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  <sheet state="visible" name="Velaris" sheetId="2" r:id="rId5"/>
    <sheet state="visible" name="Salesforce" sheetId="3" r:id="rId6"/>
  </sheets>
  <definedNames/>
  <calcPr/>
</workbook>
</file>

<file path=xl/sharedStrings.xml><?xml version="1.0" encoding="utf-8"?>
<sst xmlns="http://schemas.openxmlformats.org/spreadsheetml/2006/main" count="187539" uniqueCount="33511">
  <si>
    <t>Field Name</t>
  </si>
  <si>
    <t>API Name</t>
  </si>
  <si>
    <t>Velaris Attribute Name (English)</t>
  </si>
  <si>
    <r>
      <rPr>
        <rFont val="Arial"/>
        <b/>
        <color rgb="FFFFFFFF"/>
      </rPr>
      <t>Velaris API Name [</t>
    </r>
    <r>
      <rPr>
        <rFont val="Arial"/>
        <b/>
        <color rgb="FFFFFFFF"/>
      </rPr>
      <t>Required</t>
    </r>
    <r>
      <rPr>
        <rFont val="Arial"/>
        <b/>
        <color rgb="FFFFFFFF"/>
      </rPr>
      <t>]</t>
    </r>
  </si>
  <si>
    <t>Data Type [Optional]</t>
  </si>
  <si>
    <t xml:space="preserve">Create
</t>
  </si>
  <si>
    <t>To create
ID-a0CN200005gIVrKMAW</t>
  </si>
  <si>
    <t>Update
ID-a0CN200005gIVrKMAW</t>
  </si>
  <si>
    <t>Comments</t>
  </si>
  <si>
    <t>Booking ID</t>
  </si>
  <si>
    <t>Name</t>
  </si>
  <si>
    <t>booking_id_text</t>
  </si>
  <si>
    <t>Text</t>
  </si>
  <si>
    <t>Calculated attribute</t>
  </si>
  <si>
    <t>Mapped</t>
  </si>
  <si>
    <t>Account is subscriber?</t>
  </si>
  <si>
    <t>Account_is_subscriber__c</t>
  </si>
  <si>
    <t>Boolean</t>
  </si>
  <si>
    <t>Attended?</t>
  </si>
  <si>
    <t>Attended__c</t>
  </si>
  <si>
    <t>Badge Printed?</t>
  </si>
  <si>
    <t>Badge_Printed__c</t>
  </si>
  <si>
    <t>First Party Opt-Out</t>
  </si>
  <si>
    <t>First_Party_Opt_Out__c</t>
  </si>
  <si>
    <t>Not visible in UI</t>
  </si>
  <si>
    <t>Speaker or Presenter?</t>
  </si>
  <si>
    <t>Speaker__c</t>
  </si>
  <si>
    <t>Third Party Opt-Out</t>
  </si>
  <si>
    <t>Third_Party_Opt_Out__c</t>
  </si>
  <si>
    <t>"Event prep" sent?</t>
  </si>
  <si>
    <t>Event_prep__c</t>
  </si>
  <si>
    <t>Date</t>
  </si>
  <si>
    <t>"Save the date" sent?</t>
  </si>
  <si>
    <t>Save_the_date__c</t>
  </si>
  <si>
    <t>is90days</t>
  </si>
  <si>
    <t>is90days__c</t>
  </si>
  <si>
    <t>Event Date</t>
  </si>
  <si>
    <t>edate__c</t>
  </si>
  <si>
    <t>Account Name</t>
  </si>
  <si>
    <t>Account_Name__c</t>
  </si>
  <si>
    <t>BsafeID</t>
  </si>
  <si>
    <t>BsafeID__c</t>
  </si>
  <si>
    <t>External ID</t>
  </si>
  <si>
    <t>Not visible in UI
Equal to Booking ID</t>
  </si>
  <si>
    <t>Email</t>
  </si>
  <si>
    <t>Email__c</t>
  </si>
  <si>
    <t>Booking Email</t>
  </si>
  <si>
    <t>Event Name</t>
  </si>
  <si>
    <t>Event_Name__c</t>
  </si>
  <si>
    <t>Event Type</t>
  </si>
  <si>
    <t>e_type__c</t>
  </si>
  <si>
    <t>Full Name</t>
  </si>
  <si>
    <t>Full_Name__c</t>
  </si>
  <si>
    <t>Not visible in UI
Contact name</t>
  </si>
  <si>
    <t>Jobtitle</t>
  </si>
  <si>
    <t>Jobtitle__c</t>
  </si>
  <si>
    <t>Skip</t>
  </si>
  <si>
    <t>Not visible in UI
Can't edit via API.
Don't know how value is set?</t>
  </si>
  <si>
    <t>Booking notes</t>
  </si>
  <si>
    <t>Booking_notes__c</t>
  </si>
  <si>
    <t>Booked By</t>
  </si>
  <si>
    <t>Booked_By__c</t>
  </si>
  <si>
    <t>Not - Mapped</t>
  </si>
  <si>
    <t>It's Contact</t>
  </si>
  <si>
    <t>Membership</t>
  </si>
  <si>
    <t>Membership__c</t>
  </si>
  <si>
    <t>Linked opportunity?</t>
  </si>
  <si>
    <t>Linked_opportunity__c</t>
  </si>
  <si>
    <t>TBD</t>
  </si>
  <si>
    <t>Ignored in FMD</t>
  </si>
  <si>
    <t>Created By</t>
  </si>
  <si>
    <t>CreatedById</t>
  </si>
  <si>
    <t>User</t>
  </si>
  <si>
    <t xml:space="preserve">User should be a velaris user. </t>
  </si>
  <si>
    <t>Last Modified By</t>
  </si>
  <si>
    <t>LastModifiedById</t>
  </si>
  <si>
    <t>Incorrectly mapped</t>
  </si>
  <si>
    <t>It should be User. not text</t>
  </si>
  <si>
    <t>Contact</t>
  </si>
  <si>
    <t>Contact__c</t>
  </si>
  <si>
    <t>Contact Name</t>
  </si>
  <si>
    <t>DataIQ Event</t>
  </si>
  <si>
    <t>DataIQ_Event__c</t>
  </si>
  <si>
    <t>Credits</t>
  </si>
  <si>
    <t>Credits__c</t>
  </si>
  <si>
    <t>Numeric</t>
  </si>
  <si>
    <t>DL Feedback Score</t>
  </si>
  <si>
    <t>DL_Feedback_Score__c</t>
  </si>
  <si>
    <t>Score/Rating</t>
  </si>
  <si>
    <t>Score_Rating__c</t>
  </si>
  <si>
    <t>Booking Status</t>
  </si>
  <si>
    <t>Booking_Status__c</t>
  </si>
  <si>
    <t>It's not a numeric. its single option</t>
  </si>
  <si>
    <t>Currency</t>
  </si>
  <si>
    <t>CurrencyIsoCode</t>
  </si>
  <si>
    <t>Single Option</t>
  </si>
  <si>
    <t>Diary Invite Accepted</t>
  </si>
  <si>
    <t>Diary_Invite_Accepted__c</t>
  </si>
  <si>
    <t>Food/Reg</t>
  </si>
  <si>
    <t>Food_Reg__c</t>
  </si>
  <si>
    <t>Post Task?</t>
  </si>
  <si>
    <t>Post_Task__c</t>
  </si>
  <si>
    <t>Pre Task?</t>
  </si>
  <si>
    <t>Pre_task__c</t>
  </si>
  <si>
    <t>Accessibility Requirements?</t>
  </si>
  <si>
    <t>Accessibility_Requirements__c</t>
  </si>
  <si>
    <t>Dietary Requirements?</t>
  </si>
  <si>
    <t>Dietary_Requirements__c</t>
  </si>
  <si>
    <t>Booked hotel</t>
  </si>
  <si>
    <t>Booked_hotel__c</t>
  </si>
  <si>
    <t>Discussion Choice</t>
  </si>
  <si>
    <t>Discussion_Choice__c</t>
  </si>
  <si>
    <t>Booking System ID</t>
  </si>
  <si>
    <t>Booking_System_ID__c</t>
  </si>
  <si>
    <t>Certificate etc.</t>
  </si>
  <si>
    <t>Certificate__c</t>
  </si>
  <si>
    <t>Platform</t>
  </si>
  <si>
    <t>Platform__c</t>
  </si>
  <si>
    <t>DL SF ID</t>
  </si>
  <si>
    <t>DL_SF_ID__c</t>
  </si>
  <si>
    <t>Country</t>
  </si>
  <si>
    <t>Country__c</t>
  </si>
  <si>
    <t>Table ID</t>
  </si>
  <si>
    <t>Table_ID__c</t>
  </si>
  <si>
    <t>Booking</t>
  </si>
  <si>
    <t>Account Is Subscriber?</t>
  </si>
  <si>
    <t>Speaker Or Presenter?</t>
  </si>
  <si>
    <t>Event Prep Sent?</t>
  </si>
  <si>
    <t>Save The Date Sent?</t>
  </si>
  <si>
    <t>Is90days</t>
  </si>
  <si>
    <t>Booking Notes</t>
  </si>
  <si>
    <t>Linked Opportunity?</t>
  </si>
  <si>
    <t>Booked Hotel</t>
  </si>
  <si>
    <t>Certificate Etc.</t>
  </si>
  <si>
    <t>DataIQ Event SF ID</t>
  </si>
  <si>
    <t>Run Sync</t>
  </si>
  <si>
    <t>Created Date</t>
  </si>
  <si>
    <t>Modified Date</t>
  </si>
  <si>
    <t>Modified By</t>
  </si>
  <si>
    <t>Velaris ID</t>
  </si>
  <si>
    <t>Booking ID 001234</t>
  </si>
  <si>
    <t>28/09/2021</t>
  </si>
  <si>
    <t>Kennedys</t>
  </si>
  <si>
    <t>a0C4K000002X6PnUAK</t>
  </si>
  <si>
    <t>martin.stockdale@kennedyslaw.com</t>
  </si>
  <si>
    <t>How does data support customer-centric business strategy?</t>
  </si>
  <si>
    <t>Digital Roundtable</t>
  </si>
  <si>
    <t>Martin Stockdale</t>
  </si>
  <si>
    <t>Partner, AI Strategy &amp; Delivery</t>
  </si>
  <si>
    <t>08/09 email from Martin to book (LP) - responded</t>
  </si>
  <si>
    <t>Member ID 123471</t>
  </si>
  <si>
    <t>Confirmed</t>
  </si>
  <si>
    <t>British Pound</t>
  </si>
  <si>
    <t>a0B4K000003le57UAA</t>
  </si>
  <si>
    <t>Yes</t>
  </si>
  <si>
    <t>30/10/2025</t>
  </si>
  <si>
    <t>Booking ID 001251</t>
  </si>
  <si>
    <t>22/06/2021</t>
  </si>
  <si>
    <t>Aviva</t>
  </si>
  <si>
    <t>a0C4K000002X6V2UAK</t>
  </si>
  <si>
    <t>taqmina.miah@aviva.com</t>
  </si>
  <si>
    <t>Introduction to Successful Project Planning - 2021.06.22</t>
  </si>
  <si>
    <t>Digital Workshop</t>
  </si>
  <si>
    <t>Taqmina Miah</t>
  </si>
  <si>
    <t>26/05 all info received -- email from Diana to book (Tom aware) awaiting name/email</t>
  </si>
  <si>
    <t>Member ID 123458</t>
  </si>
  <si>
    <t>a0B4K000003l2tcUAA</t>
  </si>
  <si>
    <t>13/10/2025</t>
  </si>
  <si>
    <t>Booking ID 001252</t>
  </si>
  <si>
    <t>Coventry Building Society</t>
  </si>
  <si>
    <t>a0C4K000002X6UGUA0</t>
  </si>
  <si>
    <t>tejpaul.oubhie@thecoventry.co.uk</t>
  </si>
  <si>
    <t>Tejpaul Oubhie</t>
  </si>
  <si>
    <t>MI &amp; Data Analyst</t>
  </si>
  <si>
    <t>22/06 joining difficulties 04/06 email from Chris to book (LP)</t>
  </si>
  <si>
    <t>Member ID 123464</t>
  </si>
  <si>
    <t>Booking ID 001253</t>
  </si>
  <si>
    <t>a0C4K000002X6UHUA0</t>
  </si>
  <si>
    <t>alon.jacobs@thecoventry.co.uk</t>
  </si>
  <si>
    <t>Alon Jacobs</t>
  </si>
  <si>
    <t>Senior Analyst - Model Governance</t>
  </si>
  <si>
    <t>04/06 email from Chris to book (LP)</t>
  </si>
  <si>
    <t>Booking ID 001254</t>
  </si>
  <si>
    <t>a0C4K000002X6VHUA0</t>
  </si>
  <si>
    <t>chris.pitwood@thecoventry.co.uk</t>
  </si>
  <si>
    <t>Chris Pitwood</t>
  </si>
  <si>
    <t>Chris.PitwoodtheCoventry.co.uk</t>
  </si>
  <si>
    <t>22/06 joining difficulties, dropped off call 04/06 email from Chris to book (LP)</t>
  </si>
  <si>
    <t>Booking ID 001256</t>
  </si>
  <si>
    <t>Walgreens Boots Alliance</t>
  </si>
  <si>
    <t>a0C4K000002X6VRUA0</t>
  </si>
  <si>
    <t>ivana.stankovic@boots.co.uk</t>
  </si>
  <si>
    <t>Introduction to Presentation Skills - 2021.06.10</t>
  </si>
  <si>
    <t>Ivana Stankovic</t>
  </si>
  <si>
    <t>Data Scientist</t>
  </si>
  <si>
    <t>16/03 email from Christy to book</t>
  </si>
  <si>
    <t>Member ID 123486</t>
  </si>
  <si>
    <t>a0B4K000003l3UDUAY</t>
  </si>
  <si>
    <t>Booking ID 001257</t>
  </si>
  <si>
    <t>a0C4K000002X6VWUA0</t>
  </si>
  <si>
    <t>samuel.jones@boots.co.uk</t>
  </si>
  <si>
    <t>Sam Jones</t>
  </si>
  <si>
    <t>Booking ID 001259</t>
  </si>
  <si>
    <t>The Open University</t>
  </si>
  <si>
    <t>a0C4K000002X6V3UAK</t>
  </si>
  <si>
    <t>emma.thomas@open.ac.uk</t>
  </si>
  <si>
    <t>Emma Thomas</t>
  </si>
  <si>
    <t>Data Analyst (External Metrics)</t>
  </si>
  <si>
    <t>03/06 email from Sarah to book</t>
  </si>
  <si>
    <t>Member ID 123475</t>
  </si>
  <si>
    <t>Booking ID 001260</t>
  </si>
  <si>
    <t>a0C4K000002X6VgUAK</t>
  </si>
  <si>
    <t>sarah.jervis@thecoventry.co.uk</t>
  </si>
  <si>
    <t>Sarah Jervis</t>
  </si>
  <si>
    <t>04/06 PLACE CANCELLED AS SHE HAS A CLASH -- Sarah declined invite, asked for clarification (SU) -- email from Chris to book (LP)</t>
  </si>
  <si>
    <t>Cancelled</t>
  </si>
  <si>
    <t>Booking ID 001261</t>
  </si>
  <si>
    <t>a0C4K000002X6VlUAK</t>
  </si>
  <si>
    <t>emma.eatch@boots.co.uk</t>
  </si>
  <si>
    <t>Adapting to Virtual Communication - 2021.06.08</t>
  </si>
  <si>
    <t>Emma Eatch</t>
  </si>
  <si>
    <t>Head of Clinical Analytics and Supplier Insights</t>
  </si>
  <si>
    <t>17/03 Green light for new date directly from Emma via Christy 16/03 Christy emailed, awaiting if can make new date</t>
  </si>
  <si>
    <t>a0B4K000003l3VBUAY</t>
  </si>
  <si>
    <t>Booking ID 001264</t>
  </si>
  <si>
    <t>a0C4K000002X6W0UAK</t>
  </si>
  <si>
    <t>timothy.covington@open.ac.uk</t>
  </si>
  <si>
    <t>Timothy Covington</t>
  </si>
  <si>
    <t>Head of Strategic Analytics</t>
  </si>
  <si>
    <t>Booking ID 001265</t>
  </si>
  <si>
    <t>EDF Energy</t>
  </si>
  <si>
    <t>a0C4K000002X6VcUAK</t>
  </si>
  <si>
    <t>kelly.austin@edfenergy.com</t>
  </si>
  <si>
    <t>Kelly Austin</t>
  </si>
  <si>
    <t>Optimisation Lead (Customer Operations)</t>
  </si>
  <si>
    <t>04/06 Confirmation from Ash to book (LP)</t>
  </si>
  <si>
    <t>Member ID 123466</t>
  </si>
  <si>
    <t>Booking ID 001267</t>
  </si>
  <si>
    <t>26/05/2021</t>
  </si>
  <si>
    <t>The Very Group</t>
  </si>
  <si>
    <t>a0C4K000002X6VSUA0</t>
  </si>
  <si>
    <t>jo.dronsfield@theverygroup.com</t>
  </si>
  <si>
    <t>Introduction to Business Partnering - 2021.06.02</t>
  </si>
  <si>
    <t>Jo Dronsfield</t>
  </si>
  <si>
    <t>Head of Delivery</t>
  </si>
  <si>
    <t>13/05 Janne booked place earlier this week</t>
  </si>
  <si>
    <t>Member ID 123485</t>
  </si>
  <si>
    <t>a0B4K000003l3VaUAI</t>
  </si>
  <si>
    <t>Booking ID 001268</t>
  </si>
  <si>
    <t>a0C4K000002X6WAUA0</t>
  </si>
  <si>
    <t>jason.verrall@open.ac.uk</t>
  </si>
  <si>
    <t>Jason Verrall</t>
  </si>
  <si>
    <t>Associate Lecturer</t>
  </si>
  <si>
    <t>SENT CERTIFICATE 30/07 chased for his CPD (SU) 25/05 updated with email 20/05 email from Sarah to book yesterday, awaiting email</t>
  </si>
  <si>
    <t>Yes - 03/08</t>
  </si>
  <si>
    <t>Booking ID 001269</t>
  </si>
  <si>
    <t>AS Watson</t>
  </si>
  <si>
    <t>a0C4K000002X6VrUAK</t>
  </si>
  <si>
    <t>raina.sensi@uk.aswatson.com</t>
  </si>
  <si>
    <t>Raina Sensi</t>
  </si>
  <si>
    <t>25/05 email from Tor to book</t>
  </si>
  <si>
    <t>Member ID 123481</t>
  </si>
  <si>
    <t>Booking ID 001270</t>
  </si>
  <si>
    <t>a0C4K000002X6WOUA0</t>
  </si>
  <si>
    <t>anosha.butt@uk.aswatson.com</t>
  </si>
  <si>
    <t>Anosha Butt</t>
  </si>
  <si>
    <t>Insight Manager</t>
  </si>
  <si>
    <t>Booking ID 001277</t>
  </si>
  <si>
    <t>AXA UK&amp;I</t>
  </si>
  <si>
    <t>a0C4K000002X6aaUAC</t>
  </si>
  <si>
    <t>david.cunningham@axa-ppp.co.uk</t>
  </si>
  <si>
    <t>David Cunningham</t>
  </si>
  <si>
    <t>Head of Data Governance</t>
  </si>
  <si>
    <t>01/06 email from David to book</t>
  </si>
  <si>
    <t>Member ID 123459</t>
  </si>
  <si>
    <t>Booking ID 001287</t>
  </si>
  <si>
    <t>a0C4K000002X6b0UAC</t>
  </si>
  <si>
    <t>tricia.jefferies@edfenergy.com</t>
  </si>
  <si>
    <t>Tricia Jeffries</t>
  </si>
  <si>
    <t>Business Change Co-Ordinator</t>
  </si>
  <si>
    <t>10/05 email from Tricia to cancel, now on annual leave on date 08/03 Ash gave green light 05/03 Tricia had booked earlier in the year but wan unable to make it, awaiting confirmation from Ash as to whether still has green light for this session</t>
  </si>
  <si>
    <t>Booking ID 001288</t>
  </si>
  <si>
    <t>Sainsbury's</t>
  </si>
  <si>
    <t>a0C4K000002X6agUAC</t>
  </si>
  <si>
    <t>monisha.thakur@sainsburys.co.uk</t>
  </si>
  <si>
    <t>Monisha Thakur</t>
  </si>
  <si>
    <t>Data Architect</t>
  </si>
  <si>
    <t>08/03 confirmation email 25/02 email rec. from Steph to book</t>
  </si>
  <si>
    <t>Member ID 123479</t>
  </si>
  <si>
    <t>Booking ID 001289</t>
  </si>
  <si>
    <t>a0C4K000002X6bEUAS</t>
  </si>
  <si>
    <t>alex.lowe-lauri@boots.co.uk</t>
  </si>
  <si>
    <t>Alex Lowe-Lauri</t>
  </si>
  <si>
    <t>Booking ID 001298</t>
  </si>
  <si>
    <t>20/05/2021</t>
  </si>
  <si>
    <t>27/05/2021</t>
  </si>
  <si>
    <t>a0C4K000002X98TUAS</t>
  </si>
  <si>
    <t>ezekiel.peeta-imoudu@open.ac.uk</t>
  </si>
  <si>
    <t>Next Steps Successful Project Planning - 2021.05.27</t>
  </si>
  <si>
    <t>Ezekiel Peeta-Imoudu</t>
  </si>
  <si>
    <t>Project Manager</t>
  </si>
  <si>
    <t>20/05 Ezekiel responded to OP invite, David auth but Sara's asked all future comms go through her</t>
  </si>
  <si>
    <t>a0B4K000003l3VzUAI</t>
  </si>
  <si>
    <t>Booking ID 001299</t>
  </si>
  <si>
    <t>a0C4K000002X98UUAS</t>
  </si>
  <si>
    <t>carlos.gomezarmayone@sainsburys.co.uk</t>
  </si>
  <si>
    <t>Carlos Gomezaramayone</t>
  </si>
  <si>
    <t>Applied</t>
  </si>
  <si>
    <t>Booking ID 001300</t>
  </si>
  <si>
    <t>a0C4K000002X98iUAC</t>
  </si>
  <si>
    <t>jonathan.piascik@open.ac.uk</t>
  </si>
  <si>
    <t>Jonny Piascik</t>
  </si>
  <si>
    <t>21/05 Sarah updated, credit released 20/05 email from Jonny to cancel 10/03 email received from Sarah to lock in place 08/03 email from Sarah to book, will check with Jonny on date</t>
  </si>
  <si>
    <t>Booking ID 001333</t>
  </si>
  <si>
    <t>13/05/2021</t>
  </si>
  <si>
    <t>18/05/2021</t>
  </si>
  <si>
    <t>a0C4K000002X9BDUA0</t>
  </si>
  <si>
    <t>vicky.pike@sainsburys.co.uk</t>
  </si>
  <si>
    <t>Next Steps in Data Storytelling - 2021.05.18</t>
  </si>
  <si>
    <t>Vicky Pike</t>
  </si>
  <si>
    <t>26/01 email from Steph to book</t>
  </si>
  <si>
    <t>a0B4K000003l3XxUAI</t>
  </si>
  <si>
    <t>Booking ID 001334</t>
  </si>
  <si>
    <t>a0C4K000002X9BIUA0</t>
  </si>
  <si>
    <t>maria.arias@argos.co.uk</t>
  </si>
  <si>
    <t>Maria Arias</t>
  </si>
  <si>
    <t>18/05 joined slightly late -- chased as not on session 26/01 email from Steph to book</t>
  </si>
  <si>
    <t>Booking ID 001336</t>
  </si>
  <si>
    <t>a0C4K000002X9BNUA0</t>
  </si>
  <si>
    <t>jennifer.worthington@open.ac.uk</t>
  </si>
  <si>
    <t>Jenny Worthington</t>
  </si>
  <si>
    <t>Senior Analyst</t>
  </si>
  <si>
    <t>16/03 email from Sarah to book, Jenny attended face-to-face in Birmingham in 2019 08/03 email from Sarah as interested in topic, aware date</t>
  </si>
  <si>
    <t>Booking ID 001337</t>
  </si>
  <si>
    <t>a0C4K000002X9BSUA0</t>
  </si>
  <si>
    <t>susan.nunn@open.ac.uk</t>
  </si>
  <si>
    <t>Susan Nunn</t>
  </si>
  <si>
    <t>16/03 updated -- awaiting email -- email from Sarah to confirm booking 08/03 email from Sarah as interested in topic, aware date</t>
  </si>
  <si>
    <t>Booking ID 001338</t>
  </si>
  <si>
    <t>a0C4K000002X9BKUA0</t>
  </si>
  <si>
    <t>robert.norfolk@open.ac.uk</t>
  </si>
  <si>
    <t>Rob Norfolk</t>
  </si>
  <si>
    <t>Information Analyst</t>
  </si>
  <si>
    <t>04/06 CHASED CERTIFICATE 16/03 updated -- awaiting email -- email from Sarah to confirm booking 08/03 email from Sarah as interested in topic, aware date</t>
  </si>
  <si>
    <t>Booking ID 001345</t>
  </si>
  <si>
    <t>a0C4K000002X9BoUAK</t>
  </si>
  <si>
    <t>claire.ali@edfenergy.com</t>
  </si>
  <si>
    <t>Claire Ali</t>
  </si>
  <si>
    <t>Supply &amp; Demand Manager (Smart Metering)</t>
  </si>
  <si>
    <t>17/05 email from Claire, can't make tomorrow's date but wants to do topic - can't find when completed Part 1, have asked</t>
  </si>
  <si>
    <t>Booking ID 001346</t>
  </si>
  <si>
    <t>a0C4K000002X9C2UAK</t>
  </si>
  <si>
    <t>sapir.grinberg@open.ac.uk</t>
  </si>
  <si>
    <t>Sapir Grinberg</t>
  </si>
  <si>
    <t>08/03 email from Sarah in Jan expressing interest - booked Sapir into March for Intro</t>
  </si>
  <si>
    <t>Booking ID 001361</t>
  </si>
  <si>
    <t>a0C4K000002X9CdUAK</t>
  </si>
  <si>
    <t>Next Steps in Facilitating Action - 2021.05.12</t>
  </si>
  <si>
    <t>a0B4K000003l3YhUAI</t>
  </si>
  <si>
    <t>Booking ID 001367</t>
  </si>
  <si>
    <t>16/09/2021</t>
  </si>
  <si>
    <t>a0C4K000002XAXbUAO</t>
  </si>
  <si>
    <t>luke.regan@axahealth.co.uk</t>
  </si>
  <si>
    <t>Introduction to Business Partnering - 2021.09.16</t>
  </si>
  <si>
    <t>Luke Regan</t>
  </si>
  <si>
    <t>Product Owner - Data Initiative Lead</t>
  </si>
  <si>
    <t>10/09 email from Luke to book - Bhavin approved (LP)</t>
  </si>
  <si>
    <t>a0B4K000003le32UAA</t>
  </si>
  <si>
    <t>Booking ID 001370</t>
  </si>
  <si>
    <t>a0C4K000002XAZaUAO</t>
  </si>
  <si>
    <t>katie.pink@boots.co.uk</t>
  </si>
  <si>
    <t>Introduction to Data Visualisation - 2021.05.11</t>
  </si>
  <si>
    <t>Katie Pink</t>
  </si>
  <si>
    <t>Customer Data Science &amp; Personalisation Manager</t>
  </si>
  <si>
    <t>25/02 email from Christy to book</t>
  </si>
  <si>
    <t>a0B4K000003l3ZVUAY</t>
  </si>
  <si>
    <t>Booking ID 001377</t>
  </si>
  <si>
    <t>a0C4K000002XAaiUAG</t>
  </si>
  <si>
    <t>11/05 OOO received when nudged 25/02 email from Christy to book</t>
  </si>
  <si>
    <t>Booking ID 001384</t>
  </si>
  <si>
    <t>30/04/2021</t>
  </si>
  <si>
    <t>a0C4K000002XAb8UAG</t>
  </si>
  <si>
    <t>chris.wright@thecoventry.co.uk</t>
  </si>
  <si>
    <t>Introduction to Data Storytelling - 2021.05.05 - CBS</t>
  </si>
  <si>
    <t>Private Workshop</t>
  </si>
  <si>
    <t>Chris Wright</t>
  </si>
  <si>
    <t>05/05 names confirmed 08/03 email from Chris to PH pencilling in date</t>
  </si>
  <si>
    <t>a0B4K000003l3ZWUAY</t>
  </si>
  <si>
    <t>Booking ID 001385</t>
  </si>
  <si>
    <t>a0C4K000002XAbWUAW</t>
  </si>
  <si>
    <t>richard.parsons@thecoventry.co.uk</t>
  </si>
  <si>
    <t>Richard Parsons</t>
  </si>
  <si>
    <t>Product Owner - Digital</t>
  </si>
  <si>
    <t>Booking ID 001386</t>
  </si>
  <si>
    <t>a0C4K000002XAbbUAG</t>
  </si>
  <si>
    <t>kumaran.navaratnarajah@thecoventry.co.uk</t>
  </si>
  <si>
    <t>Kumaran Navaratnarajah</t>
  </si>
  <si>
    <t>Senior Manager, Strategy &amp; Insight</t>
  </si>
  <si>
    <t>Booking ID 001387</t>
  </si>
  <si>
    <t>a0C4K000002XAbXUAW</t>
  </si>
  <si>
    <t>krupa.madhwachar@thecoventry.co.uk</t>
  </si>
  <si>
    <t>Krupa Madhwachar</t>
  </si>
  <si>
    <t>Data Development Specialist</t>
  </si>
  <si>
    <t>Booking ID 001388</t>
  </si>
  <si>
    <t>a0C4K000002XAbgUAG</t>
  </si>
  <si>
    <t>Booking ID 001389</t>
  </si>
  <si>
    <t>a0C4K000002XAbYUAW</t>
  </si>
  <si>
    <t>Booking ID 001390</t>
  </si>
  <si>
    <t>a0C4K000002XAblUAG</t>
  </si>
  <si>
    <t>shakti.mair@thecoventry.co.uk</t>
  </si>
  <si>
    <t>Shakti Mair</t>
  </si>
  <si>
    <t>Booking ID 001391</t>
  </si>
  <si>
    <t>a0C4K000002XAbcUAG</t>
  </si>
  <si>
    <t>keshav.pal@thecoventry.co.uk</t>
  </si>
  <si>
    <t>Keshav Pal</t>
  </si>
  <si>
    <t>Booking ID 001392</t>
  </si>
  <si>
    <t>a0C4K000002XAbqUAG</t>
  </si>
  <si>
    <t>Booking ID 001393</t>
  </si>
  <si>
    <t>13/09/2021</t>
  </si>
  <si>
    <t>21/09/2021</t>
  </si>
  <si>
    <t>a0C4K000002XI74UAG</t>
  </si>
  <si>
    <t>amir.pakseresht@aviva.com</t>
  </si>
  <si>
    <t>Introduction to Presentation Skills - 2021.09.21</t>
  </si>
  <si>
    <t>Amir Pakseresht</t>
  </si>
  <si>
    <t>11/09 email from Tom to book (LP)</t>
  </si>
  <si>
    <t>a0B4K000003le0MUAQ</t>
  </si>
  <si>
    <t>Booking ID 001394</t>
  </si>
  <si>
    <t>a0C4K000002XI7EUAW</t>
  </si>
  <si>
    <t>emil.lauritsen@aviva.com</t>
  </si>
  <si>
    <t>Introduction to Data Storytelling - 2021.10.05</t>
  </si>
  <si>
    <t>Emil Lauritsen</t>
  </si>
  <si>
    <t>13/09 email from Tom to book (LP)</t>
  </si>
  <si>
    <t>a0B4K000003le33UAA</t>
  </si>
  <si>
    <t>Booking ID 001396</t>
  </si>
  <si>
    <t>a0C4K000002XIIPUA4</t>
  </si>
  <si>
    <t>luke.pettigrew@thecoventry.co.uk</t>
  </si>
  <si>
    <t>Luke Pettigrew</t>
  </si>
  <si>
    <t>Data Analyst</t>
  </si>
  <si>
    <t>Booking ID 001397</t>
  </si>
  <si>
    <t>a0C4K000002XIIUUA4</t>
  </si>
  <si>
    <t>karendeep.rai@thecoventry.co.uk</t>
  </si>
  <si>
    <t>Karendeep Rai</t>
  </si>
  <si>
    <t>Booking ID 001398</t>
  </si>
  <si>
    <t>a0C4K000002XIIZUA4</t>
  </si>
  <si>
    <t>james.boggild@thecoventry.co.uk</t>
  </si>
  <si>
    <t>James Boggild</t>
  </si>
  <si>
    <t>Senior Resource Planning Analyst</t>
  </si>
  <si>
    <t>Booking ID 001399</t>
  </si>
  <si>
    <t>a0C4K000002XIIVUA4</t>
  </si>
  <si>
    <t>andrew.martin@thecoventry.co.uk</t>
  </si>
  <si>
    <t>Andrew Martin</t>
  </si>
  <si>
    <t>Booking ID 001400</t>
  </si>
  <si>
    <t>a0C4K000002XIIjUAO</t>
  </si>
  <si>
    <t>jake.rosser@thecoventry.co.uk</t>
  </si>
  <si>
    <t>Jake Rosser</t>
  </si>
  <si>
    <t>Software Engineer</t>
  </si>
  <si>
    <t>Booking ID 001401</t>
  </si>
  <si>
    <t>a0C4K000002XIIoUAO</t>
  </si>
  <si>
    <t>christopher.cooke@thecoventry.co.uk</t>
  </si>
  <si>
    <t>Chris Cooke</t>
  </si>
  <si>
    <t>Booking ID 001402</t>
  </si>
  <si>
    <t>a0C4K000002XIItUAO</t>
  </si>
  <si>
    <t>steve.holmes@thecoventry.co.uk</t>
  </si>
  <si>
    <t>Steve Holmes</t>
  </si>
  <si>
    <t>Booking ID 001403</t>
  </si>
  <si>
    <t>a0C4K000002XIIyUAO</t>
  </si>
  <si>
    <t>Booking ID 001404</t>
  </si>
  <si>
    <t>a0C4K000002XIIkUAO</t>
  </si>
  <si>
    <t>tim.williams@thecoventry.co.uk</t>
  </si>
  <si>
    <t>Tim Williams</t>
  </si>
  <si>
    <t>Resource Planning &amp; MI Analyst</t>
  </si>
  <si>
    <t>Booking ID 001405</t>
  </si>
  <si>
    <t>22/04/2021</t>
  </si>
  <si>
    <t>29/04/2021</t>
  </si>
  <si>
    <t>a0C4K000002XIJ8UAO</t>
  </si>
  <si>
    <t>taiybah.hussain@kennedyslaw.com</t>
  </si>
  <si>
    <t>Introduction to Data Storytelling - 2021.04.29</t>
  </si>
  <si>
    <t>Taiybah Hussain</t>
  </si>
  <si>
    <t>29/04 changed their mind, will join us -- sent through cancellation on the day, credit still charged 22/04 place accepted and confirmed 21/04 chased again cc Martin/Richard 16/04 emailed to chase for name 28/01 provisionally held, Julie emailed with green light today</t>
  </si>
  <si>
    <t>a0B4K000003lUAQUA2</t>
  </si>
  <si>
    <t>Booking ID 001409</t>
  </si>
  <si>
    <t>21/04/2021</t>
  </si>
  <si>
    <t>a0C4K000002XIJcUAO</t>
  </si>
  <si>
    <t>alison.choy@sainsburys.co.uk</t>
  </si>
  <si>
    <t>Alison Choy</t>
  </si>
  <si>
    <t>Senior Head of Engineering (Data &amp; AI)</t>
  </si>
  <si>
    <t>08/03 had wanted March, aware date awaiting green light</t>
  </si>
  <si>
    <t>Booking ID 001410</t>
  </si>
  <si>
    <t>a0C4K000002XIJ9UAO</t>
  </si>
  <si>
    <t>16/03 email from Sarah to confirm booking 08/03 email from Sarah as interested in topic, aware date</t>
  </si>
  <si>
    <t>Yes - 13/08</t>
  </si>
  <si>
    <t>Booking ID 001411</t>
  </si>
  <si>
    <t>a0C4K000002XIIzUAO</t>
  </si>
  <si>
    <t>04/06 CHASED CERTIFICATE 16/03 email from Sarah to confirm booking 08/03 email from Sarah as interested in topic, aware date</t>
  </si>
  <si>
    <t>Booking ID 001414</t>
  </si>
  <si>
    <t>a0C4K000002XIJwUAO</t>
  </si>
  <si>
    <t>Booking ID 001433</t>
  </si>
  <si>
    <t>14/04/2021</t>
  </si>
  <si>
    <t>a0C4K000002XIN8UAO</t>
  </si>
  <si>
    <t>Introduction to Facilitating Action - 2021.04.21</t>
  </si>
  <si>
    <t>08/04 Sarah confirmed Jenny can make it -- chased Sarah for answer re: Jenny 16/03 Sarah fully updated on the Intro to FA change, awaiting confirmation Jenny can make new date</t>
  </si>
  <si>
    <t>a0B4K000003lUB4UAM</t>
  </si>
  <si>
    <t>Booking ID 001442</t>
  </si>
  <si>
    <t>a0C4K000002XINIUA4</t>
  </si>
  <si>
    <t>wanja.matthews@axa-insurance.co.uk</t>
  </si>
  <si>
    <t>Wanja Matthews</t>
  </si>
  <si>
    <t>14/04 Wanja on hol so can't make it -- emailed Michael, has until close of play 15th 09/02 email from Michael last week to book but already full by time of his response. Aware waiting list and will be in touch</t>
  </si>
  <si>
    <t>Booking ID 001446</t>
  </si>
  <si>
    <t>13/04/2021</t>
  </si>
  <si>
    <t>a0C4K000002XIO5UAO</t>
  </si>
  <si>
    <t>adnan.akbar@open.ac.uk</t>
  </si>
  <si>
    <t>Introduction to Successful Project Planning - 2021.04.13</t>
  </si>
  <si>
    <t>Adnan Akbar</t>
  </si>
  <si>
    <t>Head of Data Science &amp; Innovation, Chief Technical Officer</t>
  </si>
  <si>
    <t>0/03 email from Sarah to ck in place 19/01 WAS JANUARY BUT SARAH MOVED -- Sarah confirmed -- sent email and left vm 18/01 chased Sarah again 14/01 email from Sarah wishing to book 4 places on 8th, awaiting chosen 3</t>
  </si>
  <si>
    <t>a0B4K000003lUB5UAM</t>
  </si>
  <si>
    <t>Booking ID 001447</t>
  </si>
  <si>
    <t>a0C4K000002XINrUAO</t>
  </si>
  <si>
    <t>sam.mciver@sainsburys.co.uk</t>
  </si>
  <si>
    <t>Sam McIver</t>
  </si>
  <si>
    <t>Booking ID 001449</t>
  </si>
  <si>
    <t>a0C4K000002XIOAUA4</t>
  </si>
  <si>
    <t>tapan.ranjan@sainsburys.co.uk</t>
  </si>
  <si>
    <t>Tapan Ranjan</t>
  </si>
  <si>
    <t>Data Engineer</t>
  </si>
  <si>
    <t>08/03 confirmation email 25/02 email from Steph to book</t>
  </si>
  <si>
    <t>Booking ID 001457</t>
  </si>
  <si>
    <t>a0C4K000002XIOQUA4</t>
  </si>
  <si>
    <t>rosie.day@theverygroup.com</t>
  </si>
  <si>
    <t>Rosie Day</t>
  </si>
  <si>
    <t>Data Product Owner</t>
  </si>
  <si>
    <t>12/04 switched from Michelle, aware all bookings must be through Leader/Coordinator and this is one off</t>
  </si>
  <si>
    <t>Yes - 12/08</t>
  </si>
  <si>
    <t>Booking ID 001458</t>
  </si>
  <si>
    <t>a0C4K000002XIOZUA4</t>
  </si>
  <si>
    <t>13/04 Katie observed and joined in when she could, aware recordings and notes on platfom -- last minute childcare issue, may not attend 16/03 email from Christy to book</t>
  </si>
  <si>
    <t>Booking ID 001459</t>
  </si>
  <si>
    <t>a0C4K000002XIOjUAO</t>
  </si>
  <si>
    <t>owen.adams@sainsburys.co.uk</t>
  </si>
  <si>
    <t>Owen Adams</t>
  </si>
  <si>
    <t>Senior Product Manager</t>
  </si>
  <si>
    <t>13/04 chased and Owen had something personal come up (said has done course before?) 26/01 email from Steph to book</t>
  </si>
  <si>
    <t>Booking ID 001462</t>
  </si>
  <si>
    <t>a0C4K000002XIPDUA4</t>
  </si>
  <si>
    <t>michelle.williams@theverygroup.com</t>
  </si>
  <si>
    <t>Michelle Williams</t>
  </si>
  <si>
    <t>Product Owner</t>
  </si>
  <si>
    <t>12/09 Micheele switched for Rosie 09/04 name received 08/04 email from Janne, name TBC next week</t>
  </si>
  <si>
    <t>Booking ID 001464</t>
  </si>
  <si>
    <t>19/03/2021</t>
  </si>
  <si>
    <t>23/03/2021</t>
  </si>
  <si>
    <t>a0C4K000002XNDAUA4</t>
  </si>
  <si>
    <t>Introduction to Data Storytelling - 2021.03.23</t>
  </si>
  <si>
    <t>15/12 initially wanted Next Steps, book here but will want in May she thinks</t>
  </si>
  <si>
    <t>a0B4K000003ldyrUAA</t>
  </si>
  <si>
    <t>Booking ID 001465</t>
  </si>
  <si>
    <t>a0C4K000002XNDFUA4</t>
  </si>
  <si>
    <t>ariellah.duncan-berry@uk.aswatson.com</t>
  </si>
  <si>
    <t>Ariellah Duncan-Berry</t>
  </si>
  <si>
    <t>Insight Analyst</t>
  </si>
  <si>
    <t>05/01 requested placeholder, sent 23/12 email from Tor yesterday to book</t>
  </si>
  <si>
    <t>Yes - 16/08</t>
  </si>
  <si>
    <t>Booking ID 001466</t>
  </si>
  <si>
    <t>a0C4K000002XNDPUA4</t>
  </si>
  <si>
    <t>joanne.sheppard@boots.co.uk</t>
  </si>
  <si>
    <t>Joanne Sheppard</t>
  </si>
  <si>
    <t>14/01 email from Christy to book on Tues, gone ahead after comms with Simon</t>
  </si>
  <si>
    <t>Booking ID 001467</t>
  </si>
  <si>
    <t>a0C4K000002XNDUUA4</t>
  </si>
  <si>
    <t>15/01 email from Sarah to book on 8th</t>
  </si>
  <si>
    <t>Booking ID 001468</t>
  </si>
  <si>
    <t>a0C4K000002XNDtUAO</t>
  </si>
  <si>
    <t>carl.small@open.ac.uk</t>
  </si>
  <si>
    <t>Carl Small</t>
  </si>
  <si>
    <t>Senior Access Participation and Success Analyst</t>
  </si>
  <si>
    <t>Booking ID 001472</t>
  </si>
  <si>
    <t>a0C4K000002XNEEUA4</t>
  </si>
  <si>
    <t>greg.davis@kennedyslaw.com</t>
  </si>
  <si>
    <t>Greg Davis</t>
  </si>
  <si>
    <t>BI &amp; Insights Analyst</t>
  </si>
  <si>
    <t>28/01 Julie confirmed name 19/01 email from Julie expressing interest</t>
  </si>
  <si>
    <t>Member ID 123536</t>
  </si>
  <si>
    <t>Booking ID 001473</t>
  </si>
  <si>
    <t>a0C4K000002XNENUA4</t>
  </si>
  <si>
    <t>zia.ullah@kennedyslaw.com</t>
  </si>
  <si>
    <t>Zia Ullah</t>
  </si>
  <si>
    <t>Insights Analyst</t>
  </si>
  <si>
    <t>Booking ID 001476</t>
  </si>
  <si>
    <t>a0C4K000002XNHyUAO</t>
  </si>
  <si>
    <t>Booking ID 001477</t>
  </si>
  <si>
    <t>a0C4K000002XNI2UAO</t>
  </si>
  <si>
    <t>Booking ID 001479</t>
  </si>
  <si>
    <t>a0C4K000002XNICUA4</t>
  </si>
  <si>
    <t>23/03 Tor got in touch to say Anosha on leave, she forgot to find replacement -- Anosha not on session, chased cc'ing Tor 05/01 requested placeholder, sent 23/12 email from Tor yesterday to book</t>
  </si>
  <si>
    <t>Booking ID 001480</t>
  </si>
  <si>
    <t>a0C4K000002XNIHUA4</t>
  </si>
  <si>
    <t>28/01 Julie confirmed the reserve person 27/01 Julie emailed wanting 3 not 2 so 1 person on waiting list</t>
  </si>
  <si>
    <t>Waiting List</t>
  </si>
  <si>
    <t>Booking ID 001484</t>
  </si>
  <si>
    <t>a0C4K000002XNISUA4</t>
  </si>
  <si>
    <t>08/03 aware waiting list and booked in for April 25/02 email from Steph to book</t>
  </si>
  <si>
    <t>Booking ID 001486</t>
  </si>
  <si>
    <t>16/03/2021</t>
  </si>
  <si>
    <t>17/03/2021</t>
  </si>
  <si>
    <t>a0C4K000002XPZrUAO</t>
  </si>
  <si>
    <t>brogan.flight@kennedyslaw.com</t>
  </si>
  <si>
    <t>Introduction to Presentation Skills - 2021.03.17</t>
  </si>
  <si>
    <t>Brogan Flight</t>
  </si>
  <si>
    <t>Reporting Manager</t>
  </si>
  <si>
    <t>27/01 Julie emailed with names 20/01 email from Julie expressing interest, awaiting names</t>
  </si>
  <si>
    <t>a0B4K000003ldzVUAQ</t>
  </si>
  <si>
    <t>Booking ID 001487</t>
  </si>
  <si>
    <t>a0C4K000002XPafUAG</t>
  </si>
  <si>
    <t>sian.harris@kennedyslaw.com</t>
  </si>
  <si>
    <t>Sian Harris</t>
  </si>
  <si>
    <t>Data Product &amp; Services Lead</t>
  </si>
  <si>
    <t>Booking ID 001488</t>
  </si>
  <si>
    <t>a0C4K000002XPapUAG</t>
  </si>
  <si>
    <t>katie.watkins@kennedyslaw.com</t>
  </si>
  <si>
    <t>Katie Watkins</t>
  </si>
  <si>
    <t>Reporting Specialist</t>
  </si>
  <si>
    <t>Booking ID 001494</t>
  </si>
  <si>
    <t>a0C4K000002XPc6UAG</t>
  </si>
  <si>
    <t>conor.taggart@sainsburys.co.uk</t>
  </si>
  <si>
    <t>Conor Taggart</t>
  </si>
  <si>
    <t>Booking ID 001496</t>
  </si>
  <si>
    <t>a0C4K000002XPcLUAW</t>
  </si>
  <si>
    <t>rachael.turner1@sainsburys.co.uk</t>
  </si>
  <si>
    <t>Rachael Turner</t>
  </si>
  <si>
    <t>CERTIFICATE CHASED 16/04 08/03 confirmation email 25/02 email from Steph to book</t>
  </si>
  <si>
    <t>Not made</t>
  </si>
  <si>
    <t>Booking ID 001497</t>
  </si>
  <si>
    <t>a0C4K000002XPcVUAW</t>
  </si>
  <si>
    <t>craig.bunyan2@sainsburys.co.uk</t>
  </si>
  <si>
    <t>Craig Bunyan</t>
  </si>
  <si>
    <t>17/03 Craig emailed 5 mins in, Steph cc'd 08/03 confirmation email 25/02 email from Steph to book</t>
  </si>
  <si>
    <t>Booking ID 001499</t>
  </si>
  <si>
    <t>a0C4K000002XPe2UAG</t>
  </si>
  <si>
    <t>matthew.beare@open.ac.uk</t>
  </si>
  <si>
    <t>Matthew Beare</t>
  </si>
  <si>
    <t>Head of Data Quality</t>
  </si>
  <si>
    <t>13/09 email from Matt to book (LP)</t>
  </si>
  <si>
    <t>Booking ID 001502</t>
  </si>
  <si>
    <t>BP</t>
  </si>
  <si>
    <t>a0C4K000002XafnUAC</t>
  </si>
  <si>
    <t>vijay.srikanth@uk.bp.com</t>
  </si>
  <si>
    <t>Vijay Srikanth</t>
  </si>
  <si>
    <t>19/09 email from James Skinner to book (LP) 05/10 email from Vijay to cancel and book onto 10/11</t>
  </si>
  <si>
    <t>Member ID 123462</t>
  </si>
  <si>
    <t>Booking ID 001503</t>
  </si>
  <si>
    <t>a0C4K000002XafsUAC</t>
  </si>
  <si>
    <t>Introduction to Successful Project Planning - 2021.09.28</t>
  </si>
  <si>
    <t>19/09 email from James Skinner to book (LP)</t>
  </si>
  <si>
    <t>a0B4K000003ldzvUAA</t>
  </si>
  <si>
    <t>Booking ID 001507</t>
  </si>
  <si>
    <t>13/10/2021</t>
  </si>
  <si>
    <t>a0C4K000002XafjUAC</t>
  </si>
  <si>
    <t>Introduction to Data Visualisation - 2021.10.13</t>
  </si>
  <si>
    <t>20/09 emai from Tom to book (LP) - responded</t>
  </si>
  <si>
    <t>a0B4K000003le58UAA</t>
  </si>
  <si>
    <t>Booking ID 001534</t>
  </si>
  <si>
    <t>24/02/2021</t>
  </si>
  <si>
    <t>a0C4K000002Xfj1UAC</t>
  </si>
  <si>
    <t>jan.blackman@edfenergy.com</t>
  </si>
  <si>
    <t>Introduction to Data Visualisation - 2021.03.03</t>
  </si>
  <si>
    <t>Jan Blackman</t>
  </si>
  <si>
    <t>15/12 email from Ash to book</t>
  </si>
  <si>
    <t>a0B4K000003ldzaUAA</t>
  </si>
  <si>
    <t>Booking ID 001535</t>
  </si>
  <si>
    <t>a0C4K000002XfjBUAS</t>
  </si>
  <si>
    <t>amy.oshea@boots.co.uk</t>
  </si>
  <si>
    <t>Amy O'Shea</t>
  </si>
  <si>
    <t>15/12 email from Christy to book</t>
  </si>
  <si>
    <t>Booking ID 001544</t>
  </si>
  <si>
    <t>a0C4K000002XflgUAC</t>
  </si>
  <si>
    <t>15/01 email from sarah to book on 8th</t>
  </si>
  <si>
    <t>Booking ID 001546</t>
  </si>
  <si>
    <t>a0C4K000002Xfm1UAC</t>
  </si>
  <si>
    <t>25/02 email from Christy to cancel Katie and replace with Ivana (Katie and colleague now on May)</t>
  </si>
  <si>
    <t>Booking ID 001548</t>
  </si>
  <si>
    <t>a0C4K000002XflhUAC</t>
  </si>
  <si>
    <t>14/01 email from Christy to book on Tues, gone ahead after comms with Simon (email renewal confirmation) -- aware credits from 2021 membership</t>
  </si>
  <si>
    <t>Booking ID 001551</t>
  </si>
  <si>
    <t>a0C4K000002Xfk0UAC</t>
  </si>
  <si>
    <t>elouise.otoole@axahealth.co.uk</t>
  </si>
  <si>
    <t>Elouise O'Toole</t>
  </si>
  <si>
    <t>05/01 email wanting to book, signposted to Bhavin</t>
  </si>
  <si>
    <t>Booking ID 001556</t>
  </si>
  <si>
    <t>22/02/2021</t>
  </si>
  <si>
    <t>17/02/2021</t>
  </si>
  <si>
    <t>23/02/2021</t>
  </si>
  <si>
    <t>a0C4K000002XhGSUA0</t>
  </si>
  <si>
    <t>tom.cleary@open.ac.uk</t>
  </si>
  <si>
    <t>Introduction to Business Partnering - 2021.02.23</t>
  </si>
  <si>
    <t>Tom Cleary</t>
  </si>
  <si>
    <t>15/01 email from Sarah to book on 8th -- confirmed 10.30 time in response email to her</t>
  </si>
  <si>
    <t>a0B4K000003ldzpUAA</t>
  </si>
  <si>
    <t>Booking ID 001557</t>
  </si>
  <si>
    <t>a0C4K000002XhGcUAK</t>
  </si>
  <si>
    <t>chloe.scrivener@kennedyslaw.com</t>
  </si>
  <si>
    <t>Chloe Scrivener</t>
  </si>
  <si>
    <t>Booking ID 001558</t>
  </si>
  <si>
    <t>a0C4K000002XhGhUAK</t>
  </si>
  <si>
    <t>natasha.kebble@kennedyslaw.com</t>
  </si>
  <si>
    <t>Natasha Kebble</t>
  </si>
  <si>
    <t>Booking ID 001559</t>
  </si>
  <si>
    <t>a0C4K000002XhGiUAK</t>
  </si>
  <si>
    <t>neha.govila@sainsburys.co.uk</t>
  </si>
  <si>
    <t>Neha Govila</t>
  </si>
  <si>
    <t>23/02 didn't join -- might not be able to join, childcare 26/01 email from Steph to book</t>
  </si>
  <si>
    <t>Booking ID 001560</t>
  </si>
  <si>
    <t>19/02/2021</t>
  </si>
  <si>
    <t>a0C4K000002XhGmUAK</t>
  </si>
  <si>
    <t>19/02 Tricia can't make date, aware June -- initial request was on 8th, only picked up yesterday, Ash up to date and info sent</t>
  </si>
  <si>
    <t>Booking ID 001570</t>
  </si>
  <si>
    <t>a0C4K000002XhG9UAK</t>
  </si>
  <si>
    <t>Adapting to Virtual Communication</t>
  </si>
  <si>
    <t>14/01 boooked June -- email from Christy to enquire when other sessions are as Emma can't make this one</t>
  </si>
  <si>
    <t>a0B4K000003ldzuUAA</t>
  </si>
  <si>
    <t>Booking ID 001571</t>
  </si>
  <si>
    <t>a0C4K000002XhHVUA0</t>
  </si>
  <si>
    <t>12/01 Elouise in touch again, said should be Bhavin not her 05/01 email wanting to book, signposted to Bhavin</t>
  </si>
  <si>
    <t>Booking ID 001578</t>
  </si>
  <si>
    <t>a0C4K000002XhHgUAK</t>
  </si>
  <si>
    <t>adnan.kahn@sainsburys.co.uk</t>
  </si>
  <si>
    <t>Next Steps in Data Storytelling - 2021.02.11</t>
  </si>
  <si>
    <t>Adnan Kahn</t>
  </si>
  <si>
    <t>10/02 email from Steph, aware this is part 2 but hadsn't done part 1</t>
  </si>
  <si>
    <t>a0B4K000003le0JUAQ</t>
  </si>
  <si>
    <t>Booking ID 001581</t>
  </si>
  <si>
    <t>a0C4K000002XhGsUAK</t>
  </si>
  <si>
    <t>Booking ID 001582</t>
  </si>
  <si>
    <t>a0C4K000002XhI9UAK</t>
  </si>
  <si>
    <t>Booking ID 001583</t>
  </si>
  <si>
    <t>a0C4K000002XhI0UAK</t>
  </si>
  <si>
    <t>15/12 email from Christy to book, aware must do Intro course first</t>
  </si>
  <si>
    <t>Booking ID 001590</t>
  </si>
  <si>
    <t>26/01/2021</t>
  </si>
  <si>
    <t>a0C4K000002XhITUA0</t>
  </si>
  <si>
    <t>Introduction to Facilitating Action - 2021.02.04</t>
  </si>
  <si>
    <t>a0B4K000003le0OUAQ</t>
  </si>
  <si>
    <t>Booking ID 001591</t>
  </si>
  <si>
    <t>a0C4K000002XhI1UAK</t>
  </si>
  <si>
    <t>14/01 email from Sarah to book</t>
  </si>
  <si>
    <t>Booking ID 001593</t>
  </si>
  <si>
    <t>a0C4K000002XhIUUA0</t>
  </si>
  <si>
    <t>adenike.oyediran@open.ac.uk</t>
  </si>
  <si>
    <t>Adenike Oyediran</t>
  </si>
  <si>
    <t>22/01 email from Sarah to book yesterday</t>
  </si>
  <si>
    <t>Booking ID 001594</t>
  </si>
  <si>
    <t>a0C4K000002XhIdUAK</t>
  </si>
  <si>
    <t>Booking ID 001595</t>
  </si>
  <si>
    <t>a0C4K000002XhIPUA0</t>
  </si>
  <si>
    <t>27/01 email from Julie to book</t>
  </si>
  <si>
    <t>Booking ID 001596</t>
  </si>
  <si>
    <t>a0C4K000002XhIVUA0</t>
  </si>
  <si>
    <t>julie.elins@kennedyslaw.com</t>
  </si>
  <si>
    <t>Julie Elins</t>
  </si>
  <si>
    <t>Head of Business Intelligence</t>
  </si>
  <si>
    <t>Booking ID 001597</t>
  </si>
  <si>
    <t>a0C4K000002XhIiUAK</t>
  </si>
  <si>
    <t>28/01 email from David cc'ing Bhavin</t>
  </si>
  <si>
    <t>Booking ID 001611</t>
  </si>
  <si>
    <t>a0C4K000002XoR1UAK</t>
  </si>
  <si>
    <t>anna.l.dalglish@aviva.com</t>
  </si>
  <si>
    <t>Anna Dalglish</t>
  </si>
  <si>
    <t>29/01 email from Anna with Tom's green light, aware April date</t>
  </si>
  <si>
    <t>Booking ID 001614</t>
  </si>
  <si>
    <t>a0C4K000002XoRGUA0</t>
  </si>
  <si>
    <t>01/02 email from Michael on Fri but aware 21st April</t>
  </si>
  <si>
    <t>Booking ID 001620</t>
  </si>
  <si>
    <t>25/01/2021</t>
  </si>
  <si>
    <t>22/01/2021</t>
  </si>
  <si>
    <t>a0C4K000002XoSTUA0</t>
  </si>
  <si>
    <t>alex.hurcombe@edfenergy.com</t>
  </si>
  <si>
    <t>Introduction to Presentation Skills - 2021.01.26</t>
  </si>
  <si>
    <t>Alex Hurcombe</t>
  </si>
  <si>
    <t>Strategy and Regulation Manager - Smart Metering</t>
  </si>
  <si>
    <t>26/01 DNS 29/10 email from Ash to book</t>
  </si>
  <si>
    <t>a0B4K000003le0KUAQ</t>
  </si>
  <si>
    <t>Booking ID 001621</t>
  </si>
  <si>
    <t>a0C4K000002XoSYUA0</t>
  </si>
  <si>
    <t>natasha.robson@edfenergy.com</t>
  </si>
  <si>
    <t>Natasha Robson</t>
  </si>
  <si>
    <t>Rapid Responder</t>
  </si>
  <si>
    <t>06/11 confirmation from Martin 04/11 email from Natasha, awaiting green light from Leaders</t>
  </si>
  <si>
    <t>Booking ID 001622</t>
  </si>
  <si>
    <t>a0C4K000002XoSdUAK</t>
  </si>
  <si>
    <t>maya.ragiwala@uk.aswatson.com</t>
  </si>
  <si>
    <t>Maya Ragiwala</t>
  </si>
  <si>
    <t>13/11 email from Tor to book</t>
  </si>
  <si>
    <t>Booking ID 001623</t>
  </si>
  <si>
    <t>a0C4K000002XoSxUAK</t>
  </si>
  <si>
    <t>tor.powell@uk.aswatson.com</t>
  </si>
  <si>
    <t>Tor Powell</t>
  </si>
  <si>
    <t>Senior Insight and Analytics Manager</t>
  </si>
  <si>
    <t>25/01 having problems accessing portal, multiple emails trying to help - nothing yet 13/11 email from Tor to book</t>
  </si>
  <si>
    <t>Booking ID 001626</t>
  </si>
  <si>
    <t>a0C4K000002XoTHUA0</t>
  </si>
  <si>
    <t>saqib.hussain@axa-uk.co.uk</t>
  </si>
  <si>
    <t>Saqib Hussain</t>
  </si>
  <si>
    <t>22/01 email from Michael to book</t>
  </si>
  <si>
    <t>Booking ID 001627</t>
  </si>
  <si>
    <t>a0C4K000002XoSyUAK</t>
  </si>
  <si>
    <t>oliver.purdon@axa-uk.co.uk</t>
  </si>
  <si>
    <t>Oliver Purdon</t>
  </si>
  <si>
    <t>Booking ID 001631</t>
  </si>
  <si>
    <t>a0C4K000002XoTWUA0</t>
  </si>
  <si>
    <t>adam.yorkston@axa-insurance.co.uk</t>
  </si>
  <si>
    <t>Adam Yorkston</t>
  </si>
  <si>
    <t>Lead Data Scientist</t>
  </si>
  <si>
    <t>22/01 late addition by Michael</t>
  </si>
  <si>
    <t>Booking ID 001633</t>
  </si>
  <si>
    <t>a0C4K000002XoTNUA0</t>
  </si>
  <si>
    <t>alison.amatsah@open.ac.uk</t>
  </si>
  <si>
    <t>Alison Amatsah</t>
  </si>
  <si>
    <t>25/01 Tom cancelled so Alison taking place BUT hadn't confirmed ok with DataIQ before sharing portal content etc so emailed Sarah with T&amp;C's</t>
  </si>
  <si>
    <t>Booking ID 001635</t>
  </si>
  <si>
    <t>a0C4K000002XoTSUA0</t>
  </si>
  <si>
    <t>25/01 22/01 Kelly declined diary invite, emailed Ash to make aware 10/11 email from Ash</t>
  </si>
  <si>
    <t>Booking ID 001640</t>
  </si>
  <si>
    <t>a0C4K000002XoTQUA0</t>
  </si>
  <si>
    <t>Booking ID 001642</t>
  </si>
  <si>
    <t>19/01/2021</t>
  </si>
  <si>
    <t>15/01/2021</t>
  </si>
  <si>
    <t>20/01/2021</t>
  </si>
  <si>
    <t>a0C4K000002XoV5UAK</t>
  </si>
  <si>
    <t>ewan.mitchell@aviva.com</t>
  </si>
  <si>
    <t>Introduction to Successful Project Planning - 2021.01.20</t>
  </si>
  <si>
    <t>Ewan Mitchell</t>
  </si>
  <si>
    <t>AI and Machine Learning Build Lead</t>
  </si>
  <si>
    <t>20/01 Aviva might have Zoom locked? Look into 02/12 email from Salma on Mon to book</t>
  </si>
  <si>
    <t>a0B4K000003le0dUAA</t>
  </si>
  <si>
    <t>Booking ID 001647</t>
  </si>
  <si>
    <t>a0C4K000002XoVDUA0</t>
  </si>
  <si>
    <t>Booking ID 001648</t>
  </si>
  <si>
    <t>a0C4K000002XoVPUA0</t>
  </si>
  <si>
    <t>katherine.salt@boots.co.uk</t>
  </si>
  <si>
    <t>Katherine Salt</t>
  </si>
  <si>
    <t>Senior Data Analyst</t>
  </si>
  <si>
    <t>Booking ID 001649</t>
  </si>
  <si>
    <t>a0C4K000002XoV6UAK</t>
  </si>
  <si>
    <t>19/01 Sarah confirmed -- sent email and left vm 18/01 chased Sarah again 14/01 email from Sarah wishing to book 4 places on 8th, awaiting chosen 3</t>
  </si>
  <si>
    <t>Booking ID 001650</t>
  </si>
  <si>
    <t>a0C4K000002XoV7UAK</t>
  </si>
  <si>
    <t>stephen.kershaw@open.ac.uk</t>
  </si>
  <si>
    <t>Stephen Kershaw</t>
  </si>
  <si>
    <t>Statistical Modelling Analyst/Data Science</t>
  </si>
  <si>
    <t>Booking ID 001651</t>
  </si>
  <si>
    <t>a0C4K000002XoVUUA0</t>
  </si>
  <si>
    <t>19/01 was April, now moved to Jan and Adnam moved to April - All by Sarah</t>
  </si>
  <si>
    <t>Booking ID 001652</t>
  </si>
  <si>
    <t>a0C4K000002XoVZUA0</t>
  </si>
  <si>
    <t>19/01 SARAH MOVED TO APRIL, diary and zoom cancelled -- Sarah confirmed -- sent email and left vm 18/01 chased Sarah again 14/01 email from Sarah wishing to book 4 places on 8th, awaiting chosen 3</t>
  </si>
  <si>
    <t>Booking ID 001653</t>
  </si>
  <si>
    <t>a0C4K000002XoVQUA0</t>
  </si>
  <si>
    <t>Booking ID 001657</t>
  </si>
  <si>
    <t>14/01/2021</t>
  </si>
  <si>
    <t>23/12/2020</t>
  </si>
  <si>
    <t>a0C4K000002Xqo4UAC</t>
  </si>
  <si>
    <t>paul.hutchinson1@sainsburys.co.uk</t>
  </si>
  <si>
    <t>Introduction to Data Visualisation - 2021.01.14</t>
  </si>
  <si>
    <t>Paul Hutchinson</t>
  </si>
  <si>
    <t>Assurance Analyst</t>
  </si>
  <si>
    <t>15/01 Steph email with no-show 14/01 emailed to enquire if any problems joining 12/10 email from Steph to book</t>
  </si>
  <si>
    <t>a0B4K000003le0LUAQ</t>
  </si>
  <si>
    <t>Booking ID 001658</t>
  </si>
  <si>
    <t>a0C4K000002Xqo9UAC</t>
  </si>
  <si>
    <t>sue.eze@sainsburys.co.uk</t>
  </si>
  <si>
    <t>Sue Eze</t>
  </si>
  <si>
    <t>Lead Assurance Analyst</t>
  </si>
  <si>
    <t>12/10 email from Steph to book</t>
  </si>
  <si>
    <t>Booking ID 001659</t>
  </si>
  <si>
    <t>a0C4K000002Xqo5UAC</t>
  </si>
  <si>
    <t>drusya.rajan@sainsburys.co.uk</t>
  </si>
  <si>
    <t>Drusya Rajan</t>
  </si>
  <si>
    <t>Booking ID 001661</t>
  </si>
  <si>
    <t>a0C4K000002XqoEUAS</t>
  </si>
  <si>
    <t>03/11 authorisation from Martin received 02/11 email from Claire to book</t>
  </si>
  <si>
    <t>Booking ID 001662</t>
  </si>
  <si>
    <t>a0C4K000002XqoOUAS</t>
  </si>
  <si>
    <t>10/11 email from Ash</t>
  </si>
  <si>
    <t>Booking ID 001663</t>
  </si>
  <si>
    <t>a0C4K000002XqodUAC</t>
  </si>
  <si>
    <t>alisha.mistry@uk.aswatson.com</t>
  </si>
  <si>
    <t>Alisha Mistry</t>
  </si>
  <si>
    <t>Booking ID 001664</t>
  </si>
  <si>
    <t>a0C4K000002Xqo6UAC</t>
  </si>
  <si>
    <t>Booking ID 001668</t>
  </si>
  <si>
    <t>a0C4K000002Xqo0UAC</t>
  </si>
  <si>
    <t>nicola.whittaker@aviva.com</t>
  </si>
  <si>
    <t>Nicola Whittaker</t>
  </si>
  <si>
    <t>19/11 email from Salma to book</t>
  </si>
  <si>
    <t>Booking ID 001669</t>
  </si>
  <si>
    <t>a0C4K000002Xqp2UAC</t>
  </si>
  <si>
    <t>camilla.gibson@aviva.com</t>
  </si>
  <si>
    <t>Camilla Gibson</t>
  </si>
  <si>
    <t>Booking ID 001670</t>
  </si>
  <si>
    <t>a0C4K000002Xqp7UAC</t>
  </si>
  <si>
    <t>13/01 accepted and confirmed -- place offered as cancellation 08/01 email from Sarah wanting to book, aware waiting list</t>
  </si>
  <si>
    <t>Booking ID 001671</t>
  </si>
  <si>
    <t>a0C4K000002XqpMUAS</t>
  </si>
  <si>
    <t>darren.lahr@aviva.com</t>
  </si>
  <si>
    <t>Darren Lahr</t>
  </si>
  <si>
    <t>23/11 email from Salma to book - aware waiting list</t>
  </si>
  <si>
    <t>Booking ID 001676</t>
  </si>
  <si>
    <t>21/01/2021</t>
  </si>
  <si>
    <t>a0C4K000002Xqq9UAC</t>
  </si>
  <si>
    <t>michael.calvert@axa-insurance.co.uk</t>
  </si>
  <si>
    <t>Aligning your data strategy with the new reality - 2021.01.21</t>
  </si>
  <si>
    <t>Michael Calvert</t>
  </si>
  <si>
    <t>19/01 expressed interest yesterday but can't make time</t>
  </si>
  <si>
    <t>a0B4K000003lUChUAM</t>
  </si>
  <si>
    <t>Booking ID 001679</t>
  </si>
  <si>
    <t>a0C4K000002XqqEUAS</t>
  </si>
  <si>
    <t>19/01 email yesterday to say moving house this week</t>
  </si>
  <si>
    <t>Booking ID 001680</t>
  </si>
  <si>
    <t>a0C4K000002XqqJUAS</t>
  </si>
  <si>
    <t>david.hayes@open.ac.uk</t>
  </si>
  <si>
    <t>David Hayes</t>
  </si>
  <si>
    <t>CDO</t>
  </si>
  <si>
    <t>19/01 email today from David, interested but all senior directs are in meeting at this time</t>
  </si>
  <si>
    <t>Booking ID 001681</t>
  </si>
  <si>
    <t>a0C4K000002XqpXUAS</t>
  </si>
  <si>
    <t>Booking ID 001684</t>
  </si>
  <si>
    <t>a0C4K000002XqqPUAS</t>
  </si>
  <si>
    <t>Back to basics â€“ have you fixed your data foundations?</t>
  </si>
  <si>
    <t>a0B4K000003lUCgUAM</t>
  </si>
  <si>
    <t>Booking ID 001685</t>
  </si>
  <si>
    <t>a0C4K000002XqqKUAS</t>
  </si>
  <si>
    <t>Can we balance data for good with data for commerce?</t>
  </si>
  <si>
    <t>a0B4K000003lUAbUAM</t>
  </si>
  <si>
    <t>Booking ID 001688</t>
  </si>
  <si>
    <t>22/07/2021</t>
  </si>
  <si>
    <t>a0C4K000002XqqLUAS</t>
  </si>
  <si>
    <t>abbie.ensor@thecoventry.co.uk</t>
  </si>
  <si>
    <t>Critical steps in making data part of the companyâ€™s DNA 1</t>
  </si>
  <si>
    <t>Abbie Ensor</t>
  </si>
  <si>
    <t>Senior Capability Manager - Data Governance</t>
  </si>
  <si>
    <t>10/06 email from Abbie to book - informed of waitlist (LP)</t>
  </si>
  <si>
    <t>a0B4K000003l2qSUAQ</t>
  </si>
  <si>
    <t>Booking ID 001693</t>
  </si>
  <si>
    <t>17/08/2021</t>
  </si>
  <si>
    <t>a0C4K000002XqqCUAS</t>
  </si>
  <si>
    <t>elizabeth.harris@sainsburys.co.uk</t>
  </si>
  <si>
    <t>How do we develop the next generation of data leaders?</t>
  </si>
  <si>
    <t>Elizabeth Harris</t>
  </si>
  <si>
    <t>Senior Analytics Manager</t>
  </si>
  <si>
    <t>22/06 requested personal email be sent info and added to system 09/02 email last wed to book - cancelled, no longer works for Sainsbury's</t>
  </si>
  <si>
    <t>a0B4K000003le0QUAQ</t>
  </si>
  <si>
    <t>Booking ID 001695</t>
  </si>
  <si>
    <t>29/09/2021</t>
  </si>
  <si>
    <t>a0C4K000002XtQGUA0</t>
  </si>
  <si>
    <t>29/09 email from Abbie to book, diary clash on same day!</t>
  </si>
  <si>
    <t>Booking ID 001701</t>
  </si>
  <si>
    <t>21/10/2021</t>
  </si>
  <si>
    <t>28/10/2021</t>
  </si>
  <si>
    <t>a0C4K000002XxFLUA0</t>
  </si>
  <si>
    <t>andrew.spinks@aviva.com</t>
  </si>
  <si>
    <t>Introduction to Facilitating Action - 2021.10.28</t>
  </si>
  <si>
    <t>Andrew Spinks</t>
  </si>
  <si>
    <t>01/10 email from Diana to book (LP) - responded</t>
  </si>
  <si>
    <t>a0B4K000003le0SUAQ</t>
  </si>
  <si>
    <t>Booking ID 001702</t>
  </si>
  <si>
    <t>a0C4K000002YBuQUAW</t>
  </si>
  <si>
    <t>Introduction to Data Storytelling - 2021.11.10</t>
  </si>
  <si>
    <t>05/10 cancelled DS, requested to be booked on this course. Approved by James</t>
  </si>
  <si>
    <t>a0B4K000003le0NUAQ</t>
  </si>
  <si>
    <t>Booking ID 001712</t>
  </si>
  <si>
    <t>a0C4K000002YPc2UAG</t>
  </si>
  <si>
    <t>carlo.nebuloni@axa.co.uk</t>
  </si>
  <si>
    <t>Leaders Summit</t>
  </si>
  <si>
    <t>Conference</t>
  </si>
  <si>
    <t>Carlo Nebuloni</t>
  </si>
  <si>
    <t>a0B4K000005WiqaUAC</t>
  </si>
  <si>
    <t>Booking ID 001713</t>
  </si>
  <si>
    <t>a0C4K000002YPc6UAG</t>
  </si>
  <si>
    <t>elizabeth.beale@uk.bp.com</t>
  </si>
  <si>
    <t>Elizabeth Beale</t>
  </si>
  <si>
    <t>Lead Data Governance specialist EMEA</t>
  </si>
  <si>
    <t>Booking ID 001715</t>
  </si>
  <si>
    <t>a0C4K000002YPbsUAG</t>
  </si>
  <si>
    <t>Booking ID 001716</t>
  </si>
  <si>
    <t>a0C4K000002YPcQUAW</t>
  </si>
  <si>
    <t>david.holland@thecoventry.co.uk</t>
  </si>
  <si>
    <t>Dave Holland</t>
  </si>
  <si>
    <t>Head of Data and Insight</t>
  </si>
  <si>
    <t>Booking ID 001717</t>
  </si>
  <si>
    <t>a0C4K000002YPcVUAW</t>
  </si>
  <si>
    <t>andrew.phillips@thecoventry.co.uk</t>
  </si>
  <si>
    <t>Andrew Phillips</t>
  </si>
  <si>
    <t>Senior Data Science Practice Manager</t>
  </si>
  <si>
    <t>Booking ID 001721</t>
  </si>
  <si>
    <t>a0C4K000002YPczUAG</t>
  </si>
  <si>
    <t>Booking ID 001722</t>
  </si>
  <si>
    <t>a0C4K000002YPd0UAG</t>
  </si>
  <si>
    <t>Booking ID 001724</t>
  </si>
  <si>
    <t>a0C4K000002YPd4UAG</t>
  </si>
  <si>
    <t>Member ID 123476</t>
  </si>
  <si>
    <t>Booking ID 001727</t>
  </si>
  <si>
    <t>a0C4K000002YPdJUAW</t>
  </si>
  <si>
    <t>bhavik.davda@uk.aswatson.com</t>
  </si>
  <si>
    <t>Bhavik Davda</t>
  </si>
  <si>
    <t>Chief Customer Insight &amp; Analytics Officer</t>
  </si>
  <si>
    <t>Booking ID 001728</t>
  </si>
  <si>
    <t>a0C4K000002YPdOUAW</t>
  </si>
  <si>
    <t>Booking ID 001729</t>
  </si>
  <si>
    <t>a0C4K000002YPclUAG</t>
  </si>
  <si>
    <t>Booking ID 001732</t>
  </si>
  <si>
    <t>a0C4K000002YPdGUAW</t>
  </si>
  <si>
    <t>steve.pimblett@theverygroup.com</t>
  </si>
  <si>
    <t>Steve Pimblett</t>
  </si>
  <si>
    <t>Booking ID 001735</t>
  </si>
  <si>
    <t>a0C4K000002YPhVUAW</t>
  </si>
  <si>
    <t>sanica.menezes@aviva.com</t>
  </si>
  <si>
    <t>Sanica Menezes</t>
  </si>
  <si>
    <t>Head of Customer Analytics</t>
  </si>
  <si>
    <t>Booking ID 001736</t>
  </si>
  <si>
    <t>IAG Cargo</t>
  </si>
  <si>
    <t>a0C4K000002YPhfUAG</t>
  </si>
  <si>
    <t>chloe.suprewicz@iagcargo.com</t>
  </si>
  <si>
    <t>Chloe Suprewicz</t>
  </si>
  <si>
    <t>Analytics and Data Science Team Lead</t>
  </si>
  <si>
    <t>Booking ID 001737</t>
  </si>
  <si>
    <t>a0C4K000002YPhgUAG</t>
  </si>
  <si>
    <t>antonio.acuna@kennedyslaw.com</t>
  </si>
  <si>
    <t>Antonio Acuna</t>
  </si>
  <si>
    <t>Head of Learning and development</t>
  </si>
  <si>
    <t>Booking ID 001758</t>
  </si>
  <si>
    <t>a0C4K000002YdbBUAS</t>
  </si>
  <si>
    <t>Building a diverse and inclusive data office - Data Skills series (Part 1)</t>
  </si>
  <si>
    <t>a0B4K000005XY4OUAW</t>
  </si>
  <si>
    <t>Booking ID 001759</t>
  </si>
  <si>
    <t>27/10/2021</t>
  </si>
  <si>
    <t>a0C4K000002YdbCUAS</t>
  </si>
  <si>
    <t>tom.spencer@aviva.com</t>
  </si>
  <si>
    <t>Tom Spencer</t>
  </si>
  <si>
    <t>18/10 email from Tom to book (LP) - confirmed. 01/11 emailed saying can no longer make it (LP)</t>
  </si>
  <si>
    <t>Booking ID 001762</t>
  </si>
  <si>
    <t>a0C4K000002YddlUAC</t>
  </si>
  <si>
    <t>helen.doherty@boots.co.uk</t>
  </si>
  <si>
    <t>Helen Doherty</t>
  </si>
  <si>
    <t>HR Business Partner - IT</t>
  </si>
  <si>
    <t>12/10 received email wishing to book, not responded yet</t>
  </si>
  <si>
    <t>Booking ID 001770</t>
  </si>
  <si>
    <t>15/10/2021</t>
  </si>
  <si>
    <t>24/11/2021</t>
  </si>
  <si>
    <t>Zurich Insurance</t>
  </si>
  <si>
    <t>a0C4K000002YdhOUAS</t>
  </si>
  <si>
    <t>anita.fernqvist@uk.zurich.com</t>
  </si>
  <si>
    <t>10th Anniversary Lunch</t>
  </si>
  <si>
    <t>Other</t>
  </si>
  <si>
    <t>Anita Fernquist</t>
  </si>
  <si>
    <t>UK Chief Data Officer &amp; Operations Director</t>
  </si>
  <si>
    <t>a0B4K000005XYXIUA4</t>
  </si>
  <si>
    <t>Booking ID 001774</t>
  </si>
  <si>
    <t>Barclays UK</t>
  </si>
  <si>
    <t>a0C4K000002YdhKUAS</t>
  </si>
  <si>
    <t>russell.barton@barclays.com</t>
  </si>
  <si>
    <t>Russell Barton</t>
  </si>
  <si>
    <t>Senior Customer Information Manager</t>
  </si>
  <si>
    <t>Booking ID 001775</t>
  </si>
  <si>
    <t>a0C4K000002YdhBUAS</t>
  </si>
  <si>
    <t>jon.hussey@barclaycard.co.uk</t>
  </si>
  <si>
    <t>Jon Hussey</t>
  </si>
  <si>
    <t>Head of Data &amp; Analytics</t>
  </si>
  <si>
    <t>Booking ID 001779</t>
  </si>
  <si>
    <t>a0C4K000002YdhPUAS</t>
  </si>
  <si>
    <t>michael.payne@barclays.com</t>
  </si>
  <si>
    <t>Michael Payne</t>
  </si>
  <si>
    <t>Managing Director Information Business</t>
  </si>
  <si>
    <t>Booking ID 001780</t>
  </si>
  <si>
    <t>a0C4K000002YdhQUAS</t>
  </si>
  <si>
    <t>Booking ID 001782</t>
  </si>
  <si>
    <t>a0C4K000002YdhnUAC</t>
  </si>
  <si>
    <t>gary.goldberg@bp.com</t>
  </si>
  <si>
    <t>Gary Goldberg</t>
  </si>
  <si>
    <t>Chief Data Officer, Supply Trading and Shipping</t>
  </si>
  <si>
    <t>Booking ID 001783</t>
  </si>
  <si>
    <t>a0C4K000002YdhsUAC</t>
  </si>
  <si>
    <t>Booking ID 001785</t>
  </si>
  <si>
    <t>a0C4K000002YdhRUAS</t>
  </si>
  <si>
    <t>martin.aylward@edfenergy.com</t>
  </si>
  <si>
    <t>Martin Aylward</t>
  </si>
  <si>
    <t>Head of Zero Carbon Homes</t>
  </si>
  <si>
    <t>Booking ID 001789</t>
  </si>
  <si>
    <t>a0C4K000002YdhVUAS</t>
  </si>
  <si>
    <t>Booking ID 001795</t>
  </si>
  <si>
    <t>a0C4K000002YdigUAC</t>
  </si>
  <si>
    <t>Booking ID 001797</t>
  </si>
  <si>
    <t>a0C4K000002YdhuUAC</t>
  </si>
  <si>
    <t>simon.prinn@boots.co.uk</t>
  </si>
  <si>
    <t>SImon Prinn</t>
  </si>
  <si>
    <t>Director of Data Science and Analytics</t>
  </si>
  <si>
    <t>Booking ID 001809</t>
  </si>
  <si>
    <t>The LEGO Group</t>
  </si>
  <si>
    <t>a0C4K000002Ydk4UAC</t>
  </si>
  <si>
    <t>orlando.machado@lego.com</t>
  </si>
  <si>
    <t>Orlando Machado</t>
  </si>
  <si>
    <t>Chief Data Officer</t>
  </si>
  <si>
    <t>Member ID 123472</t>
  </si>
  <si>
    <t>Booking ID 001827</t>
  </si>
  <si>
    <t>a0C4K000002YieJUAS</t>
  </si>
  <si>
    <t>Introduction to Business Partnering - 2021.11.03</t>
  </si>
  <si>
    <t>20/10 email from Chris Cooke to book</t>
  </si>
  <si>
    <t>a0B4K000003le59UAA</t>
  </si>
  <si>
    <t>Booking ID 001828</t>
  </si>
  <si>
    <t>a0C4K000002YieOUAS</t>
  </si>
  <si>
    <t>20/10 email from Chris to book</t>
  </si>
  <si>
    <t>Booking ID 001829</t>
  </si>
  <si>
    <t>a0C4K000002YieTUAS</t>
  </si>
  <si>
    <t>aramide.balogun@thecoventry.co.uk</t>
  </si>
  <si>
    <t>Aramide Balogun</t>
  </si>
  <si>
    <t>Data Governance</t>
  </si>
  <si>
    <t>20/10 email from Chris to book (LP)</t>
  </si>
  <si>
    <t>Booking ID 002200</t>
  </si>
  <si>
    <t>a0C4K000005PpB2UAK</t>
  </si>
  <si>
    <t>stephanie.bell@sainsburys.co.uk</t>
  </si>
  <si>
    <t>DataIQ 100 Live Reveal</t>
  </si>
  <si>
    <t>Steph Bell</t>
  </si>
  <si>
    <t>Director of Analytics - Sainsbury's</t>
  </si>
  <si>
    <t>None</t>
  </si>
  <si>
    <t>a0B4K000007CDiTUAW</t>
  </si>
  <si>
    <t>Booking ID 002205</t>
  </si>
  <si>
    <t>Lloyds Banking Group</t>
  </si>
  <si>
    <t>a0C4K000005Ps9WUAS</t>
  </si>
  <si>
    <t>vilmos.lorincz@lloydsbanking.com</t>
  </si>
  <si>
    <t>Vilmos Lorincz</t>
  </si>
  <si>
    <t>Managing Director , Data Products</t>
  </si>
  <si>
    <t>Booking ID 002209</t>
  </si>
  <si>
    <t>a0C4K000005PsJ2UAK</t>
  </si>
  <si>
    <t>Booking ID 002210</t>
  </si>
  <si>
    <t>22/02/2022</t>
  </si>
  <si>
    <t>a0C4K000005PsLmUAK</t>
  </si>
  <si>
    <t>Introduction to Data Storytelling - 03.01.22 - Superdrug</t>
  </si>
  <si>
    <t>22/02 email from Rebecca confirming names</t>
  </si>
  <si>
    <t>Member ID 123513</t>
  </si>
  <si>
    <t>Made. To Be Sent.</t>
  </si>
  <si>
    <t>a0B4K000007CxCnUAK</t>
  </si>
  <si>
    <t>Booking ID 002211</t>
  </si>
  <si>
    <t>a0C4K000005PsLrUAK</t>
  </si>
  <si>
    <t>22/02 Rebecca confirmed names</t>
  </si>
  <si>
    <t>Booking ID 002212</t>
  </si>
  <si>
    <t>a0C4K000005PsLwUAK</t>
  </si>
  <si>
    <t>mengyang.qin@uk.aswatson.com</t>
  </si>
  <si>
    <t>Mengyang Quin</t>
  </si>
  <si>
    <t>Senior Insight Analyst</t>
  </si>
  <si>
    <t>Booking ID 002213</t>
  </si>
  <si>
    <t>a0C4K000005PsMBUA0</t>
  </si>
  <si>
    <t>aman.birring@uk.aswatson.com</t>
  </si>
  <si>
    <t>Aman Birring</t>
  </si>
  <si>
    <t>Booking ID 002214</t>
  </si>
  <si>
    <t>a0C4K000005PsMGUA0</t>
  </si>
  <si>
    <t>Made. to be sent</t>
  </si>
  <si>
    <t>Booking ID 002215</t>
  </si>
  <si>
    <t>a0C4K000005PsMQUA0</t>
  </si>
  <si>
    <t>laura.gunning@uk.aswatson.com</t>
  </si>
  <si>
    <t>Laura Gunning</t>
  </si>
  <si>
    <t>Booking ID 002216</t>
  </si>
  <si>
    <t>a0C4K000005PsMVUA0</t>
  </si>
  <si>
    <t>Booking ID 002217</t>
  </si>
  <si>
    <t>a0C4K000005PsMaUAK</t>
  </si>
  <si>
    <t>emily.smith@uk.aswatson.com</t>
  </si>
  <si>
    <t>Emily Smith</t>
  </si>
  <si>
    <t>Booking ID 002218</t>
  </si>
  <si>
    <t>a0C4K000005PsMkUAK</t>
  </si>
  <si>
    <t>lance.lee@uk.aswatson.com</t>
  </si>
  <si>
    <t>Lance Lee</t>
  </si>
  <si>
    <t>Booking ID 002219</t>
  </si>
  <si>
    <t>a0C4K000005PsMbUAK</t>
  </si>
  <si>
    <t>rebecca.wilde@uk.aswatson.com</t>
  </si>
  <si>
    <t>Rebecca Wilde</t>
  </si>
  <si>
    <t>Booking ID 002220</t>
  </si>
  <si>
    <t>a0C4K000005PsMuUAK</t>
  </si>
  <si>
    <t>Booking ID 002221</t>
  </si>
  <si>
    <t>Starbucks</t>
  </si>
  <si>
    <t>a0C4K000005PsP5UAK</t>
  </si>
  <si>
    <t>rbarton@starbucks.com</t>
  </si>
  <si>
    <t>EMEA Data Governance &amp; Projects Manager</t>
  </si>
  <si>
    <t>Booking ID 002229</t>
  </si>
  <si>
    <t>a0C4K000005PvaZUAS</t>
  </si>
  <si>
    <t>steven.henson-tyers@sainsburys.co.uk</t>
  </si>
  <si>
    <t>Steven Henson-Tyers</t>
  </si>
  <si>
    <t>Head of Data Viz</t>
  </si>
  <si>
    <t>Booking ID 002231</t>
  </si>
  <si>
    <t>Transport for London</t>
  </si>
  <si>
    <t>a0C4K000005PvbIUAS</t>
  </si>
  <si>
    <t>laurensagerweinstein01@tfl.gov.uk</t>
  </si>
  <si>
    <t>Lauren Sager Weinstein</t>
  </si>
  <si>
    <t>Booking ID 002234</t>
  </si>
  <si>
    <t>17/03/2022</t>
  </si>
  <si>
    <t>a0C4K000005PyeFUAS</t>
  </si>
  <si>
    <t>drive the export of data literacy into the business from within the data office?</t>
  </si>
  <si>
    <t>24/02 email from Liz to book (LP)</t>
  </si>
  <si>
    <t>Member ID 123528</t>
  </si>
  <si>
    <t>a0B4K000006cbe5UAA</t>
  </si>
  <si>
    <t>Booking ID 002247</t>
  </si>
  <si>
    <t>GEMS Education</t>
  </si>
  <si>
    <t>a0C4K000005Q08XUAS</t>
  </si>
  <si>
    <t>hywel.benbow@gemseducation.com</t>
  </si>
  <si>
    <t>Hywel Benbow</t>
  </si>
  <si>
    <t>Senior Vice President Global Data, AI &amp; Analytics</t>
  </si>
  <si>
    <t>Booking ID 002248</t>
  </si>
  <si>
    <t>News UK</t>
  </si>
  <si>
    <t>a0C4K000005Q6M3UAK</t>
  </si>
  <si>
    <t>willsach77@gmail.com</t>
  </si>
  <si>
    <t>Will Sach</t>
  </si>
  <si>
    <t>Consultant</t>
  </si>
  <si>
    <t>Booking ID 002257</t>
  </si>
  <si>
    <t>a0C4K000005QCHVUA4</t>
  </si>
  <si>
    <t>ryan.sweeney@tfl.gov.uk</t>
  </si>
  <si>
    <t>Ryan Sweeney</t>
  </si>
  <si>
    <t>Data &amp; Analytics Portfolio Manager</t>
  </si>
  <si>
    <t>Booking ID 002259</t>
  </si>
  <si>
    <t>Specsavers</t>
  </si>
  <si>
    <t>a0C4K000005QEypUAG</t>
  </si>
  <si>
    <t>heather.walker@specsavers.com</t>
  </si>
  <si>
    <t>Heather Walker</t>
  </si>
  <si>
    <t>Head of Data Science</t>
  </si>
  <si>
    <t>Goats cheese allergy, cow cheese is fine :-)</t>
  </si>
  <si>
    <t>Booking ID 002263</t>
  </si>
  <si>
    <t>The AA</t>
  </si>
  <si>
    <t>a0C4K000005QFGyUAO</t>
  </si>
  <si>
    <t>r.a.ogilvie.01@cantab.net</t>
  </si>
  <si>
    <t>Robert Ogilvie</t>
  </si>
  <si>
    <t>Data Director</t>
  </si>
  <si>
    <t>Booking ID 002266</t>
  </si>
  <si>
    <t>16/02/2022</t>
  </si>
  <si>
    <t>a0C4K000005QFL6UAO</t>
  </si>
  <si>
    <t>matthew.2.taylor@axa-uk.co.uk</t>
  </si>
  <si>
    <t>Introduction to Presentation Skills - 2022.02.16</t>
  </si>
  <si>
    <t>Matthew Taylor</t>
  </si>
  <si>
    <t>Data Governance Manager</t>
  </si>
  <si>
    <t>18/01 email from Matt to book - Carlo confirmed (LP)</t>
  </si>
  <si>
    <t>Member ID 123524</t>
  </si>
  <si>
    <t>a0B4K000006cbboUAA</t>
  </si>
  <si>
    <t>Booking ID 002267</t>
  </si>
  <si>
    <t>a0C4K000005QFMTUA4</t>
  </si>
  <si>
    <t>karim.derrick@kennedyslaw.com</t>
  </si>
  <si>
    <t>Karim Derrick</t>
  </si>
  <si>
    <t>Product &amp; Innovation Director</t>
  </si>
  <si>
    <t>Booking ID 002282</t>
  </si>
  <si>
    <t>a0C4K000005QJptUAG</t>
  </si>
  <si>
    <t>abhay.lal@specsavers.com</t>
  </si>
  <si>
    <t>Abhay Lal</t>
  </si>
  <si>
    <t>Senior Data Scientist</t>
  </si>
  <si>
    <t>Vegetarian Jain</t>
  </si>
  <si>
    <t>Booking ID 002296</t>
  </si>
  <si>
    <t>16/03/2022</t>
  </si>
  <si>
    <t>a0C4K000005QV4uUAG</t>
  </si>
  <si>
    <t>jonathan.sarl@axa-uk.co.uk</t>
  </si>
  <si>
    <t>Introduction to Business Partnering - 2022.03.16</t>
  </si>
  <si>
    <t>Jon Sarl</t>
  </si>
  <si>
    <t>10/03 event cancelled</t>
  </si>
  <si>
    <t>a0B4K000006cbcSUAQ</t>
  </si>
  <si>
    <t>Booking ID 002306</t>
  </si>
  <si>
    <t>15/03/2022</t>
  </si>
  <si>
    <t>23/03/2022</t>
  </si>
  <si>
    <t>a0C4K000005QY2ZUAW</t>
  </si>
  <si>
    <t>eloise.ogden@edfenergy.com</t>
  </si>
  <si>
    <t>Introduction to Successful Project Planning - 2022.03.23</t>
  </si>
  <si>
    <t>Eloise Ogden</t>
  </si>
  <si>
    <t>Senior Manager of Data Strategy</t>
  </si>
  <si>
    <t>09/03 email from Eloise to book (LP)</t>
  </si>
  <si>
    <t>Member ID 123515</t>
  </si>
  <si>
    <t>Made. To be sent.</t>
  </si>
  <si>
    <t>a0B4K000006cbcXUAQ</t>
  </si>
  <si>
    <t>Booking ID 002313</t>
  </si>
  <si>
    <t>15/06/2022</t>
  </si>
  <si>
    <t>a0C4K000005QbALUA0</t>
  </si>
  <si>
    <t>Introduction to Business Partnering - 2022.06.15</t>
  </si>
  <si>
    <t>10/03 emailed after cancelling 16/03 BP confirming to be booked on (LP) 14/06 emailed to cancelled - credit still counts</t>
  </si>
  <si>
    <t>a0B4K000006cbdqUAA</t>
  </si>
  <si>
    <t>Booking ID 002319</t>
  </si>
  <si>
    <t>Heathrow Airport</t>
  </si>
  <si>
    <t>a0C4K000005QcpXUAS</t>
  </si>
  <si>
    <t>Leanne Lynch</t>
  </si>
  <si>
    <t>Director</t>
  </si>
  <si>
    <t>Booking ID 002320</t>
  </si>
  <si>
    <t>18/05/2022</t>
  </si>
  <si>
    <t>a0C4K000005QcprUAC</t>
  </si>
  <si>
    <t>Members Meet Up: May 2022</t>
  </si>
  <si>
    <t>11/03 email from Bhavik to book (LP)</t>
  </si>
  <si>
    <t>n/a</t>
  </si>
  <si>
    <t>a0B4K000006cbe6UAA</t>
  </si>
  <si>
    <t>vegan</t>
  </si>
  <si>
    <t>Booking ID 002322</t>
  </si>
  <si>
    <t>22/03/2022</t>
  </si>
  <si>
    <t>29/03/2022</t>
  </si>
  <si>
    <t>a0C4K000005QoHbUAK</t>
  </si>
  <si>
    <t>Introduction to Data Storytelling - 2022.03.29</t>
  </si>
  <si>
    <t>14/03 email from Liz to book (LP)</t>
  </si>
  <si>
    <t>a0B4K000006cbcJUAQ</t>
  </si>
  <si>
    <t>Booking ID 002323</t>
  </si>
  <si>
    <t>a0C4K000005QoIjUAK</t>
  </si>
  <si>
    <t>andrew.isenman@heathrow.com</t>
  </si>
  <si>
    <t>Andrew Isenman</t>
  </si>
  <si>
    <t>Head of Technology: Cloud and Data</t>
  </si>
  <si>
    <t>11/03 email from Andy to book (LP)</t>
  </si>
  <si>
    <t>Member ID 123505</t>
  </si>
  <si>
    <t>Booking ID 002325</t>
  </si>
  <si>
    <t>30/03/2022</t>
  </si>
  <si>
    <t>a0C4K000005R8yVUAS</t>
  </si>
  <si>
    <t>elena.baccas@heathrow.com</t>
  </si>
  <si>
    <t>Introduction to Data Visualisation - 2022.04.06</t>
  </si>
  <si>
    <t>Elena Baccas</t>
  </si>
  <si>
    <t>23/03 email from Andy to book (LP)</t>
  </si>
  <si>
    <t>a0B4K000006cbcTUAQ</t>
  </si>
  <si>
    <t>Booking ID 002326</t>
  </si>
  <si>
    <t>20/04/2022</t>
  </si>
  <si>
    <t>a0C4K000005R8yfUAC</t>
  </si>
  <si>
    <t>lowell.mason@heathrow.com</t>
  </si>
  <si>
    <t>Introduction to Presentation Skills - 2022.04.20</t>
  </si>
  <si>
    <t>Lowell Mason</t>
  </si>
  <si>
    <t>Head of Data and Systems</t>
  </si>
  <si>
    <t>a0B4K000006cbdaUAA</t>
  </si>
  <si>
    <t>Booking ID 002327</t>
  </si>
  <si>
    <t>a0C4K000005R8ykUAC</t>
  </si>
  <si>
    <t>elsa.mitchell@heathrow.com</t>
  </si>
  <si>
    <t>Elsa Mitchell</t>
  </si>
  <si>
    <t>Systems Analyst</t>
  </si>
  <si>
    <t>Booking ID 002330</t>
  </si>
  <si>
    <t>27/04/2022</t>
  </si>
  <si>
    <t>a0C4K000005R97SUAS</t>
  </si>
  <si>
    <t>Introduction to Facilitating Action - 2022.04.27</t>
  </si>
  <si>
    <t>23/03 email from Mel to book (LP)</t>
  </si>
  <si>
    <t>Member ID 123522</t>
  </si>
  <si>
    <t>Melanie Marriott</t>
  </si>
  <si>
    <t>a0B4K000006cbdpUAA</t>
  </si>
  <si>
    <t>Booking ID 002331</t>
  </si>
  <si>
    <t>a0C4K000005R98LUAS</t>
  </si>
  <si>
    <t>rhiannon.mccabe@boots.co.uk</t>
  </si>
  <si>
    <t>Rhiannon McCabe</t>
  </si>
  <si>
    <t>Booking ID 002332</t>
  </si>
  <si>
    <t>25/03/2022</t>
  </si>
  <si>
    <t>a0C4K000005RBwgUAG</t>
  </si>
  <si>
    <t>will.davis@uk.zurich.com</t>
  </si>
  <si>
    <t>Will David</t>
  </si>
  <si>
    <t>Lead Machine Learning Engineer</t>
  </si>
  <si>
    <t>24/03 email from Will to book - awaiting Anita confirmation (LP) 25/03 confirmed</t>
  </si>
  <si>
    <t>Member ID 123504</t>
  </si>
  <si>
    <t>Sarah Parham</t>
  </si>
  <si>
    <t>Booking ID 002333</t>
  </si>
  <si>
    <t>a0C4K000005RBwlUAG</t>
  </si>
  <si>
    <t>chloe.smith@uk.zurich.com</t>
  </si>
  <si>
    <t>Chloe Smith</t>
  </si>
  <si>
    <t>Claims Insight Lead</t>
  </si>
  <si>
    <t>Booking ID 002334</t>
  </si>
  <si>
    <t>a0C4K000005RBwqUAG</t>
  </si>
  <si>
    <t>duncan.hardie@uk.zurich.com</t>
  </si>
  <si>
    <t>Duncan Hardie</t>
  </si>
  <si>
    <t>Booking ID 002335</t>
  </si>
  <si>
    <t>21/06/2022</t>
  </si>
  <si>
    <t>a0C4K000005RCEiUAO</t>
  </si>
  <si>
    <t>Introduction to Successful Project Planning - 2022.06.21</t>
  </si>
  <si>
    <t>24/03 email from chloe to book - 25/03 confirmed by Sarah (LP)</t>
  </si>
  <si>
    <t>a0B4K000006cbdcUAA</t>
  </si>
  <si>
    <t>Booking ID 002336</t>
  </si>
  <si>
    <t>a0C4K000005RCF7UAO</t>
  </si>
  <si>
    <t>25/03 has another event that day but hopes to make it, Alex to become more prominent contact so also booked (SU)</t>
  </si>
  <si>
    <t>Booking ID 002337</t>
  </si>
  <si>
    <t>a0C4K000005RCFCUA4</t>
  </si>
  <si>
    <t>alex.sidgreaves@uk.zurich.com</t>
  </si>
  <si>
    <t>Alex Sidgreaves</t>
  </si>
  <si>
    <t>12/05 cancelled</t>
  </si>
  <si>
    <t>Booking ID 002338</t>
  </si>
  <si>
    <t>13/04/2022</t>
  </si>
  <si>
    <t>a0C4K000005RJXuUAO</t>
  </si>
  <si>
    <t>Do data platform projects enhance the status of data, or reinforce the perceptio</t>
  </si>
  <si>
    <t>28/03 email from Liz to book (LP)</t>
  </si>
  <si>
    <t>a0B4K000006cbgtUAA</t>
  </si>
  <si>
    <t>Booking ID 002339</t>
  </si>
  <si>
    <t>a0C4K000005RJZ2UAO</t>
  </si>
  <si>
    <t>28/03 email from Andy to book (LP)</t>
  </si>
  <si>
    <t>Booking ID 002341</t>
  </si>
  <si>
    <t>a0C4K000005RMpnUAG</t>
  </si>
  <si>
    <t>29/03 email from Tor to book (LP)</t>
  </si>
  <si>
    <t>Booking ID 002348</t>
  </si>
  <si>
    <t>a0C4K000005RN0EUAW</t>
  </si>
  <si>
    <t>ako.sabir@theaa.com</t>
  </si>
  <si>
    <t>How to write a winning entry for the DataIQ Awards - Tutorial</t>
  </si>
  <si>
    <t>Seminar</t>
  </si>
  <si>
    <t>Ako Sabir</t>
  </si>
  <si>
    <t>a0B4K000007CBV5UAO</t>
  </si>
  <si>
    <t>Booking ID 002351</t>
  </si>
  <si>
    <t>a0C4K000005RN0HUAW</t>
  </si>
  <si>
    <t>andrea.baroni@gmail.com</t>
  </si>
  <si>
    <t>Andrea Baroni</t>
  </si>
  <si>
    <t>VP DATA SCIENTIST</t>
  </si>
  <si>
    <t>Booking ID 002364</t>
  </si>
  <si>
    <t>Virgin Money UK plc</t>
  </si>
  <si>
    <t>a0C4K000005RN0UUAW</t>
  </si>
  <si>
    <t>caradevlin1@gmail.com</t>
  </si>
  <si>
    <t>Cara Devlin</t>
  </si>
  <si>
    <t>Customer analytics manager</t>
  </si>
  <si>
    <t>Booking ID 002365</t>
  </si>
  <si>
    <t>a0C4K000005RN0VUAW</t>
  </si>
  <si>
    <t>caroline.nutbrown@edfenergy.com</t>
  </si>
  <si>
    <t>caroline nutbrown</t>
  </si>
  <si>
    <t>Data Strategy and Planning Senior Analyst</t>
  </si>
  <si>
    <t>Booking ID 002370</t>
  </si>
  <si>
    <t>a0C4K000005RN0aUAG</t>
  </si>
  <si>
    <t>chris.brown@cybg.com</t>
  </si>
  <si>
    <t>Chris Brown</t>
  </si>
  <si>
    <t>Senior Customer Analytics &amp; Interactive Insights Manager</t>
  </si>
  <si>
    <t>Booking ID 002402</t>
  </si>
  <si>
    <t>a0C4K000005RN16UAG</t>
  </si>
  <si>
    <t>joshbain90@gmail.com</t>
  </si>
  <si>
    <t>Josh Bain</t>
  </si>
  <si>
    <t>Senior Digital Interactions Manager</t>
  </si>
  <si>
    <t>Booking ID 002407</t>
  </si>
  <si>
    <t>a0C4K000005RN1BUAW</t>
  </si>
  <si>
    <t>kimberley.chu.kc@gmail.com</t>
  </si>
  <si>
    <t>Kimberley Chu</t>
  </si>
  <si>
    <t>Modelling Manager</t>
  </si>
  <si>
    <t>Booking ID 002409</t>
  </si>
  <si>
    <t>The Pensions Regulator</t>
  </si>
  <si>
    <t>a0C4K000005RN1DUAW</t>
  </si>
  <si>
    <t>laura.aldridge@tpr.gov.uk</t>
  </si>
  <si>
    <t>Laura Aldridge</t>
  </si>
  <si>
    <t>Data Product owner</t>
  </si>
  <si>
    <t>Booking ID 002418</t>
  </si>
  <si>
    <t>Admiral Group</t>
  </si>
  <si>
    <t>a0C4K000005RN1MUAW</t>
  </si>
  <si>
    <t>lianne.moulder@admiralgroup.co.uk</t>
  </si>
  <si>
    <t>Lianne Moulder</t>
  </si>
  <si>
    <t>Communications</t>
  </si>
  <si>
    <t>Booking ID 002423</t>
  </si>
  <si>
    <t>a0C4K000005RN1RUAW</t>
  </si>
  <si>
    <t>lucy.norman@theverygroup.com</t>
  </si>
  <si>
    <t>Lucy Norman</t>
  </si>
  <si>
    <t>Booking ID 002430</t>
  </si>
  <si>
    <t>Informa</t>
  </si>
  <si>
    <t>a0C4K000005RN1YUAW</t>
  </si>
  <si>
    <t>mateus.fantini@informa.com</t>
  </si>
  <si>
    <t>Mateus Morato Fantini</t>
  </si>
  <si>
    <t>President â€“ IIRIS (Customer Data, AI and Analytics platform)</t>
  </si>
  <si>
    <t>Booking ID 002432</t>
  </si>
  <si>
    <t>British Airways</t>
  </si>
  <si>
    <t>a0C4K000005RN1aUAG</t>
  </si>
  <si>
    <t>max.shilling@ba.com</t>
  </si>
  <si>
    <t>Max Shilling</t>
  </si>
  <si>
    <t>Data Science Consultant</t>
  </si>
  <si>
    <t>Booking ID 002447</t>
  </si>
  <si>
    <t>Nectar (Sainsbury's)</t>
  </si>
  <si>
    <t>a0C4K000005RN1pUAG</t>
  </si>
  <si>
    <t>nick.perkins@nectar360.co.uk</t>
  </si>
  <si>
    <t>Nick Perkins</t>
  </si>
  <si>
    <t>Head of Supplier &amp; Digital Analytics</t>
  </si>
  <si>
    <t>Booking ID 002453</t>
  </si>
  <si>
    <t>a0C4K000005RN1vUAG</t>
  </si>
  <si>
    <t>pep.mascaro.monserrat@ba.com</t>
  </si>
  <si>
    <t>Pep MartÃ­ MascarÃ³ Monserrat</t>
  </si>
  <si>
    <t>Booking ID 002477</t>
  </si>
  <si>
    <t>a0C4K000005RN2JUAW</t>
  </si>
  <si>
    <t>stuart.bevis@uk.zurich.com</t>
  </si>
  <si>
    <t>Stu Bevis</t>
  </si>
  <si>
    <t>Data Culture &amp; Insights Lead</t>
  </si>
  <si>
    <t>Booking ID 002495</t>
  </si>
  <si>
    <t>a0C4K000005S0TIUA0</t>
  </si>
  <si>
    <t>kunal.badami@open.ac.uk</t>
  </si>
  <si>
    <t>Kunal Badami</t>
  </si>
  <si>
    <t>Head of Data Governance and Quality</t>
  </si>
  <si>
    <t>12/04 email from Rosie to book (LP)</t>
  </si>
  <si>
    <t>Member ID 123532</t>
  </si>
  <si>
    <t>Rosie Dawes</t>
  </si>
  <si>
    <t>Booking ID 002497</t>
  </si>
  <si>
    <t>a0C4K000005S3bxUAC</t>
  </si>
  <si>
    <t>lewis.longman-jones@aviva.com</t>
  </si>
  <si>
    <t>Lewis Longman-Jones</t>
  </si>
  <si>
    <t>Group Head of Data Architecture</t>
  </si>
  <si>
    <t>12/04 email from Tom to book (LP)</t>
  </si>
  <si>
    <t>Member ID 123525</t>
  </si>
  <si>
    <t>Booking ID 002498</t>
  </si>
  <si>
    <t>14/07/2022</t>
  </si>
  <si>
    <t>a0C4K000005S3fLUAS</t>
  </si>
  <si>
    <t>Introduction to Presentation Skills - 2022.07.14</t>
  </si>
  <si>
    <t>13/04 email expressing interest. 28/06 email from Tor to book on (LP)
 07/07 event cancelled</t>
  </si>
  <si>
    <t>a0B4K000007TfhDUAS</t>
  </si>
  <si>
    <t>Booking ID 002499</t>
  </si>
  <si>
    <t>a0C4K000005S3fzUAC</t>
  </si>
  <si>
    <t>13/04 email from Lowell expressing interest after 20/04 PS was cancelled</t>
  </si>
  <si>
    <t>Booking ID 002514</t>
  </si>
  <si>
    <t>a0C4K000005SacyUAC</t>
  </si>
  <si>
    <t>alex.jardine@nectar360.co.uk</t>
  </si>
  <si>
    <t>Alex Jardine</t>
  </si>
  <si>
    <t>Director of Analytics</t>
  </si>
  <si>
    <t>22/04 email from Alex to book (LP) - 12/05 cancelled</t>
  </si>
  <si>
    <t>Member ID 123521</t>
  </si>
  <si>
    <t>Booking ID 002515</t>
  </si>
  <si>
    <t>a0C4K000005Sad3UAC</t>
  </si>
  <si>
    <t>22/04 email from Alex to book a +1 - awaiting name (LP) 10/05 email from Alex confirming Nick</t>
  </si>
  <si>
    <t>Booking ID 002516</t>
  </si>
  <si>
    <t>a0C4K000005SapzUAC</t>
  </si>
  <si>
    <t>What gets HR onboard with the right role definitions for analysts?</t>
  </si>
  <si>
    <t>25/04 email from Andy to book (LP). 03/05 email cancelling from Andy (LP)</t>
  </si>
  <si>
    <t>a0B4K000006cbguUAA</t>
  </si>
  <si>
    <t>Booking ID 002517</t>
  </si>
  <si>
    <t>a0C4K000005SdqFUAS</t>
  </si>
  <si>
    <t>26/04 email from Tor to book her and Lance - informed of need to give up 1x seat if necessary</t>
  </si>
  <si>
    <t>Booking ID 002518</t>
  </si>
  <si>
    <t>a0C4K000005SdqGUAS</t>
  </si>
  <si>
    <t>Booking ID 002628</t>
  </si>
  <si>
    <t>a0C4K000005SkauUAC</t>
  </si>
  <si>
    <t>laura.parker@theverygroup.com</t>
  </si>
  <si>
    <t>Laura Parker</t>
  </si>
  <si>
    <t>Lead Analyst</t>
  </si>
  <si>
    <t>28/04 email from Lucy to book (LP)</t>
  </si>
  <si>
    <t>Member ID 123523</t>
  </si>
  <si>
    <t>Booking ID 002631</t>
  </si>
  <si>
    <t>a0C4K000005SmAsUAK</t>
  </si>
  <si>
    <t>Introduction to Commercial Literacy - 2022.06.08</t>
  </si>
  <si>
    <t>29/04 email from Rosie to book (LP)</t>
  </si>
  <si>
    <t>a0B4K000006cbe9UAA</t>
  </si>
  <si>
    <t>Booking ID 002632</t>
  </si>
  <si>
    <t>28/06/2022</t>
  </si>
  <si>
    <t>a0C4K000005SmAxUAK</t>
  </si>
  <si>
    <t>Introduction to Data Storytelling - 2022.06.28</t>
  </si>
  <si>
    <t>a0B4K000006cbeTUAQ</t>
  </si>
  <si>
    <t>Booking ID 002633</t>
  </si>
  <si>
    <t>a0C4K000005SmB7UAK</t>
  </si>
  <si>
    <t>michael.needham@open.ac.uk</t>
  </si>
  <si>
    <t>Michael Needham</t>
  </si>
  <si>
    <t>SAS Developer</t>
  </si>
  <si>
    <t>Booking ID 002634</t>
  </si>
  <si>
    <t>a0C4K000005SmB8UAK</t>
  </si>
  <si>
    <t>aaron.hayfield@open.ac.uk</t>
  </si>
  <si>
    <t>Aaron Hayfield</t>
  </si>
  <si>
    <t>Booking ID 002635</t>
  </si>
  <si>
    <t>a0C4K000005SmBqUAK</t>
  </si>
  <si>
    <t>gaurav.batra@thecoventry.co.uk</t>
  </si>
  <si>
    <t>Gaurav Batra</t>
  </si>
  <si>
    <t>28/04 email from Chris to book (LP)</t>
  </si>
  <si>
    <t>Member ID 123509</t>
  </si>
  <si>
    <t>Booking ID 002636</t>
  </si>
  <si>
    <t>a0C4K000005SmBvUAK</t>
  </si>
  <si>
    <t>ammaar.bobat@thecoventry.co.uk</t>
  </si>
  <si>
    <t>Ammaar Bobat</t>
  </si>
  <si>
    <t>Senior Data Development Specialist (Visualisation)</t>
  </si>
  <si>
    <t>Booking ID 002639</t>
  </si>
  <si>
    <t>a0C4K000005Sy1yUAC</t>
  </si>
  <si>
    <t>Next Steps in Business Partnering - 2022.05.03</t>
  </si>
  <si>
    <t>28/04 email from Luke saying Carlo confirmed (LP) - cancelled</t>
  </si>
  <si>
    <t>a0B4K000006cbduUAA</t>
  </si>
  <si>
    <t>Booking ID 002640</t>
  </si>
  <si>
    <t>a0C4K000005Sy3GUAS</t>
  </si>
  <si>
    <t>29/04 email from Chris to book (LP)</t>
  </si>
  <si>
    <t>Booking ID 002641</t>
  </si>
  <si>
    <t>a0C4K000005Sy3VUAS</t>
  </si>
  <si>
    <t>Booking ID 002642</t>
  </si>
  <si>
    <t>a0C4K000005Sy3aUAC</t>
  </si>
  <si>
    <t>Booking ID 002643</t>
  </si>
  <si>
    <t>a0C4K000005Sy3fUAC</t>
  </si>
  <si>
    <t>mohsin.iqbal@thecoventry.co.uk</t>
  </si>
  <si>
    <t>Mohsin Iqbal</t>
  </si>
  <si>
    <t>Data Development Specialist (Visualisation)</t>
  </si>
  <si>
    <t>Booking ID 002644</t>
  </si>
  <si>
    <t>a0C4K000005Sy3pUAC</t>
  </si>
  <si>
    <t>wesley.hall@thecoventry.co.uk</t>
  </si>
  <si>
    <t>Wes Hall</t>
  </si>
  <si>
    <t>Booking ID 002650</t>
  </si>
  <si>
    <t>a0C4K000005T1BfUAK</t>
  </si>
  <si>
    <t>04/05 email from Carlo to book (LP)</t>
  </si>
  <si>
    <t>Booking ID 002655</t>
  </si>
  <si>
    <t>a0C4K000005T3vdUAC</t>
  </si>
  <si>
    <t>yemisi.adeosun@axa-uk.co.uk</t>
  </si>
  <si>
    <t>Next Steps in Successful Project Planning - 2022.05.11</t>
  </si>
  <si>
    <t>Yemisi Adeosun</t>
  </si>
  <si>
    <t>CDO - Data Governance</t>
  </si>
  <si>
    <t>03/05 email from Yemisi expressing interest - session cancelled</t>
  </si>
  <si>
    <t>a0B4K000006cbdvUAA</t>
  </si>
  <si>
    <t>Booking ID 002656</t>
  </si>
  <si>
    <t>a0C4K000005T3viUAC</t>
  </si>
  <si>
    <t>03/05 email from Elsa expression interest - session cancelled (LP)</t>
  </si>
  <si>
    <t>Booking ID 002659</t>
  </si>
  <si>
    <t>Dr Martens</t>
  </si>
  <si>
    <t>a0C4K000005T3xDUAS</t>
  </si>
  <si>
    <t>nick.sawyer@drmartens.com</t>
  </si>
  <si>
    <t>Nick Sawyer</t>
  </si>
  <si>
    <t>Global Data Officer</t>
  </si>
  <si>
    <t>Nick moving house so can't attend</t>
  </si>
  <si>
    <t>Member ID 123535</t>
  </si>
  <si>
    <t>Booking ID 002661</t>
  </si>
  <si>
    <t>a0C4K000005T3xNUAS</t>
  </si>
  <si>
    <t>Members Meet Up: October 2022</t>
  </si>
  <si>
    <t>02/10 email from Nick to replace his booking with Karthik (LP)</t>
  </si>
  <si>
    <t>a0B4K000006cbsYUAQ</t>
  </si>
  <si>
    <t>Booking ID 002662</t>
  </si>
  <si>
    <t>a0C4K000005T3xSUAS</t>
  </si>
  <si>
    <t>Members Meet-Up: December 2022</t>
  </si>
  <si>
    <t>a0B4K000006cbsdUAA</t>
  </si>
  <si>
    <t>Booking ID 002663</t>
  </si>
  <si>
    <t>a0C4K000005T3y1UAC</t>
  </si>
  <si>
    <t>05/05 email from Russell confirming attendance (LP)</t>
  </si>
  <si>
    <t>Booking ID 002669</t>
  </si>
  <si>
    <t>a0C4K000005T5WgUAK</t>
  </si>
  <si>
    <t>06/05 email from Rosie to book Adnan</t>
  </si>
  <si>
    <t>halal/veg/fish</t>
  </si>
  <si>
    <t>Booking ID 002686</t>
  </si>
  <si>
    <t>a0C4K000005THdEUAW</t>
  </si>
  <si>
    <t>DataIQ 100 Discussion 2022.07.06</t>
  </si>
  <si>
    <t>a0B4K000007UBAPUA4</t>
  </si>
  <si>
    <t>Booking ID 002695</t>
  </si>
  <si>
    <t>a0C4K000005THebUAG</t>
  </si>
  <si>
    <t>romit.sen@ba.com</t>
  </si>
  <si>
    <t>Romit Sen</t>
  </si>
  <si>
    <t>N/A</t>
  </si>
  <si>
    <t>No beef please</t>
  </si>
  <si>
    <t>Booking ID 002696</t>
  </si>
  <si>
    <t>a0C4K000005THegUAG</t>
  </si>
  <si>
    <t>ismaeel.ameen@drmartens.com</t>
  </si>
  <si>
    <t>Ismaeel Ameen</t>
  </si>
  <si>
    <t>Global Head of Data Engineering</t>
  </si>
  <si>
    <t>halal</t>
  </si>
  <si>
    <t>Booking ID 002697</t>
  </si>
  <si>
    <t>a0C4K000005THehUAG</t>
  </si>
  <si>
    <t>jeeah.hwang@drmartens.com</t>
  </si>
  <si>
    <t>Jeeah Hwang</t>
  </si>
  <si>
    <t>Global Head Of Analytics</t>
  </si>
  <si>
    <t>Booking ID 002702</t>
  </si>
  <si>
    <t>a0C4K000005THgIUAW</t>
  </si>
  <si>
    <t>Vegan
 Accessibility requirements</t>
  </si>
  <si>
    <t>Vegan</t>
  </si>
  <si>
    <t>Booking ID 002704</t>
  </si>
  <si>
    <t>a0C4K000005THgcUAG</t>
  </si>
  <si>
    <t>helen.mannion@specsavers.com</t>
  </si>
  <si>
    <t>Helen Mannion</t>
  </si>
  <si>
    <t>Director Global Data</t>
  </si>
  <si>
    <t>No onion or garlic</t>
  </si>
  <si>
    <t>Booking ID 002705</t>
  </si>
  <si>
    <t>a0C4K000005THghUAG</t>
  </si>
  <si>
    <t>Pescatarian
 Accessibility requirements</t>
  </si>
  <si>
    <t>Pescatarian</t>
  </si>
  <si>
    <t>Booking ID 002707</t>
  </si>
  <si>
    <t>Mind</t>
  </si>
  <si>
    <t>a0C4K000005THgwUAG</t>
  </si>
  <si>
    <t>s.wark@mind.org.uk</t>
  </si>
  <si>
    <t>Selena Wark</t>
  </si>
  <si>
    <t>Associate Director of Digital, Data, &amp; Technology</t>
  </si>
  <si>
    <t>No fish / no dairy</t>
  </si>
  <si>
    <t>Booking ID 002718</t>
  </si>
  <si>
    <t>a0C4K000005TKYJUA4</t>
  </si>
  <si>
    <t>pedro.cosa@news.co.uk</t>
  </si>
  <si>
    <t>Pedro Cosa-Fernandez</t>
  </si>
  <si>
    <t>Data General Manager</t>
  </si>
  <si>
    <t>Booking ID 002719</t>
  </si>
  <si>
    <t>26/07/2022</t>
  </si>
  <si>
    <t>a0C4K000005TKZ2UAO</t>
  </si>
  <si>
    <t>kristian.edlund@lego.com</t>
  </si>
  <si>
    <t>Introduction to Facilitating Action 2022.07.26</t>
  </si>
  <si>
    <t>Kristian Edlund</t>
  </si>
  <si>
    <t>Director, Data Science</t>
  </si>
  <si>
    <t>11/05 email expressing interest for new report</t>
  </si>
  <si>
    <t>a0B4K000007TfhmUAC</t>
  </si>
  <si>
    <t>Booking ID 002740</t>
  </si>
  <si>
    <t>a0C4K000005TKjNUAW</t>
  </si>
  <si>
    <t>Booking ID 002742</t>
  </si>
  <si>
    <t>Universal Music Group</t>
  </si>
  <si>
    <t>a0C4K000005TKmmUAG</t>
  </si>
  <si>
    <t>kayla.schmandt@umusic.com</t>
  </si>
  <si>
    <t>Kayla Schmandt</t>
  </si>
  <si>
    <t>Senior Director, Commercial Affairs Analytics</t>
  </si>
  <si>
    <t>Member ID 123540</t>
  </si>
  <si>
    <t>Booking ID 002743</t>
  </si>
  <si>
    <t>a0C4K000005TKmrUAG</t>
  </si>
  <si>
    <t>scott.joslin@umusic.com</t>
  </si>
  <si>
    <t>Scott Joslin</t>
  </si>
  <si>
    <t>Senior Vice President â€“ Data Strategy &amp; DTC Analytics</t>
  </si>
  <si>
    <t>Booking ID 002744</t>
  </si>
  <si>
    <t>a0C4K000005TKmwUAG</t>
  </si>
  <si>
    <t>christopher.blakey@umusic.com</t>
  </si>
  <si>
    <t>Christopher Blakey</t>
  </si>
  <si>
    <t>Senior Director, Data Science</t>
  </si>
  <si>
    <t>Booking ID 002748</t>
  </si>
  <si>
    <t>25/05/2022</t>
  </si>
  <si>
    <t>a0C4K000005TKnVUAW</t>
  </si>
  <si>
    <t>Next Steps in Facilitating Action - 2022.05.25</t>
  </si>
  <si>
    <t>11/05 email from Rosie to book (LP). 19/05 email from Kunal cancelling</t>
  </si>
  <si>
    <t>a0B4K000006cbe4UAA</t>
  </si>
  <si>
    <t>Booking ID 002751</t>
  </si>
  <si>
    <t>a0C4K000005TKoxUAG</t>
  </si>
  <si>
    <t>Booking ID 002752</t>
  </si>
  <si>
    <t>a0C4K000005TNVcUAO</t>
  </si>
  <si>
    <t>Booking ID 002754</t>
  </si>
  <si>
    <t>a0C4K000005TNjkUAG</t>
  </si>
  <si>
    <t>no dairy or fish</t>
  </si>
  <si>
    <t>Booking ID 002756</t>
  </si>
  <si>
    <t>The Crown Estate</t>
  </si>
  <si>
    <t>a0C4K000005TNoVUAW</t>
  </si>
  <si>
    <t>jose.sanchezloureda@thecrownestate.co.uk</t>
  </si>
  <si>
    <t>Jose Sanchez Loureda</t>
  </si>
  <si>
    <t>No</t>
  </si>
  <si>
    <t>Vegetarian</t>
  </si>
  <si>
    <t>Booking ID 002757</t>
  </si>
  <si>
    <t>a0C4K000005TNpYUAW</t>
  </si>
  <si>
    <t>12/05 email from Lucy to book (LP)</t>
  </si>
  <si>
    <t>Booking ID 002758</t>
  </si>
  <si>
    <t>a0C4K000005TNpdUAG</t>
  </si>
  <si>
    <t>martin.mallon@theverygroup.com</t>
  </si>
  <si>
    <t>Martin Mallon</t>
  </si>
  <si>
    <t>Booking ID 002759</t>
  </si>
  <si>
    <t>a0C4K000005TNpiUAG</t>
  </si>
  <si>
    <t>saipranavi.leburu@theverygroup.com</t>
  </si>
  <si>
    <t>Sai Leburu</t>
  </si>
  <si>
    <t>Booking ID 002760</t>
  </si>
  <si>
    <t>a0C4K000005TNpnUAG</t>
  </si>
  <si>
    <t>taliawat.adams@theverygroup.com</t>
  </si>
  <si>
    <t>Taliawat Adams</t>
  </si>
  <si>
    <t>Booking ID 002761</t>
  </si>
  <si>
    <t>a0C4K000005TNpsUAG</t>
  </si>
  <si>
    <t>olivia.charnley@theverygroup.com</t>
  </si>
  <si>
    <t>Olivia Charnley</t>
  </si>
  <si>
    <t>Booking ID 002762</t>
  </si>
  <si>
    <t>a0C4K000005TPMEUA4</t>
  </si>
  <si>
    <t>Citrus intolerance - lemon, lime, orange, grapefruit, citric acid (E330)
 Accessibility requirements</t>
  </si>
  <si>
    <t>Citrus intolerance - lemon, lime, orange, grapefruit, citric acid (E330)</t>
  </si>
  <si>
    <t>Booking ID 002763</t>
  </si>
  <si>
    <t>a0C4K000005TPMiUAO</t>
  </si>
  <si>
    <t>maddie.amos@thecrownestate.co.uk</t>
  </si>
  <si>
    <t>Maddie Amos</t>
  </si>
  <si>
    <t>Director of Data Management and Governance</t>
  </si>
  <si>
    <t>Booking ID 002766</t>
  </si>
  <si>
    <t>a0C4K000005TYFdUAO</t>
  </si>
  <si>
    <t>16/05 email from Chris to book (LP)</t>
  </si>
  <si>
    <t>Booking ID 002767</t>
  </si>
  <si>
    <t>a0C4K000005TYFsUAO</t>
  </si>
  <si>
    <t>12/05 email from Aramide to book (LP)</t>
  </si>
  <si>
    <t>Booking ID 002772</t>
  </si>
  <si>
    <t>a0C4K000005TYShUAO</t>
  </si>
  <si>
    <t>Booking ID 002773</t>
  </si>
  <si>
    <t>a0C4K000005TbfBUAS</t>
  </si>
  <si>
    <t>Allergic to squid / calamari. Other crustaceans / shellfish are fine.</t>
  </si>
  <si>
    <t>Booking ID 002775</t>
  </si>
  <si>
    <t>a0C4K000005TejZUAS</t>
  </si>
  <si>
    <t>04/05 email from Liz to book (LP) 03/10 Liz cancelled</t>
  </si>
  <si>
    <t>Booking ID 002778</t>
  </si>
  <si>
    <t>a0C4K000005Thu7UAC</t>
  </si>
  <si>
    <t>Booking ID 002780</t>
  </si>
  <si>
    <t>22/11/2022</t>
  </si>
  <si>
    <t>a0C4K000005TsPGUA0</t>
  </si>
  <si>
    <t>Next Steps in Facilitating Action 2022.11.22</t>
  </si>
  <si>
    <t>19/05 cancelled previous place, expressed interest in topic (LP)</t>
  </si>
  <si>
    <t>a0B4K000007Tfm9UAC</t>
  </si>
  <si>
    <t>Booking ID 002781</t>
  </si>
  <si>
    <t>a0C4K000005TsSZUA0</t>
  </si>
  <si>
    <t>hayley.lowndes@uk.aswatson.com</t>
  </si>
  <si>
    <t>Hayley Lowndes</t>
  </si>
  <si>
    <t>21/09 credit value added to booking (SU)
 18/05 email from Emily to book - informed of waitlist (LP) 15/06 emailed to confirm Hayley's place</t>
  </si>
  <si>
    <t>Booking ID 002782</t>
  </si>
  <si>
    <t>a0C4K000005TsSyUAK</t>
  </si>
  <si>
    <t>danielle.orton@sainsburys.co.uk</t>
  </si>
  <si>
    <t>Danielle Orton</t>
  </si>
  <si>
    <t>16/05 email to SU from Rachel to book - informed of waitlist (LP)</t>
  </si>
  <si>
    <t>Rachel Martin</t>
  </si>
  <si>
    <t>Booking ID 002783</t>
  </si>
  <si>
    <t>a0C4K000005TsTSUA0</t>
  </si>
  <si>
    <t>leo.dong@sainsburys.co.uk</t>
  </si>
  <si>
    <t>Leo Dong</t>
  </si>
  <si>
    <t>16/05 email from Rachel to SU to book (LP)</t>
  </si>
  <si>
    <t>Booking ID 002784</t>
  </si>
  <si>
    <t>a0C4K000005TsTTUA0</t>
  </si>
  <si>
    <t>catrin.holmes@sainsburys.co.uk</t>
  </si>
  <si>
    <t>Catrin Holmes</t>
  </si>
  <si>
    <t>Data Visualisation and Automation Analyst</t>
  </si>
  <si>
    <t>16/05 email from Rachel to SU to book (LP) -7/06 cancelled</t>
  </si>
  <si>
    <t>Booking ID 002793</t>
  </si>
  <si>
    <t>a0C4K000005oue7UAA</t>
  </si>
  <si>
    <t>allergic to goat's cheese
 Accessibility requirements</t>
  </si>
  <si>
    <t>allergic to goat's cheese</t>
  </si>
  <si>
    <t>Booking ID 002796</t>
  </si>
  <si>
    <t>Barilla Group</t>
  </si>
  <si>
    <t>a0C4K000005oueRUAQ</t>
  </si>
  <si>
    <t>lyndsay.weir@barilla.com</t>
  </si>
  <si>
    <t>Lyndsay Weir</t>
  </si>
  <si>
    <t>Chief Analytics and Insight</t>
  </si>
  <si>
    <t>Dairy and nut free please</t>
  </si>
  <si>
    <t>Booking ID 002799</t>
  </si>
  <si>
    <t>a0C4K000005ouevUAA</t>
  </si>
  <si>
    <t>N/a</t>
  </si>
  <si>
    <t>Booking ID 002803</t>
  </si>
  <si>
    <t>a0C4K000005oxcCUAQ</t>
  </si>
  <si>
    <t>none</t>
  </si>
  <si>
    <t>Booking ID 002804</t>
  </si>
  <si>
    <t>a0C4K000005oxzBUAQ</t>
  </si>
  <si>
    <t>Booking ID 002806</t>
  </si>
  <si>
    <t>a0C4K000005p0lGUAQ</t>
  </si>
  <si>
    <t>Booking ID 002938</t>
  </si>
  <si>
    <t>The Phoenix Group</t>
  </si>
  <si>
    <t>a0C4K000005pBzWUAU</t>
  </si>
  <si>
    <t>diane.j.berry@gmail.com</t>
  </si>
  <si>
    <t>Diane Berry</t>
  </si>
  <si>
    <t>CDAO</t>
  </si>
  <si>
    <t>Booking ID 002939</t>
  </si>
  <si>
    <t>National Grid</t>
  </si>
  <si>
    <t>a0C4K000005pC5gUAE</t>
  </si>
  <si>
    <t>andrew.burns@nationalgrid.com</t>
  </si>
  <si>
    <t>Andrew Burns</t>
  </si>
  <si>
    <t>Global Head of Data Strategy</t>
  </si>
  <si>
    <t>Booking ID 002943</t>
  </si>
  <si>
    <t>a0C4K000005pIKPUA2</t>
  </si>
  <si>
    <t>karthik.ramani@drmartens.com</t>
  </si>
  <si>
    <t>Karthik Ramani</t>
  </si>
  <si>
    <t>Global Head Of Data Architecture</t>
  </si>
  <si>
    <t>27/05 email from Karthik to book, Nick confirmed (LP)</t>
  </si>
  <si>
    <t>Booking ID 002944</t>
  </si>
  <si>
    <t>Chaucer Insurance Group PLC</t>
  </si>
  <si>
    <t>a0C4K000005pIRQUA2</t>
  </si>
  <si>
    <t>marion.shaw@chaucergroup.com</t>
  </si>
  <si>
    <t>Marion Shaw</t>
  </si>
  <si>
    <t>Booking ID 002945</t>
  </si>
  <si>
    <t>a0C4K000005pISTUA2</t>
  </si>
  <si>
    <t>david.beck@chaucergroup.com</t>
  </si>
  <si>
    <t>David Beck</t>
  </si>
  <si>
    <t>Head of Data Governance &amp; Architecture</t>
  </si>
  <si>
    <t>Booking ID 002946</t>
  </si>
  <si>
    <t>a0C4K000005pIWgUAM</t>
  </si>
  <si>
    <t>tom.jackson@news.co.uk</t>
  </si>
  <si>
    <t>Tom Jackson</t>
  </si>
  <si>
    <t>Director of Data Technology</t>
  </si>
  <si>
    <t>Booking ID 002948</t>
  </si>
  <si>
    <t>a0C4K000005pW2ZUAU</t>
  </si>
  <si>
    <t>peter.johnson@chaucergroup.com</t>
  </si>
  <si>
    <t>Peter Johnson</t>
  </si>
  <si>
    <t>Head of Analytics</t>
  </si>
  <si>
    <t>Booking ID 002956</t>
  </si>
  <si>
    <t>a0C4K000005pZEtUAM</t>
  </si>
  <si>
    <t>rich.truelove@sainsburys.co.uk</t>
  </si>
  <si>
    <t>Rich Truelove</t>
  </si>
  <si>
    <t>07/06 email from Rachel switching Catrin for Rich</t>
  </si>
  <si>
    <t>Booking ID 002959</t>
  </si>
  <si>
    <t>a0C4K000005pZQWUA2</t>
  </si>
  <si>
    <t>Booking ID 002960</t>
  </si>
  <si>
    <t>a0C4K000005pZQlUAM</t>
  </si>
  <si>
    <t>steven.blunden@iagcargo.com</t>
  </si>
  <si>
    <t>Steven Blunden</t>
  </si>
  <si>
    <t>Head of Data and Analytics</t>
  </si>
  <si>
    <t>Booking ID 002961</t>
  </si>
  <si>
    <t>13/07/2022</t>
  </si>
  <si>
    <t>a0C4K000005pZRKUA2</t>
  </si>
  <si>
    <t>How do we ensure data keeps its seat in the big conversations?</t>
  </si>
  <si>
    <t>07/06 email from Tom to book (LP)</t>
  </si>
  <si>
    <t>a0B4K000006cro7UAA</t>
  </si>
  <si>
    <t>Booking ID 002984</t>
  </si>
  <si>
    <t>a0C4K000005pfx0UAA</t>
  </si>
  <si>
    <t>Booking ID 002985</t>
  </si>
  <si>
    <t>a0C4K000005phYCUAY</t>
  </si>
  <si>
    <t>Booking ID 002986</t>
  </si>
  <si>
    <t>18/07/2022</t>
  </si>
  <si>
    <t>a0C4K000005phYHUAY</t>
  </si>
  <si>
    <t>Introduction to Data Storytelling - 2022.07.18 - WBA</t>
  </si>
  <si>
    <t>09/06 email from Katie with names</t>
  </si>
  <si>
    <t>a0B4K000007zNb2UAE</t>
  </si>
  <si>
    <t>Booking ID 002987</t>
  </si>
  <si>
    <t>a0C4K000005phYMUAY</t>
  </si>
  <si>
    <t>georgia.richardson3@boots.co.uk</t>
  </si>
  <si>
    <t>Georgia Richardson</t>
  </si>
  <si>
    <t>Digital Analytics Manager</t>
  </si>
  <si>
    <t>09/06 Katie sent names</t>
  </si>
  <si>
    <t>Booking ID 002988</t>
  </si>
  <si>
    <t>a0C4K000005phYRUAY</t>
  </si>
  <si>
    <t>pallavi.mohapatra@boots.co.uk</t>
  </si>
  <si>
    <t>Pallavi Mohapatra</t>
  </si>
  <si>
    <t>09/06 Katie sent names (LP)</t>
  </si>
  <si>
    <t>Booking ID 002989</t>
  </si>
  <si>
    <t>a0C4K000005phYIUAY</t>
  </si>
  <si>
    <t>bonnie.li@boots.co.uk</t>
  </si>
  <si>
    <t>Bonnie Li</t>
  </si>
  <si>
    <t>Booking ID 002990</t>
  </si>
  <si>
    <t>a0C4K000005phYWUAY</t>
  </si>
  <si>
    <t>emily.brown3@boots.co.uk</t>
  </si>
  <si>
    <t>Emily Brown</t>
  </si>
  <si>
    <t>Campaign and Insight Analyst</t>
  </si>
  <si>
    <t>Booking ID 002991</t>
  </si>
  <si>
    <t>a0C4K000005phYbUAI</t>
  </si>
  <si>
    <t>megan.homer@boots.co.uk</t>
  </si>
  <si>
    <t>Megan Homer</t>
  </si>
  <si>
    <t>Booking ID 002992</t>
  </si>
  <si>
    <t>a0C4K000005phYSUAY</t>
  </si>
  <si>
    <t>emily.ferris@boots.co.uk</t>
  </si>
  <si>
    <t>Emily Ferris</t>
  </si>
  <si>
    <t>Booking ID 002993</t>
  </si>
  <si>
    <t>a0C4K000005phYgUAI</t>
  </si>
  <si>
    <t>justine.guino@boots.co.uk</t>
  </si>
  <si>
    <t>Justine Guino</t>
  </si>
  <si>
    <t>Booking ID 002994</t>
  </si>
  <si>
    <t>a0C4K000005phYTUAY</t>
  </si>
  <si>
    <t>richard.almond@boots.co.uk</t>
  </si>
  <si>
    <t>Richard Almond</t>
  </si>
  <si>
    <t>CRM &amp; Analytics Manager</t>
  </si>
  <si>
    <t>Booking ID 002995</t>
  </si>
  <si>
    <t>a0C4K000005phYlUAI</t>
  </si>
  <si>
    <t>jake.knight1@boots.co.uk</t>
  </si>
  <si>
    <t>Jake Knight</t>
  </si>
  <si>
    <t>Booking ID 002996</t>
  </si>
  <si>
    <t>a0C4K000005phYXUAY</t>
  </si>
  <si>
    <t>rebecca.uddin@boots.co.uk</t>
  </si>
  <si>
    <t>Rebecca Uddin</t>
  </si>
  <si>
    <t>Booking ID 002997</t>
  </si>
  <si>
    <t>a0C4K000005phYqUAI</t>
  </si>
  <si>
    <t>james.butler@boots.co.uk</t>
  </si>
  <si>
    <t>James Butler</t>
  </si>
  <si>
    <t>Booking ID 002999</t>
  </si>
  <si>
    <t>a0C4K000005phZPUAY</t>
  </si>
  <si>
    <t>adrian.blackman@thephoenixgroup.com</t>
  </si>
  <si>
    <t>Adrian Blackman</t>
  </si>
  <si>
    <t>Head of Data Solutions</t>
  </si>
  <si>
    <t>Booking ID 003000</t>
  </si>
  <si>
    <t>a0C4K000005phZUUAY</t>
  </si>
  <si>
    <t>Booking ID 003001</t>
  </si>
  <si>
    <t>a0C4K000005phZZUAY</t>
  </si>
  <si>
    <t>dgilbert@newscorp.com</t>
  </si>
  <si>
    <t>Dan Gilbert</t>
  </si>
  <si>
    <t>SVP Data Science</t>
  </si>
  <si>
    <t>NA</t>
  </si>
  <si>
    <t>pescatarian, fish no meat</t>
  </si>
  <si>
    <t>Booking ID 003002</t>
  </si>
  <si>
    <t>a0C4K000005phcdUAA</t>
  </si>
  <si>
    <t>peter.burns@heathrow.com</t>
  </si>
  <si>
    <t>Peter Burns</t>
  </si>
  <si>
    <t>Director Marketing &amp; Digital</t>
  </si>
  <si>
    <t>Booking ID 003003</t>
  </si>
  <si>
    <t>Brambles Ltd</t>
  </si>
  <si>
    <t>a0C4K000005po2VUAQ</t>
  </si>
  <si>
    <t>dave.monks@brambles.com</t>
  </si>
  <si>
    <t>David Monks</t>
  </si>
  <si>
    <t>VP Global Data &amp; AI, Engineering, UX and Governance</t>
  </si>
  <si>
    <t>Accessibility requirements</t>
  </si>
  <si>
    <t>Booking ID 003006</t>
  </si>
  <si>
    <t>a0C4K000005pu2oUAA</t>
  </si>
  <si>
    <t>katarina.pera@aviva.com</t>
  </si>
  <si>
    <t>Katarina Pera</t>
  </si>
  <si>
    <t>13/06 email from Tom to book (LP)</t>
  </si>
  <si>
    <t>Booking ID 003009</t>
  </si>
  <si>
    <t>a0C4K000005puGvUAI</t>
  </si>
  <si>
    <t>stefan.jackson@ba.com</t>
  </si>
  <si>
    <t>Stefan Jackson</t>
  </si>
  <si>
    <t>Booking ID 003020</t>
  </si>
  <si>
    <t>16/06/2022</t>
  </si>
  <si>
    <t>a0C4K000005pxmvUAA</t>
  </si>
  <si>
    <t>deborah.bempong@open.ac.uk</t>
  </si>
  <si>
    <t>Deborah Bempong</t>
  </si>
  <si>
    <t>Data Quality Analyst</t>
  </si>
  <si>
    <t>15/06 email from Rosie to book *(LP)</t>
  </si>
  <si>
    <t>Booking ID 003021</t>
  </si>
  <si>
    <t>a0C4K000005q0nTUAQ</t>
  </si>
  <si>
    <t>suhailla.rashid@aviva.com</t>
  </si>
  <si>
    <t>Suhailla Rashid</t>
  </si>
  <si>
    <t>AIPO</t>
  </si>
  <si>
    <t>16/06 email from Tom to book (LP)</t>
  </si>
  <si>
    <t>Booking ID 003030</t>
  </si>
  <si>
    <t>a0C4K000005q2jNUAQ</t>
  </si>
  <si>
    <t>paolo.cordella@lego.com</t>
  </si>
  <si>
    <t>Paolo Cordella</t>
  </si>
  <si>
    <t>Director Data Science and AI</t>
  </si>
  <si>
    <t>Booking ID 003035</t>
  </si>
  <si>
    <t>a0C4K000005qCAKUA2</t>
  </si>
  <si>
    <t>yuri.aoki@boots.co.uk</t>
  </si>
  <si>
    <t>Yuri Aoki</t>
  </si>
  <si>
    <t>Campaign Insight Analyst</t>
  </si>
  <si>
    <t>20/06 names from Katie</t>
  </si>
  <si>
    <t>Booking ID 003036</t>
  </si>
  <si>
    <t>a0C4K000005qCAUUA2</t>
  </si>
  <si>
    <t>ruth.donev@boots.co.uk</t>
  </si>
  <si>
    <t>Ruth Donev</t>
  </si>
  <si>
    <t>20/06 Katie sent more names</t>
  </si>
  <si>
    <t>Booking ID 003040</t>
  </si>
  <si>
    <t>a0C4K000005qFGwUAM</t>
  </si>
  <si>
    <t>paul.stocks-wilson@ba.com</t>
  </si>
  <si>
    <t>Paul Stocks Wilson</t>
  </si>
  <si>
    <t>Tech, Data and Insight Business Partner</t>
  </si>
  <si>
    <t>Booking ID 003041</t>
  </si>
  <si>
    <t>a0C4K000005qFOvUAM</t>
  </si>
  <si>
    <t>callum.holmes@uk.zurich.com</t>
  </si>
  <si>
    <t>Callum Holmes</t>
  </si>
  <si>
    <t>20/06 email from Sarah to book (LP)
 07/07 event cancelled</t>
  </si>
  <si>
    <t>Booking ID 003042</t>
  </si>
  <si>
    <t>a0C4K000005qFP5UAM</t>
  </si>
  <si>
    <t>kimberly.james@heathrow.com</t>
  </si>
  <si>
    <t>Kimberly James</t>
  </si>
  <si>
    <t>Power Platform SME</t>
  </si>
  <si>
    <t>20/06 email from Kim to book, approved by Andy (LP)
 07/07 event cancelled</t>
  </si>
  <si>
    <t>Booking ID 003044</t>
  </si>
  <si>
    <t>Nationwide Building Society</t>
  </si>
  <si>
    <t>a0C4K000005qFX9UAM</t>
  </si>
  <si>
    <t>rob.lee42@icloud.com</t>
  </si>
  <si>
    <t>Rob Lee</t>
  </si>
  <si>
    <t>Chief Data Architect</t>
  </si>
  <si>
    <t>Booking ID 003046</t>
  </si>
  <si>
    <t>a0C4K000005qItqUAE</t>
  </si>
  <si>
    <t>robbie.watson@uk.bp.com</t>
  </si>
  <si>
    <t>Robbie Watson</t>
  </si>
  <si>
    <t>Future skills &amp; learning senior manager - Digital</t>
  </si>
  <si>
    <t>Booking ID 003071</t>
  </si>
  <si>
    <t>a0C4K000005qO2nUAE</t>
  </si>
  <si>
    <t>sarah.barr.miller@ba.com</t>
  </si>
  <si>
    <t>Sarah Barr Miller</t>
  </si>
  <si>
    <t>Director of Data and Automation</t>
  </si>
  <si>
    <t>Booking ID 003072</t>
  </si>
  <si>
    <t>a0C4K000005qO2xUAE</t>
  </si>
  <si>
    <t>Booking ID 003073</t>
  </si>
  <si>
    <t>a0C4K000005qZgHUAU</t>
  </si>
  <si>
    <t>Vegeterian</t>
  </si>
  <si>
    <t>Booking ID 003088</t>
  </si>
  <si>
    <t>a0C4K000005qrmBUAQ</t>
  </si>
  <si>
    <t>chris.carruthers@boots.co.uk</t>
  </si>
  <si>
    <t>Chris Carruthers</t>
  </si>
  <si>
    <t>Data Science Manager</t>
  </si>
  <si>
    <t>01/07 email from Katie to add(LP)</t>
  </si>
  <si>
    <t>Booking ID 003102</t>
  </si>
  <si>
    <t>a0C4K000005qvclUAA</t>
  </si>
  <si>
    <t>diane.savory@heathrow.com</t>
  </si>
  <si>
    <t>Diane Savory</t>
  </si>
  <si>
    <t>Data Anaylst</t>
  </si>
  <si>
    <t>05/07 email from Lowell to book
 07/07 event cancelled (LP)</t>
  </si>
  <si>
    <t>Booking ID 003107</t>
  </si>
  <si>
    <t>22/09/2022</t>
  </si>
  <si>
    <t>a0C4K000005r4BfUAI</t>
  </si>
  <si>
    <t>Introduction to Presentation Skills 2022.10.05</t>
  </si>
  <si>
    <t>05/10 Kim sent email that won't be attending, credit still counts. Andy emailed (but he was catching a flight yesterday) - SU
 07/07 expressed interest (LP) 18/07 confirmation from Andy to book (LP)</t>
  </si>
  <si>
    <t>a0B4K000007TflJUAS</t>
  </si>
  <si>
    <t>Booking ID 003108</t>
  </si>
  <si>
    <t>a0C4K000005r4BgUAI</t>
  </si>
  <si>
    <t>07/07 expressed interest - 18/07 email from Andy confirming booking</t>
  </si>
  <si>
    <t>Booking ID 003382</t>
  </si>
  <si>
    <t>a0C4K0000057DSsUAM</t>
  </si>
  <si>
    <t>Booking ID 003389</t>
  </si>
  <si>
    <t>14/11/2022</t>
  </si>
  <si>
    <t>a0C4K0000057DeHUAU</t>
  </si>
  <si>
    <t>DataIQ Way of the 100 Conference</t>
  </si>
  <si>
    <t>United Kingdom</t>
  </si>
  <si>
    <t>a0B4K0000082SmLUAU</t>
  </si>
  <si>
    <t>Booking ID 003390</t>
  </si>
  <si>
    <t>a0C4K0000057GpUUAU</t>
  </si>
  <si>
    <t>Booking ID 003392</t>
  </si>
  <si>
    <t>a0C4K0000057IXUUA2</t>
  </si>
  <si>
    <t>Officer</t>
  </si>
  <si>
    <t>Gluten-free</t>
  </si>
  <si>
    <t>Booking ID 003398</t>
  </si>
  <si>
    <t>a0C4K0000057S2MUAU</t>
  </si>
  <si>
    <t>james.dunlea@walgreens.com</t>
  </si>
  <si>
    <t>SJC [Part 1] Cohort 1 2022.09.08 - WBA US</t>
  </si>
  <si>
    <t>Academy</t>
  </si>
  <si>
    <t>James Dunlea</t>
  </si>
  <si>
    <t>Mgr. Customer Loyalty &amp; Insights</t>
  </si>
  <si>
    <t>a0B4K00000835WPUAY</t>
  </si>
  <si>
    <t>Booking ID 003399</t>
  </si>
  <si>
    <t>a0C4K0000057S2RUAU</t>
  </si>
  <si>
    <t>rocio.paniagua@walgreens.com</t>
  </si>
  <si>
    <t>Rocio Paniagua</t>
  </si>
  <si>
    <t>Sr. Analyst Customer Loyalty &amp; Insights</t>
  </si>
  <si>
    <t>Booking ID 003400</t>
  </si>
  <si>
    <t>a0C4K0000057S2WUAU</t>
  </si>
  <si>
    <t>brendan.shuck@walgreens.com</t>
  </si>
  <si>
    <t>Brendan Shuck</t>
  </si>
  <si>
    <t>Analyst Customer Loyalty &amp; Insights</t>
  </si>
  <si>
    <t>Booking ID 003401</t>
  </si>
  <si>
    <t>15/09/2022</t>
  </si>
  <si>
    <t>a0C4K0000057S2bUAE</t>
  </si>
  <si>
    <t>SJC [Part 2] Cohort 1 2022.09.15 - WBA US</t>
  </si>
  <si>
    <t>a0B4K00000835XSUAY</t>
  </si>
  <si>
    <t>Booking ID 003402</t>
  </si>
  <si>
    <t>29/09/2022</t>
  </si>
  <si>
    <t>a0C4K0000057S2gUAE</t>
  </si>
  <si>
    <t>SJC [Part 3] Cohort 1 2022.09.29 - WBA US</t>
  </si>
  <si>
    <t>a0B4K00000835XcUAI</t>
  </si>
  <si>
    <t>Booking ID 003403</t>
  </si>
  <si>
    <t>a0C4K0000057S2cUAE</t>
  </si>
  <si>
    <t>SJC [Part 4] Cohort 1 2022.10.05 - WBA US</t>
  </si>
  <si>
    <t>a0B4K00000835XmUAI</t>
  </si>
  <si>
    <t>Booking ID 003404</t>
  </si>
  <si>
    <t>a0C4K0000057S2XUAU</t>
  </si>
  <si>
    <t>Booking ID 003405</t>
  </si>
  <si>
    <t>a0C4K0000057S2dUAE</t>
  </si>
  <si>
    <t>Booking ID 003406</t>
  </si>
  <si>
    <t>a0C4K0000057S2SUAU</t>
  </si>
  <si>
    <t>Booking ID 003407</t>
  </si>
  <si>
    <t>a0C4K0000057S2lUAE</t>
  </si>
  <si>
    <t>Booking ID 003408</t>
  </si>
  <si>
    <t>a0C4K0000057S2qUAE</t>
  </si>
  <si>
    <t>Booking ID 003409</t>
  </si>
  <si>
    <t>a0C4K0000057S2NUAU</t>
  </si>
  <si>
    <t>Booking ID 003410</t>
  </si>
  <si>
    <t>a0C4K0000057S2vUAE</t>
  </si>
  <si>
    <t>chelsea.mattson@walgreens.com</t>
  </si>
  <si>
    <t>Chelsea Mattson</t>
  </si>
  <si>
    <t>Booking ID 003411</t>
  </si>
  <si>
    <t>a0C4K0000057S2wUAE</t>
  </si>
  <si>
    <t>Booking ID 003412</t>
  </si>
  <si>
    <t>a0C4K0000057S2rUAE</t>
  </si>
  <si>
    <t>Booking ID 003413</t>
  </si>
  <si>
    <t>a0C4K0000057S2sUAE</t>
  </si>
  <si>
    <t>Booking ID 003414</t>
  </si>
  <si>
    <t>a0C4K0000057VDzUAM</t>
  </si>
  <si>
    <t>Booking ID 003415</t>
  </si>
  <si>
    <t>a0C4K0000057VJsUAM</t>
  </si>
  <si>
    <t>steven.wyer@thecrownestate.co.uk</t>
  </si>
  <si>
    <t>Steven Wyer</t>
  </si>
  <si>
    <t>Booking ID 003419</t>
  </si>
  <si>
    <t>a0C4K0000057YREUA2</t>
  </si>
  <si>
    <t>kara.greco@walgreens.com</t>
  </si>
  <si>
    <t>Kara Greco</t>
  </si>
  <si>
    <t>Manager Market Research &amp; Insights</t>
  </si>
  <si>
    <t>Booking ID 003420</t>
  </si>
  <si>
    <t>a0C4K0000057YRJUA2</t>
  </si>
  <si>
    <t>Booking ID 003421</t>
  </si>
  <si>
    <t>a0C4K0000057YROUA2</t>
  </si>
  <si>
    <t>Booking ID 003422</t>
  </si>
  <si>
    <t>a0C4K0000057YRTUA2</t>
  </si>
  <si>
    <t>Booking ID 003423</t>
  </si>
  <si>
    <t>a0C4K0000057YRKUA2</t>
  </si>
  <si>
    <t>steve.stelter@walgreens.com</t>
  </si>
  <si>
    <t>Steve Stelter</t>
  </si>
  <si>
    <t>Booking ID 003424</t>
  </si>
  <si>
    <t>a0C4K0000057YRYUA2</t>
  </si>
  <si>
    <t>Booking ID 003425</t>
  </si>
  <si>
    <t>a0C4K0000057YRUUA2</t>
  </si>
  <si>
    <t>Booking ID 003426</t>
  </si>
  <si>
    <t>a0C4K0000057YRdUAM</t>
  </si>
  <si>
    <t>Booking ID 003427</t>
  </si>
  <si>
    <t>a0C4K0000057YRVUA2</t>
  </si>
  <si>
    <t>rachel.sokolofski@walgreens.com</t>
  </si>
  <si>
    <t>Rachel Sokolofski</t>
  </si>
  <si>
    <t>Booking ID 003428</t>
  </si>
  <si>
    <t>a0C4K0000057YRWUA2</t>
  </si>
  <si>
    <t>Booking ID 003429</t>
  </si>
  <si>
    <t>a0C4K0000057YRFUA2</t>
  </si>
  <si>
    <t>Booking ID 003430</t>
  </si>
  <si>
    <t>a0C4K0000057YRLUA2</t>
  </si>
  <si>
    <t>Booking ID 003431</t>
  </si>
  <si>
    <t>a0C4K0000057YRnUAM</t>
  </si>
  <si>
    <t>justin.abraham@walgreens.com</t>
  </si>
  <si>
    <t>Justin Abraham</t>
  </si>
  <si>
    <t>Sr. Analyst US Pharmacy Insights</t>
  </si>
  <si>
    <t>Booking ID 003432</t>
  </si>
  <si>
    <t>a0C4K0000057YRMUA2</t>
  </si>
  <si>
    <t>Booking ID 003433</t>
  </si>
  <si>
    <t>a0C4K0000057YRXUA2</t>
  </si>
  <si>
    <t>Booking ID 003434</t>
  </si>
  <si>
    <t>a0C4K0000057YRsUAM</t>
  </si>
  <si>
    <t>Booking ID 003435</t>
  </si>
  <si>
    <t>a0C4K0000057YRNUA2</t>
  </si>
  <si>
    <t>biresh.patel@walgreens.com</t>
  </si>
  <si>
    <t>Biresh Patel</t>
  </si>
  <si>
    <t>Booking ID 003436</t>
  </si>
  <si>
    <t>a0C4K0000057YSRUA2</t>
  </si>
  <si>
    <t>Booking ID 003437</t>
  </si>
  <si>
    <t>a0C4K0000057YSWUA2</t>
  </si>
  <si>
    <t>Booking ID 003438</t>
  </si>
  <si>
    <t>a0C4K0000057YSSUA2</t>
  </si>
  <si>
    <t>Booking ID 003439</t>
  </si>
  <si>
    <t>a0C4K0000057YSTUA2</t>
  </si>
  <si>
    <t>erin.roberts@walgreens.com</t>
  </si>
  <si>
    <t>Erin Roberts</t>
  </si>
  <si>
    <t>Booking ID 003440</t>
  </si>
  <si>
    <t>a0C4K0000057YSUUA2</t>
  </si>
  <si>
    <t>Booking ID 003441</t>
  </si>
  <si>
    <t>a0C4K0000057YSbUAM</t>
  </si>
  <si>
    <t>Booking ID 003442</t>
  </si>
  <si>
    <t>a0C4K0000057YSVUA2</t>
  </si>
  <si>
    <t>Booking ID 003443</t>
  </si>
  <si>
    <t>a0C4K0000057YT0UAM</t>
  </si>
  <si>
    <t>omar.ahram@walgreens.com</t>
  </si>
  <si>
    <t>Omar Ahram</t>
  </si>
  <si>
    <t>Function Mgr II Customer Loyalty &amp; Insights</t>
  </si>
  <si>
    <t>Booking ID 003444</t>
  </si>
  <si>
    <t>a0C4K0000057YRtUAM</t>
  </si>
  <si>
    <t>Booking ID 003445</t>
  </si>
  <si>
    <t>a0C4K0000057YT5UAM</t>
  </si>
  <si>
    <t>Booking ID 003446</t>
  </si>
  <si>
    <t>a0C4K0000057YTAUA2</t>
  </si>
  <si>
    <t>Booking ID 003447</t>
  </si>
  <si>
    <t>a0C4K0000057YTFUA2</t>
  </si>
  <si>
    <t>timothy.betts@walgreens.com</t>
  </si>
  <si>
    <t>Timothy Betts</t>
  </si>
  <si>
    <t>Sr. Business Analyst</t>
  </si>
  <si>
    <t>Booking ID 003448</t>
  </si>
  <si>
    <t>a0C4K0000057YTKUA2</t>
  </si>
  <si>
    <t>Booking ID 003449</t>
  </si>
  <si>
    <t>a0C4K0000057YTPUA2</t>
  </si>
  <si>
    <t>Booking ID 003450</t>
  </si>
  <si>
    <t>a0C4K0000057YT6UAM</t>
  </si>
  <si>
    <t>Booking ID 003451</t>
  </si>
  <si>
    <t>a0C4K0000057YTUUA2</t>
  </si>
  <si>
    <t>william.ruppert@walgreens.com</t>
  </si>
  <si>
    <t>William Ruppert</t>
  </si>
  <si>
    <t>Booking ID 003452</t>
  </si>
  <si>
    <t>a0C4K0000057YTZUA2</t>
  </si>
  <si>
    <t>Booking ID 003453</t>
  </si>
  <si>
    <t>a0C4K0000057YTVUA2</t>
  </si>
  <si>
    <t>Booking ID 003454</t>
  </si>
  <si>
    <t>a0C4K0000057YTQUA2</t>
  </si>
  <si>
    <t>Booking ID 003455</t>
  </si>
  <si>
    <t>a0C4K0000057YT7UAM</t>
  </si>
  <si>
    <t>jessica.lynn.mitok@walgreens.com</t>
  </si>
  <si>
    <t>Jessica Mitok</t>
  </si>
  <si>
    <t>Booking ID 003456</t>
  </si>
  <si>
    <t>a0C4K0000057YTGUA2</t>
  </si>
  <si>
    <t>Booking ID 003457</t>
  </si>
  <si>
    <t>a0C4K0000057YTWUA2</t>
  </si>
  <si>
    <t>Booking ID 003458</t>
  </si>
  <si>
    <t>a0C4K0000057YTaUAM</t>
  </si>
  <si>
    <t>Booking ID 003459</t>
  </si>
  <si>
    <t>a0C4K0000057YTLUA2</t>
  </si>
  <si>
    <t>evelyn.orozco@walgreens.com</t>
  </si>
  <si>
    <t>Evelyn Orozco</t>
  </si>
  <si>
    <t>Booking ID 003460</t>
  </si>
  <si>
    <t>a0C4K0000057YTyUAM</t>
  </si>
  <si>
    <t>Booking ID 003461</t>
  </si>
  <si>
    <t>a0C4K0000057YTBUA2</t>
  </si>
  <si>
    <t>Booking ID 003462</t>
  </si>
  <si>
    <t>a0C4K0000057YU8UAM</t>
  </si>
  <si>
    <t>Booking ID 003463</t>
  </si>
  <si>
    <t>13/10/2022</t>
  </si>
  <si>
    <t>a0C4K0000057YVfUAM</t>
  </si>
  <si>
    <t>jamie.bernstein@walgreens.com</t>
  </si>
  <si>
    <t>SJC [Part 1] Cohort 2 2022.10.13 - WBA US</t>
  </si>
  <si>
    <t>Jamie Bernstein</t>
  </si>
  <si>
    <t>Principal Data Scientist</t>
  </si>
  <si>
    <t>a0B4K00000835WUUAY</t>
  </si>
  <si>
    <t>Booking ID 003464</t>
  </si>
  <si>
    <t>19/10/2022</t>
  </si>
  <si>
    <t>a0C4K0000057YVkUAM</t>
  </si>
  <si>
    <t>SJC [Part 2] Cohort 2 2022.10.19 - WBA US</t>
  </si>
  <si>
    <t>a0B4K00000835WyUAI</t>
  </si>
  <si>
    <t>Booking ID 003465</t>
  </si>
  <si>
    <t>a0C4K0000057YVpUAM</t>
  </si>
  <si>
    <t>SJC [Part 3] Cohort 2 2022.11.03 - WBA US</t>
  </si>
  <si>
    <t>a0B4K00000835X3UAI</t>
  </si>
  <si>
    <t>Booking ID 003466</t>
  </si>
  <si>
    <t>a0C4K0000057YVuUAM</t>
  </si>
  <si>
    <t>SJC [Part 4] Cohort 2 2022.11.09 - WBA US</t>
  </si>
  <si>
    <t>a0B4K00000835XNUAY</t>
  </si>
  <si>
    <t>Booking ID 003467</t>
  </si>
  <si>
    <t>a0C4K0000057YVzUAM</t>
  </si>
  <si>
    <t>hallie.mogelson@walgreens.com</t>
  </si>
  <si>
    <t>Hallie Mogelson</t>
  </si>
  <si>
    <t>Booking ID 003468</t>
  </si>
  <si>
    <t>a0C4K0000057YW4UAM</t>
  </si>
  <si>
    <t>Booking ID 003469</t>
  </si>
  <si>
    <t>a0C4K0000057YVqUAM</t>
  </si>
  <si>
    <t>Booking ID 003470</t>
  </si>
  <si>
    <t>a0C4K0000057YW9UAM</t>
  </si>
  <si>
    <t>Booking ID 003471</t>
  </si>
  <si>
    <t>a0C4K0000057YWEUA2</t>
  </si>
  <si>
    <t>joseph.simpson@walgreens.com</t>
  </si>
  <si>
    <t>Joseph Simpson</t>
  </si>
  <si>
    <t>Booking ID 003472</t>
  </si>
  <si>
    <t>a0C4K0000057YWJUA2</t>
  </si>
  <si>
    <t>Booking ID 003473</t>
  </si>
  <si>
    <t>a0C4K0000057YWKUA2</t>
  </si>
  <si>
    <t>Booking ID 003474</t>
  </si>
  <si>
    <t>a0C4K0000057YVrUAM</t>
  </si>
  <si>
    <t>Booking ID 003475</t>
  </si>
  <si>
    <t>a0C4K0000057YVlUAM</t>
  </si>
  <si>
    <t>jack.parker@walgreens.com</t>
  </si>
  <si>
    <t>Jack Parker</t>
  </si>
  <si>
    <t>Associate Manager, Owned Brand Research &amp; Insights</t>
  </si>
  <si>
    <t>Booking ID 003476</t>
  </si>
  <si>
    <t>a0C4K0000057YW0UAM</t>
  </si>
  <si>
    <t>Booking ID 003477</t>
  </si>
  <si>
    <t>a0C4K0000057YWOUA2</t>
  </si>
  <si>
    <t>Booking ID 003478</t>
  </si>
  <si>
    <t>a0C4K0000057YVmUAM</t>
  </si>
  <si>
    <t>Booking ID 003479</t>
  </si>
  <si>
    <t>a0C4K0000057YWTUA2</t>
  </si>
  <si>
    <t>jessica.johnson@walgreens.com</t>
  </si>
  <si>
    <t>Jessica Johnson</t>
  </si>
  <si>
    <t>Booking ID 003480</t>
  </si>
  <si>
    <t>a0C4K0000057YWdUAM</t>
  </si>
  <si>
    <t>Booking ID 003481</t>
  </si>
  <si>
    <t>a0C4K0000057YWLUA2</t>
  </si>
  <si>
    <t>Booking ID 003482</t>
  </si>
  <si>
    <t>a0C4K0000057YWiUAM</t>
  </si>
  <si>
    <t>Booking ID 003484</t>
  </si>
  <si>
    <t>a0C4K0000057YXvUAM</t>
  </si>
  <si>
    <t>alex.diersen@walgreens.com</t>
  </si>
  <si>
    <t>Alex Diersen</t>
  </si>
  <si>
    <t>Booking ID 003485</t>
  </si>
  <si>
    <t>a0C4K0000057YY0UAM</t>
  </si>
  <si>
    <t>Booking ID 003486</t>
  </si>
  <si>
    <t>a0C4K0000057YY5UAM</t>
  </si>
  <si>
    <t>Booking ID 003487</t>
  </si>
  <si>
    <t>a0C4K0000057YYAUA2</t>
  </si>
  <si>
    <t>Booking ID 003488</t>
  </si>
  <si>
    <t>a0C4K0000057YXwUAM</t>
  </si>
  <si>
    <t>peter.kim1@walgreens.com</t>
  </si>
  <si>
    <t>Peter Kim</t>
  </si>
  <si>
    <t>Associate Mgr Customer Loyalty &amp; Insights</t>
  </si>
  <si>
    <t>Booking ID 003489</t>
  </si>
  <si>
    <t>a0C4K0000057YYFUA2</t>
  </si>
  <si>
    <t>Booking ID 003490</t>
  </si>
  <si>
    <t>a0C4K0000057YY1UAM</t>
  </si>
  <si>
    <t>Booking ID 003491</t>
  </si>
  <si>
    <t>a0C4K0000057YYKUA2</t>
  </si>
  <si>
    <t>Booking ID 003492</t>
  </si>
  <si>
    <t>a0C4K0000057YYPUA2</t>
  </si>
  <si>
    <t>sophia.bernardi@walgreens.com</t>
  </si>
  <si>
    <t>Sophia Bernardi</t>
  </si>
  <si>
    <t>Booking ID 003493</t>
  </si>
  <si>
    <t>a0C4K0000057YYUUA2</t>
  </si>
  <si>
    <t>Booking ID 003494</t>
  </si>
  <si>
    <t>a0C4K0000057YYZUA2</t>
  </si>
  <si>
    <t>Booking ID 003495</t>
  </si>
  <si>
    <t>a0C4K0000057YYeUAM</t>
  </si>
  <si>
    <t>Booking ID 003496</t>
  </si>
  <si>
    <t>a0C4K0000057YYQUA2</t>
  </si>
  <si>
    <t>sarah.parks@walgreens.com</t>
  </si>
  <si>
    <t>Sarah Parks</t>
  </si>
  <si>
    <t>Booking ID 003497</t>
  </si>
  <si>
    <t>a0C4K0000057YY2UAM</t>
  </si>
  <si>
    <t>Booking ID 003498</t>
  </si>
  <si>
    <t>a0C4K0000057YYaUAM</t>
  </si>
  <si>
    <t>Booking ID 003499</t>
  </si>
  <si>
    <t>a0C4K0000057YYjUAM</t>
  </si>
  <si>
    <t>Booking ID 003500</t>
  </si>
  <si>
    <t>a0C4K0000057YYoUAM</t>
  </si>
  <si>
    <t>mili.pandya@walgreens.com</t>
  </si>
  <si>
    <t>Mili Pandya</t>
  </si>
  <si>
    <t>Booking ID 003501</t>
  </si>
  <si>
    <t>a0C4K0000057YYtUAM</t>
  </si>
  <si>
    <t>Booking ID 003502</t>
  </si>
  <si>
    <t>a0C4K0000057YYyUAM</t>
  </si>
  <si>
    <t>Booking ID 003503</t>
  </si>
  <si>
    <t>a0C4K0000057YZ3UAM</t>
  </si>
  <si>
    <t>Booking ID 003504</t>
  </si>
  <si>
    <t>a0C4K0000057YZ8UAM</t>
  </si>
  <si>
    <t>brian.donovan@walgreens.com</t>
  </si>
  <si>
    <t>Brian Donovan</t>
  </si>
  <si>
    <t>Booking ID 003505</t>
  </si>
  <si>
    <t>a0C4K0000057YYzUAM</t>
  </si>
  <si>
    <t>Booking ID 003506</t>
  </si>
  <si>
    <t>a0C4K0000057YZ4UAM</t>
  </si>
  <si>
    <t>Booking ID 003507</t>
  </si>
  <si>
    <t>a0C4K0000057YZDUA2</t>
  </si>
  <si>
    <t>Booking ID 003508</t>
  </si>
  <si>
    <t>a0C4K0000057YZNUA2</t>
  </si>
  <si>
    <t>yinka.lawal@walgreens.com</t>
  </si>
  <si>
    <t>Yinka Lawal</t>
  </si>
  <si>
    <t>Booking ID 003509</t>
  </si>
  <si>
    <t>a0C4K0000057YZSUA2</t>
  </si>
  <si>
    <t>Booking ID 003510</t>
  </si>
  <si>
    <t>a0C4K0000057YZXUA2</t>
  </si>
  <si>
    <t>Booking ID 003511</t>
  </si>
  <si>
    <t>a0C4K0000057YZcUAM</t>
  </si>
  <si>
    <t>Booking ID 003512</t>
  </si>
  <si>
    <t>a0C4K0000057YZhUAM</t>
  </si>
  <si>
    <t>ruchika.jainbala@walgreens.com</t>
  </si>
  <si>
    <t>Ruchika Jainbala</t>
  </si>
  <si>
    <t>Booking ID 003513</t>
  </si>
  <si>
    <t>a0C4K0000057YZmUAM</t>
  </si>
  <si>
    <t>Booking ID 003514</t>
  </si>
  <si>
    <t>a0C4K0000057YZrUAM</t>
  </si>
  <si>
    <t>Booking ID 003515</t>
  </si>
  <si>
    <t>a0C4K0000057YZ9UAM</t>
  </si>
  <si>
    <t>Booking ID 003516</t>
  </si>
  <si>
    <t>a0C4K0000057YZOUA2</t>
  </si>
  <si>
    <t>emily.munz@walgreens.com</t>
  </si>
  <si>
    <t>Emily Munz</t>
  </si>
  <si>
    <t>Booking ID 003517</t>
  </si>
  <si>
    <t>a0C4K0000057YZEUA2</t>
  </si>
  <si>
    <t>Booking ID 003518</t>
  </si>
  <si>
    <t>a0C4K0000057YZwUAM</t>
  </si>
  <si>
    <t>Booking ID 003519</t>
  </si>
  <si>
    <t>a0C4K0000057YZxUAM</t>
  </si>
  <si>
    <t>Booking ID 003520</t>
  </si>
  <si>
    <t>a0C4K0000057Ya1UAE</t>
  </si>
  <si>
    <t>leigh.kazmirak@walgreens.com</t>
  </si>
  <si>
    <t>Leigh Kazmirak</t>
  </si>
  <si>
    <t>Sr Mgr Customer Loyalty &amp; Insights</t>
  </si>
  <si>
    <t>Booking ID 003521</t>
  </si>
  <si>
    <t>a0C4K0000057Ya6UAE</t>
  </si>
  <si>
    <t>Booking ID 003522</t>
  </si>
  <si>
    <t>a0C4K0000057YZyUAM</t>
  </si>
  <si>
    <t>Booking ID 003523</t>
  </si>
  <si>
    <t>a0C4K0000057YZ5UAM</t>
  </si>
  <si>
    <t>Booking ID 003524</t>
  </si>
  <si>
    <t>a0C4K0000057YZ6UAM</t>
  </si>
  <si>
    <t>carla.rosas@walgreens.com</t>
  </si>
  <si>
    <t>Carla Rosas</t>
  </si>
  <si>
    <t>Booking ID 003525</t>
  </si>
  <si>
    <t>a0C4K0000057YZzUAM</t>
  </si>
  <si>
    <t>Booking ID 003526</t>
  </si>
  <si>
    <t>a0C4K0000057YZiUAM</t>
  </si>
  <si>
    <t>Booking ID 003527</t>
  </si>
  <si>
    <t>a0C4K0000057YaGUAU</t>
  </si>
  <si>
    <t>Booking ID 003528</t>
  </si>
  <si>
    <t>16/09/2022</t>
  </si>
  <si>
    <t>20/09/2022</t>
  </si>
  <si>
    <t>a0C4K0000057Yb4UAE</t>
  </si>
  <si>
    <t>andrew.redden@news.co.uk</t>
  </si>
  <si>
    <t>Introduction to Commercial Literacy 2022.09.20</t>
  </si>
  <si>
    <t>Andy Redden</t>
  </si>
  <si>
    <t>Analytics Manager Commercial and Capability</t>
  </si>
  <si>
    <t>31/08 bulk email from Will to book (LP)</t>
  </si>
  <si>
    <t>Member ID 123544</t>
  </si>
  <si>
    <t>a0B4K000007TfhpUAC</t>
  </si>
  <si>
    <t>Booking ID 003529</t>
  </si>
  <si>
    <t>a0C4K0000057YbEUAU</t>
  </si>
  <si>
    <t>peter.jones2@news.co.uk</t>
  </si>
  <si>
    <t>Pete Jones</t>
  </si>
  <si>
    <t>Data Strategist</t>
  </si>
  <si>
    <t>Booking ID 003530</t>
  </si>
  <si>
    <t>a0C4K0000057YbJUAU</t>
  </si>
  <si>
    <t>nick.dsouza@news.co.uk</t>
  </si>
  <si>
    <t>Nick D'Souza-Rauto</t>
  </si>
  <si>
    <t>Analytics Manager- Marketing</t>
  </si>
  <si>
    <t>Booking ID 003531</t>
  </si>
  <si>
    <t>a0C4K0000057YbTUAU</t>
  </si>
  <si>
    <t>chris.courtney-smith@news.co.uk</t>
  </si>
  <si>
    <t>Chris Courtney-Smith</t>
  </si>
  <si>
    <t>15/11 Chris no longer taking part in 'Intro' course on 15th Nov so place cancelled (SU)
 31/08 bulk email from Will to book (LP)</t>
  </si>
  <si>
    <t>Booking ID 003532</t>
  </si>
  <si>
    <t>a0C4K0000057YbYUAU</t>
  </si>
  <si>
    <t>ayoola.storey@news.co.uk</t>
  </si>
  <si>
    <t>Ayoola Afolabi</t>
  </si>
  <si>
    <t>31/08 email from Will to book (LP)</t>
  </si>
  <si>
    <t>Booking ID 003533</t>
  </si>
  <si>
    <t>a0C4K0000057YclUAE</t>
  </si>
  <si>
    <t>marco.pinheiro1@news.co.uk</t>
  </si>
  <si>
    <t>Marco Pinheiro</t>
  </si>
  <si>
    <t>Director of Data Governance</t>
  </si>
  <si>
    <t>Booking ID 003534</t>
  </si>
  <si>
    <t>21/11/2022</t>
  </si>
  <si>
    <t>a0C4K0000057YbKUAU</t>
  </si>
  <si>
    <t>roy.zhou@news.co.uk</t>
  </si>
  <si>
    <t>Roy Zhou</t>
  </si>
  <si>
    <t>Senior Analytics Manager Marketing</t>
  </si>
  <si>
    <t>Booking ID 003535</t>
  </si>
  <si>
    <t>a0C4K0000057YcvUAE</t>
  </si>
  <si>
    <t>mita.mehta@news.co.uk</t>
  </si>
  <si>
    <t>Mita Mehta</t>
  </si>
  <si>
    <t>Snr Content &amp; Product Analytics Manager</t>
  </si>
  <si>
    <t>Booking ID 003536</t>
  </si>
  <si>
    <t>15/11/2022</t>
  </si>
  <si>
    <t>a0C4K0000057YcmUAE</t>
  </si>
  <si>
    <t>Introduction to Facilitating Action - 2022.11.15 - News UK</t>
  </si>
  <si>
    <t>31/08 names from Will</t>
  </si>
  <si>
    <t>a0B4K000007gF1DUAU</t>
  </si>
  <si>
    <t>Booking ID 003537</t>
  </si>
  <si>
    <t>a0C4K0000057YdFUAU</t>
  </si>
  <si>
    <t>31/08 names from Will (LP)</t>
  </si>
  <si>
    <t>Booking ID 003538</t>
  </si>
  <si>
    <t>a0C4K0000057YdKUAU</t>
  </si>
  <si>
    <t>15/11 cancelled place, Will aware and have cancelled Chris' place for Next Steps on 22nd Nov (SU)
 31/08 names from Will (LP)</t>
  </si>
  <si>
    <t>Booking ID 003539</t>
  </si>
  <si>
    <t>a0C4K0000057YdPUAU</t>
  </si>
  <si>
    <t>Booking ID 003540</t>
  </si>
  <si>
    <t>a0C4K0000057YcnUAE</t>
  </si>
  <si>
    <t>Booking ID 003541</t>
  </si>
  <si>
    <t>a0C4K0000057YdZUAU</t>
  </si>
  <si>
    <t>Booking ID 003542</t>
  </si>
  <si>
    <t>a0C4K0000057YdjUAE</t>
  </si>
  <si>
    <t>bedir.aydemir@news.co.uk</t>
  </si>
  <si>
    <t>Bedir Aydemir</t>
  </si>
  <si>
    <t>Director of Data</t>
  </si>
  <si>
    <t>11/11 declined invite, Will aware (SU)
 31/08 names from Will (LP)</t>
  </si>
  <si>
    <t>Unavailable</t>
  </si>
  <si>
    <t>Booking ID 003543</t>
  </si>
  <si>
    <t>a0C4K0000057YdkUAE</t>
  </si>
  <si>
    <t>robbie.williams@news.co.uk</t>
  </si>
  <si>
    <t>Robbie Williams</t>
  </si>
  <si>
    <t>Head of CRM Capability</t>
  </si>
  <si>
    <t>Booking ID 003544</t>
  </si>
  <si>
    <t>a0C4K0000057YdtUAE</t>
  </si>
  <si>
    <t>peter.bassett@news.co.uk</t>
  </si>
  <si>
    <t>Peter Bassett</t>
  </si>
  <si>
    <t>Booking ID 003545</t>
  </si>
  <si>
    <t>a0C4K0000057YdGUAU</t>
  </si>
  <si>
    <t>Booking ID 003546</t>
  </si>
  <si>
    <t>a0C4K0000057Ye8UAE</t>
  </si>
  <si>
    <t>abigail.wotton@news.co.uk</t>
  </si>
  <si>
    <t>Abi Wotton</t>
  </si>
  <si>
    <t>Senior Insight Manager</t>
  </si>
  <si>
    <t>Booking ID 003547</t>
  </si>
  <si>
    <t>a0C4K0000057Ye9UAE</t>
  </si>
  <si>
    <t>jon.griffiths@news.co.uk</t>
  </si>
  <si>
    <t>Jon Griffiths</t>
  </si>
  <si>
    <t>Booking ID 003548</t>
  </si>
  <si>
    <t>a0C4K0000057YeIUAU</t>
  </si>
  <si>
    <t>15/11 Will emailed to say Nick can't make session (SU)
 31/08 names from Will (LP)</t>
  </si>
  <si>
    <t>Booking ID 003549</t>
  </si>
  <si>
    <t>a0C4K0000057YdaUAE</t>
  </si>
  <si>
    <t>donna.burns@news.co.uk</t>
  </si>
  <si>
    <t>Donna Burns</t>
  </si>
  <si>
    <t>Insights Manager</t>
  </si>
  <si>
    <t>15/11 Donna cancelled place, Will aware (SU)
 31/08 names from Will (LP)</t>
  </si>
  <si>
    <t>Booking ID 003550</t>
  </si>
  <si>
    <t>a0C4K0000057YdlUAE</t>
  </si>
  <si>
    <t>meera.panchal@news.co.uk</t>
  </si>
  <si>
    <t>Meera Panchal</t>
  </si>
  <si>
    <t>Junior Data Strategist</t>
  </si>
  <si>
    <t>Booking ID 003551</t>
  </si>
  <si>
    <t>a0C4K0000057YdmUAE</t>
  </si>
  <si>
    <t>Booking ID 003568</t>
  </si>
  <si>
    <t>14/12/2022</t>
  </si>
  <si>
    <t>a0C4K0000057YlYUAU</t>
  </si>
  <si>
    <t>andrew.horowitz@walgreens.com</t>
  </si>
  <si>
    <t>Director Session 2022.12.14 - WBA US</t>
  </si>
  <si>
    <t>Andrew Horowitz</t>
  </si>
  <si>
    <t>Director Insights</t>
  </si>
  <si>
    <t>a0B4K000007gGBcUAM</t>
  </si>
  <si>
    <t>Booking ID 003569</t>
  </si>
  <si>
    <t>a0C4K0000057YlZUAU</t>
  </si>
  <si>
    <t>nicole.hanson@walgreens.com</t>
  </si>
  <si>
    <t>Nicole Hanson</t>
  </si>
  <si>
    <t>Booking ID 003570</t>
  </si>
  <si>
    <t>a0C4K0000057YldUAE</t>
  </si>
  <si>
    <t>fang.li1@walgreens.com</t>
  </si>
  <si>
    <t>Fang Li</t>
  </si>
  <si>
    <t>Director Data Science</t>
  </si>
  <si>
    <t>Booking ID 003571</t>
  </si>
  <si>
    <t>a0C4K0000057YliUAE</t>
  </si>
  <si>
    <t>krista.gaugler@walgreens.com</t>
  </si>
  <si>
    <t>Krista Gaugler</t>
  </si>
  <si>
    <t>Sr Mgr Market Research &amp; Insights</t>
  </si>
  <si>
    <t>Booking ID 003572</t>
  </si>
  <si>
    <t>a0C4K0000057YlnUAE</t>
  </si>
  <si>
    <t>brian.blake@walgreens.com</t>
  </si>
  <si>
    <t>Brian Blake</t>
  </si>
  <si>
    <t>Director Customer Loyalty &amp; Insights</t>
  </si>
  <si>
    <t>Booking ID 003573</t>
  </si>
  <si>
    <t>a0C4K0000057YleUAE</t>
  </si>
  <si>
    <t>pradeep.r.nair@walgreens.com</t>
  </si>
  <si>
    <t>Pradeep Nair</t>
  </si>
  <si>
    <t>Booking ID 003574</t>
  </si>
  <si>
    <t>a0C4K0000057YlsUAE</t>
  </si>
  <si>
    <t>kafui.nukunya@walgreens.com</t>
  </si>
  <si>
    <t>Kafui Nukunya</t>
  </si>
  <si>
    <t>Booking ID 003575</t>
  </si>
  <si>
    <t>a0C4K0000057YlxUAE</t>
  </si>
  <si>
    <t>kendall.sedig@walgreens.com</t>
  </si>
  <si>
    <t>Kendall Sedig</t>
  </si>
  <si>
    <t>Sr mgr Market Research &amp; Insights</t>
  </si>
  <si>
    <t>Booking ID 003576</t>
  </si>
  <si>
    <t>a0C4K0000057YljUAE</t>
  </si>
  <si>
    <t>anne.marie.hennessy@walgreens.com</t>
  </si>
  <si>
    <t>Anne Marie Hennessy</t>
  </si>
  <si>
    <t>Booking ID 003577</t>
  </si>
  <si>
    <t>a0C4K0000057YlyUAE</t>
  </si>
  <si>
    <t>helena.birdsell@walgreens.com</t>
  </si>
  <si>
    <t>Helena Orzcehowski</t>
  </si>
  <si>
    <t>Booking ID 003578</t>
  </si>
  <si>
    <t>a0C4K0000057Ym2UAE</t>
  </si>
  <si>
    <t>kristin.barrie@walgreens.com</t>
  </si>
  <si>
    <t>Kristin Barrie</t>
  </si>
  <si>
    <t>Manager Customer Loyalty &amp; Insights</t>
  </si>
  <si>
    <t>Booking ID 003582</t>
  </si>
  <si>
    <t>14/09/2022</t>
  </si>
  <si>
    <t>a0C4K0000057n8FUAQ</t>
  </si>
  <si>
    <t>paul.d.angell@axahealth.co.uk</t>
  </si>
  <si>
    <t>Roundtable - What do we do when bad data things happen to good data tech?</t>
  </si>
  <si>
    <t>Paul Angell</t>
  </si>
  <si>
    <t>a0B4K000007TfhnUAC</t>
  </si>
  <si>
    <t>Booking ID 003588</t>
  </si>
  <si>
    <t>23/11/2022</t>
  </si>
  <si>
    <t>a0C4K0000057qI0UAI</t>
  </si>
  <si>
    <t>Next Steps in Data Storytelling 2022.11.23</t>
  </si>
  <si>
    <t>08/09 email from Katie to book (LP)</t>
  </si>
  <si>
    <t>a0B4K000007Tfo3UAC</t>
  </si>
  <si>
    <t>Booking ID 003589</t>
  </si>
  <si>
    <t>a0C4K0000057qI5UAI</t>
  </si>
  <si>
    <t>08/09 email from Katie to book (LP) 13/10 email from Katie to cancel and book onto DV instead (LP)</t>
  </si>
  <si>
    <t>Booking ID 003590</t>
  </si>
  <si>
    <t>27/10/2022</t>
  </si>
  <si>
    <t>a0C4K0000057qIAUAY</t>
  </si>
  <si>
    <t>Introduction to Successful Project Planning 2022.11.02</t>
  </si>
  <si>
    <t>02/11 Chris joined late, post Breakout 1 --Bonnie updated us that Katie no on maternity -- not yet on session, nudged (SU)
 08/09 email from Katie to book (LP)</t>
  </si>
  <si>
    <t>a0B4K000007TfjYUAS</t>
  </si>
  <si>
    <t>Booking ID 003591</t>
  </si>
  <si>
    <t>a0C4K0000057qIBUAY</t>
  </si>
  <si>
    <t>Booking ID 003592</t>
  </si>
  <si>
    <t>a0C4K0000057qIZUAY</t>
  </si>
  <si>
    <t>Booking ID 003593</t>
  </si>
  <si>
    <t>a0C4K0000057qIeUAI</t>
  </si>
  <si>
    <t>Booking ID 003594</t>
  </si>
  <si>
    <t>a0C4K0000057qIoUAI</t>
  </si>
  <si>
    <t>Booking ID 003595</t>
  </si>
  <si>
    <t>21/09/2022</t>
  </si>
  <si>
    <t>27/09/2022</t>
  </si>
  <si>
    <t>a0C4K0000057qIpUAI</t>
  </si>
  <si>
    <t>olaf.meys@axahealth.co.uk</t>
  </si>
  <si>
    <t>Introduction to Data Visualisation 2022.09.27</t>
  </si>
  <si>
    <t>Olaf Meys</t>
  </si>
  <si>
    <t>12/09 email from Matthew to book (LP)</t>
  </si>
  <si>
    <t>a0B4K000007Tfl4UAC</t>
  </si>
  <si>
    <t>Booking ID 003596</t>
  </si>
  <si>
    <t>a0C4K0000057qK1UAI</t>
  </si>
  <si>
    <t>lina.coxon@axahealth.co.uk</t>
  </si>
  <si>
    <t>Lina Coxon</t>
  </si>
  <si>
    <t>Senior Product Governance Analyst</t>
  </si>
  <si>
    <t>Booking ID 003597</t>
  </si>
  <si>
    <t>a0C4K0000057qK6UAI</t>
  </si>
  <si>
    <t>Booking ID 003598</t>
  </si>
  <si>
    <t>a0C4K0000057qKQUAY</t>
  </si>
  <si>
    <t>12/09 email from Julie to book (LP)</t>
  </si>
  <si>
    <t>Member ID 123542</t>
  </si>
  <si>
    <t>Booking ID 003599</t>
  </si>
  <si>
    <t>a0C4K0000057qKuUAI</t>
  </si>
  <si>
    <t>mariann.rozsa@kennedyslaw.com</t>
  </si>
  <si>
    <t>Mariann Rozsa</t>
  </si>
  <si>
    <t>Booking ID 003600</t>
  </si>
  <si>
    <t>a0C4K0000057qKzUAI</t>
  </si>
  <si>
    <t>Booking ID 003601</t>
  </si>
  <si>
    <t>a0C4K0000057qLOUAY</t>
  </si>
  <si>
    <t>michael.vaughan2@kennedyslaw.com</t>
  </si>
  <si>
    <t>Michael Vaughan</t>
  </si>
  <si>
    <t>Booking ID 003602</t>
  </si>
  <si>
    <t>a0C4K0000057qLTUAY</t>
  </si>
  <si>
    <t>rhys.martin@kennedyslaw.com</t>
  </si>
  <si>
    <t>Rhys Martin</t>
  </si>
  <si>
    <t>Reporting Analyst</t>
  </si>
  <si>
    <t>Booking ID 003603</t>
  </si>
  <si>
    <t>a0C4K0000057qM8UAI</t>
  </si>
  <si>
    <t>akhilareddy.lokapally@kennedyslaw.com</t>
  </si>
  <si>
    <t>Akhila Reddy Lokapally</t>
  </si>
  <si>
    <t>SSRS Report Developer</t>
  </si>
  <si>
    <t>Booking ID 003606</t>
  </si>
  <si>
    <t>a0C4K0000057qOYUAY</t>
  </si>
  <si>
    <t>navita.dhanda@iagcargo.com</t>
  </si>
  <si>
    <t>Navita Dhanda</t>
  </si>
  <si>
    <t>Advanced Analytics and Reporting Analyst</t>
  </si>
  <si>
    <t>21/09 name confirmed 
 13/09 email from Chloe to hold - names TBC</t>
  </si>
  <si>
    <t>Member ID 123552</t>
  </si>
  <si>
    <t>Booking ID 003607</t>
  </si>
  <si>
    <t>a0C4K0000057qOdUAI</t>
  </si>
  <si>
    <t>adrian.ng@iagcargo.com</t>
  </si>
  <si>
    <t>Adrian Ng</t>
  </si>
  <si>
    <t>05/10 email chase sent (SU)
 21/09 name confirmed 
 13/09 email from Chloe to hold - names TBC</t>
  </si>
  <si>
    <t>Booking ID 003608</t>
  </si>
  <si>
    <t>a0C4K0000057qOnUAI</t>
  </si>
  <si>
    <t>aled.kite@iagcargo.com</t>
  </si>
  <si>
    <t>Introduction to Facilitating Action 2022.10.13</t>
  </si>
  <si>
    <t>Aled Kite</t>
  </si>
  <si>
    <t>13/10 nudge sent, Chloe cc'd
 21/09 name confirmed
 13/09 email from Chloe to hold - names TBC</t>
  </si>
  <si>
    <t>a0B4K000007TfjsUAC</t>
  </si>
  <si>
    <t>Booking ID 003609</t>
  </si>
  <si>
    <t>a0C4K0000057qOZUAY</t>
  </si>
  <si>
    <t>caroline.linz@iagcargo.com</t>
  </si>
  <si>
    <t>Caroline Linz</t>
  </si>
  <si>
    <t>Analytics &amp; Data Science Lead</t>
  </si>
  <si>
    <t>Booking ID 003610</t>
  </si>
  <si>
    <t>26/10/2022</t>
  </si>
  <si>
    <t>a0C4K0000057qOxUAI</t>
  </si>
  <si>
    <t>sophie.a.loch@iagcargo.com</t>
  </si>
  <si>
    <t>Introduction to Business Partnering 2022.10.26</t>
  </si>
  <si>
    <t>Sophie Loch</t>
  </si>
  <si>
    <t>21/09 name confirmed
 13/09 email from Chloe to hold - names TBC</t>
  </si>
  <si>
    <t>a0B4K000007TfmRUAS</t>
  </si>
  <si>
    <t>Booking ID 003611</t>
  </si>
  <si>
    <t>a0C4K0000057qP2UAI</t>
  </si>
  <si>
    <t>jennifer.de.la.cruz.moreno@iagcargo.com</t>
  </si>
  <si>
    <t>Jennifer De la Cruz</t>
  </si>
  <si>
    <t>Booking ID 003612</t>
  </si>
  <si>
    <t>a0C4K0000057qOoUAI</t>
  </si>
  <si>
    <t>27/10 Chloe sent cancellation 
 21/09 name confirmed 
 13/09 email from Chloe to hold - names TBC</t>
  </si>
  <si>
    <t>Booking ID 003613</t>
  </si>
  <si>
    <t>a0C4K0000057qP7UAI</t>
  </si>
  <si>
    <t>stewart.carlyle@iagcargo.com</t>
  </si>
  <si>
    <t>Stewart Carlyle</t>
  </si>
  <si>
    <t>Data Management Lead</t>
  </si>
  <si>
    <t>Booking ID 003617</t>
  </si>
  <si>
    <t>a0C4K0000057qa8UAA</t>
  </si>
  <si>
    <t>olawale.adenugba@iagcargo.com</t>
  </si>
  <si>
    <t>Ola Adenugba</t>
  </si>
  <si>
    <t>Booking ID 003623</t>
  </si>
  <si>
    <t>a0C4K0000057tiiUAA</t>
  </si>
  <si>
    <t>hannah.davies12@admiralgroup.co.uk</t>
  </si>
  <si>
    <t>Hannah Davies</t>
  </si>
  <si>
    <t>Head of Data Culture and Excellence</t>
  </si>
  <si>
    <t>Booking ID 003625</t>
  </si>
  <si>
    <t>a0C4K0000057tvRUAQ</t>
  </si>
  <si>
    <t>Booking ID 003628</t>
  </si>
  <si>
    <t>a0C4K0000057zAQUAY</t>
  </si>
  <si>
    <t>16/09 asked to book during call (LP)</t>
  </si>
  <si>
    <t>Member ID 123546</t>
  </si>
  <si>
    <t>Booking ID 003632</t>
  </si>
  <si>
    <t>a0C4K0000057zBsUAI</t>
  </si>
  <si>
    <t>Goat cheese allergy</t>
  </si>
  <si>
    <t>Booking ID 003639</t>
  </si>
  <si>
    <t>a0C4K0000058CIRUA2</t>
  </si>
  <si>
    <t>Booking ID 003640</t>
  </si>
  <si>
    <t>a0C4K0000058CIWUA2</t>
  </si>
  <si>
    <t>hannah.lee@uk.zurich.com</t>
  </si>
  <si>
    <t>Hannah Lee</t>
  </si>
  <si>
    <t>Data scientist</t>
  </si>
  <si>
    <t>Booking ID 003647</t>
  </si>
  <si>
    <t>a0C4K0000058FZ8UAM</t>
  </si>
  <si>
    <t>21/09 expressed interest during onboarding call yesterday, checking dates - 26/09 emailed to say unavailable (LP)</t>
  </si>
  <si>
    <t>Member ID 123554</t>
  </si>
  <si>
    <t>Booking ID 003653</t>
  </si>
  <si>
    <t>a0C4K0000058FieUAE</t>
  </si>
  <si>
    <t>Booking ID 003654</t>
  </si>
  <si>
    <t>a0C4K0000058FijUAE</t>
  </si>
  <si>
    <t>Introduction to Data Storytelling - 2022.12.08 - IAG Cargo</t>
  </si>
  <si>
    <t>21/09 names confirmed</t>
  </si>
  <si>
    <t>a0B4K000007gkpVUAQ</t>
  </si>
  <si>
    <t>Booking ID 003655</t>
  </si>
  <si>
    <t>a0C4K0000058FioUAE</t>
  </si>
  <si>
    <t>Booking ID 003656</t>
  </si>
  <si>
    <t>a0C4K0000058FitUAE</t>
  </si>
  <si>
    <t>amee.desai@iagcargo.com</t>
  </si>
  <si>
    <t>Amee Desai</t>
  </si>
  <si>
    <t>Booking ID 003657</t>
  </si>
  <si>
    <t>a0C4K0000058FiuUAE</t>
  </si>
  <si>
    <t>aniello.guarino@iagcargo.com</t>
  </si>
  <si>
    <t>Aniello Guarino</t>
  </si>
  <si>
    <t>Booking ID 003658</t>
  </si>
  <si>
    <t>a0C4K0000058Fj3UAE</t>
  </si>
  <si>
    <t>Booking ID 003659</t>
  </si>
  <si>
    <t>a0C4K0000058Fj8UAE</t>
  </si>
  <si>
    <t>caroline.akazou@iagcargo.com</t>
  </si>
  <si>
    <t>Caroline Akazou</t>
  </si>
  <si>
    <t>Analytics and Data Science Lead</t>
  </si>
  <si>
    <t>Booking ID 003660</t>
  </si>
  <si>
    <t>a0C4K0000058Fj4UAE</t>
  </si>
  <si>
    <t>Booking ID 003661</t>
  </si>
  <si>
    <t>a0C4K0000058FjDUAU</t>
  </si>
  <si>
    <t>matt.rundle@iagcargo.com</t>
  </si>
  <si>
    <t>Matt Rundle</t>
  </si>
  <si>
    <t>Booking ID 003662</t>
  </si>
  <si>
    <t>a0C4K0000058FjIUAU</t>
  </si>
  <si>
    <t>Booking ID 003663</t>
  </si>
  <si>
    <t>a0C4K0000058Fj5UAE</t>
  </si>
  <si>
    <t>Booking ID 003664</t>
  </si>
  <si>
    <t>a0C4K0000058Fj9UAE</t>
  </si>
  <si>
    <t>Booking ID 003665</t>
  </si>
  <si>
    <t>a0C4K0000058FjEUAU</t>
  </si>
  <si>
    <t>Booking ID 003666</t>
  </si>
  <si>
    <t>a0C4K0000058FjFUAU</t>
  </si>
  <si>
    <t>Booking ID 003667</t>
  </si>
  <si>
    <t>a0C4K0000058Fj6UAE</t>
  </si>
  <si>
    <t>Booking ID 003669</t>
  </si>
  <si>
    <t>a0C4K0000058Iw6UAE</t>
  </si>
  <si>
    <t>Couldn't make time</t>
  </si>
  <si>
    <t>Booking ID 003670</t>
  </si>
  <si>
    <t>a0C4K0000058J5oUAE</t>
  </si>
  <si>
    <t>21/09 email from Carlo to book (LP) 30/09 email from Paul cancelling (LP)</t>
  </si>
  <si>
    <t>Booking ID 003671</t>
  </si>
  <si>
    <t>a0C4K0000058J6mUAE</t>
  </si>
  <si>
    <t>21/09 email from Tor to book (LP) cancelled day of due to covid</t>
  </si>
  <si>
    <t>Booking ID 003672</t>
  </si>
  <si>
    <t>a0C4K0000058J6nUAE</t>
  </si>
  <si>
    <t>21/09 email from Bhavik to book (LP)</t>
  </si>
  <si>
    <t>Booking ID 003675</t>
  </si>
  <si>
    <t>a0C4K0000058J9KUAU</t>
  </si>
  <si>
    <t>22/09 email from Andy to book (LP)</t>
  </si>
  <si>
    <t>Booking ID 003679</t>
  </si>
  <si>
    <t>a0C4K0000058L6bUAE</t>
  </si>
  <si>
    <t>United Arab Emirates</t>
  </si>
  <si>
    <t>Booking ID 003680</t>
  </si>
  <si>
    <t>a0C4K0000058L70UAE</t>
  </si>
  <si>
    <t>gavin.hurley@edfenergy.com</t>
  </si>
  <si>
    <t>Gavin Hurley</t>
  </si>
  <si>
    <t>Booking ID 003683</t>
  </si>
  <si>
    <t>a0C4K0000058L88UAE</t>
  </si>
  <si>
    <t>alan.barnard@open.ac.uk</t>
  </si>
  <si>
    <t>Alan Barnard</t>
  </si>
  <si>
    <t>Director of Data Management</t>
  </si>
  <si>
    <t>Booking ID 003692</t>
  </si>
  <si>
    <t>a0C4K0000058UEHUA2</t>
  </si>
  <si>
    <t>26/09 email to book - might only be able to join sum up and drinks (LP)</t>
  </si>
  <si>
    <t>Member ID 123549</t>
  </si>
  <si>
    <t>Booking ID 003693</t>
  </si>
  <si>
    <t>a0C4K0000058UEMUA2</t>
  </si>
  <si>
    <t>26/09 email from Steve saying 50/50 he can attend</t>
  </si>
  <si>
    <t>Booking ID 003696</t>
  </si>
  <si>
    <t>a0C4K0000058XHhUAM</t>
  </si>
  <si>
    <t>shaun.crawford@axa-uk.co.uk</t>
  </si>
  <si>
    <t>Introduction to Data Storytelling 2022.10.19</t>
  </si>
  <si>
    <t>Shaun Crawford</t>
  </si>
  <si>
    <t>26/09 email from Shaun to book, Matt approved (LP)</t>
  </si>
  <si>
    <t>a0B4K000007Tfl5UAC</t>
  </si>
  <si>
    <t>Booking ID 003701</t>
  </si>
  <si>
    <t>a0C4K0000058XIGUA2</t>
  </si>
  <si>
    <t>27/09 email from Caroline to book - sent via Steven (LP)</t>
  </si>
  <si>
    <t>Booking ID 003705</t>
  </si>
  <si>
    <t>a0C4K0000058awkUAA</t>
  </si>
  <si>
    <t>Booking ID 003707</t>
  </si>
  <si>
    <t>a0C4K0000058aylUAA</t>
  </si>
  <si>
    <t>Booking ID 003710</t>
  </si>
  <si>
    <t>a0C4K0000058azIUAQ</t>
  </si>
  <si>
    <t>dave.kay@uk.zurich.com</t>
  </si>
  <si>
    <t>Dave Kay</t>
  </si>
  <si>
    <t>Lead Data Architect</t>
  </si>
  <si>
    <t>Booking ID 003712</t>
  </si>
  <si>
    <t>a0C4K0000058b0LUAQ</t>
  </si>
  <si>
    <t>Booking ID 003714</t>
  </si>
  <si>
    <t>a0C4K0000058donUAA</t>
  </si>
  <si>
    <t>Booking ID 003719</t>
  </si>
  <si>
    <t>a0C4K0000058fl3UAA</t>
  </si>
  <si>
    <t>Booking ID 003722</t>
  </si>
  <si>
    <t>a0C4K0000058p7bUAA</t>
  </si>
  <si>
    <t>Booking ID 003724</t>
  </si>
  <si>
    <t>a0C4K0000058pCbUAI</t>
  </si>
  <si>
    <t>02/10 email from Nick to book Karthik (LP)</t>
  </si>
  <si>
    <t>Booking ID 003725</t>
  </si>
  <si>
    <t>a0C4K0000058pClUAI</t>
  </si>
  <si>
    <t>30/09 email cancelling Oct Meet-Up but booking in for Dec (LP)</t>
  </si>
  <si>
    <t>Booking ID 003727</t>
  </si>
  <si>
    <t>a0C4K0000058pKOUAY</t>
  </si>
  <si>
    <t>peter.everill@sainsburys.co.uk</t>
  </si>
  <si>
    <t>Peter Everill</t>
  </si>
  <si>
    <t>Head of Data Product - Analytics &amp; Machine Learning</t>
  </si>
  <si>
    <t>Booking ID 003955</t>
  </si>
  <si>
    <t>a0C4K000006MMOtUAO</t>
  </si>
  <si>
    <t>kristen.french@umusic.com</t>
  </si>
  <si>
    <t>Kristen French</t>
  </si>
  <si>
    <t>Data Asset Development and Partnerships</t>
  </si>
  <si>
    <t>Booking ID 003956</t>
  </si>
  <si>
    <t>a0C4K000006MMT0UAO</t>
  </si>
  <si>
    <t>28/10 email from Diane to book (LP)</t>
  </si>
  <si>
    <t>Booking ID 003966</t>
  </si>
  <si>
    <t>a0C4K000006MNCoUAO</t>
  </si>
  <si>
    <t>Booking ID 003967</t>
  </si>
  <si>
    <t>a0C4K000006MNHPUA4</t>
  </si>
  <si>
    <t>ianphillips@halifax.co.uk</t>
  </si>
  <si>
    <t>Ian Phillips</t>
  </si>
  <si>
    <t>Risk Business SME</t>
  </si>
  <si>
    <t>Booking ID 003968</t>
  </si>
  <si>
    <t>a0C4K000006MNHZUA4</t>
  </si>
  <si>
    <t>dan.king@lloydsbanking.com</t>
  </si>
  <si>
    <t>Daniel King</t>
  </si>
  <si>
    <t>Snr Mngr</t>
  </si>
  <si>
    <t>Booking ID 003969</t>
  </si>
  <si>
    <t>a0C4K000006MNPnUAO</t>
  </si>
  <si>
    <t>Booking ID 003970</t>
  </si>
  <si>
    <t>16/11/2022</t>
  </si>
  <si>
    <t>a0C4K000006MNQ2UAO</t>
  </si>
  <si>
    <t>erik.ibrahimi@sainsburys.co.uk</t>
  </si>
  <si>
    <t>Introduction to Data Visualisation 2022.11.16</t>
  </si>
  <si>
    <t>Erik Ibrahimi</t>
  </si>
  <si>
    <t>01/11 email from Jamie to book - Steph confirmed (LP)</t>
  </si>
  <si>
    <t>Member ID 123510</t>
  </si>
  <si>
    <t>Jamie Norris</t>
  </si>
  <si>
    <t>a0B4K000007TflKUAS</t>
  </si>
  <si>
    <t>Booking ID 003971</t>
  </si>
  <si>
    <t>a0C4K000006MNQ7UAO</t>
  </si>
  <si>
    <t>adriana.sandu-prisac@sainsburys.co.uk</t>
  </si>
  <si>
    <t>Introduction to Data Storytelling 2022.12.14</t>
  </si>
  <si>
    <t>Adriana Sandu-Prisac</t>
  </si>
  <si>
    <t>a0B4K000007TforUAC</t>
  </si>
  <si>
    <t>Booking ID 003973</t>
  </si>
  <si>
    <t>a0C4K000006MNYLUA4</t>
  </si>
  <si>
    <t>Should data go after moonshots or low-hanging fruit? November #2</t>
  </si>
  <si>
    <t>16/11 Andy emailed to cancel (SU)
 02/11/2022 email from Andy to book (LP)</t>
  </si>
  <si>
    <t>a0B4K000008ZXOgUAO</t>
  </si>
  <si>
    <t>Booking ID 003976</t>
  </si>
  <si>
    <t>a0C4K000006MNZiUAO</t>
  </si>
  <si>
    <t>Booking ID 003994</t>
  </si>
  <si>
    <t>a0C4K000006MO0DUAW</t>
  </si>
  <si>
    <t>03/11 email from ScoJo to book (LP)</t>
  </si>
  <si>
    <t>Booking ID 004001</t>
  </si>
  <si>
    <t>a0C4K000006MO4tUAG</t>
  </si>
  <si>
    <t>samantha.auguste@news.co.uk</t>
  </si>
  <si>
    <t>Samantha Auguste</t>
  </si>
  <si>
    <t>Senior CRM Manager</t>
  </si>
  <si>
    <t>Kingdom</t>
  </si>
  <si>
    <t>Booking ID 004006</t>
  </si>
  <si>
    <t>a0C4K000006MOeIUAW</t>
  </si>
  <si>
    <t>Booking ID 004017</t>
  </si>
  <si>
    <t>a0C4K000006MPavUAG</t>
  </si>
  <si>
    <t>bokhan@starbucks.com</t>
  </si>
  <si>
    <t>Introduction to Data Storytelling - 2022.11.16 - Starbucks</t>
  </si>
  <si>
    <t>Bodz Khan</t>
  </si>
  <si>
    <t>Senior Finance Analyst</t>
  </si>
  <si>
    <t>07/11 first 10 names received from Russell</t>
  </si>
  <si>
    <t>a0B4K000007h86QUAQ</t>
  </si>
  <si>
    <t>Booking ID 004018</t>
  </si>
  <si>
    <t>a0C4K000006MPawUAG</t>
  </si>
  <si>
    <t>ssamani@starbucks.com</t>
  </si>
  <si>
    <t>Sejal Semani</t>
  </si>
  <si>
    <t>Booking ID 004020</t>
  </si>
  <si>
    <t>a0C4K000006MPbKUAW</t>
  </si>
  <si>
    <t>ddodd@starbucks.com</t>
  </si>
  <si>
    <t>Donald Dodd</t>
  </si>
  <si>
    <t>Booking ID 004021</t>
  </si>
  <si>
    <t>a0C4K000006MPbPUAW</t>
  </si>
  <si>
    <t>schester@starbucks.com</t>
  </si>
  <si>
    <t>Simon Chesterman</t>
  </si>
  <si>
    <t>Booking ID 004022</t>
  </si>
  <si>
    <t>a0C4K000006MPbUUAW</t>
  </si>
  <si>
    <t>jkalov@starbucks.com</t>
  </si>
  <si>
    <t>Jorge Kalov</t>
  </si>
  <si>
    <t>Senior Manager, Digital Commercial Modelling &amp; Analytics</t>
  </si>
  <si>
    <t>Booking ID 004025</t>
  </si>
  <si>
    <t>a0C4K000006MPbjUAG</t>
  </si>
  <si>
    <t>hcorbett@starbucks.com</t>
  </si>
  <si>
    <t>Harriet Corbett</t>
  </si>
  <si>
    <t>Business Analytics Manager</t>
  </si>
  <si>
    <t>Booking ID 004027</t>
  </si>
  <si>
    <t>a0C4K000006MPcSUAW</t>
  </si>
  <si>
    <t>snadaraj@starbucks.com</t>
  </si>
  <si>
    <t>Shamli Nadarajan</t>
  </si>
  <si>
    <t>Financial Analyst</t>
  </si>
  <si>
    <t>Booking ID 004028</t>
  </si>
  <si>
    <t>a0C4K000006MPccUAG</t>
  </si>
  <si>
    <t>jahall@starbucks.com</t>
  </si>
  <si>
    <t>James Hall</t>
  </si>
  <si>
    <t>Senior Operations Manager</t>
  </si>
  <si>
    <t>15/11 email from Russell to replace James with Natasha (SU)</t>
  </si>
  <si>
    <t>Booking ID 004029</t>
  </si>
  <si>
    <t>a0C4K000006MPcdUAG</t>
  </si>
  <si>
    <t>nhamelin@starbucks.com</t>
  </si>
  <si>
    <t>Niels Hamelink</t>
  </si>
  <si>
    <t>Finance Business Partner</t>
  </si>
  <si>
    <t>Booking ID 004030</t>
  </si>
  <si>
    <t>a0C4K000006MPcmUAG</t>
  </si>
  <si>
    <t>maothi@starbucks.com</t>
  </si>
  <si>
    <t>Manraj Othi</t>
  </si>
  <si>
    <t>Lead Decision Scientist</t>
  </si>
  <si>
    <t>15/11 declined invite this morning, Russell aware (SU)</t>
  </si>
  <si>
    <t>Booking ID 004041</t>
  </si>
  <si>
    <t>a0C4K000006MPwSUAW</t>
  </si>
  <si>
    <t>wei.xu@lloydsbanking.com</t>
  </si>
  <si>
    <t>Wei Xu</t>
  </si>
  <si>
    <t>Data Products</t>
  </si>
  <si>
    <t>Booking ID 004042</t>
  </si>
  <si>
    <t>a0C4K000006MPyEUAW</t>
  </si>
  <si>
    <t>08/11 email from Tom to book (LP)</t>
  </si>
  <si>
    <t>Booking ID 004043</t>
  </si>
  <si>
    <t>a0C4K000006MPyYUAW</t>
  </si>
  <si>
    <t>07/11 call with Andy said wants to stop by but is in York in the day..!</t>
  </si>
  <si>
    <t>Booking ID 004044</t>
  </si>
  <si>
    <t>a0C4K000006MQ00UAG</t>
  </si>
  <si>
    <t>08/11 email from Scott to book (LP)</t>
  </si>
  <si>
    <t>Booking ID 004045</t>
  </si>
  <si>
    <t>a0C4K000006MQ0jUAG</t>
  </si>
  <si>
    <t>08/11 email from Russell to book (LP)</t>
  </si>
  <si>
    <t>Booking ID 004046</t>
  </si>
  <si>
    <t>a0C4K000006MQ18UAG</t>
  </si>
  <si>
    <t>dan.wrigglesworth@lloydsbanking.com</t>
  </si>
  <si>
    <t>Dan Wrigglesworth</t>
  </si>
  <si>
    <t>Data commercialisation lead</t>
  </si>
  <si>
    <t>Booking ID 004061</t>
  </si>
  <si>
    <t>a0C4K000006dDhCUAU</t>
  </si>
  <si>
    <t>ilias.tzogas@axahealth.co.uk</t>
  </si>
  <si>
    <t>Ilias Tzogas</t>
  </si>
  <si>
    <t>Head of Records Management</t>
  </si>
  <si>
    <t>Booking ID 004083</t>
  </si>
  <si>
    <t>a0C4K000006dDm7UAE</t>
  </si>
  <si>
    <t>fandhlov@starbucks.com</t>
  </si>
  <si>
    <t>Fairchild Ndhlovu</t>
  </si>
  <si>
    <t>Finance Analyst</t>
  </si>
  <si>
    <t>Booking ID 004084</t>
  </si>
  <si>
    <t>a0C4K000006dDmMUAU</t>
  </si>
  <si>
    <t>elewis@starbucks.com</t>
  </si>
  <si>
    <t>Ellie Lewis</t>
  </si>
  <si>
    <t>Booking ID 004085</t>
  </si>
  <si>
    <t>a0C4K000006dDmRUAU</t>
  </si>
  <si>
    <t>sladha@starbucks.com</t>
  </si>
  <si>
    <t>Shabbir Ladha</t>
  </si>
  <si>
    <t>Senior manager, digital retail operations</t>
  </si>
  <si>
    <t>Booking ID 004092</t>
  </si>
  <si>
    <t>a0C4K000006dDneUAE</t>
  </si>
  <si>
    <t>dzonneve@starbucks.com</t>
  </si>
  <si>
    <t>Desiree Zonneveld</t>
  </si>
  <si>
    <t>Senior Tax Analyst</t>
  </si>
  <si>
    <t>Booking ID 004104</t>
  </si>
  <si>
    <t>a0C4K000006dDzxUAE</t>
  </si>
  <si>
    <t>ameen.siddiqui@thephoenixgroup.com</t>
  </si>
  <si>
    <t>Ameen Siddiqui</t>
  </si>
  <si>
    <t>Senior Technical Analyst</t>
  </si>
  <si>
    <t>Booking ID 004105</t>
  </si>
  <si>
    <t>a0C4K000006dE3pUAE</t>
  </si>
  <si>
    <t>nick.beresford@heathrow.com</t>
  </si>
  <si>
    <t>Nick Beresford</t>
  </si>
  <si>
    <t>Booking ID 004106</t>
  </si>
  <si>
    <t>a0C4K000006dE8aUAE</t>
  </si>
  <si>
    <t>10/11 email from Chloe to book (LP)</t>
  </si>
  <si>
    <t>Booking ID 004119</t>
  </si>
  <si>
    <t>Royal London</t>
  </si>
  <si>
    <t>a0C4K000006dEbcUAE</t>
  </si>
  <si>
    <t>jolene.marshall@royallondon.com</t>
  </si>
  <si>
    <t>Jolene Marshall</t>
  </si>
  <si>
    <t>Had of Data Enablement</t>
  </si>
  <si>
    <t>Booking ID 004134</t>
  </si>
  <si>
    <t>a0C4K000006dFDHUA2</t>
  </si>
  <si>
    <t>rvaughan@starbucks.com</t>
  </si>
  <si>
    <t>Russell Vaughan</t>
  </si>
  <si>
    <t>Accounts Payable Analyst</t>
  </si>
  <si>
    <t>Booking ID 004135</t>
  </si>
  <si>
    <t>a0C4K000006dFDMUA2</t>
  </si>
  <si>
    <t>apattni@starbucks.com</t>
  </si>
  <si>
    <t>Amish Pattni</t>
  </si>
  <si>
    <t>Senior Accounting Manager</t>
  </si>
  <si>
    <t>Booking ID 004418</t>
  </si>
  <si>
    <t>a0C4K000006dXaXUAU</t>
  </si>
  <si>
    <t>DataIQ 100 Reveal 2023</t>
  </si>
  <si>
    <t>a0B4K000008ZWVqUAO</t>
  </si>
  <si>
    <t>Booking ID 004419</t>
  </si>
  <si>
    <t>a0C4K000006dXahUAE</t>
  </si>
  <si>
    <t>Booking ID 004421</t>
  </si>
  <si>
    <t>a0C4K000006dXbzUAE</t>
  </si>
  <si>
    <t>Booking ID 004422</t>
  </si>
  <si>
    <t>a0C4K000006dXcEUAU</t>
  </si>
  <si>
    <t>Pescitarian</t>
  </si>
  <si>
    <t>Booking ID 004423</t>
  </si>
  <si>
    <t>a0C4K000006dXd7UAE</t>
  </si>
  <si>
    <t>Booking ID 004426</t>
  </si>
  <si>
    <t>a0C4K000006dXfNUAU</t>
  </si>
  <si>
    <t>Booking ID 004428</t>
  </si>
  <si>
    <t>Gucci</t>
  </si>
  <si>
    <t>a0C4K000006dXgGUAU</t>
  </si>
  <si>
    <t>anna.russo@gucci.com</t>
  </si>
  <si>
    <t>Anna Russo</t>
  </si>
  <si>
    <t>Global Data Science and AI Director</t>
  </si>
  <si>
    <t>Italy</t>
  </si>
  <si>
    <t>Booking ID 004436</t>
  </si>
  <si>
    <t>a0C4K000006dXs7UAE</t>
  </si>
  <si>
    <t>Booking ID 004437</t>
  </si>
  <si>
    <t>a0C4K000006dXsHUAU</t>
  </si>
  <si>
    <t>Booking ID 004440</t>
  </si>
  <si>
    <t>a0C4K000006dYSoUAM</t>
  </si>
  <si>
    <t>Booking ID 004445</t>
  </si>
  <si>
    <t>23/12/2022</t>
  </si>
  <si>
    <t>25/01/2023</t>
  </si>
  <si>
    <t>a0C4K000006dbx1UAA</t>
  </si>
  <si>
    <t>Roundtable - Can we fix it? The problem with data quality</t>
  </si>
  <si>
    <t>Asked to attend via email 22.12 RP</t>
  </si>
  <si>
    <t>Member ID 123545</t>
  </si>
  <si>
    <t>a0B4K000009GGUTUA4</t>
  </si>
  <si>
    <t>Booking ID 004448</t>
  </si>
  <si>
    <t>15/02/2023</t>
  </si>
  <si>
    <t>a0C4K000006dc9iUAA</t>
  </si>
  <si>
    <t>rosie.dawes@open.ac.uk</t>
  </si>
  <si>
    <t>Private Workshop - Commercial Literacy - Open University 2023.02.15</t>
  </si>
  <si>
    <t>Personal Assistant</t>
  </si>
  <si>
    <t>Accepted diary invite 23/12 RP</t>
  </si>
  <si>
    <t>Provisional</t>
  </si>
  <si>
    <t>a0B4K000009VG5nUAG</t>
  </si>
  <si>
    <t>Booking ID 004451</t>
  </si>
  <si>
    <t>a0C4K000006deMFUAY</t>
  </si>
  <si>
    <t>hannah.newton@kennedyslaw.com</t>
  </si>
  <si>
    <t>Workshop - Data Storytelling 2023.02.01</t>
  </si>
  <si>
    <t>Hannah Newton</t>
  </si>
  <si>
    <t>Senior BI &amp; Insights Manager</t>
  </si>
  <si>
    <t>Hannah requested to be booked via email 23/12. RP</t>
  </si>
  <si>
    <t>a0B4K000009GGa2UAG</t>
  </si>
  <si>
    <t>Booking ID 004452</t>
  </si>
  <si>
    <t>a0C4K000006deMKUAY</t>
  </si>
  <si>
    <t>Workshop - Business Partnering 2023.03.06</t>
  </si>
  <si>
    <t>Hannah requested to be booked on via email 23.12. RP
 Hannah then remembered she is on holiday so cancelled on 05/01 RP</t>
  </si>
  <si>
    <t>a0B4K000009GGbVUAW</t>
  </si>
  <si>
    <t>Booking ID 004453</t>
  </si>
  <si>
    <t>a0C4K000006deMUUAY</t>
  </si>
  <si>
    <t>Dairy and nut allergy</t>
  </si>
  <si>
    <t>Booking ID 004454</t>
  </si>
  <si>
    <t>a0C4K000006deMoUAI</t>
  </si>
  <si>
    <t>alice.carafolibrown@sainsburys.co.uk</t>
  </si>
  <si>
    <t>Alice Carafoli Brown</t>
  </si>
  <si>
    <t>Customer and Trading Manager</t>
  </si>
  <si>
    <t>Alice requested booking 29/12 via email. RP</t>
  </si>
  <si>
    <t>Booking ID 004457</t>
  </si>
  <si>
    <t>The National Farmers Union Mutual Insurance Society Limited (NFU)</t>
  </si>
  <si>
    <t>a0C4K000006detEUAQ</t>
  </si>
  <si>
    <t>mark_anderson@nfumutual.co.uk</t>
  </si>
  <si>
    <t>Mark Anderson</t>
  </si>
  <si>
    <t>Mark asked to attend via email 04/01 RP.</t>
  </si>
  <si>
    <t>Member ID 123555</t>
  </si>
  <si>
    <t>Booking ID 004462</t>
  </si>
  <si>
    <t>a0C4K000006dfsUUAQ</t>
  </si>
  <si>
    <t>m.tannor@mind.org.uk</t>
  </si>
  <si>
    <t>Michelle Tannor</t>
  </si>
  <si>
    <t>Senior CRM Learning and Adoption Officer</t>
  </si>
  <si>
    <t>14/12 email from Sally to give green light on Michelle's request (SU)</t>
  </si>
  <si>
    <t>Sally Bridson</t>
  </si>
  <si>
    <t>Booking ID 004467</t>
  </si>
  <si>
    <t>a0C4K000006dgFsUAI</t>
  </si>
  <si>
    <t>danielle.langford@uk.zurich.com</t>
  </si>
  <si>
    <t>Workshop - Facilitating Action 2023.02.15</t>
  </si>
  <si>
    <t>Danielle Langford</t>
  </si>
  <si>
    <t>Insights Consultant</t>
  </si>
  <si>
    <t>Sarah Parham confirmed over email 05/01 RP</t>
  </si>
  <si>
    <t>Member ID 123559</t>
  </si>
  <si>
    <t>a0B4K000009GGbtUAG</t>
  </si>
  <si>
    <t>Booking ID 004469</t>
  </si>
  <si>
    <t>a0C4K000006dgTaUAI</t>
  </si>
  <si>
    <t>david_cliff@nfumutual.co.uk</t>
  </si>
  <si>
    <t>David Cliff</t>
  </si>
  <si>
    <t>Data Quality Manager</t>
  </si>
  <si>
    <t>Mark Anderson confirmed for David 05/01 RP</t>
  </si>
  <si>
    <t>Booking ID 004475</t>
  </si>
  <si>
    <t>a0C4K000006dgfbUAA</t>
  </si>
  <si>
    <t>Booking ID 004480</t>
  </si>
  <si>
    <t>a0C4K000006dgkRUAQ</t>
  </si>
  <si>
    <t>Booking ID 004487</t>
  </si>
  <si>
    <t>a0C4K000006dheoUAA</t>
  </si>
  <si>
    <t>mariama.kamanda@barilla.com</t>
  </si>
  <si>
    <t>Mariama Kamanda</t>
  </si>
  <si>
    <t>Data and Analytics Senior Manager</t>
  </si>
  <si>
    <t>Mariama confirmed via email 10/01 RP</t>
  </si>
  <si>
    <t>Member ID 123562</t>
  </si>
  <si>
    <t>Booking ID 004488</t>
  </si>
  <si>
    <t>a0C4K000006dhh4UAA</t>
  </si>
  <si>
    <t>gianpaolo.vitulano@barilla.com</t>
  </si>
  <si>
    <t>Vitulano Gianpaolo</t>
  </si>
  <si>
    <t>Data, Ai &amp; Digital Transformation Associate Director</t>
  </si>
  <si>
    <t>Vitulano confirmed over email 10/01 RP</t>
  </si>
  <si>
    <t>Booking ID 004499</t>
  </si>
  <si>
    <t>16/02/2023</t>
  </si>
  <si>
    <t>a0C4K000006diAaUAI</t>
  </si>
  <si>
    <t>maria.keszeg@lego.com</t>
  </si>
  <si>
    <t>Workshop - Data Storytelling 2023.03.01</t>
  </si>
  <si>
    <t>Maria Keszeg</t>
  </si>
  <si>
    <t>Orlando and Kristian confirmed on email 11/01 RP</t>
  </si>
  <si>
    <t>Member ID 123527</t>
  </si>
  <si>
    <t>a0B4K000009GGa3UAG</t>
  </si>
  <si>
    <t>Booking ID 004503</t>
  </si>
  <si>
    <t>a0C4K000006diZ6UAI</t>
  </si>
  <si>
    <t>nicola_chester@nfumutual.co.uk</t>
  </si>
  <si>
    <t>Nicola Chester</t>
  </si>
  <si>
    <t>Lead Data Domain Manager - Data Centre of Excellence</t>
  </si>
  <si>
    <t>Mark Anderson approved via email 11/01 RP</t>
  </si>
  <si>
    <t>Booking ID 004518</t>
  </si>
  <si>
    <t>a0C4K000006pq9YUAQ</t>
  </si>
  <si>
    <t>amita.butt@chaucerplc.com</t>
  </si>
  <si>
    <t>Amita Butt</t>
  </si>
  <si>
    <t>Senior BI Analyst</t>
  </si>
  <si>
    <t>Booking ID 004543</t>
  </si>
  <si>
    <t>a0C4K000006prPQUAY</t>
  </si>
  <si>
    <t>Booking ID 004547</t>
  </si>
  <si>
    <t>17/01/2023</t>
  </si>
  <si>
    <t>21/02/2023</t>
  </si>
  <si>
    <t>a0C4K000006prczUAA</t>
  </si>
  <si>
    <t>Roundtable - Is your CDO helping to set the vision?</t>
  </si>
  <si>
    <t>Confirmed via Ana on their call 16/01</t>
  </si>
  <si>
    <t>a0B4K000009GGcTUAW</t>
  </si>
  <si>
    <t>Booking ID 004548</t>
  </si>
  <si>
    <t>31/01/2023</t>
  </si>
  <si>
    <t>a0C4K000006prdOUAQ</t>
  </si>
  <si>
    <t>nikki.andrews@umusic.com</t>
  </si>
  <si>
    <t>Private Workshop - Successful Project Planning - UMG 2023.01.31</t>
  </si>
  <si>
    <t>Nikki Andrews</t>
  </si>
  <si>
    <t>Confirmed on email by Scott 17/01 RP</t>
  </si>
  <si>
    <t>a0B4K000009WLs4UAG</t>
  </si>
  <si>
    <t>Booking ID 004549</t>
  </si>
  <si>
    <t>a0C4K000006prdTUAQ</t>
  </si>
  <si>
    <t>anthony.coleman@umusic.com</t>
  </si>
  <si>
    <t>Anthony Coleman</t>
  </si>
  <si>
    <t>Senior Business Analyst, Data Governance</t>
  </si>
  <si>
    <t>Confirmed by Scott via email 17/01 RP</t>
  </si>
  <si>
    <t>Booking ID 004550</t>
  </si>
  <si>
    <t>a0C4K000006prdYUAQ</t>
  </si>
  <si>
    <t>rob.cromar@umusic.com</t>
  </si>
  <si>
    <t>Rob Cromar</t>
  </si>
  <si>
    <t>Vice President, Enterprise Data Governance</t>
  </si>
  <si>
    <t>Confirmed via email by Scott RP</t>
  </si>
  <si>
    <t>Booking ID 004551</t>
  </si>
  <si>
    <t>a0C4K000006prddUAA</t>
  </si>
  <si>
    <t>stein.erickson@umusic.com</t>
  </si>
  <si>
    <t>Stein Erickson</t>
  </si>
  <si>
    <t>Confirmed by Scott on email 17/01 RP</t>
  </si>
  <si>
    <t>Booking ID 004552</t>
  </si>
  <si>
    <t>a0C4K000006preCUAQ</t>
  </si>
  <si>
    <t>Scott confirmed on email 17/01 RP</t>
  </si>
  <si>
    <t>Booking ID 004553</t>
  </si>
  <si>
    <t>a0C4K000006preHUAQ</t>
  </si>
  <si>
    <t>serge.kajirian@umusic.com</t>
  </si>
  <si>
    <t>serge kajirain</t>
  </si>
  <si>
    <t>Senior Director, Data Products - Data Governance</t>
  </si>
  <si>
    <t>Scott confirmed via email 17/01 RP</t>
  </si>
  <si>
    <t>Booking ID 004554</t>
  </si>
  <si>
    <t>a0C4K000006preRUAQ</t>
  </si>
  <si>
    <t>james.lee1@umusic.com</t>
  </si>
  <si>
    <t>James Lee</t>
  </si>
  <si>
    <t>Booking ID 004555</t>
  </si>
  <si>
    <t>a0C4K000006preWUAQ</t>
  </si>
  <si>
    <t>ashley.reckmeyer@umusic.com</t>
  </si>
  <si>
    <t>Ashley Reckmeyer</t>
  </si>
  <si>
    <t>Director Data Strategy and Partnerships</t>
  </si>
  <si>
    <t>Booking ID 004556</t>
  </si>
  <si>
    <t>24/01/2023</t>
  </si>
  <si>
    <t>a0C4K000006prebUAA</t>
  </si>
  <si>
    <t>melissa.redmond@umusic.com</t>
  </si>
  <si>
    <t>Melissa Redmond</t>
  </si>
  <si>
    <t>Associate Director, Data Governance and Compliance</t>
  </si>
  <si>
    <t>Booking ID 004557</t>
  </si>
  <si>
    <t>a0C4K000006preqUAA</t>
  </si>
  <si>
    <t>Booking ID 004558</t>
  </si>
  <si>
    <t>a0C4K000006precUAA</t>
  </si>
  <si>
    <t>alexander.skladman@umusic.com</t>
  </si>
  <si>
    <t>Alexander Skladman</t>
  </si>
  <si>
    <t>Sr BA</t>
  </si>
  <si>
    <t>Booking ID 004559</t>
  </si>
  <si>
    <t>a0C4K000006prf0UAA</t>
  </si>
  <si>
    <t>carlos.torresdenavarra@umusic.com</t>
  </si>
  <si>
    <t>Carlos Torres de Navarra</t>
  </si>
  <si>
    <t>Booking ID 004560</t>
  </si>
  <si>
    <t>a0C4K000006prf5UAA</t>
  </si>
  <si>
    <t>nick.moxham@umusic.com</t>
  </si>
  <si>
    <t>Nick Moxham</t>
  </si>
  <si>
    <t>Booking ID 004561</t>
  </si>
  <si>
    <t>a0C4K000006preXUAQ</t>
  </si>
  <si>
    <t>david.yu@umusic.com</t>
  </si>
  <si>
    <t>David Yu</t>
  </si>
  <si>
    <t>Booking ID 004562</t>
  </si>
  <si>
    <t>a0C4K000006prfAUAQ</t>
  </si>
  <si>
    <t>sobia.kazmi@umusic.com</t>
  </si>
  <si>
    <t>Sobia Kazmi</t>
  </si>
  <si>
    <t>Booking ID 004567</t>
  </si>
  <si>
    <t>15/11/2023</t>
  </si>
  <si>
    <t>a0C4K000006prjqUAA</t>
  </si>
  <si>
    <t>DataIQ 100 Conference 2023</t>
  </si>
  <si>
    <t>a0B4K000008ZfKpUAK</t>
  </si>
  <si>
    <t>Booking ID 004568</t>
  </si>
  <si>
    <t>13/06/2023</t>
  </si>
  <si>
    <t>a0C4K000006prk5UAA</t>
  </si>
  <si>
    <t>Roundtable: What does great data literacy look like? 2023.06.13</t>
  </si>
  <si>
    <t>Stefan confirmed via email 17/01 RP</t>
  </si>
  <si>
    <t>Member ID 123574</t>
  </si>
  <si>
    <t>a0B4K000009GGdaUAG</t>
  </si>
  <si>
    <t>Booking ID 004573</t>
  </si>
  <si>
    <t>18/01/2023</t>
  </si>
  <si>
    <t>22/06/2023</t>
  </si>
  <si>
    <t>a0C4K000006przZUAQ</t>
  </si>
  <si>
    <t>Members Meet-Up: June 2023</t>
  </si>
  <si>
    <t>Sent out diary invite 18/01 but need to update w more info when we have it! RP</t>
  </si>
  <si>
    <t>a0B4K000009W91HUAS</t>
  </si>
  <si>
    <t>no gluten/no diary</t>
  </si>
  <si>
    <t>Creating a data culture</t>
  </si>
  <si>
    <t>Booking ID 004574</t>
  </si>
  <si>
    <t>23/08/2023</t>
  </si>
  <si>
    <t>a0C4K000006przoUAA</t>
  </si>
  <si>
    <t>Members Meet-Up: October 2023</t>
  </si>
  <si>
    <t>Sent out diary hold 18/01 from my calendar but need to update when we have more info! RP</t>
  </si>
  <si>
    <t>a0B4K000009W91bUAC</t>
  </si>
  <si>
    <t>Booking ID 004575</t>
  </si>
  <si>
    <t>a0C4K000006prztUAA</t>
  </si>
  <si>
    <t>Members Meet-Up: March 2023</t>
  </si>
  <si>
    <t>Sent diary invite 18/01 but need to update when we have more info RP</t>
  </si>
  <si>
    <t>a0B4K000009W91CUAS</t>
  </si>
  <si>
    <t>Booking ID 004576</t>
  </si>
  <si>
    <t>29/11/2023</t>
  </si>
  <si>
    <t>a0C4K000006przaUAA</t>
  </si>
  <si>
    <t>Members Meet-Up Social: November 2023</t>
  </si>
  <si>
    <t>Sent diary invite 18/01 from my calendar but need to update when we have more info. RP</t>
  </si>
  <si>
    <t>a0B4K000009W91gUAC</t>
  </si>
  <si>
    <t>Booking ID 004578</t>
  </si>
  <si>
    <t>a0C4K000006ps2EUAQ</t>
  </si>
  <si>
    <t>Booking ID 004586</t>
  </si>
  <si>
    <t>a0C4K000006psQkUAI</t>
  </si>
  <si>
    <t>Booking ID 004588</t>
  </si>
  <si>
    <t>19/01/2023</t>
  </si>
  <si>
    <t>a0C4K000006psSbUAI</t>
  </si>
  <si>
    <t>Marion confirmed via email 19/01 RP</t>
  </si>
  <si>
    <t>Booking ID 004589</t>
  </si>
  <si>
    <t>23/02/2023</t>
  </si>
  <si>
    <t>a0C4K000006psSvUAI</t>
  </si>
  <si>
    <t>Marion confirmed via email 19.01 RP</t>
  </si>
  <si>
    <t>Booking ID 004593</t>
  </si>
  <si>
    <t>Direct Line Group</t>
  </si>
  <si>
    <t>a0C4K000006psunUAA</t>
  </si>
  <si>
    <t>jonathan.saunders@directlinegroup.co.uk</t>
  </si>
  <si>
    <t>Jonathan Saunders</t>
  </si>
  <si>
    <t>Booking ID 004595</t>
  </si>
  <si>
    <t>a0C4K000006pt5qUAA</t>
  </si>
  <si>
    <t>Booking ID 004603</t>
  </si>
  <si>
    <t>a0C4K000006ptXuUAI</t>
  </si>
  <si>
    <t>chris.yates@thecoventry.co.uk</t>
  </si>
  <si>
    <t>Chris Yates</t>
  </si>
  <si>
    <t>Booking ID 004604</t>
  </si>
  <si>
    <t>a0C4K000006ptYxUAI</t>
  </si>
  <si>
    <t>Booking ID 004608</t>
  </si>
  <si>
    <t>a0C4K000006ptxiUAA</t>
  </si>
  <si>
    <t>No red meat</t>
  </si>
  <si>
    <t>Booking ID 004613</t>
  </si>
  <si>
    <t>23/01/2023</t>
  </si>
  <si>
    <t>13/02/2023</t>
  </si>
  <si>
    <t>a0C4K000006pu7JUAQ</t>
  </si>
  <si>
    <t>Advisory Board - Literacy &amp; Skills 2023.02.13</t>
  </si>
  <si>
    <t>Advisory Board</t>
  </si>
  <si>
    <t>a0B4K000009g96LUAQ</t>
  </si>
  <si>
    <t>Booking ID 004615</t>
  </si>
  <si>
    <t>a0C4K000006pu87UAA</t>
  </si>
  <si>
    <t>Booking ID 004618</t>
  </si>
  <si>
    <t>14/02/2023</t>
  </si>
  <si>
    <t>a0C4K000006pu8IUAQ</t>
  </si>
  <si>
    <t>Advisory Board - Leadership &amp; Vision 2023.02.14</t>
  </si>
  <si>
    <t>a0B4K000009g9D4UAI</t>
  </si>
  <si>
    <t>Booking ID 004622</t>
  </si>
  <si>
    <t>a0C4K000006pu8qUAA</t>
  </si>
  <si>
    <t>Booking ID 004623</t>
  </si>
  <si>
    <t>17/02/2023</t>
  </si>
  <si>
    <t>a0C4K000006pu8vUAA</t>
  </si>
  <si>
    <t>Advisory Board - Technology &amp; Tools 2023.02.17</t>
  </si>
  <si>
    <t>a0B4K000009g9HTUAY</t>
  </si>
  <si>
    <t>Booking ID 004624</t>
  </si>
  <si>
    <t>a0C4K000006pu9AUAQ</t>
  </si>
  <si>
    <t>Booking ID 004630</t>
  </si>
  <si>
    <t>27/02/2023</t>
  </si>
  <si>
    <t>a0C4K000006pu9yUAA</t>
  </si>
  <si>
    <t>Advisory Board - Strategic Approach 2023.02.27</t>
  </si>
  <si>
    <t>a0B4K000009g9KsUAI</t>
  </si>
  <si>
    <t>Booking ID 004632</t>
  </si>
  <si>
    <t>a0C4K000006pu9zUAA</t>
  </si>
  <si>
    <t>Member ID 123557</t>
  </si>
  <si>
    <t>Booking ID 004635</t>
  </si>
  <si>
    <t>a0C4K000006puADUAY</t>
  </si>
  <si>
    <t>Advisory Board - Compliance &amp; Regulation 2023.03.02</t>
  </si>
  <si>
    <t>a0B4K000009g9MFUAY</t>
  </si>
  <si>
    <t>Booking ID 004640</t>
  </si>
  <si>
    <t>a0C4K000006pu9vUAA</t>
  </si>
  <si>
    <t>Advisory Board - Quality Foundations 2023.03.06</t>
  </si>
  <si>
    <t>a0B4K000009g9OuUAI</t>
  </si>
  <si>
    <t>Booking ID 004641</t>
  </si>
  <si>
    <t>a0C4K000006puAXUAY</t>
  </si>
  <si>
    <t>Member ID 123572</t>
  </si>
  <si>
    <t>Booking ID 004642</t>
  </si>
  <si>
    <t>a0C4K000006puArUAI</t>
  </si>
  <si>
    <t>Member ID 123566</t>
  </si>
  <si>
    <t>Booking ID 004643</t>
  </si>
  <si>
    <t>a0C4K000006puB1UAI</t>
  </si>
  <si>
    <t>Booking ID 004644</t>
  </si>
  <si>
    <t>a0C4K000006puB6UAI</t>
  </si>
  <si>
    <t>christian.ackmann@umusic.com</t>
  </si>
  <si>
    <t>Christian Ackmann</t>
  </si>
  <si>
    <t>VP, Strategic Analytics</t>
  </si>
  <si>
    <t>Came through on thinkific 24/01 RP</t>
  </si>
  <si>
    <t>Booking ID 004645</t>
  </si>
  <si>
    <t>a0C4K000006puBQUAY</t>
  </si>
  <si>
    <t>Booking ID 004651</t>
  </si>
  <si>
    <t>a0C4K000006puHsUAI</t>
  </si>
  <si>
    <t>al_mathie2@nfumutual.co.uk</t>
  </si>
  <si>
    <t>Al Mathie</t>
  </si>
  <si>
    <t>Booking ID 004652</t>
  </si>
  <si>
    <t>a0C4K000006puJeUAI</t>
  </si>
  <si>
    <t>Booking ID 004653</t>
  </si>
  <si>
    <t>a0C4K000006puMJUAY</t>
  </si>
  <si>
    <t>Booking ID 004661</t>
  </si>
  <si>
    <t>a0C4K000006puitUAA</t>
  </si>
  <si>
    <t>martha_asbun_mostajo@nfumutual.co.uk</t>
  </si>
  <si>
    <t>Martha Asbun</t>
  </si>
  <si>
    <t>Senior PMO Analyst (Data Strategy Programme)</t>
  </si>
  <si>
    <t>Confirmed by Mark Anderson 25/01 RP</t>
  </si>
  <si>
    <t>Booking ID 004662</t>
  </si>
  <si>
    <t>Ofgem</t>
  </si>
  <si>
    <t>a0C4K000006puj3UAA</t>
  </si>
  <si>
    <t>nick.blewden@ofgem.gov.uk</t>
  </si>
  <si>
    <t>Nick Blewden</t>
  </si>
  <si>
    <t>Chief Analytics Officer</t>
  </si>
  <si>
    <t>Booking ID 004665</t>
  </si>
  <si>
    <t>a0C4K000006pujwUAA</t>
  </si>
  <si>
    <t>Will confirmed on email 25/01 RP</t>
  </si>
  <si>
    <t>Booking ID 004675</t>
  </si>
  <si>
    <t>a0C4K000006puuGUAQ</t>
  </si>
  <si>
    <t>Booking ID 004677</t>
  </si>
  <si>
    <t>a0C4K000006pvh3UAA</t>
  </si>
  <si>
    <t>simone.steel@nationwide.co.uk</t>
  </si>
  <si>
    <t>Simone Steel</t>
  </si>
  <si>
    <t>vegetarian</t>
  </si>
  <si>
    <t>Booking ID 004678</t>
  </si>
  <si>
    <t>a0C4K000006pvjOUAQ</t>
  </si>
  <si>
    <t>Booking ID 004680</t>
  </si>
  <si>
    <t>26/01/2023</t>
  </si>
  <si>
    <t>a0C4K000006pvm3UAA</t>
  </si>
  <si>
    <t>Pedro contacted via email 26/01 RP</t>
  </si>
  <si>
    <t>Booking ID 004681</t>
  </si>
  <si>
    <t>a0C4K000006pvmXUAQ</t>
  </si>
  <si>
    <t>Booking ID 004688</t>
  </si>
  <si>
    <t>a0C4K000006pvsGUAQ</t>
  </si>
  <si>
    <t>Sarah confirmed via email 26/01 RP</t>
  </si>
  <si>
    <t>Booking ID 004695</t>
  </si>
  <si>
    <t>27/01/2023</t>
  </si>
  <si>
    <t>a0C4K000006pwmJUAQ</t>
  </si>
  <si>
    <t>caroline.williams@ba.com</t>
  </si>
  <si>
    <t>Caroline Williams</t>
  </si>
  <si>
    <t>Stefan confirmed via email 27/01 RP</t>
  </si>
  <si>
    <t>Booking ID 004698</t>
  </si>
  <si>
    <t>a0C4K000006pwmiUAA</t>
  </si>
  <si>
    <t>chris.miller@royallondon.com</t>
  </si>
  <si>
    <t>Chris Miller</t>
  </si>
  <si>
    <t>Booking ID 004704</t>
  </si>
  <si>
    <t>a0C4K000006pxPGUAY</t>
  </si>
  <si>
    <t>Member ID 123582</t>
  </si>
  <si>
    <t>Engaging stakeholders</t>
  </si>
  <si>
    <t>Booking ID 004705</t>
  </si>
  <si>
    <t>a0C4K000006pxRMUAY</t>
  </si>
  <si>
    <t>Member ID 123568</t>
  </si>
  <si>
    <t>Booking ID 004706</t>
  </si>
  <si>
    <t>15/05/2023</t>
  </si>
  <si>
    <t>a0C4K000006pxRRUAY</t>
  </si>
  <si>
    <t>15/06 email from Chris to cancel (LP)</t>
  </si>
  <si>
    <t>Booking ID 004709</t>
  </si>
  <si>
    <t>30/01/2023</t>
  </si>
  <si>
    <t>17/05/2023</t>
  </si>
  <si>
    <t>a0C4K000006pxViUAI</t>
  </si>
  <si>
    <t>Roundtable - What is the risk of always playing on defence? 2023.05.17</t>
  </si>
  <si>
    <t>Romit confirmed via email 30/01 RP</t>
  </si>
  <si>
    <t>a0B4K000009GGdZUAW</t>
  </si>
  <si>
    <t>Booking ID 004710</t>
  </si>
  <si>
    <t>a0C4K000006pxWMUAY</t>
  </si>
  <si>
    <t>archie.danbury@uk.zurich.com</t>
  </si>
  <si>
    <t>Archie Danbury</t>
  </si>
  <si>
    <t>Data and Analytics Graduate</t>
  </si>
  <si>
    <t>Sarah confirmed on email 30/01 RP</t>
  </si>
  <si>
    <t>Booking ID 004711</t>
  </si>
  <si>
    <t>22/02/2023</t>
  </si>
  <si>
    <t>a0C4K000006pxXtUAI</t>
  </si>
  <si>
    <t>Private Workshop - Successful Project Planning - Kennedys 2023.02.22</t>
  </si>
  <si>
    <t>a0B4K000009gIWlUAM</t>
  </si>
  <si>
    <t>Booking ID 004712</t>
  </si>
  <si>
    <t>a0C4K000006pxY3UAI</t>
  </si>
  <si>
    <t>kandy.sandhu@kennedyslaw.com</t>
  </si>
  <si>
    <t>Kandy Sandhu</t>
  </si>
  <si>
    <t>Booking ID 004713</t>
  </si>
  <si>
    <t>a0C4K000006pxY8UAI</t>
  </si>
  <si>
    <t>Booking ID 004714</t>
  </si>
  <si>
    <t>a0C4K000006pxYIUAY</t>
  </si>
  <si>
    <t>Booking ID 004715</t>
  </si>
  <si>
    <t>a0C4K000006pxYNUAY</t>
  </si>
  <si>
    <t>peter.kimpton@kennedyslaw.com</t>
  </si>
  <si>
    <t>Peter Kimpton</t>
  </si>
  <si>
    <t>APAC Reporting and Insights Manager</t>
  </si>
  <si>
    <t>Booking ID 004716</t>
  </si>
  <si>
    <t>a0C4K000006pxYJUAY</t>
  </si>
  <si>
    <t>james.deans@kennedyslaw.com</t>
  </si>
  <si>
    <t>James Deans</t>
  </si>
  <si>
    <t>Business Analyst</t>
  </si>
  <si>
    <t>Booking ID 004717</t>
  </si>
  <si>
    <t>a0C4K000006pxYSUAY</t>
  </si>
  <si>
    <t>kasey.lane@kennedyslaw.com</t>
  </si>
  <si>
    <t>Kasey-Ann Lane</t>
  </si>
  <si>
    <t>Data Apprentice</t>
  </si>
  <si>
    <t>Booking ID 004718</t>
  </si>
  <si>
    <t>a0C4K000006pxYcUAI</t>
  </si>
  <si>
    <t>Booking ID 004719</t>
  </si>
  <si>
    <t>a0C4K000006pxYdUAI</t>
  </si>
  <si>
    <t>Booking ID 004720</t>
  </si>
  <si>
    <t>a0C4K000006pxYrUAI</t>
  </si>
  <si>
    <t>jordan.mignott@kennedyslaw.com</t>
  </si>
  <si>
    <t>Jordan Mignott</t>
  </si>
  <si>
    <t>Booking ID 004721</t>
  </si>
  <si>
    <t>a0C4K000006pxXuUAI</t>
  </si>
  <si>
    <t>levi.hillard@kennedyslaw.com</t>
  </si>
  <si>
    <t>Levi Hillard</t>
  </si>
  <si>
    <t>Booking ID 004722</t>
  </si>
  <si>
    <t>a0C4K000006pxZ1UAI</t>
  </si>
  <si>
    <t>Booking ID 004723</t>
  </si>
  <si>
    <t>a0C4K000006pxZ6UAI</t>
  </si>
  <si>
    <t>Booking ID 004724</t>
  </si>
  <si>
    <t>a0C4K000006pxZBUAY</t>
  </si>
  <si>
    <t>pip.spall@kennedyslaw.com</t>
  </si>
  <si>
    <t>Pip Spall</t>
  </si>
  <si>
    <t>Booking ID 004725</t>
  </si>
  <si>
    <t>a0C4K000006pxZGUAY</t>
  </si>
  <si>
    <t>Booking ID 004726</t>
  </si>
  <si>
    <t>a0C4K000006pxZQUAY</t>
  </si>
  <si>
    <t>Booking ID 004727</t>
  </si>
  <si>
    <t>a0C4K000006pxZVUAY</t>
  </si>
  <si>
    <t>Booking ID 004734</t>
  </si>
  <si>
    <t>a0C4K000006pxdIUAQ</t>
  </si>
  <si>
    <t>Booking ID 004735</t>
  </si>
  <si>
    <t>a0C4K000006pxeQUAQ</t>
  </si>
  <si>
    <t>08/02 email from Ashley, Scott's assistant cancelling</t>
  </si>
  <si>
    <t>Booking ID 004736</t>
  </si>
  <si>
    <t>16/08/2023</t>
  </si>
  <si>
    <t>a0C4K000006pxepUAA</t>
  </si>
  <si>
    <t>Roundtable - Getting stakeholders to buy-in to the problem 2023.08.16</t>
  </si>
  <si>
    <t>Abbie confirmed via email 30/01 RP
 Cancelled 26/07 RP</t>
  </si>
  <si>
    <t>a0B4K000009GGdbUAG</t>
  </si>
  <si>
    <t>Booking ID 004737</t>
  </si>
  <si>
    <t>a0C4K000006pxeqUAA</t>
  </si>
  <si>
    <t>Roundtable - How do we ensure adoption of new solutions? 2023.11.07</t>
  </si>
  <si>
    <t>Abbie confirmed on email 30/01 RP
 Cancelled via email because going on a course. 24.10 RP</t>
  </si>
  <si>
    <t>a0B4K000009GGhWUAW</t>
  </si>
  <si>
    <t>Booking ID 004740</t>
  </si>
  <si>
    <t>a0C4K000006pxsXUAQ</t>
  </si>
  <si>
    <t>Member ID 123564</t>
  </si>
  <si>
    <t>Change and external factors</t>
  </si>
  <si>
    <t>Booking ID 004743</t>
  </si>
  <si>
    <t>a0C4K000006pxy1UAA</t>
  </si>
  <si>
    <t>DataIQ 100 Discussion 2023</t>
  </si>
  <si>
    <t>a0B4K000008ZfK1UAK</t>
  </si>
  <si>
    <t>Booking ID 004745</t>
  </si>
  <si>
    <t>Heineken</t>
  </si>
  <si>
    <t>a0C4K000006pyEnUAI</t>
  </si>
  <si>
    <t>charlie.fryday@heineken.com</t>
  </si>
  <si>
    <t>Charlie Fryday</t>
  </si>
  <si>
    <t>Trading Director UK On Trade</t>
  </si>
  <si>
    <t>Booking ID 004746</t>
  </si>
  <si>
    <t>a0C4K000006q0jYUAQ</t>
  </si>
  <si>
    <t>linda.cooke@chaucergroup.com</t>
  </si>
  <si>
    <t>Linda Cooke</t>
  </si>
  <si>
    <t>Chief Information Officer</t>
  </si>
  <si>
    <t>No beef or lamb</t>
  </si>
  <si>
    <t>Booking ID 004748</t>
  </si>
  <si>
    <t>a0C4K000006q0n6UAA</t>
  </si>
  <si>
    <t>daniel.harley@heathrow.com</t>
  </si>
  <si>
    <t>Daniel Harley</t>
  </si>
  <si>
    <t>Reporting Lead</t>
  </si>
  <si>
    <t>Confirmed by email by Andrew Isenman 01.02 RP</t>
  </si>
  <si>
    <t>Booking ID 004749</t>
  </si>
  <si>
    <t>a0C4K000006q0nBUAQ</t>
  </si>
  <si>
    <t>andrew.ballantyne@heathrow.com</t>
  </si>
  <si>
    <t>Andrew Ballantyne</t>
  </si>
  <si>
    <t>Confirmed by Andrew Isenman via email 01/02 RP</t>
  </si>
  <si>
    <t>Booking ID 004753</t>
  </si>
  <si>
    <t>a0C4K000006q0s6UAA</t>
  </si>
  <si>
    <t>Confirmed with Ana via teams (they spoke about it on their intro call 31/01) 01.02 RP
 Cancelled in response to mail merge 07/02 RP</t>
  </si>
  <si>
    <t>Member ID 123586</t>
  </si>
  <si>
    <t>Booking ID 004754</t>
  </si>
  <si>
    <t>a0C4K000006q0tdUAA</t>
  </si>
  <si>
    <t>hayley.doolan@nationalgrid.com</t>
  </si>
  <si>
    <t>Hayley Doolan</t>
  </si>
  <si>
    <t>Data Innovation Director</t>
  </si>
  <si>
    <t>How to champion</t>
  </si>
  <si>
    <t>Booking ID 004755</t>
  </si>
  <si>
    <t>a0C4K000006q0tiUAA</t>
  </si>
  <si>
    <t>gavin.goodland@nationalgrid.com</t>
  </si>
  <si>
    <t>Gavin Goodland</t>
  </si>
  <si>
    <t>Booking ID 004756</t>
  </si>
  <si>
    <t>a0C4K000006q0tnUAA</t>
  </si>
  <si>
    <t>Confirmed by Hayley via email 01/02/23 RP
 Then realised she couldn't make it so cancelled...</t>
  </si>
  <si>
    <t>Member ID 123579</t>
  </si>
  <si>
    <t>Booking ID 004757</t>
  </si>
  <si>
    <t>a0C4K000006q0tsUAA</t>
  </si>
  <si>
    <t>Booking ID 004758</t>
  </si>
  <si>
    <t>a0C4K000006q0txUAA</t>
  </si>
  <si>
    <t>Confirmed by Hayley via email 01/02 RP</t>
  </si>
  <si>
    <t>Booking ID 004759</t>
  </si>
  <si>
    <t>a0C4K000006q0uCUAQ</t>
  </si>
  <si>
    <t>anil.shani@nationalgrid.com</t>
  </si>
  <si>
    <t>Anil Shani</t>
  </si>
  <si>
    <t>Data Developer</t>
  </si>
  <si>
    <t>Booking ID 004760</t>
  </si>
  <si>
    <t>a0C4K000006q0uRUAQ</t>
  </si>
  <si>
    <t>kate.everett@nationalgrid.com</t>
  </si>
  <si>
    <t>Kate Everett</t>
  </si>
  <si>
    <t>Project Controls Business Analyst</t>
  </si>
  <si>
    <t>Hayley confirmed via email 01.02 RP</t>
  </si>
  <si>
    <t>Booking ID 004761</t>
  </si>
  <si>
    <t>a0C4K000006q0uWUAQ</t>
  </si>
  <si>
    <t>Hayley confirmed on email 01/02 RP</t>
  </si>
  <si>
    <t>Booking ID 004764</t>
  </si>
  <si>
    <t>a0C4K000006q0uwUAA</t>
  </si>
  <si>
    <t>krishna.kaza@nationalgrid.com</t>
  </si>
  <si>
    <t>Workshop - Business Partnering 2023.05.10</t>
  </si>
  <si>
    <t>Krishna Kaza</t>
  </si>
  <si>
    <t>Head of Data &amp; Analytics Architecture</t>
  </si>
  <si>
    <t>Confirmed with Hayley via email 01/02 RP
 Moved to earlier session.</t>
  </si>
  <si>
    <t>a0B4K000009GGyLUAW</t>
  </si>
  <si>
    <t>Booking ID 004765</t>
  </si>
  <si>
    <t>a0C4K000006q0vAUAQ</t>
  </si>
  <si>
    <t>Confirmed with Hayley via email 01.02 RP
 Moved to earlier session.</t>
  </si>
  <si>
    <t>Booking ID 004766</t>
  </si>
  <si>
    <t>a0C4K000006q10jUAA</t>
  </si>
  <si>
    <t>Booking ID 004767</t>
  </si>
  <si>
    <t>a0C4K000006q113UAA</t>
  </si>
  <si>
    <t>fahim.qureshi@chaucergroup.com</t>
  </si>
  <si>
    <t>Fahim Qureshi</t>
  </si>
  <si>
    <t>Head of Data Engineering &amp; BI Testing</t>
  </si>
  <si>
    <t>Halal</t>
  </si>
  <si>
    <t>Booking ID 004768</t>
  </si>
  <si>
    <t>a0C4K000006q11XUAQ</t>
  </si>
  <si>
    <t>Hayley confirmed via email 02/02 RP</t>
  </si>
  <si>
    <t>Booking ID 004769</t>
  </si>
  <si>
    <t>23/03/2023</t>
  </si>
  <si>
    <t>a0C4K000006q11mUAA</t>
  </si>
  <si>
    <t>Roundtable - What ROI from data is the acceptable minimum?</t>
  </si>
  <si>
    <t>Confirmed via email with Hayley 02/02 RP</t>
  </si>
  <si>
    <t>a0B4K000009GGdUUAW</t>
  </si>
  <si>
    <t>Booking ID 004770</t>
  </si>
  <si>
    <t>18/04/2023</t>
  </si>
  <si>
    <t>a0C4K000006q12fUAA</t>
  </si>
  <si>
    <t>Roundtable - Is our data tech keeping pace?</t>
  </si>
  <si>
    <t>a0B4K000009GGdVUAW</t>
  </si>
  <si>
    <t>Booking ID 004772</t>
  </si>
  <si>
    <t>a0C4K000006q13TUAQ</t>
  </si>
  <si>
    <t>Confirmed with Hayley via email 02/02 RP</t>
  </si>
  <si>
    <t>Booking ID 004773</t>
  </si>
  <si>
    <t>18/07/2023</t>
  </si>
  <si>
    <t>a0C4K000006q13iUAA</t>
  </si>
  <si>
    <t>Roundtable - Is your vision for data just a better BAU? 2023.07.18</t>
  </si>
  <si>
    <t>Confirmed with Hayley via email 02.02 RP</t>
  </si>
  <si>
    <t>a0B4K000009GGfZUAW</t>
  </si>
  <si>
    <t>Booking ID 004774</t>
  </si>
  <si>
    <t>a0C4K000006q13xUAA</t>
  </si>
  <si>
    <t>Booking ID 004775</t>
  </si>
  <si>
    <t>14/09/2023</t>
  </si>
  <si>
    <t>a0C4K000006q14HUAQ</t>
  </si>
  <si>
    <t>Roundtable - Keeping data on the boardroom agenda 2023.09.14</t>
  </si>
  <si>
    <t>a0B4K000009GGdcUAG</t>
  </si>
  <si>
    <t>Booking ID 004776</t>
  </si>
  <si>
    <t>a0C4K000006q14MUAQ</t>
  </si>
  <si>
    <t>Roundtable - Should the data department lead on data upskilling? 2023.10.12</t>
  </si>
  <si>
    <t>a0B4K000009GGhMUAW</t>
  </si>
  <si>
    <t>Booking ID 004777</t>
  </si>
  <si>
    <t>a0C4K000006q14bUAA</t>
  </si>
  <si>
    <t>Booking ID 004778</t>
  </si>
  <si>
    <t>a0C4K000006q19lUAA</t>
  </si>
  <si>
    <t>Booking ID 004779</t>
  </si>
  <si>
    <t>a0C4K000006q19vUAA</t>
  </si>
  <si>
    <t>daniel.welsh@ba.com</t>
  </si>
  <si>
    <t>Daniel Welsh</t>
  </si>
  <si>
    <t>Rest of World Commercial Analytics Manager</t>
  </si>
  <si>
    <t>Confirmed through Stefan via email 02/02 RP</t>
  </si>
  <si>
    <t>Booking ID 004780</t>
  </si>
  <si>
    <t>RBS International</t>
  </si>
  <si>
    <t>a0C4K000006q1FKUAY</t>
  </si>
  <si>
    <t>damien.judge@rbsint.com</t>
  </si>
  <si>
    <t>Damien Judge</t>
  </si>
  <si>
    <t>Jersey</t>
  </si>
  <si>
    <t>Booking ID 004781</t>
  </si>
  <si>
    <t>a0C4K000006q1JbUAI</t>
  </si>
  <si>
    <t>begona.nunez-herran@open.ac.uk</t>
  </si>
  <si>
    <t>Begona Nunez-Herran</t>
  </si>
  <si>
    <t>Director of Data and Student Analytics</t>
  </si>
  <si>
    <t>Booking ID 004782</t>
  </si>
  <si>
    <t>a0C4K000006q1JlUAI</t>
  </si>
  <si>
    <t>sandip.seal@open.ac.uk</t>
  </si>
  <si>
    <t>Sandip Seal</t>
  </si>
  <si>
    <t>Booking ID 004783</t>
  </si>
  <si>
    <t>a0C4K000006q1JmUAI</t>
  </si>
  <si>
    <t>Booking ID 004784</t>
  </si>
  <si>
    <t>a0C4K000006q1JqUAI</t>
  </si>
  <si>
    <t>kevin.mayles@open.ac.uk</t>
  </si>
  <si>
    <t>Kevin Mayles</t>
  </si>
  <si>
    <t>Director of Workforce Data, Chief Data Office</t>
  </si>
  <si>
    <t>Booking ID 004785</t>
  </si>
  <si>
    <t>a0C4K000006q1JvUAI</t>
  </si>
  <si>
    <t>james.barnett@open.ac.uk</t>
  </si>
  <si>
    <t>James Barnett</t>
  </si>
  <si>
    <t>Head of Integrations and Returns</t>
  </si>
  <si>
    <t>Booking ID 004786</t>
  </si>
  <si>
    <t>a0C4K000006q1K0UAI</t>
  </si>
  <si>
    <t>Booking ID 004787</t>
  </si>
  <si>
    <t>a0C4K000006q1JwUAI</t>
  </si>
  <si>
    <t>prema.sagar@open.ac.uk</t>
  </si>
  <si>
    <t>Prema Sagar</t>
  </si>
  <si>
    <t>Head of Data Delivery</t>
  </si>
  <si>
    <t>Booking ID 004788</t>
  </si>
  <si>
    <t>a0C4K000006q1KKUAY</t>
  </si>
  <si>
    <t>Booking ID 004789</t>
  </si>
  <si>
    <t>a0C4K000006q1KPUAY</t>
  </si>
  <si>
    <t>Booking ID 004790</t>
  </si>
  <si>
    <t>a0C4K000006q1KQUAY</t>
  </si>
  <si>
    <t>raj.basu@open.ac.uk</t>
  </si>
  <si>
    <t>Raj Basu</t>
  </si>
  <si>
    <t>Data Engineering Lead</t>
  </si>
  <si>
    <t>Booking ID 004791</t>
  </si>
  <si>
    <t>a0C4K000006q1KUUAY</t>
  </si>
  <si>
    <t>jonathon.dixon@open.ac.uk</t>
  </si>
  <si>
    <t>Jonathon Dixon</t>
  </si>
  <si>
    <t>Business Intelligence Architect</t>
  </si>
  <si>
    <t>Booking ID 004792</t>
  </si>
  <si>
    <t>a0C4K000006q1KeUAI</t>
  </si>
  <si>
    <t>Booking ID 004793</t>
  </si>
  <si>
    <t>a0C4K000006q1KjUAI</t>
  </si>
  <si>
    <t>Booking ID 004794</t>
  </si>
  <si>
    <t>a0C4K000006q1KoUAI</t>
  </si>
  <si>
    <t>Booking ID 004795</t>
  </si>
  <si>
    <t>a0C4K000006q1KLUAY</t>
  </si>
  <si>
    <t>amy.maddin@open.ac.uk</t>
  </si>
  <si>
    <t>Amy Maddin</t>
  </si>
  <si>
    <t>Booking ID 004796</t>
  </si>
  <si>
    <t>a0C4K000006q1KfUAI</t>
  </si>
  <si>
    <t>hannah.johnson@open.ac.uk</t>
  </si>
  <si>
    <t>Hannah Johnson</t>
  </si>
  <si>
    <t>Booking ID 004797</t>
  </si>
  <si>
    <t>a0C4K000006q1KMUAY</t>
  </si>
  <si>
    <t>katharine.eglese@open.ac.uk</t>
  </si>
  <si>
    <t>Katherine Eglese</t>
  </si>
  <si>
    <t>Booking ID 004798</t>
  </si>
  <si>
    <t>a0C4K000006q1LDUAY</t>
  </si>
  <si>
    <t>sam.hewings@open.ac.uk</t>
  </si>
  <si>
    <t>Sam Hewings</t>
  </si>
  <si>
    <t>Booking ID 004799</t>
  </si>
  <si>
    <t>a0C4K000006q1MzUAI</t>
  </si>
  <si>
    <t>luke.gibbon@nationalgrid.com</t>
  </si>
  <si>
    <t>Luke Gibbon</t>
  </si>
  <si>
    <t>HR Data Governance Manager</t>
  </si>
  <si>
    <t>Confirmed via email with Hayley Doolan 03/02 RP</t>
  </si>
  <si>
    <t>Booking ID 004800</t>
  </si>
  <si>
    <t>22/03/2023</t>
  </si>
  <si>
    <t>a0C4K000006q1NiUAI</t>
  </si>
  <si>
    <t>Workshop - Facilitating Action 2023.03.22</t>
  </si>
  <si>
    <t>Confirmed with Hayley over email 03/02 RP</t>
  </si>
  <si>
    <t>a0B4K000009GGcSUAW</t>
  </si>
  <si>
    <t>Booking ID 004802</t>
  </si>
  <si>
    <t>a0C4K000006q1RGUAY</t>
  </si>
  <si>
    <t>adriano.perrone@open.ac.uk</t>
  </si>
  <si>
    <t>Adriano Perrone</t>
  </si>
  <si>
    <t>Confirmed with Rosie via email 03.02 RP</t>
  </si>
  <si>
    <t>Booking ID 004803</t>
  </si>
  <si>
    <t>a0C4K000006q1RfUAI</t>
  </si>
  <si>
    <t>laura.potter@open.ac.uk</t>
  </si>
  <si>
    <t>Laura Potter</t>
  </si>
  <si>
    <t>Confirmed with Rosie via email 03/02/23</t>
  </si>
  <si>
    <t>Booking ID 004804</t>
  </si>
  <si>
    <t>a0C4K000006q1RgUAI</t>
  </si>
  <si>
    <t>shubham.joshi@open.ac.uk</t>
  </si>
  <si>
    <t>Shubham Joshi</t>
  </si>
  <si>
    <t>NLP Data Scientist</t>
  </si>
  <si>
    <t>Booking ID 004807</t>
  </si>
  <si>
    <t>a0C4K000006q25pUAA</t>
  </si>
  <si>
    <t>No aubergine</t>
  </si>
  <si>
    <t>Booking ID 004810</t>
  </si>
  <si>
    <t>a0C4K000006q2HMUAY</t>
  </si>
  <si>
    <t>donna.wayman@uk.zurich.com</t>
  </si>
  <si>
    <t>Donna Wayman</t>
  </si>
  <si>
    <t>COO</t>
  </si>
  <si>
    <t>Allergic to beetroot</t>
  </si>
  <si>
    <t>Booking ID 004815</t>
  </si>
  <si>
    <t>a0C4K000006q2R7UAI</t>
  </si>
  <si>
    <t>Roundtable #2 - Is your CDO helping to set the vision?</t>
  </si>
  <si>
    <t>Roundtable</t>
  </si>
  <si>
    <t>Confirmed via email 07/02 RP
 Event cancelled because of lack of interest</t>
  </si>
  <si>
    <t>a0B4K000009gpLUUAY</t>
  </si>
  <si>
    <t>Booking ID 004816</t>
  </si>
  <si>
    <t>27/03/2023</t>
  </si>
  <si>
    <t>a0C4K000006q2RbUAI</t>
  </si>
  <si>
    <t>Workshop - Business Partnering 2023.03.27</t>
  </si>
  <si>
    <t>Confirmed via email 07/02 RP</t>
  </si>
  <si>
    <t>a0B4K000009h72kUAA</t>
  </si>
  <si>
    <t>Booking ID 004817</t>
  </si>
  <si>
    <t>a0C4K000006q2S5UAI</t>
  </si>
  <si>
    <t>Hayley confirmed via email 07/02 RP</t>
  </si>
  <si>
    <t>Booking ID 004818</t>
  </si>
  <si>
    <t>a0C4K000006q2SAUAY</t>
  </si>
  <si>
    <t>Confirmed with Hayley via email 07/02 RP</t>
  </si>
  <si>
    <t>Booking ID 004819</t>
  </si>
  <si>
    <t>a0C4K000006q2TrUAI</t>
  </si>
  <si>
    <t>Replaced Andrew - confirmed via email 07/02 RP</t>
  </si>
  <si>
    <t>Booking ID 004824</t>
  </si>
  <si>
    <t>a0C4K000006q2gNUAQ</t>
  </si>
  <si>
    <t>Booking ID 004827</t>
  </si>
  <si>
    <t>a0C4K000006q2oRUAQ</t>
  </si>
  <si>
    <t>Member ID 123577</t>
  </si>
  <si>
    <t>Booking ID 004829</t>
  </si>
  <si>
    <t>a0C4K000006q2wzUAA</t>
  </si>
  <si>
    <t>martin.stockdale@kennnedyslaw.com</t>
  </si>
  <si>
    <t>Partner</t>
  </si>
  <si>
    <t>Booking ID 004830</t>
  </si>
  <si>
    <t>a0C4K000006q2x9UAA</t>
  </si>
  <si>
    <t>Booking ID 004831</t>
  </si>
  <si>
    <t>a0C4K000006q2xJUAQ</t>
  </si>
  <si>
    <t>Booking ID 004832</t>
  </si>
  <si>
    <t>a0C4K000006q2ygUAA</t>
  </si>
  <si>
    <t>mrathod@starbucks.com</t>
  </si>
  <si>
    <t>Mikesh Rathod</t>
  </si>
  <si>
    <t>Confirmed by Russell on email 08/02 RP</t>
  </si>
  <si>
    <t>Booking ID 004833</t>
  </si>
  <si>
    <t>26/04/2023</t>
  </si>
  <si>
    <t>a0C4K000006q2yvUAA</t>
  </si>
  <si>
    <t>shgill@starbucks.com</t>
  </si>
  <si>
    <t>Sharan Gill</t>
  </si>
  <si>
    <t>Confirmed with Russell via email 08/02</t>
  </si>
  <si>
    <t>Booking ID 004834</t>
  </si>
  <si>
    <t>a0C4K000006q2z5UAA</t>
  </si>
  <si>
    <t>Confirmed with Russell via email 08/02 RP</t>
  </si>
  <si>
    <t>Booking ID 004835</t>
  </si>
  <si>
    <t>14/06/2023</t>
  </si>
  <si>
    <t>a0C4K000006q2zAUAQ</t>
  </si>
  <si>
    <t>Workshop - Business Partnering 2023.06.14</t>
  </si>
  <si>
    <t>Confirmed by Russell via email 08/02 RP</t>
  </si>
  <si>
    <t>a0B4K000009GH08UAG</t>
  </si>
  <si>
    <t>Booking ID 004836</t>
  </si>
  <si>
    <t>a0C4K000006q2zKUAQ</t>
  </si>
  <si>
    <t>hrayat@starbucks.com</t>
  </si>
  <si>
    <t>Harpreet Rayat</t>
  </si>
  <si>
    <t>Confirmed over email by Russell 08/02 RP</t>
  </si>
  <si>
    <t>Booking ID 004837</t>
  </si>
  <si>
    <t>a0C4K000006q2zUUAQ</t>
  </si>
  <si>
    <t>Confirmed via email with Russell 08/02 RP</t>
  </si>
  <si>
    <t>Booking ID 004838</t>
  </si>
  <si>
    <t>a0C4K000006q2zLUAQ</t>
  </si>
  <si>
    <t>Booking ID 004839</t>
  </si>
  <si>
    <t>19/04/2023</t>
  </si>
  <si>
    <t>a0C4K000006q2zeUAA</t>
  </si>
  <si>
    <t>Workshop - Facilitating Action 2023.04.19</t>
  </si>
  <si>
    <t>a0B4K000009GGx8UAG</t>
  </si>
  <si>
    <t>Booking ID 004840</t>
  </si>
  <si>
    <t>24/05/2023</t>
  </si>
  <si>
    <t>a0C4K000006q303UAA</t>
  </si>
  <si>
    <t>echoudra@starbucks.com</t>
  </si>
  <si>
    <t>Workshop - Facilitating Action 2023.05.24</t>
  </si>
  <si>
    <t>Emiliano Choudra</t>
  </si>
  <si>
    <t>Confirmed with Russell via email 08/02 RP
 Russell moved him to 21st June on 10/02 via email RP</t>
  </si>
  <si>
    <t>a0B4K000009GGxNUAW</t>
  </si>
  <si>
    <t>Booking ID 004841</t>
  </si>
  <si>
    <t>a0C4K000006q30IUAQ</t>
  </si>
  <si>
    <t>ayoon@starbucks.com</t>
  </si>
  <si>
    <t>Anthony Yoon</t>
  </si>
  <si>
    <t>Shift Supervisor</t>
  </si>
  <si>
    <t>Booking ID 004843</t>
  </si>
  <si>
    <t>Thales UK Ltd</t>
  </si>
  <si>
    <t>a0C4K000006q37dUAA</t>
  </si>
  <si>
    <t>dave.mason@uk.thalesgroup.com</t>
  </si>
  <si>
    <t>Dave Mason</t>
  </si>
  <si>
    <t>Booking ID 004844</t>
  </si>
  <si>
    <t>14/03/2023</t>
  </si>
  <si>
    <t>29/03/2023</t>
  </si>
  <si>
    <t>a0C4K000006q39tUAA</t>
  </si>
  <si>
    <t>Workshop - Data Storytelling 2023.03.29</t>
  </si>
  <si>
    <t>Confirmed with Michelle via email 09/02 RP</t>
  </si>
  <si>
    <t>a0B4K000009GGbKUAW</t>
  </si>
  <si>
    <t>Booking ID 004845</t>
  </si>
  <si>
    <t>a0C4K000006q3JZUAY</t>
  </si>
  <si>
    <t>jonathan.davis2@uk.zurich.com</t>
  </si>
  <si>
    <t>Jonathan Davis</t>
  </si>
  <si>
    <t>Data Science Lead</t>
  </si>
  <si>
    <t>Booking ID 004847</t>
  </si>
  <si>
    <t>21/06/2023</t>
  </si>
  <si>
    <t>a0C4K000006q3OZUAY</t>
  </si>
  <si>
    <t>Workshop - Facilitating Action 2023.06.21</t>
  </si>
  <si>
    <t>Russell confirmed via email 10/02 RP</t>
  </si>
  <si>
    <t>a0B4K000009GGxOUAW</t>
  </si>
  <si>
    <t>Booking ID 004850</t>
  </si>
  <si>
    <t>a0C4K000006q3bOUAQ</t>
  </si>
  <si>
    <t>Booking ID 004856</t>
  </si>
  <si>
    <t>a0C4K000006q4DpUAI</t>
  </si>
  <si>
    <t>carmel.keogh@chaucergroup.com</t>
  </si>
  <si>
    <t>Carmel Keogh</t>
  </si>
  <si>
    <t>Senior Business Intelligence Analyst</t>
  </si>
  <si>
    <t>Confirmed by Peter Johnson via email 13/02 RP</t>
  </si>
  <si>
    <t>Booking ID 004857</t>
  </si>
  <si>
    <t>a0C4K000006q4DqUAI</t>
  </si>
  <si>
    <t>Booking ID 004863</t>
  </si>
  <si>
    <t>a0C4K000006q4p1UAA</t>
  </si>
  <si>
    <t>No Lactose</t>
  </si>
  <si>
    <t>Booking ID 004865</t>
  </si>
  <si>
    <t>a0C4K000006q4xUUAQ</t>
  </si>
  <si>
    <t>Confirmed with Ana via teams 15/02 RP</t>
  </si>
  <si>
    <t>Booking ID 004866</t>
  </si>
  <si>
    <t>a0C4K000006q4zfUAA</t>
  </si>
  <si>
    <t>prashant.parekh@open.ac.uk</t>
  </si>
  <si>
    <t>Prashant Parekh</t>
  </si>
  <si>
    <t>Business Data Analyst</t>
  </si>
  <si>
    <t>Swapped with Kunal Badami on the day</t>
  </si>
  <si>
    <t>Booking ID 004869</t>
  </si>
  <si>
    <t>a0C4K000006q5DyUAI</t>
  </si>
  <si>
    <t>lindsey.forbes@kennedyslaw.com</t>
  </si>
  <si>
    <t>Lindsey Forbes</t>
  </si>
  <si>
    <t>Head of Marketing and Communications</t>
  </si>
  <si>
    <t>Booking ID 004873</t>
  </si>
  <si>
    <t>a0C4K000006q5JhUAI</t>
  </si>
  <si>
    <t>Booking ID 004874</t>
  </si>
  <si>
    <t>a0C4K000006q5WMUAY</t>
  </si>
  <si>
    <t>leanne.bridges@nationwide.co.uk</t>
  </si>
  <si>
    <t>Leanne Bridges</t>
  </si>
  <si>
    <t>Data Lead</t>
  </si>
  <si>
    <t>Booking ID 004875</t>
  </si>
  <si>
    <t>a0C4K000006q5c0UAA</t>
  </si>
  <si>
    <t>sam.webster@directlinegroup.co.uk</t>
  </si>
  <si>
    <t>Sam Webster</t>
  </si>
  <si>
    <t>Programme Director</t>
  </si>
  <si>
    <t>Booking ID 004876</t>
  </si>
  <si>
    <t>a0C4K000006q5cKUAQ</t>
  </si>
  <si>
    <t>Booking ID 004881</t>
  </si>
  <si>
    <t>a0C4K000006q6CEUAY</t>
  </si>
  <si>
    <t>Booking ID 004883</t>
  </si>
  <si>
    <t>a0C4K000006q6b9UAA</t>
  </si>
  <si>
    <t>Engaging the data team</t>
  </si>
  <si>
    <t>Booking ID 004885</t>
  </si>
  <si>
    <t>15/09/2023</t>
  </si>
  <si>
    <t>a0C4K000006q6kQUAQ</t>
  </si>
  <si>
    <t>Advisory Board - Technology &amp; Tools 2023.09.15</t>
  </si>
  <si>
    <t>Member ID 123583</t>
  </si>
  <si>
    <t>a0B4K000009iLp2UAE</t>
  </si>
  <si>
    <t>Booking ID 004888</t>
  </si>
  <si>
    <t>a0C4K000006q6kfUAA</t>
  </si>
  <si>
    <t>Booking ID 004906</t>
  </si>
  <si>
    <t>a0C4K000006q6sAUAQ</t>
  </si>
  <si>
    <t>Booking ID 004909</t>
  </si>
  <si>
    <t>a0C4K000006q6uuUAA</t>
  </si>
  <si>
    <t>Advisory Board - Technology &amp; Tools 2023.11.24</t>
  </si>
  <si>
    <t>a0B4K000009iNOLUA2</t>
  </si>
  <si>
    <t>Booking ID 004911</t>
  </si>
  <si>
    <t>a0C4K000006q6v4UAA</t>
  </si>
  <si>
    <t>Booking ID 004912</t>
  </si>
  <si>
    <t>British Council</t>
  </si>
  <si>
    <t>a0C4K000006q6vsUAA</t>
  </si>
  <si>
    <t>david.smith@britishcouncil.org</t>
  </si>
  <si>
    <t>David Smith</t>
  </si>
  <si>
    <t>Director Data Evidence and Performance</t>
  </si>
  <si>
    <t>Pankaj Sehgal confirmed via email 21/02 RP</t>
  </si>
  <si>
    <t>Member ID 123585</t>
  </si>
  <si>
    <t>Booking ID 004913</t>
  </si>
  <si>
    <t>a0C4K000006q6wqUAA</t>
  </si>
  <si>
    <t>miriam.vizvary@theaa.com</t>
  </si>
  <si>
    <t>Miriam Vizvary</t>
  </si>
  <si>
    <t>Chief Data and Analytics Officer</t>
  </si>
  <si>
    <t>Booking ID 004918</t>
  </si>
  <si>
    <t>a0C4K000006q6ycUAA</t>
  </si>
  <si>
    <t>Confirmed on Feb roundtable. RP 21/02</t>
  </si>
  <si>
    <t>Booking ID 004920</t>
  </si>
  <si>
    <t>a0C4K000006q6yrUAA</t>
  </si>
  <si>
    <t>Confirmed on feb roundtable 21/02</t>
  </si>
  <si>
    <t>Booking ID 004922</t>
  </si>
  <si>
    <t>a0C4K000006q6zuUAA</t>
  </si>
  <si>
    <t>Booking ID 004923</t>
  </si>
  <si>
    <t>a0C4K000006q717UAA</t>
  </si>
  <si>
    <t>david.thomson1@royallondon.com</t>
  </si>
  <si>
    <t>David Thomson</t>
  </si>
  <si>
    <t>Booking ID 004924</t>
  </si>
  <si>
    <t>a0C4K000006q71vUAA</t>
  </si>
  <si>
    <t>Booking ID 004959</t>
  </si>
  <si>
    <t>a0C4K000006q9aGUAQ</t>
  </si>
  <si>
    <t>24/02 confirmed via email RP</t>
  </si>
  <si>
    <t>Booking ID 004960</t>
  </si>
  <si>
    <t>a0C4K000006q9aQUAQ</t>
  </si>
  <si>
    <t>Confirmed via email 24/02 RP</t>
  </si>
  <si>
    <t>Booking ID 004965</t>
  </si>
  <si>
    <t>a0C4K000006q9lnUAA</t>
  </si>
  <si>
    <t>Booking ID 004967</t>
  </si>
  <si>
    <t>a0C4K000006q9pVUAQ</t>
  </si>
  <si>
    <t>Booking ID 004974</t>
  </si>
  <si>
    <t>a0C4K000006qA1qUAE</t>
  </si>
  <si>
    <t>No fish or seafood</t>
  </si>
  <si>
    <t>Booking ID 004990</t>
  </si>
  <si>
    <t>28/02/2023</t>
  </si>
  <si>
    <t>a0C4K000006qA9uUAE</t>
  </si>
  <si>
    <t>Sarah confirmed via email 28/02 RP
 Cancelled as she could only join for last 30 mins 05/04 RP</t>
  </si>
  <si>
    <t>Booking ID 004991</t>
  </si>
  <si>
    <t>a0C4K000006qAA4UAM</t>
  </si>
  <si>
    <t>Advisory Board - Technology &amp; Tools 2023.05.12</t>
  </si>
  <si>
    <t>Confirmed via email 25/02 RP</t>
  </si>
  <si>
    <t>a0B4K00000AI0YLUA1</t>
  </si>
  <si>
    <t>Booking ID 004995</t>
  </si>
  <si>
    <t>a0C4K000006qAAFUA2</t>
  </si>
  <si>
    <t>Confirmed via rhea on email 28/02 RP</t>
  </si>
  <si>
    <t>Booking ID 004996</t>
  </si>
  <si>
    <t>a0C4K000006qAAJUA2</t>
  </si>
  <si>
    <t>Placeholder for Julie (LP)</t>
  </si>
  <si>
    <t>Booking ID 005035</t>
  </si>
  <si>
    <t>a0C4K000006qAeiUAE</t>
  </si>
  <si>
    <t>22/09 cancelled 4th Oct date and can't make 10th Oct either (LP)</t>
  </si>
  <si>
    <t>Member ID 123590</t>
  </si>
  <si>
    <t>Self-learning v facilitated</t>
  </si>
  <si>
    <t>Booking ID 005040</t>
  </si>
  <si>
    <t>a0C4K000006qAo4UAE</t>
  </si>
  <si>
    <t>amanda.stonehouse@nationalgrid.com</t>
  </si>
  <si>
    <t>Amanda Stonehouse</t>
  </si>
  <si>
    <t>Hayley confirmed via email 02/03 RP</t>
  </si>
  <si>
    <t>Booking ID 005045</t>
  </si>
  <si>
    <t>a0C4K000006qAxfUAE</t>
  </si>
  <si>
    <t>jamie.mann@britishcouncil.org</t>
  </si>
  <si>
    <t>Jamie Mann</t>
  </si>
  <si>
    <t>Head of data science and analytics</t>
  </si>
  <si>
    <t>Booking ID 005046</t>
  </si>
  <si>
    <t>29/06/2023</t>
  </si>
  <si>
    <t>a0C4K000006qC1AUAU</t>
  </si>
  <si>
    <t>Advisory Board - Leadership &amp; Vision 2023.06.29</t>
  </si>
  <si>
    <t>Ashley cancelled on behalf of Scott 17/04 RP</t>
  </si>
  <si>
    <t>a0B4K00000AIYFVUA5</t>
  </si>
  <si>
    <t>Booking ID 005050</t>
  </si>
  <si>
    <t>a0C4K000006qC1eUAE</t>
  </si>
  <si>
    <t>Member ID 123587</t>
  </si>
  <si>
    <t>Booking ID 005053</t>
  </si>
  <si>
    <t>a0C4K000006qC1CUAU</t>
  </si>
  <si>
    <t>Advisory Board - Leadership &amp; Vision 2023.09.12</t>
  </si>
  <si>
    <t>a0B4K00000AIYFfUAP</t>
  </si>
  <si>
    <t>Booking ID 005055</t>
  </si>
  <si>
    <t>a0C4K000006qC1tUAE</t>
  </si>
  <si>
    <t>Booking ID 005061</t>
  </si>
  <si>
    <t>20/11/2023</t>
  </si>
  <si>
    <t>a0C4K000006qC2NUAU</t>
  </si>
  <si>
    <t>Advisory Board - Leadership &amp; Vision 2023.11.07</t>
  </si>
  <si>
    <t>a0B4K00000AIYFWUA5</t>
  </si>
  <si>
    <t>Booking ID 005062</t>
  </si>
  <si>
    <t>a0C4K000006qC2SUAU</t>
  </si>
  <si>
    <t>Booking ID 005067</t>
  </si>
  <si>
    <t>a0C4K000006qC6ZUAU</t>
  </si>
  <si>
    <t>Booking ID 005068</t>
  </si>
  <si>
    <t>a0C4K000006qC6jUAE</t>
  </si>
  <si>
    <t>Booking ID 005069</t>
  </si>
  <si>
    <t>a0C4K000006qC8uUAE</t>
  </si>
  <si>
    <t>cancelled day of due to illness</t>
  </si>
  <si>
    <t>Booking ID 005070</t>
  </si>
  <si>
    <t>a0C4K000006qC8zUAE</t>
  </si>
  <si>
    <t>Place hold until Nick registers</t>
  </si>
  <si>
    <t>Booking ID 005083</t>
  </si>
  <si>
    <t>a0C4K000006qDUBUA2</t>
  </si>
  <si>
    <t>Booking ID 005084</t>
  </si>
  <si>
    <t>a0C4K000006qDUGUA2</t>
  </si>
  <si>
    <t>Booking ID 005085</t>
  </si>
  <si>
    <t>a0C4K000006qDYNUA2</t>
  </si>
  <si>
    <t>simon.mockler@uk.bp.com</t>
  </si>
  <si>
    <t>Simon Mockler</t>
  </si>
  <si>
    <t>Global Market Data Manager</t>
  </si>
  <si>
    <t>Confirmed by Gary 07/03 RP</t>
  </si>
  <si>
    <t>Booking ID 005086</t>
  </si>
  <si>
    <t>a0C4K000006qDYSUA2</t>
  </si>
  <si>
    <t>jonathan.beck1@bp.com</t>
  </si>
  <si>
    <t>Jonathan Beck</t>
  </si>
  <si>
    <t>Data Management Specialist</t>
  </si>
  <si>
    <t>Confirmed via email with Gary 07/03 RP</t>
  </si>
  <si>
    <t>Booking ID 005087</t>
  </si>
  <si>
    <t>a0C4K000006qDYXUA2</t>
  </si>
  <si>
    <t>lorna.mcmanus@uk.bp.com</t>
  </si>
  <si>
    <t>Lorna McManus</t>
  </si>
  <si>
    <t>Market Data Compliance Manager</t>
  </si>
  <si>
    <t>Gary Goldberg confirmed via email 07/03 RP</t>
  </si>
  <si>
    <t>Booking ID 005090</t>
  </si>
  <si>
    <t>a0C4K000006qDouUAE</t>
  </si>
  <si>
    <t>leadership &amp; vision</t>
  </si>
  <si>
    <t>Booking ID 005093</t>
  </si>
  <si>
    <t>a0C4K000006qDpEUAU</t>
  </si>
  <si>
    <t>Booking ID 005096</t>
  </si>
  <si>
    <t>a0C4K000006qDpxUAE</t>
  </si>
  <si>
    <t>Rosie confirmed via email 08/03 RP
 NEED TO CHANGE OVER TO NEW MEMBERSHIP WHEN IT COMES THROUGH.</t>
  </si>
  <si>
    <t>Booking ID 005099</t>
  </si>
  <si>
    <t>a0C4K000006qE7mUAE</t>
  </si>
  <si>
    <t>Booking ID 005100</t>
  </si>
  <si>
    <t>23/05/2023</t>
  </si>
  <si>
    <t>a0C4K000006qEARUA2</t>
  </si>
  <si>
    <t>Who should own data literacy</t>
  </si>
  <si>
    <t>Booking ID 005101</t>
  </si>
  <si>
    <t>a0C4K000006qEDkUAM</t>
  </si>
  <si>
    <t>ahmed.osman@drmartens.com</t>
  </si>
  <si>
    <t>Private Workshop - Successful Project Planning - Dr Martens 2023.03.22</t>
  </si>
  <si>
    <t>Ahmed Osman</t>
  </si>
  <si>
    <t>a0B4K00000AI93zUAD</t>
  </si>
  <si>
    <t>Booking ID 005102</t>
  </si>
  <si>
    <t>a0C4K000006qEDuUAM</t>
  </si>
  <si>
    <t>alex.turnbull@drmartens.com</t>
  </si>
  <si>
    <t>Alex Turnbull</t>
  </si>
  <si>
    <t>Booking ID 005103</t>
  </si>
  <si>
    <t>a0C4K000006qEDvUAM</t>
  </si>
  <si>
    <t>chione_taoself@hotmail.co.uk</t>
  </si>
  <si>
    <t>Chione Taoself</t>
  </si>
  <si>
    <t>Global Reporting Manager</t>
  </si>
  <si>
    <t>Booking ID 005104</t>
  </si>
  <si>
    <t>a0C4K000006qEDzUAM</t>
  </si>
  <si>
    <t>david.dominguezbecerril@drmartens.com</t>
  </si>
  <si>
    <t>David Dominguez Becerril</t>
  </si>
  <si>
    <t>Booking ID 005105</t>
  </si>
  <si>
    <t>a0C4K000006qEE4UAM</t>
  </si>
  <si>
    <t>dhivya.rathinam@drmartens.com</t>
  </si>
  <si>
    <t>Dhivya Rathinam</t>
  </si>
  <si>
    <t>Senior Data Engineer</t>
  </si>
  <si>
    <t>Booking ID 005106</t>
  </si>
  <si>
    <t>a0C4K000006qEE0UAM</t>
  </si>
  <si>
    <t>Booking ID 005107</t>
  </si>
  <si>
    <t>a0C4K000006qEE9UAM</t>
  </si>
  <si>
    <t>Booking ID 005108</t>
  </si>
  <si>
    <t>a0C4K000006qEDlUAM</t>
  </si>
  <si>
    <t>laurence.cross@drmartens.com</t>
  </si>
  <si>
    <t>Laurence Cross</t>
  </si>
  <si>
    <t>Booking ID 005109</t>
  </si>
  <si>
    <t>a0C4K000006qEEJUA2</t>
  </si>
  <si>
    <t>lawrence.giordano@drmartens.com</t>
  </si>
  <si>
    <t>Lawrence Giordano</t>
  </si>
  <si>
    <t>Global Head of Data Governance</t>
  </si>
  <si>
    <t>Booking ID 005110</t>
  </si>
  <si>
    <t>a0C4K000006qEEOUA2</t>
  </si>
  <si>
    <t>lee.taaffe@drmartens.com</t>
  </si>
  <si>
    <t>Lee Taaffe</t>
  </si>
  <si>
    <t>Lead Engineer</t>
  </si>
  <si>
    <t>Booking ID 005111</t>
  </si>
  <si>
    <t>a0C4K000006qEEAUA2</t>
  </si>
  <si>
    <t>leooliveira.soares@drmartens.com</t>
  </si>
  <si>
    <t>Leo Soares</t>
  </si>
  <si>
    <t>Leo Oliveira Soares</t>
  </si>
  <si>
    <t>Booking ID 005112</t>
  </si>
  <si>
    <t>a0C4K000006qEEYUA2</t>
  </si>
  <si>
    <t>qiaofeng.qi@drmartens.com</t>
  </si>
  <si>
    <t>Qiaofeng Qi</t>
  </si>
  <si>
    <t>Booking ID 005113</t>
  </si>
  <si>
    <t>a0C4K000006qEEdUAM</t>
  </si>
  <si>
    <t>samuel.ojomo@drmartens.com</t>
  </si>
  <si>
    <t>Samuel Ojomo</t>
  </si>
  <si>
    <t>Web Analytics Analyst</t>
  </si>
  <si>
    <t>Booking ID 005114</t>
  </si>
  <si>
    <t>a0C4K000006qEEiUAM</t>
  </si>
  <si>
    <t>shanti.dragon@drmartens.com</t>
  </si>
  <si>
    <t>Shanti Dragon</t>
  </si>
  <si>
    <t>Booking ID 005115</t>
  </si>
  <si>
    <t>a0C4K000006qEEnUAM</t>
  </si>
  <si>
    <t>Booking ID 005118</t>
  </si>
  <si>
    <t>14/11/2023</t>
  </si>
  <si>
    <t>a0C4K000006qEGAUA2</t>
  </si>
  <si>
    <t>Advisory Board - Quality Foundations 2023.11.14</t>
  </si>
  <si>
    <t>a0B4K00000AJBMmUAP</t>
  </si>
  <si>
    <t>Booking ID 005119</t>
  </si>
  <si>
    <t>a0C4K000006qEIfUAM</t>
  </si>
  <si>
    <t>Booking ID 005120</t>
  </si>
  <si>
    <t>a0C4K000006qEIkUAM</t>
  </si>
  <si>
    <t>margot_horsley@nfumutual.co.uk</t>
  </si>
  <si>
    <t>Margot Horsley</t>
  </si>
  <si>
    <t>Confirmed by Mark via email 09/03 RP</t>
  </si>
  <si>
    <t>Booking ID 005121</t>
  </si>
  <si>
    <t>a0C4K000006qEIlUAM</t>
  </si>
  <si>
    <t>Booking ID 005132</t>
  </si>
  <si>
    <t>a0C4K000006qEJOUA2</t>
  </si>
  <si>
    <t>Booking ID 005133</t>
  </si>
  <si>
    <t>a0C4K000006qEYdUAM</t>
  </si>
  <si>
    <t>takudzwa.zembe@uk.zurich.com</t>
  </si>
  <si>
    <t>Taku Zembe</t>
  </si>
  <si>
    <t>Sarah confirmed via email 10/03 RP</t>
  </si>
  <si>
    <t>Taku Dzwa Zembe</t>
  </si>
  <si>
    <t>Booking ID 005134</t>
  </si>
  <si>
    <t>a0C4K000006qEZHUA2</t>
  </si>
  <si>
    <t>eirini.kareta@britishcouncil.gr</t>
  </si>
  <si>
    <t>Eirini Kareta</t>
  </si>
  <si>
    <t>EU UK Youth Stronger Together Programme Manager</t>
  </si>
  <si>
    <t>Confirmed via email by Jamie Mann 10/03 RP</t>
  </si>
  <si>
    <t>Booking ID 005135</t>
  </si>
  <si>
    <t>a0C4K000006qEZRUA2</t>
  </si>
  <si>
    <t>maria.nomikou@britishcouncil.gr</t>
  </si>
  <si>
    <t>Maria Nomikou</t>
  </si>
  <si>
    <t>Youth, Skills &amp; Schools Sector lead, Europe</t>
  </si>
  <si>
    <t>Confirmed by Jamie Mann via email 10/03 RP</t>
  </si>
  <si>
    <t>Booking ID 005138</t>
  </si>
  <si>
    <t>20/03/2023</t>
  </si>
  <si>
    <t>a0C4K000006qEeHUAU</t>
  </si>
  <si>
    <t>rlopo@starbucks.com</t>
  </si>
  <si>
    <t>Raquel Lopo</t>
  </si>
  <si>
    <t>Russell confirmed via email 10/03 RP</t>
  </si>
  <si>
    <t>Booking ID 005139</t>
  </si>
  <si>
    <t>a0C4K000006qEeMUAU</t>
  </si>
  <si>
    <t>yshek@starbucks.com</t>
  </si>
  <si>
    <t>Yasmin Shek</t>
  </si>
  <si>
    <t>Financial Accountant</t>
  </si>
  <si>
    <t>Booking ID 005140</t>
  </si>
  <si>
    <t>a0C4K000006qEeqUAE</t>
  </si>
  <si>
    <t>aapostol@starbucks.com</t>
  </si>
  <si>
    <t>Natasha Apostodolou</t>
  </si>
  <si>
    <t>Confirmed via email 15/03 by Russell RP</t>
  </si>
  <si>
    <t>Booking ID 005141</t>
  </si>
  <si>
    <t>15/03/2023</t>
  </si>
  <si>
    <t>a0C4K000006qEeNUAU</t>
  </si>
  <si>
    <t>dgovind@starbucks.com</t>
  </si>
  <si>
    <t>Divesh Govind</t>
  </si>
  <si>
    <t>Confirmed via email by Russell 15/03 RP</t>
  </si>
  <si>
    <t>Booking ID 005142</t>
  </si>
  <si>
    <t>a0C4K000006qFMsUAM</t>
  </si>
  <si>
    <t>Booking ID 005143</t>
  </si>
  <si>
    <t>a0C4K000006qFP8UAM</t>
  </si>
  <si>
    <t>Booking ID 005144</t>
  </si>
  <si>
    <t>13/03/2023</t>
  </si>
  <si>
    <t>a0C4K000006qFYUUA2</t>
  </si>
  <si>
    <t>Private Workshop - Business Partnering - Barilla 2023.03.27</t>
  </si>
  <si>
    <t>a0B4K000009j04DUAQ</t>
  </si>
  <si>
    <t>Booking ID 005145</t>
  </si>
  <si>
    <t>a0C4K000006qFYZUA2</t>
  </si>
  <si>
    <t>arsalan.baig@barilla.com</t>
  </si>
  <si>
    <t>Arsalan Baig</t>
  </si>
  <si>
    <t>Global Data Science and AI Manager</t>
  </si>
  <si>
    <t>Booking ID 005146</t>
  </si>
  <si>
    <t>a0C4K000006qFYjUAM</t>
  </si>
  <si>
    <t>Booking ID 005147</t>
  </si>
  <si>
    <t>a0C4K000006qFYoUAM</t>
  </si>
  <si>
    <t>alessandra.cervi@barilla.com</t>
  </si>
  <si>
    <t>Alessandra Cervi</t>
  </si>
  <si>
    <t>Observatory Manager</t>
  </si>
  <si>
    <t>Booking ID 005148</t>
  </si>
  <si>
    <t>a0C4K000006qFYkUAM</t>
  </si>
  <si>
    <t>christine.hart@barilla.com</t>
  </si>
  <si>
    <t>Christine Hart</t>
  </si>
  <si>
    <t>Data Translator and Business Analytics Manager</t>
  </si>
  <si>
    <t>Booking ID 005149</t>
  </si>
  <si>
    <t>a0C4K000006qFYtUAM</t>
  </si>
  <si>
    <t>nicole.pilkington@barilla.com</t>
  </si>
  <si>
    <t>Nicole Pilkington</t>
  </si>
  <si>
    <t>Digital Commerce Lead</t>
  </si>
  <si>
    <t>Booking ID 005150</t>
  </si>
  <si>
    <t>a0C4K000006qFYyUAM</t>
  </si>
  <si>
    <t>Booking ID 005151</t>
  </si>
  <si>
    <t>a0C4K000006qFZ8UAM</t>
  </si>
  <si>
    <t>giulia.piselli@barilla.com</t>
  </si>
  <si>
    <t>Giulia Piselli</t>
  </si>
  <si>
    <t>Booking ID 005152</t>
  </si>
  <si>
    <t>a0C4K000006qFZDUA2</t>
  </si>
  <si>
    <t>enrico.bazzani@barilla.com</t>
  </si>
  <si>
    <t>Enrico Bazzani</t>
  </si>
  <si>
    <t>AI &amp; Data Engineering Senior Manager</t>
  </si>
  <si>
    <t>Booking ID 005153</t>
  </si>
  <si>
    <t>a0C4K000006qFppUAE</t>
  </si>
  <si>
    <t>Confirmed by Ganga via email 14/03 RP</t>
  </si>
  <si>
    <t>Ganga Bansal</t>
  </si>
  <si>
    <t>Booking ID 005154</t>
  </si>
  <si>
    <t>a0C4K000006qFpuUAE</t>
  </si>
  <si>
    <t>Confirmed via email by Ganga 14/03 RP</t>
  </si>
  <si>
    <t>Booking ID 005155</t>
  </si>
  <si>
    <t>a0C4K000006qFqEUAU</t>
  </si>
  <si>
    <t>Workshop - Data Storytelling 2023.04.26</t>
  </si>
  <si>
    <t>a0B4K000009GGhhUAG</t>
  </si>
  <si>
    <t>Booking ID 005156</t>
  </si>
  <si>
    <t>a0C4K000006qFqFUAU</t>
  </si>
  <si>
    <t>jessica.purdie@thecoventry.co.uk</t>
  </si>
  <si>
    <t>Jessica Purdie</t>
  </si>
  <si>
    <t>Confirmed by Ganga via email 14.03 RP</t>
  </si>
  <si>
    <t>Booking ID 005157</t>
  </si>
  <si>
    <t>a0C4K000006qFywUAE</t>
  </si>
  <si>
    <t>ahmad.rinno@lego.com</t>
  </si>
  <si>
    <t>Ahmad Rinno</t>
  </si>
  <si>
    <t>Confirmed by Orlando via email 14/03 RP</t>
  </si>
  <si>
    <t>Booking ID 005158</t>
  </si>
  <si>
    <t>a0C4K000006qGKZUA2</t>
  </si>
  <si>
    <t>vishal.nanda@heathrow.com</t>
  </si>
  <si>
    <t>Vishal Nanda</t>
  </si>
  <si>
    <t>Confirmed by Ioana via email 15/03 RP</t>
  </si>
  <si>
    <t>Ioana Puricel</t>
  </si>
  <si>
    <t>Booking ID 005159</t>
  </si>
  <si>
    <t>a0C4K000006qGMaUAM</t>
  </si>
  <si>
    <t>scott.pearson@heathrow.com</t>
  </si>
  <si>
    <t>Scott Pearson</t>
  </si>
  <si>
    <t>Confirmed by Ioana on email 15/03 RP</t>
  </si>
  <si>
    <t>Booking ID 005160</t>
  </si>
  <si>
    <t>a0C4K000006qGN4UAM</t>
  </si>
  <si>
    <t>Ioana confirmed on email 15/03 RP</t>
  </si>
  <si>
    <t>Booking ID 005161</t>
  </si>
  <si>
    <t>a0C4K000006qGN9UAM</t>
  </si>
  <si>
    <t>shuhang.pang@heathrow.com</t>
  </si>
  <si>
    <t>Shuhang Pang</t>
  </si>
  <si>
    <t>Confirmed over email with Ioana 15/03 RP</t>
  </si>
  <si>
    <t>Booking ID 005162</t>
  </si>
  <si>
    <t>a0C4K000006qGNEUA2</t>
  </si>
  <si>
    <t>amandine.wray@boots.co.uk</t>
  </si>
  <si>
    <t>Workshop - Data Storytelling 2023.05.17</t>
  </si>
  <si>
    <t>Amandine Wray</t>
  </si>
  <si>
    <t>Confirmed via email 15/03 RP
 NEED TO MOVE TO NEW MEMBERSHIP IF/WHEN IT COMES THROUGH!</t>
  </si>
  <si>
    <t>a0B4K000009GGjHUAW</t>
  </si>
  <si>
    <t>Booking ID 005163</t>
  </si>
  <si>
    <t>28/04/2023</t>
  </si>
  <si>
    <t>a0C4K000006qGPZUA2</t>
  </si>
  <si>
    <t>Confirmed with Ioana via email 15/03 RP</t>
  </si>
  <si>
    <t>Booking ID 005164</t>
  </si>
  <si>
    <t>a0C4K000006qGPoUAM</t>
  </si>
  <si>
    <t>saiful.hussain@heathrow.com</t>
  </si>
  <si>
    <t>Saiful Hussain</t>
  </si>
  <si>
    <t>Booking ID 005165</t>
  </si>
  <si>
    <t>a0C4K000006qGg7UAE</t>
  </si>
  <si>
    <t>srai@starbucks.com</t>
  </si>
  <si>
    <t>Sangeeta Rai</t>
  </si>
  <si>
    <t>Barista</t>
  </si>
  <si>
    <t>Confirmed by Russell via email 16/03 RP</t>
  </si>
  <si>
    <t>Booking ID 005166</t>
  </si>
  <si>
    <t>16/03/2023</t>
  </si>
  <si>
    <t>a0C4K000006qGr0UAE</t>
  </si>
  <si>
    <t>Rosie confirmed via email 16/03 RP</t>
  </si>
  <si>
    <t>Member ID 123596</t>
  </si>
  <si>
    <t>Booking ID 005167</t>
  </si>
  <si>
    <t>a0C4K000006qHY5UAM</t>
  </si>
  <si>
    <t>snasir@starbucks.com</t>
  </si>
  <si>
    <t>Shoaib Nasir</t>
  </si>
  <si>
    <t>Confirmed via email 17/03 RP</t>
  </si>
  <si>
    <t>Booking ID 005168</t>
  </si>
  <si>
    <t>17/03/2023</t>
  </si>
  <si>
    <t>a0C4K000006qHYAUA2</t>
  </si>
  <si>
    <t>cmurphy@starbucks.com</t>
  </si>
  <si>
    <t>Conor Murphy</t>
  </si>
  <si>
    <t>Confirmed with Russel via email 17/03 RP</t>
  </si>
  <si>
    <t>Booking ID 005169</t>
  </si>
  <si>
    <t>a0C4K000006qHg4UAE</t>
  </si>
  <si>
    <t>mabibi@starbucks.com</t>
  </si>
  <si>
    <t>Marya Bibi</t>
  </si>
  <si>
    <t>Confirmed w Russell via email 20/03 RP</t>
  </si>
  <si>
    <t>Booking ID 005170</t>
  </si>
  <si>
    <t>a0C4K000006qHgEUAU</t>
  </si>
  <si>
    <t>dani.granada.mendez@ba.com</t>
  </si>
  <si>
    <t>Daniel Mendez</t>
  </si>
  <si>
    <t>Confirmed via email 20/03 RP</t>
  </si>
  <si>
    <t>Juan Telleria Ruiz De Aguirre</t>
  </si>
  <si>
    <t>Daniel Granada Mendez</t>
  </si>
  <si>
    <t>Booking ID 005171</t>
  </si>
  <si>
    <t>a0C4K000006qHgnUAE</t>
  </si>
  <si>
    <t>Confirmed by Sarah 20/03 RP</t>
  </si>
  <si>
    <t>Booking ID 005172</t>
  </si>
  <si>
    <t>21/03/2023</t>
  </si>
  <si>
    <t>a0C4K000006qHhbUAE</t>
  </si>
  <si>
    <t>emmanuel.oshin@thecoventry.co.uk</t>
  </si>
  <si>
    <t>Olaposi Oshin</t>
  </si>
  <si>
    <t>Confirmed with Ganga via email 21/03</t>
  </si>
  <si>
    <t>Booking ID 005173</t>
  </si>
  <si>
    <t>a0C4K000006qHhgUAE</t>
  </si>
  <si>
    <t>nicolas.velissariou@drmartens.com</t>
  </si>
  <si>
    <t>Nicolas Velissariou</t>
  </si>
  <si>
    <t>Booking ID 005174</t>
  </si>
  <si>
    <t>a0C4K000006qHiZUAU</t>
  </si>
  <si>
    <t>robbie.priddle@specsavers.com</t>
  </si>
  <si>
    <t>Robbie Priddle</t>
  </si>
  <si>
    <t>Head of Data Strategy &amp; Enablement</t>
  </si>
  <si>
    <t>Booking ID 005175</t>
  </si>
  <si>
    <t>a0C4K000006qHjNUAU</t>
  </si>
  <si>
    <t>LEAVING AT 12pm - NO LUNCH</t>
  </si>
  <si>
    <t>Literacy &amp; Skills</t>
  </si>
  <si>
    <t>Booking ID 005176</t>
  </si>
  <si>
    <t>a0C4K000006qHjSUAU</t>
  </si>
  <si>
    <t>Booking ID 005177</t>
  </si>
  <si>
    <t>a0C4K000006qHjXUAU</t>
  </si>
  <si>
    <t>16/05 email from Sarah to cancel</t>
  </si>
  <si>
    <t>Measuring value and ROI</t>
  </si>
  <si>
    <t>Booking ID 005178</t>
  </si>
  <si>
    <t>a0C4K000006qHjcUAE</t>
  </si>
  <si>
    <t>Onboarding advanced skills</t>
  </si>
  <si>
    <t>Booking ID 005180</t>
  </si>
  <si>
    <t>a0C4K000006qHkQUAU</t>
  </si>
  <si>
    <t>zainul.abadeen@drmartens.com</t>
  </si>
  <si>
    <t>Zainul Abadeen</t>
  </si>
  <si>
    <t>Booking ID 005181</t>
  </si>
  <si>
    <t>a0C4K000006qHkkUAE</t>
  </si>
  <si>
    <t>alison.neary@nationalgrid.com</t>
  </si>
  <si>
    <t>Alison Neary</t>
  </si>
  <si>
    <t>Asset Engineering Assurance Enablement Manager (ET)</t>
  </si>
  <si>
    <t>Confirmed by Hayley via email 22/03 RP
 Cancelled day before 19/04 RP</t>
  </si>
  <si>
    <t>Booking ID 005182</t>
  </si>
  <si>
    <t>a0C4K000006qHkpUAE</t>
  </si>
  <si>
    <t>isabelle.mccabe@nationalgrid.com</t>
  </si>
  <si>
    <t>Isabelle Mccabe</t>
  </si>
  <si>
    <t>Confirmed by Hayley via email 22.03
 Moved to earlier session. RP</t>
  </si>
  <si>
    <t>Booking ID 005183</t>
  </si>
  <si>
    <t>a0C4K000006qHkuUAE</t>
  </si>
  <si>
    <t>matthew.curtis@nationalgrid.com</t>
  </si>
  <si>
    <t>Matthew Curtis</t>
  </si>
  <si>
    <t>Data Product Manager</t>
  </si>
  <si>
    <t>Confirmed by Hayley via email 22/03 RP</t>
  </si>
  <si>
    <t>Booking ID 005184</t>
  </si>
  <si>
    <t>a0C4K000006qHlnUAE</t>
  </si>
  <si>
    <t>Booking ID 005187</t>
  </si>
  <si>
    <t>a0C4K000006qHmCUAU</t>
  </si>
  <si>
    <t>william.wingfield@nationalgrid.com</t>
  </si>
  <si>
    <t>William Wingfield</t>
  </si>
  <si>
    <t>Confirmed by Hayley 22/03 RP</t>
  </si>
  <si>
    <t>Booking ID 005188</t>
  </si>
  <si>
    <t>a0C4K000006qHmMUAU</t>
  </si>
  <si>
    <t>Confirmed move by Hayley via email 22/03 RP</t>
  </si>
  <si>
    <t>Booking ID 005190</t>
  </si>
  <si>
    <t>a0C4K000006qHmlUAE</t>
  </si>
  <si>
    <t>Confirmed on email with Hayley 23/03 RP
 Cancelled whilst I was on the session 20 mins in after nudge! RP</t>
  </si>
  <si>
    <t>Booking ID 005204</t>
  </si>
  <si>
    <t>a0C4K000006qHnIUAU</t>
  </si>
  <si>
    <t>Advisory Board - Compliance &amp; Regulation 2023.11.09</t>
  </si>
  <si>
    <t>a0B4K00000AKHwuUAH</t>
  </si>
  <si>
    <t>Booking ID 005206</t>
  </si>
  <si>
    <t>a0C4K000006qHo3UAE</t>
  </si>
  <si>
    <t>victoria.chambers@news.co.uk</t>
  </si>
  <si>
    <t>Victoria Chambers</t>
  </si>
  <si>
    <t>Campaign Effectiveness Manager</t>
  </si>
  <si>
    <t>Confirmed by Will via email 23/03 RP</t>
  </si>
  <si>
    <t>Booking ID 005207</t>
  </si>
  <si>
    <t>a0C4K000006qHo8UAE</t>
  </si>
  <si>
    <t>Booking ID 005208</t>
  </si>
  <si>
    <t>a0C4K000006qHoNUAU</t>
  </si>
  <si>
    <t>Confirmed via email with Steve 23/03 RP</t>
  </si>
  <si>
    <t>Booking ID 005209</t>
  </si>
  <si>
    <t>a0C4K000006qHoSUAU</t>
  </si>
  <si>
    <t>Confirmed with Diane via email 23/03 RP</t>
  </si>
  <si>
    <t>Booking ID 005227</t>
  </si>
  <si>
    <t>a0C4K000006qHsFUAU</t>
  </si>
  <si>
    <t>Booking ID 005239</t>
  </si>
  <si>
    <t>a0C4K000006qHtIUAU</t>
  </si>
  <si>
    <t>Literacy and Skills</t>
  </si>
  <si>
    <t>Booking ID 005243</t>
  </si>
  <si>
    <t>a0C4K000006qHtcUAE</t>
  </si>
  <si>
    <t>uzair.mohammed@lloydsbanking.com</t>
  </si>
  <si>
    <t>Uzair Mohammed</t>
  </si>
  <si>
    <t>Data Insights Associate</t>
  </si>
  <si>
    <t>Booking ID 005248</t>
  </si>
  <si>
    <t>a0C4K000006qHu6UAE</t>
  </si>
  <si>
    <t>Booking ID 005259</t>
  </si>
  <si>
    <t>a0C4K000006qHv4UAE</t>
  </si>
  <si>
    <t>Confirmed with Heather via email 27/03 RP</t>
  </si>
  <si>
    <t>Member ID 123593</t>
  </si>
  <si>
    <t>Booking ID 005261</t>
  </si>
  <si>
    <t>a0C4K000006qHvEUAU</t>
  </si>
  <si>
    <t>Booking ID 005262</t>
  </si>
  <si>
    <t>a0C4K000006qHvJUAU</t>
  </si>
  <si>
    <t>erica.verhoven-clyde@lloydsbanking.com</t>
  </si>
  <si>
    <t>Erica Verhoven Clyde</t>
  </si>
  <si>
    <t>Associate</t>
  </si>
  <si>
    <t>Booking ID 005263</t>
  </si>
  <si>
    <t>a0C4K000006qHvOUAU</t>
  </si>
  <si>
    <t>plawson@nationalgrid.co.uk</t>
  </si>
  <si>
    <t>Phil Lawson</t>
  </si>
  <si>
    <t>Confirmed with Hayley via email 27/03 RP</t>
  </si>
  <si>
    <t>Booking ID 005264</t>
  </si>
  <si>
    <t>a0C4K000006qHvPUAU</t>
  </si>
  <si>
    <t>emueller@nationalgrid.co.uk</t>
  </si>
  <si>
    <t>Ellie Mueller</t>
  </si>
  <si>
    <t>Confirmed via email by Hayley 27/03 RP</t>
  </si>
  <si>
    <t>Booking ID 005265</t>
  </si>
  <si>
    <t>a0C4K000006qHvYUAU</t>
  </si>
  <si>
    <t>phartshorne@nationalgrid.co.uk</t>
  </si>
  <si>
    <t>Paul Hartshorne</t>
  </si>
  <si>
    <t>Confirmed via email by Hayley 27/03 RP
 Cancelled 20/04 and transferred to colleague Chris Babey 20/04 RP</t>
  </si>
  <si>
    <t>Booking ID 005266</t>
  </si>
  <si>
    <t>a0C4K000006qHvdUAE</t>
  </si>
  <si>
    <t>jcreaser@nationalgrid.co.uk</t>
  </si>
  <si>
    <t>Jen Creaser</t>
  </si>
  <si>
    <t>Booking ID 005272</t>
  </si>
  <si>
    <t>a0C4K000006qHx0UAE</t>
  </si>
  <si>
    <t>gkiely@nationalgrid.co.uk</t>
  </si>
  <si>
    <t>George Kiely</t>
  </si>
  <si>
    <t>Confirmed by Hayley via email 27/03 RP
 Cancelled by George 03/05 - rearranging a new date. RP</t>
  </si>
  <si>
    <t>Booking ID 005273</t>
  </si>
  <si>
    <t>a0C4K000006qHx5UAE</t>
  </si>
  <si>
    <t>isciberras@nationalgrid.co.uk</t>
  </si>
  <si>
    <t>Isaac Sciberras</t>
  </si>
  <si>
    <t>Business Intelligence Developer</t>
  </si>
  <si>
    <t>Confirmed by Hayley via email 27/03 RP</t>
  </si>
  <si>
    <t>Booking ID 005274</t>
  </si>
  <si>
    <t>a0C4K000006qHxFUAU</t>
  </si>
  <si>
    <t>hthomas@nationalgrid.co.uk</t>
  </si>
  <si>
    <t>Howard Thomas</t>
  </si>
  <si>
    <t>Booking ID 005276</t>
  </si>
  <si>
    <t>a0C4K000006qHx1UAE</t>
  </si>
  <si>
    <t>rkavanagh@nationalgrid.co.uk</t>
  </si>
  <si>
    <t>Ryan Kavanagh</t>
  </si>
  <si>
    <t>Booking ID 005277</t>
  </si>
  <si>
    <t>a0C4K000006qHx2UAE</t>
  </si>
  <si>
    <t>lmcsweeney@nationalgrid.co.uk</t>
  </si>
  <si>
    <t>Liam McSweeney</t>
  </si>
  <si>
    <t>Booked by Hayley via email 27/03 RP</t>
  </si>
  <si>
    <t>Booking ID 005278</t>
  </si>
  <si>
    <t>a0C4K000006qHxUUAU</t>
  </si>
  <si>
    <t>Confirmed by Hayley via email 27/03 RP
 CANCELLED THE NIGHT BEFORE!</t>
  </si>
  <si>
    <t>Booking ID 005279</t>
  </si>
  <si>
    <t>a0C4K000006qHx3UAE</t>
  </si>
  <si>
    <t>Hayley confirmed by email RP 27/03</t>
  </si>
  <si>
    <t>Booking ID 005280</t>
  </si>
  <si>
    <t>a0C4K000006qHxeUAE</t>
  </si>
  <si>
    <t>Confirmed by Hayley on email 27/03 RP</t>
  </si>
  <si>
    <t>Booking ID 005281</t>
  </si>
  <si>
    <t>a0C4K000006qHxjUAE</t>
  </si>
  <si>
    <t>Booking ID 005288</t>
  </si>
  <si>
    <t>a0C4K000006qHz6UAE</t>
  </si>
  <si>
    <t>stefano.fantini@barilla.com</t>
  </si>
  <si>
    <t>Stefano Fantini</t>
  </si>
  <si>
    <t>Advanced Analytics &amp; AI Solution Architect Sr Manager</t>
  </si>
  <si>
    <t>Lyndsay did not let me know he was coming to the session but he attended! RP 27/03</t>
  </si>
  <si>
    <t>Booking ID 005289</t>
  </si>
  <si>
    <t>a0C4K000006qHzBUAU</t>
  </si>
  <si>
    <t>jonathan.broad@lloydsbanking.com</t>
  </si>
  <si>
    <t>Jonathan Broad</t>
  </si>
  <si>
    <t>Booking ID 005291</t>
  </si>
  <si>
    <t>a0C4K000006qHz7UAE</t>
  </si>
  <si>
    <t>antonio.rossano@barilla.com</t>
  </si>
  <si>
    <t>Antonio Rossano</t>
  </si>
  <si>
    <t>IT Senior Manager</t>
  </si>
  <si>
    <t>Didn't know he was joining the session but attended on the day RP</t>
  </si>
  <si>
    <t>Booking ID 005292</t>
  </si>
  <si>
    <t>a0C4K000006qHzLUAU</t>
  </si>
  <si>
    <t>luis.nieves@barilla.com</t>
  </si>
  <si>
    <t>Luis Nieves</t>
  </si>
  <si>
    <t>Wasn't aware Lyndsay had passed on invite, but he attended the session 27/03 RP</t>
  </si>
  <si>
    <t>Booking ID 005298</t>
  </si>
  <si>
    <t>a0C4K000006qHzpUAE</t>
  </si>
  <si>
    <t>Booking ID 005308</t>
  </si>
  <si>
    <t>a0C4K000006qI0dUAE</t>
  </si>
  <si>
    <t>matthew.jones3@nationwide.co.uk</t>
  </si>
  <si>
    <t>Matthew Jones</t>
  </si>
  <si>
    <t>Head of Risk Decision Science &amp; Analytical Innovation</t>
  </si>
  <si>
    <t>No seafood
 Accessibility requirements None</t>
  </si>
  <si>
    <t>No seafood</t>
  </si>
  <si>
    <t>Booking ID 005311</t>
  </si>
  <si>
    <t>a0C4K000006qI1HUAU</t>
  </si>
  <si>
    <t>benjamin.lloyd@barclays.com</t>
  </si>
  <si>
    <t>Ben Lloyd</t>
  </si>
  <si>
    <t>Data Transformation</t>
  </si>
  <si>
    <t>Booking ID 005316</t>
  </si>
  <si>
    <t>28/03/2023</t>
  </si>
  <si>
    <t>a0C4K000006qI1XUAU</t>
  </si>
  <si>
    <t>Advisory Board - Strategic Approach 2023.05.02</t>
  </si>
  <si>
    <t>a0B4K00000AKcUhUAL</t>
  </si>
  <si>
    <t>Booking ID 005317</t>
  </si>
  <si>
    <t>a0C4K000006qI1gUAE</t>
  </si>
  <si>
    <t>Booking ID 005322</t>
  </si>
  <si>
    <t>a0C4K000006qI2eUAE</t>
  </si>
  <si>
    <t>mark.alland@open.ac.uk</t>
  </si>
  <si>
    <t>Mark Alland</t>
  </si>
  <si>
    <t>MI Analyst</t>
  </si>
  <si>
    <t>Confirmed on email via Rosie 28/03 RP</t>
  </si>
  <si>
    <t>Booking ID 005324</t>
  </si>
  <si>
    <t>a0C4K000006qI3IUAU</t>
  </si>
  <si>
    <t>Confirmed with Rosie via email 28/03 RP</t>
  </si>
  <si>
    <t>Booking ID 005330</t>
  </si>
  <si>
    <t>a0C4K000006qI4LUAU</t>
  </si>
  <si>
    <t>Workshop - Data Storytelling 2023.06.07</t>
  </si>
  <si>
    <t>Confirmed with Hayley via email 29/03 RP</t>
  </si>
  <si>
    <t>a0B4K000009GH0rUAG</t>
  </si>
  <si>
    <t>Booking ID 005331</t>
  </si>
  <si>
    <t>21/08/2023</t>
  </si>
  <si>
    <t>a0C4K000006qI4kUAE</t>
  </si>
  <si>
    <t>Member ID 123563</t>
  </si>
  <si>
    <t>Booking ID 005336</t>
  </si>
  <si>
    <t>a0C4K000006qI5oUAE</t>
  </si>
  <si>
    <t>faiza.hameed@bp.com</t>
  </si>
  <si>
    <t>Faiza Hameed</t>
  </si>
  <si>
    <t>Analyst</t>
  </si>
  <si>
    <t>Hungary</t>
  </si>
  <si>
    <t>Booking ID 005348</t>
  </si>
  <si>
    <t>a0C4K000006qI7ZUAU</t>
  </si>
  <si>
    <t>htapping@starbucks.com</t>
  </si>
  <si>
    <t>Huw Tapping</t>
  </si>
  <si>
    <t>Accounting Manager</t>
  </si>
  <si>
    <t>Confirmed by Russell via email 29/03 RP</t>
  </si>
  <si>
    <t>Booking ID 005349</t>
  </si>
  <si>
    <t>a0C4K000006qI7eUAE</t>
  </si>
  <si>
    <t>gferrign@starbucks.com</t>
  </si>
  <si>
    <t>Gianfilippo Ferrigno</t>
  </si>
  <si>
    <t>Senior Financial Accountant</t>
  </si>
  <si>
    <t>Confirmed by Russell via email RP</t>
  </si>
  <si>
    <t>Booking ID 005352</t>
  </si>
  <si>
    <t>a0C4K000006qI7yUAE</t>
  </si>
  <si>
    <t>james.rowley@nationalgrid.com</t>
  </si>
  <si>
    <t>James Rowley</t>
  </si>
  <si>
    <t>Confirmed by Hayley via email 29/03 RP</t>
  </si>
  <si>
    <t>Booking ID 005353</t>
  </si>
  <si>
    <t>a0C4K000006qI83UAE</t>
  </si>
  <si>
    <t>jaiwanthkumar.heeralal@nationalgrid.com</t>
  </si>
  <si>
    <t>Jaiwanthkumar Heeralal</t>
  </si>
  <si>
    <t>Booking ID 005370</t>
  </si>
  <si>
    <t>30/03/2023</t>
  </si>
  <si>
    <t>a0C4K000006qI9kUAE</t>
  </si>
  <si>
    <t>Advisory Board - Literacy &amp; Skills 2023.11.09</t>
  </si>
  <si>
    <t>a0B4K00000AKhBLUA1</t>
  </si>
  <si>
    <t>Booking ID 005371</t>
  </si>
  <si>
    <t>19/09/2023</t>
  </si>
  <si>
    <t>a0C4K000006qI9pUAE</t>
  </si>
  <si>
    <t>Advisory Board - Literacy &amp; Skills 2023.09.19</t>
  </si>
  <si>
    <t>a0B4K00000AKhAcUAL</t>
  </si>
  <si>
    <t>Booking ID 005372</t>
  </si>
  <si>
    <t>a0C4K000006qI9uUAE</t>
  </si>
  <si>
    <t>Advisory Board - Literacy &amp; Skills 2023.05.15</t>
  </si>
  <si>
    <t>a0B4K00000AKh9oUAD</t>
  </si>
  <si>
    <t>Booking ID 005373</t>
  </si>
  <si>
    <t>a0C4K000006qIA4UAM</t>
  </si>
  <si>
    <t>Booking ID 005374</t>
  </si>
  <si>
    <t>a0C4K000006qI9OUAU</t>
  </si>
  <si>
    <t>Booking ID 005375</t>
  </si>
  <si>
    <t>a0C4K000006qIA9UAM</t>
  </si>
  <si>
    <t>Booking ID 005379</t>
  </si>
  <si>
    <t>a0C4K000006qIB2UAM</t>
  </si>
  <si>
    <t>Confirmed with Ana via teams 30/03 RP</t>
  </si>
  <si>
    <t>Booking ID 005380</t>
  </si>
  <si>
    <t>24/04/2023</t>
  </si>
  <si>
    <t>a0C4K000006qIB7UAM</t>
  </si>
  <si>
    <t>HOLD: Roundtable #2 - Is our data tech keeping pace?</t>
  </si>
  <si>
    <t>Confirmed by Ana via teams 30/03 RP</t>
  </si>
  <si>
    <t>a0B4K000009h5IsUAI</t>
  </si>
  <si>
    <t>Booking ID 005384</t>
  </si>
  <si>
    <t>31/03/2023</t>
  </si>
  <si>
    <t>a0C4K000006qIBbUAM</t>
  </si>
  <si>
    <t>chinnel.hudson@nationalgrid.com</t>
  </si>
  <si>
    <t>Chinnel Hudson</t>
  </si>
  <si>
    <t>Senior Analyst, Project Management Office</t>
  </si>
  <si>
    <t>Confirmed by Hayley via email 31/03 RP</t>
  </si>
  <si>
    <t>Booking ID 005385</t>
  </si>
  <si>
    <t>a0C4K000006qIBgUAM</t>
  </si>
  <si>
    <t>jackeline.cabreralopez@nationalgrid.com</t>
  </si>
  <si>
    <t>Jackeline Cabreralopez</t>
  </si>
  <si>
    <t>Sr. Analyst, Workforce Analytics &amp; Planning</t>
  </si>
  <si>
    <t>Booking ID 005386</t>
  </si>
  <si>
    <t>28/06/2023</t>
  </si>
  <si>
    <t>a0C4K000006qIBlUAM</t>
  </si>
  <si>
    <t>devin.ruff@nationalgrid.com</t>
  </si>
  <si>
    <t>Workshop - Data Storytelling 2023.06.28</t>
  </si>
  <si>
    <t>Devin Ruff</t>
  </si>
  <si>
    <t>Analyst, Strategic Workforce Planning</t>
  </si>
  <si>
    <t>a0B4K000009GH11UAG</t>
  </si>
  <si>
    <t>Booking ID 005387</t>
  </si>
  <si>
    <t>a0C4K000006qIBqUAM</t>
  </si>
  <si>
    <t>nolberto.joaquin@nationalgrid.com</t>
  </si>
  <si>
    <t>Nolberto Joaquin</t>
  </si>
  <si>
    <t>Senior People Analytics Analyst</t>
  </si>
  <si>
    <t>Booking ID 005391</t>
  </si>
  <si>
    <t>a0C4K000006qIC5UAM</t>
  </si>
  <si>
    <t>Advisory Board Lunch 2023.06.22</t>
  </si>
  <si>
    <t>Accepted 03/04 RP
 Sarah said she will skip her meetings to join us! 04/04
 Cancelled via Livvy's email 16/05 RP</t>
  </si>
  <si>
    <t>a0B4K00000AKjUFUA1</t>
  </si>
  <si>
    <t>Booking ID 005394</t>
  </si>
  <si>
    <t>a0C4K000006qICAUA2</t>
  </si>
  <si>
    <t>Confirmed via email 31/03 RP</t>
  </si>
  <si>
    <t>Booking ID 005395</t>
  </si>
  <si>
    <t>a0C4K000006qICFUA2</t>
  </si>
  <si>
    <t>Booking ID 005396</t>
  </si>
  <si>
    <t>a0C4K000006qIBoUAM</t>
  </si>
  <si>
    <t>Booking ID 005397</t>
  </si>
  <si>
    <t>a0C4K000006qICKUA2</t>
  </si>
  <si>
    <t>kezia.mahony@ba.com</t>
  </si>
  <si>
    <t>Kezia Mahony</t>
  </si>
  <si>
    <t>Customer Loyalty Lead</t>
  </si>
  <si>
    <t>Confirmed by Mary via email 31/03 RP</t>
  </si>
  <si>
    <t>Mary Herbert</t>
  </si>
  <si>
    <t>Booking ID 005398</t>
  </si>
  <si>
    <t>a0C4K000006qICLUA2</t>
  </si>
  <si>
    <t>anne.riddle@ba.com</t>
  </si>
  <si>
    <t>Anne Riddle</t>
  </si>
  <si>
    <t>Confirmed with Mary via email 31/03 RP</t>
  </si>
  <si>
    <t>Booking ID 005399</t>
  </si>
  <si>
    <t>a0C4K000006qICPUA2</t>
  </si>
  <si>
    <t>Confirmed by Gary 31/03 RP</t>
  </si>
  <si>
    <t>Booking ID 005400</t>
  </si>
  <si>
    <t>a0C4K000006qICUUA2</t>
  </si>
  <si>
    <t>Confirmed by Sarah 31/03 RP</t>
  </si>
  <si>
    <t>Booking ID 005401</t>
  </si>
  <si>
    <t>a0C4K000006qICQUA2</t>
  </si>
  <si>
    <t>Confirmed with Sarah on the phone 31/03 RP
 Cancelled on the day RP</t>
  </si>
  <si>
    <t>Booking ID 005402</t>
  </si>
  <si>
    <t>a0C4K000006qICZUA2</t>
  </si>
  <si>
    <t>Probably can't come as it is Glastonbury that weekend so he is trying to get a ticket. 
 Confirmed by accepting diary invite 18/05RP</t>
  </si>
  <si>
    <t>Booking ID 005403</t>
  </si>
  <si>
    <t>a0C4K000006qICeUAM</t>
  </si>
  <si>
    <t>Booking ID 005407</t>
  </si>
  <si>
    <t>a0C4K000006qID8UAM</t>
  </si>
  <si>
    <t>Booking ID 005410</t>
  </si>
  <si>
    <t>a0C4K000006qIDNUA2</t>
  </si>
  <si>
    <t>Booking ID 005422</t>
  </si>
  <si>
    <t>a0C4K000006qIHoUAM</t>
  </si>
  <si>
    <t>tom.douthwaite@aviva.com</t>
  </si>
  <si>
    <t>Tom Douthwaite</t>
  </si>
  <si>
    <t>Confirmed by Tom via email 04/04 RP</t>
  </si>
  <si>
    <t>Booking ID 005423</t>
  </si>
  <si>
    <t>a0C4K000006qIHtUAM</t>
  </si>
  <si>
    <t>kinga.selyem@aviva.com</t>
  </si>
  <si>
    <t>Kinga Selyem</t>
  </si>
  <si>
    <t>Confirmed via email 04/04 RP</t>
  </si>
  <si>
    <t>Booking ID 005432</t>
  </si>
  <si>
    <t>a0C4K000006qIKYUA2</t>
  </si>
  <si>
    <t>kieran.brennan@aviva.com</t>
  </si>
  <si>
    <t>Kieran Brennan</t>
  </si>
  <si>
    <t>Data Engineering &amp; Machine Learning Operations Lead</t>
  </si>
  <si>
    <t>Waiting to see if Tom Spencer will make him a leader, so then I can book. RP</t>
  </si>
  <si>
    <t>Booking ID 005434</t>
  </si>
  <si>
    <t>a0C4K000006qIL2UAM</t>
  </si>
  <si>
    <t>priya.garg@aviva.com</t>
  </si>
  <si>
    <t>Priya Garg</t>
  </si>
  <si>
    <t>Senior Digital Analyst</t>
  </si>
  <si>
    <t>Confirmed with Tom via email 05/04 RP</t>
  </si>
  <si>
    <t>Booking ID 005435</t>
  </si>
  <si>
    <t>a0C4K000006qIL7UAM</t>
  </si>
  <si>
    <t>Also on waiting list for 26th april - will move once spot becomes available. RP</t>
  </si>
  <si>
    <t>Booking ID 005436</t>
  </si>
  <si>
    <t>a0C4K000006qILbUAM</t>
  </si>
  <si>
    <t>Booking ID 005439</t>
  </si>
  <si>
    <t>a0C4K000006qILqUAM</t>
  </si>
  <si>
    <t>Literacy &amp; Skills, Technology &amp; Tools</t>
  </si>
  <si>
    <t>Booking ID 005444</t>
  </si>
  <si>
    <t>a0C4K000006qIMFUA2</t>
  </si>
  <si>
    <t>Strategic Approach</t>
  </si>
  <si>
    <t>Booking ID 005445</t>
  </si>
  <si>
    <t>a0C4K000006qIMKUA2</t>
  </si>
  <si>
    <t>None
 Pronouns She/Her
 Interest</t>
  </si>
  <si>
    <t>Booking ID 005448</t>
  </si>
  <si>
    <t>a0C4K000006qIMeUAM</t>
  </si>
  <si>
    <t>Leadership &amp; Vision</t>
  </si>
  <si>
    <t>Booking ID 005455</t>
  </si>
  <si>
    <t>a0C4K000006qINDUA2</t>
  </si>
  <si>
    <t>Booking ID 005456</t>
  </si>
  <si>
    <t>a0C4K000006qINSUA2</t>
  </si>
  <si>
    <t>Booking ID 005458</t>
  </si>
  <si>
    <t>a0C4K000006qINcUAM</t>
  </si>
  <si>
    <t>christopher.gowland@lloydsbanking.com</t>
  </si>
  <si>
    <t>Chris Gowland</t>
  </si>
  <si>
    <t>Chief customer officer</t>
  </si>
  <si>
    <t>None
 Accessibility requirements None</t>
  </si>
  <si>
    <t>Technology &amp; Tools</t>
  </si>
  <si>
    <t>Booking ID 005459</t>
  </si>
  <si>
    <t>a0C4K000006qINmUAM</t>
  </si>
  <si>
    <t>She said there may be a clash 3-4pm but it is provisional so she will let me know when she can confirm. 05/04 RP</t>
  </si>
  <si>
    <t>Booking ID 005466</t>
  </si>
  <si>
    <t>a0C4K000006qIOLUA2</t>
  </si>
  <si>
    <t>Booking ID 005472</t>
  </si>
  <si>
    <t>a0C4K000006qIOpUAM</t>
  </si>
  <si>
    <t>Leadership &amp; Vision, Strategic Approach</t>
  </si>
  <si>
    <t>Booking ID 005480</t>
  </si>
  <si>
    <t>a0C4K000006qIRKUA2</t>
  </si>
  <si>
    <t>Booking ID 005481</t>
  </si>
  <si>
    <t>Entain</t>
  </si>
  <si>
    <t>a0C4K000006qIRZUA2</t>
  </si>
  <si>
    <t>catriona.lindsay@entaingroup.com</t>
  </si>
  <si>
    <t>Catriona Lindsay</t>
  </si>
  <si>
    <t>Head of People Analytics</t>
  </si>
  <si>
    <t>Booking ID 005482</t>
  </si>
  <si>
    <t>a0C4K000006qIRtUAM</t>
  </si>
  <si>
    <t>Booking ID 005483</t>
  </si>
  <si>
    <t>a0C4K000006qIRyUAM</t>
  </si>
  <si>
    <t>Booking ID 005485</t>
  </si>
  <si>
    <t>a0C4K000006qIShUAM</t>
  </si>
  <si>
    <t>Diary invite accepted 11/04 RP</t>
  </si>
  <si>
    <t>Booking ID 005488</t>
  </si>
  <si>
    <t>a0C4K000006qITkUAM</t>
  </si>
  <si>
    <t>trish.daniells@theaa.com</t>
  </si>
  <si>
    <t>Trish Daniells</t>
  </si>
  <si>
    <t>Head of Data Government and Management</t>
  </si>
  <si>
    <t>Compliance &amp; Regulation</t>
  </si>
  <si>
    <t>Booking ID 005490</t>
  </si>
  <si>
    <t>a0C4K000006qIUOUA2</t>
  </si>
  <si>
    <t>Booking ID 005513</t>
  </si>
  <si>
    <t>a0C4K000006qIenUAE</t>
  </si>
  <si>
    <t>20/06 email from Jonathan to cancel (LP)</t>
  </si>
  <si>
    <t>Booking ID 005514</t>
  </si>
  <si>
    <t>a0C4K000006qIf2UAE</t>
  </si>
  <si>
    <t>Confirmed via Rosie 18/04 RP</t>
  </si>
  <si>
    <t>Booking ID 005515</t>
  </si>
  <si>
    <t>a0C4K000006qIfRUAU</t>
  </si>
  <si>
    <t>Booking ID 005580</t>
  </si>
  <si>
    <t>a0C4K000006qIj4UAE</t>
  </si>
  <si>
    <t>Booking ID 005583</t>
  </si>
  <si>
    <t>a0C4K000006qIjTUAU</t>
  </si>
  <si>
    <t>Booking ID 005584</t>
  </si>
  <si>
    <t>a0C4K000006qIjnUAE</t>
  </si>
  <si>
    <t>jocasta.patel@ba.com</t>
  </si>
  <si>
    <t>Jocasta Patel</t>
  </si>
  <si>
    <t>Confirmed by Mary 19/04 RP</t>
  </si>
  <si>
    <t>Booking ID 005585</t>
  </si>
  <si>
    <t>a0C4K000006qIjxUAE</t>
  </si>
  <si>
    <t>toby.griffiths@ba.com</t>
  </si>
  <si>
    <t>Toby Griffiths</t>
  </si>
  <si>
    <t>Principal Data Science Consultant</t>
  </si>
  <si>
    <t>Confirmed by Mary via email 19/04 RP</t>
  </si>
  <si>
    <t>Booking ID 005588</t>
  </si>
  <si>
    <t>a0C4K000006qIkWUAU</t>
  </si>
  <si>
    <t>Booking ID 005589</t>
  </si>
  <si>
    <t>a0C4K000006qIkqUAE</t>
  </si>
  <si>
    <t>Exclusive RT #1: Is keeping up with generative AI impossible? 2023.05.03</t>
  </si>
  <si>
    <t>a0B4K00000ALnxTUAT</t>
  </si>
  <si>
    <t>Booking ID 005592</t>
  </si>
  <si>
    <t>20/04/2023</t>
  </si>
  <si>
    <t>a0C4K000006qIlUUAU</t>
  </si>
  <si>
    <t>Confirmed by Tom Spencer 20/04 RP
 Now on holiday so cancelled 26/07 RP</t>
  </si>
  <si>
    <t>Booking ID 005593</t>
  </si>
  <si>
    <t>a0C4K000006qImDUAU</t>
  </si>
  <si>
    <t>Booking ID 005595</t>
  </si>
  <si>
    <t>a0C4K000006qImNUAU</t>
  </si>
  <si>
    <t>Booking ID 005596</t>
  </si>
  <si>
    <t>a0C4K000006qImSUAU</t>
  </si>
  <si>
    <t>Dairy intolerance</t>
  </si>
  <si>
    <t>Booking ID 005598</t>
  </si>
  <si>
    <t>a0C4K000006qImhUAE</t>
  </si>
  <si>
    <t>Booking ID 005601</t>
  </si>
  <si>
    <t>a0C4K000006qInGUAU</t>
  </si>
  <si>
    <t>Booking ID 005602</t>
  </si>
  <si>
    <t>a0C4K000006qInQUAU</t>
  </si>
  <si>
    <t>farran_florne@nfumutual.co.uk</t>
  </si>
  <si>
    <t>Farran Florne</t>
  </si>
  <si>
    <t>Data Literacy Manager</t>
  </si>
  <si>
    <t>Confirmed by Farran via email 20/04 RP
 Swapped out for colleague 11/05 RP</t>
  </si>
  <si>
    <t>Booking ID 005606</t>
  </si>
  <si>
    <t>a0C4K000006qInpUAE</t>
  </si>
  <si>
    <t>cbabey@nationalgrid.co.uk</t>
  </si>
  <si>
    <t>Christopher Babey</t>
  </si>
  <si>
    <t>Booking ID 005607</t>
  </si>
  <si>
    <t>a0C4K000006qInuUAE</t>
  </si>
  <si>
    <t>Confirmed by Hayley 20/04 RP
 Cancelled day before at 8am RP</t>
  </si>
  <si>
    <t>Booking ID 005617</t>
  </si>
  <si>
    <t>a0C4K000006qIoTUAU</t>
  </si>
  <si>
    <t>Booking ID 005625</t>
  </si>
  <si>
    <t>Coca-Cola EuroPacific Partners</t>
  </si>
  <si>
    <t>a0C4K000006qIpWUAU</t>
  </si>
  <si>
    <t>lcollazos@ccep.com</t>
  </si>
  <si>
    <t>Laia Collazos</t>
  </si>
  <si>
    <t>Booking ID 005627</t>
  </si>
  <si>
    <t>a0C4K000006qItJUAU</t>
  </si>
  <si>
    <t>Cancelled 03/05 and swapped out for Ewan</t>
  </si>
  <si>
    <t>Booking ID 005628</t>
  </si>
  <si>
    <t>a0C4K000006qItOUAU</t>
  </si>
  <si>
    <t>Member ID 123599</t>
  </si>
  <si>
    <t>Booking ID 005629</t>
  </si>
  <si>
    <t>a0C4K000006qItTUAU</t>
  </si>
  <si>
    <t>Booking ID 005630</t>
  </si>
  <si>
    <t>a0C4K000006qItUUAU</t>
  </si>
  <si>
    <t>Booking ID 005631</t>
  </si>
  <si>
    <t>a0C4K000006qItYUAU</t>
  </si>
  <si>
    <t>Booking ID 005632</t>
  </si>
  <si>
    <t>a0C4K000006qItdUAE</t>
  </si>
  <si>
    <t>Booking ID 005633</t>
  </si>
  <si>
    <t>a0C4K000006qItiUAE</t>
  </si>
  <si>
    <t>Exclusive RT #2: Is keeping up with generative AI impossible? 2023.05.09</t>
  </si>
  <si>
    <t>a0B4K00000AYkfeUAD</t>
  </si>
  <si>
    <t>Booking ID 005634</t>
  </si>
  <si>
    <t>a0C4K000006qItnUAE</t>
  </si>
  <si>
    <t>Booking ID 005635</t>
  </si>
  <si>
    <t>a0C4K000006qItsUAE</t>
  </si>
  <si>
    <t>Booking ID 005637</t>
  </si>
  <si>
    <t>a0C4K000006qIu2UAE</t>
  </si>
  <si>
    <t>Booking ID 005638</t>
  </si>
  <si>
    <t>a0C4K000006qIu7UAE</t>
  </si>
  <si>
    <t>Booking ID 005639</t>
  </si>
  <si>
    <t>a0C4K000006qIuCUAU</t>
  </si>
  <si>
    <t>Booking ID 005642</t>
  </si>
  <si>
    <t>25/04/2023</t>
  </si>
  <si>
    <t>a0C4K000006qIv0UAE</t>
  </si>
  <si>
    <t>Booking ID 005645</t>
  </si>
  <si>
    <t>a0C4K000006qIvFUAU</t>
  </si>
  <si>
    <t>I'd accidentally double-booked News UK to this session so had to cancel 03/05 RP</t>
  </si>
  <si>
    <t>Booking ID 005646</t>
  </si>
  <si>
    <t>a0C4K000006qIvKUAU</t>
  </si>
  <si>
    <t>Booking ID 005647</t>
  </si>
  <si>
    <t>a0C4K000006qIveUAE</t>
  </si>
  <si>
    <t>Exclusive RT #3: Is keeping up with generative AI impossible? 2023.05.15</t>
  </si>
  <si>
    <t>a0B4K00000AYm8hUAD</t>
  </si>
  <si>
    <t>Booking ID 005657</t>
  </si>
  <si>
    <t>Danske Bank</t>
  </si>
  <si>
    <t>a0C4K000006qIynUAE</t>
  </si>
  <si>
    <t>niresh_r@yahoo.co.uk</t>
  </si>
  <si>
    <t>Niresh Rajah</t>
  </si>
  <si>
    <t>Chief Data &amp; AI Officer</t>
  </si>
  <si>
    <t>No beef
 Accessibility requirements None</t>
  </si>
  <si>
    <t>No beef</t>
  </si>
  <si>
    <t>Booking ID 005661</t>
  </si>
  <si>
    <t>a0C4K000006qIzqUAE</t>
  </si>
  <si>
    <t>Booking ID 005662</t>
  </si>
  <si>
    <t>a0C4K000006qJ05UAE</t>
  </si>
  <si>
    <t>Booking ID 005664</t>
  </si>
  <si>
    <t>a0C4K000006qJ0FUAU</t>
  </si>
  <si>
    <t>Booking ID 005665</t>
  </si>
  <si>
    <t>a0C4K000006qJ0KUAU</t>
  </si>
  <si>
    <t>eleanor.armiger@ba.com</t>
  </si>
  <si>
    <t>Eleanor Armiger</t>
  </si>
  <si>
    <t>Director of Insight &amp; Innovation</t>
  </si>
  <si>
    <t>Won't be attending as Romit is but I am noting her interest. RP</t>
  </si>
  <si>
    <t>Booking ID 005666</t>
  </si>
  <si>
    <t>a0C4K000006qJ0PUAU</t>
  </si>
  <si>
    <t>tomasz.gonciarz@ba.com</t>
  </si>
  <si>
    <t>Tomasz Gonciarz</t>
  </si>
  <si>
    <t>Confirmed by Mary 26/04 RP</t>
  </si>
  <si>
    <t>Booking ID 005667</t>
  </si>
  <si>
    <t>a0C4K000006qJ0UUAU</t>
  </si>
  <si>
    <t>On holiday but I am registering interest. RP</t>
  </si>
  <si>
    <t>Booking ID 005668</t>
  </si>
  <si>
    <t>a0C4K000006qJ0ZUAU</t>
  </si>
  <si>
    <t>Confirmed by Rosie via email 26/04 RP</t>
  </si>
  <si>
    <t>Booking ID 005670</t>
  </si>
  <si>
    <t>a0C4K000006qJ0jUAE</t>
  </si>
  <si>
    <t>patrick.sim@open.ac.uk</t>
  </si>
  <si>
    <t>Patrick Sim</t>
  </si>
  <si>
    <t>Marketing Data Analyst</t>
  </si>
  <si>
    <t>Confirmed by Rosie 26/04 RP</t>
  </si>
  <si>
    <t>Booking ID 005674</t>
  </si>
  <si>
    <t>27/04/2023</t>
  </si>
  <si>
    <t>a0C4K000006qJ1DUAU</t>
  </si>
  <si>
    <t>kerry.signoriello@open.ac.uk</t>
  </si>
  <si>
    <t>Kerry Signoriello</t>
  </si>
  <si>
    <t>Confirmed by Rosie 27/04 RP</t>
  </si>
  <si>
    <t>Booking ID 005675</t>
  </si>
  <si>
    <t>a0C4K000006qJ1NUAU</t>
  </si>
  <si>
    <t>Booking ID 005676</t>
  </si>
  <si>
    <t>a0C4K000006qJ1SUAU</t>
  </si>
  <si>
    <t>Booking ID 005677</t>
  </si>
  <si>
    <t>25/05/2023</t>
  </si>
  <si>
    <t>a0C4K000006qJ4lUAE</t>
  </si>
  <si>
    <t>Member Pop-up: May</t>
  </si>
  <si>
    <t>a0B4K00000AYtCNUA1</t>
  </si>
  <si>
    <t>Booking ID 005678</t>
  </si>
  <si>
    <t>a0C4K000006qJ5AUAU</t>
  </si>
  <si>
    <t>chris.goldsmith@open.ac.uk</t>
  </si>
  <si>
    <t>Chris Goldsmith</t>
  </si>
  <si>
    <t>Senior Data Governance Manager, Technical</t>
  </si>
  <si>
    <t>Booking ID 005679</t>
  </si>
  <si>
    <t>a0C4K000006qJ5FUAU</t>
  </si>
  <si>
    <t>27/04 email to LP to book</t>
  </si>
  <si>
    <t>Member ID 123581</t>
  </si>
  <si>
    <t>Booking ID 005680</t>
  </si>
  <si>
    <t>a0C4K000006qJ5KUAU</t>
  </si>
  <si>
    <t>Member ID 123600</t>
  </si>
  <si>
    <t>Booking ID 005681</t>
  </si>
  <si>
    <t>a0C4K000006qJ5PUAU</t>
  </si>
  <si>
    <t>28/04 email to LP to book</t>
  </si>
  <si>
    <t>Booking ID 005682</t>
  </si>
  <si>
    <t>a0C4K000006qJ5UUAU</t>
  </si>
  <si>
    <t>Booking ID 005683</t>
  </si>
  <si>
    <t>a0C4K000006qJ5ZUAU</t>
  </si>
  <si>
    <t>Booking ID 005684</t>
  </si>
  <si>
    <t>a0C4K000006qJ5jUAE</t>
  </si>
  <si>
    <t>Booking ID 005685</t>
  </si>
  <si>
    <t>a0C4K000006qJ5oUAE</t>
  </si>
  <si>
    <t>olayinka.adelusi@news.co.uk</t>
  </si>
  <si>
    <t>Yinka Adelusi</t>
  </si>
  <si>
    <t>Booking ID 005687</t>
  </si>
  <si>
    <t>a0C4K000006qJ5yUAE</t>
  </si>
  <si>
    <t>babatunde.adeleke@open.ac.uk</t>
  </si>
  <si>
    <t>Babatunde Adeleke</t>
  </si>
  <si>
    <t>Business Intelligence Analyst/Data Engineer</t>
  </si>
  <si>
    <t>Confirmed by Rosie 28/04 RP</t>
  </si>
  <si>
    <t>Booking ID 005688</t>
  </si>
  <si>
    <t>a0C4K000006qJ63UAE</t>
  </si>
  <si>
    <t>sukanya.guha@open.ac.uk</t>
  </si>
  <si>
    <t>Sukanya Guha</t>
  </si>
  <si>
    <t>Booking ID 005690</t>
  </si>
  <si>
    <t>Arts Council England</t>
  </si>
  <si>
    <t>a0C4K000006qJ9lUAE</t>
  </si>
  <si>
    <t>sanjeev.jagait@artscouncil.org.uk</t>
  </si>
  <si>
    <t>Sanj Jagait</t>
  </si>
  <si>
    <t>Booking ID 005694</t>
  </si>
  <si>
    <t>a0C4K000006qJBmUAM</t>
  </si>
  <si>
    <t>Confirmed by Rosie via email 02/05 RP</t>
  </si>
  <si>
    <t>Booking ID 005695</t>
  </si>
  <si>
    <t>a0C4K000006qJD4UAM</t>
  </si>
  <si>
    <t>Booking ID 005698</t>
  </si>
  <si>
    <t>a0C4K000006qJFZUA2</t>
  </si>
  <si>
    <t>Booking ID 005701</t>
  </si>
  <si>
    <t>a0C4K000006qJFoUAM</t>
  </si>
  <si>
    <t>First on waiting list as I had double booked News UK for session 2 RP 03/05</t>
  </si>
  <si>
    <t>Booking ID 005702</t>
  </si>
  <si>
    <t>a0C4K000006qJGXUA2</t>
  </si>
  <si>
    <t>david.potter1@sainsburys.co.uk</t>
  </si>
  <si>
    <t>David Potter</t>
  </si>
  <si>
    <t>Head of Insight Products</t>
  </si>
  <si>
    <t>Booking ID 005705</t>
  </si>
  <si>
    <t>a0C4K000006qJHBUA2</t>
  </si>
  <si>
    <t>kakeung.cheung@uk.aswatson.com</t>
  </si>
  <si>
    <t>Ka-Keung Cheung</t>
  </si>
  <si>
    <t>Head of Insights and Advanced Analytics</t>
  </si>
  <si>
    <t>04/05 email from Ka-Keung to book (LP)</t>
  </si>
  <si>
    <t>Booking ID 005711</t>
  </si>
  <si>
    <t>19/07/2023</t>
  </si>
  <si>
    <t>a0C4K000006qJJ2UAM</t>
  </si>
  <si>
    <t>charlotte.furniss@heathrow.com</t>
  </si>
  <si>
    <t>Workshop - Data Storytelling 2023.07.19</t>
  </si>
  <si>
    <t>Charlotte Furniss</t>
  </si>
  <si>
    <t>Senior Account Manager - Category Strategy</t>
  </si>
  <si>
    <t>Confirmed by Ioana 05/05 RP</t>
  </si>
  <si>
    <t>a0B4K00000AKPckUAH</t>
  </si>
  <si>
    <t>Booking ID 005712</t>
  </si>
  <si>
    <t>a0C4K000006qJJ7UAM</t>
  </si>
  <si>
    <t>saharutai.pissuphan@heathrow.com</t>
  </si>
  <si>
    <t>Saharutai Pissuphan</t>
  </si>
  <si>
    <t>Product Owner - Data Analytics &amp; Personalisation</t>
  </si>
  <si>
    <t>Booking ID 005714</t>
  </si>
  <si>
    <t>a0C4K000006qJOCUA2</t>
  </si>
  <si>
    <t>andrew.cross@uk.zurich.com</t>
  </si>
  <si>
    <t>Andrew Cross</t>
  </si>
  <si>
    <t>Data Engineering &amp; Operations Leader</t>
  </si>
  <si>
    <t>Confirmed by Sarah 09/05 RP</t>
  </si>
  <si>
    <t>Booking ID 005715</t>
  </si>
  <si>
    <t>a0C4K000006qJPeUAM</t>
  </si>
  <si>
    <t>09/05 email from Steven to book (LP)</t>
  </si>
  <si>
    <t>Booking ID 005717</t>
  </si>
  <si>
    <t>a0C4K000006qJPtUAM</t>
  </si>
  <si>
    <t>moved to 18 July RP 13/06</t>
  </si>
  <si>
    <t>Booking ID 005718</t>
  </si>
  <si>
    <t>a0C4K000006qJPyUAM</t>
  </si>
  <si>
    <t>Booking ID 005719</t>
  </si>
  <si>
    <t>a0C4K000006qJQ3UAM</t>
  </si>
  <si>
    <t>stephanie.feng@britishcouncil.org</t>
  </si>
  <si>
    <t>Stephanie Feng</t>
  </si>
  <si>
    <t>Project Manger Data and Evidence</t>
  </si>
  <si>
    <t>Confirmed by Pankaj 09/05 RP</t>
  </si>
  <si>
    <t>Booking ID 005720</t>
  </si>
  <si>
    <t>a0C4K000006qJQSUA2</t>
  </si>
  <si>
    <t>tony.knock@barclaycard.co.uk</t>
  </si>
  <si>
    <t>Tony Knock</t>
  </si>
  <si>
    <t>Head of Data Solutions and Services</t>
  </si>
  <si>
    <t>Prospect booking confirmed by Dean 09/05 RP</t>
  </si>
  <si>
    <t>Booking ID 005739</t>
  </si>
  <si>
    <t>a0C4K000006qJRaUAM</t>
  </si>
  <si>
    <t>sudhanshu.sinha@britishcouncil.org</t>
  </si>
  <si>
    <t>Dr Sudhanshu Sinha</t>
  </si>
  <si>
    <t>CE Data Business Partner</t>
  </si>
  <si>
    <t>Booking ID 005740</t>
  </si>
  <si>
    <t>a0C4K000006qJRfUAM</t>
  </si>
  <si>
    <t>parinita.goel@sainsburys.co.uk</t>
  </si>
  <si>
    <t>Parinita Goel</t>
  </si>
  <si>
    <t>Confirmed by Helen Brown 09/05 RP</t>
  </si>
  <si>
    <t>Helen Brown</t>
  </si>
  <si>
    <t>Booking ID 005741</t>
  </si>
  <si>
    <t>a0C4K000006qJRkUAM</t>
  </si>
  <si>
    <t>sophie.ball1@sainsburys.co.uk</t>
  </si>
  <si>
    <t>Sophie Ball</t>
  </si>
  <si>
    <t>Helen confirmed via email 09/05 RP</t>
  </si>
  <si>
    <t>Booking ID 005742</t>
  </si>
  <si>
    <t>a0C4K000006qJRpUAM</t>
  </si>
  <si>
    <t>alexandra.burrow@sainsburys.co.uk</t>
  </si>
  <si>
    <t>Alexandra Burrow</t>
  </si>
  <si>
    <t>Confirmed by Helen 09/05 RP</t>
  </si>
  <si>
    <t>Booking ID 005743</t>
  </si>
  <si>
    <t>a0C4K000006qJRuUAM</t>
  </si>
  <si>
    <t>tracy.butterfield@sainsburys.co.uk</t>
  </si>
  <si>
    <t>Tracy Butterfield</t>
  </si>
  <si>
    <t>Commercial Analytics Manager</t>
  </si>
  <si>
    <t>Booking ID 005744</t>
  </si>
  <si>
    <t>a0C4K000006qJSTUA2</t>
  </si>
  <si>
    <t>ashish.kumra@britishcouncil.org</t>
  </si>
  <si>
    <t>Ashish Kumra</t>
  </si>
  <si>
    <t>Senior Manager - Data Science &amp; Analytics</t>
  </si>
  <si>
    <t>Confirmed by Pankaj 10/05 RP</t>
  </si>
  <si>
    <t>Booking ID 005747</t>
  </si>
  <si>
    <t>a0C4K000006qJSxUAM</t>
  </si>
  <si>
    <t>Booking ID 005748</t>
  </si>
  <si>
    <t>a0C4K000006qJT2UAM</t>
  </si>
  <si>
    <t>Booking ID 005749</t>
  </si>
  <si>
    <t>a0C4K000006qJTCUA2</t>
  </si>
  <si>
    <t>Booking ID 005752</t>
  </si>
  <si>
    <t>a0C4K000006qJUKUA2</t>
  </si>
  <si>
    <t>09/05 email from Hannah to book (LP)</t>
  </si>
  <si>
    <t>Booking ID 005754</t>
  </si>
  <si>
    <t>a0C4K000006qJUUUA2</t>
  </si>
  <si>
    <t>10/05 email from Andy to book (LP)</t>
  </si>
  <si>
    <t>Booking ID 005755</t>
  </si>
  <si>
    <t>a0C4K000006qJUZUA2</t>
  </si>
  <si>
    <t>10/05 email from Marya to book (LP)</t>
  </si>
  <si>
    <t>Booking ID 005756</t>
  </si>
  <si>
    <t>a0C4K000006qJUeUAM</t>
  </si>
  <si>
    <t>10/05 email from Harpreet to book</t>
  </si>
  <si>
    <t>Booking ID 005757</t>
  </si>
  <si>
    <t>a0C4K000006qJUoUAM</t>
  </si>
  <si>
    <t>matthew.baumber@boots.co.uk</t>
  </si>
  <si>
    <t>Matthew Baumber</t>
  </si>
  <si>
    <t>Member ID 123598</t>
  </si>
  <si>
    <t>Booking ID 005758</t>
  </si>
  <si>
    <t>a0C4K000006qJUpUAM</t>
  </si>
  <si>
    <t>paul.darby-dowman@boots.co.uk</t>
  </si>
  <si>
    <t>Paul Darby-Dowman</t>
  </si>
  <si>
    <t>Booking ID 005759</t>
  </si>
  <si>
    <t>a0C4K000006qJUtUAM</t>
  </si>
  <si>
    <t>helen.halse@boots.co.uk</t>
  </si>
  <si>
    <t>Helen Halse</t>
  </si>
  <si>
    <t>Booking ID 005777</t>
  </si>
  <si>
    <t>a0C4K000006qJWQUA2</t>
  </si>
  <si>
    <t>max.gabriel@informa.com</t>
  </si>
  <si>
    <t>Max Gabriel</t>
  </si>
  <si>
    <t>President</t>
  </si>
  <si>
    <t>Booking ID 005778</t>
  </si>
  <si>
    <t>a0C4K000006qJWVUA2</t>
  </si>
  <si>
    <t>10/05 email from Stu to book (LP)</t>
  </si>
  <si>
    <t>Booking ID 005779</t>
  </si>
  <si>
    <t>a0C4K000006qJWaUAM</t>
  </si>
  <si>
    <t>Booking ID 005783</t>
  </si>
  <si>
    <t>a0C4K000006qJXiUAM</t>
  </si>
  <si>
    <t>ben_howat@nfumutual.co.uk</t>
  </si>
  <si>
    <t>Ben Howat</t>
  </si>
  <si>
    <t>Data Quality &amp; Improvement Analyst</t>
  </si>
  <si>
    <t>Confirmed by Farran 11/05 RP</t>
  </si>
  <si>
    <t>Booking ID 005784</t>
  </si>
  <si>
    <t>a0C4K000006qJXnUAM</t>
  </si>
  <si>
    <t>Farran confirmed 11/05 RP</t>
  </si>
  <si>
    <t>Booking ID 005785</t>
  </si>
  <si>
    <t>a0C4K000006qJXsUAM</t>
  </si>
  <si>
    <t>talibah_dixon@nfumutual.co.uk</t>
  </si>
  <si>
    <t>Talibah Dixon</t>
  </si>
  <si>
    <t>Booking ID 005787</t>
  </si>
  <si>
    <t>a0C4K000006qJZ5UAM</t>
  </si>
  <si>
    <t>ryan.2.baker@axa-uk.co.uk</t>
  </si>
  <si>
    <t>Ryan Baker</t>
  </si>
  <si>
    <t>worforce planning business partner</t>
  </si>
  <si>
    <t>Booking ID 005788</t>
  </si>
  <si>
    <t>a0C4K000006qJZFUA2</t>
  </si>
  <si>
    <t>klaudia.kordowska@ba.com</t>
  </si>
  <si>
    <t>Klaudia Kordowska</t>
  </si>
  <si>
    <t>Lead Commercial Analyst</t>
  </si>
  <si>
    <t>Booking ID 005789</t>
  </si>
  <si>
    <t>a0C4K000006qJZKUA2</t>
  </si>
  <si>
    <t>molly.tebbutt@sainsburys.co.uk</t>
  </si>
  <si>
    <t>Molly Tebbutt</t>
  </si>
  <si>
    <t>Booking ID 005790</t>
  </si>
  <si>
    <t>a0C4K000006qJZyUAM</t>
  </si>
  <si>
    <t>Booking ID 005791</t>
  </si>
  <si>
    <t>a0C4K000006qJa3UAE</t>
  </si>
  <si>
    <t>nahda.azeez@ba.com</t>
  </si>
  <si>
    <t>Nahda Azeez</t>
  </si>
  <si>
    <t>Mary confirmed 17/05 RP</t>
  </si>
  <si>
    <t>Nahda Abdul Azeez</t>
  </si>
  <si>
    <t>Booking ID 005792</t>
  </si>
  <si>
    <t>a0C4K000006qJa8UAE</t>
  </si>
  <si>
    <t>Confirmed by Helen 12/05</t>
  </si>
  <si>
    <t>Booking ID 005793</t>
  </si>
  <si>
    <t>a0C4K000006qJaDUAU</t>
  </si>
  <si>
    <t>Booking ID 005795</t>
  </si>
  <si>
    <t>a0C4K000006qJaSUAU</t>
  </si>
  <si>
    <t>neel.marld@ba.com</t>
  </si>
  <si>
    <t>Neel Marld</t>
  </si>
  <si>
    <t>Waiting for confirmation from Mary 
 16/05 RP</t>
  </si>
  <si>
    <t>Booking ID 005796</t>
  </si>
  <si>
    <t>a0C4K000006qJaXUAU</t>
  </si>
  <si>
    <t>Waiting to hear 12/05 RP</t>
  </si>
  <si>
    <t>Booking ID 005798</t>
  </si>
  <si>
    <t>a0C4K000006qJahUAE</t>
  </si>
  <si>
    <t>12/05 email from Daniel to book (LP)</t>
  </si>
  <si>
    <t>Booking ID 005800</t>
  </si>
  <si>
    <t>a0C4K000006qJeFUAU</t>
  </si>
  <si>
    <t>frances.house@uk.thalesgroup.com</t>
  </si>
  <si>
    <t>Frances House</t>
  </si>
  <si>
    <t>Head of Change and Engagement</t>
  </si>
  <si>
    <t>Confirmed 15/05 RP</t>
  </si>
  <si>
    <t>Member ID 123589</t>
  </si>
  <si>
    <t>Booking ID 005802</t>
  </si>
  <si>
    <t>a0C4K000006qJg6UAE</t>
  </si>
  <si>
    <t>16/06 email from Abbie to cancel (LP)</t>
  </si>
  <si>
    <t>Booking ID 005803</t>
  </si>
  <si>
    <t>a0C4K000006qJgBUAU</t>
  </si>
  <si>
    <t>Booking ID 005804</t>
  </si>
  <si>
    <t>16/05/2023</t>
  </si>
  <si>
    <t>a0C4K000006qJhnUAE</t>
  </si>
  <si>
    <t>archie.dawe@ba.com</t>
  </si>
  <si>
    <t>Archie Dawe</t>
  </si>
  <si>
    <t>16/05 email from Stefan to book (LP)</t>
  </si>
  <si>
    <t>Booking ID 005810</t>
  </si>
  <si>
    <t>a0C4K000006qJjZUAU</t>
  </si>
  <si>
    <t>janice.pereira@sunday-times.co.uk</t>
  </si>
  <si>
    <t>Janice Pereira</t>
  </si>
  <si>
    <t>Head of Editorial Data</t>
  </si>
  <si>
    <t>Booking ID 005811</t>
  </si>
  <si>
    <t>a0C4K000006qJjeUAE</t>
  </si>
  <si>
    <t>Confirmed by Chris via email 16/05 RP</t>
  </si>
  <si>
    <t>Booking ID 005812</t>
  </si>
  <si>
    <t>a0C4K000006qJkNUAU</t>
  </si>
  <si>
    <t>Workshop - Business Partnering 2023.07.18</t>
  </si>
  <si>
    <t>Confirmed by Mary 17/05 RP</t>
  </si>
  <si>
    <t>a0B4K00000AKPbkUAH</t>
  </si>
  <si>
    <t>Booking ID 005813</t>
  </si>
  <si>
    <t>a0C4K000006qJkhUAE</t>
  </si>
  <si>
    <t>yiangos.michael@ba.com</t>
  </si>
  <si>
    <t>Yiangos Michael</t>
  </si>
  <si>
    <t>Booking ID 005815</t>
  </si>
  <si>
    <t>a0C4K000006qJlaUAE</t>
  </si>
  <si>
    <t>neil.petherick@uk.thalesgroup.com</t>
  </si>
  <si>
    <t>Neil Petherick</t>
  </si>
  <si>
    <t>Digital Operations Solution Partner</t>
  </si>
  <si>
    <t>Booking ID 005816</t>
  </si>
  <si>
    <t>a0C4K000006qJlkUAE</t>
  </si>
  <si>
    <t>Transferred credit to Helen 18/05 RP</t>
  </si>
  <si>
    <t>Booking ID 005818</t>
  </si>
  <si>
    <t>18/05/2023</t>
  </si>
  <si>
    <t>a0C4K000006qJnvUAE</t>
  </si>
  <si>
    <t>Confirmed 18/05 RP</t>
  </si>
  <si>
    <t>Booking ID 005819</t>
  </si>
  <si>
    <t>a0C4K000006qJnwUAE</t>
  </si>
  <si>
    <t>Confirmed via email 18/05 RP</t>
  </si>
  <si>
    <t>Booking ID 005828</t>
  </si>
  <si>
    <t>19/05/2023</t>
  </si>
  <si>
    <t>a0C4K000006qJpmUAE</t>
  </si>
  <si>
    <t>Booking ID 005830</t>
  </si>
  <si>
    <t>a0C4K000006qJq6UAE</t>
  </si>
  <si>
    <t>Confirmed by Helen 19.05 RP</t>
  </si>
  <si>
    <t>Booking ID 005832</t>
  </si>
  <si>
    <t>a0C4K000006qJqGUAU</t>
  </si>
  <si>
    <t>Booking ID 005834</t>
  </si>
  <si>
    <t>22/05/2023</t>
  </si>
  <si>
    <t>a0C4K000006qJqQUAU</t>
  </si>
  <si>
    <t>Booking ID 005837</t>
  </si>
  <si>
    <t>a0C4K000006qJslUAE</t>
  </si>
  <si>
    <t>Booking ID 005840</t>
  </si>
  <si>
    <t>a0C4K000006qJw4UAE</t>
  </si>
  <si>
    <t>hannah_holmes2@nfumutual.co.uk</t>
  </si>
  <si>
    <t>Hannah Holmes</t>
  </si>
  <si>
    <t>Confirmed by Farran 22.05 RP</t>
  </si>
  <si>
    <t>Booking ID 005843</t>
  </si>
  <si>
    <t>a0C4K000006qJxHUAU</t>
  </si>
  <si>
    <t>Roundtable #2 - Golden questions, what does great data literacy look like?</t>
  </si>
  <si>
    <t>Confirmed w Livvy via teams 23/05 RP</t>
  </si>
  <si>
    <t>a0B4K000009h5MgUAI</t>
  </si>
  <si>
    <t>Booking ID 005845</t>
  </si>
  <si>
    <t>a0C4K000006qJzcUAE</t>
  </si>
  <si>
    <t>24/05 email from Hannah to book (LP)</t>
  </si>
  <si>
    <t>Booking ID 005851</t>
  </si>
  <si>
    <t>a0C4K000006qK0BUAU</t>
  </si>
  <si>
    <t>joy.sun@chaucergroup.com</t>
  </si>
  <si>
    <t>Where is the venue of data iq 100 Discussion</t>
  </si>
  <si>
    <t>DWH Product Owner</t>
  </si>
  <si>
    <t>25/05 email from pete to book (LP)</t>
  </si>
  <si>
    <t>Booking ID 005852</t>
  </si>
  <si>
    <t>a0C4K000006qK0GUAU</t>
  </si>
  <si>
    <t>samantha.musiyiwa@chaucergroup.com</t>
  </si>
  <si>
    <t>Samantha Musiyiwa</t>
  </si>
  <si>
    <t>Junior Data Engineer</t>
  </si>
  <si>
    <t>25/05 email from Pete to book (LP)</t>
  </si>
  <si>
    <t>Booking ID 005862</t>
  </si>
  <si>
    <t>a0C4K000006qK1EUAU</t>
  </si>
  <si>
    <t>marion.shaw01@gmail.com</t>
  </si>
  <si>
    <t>Type II Diabetes (low sugar)</t>
  </si>
  <si>
    <t>Booking ID 005871</t>
  </si>
  <si>
    <t>a0C4K000006qK64UAE</t>
  </si>
  <si>
    <t>Vegitarian</t>
  </si>
  <si>
    <t>Booking ID 005872</t>
  </si>
  <si>
    <t>30/05/2023</t>
  </si>
  <si>
    <t>a0C4K000006qK6xUAE</t>
  </si>
  <si>
    <t>Confirmed by Marion 30/05 RP</t>
  </si>
  <si>
    <t>Booking ID 005873</t>
  </si>
  <si>
    <t>a0C4K000006qK7MUAU</t>
  </si>
  <si>
    <t>Booked on if boots don't take the 3 slots. 30/05 RP</t>
  </si>
  <si>
    <t>Booking ID 005875</t>
  </si>
  <si>
    <t>26/07/2023</t>
  </si>
  <si>
    <t>a0C4K000006qK7lUAE</t>
  </si>
  <si>
    <t>Workshop - Facilitating Action 2023.07.26</t>
  </si>
  <si>
    <t>Will move off of this one and over to 21st June should a space become available RP 30.05</t>
  </si>
  <si>
    <t>a0B4K00000AKPhnUAH</t>
  </si>
  <si>
    <t>Booking ID 005876</t>
  </si>
  <si>
    <t>Axpo</t>
  </si>
  <si>
    <t>a0C4K000006qK8AUAU</t>
  </si>
  <si>
    <t>yefreed.ditta@axpo.com</t>
  </si>
  <si>
    <t>Yefreed Ditta</t>
  </si>
  <si>
    <t>Confirmed with Conchita 30/05 RP on teams</t>
  </si>
  <si>
    <t>Booking ID 005878</t>
  </si>
  <si>
    <t>a0C4K000006qK8KUAU</t>
  </si>
  <si>
    <t>owenrsmith75@gmail.com</t>
  </si>
  <si>
    <t>Owen Smith</t>
  </si>
  <si>
    <t>Digital Capability and Team Development Lead</t>
  </si>
  <si>
    <t>he needs to come back with topic and dietary requirements</t>
  </si>
  <si>
    <t>NONE</t>
  </si>
  <si>
    <t>Data culture</t>
  </si>
  <si>
    <t>Booking ID 005879</t>
  </si>
  <si>
    <t>a0C4K000006qK8PUAU</t>
  </si>
  <si>
    <t>thomas.pankovas@brambles.com</t>
  </si>
  <si>
    <t>Thomas Pankovas</t>
  </si>
  <si>
    <t>Comms Manager</t>
  </si>
  <si>
    <t>he needs to come back with topic and dietary requirements on leave ( he may not come)</t>
  </si>
  <si>
    <t>Booking ID 005883</t>
  </si>
  <si>
    <t>a0C4K000006qK8jUAE</t>
  </si>
  <si>
    <t>Dairy free nut allergy</t>
  </si>
  <si>
    <t>Booking ID 005885</t>
  </si>
  <si>
    <t>a0C4K000006qK8yUAE</t>
  </si>
  <si>
    <t>jamie.farnes@nationwide.co.uk</t>
  </si>
  <si>
    <t>Jamie Farnes</t>
  </si>
  <si>
    <t>Quality Foundations</t>
  </si>
  <si>
    <t>Booking ID 005888</t>
  </si>
  <si>
    <t>a0C4K000006qK9rUAE</t>
  </si>
  <si>
    <t>Booking ID 005889</t>
  </si>
  <si>
    <t>31/05/2023</t>
  </si>
  <si>
    <t>a0C4K000006qK9wUAE</t>
  </si>
  <si>
    <t>Bonnie Li via email 31/05 RP</t>
  </si>
  <si>
    <t>Booking ID 005890</t>
  </si>
  <si>
    <t>a0C4K000006qK9xUAE</t>
  </si>
  <si>
    <t>adam.woodhouse@boots.co.uk</t>
  </si>
  <si>
    <t>Adam Woodhouse</t>
  </si>
  <si>
    <t>Head of Digital Analytics</t>
  </si>
  <si>
    <t>Booking ID 005891</t>
  </si>
  <si>
    <t>a0C4K000006qKA1UAM</t>
  </si>
  <si>
    <t>Booking ID 005892</t>
  </si>
  <si>
    <t>a0C4K000006qKApUAM</t>
  </si>
  <si>
    <t>yelena.mccarthy@boots.co.uk</t>
  </si>
  <si>
    <t>Yelena Mccarthy</t>
  </si>
  <si>
    <t>Bonnie confirmed 31.05 email RP</t>
  </si>
  <si>
    <t>Booking ID 005893</t>
  </si>
  <si>
    <t>a0C4K000006qKAuUAM</t>
  </si>
  <si>
    <t>timothy.howard@boots.co.uk</t>
  </si>
  <si>
    <t>Tom Howard</t>
  </si>
  <si>
    <t>Booking ID 005894</t>
  </si>
  <si>
    <t>a0C4K000006qKAzUAM</t>
  </si>
  <si>
    <t>rui.huang@boots.co.uk</t>
  </si>
  <si>
    <t>Rui Huang</t>
  </si>
  <si>
    <t>Booking ID 005895</t>
  </si>
  <si>
    <t>a0C4K000006qKBiUAM</t>
  </si>
  <si>
    <t>No dairy / No gluten</t>
  </si>
  <si>
    <t>Booking ID 005896</t>
  </si>
  <si>
    <t>a0C4K000006qKC7UAM</t>
  </si>
  <si>
    <t>Bonnie confirmed 31/05 RP</t>
  </si>
  <si>
    <t>Booking ID 005897</t>
  </si>
  <si>
    <t>a0C4K000006qKC8UAM</t>
  </si>
  <si>
    <t>Booking ID 005898</t>
  </si>
  <si>
    <t>a0C4K000006qKCCUA2</t>
  </si>
  <si>
    <t>Booking ID 005899</t>
  </si>
  <si>
    <t>a0C4K000006qKCHUA2</t>
  </si>
  <si>
    <t>Bonnie confirmed via email 31/05 RP</t>
  </si>
  <si>
    <t>Booking ID 005900</t>
  </si>
  <si>
    <t>a0C4K000006qKCMUA2</t>
  </si>
  <si>
    <t>hannah.coxon@boots.co.uk</t>
  </si>
  <si>
    <t>Hannah Coxon</t>
  </si>
  <si>
    <t>Booking ID 005901</t>
  </si>
  <si>
    <t>a0C4K000006qKCWUA2</t>
  </si>
  <si>
    <t>Confirmed 31/05 with Bonnie via email RP</t>
  </si>
  <si>
    <t>Booking ID 005902</t>
  </si>
  <si>
    <t>a0C4K000006qKD0UAM</t>
  </si>
  <si>
    <t>Booking ID 005905</t>
  </si>
  <si>
    <t>a0C4K000006qKEwUAM</t>
  </si>
  <si>
    <t>gitanjali.bisht@ba.com</t>
  </si>
  <si>
    <t>Gitanjali Bisht</t>
  </si>
  <si>
    <t>confirmed w Mary via email 02/06 RP</t>
  </si>
  <si>
    <t>Booking ID 005906</t>
  </si>
  <si>
    <t>a0C4K000006qKF6UAM</t>
  </si>
  <si>
    <t>Confirmed by Marion 02/06 RP</t>
  </si>
  <si>
    <t>Booking ID 005913</t>
  </si>
  <si>
    <t>Mars Snacks</t>
  </si>
  <si>
    <t>a0C4K000006qKPqUAM</t>
  </si>
  <si>
    <t>jackie.clayton@effem.com</t>
  </si>
  <si>
    <t>Jackie Clayton</t>
  </si>
  <si>
    <t>Booking ID 005914</t>
  </si>
  <si>
    <t>30/08/2023</t>
  </si>
  <si>
    <t>a0C4K000006qKPvUAM</t>
  </si>
  <si>
    <t>lydia.bennett@ba.com</t>
  </si>
  <si>
    <t>Workshop - Business Partnering 2023.08.30</t>
  </si>
  <si>
    <t>Lydia Bennett</t>
  </si>
  <si>
    <t>Confirmed via spreadsheet 05/06 RP</t>
  </si>
  <si>
    <t>a0B4K00000AKPcOUAX</t>
  </si>
  <si>
    <t>Booking ID 005918</t>
  </si>
  <si>
    <t>a0C4K000006qKRcUAM</t>
  </si>
  <si>
    <t>Booking ID 005919</t>
  </si>
  <si>
    <t>a0C4K000006qKTJUA2</t>
  </si>
  <si>
    <t>claire.foote@specsavers.com</t>
  </si>
  <si>
    <t>Specsavers - Cohort 2 session 1 - 2023.06.12</t>
  </si>
  <si>
    <t>Claire Foote</t>
  </si>
  <si>
    <t>Support Office Resourcing Manager</t>
  </si>
  <si>
    <t>a0B4K00000AaWY3UAN</t>
  </si>
  <si>
    <t>Booking ID 005920</t>
  </si>
  <si>
    <t>a0C4K000006qKTOUA2</t>
  </si>
  <si>
    <t>danny.smith@lens-online.com</t>
  </si>
  <si>
    <t>Danny Smith</t>
  </si>
  <si>
    <t>Supply Chain Manager</t>
  </si>
  <si>
    <t>Booking ID 005921</t>
  </si>
  <si>
    <t>a0C4K000006qKTTUA2</t>
  </si>
  <si>
    <t>hannah.burbridge@specsavers.com</t>
  </si>
  <si>
    <t>Hannah Burbridge</t>
  </si>
  <si>
    <t>Commercial Insurance Manager</t>
  </si>
  <si>
    <t>Booking ID 005922</t>
  </si>
  <si>
    <t>a0C4K000006qKTYUA2</t>
  </si>
  <si>
    <t>ida.gabrielsen@specsavers.com</t>
  </si>
  <si>
    <t>Ida Gabrielsen</t>
  </si>
  <si>
    <t>B2B manager</t>
  </si>
  <si>
    <t>Booking ID 005923</t>
  </si>
  <si>
    <t>a0C4K000006qKTdUAM</t>
  </si>
  <si>
    <t>john.murphy@specsavers.com</t>
  </si>
  <si>
    <t>John Murphy</t>
  </si>
  <si>
    <t>Project and Technical Manager</t>
  </si>
  <si>
    <t>Booking ID 005924</t>
  </si>
  <si>
    <t>a0C4K000006qKTiUAM</t>
  </si>
  <si>
    <t>kevin.harding@specsavers.com</t>
  </si>
  <si>
    <t>Kevin Harding</t>
  </si>
  <si>
    <t>Senior Category Manager</t>
  </si>
  <si>
    <t>Booking ID 005925</t>
  </si>
  <si>
    <t>a0C4K000006qKTnUAM</t>
  </si>
  <si>
    <t>maggie.martin@specsavers.com</t>
  </si>
  <si>
    <t>Maggie Martin</t>
  </si>
  <si>
    <t>Category Manager Eye Health and Accessories</t>
  </si>
  <si>
    <t>Booking ID 005926</t>
  </si>
  <si>
    <t>a0C4K000006qKTsUAM</t>
  </si>
  <si>
    <t>mark.edwards2@visionlabs.co.uk</t>
  </si>
  <si>
    <t>Mark Edwards</t>
  </si>
  <si>
    <t>Environmental/Facilities Manager</t>
  </si>
  <si>
    <t>Booking ID 005927</t>
  </si>
  <si>
    <t>a0C4K000006qKTjUAM</t>
  </si>
  <si>
    <t>michelle.mcfarlane@airwaysoptical.co.uk</t>
  </si>
  <si>
    <t>Michelle Mcfarlane</t>
  </si>
  <si>
    <t>QSE Manager</t>
  </si>
  <si>
    <t>Booking ID 005928</t>
  </si>
  <si>
    <t>a0C4K000006qKTkUAM</t>
  </si>
  <si>
    <t>paul.eastman@specsavers.com</t>
  </si>
  <si>
    <t>Paul Eastman</t>
  </si>
  <si>
    <t>Retail Delivery Programme Manager</t>
  </si>
  <si>
    <t>Booking ID 005929</t>
  </si>
  <si>
    <t>a0C4K000006qKTxUAM</t>
  </si>
  <si>
    <t>robin.emmerson@specsavers.com</t>
  </si>
  <si>
    <t>Robin Emmerson</t>
  </si>
  <si>
    <t>Technical Manager</t>
  </si>
  <si>
    <t>Booking ID 005930</t>
  </si>
  <si>
    <t>a0C4K000006qKTeUAM</t>
  </si>
  <si>
    <t>ruwan.samaranayake@specsavers.com</t>
  </si>
  <si>
    <t>Ruwan Samaranayake</t>
  </si>
  <si>
    <t>Booking ID 005931</t>
  </si>
  <si>
    <t>a0C4K000006qKU2UAM</t>
  </si>
  <si>
    <t>tracey.green@specsavers.com</t>
  </si>
  <si>
    <t>Tracey Green</t>
  </si>
  <si>
    <t>L&amp;D Specialist</t>
  </si>
  <si>
    <t>Booking ID 005932</t>
  </si>
  <si>
    <t>a0C4K000006qKU3UAM</t>
  </si>
  <si>
    <t>william.jones@specsavers.com</t>
  </si>
  <si>
    <t>William Jones</t>
  </si>
  <si>
    <t>Booking ID 005933</t>
  </si>
  <si>
    <t>a0C4K000006qKU7UAM</t>
  </si>
  <si>
    <t>yulia.babenko@specsavers.com</t>
  </si>
  <si>
    <t>Yulia Babenko</t>
  </si>
  <si>
    <t>Automation technical manager</t>
  </si>
  <si>
    <t>Booking ID 005935</t>
  </si>
  <si>
    <t>a0C4K000006qKUHUA2</t>
  </si>
  <si>
    <t>ashleigh.deheaume@specsavers.com</t>
  </si>
  <si>
    <t>Ashleigh Deheaume</t>
  </si>
  <si>
    <t>FCR Technical Specialist</t>
  </si>
  <si>
    <t>Booking ID 005936</t>
  </si>
  <si>
    <t>a0C4K000006qKUMUA2</t>
  </si>
  <si>
    <t>ashlie.robinson@specsavers.com</t>
  </si>
  <si>
    <t>Specsavers - Cohort 1 session 1 - 2023.06.13</t>
  </si>
  <si>
    <t>Ashlie Robinson</t>
  </si>
  <si>
    <t>Head of Category Development and Operations</t>
  </si>
  <si>
    <t>a0B4K00000AaWUCUA3</t>
  </si>
  <si>
    <t>Booking ID 005937</t>
  </si>
  <si>
    <t>a0C4K000006qKU4UAM</t>
  </si>
  <si>
    <t>beth.davey@specsavers.com</t>
  </si>
  <si>
    <t>Beth Davey</t>
  </si>
  <si>
    <t>Booking ID 005938</t>
  </si>
  <si>
    <t>a0C4K000006qKTyUAM</t>
  </si>
  <si>
    <t>cara.smith@specsavers.com</t>
  </si>
  <si>
    <t>Cara Smith</t>
  </si>
  <si>
    <t>Senior Finance Business Partner</t>
  </si>
  <si>
    <t>Booking ID 005939</t>
  </si>
  <si>
    <t>a0C4K000006qKUIUA2</t>
  </si>
  <si>
    <t>charlotte.moseley1@specsavers.com</t>
  </si>
  <si>
    <t>Charlotte Moseley</t>
  </si>
  <si>
    <t>Senior People Partner</t>
  </si>
  <si>
    <t>Booking ID 005940</t>
  </si>
  <si>
    <t>a0C4K000006qKUJUA2</t>
  </si>
  <si>
    <t>chelsey.forrest@specsavers.com</t>
  </si>
  <si>
    <t>Chelsey Forrest</t>
  </si>
  <si>
    <t>Senior People &amp; Payroll Programme Specialist</t>
  </si>
  <si>
    <t>Booking ID 005941</t>
  </si>
  <si>
    <t>a0C4K000006qKUNUA2</t>
  </si>
  <si>
    <t>danielle.koetsier@hispeclenses.com</t>
  </si>
  <si>
    <t>Danielle Koetsier</t>
  </si>
  <si>
    <t>Operations Manager</t>
  </si>
  <si>
    <t>Booking ID 005942</t>
  </si>
  <si>
    <t>a0C4K000006qKURUA2</t>
  </si>
  <si>
    <t>jens.peter.kragh@specsavers.com</t>
  </si>
  <si>
    <t>Jens Kragh</t>
  </si>
  <si>
    <t>NE Head of Customer Insights</t>
  </si>
  <si>
    <t>Jens Peter Kragh</t>
  </si>
  <si>
    <t>Booking ID 005943</t>
  </si>
  <si>
    <t>a0C4K000006qKUWUA2</t>
  </si>
  <si>
    <t>josh.jackson@specsavers.com</t>
  </si>
  <si>
    <t>Josh Jackson</t>
  </si>
  <si>
    <t>Supply Chain Project Manager</t>
  </si>
  <si>
    <t>Booking ID 005944</t>
  </si>
  <si>
    <t>a0C4K000006qKUbUAM</t>
  </si>
  <si>
    <t>lisa.pettit@specsavers.com</t>
  </si>
  <si>
    <t>Lisa Pettit</t>
  </si>
  <si>
    <t>CRM Lead Developer</t>
  </si>
  <si>
    <t>Booking ID 005946</t>
  </si>
  <si>
    <t>a0C4K000006qKUlUAM</t>
  </si>
  <si>
    <t>melissa.lecras@specsavers.com</t>
  </si>
  <si>
    <t>Melissa LeCras</t>
  </si>
  <si>
    <t>Senior Global P&amp;P Programme Specialist</t>
  </si>
  <si>
    <t>Booking ID 005947</t>
  </si>
  <si>
    <t>a0C4K000006qKUqUAM</t>
  </si>
  <si>
    <t>nina.bruhn@louisnielsen.dk</t>
  </si>
  <si>
    <t>Nina Bruhn</t>
  </si>
  <si>
    <t>Product Coordinator, Frames</t>
  </si>
  <si>
    <t>Booking ID 005948</t>
  </si>
  <si>
    <t>a0C4K000006qKUKUA2</t>
  </si>
  <si>
    <t>nish.makwana@specsavers.com</t>
  </si>
  <si>
    <t>Nish Makwana</t>
  </si>
  <si>
    <t>Finance Manager - Transactions</t>
  </si>
  <si>
    <t>Booking ID 005949</t>
  </si>
  <si>
    <t>a0C4K000006qKUvUAM</t>
  </si>
  <si>
    <t>rachel.baldwin@lens-online.com</t>
  </si>
  <si>
    <t>Rachel Baldwin</t>
  </si>
  <si>
    <t>Warehouse Manager</t>
  </si>
  <si>
    <t>Booking ID 005950</t>
  </si>
  <si>
    <t>a0C4K000006qKV0UAM</t>
  </si>
  <si>
    <t>soren.thinggaard@specsavers.com</t>
  </si>
  <si>
    <t>SÃ¸ren Thinggaard</t>
  </si>
  <si>
    <t>Customer Experience and innovations manager</t>
  </si>
  <si>
    <t>Booking ID 005951</t>
  </si>
  <si>
    <t>a0C4K000006qKV5UAM</t>
  </si>
  <si>
    <t>suzette.bosman@specsavers.com</t>
  </si>
  <si>
    <t>Suzette Bosman</t>
  </si>
  <si>
    <t>Product Delivery Manager</t>
  </si>
  <si>
    <t>Booking ID 005952</t>
  </si>
  <si>
    <t>a0C4K000006qKV6UAM</t>
  </si>
  <si>
    <t>zbigniew.husak@airwaysoptical.co.uk</t>
  </si>
  <si>
    <t>Zibby Husak</t>
  </si>
  <si>
    <t>Production Manager</t>
  </si>
  <si>
    <t>Booking ID 005953</t>
  </si>
  <si>
    <t>a0C4K000006qKVAUA2</t>
  </si>
  <si>
    <t>adam.pring2@specsavers.com</t>
  </si>
  <si>
    <t>Specsavers - Cohort 3 session 1 - 2023.06.13</t>
  </si>
  <si>
    <t>Adam Pring</t>
  </si>
  <si>
    <t>FSS Senior Administrator</t>
  </si>
  <si>
    <t>a0B4K00000AaWUDUA3</t>
  </si>
  <si>
    <t>Booking ID 005954</t>
  </si>
  <si>
    <t>a0C4K000006qKVFUA2</t>
  </si>
  <si>
    <t>andrew.simpson@specsavers.com</t>
  </si>
  <si>
    <t>Andrew Simpson</t>
  </si>
  <si>
    <t>Retail Efficiency Consultant</t>
  </si>
  <si>
    <t>Booking ID 005955</t>
  </si>
  <si>
    <t>a0C4K000006qKVKUA2</t>
  </si>
  <si>
    <t>cameron.brownlie@specsavers.com</t>
  </si>
  <si>
    <t>Cameron Brownlie</t>
  </si>
  <si>
    <t>Lead Resourcing Partner</t>
  </si>
  <si>
    <t>Booking ID 005956</t>
  </si>
  <si>
    <t>a0C4K000006qKVLUA2</t>
  </si>
  <si>
    <t>daniel.simmons@specsavers.com</t>
  </si>
  <si>
    <t>Dan Simmons</t>
  </si>
  <si>
    <t>S&amp;OP Reporting Manager</t>
  </si>
  <si>
    <t>Booking ID 005957</t>
  </si>
  <si>
    <t>a0C4K000006qKVBUA2</t>
  </si>
  <si>
    <t>dianne.braund3@specsavers.com</t>
  </si>
  <si>
    <t>Dianne Braund</t>
  </si>
  <si>
    <t>Senior Project Manager</t>
  </si>
  <si>
    <t>Booking ID 005958</t>
  </si>
  <si>
    <t>a0C4K000006qKVPUA2</t>
  </si>
  <si>
    <t>jordan.pitts1@specsavers.com</t>
  </si>
  <si>
    <t>Jordan Pitts</t>
  </si>
  <si>
    <t>Ophthalmic Lens Operations Manager</t>
  </si>
  <si>
    <t>Booking ID 005959</t>
  </si>
  <si>
    <t>a0C4K000006qKVMUA2</t>
  </si>
  <si>
    <t>kevin.barthaud@specsavers.com</t>
  </si>
  <si>
    <t>Kevin Barthaud</t>
  </si>
  <si>
    <t>Technology Customer Services Manager</t>
  </si>
  <si>
    <t>Booking ID 005960</t>
  </si>
  <si>
    <t>a0C4K000006qKVtUAM</t>
  </si>
  <si>
    <t>confirmed via email sarah 07/06 rp</t>
  </si>
  <si>
    <t>Booking ID 005961</t>
  </si>
  <si>
    <t>a0C4K000006qKVyUAM</t>
  </si>
  <si>
    <t>confirmed via email w sarah 07/06 RP</t>
  </si>
  <si>
    <t>Booking ID 005976</t>
  </si>
  <si>
    <t>a0C4K000006qKXVUA2</t>
  </si>
  <si>
    <t>ian.strachan1@specsavers.com</t>
  </si>
  <si>
    <t>Ian Strachan</t>
  </si>
  <si>
    <t>Data Protection Specialist</t>
  </si>
  <si>
    <t>Booking ID 005977</t>
  </si>
  <si>
    <t>a0C4K000006qKXaUAM</t>
  </si>
  <si>
    <t>tracy.ferneyhough@specsavers.com</t>
  </si>
  <si>
    <t>Tracy Ferneyhough</t>
  </si>
  <si>
    <t>Studio Management Lead</t>
  </si>
  <si>
    <t>Booking ID 005978</t>
  </si>
  <si>
    <t>a0C4K000006qKXfUAM</t>
  </si>
  <si>
    <t>steve.barnes@lens-online.com</t>
  </si>
  <si>
    <t>Steven Barnes</t>
  </si>
  <si>
    <t>Booking ID 005979</t>
  </si>
  <si>
    <t>a0C4K000006qKXWUA2</t>
  </si>
  <si>
    <t>siobhan.mcgough@specsavers.com</t>
  </si>
  <si>
    <t>Siobhan McGough</t>
  </si>
  <si>
    <t>Contact Lens Operations Manager</t>
  </si>
  <si>
    <t>Booking ID 005980</t>
  </si>
  <si>
    <t>a0C4K000006qKXkUAM</t>
  </si>
  <si>
    <t>ronald.meijer@specsavers.com</t>
  </si>
  <si>
    <t>Ronald Meijer</t>
  </si>
  <si>
    <t>Finance Business Partner Optics NL</t>
  </si>
  <si>
    <t>Booking ID 005981</t>
  </si>
  <si>
    <t>a0C4K000006qKXpUAM</t>
  </si>
  <si>
    <t>richard.beaumont@specsavers.com</t>
  </si>
  <si>
    <t>Richard Beaumont</t>
  </si>
  <si>
    <t>Technology Change Analyst</t>
  </si>
  <si>
    <t>Booking ID 005982</t>
  </si>
  <si>
    <t>a0C4K000006qKXqUAM</t>
  </si>
  <si>
    <t>nicola.taylor@specsavers.com</t>
  </si>
  <si>
    <t>Nicola Taylor</t>
  </si>
  <si>
    <t>Booking ID 005983</t>
  </si>
  <si>
    <t>a0C4K000006qKXuUAM</t>
  </si>
  <si>
    <t>marcus.lee@airwaysoptical.co.uk</t>
  </si>
  <si>
    <t>Marcus Lee</t>
  </si>
  <si>
    <t>Quality Manager</t>
  </si>
  <si>
    <t>Booking ID 005984</t>
  </si>
  <si>
    <t>a0C4K000006qKXzUAM</t>
  </si>
  <si>
    <t>lee.marley3@specsavers.com</t>
  </si>
  <si>
    <t>Lee Marley</t>
  </si>
  <si>
    <t>Business Analyst Manager</t>
  </si>
  <si>
    <t>Booking ID 005986</t>
  </si>
  <si>
    <t>15/06/2023</t>
  </si>
  <si>
    <t>a0C4K000006qKZqUAM</t>
  </si>
  <si>
    <t>Booking ID 005989</t>
  </si>
  <si>
    <t>a0C4K000006qKaKUAU</t>
  </si>
  <si>
    <t>Booking ID 005991</t>
  </si>
  <si>
    <t>a0C4K000006qKaUUAU</t>
  </si>
  <si>
    <t>Hard v soft skills</t>
  </si>
  <si>
    <t>Booking ID 005994</t>
  </si>
  <si>
    <t>a0C4K000006qKajUAE</t>
  </si>
  <si>
    <t>Booking ID 005995</t>
  </si>
  <si>
    <t>a0C4K000006qKb3UAE</t>
  </si>
  <si>
    <t>indh@danskebank.dk</t>
  </si>
  <si>
    <t>Indhira Mani</t>
  </si>
  <si>
    <t>Group head of data transformation</t>
  </si>
  <si>
    <t>No pork</t>
  </si>
  <si>
    <t>Booking ID 005996</t>
  </si>
  <si>
    <t>SMBC</t>
  </si>
  <si>
    <t>a0C4K000006qKbDUAU</t>
  </si>
  <si>
    <t>dave_holland@gb.smbcgroup.com</t>
  </si>
  <si>
    <t>Director of Data Strategy</t>
  </si>
  <si>
    <t>Citrus intolerant</t>
  </si>
  <si>
    <t>Booking ID 006003</t>
  </si>
  <si>
    <t>a0C4K000006qKi4UAE</t>
  </si>
  <si>
    <t>rosie.storrar@open.ac.uk</t>
  </si>
  <si>
    <t>Rosie Storrar</t>
  </si>
  <si>
    <t>Confirmed via email by Rosie 13/06 RP</t>
  </si>
  <si>
    <t>Booking ID 006004</t>
  </si>
  <si>
    <t>a0C4K000006qKiEUAU</t>
  </si>
  <si>
    <t>Confirmed 13/06 RP</t>
  </si>
  <si>
    <t>Booking ID 006005</t>
  </si>
  <si>
    <t>a0C4K000006qKiJUAU</t>
  </si>
  <si>
    <t>aubrey.hb@nationwide.co.uk</t>
  </si>
  <si>
    <t>Aubrey HB</t>
  </si>
  <si>
    <t>Booking ID 006007</t>
  </si>
  <si>
    <t>a0C4K000006qKj2UAE</t>
  </si>
  <si>
    <t>xu.pu@britishcouncil.org.cn</t>
  </si>
  <si>
    <t>Xu Pu</t>
  </si>
  <si>
    <t>Booking ID 006008</t>
  </si>
  <si>
    <t>a0C4K000006qKj7UAE</t>
  </si>
  <si>
    <t>catherine.hammersley@artscouncil.org.uk</t>
  </si>
  <si>
    <t>Catherine Hammersley</t>
  </si>
  <si>
    <t>Sanj asked me to invite her, she is on leave until 19th of June. Waiting for topic and dietary requirement.</t>
  </si>
  <si>
    <t>Booking ID 006012</t>
  </si>
  <si>
    <t>a0C4K000006qKkAUAU</t>
  </si>
  <si>
    <t>timothy.bulmer@ba.com</t>
  </si>
  <si>
    <t>Tim Bulmer</t>
  </si>
  <si>
    <t>Confirmed via spreadsheet 13/06 RP</t>
  </si>
  <si>
    <t>Booking ID 006013</t>
  </si>
  <si>
    <t>a0C4K000006qKkFUAU</t>
  </si>
  <si>
    <t>vilius.veiverys@ba.com</t>
  </si>
  <si>
    <t>Vilius Veiverys</t>
  </si>
  <si>
    <t>Data &amp; Insight Product Owner</t>
  </si>
  <si>
    <t>Booking ID 006014</t>
  </si>
  <si>
    <t>a0C4K000006qKkKUAU</t>
  </si>
  <si>
    <t>navin.thandi@ba.com</t>
  </si>
  <si>
    <t>Navin Thandi</t>
  </si>
  <si>
    <t>Confirmed from spreadsheet 13/06 RP
 Cancelled 26/06 via email</t>
  </si>
  <si>
    <t>Booking ID 006015</t>
  </si>
  <si>
    <t>a0C4K000006qKkPUAU</t>
  </si>
  <si>
    <t>tom.kostuch@ba.com</t>
  </si>
  <si>
    <t>Tom Kostuch</t>
  </si>
  <si>
    <t>Senior Data Science Consultant</t>
  </si>
  <si>
    <t>Confirmed from spreadsheet 13/06 RP
 Cancelled via email because of family emergency 27.06 RP</t>
  </si>
  <si>
    <t>Booking ID 006016</t>
  </si>
  <si>
    <t>a0C4K000006qKkUUAU</t>
  </si>
  <si>
    <t>jay.vara@ba.com</t>
  </si>
  <si>
    <t>Jay Vara</t>
  </si>
  <si>
    <t>Confirmed from spreadsheet 13/06 RP</t>
  </si>
  <si>
    <t>Booking ID 006017</t>
  </si>
  <si>
    <t>a0C4K000006qKkZUAU</t>
  </si>
  <si>
    <t>petra.lausen@ba.com</t>
  </si>
  <si>
    <t>Petra Lausen</t>
  </si>
  <si>
    <t>Senior Project Manager, British Airways Data Department</t>
  </si>
  <si>
    <t>Booking ID 006018</t>
  </si>
  <si>
    <t>a0C4K000006qKkeUAE</t>
  </si>
  <si>
    <t>Booking ID 006019</t>
  </si>
  <si>
    <t>a0C4K000006qKkjUAE</t>
  </si>
  <si>
    <t>Booking ID 006022</t>
  </si>
  <si>
    <t>a0C4K000006qKmBUAU</t>
  </si>
  <si>
    <t>Booking ID 006023</t>
  </si>
  <si>
    <t>a0C4K000006qKmQUAU</t>
  </si>
  <si>
    <t>tasmeena.maharaj@ba.com</t>
  </si>
  <si>
    <t>British Airways - Data Storytelling #1 2023.06.28</t>
  </si>
  <si>
    <t>Tasmeena Maharaj</t>
  </si>
  <si>
    <t>Principal Data Visualisation Consultant</t>
  </si>
  <si>
    <t>a0B4K00000AayDOUAZ</t>
  </si>
  <si>
    <t>Booking ID 006024</t>
  </si>
  <si>
    <t>a0C4K000006qKmVUAU</t>
  </si>
  <si>
    <t>amy.brennan@ba.com</t>
  </si>
  <si>
    <t>Amy Brennan</t>
  </si>
  <si>
    <t>Booking ID 006025</t>
  </si>
  <si>
    <t>a0C4K000006qKmWUAU</t>
  </si>
  <si>
    <t>chloe.moran@ba.com</t>
  </si>
  <si>
    <t>Chloe Moran</t>
  </si>
  <si>
    <t>Booking ID 006026</t>
  </si>
  <si>
    <t>a0C4K000006qKmaUAE</t>
  </si>
  <si>
    <t>erwin.franken@ba.com</t>
  </si>
  <si>
    <t>Erwin Franken</t>
  </si>
  <si>
    <t>Senior Commercial Insights Analyst</t>
  </si>
  <si>
    <t>Booking ID 006027</t>
  </si>
  <si>
    <t>a0C4K000006qKmfUAE</t>
  </si>
  <si>
    <t>joe.portmann@ba.com</t>
  </si>
  <si>
    <t>Joe Portmann</t>
  </si>
  <si>
    <t>Network Planning Analyst</t>
  </si>
  <si>
    <t>Booking ID 006028</t>
  </si>
  <si>
    <t>a0C4K000006qKmgUAE</t>
  </si>
  <si>
    <t>seema.malik@ba.com</t>
  </si>
  <si>
    <t>Seema Malik</t>
  </si>
  <si>
    <t>Booking ID 006029</t>
  </si>
  <si>
    <t>a0C4K000006qKmkUAE</t>
  </si>
  <si>
    <t>soledad.guarch@ba.com</t>
  </si>
  <si>
    <t>Soledad Guarch</t>
  </si>
  <si>
    <t>Lead Revenue Forecasting Analyst</t>
  </si>
  <si>
    <t>Booking ID 006030</t>
  </si>
  <si>
    <t>a0C4K000006qKmXUAU</t>
  </si>
  <si>
    <t>lydia.chan@ba.com</t>
  </si>
  <si>
    <t>Lydia Chan</t>
  </si>
  <si>
    <t>Booking ID 006031</t>
  </si>
  <si>
    <t>a0C4K000006qKmpUAE</t>
  </si>
  <si>
    <t>ramon.ferrer@ba.com</t>
  </si>
  <si>
    <t>Ramon Ferrer</t>
  </si>
  <si>
    <t>Revenue Perfomance Team Leader</t>
  </si>
  <si>
    <t>Booking ID 006032</t>
  </si>
  <si>
    <t>a0C4K000006qKmuUAE</t>
  </si>
  <si>
    <t>Booking ID 006033</t>
  </si>
  <si>
    <t>a0C4K000006qKmzUAE</t>
  </si>
  <si>
    <t>iustin.beldie@ba.com</t>
  </si>
  <si>
    <t>Iustin Beldie</t>
  </si>
  <si>
    <t>Booking ID 006034</t>
  </si>
  <si>
    <t>a0C4K000006qKn4UAE</t>
  </si>
  <si>
    <t>jamie.willerton@ba.com</t>
  </si>
  <si>
    <t>Jamie Willerton</t>
  </si>
  <si>
    <t>Booking ID 006035</t>
  </si>
  <si>
    <t>a0C4K000006qKn9UAE</t>
  </si>
  <si>
    <t>ziad.aldujaili@ba.com</t>
  </si>
  <si>
    <t>Ziad Al-Dujaili</t>
  </si>
  <si>
    <t>Booking ID 006036</t>
  </si>
  <si>
    <t>a0C4K000006qKnEUAU</t>
  </si>
  <si>
    <t>rashmi.chandel@ba.com</t>
  </si>
  <si>
    <t>Rashmi Chandel</t>
  </si>
  <si>
    <t>Booking ID 006037</t>
  </si>
  <si>
    <t>a0C4K000006qKnJUAU</t>
  </si>
  <si>
    <t>augustin.abbas@ba.com</t>
  </si>
  <si>
    <t>Augustin Abbas</t>
  </si>
  <si>
    <t>Booking ID 006039</t>
  </si>
  <si>
    <t>a0C4K000006qKnKUAU</t>
  </si>
  <si>
    <t>matthew.j.taylor@ba.com</t>
  </si>
  <si>
    <t>Booking ID 006042</t>
  </si>
  <si>
    <t>17/07/2023</t>
  </si>
  <si>
    <t>a0C4K000006qKolUAE</t>
  </si>
  <si>
    <t>Specsavers - Cohort 2 session 2 - 2023.07.17</t>
  </si>
  <si>
    <t>a0B4K00000AaWaEUAV</t>
  </si>
  <si>
    <t>Booking ID 006043</t>
  </si>
  <si>
    <t>a0C4K000006qKoqUAE</t>
  </si>
  <si>
    <t>Booking ID 006044</t>
  </si>
  <si>
    <t>a0C4K000006qKovUAE</t>
  </si>
  <si>
    <t>Booking ID 006045</t>
  </si>
  <si>
    <t>a0C4K000006qKp0UAE</t>
  </si>
  <si>
    <t>Booking ID 006046</t>
  </si>
  <si>
    <t>a0C4K000006qKomUAE</t>
  </si>
  <si>
    <t>Booking ID 006047</t>
  </si>
  <si>
    <t>a0C4K000006qKp5UAE</t>
  </si>
  <si>
    <t>Booking ID 006048</t>
  </si>
  <si>
    <t>a0C4K000006qKpAUAU</t>
  </si>
  <si>
    <t>Booking ID 006049</t>
  </si>
  <si>
    <t>a0C4K000006qKpFUAU</t>
  </si>
  <si>
    <t>Booking ID 006050</t>
  </si>
  <si>
    <t>a0C4K000006qKpGUAU</t>
  </si>
  <si>
    <t>Booking ID 006051</t>
  </si>
  <si>
    <t>a0C4K000006qKp6UAE</t>
  </si>
  <si>
    <t>Booking ID 006052</t>
  </si>
  <si>
    <t>a0C4K000006qKp1UAE</t>
  </si>
  <si>
    <t>Booking ID 006053</t>
  </si>
  <si>
    <t>a0C4K000006qKpKUAU</t>
  </si>
  <si>
    <t>Booking ID 006054</t>
  </si>
  <si>
    <t>a0C4K000006qKpPUAU</t>
  </si>
  <si>
    <t>Booking ID 006055</t>
  </si>
  <si>
    <t>a0C4K000006qKpUUAU</t>
  </si>
  <si>
    <t>Booking ID 006056</t>
  </si>
  <si>
    <t>23/06/2023</t>
  </si>
  <si>
    <t>a0C4K000006qKp7UAE</t>
  </si>
  <si>
    <t>Booking ID 006057</t>
  </si>
  <si>
    <t>a0C4K000006qKpBUAU</t>
  </si>
  <si>
    <t>Booking ID 006058</t>
  </si>
  <si>
    <t>a0C4K000006qKorUAE</t>
  </si>
  <si>
    <t>Specsavers - Cohort 2 session 3 - 2023.08.02</t>
  </si>
  <si>
    <t>a0B4K00000AaWbMUAV</t>
  </si>
  <si>
    <t>Booking ID 006059</t>
  </si>
  <si>
    <t>a0C4K000006qKosUAE</t>
  </si>
  <si>
    <t>Booking ID 006060</t>
  </si>
  <si>
    <t>a0C4K000006qKpCUAU</t>
  </si>
  <si>
    <t>Booking ID 006061</t>
  </si>
  <si>
    <t>a0C4K000006qKpQUAU</t>
  </si>
  <si>
    <t>Booking ID 006062</t>
  </si>
  <si>
    <t>a0C4K000006qKpHUAU</t>
  </si>
  <si>
    <t>Booking ID 006063</t>
  </si>
  <si>
    <t>a0C4K000006qKpRUAU</t>
  </si>
  <si>
    <t>Booking ID 006064</t>
  </si>
  <si>
    <t>a0C4K000006qKpSUAU</t>
  </si>
  <si>
    <t>ON HOLIDAY</t>
  </si>
  <si>
    <t>Booking ID 006065</t>
  </si>
  <si>
    <t>a0C4K000006qKpeUAE</t>
  </si>
  <si>
    <t>Booking ID 006066</t>
  </si>
  <si>
    <t>a0C4K000006qKpjUAE</t>
  </si>
  <si>
    <t>Booking ID 006067</t>
  </si>
  <si>
    <t>a0C4K000006qKpTUAU</t>
  </si>
  <si>
    <t>Booking ID 006068</t>
  </si>
  <si>
    <t>a0C4K000006qKpoUAE</t>
  </si>
  <si>
    <t>drop out</t>
  </si>
  <si>
    <t>Booking ID 006069</t>
  </si>
  <si>
    <t>a0C4K000006qKppUAE</t>
  </si>
  <si>
    <t>Booking ID 006070</t>
  </si>
  <si>
    <t>a0C4K000006qKpIUAU</t>
  </si>
  <si>
    <t>Booking ID 006071</t>
  </si>
  <si>
    <t>a0C4K000006qKpfUAE</t>
  </si>
  <si>
    <t>Booking ID 006072</t>
  </si>
  <si>
    <t>a0C4K000006qKptUAE</t>
  </si>
  <si>
    <t>Booking ID 006073</t>
  </si>
  <si>
    <t>a0C4K000006qKpkUAE</t>
  </si>
  <si>
    <t>Booking ID 006074</t>
  </si>
  <si>
    <t>13/09/2023</t>
  </si>
  <si>
    <t>a0C4K000006qKonUAE</t>
  </si>
  <si>
    <t>Specsavers - Cohort 2 session 4 - 2023.09.13</t>
  </si>
  <si>
    <t>a0B4K00000AaWgCUAV</t>
  </si>
  <si>
    <t>Booking ID 006076</t>
  </si>
  <si>
    <t>a0C4K000006qKpyUAE</t>
  </si>
  <si>
    <t>Lorraine Pocklington</t>
  </si>
  <si>
    <t>Booking ID 006077</t>
  </si>
  <si>
    <t>a0C4K000006qKooUAE</t>
  </si>
  <si>
    <t>Booking ID 006078</t>
  </si>
  <si>
    <t>a0C4K000006qKq3UAE</t>
  </si>
  <si>
    <t>Booking ID 006079</t>
  </si>
  <si>
    <t>a0C4K000006qKplUAE</t>
  </si>
  <si>
    <t>Booking ID 006080</t>
  </si>
  <si>
    <t>a0C4K000006qKq8UAE</t>
  </si>
  <si>
    <t>Booking ID 006081</t>
  </si>
  <si>
    <t>a0C4K000006qKqDUAU</t>
  </si>
  <si>
    <t>Booking ID 006082</t>
  </si>
  <si>
    <t>a0C4K000006qKopUAE</t>
  </si>
  <si>
    <t>Booking ID 006083</t>
  </si>
  <si>
    <t>a0C4K000006qKqIUAU</t>
  </si>
  <si>
    <t>Booking ID 006084</t>
  </si>
  <si>
    <t>a0C4K000006qKpzUAE</t>
  </si>
  <si>
    <t>Booking ID 006085</t>
  </si>
  <si>
    <t>a0C4K000006qKq9UAE</t>
  </si>
  <si>
    <t>Booking ID 006086</t>
  </si>
  <si>
    <t>a0C4K000006qKprUAE</t>
  </si>
  <si>
    <t>Booking ID 006087</t>
  </si>
  <si>
    <t>a0C4K000006qKq4UAE</t>
  </si>
  <si>
    <t>Booking ID 006088</t>
  </si>
  <si>
    <t>a0C4K000006qKqNUAU</t>
  </si>
  <si>
    <t>Booking ID 006089</t>
  </si>
  <si>
    <t>a0C4K000006qKqSUAU</t>
  </si>
  <si>
    <t>Booking ID 006090</t>
  </si>
  <si>
    <t>a0C4K000006qKq5UAE</t>
  </si>
  <si>
    <t>Booking ID 006092</t>
  </si>
  <si>
    <t>a0C4K000006qKqcUAE</t>
  </si>
  <si>
    <t>Specsavers - Cohort 2 session 5 - 2023.10.11</t>
  </si>
  <si>
    <t>a0B4K00000AaWeHUAV</t>
  </si>
  <si>
    <t>Booking ID 006093</t>
  </si>
  <si>
    <t>a0C4K000006qKqhUAE</t>
  </si>
  <si>
    <t>Booking ID 006094</t>
  </si>
  <si>
    <t>a0C4K000006qKqmUAE</t>
  </si>
  <si>
    <t>Booking ID 006095</t>
  </si>
  <si>
    <t>a0C4K000006qKqrUAE</t>
  </si>
  <si>
    <t>Booking ID 006096</t>
  </si>
  <si>
    <t>a0C4K000006qKqTUAU</t>
  </si>
  <si>
    <t>Booking ID 006097</t>
  </si>
  <si>
    <t>a0C4K000006qKqwUAE</t>
  </si>
  <si>
    <t>Booking ID 006099</t>
  </si>
  <si>
    <t>a0C4K000006qKq6UAE</t>
  </si>
  <si>
    <t>Booking ID 006100</t>
  </si>
  <si>
    <t>a0C4K000006qKr6UAE</t>
  </si>
  <si>
    <t>Booking ID 006101</t>
  </si>
  <si>
    <t>a0C4K000006qKqiUAE</t>
  </si>
  <si>
    <t>Booking ID 006102</t>
  </si>
  <si>
    <t>a0C4K000006qKr2UAE</t>
  </si>
  <si>
    <t>Booking ID 006103</t>
  </si>
  <si>
    <t>a0C4K000006qKq7UAE</t>
  </si>
  <si>
    <t>Booking ID 006104</t>
  </si>
  <si>
    <t>a0C4K000006qKqdUAE</t>
  </si>
  <si>
    <t>Booking ID 006105</t>
  </si>
  <si>
    <t>a0C4K000006qKr3UAE</t>
  </si>
  <si>
    <t>Booking ID 006106</t>
  </si>
  <si>
    <t>a0C4K000006qKr7UAE</t>
  </si>
  <si>
    <t>Booking ID 006107</t>
  </si>
  <si>
    <t>a0C4K000006qKrBUAU</t>
  </si>
  <si>
    <t>Booking ID 006108</t>
  </si>
  <si>
    <t>a0C4K000006qKqxUAE</t>
  </si>
  <si>
    <t>Booking ID 006109</t>
  </si>
  <si>
    <t>a0C4K000006qKr4UAE</t>
  </si>
  <si>
    <t>Specsavers - Cohort 2 session 6 - 2023.11.14</t>
  </si>
  <si>
    <t>a0B4K00000AaWrPUAV</t>
  </si>
  <si>
    <t>Booking ID 006110</t>
  </si>
  <si>
    <t>a0C4K000006qKrGUAU</t>
  </si>
  <si>
    <t>Booking ID 006111</t>
  </si>
  <si>
    <t>a0C4K000006qKrCUAU</t>
  </si>
  <si>
    <t>Booking ID 006112</t>
  </si>
  <si>
    <t>a0C4K000006qKqOUAU</t>
  </si>
  <si>
    <t>Booking ID 006113</t>
  </si>
  <si>
    <t>a0C4K000006qKrDUAU</t>
  </si>
  <si>
    <t>Booking ID 006114</t>
  </si>
  <si>
    <t>a0C4K000006qKqUUAU</t>
  </si>
  <si>
    <t>Booking ID 006115</t>
  </si>
  <si>
    <t>a0C4K000006qKr8UAE</t>
  </si>
  <si>
    <t>Booking ID 006116</t>
  </si>
  <si>
    <t>a0C4K000006qKrEUAU</t>
  </si>
  <si>
    <t>Booking ID 006117</t>
  </si>
  <si>
    <t>a0C4K000006qKqPUAU</t>
  </si>
  <si>
    <t>Booking ID 006118</t>
  </si>
  <si>
    <t>a0C4K000006qKrFUAU</t>
  </si>
  <si>
    <t>Booking ID 006119</t>
  </si>
  <si>
    <t>a0C4K000006qKqsUAE</t>
  </si>
  <si>
    <t>Booking ID 006120</t>
  </si>
  <si>
    <t>a0C4K000006qKqjUAE</t>
  </si>
  <si>
    <t>Booking ID 006121</t>
  </si>
  <si>
    <t>a0C4K000006qKqyUAE</t>
  </si>
  <si>
    <t>Booking ID 006122</t>
  </si>
  <si>
    <t>a0C4K000006qKqtUAE</t>
  </si>
  <si>
    <t>Booking ID 006124</t>
  </si>
  <si>
    <t>a0C4K000006qKrVUAU</t>
  </si>
  <si>
    <t>Booking ID 006125</t>
  </si>
  <si>
    <t>a0C4K000006qKr9UAE</t>
  </si>
  <si>
    <t>Booking ID 006126</t>
  </si>
  <si>
    <t>a0C4K000006qKraUAE</t>
  </si>
  <si>
    <t>Specsavers - Cohort 1 session 2 - 2023.07.04</t>
  </si>
  <si>
    <t>a0B4K00000AaWYhUAN</t>
  </si>
  <si>
    <t>Booking ID 006127</t>
  </si>
  <si>
    <t>a0C4K000006qKrfUAE</t>
  </si>
  <si>
    <t>Booking ID 006128</t>
  </si>
  <si>
    <t>a0C4K000006qKqeUAE</t>
  </si>
  <si>
    <t>Booking ID 006129</t>
  </si>
  <si>
    <t>a0C4K000006qKrkUAE</t>
  </si>
  <si>
    <t>Booking ID 006130</t>
  </si>
  <si>
    <t>a0C4K000006qKrpUAE</t>
  </si>
  <si>
    <t>Booking ID 006131</t>
  </si>
  <si>
    <t>a0C4K000006qKrAUAU</t>
  </si>
  <si>
    <t>Booking ID 006132</t>
  </si>
  <si>
    <t>a0C4K000006qKruUAE</t>
  </si>
  <si>
    <t>Booking ID 006133</t>
  </si>
  <si>
    <t>a0C4K000006qKrgUAE</t>
  </si>
  <si>
    <t>Booking ID 006134</t>
  </si>
  <si>
    <t>a0C4K000006qKrzUAE</t>
  </si>
  <si>
    <t>Booking ID 006135</t>
  </si>
  <si>
    <t>a0C4K000006qKs4UAE</t>
  </si>
  <si>
    <t>Booking ID 006136</t>
  </si>
  <si>
    <t>a0C4K000006qKs5UAE</t>
  </si>
  <si>
    <t>Booking ID 006137</t>
  </si>
  <si>
    <t>a0C4K000006qKs6UAE</t>
  </si>
  <si>
    <t>Booking ID 006138</t>
  </si>
  <si>
    <t>a0C4K000006qKs7UAE</t>
  </si>
  <si>
    <t>Booking ID 006139</t>
  </si>
  <si>
    <t>a0C4K000006qKs9UAE</t>
  </si>
  <si>
    <t>Booking ID 006140</t>
  </si>
  <si>
    <t>a0C4K000006qKrlUAE</t>
  </si>
  <si>
    <t>Booking ID 006141</t>
  </si>
  <si>
    <t>a0C4K000006qKrWUAU</t>
  </si>
  <si>
    <t>Booking ID 006142</t>
  </si>
  <si>
    <t>a0C4K000006qKsEUAU</t>
  </si>
  <si>
    <t>Specsavers - Cohort 1 session 3 - 2023.08.01</t>
  </si>
  <si>
    <t>a0B4K00000AaWb7UAF</t>
  </si>
  <si>
    <t>Booking ID 006143</t>
  </si>
  <si>
    <t>a0C4K000006qKrbUAE</t>
  </si>
  <si>
    <t>Booking ID 006144</t>
  </si>
  <si>
    <t>a0C4K000006qKs8UAE</t>
  </si>
  <si>
    <t>Booking ID 006145</t>
  </si>
  <si>
    <t>a0C4K000006qKsJUAU</t>
  </si>
  <si>
    <t>Booking ID 006146</t>
  </si>
  <si>
    <t>a0C4K000006qKsOUAU</t>
  </si>
  <si>
    <t>Booking ID 006147</t>
  </si>
  <si>
    <t>a0C4K000006qKsPUAU</t>
  </si>
  <si>
    <t>Booking ID 006148</t>
  </si>
  <si>
    <t>a0C4K000006qKsFUAU</t>
  </si>
  <si>
    <t>Booking ID 006149</t>
  </si>
  <si>
    <t>a0C4K000006qKsTUAU</t>
  </si>
  <si>
    <t>Booking ID 006150</t>
  </si>
  <si>
    <t>a0C4K000006qKsQUAU</t>
  </si>
  <si>
    <t>Booking ID 006151</t>
  </si>
  <si>
    <t>a0C4K000006qKsRUAU</t>
  </si>
  <si>
    <t>Booking ID 006152</t>
  </si>
  <si>
    <t>a0C4K000006qKsUUAU</t>
  </si>
  <si>
    <t>Booking ID 006153</t>
  </si>
  <si>
    <t>a0C4K000006qKsYUAU</t>
  </si>
  <si>
    <t>Booking ID 006154</t>
  </si>
  <si>
    <t>a0C4K000006qKsKUAU</t>
  </si>
  <si>
    <t>Booking ID 006155</t>
  </si>
  <si>
    <t>a0C4K000006qKsZUAU</t>
  </si>
  <si>
    <t>Booking ID 006156</t>
  </si>
  <si>
    <t>a0C4K000006qKsLUAU</t>
  </si>
  <si>
    <t>Booking ID 006157</t>
  </si>
  <si>
    <t>a0C4K000006qKsMUAU</t>
  </si>
  <si>
    <t>unavailable - on holiday</t>
  </si>
  <si>
    <t>Booking ID 006158</t>
  </si>
  <si>
    <t>a0C4K000006qKsdUAE</t>
  </si>
  <si>
    <t>Specsavers - Cohort 1 session 4 - 2023.09.06</t>
  </si>
  <si>
    <t>a0B4K00000AaWeGUAV</t>
  </si>
  <si>
    <t>Booking ID 006159</t>
  </si>
  <si>
    <t>a0C4K000006qKsiUAE</t>
  </si>
  <si>
    <t>Booking ID 006160</t>
  </si>
  <si>
    <t>a0C4K000006qKsSUAU</t>
  </si>
  <si>
    <t>Booking ID 006161</t>
  </si>
  <si>
    <t>a0C4K000006qKsnUAE</t>
  </si>
  <si>
    <t>Booking ID 006162</t>
  </si>
  <si>
    <t>a0C4K000006qKssUAE</t>
  </si>
  <si>
    <t>Booking ID 006163</t>
  </si>
  <si>
    <t>a0C4K000006qKsxUAE</t>
  </si>
  <si>
    <t>Booking ID 006164</t>
  </si>
  <si>
    <t>a0C4K000006qKsNUAU</t>
  </si>
  <si>
    <t>Booking ID 006165</t>
  </si>
  <si>
    <t>a0C4K000006qKrcUAE</t>
  </si>
  <si>
    <t>Booking ID 006166</t>
  </si>
  <si>
    <t>a0C4K000006qKsaUAE</t>
  </si>
  <si>
    <t>30/08 email rec. from Lisa yesterday (SU)</t>
  </si>
  <si>
    <t>Booking ID 006167</t>
  </si>
  <si>
    <t>a0C4K000006qKsoUAE</t>
  </si>
  <si>
    <t>Booking ID 006168</t>
  </si>
  <si>
    <t>a0C4K000006qKt2UAE</t>
  </si>
  <si>
    <t>Booking ID 006169</t>
  </si>
  <si>
    <t>a0C4K000006qKrdUAE</t>
  </si>
  <si>
    <t>Booking ID 006170</t>
  </si>
  <si>
    <t>a0C4K000006qKt7UAE</t>
  </si>
  <si>
    <t>Booking ID 006171</t>
  </si>
  <si>
    <t>a0C4K000006qKt3UAE</t>
  </si>
  <si>
    <t>Booking ID 006172</t>
  </si>
  <si>
    <t>a0C4K000006qKsbUAE</t>
  </si>
  <si>
    <t>Booking ID 006173</t>
  </si>
  <si>
    <t>a0C4K000006qKstUAE</t>
  </si>
  <si>
    <t>Booking ID 006174</t>
  </si>
  <si>
    <t>a0C4K000006qKtCUAU</t>
  </si>
  <si>
    <t>Specsavers - Cohort 1 session 5 - 2023.10.04</t>
  </si>
  <si>
    <t>a0B4K00000AaWjBUAV</t>
  </si>
  <si>
    <t>Booking ID 006175</t>
  </si>
  <si>
    <t>a0C4K000006qKtHUAU</t>
  </si>
  <si>
    <t>Booking ID 006176</t>
  </si>
  <si>
    <t>a0C4K000006qKspUAE</t>
  </si>
  <si>
    <t>Booking ID 006177</t>
  </si>
  <si>
    <t>a0C4K000006qKt4UAE</t>
  </si>
  <si>
    <t>Booking ID 006178</t>
  </si>
  <si>
    <t>a0C4K000006qKsyUAE</t>
  </si>
  <si>
    <t>Booking ID 006179</t>
  </si>
  <si>
    <t>a0C4K000006qKt8UAE</t>
  </si>
  <si>
    <t>Booking ID 006180</t>
  </si>
  <si>
    <t>a0C4K000006qKt5UAE</t>
  </si>
  <si>
    <t>Booking ID 006181</t>
  </si>
  <si>
    <t>a0C4K000006qKt9UAE</t>
  </si>
  <si>
    <t>Booking ID 006182</t>
  </si>
  <si>
    <t>a0C4K000006qKseUAE</t>
  </si>
  <si>
    <t>Booking ID 006183</t>
  </si>
  <si>
    <t>a0C4K000006qKsfUAE</t>
  </si>
  <si>
    <t>Booking ID 006184</t>
  </si>
  <si>
    <t>a0C4K000006qKscUAE</t>
  </si>
  <si>
    <t>Booking ID 006185</t>
  </si>
  <si>
    <t>a0C4K000006qKsgUAE</t>
  </si>
  <si>
    <t>Booking ID 006186</t>
  </si>
  <si>
    <t>a0C4K000006qKtIUAU</t>
  </si>
  <si>
    <t>Booking ID 006187</t>
  </si>
  <si>
    <t>a0C4K000006qKtDUAU</t>
  </si>
  <si>
    <t>Booking ID 006188</t>
  </si>
  <si>
    <t>a0C4K000006qKshUAE</t>
  </si>
  <si>
    <t>Booking ID 006189</t>
  </si>
  <si>
    <t>a0C4K000006qKtMUAU</t>
  </si>
  <si>
    <t>Booking ID 006190</t>
  </si>
  <si>
    <t>a0C4K000006qKszUAE</t>
  </si>
  <si>
    <t>Specsavers - Cohort 1 session 6 - 2023.11.08</t>
  </si>
  <si>
    <t>a0B4K00000AaWgEUAV</t>
  </si>
  <si>
    <t>Booking ID 006191</t>
  </si>
  <si>
    <t>a0C4K000006qKtJUAU</t>
  </si>
  <si>
    <t>Booking ID 006192</t>
  </si>
  <si>
    <t>a0C4K000006qKsjUAE</t>
  </si>
  <si>
    <t>Booking ID 006193</t>
  </si>
  <si>
    <t>a0C4K000006qKtNUAU</t>
  </si>
  <si>
    <t>Booking ID 006194</t>
  </si>
  <si>
    <t>a0C4K000006qKtOUAU</t>
  </si>
  <si>
    <t>Booking ID 006195</t>
  </si>
  <si>
    <t>a0C4K000006qKtPUAU</t>
  </si>
  <si>
    <t>Booking ID 006196</t>
  </si>
  <si>
    <t>a0C4K000006qKtAUAU</t>
  </si>
  <si>
    <t>Booking ID 006197</t>
  </si>
  <si>
    <t>a0C4K000006qKtEUAU</t>
  </si>
  <si>
    <t>Booking ID 006198</t>
  </si>
  <si>
    <t>a0C4K000006qKt0UAE</t>
  </si>
  <si>
    <t>Booking ID 006199</t>
  </si>
  <si>
    <t>a0C4K000006qKskUAE</t>
  </si>
  <si>
    <t>Booking ID 006200</t>
  </si>
  <si>
    <t>a0C4K000006qKslUAE</t>
  </si>
  <si>
    <t>Booking ID 006201</t>
  </si>
  <si>
    <t>a0C4K000006qKtBUAU</t>
  </si>
  <si>
    <t>Booking ID 006202</t>
  </si>
  <si>
    <t>a0C4K000006qKtKUAU</t>
  </si>
  <si>
    <t>Booking ID 006203</t>
  </si>
  <si>
    <t>a0C4K000006qKtRUAU</t>
  </si>
  <si>
    <t>Booking ID 006204</t>
  </si>
  <si>
    <t>a0C4K000006qKsmUAE</t>
  </si>
  <si>
    <t>Booking ID 006205</t>
  </si>
  <si>
    <t>a0C4K000006qKtWUAU</t>
  </si>
  <si>
    <t>Booking ID 006206</t>
  </si>
  <si>
    <t>a0C4K000006qKt6UAE</t>
  </si>
  <si>
    <t>Specsavers - Cohort 3 session 2 - 2023.07.17</t>
  </si>
  <si>
    <t>a0B4K00000AaWadUAF</t>
  </si>
  <si>
    <t>Booking ID 006207</t>
  </si>
  <si>
    <t>a0C4K000006qKtFUAU</t>
  </si>
  <si>
    <t>Booking ID 006208</t>
  </si>
  <si>
    <t>a0C4K000006qKtgUAE</t>
  </si>
  <si>
    <t>Booking ID 006209</t>
  </si>
  <si>
    <t>a0C4K000006qKtSUAU</t>
  </si>
  <si>
    <t>Booking ID 006210</t>
  </si>
  <si>
    <t>a0C4K000006qKtlUAE</t>
  </si>
  <si>
    <t>Booking ID 006211</t>
  </si>
  <si>
    <t>a0C4K000006qKtmUAE</t>
  </si>
  <si>
    <t>Booking ID 006212</t>
  </si>
  <si>
    <t>a0C4K000006qKtQUAU</t>
  </si>
  <si>
    <t>Booking ID 006213</t>
  </si>
  <si>
    <t>a0C4K000006qKtqUAE</t>
  </si>
  <si>
    <t>Booking ID 006214</t>
  </si>
  <si>
    <t>a0C4K000006qKtvUAE</t>
  </si>
  <si>
    <t>Booking ID 006215</t>
  </si>
  <si>
    <t>a0C4K000006qKt1UAE</t>
  </si>
  <si>
    <t>Booking ID 006216</t>
  </si>
  <si>
    <t>a0C4K000006qKtwUAE</t>
  </si>
  <si>
    <t>Booking ID 006217</t>
  </si>
  <si>
    <t>a0C4K000006qKtnUAE</t>
  </si>
  <si>
    <t>Booking ID 006218</t>
  </si>
  <si>
    <t>a0C4K000006qKtoUAE</t>
  </si>
  <si>
    <t>Booking ID 006219</t>
  </si>
  <si>
    <t>a0C4K000006qKtrUAE</t>
  </si>
  <si>
    <t>Booking ID 006220</t>
  </si>
  <si>
    <t>a0C4K000006qKu0UAE</t>
  </si>
  <si>
    <t>Booking ID 006221</t>
  </si>
  <si>
    <t>a0C4K000006qKu1UAE</t>
  </si>
  <si>
    <t>Booking ID 006222</t>
  </si>
  <si>
    <t>a0C4K000006qKtGUAU</t>
  </si>
  <si>
    <t>Specsavers - Cohort 3 session 3 - 2023.08.03</t>
  </si>
  <si>
    <t>a0B4K00000AaWb8UAF</t>
  </si>
  <si>
    <t>Booking ID 006223</t>
  </si>
  <si>
    <t>a0C4K000006qKtsUAE</t>
  </si>
  <si>
    <t>Booking ID 006224</t>
  </si>
  <si>
    <t>a0C4K000006qKu5UAE</t>
  </si>
  <si>
    <t>Booking ID 006225</t>
  </si>
  <si>
    <t>a0C4K000006qKuAUAU</t>
  </si>
  <si>
    <t>Booking ID 006226</t>
  </si>
  <si>
    <t>a0C4K000006qKsuUAE</t>
  </si>
  <si>
    <t>Booking ID 006227</t>
  </si>
  <si>
    <t>a0C4K000006qKuFUAU</t>
  </si>
  <si>
    <t>Booking ID 006228</t>
  </si>
  <si>
    <t>a0C4K000006qKuBUAU</t>
  </si>
  <si>
    <t>Booking ID 006229</t>
  </si>
  <si>
    <t>a0C4K000006qKuKUAU</t>
  </si>
  <si>
    <t>Booking ID 006230</t>
  </si>
  <si>
    <t>a0C4K000006qKuLUAU</t>
  </si>
  <si>
    <t>Booking ID 006231</t>
  </si>
  <si>
    <t>a0C4K000006qKuCUAU</t>
  </si>
  <si>
    <t>Booking ID 006232</t>
  </si>
  <si>
    <t>a0C4K000006qKuMUAU</t>
  </si>
  <si>
    <t>Booking ID 006233</t>
  </si>
  <si>
    <t>a0C4K000006qKuDUAU</t>
  </si>
  <si>
    <t>Booking ID 006234</t>
  </si>
  <si>
    <t>a0C4K000006qKuEUAU</t>
  </si>
  <si>
    <t>Booking ID 006235</t>
  </si>
  <si>
    <t>a0C4K000006qKuPUAU</t>
  </si>
  <si>
    <t>Booking ID 006236</t>
  </si>
  <si>
    <t>a0C4K000006qKuQUAU</t>
  </si>
  <si>
    <t>Booking ID 006237</t>
  </si>
  <si>
    <t>a0C4K000006qKttUAE</t>
  </si>
  <si>
    <t>Booking ID 006238</t>
  </si>
  <si>
    <t>20/09/2023</t>
  </si>
  <si>
    <t>a0C4K000006qKuZUAU</t>
  </si>
  <si>
    <t>Specsavers - Cohort 3 session 4 - 2023.09.20</t>
  </si>
  <si>
    <t>a0B4K00000AaWgDUAV</t>
  </si>
  <si>
    <t>Booking ID 006239</t>
  </si>
  <si>
    <t>a0C4K000006qKueUAE</t>
  </si>
  <si>
    <t>Booking ID 006240</t>
  </si>
  <si>
    <t>a0C4K000006qKuNUAU</t>
  </si>
  <si>
    <t>Booking ID 006241</t>
  </si>
  <si>
    <t>a0C4K000006qKujUAE</t>
  </si>
  <si>
    <t>Booking ID 006242</t>
  </si>
  <si>
    <t>a0C4K000006qKuOUAU</t>
  </si>
  <si>
    <t>Booking ID 006243</t>
  </si>
  <si>
    <t>a0C4K000006qKufUAE</t>
  </si>
  <si>
    <t>Booking ID 006244</t>
  </si>
  <si>
    <t>a0C4K000006qKukUAE</t>
  </si>
  <si>
    <t>Booking ID 006245</t>
  </si>
  <si>
    <t>a0C4K000006qKuoUAE</t>
  </si>
  <si>
    <t>Booking ID 006246</t>
  </si>
  <si>
    <t>a0C4K000006qKutUAE</t>
  </si>
  <si>
    <t>Booking ID 006247</t>
  </si>
  <si>
    <t>a0C4K000006qKuuUAE</t>
  </si>
  <si>
    <t>Booking ID 006248</t>
  </si>
  <si>
    <t>a0C4K000006qKupUAE</t>
  </si>
  <si>
    <t>Booking ID 006249</t>
  </si>
  <si>
    <t>a0C4K000006qKugUAE</t>
  </si>
  <si>
    <t>Booking ID 006250</t>
  </si>
  <si>
    <t>a0C4K000006qKulUAE</t>
  </si>
  <si>
    <t>Booking ID 006251</t>
  </si>
  <si>
    <t>a0C4K000006qKuaUAE</t>
  </si>
  <si>
    <t>Booking ID 006252</t>
  </si>
  <si>
    <t>a0C4K000006qKuyUAE</t>
  </si>
  <si>
    <t>Booking ID 006253</t>
  </si>
  <si>
    <t>a0C4K000006qKumUAE</t>
  </si>
  <si>
    <t>Booking ID 006254</t>
  </si>
  <si>
    <t>18/10/2023</t>
  </si>
  <si>
    <t>a0C4K000006qKuzUAE</t>
  </si>
  <si>
    <t>Specsavers - Cohort 3 session 5 - 2023.10.18</t>
  </si>
  <si>
    <t>a0B4K00000AaWqbUAF</t>
  </si>
  <si>
    <t>Booking ID 006255</t>
  </si>
  <si>
    <t>a0C4K000006qKuqUAE</t>
  </si>
  <si>
    <t>Booking ID 006256</t>
  </si>
  <si>
    <t>a0C4K000006qKuvUAE</t>
  </si>
  <si>
    <t>Booking ID 006257</t>
  </si>
  <si>
    <t>a0C4K000006qKv8UAE</t>
  </si>
  <si>
    <t>Booking ID 006258</t>
  </si>
  <si>
    <t>a0C4K000006qKvDUAU</t>
  </si>
  <si>
    <t>Booking ID 006259</t>
  </si>
  <si>
    <t>a0C4K000006qKvIUAU</t>
  </si>
  <si>
    <t>Booking ID 006260</t>
  </si>
  <si>
    <t>a0C4K000006qKvNUAU</t>
  </si>
  <si>
    <t>Booking ID 006261</t>
  </si>
  <si>
    <t>a0C4K000006qKuwUAE</t>
  </si>
  <si>
    <t>Booking ID 006262</t>
  </si>
  <si>
    <t>a0C4K000006qKvOUAU</t>
  </si>
  <si>
    <t>Booking ID 006263</t>
  </si>
  <si>
    <t>a0C4K000006qKuxUAE</t>
  </si>
  <si>
    <t>Booking ID 006264</t>
  </si>
  <si>
    <t>a0C4K000006qKvSUAU</t>
  </si>
  <si>
    <t>Booking ID 006265</t>
  </si>
  <si>
    <t>a0C4K000006qKvJUAU</t>
  </si>
  <si>
    <t>Booking ID 006266</t>
  </si>
  <si>
    <t>a0C4K000006qKvPUAU</t>
  </si>
  <si>
    <t>Booking ID 006267</t>
  </si>
  <si>
    <t>a0C4K000006qKunUAE</t>
  </si>
  <si>
    <t>Booking ID 006268</t>
  </si>
  <si>
    <t>a0C4K000006qKvXUAU</t>
  </si>
  <si>
    <t>Booking ID 006269</t>
  </si>
  <si>
    <t>a0C4K000006qKvcUAE</t>
  </si>
  <si>
    <t>Booking ID 006270</t>
  </si>
  <si>
    <t>22/11/2023</t>
  </si>
  <si>
    <t>a0C4K000006qKvQUAU</t>
  </si>
  <si>
    <t>Specsavers - Cohort 3 session 6 - 2023.11.22</t>
  </si>
  <si>
    <t>a0B4K00000AaWw5UAF</t>
  </si>
  <si>
    <t>Booking ID 006271</t>
  </si>
  <si>
    <t>a0C4K000006qKvhUAE</t>
  </si>
  <si>
    <t>Booking ID 006272</t>
  </si>
  <si>
    <t>a0C4K000006qKvRUAU</t>
  </si>
  <si>
    <t>Booking ID 006273</t>
  </si>
  <si>
    <t>a0C4K000006qKvEUAU</t>
  </si>
  <si>
    <t>Booking ID 006274</t>
  </si>
  <si>
    <t>a0C4K000006qKvFUAU</t>
  </si>
  <si>
    <t>Booking ID 006275</t>
  </si>
  <si>
    <t>a0C4K000006qKvTUAU</t>
  </si>
  <si>
    <t>Booking ID 006276</t>
  </si>
  <si>
    <t>a0C4K000006qKvmUAE</t>
  </si>
  <si>
    <t>Booking ID 006277</t>
  </si>
  <si>
    <t>a0C4K000006qKvrUAE</t>
  </si>
  <si>
    <t>Booking ID 006278</t>
  </si>
  <si>
    <t>a0C4K000006qKvwUAE</t>
  </si>
  <si>
    <t>Booking ID 006279</t>
  </si>
  <si>
    <t>a0C4K000006qKvxUAE</t>
  </si>
  <si>
    <t>Booking ID 006280</t>
  </si>
  <si>
    <t>a0C4K000006qKw1UAE</t>
  </si>
  <si>
    <t>Booking ID 006281</t>
  </si>
  <si>
    <t>a0C4K000006qKw6UAE</t>
  </si>
  <si>
    <t>Booking ID 006282</t>
  </si>
  <si>
    <t>a0C4K000006qKwGUAU</t>
  </si>
  <si>
    <t>Booking ID 006283</t>
  </si>
  <si>
    <t>a0C4K000006qKvGUAU</t>
  </si>
  <si>
    <t>Booking ID 006284</t>
  </si>
  <si>
    <t>a0C4K000006qKwLUAU</t>
  </si>
  <si>
    <t>Booking ID 006285</t>
  </si>
  <si>
    <t>a0C4K000006qKvsUAE</t>
  </si>
  <si>
    <t>Booking ID 006286</t>
  </si>
  <si>
    <t>a0C4K000006qKwuUAE</t>
  </si>
  <si>
    <t>liam.holcroft@brambles.com</t>
  </si>
  <si>
    <t>Liam Holcroft</t>
  </si>
  <si>
    <t>Digital and CX Learning Lead</t>
  </si>
  <si>
    <t>measuring value and ROI</t>
  </si>
  <si>
    <t>Booking ID 006291</t>
  </si>
  <si>
    <t>19/06/2023</t>
  </si>
  <si>
    <t>a0C4K000006qL0DUAU</t>
  </si>
  <si>
    <t>Booking ID 006293</t>
  </si>
  <si>
    <t>a0C4K000006qL11UAE</t>
  </si>
  <si>
    <t>Booking ID 006303</t>
  </si>
  <si>
    <t>a0C4K000006qL1pUAE</t>
  </si>
  <si>
    <t>liam.murphy@theverygroup.com</t>
  </si>
  <si>
    <t>Liam Murphy</t>
  </si>
  <si>
    <t>BI Analyst</t>
  </si>
  <si>
    <t>Confirmed by Lucy on email 19/06 RP</t>
  </si>
  <si>
    <t>Booking ID 006304</t>
  </si>
  <si>
    <t>a0C4K000006qL1uUAE</t>
  </si>
  <si>
    <t>Confirmed with Lucy via email 19/06 RP</t>
  </si>
  <si>
    <t>Booking ID 006308</t>
  </si>
  <si>
    <t>20/06/2023</t>
  </si>
  <si>
    <t>a0C4K000006qL2sUAE</t>
  </si>
  <si>
    <t>Confirmed by Sarah 20/06 RP</t>
  </si>
  <si>
    <t>Booking ID 006311</t>
  </si>
  <si>
    <t>a0C4K000006qL3lUAE</t>
  </si>
  <si>
    <t>Booking ID 006312</t>
  </si>
  <si>
    <t>a0C4K000006qL3qUAE</t>
  </si>
  <si>
    <t>Booking ID 006313</t>
  </si>
  <si>
    <t>a0C4K000006qL3vUAE</t>
  </si>
  <si>
    <t>mark.seville@theverygroup.com</t>
  </si>
  <si>
    <t>Mark Seville</t>
  </si>
  <si>
    <t>confirmed via email by lucy 20/06 RP</t>
  </si>
  <si>
    <t>Booking ID 006314</t>
  </si>
  <si>
    <t>a0C4K000006qL40UAE</t>
  </si>
  <si>
    <t>Confirmed 20/06 via email lucy RP</t>
  </si>
  <si>
    <t>Booking ID 006315</t>
  </si>
  <si>
    <t>a0C4K000006qL45UAE</t>
  </si>
  <si>
    <t>confirmed via email 20/06 RP</t>
  </si>
  <si>
    <t>Booking ID 006318</t>
  </si>
  <si>
    <t>a0C4K000006qL5IUAU</t>
  </si>
  <si>
    <t>Booking ID 006326</t>
  </si>
  <si>
    <t>a0C4K000006qL90UAE</t>
  </si>
  <si>
    <t>Showed up after AB lunch</t>
  </si>
  <si>
    <t>Booking ID 006327</t>
  </si>
  <si>
    <t>a0C4K000006qL95UAE</t>
  </si>
  <si>
    <t>Booking ID 006328</t>
  </si>
  <si>
    <t>LifeSearch</t>
  </si>
  <si>
    <t>a0C4K000006qL9AUAU</t>
  </si>
  <si>
    <t>samstafford@lifesearch.co.uk</t>
  </si>
  <si>
    <t>Sam Stafford</t>
  </si>
  <si>
    <t>Chief Digital Officer</t>
  </si>
  <si>
    <t>Booking ID 006330</t>
  </si>
  <si>
    <t>a0C4K000006qL9UUAU</t>
  </si>
  <si>
    <t>Booking ID 006331</t>
  </si>
  <si>
    <t>a0C4K000006qL9VUAU</t>
  </si>
  <si>
    <t>Booking ID 006332</t>
  </si>
  <si>
    <t>a0C4K000006qL9ZUAU</t>
  </si>
  <si>
    <t>Booking ID 006333</t>
  </si>
  <si>
    <t>a0C4K000006qL9eUAE</t>
  </si>
  <si>
    <t>Booking ID 006334</t>
  </si>
  <si>
    <t>a0C4K000006qL9jUAE</t>
  </si>
  <si>
    <t>Booking ID 006335</t>
  </si>
  <si>
    <t>a0C4K000006qL9oUAE</t>
  </si>
  <si>
    <t>Booking ID 006336</t>
  </si>
  <si>
    <t>a0C4K000006qL9tUAE</t>
  </si>
  <si>
    <t>Booking ID 006337</t>
  </si>
  <si>
    <t>a0C4K000006qLA8UAM</t>
  </si>
  <si>
    <t>Confirmed via email 23/06 RP</t>
  </si>
  <si>
    <t>Booking ID 006348</t>
  </si>
  <si>
    <t>a0C4K000006qLHsUAM</t>
  </si>
  <si>
    <t>Booking ID 006354</t>
  </si>
  <si>
    <t>a0C4K000006qLLQUA2</t>
  </si>
  <si>
    <t>Booking ID 006360</t>
  </si>
  <si>
    <t>a0C4K000006qLMJUA2</t>
  </si>
  <si>
    <t>DataIQ 100 Discussion 2023 - Lunch Only</t>
  </si>
  <si>
    <t>a0B4K00000AJTRlUAP</t>
  </si>
  <si>
    <t>Booking ID 006364</t>
  </si>
  <si>
    <t>a0C4K000006qLOZUA2</t>
  </si>
  <si>
    <t>p.warren@mind.org.uk</t>
  </si>
  <si>
    <t>Private Workshop - Business Partnering - MIND 2023.07.19</t>
  </si>
  <si>
    <t>Peter Warren</t>
  </si>
  <si>
    <t>Data Business Partner</t>
  </si>
  <si>
    <t>a0B4K00000AcIc6UAF</t>
  </si>
  <si>
    <t>Booking ID 006365</t>
  </si>
  <si>
    <t>a0C4K000006qLOjUAM</t>
  </si>
  <si>
    <t>s.sharman@mind.org.uk</t>
  </si>
  <si>
    <t>Simon Sharman</t>
  </si>
  <si>
    <t>Data &amp; CRM Business Partner</t>
  </si>
  <si>
    <t>Booking ID 006366</t>
  </si>
  <si>
    <t>a0C4K000006qLOkUAM</t>
  </si>
  <si>
    <t>a.griffiths@mind.org.uk</t>
  </si>
  <si>
    <t>Adam Griffiths</t>
  </si>
  <si>
    <t>Data &amp; CRM Services Officer</t>
  </si>
  <si>
    <t>Booking ID 006367</t>
  </si>
  <si>
    <t>a0C4K000006qLOlUAM</t>
  </si>
  <si>
    <t>g.waithe@mind.org.uk</t>
  </si>
  <si>
    <t>Grant Waithe</t>
  </si>
  <si>
    <t>Data Selections Analyst</t>
  </si>
  <si>
    <t>Booking ID 006368</t>
  </si>
  <si>
    <t>a0C4K000006qLOoUAM</t>
  </si>
  <si>
    <t>Booking ID 006369</t>
  </si>
  <si>
    <t>a0C4K000006qLOtUAM</t>
  </si>
  <si>
    <t>s.bridson@mind.org.uk</t>
  </si>
  <si>
    <t>CRM Learning &amp; Adoption Manager</t>
  </si>
  <si>
    <t>Booking ID 006370</t>
  </si>
  <si>
    <t>a0C4K000006qLOuUAM</t>
  </si>
  <si>
    <t>o.clarke@mind.org.uk</t>
  </si>
  <si>
    <t>Oscar Clarke</t>
  </si>
  <si>
    <t>Booking ID 006371</t>
  </si>
  <si>
    <t>a0C4K000006qLOvUAM</t>
  </si>
  <si>
    <t>a.smith@mind.org.uk</t>
  </si>
  <si>
    <t>Amy Smith</t>
  </si>
  <si>
    <t>Ccounsellor</t>
  </si>
  <si>
    <t>Booking ID 006372</t>
  </si>
  <si>
    <t>a0C4K000006qLOyUAM</t>
  </si>
  <si>
    <t>n.rahimi@mind.org.uk</t>
  </si>
  <si>
    <t>Neda Rahimi</t>
  </si>
  <si>
    <t>Data Analytics Manager</t>
  </si>
  <si>
    <t>Booking ID 006373</t>
  </si>
  <si>
    <t>a0C4K000006qLPIUA2</t>
  </si>
  <si>
    <t>steve_green@gb.smbcgroup.com</t>
  </si>
  <si>
    <t>Steve Green</t>
  </si>
  <si>
    <t>Chief Data &amp; Analytics Officer (EMEA)</t>
  </si>
  <si>
    <t>Booking ID 006441</t>
  </si>
  <si>
    <t>a0C4K000006qLUNUA2</t>
  </si>
  <si>
    <t>Booking ID 006444</t>
  </si>
  <si>
    <t>a0C4K000006qLW4UAM</t>
  </si>
  <si>
    <t>Booking ID 006451</t>
  </si>
  <si>
    <t>a0C4K000006qLXlUAM</t>
  </si>
  <si>
    <t>ranil.boteju@lloydsbanking.com</t>
  </si>
  <si>
    <t>Ranil Boteju</t>
  </si>
  <si>
    <t>Group Chief Data and Analytics Officer</t>
  </si>
  <si>
    <t>Booking ID 006455</t>
  </si>
  <si>
    <t>a0C4K000006qLYeUAM</t>
  </si>
  <si>
    <t>Booking ID 006460</t>
  </si>
  <si>
    <t>a0C4K000006qLa1UAE</t>
  </si>
  <si>
    <t>rohema.begum@mind.org.uk</t>
  </si>
  <si>
    <t>Rohema Begum</t>
  </si>
  <si>
    <t>Booking ID 006465</t>
  </si>
  <si>
    <t>a0C4K000006qLcMUAU</t>
  </si>
  <si>
    <t>Booking ID 006466</t>
  </si>
  <si>
    <t>a0C4K000006qLcRUAU</t>
  </si>
  <si>
    <t>abdelrahman.rezk@open.ac.uk</t>
  </si>
  <si>
    <t>Abdelrahman Rezk</t>
  </si>
  <si>
    <t>Confirmed by Rosie 05/07 via email RP</t>
  </si>
  <si>
    <t>Booking ID 006470</t>
  </si>
  <si>
    <t>a0C4K000006qLcvUAE</t>
  </si>
  <si>
    <t>Booked by Rosie via email 05/07 RP</t>
  </si>
  <si>
    <t>Booking ID 006473</t>
  </si>
  <si>
    <t>a0C4K000006qLdAUAU</t>
  </si>
  <si>
    <t>laura.mcleod@open.ac.uk</t>
  </si>
  <si>
    <t>Laura Mcleod</t>
  </si>
  <si>
    <t>Confirmed by Rosie via email 05/07 RP</t>
  </si>
  <si>
    <t>Booking ID 006477</t>
  </si>
  <si>
    <t>a0C4K000006qLeNUAU</t>
  </si>
  <si>
    <t>Member ID 123604</t>
  </si>
  <si>
    <t>Booking ID 006478</t>
  </si>
  <si>
    <t>a0C4K000006qLemUAE</t>
  </si>
  <si>
    <t>lisa.sutton@informa.com</t>
  </si>
  <si>
    <t>Lisa Sutton</t>
  </si>
  <si>
    <t>VP Data Services IIRIS</t>
  </si>
  <si>
    <t>Member ID 123606</t>
  </si>
  <si>
    <t>Booking ID 006483</t>
  </si>
  <si>
    <t>a0C4K000006qLgnUAE</t>
  </si>
  <si>
    <t>Catherine confirmed via email 07/07 RP</t>
  </si>
  <si>
    <t>Member ID 123607</t>
  </si>
  <si>
    <t>Booking ID 006484</t>
  </si>
  <si>
    <t>a0C4K000006qLgsUAE</t>
  </si>
  <si>
    <t>daniel.sanchez.gomez@avios.com</t>
  </si>
  <si>
    <t>Daniel Gomez</t>
  </si>
  <si>
    <t>Confirmed by Wendy via email 07/07 RP</t>
  </si>
  <si>
    <t>Daniel Sanchez Gomez</t>
  </si>
  <si>
    <t>Booking ID 006485</t>
  </si>
  <si>
    <t>a0C4K000006qLgxUAE</t>
  </si>
  <si>
    <t>Member ID 123588</t>
  </si>
  <si>
    <t>Booking ID 006486</t>
  </si>
  <si>
    <t>a0C4K000006qLh2UAE</t>
  </si>
  <si>
    <t>30/08 sent nudge as hadn't joined (SU)
 Confirmed by Wendy via email 07/07 RP</t>
  </si>
  <si>
    <t>Booking ID 006487</t>
  </si>
  <si>
    <t>a0C4K000006qLh7UAE</t>
  </si>
  <si>
    <t>raghav.jonnalagadda@open.ac.uk</t>
  </si>
  <si>
    <t>Raghav Jonnalagadda</t>
  </si>
  <si>
    <t>Confirmed by Rosie 07/07 RP</t>
  </si>
  <si>
    <t>Booking ID 006488</t>
  </si>
  <si>
    <t>a0C4K000006qLhCUAU</t>
  </si>
  <si>
    <t>Confirmed by Rosie via email 07/07 RP
 Cancelled 25 hours before via email RP</t>
  </si>
  <si>
    <t>Booking ID 006489</t>
  </si>
  <si>
    <t>a0C4K000006qLhHUAU</t>
  </si>
  <si>
    <t>george.carter1@sainsburys.co.uk</t>
  </si>
  <si>
    <t>George Carter</t>
  </si>
  <si>
    <t>Confirmed via email 07//07 RP</t>
  </si>
  <si>
    <t>Booking ID 006496</t>
  </si>
  <si>
    <t>20/07/2023</t>
  </si>
  <si>
    <t>a0C4K000006qLhvUAE</t>
  </si>
  <si>
    <t>Private Workshop - Presentation Skills - British Airways 2023.07.20</t>
  </si>
  <si>
    <t>a0B4K00000AbfMTUAZ</t>
  </si>
  <si>
    <t>Booking ID 006497</t>
  </si>
  <si>
    <t>a0C4K000006qLi0UAE</t>
  </si>
  <si>
    <t>odai.koukash@ba.com</t>
  </si>
  <si>
    <t>Odai Koukash</t>
  </si>
  <si>
    <t>Commercial Analyst</t>
  </si>
  <si>
    <t>Booking ID 006498</t>
  </si>
  <si>
    <t>a0C4K000006qLhwUAE</t>
  </si>
  <si>
    <t>Booking ID 006499</t>
  </si>
  <si>
    <t>a0C4K000006qLi5UAE</t>
  </si>
  <si>
    <t>Booking ID 006500</t>
  </si>
  <si>
    <t>a0C4K000006qLiAUAU</t>
  </si>
  <si>
    <t>daniel.craven@ba.com</t>
  </si>
  <si>
    <t>Daniel Craven</t>
  </si>
  <si>
    <t>Booking ID 006501</t>
  </si>
  <si>
    <t>a0C4K000006qLiFUAU</t>
  </si>
  <si>
    <t>Booking ID 006502</t>
  </si>
  <si>
    <t>a0C4K000006qLiKUAU</t>
  </si>
  <si>
    <t>stefan.walecki@ba.com</t>
  </si>
  <si>
    <t>Stefan Walecki</t>
  </si>
  <si>
    <t>Commercial Insights Analyst</t>
  </si>
  <si>
    <t>Booking ID 006503</t>
  </si>
  <si>
    <t>a0C4K000006qLiPUAU</t>
  </si>
  <si>
    <t>Booking ID 006504</t>
  </si>
  <si>
    <t>a0C4K000006qLiUUAU</t>
  </si>
  <si>
    <t>efe.umolo@ba.com</t>
  </si>
  <si>
    <t>Efe Umolo</t>
  </si>
  <si>
    <t>Booking ID 006505</t>
  </si>
  <si>
    <t>a0C4K000006qLiZUAU</t>
  </si>
  <si>
    <t>paulina.korona@ba.com</t>
  </si>
  <si>
    <t>Paulina Korona</t>
  </si>
  <si>
    <t>Graduate Commercial Analyst</t>
  </si>
  <si>
    <t>Booking ID 006506</t>
  </si>
  <si>
    <t>a0C4K000006qLieUAE</t>
  </si>
  <si>
    <t>jared.cheung@ba.com</t>
  </si>
  <si>
    <t>Jared Cheung</t>
  </si>
  <si>
    <t>Booking ID 006507</t>
  </si>
  <si>
    <t>a0C4K000006qLijUAE</t>
  </si>
  <si>
    <t>lawrence.walker@ba.com</t>
  </si>
  <si>
    <t>Lawrence Walker</t>
  </si>
  <si>
    <t>Booking ID 006508</t>
  </si>
  <si>
    <t>a0C4K000006qLiQUAU</t>
  </si>
  <si>
    <t>martin.thompson@ba.com</t>
  </si>
  <si>
    <t>Martin Thompson</t>
  </si>
  <si>
    <t>Senior Commercial Analyst</t>
  </si>
  <si>
    <t>Booking ID 006509</t>
  </si>
  <si>
    <t>a0C4K000006qLikUAE</t>
  </si>
  <si>
    <t>eva.peristiane@ba.com</t>
  </si>
  <si>
    <t>Eva Peristiane</t>
  </si>
  <si>
    <t>Analytics Manager - Digital Product, Payments &amp; Distribution</t>
  </si>
  <si>
    <t>Booking ID 006510</t>
  </si>
  <si>
    <t>a0C4K000006qLioUAE</t>
  </si>
  <si>
    <t>Booking ID 006511</t>
  </si>
  <si>
    <t>a0C4K000006qLitUAE</t>
  </si>
  <si>
    <t>ellie.livingston@ba.com</t>
  </si>
  <si>
    <t>Ellie Livingston</t>
  </si>
  <si>
    <t>Network Development Analyst</t>
  </si>
  <si>
    <t>Booking ID 006515</t>
  </si>
  <si>
    <t>a0C4K000006qLo8UAE</t>
  </si>
  <si>
    <t>georgia.davies@boots.co.uk</t>
  </si>
  <si>
    <t>Georgia Davies</t>
  </si>
  <si>
    <t>Booking ID 006516</t>
  </si>
  <si>
    <t>a0C4K000006qLoIUAU</t>
  </si>
  <si>
    <t>alice.turner@boots.co.uk</t>
  </si>
  <si>
    <t>Alice Turner</t>
  </si>
  <si>
    <t>Analytics Manager</t>
  </si>
  <si>
    <t>Confirmed via email 07/07 RP</t>
  </si>
  <si>
    <t>Booking ID 006517</t>
  </si>
  <si>
    <t>a0C4K000006qLoNUAU</t>
  </si>
  <si>
    <t>Booking ID 006519</t>
  </si>
  <si>
    <t>a0C4K000006qLorUAE</t>
  </si>
  <si>
    <t>ellie.mclaughlin@theverygroup.com</t>
  </si>
  <si>
    <t>Ellie Mclaughlin</t>
  </si>
  <si>
    <t>Booking ID 006521</t>
  </si>
  <si>
    <t>a0C4K000006qLqYUAU</t>
  </si>
  <si>
    <t>michel.camilleri@rbsint.com</t>
  </si>
  <si>
    <t>Michel (m-ih-shell) (He/Him) Camilleri</t>
  </si>
  <si>
    <t>Head of Advanced Analytics and Data Science</t>
  </si>
  <si>
    <t>Booking ID 006523</t>
  </si>
  <si>
    <t>a0C4K000006qLqsUAE</t>
  </si>
  <si>
    <t>No calamari / Squid (allergic)</t>
  </si>
  <si>
    <t>Booking ID 006524</t>
  </si>
  <si>
    <t>a0C4K000006qLrCUAU</t>
  </si>
  <si>
    <t>sachin.rawat@rbsint.com</t>
  </si>
  <si>
    <t>Sachin Rawat</t>
  </si>
  <si>
    <t>Booking ID 006527</t>
  </si>
  <si>
    <t>a0C4K000006qLuLUAU</t>
  </si>
  <si>
    <t>Booking ID 006529</t>
  </si>
  <si>
    <t>a0C4K000006qLwWUAU</t>
  </si>
  <si>
    <t>Booking ID 006538</t>
  </si>
  <si>
    <t>a0C4K000006qLy3UAE</t>
  </si>
  <si>
    <t>louise.battey@open.ac.uk</t>
  </si>
  <si>
    <t>Louise Battey</t>
  </si>
  <si>
    <t>Booking ID 006540</t>
  </si>
  <si>
    <t>a0C4K000006qM0dUAE</t>
  </si>
  <si>
    <t>Booking ID 006541</t>
  </si>
  <si>
    <t>a0C4K000006qM0sUAE</t>
  </si>
  <si>
    <t>carly.harris@open.ac.uk</t>
  </si>
  <si>
    <t>Carly Harris</t>
  </si>
  <si>
    <t>Project Management Officer</t>
  </si>
  <si>
    <t>12/07 email from Rosie to book (LP)</t>
  </si>
  <si>
    <t>Booking ID 006543</t>
  </si>
  <si>
    <t>a0C4K000006qM25UAE</t>
  </si>
  <si>
    <t>Lactose Free</t>
  </si>
  <si>
    <t>Booking ID 006544</t>
  </si>
  <si>
    <t>24/07/2023</t>
  </si>
  <si>
    <t>a0C4K000006qM38UAE</t>
  </si>
  <si>
    <t>jocelyn.mok@ba.com</t>
  </si>
  <si>
    <t>British Airways - Data Storytelling #2 2023.07.24</t>
  </si>
  <si>
    <t>Jocelyn Mok</t>
  </si>
  <si>
    <t>a0B4K00000AayLcUAJ</t>
  </si>
  <si>
    <t>Booking ID 006545</t>
  </si>
  <si>
    <t>a0C4K000006qM3IUAU</t>
  </si>
  <si>
    <t>Booking ID 006546</t>
  </si>
  <si>
    <t>a0C4K000006qM3NUAU</t>
  </si>
  <si>
    <t>matt.gardner@ba.com</t>
  </si>
  <si>
    <t>Matt Gardner</t>
  </si>
  <si>
    <t>Strategic Alliances &amp; Airline Partnerships Manager</t>
  </si>
  <si>
    <t>Booking ID 006547</t>
  </si>
  <si>
    <t>a0C4K000006qM3JUAU</t>
  </si>
  <si>
    <t>pauliina.ahlstedt@ba.com</t>
  </si>
  <si>
    <t>Pauliina Ahlstedt</t>
  </si>
  <si>
    <t>Strategic Alliances &amp; Partnerships Manager</t>
  </si>
  <si>
    <t>Booking ID 006548</t>
  </si>
  <si>
    <t>a0C4K000006qM3SUAU</t>
  </si>
  <si>
    <t>Booking ID 006549</t>
  </si>
  <si>
    <t>a0C4K000006qM3TUAU</t>
  </si>
  <si>
    <t>callum.long@ba.com</t>
  </si>
  <si>
    <t>Callum Long</t>
  </si>
  <si>
    <t>Revenue Management Analyst</t>
  </si>
  <si>
    <t>Booking ID 006550</t>
  </si>
  <si>
    <t>a0C4K000006qM3XUAU</t>
  </si>
  <si>
    <t>sam.edwards@ba.com</t>
  </si>
  <si>
    <t>Sam Edwards</t>
  </si>
  <si>
    <t>Booking ID 006551</t>
  </si>
  <si>
    <t>a0C4K000006qM3cUAE</t>
  </si>
  <si>
    <t>Booking ID 006553</t>
  </si>
  <si>
    <t>a0C4K000006qM3wUAE</t>
  </si>
  <si>
    <t>Booking ID 006554</t>
  </si>
  <si>
    <t>a0C4K000006qM41UAE</t>
  </si>
  <si>
    <t>gihan.srikantha@ba.com</t>
  </si>
  <si>
    <t>Gihan Srikantha</t>
  </si>
  <si>
    <t>Senior Network Strategy Analyst</t>
  </si>
  <si>
    <t>Booking ID 006555</t>
  </si>
  <si>
    <t>a0C4K000006qM46UAE</t>
  </si>
  <si>
    <t>venky.vasudevan@ba.com</t>
  </si>
  <si>
    <t>Venky Vasudevan</t>
  </si>
  <si>
    <t>Booking ID 006556</t>
  </si>
  <si>
    <t>a0C4K000006qM47UAE</t>
  </si>
  <si>
    <t>regan.broadbent@ba.com</t>
  </si>
  <si>
    <t>Regan Broadbent</t>
  </si>
  <si>
    <t>Senior Data Visualisation Consultant</t>
  </si>
  <si>
    <t>Booking ID 006557</t>
  </si>
  <si>
    <t>a0C4K000006qM4BUAU</t>
  </si>
  <si>
    <t>alison.swain@ba.com</t>
  </si>
  <si>
    <t>Alison Swain</t>
  </si>
  <si>
    <t>Booking ID 006558</t>
  </si>
  <si>
    <t>a0C4K000006qM4GUAU</t>
  </si>
  <si>
    <t>Booking ID 006559</t>
  </si>
  <si>
    <t>a0C4K000006qM3xUAE</t>
  </si>
  <si>
    <t>Booking ID 006560</t>
  </si>
  <si>
    <t>a0C4K000006qM4LUAU</t>
  </si>
  <si>
    <t>iris.neochoriti.varvarrigou@ba.com</t>
  </si>
  <si>
    <t>Iris Varvarrigou</t>
  </si>
  <si>
    <t>Iris Neochoriti Varvarrigou</t>
  </si>
  <si>
    <t>Booking ID 006562</t>
  </si>
  <si>
    <t>13/07/2023</t>
  </si>
  <si>
    <t>a0C4K000006qM5YUAU</t>
  </si>
  <si>
    <t>rakesh.gulati@in.britishcouncil.org</t>
  </si>
  <si>
    <t>Workshop - Data Storytelling 2023.09.07</t>
  </si>
  <si>
    <t>Rakesh Gulati</t>
  </si>
  <si>
    <t>a0B4K00000AKPgfUAH</t>
  </si>
  <si>
    <t>Booking ID 006565</t>
  </si>
  <si>
    <t>a0C4K000006qM5sUAE</t>
  </si>
  <si>
    <t>Booking ID 006566</t>
  </si>
  <si>
    <t>a0C4K000006qM5xUAE</t>
  </si>
  <si>
    <t>None
 Dietary requirement None</t>
  </si>
  <si>
    <t>date 4 October 2023</t>
  </si>
  <si>
    <t>Booking ID 006567</t>
  </si>
  <si>
    <t>a0C4K000006qM8wUAE</t>
  </si>
  <si>
    <t>sana.rashid@britishcouncil.org.pk</t>
  </si>
  <si>
    <t>Sana Rashid</t>
  </si>
  <si>
    <t>Commercial Data Analyst</t>
  </si>
  <si>
    <t>Booking ID 006568</t>
  </si>
  <si>
    <t>a0C4K000006qM96UAE</t>
  </si>
  <si>
    <t>jacob.little@ba.com</t>
  </si>
  <si>
    <t>Jacob Little</t>
  </si>
  <si>
    <t>Booking ID 006569</t>
  </si>
  <si>
    <t>a0C4K000006qM9BUAU</t>
  </si>
  <si>
    <t>cancelled via email 23/08 RP</t>
  </si>
  <si>
    <t>Booking ID 006570</t>
  </si>
  <si>
    <t>a0C4K000006qM9GUAU</t>
  </si>
  <si>
    <t>Workshop - Facilitating Action 2023.09.13</t>
  </si>
  <si>
    <t>a0B4K00000AKPhoUAH</t>
  </si>
  <si>
    <t>Booking ID 006573</t>
  </si>
  <si>
    <t>a0C4K000006qM9VUAU</t>
  </si>
  <si>
    <t>hany.hassaballa@informa.com</t>
  </si>
  <si>
    <t>Hany Hassaballa</t>
  </si>
  <si>
    <t>Senior Director, Global Deployments &amp; Suppprt</t>
  </si>
  <si>
    <t>Claudia Badal</t>
  </si>
  <si>
    <t>Booking ID 006574</t>
  </si>
  <si>
    <t>a0C4K000006qM9aUAE</t>
  </si>
  <si>
    <t>benjamin.sterlini@uk.aswatson.com</t>
  </si>
  <si>
    <t>Benjamin Sterlini</t>
  </si>
  <si>
    <t>Junior Data Analyst</t>
  </si>
  <si>
    <t>email confirmed 17/07 rp</t>
  </si>
  <si>
    <t>Booking ID 006576</t>
  </si>
  <si>
    <t>a0C4K000006qM9pUAE</t>
  </si>
  <si>
    <t>christy.martin@informa.com</t>
  </si>
  <si>
    <t>Christy Martin</t>
  </si>
  <si>
    <t>Director of Data Services, Tech</t>
  </si>
  <si>
    <t>cancelled because she didnt have enough time for pre-work because of timezone</t>
  </si>
  <si>
    <t>Booking ID 006577</t>
  </si>
  <si>
    <t>a0C4K000006qMA4UAM</t>
  </si>
  <si>
    <t>milica.markovic@britishcouncil.rs</t>
  </si>
  <si>
    <t>Milica Markovic</t>
  </si>
  <si>
    <t>confirmed via email 17/07 RP</t>
  </si>
  <si>
    <t>Booking ID 006578</t>
  </si>
  <si>
    <t>a0C4K000006qMA9UAM</t>
  </si>
  <si>
    <t>waion.cheung1@britishcouncil.org.hk</t>
  </si>
  <si>
    <t>Wai On Cheung</t>
  </si>
  <si>
    <t>Booking ID 006581</t>
  </si>
  <si>
    <t>a0C4K000006qMAdUAM</t>
  </si>
  <si>
    <t>bridget.chang@informa.com</t>
  </si>
  <si>
    <t>Bridget Chang</t>
  </si>
  <si>
    <t>Senior Director- IIRIS Community</t>
  </si>
  <si>
    <t>Booking ID 006583</t>
  </si>
  <si>
    <t>a0C4K000006qMDwUAM</t>
  </si>
  <si>
    <t>confirmed via email 17/07 RP
 Cancelled because of US time zone. 16/08 RP</t>
  </si>
  <si>
    <t>Booking ID 006584</t>
  </si>
  <si>
    <t>a0C4K000006qME1UAM</t>
  </si>
  <si>
    <t>sohini.mallik@open.ac.uk</t>
  </si>
  <si>
    <t>Sohini Mallik</t>
  </si>
  <si>
    <t>Senior Data Architect</t>
  </si>
  <si>
    <t>swapped in w laura 17/07 RP</t>
  </si>
  <si>
    <t>Booking ID 006585</t>
  </si>
  <si>
    <t>a0C4K000006qMF4UAM</t>
  </si>
  <si>
    <t>Confirmed via email 18/07 rp</t>
  </si>
  <si>
    <t>Booking ID 006586</t>
  </si>
  <si>
    <t>a0C4K000006qMF5UAM</t>
  </si>
  <si>
    <t>manvydas.driukas@lego.com</t>
  </si>
  <si>
    <t>Workshop - Facilitating Action 2023.10.10</t>
  </si>
  <si>
    <t>Manvydas Driukas</t>
  </si>
  <si>
    <t>a0B4K00000Abf6QUAR</t>
  </si>
  <si>
    <t>Booking ID 006587</t>
  </si>
  <si>
    <t>a0C4K000006qMFEUA2</t>
  </si>
  <si>
    <t>anne-mette.landgren@lego.com</t>
  </si>
  <si>
    <t>Amy Landgren</t>
  </si>
  <si>
    <t>changed to different date 15/08 RP</t>
  </si>
  <si>
    <t>Booking ID 006588</t>
  </si>
  <si>
    <t>a0C4K000006qMFJUA2</t>
  </si>
  <si>
    <t>simon.eberle@lego.com</t>
  </si>
  <si>
    <t>Simon Eberle</t>
  </si>
  <si>
    <t>confirmed by ana via teams 21/08 RP</t>
  </si>
  <si>
    <t>Booking ID 006590</t>
  </si>
  <si>
    <t>27/07/2023</t>
  </si>
  <si>
    <t>a0C4K000006qMGRUA2</t>
  </si>
  <si>
    <t>tom.reynolds@ba.com</t>
  </si>
  <si>
    <t>British Airways - Project Planning #1 2023.07.27</t>
  </si>
  <si>
    <t>Tom Reynolds</t>
  </si>
  <si>
    <t>a0B4K00000AayRuUAJ</t>
  </si>
  <si>
    <t>Booking ID 006591</t>
  </si>
  <si>
    <t>a0C4K000006qMGWUA2</t>
  </si>
  <si>
    <t>Booking ID 006592</t>
  </si>
  <si>
    <t>a0C4K000006qMHKUA2</t>
  </si>
  <si>
    <t>magdalena.wanicka@avios.com</t>
  </si>
  <si>
    <t>Magdalena Wanicka</t>
  </si>
  <si>
    <t>Pricing Analyst</t>
  </si>
  <si>
    <t>Booking ID 006593</t>
  </si>
  <si>
    <t>a0C4K000006qMHUUA2</t>
  </si>
  <si>
    <t>Booking ID 006594</t>
  </si>
  <si>
    <t>a0C4K000006qMHeUAM</t>
  </si>
  <si>
    <t>mahmoud.badr@avios.com</t>
  </si>
  <si>
    <t>Mahmoud Badr</t>
  </si>
  <si>
    <t>Booking ID 006595</t>
  </si>
  <si>
    <t>a0C4K000006qMHVUA2</t>
  </si>
  <si>
    <t>Booking ID 006596</t>
  </si>
  <si>
    <t>a0C4K000006qMHjUAM</t>
  </si>
  <si>
    <t>barbora.arbetova@ba.com</t>
  </si>
  <si>
    <t>Barbora Arbetova</t>
  </si>
  <si>
    <t>Data analyst</t>
  </si>
  <si>
    <t>Booking ID 006597</t>
  </si>
  <si>
    <t>a0C4K000006qMHoUAM</t>
  </si>
  <si>
    <t>Booking ID 006598</t>
  </si>
  <si>
    <t>a0C4K000006qMHWUA2</t>
  </si>
  <si>
    <t>Booking ID 006600</t>
  </si>
  <si>
    <t>a0C4K000006qMHyUAM</t>
  </si>
  <si>
    <t>ryan.knox@ba.com</t>
  </si>
  <si>
    <t>Ryan Knox</t>
  </si>
  <si>
    <t>Booking ID 006605</t>
  </si>
  <si>
    <t>26/09/2023</t>
  </si>
  <si>
    <t>a0C4K000006qMIIUA2</t>
  </si>
  <si>
    <t>liz.kirkland@ba.com</t>
  </si>
  <si>
    <t>Workshop - Business Partnering 2023.09.26</t>
  </si>
  <si>
    <t>Liz Kirkland</t>
  </si>
  <si>
    <t>Data Exploitation Manager</t>
  </si>
  <si>
    <t>Declined 12/09 RP</t>
  </si>
  <si>
    <t>a0B4K00000Abf3qUAB</t>
  </si>
  <si>
    <t>Booking ID 006606</t>
  </si>
  <si>
    <t>a0C4K000006qMINUA2</t>
  </si>
  <si>
    <t>iqqra.aziz@sainsburys.co.uk</t>
  </si>
  <si>
    <t>Iqqra Aziz</t>
  </si>
  <si>
    <t>Helen confirmed via email 18/07 RP</t>
  </si>
  <si>
    <t>Booking ID 006622</t>
  </si>
  <si>
    <t>a0C4K000006qMM5UAM</t>
  </si>
  <si>
    <t>adam.fleming@ba.com</t>
  </si>
  <si>
    <t>Adam Fleming</t>
  </si>
  <si>
    <t>Booking ID 006624</t>
  </si>
  <si>
    <t>a0C4K000006qMMjUAM</t>
  </si>
  <si>
    <t>Booking ID 006625</t>
  </si>
  <si>
    <t>a0C4K000006qMMoUAM</t>
  </si>
  <si>
    <t>ray.fernando@ba.com</t>
  </si>
  <si>
    <t>Ray Fernando</t>
  </si>
  <si>
    <t>Principal Data Consultant</t>
  </si>
  <si>
    <t>Booking ID 006626</t>
  </si>
  <si>
    <t>a0C4K000006qMMpUAM</t>
  </si>
  <si>
    <t>Booking ID 006627</t>
  </si>
  <si>
    <t>a0C4K000006qMMtUAM</t>
  </si>
  <si>
    <t>anna.kuznetsova@ba.com</t>
  </si>
  <si>
    <t>Anna Kuznetsova</t>
  </si>
  <si>
    <t>Senior Data Insights Analyst (Payments)</t>
  </si>
  <si>
    <t>Booking ID 006628</t>
  </si>
  <si>
    <t>a0C4K000006qMN3UAM</t>
  </si>
  <si>
    <t>sam.baxter@ba.com</t>
  </si>
  <si>
    <t>Sam Baxter</t>
  </si>
  <si>
    <t>Booking ID 006629</t>
  </si>
  <si>
    <t>a0C4K000006qMNIUA2</t>
  </si>
  <si>
    <t>michael.lockett@ba.com</t>
  </si>
  <si>
    <t>Michael Lockett</t>
  </si>
  <si>
    <t>Analytics Team Leader</t>
  </si>
  <si>
    <t>Confirmed via spreadsheet 20/07 RP</t>
  </si>
  <si>
    <t>Booking ID 006630</t>
  </si>
  <si>
    <t>Innovo Group</t>
  </si>
  <si>
    <t>a0C4K000006qMNcUAM</t>
  </si>
  <si>
    <t>kate.teh@innovogroup.com</t>
  </si>
  <si>
    <t>Kate Teh</t>
  </si>
  <si>
    <t>General Counsel</t>
  </si>
  <si>
    <t>sel</t>
  </si>
  <si>
    <t>Booking ID 006631</t>
  </si>
  <si>
    <t>a0C4K000006qMNmUAM</t>
  </si>
  <si>
    <t>martin.fernandez@ba.com</t>
  </si>
  <si>
    <t>Martin Fernandez</t>
  </si>
  <si>
    <t>Booking ID 006632</t>
  </si>
  <si>
    <t>a0C4K000006qMNrUAM</t>
  </si>
  <si>
    <t>hannah.chetwynd-diggle@ba.com</t>
  </si>
  <si>
    <t>Hannah Chetwynd-diggle</t>
  </si>
  <si>
    <t>Booking ID 006633</t>
  </si>
  <si>
    <t>a0C4K000006qMNwUAM</t>
  </si>
  <si>
    <t>frankie.farrell@ba.com</t>
  </si>
  <si>
    <t>Frankie Farrell</t>
  </si>
  <si>
    <t>Operational Delivery Readiness Manager</t>
  </si>
  <si>
    <t>Booking ID 006639</t>
  </si>
  <si>
    <t>a0C4K000006qMTGUA2</t>
  </si>
  <si>
    <t>helen.karsten@ba.com</t>
  </si>
  <si>
    <t>British Airways - Business Partnering #1 2023.08.01</t>
  </si>
  <si>
    <t>Helen Karsten</t>
  </si>
  <si>
    <t>a0B4K00000AayO2UAJ</t>
  </si>
  <si>
    <t>Booking ID 006640</t>
  </si>
  <si>
    <t>a0C4K000006qMTLUA2</t>
  </si>
  <si>
    <t>Booking ID 006641</t>
  </si>
  <si>
    <t>a0C4K000006qMTQUA2</t>
  </si>
  <si>
    <t>mital.dodhia@ba.com</t>
  </si>
  <si>
    <t>Mital Dodhia</t>
  </si>
  <si>
    <t>Booking ID 006642</t>
  </si>
  <si>
    <t>a0C4K000006qMTVUA2</t>
  </si>
  <si>
    <t>dhruv.parbhoo@ba.com</t>
  </si>
  <si>
    <t>Dhruv Parbhoo</t>
  </si>
  <si>
    <t>Booking ID 006643</t>
  </si>
  <si>
    <t>a0C4K000006qMTaUAM</t>
  </si>
  <si>
    <t>ale.tirollo@ba.com</t>
  </si>
  <si>
    <t>Ale Tirollo</t>
  </si>
  <si>
    <t>Booking ID 006645</t>
  </si>
  <si>
    <t>a0C4K000006qMTkUAM</t>
  </si>
  <si>
    <t>jeremy.james@ba.com</t>
  </si>
  <si>
    <t>Jeremy James</t>
  </si>
  <si>
    <t>Booking ID 006646</t>
  </si>
  <si>
    <t>a0C4K000006qMTpUAM</t>
  </si>
  <si>
    <t>Booking ID 006647</t>
  </si>
  <si>
    <t>a0C4K000006qMTuUAM</t>
  </si>
  <si>
    <t>paul.1.masterman@ba.com</t>
  </si>
  <si>
    <t>Paul Masterman</t>
  </si>
  <si>
    <t>Booking ID 006648</t>
  </si>
  <si>
    <t>a0C4K000006qMTzUAM</t>
  </si>
  <si>
    <t>martin.taplin@ba.com</t>
  </si>
  <si>
    <t>Martin Taplin</t>
  </si>
  <si>
    <t>Booking ID 006649</t>
  </si>
  <si>
    <t>a0C4K000006qMU4UAM</t>
  </si>
  <si>
    <t>Booking ID 006650</t>
  </si>
  <si>
    <t>a0C4K000006qMU9UAM</t>
  </si>
  <si>
    <t>Booking ID 006651</t>
  </si>
  <si>
    <t>a0C4K000006qMTlUAM</t>
  </si>
  <si>
    <t>Booking ID 006652</t>
  </si>
  <si>
    <t>a0C4K000006qMTqUAM</t>
  </si>
  <si>
    <t>Booking ID 006653</t>
  </si>
  <si>
    <t>a0C4K000006qMTvUAM</t>
  </si>
  <si>
    <t>stuart.edwards@ba.com</t>
  </si>
  <si>
    <t>Stuart Edwards</t>
  </si>
  <si>
    <t>Booking ID 006669</t>
  </si>
  <si>
    <t>25/07/2023</t>
  </si>
  <si>
    <t>a0C4K000006qMX3UAM</t>
  </si>
  <si>
    <t>Workshop - Data Storytelling 2023.09.26</t>
  </si>
  <si>
    <t>a0B4K00000AKPhJUAX</t>
  </si>
  <si>
    <t>Booking ID 006670</t>
  </si>
  <si>
    <t>a0C4K000006qMYpUAM</t>
  </si>
  <si>
    <t>aaran.sandhu@ba.com</t>
  </si>
  <si>
    <t>Aaran Sandhu</t>
  </si>
  <si>
    <t>Booking ID 006671</t>
  </si>
  <si>
    <t>a0C4K000006qMYuUAM</t>
  </si>
  <si>
    <t>kassim.abbas@avios.com</t>
  </si>
  <si>
    <t>Kassim Abbas</t>
  </si>
  <si>
    <t>Booking ID 006672</t>
  </si>
  <si>
    <t>a0C4K000006qMYzUAM</t>
  </si>
  <si>
    <t>erin.kauntze-cockburn@ba.com</t>
  </si>
  <si>
    <t>Erin Kauntze-cockburn</t>
  </si>
  <si>
    <t>Booking ID 006673</t>
  </si>
  <si>
    <t>a0C4K000006qMZ4UAM</t>
  </si>
  <si>
    <t>mary.herbert@ba.com</t>
  </si>
  <si>
    <t>Digital Culture Lead</t>
  </si>
  <si>
    <t>Booking ID 006674</t>
  </si>
  <si>
    <t>a0C4K000006qMZ9UAM</t>
  </si>
  <si>
    <t>Booking ID 006676</t>
  </si>
  <si>
    <t>a0C4K000006qMZiUAM</t>
  </si>
  <si>
    <t>Booking ID 006677</t>
  </si>
  <si>
    <t>28/07/2023</t>
  </si>
  <si>
    <t>a0C4K000006qMZxUAM</t>
  </si>
  <si>
    <t>md.moniruzzaman@bd.britishcouncil.org</t>
  </si>
  <si>
    <t>Md Moniruzzaman</t>
  </si>
  <si>
    <t>Manager, Online Customer Support</t>
  </si>
  <si>
    <t>Confirmed via email 28/07 RP</t>
  </si>
  <si>
    <t>Booking ID 006678</t>
  </si>
  <si>
    <t>a0C4K000006qMZyUAM</t>
  </si>
  <si>
    <t>success.nleya@britishcouncil.org.za</t>
  </si>
  <si>
    <t>Success Nleya</t>
  </si>
  <si>
    <t>Booking ID 006679</t>
  </si>
  <si>
    <t>a0C4K000006qMa2UAE</t>
  </si>
  <si>
    <t>puti.medina@britishcouncil.or.id</t>
  </si>
  <si>
    <t>Puti Medina</t>
  </si>
  <si>
    <t>Booking ID 006680</t>
  </si>
  <si>
    <t>a0C4K000006qMa7UAE</t>
  </si>
  <si>
    <t>Booking ID 006681</t>
  </si>
  <si>
    <t>a0C4K000006qMaCUAU</t>
  </si>
  <si>
    <t>paul.culligan@britishcouncil.org.hk</t>
  </si>
  <si>
    <t>Paul Culligan</t>
  </si>
  <si>
    <t>nudge sent as not on session 07/09 SU</t>
  </si>
  <si>
    <t>Booking ID 006682</t>
  </si>
  <si>
    <t>a0C4K000006qMaHUAU</t>
  </si>
  <si>
    <t>Booking ID 006683</t>
  </si>
  <si>
    <t>a0C4K000006qMa8UAE</t>
  </si>
  <si>
    <t>damini.luchmun@mu.britishcouncil.org</t>
  </si>
  <si>
    <t>Damini Luchmun</t>
  </si>
  <si>
    <t>Data Manager</t>
  </si>
  <si>
    <t>Booking ID 006684</t>
  </si>
  <si>
    <t>a0C4K000006qMaMUAU</t>
  </si>
  <si>
    <t>Booking ID 006685</t>
  </si>
  <si>
    <t>a0C4K000006qMaRUAU</t>
  </si>
  <si>
    <t>Booking ID 006686</t>
  </si>
  <si>
    <t>a0C4K000006qMaIUAU</t>
  </si>
  <si>
    <t>diana.rodriguezorjuela@britishcouncil.org</t>
  </si>
  <si>
    <t>Diana Rodriguez</t>
  </si>
  <si>
    <t>Diana Rodriguez Rodriguez</t>
  </si>
  <si>
    <t>Booking ID 006687</t>
  </si>
  <si>
    <t>a0C4K000006qMaWUAU</t>
  </si>
  <si>
    <t>jenni.cruickshank@britishcouncil.org</t>
  </si>
  <si>
    <t>Jenni Cruickshank</t>
  </si>
  <si>
    <t>Senior Internal Communications Manager</t>
  </si>
  <si>
    <t>Booking ID 006688</t>
  </si>
  <si>
    <t>a0C4K000006qMaXUAU</t>
  </si>
  <si>
    <t>ahamefuna.agbo@ng.britishcouncil.org</t>
  </si>
  <si>
    <t>Agbo Ahamefuna</t>
  </si>
  <si>
    <t>Booking ID 006689</t>
  </si>
  <si>
    <t>a0C4K000006qMabUAE</t>
  </si>
  <si>
    <t>Booking ID 006690</t>
  </si>
  <si>
    <t>26/10/2023</t>
  </si>
  <si>
    <t>a0C4K000006qMacUAE</t>
  </si>
  <si>
    <t>Workshop - Facilitating Action 2023.11.09</t>
  </si>
  <si>
    <t>Confirmed via email 28/07 RP
 Cancelled 29/09 RP</t>
  </si>
  <si>
    <t>a0B4K00000Abf4kUAB</t>
  </si>
  <si>
    <t>Booking ID 006691</t>
  </si>
  <si>
    <t>a0C4K000006qMagUAE</t>
  </si>
  <si>
    <t>Booking ID 006692</t>
  </si>
  <si>
    <t>17/11/2023</t>
  </si>
  <si>
    <t>a0C4K000006qMalUAE</t>
  </si>
  <si>
    <t>Workshop - Facilitating Action 2023.11.29</t>
  </si>
  <si>
    <t>a0B4K00000Abf6kUAB</t>
  </si>
  <si>
    <t>Booking ID 006708</t>
  </si>
  <si>
    <t>a0C4K000006qMh3UAE</t>
  </si>
  <si>
    <t>Booking ID 006711</t>
  </si>
  <si>
    <t>a0C4K000006qMjsUAE</t>
  </si>
  <si>
    <t>juan.telleria.ruiz.de.aguirre@ba.com</t>
  </si>
  <si>
    <t>Booking ID 006712</t>
  </si>
  <si>
    <t>a0C4K000006qMjxUAE</t>
  </si>
  <si>
    <t>adrian.mastrostefano@ba.com</t>
  </si>
  <si>
    <t>Adrian Mastrostefano</t>
  </si>
  <si>
    <t>Portfolio manager</t>
  </si>
  <si>
    <t>Booking ID 006729</t>
  </si>
  <si>
    <t>a0C4K000006qMnVUAU</t>
  </si>
  <si>
    <t>mike.cabigon@britishcouncil.org.ph</t>
  </si>
  <si>
    <t>Mike Cabigon</t>
  </si>
  <si>
    <t>Business Development Manager</t>
  </si>
  <si>
    <t>Confirmed via email 03/08 RP</t>
  </si>
  <si>
    <t>Booking ID 006730</t>
  </si>
  <si>
    <t>a0C4K000006qMnaUAE</t>
  </si>
  <si>
    <t>evangeline.evangelista@britishcouncil.org.ph</t>
  </si>
  <si>
    <t>Evangeline Evangelista</t>
  </si>
  <si>
    <t>Booking ID 006731</t>
  </si>
  <si>
    <t>a0C4K000006qMnfUAE</t>
  </si>
  <si>
    <t>Booking ID 006732</t>
  </si>
  <si>
    <t>a0C4K000006qMnkUAE</t>
  </si>
  <si>
    <t>mutammim.ahmad@bd.britishcouncil.org</t>
  </si>
  <si>
    <t>Mutammim Rafi</t>
  </si>
  <si>
    <t>Mutammim Ahmad Rafi</t>
  </si>
  <si>
    <t>Booking ID 006733</t>
  </si>
  <si>
    <t>a0C4K000006qMnuUAE</t>
  </si>
  <si>
    <t>aathira.nair@britishcouncil.org</t>
  </si>
  <si>
    <t>Workshop - Data Storytelling 2023.10.18</t>
  </si>
  <si>
    <t>Aathira Nair</t>
  </si>
  <si>
    <t>Global Business Improvement Data Analyst</t>
  </si>
  <si>
    <t>a0B4K00000Abf58UAB</t>
  </si>
  <si>
    <t>Booking ID 006734</t>
  </si>
  <si>
    <t>a0C4K000006qMnzUAE</t>
  </si>
  <si>
    <t>Booking ID 006735</t>
  </si>
  <si>
    <t>a0C4K000006qMo4UAE</t>
  </si>
  <si>
    <t>milica.chimimba@britishcouncil.org.mw</t>
  </si>
  <si>
    <t>Milica Chimimba</t>
  </si>
  <si>
    <t>Booking ID 006736</t>
  </si>
  <si>
    <t>a0C4K000006qMo0UAE</t>
  </si>
  <si>
    <t>amr.emam@britishcouncil.org.eg</t>
  </si>
  <si>
    <t>Workshop - Business Partnering 2023.11.01</t>
  </si>
  <si>
    <t>Amr Emam</t>
  </si>
  <si>
    <t>Confirmed by Stephanie email 03/08 RP</t>
  </si>
  <si>
    <t>a0B4K00000Abf3lUAB</t>
  </si>
  <si>
    <t>Booking ID 006737</t>
  </si>
  <si>
    <t>a0C4K000006qMo9UAE</t>
  </si>
  <si>
    <t>Booking ID 006738</t>
  </si>
  <si>
    <t>a0C4K000006qMoEUAU</t>
  </si>
  <si>
    <t>viktoriia.khailova@britishcouncil.org.ua</t>
  </si>
  <si>
    <t>Viktoriia Khailova</t>
  </si>
  <si>
    <t>Booking ID 006739</t>
  </si>
  <si>
    <t>a0C4K000006qMoTUAU</t>
  </si>
  <si>
    <t>Workshop - Data Storytelling 2023.11.09</t>
  </si>
  <si>
    <t>a0B4K00000Abf53UAB</t>
  </si>
  <si>
    <t>Booking ID 006740</t>
  </si>
  <si>
    <t>a0C4K000006qMoYUAU</t>
  </si>
  <si>
    <t>lexi.liu@britishcouncil.org.cn</t>
  </si>
  <si>
    <t>Lexi Liu</t>
  </si>
  <si>
    <t>Marketing Campaign Manager</t>
  </si>
  <si>
    <t>Booking ID 006741</t>
  </si>
  <si>
    <t>a0C4K000006qModUAE</t>
  </si>
  <si>
    <t>Booking ID 006742</t>
  </si>
  <si>
    <t>a0C4K000006qMonUAE</t>
  </si>
  <si>
    <t>Confirmed via email 28/07 RP
 cancelled via email 27/10 RP</t>
  </si>
  <si>
    <t>Booking ID 006743</t>
  </si>
  <si>
    <t>a0C4K000006qMoxUAE</t>
  </si>
  <si>
    <t>Workshop - Data Storytelling 2023.11.22</t>
  </si>
  <si>
    <t>a0B4K00000Abf4jUAB</t>
  </si>
  <si>
    <t>Booking ID 006744</t>
  </si>
  <si>
    <t>a0C4K000006qMp2UAE</t>
  </si>
  <si>
    <t>chizoba.uzoukwu@ng.britishcouncil.org</t>
  </si>
  <si>
    <t>Chizoba Uzoukwu</t>
  </si>
  <si>
    <t>Confirmed via email 03/08 RP; Joined in the last 20 mins - will share notes with them</t>
  </si>
  <si>
    <t>Booking ID 006745</t>
  </si>
  <si>
    <t>a0C4K000006qMooUAE</t>
  </si>
  <si>
    <t>juliana.ferreira@britishcouncil.org</t>
  </si>
  <si>
    <t>Juliana Ferreira</t>
  </si>
  <si>
    <t>Head of Information Governance, Americas Region</t>
  </si>
  <si>
    <t>Booking ID 006746</t>
  </si>
  <si>
    <t>23/11/2023</t>
  </si>
  <si>
    <t>a0C4K000006qMp7UAE</t>
  </si>
  <si>
    <t>Workshop - Business Partnering 2023.11.23</t>
  </si>
  <si>
    <t>a0B4K00000Abf3gUAB</t>
  </si>
  <si>
    <t>Booking ID 006747</t>
  </si>
  <si>
    <t>a0C4K000006qMpCUAU</t>
  </si>
  <si>
    <t>Booking ID 006748</t>
  </si>
  <si>
    <t>a0C4K000006qMpMUAU</t>
  </si>
  <si>
    <t>Booking ID 006749</t>
  </si>
  <si>
    <t>a0C4K000006qMpWUAU</t>
  </si>
  <si>
    <t>jessica.liu@britishcouncil.org.cn</t>
  </si>
  <si>
    <t>Jessica Liu</t>
  </si>
  <si>
    <t>Test Centre Manager</t>
  </si>
  <si>
    <t>Booking ID 006750</t>
  </si>
  <si>
    <t>a0C4K000006qMpgUAE</t>
  </si>
  <si>
    <t>Workshop - Data Storytelling 2023.12.06</t>
  </si>
  <si>
    <t>a0B4K00000Abf3SUAR</t>
  </si>
  <si>
    <t>Booking ID 006751</t>
  </si>
  <si>
    <t>a0C4K000006qMpNUAU</t>
  </si>
  <si>
    <t>olga.sokolova@britishcouncil.org.ua</t>
  </si>
  <si>
    <t>Olga Sokolova</t>
  </si>
  <si>
    <t>Booking ID 006752</t>
  </si>
  <si>
    <t>a0C4K000006qMplUAE</t>
  </si>
  <si>
    <t>angela.halim@britishcouncil.or.id</t>
  </si>
  <si>
    <t>Angela Halim</t>
  </si>
  <si>
    <t>Booking ID 006753</t>
  </si>
  <si>
    <t>a0C4K000006qMpvUAE</t>
  </si>
  <si>
    <t>Workshop - Business Partnering 2023.12.12</t>
  </si>
  <si>
    <t>a0B4K00000Abf3RUAR</t>
  </si>
  <si>
    <t>Booking ID 006754</t>
  </si>
  <si>
    <t>a0C4K000006qMpwUAE</t>
  </si>
  <si>
    <t>Booking ID 006756</t>
  </si>
  <si>
    <t>a0C4K000006qMqjUAE</t>
  </si>
  <si>
    <t>Sat in on the session from after the 1st breakout just to see how things are going. RP</t>
  </si>
  <si>
    <t>Booking ID 006762</t>
  </si>
  <si>
    <t>a0C4K000006qMvyUAE</t>
  </si>
  <si>
    <t>04/10 email from Jamie to cancel (LP)</t>
  </si>
  <si>
    <t>Booking ID 006763</t>
  </si>
  <si>
    <t>a0C4K000006qMw3UAE</t>
  </si>
  <si>
    <t>Booking ID 006764</t>
  </si>
  <si>
    <t>a0C4K000006qMw8UAE</t>
  </si>
  <si>
    <t>08/09 email to say could no longer make it (LP) 04/10 emailed to say now can!</t>
  </si>
  <si>
    <t>Career development planning</t>
  </si>
  <si>
    <t>Booking ID 006765</t>
  </si>
  <si>
    <t>a0C4K000006qMwDUAU</t>
  </si>
  <si>
    <t>02/10 cancelled by David (LP)</t>
  </si>
  <si>
    <t>Booking ID 006767</t>
  </si>
  <si>
    <t>a0C4K000006qMwXUAU</t>
  </si>
  <si>
    <t>michael.brady@iagcargo.com</t>
  </si>
  <si>
    <t>Michael Brady</t>
  </si>
  <si>
    <t>nudge sent as not on session 07/09 su
 Confirmed via email 08/08 RP</t>
  </si>
  <si>
    <t>Booking ID 006768</t>
  </si>
  <si>
    <t>a0C4K000006qMwYUAU</t>
  </si>
  <si>
    <t>Confirmed via email 08/08 RP</t>
  </si>
  <si>
    <t>Booking ID 006769</t>
  </si>
  <si>
    <t>a0C4K000006qMwcUAE</t>
  </si>
  <si>
    <t>guillermo.perona@iagcargo.com</t>
  </si>
  <si>
    <t>Guillermo Perona</t>
  </si>
  <si>
    <t>Advanced analitics and reporting analyst</t>
  </si>
  <si>
    <t>Booking ID 006770</t>
  </si>
  <si>
    <t>a0C4K000006qMwhUAE</t>
  </si>
  <si>
    <t>bethany.edwards@iagcargo.com</t>
  </si>
  <si>
    <t>Beth Edwards</t>
  </si>
  <si>
    <t>Interim Analytics and Data Science Lead</t>
  </si>
  <si>
    <t>Booking ID 006776</t>
  </si>
  <si>
    <t>28/09/2023</t>
  </si>
  <si>
    <t>a0C4K000006qMxuUAE</t>
  </si>
  <si>
    <t>Advisory Board - Strategic Approach 2023.09.28</t>
  </si>
  <si>
    <t>a0B4K00000Amb8yUAB</t>
  </si>
  <si>
    <t>Booking ID 006777</t>
  </si>
  <si>
    <t>a0C4K000006qMxzUAE</t>
  </si>
  <si>
    <t>Booking ID 006778</t>
  </si>
  <si>
    <t>a0C4K000006qMyOUAU</t>
  </si>
  <si>
    <t>25/09 Trish cancelled as couldn't make the date change (LP)</t>
  </si>
  <si>
    <t>Poaching of better skilled staff</t>
  </si>
  <si>
    <t>Booking ID 006779</t>
  </si>
  <si>
    <t>a0C4K000006qMyTUAU</t>
  </si>
  <si>
    <t>kevin.bautista@britishcouncil.org.ph</t>
  </si>
  <si>
    <t>Kevin Bautista</t>
  </si>
  <si>
    <t>Regional Communications Officer, Digital, East Asia</t>
  </si>
  <si>
    <t>Booking ID 006780</t>
  </si>
  <si>
    <t>a0C4K000006qMyYUAU</t>
  </si>
  <si>
    <t>Booking ID 006781</t>
  </si>
  <si>
    <t>a0C4K000006qMyxUAE</t>
  </si>
  <si>
    <t>Booking ID 006804</t>
  </si>
  <si>
    <t>15/08/2023</t>
  </si>
  <si>
    <t>a0C4K000006qN68UAE</t>
  </si>
  <si>
    <t>changed to different date 15/08 RP
 waiting for renewal to come through to confirm
 Renewal come through so confirmed 06/11 RP :)</t>
  </si>
  <si>
    <t>Booking ID 006810</t>
  </si>
  <si>
    <t>a0C4K000006qN8sUAE</t>
  </si>
  <si>
    <t>jeddy.genrwot@informa.com</t>
  </si>
  <si>
    <t>Jeddy Genrwot</t>
  </si>
  <si>
    <t>Data &amp; Insights Support Manager</t>
  </si>
  <si>
    <t>confirmed via email 16/08 RP</t>
  </si>
  <si>
    <t>Booking ID 006811</t>
  </si>
  <si>
    <t>a0C4K000006qN8xUAE</t>
  </si>
  <si>
    <t>anjali.garikipati@informa.com</t>
  </si>
  <si>
    <t>Anjali Garikipati</t>
  </si>
  <si>
    <t>Senior Business Data Analyst</t>
  </si>
  <si>
    <t>Booking ID 006815</t>
  </si>
  <si>
    <t>a0C4K000006qN9HUAU</t>
  </si>
  <si>
    <t>nicola.banks@ba.com</t>
  </si>
  <si>
    <t>Nicola Banks</t>
  </si>
  <si>
    <t>Confirmed by Mary via email 16/08 RP
 Declined invite</t>
  </si>
  <si>
    <t>Booking ID 006816</t>
  </si>
  <si>
    <t>a0C4K000006qN9MUAU</t>
  </si>
  <si>
    <t>felix.ren@ba.com</t>
  </si>
  <si>
    <t>Felix Ren</t>
  </si>
  <si>
    <t>Confirmed by Mary via email 16/08 RP</t>
  </si>
  <si>
    <t>Booking ID 006817</t>
  </si>
  <si>
    <t>a0C4K000006qN9RUAU</t>
  </si>
  <si>
    <t>Confirmed by Mary via spreadsheet 16/08 RP</t>
  </si>
  <si>
    <t>Booking ID 006818</t>
  </si>
  <si>
    <t>a0C4K000006qN9WUAU</t>
  </si>
  <si>
    <t>Confirmed by Livvy on teams 16/08 RP
 Cancelled via email to rach 07/11 RP</t>
  </si>
  <si>
    <t>Booking ID 006819</t>
  </si>
  <si>
    <t>a0C4K000006qN9bUAE</t>
  </si>
  <si>
    <t>Confirmed by Claudia via email 16/08 RP</t>
  </si>
  <si>
    <t>Booking ID 006820</t>
  </si>
  <si>
    <t>a0C4K000006qN9gUAE</t>
  </si>
  <si>
    <t>Booking ID 006821</t>
  </si>
  <si>
    <t>17/08/2023</t>
  </si>
  <si>
    <t>a0C4K000006qNA5UAM</t>
  </si>
  <si>
    <t>naomi.rowlands@ba.com</t>
  </si>
  <si>
    <t>Naomi Rowlands</t>
  </si>
  <si>
    <t>Cancelled via email 22/09 RP</t>
  </si>
  <si>
    <t>Booking ID 006822</t>
  </si>
  <si>
    <t>a0C4K000006qNAAUA2</t>
  </si>
  <si>
    <t>claire.otoole@ba.com</t>
  </si>
  <si>
    <t>Claire O'toole</t>
  </si>
  <si>
    <t>Analytics and Insights Manager</t>
  </si>
  <si>
    <t>Confirmed by Mary via spreadsheet RP 17/08</t>
  </si>
  <si>
    <t>Booking ID 006824</t>
  </si>
  <si>
    <t>a0C4K000006qNAPUA2</t>
  </si>
  <si>
    <t>fiona.dakin@ba.com</t>
  </si>
  <si>
    <t>Fiona Dakin</t>
  </si>
  <si>
    <t>Booking ID 006825</t>
  </si>
  <si>
    <t>18/08/2023</t>
  </si>
  <si>
    <t>a0C4K000006qNBIUA2</t>
  </si>
  <si>
    <t>Member ID 123616</t>
  </si>
  <si>
    <t>Booking ID 006836</t>
  </si>
  <si>
    <t>a0C4K000006qNDOUA2</t>
  </si>
  <si>
    <t>Booking ID 006839</t>
  </si>
  <si>
    <t>22/08/2023</t>
  </si>
  <si>
    <t>a0C4K000006qNE7UAM</t>
  </si>
  <si>
    <t>Booking ID 006844</t>
  </si>
  <si>
    <t>a0C4K000006qNErUAM</t>
  </si>
  <si>
    <t>livvy confirmed via teams 22/08 RP</t>
  </si>
  <si>
    <t>Booking ID 006845</t>
  </si>
  <si>
    <t>a0C4K000006qNEvUAM</t>
  </si>
  <si>
    <t>Roundtable - Using risk as a driver of innovation 2023.12.06</t>
  </si>
  <si>
    <t>livvy confirmed via teams 22/08 RP
 Cancelled 23.10 RP</t>
  </si>
  <si>
    <t>a0B4K000009GGhgUAG</t>
  </si>
  <si>
    <t>Booking ID 006848</t>
  </si>
  <si>
    <t>a0C4K000006qNFUUA2</t>
  </si>
  <si>
    <t>Booking ID 006852</t>
  </si>
  <si>
    <t>24/08/2023</t>
  </si>
  <si>
    <t>a0C4K000006qNGNUA2</t>
  </si>
  <si>
    <t>Booking ID 006859</t>
  </si>
  <si>
    <t>a0C4K000006qNN5UAM</t>
  </si>
  <si>
    <t>martin_nelson2@nfumutual.co.uk</t>
  </si>
  <si>
    <t>Martin Nelson</t>
  </si>
  <si>
    <t>Data Platforms Adoption Lead</t>
  </si>
  <si>
    <t>Booking ID 006864</t>
  </si>
  <si>
    <t>a0C4K000006qNNyUAM</t>
  </si>
  <si>
    <t>DEI October pop up event</t>
  </si>
  <si>
    <t>18/10 email from Liz cancelling (LP)</t>
  </si>
  <si>
    <t>a0B4K00000AnaCzUAJ</t>
  </si>
  <si>
    <t>Booking ID 006865</t>
  </si>
  <si>
    <t>a0C4K000006qNO3UAM</t>
  </si>
  <si>
    <t>thomas_gambino@standardlife.com</t>
  </si>
  <si>
    <t>Private Workshop - Data Storytelling - Phoenix Group 2023.09.06</t>
  </si>
  <si>
    <t>Thomas Gambino</t>
  </si>
  <si>
    <t>30/08 received list from Cecilia (SU)</t>
  </si>
  <si>
    <t>Cecilia Bouroncle</t>
  </si>
  <si>
    <t>a0B4K00000AmsLkUAJ</t>
  </si>
  <si>
    <t>Booking ID 006866</t>
  </si>
  <si>
    <t>a0C4K000006qNO8UAM</t>
  </si>
  <si>
    <t>kamila_sychowska@standardlife.com</t>
  </si>
  <si>
    <t>Kamila Sychowska</t>
  </si>
  <si>
    <t>30/08 list sent by Cecilia (SU)</t>
  </si>
  <si>
    <t>Booking ID 006867</t>
  </si>
  <si>
    <t>a0C4K000006qNODUA2</t>
  </si>
  <si>
    <t>gareth_reynolds@standardlife.com</t>
  </si>
  <si>
    <t>Gareth Reynolds</t>
  </si>
  <si>
    <t>Senior Systems Developer</t>
  </si>
  <si>
    <t>Booking ID 006868</t>
  </si>
  <si>
    <t>a0C4K000006qNOIUA2</t>
  </si>
  <si>
    <t>amy_clarke@standardlife.com</t>
  </si>
  <si>
    <t>Amy Clarke</t>
  </si>
  <si>
    <t>Booking ID 006869</t>
  </si>
  <si>
    <t>a0C4K000006qNONUA2</t>
  </si>
  <si>
    <t>aiden_smart@standardlife.com</t>
  </si>
  <si>
    <t>Aiden Smart</t>
  </si>
  <si>
    <t>Decisioning Analyst</t>
  </si>
  <si>
    <t>30/08 list from Cecilia (SU)</t>
  </si>
  <si>
    <t>Booking ID 006870</t>
  </si>
  <si>
    <t>a0C4K000006qNOOUA2</t>
  </si>
  <si>
    <t>mark_bird@standardlife.com</t>
  </si>
  <si>
    <t>Mark Bird</t>
  </si>
  <si>
    <t>Booking ID 006871</t>
  </si>
  <si>
    <t>a0C4K000006qNOSUA2</t>
  </si>
  <si>
    <t>jagdish_x_sharma@standardlife.com</t>
  </si>
  <si>
    <t>Jagdish Sharma</t>
  </si>
  <si>
    <t>Senior Decisioning Analyst</t>
  </si>
  <si>
    <t>Booking ID 006872</t>
  </si>
  <si>
    <t>a0C4K000006qNOXUA2</t>
  </si>
  <si>
    <t>satya.chinnapareddy@thephoenixgroup.com</t>
  </si>
  <si>
    <t>Satya Chinnapareddy</t>
  </si>
  <si>
    <t>IT Data Architect</t>
  </si>
  <si>
    <t>Booking ID 006873</t>
  </si>
  <si>
    <t>a0C4K000006qNOcUAM</t>
  </si>
  <si>
    <t>Booking ID 006874</t>
  </si>
  <si>
    <t>a0C4K000006qNOhUAM</t>
  </si>
  <si>
    <t>sarifuz_zaman@standardlife.com</t>
  </si>
  <si>
    <t>Sarifuz Zaman</t>
  </si>
  <si>
    <t>Booking ID 006875</t>
  </si>
  <si>
    <t>a0C4K000006qNOmUAM</t>
  </si>
  <si>
    <t>jon_pelley@standardlife.com</t>
  </si>
  <si>
    <t>Jon Pelly</t>
  </si>
  <si>
    <t>Senior Proposition Analytics Manager</t>
  </si>
  <si>
    <t>Booking ID 006876</t>
  </si>
  <si>
    <t>a0C4K000006qNOiUAM</t>
  </si>
  <si>
    <t>craig_winton@standardlife.com</t>
  </si>
  <si>
    <t>Craig Winton</t>
  </si>
  <si>
    <t>Research Manager</t>
  </si>
  <si>
    <t>Booking ID 006877</t>
  </si>
  <si>
    <t>a0C4K000006qNOnUAM</t>
  </si>
  <si>
    <t>liam.reidy@thephoenixgroup.com</t>
  </si>
  <si>
    <t>Liam Reidy</t>
  </si>
  <si>
    <t>Retained MI Data Analyst</t>
  </si>
  <si>
    <t>Booking ID 006878</t>
  </si>
  <si>
    <t>a0C4K000006qNOoUAM</t>
  </si>
  <si>
    <t>damien.griffiths@thephoenixgroup.com</t>
  </si>
  <si>
    <t>Damien Griffiths</t>
  </si>
  <si>
    <t>Proposition Review Consultant</t>
  </si>
  <si>
    <t>Booking ID 006879</t>
  </si>
  <si>
    <t>a0C4K000006qNOrUAM</t>
  </si>
  <si>
    <t>nancy_dafiewhare@standardlife.com</t>
  </si>
  <si>
    <t>Nancy Dafiewhare</t>
  </si>
  <si>
    <t>Head of Digital Marketing</t>
  </si>
  <si>
    <t>06/09 decline received as session began (SU)
 30/08 list from Cecilia (SU)</t>
  </si>
  <si>
    <t>Booking ID 006880</t>
  </si>
  <si>
    <t>a0C4K000006qNOjUAM</t>
  </si>
  <si>
    <t>james_desmond@standardlife.com</t>
  </si>
  <si>
    <t>James Desmond</t>
  </si>
  <si>
    <t>Senior Marketing Technology Manager</t>
  </si>
  <si>
    <t>Booking ID 006881</t>
  </si>
  <si>
    <t>a0C4K000006qNOTUA2</t>
  </si>
  <si>
    <t>ian_johnston@standardlife.com</t>
  </si>
  <si>
    <t>Ian Johnston</t>
  </si>
  <si>
    <t>Head of Data Products</t>
  </si>
  <si>
    <t>Booking ID 006882</t>
  </si>
  <si>
    <t>31/08/2023</t>
  </si>
  <si>
    <t>a0C4K000006qNOwUAM</t>
  </si>
  <si>
    <t>31/08 email from Andy to book (LP)</t>
  </si>
  <si>
    <t>Booking ID 006883</t>
  </si>
  <si>
    <t>a0C4K000006qNP1UAM</t>
  </si>
  <si>
    <t>Booking ID 006884</t>
  </si>
  <si>
    <t>a0C4K000006qNPBUA2</t>
  </si>
  <si>
    <t>catherine_sweetman@standardlife.com</t>
  </si>
  <si>
    <t>Catherine Sweetman</t>
  </si>
  <si>
    <t>Senior VOC Analyst</t>
  </si>
  <si>
    <t>31/08 email from Cecilia - remove Mark B, add Catherine.</t>
  </si>
  <si>
    <t>Booking ID 006885</t>
  </si>
  <si>
    <t>a0C4K000006qNPGUA2</t>
  </si>
  <si>
    <t>31/08 email from George to book (LP)</t>
  </si>
  <si>
    <t>Booking ID 006906</t>
  </si>
  <si>
    <t>Johnson Matthey</t>
  </si>
  <si>
    <t>a0C4K000006qNSFUA2</t>
  </si>
  <si>
    <t>rawlinson71@sky.com</t>
  </si>
  <si>
    <t>Andrew Rawlinson</t>
  </si>
  <si>
    <t>Head of Enterprise Data &amp; Analytics</t>
  </si>
  <si>
    <t>Member ID 123610</t>
  </si>
  <si>
    <t>Booking ID 006907</t>
  </si>
  <si>
    <t>a0C4K000006qNTXUA2</t>
  </si>
  <si>
    <t>Booking ID 006908</t>
  </si>
  <si>
    <t>a0C4K000006qNTYUA2</t>
  </si>
  <si>
    <t>Booking ID 006909</t>
  </si>
  <si>
    <t>a0C4K000006qNTrUAM</t>
  </si>
  <si>
    <t>Booking ID 006910</t>
  </si>
  <si>
    <t>a0C4K000006qNU1UAM</t>
  </si>
  <si>
    <t>DO</t>
  </si>
  <si>
    <t>Booking ID 006911</t>
  </si>
  <si>
    <t>a0C4K000006qNUBUA2</t>
  </si>
  <si>
    <t>Booking ID 006912</t>
  </si>
  <si>
    <t>a0C4K000006qNUGUA2</t>
  </si>
  <si>
    <t>Europe</t>
  </si>
  <si>
    <t>Booking ID 006913</t>
  </si>
  <si>
    <t>a0C4K000006qNULUA2</t>
  </si>
  <si>
    <t>No dairy / No gluten / No Fish</t>
  </si>
  <si>
    <t>Booking ID 006914</t>
  </si>
  <si>
    <t>a0C4K000006qNUQUA2</t>
  </si>
  <si>
    <t>Booking ID 006916</t>
  </si>
  <si>
    <t>a0C4K000006qNUkUAM</t>
  </si>
  <si>
    <t>Booking ID 006917</t>
  </si>
  <si>
    <t>a0C4K000006qNV4UAM</t>
  </si>
  <si>
    <t>Booking ID 006919</t>
  </si>
  <si>
    <t>a0C4K000006qNViUAM</t>
  </si>
  <si>
    <t>Booking ID 006922</t>
  </si>
  <si>
    <t>a0C4K000006qNX5UAM</t>
  </si>
  <si>
    <t>Booking ID 006924</t>
  </si>
  <si>
    <t>a0C4K000006qNXPUA2</t>
  </si>
  <si>
    <t>Booking ID 006925</t>
  </si>
  <si>
    <t>a0C4K000006qNXUUA2</t>
  </si>
  <si>
    <t>Private Workshop - Facilitating Action - Boots 2023.09.20</t>
  </si>
  <si>
    <t>a0B4K00000AaA6WUAV</t>
  </si>
  <si>
    <t>Booking ID 006926</t>
  </si>
  <si>
    <t>a0C4K000006qNXVUA2</t>
  </si>
  <si>
    <t>claire.knight@boots.co.uk</t>
  </si>
  <si>
    <t>Claire Knight</t>
  </si>
  <si>
    <t>Campaign insight analyst</t>
  </si>
  <si>
    <t>Booking ID 006927</t>
  </si>
  <si>
    <t>a0C4K000006qNXZUA2</t>
  </si>
  <si>
    <t>jagjeevan.sangha@boots.co.uk</t>
  </si>
  <si>
    <t>Jagjeevan Sangha</t>
  </si>
  <si>
    <t>Booking ID 006928</t>
  </si>
  <si>
    <t>a0C4K000006qNXeUAM</t>
  </si>
  <si>
    <t>Booking ID 006929</t>
  </si>
  <si>
    <t>a0C4K000006qNXtUAM</t>
  </si>
  <si>
    <t>jasmine.cameron@boots.co.uk</t>
  </si>
  <si>
    <t>Jasmine Cameron</t>
  </si>
  <si>
    <t>Booking ID 006930</t>
  </si>
  <si>
    <t>a0C4K000006qNXyUAM</t>
  </si>
  <si>
    <t>john.blundell2@boots.co.uk</t>
  </si>
  <si>
    <t>John Blundell</t>
  </si>
  <si>
    <t>Booking ID 006931</t>
  </si>
  <si>
    <t>a0C4K000006qNY3UAM</t>
  </si>
  <si>
    <t>rebecca.mackay@boots.co.uk</t>
  </si>
  <si>
    <t>Rebecca Mackay</t>
  </si>
  <si>
    <t>Booking ID 006932</t>
  </si>
  <si>
    <t>a0C4K000006qNYDUA2</t>
  </si>
  <si>
    <t>mia.davis@boots.co.uk</t>
  </si>
  <si>
    <t>Mia Davis</t>
  </si>
  <si>
    <t>Booking ID 006933</t>
  </si>
  <si>
    <t>a0C4K000006qNYIUA2</t>
  </si>
  <si>
    <t>Booking ID 006934</t>
  </si>
  <si>
    <t>a0C4K000006qNYJUA2</t>
  </si>
  <si>
    <t>Booking ID 006935</t>
  </si>
  <si>
    <t>a0C4K000006qNYEUA2</t>
  </si>
  <si>
    <t>saif.khan2@boots.co.uk</t>
  </si>
  <si>
    <t>Saif Khan</t>
  </si>
  <si>
    <t>Booking ID 006936</t>
  </si>
  <si>
    <t>a0C4K000006qNYNUA2</t>
  </si>
  <si>
    <t>william.foldys@boots.co.uk</t>
  </si>
  <si>
    <t>William Foldys</t>
  </si>
  <si>
    <t>Booking ID 006937</t>
  </si>
  <si>
    <t>a0C4K000006qNYSUA2</t>
  </si>
  <si>
    <t>jude.britton@boots.co.uk</t>
  </si>
  <si>
    <t>Jude Britton</t>
  </si>
  <si>
    <t>Booking ID 006938</t>
  </si>
  <si>
    <t>a0C4K000006qNYXUA2</t>
  </si>
  <si>
    <t>Booking ID 006940</t>
  </si>
  <si>
    <t>a0C4K000006qNYcUAM</t>
  </si>
  <si>
    <t>Booking ID 006941</t>
  </si>
  <si>
    <t>a0C4K000006qNYhUAM</t>
  </si>
  <si>
    <t>kate.jones@thecoventry.co.uk</t>
  </si>
  <si>
    <t>Kate Jones</t>
  </si>
  <si>
    <t>Head of Data Product &amp; Strategy</t>
  </si>
  <si>
    <t>Booking ID 006942</t>
  </si>
  <si>
    <t>a0C4K000006qNYmUAM</t>
  </si>
  <si>
    <t>matthew.thompson2@boots.co.uk</t>
  </si>
  <si>
    <t>Matthew Thompson</t>
  </si>
  <si>
    <t>Booking ID 006943</t>
  </si>
  <si>
    <t>a0C4K000006qNYrUAM</t>
  </si>
  <si>
    <t>Booking ID 006944</t>
  </si>
  <si>
    <t>a0C4K000006qNYwUAM</t>
  </si>
  <si>
    <t>krithika.bhandary@informa.com</t>
  </si>
  <si>
    <t>Krithika Bhandary</t>
  </si>
  <si>
    <t>Claudia confirmed 11/09 RP</t>
  </si>
  <si>
    <t>Booking ID 006945</t>
  </si>
  <si>
    <t>a0C4K000006qNZ1UAM</t>
  </si>
  <si>
    <t>tom.svensson@informa.com</t>
  </si>
  <si>
    <t>Tom Svensson</t>
  </si>
  <si>
    <t>Booking ID 006946</t>
  </si>
  <si>
    <t>a0C4K000006qNZ6UAM</t>
  </si>
  <si>
    <t>thomas.devos@informa.com</t>
  </si>
  <si>
    <t>Thomas Devos</t>
  </si>
  <si>
    <t>MarTech Strategy Manager</t>
  </si>
  <si>
    <t>Booking ID 006947</t>
  </si>
  <si>
    <t>a0C4K000006qNZBUA2</t>
  </si>
  <si>
    <t>jean.yamker@informa.com</t>
  </si>
  <si>
    <t>Jean Luc Yamker</t>
  </si>
  <si>
    <t>Data Services - IIRIS</t>
  </si>
  <si>
    <t>Booking ID 006948</t>
  </si>
  <si>
    <t>a0C4K000006qNZGUA2</t>
  </si>
  <si>
    <t>luca.valer@informa.com</t>
  </si>
  <si>
    <t>Luca Valer</t>
  </si>
  <si>
    <t>Senior Director - Data Science</t>
  </si>
  <si>
    <t>Booking ID 006949</t>
  </si>
  <si>
    <t>a0C4K000006qNZLUA2</t>
  </si>
  <si>
    <t>muideen.adedeji@informa.com</t>
  </si>
  <si>
    <t>Muideen Adedeji</t>
  </si>
  <si>
    <t>Confirmed by Claudia 11/09 RP</t>
  </si>
  <si>
    <t>Booking ID 006950</t>
  </si>
  <si>
    <t>a0C4K000006qNZHUA2</t>
  </si>
  <si>
    <t>desiree.torres@informa.com</t>
  </si>
  <si>
    <t>Desiree Torres</t>
  </si>
  <si>
    <t>Booking ID 006951</t>
  </si>
  <si>
    <t>a0C4K000006qNZQUA2</t>
  </si>
  <si>
    <t>simon.odonoghue@informa.com</t>
  </si>
  <si>
    <t>Simon Odonoghue</t>
  </si>
  <si>
    <t>Head of Marketing Technology</t>
  </si>
  <si>
    <t>Booking ID 006952</t>
  </si>
  <si>
    <t>a0C4K000006qNZVUA2</t>
  </si>
  <si>
    <t>Confirmed by Claudia 11/09 RP
 Cancelled by Simon via email 30/10 RP</t>
  </si>
  <si>
    <t>Booking ID 006953</t>
  </si>
  <si>
    <t>a0C4K000006qNZaUAM</t>
  </si>
  <si>
    <t>tega.agadioma@informa.com</t>
  </si>
  <si>
    <t>Tega Agadioma</t>
  </si>
  <si>
    <t>Project Coordinator - Transformation &amp; Planning | UK Club |IIRIS</t>
  </si>
  <si>
    <t>Booking ID 006954</t>
  </si>
  <si>
    <t>a0C4K000006qNZfUAM</t>
  </si>
  <si>
    <t>suraj.dhanji@informa.com</t>
  </si>
  <si>
    <t>Suraj Dhanji</t>
  </si>
  <si>
    <t>Booking ID 006955</t>
  </si>
  <si>
    <t>a0C4K000006qNZkUAM</t>
  </si>
  <si>
    <t>philip.swan@informa.com</t>
  </si>
  <si>
    <t>Phil Swan</t>
  </si>
  <si>
    <t>Data delivery manager</t>
  </si>
  <si>
    <t>Booking ID 006956</t>
  </si>
  <si>
    <t>a0C4K000006qNZlUAM</t>
  </si>
  <si>
    <t>Confirmed by Claudia 11/09 RP
 Cancelled via Suraj via email 30/10 RP</t>
  </si>
  <si>
    <t>Booking ID 006957</t>
  </si>
  <si>
    <t>a0C4K000006qNZmUAM</t>
  </si>
  <si>
    <t>Booking ID 006958</t>
  </si>
  <si>
    <t>a0C4K000006qNZpUAM</t>
  </si>
  <si>
    <t>Private Workshop - Facilitating Action - Informa 2023.11.14</t>
  </si>
  <si>
    <t>Confirmed by Claudia 11/09 RP
 Already attended a previous FA (06/11 HY)</t>
  </si>
  <si>
    <t>a0B4K00000AmwFRUAZ</t>
  </si>
  <si>
    <t>Booking ID 006959</t>
  </si>
  <si>
    <t>a0C4K000006qNZuUAM</t>
  </si>
  <si>
    <t>kapish.joshi@informa.com</t>
  </si>
  <si>
    <t>Kapish Joshi</t>
  </si>
  <si>
    <t>Booking ID 006960</t>
  </si>
  <si>
    <t>a0C4K000006qNZzUAM</t>
  </si>
  <si>
    <t>Booking ID 006961</t>
  </si>
  <si>
    <t>a0C4K000006qNa4UAE</t>
  </si>
  <si>
    <t>Booking ID 006962</t>
  </si>
  <si>
    <t>a0C4K000006qNZvUAM</t>
  </si>
  <si>
    <t>Booking ID 006963</t>
  </si>
  <si>
    <t>a0C4K000006qNa5UAE</t>
  </si>
  <si>
    <t>Booking ID 006964</t>
  </si>
  <si>
    <t>a0C4K000006qNa6UAE</t>
  </si>
  <si>
    <t>Booking ID 006965</t>
  </si>
  <si>
    <t>a0C4K000006qNa9UAE</t>
  </si>
  <si>
    <t>vikas.sharma.gb@informa.com</t>
  </si>
  <si>
    <t>Vikas Sharma</t>
  </si>
  <si>
    <t>Confirmed by Claudia 11/09 RP
 On annual leave 10/11 HY</t>
  </si>
  <si>
    <t>Booking ID 006966</t>
  </si>
  <si>
    <t>a0C4K000006qNaEUAU</t>
  </si>
  <si>
    <t>Confirmed by Claudia 11/09 RP
 Cancelled by declining the invite 03/11 RP</t>
  </si>
  <si>
    <t>Booking ID 006967</t>
  </si>
  <si>
    <t>a0C4K000006qNaJUAU</t>
  </si>
  <si>
    <t>Booking ID 006968</t>
  </si>
  <si>
    <t>a0C4K000006qNaOUAU</t>
  </si>
  <si>
    <t>suchismita.rath@britishcouncil.org</t>
  </si>
  <si>
    <t>Suchismita Rath</t>
  </si>
  <si>
    <t>Snr Manager PMO - Investment Board Portfolio Office</t>
  </si>
  <si>
    <t>Confirmed via email 11/09 RP</t>
  </si>
  <si>
    <t>Booking ID 006969</t>
  </si>
  <si>
    <t>a0C4K000006qNaPUAU</t>
  </si>
  <si>
    <t>ssumit.kashyap@britishcouncil.org</t>
  </si>
  <si>
    <t>Ssumit Kashyap</t>
  </si>
  <si>
    <t>PMO and Business Assurance Lead</t>
  </si>
  <si>
    <t>Booking ID 006970</t>
  </si>
  <si>
    <t>a0C4K000006qNaiUAE</t>
  </si>
  <si>
    <t>Confirmed via email RP
 Cancelled via email RP 21/09</t>
  </si>
  <si>
    <t>Booking ID 006973</t>
  </si>
  <si>
    <t>a0C4K000006qNbHUAU</t>
  </si>
  <si>
    <t>Confirmed Sarah 12/09 RP</t>
  </si>
  <si>
    <t>Booking ID 006974</t>
  </si>
  <si>
    <t>a0C4K000006qNbMUAU</t>
  </si>
  <si>
    <t>Confirmed by Sarah 12/09 RP</t>
  </si>
  <si>
    <t>Booking ID 006975</t>
  </si>
  <si>
    <t>a0C4K000006qNbRUAU</t>
  </si>
  <si>
    <t>Confirmed Sarah 12/09 waiting for renewal RP</t>
  </si>
  <si>
    <t>Booking ID 006976</t>
  </si>
  <si>
    <t>a0C4K000006qNblUAE</t>
  </si>
  <si>
    <t>donna.phillips@open.ac.uk</t>
  </si>
  <si>
    <t>Donna Phillips</t>
  </si>
  <si>
    <t>Confirmed 13/09 by email Rosie RP</t>
  </si>
  <si>
    <t>Booking ID 006977</t>
  </si>
  <si>
    <t>a0C4K000006qNbqUAE</t>
  </si>
  <si>
    <t>daniel.smith@open.ac.uk</t>
  </si>
  <si>
    <t>Daniel Smith</t>
  </si>
  <si>
    <t>Confirmed via email 13/09 RP</t>
  </si>
  <si>
    <t>Booking ID 006978</t>
  </si>
  <si>
    <t>a0C4K000006qNbvUAE</t>
  </si>
  <si>
    <t>kauthar.bashir@open.ac.uk</t>
  </si>
  <si>
    <t>Kauthar Bashir</t>
  </si>
  <si>
    <t>Senior Manager, EDI Data &amp; Insights (People Data)</t>
  </si>
  <si>
    <t>Booking ID 006979</t>
  </si>
  <si>
    <t>a0C4K000006qNc0UAE</t>
  </si>
  <si>
    <t>Confirmed via email 13/09 RP - Cancelled 17/10 RP</t>
  </si>
  <si>
    <t>Booking ID 006980</t>
  </si>
  <si>
    <t>a0C4K000006qNcAUAU</t>
  </si>
  <si>
    <t>Booking ID 006981</t>
  </si>
  <si>
    <t>a0C4K000006qNcFUAU</t>
  </si>
  <si>
    <t>Private Workshop - Presentation Skills - British Airways 2023.09.12</t>
  </si>
  <si>
    <t>a0B4K00000AbfNlUAJ</t>
  </si>
  <si>
    <t>Booking ID 006982</t>
  </si>
  <si>
    <t>a0C4K000006qNcKUAU</t>
  </si>
  <si>
    <t>bhavna.bhudia@ba.com</t>
  </si>
  <si>
    <t>Bhavna Bhudia</t>
  </si>
  <si>
    <t>Booking ID 006983</t>
  </si>
  <si>
    <t>a0C4K000006qNcPUAU</t>
  </si>
  <si>
    <t>Booking ID 006984</t>
  </si>
  <si>
    <t>a0C4K000006qNcGUAU</t>
  </si>
  <si>
    <t>maria.tushakova@ba.com</t>
  </si>
  <si>
    <t>Maria Tushakova</t>
  </si>
  <si>
    <t>Digital Personalisation Specialist</t>
  </si>
  <si>
    <t>Booking ID 006985</t>
  </si>
  <si>
    <t>a0C4K000006qNcUUAU</t>
  </si>
  <si>
    <t>ciaran.goddard@ba.com</t>
  </si>
  <si>
    <t>Ciaran Goddard</t>
  </si>
  <si>
    <t>Business Support Manager</t>
  </si>
  <si>
    <t>Booking ID 006986</t>
  </si>
  <si>
    <t>a0C4K000006qNcLUAU</t>
  </si>
  <si>
    <t>Booking ID 006987</t>
  </si>
  <si>
    <t>a0C4K000006qNcZUAU</t>
  </si>
  <si>
    <t>Booking ID 006988</t>
  </si>
  <si>
    <t>a0C4K000006qNcaUAE</t>
  </si>
  <si>
    <t>luke.rimell@ba.com</t>
  </si>
  <si>
    <t>Luke Rimell</t>
  </si>
  <si>
    <t>Graduate Data Scientist</t>
  </si>
  <si>
    <t>Booking ID 006989</t>
  </si>
  <si>
    <t>a0C4K000006qNcQUAU</t>
  </si>
  <si>
    <t>Booking ID 006990</t>
  </si>
  <si>
    <t>a0C4K000006qNcbUAE</t>
  </si>
  <si>
    <t>michael.telespher@ba.com</t>
  </si>
  <si>
    <t>Michael Telespher</t>
  </si>
  <si>
    <t>Booking ID 006991</t>
  </si>
  <si>
    <t>a0C4K000006qNceUAE</t>
  </si>
  <si>
    <t>Booking ID 006992</t>
  </si>
  <si>
    <t>a0C4K000006qNcjUAE</t>
  </si>
  <si>
    <t>snarendr@starbucks.com</t>
  </si>
  <si>
    <t>Sonali Narendran</t>
  </si>
  <si>
    <t>Senior Manager Talent &amp; Learning Development EMEA</t>
  </si>
  <si>
    <t>Confirmed by Russell RP 13/09 via email</t>
  </si>
  <si>
    <t>Booking ID 006993</t>
  </si>
  <si>
    <t>a0C4K000006qNd3UAE</t>
  </si>
  <si>
    <t>lisa.hardy@open.ac.uk</t>
  </si>
  <si>
    <t>Lisa Hardy</t>
  </si>
  <si>
    <t>Confirmed email 14/09 RP</t>
  </si>
  <si>
    <t>Booking ID 007001</t>
  </si>
  <si>
    <t>a0C4K000006qNdhUAE</t>
  </si>
  <si>
    <t>Confirmed by email 14/09 RP</t>
  </si>
  <si>
    <t>Booking ID 007002</t>
  </si>
  <si>
    <t>a0C4K000006qNdwUAE</t>
  </si>
  <si>
    <t>avinash.boroowa@open.ac.uk</t>
  </si>
  <si>
    <t>Avinash Boroowa</t>
  </si>
  <si>
    <t>Data and Change Lead</t>
  </si>
  <si>
    <t>Booking ID 007003</t>
  </si>
  <si>
    <t>a0C4K000006qNeBUAU</t>
  </si>
  <si>
    <t>Booking ID 007004</t>
  </si>
  <si>
    <t>a0C4K000006qNeGUAU</t>
  </si>
  <si>
    <t>kim.white@open.ac.uk</t>
  </si>
  <si>
    <t>Kim White</t>
  </si>
  <si>
    <t>Research and Evaluation Co-ordinator</t>
  </si>
  <si>
    <t>Confirmed email 15/09 RP</t>
  </si>
  <si>
    <t>Booking ID 007005</t>
  </si>
  <si>
    <t>a0C4K000006qNeLUAU</t>
  </si>
  <si>
    <t>Confirmed by EMAIL 15/09 RP</t>
  </si>
  <si>
    <t>Booking ID 007006</t>
  </si>
  <si>
    <t>a0C4K000006qNeQUAU</t>
  </si>
  <si>
    <t>tushar.pai@open.ac.uk</t>
  </si>
  <si>
    <t>Tushar Pai</t>
  </si>
  <si>
    <t>Co-Chair for ATHENA Swan</t>
  </si>
  <si>
    <t>Confirmed by EMAIL 15/09 RP
 swapped out via email by rosie 24.10 RP</t>
  </si>
  <si>
    <t>Booking ID 007007</t>
  </si>
  <si>
    <t>a0C4K000006qNeVUAU</t>
  </si>
  <si>
    <t>jo.kelly@artscouncil.org.uk</t>
  </si>
  <si>
    <t>Jo Kelly</t>
  </si>
  <si>
    <t>Confirmed via email 15/09 RP</t>
  </si>
  <si>
    <t>Denise Johnson</t>
  </si>
  <si>
    <t>Booking ID 007008</t>
  </si>
  <si>
    <t>a0C4K000006qNeaUAE</t>
  </si>
  <si>
    <t>alex.zhang@artscouncil.org.uk</t>
  </si>
  <si>
    <t>Alex Zhang</t>
  </si>
  <si>
    <t>Booking ID 007009</t>
  </si>
  <si>
    <t>a0C4K000006qNebUAE</t>
  </si>
  <si>
    <t>Confirmed by email 15/09 RP</t>
  </si>
  <si>
    <t>Booking ID 007011</t>
  </si>
  <si>
    <t>18/09/2023</t>
  </si>
  <si>
    <t>a0CN200000ZmZykMAF</t>
  </si>
  <si>
    <t>Member ID 123613</t>
  </si>
  <si>
    <t>Booking ID 007013</t>
  </si>
  <si>
    <t>a0CN200000Znw6aMAB</t>
  </si>
  <si>
    <t>Booking ID 007014</t>
  </si>
  <si>
    <t>a0CN200000ZnxW7MAJ</t>
  </si>
  <si>
    <t>Booking ID 007016</t>
  </si>
  <si>
    <t>a0CN200000Zy8OTMAZ</t>
  </si>
  <si>
    <t>charutha.krishnan@boots.co.uk</t>
  </si>
  <si>
    <t>Charutha Krishnan</t>
  </si>
  <si>
    <t>Booking ID 007017</t>
  </si>
  <si>
    <t>a0CN200000ZyQcWMAV</t>
  </si>
  <si>
    <t>antoinette.spence@boots.co.uk</t>
  </si>
  <si>
    <t>Antoinette Spence</t>
  </si>
  <si>
    <t>Insights Manager - Total View of Customer</t>
  </si>
  <si>
    <t>Booking ID 007024</t>
  </si>
  <si>
    <t>a0CN200000ZzBgqMAF</t>
  </si>
  <si>
    <t>Advisory Board 2023 Meet-Up 2023.11.29</t>
  </si>
  <si>
    <t>a0BN20000003uk1MAA</t>
  </si>
  <si>
    <t>Booking ID 007026</t>
  </si>
  <si>
    <t>a0CN200000ZzA1fMAF</t>
  </si>
  <si>
    <t>Confirmed 19/09 RP</t>
  </si>
  <si>
    <t>Booking ID 007027</t>
  </si>
  <si>
    <t>a0CN200000Zz6mDMAR</t>
  </si>
  <si>
    <t>Booking ID 007028</t>
  </si>
  <si>
    <t>a0CN200000ZzIhZMAV</t>
  </si>
  <si>
    <t>Booking ID 007029</t>
  </si>
  <si>
    <t>a0CN200000ZzKKbMAN</t>
  </si>
  <si>
    <t>brad.driver@uk.aswatson.com</t>
  </si>
  <si>
    <t>Private Workshop - Data Visualisation - Superdrug 2023.10.03</t>
  </si>
  <si>
    <t>Brad Driver</t>
  </si>
  <si>
    <t>Confirmed by Tor via email 19/09 RP</t>
  </si>
  <si>
    <t>a0B4K00000AbeGUUAZ</t>
  </si>
  <si>
    <t>Booking ID 007030</t>
  </si>
  <si>
    <t>a0CN200000ZzM98MAF</t>
  </si>
  <si>
    <t>Booking ID 007031</t>
  </si>
  <si>
    <t>a0CN200000ZzIoZMAV</t>
  </si>
  <si>
    <t>olateju.ayoola@asos.com</t>
  </si>
  <si>
    <t>Teju Ayoola</t>
  </si>
  <si>
    <t>Booking ID 007032</t>
  </si>
  <si>
    <t>a0CN200000ZzIRKMA3</t>
  </si>
  <si>
    <t>Booking ID 007033</t>
  </si>
  <si>
    <t>a0CN200000ZzFixMAF</t>
  </si>
  <si>
    <t>Booking ID 007034</t>
  </si>
  <si>
    <t>a0CN200000ZzM99MAF</t>
  </si>
  <si>
    <t>Booking ID 007035</t>
  </si>
  <si>
    <t>a0CN200000ZzCy2MAF</t>
  </si>
  <si>
    <t>shahith.zabarraschid@uk.aswatson.com</t>
  </si>
  <si>
    <t>Shahith Zabar</t>
  </si>
  <si>
    <t>Booking ID 007036</t>
  </si>
  <si>
    <t>a0CN200000ZzCI0MAN</t>
  </si>
  <si>
    <t>chuyi.li@uk.aswatson.com</t>
  </si>
  <si>
    <t>Chuyi Li</t>
  </si>
  <si>
    <t>Booking ID 007037</t>
  </si>
  <si>
    <t>a0CN200000ZzBM7MAN</t>
  </si>
  <si>
    <t>marco.radic@uk.aswatson.com</t>
  </si>
  <si>
    <t>Marco Radic</t>
  </si>
  <si>
    <t>Research Analyst</t>
  </si>
  <si>
    <t>Booking ID 007038</t>
  </si>
  <si>
    <t>a0CN200000aTcwTMAS</t>
  </si>
  <si>
    <t>Confirmed by Rosie 20/09 via email RP</t>
  </si>
  <si>
    <t>Booking ID 007039</t>
  </si>
  <si>
    <t>a0CN200000aTsfjMAC</t>
  </si>
  <si>
    <t>confirmed 20/09 RP
 cancelled 17/11 RP</t>
  </si>
  <si>
    <t>Booking ID 007041</t>
  </si>
  <si>
    <t>a0CN200000aU3DbMAK</t>
  </si>
  <si>
    <t>Gluten free</t>
  </si>
  <si>
    <t>Booking ID 007043</t>
  </si>
  <si>
    <t>a0CN200000acojtMAA</t>
  </si>
  <si>
    <t>donal.o&amp;#39;connor@uk.aswatson.com</t>
  </si>
  <si>
    <t>Don O'Connor</t>
  </si>
  <si>
    <t>Senior Advanced Analytics Manager</t>
  </si>
  <si>
    <t>Confirmed by Ka via email 21/09 RP</t>
  </si>
  <si>
    <t>Booking ID 007044</t>
  </si>
  <si>
    <t>a0CN200000aca71MAA</t>
  </si>
  <si>
    <t>helen.mackay@uk.aswatson.com</t>
  </si>
  <si>
    <t>Helen Mackay</t>
  </si>
  <si>
    <t>Senior Commercial Analysis Manager</t>
  </si>
  <si>
    <t>Booking ID 007045</t>
  </si>
  <si>
    <t>a0CN200000acfwnMAA</t>
  </si>
  <si>
    <t>alvin.lai@uk.aswatson.com</t>
  </si>
  <si>
    <t>Alvin Lai</t>
  </si>
  <si>
    <t>Data Insight Analyst</t>
  </si>
  <si>
    <t>Booking ID 007046</t>
  </si>
  <si>
    <t>a0CN200000acqNTMAY</t>
  </si>
  <si>
    <t>sabrina.ho@uk.aswatson.com</t>
  </si>
  <si>
    <t>Sabrina Ho</t>
  </si>
  <si>
    <t>Booking ID 007047</t>
  </si>
  <si>
    <t>a0CN200000acrL9MAI</t>
  </si>
  <si>
    <t>karen.roche@uk.aswatson.com</t>
  </si>
  <si>
    <t>Karen Roche</t>
  </si>
  <si>
    <t>Booking ID 007048</t>
  </si>
  <si>
    <t>a0CN200000acd0gMAA</t>
  </si>
  <si>
    <t>Booking ID 007049</t>
  </si>
  <si>
    <t>a0CN200000acZwrMAE</t>
  </si>
  <si>
    <t>jeannie.tan@uk.aswatson.com</t>
  </si>
  <si>
    <t>Jeannie Tan</t>
  </si>
  <si>
    <t>Booking ID 007050</t>
  </si>
  <si>
    <t>a0CN200000adGhiMAE</t>
  </si>
  <si>
    <t>Confirmed via emaill acceptance 21/09 RP</t>
  </si>
  <si>
    <t>Booking ID 007052</t>
  </si>
  <si>
    <t>21/09/2023</t>
  </si>
  <si>
    <t>a0CN200000aeKL8MAM</t>
  </si>
  <si>
    <t>Confirmed 21/09 via email by Mary RP</t>
  </si>
  <si>
    <t>Booking ID 007053</t>
  </si>
  <si>
    <t>a0CN200000aeLXGMA2</t>
  </si>
  <si>
    <t>Confirmed via email 21/09 by Mary RP</t>
  </si>
  <si>
    <t>Booking ID 007062</t>
  </si>
  <si>
    <t>22/09/2023</t>
  </si>
  <si>
    <t>a0CN200000bGRAOMA4</t>
  </si>
  <si>
    <t>andrew.mowlah@artscouncil.org.uk</t>
  </si>
  <si>
    <t>Private Workshop - Successful Project Planning - Arts Council 2023.11.23</t>
  </si>
  <si>
    <t>Andrew Mowlah</t>
  </si>
  <si>
    <t>Director of Research</t>
  </si>
  <si>
    <t>Confirmed by Sanj via email 22/09 RP</t>
  </si>
  <si>
    <t>a0B4K00000Ao0HgUAJ</t>
  </si>
  <si>
    <t>Booking ID 007063</t>
  </si>
  <si>
    <t>a0CN200000bGM4KMAW</t>
  </si>
  <si>
    <t>joe.shaw@artscouncil.org.uk</t>
  </si>
  <si>
    <t>Joe Shaw</t>
  </si>
  <si>
    <t>Senior Manager, Research</t>
  </si>
  <si>
    <t>Booking ID 007064</t>
  </si>
  <si>
    <t>a0CN200000bGTqMMAW</t>
  </si>
  <si>
    <t>sophia.ronketti@artscouncil.org.uk</t>
  </si>
  <si>
    <t>Sophia Ronketti</t>
  </si>
  <si>
    <t>Evaluation Manager</t>
  </si>
  <si>
    <t>Booking ID 007065</t>
  </si>
  <si>
    <t>a0CN200000bGIX5MAO</t>
  </si>
  <si>
    <t>Booking ID 007066</t>
  </si>
  <si>
    <t>a0CN200000bGJAbMAO</t>
  </si>
  <si>
    <t>Booking ID 007067</t>
  </si>
  <si>
    <t>a0CN200000bGQHeMAO</t>
  </si>
  <si>
    <t>victoria.mcdermott@artscouncil.org.uk</t>
  </si>
  <si>
    <t>Victoria McDermott</t>
  </si>
  <si>
    <t>Booking ID 007068</t>
  </si>
  <si>
    <t>a0CN200000bGR2ZMAW</t>
  </si>
  <si>
    <t>lauren.taylor@artscouncil.org.uk</t>
  </si>
  <si>
    <t>Lauren Taylor</t>
  </si>
  <si>
    <t>Senior Data Analyst (CYP and MEH)</t>
  </si>
  <si>
    <t>Booking ID 007069</t>
  </si>
  <si>
    <t>a0CN200000bGR7AMAW</t>
  </si>
  <si>
    <t>mark.seneviratne@artscouncil.org.uk</t>
  </si>
  <si>
    <t>Mark Seneviratne</t>
  </si>
  <si>
    <t>Booking ID 007070</t>
  </si>
  <si>
    <t>a0CN200000bGQL2MAO</t>
  </si>
  <si>
    <t>nicholas.evans@artscouncil.org.uk</t>
  </si>
  <si>
    <t>Nicholas Evans</t>
  </si>
  <si>
    <t>Booking ID 007071</t>
  </si>
  <si>
    <t>a0CN200000bGUQjMAO</t>
  </si>
  <si>
    <t>thomas.valentine@artscouncil.org.uk</t>
  </si>
  <si>
    <t>Thomas Valentine</t>
  </si>
  <si>
    <t>Booking ID 007072</t>
  </si>
  <si>
    <t>a0CN200000bGSgPMAW</t>
  </si>
  <si>
    <t>samuel.reeves@artscouncil.org.uk</t>
  </si>
  <si>
    <t>Samuel Reeves</t>
  </si>
  <si>
    <t>Booking ID 007073</t>
  </si>
  <si>
    <t>a0CN200000bGUXvMAO</t>
  </si>
  <si>
    <t>matt.smith@artscouncil.org.uk</t>
  </si>
  <si>
    <t>Matt Smith</t>
  </si>
  <si>
    <t>Booking ID 007075</t>
  </si>
  <si>
    <t>a0CN200000bGOgxMAG</t>
  </si>
  <si>
    <t>matthew.ralphson@artscouncil.org.uk</t>
  </si>
  <si>
    <t>Matthew Ralphson</t>
  </si>
  <si>
    <t>Data Engineering/Governance</t>
  </si>
  <si>
    <t>Booking ID 007076</t>
  </si>
  <si>
    <t>a0CN200000bGTgkMAG</t>
  </si>
  <si>
    <t>Booking ID 007077</t>
  </si>
  <si>
    <t>a0CN200000bGS1yMAG</t>
  </si>
  <si>
    <t>james.evans@artscouncil.org.uk</t>
  </si>
  <si>
    <t>James Evans</t>
  </si>
  <si>
    <t>Booking ID 007078</t>
  </si>
  <si>
    <t>a0CN200000bGLunMAG</t>
  </si>
  <si>
    <t>sinead.burke@artscouncil.org.uk</t>
  </si>
  <si>
    <t>Sinead Burke</t>
  </si>
  <si>
    <t>Senior Manager - Data and Insight Engagement</t>
  </si>
  <si>
    <t>Booking ID 007079</t>
  </si>
  <si>
    <t>a0CN200000bGNlHMAW</t>
  </si>
  <si>
    <t>claire.glasbey@artscouncil.org.uk</t>
  </si>
  <si>
    <t>Claire Glasbey</t>
  </si>
  <si>
    <t>Senior Officer, Quality Evaluation</t>
  </si>
  <si>
    <t>Booking ID 007080</t>
  </si>
  <si>
    <t>a0CN200000bGS8AMAW</t>
  </si>
  <si>
    <t>denise.johnson@artscouncil.org.uk</t>
  </si>
  <si>
    <t>Finance Contact</t>
  </si>
  <si>
    <t>Confirmed by Sanj via email 22/09 RP
 ADD to confirmed if there are any dropouts!</t>
  </si>
  <si>
    <t>Booking ID 007081</t>
  </si>
  <si>
    <t>a0CN200000bGVXCMA4</t>
  </si>
  <si>
    <t>Booking ID 007082</t>
  </si>
  <si>
    <t>25/09/2023</t>
  </si>
  <si>
    <t>a0CN200000bH7QsMAK</t>
  </si>
  <si>
    <t>Booking ID 007084</t>
  </si>
  <si>
    <t>a0CN200000bHIHnMAO</t>
  </si>
  <si>
    <t>ankit.jain4@effem.com</t>
  </si>
  <si>
    <t>ANKIT JAIN</t>
  </si>
  <si>
    <t>Senior Data Science Lead</t>
  </si>
  <si>
    <t>Booking ID 007088</t>
  </si>
  <si>
    <t>a0CN200000c628jMAA</t>
  </si>
  <si>
    <t>Booking ID 007089</t>
  </si>
  <si>
    <t>a0CN200000c63mgMAA</t>
  </si>
  <si>
    <t>date 29 November 2023</t>
  </si>
  <si>
    <t>Booking ID 007090</t>
  </si>
  <si>
    <t>a0CN200000c6sEUMAY</t>
  </si>
  <si>
    <t>Booking ID 007091</t>
  </si>
  <si>
    <t>a0CN200000c6typMAA</t>
  </si>
  <si>
    <t>Booking ID 007093</t>
  </si>
  <si>
    <t>a0CN200000cESBaMAO</t>
  </si>
  <si>
    <t>Booking ID 007094</t>
  </si>
  <si>
    <t>a0CN200000cGntLMAS</t>
  </si>
  <si>
    <t>Booking ID 007095</t>
  </si>
  <si>
    <t>a0CN200000cGjd3MAC</t>
  </si>
  <si>
    <t>Booking ID 007096</t>
  </si>
  <si>
    <t>27/09/2023</t>
  </si>
  <si>
    <t>a0CN200000cGo8OMAS</t>
  </si>
  <si>
    <t>Booking ID 007097</t>
  </si>
  <si>
    <t>a0CN200000cHBEZMA4</t>
  </si>
  <si>
    <t>Booking ID 007104</t>
  </si>
  <si>
    <t>a0CN200000d5PyjMAE</t>
  </si>
  <si>
    <t>Mary Herbert confirmed via email 28/09 RP</t>
  </si>
  <si>
    <t>Booking ID 007105</t>
  </si>
  <si>
    <t>a0CN200000d67vdMAA</t>
  </si>
  <si>
    <t>Booking ID 007106</t>
  </si>
  <si>
    <t>29/09/2023</t>
  </si>
  <si>
    <t>a0CN200000dkX8DMAU</t>
  </si>
  <si>
    <t>Confirmed 29/09 RP</t>
  </si>
  <si>
    <t>Booking ID 007107</t>
  </si>
  <si>
    <t>a0CN200000dkvbHMAQ</t>
  </si>
  <si>
    <t>Booking ID 007108</t>
  </si>
  <si>
    <t>a0CN200000dmk7lMAA</t>
  </si>
  <si>
    <t>safiyyah.sheikh@uk.aswatson.com</t>
  </si>
  <si>
    <t>Safiyyah Sheikh</t>
  </si>
  <si>
    <t>Insights Project Manager</t>
  </si>
  <si>
    <t>Confirmed by Ka via email 29/09 RP</t>
  </si>
  <si>
    <t>Booking ID 007111</t>
  </si>
  <si>
    <t>a0CN200000dsUBcMAM</t>
  </si>
  <si>
    <t>Booking ID 007112</t>
  </si>
  <si>
    <t>a0CN200000e9PgXMAU</t>
  </si>
  <si>
    <t>Alex passed on her invite when she declined 02.10 RP</t>
  </si>
  <si>
    <t>Booking ID 007113</t>
  </si>
  <si>
    <t>a0CN200000e9HYBMA2</t>
  </si>
  <si>
    <t>ania.collins@uk.zurich.com</t>
  </si>
  <si>
    <t>Private Workshop - Commercial Literacy - Zurich 2023.10.05</t>
  </si>
  <si>
    <t>Ania Collins</t>
  </si>
  <si>
    <t>a0B4K00000AmsHsUAJ</t>
  </si>
  <si>
    <t>Booking ID 007114</t>
  </si>
  <si>
    <t>a0CN200000e9XUZMA2</t>
  </si>
  <si>
    <t>scott.hope@uk.zurich.com</t>
  </si>
  <si>
    <t>Scott Hope</t>
  </si>
  <si>
    <t>Booking ID 007115</t>
  </si>
  <si>
    <t>a0CN200000e9oD3MAI</t>
  </si>
  <si>
    <t>alex.bourne@uk.zurich.com</t>
  </si>
  <si>
    <t>Alex Bourne</t>
  </si>
  <si>
    <t>Booking ID 007116</t>
  </si>
  <si>
    <t>a0CN200000e9k8nMAA</t>
  </si>
  <si>
    <t>paul.eggar@uk.zurich.com</t>
  </si>
  <si>
    <t>Paul Eggar</t>
  </si>
  <si>
    <t>Booking ID 007117</t>
  </si>
  <si>
    <t>a0CN200000e9c0IMAQ</t>
  </si>
  <si>
    <t>holly.li@uk.zurich.com</t>
  </si>
  <si>
    <t>Holly Li</t>
  </si>
  <si>
    <t>Booking ID 007118</t>
  </si>
  <si>
    <t>a0CN200000e9pYvMAI</t>
  </si>
  <si>
    <t>james.sciberras@uk.zurich.com</t>
  </si>
  <si>
    <t>James Sciberras</t>
  </si>
  <si>
    <t>Booking ID 007119</t>
  </si>
  <si>
    <t>a0CN200000e9c1QMAQ</t>
  </si>
  <si>
    <t>k.sheraji@uk.zurich.com</t>
  </si>
  <si>
    <t>Kajal Sheraji</t>
  </si>
  <si>
    <t>Booking ID 007120</t>
  </si>
  <si>
    <t>a0CN200000e9fJVMAY</t>
  </si>
  <si>
    <t>stephen.sperring@uk.zurich.com</t>
  </si>
  <si>
    <t>Stephen Sperring</t>
  </si>
  <si>
    <t>Booking ID 007121</t>
  </si>
  <si>
    <t>a0CN200000e9a9QMAQ</t>
  </si>
  <si>
    <t>lucia.gondarova@zurich.com</t>
  </si>
  <si>
    <t>Lucia Gondarova</t>
  </si>
  <si>
    <t>Booking ID 007122</t>
  </si>
  <si>
    <t>a0CN200000e9bdaMAA</t>
  </si>
  <si>
    <t>julie.brownlie@uk.zurich.com</t>
  </si>
  <si>
    <t>Julie Brownlie</t>
  </si>
  <si>
    <t>Booking ID 007123</t>
  </si>
  <si>
    <t>a0CN200000e9qLSMAY</t>
  </si>
  <si>
    <t>Booking ID 007156</t>
  </si>
  <si>
    <t>a0CN200000eAI6nMAG</t>
  </si>
  <si>
    <t>17/10 email from Sarah to cancel</t>
  </si>
  <si>
    <t>Booking ID 007157</t>
  </si>
  <si>
    <t>a0CN200000eAMiCMAW</t>
  </si>
  <si>
    <t>Booking ID 007158</t>
  </si>
  <si>
    <t>a0CN200000eAikDMAS</t>
  </si>
  <si>
    <t>Booking ID 007159</t>
  </si>
  <si>
    <t>a0CN200000eAlcnMAC</t>
  </si>
  <si>
    <t>l.sanderson@uk.zurich.com</t>
  </si>
  <si>
    <t>Lloyd Sanderson</t>
  </si>
  <si>
    <t>Booking ID 007160</t>
  </si>
  <si>
    <t>a0CN200000eB7FPMA0</t>
  </si>
  <si>
    <t>shameel.sattar@uk.zurich.com</t>
  </si>
  <si>
    <t>Shameel Sattar</t>
  </si>
  <si>
    <t>Cancelled on day because unwell. RP</t>
  </si>
  <si>
    <t>Booking ID 007161</t>
  </si>
  <si>
    <t>a0CN200000eAzGJMA0</t>
  </si>
  <si>
    <t>isabel.broad@open.ac.uk</t>
  </si>
  <si>
    <t>Isabel Broad</t>
  </si>
  <si>
    <t>Head of Architecture</t>
  </si>
  <si>
    <t>Confirmed by Rosie vi email 02/10 RP
 cancelled 20/11 RP</t>
  </si>
  <si>
    <t>Booking ID 007163</t>
  </si>
  <si>
    <t>a0CN200000eBNHGMA4</t>
  </si>
  <si>
    <t>Booking ID 007164</t>
  </si>
  <si>
    <t>a0CN200000eBVzrMAG</t>
  </si>
  <si>
    <t>12/10 email from Nat to cancel</t>
  </si>
  <si>
    <t>Booking ID 007182</t>
  </si>
  <si>
    <t>a0CN200000eIBfqMAG</t>
  </si>
  <si>
    <t>Confirmed by Livvy via teams 03/10 RP</t>
  </si>
  <si>
    <t>Booking ID 007183</t>
  </si>
  <si>
    <t>a0CN200000et2TbMAI</t>
  </si>
  <si>
    <t>colin.sinnett@thecoventry.co.uk</t>
  </si>
  <si>
    <t>Colin Sinnett</t>
  </si>
  <si>
    <t>Snr Data Engineer</t>
  </si>
  <si>
    <t>Booked by Mohsin via email 04/10 RP</t>
  </si>
  <si>
    <t>Booking ID 007184</t>
  </si>
  <si>
    <t>a0CN200000esy27MAA</t>
  </si>
  <si>
    <t>dilwar.ali@thecoventry.co.uk</t>
  </si>
  <si>
    <t>Dilwar Ali</t>
  </si>
  <si>
    <t>Senior Data Development Specialist (Reporting)</t>
  </si>
  <si>
    <t>Booking ID 007185</t>
  </si>
  <si>
    <t>a0CN200000esvh1MAA</t>
  </si>
  <si>
    <t>raman.lidher@thecoventry.co.uk</t>
  </si>
  <si>
    <t>Raman Lidher</t>
  </si>
  <si>
    <t>Senior Data Capability Manager - Business Intelligence</t>
  </si>
  <si>
    <t>Booking ID 007186</t>
  </si>
  <si>
    <t>a0CN200000esbWTMAY</t>
  </si>
  <si>
    <t>Confirmed by Mohsin via email 04/10 RP</t>
  </si>
  <si>
    <t>Booking ID 007187</t>
  </si>
  <si>
    <t>a0CN200000eszaWMAQ</t>
  </si>
  <si>
    <t>Confirmed by Dee on 04/10 via email RP</t>
  </si>
  <si>
    <t>Booking ID 007188</t>
  </si>
  <si>
    <t>a0CN200000etELoMAM</t>
  </si>
  <si>
    <t>Confirmed 04/10 RP</t>
  </si>
  <si>
    <t>Booking ID 007189</t>
  </si>
  <si>
    <t>a0CN200000etyXxMAI</t>
  </si>
  <si>
    <t>jennifer.hutton@thecoventry.co.uk</t>
  </si>
  <si>
    <t>Jennifer Hutton</t>
  </si>
  <si>
    <t>Confirmed by Mohsin 04/10 RP</t>
  </si>
  <si>
    <t>Booking ID 007190</t>
  </si>
  <si>
    <t>a0CN200000euzFAMAY</t>
  </si>
  <si>
    <t>Private Workshop - Successful Project Planning - British Airways 2023.10.10</t>
  </si>
  <si>
    <t>Confirmed via email 04.10 RP</t>
  </si>
  <si>
    <t>a0B4K00000AbfKmUAJ</t>
  </si>
  <si>
    <t>Booking ID 007191</t>
  </si>
  <si>
    <t>a0CN200000ev10SMAQ</t>
  </si>
  <si>
    <t>Booking ID 007192</t>
  </si>
  <si>
    <t>a0CN200000euxiEMAQ</t>
  </si>
  <si>
    <t>helen.swinburn@ba.com</t>
  </si>
  <si>
    <t>Helen Swinburn</t>
  </si>
  <si>
    <t>Booking ID 007194</t>
  </si>
  <si>
    <t>a0CN200000eup1PMAQ</t>
  </si>
  <si>
    <t>romel.sadequee@ba.com</t>
  </si>
  <si>
    <t>Romel Sadequee</t>
  </si>
  <si>
    <t>Booking ID 007195</t>
  </si>
  <si>
    <t>a0CN200000eupQEMAY</t>
  </si>
  <si>
    <t>Booking ID 007196</t>
  </si>
  <si>
    <t>a0CN200000euo5NMAQ</t>
  </si>
  <si>
    <t>silvia.ciprian@ba.com</t>
  </si>
  <si>
    <t>Silvia Ciprian</t>
  </si>
  <si>
    <t>Distribution and Payments Data Analyst</t>
  </si>
  <si>
    <t>Booking ID 007197</t>
  </si>
  <si>
    <t>a0CN200000ev2vwMAA</t>
  </si>
  <si>
    <t>becky.kemp@ba.com</t>
  </si>
  <si>
    <t>Becky Kemp</t>
  </si>
  <si>
    <t>Booking ID 007198</t>
  </si>
  <si>
    <t>a0CN200000euuSJMAY</t>
  </si>
  <si>
    <t>giselle.ng@ba.com</t>
  </si>
  <si>
    <t>Giselle Ng</t>
  </si>
  <si>
    <t>Booking ID 007199</t>
  </si>
  <si>
    <t>a0CN200000euyHaMAI</t>
  </si>
  <si>
    <t>alice.pinto-stoicescu@ba.com</t>
  </si>
  <si>
    <t>Alice Pinto-Stoicescu</t>
  </si>
  <si>
    <t>Market Development Manager</t>
  </si>
  <si>
    <t>Booking ID 007200</t>
  </si>
  <si>
    <t>a0CN200000evJ7IMAU</t>
  </si>
  <si>
    <t>Booking ID 007201</t>
  </si>
  <si>
    <t>a0CN200000evVbIMAU</t>
  </si>
  <si>
    <t>Confirmed via email 04/10 RP</t>
  </si>
  <si>
    <t>Booking ID 007202</t>
  </si>
  <si>
    <t>a0CN200000ev9r0MAA</t>
  </si>
  <si>
    <t>Booking ID 007203</t>
  </si>
  <si>
    <t>a0CN200000f1vrXMAQ</t>
  </si>
  <si>
    <t>Booking ID 007204</t>
  </si>
  <si>
    <t>a0CN200000f3MIHMA2</t>
  </si>
  <si>
    <t>Confirmed via email 05/10 RP</t>
  </si>
  <si>
    <t>Member ID 123612</t>
  </si>
  <si>
    <t>Booking ID 007205</t>
  </si>
  <si>
    <t>a0CN200000f3U2JMAU</t>
  </si>
  <si>
    <t>Booking ID 007206</t>
  </si>
  <si>
    <t>a0CN200000f3X1VMAU</t>
  </si>
  <si>
    <t>dominika.rzezniczak@umusic.com</t>
  </si>
  <si>
    <t>Dominika Rzezniczak</t>
  </si>
  <si>
    <t>Revenue Optimisation Analyst</t>
  </si>
  <si>
    <t>Booking ID 007213</t>
  </si>
  <si>
    <t>a0CN200000f3hrSMAQ</t>
  </si>
  <si>
    <t>Booking ID 007214</t>
  </si>
  <si>
    <t>a0CN200000f3geCMAQ</t>
  </si>
  <si>
    <t>Confirmed by Dee on 05/10 via email RP</t>
  </si>
  <si>
    <t>Booking ID 007215</t>
  </si>
  <si>
    <t>a0CN200000f3imfMAA</t>
  </si>
  <si>
    <t>Confirmed 05/10 via email RP</t>
  </si>
  <si>
    <t>Booking ID 007216</t>
  </si>
  <si>
    <t>a0CN200000f3oFfMAI</t>
  </si>
  <si>
    <t>alice.mason@sainsburys.co.uk</t>
  </si>
  <si>
    <t>Alice Mason</t>
  </si>
  <si>
    <t>Analytics Manager - Retail Analytics</t>
  </si>
  <si>
    <t>Confirmed via email by Helen 05/10 RP</t>
  </si>
  <si>
    <t>Booking ID 007218</t>
  </si>
  <si>
    <t>a0CN200000fmr2fMAA</t>
  </si>
  <si>
    <t>Booking ID 007219</t>
  </si>
  <si>
    <t>a0CN200000fmygvMAA</t>
  </si>
  <si>
    <t>Booking ID 007220</t>
  </si>
  <si>
    <t>a0CN200000fmfubMAA</t>
  </si>
  <si>
    <t>Booking ID 007221</t>
  </si>
  <si>
    <t>a0CN200000fn8w6MAA</t>
  </si>
  <si>
    <t>tamer.shedid@nationalgrid.com</t>
  </si>
  <si>
    <t>Tamer Shedid</t>
  </si>
  <si>
    <t>PMO Manager</t>
  </si>
  <si>
    <t>Confirmed by Hayley 06/10 RP</t>
  </si>
  <si>
    <t>Booking ID 007222</t>
  </si>
  <si>
    <t>a0CN200000fn80dMAA</t>
  </si>
  <si>
    <t>Confirmed by Hayley 06/10 RP
 Cancelled 20/10 RP</t>
  </si>
  <si>
    <t>Booking ID 007223</t>
  </si>
  <si>
    <t>a0CN200000fnAOUMA2</t>
  </si>
  <si>
    <t>Confirmed 06/10 via email RP</t>
  </si>
  <si>
    <t>Booking ID 007225</t>
  </si>
  <si>
    <t>a0CN200000fn8HwMAI</t>
  </si>
  <si>
    <t>Confirmed by Denise 06/10 via email RP</t>
  </si>
  <si>
    <t>Booking ID 007228</t>
  </si>
  <si>
    <t>a0CN200000fnOICMA2</t>
  </si>
  <si>
    <t>Booking ID 007229</t>
  </si>
  <si>
    <t>a0CN200000fnNqnMAE</t>
  </si>
  <si>
    <t>rachel.macdonald@kennedyslaw.com</t>
  </si>
  <si>
    <t>Rachel MacDonald</t>
  </si>
  <si>
    <t>Head of Learning and Development</t>
  </si>
  <si>
    <t>Booking ID 007232</t>
  </si>
  <si>
    <t>a0CN200000fn65pMAA</t>
  </si>
  <si>
    <t>Booking ID 007234</t>
  </si>
  <si>
    <t>a0CN200000fo647MAA</t>
  </si>
  <si>
    <t>Confirmed via email 06/10 RP</t>
  </si>
  <si>
    <t>Booking ID 007240</t>
  </si>
  <si>
    <t>a0CN200000giaJDMAY</t>
  </si>
  <si>
    <t>sameer.shah@matthey.com</t>
  </si>
  <si>
    <t>Sameer Shah</t>
  </si>
  <si>
    <t>Data Governance Lead</t>
  </si>
  <si>
    <t>Confirmed via email 10/10 RP</t>
  </si>
  <si>
    <t>Booking ID 007241</t>
  </si>
  <si>
    <t>a0CN200000gj56dMAA</t>
  </si>
  <si>
    <t>Booking ID 007285</t>
  </si>
  <si>
    <t>a0CN200000hLsy8MAC</t>
  </si>
  <si>
    <t>jon.siddles@thecoventry.co.uk</t>
  </si>
  <si>
    <t>Jonathan Siddles</t>
  </si>
  <si>
    <t>Product Owner - Data</t>
  </si>
  <si>
    <t>Booking ID 007286</t>
  </si>
  <si>
    <t>a0CN200000hLmjPMAS</t>
  </si>
  <si>
    <t>Confirmed 11/ 10 email RP</t>
  </si>
  <si>
    <t>Booking ID 007287</t>
  </si>
  <si>
    <t>a0CN200000hLjoAMAS</t>
  </si>
  <si>
    <t>chris.blayney@thecoventry.co.uk</t>
  </si>
  <si>
    <t>Chris Blayney</t>
  </si>
  <si>
    <t>Booking ID 007288</t>
  </si>
  <si>
    <t>a0CN200000hLzRgMAK</t>
  </si>
  <si>
    <t>joe.graham@thecoventry.co.uk</t>
  </si>
  <si>
    <t>Joe Graham</t>
  </si>
  <si>
    <t>Lead Data Product Owner</t>
  </si>
  <si>
    <t>Confirmed 11/ 10 email RP; Joined for 10 mins but left due to a personal reasons - will share notes with them</t>
  </si>
  <si>
    <t>Booking ID 007289</t>
  </si>
  <si>
    <t>a0CN200000hMQk4MAG</t>
  </si>
  <si>
    <t>Booking ID 007299</t>
  </si>
  <si>
    <t>a0CN200000hVlOTMA0</t>
  </si>
  <si>
    <t>Confirmed by Dee 12/10 RP</t>
  </si>
  <si>
    <t>Booking ID 007301</t>
  </si>
  <si>
    <t>a0CN200000hVf4tMAC</t>
  </si>
  <si>
    <t>Booking ID 007302</t>
  </si>
  <si>
    <t>a0CN200000hW26yMAC</t>
  </si>
  <si>
    <t>Booking ID 007303</t>
  </si>
  <si>
    <t>a0CN200000hVxOZMA0</t>
  </si>
  <si>
    <t>amayomi.rewane@aviva.com</t>
  </si>
  <si>
    <t>Private Workshop - Facilitating Action - Aviva 2023.10.18</t>
  </si>
  <si>
    <t>Amayomi Rewane</t>
  </si>
  <si>
    <t>Email to RP on 12/10 (SU)</t>
  </si>
  <si>
    <t>Salma Khatun</t>
  </si>
  <si>
    <t>a0B4K00000AmdSlUAJ</t>
  </si>
  <si>
    <t>Booking ID 007304</t>
  </si>
  <si>
    <t>a0CN200000hW5f4MAC</t>
  </si>
  <si>
    <t>jeff.edwards@aviva.com</t>
  </si>
  <si>
    <t>Jeff Edwards</t>
  </si>
  <si>
    <t>Booking ID 007305</t>
  </si>
  <si>
    <t>a0CN200000hWA1tMAG</t>
  </si>
  <si>
    <t>sana.currimbhoy@sainsburys.co.uk</t>
  </si>
  <si>
    <t>Sana Currimbhoy</t>
  </si>
  <si>
    <t>Talent Partner</t>
  </si>
  <si>
    <t>Booking ID 007306</t>
  </si>
  <si>
    <t>a0CN200000hVzmjMAC</t>
  </si>
  <si>
    <t>danializzbin.jaslani@aviva.com</t>
  </si>
  <si>
    <t>Danial Jaslani</t>
  </si>
  <si>
    <t>Email to RP 12/10 (SU)</t>
  </si>
  <si>
    <t>Booking ID 007307</t>
  </si>
  <si>
    <t>a0CN200000hW3PtMAK</t>
  </si>
  <si>
    <t>claire.neylon@sainsburys.co.uk</t>
  </si>
  <si>
    <t>Claire Neylon</t>
  </si>
  <si>
    <t>Recruitment Manager</t>
  </si>
  <si>
    <t>Booking ID 007308</t>
  </si>
  <si>
    <t>a0CN200000hW9IlMAK</t>
  </si>
  <si>
    <t>skandagurunathan.rathinasabapathy@aviva.com</t>
  </si>
  <si>
    <t>Skanda Gurunathan Rathinasabapathy</t>
  </si>
  <si>
    <t>ML Ops Engineer</t>
  </si>
  <si>
    <t>Booking ID 007309</t>
  </si>
  <si>
    <t>a0CN200000hW2xRMAS</t>
  </si>
  <si>
    <t>ross.piper@aviva.com</t>
  </si>
  <si>
    <t>Ross Piper</t>
  </si>
  <si>
    <t>MLOPS &amp; Data Engineer</t>
  </si>
  <si>
    <t>Booking ID 007310</t>
  </si>
  <si>
    <t>a0CN200000hVxa3MAC</t>
  </si>
  <si>
    <t>Booking ID 007311</t>
  </si>
  <si>
    <t>a0CN200000hW790MAC</t>
  </si>
  <si>
    <t>joseph.mcgeer@aviva.com</t>
  </si>
  <si>
    <t>Joseph McGeer</t>
  </si>
  <si>
    <t>Booking ID 007312</t>
  </si>
  <si>
    <t>a0CN200000hWBg0MAG</t>
  </si>
  <si>
    <t>joseph.blackwell@aviva.com</t>
  </si>
  <si>
    <t>Joseph Blackwell</t>
  </si>
  <si>
    <t>Booking ID 007313</t>
  </si>
  <si>
    <t>a0CN200000hVsOsMAK</t>
  </si>
  <si>
    <t>Booking ID 007314</t>
  </si>
  <si>
    <t>a0CN200000hW3BAMA0</t>
  </si>
  <si>
    <t>davinderkumar.sharma@aviva.com</t>
  </si>
  <si>
    <t>Davinder Sharma</t>
  </si>
  <si>
    <t>Booking ID 007315</t>
  </si>
  <si>
    <t>a0CN200000hW6clMAC</t>
  </si>
  <si>
    <t>james.davies5@aviva.com</t>
  </si>
  <si>
    <t>James Davies</t>
  </si>
  <si>
    <t>Booking ID 007316</t>
  </si>
  <si>
    <t>a0CN200000hWCNLMA4</t>
  </si>
  <si>
    <t>bhupinder.khatkar@aviva.com</t>
  </si>
  <si>
    <t>Bhupinder Khatkar</t>
  </si>
  <si>
    <t>Booking ID 007317</t>
  </si>
  <si>
    <t>a0CN200000hWBw9MAG</t>
  </si>
  <si>
    <t>peter.dixon@aviva.com</t>
  </si>
  <si>
    <t>Peter Dixon</t>
  </si>
  <si>
    <t>Customer Analytics Lead - GI</t>
  </si>
  <si>
    <t>Booking ID 007318</t>
  </si>
  <si>
    <t>a0CN200000hW68qMAC</t>
  </si>
  <si>
    <t>dominic.chaopradith@aviva.com</t>
  </si>
  <si>
    <t>Dominic Chaopradith</t>
  </si>
  <si>
    <t>Booking ID 007319</t>
  </si>
  <si>
    <t>a0CN200000hVzDnMAK</t>
  </si>
  <si>
    <t>matthew.cranwell@aviva.com</t>
  </si>
  <si>
    <t>Matthew Cranwell</t>
  </si>
  <si>
    <t>Booking ID 007320</t>
  </si>
  <si>
    <t>a0CN200000hW3wkMAC</t>
  </si>
  <si>
    <t>elena.furlan@aviva.com</t>
  </si>
  <si>
    <t>Elena Furlan</t>
  </si>
  <si>
    <t>Booking ID 007322</t>
  </si>
  <si>
    <t>a0CN200000hWDs4MAG</t>
  </si>
  <si>
    <t>Private Workshop - Facilitating Action - Coventry Building Society 2023.11.14</t>
  </si>
  <si>
    <t>a0BN20000004XTeMAM</t>
  </si>
  <si>
    <t>Booking ID 007323</t>
  </si>
  <si>
    <t>a0CN200000hW6RmMAK</t>
  </si>
  <si>
    <t>Booking ID 007324</t>
  </si>
  <si>
    <t>a0CN200000hWCFAMA4</t>
  </si>
  <si>
    <t>Booking ID 007325</t>
  </si>
  <si>
    <t>a0CN200000hWBnaMAG</t>
  </si>
  <si>
    <t>Booking ID 007326</t>
  </si>
  <si>
    <t>a0CN200000hVyCsMAK</t>
  </si>
  <si>
    <t>Booking ID 007327</t>
  </si>
  <si>
    <t>a0CN200000hW6I8MAK</t>
  </si>
  <si>
    <t>Booking ID 007328</t>
  </si>
  <si>
    <t>a0CN200000hW6tCMAS</t>
  </si>
  <si>
    <t>Booking ID 007329</t>
  </si>
  <si>
    <t>a0CN200000hWAVFMA4</t>
  </si>
  <si>
    <t>daniel.harding@thecoventry.co.uk</t>
  </si>
  <si>
    <t>Daniel Harding</t>
  </si>
  <si>
    <t>Senior Data Capability Manager (Data Engineering)</t>
  </si>
  <si>
    <t>Booking ID 007330</t>
  </si>
  <si>
    <t>a0CN200000hWGP7MAO</t>
  </si>
  <si>
    <t>elena.sinclair@thecoventry.co.uk</t>
  </si>
  <si>
    <t>Elena Sinclair</t>
  </si>
  <si>
    <t>Booking ID 007331</t>
  </si>
  <si>
    <t>a0CN200000hWEyYMAW</t>
  </si>
  <si>
    <t>stuart.oliver@thecoventry.co.uk</t>
  </si>
  <si>
    <t>Stuart Oliver</t>
  </si>
  <si>
    <t>Senior Data Capability Manager (Data Architecture)</t>
  </si>
  <si>
    <t>Booking ID 007332</t>
  </si>
  <si>
    <t>a0CN200000hW4IbMAK</t>
  </si>
  <si>
    <t>Booking ID 007333</t>
  </si>
  <si>
    <t>a0CN200000hW85KMAS</t>
  </si>
  <si>
    <t>Booking ID 007334</t>
  </si>
  <si>
    <t>a0CN200000hWE0iMAG</t>
  </si>
  <si>
    <t>Booking ID 007336</t>
  </si>
  <si>
    <t>a0CN200000hWUr9MAG</t>
  </si>
  <si>
    <t>Booking ID 007339</t>
  </si>
  <si>
    <t>a0CN200000hXURdMAO</t>
  </si>
  <si>
    <t>matt.lowson@sainsburys.co.uk</t>
  </si>
  <si>
    <t>Matt Lowson</t>
  </si>
  <si>
    <t>Confirmed by emails 12/10 RP</t>
  </si>
  <si>
    <t>Booking ID 007341</t>
  </si>
  <si>
    <t>13/10/2023</t>
  </si>
  <si>
    <t>a0CN200000iFRQEMA4</t>
  </si>
  <si>
    <t>jamie.middleton@chaucergroup.com</t>
  </si>
  <si>
    <t>Jamie Middelton</t>
  </si>
  <si>
    <t>Booking ID 007343</t>
  </si>
  <si>
    <t>17/10/2023</t>
  </si>
  <si>
    <t>a0CN200000j5JgvMAE</t>
  </si>
  <si>
    <t>saffia.vohra@sainsburys.co.uk</t>
  </si>
  <si>
    <t>Saffia Vohra</t>
  </si>
  <si>
    <t>Talent Delivery Consultant- Leadership Development &amp; Culture</t>
  </si>
  <si>
    <t>Booking ID 007349</t>
  </si>
  <si>
    <t>a0CN200000jf8yzMAA</t>
  </si>
  <si>
    <t>Booking ID 007351</t>
  </si>
  <si>
    <t>BAE Systems plc</t>
  </si>
  <si>
    <t>a0CN200000jfIFFMA2</t>
  </si>
  <si>
    <t>johanna.hutchinson@baesystems.com</t>
  </si>
  <si>
    <t>Johanna Hutchinson</t>
  </si>
  <si>
    <t>Global Chief Data Officer</t>
  </si>
  <si>
    <t>Paid via 100% discount code</t>
  </si>
  <si>
    <t>Booking ID 007352</t>
  </si>
  <si>
    <t>a0CN200000jfKm7MAE</t>
  </si>
  <si>
    <t>Booking ID 007353</t>
  </si>
  <si>
    <t>a0CN200000jflL9MAI</t>
  </si>
  <si>
    <t>Booking ID 007358</t>
  </si>
  <si>
    <t>a0CN200000jotyzMAA</t>
  </si>
  <si>
    <t>BOOKED VIA 100% DISCOUNT CODE</t>
  </si>
  <si>
    <t>Booking ID 007365</t>
  </si>
  <si>
    <t>a0CN200000jsuDjMAI</t>
  </si>
  <si>
    <t>Allergy to squid / calamari</t>
  </si>
  <si>
    <t>Booking ID 007367</t>
  </si>
  <si>
    <t>20/10/2023</t>
  </si>
  <si>
    <t>a0CN200000kW8J5MAK</t>
  </si>
  <si>
    <t>savannah.dawsey-hewitt@artscouncil.org.uk</t>
  </si>
  <si>
    <t>Savannah Dawsey-Hewitt</t>
  </si>
  <si>
    <t>Planning Officer</t>
  </si>
  <si>
    <t>Confirmed by Dee 20/10 RP</t>
  </si>
  <si>
    <t>Booking ID 007368</t>
  </si>
  <si>
    <t>a0CN200000kWD0CMAW</t>
  </si>
  <si>
    <t>kaylee.jenkinson@artscouncil.org.uk</t>
  </si>
  <si>
    <t>Kaylee Jenkinson</t>
  </si>
  <si>
    <t>Senior Planning Officer</t>
  </si>
  <si>
    <t>Booking ID 007370</t>
  </si>
  <si>
    <t>a0CN200000kX1UiMAK</t>
  </si>
  <si>
    <t>lorenzo.detomasi@barilla.com</t>
  </si>
  <si>
    <t>Lorenzo Di Tomasi</t>
  </si>
  <si>
    <t>Global AI, Data and Platforms Manager at Barilla Group</t>
  </si>
  <si>
    <t>Booking ID 007372</t>
  </si>
  <si>
    <t>25/01/2024</t>
  </si>
  <si>
    <t>a0CN200000m7nC8MAI</t>
  </si>
  <si>
    <t>Workshop - Business Partnering 2024.02.07</t>
  </si>
  <si>
    <t>BEFORE SENDING CONFRIMATION, CONFIRM START TIME OF 9AM NOT 10 AM (SU)
 Confirmed by Mohsin via email 23/10 RP
 provisional until renewal comes through!!!!</t>
  </si>
  <si>
    <t>Member ID 123631</t>
  </si>
  <si>
    <t>a0BN2000000ALftMAG</t>
  </si>
  <si>
    <t>Booking ID 007383</t>
  </si>
  <si>
    <t>a0CN200000oMcQ2MAK</t>
  </si>
  <si>
    <t>Booking ID 007384</t>
  </si>
  <si>
    <t>a0CN200000oT6AiMAK</t>
  </si>
  <si>
    <t>enrique.delrio@lloydsbanking.com</t>
  </si>
  <si>
    <t>Enrique Del Rio</t>
  </si>
  <si>
    <t>Head of Data Commercialisation</t>
  </si>
  <si>
    <t>cialisation</t>
  </si>
  <si>
    <t>Booking ID 007385</t>
  </si>
  <si>
    <t>a0CN200000oTToWMAW</t>
  </si>
  <si>
    <t>Booking ID 007386</t>
  </si>
  <si>
    <t>a0CN200000oU9VhMAK</t>
  </si>
  <si>
    <t>Booking ID 007387</t>
  </si>
  <si>
    <t>a0CN200000oUV6FMAW</t>
  </si>
  <si>
    <t>Booking ID 007388</t>
  </si>
  <si>
    <t>a0CN200000oUT1nMAG</t>
  </si>
  <si>
    <t>Booking ID 007390</t>
  </si>
  <si>
    <t>a0CN200000oV3JNMA0</t>
  </si>
  <si>
    <t>romina.rodriguez-gobbetti@lloydsbanking.com</t>
  </si>
  <si>
    <t>Romina Rodriguez</t>
  </si>
  <si>
    <t>Commercialisation Direction, Data Products</t>
  </si>
  <si>
    <t>Booking ID 007391</t>
  </si>
  <si>
    <t>RX Global</t>
  </si>
  <si>
    <t>a0CN200000oUn1LMAS</t>
  </si>
  <si>
    <t>jeffrey.asare-boamah@rxglobal.com</t>
  </si>
  <si>
    <t>Jeffrey Asare-Boamah</t>
  </si>
  <si>
    <t>Global Director of Product Analytics</t>
  </si>
  <si>
    <t>Booking ID 007394</t>
  </si>
  <si>
    <t>24/10/2023</t>
  </si>
  <si>
    <t>a0CN200000oVNn2MAG</t>
  </si>
  <si>
    <t>confirmed via email 24/10 RP</t>
  </si>
  <si>
    <t>Booking ID 007396</t>
  </si>
  <si>
    <t>a0CN200000oWDYvMAO</t>
  </si>
  <si>
    <t>simon.jelinek@rbsint.com</t>
  </si>
  <si>
    <t>Simon Jelinek</t>
  </si>
  <si>
    <t>Booking ID 007397</t>
  </si>
  <si>
    <t>a0CN200000oWEt5MAG</t>
  </si>
  <si>
    <t>danielle.hagland@open.ac.uk</t>
  </si>
  <si>
    <t>Danielle Hagland</t>
  </si>
  <si>
    <t>Data quality analyst</t>
  </si>
  <si>
    <t>Confirmed by EMAIL 24/10 RP</t>
  </si>
  <si>
    <t>Booking ID 007399</t>
  </si>
  <si>
    <t>a0CN200000pFeMLMA0</t>
  </si>
  <si>
    <t>christopher.solimo@directlinegroup.co.uk</t>
  </si>
  <si>
    <t>Chris Solimo</t>
  </si>
  <si>
    <t>Head of Data Engineering</t>
  </si>
  <si>
    <t>Booking ID 007401</t>
  </si>
  <si>
    <t>a0CN200000pFqpzMAC</t>
  </si>
  <si>
    <t>Booking ID 007402</t>
  </si>
  <si>
    <t>27/11/2023</t>
  </si>
  <si>
    <t>a0CN200000pGLZUMA4</t>
  </si>
  <si>
    <t>cchui@starbucks.com</t>
  </si>
  <si>
    <t>Private Workshop - Data Storytelling - Starbucks 2023.11.27</t>
  </si>
  <si>
    <t>Charlotte Chui</t>
  </si>
  <si>
    <t>Category Analytics Manager</t>
  </si>
  <si>
    <t>email to RP 25/10 (SU)</t>
  </si>
  <si>
    <t>a0B4K00000Amtw8UAB</t>
  </si>
  <si>
    <t>Booking ID 007403</t>
  </si>
  <si>
    <t>a0CN200000pGT2LMAW</t>
  </si>
  <si>
    <t>Email received by RP - 25/10 (HY)</t>
  </si>
  <si>
    <t>Booking ID 007404</t>
  </si>
  <si>
    <t>a0CN200000pGLGFMA4</t>
  </si>
  <si>
    <t>Booking ID 007405</t>
  </si>
  <si>
    <t>a0CN200000pGHcjMAG</t>
  </si>
  <si>
    <t>email to RP 25/20 (NA)</t>
  </si>
  <si>
    <t>Booking ID 007407</t>
  </si>
  <si>
    <t>a0CN200000pGL4dMAG</t>
  </si>
  <si>
    <t>chscott@starbucks.com</t>
  </si>
  <si>
    <t>Charlie Scott</t>
  </si>
  <si>
    <t>Finance Apprentice</t>
  </si>
  <si>
    <t>email to RP - 25/10 (HY)</t>
  </si>
  <si>
    <t>Booking ID 007408</t>
  </si>
  <si>
    <t>a0CN200000pGR76MAG</t>
  </si>
  <si>
    <t>Email to RP -25/10 (HY)</t>
  </si>
  <si>
    <t>Booking ID 007409</t>
  </si>
  <si>
    <t>a0CN200000pGHq6MAG</t>
  </si>
  <si>
    <t>Email to RP - 25/10 (HY)</t>
  </si>
  <si>
    <t>Booking ID 007410</t>
  </si>
  <si>
    <t>a0CN200000pGPCVMA4</t>
  </si>
  <si>
    <t>gvassila@starbucks.com</t>
  </si>
  <si>
    <t>George Vasilakis</t>
  </si>
  <si>
    <t>IT Retail Systems Lead (EMEA)</t>
  </si>
  <si>
    <t>email to RP 25/10 - (NA)</t>
  </si>
  <si>
    <t>Booking ID 007411</t>
  </si>
  <si>
    <t>a0CN200000pGQsZMAW</t>
  </si>
  <si>
    <t>lghanem@starbucks.com</t>
  </si>
  <si>
    <t>Lea Ghanem</t>
  </si>
  <si>
    <t>Shift Manager</t>
  </si>
  <si>
    <t>Booking ID 007412</t>
  </si>
  <si>
    <t>a0CN200000pGFVIMA4</t>
  </si>
  <si>
    <t>nhussain@starbucks.com</t>
  </si>
  <si>
    <t>Naz Hussain</t>
  </si>
  <si>
    <t>Senior BI &amp; Strategy Analyst EMEA</t>
  </si>
  <si>
    <t>Booking ID 007413</t>
  </si>
  <si>
    <t>a0CN200000pGWEsMAO</t>
  </si>
  <si>
    <t>annjones@starbucks.com</t>
  </si>
  <si>
    <t>Anna Jones</t>
  </si>
  <si>
    <t>Snr Projects &amp; Strategy Manager</t>
  </si>
  <si>
    <t>Booking ID 007414</t>
  </si>
  <si>
    <t>a0CN200000pHFlKMAW</t>
  </si>
  <si>
    <t>Private Workshop - Successful Project Planning - IAG Cargo 2023.11.01</t>
  </si>
  <si>
    <t>a0B4K00000AmcDzUAJ</t>
  </si>
  <si>
    <t>Booking ID 007415</t>
  </si>
  <si>
    <t>a0CN200000pHDyAMAW</t>
  </si>
  <si>
    <t>Booking ID 007416</t>
  </si>
  <si>
    <t>a0CN200000pHIWEMA4</t>
  </si>
  <si>
    <t>Booking ID 007417</t>
  </si>
  <si>
    <t>a0CN200000pHCEFMA4</t>
  </si>
  <si>
    <t>Booking ID 007418</t>
  </si>
  <si>
    <t>a0CN200000pH2UtMAK</t>
  </si>
  <si>
    <t>harry.lakhiani@iagcargo.com</t>
  </si>
  <si>
    <t>Harry Lakhiani</t>
  </si>
  <si>
    <t>Booking ID 007419</t>
  </si>
  <si>
    <t>a0CN200000pHGfmMAG</t>
  </si>
  <si>
    <t>roman.goldsmith@iagcargo.com</t>
  </si>
  <si>
    <t>Roman Goldsmith</t>
  </si>
  <si>
    <t>Advanced Analytics &amp; Reporting Analyst</t>
  </si>
  <si>
    <t>Booking ID 007420</t>
  </si>
  <si>
    <t>a0CN200000pHI9MMAW</t>
  </si>
  <si>
    <t>Booking ID 007421</t>
  </si>
  <si>
    <t>a0CN200000pH2a3MAC</t>
  </si>
  <si>
    <t>nandu.nair@iagcargo.com</t>
  </si>
  <si>
    <t>Nandu Nair</t>
  </si>
  <si>
    <t>Booking ID 007422</t>
  </si>
  <si>
    <t>a0CN200000pHNZCMA4</t>
  </si>
  <si>
    <t>Booking ID 007423</t>
  </si>
  <si>
    <t>a0CN200000pHEpyMAG</t>
  </si>
  <si>
    <t>Booking ID 007424</t>
  </si>
  <si>
    <t>a0CN200000pHNVxMAO</t>
  </si>
  <si>
    <t>Booking ID 007425</t>
  </si>
  <si>
    <t>a0CN200000pHDwxMAG</t>
  </si>
  <si>
    <t>lavinia.falck@iaggbs.com</t>
  </si>
  <si>
    <t>Lavinia Falck</t>
  </si>
  <si>
    <t>Emailed to RP - 25/10 (HY)</t>
  </si>
  <si>
    <t>Booking ID 007426</t>
  </si>
  <si>
    <t>a0CN200000pHNqSMAW</t>
  </si>
  <si>
    <t>Booking ID 007427</t>
  </si>
  <si>
    <t>a0CN200000pHRTNMA4</t>
  </si>
  <si>
    <t>Booking ID 007428</t>
  </si>
  <si>
    <t>a0CN200000pHRWeMAO</t>
  </si>
  <si>
    <t>dwatt@starbucks.com</t>
  </si>
  <si>
    <t>Daniel Watt</t>
  </si>
  <si>
    <t>Booking ID 007429</t>
  </si>
  <si>
    <t>a0CN200000pHPD4MAO</t>
  </si>
  <si>
    <t>bpereira@starbucks.com</t>
  </si>
  <si>
    <t>Ben Pereira</t>
  </si>
  <si>
    <t>Finance Business Digital Data Analyst</t>
  </si>
  <si>
    <t>Booking ID 007430</t>
  </si>
  <si>
    <t>a0CN200000pHZGvMAO</t>
  </si>
  <si>
    <t>jo.blaylock@heathrow.com</t>
  </si>
  <si>
    <t>Private Workshop - Data Storytelling - Heathrow 2023.11.09</t>
  </si>
  <si>
    <t>Jo Blaylock</t>
  </si>
  <si>
    <t>Strategy Analyst</t>
  </si>
  <si>
    <t>a0BN2000000A6TxMAK</t>
  </si>
  <si>
    <t>Booking ID 007431</t>
  </si>
  <si>
    <t>a0CN200000pHMtOMAW</t>
  </si>
  <si>
    <t>email to RP 25/10 - (NA)
 cancelled 07/11 via email (RP)</t>
  </si>
  <si>
    <t>Booking ID 007432</t>
  </si>
  <si>
    <t>a0CN200000pHOVqMAO</t>
  </si>
  <si>
    <t>had declined invite but present on session (SU)
 email to RP 25/10 - (NA)
 declined diary 08/11 RP</t>
  </si>
  <si>
    <t>Booking ID 007433</t>
  </si>
  <si>
    <t>a0CN200000pHMK4MAO</t>
  </si>
  <si>
    <t>Booking ID 007434</t>
  </si>
  <si>
    <t>a0CN200000pHYb4MAG</t>
  </si>
  <si>
    <t>jenny.fu@heathrow.com</t>
  </si>
  <si>
    <t>Jenny Fu</t>
  </si>
  <si>
    <t>Forecasting Analyst - Traffic &amp; Market Insights, Aviation</t>
  </si>
  <si>
    <t>Booking ID 007435</t>
  </si>
  <si>
    <t>a0CN200000pHQQqMAO</t>
  </si>
  <si>
    <t>amar.lall@heathrow.com</t>
  </si>
  <si>
    <t>Amar Lall</t>
  </si>
  <si>
    <t>Data Analytics Engineer</t>
  </si>
  <si>
    <t>Booking ID 007436</t>
  </si>
  <si>
    <t>a0CN200000pH9saMAC</t>
  </si>
  <si>
    <t>emma.hance@heathrow.com</t>
  </si>
  <si>
    <t>Emma Hance</t>
  </si>
  <si>
    <t>People Insights Manager</t>
  </si>
  <si>
    <t>Booking ID 007437</t>
  </si>
  <si>
    <t>a0CN200000pHb5qMAC</t>
  </si>
  <si>
    <t>sonia.chaggar@heathrow.com</t>
  </si>
  <si>
    <t>Sonia Chaggar</t>
  </si>
  <si>
    <t>Booking ID 007438</t>
  </si>
  <si>
    <t>a0CN200000pHQQsMAO</t>
  </si>
  <si>
    <t>sarb.singh@heathrow.com</t>
  </si>
  <si>
    <t>Sarb Singh</t>
  </si>
  <si>
    <t>Booking ID 007439</t>
  </si>
  <si>
    <t>a0CN200000pHR2QMAW</t>
  </si>
  <si>
    <t>dylan.kaler@heathrow.com</t>
  </si>
  <si>
    <t>Dylan Kaler</t>
  </si>
  <si>
    <t>Ops Planning Analyst</t>
  </si>
  <si>
    <t>Booking ID 007440</t>
  </si>
  <si>
    <t>a0CN200000pHinPMAS</t>
  </si>
  <si>
    <t>premmal.patel@heathrow.com</t>
  </si>
  <si>
    <t>Premmal Patel</t>
  </si>
  <si>
    <t>Strategy &amp; Change Manager</t>
  </si>
  <si>
    <t>Booking ID 007441</t>
  </si>
  <si>
    <t>a0CN200000pHmXcMAK</t>
  </si>
  <si>
    <t>diwas.khati@heathrow.com</t>
  </si>
  <si>
    <t>Diwas Khati</t>
  </si>
  <si>
    <t>Booking ID 007442</t>
  </si>
  <si>
    <t>a0CN200000pHZZwMAO</t>
  </si>
  <si>
    <t>zak.ntirintis@heathrow.com</t>
  </si>
  <si>
    <t>Zak Ntirintis</t>
  </si>
  <si>
    <t>Retail Space &amp; Strategy Analyst</t>
  </si>
  <si>
    <t>email to RP 25/10 - (NA)
 cancelled 06/11 via email RP</t>
  </si>
  <si>
    <t>Booking ID 007443</t>
  </si>
  <si>
    <t>a0CN200000pHiy8MAC</t>
  </si>
  <si>
    <t>eduardo.teixeira@heathrow.com</t>
  </si>
  <si>
    <t>Eduardo Teixeira</t>
  </si>
  <si>
    <t>Booking ID 007444</t>
  </si>
  <si>
    <t>a0CN200000pHp3yMAC</t>
  </si>
  <si>
    <t>ali.asghar@heathrow.com</t>
  </si>
  <si>
    <t>Ali Asghar</t>
  </si>
  <si>
    <t>Booking ID 007445</t>
  </si>
  <si>
    <t>a0CN200000pHjRtMAK</t>
  </si>
  <si>
    <t>cai.davies@heathrow.com</t>
  </si>
  <si>
    <t>Cai Davies</t>
  </si>
  <si>
    <t>ORC Pricing Manager</t>
  </si>
  <si>
    <t>Booking ID 007446</t>
  </si>
  <si>
    <t>25/10/2023</t>
  </si>
  <si>
    <t>a0CN200000pHq1iMAC</t>
  </si>
  <si>
    <t>wilson.hsieh@heathrow.com</t>
  </si>
  <si>
    <t>Wilson Hsieh</t>
  </si>
  <si>
    <t>Ioana confirmed 25/10 via email RP
 Cancelleod 0711 RP</t>
  </si>
  <si>
    <t>Booking ID 007447</t>
  </si>
  <si>
    <t>a0CN200000pHgAgMAK</t>
  </si>
  <si>
    <t>nataly.duke@heathrow.com</t>
  </si>
  <si>
    <t>Nataly Duke</t>
  </si>
  <si>
    <t>Confirmed via Ioana email RP 25/10</t>
  </si>
  <si>
    <t>Booking ID 007450</t>
  </si>
  <si>
    <t>a0CN200000pn3C2MAI</t>
  </si>
  <si>
    <t>Booking ID 007462</t>
  </si>
  <si>
    <t>Ascot</t>
  </si>
  <si>
    <t>a0CN200000ppLqfMAE</t>
  </si>
  <si>
    <t>saki.thethy@ascotgroup.com</t>
  </si>
  <si>
    <t>Saki Thethy</t>
  </si>
  <si>
    <t>Head of Data</t>
  </si>
  <si>
    <t>Booking ID 007491</t>
  </si>
  <si>
    <t>27/10/2023</t>
  </si>
  <si>
    <t>a0CN200000qqxRmMAI</t>
  </si>
  <si>
    <t>email to RP 27/10 - (NA)</t>
  </si>
  <si>
    <t>Booking ID 007492</t>
  </si>
  <si>
    <t>a0CN200000qrnzSMAQ</t>
  </si>
  <si>
    <t>neha.m@britishcouncil.org</t>
  </si>
  <si>
    <t>Neha M</t>
  </si>
  <si>
    <t>Senior Executive</t>
  </si>
  <si>
    <t>Booking ID 007504</t>
  </si>
  <si>
    <t>a0CN200000s4y8RMAQ</t>
  </si>
  <si>
    <t>Booking ID 007507</t>
  </si>
  <si>
    <t>a0CN200000s6WcYMAU</t>
  </si>
  <si>
    <t>Data</t>
  </si>
  <si>
    <t>Booking ID 007512</t>
  </si>
  <si>
    <t>a0CN200000s7AQ9MAM</t>
  </si>
  <si>
    <t>tinopuwanashe.masanga@heathrow.com</t>
  </si>
  <si>
    <t>Tinopuwanashe Masanga</t>
  </si>
  <si>
    <t>Ioana confirmed 25/10 via email RP</t>
  </si>
  <si>
    <t>Booking ID 007513</t>
  </si>
  <si>
    <t>a0CN200000s7AtDMAU</t>
  </si>
  <si>
    <t>gagandeep.ratti-kang@heathrow.com</t>
  </si>
  <si>
    <t>Gagandeep Ratti-Kang</t>
  </si>
  <si>
    <t>Senior Data Analytics Engineer</t>
  </si>
  <si>
    <t>Booking ID 007515</t>
  </si>
  <si>
    <t>31/10/2023</t>
  </si>
  <si>
    <t>24/01/2024</t>
  </si>
  <si>
    <t>a0CN200000sFK2nMAG</t>
  </si>
  <si>
    <t>xihong.chen@heathrow.com</t>
  </si>
  <si>
    <t>Workshop - Data Storytelling 2024.01.24</t>
  </si>
  <si>
    <t>Xihong Chen</t>
  </si>
  <si>
    <t>Forecasting analyst</t>
  </si>
  <si>
    <t>Confirmed via email 31/10 RP</t>
  </si>
  <si>
    <t>Member ID 123625</t>
  </si>
  <si>
    <t>a0BN2000000CE41MAG</t>
  </si>
  <si>
    <t>Booking ID 007516</t>
  </si>
  <si>
    <t>a0CN200000sFx7KMAS</t>
  </si>
  <si>
    <t>Booking ID 007522</t>
  </si>
  <si>
    <t>a0CN200000t6XcDMAU</t>
  </si>
  <si>
    <t>julieelins@hotmail.com</t>
  </si>
  <si>
    <t>Booking ID 007523</t>
  </si>
  <si>
    <t>a0CN200000t6aVwMAI</t>
  </si>
  <si>
    <t>Booking ID 007524</t>
  </si>
  <si>
    <t>a0CN200000t7BixMAE</t>
  </si>
  <si>
    <t>Booking ID 007528</t>
  </si>
  <si>
    <t>a0CN200000t8K7IMAU</t>
  </si>
  <si>
    <t>Booking ID 007529</t>
  </si>
  <si>
    <t>a0CN200000t8y56MAA</t>
  </si>
  <si>
    <t>james.cartwright@sainsburys.co.uk</t>
  </si>
  <si>
    <t>James Cartwright</t>
  </si>
  <si>
    <t>Booking ID 007531</t>
  </si>
  <si>
    <t>a0CN200000tA8gjMAC</t>
  </si>
  <si>
    <t>Booking ID 007533</t>
  </si>
  <si>
    <t>a0CN200000tI3z8MAC</t>
  </si>
  <si>
    <t>Booking ID 007535</t>
  </si>
  <si>
    <t>Notting Hill Genesis</t>
  </si>
  <si>
    <t>a0CN200000tHwhmMAC</t>
  </si>
  <si>
    <t>adam.cresser@nhg.org.uk</t>
  </si>
  <si>
    <t>Adam Cresser</t>
  </si>
  <si>
    <t>Director of Data Analytics and Digital</t>
  </si>
  <si>
    <t>Booking ID 007537</t>
  </si>
  <si>
    <t>a0CN200000tINGIMA4</t>
  </si>
  <si>
    <t>quanita.wark@theaa.com</t>
  </si>
  <si>
    <t>Quanita Wark</t>
  </si>
  <si>
    <t>Halal, / pescatarian</t>
  </si>
  <si>
    <t>Booking ID 007542</t>
  </si>
  <si>
    <t>a0CN200000tIY0ZMAW</t>
  </si>
  <si>
    <t>louisarobinson@tfl.gov.uk</t>
  </si>
  <si>
    <t>Louisa Robinson</t>
  </si>
  <si>
    <t>Data Strategy Lead</t>
  </si>
  <si>
    <t>Booking ID 007544</t>
  </si>
  <si>
    <t>a0CN200000tIoTRMA0</t>
  </si>
  <si>
    <t>Booking ID 007545</t>
  </si>
  <si>
    <t>a0CN200000tJ4JNMA0</t>
  </si>
  <si>
    <t>ckyriaco@starbucks.com</t>
  </si>
  <si>
    <t>Chris Kyriacou</t>
  </si>
  <si>
    <t>Learning manager, UK</t>
  </si>
  <si>
    <t>email to Rach 2/11 - (NA)</t>
  </si>
  <si>
    <t>Booking ID 007547</t>
  </si>
  <si>
    <t>a0CN200000tJX7fMAG</t>
  </si>
  <si>
    <t>Booking ID 007548</t>
  </si>
  <si>
    <t>a0CN200000tJnWDMA0</t>
  </si>
  <si>
    <t>james.marks@thecoventry.co.uk</t>
  </si>
  <si>
    <t>James Marks</t>
  </si>
  <si>
    <t>Booking ID 007551</t>
  </si>
  <si>
    <t>a0CN200000uT2eCMAS</t>
  </si>
  <si>
    <t>christopher.bernal@theaa.com</t>
  </si>
  <si>
    <t>Chris Bernal</t>
  </si>
  <si>
    <t>Booking ID 007553</t>
  </si>
  <si>
    <t>a0CN200000uVZdxMAG</t>
  </si>
  <si>
    <t>jason.smith@theaa.com</t>
  </si>
  <si>
    <t>Jason Smith</t>
  </si>
  <si>
    <t>Transformation Lead, Data &amp; Marketing</t>
  </si>
  <si>
    <t>Booking ID 007556</t>
  </si>
  <si>
    <t>a0CN200000uYLhhMAG</t>
  </si>
  <si>
    <t>Booking ID 007560</t>
  </si>
  <si>
    <t>a0CN200000uoVk2MAE</t>
  </si>
  <si>
    <t>Pescetarian</t>
  </si>
  <si>
    <t>Booking ID 007565</t>
  </si>
  <si>
    <t>a0CN200000vczzRMAQ</t>
  </si>
  <si>
    <t>chris.adamson@sainsburys.co.uk</t>
  </si>
  <si>
    <t>Christopher Adamson</t>
  </si>
  <si>
    <t>email from Livvy to Rach 6/11 - (NA)</t>
  </si>
  <si>
    <t>Rebecca Butt</t>
  </si>
  <si>
    <t>Booking ID 007569</t>
  </si>
  <si>
    <t>a0CN200000vdQV2MAM</t>
  </si>
  <si>
    <t>david.bowcher@nectar360.co.uk</t>
  </si>
  <si>
    <t>David Bowcher</t>
  </si>
  <si>
    <t>email to Livvy 6/11 HY</t>
  </si>
  <si>
    <t>Booking ID 007570</t>
  </si>
  <si>
    <t>16/11/2023</t>
  </si>
  <si>
    <t>a0CN200000vdQRwMAM</t>
  </si>
  <si>
    <t>jenna.sweeney@nectar360.co.uk</t>
  </si>
  <si>
    <t>Jenna Sweeney</t>
  </si>
  <si>
    <t>email to Livvy 06/11 HY</t>
  </si>
  <si>
    <t>Booking ID 007571</t>
  </si>
  <si>
    <t>a0CN200000vdd2KMAQ</t>
  </si>
  <si>
    <t>heather.morley@nectar360.co.uk</t>
  </si>
  <si>
    <t>Heather Moreley</t>
  </si>
  <si>
    <t>Email to Livvy 06/11 HY</t>
  </si>
  <si>
    <t>Booking ID 007572</t>
  </si>
  <si>
    <t>a0CN200000vdZQDMA2</t>
  </si>
  <si>
    <t>Booking ID 007573</t>
  </si>
  <si>
    <t>a0CN200000vdrDMMAY</t>
  </si>
  <si>
    <t>tekremer@starbucks.com</t>
  </si>
  <si>
    <t>Teresa Athina</t>
  </si>
  <si>
    <t>email to Rach 6/11 - (NA)</t>
  </si>
  <si>
    <t>Teresa Kremer Athina</t>
  </si>
  <si>
    <t>Booking ID 007574</t>
  </si>
  <si>
    <t>a0CN200000vdmKKMAY</t>
  </si>
  <si>
    <t>aalexand@starbucks.com</t>
  </si>
  <si>
    <t>Athina Alexandridou</t>
  </si>
  <si>
    <t>Booking ID 007576</t>
  </si>
  <si>
    <t>a0CN200000veGuuMAE</t>
  </si>
  <si>
    <t>Gluten free (if possible)</t>
  </si>
  <si>
    <t>Booking ID 007577</t>
  </si>
  <si>
    <t>a0CN200000vfBRBMA2</t>
  </si>
  <si>
    <t>Booking ID 007585</t>
  </si>
  <si>
    <t>a0CN200000vsxvCMAQ</t>
  </si>
  <si>
    <t>email to RP 07/11 RP</t>
  </si>
  <si>
    <t>Booking ID 007586</t>
  </si>
  <si>
    <t>a0CN200000vsrt3MAA</t>
  </si>
  <si>
    <t>Ioana confirmed 07/11 RP</t>
  </si>
  <si>
    <t>Booking ID 007587</t>
  </si>
  <si>
    <t>a0CN200000vt1IqMAI</t>
  </si>
  <si>
    <t>jozsef.sutyor@heathrow.com</t>
  </si>
  <si>
    <t>Jozsef Sutyor</t>
  </si>
  <si>
    <t>Performance Analyst</t>
  </si>
  <si>
    <t>Confirmed via email 07/11 RP</t>
  </si>
  <si>
    <t>Booking ID 007590</t>
  </si>
  <si>
    <t>a0CN200000vsoL8MAI</t>
  </si>
  <si>
    <t>prabhakerkannan@lifesearch.co.uk</t>
  </si>
  <si>
    <t>Prabhaker Kannan</t>
  </si>
  <si>
    <t>Lead Data Engineer</t>
  </si>
  <si>
    <t>Vegetarian - No meat, fish or eggs</t>
  </si>
  <si>
    <t>Booking ID 007604</t>
  </si>
  <si>
    <t>Allwyn Entertainment Limited</t>
  </si>
  <si>
    <t>a0CN200000wlKD4MAM</t>
  </si>
  <si>
    <t>nader.hosni@gmail.com</t>
  </si>
  <si>
    <t>Nader Hosni</t>
  </si>
  <si>
    <t>Head of BI &amp; MarTech</t>
  </si>
  <si>
    <t>Member ID 123580</t>
  </si>
  <si>
    <t>No Pork</t>
  </si>
  <si>
    <t>Booking ID 007608</t>
  </si>
  <si>
    <t>a0CN200000x8QV6MAM</t>
  </si>
  <si>
    <t>Booking ID 007609</t>
  </si>
  <si>
    <t>a0CN200000x8ZOYMA2</t>
  </si>
  <si>
    <t>Booking ID 007615</t>
  </si>
  <si>
    <t>a0CN200000x8eRdMAI</t>
  </si>
  <si>
    <t>Email to Rach 9/11 - (NA)</t>
  </si>
  <si>
    <t>Booking ID 007619</t>
  </si>
  <si>
    <t>a0CN200000x9Y0VMAU</t>
  </si>
  <si>
    <t>paul.corney@theaa.com</t>
  </si>
  <si>
    <t>Paul Corney</t>
  </si>
  <si>
    <t>Reporting &amp; Visualisation Manager</t>
  </si>
  <si>
    <t>email on 09/11 HY</t>
  </si>
  <si>
    <t>Booking ID 007620</t>
  </si>
  <si>
    <t>a0CN200000x9bG6MAI</t>
  </si>
  <si>
    <t>Email on 09/11 HY</t>
  </si>
  <si>
    <t>Booking ID 007621</t>
  </si>
  <si>
    <t>a0CN200000x9jAZMAY</t>
  </si>
  <si>
    <t>Advisory Board - Strategic Approach 2023.12.07</t>
  </si>
  <si>
    <t>Member ID 123623</t>
  </si>
  <si>
    <t>a0BN2000000G3EsMAK</t>
  </si>
  <si>
    <t>Booking ID 007624</t>
  </si>
  <si>
    <t>a0CN200000x9mIwMAI</t>
  </si>
  <si>
    <t>Booking ID 007625</t>
  </si>
  <si>
    <t>a0CN200000x9zloMAA</t>
  </si>
  <si>
    <t>christopher.rea@theaa.com</t>
  </si>
  <si>
    <t>Christopher Rea</t>
  </si>
  <si>
    <t>Head of Data Governance &amp; Management</t>
  </si>
  <si>
    <t>Booking ID 007629</t>
  </si>
  <si>
    <t>a0CN200000xAfPxMAK</t>
  </si>
  <si>
    <t>Booking ID 007634</t>
  </si>
  <si>
    <t>a0CN200000yBrwcMAC</t>
  </si>
  <si>
    <t>Booking ID 007635</t>
  </si>
  <si>
    <t>a0CN200000yCAkHMAW</t>
  </si>
  <si>
    <t>Emailed 10/11 HY</t>
  </si>
  <si>
    <t>Booking ID 007636</t>
  </si>
  <si>
    <t>a0CN200000yCE4gMAG</t>
  </si>
  <si>
    <t>email 10/11 HY</t>
  </si>
  <si>
    <t>Booking ID 007637</t>
  </si>
  <si>
    <t>a0CN200000yCIcwMAG</t>
  </si>
  <si>
    <t>emailed 10/11 HY</t>
  </si>
  <si>
    <t>Booking ID 007638</t>
  </si>
  <si>
    <t>a0CN200000yC7GaMAK</t>
  </si>
  <si>
    <t>yalda.dehghani@britishcouncil.org</t>
  </si>
  <si>
    <t>Private Workshop - Facilitating Action - British Council 2023.11.22</t>
  </si>
  <si>
    <t>Yalda Dehghani</t>
  </si>
  <si>
    <t>Emailed to confirm 10/11 HY</t>
  </si>
  <si>
    <t>a0B4K00000AmFJkUAN</t>
  </si>
  <si>
    <t>Booking ID 007639</t>
  </si>
  <si>
    <t>a0CN200000yCLpJMAW</t>
  </si>
  <si>
    <t>kehinde.oluwasogo@britishcouncil.org</t>
  </si>
  <si>
    <t>Kehinde Oluwasogo</t>
  </si>
  <si>
    <t>Associate Software engineer</t>
  </si>
  <si>
    <t>Booking ID 007640</t>
  </si>
  <si>
    <t>a0CN200000yC986MAC</t>
  </si>
  <si>
    <t>heena.malik@britishcouncil.org</t>
  </si>
  <si>
    <t>Heena Malik</t>
  </si>
  <si>
    <t>Associate Data Analyst</t>
  </si>
  <si>
    <t>Booking ID 007641</t>
  </si>
  <si>
    <t>a0CN200000yC7PXMA0</t>
  </si>
  <si>
    <t>inigo.antolin@britishcouncil.org</t>
  </si>
  <si>
    <t>Inigo Antolin</t>
  </si>
  <si>
    <t>Head of Data Management and Governance</t>
  </si>
  <si>
    <t>Booking ID 007642</t>
  </si>
  <si>
    <t>a0CN200000yCD72MAG</t>
  </si>
  <si>
    <t>Booking ID 007643</t>
  </si>
  <si>
    <t>a0CN200000yCMNCMA4</t>
  </si>
  <si>
    <t>silviya.chakalova@britishcouncil.org</t>
  </si>
  <si>
    <t>Silviya Chakalova</t>
  </si>
  <si>
    <t>Booking ID 007644</t>
  </si>
  <si>
    <t>a0CN200000yC8frMAC</t>
  </si>
  <si>
    <t>mofoluwake.fadare@ng.britishcouncil.org</t>
  </si>
  <si>
    <t>Mofoluwake Fadare</t>
  </si>
  <si>
    <t>Booking ID 007645</t>
  </si>
  <si>
    <t>a0CN200000yCKYVMA4</t>
  </si>
  <si>
    <t>Booking ID 007646</t>
  </si>
  <si>
    <t>a0CN200000yC3zFMAS</t>
  </si>
  <si>
    <t>etom.ofem@ng.britishcouncil.org</t>
  </si>
  <si>
    <t>Etom Ofem</t>
  </si>
  <si>
    <t>Higher Education Insights Lead</t>
  </si>
  <si>
    <t>Booking ID 007647</t>
  </si>
  <si>
    <t>a0CN200000yCMbiMAG</t>
  </si>
  <si>
    <t>dhanashreekiran.palwankar@britishcouncil.org</t>
  </si>
  <si>
    <t>Dhanashree Palwankar</t>
  </si>
  <si>
    <t>Dhanashree Kiran Palwankar</t>
  </si>
  <si>
    <t>Booking ID 007648</t>
  </si>
  <si>
    <t>a0CN200000yCFMBMA4</t>
  </si>
  <si>
    <t>paul.scott@britishcouncil.org</t>
  </si>
  <si>
    <t>Paul Scott</t>
  </si>
  <si>
    <t>Senior Data Manager</t>
  </si>
  <si>
    <t>Booking ID 007649</t>
  </si>
  <si>
    <t>a0CN200000yCNPhMAO</t>
  </si>
  <si>
    <t>Booking ID 007650</t>
  </si>
  <si>
    <t>a0CN200000yCEL3MAO</t>
  </si>
  <si>
    <t>zia.urrehman@britishcouncil.org.pk</t>
  </si>
  <si>
    <t>Zia Ur-Rehman</t>
  </si>
  <si>
    <t>Booking ID 007651</t>
  </si>
  <si>
    <t>a0CN200000yCLElMAO</t>
  </si>
  <si>
    <t>rishickesh.ramesh@britishcouncil.org</t>
  </si>
  <si>
    <t>Rishickesh Ramesh</t>
  </si>
  <si>
    <t>Booking ID 007652</t>
  </si>
  <si>
    <t>a0CN200000yCOC5MAO</t>
  </si>
  <si>
    <t>Booking ID 007653</t>
  </si>
  <si>
    <t>a0CN200000yCObtMAG</t>
  </si>
  <si>
    <t>Booking ID 007654</t>
  </si>
  <si>
    <t>a0CN200000yCJsfMAG</t>
  </si>
  <si>
    <t>ivan.tasic@britishcouncil.org</t>
  </si>
  <si>
    <t>Ivan Tasic</t>
  </si>
  <si>
    <t>Evaluation Adviser</t>
  </si>
  <si>
    <t>Booking ID 007657</t>
  </si>
  <si>
    <t>a0CN200000yChSFMA0</t>
  </si>
  <si>
    <t>Member ID 123626</t>
  </si>
  <si>
    <t>Booking ID 007667</t>
  </si>
  <si>
    <t>a0CN200000yCrVXMA0</t>
  </si>
  <si>
    <t>mark.hutchings@open.ac.uk</t>
  </si>
  <si>
    <t>Mark Hutchings</t>
  </si>
  <si>
    <t>CRM Analysis Manager</t>
  </si>
  <si>
    <t>Emailed 10/11</t>
  </si>
  <si>
    <t>Booking ID 007668</t>
  </si>
  <si>
    <t>a0CN200000yCgZLMA0</t>
  </si>
  <si>
    <t>ina.david@lloydsbanking.com</t>
  </si>
  <si>
    <t>Ina David</t>
  </si>
  <si>
    <t>Ina</t>
  </si>
  <si>
    <t>Booking ID 007669</t>
  </si>
  <si>
    <t>a0CN200000yCxWfMAK</t>
  </si>
  <si>
    <t>michael.mccoubrey@open.ac.uk</t>
  </si>
  <si>
    <t>Michael McCoubrey</t>
  </si>
  <si>
    <t>email to Hania 10/11 - (NA)</t>
  </si>
  <si>
    <t>Booking ID 007670</t>
  </si>
  <si>
    <t>a0CN200000yCyvXMAS</t>
  </si>
  <si>
    <t>nouman.chaudhry@open.ac.uk</t>
  </si>
  <si>
    <t>Nouman Chaudhry</t>
  </si>
  <si>
    <t>Data Scientitst</t>
  </si>
  <si>
    <t>Booking ID 007671</t>
  </si>
  <si>
    <t>a0CN200000yCoVYMA0</t>
  </si>
  <si>
    <t>Booking ID 007677</t>
  </si>
  <si>
    <t>a0CN200000yDRQdMAO</t>
  </si>
  <si>
    <t>Booking ID 007681</t>
  </si>
  <si>
    <t>a0CN200000yigvcMAA</t>
  </si>
  <si>
    <t>Booking ID 007684</t>
  </si>
  <si>
    <t>a0CN200000zkKxQMAU</t>
  </si>
  <si>
    <t>Booking ID 007686</t>
  </si>
  <si>
    <t>13/11/2023</t>
  </si>
  <si>
    <t>a0CN200000zkYP1MAM</t>
  </si>
  <si>
    <t>email to Rach 10/11 - (NA)</t>
  </si>
  <si>
    <t>Booking ID 007687</t>
  </si>
  <si>
    <t>a0CN200000zkuUxMAI</t>
  </si>
  <si>
    <t>maja.stone@nationalgrid.com</t>
  </si>
  <si>
    <t>Maja Stone</t>
  </si>
  <si>
    <t>Change Manager, Chief Data Office</t>
  </si>
  <si>
    <t>Booking ID 007689</t>
  </si>
  <si>
    <t>a0CN200000zkxVJMAY</t>
  </si>
  <si>
    <t>Booking ID 007690</t>
  </si>
  <si>
    <t>a0CN200000zl6cfMAA</t>
  </si>
  <si>
    <t>aasam.alim@allwyn.co.uk</t>
  </si>
  <si>
    <t>Aasam Alim</t>
  </si>
  <si>
    <t>BI Delivery Manager</t>
  </si>
  <si>
    <t>Halal; Fish</t>
  </si>
  <si>
    <t>Booking ID 007692</t>
  </si>
  <si>
    <t>a0CN200000zlJUDMA2</t>
  </si>
  <si>
    <t>cara.craddock-smith@royallondon.com</t>
  </si>
  <si>
    <t>Cara Craddock-Smith</t>
  </si>
  <si>
    <t>Chapter Lead Data Engineer</t>
  </si>
  <si>
    <t>Member ID 123608</t>
  </si>
  <si>
    <t>None
 Dietary requirement Gluten Free</t>
  </si>
  <si>
    <t>Booking ID 007693</t>
  </si>
  <si>
    <t>a0CN200000zlQ8XMAU</t>
  </si>
  <si>
    <t>Unavailable as in Las Vegan 13/11 RP</t>
  </si>
  <si>
    <t>Booking ID 007696</t>
  </si>
  <si>
    <t>a0CN200000zlZ9vMAE</t>
  </si>
  <si>
    <t>claire.stockham@theaa.com</t>
  </si>
  <si>
    <t>Claire Stockham</t>
  </si>
  <si>
    <t>Email 13/11 HY</t>
  </si>
  <si>
    <t>Booking ID 007697</t>
  </si>
  <si>
    <t>a0CN200000zlhBHMAY</t>
  </si>
  <si>
    <t>stephen.ford@informa.com</t>
  </si>
  <si>
    <t>Stephen Ford</t>
  </si>
  <si>
    <t>Product Management - Data Analytics and Value Chain</t>
  </si>
  <si>
    <t>Emailed 13/11 HY</t>
  </si>
  <si>
    <t>Booking ID 007698</t>
  </si>
  <si>
    <t>a0CN200000zlSqzMAE</t>
  </si>
  <si>
    <t>pawel.paluchowski@informa.com</t>
  </si>
  <si>
    <t>Pawel Paluchowski</t>
  </si>
  <si>
    <t>email 13/11 HY</t>
  </si>
  <si>
    <t>Booking ID 007699</t>
  </si>
  <si>
    <t>a0CN200000zlWxiMAE</t>
  </si>
  <si>
    <t>natalie.formosa@informa.com</t>
  </si>
  <si>
    <t>N J Formosa Formosa</t>
  </si>
  <si>
    <t>Executive Assistant</t>
  </si>
  <si>
    <t>Booking ID 007700</t>
  </si>
  <si>
    <t>a0CN200000zlhT9MAI</t>
  </si>
  <si>
    <t>jack.glen@informa.com</t>
  </si>
  <si>
    <t>Jack Glen</t>
  </si>
  <si>
    <t>Booking ID 007701</t>
  </si>
  <si>
    <t>a0CN200000zlZdqMAE</t>
  </si>
  <si>
    <t>zaf.kassam@informa.com</t>
  </si>
  <si>
    <t>Zaf Kassam</t>
  </si>
  <si>
    <t>VP Conversion Rate Optimisation</t>
  </si>
  <si>
    <t>Booking ID 007702</t>
  </si>
  <si>
    <t>a0CN200000zlgLvMAI</t>
  </si>
  <si>
    <t>daryl.hurst@informa.com</t>
  </si>
  <si>
    <t>Daryl Hurst</t>
  </si>
  <si>
    <t>Programme Manager</t>
  </si>
  <si>
    <t>Booking ID 007703</t>
  </si>
  <si>
    <t>a0CN200000zlg0kMAA</t>
  </si>
  <si>
    <t>claudia.badal@informa.com</t>
  </si>
  <si>
    <t>emailed 13/11 HY</t>
  </si>
  <si>
    <t>Booking ID 007708</t>
  </si>
  <si>
    <t>a0CN200000zmKkCMAU</t>
  </si>
  <si>
    <t>joshua.agona@informa.com</t>
  </si>
  <si>
    <t>Joshua Agona</t>
  </si>
  <si>
    <t>Data Analyst Apprentice</t>
  </si>
  <si>
    <t>Booking ID 007709</t>
  </si>
  <si>
    <t>a0CN200000zmQbcMAE</t>
  </si>
  <si>
    <t>Booking ID 007711</t>
  </si>
  <si>
    <t>a0CN200000znMh2MAE</t>
  </si>
  <si>
    <t>niiy@uk.danskebank.com</t>
  </si>
  <si>
    <t>Nivedh R Iyer</t>
  </si>
  <si>
    <t>Head of Group Data Management</t>
  </si>
  <si>
    <t>Booking ID 007723</t>
  </si>
  <si>
    <t>29/01/2024</t>
  </si>
  <si>
    <t>14/02/2024</t>
  </si>
  <si>
    <t>a0CN20000105l6CMAQ</t>
  </si>
  <si>
    <t>millie.paine@sainsburys.co.uk</t>
  </si>
  <si>
    <t>Workshop - Facilitating Action 2024.02.14</t>
  </si>
  <si>
    <t>Millie Paine</t>
  </si>
  <si>
    <t>email to Livvy 13/11 - (NA); awaiting confirmation</t>
  </si>
  <si>
    <t>a0BN2000000E0kvMAC</t>
  </si>
  <si>
    <t>Booking ID 007724</t>
  </si>
  <si>
    <t>a0CN20000105c1xMAA</t>
  </si>
  <si>
    <t>joe.sarpong@edfenergy.com</t>
  </si>
  <si>
    <t>Joseph Sarpong</t>
  </si>
  <si>
    <t>Asset Process Expert</t>
  </si>
  <si>
    <t>email to Nishita 14/11 - (NA)</t>
  </si>
  <si>
    <t>Member ID 123594</t>
  </si>
  <si>
    <t>Booking ID 007726</t>
  </si>
  <si>
    <t>a0CN20000106S31MAE</t>
  </si>
  <si>
    <t>workshop enquiry 10/11 HY</t>
  </si>
  <si>
    <t>Booking ID 007732</t>
  </si>
  <si>
    <t>a0CN20000106wFUMAY</t>
  </si>
  <si>
    <t>Booking ID 007733</t>
  </si>
  <si>
    <t>a0CN20000107KW9MAM</t>
  </si>
  <si>
    <t>Booking ID 007734</t>
  </si>
  <si>
    <t>a0CN20000107GPoMAM</t>
  </si>
  <si>
    <t>Booking ID 007737</t>
  </si>
  <si>
    <t>a0CN20000107T9pMAE</t>
  </si>
  <si>
    <t>aditya.singhal@nationalgrid.com</t>
  </si>
  <si>
    <t>Aditya Singhal</t>
  </si>
  <si>
    <t>Emailed 14/11 HY</t>
  </si>
  <si>
    <t>Booking ID 007753</t>
  </si>
  <si>
    <t>a0CN20000108Z8LMAU</t>
  </si>
  <si>
    <t>lavinia.dumitrache@lloydsbanking.com</t>
  </si>
  <si>
    <t>Lavinia Dumitrache</t>
  </si>
  <si>
    <t>Data Insights</t>
  </si>
  <si>
    <t>Booking ID 007759</t>
  </si>
  <si>
    <t>a0CN20000110WGdMAM</t>
  </si>
  <si>
    <t>Booking ID 007760</t>
  </si>
  <si>
    <t>a0CN20000119x5UMAQ</t>
  </si>
  <si>
    <t>ana-maria.huluba@edfenergy.com</t>
  </si>
  <si>
    <t>Ana-Maria Huluba</t>
  </si>
  <si>
    <t>Data Science Lead (Consumption)</t>
  </si>
  <si>
    <t>Emailed 15/11 HY</t>
  </si>
  <si>
    <t>Booking ID 007761</t>
  </si>
  <si>
    <t>a0CN20000119oFAMAY</t>
  </si>
  <si>
    <t>sanaa.zahhari@edfenergy.com</t>
  </si>
  <si>
    <t>Sanaa Zahhari</t>
  </si>
  <si>
    <t>Data Science Product Lead | Commercial Performance</t>
  </si>
  <si>
    <t>Booking ID 007762</t>
  </si>
  <si>
    <t>a0CN20000118yb7MAA</t>
  </si>
  <si>
    <t>james.hassell@edfenergy.com</t>
  </si>
  <si>
    <t>James Hassell</t>
  </si>
  <si>
    <t>Asset Lead</t>
  </si>
  <si>
    <t>Booking ID 007767</t>
  </si>
  <si>
    <t>a0CN2000011KvHHMA0</t>
  </si>
  <si>
    <t>Booking ID 007771</t>
  </si>
  <si>
    <t>a0CN2000012J8qgMAC</t>
  </si>
  <si>
    <t>jonathan.osborne@ba.com</t>
  </si>
  <si>
    <t>Jonathan Osborne</t>
  </si>
  <si>
    <t>Booking ID 007773</t>
  </si>
  <si>
    <t>a0CN2000012UaVpMAK</t>
  </si>
  <si>
    <t>email to Rach 20/11 - (NA)
 changed from 6/12 workshop (HY)</t>
  </si>
  <si>
    <t>Booking ID 007774</t>
  </si>
  <si>
    <t>21/11/2023</t>
  </si>
  <si>
    <t>a0CN2000012UhvjMAC</t>
  </si>
  <si>
    <t>Private Workshop - Facilitating Action - Superdrug 2023.12.08</t>
  </si>
  <si>
    <t>email to Rach 20/11 - (NA)</t>
  </si>
  <si>
    <t>a0BN2000000CEwrMAG</t>
  </si>
  <si>
    <t>Booking ID 007775</t>
  </si>
  <si>
    <t>a0CN2000012UbQuMAK</t>
  </si>
  <si>
    <t>simon.rogerson@uk.aswatson.com</t>
  </si>
  <si>
    <t>Simon Rogerson</t>
  </si>
  <si>
    <t>Senior Marketing Insights Analyst</t>
  </si>
  <si>
    <t>Booking ID 007776</t>
  </si>
  <si>
    <t>a0CN2000012UbX8MAK</t>
  </si>
  <si>
    <t>brendan.dunne@uk.aswatson.com</t>
  </si>
  <si>
    <t>Brendan Dunne</t>
  </si>
  <si>
    <t>Undergraduate Data Insight Analyst</t>
  </si>
  <si>
    <t>Booking ID 007777</t>
  </si>
  <si>
    <t>a0CN2000012Ul3BMAS</t>
  </si>
  <si>
    <t>Booking ID 007778</t>
  </si>
  <si>
    <t>a0CN2000012UoiaMAC</t>
  </si>
  <si>
    <t>Booking ID 007779</t>
  </si>
  <si>
    <t>a0CN2000012UgYIMA0</t>
  </si>
  <si>
    <t>Booking ID 007780</t>
  </si>
  <si>
    <t>a0CN2000012Um42MAC</t>
  </si>
  <si>
    <t>Booking ID 007781</t>
  </si>
  <si>
    <t>a0CN2000012UcTMMA0</t>
  </si>
  <si>
    <t>Booking ID 007782</t>
  </si>
  <si>
    <t>a0CN2000012UbKpMAK</t>
  </si>
  <si>
    <t>Booking ID 007783</t>
  </si>
  <si>
    <t>a0CN2000012UXRxMAO</t>
  </si>
  <si>
    <t>Booking ID 007784</t>
  </si>
  <si>
    <t>a0CN2000012UcY4MAK</t>
  </si>
  <si>
    <t>Booking ID 007785</t>
  </si>
  <si>
    <t>a0CN2000012UZQrMAO</t>
  </si>
  <si>
    <t>Booking ID 007786</t>
  </si>
  <si>
    <t>a0CN2000012UpcwMAC</t>
  </si>
  <si>
    <t>Booking ID 007787</t>
  </si>
  <si>
    <t>a0CN2000012UpMpMAK</t>
  </si>
  <si>
    <t>Booking ID 007788</t>
  </si>
  <si>
    <t>a0CN2000012UmIrMAK</t>
  </si>
  <si>
    <t>Booking ID 007789</t>
  </si>
  <si>
    <t>a0CN2000012UqKUMA0</t>
  </si>
  <si>
    <t>Booking ID 007791</t>
  </si>
  <si>
    <t>a0CN2000012V1dnMAC</t>
  </si>
  <si>
    <t>Booking ID 007798</t>
  </si>
  <si>
    <t>a0CN2000012VrXuMAK</t>
  </si>
  <si>
    <t>Booking ID 007801</t>
  </si>
  <si>
    <t>a0CN2000012jZewMAE</t>
  </si>
  <si>
    <t>tom.soto@uk.zurich.com</t>
  </si>
  <si>
    <t>Tom Soto</t>
  </si>
  <si>
    <t>Booking ID 007802</t>
  </si>
  <si>
    <t>a0CN2000012zIOKMA2</t>
  </si>
  <si>
    <t>email to Nishita 16/11 - (NA)</t>
  </si>
  <si>
    <t>Booking ID 007803</t>
  </si>
  <si>
    <t>a0CN2000012zM6oMAE</t>
  </si>
  <si>
    <t>email to Nishita 15/11 - (NA)</t>
  </si>
  <si>
    <t>Member ID 123575</t>
  </si>
  <si>
    <t>Booking ID 007804</t>
  </si>
  <si>
    <t>a0CN2000012zo3aMAA</t>
  </si>
  <si>
    <t>email to Rach 22/11 - (NA)</t>
  </si>
  <si>
    <t>Booking ID 007805</t>
  </si>
  <si>
    <t>a0CN2000012zjcNMAQ</t>
  </si>
  <si>
    <t>Booking ID 007806</t>
  </si>
  <si>
    <t>a0CN200001312nWMAQ</t>
  </si>
  <si>
    <t>emailed 22/11 HY</t>
  </si>
  <si>
    <t>Booking ID 007813</t>
  </si>
  <si>
    <t>a0CN2000013CI5NMAW</t>
  </si>
  <si>
    <t>carolina.hajiyianni@nectar360.co.uk</t>
  </si>
  <si>
    <t>Carolina Hajiyianni</t>
  </si>
  <si>
    <t>email to Hania 21/11 - (NA)</t>
  </si>
  <si>
    <t>Booking ID 007814</t>
  </si>
  <si>
    <t>a0CN2000013CPyIMAW</t>
  </si>
  <si>
    <t>emailed 23/11</t>
  </si>
  <si>
    <t>Booking ID 007815</t>
  </si>
  <si>
    <t>a0CN2000013C9CNMA0</t>
  </si>
  <si>
    <t>emailed Hania 23/11 - (HY)</t>
  </si>
  <si>
    <t>Booking ID 007816</t>
  </si>
  <si>
    <t>a0CN2000013CQD7MAO</t>
  </si>
  <si>
    <t>Booking ID 007817</t>
  </si>
  <si>
    <t>a0CN2000013DB55MAG</t>
  </si>
  <si>
    <t>Dairy intolerance, nut allergy</t>
  </si>
  <si>
    <t>ance, nut allergy Meet-Up date 29 November 2023</t>
  </si>
  <si>
    <t>Booking ID 007818</t>
  </si>
  <si>
    <t>a0CN2000014MTebMAG</t>
  </si>
  <si>
    <t>as of 24/11 rp</t>
  </si>
  <si>
    <t>Booking ID 007821</t>
  </si>
  <si>
    <t>a0CN2000014QYBUMA4</t>
  </si>
  <si>
    <t>claire.peebles@edfenergy.com</t>
  </si>
  <si>
    <t>Claire Peebles</t>
  </si>
  <si>
    <t>email to Nishita 24/11 - (NA)</t>
  </si>
  <si>
    <t>Booking ID 007822</t>
  </si>
  <si>
    <t>28/11/2023</t>
  </si>
  <si>
    <t>a0CN2000014QTkVMAW</t>
  </si>
  <si>
    <t>lukas.gaidauskas@edfenergy.com</t>
  </si>
  <si>
    <t>Lukas Gaidauskas</t>
  </si>
  <si>
    <t>Booking ID 007824</t>
  </si>
  <si>
    <t>a0CN2000014R0uKMAS</t>
  </si>
  <si>
    <t>Booking ID 007825</t>
  </si>
  <si>
    <t>a0CN2000014RRjmMAG</t>
  </si>
  <si>
    <t>Confirmed RP</t>
  </si>
  <si>
    <t>Booking ID 007826</t>
  </si>
  <si>
    <t>a0CN2000014Rd7vMAC</t>
  </si>
  <si>
    <t>Booking ID 007827</t>
  </si>
  <si>
    <t>a0CN2000014c485MAA</t>
  </si>
  <si>
    <t>abdur.rahman@lloydsbanking.com</t>
  </si>
  <si>
    <t>Abdur Rahman</t>
  </si>
  <si>
    <t>Head of Product, Client Data &amp; Analytics</t>
  </si>
  <si>
    <t>None
 Dietary requirement Halal meat</t>
  </si>
  <si>
    <t>Booking ID 007829</t>
  </si>
  <si>
    <t>a0CN2000014xLp1MAE</t>
  </si>
  <si>
    <t>Workshop - Business Partnering 2024.03.06</t>
  </si>
  <si>
    <t>waiting for renewal</t>
  </si>
  <si>
    <t>a0BN2000000E0o9MAC</t>
  </si>
  <si>
    <t>Booking ID 007831</t>
  </si>
  <si>
    <t>a0CN2000014xgS4MAI</t>
  </si>
  <si>
    <t>bethany.tyson@bp.com</t>
  </si>
  <si>
    <t>Private Workshop - Data Storytelling - BP 2023.12.05</t>
  </si>
  <si>
    <t>Bethany Tyson</t>
  </si>
  <si>
    <t>Emailed 24/11 HY</t>
  </si>
  <si>
    <t>a0BN2000000AIDNMA4</t>
  </si>
  <si>
    <t>Booking ID 007832</t>
  </si>
  <si>
    <t>a0CN2000014xl4wMAA</t>
  </si>
  <si>
    <t>winifred.otobo@bp.com</t>
  </si>
  <si>
    <t>Winifred Otobo</t>
  </si>
  <si>
    <t>Enterprise Data Modeler</t>
  </si>
  <si>
    <t>emailed 24/11 HY</t>
  </si>
  <si>
    <t>Booking ID 007833</t>
  </si>
  <si>
    <t>a0CN2000014xhr7MAA</t>
  </si>
  <si>
    <t>maya.karaabova@bp.com</t>
  </si>
  <si>
    <t>Maya Karaabova</t>
  </si>
  <si>
    <t>Booking ID 007834</t>
  </si>
  <si>
    <t>a0CN2000014xixPMAQ</t>
  </si>
  <si>
    <t>kieran.scobie@bp.com</t>
  </si>
  <si>
    <t>Kieran Scobie</t>
  </si>
  <si>
    <t>Technical Program Manager</t>
  </si>
  <si>
    <t>Booking ID 007835</t>
  </si>
  <si>
    <t>a0CN2000014xi5bMAA</t>
  </si>
  <si>
    <t>phil.cutcliffe@bp.com</t>
  </si>
  <si>
    <t>Phil Cutliffe</t>
  </si>
  <si>
    <t>Booking ID 007836</t>
  </si>
  <si>
    <t>a0CN2000014xMGTMA2</t>
  </si>
  <si>
    <t>andrew.clarke6@bp.com</t>
  </si>
  <si>
    <t>andrew clarke</t>
  </si>
  <si>
    <t>Data lead trading</t>
  </si>
  <si>
    <t>Booking ID 007837</t>
  </si>
  <si>
    <t>a0CN2000014xoqnMAA</t>
  </si>
  <si>
    <t>priyanka.shukla@bp.com</t>
  </si>
  <si>
    <t>Priya Shanmugam</t>
  </si>
  <si>
    <t>Product Manager</t>
  </si>
  <si>
    <t>Booking ID 007841</t>
  </si>
  <si>
    <t>20/02/2024</t>
  </si>
  <si>
    <t>a0CN2000014yUKUMA2</t>
  </si>
  <si>
    <t>Workshop - Data Storytelling 2024.02.20</t>
  </si>
  <si>
    <t>Emailed 27/11 HY</t>
  </si>
  <si>
    <t>a0BN2000000E0TCMA0</t>
  </si>
  <si>
    <t>Booking ID 007848</t>
  </si>
  <si>
    <t>a0CN2000015CADnMAO</t>
  </si>
  <si>
    <t>sabitra.thapa@chaucergroup.com</t>
  </si>
  <si>
    <t>Sabitra Thapa</t>
  </si>
  <si>
    <t>Data Champion</t>
  </si>
  <si>
    <t>Booking ID 007850</t>
  </si>
  <si>
    <t>a0CN2000015FDhbMAG</t>
  </si>
  <si>
    <t>Booking ID 007851</t>
  </si>
  <si>
    <t>a0CN2000015FtSiMAK</t>
  </si>
  <si>
    <t>steven.robinson@informa.com</t>
  </si>
  <si>
    <t>Steven Robinson</t>
  </si>
  <si>
    <t>Data Business Analyst/ Data Platform Delivery Manager</t>
  </si>
  <si>
    <t>emailed 28/11 HY</t>
  </si>
  <si>
    <t>Booking ID 007852</t>
  </si>
  <si>
    <t>a0CN2000015FwqkMAC</t>
  </si>
  <si>
    <t>sabita.mukherjee@informa.com</t>
  </si>
  <si>
    <t>Sabita Mukherjee</t>
  </si>
  <si>
    <t>Emailed 28/11 HY</t>
  </si>
  <si>
    <t>Booking ID 007853</t>
  </si>
  <si>
    <t>a0CN2000015GAHsMAO</t>
  </si>
  <si>
    <t>haripriya.pamu@informa.com</t>
  </si>
  <si>
    <t>Haripriya Pamu</t>
  </si>
  <si>
    <t>Booking ID 007854</t>
  </si>
  <si>
    <t>a0CN2000015G4KVMA0</t>
  </si>
  <si>
    <t>amit.khade.gb@informa.com</t>
  </si>
  <si>
    <t>Amit Khade</t>
  </si>
  <si>
    <t>Director of Customer Insights</t>
  </si>
  <si>
    <t>Booking ID 007855</t>
  </si>
  <si>
    <t>a0CN2000015GS6xMAG</t>
  </si>
  <si>
    <t>email to Hania 28/11 - (NA)</t>
  </si>
  <si>
    <t>Booking ID 007856</t>
  </si>
  <si>
    <t>a0CN2000015GWvSMAW</t>
  </si>
  <si>
    <t>Booking ID 007861</t>
  </si>
  <si>
    <t>a0CN2000015SWWHMA4</t>
  </si>
  <si>
    <t>alfredo.martinez@umusic.com</t>
  </si>
  <si>
    <t>Alfredo Martinez</t>
  </si>
  <si>
    <t>Booked last-minute on the day - HY</t>
  </si>
  <si>
    <t>Booking ID 007862</t>
  </si>
  <si>
    <t>a0CN2000015Sip8MAC</t>
  </si>
  <si>
    <t>Waiting for leader confirmation 29/11 HY</t>
  </si>
  <si>
    <t>Booking ID 007863</t>
  </si>
  <si>
    <t>a0CN2000015StciMAC</t>
  </si>
  <si>
    <t>Booking ID 007864</t>
  </si>
  <si>
    <t>a0CN2000015f50LMAQ</t>
  </si>
  <si>
    <t>Booking ID 007869</t>
  </si>
  <si>
    <t>a0CN2000016mBdaMAE</t>
  </si>
  <si>
    <t>emailed 1/12 HY</t>
  </si>
  <si>
    <t>Booking ID 007870</t>
  </si>
  <si>
    <t>a0CN2000017fa1oMAA</t>
  </si>
  <si>
    <t>changed from 6th december session. (04/12 - HY)</t>
  </si>
  <si>
    <t>Booking ID 007882</t>
  </si>
  <si>
    <t>a0CN2000019doorMAA</t>
  </si>
  <si>
    <t>DataIQ 100 Reveal 2024</t>
  </si>
  <si>
    <t>a0BN2000000N4vlMAC</t>
  </si>
  <si>
    <t>Booking ID 007885</t>
  </si>
  <si>
    <t>a0CN2000019e2aCMAQ</t>
  </si>
  <si>
    <t>Booking ID 007891</t>
  </si>
  <si>
    <t>a0CN2000019eoAUMAY</t>
  </si>
  <si>
    <t>Booking ID 007893</t>
  </si>
  <si>
    <t>a0CN2000019fIXxMAM</t>
  </si>
  <si>
    <t>Booking ID 007894</t>
  </si>
  <si>
    <t>a0CN2000019fOVVMA2</t>
  </si>
  <si>
    <t>Booking ID 007897</t>
  </si>
  <si>
    <t>a0CN200001A3eafMAB</t>
  </si>
  <si>
    <t>Booking ID 007901</t>
  </si>
  <si>
    <t>a0CN200001AD42CMAT</t>
  </si>
  <si>
    <t>Booking ID 007907</t>
  </si>
  <si>
    <t>a0CN200001AFh5PMAT</t>
  </si>
  <si>
    <t>Member ID 123622</t>
  </si>
  <si>
    <t>Booking ID 007908</t>
  </si>
  <si>
    <t>Yorkshire Building Society</t>
  </si>
  <si>
    <t>a0CN200001AFh0LMAT</t>
  </si>
  <si>
    <t>rbfitzgerald@ybs.co.uk</t>
  </si>
  <si>
    <t>Rebecca Fitzgerald</t>
  </si>
  <si>
    <t>Director of Data &amp; AI</t>
  </si>
  <si>
    <t>Member ID 123661</t>
  </si>
  <si>
    <t>Booking ID 007909</t>
  </si>
  <si>
    <t>a0CN200001AOJ1gMAH</t>
  </si>
  <si>
    <t>Rach confirmed 05.10 but forgot to update SF. 12/12 RP</t>
  </si>
  <si>
    <t>Booking ID 007917</t>
  </si>
  <si>
    <t>a0CN200001Bz2xTMAR</t>
  </si>
  <si>
    <t>Booking ID 007918</t>
  </si>
  <si>
    <t>a0CN200001Bz9icMAB</t>
  </si>
  <si>
    <t>Booking ID 007919</t>
  </si>
  <si>
    <t>19/12/2023</t>
  </si>
  <si>
    <t>a0CN200001Bz1omMAB</t>
  </si>
  <si>
    <t>Email to Nishita 15/12 - HY</t>
  </si>
  <si>
    <t>Alison Smith</t>
  </si>
  <si>
    <t>Booking ID 007923</t>
  </si>
  <si>
    <t>a0CN200001C0Mk3MAF</t>
  </si>
  <si>
    <t>Booking ID 007926</t>
  </si>
  <si>
    <t>a0CN200001C1B8ZMAV</t>
  </si>
  <si>
    <t>Member ID 123660</t>
  </si>
  <si>
    <t>Booking ID 007948</t>
  </si>
  <si>
    <t>20/12/2023</t>
  </si>
  <si>
    <t>a0CN200001CwQ9FMAV</t>
  </si>
  <si>
    <t>camila.amador@britishcouncil.org</t>
  </si>
  <si>
    <t>Camila Amador</t>
  </si>
  <si>
    <t>Emailed 19/12 - HY
 Membership expires end of JAN</t>
  </si>
  <si>
    <t>Member ID 123671</t>
  </si>
  <si>
    <t>Booking ID 007949</t>
  </si>
  <si>
    <t>21/12/2023</t>
  </si>
  <si>
    <t>17/01/2024</t>
  </si>
  <si>
    <t>a0CN200001D86oMMAR</t>
  </si>
  <si>
    <t>Roundtable - Ethical AI: First do no harm (then do some good) 2024.01.17</t>
  </si>
  <si>
    <t>Email request 20/12 - HY</t>
  </si>
  <si>
    <t>Member ID 123674</t>
  </si>
  <si>
    <t>a0BN2000000RztpMAC</t>
  </si>
  <si>
    <t>Booking ID 007950</t>
  </si>
  <si>
    <t>a0CN200001D89uMMAR</t>
  </si>
  <si>
    <t>Emailed to Rach</t>
  </si>
  <si>
    <t>Booking ID 007951</t>
  </si>
  <si>
    <t>a0CN200001DGCz5MAH</t>
  </si>
  <si>
    <t>Booking ID 007953</t>
  </si>
  <si>
    <t>26/03/2024</t>
  </si>
  <si>
    <t>a0CN200001ERUhQMAX</t>
  </si>
  <si>
    <t>shiva.rouholamini@britishcouncil.fr</t>
  </si>
  <si>
    <t>Workshop - Facilitating Action 2024.03.26</t>
  </si>
  <si>
    <t>shiva rouholamini</t>
  </si>
  <si>
    <t>Emailed 19/12, membership to renew late Jan - HY</t>
  </si>
  <si>
    <t>a0BN2000000E1ttMAC</t>
  </si>
  <si>
    <t>Booking ID 007956</t>
  </si>
  <si>
    <t>31/01/2024</t>
  </si>
  <si>
    <t>a0CN200001HgdFDMAZ</t>
  </si>
  <si>
    <t>abdul.wahid@sainsburys.co.uk</t>
  </si>
  <si>
    <t>Private Workshop - Data Storytelling - Nectar 2024.01.31</t>
  </si>
  <si>
    <t>Abdul Wahid</t>
  </si>
  <si>
    <t>Email to Nishita 02/01 - (NA)</t>
  </si>
  <si>
    <t>a0BN2000000E0hhMAC</t>
  </si>
  <si>
    <t>Booking ID 007957</t>
  </si>
  <si>
    <t>a0CN200001Hgp40MAB</t>
  </si>
  <si>
    <t>sawali.kale@sainsburys.co.uk</t>
  </si>
  <si>
    <t>Sawali Kale</t>
  </si>
  <si>
    <t>Booking ID 007958</t>
  </si>
  <si>
    <t>a0CN200001HgiPjMAJ</t>
  </si>
  <si>
    <t>sumaiya.nk@nectar360.co.uk</t>
  </si>
  <si>
    <t>Sumaiya NK</t>
  </si>
  <si>
    <t>Booking ID 007959</t>
  </si>
  <si>
    <t>a0CN200001Hgfz7MAB</t>
  </si>
  <si>
    <t>kaushal.roka@sainsburys.co.uk</t>
  </si>
  <si>
    <t>Kaushal Roka</t>
  </si>
  <si>
    <t>Booking ID 007960</t>
  </si>
  <si>
    <t>28/02/2024</t>
  </si>
  <si>
    <t>a0CN200001HgrdpMAB</t>
  </si>
  <si>
    <t>Roundtable - Data culture: How to start and embed your data academy 2024.02.28</t>
  </si>
  <si>
    <t>Emailed 02/01 - HY</t>
  </si>
  <si>
    <t>a0BN2000000S0t7MAC</t>
  </si>
  <si>
    <t>Booking ID 007961</t>
  </si>
  <si>
    <t>20/03/2024</t>
  </si>
  <si>
    <t>a0CN200001Hgy8uMAB</t>
  </si>
  <si>
    <t>Roundtable - Demonstrating the value of the CDO function 2024.03.20</t>
  </si>
  <si>
    <t>a0BN2000000Yq7RMAS</t>
  </si>
  <si>
    <t>Booking ID 007962</t>
  </si>
  <si>
    <t>a0CN200001HgoTPMAZ</t>
  </si>
  <si>
    <t>Booking ID 007963</t>
  </si>
  <si>
    <t>a0CN200001Hgr4JMAR</t>
  </si>
  <si>
    <t>Emailed 01/02 - HY</t>
  </si>
  <si>
    <t>Booking ID 007964</t>
  </si>
  <si>
    <t>a0CN200001Hh0XHMAZ</t>
  </si>
  <si>
    <t>Booking ID 007966</t>
  </si>
  <si>
    <t>a0CN200001HtF1OMAV</t>
  </si>
  <si>
    <t>Member ID 123641</t>
  </si>
  <si>
    <t>Booking ID 007967</t>
  </si>
  <si>
    <t>a0CN200001HtmkyMAB</t>
  </si>
  <si>
    <t>flora.chen2@matthey.com</t>
  </si>
  <si>
    <t>Flora Chen</t>
  </si>
  <si>
    <t>Booking ID 007968</t>
  </si>
  <si>
    <t>a0CN200001HtUy5MAF</t>
  </si>
  <si>
    <t>Emailed 02/01- HY</t>
  </si>
  <si>
    <t>Member ID 123644</t>
  </si>
  <si>
    <t>Booking ID 007969</t>
  </si>
  <si>
    <t>a0CN200001HtgUdMAJ</t>
  </si>
  <si>
    <t>Emailed 03/01 - HY</t>
  </si>
  <si>
    <t>Booking ID 007971</t>
  </si>
  <si>
    <t>a0CN200001HtyHfMAJ</t>
  </si>
  <si>
    <t>Email to Nishita 03/01 - (NA)</t>
  </si>
  <si>
    <t>Member ID 123643</t>
  </si>
  <si>
    <t>Booking ID 007972</t>
  </si>
  <si>
    <t>a0CN200001HtyFyMAJ</t>
  </si>
  <si>
    <t>Email to Hania 02/01 - (NA)</t>
  </si>
  <si>
    <t>Booking ID 007973</t>
  </si>
  <si>
    <t>a0CN200001HuAYsMAN</t>
  </si>
  <si>
    <t>jonathan.kan@axa-uk.co.uk</t>
  </si>
  <si>
    <t>Jonathan Kan</t>
  </si>
  <si>
    <t>Data Privacy and Ethics Manager</t>
  </si>
  <si>
    <t>Member ID 123646</t>
  </si>
  <si>
    <t>Booking ID 007974</t>
  </si>
  <si>
    <t>a0CN200001HuBvAMAV</t>
  </si>
  <si>
    <t>Member ID 123656</t>
  </si>
  <si>
    <t>Booking ID 007975</t>
  </si>
  <si>
    <t>a0CN200001HvIJ7MAN</t>
  </si>
  <si>
    <t>michael.leary@theverygroup.com</t>
  </si>
  <si>
    <t>Michael Leary</t>
  </si>
  <si>
    <t>Associate Data Engineer</t>
  </si>
  <si>
    <t>email to Nishita 03/01 - (NA)</t>
  </si>
  <si>
    <t>Booking ID 007977</t>
  </si>
  <si>
    <t>20/05/2024</t>
  </si>
  <si>
    <t>Destination Canada</t>
  </si>
  <si>
    <t>a0CN200001HyZfYMAV</t>
  </si>
  <si>
    <t>ferrigno.meaghan@destinationcanada.com</t>
  </si>
  <si>
    <t>DataIQ 100 Summit USA</t>
  </si>
  <si>
    <t>Meaghan Ferrigno</t>
  </si>
  <si>
    <t>Senior Vice President, Chief Financial Officer and Chief Data &amp; Analytics Officer</t>
  </si>
  <si>
    <t>Auto added via webform</t>
  </si>
  <si>
    <t>Member ID 123645</t>
  </si>
  <si>
    <t>Canada</t>
  </si>
  <si>
    <t>a0BN2000000JcSzMAK</t>
  </si>
  <si>
    <t>Booking ID 007979</t>
  </si>
  <si>
    <t>a0CN200001I20LLMAZ</t>
  </si>
  <si>
    <t>lorraine.pocklington@specsavers.com</t>
  </si>
  <si>
    <t>Data Community Manager</t>
  </si>
  <si>
    <t>Email to Nishita 04/01 - (NA)</t>
  </si>
  <si>
    <t>Booking ID 007980</t>
  </si>
  <si>
    <t>a0CN200001I2piqMAB</t>
  </si>
  <si>
    <t>tatjana.obradovictosic@britishcouncil.org</t>
  </si>
  <si>
    <t>Tatjana Tosic</t>
  </si>
  <si>
    <t>Regional MEL Manager</t>
  </si>
  <si>
    <t>Emailed 04/01 - HY</t>
  </si>
  <si>
    <t>Tatjana Obradovic Tosic</t>
  </si>
  <si>
    <t>Booking ID 007982</t>
  </si>
  <si>
    <t>a0CN200001I2yTeMAJ</t>
  </si>
  <si>
    <t>aurelie.paturel@britishcouncil.org</t>
  </si>
  <si>
    <t>Aurelie Paturel</t>
  </si>
  <si>
    <t>Senior Research &amp; Insights Manager</t>
  </si>
  <si>
    <t>Email to Hania 04/01 - (NA)</t>
  </si>
  <si>
    <t>Booking ID 007983</t>
  </si>
  <si>
    <t>a0CN200001I37eyMAB</t>
  </si>
  <si>
    <t>talal.meer@britishcouncil.org.pk</t>
  </si>
  <si>
    <t>Talal Meer</t>
  </si>
  <si>
    <t>Regional Business Development Director (South Asia) - English &amp; Exams</t>
  </si>
  <si>
    <t>Booking ID 007984</t>
  </si>
  <si>
    <t>22/02/2024</t>
  </si>
  <si>
    <t>a0CN200001I32FiMAJ</t>
  </si>
  <si>
    <t>Booking ID 007985</t>
  </si>
  <si>
    <t>a0CN200001I33d1MAB</t>
  </si>
  <si>
    <t>Booking ID 007986</t>
  </si>
  <si>
    <t>a0CN200001I3mrcMAB</t>
  </si>
  <si>
    <t>Member ID 123638</t>
  </si>
  <si>
    <t>Booking ID 007987</t>
  </si>
  <si>
    <t>a0CN200001I3lsxMAB</t>
  </si>
  <si>
    <t>Booking ID 007988</t>
  </si>
  <si>
    <t>a0CN200001I40dIMAR</t>
  </si>
  <si>
    <t>Member ID 123573</t>
  </si>
  <si>
    <t>Booking ID 007990</t>
  </si>
  <si>
    <t>a0CN200001I47YAMAZ</t>
  </si>
  <si>
    <t>Booked on 04/01 - Livvy (NA)</t>
  </si>
  <si>
    <t>Booking ID 007996</t>
  </si>
  <si>
    <t>a0CN200001JHv7OMAT</t>
  </si>
  <si>
    <t>Booking ID 007997</t>
  </si>
  <si>
    <t>a0CN200001JIfitMAD</t>
  </si>
  <si>
    <t>lee.wilson2@royallondon.com</t>
  </si>
  <si>
    <t>Lee Wilson</t>
  </si>
  <si>
    <t>Group Head of Data Strategy</t>
  </si>
  <si>
    <t>Booking ID 007999</t>
  </si>
  <si>
    <t>a0CN200001JJvX9MAL</t>
  </si>
  <si>
    <t>amit.goswami@umusic.com</t>
  </si>
  <si>
    <t>Amit Goswami</t>
  </si>
  <si>
    <t>VP Data Platforms and Reporting</t>
  </si>
  <si>
    <t>Emailed 03/01 but confirmed 05/01 - HY</t>
  </si>
  <si>
    <t>Naras Eechambadi</t>
  </si>
  <si>
    <t>Booking ID 008002</t>
  </si>
  <si>
    <t>a0CN200001JmZzXMAV</t>
  </si>
  <si>
    <t>Booking ID 008003</t>
  </si>
  <si>
    <t>a0CN200001JmbINMAZ</t>
  </si>
  <si>
    <t>Booking ID 008004</t>
  </si>
  <si>
    <t>a0CN200001JmqitMAB</t>
  </si>
  <si>
    <t>abigail_burgess@gb.smbcgroup.com</t>
  </si>
  <si>
    <t>Abigail Burgess</t>
  </si>
  <si>
    <t>Head of EMEA Data Analytics</t>
  </si>
  <si>
    <t>Booking ID 008005</t>
  </si>
  <si>
    <t>a0CN200001JmaClMAJ</t>
  </si>
  <si>
    <t>matthew.harris@nationalgrid.com</t>
  </si>
  <si>
    <t>Matthew Harris</t>
  </si>
  <si>
    <t>Group Data Governance Manager</t>
  </si>
  <si>
    <t>Not sure is they are senior enough but requested by leader to attend.</t>
  </si>
  <si>
    <t>Booking ID 008006</t>
  </si>
  <si>
    <t>a0CN200001JnfV0MAJ</t>
  </si>
  <si>
    <t>lochlann.allison@ba.com</t>
  </si>
  <si>
    <t>Private Workshop - Facilitating Action - British Airways 2024.02.08</t>
  </si>
  <si>
    <t>Lochlann Allison</t>
  </si>
  <si>
    <t>Emailed 08/01</t>
  </si>
  <si>
    <t>a0BN2000000IJXFMA4</t>
  </si>
  <si>
    <t>Booking ID 008007</t>
  </si>
  <si>
    <t>a0CN200001Jne8bMAB</t>
  </si>
  <si>
    <t>Booking ID 008008</t>
  </si>
  <si>
    <t>a0CN200001JnZZBMA3</t>
  </si>
  <si>
    <t>Booking ID 008009</t>
  </si>
  <si>
    <t>a0CN200001JngPLMAZ</t>
  </si>
  <si>
    <t>karan.case@holidays.ba.com</t>
  </si>
  <si>
    <t>Karan Case</t>
  </si>
  <si>
    <t>Commercial Data Manager</t>
  </si>
  <si>
    <t>Booking ID 008010</t>
  </si>
  <si>
    <t>a0CN200001JngUgMAJ</t>
  </si>
  <si>
    <t>alex.sousa@ba.com</t>
  </si>
  <si>
    <t>Alex Sousa</t>
  </si>
  <si>
    <t>Booking ID 008011</t>
  </si>
  <si>
    <t>a0CN200001JoRzmMAF</t>
  </si>
  <si>
    <t>christel.krogh@ba.com</t>
  </si>
  <si>
    <t>Christel Krogh</t>
  </si>
  <si>
    <t>Booking ID 008012</t>
  </si>
  <si>
    <t>a0CN200001JomnZMAR</t>
  </si>
  <si>
    <t>Booking ID 008013</t>
  </si>
  <si>
    <t>a0CN200001JoC4oMAF</t>
  </si>
  <si>
    <t>Booking ID 008014</t>
  </si>
  <si>
    <t>a0CN200001JoYOLMA3</t>
  </si>
  <si>
    <t>alex.bainbridge@ba.com</t>
  </si>
  <si>
    <t>Alex Bainbridge</t>
  </si>
  <si>
    <t>emailed 08/01</t>
  </si>
  <si>
    <t>Booking ID 008015</t>
  </si>
  <si>
    <t>a0CN200001JocbnMAB</t>
  </si>
  <si>
    <t>Booking ID 008016</t>
  </si>
  <si>
    <t>a0CN200001JohYpMAJ</t>
  </si>
  <si>
    <t>Booking ID 008017</t>
  </si>
  <si>
    <t>a0CN200001JojBaMAJ</t>
  </si>
  <si>
    <t>luke.storer@ba.com</t>
  </si>
  <si>
    <t>Luke Storer</t>
  </si>
  <si>
    <t>Interim Head of Data Science</t>
  </si>
  <si>
    <t>Booking ID 008018</t>
  </si>
  <si>
    <t>a0CN200001JoOXAMA3</t>
  </si>
  <si>
    <t>Booking ID 008019</t>
  </si>
  <si>
    <t>a0CN200001JomBDMAZ</t>
  </si>
  <si>
    <t>bash.ryan@sainsburys.co.uk</t>
  </si>
  <si>
    <t>Bash Ryan</t>
  </si>
  <si>
    <t>Booking ID 008020</t>
  </si>
  <si>
    <t>a0CN200001JoaABMAZ</t>
  </si>
  <si>
    <t>ronit.nair@sainsburys.co.uk</t>
  </si>
  <si>
    <t>Ronit Nair</t>
  </si>
  <si>
    <t>Email to Nishita 02/01 - (NA); On holiday</t>
  </si>
  <si>
    <t>Booking ID 008021</t>
  </si>
  <si>
    <t>a0CN200001Jow42MAB</t>
  </si>
  <si>
    <t>anjali.kumari@sainsburys.co.uk</t>
  </si>
  <si>
    <t>Anjali Kumari</t>
  </si>
  <si>
    <t>Booking ID 008022</t>
  </si>
  <si>
    <t>a0CN200001JopVaMAJ</t>
  </si>
  <si>
    <t>Didn't attend 6th Dec DS so requested on 08/01</t>
  </si>
  <si>
    <t>Booking ID 008023</t>
  </si>
  <si>
    <t>a0CN200001JpF5tMAF</t>
  </si>
  <si>
    <t>isha.bhattacharya@ba.com</t>
  </si>
  <si>
    <t>Private Workshop - Presentation Skills - British Airways 2024.02.01</t>
  </si>
  <si>
    <t>Isha Bhattacharya</t>
  </si>
  <si>
    <t>Email 08/01</t>
  </si>
  <si>
    <t>a0BN2000000INNxMAO</t>
  </si>
  <si>
    <t>Booking ID 008024</t>
  </si>
  <si>
    <t>a0CN200001JpXReMAN</t>
  </si>
  <si>
    <t>george.lynch@ba.com</t>
  </si>
  <si>
    <t>George Lynch</t>
  </si>
  <si>
    <t>Booking ID 008025</t>
  </si>
  <si>
    <t>a0CN200001JpOyFMAV</t>
  </si>
  <si>
    <t>naim.rahman@ba.com</t>
  </si>
  <si>
    <t>Naim Rahman</t>
  </si>
  <si>
    <t>Data Science Apprentice</t>
  </si>
  <si>
    <t>Booking ID 008026</t>
  </si>
  <si>
    <t>a0CN200001JpI5sMAF</t>
  </si>
  <si>
    <t>robert.walters@ba.com</t>
  </si>
  <si>
    <t>Robert Walters</t>
  </si>
  <si>
    <t>Booking ID 008027</t>
  </si>
  <si>
    <t>a0CN200001JpZgDMAV</t>
  </si>
  <si>
    <t>cindy.ho@ba.com</t>
  </si>
  <si>
    <t>Cindy Ho</t>
  </si>
  <si>
    <t>Booking ID 008028</t>
  </si>
  <si>
    <t>a0CN200001JpXpjMAF</t>
  </si>
  <si>
    <t>Booking ID 008029</t>
  </si>
  <si>
    <t>a0CN200001JpSsAMAV</t>
  </si>
  <si>
    <t>Booking ID 008031</t>
  </si>
  <si>
    <t>a0CN200001JyTbbMAF</t>
  </si>
  <si>
    <t>dhiraj.tiwari@sainsburys.co.uk</t>
  </si>
  <si>
    <t>Dhiraj Tiwari</t>
  </si>
  <si>
    <t>Booking ID 008032</t>
  </si>
  <si>
    <t>a0CN200001JyHSyMAN</t>
  </si>
  <si>
    <t>lois.barnett@sainsburys.co.uk</t>
  </si>
  <si>
    <t>Lois Barnett</t>
  </si>
  <si>
    <t>Booking ID 008033</t>
  </si>
  <si>
    <t>a0CN200001JyOTrMAN</t>
  </si>
  <si>
    <t>natasha.sutton@sainsburys.co.uk</t>
  </si>
  <si>
    <t>Natasha Sutton</t>
  </si>
  <si>
    <t>Senior Associate Analyst</t>
  </si>
  <si>
    <t>Booking ID 008034</t>
  </si>
  <si>
    <t>a0CN200001JyWROMA3</t>
  </si>
  <si>
    <t>anna.marsland1@sainsburys.co.uk</t>
  </si>
  <si>
    <t>Anna Marsland</t>
  </si>
  <si>
    <t>Booking ID 008035</t>
  </si>
  <si>
    <t>a0CN200001JyV8lMAF</t>
  </si>
  <si>
    <t>matt.rogers@nectar360.co.uk</t>
  </si>
  <si>
    <t>Matt Rogers</t>
  </si>
  <si>
    <t>Booking ID 008036</t>
  </si>
  <si>
    <t>a0CN200001Jy9JqMAJ</t>
  </si>
  <si>
    <t>lohitha.chilakala@nectar360.co.uk</t>
  </si>
  <si>
    <t>Lohitha Chilakala</t>
  </si>
  <si>
    <t>Booking ID 008037</t>
  </si>
  <si>
    <t>a0CN200001Jy5P9MAJ</t>
  </si>
  <si>
    <t>shireen.choudhary@nectar360.co.uk</t>
  </si>
  <si>
    <t>Shireen Choudhary</t>
  </si>
  <si>
    <t>Booking ID 008038</t>
  </si>
  <si>
    <t>a0CN200001JyXQkMAN</t>
  </si>
  <si>
    <t>alex.barlow@nectar360.co.uk</t>
  </si>
  <si>
    <t>Alex Barlow</t>
  </si>
  <si>
    <t>Email to Nishita 08/01 - (NA)</t>
  </si>
  <si>
    <t>Booking ID 008039</t>
  </si>
  <si>
    <t>a0CN200001JyWHmMAN</t>
  </si>
  <si>
    <t>alex.clayton@nectar360.co.uk</t>
  </si>
  <si>
    <t>Alex Clayton</t>
  </si>
  <si>
    <t>Booking ID 008040</t>
  </si>
  <si>
    <t>a0CN200001Jyot6MAB</t>
  </si>
  <si>
    <t>nigel_guy@gb.smbcgroup.com</t>
  </si>
  <si>
    <t>Nigel Guy</t>
  </si>
  <si>
    <t>Head of Data Migration &amp; Data Transition</t>
  </si>
  <si>
    <t>Booking ID 008041</t>
  </si>
  <si>
    <t>a0CN200001Jyhy2MAB</t>
  </si>
  <si>
    <t>Emailed 05/01 - HY</t>
  </si>
  <si>
    <t>Booking ID 008044</t>
  </si>
  <si>
    <t>a0CN200001Jz4BMMAZ</t>
  </si>
  <si>
    <t>Workshop - Data Storytelling 2024.03.20</t>
  </si>
  <si>
    <t>a0BN2000000E0plMAC</t>
  </si>
  <si>
    <t>Booking ID 008046</t>
  </si>
  <si>
    <t>19/06/2024</t>
  </si>
  <si>
    <t>a0CN200001JzVZxMAN</t>
  </si>
  <si>
    <t>m.vaughan28@hotmail.co.uk</t>
  </si>
  <si>
    <t>DataIQ 100 Discussion 2024</t>
  </si>
  <si>
    <t>melissa vaughan</t>
  </si>
  <si>
    <t>Head of Data Office</t>
  </si>
  <si>
    <t>a0BN2000000WJsLMAW</t>
  </si>
  <si>
    <t>Booking ID 008047</t>
  </si>
  <si>
    <t>a0CN200001K07U4MAJ</t>
  </si>
  <si>
    <t>Private Workshop - Successful Project Planning - British Airways 2024.01.17</t>
  </si>
  <si>
    <t>a0BN2000000IMuvMAG</t>
  </si>
  <si>
    <t>Booking ID 008048</t>
  </si>
  <si>
    <t>a0CN200001K0HpeMAF</t>
  </si>
  <si>
    <t>Booking ID 008049</t>
  </si>
  <si>
    <t>a0CN200001K023RMAR</t>
  </si>
  <si>
    <t>Booking ID 008050</t>
  </si>
  <si>
    <t>a0CN200001K0IlkMAF</t>
  </si>
  <si>
    <t>nikita.mistry@ba.com</t>
  </si>
  <si>
    <t>Nikita Mistry</t>
  </si>
  <si>
    <t>Booking ID 008051</t>
  </si>
  <si>
    <t>a0CN200001K0Ik8MAF</t>
  </si>
  <si>
    <t>Booking ID 008052</t>
  </si>
  <si>
    <t>a0CN200001K0GvIMAV</t>
  </si>
  <si>
    <t>Booking ID 008053</t>
  </si>
  <si>
    <t>a0CN200001K0KdqMAF</t>
  </si>
  <si>
    <t>Booking ID 008054</t>
  </si>
  <si>
    <t>a0CN200001JzxlbMAB</t>
  </si>
  <si>
    <t>jessica.satterthwaite@ba.com</t>
  </si>
  <si>
    <t>Jessica Satterthwaite</t>
  </si>
  <si>
    <t>Booking ID 008055</t>
  </si>
  <si>
    <t>a0CN200001K0LLPMA3</t>
  </si>
  <si>
    <t>daniella.lagus@ba.com</t>
  </si>
  <si>
    <t>Daniella Lagus</t>
  </si>
  <si>
    <t>Booking ID 008056</t>
  </si>
  <si>
    <t>a0CN200001K0HsOMAV</t>
  </si>
  <si>
    <t>Booking ID 008057</t>
  </si>
  <si>
    <t>a0CN200001Jzym4MAB</t>
  </si>
  <si>
    <t>salman.dhaif@ba.com</t>
  </si>
  <si>
    <t>Salman Dhaif</t>
  </si>
  <si>
    <t>Booking ID 008058</t>
  </si>
  <si>
    <t>a0CN200001K0LreMAF</t>
  </si>
  <si>
    <t>aina.sagrera@ba.com</t>
  </si>
  <si>
    <t>Aina Sagrera</t>
  </si>
  <si>
    <t>Booking ID 008059</t>
  </si>
  <si>
    <t>a0CN200001K0I10MAF</t>
  </si>
  <si>
    <t>Booking ID 008060</t>
  </si>
  <si>
    <t>a0CN200001Jzw2TMAR</t>
  </si>
  <si>
    <t>Booking ID 008061</t>
  </si>
  <si>
    <t>a0CN200001K08heMAB</t>
  </si>
  <si>
    <t>Booking ID 008062</t>
  </si>
  <si>
    <t>a0CN200001K0A5PMAV</t>
  </si>
  <si>
    <t>nilesh.1.patel@ba.com</t>
  </si>
  <si>
    <t>Nilesh Patel</t>
  </si>
  <si>
    <t>Booking ID 008078</t>
  </si>
  <si>
    <t>a0CN200001K0UpWMAV</t>
  </si>
  <si>
    <t>kristopher.corrin@theverygroup.com</t>
  </si>
  <si>
    <t>Private Workshop - Data Storytelling - The Very Group 2024.01.24</t>
  </si>
  <si>
    <t>Kristopher Corrin</t>
  </si>
  <si>
    <t>Email to Nishita 21/12 - (NA)</t>
  </si>
  <si>
    <t>a0BN2000000A2VBMA0</t>
  </si>
  <si>
    <t>Booking ID 008080</t>
  </si>
  <si>
    <t>a0CN200001K0oX4MAJ</t>
  </si>
  <si>
    <t>sharon.davies@theverygroup.com</t>
  </si>
  <si>
    <t>Sharon Davies</t>
  </si>
  <si>
    <t>Engineering Manager - Data</t>
  </si>
  <si>
    <t>Booking ID 008081</t>
  </si>
  <si>
    <t>a0CN200001K0i6lMAB</t>
  </si>
  <si>
    <t>stephen.cunningham@theverygroup.com</t>
  </si>
  <si>
    <t>Stephen Cunningham</t>
  </si>
  <si>
    <t>Principal Data Engineer</t>
  </si>
  <si>
    <t>Booking ID 008099</t>
  </si>
  <si>
    <t>a0CN200001K1DC6MAN</t>
  </si>
  <si>
    <t>sophie.schofield@theverygroup.com</t>
  </si>
  <si>
    <t>Sophie Schofield</t>
  </si>
  <si>
    <t>Principal data engineer</t>
  </si>
  <si>
    <t>Booking ID 008100</t>
  </si>
  <si>
    <t>a0CN200001K0tmJMAR</t>
  </si>
  <si>
    <t>pranay.gore@theverygroup.com</t>
  </si>
  <si>
    <t>Pranay Gore</t>
  </si>
  <si>
    <t>Booking ID 008101</t>
  </si>
  <si>
    <t>a0CN200001K0xPgMAJ</t>
  </si>
  <si>
    <t>stephen.doyle@theverygroup.com</t>
  </si>
  <si>
    <t>Stephen Doyle</t>
  </si>
  <si>
    <t>Email to Nishita 31/12 - (NA)</t>
  </si>
  <si>
    <t>Booking ID 008102</t>
  </si>
  <si>
    <t>a0CN200001K18hHMAR</t>
  </si>
  <si>
    <t>steve.kirby@theverygroup.com</t>
  </si>
  <si>
    <t>Steve Kirby</t>
  </si>
  <si>
    <t>Booking ID 008103</t>
  </si>
  <si>
    <t>a0CN200001K1ErJMAV</t>
  </si>
  <si>
    <t>melissa.ratcliffe@theverygroup.com</t>
  </si>
  <si>
    <t>Melissa Ratcliffe</t>
  </si>
  <si>
    <t>Booking ID 008104</t>
  </si>
  <si>
    <t>a0CN200001K0zmuMAB</t>
  </si>
  <si>
    <t>heidi.schacht@theverygroup.com</t>
  </si>
  <si>
    <t>Heidi Schacht</t>
  </si>
  <si>
    <t>Booking ID 008105</t>
  </si>
  <si>
    <t>a0CN200001K0sn3MAB</t>
  </si>
  <si>
    <t>julia.kelly@theverygroup.com</t>
  </si>
  <si>
    <t>Julia Kelly</t>
  </si>
  <si>
    <t>Booking ID 008106</t>
  </si>
  <si>
    <t>a0CN200001K1B3HMAV</t>
  </si>
  <si>
    <t>tad.mushonga@theverygroup.com</t>
  </si>
  <si>
    <t>Tad Mushonga</t>
  </si>
  <si>
    <t>Booking ID 008107</t>
  </si>
  <si>
    <t>a0CN200001K1D19MAF</t>
  </si>
  <si>
    <t>tiffany.plant@theverygroup.com</t>
  </si>
  <si>
    <t>Tiffany Plant</t>
  </si>
  <si>
    <t>Booking ID 008108</t>
  </si>
  <si>
    <t>a0CN200001K1FXGMA3</t>
  </si>
  <si>
    <t>niamh.foster@theverygroup.com</t>
  </si>
  <si>
    <t>Niamh Foster</t>
  </si>
  <si>
    <t>Booking ID 008109</t>
  </si>
  <si>
    <t>a0CN200001K14qjMAB</t>
  </si>
  <si>
    <t>vallimalar.karthick@theverygroup.com</t>
  </si>
  <si>
    <t>Vallimalar Karthick</t>
  </si>
  <si>
    <t>Data Ops Engineer</t>
  </si>
  <si>
    <t>Booking ID 008110</t>
  </si>
  <si>
    <t>a0CN200001K0zawMAB</t>
  </si>
  <si>
    <t>mike.timothy@theverygroup.com</t>
  </si>
  <si>
    <t>Mike Timothy</t>
  </si>
  <si>
    <t>Data Operations Engineer</t>
  </si>
  <si>
    <t>Booking ID 008111</t>
  </si>
  <si>
    <t>a0CN200001K190kMAB</t>
  </si>
  <si>
    <t>joshua.hickey@theverygroup.com</t>
  </si>
  <si>
    <t>Joshua Hickey</t>
  </si>
  <si>
    <t>Machine Learning Engineer</t>
  </si>
  <si>
    <t>Booking ID 008112</t>
  </si>
  <si>
    <t>a0CN200001KC5LCMA1</t>
  </si>
  <si>
    <t>kenneth.jones@nationalgrid.com</t>
  </si>
  <si>
    <t>Kenneth Jones</t>
  </si>
  <si>
    <t>Head of Global Data Governance</t>
  </si>
  <si>
    <t>Not leader, received authrosiataion from Gavin</t>
  </si>
  <si>
    <t>Booking ID 008113</t>
  </si>
  <si>
    <t>a0CN200001KCOm0MAH</t>
  </si>
  <si>
    <t>Emailed to David 09/01</t>
  </si>
  <si>
    <t>Booking ID 008114</t>
  </si>
  <si>
    <t>a0CN200001KCOMJMA5</t>
  </si>
  <si>
    <t>penny.jones@uk.zurich.com</t>
  </si>
  <si>
    <t>Penny Jones</t>
  </si>
  <si>
    <t>Responsible AI Lead</t>
  </si>
  <si>
    <t>Booking ID 008115</t>
  </si>
  <si>
    <t>13/02/2024</t>
  </si>
  <si>
    <t>a0CN200001KCicLMAT</t>
  </si>
  <si>
    <t>jagoda.karpowicz@specsavers.com</t>
  </si>
  <si>
    <t>Private Workshop - Commercial Literacy - Specsavers - 2024.02.13</t>
  </si>
  <si>
    <t>Jagoda Karpowicz</t>
  </si>
  <si>
    <t>09/01 - HY</t>
  </si>
  <si>
    <t>Jagoda Hevia Karpowicz</t>
  </si>
  <si>
    <t>a0BN2000000E0xpMAC</t>
  </si>
  <si>
    <t>Booking ID 008116</t>
  </si>
  <si>
    <t>a0CN200001KCUXEMA5</t>
  </si>
  <si>
    <t>ian.goodsell@specsavers.com</t>
  </si>
  <si>
    <t>Ian Goodsell</t>
  </si>
  <si>
    <t>Booking ID 008117</t>
  </si>
  <si>
    <t>a0CN200001KCeDtMAL</t>
  </si>
  <si>
    <t>james.cole@specsavers.com</t>
  </si>
  <si>
    <t>James Cole</t>
  </si>
  <si>
    <t>09/01-HY</t>
  </si>
  <si>
    <t>Booking ID 008118</t>
  </si>
  <si>
    <t>a0CN200001KCBWEMA5</t>
  </si>
  <si>
    <t>dylan.ozmelek@specsavers.com</t>
  </si>
  <si>
    <t>Dylan Ozmelek</t>
  </si>
  <si>
    <t>Booking ID 008119</t>
  </si>
  <si>
    <t>a0CN200001KCkpXMAT</t>
  </si>
  <si>
    <t>sudarsan.balasubramaniam@specsavers.com</t>
  </si>
  <si>
    <t>Sudarsan Balasubramaniam</t>
  </si>
  <si>
    <t>09/01- HY</t>
  </si>
  <si>
    <t>Booking ID 008120</t>
  </si>
  <si>
    <t>a0CN200001KCchiMAD</t>
  </si>
  <si>
    <t>benji.taylor@specsavers.com</t>
  </si>
  <si>
    <t>Benji Taylor</t>
  </si>
  <si>
    <t>Data Enablement Lead</t>
  </si>
  <si>
    <t>Booking ID 008121</t>
  </si>
  <si>
    <t>a0CN200001KCKiPMAX</t>
  </si>
  <si>
    <t>carl.stanley@specsavers.com</t>
  </si>
  <si>
    <t>Carl Stanley</t>
  </si>
  <si>
    <t>Booking ID 008122</t>
  </si>
  <si>
    <t>a0CN200001KCe4ZMAT</t>
  </si>
  <si>
    <t>dimitrios.kemos@specsavers.com</t>
  </si>
  <si>
    <t>Dimitrios Kemos</t>
  </si>
  <si>
    <t>Booking ID 008123</t>
  </si>
  <si>
    <t>a0CN200001KCHRgMAP</t>
  </si>
  <si>
    <t>Booking ID 008124</t>
  </si>
  <si>
    <t>a0CN200001KCJCLMA5</t>
  </si>
  <si>
    <t>marion.riffaud@specsavers.com</t>
  </si>
  <si>
    <t>Marion Riffaud</t>
  </si>
  <si>
    <t>Booking ID 008125</t>
  </si>
  <si>
    <t>a0CN200001KCoMoMAL</t>
  </si>
  <si>
    <t>dan.capewell@specsavers.com</t>
  </si>
  <si>
    <t>Dan Capewell</t>
  </si>
  <si>
    <t>Data Scientist at Specsavers</t>
  </si>
  <si>
    <t>Booking ID 008138</t>
  </si>
  <si>
    <t>22/01/2024</t>
  </si>
  <si>
    <t>a0CN200001Lm92pMAB</t>
  </si>
  <si>
    <t>Roundtable #2 - Ethical AI: First do no harm (then do some good) 2024.01.22</t>
  </si>
  <si>
    <t>Confirmed 11/01 - HY</t>
  </si>
  <si>
    <t>a0BN2000000fatxMAA</t>
  </si>
  <si>
    <t>Booking ID 008139</t>
  </si>
  <si>
    <t>a0CN200001Ln4HLMAZ</t>
  </si>
  <si>
    <t>Confirmed 12/01 - HY</t>
  </si>
  <si>
    <t>Booking ID 008140</t>
  </si>
  <si>
    <t>a0CN200001MOxP3MAL</t>
  </si>
  <si>
    <t>naras@umusic.com</t>
  </si>
  <si>
    <t>Chief Global Data &amp; Analytics Officer</t>
  </si>
  <si>
    <t>United States</t>
  </si>
  <si>
    <t>Booking ID 008141</t>
  </si>
  <si>
    <t>16/01/2024</t>
  </si>
  <si>
    <t>a0CN200001MhfcKMAR</t>
  </si>
  <si>
    <t>martin.moxon@ba.com</t>
  </si>
  <si>
    <t>Martin Moxon</t>
  </si>
  <si>
    <t>Email to Nishita 16/01 - (NA)</t>
  </si>
  <si>
    <t>Booking ID 008143</t>
  </si>
  <si>
    <t>a0CN200001MjxwpMAB</t>
  </si>
  <si>
    <t>Dairy Free</t>
  </si>
  <si>
    <t>Booking ID 008146</t>
  </si>
  <si>
    <t>a0CN200001Mm1SvMAJ</t>
  </si>
  <si>
    <t>monica.santa@brambles.com</t>
  </si>
  <si>
    <t>Monica Santa</t>
  </si>
  <si>
    <t>Data Ethics &amp; Risk Manager</t>
  </si>
  <si>
    <t>Confirmed 16/01, requested by Owen Smith - HY</t>
  </si>
  <si>
    <t>Monica Hernandez Santa</t>
  </si>
  <si>
    <t>Booking ID 008147</t>
  </si>
  <si>
    <t>19/02/2024</t>
  </si>
  <si>
    <t>a0CN200001MlG4qMAF</t>
  </si>
  <si>
    <t>Roundtable #2- Data culture: How to start and embed your data academy 2024.02.19</t>
  </si>
  <si>
    <t>Email to Hania 15/01 - (NA)</t>
  </si>
  <si>
    <t>a0BN2000000faxBMAQ</t>
  </si>
  <si>
    <t>Booking ID 008148</t>
  </si>
  <si>
    <t>a0CN200001Mm3BXMAZ</t>
  </si>
  <si>
    <t>Booking ID 008149</t>
  </si>
  <si>
    <t>a0CN200001Mm4hCMAR</t>
  </si>
  <si>
    <t>akshay.singh@sainsburys.co.uk</t>
  </si>
  <si>
    <t>Akshay Singh</t>
  </si>
  <si>
    <t>Booking ID 008150</t>
  </si>
  <si>
    <t>a0CN200001MmHhUMAV</t>
  </si>
  <si>
    <t>Booking ID 008152</t>
  </si>
  <si>
    <t>a0CN200001MnveWMAR</t>
  </si>
  <si>
    <t>Booking ID 008153</t>
  </si>
  <si>
    <t>a0CN200001Mo4RhMAJ</t>
  </si>
  <si>
    <t>Emailed 16/01 - HY</t>
  </si>
  <si>
    <t>Booking ID 008154</t>
  </si>
  <si>
    <t>Zurich American Insurance Company</t>
  </si>
  <si>
    <t>a0CN200001MoegHMAR</t>
  </si>
  <si>
    <t>jane.rheem@zurichna.com</t>
  </si>
  <si>
    <t>Jane Rheem</t>
  </si>
  <si>
    <t>Chief Data &amp; Analytics Officer</t>
  </si>
  <si>
    <t>Booking ID 008156</t>
  </si>
  <si>
    <t>a0CN200001MoqmLMAR</t>
  </si>
  <si>
    <t>Booking ID 008157</t>
  </si>
  <si>
    <t>a0CN200001MymnlMAB</t>
  </si>
  <si>
    <t>AFL - Fresher's Event - 2024.02.20</t>
  </si>
  <si>
    <t>a0BN2000000ZAe2MAG</t>
  </si>
  <si>
    <t>Booking ID 008160</t>
  </si>
  <si>
    <t>a0CN200001N04fbMAB</t>
  </si>
  <si>
    <t>Booking ID 008161</t>
  </si>
  <si>
    <t>a0CN200001N098kMAB</t>
  </si>
  <si>
    <t>Booking ID 008162</t>
  </si>
  <si>
    <t>a0CN200001MzoRmMAJ</t>
  </si>
  <si>
    <t>Booking ID 008163</t>
  </si>
  <si>
    <t>a0CN200001N0NZxMAN</t>
  </si>
  <si>
    <t>Member ID 123621</t>
  </si>
  <si>
    <t>Booking ID 008168</t>
  </si>
  <si>
    <t>18/01/2024</t>
  </si>
  <si>
    <t>25/03/2024</t>
  </si>
  <si>
    <t>a0CN200001NACALMA5</t>
  </si>
  <si>
    <t>Roundtable #2 - Demonstrating the value of the CDO function 2024.03.25</t>
  </si>
  <si>
    <t>Emailed to Livvy - HY</t>
  </si>
  <si>
    <t>a0BN2000000jLjRMAU</t>
  </si>
  <si>
    <t>Booking ID 008169</t>
  </si>
  <si>
    <t>19/03/2024</t>
  </si>
  <si>
    <t>a0CN200001NAGSSMA5</t>
  </si>
  <si>
    <t>Advisory Board - Governance &amp; Controls Q1 2024.03.19</t>
  </si>
  <si>
    <t>a0BN2000000dB5FMAU</t>
  </si>
  <si>
    <t>Booking ID 008170</t>
  </si>
  <si>
    <t>a0CN200001NAKHTMA5</t>
  </si>
  <si>
    <t>Advisory Board - Governance &amp; Controls Q2 2024.05.08</t>
  </si>
  <si>
    <t>a0BN2000000dB8TMAU</t>
  </si>
  <si>
    <t>Booking ID 008171</t>
  </si>
  <si>
    <t>18/09/2024</t>
  </si>
  <si>
    <t>a0CN200001N9kmjMAB</t>
  </si>
  <si>
    <t>Advisory Board - Governance &amp; Controls Q3 2024.09.18</t>
  </si>
  <si>
    <t>a0BN2000000dBBhMAM</t>
  </si>
  <si>
    <t>Booking ID 008173</t>
  </si>
  <si>
    <t>a0CN200001N9vtAMAR</t>
  </si>
  <si>
    <t>Advisory Board - Governance &amp; Controls Q4 2024.12.04</t>
  </si>
  <si>
    <t>a0BN2000000dBGXMA2</t>
  </si>
  <si>
    <t>Booking ID 008174</t>
  </si>
  <si>
    <t>a0CN200001N9y0FMAR</t>
  </si>
  <si>
    <t>Booking ID 008175</t>
  </si>
  <si>
    <t>a0CN200001NAFMnMAP</t>
  </si>
  <si>
    <t>Booking ID 008176</t>
  </si>
  <si>
    <t>a0CN200001NAMETMA5</t>
  </si>
  <si>
    <t>Booking ID 008177</t>
  </si>
  <si>
    <t>a0CN200001NAAvuMAH</t>
  </si>
  <si>
    <t>Booking ID 008178</t>
  </si>
  <si>
    <t>a0CN200001NANyUMAX</t>
  </si>
  <si>
    <t>Booking ID 008179</t>
  </si>
  <si>
    <t>a0CN200001NAJZmMAP</t>
  </si>
  <si>
    <t>Booking ID 008180</t>
  </si>
  <si>
    <t>a0CN200001NABsdMAH</t>
  </si>
  <si>
    <t>Booking ID 008181</t>
  </si>
  <si>
    <t>a0CN200001NANleMAH</t>
  </si>
  <si>
    <t>Booking ID 008182</t>
  </si>
  <si>
    <t>a0CN200001NAQ0RMAX</t>
  </si>
  <si>
    <t>Emailed 18/01 - HY</t>
  </si>
  <si>
    <t>Booking ID 008183</t>
  </si>
  <si>
    <t>a0CN200001NAl80MAD</t>
  </si>
  <si>
    <t>abhishek.khandelwal@barclays.com</t>
  </si>
  <si>
    <t>Abhishek Khandelwal</t>
  </si>
  <si>
    <t>MD - Analytics Centre of Excellence</t>
  </si>
  <si>
    <t>Booking ID 008185</t>
  </si>
  <si>
    <t>a0CN200001NBPzsMAH</t>
  </si>
  <si>
    <t>Booking ID 008188</t>
  </si>
  <si>
    <t>Truist</t>
  </si>
  <si>
    <t>a0CN200001NGcriMAD</t>
  </si>
  <si>
    <t>harveer.singh@truist.com</t>
  </si>
  <si>
    <t>Harveer Singh</t>
  </si>
  <si>
    <t>Booking ID 008199</t>
  </si>
  <si>
    <t>a0CN200001NzDJGMA3</t>
  </si>
  <si>
    <t>Advisory Board - Leadership &amp; Vision Q1 2024.03.20</t>
  </si>
  <si>
    <t>a0BN2000000d8k5MAA</t>
  </si>
  <si>
    <t>Booking ID 008200</t>
  </si>
  <si>
    <t>a0CN200001NzkBmMAJ</t>
  </si>
  <si>
    <t>Advisory Board - Leadership &amp; Vision Q2 2024.05.07</t>
  </si>
  <si>
    <t>a0BN2000000d76VMAQ</t>
  </si>
  <si>
    <t>Booking ID 008201</t>
  </si>
  <si>
    <t>17/09/2024</t>
  </si>
  <si>
    <t>a0CN200001NzcSHMAZ</t>
  </si>
  <si>
    <t>Advisory Board - Leadership &amp; Vision Q3 2024.09.17</t>
  </si>
  <si>
    <t>Member ID 123632</t>
  </si>
  <si>
    <t>a0BN2000000d8nJMAQ</t>
  </si>
  <si>
    <t>Booking ID 008202</t>
  </si>
  <si>
    <t>a0CN200001NzlXqMAJ</t>
  </si>
  <si>
    <t>Advisory Board - Leadership &amp; Vision Q4 2024.12.03</t>
  </si>
  <si>
    <t>a0BN2000000d8qXMAQ</t>
  </si>
  <si>
    <t>Booking ID 008204</t>
  </si>
  <si>
    <t>a0CN200001NzWQvMAN</t>
  </si>
  <si>
    <t>Booking ID 008205</t>
  </si>
  <si>
    <t>a0CN200001NzXayMAF</t>
  </si>
  <si>
    <t>Booking ID 008206</t>
  </si>
  <si>
    <t>a0CN200001Nzlp5MAB</t>
  </si>
  <si>
    <t>Booking ID 008207</t>
  </si>
  <si>
    <t>a0CN200001NzkUtMAJ</t>
  </si>
  <si>
    <t>Booking ID 008211</t>
  </si>
  <si>
    <t>a0CN200001Nzc4fMAB</t>
  </si>
  <si>
    <t>Advisory Board - Culture &amp; Literacy Q1 2024.03.20</t>
  </si>
  <si>
    <t>a0BN2000000d9BVMAY</t>
  </si>
  <si>
    <t>Booking ID 008212</t>
  </si>
  <si>
    <t>a0CN200001NzhTkMAJ</t>
  </si>
  <si>
    <t>Advisory Board - Culture &amp; Literacy Q2 2024.07.08</t>
  </si>
  <si>
    <t>a0BN2000000d8YoMAI</t>
  </si>
  <si>
    <t>Booking ID 008213</t>
  </si>
  <si>
    <t>a0CN200001Nzn5VMAR</t>
  </si>
  <si>
    <t>Advisory Board - Culture &amp; Literacy Q3 2024.09.18</t>
  </si>
  <si>
    <t>a0BN2000000d9GLMAY</t>
  </si>
  <si>
    <t>Booking ID 008214</t>
  </si>
  <si>
    <t>a0CN200001NzbjUMAR</t>
  </si>
  <si>
    <t>Advisory Board - Culture &amp; Literacy Q4 2024.12.04</t>
  </si>
  <si>
    <t>a0BN2000000d9HxMAI</t>
  </si>
  <si>
    <t>Booking ID 008215</t>
  </si>
  <si>
    <t>a0CN200001NzXdbMAF</t>
  </si>
  <si>
    <t>Booking ID 008216</t>
  </si>
  <si>
    <t>a0CN200001NzdjnMAB</t>
  </si>
  <si>
    <t>Booking ID 008217</t>
  </si>
  <si>
    <t>a0CN200001NzkXXMAZ</t>
  </si>
  <si>
    <t>Booking ID 008218</t>
  </si>
  <si>
    <t>a0CN200001Nzh5mMAB</t>
  </si>
  <si>
    <t>Booking ID 008223</t>
  </si>
  <si>
    <t>a0CN200001NzTJ6MAN</t>
  </si>
  <si>
    <t>Booking ID 008224</t>
  </si>
  <si>
    <t>a0CN200001NzdaxMAB</t>
  </si>
  <si>
    <t>Booking ID 008225</t>
  </si>
  <si>
    <t>a0CN200001NzlNzMAJ</t>
  </si>
  <si>
    <t>Booking ID 008226</t>
  </si>
  <si>
    <t>a0CN200001NzfkUMAR</t>
  </si>
  <si>
    <t>Booking ID 008227</t>
  </si>
  <si>
    <t>19/01/2024</t>
  </si>
  <si>
    <t>17/04/2024</t>
  </si>
  <si>
    <t>a0CN200001NzpPgMAJ</t>
  </si>
  <si>
    <t>Advisory Board - Quality Foundations Q1 2024.04.17</t>
  </si>
  <si>
    <t>a0BN2000000d8SLMAY</t>
  </si>
  <si>
    <t>Booking ID 008228</t>
  </si>
  <si>
    <t>a0CN200001NzZ0HMAV</t>
  </si>
  <si>
    <t>Advisory Board - Quality Foundations Q2 2024.05.07</t>
  </si>
  <si>
    <t>a0BN2000000d8XBMAY</t>
  </si>
  <si>
    <t>Booking ID 008229</t>
  </si>
  <si>
    <t>a0CN200001NzX6fMAF</t>
  </si>
  <si>
    <t>Advisory Board - Quality Foundations Q3 2024.09.17</t>
  </si>
  <si>
    <t>a0BN2000000d8c1MAA</t>
  </si>
  <si>
    <t>Booking ID 008230</t>
  </si>
  <si>
    <t>a0CN200001NzmXaMAJ</t>
  </si>
  <si>
    <t>Advisory Board - Quality Foundations Q4 2024.12.03</t>
  </si>
  <si>
    <t>a0BN2000000d8QkMAI</t>
  </si>
  <si>
    <t>Booking ID 008231</t>
  </si>
  <si>
    <t>a0CN200001Nzk2pMAB</t>
  </si>
  <si>
    <t>Member ID 123634</t>
  </si>
  <si>
    <t>Booking ID 008234</t>
  </si>
  <si>
    <t>a0CN200001O0cyJMAR</t>
  </si>
  <si>
    <t>Booking ID 008235</t>
  </si>
  <si>
    <t>a0CN200001O0c8GMAR</t>
  </si>
  <si>
    <t>Booking ID 008236</t>
  </si>
  <si>
    <t>a0CN200001O0gqfMAB</t>
  </si>
  <si>
    <t>Booking ID 008237</t>
  </si>
  <si>
    <t>a0CN200001O0SmQMAV</t>
  </si>
  <si>
    <t>Member ID 123642</t>
  </si>
  <si>
    <t>Booking ID 008238</t>
  </si>
  <si>
    <t>a0CN200001O0jQGMAZ</t>
  </si>
  <si>
    <t>Booking ID 008239</t>
  </si>
  <si>
    <t>a0CN200001O0gaVMAR</t>
  </si>
  <si>
    <t>Booking ID 008240</t>
  </si>
  <si>
    <t>a0CN200001O0Ul4MAF</t>
  </si>
  <si>
    <t>Booking ID 008241</t>
  </si>
  <si>
    <t>18/03/2024</t>
  </si>
  <si>
    <t>a0CN200001O0dGHMAZ</t>
  </si>
  <si>
    <t>Advisory Board - Strategic Approach Q1 2024.03.18</t>
  </si>
  <si>
    <t>a0BN2000000d7uTMAQ</t>
  </si>
  <si>
    <t>Booking ID 008242</t>
  </si>
  <si>
    <t>a0CN200001O0knhMAB</t>
  </si>
  <si>
    <t>mthru@danskebank.dk</t>
  </si>
  <si>
    <t>Michael Thruesen</t>
  </si>
  <si>
    <t>Head of Advanced Analytics Foundation</t>
  </si>
  <si>
    <t>Emailed FS 19/01 - HY</t>
  </si>
  <si>
    <t>Booking ID 008243</t>
  </si>
  <si>
    <t>a0CN200001O0Mk1MAF</t>
  </si>
  <si>
    <t>Booking ID 008244</t>
  </si>
  <si>
    <t>a0CN200001O0VAcMAN</t>
  </si>
  <si>
    <t>Advisory Board - [Re-arranged UK] Strategic Approach Q2 2024.06.10</t>
  </si>
  <si>
    <t>a0BN2000000d7w5MAA</t>
  </si>
  <si>
    <t>Booking ID 008245</t>
  </si>
  <si>
    <t>16/09/2024</t>
  </si>
  <si>
    <t>a0CN200001O0glqMAB</t>
  </si>
  <si>
    <t>Advisory Board - Strategic Approach Q3 2024.09.16</t>
  </si>
  <si>
    <t>a0BN2000000d7xhMAA</t>
  </si>
  <si>
    <t>Booking ID 008246</t>
  </si>
  <si>
    <t>a0CN200001O0V4bMAF</t>
  </si>
  <si>
    <t>saaga@danskebank.dk</t>
  </si>
  <si>
    <t>Sandina Agatic</t>
  </si>
  <si>
    <t>Senior IT Specialist</t>
  </si>
  <si>
    <t>Emailed to FS 19/01 - HY</t>
  </si>
  <si>
    <t>Booking ID 008247</t>
  </si>
  <si>
    <t>a0CN200001O0lgXMAR</t>
  </si>
  <si>
    <t>Advisory Board - Strategic Approach Q4 2024.12.02</t>
  </si>
  <si>
    <t>a0BN2000000d80vMAA</t>
  </si>
  <si>
    <t>Booking ID 008248</t>
  </si>
  <si>
    <t>University of Phoenix</t>
  </si>
  <si>
    <t>a0CN200001O1AGUMA3</t>
  </si>
  <si>
    <t>avinasht.tripathi@phoenix.edu</t>
  </si>
  <si>
    <t>Avinash Tripathi</t>
  </si>
  <si>
    <t>Vice President of Analytics</t>
  </si>
  <si>
    <t>Member ID 123647</t>
  </si>
  <si>
    <t>Lacto-Vegetarian</t>
  </si>
  <si>
    <t>Booking ID 008252</t>
  </si>
  <si>
    <t>a0CN200001OVg6FMAT</t>
  </si>
  <si>
    <t>Email to Felicity 19/01 - (NA)</t>
  </si>
  <si>
    <t>Booking ID 008255</t>
  </si>
  <si>
    <t>a0CN200001OWoD6MAL</t>
  </si>
  <si>
    <t>Booking ID 008257</t>
  </si>
  <si>
    <t>a0CN200001OX8PHMA1</t>
  </si>
  <si>
    <t>james.morgan@thecrownestate.co.uk</t>
  </si>
  <si>
    <t>James Morgan</t>
  </si>
  <si>
    <t>Booking ID 008258</t>
  </si>
  <si>
    <t>a0CN200001OX7OTMA1</t>
  </si>
  <si>
    <t>Booking via Livvy 22/01 - (NA)</t>
  </si>
  <si>
    <t>Booking ID 008261</t>
  </si>
  <si>
    <t>a0CN200001OZQJ3MAP</t>
  </si>
  <si>
    <t>deepak.jose1@effem.com</t>
  </si>
  <si>
    <t>Deepak Jose</t>
  </si>
  <si>
    <t>Global Head of One Demand Data and Analytics Solutions</t>
  </si>
  <si>
    <t>Booking ID 008268</t>
  </si>
  <si>
    <t>23/01/2024</t>
  </si>
  <si>
    <t>a0CN200001OkD5GMAV</t>
  </si>
  <si>
    <t>neal_wells@gb.smbcgroup.com</t>
  </si>
  <si>
    <t>Neal Wells</t>
  </si>
  <si>
    <t>Data Culture Lead</t>
  </si>
  <si>
    <t>Member ID 123629</t>
  </si>
  <si>
    <t>Booking ID 008269</t>
  </si>
  <si>
    <t>a0CN200001OkSCkMAN</t>
  </si>
  <si>
    <t>Beetroot allergy</t>
  </si>
  <si>
    <t>Booking ID 008271</t>
  </si>
  <si>
    <t>a0CN200001Ok8gWMAR</t>
  </si>
  <si>
    <t>Booking ID 008272</t>
  </si>
  <si>
    <t>Elevance Health</t>
  </si>
  <si>
    <t>a0CN200001OlIuiMAF</t>
  </si>
  <si>
    <t>ashok.chennuru@carelon.com</t>
  </si>
  <si>
    <t>Ashok Chennuru</t>
  </si>
  <si>
    <t>VP Global Data and Insights Officer</t>
  </si>
  <si>
    <t>Booking ID 008273</t>
  </si>
  <si>
    <t>14/03/2024</t>
  </si>
  <si>
    <t>a0CN200001OulR9MAJ</t>
  </si>
  <si>
    <t>Leaders Meet-up March 2024: Data Academy</t>
  </si>
  <si>
    <t>Member Meet-up</t>
  </si>
  <si>
    <t>a0BN2000000cUebMAE</t>
  </si>
  <si>
    <t>Developing the right/appropriate Content</t>
  </si>
  <si>
    <t>Booking ID 008275</t>
  </si>
  <si>
    <t>a0CN200001OvoJpMAJ</t>
  </si>
  <si>
    <t>Email to Nishita 23/01 - (NA)</t>
  </si>
  <si>
    <t>Member ID 123648</t>
  </si>
  <si>
    <t>Booking ID 008281</t>
  </si>
  <si>
    <t>a0CN200001OxZDRMA3</t>
  </si>
  <si>
    <t>Developing a business case/ROI</t>
  </si>
  <si>
    <t>Booking ID 008282</t>
  </si>
  <si>
    <t>a0CN200001OyNwHMAV</t>
  </si>
  <si>
    <t>Booking ID 008283</t>
  </si>
  <si>
    <t>a0CN200001OyU3TMAV</t>
  </si>
  <si>
    <t>Optimising stakeholder engagement/investment</t>
  </si>
  <si>
    <t>Booking ID 008289</t>
  </si>
  <si>
    <t>a0CN200001PBjxYMAT</t>
  </si>
  <si>
    <t>Booking ID 008297</t>
  </si>
  <si>
    <t>a0CN200001PD110MAD</t>
  </si>
  <si>
    <t>Booking ID 008298</t>
  </si>
  <si>
    <t>16/04/2024</t>
  </si>
  <si>
    <t>a0CN200001PD6x7MAD</t>
  </si>
  <si>
    <t>AFL - Term 1 - Module 2 - 2024.04.16</t>
  </si>
  <si>
    <t>a0BN2000000ZCHdMAO</t>
  </si>
  <si>
    <t>Booking ID 008299</t>
  </si>
  <si>
    <t>Chevron</t>
  </si>
  <si>
    <t>a0CN200001PEIbdMAH</t>
  </si>
  <si>
    <t>ellennielsen@chevron.com</t>
  </si>
  <si>
    <t>Ellen Nielsen</t>
  </si>
  <si>
    <t>Member ID 123668</t>
  </si>
  <si>
    <t>Booking ID 008305</t>
  </si>
  <si>
    <t>a0CN200001Q8n4AMAR</t>
  </si>
  <si>
    <t>Mail to Nishita (26/01) - NA; Confirm post renewal</t>
  </si>
  <si>
    <t>Booking ID 008307</t>
  </si>
  <si>
    <t>a0CN200001Q8xIqMAJ</t>
  </si>
  <si>
    <t>Booking ID 008309</t>
  </si>
  <si>
    <t>26/01/2024</t>
  </si>
  <si>
    <t>a0CN200001Q98lTMAR</t>
  </si>
  <si>
    <t>confirmed by email 26/01 - HY</t>
  </si>
  <si>
    <t>Booking ID 008310</t>
  </si>
  <si>
    <t>a0CN200001Q8sb5MAB</t>
  </si>
  <si>
    <t>merrin.varghese@ba.com</t>
  </si>
  <si>
    <t>Merrin Varghese</t>
  </si>
  <si>
    <t>Airport infrastructure Analyst</t>
  </si>
  <si>
    <t>Emailed 26/01 - HY</t>
  </si>
  <si>
    <t>Booking ID 008311</t>
  </si>
  <si>
    <t>a0CN200001Q9olRMAR</t>
  </si>
  <si>
    <t>Booking ID 008312</t>
  </si>
  <si>
    <t>a0CN200001QADSsMAP</t>
  </si>
  <si>
    <t>Booking ID 008316</t>
  </si>
  <si>
    <t>a0CN200001QAIcMMAX</t>
  </si>
  <si>
    <t>07/03 emailed to cancel (LP)</t>
  </si>
  <si>
    <t>Spain</t>
  </si>
  <si>
    <t>Booking ID 008317</t>
  </si>
  <si>
    <t>a0CN200001QBDItMAP</t>
  </si>
  <si>
    <t>Booking ID 008320</t>
  </si>
  <si>
    <t>27/11/2024</t>
  </si>
  <si>
    <t>a0CN200001QB3YXMA1</t>
  </si>
  <si>
    <t>Leaders Meet-up Up November: Future Leaders Reveal 2025</t>
  </si>
  <si>
    <t>a0BN2000000cUl3MAE</t>
  </si>
  <si>
    <t>Future Leaders 2025 Reveal</t>
  </si>
  <si>
    <t>Booking ID 008321</t>
  </si>
  <si>
    <t>a0CN200001QBPsBMAX</t>
  </si>
  <si>
    <t>Booking ID 008323</t>
  </si>
  <si>
    <t>a0CN200001QZ0DjMAL</t>
  </si>
  <si>
    <t>Member ID 123669</t>
  </si>
  <si>
    <t>Booking ID 008324</t>
  </si>
  <si>
    <t>a0CN200001QghJVMAZ</t>
  </si>
  <si>
    <t>Booking ID 008325</t>
  </si>
  <si>
    <t>a0CN200001Qh5g5MAB</t>
  </si>
  <si>
    <t>james_gravestock@nfumutual.co.uk</t>
  </si>
  <si>
    <t>James Gravestock</t>
  </si>
  <si>
    <t>Data Consultant</t>
  </si>
  <si>
    <t>Member ID 123630</t>
  </si>
  <si>
    <t>Booking ID 008328</t>
  </si>
  <si>
    <t>a0CN200001QicLaMAJ</t>
  </si>
  <si>
    <t>Booking ID 008329</t>
  </si>
  <si>
    <t>a0CN200001QinP4MAJ</t>
  </si>
  <si>
    <t>deepa.patel@edfenergy.com</t>
  </si>
  <si>
    <t>Deepa Patel</t>
  </si>
  <si>
    <t>Senior Data &amp; Reporting Analyst</t>
  </si>
  <si>
    <t>Email to Nishita 26/01 - (NA)</t>
  </si>
  <si>
    <t>Clementine Whitcomb</t>
  </si>
  <si>
    <t>Booking ID 008330</t>
  </si>
  <si>
    <t>a0CN200001QiwQdMAJ</t>
  </si>
  <si>
    <t>vilisia.johnson@edfenergy.com</t>
  </si>
  <si>
    <t>Vilisia Johnson</t>
  </si>
  <si>
    <t>Optimisation Analyst</t>
  </si>
  <si>
    <t>Booking ID 008331</t>
  </si>
  <si>
    <t>a0CN200001Qio8dMAB</t>
  </si>
  <si>
    <t>paul.courtney@edf-energy.com</t>
  </si>
  <si>
    <t>Paul Courtney</t>
  </si>
  <si>
    <t>Booking ID 008332</t>
  </si>
  <si>
    <t>a0CN200001QijruMAB</t>
  </si>
  <si>
    <t>kip.quiney@edfenergy.com</t>
  </si>
  <si>
    <t>Kip Quiney</t>
  </si>
  <si>
    <t>Senior Manager of Strategy</t>
  </si>
  <si>
    <t>Booking ID 008333</t>
  </si>
  <si>
    <t>a0CN200001QinYpMAJ</t>
  </si>
  <si>
    <t>clementine.whitcomb@edfenergy.com</t>
  </si>
  <si>
    <t>Booking ID 008334</t>
  </si>
  <si>
    <t>a0CN200001QijWxMAJ</t>
  </si>
  <si>
    <t>Booking ID 008335</t>
  </si>
  <si>
    <t>a0CN200001QjHDWMA3</t>
  </si>
  <si>
    <t>Booking ID 008336</t>
  </si>
  <si>
    <t>27/02/2024</t>
  </si>
  <si>
    <t>13/06/2024</t>
  </si>
  <si>
    <t>a0CN200001QjHFEMA3</t>
  </si>
  <si>
    <t>*CANCELLED* Leaders Meet-up June: The Impact of AI on the role of the CDO</t>
  </si>
  <si>
    <t>a0BN2000000cUgDMAU</t>
  </si>
  <si>
    <t>Managing expectations of AI</t>
  </si>
  <si>
    <t>Booking ID 008339</t>
  </si>
  <si>
    <t>a0CN200001QkT5xMAF</t>
  </si>
  <si>
    <t>emma.munube@ba.com</t>
  </si>
  <si>
    <t>Emma Munube</t>
  </si>
  <si>
    <t>Booking ID 008340</t>
  </si>
  <si>
    <t>a0CN200001QkHgCMAV</t>
  </si>
  <si>
    <t>hazem.masoud@ba.com</t>
  </si>
  <si>
    <t>Hazem Masoud</t>
  </si>
  <si>
    <t>Booking ID 008341</t>
  </si>
  <si>
    <t>a0CN200001QkWa5MAF</t>
  </si>
  <si>
    <t>susen.h.krause@ba.com</t>
  </si>
  <si>
    <t>Susen Krause</t>
  </si>
  <si>
    <t>Planning Lead</t>
  </si>
  <si>
    <t>Booking ID 008342</t>
  </si>
  <si>
    <t>a0CN200001QkWqEMAV</t>
  </si>
  <si>
    <t>magdalena.1.urbanowska@ba.com</t>
  </si>
  <si>
    <t>Magdalena Urbanowska</t>
  </si>
  <si>
    <t>Booking ID 008343</t>
  </si>
  <si>
    <t>a0CN200001QkQ6eMAF</t>
  </si>
  <si>
    <t>paulette.gardner@ba.com</t>
  </si>
  <si>
    <t>Paulette Gardner</t>
  </si>
  <si>
    <t>Inflight Safety Executive</t>
  </si>
  <si>
    <t>Booking ID 008344</t>
  </si>
  <si>
    <t>a0CN200001QkQ6fMAF</t>
  </si>
  <si>
    <t>michael.petrides@ba.com</t>
  </si>
  <si>
    <t>Michael Petrides</t>
  </si>
  <si>
    <t>Head of Economic Regulation</t>
  </si>
  <si>
    <t>Booking ID 008345</t>
  </si>
  <si>
    <t>a0CN200001Qk75QMAR</t>
  </si>
  <si>
    <t>oliver.atkinson@ba.com</t>
  </si>
  <si>
    <t>Oliver Atkinson</t>
  </si>
  <si>
    <t>Booking ID 008346</t>
  </si>
  <si>
    <t>a0CN200001QkNIgMAN</t>
  </si>
  <si>
    <t>tracey.buckmaster@ba.com</t>
  </si>
  <si>
    <t>Tracey Buckmaster</t>
  </si>
  <si>
    <t>Schedule Clearance Manager</t>
  </si>
  <si>
    <t>Booking ID 008347</t>
  </si>
  <si>
    <t>a0CN200001QkDoJMAV</t>
  </si>
  <si>
    <t>anjali.puri@ba.com</t>
  </si>
  <si>
    <t>Anjali Puri</t>
  </si>
  <si>
    <t>Global Sales Transformation Delivery Manager</t>
  </si>
  <si>
    <t>Booking ID 008348</t>
  </si>
  <si>
    <t>a0CN200001QkKUNMA3</t>
  </si>
  <si>
    <t>roberta.chrapacyte@ba.com</t>
  </si>
  <si>
    <t>Roberta Chrapacyte</t>
  </si>
  <si>
    <t>Booking ID 008349</t>
  </si>
  <si>
    <t>a0CN200001QkY0oMAF</t>
  </si>
  <si>
    <t>katarzyna.gorska@ba.com</t>
  </si>
  <si>
    <t>Katarzyna Gorska</t>
  </si>
  <si>
    <t>Booking ID 008352</t>
  </si>
  <si>
    <t>a0CN200001QwRj5MAF</t>
  </si>
  <si>
    <t>Booking ID 008353</t>
  </si>
  <si>
    <t>a0CN200001QwdzYMAR</t>
  </si>
  <si>
    <t>Booking ID 008354</t>
  </si>
  <si>
    <t>a0CN200001QwdZZMAZ</t>
  </si>
  <si>
    <t>Booking ID 008355</t>
  </si>
  <si>
    <t>a0CN200001R2m0oMAB</t>
  </si>
  <si>
    <t>Booking ID 008356</t>
  </si>
  <si>
    <t>a0CN200001R7cm9MAB</t>
  </si>
  <si>
    <t>Booking ID 008357</t>
  </si>
  <si>
    <t>a0CN200001RAmQaMAL</t>
  </si>
  <si>
    <t>Booking ID 008358</t>
  </si>
  <si>
    <t>a0CN200001RBSGrMAP</t>
  </si>
  <si>
    <t>Booking ID 008360</t>
  </si>
  <si>
    <t>a0CN200001RBeE7MAL</t>
  </si>
  <si>
    <t>Booking ID 008361</t>
  </si>
  <si>
    <t>a0CN200001RAsR0MAL</t>
  </si>
  <si>
    <t>Booking ID 008363</t>
  </si>
  <si>
    <t>a0CN200001RBn5SMAT</t>
  </si>
  <si>
    <t>Booking ID 008364</t>
  </si>
  <si>
    <t>a0CN200001RBd5AMAT</t>
  </si>
  <si>
    <t>Booking ID 008366</t>
  </si>
  <si>
    <t>a0CN200001RBrfHMAT</t>
  </si>
  <si>
    <t>alessandro.garavaglia@gucci.com</t>
  </si>
  <si>
    <t>Alessandro Garavaglia</t>
  </si>
  <si>
    <t>Lead ML Engineer</t>
  </si>
  <si>
    <t>Member ID 123665</t>
  </si>
  <si>
    <t>Booking ID 008367</t>
  </si>
  <si>
    <t>a0CN200001RBmt8MAD</t>
  </si>
  <si>
    <t>abdullah.patel@edf-energy.com</t>
  </si>
  <si>
    <t>Abdullah Patel</t>
  </si>
  <si>
    <t>Business Architect</t>
  </si>
  <si>
    <t>Booking ID 008368</t>
  </si>
  <si>
    <t>a0CN200001RBzIIMA1</t>
  </si>
  <si>
    <t>yuliya.pinchuk@edfenergy.com</t>
  </si>
  <si>
    <t>Yuliya Pinchuk</t>
  </si>
  <si>
    <t>Manager of Quality &amp; Partnering</t>
  </si>
  <si>
    <t>Booking ID 008369</t>
  </si>
  <si>
    <t>a0CN200001RC05dMAD</t>
  </si>
  <si>
    <t>alan.musto@edfenergy.com</t>
  </si>
  <si>
    <t>Alan Musto</t>
  </si>
  <si>
    <t>Senior Business Analyst</t>
  </si>
  <si>
    <t>Booking ID 008370</t>
  </si>
  <si>
    <t>a0CN200001RBw7iMAD</t>
  </si>
  <si>
    <t>sophia.adler@edfenergy.com</t>
  </si>
  <si>
    <t>Sophia Adler</t>
  </si>
  <si>
    <t>Data and Tech graduate</t>
  </si>
  <si>
    <t>Booking ID 008371</t>
  </si>
  <si>
    <t>a0CN200001RBnegMAD</t>
  </si>
  <si>
    <t>mario.poolman@edfenergy.com</t>
  </si>
  <si>
    <t>Mario Poolman</t>
  </si>
  <si>
    <t>Data And Technology Graduate</t>
  </si>
  <si>
    <t>Booking ID 008372</t>
  </si>
  <si>
    <t>a0CN200001RBzFwMAL</t>
  </si>
  <si>
    <t>ian.coggins@edfenergy.com</t>
  </si>
  <si>
    <t>Ian Coggins</t>
  </si>
  <si>
    <t>Solutions Specialist</t>
  </si>
  <si>
    <t>Booking ID 008373</t>
  </si>
  <si>
    <t>a0CN200001RC7ilMAD</t>
  </si>
  <si>
    <t>david.hepworth@aviva.com</t>
  </si>
  <si>
    <t>David Hepworth</t>
  </si>
  <si>
    <t>Head of Quantum</t>
  </si>
  <si>
    <t>Developing the right / appropriate content</t>
  </si>
  <si>
    <t>Booking ID 008374</t>
  </si>
  <si>
    <t>30/01/2024</t>
  </si>
  <si>
    <t>a0CN200001RC9UdMAL</t>
  </si>
  <si>
    <t>sandy.kelly@edfenergy.com</t>
  </si>
  <si>
    <t>Workshop - Facilitating Action 2024.03.12</t>
  </si>
  <si>
    <t>Sandy Kelly</t>
  </si>
  <si>
    <t>Emailed to Nishita 29/01 - HY</t>
  </si>
  <si>
    <t>a0BN2000000E1lpMAC</t>
  </si>
  <si>
    <t>Booking ID 008375</t>
  </si>
  <si>
    <t>a0CN200001RC9bQMAT</t>
  </si>
  <si>
    <t>kane.johnson@edfenergy.com</t>
  </si>
  <si>
    <t>Kane Johnson</t>
  </si>
  <si>
    <t>Booking ID 008376</t>
  </si>
  <si>
    <t>a0CN200001RCVT1MAP</t>
  </si>
  <si>
    <t>katie-louise.hale@edfenergy.com</t>
  </si>
  <si>
    <t>Katie-Louise Hale</t>
  </si>
  <si>
    <t>Emailed to Nishita 29-01 - HY</t>
  </si>
  <si>
    <t>Booking ID 008377</t>
  </si>
  <si>
    <t>a0CN200001RCRlyMAH</t>
  </si>
  <si>
    <t>Booking ID 008378</t>
  </si>
  <si>
    <t>a0CN200001RCKmSMAX</t>
  </si>
  <si>
    <t>Booking ID 008379</t>
  </si>
  <si>
    <t>a0CN200001RCNH0MAP</t>
  </si>
  <si>
    <t>kironmoy.das@edfenergy.com</t>
  </si>
  <si>
    <t>Kironmoy Das</t>
  </si>
  <si>
    <t>Booking ID 008380</t>
  </si>
  <si>
    <t>a0CN200001RCU41MAH</t>
  </si>
  <si>
    <t>Booking ID 008381</t>
  </si>
  <si>
    <t>a0CN200001RCDamMAH</t>
  </si>
  <si>
    <t>Booking ID 008382</t>
  </si>
  <si>
    <t>a0CN200001RC3xIMAT</t>
  </si>
  <si>
    <t>siobhan.waldron@edfenergy.com</t>
  </si>
  <si>
    <t>Siobhan Waldron Waldron</t>
  </si>
  <si>
    <t>Cyber Threat Intelligence Senior Manager</t>
  </si>
  <si>
    <t>Booking ID 008395</t>
  </si>
  <si>
    <t>a0CN200001RMvW8MAL</t>
  </si>
  <si>
    <t>Member ID 123652</t>
  </si>
  <si>
    <t>Booking ID 008406</t>
  </si>
  <si>
    <t>a0CN200001RMxUkMAL</t>
  </si>
  <si>
    <t>fakhar.jaffery@britishcouncil.org</t>
  </si>
  <si>
    <t>Fakhar Jaffery</t>
  </si>
  <si>
    <t>Director KSA, Kuwait, Bahrain</t>
  </si>
  <si>
    <t>Email to Nishita 30/1 - (NA)</t>
  </si>
  <si>
    <t>Booking ID 008407</t>
  </si>
  <si>
    <t>a0CN200001RN3c1MAD</t>
  </si>
  <si>
    <t>olusola.atoloye@ng.britishcouncil.org</t>
  </si>
  <si>
    <t>Olusola Atoloye</t>
  </si>
  <si>
    <t>Resourcing Specialist</t>
  </si>
  <si>
    <t>Booking ID 008408</t>
  </si>
  <si>
    <t>a0CN200001RNHhdMAH</t>
  </si>
  <si>
    <t>Booking ID 008409</t>
  </si>
  <si>
    <t>a0CN200001RN1MzMAL</t>
  </si>
  <si>
    <t>jess.baldwin@specsavers.com</t>
  </si>
  <si>
    <t>Jess Baldwin</t>
  </si>
  <si>
    <t>Data Business Analyst</t>
  </si>
  <si>
    <t>Booking ID 008410</t>
  </si>
  <si>
    <t>a0CN200001RNGaOMAX</t>
  </si>
  <si>
    <t>matt.knight@specsavers.com</t>
  </si>
  <si>
    <t>Matt Knight</t>
  </si>
  <si>
    <t>Junior Data Visualisation Analyst</t>
  </si>
  <si>
    <t>Booking ID 008412</t>
  </si>
  <si>
    <t>a0CN200001RNMmGMAX</t>
  </si>
  <si>
    <t>Confirmed by Chris 31/1 - (NA)</t>
  </si>
  <si>
    <t>Booking ID 008413</t>
  </si>
  <si>
    <t>a0CN200001RNENnMAP</t>
  </si>
  <si>
    <t>Emailed 31/01 - HY</t>
  </si>
  <si>
    <t>Booking ID 008415</t>
  </si>
  <si>
    <t>a0CN200001RNMI0MAP</t>
  </si>
  <si>
    <t>Emailed to NA 31/01 - HY</t>
  </si>
  <si>
    <t>Booking ID 008416</t>
  </si>
  <si>
    <t>a0CN200001RNKLcMAP</t>
  </si>
  <si>
    <t>Booking ID 008418</t>
  </si>
  <si>
    <t>a0CN200001Ra8LwMAJ</t>
  </si>
  <si>
    <t>Email to Nishita 1/2 - (NA)</t>
  </si>
  <si>
    <t>Booking ID 008419</t>
  </si>
  <si>
    <t>a0CN200001RZxkVMAT</t>
  </si>
  <si>
    <t>Booking ID 008454</t>
  </si>
  <si>
    <t>a0CN200001RbeNuMAJ</t>
  </si>
  <si>
    <t>Emailed 31/01 to NA - HY</t>
  </si>
  <si>
    <t>Booking ID 008455</t>
  </si>
  <si>
    <t>a0CN200001Rbm6eMAB</t>
  </si>
  <si>
    <t>Email from Pankaj 1/2 - (NA)</t>
  </si>
  <si>
    <t>Booking ID 008458</t>
  </si>
  <si>
    <t>a0CN200001SQnufMAD</t>
  </si>
  <si>
    <t>blancaster@ybs.co.uk</t>
  </si>
  <si>
    <t>Bethany Lancaster</t>
  </si>
  <si>
    <t>Senior Manager - Data &amp; AI Strategy &amp; Partnerships</t>
  </si>
  <si>
    <t>Booking ID 008460</t>
  </si>
  <si>
    <t>a0CN200001SRUZpMAP</t>
  </si>
  <si>
    <t>andy.hibbins@informa.com</t>
  </si>
  <si>
    <t>Andy Hibbins</t>
  </si>
  <si>
    <t>Programme Director, IIRIS</t>
  </si>
  <si>
    <t>Booking ID 008461</t>
  </si>
  <si>
    <t>a0CN200001SRVOrMAP</t>
  </si>
  <si>
    <t>Booking ID 008462</t>
  </si>
  <si>
    <t>a0CN200001SRW00MAH</t>
  </si>
  <si>
    <t>arno.theron@informa.com</t>
  </si>
  <si>
    <t>Arno Theron</t>
  </si>
  <si>
    <t>Email to Nishita 2/2 - (NA)</t>
  </si>
  <si>
    <t>Booking ID 008463</t>
  </si>
  <si>
    <t>a0CN200001SRQ2sMAH</t>
  </si>
  <si>
    <t>Booking ID 008464</t>
  </si>
  <si>
    <t>29/02/2024</t>
  </si>
  <si>
    <t>a0CN200001SRcmyMAD</t>
  </si>
  <si>
    <t>alfredo.cinelli@gucci.com</t>
  </si>
  <si>
    <t>Private Workshop - Successful Project Planning - Gucci 2024.02.29</t>
  </si>
  <si>
    <t>Alfredo Cinelli</t>
  </si>
  <si>
    <t>a0BN2000000q5A5MAI</t>
  </si>
  <si>
    <t>Booking ID 008465</t>
  </si>
  <si>
    <t>a0CN200001SRNoLMAX</t>
  </si>
  <si>
    <t>marianna.cervino@gucci.com</t>
  </si>
  <si>
    <t>Marianna Cervino</t>
  </si>
  <si>
    <t>Global Senior Data Scientist</t>
  </si>
  <si>
    <t>Booking ID 008466</t>
  </si>
  <si>
    <t>a0CN200001SRclPMAT</t>
  </si>
  <si>
    <t>sara.armenia@gucci.com</t>
  </si>
  <si>
    <t>Sara Armenia</t>
  </si>
  <si>
    <t>Global Junior Data Scientist</t>
  </si>
  <si>
    <t>Booking ID 008467</t>
  </si>
  <si>
    <t>a0CN200001SQhUCMA1</t>
  </si>
  <si>
    <t>nadia.fusina@gucci.com</t>
  </si>
  <si>
    <t>Nadia Fusina</t>
  </si>
  <si>
    <t>Booking ID 008468</t>
  </si>
  <si>
    <t>a0CN200001SRebvMAD</t>
  </si>
  <si>
    <t>Booking ID 008469</t>
  </si>
  <si>
    <t>a0CN200001SRRX0MAP</t>
  </si>
  <si>
    <t>andrea.zanotti@gucci.com</t>
  </si>
  <si>
    <t>Andrea Zanotti</t>
  </si>
  <si>
    <t>Global Senior Machine Learning Engineer</t>
  </si>
  <si>
    <t>Booking ID 008470</t>
  </si>
  <si>
    <t>a0CN200001SRZJ0MAP</t>
  </si>
  <si>
    <t>jasmine.guglielmi@gucci.com</t>
  </si>
  <si>
    <t>Jasmine Gugliemi</t>
  </si>
  <si>
    <t>Booking ID 008471</t>
  </si>
  <si>
    <t>a0CN200001SRcQRMA1</t>
  </si>
  <si>
    <t>anmol.manjunath@gucci.com</t>
  </si>
  <si>
    <t>Anmol Manjunath</t>
  </si>
  <si>
    <t>Booking ID 008472</t>
  </si>
  <si>
    <t>a0CN200001SRgKKMA1</t>
  </si>
  <si>
    <t>Booking ID 008473</t>
  </si>
  <si>
    <t>a0CN200001SRdJXMA1</t>
  </si>
  <si>
    <t>xi.chen@gucci.com</t>
  </si>
  <si>
    <t>Xi Chen</t>
  </si>
  <si>
    <t>Booking ID 008474</t>
  </si>
  <si>
    <t>a0CN200001SRh1rMAD</t>
  </si>
  <si>
    <t>mei.tang@gucci.com</t>
  </si>
  <si>
    <t>Mei Tang</t>
  </si>
  <si>
    <t>Booking ID 008475</t>
  </si>
  <si>
    <t>a0CN200001SRRIzMAP</t>
  </si>
  <si>
    <t>cynthia.huang@gucci.com</t>
  </si>
  <si>
    <t>Cynthia Huang</t>
  </si>
  <si>
    <t>Booking ID 008476</t>
  </si>
  <si>
    <t>a0CN200001SRQQ6MAP</t>
  </si>
  <si>
    <t>sunnie.lin@gucci.com</t>
  </si>
  <si>
    <t>Sunnie Lin</t>
  </si>
  <si>
    <t>Booking ID 008477</t>
  </si>
  <si>
    <t>a0CN200001SRY63MAH</t>
  </si>
  <si>
    <t>jaivin.raj-ext@gucci.com</t>
  </si>
  <si>
    <t>Jaivin Raj</t>
  </si>
  <si>
    <t>Global Senior Data Science Consultant</t>
  </si>
  <si>
    <t>Booking ID 008478</t>
  </si>
  <si>
    <t>a0CN200001SRgPCMA1</t>
  </si>
  <si>
    <t>edoardo.venturini-ext@gucci.com</t>
  </si>
  <si>
    <t>Edoardo Venturini</t>
  </si>
  <si>
    <t>Booking ID 008479</t>
  </si>
  <si>
    <t>a0CN200001SRRM1MAP</t>
  </si>
  <si>
    <t>khurom.kiyani-ext@gucci.com</t>
  </si>
  <si>
    <t>Khurom Kiyani</t>
  </si>
  <si>
    <t>Booking ID 008497</t>
  </si>
  <si>
    <t>a0CN200001ST5KRMA1</t>
  </si>
  <si>
    <t>christopher.blood2@baesystems.com</t>
  </si>
  <si>
    <t>Christopher Blood</t>
  </si>
  <si>
    <t>Head of Data Exploitation</t>
  </si>
  <si>
    <t>Emailed 02/02 - HY</t>
  </si>
  <si>
    <t>Member ID 123659</t>
  </si>
  <si>
    <t>Booking ID 008501</t>
  </si>
  <si>
    <t>a0CN200001Su9vRMAR</t>
  </si>
  <si>
    <t>No pork or fish</t>
  </si>
  <si>
    <t>Booking ID 008502</t>
  </si>
  <si>
    <t>a0CN200001T29REMAZ</t>
  </si>
  <si>
    <t>Booking ID 008503</t>
  </si>
  <si>
    <t>a0CN200001T1YB3MAN</t>
  </si>
  <si>
    <t>darren.russell@royallondon.com</t>
  </si>
  <si>
    <t>Darren Russell</t>
  </si>
  <si>
    <t>Principal Data Governance Manager</t>
  </si>
  <si>
    <t>Emailed 05/02 - HY</t>
  </si>
  <si>
    <t>Booking ID 008507</t>
  </si>
  <si>
    <t>a0CN200001T3vRHMAZ</t>
  </si>
  <si>
    <t>Booking ID 008508</t>
  </si>
  <si>
    <t>a0CN200001T44P5MAJ</t>
  </si>
  <si>
    <t>Booking ID 008509</t>
  </si>
  <si>
    <t>a0CN200001T3luGMAR</t>
  </si>
  <si>
    <t>Booking ID 008513</t>
  </si>
  <si>
    <t>a0CN200001TDOhmMAH</t>
  </si>
  <si>
    <t>Booking ID 008515</t>
  </si>
  <si>
    <t>a0CN200001TE4FpMAL</t>
  </si>
  <si>
    <t>joanna_caldwell@standardlife.com</t>
  </si>
  <si>
    <t>Joanna Caldwell</t>
  </si>
  <si>
    <t>Email from Cecilia 6/2 - (NA)</t>
  </si>
  <si>
    <t>Booking ID 008516</t>
  </si>
  <si>
    <t>a0CN200001TDnWcMAL</t>
  </si>
  <si>
    <t>zab.khan@reassure.co.uk</t>
  </si>
  <si>
    <t>Zab Khan</t>
  </si>
  <si>
    <t>Email to Cecilia 6/2 - (NA)</t>
  </si>
  <si>
    <t>Booking ID 008517</t>
  </si>
  <si>
    <t>a0CN200001TE7QLMA1</t>
  </si>
  <si>
    <t>nihad.aziz@reassure.co.uk</t>
  </si>
  <si>
    <t>Nihad Aziz</t>
  </si>
  <si>
    <t>Strategy Associate</t>
  </si>
  <si>
    <t>Booking ID 008520</t>
  </si>
  <si>
    <t>a0CN200001TF3r6MAD</t>
  </si>
  <si>
    <t>david.sherratt@royallondon.com</t>
  </si>
  <si>
    <t>David Sheratt</t>
  </si>
  <si>
    <t>Booking ID 008521</t>
  </si>
  <si>
    <t>a0CN200001TFW06MAH</t>
  </si>
  <si>
    <t>jamie.scragg@ba.com</t>
  </si>
  <si>
    <t>Jamie Scragg</t>
  </si>
  <si>
    <t>Booked 06/2 - HY</t>
  </si>
  <si>
    <t>Booking ID 008523</t>
  </si>
  <si>
    <t>a0CN200001TG1jyMAD</t>
  </si>
  <si>
    <t>Booking ID 008526</t>
  </si>
  <si>
    <t>a0CN200001TGhENMA1</t>
  </si>
  <si>
    <t>Email to Nishita 6/2</t>
  </si>
  <si>
    <t>Booking ID 008530</t>
  </si>
  <si>
    <t>a0CN200001TSRM0MAP</t>
  </si>
  <si>
    <t>syzd@danskebank.dk</t>
  </si>
  <si>
    <t>Sylwia Zdziech</t>
  </si>
  <si>
    <t>Email to Nishita 7/2 - (NA)</t>
  </si>
  <si>
    <t>Sylwia Urszula Zdziech</t>
  </si>
  <si>
    <t>Booking ID 008531</t>
  </si>
  <si>
    <t>a0CN200001TT0EjMAL</t>
  </si>
  <si>
    <t>Cancelled on 19/02 - daughter broke finger :(</t>
  </si>
  <si>
    <t>Booking ID 008532</t>
  </si>
  <si>
    <t>a0CN200001TSva9MAD</t>
  </si>
  <si>
    <t>Booking ID 008533</t>
  </si>
  <si>
    <t>a0CN200001TSgupMAD</t>
  </si>
  <si>
    <t>Member ID 123584</t>
  </si>
  <si>
    <t>Booking ID 008534</t>
  </si>
  <si>
    <t>a0CN200001TSwpZMAT</t>
  </si>
  <si>
    <t>Booking ID 008537</t>
  </si>
  <si>
    <t>a0CN200001TTItEMAX</t>
  </si>
  <si>
    <t>Booking ID 008538</t>
  </si>
  <si>
    <t>a0CN200001TTAN7MAP</t>
  </si>
  <si>
    <t>Sold on 7/2 - Wins Chat</t>
  </si>
  <si>
    <t>Booking ID 008541</t>
  </si>
  <si>
    <t>a0CN200001TT44qMAD</t>
  </si>
  <si>
    <t>Booking ID 008543</t>
  </si>
  <si>
    <t>a0CN200001TciAWMAZ</t>
  </si>
  <si>
    <t>ryan.garnett@directlinegroup.co.uk</t>
  </si>
  <si>
    <t>Ryan Garnett</t>
  </si>
  <si>
    <t>Head of Data Academy</t>
  </si>
  <si>
    <t>Member ID 123618</t>
  </si>
  <si>
    <t>Booking ID 008548</t>
  </si>
  <si>
    <t>a0CN200001Td7EWMAZ</t>
  </si>
  <si>
    <t>No food from the sea</t>
  </si>
  <si>
    <t>Booking ID 008550</t>
  </si>
  <si>
    <t>a0CN200001Td9A9MAJ</t>
  </si>
  <si>
    <t>Booking ID 008551</t>
  </si>
  <si>
    <t>a0CN200001TdtDbMAJ</t>
  </si>
  <si>
    <t>Booking ID 008553</t>
  </si>
  <si>
    <t>a0CN200001TdoPLMAZ</t>
  </si>
  <si>
    <t>Booking ID 008554</t>
  </si>
  <si>
    <t>a0CN200001Te0dCMAR</t>
  </si>
  <si>
    <t>Booking ID 008556</t>
  </si>
  <si>
    <t>a0CN200001Te1cGMAR</t>
  </si>
  <si>
    <t>Member ID 123653</t>
  </si>
  <si>
    <t>Booking ID 008557</t>
  </si>
  <si>
    <t>a0CN200001Te51EMAR</t>
  </si>
  <si>
    <t>Booking ID 008558</t>
  </si>
  <si>
    <t>a0CN200001Te9rZMAR</t>
  </si>
  <si>
    <t>Booking ID 008559</t>
  </si>
  <si>
    <t>a0CN200001TeBueMAF</t>
  </si>
  <si>
    <t>Booking ID 008560</t>
  </si>
  <si>
    <t>a0CN200001TeIjZMAV</t>
  </si>
  <si>
    <t>Emailed 08/02 - HY</t>
  </si>
  <si>
    <t>Booking ID 008561</t>
  </si>
  <si>
    <t>a0CN200001TeSO6MAN</t>
  </si>
  <si>
    <t>laura.chapple@specsavers.com</t>
  </si>
  <si>
    <t>Laura Chapple</t>
  </si>
  <si>
    <t>Global People Analyst</t>
  </si>
  <si>
    <t>Emailed 07/02 - HY</t>
  </si>
  <si>
    <t>Booking ID 008562</t>
  </si>
  <si>
    <t>a0CN200001TeZ2qMAF</t>
  </si>
  <si>
    <t>justin.martindale@specsavers.com</t>
  </si>
  <si>
    <t>Justin Martindale</t>
  </si>
  <si>
    <t>Global People Analytics Manager</t>
  </si>
  <si>
    <t>Booking ID 008563</t>
  </si>
  <si>
    <t>a0CN200001TenMKMAZ</t>
  </si>
  <si>
    <t>Email to Nishita 8/2 - (NA)</t>
  </si>
  <si>
    <t>Booking ID 008564</t>
  </si>
  <si>
    <t>a0CN200001TeWQXMA3</t>
  </si>
  <si>
    <t>Booking ID 008565</t>
  </si>
  <si>
    <t>a0CN200001TekTaMAJ</t>
  </si>
  <si>
    <t>Booking ID 008570</t>
  </si>
  <si>
    <t>a0CN200001UyzLWMAZ</t>
  </si>
  <si>
    <t>Booking ID 008572</t>
  </si>
  <si>
    <t>a0CN200001UzcIBMAZ</t>
  </si>
  <si>
    <t>AFL - Term 1 - Module 1 - 2024.03.19</t>
  </si>
  <si>
    <t>a0BN2000000ZCG1MAO</t>
  </si>
  <si>
    <t>Booking ID 008573</t>
  </si>
  <si>
    <t>a0CN200001UzbvqMAB</t>
  </si>
  <si>
    <t>Booking ID 008574</t>
  </si>
  <si>
    <t>a0CN200001UzVGuMAN</t>
  </si>
  <si>
    <t>Booking ID 008576</t>
  </si>
  <si>
    <t>a0CN200001UzbtvMAB</t>
  </si>
  <si>
    <t>Booking ID 008577</t>
  </si>
  <si>
    <t>a0CN200001Uzfj9MAB</t>
  </si>
  <si>
    <t>Booking ID 008578</t>
  </si>
  <si>
    <t>a0CN200001Uzp74MAB</t>
  </si>
  <si>
    <t>Booking ID 008579</t>
  </si>
  <si>
    <t>a0CN200001Uzh3HMAR</t>
  </si>
  <si>
    <t>Booking ID 008580</t>
  </si>
  <si>
    <t>a0CN200001Uzfe4MAB</t>
  </si>
  <si>
    <t>Booking ID 008581</t>
  </si>
  <si>
    <t>a0CN200001UzejsMAB</t>
  </si>
  <si>
    <t>david_masters@gb.smbcgroup.com</t>
  </si>
  <si>
    <t>David Masters</t>
  </si>
  <si>
    <t>Data Governance Domain Lead</t>
  </si>
  <si>
    <t>Booking ID 008583</t>
  </si>
  <si>
    <t>a0CN200001UzhMSMAZ</t>
  </si>
  <si>
    <t>Booking ID 008584</t>
  </si>
  <si>
    <t>a0CN200001UziFBMAZ</t>
  </si>
  <si>
    <t>Booking ID 008585</t>
  </si>
  <si>
    <t>a0CN200001UzdciMAB</t>
  </si>
  <si>
    <t>dugald_black@gb.smbcgroup.com</t>
  </si>
  <si>
    <t>Dugald Black</t>
  </si>
  <si>
    <t>Booking ID 008586</t>
  </si>
  <si>
    <t>a0CN200001V0ZkNMAV</t>
  </si>
  <si>
    <t>sarah.karthigan@chevron.com</t>
  </si>
  <si>
    <t>Sarah Karthigan</t>
  </si>
  <si>
    <t>General Manager - Strategy &amp; Innovation, Enterprise Data &amp; Insights</t>
  </si>
  <si>
    <t>Booking ID 008589</t>
  </si>
  <si>
    <t>a0CN200001VWxFwMAL</t>
  </si>
  <si>
    <t>No longer able to make it.
 Auto added via webform</t>
  </si>
  <si>
    <t>Booking ID 008591</t>
  </si>
  <si>
    <t>a0CN200001VZUxHMAX</t>
  </si>
  <si>
    <t>camilla.smillie1@specsavers.com</t>
  </si>
  <si>
    <t>Camilla Smillie</t>
  </si>
  <si>
    <t>Booked the day before</t>
  </si>
  <si>
    <t>Booking ID 008592</t>
  </si>
  <si>
    <t>a0CN200001VeJsqMAF</t>
  </si>
  <si>
    <t>ash.dhupar@analog.com</t>
  </si>
  <si>
    <t>Ash Dhupar</t>
  </si>
  <si>
    <t>Booking ID 008594</t>
  </si>
  <si>
    <t>a0CN200001VvRFuMAN</t>
  </si>
  <si>
    <t>nicole.zimmerman@brambles.com</t>
  </si>
  <si>
    <t>Nikki Zimmerman</t>
  </si>
  <si>
    <t>Analytics Translator</t>
  </si>
  <si>
    <t>Email to Nishita 13/2 - (NA)</t>
  </si>
  <si>
    <t>Nik Kealy</t>
  </si>
  <si>
    <t>Booking ID 008595</t>
  </si>
  <si>
    <t>a0CN200001VvQomMAF</t>
  </si>
  <si>
    <t>alex.du@brambles.com</t>
  </si>
  <si>
    <t>Alex Du</t>
  </si>
  <si>
    <t>Associate Analytics Translator</t>
  </si>
  <si>
    <t>Email to Nishita 13/1 - (NA)</t>
  </si>
  <si>
    <t>Booking ID 008596</t>
  </si>
  <si>
    <t>a0CN200001VvneVMAR</t>
  </si>
  <si>
    <t>gabor.hasznos@brambles.com</t>
  </si>
  <si>
    <t>Gabor Hasznos</t>
  </si>
  <si>
    <t>Booking ID 008597</t>
  </si>
  <si>
    <t>a0CN200001Vviv6MAB</t>
  </si>
  <si>
    <t>emma.ovenden@brambles.com</t>
  </si>
  <si>
    <t>Emma Ovenden</t>
  </si>
  <si>
    <t>Booking ID 008598</t>
  </si>
  <si>
    <t>a0CN200001VvpMwMAJ</t>
  </si>
  <si>
    <t>Booking ID 008599</t>
  </si>
  <si>
    <t>a0CN200001VvigTMAR</t>
  </si>
  <si>
    <t>Booking ID 008600</t>
  </si>
  <si>
    <t>a0CN200001VvwYNMAZ</t>
  </si>
  <si>
    <t>joanne.andrews@brambles.com</t>
  </si>
  <si>
    <t>Joanne Andrews</t>
  </si>
  <si>
    <t>Emailed NA - 14/02</t>
  </si>
  <si>
    <t>Booking ID 008601</t>
  </si>
  <si>
    <t>a0CN200001VwDliMAF</t>
  </si>
  <si>
    <t>adam.elamrani@brambles.com</t>
  </si>
  <si>
    <t>Adam Elamrani</t>
  </si>
  <si>
    <t>Emailed NA 14/02</t>
  </si>
  <si>
    <t>Booking ID 008602</t>
  </si>
  <si>
    <t>a0CN200001VwEBVMA3</t>
  </si>
  <si>
    <t>Booking ID 008604</t>
  </si>
  <si>
    <t>a0CN200001VxZlIMAV</t>
  </si>
  <si>
    <t>rui.hua@thephoenixgroup.com</t>
  </si>
  <si>
    <t>Rui Hua</t>
  </si>
  <si>
    <t>Senior Data Science Manager</t>
  </si>
  <si>
    <t>Booking ID 008606</t>
  </si>
  <si>
    <t>a0CN200001W7owiMAB</t>
  </si>
  <si>
    <t>Email to Nishita 14/2 - (NA)</t>
  </si>
  <si>
    <t>Booking ID 008607</t>
  </si>
  <si>
    <t>a0CN200001W89EXMAZ</t>
  </si>
  <si>
    <t>pedro.valente@brambles.com</t>
  </si>
  <si>
    <t>Pedro Valente</t>
  </si>
  <si>
    <t>Booking ID 008608</t>
  </si>
  <si>
    <t>15/02/2024</t>
  </si>
  <si>
    <t>a0CN200001W7pHlMAJ</t>
  </si>
  <si>
    <t>Booking ID 008611</t>
  </si>
  <si>
    <t>a0CN200001WAAUrMAP</t>
  </si>
  <si>
    <t>alasdair.wheeler@theaa.com</t>
  </si>
  <si>
    <t>Alasdair Wheeler</t>
  </si>
  <si>
    <t>Head of CRM Data and Delivery</t>
  </si>
  <si>
    <t>Booking ID 008612</t>
  </si>
  <si>
    <t>a0CN200001WASZ0MAP</t>
  </si>
  <si>
    <t>lucy.castle@brambles.com</t>
  </si>
  <si>
    <t>Lucy Castle</t>
  </si>
  <si>
    <t>Booking ID 008613</t>
  </si>
  <si>
    <t>a0CN200001WAJ13MAH</t>
  </si>
  <si>
    <t>Booking ID 008614</t>
  </si>
  <si>
    <t>a0CN200001WAe2dMAD</t>
  </si>
  <si>
    <t>Booking ID 008615</t>
  </si>
  <si>
    <t>a0CN200001WAgO7MAL</t>
  </si>
  <si>
    <t>olufemi.ogundele@brambles.com</t>
  </si>
  <si>
    <t>Olufemi Ogundele</t>
  </si>
  <si>
    <t>Data Governance Analyst</t>
  </si>
  <si>
    <t>Email to Nishita 15/2 - (NA)</t>
  </si>
  <si>
    <t>Alistair Griffin</t>
  </si>
  <si>
    <t>Booking ID 008618</t>
  </si>
  <si>
    <t>a0CN200001XB5twMAD</t>
  </si>
  <si>
    <t>Booking ID 008619</t>
  </si>
  <si>
    <t>a0CN200001XWlK0MAL</t>
  </si>
  <si>
    <t>matt_hills@gb.smbcgroup.com</t>
  </si>
  <si>
    <t>Matt Hills</t>
  </si>
  <si>
    <t>Email to Nishita 16/2 - (NA)</t>
  </si>
  <si>
    <t>Booking ID 008620</t>
  </si>
  <si>
    <t>a0CN200001XWqjiMAD</t>
  </si>
  <si>
    <t>situl_shah@gb.smbcgroup.com</t>
  </si>
  <si>
    <t>Situl Shah</t>
  </si>
  <si>
    <t>Booking ID 008621</t>
  </si>
  <si>
    <t>a0CN200001XXJK2MAP</t>
  </si>
  <si>
    <t>timea_dolan@gb.smbcgroup.com</t>
  </si>
  <si>
    <t>Timea Dolan</t>
  </si>
  <si>
    <t>Booking ID 008622</t>
  </si>
  <si>
    <t>a0CN200001Xe3LUMAZ</t>
  </si>
  <si>
    <t>13/03 email to LP to cancel :(</t>
  </si>
  <si>
    <t>Member ID 123664</t>
  </si>
  <si>
    <t>Booking ID 008659</t>
  </si>
  <si>
    <t>a0CN200001YSsfwMAD</t>
  </si>
  <si>
    <t>Email to Nishita 19/2 - (NA); Signed off by Mary Herbert</t>
  </si>
  <si>
    <t>Booking ID 008663</t>
  </si>
  <si>
    <t>a0CN200001YU6jrMAD</t>
  </si>
  <si>
    <t>Booking ID 008664</t>
  </si>
  <si>
    <t>a0CN200001YVMPxMAP</t>
  </si>
  <si>
    <t>shalu.chaudhary@informa.com</t>
  </si>
  <si>
    <t>Shalu Chaudhary</t>
  </si>
  <si>
    <t>registration mix-up at their end - HY</t>
  </si>
  <si>
    <t>Booking ID 008667</t>
  </si>
  <si>
    <t>a0CN200001YVyUvMAL</t>
  </si>
  <si>
    <t>Email to Nishita 19/2 - (NA)</t>
  </si>
  <si>
    <t>Booking ID 008669</t>
  </si>
  <si>
    <t>a0CN200001YedtsMAB</t>
  </si>
  <si>
    <t>Booking ID 008670</t>
  </si>
  <si>
    <t>a0CN200001YfJwFMAV</t>
  </si>
  <si>
    <t>Email from Chris 16/2 - (NA)</t>
  </si>
  <si>
    <t>Booking ID 008686</t>
  </si>
  <si>
    <t>21/02/2024</t>
  </si>
  <si>
    <t>a0CN200001Z8GfDMAV</t>
  </si>
  <si>
    <t>Speaker</t>
  </si>
  <si>
    <t>Booking ID 008688</t>
  </si>
  <si>
    <t>a0CN200001Z9H3SMAV</t>
  </si>
  <si>
    <t>tom.lomax@ba.com</t>
  </si>
  <si>
    <t>Tom Lomax</t>
  </si>
  <si>
    <t>Email to Nishita 21/2 - (NA)</t>
  </si>
  <si>
    <t>Booking ID 008689</t>
  </si>
  <si>
    <t>24/04/2024</t>
  </si>
  <si>
    <t>a0CN200001Z9FrIMAV</t>
  </si>
  <si>
    <t>Workshop - Data Storytelling 2024.04.24</t>
  </si>
  <si>
    <t>a0BN2000000uNefMAE</t>
  </si>
  <si>
    <t>Booking ID 008690</t>
  </si>
  <si>
    <t>a0CN200001Z9vjrMAB</t>
  </si>
  <si>
    <t>Workshop - Business Partnering 2024.05.08</t>
  </si>
  <si>
    <t>Member ID 123683</t>
  </si>
  <si>
    <t>a0BN2000000uOUHMA2</t>
  </si>
  <si>
    <t>Booking ID 008691</t>
  </si>
  <si>
    <t>25/04/2024</t>
  </si>
  <si>
    <t>a0CN200001ZA0QOMA1</t>
  </si>
  <si>
    <t>dulce.olivasandoval@brambles.com</t>
  </si>
  <si>
    <t>Dulce Oliva Sandoval</t>
  </si>
  <si>
    <t>Dulce Oliva Oliva Sandoval</t>
  </si>
  <si>
    <t>Booking ID 008692</t>
  </si>
  <si>
    <t>a0CN200001ZAs2ZMAT</t>
  </si>
  <si>
    <t>camilla.cecarini@lego.com</t>
  </si>
  <si>
    <t>Camilla Cecarini</t>
  </si>
  <si>
    <t>Data Science Director</t>
  </si>
  <si>
    <t>Developing the right/appropriate content</t>
  </si>
  <si>
    <t>Booking ID 008693</t>
  </si>
  <si>
    <t>18/04/2024</t>
  </si>
  <si>
    <t>a0CN200001ZAXWVMA5</t>
  </si>
  <si>
    <t>alistair.griffin@brambles.com</t>
  </si>
  <si>
    <t>Workshop - Facilitating Action 2024.04.18</t>
  </si>
  <si>
    <t>Director - Global Data Governance</t>
  </si>
  <si>
    <t>Emailed to NA 20/02- HY</t>
  </si>
  <si>
    <t>a0BN2000000uNOXMA2</t>
  </si>
  <si>
    <t>Booking ID 008694</t>
  </si>
  <si>
    <t>a0CN200001ZB4mqMAD</t>
  </si>
  <si>
    <t>Booked by NA 20/02 - HY</t>
  </si>
  <si>
    <t>Booking ID 008699</t>
  </si>
  <si>
    <t>a0CN200001ZIKwcMAH</t>
  </si>
  <si>
    <t>angelina.dharshi@brambles.com</t>
  </si>
  <si>
    <t>Angelina Dharshi</t>
  </si>
  <si>
    <t>Emailed to NA 20/02 - HY</t>
  </si>
  <si>
    <t>Booking ID 008700</t>
  </si>
  <si>
    <t>a0CN200001ZIt15MAD</t>
  </si>
  <si>
    <t>Booking ID 008701</t>
  </si>
  <si>
    <t>a0CN200001ZIr02MAD</t>
  </si>
  <si>
    <t>bushra.imran@edfenergy.com</t>
  </si>
  <si>
    <t>Bushra Imran</t>
  </si>
  <si>
    <t>Email to Nishita 9/2 - (NA)</t>
  </si>
  <si>
    <t>Booking ID 008706</t>
  </si>
  <si>
    <t>a0CN200001ZKbjVMAT</t>
  </si>
  <si>
    <t>darren.goddard@chaucergroup.com</t>
  </si>
  <si>
    <t>Darren Goddard</t>
  </si>
  <si>
    <t>Data Program Manager</t>
  </si>
  <si>
    <t>Booking ID 008707</t>
  </si>
  <si>
    <t>a0CN200001ZKRBTMA5</t>
  </si>
  <si>
    <t>Pescitarian, shouldnt eat anything spicy, tomatoes or onions</t>
  </si>
  <si>
    <t>Booking ID 008708</t>
  </si>
  <si>
    <t>a0CN200001ZKV86MAH</t>
  </si>
  <si>
    <t>Booking ID 008709</t>
  </si>
  <si>
    <t>a0CN200001ZKglLMAT</t>
  </si>
  <si>
    <t>Booking ID 008710</t>
  </si>
  <si>
    <t>a0CN200001ZKvOwMAL</t>
  </si>
  <si>
    <t>Booking ID 008711</t>
  </si>
  <si>
    <t>a0CN200001ZL3cYMAT</t>
  </si>
  <si>
    <t>Gluten free, nut allergy</t>
  </si>
  <si>
    <t>Booking ID 008714</t>
  </si>
  <si>
    <t>a0CN200001ZLHPPMA5</t>
  </si>
  <si>
    <t>Allergic to Basil</t>
  </si>
  <si>
    <t>Booking ID 008715</t>
  </si>
  <si>
    <t>a0CN200001ZL7F8MAL</t>
  </si>
  <si>
    <t>Booking ID 008716</t>
  </si>
  <si>
    <t>a0CN200001ZLMLrMAP</t>
  </si>
  <si>
    <t>Booking ID 008717</t>
  </si>
  <si>
    <t>a0CN200001ZL8rIMAT</t>
  </si>
  <si>
    <t>indu.indhira@gmail.com</t>
  </si>
  <si>
    <t>Head of Data Fabric</t>
  </si>
  <si>
    <t>Auto added via webform
 Indi has left Danske Bank - I've updated her registration to cancelled</t>
  </si>
  <si>
    <t>Booking ID 008721</t>
  </si>
  <si>
    <t>a0CN200001ZPsiRMAT</t>
  </si>
  <si>
    <t>paul.hollands@axa-uk.co.uk</t>
  </si>
  <si>
    <t>Paul Hollands</t>
  </si>
  <si>
    <t>No longer able to attend due to an AXA meeting that he must attend. 
 Auto added via webform</t>
  </si>
  <si>
    <t>Louise Venny</t>
  </si>
  <si>
    <t>Booking ID 008722</t>
  </si>
  <si>
    <t>a0CN200001aHADpMAO</t>
  </si>
  <si>
    <t>Booking ID 008723</t>
  </si>
  <si>
    <t>a0CN200001aFH0BMAW</t>
  </si>
  <si>
    <t>carlo.nebuloni@axa-uk.co.uk</t>
  </si>
  <si>
    <t>Booking ID 008725</t>
  </si>
  <si>
    <t>a0CN200001aUXrEMAW</t>
  </si>
  <si>
    <t>dairy free</t>
  </si>
  <si>
    <t>Booking ID 008727</t>
  </si>
  <si>
    <t>a0CN200001aUUYdMAO</t>
  </si>
  <si>
    <t>Booking ID 008729</t>
  </si>
  <si>
    <t>a0CN200001aUy58MAC</t>
  </si>
  <si>
    <t>shahina_khan@gb.smbcgroup.com</t>
  </si>
  <si>
    <t>Shahina Khan</t>
  </si>
  <si>
    <t>Head of EMEA Data Governance</t>
  </si>
  <si>
    <t>no pork</t>
  </si>
  <si>
    <t>Booking ID 008730</t>
  </si>
  <si>
    <t>a0CN200001aVK4GMAW</t>
  </si>
  <si>
    <t>Booking ID 008736</t>
  </si>
  <si>
    <t>a0CN200001b4o0PMAQ</t>
  </si>
  <si>
    <t>Allergic to goat &amp; sheep cheese, including feta and haloumi</t>
  </si>
  <si>
    <t>Booking ID 008741</t>
  </si>
  <si>
    <t>25/07/2024</t>
  </si>
  <si>
    <t>23/10/2024</t>
  </si>
  <si>
    <t>a0CN200001b5Z5zMAE</t>
  </si>
  <si>
    <t>Leaders Meet-up October: Communicating Success Stories</t>
  </si>
  <si>
    <t>a0BN2000000cUjRMAU</t>
  </si>
  <si>
    <t>Topics TBC</t>
  </si>
  <si>
    <t>Booking ID 008742</t>
  </si>
  <si>
    <t>29/10/2024</t>
  </si>
  <si>
    <t>a0CN200001b5ygrMAA</t>
  </si>
  <si>
    <t>Booking ID 008744</t>
  </si>
  <si>
    <t>13/03/2024</t>
  </si>
  <si>
    <t>a0CN200001b67CLMAY</t>
  </si>
  <si>
    <t>Data Practitioners Meet-up April: Finding your Leadership Style</t>
  </si>
  <si>
    <t>26/02 submitted via form but prior to this event being created
 18/03 email from Sarah (Alex PA) to cancel (LP)</t>
  </si>
  <si>
    <t>a0BN20000010zxOMAQ</t>
  </si>
  <si>
    <t>Booking ID 008757</t>
  </si>
  <si>
    <t>a0CN200001bHFjBMAW</t>
  </si>
  <si>
    <t>Booking ID 008764</t>
  </si>
  <si>
    <t>a0CN200001bGynfMAC</t>
  </si>
  <si>
    <t>Booking ID 008765</t>
  </si>
  <si>
    <t>a0CN200001bHHBVMA4</t>
  </si>
  <si>
    <t>Booking ID 008766</t>
  </si>
  <si>
    <t>18/06/2024</t>
  </si>
  <si>
    <t>a0CN200001bGii7MAC</t>
  </si>
  <si>
    <t>AFL - Term 1 - Module 4 - 2024.06.18</t>
  </si>
  <si>
    <t>a0BN2000000ZCUXMA4</t>
  </si>
  <si>
    <t>Booking ID 008767</t>
  </si>
  <si>
    <t>a0CN200001bGz2UMAS</t>
  </si>
  <si>
    <t>Booking ID 008768</t>
  </si>
  <si>
    <t>a0CN200001bH4o0MAC</t>
  </si>
  <si>
    <t>Booking ID 008769</t>
  </si>
  <si>
    <t>a0CN200001bGzELMA0</t>
  </si>
  <si>
    <t>Booking ID 008770</t>
  </si>
  <si>
    <t>a0CN200001bH9ErMAK</t>
  </si>
  <si>
    <t>Booking ID 008772</t>
  </si>
  <si>
    <t>a0CN200001bHBvnMAG</t>
  </si>
  <si>
    <t>Booking ID 008773</t>
  </si>
  <si>
    <t>a0CN200001bHGXDMA4</t>
  </si>
  <si>
    <t>Booking ID 008774</t>
  </si>
  <si>
    <t>a0CN200001bHF1mMAG</t>
  </si>
  <si>
    <t>Cancelled three times before.</t>
  </si>
  <si>
    <t>Booking ID 008776</t>
  </si>
  <si>
    <t>21/05/2024</t>
  </si>
  <si>
    <t>a0CN200001bHLlqMAG</t>
  </si>
  <si>
    <t>AFL - Term 1 - Module 3 - 2024.05.21</t>
  </si>
  <si>
    <t>a0BN20000011dA1MAI</t>
  </si>
  <si>
    <t>Booking ID 008777</t>
  </si>
  <si>
    <t>a0CN200001bHP13MAG</t>
  </si>
  <si>
    <t>Booking ID 008778</t>
  </si>
  <si>
    <t>a0CN200001bHULgMAO</t>
  </si>
  <si>
    <t>Booking ID 008779</t>
  </si>
  <si>
    <t>a0CN200001bHVG6MAO</t>
  </si>
  <si>
    <t>Booking ID 008780</t>
  </si>
  <si>
    <t>a0CN200001bGx8tMAC</t>
  </si>
  <si>
    <t>Booking ID 008781</t>
  </si>
  <si>
    <t>a0CN200001bHUruMAG</t>
  </si>
  <si>
    <t>Booking ID 008782</t>
  </si>
  <si>
    <t>a0CN200001bHVOAMA4</t>
  </si>
  <si>
    <t>Booking ID 008783</t>
  </si>
  <si>
    <t>a0CN200001bHQLPMA4</t>
  </si>
  <si>
    <t>Booking ID 008784</t>
  </si>
  <si>
    <t>a0CN200001bHNowMAG</t>
  </si>
  <si>
    <t>Member ID 123609</t>
  </si>
  <si>
    <t>Booking ID 008785</t>
  </si>
  <si>
    <t>a0CN200001bHICkMAO</t>
  </si>
  <si>
    <t>Booking ID 008787</t>
  </si>
  <si>
    <t>a0CN200001bHUlSMAW</t>
  </si>
  <si>
    <t>Booking ID 008788</t>
  </si>
  <si>
    <t>a0CN200001bHJbqMAG</t>
  </si>
  <si>
    <t>Booking ID 008789</t>
  </si>
  <si>
    <t>a0CN200001bHCJQMA4</t>
  </si>
  <si>
    <t>Booking ID 008792</t>
  </si>
  <si>
    <t>a0CN200001bHWKDMA4</t>
  </si>
  <si>
    <t>Booking ID 008793</t>
  </si>
  <si>
    <t>a0CN200001bHQkzMAG</t>
  </si>
  <si>
    <t>Booking ID 008794</t>
  </si>
  <si>
    <t>13/08/2024</t>
  </si>
  <si>
    <t>a0CN200001bHHjoMAG</t>
  </si>
  <si>
    <t>AFL - Term 1 - Module 6 - 2024.08.13</t>
  </si>
  <si>
    <t>a0BN2000000ZVSLMA4</t>
  </si>
  <si>
    <t>Booking ID 008795</t>
  </si>
  <si>
    <t>a0CN200001bHMj9MAG</t>
  </si>
  <si>
    <t>Booking ID 008796</t>
  </si>
  <si>
    <t>a0CN200001bH661MAC</t>
  </si>
  <si>
    <t>Booking ID 008799</t>
  </si>
  <si>
    <t>a0CN200001bHIDsMAO</t>
  </si>
  <si>
    <t>Booking ID 008800</t>
  </si>
  <si>
    <t>a0CN200001bGkZrMAK</t>
  </si>
  <si>
    <t>Booking ID 008801</t>
  </si>
  <si>
    <t>a0CN200001bHHwxMAG</t>
  </si>
  <si>
    <t>Booking ID 008802</t>
  </si>
  <si>
    <t>a0CN200001bHcZPMA0</t>
  </si>
  <si>
    <t>Booking ID 008803</t>
  </si>
  <si>
    <t>a0CN200001bHq1EMAS</t>
  </si>
  <si>
    <t>Booking ID 008804</t>
  </si>
  <si>
    <t>a0CN200001bHu6PMAS</t>
  </si>
  <si>
    <t>Booking ID 008805</t>
  </si>
  <si>
    <t>a0CN200001bHpq5MAC</t>
  </si>
  <si>
    <t>Booking ID 008806</t>
  </si>
  <si>
    <t>a0CN200001bHg6zMAC</t>
  </si>
  <si>
    <t>Booking ID 008807</t>
  </si>
  <si>
    <t>a0CN200001bHuCsMAK</t>
  </si>
  <si>
    <t>AFL - Term 2 - Module 8 - 2024.10.08</t>
  </si>
  <si>
    <t>a0BN2000000ZVXBMA4</t>
  </si>
  <si>
    <t>Booking ID 008808</t>
  </si>
  <si>
    <t>a0CN200001bHoLyMAK</t>
  </si>
  <si>
    <t>Booking ID 008809</t>
  </si>
  <si>
    <t>a0CN200001bHXbWMAW</t>
  </si>
  <si>
    <t>Booking ID 008810</t>
  </si>
  <si>
    <t>a0CN200001bHuw1MAC</t>
  </si>
  <si>
    <t>Booking ID 008811</t>
  </si>
  <si>
    <t>a0CN200001bHopIMAS</t>
  </si>
  <si>
    <t>Booking ID 008812</t>
  </si>
  <si>
    <t>a0CN200001bHqUGMA0</t>
  </si>
  <si>
    <t>Booking ID 008813</t>
  </si>
  <si>
    <t>a0CN200001bHcMoMAK</t>
  </si>
  <si>
    <t>Booking ID 008815</t>
  </si>
  <si>
    <t>a0CN200001bHXV9MAO</t>
  </si>
  <si>
    <t>Booking ID 008828</t>
  </si>
  <si>
    <t>a0CN200001bSr47MAC</t>
  </si>
  <si>
    <t>maria_christodoulou@gb.smbcgroup.com</t>
  </si>
  <si>
    <t>Maria Christodoulou</t>
  </si>
  <si>
    <t>AVP - Data Governance</t>
  </si>
  <si>
    <t>Email to Nishita 28/2 - (NA)</t>
  </si>
  <si>
    <t>Booking ID 008831</t>
  </si>
  <si>
    <t>a0CN200001bTH9cMAG</t>
  </si>
  <si>
    <t>jacky_duong@gb.smbcgroup.com</t>
  </si>
  <si>
    <t>Jacky Duong</t>
  </si>
  <si>
    <t>Booking ID 008832</t>
  </si>
  <si>
    <t>a0CN200001bU2h6MAC</t>
  </si>
  <si>
    <t>david.nazareth@edgenergy.com</t>
  </si>
  <si>
    <t>David Nazareth</t>
  </si>
  <si>
    <t>Email to Nishita 27/2 - (NA)</t>
  </si>
  <si>
    <t>Booking ID 008833</t>
  </si>
  <si>
    <t>a0CN200001bU0HkMAK</t>
  </si>
  <si>
    <t>Booking ID 008834</t>
  </si>
  <si>
    <t>a0CN200001bU37aMAC</t>
  </si>
  <si>
    <t>morgan.downing@edfenergy.com</t>
  </si>
  <si>
    <t>Morgan Downing</t>
  </si>
  <si>
    <t>Booking ID 008835</t>
  </si>
  <si>
    <t>23/05/2024</t>
  </si>
  <si>
    <t>a0CN200001bU1grMAC</t>
  </si>
  <si>
    <t>Workshop - Facilitating Action 2024.05.23</t>
  </si>
  <si>
    <t>a0BN2000000uNTNMA2</t>
  </si>
  <si>
    <t>Booking ID 008836</t>
  </si>
  <si>
    <t>a0CN200001bUAQkMAO</t>
  </si>
  <si>
    <t>mariusz.petak@edfenergy.com</t>
  </si>
  <si>
    <t>Mariusz Petak</t>
  </si>
  <si>
    <t>Booking ID 008838</t>
  </si>
  <si>
    <t>a0CN200001bUzesMAC</t>
  </si>
  <si>
    <t>Booking ID 008841</t>
  </si>
  <si>
    <t>a0CN200001bfRMuMAM</t>
  </si>
  <si>
    <t>steven.piket@rbsint.com</t>
  </si>
  <si>
    <t>Steven Piket</t>
  </si>
  <si>
    <t>Attended in place of Damien</t>
  </si>
  <si>
    <t>Booking ID 008844</t>
  </si>
  <si>
    <t>a0CN200001bfabWMAQ</t>
  </si>
  <si>
    <t>Booking ID 008845</t>
  </si>
  <si>
    <t>a0CN200001bfb8BMAQ</t>
  </si>
  <si>
    <t>Booking ID 008846</t>
  </si>
  <si>
    <t>a0CN200001bfoZdMAI</t>
  </si>
  <si>
    <t>Booking ID 008847</t>
  </si>
  <si>
    <t>a0CN200001bfoMWMAY</t>
  </si>
  <si>
    <t>AFL - Term 2 - Module 10 - 2024.12.03</t>
  </si>
  <si>
    <t>a0BN2000000ZVaPMAW</t>
  </si>
  <si>
    <t>Booking ID 008848</t>
  </si>
  <si>
    <t>a0CN200001bfPurMAE</t>
  </si>
  <si>
    <t>Booking ID 008849</t>
  </si>
  <si>
    <t>a0CN200001bfyVSMAY</t>
  </si>
  <si>
    <t>Booking ID 008850</t>
  </si>
  <si>
    <t>a0CN200001bfiUXMAY</t>
  </si>
  <si>
    <t>Booking ID 008851</t>
  </si>
  <si>
    <t>a0CN200001bfhkqMAA</t>
  </si>
  <si>
    <t>Booking ID 008852</t>
  </si>
  <si>
    <t>a0CN200001bfpXGMAY</t>
  </si>
  <si>
    <t>Booking ID 008855</t>
  </si>
  <si>
    <t>a0CN200001bfpYoMAI</t>
  </si>
  <si>
    <t>Booking ID 008856</t>
  </si>
  <si>
    <t>a0CN200001bg11tMAA</t>
  </si>
  <si>
    <t>Booking ID 008857</t>
  </si>
  <si>
    <t>a0CN200001bg1LFMAY</t>
  </si>
  <si>
    <t>Booking ID 008858</t>
  </si>
  <si>
    <t>a0CN200001bfkEDMAY</t>
  </si>
  <si>
    <t>Booking ID 008859</t>
  </si>
  <si>
    <t>a0CN200001bg2UGMAY</t>
  </si>
  <si>
    <t>Booking ID 008860</t>
  </si>
  <si>
    <t>a0CN200001bg3F2MAI</t>
  </si>
  <si>
    <t>AFL - Term 2 - Module 12 - 2025.02.11</t>
  </si>
  <si>
    <t>a0BN2000000ZWbJMAW</t>
  </si>
  <si>
    <t>Booking ID 008861</t>
  </si>
  <si>
    <t>a0CN200001bfjvAMAQ</t>
  </si>
  <si>
    <t>Booking ID 008864</t>
  </si>
  <si>
    <t>a0CN200001bfoYKMAY</t>
  </si>
  <si>
    <t>Booking ID 008865</t>
  </si>
  <si>
    <t>a0CN200001bfo88MAA</t>
  </si>
  <si>
    <t>Booking ID 008866</t>
  </si>
  <si>
    <t>a0CN200001bg3EmMAI</t>
  </si>
  <si>
    <t>Booking ID 008867</t>
  </si>
  <si>
    <t>a0CN200001bfgHbMAI</t>
  </si>
  <si>
    <t>Booking ID 008868</t>
  </si>
  <si>
    <t>a0CN200001bg65mMAA</t>
  </si>
  <si>
    <t>Booking ID 008869</t>
  </si>
  <si>
    <t>a0CN200001bfu5aMAA</t>
  </si>
  <si>
    <t>Booking ID 008870</t>
  </si>
  <si>
    <t>a0CN200001bg2xKMAQ</t>
  </si>
  <si>
    <t>Booking ID 008871</t>
  </si>
  <si>
    <t>a0CN200001bfR0VMAU</t>
  </si>
  <si>
    <t>Booking ID 008872</t>
  </si>
  <si>
    <t>a0CN200001bfzWRMAY</t>
  </si>
  <si>
    <t>Booking ID 008875</t>
  </si>
  <si>
    <t>15/05/2024</t>
  </si>
  <si>
    <t>a0CN200001bgGhBMAU</t>
  </si>
  <si>
    <t>Roundtable - Doing GenAI at Scale 2024.05.15</t>
  </si>
  <si>
    <t>a0BN2000000uM13MAE</t>
  </si>
  <si>
    <t>Booking ID 008878</t>
  </si>
  <si>
    <t>a0CN200001bgQwzMAE</t>
  </si>
  <si>
    <t>Booking ID 008879</t>
  </si>
  <si>
    <t>a0CN200001bgfPZMAY</t>
  </si>
  <si>
    <t>Booking ID 008881</t>
  </si>
  <si>
    <t>a0CN200001bgts9MAA</t>
  </si>
  <si>
    <t>Booking ID 008882</t>
  </si>
  <si>
    <t>a0CN200001bhTinMAE</t>
  </si>
  <si>
    <t>dairy intolerance</t>
  </si>
  <si>
    <t>Booking ID 008886</t>
  </si>
  <si>
    <t>a0CN200001bivlgMAA</t>
  </si>
  <si>
    <t>Booking ID 008888</t>
  </si>
  <si>
    <t>a0CN200001ca0XzMAI</t>
  </si>
  <si>
    <t>Managing the Boards expectations of AI</t>
  </si>
  <si>
    <t>Booking ID 008889</t>
  </si>
  <si>
    <t>24/07/2024</t>
  </si>
  <si>
    <t>a0CN200001cYyl8MAC</t>
  </si>
  <si>
    <t>Booking ID 008891</t>
  </si>
  <si>
    <t>a0CN200001cae2GMAQ</t>
  </si>
  <si>
    <t>Booking ID 008895</t>
  </si>
  <si>
    <t>a0CN200001d2xlFMAQ</t>
  </si>
  <si>
    <t>Booking ID 008898</t>
  </si>
  <si>
    <t>a0CN200001dAyssMAC</t>
  </si>
  <si>
    <t>nicola.decogan@lloydsbanking.com</t>
  </si>
  <si>
    <t>Nicola De Cogan</t>
  </si>
  <si>
    <t>Data &amp; Machine Learning Business Platform Lead</t>
  </si>
  <si>
    <t>Booking ID 008904</t>
  </si>
  <si>
    <t>a0CN200001dsyuiMAA</t>
  </si>
  <si>
    <t>Booking ID 008905</t>
  </si>
  <si>
    <t>a0CN200001dsqZCMAY</t>
  </si>
  <si>
    <t>Booking ID 008907</t>
  </si>
  <si>
    <t>a0CN200001dtJDTMA2</t>
  </si>
  <si>
    <t>Booking ID 008908</t>
  </si>
  <si>
    <t>a0CN200001dtWAFMA2</t>
  </si>
  <si>
    <t>raj.mukherjee@directlinegroup.co.uk</t>
  </si>
  <si>
    <t>Raj Mukherjee</t>
  </si>
  <si>
    <t>Director Data Science &amp; AI</t>
  </si>
  <si>
    <t>Booking ID 008909</t>
  </si>
  <si>
    <t>a0CN200001dtnAsMAI</t>
  </si>
  <si>
    <t>Booking ID 008916</t>
  </si>
  <si>
    <t>a0CN200001dvetlMAA</t>
  </si>
  <si>
    <t>na</t>
  </si>
  <si>
    <t>Booking ID 008917</t>
  </si>
  <si>
    <t>a0CN200001dw5u4MAA</t>
  </si>
  <si>
    <t>lucy.goswell@baesystems.com</t>
  </si>
  <si>
    <t>Lucy Goswell</t>
  </si>
  <si>
    <t>Booking ID 008918</t>
  </si>
  <si>
    <t>a0CN200001dvbFyMAI</t>
  </si>
  <si>
    <t>Sam Cross</t>
  </si>
  <si>
    <t>Booking ID 008922</t>
  </si>
  <si>
    <t>a0CN200001e8m39MAA</t>
  </si>
  <si>
    <t>raj.singh@artscouncil.org.uk</t>
  </si>
  <si>
    <t>Raj Singh</t>
  </si>
  <si>
    <t>Interim Digital Lead</t>
  </si>
  <si>
    <t>Booking ID 008923</t>
  </si>
  <si>
    <t>a0CN200001e8QrFMAU</t>
  </si>
  <si>
    <t>Booking ID 008924</t>
  </si>
  <si>
    <t>a0CN200001e8pSQMAY</t>
  </si>
  <si>
    <t>Workshop - Business Partnering 2024.06.12</t>
  </si>
  <si>
    <t>Email to Nishita 5/3 - (NA)</t>
  </si>
  <si>
    <t>a0BN2000000uOVtMAM</t>
  </si>
  <si>
    <t>Booking ID 008925</t>
  </si>
  <si>
    <t>a0CN200001e8UQaMAM</t>
  </si>
  <si>
    <t>ella-marie.nicholls@edfenergy.com</t>
  </si>
  <si>
    <t>Ella-Marie Nicholls</t>
  </si>
  <si>
    <t>Data LeadÃ¢â‚¬â€¹</t>
  </si>
  <si>
    <t>Booking ID 008927</t>
  </si>
  <si>
    <t>a0CN200001e97pkMAA</t>
  </si>
  <si>
    <t>jordan.francis@edfenergy.com</t>
  </si>
  <si>
    <t>Jordan Francis</t>
  </si>
  <si>
    <t>Booking ID 008928</t>
  </si>
  <si>
    <t>a0CN200001e9IDvMAM</t>
  </si>
  <si>
    <t>Booking ID 008929</t>
  </si>
  <si>
    <t>a0CN200001e9IO3MAM</t>
  </si>
  <si>
    <t>james.bell3@edfenergy.com</t>
  </si>
  <si>
    <t>James Bell</t>
  </si>
  <si>
    <t>Booking ID 008930</t>
  </si>
  <si>
    <t>a0CN200001e9HoYMAU</t>
  </si>
  <si>
    <t>Booking ID 008931</t>
  </si>
  <si>
    <t>a0CN200001e9IYsMAM</t>
  </si>
  <si>
    <t>damian.konieczny-leigh@edfenergy.com</t>
  </si>
  <si>
    <t>Damian Konieczny-Leigh</t>
  </si>
  <si>
    <t>Senior Data Consultant</t>
  </si>
  <si>
    <t>Booking ID 008932</t>
  </si>
  <si>
    <t>25/06/2024</t>
  </si>
  <si>
    <t>a0CN200001e93HhMAI</t>
  </si>
  <si>
    <t>Workshop - Data Storytelling 2024.06.25</t>
  </si>
  <si>
    <t>a0BN2000000uNunMAE</t>
  </si>
  <si>
    <t>Booking ID 008933</t>
  </si>
  <si>
    <t>a0CN200001e9890MAA</t>
  </si>
  <si>
    <t>Email to N 5/3</t>
  </si>
  <si>
    <t>Booking ID 008934</t>
  </si>
  <si>
    <t>a0CN200001e8oumMAA</t>
  </si>
  <si>
    <t>anna.king@edfenergy.com</t>
  </si>
  <si>
    <t>Anna King</t>
  </si>
  <si>
    <t>Booking ID 008935</t>
  </si>
  <si>
    <t>a0CN200001e8xLgMAI</t>
  </si>
  <si>
    <t>Workshop - Data Storytelling 2024.06.05</t>
  </si>
  <si>
    <t>a0BN2000000uNtBMAU</t>
  </si>
  <si>
    <t>Booking ID 008936</t>
  </si>
  <si>
    <t>a0CN200001e9FvrMAE</t>
  </si>
  <si>
    <t>adam.mitchell@edfenergy.com</t>
  </si>
  <si>
    <t>Adam Mitchell</t>
  </si>
  <si>
    <t>Booking ID 008937</t>
  </si>
  <si>
    <t>a0CN200001e99JFMAY</t>
  </si>
  <si>
    <t>Booking ID 008938</t>
  </si>
  <si>
    <t>14/05/2024</t>
  </si>
  <si>
    <t>a0CN200001e9DD8MAM</t>
  </si>
  <si>
    <t>Workshop - Data Storytelling 2024.05.14</t>
  </si>
  <si>
    <t>a0BN2000000yQFlMAM</t>
  </si>
  <si>
    <t>Booking ID 008939</t>
  </si>
  <si>
    <t>a0CN200001e9IceMAE</t>
  </si>
  <si>
    <t>sandra.nkwuzor@edfenergy.com</t>
  </si>
  <si>
    <t>Sandra Nkwuzor</t>
  </si>
  <si>
    <t>Senior Business System Analyst</t>
  </si>
  <si>
    <t>Booking ID 008940</t>
  </si>
  <si>
    <t>a0CN200001e99OrMAI</t>
  </si>
  <si>
    <t>charlie.reeve@edfenergy.com</t>
  </si>
  <si>
    <t>Charlie Reeve</t>
  </si>
  <si>
    <t>Booking ID 008941</t>
  </si>
  <si>
    <t>a0CN200001e8wWkMAI</t>
  </si>
  <si>
    <t>Booking ID 008942</t>
  </si>
  <si>
    <t>a0CN200001e9KZfMAM</t>
  </si>
  <si>
    <t>varad.paranjape@edfenergy.com</t>
  </si>
  <si>
    <t>Varad Paranjape</t>
  </si>
  <si>
    <t>Booking ID 008943</t>
  </si>
  <si>
    <t>a0CN200001e9CgdMAE</t>
  </si>
  <si>
    <t>olayinka.ayo@edfenergy.com</t>
  </si>
  <si>
    <t>Olayinka Ayo</t>
  </si>
  <si>
    <t>Booking ID 008944</t>
  </si>
  <si>
    <t>a0CN200001e99x9MAA</t>
  </si>
  <si>
    <t>Booking ID 008945</t>
  </si>
  <si>
    <t>a0CN200001e9S5aMAE</t>
  </si>
  <si>
    <t>shayne.wright@edfenergy.com</t>
  </si>
  <si>
    <t>Shayne Wright</t>
  </si>
  <si>
    <t>Senior Reporting Analyst</t>
  </si>
  <si>
    <t>Booking ID 008946</t>
  </si>
  <si>
    <t>a0CN200001e96ZaMAI</t>
  </si>
  <si>
    <t>Booking ID 008947</t>
  </si>
  <si>
    <t>a0CN200001e9EL2MAM</t>
  </si>
  <si>
    <t>Booking ID 008948</t>
  </si>
  <si>
    <t>a0CN200001e9L16MAE</t>
  </si>
  <si>
    <t>Booking ID 008949</t>
  </si>
  <si>
    <t>a0CN200001e9RuYMAU</t>
  </si>
  <si>
    <t>Booking ID 008950</t>
  </si>
  <si>
    <t>a0CN200001e98hJMAQ</t>
  </si>
  <si>
    <t>Booking ID 008951</t>
  </si>
  <si>
    <t>a0CN200001e9LiWMAU</t>
  </si>
  <si>
    <t>tracy.houguez@edfenergy.com</t>
  </si>
  <si>
    <t>Tracy Houguez</t>
  </si>
  <si>
    <t>Senior Development Analyst</t>
  </si>
  <si>
    <t>Booking ID 008952</t>
  </si>
  <si>
    <t>a0CN200001e9RilMAE</t>
  </si>
  <si>
    <t>Booking ID 008953</t>
  </si>
  <si>
    <t>a0CN200001e9SaGMAU</t>
  </si>
  <si>
    <t>Booking ID 008954</t>
  </si>
  <si>
    <t>a0CN200001e8zM3MAI</t>
  </si>
  <si>
    <t>Booking ID 008956</t>
  </si>
  <si>
    <t>a0CN200001e9as9MAA</t>
  </si>
  <si>
    <t>Email to Nishita 5/3</t>
  </si>
  <si>
    <t>Booking ID 008964</t>
  </si>
  <si>
    <t>a0CN200001e9ZltMAE</t>
  </si>
  <si>
    <t>geno.esposito@allwyn.co.uk</t>
  </si>
  <si>
    <t>Geno Esposito</t>
  </si>
  <si>
    <t>Head of Technology</t>
  </si>
  <si>
    <t>Booking ID 008967</t>
  </si>
  <si>
    <t>a0CN200001eKeNtMAK</t>
  </si>
  <si>
    <t>Booking ID 008968</t>
  </si>
  <si>
    <t>a0CN200001eMCnzMAG</t>
  </si>
  <si>
    <t>Auto added via webform
 Cancelled- has to give presentation for his company</t>
  </si>
  <si>
    <t>Booking ID 008970</t>
  </si>
  <si>
    <t>a0CN200001eMfPzMAK</t>
  </si>
  <si>
    <t>email to LP cancelling day of</t>
  </si>
  <si>
    <t>Booking ID 008971</t>
  </si>
  <si>
    <t>a0CN200001eMXpIMAW</t>
  </si>
  <si>
    <t>Booking ID 008975</t>
  </si>
  <si>
    <t>21/03/2024</t>
  </si>
  <si>
    <t>a0CN200001eNf6PMAS</t>
  </si>
  <si>
    <t>Finding your Leadership style</t>
  </si>
  <si>
    <t>Booking ID 008976</t>
  </si>
  <si>
    <t>a0CN200001eNgWNMA0</t>
  </si>
  <si>
    <t>Data Practitioner Meet-up September: Building your personal brand</t>
  </si>
  <si>
    <t>a0BN200000110JxMAI</t>
  </si>
  <si>
    <t>Booking ID 008983</t>
  </si>
  <si>
    <t>a0CN200001eX0bjMAC</t>
  </si>
  <si>
    <t>Auto added via webform
 Has a last-minute PGH Board presentation that she now needs to fly up to Scotland to attend.</t>
  </si>
  <si>
    <t>Booking ID 008984</t>
  </si>
  <si>
    <t>30/04/2024</t>
  </si>
  <si>
    <t>a0CN200001eZSWXMA4</t>
  </si>
  <si>
    <t>Masterclass April: Building a successful Data Culture</t>
  </si>
  <si>
    <t>has now joined Sky - HY</t>
  </si>
  <si>
    <t>a0BN2000000uLzRMAU</t>
  </si>
  <si>
    <t>Booking ID 008985</t>
  </si>
  <si>
    <t>a0CN200001eZC7IMAW</t>
  </si>
  <si>
    <t>Rebooked from 6 March due to zoom login issues</t>
  </si>
  <si>
    <t>Booking ID 008986</t>
  </si>
  <si>
    <t>a0CN200001eZJr1MAG</t>
  </si>
  <si>
    <t>andrew.stephen@royallondon.com</t>
  </si>
  <si>
    <t>Andrew Stephen</t>
  </si>
  <si>
    <t>Email to N 23/2 - signed off by David Sherratt (coordinator)</t>
  </si>
  <si>
    <t>Booking ID 008990</t>
  </si>
  <si>
    <t>a0CN200001fWanBMAS</t>
  </si>
  <si>
    <t>Booking ID 008992</t>
  </si>
  <si>
    <t>a0CN200001fXSeMMAW</t>
  </si>
  <si>
    <t>Booking ID 008996</t>
  </si>
  <si>
    <t>Swire Coca-Cola, USA</t>
  </si>
  <si>
    <t>a0CN200001fXyItMAK</t>
  </si>
  <si>
    <t>brajan@swirecc.com</t>
  </si>
  <si>
    <t>Bharathi Rajan</t>
  </si>
  <si>
    <t>Vice President - Data &amp; Insights</t>
  </si>
  <si>
    <t>Booking ID 008999</t>
  </si>
  <si>
    <t>a0CN200001fXqD1MAK</t>
  </si>
  <si>
    <t>Email to N 8/3</t>
  </si>
  <si>
    <t>Booking ID 009000</t>
  </si>
  <si>
    <t>a0CN200001fXvYxMAK</t>
  </si>
  <si>
    <t>nassim_serfag@gb.smbcgroup.com</t>
  </si>
  <si>
    <t>Nassim Serfag</t>
  </si>
  <si>
    <t>Data &amp; Operations Intern</t>
  </si>
  <si>
    <t>Booking ID 009001</t>
  </si>
  <si>
    <t>a0CN200001fXqMgMAK</t>
  </si>
  <si>
    <t>rob_hudson@gb.smbcgroup.com</t>
  </si>
  <si>
    <t>Rob Hudson</t>
  </si>
  <si>
    <t>Booking ID 009002</t>
  </si>
  <si>
    <t>a0CN200001fXyF0MAK</t>
  </si>
  <si>
    <t>ravi_doddapaneni@gb.smbcgroup.com</t>
  </si>
  <si>
    <t>Ravi Doddapaneni</t>
  </si>
  <si>
    <t>Booking ID 009003</t>
  </si>
  <si>
    <t>a0CN200001fXx9MMAS</t>
  </si>
  <si>
    <t>Booking ID 009004</t>
  </si>
  <si>
    <t>a0CN200001fY1XpMAK</t>
  </si>
  <si>
    <t>Booking ID 009005</t>
  </si>
  <si>
    <t>a0CN200001fXrITMA0</t>
  </si>
  <si>
    <t>rakesh_bhatia@gb.smbcgroup.com</t>
  </si>
  <si>
    <t>Rakesh Bhatia</t>
  </si>
  <si>
    <t>Product Owner Party MDM System</t>
  </si>
  <si>
    <t>Booking ID 009006</t>
  </si>
  <si>
    <t>a0CN200001fXwtjMAC</t>
  </si>
  <si>
    <t>Booking ID 009018</t>
  </si>
  <si>
    <t>a0CN200001gbpnyMAA</t>
  </si>
  <si>
    <t>Booking ID 009026</t>
  </si>
  <si>
    <t>a0CN200001gnWCpMAM</t>
  </si>
  <si>
    <t>Rescheduled from 20 March due to unavailability - 12/3</t>
  </si>
  <si>
    <t>Booking ID 009030</t>
  </si>
  <si>
    <t>a0CN200001h1KMsMAM</t>
  </si>
  <si>
    <t>Booking ID 009031</t>
  </si>
  <si>
    <t>a0CN200001h1G8AMAU</t>
  </si>
  <si>
    <t>16/04 emailed saying has Covid so had to cancel (LP)</t>
  </si>
  <si>
    <t>Booking ID 009032</t>
  </si>
  <si>
    <t>a0CN200001h1JB1MAM</t>
  </si>
  <si>
    <t>Booking ID 009033</t>
  </si>
  <si>
    <t>a0CN200001h1XIPMA2</t>
  </si>
  <si>
    <t>Booking ID 009034</t>
  </si>
  <si>
    <t>a0CN200001h1Ny4MAE</t>
  </si>
  <si>
    <t>26/07 email from Chloe to cancel (LP)</t>
  </si>
  <si>
    <t>Booking ID 009035</t>
  </si>
  <si>
    <t>a0CN200001h1VriMAE</t>
  </si>
  <si>
    <t>josh.cunningham@lloydsbanking.com</t>
  </si>
  <si>
    <t>Josh Cunningham</t>
  </si>
  <si>
    <t>Group Head of Data Culture</t>
  </si>
  <si>
    <t>Booking ID 009036</t>
  </si>
  <si>
    <t>13/05/2024</t>
  </si>
  <si>
    <t>a0CN200001h1I6nMAE</t>
  </si>
  <si>
    <t>Masterclass May: How to achieve scale with Power BI</t>
  </si>
  <si>
    <t>a0BN20000011VVtMAM</t>
  </si>
  <si>
    <t>Booking ID 009037</t>
  </si>
  <si>
    <t>a0CN200001h1fjAMAQ</t>
  </si>
  <si>
    <t>Booking ID 009038</t>
  </si>
  <si>
    <t>a0CN200001h1XqaMAE</t>
  </si>
  <si>
    <t>Booking ID 009039</t>
  </si>
  <si>
    <t>a0CN200001h1RdKMAU</t>
  </si>
  <si>
    <t>Booking ID 009040</t>
  </si>
  <si>
    <t>a0CN200001h2FmbMAE</t>
  </si>
  <si>
    <t>Email to N from H 13/3</t>
  </si>
  <si>
    <t>Booking ID 009044</t>
  </si>
  <si>
    <t>a0CN200001h2aUXMAY</t>
  </si>
  <si>
    <t>samir.patel@baesystems.com</t>
  </si>
  <si>
    <t>Samir Patel</t>
  </si>
  <si>
    <t>Booking ID 009049</t>
  </si>
  <si>
    <t>a0CN200001hAQZwMAO</t>
  </si>
  <si>
    <t>Booking ID 009050</t>
  </si>
  <si>
    <t>a0CN200001hAU0rMAG</t>
  </si>
  <si>
    <t>Booking ID 009053</t>
  </si>
  <si>
    <t>a0CN200001hAhDYMA0</t>
  </si>
  <si>
    <t>Masterclass July: Structuring your team for success</t>
  </si>
  <si>
    <t>a0BN20000019Ry5MAE</t>
  </si>
  <si>
    <t>Booking ID 009054</t>
  </si>
  <si>
    <t>a0CN200001hBFy6MAG</t>
  </si>
  <si>
    <t>Member ID 123684</t>
  </si>
  <si>
    <t>Booking ID 009055</t>
  </si>
  <si>
    <t>a0CN200001hB1fyMAC</t>
  </si>
  <si>
    <t>Booking ID 009056</t>
  </si>
  <si>
    <t>a0CN200001hBnrGMAS</t>
  </si>
  <si>
    <t>Booking ID 009058</t>
  </si>
  <si>
    <t>a0CN200001hC5cFMAS</t>
  </si>
  <si>
    <t>Advisory Board - Technology &amp; Tools Q1 2024.03.18</t>
  </si>
  <si>
    <t>a0BN2000000d849MAA</t>
  </si>
  <si>
    <t>Booking ID 009059</t>
  </si>
  <si>
    <t>a0CN200001hC5fXMAS</t>
  </si>
  <si>
    <t>Booking ID 009060</t>
  </si>
  <si>
    <t>a0CN200001hByJAMA0</t>
  </si>
  <si>
    <t>Booking ID 009061</t>
  </si>
  <si>
    <t>a0CN200001hC9mIMAS</t>
  </si>
  <si>
    <t>Booking ID 009062</t>
  </si>
  <si>
    <t>a0CN200001hCAVvMAO</t>
  </si>
  <si>
    <t>Booking ID 009063</t>
  </si>
  <si>
    <t>a0CN200001hBrGBMA0</t>
  </si>
  <si>
    <t>Booking ID 009064</t>
  </si>
  <si>
    <t>a0CN200001hBqhlMAC</t>
  </si>
  <si>
    <t>Booking ID 009067</t>
  </si>
  <si>
    <t>a0CN200001hC4EoMAK</t>
  </si>
  <si>
    <t>Advisory Board - Technology &amp; Tools Q2 2024.05.09</t>
  </si>
  <si>
    <t>a0BN2000000d87NMAQ</t>
  </si>
  <si>
    <t>Booking ID 009068</t>
  </si>
  <si>
    <t>a0CN200001hCEfXMAW</t>
  </si>
  <si>
    <t>Booking ID 009069</t>
  </si>
  <si>
    <t>a0CN200001hCGCbMAO</t>
  </si>
  <si>
    <t>Booking ID 009071</t>
  </si>
  <si>
    <t>a0CN200001hD6oZMAS</t>
  </si>
  <si>
    <t>Email to N 12/3</t>
  </si>
  <si>
    <t>Booking ID 009072</t>
  </si>
  <si>
    <t>a0CN200001hDD3WMAW</t>
  </si>
  <si>
    <t>Email to Liv 13/3</t>
  </si>
  <si>
    <t>Mary Drabble</t>
  </si>
  <si>
    <t>Booking ID 009076</t>
  </si>
  <si>
    <t>15/03/2024</t>
  </si>
  <si>
    <t>a0CN200001hhKvjMAE</t>
  </si>
  <si>
    <t>steve.annetts@ascotgroup.com</t>
  </si>
  <si>
    <t>Steve Annetts</t>
  </si>
  <si>
    <t>Business Intelligence Project Manager</t>
  </si>
  <si>
    <t>Member ID 123649</t>
  </si>
  <si>
    <t>Booking ID 009077</t>
  </si>
  <si>
    <t>a0CN200001hhZpXMAU</t>
  </si>
  <si>
    <t>Booking ID 009078</t>
  </si>
  <si>
    <t>a0CN200001hhXluMAE</t>
  </si>
  <si>
    <t>Booking ID 009079</t>
  </si>
  <si>
    <t>a0CN200001hhOiGMAU</t>
  </si>
  <si>
    <t>eric.shahi@ascotgroup.com</t>
  </si>
  <si>
    <t>Eric Shahi</t>
  </si>
  <si>
    <t>Power BI Developer</t>
  </si>
  <si>
    <t>Booking ID 009080</t>
  </si>
  <si>
    <t>a0CN200001hhP4iMAE</t>
  </si>
  <si>
    <t>xu.cheng@ascotgroup.com</t>
  </si>
  <si>
    <t>Xu Cheng</t>
  </si>
  <si>
    <t>Head Of Business Intelligence &amp; Insights</t>
  </si>
  <si>
    <t>Booking ID 009081</t>
  </si>
  <si>
    <t>a0CN200001hhie6MAA</t>
  </si>
  <si>
    <t>Booking ID 009082</t>
  </si>
  <si>
    <t>a0CN200001hhaohMAA</t>
  </si>
  <si>
    <t>Booking ID 009084</t>
  </si>
  <si>
    <t>a0CN200001hsxgNMAQ</t>
  </si>
  <si>
    <t>Booking ID 009085</t>
  </si>
  <si>
    <t>a0CN200001iP19WMAS</t>
  </si>
  <si>
    <t>l.leyland@mind.org.uk</t>
  </si>
  <si>
    <t>Lucy Leyland</t>
  </si>
  <si>
    <t>Business Systems Design Manager</t>
  </si>
  <si>
    <t>Booking ID 009086</t>
  </si>
  <si>
    <t>Brown &amp; Brown Insurance</t>
  </si>
  <si>
    <t>a0CN200001iQq2mMAC</t>
  </si>
  <si>
    <t>mvaughan@bbins.com</t>
  </si>
  <si>
    <t>Mike Vaughan</t>
  </si>
  <si>
    <t>Prospect</t>
  </si>
  <si>
    <t>Booking ID 009087</t>
  </si>
  <si>
    <t>a0CN200001iR3UwMAK</t>
  </si>
  <si>
    <t>john.olds@bp.com</t>
  </si>
  <si>
    <t>John Olds</t>
  </si>
  <si>
    <t>Data Governance Specialist</t>
  </si>
  <si>
    <t>Booking ID 009088</t>
  </si>
  <si>
    <t>a0CN200001iRbhRMAS</t>
  </si>
  <si>
    <t>ramez.petrus@phoenix.edu</t>
  </si>
  <si>
    <t>Ramez Petrus</t>
  </si>
  <si>
    <t>Director Marketing Analytics</t>
  </si>
  <si>
    <t>Not confirmed by Avinash</t>
  </si>
  <si>
    <t>Booking ID 009089</t>
  </si>
  <si>
    <t>a0CN200001iczLgMAI</t>
  </si>
  <si>
    <t>Booking ID 009090</t>
  </si>
  <si>
    <t>a0CN200001id43hMAA</t>
  </si>
  <si>
    <t>farrelllynne.didenko@phoenix.edu</t>
  </si>
  <si>
    <t>F'Lynee Didenko</t>
  </si>
  <si>
    <t>Director of Web &amp; Digital Analytics</t>
  </si>
  <si>
    <t>Booking ID 009091</t>
  </si>
  <si>
    <t>a0CN200001id6yEMAQ</t>
  </si>
  <si>
    <t>Booking ID 009092</t>
  </si>
  <si>
    <t>a0CN200001ieCjCMAU</t>
  </si>
  <si>
    <t>Booking ID 009093</t>
  </si>
  <si>
    <t>a0CN200001ieczGMAQ</t>
  </si>
  <si>
    <t>Gluten Free</t>
  </si>
  <si>
    <t>Booking ID 009095</t>
  </si>
  <si>
    <t>a0CN200001iqoSYMAY</t>
  </si>
  <si>
    <t>philip.quarmby@royallondon.com</t>
  </si>
  <si>
    <t>Roundtable - Tackling the challenges of Data Quality 2024.06.12</t>
  </si>
  <si>
    <t>Phil Quarmby</t>
  </si>
  <si>
    <t>Head of Data Transformation</t>
  </si>
  <si>
    <t>Email to N 19/3</t>
  </si>
  <si>
    <t>a0BN2000000uM4HMAU</t>
  </si>
  <si>
    <t>Booking ID 009096</t>
  </si>
  <si>
    <t>a0CN200001iqgmgMAA</t>
  </si>
  <si>
    <t>Booking ID 009097</t>
  </si>
  <si>
    <t>a0CN200001irAygMAE</t>
  </si>
  <si>
    <t>Booking ID 009098</t>
  </si>
  <si>
    <t>a0CN200001ir9t1MAA</t>
  </si>
  <si>
    <t>amati.joe@destinationcanada.com</t>
  </si>
  <si>
    <t>Joe Amati</t>
  </si>
  <si>
    <t>Senior Executive Director, Global Market and Brand Intelligence</t>
  </si>
  <si>
    <t>Booking ID 009099</t>
  </si>
  <si>
    <t>a0CN200001irOqYMAU</t>
  </si>
  <si>
    <t>Booking ID 009100</t>
  </si>
  <si>
    <t>a0CN200001irb1OMAQ</t>
  </si>
  <si>
    <t>Booking ID 009101</t>
  </si>
  <si>
    <t>a0CN200001irjm4MAA</t>
  </si>
  <si>
    <t>Booking ID 009102</t>
  </si>
  <si>
    <t>a0CN200001ireyUMAQ</t>
  </si>
  <si>
    <t>Booking ID 009104</t>
  </si>
  <si>
    <t>a0CN200001irN5wMAE</t>
  </si>
  <si>
    <t>anwar.ahmad@britishcouncil.org</t>
  </si>
  <si>
    <t>Anwar Ahmad</t>
  </si>
  <si>
    <t>Global of Business Improvement Data &amp; Insight Head</t>
  </si>
  <si>
    <t>Booking ID 009105</t>
  </si>
  <si>
    <t>a0CN200001irJ8MMAU</t>
  </si>
  <si>
    <t>Booking ID 009106</t>
  </si>
  <si>
    <t>a0CN200001irUOBMA2</t>
  </si>
  <si>
    <t>Booking ID 009107</t>
  </si>
  <si>
    <t>a0CN200001irvTZMAY</t>
  </si>
  <si>
    <t>romana.popocovski@britishcouncil.org</t>
  </si>
  <si>
    <t>Romana Popocovski</t>
  </si>
  <si>
    <t>Product Data &amp; Analytics Manager</t>
  </si>
  <si>
    <t>Booking ID 009108</t>
  </si>
  <si>
    <t>a0CN200001irKAYMA2</t>
  </si>
  <si>
    <t>olesia.mouria@ae.britishcouncil.org</t>
  </si>
  <si>
    <t>Olesia Mouria</t>
  </si>
  <si>
    <t>Business Intelligence Lead</t>
  </si>
  <si>
    <t>Booking ID 009109</t>
  </si>
  <si>
    <t>a0CN200001irk7qMAA</t>
  </si>
  <si>
    <t>adam.nicolaou@britishcouncil.org</t>
  </si>
  <si>
    <t>Adam Nicolaou</t>
  </si>
  <si>
    <t>Booking ID 009110</t>
  </si>
  <si>
    <t>a0CN200001iruTlMAI</t>
  </si>
  <si>
    <t>Booking ID 009111</t>
  </si>
  <si>
    <t>a0CN200001is3LrMAI</t>
  </si>
  <si>
    <t>Booking ID 009112</t>
  </si>
  <si>
    <t>a0CN200001is6OTMAY</t>
  </si>
  <si>
    <t>Booking ID 009113</t>
  </si>
  <si>
    <t>a0CN200001irqPgMAI</t>
  </si>
  <si>
    <t>Booking ID 009114</t>
  </si>
  <si>
    <t>a0CN200001isBzFMAU</t>
  </si>
  <si>
    <t>Booking ID 009115</t>
  </si>
  <si>
    <t>a0CN200001isBsqMAE</t>
  </si>
  <si>
    <t>peiyun.guo@phoenix.edu</t>
  </si>
  <si>
    <t>Peiyun Guo</t>
  </si>
  <si>
    <t>Director of Marketing Data Science</t>
  </si>
  <si>
    <t>Booking ID 009116</t>
  </si>
  <si>
    <t>a0CN200001is4mgMAA</t>
  </si>
  <si>
    <t>Booking ID 009117</t>
  </si>
  <si>
    <t>a0CN200001isqO4MAI</t>
  </si>
  <si>
    <t>Booking ID 009118</t>
  </si>
  <si>
    <t>a0CN200001isk9FMAQ</t>
  </si>
  <si>
    <t>Email to F 14/3</t>
  </si>
  <si>
    <t>Booking ID 009119</t>
  </si>
  <si>
    <t>a0CN200001itBflMAE</t>
  </si>
  <si>
    <t>Email to F 18/3</t>
  </si>
  <si>
    <t>Booking ID 009120</t>
  </si>
  <si>
    <t>a0CN200001itPVwMAM</t>
  </si>
  <si>
    <t>Email to Livvy</t>
  </si>
  <si>
    <t>Booking ID 009121</t>
  </si>
  <si>
    <t>a0CN200001itkcxMAA</t>
  </si>
  <si>
    <t>Email to Livvy 15/3</t>
  </si>
  <si>
    <t>Booking ID 009122</t>
  </si>
  <si>
    <t>a0CN200001itCqwMAE</t>
  </si>
  <si>
    <t>Email to Livvy 18/3</t>
  </si>
  <si>
    <t>Booking ID 009123</t>
  </si>
  <si>
    <t>a0CN200001itZGMMA2</t>
  </si>
  <si>
    <t>Email to Livvy 14/3</t>
  </si>
  <si>
    <t>Booking ID 009124</t>
  </si>
  <si>
    <t>a0CN200001itqxHMAQ</t>
  </si>
  <si>
    <t>Booking ID 009125</t>
  </si>
  <si>
    <t>a0CN200001itpstMAA</t>
  </si>
  <si>
    <t>Booking ID 009127</t>
  </si>
  <si>
    <t>a0CN200001itsfTMAQ</t>
  </si>
  <si>
    <t>Email to Liv 18/3</t>
  </si>
  <si>
    <t>Booking ID 009128</t>
  </si>
  <si>
    <t>a0CN200001itbdzMAA</t>
  </si>
  <si>
    <t>Booking ID 009129</t>
  </si>
  <si>
    <t>a0CN200001itvyJMAQ</t>
  </si>
  <si>
    <t>Email to Liv 20/3</t>
  </si>
  <si>
    <t>Booking ID 009130</t>
  </si>
  <si>
    <t>a0CN200001itX1iMAE</t>
  </si>
  <si>
    <t>Email to Liv 15/3</t>
  </si>
  <si>
    <t>Booking ID 009131</t>
  </si>
  <si>
    <t>a0CN200001itjQvMAI</t>
  </si>
  <si>
    <t>Booking ID 009132</t>
  </si>
  <si>
    <t>a0CN200001itgEaMAI</t>
  </si>
  <si>
    <t>anthony.lewis@uk.zurich.com</t>
  </si>
  <si>
    <t>Anthony Lewis</t>
  </si>
  <si>
    <t>Booking ID 009133</t>
  </si>
  <si>
    <t>a0CN200001itwSxMAI</t>
  </si>
  <si>
    <t>cecilia_bouroncle@standardlife.com</t>
  </si>
  <si>
    <t>Data Campaigner</t>
  </si>
  <si>
    <t>Email to Felicity 14/3</t>
  </si>
  <si>
    <t>Booking ID 009134</t>
  </si>
  <si>
    <t>a0CN200001ityaUMAQ</t>
  </si>
  <si>
    <t>Booking ID 009135</t>
  </si>
  <si>
    <t>a0CN200001j36BVMAY</t>
  </si>
  <si>
    <t>Booking ID 009136</t>
  </si>
  <si>
    <t>a0CN200001j3ouJMAQ</t>
  </si>
  <si>
    <t>Email to Felicity 14/3; Move to new membership id post renewal</t>
  </si>
  <si>
    <t>Booking ID 009137</t>
  </si>
  <si>
    <t>a0CN200001j3gbnMAA</t>
  </si>
  <si>
    <t>andrea.candelario@chep.com</t>
  </si>
  <si>
    <t>Andrea Candelario</t>
  </si>
  <si>
    <t>Digital Culture Adoption Manager</t>
  </si>
  <si>
    <t>Booking ID 009138</t>
  </si>
  <si>
    <t>a0CN200001j3iUxMAI</t>
  </si>
  <si>
    <t>dominica.masarova@ba.com</t>
  </si>
  <si>
    <t>Dominica Masarova</t>
  </si>
  <si>
    <t>Booking ID 009139</t>
  </si>
  <si>
    <t>a0CN200001j4wKoMAI</t>
  </si>
  <si>
    <t>halal or vegetarian/fish</t>
  </si>
  <si>
    <t>Booking ID 009141</t>
  </si>
  <si>
    <t>a0CN200001j55LfMAI</t>
  </si>
  <si>
    <t>nicholas.piper2@baesystems.com</t>
  </si>
  <si>
    <t>Nicholas Piper</t>
  </si>
  <si>
    <t>Data Programme Manager</t>
  </si>
  <si>
    <t>Email to Felicity 19/3</t>
  </si>
  <si>
    <t>Booking ID 009142</t>
  </si>
  <si>
    <t>a0CN200001j4vn0MAA</t>
  </si>
  <si>
    <t>Booking ID 009143</t>
  </si>
  <si>
    <t>a0CN200001j55MTMAY</t>
  </si>
  <si>
    <t>Booking ID 009144</t>
  </si>
  <si>
    <t>a0CN200001j5AMRMA2</t>
  </si>
  <si>
    <t>Booking ID 009145</t>
  </si>
  <si>
    <t>a0CN200001j5SIHMA2</t>
  </si>
  <si>
    <t>lcul@uk.danskebank.com</t>
  </si>
  <si>
    <t>Lindsay Cullen</t>
  </si>
  <si>
    <t>Head of BM and Chief of Staff</t>
  </si>
  <si>
    <t>Booking ID 009146</t>
  </si>
  <si>
    <t>a0CN200001j5BVmMAM</t>
  </si>
  <si>
    <t>damba@danskebank.dk</t>
  </si>
  <si>
    <t>Damian Baranski</t>
  </si>
  <si>
    <t>Head of Strategy &amp; Innovation, Group Data &amp; Analytics</t>
  </si>
  <si>
    <t>Damian Dominik Baranski</t>
  </si>
  <si>
    <t>Booking ID 009147</t>
  </si>
  <si>
    <t>a0CN200001j5DnmMAE</t>
  </si>
  <si>
    <t>Booking ID 009148</t>
  </si>
  <si>
    <t>a0CN200001j5bVzMAI</t>
  </si>
  <si>
    <t>Booking ID 009149</t>
  </si>
  <si>
    <t>a0CN200001j5LEQMA2</t>
  </si>
  <si>
    <t>Email from Liv 21/3</t>
  </si>
  <si>
    <t>Booking ID 009150</t>
  </si>
  <si>
    <t>a0CN200001j5LeFMAU</t>
  </si>
  <si>
    <t>nabila.latif@thephoenixgroup.com</t>
  </si>
  <si>
    <t>Nabila Latif</t>
  </si>
  <si>
    <t>Finance Graduate</t>
  </si>
  <si>
    <t>Email to Nish 21/3</t>
  </si>
  <si>
    <t>Booking ID 009151</t>
  </si>
  <si>
    <t>a0CN200001j6Ne9MAE</t>
  </si>
  <si>
    <t>Did not attend the first one</t>
  </si>
  <si>
    <t>Booking ID 009152</t>
  </si>
  <si>
    <t>22/03/2024</t>
  </si>
  <si>
    <t>a0CN200001jl2tdMAA</t>
  </si>
  <si>
    <t>Booking ID 009154</t>
  </si>
  <si>
    <t>a0CN200001jmDS0MAM</t>
  </si>
  <si>
    <t>sangeetha.parsan@informa.com</t>
  </si>
  <si>
    <t>Sangeetha Parsan</t>
  </si>
  <si>
    <t>Booking ID 009155</t>
  </si>
  <si>
    <t>a0CN200001jmCrrMAE</t>
  </si>
  <si>
    <t>Booking ID 009159</t>
  </si>
  <si>
    <t>a0CN200001jm1CTMAY</t>
  </si>
  <si>
    <t>adnan.khan@nhg.org.uk</t>
  </si>
  <si>
    <t>Adnan Khan</t>
  </si>
  <si>
    <t>Booking ID 009161</t>
  </si>
  <si>
    <t>a0CN200001jmSNnMAM</t>
  </si>
  <si>
    <t>Booking ID 009162</t>
  </si>
  <si>
    <t>a0CN200001jm8KNMAY</t>
  </si>
  <si>
    <t>Booking ID 009163</t>
  </si>
  <si>
    <t>a0CN200001jm7vCMAQ</t>
  </si>
  <si>
    <t>Booking ID 009164</t>
  </si>
  <si>
    <t>a0CN200001jmRLQMA2</t>
  </si>
  <si>
    <t>Booking ID 009168</t>
  </si>
  <si>
    <t>a0CN200001jlwTGMAY</t>
  </si>
  <si>
    <t>Booking ID 009169</t>
  </si>
  <si>
    <t>a0CN200001jmbEGMAY</t>
  </si>
  <si>
    <t>Booking ID 009170</t>
  </si>
  <si>
    <t>a0CN200001jmOYnMAM</t>
  </si>
  <si>
    <t>Booking ID 009171</t>
  </si>
  <si>
    <t>a0CN200001jlxpCMAQ</t>
  </si>
  <si>
    <t>Booking ID 009172</t>
  </si>
  <si>
    <t>a0CN200001jmbdxMAA</t>
  </si>
  <si>
    <t>Booking ID 009173</t>
  </si>
  <si>
    <t>a0CN200001jmJsuMAE</t>
  </si>
  <si>
    <t>Booking ID 009174</t>
  </si>
  <si>
    <t>a0CN200001jmaRyMAI</t>
  </si>
  <si>
    <t>Booking ID 009175</t>
  </si>
  <si>
    <t>a0CN200001jmX5wMAE</t>
  </si>
  <si>
    <t>Booking ID 009176</t>
  </si>
  <si>
    <t>a0CN200001jmbVvMAI</t>
  </si>
  <si>
    <t>Booking ID 009177</t>
  </si>
  <si>
    <t>a0CN200001jmRA8MAM</t>
  </si>
  <si>
    <t>Booking ID 009179</t>
  </si>
  <si>
    <t>a0CN200001jmycAMAQ</t>
  </si>
  <si>
    <t>joseph.foulkes@thephoenixgroup.com</t>
  </si>
  <si>
    <t>Joe Foulkes</t>
  </si>
  <si>
    <t>Business Graduate</t>
  </si>
  <si>
    <t>Booking ID 009181</t>
  </si>
  <si>
    <t>a0CN200001k7ABEMA2</t>
  </si>
  <si>
    <t>kelly.lai@edfenergy.com</t>
  </si>
  <si>
    <t>Kelly Lai</t>
  </si>
  <si>
    <t>Booking ID 009183</t>
  </si>
  <si>
    <t>a0CN200001k7eu9MAA</t>
  </si>
  <si>
    <t>Member ID 123611</t>
  </si>
  <si>
    <t>Booking ID 009184</t>
  </si>
  <si>
    <t>a0CN200001k7g9JMAQ</t>
  </si>
  <si>
    <t>Member ID 123687</t>
  </si>
  <si>
    <t>Booking ID 009185</t>
  </si>
  <si>
    <t>a0CN200001k8mXVMAY</t>
  </si>
  <si>
    <t>17/04 email to LP to cancel</t>
  </si>
  <si>
    <t>Booking ID 009186</t>
  </si>
  <si>
    <t>a0CN200001k8IssMAE</t>
  </si>
  <si>
    <t>Lactose intolerant</t>
  </si>
  <si>
    <t>Topic TBC</t>
  </si>
  <si>
    <t>Booking ID 009188</t>
  </si>
  <si>
    <t>a0CN200001kTFqIMAW</t>
  </si>
  <si>
    <t>Email to Liv 22/3</t>
  </si>
  <si>
    <t>Booking ID 009189</t>
  </si>
  <si>
    <t>a0CN200001kT1KqMAK</t>
  </si>
  <si>
    <t>Booking ID 009190</t>
  </si>
  <si>
    <t>a0CN200001kT0bOMAS</t>
  </si>
  <si>
    <t>Booking ID 009192</t>
  </si>
  <si>
    <t>a0CN200001kTEbHMAW</t>
  </si>
  <si>
    <t>maria_zenchenko@gb.smbcgroup.com</t>
  </si>
  <si>
    <t>Maria Zenchenko</t>
  </si>
  <si>
    <t>Email to N 25/3</t>
  </si>
  <si>
    <t>Booking ID 009193</t>
  </si>
  <si>
    <t>a0CN200001kdQvPMAU</t>
  </si>
  <si>
    <t>samantha.higgs@specsavers.com</t>
  </si>
  <si>
    <t>Sammy Higgs</t>
  </si>
  <si>
    <t>Data Visualisation Analyst</t>
  </si>
  <si>
    <t>Member ID 123672</t>
  </si>
  <si>
    <t>Booking ID 009194</t>
  </si>
  <si>
    <t>a0CN200001kdU24MAE</t>
  </si>
  <si>
    <t>edward.hor@specsavers.com</t>
  </si>
  <si>
    <t>Edward Hor</t>
  </si>
  <si>
    <t>Booking ID 009195</t>
  </si>
  <si>
    <t>a0CN200001kdbeDMAQ</t>
  </si>
  <si>
    <t>Booking ID 009196</t>
  </si>
  <si>
    <t>a0CN200001kdVk0MAE</t>
  </si>
  <si>
    <t>Booking ID 009197</t>
  </si>
  <si>
    <t>a0CN200001kdPkTMAU</t>
  </si>
  <si>
    <t>Booking ID 009198</t>
  </si>
  <si>
    <t>a0CN200001kdAlEMAU</t>
  </si>
  <si>
    <t>Booking ID 009199</t>
  </si>
  <si>
    <t>a0CN200001kdKCUMA2</t>
  </si>
  <si>
    <t>Booking ID 009200</t>
  </si>
  <si>
    <t>a0CN200001kdUv8MAE</t>
  </si>
  <si>
    <t>Booking ID 009202</t>
  </si>
  <si>
    <t>a0CN200001l66C3MAI</t>
  </si>
  <si>
    <t>Booking ID 009203</t>
  </si>
  <si>
    <t>a0CN200001l64i9MAA</t>
  </si>
  <si>
    <t>Booking ID 009204</t>
  </si>
  <si>
    <t>27/03/2024</t>
  </si>
  <si>
    <t>a0CN200001l5sHJMAY</t>
  </si>
  <si>
    <t>Booking ID 009206</t>
  </si>
  <si>
    <t>a0CN200001l5yCFMAY</t>
  </si>
  <si>
    <t>Booking ID 009208</t>
  </si>
  <si>
    <t>a0CN200001l7p13MAA</t>
  </si>
  <si>
    <t>Booking ID 009209</t>
  </si>
  <si>
    <t>a0CN200001l7xHfMAI</t>
  </si>
  <si>
    <t>Booking ID 009210</t>
  </si>
  <si>
    <t>a0CN200001l7tQjMAI</t>
  </si>
  <si>
    <t>palku@danskebank.dk</t>
  </si>
  <si>
    <t>Private Workshop - Data Storytelling - Danske Bank 2024.04.10</t>
  </si>
  <si>
    <t>Pallavi Kumar</t>
  </si>
  <si>
    <t>Head of Change Management - Group Data &amp; Analytics</t>
  </si>
  <si>
    <t>Marie-Louise BrenÃ¸e</t>
  </si>
  <si>
    <t>a0BN20000018MUDMA2</t>
  </si>
  <si>
    <t>Booking ID 009211</t>
  </si>
  <si>
    <t>a0CN200001l7oT1MAI</t>
  </si>
  <si>
    <t>hawm@danskebank.dk</t>
  </si>
  <si>
    <t>Haw-Yan Man</t>
  </si>
  <si>
    <t>Communication Lead, Data and Analytics</t>
  </si>
  <si>
    <t>Booking ID 009212</t>
  </si>
  <si>
    <t>a0CN200001l7zEaMAI</t>
  </si>
  <si>
    <t>pasf@danskebank.dk</t>
  </si>
  <si>
    <t>Pascal Franke</t>
  </si>
  <si>
    <t>Booking ID 009213</t>
  </si>
  <si>
    <t>a0CN200001l7z0GMAQ</t>
  </si>
  <si>
    <t>olisk@danskebank.dk</t>
  </si>
  <si>
    <t>Oliver Skouenby</t>
  </si>
  <si>
    <t>Oliver Eidesgaard Skouenby</t>
  </si>
  <si>
    <t>Booking ID 009214</t>
  </si>
  <si>
    <t>a0CN200001l7xRaMAI</t>
  </si>
  <si>
    <t>gelau@danskebank.dk</t>
  </si>
  <si>
    <t>Gert laursen</t>
  </si>
  <si>
    <t>Head of data culture</t>
  </si>
  <si>
    <t>Booking ID 009215</t>
  </si>
  <si>
    <t>a0CN200001l7WvzMAE</t>
  </si>
  <si>
    <t>krbh@danskebank.dk</t>
  </si>
  <si>
    <t>Kristine BÃ¤hrentz-Frandsen</t>
  </si>
  <si>
    <t>Booking ID 009216</t>
  </si>
  <si>
    <t>a0CN200001l88EXMAY</t>
  </si>
  <si>
    <t>Booking ID 009235</t>
  </si>
  <si>
    <t>a0CN200001lJGZBMA4</t>
  </si>
  <si>
    <t>tijuana.willis@zurichna.com</t>
  </si>
  <si>
    <t>Tijuana Willis</t>
  </si>
  <si>
    <t>VP, CDO Governance</t>
  </si>
  <si>
    <t>Message from Liv 27/3</t>
  </si>
  <si>
    <t>Booking ID 009236</t>
  </si>
  <si>
    <t>a0CN200001lJEQgMAO</t>
  </si>
  <si>
    <t>Booking ID 009240</t>
  </si>
  <si>
    <t>a0CN200001lKe94MAC</t>
  </si>
  <si>
    <t>Email to Liv 27/3</t>
  </si>
  <si>
    <t>Booking ID 009241</t>
  </si>
  <si>
    <t>Freddie Mac</t>
  </si>
  <si>
    <t>a0CN200001lKMAvMAO</t>
  </si>
  <si>
    <t>ashley_elasfari@freddiemac.com</t>
  </si>
  <si>
    <t>Ashley Elasfari</t>
  </si>
  <si>
    <t>Data Analytics Director</t>
  </si>
  <si>
    <t>Member ID 123675</t>
  </si>
  <si>
    <t>Booking ID 009242</t>
  </si>
  <si>
    <t>a0CN200001lKnVoMAK</t>
  </si>
  <si>
    <t>Booking ID 009243</t>
  </si>
  <si>
    <t>a0CN200001lKctzMAC</t>
  </si>
  <si>
    <t>nicgr@danskebank.dk</t>
  </si>
  <si>
    <t>Nick Grenham</t>
  </si>
  <si>
    <t>Head of Data Programmes</t>
  </si>
  <si>
    <t>Booking ID 009244</t>
  </si>
  <si>
    <t>a0CN200001lKsiSMAS</t>
  </si>
  <si>
    <t>Booking ID 009246</t>
  </si>
  <si>
    <t>a0CN200001lKvysMAC</t>
  </si>
  <si>
    <t>delcina_felder1@freddiemac.com</t>
  </si>
  <si>
    <t>Delcina Felder</t>
  </si>
  <si>
    <t>Senior Business Lead</t>
  </si>
  <si>
    <t>Booking ID 009247</t>
  </si>
  <si>
    <t>a0CN200001lL3nJMAS</t>
  </si>
  <si>
    <t>ravindra_vegiraju@freddiemac.com</t>
  </si>
  <si>
    <t>Ravindra Vegiraju</t>
  </si>
  <si>
    <t>Shared Information Systems Business Management, Director</t>
  </si>
  <si>
    <t>Booking ID 009248</t>
  </si>
  <si>
    <t>a0CN200001lKcCqMAK</t>
  </si>
  <si>
    <t>alex_farbman@freddiemac.com</t>
  </si>
  <si>
    <t>Alex Farbman</t>
  </si>
  <si>
    <t>Chief Development Lead - Senior Director - Single Family Data Portfolio</t>
  </si>
  <si>
    <t>Booking ID 009249</t>
  </si>
  <si>
    <t>a0CN200001lL2mRMAS</t>
  </si>
  <si>
    <t>Booking ID 009250</t>
  </si>
  <si>
    <t>a0CN200001lL2eZMAS</t>
  </si>
  <si>
    <t>van_lin@freddiemac.com</t>
  </si>
  <si>
    <t>Van Lin</t>
  </si>
  <si>
    <t>Senior Director &amp; Chief of Staff to Single Family Chief Data Officer</t>
  </si>
  <si>
    <t>Booking ID 009251</t>
  </si>
  <si>
    <t>a0CN200001lL3qZMAS</t>
  </si>
  <si>
    <t>payal_bakshi@freddiemac.com</t>
  </si>
  <si>
    <t>Payal Bakshi</t>
  </si>
  <si>
    <t>Chief Product Owner, Director</t>
  </si>
  <si>
    <t>Booking ID 009252</t>
  </si>
  <si>
    <t>a0CN200001lKehOMAS</t>
  </si>
  <si>
    <t>Booking ID 009253</t>
  </si>
  <si>
    <t>a0CN200001lL4ptMAC</t>
  </si>
  <si>
    <t>Booking ID 009254</t>
  </si>
  <si>
    <t>a0CN200001lL3sDMAS</t>
  </si>
  <si>
    <t>Booking ID 009255</t>
  </si>
  <si>
    <t>a0CN200001lKhVYMA0</t>
  </si>
  <si>
    <t>willie_johnson@freddiemac.com</t>
  </si>
  <si>
    <t>Willie Johnson</t>
  </si>
  <si>
    <t>Senior Manager - Shared Information Support</t>
  </si>
  <si>
    <t>Booking ID 009256</t>
  </si>
  <si>
    <t>a0CN200001lKxmSMAS</t>
  </si>
  <si>
    <t>Booking ID 009258</t>
  </si>
  <si>
    <t>a0CN200001lVKwnMAG</t>
  </si>
  <si>
    <t>Key inhibitors for making AI successful</t>
  </si>
  <si>
    <t>Booking ID 009259</t>
  </si>
  <si>
    <t>a0CN200001lVzNbMAK</t>
  </si>
  <si>
    <t>Booking ID 009260</t>
  </si>
  <si>
    <t>28/03/2024</t>
  </si>
  <si>
    <t>a0CN200001lWRsyMAG</t>
  </si>
  <si>
    <t>sally.stanford@specsavers.com</t>
  </si>
  <si>
    <t>Sally Stanford</t>
  </si>
  <si>
    <t>Booking ID 009261</t>
  </si>
  <si>
    <t>a0CN200001lWLuKMAW</t>
  </si>
  <si>
    <t>Booking ID 009262</t>
  </si>
  <si>
    <t>a0CN200001lWiYiMAK</t>
  </si>
  <si>
    <t>Booking ID 009263</t>
  </si>
  <si>
    <t>a0CN200001lYNLMMA4</t>
  </si>
  <si>
    <t>Member ID 123639</t>
  </si>
  <si>
    <t>Booking ID 009264</t>
  </si>
  <si>
    <t>a0CN200001lYZatMAG</t>
  </si>
  <si>
    <t>Booking ID 009266</t>
  </si>
  <si>
    <t>a0CN200001n7dVhMAI</t>
  </si>
  <si>
    <t>Booking ID 009267</t>
  </si>
  <si>
    <t>a0CN200001n8HaaMAE</t>
  </si>
  <si>
    <t>saghar.motarjemi@lego.com</t>
  </si>
  <si>
    <t>Saghar Motarjemi</t>
  </si>
  <si>
    <t>Booking ID 009268</t>
  </si>
  <si>
    <t>a0CN200001n8DavMAE</t>
  </si>
  <si>
    <t>craig.murray@lego.com</t>
  </si>
  <si>
    <t>Craig Murray</t>
  </si>
  <si>
    <t>Senior Data Quality Specialist</t>
  </si>
  <si>
    <t>Booking ID 009269</t>
  </si>
  <si>
    <t>a0CN200001n8077MAA</t>
  </si>
  <si>
    <t>benjamin.speed@lego.com</t>
  </si>
  <si>
    <t>Ben Speed</t>
  </si>
  <si>
    <t>Booking ID 009270</t>
  </si>
  <si>
    <t>a0CN200001n8XTsMAM</t>
  </si>
  <si>
    <t>emily.theriot@lego.com</t>
  </si>
  <si>
    <t>Emily Theriot</t>
  </si>
  <si>
    <t>Data Journey Coordinator</t>
  </si>
  <si>
    <t>Booking ID 009271</t>
  </si>
  <si>
    <t>a0CN200001n8XVjMAM</t>
  </si>
  <si>
    <t>ellis.didriksen@lego.com</t>
  </si>
  <si>
    <t>Ellis Didriksen</t>
  </si>
  <si>
    <t>Lead Data Specialist, Data Strategy &amp; Communities, Data Office</t>
  </si>
  <si>
    <t>Booking ID 009272</t>
  </si>
  <si>
    <t>a0CN200001nABwBMAW</t>
  </si>
  <si>
    <t>lareina.milambiling@lego.com</t>
  </si>
  <si>
    <t>Lareina Milambiling</t>
  </si>
  <si>
    <t>Senior Data Scientists</t>
  </si>
  <si>
    <t>Booking ID 009275</t>
  </si>
  <si>
    <t>a0CN200001nBDH9MAO</t>
  </si>
  <si>
    <t>Booking ID 009292</t>
  </si>
  <si>
    <t>a0CN200001nSeP8MAK</t>
  </si>
  <si>
    <t>Email to Liv 3/4</t>
  </si>
  <si>
    <t>Booking ID 009293</t>
  </si>
  <si>
    <t>a0CN200001nT1QqMAK</t>
  </si>
  <si>
    <t>Booking ID 009294</t>
  </si>
  <si>
    <t>a0CN200001nSWf8MAG</t>
  </si>
  <si>
    <t>Booking ID 009295</t>
  </si>
  <si>
    <t>a0CN200001nSn1YMAS</t>
  </si>
  <si>
    <t>Booking ID 009296</t>
  </si>
  <si>
    <t>a0CN200001nSteUMAS</t>
  </si>
  <si>
    <t>Booking ID 009297</t>
  </si>
  <si>
    <t>a0CN200001nT6DNMA0</t>
  </si>
  <si>
    <t>Booking ID 009298</t>
  </si>
  <si>
    <t>a0CN200001nT006MAC</t>
  </si>
  <si>
    <t>Booking ID 009299</t>
  </si>
  <si>
    <t>a0CN200001nT6WjMAK</t>
  </si>
  <si>
    <t>Booking ID 009301</t>
  </si>
  <si>
    <t>a0CN200001nTeM0MAK</t>
  </si>
  <si>
    <t>Booking ID 009302</t>
  </si>
  <si>
    <t>a0CN200001nU6JiMAK</t>
  </si>
  <si>
    <t>Booking ID 009304</t>
  </si>
  <si>
    <t>a0CN200001pPlmGMAS</t>
  </si>
  <si>
    <t>Booking ID 009307</t>
  </si>
  <si>
    <t>a0CN200001tC0KeMAK</t>
  </si>
  <si>
    <t>pavel.ozhogin@nationalgrid.com</t>
  </si>
  <si>
    <t>Pavel Ozhogin</t>
  </si>
  <si>
    <t>Booking ID 009309</t>
  </si>
  <si>
    <t>a0CN200001w0MtLMAU</t>
  </si>
  <si>
    <t>ymitchla@ybs.co.uk</t>
  </si>
  <si>
    <t>Yunus Mitchla</t>
  </si>
  <si>
    <t>emailed HY on 08/04</t>
  </si>
  <si>
    <t>Booking ID 009310</t>
  </si>
  <si>
    <t>a0CN200001vzXpsMAE</t>
  </si>
  <si>
    <t>Booking ID 009311</t>
  </si>
  <si>
    <t>a0CN200001w4q2vMAA</t>
  </si>
  <si>
    <t>jkinsey@ybs.co.uk</t>
  </si>
  <si>
    <t>Janelle Kinsey</t>
  </si>
  <si>
    <t>Booking ID 009313</t>
  </si>
  <si>
    <t>a0CN200001w4tI2MAI</t>
  </si>
  <si>
    <t>No-show at previous workshop</t>
  </si>
  <si>
    <t>Booking ID 009316</t>
  </si>
  <si>
    <t>a0CN200001w7LVlMAM</t>
  </si>
  <si>
    <t>Booking ID 009318</t>
  </si>
  <si>
    <t>a0CN200001w7YgtMAE</t>
  </si>
  <si>
    <t>Booking ID 009320</t>
  </si>
  <si>
    <t>a0CN200001w7YMoMAM</t>
  </si>
  <si>
    <t>Booking ID 009322</t>
  </si>
  <si>
    <t>a0CN200001w7racMAA</t>
  </si>
  <si>
    <t>Booking ID 009323</t>
  </si>
  <si>
    <t>a0CN200001w84zdMAA</t>
  </si>
  <si>
    <t>hari_anagani@gb.smbcgroup.com</t>
  </si>
  <si>
    <t>Hari Anagani</t>
  </si>
  <si>
    <t>Lead Data Modeller</t>
  </si>
  <si>
    <t>Email from Neal Wells 4/4</t>
  </si>
  <si>
    <t>Booking ID 009324</t>
  </si>
  <si>
    <t>a0CN200001w8B4bMAE</t>
  </si>
  <si>
    <t>Booking ID 009325</t>
  </si>
  <si>
    <t>a0CN200001w88OgMAI</t>
  </si>
  <si>
    <t>matthew_woodburn@gb.smbcgroup.com</t>
  </si>
  <si>
    <t>Matthew Woodburn</t>
  </si>
  <si>
    <t>Email from Neal 4/4</t>
  </si>
  <si>
    <t>Booking ID 009326</t>
  </si>
  <si>
    <t>a0CN200001w89wWMAQ</t>
  </si>
  <si>
    <t>Booking ID 009327</t>
  </si>
  <si>
    <t>a0CN200001w86koMAA</t>
  </si>
  <si>
    <t>Booking ID 009328</t>
  </si>
  <si>
    <t>a0CN200001w832xMAA</t>
  </si>
  <si>
    <t>Workshop - Facilitating Action 2024.06.18</t>
  </si>
  <si>
    <t>a0BN2000000uNZpMAM</t>
  </si>
  <si>
    <t>Booking ID 009329</t>
  </si>
  <si>
    <t>a0CN200001w86D3MAI</t>
  </si>
  <si>
    <t>bolaji_elegba@gb.smbcgroup.com</t>
  </si>
  <si>
    <t>Bolaji Elegba</t>
  </si>
  <si>
    <t>EMEA Data Office - Data Migration &amp; Transition Analyst</t>
  </si>
  <si>
    <t>Booking ID 009330</t>
  </si>
  <si>
    <t>a0CN200001w84cTMAQ</t>
  </si>
  <si>
    <t>Booking ID 009331</t>
  </si>
  <si>
    <t>a0CN200001w8GthMAE</t>
  </si>
  <si>
    <t>Email from Neal 5/4</t>
  </si>
  <si>
    <t>Booking ID 009332</t>
  </si>
  <si>
    <t>a0CN200001w7wf8MAA</t>
  </si>
  <si>
    <t>Booking ID 009333</t>
  </si>
  <si>
    <t>a0CN200001w84ydMAA</t>
  </si>
  <si>
    <t>Booking ID 009334</t>
  </si>
  <si>
    <t>a0CN200001w8FL9MAM</t>
  </si>
  <si>
    <t>Booking ID 009340</t>
  </si>
  <si>
    <t>a0CN200001wHFqaMAG</t>
  </si>
  <si>
    <t>Booking ID 009343</t>
  </si>
  <si>
    <t>a0CN200001wHm59MAC</t>
  </si>
  <si>
    <t>Message from Liv</t>
  </si>
  <si>
    <t>Booking ID 009344</t>
  </si>
  <si>
    <t>a0CN200001wHpqiMAC</t>
  </si>
  <si>
    <t>james.leven@rbsint.com</t>
  </si>
  <si>
    <t>James Leven</t>
  </si>
  <si>
    <t>Booking ID 009345</t>
  </si>
  <si>
    <t>a0CN200001wJVeTMAW</t>
  </si>
  <si>
    <t>Booking ID 009346</t>
  </si>
  <si>
    <t>a0CN200001wJfMLMA0</t>
  </si>
  <si>
    <t>Booking ID 009347</t>
  </si>
  <si>
    <t>a0CN200001wJbZDMA0</t>
  </si>
  <si>
    <t>egno@danskebank.lt</t>
  </si>
  <si>
    <t>Egle Norkute</t>
  </si>
  <si>
    <t>Booking ID 009348</t>
  </si>
  <si>
    <t>a0CN200001wJVBRMA4</t>
  </si>
  <si>
    <t>nerijus.norusevicius@danskebank.lt</t>
  </si>
  <si>
    <t>Nerijus Noruseviciu</t>
  </si>
  <si>
    <t>Booking ID 009349</t>
  </si>
  <si>
    <t>a0CN200001wJgHmMAK</t>
  </si>
  <si>
    <t>pav@danskebank.lt</t>
  </si>
  <si>
    <t>Inga Pavasaryte</t>
  </si>
  <si>
    <t>Booking ID 009350</t>
  </si>
  <si>
    <t>a0CN200001wJguTMAS</t>
  </si>
  <si>
    <t>Booking ID 009351</t>
  </si>
  <si>
    <t>a0CN200001wJYIpMAO</t>
  </si>
  <si>
    <t>danielle.lopes@baesystems.com</t>
  </si>
  <si>
    <t>Danielle Lopes</t>
  </si>
  <si>
    <t>Head of Data Management</t>
  </si>
  <si>
    <t>Booking ID 009352</t>
  </si>
  <si>
    <t>a0CN200001wJjywMAC</t>
  </si>
  <si>
    <t>prase@danskebank.dk</t>
  </si>
  <si>
    <t>Pradeksha Sethupathi</t>
  </si>
  <si>
    <t>Change Management Consultant - Group Data &amp; Analytics</t>
  </si>
  <si>
    <t>Booking ID 009353</t>
  </si>
  <si>
    <t>a0CN200001wLAtGMAW</t>
  </si>
  <si>
    <t>Private Workshop - Data Storytelling - Brambles 2024.04.24</t>
  </si>
  <si>
    <t>a0BN2000001LbTpMAK</t>
  </si>
  <si>
    <t>Booking ID 009354</t>
  </si>
  <si>
    <t>a0CN200001wKnS5MAK</t>
  </si>
  <si>
    <t>Booking ID 009355</t>
  </si>
  <si>
    <t>a0CN200001wKwRYMA0</t>
  </si>
  <si>
    <t>pamela.sandford@brambles.com</t>
  </si>
  <si>
    <t>Pamela Sandford</t>
  </si>
  <si>
    <t>Booking ID 009356</t>
  </si>
  <si>
    <t>a0CN200001wKvlNMAS</t>
  </si>
  <si>
    <t>mageshgeetha.dhanabalan@brambles.com</t>
  </si>
  <si>
    <t>MageshGeetha Dhanabalan</t>
  </si>
  <si>
    <t>Booking ID 009357</t>
  </si>
  <si>
    <t>a0CN200001wLD8TMAW</t>
  </si>
  <si>
    <t>lawrence.chan@brambles.com</t>
  </si>
  <si>
    <t>Lawrence Chan</t>
  </si>
  <si>
    <t>Senior Manager, DataOps</t>
  </si>
  <si>
    <t>Booking ID 009358</t>
  </si>
  <si>
    <t>a0CN200001wLEVzMAO</t>
  </si>
  <si>
    <t>rebecca.reynolds@brambles.com</t>
  </si>
  <si>
    <t>Rebecca Reynolds</t>
  </si>
  <si>
    <t>Booking ID 009359</t>
  </si>
  <si>
    <t>a0CN200001wKurwMAC</t>
  </si>
  <si>
    <t>darlington.anaele@brambles.com</t>
  </si>
  <si>
    <t>Darlington Anaele</t>
  </si>
  <si>
    <t>Booking ID 009360</t>
  </si>
  <si>
    <t>a0CN200001wKwoEMAS</t>
  </si>
  <si>
    <t>nathan.polaski@brambles.com</t>
  </si>
  <si>
    <t>Nathan Polaski</t>
  </si>
  <si>
    <t>Booking ID 009361</t>
  </si>
  <si>
    <t>a0CN200001wKqd3MAC</t>
  </si>
  <si>
    <t>jordan.hudson@brambles.com</t>
  </si>
  <si>
    <t>Jordan Hudson</t>
  </si>
  <si>
    <t>DATA VISUALISATION SPECIALIST</t>
  </si>
  <si>
    <t>Booking ID 009362</t>
  </si>
  <si>
    <t>a0CN200001wKIO9MAO</t>
  </si>
  <si>
    <t>louise.harrop@brambles.com</t>
  </si>
  <si>
    <t>Louise Harrop</t>
  </si>
  <si>
    <t>Change Chapter Lead, Data &amp; Analytics</t>
  </si>
  <si>
    <t>Booking ID 009363</t>
  </si>
  <si>
    <t>a0CN200001wdCIkMAM</t>
  </si>
  <si>
    <t>heidi.schweikart@informa.com</t>
  </si>
  <si>
    <t>Heidi Schweikart</t>
  </si>
  <si>
    <t>Email from Claudia 10/4</t>
  </si>
  <si>
    <t>Booking ID 009364</t>
  </si>
  <si>
    <t>a0CN200001wdBXyMAM</t>
  </si>
  <si>
    <t>Booking ID 009365</t>
  </si>
  <si>
    <t>a0CN200001wcrhnMAA</t>
  </si>
  <si>
    <t>Booking ID 009366</t>
  </si>
  <si>
    <t>a0CN200001wdG4dMAE</t>
  </si>
  <si>
    <t>Email from Neal 10/4</t>
  </si>
  <si>
    <t>Booking ID 009369</t>
  </si>
  <si>
    <t>a0CN200001woHgfMAE</t>
  </si>
  <si>
    <t>krisztian.jung@allwyn.co.uk</t>
  </si>
  <si>
    <t>Krisztian Jung</t>
  </si>
  <si>
    <t>Email to Fel 10/4</t>
  </si>
  <si>
    <t>Hema Jadhav</t>
  </si>
  <si>
    <t>Booking ID 009370</t>
  </si>
  <si>
    <t>a0CN200001woNiqMAE</t>
  </si>
  <si>
    <t>edwin.harris@allwyn.co.uk</t>
  </si>
  <si>
    <t>Edwin Harris</t>
  </si>
  <si>
    <t>Senior Business Intelligence Developer</t>
  </si>
  <si>
    <t>Booking ID 009371</t>
  </si>
  <si>
    <t>a0CN200001woNZFMA2</t>
  </si>
  <si>
    <t>Booking ID 009372</t>
  </si>
  <si>
    <t>a0CN200001wnuu5MAA</t>
  </si>
  <si>
    <t>Booking ID 009373</t>
  </si>
  <si>
    <t>a0CN200001woKFNMA2</t>
  </si>
  <si>
    <t>mary-joicelin.jelastin@allwyn.co.uk</t>
  </si>
  <si>
    <t>Mary Jelastin</t>
  </si>
  <si>
    <t>Business Intelligence Specialist</t>
  </si>
  <si>
    <t>Mary Joicelin Jelastin</t>
  </si>
  <si>
    <t>Booking ID 009375</t>
  </si>
  <si>
    <t>The Football Association</t>
  </si>
  <si>
    <t>a0CN200001wrkq3MAA</t>
  </si>
  <si>
    <t>druvika.patel@thefa.com</t>
  </si>
  <si>
    <t>Dru Patel</t>
  </si>
  <si>
    <t>Booking ID 009377</t>
  </si>
  <si>
    <t>22/04/2024</t>
  </si>
  <si>
    <t>a0CN200001wuUMTMA2</t>
  </si>
  <si>
    <t>April Ad hoc Meet-up</t>
  </si>
  <si>
    <t>a0BN2000001MPSDMA4</t>
  </si>
  <si>
    <t>Booking ID 009378</t>
  </si>
  <si>
    <t>a0CN200001wu3FgMAI</t>
  </si>
  <si>
    <t>Member ID 123601</t>
  </si>
  <si>
    <t>Booking ID 009379</t>
  </si>
  <si>
    <t>a0CN200001wuWcoMAE</t>
  </si>
  <si>
    <t>Booking ID 009380</t>
  </si>
  <si>
    <t>a0CN200001wuY3VMAU</t>
  </si>
  <si>
    <t>Booking ID 009381</t>
  </si>
  <si>
    <t>a0CN200001wuWbDMAU</t>
  </si>
  <si>
    <t>Booking ID 009384</t>
  </si>
  <si>
    <t>a0CN200001wuKWxMAM</t>
  </si>
  <si>
    <t>Booking ID 009385</t>
  </si>
  <si>
    <t>a0CN200001wuSPcMAM</t>
  </si>
  <si>
    <t>Member ID 123679</t>
  </si>
  <si>
    <t>Booking ID 009386</t>
  </si>
  <si>
    <t>a0CN200001wuWcsMAE</t>
  </si>
  <si>
    <t>Booking ID 009387</t>
  </si>
  <si>
    <t>a0CN200001wuNeQMAU</t>
  </si>
  <si>
    <t>Booking ID 009388</t>
  </si>
  <si>
    <t>a0CN200001wuhA3MAI</t>
  </si>
  <si>
    <t>rajat.malhotra@allwyn.co.uk</t>
  </si>
  <si>
    <t>Rajat Malhotra</t>
  </si>
  <si>
    <t>Booking ID 009389</t>
  </si>
  <si>
    <t>a0CN200001x4tpyMAA</t>
  </si>
  <si>
    <t>dave.holland@gb.smbcgroup.com</t>
  </si>
  <si>
    <t>citrus intolerance</t>
  </si>
  <si>
    <t>Booking ID 009390</t>
  </si>
  <si>
    <t>a0CN200001x5EPdMAM</t>
  </si>
  <si>
    <t>Booking ID 009391</t>
  </si>
  <si>
    <t>a0CN200001x5B22MAE</t>
  </si>
  <si>
    <t>Booking ID 009392</t>
  </si>
  <si>
    <t>a0CN200001x56HCMAY</t>
  </si>
  <si>
    <t>Booking ID 009394</t>
  </si>
  <si>
    <t>15/04/2024</t>
  </si>
  <si>
    <t>a0CN200001x4svhMAA</t>
  </si>
  <si>
    <t>Booking ID 009398</t>
  </si>
  <si>
    <t>a0CN200001x5dOSMAY</t>
  </si>
  <si>
    <t>Booking ID 009399</t>
  </si>
  <si>
    <t>a0CN200001x6M3rMAE</t>
  </si>
  <si>
    <t>Booking ID 009405</t>
  </si>
  <si>
    <t>a0CN200001xxxkmMAA</t>
  </si>
  <si>
    <t>Booking ID 009406</t>
  </si>
  <si>
    <t>a0CN200001xzCLiMAM</t>
  </si>
  <si>
    <t>Booking ID 009408</t>
  </si>
  <si>
    <t>a0CN200001xzPC3MAM</t>
  </si>
  <si>
    <t>arjunkanjinghat@tfl.gov.uk</t>
  </si>
  <si>
    <t>Arjun Kanjinghat</t>
  </si>
  <si>
    <t>Data Analytics Senior Developer</t>
  </si>
  <si>
    <t>Booking ID 009409</t>
  </si>
  <si>
    <t>a0CN200001xzRtlMAE</t>
  </si>
  <si>
    <t>elanorgowland@tfl.gov.uk</t>
  </si>
  <si>
    <t>Elanor Gowland</t>
  </si>
  <si>
    <t>Lead Product Owner</t>
  </si>
  <si>
    <t>Booking ID 009413</t>
  </si>
  <si>
    <t>a0CN200001xzJsHMAU</t>
  </si>
  <si>
    <t>Elanor has left TfL and now works at Bank of England</t>
  </si>
  <si>
    <t>Booking ID 009419</t>
  </si>
  <si>
    <t>a0CN200001xzl1kMAA</t>
  </si>
  <si>
    <t>Booking ID 009422</t>
  </si>
  <si>
    <t>a0CN200001yBvXQMA0</t>
  </si>
  <si>
    <t>ioannisvourgidis1@tfl.gov.uk</t>
  </si>
  <si>
    <t>Ioannis Vourgidis</t>
  </si>
  <si>
    <t>Development Stream Lead</t>
  </si>
  <si>
    <t>Booking ID 009423</t>
  </si>
  <si>
    <t>a0CN200001yCROPMA4</t>
  </si>
  <si>
    <t>Email from Chris 15/4</t>
  </si>
  <si>
    <t>Booking ID 009424</t>
  </si>
  <si>
    <t>a0CN200001yCSvJMAW</t>
  </si>
  <si>
    <t>Booking ID 009425</t>
  </si>
  <si>
    <t>a0CN200001yC82OMAS</t>
  </si>
  <si>
    <t>Booking ID 009429</t>
  </si>
  <si>
    <t>a0CN200001yDOr5MAG</t>
  </si>
  <si>
    <t>Will attend if the second hold - 26 June doesn't go ahead</t>
  </si>
  <si>
    <t>Booking ID 009432</t>
  </si>
  <si>
    <t>a0CN200001yDfvEMAS</t>
  </si>
  <si>
    <t>claire.bright@brambles.com</t>
  </si>
  <si>
    <t>Claire Bright</t>
  </si>
  <si>
    <t>Email from Owen 10/4</t>
  </si>
  <si>
    <t>Booking ID 009433</t>
  </si>
  <si>
    <t>a0CN200001yDfU0MAK</t>
  </si>
  <si>
    <t>Sitting in on this one as couldn't make Q2 Strategic Approach meeting.</t>
  </si>
  <si>
    <t>Booking ID 009434</t>
  </si>
  <si>
    <t>a0CN200001yDhcDMAS</t>
  </si>
  <si>
    <t>barry.austen1@brambles.com</t>
  </si>
  <si>
    <t>barry austen</t>
  </si>
  <si>
    <t>Email from Owen 11/4</t>
  </si>
  <si>
    <t>Booking ID 009435</t>
  </si>
  <si>
    <t>a0CN200001yDoKFMA0</t>
  </si>
  <si>
    <t>pablo.martin@brambles.com</t>
  </si>
  <si>
    <t>Pablo Martin</t>
  </si>
  <si>
    <t>Booking ID 009436</t>
  </si>
  <si>
    <t>a0CN200001yDV5DMAW</t>
  </si>
  <si>
    <t>jacobo.garciacarrillo@brambles.com</t>
  </si>
  <si>
    <t>Jacobo Garcia-Carrillo</t>
  </si>
  <si>
    <t>Senior Product Owner</t>
  </si>
  <si>
    <t>Booking ID 009437</t>
  </si>
  <si>
    <t>a0CN200001yDbrpMAC</t>
  </si>
  <si>
    <t>Booking ID 009438</t>
  </si>
  <si>
    <t>a0CN200001yDiV1MAK</t>
  </si>
  <si>
    <t>fernando.zamora@chep.com</t>
  </si>
  <si>
    <t>Fernando Zamora</t>
  </si>
  <si>
    <t>Booking ID 009439</t>
  </si>
  <si>
    <t>a0CN200001yDv2KMAS</t>
  </si>
  <si>
    <t>lucie.emerson@brambles.com</t>
  </si>
  <si>
    <t>Lucie Emerson</t>
  </si>
  <si>
    <t>Change &amp; Transformation Communications Lead</t>
  </si>
  <si>
    <t>Email from Owen 12/4</t>
  </si>
  <si>
    <t>Booking ID 009444</t>
  </si>
  <si>
    <t>a0CN200001yH7DXMA0</t>
  </si>
  <si>
    <t>Booking ID 009447</t>
  </si>
  <si>
    <t>a0CN200001yPSlYMAW</t>
  </si>
  <si>
    <t>Booking ID 009449</t>
  </si>
  <si>
    <t>a0CN200001yQunHMAS</t>
  </si>
  <si>
    <t>Booking ID 009450</t>
  </si>
  <si>
    <t>a0CN200001yRSALMA4</t>
  </si>
  <si>
    <t>marta.czelusniakmitus@specsavers.com</t>
  </si>
  <si>
    <t>Marta Czelusniak-Mitus</t>
  </si>
  <si>
    <t>Senior Data Visualisation Analyst</t>
  </si>
  <si>
    <t>Booking ID 009451</t>
  </si>
  <si>
    <t>a0CN200001yReRUMA0</t>
  </si>
  <si>
    <t>Email from Ka 16/4</t>
  </si>
  <si>
    <t>Booking ID 009452</t>
  </si>
  <si>
    <t>a0CN200001yRi0QMAS</t>
  </si>
  <si>
    <t>Booking ID 009454</t>
  </si>
  <si>
    <t>a0CN200001yRTswMAG</t>
  </si>
  <si>
    <t>Booking ID 009456</t>
  </si>
  <si>
    <t>a0CN200001ySopoMAC</t>
  </si>
  <si>
    <t>deanna_dabney@freddiemac.com</t>
  </si>
  <si>
    <t>Deanna Dabney</t>
  </si>
  <si>
    <t>Sr Director - Data Management</t>
  </si>
  <si>
    <t>Booking ID 009457</t>
  </si>
  <si>
    <t>a0CN200001yT8LiMAK</t>
  </si>
  <si>
    <t>lori_smith@freddiemac.com</t>
  </si>
  <si>
    <t>Lori Smith</t>
  </si>
  <si>
    <t>Enterprise Data Strategy &amp; Governance Sr Director</t>
  </si>
  <si>
    <t>Booking ID 009458</t>
  </si>
  <si>
    <t>a0CN200001ybrlSMAQ</t>
  </si>
  <si>
    <t>rebecca.weir@artscouncil.org.uk</t>
  </si>
  <si>
    <t>Rebecca Weir</t>
  </si>
  <si>
    <t>Booked on 18th April</t>
  </si>
  <si>
    <t>Booking ID 009459</t>
  </si>
  <si>
    <t>a0CN200001ybtFWMAY</t>
  </si>
  <si>
    <t>Booking ID 009461</t>
  </si>
  <si>
    <t>a0CN200001ycCt8MAE</t>
  </si>
  <si>
    <t>Booked on platform</t>
  </si>
  <si>
    <t>Booking ID 009464</t>
  </si>
  <si>
    <t>a0CN200001ydNeeMAE</t>
  </si>
  <si>
    <t>rakesh_gupta@freddiemac.com</t>
  </si>
  <si>
    <t>Rakesh Gupta</t>
  </si>
  <si>
    <t>Email from Ashley E 18/4</t>
  </si>
  <si>
    <t>Booking ID 009465</t>
  </si>
  <si>
    <t>a0CN200001ydRITMA2</t>
  </si>
  <si>
    <t>janice_kyle@freddiemac.com</t>
  </si>
  <si>
    <t>Janice Kyle</t>
  </si>
  <si>
    <t>Data Analytics Tech Lead</t>
  </si>
  <si>
    <t>Booking ID 009466</t>
  </si>
  <si>
    <t>a0CN200001ydhZHMAY</t>
  </si>
  <si>
    <t>Email from Pankaj 18/4</t>
  </si>
  <si>
    <t>Booking ID 009470</t>
  </si>
  <si>
    <t>Syngenta</t>
  </si>
  <si>
    <t>a0CN200001zBcmSMAS</t>
  </si>
  <si>
    <t>george.papadatos@syngenta.com</t>
  </si>
  <si>
    <t>George Papadatos</t>
  </si>
  <si>
    <t>Booking ID 009472</t>
  </si>
  <si>
    <t>a0CN200001zC3zlMAC</t>
  </si>
  <si>
    <t>idrees.hussain@thecoventry.co.uk</t>
  </si>
  <si>
    <t>Idrees Hussain</t>
  </si>
  <si>
    <t>Email from Liv 19/4</t>
  </si>
  <si>
    <t>Booking ID 009473</t>
  </si>
  <si>
    <t>a0CN200001zBmX5MAK</t>
  </si>
  <si>
    <t>Booking ID 009474</t>
  </si>
  <si>
    <t>a0CN200001zC0NIMA0</t>
  </si>
  <si>
    <t>Booking ID 009475</t>
  </si>
  <si>
    <t>a0CN200001zC7MVMA0</t>
  </si>
  <si>
    <t>kiran.clement@thecoventry.co.uk</t>
  </si>
  <si>
    <t>Kiran Clement</t>
  </si>
  <si>
    <t>Booking ID 009478</t>
  </si>
  <si>
    <t>a0CN200001zCC4WMAW</t>
  </si>
  <si>
    <t>Booking ID 009483</t>
  </si>
  <si>
    <t>a0CN200001zCaKfMAK</t>
  </si>
  <si>
    <t>natalie.mabe@truist.com</t>
  </si>
  <si>
    <t>Natalie Mabe</t>
  </si>
  <si>
    <t>VP, Data &amp; Analytics Delivery Manager</t>
  </si>
  <si>
    <t>Booking ID 009485</t>
  </si>
  <si>
    <t>a0CN200001zCznHMAS</t>
  </si>
  <si>
    <t>ritesh.rao@truist.com</t>
  </si>
  <si>
    <t>Ritesh Rao</t>
  </si>
  <si>
    <t>Process and Experience Optimization Manager</t>
  </si>
  <si>
    <t>Booking ID 009495</t>
  </si>
  <si>
    <t>a0CN200001zwEThMAM</t>
  </si>
  <si>
    <t>Booking ID 009497</t>
  </si>
  <si>
    <t>a0CN200001zwf5sMAA</t>
  </si>
  <si>
    <t>Booking ID 009498</t>
  </si>
  <si>
    <t>a0CN200001zwt72MAA</t>
  </si>
  <si>
    <t>jacqueline.granger@ba.com</t>
  </si>
  <si>
    <t>Jaqueline Granger</t>
  </si>
  <si>
    <t>Manager, Learning Design and Digital Skills Academy</t>
  </si>
  <si>
    <t>Booking ID 009499</t>
  </si>
  <si>
    <t>a0CN200001zwYn5MAE</t>
  </si>
  <si>
    <t>katie.sillitoe@ba.com</t>
  </si>
  <si>
    <t>Katie Sillitoe</t>
  </si>
  <si>
    <t>Digital Learning Designer</t>
  </si>
  <si>
    <t>Booking ID 009500</t>
  </si>
  <si>
    <t>a0CN200001zwbQfMAI</t>
  </si>
  <si>
    <t>jack.robertson2@royallondon.com</t>
  </si>
  <si>
    <t>Jack Robertson</t>
  </si>
  <si>
    <t>Booking ID 009501</t>
  </si>
  <si>
    <t>a0CN200001zx1FwMAI</t>
  </si>
  <si>
    <t>stephanie.lay@open.ac.uk</t>
  </si>
  <si>
    <t>Stephanie Lay</t>
  </si>
  <si>
    <t>Senior Manager, Student Research</t>
  </si>
  <si>
    <t>Booking ID 009502</t>
  </si>
  <si>
    <t>a0CN200001zwvY7MAI</t>
  </si>
  <si>
    <t>Booking ID 009506</t>
  </si>
  <si>
    <t>a0CN200001zxTC4MAM</t>
  </si>
  <si>
    <t>Emaill from Liv 19/4</t>
  </si>
  <si>
    <t>Booking ID 009507</t>
  </si>
  <si>
    <t>a0CN200001zxMIuMAM</t>
  </si>
  <si>
    <t>Booking ID 009508</t>
  </si>
  <si>
    <t>a0CN200001zxMUDMA2</t>
  </si>
  <si>
    <t>Booking ID 009509</t>
  </si>
  <si>
    <t>a0CN200001zxMPTMA2</t>
  </si>
  <si>
    <t>Booking ID 009511</t>
  </si>
  <si>
    <t>a0CN200001zx21rMAA</t>
  </si>
  <si>
    <t>naomi.muhamba@britishcouncil.org</t>
  </si>
  <si>
    <t>Naomi Muhamba</t>
  </si>
  <si>
    <t>Email confirmation on 19/4</t>
  </si>
  <si>
    <t>Booking ID 009512</t>
  </si>
  <si>
    <t>a0CN200001zxYtXMAU</t>
  </si>
  <si>
    <t>pilar.aramayo1@britishcouncil.org</t>
  </si>
  <si>
    <t>Pilar Aramayo</t>
  </si>
  <si>
    <t>Email on 18/4</t>
  </si>
  <si>
    <t>Booking ID 009513</t>
  </si>
  <si>
    <t>a0CN200001zxc8LMAQ</t>
  </si>
  <si>
    <t>amanda.alves@britishcouncil.org</t>
  </si>
  <si>
    <t>Amanda Alves</t>
  </si>
  <si>
    <t>Project Officer - Cultural Engagement</t>
  </si>
  <si>
    <t>Email on 19/4</t>
  </si>
  <si>
    <t>Booking ID 009514</t>
  </si>
  <si>
    <t>a0CN200001zxZBbMAM</t>
  </si>
  <si>
    <t>Booking ID 009516</t>
  </si>
  <si>
    <t>a0CN200001zxwpyMAA</t>
  </si>
  <si>
    <t>Booking ID 009517</t>
  </si>
  <si>
    <t>a0CN200001zyC96MAE</t>
  </si>
  <si>
    <t>Booking ID 009518</t>
  </si>
  <si>
    <t>a0CN200001zy85nMAA</t>
  </si>
  <si>
    <t>Pre-work completed</t>
  </si>
  <si>
    <t>Booking ID 009519</t>
  </si>
  <si>
    <t>a0CN200001zyFLcMAM</t>
  </si>
  <si>
    <t>grace.adesanya@aviva.com</t>
  </si>
  <si>
    <t>Grace Adesanya</t>
  </si>
  <si>
    <t>Senior Customer Analyst (Marketing)</t>
  </si>
  <si>
    <t>Booking ID 009520</t>
  </si>
  <si>
    <t>a0CN200001zxhntMAA</t>
  </si>
  <si>
    <t>soumya.dasgupta@aviva.com</t>
  </si>
  <si>
    <t>Soumya Dasgupta</t>
  </si>
  <si>
    <t>Senior Data Scientist, Customer Science</t>
  </si>
  <si>
    <t>Booking ID 009521</t>
  </si>
  <si>
    <t>a0CN200001zy4POMAY</t>
  </si>
  <si>
    <t>jade.emmanuel@aviva.com</t>
  </si>
  <si>
    <t>Jade Emmanuel</t>
  </si>
  <si>
    <t>Customer Science Analyst | Data Science &amp; Advanced Analytics Associate</t>
  </si>
  <si>
    <t>Booking ID 009522</t>
  </si>
  <si>
    <t>a0CN200001zyJqXMAU</t>
  </si>
  <si>
    <t>amayomi.clement@aviva.com</t>
  </si>
  <si>
    <t>Amayomi Clement</t>
  </si>
  <si>
    <t>Data Analyst- Customer Science</t>
  </si>
  <si>
    <t>Booking ID 009523</t>
  </si>
  <si>
    <t>a0CN200001zy0SGMAY</t>
  </si>
  <si>
    <t>Booking ID 009527</t>
  </si>
  <si>
    <t>a0CN200002091PKMAY</t>
  </si>
  <si>
    <t>Email from Neal Wells 23/4</t>
  </si>
  <si>
    <t>Booking ID 009528</t>
  </si>
  <si>
    <t>a0CN20000208vDNMAY</t>
  </si>
  <si>
    <t>Booking ID 009529</t>
  </si>
  <si>
    <t>a0CN20000208Z7zMAE</t>
  </si>
  <si>
    <t>Email from Neal 23/4</t>
  </si>
  <si>
    <t>Booking ID 009530</t>
  </si>
  <si>
    <t>a0CN2000020AQFKMA4</t>
  </si>
  <si>
    <t>Email from Alon Jacobs 22/4</t>
  </si>
  <si>
    <t>Booking ID 009538</t>
  </si>
  <si>
    <t>a0CN2000020LjZYMA0</t>
  </si>
  <si>
    <t>Chairing RT 'What should organisations do to ensure inconsistent or inadequate regulations don't...</t>
  </si>
  <si>
    <t>Booking ID 009539</t>
  </si>
  <si>
    <t>a0CN2000020NZpjMAG</t>
  </si>
  <si>
    <t>On annual leave RP</t>
  </si>
  <si>
    <t>Booking ID 009540</t>
  </si>
  <si>
    <t>a0CN2000020NQt9MAG</t>
  </si>
  <si>
    <t>Advisory Board - Technology &amp; Tools Q3 2024.09.16</t>
  </si>
  <si>
    <t>a0BN2000000d8AbMAI</t>
  </si>
  <si>
    <t>Booking ID 009541</t>
  </si>
  <si>
    <t>a0CN2000020NPxQMAW</t>
  </si>
  <si>
    <t>Booking ID 009542</t>
  </si>
  <si>
    <t>a0CN2000020NX7ZMAW</t>
  </si>
  <si>
    <t>Booking ID 009543</t>
  </si>
  <si>
    <t>a0CN2000020NfUUMA0</t>
  </si>
  <si>
    <t>Booking ID 009544</t>
  </si>
  <si>
    <t>a0CN2000020NKVQMA4</t>
  </si>
  <si>
    <t>Booking ID 009545</t>
  </si>
  <si>
    <t>a0CN2000020OF0bMAG</t>
  </si>
  <si>
    <t>Email from Liv 24/4</t>
  </si>
  <si>
    <t>Member ID 123666</t>
  </si>
  <si>
    <t>Booking ID 009546</t>
  </si>
  <si>
    <t>a0CN2000020OWc9MAG</t>
  </si>
  <si>
    <t>tammytierney@lifesearch.co.uk</t>
  </si>
  <si>
    <t>Tammy Tierney</t>
  </si>
  <si>
    <t>Senior BI Manager</t>
  </si>
  <si>
    <t>Booking ID 009547</t>
  </si>
  <si>
    <t>a0CN2000020OU3AMAW</t>
  </si>
  <si>
    <t>Prospect through Dean 23/4</t>
  </si>
  <si>
    <t>Booking ID 009548</t>
  </si>
  <si>
    <t>a0CN2000020OJOJMA4</t>
  </si>
  <si>
    <t>rachel.purchase@admiralgroup.co.uk</t>
  </si>
  <si>
    <t>Rachel Purchase</t>
  </si>
  <si>
    <t>Director - Data and Analytics</t>
  </si>
  <si>
    <t>Booking ID 009550</t>
  </si>
  <si>
    <t>a0CN2000020ORT6MAO</t>
  </si>
  <si>
    <t>Email from Liv 16/4</t>
  </si>
  <si>
    <t>Booking ID 009551</t>
  </si>
  <si>
    <t>a0CN2000020OS1cMAG</t>
  </si>
  <si>
    <t>Booking ID 009552</t>
  </si>
  <si>
    <t>a0CN2000020OzHUMA0</t>
  </si>
  <si>
    <t>Through Liv 24/4</t>
  </si>
  <si>
    <t>Booking ID 009563</t>
  </si>
  <si>
    <t>a0CN2000020ivbPMAQ</t>
  </si>
  <si>
    <t>Booking ID 009586</t>
  </si>
  <si>
    <t>a0CN2000020vgeqMAA</t>
  </si>
  <si>
    <t>emmanuel.oyedeji@ba.com</t>
  </si>
  <si>
    <t>Emmanuel Oyedeji</t>
  </si>
  <si>
    <t>Email from Mary 25/4</t>
  </si>
  <si>
    <t>Booking ID 009587</t>
  </si>
  <si>
    <t>a0CN2000020wSCgMAM</t>
  </si>
  <si>
    <t>prasad.medasani@ba.com</t>
  </si>
  <si>
    <t>Prasad Medasani</t>
  </si>
  <si>
    <t>Booking ID 009588</t>
  </si>
  <si>
    <t>a0CN2000020wG6rMAE</t>
  </si>
  <si>
    <t>Booking ID 009589</t>
  </si>
  <si>
    <t>a0CN2000020wWzOMAU</t>
  </si>
  <si>
    <t>Booking ID 009591</t>
  </si>
  <si>
    <t>26/04/2024</t>
  </si>
  <si>
    <t>a0CN2000020wg4YMAQ</t>
  </si>
  <si>
    <t>Booking ID 009592</t>
  </si>
  <si>
    <t>a0CN2000020wsGpMAI</t>
  </si>
  <si>
    <t>Booking ID 009593</t>
  </si>
  <si>
    <t>a0CN2000020wLWVMA2</t>
  </si>
  <si>
    <t>Booking ID 009594</t>
  </si>
  <si>
    <t>a0CN2000020wxtAMAQ</t>
  </si>
  <si>
    <t>Booking ID 009595</t>
  </si>
  <si>
    <t>a0CN2000020wpPUMAY</t>
  </si>
  <si>
    <t>rmitchell@ybs.co.uk</t>
  </si>
  <si>
    <t>Richard Mitchell</t>
  </si>
  <si>
    <t>Booking ID 009596</t>
  </si>
  <si>
    <t>a0CN2000020wsAeMAI</t>
  </si>
  <si>
    <t>jwager@ybs.co.uk</t>
  </si>
  <si>
    <t>Jonathan Wager</t>
  </si>
  <si>
    <t>Booking ID 009597</t>
  </si>
  <si>
    <t>a0CN2000020wuotMAA</t>
  </si>
  <si>
    <t>mdean@ybs.co.uk</t>
  </si>
  <si>
    <t>Michael Dean</t>
  </si>
  <si>
    <t>Data Design Analyst</t>
  </si>
  <si>
    <t>Booking ID 009598</t>
  </si>
  <si>
    <t>a0CN2000020wyPQMAY</t>
  </si>
  <si>
    <t>rebecca.eriksen@specsavers.com</t>
  </si>
  <si>
    <t>Rebecca Eriksen</t>
  </si>
  <si>
    <t>Booking ID 009599</t>
  </si>
  <si>
    <t>a0CN2000020wmvAMAQ</t>
  </si>
  <si>
    <t>Booked on platform 25/04</t>
  </si>
  <si>
    <t>Booking ID 009603</t>
  </si>
  <si>
    <t>a0CN2000020x40kMAA</t>
  </si>
  <si>
    <t>kristin.mcfetridge@nationalgrid.com</t>
  </si>
  <si>
    <t>Kristin McFetridge</t>
  </si>
  <si>
    <t>Lead Program Manager</t>
  </si>
  <si>
    <t>Emailed on 26/04</t>
  </si>
  <si>
    <t>Booking ID 009604</t>
  </si>
  <si>
    <t>a0CN2000020xPKmMAM</t>
  </si>
  <si>
    <t>justin.riley@nationalgrid.com</t>
  </si>
  <si>
    <t>Justin Riley</t>
  </si>
  <si>
    <t>emailed 26/04</t>
  </si>
  <si>
    <t>Booking ID 009605</t>
  </si>
  <si>
    <t>a0CN2000020xUAkMAM</t>
  </si>
  <si>
    <t>raylene.d&amp;#39;souza@nationalgrid.com</t>
  </si>
  <si>
    <t>Raylene D'Souza</t>
  </si>
  <si>
    <t>Booking ID 009606</t>
  </si>
  <si>
    <t>a0CN2000020xLz3MAE</t>
  </si>
  <si>
    <t>eric.poole@nationalgrid.com</t>
  </si>
  <si>
    <t>Eric Poole</t>
  </si>
  <si>
    <t>Manager - NE Electric Contract Management</t>
  </si>
  <si>
    <t>Emailed 26/04 - HY</t>
  </si>
  <si>
    <t>Booking ID 009607</t>
  </si>
  <si>
    <t>a0CN2000020xNSjMAM</t>
  </si>
  <si>
    <t>valerie.facio@nationalgrid.com</t>
  </si>
  <si>
    <t>Valerie Facio</t>
  </si>
  <si>
    <t>emailed 26/04 - HY
 Pre-work completed</t>
  </si>
  <si>
    <t>Booking ID 009608</t>
  </si>
  <si>
    <t>a0CN2000020xUxBMAU</t>
  </si>
  <si>
    <t>mark.phillips@nationalgrid.com</t>
  </si>
  <si>
    <t>Mark Phillips</t>
  </si>
  <si>
    <t>Electrical Engineer</t>
  </si>
  <si>
    <t>Booking ID 009609</t>
  </si>
  <si>
    <t>Cotality</t>
  </si>
  <si>
    <t>a0CN2000020xW67MAE</t>
  </si>
  <si>
    <t>srajpal@corelogic.com</t>
  </si>
  <si>
    <t>Sachin Rajpal</t>
  </si>
  <si>
    <t>Vegetarian; chicken okay</t>
  </si>
  <si>
    <t>Booking ID 009611</t>
  </si>
  <si>
    <t>a0CN2000021HO4SMAW</t>
  </si>
  <si>
    <t>Member ID 123686</t>
  </si>
  <si>
    <t>Booking ID 009613</t>
  </si>
  <si>
    <t>29/04/2024</t>
  </si>
  <si>
    <t>a0CN2000021pAdHMAU</t>
  </si>
  <si>
    <t>Booking ID 009614</t>
  </si>
  <si>
    <t>a0CN2000021rLmHMAU</t>
  </si>
  <si>
    <t>anil.loomba@carelon.com</t>
  </si>
  <si>
    <t>Anil Loomba</t>
  </si>
  <si>
    <t>Staff VP</t>
  </si>
  <si>
    <t>No pork, meat</t>
  </si>
  <si>
    <t>Booking ID 009615</t>
  </si>
  <si>
    <t>a0CN2000021rV2nMAE</t>
  </si>
  <si>
    <t>Booking ID 009617</t>
  </si>
  <si>
    <t>a0CN2000021rbEnMAI</t>
  </si>
  <si>
    <t>luis.rivas@chep.com</t>
  </si>
  <si>
    <t>Luis Rivas</t>
  </si>
  <si>
    <t>Head Global Asset Digitization, Digital Operations &amp; Implementation</t>
  </si>
  <si>
    <t>Booking ID 009620</t>
  </si>
  <si>
    <t>a0CN2000021tAEzMAM</t>
  </si>
  <si>
    <t>Booking ID 009621</t>
  </si>
  <si>
    <t>a0CN2000021uKNUMA2</t>
  </si>
  <si>
    <t>To be confirmed by Nishita - 29/4</t>
  </si>
  <si>
    <t>Booking ID 009622</t>
  </si>
  <si>
    <t>a0CN2000021vaYwMAI</t>
  </si>
  <si>
    <t>Email from Mary Herbert 30/4</t>
  </si>
  <si>
    <t>Booking ID 009623</t>
  </si>
  <si>
    <t>a0CN2000021wB3CMAU</t>
  </si>
  <si>
    <t>Booking ID 009626</t>
  </si>
  <si>
    <t>a0CN2000021wINyMAM</t>
  </si>
  <si>
    <t>Booking ID 009627</t>
  </si>
  <si>
    <t>a0CN2000021wIajMAE</t>
  </si>
  <si>
    <t>Booking ID 009631</t>
  </si>
  <si>
    <t>a0CN20000221nmVMAQ</t>
  </si>
  <si>
    <t>On annual leave RP 30.04</t>
  </si>
  <si>
    <t>Booking ID 009632</t>
  </si>
  <si>
    <t>a0CN20000221m5xMAA</t>
  </si>
  <si>
    <t>On leave 30/04 RP</t>
  </si>
  <si>
    <t>Booking ID 009634</t>
  </si>
  <si>
    <t>a0CN20000221apzMAA</t>
  </si>
  <si>
    <t>Booking ID 009635</t>
  </si>
  <si>
    <t>a0CN20000222K5JMAU</t>
  </si>
  <si>
    <t>allia.hussain@britishcouncil.org</t>
  </si>
  <si>
    <t>Allia Hussain</t>
  </si>
  <si>
    <t>Booking ID 009636</t>
  </si>
  <si>
    <t>a0CN20000221mFpMAI</t>
  </si>
  <si>
    <t>pitchaya.malakul@britishcouncil.or.th</t>
  </si>
  <si>
    <t>Pitchaya MalakulÂ Â</t>
  </si>
  <si>
    <t>Booking ID 009637</t>
  </si>
  <si>
    <t>a0CN20000221miHMAQ</t>
  </si>
  <si>
    <t>muhammad.tayyab@britishcouncil.org</t>
  </si>
  <si>
    <t>Muhammad Tayyab ul Rahman</t>
  </si>
  <si>
    <t>Muhammad Tayyab ul Tayyab ul Rahman</t>
  </si>
  <si>
    <t>Booking ID 009638</t>
  </si>
  <si>
    <t>a0CN20000222OluMAE</t>
  </si>
  <si>
    <t>freyja.barnard@artscouncil.org.uk</t>
  </si>
  <si>
    <t>Freyja Barnard</t>
  </si>
  <si>
    <t>Booking ID 009640</t>
  </si>
  <si>
    <t>Aston University</t>
  </si>
  <si>
    <t>a0CN20000223QEcMAM</t>
  </si>
  <si>
    <t>h.blaikie@aston.ac.uk</t>
  </si>
  <si>
    <t>Helen Blaikie</t>
  </si>
  <si>
    <t>Booking ID 009641</t>
  </si>
  <si>
    <t>a0CN20000229FKiMAM</t>
  </si>
  <si>
    <t>natalie.crompton@artscouncil.org.uk</t>
  </si>
  <si>
    <t>Natalie Crompton</t>
  </si>
  <si>
    <t>Relationship Manager (Theatre)</t>
  </si>
  <si>
    <t>Booking ID 009642</t>
  </si>
  <si>
    <t>a0CN200002298XzMAI</t>
  </si>
  <si>
    <t>caroline.wallace@artscouncil.org.uk</t>
  </si>
  <si>
    <t>Caroline Wallace</t>
  </si>
  <si>
    <t>Relationship Manager (Engagement and Audiences)</t>
  </si>
  <si>
    <t>Booking ID 009644</t>
  </si>
  <si>
    <t>a0CN2000022HadoMAC</t>
  </si>
  <si>
    <t>bphanse@starbucks.com</t>
  </si>
  <si>
    <t>Bhagyesh Phanse</t>
  </si>
  <si>
    <t>VP, Data Science &amp; Analytics</t>
  </si>
  <si>
    <t>Booking ID 009645</t>
  </si>
  <si>
    <t>a0CN2000022IIuUMAW</t>
  </si>
  <si>
    <t>Booking ID 009649</t>
  </si>
  <si>
    <t>a0CN2000022gDKAMA2</t>
  </si>
  <si>
    <t>Booking ID 009651</t>
  </si>
  <si>
    <t>a0CN20000234HxaMAE</t>
  </si>
  <si>
    <t>Booking ID 009659</t>
  </si>
  <si>
    <t>a0CN20000237untMAA</t>
  </si>
  <si>
    <t>shashank.kadetotad@effem.com</t>
  </si>
  <si>
    <t>Shashank Kadetotad</t>
  </si>
  <si>
    <t>Global Sr. Director of Enterprise Data Science and AI</t>
  </si>
  <si>
    <t>Booking ID 009667</t>
  </si>
  <si>
    <t>a0CN2000023L8WJMA0</t>
  </si>
  <si>
    <t>cali.wood@axa-uk.co.uk</t>
  </si>
  <si>
    <t>Cali Wood</t>
  </si>
  <si>
    <t>Head of Data &amp; AI Strategy and Transformation</t>
  </si>
  <si>
    <t>Booking ID 009669</t>
  </si>
  <si>
    <t>a0CN2000023OV8BMAW</t>
  </si>
  <si>
    <t>Booking ID 009670</t>
  </si>
  <si>
    <t>a0CN2000023RumiMAC</t>
  </si>
  <si>
    <t>Booking ID 009671</t>
  </si>
  <si>
    <t>a0CN2000023RJ1RMAW</t>
  </si>
  <si>
    <t>Booking ID 009672</t>
  </si>
  <si>
    <t>a0CN2000023S8HgMAK</t>
  </si>
  <si>
    <t>Can no longer make it</t>
  </si>
  <si>
    <t>3. Key inhibitors for making AI successful</t>
  </si>
  <si>
    <t>Booking ID 009674</t>
  </si>
  <si>
    <t>a0CN2000023SFxmMAG</t>
  </si>
  <si>
    <t>Booking ID 009676</t>
  </si>
  <si>
    <t>a0CN2000023SIiSMAW</t>
  </si>
  <si>
    <t>Booking ID 009680</t>
  </si>
  <si>
    <t>a0CN2000026ww0sMAA</t>
  </si>
  <si>
    <t>jasjit.singh1@effem.com</t>
  </si>
  <si>
    <t>Jasjit Singh</t>
  </si>
  <si>
    <t>Sr Director PN growth d&amp;a</t>
  </si>
  <si>
    <t>Booking ID 009682</t>
  </si>
  <si>
    <t>a0CN20000278t43MAA</t>
  </si>
  <si>
    <t>Auto added via webform
 No longer going able to make it as Iâ€™m going on Adoption leave next week and has to much to prepare in advance of that</t>
  </si>
  <si>
    <t>Booking ID 009683</t>
  </si>
  <si>
    <t>a0CN20000278moWMAQ</t>
  </si>
  <si>
    <t>Booking ID 009684</t>
  </si>
  <si>
    <t>a0CN20000279QlcMAE</t>
  </si>
  <si>
    <t>As noted by Chris RP</t>
  </si>
  <si>
    <t>Booking ID 009685</t>
  </si>
  <si>
    <t>a0CN20000279IApMAM</t>
  </si>
  <si>
    <t>jamie_clark@nfumutual.co.uk</t>
  </si>
  <si>
    <t>Jamie Clark</t>
  </si>
  <si>
    <t>Customer Analytics Consultant</t>
  </si>
  <si>
    <t>Booking ID 009686</t>
  </si>
  <si>
    <t>a0CN20000279SCGMA2</t>
  </si>
  <si>
    <t>gemma_reece@nfumutual.co.uk</t>
  </si>
  <si>
    <t>Gemma Reece</t>
  </si>
  <si>
    <t>People Data &amp; Insights Specialist</t>
  </si>
  <si>
    <t>Booking ID 009687</t>
  </si>
  <si>
    <t>a0CN20000279kYvMAI</t>
  </si>
  <si>
    <t>eden_beirne3@nfumutual.co.uk</t>
  </si>
  <si>
    <t>Eden Beirne</t>
  </si>
  <si>
    <t>Data Analytics Lead</t>
  </si>
  <si>
    <t>Booking ID 009688</t>
  </si>
  <si>
    <t>a0CN20000279iOQMAY</t>
  </si>
  <si>
    <t>amy_westran@nfumutual.co.uk</t>
  </si>
  <si>
    <t>Amy Westran</t>
  </si>
  <si>
    <t>Head of Data Science and Analytics</t>
  </si>
  <si>
    <t>Booking ID 009689</t>
  </si>
  <si>
    <t>a0CN20000279V1EMAU</t>
  </si>
  <si>
    <t>matthew_wright3@nfumutual.co.uk</t>
  </si>
  <si>
    <t>Matthew Wright</t>
  </si>
  <si>
    <t>Booking ID 009690</t>
  </si>
  <si>
    <t>a0CN20000279m5oMAA</t>
  </si>
  <si>
    <t>lakhdeep_panesar@nfumutual.co.uk</t>
  </si>
  <si>
    <t>Lakhdeep Panesar</t>
  </si>
  <si>
    <t>Booking ID 009692</t>
  </si>
  <si>
    <t>a0CN2000027OVu3MAG</t>
  </si>
  <si>
    <t>Booking ID 009696</t>
  </si>
  <si>
    <t>a0CN2000027PP4jMAG</t>
  </si>
  <si>
    <t>Cancelled due to illness</t>
  </si>
  <si>
    <t>Member ID 123617</t>
  </si>
  <si>
    <t>Booking ID 009700</t>
  </si>
  <si>
    <t>a0CN2000027OrxYMAS</t>
  </si>
  <si>
    <t>Through Livvy 8/5</t>
  </si>
  <si>
    <t>Booking ID 009701</t>
  </si>
  <si>
    <t>17/07/2024</t>
  </si>
  <si>
    <t>a0CN2000027PPuWMAW</t>
  </si>
  <si>
    <t>Roundtable - Helping CDO accelerate their data and analytics strategy 2024.07.17</t>
  </si>
  <si>
    <t>a0BN2000001YevJMAS</t>
  </si>
  <si>
    <t>Booking ID 009703</t>
  </si>
  <si>
    <t>a0CN2000027QfbnMAC</t>
  </si>
  <si>
    <t>Booking ID 009704</t>
  </si>
  <si>
    <t>a0CN2000027QkanMAC</t>
  </si>
  <si>
    <t>Booking ID 009705</t>
  </si>
  <si>
    <t>a0CN2000027QUXeMAO</t>
  </si>
  <si>
    <t>Booking ID 009707</t>
  </si>
  <si>
    <t>a0CN2000027Qs9RMAS</t>
  </si>
  <si>
    <t>Booking ID 009709</t>
  </si>
  <si>
    <t>a0CN2000027Qp56MAC</t>
  </si>
  <si>
    <t>Booking ID 009714</t>
  </si>
  <si>
    <t>a0CN2000027dCZJMA2</t>
  </si>
  <si>
    <t>Booking ID 009718</t>
  </si>
  <si>
    <t>a0CN2000027fH4kMAE</t>
  </si>
  <si>
    <t>Booking ID 009719</t>
  </si>
  <si>
    <t>a0CN2000028LumgMAC</t>
  </si>
  <si>
    <t>samantha_gaskell@nfumutual.co.uk</t>
  </si>
  <si>
    <t>Samantha Gaskell</t>
  </si>
  <si>
    <t>Data Quality and Improvement Manager</t>
  </si>
  <si>
    <t>Booking ID 009720</t>
  </si>
  <si>
    <t>a0CN2000028N7WEMA0</t>
  </si>
  <si>
    <t>Booking ID 009721</t>
  </si>
  <si>
    <t>a0CN2000028N1ibMAC</t>
  </si>
  <si>
    <t>Booking ID 009722</t>
  </si>
  <si>
    <t>a0CN2000028N71yMAC</t>
  </si>
  <si>
    <t>Booking ID 009723</t>
  </si>
  <si>
    <t>a0CN2000028N2S2MAK</t>
  </si>
  <si>
    <t>Booking ID 009724</t>
  </si>
  <si>
    <t>a0CN2000028N6kYMAS</t>
  </si>
  <si>
    <t>Booking ID 009725</t>
  </si>
  <si>
    <t>a0CN2000028N07HMAS</t>
  </si>
  <si>
    <t>ashraf.islam@drmartens.com</t>
  </si>
  <si>
    <t>Ashraf Islam</t>
  </si>
  <si>
    <t>Consultant - Data Strategy and Product Management</t>
  </si>
  <si>
    <t>Member ID 123681</t>
  </si>
  <si>
    <t>Booking ID 009745</t>
  </si>
  <si>
    <t>a0CN2000028OLbyMAG</t>
  </si>
  <si>
    <t>chris.gullick@ofgem.gov.uk</t>
  </si>
  <si>
    <t>Chris Gullick</t>
  </si>
  <si>
    <t>Chief Data &amp; Artificial Intelligence Officer</t>
  </si>
  <si>
    <t>Booking ID 009747</t>
  </si>
  <si>
    <t>a0CN2000028OzmQMAS</t>
  </si>
  <si>
    <t>Booking ID 009748</t>
  </si>
  <si>
    <t>a0CN2000028OyhjMAC</t>
  </si>
  <si>
    <t>Booking ID 009749</t>
  </si>
  <si>
    <t>a0CN2000028OzePMAS</t>
  </si>
  <si>
    <t>Booking ID 009752</t>
  </si>
  <si>
    <t>Skechers USA</t>
  </si>
  <si>
    <t>a0CN2000028Pf92MAC</t>
  </si>
  <si>
    <t>manish.agarwal@skechers.com</t>
  </si>
  <si>
    <t>Manish Agarwal</t>
  </si>
  <si>
    <t>Vice President, Data &amp; Analytics</t>
  </si>
  <si>
    <t>Booking ID 009753</t>
  </si>
  <si>
    <t>a0CN2000028RK1TMAW</t>
  </si>
  <si>
    <t>xiong@chevron.com</t>
  </si>
  <si>
    <t>Xiaohui Xiong</t>
  </si>
  <si>
    <t>Sr. Data Scientist</t>
  </si>
  <si>
    <t>Booking ID 009755</t>
  </si>
  <si>
    <t>a0CN2000028S2nlMAC</t>
  </si>
  <si>
    <t>johnbaltz@chevron.com</t>
  </si>
  <si>
    <t>John Baltz</t>
  </si>
  <si>
    <t>Data Science Subchapter Head</t>
  </si>
  <si>
    <t>Booking ID 009757</t>
  </si>
  <si>
    <t>a0CN2000029C0AVMA0</t>
  </si>
  <si>
    <t>nina_gough@standardlife.com</t>
  </si>
  <si>
    <t>NIna Gough</t>
  </si>
  <si>
    <t>Booking ID 009758</t>
  </si>
  <si>
    <t>a0CN2000029BmbGMAS</t>
  </si>
  <si>
    <t>betty_x_liu@standardlife.com</t>
  </si>
  <si>
    <t>Betty Liu</t>
  </si>
  <si>
    <t>Booking ID 009759</t>
  </si>
  <si>
    <t>a0CN2000029BtJqMAK</t>
  </si>
  <si>
    <t>alan_dunlop@standardlife.com</t>
  </si>
  <si>
    <t>Alan Dunlop</t>
  </si>
  <si>
    <t>Lead BI Analyst</t>
  </si>
  <si>
    <t>Booking ID 009760</t>
  </si>
  <si>
    <t>a0CN2000029CETAMA4</t>
  </si>
  <si>
    <t>liam.bennett@edfenergy.com</t>
  </si>
  <si>
    <t>Liam Bennett-Murray</t>
  </si>
  <si>
    <t>HR Senior Reporting Analyst</t>
  </si>
  <si>
    <t>Booking ID 009761</t>
  </si>
  <si>
    <t>a0CN2000029C3oYMAS</t>
  </si>
  <si>
    <t>Booking ID 009762</t>
  </si>
  <si>
    <t>a0CN2000029CrlXMAS</t>
  </si>
  <si>
    <t>Email through Liv 9/5</t>
  </si>
  <si>
    <t>Booking ID 009763</t>
  </si>
  <si>
    <t>a0CN2000029CNySMAW</t>
  </si>
  <si>
    <t>Email through Liv 13/5</t>
  </si>
  <si>
    <t>Booking ID 009764</t>
  </si>
  <si>
    <t>a0CN2000029CqrTMAS</t>
  </si>
  <si>
    <t>stewart.naysmith@royallondon.com</t>
  </si>
  <si>
    <t>Stewart Naysmith</t>
  </si>
  <si>
    <t>Chapter Lead, Data Visualization</t>
  </si>
  <si>
    <t>Email from David S</t>
  </si>
  <si>
    <t>Booking ID 009765</t>
  </si>
  <si>
    <t>a0CN2000029D1rMMAS</t>
  </si>
  <si>
    <t>james.fearnley@royallondon.com</t>
  </si>
  <si>
    <t>James Fearnley</t>
  </si>
  <si>
    <t>BI Product Manager</t>
  </si>
  <si>
    <t>Booking ID 009766</t>
  </si>
  <si>
    <t>a0CN2000029D6kXMAS</t>
  </si>
  <si>
    <t>Workshop - Data Storytelling 2024.07.17</t>
  </si>
  <si>
    <t>a0BN2000000uNgHMAU</t>
  </si>
  <si>
    <t>Booking ID 009768</t>
  </si>
  <si>
    <t>a0CN2000029DbIAMA0</t>
  </si>
  <si>
    <t>lisiirak@starbucks.com</t>
  </si>
  <si>
    <t>Liis Siirak</t>
  </si>
  <si>
    <t>From Russell Barton; Provisional until renewal comes through</t>
  </si>
  <si>
    <t>Booking ID 009769</t>
  </si>
  <si>
    <t>a0CN2000029DG30MAG</t>
  </si>
  <si>
    <t>eatkisson@corelogic.com</t>
  </si>
  <si>
    <t>Eric Atkisson</t>
  </si>
  <si>
    <t>Vice President, Sales</t>
  </si>
  <si>
    <t>Booking ID 009770</t>
  </si>
  <si>
    <t>a0CN2000029DI5RMAW</t>
  </si>
  <si>
    <t>suzanne_beith@standardlife.com</t>
  </si>
  <si>
    <t>Suzanne Beith</t>
  </si>
  <si>
    <t>Booking ID 009771</t>
  </si>
  <si>
    <t>a0CN2000029DTuqMAG</t>
  </si>
  <si>
    <t>steven.allen@truist.com</t>
  </si>
  <si>
    <t>Steven Allen</t>
  </si>
  <si>
    <t>SVP CDO</t>
  </si>
  <si>
    <t>Booking ID 009772</t>
  </si>
  <si>
    <t>a0CN2000029E0emMAC</t>
  </si>
  <si>
    <t>Booking ID 009773</t>
  </si>
  <si>
    <t>a0CN2000029ENtmMAG</t>
  </si>
  <si>
    <t>rob.mccormick@theverygroup.com</t>
  </si>
  <si>
    <t>Rob McCormick</t>
  </si>
  <si>
    <t>Booking ID 009794</t>
  </si>
  <si>
    <t>a0CN2000029UAXkMAO</t>
  </si>
  <si>
    <t>omkar.patel@zurichna.com</t>
  </si>
  <si>
    <t>Omkar Patel</t>
  </si>
  <si>
    <t>Head of Data Analytics Engineering and Platforms</t>
  </si>
  <si>
    <t>Through Livvy 14/5</t>
  </si>
  <si>
    <t>Booking ID 009801</t>
  </si>
  <si>
    <t>a0CN2000029XxU1MAK</t>
  </si>
  <si>
    <t>ross.watkins@edfenergy.com</t>
  </si>
  <si>
    <t>Ross Watkins</t>
  </si>
  <si>
    <t>People Analytics and Reporting Manager</t>
  </si>
  <si>
    <t>Email from Ross 13/5 and confirmed with Felicity 14/5</t>
  </si>
  <si>
    <t>Booking ID 009802</t>
  </si>
  <si>
    <t>a0CN2000029ZEN1MAO</t>
  </si>
  <si>
    <t>Booking ID 009804</t>
  </si>
  <si>
    <t>a0CN2000029kIojMAE</t>
  </si>
  <si>
    <t>lydia_sarjeant@nfumutual.co.uk</t>
  </si>
  <si>
    <t>Lydia Sarjeant</t>
  </si>
  <si>
    <t>Head of Enterprise Data Management</t>
  </si>
  <si>
    <t>registered via website</t>
  </si>
  <si>
    <t>Booking ID 009805</t>
  </si>
  <si>
    <t>a0CN2000029l9BgMAI</t>
  </si>
  <si>
    <t>hannah.liggett@open.ac.uk</t>
  </si>
  <si>
    <t>Hannah Liggett</t>
  </si>
  <si>
    <t>Student Contact Coordinator</t>
  </si>
  <si>
    <t>Emailed to sign-off 15/05 - HY</t>
  </si>
  <si>
    <t>Booking ID 009808</t>
  </si>
  <si>
    <t>30/07/2024</t>
  </si>
  <si>
    <t>a0CN2000029lT42MAE</t>
  </si>
  <si>
    <t>Workshop - Business Partnering 2024.07.30</t>
  </si>
  <si>
    <t>cancelled 12th June</t>
  </si>
  <si>
    <t>a0BN2000001as1JMAQ</t>
  </si>
  <si>
    <t>Booking ID 009809</t>
  </si>
  <si>
    <t>a0CN2000029sNXRMA2</t>
  </si>
  <si>
    <t>Booking ID 009810</t>
  </si>
  <si>
    <t>a0CN2000029sKWIMA2</t>
  </si>
  <si>
    <t>Booking ID 009811</t>
  </si>
  <si>
    <t>a0CN2000029qdM9MAI</t>
  </si>
  <si>
    <t>Booking ID 009812</t>
  </si>
  <si>
    <t>a0CN2000029sT0PMAU</t>
  </si>
  <si>
    <t>Booking ID 009813</t>
  </si>
  <si>
    <t>a0CN2000029sQsdMAE</t>
  </si>
  <si>
    <t>Booking ID 009814</t>
  </si>
  <si>
    <t>a0CN2000029rF4WMAU</t>
  </si>
  <si>
    <t>ginny.graham@artscouncil.org.uk</t>
  </si>
  <si>
    <t>Ginny Graham</t>
  </si>
  <si>
    <t>Relationship Manager, Theatre</t>
  </si>
  <si>
    <t>Booking ID 009822</t>
  </si>
  <si>
    <t>a0CN200002A1ULrMAN</t>
  </si>
  <si>
    <t>Booking ID 009823</t>
  </si>
  <si>
    <t>a0CN200002A2ZKwMAN</t>
  </si>
  <si>
    <t>Booking ID 009824</t>
  </si>
  <si>
    <t>a0CN200002A4oYLMAZ</t>
  </si>
  <si>
    <t>Booking ID 009825</t>
  </si>
  <si>
    <t>a0CN200002A46l8MAB</t>
  </si>
  <si>
    <t>Booking ID 009826</t>
  </si>
  <si>
    <t>a0CN200002A4p3zMAB</t>
  </si>
  <si>
    <t>Booking ID 009828</t>
  </si>
  <si>
    <t>a0CN200002A558kMAB</t>
  </si>
  <si>
    <t>Lauren would like to join Lorenzo's roundtable on impact of AI on CDO</t>
  </si>
  <si>
    <t>Lorenzo's roundtable on impact of AI on the role of the CDO</t>
  </si>
  <si>
    <t>Booking ID 009829</t>
  </si>
  <si>
    <t>a0CN200002A5D9WMAV</t>
  </si>
  <si>
    <t>Through Liv 16/5</t>
  </si>
  <si>
    <t>Booking ID 009839</t>
  </si>
  <si>
    <t>17/05/2024</t>
  </si>
  <si>
    <t>a0CN200002B16mFMAR</t>
  </si>
  <si>
    <t>chelsey.fournier@nationalgrid.com</t>
  </si>
  <si>
    <t>Workshop - Data Storytelling 2024.08.06</t>
  </si>
  <si>
    <t>Chelsey Fournier</t>
  </si>
  <si>
    <t>Lead Construction Planner</t>
  </si>
  <si>
    <t>Email from Aditya 16/5</t>
  </si>
  <si>
    <t>a0BN2000001as69MAA</t>
  </si>
  <si>
    <t>Booking ID 009840</t>
  </si>
  <si>
    <t>a0CN200002B1K2gMAF</t>
  </si>
  <si>
    <t>michelle.park@nationalgrid.com</t>
  </si>
  <si>
    <t>Michelle Park</t>
  </si>
  <si>
    <t>Project Director, New England Electric Project Management &amp; Construction</t>
  </si>
  <si>
    <t>Booking ID 009841</t>
  </si>
  <si>
    <t>a0CN200002B1PegMAF</t>
  </si>
  <si>
    <t>anna.cody@nationalgrid.com</t>
  </si>
  <si>
    <t>Anna Cody</t>
  </si>
  <si>
    <t>Manager - NE Electric Investment Planning &amp; Capital Portfolio Controls</t>
  </si>
  <si>
    <t>Booking ID 009843</t>
  </si>
  <si>
    <t>Domino's Pizza</t>
  </si>
  <si>
    <t>a0CN200002B0r6CMAR</t>
  </si>
  <si>
    <t>iva.mihaylova@dominos.com</t>
  </si>
  <si>
    <t>Iva Mihaylova</t>
  </si>
  <si>
    <t>Strategic Brand Insights Manager</t>
  </si>
  <si>
    <t>Booking ID 009844</t>
  </si>
  <si>
    <t>Domino's Pizza USA</t>
  </si>
  <si>
    <t>a0CN200002B201fMAB</t>
  </si>
  <si>
    <t>zachary.fragoso@dominos.com</t>
  </si>
  <si>
    <t>Zack Fragoso</t>
  </si>
  <si>
    <t>Director â€“ Operations &amp; Logistics Data Science, Global Analytics &amp; Insights</t>
  </si>
  <si>
    <t>Booking ID 009846</t>
  </si>
  <si>
    <t>a0CN200002B2Rl9MAF</t>
  </si>
  <si>
    <t>No Beef</t>
  </si>
  <si>
    <t>Booking ID 009851</t>
  </si>
  <si>
    <t>a0CN200002BmwnWMAR</t>
  </si>
  <si>
    <t>Booking ID 009852</t>
  </si>
  <si>
    <t>a0CN200002Bn9zEMAR</t>
  </si>
  <si>
    <t>Booking ID 009853</t>
  </si>
  <si>
    <t>a0CN200002Bqs8MMAR</t>
  </si>
  <si>
    <t>Booking ID 009865</t>
  </si>
  <si>
    <t>a0CN200002BspJ9MAJ</t>
  </si>
  <si>
    <t>herman.cedric@gmail.com</t>
  </si>
  <si>
    <t>Cedric Herman</t>
  </si>
  <si>
    <t>Booking ID 009889</t>
  </si>
  <si>
    <t>a0CN200002C5lkjMAB</t>
  </si>
  <si>
    <t>Advisory Board - UK Drinks Reception 19.06.24</t>
  </si>
  <si>
    <t>Cancelled 18.06 but still attending discussion RP</t>
  </si>
  <si>
    <t>a0BN2000001eAsvMAE</t>
  </si>
  <si>
    <t>Booking ID 009890</t>
  </si>
  <si>
    <t>a0CN200002C5l9fMAB</t>
  </si>
  <si>
    <t>Booking ID 009891</t>
  </si>
  <si>
    <t>a0CN200002C4lVLMAZ</t>
  </si>
  <si>
    <t>Booking ID 009892</t>
  </si>
  <si>
    <t>a0CN200002C3LiUMAV</t>
  </si>
  <si>
    <t>Booking ID 009893</t>
  </si>
  <si>
    <t>a0CN200002C5btmMAB</t>
  </si>
  <si>
    <t>Won't make it to the discussion, might make it to drinks - full day strategy day</t>
  </si>
  <si>
    <t>Member ID 123619</t>
  </si>
  <si>
    <t>Booking ID 009894</t>
  </si>
  <si>
    <t>a0CN200002C41YwMAJ</t>
  </si>
  <si>
    <t>Booking ID 009895</t>
  </si>
  <si>
    <t>a0CN200002C5ogzMAB</t>
  </si>
  <si>
    <t>Booking ID 009896</t>
  </si>
  <si>
    <t>a0CN200002C4318MAB</t>
  </si>
  <si>
    <t>Booking ID 009897</t>
  </si>
  <si>
    <t>a0CN200002C3GM1MAN</t>
  </si>
  <si>
    <t>On leave</t>
  </si>
  <si>
    <t>Booking ID 009898</t>
  </si>
  <si>
    <t>a0CN200002C392kMAB</t>
  </si>
  <si>
    <t>Booking ID 009899</t>
  </si>
  <si>
    <t>a0CN200002C5miSMAR</t>
  </si>
  <si>
    <t>Cancelled v17/06 RP</t>
  </si>
  <si>
    <t>Booking ID 009901</t>
  </si>
  <si>
    <t>a0CN200002C5jRPMAZ</t>
  </si>
  <si>
    <t>Unavailable as of 18.06 RP</t>
  </si>
  <si>
    <t>Booking ID 009902</t>
  </si>
  <si>
    <t>a0CN200002C5zO6MAJ</t>
  </si>
  <si>
    <t>Booking ID 009903</t>
  </si>
  <si>
    <t>a0CN200002C62vWMAR</t>
  </si>
  <si>
    <t>Booking ID 009904</t>
  </si>
  <si>
    <t>a0CN200002C5v4YMAR</t>
  </si>
  <si>
    <t>Booking ID 009905</t>
  </si>
  <si>
    <t>a0CN200002C65MtMAJ</t>
  </si>
  <si>
    <t>Booking ID 009908</t>
  </si>
  <si>
    <t>a0CN200002C79A9MAJ</t>
  </si>
  <si>
    <t>Booking ID 009909</t>
  </si>
  <si>
    <t>a0CN200002C7ebyMAB</t>
  </si>
  <si>
    <t>Booking ID 009911</t>
  </si>
  <si>
    <t>a0CN200002CIIdyMAH</t>
  </si>
  <si>
    <t>Roundtable - Setting up and running a data lab 2024.09.18</t>
  </si>
  <si>
    <t>a0BN2000001YeYkMAK</t>
  </si>
  <si>
    <t>Booking ID 009921</t>
  </si>
  <si>
    <t>22/05/2024</t>
  </si>
  <si>
    <t>a0CN200002CM149MAD</t>
  </si>
  <si>
    <t>Booking ID 009922</t>
  </si>
  <si>
    <t>a0CN200002COWJlMAP</t>
  </si>
  <si>
    <t>Booking ID 009923</t>
  </si>
  <si>
    <t>a0CN200002Cj4p8MAB</t>
  </si>
  <si>
    <t>helen.carter@syngenta.com</t>
  </si>
  <si>
    <t>Helen Carter</t>
  </si>
  <si>
    <t>Upskilling lead</t>
  </si>
  <si>
    <t>Booking ID 009925</t>
  </si>
  <si>
    <t>24/05/2024</t>
  </si>
  <si>
    <t>a0CN200002D2GGHMA3</t>
  </si>
  <si>
    <t>Booking ID 009926</t>
  </si>
  <si>
    <t>a0CN200002D23RWMAZ</t>
  </si>
  <si>
    <t>Nivedh now has a hospital appt and said to assume he will not make it</t>
  </si>
  <si>
    <t>Booking ID 009927</t>
  </si>
  <si>
    <t>a0CN200002D1ojcMAB</t>
  </si>
  <si>
    <t>Booking ID 009929</t>
  </si>
  <si>
    <t>a0CN200002D4uF6MAJ</t>
  </si>
  <si>
    <t>irfanuddin_khaja@freddiemac.com</t>
  </si>
  <si>
    <t>Irfanuddin Khaja</t>
  </si>
  <si>
    <t>Prgmr system analyst</t>
  </si>
  <si>
    <t>Booking ID 009930</t>
  </si>
  <si>
    <t>a0CN200002D4kXBMAZ</t>
  </si>
  <si>
    <t>lily_song@freddiemac.com</t>
  </si>
  <si>
    <t>Lily Song</t>
  </si>
  <si>
    <t>Business Management, Senior Manager</t>
  </si>
  <si>
    <t>Booking ID 009931</t>
  </si>
  <si>
    <t>a0CN200002D4y6nMAB</t>
  </si>
  <si>
    <t>fritz_diefenderfer@freddiemac.com</t>
  </si>
  <si>
    <t>Fritz Diefenderfer</t>
  </si>
  <si>
    <t>Program Management, Manager</t>
  </si>
  <si>
    <t>Booking ID 009932</t>
  </si>
  <si>
    <t>a0CN200002D5FSRMA3</t>
  </si>
  <si>
    <t>Booking ID 009933</t>
  </si>
  <si>
    <t>a0CN200002D4wZpMAJ</t>
  </si>
  <si>
    <t>Booking ID 009934</t>
  </si>
  <si>
    <t>a0CN200002D4hBvMAJ</t>
  </si>
  <si>
    <t>Booking ID 009935</t>
  </si>
  <si>
    <t>a0CN200002D4eelMAB</t>
  </si>
  <si>
    <t>Booking ID 009936</t>
  </si>
  <si>
    <t>a0CN200002D52WzMAJ</t>
  </si>
  <si>
    <t>Booking ID 009937</t>
  </si>
  <si>
    <t>a0CN200002D4xVxMAJ</t>
  </si>
  <si>
    <t>Booking ID 009938</t>
  </si>
  <si>
    <t>a0CN200002E9lFjMAJ</t>
  </si>
  <si>
    <t>vytautekedyte@tfl.gov.uk</t>
  </si>
  <si>
    <t>Vytaute Kedyte</t>
  </si>
  <si>
    <t>Booking ID 009940</t>
  </si>
  <si>
    <t>27/08/2024</t>
  </si>
  <si>
    <t>a0CN200002EBoIGMA1</t>
  </si>
  <si>
    <t>min.zhang@nationalgrid.com</t>
  </si>
  <si>
    <t>Workshop - Storytelling with Data - 2024.08.27</t>
  </si>
  <si>
    <t>Min Zhang</t>
  </si>
  <si>
    <t>LEAD ANALYST</t>
  </si>
  <si>
    <t>Email from Aditya</t>
  </si>
  <si>
    <t>a0BN2000001hc1RMAQ</t>
  </si>
  <si>
    <t>Booking ID 009941</t>
  </si>
  <si>
    <t>a0CN200002ECDf5MAH</t>
  </si>
  <si>
    <t>Booking ID 009950</t>
  </si>
  <si>
    <t>29/05/2024</t>
  </si>
  <si>
    <t>a0CN200002EPlUbMAL</t>
  </si>
  <si>
    <t>Booking ID 009951</t>
  </si>
  <si>
    <t>a0CN200002EPb1wMAD</t>
  </si>
  <si>
    <t>CHANGE to new membership</t>
  </si>
  <si>
    <t>Booking ID 009952</t>
  </si>
  <si>
    <t>a0CN200002EPmokMAD</t>
  </si>
  <si>
    <t>Booking ID 009953</t>
  </si>
  <si>
    <t>a0CN200002EQTSGMA5</t>
  </si>
  <si>
    <t>gemma.challis@ba.com</t>
  </si>
  <si>
    <t>Gemma Challis</t>
  </si>
  <si>
    <t>Booking ID 009954</t>
  </si>
  <si>
    <t>a0CN200002EQQp8MAH</t>
  </si>
  <si>
    <t>Awaiting renewal</t>
  </si>
  <si>
    <t>Booking ID 009956</t>
  </si>
  <si>
    <t>a0CN200002Eb1ViMAJ</t>
  </si>
  <si>
    <t>Email from Liv 29/5</t>
  </si>
  <si>
    <t>Booking ID 009959</t>
  </si>
  <si>
    <t>30/05/2024</t>
  </si>
  <si>
    <t>26/06/2024</t>
  </si>
  <si>
    <t>a0CN200002EcM7JMAV</t>
  </si>
  <si>
    <t>Roundtable #2 - Tackling the challenges of Data Quality 2024.06.26</t>
  </si>
  <si>
    <t>a0BN2000000uM7VMAU</t>
  </si>
  <si>
    <t>Booking ID 009960</t>
  </si>
  <si>
    <t>a0CN200002EcWytMAF</t>
  </si>
  <si>
    <t>Booking ID 009961</t>
  </si>
  <si>
    <t>a0CN200002EcWb1MAF</t>
  </si>
  <si>
    <t>Booking ID 009963</t>
  </si>
  <si>
    <t>a0CN200002Ed5Z2MAJ</t>
  </si>
  <si>
    <t>Booking ID 009966</t>
  </si>
  <si>
    <t>a0CN200002Ed7ncMAB</t>
  </si>
  <si>
    <t>Booking ID 009968</t>
  </si>
  <si>
    <t>a0CN200002Ed72vMAB</t>
  </si>
  <si>
    <t>Booking ID 009969</t>
  </si>
  <si>
    <t>a0CN200002EdSYHMA3</t>
  </si>
  <si>
    <t>vamshi.vemula@nationalgrid.com</t>
  </si>
  <si>
    <t>Vamshi Vemula</t>
  </si>
  <si>
    <t>Booking ID 009970</t>
  </si>
  <si>
    <t>a0CN200002Eda6MMAR</t>
  </si>
  <si>
    <t>Booking ID 009971</t>
  </si>
  <si>
    <t>31/05/2024</t>
  </si>
  <si>
    <t>a0CN200002FYKiuMAH</t>
  </si>
  <si>
    <t>Booking ID 009976</t>
  </si>
  <si>
    <t>a0CN200002FZpW1MAL</t>
  </si>
  <si>
    <t>Booking ID 009978</t>
  </si>
  <si>
    <t>a0CN200002FZjiOMAT</t>
  </si>
  <si>
    <t>Booking ID 009979</t>
  </si>
  <si>
    <t>a0CN200002FZz2MMAT</t>
  </si>
  <si>
    <t>Booking ID 009980</t>
  </si>
  <si>
    <t>a0CN200002Fa45iMAB</t>
  </si>
  <si>
    <t>Request to be marked as tentative</t>
  </si>
  <si>
    <t>Booking ID 009984</t>
  </si>
  <si>
    <t>a0CN200002GbPiEMAV</t>
  </si>
  <si>
    <t>Booking ID 009985</t>
  </si>
  <si>
    <t>a0CN200002GbZJFMA3</t>
  </si>
  <si>
    <t>Booking ID 009989</t>
  </si>
  <si>
    <t>a0CN200002GbWtRMAV</t>
  </si>
  <si>
    <t>Email from Neal 31/5</t>
  </si>
  <si>
    <t>Booking ID 009993</t>
  </si>
  <si>
    <t>a0CN200002GcBzxMAF</t>
  </si>
  <si>
    <t>Private Workshop - Commercial Literacy - BP 2024.06.26</t>
  </si>
  <si>
    <t>a0BN2000001ZI9ZMAW</t>
  </si>
  <si>
    <t>Booking ID 009994</t>
  </si>
  <si>
    <t>a0CN200002GcCarMAF</t>
  </si>
  <si>
    <t>Booking ID 009995</t>
  </si>
  <si>
    <t>a0CN200002GcCkSMAV</t>
  </si>
  <si>
    <t>Booking ID 009996</t>
  </si>
  <si>
    <t>a0CN200002GcJncMAF</t>
  </si>
  <si>
    <t>phyllis.fan@bp.com</t>
  </si>
  <si>
    <t>Phyllis Fan</t>
  </si>
  <si>
    <t>Booking ID 009997</t>
  </si>
  <si>
    <t>a0CN200002GcIcpMAF</t>
  </si>
  <si>
    <t>Booking ID 009998</t>
  </si>
  <si>
    <t>a0CN200002Gbp3YMAR</t>
  </si>
  <si>
    <t>nik.zaiken@bp.com</t>
  </si>
  <si>
    <t>Nik Zaiken</t>
  </si>
  <si>
    <t>Booking ID 009999</t>
  </si>
  <si>
    <t>a0CN200002Gc8riMAB</t>
  </si>
  <si>
    <t>jai.parmar@bp.com</t>
  </si>
  <si>
    <t>Jai Palmer</t>
  </si>
  <si>
    <t>Booking ID 010000</t>
  </si>
  <si>
    <t>a0CN200002GcMDNMA3</t>
  </si>
  <si>
    <t>max.gruening@uk.bp.com</t>
  </si>
  <si>
    <t>Max Gruening</t>
  </si>
  <si>
    <t>Lead Commercial Developer (gas and power trading international)</t>
  </si>
  <si>
    <t>Booking ID 010001</t>
  </si>
  <si>
    <t>a0CN200002Gbs4QMAR</t>
  </si>
  <si>
    <t>murtuza.pardawala2@uk.bp.com</t>
  </si>
  <si>
    <t>Murtuza Pardawala</t>
  </si>
  <si>
    <t>Booking ID 010002</t>
  </si>
  <si>
    <t>a0CN200002GcLH7MAN</t>
  </si>
  <si>
    <t>ryan.horne@uk.bp.com</t>
  </si>
  <si>
    <t>Ryan Horne</t>
  </si>
  <si>
    <t>Booking ID 010003</t>
  </si>
  <si>
    <t>a0CN200002GbyLAMAZ</t>
  </si>
  <si>
    <t>ho_kyeong.lee@bp.com</t>
  </si>
  <si>
    <t>Holly Lee</t>
  </si>
  <si>
    <t>Booking ID 010004</t>
  </si>
  <si>
    <t>a0CN200002GbwcyMAB</t>
  </si>
  <si>
    <t>Private Workshop - Commercial Literacy - Arts Council 2024.07.03</t>
  </si>
  <si>
    <t>a0BN2000001jc8gMAA</t>
  </si>
  <si>
    <t>Booking ID 010005</t>
  </si>
  <si>
    <t>a0CN200002GcDdNMAV</t>
  </si>
  <si>
    <t>Booking ID 010006</t>
  </si>
  <si>
    <t>a0CN200002GeOZRMA3</t>
  </si>
  <si>
    <t>Booking ID 010007</t>
  </si>
  <si>
    <t>a0CN200002GePCDMA3</t>
  </si>
  <si>
    <t>Booking ID 010008</t>
  </si>
  <si>
    <t>a0CN200002Ge95eMAB</t>
  </si>
  <si>
    <t>Booking ID 010009</t>
  </si>
  <si>
    <t>a0CN200002GdbZLMAZ</t>
  </si>
  <si>
    <t>Booking ID 010010</t>
  </si>
  <si>
    <t>a0CN200002Gc8knMAB</t>
  </si>
  <si>
    <t>Booking ID 010011</t>
  </si>
  <si>
    <t>a0CN200002GcM83MAF</t>
  </si>
  <si>
    <t>rose.barraclough@artscouncil.org.uk</t>
  </si>
  <si>
    <t>Rose Barraclough</t>
  </si>
  <si>
    <t>Senior Manager, Data &amp; Insights Engagement</t>
  </si>
  <si>
    <t>Booking ID 010012</t>
  </si>
  <si>
    <t>a0CN200002GcLMEMA3</t>
  </si>
  <si>
    <t>Booking ID 010013</t>
  </si>
  <si>
    <t>a0CN200002Gdjr4MAB</t>
  </si>
  <si>
    <t>Booking ID 010014</t>
  </si>
  <si>
    <t>a0CN200002Gc9f5MAB</t>
  </si>
  <si>
    <t>Booking ID 010015</t>
  </si>
  <si>
    <t>a0CN200002Gc9V6MAJ</t>
  </si>
  <si>
    <t>Booking ID 010016</t>
  </si>
  <si>
    <t>a0CN200002GeRHLMA3</t>
  </si>
  <si>
    <t>Booking ID 010017</t>
  </si>
  <si>
    <t>a0CN200002GeW6zMAF</t>
  </si>
  <si>
    <t>Booking ID 010018</t>
  </si>
  <si>
    <t>a0CN200002Gc8agMAB</t>
  </si>
  <si>
    <t>Booking ID 010019</t>
  </si>
  <si>
    <t>a0CN200002GcFNUMA3</t>
  </si>
  <si>
    <t>Booking ID 010020</t>
  </si>
  <si>
    <t>a0CN200002GcB2hMAF</t>
  </si>
  <si>
    <t>Booking ID 010021</t>
  </si>
  <si>
    <t>a0CN200002GeAD5MAN</t>
  </si>
  <si>
    <t>anhad.bhatia@artscouncil.org.uk</t>
  </si>
  <si>
    <t>Anhad Bhatia</t>
  </si>
  <si>
    <t>Senior Data Analyst (Museum Development Data)</t>
  </si>
  <si>
    <t>Booking ID 010022</t>
  </si>
  <si>
    <t>a0CN200002GegReMAJ</t>
  </si>
  <si>
    <t>Booking ID 010023</t>
  </si>
  <si>
    <t>a0CN200002GeggMMAR</t>
  </si>
  <si>
    <t>josephineredican@tfl.gov.uk</t>
  </si>
  <si>
    <t>Josephine Redican</t>
  </si>
  <si>
    <t>Talent Adviser - Organisational Development &amp; Leadership</t>
  </si>
  <si>
    <t>Booking ID 010024</t>
  </si>
  <si>
    <t>a0CN200002GfEKfMAN</t>
  </si>
  <si>
    <t>arabellamingay@tfl.gov.uk</t>
  </si>
  <si>
    <t>Arabella Mingay</t>
  </si>
  <si>
    <t>Organisational Development &amp; Talent Manager</t>
  </si>
  <si>
    <t>Booking ID 010025</t>
  </si>
  <si>
    <t>a0CN200002GerYKMAZ</t>
  </si>
  <si>
    <t>Booking ID 010026</t>
  </si>
  <si>
    <t>a0CN200002GenHyMAJ</t>
  </si>
  <si>
    <t>Booking ID 010030</t>
  </si>
  <si>
    <t>a0CN200002GsDWpMAN</t>
  </si>
  <si>
    <t>Booking ID 010031</t>
  </si>
  <si>
    <t>a0CN200002GtJG8MAN</t>
  </si>
  <si>
    <t>nadir.al-ani@baesystems.com</t>
  </si>
  <si>
    <t>Naz Al-Ani</t>
  </si>
  <si>
    <t>Data Quality Lead</t>
  </si>
  <si>
    <t>Non-leader</t>
  </si>
  <si>
    <t>Booking ID 010034</t>
  </si>
  <si>
    <t>a0CN200002GtJwfMAF</t>
  </si>
  <si>
    <t>ian.dennies@baesystems.com</t>
  </si>
  <si>
    <t>Ian Dennies</t>
  </si>
  <si>
    <t>Data Governance Leader</t>
  </si>
  <si>
    <t>Booking ID 010036</t>
  </si>
  <si>
    <t>a0CN200002Gt6gSMAR</t>
  </si>
  <si>
    <t>Booking ID 010038</t>
  </si>
  <si>
    <t>a0CN200002Gtrv4MAB</t>
  </si>
  <si>
    <t>Booking ID 010039</t>
  </si>
  <si>
    <t>a0CN200002H5KXBMA3</t>
  </si>
  <si>
    <t>no pineapple</t>
  </si>
  <si>
    <t>Booking ID 010043</t>
  </si>
  <si>
    <t>a0CN200002H6ia8MAB</t>
  </si>
  <si>
    <t>Booking ID 010046</t>
  </si>
  <si>
    <t>a0CN200002H7TCmMAN</t>
  </si>
  <si>
    <t>Booking ID 010048</t>
  </si>
  <si>
    <t>a0CN200002H7HiHMAV</t>
  </si>
  <si>
    <t>Na</t>
  </si>
  <si>
    <t>Booking ID 010049</t>
  </si>
  <si>
    <t>a0CN200002H8J13MAF</t>
  </si>
  <si>
    <t>Booking ID 010050</t>
  </si>
  <si>
    <t>a0CN200002H7rt8MAB</t>
  </si>
  <si>
    <t>ash.mistry@thecoventry.co.uk</t>
  </si>
  <si>
    <t>Ash Mistry</t>
  </si>
  <si>
    <t>With over 10 years</t>
  </si>
  <si>
    <t>Email from Mohsin 5/6</t>
  </si>
  <si>
    <t>Booking ID 010052</t>
  </si>
  <si>
    <t>a0CN200002H7kWmMAJ</t>
  </si>
  <si>
    <t>Nader Hosni has left the company</t>
  </si>
  <si>
    <t>Booking ID 010053</t>
  </si>
  <si>
    <t>20/06/2024</t>
  </si>
  <si>
    <t>a0CN200002H8VjxMAF</t>
  </si>
  <si>
    <t>Workshop - Facilitating Action 2024.07.24</t>
  </si>
  <si>
    <t>a0BN2000000uNd3MAE</t>
  </si>
  <si>
    <t>Booking ID 010054</t>
  </si>
  <si>
    <t>Lightsource bp</t>
  </si>
  <si>
    <t>a0CN200002HA4ApMAL</t>
  </si>
  <si>
    <t>kieran.seeburn@lightsource.com</t>
  </si>
  <si>
    <t>Kieran Seeburn</t>
  </si>
  <si>
    <t>Booking ID 010058</t>
  </si>
  <si>
    <t>a0CN200002HIBqXMAX</t>
  </si>
  <si>
    <t>Email from David through membership</t>
  </si>
  <si>
    <t>Booking ID 010059</t>
  </si>
  <si>
    <t>a0CN200002HIm6bMAD</t>
  </si>
  <si>
    <t>Email from Mohsin 6 June</t>
  </si>
  <si>
    <t>Booking ID 010060</t>
  </si>
  <si>
    <t>a0CN200002HITNdMAP</t>
  </si>
  <si>
    <t>Email from Mohsin - 6 June</t>
  </si>
  <si>
    <t>Booking ID 010063</t>
  </si>
  <si>
    <t>a0CN200002HJdz0MAD</t>
  </si>
  <si>
    <t>philippe.martinuzzi@edfenergy.com</t>
  </si>
  <si>
    <t>Philippe Martinuzzi</t>
  </si>
  <si>
    <t>Booking ID 010064</t>
  </si>
  <si>
    <t>a0CN200002HJBBtMAP</t>
  </si>
  <si>
    <t>Booking ID 010066</t>
  </si>
  <si>
    <t>a0CN200002HJvEOMA1</t>
  </si>
  <si>
    <t>Roundtable#2 Helping CDO accelerate their data and analytics strategy 2024.07.30</t>
  </si>
  <si>
    <t>a0BN2000001mmEfMAI</t>
  </si>
  <si>
    <t>Booking ID 010067</t>
  </si>
  <si>
    <t>a0CN200002HJyNjMAL</t>
  </si>
  <si>
    <t>Workshop - Storytelling with Data - British Council 2024.06.18</t>
  </si>
  <si>
    <t>a0BN2000001m0ErMAI</t>
  </si>
  <si>
    <t>Booking ID 010068</t>
  </si>
  <si>
    <t>a0CN200002HJzOVMA1</t>
  </si>
  <si>
    <t>Booking ID 010069</t>
  </si>
  <si>
    <t>a0CN200002HJpPCMA1</t>
  </si>
  <si>
    <t>Booking ID 010070</t>
  </si>
  <si>
    <t>a0CN200002HJsDOMA1</t>
  </si>
  <si>
    <t>Booking ID 010071</t>
  </si>
  <si>
    <t>a0CN200002HJysCMAT</t>
  </si>
  <si>
    <t>Booking ID 010073</t>
  </si>
  <si>
    <t>a0CN200002HJoUoMAL</t>
  </si>
  <si>
    <t>Booking ID 010074</t>
  </si>
  <si>
    <t>a0CN200002HJwaAMAT</t>
  </si>
  <si>
    <t>joe.bardon@britishcouncil.org</t>
  </si>
  <si>
    <t>Joe Bardon</t>
  </si>
  <si>
    <t>Acting Senior Equality, Diversity and Inclusion Project Manager (Global)</t>
  </si>
  <si>
    <t>Booking ID 010075</t>
  </si>
  <si>
    <t>a0CN200002HJi07MAD</t>
  </si>
  <si>
    <t>michael.odonnabhain@britishcouncil.org</t>
  </si>
  <si>
    <t>Michael O'Donnabhain</t>
  </si>
  <si>
    <t>IELTS On-Screen Marking Product Owner</t>
  </si>
  <si>
    <t>Booking ID 010077</t>
  </si>
  <si>
    <t>a0CN200002HVfVVMA1</t>
  </si>
  <si>
    <t>louise.springthorpe@heathrow.com</t>
  </si>
  <si>
    <t>Louise Springthorpe</t>
  </si>
  <si>
    <t>Head of Forecasting</t>
  </si>
  <si>
    <t>Booking ID 010081</t>
  </si>
  <si>
    <t>a0CN200002HY2asMAD</t>
  </si>
  <si>
    <t>robert.clifford3@baesystems.com</t>
  </si>
  <si>
    <t>Rob Clifford</t>
  </si>
  <si>
    <t>Head of Digital and Data, Maritime &amp; Land</t>
  </si>
  <si>
    <t>Booking ID 010082</t>
  </si>
  <si>
    <t>a0CN200002HXifeMAD</t>
  </si>
  <si>
    <t>Booking ID 010083</t>
  </si>
  <si>
    <t>a0CN200002HYRHVMA5</t>
  </si>
  <si>
    <t>emily.groves@aviva.com</t>
  </si>
  <si>
    <t>Emily Groves</t>
  </si>
  <si>
    <t>Booking ID 010084</t>
  </si>
  <si>
    <t>a0CN200002HY7MZMA1</t>
  </si>
  <si>
    <t>Booking ID 010086</t>
  </si>
  <si>
    <t>a0CN200002HYOzjMAH</t>
  </si>
  <si>
    <t>madhiya_iqbal@nfumutual.co.uk</t>
  </si>
  <si>
    <t>Madhiya Iqbal</t>
  </si>
  <si>
    <t>Vegetarian / Halal</t>
  </si>
  <si>
    <t>Booking ID 010087</t>
  </si>
  <si>
    <t>a0CN200002HYMTeMAP</t>
  </si>
  <si>
    <t>Booking ID 010088</t>
  </si>
  <si>
    <t>a0CN200002HYbwoMAD</t>
  </si>
  <si>
    <t>is leader</t>
  </si>
  <si>
    <t>Booking ID 010089</t>
  </si>
  <si>
    <t>a0CN200002HarksMAB</t>
  </si>
  <si>
    <t>elodie.defontenay@rlam.co.uk</t>
  </si>
  <si>
    <t>Elodie Fontenay</t>
  </si>
  <si>
    <t>Email from David S - 5 June</t>
  </si>
  <si>
    <t>Elodie De Fontenay</t>
  </si>
  <si>
    <t>Booking ID 010091</t>
  </si>
  <si>
    <t>a0CN200002INfRLMA1</t>
  </si>
  <si>
    <t>matheus.paterlini@lightsourcebp.com</t>
  </si>
  <si>
    <t>Matheus Paterlini</t>
  </si>
  <si>
    <t>Booking ID 010092</t>
  </si>
  <si>
    <t>a0CN200002IOKHlMAP</t>
  </si>
  <si>
    <t>Booking ID 010093</t>
  </si>
  <si>
    <t>a0CN200002ITCIuMAP</t>
  </si>
  <si>
    <t>Booking ID 010094</t>
  </si>
  <si>
    <t>a0CN200002ITKUxMAP</t>
  </si>
  <si>
    <t>Booking ID 010099</t>
  </si>
  <si>
    <t>a0CN200002IeqSmMAJ</t>
  </si>
  <si>
    <t>Nader Hosni has left Allwyn</t>
  </si>
  <si>
    <t>Booking ID 010100</t>
  </si>
  <si>
    <t>a0CN200002IfQDXMA3</t>
  </si>
  <si>
    <t>kristen.horner@artscouncil.org.uk</t>
  </si>
  <si>
    <t>Kristen Horner</t>
  </si>
  <si>
    <t>Senior Officer Music Education (Capital)</t>
  </si>
  <si>
    <t>Booking ID 010101</t>
  </si>
  <si>
    <t>a0CN200002IfNK6MAN</t>
  </si>
  <si>
    <t>Booking ID 010102</t>
  </si>
  <si>
    <t>a0CN200002IfREpMAN</t>
  </si>
  <si>
    <t>Member ID 123592</t>
  </si>
  <si>
    <t>Booking ID 010103</t>
  </si>
  <si>
    <t>a0CN200002IfWofMAF</t>
  </si>
  <si>
    <t>ashley.kinser@umusic.com</t>
  </si>
  <si>
    <t>Ashley Kinser</t>
  </si>
  <si>
    <t>Booking ID 010104</t>
  </si>
  <si>
    <t>a0CN200002Ig7DAMAZ</t>
  </si>
  <si>
    <t>yury.davydov@effem.com</t>
  </si>
  <si>
    <t>Yury Davydov</t>
  </si>
  <si>
    <t>Senior Product Strategy Lead</t>
  </si>
  <si>
    <t>Booking ID 010105</t>
  </si>
  <si>
    <t>a0CN200002Ifnb4MAB</t>
  </si>
  <si>
    <t>ashish.kahol@effem.com</t>
  </si>
  <si>
    <t>Ashish Kahol</t>
  </si>
  <si>
    <t>Global Support head - Data &amp; Analytics</t>
  </si>
  <si>
    <t>Booking ID 010106</t>
  </si>
  <si>
    <t>a0CN200002IshkmMAB</t>
  </si>
  <si>
    <t>Booking ID 010107</t>
  </si>
  <si>
    <t>a0CN200002IszgXMAR</t>
  </si>
  <si>
    <t>henry.hallam1@aviva.com</t>
  </si>
  <si>
    <t>Henry Hallam</t>
  </si>
  <si>
    <t>Product Lead</t>
  </si>
  <si>
    <t>Booking ID 010110</t>
  </si>
  <si>
    <t>a0CN200002IuF7VMAV</t>
  </si>
  <si>
    <t>Booking ID 010112</t>
  </si>
  <si>
    <t>a0CN200002IuJi2MAF</t>
  </si>
  <si>
    <t>Booking ID 010116</t>
  </si>
  <si>
    <t>a0CN200002IvADvMAN</t>
  </si>
  <si>
    <t>Email from Dave 12 Jun</t>
  </si>
  <si>
    <t>Booking ID 010117</t>
  </si>
  <si>
    <t>23/09/2024</t>
  </si>
  <si>
    <t>a0CN200002IvIQfMAN</t>
  </si>
  <si>
    <t>Roundtable - Setting up and running a data lab 2024.09.23</t>
  </si>
  <si>
    <t>Email from David 12 June</t>
  </si>
  <si>
    <t>a0BN2000001p9rtMAA</t>
  </si>
  <si>
    <t>Booking ID 010118</t>
  </si>
  <si>
    <t>20/08/2024</t>
  </si>
  <si>
    <t>a0CN200002IvLuIMAV</t>
  </si>
  <si>
    <t>Workshop - Facilitating Action 2024.08.20</t>
  </si>
  <si>
    <t>via platform</t>
  </si>
  <si>
    <t>a0BN2000001ary6MAA</t>
  </si>
  <si>
    <t>Booking ID 010119</t>
  </si>
  <si>
    <t>a0CN200002IvLIxMAN</t>
  </si>
  <si>
    <t>Booking ID 010120</t>
  </si>
  <si>
    <t>a0CN200002IvTOTMA3</t>
  </si>
  <si>
    <t>Workshop - Business Partnering 2024.09.03</t>
  </si>
  <si>
    <t>a0BN2000001asVxMAI</t>
  </si>
  <si>
    <t>Booking ID 010121</t>
  </si>
  <si>
    <t>a0CN200002IvFpzMAF</t>
  </si>
  <si>
    <t>Booking ID 010125</t>
  </si>
  <si>
    <t>a0CN200002J4L95MAF</t>
  </si>
  <si>
    <t>tom.pollock@nectar360.co.uk</t>
  </si>
  <si>
    <t>Tom Pollock</t>
  </si>
  <si>
    <t>Email from Alex Davies - 13 Jun 24</t>
  </si>
  <si>
    <t>Alex Davies</t>
  </si>
  <si>
    <t>Booking ID 010127</t>
  </si>
  <si>
    <t>a0CN200002J5EmwMAF</t>
  </si>
  <si>
    <t>Booking ID 010128</t>
  </si>
  <si>
    <t>a0CN200002J50giMAB</t>
  </si>
  <si>
    <t>matt.edmondson-jones1@effem.com</t>
  </si>
  <si>
    <t>Matt Edmondson-Jones</t>
  </si>
  <si>
    <t>Global Director, Sales Analytics</t>
  </si>
  <si>
    <t>Booking ID 010129</t>
  </si>
  <si>
    <t>a0CN200002J5WabMAF</t>
  </si>
  <si>
    <t>jakubgasiorowski@tfl.gov.uk</t>
  </si>
  <si>
    <t>Jakub Gasiorowski</t>
  </si>
  <si>
    <t>Data &amp; Analytics Product Manager</t>
  </si>
  <si>
    <t>Booking ID 010130</t>
  </si>
  <si>
    <t>a0CN200002J5sIMMAZ</t>
  </si>
  <si>
    <t>priyanka.singh@allwyn.co.uk</t>
  </si>
  <si>
    <t>Priyanka Singh</t>
  </si>
  <si>
    <t>BI Test Lead</t>
  </si>
  <si>
    <t>Booking ID 010131</t>
  </si>
  <si>
    <t>a0CN200002J5aaCMAR</t>
  </si>
  <si>
    <t>Booking ID 010132</t>
  </si>
  <si>
    <t>a0CN200002J5YqOMAV</t>
  </si>
  <si>
    <t>Booking ID 010133</t>
  </si>
  <si>
    <t>a0CN200002J5eReMAJ</t>
  </si>
  <si>
    <t>Booking ID 010134</t>
  </si>
  <si>
    <t>a0CN200002J5bnwMAB</t>
  </si>
  <si>
    <t>Booking ID 010135</t>
  </si>
  <si>
    <t>a0CN200002J5Ya6MAF</t>
  </si>
  <si>
    <t>barry.holloway@allwyn.co.uk</t>
  </si>
  <si>
    <t>Barry Holloway</t>
  </si>
  <si>
    <t>BI Data Operations Manager (The National Lottery)</t>
  </si>
  <si>
    <t>Booking ID 010136</t>
  </si>
  <si>
    <t>a0CN200002J5t80MAB</t>
  </si>
  <si>
    <t>Booking ID 010137</t>
  </si>
  <si>
    <t>a0CN200002J5YtHMAV</t>
  </si>
  <si>
    <t>edward.cornes@allwyn.co.uk</t>
  </si>
  <si>
    <t>Edward Cornes</t>
  </si>
  <si>
    <t>Business Intelligence Visualisation Lead</t>
  </si>
  <si>
    <t>Booking ID 010138</t>
  </si>
  <si>
    <t>a0CN200002J5qd8MAB</t>
  </si>
  <si>
    <t>amy.gupta@allwyn.co.uk</t>
  </si>
  <si>
    <t>Amrita Gupta</t>
  </si>
  <si>
    <t>Booking ID 010139</t>
  </si>
  <si>
    <t>a0CN200002J5z5gMAB</t>
  </si>
  <si>
    <t>katie.mills@artscouncil.org.uk</t>
  </si>
  <si>
    <t>Katie Mills</t>
  </si>
  <si>
    <t>Research Officer</t>
  </si>
  <si>
    <t>Booking ID 010140</t>
  </si>
  <si>
    <t>a0CN200002J624zMAB</t>
  </si>
  <si>
    <t>Booking ID 010141</t>
  </si>
  <si>
    <t>a0CN200002J5xXGMAZ</t>
  </si>
  <si>
    <t>reinaldo.malaquias@effem.com</t>
  </si>
  <si>
    <t>Reinaldo Malaquias</t>
  </si>
  <si>
    <t>Senior Talent Acquisition Partner</t>
  </si>
  <si>
    <t>Vegan diet</t>
  </si>
  <si>
    <t>Booking ID 010146</t>
  </si>
  <si>
    <t>RSPB</t>
  </si>
  <si>
    <t>a0CN200002J6ZtgMAF</t>
  </si>
  <si>
    <t>clive.skinner@rspb.org.uk</t>
  </si>
  <si>
    <t>Clive Skinner</t>
  </si>
  <si>
    <t>Head of Data Development</t>
  </si>
  <si>
    <t>Livvy to confirm - 13 June</t>
  </si>
  <si>
    <t>Member ID 123685</t>
  </si>
  <si>
    <t>Booking ID 010147</t>
  </si>
  <si>
    <t>a0CN200002J6kXGMAZ</t>
  </si>
  <si>
    <t>ashley.philo@rspb.org.uk</t>
  </si>
  <si>
    <t>Ashley Philo</t>
  </si>
  <si>
    <t>Head of CRM</t>
  </si>
  <si>
    <t>Booking ID 010148</t>
  </si>
  <si>
    <t>a0CN200002J6FhtMAF</t>
  </si>
  <si>
    <t>Booking ID 010149</t>
  </si>
  <si>
    <t>a0CN200002J6magMAB</t>
  </si>
  <si>
    <t>Booking ID 010150</t>
  </si>
  <si>
    <t>a0CN200002J6GDRMA3</t>
  </si>
  <si>
    <t>Through Livvy - 13 June</t>
  </si>
  <si>
    <t>Booking ID 010151</t>
  </si>
  <si>
    <t>a0CN200002J6HKXMA3</t>
  </si>
  <si>
    <t>Booking ID 010152</t>
  </si>
  <si>
    <t>a0CN200002J6VByMAN</t>
  </si>
  <si>
    <t>finy.jochems@effem.com</t>
  </si>
  <si>
    <t>Finy Jochems</t>
  </si>
  <si>
    <t>Senior Talent Acquisition Specialist</t>
  </si>
  <si>
    <t>Booking ID 010160</t>
  </si>
  <si>
    <t>a0CN200002JJQxKMAX</t>
  </si>
  <si>
    <t>Email from Cara - 13 June</t>
  </si>
  <si>
    <t>Booking ID 010161</t>
  </si>
  <si>
    <t>a0CN200002JJ6TEMA1</t>
  </si>
  <si>
    <t>Booking ID 010167</t>
  </si>
  <si>
    <t>14/06/2024</t>
  </si>
  <si>
    <t>a0CN200002JNPL8MAP</t>
  </si>
  <si>
    <t>Booking ID 010168</t>
  </si>
  <si>
    <t>a0CN200002JNUT5MAP</t>
  </si>
  <si>
    <t>Through Felicity - 14 June</t>
  </si>
  <si>
    <t>Booking ID 010169</t>
  </si>
  <si>
    <t>a0CN200002JNpFcMAL</t>
  </si>
  <si>
    <t>We need to confirm his discussion choice</t>
  </si>
  <si>
    <t>Leadership &amp; vision</t>
  </si>
  <si>
    <t>Booking ID 010172</t>
  </si>
  <si>
    <t>a0CN200002JOFLJMA5</t>
  </si>
  <si>
    <t>could not attend Business Partnering on 12th June</t>
  </si>
  <si>
    <t>Booking ID 010173</t>
  </si>
  <si>
    <t>a0CN200002JO9cXMAT</t>
  </si>
  <si>
    <t>andanarita@tfl.gov.uk</t>
  </si>
  <si>
    <t>Anda Narita</t>
  </si>
  <si>
    <t>Product Manager || Tech &amp; Data (Data &amp; Analytics)</t>
  </si>
  <si>
    <t>Booking ID 010175</t>
  </si>
  <si>
    <t>a0CN200002JOTBPMA5</t>
  </si>
  <si>
    <t>yessica.gutierrez@news.co.uk</t>
  </si>
  <si>
    <t>Yessica Gutierrez</t>
  </si>
  <si>
    <t>Head of Data Enablement</t>
  </si>
  <si>
    <t>May join instead of Will - or they may both join. Will is tentative as technically on leave that day</t>
  </si>
  <si>
    <t>Booking ID 010213</t>
  </si>
  <si>
    <t>a0CN200002KSJxqMAH</t>
  </si>
  <si>
    <t>Booking ID 010221</t>
  </si>
  <si>
    <t>a0CN200002KfVZFMA3</t>
  </si>
  <si>
    <t>hannah.lochhead@edfenergy.com</t>
  </si>
  <si>
    <t>Private Workshop - Commercial Literacy - EDF Energy 2024.07.03</t>
  </si>
  <si>
    <t>Hannah Lochhead</t>
  </si>
  <si>
    <t>a0BN2000001jcmvMAA</t>
  </si>
  <si>
    <t>Booking ID 010222</t>
  </si>
  <si>
    <t>a0CN200002KhrG9MAJ</t>
  </si>
  <si>
    <t>yoma.okwa@edfenergy.com</t>
  </si>
  <si>
    <t>Yoma Okwa</t>
  </si>
  <si>
    <t>Booking ID 010223</t>
  </si>
  <si>
    <t>a0CN200002Ki3gqMAB</t>
  </si>
  <si>
    <t>arina.bulantseva@edfenergy.com</t>
  </si>
  <si>
    <t>Arina Bulantseva</t>
  </si>
  <si>
    <t>Booking ID 010224</t>
  </si>
  <si>
    <t>a0CN200002KhrGAMAZ</t>
  </si>
  <si>
    <t>nancy.amankwah@edfenergy.com</t>
  </si>
  <si>
    <t>Nancy Amankwah</t>
  </si>
  <si>
    <t>Booking ID 010225</t>
  </si>
  <si>
    <t>a0CN200002KhxV3MAJ</t>
  </si>
  <si>
    <t>Booking ID 010226</t>
  </si>
  <si>
    <t>a0CN200002Ki29kMAB</t>
  </si>
  <si>
    <t>adeyemi.adewunmi@edfenergy.com</t>
  </si>
  <si>
    <t>Adeyemi Adewunmi</t>
  </si>
  <si>
    <t>Booking ID 010227</t>
  </si>
  <si>
    <t>a0CN200002KhUkWMAV</t>
  </si>
  <si>
    <t>Booking ID 010228</t>
  </si>
  <si>
    <t>a0CN200002KhwIpMAJ</t>
  </si>
  <si>
    <t>samuel.dunn@edfenergy.com</t>
  </si>
  <si>
    <t>Samuel Dunn</t>
  </si>
  <si>
    <t>Senior Market Risk Analyst</t>
  </si>
  <si>
    <t>Booking ID 010229</t>
  </si>
  <si>
    <t>a0CN200002KfQ4TMAV</t>
  </si>
  <si>
    <t>spyros.argalias@edfenergy.com</t>
  </si>
  <si>
    <t>Spyros Argalias</t>
  </si>
  <si>
    <t>Lead software engineer</t>
  </si>
  <si>
    <t>Booking ID 010230</t>
  </si>
  <si>
    <t>a0CN200002Kfj5lMAB</t>
  </si>
  <si>
    <t>stephen.hardy@edfenergy.com</t>
  </si>
  <si>
    <t>Stephen Hardy</t>
  </si>
  <si>
    <t>Booking ID 010231</t>
  </si>
  <si>
    <t>a0CN200002Ki7NpMAJ</t>
  </si>
  <si>
    <t>emma.jarvis@edfenergy.com</t>
  </si>
  <si>
    <t>Emma Jarvis</t>
  </si>
  <si>
    <t>Senior Analyst - Wholesale Market Services</t>
  </si>
  <si>
    <t>Booking ID 010232</t>
  </si>
  <si>
    <t>a0CN200002KhqzrMAB</t>
  </si>
  <si>
    <t>chris.dickson@edfenergy.com</t>
  </si>
  <si>
    <t>Chris Dickson</t>
  </si>
  <si>
    <t>Booking ID 010233</t>
  </si>
  <si>
    <t>a0CN200002Ki6DHMAZ</t>
  </si>
  <si>
    <t>george.lear@edfenergy.com</t>
  </si>
  <si>
    <t>George Lear</t>
  </si>
  <si>
    <t>Booking ID 010234</t>
  </si>
  <si>
    <t>a0CN200002KgDZ7MAN</t>
  </si>
  <si>
    <t>anne-marie.nnaedozie@edfenergy.com</t>
  </si>
  <si>
    <t>Anne-Marie Nnaedozie</t>
  </si>
  <si>
    <t>Data and Tech Graduate</t>
  </si>
  <si>
    <t>Booking ID 010235</t>
  </si>
  <si>
    <t>a0CN200002KjjKeMAJ</t>
  </si>
  <si>
    <t>philippe.coquelle@barilla.com</t>
  </si>
  <si>
    <t>Philippe Coquelle</t>
  </si>
  <si>
    <t>Head of Insights</t>
  </si>
  <si>
    <t>Booking ID 010238</t>
  </si>
  <si>
    <t>a0CN200002Kk5EmMAJ</t>
  </si>
  <si>
    <t>DataIQ 100 Summit London</t>
  </si>
  <si>
    <t>a0BN2000001ikY2MAI</t>
  </si>
  <si>
    <t>Booking ID 010239</t>
  </si>
  <si>
    <t>a0CN200002Kk2aEMAR</t>
  </si>
  <si>
    <t>Booking ID 010243</t>
  </si>
  <si>
    <t>a0CN200002Kkto9MAB</t>
  </si>
  <si>
    <t>Booking ID 010247</t>
  </si>
  <si>
    <t>a0CN200002Kq0U1MAJ</t>
  </si>
  <si>
    <t>Booking ID 010248</t>
  </si>
  <si>
    <t>a0CN200002KsrrJMAR</t>
  </si>
  <si>
    <t>Booking ID 010250</t>
  </si>
  <si>
    <t>a0CN200002KtfOdMAJ</t>
  </si>
  <si>
    <t>Booking ID 010251</t>
  </si>
  <si>
    <t>a0CN200002Ktvn5MAB</t>
  </si>
  <si>
    <t>Booking ID 010255</t>
  </si>
  <si>
    <t>a0CN200002KwridMAB</t>
  </si>
  <si>
    <t>Booking ID 010256</t>
  </si>
  <si>
    <t>a0CN200002Kx2ZIMAZ</t>
  </si>
  <si>
    <t>Email from Neal - 17 June 24</t>
  </si>
  <si>
    <t>Booking ID 010257</t>
  </si>
  <si>
    <t>a0CN200002KwndRMAR</t>
  </si>
  <si>
    <t>rishi_amin@gb.smbcgroup.com</t>
  </si>
  <si>
    <t>Rishi Amin</t>
  </si>
  <si>
    <t>EMEA Analytics Data Analyst</t>
  </si>
  <si>
    <t>Booking ID 010258</t>
  </si>
  <si>
    <t>a0CN200002Kyh41MAB</t>
  </si>
  <si>
    <t>ahmed_al-suhail@gb.smbcgroup.com</t>
  </si>
  <si>
    <t>Ahmed Al-Suhail</t>
  </si>
  <si>
    <t>VP, Data Analytics Delivery Lead</t>
  </si>
  <si>
    <t>Booking ID 010259</t>
  </si>
  <si>
    <t>a0CN200002KwsZxMAJ</t>
  </si>
  <si>
    <t>Booking ID 010260</t>
  </si>
  <si>
    <t>a0CN200002KwiECMAZ</t>
  </si>
  <si>
    <t>Booking ID 010261</t>
  </si>
  <si>
    <t>a0CN200002KyWlOMAV</t>
  </si>
  <si>
    <t>Booking ID 010262</t>
  </si>
  <si>
    <t>a0CN200002KwwSRMAZ</t>
  </si>
  <si>
    <t>hannah_jones@gb.smbcgroup.com</t>
  </si>
  <si>
    <t>Hannah Jones</t>
  </si>
  <si>
    <t>Junior Business Analyst</t>
  </si>
  <si>
    <t>Booking ID 010263</t>
  </si>
  <si>
    <t>a0CN200002KymjbMAB</t>
  </si>
  <si>
    <t>Booking ID 010264</t>
  </si>
  <si>
    <t>a0CN200002KwntWMAR</t>
  </si>
  <si>
    <t>ben_singam@gb.smbcgroup.com</t>
  </si>
  <si>
    <t>Ben Singam</t>
  </si>
  <si>
    <t>Data Quality &amp; Control Manager</t>
  </si>
  <si>
    <t>Booking ID 010265</t>
  </si>
  <si>
    <t>a0CN200002KywEnMAJ</t>
  </si>
  <si>
    <t>Booking ID 010266</t>
  </si>
  <si>
    <t>a0CN200002KyFrFMAV</t>
  </si>
  <si>
    <t>Booking ID 010267</t>
  </si>
  <si>
    <t>a0CN200002Kz536MAB</t>
  </si>
  <si>
    <t>Booking ID 010268</t>
  </si>
  <si>
    <t>a0CN200002Kxtj4MAB</t>
  </si>
  <si>
    <t>Booking ID 010269</t>
  </si>
  <si>
    <t>a0CN200002Kx5PMMAZ</t>
  </si>
  <si>
    <t>Booking ID 010270</t>
  </si>
  <si>
    <t>a0CN200002Kz8c9MAB</t>
  </si>
  <si>
    <t>jaesunpark@tfl.gov.uk</t>
  </si>
  <si>
    <t>Jae Sun Park</t>
  </si>
  <si>
    <t>Service Designer, Data &amp; Analytics</t>
  </si>
  <si>
    <t>Booking ID 010271</t>
  </si>
  <si>
    <t>a0CN200002KzWhZMAV</t>
  </si>
  <si>
    <t>Invite forwarded by another colleague who cancelled. Coordinator cc'd</t>
  </si>
  <si>
    <t>Booking ID 010277</t>
  </si>
  <si>
    <t>a0CN200002LLkcUMAT</t>
  </si>
  <si>
    <t>dominic_flanagan@gb.smbcgroup.com</t>
  </si>
  <si>
    <t>Dominic Flanagan</t>
  </si>
  <si>
    <t>VP</t>
  </si>
  <si>
    <t>Email from Neal - 21 June 24</t>
  </si>
  <si>
    <t>Booking ID 010278</t>
  </si>
  <si>
    <t>a0CN200002LLyQhMAL</t>
  </si>
  <si>
    <t>Booking ID 010279</t>
  </si>
  <si>
    <t>a0CN200002LM0fRMAT</t>
  </si>
  <si>
    <t>Workshop - Storytelling with Data 2024.09.17</t>
  </si>
  <si>
    <t>a0BN2000001ayUvMAI</t>
  </si>
  <si>
    <t>Booking ID 010280</t>
  </si>
  <si>
    <t>24/06/2024</t>
  </si>
  <si>
    <t>a0CN200002LtHmYMAV</t>
  </si>
  <si>
    <t>kymbat.babatayeva@britishcouncil.org</t>
  </si>
  <si>
    <t>Kymbat Babatayeva</t>
  </si>
  <si>
    <t>Data Delivery manager</t>
  </si>
  <si>
    <t>Email to Nishita (signed off by Pankaj) - 24 June 24</t>
  </si>
  <si>
    <t>Booking ID 010281</t>
  </si>
  <si>
    <t>a0CN200002LxHKjMAN</t>
  </si>
  <si>
    <t>lilibegum@tfl.gov.uk</t>
  </si>
  <si>
    <t>Lili Begum</t>
  </si>
  <si>
    <t>booked via platform</t>
  </si>
  <si>
    <t>Booking ID 010282</t>
  </si>
  <si>
    <t>a0CN200002Lx8bKMAR</t>
  </si>
  <si>
    <t>Booking ID 010283</t>
  </si>
  <si>
    <t>a0CN200002Lx78uMAB</t>
  </si>
  <si>
    <t>Masterclass September: Data Transformation Journeys 2024.09.17</t>
  </si>
  <si>
    <t>a0BN2000001u3NjMAI</t>
  </si>
  <si>
    <t>Booking ID 010286</t>
  </si>
  <si>
    <t>a0CN200002LxMafMAF</t>
  </si>
  <si>
    <t>Booking ID 010287</t>
  </si>
  <si>
    <t>a0CN200002LxXn4MAF</t>
  </si>
  <si>
    <t>luise.scott@sainsburys.co.uk</t>
  </si>
  <si>
    <t>Luise Scott</t>
  </si>
  <si>
    <t>Email from Helen - 24 June 24</t>
  </si>
  <si>
    <t>Booking ID 010288</t>
  </si>
  <si>
    <t>a0CN200002LxbhgMAB</t>
  </si>
  <si>
    <t>diana.cristea@sainsburys.co.uk</t>
  </si>
  <si>
    <t>Diana Cristea</t>
  </si>
  <si>
    <t>Booking ID 010289</t>
  </si>
  <si>
    <t>a0CN200002Lxf8vMAB</t>
  </si>
  <si>
    <t>matthew.borg@sainsburys.co.uk</t>
  </si>
  <si>
    <t>Matt Borg</t>
  </si>
  <si>
    <t>Booking ID 010290</t>
  </si>
  <si>
    <t>a0CN200002LxZ9qMAF</t>
  </si>
  <si>
    <t>bethan_young@standardlife.com</t>
  </si>
  <si>
    <t>Bethan Young</t>
  </si>
  <si>
    <t>booked via platform
 Cancelled via email as she would like to be on the September workshop instead</t>
  </si>
  <si>
    <t>Booking ID 010292</t>
  </si>
  <si>
    <t>a0CN200002LyiM6MAJ</t>
  </si>
  <si>
    <t>Booking ID 010293</t>
  </si>
  <si>
    <t>a0CN200002LyfcyMAB</t>
  </si>
  <si>
    <t>Booking ID 010295</t>
  </si>
  <si>
    <t>a0CN200002M73kAMAR</t>
  </si>
  <si>
    <t>Booking ID 010296</t>
  </si>
  <si>
    <t>a0CN200002MA4zFMAT</t>
  </si>
  <si>
    <t>Booking ID 010299</t>
  </si>
  <si>
    <t>a0CN200002MA9ffMAD</t>
  </si>
  <si>
    <t>Booked via membership email. Confirmed by Conchita</t>
  </si>
  <si>
    <t>Booking ID 010301</t>
  </si>
  <si>
    <t>a0CN200002MAOjgMAH</t>
  </si>
  <si>
    <t>priya.dam1@britishcouncil.org</t>
  </si>
  <si>
    <t>Priya Dam</t>
  </si>
  <si>
    <t>Global Marking Data Monitoring Assistant</t>
  </si>
  <si>
    <t>Booking ID 010302</t>
  </si>
  <si>
    <t>a0CN200002MAU2YMAX</t>
  </si>
  <si>
    <t>Booking ID 010303</t>
  </si>
  <si>
    <t>a0CN200002MBRsaMAH</t>
  </si>
  <si>
    <t>sonu.chacko@sainsburys.co.uk</t>
  </si>
  <si>
    <t>Sonu Chako</t>
  </si>
  <si>
    <t>Booking ID 010304</t>
  </si>
  <si>
    <t>a0CN200002MBOjLMAX</t>
  </si>
  <si>
    <t>monica.yang@sainsburys.co.uk</t>
  </si>
  <si>
    <t>Monica Yang</t>
  </si>
  <si>
    <t>Booking ID 010305</t>
  </si>
  <si>
    <t>a0CN200002MNEj5MAH</t>
  </si>
  <si>
    <t>natalie.patel@artscouncil.org.uk</t>
  </si>
  <si>
    <t>Natalie Patel</t>
  </si>
  <si>
    <t>Booking ID 010306</t>
  </si>
  <si>
    <t>a0CN200002MQ0hqMAD</t>
  </si>
  <si>
    <t>Booking ID 010307</t>
  </si>
  <si>
    <t>a0CN200002MQ9JhMAL</t>
  </si>
  <si>
    <t>Booking ID 010308</t>
  </si>
  <si>
    <t>a0CN200002MQ1u2MAD</t>
  </si>
  <si>
    <t>nellie.eaton@sainsburys.co.uk</t>
  </si>
  <si>
    <t>Nellie Eaton</t>
  </si>
  <si>
    <t>eCommerce Digital Analyst</t>
  </si>
  <si>
    <t>Booking ID 010309</t>
  </si>
  <si>
    <t>a0CN200002MPiq8MAD</t>
  </si>
  <si>
    <t>Booking ID 010310</t>
  </si>
  <si>
    <t>a0CN200002MPsScMAL</t>
  </si>
  <si>
    <t>From Helen - 24 June 24</t>
  </si>
  <si>
    <t>Booking ID 010312</t>
  </si>
  <si>
    <t>a0CN200002MhTxvMAF</t>
  </si>
  <si>
    <t>Email from Neal - 24 June 24</t>
  </si>
  <si>
    <t>Booking ID 010313</t>
  </si>
  <si>
    <t>a0CN200002Mxd2yMAB</t>
  </si>
  <si>
    <t>zwick.tang@umusic.com</t>
  </si>
  <si>
    <t>Zwick Tang</t>
  </si>
  <si>
    <t>Vice President, Data Science and Advanced Analytics</t>
  </si>
  <si>
    <t>Booking ID 010314</t>
  </si>
  <si>
    <t>a0CN200002MxTV9MAN</t>
  </si>
  <si>
    <t>Booking ID 010315</t>
  </si>
  <si>
    <t>a0CN200002N0OvPMAV</t>
  </si>
  <si>
    <t>alex_wiffen@nfumutual.co.uk</t>
  </si>
  <si>
    <t>Private Workshop - Successful Project Planning - NFU Mutual 2024.09.12</t>
  </si>
  <si>
    <t>Alex Wiffen</t>
  </si>
  <si>
    <t>Data Engineering Manager</t>
  </si>
  <si>
    <t>a0BN2000001w3PxMAI</t>
  </si>
  <si>
    <t>Booking ID 010316</t>
  </si>
  <si>
    <t>a0CN200002My4FPMAZ</t>
  </si>
  <si>
    <t>charlotte_davis@nfumutual.co.uk</t>
  </si>
  <si>
    <t>Charlotte Davis</t>
  </si>
  <si>
    <t>Booking ID 010317</t>
  </si>
  <si>
    <t>a0CN200002MyuGJMAZ</t>
  </si>
  <si>
    <t>sam_fowler@nfumutual.co.uk</t>
  </si>
  <si>
    <t>Sam Fowler</t>
  </si>
  <si>
    <t>Booking ID 010318</t>
  </si>
  <si>
    <t>a0CN200002N0lOZMAZ</t>
  </si>
  <si>
    <t>Booking ID 010319</t>
  </si>
  <si>
    <t>a0CN200002N0o6yMAB</t>
  </si>
  <si>
    <t>Booking ID 010320</t>
  </si>
  <si>
    <t>a0CN200002N1MgDMAV</t>
  </si>
  <si>
    <t>Booking ID 010321</t>
  </si>
  <si>
    <t>a0CN200002N0gEjMAJ</t>
  </si>
  <si>
    <t>conor_murphy@nfumutual.co.uk</t>
  </si>
  <si>
    <t>Booking ID 010322</t>
  </si>
  <si>
    <t>a0CN200002N0o72MAB</t>
  </si>
  <si>
    <t>debbie_paul@nfumutual.co.uk</t>
  </si>
  <si>
    <t>Debbie Paul</t>
  </si>
  <si>
    <t>Booking ID 010323</t>
  </si>
  <si>
    <t>a0CN200002N1WXZMA3</t>
  </si>
  <si>
    <t>Booking ID 010324</t>
  </si>
  <si>
    <t>a0CN200002N18nHMAR</t>
  </si>
  <si>
    <t>neena_dhesi2@nfumutual.co.uk</t>
  </si>
  <si>
    <t>Neena Dhesi</t>
  </si>
  <si>
    <t>Data Domain Manager</t>
  </si>
  <si>
    <t>Booking ID 010325</t>
  </si>
  <si>
    <t>a0CN200002N1IvOMAV</t>
  </si>
  <si>
    <t>will_barber@nfumutual.co.uk</t>
  </si>
  <si>
    <t>Will Barber</t>
  </si>
  <si>
    <t>Booking ID 010326</t>
  </si>
  <si>
    <t>a0CN200002N1ab4MAB</t>
  </si>
  <si>
    <t>thomas_edwards2@nfumutual.co.uk</t>
  </si>
  <si>
    <t>Thomas Edwards</t>
  </si>
  <si>
    <t>IT Information Asset Analyst</t>
  </si>
  <si>
    <t>Booking ID 010327</t>
  </si>
  <si>
    <t>a0CN200002N1dU7MAJ</t>
  </si>
  <si>
    <t>Booking ID 010328</t>
  </si>
  <si>
    <t>a0CN200002N1GXjMAN</t>
  </si>
  <si>
    <t>sophie_tandy@nfumutual.co.uk</t>
  </si>
  <si>
    <t>Sophie Tandy</t>
  </si>
  <si>
    <t>Customer Analytics Lead</t>
  </si>
  <si>
    <t>Booking ID 010329</t>
  </si>
  <si>
    <t>a0CN200002N1dXKMAZ</t>
  </si>
  <si>
    <t>Booking ID 010330</t>
  </si>
  <si>
    <t>a0CN200002N1f9LMAR</t>
  </si>
  <si>
    <t>mike_swinn2@nfumutual.co.uk</t>
  </si>
  <si>
    <t>Mike Swinn</t>
  </si>
  <si>
    <t>Booking ID 010332</t>
  </si>
  <si>
    <t>a0CN200002O7vacMAB</t>
  </si>
  <si>
    <t>Booking ID 010333</t>
  </si>
  <si>
    <t>a0CN200002OmQhRMAV</t>
  </si>
  <si>
    <t>Booking ID 010339</t>
  </si>
  <si>
    <t>a0CN200002PlGfyMAF</t>
  </si>
  <si>
    <t>Booking ID 010340</t>
  </si>
  <si>
    <t>a0CN200002PlSNUMA3</t>
  </si>
  <si>
    <t>Booking ID 010341</t>
  </si>
  <si>
    <t>a0CN200002PlsiHMAR</t>
  </si>
  <si>
    <t>Booking ID 010342</t>
  </si>
  <si>
    <t>a0CN200002PlxQxMAJ</t>
  </si>
  <si>
    <t>nicol.yap@lego.com</t>
  </si>
  <si>
    <t>Private Workshop - Facilitating Action - LEGO 2024.07.10</t>
  </si>
  <si>
    <t>Nicol Yap</t>
  </si>
  <si>
    <t>Bella Stott</t>
  </si>
  <si>
    <t>a0BN2000001uAlhMAE</t>
  </si>
  <si>
    <t>Booking ID 010343</t>
  </si>
  <si>
    <t>a0CN200002PmFzzMAF</t>
  </si>
  <si>
    <t>zeyang.shu@lego.com</t>
  </si>
  <si>
    <t>Zeyang Zoey Shu</t>
  </si>
  <si>
    <t>Booking ID 010344</t>
  </si>
  <si>
    <t>a0CN200002PmI0dMAF</t>
  </si>
  <si>
    <t>filipa.peleja@lego.com</t>
  </si>
  <si>
    <t>Filipa Peleja</t>
  </si>
  <si>
    <t>Lead IT Engineer</t>
  </si>
  <si>
    <t>Booking ID 010345</t>
  </si>
  <si>
    <t>a0CN200002PmBDVMA3</t>
  </si>
  <si>
    <t>olivia.belton@lego.com</t>
  </si>
  <si>
    <t>Olivia Belton</t>
  </si>
  <si>
    <t>Data Specialist</t>
  </si>
  <si>
    <t>Booking ID 010346</t>
  </si>
  <si>
    <t>a0CN200002PmKOfMAN</t>
  </si>
  <si>
    <t>viktoria.nagy@lego.com</t>
  </si>
  <si>
    <t>Viktoria Nagy</t>
  </si>
  <si>
    <t>Booking ID 010347</t>
  </si>
  <si>
    <t>a0CN200002Pm3KpMAJ</t>
  </si>
  <si>
    <t>Booking ID 010348</t>
  </si>
  <si>
    <t>a0CN200002PmLTcMAN</t>
  </si>
  <si>
    <t>david.crothers@lego.com</t>
  </si>
  <si>
    <t>David Crothers</t>
  </si>
  <si>
    <t>Booking ID 010349</t>
  </si>
  <si>
    <t>a0CN200002PmZ8yMAF</t>
  </si>
  <si>
    <t>mette.grinnall@lego.com</t>
  </si>
  <si>
    <t>Mette Grinnall</t>
  </si>
  <si>
    <t>Senior Data Catalog Specialist</t>
  </si>
  <si>
    <t>Booking ID 010350</t>
  </si>
  <si>
    <t>a0CN200002PmNClMAN</t>
  </si>
  <si>
    <t>valeria.baskatova@lego.com</t>
  </si>
  <si>
    <t>Valeria Baskatova</t>
  </si>
  <si>
    <t>Booking ID 010351</t>
  </si>
  <si>
    <t>a0CN200002PmKy7MAF</t>
  </si>
  <si>
    <t>anna.filrup@lego.com</t>
  </si>
  <si>
    <t>Anna Filrup</t>
  </si>
  <si>
    <t>Agile Coach</t>
  </si>
  <si>
    <t>Booking ID 010353</t>
  </si>
  <si>
    <t>a0CN200002PnZzHMAV</t>
  </si>
  <si>
    <t>Booking ID 010363</t>
  </si>
  <si>
    <t>a0CN200002PzKYoMAN</t>
  </si>
  <si>
    <t>Joy Sun</t>
  </si>
  <si>
    <t>Booking ID 010370</t>
  </si>
  <si>
    <t>a0CN200002Q1c9kMAB</t>
  </si>
  <si>
    <t>Booking ID 010371</t>
  </si>
  <si>
    <t>a0CN200002Q28d7MAB</t>
  </si>
  <si>
    <t>heenachaudry@tfl.gov.uk</t>
  </si>
  <si>
    <t>Heena Chaudry</t>
  </si>
  <si>
    <t>Early Careers Manager</t>
  </si>
  <si>
    <t>Booking ID 010372</t>
  </si>
  <si>
    <t>a0CN200002Q2dYOMAZ</t>
  </si>
  <si>
    <t>Booking ID 010373</t>
  </si>
  <si>
    <t>a0CN200002QO2k4MAD</t>
  </si>
  <si>
    <t>Booking ID 010374</t>
  </si>
  <si>
    <t>a0CN200002Qik8pMAB</t>
  </si>
  <si>
    <t>Best ways to tell data stories</t>
  </si>
  <si>
    <t>Booking ID 010377</t>
  </si>
  <si>
    <t>a0CN200002S4sO8MAJ</t>
  </si>
  <si>
    <t>Booking ID 010379</t>
  </si>
  <si>
    <t>a0CN200002S5PmcMAF</t>
  </si>
  <si>
    <t>Booking ID 010380</t>
  </si>
  <si>
    <t>a0CN200002Swcn1MAB</t>
  </si>
  <si>
    <t>Booking ID 010381</t>
  </si>
  <si>
    <t>a0CN200002SzeY1MAJ</t>
  </si>
  <si>
    <t>jacqueline.hodges@artscouncil.org.uk</t>
  </si>
  <si>
    <t>Jaqueline Hodges</t>
  </si>
  <si>
    <t>Senior Governance Officer</t>
  </si>
  <si>
    <t>Booking ID 010382</t>
  </si>
  <si>
    <t>a0CN200002SzWhqMAF</t>
  </si>
  <si>
    <t>Booking ID 010383</t>
  </si>
  <si>
    <t>a0CN200002SziqzMAB</t>
  </si>
  <si>
    <t>lauren.donati@artscouncil.org.uk</t>
  </si>
  <si>
    <t>Lauren Donati</t>
  </si>
  <si>
    <t>Government Indemnity Scheme Manager</t>
  </si>
  <si>
    <t>Booking ID 010384</t>
  </si>
  <si>
    <t>a0CN200002SzjblMAB</t>
  </si>
  <si>
    <t>megan.kelly@artscouncil.org.uk</t>
  </si>
  <si>
    <t>Megan Kelly</t>
  </si>
  <si>
    <t>Operations Assistant</t>
  </si>
  <si>
    <t>Booking ID 010385</t>
  </si>
  <si>
    <t>a0CN200002SzSpjMAF</t>
  </si>
  <si>
    <t>daniel.jarvis@artscouncil.org.uk</t>
  </si>
  <si>
    <t>Daniel Jarvais</t>
  </si>
  <si>
    <t>Booking ID 010386</t>
  </si>
  <si>
    <t>a0CN200002SzmWXMAZ</t>
  </si>
  <si>
    <t>rosalind.gibson@artscouncil.org.uk</t>
  </si>
  <si>
    <t>Rosalind Gibson</t>
  </si>
  <si>
    <t>Senior Manager, Culture Recovery Fund Loans</t>
  </si>
  <si>
    <t>Booking ID 010387</t>
  </si>
  <si>
    <t>a0CN200002SzibcMAB</t>
  </si>
  <si>
    <t>Booking ID 010388</t>
  </si>
  <si>
    <t>a0CN200002T0eSyMAJ</t>
  </si>
  <si>
    <t>Booking ID 010389</t>
  </si>
  <si>
    <t>a0CN200002U5byIMAR</t>
  </si>
  <si>
    <t>Email from Livvy - 4/7</t>
  </si>
  <si>
    <t>Booking ID 010390</t>
  </si>
  <si>
    <t>a0CN200002U63AZMAZ</t>
  </si>
  <si>
    <t>Declined teams invite</t>
  </si>
  <si>
    <t>Booking ID 010391</t>
  </si>
  <si>
    <t>a0CN200002UAU4WMAX</t>
  </si>
  <si>
    <t>Booking ID 010399</t>
  </si>
  <si>
    <t>a0CN200002ULFA6MAP</t>
  </si>
  <si>
    <t>Booking ID 010401</t>
  </si>
  <si>
    <t>a0CN200002UPYanMAH</t>
  </si>
  <si>
    <t>Booking ID 010402</t>
  </si>
  <si>
    <t>16/07/2024</t>
  </si>
  <si>
    <t>a0CN200002UQ9AOMA1</t>
  </si>
  <si>
    <t>AFL - Term 1 - Module 5 - 2024.07.16</t>
  </si>
  <si>
    <t>a0BN2000000ZB3qMAG</t>
  </si>
  <si>
    <t>Booking ID 010403</t>
  </si>
  <si>
    <t>a0CN200002UQ6pEMAT</t>
  </si>
  <si>
    <t>Booking ID 010404</t>
  </si>
  <si>
    <t>a0CN200002UQ37BMAT</t>
  </si>
  <si>
    <t>Booking ID 010405</t>
  </si>
  <si>
    <t>a0CN200002UQPVNMA5</t>
  </si>
  <si>
    <t>Booking ID 010406</t>
  </si>
  <si>
    <t>a0CN200002UQLjOMAX</t>
  </si>
  <si>
    <t>Booking ID 010408</t>
  </si>
  <si>
    <t>a0CN200002UQDIsMAP</t>
  </si>
  <si>
    <t>Booking ID 010409</t>
  </si>
  <si>
    <t>a0CN200002UQRTnMAP</t>
  </si>
  <si>
    <t>Booking ID 010410</t>
  </si>
  <si>
    <t>a0CN200002UQ73pMAD</t>
  </si>
  <si>
    <t>Booking ID 010412</t>
  </si>
  <si>
    <t>a0CN200002UQP3lMAH</t>
  </si>
  <si>
    <t>Booking ID 010413</t>
  </si>
  <si>
    <t>a0CN200002UQPxXMAX</t>
  </si>
  <si>
    <t>Booking ID 010414</t>
  </si>
  <si>
    <t>a0CN200002UQKNWMA5</t>
  </si>
  <si>
    <t>Booking ID 010415</t>
  </si>
  <si>
    <t>a0CN200002UizgcMAB</t>
  </si>
  <si>
    <t>Booking ID 010417</t>
  </si>
  <si>
    <t>a0CN200002V2SjsMAF</t>
  </si>
  <si>
    <t>claire_jones@standardlife.com</t>
  </si>
  <si>
    <t>Claire Jones</t>
  </si>
  <si>
    <t>Head of BI Analytics</t>
  </si>
  <si>
    <t>Booking ID 010422</t>
  </si>
  <si>
    <t>a0CN200002W4lNOMAZ</t>
  </si>
  <si>
    <t>Booking ID 010423</t>
  </si>
  <si>
    <t>a0CN200002X9QW1MAN</t>
  </si>
  <si>
    <t>Booking ID 010425</t>
  </si>
  <si>
    <t>a0CN200002XUDyTMAX</t>
  </si>
  <si>
    <t>Booking ID 010426</t>
  </si>
  <si>
    <t>a0CN200002XhoZ1MAJ</t>
  </si>
  <si>
    <t>FULLY BOOKED - Roundtable: Data Migration 2024.12.10</t>
  </si>
  <si>
    <t>Gary has agreed to open/facilitate this topic</t>
  </si>
  <si>
    <t>a0BN20000023SrRMAU</t>
  </si>
  <si>
    <t>Booking ID 010427</t>
  </si>
  <si>
    <t>a0CN200002XiwxUMAR</t>
  </si>
  <si>
    <t>Booked via reg form 18 Jul</t>
  </si>
  <si>
    <t>Member ID 123636</t>
  </si>
  <si>
    <t>Booking ID 010428</t>
  </si>
  <si>
    <t>a0CN200002YZRaGMAX</t>
  </si>
  <si>
    <t>Booking ID 010430</t>
  </si>
  <si>
    <t>a0CN200002ZJmyOMAT</t>
  </si>
  <si>
    <t>Through platform</t>
  </si>
  <si>
    <t>Booking ID 010431</t>
  </si>
  <si>
    <t>15/10/2024</t>
  </si>
  <si>
    <t>a0CN200002ZJdqHMAT</t>
  </si>
  <si>
    <t>Masterclass: What comes next for the data leader role in an AI future 2024.10.15</t>
  </si>
  <si>
    <t>a0BN20000021tirMAA</t>
  </si>
  <si>
    <t>Booking ID 010433</t>
  </si>
  <si>
    <t>a0CN200002ZX5F3MAL</t>
  </si>
  <si>
    <t>Booking ID 010434</t>
  </si>
  <si>
    <t>a0CN200002ZWyGeMAL</t>
  </si>
  <si>
    <t>Booking ID 010435</t>
  </si>
  <si>
    <t>a0CN200002ZWwsqMAD</t>
  </si>
  <si>
    <t>Booking ID 010437</t>
  </si>
  <si>
    <t>a0CN200002ZY1O2MAL</t>
  </si>
  <si>
    <t>Booking ID 010439</t>
  </si>
  <si>
    <t>a0CN200002ZZ4lIMAT</t>
  </si>
  <si>
    <t>Booking ID 010440</t>
  </si>
  <si>
    <t>a0CN200002ZZWpTMAX</t>
  </si>
  <si>
    <t>Booking ID 010441</t>
  </si>
  <si>
    <t>a0CN200002ZYjTvMAL</t>
  </si>
  <si>
    <t>Booking ID 010442</t>
  </si>
  <si>
    <t>a0CN200002ZoheQMAR</t>
  </si>
  <si>
    <t>Booking ID 010443</t>
  </si>
  <si>
    <t>a0CN200002Zosl2MAB</t>
  </si>
  <si>
    <t>Booking ID 010444</t>
  </si>
  <si>
    <t>a0CN200002ZqCFQMA3</t>
  </si>
  <si>
    <t>arron.davies-sond@rspb.org.uk</t>
  </si>
  <si>
    <t>Arron Davies-Sond</t>
  </si>
  <si>
    <t>Booking ID 010445</t>
  </si>
  <si>
    <t>a0CN200002Zt563MAB</t>
  </si>
  <si>
    <t>Workshop - Inspiring Action 2024.10.10</t>
  </si>
  <si>
    <t>a0BN20000023Q1eMAE</t>
  </si>
  <si>
    <t>Booking ID 010446</t>
  </si>
  <si>
    <t>a0CN200002ZtPU0MAN</t>
  </si>
  <si>
    <t>Booking ID 010447</t>
  </si>
  <si>
    <t>a0CN200002ZtWLRMA3</t>
  </si>
  <si>
    <t>Booking ID 010448</t>
  </si>
  <si>
    <t>a0CN200002Zt22eMAB</t>
  </si>
  <si>
    <t>Booking ID 010452</t>
  </si>
  <si>
    <t>a0CN200002aI6pEMAS</t>
  </si>
  <si>
    <t>Booking ID 010453</t>
  </si>
  <si>
    <t>a0CN200002aIoKhMAK</t>
  </si>
  <si>
    <t>Booking ID 010454</t>
  </si>
  <si>
    <t>a0CN200002aIpHrMAK</t>
  </si>
  <si>
    <t>Booking ID 010455</t>
  </si>
  <si>
    <t>a0CN200002aJZhAMAW</t>
  </si>
  <si>
    <t>Booking ID 010456</t>
  </si>
  <si>
    <t>a0CN200002aMVb2MAG</t>
  </si>
  <si>
    <t>Can no longer make it (surgery recovery!)</t>
  </si>
  <si>
    <t>Booking ID 010457</t>
  </si>
  <si>
    <t>a0CN200002aN4oMMAS</t>
  </si>
  <si>
    <t>Member ID 123690</t>
  </si>
  <si>
    <t>Booking ID 010458</t>
  </si>
  <si>
    <t>a0CN200002atjjqMAA</t>
  </si>
  <si>
    <t>Booking ID 010459</t>
  </si>
  <si>
    <t>a0CN200002aubQeMAI</t>
  </si>
  <si>
    <t>nimisha.chandrakant@nationalgrid.com</t>
  </si>
  <si>
    <t>Nimisha Chandrakant</t>
  </si>
  <si>
    <t>Booking ID 010460</t>
  </si>
  <si>
    <t>a0CN200002aucMdMAI</t>
  </si>
  <si>
    <t>Vegetarian and no mushrooms</t>
  </si>
  <si>
    <t>Booking ID 010461</t>
  </si>
  <si>
    <t>a0CN200002auqHxMAI</t>
  </si>
  <si>
    <t>Booking ID 010462</t>
  </si>
  <si>
    <t>a0CN200002avnpRMAQ</t>
  </si>
  <si>
    <t>Booking ID 010463</t>
  </si>
  <si>
    <t>a0CN200002avS3vMAE</t>
  </si>
  <si>
    <t>Overcoming blockers to communication</t>
  </si>
  <si>
    <t>Booking ID 010464</t>
  </si>
  <si>
    <t>a0CN200002ave4dMAA</t>
  </si>
  <si>
    <t>Booking ID 010465</t>
  </si>
  <si>
    <t>a0CN200002b0FToMAM</t>
  </si>
  <si>
    <t>Booking ID 010467</t>
  </si>
  <si>
    <t>a0CN200002b7ubyMAA</t>
  </si>
  <si>
    <t>Booking ID 010468</t>
  </si>
  <si>
    <t>a0CN200002b8LM2MAM</t>
  </si>
  <si>
    <t>adrian.mcmullan@tfl.gov.uk</t>
  </si>
  <si>
    <t>Adrian McMullan</t>
  </si>
  <si>
    <t>Pricing &amp; Forecasting Manager</t>
  </si>
  <si>
    <t>Booking ID 010469</t>
  </si>
  <si>
    <t>a0CN200002b8LcEMAU</t>
  </si>
  <si>
    <t>US Meet-up September: Data and AI</t>
  </si>
  <si>
    <t>a0BN2000002BZ4XMAW</t>
  </si>
  <si>
    <t>Booking ID 010470</t>
  </si>
  <si>
    <t>a0CN200002bAYVHMA4</t>
  </si>
  <si>
    <t>Roundtable - Valuing Data as an Asset 2024.10.09</t>
  </si>
  <si>
    <t>a0BN20000023QRRMA2</t>
  </si>
  <si>
    <t>Booking ID 010471</t>
  </si>
  <si>
    <t>31/07/2024</t>
  </si>
  <si>
    <t>a0CN200002bZsBhMAK</t>
  </si>
  <si>
    <t>Booking ID 010472</t>
  </si>
  <si>
    <t>a0CN200002bZbaCMAS</t>
  </si>
  <si>
    <t>chloe.thompson@lego.com</t>
  </si>
  <si>
    <t>Chloe Thompson</t>
  </si>
  <si>
    <t>Sr Data Scientist</t>
  </si>
  <si>
    <t>Booking ID 010473</t>
  </si>
  <si>
    <t>a0CN200002bq9wyMAA</t>
  </si>
  <si>
    <t>Discussion of innovative communication techniques</t>
  </si>
  <si>
    <t>Booking ID 010474</t>
  </si>
  <si>
    <t>a0CN200002bxHGDMA2</t>
  </si>
  <si>
    <t>shradha.samantray@informa.com</t>
  </si>
  <si>
    <t>Shradha Samantray</t>
  </si>
  <si>
    <t>Senior Director, Insights &amp; Intelligence</t>
  </si>
  <si>
    <t>Email from Claudia - 30 July 24</t>
  </si>
  <si>
    <t>Booking ID 010475</t>
  </si>
  <si>
    <t>a0CN200002bpdcLMAQ</t>
  </si>
  <si>
    <t>Booking ID 010476</t>
  </si>
  <si>
    <t>a0CN200002buJtFMAU</t>
  </si>
  <si>
    <t>Booking ID 010478</t>
  </si>
  <si>
    <t>a0CN200002byLL8MAM</t>
  </si>
  <si>
    <t>Booking ID 010479</t>
  </si>
  <si>
    <t>a0CN200002cGi6tMAC</t>
  </si>
  <si>
    <t>Booking ID 010480</t>
  </si>
  <si>
    <t>19/11/2024</t>
  </si>
  <si>
    <t>a0CN200002cGxBmMAK</t>
  </si>
  <si>
    <t>Roundtable Re-Run: Building a resilient data capability2024.11.19</t>
  </si>
  <si>
    <t>a0BN20000023SbJMAU</t>
  </si>
  <si>
    <t>Booking ID 010481</t>
  </si>
  <si>
    <t>a0CN200002cHAiRMAW</t>
  </si>
  <si>
    <t>Booking ID 010482</t>
  </si>
  <si>
    <t>a0CN200002cHGxYMAW</t>
  </si>
  <si>
    <t>aliaksei.auhustsinovich@royallondon.com</t>
  </si>
  <si>
    <t>Aliaksei Auhustsinovich</t>
  </si>
  <si>
    <t>Booking ID 010483</t>
  </si>
  <si>
    <t>a0CN200002cHHOxMAO</t>
  </si>
  <si>
    <t>Booking ID 010484</t>
  </si>
  <si>
    <t>a0CN200002cHG1VMAW</t>
  </si>
  <si>
    <t>Workshop - Inspiring Action - 2024.12.05</t>
  </si>
  <si>
    <t>a0BN20000023SoDMAU</t>
  </si>
  <si>
    <t>Booking ID 010485</t>
  </si>
  <si>
    <t>a0CN200002cHKLIMA4</t>
  </si>
  <si>
    <t>Booking ID 010486</t>
  </si>
  <si>
    <t>14/08/2024</t>
  </si>
  <si>
    <t>a0CN200002cKIOhMAO</t>
  </si>
  <si>
    <t>Booking ID 010488</t>
  </si>
  <si>
    <t>a0CN200002cWsT9MAK</t>
  </si>
  <si>
    <t>Roundtable: Building a resilient data capability 2024.11.06</t>
  </si>
  <si>
    <t>a0BN20000023QhZMAU</t>
  </si>
  <si>
    <t>Booking ID 010489</t>
  </si>
  <si>
    <t>a0CN200002cWVdcMAG</t>
  </si>
  <si>
    <t>Booking ID 010491</t>
  </si>
  <si>
    <t>a0CN200002cX1yLMAS</t>
  </si>
  <si>
    <t>Masterclass Dec: How prepared is your organisation for AI? 2024.12.11</t>
  </si>
  <si>
    <t>a0BN2000002CUcHMAW</t>
  </si>
  <si>
    <t>Booking ID 010492</t>
  </si>
  <si>
    <t>a0CN200002chDCoMAM</t>
  </si>
  <si>
    <t>Booking ID 010493</t>
  </si>
  <si>
    <t>a0CN200002chE41MAE</t>
  </si>
  <si>
    <t>Booking ID 010496</t>
  </si>
  <si>
    <t>a0CN200002deUa4MAE</t>
  </si>
  <si>
    <t>Booking ID 010497</t>
  </si>
  <si>
    <t>a0CN200002df3osMAA</t>
  </si>
  <si>
    <t>Booking ID 010498</t>
  </si>
  <si>
    <t>a0CN200002dtnFDMAY</t>
  </si>
  <si>
    <t>Booking ID 010499</t>
  </si>
  <si>
    <t>a0CN200002duSaQMAU</t>
  </si>
  <si>
    <t>Member ID 123702</t>
  </si>
  <si>
    <t>TBC</t>
  </si>
  <si>
    <t>Booking ID 010501</t>
  </si>
  <si>
    <t>a0CN200002eK4dpMAC</t>
  </si>
  <si>
    <t>Booking ID 010502</t>
  </si>
  <si>
    <t>a0CN200002eKEwQMAW</t>
  </si>
  <si>
    <t>no prawns/shrimp</t>
  </si>
  <si>
    <t>Booking ID 010503</t>
  </si>
  <si>
    <t>a0CN200002eK6isMAC</t>
  </si>
  <si>
    <t>Booking ID 010505</t>
  </si>
  <si>
    <t>a0CN200002eKW6xMAG</t>
  </si>
  <si>
    <t>Booking ID 010506</t>
  </si>
  <si>
    <t>a0CN200002eKHsrMAG</t>
  </si>
  <si>
    <t>raida.chowdhury@uk.aswatson.com</t>
  </si>
  <si>
    <t>Raida Chowdhury</t>
  </si>
  <si>
    <t>Data Assistant</t>
  </si>
  <si>
    <t>Booking ID 010507</t>
  </si>
  <si>
    <t>a0CN200002eLGpiMAG</t>
  </si>
  <si>
    <t>Booking ID 010508</t>
  </si>
  <si>
    <t>a0CN200002eLJKtMAO</t>
  </si>
  <si>
    <t>Booking ID 010509</t>
  </si>
  <si>
    <t>a0CN200002eLZgIMAW</t>
  </si>
  <si>
    <t>Booking ID 010510</t>
  </si>
  <si>
    <t>a0CN200002eLvCFMA0</t>
  </si>
  <si>
    <t>Booking ID 010511</t>
  </si>
  <si>
    <t>a0CN200002eM7auMAC</t>
  </si>
  <si>
    <t>michaelmcguill@tfl.gov.uk</t>
  </si>
  <si>
    <t>Michael McGuill</t>
  </si>
  <si>
    <t>Data &amp; Analytics Product Analyst</t>
  </si>
  <si>
    <t>Waiting list as there's already three TfL people signed up to attend.</t>
  </si>
  <si>
    <t>Booking ID 010512</t>
  </si>
  <si>
    <t>17/10/2024</t>
  </si>
  <si>
    <t>a0CN200002eM5ihMAC</t>
  </si>
  <si>
    <t>Roundtable Re-run: Valuing Data as an Asset 2024.10.17</t>
  </si>
  <si>
    <t>a0BN20000023Qb7MAE</t>
  </si>
  <si>
    <t>Booking ID 010513</t>
  </si>
  <si>
    <t>a0CN200002eLzaIMAS</t>
  </si>
  <si>
    <t>eat everything apart from pork</t>
  </si>
  <si>
    <t>Booking ID 010514</t>
  </si>
  <si>
    <t>a0CN200002eMUyjMAG</t>
  </si>
  <si>
    <t>Booking ID 010515</t>
  </si>
  <si>
    <t>a0CN200002eNLF1MAO</t>
  </si>
  <si>
    <t>Booking ID 010526</t>
  </si>
  <si>
    <t>a0CN200002eYdyCMAS</t>
  </si>
  <si>
    <t>Private Workshop - Commercial Literacy - RBSI 2024.08.20</t>
  </si>
  <si>
    <t>a0BN2000002FhzbMAC</t>
  </si>
  <si>
    <t>Booking ID 010527</t>
  </si>
  <si>
    <t>a0CN200002eYdOnMAK</t>
  </si>
  <si>
    <t>brian.smith@rbsint.com</t>
  </si>
  <si>
    <t>Brian Smith</t>
  </si>
  <si>
    <t>Booking ID 010528</t>
  </si>
  <si>
    <t>a0CN200002eYbzjMAC</t>
  </si>
  <si>
    <t>byoungmin.noh@rbsint.com</t>
  </si>
  <si>
    <t>Byoungmin Noh</t>
  </si>
  <si>
    <t>Booking ID 010529</t>
  </si>
  <si>
    <t>a0CN200002eYNOVMA4</t>
  </si>
  <si>
    <t>deepak.pandey@rbsint.com</t>
  </si>
  <si>
    <t>Deepak Pandey</t>
  </si>
  <si>
    <t>Booking ID 010530</t>
  </si>
  <si>
    <t>a0CN200002eYeuGMAS</t>
  </si>
  <si>
    <t>grant.easingwood@rbsint.com</t>
  </si>
  <si>
    <t>Grant Easingwood</t>
  </si>
  <si>
    <t>Booking ID 010531</t>
  </si>
  <si>
    <t>a0CN200002eYTfwMAG</t>
  </si>
  <si>
    <t>kirsty.chrysanthou@rbsint.com</t>
  </si>
  <si>
    <t>Kirsty Chrysanthou</t>
  </si>
  <si>
    <t>Project Analyst</t>
  </si>
  <si>
    <t>Booking ID 010532</t>
  </si>
  <si>
    <t>a0CN200002eYG2vMAG</t>
  </si>
  <si>
    <t>sarah.harris-burland@rbsint.com</t>
  </si>
  <si>
    <t>Sarah Harris-Burland</t>
  </si>
  <si>
    <t>Booking ID 010533</t>
  </si>
  <si>
    <t>a0CN200002eYc7fMAC</t>
  </si>
  <si>
    <t>cristiana.toma@rbsint.com</t>
  </si>
  <si>
    <t>Cristiana Toma</t>
  </si>
  <si>
    <t>Booking ID 010534</t>
  </si>
  <si>
    <t>a0CN200002eYRXWMA4</t>
  </si>
  <si>
    <t>Booking ID 010535</t>
  </si>
  <si>
    <t>a0CN200002eYVVZMA4</t>
  </si>
  <si>
    <t>Booking ID 010536</t>
  </si>
  <si>
    <t>a0CN200002eYbqDMAS</t>
  </si>
  <si>
    <t>nicholas.hall@rbsint.com</t>
  </si>
  <si>
    <t>Nicholas Hall</t>
  </si>
  <si>
    <t>Booking ID 010537</t>
  </si>
  <si>
    <t>a0CN200002eYcm6MAC</t>
  </si>
  <si>
    <t>steven.hutchinson@rbsint.com</t>
  </si>
  <si>
    <t>Steven Hutchinson</t>
  </si>
  <si>
    <t>Booking ID 010538</t>
  </si>
  <si>
    <t>a0CN200002eYbN5MAK</t>
  </si>
  <si>
    <t>Booking ID 010539</t>
  </si>
  <si>
    <t>a0CN200002eYY9IMAW</t>
  </si>
  <si>
    <t>thomas.ball@rbsint.com</t>
  </si>
  <si>
    <t>Thomas Ball</t>
  </si>
  <si>
    <t>Booking ID 010540</t>
  </si>
  <si>
    <t>a0CN200002eYkhuMAC</t>
  </si>
  <si>
    <t>tim.rose@rbsint.com</t>
  </si>
  <si>
    <t>Tim Rose</t>
  </si>
  <si>
    <t>Technical Business Analyst</t>
  </si>
  <si>
    <t>Booking ID 010541</t>
  </si>
  <si>
    <t>a0CN200002eYchHMAS</t>
  </si>
  <si>
    <t>paul.stewart@rbsint.com</t>
  </si>
  <si>
    <t>Paul Stewart</t>
  </si>
  <si>
    <t>Booking ID 010542</t>
  </si>
  <si>
    <t>a0CN200002eZ4a6MAC</t>
  </si>
  <si>
    <t>mary.wallace@informa.com</t>
  </si>
  <si>
    <t>Mary Wallace</t>
  </si>
  <si>
    <t>Senior Director, Marketing Technology and Data, IIRIS</t>
  </si>
  <si>
    <t>Booking ID 010553</t>
  </si>
  <si>
    <t>a0CN200002easjeMAA</t>
  </si>
  <si>
    <t>antonboichenko@tfl.gov.uk</t>
  </si>
  <si>
    <t>Anton Boichenko</t>
  </si>
  <si>
    <t>Lead Data Scientist - Digital Products</t>
  </si>
  <si>
    <t>Booking ID 010554</t>
  </si>
  <si>
    <t>a0CN200002eayFXMAY</t>
  </si>
  <si>
    <t>Booking ID 010557</t>
  </si>
  <si>
    <t>a0CN200002ekGA8MAM</t>
  </si>
  <si>
    <t>dipesh.mistry@baesystems.com</t>
  </si>
  <si>
    <t>Dipesh Mistry</t>
  </si>
  <si>
    <t>Benefits Reporting Lead</t>
  </si>
  <si>
    <t>Dipesh MISTRY</t>
  </si>
  <si>
    <t>no beef</t>
  </si>
  <si>
    <t>Booking ID 010559</t>
  </si>
  <si>
    <t>a0CN200002ekg3wMAA</t>
  </si>
  <si>
    <t>Booking ID 010560</t>
  </si>
  <si>
    <t>a0CN200002ekfqFMAQ</t>
  </si>
  <si>
    <t>danea.chandler@specsavers.com</t>
  </si>
  <si>
    <t>Danea Chandler</t>
  </si>
  <si>
    <t>Booking ID 010561</t>
  </si>
  <si>
    <t>a0CN200002ekTljMAE</t>
  </si>
  <si>
    <t>Booking ID 010562</t>
  </si>
  <si>
    <t>a0CN200002eknaSMAQ</t>
  </si>
  <si>
    <t>Member ID 123691</t>
  </si>
  <si>
    <t>Booking ID 010563</t>
  </si>
  <si>
    <t>a0CN200002eklbsMAA</t>
  </si>
  <si>
    <t>Booking ID 010564</t>
  </si>
  <si>
    <t>17/12/2024</t>
  </si>
  <si>
    <t>a0CN200002ektzAMAQ</t>
  </si>
  <si>
    <t>Roundtable Re-run - Data Migration - 2024.12.17</t>
  </si>
  <si>
    <t>a0BN20000023SxtMAE</t>
  </si>
  <si>
    <t>Booking ID 010566</t>
  </si>
  <si>
    <t>a0CN200002elDYEMA2</t>
  </si>
  <si>
    <t>Booking ID 010567</t>
  </si>
  <si>
    <t>a0CN200002elM3RMAU</t>
  </si>
  <si>
    <t>CANCELLED - Workshop - Inspiring Action 2024.09.12</t>
  </si>
  <si>
    <t>a0BN2000001asCbMAI</t>
  </si>
  <si>
    <t>Booking ID 010569</t>
  </si>
  <si>
    <t>a0CN200002fRwKZMA0</t>
  </si>
  <si>
    <t>Member ID 123688</t>
  </si>
  <si>
    <t>Booking ID 010570</t>
  </si>
  <si>
    <t>a0CN200002fTCWeMAO</t>
  </si>
  <si>
    <t>Booking ID 010571</t>
  </si>
  <si>
    <t>a0CN200002fTm4KMAS</t>
  </si>
  <si>
    <t>jasmine.mcnaught@royallondon.com</t>
  </si>
  <si>
    <t>Jasmine McNaught</t>
  </si>
  <si>
    <t>Booking ID 010573</t>
  </si>
  <si>
    <t>a0CN200002fTshFMAS</t>
  </si>
  <si>
    <t>Email from Rob - 12 Aug 24</t>
  </si>
  <si>
    <t>Booking ID 010574</t>
  </si>
  <si>
    <t>a0CN200002fTmM1MAK</t>
  </si>
  <si>
    <t>Booking ID 010575</t>
  </si>
  <si>
    <t>a0CN200002feMjZMAU</t>
  </si>
  <si>
    <t>monika.gautam@britishcouncil.org</t>
  </si>
  <si>
    <t>Monika Gautam</t>
  </si>
  <si>
    <t>Booking ID 010578</t>
  </si>
  <si>
    <t>a0CN200002fgJouMAE</t>
  </si>
  <si>
    <t>Booking ID 010581</t>
  </si>
  <si>
    <t>a0CN200002fgWsUMAU</t>
  </si>
  <si>
    <t>Booking ID 010585</t>
  </si>
  <si>
    <t>a0CN200002fg1cfMAA</t>
  </si>
  <si>
    <t>Email from Pankaj - 12 Aug 24</t>
  </si>
  <si>
    <t>Booking ID 010586</t>
  </si>
  <si>
    <t>a0CN200002fgXf4MAE</t>
  </si>
  <si>
    <t>Booking ID 010588</t>
  </si>
  <si>
    <t>a0CN200002fgNUWMA2</t>
  </si>
  <si>
    <t>Booking ID 010589</t>
  </si>
  <si>
    <t>a0CN200002fgpWvMAI</t>
  </si>
  <si>
    <t>louise.westman@pt.britishcouncil.org</t>
  </si>
  <si>
    <t>Louise Westman</t>
  </si>
  <si>
    <t>Booking ID 010590</t>
  </si>
  <si>
    <t>a0CN200002fgebfMAA</t>
  </si>
  <si>
    <t>yuting.wang@britishcouncil.org</t>
  </si>
  <si>
    <t>Yuting Wang</t>
  </si>
  <si>
    <t>Test Centre Manager East China</t>
  </si>
  <si>
    <t>Booking ID 010591</t>
  </si>
  <si>
    <t>a0CN200002fgfiyMAA</t>
  </si>
  <si>
    <t>Booking ID 010592</t>
  </si>
  <si>
    <t>a0CN200002fgSymMAE</t>
  </si>
  <si>
    <t>Booking ID 010593</t>
  </si>
  <si>
    <t>a0CN200002fgabGMAQ</t>
  </si>
  <si>
    <t>Booking ID 010594</t>
  </si>
  <si>
    <t>a0CN200002fge70MAA</t>
  </si>
  <si>
    <t>Booking ID 010595</t>
  </si>
  <si>
    <t>a0CN200002fgdsRMAQ</t>
  </si>
  <si>
    <t>Booking ID 010596</t>
  </si>
  <si>
    <t>a0CN200002fgaq0MAA</t>
  </si>
  <si>
    <t>Booking ID 010597</t>
  </si>
  <si>
    <t>a0CN200002fgrDsMAI</t>
  </si>
  <si>
    <t>Booking ID 010598</t>
  </si>
  <si>
    <t>a0CN200002fgYROMA2</t>
  </si>
  <si>
    <t>Booking ID 010599</t>
  </si>
  <si>
    <t>a0CN200002fgqL7MAI</t>
  </si>
  <si>
    <t>Booking ID 010602</t>
  </si>
  <si>
    <t>a0CN200002g7k6XMAQ</t>
  </si>
  <si>
    <t>effie.vourakis@britishcouncil.org</t>
  </si>
  <si>
    <t>Effie Vourakis</t>
  </si>
  <si>
    <t>Booking ID 010603</t>
  </si>
  <si>
    <t>a0CN200002g7SPAMA2</t>
  </si>
  <si>
    <t>nader.tayeh@britishcouncil.org</t>
  </si>
  <si>
    <t>Nader Tayeh</t>
  </si>
  <si>
    <t>Regional Financial Planning and Analysis Lead - Regional FP&amp;A - Finance</t>
  </si>
  <si>
    <t>Booking ID 010604</t>
  </si>
  <si>
    <t>a0CN200002g7ZoEMAU</t>
  </si>
  <si>
    <t>ela.o&amp;#39;shea@britishcouncil.org</t>
  </si>
  <si>
    <t>Ela O'Shea</t>
  </si>
  <si>
    <t>Human Resources Manager</t>
  </si>
  <si>
    <t>Booking ID 010605</t>
  </si>
  <si>
    <t>a0CN200002g7jzCMAQ</t>
  </si>
  <si>
    <t>paul.zaharia@britishcouncil.org</t>
  </si>
  <si>
    <t>Paul Zaharia</t>
  </si>
  <si>
    <t>Cluster Business Officer</t>
  </si>
  <si>
    <t>Booking ID 010606</t>
  </si>
  <si>
    <t>a0CN200002g7juYMAQ</t>
  </si>
  <si>
    <t>AFL - Term 2 - Module 7 - 2024.09.10</t>
  </si>
  <si>
    <t>a0BN2000000ZUfyMAG</t>
  </si>
  <si>
    <t>Booking ID 010607</t>
  </si>
  <si>
    <t>a0CN200002g7aqvMAA</t>
  </si>
  <si>
    <t>Booking ID 010608</t>
  </si>
  <si>
    <t>a0CN200002g7BHUMA2</t>
  </si>
  <si>
    <t>Booking ID 010609</t>
  </si>
  <si>
    <t>a0CN200002g7sweMAA</t>
  </si>
  <si>
    <t>Booking ID 010610</t>
  </si>
  <si>
    <t>a0CN200002g7iAqMAI</t>
  </si>
  <si>
    <t>Booking ID 010612</t>
  </si>
  <si>
    <t>a0CN200002g83kPMAQ</t>
  </si>
  <si>
    <t>Booking ID 010613</t>
  </si>
  <si>
    <t>a0CN200002g83E8MAI</t>
  </si>
  <si>
    <t>Booking ID 010614</t>
  </si>
  <si>
    <t>a0CN200002g84muMAA</t>
  </si>
  <si>
    <t>Booking ID 010616</t>
  </si>
  <si>
    <t>a0CN200002g81dlMAA</t>
  </si>
  <si>
    <t>Booking ID 010617</t>
  </si>
  <si>
    <t>a0CN200002g7mgOMAQ</t>
  </si>
  <si>
    <t>Booking ID 010618</t>
  </si>
  <si>
    <t>a0CN200002g88jxMAA</t>
  </si>
  <si>
    <t>Booking ID 010619</t>
  </si>
  <si>
    <t>a0CN200002g9pjlMAA</t>
  </si>
  <si>
    <t>emma.long@iagcargo.com</t>
  </si>
  <si>
    <t>Emma Long</t>
  </si>
  <si>
    <t>email from Caroline Linz to book (LP)</t>
  </si>
  <si>
    <t>Booking ID 010620</t>
  </si>
  <si>
    <t>a0CN200002gADr7MAG</t>
  </si>
  <si>
    <t>charles.o.thompson@iagcargo.com</t>
  </si>
  <si>
    <t>Charles Thompson</t>
  </si>
  <si>
    <t>email from Caroline to look (LP)</t>
  </si>
  <si>
    <t>Booking ID 010621</t>
  </si>
  <si>
    <t>a0CN200002gAN29MAG</t>
  </si>
  <si>
    <t>roisin.mcgrath@iagcargo.com</t>
  </si>
  <si>
    <t>Roisin McGrath</t>
  </si>
  <si>
    <t>email from Caroline to book (LP)</t>
  </si>
  <si>
    <t>Booking ID 010623</t>
  </si>
  <si>
    <t>a0CN200002gBU4TMAW</t>
  </si>
  <si>
    <t>Booking ID 010624</t>
  </si>
  <si>
    <t>a0CN200002gBa8cMAC</t>
  </si>
  <si>
    <t>Member ID 123635</t>
  </si>
  <si>
    <t>Booking ID 010626</t>
  </si>
  <si>
    <t>a0CN200002gAiQzMAK</t>
  </si>
  <si>
    <t>Vegetarian and no cheese</t>
  </si>
  <si>
    <t>Booking ID 010627</t>
  </si>
  <si>
    <t>a0CN200002gBjIqMAK</t>
  </si>
  <si>
    <t>Booking ID 010633</t>
  </si>
  <si>
    <t>27/09/2024</t>
  </si>
  <si>
    <t>a0CN200002gBrB2MAK</t>
  </si>
  <si>
    <t>sheryl.yao@umusic.com</t>
  </si>
  <si>
    <t>Private Workshop - Inspiring Action</t>
  </si>
  <si>
    <t>Sheryl Yao</t>
  </si>
  <si>
    <t>a0BN2000002IYWjMAO</t>
  </si>
  <si>
    <t>Booking ID 010634</t>
  </si>
  <si>
    <t>a0CN200002gBl13MAC</t>
  </si>
  <si>
    <t>srujana.gaddam@umusic.com</t>
  </si>
  <si>
    <t>Srujana Gaddam</t>
  </si>
  <si>
    <t>Sr BI Analyst</t>
  </si>
  <si>
    <t>Booking ID 010635</t>
  </si>
  <si>
    <t>a0CN200002gBpDCMA0</t>
  </si>
  <si>
    <t>usha.vijay@umusic.com</t>
  </si>
  <si>
    <t>Usha Vijay</t>
  </si>
  <si>
    <t>Booking ID 010637</t>
  </si>
  <si>
    <t>a0CN200002gCAcAMAW</t>
  </si>
  <si>
    <t>Booking ID 010638</t>
  </si>
  <si>
    <t>a0CN200002gC2UOMA0</t>
  </si>
  <si>
    <t>Booking ID 010639</t>
  </si>
  <si>
    <t>a0CN200002gBjwtMAC</t>
  </si>
  <si>
    <t>priyanka.atreya@umusic.com</t>
  </si>
  <si>
    <t>Priyanka Atreya</t>
  </si>
  <si>
    <t>Analytics Products</t>
  </si>
  <si>
    <t>Booking ID 010640</t>
  </si>
  <si>
    <t>a0CN200002gC3QSMA0</t>
  </si>
  <si>
    <t>matt.boland@umusic.com</t>
  </si>
  <si>
    <t>Matt Boland</t>
  </si>
  <si>
    <t>Sr. Product Manager</t>
  </si>
  <si>
    <t>Booking ID 010641</t>
  </si>
  <si>
    <t>a0CN200002gCFg3MAG</t>
  </si>
  <si>
    <t>Booking ID 010643</t>
  </si>
  <si>
    <t>a0CN200002gCEroMAG</t>
  </si>
  <si>
    <t>Private Workshop - Successful Project Planning - Universal Music Group</t>
  </si>
  <si>
    <t>a0BN2000002IPI9MAO</t>
  </si>
  <si>
    <t>Booking ID 010644</t>
  </si>
  <si>
    <t>a0CN200002gCUqnMAG</t>
  </si>
  <si>
    <t>Booking ID 010645</t>
  </si>
  <si>
    <t>a0CN200002gCRWWMA4</t>
  </si>
  <si>
    <t>Booking ID 010646</t>
  </si>
  <si>
    <t>a0CN200002gCDN5MAO</t>
  </si>
  <si>
    <t>Booking ID 010647</t>
  </si>
  <si>
    <t>a0CN200002gCZdWMAW</t>
  </si>
  <si>
    <t>Booking ID 010648</t>
  </si>
  <si>
    <t>a0CN200002gCAQmMAO</t>
  </si>
  <si>
    <t>Booking ID 010649</t>
  </si>
  <si>
    <t>a0CN200002gCKhMMAW</t>
  </si>
  <si>
    <t>Booking ID 010650</t>
  </si>
  <si>
    <t>a0CN200002gCMDqMAO</t>
  </si>
  <si>
    <t>Booking ID 010651</t>
  </si>
  <si>
    <t>a0CN200002gCZR5MAO</t>
  </si>
  <si>
    <t>Booking ID 010652</t>
  </si>
  <si>
    <t>a0CN200002gCN8ZMAW</t>
  </si>
  <si>
    <t>gokulan.duraisamy@umusic.com</t>
  </si>
  <si>
    <t>Gokulan Duraisamy</t>
  </si>
  <si>
    <t>Senior Manager Data Products</t>
  </si>
  <si>
    <t>Booking ID 010653</t>
  </si>
  <si>
    <t>a0CN200002gCYzKMAW</t>
  </si>
  <si>
    <t>blaine.fletcher@umusic.com</t>
  </si>
  <si>
    <t>Blaine Fletcher</t>
  </si>
  <si>
    <t>Senior Manager, eCommerce &amp; Audience Analytics</t>
  </si>
  <si>
    <t>Booking ID 010654</t>
  </si>
  <si>
    <t>a0CN200002gCOSHMA4</t>
  </si>
  <si>
    <t>Booking ID 010655</t>
  </si>
  <si>
    <t>a0CN200002gCaD0MAK</t>
  </si>
  <si>
    <t>william.zeng@umusic.com</t>
  </si>
  <si>
    <t>William Zeng</t>
  </si>
  <si>
    <t>Sr. Project Manager, Data Products &amp; MarTech</t>
  </si>
  <si>
    <t>Booking ID 010656</t>
  </si>
  <si>
    <t>a0CN200002gCCSZMA4</t>
  </si>
  <si>
    <t>katayoun.vaziri@umusic.com</t>
  </si>
  <si>
    <t>Katayoun Vaziri</t>
  </si>
  <si>
    <t>Sr. Product Manager, Data personalization</t>
  </si>
  <si>
    <t>Booking ID 010657</t>
  </si>
  <si>
    <t>a0CN200002gCUPoMAO</t>
  </si>
  <si>
    <t>tyler.phillips@umusic.com</t>
  </si>
  <si>
    <t>Tyler Phillips</t>
  </si>
  <si>
    <t>Booking ID 010658</t>
  </si>
  <si>
    <t>a0CN200002gCKeoMAG</t>
  </si>
  <si>
    <t>Booking ID 010660</t>
  </si>
  <si>
    <t>a0CN200002gSJ6qMAG</t>
  </si>
  <si>
    <t>Halal / Vegetarian</t>
  </si>
  <si>
    <t>Booking ID 010661</t>
  </si>
  <si>
    <t>a0CN200002gUdAyMAK</t>
  </si>
  <si>
    <t>Booking ID 010665</t>
  </si>
  <si>
    <t>a0CN200002gdkIaMAI</t>
  </si>
  <si>
    <t>amanda.boulton@directlinegroup.co.uk</t>
  </si>
  <si>
    <t>Amanda Boulton</t>
  </si>
  <si>
    <t>Email from Ryan 15 Aug 24</t>
  </si>
  <si>
    <t>Booking ID 010666</t>
  </si>
  <si>
    <t>a0CN200002gfDjGMAU</t>
  </si>
  <si>
    <t>Booking ID 010667</t>
  </si>
  <si>
    <t>a0CN200002gezlTMAQ</t>
  </si>
  <si>
    <t>Booking ID 010668</t>
  </si>
  <si>
    <t>a0CN200002gfbioMAA</t>
  </si>
  <si>
    <t>Booking ID 010670</t>
  </si>
  <si>
    <t>a0CN200002hJonTMAS</t>
  </si>
  <si>
    <t>Booking ID 010671</t>
  </si>
  <si>
    <t>a0CN200002hKT8vMAG</t>
  </si>
  <si>
    <t>Booking ID 010687</t>
  </si>
  <si>
    <t>a0CN200002hlCx5MAE</t>
  </si>
  <si>
    <t>Booking ID 010691</t>
  </si>
  <si>
    <t>22/08/2024</t>
  </si>
  <si>
    <t>a0CN200002hnA1MMAU</t>
  </si>
  <si>
    <t>Best Ways To Tell Data Stories</t>
  </si>
  <si>
    <t>Booking ID 010695</t>
  </si>
  <si>
    <t>Otsuka America Pharmaceutical, Inc</t>
  </si>
  <si>
    <t>a0CN200002iKqa3MAC</t>
  </si>
  <si>
    <t>tifani.mccann@otsuka-us.com</t>
  </si>
  <si>
    <t>Tifani McCann</t>
  </si>
  <si>
    <t>Vice President, Data and Analytics</t>
  </si>
  <si>
    <t>Booked by Livvy - 21 Aug 2024</t>
  </si>
  <si>
    <t>Member ID 123680</t>
  </si>
  <si>
    <t>Booking ID 010696</t>
  </si>
  <si>
    <t>a0CN200002iKseiMAC</t>
  </si>
  <si>
    <t>isabel.gowda@britishcouncil.org</t>
  </si>
  <si>
    <t>Isabel Gowda</t>
  </si>
  <si>
    <t>Email from BC 21 Aug 24</t>
  </si>
  <si>
    <t>Booking ID 010697</t>
  </si>
  <si>
    <t>a0CN200002iKcBKMA0</t>
  </si>
  <si>
    <t>Booking ID 010698</t>
  </si>
  <si>
    <t>a0CN200002iL3GyMAK</t>
  </si>
  <si>
    <t>Booking ID 010700</t>
  </si>
  <si>
    <t>a0CN200002iLAIhMAO</t>
  </si>
  <si>
    <t>Booking ID 010701</t>
  </si>
  <si>
    <t>a0CN200002iLXOXMA4</t>
  </si>
  <si>
    <t>Booking ID 010702</t>
  </si>
  <si>
    <t>a0CN200002iNHvUMAW</t>
  </si>
  <si>
    <t>Added by Zap from website (Status updated by Zap 08/23/24 10:22AM)</t>
  </si>
  <si>
    <t>Booking ID 010707</t>
  </si>
  <si>
    <t>24/09/2024</t>
  </si>
  <si>
    <t>a0CN200002iXf0SMAS</t>
  </si>
  <si>
    <t>AFL Cohort 2 Freshers Event</t>
  </si>
  <si>
    <t>a0BN2000002M80zMAC</t>
  </si>
  <si>
    <t>Booking ID 010708</t>
  </si>
  <si>
    <t>a0CN200002iXYAGMA4</t>
  </si>
  <si>
    <t>Booking ID 010709</t>
  </si>
  <si>
    <t>a0CN200002iXcFUMA0</t>
  </si>
  <si>
    <t>jake.pearce@ba.com</t>
  </si>
  <si>
    <t>Jake Pearce</t>
  </si>
  <si>
    <t>Booking ID 010710</t>
  </si>
  <si>
    <t>a0CN200002iXeqoMAC</t>
  </si>
  <si>
    <t>Booking ID 010711</t>
  </si>
  <si>
    <t>a0CN200002iXH6XMAW</t>
  </si>
  <si>
    <t>Booking ID 010712</t>
  </si>
  <si>
    <t>a0CN200002iXesQMAS</t>
  </si>
  <si>
    <t>Booking ID 010713</t>
  </si>
  <si>
    <t>a0CN200002iXaKAMA0</t>
  </si>
  <si>
    <t>Booking ID 010717</t>
  </si>
  <si>
    <t>a0CN200002iXWyqMAG</t>
  </si>
  <si>
    <t>Booking ID 010718</t>
  </si>
  <si>
    <t>a0CN200002iXSxpMAG</t>
  </si>
  <si>
    <t>Booking ID 010719</t>
  </si>
  <si>
    <t>a0CN200002iYM2CMAW</t>
  </si>
  <si>
    <t>Booking ID 010721</t>
  </si>
  <si>
    <t>a0CN200002iZFTNMA4</t>
  </si>
  <si>
    <t>Booking ID 010722</t>
  </si>
  <si>
    <t>a0CN200002iZ4Y8MAK</t>
  </si>
  <si>
    <t>Booking ID 010723</t>
  </si>
  <si>
    <t>a0CN200002iZJ5dMAG</t>
  </si>
  <si>
    <t>Booking ID 010724</t>
  </si>
  <si>
    <t>a0CN200002iZKuVMAW</t>
  </si>
  <si>
    <t>Booking ID 010725</t>
  </si>
  <si>
    <t>a0CN200002iZQYZMA4</t>
  </si>
  <si>
    <t>Member ID 123711</t>
  </si>
  <si>
    <t>Booking ID 010726</t>
  </si>
  <si>
    <t>a0CN200002iZFdgMAG</t>
  </si>
  <si>
    <t>Booking ID 010728</t>
  </si>
  <si>
    <t>23/08/2024</t>
  </si>
  <si>
    <t>a0CN200002ihrjZMAQ</t>
  </si>
  <si>
    <t>Innovative communication techniques</t>
  </si>
  <si>
    <t>Booking ID 010729</t>
  </si>
  <si>
    <t>a0CN200002ijGpZMAU</t>
  </si>
  <si>
    <t>Booking ID 010750</t>
  </si>
  <si>
    <t>a0CN200002jbQfPMAU</t>
  </si>
  <si>
    <t>Booking ID 010751</t>
  </si>
  <si>
    <t>14/11/2024</t>
  </si>
  <si>
    <t>a0CN200002jcRslMAE</t>
  </si>
  <si>
    <t>Workshop - Inspiring Action - 2024.11.14</t>
  </si>
  <si>
    <t>Added by Zap from website (Status updated by Zap 08/27/24 01:32PM)</t>
  </si>
  <si>
    <t>a0BN20000023SZhMAM</t>
  </si>
  <si>
    <t>Booking ID 010752</t>
  </si>
  <si>
    <t>a0CN200002jdB9JMAU</t>
  </si>
  <si>
    <t>ewa_olton@thephoenixgroup.com</t>
  </si>
  <si>
    <t>Ewa Olton</t>
  </si>
  <si>
    <t>Calculations Analyst</t>
  </si>
  <si>
    <t>Added by Zap from website (Status updated by Zap 09/03/24 09:36AM)</t>
  </si>
  <si>
    <t>Booking ID 010753</t>
  </si>
  <si>
    <t>a0CN200002je6VBMAY</t>
  </si>
  <si>
    <t>Booking ID 010756</t>
  </si>
  <si>
    <t>a0CN200002kHXSKMA4</t>
  </si>
  <si>
    <t>Booking ID 010757</t>
  </si>
  <si>
    <t>a0CN200002kIGGHMA4</t>
  </si>
  <si>
    <t>Added by Zap from website (Status updated by Zap 08/30/24 03:58PM)</t>
  </si>
  <si>
    <t>Booking ID 010758</t>
  </si>
  <si>
    <t>16/10/2024</t>
  </si>
  <si>
    <t>a0CN200002kIL1BMAW</t>
  </si>
  <si>
    <t>jeanninefischer@tfl.gov.uk</t>
  </si>
  <si>
    <t>Workshop - Storytelling with Data 2024.10.16</t>
  </si>
  <si>
    <t>Jeannine Fischer</t>
  </si>
  <si>
    <t>Added by Zap from website (Status updated by Zap 08/30/24 03:49PM)</t>
  </si>
  <si>
    <t>a0BN20000023OpRMAU</t>
  </si>
  <si>
    <t>Booking ID 010759</t>
  </si>
  <si>
    <t>a0CN200002kIN64MAG</t>
  </si>
  <si>
    <t>Workshop - Business Partnering - 2024.10.02</t>
  </si>
  <si>
    <t>Added by Zap from website</t>
  </si>
  <si>
    <t>a0BN20000023QJNMA2</t>
  </si>
  <si>
    <t>Booking ID 010760</t>
  </si>
  <si>
    <t>30/08/2024</t>
  </si>
  <si>
    <t>a0CN200002kUFkyMAG</t>
  </si>
  <si>
    <t>anna.ledwoch@nationalgrid.com</t>
  </si>
  <si>
    <t>Anna Ledwoch</t>
  </si>
  <si>
    <t>Booking ID 010761</t>
  </si>
  <si>
    <t>a0CN200002kUIsTMAW</t>
  </si>
  <si>
    <t>j.chana@mind.org.uk</t>
  </si>
  <si>
    <t>Private Workshop - Successful Project Planning - MIND</t>
  </si>
  <si>
    <t>Jinder Chana</t>
  </si>
  <si>
    <t>Head of IT Infrastructure &amp; Support</t>
  </si>
  <si>
    <t>a0BN2000002K6o5MAC</t>
  </si>
  <si>
    <t>Booking ID 010762</t>
  </si>
  <si>
    <t>a0CN200002kU8RUMA0</t>
  </si>
  <si>
    <t>a.white@mind.org.uk</t>
  </si>
  <si>
    <t>Adam White</t>
  </si>
  <si>
    <t>Digital Insight Manager</t>
  </si>
  <si>
    <t>Booking ID 010763</t>
  </si>
  <si>
    <t>a0CN200002kUKnXMAW</t>
  </si>
  <si>
    <t>v.saxena@mind.org.uk</t>
  </si>
  <si>
    <t>Vedan Saxena</t>
  </si>
  <si>
    <t>Business Systems Design Lead</t>
  </si>
  <si>
    <t>Booking ID 010764</t>
  </si>
  <si>
    <t>a0CN200002kURyDMAW</t>
  </si>
  <si>
    <t>m.whittaker@mind.org.uk</t>
  </si>
  <si>
    <t>Matthew Whittaker</t>
  </si>
  <si>
    <t>Booking ID 010765</t>
  </si>
  <si>
    <t>a0CN200002kUQsuMAG</t>
  </si>
  <si>
    <t>Booking ID 010766</t>
  </si>
  <si>
    <t>a0CN200002kUC8gMAG</t>
  </si>
  <si>
    <t>d.eels@mind.org.uk</t>
  </si>
  <si>
    <t>Daniel Eels</t>
  </si>
  <si>
    <t>Data &amp; CRM Projects Lead</t>
  </si>
  <si>
    <t>Declined invite</t>
  </si>
  <si>
    <t>Booking ID 010767</t>
  </si>
  <si>
    <t>a0CN200002kULovMAG</t>
  </si>
  <si>
    <t>Booking ID 010768</t>
  </si>
  <si>
    <t>a0CN200002kUMtZMAW</t>
  </si>
  <si>
    <t>a.robin@mind.org.uk</t>
  </si>
  <si>
    <t>Anna Robin</t>
  </si>
  <si>
    <t>Unable to join the workshop as she will be out of office</t>
  </si>
  <si>
    <t>Booking ID 010769</t>
  </si>
  <si>
    <t>a0CN200002kUUwQMAW</t>
  </si>
  <si>
    <t>r.lok@mind.org.uk</t>
  </si>
  <si>
    <t>Raymond Lok</t>
  </si>
  <si>
    <t>Senior Data &amp; CRM Development Officer</t>
  </si>
  <si>
    <t>Booking ID 010770</t>
  </si>
  <si>
    <t>a0CN200002kU47DMAS</t>
  </si>
  <si>
    <t>s.lawal@mind.org.uk</t>
  </si>
  <si>
    <t>Soliu Lawal</t>
  </si>
  <si>
    <t>Snr. CRM Integration Officer</t>
  </si>
  <si>
    <t>Booking ID 010771</t>
  </si>
  <si>
    <t>a0CN200002kUPgfMAG</t>
  </si>
  <si>
    <t>p.hoile@mind.org.uk</t>
  </si>
  <si>
    <t>Penny Hoile</t>
  </si>
  <si>
    <t>Digital Platform Support</t>
  </si>
  <si>
    <t>Booking ID 010772</t>
  </si>
  <si>
    <t>a0CN200002kUUEtMAO</t>
  </si>
  <si>
    <t>r.oneill@mind.org.uk</t>
  </si>
  <si>
    <t>Rachel O'Neill</t>
  </si>
  <si>
    <t>Digital Platforms Manager</t>
  </si>
  <si>
    <t>Booking ID 010773</t>
  </si>
  <si>
    <t>a0CN200002kUVFpMAO</t>
  </si>
  <si>
    <t>r.talabi@mind.org.uk</t>
  </si>
  <si>
    <t>Ree Talabi</t>
  </si>
  <si>
    <t>Booking ID 010774</t>
  </si>
  <si>
    <t>a0CN200002kUNFKMA4</t>
  </si>
  <si>
    <t>h.tomlinson@mind.org.uk</t>
  </si>
  <si>
    <t>Harry Tomlinson</t>
  </si>
  <si>
    <t>Booking ID 010775</t>
  </si>
  <si>
    <t>a0CN200002kU8hcMAC</t>
  </si>
  <si>
    <t>e.hammerl@mind.org.uk</t>
  </si>
  <si>
    <t>Emily Hammerl</t>
  </si>
  <si>
    <t>Senior Digital Skills Officer</t>
  </si>
  <si>
    <t>Booking ID 010776</t>
  </si>
  <si>
    <t>a0CN200002kULQgMAO</t>
  </si>
  <si>
    <t>Booking ID 010777</t>
  </si>
  <si>
    <t>a0CN200002kUF9aMAG</t>
  </si>
  <si>
    <t>Booking ID 010779</t>
  </si>
  <si>
    <t>a0CN200002kUy8GMAS</t>
  </si>
  <si>
    <t>anthonyschnaar@tfl.gov.uk</t>
  </si>
  <si>
    <t>Anthony Schnaar</t>
  </si>
  <si>
    <t>Booking ID 010780</t>
  </si>
  <si>
    <t>20/11/2024</t>
  </si>
  <si>
    <t>a0CN200002kUAmOMAW</t>
  </si>
  <si>
    <t>gopigandluri@tfl.gov.uk</t>
  </si>
  <si>
    <t>Workshop - Storytelling with Data - 2024.11.20</t>
  </si>
  <si>
    <t>Gopi Gandluri</t>
  </si>
  <si>
    <t>Dev Stream Lead</t>
  </si>
  <si>
    <t>a0BN20000023SeXMAU</t>
  </si>
  <si>
    <t>Booking ID 010781</t>
  </si>
  <si>
    <t>a0CN200002kVEROMA4</t>
  </si>
  <si>
    <t>Refused</t>
  </si>
  <si>
    <t>Booking ID 010782</t>
  </si>
  <si>
    <t>a0CN200002kUtHNMA0</t>
  </si>
  <si>
    <t>Booking ID 010785</t>
  </si>
  <si>
    <t>a0CN200002lOYfoMAG</t>
  </si>
  <si>
    <t>Private Workshop - Business Partnering - Open University</t>
  </si>
  <si>
    <t>a0BN20000022QTVMA2</t>
  </si>
  <si>
    <t>Booking ID 010786</t>
  </si>
  <si>
    <t>a0CN200002lPit9MAC</t>
  </si>
  <si>
    <t>Booking ID 010787</t>
  </si>
  <si>
    <t>a0CN200002lPe2JMAS</t>
  </si>
  <si>
    <t>Booking ID 010788</t>
  </si>
  <si>
    <t>a0CN200002lNv7nMAC</t>
  </si>
  <si>
    <t>vinay.shettar@open.ac.uk</t>
  </si>
  <si>
    <t>Vinay Shettar</t>
  </si>
  <si>
    <t>Engineering Leader</t>
  </si>
  <si>
    <t>Booking ID 010789</t>
  </si>
  <si>
    <t>a0CN200002lOtx0MAC</t>
  </si>
  <si>
    <t>victoria.crowe@open.ac.uk</t>
  </si>
  <si>
    <t>Victoria Crowe</t>
  </si>
  <si>
    <t>Senior Data and Insight Analyst</t>
  </si>
  <si>
    <t>Booking ID 010790</t>
  </si>
  <si>
    <t>a0CN200002lQ2ruMAC</t>
  </si>
  <si>
    <t>peter.morris@open.ac.uk</t>
  </si>
  <si>
    <t>Peter Morris</t>
  </si>
  <si>
    <t>Booking ID 010791</t>
  </si>
  <si>
    <t>a0CN200002lPh4fMAC</t>
  </si>
  <si>
    <t>carla.trimmer@open.ac.uk</t>
  </si>
  <si>
    <t>Carla Trimmer</t>
  </si>
  <si>
    <t>Booking ID 010792</t>
  </si>
  <si>
    <t>a0CN200002lQ6HHMA0</t>
  </si>
  <si>
    <t>luke.singleton@open.ac.uk</t>
  </si>
  <si>
    <t>Luke Singleton</t>
  </si>
  <si>
    <t>Senior Data &amp; Insight Analyst, Workforce Data</t>
  </si>
  <si>
    <t>Booking ID 010793</t>
  </si>
  <si>
    <t>a0CN200002lQCwZMAW</t>
  </si>
  <si>
    <t>Booking ID 010794</t>
  </si>
  <si>
    <t>a0CN200002lQG5EMAW</t>
  </si>
  <si>
    <t>kannan.ramalingam@open.ac.uk</t>
  </si>
  <si>
    <t>Kannan Ramalingam</t>
  </si>
  <si>
    <t>Senior Manager</t>
  </si>
  <si>
    <t>Booking ID 010795</t>
  </si>
  <si>
    <t>a0CN200002lQ9DcMAK</t>
  </si>
  <si>
    <t>adam.whitlock@open.ac.uk</t>
  </si>
  <si>
    <t>Adam Whitlock</t>
  </si>
  <si>
    <t>Booking ID 010796</t>
  </si>
  <si>
    <t>a0CN200002lQ0JjMAK</t>
  </si>
  <si>
    <t>Booking ID 010797</t>
  </si>
  <si>
    <t>a0CN200002lQNexMAG</t>
  </si>
  <si>
    <t>joel.lam@open.ac.uk</t>
  </si>
  <si>
    <t>Joel Lam</t>
  </si>
  <si>
    <t>Booking ID 010798</t>
  </si>
  <si>
    <t>a0CN200002lQViQMAW</t>
  </si>
  <si>
    <t>Booking ID 010799</t>
  </si>
  <si>
    <t>a0CN200002lRbTGMA0</t>
  </si>
  <si>
    <t>Booking ID 010803</t>
  </si>
  <si>
    <t>a0CN200002liCSvMAM</t>
  </si>
  <si>
    <t>Moved from 12 Sept Inspiring Action</t>
  </si>
  <si>
    <t>Booking ID 010805</t>
  </si>
  <si>
    <t>a0CN200002ln6CcMAI</t>
  </si>
  <si>
    <t>alistair_youngson@standardlife.com</t>
  </si>
  <si>
    <t>Alistair Youngson</t>
  </si>
  <si>
    <t>Booking ID 010806</t>
  </si>
  <si>
    <t>a0CN200002llx7XMAQ</t>
  </si>
  <si>
    <t>Booking ID 010807</t>
  </si>
  <si>
    <t>a0CN200002lo8mOMAQ</t>
  </si>
  <si>
    <t>Private Workshop - Storytelling with Data - Phoenix Group</t>
  </si>
  <si>
    <t>a0BN2000002HpD3MAK</t>
  </si>
  <si>
    <t>Booking ID 010808</t>
  </si>
  <si>
    <t>a0CN200002lnXF6MAM</t>
  </si>
  <si>
    <t>tampu_ravikumar@standardlife.com</t>
  </si>
  <si>
    <t>Tampu Ravi Kumar</t>
  </si>
  <si>
    <t>Booking ID 010809</t>
  </si>
  <si>
    <t>a0CN200002lnaGAMAY</t>
  </si>
  <si>
    <t>Booking ID 010810</t>
  </si>
  <si>
    <t>a0CN200002loNM9MAM</t>
  </si>
  <si>
    <t>ajith_vajrala@standardlife.com</t>
  </si>
  <si>
    <t>Ajith Vajrala</t>
  </si>
  <si>
    <t>Booking ID 010811</t>
  </si>
  <si>
    <t>a0CN200002loQPvMAM</t>
  </si>
  <si>
    <t>sajid.bhayat@thephoenixgroup.com</t>
  </si>
  <si>
    <t>Sajid Bhayat</t>
  </si>
  <si>
    <t>Senior Investment Risk Manager</t>
  </si>
  <si>
    <t>Booking ID 010812</t>
  </si>
  <si>
    <t>a0CN200002loSMWMA2</t>
  </si>
  <si>
    <t>alice.dovey@thephoenixgroup.com</t>
  </si>
  <si>
    <t>Alice Dovey</t>
  </si>
  <si>
    <t>Booking ID 010813</t>
  </si>
  <si>
    <t>a0CN200002lotaKMAQ</t>
  </si>
  <si>
    <t>ben.steed@thephoenixgroup.com</t>
  </si>
  <si>
    <t>Ben Steed</t>
  </si>
  <si>
    <t>RCA Analyst</t>
  </si>
  <si>
    <t>Booking ID 010814</t>
  </si>
  <si>
    <t>a0CN200002loAHBMA2</t>
  </si>
  <si>
    <t>karyn_clarkson@standardlife.com</t>
  </si>
  <si>
    <t>Karyn Clarkson</t>
  </si>
  <si>
    <t>Investment Writer</t>
  </si>
  <si>
    <t>Booking ID 010815</t>
  </si>
  <si>
    <t>a0CN200002lovEDMAY</t>
  </si>
  <si>
    <t>james.fardell@thephoenixgroup.com</t>
  </si>
  <si>
    <t>James Fardell</t>
  </si>
  <si>
    <t>Review Actuary</t>
  </si>
  <si>
    <t>Booking ID 010816</t>
  </si>
  <si>
    <t>a0CN200002lnkaiMAA</t>
  </si>
  <si>
    <t>dimitra_tarkaziki@standardlife.com</t>
  </si>
  <si>
    <t>Dimitra Tarkaziki</t>
  </si>
  <si>
    <t>Booking ID 010817</t>
  </si>
  <si>
    <t>a0CN200002lpnKRMAY</t>
  </si>
  <si>
    <t>Booking ID 010820</t>
  </si>
  <si>
    <t>a0CN200002lqn75MAA</t>
  </si>
  <si>
    <t>gan.zhang@nationalgrid.com</t>
  </si>
  <si>
    <t>Gan Zhang</t>
  </si>
  <si>
    <t>Data Product Lead, National Grid Electricity Transmission</t>
  </si>
  <si>
    <t>Booking ID 010834</t>
  </si>
  <si>
    <t>a0CN200002mk62ZMAQ</t>
  </si>
  <si>
    <t>louis.noble@open.ac.uk</t>
  </si>
  <si>
    <t>Louis William Noble</t>
  </si>
  <si>
    <t>Added by Zap from website (Status updated by Zap 09/06/24 10:46AM)</t>
  </si>
  <si>
    <t>Booking ID 010836</t>
  </si>
  <si>
    <t>a0CN200002nh5vJMAQ</t>
  </si>
  <si>
    <t>Booking ID 010837</t>
  </si>
  <si>
    <t>a0CN200002nhOdVMAU</t>
  </si>
  <si>
    <t>Booking ID 010838</t>
  </si>
  <si>
    <t>England Golf</t>
  </si>
  <si>
    <t>a0CN200002niCZqMAM</t>
  </si>
  <si>
    <t>peter.horsted@englandgolf.org</t>
  </si>
  <si>
    <t>Peter Horsted</t>
  </si>
  <si>
    <t>Head of Digital</t>
  </si>
  <si>
    <t>Member ID 123697</t>
  </si>
  <si>
    <t>Booking ID 010839</t>
  </si>
  <si>
    <t>a0CN200002niL2NMAU</t>
  </si>
  <si>
    <t>phil_dunmall@nfumutual.co.uk</t>
  </si>
  <si>
    <t>Phil Dunmall</t>
  </si>
  <si>
    <t>Lead Data Domain Manager</t>
  </si>
  <si>
    <t>Booking ID 010840</t>
  </si>
  <si>
    <t>a0CN200002nv2kyMAA</t>
  </si>
  <si>
    <t>Booking ID 010841</t>
  </si>
  <si>
    <t>a0CN200002nuq7gMAA</t>
  </si>
  <si>
    <t>deniz.cakmak@umusic.com</t>
  </si>
  <si>
    <t>Deniz Cakmak</t>
  </si>
  <si>
    <t>Booking ID 010842</t>
  </si>
  <si>
    <t>a0CN200002nvX2eMAE</t>
  </si>
  <si>
    <t>Member ID 123699</t>
  </si>
  <si>
    <t>Booking ID 010843</t>
  </si>
  <si>
    <t>Love Business (old Love Energy Savings)</t>
  </si>
  <si>
    <t>a0CN200002nvrAPMAY</t>
  </si>
  <si>
    <t>jordan.wignall@loveenergysavings.com</t>
  </si>
  <si>
    <t>Jordan Wignall</t>
  </si>
  <si>
    <t>Head of data</t>
  </si>
  <si>
    <t>Member ID 123700</t>
  </si>
  <si>
    <t>Booking ID 010846</t>
  </si>
  <si>
    <t>a0CN200002nvna3MAA</t>
  </si>
  <si>
    <t>AFL Cohort 2 Term 1 - Module 1 2024.10.15</t>
  </si>
  <si>
    <t>a0BN2000002U3YnMAK</t>
  </si>
  <si>
    <t>Booking ID 010847</t>
  </si>
  <si>
    <t>a0CN200002nvjRhMAI</t>
  </si>
  <si>
    <t>Booking ID 010848</t>
  </si>
  <si>
    <t>a0CN200002nvlRHMAY</t>
  </si>
  <si>
    <t>Booking ID 010849</t>
  </si>
  <si>
    <t>a0CN200002nvr4yMAA</t>
  </si>
  <si>
    <t>Booking ID 010850</t>
  </si>
  <si>
    <t>a0CN200002nvw45MAA</t>
  </si>
  <si>
    <t>Booking ID 010851</t>
  </si>
  <si>
    <t>a0CN200002nvgNJMAY</t>
  </si>
  <si>
    <t>Booking ID 010852</t>
  </si>
  <si>
    <t>a0CN200002nvuTpMAI</t>
  </si>
  <si>
    <t>Booking ID 010855</t>
  </si>
  <si>
    <t>a0CN200002nwmOpMAI</t>
  </si>
  <si>
    <t>Booking ID 010856</t>
  </si>
  <si>
    <t>a0CN200002o1bJ7MAI</t>
  </si>
  <si>
    <t>Booking ID 010857</t>
  </si>
  <si>
    <t>a0CN200002o1RydMAE</t>
  </si>
  <si>
    <t>carol.vandenhend@effem.com</t>
  </si>
  <si>
    <t>Carol Van Den Hend</t>
  </si>
  <si>
    <t>Responsible AI Chair</t>
  </si>
  <si>
    <t>Booking ID 010862</t>
  </si>
  <si>
    <t>a0CN200002o1dO7MAI</t>
  </si>
  <si>
    <t>shubham.mehrish@effem.com</t>
  </si>
  <si>
    <t>Shubham Mehrish</t>
  </si>
  <si>
    <t>SVP e-Commerce &amp; Chief Digital and Information Officer</t>
  </si>
  <si>
    <t>Booking ID 010863</t>
  </si>
  <si>
    <t>a0CN200002o195bMAA</t>
  </si>
  <si>
    <t>siddanth.srivastava@effem.com</t>
  </si>
  <si>
    <t>Siddanth Srivastava</t>
  </si>
  <si>
    <t>Global Sr. Manager, Responsible AI</t>
  </si>
  <si>
    <t>Booking ID 010864</t>
  </si>
  <si>
    <t>a0CN200002oQr8OMAS</t>
  </si>
  <si>
    <t>joshua.reynolds@englandgolf.org</t>
  </si>
  <si>
    <t>Joshua Reynolds</t>
  </si>
  <si>
    <t>Data &amp; Insights Manager</t>
  </si>
  <si>
    <t>Booking ID 010865</t>
  </si>
  <si>
    <t>a0CN200002oRYt5MAG</t>
  </si>
  <si>
    <t>Booking ID 010866</t>
  </si>
  <si>
    <t>a0CN200002oRkflMAC</t>
  </si>
  <si>
    <t>Booking ID 010867</t>
  </si>
  <si>
    <t>a0CN200002oRf4fMAC</t>
  </si>
  <si>
    <t>elodie.zheng@ba.com</t>
  </si>
  <si>
    <t>Elodie Zheng</t>
  </si>
  <si>
    <t>Booking ID 010868</t>
  </si>
  <si>
    <t>a0CN200002oRS4pMAG</t>
  </si>
  <si>
    <t>nick.de.thuin.gaviao@ba.com</t>
  </si>
  <si>
    <t>Nick de Thuin Gaviao</t>
  </si>
  <si>
    <t>Booking ID 010869</t>
  </si>
  <si>
    <t>a0CN200002oRWa0MAG</t>
  </si>
  <si>
    <t>Booking ID 010870</t>
  </si>
  <si>
    <t>a0CN200002oS61TMAS</t>
  </si>
  <si>
    <t>Booking ID 010871</t>
  </si>
  <si>
    <t>a0CN200002oSBqoMAG</t>
  </si>
  <si>
    <t>Booking ID 010874</t>
  </si>
  <si>
    <t>a0CN200002okcmIMAQ</t>
  </si>
  <si>
    <t>Booking ID 010875</t>
  </si>
  <si>
    <t>a0CN200002opgCLMAY</t>
  </si>
  <si>
    <t>Booking ID 010877</t>
  </si>
  <si>
    <t>a0CN200002oqoPeMAI</t>
  </si>
  <si>
    <t>Booking ID 010878</t>
  </si>
  <si>
    <t>a0CN200002ojpbBMAQ</t>
  </si>
  <si>
    <t>Booking ID 010879</t>
  </si>
  <si>
    <t>a0CN200002oqwlSMAQ</t>
  </si>
  <si>
    <t>Booking ID 010881</t>
  </si>
  <si>
    <t>a0CN200002ot6LVMAY</t>
  </si>
  <si>
    <t>Booking ID 010882</t>
  </si>
  <si>
    <t>a0CN200002ot20IMAQ</t>
  </si>
  <si>
    <t>Booking ID 010886</t>
  </si>
  <si>
    <t>a0CN200002otD0eMAE</t>
  </si>
  <si>
    <t>Booking ID 010887</t>
  </si>
  <si>
    <t>a0CN200002ouryfMAA</t>
  </si>
  <si>
    <t>Booking ID 010888</t>
  </si>
  <si>
    <t>a0CN200002ozaxxMAA</t>
  </si>
  <si>
    <t>rory.vaughan@axa-insurance.co.uk</t>
  </si>
  <si>
    <t>Rory Vaughan</t>
  </si>
  <si>
    <t>Booking ID 010889</t>
  </si>
  <si>
    <t>a0CN200002ozaulMAA</t>
  </si>
  <si>
    <t>Booking ID 010891</t>
  </si>
  <si>
    <t>a0CN200002p0yBNMAY</t>
  </si>
  <si>
    <t>Booking ID 010892</t>
  </si>
  <si>
    <t>a0CN200002p18zKMAQ</t>
  </si>
  <si>
    <t>AFL - Term 2 - Module 9 - 2024.11.05</t>
  </si>
  <si>
    <t>a0BN2000000ZVYnMAO</t>
  </si>
  <si>
    <t>Booking ID 010893</t>
  </si>
  <si>
    <t>a0CN200002p16poMAA</t>
  </si>
  <si>
    <t>Booking ID 010894</t>
  </si>
  <si>
    <t>a0CN200002p0qX8MAI</t>
  </si>
  <si>
    <t>Booking ID 010895</t>
  </si>
  <si>
    <t>a0CN200002p17r1MAA</t>
  </si>
  <si>
    <t>Booking ID 010896</t>
  </si>
  <si>
    <t>a0CN200002p16jSMAQ</t>
  </si>
  <si>
    <t>Booking ID 010898</t>
  </si>
  <si>
    <t>a0CN200002p1AF5MAM</t>
  </si>
  <si>
    <t>Booking ID 010899</t>
  </si>
  <si>
    <t>a0CN200002p1B1eMAE</t>
  </si>
  <si>
    <t>Booking ID 010900</t>
  </si>
  <si>
    <t>a0CN200002p1BmHMAU</t>
  </si>
  <si>
    <t>Booking ID 010902</t>
  </si>
  <si>
    <t>a0CN200002p19TEMAY</t>
  </si>
  <si>
    <t>Booking ID 010903</t>
  </si>
  <si>
    <t>a0CN200002p0vmqMAA</t>
  </si>
  <si>
    <t>Booking ID 010904</t>
  </si>
  <si>
    <t>a0CN200002p19znMAA</t>
  </si>
  <si>
    <t>Booking ID 010909</t>
  </si>
  <si>
    <t>a0CN200002pCghzMAC</t>
  </si>
  <si>
    <t>No Pineapple</t>
  </si>
  <si>
    <t>Booking ID 010913</t>
  </si>
  <si>
    <t>13/09/2024</t>
  </si>
  <si>
    <t>a0CN200002pKjW5MAK</t>
  </si>
  <si>
    <t>AFL Cohort 2 Term 1 - Module 2 - 2024.11.19</t>
  </si>
  <si>
    <t>a0BN2000002WFkLMAW</t>
  </si>
  <si>
    <t>Booking ID 010914</t>
  </si>
  <si>
    <t>a0CN200002pLHb6MAG</t>
  </si>
  <si>
    <t>Booking ID 010915</t>
  </si>
  <si>
    <t>a0CN200002pKRvwMAG</t>
  </si>
  <si>
    <t>Booking ID 010916</t>
  </si>
  <si>
    <t>a0CN200002pKmcPMAS</t>
  </si>
  <si>
    <t>Booking ID 010917</t>
  </si>
  <si>
    <t>a0CN200002pKRw3MAG</t>
  </si>
  <si>
    <t>Booking ID 010919</t>
  </si>
  <si>
    <t>a0CN200002pLKsQMAW</t>
  </si>
  <si>
    <t>Booking ID 010920</t>
  </si>
  <si>
    <t>a0CN200002pFcrWMAS</t>
  </si>
  <si>
    <t>Booking ID 010922</t>
  </si>
  <si>
    <t>a0CN200002pLQp7MAG</t>
  </si>
  <si>
    <t>alon_alperovitz@gb.smbcgroup.com</t>
  </si>
  <si>
    <t>Alon Alperovitz</t>
  </si>
  <si>
    <t>VP culture and change</t>
  </si>
  <si>
    <t>Booking ID 010923</t>
  </si>
  <si>
    <t>a0CN200002pLRlhMAG</t>
  </si>
  <si>
    <t>Booking ID 010925</t>
  </si>
  <si>
    <t>a0CN200002q41KZMAY</t>
  </si>
  <si>
    <t>Booking ID 010928</t>
  </si>
  <si>
    <t>a0CN200002qBlD1MAK</t>
  </si>
  <si>
    <t>avalentine@ybs.co.uk</t>
  </si>
  <si>
    <t>Anne Valentine</t>
  </si>
  <si>
    <t>Booking ID 010929</t>
  </si>
  <si>
    <t>a0CN200002qCWEJMA4</t>
  </si>
  <si>
    <t>Booking ID 010930</t>
  </si>
  <si>
    <t>a0CN200002qCDJBMA4</t>
  </si>
  <si>
    <t>Booking ID 010931</t>
  </si>
  <si>
    <t>a0CN200002qCgvlMAC</t>
  </si>
  <si>
    <t>Booking ID 010932</t>
  </si>
  <si>
    <t>a0CN200002qCbIQMA0</t>
  </si>
  <si>
    <t>dwhyte@ybs.co.uk</t>
  </si>
  <si>
    <t>Daniel Whyte</t>
  </si>
  <si>
    <t>Booking ID 010933</t>
  </si>
  <si>
    <t>a0CN200002qCXzUMAW</t>
  </si>
  <si>
    <t>asunter@ybs.co.uk</t>
  </si>
  <si>
    <t>Alex Sunter</t>
  </si>
  <si>
    <t>Booking ID 010934</t>
  </si>
  <si>
    <t>a0CN200002qChHAMA0</t>
  </si>
  <si>
    <t>rafzal@ybs.co.uk</t>
  </si>
  <si>
    <t>Raja Afzal</t>
  </si>
  <si>
    <t>Booking ID 010935</t>
  </si>
  <si>
    <t>a0CN200002qCN03MAG</t>
  </si>
  <si>
    <t>Booking ID 010936</t>
  </si>
  <si>
    <t>a0CN200002qCruoMAC</t>
  </si>
  <si>
    <t>kate.johnston@axa-insurance.co.uk</t>
  </si>
  <si>
    <t>Kate Johnston</t>
  </si>
  <si>
    <t>Lead Digital Insights Analyst</t>
  </si>
  <si>
    <t>Added by Zap from website (Status updated by Zap 09/16/24 04:12PM)</t>
  </si>
  <si>
    <t>Booking ID 010937</t>
  </si>
  <si>
    <t>a0CN200002qCp1wMAC</t>
  </si>
  <si>
    <t>No fish please</t>
  </si>
  <si>
    <t>Booking ID 010939</t>
  </si>
  <si>
    <t>a0CN200002qDb3OMAS</t>
  </si>
  <si>
    <t>Booking ID 010940</t>
  </si>
  <si>
    <t>a0CN200002qDialMAC</t>
  </si>
  <si>
    <t>nikki_codona@standardlife.com</t>
  </si>
  <si>
    <t>Nikki Codona</t>
  </si>
  <si>
    <t>Customer Experience Consultant</t>
  </si>
  <si>
    <t>Booking ID 010941</t>
  </si>
  <si>
    <t>a0CN200002qD3GXMA0</t>
  </si>
  <si>
    <t>kirsty_mcdavid@standardlife.com</t>
  </si>
  <si>
    <t>Kirsty McDavid</t>
  </si>
  <si>
    <t>Booking ID 010942</t>
  </si>
  <si>
    <t>a0CN200002qDYgeMAG</t>
  </si>
  <si>
    <t>hui_ling-lee@standardlife.ie</t>
  </si>
  <si>
    <t>Hui Ling-Lee</t>
  </si>
  <si>
    <t>Booking ID 010943</t>
  </si>
  <si>
    <t>a0CN200002qDvktMAC</t>
  </si>
  <si>
    <t>pgoodrum@ybs.co.uk</t>
  </si>
  <si>
    <t>Peter Goodrum</t>
  </si>
  <si>
    <t>Booking ID 010944</t>
  </si>
  <si>
    <t>a0CN200002qEDLFMA4</t>
  </si>
  <si>
    <t>Booking ID 010945</t>
  </si>
  <si>
    <t>a0CN200002qR6s6MAC</t>
  </si>
  <si>
    <t>franco_tarducci@standardlife.com</t>
  </si>
  <si>
    <t>Franco Tarducci</t>
  </si>
  <si>
    <t>Customer Analyst</t>
  </si>
  <si>
    <t>Booking ID 010946</t>
  </si>
  <si>
    <t>a0CN200002qQg7JMAS</t>
  </si>
  <si>
    <t>mark_evans@standardlife.com</t>
  </si>
  <si>
    <t>Mark Evans</t>
  </si>
  <si>
    <t>Booking ID 010948</t>
  </si>
  <si>
    <t>a0CN200002qRXW2MAO</t>
  </si>
  <si>
    <t>Member ID 123689</t>
  </si>
  <si>
    <t>Booking ID 010949</t>
  </si>
  <si>
    <t>a0CN200002qRq7DMAS</t>
  </si>
  <si>
    <t>Booking ID 010950</t>
  </si>
  <si>
    <t>a0CN200002qScvKMAS</t>
  </si>
  <si>
    <t>dean.perry@tpr.gov.uk</t>
  </si>
  <si>
    <t>Dean Perry</t>
  </si>
  <si>
    <t>Head of Data Science and Engineering</t>
  </si>
  <si>
    <t>Member ID 123705</t>
  </si>
  <si>
    <t>Booking ID 010951</t>
  </si>
  <si>
    <t>a0CN200002qTUWtMAO</t>
  </si>
  <si>
    <t>bennett_welch@standardlife.com</t>
  </si>
  <si>
    <t>Bennett Welch</t>
  </si>
  <si>
    <t>Root Cause Analyst</t>
  </si>
  <si>
    <t>Booking ID 010953</t>
  </si>
  <si>
    <t>a0CN200002qw4MsMAI</t>
  </si>
  <si>
    <t>dominik.kaminski@axa-uk.co.uk</t>
  </si>
  <si>
    <t>Dominik Kaminski</t>
  </si>
  <si>
    <t>Added by Zap from website (Status updated by Zap 09/18/24 09:20AM)</t>
  </si>
  <si>
    <t>Booking ID 010954</t>
  </si>
  <si>
    <t>a0CN200002qwfDcMAI</t>
  </si>
  <si>
    <t>tanya.seth@axa-uk.co.uk</t>
  </si>
  <si>
    <t>Tanya Seth</t>
  </si>
  <si>
    <t>Booking ID 010956</t>
  </si>
  <si>
    <t>a0CN200002qxMwoMAE</t>
  </si>
  <si>
    <t>Booking ID 010958</t>
  </si>
  <si>
    <t>a0CN200002qywSDMAY</t>
  </si>
  <si>
    <t>Booking ID 010959</t>
  </si>
  <si>
    <t>a0CN200002r0HN8MAM</t>
  </si>
  <si>
    <t>rebecca.stewart@loveenergysavings.com</t>
  </si>
  <si>
    <t>Rebecca Stewart</t>
  </si>
  <si>
    <t>Head of Operations</t>
  </si>
  <si>
    <t>On the AFL session - recording and write up to sent after.</t>
  </si>
  <si>
    <t>Booking ID 010960</t>
  </si>
  <si>
    <t>a0CN200002rDa3OMAS</t>
  </si>
  <si>
    <t>Booking ID 010961</t>
  </si>
  <si>
    <t>a0CN200002rDwYOMA0</t>
  </si>
  <si>
    <t>Booking ID 010962</t>
  </si>
  <si>
    <t>a0CN200002rFuwqMAC</t>
  </si>
  <si>
    <t>Booking ID 010963</t>
  </si>
  <si>
    <t>a0CN200002rQ8KjMAK</t>
  </si>
  <si>
    <t>Booking ID 010964</t>
  </si>
  <si>
    <t>14/01/2025</t>
  </si>
  <si>
    <t>a0CN200002s9vtSMAQ</t>
  </si>
  <si>
    <t>AFL - Term 2 - Module 11 - 2025.01.14</t>
  </si>
  <si>
    <t>a0BN2000000ZVddMAG</t>
  </si>
  <si>
    <t>Booking ID 010965</t>
  </si>
  <si>
    <t>a0CN200002s9ZGhMAM</t>
  </si>
  <si>
    <t>Booking ID 010966</t>
  </si>
  <si>
    <t>a0CN200002s9iLIMAY</t>
  </si>
  <si>
    <t>Booking ID 010967</t>
  </si>
  <si>
    <t>a0CN200002s9pC5MAI</t>
  </si>
  <si>
    <t>Booking ID 010968</t>
  </si>
  <si>
    <t>a0CN200002s9nniMAA</t>
  </si>
  <si>
    <t>Booking ID 010970</t>
  </si>
  <si>
    <t>a0CN200002s9w9WMAQ</t>
  </si>
  <si>
    <t>Booking ID 010971</t>
  </si>
  <si>
    <t>a0CN200002s9daBMAQ</t>
  </si>
  <si>
    <t>Booking ID 010972</t>
  </si>
  <si>
    <t>a0CN200002s9yBQMAY</t>
  </si>
  <si>
    <t>Booking ID 010974</t>
  </si>
  <si>
    <t>a0CN200002s9jHMMAY</t>
  </si>
  <si>
    <t>Booking ID 010975</t>
  </si>
  <si>
    <t>a0CN200002s9wG8MAI</t>
  </si>
  <si>
    <t>Booking ID 010976</t>
  </si>
  <si>
    <t>a0CN200002s9x9vMAA</t>
  </si>
  <si>
    <t>Booking ID 010977</t>
  </si>
  <si>
    <t>a0CN200002s9iQPMAY</t>
  </si>
  <si>
    <t>abap@danskebank.dk</t>
  </si>
  <si>
    <t>Arthur Triguiero Baptista</t>
  </si>
  <si>
    <t>Booking ID 010978</t>
  </si>
  <si>
    <t>a0CN200002sAqtMMAS</t>
  </si>
  <si>
    <t>Booking ID 010979</t>
  </si>
  <si>
    <t>a0CN200002sArksMAC</t>
  </si>
  <si>
    <t>Booking ID 010980</t>
  </si>
  <si>
    <t>a0CN200002sAysYMAS</t>
  </si>
  <si>
    <t>Booking ID 010981</t>
  </si>
  <si>
    <t>a0CN200002sB57WMAS</t>
  </si>
  <si>
    <t>Booking ID 010982</t>
  </si>
  <si>
    <t>a0CN200002sB8jrMAC</t>
  </si>
  <si>
    <t>Booking ID 010983</t>
  </si>
  <si>
    <t>a0CN200002sBTo9MAG</t>
  </si>
  <si>
    <t>Booking ID 010984</t>
  </si>
  <si>
    <t>a0CN200002sBsWBMA0</t>
  </si>
  <si>
    <t>Booking ID 010986</t>
  </si>
  <si>
    <t>a0CN200002sOhH8MAK</t>
  </si>
  <si>
    <t>Booking ID 010987</t>
  </si>
  <si>
    <t>a0CN200002sPXgnMAG</t>
  </si>
  <si>
    <t>Booking ID 010988</t>
  </si>
  <si>
    <t>a0CN200002sPpZuMAK</t>
  </si>
  <si>
    <t>AFL Cohort 2 Term 1 - Module 3 2024.12.10</t>
  </si>
  <si>
    <t>a0BN2000002au2XMAQ</t>
  </si>
  <si>
    <t>Booking ID 010989</t>
  </si>
  <si>
    <t>a0CN200002sPuwcMAC</t>
  </si>
  <si>
    <t>Booking ID 010990</t>
  </si>
  <si>
    <t>a0CN200002sPhbgMAC</t>
  </si>
  <si>
    <t>Booking ID 010991</t>
  </si>
  <si>
    <t>a0CN200002sOssUMAS</t>
  </si>
  <si>
    <t>Booking ID 010992</t>
  </si>
  <si>
    <t>a0CN200002sPfPKMA0</t>
  </si>
  <si>
    <t>Booking ID 010993</t>
  </si>
  <si>
    <t>a0CN200002sQ4XhMAK</t>
  </si>
  <si>
    <t>Booking ID 010994</t>
  </si>
  <si>
    <t>a0CN200002sP78SMAS</t>
  </si>
  <si>
    <t>Booking ID 010995</t>
  </si>
  <si>
    <t>a0CN200002sPsF5MAK</t>
  </si>
  <si>
    <t>Booking ID 010996</t>
  </si>
  <si>
    <t>a0CN200002sPynSMAS</t>
  </si>
  <si>
    <t>Booking ID 010998</t>
  </si>
  <si>
    <t>a0CN200002sQK4zMAG</t>
  </si>
  <si>
    <t>AFL Cohort 2 Term 1 - Module 4 2025.01.07</t>
  </si>
  <si>
    <t>a0BN2000002avZhMAI</t>
  </si>
  <si>
    <t>Booking ID 010999</t>
  </si>
  <si>
    <t>a0CN200002sQHWdMAO</t>
  </si>
  <si>
    <t>Booking ID 011000</t>
  </si>
  <si>
    <t>a0CN200002sPrP6MAK</t>
  </si>
  <si>
    <t>Booking ID 011001</t>
  </si>
  <si>
    <t>a0CN200002sQ2NhMAK</t>
  </si>
  <si>
    <t>Booking ID 011002</t>
  </si>
  <si>
    <t>a0CN200002sQNTvMAO</t>
  </si>
  <si>
    <t>Booking ID 011003</t>
  </si>
  <si>
    <t>a0CN200002sPrI5MAK</t>
  </si>
  <si>
    <t>Booking ID 011004</t>
  </si>
  <si>
    <t>a0CN200002sQ8wqMAC</t>
  </si>
  <si>
    <t>Booking ID 011005</t>
  </si>
  <si>
    <t>a0CN200002sQC4MMAW</t>
  </si>
  <si>
    <t>Booking ID 011006</t>
  </si>
  <si>
    <t>a0CN200002sPwp9MAC</t>
  </si>
  <si>
    <t>Booking ID 011008</t>
  </si>
  <si>
    <t>13/11/2024</t>
  </si>
  <si>
    <t>a0CN200002swGQ9MAM</t>
  </si>
  <si>
    <t>FULLY BOOKED - Workshop - Business Partnering - 2024.11.13</t>
  </si>
  <si>
    <t>Added by Zap from website (Status updated by Zap 09/25/24 12:12PM)</t>
  </si>
  <si>
    <t>Member ID 123706</t>
  </si>
  <si>
    <t>a0BN20000023SMnMAM</t>
  </si>
  <si>
    <t>Booking ID 011009</t>
  </si>
  <si>
    <t>25/09/2024</t>
  </si>
  <si>
    <t>a0CN200002swKlFMAU</t>
  </si>
  <si>
    <t>Booking ID 011010</t>
  </si>
  <si>
    <t>a0CN200002swgYKMAY</t>
  </si>
  <si>
    <t>lorne.robertson@heathrow.com</t>
  </si>
  <si>
    <t>Lorne Robertson</t>
  </si>
  <si>
    <t>Booking ID 011011</t>
  </si>
  <si>
    <t>a0CN200002swXOIMA2</t>
  </si>
  <si>
    <t>Added by Zap from website (Status updated by Zap 09/25/24 12:34PM)</t>
  </si>
  <si>
    <t>Booking ID 011012</t>
  </si>
  <si>
    <t>a0CN200002sxvZ5MAI</t>
  </si>
  <si>
    <t>lily.jennings1@sainsburys.co.uk</t>
  </si>
  <si>
    <t>Lily Jennings</t>
  </si>
  <si>
    <t>Booking ID 011014</t>
  </si>
  <si>
    <t>a0CN200002szZFDMA2</t>
  </si>
  <si>
    <t>csancheb@starbucks.com</t>
  </si>
  <si>
    <t>Cristy Sanchez Briceno</t>
  </si>
  <si>
    <t>Booking ID 011015</t>
  </si>
  <si>
    <t>a0CN200002syv8SMAQ</t>
  </si>
  <si>
    <t>peter.sutton@thecrownestate.co.uk</t>
  </si>
  <si>
    <t>Peter Sutton</t>
  </si>
  <si>
    <t>Property Data Manager</t>
  </si>
  <si>
    <t>Booking ID 011020</t>
  </si>
  <si>
    <t>a0CN200002tBEqPMAW</t>
  </si>
  <si>
    <t>lysh@danskebank.co.uk</t>
  </si>
  <si>
    <t>Lyndsay Dawn Shields</t>
  </si>
  <si>
    <t>Head of D&amp;A</t>
  </si>
  <si>
    <t>Booking ID 011021</t>
  </si>
  <si>
    <t>26/09/2024</t>
  </si>
  <si>
    <t>a0CN200002tDFVOMA4</t>
  </si>
  <si>
    <t>moterry@starbucks.com</t>
  </si>
  <si>
    <t>Monique Terry</t>
  </si>
  <si>
    <t>Booking ID 011022</t>
  </si>
  <si>
    <t>a0CN200002tDIuVMAW</t>
  </si>
  <si>
    <t>florence.williams@news.co.uk</t>
  </si>
  <si>
    <t>Florence Williams</t>
  </si>
  <si>
    <t>Mariya Petkova</t>
  </si>
  <si>
    <t>Booking ID 011026</t>
  </si>
  <si>
    <t>30/09/2024</t>
  </si>
  <si>
    <t>a0CN200002tRCuNMAW</t>
  </si>
  <si>
    <t>Added by Zap from website (Status updated by Zap 09/30/24 02:07PM)</t>
  </si>
  <si>
    <t>Booking ID 011027</t>
  </si>
  <si>
    <t>a0CN200002tRAHfMAO</t>
  </si>
  <si>
    <t>Added by Zap from website (Status updated by Zap 09/30/24 02:13PM)</t>
  </si>
  <si>
    <t>Booking ID 011028</t>
  </si>
  <si>
    <t>a0CN200002tQecnMAC</t>
  </si>
  <si>
    <t>Added by Zap from website (Status updated by Zap 09/30/24 02:20PM)</t>
  </si>
  <si>
    <t>Booking ID 011029</t>
  </si>
  <si>
    <t>a0CN200002tQztpMAC</t>
  </si>
  <si>
    <t>Added by Zap from website (Status updated by Zap 09/30/24 02:41PM)</t>
  </si>
  <si>
    <t>Member ID 123710</t>
  </si>
  <si>
    <t>Booking ID 011030</t>
  </si>
  <si>
    <t>a0CN200002tT7H5MAK</t>
  </si>
  <si>
    <t>Booking ID 011031</t>
  </si>
  <si>
    <t>a0CN200002tUtKvMAK</t>
  </si>
  <si>
    <t>Booking ID 011033</t>
  </si>
  <si>
    <t>a0CN200002urUzvMAE</t>
  </si>
  <si>
    <t>Booking ID 011034</t>
  </si>
  <si>
    <t>a0CN200002urMLcMAM</t>
  </si>
  <si>
    <t>yaseen.boumenar@thecoventry.co.uk</t>
  </si>
  <si>
    <t>Yaseen Boumenar</t>
  </si>
  <si>
    <t>Data development specialist</t>
  </si>
  <si>
    <t>Booking ID 011035</t>
  </si>
  <si>
    <t>a0CN200002uroNRMAY</t>
  </si>
  <si>
    <t>Booking ID 011036</t>
  </si>
  <si>
    <t>a0CN200002uraipMAA</t>
  </si>
  <si>
    <t>attiya.kausar@thecoventry.co.uk</t>
  </si>
  <si>
    <t>Attiya Kausar</t>
  </si>
  <si>
    <t>Booking ID 011037</t>
  </si>
  <si>
    <t>a0CN200002urwsgMAA</t>
  </si>
  <si>
    <t>erin.johnson@thecoventry.co.uk</t>
  </si>
  <si>
    <t>Erin Johnson</t>
  </si>
  <si>
    <t>Booking ID 011038</t>
  </si>
  <si>
    <t>a0CN200002urwSvMAI</t>
  </si>
  <si>
    <t>waseem.baksh@thecoventry.co.uk</t>
  </si>
  <si>
    <t>Waseem Baksh</t>
  </si>
  <si>
    <t>Booking ID 011039</t>
  </si>
  <si>
    <t>a0CN200002urUIOMA2</t>
  </si>
  <si>
    <t>Booking ID 011040</t>
  </si>
  <si>
    <t>a0CN200002ursioMAA</t>
  </si>
  <si>
    <t>Booking ID 011041</t>
  </si>
  <si>
    <t>a0CN200002urtX6MAI</t>
  </si>
  <si>
    <t>Booking ID 011042</t>
  </si>
  <si>
    <t>a0CN200002urpbkMAA</t>
  </si>
  <si>
    <t>Booking ID 011043</t>
  </si>
  <si>
    <t>a0CN200002usEhTMAU</t>
  </si>
  <si>
    <t>Booking ID 011044</t>
  </si>
  <si>
    <t>a0CN200002uruHlMAI</t>
  </si>
  <si>
    <t>Booking ID 011045</t>
  </si>
  <si>
    <t>a0CN200002usD3rMAE</t>
  </si>
  <si>
    <t>Booking ID 011046</t>
  </si>
  <si>
    <t>a0CN200002urtILMAY</t>
  </si>
  <si>
    <t>ildiko.magda@news.co.uk</t>
  </si>
  <si>
    <t>Ildiko Magda</t>
  </si>
  <si>
    <t>Associate Business Analyst</t>
  </si>
  <si>
    <t>Booking ID 011047</t>
  </si>
  <si>
    <t>a0CN200002usNPlMAM</t>
  </si>
  <si>
    <t>Added by Zap from website (Status updated by Zap 09/30/24 02:43PM)</t>
  </si>
  <si>
    <t>Booking ID 011048</t>
  </si>
  <si>
    <t>a0CN200002us2nsMAA</t>
  </si>
  <si>
    <t>Added by Zap from website (Status updated by Zap 09/30/24 02:45PM)</t>
  </si>
  <si>
    <t>Booking ID 011049</t>
  </si>
  <si>
    <t>a0CN200002usBUBMA2</t>
  </si>
  <si>
    <t>laurence.day@brambles.com</t>
  </si>
  <si>
    <t>Laurence Day</t>
  </si>
  <si>
    <t>Data Science Team Lead</t>
  </si>
  <si>
    <t>Booking ID 011050</t>
  </si>
  <si>
    <t>a0CN200002usCbeMAE</t>
  </si>
  <si>
    <t>Booking ID 011052</t>
  </si>
  <si>
    <t>a0CN200002ussT6MAI</t>
  </si>
  <si>
    <t>Booking ID 011053</t>
  </si>
  <si>
    <t>a0CN200002ut7AuMAI</t>
  </si>
  <si>
    <t>Booking ID 011054</t>
  </si>
  <si>
    <t>a0CN200002v9l4qMAA</t>
  </si>
  <si>
    <t>Booking ID 011056</t>
  </si>
  <si>
    <t>a0CN200002vAGIaMAO</t>
  </si>
  <si>
    <t>Booking ID 011057</t>
  </si>
  <si>
    <t>a0CN200002vCLMzMAO</t>
  </si>
  <si>
    <t>Booking ID 011058</t>
  </si>
  <si>
    <t>a0CN200002vC49eMAC</t>
  </si>
  <si>
    <t>Booking ID 011059</t>
  </si>
  <si>
    <t>a0CN200002vBV48MAG</t>
  </si>
  <si>
    <t>Booking ID 011060</t>
  </si>
  <si>
    <t>a0CN200002vBLapMAG</t>
  </si>
  <si>
    <t>Added by Zap from website (Status updated by Zap 10/01/24 03:12PM)</t>
  </si>
  <si>
    <t>Booking ID 011061</t>
  </si>
  <si>
    <t>a0CN200002vCKXVMA4</t>
  </si>
  <si>
    <t>Booking ID 011062</t>
  </si>
  <si>
    <t>a0CN200002vCM6CMAW</t>
  </si>
  <si>
    <t>Booking ID 011063</t>
  </si>
  <si>
    <t>a0CN200002vCLALMA4</t>
  </si>
  <si>
    <t>Booking ID 011064</t>
  </si>
  <si>
    <t>a0CN200002vCHABMA4</t>
  </si>
  <si>
    <t>Booking ID 011065</t>
  </si>
  <si>
    <t>a0CN200002vCxkwMAC</t>
  </si>
  <si>
    <t>AFL Cohort 2 Term 1 - Module 5 2025.02.04</t>
  </si>
  <si>
    <t>a0BN2000002bUafMAE</t>
  </si>
  <si>
    <t>Booking ID 011066</t>
  </si>
  <si>
    <t>a0CN200002vDYDMMA4</t>
  </si>
  <si>
    <t>Booking ID 011067</t>
  </si>
  <si>
    <t>a0CN200002vDbvxMAC</t>
  </si>
  <si>
    <t>Booking ID 011068</t>
  </si>
  <si>
    <t>a0CN200002vDc7FMAS</t>
  </si>
  <si>
    <t>Booking ID 011069</t>
  </si>
  <si>
    <t>a0CN200002vDBX8MAO</t>
  </si>
  <si>
    <t>Booking ID 011070</t>
  </si>
  <si>
    <t>a0CN200002vDFXcMAO</t>
  </si>
  <si>
    <t>Booking ID 011071</t>
  </si>
  <si>
    <t>a0CN200002vDMsJMAW</t>
  </si>
  <si>
    <t>Booking ID 011072</t>
  </si>
  <si>
    <t>a0CN200002vCt38MAC</t>
  </si>
  <si>
    <t>Booking ID 011073</t>
  </si>
  <si>
    <t>a0CN200002vDeU1MAK</t>
  </si>
  <si>
    <t>Booking ID 011077</t>
  </si>
  <si>
    <t>a0CN200002vjlihMAA</t>
  </si>
  <si>
    <t>helen.swann@rbsint.com</t>
  </si>
  <si>
    <t>Helen Swann</t>
  </si>
  <si>
    <t>Added by Zap from website (Status updated by Zap 10/02/24 12:23PM)</t>
  </si>
  <si>
    <t>Booking ID 011078</t>
  </si>
  <si>
    <t>a0CN200002vjdvNMAQ</t>
  </si>
  <si>
    <t>Booking ID 011082</t>
  </si>
  <si>
    <t>a0CN200002vjxnEMAQ</t>
  </si>
  <si>
    <t>Booking ID 011084</t>
  </si>
  <si>
    <t>a0CN200002vk4WmMAI</t>
  </si>
  <si>
    <t>Booking ID 011085</t>
  </si>
  <si>
    <t>a0CN200002vk0uUMAQ</t>
  </si>
  <si>
    <t>Booking ID 011086</t>
  </si>
  <si>
    <t>a0CN200002vkGG6MAM</t>
  </si>
  <si>
    <t>Booking ID 011088</t>
  </si>
  <si>
    <t>a0CN200002vkFgpMAE</t>
  </si>
  <si>
    <t>Booking ID 011090</t>
  </si>
  <si>
    <t>a0CN200002vkUBBMA2</t>
  </si>
  <si>
    <t>Added by Zap from website (Status updated by Zap 10/04/24 10:47AM)</t>
  </si>
  <si>
    <t>Booking ID 011094</t>
  </si>
  <si>
    <t>a0CN200002vlHA3MAM</t>
  </si>
  <si>
    <t>Booking ID 011097</t>
  </si>
  <si>
    <t>a0CN200002vlCVTMA2</t>
  </si>
  <si>
    <t>Booking ID 011102</t>
  </si>
  <si>
    <t>a0CN200002vna36MAA</t>
  </si>
  <si>
    <t>ranbeer.sandhu@bbrown.com</t>
  </si>
  <si>
    <t>Ranbeer SAndhu</t>
  </si>
  <si>
    <t>Chief Data Officer, Europe</t>
  </si>
  <si>
    <t>Booking ID 011103</t>
  </si>
  <si>
    <t>a0CN200002vwsuPMAQ</t>
  </si>
  <si>
    <t>Booking ID 011104</t>
  </si>
  <si>
    <t>a0CN200002vx2sGMAQ</t>
  </si>
  <si>
    <t>Booking ID 011105</t>
  </si>
  <si>
    <t>a0CN200002vxKyZMAU</t>
  </si>
  <si>
    <t>Booking ID 011106</t>
  </si>
  <si>
    <t>a0CN200002vxpCPMAY</t>
  </si>
  <si>
    <t>Booking ID 011107</t>
  </si>
  <si>
    <t>a0CN200002vzf0vMAA</t>
  </si>
  <si>
    <t>Member ID 123682</t>
  </si>
  <si>
    <t>Booking ID 011108</t>
  </si>
  <si>
    <t>a0CN200002vy4wzMAA</t>
  </si>
  <si>
    <t>Booking ID 011110</t>
  </si>
  <si>
    <t>a0CN200002w0635MAA</t>
  </si>
  <si>
    <t>Booking ID 011111</t>
  </si>
  <si>
    <t>a0CN200002w02YpMAI</t>
  </si>
  <si>
    <t>Booking ID 011112</t>
  </si>
  <si>
    <t>a0CN200002w0EgTMAU</t>
  </si>
  <si>
    <t>Booking ID 011113</t>
  </si>
  <si>
    <t>a0CN200002vzaWhMAI</t>
  </si>
  <si>
    <t>Booking ID 011114</t>
  </si>
  <si>
    <t>a0CN200002w0dSPMAY</t>
  </si>
  <si>
    <t>david.wilson@axa-insurance.co.uk</t>
  </si>
  <si>
    <t>Private Workshop - Business Partnering - AXA</t>
  </si>
  <si>
    <t>David Wilson</t>
  </si>
  <si>
    <t>a0BN2000002fLlhMAE</t>
  </si>
  <si>
    <t>Booking ID 011115</t>
  </si>
  <si>
    <t>a0CN200002w0daQMAQ</t>
  </si>
  <si>
    <t>alexandra.price@axa-insurance.co.uk</t>
  </si>
  <si>
    <t>Alexandra Price</t>
  </si>
  <si>
    <t>Senior Programme Manager</t>
  </si>
  <si>
    <t>Booking ID 011116</t>
  </si>
  <si>
    <t>a0CN200002w0pnRMAQ</t>
  </si>
  <si>
    <t>urvashi.choudhary@axa-insurance.co.uk</t>
  </si>
  <si>
    <t>Urvashi Choudhary</t>
  </si>
  <si>
    <t>Booking ID 011117</t>
  </si>
  <si>
    <t>a0CN200002w0itKMAQ</t>
  </si>
  <si>
    <t>amy.christophorou@axa-insurance.co.uk</t>
  </si>
  <si>
    <t>Amy Christophorou</t>
  </si>
  <si>
    <t>Claims Analytics Product Performance Manager</t>
  </si>
  <si>
    <t>Booking ID 011118</t>
  </si>
  <si>
    <t>a0CN200002w0hMAMAY</t>
  </si>
  <si>
    <t>michael.holden@axa-insurance.co.uk</t>
  </si>
  <si>
    <t>Michael Holden</t>
  </si>
  <si>
    <t>Head of Claims Analytics</t>
  </si>
  <si>
    <t>Booking ID 011119</t>
  </si>
  <si>
    <t>a0CN200002w0kDbMAI</t>
  </si>
  <si>
    <t>Booking ID 011120</t>
  </si>
  <si>
    <t>a0CN200002w0jXvMAI</t>
  </si>
  <si>
    <t>david.bloomfield@axa-insurance.co.uk</t>
  </si>
  <si>
    <t>David Bloomfield</t>
  </si>
  <si>
    <t>Booking ID 011121</t>
  </si>
  <si>
    <t>a0CN200002w0uB7MAI</t>
  </si>
  <si>
    <t>alex.morrison@axahealth.co.uk</t>
  </si>
  <si>
    <t>Alex Morrison</t>
  </si>
  <si>
    <t>Head of Data Strategy and Transformation</t>
  </si>
  <si>
    <t>Booking ID 011122</t>
  </si>
  <si>
    <t>a0CN200002w0bbbMAA</t>
  </si>
  <si>
    <t>julian.pj.dicker@axa-uk.co.uk</t>
  </si>
  <si>
    <t>Julian Dicker</t>
  </si>
  <si>
    <t>Head of Data &amp; AI Services</t>
  </si>
  <si>
    <t>Booking ID 011123</t>
  </si>
  <si>
    <t>a0CN200002vzuVAMAY</t>
  </si>
  <si>
    <t>Booking ID 011124</t>
  </si>
  <si>
    <t>a0CN200002w0lLIMAY</t>
  </si>
  <si>
    <t>rob.kellaway@axa-uk.co.uk</t>
  </si>
  <si>
    <t>Rob Kellaway</t>
  </si>
  <si>
    <t>Head of Data Technologies and Data Engineering</t>
  </si>
  <si>
    <t>Booking ID 011125</t>
  </si>
  <si>
    <t>a0CN200002wSQbcMAG</t>
  </si>
  <si>
    <t>Booking ID 011126</t>
  </si>
  <si>
    <t>a0CN200002wU69BMAS</t>
  </si>
  <si>
    <t>Booking ID 011127</t>
  </si>
  <si>
    <t>a0CN200002wUWdbMAG</t>
  </si>
  <si>
    <t>Booking ID 011128</t>
  </si>
  <si>
    <t>a0CN200002wTdskMAC</t>
  </si>
  <si>
    <t>aqib_khan@gb.smbcgroup.com</t>
  </si>
  <si>
    <t>Aqib Khan</t>
  </si>
  <si>
    <t>Product Director, Data Strategy, EMEA Data Office</t>
  </si>
  <si>
    <t>Booking ID 011129</t>
  </si>
  <si>
    <t>a0CN200002wTMg2MAG</t>
  </si>
  <si>
    <t>cammie_chan@gb.smbcgroup.com</t>
  </si>
  <si>
    <t>Cammie Chan</t>
  </si>
  <si>
    <t>Booking ID 011130</t>
  </si>
  <si>
    <t>a0CN200002wVmxBMAS</t>
  </si>
  <si>
    <t>servane_chou@gb.smbcgroup.com</t>
  </si>
  <si>
    <t>Servane Chou</t>
  </si>
  <si>
    <t>EMEA Risk and Finance Data Governance Manager</t>
  </si>
  <si>
    <t>Booking ID 011131</t>
  </si>
  <si>
    <t>a0CN200002wUlRrMAK</t>
  </si>
  <si>
    <t>alex_sanchez-leis@gb.smbcgroup.com</t>
  </si>
  <si>
    <t>Alex Sanchez-Leis</t>
  </si>
  <si>
    <t>Booking ID 011132</t>
  </si>
  <si>
    <t>a0CN200002wTlBPMA0</t>
  </si>
  <si>
    <t>priyam_chauhan@gb.smbcgroup.com</t>
  </si>
  <si>
    <t>Priyam Chauhan</t>
  </si>
  <si>
    <t>Assistant Vice President</t>
  </si>
  <si>
    <t>Booking ID 011133</t>
  </si>
  <si>
    <t>a0CN200002wVjT9MAK</t>
  </si>
  <si>
    <t>Booking ID 011134</t>
  </si>
  <si>
    <t>a0CN200002wVxseMAC</t>
  </si>
  <si>
    <t>Booking ID 011135</t>
  </si>
  <si>
    <t>a0CN200002wVYfPMAW</t>
  </si>
  <si>
    <t>Booking ID 011136</t>
  </si>
  <si>
    <t>a0CN200002wUuE8MAK</t>
  </si>
  <si>
    <t>william_fladvad@gb.smbcgroup.com</t>
  </si>
  <si>
    <t>William Flavdad</t>
  </si>
  <si>
    <t>Booking ID 011137</t>
  </si>
  <si>
    <t>a0CN200002wWLi1MAG</t>
  </si>
  <si>
    <t>Member ID 123708</t>
  </si>
  <si>
    <t>Booking ID 011138</t>
  </si>
  <si>
    <t>a0CN200002wWCUXMA4</t>
  </si>
  <si>
    <t>Booking ID 011139</t>
  </si>
  <si>
    <t>a0CN200002wVkmmMAC</t>
  </si>
  <si>
    <t>Booking ID 011140</t>
  </si>
  <si>
    <t>a0CN200002wVdeHMAS</t>
  </si>
  <si>
    <t>frank_robinson@gb.smbcgroup.com</t>
  </si>
  <si>
    <t>Frank Robinson</t>
  </si>
  <si>
    <t>EMEA Data Management Group Delivery Lead</t>
  </si>
  <si>
    <t>Booking ID 011141</t>
  </si>
  <si>
    <t>a0CN200002wVqwkMAC</t>
  </si>
  <si>
    <t>Booking ID 011143</t>
  </si>
  <si>
    <t>a0CN200002wWxQqMAK</t>
  </si>
  <si>
    <t>nekantek@starbucks.com</t>
  </si>
  <si>
    <t>Nemesia Kantekar</t>
  </si>
  <si>
    <t>Abbi Helms</t>
  </si>
  <si>
    <t>Booking ID 011144</t>
  </si>
  <si>
    <t>a0CN200002wXLtBMAW</t>
  </si>
  <si>
    <t>lpeder@starbucks.com</t>
  </si>
  <si>
    <t>Lorenzo Peder</t>
  </si>
  <si>
    <t>data scientist, analytics &amp; insights</t>
  </si>
  <si>
    <t>Booking ID 011145</t>
  </si>
  <si>
    <t>a0CN200002wXkHlMAK</t>
  </si>
  <si>
    <t>tphan@starbucks.com</t>
  </si>
  <si>
    <t>Thuy Phan</t>
  </si>
  <si>
    <t>Booking ID 011146</t>
  </si>
  <si>
    <t>a0CN200002wX2VpMAK</t>
  </si>
  <si>
    <t>ggo@starbucks.com</t>
  </si>
  <si>
    <t>Gijeong Go</t>
  </si>
  <si>
    <t>Gerente</t>
  </si>
  <si>
    <t>Booking ID 011147</t>
  </si>
  <si>
    <t>a0CN200002wX6ZDMA0</t>
  </si>
  <si>
    <t>Booking ID 011151</t>
  </si>
  <si>
    <t>a0CN200002whLZpMAM</t>
  </si>
  <si>
    <t>Booking ID 011152</t>
  </si>
  <si>
    <t>a0CN200002wriXgMAI</t>
  </si>
  <si>
    <t>Added by Zap from website (Status updated by Zap 10/07/24 11:33AM)</t>
  </si>
  <si>
    <t>Member ID 123703</t>
  </si>
  <si>
    <t>Booking ID 011155</t>
  </si>
  <si>
    <t>a0CN200002xoRGcMAM</t>
  </si>
  <si>
    <t>yiowang@starbucks.com</t>
  </si>
  <si>
    <t>Yiou Wang</t>
  </si>
  <si>
    <t>Booking ID 011156</t>
  </si>
  <si>
    <t>a0CN200002xoHcTMAU</t>
  </si>
  <si>
    <t>edaroza@starbucks.com</t>
  </si>
  <si>
    <t>Workshop - Business Partnering - 2024.12.12</t>
  </si>
  <si>
    <t>Ed Daroza</t>
  </si>
  <si>
    <t>a0BN20000023SwHMAU</t>
  </si>
  <si>
    <t>Booking ID 011157</t>
  </si>
  <si>
    <t>a0CN200002xoYJgMAM</t>
  </si>
  <si>
    <t>srtakkal@starbucks.com</t>
  </si>
  <si>
    <t>Srujana Takkallapally</t>
  </si>
  <si>
    <t>Booking ID 011158</t>
  </si>
  <si>
    <t>a0CN200002xoYGRMA2</t>
  </si>
  <si>
    <t>andwong@starbucks.com</t>
  </si>
  <si>
    <t>Andy Wong</t>
  </si>
  <si>
    <t>Booking ID 011159</t>
  </si>
  <si>
    <t>a0CN200002xp43OMAQ</t>
  </si>
  <si>
    <t>Booking ID 011160</t>
  </si>
  <si>
    <t>a0CN200002xp4zYMAQ</t>
  </si>
  <si>
    <t>Veggie</t>
  </si>
  <si>
    <t>Booking ID 011162</t>
  </si>
  <si>
    <t>a0CN200002yg5VxMAI</t>
  </si>
  <si>
    <t>Booking ID 011164</t>
  </si>
  <si>
    <t>17/03/2025</t>
  </si>
  <si>
    <t>a0CN200002ygH7JMAU</t>
  </si>
  <si>
    <t>AFL Cohort 2 Term 1 - Module 6</t>
  </si>
  <si>
    <t>Unable to attend the full session due to prior work commitments. Joining late and leaving early.</t>
  </si>
  <si>
    <t>a0BN2000002h861MAA</t>
  </si>
  <si>
    <t>Booking ID 011165</t>
  </si>
  <si>
    <t>a0CN200002yfj1KMAQ</t>
  </si>
  <si>
    <t>Booking ID 011166</t>
  </si>
  <si>
    <t>a0CN200002ygHIbMAM</t>
  </si>
  <si>
    <t>Booking ID 011167</t>
  </si>
  <si>
    <t>a0CN200002yg3SgMAI</t>
  </si>
  <si>
    <t>Booking ID 011168</t>
  </si>
  <si>
    <t>a0CN200002yfzFOMAY</t>
  </si>
  <si>
    <t>Booking ID 011169</t>
  </si>
  <si>
    <t>a0CN200002yg4DeMAI</t>
  </si>
  <si>
    <t>Booking ID 011170</t>
  </si>
  <si>
    <t>a0CN200002ygIY1MAM</t>
  </si>
  <si>
    <t>Booking ID 011171</t>
  </si>
  <si>
    <t>a0CN200002ygCpeMAE</t>
  </si>
  <si>
    <t>Booking ID 011172</t>
  </si>
  <si>
    <t>a0CN200002yg3SiMAI</t>
  </si>
  <si>
    <t>Booking ID 011174</t>
  </si>
  <si>
    <t>a0CN200002yg7paMAA</t>
  </si>
  <si>
    <t>Booking ID 011175</t>
  </si>
  <si>
    <t>a0CN200002yg4aFMAQ</t>
  </si>
  <si>
    <t>Booking ID 011176</t>
  </si>
  <si>
    <t>a0CN200002yftLTMAY</t>
  </si>
  <si>
    <t>sotonye.sotonye@iagcargo.com</t>
  </si>
  <si>
    <t>Sotonye Sotonye</t>
  </si>
  <si>
    <t>Booking ID 011177</t>
  </si>
  <si>
    <t>a0CN200002yfy3zMAA</t>
  </si>
  <si>
    <t>Booking ID 011178</t>
  </si>
  <si>
    <t>26/11/2024</t>
  </si>
  <si>
    <t>a0CN200002ygzdIMAQ</t>
  </si>
  <si>
    <t>Masterclass Nov - Data Management: Addressing the practical challenges</t>
  </si>
  <si>
    <t>a0BN2000002eBrdMAE</t>
  </si>
  <si>
    <t>Booking ID 011179</t>
  </si>
  <si>
    <t>a0CN200002yhH2AMAU</t>
  </si>
  <si>
    <t>Booking ID 011181</t>
  </si>
  <si>
    <t>a0CN200002yhRhkMAE</t>
  </si>
  <si>
    <t>andrew.cameron@thecrownestate.co.uk</t>
  </si>
  <si>
    <t>Andrew Cameron</t>
  </si>
  <si>
    <t>GIS Director</t>
  </si>
  <si>
    <t>(Status updated by Zap 10/08/24 05:35PM)</t>
  </si>
  <si>
    <t>Booking ID 011184</t>
  </si>
  <si>
    <t>a0CN200002zF98QMAS</t>
  </si>
  <si>
    <t>michael.keeton@barclaycard.co.uk</t>
  </si>
  <si>
    <t>Michael Keeton</t>
  </si>
  <si>
    <t>Decision Intelligence Director</t>
  </si>
  <si>
    <t>Booking ID 011185</t>
  </si>
  <si>
    <t>a0CN200002zG0HgMAK</t>
  </si>
  <si>
    <t>anruiz@starbucks.com</t>
  </si>
  <si>
    <t>Anna Ruiz</t>
  </si>
  <si>
    <t>Booking ID 011186</t>
  </si>
  <si>
    <t>a0CN200002zFfCZMA0</t>
  </si>
  <si>
    <t>tahoward@starbucks.com</t>
  </si>
  <si>
    <t>Tammy Howard</t>
  </si>
  <si>
    <t>Booking ID 011187</t>
  </si>
  <si>
    <t>a0CN200002zFp4nMAC</t>
  </si>
  <si>
    <t>aodendaa@starbucks.com</t>
  </si>
  <si>
    <t>Andre Odendaal</t>
  </si>
  <si>
    <t>Director Data Engineering &amp; Tools</t>
  </si>
  <si>
    <t>Booking ID 011188</t>
  </si>
  <si>
    <t>a0CN200002zGB1yMAG</t>
  </si>
  <si>
    <t>Booking ID 011189</t>
  </si>
  <si>
    <t>a0CN200002zGMcGMAW</t>
  </si>
  <si>
    <t>Added by Zap from website (Status updated by Zap 10/09/24 12:34PM) (Status updated by Zap 03/13/25 07:56AM)</t>
  </si>
  <si>
    <t>Booking ID 011190</t>
  </si>
  <si>
    <t>a0CN200002zGb15MAC</t>
  </si>
  <si>
    <t>Booking ID 011191</t>
  </si>
  <si>
    <t>a0CN200002zGVWnMAO</t>
  </si>
  <si>
    <t>simran.bafna@uk.thalesgroup.com</t>
  </si>
  <si>
    <t>Simran Bafna</t>
  </si>
  <si>
    <t>Added by Zap from website (Status updated by Zap 10/09/24 12:36PM)</t>
  </si>
  <si>
    <t>Booking ID 011192</t>
  </si>
  <si>
    <t>a0CN200002zGf1TMAS</t>
  </si>
  <si>
    <t>Booking ID 011194</t>
  </si>
  <si>
    <t>a0CN200002zGoH0MAK</t>
  </si>
  <si>
    <t>mariya.petkova1@news.co.uk</t>
  </si>
  <si>
    <t>Head of Delivery, Data Technology</t>
  </si>
  <si>
    <t>Booking ID 011195</t>
  </si>
  <si>
    <t>a0CN200002zHEvFMAW</t>
  </si>
  <si>
    <t>Booking ID 011197</t>
  </si>
  <si>
    <t>a0CN200002zLJ26MAG</t>
  </si>
  <si>
    <t>Booking ID 011198</t>
  </si>
  <si>
    <t>a0CN200002zKPayMAG</t>
  </si>
  <si>
    <t>martynq@hotmail.com</t>
  </si>
  <si>
    <t>Martyn Quantrill</t>
  </si>
  <si>
    <t>Currently Unemployed</t>
  </si>
  <si>
    <t>Booking ID 011199</t>
  </si>
  <si>
    <t>a0CN200002zLOXuMAO</t>
  </si>
  <si>
    <t>goldin.olga@destinationcanada.com</t>
  </si>
  <si>
    <t>Olga Goldin</t>
  </si>
  <si>
    <t>Program Manager, Insights &amp; Analytics</t>
  </si>
  <si>
    <t>Suwitry Ng</t>
  </si>
  <si>
    <t>Booking ID 011200</t>
  </si>
  <si>
    <t>a0CN200002zMILWMA4</t>
  </si>
  <si>
    <t>trunzo.angela@destinationcanada.com</t>
  </si>
  <si>
    <t>Angela Trunzo</t>
  </si>
  <si>
    <t>Market Intelligence Analyst, Business Events</t>
  </si>
  <si>
    <t>Booking ID 011201</t>
  </si>
  <si>
    <t>a0CN200002zN1lfMAC</t>
  </si>
  <si>
    <t>fang.li@destinationcanada.com</t>
  </si>
  <si>
    <t>Li Fang</t>
  </si>
  <si>
    <t>Senior Product Manager, Data</t>
  </si>
  <si>
    <t>Booking ID 011202</t>
  </si>
  <si>
    <t>a0CN200002zNPkjMAG</t>
  </si>
  <si>
    <t>Booking ID 011203</t>
  </si>
  <si>
    <t>a0CN200002zJEiFMAW</t>
  </si>
  <si>
    <t>Booking ID 011204</t>
  </si>
  <si>
    <t>a0CN200002zLK4nMAG</t>
  </si>
  <si>
    <t>Booking ID 011205</t>
  </si>
  <si>
    <t>a0CN200002zLLnhMAG</t>
  </si>
  <si>
    <t>Booking ID 011206</t>
  </si>
  <si>
    <t>a0CN200002zQZCXMA4</t>
  </si>
  <si>
    <t>melissa.jacobs@brambles.com</t>
  </si>
  <si>
    <t>Melissa Jacobs</t>
  </si>
  <si>
    <t>Data Labeller</t>
  </si>
  <si>
    <t>Booking ID 011207</t>
  </si>
  <si>
    <t>a0CN200002zQuq5MAC</t>
  </si>
  <si>
    <t>francesca.gorrieri@chep.com</t>
  </si>
  <si>
    <t>Francesca gorrieri</t>
  </si>
  <si>
    <t>Added by Zap from website (Status updated by Zap 10/09/24 04:49PM)</t>
  </si>
  <si>
    <t>Booking ID 011208</t>
  </si>
  <si>
    <t>a0CN200002zP7P2MAK</t>
  </si>
  <si>
    <t>adeshpande@bbins.com</t>
  </si>
  <si>
    <t>Arti Deshpande</t>
  </si>
  <si>
    <t>Sr. Tech solutions business partner</t>
  </si>
  <si>
    <t>Booking ID 011209</t>
  </si>
  <si>
    <t>a0CN200002zRpv7MAC</t>
  </si>
  <si>
    <t>holly.baker@brambles.com</t>
  </si>
  <si>
    <t>Holly Baker</t>
  </si>
  <si>
    <t>Added by Zap from website (Status updated by Zap 10/10/24 09:55AM)</t>
  </si>
  <si>
    <t>Booking ID 011210</t>
  </si>
  <si>
    <t>Ministry of Defence</t>
  </si>
  <si>
    <t>a0CN200002zSlz2MAC</t>
  </si>
  <si>
    <t>lorna.nixey100@mod.gov.uk</t>
  </si>
  <si>
    <t>Lorna Nixey</t>
  </si>
  <si>
    <t>Deputy Head of Data Management</t>
  </si>
  <si>
    <t>Booking ID 011213</t>
  </si>
  <si>
    <t>30/01/2025</t>
  </si>
  <si>
    <t>a0CN200002zl6vhMAA</t>
  </si>
  <si>
    <t>Masterclass Jan: Winning with AI: Destination Canadaâ€™s AI data collective</t>
  </si>
  <si>
    <t>Hosting</t>
  </si>
  <si>
    <t>Member ID 123721</t>
  </si>
  <si>
    <t>a0BN2000002iFyHMAU</t>
  </si>
  <si>
    <t>Booking ID 011214</t>
  </si>
  <si>
    <t>a0CN200002zlJ81MAE</t>
  </si>
  <si>
    <t>Booking ID 011215</t>
  </si>
  <si>
    <t>a0CN200002zlhgVMAQ</t>
  </si>
  <si>
    <t>ng.suwitry@destinationcanada.com</t>
  </si>
  <si>
    <t>Executive Assistant (to Joe Amati)</t>
  </si>
  <si>
    <t>Booking ID 011216</t>
  </si>
  <si>
    <t>a0CN200002zqODVMA2</t>
  </si>
  <si>
    <t>cstrutt@ybs.co.uk</t>
  </si>
  <si>
    <t>Chris Strutt</t>
  </si>
  <si>
    <t>Booking ID 011217</t>
  </si>
  <si>
    <t>a0CN200002zsY3lMAE</t>
  </si>
  <si>
    <t>Booking ID 011218</t>
  </si>
  <si>
    <t>a0CN200002zstWQMAY</t>
  </si>
  <si>
    <t>Neda U</t>
  </si>
  <si>
    <t>Booking ID 011221</t>
  </si>
  <si>
    <t>a0CN200002ztNWHMA2</t>
  </si>
  <si>
    <t>poppy.maguire-cox@bp.com</t>
  </si>
  <si>
    <t>Poppy Maguire-Cox</t>
  </si>
  <si>
    <t>Booking ID 011222</t>
  </si>
  <si>
    <t>a0CN200002ztPdlMAE</t>
  </si>
  <si>
    <t>max.hitchings@bp.com</t>
  </si>
  <si>
    <t>Max Hitchings</t>
  </si>
  <si>
    <t>Portfolio Management Analyst</t>
  </si>
  <si>
    <t>Booking ID 011223</t>
  </si>
  <si>
    <t>a0CN200002zu1jiMAA</t>
  </si>
  <si>
    <t>fsugden@ybs.co.uk</t>
  </si>
  <si>
    <t>Fraser Sugden</t>
  </si>
  <si>
    <t>Software Development Engineer</t>
  </si>
  <si>
    <t>Booking ID 011229</t>
  </si>
  <si>
    <t>a0CN2000030aj2TMAQ</t>
  </si>
  <si>
    <t>trevor.jones@news.co.uk</t>
  </si>
  <si>
    <t>Trevor Jones</t>
  </si>
  <si>
    <t>Audience Measurement Director</t>
  </si>
  <si>
    <t>Added by Zap from website (Status updated by Zap 10/11/24 02:25PM)</t>
  </si>
  <si>
    <t>Booking ID 011230</t>
  </si>
  <si>
    <t>a0CN2000030bfCUMAY</t>
  </si>
  <si>
    <t>Booking ID 011234</t>
  </si>
  <si>
    <t>14/10/2024</t>
  </si>
  <si>
    <t>a0CN2000032YG4dMAG</t>
  </si>
  <si>
    <t>Booking ID 011235</t>
  </si>
  <si>
    <t>a0CN2000032YNMhMAO</t>
  </si>
  <si>
    <t>Added by Zap from website (Status updated by Zap 10/14/24 05:00PM)</t>
  </si>
  <si>
    <t>Booking ID 011236</t>
  </si>
  <si>
    <t>a0CN2000032YoOfMAK</t>
  </si>
  <si>
    <t>Roundtable - So you've built your data academy, how do you get people engaged?</t>
  </si>
  <si>
    <t>Added by Zap from website (Status updated by Zap 10/14/24 05:11PM)</t>
  </si>
  <si>
    <t>a0BN2000002iGSvMAM</t>
  </si>
  <si>
    <t>Booking ID 011237</t>
  </si>
  <si>
    <t>a0CN20000331w1tMAA</t>
  </si>
  <si>
    <t>harry.norton@uk.thalesgroup.com</t>
  </si>
  <si>
    <t>Harry Norton</t>
  </si>
  <si>
    <t>Change &amp; Engagement Analyst</t>
  </si>
  <si>
    <t>Added by Zap from website (Status updated by Zap 10/15/24 09:33AM)</t>
  </si>
  <si>
    <t>Booking ID 011238</t>
  </si>
  <si>
    <t>a0CN20000331nVEMAY</t>
  </si>
  <si>
    <t>Booking ID 011240</t>
  </si>
  <si>
    <t>a0CN200003326neMAA</t>
  </si>
  <si>
    <t>chris.beckley@uk.thalesgroup.com</t>
  </si>
  <si>
    <t>Workshop - Storytelling with Data - 2024.12.04</t>
  </si>
  <si>
    <t>Chris Beckley</t>
  </si>
  <si>
    <t>Added by Zap from website (Status updated by Zap 10/15/24 09:45AM)</t>
  </si>
  <si>
    <t>a0BN20000023SjNMAU</t>
  </si>
  <si>
    <t>Booking ID 011241</t>
  </si>
  <si>
    <t>16/01/2025</t>
  </si>
  <si>
    <t>a0CN20000332EelMAE</t>
  </si>
  <si>
    <t>rebecca.stevenson@uk.thalesgroup.com</t>
  </si>
  <si>
    <t>Workshop - Storytelling with Data - 2025.01.16</t>
  </si>
  <si>
    <t>Rebecca Stevenson</t>
  </si>
  <si>
    <t>Added by Zap from website (Status updated by Zap 10/15/24 11:12AM)</t>
  </si>
  <si>
    <t>a0BN2000002hu4DMAQ</t>
  </si>
  <si>
    <t>Booking ID 011242</t>
  </si>
  <si>
    <t>a0CN200003326EUMAY</t>
  </si>
  <si>
    <t>Added by Zap from website (Status updated by Zap 10/15/24 01:52PM)</t>
  </si>
  <si>
    <t>Booking ID 011244</t>
  </si>
  <si>
    <t>a0CN200003326JdMAI</t>
  </si>
  <si>
    <t>AFL Cohort 2 Term 2 - Module 7</t>
  </si>
  <si>
    <t>a0BN2000002kRC9MAM</t>
  </si>
  <si>
    <t>Booking ID 011245</t>
  </si>
  <si>
    <t>a0CN20000332bLGMAY</t>
  </si>
  <si>
    <t>Booking ID 011246</t>
  </si>
  <si>
    <t>a0CN20000332eZMMAY</t>
  </si>
  <si>
    <t>Booking ID 011247</t>
  </si>
  <si>
    <t>a0CN20000332jKMMAY</t>
  </si>
  <si>
    <t>Booking ID 011248</t>
  </si>
  <si>
    <t>a0CN20000332g6NMAQ</t>
  </si>
  <si>
    <t>Booking ID 011249</t>
  </si>
  <si>
    <t>a0CN20000332WjvMAE</t>
  </si>
  <si>
    <t>Booking ID 011250</t>
  </si>
  <si>
    <t>a0CN20000332XqAMAU</t>
  </si>
  <si>
    <t>Booking ID 011251</t>
  </si>
  <si>
    <t>a0CN20000332lE7MAI</t>
  </si>
  <si>
    <t>Booking ID 011252</t>
  </si>
  <si>
    <t>a0CN20000332i6cMAA</t>
  </si>
  <si>
    <t>Booking ID 011254</t>
  </si>
  <si>
    <t>a0CN20000332TjBMAU</t>
  </si>
  <si>
    <t>helen.broderick@uk.thalesgroup.com</t>
  </si>
  <si>
    <t>Helen Broderick</t>
  </si>
  <si>
    <t>Business Digital Analyst</t>
  </si>
  <si>
    <t>Booking ID 011255</t>
  </si>
  <si>
    <t>a0CN20000332kq5MAA</t>
  </si>
  <si>
    <t>Booking ID 011257</t>
  </si>
  <si>
    <t>a0CN20000333YOeMAM</t>
  </si>
  <si>
    <t>Booking ID 011258</t>
  </si>
  <si>
    <t>a0CN20000334CFRMA2</t>
  </si>
  <si>
    <t>Booking ID 011262</t>
  </si>
  <si>
    <t>a0CN20000334I6NMAU</t>
  </si>
  <si>
    <t>Added by Zap from website (Status updated by Zap 10/15/24 02:46PM)</t>
  </si>
  <si>
    <t>Booking ID 011263</t>
  </si>
  <si>
    <t>a0CN20000333yo0MAA</t>
  </si>
  <si>
    <t>Booking ID 011264</t>
  </si>
  <si>
    <t>a0CN20000334I1bMAE</t>
  </si>
  <si>
    <t>Booking ID 011268</t>
  </si>
  <si>
    <t>a0CN2000033gjlaMAA</t>
  </si>
  <si>
    <t>ganesh.vagharia@uk.thalesgroup.com</t>
  </si>
  <si>
    <t>Ganesh Vagharia</t>
  </si>
  <si>
    <t>Booking ID 011270</t>
  </si>
  <si>
    <t>a0CN2000033h1NTMAY</t>
  </si>
  <si>
    <t>Booking ID 011271</t>
  </si>
  <si>
    <t>a0CN2000033gr6rMAA</t>
  </si>
  <si>
    <t>Booking ID 011274</t>
  </si>
  <si>
    <t>18/10/2024</t>
  </si>
  <si>
    <t>a0CN2000033hiXBMAY</t>
  </si>
  <si>
    <t>Booking ID 011275</t>
  </si>
  <si>
    <t>a0CN2000033h2TzMAI</t>
  </si>
  <si>
    <t>Booking ID 011276</t>
  </si>
  <si>
    <t>a0CN2000033gyjJMAQ</t>
  </si>
  <si>
    <t>Booking ID 011277</t>
  </si>
  <si>
    <t>a0CN2000033hoKrMAI</t>
  </si>
  <si>
    <t>joe.moran@uk.thalesgroup.com</t>
  </si>
  <si>
    <t>Joe Moran</t>
  </si>
  <si>
    <t>Added by Zap from website (Status updated by Zap 10/16/24 01:39PM)</t>
  </si>
  <si>
    <t>Booking ID 011278</t>
  </si>
  <si>
    <t>a0CN2000033hifgMAA</t>
  </si>
  <si>
    <t>lpham@starbucks.com</t>
  </si>
  <si>
    <t>Linh Pham</t>
  </si>
  <si>
    <t>Store Manager</t>
  </si>
  <si>
    <t>Booking ID 011283</t>
  </si>
  <si>
    <t>a0CN2000033ishXMAQ</t>
  </si>
  <si>
    <t>Booking ID 011284</t>
  </si>
  <si>
    <t>a0CN2000033izixMAA</t>
  </si>
  <si>
    <t>Booking ID 011286</t>
  </si>
  <si>
    <t>a0CN2000033jABrMAM</t>
  </si>
  <si>
    <t>luisa.basile@chep.com</t>
  </si>
  <si>
    <t>Luisa Basile</t>
  </si>
  <si>
    <t>Added by Zap from website (Status updated by Zap 10/16/24 04:50PM)</t>
  </si>
  <si>
    <t>Booking ID 011287</t>
  </si>
  <si>
    <t>a0CN2000033jr5KMAQ</t>
  </si>
  <si>
    <t>aaron.byrne1@barclays.com</t>
  </si>
  <si>
    <t>Aaron Byrne</t>
  </si>
  <si>
    <t>Booking ID 011288</t>
  </si>
  <si>
    <t>a0CN2000033lSjxMAE</t>
  </si>
  <si>
    <t>davewarder@hotmail.co.uk</t>
  </si>
  <si>
    <t>Dave Warder</t>
  </si>
  <si>
    <t>Head of Data Strategy &amp; Development</t>
  </si>
  <si>
    <t>Booking ID 011290</t>
  </si>
  <si>
    <t>a0CN2000033w7XLMAY</t>
  </si>
  <si>
    <t>Invite not sent yet as awaiting Destination Canada to approve copy.</t>
  </si>
  <si>
    <t>Booking ID 011291</t>
  </si>
  <si>
    <t>a0CN2000033wAuzMAE</t>
  </si>
  <si>
    <t>Booking ID 011292</t>
  </si>
  <si>
    <t>a0CN2000033xQ1lMAE</t>
  </si>
  <si>
    <t>ana.muniz@brambles.com</t>
  </si>
  <si>
    <t>Ana Muniz</t>
  </si>
  <si>
    <t>QA Engineer</t>
  </si>
  <si>
    <t>Added by Zap from website (Status updated by Zap 10/17/24 02:16PM)</t>
  </si>
  <si>
    <t>Booking ID 011293</t>
  </si>
  <si>
    <t>a0CN2000033xQD3MAM</t>
  </si>
  <si>
    <t>Booking ID 011295</t>
  </si>
  <si>
    <t>a0CN2000033yHu0MAE</t>
  </si>
  <si>
    <t>Booking ID 011296</t>
  </si>
  <si>
    <t>a0CN2000034KJnqMAG</t>
  </si>
  <si>
    <t>Booking ID 011297</t>
  </si>
  <si>
    <t>a0CN2000034LM74MAG</t>
  </si>
  <si>
    <t>AFL Cohort 2 Term 2 - Module 8</t>
  </si>
  <si>
    <t>a0BN2000002m8QLMAY</t>
  </si>
  <si>
    <t>Booking ID 011298</t>
  </si>
  <si>
    <t>a0CN2000034KyPPMA0</t>
  </si>
  <si>
    <t>Booking ID 011299</t>
  </si>
  <si>
    <t>a0CN2000034LZ75MAG</t>
  </si>
  <si>
    <t>Booking ID 011300</t>
  </si>
  <si>
    <t>a0CN2000034LbzQMAS</t>
  </si>
  <si>
    <t>Booking ID 011301</t>
  </si>
  <si>
    <t>a0CN2000034LFPEMA4</t>
  </si>
  <si>
    <t>Booking ID 011302</t>
  </si>
  <si>
    <t>a0CN2000034LbX7MAK</t>
  </si>
  <si>
    <t>Booking ID 011303</t>
  </si>
  <si>
    <t>a0CN2000034LTTMMA4</t>
  </si>
  <si>
    <t>Booking ID 011304</t>
  </si>
  <si>
    <t>a0CN2000034LFy7MAG</t>
  </si>
  <si>
    <t>Booking ID 011305</t>
  </si>
  <si>
    <t>a0CN2000034LMTjMAO</t>
  </si>
  <si>
    <t>Booking ID 011307</t>
  </si>
  <si>
    <t>a0CN2000034Llt1MAC</t>
  </si>
  <si>
    <t>Booking ID 011308</t>
  </si>
  <si>
    <t>a0CN2000034MMXmMAO</t>
  </si>
  <si>
    <t>Booking ID 011309</t>
  </si>
  <si>
    <t>a0CN2000034MC8VMAW</t>
  </si>
  <si>
    <t>Booking ID 011310</t>
  </si>
  <si>
    <t>a0CN2000034MLQLMA4</t>
  </si>
  <si>
    <t>Booking ID 011314</t>
  </si>
  <si>
    <t>a0CN2000034MZ3XMAW</t>
  </si>
  <si>
    <t>mariam.mohamed.abdalla.shaaban@iagcargo.com</t>
  </si>
  <si>
    <t>Private Workshop - Business Partnering - IAG Cargo</t>
  </si>
  <si>
    <t>Mariam Abdalla Shaaban</t>
  </si>
  <si>
    <t>Mariam Mohamed Abdalla Shaaban</t>
  </si>
  <si>
    <t>a0BN2000002mBPpMAM</t>
  </si>
  <si>
    <t>Booking ID 011315</t>
  </si>
  <si>
    <t>a0CN2000034MY9AMAW</t>
  </si>
  <si>
    <t>Booking ID 011316</t>
  </si>
  <si>
    <t>a0CN2000034MoPCMA0</t>
  </si>
  <si>
    <t>Booking ID 011317</t>
  </si>
  <si>
    <t>a0CN2000034Mmj5MAC</t>
  </si>
  <si>
    <t>Booking ID 011318</t>
  </si>
  <si>
    <t>a0CN2000034MPVzMAO</t>
  </si>
  <si>
    <t>shalom.gbengaojo@iagcargo.com</t>
  </si>
  <si>
    <t>Shalom Gbengaojo</t>
  </si>
  <si>
    <t>Booking ID 011319</t>
  </si>
  <si>
    <t>a0CN2000034N2f7MAC</t>
  </si>
  <si>
    <t>Booking ID 011320</t>
  </si>
  <si>
    <t>a0CN2000034MYhRMAW</t>
  </si>
  <si>
    <t>Booking ID 011321</t>
  </si>
  <si>
    <t>a0CN2000034MG1FMAW</t>
  </si>
  <si>
    <t>archie.callaghan@iagcargo.com</t>
  </si>
  <si>
    <t>Archie Callaghan</t>
  </si>
  <si>
    <t>Data, Insights and Operational Research Graduate</t>
  </si>
  <si>
    <t>Booking ID 011322</t>
  </si>
  <si>
    <t>a0CN2000034MXo6MAG</t>
  </si>
  <si>
    <t>cammy.phillips@iagcargo.com</t>
  </si>
  <si>
    <t>Cammy Phillips</t>
  </si>
  <si>
    <t>Booking ID 011323</t>
  </si>
  <si>
    <t>a0CN2000034N7hnMAC</t>
  </si>
  <si>
    <t>olivier.newman@iagcargo.com</t>
  </si>
  <si>
    <t>Olivier Newman</t>
  </si>
  <si>
    <t>Booking ID 011324</t>
  </si>
  <si>
    <t>a0CN2000034MlHBMA0</t>
  </si>
  <si>
    <t>alex.bernaciak@iagcargo.com</t>
  </si>
  <si>
    <t>Alex Bernaciak</t>
  </si>
  <si>
    <t>Booking ID 011325</t>
  </si>
  <si>
    <t>a0CN2000034NH1FMAW</t>
  </si>
  <si>
    <t>Booking ID 011326</t>
  </si>
  <si>
    <t>a0CN2000034NOiZMAW</t>
  </si>
  <si>
    <t>Booking ID 011327</t>
  </si>
  <si>
    <t>a0CN2000034NTFFMA4</t>
  </si>
  <si>
    <t>Booking ID 011328</t>
  </si>
  <si>
    <t>a0CN2000034NU0mMAG</t>
  </si>
  <si>
    <t>Booking ID 011329</t>
  </si>
  <si>
    <t>a0CN2000034NRMgMAO</t>
  </si>
  <si>
    <t>Booking ID 011330</t>
  </si>
  <si>
    <t>a0CN2000034NKwtMAG</t>
  </si>
  <si>
    <t>Booking ID 011331</t>
  </si>
  <si>
    <t>a0CN2000034NYJjMAO</t>
  </si>
  <si>
    <t>Booking ID 011332</t>
  </si>
  <si>
    <t>a0CN2000034NJRpMAO</t>
  </si>
  <si>
    <t>Booking ID 011334</t>
  </si>
  <si>
    <t>a0CN2000035HjsNMAS</t>
  </si>
  <si>
    <t>Allergic to Squid / calamari</t>
  </si>
  <si>
    <t>Booking ID 011335</t>
  </si>
  <si>
    <t>21/10/2024</t>
  </si>
  <si>
    <t>a0CN2000035I2yKMAS</t>
  </si>
  <si>
    <t>Booking ID 011338</t>
  </si>
  <si>
    <t>a0CN2000035I2AIMA0</t>
  </si>
  <si>
    <t>rachel_macdonald@standardlife.com</t>
  </si>
  <si>
    <t>Booking ID 011350</t>
  </si>
  <si>
    <t>a0CN2000035JFqEMAW</t>
  </si>
  <si>
    <t>david.winter@directlinegroup.co.uk</t>
  </si>
  <si>
    <t>David Winter</t>
  </si>
  <si>
    <t>Booking ID 011351</t>
  </si>
  <si>
    <t>RSA Group</t>
  </si>
  <si>
    <t>a0CN2000035L2jxMAC</t>
  </si>
  <si>
    <t>indhira.mani@uk.rsagroup.com</t>
  </si>
  <si>
    <t>Chief Data officer</t>
  </si>
  <si>
    <t>No pork or Raw fish</t>
  </si>
  <si>
    <t>Booking ID 011353</t>
  </si>
  <si>
    <t>a0CN2000035KyhzMAC</t>
  </si>
  <si>
    <t>Booking ID 011354</t>
  </si>
  <si>
    <t>22/10/2024</t>
  </si>
  <si>
    <t>a0CN2000035LVCjMAO</t>
  </si>
  <si>
    <t>Added by Zap from website (Status updated by Zap 10/22/24 09:24AM)</t>
  </si>
  <si>
    <t>Booking ID 011355</t>
  </si>
  <si>
    <t>a0CN2000035MjtZMAS</t>
  </si>
  <si>
    <t>Booking ID 011356</t>
  </si>
  <si>
    <t>a0CN2000035YcyaMAC</t>
  </si>
  <si>
    <t>Ã‘A</t>
  </si>
  <si>
    <t>Booking ID 011359</t>
  </si>
  <si>
    <t>a0CN2000035a2jdMAA</t>
  </si>
  <si>
    <t>Booking ID 011360</t>
  </si>
  <si>
    <t>a0CN2000035Zf5pMAC</t>
  </si>
  <si>
    <t>Booking ID 011365</t>
  </si>
  <si>
    <t>DLA Piper</t>
  </si>
  <si>
    <t>a0CN2000035dJVPMA2</t>
  </si>
  <si>
    <t>niresh.rajah@dlapiper.com</t>
  </si>
  <si>
    <t>Does not eat beef</t>
  </si>
  <si>
    <t>Booking ID 011366</t>
  </si>
  <si>
    <t>13/01/2025</t>
  </si>
  <si>
    <t>a0CN2000035ekRGMAY</t>
  </si>
  <si>
    <t>FULLY BOOKED - Roundtable - AI Upskilling 2025.01.13</t>
  </si>
  <si>
    <t>a0BN2000002hsyTMAQ</t>
  </si>
  <si>
    <t>Booking ID 011367</t>
  </si>
  <si>
    <t>a0CN2000035f4inMAA</t>
  </si>
  <si>
    <t>Booking ID 011368</t>
  </si>
  <si>
    <t>a0CN2000035fa4xMAA</t>
  </si>
  <si>
    <t>Workshop - Storytelling with Data - 2024.11.06</t>
  </si>
  <si>
    <t>a0BN2000002nnMbMAI</t>
  </si>
  <si>
    <t>Booking ID 011369</t>
  </si>
  <si>
    <t>a0CN2000035eH9gMAE</t>
  </si>
  <si>
    <t>Added by Zap from website (Status updated by Zap 10/22/24 04:49PM)</t>
  </si>
  <si>
    <t>Booking ID 011371</t>
  </si>
  <si>
    <t>a0CN2000035hGGaMAM</t>
  </si>
  <si>
    <t>neha.pandey@directlinegroup.co.uk</t>
  </si>
  <si>
    <t>Neha Pandey</t>
  </si>
  <si>
    <t>Director Data &amp; Analytics</t>
  </si>
  <si>
    <t>Booking ID 011372</t>
  </si>
  <si>
    <t>a0CN2000036FlgoMAC</t>
  </si>
  <si>
    <t>michael.bendixen@lego.com</t>
  </si>
  <si>
    <t>Michael Bendixen</t>
  </si>
  <si>
    <t>Director, Data Governance</t>
  </si>
  <si>
    <t>Booking ID 011373</t>
  </si>
  <si>
    <t>a0CN2000036H1PTMA0</t>
  </si>
  <si>
    <t>ken.fussell@rbsint.com</t>
  </si>
  <si>
    <t>Ken Fussell</t>
  </si>
  <si>
    <t>Booking ID 011376</t>
  </si>
  <si>
    <t>a0CN2000036HYxqMAG</t>
  </si>
  <si>
    <t>kevin.cassar@axahealth.co.uk</t>
  </si>
  <si>
    <t>Kevin Cassar</t>
  </si>
  <si>
    <t>Booking ID 011377</t>
  </si>
  <si>
    <t>a0CN2000036HwPKMA0</t>
  </si>
  <si>
    <t>tara.tomlinson@edfenergy.com</t>
  </si>
  <si>
    <t>Tara Tomlinson</t>
  </si>
  <si>
    <t>WMS Senior Tech Leader of Data</t>
  </si>
  <si>
    <t>Booking ID 011378</t>
  </si>
  <si>
    <t>a0CN2000036I2owMAC</t>
  </si>
  <si>
    <t>joanne.riseborough@lloydsbanking.com</t>
  </si>
  <si>
    <t>Jo Riseborough</t>
  </si>
  <si>
    <t>Group Data Management &amp; Culture Director</t>
  </si>
  <si>
    <t>Booking ID 011380</t>
  </si>
  <si>
    <t>a0CN2000036Kdt4MAC</t>
  </si>
  <si>
    <t>Booking ID 011388</t>
  </si>
  <si>
    <t>a0CN2000037YLiuMAG</t>
  </si>
  <si>
    <t>stefan.naude@lightsourcebp.com</t>
  </si>
  <si>
    <t>Stefan Naude</t>
  </si>
  <si>
    <t>Data Engineering and Analytics Manager</t>
  </si>
  <si>
    <t>Booking ID 011389</t>
  </si>
  <si>
    <t>a0CN2000037omIQMAY</t>
  </si>
  <si>
    <t>Booking ID 011392</t>
  </si>
  <si>
    <t>a0CN20000389czbMAA</t>
  </si>
  <si>
    <t>Booking ID 011396</t>
  </si>
  <si>
    <t>a0CN2000038FF2eMAG</t>
  </si>
  <si>
    <t>Booking ID 011397</t>
  </si>
  <si>
    <t>24/10/2024</t>
  </si>
  <si>
    <t>a0CN2000038H6O3MAK</t>
  </si>
  <si>
    <t>Booking ID 011409</t>
  </si>
  <si>
    <t>a0CN2000039WM75MAG</t>
  </si>
  <si>
    <t>Booking ID 011414</t>
  </si>
  <si>
    <t>a0CN2000039XSMzMAO</t>
  </si>
  <si>
    <t>vicki.mollart@uk.zurich.com</t>
  </si>
  <si>
    <t>Victoria Mollart</t>
  </si>
  <si>
    <t>Booking ID 011415</t>
  </si>
  <si>
    <t>a0CN2000039XNiKMAW</t>
  </si>
  <si>
    <t>thomas.nelson@uk.zurich.com</t>
  </si>
  <si>
    <t>Thomas Nelson</t>
  </si>
  <si>
    <t>Booking ID 011416</t>
  </si>
  <si>
    <t>a0CN2000039Y1MLMA0</t>
  </si>
  <si>
    <t>Booking ID 011418</t>
  </si>
  <si>
    <t>a0CN2000039mQWGMA2</t>
  </si>
  <si>
    <t>Booking ID 011419</t>
  </si>
  <si>
    <t>a0CN2000039meKbMAI</t>
  </si>
  <si>
    <t>Booking ID 011420</t>
  </si>
  <si>
    <t>a0CN2000039mfgTMAQ</t>
  </si>
  <si>
    <t>Booking ID 011423</t>
  </si>
  <si>
    <t>a0CN2000039mfomMAA</t>
  </si>
  <si>
    <t>Booking ID 011424</t>
  </si>
  <si>
    <t>a0CN2000039mmaGMAQ</t>
  </si>
  <si>
    <t>Booking ID 011425</t>
  </si>
  <si>
    <t>a0CN2000039mvA2MAI</t>
  </si>
  <si>
    <t>Booking ID 011426</t>
  </si>
  <si>
    <t>a0CN2000039mwW3MAI</t>
  </si>
  <si>
    <t>jim.xiao@zurichna.com</t>
  </si>
  <si>
    <t>Jim Xiao</t>
  </si>
  <si>
    <t>Head of Advanced Analytics, CDO Office</t>
  </si>
  <si>
    <t>Booking ID 011436</t>
  </si>
  <si>
    <t>a0CN200003AORvwMAH</t>
  </si>
  <si>
    <t>Booking ID 011437</t>
  </si>
  <si>
    <t>a0CN200003AOX0MMAX</t>
  </si>
  <si>
    <t>Booking ID 011438</t>
  </si>
  <si>
    <t>a0CN200003APALTMA5</t>
  </si>
  <si>
    <t>jameslloyd@tfl.gov.uk</t>
  </si>
  <si>
    <t>James Lloyd</t>
  </si>
  <si>
    <t>Skills and Employment Lead</t>
  </si>
  <si>
    <t>Booking ID 011442</t>
  </si>
  <si>
    <t>a0CN200003BpqTHMAZ</t>
  </si>
  <si>
    <t>Booking ID 011443</t>
  </si>
  <si>
    <t>a0CN200003Bpsy6MAB</t>
  </si>
  <si>
    <t>Booking ID 011444</t>
  </si>
  <si>
    <t>a0CN200003Bq4xcMAB</t>
  </si>
  <si>
    <t>Booking ID 011445</t>
  </si>
  <si>
    <t>a0CN200003BqGdaMAF</t>
  </si>
  <si>
    <t>Booking ID 011446</t>
  </si>
  <si>
    <t>a0CN200003Bpm9LMAR</t>
  </si>
  <si>
    <t>Booking ID 011447</t>
  </si>
  <si>
    <t>a0CN200003BpmJNMAZ</t>
  </si>
  <si>
    <t>Booking ID 011454</t>
  </si>
  <si>
    <t>a0CN200003CO8XfMAL</t>
  </si>
  <si>
    <t>damian.berry@thefa.com</t>
  </si>
  <si>
    <t>Damian Berry</t>
  </si>
  <si>
    <t>Data Reporting Manager</t>
  </si>
  <si>
    <t>Booking ID 011456</t>
  </si>
  <si>
    <t>Edrington</t>
  </si>
  <si>
    <t>a0CN200003CTyoLMAT</t>
  </si>
  <si>
    <t>enrique.mendez@edrington.com</t>
  </si>
  <si>
    <t>Enrique Mendez</t>
  </si>
  <si>
    <t>Booking ID 011458</t>
  </si>
  <si>
    <t>a0CN200003D0fNCMAZ</t>
  </si>
  <si>
    <t>Booking ID 011476</t>
  </si>
  <si>
    <t>a0CN200003DoiCwMAJ</t>
  </si>
  <si>
    <t>rmahajan@ccep.com</t>
  </si>
  <si>
    <t>Raj Mahajan</t>
  </si>
  <si>
    <t>Dir D&amp;A</t>
  </si>
  <si>
    <t>Booking ID 011484</t>
  </si>
  <si>
    <t>18/11/2024</t>
  </si>
  <si>
    <t>a0CN200003DrOzSMAV</t>
  </si>
  <si>
    <t>Booking ID 011485</t>
  </si>
  <si>
    <t>Elsevier</t>
  </si>
  <si>
    <t>a0CN200003Ds3DMMAZ</t>
  </si>
  <si>
    <t>c.taylor.1@elsevier.com</t>
  </si>
  <si>
    <t>Catherine Taylor</t>
  </si>
  <si>
    <t>Senior Enterprise Data &amp; Analytics</t>
  </si>
  <si>
    <t>Booking ID 011486</t>
  </si>
  <si>
    <t>a0CN200003DrkdxMAB</t>
  </si>
  <si>
    <t>richard.prentice@rxglobal.com</t>
  </si>
  <si>
    <t>Richard Prentice</t>
  </si>
  <si>
    <t>Head of Insight &amp; Analytics</t>
  </si>
  <si>
    <t>Booking ID 011487</t>
  </si>
  <si>
    <t>a0CN200003Ds2YyMAJ</t>
  </si>
  <si>
    <t>(Status updated by Zap 11/05/24 04:17PM)</t>
  </si>
  <si>
    <t>Booking ID 011491</t>
  </si>
  <si>
    <t>a0CN200003EXxnjMAD</t>
  </si>
  <si>
    <t>Booking ID 011492</t>
  </si>
  <si>
    <t>a0CN200003EYjyxMAD</t>
  </si>
  <si>
    <t>matshiliso.dube@uk.zurich.com</t>
  </si>
  <si>
    <t>Matshiliso Dube</t>
  </si>
  <si>
    <t>Booking ID 011493</t>
  </si>
  <si>
    <t>a0CN200003EZFsEMAX</t>
  </si>
  <si>
    <t>gemma.venkamah@ascotgroup.com</t>
  </si>
  <si>
    <t>Gemma Venkamah</t>
  </si>
  <si>
    <t>Booking ID 011495</t>
  </si>
  <si>
    <t>a0CN200003EZPZpMAP</t>
  </si>
  <si>
    <t>Member ID 123627</t>
  </si>
  <si>
    <t>Booking ID 011496</t>
  </si>
  <si>
    <t>a0CN200003EZESKMA5</t>
  </si>
  <si>
    <t>jamie.norris1@sainsburys.co.uk</t>
  </si>
  <si>
    <t>Booking ID 011504</t>
  </si>
  <si>
    <t>a0CN200003EcRgvMAF</t>
  </si>
  <si>
    <t>frances.stephens@nationalgrid.com</t>
  </si>
  <si>
    <t>Frances Stephens</t>
  </si>
  <si>
    <t>Associate Data Scientist</t>
  </si>
  <si>
    <t>Booking ID 011505</t>
  </si>
  <si>
    <t>a0CN200003EcelSMAR</t>
  </si>
  <si>
    <t>Booking ID 011506</t>
  </si>
  <si>
    <t>a0CN200003EciYiMAJ</t>
  </si>
  <si>
    <t>Booking ID 011508</t>
  </si>
  <si>
    <t>a0CN200003EcZTNMA3</t>
  </si>
  <si>
    <t>Booking ID 011510</t>
  </si>
  <si>
    <t>a0CN200003Ee3u8MAB</t>
  </si>
  <si>
    <t>Member ID 123614</t>
  </si>
  <si>
    <t>No egg and vegetarian please</t>
  </si>
  <si>
    <t>Booking ID 011517</t>
  </si>
  <si>
    <t>a0CN200003Ep4FrMAJ</t>
  </si>
  <si>
    <t>faizah.kassimmomodu@nationalgrid.com</t>
  </si>
  <si>
    <t>Faizah Kassim-Momodu</t>
  </si>
  <si>
    <t>Booking ID 011518</t>
  </si>
  <si>
    <t>a0CN200003EqWUKMA3</t>
  </si>
  <si>
    <t>Booking ID 011519</t>
  </si>
  <si>
    <t>a0CN200003Eq4brMAB</t>
  </si>
  <si>
    <t>Booking ID 011523</t>
  </si>
  <si>
    <t>a0CN200003Es2GNMAZ</t>
  </si>
  <si>
    <t>aditi.pandey@informa.com</t>
  </si>
  <si>
    <t>Aditi Pandey</t>
  </si>
  <si>
    <t>Booking ID 011525</t>
  </si>
  <si>
    <t>a0CN200003Esfj5MAB</t>
  </si>
  <si>
    <t>Booking ID 011526</t>
  </si>
  <si>
    <t>a0CN200003EurxmMAB</t>
  </si>
  <si>
    <t>Workshop - Business Partnering - 2025.01.08</t>
  </si>
  <si>
    <t>Added by Zap from website (Status updated by Zap 11/21/24 10:52AM)</t>
  </si>
  <si>
    <t>Member ID 123657</t>
  </si>
  <si>
    <t>a0BN2000002hI5NMAU</t>
  </si>
  <si>
    <t>Booking ID 011527</t>
  </si>
  <si>
    <t>17/01/2025</t>
  </si>
  <si>
    <t>a0CN200003EsUCZMA3</t>
  </si>
  <si>
    <t>Workshop - Inspiring Action - 2025.01.17</t>
  </si>
  <si>
    <t>a0BN2000002hugvMAA</t>
  </si>
  <si>
    <t>Booking ID 011534</t>
  </si>
  <si>
    <t>a0CN200003F0wBcMAJ</t>
  </si>
  <si>
    <t>Booking ID 011535</t>
  </si>
  <si>
    <t>a0CN200003F173lMAB</t>
  </si>
  <si>
    <t>michelle.moore@thecrownestate.co.uk</t>
  </si>
  <si>
    <t>Michelle Moore</t>
  </si>
  <si>
    <t>Technical &amp; Spatial Planning Director</t>
  </si>
  <si>
    <t>Booking ID 011538</t>
  </si>
  <si>
    <t>a0CN200003FNrSNMA1</t>
  </si>
  <si>
    <t>Booking ID 011541</t>
  </si>
  <si>
    <t>a0CN200003FSPMOMA5</t>
  </si>
  <si>
    <t>Booking ID 011542</t>
  </si>
  <si>
    <t>a0CN200003Fmt3FMAR</t>
  </si>
  <si>
    <t>Booking ID 011543</t>
  </si>
  <si>
    <t>a0CN200003GsoAyMAJ</t>
  </si>
  <si>
    <t>jzworsnop@ybs.co.uk</t>
  </si>
  <si>
    <t>Jessica Worsnop</t>
  </si>
  <si>
    <t>Data Business Partner for Lending, Data Change &amp; Engagement</t>
  </si>
  <si>
    <t>Booking ID 011546</t>
  </si>
  <si>
    <t>a0CN200003Gt76FMAR</t>
  </si>
  <si>
    <t>navdeep.jhans@uk.thalesgroup.com</t>
  </si>
  <si>
    <t>Navdeep Jhans</t>
  </si>
  <si>
    <t>UK Operations Business Analyst</t>
  </si>
  <si>
    <t>Booking ID 011555</t>
  </si>
  <si>
    <t>a0CN200003GugzVMAR</t>
  </si>
  <si>
    <t>Booking ID 011556</t>
  </si>
  <si>
    <t>a0CN200003GuTXmMAN</t>
  </si>
  <si>
    <t>Booking ID 011558</t>
  </si>
  <si>
    <t>a0CN200003GuEYOMA3</t>
  </si>
  <si>
    <t>catherine.burke@iagcargo.com</t>
  </si>
  <si>
    <t>Catherine Burke</t>
  </si>
  <si>
    <t>Booking ID 011566</t>
  </si>
  <si>
    <t>a0CN200003GvnRvMAJ</t>
  </si>
  <si>
    <t>Booking ID 011568</t>
  </si>
  <si>
    <t>a0CN200003Gvx0lMAB</t>
  </si>
  <si>
    <t>Booking ID 011574</t>
  </si>
  <si>
    <t>a0CN200003HDR3vMAH</t>
  </si>
  <si>
    <t>susanna.bennison@uk.thalesgroup.com</t>
  </si>
  <si>
    <t>Susie Bennison</t>
  </si>
  <si>
    <t>Added by Zap from website (Status updated by Zap 11/21/24 10:50AM)</t>
  </si>
  <si>
    <t>Booking ID 011578</t>
  </si>
  <si>
    <t>a0CN200003I2cWzMAJ</t>
  </si>
  <si>
    <t>Booking ID 011579</t>
  </si>
  <si>
    <t>a0CN200003I2koJMAR</t>
  </si>
  <si>
    <t>Booking ID 011580</t>
  </si>
  <si>
    <t>a0CN200003I375yMAB</t>
  </si>
  <si>
    <t>Booking ID 011581</t>
  </si>
  <si>
    <t>a0CN200003I38YIMAZ</t>
  </si>
  <si>
    <t>Booking ID 011583</t>
  </si>
  <si>
    <t>a0CN200003I38A2MAJ</t>
  </si>
  <si>
    <t>Booking ID 011584</t>
  </si>
  <si>
    <t>a0CN200003I2y7oMAB</t>
  </si>
  <si>
    <t>oliver.parson@nationalgrid.com</t>
  </si>
  <si>
    <t>Oliver Parson</t>
  </si>
  <si>
    <t>Booking ID 011586</t>
  </si>
  <si>
    <t>a0CN200003I3tX7MAJ</t>
  </si>
  <si>
    <t>adrian.peterson@uk.thalesgroup.com</t>
  </si>
  <si>
    <t>Workshop - Storytelling with Data - 2025.02.06</t>
  </si>
  <si>
    <t>Adrian Peterson</t>
  </si>
  <si>
    <t>Purchasing Performance Manager</t>
  </si>
  <si>
    <t>a0BN2000002husDMAQ</t>
  </si>
  <si>
    <t>Booking ID 011587</t>
  </si>
  <si>
    <t>a0CN200003I3fPaMAJ</t>
  </si>
  <si>
    <t>Workshop - Business Partnering 2025.02.12</t>
  </si>
  <si>
    <t>a0BN2000002hmJZMAY</t>
  </si>
  <si>
    <t>Booking ID 011588</t>
  </si>
  <si>
    <t>21/02/2025</t>
  </si>
  <si>
    <t>a0CN200003I3XawMAF</t>
  </si>
  <si>
    <t>Workshop - Inspiring Action - 2025.02.21</t>
  </si>
  <si>
    <t>a0BN2000002huVfMAI</t>
  </si>
  <si>
    <t>Booking ID 011589</t>
  </si>
  <si>
    <t>a0CN200003I4eXJMAZ</t>
  </si>
  <si>
    <t>nick.latocha@brambles.com</t>
  </si>
  <si>
    <t>Nick Latocha</t>
  </si>
  <si>
    <t>Senior Director Global Data Analytics</t>
  </si>
  <si>
    <t>Booking ID 011590</t>
  </si>
  <si>
    <t>a0CN200003IIeG1MAL</t>
  </si>
  <si>
    <t>Booking ID 011591</t>
  </si>
  <si>
    <t>a0CN200003IIYP9MAP</t>
  </si>
  <si>
    <t>Booking ID 011592</t>
  </si>
  <si>
    <t>a0CN200003IkK1cMAF</t>
  </si>
  <si>
    <t>Booking ID 011594</t>
  </si>
  <si>
    <t>a0CN200003JMstcMAD</t>
  </si>
  <si>
    <t>Booking ID 011598</t>
  </si>
  <si>
    <t>a0CN200003JNiFUMA1</t>
  </si>
  <si>
    <t>Booking ID 011599</t>
  </si>
  <si>
    <t>a0CN200003JO7vHMAT</t>
  </si>
  <si>
    <t>Booking ID 011600</t>
  </si>
  <si>
    <t>a0CN200003JOUOfMAP</t>
  </si>
  <si>
    <t>Booking ID 011601</t>
  </si>
  <si>
    <t>a0CN200003JOg3OMAT</t>
  </si>
  <si>
    <t>laura.pugh@sainsburys.co.uk</t>
  </si>
  <si>
    <t>Laura Pugh</t>
  </si>
  <si>
    <t>Booking ID 011602</t>
  </si>
  <si>
    <t>a0CN200003JPBNcMAP</t>
  </si>
  <si>
    <t>Booking ID 011604</t>
  </si>
  <si>
    <t>a0CN200003KP5BeMAL</t>
  </si>
  <si>
    <t>Booking ID 011605</t>
  </si>
  <si>
    <t>a0CN200003KP8loMAD</t>
  </si>
  <si>
    <t>Booking ID 011606</t>
  </si>
  <si>
    <t>a0CN200003KOsFLMA1</t>
  </si>
  <si>
    <t>Booking ID 011607</t>
  </si>
  <si>
    <t>a0CN200003KPDwbMAH</t>
  </si>
  <si>
    <t>Booking ID 011608</t>
  </si>
  <si>
    <t>a0CN200003KPm4pMAD</t>
  </si>
  <si>
    <t>Booking ID 011609</t>
  </si>
  <si>
    <t>a0CN200003KQQNcMAP</t>
  </si>
  <si>
    <t>Booking ID 011611</t>
  </si>
  <si>
    <t>a0CN200003KRRf3MAH</t>
  </si>
  <si>
    <t>amar.najib@boots.co.uk</t>
  </si>
  <si>
    <t>AMAR NAJIB</t>
  </si>
  <si>
    <t>(Status updated by Zap 11/19/24 10:56AM)</t>
  </si>
  <si>
    <t>Booking ID 011613</t>
  </si>
  <si>
    <t>a0CN200003KRP8lMAH</t>
  </si>
  <si>
    <t>Booking ID 011614</t>
  </si>
  <si>
    <t>25/03/2025</t>
  </si>
  <si>
    <t>a0CN200003KRKP8MAP</t>
  </si>
  <si>
    <t>Workshop - Inspiring Action - 2025.03.25</t>
  </si>
  <si>
    <t>Added by Zap from website (Status updated by Zap 11/21/24 10:48AM)</t>
  </si>
  <si>
    <t>a0BN2000002iE7lMAE</t>
  </si>
  <si>
    <t>Booking ID 011615</t>
  </si>
  <si>
    <t>a0CN200003KRC8YMAX</t>
  </si>
  <si>
    <t>mollie.milnes@boots.co.uk</t>
  </si>
  <si>
    <t>Molly Milnes</t>
  </si>
  <si>
    <t>(Status updated by Zap 11/19/24 10:47AM)</t>
  </si>
  <si>
    <t>Booking ID 011616</t>
  </si>
  <si>
    <t>a0CN200003KRtxsMAD</t>
  </si>
  <si>
    <t>Booking ID 011618</t>
  </si>
  <si>
    <t>a0CN200003Kf6WJMAZ</t>
  </si>
  <si>
    <t>Booking ID 011619</t>
  </si>
  <si>
    <t>a0CN200003KfVncMAF</t>
  </si>
  <si>
    <t>nea.steadman@boots.co.uk</t>
  </si>
  <si>
    <t>Nea Steadman</t>
  </si>
  <si>
    <t>Booking ID 011620</t>
  </si>
  <si>
    <t>a0CN200003Kg0h3MAB</t>
  </si>
  <si>
    <t>Added by Zap from website (Status updated by Zap 11/21/24 10:42AM)</t>
  </si>
  <si>
    <t>Booking ID 011621</t>
  </si>
  <si>
    <t>a0CN200003KfId5MAF</t>
  </si>
  <si>
    <t>tiamarie.meriez@boots.co.uk</t>
  </si>
  <si>
    <t>Tia Meriez</t>
  </si>
  <si>
    <t>Booking ID 011622</t>
  </si>
  <si>
    <t>a0CN200003KgV6CMAV</t>
  </si>
  <si>
    <t>Booking ID 011627</t>
  </si>
  <si>
    <t>a0CN200003KijNmMAJ</t>
  </si>
  <si>
    <t>Booking ID 011630</t>
  </si>
  <si>
    <t>a0CN200003KjflFMAR</t>
  </si>
  <si>
    <t>camelia.ilie@boots.co.uk</t>
  </si>
  <si>
    <t>Camelia ilie</t>
  </si>
  <si>
    <t>Booking ID 011631</t>
  </si>
  <si>
    <t>a0CN200003KiUE0MAN</t>
  </si>
  <si>
    <t>layla.austin@boots.co.uk</t>
  </si>
  <si>
    <t>Layla Austin</t>
  </si>
  <si>
    <t>CRM Campaign Analyst</t>
  </si>
  <si>
    <t>Booking ID 011632</t>
  </si>
  <si>
    <t>a0CN200003KkIWPMA3</t>
  </si>
  <si>
    <t>Samuel Jones</t>
  </si>
  <si>
    <t>Booking ID 011633</t>
  </si>
  <si>
    <t>a0CN200003KkRqOMAV</t>
  </si>
  <si>
    <t>Booking ID 011634</t>
  </si>
  <si>
    <t>a0CN200003KkLUxMAN</t>
  </si>
  <si>
    <t>Booking ID 011635</t>
  </si>
  <si>
    <t>a0CN200003KkqBXMAZ</t>
  </si>
  <si>
    <t>reyam.enad@edfenergy.com</t>
  </si>
  <si>
    <t>Reyam Enad</t>
  </si>
  <si>
    <t>Lead data Scientist</t>
  </si>
  <si>
    <t>Booking ID 011636</t>
  </si>
  <si>
    <t>a0CN200003KkfeSMAR</t>
  </si>
  <si>
    <t>Booking ID 011637</t>
  </si>
  <si>
    <t>a0CN200003KkkvBMAR</t>
  </si>
  <si>
    <t>Booking ID 011638</t>
  </si>
  <si>
    <t>a0CN200003KvaQAMAZ</t>
  </si>
  <si>
    <t>srimanth.rudraraju@gmail.com</t>
  </si>
  <si>
    <t>Srimanth Rudraraju</t>
  </si>
  <si>
    <t>Group Data Capabilities Director</t>
  </si>
  <si>
    <t>Booking ID 011639</t>
  </si>
  <si>
    <t>a0CN200003LXj5gMAD</t>
  </si>
  <si>
    <t>john.fiore@lloydsbanking.com</t>
  </si>
  <si>
    <t>John Fiore</t>
  </si>
  <si>
    <t>Senior Manager Data Culture</t>
  </si>
  <si>
    <t>Booking ID 011640</t>
  </si>
  <si>
    <t>a0CN200003LYBwWMAX</t>
  </si>
  <si>
    <t>Booking ID 011641</t>
  </si>
  <si>
    <t>a0CN200003LYFqJMAX</t>
  </si>
  <si>
    <t>Booking ID 011652</t>
  </si>
  <si>
    <t>a0CN200003LZBD8MAP</t>
  </si>
  <si>
    <t>Booking ID 011654</t>
  </si>
  <si>
    <t>a0CN200003LZZjeMAH</t>
  </si>
  <si>
    <t>Booking ID 011655</t>
  </si>
  <si>
    <t>a0CN200003LZJGuMAP</t>
  </si>
  <si>
    <t>Booking ID 011656</t>
  </si>
  <si>
    <t>a0CN200003LZkjuMAD</t>
  </si>
  <si>
    <t>Booking ID 011657</t>
  </si>
  <si>
    <t>a0CN200003LZZf9MAH</t>
  </si>
  <si>
    <t>Booking ID 011658</t>
  </si>
  <si>
    <t>a0CN200003LaiqLMAR</t>
  </si>
  <si>
    <t>Booking ID 011659</t>
  </si>
  <si>
    <t>a0CN200003Lawj2MAB</t>
  </si>
  <si>
    <t>Booking ID 011661</t>
  </si>
  <si>
    <t>a0CN200003LbYhwMAF</t>
  </si>
  <si>
    <t>Booking ID 011662</t>
  </si>
  <si>
    <t>a0CN200003Lbi5aMAB</t>
  </si>
  <si>
    <t>AFL Cohort 2 Term 2 - Module 9</t>
  </si>
  <si>
    <t>a0BN20000031I61MAE</t>
  </si>
  <si>
    <t>Booking ID 011663</t>
  </si>
  <si>
    <t>a0CN200003LbqjtMAB</t>
  </si>
  <si>
    <t>Booking ID 011664</t>
  </si>
  <si>
    <t>a0CN200003LbwKNMAZ</t>
  </si>
  <si>
    <t>Booking ID 011665</t>
  </si>
  <si>
    <t>a0CN200003Lbv9oMAB</t>
  </si>
  <si>
    <t>Booking ID 011666</t>
  </si>
  <si>
    <t>a0CN200003LbfDHMAZ</t>
  </si>
  <si>
    <t>Booking ID 011667</t>
  </si>
  <si>
    <t>a0CN200003LbWISMA3</t>
  </si>
  <si>
    <t>Booking ID 011668</t>
  </si>
  <si>
    <t>a0CN200003LbrkfMAB</t>
  </si>
  <si>
    <t>Booking ID 011669</t>
  </si>
  <si>
    <t>a0CN200003LbtG8MAJ</t>
  </si>
  <si>
    <t>Booking ID 011670</t>
  </si>
  <si>
    <t>a0CN200003Lboq6MAB</t>
  </si>
  <si>
    <t>Booking ID 011671</t>
  </si>
  <si>
    <t>a0CN200003LboIhMAJ</t>
  </si>
  <si>
    <t>Booking ID 011672</t>
  </si>
  <si>
    <t>a0CN200003LqhuZMAR</t>
  </si>
  <si>
    <t>Booking ID 011673</t>
  </si>
  <si>
    <t>21/11/2024</t>
  </si>
  <si>
    <t>a0CN200003LrS1IMAV</t>
  </si>
  <si>
    <t>AFL Cohort 2 Term 2 - Module 10</t>
  </si>
  <si>
    <t>a0BN20000031Zy5MAE</t>
  </si>
  <si>
    <t>Booking ID 011674</t>
  </si>
  <si>
    <t>a0CN200003LrWT2MAN</t>
  </si>
  <si>
    <t>Booking ID 011676</t>
  </si>
  <si>
    <t>a0CN200003LrbgeMAB</t>
  </si>
  <si>
    <t>Booking ID 011677</t>
  </si>
  <si>
    <t>a0CN200003LrjHeMAJ</t>
  </si>
  <si>
    <t>Booking ID 011678</t>
  </si>
  <si>
    <t>a0CN200003Lrk0yMAB</t>
  </si>
  <si>
    <t>Booking ID 011679</t>
  </si>
  <si>
    <t>a0CN200003Lrh4aMAB</t>
  </si>
  <si>
    <t>Booking ID 011680</t>
  </si>
  <si>
    <t>a0CN200003LrhhEMAR</t>
  </si>
  <si>
    <t>Booking ID 011681</t>
  </si>
  <si>
    <t>a0CN200003LrRQ1MAN</t>
  </si>
  <si>
    <t>Booking ID 011682</t>
  </si>
  <si>
    <t>a0CN200003LrUoHMAV</t>
  </si>
  <si>
    <t>Booking ID 011683</t>
  </si>
  <si>
    <t>a0CN200003LrnzdMAB</t>
  </si>
  <si>
    <t>Booking ID 011684</t>
  </si>
  <si>
    <t>a0CN200003LriGBMAZ</t>
  </si>
  <si>
    <t>AFL Cohort 2 Term 2 - Module 11</t>
  </si>
  <si>
    <t>a0BN20000031bILMAY</t>
  </si>
  <si>
    <t>Booking ID 011685</t>
  </si>
  <si>
    <t>a0CN200003Lrp0aMAB</t>
  </si>
  <si>
    <t>Booking ID 011686</t>
  </si>
  <si>
    <t>a0CN200003LrjbMMAR</t>
  </si>
  <si>
    <t>Booking ID 011687</t>
  </si>
  <si>
    <t>a0CN200003LrejZMAR</t>
  </si>
  <si>
    <t>Booking ID 011688</t>
  </si>
  <si>
    <t>a0CN200003LrlHCMAZ</t>
  </si>
  <si>
    <t>Booking ID 011689</t>
  </si>
  <si>
    <t>a0CN200003LrpWhMAJ</t>
  </si>
  <si>
    <t>Booking ID 011690</t>
  </si>
  <si>
    <t>a0CN200003LruCvMAJ</t>
  </si>
  <si>
    <t>Booking ID 011691</t>
  </si>
  <si>
    <t>a0CN200003Lrl5NMAR</t>
  </si>
  <si>
    <t>Booking ID 011692</t>
  </si>
  <si>
    <t>a0CN200003LrsMDMAZ</t>
  </si>
  <si>
    <t>Booking ID 011693</t>
  </si>
  <si>
    <t>a0CN200003LrluBMAR</t>
  </si>
  <si>
    <t>Booking ID 011694</t>
  </si>
  <si>
    <t>a0CN200003LrdJrMAJ</t>
  </si>
  <si>
    <t>AFL Cohort 2 Term 2 - Module 12</t>
  </si>
  <si>
    <t>a0BN20000031cCnMAI</t>
  </si>
  <si>
    <t>Booking ID 011695</t>
  </si>
  <si>
    <t>a0CN200003LrezeMAB</t>
  </si>
  <si>
    <t>Booking ID 011696</t>
  </si>
  <si>
    <t>a0CN200003LrXf4MAF</t>
  </si>
  <si>
    <t>Booking ID 011697</t>
  </si>
  <si>
    <t>a0CN200003Lrsb7MAB</t>
  </si>
  <si>
    <t>Booking ID 011698</t>
  </si>
  <si>
    <t>a0CN200003LrxanMAB</t>
  </si>
  <si>
    <t>Booking ID 011699</t>
  </si>
  <si>
    <t>a0CN200003Lrk5ZMAR</t>
  </si>
  <si>
    <t>Booking ID 011700</t>
  </si>
  <si>
    <t>a0CN200003LrqR8MAJ</t>
  </si>
  <si>
    <t>Booking ID 011701</t>
  </si>
  <si>
    <t>a0CN200003LrmSYMAZ</t>
  </si>
  <si>
    <t>Booking ID 011702</t>
  </si>
  <si>
    <t>a0CN200003LrznhMAB</t>
  </si>
  <si>
    <t>Booking ID 011703</t>
  </si>
  <si>
    <t>a0CN200003LrxMDMAZ</t>
  </si>
  <si>
    <t>Booking ID 011704</t>
  </si>
  <si>
    <t>22/11/2024</t>
  </si>
  <si>
    <t>a0CN200003LsPonMAF</t>
  </si>
  <si>
    <t>Booking ID 011705</t>
  </si>
  <si>
    <t>a0CN200003LsVMkMAN</t>
  </si>
  <si>
    <t>torr.wylder@thecrownestate.co.uk</t>
  </si>
  <si>
    <t>Torr Wylder</t>
  </si>
  <si>
    <t>Added via Zapier bot</t>
  </si>
  <si>
    <t>-</t>
  </si>
  <si>
    <t>Booking ID 011706</t>
  </si>
  <si>
    <t>a0CN200003LsskFMAR</t>
  </si>
  <si>
    <t>adrianna.jurkojc@uk.thalesgroup.com</t>
  </si>
  <si>
    <t>Adrianna Jurkojc</t>
  </si>
  <si>
    <t>Booking ID 011707</t>
  </si>
  <si>
    <t>a0CN200003MGWQmMAP</t>
  </si>
  <si>
    <t>jubael.talukdar@thecrownestate.co.uk</t>
  </si>
  <si>
    <t>jubael Talukdar</t>
  </si>
  <si>
    <t>Senior Report Developer</t>
  </si>
  <si>
    <t>no</t>
  </si>
  <si>
    <t>halal if possible</t>
  </si>
  <si>
    <t>Booking ID 011708</t>
  </si>
  <si>
    <t>a0CN200003MGYfjMAH</t>
  </si>
  <si>
    <t>tomasz.wencel@thecrownestate.co.uk</t>
  </si>
  <si>
    <t>Tomasz Wencel</t>
  </si>
  <si>
    <t>Booking ID 011709</t>
  </si>
  <si>
    <t>a0CN200003MGKMcMAP</t>
  </si>
  <si>
    <t>vicky.currie@brambles.com</t>
  </si>
  <si>
    <t>Vicky Currie</t>
  </si>
  <si>
    <t>Data and Analytics Domain Lead - Simplification</t>
  </si>
  <si>
    <t>Booking ID 011710</t>
  </si>
  <si>
    <t>a0CN200003Nl8rhMAB</t>
  </si>
  <si>
    <t>yue.zhao@thecrownestate.co.uk</t>
  </si>
  <si>
    <t>Yue Zhao</t>
  </si>
  <si>
    <t>Lead Insight Analyst</t>
  </si>
  <si>
    <t>Booking ID 011711</t>
  </si>
  <si>
    <t>a0CN200003NmKiYMAV</t>
  </si>
  <si>
    <t>Booking ID 011712</t>
  </si>
  <si>
    <t>a0CN200003NmIXOMA3</t>
  </si>
  <si>
    <t>Booking ID 011713</t>
  </si>
  <si>
    <t>a0CN200003NlqqaMAB</t>
  </si>
  <si>
    <t>Booking ID 011714</t>
  </si>
  <si>
    <t>a0CN200003NlioiMAB</t>
  </si>
  <si>
    <t>Booking ID 011715</t>
  </si>
  <si>
    <t>a0CN200003NmQuHMAV</t>
  </si>
  <si>
    <t>Booking ID 011717</t>
  </si>
  <si>
    <t>a0CN200003Nm6cgMAB</t>
  </si>
  <si>
    <t>Booking ID 011719</t>
  </si>
  <si>
    <t>25/11/2024</t>
  </si>
  <si>
    <t>a0CN200003NpBzOMAV</t>
  </si>
  <si>
    <t>Booking ID 011720</t>
  </si>
  <si>
    <t>a0CN200003O53eRMAR</t>
  </si>
  <si>
    <t>Booking ID 011721</t>
  </si>
  <si>
    <t>a0CN200003O5nSiMAJ</t>
  </si>
  <si>
    <t>Booking ID 011722</t>
  </si>
  <si>
    <t>a0CN200003O4is1MAB</t>
  </si>
  <si>
    <t>Booking ID 011723</t>
  </si>
  <si>
    <t>a0CN200003O5lewMAB</t>
  </si>
  <si>
    <t>Booking ID 011724</t>
  </si>
  <si>
    <t>a0CN200003O5gUXMAZ</t>
  </si>
  <si>
    <t>Booking ID 011725</t>
  </si>
  <si>
    <t>a0CN200003O5huxMAB</t>
  </si>
  <si>
    <t>Booking ID 011726</t>
  </si>
  <si>
    <t>a0CN200003O65avMAB</t>
  </si>
  <si>
    <t>Booking ID 011727</t>
  </si>
  <si>
    <t>a0CN200003O6K7xMAF</t>
  </si>
  <si>
    <t>Booking ID 011729</t>
  </si>
  <si>
    <t>a0CN200003O7GOrMAN</t>
  </si>
  <si>
    <t>Booking ID 011731</t>
  </si>
  <si>
    <t>a0CN200003O7PUjMAN</t>
  </si>
  <si>
    <t>Booking ID 011732</t>
  </si>
  <si>
    <t>a0CN200003O7Y6IMAV</t>
  </si>
  <si>
    <t>Member ID 123718</t>
  </si>
  <si>
    <t>Booking ID 011733</t>
  </si>
  <si>
    <t>a0CN200003O8EePMAV</t>
  </si>
  <si>
    <t>Booking ID 011740</t>
  </si>
  <si>
    <t>a0CN200003OpswjMAB</t>
  </si>
  <si>
    <t>Booking ID 011741</t>
  </si>
  <si>
    <t>a0CN200003OtKV0MAN</t>
  </si>
  <si>
    <t>Booking ID 011742</t>
  </si>
  <si>
    <t>a0CN200003Org0CMAR</t>
  </si>
  <si>
    <t>Booking ID 011743</t>
  </si>
  <si>
    <t>a0CN200003Oq35nMAB</t>
  </si>
  <si>
    <t>Booking ID 011744</t>
  </si>
  <si>
    <t>18/02/2025</t>
  </si>
  <si>
    <t>a0CN200003OuwlRMAR</t>
  </si>
  <si>
    <t>Masterclass Feb: Embedding your data literacy programme 2025.02.18</t>
  </si>
  <si>
    <t>Masterclass</t>
  </si>
  <si>
    <t>a0BN2000002iHFJMA2</t>
  </si>
  <si>
    <t>Booking ID 011745</t>
  </si>
  <si>
    <t>18/03/2025</t>
  </si>
  <si>
    <t>a0CN200003OuyYWMAZ</t>
  </si>
  <si>
    <t>Workshop - Business Partnering - 2025.03.18</t>
  </si>
  <si>
    <t>(Status updated by Zap 11/27/24 03:02PM) (Status updated by Zap 11/28/24 10:52AM)</t>
  </si>
  <si>
    <t>a0BN2000002hrBBMAY</t>
  </si>
  <si>
    <t>Booking ID 011746</t>
  </si>
  <si>
    <t>a0CN200003Ov4sSMAR</t>
  </si>
  <si>
    <t>Booking ID 011747</t>
  </si>
  <si>
    <t>24/02/2025</t>
  </si>
  <si>
    <t>a0CN200003OudGcMAJ</t>
  </si>
  <si>
    <t>a0BN20000031BHRMA2</t>
  </si>
  <si>
    <t>Booking ID 011749</t>
  </si>
  <si>
    <t>a0CN200003PX36BMAT</t>
  </si>
  <si>
    <t>Booking ID 011750</t>
  </si>
  <si>
    <t>a0CN200003R9tpWMAR</t>
  </si>
  <si>
    <t>Booking ID 011751</t>
  </si>
  <si>
    <t>a0CN200003Rq4JZMAZ</t>
  </si>
  <si>
    <t>Booking ID 011752</t>
  </si>
  <si>
    <t>a0CN200003Rr7bqMAB</t>
  </si>
  <si>
    <t>Booking ID 011753</t>
  </si>
  <si>
    <t>a0CN200003RrKpDMAV</t>
  </si>
  <si>
    <t>Booking ID 011754</t>
  </si>
  <si>
    <t>a0CN200003RreWBMAZ</t>
  </si>
  <si>
    <t>michaela.bradkova@news.co.uk</t>
  </si>
  <si>
    <t>Michaela Bradkova</t>
  </si>
  <si>
    <t>Data Enablement Manager</t>
  </si>
  <si>
    <t>Booking ID 011755</t>
  </si>
  <si>
    <t>a0CN200003RrMDrMAN</t>
  </si>
  <si>
    <t>Booking ID 011756</t>
  </si>
  <si>
    <t>a0CN200003RrhyiMAB</t>
  </si>
  <si>
    <t>Booking ID 011757</t>
  </si>
  <si>
    <t>a0CN200003RsLQMMA3</t>
  </si>
  <si>
    <t>Booking ID 011758</t>
  </si>
  <si>
    <t>a0CN200003RseCgMAJ</t>
  </si>
  <si>
    <t>Booking ID 011759</t>
  </si>
  <si>
    <t>a0CN200003RsauNMAR</t>
  </si>
  <si>
    <t>Booking ID 011760</t>
  </si>
  <si>
    <t>a0CN200003RsKc0MAF</t>
  </si>
  <si>
    <t>Advisory Board - Technology &amp; Tools Q4 2024.12.02</t>
  </si>
  <si>
    <t>a0BN2000000d8CDMAY</t>
  </si>
  <si>
    <t>Booking ID 011761</t>
  </si>
  <si>
    <t>a0CN200003RsZk9MAF</t>
  </si>
  <si>
    <t>Booking ID 011762</t>
  </si>
  <si>
    <t>a0CN200003Rt5neMAB</t>
  </si>
  <si>
    <t>aisha.smith@nationalgrid.com</t>
  </si>
  <si>
    <t>Aisha Smith</t>
  </si>
  <si>
    <t>Booking ID 011763</t>
  </si>
  <si>
    <t>a0CN200003S5s6EMAR</t>
  </si>
  <si>
    <t>Booking ID 011764</t>
  </si>
  <si>
    <t>a0CN200003S66pyMAB</t>
  </si>
  <si>
    <t>Booking ID 011765</t>
  </si>
  <si>
    <t>a0CN200003S5P3mMAF</t>
  </si>
  <si>
    <t>Booking ID 011768</t>
  </si>
  <si>
    <t>a0CN200003S81AMMAZ</t>
  </si>
  <si>
    <t>Booking ID 011770</t>
  </si>
  <si>
    <t>a0CN200003S8ArbMAF</t>
  </si>
  <si>
    <t>Booking ID 011771</t>
  </si>
  <si>
    <t>a0CN200003S8jlJMAR</t>
  </si>
  <si>
    <t>Booking ID 011773</t>
  </si>
  <si>
    <t>a0CN200003SVXL0MAP</t>
  </si>
  <si>
    <t>kavitharavichandran@tfl.gov.uk</t>
  </si>
  <si>
    <t>Kavitha Ravichandran</t>
  </si>
  <si>
    <t>Strategy Adviser</t>
  </si>
  <si>
    <t>Booking ID 011774</t>
  </si>
  <si>
    <t>a0CN200003SwWz2MAF</t>
  </si>
  <si>
    <t>mark.howland@tpr.gov.uk</t>
  </si>
  <si>
    <t>Mark Howland</t>
  </si>
  <si>
    <t>Head of Data Strategy, Design and Control</t>
  </si>
  <si>
    <t>Booking ID 011775</t>
  </si>
  <si>
    <t>a0CN200003SxPz0MAF</t>
  </si>
  <si>
    <t>Booking ID 011776</t>
  </si>
  <si>
    <t>a0CN200003UIzGlMAL</t>
  </si>
  <si>
    <t>Booking ID 011777</t>
  </si>
  <si>
    <t>a0CN200003UIwMEMA1</t>
  </si>
  <si>
    <t>Booking ID 011778</t>
  </si>
  <si>
    <t>a0CN200003UIn19MAD</t>
  </si>
  <si>
    <t>Booking ID 011782</t>
  </si>
  <si>
    <t>a0CN200003UfSC6MAN</t>
  </si>
  <si>
    <t>2025 DataIQ 100 Discussion and Reveal</t>
  </si>
  <si>
    <t>Attended</t>
  </si>
  <si>
    <t>a0BN20000030b5tMAA</t>
  </si>
  <si>
    <t>Booking ID 011784</t>
  </si>
  <si>
    <t>a0CN200003UpDmrMAF</t>
  </si>
  <si>
    <t>Booking ID 011785</t>
  </si>
  <si>
    <t>a0CN200003UovS1MAJ</t>
  </si>
  <si>
    <t>Booking ID 011786</t>
  </si>
  <si>
    <t>a0CN200003Uq18yMAB</t>
  </si>
  <si>
    <t>Booking ID 011787</t>
  </si>
  <si>
    <t>a0CN200003UqfRMMAZ</t>
  </si>
  <si>
    <t>Booking ID 011790</t>
  </si>
  <si>
    <t>a0CN200003V8cJYMAZ</t>
  </si>
  <si>
    <t>Booking ID 011792</t>
  </si>
  <si>
    <t>a0CN200003V93Y1MAJ</t>
  </si>
  <si>
    <t>Booking ID 011793</t>
  </si>
  <si>
    <t>a0CN200003VAakfMAD</t>
  </si>
  <si>
    <t>Booking ID 011794</t>
  </si>
  <si>
    <t>a0CN200003VAnCUMA1</t>
  </si>
  <si>
    <t>Booking ID 011795</t>
  </si>
  <si>
    <t>a0CN200003VAiUMMA1</t>
  </si>
  <si>
    <t>Added by Zap from website (Status updated by Zap 12/12/24 04:35PM)</t>
  </si>
  <si>
    <t>Booking ID 011796</t>
  </si>
  <si>
    <t>a0CN200003VBIPdMAP</t>
  </si>
  <si>
    <t>Booking ID 011797</t>
  </si>
  <si>
    <t>a0CN200003VCVshMAH</t>
  </si>
  <si>
    <t>Booking ID 011799</t>
  </si>
  <si>
    <t>a0CN200003VEbZ2MAL</t>
  </si>
  <si>
    <t>perry.philipp@entaingroup.com</t>
  </si>
  <si>
    <t>Perry Philipp</t>
  </si>
  <si>
    <t>Booking ID 011800</t>
  </si>
  <si>
    <t>a0CN200003VW7uIMAT</t>
  </si>
  <si>
    <t>Booking ID 011801</t>
  </si>
  <si>
    <t>a0CN200003WWAwaMAH</t>
  </si>
  <si>
    <t>Booking ID 011802</t>
  </si>
  <si>
    <t>a0CN200003WWDpYMAX</t>
  </si>
  <si>
    <t>Member ID 123677</t>
  </si>
  <si>
    <t>Booking ID 011803</t>
  </si>
  <si>
    <t>a0CN200003WsaIhMAJ</t>
  </si>
  <si>
    <t>Booking ID 011804</t>
  </si>
  <si>
    <t>a0CN200003WtRorMAF</t>
  </si>
  <si>
    <t>Added by Zap from website (Status updated by Zap 12/18/24 10:31AM)</t>
  </si>
  <si>
    <t>Booking ID 011807</t>
  </si>
  <si>
    <t>a0CN200003X79F2MAJ</t>
  </si>
  <si>
    <t>Booking ID 011813</t>
  </si>
  <si>
    <t>a0CN200003XFHJ9MAP</t>
  </si>
  <si>
    <t>Member ID 123810</t>
  </si>
  <si>
    <t>Booking ID 011814</t>
  </si>
  <si>
    <t>a0CN200003Xt4zQMAR</t>
  </si>
  <si>
    <t>Booking ID 011815</t>
  </si>
  <si>
    <t>20/12/2024</t>
  </si>
  <si>
    <t>a0CN200003XtbLsMAJ</t>
  </si>
  <si>
    <t>emma.pipe@news.co.uk</t>
  </si>
  <si>
    <t>Emma Pipe</t>
  </si>
  <si>
    <t>Senior Commercial Insights Manager</t>
  </si>
  <si>
    <t>Emma Louise Pipe</t>
  </si>
  <si>
    <t>Booking ID 011817</t>
  </si>
  <si>
    <t>a0CN200003XuHY8MAN</t>
  </si>
  <si>
    <t>Booking ID 011818</t>
  </si>
  <si>
    <t>a0CN200003XufYCMAZ</t>
  </si>
  <si>
    <t>lisa.allen@tpr.gov.uk</t>
  </si>
  <si>
    <t>Lisa Allen</t>
  </si>
  <si>
    <t>Director of Data Services</t>
  </si>
  <si>
    <t>(Status updated by Zap 12/20/24 02:06PM) (Status updated by Zap 12/20/24 02:08PM)</t>
  </si>
  <si>
    <t>Booking ID 011820</t>
  </si>
  <si>
    <t>a0CN200003Xv8zIMAR</t>
  </si>
  <si>
    <t>Booking ID 011821</t>
  </si>
  <si>
    <t>a0CN200003XwSCLMA3</t>
  </si>
  <si>
    <t>Booking ID 011823</t>
  </si>
  <si>
    <t>Veolia</t>
  </si>
  <si>
    <t>a0CN200003akj3CMAQ</t>
  </si>
  <si>
    <t>karl.ohanlon@veolia.com</t>
  </si>
  <si>
    <t>Karl O'Hanlon</t>
  </si>
  <si>
    <t>Booking ID 011824</t>
  </si>
  <si>
    <t>a0CN200003b6cDYMAY</t>
  </si>
  <si>
    <t>Booking ID 011825</t>
  </si>
  <si>
    <t>a0CN200003bj6c8MAA</t>
  </si>
  <si>
    <t>harry.richardson@thecrownestate.co.uk</t>
  </si>
  <si>
    <t>Harry Richardson</t>
  </si>
  <si>
    <t>Marine Data Advisor</t>
  </si>
  <si>
    <t>Booking ID 011826</t>
  </si>
  <si>
    <t>a0CN200003bjAhJMAU</t>
  </si>
  <si>
    <t>Booking ID 011827</t>
  </si>
  <si>
    <t>a0CN200003bl1cwMAA</t>
  </si>
  <si>
    <t>laura.bradshaw@loveenergysavings.com</t>
  </si>
  <si>
    <t>Laura Bradshaw</t>
  </si>
  <si>
    <t>Booking ID 011828</t>
  </si>
  <si>
    <t>a0CN200003bkvB3MAI</t>
  </si>
  <si>
    <t>adaolisa.odogwu@loveenergysavings.com</t>
  </si>
  <si>
    <t>Adaolisa Odogwu</t>
  </si>
  <si>
    <t>Booking ID 011830</t>
  </si>
  <si>
    <t>a0CN200003blj6EMAQ</t>
  </si>
  <si>
    <t>Booking ID 011831</t>
  </si>
  <si>
    <t>a0CN200003bl3BwMAI</t>
  </si>
  <si>
    <t>Booking ID 011832</t>
  </si>
  <si>
    <t>20/01/2025</t>
  </si>
  <si>
    <t>a0CN200003cAkogMAC</t>
  </si>
  <si>
    <t>Roundtable Rerun - AI Upskilling</t>
  </si>
  <si>
    <t>a0BN2000003Esq2MAC</t>
  </si>
  <si>
    <t>Booking ID 011833</t>
  </si>
  <si>
    <t>a0CN200003dSJxSMAW</t>
  </si>
  <si>
    <t>Booking ID 011837</t>
  </si>
  <si>
    <t>a0CN200003dTXAYMA4</t>
  </si>
  <si>
    <t>Booking ID 011838</t>
  </si>
  <si>
    <t>a0CN200003dTVFSMA4</t>
  </si>
  <si>
    <t>Booking ID 011840</t>
  </si>
  <si>
    <t>a0CN200003dTlzGMAS</t>
  </si>
  <si>
    <t>Booking ID 011841</t>
  </si>
  <si>
    <t>a0CN200003dTrqsMAC</t>
  </si>
  <si>
    <t>david.clay1@barclays.com</t>
  </si>
  <si>
    <t>David Clay</t>
  </si>
  <si>
    <t>Channel &amp; CX Analytics Director</t>
  </si>
  <si>
    <t>Member ID 123719</t>
  </si>
  <si>
    <t>Booking ID 011842</t>
  </si>
  <si>
    <t>a0CN200003dUSLRMA4</t>
  </si>
  <si>
    <t>Booking ID 011843</t>
  </si>
  <si>
    <t>a0CN200003dUKr1MAG</t>
  </si>
  <si>
    <t>Booking ID 011845</t>
  </si>
  <si>
    <t>22/01/2025</t>
  </si>
  <si>
    <t>a0CN200003dUYKjMAO</t>
  </si>
  <si>
    <t>The 2025 Data &amp; AI Awards: Shortlist Reveal</t>
  </si>
  <si>
    <t>Created via Zap</t>
  </si>
  <si>
    <t>US</t>
  </si>
  <si>
    <t>a0BN2000003Htj7MAC</t>
  </si>
  <si>
    <t>Booking ID 011846</t>
  </si>
  <si>
    <t>a0CN200003dUcXxMAK</t>
  </si>
  <si>
    <t>Booking ID 011849</t>
  </si>
  <si>
    <t>a0CN200003dUNQmMAO</t>
  </si>
  <si>
    <t>mazher.mohammad@tpr.gov.uk</t>
  </si>
  <si>
    <t>Mazher Mohammad</t>
  </si>
  <si>
    <t>Microsoft Dynamics Lead Specialist</t>
  </si>
  <si>
    <t>Booking ID 011851</t>
  </si>
  <si>
    <t>a0CN200003dUJNFMA4</t>
  </si>
  <si>
    <t>GB</t>
  </si>
  <si>
    <t>Booking ID 011854</t>
  </si>
  <si>
    <t>a0CN200003dUeMjMAK</t>
  </si>
  <si>
    <t>alison.bussell@tpr.gov.uk</t>
  </si>
  <si>
    <t>Alison Bussell</t>
  </si>
  <si>
    <t>ITSM Analyst</t>
  </si>
  <si>
    <t>Booking ID 011857</t>
  </si>
  <si>
    <t>a0CN200003dUtczMAC</t>
  </si>
  <si>
    <t>noora.vainio@tpr.gov.uk</t>
  </si>
  <si>
    <t>Noora Vainio</t>
  </si>
  <si>
    <t>MI &amp; Analysis Manager</t>
  </si>
  <si>
    <t>Booking ID 011860</t>
  </si>
  <si>
    <t>a0CN200003dVb6aMAC</t>
  </si>
  <si>
    <t>Booking ID 011861</t>
  </si>
  <si>
    <t>a0CN200003dVaQ4MAK</t>
  </si>
  <si>
    <t>Member ID 123712</t>
  </si>
  <si>
    <t>Booking ID 011867</t>
  </si>
  <si>
    <t>a0CN200003dh0HpMAI</t>
  </si>
  <si>
    <t>Booking ID 011869</t>
  </si>
  <si>
    <t>a0CN200003dhCKzMAM</t>
  </si>
  <si>
    <t>Booking ID 011874</t>
  </si>
  <si>
    <t>a0CN200003dhFqQMAU</t>
  </si>
  <si>
    <t>Booking ID 011877</t>
  </si>
  <si>
    <t>a0CN200003dgzZSMAY</t>
  </si>
  <si>
    <t>adriana.darcy@tpr.gov.uk</t>
  </si>
  <si>
    <t>Adriana Darcy</t>
  </si>
  <si>
    <t>Junior Analyst</t>
  </si>
  <si>
    <t>Booking ID 011881</t>
  </si>
  <si>
    <t>a0CN200003dgrMsMAI</t>
  </si>
  <si>
    <t>Member ID 123720</t>
  </si>
  <si>
    <t>Booking ID 011882</t>
  </si>
  <si>
    <t>a0CN200003dhPk3MAE</t>
  </si>
  <si>
    <t>Booking ID 011885</t>
  </si>
  <si>
    <t>a0CN200003dhRtTMAU</t>
  </si>
  <si>
    <t>Booking ID 011895</t>
  </si>
  <si>
    <t>a0CN200003diIHWMA2</t>
  </si>
  <si>
    <t>Booking ID 011899</t>
  </si>
  <si>
    <t>a0CN200003djdEFMAY</t>
  </si>
  <si>
    <t>Member ID 123726</t>
  </si>
  <si>
    <t>Booking ID 011902</t>
  </si>
  <si>
    <t>a0CN200003dk3bCMAQ</t>
  </si>
  <si>
    <t>harpal.sahota@theaa.com</t>
  </si>
  <si>
    <t>Harpal Sahota</t>
  </si>
  <si>
    <t>Chief Data Scientist</t>
  </si>
  <si>
    <t>Booking ID 011906</t>
  </si>
  <si>
    <t>a0CN200003dtoXqMAI</t>
  </si>
  <si>
    <t>Booking ID 011910</t>
  </si>
  <si>
    <t>a0CN200003dvbvwMAA</t>
  </si>
  <si>
    <t>Booking ID 011911</t>
  </si>
  <si>
    <t>a0CN200003dw0TOMAY</t>
  </si>
  <si>
    <t>arav.mishra@boots.co.uk</t>
  </si>
  <si>
    <t>Arav Mishra</t>
  </si>
  <si>
    <t>Booking ID 011912</t>
  </si>
  <si>
    <t>a0CN200003dvkgxMAA</t>
  </si>
  <si>
    <t>Booking ID 011913</t>
  </si>
  <si>
    <t>a0CN200003dw77oMAA</t>
  </si>
  <si>
    <t>Booking ID 011915</t>
  </si>
  <si>
    <t>a0CN200003e8U5IMAU</t>
  </si>
  <si>
    <t>stuart.peek@specsavers.com</t>
  </si>
  <si>
    <t>Stuart Peek</t>
  </si>
  <si>
    <t>Global Master Data Portfolio Manager</t>
  </si>
  <si>
    <t>Booking ID 011917</t>
  </si>
  <si>
    <t>a0CN200003e8sZuMAI</t>
  </si>
  <si>
    <t>Booking ID 011920</t>
  </si>
  <si>
    <t>a0CN200003e964JMAQ</t>
  </si>
  <si>
    <t>(Status updated by Zap 01/09/25 12:19PM) (Status updated by Zap 01/23/25 02:17PM)</t>
  </si>
  <si>
    <t>Booking ID 011925</t>
  </si>
  <si>
    <t>a0CN200003eC9joMAC</t>
  </si>
  <si>
    <t>Booking ID 011927</t>
  </si>
  <si>
    <t>a0CN200003efJDvMAM</t>
  </si>
  <si>
    <t>Booking ID 011928</t>
  </si>
  <si>
    <t>a0CN200003efRwqMAE</t>
  </si>
  <si>
    <t>Booking ID 011931</t>
  </si>
  <si>
    <t>a0CN200003egONgMAM</t>
  </si>
  <si>
    <t>Member ID 123728</t>
  </si>
  <si>
    <t>Booking ID 011933</t>
  </si>
  <si>
    <t>a0CN200003ehDprMAE</t>
  </si>
  <si>
    <t>Booking ID 011934</t>
  </si>
  <si>
    <t>a0CN200003ehFqOMAU</t>
  </si>
  <si>
    <t>Scheduled to present on GenAI Governance on 20th January at 4 pm so can no longer attend</t>
  </si>
  <si>
    <t>Booking ID 011939</t>
  </si>
  <si>
    <t>a0CN200003favzVMAQ</t>
  </si>
  <si>
    <t>gosia.paterson@royallondon.com</t>
  </si>
  <si>
    <t>Gosia Paterson</t>
  </si>
  <si>
    <t>Data and AI Strategist</t>
  </si>
  <si>
    <t>Booked in place of Lee Wilson as they are unable to make it</t>
  </si>
  <si>
    <t>Booking ID 011942</t>
  </si>
  <si>
    <t>a0CN200003fb0jXMAQ</t>
  </si>
  <si>
    <t>Booking ID 011943</t>
  </si>
  <si>
    <t>a0CN200003faiQJMAY</t>
  </si>
  <si>
    <t>anand.shenoy@effem.com</t>
  </si>
  <si>
    <t>Anand Shenoy</t>
  </si>
  <si>
    <t>Booking ID 011958</t>
  </si>
  <si>
    <t>Fortescue Zero</t>
  </si>
  <si>
    <t>a0CN200003fbRZdMAM</t>
  </si>
  <si>
    <t>philipbishop@live.co.uk</t>
  </si>
  <si>
    <t>Philip Bishop</t>
  </si>
  <si>
    <t>Data &amp; Anaytics Manager</t>
  </si>
  <si>
    <t>Booking ID 011959</t>
  </si>
  <si>
    <t>a0CN200003fb4LhMAI</t>
  </si>
  <si>
    <t>Booking ID 011970</t>
  </si>
  <si>
    <t>a0CN200003fbaeoMAA</t>
  </si>
  <si>
    <t>Booking ID 011981</t>
  </si>
  <si>
    <t>a0CN200003fmcygMAA</t>
  </si>
  <si>
    <t>(Status updated by Zap 01/14/25 11:06AM)</t>
  </si>
  <si>
    <t>Booking ID 011982</t>
  </si>
  <si>
    <t>a0CN200003fmn73MAA</t>
  </si>
  <si>
    <t>(Status updated by Zap 01/14/25 11:10AM) (Status updated by Zap 01/23/25 02:19PM)</t>
  </si>
  <si>
    <t>Booking ID 011983</t>
  </si>
  <si>
    <t>a0CN200003fmVyUMAU</t>
  </si>
  <si>
    <t>(Status updated by Zap 01/14/25 11:11AM) (Status updated by Zap 01/23/25 02:19PM)</t>
  </si>
  <si>
    <t>Booking ID 011987</t>
  </si>
  <si>
    <t>a0CN200003foSb8MAE</t>
  </si>
  <si>
    <t>Booking ID 011993</t>
  </si>
  <si>
    <t>a0CN200003fzOhDMAU</t>
  </si>
  <si>
    <t>Booking ID 011996</t>
  </si>
  <si>
    <t>15/01/2025</t>
  </si>
  <si>
    <t>FMO - Dutch Entrepreneurial Development Bank</t>
  </si>
  <si>
    <t>a0CN200003g0v4bMAA</t>
  </si>
  <si>
    <t>a.beelen@fmo.nl</t>
  </si>
  <si>
    <t>Annemarie Beelen</t>
  </si>
  <si>
    <t>Member ID 123727</t>
  </si>
  <si>
    <t>Lawrence Chow Wei Chung</t>
  </si>
  <si>
    <t>Booking ID 011997</t>
  </si>
  <si>
    <t>a0CN200003g0spwMAA</t>
  </si>
  <si>
    <t>a.f.verbeek@fmo.nl</t>
  </si>
  <si>
    <t>Anne Verbeek</t>
  </si>
  <si>
    <t>Data Quality Officer</t>
  </si>
  <si>
    <t>Booking ID 011999</t>
  </si>
  <si>
    <t>a0CN200003g1lpwMAA</t>
  </si>
  <si>
    <t>No Show</t>
  </si>
  <si>
    <t>Booking ID 012016</t>
  </si>
  <si>
    <t>a0CN200003g4ICXMA2</t>
  </si>
  <si>
    <t>Non-vegetarian</t>
  </si>
  <si>
    <t>Booking ID 012019</t>
  </si>
  <si>
    <t>a0CN200003gD7RmMAK</t>
  </si>
  <si>
    <t>susan.dorward@specsavers.com</t>
  </si>
  <si>
    <t>Susan Dorward</t>
  </si>
  <si>
    <t>Booking ID 012020</t>
  </si>
  <si>
    <t>a0CN200003gCnogMAC</t>
  </si>
  <si>
    <t>Booking ID 012022</t>
  </si>
  <si>
    <t>a0CN200003gDYC4MAO</t>
  </si>
  <si>
    <t>Booking ID 012023</t>
  </si>
  <si>
    <t>a0CN200003gDYytMAG</t>
  </si>
  <si>
    <t>andrew.skye@admiralgroup.co.uk</t>
  </si>
  <si>
    <t>Andrew Skye</t>
  </si>
  <si>
    <t>Booking ID 012026</t>
  </si>
  <si>
    <t>a0CN200003gDki9MAC</t>
  </si>
  <si>
    <t>Booking ID 012028</t>
  </si>
  <si>
    <t>a0CN200003gEFX2MAO</t>
  </si>
  <si>
    <t>Data Visualisation private workshop - Boots</t>
  </si>
  <si>
    <t>a0BN20000036uozMAA</t>
  </si>
  <si>
    <t>Booking ID 012029</t>
  </si>
  <si>
    <t>a0CN200003gEUHSMA4</t>
  </si>
  <si>
    <t>mel.slade@boots.co.uk</t>
  </si>
  <si>
    <t>Mel Slade</t>
  </si>
  <si>
    <t>Booking ID 012030</t>
  </si>
  <si>
    <t>a0CN200003gDzsIMAS</t>
  </si>
  <si>
    <t>Booking ID 012031</t>
  </si>
  <si>
    <t>a0CN200003gEIMnMAO</t>
  </si>
  <si>
    <t>monthakan.lertkiattrakul@boots.co.uk</t>
  </si>
  <si>
    <t>Monthakan Lertkiattrakaul</t>
  </si>
  <si>
    <t>Booking ID 012032</t>
  </si>
  <si>
    <t>a0CN200003gDvljMAC</t>
  </si>
  <si>
    <t>Booking ID 012033</t>
  </si>
  <si>
    <t>a0CN200003gEOvWMAW</t>
  </si>
  <si>
    <t>Booking ID 012034</t>
  </si>
  <si>
    <t>a0CN200003gEGkBMAW</t>
  </si>
  <si>
    <t>thao.le@boots.co.uk</t>
  </si>
  <si>
    <t>Thao Le</t>
  </si>
  <si>
    <t>Booking ID 012035</t>
  </si>
  <si>
    <t>a0CN200003gE0W1MAK</t>
  </si>
  <si>
    <t>Booking ID 012036</t>
  </si>
  <si>
    <t>a0CN200003gEGmaMAG</t>
  </si>
  <si>
    <t>Booking ID 012037</t>
  </si>
  <si>
    <t>a0CN200003gEEjGMAW</t>
  </si>
  <si>
    <t>daryl.porter@boots.co.uk</t>
  </si>
  <si>
    <t>Daryl Porter</t>
  </si>
  <si>
    <t>Booking ID 012038</t>
  </si>
  <si>
    <t>a0CN200003gEIM8MAO</t>
  </si>
  <si>
    <t>Booking ID 012039</t>
  </si>
  <si>
    <t>a0CN200003gEEQIMA4</t>
  </si>
  <si>
    <t>rebecca.patterson-brand@boots.com</t>
  </si>
  <si>
    <t>Rebecca Patterson-Brand</t>
  </si>
  <si>
    <t>Booking ID 012040</t>
  </si>
  <si>
    <t>a0CN200003gEAcOMAW</t>
  </si>
  <si>
    <t>rebecca.butler@boots.co.uk</t>
  </si>
  <si>
    <t>Rebecca Butler</t>
  </si>
  <si>
    <t>Senior Supplier Insight Analyst</t>
  </si>
  <si>
    <t>Booking ID 012041</t>
  </si>
  <si>
    <t>a0CN200003gERIJMA4</t>
  </si>
  <si>
    <t>Booking ID 012042</t>
  </si>
  <si>
    <t>a0CN200003gENubMAG</t>
  </si>
  <si>
    <t>anu.antony@boots.com</t>
  </si>
  <si>
    <t>Anu Antony</t>
  </si>
  <si>
    <t>Booking ID 012043</t>
  </si>
  <si>
    <t>a0CN200003gEBZkMAO</t>
  </si>
  <si>
    <t>ekarnav.sharma@boots.com</t>
  </si>
  <si>
    <t>Ekarnav Sharma</t>
  </si>
  <si>
    <t>Booking ID 012044</t>
  </si>
  <si>
    <t>a0CN200003gEG6uMAG</t>
  </si>
  <si>
    <t>Booking ID 012050</t>
  </si>
  <si>
    <t>a0CN200003gGC74MAG</t>
  </si>
  <si>
    <t>corey.miller@uk.zurich.com</t>
  </si>
  <si>
    <t>Corey Miller</t>
  </si>
  <si>
    <t>Booking ID 012057</t>
  </si>
  <si>
    <t>a0CN200003ggUGIMA2</t>
  </si>
  <si>
    <t>Booking ID 012060</t>
  </si>
  <si>
    <t>a0CN200003ggxYeMAI</t>
  </si>
  <si>
    <t>rwachner@corelogic.com</t>
  </si>
  <si>
    <t>Robin wachner</t>
  </si>
  <si>
    <t>Head of External Communications</t>
  </si>
  <si>
    <t>Booking ID 012066</t>
  </si>
  <si>
    <t>a0CN200003ghcOoMAI</t>
  </si>
  <si>
    <t>CA</t>
  </si>
  <si>
    <t>Booking ID 012074</t>
  </si>
  <si>
    <t>a0CN200003gjFXWMA2</t>
  </si>
  <si>
    <t>Booking ID 012078</t>
  </si>
  <si>
    <t>a0CN200003h3hIVMAY</t>
  </si>
  <si>
    <t>vanessa.przybylo@us.nationalgrid.com</t>
  </si>
  <si>
    <t>Vanessa Przybylo</t>
  </si>
  <si>
    <t>data scientist</t>
  </si>
  <si>
    <t>Booking ID 012079</t>
  </si>
  <si>
    <t>Admiral Europe</t>
  </si>
  <si>
    <t>a0CN200003h3z34MAA</t>
  </si>
  <si>
    <t>paola.cagliani@conte.it</t>
  </si>
  <si>
    <t>Paola Cagliari</t>
  </si>
  <si>
    <t>noone</t>
  </si>
  <si>
    <t>Booking ID 012084</t>
  </si>
  <si>
    <t>a0CN200003hbNY1MAM</t>
  </si>
  <si>
    <t>Attended previous RT on the same topic</t>
  </si>
  <si>
    <t>Booking ID 012085</t>
  </si>
  <si>
    <t>a0CN200003hbMfTMAU</t>
  </si>
  <si>
    <t>Booking ID 012101</t>
  </si>
  <si>
    <t>a0CN200003iBdjlMAC</t>
  </si>
  <si>
    <t>cristina.cabrero@euigs.com</t>
  </si>
  <si>
    <t>Cristina Cabrero</t>
  </si>
  <si>
    <t>Head of EU Data Tech Capabilities</t>
  </si>
  <si>
    <t>no additional accessiblitiy requirements</t>
  </si>
  <si>
    <t>No additional dietary requirements</t>
  </si>
  <si>
    <t>Booking ID 012108</t>
  </si>
  <si>
    <t>a0CN200003iRlHnMAK</t>
  </si>
  <si>
    <t>Booking ID 012110</t>
  </si>
  <si>
    <t>a0CN200003iTdBCMA0</t>
  </si>
  <si>
    <t>Kosher non-lactose, non-spicy</t>
  </si>
  <si>
    <t>Booking ID 012111</t>
  </si>
  <si>
    <t>a0CN200003iUoEXMA0</t>
  </si>
  <si>
    <t>joanne.cox2@admiralgroup.co.uk</t>
  </si>
  <si>
    <t>Joanne Cox</t>
  </si>
  <si>
    <t>Head of Data &amp; Analytics for UK Customer</t>
  </si>
  <si>
    <t>Booking ID 012112</t>
  </si>
  <si>
    <t>a0CN200003iUlBqMAK</t>
  </si>
  <si>
    <t>tim.wyatt@admiralgroup.co.uk</t>
  </si>
  <si>
    <t>Tim Wyatt</t>
  </si>
  <si>
    <t>Head of Data Science and AI</t>
  </si>
  <si>
    <t>Booking ID 012113</t>
  </si>
  <si>
    <t>a0CN200003iUmrSMAS</t>
  </si>
  <si>
    <t>dafydd.marsh@admiralgroup.co.uk</t>
  </si>
  <si>
    <t>Dafydd Marsh</t>
  </si>
  <si>
    <t>Head of Data and Analytics Product</t>
  </si>
  <si>
    <t>Booking ID 012131</t>
  </si>
  <si>
    <t>The Travel Corporation</t>
  </si>
  <si>
    <t>a0CN200003igr9wMAA</t>
  </si>
  <si>
    <t>jane.russell@ttc.com</t>
  </si>
  <si>
    <t>Jane Russell</t>
  </si>
  <si>
    <t>Architecture Analyst</t>
  </si>
  <si>
    <t>Booking ID 012132</t>
  </si>
  <si>
    <t>29/01/2025</t>
  </si>
  <si>
    <t>Auchan</t>
  </si>
  <si>
    <t>a0CN200003igvPRMAY</t>
  </si>
  <si>
    <t>aenascuta@auchan.ro</t>
  </si>
  <si>
    <t>Accelerator - How Can Data Teams Create State-of-the-Art Data Products?</t>
  </si>
  <si>
    <t>Accelerator</t>
  </si>
  <si>
    <t>Andra Alexandra Enascuta</t>
  </si>
  <si>
    <t>Added by Zap from Hub</t>
  </si>
  <si>
    <t>a0BN2000003QBXZMA4</t>
  </si>
  <si>
    <t>Booking ID 012134</t>
  </si>
  <si>
    <t>a0CN200003igyVKMAY</t>
  </si>
  <si>
    <t>mavoica@auchan.ro</t>
  </si>
  <si>
    <t>Maria Voica</t>
  </si>
  <si>
    <t>Booking ID 012136</t>
  </si>
  <si>
    <t>a0CN200003il99xMAA</t>
  </si>
  <si>
    <t>victor.nissi@gmail.com</t>
  </si>
  <si>
    <t>Immanuel Sattenapalli</t>
  </si>
  <si>
    <t>VP, Data Platforms Senior Manager</t>
  </si>
  <si>
    <t>Booking ID 012140</t>
  </si>
  <si>
    <t>a0CN200003imVpNMAU</t>
  </si>
  <si>
    <t>Coeliac</t>
  </si>
  <si>
    <t>Booking ID 012145</t>
  </si>
  <si>
    <t>a0CN200003iqjfzMAA</t>
  </si>
  <si>
    <t>Booking ID 012148</t>
  </si>
  <si>
    <t>a0CN200003irsaTMAQ</t>
  </si>
  <si>
    <t>Booking ID 012149</t>
  </si>
  <si>
    <t>a0CN200003irbTDMAY</t>
  </si>
  <si>
    <t>Booking ID 012151</t>
  </si>
  <si>
    <t>a0CN200003iuUfIMAU</t>
  </si>
  <si>
    <t>Booking ID 012154</t>
  </si>
  <si>
    <t>25/01/2025</t>
  </si>
  <si>
    <t>a0CN200003izQW0MAM</t>
  </si>
  <si>
    <t>moira.cambrezy@veolia.com</t>
  </si>
  <si>
    <t>Scaling Data Literacy and Fluency Programs in Large, Multinational Enterprises</t>
  </si>
  <si>
    <t>Moira Cambrezy</t>
  </si>
  <si>
    <t>a0BN2000003QFcnMAG</t>
  </si>
  <si>
    <t>Booking ID 012156</t>
  </si>
  <si>
    <t>a0CN200003izISaMAM</t>
  </si>
  <si>
    <t>Booking ID 012157</t>
  </si>
  <si>
    <t>Solvay</t>
  </si>
  <si>
    <t>a0CN200003j9TNnMAM</t>
  </si>
  <si>
    <t>joao.madrinha@solvay.com</t>
  </si>
  <si>
    <t>JOAO MADRINHA</t>
  </si>
  <si>
    <t>MAnager</t>
  </si>
  <si>
    <t>Booking ID 012158</t>
  </si>
  <si>
    <t>a0CN200003j9LC3MAM</t>
  </si>
  <si>
    <t>km_drame@auchan.sn</t>
  </si>
  <si>
    <t>KHADIM MBACKE DRAME</t>
  </si>
  <si>
    <t>LEADER DATA</t>
  </si>
  <si>
    <t>Booking ID 012159</t>
  </si>
  <si>
    <t>a0CN200003j9llqMAA</t>
  </si>
  <si>
    <t>Member ID 123731</t>
  </si>
  <si>
    <t>Booking ID 012160</t>
  </si>
  <si>
    <t>a0CN200003j9m3ZMAQ</t>
  </si>
  <si>
    <t>Booking ID 012161</t>
  </si>
  <si>
    <t>a0CN200003j9fSBMAY</t>
  </si>
  <si>
    <t>gemma.moorhouse@wae.com</t>
  </si>
  <si>
    <t>Gemma Moorhouse</t>
  </si>
  <si>
    <t>Booking ID 012162</t>
  </si>
  <si>
    <t>23/01/2025</t>
  </si>
  <si>
    <t>a0CN200003jAPwMMAW</t>
  </si>
  <si>
    <t>Booking ID 012163</t>
  </si>
  <si>
    <t>a0CN200003jBNFbMAO</t>
  </si>
  <si>
    <t>Booking ID 012164</t>
  </si>
  <si>
    <t>a0CN200003jBE3kMAG</t>
  </si>
  <si>
    <t>kimberley.pereira@news.co.uk</t>
  </si>
  <si>
    <t>Kimberley Pereira</t>
  </si>
  <si>
    <t>Data &amp; Insights Apprentice</t>
  </si>
  <si>
    <t>Booking ID 012168</t>
  </si>
  <si>
    <t>13/03/2025</t>
  </si>
  <si>
    <t>a0CN200003jCEtkMAG</t>
  </si>
  <si>
    <t>jane.crowe111@mod.gov.uk</t>
  </si>
  <si>
    <t>April Leaders Meet-Up</t>
  </si>
  <si>
    <t>Jane Crowe</t>
  </si>
  <si>
    <t>Deputy Head of Data Skills and Culture</t>
  </si>
  <si>
    <t>Auto added via Hubspot London Peeer exchange Form</t>
  </si>
  <si>
    <t>a0BN2000003CcXdMAK</t>
  </si>
  <si>
    <t>Booking ID 012170</t>
  </si>
  <si>
    <t>20/02/2025</t>
  </si>
  <si>
    <t>a0CN200003jf8RhMAI</t>
  </si>
  <si>
    <t>Booking ID 012171</t>
  </si>
  <si>
    <t>24/01/2025</t>
  </si>
  <si>
    <t>19/02/2025</t>
  </si>
  <si>
    <t>a0CN200003jfi0eMAA</t>
  </si>
  <si>
    <t>Accelerator: Capturing Value from Data How to Accelerate Mindset &amp; Culture Shift</t>
  </si>
  <si>
    <t>Member ID 123823</t>
  </si>
  <si>
    <t>a0BN2000003QEyTMAW</t>
  </si>
  <si>
    <t>Booking ID 012174</t>
  </si>
  <si>
    <t>a0CN200003jfkF8MAI</t>
  </si>
  <si>
    <t>brijwalsh@gmail.com</t>
  </si>
  <si>
    <t>Brian Walsh</t>
  </si>
  <si>
    <t>Head of Software Engineering, Edge Computing, IoT &amp; Data</t>
  </si>
  <si>
    <t>Booking ID 012176</t>
  </si>
  <si>
    <t>a0CN200003jfmOuMAI</t>
  </si>
  <si>
    <t>salaheddine.belkas@veolia.com</t>
  </si>
  <si>
    <t>Salaheddine Belkas</t>
  </si>
  <si>
    <t>Strategy coordination &amp; Program management</t>
  </si>
  <si>
    <t>Member ID 123817</t>
  </si>
  <si>
    <t>Booking ID 012177</t>
  </si>
  <si>
    <t>a0CN200003jfP2pMAE</t>
  </si>
  <si>
    <t>anna.duran@syngenta.com</t>
  </si>
  <si>
    <t>Anna Duran</t>
  </si>
  <si>
    <t>Global Data Manager</t>
  </si>
  <si>
    <t>Member ID 123811</t>
  </si>
  <si>
    <t>Booking ID 012178</t>
  </si>
  <si>
    <t>a0CN200003jfgNgMAI</t>
  </si>
  <si>
    <t>helen.clake@syngenta.com</t>
  </si>
  <si>
    <t>Helen Clake</t>
  </si>
  <si>
    <t>Bioscience Data Manager</t>
  </si>
  <si>
    <t>Booking ID 012179</t>
  </si>
  <si>
    <t>a0CN200003jfgzlMAA</t>
  </si>
  <si>
    <t>Accelerator -Effectively Rolling Out Data Catalogs in Public Sector Organisation</t>
  </si>
  <si>
    <t>a0BN2000003QAhyMAG</t>
  </si>
  <si>
    <t>Booking ID 012180</t>
  </si>
  <si>
    <t>a0CN200003jgDv4MAE</t>
  </si>
  <si>
    <t>Member ID 123730</t>
  </si>
  <si>
    <t>Booking ID 012181</t>
  </si>
  <si>
    <t>a0CN200003jgW1jMAE</t>
  </si>
  <si>
    <t>Data Visualisation private workshop - Thales</t>
  </si>
  <si>
    <t>a0BN2000003QAwTMAW</t>
  </si>
  <si>
    <t>Booking ID 012183</t>
  </si>
  <si>
    <t>a0CN200003jgpkFMAQ</t>
  </si>
  <si>
    <t>claire.lucking@uk.thalesgroup.com</t>
  </si>
  <si>
    <t>Claire Lucking</t>
  </si>
  <si>
    <t>PowerBi Developer</t>
  </si>
  <si>
    <t>Booking ID 012184</t>
  </si>
  <si>
    <t>a0CN200003jgW9qMAE</t>
  </si>
  <si>
    <t>ollie.angel@uk.thalesgroup.com</t>
  </si>
  <si>
    <t>Ollie Angel</t>
  </si>
  <si>
    <t>Booking ID 012185</t>
  </si>
  <si>
    <t>a0CN200003jgTVyMAM</t>
  </si>
  <si>
    <t>erin.beeson@uk.thalesgroup.com</t>
  </si>
  <si>
    <t>Erin Beeson</t>
  </si>
  <si>
    <t>Booking ID 012186</t>
  </si>
  <si>
    <t>a0CN200003jgQCkMAM</t>
  </si>
  <si>
    <t>matthew.loughton@uk.thalesgroup.com</t>
  </si>
  <si>
    <t>Matthew Loughton</t>
  </si>
  <si>
    <t>Digital Developer</t>
  </si>
  <si>
    <t>Booking ID 012187</t>
  </si>
  <si>
    <t>a0CN200003jgkZNMAY</t>
  </si>
  <si>
    <t>brajan.bielecki@uk.thalesgroup.com</t>
  </si>
  <si>
    <t>Brajan Bielecki</t>
  </si>
  <si>
    <t>Booking ID 012188</t>
  </si>
  <si>
    <t>a0CN200003jgLaWMAU</t>
  </si>
  <si>
    <t>Booking ID 012189</t>
  </si>
  <si>
    <t>a0CN200003jgQmOMAU</t>
  </si>
  <si>
    <t>Booking ID 012190</t>
  </si>
  <si>
    <t>a0CN200003jgqRwMAI</t>
  </si>
  <si>
    <t>Booking ID 012191</t>
  </si>
  <si>
    <t>a0CN200003jgT2MMAU</t>
  </si>
  <si>
    <t>Booking ID 012192</t>
  </si>
  <si>
    <t>a0CN200003jgDZRMA2</t>
  </si>
  <si>
    <t>Booking ID 012193</t>
  </si>
  <si>
    <t>a0CN200003jgkhRMAQ</t>
  </si>
  <si>
    <t>barry.ramsay@uk.thalesgroup.com</t>
  </si>
  <si>
    <t>Barry Ramsay</t>
  </si>
  <si>
    <t>UX/UI Engineer</t>
  </si>
  <si>
    <t>Booking ID 012194</t>
  </si>
  <si>
    <t>a0CN200003jgNTYMA2</t>
  </si>
  <si>
    <t>ruben.gibbons@uk.thalesgroup.com</t>
  </si>
  <si>
    <t>Ruben Gibbons</t>
  </si>
  <si>
    <t>Booking ID 012195</t>
  </si>
  <si>
    <t>a0CN200003jlpGZMAY</t>
  </si>
  <si>
    <t>Booking ID 012203</t>
  </si>
  <si>
    <t>a0CN200003kV9U0MAK</t>
  </si>
  <si>
    <t>Booking ID 012204</t>
  </si>
  <si>
    <t>a0CN200003kVIa4MAG</t>
  </si>
  <si>
    <t>Booking ID 012205</t>
  </si>
  <si>
    <t>a0CN200003kVX8qMAG</t>
  </si>
  <si>
    <t>daniel.jenkins@uk.thalesgroup.com</t>
  </si>
  <si>
    <t>Dan Jenkins</t>
  </si>
  <si>
    <t>Change Analyst</t>
  </si>
  <si>
    <t>Booking ID 012206</t>
  </si>
  <si>
    <t>a0CN200003kVWWrMAO</t>
  </si>
  <si>
    <t>marco.peracchio@conte.it</t>
  </si>
  <si>
    <t>Marco Peracchio</t>
  </si>
  <si>
    <t>Head of EU Data Adoption and Agility</t>
  </si>
  <si>
    <t>Booking ID 012208</t>
  </si>
  <si>
    <t>a0CN200003kVUG0MAO</t>
  </si>
  <si>
    <t>archana.bhawalkar@uk.thalesgroup.com</t>
  </si>
  <si>
    <t>Archana Bhawalkar</t>
  </si>
  <si>
    <t>Booking ID 012210</t>
  </si>
  <si>
    <t>a0CN200003kVeNTMA0</t>
  </si>
  <si>
    <t>Booking ID 012211</t>
  </si>
  <si>
    <t>a0CN200003kVqXxMAK</t>
  </si>
  <si>
    <t>wade.munsie@heathrow.com</t>
  </si>
  <si>
    <t>Wade Munsie</t>
  </si>
  <si>
    <t>Director of Data and AI</t>
  </si>
  <si>
    <t>Booking ID 012212</t>
  </si>
  <si>
    <t>a0CN200003kWTkBMAW</t>
  </si>
  <si>
    <t>Booking ID 012213</t>
  </si>
  <si>
    <t>a0CN200003kX8ONMA0</t>
  </si>
  <si>
    <t>Booking ID 012214</t>
  </si>
  <si>
    <t>27/01/2025</t>
  </si>
  <si>
    <t>a0CN200003kW1jHMAS</t>
  </si>
  <si>
    <t>Booking ID 012215</t>
  </si>
  <si>
    <t>a0CN200003keKf9MAE</t>
  </si>
  <si>
    <t>Booking ID 012217</t>
  </si>
  <si>
    <t>a0CN200003kg6fgMAA</t>
  </si>
  <si>
    <t>Booking ID 012218</t>
  </si>
  <si>
    <t>a0CN200003kluWAMAY</t>
  </si>
  <si>
    <t>No show</t>
  </si>
  <si>
    <t>Booking ID 012219</t>
  </si>
  <si>
    <t>a0CN200003klCHtMAM</t>
  </si>
  <si>
    <t>Roundtable: Data-Enabled Sustainability 03.03.24</t>
  </si>
  <si>
    <t>Added by Zap from website (Status updated by Zap 01/27/25 03:35PM)</t>
  </si>
  <si>
    <t>a0BN2000002iFgZMAU</t>
  </si>
  <si>
    <t>Booking ID 012220</t>
  </si>
  <si>
    <t>a0CN200003kkDkzMAE</t>
  </si>
  <si>
    <t>Booking ID 012221</t>
  </si>
  <si>
    <t>a0CN200003koT1TMAU</t>
  </si>
  <si>
    <t>Member ID 123709</t>
  </si>
  <si>
    <t>Booking ID 012224</t>
  </si>
  <si>
    <t>a0CN200003lAombMAC</t>
  </si>
  <si>
    <t>kai.hodson@fortescue.com</t>
  </si>
  <si>
    <t>Kai Hodson</t>
  </si>
  <si>
    <t>Booking ID 012225</t>
  </si>
  <si>
    <t>a0CN200003lBlS2MAK</t>
  </si>
  <si>
    <t>Added by Zap from Hub
 Michelle explained these sessions are for experts only so he is not coming</t>
  </si>
  <si>
    <t>Booking ID 012226</t>
  </si>
  <si>
    <t>a0CN200003lQPOwMAO</t>
  </si>
  <si>
    <t>eddie.lawrance@ttc.com</t>
  </si>
  <si>
    <t>Eddie Lawrance</t>
  </si>
  <si>
    <t>Head Of Architecture</t>
  </si>
  <si>
    <t>Booking ID 012227</t>
  </si>
  <si>
    <t>a0CN200003lQfnwMAC</t>
  </si>
  <si>
    <t>Booking ID 012228</t>
  </si>
  <si>
    <t>a0CN200003lQgYEMA0</t>
  </si>
  <si>
    <t>Booking ID 012230</t>
  </si>
  <si>
    <t>a0CN200003lRGREMA4</t>
  </si>
  <si>
    <t>Booking ID 012234</t>
  </si>
  <si>
    <t>a0CN200003lWR8gMAG</t>
  </si>
  <si>
    <t>igor.kuettschreutter@heineken.com</t>
  </si>
  <si>
    <t>All Day Meet-Up: Unlocking Dataâ€™s True Value: From Metrics to Impact</t>
  </si>
  <si>
    <t>Peer Exchange</t>
  </si>
  <si>
    <t>Igor Kuettschreutter</t>
  </si>
  <si>
    <t>VP/Head Global Data Assets</t>
  </si>
  <si>
    <t>Member ID 123820</t>
  </si>
  <si>
    <t>a0BN2000003QwTFMA0</t>
  </si>
  <si>
    <t>Booking ID 012236</t>
  </si>
  <si>
    <t>a0CN200003lg0lOMAQ</t>
  </si>
  <si>
    <t>Booking ID 012238</t>
  </si>
  <si>
    <t>a0CN200003lfVtEMAU</t>
  </si>
  <si>
    <t>Booking ID 012239</t>
  </si>
  <si>
    <t>a0CN200003lfxKXMAY</t>
  </si>
  <si>
    <t>carlo.bisagni@heineken.com</t>
  </si>
  <si>
    <t>Carlo Bisagni</t>
  </si>
  <si>
    <t>Head of Data Foundation</t>
  </si>
  <si>
    <t>Booking ID 012240</t>
  </si>
  <si>
    <t>a0CN200003lfjhlMAA</t>
  </si>
  <si>
    <t>Booking ID 012241</t>
  </si>
  <si>
    <t>a0CN200003lho1KMAQ</t>
  </si>
  <si>
    <t>ed.chan@tpr.gov.uk</t>
  </si>
  <si>
    <t>Ed Chan</t>
  </si>
  <si>
    <t>DDaT Programme &amp; Portfolio Manager</t>
  </si>
  <si>
    <t>(Status updated by Zap 01/30/25 04:25PM)</t>
  </si>
  <si>
    <t>Booking ID 012242</t>
  </si>
  <si>
    <t>a0CN200003lkjieMAA</t>
  </si>
  <si>
    <t>Booking ID 012243</t>
  </si>
  <si>
    <t>a0CN200003lkjUsMAI</t>
  </si>
  <si>
    <t>Member ID 123725</t>
  </si>
  <si>
    <t>Booking ID 012244</t>
  </si>
  <si>
    <t>a0CN200003mAhgeMAC</t>
  </si>
  <si>
    <t>Booking ID 012246</t>
  </si>
  <si>
    <t>a0CN200003mCpMcMAK</t>
  </si>
  <si>
    <t>Booking ID 012248</t>
  </si>
  <si>
    <t>a0CN200003n8TU4MAM</t>
  </si>
  <si>
    <t>Booking ID 012249</t>
  </si>
  <si>
    <t>a0CN200003n8ZyxMAE</t>
  </si>
  <si>
    <t>Booking ID 012250</t>
  </si>
  <si>
    <t>a0CN200003nBlSfMAK</t>
  </si>
  <si>
    <t>Booking ID 012251</t>
  </si>
  <si>
    <t>a0CN200003n8hQoMAI</t>
  </si>
  <si>
    <t>Member ID 123633</t>
  </si>
  <si>
    <t>Booking ID 012253</t>
  </si>
  <si>
    <t>a0CN200003nBpJWMA0</t>
  </si>
  <si>
    <t>dario.morelli.e@conte.it</t>
  </si>
  <si>
    <t>Dario Morelli</t>
  </si>
  <si>
    <t>Head of Advanced Analytics &amp; AI</t>
  </si>
  <si>
    <t>Booking ID 012254</t>
  </si>
  <si>
    <t>a0CN200003nC7nxMAC</t>
  </si>
  <si>
    <t>Added by Zap from website
 Met with rach 05.02</t>
  </si>
  <si>
    <t>Booking ID 012256</t>
  </si>
  <si>
    <t>a0CN200003nRGuLMAW</t>
  </si>
  <si>
    <t>Booking ID 012257</t>
  </si>
  <si>
    <t>a0CN200003nSCoaMAG</t>
  </si>
  <si>
    <t>sorcha.paget@open.ac.uk</t>
  </si>
  <si>
    <t>Sorcha Paget</t>
  </si>
  <si>
    <t>Member ID 123742</t>
  </si>
  <si>
    <t>Booking ID 012258</t>
  </si>
  <si>
    <t>a0CN200003nSNV8MAO</t>
  </si>
  <si>
    <t>Booking ID 012262</t>
  </si>
  <si>
    <t>a0CN200003nhjM0MAI</t>
  </si>
  <si>
    <t>Booking ID 012268</t>
  </si>
  <si>
    <t>RELX</t>
  </si>
  <si>
    <t>a0CN200003njHydMAE</t>
  </si>
  <si>
    <t>georgia.durston@relx.com</t>
  </si>
  <si>
    <t>Georgia Durston</t>
  </si>
  <si>
    <t>Booking ID 012275</t>
  </si>
  <si>
    <t>a0CN200003nw3kaMAA</t>
  </si>
  <si>
    <t>mark.p.winfield@barclays.com</t>
  </si>
  <si>
    <t>Mark Winfield</t>
  </si>
  <si>
    <t>Booking ID 012277</t>
  </si>
  <si>
    <t>a0CN200003nxllLMAQ</t>
  </si>
  <si>
    <t>Booking ID 012278</t>
  </si>
  <si>
    <t>a0CN200003nyHVOMA2</t>
  </si>
  <si>
    <t>Booking ID 012279</t>
  </si>
  <si>
    <t>a0CN200003nyK9QMAU</t>
  </si>
  <si>
    <t>Workshop - Storytelling with Data - 2025.03.06</t>
  </si>
  <si>
    <t>a0BN2000002hvl3MAA</t>
  </si>
  <si>
    <t>Booking ID 012280</t>
  </si>
  <si>
    <t>a0CN200003nyHcfMAE</t>
  </si>
  <si>
    <t>anokhi.patel@thecrownestate.co.uk</t>
  </si>
  <si>
    <t>Anokhi Patel</t>
  </si>
  <si>
    <t>GIS Analyst</t>
  </si>
  <si>
    <t>Booking ID 012281</t>
  </si>
  <si>
    <t>a0CN200003oPVhRMAW</t>
  </si>
  <si>
    <t>isamoilovska@gmail.com</t>
  </si>
  <si>
    <t>Ilina Samoilovska</t>
  </si>
  <si>
    <t>Senior Manager Commercial Reporting</t>
  </si>
  <si>
    <t>Member ID 123816</t>
  </si>
  <si>
    <t>Booking ID 012297</t>
  </si>
  <si>
    <t>a0CN200003oSZr9MAG</t>
  </si>
  <si>
    <t>peter.suhner@axa.com</t>
  </si>
  <si>
    <t>Data and The Board: Obtaining the Top Management Support</t>
  </si>
  <si>
    <t>Peter Suhner</t>
  </si>
  <si>
    <t>Lead Engineer for Databases</t>
  </si>
  <si>
    <t>a0BN2000003X1zhMAC</t>
  </si>
  <si>
    <t>a0q3z00000Tc0IsAAJ</t>
  </si>
  <si>
    <t>Booking ID 012298</t>
  </si>
  <si>
    <t>BNP Paribas Fortis</t>
  </si>
  <si>
    <t>a0CN200003oSZrAMAW</t>
  </si>
  <si>
    <t>christine.bottemanne@bnpparibas.com</t>
  </si>
  <si>
    <t>Christine Bottemanne</t>
  </si>
  <si>
    <t>a0q3z00000Tc0IxAAJ</t>
  </si>
  <si>
    <t>Booking ID 012299</t>
  </si>
  <si>
    <t>Boehringer Ingelheim</t>
  </si>
  <si>
    <t>a0CN200003oSZrBMAW</t>
  </si>
  <si>
    <t>brian_2.lyons@boehringer-ingelheim.com</t>
  </si>
  <si>
    <t>Brian Lyons</t>
  </si>
  <si>
    <t>Global Capability Owner Data Management and Integration</t>
  </si>
  <si>
    <t>a0q3z00000Tc0J2AAJ</t>
  </si>
  <si>
    <t>Booking ID 012306</t>
  </si>
  <si>
    <t>a0CN200003oSZrIMAW</t>
  </si>
  <si>
    <t>lucas.ackermann@axa.com</t>
  </si>
  <si>
    <t>Lucas Ackermann</t>
  </si>
  <si>
    <t>Global Product Manager Db and Middleware</t>
  </si>
  <si>
    <t>a0q3z00000Tc0W1AAJ</t>
  </si>
  <si>
    <t>Booking ID 012325</t>
  </si>
  <si>
    <t>a0CN200003oSZrbMAG</t>
  </si>
  <si>
    <t>patricia.carvalho@solvay.com</t>
  </si>
  <si>
    <t>Patricia Carvalhao</t>
  </si>
  <si>
    <t>Data Science and Visualization Lead</t>
  </si>
  <si>
    <t>a0q3z00000Tc0dlAAB</t>
  </si>
  <si>
    <t>Booking ID 012328</t>
  </si>
  <si>
    <t>26/03/2021</t>
  </si>
  <si>
    <t>a0CN200003oSZreMAG</t>
  </si>
  <si>
    <t>joshua.brindley@gemseducation.com</t>
  </si>
  <si>
    <t>Is the ROI adapted to data ? Proving the value. PES6</t>
  </si>
  <si>
    <t>Joshua Brindley</t>
  </si>
  <si>
    <t>Data &amp; Analytics Manager</t>
  </si>
  <si>
    <t>a0BN2000003X1ziMAC</t>
  </si>
  <si>
    <t>a0q3z00000Tc5NIAAZ</t>
  </si>
  <si>
    <t>Booking ID 012335</t>
  </si>
  <si>
    <t>a0CN200003oSZrlMAG</t>
  </si>
  <si>
    <t>a0q3z00000Tc5vtAAB</t>
  </si>
  <si>
    <t>Booking ID 012339</t>
  </si>
  <si>
    <t>a0CN200003oSZrpMAG</t>
  </si>
  <si>
    <t>a0q3z00000Tc5wCAAR</t>
  </si>
  <si>
    <t>Booking ID 012374</t>
  </si>
  <si>
    <t>a0CN200003oSZsOMAW</t>
  </si>
  <si>
    <t>PES 9 Using Business Data for Business Process Optimisation: The Dos &amp; Do</t>
  </si>
  <si>
    <t>a0BN2000003X1zkMAC</t>
  </si>
  <si>
    <t>a0q3z00000TcU2XAAV</t>
  </si>
  <si>
    <t>Booking ID 012380</t>
  </si>
  <si>
    <t>a0CN200003oSZsUMAW</t>
  </si>
  <si>
    <t>a0q3z00000TcU2iAAF</t>
  </si>
  <si>
    <t>Booking ID 012388</t>
  </si>
  <si>
    <t>a0CN200003oSZscMAG</t>
  </si>
  <si>
    <t>Designing for Success: Future-proof Your Data Architecture PES7</t>
  </si>
  <si>
    <t>a0BN2000003X1zjMAC</t>
  </si>
  <si>
    <t>a0q3z00000TcU37AAF</t>
  </si>
  <si>
    <t>Booking ID 012396</t>
  </si>
  <si>
    <t>a0CN200003oSZskMAG</t>
  </si>
  <si>
    <t>a0q3z00000TcU3RAAV</t>
  </si>
  <si>
    <t>Booking ID 012398</t>
  </si>
  <si>
    <t>a0CN200003oSZsmMAG</t>
  </si>
  <si>
    <t>a0q3z00000TcU3aAAF</t>
  </si>
  <si>
    <t>Booking ID 012407</t>
  </si>
  <si>
    <t>a0CN200003oSZsvMAG</t>
  </si>
  <si>
    <t>tracey.walker@nationalgrid.com</t>
  </si>
  <si>
    <t>Tracey Walker</t>
  </si>
  <si>
    <t>Senior Manager Market Modelling and Analysis</t>
  </si>
  <si>
    <t>a0q3z00000TcVMoAAN</t>
  </si>
  <si>
    <t>Booking ID 012417</t>
  </si>
  <si>
    <t>17/06/2021</t>
  </si>
  <si>
    <t>a0CN200003oSZt5MAG</t>
  </si>
  <si>
    <t>Accelerating Your Data Governance: The Right Foundations for a Future-ready</t>
  </si>
  <si>
    <t>a0BN2000003X1zpMAC</t>
  </si>
  <si>
    <t>a0q3z00000TcaBtAAJ</t>
  </si>
  <si>
    <t>Booking ID 012419</t>
  </si>
  <si>
    <t>a0CN200003oSZt7MAG</t>
  </si>
  <si>
    <t>a0q3z00000TcbVAAAZ</t>
  </si>
  <si>
    <t>Booking ID 012424</t>
  </si>
  <si>
    <t>a0CN200003oSZtCMAW</t>
  </si>
  <si>
    <t>jade.jones3@sainsburys.co.uk</t>
  </si>
  <si>
    <t>Jade Jones</t>
  </si>
  <si>
    <t>Metadata &amp; Data Quality Manager</t>
  </si>
  <si>
    <t>a0q3z00000TceSoAAJ</t>
  </si>
  <si>
    <t>Booking ID 012425</t>
  </si>
  <si>
    <t>a0CN200003oSZtDMAW</t>
  </si>
  <si>
    <t>a0q3z00000TceSyAAJ</t>
  </si>
  <si>
    <t>Booking ID 012426</t>
  </si>
  <si>
    <t>a0CN200003oSZtEMAW</t>
  </si>
  <si>
    <t>a0q3z00000TcersAAB</t>
  </si>
  <si>
    <t>Booking ID 012439</t>
  </si>
  <si>
    <t>a0CN200003oSZtRMAW</t>
  </si>
  <si>
    <t>Using Data to Drive New Revenue Streams PES8</t>
  </si>
  <si>
    <t>a0BN2000003X1zlMAC</t>
  </si>
  <si>
    <t>a0q3z00000TcfPVAAZ</t>
  </si>
  <si>
    <t>Booking ID 012440</t>
  </si>
  <si>
    <t>a0CN200003oSZtSMAW</t>
  </si>
  <si>
    <t>a0q3z00000TcfPaAAJ</t>
  </si>
  <si>
    <t>Booking ID 012446</t>
  </si>
  <si>
    <t>a0CN200003oSZtYMAW</t>
  </si>
  <si>
    <t>Quarterly Breakfast Briefing</t>
  </si>
  <si>
    <t>a0BN2000003X1zmMAC</t>
  </si>
  <si>
    <t>a0q3z00000TcfzJAAR</t>
  </si>
  <si>
    <t>Booking ID 012452</t>
  </si>
  <si>
    <t>a0CN200003oSZteMAG</t>
  </si>
  <si>
    <t>siba.salloum@gemseducation.com</t>
  </si>
  <si>
    <t>Siba Salloum</t>
  </si>
  <si>
    <t>Manager of Corporate Data &amp; Analytics</t>
  </si>
  <si>
    <t>a0q3z00000TcfznAAB</t>
  </si>
  <si>
    <t>Booking ID 012454</t>
  </si>
  <si>
    <t>a0CN200003oSZtgMAG</t>
  </si>
  <si>
    <t>isaac.stone@gemseducation.com</t>
  </si>
  <si>
    <t>Isaac Stone</t>
  </si>
  <si>
    <t>Project Support Officer</t>
  </si>
  <si>
    <t>a0q3z00000TcfzsAAB</t>
  </si>
  <si>
    <t>Booking ID 012461</t>
  </si>
  <si>
    <t>Airbus</t>
  </si>
  <si>
    <t>a0CN200003oSZtnMAG</t>
  </si>
  <si>
    <t>frederic.bernardpayen@gmail.com</t>
  </si>
  <si>
    <t>Frederic Bernard-Payen</t>
  </si>
  <si>
    <t>a0q3z00000Tch6fAAB</t>
  </si>
  <si>
    <t>0054K000003UD2BQAW</t>
  </si>
  <si>
    <t>Booking ID 012463</t>
  </si>
  <si>
    <t>a0CN200003oSZtpMAG</t>
  </si>
  <si>
    <t>a0q3z00000TchOAAAZ</t>
  </si>
  <si>
    <t>Booking ID 012469</t>
  </si>
  <si>
    <t>a0CN200003oSZtvMAG</t>
  </si>
  <si>
    <t>sarah.hillman@ttc.com</t>
  </si>
  <si>
    <t>Sarah Hillman</t>
  </si>
  <si>
    <t>Director of Technology &amp; Change - CRM &amp; Data</t>
  </si>
  <si>
    <t>a0q3z00000Tcl6hAAB</t>
  </si>
  <si>
    <t>Booking ID 012487</t>
  </si>
  <si>
    <t>a0CN200003oS7bzMAC</t>
  </si>
  <si>
    <t>Boosting Adoption</t>
  </si>
  <si>
    <t>a0BN2000003X1zoMAC</t>
  </si>
  <si>
    <t>a0q3z00000Td7IjAAJ</t>
  </si>
  <si>
    <t>Booking ID 012491</t>
  </si>
  <si>
    <t>a0CN200003oS7c3MAC</t>
  </si>
  <si>
    <t>alexandra.lafargue@syngenta.com</t>
  </si>
  <si>
    <t>Alexandra Lafargue</t>
  </si>
  <si>
    <t>Platform lead</t>
  </si>
  <si>
    <t>a0q3z00000Td7KUAAZ</t>
  </si>
  <si>
    <t>Booking ID 012492</t>
  </si>
  <si>
    <t>a0CN200003oS7c4MAC</t>
  </si>
  <si>
    <t>a0q3z00000Td7KoAAJ</t>
  </si>
  <si>
    <t>Booking ID 012494</t>
  </si>
  <si>
    <t>a0CN200003oS7c6MAC</t>
  </si>
  <si>
    <t>melanie.gessat@syngenta.com</t>
  </si>
  <si>
    <t>MÃƒÂ©lanie Gessat</t>
  </si>
  <si>
    <t>Project Data Manager &amp; Product Owner</t>
  </si>
  <si>
    <t>a0q3z00000Td7MkAAJ</t>
  </si>
  <si>
    <t>Booking ID 012504</t>
  </si>
  <si>
    <t>a0CN200003oS7cGMAS</t>
  </si>
  <si>
    <t>World Congress 2021</t>
  </si>
  <si>
    <t>a0BN2000003X1zuMAC</t>
  </si>
  <si>
    <t>a0q3z00000Ty45VAAR</t>
  </si>
  <si>
    <t>Booking ID 012505</t>
  </si>
  <si>
    <t>a0CN200003oS7cHMAS</t>
  </si>
  <si>
    <t>a0q3z00000Ty4FfAAJ</t>
  </si>
  <si>
    <t>Booking ID 012506</t>
  </si>
  <si>
    <t>Arup</t>
  </si>
  <si>
    <t>a0CN200003oS7cIMAS</t>
  </si>
  <si>
    <t>pete.hannam@arup.com</t>
  </si>
  <si>
    <t>Pete Hannam</t>
  </si>
  <si>
    <t>a0q3z00000Ty78kAAB</t>
  </si>
  <si>
    <t>Booking ID 012507</t>
  </si>
  <si>
    <t>a0CN200003oS7cJMAS</t>
  </si>
  <si>
    <t>a0q3z00000Ty793AAB</t>
  </si>
  <si>
    <t>Booking ID 012508</t>
  </si>
  <si>
    <t>a0CN200003oS7cKMAS</t>
  </si>
  <si>
    <t>raphaelle.moor@arup.com</t>
  </si>
  <si>
    <t>Raphaelle Moor</t>
  </si>
  <si>
    <t>Data Innovation Programme Manager</t>
  </si>
  <si>
    <t>a0q3z00000Ty79DAAR</t>
  </si>
  <si>
    <t>Booking ID 012509</t>
  </si>
  <si>
    <t>a0CN200003oS7cLMAS</t>
  </si>
  <si>
    <t>a0q3z00000Ty7AaAAJ</t>
  </si>
  <si>
    <t>Booking ID 012510</t>
  </si>
  <si>
    <t>a0CN200003oS7cMMAS</t>
  </si>
  <si>
    <t>a0q3z00000Ty7AfAAJ</t>
  </si>
  <si>
    <t>Booking ID 012511</t>
  </si>
  <si>
    <t>a0CN200003oS7cNMAS</t>
  </si>
  <si>
    <t>a0q3z00000Ty7AgAAJ</t>
  </si>
  <si>
    <t>Booking ID 012524</t>
  </si>
  <si>
    <t>a0CN200003oS7caMAC</t>
  </si>
  <si>
    <t>frederic.bernard-payen@airbus.com</t>
  </si>
  <si>
    <t>FrÃ©dÃ©ric Bernard-Payen</t>
  </si>
  <si>
    <t>Data Governance Senior Expert</t>
  </si>
  <si>
    <t>a0q3z00000Ty7PaAAJ</t>
  </si>
  <si>
    <t>Booking ID 012529</t>
  </si>
  <si>
    <t>a0CN200003oS7cfMAC</t>
  </si>
  <si>
    <t>a0q3z00000Ty9onAAB</t>
  </si>
  <si>
    <t>Booking ID 012533</t>
  </si>
  <si>
    <t>30/09/2021</t>
  </si>
  <si>
    <t>a0CN200003oS7cjMAC</t>
  </si>
  <si>
    <t>MPE Denodo Reducing Complexity when Building a Data Centric Organisation</t>
  </si>
  <si>
    <t>a0BN2000003X2XZMA0</t>
  </si>
  <si>
    <t>a0q3z00000TyATwAAN</t>
  </si>
  <si>
    <t>Booking ID 012534</t>
  </si>
  <si>
    <t>a0CN200003oS7ckMAC</t>
  </si>
  <si>
    <t>a0q3z00000TyAU1AAN</t>
  </si>
  <si>
    <t>Booking ID 012537</t>
  </si>
  <si>
    <t>a0CN200003oS7cnMAC</t>
  </si>
  <si>
    <t>a0q3z00000TyAVEAA3</t>
  </si>
  <si>
    <t>Booking ID 012546</t>
  </si>
  <si>
    <t>a0CN200003oSZvmMAG</t>
  </si>
  <si>
    <t>nina.heard@syngenta.com</t>
  </si>
  <si>
    <t>Nina Heard</t>
  </si>
  <si>
    <t>Digital Lead &amp; Product Data Owner</t>
  </si>
  <si>
    <t>a0q3z00000TyB99AAF</t>
  </si>
  <si>
    <t>Booking ID 012549</t>
  </si>
  <si>
    <t>a0CN200003oSZvpMAG</t>
  </si>
  <si>
    <t>a0q3z00000TyZbnAAF</t>
  </si>
  <si>
    <t>Booking ID 012561</t>
  </si>
  <si>
    <t>a0CN200003oSZw1MAG</t>
  </si>
  <si>
    <t>sameer_0719@yahoo.com</t>
  </si>
  <si>
    <t>Samir Chaudhari</t>
  </si>
  <si>
    <t>Tech lead</t>
  </si>
  <si>
    <t>a0q3z00000TyZeNAAV</t>
  </si>
  <si>
    <t>Booking ID 012563</t>
  </si>
  <si>
    <t>a0CN200003oSZw3MAG</t>
  </si>
  <si>
    <t>a0q3z00000Tya9BAAR</t>
  </si>
  <si>
    <t>Booking ID 012567</t>
  </si>
  <si>
    <t>a0CN200003oSZw7MAG</t>
  </si>
  <si>
    <t>a0q3z00000TybeeAAB</t>
  </si>
  <si>
    <t>Booking ID 012572</t>
  </si>
  <si>
    <t>a0CN200003oSZwCMAW</t>
  </si>
  <si>
    <t>a0q3z00000Tyd2ZAAR</t>
  </si>
  <si>
    <t>Booking ID 012577</t>
  </si>
  <si>
    <t>26/10/2021</t>
  </si>
  <si>
    <t>a0CN200003oSZwHMAW</t>
  </si>
  <si>
    <t>Scaling Data Science</t>
  </si>
  <si>
    <t>a0BN2000003X1zzMAC</t>
  </si>
  <si>
    <t>a0q3z00000Tyf0wAAB</t>
  </si>
  <si>
    <t>Booking ID 012583</t>
  </si>
  <si>
    <t>a0CN200003oSZwNMAW</t>
  </si>
  <si>
    <t>a0q3z00000TyfE9AAJ</t>
  </si>
  <si>
    <t>Booking ID 012584</t>
  </si>
  <si>
    <t>a0CN200003oSZwOMAW</t>
  </si>
  <si>
    <t>Selling the Data Vision to the Business</t>
  </si>
  <si>
    <t>a0BN2000003X201MAC</t>
  </si>
  <si>
    <t>a0q3z00000Tyid2AAB</t>
  </si>
  <si>
    <t>Booking ID 012587</t>
  </si>
  <si>
    <t>a0CN200003oSZwRMAW</t>
  </si>
  <si>
    <t>spencer.klein@arup.com</t>
  </si>
  <si>
    <t>Spencer Klein</t>
  </si>
  <si>
    <t>a0q3z00000TyjO5AAJ</t>
  </si>
  <si>
    <t>Booking ID 012589</t>
  </si>
  <si>
    <t>a0CN200003oSZwTMAW</t>
  </si>
  <si>
    <t>maritzac@rcsgroup.co.za</t>
  </si>
  <si>
    <t>Martiza Curry</t>
  </si>
  <si>
    <t>a0q3z00000TyjTUAAZ</t>
  </si>
  <si>
    <t>Booking ID 012590</t>
  </si>
  <si>
    <t>a0CN200003oSZwUMAW</t>
  </si>
  <si>
    <t>Data Training and Certification</t>
  </si>
  <si>
    <t>a0BN2000003X1zrMAC</t>
  </si>
  <si>
    <t>a0q3z00000TyjegAAB</t>
  </si>
  <si>
    <t>Booking ID 012605</t>
  </si>
  <si>
    <t>a0CN200003oSZwjMAG</t>
  </si>
  <si>
    <t>gordon.egar@veolia.com</t>
  </si>
  <si>
    <t>Rolling out an Enterprise Data Warehouse</t>
  </si>
  <si>
    <t>Gordon Egar</t>
  </si>
  <si>
    <t>a0BN2000003X2XvMAK</t>
  </si>
  <si>
    <t>a0q3z00000UNpnoAAD</t>
  </si>
  <si>
    <t>Booking ID 012606</t>
  </si>
  <si>
    <t>a0CN200003oSZwkMAG</t>
  </si>
  <si>
    <t>a0q3z00000UNpntAAD</t>
  </si>
  <si>
    <t>Booking ID 012608</t>
  </si>
  <si>
    <t>a0CN200003oSZwmMAG</t>
  </si>
  <si>
    <t>Data Leaders Guild 2023</t>
  </si>
  <si>
    <t>a0BN2000003X20ZMAS</t>
  </si>
  <si>
    <t>a0q3z00000UNq0EAAT</t>
  </si>
  <si>
    <t>Booking ID 012611</t>
  </si>
  <si>
    <t>a0CN200003oSZwpMAG</t>
  </si>
  <si>
    <t>hendrik.coetzer@baesystems.com</t>
  </si>
  <si>
    <t>Hendrik Coetzer</t>
  </si>
  <si>
    <t>Data Service Lead</t>
  </si>
  <si>
    <t>a0q3z00000UNqCtAAL</t>
  </si>
  <si>
    <t>Booking ID 012615</t>
  </si>
  <si>
    <t>28/09/2022</t>
  </si>
  <si>
    <t>a0CN200003oSZwtMAG</t>
  </si>
  <si>
    <t>Treasure Data Dinner - WoC</t>
  </si>
  <si>
    <t>a0BN2000003X20cMAC</t>
  </si>
  <si>
    <t>a0q3z00000UNqImAAL</t>
  </si>
  <si>
    <t>Booking ID 012618</t>
  </si>
  <si>
    <t>a0CN200003oSZwwMAG</t>
  </si>
  <si>
    <t>a0q3z00000UNqJ1AAL</t>
  </si>
  <si>
    <t>Booking ID 012625</t>
  </si>
  <si>
    <t>a0CN200003oSZx3MAG</t>
  </si>
  <si>
    <t>a0q3z00000UNqRFAA1</t>
  </si>
  <si>
    <t>Booking ID 012636</t>
  </si>
  <si>
    <t>20/10/2022</t>
  </si>
  <si>
    <t>a0CN200003oSZxEMAW</t>
  </si>
  <si>
    <t>Series 1: Executing an Effective Data Literacy Program</t>
  </si>
  <si>
    <t>Workshop</t>
  </si>
  <si>
    <t>a0BN2000003X2YBMA0</t>
  </si>
  <si>
    <t>a0q3z00000UNrOyAAL</t>
  </si>
  <si>
    <t>Booking ID 012637</t>
  </si>
  <si>
    <t>a0CN200003oSZxFMAW</t>
  </si>
  <si>
    <t>mike.exon@arup.com</t>
  </si>
  <si>
    <t>Mike Exon</t>
  </si>
  <si>
    <t>Global Cloud and Data Lead</t>
  </si>
  <si>
    <t>a0q3z00000UNrP3AAL</t>
  </si>
  <si>
    <t>Booking ID 012638</t>
  </si>
  <si>
    <t>a0CN200003oSZxGMAW</t>
  </si>
  <si>
    <t>martin.clough@syngenta.com</t>
  </si>
  <si>
    <t>Martin Clough</t>
  </si>
  <si>
    <t>Head Technology &amp; Digital Integration</t>
  </si>
  <si>
    <t>a0q3z00000UNrP8AAL</t>
  </si>
  <si>
    <t>Booking ID 012639</t>
  </si>
  <si>
    <t>a0CN200003oSZxHMAW</t>
  </si>
  <si>
    <t>a0q3z00000UNrPDAA1</t>
  </si>
  <si>
    <t>Booking ID 012641</t>
  </si>
  <si>
    <t>a0CN200003oSZxJMAW</t>
  </si>
  <si>
    <t>celina.lopes@solvay.com</t>
  </si>
  <si>
    <t>CELINA LOPES</t>
  </si>
  <si>
    <t>Data Strategy Manager</t>
  </si>
  <si>
    <t>a0q3z00000UNrPJAA1</t>
  </si>
  <si>
    <t>Booking ID 012643</t>
  </si>
  <si>
    <t>a0CN200003oSZxLMAW</t>
  </si>
  <si>
    <t>gary.j.smith@baesystems.com</t>
  </si>
  <si>
    <t>Gary Smith</t>
  </si>
  <si>
    <t>IM&amp;T Skills and Careers Leader</t>
  </si>
  <si>
    <t>a0q3z00000UNrPSAA1</t>
  </si>
  <si>
    <t>Booking ID 012644</t>
  </si>
  <si>
    <t>a0CN200003oSZxMMAW</t>
  </si>
  <si>
    <t>amanda.scott@syngenta.com</t>
  </si>
  <si>
    <t>Amanda Scott</t>
  </si>
  <si>
    <t>Head of Change Capability Development - P&amp;S</t>
  </si>
  <si>
    <t>a0q3z00000UNrPTAA1</t>
  </si>
  <si>
    <t>Booking ID 012652</t>
  </si>
  <si>
    <t>a0CN200003oSZxUMAW</t>
  </si>
  <si>
    <t>WOC2022</t>
  </si>
  <si>
    <t>a0BN2000003X20YMAS</t>
  </si>
  <si>
    <t>a0q3z00000UNrmbAAD</t>
  </si>
  <si>
    <t>Booking ID 012654</t>
  </si>
  <si>
    <t>a0CN200003oSZxWMAW</t>
  </si>
  <si>
    <t>mathieu.bertin@solvay.com</t>
  </si>
  <si>
    <t>Mathieu Bertin</t>
  </si>
  <si>
    <t>a0q3z00000UNrnPAAT</t>
  </si>
  <si>
    <t>Booking ID 012658</t>
  </si>
  <si>
    <t>a0CN200003oSZxaMAG</t>
  </si>
  <si>
    <t>a0q3z00000UNroIAAT</t>
  </si>
  <si>
    <t>Booking ID 012661</t>
  </si>
  <si>
    <t>a0CN200003oSZxdMAG</t>
  </si>
  <si>
    <t>a0q3z00000UNrtrAAD</t>
  </si>
  <si>
    <t>Booking ID 012666</t>
  </si>
  <si>
    <t>a0CN200003oSZxiMAG</t>
  </si>
  <si>
    <t>vbudinov@ccep.com</t>
  </si>
  <si>
    <t>Veselin Budinov</t>
  </si>
  <si>
    <t>Senior Manager DIS, FR BU Lead</t>
  </si>
  <si>
    <t>a0q3z00000UNrupAAD</t>
  </si>
  <si>
    <t>Booking ID 012680</t>
  </si>
  <si>
    <t>a0CN200003oSZxwMAG</t>
  </si>
  <si>
    <t>a0q3z00000UNs5nAAD</t>
  </si>
  <si>
    <t>Booking ID 012684</t>
  </si>
  <si>
    <t>a0CN200003oSYzjMAG</t>
  </si>
  <si>
    <t>george.gouveia@solvay.com</t>
  </si>
  <si>
    <t>How Chief Data Officers Can Better Navigate the Dynamic with Their CIO &amp; CEO</t>
  </si>
  <si>
    <t>GEORGE GOUVEIA</t>
  </si>
  <si>
    <t>Head of Data, Analytics &amp; AI</t>
  </si>
  <si>
    <t>a0BN2000003X20bMAC</t>
  </si>
  <si>
    <t>a0q3z00000UNtEOAA1</t>
  </si>
  <si>
    <t>Booking ID 012691</t>
  </si>
  <si>
    <t>a0CN200003oSYzqMAG</t>
  </si>
  <si>
    <t>a0q3z00000UNu3KAAT</t>
  </si>
  <si>
    <t>Booking ID 012700</t>
  </si>
  <si>
    <t>a0CN200003oSYzzMAG</t>
  </si>
  <si>
    <t>david.thomas920@outlook.com</t>
  </si>
  <si>
    <t>DAVID THOMAS</t>
  </si>
  <si>
    <t>Head of GIS Data and Strategy</t>
  </si>
  <si>
    <t>a0q3z00000UNuhAAAT</t>
  </si>
  <si>
    <t>Booking ID 012704</t>
  </si>
  <si>
    <t>a0CN200003oSZ03MAG</t>
  </si>
  <si>
    <t>Data for Decision Making: Accurate, Accessible, Timely &amp; Trusted</t>
  </si>
  <si>
    <t>a0BN2000003X20NMAS</t>
  </si>
  <si>
    <t>a0q3z00000UNuhjAAD</t>
  </si>
  <si>
    <t>Booking ID 012707</t>
  </si>
  <si>
    <t>a0CN200003oSZ06MAG</t>
  </si>
  <si>
    <t>jaime.hernandez@syngenta.com</t>
  </si>
  <si>
    <t>Jaime Hernandez</t>
  </si>
  <si>
    <t>Global Head CP Regulatory Operations</t>
  </si>
  <si>
    <t>a0q3z00000UNui4AAD</t>
  </si>
  <si>
    <t>Booking ID 012720</t>
  </si>
  <si>
    <t>a0CN200003oSZ0JMAW</t>
  </si>
  <si>
    <t>lisa.zavaroni@ccep.com</t>
  </si>
  <si>
    <t>Accelerator: Anmut: How Should CDO Performance be Measured?</t>
  </si>
  <si>
    <t>Lisa Zavaroni</t>
  </si>
  <si>
    <t>Associate Director Data Governance</t>
  </si>
  <si>
    <t>a0BN2000003X2XwMAK</t>
  </si>
  <si>
    <t>a0q3z00000UNw1VAAT</t>
  </si>
  <si>
    <t>Booking ID 012722</t>
  </si>
  <si>
    <t>a0CN200003oSZ0LMAW</t>
  </si>
  <si>
    <t>vvanwylick@ccep.com</t>
  </si>
  <si>
    <t>Vincent van Wylick</t>
  </si>
  <si>
    <t>Business Partner Data &amp; Analytics</t>
  </si>
  <si>
    <t>a0q3z00000UNw2TAAT</t>
  </si>
  <si>
    <t>Booking ID 012730</t>
  </si>
  <si>
    <t>a0CN200003oSZ0TMAW</t>
  </si>
  <si>
    <t>a0q3z00000UNwS8AAL</t>
  </si>
  <si>
    <t>Booking ID 012732</t>
  </si>
  <si>
    <t>a0CN200003oSZ0VMAW</t>
  </si>
  <si>
    <t>volker.buscher@arup.com</t>
  </si>
  <si>
    <t>Volker Buscher</t>
  </si>
  <si>
    <t>a0q3z00000UNwVQAA1</t>
  </si>
  <si>
    <t>Booking ID 012734</t>
  </si>
  <si>
    <t>a0CN200003oSZ0XMAW</t>
  </si>
  <si>
    <t>jessica.iliffe@baesystems.com</t>
  </si>
  <si>
    <t>Innovating with Data: Building New Data Based Products and Services</t>
  </si>
  <si>
    <t>Jess Iliffe</t>
  </si>
  <si>
    <t>Finance Insights Lead</t>
  </si>
  <si>
    <t>a0BN2000003X2Y9MAK</t>
  </si>
  <si>
    <t>a0q3z00000UNwh2AAD</t>
  </si>
  <si>
    <t>Booking ID 012735</t>
  </si>
  <si>
    <t>a0CN200003oSZ0YMAW</t>
  </si>
  <si>
    <t>a0q3z00000UNwh7AAD</t>
  </si>
  <si>
    <t>Booking ID 012736</t>
  </si>
  <si>
    <t>a0CN200003oSZ0ZMAW</t>
  </si>
  <si>
    <t>philippa.deglanville-ext@solvay.com</t>
  </si>
  <si>
    <t>QMB: Measuring ROI from Data: Is it Possible and Should You Do it?</t>
  </si>
  <si>
    <t>Philippa de Glanville</t>
  </si>
  <si>
    <t>a0BN2000003X2XkMAK</t>
  </si>
  <si>
    <t>a0q3z00000UNwiZAAT</t>
  </si>
  <si>
    <t>Booking ID 012741</t>
  </si>
  <si>
    <t>a0CN200003oSZ0eMAG</t>
  </si>
  <si>
    <t>a0q3z00000UNwijAAD</t>
  </si>
  <si>
    <t>Booking ID 012744</t>
  </si>
  <si>
    <t>a0CN200003oSZ0hMAG</t>
  </si>
  <si>
    <t>jgranstrand@ccep.com</t>
  </si>
  <si>
    <t>Jonas Granstrand</t>
  </si>
  <si>
    <t>a0q3z00000UNwiqAAD</t>
  </si>
  <si>
    <t>Booking ID 012745</t>
  </si>
  <si>
    <t>a0CN200003oSZ0iMAG</t>
  </si>
  <si>
    <t>filipe.almeida@solvay.com</t>
  </si>
  <si>
    <t>Filipe ALMEIDA</t>
  </si>
  <si>
    <t>IT Materials &amp; Structure Data Specialist</t>
  </si>
  <si>
    <t>a0q3z00000UNwirAAD</t>
  </si>
  <si>
    <t>Booking ID 012747</t>
  </si>
  <si>
    <t>a0CN200003oSZ0kMAG</t>
  </si>
  <si>
    <t>rob.grierson@specsavers.com</t>
  </si>
  <si>
    <t>Rob Grierson</t>
  </si>
  <si>
    <t>Head of Marketing Analytics</t>
  </si>
  <si>
    <t>a0q3z00000UNwiuAAD</t>
  </si>
  <si>
    <t>Booking ID 012748</t>
  </si>
  <si>
    <t>a0CN200003oSZ0lMAG</t>
  </si>
  <si>
    <t>dheslin@ccep.com</t>
  </si>
  <si>
    <t>Darren Heslin</t>
  </si>
  <si>
    <t>Data &amp; Insights Lead</t>
  </si>
  <si>
    <t>a0q3z00000UNwivAAD</t>
  </si>
  <si>
    <t>Booking ID 012755</t>
  </si>
  <si>
    <t>a0CN200003oSZ0sMAG</t>
  </si>
  <si>
    <t>a0q3z00000UNwj2AAD</t>
  </si>
  <si>
    <t>Booking ID 012757</t>
  </si>
  <si>
    <t>a0CN200003oSZ0uMAG</t>
  </si>
  <si>
    <t>ken.a.wilson@baesystems.com</t>
  </si>
  <si>
    <t>Ken Wilson</t>
  </si>
  <si>
    <t>Solutions Architect</t>
  </si>
  <si>
    <t>a0q3z00000UNwj4AAD</t>
  </si>
  <si>
    <t>Booking ID 012759</t>
  </si>
  <si>
    <t>a0CN200003oSZ0wMAG</t>
  </si>
  <si>
    <t>a0q3z00000UNwj6AAD</t>
  </si>
  <si>
    <t>Booking ID 012760</t>
  </si>
  <si>
    <t>a0CN200003oSZ0xMAG</t>
  </si>
  <si>
    <t>dtaliadoros@ccep.com</t>
  </si>
  <si>
    <t>Dee Taliadoros</t>
  </si>
  <si>
    <t>Technical Project Manager</t>
  </si>
  <si>
    <t>a0q3z00000UNwj8AAD</t>
  </si>
  <si>
    <t>Booking ID 012764</t>
  </si>
  <si>
    <t>a0CN200003oSZ11MAG</t>
  </si>
  <si>
    <t>clement.timmagalla@ttc.com</t>
  </si>
  <si>
    <t>Clement Timmagalla</t>
  </si>
  <si>
    <t>a0q3z00000UNwjDAAT</t>
  </si>
  <si>
    <t>Booking ID 012765</t>
  </si>
  <si>
    <t>a0CN200003oSZ12MAG</t>
  </si>
  <si>
    <t>a0q3z00000UNwjIAAT</t>
  </si>
  <si>
    <t>Booking ID 012767</t>
  </si>
  <si>
    <t>a0CN200003oSZ14MAG</t>
  </si>
  <si>
    <t>paul.collins3@baesystems.com</t>
  </si>
  <si>
    <t>Paul Collins</t>
  </si>
  <si>
    <t>Manager Analytics and Engineering Management Systems</t>
  </si>
  <si>
    <t>a0q3z00000UNwjOAAT</t>
  </si>
  <si>
    <t>Booking ID 012768</t>
  </si>
  <si>
    <t>a0CN200003oSZ15MAG</t>
  </si>
  <si>
    <t>aruiz-carrillo@ccep.com</t>
  </si>
  <si>
    <t>Alejandro Ruiz-Carrillo</t>
  </si>
  <si>
    <t>AD Data Governance</t>
  </si>
  <si>
    <t>a0q3z00000UNwjPAAT</t>
  </si>
  <si>
    <t>Booking ID 012772</t>
  </si>
  <si>
    <t>a0CN200003oSZ19MAG</t>
  </si>
  <si>
    <t>tom.heath@arup.com</t>
  </si>
  <si>
    <t>Tom Heath</t>
  </si>
  <si>
    <t>a0q3z00000UNwjYAAT</t>
  </si>
  <si>
    <t>Booking ID 012774</t>
  </si>
  <si>
    <t>a0CN200003oSZ1BMAW</t>
  </si>
  <si>
    <t>carlos.fernandes@specsavers.com</t>
  </si>
  <si>
    <t>Carlos Fernandes</t>
  </si>
  <si>
    <t>a0q3z00000UNwjaAAD</t>
  </si>
  <si>
    <t>Booking ID 012775</t>
  </si>
  <si>
    <t>a0CN200003oSZ1CMAW</t>
  </si>
  <si>
    <t>a0q3z00000UNwjbAAD</t>
  </si>
  <si>
    <t>Booking ID 012777</t>
  </si>
  <si>
    <t>a0CN200003oSZ1EMAW</t>
  </si>
  <si>
    <t>andrea.josse@ttc.com</t>
  </si>
  <si>
    <t>Andrea Josse</t>
  </si>
  <si>
    <t>Programme Manager - Global Digital</t>
  </si>
  <si>
    <t>a0q3z00000UNwjdAAD</t>
  </si>
  <si>
    <t>Booking ID 012778</t>
  </si>
  <si>
    <t>a0CN200003oSZ1FMAW</t>
  </si>
  <si>
    <t>bkinkal@ccep.com</t>
  </si>
  <si>
    <t>Barbora Kinkal</t>
  </si>
  <si>
    <t>Data &amp; Analytics Business Partner</t>
  </si>
  <si>
    <t>a0q3z00000UNwjhAAD</t>
  </si>
  <si>
    <t>Booking ID 012785</t>
  </si>
  <si>
    <t>a0CN200003oSa0eMAC</t>
  </si>
  <si>
    <t>sarah.barrett@specsavers.com</t>
  </si>
  <si>
    <t>Sarah Barrett</t>
  </si>
  <si>
    <t>a0q3z00000UNwjrAAD</t>
  </si>
  <si>
    <t>Booking ID 012788</t>
  </si>
  <si>
    <t>a0CN200003oSa0hMAC</t>
  </si>
  <si>
    <t>gsharma@ccep.com</t>
  </si>
  <si>
    <t>Gopal Sharma</t>
  </si>
  <si>
    <t>Associate Director - Data &amp; Analytics</t>
  </si>
  <si>
    <t>a0q3z00000UNwk6AAD</t>
  </si>
  <si>
    <t>Booking ID 012790</t>
  </si>
  <si>
    <t>a0CN200003oSa0jMAC</t>
  </si>
  <si>
    <t>a0q3z00000UNwkBAAT</t>
  </si>
  <si>
    <t>Booking ID 012792</t>
  </si>
  <si>
    <t>a0CN200003oSa0lMAC</t>
  </si>
  <si>
    <t>a0q3z00000UNwkDAAT</t>
  </si>
  <si>
    <t>Booking ID 012793</t>
  </si>
  <si>
    <t>a0CN200003oSa0mMAC</t>
  </si>
  <si>
    <t>a0q3z00000UNwkEAAT</t>
  </si>
  <si>
    <t>Booking ID 012794</t>
  </si>
  <si>
    <t>a0CN200003oSa0nMAC</t>
  </si>
  <si>
    <t>a0q3z00000UNwkGAAT</t>
  </si>
  <si>
    <t>Booking ID 012799</t>
  </si>
  <si>
    <t>a0CN200003oSa0sMAC</t>
  </si>
  <si>
    <t>tara.kelly1@specsavers.com</t>
  </si>
  <si>
    <t>Tara Kelly</t>
  </si>
  <si>
    <t>a0q3z00000UNwkLAAT</t>
  </si>
  <si>
    <t>Booking ID 012801</t>
  </si>
  <si>
    <t>a0CN200003oSa0uMAC</t>
  </si>
  <si>
    <t>a0q3z00000UNwkNAAT</t>
  </si>
  <si>
    <t>Booking ID 012802</t>
  </si>
  <si>
    <t>a0CN200003oSa0vMAC</t>
  </si>
  <si>
    <t>tcroeniger@ccep.com</t>
  </si>
  <si>
    <t>Tobias Croeniger</t>
  </si>
  <si>
    <t>Functional Lead Planning</t>
  </si>
  <si>
    <t>a0q3z00000UNwkOAAT</t>
  </si>
  <si>
    <t>Booking ID 012804</t>
  </si>
  <si>
    <t>a0CN200003oSa0xMAC</t>
  </si>
  <si>
    <t>stefan.murphy@arup.com</t>
  </si>
  <si>
    <t>Stefan Murphy</t>
  </si>
  <si>
    <t>Data Infrastructure &amp; Science Programme Manager</t>
  </si>
  <si>
    <t>a0q3z00000UNwkWAAT</t>
  </si>
  <si>
    <t>Booking ID 012805</t>
  </si>
  <si>
    <t>a0CN200003oSa0yMAC</t>
  </si>
  <si>
    <t>a0q3z00000UNwkXAAT</t>
  </si>
  <si>
    <t>Booking ID 012809</t>
  </si>
  <si>
    <t>a0CN200003oSa12MAC</t>
  </si>
  <si>
    <t>a0q3z00000UNwkbAAD</t>
  </si>
  <si>
    <t>Booking ID 012811</t>
  </si>
  <si>
    <t>a0CN200003oSa14MAC</t>
  </si>
  <si>
    <t>gthompson@ccep.com</t>
  </si>
  <si>
    <t>Garry Thompson</t>
  </si>
  <si>
    <t>EPR Product Owner - Commercial</t>
  </si>
  <si>
    <t>a0q3z00000UNwkdAAD</t>
  </si>
  <si>
    <t>Booking ID 012814</t>
  </si>
  <si>
    <t>a0CN200003oSa17MAC</t>
  </si>
  <si>
    <t>sarah.daley@ttc.com</t>
  </si>
  <si>
    <t>Sarah Daley</t>
  </si>
  <si>
    <t>Salesforce Marketing Cloud Specialist</t>
  </si>
  <si>
    <t>a0q3z00000UNwkpAAD</t>
  </si>
  <si>
    <t>Booking ID 012817</t>
  </si>
  <si>
    <t>a0CN200003oSa1AMAS</t>
  </si>
  <si>
    <t>darren.hoare1@specsavers.com</t>
  </si>
  <si>
    <t>Darren Hoare</t>
  </si>
  <si>
    <t>Systems Architect</t>
  </si>
  <si>
    <t>a0q3z00000UNwkvAAD</t>
  </si>
  <si>
    <t>Booking ID 012824</t>
  </si>
  <si>
    <t>a0CN200003oSa1HMAS</t>
  </si>
  <si>
    <t>a0q3z00000UNwlAAAT</t>
  </si>
  <si>
    <t>Booking ID 012827</t>
  </si>
  <si>
    <t>a0CN200003oSa1KMAS</t>
  </si>
  <si>
    <t>alan.stitt@baesystems.com</t>
  </si>
  <si>
    <t>Alan Stitt</t>
  </si>
  <si>
    <t>Enterprise Insight and Analytics Lead</t>
  </si>
  <si>
    <t>a0q3z00000UNwlEAAT</t>
  </si>
  <si>
    <t>Booking ID 012830</t>
  </si>
  <si>
    <t>a0CN200003oSa1NMAS</t>
  </si>
  <si>
    <t>dhibbs@ccep.com</t>
  </si>
  <si>
    <t>Daniel Hibbs</t>
  </si>
  <si>
    <t>a0q3z00000UNwlOAAT</t>
  </si>
  <si>
    <t>Booking ID 012831</t>
  </si>
  <si>
    <t>a0CN200003oSa1OMAS</t>
  </si>
  <si>
    <t>a0q3z00000UNwlTAAT</t>
  </si>
  <si>
    <t>Booking ID 012832</t>
  </si>
  <si>
    <t>a0CN200003oSa1PMAS</t>
  </si>
  <si>
    <t>andreas.stehli@syngenta.com</t>
  </si>
  <si>
    <t>Andreas Stehli</t>
  </si>
  <si>
    <t>Global End-to-End Data Management Lead</t>
  </si>
  <si>
    <t>a0q3z00000UNwlYAAT</t>
  </si>
  <si>
    <t>Booking ID 012833</t>
  </si>
  <si>
    <t>a0CN200003oSa1QMAS</t>
  </si>
  <si>
    <t>a0q3z00000UNwldAAD</t>
  </si>
  <si>
    <t>Booking ID 012835</t>
  </si>
  <si>
    <t>a0CN200003oSa1SMAS</t>
  </si>
  <si>
    <t>craig.eckel@syngenta.com</t>
  </si>
  <si>
    <t>Craig Eckel</t>
  </si>
  <si>
    <t>Senior Field Biology Expert / Real World Data Domain Lead</t>
  </si>
  <si>
    <t>a0q3z00000UNwm2AAD</t>
  </si>
  <si>
    <t>Booking ID 012844</t>
  </si>
  <si>
    <t>a0CN200003oSa1bMAC</t>
  </si>
  <si>
    <t>magdalena.wojtaszewska@bayer.com</t>
  </si>
  <si>
    <t>Magdalena Wojtaszewska</t>
  </si>
  <si>
    <t>Global Strategic Insights Lead</t>
  </si>
  <si>
    <t>a0q3z00000UNxEWAA1</t>
  </si>
  <si>
    <t>Booking ID 012849</t>
  </si>
  <si>
    <t>18/11/2021</t>
  </si>
  <si>
    <t>a0CN200003oSa1gMAC</t>
  </si>
  <si>
    <t>michael.sung@specsavers.com</t>
  </si>
  <si>
    <t>Structuring your Organisation for Successful Transformation with Data</t>
  </si>
  <si>
    <t>Michael Sung</t>
  </si>
  <si>
    <t>Senior Data Modeller</t>
  </si>
  <si>
    <t>a0BN2000003X1zsMAC</t>
  </si>
  <si>
    <t>a0q3z00000UaYBPAA3</t>
  </si>
  <si>
    <t>Booking ID 012859</t>
  </si>
  <si>
    <t>a0CN200003oSa1qMAC</t>
  </si>
  <si>
    <t>a0q3z00000UaaQXAAZ</t>
  </si>
  <si>
    <t>Booking ID 012864</t>
  </si>
  <si>
    <t>a0CN200003oSa1vMAC</t>
  </si>
  <si>
    <t>a0q3z00000UaayNAAR</t>
  </si>
  <si>
    <t>Booking ID 012865</t>
  </si>
  <si>
    <t>a0CN200003oSa1wMAC</t>
  </si>
  <si>
    <t>a0q3z00000UabL1AAJ</t>
  </si>
  <si>
    <t>Booking ID 012867</t>
  </si>
  <si>
    <t>a0CN200003oSa1yMAC</t>
  </si>
  <si>
    <t>The Culture Challenge: Effectively Overcoming the Common Barriers</t>
  </si>
  <si>
    <t>a0BN2000003X1zwMAC</t>
  </si>
  <si>
    <t>a0q3z00000UabtRAAR</t>
  </si>
  <si>
    <t>Booking ID 012872</t>
  </si>
  <si>
    <t>23/11/2021</t>
  </si>
  <si>
    <t>a0CN200003oSa23MAC</t>
  </si>
  <si>
    <t>Quarterly Member Briefing: Two Schools of Data Valuation</t>
  </si>
  <si>
    <t>a0BN2000003X200MAC</t>
  </si>
  <si>
    <t>a0q3z00000Uae5zAAB</t>
  </si>
  <si>
    <t>Booking ID 012874</t>
  </si>
  <si>
    <t>a0CN200003oSa25MAC</t>
  </si>
  <si>
    <t>martin.crook@arup.com</t>
  </si>
  <si>
    <t>Martin Crook</t>
  </si>
  <si>
    <t>a0q3z00000Uae69AAB</t>
  </si>
  <si>
    <t>Booking ID 012876</t>
  </si>
  <si>
    <t>a0CN200003oSa27MAC</t>
  </si>
  <si>
    <t>Hiring and Retaining Talent</t>
  </si>
  <si>
    <t>a0BN2000003X204MAC</t>
  </si>
  <si>
    <t>a0q3z00000Uae6JAAR</t>
  </si>
  <si>
    <t>Booking ID 012878</t>
  </si>
  <si>
    <t>a0CN200003oSa29MAC</t>
  </si>
  <si>
    <t>a0q3z00000UaepjAAB</t>
  </si>
  <si>
    <t>Booking ID 012879</t>
  </si>
  <si>
    <t>a0CN200003oSa2AMAS</t>
  </si>
  <si>
    <t>a0q3z00000UafYbAAJ</t>
  </si>
  <si>
    <t>Booking ID 012880</t>
  </si>
  <si>
    <t>a0CN200003oSa2BMAS</t>
  </si>
  <si>
    <t>a0q3z00000UafZoAAJ</t>
  </si>
  <si>
    <t>Booking ID 012881</t>
  </si>
  <si>
    <t>a0CN200003oSa2CMAS</t>
  </si>
  <si>
    <t>aymeric.larrue@nationwide.co.uk</t>
  </si>
  <si>
    <t>Aymeric Larrue</t>
  </si>
  <si>
    <t>a0q3z00000UafbuAAB</t>
  </si>
  <si>
    <t>Booking ID 012887</t>
  </si>
  <si>
    <t>13/01/2022</t>
  </si>
  <si>
    <t>a0CN200003oSYgrMAG</t>
  </si>
  <si>
    <t>Impactful Use Cases and Value Definition</t>
  </si>
  <si>
    <t>a0BN2000003X1zyMAC</t>
  </si>
  <si>
    <t>a0q3z00000Uag3eAAB</t>
  </si>
  <si>
    <t>Booking ID 012888</t>
  </si>
  <si>
    <t>a0CN200003oSYgsMAG</t>
  </si>
  <si>
    <t>Measuring Value of Your Data Strategy</t>
  </si>
  <si>
    <t>a0BN2000003X203MAC</t>
  </si>
  <si>
    <t>a0q3z00000Uag3jAAB</t>
  </si>
  <si>
    <t>Booking ID 012889</t>
  </si>
  <si>
    <t>a0CN200003oSYgtMAG</t>
  </si>
  <si>
    <t>a0q3z00000Uag3oAAB</t>
  </si>
  <si>
    <t>Booking ID 012890</t>
  </si>
  <si>
    <t>a0CN200003oSYguMAG</t>
  </si>
  <si>
    <t>eva.popov@syngenta.com</t>
  </si>
  <si>
    <t>Eva Popov</t>
  </si>
  <si>
    <t>Agile Delivery &amp; Digital Transformation Lead</t>
  </si>
  <si>
    <t>a0q3z00000Uag5kAAB</t>
  </si>
  <si>
    <t>Booking ID 012894</t>
  </si>
  <si>
    <t>a0CN200003oSYgyMAG</t>
  </si>
  <si>
    <t>a0q3z00000UajBmAAJ</t>
  </si>
  <si>
    <t>Booking ID 012895</t>
  </si>
  <si>
    <t>a0CN200003oSYgzMAG</t>
  </si>
  <si>
    <t>a0q3z00000Uak1JAAR</t>
  </si>
  <si>
    <t>Booking ID 012898</t>
  </si>
  <si>
    <t>a0CN200003oSYh2MAG</t>
  </si>
  <si>
    <t>lmaibeche@ccep.com</t>
  </si>
  <si>
    <t>Linda Maibeche</t>
  </si>
  <si>
    <t>Reporting Lead Supply Chain</t>
  </si>
  <si>
    <t>a0q3z00000Uak1YAAR</t>
  </si>
  <si>
    <t>Booking ID 012899</t>
  </si>
  <si>
    <t>a0CN200003oSYh3MAG</t>
  </si>
  <si>
    <t>a0q3z00000Uak1ZAAR</t>
  </si>
  <si>
    <t>Booking ID 012900</t>
  </si>
  <si>
    <t>a0CN200003oSYh4MAG</t>
  </si>
  <si>
    <t>pdick@ccep.com</t>
  </si>
  <si>
    <t>Philip Dick</t>
  </si>
  <si>
    <t>Director, D&amp;A Transformation</t>
  </si>
  <si>
    <t>a0q3z00000Uak1aAAB</t>
  </si>
  <si>
    <t>Booking ID 012901</t>
  </si>
  <si>
    <t>a0CN200003oSYh5MAG</t>
  </si>
  <si>
    <t>lmartin@ccep.com</t>
  </si>
  <si>
    <t>Luis Martin</t>
  </si>
  <si>
    <t>Data and Analytics Associate Director</t>
  </si>
  <si>
    <t>a0q3z00000Uak1dAAB</t>
  </si>
  <si>
    <t>Booking ID 012902</t>
  </si>
  <si>
    <t>a0CN200003oSYh6MAG</t>
  </si>
  <si>
    <t>pkarabiberova@ccep.com</t>
  </si>
  <si>
    <t>Petya Karabiberova</t>
  </si>
  <si>
    <t>Sr Mgr DIS DE</t>
  </si>
  <si>
    <t>a0q3z00000Uak1eAAB</t>
  </si>
  <si>
    <t>Booking ID 012903</t>
  </si>
  <si>
    <t>a0CN200003oSYh7MAG</t>
  </si>
  <si>
    <t>andy.griffiths@syngenta.com</t>
  </si>
  <si>
    <t>Andy Griffiths</t>
  </si>
  <si>
    <t>Project Portfolio Management Data Domain Lead</t>
  </si>
  <si>
    <t>a0q3z00000Uak1fAAB</t>
  </si>
  <si>
    <t>Booking ID 012912</t>
  </si>
  <si>
    <t>a0CN200003oSYhGMAW</t>
  </si>
  <si>
    <t>enrique.rodriguez@ccep.com</t>
  </si>
  <si>
    <t>Enrique Rodriguez</t>
  </si>
  <si>
    <t>a0q3z00000Uak29AAB</t>
  </si>
  <si>
    <t>Booking ID 012913</t>
  </si>
  <si>
    <t>a0CN200003oSYhHMAW</t>
  </si>
  <si>
    <t>a0q3z00000Uak2CAAR</t>
  </si>
  <si>
    <t>Booking ID 012914</t>
  </si>
  <si>
    <t>a0CN200003oSYhIMAW</t>
  </si>
  <si>
    <t>tkurtev@ccep.com</t>
  </si>
  <si>
    <t>Tyurker Kurtev</t>
  </si>
  <si>
    <t>Kurtev</t>
  </si>
  <si>
    <t>a0q3z00000Uak2DAAR</t>
  </si>
  <si>
    <t>Booking ID 012915</t>
  </si>
  <si>
    <t>a0CN200003oSYhJMAW</t>
  </si>
  <si>
    <t>a0q3z00000Uak2HAAR</t>
  </si>
  <si>
    <t>Booking ID 012916</t>
  </si>
  <si>
    <t>a0CN200003oSYhKMAW</t>
  </si>
  <si>
    <t>a0q3z00000Uak2MAAR</t>
  </si>
  <si>
    <t>Booking ID 012919</t>
  </si>
  <si>
    <t>a0CN200003oSYhNMAW</t>
  </si>
  <si>
    <t>a0q3z00000Uak2XAAR</t>
  </si>
  <si>
    <t>Booking ID 012920</t>
  </si>
  <si>
    <t>a0CN200003oSYhOMAW</t>
  </si>
  <si>
    <t>a0q3z00000Uak2bAAB</t>
  </si>
  <si>
    <t>Booking ID 012930</t>
  </si>
  <si>
    <t>a0CN200003oSYhYMAW</t>
  </si>
  <si>
    <t>a0q3z00000Uak36AAB</t>
  </si>
  <si>
    <t>Booking ID 012931</t>
  </si>
  <si>
    <t>a0CN200003oSYhZMAW</t>
  </si>
  <si>
    <t>a0q3z00000Uak3AAAR</t>
  </si>
  <si>
    <t>Booking ID 012933</t>
  </si>
  <si>
    <t>a0CN200003oSYhbMAG</t>
  </si>
  <si>
    <t>a0q3z00000Uak3KAAR</t>
  </si>
  <si>
    <t>Booking ID 012935</t>
  </si>
  <si>
    <t>a0CN200003oSYhdMAG</t>
  </si>
  <si>
    <t>AI and ML Innovation</t>
  </si>
  <si>
    <t>a0BN2000003X205MAC</t>
  </si>
  <si>
    <t>a0q3z00000UakAVAAZ</t>
  </si>
  <si>
    <t>Booking ID 012937</t>
  </si>
  <si>
    <t>a0CN200003oSYhfMAG</t>
  </si>
  <si>
    <t>a0q3z00000UakoYAAR</t>
  </si>
  <si>
    <t>Booking ID 012942</t>
  </si>
  <si>
    <t>18/01/2022</t>
  </si>
  <si>
    <t>a0CN200003oSYhkMAG</t>
  </si>
  <si>
    <t>How to Position Your Resources Effectively</t>
  </si>
  <si>
    <t>a0BN2000003X206MAC</t>
  </si>
  <si>
    <t>a0q3z00000UamvtAAB</t>
  </si>
  <si>
    <t>Booking ID 012943</t>
  </si>
  <si>
    <t>a0CN200003oSYhlMAG</t>
  </si>
  <si>
    <t>Sizing Your Data Governance</t>
  </si>
  <si>
    <t>a0BN2000003X20AMAS</t>
  </si>
  <si>
    <t>a0q3z00000Uamw3AAB</t>
  </si>
  <si>
    <t>Booking ID 012944</t>
  </si>
  <si>
    <t>a0CN200003oSYhmMAG</t>
  </si>
  <si>
    <t>a0q3z00000Uamw4AAB</t>
  </si>
  <si>
    <t>Booking ID 012945</t>
  </si>
  <si>
    <t>a0CN200003oSYhnMAG</t>
  </si>
  <si>
    <t>a0q3z00000Uamw8AAB</t>
  </si>
  <si>
    <t>Booking ID 012946</t>
  </si>
  <si>
    <t>28/02/2022</t>
  </si>
  <si>
    <t>a0CN200003oSYhoMAG</t>
  </si>
  <si>
    <t>Aligning on the Businesses when Building BI Centre of Excellence</t>
  </si>
  <si>
    <t>a0BN2000003X209MAC</t>
  </si>
  <si>
    <t>a0q3z00000Uamw9AAB</t>
  </si>
  <si>
    <t>Booking ID 012949</t>
  </si>
  <si>
    <t>a0CN200003oSYhrMAG</t>
  </si>
  <si>
    <t>a0q3z00000UanjBAAR</t>
  </si>
  <si>
    <t>Booking ID 012950</t>
  </si>
  <si>
    <t>a0CN200003oSYhsMAG</t>
  </si>
  <si>
    <t>koushik.pupppala@gemseducation.com</t>
  </si>
  <si>
    <t>Koushik Pupppala</t>
  </si>
  <si>
    <t>XXXX??</t>
  </si>
  <si>
    <t>a0q3z00000UanjGAAR</t>
  </si>
  <si>
    <t>Booking ID 012951</t>
  </si>
  <si>
    <t>a0CN200003oSYhtMAG</t>
  </si>
  <si>
    <t>a0q3z00000UanjLAAR</t>
  </si>
  <si>
    <t>Booking ID 012952</t>
  </si>
  <si>
    <t>a0CN200003oSYhuMAG</t>
  </si>
  <si>
    <t>amylene.magnaye@gemseducation.com</t>
  </si>
  <si>
    <t>Amylene Magnaye</t>
  </si>
  <si>
    <t>Data &amp; Project Officer</t>
  </si>
  <si>
    <t>a0q3z00000UanjMAAR</t>
  </si>
  <si>
    <t>Booking ID 012964</t>
  </si>
  <si>
    <t>a0CN200003oSa5aMAC</t>
  </si>
  <si>
    <t>Choosing the Right Organisational Structure for Successful Delivery</t>
  </si>
  <si>
    <t>a0BN2000003X20CMAS</t>
  </si>
  <si>
    <t>a0q3z00000UaoqJAAR</t>
  </si>
  <si>
    <t>Booking ID 012966</t>
  </si>
  <si>
    <t>a0CN200003oSa5cMAC</t>
  </si>
  <si>
    <t>a0q3z00000UaoqRAAR</t>
  </si>
  <si>
    <t>Booking ID 012971</t>
  </si>
  <si>
    <t>a0CN200003oSa5hMAC</t>
  </si>
  <si>
    <t>a0q3z00000UapWcAAJ</t>
  </si>
  <si>
    <t>Booking ID 012978</t>
  </si>
  <si>
    <t>a0CN200003oSa5oMAC</t>
  </si>
  <si>
    <t>Setting Up a Data Governance Board</t>
  </si>
  <si>
    <t>a0BN2000003X20BMAS</t>
  </si>
  <si>
    <t>a0q3z00000UavSpAAJ</t>
  </si>
  <si>
    <t>Booking ID 012985</t>
  </si>
  <si>
    <t>a0CN200003oSa5vMAC</t>
  </si>
  <si>
    <t>Data Leaders Guild</t>
  </si>
  <si>
    <t>a0BN2000003X1zvMAC</t>
  </si>
  <si>
    <t>a0q3z00000UawNdAAJ</t>
  </si>
  <si>
    <t>Booking ID 012988</t>
  </si>
  <si>
    <t>a0CN200003oSa5yMAC</t>
  </si>
  <si>
    <t>ppardo-arteaga@ccep.com</t>
  </si>
  <si>
    <t>Paloma Pardo-Arteaga</t>
  </si>
  <si>
    <t>Data Governance Office Lead</t>
  </si>
  <si>
    <t>a0q3z00000UawtoAAB</t>
  </si>
  <si>
    <t>Booking ID 012989</t>
  </si>
  <si>
    <t>a0CN200003oSa5zMAC</t>
  </si>
  <si>
    <t>a0q3z00000UawttAAB</t>
  </si>
  <si>
    <t>Booking ID 012990</t>
  </si>
  <si>
    <t>a0CN200003oSa60MAC</t>
  </si>
  <si>
    <t>a0q3z00000UawtyAAB</t>
  </si>
  <si>
    <t>Booking ID 012991</t>
  </si>
  <si>
    <t>a0CN200003oSa61MAC</t>
  </si>
  <si>
    <t>a0q3z00000Uawu8AAB</t>
  </si>
  <si>
    <t>Booking ID 012993</t>
  </si>
  <si>
    <t>a0CN200003oSa63MAC</t>
  </si>
  <si>
    <t>Creating a Carbon Data Strategy</t>
  </si>
  <si>
    <t>a0BN2000003X20DMAS</t>
  </si>
  <si>
    <t>a0q3z00000UawvGAAR</t>
  </si>
  <si>
    <t>Booking ID 013007</t>
  </si>
  <si>
    <t>a0CN200003oSa6HMAS</t>
  </si>
  <si>
    <t>zoe.banfield@baesystems.com</t>
  </si>
  <si>
    <t>Zoe Banfield</t>
  </si>
  <si>
    <t>Business Performance Analysis Lead</t>
  </si>
  <si>
    <t>a0q3z00000UaxOIAAZ</t>
  </si>
  <si>
    <t>Booking ID 013008</t>
  </si>
  <si>
    <t>a0CN200003oSa6IMAS</t>
  </si>
  <si>
    <t>a0q3z00000UaxQdAAJ</t>
  </si>
  <si>
    <t>Booking ID 013009</t>
  </si>
  <si>
    <t>a0CN200003oSa6JMAS</t>
  </si>
  <si>
    <t>a0q3z00000Ub1DjAAJ</t>
  </si>
  <si>
    <t>Booking ID 013014</t>
  </si>
  <si>
    <t>a0CN200003oSa6OMAS</t>
  </si>
  <si>
    <t>a0q3z00000Ub4hLAAR</t>
  </si>
  <si>
    <t>Booking ID 013018</t>
  </si>
  <si>
    <t>a0CN200003oSa6SMAS</t>
  </si>
  <si>
    <t>a0q3z00000Ub4vmAAB</t>
  </si>
  <si>
    <t>Booking ID 013019</t>
  </si>
  <si>
    <t>a0CN200003oSa6TMAS</t>
  </si>
  <si>
    <t>a0q3z00000Ub4vrAAB</t>
  </si>
  <si>
    <t>Booking ID 013020</t>
  </si>
  <si>
    <t>a0CN200003oSa6UMAS</t>
  </si>
  <si>
    <t>a0q3z00000Ub4vwAAB</t>
  </si>
  <si>
    <t>Booking ID 013021</t>
  </si>
  <si>
    <t>a0CN200003oSa6VMAS</t>
  </si>
  <si>
    <t>Starting Your Data Literacy Program from Scratch</t>
  </si>
  <si>
    <t>a0BN2000003X20HMAS</t>
  </si>
  <si>
    <t>a0q3z00000Ub56RAAR</t>
  </si>
  <si>
    <t>Booking ID 013022</t>
  </si>
  <si>
    <t>a0CN200003oSa6WMAS</t>
  </si>
  <si>
    <t>mebrown@starbucks.com</t>
  </si>
  <si>
    <t>Megan C. Brown</t>
  </si>
  <si>
    <t>Director, Global Center of Excellence for Advanced Analytics and Data Science</t>
  </si>
  <si>
    <t>a0q3z00000Ub56VAAR</t>
  </si>
  <si>
    <t>Booking ID 013023</t>
  </si>
  <si>
    <t>a0CN200003oSa6XMAS</t>
  </si>
  <si>
    <t>mafalda.nina@syngenta.com</t>
  </si>
  <si>
    <t>Mafalda Nina</t>
  </si>
  <si>
    <t>Technology Change Manager</t>
  </si>
  <si>
    <t>a0q3z00000Ub56WAAR</t>
  </si>
  <si>
    <t>Booking ID 013024</t>
  </si>
  <si>
    <t>a0CN200003oSa6YMAS</t>
  </si>
  <si>
    <t>a0q3z00000Ub56aAAB</t>
  </si>
  <si>
    <t>Booking ID 013026</t>
  </si>
  <si>
    <t>a0CN200003oSa6aMAC</t>
  </si>
  <si>
    <t>a0q3z00000Ub56fAAB</t>
  </si>
  <si>
    <t>Booking ID 013027</t>
  </si>
  <si>
    <t>a0CN200003oSa6bMAC</t>
  </si>
  <si>
    <t>a0q3z00000Ub574AAB</t>
  </si>
  <si>
    <t>Booking ID 013030</t>
  </si>
  <si>
    <t>a0CN200003oSa6eMAC</t>
  </si>
  <si>
    <t>Business Value from Data: Drive, Measure, Grow</t>
  </si>
  <si>
    <t>a0BN2000003X20JMAS</t>
  </si>
  <si>
    <t>a0q3z00000Ub5CmAAJ</t>
  </si>
  <si>
    <t>Booking ID 013031</t>
  </si>
  <si>
    <t>a0CN200003oSa6fMAC</t>
  </si>
  <si>
    <t>a0q3z00000Ub5CnAAJ</t>
  </si>
  <si>
    <t>Booking ID 013032</t>
  </si>
  <si>
    <t>a0CN200003oSa6gMAC</t>
  </si>
  <si>
    <t>sharon.matthews@veolia.com</t>
  </si>
  <si>
    <t>Sharon Matthews</t>
  </si>
  <si>
    <t>a0q3z00000Ub5CwAAJ</t>
  </si>
  <si>
    <t>Booking ID 013033</t>
  </si>
  <si>
    <t>15/02/2022</t>
  </si>
  <si>
    <t>a0CN200003oSa6hMAC</t>
  </si>
  <si>
    <t>jai.bhamu100@mod.gov.uk</t>
  </si>
  <si>
    <t>Upskill, train &amp; retain non-data people</t>
  </si>
  <si>
    <t>JP Bhamu</t>
  </si>
  <si>
    <t>CDO - Data Management, Governance &amp; Capability Development</t>
  </si>
  <si>
    <t>a0BN2000003X20GMAS</t>
  </si>
  <si>
    <t>a0q3z00000Ub5XpAAJ</t>
  </si>
  <si>
    <t>Booking ID 013037</t>
  </si>
  <si>
    <t>a0CN200003oSa6lMAC</t>
  </si>
  <si>
    <t>a0q3z00000Ub6GyAAJ</t>
  </si>
  <si>
    <t>Booking ID 013039</t>
  </si>
  <si>
    <t>a0CN200003oSa6nMAC</t>
  </si>
  <si>
    <t>a0q3z00000Ub6KxAAJ</t>
  </si>
  <si>
    <t>Booking ID 013041</t>
  </si>
  <si>
    <t>a0CN200003oSa6pMAC</t>
  </si>
  <si>
    <t>a0q3z00000Ub6NDAAZ</t>
  </si>
  <si>
    <t>Booking ID 013043</t>
  </si>
  <si>
    <t>a0CN200003oSa6rMAC</t>
  </si>
  <si>
    <t>Mobilising Your Organisational Structure</t>
  </si>
  <si>
    <t>a0BN2000003X20KMAS</t>
  </si>
  <si>
    <t>a0q3z00000Ub6UEAAZ</t>
  </si>
  <si>
    <t>Booking ID 013044</t>
  </si>
  <si>
    <t>a0CN200003oSa6sMAC</t>
  </si>
  <si>
    <t>Delivering a Data Platform to Service a Global Organisation</t>
  </si>
  <si>
    <t>a0BN2000003X2XaMAK</t>
  </si>
  <si>
    <t>a0q3z00000Ub6UJAAZ</t>
  </si>
  <si>
    <t>Booking ID 013047</t>
  </si>
  <si>
    <t>a0CN200003oSa6vMAC</t>
  </si>
  <si>
    <t>a0q3z00000Ub7OdAAJ</t>
  </si>
  <si>
    <t>Booking ID 013048</t>
  </si>
  <si>
    <t>a0CN200003oSa6wMAC</t>
  </si>
  <si>
    <t>a0q3z00000Ub7OeAAJ</t>
  </si>
  <si>
    <t>Booking ID 013051</t>
  </si>
  <si>
    <t>a0CN200003oSa6zMAC</t>
  </si>
  <si>
    <t>a0q3z00000Ub7kWAAR</t>
  </si>
  <si>
    <t>Booking ID 013057</t>
  </si>
  <si>
    <t>a0CN200003oSa75MAC</t>
  </si>
  <si>
    <t>a0q3z00000Ub7mDAAR</t>
  </si>
  <si>
    <t>Booking ID 013058</t>
  </si>
  <si>
    <t>a0CN200003oSa76MAC</t>
  </si>
  <si>
    <t>andy.seed@baesystems.com</t>
  </si>
  <si>
    <t>Andy Seed</t>
  </si>
  <si>
    <t>Solution Architect</t>
  </si>
  <si>
    <t>a0q3z00000Ub7mIAAR</t>
  </si>
  <si>
    <t>Booking ID 013059</t>
  </si>
  <si>
    <t>a0CN200003oSa77MAC</t>
  </si>
  <si>
    <t>n.lea-trengrouse@techmodal.com</t>
  </si>
  <si>
    <t>Nicholas Lea-Trengrouse</t>
  </si>
  <si>
    <t>Business Intelligence &amp; Analytics Lead</t>
  </si>
  <si>
    <t>a0q3z00000Ub7mSAAR</t>
  </si>
  <si>
    <t>Booking ID 013069</t>
  </si>
  <si>
    <t>a0CN200003oSa7HMAS</t>
  </si>
  <si>
    <t>a0q3z00000Ub8YpAAJ</t>
  </si>
  <si>
    <t>Booking ID 013070</t>
  </si>
  <si>
    <t>a0CN200003oSa7IMAS</t>
  </si>
  <si>
    <t>a0q3z00000Ub8j4AAB</t>
  </si>
  <si>
    <t>Booking ID 013071</t>
  </si>
  <si>
    <t>a0CN200003oSa7JMAS</t>
  </si>
  <si>
    <t>a0q3z00000Ub8jEAAR</t>
  </si>
  <si>
    <t>Booking ID 013072</t>
  </si>
  <si>
    <t>a0CN200003oSa7KMAS</t>
  </si>
  <si>
    <t>a0q3z00000Ub8jJAAR</t>
  </si>
  <si>
    <t>Booking ID 013073</t>
  </si>
  <si>
    <t>a0CN200003oSa7LMAS</t>
  </si>
  <si>
    <t>kripakar.krishnamurthy@dominos.com</t>
  </si>
  <si>
    <t>Kripakar Krishnamurthy</t>
  </si>
  <si>
    <t>Director Enterprise Information Management</t>
  </si>
  <si>
    <t>a0q3z00000Ub8jOAAR</t>
  </si>
  <si>
    <t>Booking ID 013074</t>
  </si>
  <si>
    <t>26/04/2022</t>
  </si>
  <si>
    <t>a0CN200003oSa7MMAS</t>
  </si>
  <si>
    <t>Measuring Your Data Governance Program Success</t>
  </si>
  <si>
    <t>a0BN2000003X2XbMAK</t>
  </si>
  <si>
    <t>a0q3z00000Ub8jTAAR</t>
  </si>
  <si>
    <t>Booking ID 013075</t>
  </si>
  <si>
    <t>a0CN200003oSa7NMAS</t>
  </si>
  <si>
    <t>a0q3z00000Ub8jdAAB</t>
  </si>
  <si>
    <t>Booking ID 013076</t>
  </si>
  <si>
    <t>a0CN200003oSa7OMAS</t>
  </si>
  <si>
    <t>a0q3z00000Ub8kHAAR</t>
  </si>
  <si>
    <t>Booking ID 013082</t>
  </si>
  <si>
    <t>a0CN200003oSa7UMAS</t>
  </si>
  <si>
    <t>a0q3z00000UbAGEAA3</t>
  </si>
  <si>
    <t>Booking ID 013085</t>
  </si>
  <si>
    <t>30/05/2022</t>
  </si>
  <si>
    <t>a0CN200003oRnfdMAC</t>
  </si>
  <si>
    <t>Building a New Data Platform</t>
  </si>
  <si>
    <t>a0BN2000003X2XgMAK</t>
  </si>
  <si>
    <t>a0q3z00000UbAGTAA3</t>
  </si>
  <si>
    <t>Booking ID 013089</t>
  </si>
  <si>
    <t>a0CN200003oRnfhMAC</t>
  </si>
  <si>
    <t>a0q3z00000UbAhtAAF</t>
  </si>
  <si>
    <t>Booking ID 013092</t>
  </si>
  <si>
    <t>a0CN200003oRnfkMAC</t>
  </si>
  <si>
    <t>a0q3z00000UbAiIAAV</t>
  </si>
  <si>
    <t>Booking ID 013096</t>
  </si>
  <si>
    <t>a0CN200003oRnfoMAC</t>
  </si>
  <si>
    <t>sdebersaques@ccep.com</t>
  </si>
  <si>
    <t>TreasureData: Putting the Customer Data at the Heart of Decision Making</t>
  </si>
  <si>
    <t>Steven Debersaques</t>
  </si>
  <si>
    <t>Commercial D&amp;A Lead</t>
  </si>
  <si>
    <t>a0BN2000003X20IMAS</t>
  </si>
  <si>
    <t>a0q3z00000UbBafAAF</t>
  </si>
  <si>
    <t>Booking ID 013098</t>
  </si>
  <si>
    <t>a0CN200003oSaAIMA0</t>
  </si>
  <si>
    <t>vijaya.rangarajan@bayer.com</t>
  </si>
  <si>
    <t>Vijaya Rangarajan</t>
  </si>
  <si>
    <t>Associate Director Medical Affairs Data strategy/Data Management and Analytics</t>
  </si>
  <si>
    <t>a0q3z00000UbBbyAAF</t>
  </si>
  <si>
    <t>Booking ID 013105</t>
  </si>
  <si>
    <t>a0CN200003oSaAPMA0</t>
  </si>
  <si>
    <t>a0q3z00000UbBcbAAF</t>
  </si>
  <si>
    <t>Booking ID 013106</t>
  </si>
  <si>
    <t>a0CN200003oSaAQMA0</t>
  </si>
  <si>
    <t>a0q3z00000UbCAnAAN</t>
  </si>
  <si>
    <t>Booking ID 013107</t>
  </si>
  <si>
    <t>28/04/2022</t>
  </si>
  <si>
    <t>a0CN200003oSaARMA0</t>
  </si>
  <si>
    <t>Strategic Data Foundation for Successful Business Transformation</t>
  </si>
  <si>
    <t>a0BN2000003X2XcMAK</t>
  </si>
  <si>
    <t>a0q3z00000UbCypAAF</t>
  </si>
  <si>
    <t>Booking ID 013109</t>
  </si>
  <si>
    <t>a0CN200003oSaATMA0</t>
  </si>
  <si>
    <t>a0q3z00000UbCyuAAF</t>
  </si>
  <si>
    <t>Booking ID 013110</t>
  </si>
  <si>
    <t>a0CN200003oSaAUMA0</t>
  </si>
  <si>
    <t>a0q3z00000UbCyzAAF</t>
  </si>
  <si>
    <t>Booking ID 013114</t>
  </si>
  <si>
    <t>a0CN200003oSaAYMA0</t>
  </si>
  <si>
    <t>Building a Robust Data Governance</t>
  </si>
  <si>
    <t>a0BN2000003X2XeMAK</t>
  </si>
  <si>
    <t>a0q3z00000UbCzJAAV</t>
  </si>
  <si>
    <t>Booking ID 013115</t>
  </si>
  <si>
    <t>a0CN200003oSaAZMA0</t>
  </si>
  <si>
    <t>sue.thompson@baesystems.com</t>
  </si>
  <si>
    <t>Sue Thompson</t>
  </si>
  <si>
    <t>Information Architect</t>
  </si>
  <si>
    <t>a0q3z00000UbCzOAAV</t>
  </si>
  <si>
    <t>Booking ID 013116</t>
  </si>
  <si>
    <t>a0CN200003oSaAaMAK</t>
  </si>
  <si>
    <t>a0q3z00000UbCzdAAF</t>
  </si>
  <si>
    <t>Booking ID 013118</t>
  </si>
  <si>
    <t>a0CN200003oSaAcMAK</t>
  </si>
  <si>
    <t>laiter-randall@ccep.com</t>
  </si>
  <si>
    <t>Laura AITER-RANDALL</t>
  </si>
  <si>
    <t>a0q3z00000UbD0CAAV</t>
  </si>
  <si>
    <t>Booking ID 013119</t>
  </si>
  <si>
    <t>a0CN200003oSaAdMAK</t>
  </si>
  <si>
    <t>pshipton@ccep.com</t>
  </si>
  <si>
    <t>Paul Shipton</t>
  </si>
  <si>
    <t>GB Data &amp; Analytics Lead and Business Partner</t>
  </si>
  <si>
    <t>a0q3z00000UbD0HAAV</t>
  </si>
  <si>
    <t>Booking ID 013120</t>
  </si>
  <si>
    <t>a0CN200003oSaAeMAK</t>
  </si>
  <si>
    <t>alberto.ballesteros@ccep.com</t>
  </si>
  <si>
    <t>Alberto Ballesteros Lujan</t>
  </si>
  <si>
    <t>Data &amp; Analytics Business Partner Iberia</t>
  </si>
  <si>
    <t>a0q3z00000UbD0MAAV</t>
  </si>
  <si>
    <t>Booking ID 013121</t>
  </si>
  <si>
    <t>a0CN200003oSaAfMAK</t>
  </si>
  <si>
    <t>akortz@ccep.com</t>
  </si>
  <si>
    <t>Alena Kortz</t>
  </si>
  <si>
    <t>a0q3z00000UbD0RAAV</t>
  </si>
  <si>
    <t>Booking ID 013122</t>
  </si>
  <si>
    <t>a0CN200003oSaAgMAK</t>
  </si>
  <si>
    <t>a0q3z00000UbDG5AAN</t>
  </si>
  <si>
    <t>Booking ID 013123</t>
  </si>
  <si>
    <t>a0CN200003oSaAhMAK</t>
  </si>
  <si>
    <t>daniel.kloer@syngenta.com</t>
  </si>
  <si>
    <t>Daniel Kloer</t>
  </si>
  <si>
    <t>Head of Digital Science &amp; Technology</t>
  </si>
  <si>
    <t>a0q3z00000UbDG6AAN</t>
  </si>
  <si>
    <t>Booking ID 013126</t>
  </si>
  <si>
    <t>a0CN200003oSaAkMAK</t>
  </si>
  <si>
    <t>a0q3z00000UbDGyAAN</t>
  </si>
  <si>
    <t>Booking ID 013127</t>
  </si>
  <si>
    <t>a0CN200003oSaAlMAK</t>
  </si>
  <si>
    <t>a0q3z00000UbDHwAAN</t>
  </si>
  <si>
    <t>Booking ID 013129</t>
  </si>
  <si>
    <t>14/06/2022</t>
  </si>
  <si>
    <t>a0CN200003oSaAnMAK</t>
  </si>
  <si>
    <t>kate.boyle@lloydsbanking.com</t>
  </si>
  <si>
    <t>Driving Culture Change in a Global Organisation</t>
  </si>
  <si>
    <t>Kate Boyle</t>
  </si>
  <si>
    <t>Head of data services</t>
  </si>
  <si>
    <t>a0BN2000003X2XhMAK</t>
  </si>
  <si>
    <t>a0q3z00000UbDIGAA3</t>
  </si>
  <si>
    <t>Booking ID 013130</t>
  </si>
  <si>
    <t>a0CN200003oSaAoMAK</t>
  </si>
  <si>
    <t>a0q3z00000UbDILAA3</t>
  </si>
  <si>
    <t>Booking ID 013131</t>
  </si>
  <si>
    <t>a0CN200003oSaApMAK</t>
  </si>
  <si>
    <t>emma.glasson@solvay.com</t>
  </si>
  <si>
    <t>Emma Glasson</t>
  </si>
  <si>
    <t>regional animator</t>
  </si>
  <si>
    <t>a0q3z00000UbDIQAA3</t>
  </si>
  <si>
    <t>Booking ID 013135</t>
  </si>
  <si>
    <t>a0CN200003oSaAtMAK</t>
  </si>
  <si>
    <t>a0q3z00000UbDjqAAF</t>
  </si>
  <si>
    <t>Booking ID 013136</t>
  </si>
  <si>
    <t>a0CN200003oSaAuMAK</t>
  </si>
  <si>
    <t>emma.garratt@baesystems.com</t>
  </si>
  <si>
    <t>Emma Garratt</t>
  </si>
  <si>
    <t>a0q3z00000UbDkAAAV</t>
  </si>
  <si>
    <t>Booking ID 013140</t>
  </si>
  <si>
    <t>a0CN200003oSaAyMAK</t>
  </si>
  <si>
    <t>a0q3z00000UbKxBAAV</t>
  </si>
  <si>
    <t>Booking ID 013142</t>
  </si>
  <si>
    <t>31/03/2022</t>
  </si>
  <si>
    <t>a0CN200003oSaB0MAK</t>
  </si>
  <si>
    <t>QMB: Process Optimisation</t>
  </si>
  <si>
    <t>a0BN2000003X20FMAS</t>
  </si>
  <si>
    <t>a0q3z00000UbLLmAAN</t>
  </si>
  <si>
    <t>Booking ID 013144</t>
  </si>
  <si>
    <t>a0CN200003oSaB2MAK</t>
  </si>
  <si>
    <t>a0q3z00000UbLLwAAN</t>
  </si>
  <si>
    <t>Booking ID 013146</t>
  </si>
  <si>
    <t>a0CN200003oSaB4MAK</t>
  </si>
  <si>
    <t>bernard.mazet-ext@solvay.com</t>
  </si>
  <si>
    <t>Bernard Mazet</t>
  </si>
  <si>
    <t>MicroStrategy Expert</t>
  </si>
  <si>
    <t>a0q3z00000UbLM1AAN</t>
  </si>
  <si>
    <t>Booking ID 013147</t>
  </si>
  <si>
    <t>a0CN200003oSaB5MAK</t>
  </si>
  <si>
    <t>a0q3z00000UbLM2AAN</t>
  </si>
  <si>
    <t>Booking ID 013148</t>
  </si>
  <si>
    <t>a0CN200003oSaB6MAK</t>
  </si>
  <si>
    <t>luis.dias@solvay.com</t>
  </si>
  <si>
    <t>Luis DIAS</t>
  </si>
  <si>
    <t>Ã¢â‚¬â€¹Material &amp; Structures Data Specialist</t>
  </si>
  <si>
    <t>a0q3z00000UbLM3AAN</t>
  </si>
  <si>
    <t>Booking ID 013149</t>
  </si>
  <si>
    <t>a0CN200003oSaB7MAK</t>
  </si>
  <si>
    <t>a0q3z00000UbLM6AAN</t>
  </si>
  <si>
    <t>Booking ID 013151</t>
  </si>
  <si>
    <t>a0CN200003oSaB9MAK</t>
  </si>
  <si>
    <t>donia.rachdi@solvay.com</t>
  </si>
  <si>
    <t>Donia Rachdi</t>
  </si>
  <si>
    <t>Service Delivery</t>
  </si>
  <si>
    <t>a0q3z00000UbLMBAA3</t>
  </si>
  <si>
    <t>Booking ID 013153</t>
  </si>
  <si>
    <t>a0CN200003oSaBBMA0</t>
  </si>
  <si>
    <t>dominique.victoire-ext@solvay.com</t>
  </si>
  <si>
    <t>VICTOIRE Dominique</t>
  </si>
  <si>
    <t>Administrateur Platforme BigData / Data Scientist</t>
  </si>
  <si>
    <t>a0q3z00000UbLMGAA3</t>
  </si>
  <si>
    <t>Booking ID 013154</t>
  </si>
  <si>
    <t>a0CN200003oSaBCMA0</t>
  </si>
  <si>
    <t>marija.matvejeva@solvay.com</t>
  </si>
  <si>
    <t>Marija Matvejeva</t>
  </si>
  <si>
    <t>a0q3z00000UbLMHAA3</t>
  </si>
  <si>
    <t>Booking ID 013155</t>
  </si>
  <si>
    <t>a0CN200003oSaBDMA0</t>
  </si>
  <si>
    <t>a0q3z00000UbLMLAA3</t>
  </si>
  <si>
    <t>Booking ID 013157</t>
  </si>
  <si>
    <t>a0CN200003oSaBFMA0</t>
  </si>
  <si>
    <t>a0q3z00000UbLMRAA3</t>
  </si>
  <si>
    <t>Booking ID 013158</t>
  </si>
  <si>
    <t>a0CN200003oSaBGMA0</t>
  </si>
  <si>
    <t>a0q3z00000UbLMSAA3</t>
  </si>
  <si>
    <t>Booking ID 013160</t>
  </si>
  <si>
    <t>a0CN200003oSaBIMA0</t>
  </si>
  <si>
    <t>sigita.pastare@solvay.com</t>
  </si>
  <si>
    <t>Sigita Pastare</t>
  </si>
  <si>
    <t>Data Steward Analyst</t>
  </si>
  <si>
    <t>a0q3z00000UbLMWAA3</t>
  </si>
  <si>
    <t>Booking ID 013161</t>
  </si>
  <si>
    <t>a0CN200003oSaBJMA0</t>
  </si>
  <si>
    <t>idudov@ccep.com</t>
  </si>
  <si>
    <t>Ivan Dudov</t>
  </si>
  <si>
    <t>Senior Manager Data &amp; Insights Services NEBU</t>
  </si>
  <si>
    <t>a0q3z00000UbLMaAAN</t>
  </si>
  <si>
    <t>Booking ID 013162</t>
  </si>
  <si>
    <t>a0CN200003oSaBKMA0</t>
  </si>
  <si>
    <t>jennifer.seah@solvay.com</t>
  </si>
  <si>
    <t>Jennifer SEAH</t>
  </si>
  <si>
    <t>a0q3z00000UbLMbAAN</t>
  </si>
  <si>
    <t>Booking ID 013167</t>
  </si>
  <si>
    <t>a0CN200003oSaBPMA0</t>
  </si>
  <si>
    <t>lmetodieva@ccep.com</t>
  </si>
  <si>
    <t>Lyuba Metodieva</t>
  </si>
  <si>
    <t>Data Insights &amp; Analytics IB Lead</t>
  </si>
  <si>
    <t>a0q3z00000UbLMzAAN</t>
  </si>
  <si>
    <t>Booking ID 013168</t>
  </si>
  <si>
    <t>a0CN200003oSaBQMA0</t>
  </si>
  <si>
    <t>a0q3z00000UbLN0AAN</t>
  </si>
  <si>
    <t>Booking ID 013171</t>
  </si>
  <si>
    <t>a0CN200003oSaBTMA0</t>
  </si>
  <si>
    <t>a0q3z00000UbLNEAA3</t>
  </si>
  <si>
    <t>Booking ID 013172</t>
  </si>
  <si>
    <t>a0CN200003oSaBUMA0</t>
  </si>
  <si>
    <t>a0q3z00000UbLNOAA3</t>
  </si>
  <si>
    <t>Booking ID 013176</t>
  </si>
  <si>
    <t>a0CN200003oSaBYMA0</t>
  </si>
  <si>
    <t>a0q3z00000UbLRzAAN</t>
  </si>
  <si>
    <t>Booking ID 013180</t>
  </si>
  <si>
    <t>a0CN200003oSaBcMAK</t>
  </si>
  <si>
    <t>a0q3z00000UbN98AAF</t>
  </si>
  <si>
    <t>Booking ID 013183</t>
  </si>
  <si>
    <t>a0CN200003oSaBfMAK</t>
  </si>
  <si>
    <t>Embedding Data Quality Management</t>
  </si>
  <si>
    <t>a0BN2000003X2XiMAK</t>
  </si>
  <si>
    <t>a0q3z00000UbNdFAAV</t>
  </si>
  <si>
    <t>Booking ID 013184</t>
  </si>
  <si>
    <t>a0CN200003oSaBgMAK</t>
  </si>
  <si>
    <t>a0q3z00000UbNdKAAV</t>
  </si>
  <si>
    <t>Booking ID 013186</t>
  </si>
  <si>
    <t>17/05/2022</t>
  </si>
  <si>
    <t>a0CN200003oSaBiMAK</t>
  </si>
  <si>
    <t>The Role of a CDO in Generating a Data Literate Culture</t>
  </si>
  <si>
    <t>a0BN2000003X20LMAS</t>
  </si>
  <si>
    <t>a0q3z00000UbNdUAAV</t>
  </si>
  <si>
    <t>Booking ID 013190</t>
  </si>
  <si>
    <t>a0CN200003oSaBmMAK</t>
  </si>
  <si>
    <t>shahid.sajid@ttc.com</t>
  </si>
  <si>
    <t>Shahid Sajid</t>
  </si>
  <si>
    <t>a0q3z00000UbP2QAAV</t>
  </si>
  <si>
    <t>Booking ID 013209</t>
  </si>
  <si>
    <t>a0CN200003oSaC5MAK</t>
  </si>
  <si>
    <t>Enabling Self-Service Across the Organisation</t>
  </si>
  <si>
    <t>a0BN2000003X2XdMAK</t>
  </si>
  <si>
    <t>a0q3z00000UbR2yAAF</t>
  </si>
  <si>
    <t>Booking ID 013210</t>
  </si>
  <si>
    <t>a0CN200003oSaC6MAK</t>
  </si>
  <si>
    <t>wilfried.ekou-ext@solvay.com</t>
  </si>
  <si>
    <t>Wilfried Ekou</t>
  </si>
  <si>
    <t>DATA ENGINEER</t>
  </si>
  <si>
    <t>a0q3z00000UbR33AAF</t>
  </si>
  <si>
    <t>Booking ID 013212</t>
  </si>
  <si>
    <t>a0CN200003oSaC8MAK</t>
  </si>
  <si>
    <t>a0q3z00000UbR39AAF</t>
  </si>
  <si>
    <t>Booking ID 013213</t>
  </si>
  <si>
    <t>a0CN200003oSaC9MAK</t>
  </si>
  <si>
    <t>a0q3z00000UbR6CAAV</t>
  </si>
  <si>
    <t>Booking ID 013214</t>
  </si>
  <si>
    <t>a0CN200003oSaCAMA0</t>
  </si>
  <si>
    <t>a0q3z00000UbR6DAAV</t>
  </si>
  <si>
    <t>Booking ID 013219</t>
  </si>
  <si>
    <t>a0CN200003oSaCFMA0</t>
  </si>
  <si>
    <t>a0q3z00000UbRFOAA3</t>
  </si>
  <si>
    <t>Booking ID 013220</t>
  </si>
  <si>
    <t>a0CN200003oSaCGMA0</t>
  </si>
  <si>
    <t>Anmut: What Your CEO &amp; CFO Need to Understand About Data and How You Can Help</t>
  </si>
  <si>
    <t>a0BN2000003X2SkMAK</t>
  </si>
  <si>
    <t>a0q3z00000UbRFYAA3</t>
  </si>
  <si>
    <t>Booking ID 013221</t>
  </si>
  <si>
    <t>a0CN200003oSaCHMA0</t>
  </si>
  <si>
    <t>a0q3z00000UbRFdAAN</t>
  </si>
  <si>
    <t>Booking ID 013222</t>
  </si>
  <si>
    <t>a0CN200003oSaCIMA0</t>
  </si>
  <si>
    <t>a0q3z00000UbRFxAAN</t>
  </si>
  <si>
    <t>Booking ID 013226</t>
  </si>
  <si>
    <t>a0CN200003oSaCMMA0</t>
  </si>
  <si>
    <t>a0q3z00000UbROLAA3</t>
  </si>
  <si>
    <t>Booking ID 013228</t>
  </si>
  <si>
    <t>a0CN200003oSaCOMA0</t>
  </si>
  <si>
    <t>a0q3z00000UbRbRAAV</t>
  </si>
  <si>
    <t>Booking ID 013238</t>
  </si>
  <si>
    <t>a0CN200003oSaCYMA0</t>
  </si>
  <si>
    <t>a0q3z00000UbRjqAAF</t>
  </si>
  <si>
    <t>Booking ID 013239</t>
  </si>
  <si>
    <t>a0CN200003oSaCZMA0</t>
  </si>
  <si>
    <t>ben.lester@ttc.com</t>
  </si>
  <si>
    <t>Ben Lester</t>
  </si>
  <si>
    <t>a0q3z00000UbRjrAAF</t>
  </si>
  <si>
    <t>Booking ID 013240</t>
  </si>
  <si>
    <t>a0CN200003oSaCaMAK</t>
  </si>
  <si>
    <t>a0q3z00000UbRjsAAF</t>
  </si>
  <si>
    <t>Booking ID 013241</t>
  </si>
  <si>
    <t>a0CN200003oSaCbMAK</t>
  </si>
  <si>
    <t>shabeer.madathil@ttc.com</t>
  </si>
  <si>
    <t>Shabeer Madathil</t>
  </si>
  <si>
    <t>a0q3z00000UbRjuAAF</t>
  </si>
  <si>
    <t>Booking ID 013242</t>
  </si>
  <si>
    <t>a0CN200003oSaCcMAK</t>
  </si>
  <si>
    <t>a0q3z00000UbRjzAAF</t>
  </si>
  <si>
    <t>Booking ID 013250</t>
  </si>
  <si>
    <t>Allnex</t>
  </si>
  <si>
    <t>a0CN200003oSaCkMAK</t>
  </si>
  <si>
    <t>dennis.vanbregt@allnex.com</t>
  </si>
  <si>
    <t>Dennis van Bregt</t>
  </si>
  <si>
    <t>Interim data analytics &amp; AI leader</t>
  </si>
  <si>
    <t>a0q3z00000UbS8QAAV</t>
  </si>
  <si>
    <t>system user</t>
  </si>
  <si>
    <t>Booking ID 013252</t>
  </si>
  <si>
    <t>MVM</t>
  </si>
  <si>
    <t>a0CN200003oSaCmMAK</t>
  </si>
  <si>
    <t>gunyits.zakarias@mvm.hu</t>
  </si>
  <si>
    <t>Zakarias Gunyits</t>
  </si>
  <si>
    <t>a0q3z00000UbSIQAA3</t>
  </si>
  <si>
    <t>Booking ID 013273</t>
  </si>
  <si>
    <t>a0CN200003oSaD7MAK</t>
  </si>
  <si>
    <t>a0q3z00000UbSvsAAF</t>
  </si>
  <si>
    <t>Booking ID 013274</t>
  </si>
  <si>
    <t>a0CN200003oSaD8MAK</t>
  </si>
  <si>
    <t>Embarking on a Data Governance Journey</t>
  </si>
  <si>
    <t>a0BN2000003X2XlMAK</t>
  </si>
  <si>
    <t>a0q3z00000UbSvxAAF</t>
  </si>
  <si>
    <t>Booking ID 013277</t>
  </si>
  <si>
    <t>a0CN200003oSaDBMA0</t>
  </si>
  <si>
    <t>a0q3z00000UbTRFAA3</t>
  </si>
  <si>
    <t>Booking ID 013293</t>
  </si>
  <si>
    <t>a0CN200003oSAJRMA4</t>
  </si>
  <si>
    <t>maks.kiamos_shah@syngenta.com</t>
  </si>
  <si>
    <t>Maks Kiamos Shah</t>
  </si>
  <si>
    <t>Head R&amp;D Data Platforms</t>
  </si>
  <si>
    <t>a0q3z00000UbTU9AAN</t>
  </si>
  <si>
    <t>Booking ID 013306</t>
  </si>
  <si>
    <t>a0CN200003oSAJeMAO</t>
  </si>
  <si>
    <t>a0q3z00000UbTVgAAN</t>
  </si>
  <si>
    <t>Booking ID 013316</t>
  </si>
  <si>
    <t>a0CN200003oSAJoMAO</t>
  </si>
  <si>
    <t>a0q3z00000UbUdPAAV</t>
  </si>
  <si>
    <t>Booking ID 013321</t>
  </si>
  <si>
    <t>a0CN200003oSAJtMAO</t>
  </si>
  <si>
    <t>a0q3z00000UbUr3AAF</t>
  </si>
  <si>
    <t>Booking ID 013325</t>
  </si>
  <si>
    <t>a0CN200003oSAJxMAO</t>
  </si>
  <si>
    <t>kim_burrows@nfumutual.co.uk</t>
  </si>
  <si>
    <t>Kim Burrows</t>
  </si>
  <si>
    <t>Head of Customer Data, Analytics and Divisional Operations</t>
  </si>
  <si>
    <t>a0q3z00000UbV1uAAF</t>
  </si>
  <si>
    <t>Booking ID 013327</t>
  </si>
  <si>
    <t>a0CN200003oSAJzMAO</t>
  </si>
  <si>
    <t>a0q3z00000UbV2EAAV</t>
  </si>
  <si>
    <t>Booking ID 013330</t>
  </si>
  <si>
    <t>a0CN200003oSAK2MAO</t>
  </si>
  <si>
    <t>a0q3z00000UbVBkAAN</t>
  </si>
  <si>
    <t>Booking ID 013331</t>
  </si>
  <si>
    <t>a0CN200003oSAK3MAO</t>
  </si>
  <si>
    <t>a0q3z00000UbVBpAAN</t>
  </si>
  <si>
    <t>Booking ID 013336</t>
  </si>
  <si>
    <t>a0CN200003oSAK8MAO</t>
  </si>
  <si>
    <t>a0q3z00000UbVEQAA3</t>
  </si>
  <si>
    <t>Booking ID 013338</t>
  </si>
  <si>
    <t>a0CN200003oSAKAMA4</t>
  </si>
  <si>
    <t>a0q3z00000UbVEZAA3</t>
  </si>
  <si>
    <t>Booking ID 013341</t>
  </si>
  <si>
    <t>a0CN200003oSAKDMA4</t>
  </si>
  <si>
    <t>CANCELLED: Being the Leader Your Organisation Needs</t>
  </si>
  <si>
    <t>a0BN2000003X2XjMAK</t>
  </si>
  <si>
    <t>a0q3z00000UbVM9AAN</t>
  </si>
  <si>
    <t>Booking ID 013346</t>
  </si>
  <si>
    <t>a0CN200003oSAKIMA4</t>
  </si>
  <si>
    <t>john.booth@syngenta.com</t>
  </si>
  <si>
    <t>John Booth</t>
  </si>
  <si>
    <t>Enterprise Architect</t>
  </si>
  <si>
    <t>a0q3z00000UbWsEAAV</t>
  </si>
  <si>
    <t>Booking ID 013351</t>
  </si>
  <si>
    <t>a0CN200003oSAKNMA4</t>
  </si>
  <si>
    <t>Industrialisation of Data &amp; Analytics Capabilities and Applications</t>
  </si>
  <si>
    <t>a0BN2000003X20MMAS</t>
  </si>
  <si>
    <t>a0q3z00000UbX94AAF</t>
  </si>
  <si>
    <t>Booking ID 013352</t>
  </si>
  <si>
    <t>a0CN200003oSAKOMA4</t>
  </si>
  <si>
    <t>victoria.millwood-ext@solvay.com</t>
  </si>
  <si>
    <t>VICTORIA MILLWOOD</t>
  </si>
  <si>
    <t>Governance Manager</t>
  </si>
  <si>
    <t>a0q3z00000UbX99AAF</t>
  </si>
  <si>
    <t>Booking ID 013356</t>
  </si>
  <si>
    <t>a0CN200003oSAKSMA4</t>
  </si>
  <si>
    <t>a0q3z00000UbXTiAAN</t>
  </si>
  <si>
    <t>Booking ID 013361</t>
  </si>
  <si>
    <t>a0CN200003oSAKXMA4</t>
  </si>
  <si>
    <t>a0q3z00000UbXV0AAN</t>
  </si>
  <si>
    <t>Booking ID 013373</t>
  </si>
  <si>
    <t>a0CN200003oSaGnMAK</t>
  </si>
  <si>
    <t>a0q3z00000UbfrLAAR</t>
  </si>
  <si>
    <t>Booking ID 013376</t>
  </si>
  <si>
    <t>a0CN200003oSaGqMAK</t>
  </si>
  <si>
    <t>rwerner@ccep.com</t>
  </si>
  <si>
    <t>Rosanne Werner</t>
  </si>
  <si>
    <t>Digital and Data Strategy Transformation</t>
  </si>
  <si>
    <t>a0q3z00000UcGgPAAV</t>
  </si>
  <si>
    <t>Booking ID 013379</t>
  </si>
  <si>
    <t>a0CN200003oSaGtMAK</t>
  </si>
  <si>
    <t>Data Maturity for Organisational Impact</t>
  </si>
  <si>
    <t>a0BN2000003X20OMAS</t>
  </si>
  <si>
    <t>a0q3z00000UcHAXAA3</t>
  </si>
  <si>
    <t>Booking ID 013380</t>
  </si>
  <si>
    <t>a0CN200003oSaGuMAK</t>
  </si>
  <si>
    <t>a0q3z00000UcHAcAAN</t>
  </si>
  <si>
    <t>Booking ID 013382</t>
  </si>
  <si>
    <t>a0CN200003oSaGwMAK</t>
  </si>
  <si>
    <t>a0q3z00000UcHVhAAN</t>
  </si>
  <si>
    <t>Booking ID 013387</t>
  </si>
  <si>
    <t>a0CN200003oSaH1MAK</t>
  </si>
  <si>
    <t>a0q3z00000UcIIaAAN</t>
  </si>
  <si>
    <t>Booking ID 013390</t>
  </si>
  <si>
    <t>15/07/2022</t>
  </si>
  <si>
    <t>a0CN200003oSaH4MAK</t>
  </si>
  <si>
    <t>Managing and Measuring Your Data Literacy</t>
  </si>
  <si>
    <t>a0BN2000003X2Y8MAK</t>
  </si>
  <si>
    <t>a0q3z00000UcIZgAAN</t>
  </si>
  <si>
    <t>Booking ID 013391</t>
  </si>
  <si>
    <t>a0CN200003oSaH5MAK</t>
  </si>
  <si>
    <t>a0q3z00000UcIlYAAV</t>
  </si>
  <si>
    <t>Booking ID 013392</t>
  </si>
  <si>
    <t>a0CN200003oSaH6MAK</t>
  </si>
  <si>
    <t>a0q3z00000UcJN2AAN</t>
  </si>
  <si>
    <t>Booking ID 013396</t>
  </si>
  <si>
    <t>a0CN200003oSaHAMA0</t>
  </si>
  <si>
    <t>a0q3z00000UcKBGAA3</t>
  </si>
  <si>
    <t>Booking ID 013397</t>
  </si>
  <si>
    <t>30/06/2022</t>
  </si>
  <si>
    <t>a0CN200003oSaHBMA0</t>
  </si>
  <si>
    <t>marcelodenardi.rodrigues-intern@solvay.com</t>
  </si>
  <si>
    <t>QMB: CDO and Sustainability: The Role Data Leaders Have to Play</t>
  </si>
  <si>
    <t>Marcelo RODRIGUES</t>
  </si>
  <si>
    <t>a0BN2000003X2XfMAK</t>
  </si>
  <si>
    <t>a0q3z00000UcOMzAAN</t>
  </si>
  <si>
    <t>Booking ID 013398</t>
  </si>
  <si>
    <t>a0CN200003oSaHCMA0</t>
  </si>
  <si>
    <t>ian.maybank@specsavers.com</t>
  </si>
  <si>
    <t>Ian Maybank</t>
  </si>
  <si>
    <t>a0q3z00000UcON0AAN</t>
  </si>
  <si>
    <t>Booking ID 013399</t>
  </si>
  <si>
    <t>a0CN200003oSaHDMA0</t>
  </si>
  <si>
    <t>jaipal.singh@ttc.com</t>
  </si>
  <si>
    <t>Jaipal Singh</t>
  </si>
  <si>
    <t>SBA</t>
  </si>
  <si>
    <t>a0q3z00000UcON1AAN</t>
  </si>
  <si>
    <t>Booking ID 013400</t>
  </si>
  <si>
    <t>a0CN200003oSaHEMA0</t>
  </si>
  <si>
    <t>a0q3z00000UcON2AAN</t>
  </si>
  <si>
    <t>Booking ID 013401</t>
  </si>
  <si>
    <t>a0CN200003oSaHFMA0</t>
  </si>
  <si>
    <t>a0q3z00000UcON3AAN</t>
  </si>
  <si>
    <t>Booking ID 013403</t>
  </si>
  <si>
    <t>a0CN200003oSaHHMA0</t>
  </si>
  <si>
    <t>allister.piggott@ttc.com</t>
  </si>
  <si>
    <t>Allister Piggott</t>
  </si>
  <si>
    <t>Head of Projects &amp; PMO</t>
  </si>
  <si>
    <t>a0q3z00000UcON5AAN</t>
  </si>
  <si>
    <t>Booking ID 013404</t>
  </si>
  <si>
    <t>a0CN200003oSaHIMA0</t>
  </si>
  <si>
    <t>a0q3z00000UcON6AAN</t>
  </si>
  <si>
    <t>Booking ID 013407</t>
  </si>
  <si>
    <t>a0CN200003oSaHLMA0</t>
  </si>
  <si>
    <t>a0q3z00000UcONBAA3</t>
  </si>
  <si>
    <t>Booking ID 013418</t>
  </si>
  <si>
    <t>a0CN200003oSaHWMA0</t>
  </si>
  <si>
    <t>a0q3z00000UcONYAA3</t>
  </si>
  <si>
    <t>Booking ID 013419</t>
  </si>
  <si>
    <t>a0CN200003oSaHXMA0</t>
  </si>
  <si>
    <t>a0q3z00000UcONZAA3</t>
  </si>
  <si>
    <t>Booking ID 013423</t>
  </si>
  <si>
    <t>a0CN200003oSaHbMAK</t>
  </si>
  <si>
    <t>inna.zubkova@solvay.com</t>
  </si>
  <si>
    <t>Inna Zubkova</t>
  </si>
  <si>
    <t>ETL &amp; Business Intelligence Architect</t>
  </si>
  <si>
    <t>a0q3z00000UcONiAAN</t>
  </si>
  <si>
    <t>Booking ID 013424</t>
  </si>
  <si>
    <t>a0CN200003oSaHcMAK</t>
  </si>
  <si>
    <t>a0q3z00000UcONjAAN</t>
  </si>
  <si>
    <t>Booking ID 013425</t>
  </si>
  <si>
    <t>a0CN200003oSaHdMAK</t>
  </si>
  <si>
    <t>a0q3z00000UcONnAAN</t>
  </si>
  <si>
    <t>Booking ID 013427</t>
  </si>
  <si>
    <t>a0CN200003oSaHfMAK</t>
  </si>
  <si>
    <t>a0q3z00000UcONxAAN</t>
  </si>
  <si>
    <t>Booking ID 013428</t>
  </si>
  <si>
    <t>a0CN200003oSaHgMAK</t>
  </si>
  <si>
    <t>a0q3z00000UcONyAAN</t>
  </si>
  <si>
    <t>Booking ID 013429</t>
  </si>
  <si>
    <t>a0CN200003oSaHhMAK</t>
  </si>
  <si>
    <t>preetha.lingon@ttc.com</t>
  </si>
  <si>
    <t>Preetha Lingon</t>
  </si>
  <si>
    <t>QA Manager</t>
  </si>
  <si>
    <t>a0q3z00000UcONzAAN</t>
  </si>
  <si>
    <t>Booking ID 013433</t>
  </si>
  <si>
    <t>a0CN200003oSaHlMAK</t>
  </si>
  <si>
    <t>a0q3z00000UcOO3AAN</t>
  </si>
  <si>
    <t>Booking ID 013435</t>
  </si>
  <si>
    <t>a0CN200003oSaHnMAK</t>
  </si>
  <si>
    <t>sarah.koulloutas@specsavers.com</t>
  </si>
  <si>
    <t>Sarah Koulloutas</t>
  </si>
  <si>
    <t>a0q3z00000UcOO5AAN</t>
  </si>
  <si>
    <t>Booking ID 013437</t>
  </si>
  <si>
    <t>a0CN200003oSaHpMAK</t>
  </si>
  <si>
    <t>a0q3z00000UcOO7AAN</t>
  </si>
  <si>
    <t>Booking ID 013438</t>
  </si>
  <si>
    <t>a0CN200003oSaHqMAK</t>
  </si>
  <si>
    <t>a0q3z00000UcOO8AAN</t>
  </si>
  <si>
    <t>Booking ID 013445</t>
  </si>
  <si>
    <t>a0CN200003oSaHxMAK</t>
  </si>
  <si>
    <t>a0q3z00000UcOORAA3</t>
  </si>
  <si>
    <t>Booking ID 013446</t>
  </si>
  <si>
    <t>a0CN200003oSaHyMAK</t>
  </si>
  <si>
    <t>a0q3z00000UcOOSAA3</t>
  </si>
  <si>
    <t>Booking ID 013447</t>
  </si>
  <si>
    <t>a0CN200003oSaHzMAK</t>
  </si>
  <si>
    <t>jmccann@ccep.com</t>
  </si>
  <si>
    <t>Jackie McCann</t>
  </si>
  <si>
    <t>QESH Reporting Lead</t>
  </si>
  <si>
    <t>a0q3z00000UcOOTAA3</t>
  </si>
  <si>
    <t>Booking ID 013452</t>
  </si>
  <si>
    <t>a0CN200003oSaI4MAK</t>
  </si>
  <si>
    <t>a0q3z00000UcOOdAAN</t>
  </si>
  <si>
    <t>Booking ID 013454</t>
  </si>
  <si>
    <t>a0CN200003oSaI6MAK</t>
  </si>
  <si>
    <t>a0q3z00000UcOOhAAN</t>
  </si>
  <si>
    <t>Booking ID 013456</t>
  </si>
  <si>
    <t>a0CN200003oSaI8MAK</t>
  </si>
  <si>
    <t>a0q3z00000UcOOjAAN</t>
  </si>
  <si>
    <t>Booking ID 013462</t>
  </si>
  <si>
    <t>a0CN200003oSaIEMA0</t>
  </si>
  <si>
    <t>a0q3z00000UcOOvAAN</t>
  </si>
  <si>
    <t>Booking ID 013464</t>
  </si>
  <si>
    <t>a0CN200003oSaIGMA0</t>
  </si>
  <si>
    <t>a0q3z00000UcORGAA3</t>
  </si>
  <si>
    <t>Booking ID 013466</t>
  </si>
  <si>
    <t>a0CN200003oSaIIMA0</t>
  </si>
  <si>
    <t>a0q3z00000UcORLAA3</t>
  </si>
  <si>
    <t>Booking ID 013472</t>
  </si>
  <si>
    <t>a0CN200003oSaIOMA0</t>
  </si>
  <si>
    <t>a0q3z00000UcQymAAF</t>
  </si>
  <si>
    <t>Booking ID 013478</t>
  </si>
  <si>
    <t>a0CN200003oSaIUMA0</t>
  </si>
  <si>
    <t>a0q3z00000UcRsCAAV</t>
  </si>
  <si>
    <t>Booking ID 013479</t>
  </si>
  <si>
    <t>a0CN200003oSaIVMA0</t>
  </si>
  <si>
    <t>a0q3z00000UcRsGAAV</t>
  </si>
  <si>
    <t>Booking ID 013481</t>
  </si>
  <si>
    <t>a0CN200003oSaIXMA0</t>
  </si>
  <si>
    <t>jess.davis@ttc.com</t>
  </si>
  <si>
    <t>Jess Davis</t>
  </si>
  <si>
    <t>a0q3z00000UcRsQAAV</t>
  </si>
  <si>
    <t>Booking ID 013482</t>
  </si>
  <si>
    <t>a0CN200003oSaIYMA0</t>
  </si>
  <si>
    <t>stefania.burns@ttc.com</t>
  </si>
  <si>
    <t>Stefania Burns</t>
  </si>
  <si>
    <t>Technical Business Analyst - Salesforce</t>
  </si>
  <si>
    <t>a0q3z00000UcRsRAAV</t>
  </si>
  <si>
    <t>Booking ID 013483</t>
  </si>
  <si>
    <t>a0CN200003oSKb2MAG</t>
  </si>
  <si>
    <t>lucia.elias@ttc.com</t>
  </si>
  <si>
    <t>Lucia Elias</t>
  </si>
  <si>
    <t>a0q3z00000UcRsSAAV</t>
  </si>
  <si>
    <t>Booking ID 013485</t>
  </si>
  <si>
    <t>a0CN200003oSKb4MAG</t>
  </si>
  <si>
    <t>a0q3z00000UcRsVAAV</t>
  </si>
  <si>
    <t>Booking ID 013486</t>
  </si>
  <si>
    <t>a0CN200003oSKb5MAG</t>
  </si>
  <si>
    <t>a0q3z00000UcRspAAF</t>
  </si>
  <si>
    <t>Booking ID 013496</t>
  </si>
  <si>
    <t>a0CN200003oSKbFMAW</t>
  </si>
  <si>
    <t>gepopescu@auchan.ro</t>
  </si>
  <si>
    <t>George Popescu</t>
  </si>
  <si>
    <t>a0q3z00000UcXzgAAF</t>
  </si>
  <si>
    <t>Booking ID 013498</t>
  </si>
  <si>
    <t>a0CN200003oSKbHMAW</t>
  </si>
  <si>
    <t>codima@auchan.ro</t>
  </si>
  <si>
    <t>Cosmina Dima</t>
  </si>
  <si>
    <t>CDO Auchan Romania</t>
  </si>
  <si>
    <t>a0q3z00000UcXzvAAF</t>
  </si>
  <si>
    <t>Booking ID 013499</t>
  </si>
  <si>
    <t>a0CN200003oSKbIMAW</t>
  </si>
  <si>
    <t>a0q3z00000UcXzwAAF</t>
  </si>
  <si>
    <t>Booking ID 013503</t>
  </si>
  <si>
    <t>Luxembourg National Data Service</t>
  </si>
  <si>
    <t>a0CN200003oSKbMMAW</t>
  </si>
  <si>
    <t>bert.verdonck@lnds.lu</t>
  </si>
  <si>
    <t>Bert Verdonck</t>
  </si>
  <si>
    <t>CEO</t>
  </si>
  <si>
    <t>a0q3z00000UcY0JAAV</t>
  </si>
  <si>
    <t>Booking ID 013510</t>
  </si>
  <si>
    <t>a0CN200003oSKbTMAW</t>
  </si>
  <si>
    <t>a0q3z00000UcY1BAAV</t>
  </si>
  <si>
    <t>Booking ID 013525</t>
  </si>
  <si>
    <t>a0CN200003oSKbiMAG</t>
  </si>
  <si>
    <t>Treasure Data: Putting the Customer Data at the Heart of Decision Making</t>
  </si>
  <si>
    <t>a0BN2000003X2YAMA0</t>
  </si>
  <si>
    <t>a0q3z00000UcYPSAA3</t>
  </si>
  <si>
    <t>Booking ID 013529</t>
  </si>
  <si>
    <t>a0CN200003oSaOoMAK</t>
  </si>
  <si>
    <t>Maximizing Business Transformation Through Data &amp; AI Use Cases within a High Mat</t>
  </si>
  <si>
    <t>a0BN2000003X20aMAC</t>
  </si>
  <si>
    <t>a0q3z00000UcYxAAAV</t>
  </si>
  <si>
    <t>Booking ID 013530</t>
  </si>
  <si>
    <t>a0CN200003oSaOpMAK</t>
  </si>
  <si>
    <t>a0q3z00000UcYxBAAV</t>
  </si>
  <si>
    <t>Booking ID 013531</t>
  </si>
  <si>
    <t>a0CN200003oSaOqMAK</t>
  </si>
  <si>
    <t>a0q3z00000UcYxFAAV</t>
  </si>
  <si>
    <t>Booking ID 013533</t>
  </si>
  <si>
    <t>a0CN200003oSaOsMAK</t>
  </si>
  <si>
    <t>a0q3z00000UcYxKAAV</t>
  </si>
  <si>
    <t>Booking ID 013535</t>
  </si>
  <si>
    <t>a0CN200003oSaOuMAK</t>
  </si>
  <si>
    <t>a0q3z00000UcYxUAAV</t>
  </si>
  <si>
    <t>Booking ID 013536</t>
  </si>
  <si>
    <t>a0CN200003oSaOvMAK</t>
  </si>
  <si>
    <t>iiliev@ccep.com</t>
  </si>
  <si>
    <t>Iliya Iliev</t>
  </si>
  <si>
    <t>Manager, Commercial Reporting</t>
  </si>
  <si>
    <t>a0q3z00000UcZBMAA3</t>
  </si>
  <si>
    <t>Booking ID 013538</t>
  </si>
  <si>
    <t>a0CN200003oSaOxMAK</t>
  </si>
  <si>
    <t>a0q3z00000UcZbyAAF</t>
  </si>
  <si>
    <t>Booking ID 013554</t>
  </si>
  <si>
    <t>a0CN200003oSaPDMA0</t>
  </si>
  <si>
    <t>a0q3z00000UcaMWAAZ</t>
  </si>
  <si>
    <t>Booking ID 013555</t>
  </si>
  <si>
    <t>a0CN200003oSaPEMA0</t>
  </si>
  <si>
    <t>michael.jeyasingham@arup.com</t>
  </si>
  <si>
    <t>Michael Jeyasingham</t>
  </si>
  <si>
    <t>Product and Innovation Lead</t>
  </si>
  <si>
    <t>a0q3z00000UcaMcAAJ</t>
  </si>
  <si>
    <t>Booking ID 013556</t>
  </si>
  <si>
    <t>a0CN200003oSaPFMA0</t>
  </si>
  <si>
    <t>a0q3z00000UcaMgAAJ</t>
  </si>
  <si>
    <t>Booking ID 013565</t>
  </si>
  <si>
    <t>a0CN200003oSaPOMA0</t>
  </si>
  <si>
    <t>a0q3z00000UcbEHAAZ</t>
  </si>
  <si>
    <t>Booking ID 013569</t>
  </si>
  <si>
    <t>a0CN200003oSaPSMA0</t>
  </si>
  <si>
    <t>Shifting Data Maturity: Balancing Between Operationalising Data Products and Fou</t>
  </si>
  <si>
    <t>a0BN2000003X2YTMA0</t>
  </si>
  <si>
    <t>a0q3z00000Ud40vAAB</t>
  </si>
  <si>
    <t>Booking ID 013570</t>
  </si>
  <si>
    <t>a0CN200003oSaPTMA0</t>
  </si>
  <si>
    <t>Data Governance in Action: Strategies for Communicating and Enforcing Quality Me</t>
  </si>
  <si>
    <t>a0BN2000003X2YVMA0</t>
  </si>
  <si>
    <t>a0q3z00000Ud410AAB</t>
  </si>
  <si>
    <t>Booking ID 013571</t>
  </si>
  <si>
    <t>a0CN200003oSaPUMA0</t>
  </si>
  <si>
    <t>a0q3z00000Ud415AAB</t>
  </si>
  <si>
    <t>Booking ID 013572</t>
  </si>
  <si>
    <t>a0CN200003oSaPVMA0</t>
  </si>
  <si>
    <t>andrea.szilagyi@ttc.com</t>
  </si>
  <si>
    <t>Driving User Adoption of Dashboards and Reports: Best Practices &amp; Change Mang.</t>
  </si>
  <si>
    <t>Andrea Szilagyi</t>
  </si>
  <si>
    <t>BA</t>
  </si>
  <si>
    <t>a0BN2000003X2YUMA0</t>
  </si>
  <si>
    <t>a0q3z00000Ud41AAAR</t>
  </si>
  <si>
    <t>Booking ID 013573</t>
  </si>
  <si>
    <t>a0CN200003oSaPWMA0</t>
  </si>
  <si>
    <t>Advocating for Data and Analytics in New Leadership Teams' Strategy</t>
  </si>
  <si>
    <t>a0BN2000003X2YWMA0</t>
  </si>
  <si>
    <t>a0q3z00000Ud41BAAR</t>
  </si>
  <si>
    <t>Booking ID 013574</t>
  </si>
  <si>
    <t>a0CN200003oSaPXMA0</t>
  </si>
  <si>
    <t>ben.collins@boehringer-ingelheim.com</t>
  </si>
  <si>
    <t>Ben Collins</t>
  </si>
  <si>
    <t>Global capability lead for Datascience and AI</t>
  </si>
  <si>
    <t>a0q3z00000Ud41FAAR</t>
  </si>
  <si>
    <t>Booking ID 013575</t>
  </si>
  <si>
    <t>a0CN200003oSaPYMA0</t>
  </si>
  <si>
    <t>a0q3z00000Ud41KAAR</t>
  </si>
  <si>
    <t>Booking ID 013576</t>
  </si>
  <si>
    <t>a0CN200003oSaPZMA0</t>
  </si>
  <si>
    <t>a0q3z00000Ud41PAAR</t>
  </si>
  <si>
    <t>Booking ID 013579</t>
  </si>
  <si>
    <t>a0CN200003oSaPcMAK</t>
  </si>
  <si>
    <t>gareth.ryecroft@baesystems.com</t>
  </si>
  <si>
    <t>Gareth Ryecroft</t>
  </si>
  <si>
    <t>a0q3z00000Ud42XAAR</t>
  </si>
  <si>
    <t>Booking ID 013580</t>
  </si>
  <si>
    <t>a0CN200003oSaPdMAK</t>
  </si>
  <si>
    <t>a0q3z00000Ud4SYAAZ</t>
  </si>
  <si>
    <t>Booking ID 013581</t>
  </si>
  <si>
    <t>a0CN200003oSaPeMAK</t>
  </si>
  <si>
    <t>a0q3z00000Ud4V3AAJ</t>
  </si>
  <si>
    <t>Booking ID 013589</t>
  </si>
  <si>
    <t>a0CN200003oSaPmMAK</t>
  </si>
  <si>
    <t>alistair.hunter@arup.com</t>
  </si>
  <si>
    <t>Member Briefing: Building your Future Data and Analytics Capabilities</t>
  </si>
  <si>
    <t>Alistair Hunter</t>
  </si>
  <si>
    <t>a0BN2000003X2YKMA0</t>
  </si>
  <si>
    <t>a0q3z00000Ud4vBAAR</t>
  </si>
  <si>
    <t>Booking ID 013591</t>
  </si>
  <si>
    <t>a0CN200003oSaPoMAK</t>
  </si>
  <si>
    <t>ivanheule@ccep.com</t>
  </si>
  <si>
    <t>Ignace Vanheule</t>
  </si>
  <si>
    <t>BPM Lead Data Management &amp; Analytics</t>
  </si>
  <si>
    <t>a0q3z00000Ud4vQAAR</t>
  </si>
  <si>
    <t>Booking ID 013593</t>
  </si>
  <si>
    <t>27/06/2023</t>
  </si>
  <si>
    <t>a0CN200003oSaPqMAK</t>
  </si>
  <si>
    <t>Strategies for Measuring ROI and Leveraging Insights</t>
  </si>
  <si>
    <t>a0BN2000003X2YDMA0</t>
  </si>
  <si>
    <t>a0q3z00000Ud4yFAAR</t>
  </si>
  <si>
    <t>Booking ID 013616</t>
  </si>
  <si>
    <t>a0CN200003oSaQDMA0</t>
  </si>
  <si>
    <t>thomas.maurin@airbus.com</t>
  </si>
  <si>
    <t>Thomas Maurin</t>
  </si>
  <si>
    <t>Advanced data analytics acceleration</t>
  </si>
  <si>
    <t>a0q3z00000Ud7BLAAZ</t>
  </si>
  <si>
    <t>Booking ID 013626</t>
  </si>
  <si>
    <t>a0CN200003oSaQNMA0</t>
  </si>
  <si>
    <t>a0q3z00000Ud8CtAAJ</t>
  </si>
  <si>
    <t>Booking ID 013629</t>
  </si>
  <si>
    <t>a0CN200003oSaQQMA0</t>
  </si>
  <si>
    <t>a0q3z00000Ud8D3AAJ</t>
  </si>
  <si>
    <t>Booking ID 013630</t>
  </si>
  <si>
    <t>a0CN200003oSaQRMA0</t>
  </si>
  <si>
    <t>rkrasnicki@ccep.com</t>
  </si>
  <si>
    <t>Measuring Beyond the Obvious: Calculating Holistic Value of Data in a Global Org</t>
  </si>
  <si>
    <t>Rodrigo Krasnicki</t>
  </si>
  <si>
    <t>Assoc. Director, Data &amp; Analytics</t>
  </si>
  <si>
    <t>a0BN2000003X2YEMA0</t>
  </si>
  <si>
    <t>a0q3z00000Ud8D4AAJ</t>
  </si>
  <si>
    <t>Booking ID 013633</t>
  </si>
  <si>
    <t>a0CN200003oSaQUMA0</t>
  </si>
  <si>
    <t>a0q3z00000Ud8DEAAZ</t>
  </si>
  <si>
    <t>Booking ID 013634</t>
  </si>
  <si>
    <t>a0CN200003oSaQVMA0</t>
  </si>
  <si>
    <t>louise.owen@syngenta.com</t>
  </si>
  <si>
    <t>Louise Owen</t>
  </si>
  <si>
    <t>Data Domain Lead</t>
  </si>
  <si>
    <t>a0q3z00000Ud8DIAAZ</t>
  </si>
  <si>
    <t>Booking ID 013636</t>
  </si>
  <si>
    <t>a0CN200003oSaQXMA0</t>
  </si>
  <si>
    <t>adicke@ccep.com</t>
  </si>
  <si>
    <t>Alexandra Dicke</t>
  </si>
  <si>
    <t>Data Value Lead</t>
  </si>
  <si>
    <t>a0q3z00000Ud8EgAAJ</t>
  </si>
  <si>
    <t>Booking ID 013640</t>
  </si>
  <si>
    <t>a0CN200003oSaQbMAK</t>
  </si>
  <si>
    <t>pinar.alper@lnds.lu</t>
  </si>
  <si>
    <t>Governing Data Access Around Use Cases</t>
  </si>
  <si>
    <t>Pinar Alper</t>
  </si>
  <si>
    <t>Data Steward</t>
  </si>
  <si>
    <t>a0BN2000003X2YFMA0</t>
  </si>
  <si>
    <t>a0q3z00000Ud8LqAAJ</t>
  </si>
  <si>
    <t>Booking ID 013641</t>
  </si>
  <si>
    <t>a0CN200003oSaQcMAK</t>
  </si>
  <si>
    <t>wei.gu@lnds.lu</t>
  </si>
  <si>
    <t>Wei Gu</t>
  </si>
  <si>
    <t>Service Innovation Leader</t>
  </si>
  <si>
    <t>a0q3z00000Ud8LvAAJ</t>
  </si>
  <si>
    <t>Booking ID 013642</t>
  </si>
  <si>
    <t>a0CN200003oSaQdMAK</t>
  </si>
  <si>
    <t>a0q3z00000UgnjQAAR</t>
  </si>
  <si>
    <t>Booking ID 013643</t>
  </si>
  <si>
    <t>a0CN200003oSaQeMAK</t>
  </si>
  <si>
    <t>elizabeth.osta@heineken.com</t>
  </si>
  <si>
    <t>Elizabeth Osta</t>
  </si>
  <si>
    <t>Old title: CDO / Director Data Management</t>
  </si>
  <si>
    <t>a0q3z00000UgoIJAAZ</t>
  </si>
  <si>
    <t>Booking ID 013647</t>
  </si>
  <si>
    <t>a0CN200003oSaQiMAK</t>
  </si>
  <si>
    <t>In Person - Amsterdam - Enhancing Data-Driven DNA in an Enterprise</t>
  </si>
  <si>
    <t>a0BN2000003X20PMAS</t>
  </si>
  <si>
    <t>a0q3z00000UgoJMAAZ</t>
  </si>
  <si>
    <t>Booking ID 013663</t>
  </si>
  <si>
    <t>a0CN200003oSaQyMAK</t>
  </si>
  <si>
    <t>FULL: Shifting Mindsets in Business Transformation</t>
  </si>
  <si>
    <t>a0BN2000003X2YXMA0</t>
  </si>
  <si>
    <t>a0q3z00000UgpXZAAZ</t>
  </si>
  <si>
    <t>Booking ID 013664</t>
  </si>
  <si>
    <t>a0CN200003oSaQzMAK</t>
  </si>
  <si>
    <t>a0q3z00000UgpkOAAR</t>
  </si>
  <si>
    <t>Booking ID 013665</t>
  </si>
  <si>
    <t>a0CN200003oSaR0MAK</t>
  </si>
  <si>
    <t>shalini.das@boehringer-ingelheim.com</t>
  </si>
  <si>
    <t>Shalini Das</t>
  </si>
  <si>
    <t>Global Capability Owner for Enterprise Data Governance</t>
  </si>
  <si>
    <t>a0q3z00000UgpkPAAR</t>
  </si>
  <si>
    <t>Booking ID 013666</t>
  </si>
  <si>
    <t>a0CN200003oSaR1MAK</t>
  </si>
  <si>
    <t>a0q3z00000UgpmAAAR</t>
  </si>
  <si>
    <t>Booking ID 013667</t>
  </si>
  <si>
    <t>a0CN200003oSaR2MAK</t>
  </si>
  <si>
    <t>Data Enrichment: Successfully Leveraging Public Sector Data Sources</t>
  </si>
  <si>
    <t>a0BN2000003X2XmMAK</t>
  </si>
  <si>
    <t>a0q3z00000UgqvCAAR</t>
  </si>
  <si>
    <t>Booking ID 013668</t>
  </si>
  <si>
    <t>a0CN200003oSaR3MAK</t>
  </si>
  <si>
    <t>Enhancing data culture by breaking down siloes in a large enterprise</t>
  </si>
  <si>
    <t>a0BN2000003X2XnMAK</t>
  </si>
  <si>
    <t>a0q3z00000UgqvMAAR</t>
  </si>
  <si>
    <t>Booking ID 013676</t>
  </si>
  <si>
    <t>a0CN200003oSaRBMA0</t>
  </si>
  <si>
    <t>michael.lennartz@syngenta.com</t>
  </si>
  <si>
    <t>Michael Lennartz</t>
  </si>
  <si>
    <t>Safety &amp; Regulatory Data Domain Lead</t>
  </si>
  <si>
    <t>a0q3z00000Ugr6KAAR</t>
  </si>
  <si>
    <t>Booking ID 013677</t>
  </si>
  <si>
    <t>a0CN200003oSaRCMA0</t>
  </si>
  <si>
    <t>marianne.holding1@barclays.com</t>
  </si>
  <si>
    <t>Marianne Holding</t>
  </si>
  <si>
    <t>BUK Chief Data Officer</t>
  </si>
  <si>
    <t>a0q3z00000UgrJ9AAJ</t>
  </si>
  <si>
    <t>Booking ID 013678</t>
  </si>
  <si>
    <t>a0CN200003oSaRDMA0</t>
  </si>
  <si>
    <t>amit.g.pandey@gsk.com</t>
  </si>
  <si>
    <t>Amit Pandey</t>
  </si>
  <si>
    <t>Director, Head of Data Management &amp; Governance, Barclays UK CDO</t>
  </si>
  <si>
    <t>a0q3z00000UgrJEAAZ</t>
  </si>
  <si>
    <t>Booking ID 013680</t>
  </si>
  <si>
    <t>a0CN200003oSaRFMA0</t>
  </si>
  <si>
    <t>a0q3z00000UgrlcAAB</t>
  </si>
  <si>
    <t>Booking ID 013681</t>
  </si>
  <si>
    <t>a0CN200003oSaRGMA0</t>
  </si>
  <si>
    <t>a0q3z00000UgrmBAAR</t>
  </si>
  <si>
    <t>Booking ID 013683</t>
  </si>
  <si>
    <t>a0CN200003oSaKVMA0</t>
  </si>
  <si>
    <t>anne-marie.grimaud@airbus.com</t>
  </si>
  <si>
    <t>FULL: Unifying Global Data Literacy Efforts and Building a Global learning Plan</t>
  </si>
  <si>
    <t>Anne-Marie Grimaud</t>
  </si>
  <si>
    <t>HO Digital Acceleration Officer</t>
  </si>
  <si>
    <t>a0BN2000003X2YGMA0</t>
  </si>
  <si>
    <t>a0q3z00000UgsrHAAR</t>
  </si>
  <si>
    <t>Booking ID 013684</t>
  </si>
  <si>
    <t>a0CN200003oSaKWMA0</t>
  </si>
  <si>
    <t>xavier.adam@lnds.lu</t>
  </si>
  <si>
    <t>Xavier Adam</t>
  </si>
  <si>
    <t>Principal Data Analyst I</t>
  </si>
  <si>
    <t>a0q3z00000Ugt5sAAB</t>
  </si>
  <si>
    <t>Booking ID 013686</t>
  </si>
  <si>
    <t>a0CN200003oSaKYMA0</t>
  </si>
  <si>
    <t>Collibra - Leveraging the Platform Beyond a Data Catalogue</t>
  </si>
  <si>
    <t>a0BN2000003X2XpMAK</t>
  </si>
  <si>
    <t>a0q3z00000Ugt62AAB</t>
  </si>
  <si>
    <t>Booking ID 013690</t>
  </si>
  <si>
    <t>a0CN200003oSaKcMAK</t>
  </si>
  <si>
    <t>Deep Dive: Part 1: Unlocking the Potential of AI</t>
  </si>
  <si>
    <t>a0BN2000003X2XoMAK</t>
  </si>
  <si>
    <t>a0q3z00000UgtFxAAJ</t>
  </si>
  <si>
    <t>Booking ID 013696</t>
  </si>
  <si>
    <t>a0CN200003oSaKiMAK</t>
  </si>
  <si>
    <t>Deep Dive: Part 2: Unlocking the Potential of AI</t>
  </si>
  <si>
    <t>a0BN2000003X2XqMAK</t>
  </si>
  <si>
    <t>a0q3z00000UgtXmAAJ</t>
  </si>
  <si>
    <t>Booking ID 013700</t>
  </si>
  <si>
    <t>a0CN200003oSaKmMAK</t>
  </si>
  <si>
    <t>Deep Dive: Part 3: Unlocking the Potential of AI</t>
  </si>
  <si>
    <t>a0BN2000003X2XrMAK</t>
  </si>
  <si>
    <t>a0q3z00000UgtXwAAJ</t>
  </si>
  <si>
    <t>Booking ID 013703</t>
  </si>
  <si>
    <t>a0CN200003oSaKpMAK</t>
  </si>
  <si>
    <t>a0q3z00000UgturAAB</t>
  </si>
  <si>
    <t>Booking ID 013708</t>
  </si>
  <si>
    <t>a0CN200003oSaKuMAK</t>
  </si>
  <si>
    <t>a0q3z00000UgtvFAAR</t>
  </si>
  <si>
    <t>Booking ID 013711</t>
  </si>
  <si>
    <t>a0CN200003oSaKxMAK</t>
  </si>
  <si>
    <t>matthieu.paret@lnds.lu</t>
  </si>
  <si>
    <t>Matthieu Paret</t>
  </si>
  <si>
    <t>Head of People</t>
  </si>
  <si>
    <t>a0q3z00000UgtvQAAR</t>
  </si>
  <si>
    <t>Booking ID 013713</t>
  </si>
  <si>
    <t>a0CN200003oSaKzMAK</t>
  </si>
  <si>
    <t>a0q3z00000UgtvVAAR</t>
  </si>
  <si>
    <t>Booking ID 013714</t>
  </si>
  <si>
    <t>a0CN200003oSaL0MAK</t>
  </si>
  <si>
    <t>a0q3z00000UgtvZAAR</t>
  </si>
  <si>
    <t>Booking ID 013716</t>
  </si>
  <si>
    <t>a0CN200003oSaL2MAK</t>
  </si>
  <si>
    <t>a0q3z00000UgtvjAAB</t>
  </si>
  <si>
    <t>Booking ID 013718</t>
  </si>
  <si>
    <t>a0CN200003oSaL4MAK</t>
  </si>
  <si>
    <t>a0q3z00000UgtvoAAB</t>
  </si>
  <si>
    <t>Booking ID 013720</t>
  </si>
  <si>
    <t>a0CN200003oSaL6MAK</t>
  </si>
  <si>
    <t>a0q3z00000UgtvtAAB</t>
  </si>
  <si>
    <t>Booking ID 013721</t>
  </si>
  <si>
    <t>a0CN200003oSaL7MAK</t>
  </si>
  <si>
    <t>joseph.otoo@arup.com</t>
  </si>
  <si>
    <t>Joseph Otoo</t>
  </si>
  <si>
    <t>Senior Legal Counsel</t>
  </si>
  <si>
    <t>a0q3z00000UgtvyAAB</t>
  </si>
  <si>
    <t>Booking ID 013722</t>
  </si>
  <si>
    <t>a0CN200003oSaL8MAK</t>
  </si>
  <si>
    <t>a0q3z00000Ugtw3AAB</t>
  </si>
  <si>
    <t>Booking ID 013723</t>
  </si>
  <si>
    <t>a0CN200003oSaL9MAK</t>
  </si>
  <si>
    <t>a0q3z00000Ugtw4AAB</t>
  </si>
  <si>
    <t>Booking ID 013724</t>
  </si>
  <si>
    <t>a0CN200003oSaLAMA0</t>
  </si>
  <si>
    <t>a0q3z00000Ugtw8AAB</t>
  </si>
  <si>
    <t>Booking ID 013727</t>
  </si>
  <si>
    <t>a0CN200003oSaLDMA0</t>
  </si>
  <si>
    <t>Using Data Champions to Embed a Data-Led Culture</t>
  </si>
  <si>
    <t>a0BN2000003X2XuMAK</t>
  </si>
  <si>
    <t>a0q3z00000UguiRAAR</t>
  </si>
  <si>
    <t>Booking ID 013729</t>
  </si>
  <si>
    <t>a0CN200003oSaLFMA0</t>
  </si>
  <si>
    <t>a0q3z00000UgujeAAB</t>
  </si>
  <si>
    <t>Booking ID 013733</t>
  </si>
  <si>
    <t>a0CN200003oSaLJMA0</t>
  </si>
  <si>
    <t>a0q3z00000UgujlAAB</t>
  </si>
  <si>
    <t>Booking ID 013734</t>
  </si>
  <si>
    <t>a0CN200003oSaLKMA0</t>
  </si>
  <si>
    <t>a0q3z00000UgujmAAB</t>
  </si>
  <si>
    <t>Booking ID 013735</t>
  </si>
  <si>
    <t>a0CN200003oSaLLMA0</t>
  </si>
  <si>
    <t>a0q3z00000UgujnAAB</t>
  </si>
  <si>
    <t>Booking ID 013738</t>
  </si>
  <si>
    <t>a0CN200003oSaLOMA0</t>
  </si>
  <si>
    <t>a0q3z00000UgujyAAB</t>
  </si>
  <si>
    <t>Booking ID 013741</t>
  </si>
  <si>
    <t>a0CN200003oSaLRMA0</t>
  </si>
  <si>
    <t>a0q3z00000Uguk4AAB</t>
  </si>
  <si>
    <t>Booking ID 013742</t>
  </si>
  <si>
    <t>a0CN200003oSaLSMA0</t>
  </si>
  <si>
    <t>a0q3z00000UgukDAAR</t>
  </si>
  <si>
    <t>Booking ID 013743</t>
  </si>
  <si>
    <t>a0CN200003oSaLTMA0</t>
  </si>
  <si>
    <t>a0q3z00000UgukEAAR</t>
  </si>
  <si>
    <t>Booking ID 013744</t>
  </si>
  <si>
    <t>a0CN200003oSaLUMA0</t>
  </si>
  <si>
    <t>a0q3z00000UgukFAAR</t>
  </si>
  <si>
    <t>Booking ID 013746</t>
  </si>
  <si>
    <t>a0CN200003oSaLWMA0</t>
  </si>
  <si>
    <t>a0q3z00000UgukJAAR</t>
  </si>
  <si>
    <t>Booking ID 013749</t>
  </si>
  <si>
    <t>a0CN200003oSaTdMAK</t>
  </si>
  <si>
    <t>a0q3z00000UgukOAAR</t>
  </si>
  <si>
    <t>Booking ID 013751</t>
  </si>
  <si>
    <t>a0CN200003oSaTfMAK</t>
  </si>
  <si>
    <t>a0q3z00000UgukSAAR</t>
  </si>
  <si>
    <t>Booking ID 013752</t>
  </si>
  <si>
    <t>a0CN200003oSaTgMAK</t>
  </si>
  <si>
    <t>a0q3z00000UgukXAAR</t>
  </si>
  <si>
    <t>Booking ID 013755</t>
  </si>
  <si>
    <t>a0CN200003oSaTjMAK</t>
  </si>
  <si>
    <t>a0q3z00000UgukdAAB</t>
  </si>
  <si>
    <t>Booking ID 013756</t>
  </si>
  <si>
    <t>a0CN200003oSaTkMAK</t>
  </si>
  <si>
    <t>a0q3z00000UgukeAAB</t>
  </si>
  <si>
    <t>Booking ID 013757</t>
  </si>
  <si>
    <t>a0CN200003oSaTlMAK</t>
  </si>
  <si>
    <t>a0q3z00000UgukfAAB</t>
  </si>
  <si>
    <t>Booking ID 013759</t>
  </si>
  <si>
    <t>a0CN200003oSaTnMAK</t>
  </si>
  <si>
    <t>a0q3z00000UgukiAAB</t>
  </si>
  <si>
    <t>Booking ID 013760</t>
  </si>
  <si>
    <t>a0CN200003oSaToMAK</t>
  </si>
  <si>
    <t>a0q3z00000UgukmAAB</t>
  </si>
  <si>
    <t>Booking ID 013761</t>
  </si>
  <si>
    <t>a0CN200003oSaTpMAK</t>
  </si>
  <si>
    <t>a0q3z00000UgukrAAB</t>
  </si>
  <si>
    <t>Booking ID 013763</t>
  </si>
  <si>
    <t>a0CN200003oSaTrMAK</t>
  </si>
  <si>
    <t>a0q3z00000UguktAAB</t>
  </si>
  <si>
    <t>Booking ID 013766</t>
  </si>
  <si>
    <t>a0CN200003oSaTuMAK</t>
  </si>
  <si>
    <t>chinmay.panigrahi@rxglobal.com</t>
  </si>
  <si>
    <t>Chinmay Panigrahi</t>
  </si>
  <si>
    <t>Director of Customer Discovery</t>
  </si>
  <si>
    <t>a0q3z00000Ugv7lAAB</t>
  </si>
  <si>
    <t>Booking ID 013767</t>
  </si>
  <si>
    <t>a0CN200003oSaTvMAK</t>
  </si>
  <si>
    <t>a0q3z00000Ugv7qAAB</t>
  </si>
  <si>
    <t>Booking ID 013768</t>
  </si>
  <si>
    <t>a0CN200003oSaTwMAK</t>
  </si>
  <si>
    <t>a0q3z00000Ugv7vAAB</t>
  </si>
  <si>
    <t>Booking ID 013789</t>
  </si>
  <si>
    <t>a0CN200003oSaUHMA0</t>
  </si>
  <si>
    <t>a0q3z00000UgweWAAR</t>
  </si>
  <si>
    <t>Booking ID 013790</t>
  </si>
  <si>
    <t>a0CN200003oSaUIMA0</t>
  </si>
  <si>
    <t>a0q3z00000UgwebAAB</t>
  </si>
  <si>
    <t>Booking ID 013791</t>
  </si>
  <si>
    <t>a0CN200003oSaUJMA0</t>
  </si>
  <si>
    <t>a0q3z00000UgwecAAB</t>
  </si>
  <si>
    <t>Booking ID 013792</t>
  </si>
  <si>
    <t>a0CN200003oSaUKMA0</t>
  </si>
  <si>
    <t>a0q3z00000UgwegAAB</t>
  </si>
  <si>
    <t>Booking ID 013793</t>
  </si>
  <si>
    <t>a0CN200003oSaULMA0</t>
  </si>
  <si>
    <t>FULL: Roles and Operating Models for Effective Data Ownership</t>
  </si>
  <si>
    <t>a0BN2000003X2XtMAK</t>
  </si>
  <si>
    <t>a0q3z00000UgxcWAAR</t>
  </si>
  <si>
    <t>Booking ID 013794</t>
  </si>
  <si>
    <t>a0CN200003oSaUMMA0</t>
  </si>
  <si>
    <t>a0q3z00000UgxcbAAB</t>
  </si>
  <si>
    <t>Booking ID 013796</t>
  </si>
  <si>
    <t>a0CN200003oSaUOMA0</t>
  </si>
  <si>
    <t>todor.kondic@lnds.lu</t>
  </si>
  <si>
    <t>Todor Kondic</t>
  </si>
  <si>
    <t>a0q3z00000Ugxr8AAB</t>
  </si>
  <si>
    <t>Booking ID 013799</t>
  </si>
  <si>
    <t>a0CN200003oSaURMA0</t>
  </si>
  <si>
    <t>a0q3z00000UgxrMAAR</t>
  </si>
  <si>
    <t>Booking ID 013801</t>
  </si>
  <si>
    <t>a0CN200003oSaUTMA0</t>
  </si>
  <si>
    <t>a0q3z00000UgxrRAAR</t>
  </si>
  <si>
    <t>Booking ID 013804</t>
  </si>
  <si>
    <t>a0CN200003oSaUWMA0</t>
  </si>
  <si>
    <t>a0q3z00000UgxrgAAB</t>
  </si>
  <si>
    <t>Booking ID 013808</t>
  </si>
  <si>
    <t>a0CN200003oSaUaMAK</t>
  </si>
  <si>
    <t>a0q3z00000UgxrvAAB</t>
  </si>
  <si>
    <t>Booking ID 013841</t>
  </si>
  <si>
    <t>a0CN200003oSaV7MAK</t>
  </si>
  <si>
    <t>jennifer.s.hay@virginmoney.com</t>
  </si>
  <si>
    <t>Jennifer Hay</t>
  </si>
  <si>
    <t>Senior Data Management Analyst</t>
  </si>
  <si>
    <t>a0q3z00000Uh0KvAAJ</t>
  </si>
  <si>
    <t>Booking ID 013846</t>
  </si>
  <si>
    <t>a0CN200003oSaVCMA0</t>
  </si>
  <si>
    <t>bartos.zoltan@mvm.hu</t>
  </si>
  <si>
    <t>Zoltan Bartos</t>
  </si>
  <si>
    <t>BICC</t>
  </si>
  <si>
    <t>a0q3z00000Uh0O6AAJ</t>
  </si>
  <si>
    <t>Booking ID 013852</t>
  </si>
  <si>
    <t>a0CN200003oSaVIMA0</t>
  </si>
  <si>
    <t>a0q3z00000Uh12JAAR</t>
  </si>
  <si>
    <t>Booking ID 013853</t>
  </si>
  <si>
    <t>a0CN200003oSaVJMA0</t>
  </si>
  <si>
    <t>a0q3z00000Uh12OAAR</t>
  </si>
  <si>
    <t>Booking ID 013868</t>
  </si>
  <si>
    <t>a0CN200003oSaVYMA0</t>
  </si>
  <si>
    <t>catarina.leandro@solvay.com</t>
  </si>
  <si>
    <t>Catarina Leandro</t>
  </si>
  <si>
    <t>HR Data Steward</t>
  </si>
  <si>
    <t>a0q3z00000Uh1fuAAB</t>
  </si>
  <si>
    <t>Booking ID 013883</t>
  </si>
  <si>
    <t>a0CN200003oSaa5MAC</t>
  </si>
  <si>
    <t>a0q3z00000Uh1pVAAR</t>
  </si>
  <si>
    <t>Booking ID 013891</t>
  </si>
  <si>
    <t>a0CN200003oSaaDMAS</t>
  </si>
  <si>
    <t>a0q3z00000Uh1rCAAR</t>
  </si>
  <si>
    <t>Booking ID 013903</t>
  </si>
  <si>
    <t>a0CN200003oSaaPMAS</t>
  </si>
  <si>
    <t>Advisory packages</t>
  </si>
  <si>
    <t>a0BN2000003X20RMAS</t>
  </si>
  <si>
    <t>a0q3z00000Uh2U5AAJ</t>
  </si>
  <si>
    <t>Booking ID 013927</t>
  </si>
  <si>
    <t>a0CN200003oSaanMAC</t>
  </si>
  <si>
    <t>a0q3z00000UzjijAAB</t>
  </si>
  <si>
    <t>Booking ID 013930</t>
  </si>
  <si>
    <t>a0CN200003oSaaqMAC</t>
  </si>
  <si>
    <t>a0q3z00000UzkKTAAZ</t>
  </si>
  <si>
    <t>Booking ID 013933</t>
  </si>
  <si>
    <t>a0CN200003oSaatMAC</t>
  </si>
  <si>
    <t>nitin.garg@syngenta.com</t>
  </si>
  <si>
    <t>Nitin Garg</t>
  </si>
  <si>
    <t>Data quality specialist</t>
  </si>
  <si>
    <t>a0q3z00000UzkKdAAJ</t>
  </si>
  <si>
    <t>Booking ID 013934</t>
  </si>
  <si>
    <t>a0CN200003oSaauMAC</t>
  </si>
  <si>
    <t>a0q3z00000UzkKiAAJ</t>
  </si>
  <si>
    <t>Booking ID 013939</t>
  </si>
  <si>
    <t>a0CN200003oSaazMAC</t>
  </si>
  <si>
    <t>a0q3z00000UzkLNAAZ</t>
  </si>
  <si>
    <t>Booking ID 013943</t>
  </si>
  <si>
    <t>a0CN200003oSab3MAC</t>
  </si>
  <si>
    <t>a0q3z00000UzkLqAAJ</t>
  </si>
  <si>
    <t>Booking ID 013944</t>
  </si>
  <si>
    <t>a0CN200003oSab4MAC</t>
  </si>
  <si>
    <t>Implementing Data Governance to Enable Accurate Insights</t>
  </si>
  <si>
    <t>a0BN2000003X2XxMAK</t>
  </si>
  <si>
    <t>a0q3z00000UzkLrAAJ</t>
  </si>
  <si>
    <t>Booking ID 013946</t>
  </si>
  <si>
    <t>a0CN200003oSab6MAC</t>
  </si>
  <si>
    <t>a0q3z00000UzkLwAAJ</t>
  </si>
  <si>
    <t>Booking ID 013950</t>
  </si>
  <si>
    <t>a0CN200003oSabAMAS</t>
  </si>
  <si>
    <t>To Data Architect or Not to Data Architect. Can you Afford Not to?</t>
  </si>
  <si>
    <t>a0BN2000003X2YCMA0</t>
  </si>
  <si>
    <t>a0q3z00000UzkNwAAJ</t>
  </si>
  <si>
    <t>Booking ID 013951</t>
  </si>
  <si>
    <t>29/11/2022</t>
  </si>
  <si>
    <t>a0CN200003oSabBMAS</t>
  </si>
  <si>
    <t>Using the Data Board to Accelerate Data-Driven Decision Making</t>
  </si>
  <si>
    <t>a0BN2000003X2XyMAK</t>
  </si>
  <si>
    <t>a0q3z00000UzkOQAAZ</t>
  </si>
  <si>
    <t>Booking ID 013952</t>
  </si>
  <si>
    <t>a0CN200003oSabCMAS</t>
  </si>
  <si>
    <t>Choosing the Right Organisational Structure for Your Data Capability</t>
  </si>
  <si>
    <t>a0BN2000003X2XzMAK</t>
  </si>
  <si>
    <t>a0q3z00000UzkT1AAJ</t>
  </si>
  <si>
    <t>Booking ID 013970</t>
  </si>
  <si>
    <t>a0CN200003oSabUMAS</t>
  </si>
  <si>
    <t>kanwar.singh@elsevier.com</t>
  </si>
  <si>
    <t>Kanwar Singh</t>
  </si>
  <si>
    <t>Sr VP</t>
  </si>
  <si>
    <t>a0q3z00000UzlEyAAJ</t>
  </si>
  <si>
    <t>Booking ID 013971</t>
  </si>
  <si>
    <t>a0CN200003oSabVMAS</t>
  </si>
  <si>
    <t>n.cremers@elsevier.com</t>
  </si>
  <si>
    <t>Nil Cremers</t>
  </si>
  <si>
    <t>Senior Director of Data, Insights &amp; Analytics</t>
  </si>
  <si>
    <t>a0q3z00000UzlEzAAJ</t>
  </si>
  <si>
    <t>Booking ID 013979</t>
  </si>
  <si>
    <t>a0CN200003oSabdMAC</t>
  </si>
  <si>
    <t>gionescu@auchan.ro</t>
  </si>
  <si>
    <t>Gheorghe Daniel Ionescu</t>
  </si>
  <si>
    <t>a0q3z00000UzlF8AAJ</t>
  </si>
  <si>
    <t>Booking ID 013997</t>
  </si>
  <si>
    <t>a0CN200003oSabvMAC</t>
  </si>
  <si>
    <t>neil.nj.taylor@lloydsbanking.com</t>
  </si>
  <si>
    <t>Neil Taylor</t>
  </si>
  <si>
    <t>Head of CI</t>
  </si>
  <si>
    <t>a0q3z00000UzlFWAAZ</t>
  </si>
  <si>
    <t>Booking ID 014003</t>
  </si>
  <si>
    <t>a0CN200003oSac1MAC</t>
  </si>
  <si>
    <t>dawn.carter@baesystems.com</t>
  </si>
  <si>
    <t>Dawn Carter</t>
  </si>
  <si>
    <t>Enterprise Data Architect</t>
  </si>
  <si>
    <t>a0q3z00000UzlFgAAJ</t>
  </si>
  <si>
    <t>Booking ID 014035</t>
  </si>
  <si>
    <t>a0CN200003oSacXMAS</t>
  </si>
  <si>
    <t>sridutta.rao@bayer.com</t>
  </si>
  <si>
    <t>Sridutta Rao</t>
  </si>
  <si>
    <t>Head, Commercial Data &amp; Reporting</t>
  </si>
  <si>
    <t>a0q3z00000UzlGqAAJ</t>
  </si>
  <si>
    <t>Booking ID 014047</t>
  </si>
  <si>
    <t>a0CN200003oSacjMAC</t>
  </si>
  <si>
    <t>katie.wigley@lloydsbanking.com</t>
  </si>
  <si>
    <t>Katie Wigley</t>
  </si>
  <si>
    <t>Director, Proposition Development | Global Transaction Banking | Commercial Banking</t>
  </si>
  <si>
    <t>a0q3z00000UzlHGAAZ</t>
  </si>
  <si>
    <t>Booking ID 014054</t>
  </si>
  <si>
    <t>a0CN200003oSacqMAC</t>
  </si>
  <si>
    <t>a0q3z00000UzlHQAAZ</t>
  </si>
  <si>
    <t>Booking ID 014059</t>
  </si>
  <si>
    <t>a0CN200003oSacvMAC</t>
  </si>
  <si>
    <t>a0q3z00000UzlHVAAZ</t>
  </si>
  <si>
    <t>Booking ID 014060</t>
  </si>
  <si>
    <t>a0CN200003oSacwMAC</t>
  </si>
  <si>
    <t>a0q3z00000UzlHWAAZ</t>
  </si>
  <si>
    <t>Booking ID 014072</t>
  </si>
  <si>
    <t>a0CN200003oSad8MAC</t>
  </si>
  <si>
    <t>a0q3z00000UzlHpAAJ</t>
  </si>
  <si>
    <t>Booking ID 014076</t>
  </si>
  <si>
    <t>a0CN200003oSadCMAS</t>
  </si>
  <si>
    <t>a0q3z00000UzlHuAAJ</t>
  </si>
  <si>
    <t>Booking ID 014098</t>
  </si>
  <si>
    <t>a0CN200003oRxXkMAK</t>
  </si>
  <si>
    <t>a0q3z00000UzlIHAAZ</t>
  </si>
  <si>
    <t>Booking ID 014102</t>
  </si>
  <si>
    <t>a0CN200003oRxXoMAK</t>
  </si>
  <si>
    <t>a0q3z00000UzlIMAAZ</t>
  </si>
  <si>
    <t>Booking ID 014107</t>
  </si>
  <si>
    <t>a0CN200003oRxXtMAK</t>
  </si>
  <si>
    <t>a0q3z00000UzlISAAZ</t>
  </si>
  <si>
    <t>Booking ID 014111</t>
  </si>
  <si>
    <t>a0CN200003oRxXxMAK</t>
  </si>
  <si>
    <t>a0q3z00000UzlUHAAZ</t>
  </si>
  <si>
    <t>Booking ID 014121</t>
  </si>
  <si>
    <t>a0CN200003oRxY7MAK</t>
  </si>
  <si>
    <t>a0q3z00000UzlVZAAZ</t>
  </si>
  <si>
    <t>Booking ID 014128</t>
  </si>
  <si>
    <t>a0CN200003oRxYEMA0</t>
  </si>
  <si>
    <t>a0q3z00000UzlVzAAJ</t>
  </si>
  <si>
    <t>Booking ID 014130</t>
  </si>
  <si>
    <t>a0CN200003oRxYGMA0</t>
  </si>
  <si>
    <t>a0q3z00000UzlW8AAJ</t>
  </si>
  <si>
    <t>Booking ID 014131</t>
  </si>
  <si>
    <t>a0CN200003oRxYHMA0</t>
  </si>
  <si>
    <t>a0q3z00000UzlWIAAZ</t>
  </si>
  <si>
    <t>Booking ID 014132</t>
  </si>
  <si>
    <t>a0CN200003oRxYIMA0</t>
  </si>
  <si>
    <t>a0q3z00000UzlWNAAZ</t>
  </si>
  <si>
    <t>Booking ID 014133</t>
  </si>
  <si>
    <t>a0CN200003oRxYJMA0</t>
  </si>
  <si>
    <t>a0q3z00000UzlWcAAJ</t>
  </si>
  <si>
    <t>Booking ID 014146</t>
  </si>
  <si>
    <t>a0CN200003oRxYWMA0</t>
  </si>
  <si>
    <t>a0q3z00000Uzu42AAB</t>
  </si>
  <si>
    <t>Booking ID 014148</t>
  </si>
  <si>
    <t>a0CN200003oRxYYMA0</t>
  </si>
  <si>
    <t>a0q3z00000Uzu4CAAR</t>
  </si>
  <si>
    <t>Booking ID 014149</t>
  </si>
  <si>
    <t>a0CN200003oRxYZMA0</t>
  </si>
  <si>
    <t>gaspare.mellino@syngenta.com</t>
  </si>
  <si>
    <t>Gaspare Mellino</t>
  </si>
  <si>
    <t>Data Curation Lead</t>
  </si>
  <si>
    <t>a0q3z00000UzuKLAAZ</t>
  </si>
  <si>
    <t>Booking ID 014150</t>
  </si>
  <si>
    <t>17/11/2022</t>
  </si>
  <si>
    <t>a0CN200003oRxYaMAK</t>
  </si>
  <si>
    <t>Influencing Stakeholders: Data Investments and Data Valuation</t>
  </si>
  <si>
    <t>a0BN2000003X2Y0MAK</t>
  </si>
  <si>
    <t>a0q3z00000UzuKQAAZ</t>
  </si>
  <si>
    <t>Booking ID 014159</t>
  </si>
  <si>
    <t>a0CN200003oSagXMAS</t>
  </si>
  <si>
    <t>Series 2: Executing an Effective Data Literacy Program</t>
  </si>
  <si>
    <t>a0BN2000003X20SMAS</t>
  </si>
  <si>
    <t>a0q3z00000UzubdAAB</t>
  </si>
  <si>
    <t>Booking ID 014163</t>
  </si>
  <si>
    <t>a0CN200003oSagbMAC</t>
  </si>
  <si>
    <t>a0q3z00000UzubqAAB</t>
  </si>
  <si>
    <t>Booking ID 014165</t>
  </si>
  <si>
    <t>a0CN200003oSagdMAC</t>
  </si>
  <si>
    <t>a0q3z00000UzubvAAB</t>
  </si>
  <si>
    <t>Booking ID 014166</t>
  </si>
  <si>
    <t>a0CN200003oSageMAC</t>
  </si>
  <si>
    <t>a0q3z00000UzubwAAB</t>
  </si>
  <si>
    <t>Booking ID 014167</t>
  </si>
  <si>
    <t>a0CN200003oSagfMAC</t>
  </si>
  <si>
    <t>a0q3z00000Uzuc5AAB</t>
  </si>
  <si>
    <t>Booking ID 014168</t>
  </si>
  <si>
    <t>a0CN200003oSaggMAC</t>
  </si>
  <si>
    <t>a0q3z00000Uzuc6AAB</t>
  </si>
  <si>
    <t>Booking ID 014171</t>
  </si>
  <si>
    <t>a0CN200003oSagjMAC</t>
  </si>
  <si>
    <t>a0q3z00000Uzuc9AAB</t>
  </si>
  <si>
    <t>Booking ID 014172</t>
  </si>
  <si>
    <t>a0CN200003oSagkMAC</t>
  </si>
  <si>
    <t>a0q3z00000UzucAAAR</t>
  </si>
  <si>
    <t>Booking ID 014173</t>
  </si>
  <si>
    <t>a0CN200003oSaglMAC</t>
  </si>
  <si>
    <t>a0q3z00000UzucBAAR</t>
  </si>
  <si>
    <t>Booking ID 014178</t>
  </si>
  <si>
    <t>a0CN200003oSagqMAC</t>
  </si>
  <si>
    <t>a0q3z00000UzucVAAR</t>
  </si>
  <si>
    <t>Booking ID 014179</t>
  </si>
  <si>
    <t>a0CN200003oSagrMAC</t>
  </si>
  <si>
    <t>a0q3z00000UzucZAAR</t>
  </si>
  <si>
    <t>Booking ID 014183</t>
  </si>
  <si>
    <t>a0CN200003oSagvMAC</t>
  </si>
  <si>
    <t>a0q3z00000UzudDAAR</t>
  </si>
  <si>
    <t>Booking ID 014189</t>
  </si>
  <si>
    <t>a0CN200003oSah1MAC</t>
  </si>
  <si>
    <t>a0q3z00000Uzun8AAB</t>
  </si>
  <si>
    <t>Booking ID 014200</t>
  </si>
  <si>
    <t>a0CN200003oSahCMAS</t>
  </si>
  <si>
    <t>a0q3z00000UzvcfAAB</t>
  </si>
  <si>
    <t>Booking ID 014207</t>
  </si>
  <si>
    <t>a0CN200003oSahJMAS</t>
  </si>
  <si>
    <t>a0q3z00000UzvnxAAB</t>
  </si>
  <si>
    <t>Booking ID 014210</t>
  </si>
  <si>
    <t>a0CN200003oSahMMAS</t>
  </si>
  <si>
    <t>rand.al-salman@baesystems.com</t>
  </si>
  <si>
    <t>Rand Al-Salman</t>
  </si>
  <si>
    <t>Integration Lead-Solution Modeling Integration</t>
  </si>
  <si>
    <t>a0q3z00000Uzw4oAAB</t>
  </si>
  <si>
    <t>Booking ID 014213</t>
  </si>
  <si>
    <t>a0CN200003oSahPMAS</t>
  </si>
  <si>
    <t>smiteva@ccep.com</t>
  </si>
  <si>
    <t>Snezhana Miteva</t>
  </si>
  <si>
    <t>a0q3z00000UzwFzAAJ</t>
  </si>
  <si>
    <t>Booking ID 014214</t>
  </si>
  <si>
    <t>a0CN200003oSahQMAS</t>
  </si>
  <si>
    <t>Driving Culture Towards a Digital Mindset</t>
  </si>
  <si>
    <t>a0BN2000003X2Y2MAK</t>
  </si>
  <si>
    <t>a0q3z00000UzwG0AAJ</t>
  </si>
  <si>
    <t>Booking ID 014217</t>
  </si>
  <si>
    <t>a0CN200003oSahTMAS</t>
  </si>
  <si>
    <t>a0q3z00000UzwWmAAJ</t>
  </si>
  <si>
    <t>Booking ID 014227</t>
  </si>
  <si>
    <t>a0CN200003oSahdMAC</t>
  </si>
  <si>
    <t>a0q3z00000UzxmmAAB</t>
  </si>
  <si>
    <t>Booking ID 014229</t>
  </si>
  <si>
    <t>a0CN200003oSahfMAC</t>
  </si>
  <si>
    <t>a0q3z00000UzxxpAAB</t>
  </si>
  <si>
    <t>Booking ID 014231</t>
  </si>
  <si>
    <t>a0CN200003oSahhMAC</t>
  </si>
  <si>
    <t>andy.pope@specsavers.com</t>
  </si>
  <si>
    <t>Andy Pope</t>
  </si>
  <si>
    <t>a0q3z00000Uzz8VAAR</t>
  </si>
  <si>
    <t>Booking ID 014232</t>
  </si>
  <si>
    <t>a0CN200003oSahiMAC</t>
  </si>
  <si>
    <t>a0q3z00000Uzz8aAAB</t>
  </si>
  <si>
    <t>Booking ID 014233</t>
  </si>
  <si>
    <t>a0CN200003oSahjMAC</t>
  </si>
  <si>
    <t>a0q3z00000Uzz8fAAB</t>
  </si>
  <si>
    <t>Booking ID 014236</t>
  </si>
  <si>
    <t>a0CN200003oSahmMAC</t>
  </si>
  <si>
    <t>Achieving Board-level/C-Suite Transparency for Data Transformation</t>
  </si>
  <si>
    <t>a0BN2000003X2Y1MAK</t>
  </si>
  <si>
    <t>a0q3z00000Uzz8lAAB</t>
  </si>
  <si>
    <t>Booking ID 014242</t>
  </si>
  <si>
    <t>a0CN200003oSahsMAC</t>
  </si>
  <si>
    <t>a0q3z00000Uzz9KAAR</t>
  </si>
  <si>
    <t>Booking ID 014244</t>
  </si>
  <si>
    <t>a0CN200003oSahuMAC</t>
  </si>
  <si>
    <t>bbarandica@ccep.com</t>
  </si>
  <si>
    <t>Beatriz Barandica</t>
  </si>
  <si>
    <t>Associate Director, Digital Strategy &amp; Transformation</t>
  </si>
  <si>
    <t>a0q3z00000UzzFCAAZ</t>
  </si>
  <si>
    <t>Booking ID 014247</t>
  </si>
  <si>
    <t>a0CN200003oSahxMAC</t>
  </si>
  <si>
    <t>a0q3z00000UzzoBAAR</t>
  </si>
  <si>
    <t>Booking ID 014248</t>
  </si>
  <si>
    <t>a0CN200003oSahyMAC</t>
  </si>
  <si>
    <t>a0q3z00000UzzzTAAR</t>
  </si>
  <si>
    <t>Booking ID 014252</t>
  </si>
  <si>
    <t>a0CN200003oSai2MAC</t>
  </si>
  <si>
    <t>a0q3z00000UzzznAAB</t>
  </si>
  <si>
    <t>Booking ID 014254</t>
  </si>
  <si>
    <t>a0CN200003oSai4MAC</t>
  </si>
  <si>
    <t>a0q3z00000UzzzxAAB</t>
  </si>
  <si>
    <t>Booking ID 014255</t>
  </si>
  <si>
    <t>a0CN200003oSai5MAC</t>
  </si>
  <si>
    <t>a0q3z00000V0003AAB</t>
  </si>
  <si>
    <t>Booking ID 014258</t>
  </si>
  <si>
    <t>a0CN200003oSai8MAC</t>
  </si>
  <si>
    <t>a0q3z00000V00h6AAB</t>
  </si>
  <si>
    <t>Booking ID 014259</t>
  </si>
  <si>
    <t>a0CN200003oSai9MAC</t>
  </si>
  <si>
    <t>a0q3z00000V00h7AAB</t>
  </si>
  <si>
    <t>Booking ID 014266</t>
  </si>
  <si>
    <t>a0CN200003oSaiGMAS</t>
  </si>
  <si>
    <t>Series 3: Executing an Effective Data Literacy Program</t>
  </si>
  <si>
    <t>a0BN2000003X20TMAS</t>
  </si>
  <si>
    <t>a0q3z00000V00wRAAR</t>
  </si>
  <si>
    <t>Booking ID 014268</t>
  </si>
  <si>
    <t>a0CN200003oSaiIMAS</t>
  </si>
  <si>
    <t>a0q3z00000V00wbAAB</t>
  </si>
  <si>
    <t>Booking ID 014269</t>
  </si>
  <si>
    <t>a0CN200003oSaiJMAS</t>
  </si>
  <si>
    <t>a0q3z00000V00wcAAB</t>
  </si>
  <si>
    <t>Booking ID 014272</t>
  </si>
  <si>
    <t>a0CN200003oSaiMMAS</t>
  </si>
  <si>
    <t>a0q3z00000V00wkAAB</t>
  </si>
  <si>
    <t>Booking ID 014273</t>
  </si>
  <si>
    <t>a0CN200003oSaiNMAS</t>
  </si>
  <si>
    <t>a0q3z00000V00wpAAB</t>
  </si>
  <si>
    <t>Booking ID 014274</t>
  </si>
  <si>
    <t>a0CN200003oSaiOMAS</t>
  </si>
  <si>
    <t>a0q3z00000V00wzAAB</t>
  </si>
  <si>
    <t>Booking ID 014275</t>
  </si>
  <si>
    <t>a0CN200003oSaiPMAS</t>
  </si>
  <si>
    <t>a0q3z00000V00x0AAB</t>
  </si>
  <si>
    <t>Booking ID 014277</t>
  </si>
  <si>
    <t>a0CN200003oSaiRMAS</t>
  </si>
  <si>
    <t>a0q3z00000V00x9AAB</t>
  </si>
  <si>
    <t>Booking ID 014279</t>
  </si>
  <si>
    <t>a0CN200003oSaiTMAS</t>
  </si>
  <si>
    <t>a0q3z00000V00xOAAR</t>
  </si>
  <si>
    <t>Booking ID 014281</t>
  </si>
  <si>
    <t>a0CN200003oSaiVMAS</t>
  </si>
  <si>
    <t>a0q3z00000V00xYAAR</t>
  </si>
  <si>
    <t>Booking ID 014283</t>
  </si>
  <si>
    <t>a0CN200003oRhhQMAS</t>
  </si>
  <si>
    <t>a0q3z00000V00xiAAB</t>
  </si>
  <si>
    <t>Booking ID 014289</t>
  </si>
  <si>
    <t>a0CN200003oRhhWMAS</t>
  </si>
  <si>
    <t>a0q3z00000V00yMAAR</t>
  </si>
  <si>
    <t>Booking ID 014293</t>
  </si>
  <si>
    <t>a0CN200003oRhhaMAC</t>
  </si>
  <si>
    <t>a0q3z00000V00ylAAB</t>
  </si>
  <si>
    <t>Booking ID 014296</t>
  </si>
  <si>
    <t>a0CN200003oRhhdMAC</t>
  </si>
  <si>
    <t>a0q3z00000V01A4AAJ</t>
  </si>
  <si>
    <t>Booking ID 014297</t>
  </si>
  <si>
    <t>a0CN200003oRhheMAC</t>
  </si>
  <si>
    <t>a0q3z00000V01A9AAJ</t>
  </si>
  <si>
    <t>Booking ID 014298</t>
  </si>
  <si>
    <t>a0CN200003oRhhfMAC</t>
  </si>
  <si>
    <t>a0q3z00000V01AEAAZ</t>
  </si>
  <si>
    <t>Booking ID 014299</t>
  </si>
  <si>
    <t>a0CN200003oRhhgMAC</t>
  </si>
  <si>
    <t>a0q3z00000V01AxAAJ</t>
  </si>
  <si>
    <t>Booking ID 014304</t>
  </si>
  <si>
    <t>a0CN200003oRhhlMAC</t>
  </si>
  <si>
    <t>a0q3z00000V01KoAAJ</t>
  </si>
  <si>
    <t>Booking ID 014310</t>
  </si>
  <si>
    <t>a0CN200003oRhhrMAC</t>
  </si>
  <si>
    <t>vkalchishkova@ccep.com</t>
  </si>
  <si>
    <t>Vesela Kalchishkova</t>
  </si>
  <si>
    <t>Associate Director, Data Insight Services Lead</t>
  </si>
  <si>
    <t>a0q3z00000V02BWAAZ</t>
  </si>
  <si>
    <t>Booking ID 014311</t>
  </si>
  <si>
    <t>a0CN200003oRhhsMAC</t>
  </si>
  <si>
    <t>a0q3z00000V02BgAAJ</t>
  </si>
  <si>
    <t>Booking ID 014312</t>
  </si>
  <si>
    <t>a0CN200003oRhhtMAC</t>
  </si>
  <si>
    <t>a0q3z00000V02DSAAZ</t>
  </si>
  <si>
    <t>Booking ID 014314</t>
  </si>
  <si>
    <t>a0CN200003oRhhvMAC</t>
  </si>
  <si>
    <t>julien.albert@axa.com</t>
  </si>
  <si>
    <t>Julien Albert</t>
  </si>
  <si>
    <t>Global Data Transformation Leader</t>
  </si>
  <si>
    <t>a0q3z00000V02EpAAJ</t>
  </si>
  <si>
    <t>Booking ID 014317</t>
  </si>
  <si>
    <t>a0CN200003oRhhyMAC</t>
  </si>
  <si>
    <t>a0q3z00000V02GMAAZ</t>
  </si>
  <si>
    <t>Booking ID 014318</t>
  </si>
  <si>
    <t>a0CN200003oRhhzMAC</t>
  </si>
  <si>
    <t>a0q3z00000V02GRAAZ</t>
  </si>
  <si>
    <t>Booking ID 014324</t>
  </si>
  <si>
    <t>a0CN200003oRhi5MAC</t>
  </si>
  <si>
    <t>a0q3z00000V02YLAAZ</t>
  </si>
  <si>
    <t>Booking ID 014328</t>
  </si>
  <si>
    <t>a0CN200003oRhi9MAC</t>
  </si>
  <si>
    <t>a0q3z00000V02mSAAR</t>
  </si>
  <si>
    <t>Booking ID 014340</t>
  </si>
  <si>
    <t>a0CN200003oRhiLMAS</t>
  </si>
  <si>
    <t>In-Person: Amsterdam: Successful Data Governance: People, Process, Mindset</t>
  </si>
  <si>
    <t>a0BN2000003X20UMAS</t>
  </si>
  <si>
    <t>a0q3z00000V03qnAAB</t>
  </si>
  <si>
    <t>Booking ID 014343</t>
  </si>
  <si>
    <t>a0CN200003oRhiOMAS</t>
  </si>
  <si>
    <t>ian.tailor@ttc.com</t>
  </si>
  <si>
    <t>Ian Tailor</t>
  </si>
  <si>
    <t>a0q3z00000V04CeAAJ</t>
  </si>
  <si>
    <t>Booking ID 014345</t>
  </si>
  <si>
    <t>a0CN200003oRhiQMAS</t>
  </si>
  <si>
    <t>a0q3z00000V04X3AAJ</t>
  </si>
  <si>
    <t>Booking ID 014347</t>
  </si>
  <si>
    <t>a0CN200003oRhiSMAS</t>
  </si>
  <si>
    <t>a0q3z00000V04X8AAJ</t>
  </si>
  <si>
    <t>Booking ID 014350</t>
  </si>
  <si>
    <t>a0CN200003oSan1MAC</t>
  </si>
  <si>
    <t>a0q3z00000V04XDAAZ</t>
  </si>
  <si>
    <t>Booking ID 014352</t>
  </si>
  <si>
    <t>a0CN200003oSan3MAC</t>
  </si>
  <si>
    <t>a0q3z00000V04XNAAZ</t>
  </si>
  <si>
    <t>Booking ID 014362</t>
  </si>
  <si>
    <t>a0CN200003oSanDMAS</t>
  </si>
  <si>
    <t>a0q3z00000V05ApAAJ</t>
  </si>
  <si>
    <t>Booking ID 014363</t>
  </si>
  <si>
    <t>a0CN200003oSanEMAS</t>
  </si>
  <si>
    <t>a0q3z00000V05dkAAB</t>
  </si>
  <si>
    <t>Booking ID 014364</t>
  </si>
  <si>
    <t>a0CN200003oSanFMAS</t>
  </si>
  <si>
    <t>Data Management Barriers: Transactional and Analytical Workloads</t>
  </si>
  <si>
    <t>a0BN2000003X2Y3MAK</t>
  </si>
  <si>
    <t>a0q3z00000V0B2TAAV</t>
  </si>
  <si>
    <t>Booking ID 014370</t>
  </si>
  <si>
    <t>a0CN200003oSanLMAS</t>
  </si>
  <si>
    <t>Implementing a Data Mesh: Benefits and Barriers</t>
  </si>
  <si>
    <t>a0BN2000003X2Y4MAK</t>
  </si>
  <si>
    <t>a0q3z00000V0BRdAAN</t>
  </si>
  <si>
    <t>Booking ID 014372</t>
  </si>
  <si>
    <t>a0CN200003oSanNMAS</t>
  </si>
  <si>
    <t>a0q3z00000V0BUIAA3</t>
  </si>
  <si>
    <t>Booking ID 014373</t>
  </si>
  <si>
    <t>a0CN200003oSanOMAS</t>
  </si>
  <si>
    <t>QMB: Strengthening the Foundation of Your D&amp;A Execution Strategy</t>
  </si>
  <si>
    <t>a0BN2000003X20VMAS</t>
  </si>
  <si>
    <t>a0q3z00000V0BUcAAN</t>
  </si>
  <si>
    <t>Booking ID 014374</t>
  </si>
  <si>
    <t>a0CN200003oSanPMAS</t>
  </si>
  <si>
    <t>a0q3z00000V0BUdAAN</t>
  </si>
  <si>
    <t>Booking ID 014377</t>
  </si>
  <si>
    <t>a0CN200003oSanSMAS</t>
  </si>
  <si>
    <t>a0q3z00000V0BUmAAN</t>
  </si>
  <si>
    <t>Booking ID 014382</t>
  </si>
  <si>
    <t>a0CN200003oSanXMAS</t>
  </si>
  <si>
    <t>a0q3z00000V0BV2AAN</t>
  </si>
  <si>
    <t>Booking ID 014385</t>
  </si>
  <si>
    <t>a0CN200003oSanaMAC</t>
  </si>
  <si>
    <t>a0q3z00000V0BV8AAN</t>
  </si>
  <si>
    <t>Booking ID 014391</t>
  </si>
  <si>
    <t>a0CN200003oSangMAC</t>
  </si>
  <si>
    <t>elanor.swan@syngenta.com</t>
  </si>
  <si>
    <t>Elanor Swan</t>
  </si>
  <si>
    <t>Business Process Consultant</t>
  </si>
  <si>
    <t>a0q3z00000V0BVMAA3</t>
  </si>
  <si>
    <t>Booking ID 014395</t>
  </si>
  <si>
    <t>a0CN200003oSankMAC</t>
  </si>
  <si>
    <t>viviam.reyes@arup.com</t>
  </si>
  <si>
    <t>Viviam Reyes</t>
  </si>
  <si>
    <t>a0q3z00000V0BVTAA3</t>
  </si>
  <si>
    <t>Booking ID 014397</t>
  </si>
  <si>
    <t>a0CN200003oSanmMAC</t>
  </si>
  <si>
    <t>hshokouhi-jah@ccep.com</t>
  </si>
  <si>
    <t>Hesam Shokouhi-Jah</t>
  </si>
  <si>
    <t>a0q3z00000V0BVVAA3</t>
  </si>
  <si>
    <t>Booking ID 014398</t>
  </si>
  <si>
    <t>a0CN200003oSannMAC</t>
  </si>
  <si>
    <t>a0q3z00000V0BVWAA3</t>
  </si>
  <si>
    <t>Booking ID 014399</t>
  </si>
  <si>
    <t>a0CN200003oSanoMAC</t>
  </si>
  <si>
    <t>a0q3z00000V0BVXAA3</t>
  </si>
  <si>
    <t>Booking ID 014400</t>
  </si>
  <si>
    <t>a0CN200003oSanpMAC</t>
  </si>
  <si>
    <t>a0q3z00000V0BVYAA3</t>
  </si>
  <si>
    <t>Booking ID 014401</t>
  </si>
  <si>
    <t>a0CN200003oSanqMAC</t>
  </si>
  <si>
    <t>a0q3z00000V0BVZAA3</t>
  </si>
  <si>
    <t>Booking ID 014402</t>
  </si>
  <si>
    <t>a0CN200003oSanrMAC</t>
  </si>
  <si>
    <t>a0q3z00000V0BVaAAN</t>
  </si>
  <si>
    <t>Booking ID 014403</t>
  </si>
  <si>
    <t>a0CN200003oSansMAC</t>
  </si>
  <si>
    <t>annette.mann@baesystems.com</t>
  </si>
  <si>
    <t>Annette Mann</t>
  </si>
  <si>
    <t>IM Manager</t>
  </si>
  <si>
    <t>a0q3z00000V0BVbAAN</t>
  </si>
  <si>
    <t>Booking ID 014406</t>
  </si>
  <si>
    <t>a0CN200003oSanvMAC</t>
  </si>
  <si>
    <t>a0q3z00000V0BVeAAN</t>
  </si>
  <si>
    <t>Booking ID 014407</t>
  </si>
  <si>
    <t>a0CN200003oSanwMAC</t>
  </si>
  <si>
    <t>a0q3z00000V0BVfAAN</t>
  </si>
  <si>
    <t>Booking ID 014416</t>
  </si>
  <si>
    <t>a0CN200003oSao5MAC</t>
  </si>
  <si>
    <t>a0q3z00000V0BVqAAN</t>
  </si>
  <si>
    <t>Booking ID 014420</t>
  </si>
  <si>
    <t>a0CN200003oSao9MAC</t>
  </si>
  <si>
    <t>a0q3z00000V0BVuAAN</t>
  </si>
  <si>
    <t>Booking ID 014421</t>
  </si>
  <si>
    <t>a0CN200003oSaoAMAS</t>
  </si>
  <si>
    <t>a0q3z00000V0BVvAAN</t>
  </si>
  <si>
    <t>Booking ID 014423</t>
  </si>
  <si>
    <t>a0CN200003oSaoCMAS</t>
  </si>
  <si>
    <t>james.rands@specsavers.com</t>
  </si>
  <si>
    <t>James Rands;</t>
  </si>
  <si>
    <t>a0q3z00000V0BVzAAN</t>
  </si>
  <si>
    <t>Booking ID 014426</t>
  </si>
  <si>
    <t>a0CN200003oSaoFMAS</t>
  </si>
  <si>
    <t>a0q3z00000V0BW4AAN</t>
  </si>
  <si>
    <t>Booking ID 014428</t>
  </si>
  <si>
    <t>a0CN200003oSaoHMAS</t>
  </si>
  <si>
    <t>a0q3z00000V0BW9AAN</t>
  </si>
  <si>
    <t>Booking ID 014431</t>
  </si>
  <si>
    <t>a0CN200003oSaoKMAS</t>
  </si>
  <si>
    <t>a0q3z00000V0BWCAA3</t>
  </si>
  <si>
    <t>Booking ID 014432</t>
  </si>
  <si>
    <t>a0CN200003oSaoLMAS</t>
  </si>
  <si>
    <t>a0q3z00000V0BWEAA3</t>
  </si>
  <si>
    <t>Booking ID 014433</t>
  </si>
  <si>
    <t>a0CN200003oSaoMMAS</t>
  </si>
  <si>
    <t>a0q3z00000V0BWFAA3</t>
  </si>
  <si>
    <t>Booking ID 014437</t>
  </si>
  <si>
    <t>a0CN200003oSaoQMAS</t>
  </si>
  <si>
    <t>a0q3z00000V0BWJAA3</t>
  </si>
  <si>
    <t>Booking ID 014439</t>
  </si>
  <si>
    <t>a0CN200003oSaoSMAS</t>
  </si>
  <si>
    <t>a0q3z00000V0BWLAA3</t>
  </si>
  <si>
    <t>Booking ID 014440</t>
  </si>
  <si>
    <t>a0CN200003oSaoTMAS</t>
  </si>
  <si>
    <t>a0q3z00000V0BWMAA3</t>
  </si>
  <si>
    <t>Booking ID 014443</t>
  </si>
  <si>
    <t>a0CN200003oSaoWMAS</t>
  </si>
  <si>
    <t>a0q3z00000V0BWPAA3</t>
  </si>
  <si>
    <t>Booking ID 014453</t>
  </si>
  <si>
    <t>a0CN200003oSaogMAC</t>
  </si>
  <si>
    <t>a0q3z00000V0BWjAAN</t>
  </si>
  <si>
    <t>Booking ID 014454</t>
  </si>
  <si>
    <t>a0CN200003oSaohMAC</t>
  </si>
  <si>
    <t>a0q3z00000V0BWkAAN</t>
  </si>
  <si>
    <t>Booking ID 014459</t>
  </si>
  <si>
    <t>a0CN200003oSaomMAC</t>
  </si>
  <si>
    <t>a0q3z00000V0BWxAAN</t>
  </si>
  <si>
    <t>Booking ID 014460</t>
  </si>
  <si>
    <t>a0CN200003oSaonMAC</t>
  </si>
  <si>
    <t>a0q3z00000V0C2CAAV</t>
  </si>
  <si>
    <t>Booking ID 014465</t>
  </si>
  <si>
    <t>a0CN200003oSaosMAC</t>
  </si>
  <si>
    <t>a0q3z00000V0CC1AAN</t>
  </si>
  <si>
    <t>Booking ID 014466</t>
  </si>
  <si>
    <t>a0CN200003oSaotMAC</t>
  </si>
  <si>
    <t>a0q3z00000V0CCBAA3</t>
  </si>
  <si>
    <t>Booking ID 014471</t>
  </si>
  <si>
    <t>a0CN200003oSaoyMAC</t>
  </si>
  <si>
    <t>a0q3z00000V0JhqAAF</t>
  </si>
  <si>
    <t>Booking ID 014473</t>
  </si>
  <si>
    <t>Henkel</t>
  </si>
  <si>
    <t>a0CN200003oSap0MAC</t>
  </si>
  <si>
    <t>andreea.judele@henkel.com</t>
  </si>
  <si>
    <t>Implementing a Data Culture Program to Support Data Transformation</t>
  </si>
  <si>
    <t>Andreea Judele</t>
  </si>
  <si>
    <t>Global Data Quality Manager Adhesives</t>
  </si>
  <si>
    <t>a0BN2000003X20WMAS</t>
  </si>
  <si>
    <t>a0q3z00000V0Ji5AAF</t>
  </si>
  <si>
    <t>Booking ID 014478</t>
  </si>
  <si>
    <t>a0CN200003oSap5MAC</t>
  </si>
  <si>
    <t>a0q3z00000V0K3sAAF</t>
  </si>
  <si>
    <t>Booking ID 014481</t>
  </si>
  <si>
    <t>a0CN200003oSap8MAC</t>
  </si>
  <si>
    <t>In-Person: London: Data Use Cases: Effectiveness, Adoption and Measurable ROI</t>
  </si>
  <si>
    <t>a0BN2000003X20XMAS</t>
  </si>
  <si>
    <t>a0q3z00000V0K4WAAV</t>
  </si>
  <si>
    <t>Booking ID 014482</t>
  </si>
  <si>
    <t>a0CN200003oSap9MAC</t>
  </si>
  <si>
    <t>a0q3z00000V0K4bAAF</t>
  </si>
  <si>
    <t>Booking ID 014485</t>
  </si>
  <si>
    <t>a0CN200003oSL3PMAW</t>
  </si>
  <si>
    <t>a0q3z00000V0K9HAAV</t>
  </si>
  <si>
    <t>Booking ID 014487</t>
  </si>
  <si>
    <t>a0CN200003oSL3RMAW</t>
  </si>
  <si>
    <t>a0q3z00000V0LrLAAV</t>
  </si>
  <si>
    <t>Booking ID 014488</t>
  </si>
  <si>
    <t>a0CN200003oSL3SMAW</t>
  </si>
  <si>
    <t>a0q3z00000V0LrQAAV</t>
  </si>
  <si>
    <t>Booking ID 014489</t>
  </si>
  <si>
    <t>a0CN200003oSL3TMAW</t>
  </si>
  <si>
    <t>a0q3z00000V0LrVAAV</t>
  </si>
  <si>
    <t>Booking ID 014492</t>
  </si>
  <si>
    <t>a0CN200003oSL3WMAW</t>
  </si>
  <si>
    <t>a0q3z00000V0MdeAAF</t>
  </si>
  <si>
    <t>Booking ID 014500</t>
  </si>
  <si>
    <t>a0CN200003oSL3eMAG</t>
  </si>
  <si>
    <t>a0q3z00000V0MuuAAF</t>
  </si>
  <si>
    <t>Booking ID 014502</t>
  </si>
  <si>
    <t>a0CN200003oSL3gMAG</t>
  </si>
  <si>
    <t>david.gleason1@cybg.com</t>
  </si>
  <si>
    <t>David Gleason</t>
  </si>
  <si>
    <t>a0q3z00000V0MvTAAV</t>
  </si>
  <si>
    <t>Booking ID 014503</t>
  </si>
  <si>
    <t>a0CN200003oSL3hMAG</t>
  </si>
  <si>
    <t>kevin_x_brown@standardlife.com</t>
  </si>
  <si>
    <t>Kevin Brown</t>
  </si>
  <si>
    <t>a0q3z00000V0NMTAA3</t>
  </si>
  <si>
    <t>Booking ID 014505</t>
  </si>
  <si>
    <t>a0CN200003oSL3jMAG</t>
  </si>
  <si>
    <t>dimitri.devlamminck@bnpparibasfortis.com</t>
  </si>
  <si>
    <t>Dimitri Devlamminck</t>
  </si>
  <si>
    <t>Head of the Center of Excellence for Data Governance</t>
  </si>
  <si>
    <t>a0q3z00000V0NMYAA3</t>
  </si>
  <si>
    <t>Booking ID 014527</t>
  </si>
  <si>
    <t>Johnson &amp; Johnson (EPS)</t>
  </si>
  <si>
    <t>a0CN200003oSL45MAG</t>
  </si>
  <si>
    <t>pfrench8@its.jnj.com</t>
  </si>
  <si>
    <t>Paul French</t>
  </si>
  <si>
    <t>Senior Finance Director - Data Strategy at Johnson &amp; Johnson</t>
  </si>
  <si>
    <t>a0q3z00000V0SEqAAN</t>
  </si>
  <si>
    <t>Booking ID 014532</t>
  </si>
  <si>
    <t>a0CN200003oSL4AMAW</t>
  </si>
  <si>
    <t>a0q3z00000V0SoqAAF</t>
  </si>
  <si>
    <t>Booking ID 014538</t>
  </si>
  <si>
    <t>a0CN200003oSL4GMAW</t>
  </si>
  <si>
    <t>a0q3z00000V0TOZAA3</t>
  </si>
  <si>
    <t>Booking ID 014540</t>
  </si>
  <si>
    <t>a0CN200003oSL4IMAW</t>
  </si>
  <si>
    <t>a0q3z00000V0UcGAAV</t>
  </si>
  <si>
    <t>Booking ID 014546</t>
  </si>
  <si>
    <t>a0CN200003oSL4OMAW</t>
  </si>
  <si>
    <t>a0q3z00000V0VQtAAN</t>
  </si>
  <si>
    <t>Booking ID 014547</t>
  </si>
  <si>
    <t>a0CN200003oSL4PMAW</t>
  </si>
  <si>
    <t>lynne.parrack@cybg.com</t>
  </si>
  <si>
    <t>Lynne Parrack</t>
  </si>
  <si>
    <t>Senior Manager, Data Governance &amp; Control</t>
  </si>
  <si>
    <t>a0q3z00000V0VpFAAV</t>
  </si>
  <si>
    <t>Booking ID 014555</t>
  </si>
  <si>
    <t>a0CN200003oSL4XMAW</t>
  </si>
  <si>
    <t>Series 1: How CDOs Can Better Navigate the Dynamic with Their CIO &amp; CEO</t>
  </si>
  <si>
    <t>a0BN2000003X2Y5MAK</t>
  </si>
  <si>
    <t>a0q3z00000V0WA3AAN</t>
  </si>
  <si>
    <t>Booking ID 014558</t>
  </si>
  <si>
    <t>a0CN200003oSL4aMAG</t>
  </si>
  <si>
    <t>a0q3z00000V0YMHAA3</t>
  </si>
  <si>
    <t>Booking ID 014559</t>
  </si>
  <si>
    <t>a0CN200003oSL4bMAG</t>
  </si>
  <si>
    <t>Increasing Data Literacy Across the Entire Organisation</t>
  </si>
  <si>
    <t>a0BN2000003X2YJMA0</t>
  </si>
  <si>
    <t>a0q3z00000V0YhGAAV</t>
  </si>
  <si>
    <t>Booking ID 014560</t>
  </si>
  <si>
    <t>a0CN200003oSL4cMAG</t>
  </si>
  <si>
    <t>a0q3z00000V0YhLAAV</t>
  </si>
  <si>
    <t>Booking ID 014561</t>
  </si>
  <si>
    <t>a0CN200003oSL4dMAG</t>
  </si>
  <si>
    <t>a0q3z00000V0YhQAAV</t>
  </si>
  <si>
    <t>Booking ID 014565</t>
  </si>
  <si>
    <t>a0CN200003oSL4hMAG</t>
  </si>
  <si>
    <t>a0q3z00000V0ZWlAAN</t>
  </si>
  <si>
    <t>Booking ID 014566</t>
  </si>
  <si>
    <t>a0CN200003oSL4iMAG</t>
  </si>
  <si>
    <t>Part 1: Approaches, Role &amp; Organisational Structure for MDM Success</t>
  </si>
  <si>
    <t>a0BN2000003X2YIMA0</t>
  </si>
  <si>
    <t>a0q3z00000V0ZheAAF</t>
  </si>
  <si>
    <t>Booking ID 014567</t>
  </si>
  <si>
    <t>a0CN200003oSL4jMAG</t>
  </si>
  <si>
    <t>kristof.meganck@bnpparibasfortis.com</t>
  </si>
  <si>
    <t>Kristof Meganck</t>
  </si>
  <si>
    <t>a0q3z00000V0ZhjAAF</t>
  </si>
  <si>
    <t>Booking ID 014568</t>
  </si>
  <si>
    <t>a0CN200003oSL4kMAG</t>
  </si>
  <si>
    <t>a0q3z00000V0ZhoAAF</t>
  </si>
  <si>
    <t>Booking ID 014570</t>
  </si>
  <si>
    <t>a0CN200003oSL4mMAG</t>
  </si>
  <si>
    <t>a0q3z00000V0ZiTAAV</t>
  </si>
  <si>
    <t>Booking ID 014572</t>
  </si>
  <si>
    <t>a0CN200003oSatSMAS</t>
  </si>
  <si>
    <t>a0q3z00000V0ZjLAAV</t>
  </si>
  <si>
    <t>Booking ID 014580</t>
  </si>
  <si>
    <t>a0CN200003oSataMAC</t>
  </si>
  <si>
    <t>a0q3z00000V0icJAAR</t>
  </si>
  <si>
    <t>Booking ID 014581</t>
  </si>
  <si>
    <t>a0CN200003oSatbMAC</t>
  </si>
  <si>
    <t>a0q3z00000V0icKAAR</t>
  </si>
  <si>
    <t>Booking ID 014586</t>
  </si>
  <si>
    <t>a0CN200003oSatgMAC</t>
  </si>
  <si>
    <t>Series 2: How CDOs Can Better Navigate the Dynamic with Their CIO &amp; CEO</t>
  </si>
  <si>
    <t>a0BN2000003X2Y6MAK</t>
  </si>
  <si>
    <t>a0q3z00000V0id2AAB</t>
  </si>
  <si>
    <t>Booking ID 014587</t>
  </si>
  <si>
    <t>a0CN200003oSathMAC</t>
  </si>
  <si>
    <t>a0q3z00000V0id3AAB</t>
  </si>
  <si>
    <t>Booking ID 014589</t>
  </si>
  <si>
    <t>a0CN200003oSatjMAC</t>
  </si>
  <si>
    <t>Series 3: How CDOs Can Better Navigate the Dynamic with Their CIO &amp; CEO</t>
  </si>
  <si>
    <t>a0BN2000003X2Y7MAK</t>
  </si>
  <si>
    <t>a0q3z00000V0id5AAB</t>
  </si>
  <si>
    <t>Booking ID 014592</t>
  </si>
  <si>
    <t>a0CN200003oSatmMAC</t>
  </si>
  <si>
    <t>a0q3z00000V0id9AAB</t>
  </si>
  <si>
    <t>Booking ID 014593</t>
  </si>
  <si>
    <t>a0CN200003oSatnMAC</t>
  </si>
  <si>
    <t>a0q3z00000V0idCAAR</t>
  </si>
  <si>
    <t>Booking ID 014596</t>
  </si>
  <si>
    <t>a0CN200003oSatqMAC</t>
  </si>
  <si>
    <t>a0q3z00000V0idHAAR</t>
  </si>
  <si>
    <t>Booking ID 014597</t>
  </si>
  <si>
    <t>a0CN200003oSatrMAC</t>
  </si>
  <si>
    <t>a0q3z00000V0idIAAR</t>
  </si>
  <si>
    <t>Booking ID 014598</t>
  </si>
  <si>
    <t>a0CN200003oSatsMAC</t>
  </si>
  <si>
    <t>a0q3z00000V0idJAAR</t>
  </si>
  <si>
    <t>Booking ID 014600</t>
  </si>
  <si>
    <t>a0CN200003oSatuMAC</t>
  </si>
  <si>
    <t>a0q3z00000V0idNAAR</t>
  </si>
  <si>
    <t>Booking ID 014602</t>
  </si>
  <si>
    <t>a0CN200003oSatwMAC</t>
  </si>
  <si>
    <t>a0q3z00000V0idXAAR</t>
  </si>
  <si>
    <t>Booking ID 014608</t>
  </si>
  <si>
    <t>a0CN200003oSau2MAC</t>
  </si>
  <si>
    <t>a0q3z00000V0jQPAAZ</t>
  </si>
  <si>
    <t>Booking ID 014609</t>
  </si>
  <si>
    <t>a0CN200003oSau3MAC</t>
  </si>
  <si>
    <t>a0q3z00000V0jQUAAZ</t>
  </si>
  <si>
    <t>Booking ID 014610</t>
  </si>
  <si>
    <t>a0CN200003oSau4MAC</t>
  </si>
  <si>
    <t>a0q3z00000V0jQZAAZ</t>
  </si>
  <si>
    <t>Booking ID 014615</t>
  </si>
  <si>
    <t>a0CN200003oSau9MAC</t>
  </si>
  <si>
    <t>james.murphy@ttc.com</t>
  </si>
  <si>
    <t>James Murphy</t>
  </si>
  <si>
    <t>MDM Solution Specialist</t>
  </si>
  <si>
    <t>a0q3z00000V0kZYAAZ</t>
  </si>
  <si>
    <t>Booking ID 014617</t>
  </si>
  <si>
    <t>a0CN200003oSauBMAS</t>
  </si>
  <si>
    <t>a0q3z00000V0kZeAAJ</t>
  </si>
  <si>
    <t>Booking ID 014621</t>
  </si>
  <si>
    <t>a0CN200003oSauFMAS</t>
  </si>
  <si>
    <t>a0q3z00000V0ka2AAB</t>
  </si>
  <si>
    <t>Booking ID 014630</t>
  </si>
  <si>
    <t>a0CN200003oSauOMAS</t>
  </si>
  <si>
    <t>Fast and Effective Data Projects for Optimal Value</t>
  </si>
  <si>
    <t>a0BN2000003X2YLMA0</t>
  </si>
  <si>
    <t>a0q3z00000V0lgbAAB</t>
  </si>
  <si>
    <t>Booking ID 014633</t>
  </si>
  <si>
    <t>a0CN200003oSauRMAS</t>
  </si>
  <si>
    <t>a0q3z00000V0mC4AAJ</t>
  </si>
  <si>
    <t>Booking ID 014635</t>
  </si>
  <si>
    <t>a0CN200003oSauTMAS</t>
  </si>
  <si>
    <t>a0q3z00000V0mQQAAZ</t>
  </si>
  <si>
    <t>Booking ID 014642</t>
  </si>
  <si>
    <t>a0CN200003oSauaMAC</t>
  </si>
  <si>
    <t>Effective AI Governance</t>
  </si>
  <si>
    <t>a0BN2000003X2YNMA0</t>
  </si>
  <si>
    <t>a0q3z00000V0nHVAAZ</t>
  </si>
  <si>
    <t>Booking ID 014644</t>
  </si>
  <si>
    <t>a0CN200003oSaucMAC</t>
  </si>
  <si>
    <t>a0q3z00000V0nspAAB</t>
  </si>
  <si>
    <t>Booking ID 014645</t>
  </si>
  <si>
    <t>a0CN200003oSaudMAC</t>
  </si>
  <si>
    <t>a0q3z00000V0oGwAAJ</t>
  </si>
  <si>
    <t>Booking ID 014661</t>
  </si>
  <si>
    <t>17/04/2023</t>
  </si>
  <si>
    <t>a0CN200003oSautMAC</t>
  </si>
  <si>
    <t>Evaluator: Microsoft Purview as a Data Catalogue Solution</t>
  </si>
  <si>
    <t>a0BN2000003X2YOMA0</t>
  </si>
  <si>
    <t>a0q3z00000V0pAvAAJ</t>
  </si>
  <si>
    <t>Booking ID 014662</t>
  </si>
  <si>
    <t>a0CN200003oSauuMAC</t>
  </si>
  <si>
    <t>manoj.nandi@cybg.com</t>
  </si>
  <si>
    <t>Manoj Nandi</t>
  </si>
  <si>
    <t>a0q3z00000V0pAzAAJ</t>
  </si>
  <si>
    <t>Booking ID 014664</t>
  </si>
  <si>
    <t>a0CN200003oSauwMAC</t>
  </si>
  <si>
    <t>mohit.gupta@axa.com</t>
  </si>
  <si>
    <t>Mohit Gupta</t>
  </si>
  <si>
    <t>Lead Expert: AI Governance &amp; Thought Leadership</t>
  </si>
  <si>
    <t>a0q3z00000V0t68AAB</t>
  </si>
  <si>
    <t>Booking ID 014665</t>
  </si>
  <si>
    <t>a0CN200003oSauxMAC</t>
  </si>
  <si>
    <t>a0q3z00000V0t6DAAR</t>
  </si>
  <si>
    <t>Booking ID 014669</t>
  </si>
  <si>
    <t>a0CN200003oSav1MAC</t>
  </si>
  <si>
    <t>a0q3z00000V0t6XAAR</t>
  </si>
  <si>
    <t>Booking ID 014671</t>
  </si>
  <si>
    <t>a0CN200003oSav3MAC</t>
  </si>
  <si>
    <t>a0q3z00000V0tkhAAB</t>
  </si>
  <si>
    <t>Booking ID 014678</t>
  </si>
  <si>
    <t>a0CN200003oSavAMAS</t>
  </si>
  <si>
    <t>Member Briefing: How CDOs Can Better Navigate the Dynamic with Their CIO &amp; CEO</t>
  </si>
  <si>
    <t>a0BN2000003X20dMAC</t>
  </si>
  <si>
    <t>a0q3z00000V0vHvAAJ</t>
  </si>
  <si>
    <t>Booking ID 014681</t>
  </si>
  <si>
    <t>a0CN200003oSavDMAS</t>
  </si>
  <si>
    <t>a0q3z00000V0vI0AAJ</t>
  </si>
  <si>
    <t>Booking ID 014682</t>
  </si>
  <si>
    <t>a0CN200003oSavEMAS</t>
  </si>
  <si>
    <t>a0q3z00000V0vI5AAJ</t>
  </si>
  <si>
    <t>Booking ID 014683</t>
  </si>
  <si>
    <t>a0CN200003oS4VUMA0</t>
  </si>
  <si>
    <t>a0q3z00000V0vI6AAJ</t>
  </si>
  <si>
    <t>Booking ID 014685</t>
  </si>
  <si>
    <t>a0CN200003oS4VWMA0</t>
  </si>
  <si>
    <t>a0q3z00000V0vIAAAZ</t>
  </si>
  <si>
    <t>Booking ID 014686</t>
  </si>
  <si>
    <t>a0CN200003oS4VXMA0</t>
  </si>
  <si>
    <t>rverwold@ccep.com</t>
  </si>
  <si>
    <t>Robin Verwold</t>
  </si>
  <si>
    <t>EPR Change Lead</t>
  </si>
  <si>
    <t>a0q3z00000V0vIBAAZ</t>
  </si>
  <si>
    <t>Booking ID 014687</t>
  </si>
  <si>
    <t>a0CN200003oS4VYMA0</t>
  </si>
  <si>
    <t>a0q3z00000V0vICAAZ</t>
  </si>
  <si>
    <t>Booking ID 014690</t>
  </si>
  <si>
    <t>a0CN200003oS4VbMAK</t>
  </si>
  <si>
    <t>a0q3z00000V0vIHAAZ</t>
  </si>
  <si>
    <t>Booking ID 014691</t>
  </si>
  <si>
    <t>a0CN200003oS4VcMAK</t>
  </si>
  <si>
    <t>a0q3z00000V0vIKAAZ</t>
  </si>
  <si>
    <t>Booking ID 014692</t>
  </si>
  <si>
    <t>a0CN200003oS4VdMAK</t>
  </si>
  <si>
    <t>bosnyak.adam@mvm.hu</t>
  </si>
  <si>
    <t>Adam Bosnyak</t>
  </si>
  <si>
    <t>Lead BI Architect</t>
  </si>
  <si>
    <t>a0q3z00000V0vILAAZ</t>
  </si>
  <si>
    <t>Booking ID 014693</t>
  </si>
  <si>
    <t>a0CN200003oS4VeMAK</t>
  </si>
  <si>
    <t>a0q3z00000V0vIMAAZ</t>
  </si>
  <si>
    <t>Booking ID 014695</t>
  </si>
  <si>
    <t>a0CN200003oS4VgMAK</t>
  </si>
  <si>
    <t>baka.zoltan@mvm.hu</t>
  </si>
  <si>
    <t>Zoltan Baka</t>
  </si>
  <si>
    <t>*</t>
  </si>
  <si>
    <t>a0q3z00000V0vIOAAZ</t>
  </si>
  <si>
    <t>Booking ID 014696</t>
  </si>
  <si>
    <t>a0CN200003oS4VhMAK</t>
  </si>
  <si>
    <t>a0q3z00000V0vIPAAZ</t>
  </si>
  <si>
    <t>Booking ID 014697</t>
  </si>
  <si>
    <t>a0CN200003oS4ViMAK</t>
  </si>
  <si>
    <t>a0q3z00000V0vIZAAZ</t>
  </si>
  <si>
    <t>Booking ID 014701</t>
  </si>
  <si>
    <t>a0CN200003oS4VmMAK</t>
  </si>
  <si>
    <t>a0q3z00000V0vIkAAJ</t>
  </si>
  <si>
    <t>Booking ID 014702</t>
  </si>
  <si>
    <t>a0CN200003oS4VnMAK</t>
  </si>
  <si>
    <t>a0q3z00000V0vIoAAJ</t>
  </si>
  <si>
    <t>Booking ID 014704</t>
  </si>
  <si>
    <t>a0CN200003oS4VpMAK</t>
  </si>
  <si>
    <t>a0q3z00000V0vJ3AAJ</t>
  </si>
  <si>
    <t>Booking ID 014710</t>
  </si>
  <si>
    <t>a0CN200003oS4VvMAK</t>
  </si>
  <si>
    <t>a0q3z00000V0vJJAAZ</t>
  </si>
  <si>
    <t>Booking ID 014715</t>
  </si>
  <si>
    <t>a0CN200003oS4W0MAK</t>
  </si>
  <si>
    <t>a0q3z00000V0vJTAAZ</t>
  </si>
  <si>
    <t>Booking ID 014718</t>
  </si>
  <si>
    <t>a0CN200003oS4W3MAK</t>
  </si>
  <si>
    <t>a0q3z00000V0vJcAAJ</t>
  </si>
  <si>
    <t>Booking ID 014725</t>
  </si>
  <si>
    <t>a0CN200003oS4WAMA0</t>
  </si>
  <si>
    <t>ian.rogers@arup.com</t>
  </si>
  <si>
    <t>Ian Rogers</t>
  </si>
  <si>
    <t>a0q3z00000V0vK1AAJ</t>
  </si>
  <si>
    <t>Booking ID 014728</t>
  </si>
  <si>
    <t>a0CN200003oS4WDMA0</t>
  </si>
  <si>
    <t>a0q3z00000V0wpKAAR</t>
  </si>
  <si>
    <t>Booking ID 014730</t>
  </si>
  <si>
    <t>a0CN200003oS4WFMA0</t>
  </si>
  <si>
    <t>louise.lathbury@cybg.com</t>
  </si>
  <si>
    <t>Louise Lathbury</t>
  </si>
  <si>
    <t>PMO Lead</t>
  </si>
  <si>
    <t>a0q3z00000V0wqDAAR</t>
  </si>
  <si>
    <t>Booking ID 014731</t>
  </si>
  <si>
    <t>a0CN200003oS4WGMA0</t>
  </si>
  <si>
    <t>a0q3z00000V0wr6AAB</t>
  </si>
  <si>
    <t>Booking ID 014733</t>
  </si>
  <si>
    <t>a0CN200003oS4WIMA0</t>
  </si>
  <si>
    <t>madeleine.chamberlain3@baesystems.com</t>
  </si>
  <si>
    <t>Empowering Employees with Data: Strategies for Access, Preparation, &amp; Visualizat</t>
  </si>
  <si>
    <t>Madeleine Chamberlain</t>
  </si>
  <si>
    <t>BD Lead</t>
  </si>
  <si>
    <t>a0BN2000003X2YPMA0</t>
  </si>
  <si>
    <t>a0q3z00000V0wxEAAR</t>
  </si>
  <si>
    <t>Booking ID 014737</t>
  </si>
  <si>
    <t>a0CN200003oS4WMMA0</t>
  </si>
  <si>
    <t>Cultivating a Data Mindset: Best Practices for Enhancing Data Culture</t>
  </si>
  <si>
    <t>a0BN2000003X2YMMA0</t>
  </si>
  <si>
    <t>a0q3z00000V0wxIAAR</t>
  </si>
  <si>
    <t>Booking ID 014739</t>
  </si>
  <si>
    <t>a0CN200003oS4WOMA0</t>
  </si>
  <si>
    <t>a0q3z00000V0x4zAAB</t>
  </si>
  <si>
    <t>Booking ID 014744</t>
  </si>
  <si>
    <t>a0CN200003oS4WTMA0</t>
  </si>
  <si>
    <t>a0q3z00000V0xGHAAZ</t>
  </si>
  <si>
    <t>Booking ID 014746</t>
  </si>
  <si>
    <t>a0CN200003oS4WVMA0</t>
  </si>
  <si>
    <t>Part 2: Approaches, Roles and Organisational Structure for MDM Success</t>
  </si>
  <si>
    <t>a0BN2000003X2YQMA0</t>
  </si>
  <si>
    <t>a0q3z00000V0xJfAAJ</t>
  </si>
  <si>
    <t>Booking ID 014747</t>
  </si>
  <si>
    <t>a0CN200003oS4WWMA0</t>
  </si>
  <si>
    <t>a0q3z00000V0xLLAAZ</t>
  </si>
  <si>
    <t>Booking ID 014751</t>
  </si>
  <si>
    <t>a0CN200003oS4WaMAK</t>
  </si>
  <si>
    <t>a0q3z00000V0xYUAAZ</t>
  </si>
  <si>
    <t>Booking ID 014752</t>
  </si>
  <si>
    <t>a0CN200003oS4WbMAK</t>
  </si>
  <si>
    <t>a0q3z00000V0xYVAAZ</t>
  </si>
  <si>
    <t>Booking ID 014753</t>
  </si>
  <si>
    <t>a0CN200003oS4WcMAK</t>
  </si>
  <si>
    <t>a0q3z00000V0xYWAAZ</t>
  </si>
  <si>
    <t>Booking ID 014754</t>
  </si>
  <si>
    <t>a0CN200003oS4WdMAK</t>
  </si>
  <si>
    <t>a0q3z00000V0xaaAAB</t>
  </si>
  <si>
    <t>Booking ID 014755</t>
  </si>
  <si>
    <t>a0CN200003oS4WeMAK</t>
  </si>
  <si>
    <t>a0q3z00000V0xabAAB</t>
  </si>
  <si>
    <t>Booking ID 014756</t>
  </si>
  <si>
    <t>a0CN200003oS4WfMAK</t>
  </si>
  <si>
    <t>a0q3z00000V0xb4AAB</t>
  </si>
  <si>
    <t>Booking ID 014757</t>
  </si>
  <si>
    <t>a0CN200003oS4WgMAK</t>
  </si>
  <si>
    <t>a0q3z00000V0xb5AAB</t>
  </si>
  <si>
    <t>Booking ID 014759</t>
  </si>
  <si>
    <t>a0CN200003oS4WiMAK</t>
  </si>
  <si>
    <t>a0q3z00000V0xjIAAR</t>
  </si>
  <si>
    <t>Booking ID 014764</t>
  </si>
  <si>
    <t>a0CN200003oS4WnMAK</t>
  </si>
  <si>
    <t>fernando.girante@solvay.com</t>
  </si>
  <si>
    <t>Fernando Girante</t>
  </si>
  <si>
    <t>a0q3z00000V0zgeAAB</t>
  </si>
  <si>
    <t>Booking ID 014768</t>
  </si>
  <si>
    <t>a0CN200003oS4WrMAK</t>
  </si>
  <si>
    <t>a0q3z00000V1024AAB</t>
  </si>
  <si>
    <t>Booking ID 014769</t>
  </si>
  <si>
    <t>a0CN200003oS4WsMAK</t>
  </si>
  <si>
    <t>a0q3z00000V102EAAR</t>
  </si>
  <si>
    <t>Booking ID 014771</t>
  </si>
  <si>
    <t>a0CN200003oS4WuMAK</t>
  </si>
  <si>
    <t>a0q3z00000V102JAAR</t>
  </si>
  <si>
    <t>Booking ID 014772</t>
  </si>
  <si>
    <t>a0CN200003oS4WvMAK</t>
  </si>
  <si>
    <t>a0q3z00000V102OAAR</t>
  </si>
  <si>
    <t>Booking ID 014783</t>
  </si>
  <si>
    <t>a0CN200003oSawmMAC</t>
  </si>
  <si>
    <t>a0q3z00000V10WdAAJ</t>
  </si>
  <si>
    <t>Booking ID 014785</t>
  </si>
  <si>
    <t>a0CN200003oSawoMAC</t>
  </si>
  <si>
    <t>a0q3z00000V10aLAAR</t>
  </si>
  <si>
    <t>Booking ID 014791</t>
  </si>
  <si>
    <t>a0CN200003oSawuMAC</t>
  </si>
  <si>
    <t>a0q3z00000V119LAAR</t>
  </si>
  <si>
    <t>Booking ID 014792</t>
  </si>
  <si>
    <t>a0CN200003oSawvMAC</t>
  </si>
  <si>
    <t>a0q3z00000V11A4AAJ</t>
  </si>
  <si>
    <t>Booking ID 014793</t>
  </si>
  <si>
    <t>a0CN200003oSawwMAC</t>
  </si>
  <si>
    <t>a0q3z00000V11A9AAJ</t>
  </si>
  <si>
    <t>Booking ID 014794</t>
  </si>
  <si>
    <t>a0CN200003oSawxMAC</t>
  </si>
  <si>
    <t>a0q3z00000V11AEAAZ</t>
  </si>
  <si>
    <t>Booking ID 014798</t>
  </si>
  <si>
    <t>a0CN200003oSax1MAC</t>
  </si>
  <si>
    <t>a0q3z00000V11V2AAJ</t>
  </si>
  <si>
    <t>Booking ID 014800</t>
  </si>
  <si>
    <t>a0CN200003oSax3MAC</t>
  </si>
  <si>
    <t>danielle.welter@lnds.lu</t>
  </si>
  <si>
    <t>Danielle Welter</t>
  </si>
  <si>
    <t>Principal Data Analyst</t>
  </si>
  <si>
    <t>a0q3z00000V11hNAAR</t>
  </si>
  <si>
    <t>Booking ID 014801</t>
  </si>
  <si>
    <t>a0CN200003oSax4MAC</t>
  </si>
  <si>
    <t>a0q3z00000V11hSAAR</t>
  </si>
  <si>
    <t>Booking ID 014802</t>
  </si>
  <si>
    <t>a0CN200003oSax5MAC</t>
  </si>
  <si>
    <t>a0q3z00000V11hXAAR</t>
  </si>
  <si>
    <t>Booking ID 014806</t>
  </si>
  <si>
    <t>a0CN200003oSax9MAC</t>
  </si>
  <si>
    <t>Data Mesh Operating Models for Regulated Industries</t>
  </si>
  <si>
    <t>a0BN2000003X2YRMA0</t>
  </si>
  <si>
    <t>a0q3z00000V12CVAAZ</t>
  </si>
  <si>
    <t>Booking ID 014808</t>
  </si>
  <si>
    <t>a0CN200003oSaxBMAS</t>
  </si>
  <si>
    <t>austin.pollock@virginmoney.com</t>
  </si>
  <si>
    <t>Austin Pollock</t>
  </si>
  <si>
    <t>a0q3z00000V12CaAAJ</t>
  </si>
  <si>
    <t>Booking ID 014816</t>
  </si>
  <si>
    <t>a0CN200003oSaxJMAS</t>
  </si>
  <si>
    <t>acoulon@auchan.com</t>
  </si>
  <si>
    <t>Arnaud Coulon</t>
  </si>
  <si>
    <t>Learning International Manager</t>
  </si>
  <si>
    <t>a0q3z00000V12feAAB</t>
  </si>
  <si>
    <t>Booking ID 014817</t>
  </si>
  <si>
    <t>a0CN200003oSaxKMAS</t>
  </si>
  <si>
    <t>matthew.lawrence3@admiralgroup.co.uk</t>
  </si>
  <si>
    <t>Matt Laurence</t>
  </si>
  <si>
    <t>Head of EU D&amp;A Change &amp; Transformation</t>
  </si>
  <si>
    <t>a0q3z00000V12gNAAR</t>
  </si>
  <si>
    <t>Booking ID 014824</t>
  </si>
  <si>
    <t>a0CN200003oSaxRMAS</t>
  </si>
  <si>
    <t>a0q3z00000V13hTAAR</t>
  </si>
  <si>
    <t>Booking ID 014828</t>
  </si>
  <si>
    <t>a0CN200003oSaxVMAS</t>
  </si>
  <si>
    <t>a0q3z00000V13pcAAB</t>
  </si>
  <si>
    <t>Booking ID 014837</t>
  </si>
  <si>
    <t>a0CN200003oSaxeMAC</t>
  </si>
  <si>
    <t>a0q3z00000V13zmAAB</t>
  </si>
  <si>
    <t>Booking ID 014840</t>
  </si>
  <si>
    <t>a0CN200003oSaxhMAC</t>
  </si>
  <si>
    <t>a0q3z00000V1401AAB</t>
  </si>
  <si>
    <t>Booking ID 014841</t>
  </si>
  <si>
    <t>a0CN200003oSaxiMAC</t>
  </si>
  <si>
    <t>a0q3z00000V140BAAR</t>
  </si>
  <si>
    <t>Booking ID 014842</t>
  </si>
  <si>
    <t>a0CN200003oSaxjMAC</t>
  </si>
  <si>
    <t>a0q3z00000V140GAAR</t>
  </si>
  <si>
    <t>Booking ID 014843</t>
  </si>
  <si>
    <t>a0CN200003oSaxkMAC</t>
  </si>
  <si>
    <t>a0q3z00000V144EAAR</t>
  </si>
  <si>
    <t>Booking ID 014846</t>
  </si>
  <si>
    <t>a0CN200003oSaxnMAC</t>
  </si>
  <si>
    <t>sumanth_2.srinivas@boehringer-ingelheim.com</t>
  </si>
  <si>
    <t>Sumanth Srinivas</t>
  </si>
  <si>
    <t>Global Head of Data</t>
  </si>
  <si>
    <t>a0q3z00000V14lnAAB</t>
  </si>
  <si>
    <t>Booking ID 014854</t>
  </si>
  <si>
    <t>a0CN200003oSaxvMAC</t>
  </si>
  <si>
    <t>a0q3z00000V160tAAB</t>
  </si>
  <si>
    <t>Booking ID 014855</t>
  </si>
  <si>
    <t>a0CN200003oSaxwMAC</t>
  </si>
  <si>
    <t>a0q3z00000V160yAAB</t>
  </si>
  <si>
    <t>Booking ID 014856</t>
  </si>
  <si>
    <t>a0CN200003oSaxxMAC</t>
  </si>
  <si>
    <t>a0q3z00000V1613AAB</t>
  </si>
  <si>
    <t>Booking ID 014857</t>
  </si>
  <si>
    <t>a0CN200003oSaxyMAC</t>
  </si>
  <si>
    <t>a0q3z00000V161DAAR</t>
  </si>
  <si>
    <t>Booking ID 014859</t>
  </si>
  <si>
    <t>a0CN200003oSay0MAC</t>
  </si>
  <si>
    <t>a0q3z00000V16DiAAJ</t>
  </si>
  <si>
    <t>Booking ID 014862</t>
  </si>
  <si>
    <t>a0CN200003oSay3MAC</t>
  </si>
  <si>
    <t>a0q3z00000V16UAAAZ</t>
  </si>
  <si>
    <t>Booking ID 014863</t>
  </si>
  <si>
    <t>a0CN200003oSay4MAC</t>
  </si>
  <si>
    <t>a0q3z00000V16UKAAZ</t>
  </si>
  <si>
    <t>Booking ID 014864</t>
  </si>
  <si>
    <t>a0CN200003oSay5MAC</t>
  </si>
  <si>
    <t>a0q3z00000V16soAAB</t>
  </si>
  <si>
    <t>Booking ID 014865</t>
  </si>
  <si>
    <t>a0CN200003oSay6MAC</t>
  </si>
  <si>
    <t>a0q3z00000V16stAAB</t>
  </si>
  <si>
    <t>Booking ID 014866</t>
  </si>
  <si>
    <t>a0CN200003oSay7MAC</t>
  </si>
  <si>
    <t>a0q3z00000V16suAAB</t>
  </si>
  <si>
    <t>Booking ID 014867</t>
  </si>
  <si>
    <t>a0CN200003oSay8MAC</t>
  </si>
  <si>
    <t>a0q3z00000V16syAAB</t>
  </si>
  <si>
    <t>Booking ID 014868</t>
  </si>
  <si>
    <t>a0CN200003oSay9MAC</t>
  </si>
  <si>
    <t>mike.yates@lloydsbanking.com</t>
  </si>
  <si>
    <t>Mike Yates</t>
  </si>
  <si>
    <t>Data Optimisation Senior Manager</t>
  </si>
  <si>
    <t>a0q3z00000V17CtAAJ</t>
  </si>
  <si>
    <t>Booking ID 014869</t>
  </si>
  <si>
    <t>a0CN200003oSayAMAS</t>
  </si>
  <si>
    <t>a0q3z00000V17GgAAJ</t>
  </si>
  <si>
    <t>Booking ID 014870</t>
  </si>
  <si>
    <t>a0CN200003oSayBMAS</t>
  </si>
  <si>
    <t>a0q3z00000V17GhAAJ</t>
  </si>
  <si>
    <t>Booking ID 014871</t>
  </si>
  <si>
    <t>a0CN200003oSayCMAS</t>
  </si>
  <si>
    <t>hendrik.mieves@boehringer-ingelheim.com</t>
  </si>
  <si>
    <t>Hendrik Mieves</t>
  </si>
  <si>
    <t>Head of IT Business Intelligence Enabling Functions &amp; Operations</t>
  </si>
  <si>
    <t>a0q3z00000V17GiAAJ</t>
  </si>
  <si>
    <t>Booking ID 014872</t>
  </si>
  <si>
    <t>a0CN200003oSayDMAS</t>
  </si>
  <si>
    <t>a0q3z00000V17GjAAJ</t>
  </si>
  <si>
    <t>Booking ID 014876</t>
  </si>
  <si>
    <t>a0CN200003oSayHMAS</t>
  </si>
  <si>
    <t>a0q3z00000V17GnAAJ</t>
  </si>
  <si>
    <t>Booking ID 014877</t>
  </si>
  <si>
    <t>a0CN200003oSayIMAS</t>
  </si>
  <si>
    <t>steve.ruff@cybg.com</t>
  </si>
  <si>
    <t>Steve Ruff</t>
  </si>
  <si>
    <t>Tribe Engineering Lead</t>
  </si>
  <si>
    <t>a0q3z00000V17GqAAJ</t>
  </si>
  <si>
    <t>Booking ID 014878</t>
  </si>
  <si>
    <t>a0CN200003oSayJMAS</t>
  </si>
  <si>
    <t>a0q3z00000V17GrAAJ</t>
  </si>
  <si>
    <t>Booking ID 014879</t>
  </si>
  <si>
    <t>a0CN200003oSayKMAS</t>
  </si>
  <si>
    <t>a0q3z00000V17GvAAJ</t>
  </si>
  <si>
    <t>Booking ID 014880</t>
  </si>
  <si>
    <t>a0CN200003oSayLMAS</t>
  </si>
  <si>
    <t>a0q3z00000V17GwAAJ</t>
  </si>
  <si>
    <t>Booking ID 014881</t>
  </si>
  <si>
    <t>a0CN200003oSayMMAS</t>
  </si>
  <si>
    <t>a0q3z00000V17GxAAJ</t>
  </si>
  <si>
    <t>Booking ID 014886</t>
  </si>
  <si>
    <t>a0CN200003oRaGOMA0</t>
  </si>
  <si>
    <t>a0q3z00000V17H8AAJ</t>
  </si>
  <si>
    <t>Booking ID 014887</t>
  </si>
  <si>
    <t>a0CN200003oRaGPMA0</t>
  </si>
  <si>
    <t>a0q3z00000V17HAAAZ</t>
  </si>
  <si>
    <t>Booking ID 014889</t>
  </si>
  <si>
    <t>a0CN200003oRaGRMA0</t>
  </si>
  <si>
    <t>a0q3z00000V17HCAAZ</t>
  </si>
  <si>
    <t>Booking ID 014890</t>
  </si>
  <si>
    <t>a0CN200003oRaGSMA0</t>
  </si>
  <si>
    <t>a0q3z00000V17HFAAZ</t>
  </si>
  <si>
    <t>Booking ID 014892</t>
  </si>
  <si>
    <t>a0CN200003oRaGUMA0</t>
  </si>
  <si>
    <t>a0q3z00000V17HHAAZ</t>
  </si>
  <si>
    <t>Booking ID 014893</t>
  </si>
  <si>
    <t>a0CN200003oRaGVMA0</t>
  </si>
  <si>
    <t>a0q3z00000V17HIAAZ</t>
  </si>
  <si>
    <t>Booking ID 014894</t>
  </si>
  <si>
    <t>a0CN200003oRaGWMA0</t>
  </si>
  <si>
    <t>a0q3z00000V17HJAAZ</t>
  </si>
  <si>
    <t>Booking ID 014897</t>
  </si>
  <si>
    <t>a0CN200003oRaGZMA0</t>
  </si>
  <si>
    <t>a0q3z00000V17HQAAZ</t>
  </si>
  <si>
    <t>Booking ID 014900</t>
  </si>
  <si>
    <t>a0CN200003oRaGcMAK</t>
  </si>
  <si>
    <t>a0q3z00000V17HTAAZ</t>
  </si>
  <si>
    <t>Booking ID 014901</t>
  </si>
  <si>
    <t>a0CN200003oRaGdMAK</t>
  </si>
  <si>
    <t>a0q3z00000V17HUAAZ</t>
  </si>
  <si>
    <t>Booking ID 014902</t>
  </si>
  <si>
    <t>a0CN200003oRaGeMAK</t>
  </si>
  <si>
    <t>a0q3z00000V17HVAAZ</t>
  </si>
  <si>
    <t>Booking ID 014906</t>
  </si>
  <si>
    <t>a0CN200003oRaGiMAK</t>
  </si>
  <si>
    <t>a0q3z00000V17HoAAJ</t>
  </si>
  <si>
    <t>Booking ID 014908</t>
  </si>
  <si>
    <t>a0CN200003oRaGkMAK</t>
  </si>
  <si>
    <t>a0q3z00000V17HtAAJ</t>
  </si>
  <si>
    <t>Booking ID 014909</t>
  </si>
  <si>
    <t>a0CN200003oRaGlMAK</t>
  </si>
  <si>
    <t>stuart.chapman@virginmoney.com</t>
  </si>
  <si>
    <t>Stuart Chapman</t>
  </si>
  <si>
    <t>a0q3z00000V17HuAAJ</t>
  </si>
  <si>
    <t>Booking ID 014910</t>
  </si>
  <si>
    <t>a0CN200003oRaGmMAK</t>
  </si>
  <si>
    <t>a0q3z00000V17HvAAJ</t>
  </si>
  <si>
    <t>Booking ID 014911</t>
  </si>
  <si>
    <t>a0CN200003oRaGnMAK</t>
  </si>
  <si>
    <t>a0q3z00000V17I3AAJ</t>
  </si>
  <si>
    <t>Booking ID 014916</t>
  </si>
  <si>
    <t>a0CN200003oRaGsMAK</t>
  </si>
  <si>
    <t>a0q3z00000V17ICAAZ</t>
  </si>
  <si>
    <t>Booking ID 014918</t>
  </si>
  <si>
    <t>a0CN200003oRaGuMAK</t>
  </si>
  <si>
    <t>luciana.metherall@baesystems.com</t>
  </si>
  <si>
    <t>Luciana Metherall</t>
  </si>
  <si>
    <t>Senior Digital and Data Strategist</t>
  </si>
  <si>
    <t>a0q3z00000V17IEAAZ</t>
  </si>
  <si>
    <t>Booking ID 014920</t>
  </si>
  <si>
    <t>a0CN200003oRaGwMAK</t>
  </si>
  <si>
    <t>a0q3z00000V17IOAAZ</t>
  </si>
  <si>
    <t>Booking ID 014923</t>
  </si>
  <si>
    <t>a0CN200003oRaGzMAK</t>
  </si>
  <si>
    <t>a0q3z00000V17IUAAZ</t>
  </si>
  <si>
    <t>Booking ID 014930</t>
  </si>
  <si>
    <t>a0CN200003oRaH6MAK</t>
  </si>
  <si>
    <t>charles.sauvage-ext@solvay.com</t>
  </si>
  <si>
    <t>Charles SAUVAGE</t>
  </si>
  <si>
    <t>a0q3z00000V17IiAAJ</t>
  </si>
  <si>
    <t>Booking ID 014933</t>
  </si>
  <si>
    <t>a0CN200003oRaH9MAK</t>
  </si>
  <si>
    <t>a0q3z00000V17IoAAJ</t>
  </si>
  <si>
    <t>Booking ID 014934</t>
  </si>
  <si>
    <t>a0CN200003oRaHAMA0</t>
  </si>
  <si>
    <t>mainak.goswami@cybg.com</t>
  </si>
  <si>
    <t>Mainak Goswami</t>
  </si>
  <si>
    <t>Principal Architect</t>
  </si>
  <si>
    <t>a0q3z00000V17IrAAJ</t>
  </si>
  <si>
    <t>Booking ID 014935</t>
  </si>
  <si>
    <t>a0CN200003oSb6LMAS</t>
  </si>
  <si>
    <t>a0q3z00000V17IwAAJ</t>
  </si>
  <si>
    <t>Booking ID 014937</t>
  </si>
  <si>
    <t>a0CN200003oSb6NMAS</t>
  </si>
  <si>
    <t>a0q3z00000V17JBAAZ</t>
  </si>
  <si>
    <t>Booking ID 014938</t>
  </si>
  <si>
    <t>a0CN200003oSb6OMAS</t>
  </si>
  <si>
    <t>a0q3z00000V17JGAAZ</t>
  </si>
  <si>
    <t>Booking ID 014939</t>
  </si>
  <si>
    <t>a0CN200003oSb6PMAS</t>
  </si>
  <si>
    <t>a0q3z00000V17JVAAZ</t>
  </si>
  <si>
    <t>Booking ID 014942</t>
  </si>
  <si>
    <t>a0CN200003oSb6SMAS</t>
  </si>
  <si>
    <t>tembi.hommes@arup.com</t>
  </si>
  <si>
    <t>Tembi Hommes</t>
  </si>
  <si>
    <t>a0q3z00000V17flAAB</t>
  </si>
  <si>
    <t>Booking ID 014950</t>
  </si>
  <si>
    <t>a0CN200003oSb6aMAC</t>
  </si>
  <si>
    <t>gaziz@auchan.com</t>
  </si>
  <si>
    <t>Gillian Aziz</t>
  </si>
  <si>
    <t>Data Director - Use Case Delivery</t>
  </si>
  <si>
    <t>a0q3z00000V18D9AAJ</t>
  </si>
  <si>
    <t>Booking ID 014951</t>
  </si>
  <si>
    <t>a0CN200003oSb6bMAC</t>
  </si>
  <si>
    <t>a0q3z00000V18DEAAZ</t>
  </si>
  <si>
    <t>Booking ID 014953</t>
  </si>
  <si>
    <t>a0CN200003oSb6dMAC</t>
  </si>
  <si>
    <t>a0qP30000001YNpIAM</t>
  </si>
  <si>
    <t>Booking ID 014956</t>
  </si>
  <si>
    <t>a0CN200003oSb6gMAC</t>
  </si>
  <si>
    <t>pborel@its.jnj.com</t>
  </si>
  <si>
    <t>Patrick Borel</t>
  </si>
  <si>
    <t>Associate Director Data Integration</t>
  </si>
  <si>
    <t>a0qP30000001rQUIAY</t>
  </si>
  <si>
    <t>Booking ID 014957</t>
  </si>
  <si>
    <t>a0CN200003oSb6hMAC</t>
  </si>
  <si>
    <t>a0qP30000001x65IAA</t>
  </si>
  <si>
    <t>Booking ID 014971</t>
  </si>
  <si>
    <t>a0CN200003oSb6vMAC</t>
  </si>
  <si>
    <t>nene.barry@lnds.lu</t>
  </si>
  <si>
    <t>reThink: From Insights to Impact: The CDO's Guide to Scope 3 Emission</t>
  </si>
  <si>
    <t>Nene Djenaba Barry</t>
  </si>
  <si>
    <t>a0BN2000003X20eMAC</t>
  </si>
  <si>
    <t>a0qP30000004AC5IAM</t>
  </si>
  <si>
    <t>Booking ID 014972</t>
  </si>
  <si>
    <t>a0CN200003oSb6wMAC</t>
  </si>
  <si>
    <t>a0qP30000004ADhIAM</t>
  </si>
  <si>
    <t>Booking ID 014974</t>
  </si>
  <si>
    <t>a0CN200003oSb6yMAC</t>
  </si>
  <si>
    <t>a0qP30000004AFKIA2</t>
  </si>
  <si>
    <t>Booking ID 014976</t>
  </si>
  <si>
    <t>a0CN200003oSb70MAC</t>
  </si>
  <si>
    <t>vinny.rooney@cybg.com</t>
  </si>
  <si>
    <t>VInny Rooney</t>
  </si>
  <si>
    <t>Doman Solution Architect</t>
  </si>
  <si>
    <t>a0qP30000004AIXIA2</t>
  </si>
  <si>
    <t>Booking ID 014977</t>
  </si>
  <si>
    <t>a0CN200003oSb71MAC</t>
  </si>
  <si>
    <t>vitalii.horduzenko@lnds.lu</t>
  </si>
  <si>
    <t>Vitalii Horduzenko</t>
  </si>
  <si>
    <t>a0qP30000004ALlIAM</t>
  </si>
  <si>
    <t>Booking ID 014980</t>
  </si>
  <si>
    <t>a0CN200003oSb74MAC</t>
  </si>
  <si>
    <t>a0qP30000004AQbIAM</t>
  </si>
  <si>
    <t>Booking ID 014981</t>
  </si>
  <si>
    <t>a0CN200003oSb75MAC</t>
  </si>
  <si>
    <t>a0qP30000004ASDIA2</t>
  </si>
  <si>
    <t>Booking ID 014982</t>
  </si>
  <si>
    <t>a0CN200003oSb76MAC</t>
  </si>
  <si>
    <t>a0qP30000004ATpIAM</t>
  </si>
  <si>
    <t>Booking ID 014983</t>
  </si>
  <si>
    <t>a0CN200003oSb77MAC</t>
  </si>
  <si>
    <t>a0qP30000004AVRIA2</t>
  </si>
  <si>
    <t>Booking ID 014986</t>
  </si>
  <si>
    <t>a0CN200003oSb7AMAS</t>
  </si>
  <si>
    <t>a0qP30000004Af9IAE</t>
  </si>
  <si>
    <t>Booking ID 014989</t>
  </si>
  <si>
    <t>a0CN200003oSb7DMAS</t>
  </si>
  <si>
    <t>a0qP30000004AjxIAE</t>
  </si>
  <si>
    <t>Booking ID 014991</t>
  </si>
  <si>
    <t>a0CN200003oSb7FMAS</t>
  </si>
  <si>
    <t>a0qP30000004AonIAE</t>
  </si>
  <si>
    <t>Booking ID 014992</t>
  </si>
  <si>
    <t>a0CN200003oSb7GMAS</t>
  </si>
  <si>
    <t>brandi.dubwa@ttc.com</t>
  </si>
  <si>
    <t>Brandi Dubwa</t>
  </si>
  <si>
    <t>Salesforce Analyst</t>
  </si>
  <si>
    <t>a0qP30000004AqPIAU</t>
  </si>
  <si>
    <t>Booking ID 014994</t>
  </si>
  <si>
    <t>a0CN200003oSb7IMAS</t>
  </si>
  <si>
    <t>a0qP30000004AvFIAU</t>
  </si>
  <si>
    <t>Booking ID 014996</t>
  </si>
  <si>
    <t>a0CN200003oSb7KMAS</t>
  </si>
  <si>
    <t>How are AI and GenAI Changing Enterprise Approach to Data Cataloguing</t>
  </si>
  <si>
    <t>a0BN2000003X20QMAS</t>
  </si>
  <si>
    <t>a0qP30000004HiDIAU</t>
  </si>
  <si>
    <t>Booking ID 014998</t>
  </si>
  <si>
    <t>a0CN200003oSb7MMAS</t>
  </si>
  <si>
    <t>a0qP30000004cwLIAQ</t>
  </si>
  <si>
    <t>Booking ID 014999</t>
  </si>
  <si>
    <t>a0CN200003oSb7NMAS</t>
  </si>
  <si>
    <t>a0qP30000004d1BIAQ</t>
  </si>
  <si>
    <t>Booking ID 015000</t>
  </si>
  <si>
    <t>a0CN200003oSb7OMAS</t>
  </si>
  <si>
    <t>john.golightly@baesystems.com</t>
  </si>
  <si>
    <t>John Golightly</t>
  </si>
  <si>
    <t>HR Analytics Delivery Lead</t>
  </si>
  <si>
    <t>a0qP30000004dIvIAI</t>
  </si>
  <si>
    <t>Booking ID 015001</t>
  </si>
  <si>
    <t>a0CN200003oSb7PMAS</t>
  </si>
  <si>
    <t>a0qP30000004dPNIAY</t>
  </si>
  <si>
    <t>Booking ID 015010</t>
  </si>
  <si>
    <t>a0CN200003oSb7YMAS</t>
  </si>
  <si>
    <t>Driving Data-Driven Innovations</t>
  </si>
  <si>
    <t>a0BN2000003X2XsMAK</t>
  </si>
  <si>
    <t>a0qP30000004ygjIAA</t>
  </si>
  <si>
    <t>Booking ID 015011</t>
  </si>
  <si>
    <t>a0CN200003oSb7ZMAS</t>
  </si>
  <si>
    <t>a0qP30000004yiLIAQ</t>
  </si>
  <si>
    <t>Booking ID 015012</t>
  </si>
  <si>
    <t>a0CN200003oSb7aMAC</t>
  </si>
  <si>
    <t>a0qP30000004yjxIAA</t>
  </si>
  <si>
    <t>Booking ID 015013</t>
  </si>
  <si>
    <t>30/11/2023</t>
  </si>
  <si>
    <t>a0CN200003oSb7bMAC</t>
  </si>
  <si>
    <t>Moving from Tableau to Power BI in a Large Enterprise</t>
  </si>
  <si>
    <t>a0BN2000003X2YYMA0</t>
  </si>
  <si>
    <t>a0qP30000004ylZIAQ</t>
  </si>
  <si>
    <t>Booking ID 015014</t>
  </si>
  <si>
    <t>a0CN200003oSb7cMAC</t>
  </si>
  <si>
    <t>f.cascaldi.garcia@fmo.nl</t>
  </si>
  <si>
    <t>Felipe Garcia</t>
  </si>
  <si>
    <t>a0qP300000052agIAA</t>
  </si>
  <si>
    <t>Booking ID 015018</t>
  </si>
  <si>
    <t>a0CN200003oSb7gMAC</t>
  </si>
  <si>
    <t>a0qP30000005DUUIA2</t>
  </si>
  <si>
    <t>Booking ID 015021</t>
  </si>
  <si>
    <t>a0CN200003oSb7jMAC</t>
  </si>
  <si>
    <t>a0qP30000005FJNIA2</t>
  </si>
  <si>
    <t>Booking ID 015031</t>
  </si>
  <si>
    <t>a0CN200003oSb7tMAC</t>
  </si>
  <si>
    <t>a0qP30000005sRGIAY</t>
  </si>
  <si>
    <t>Booking ID 015032</t>
  </si>
  <si>
    <t>a0CN200003oSb7uMAC</t>
  </si>
  <si>
    <t>a0qP30000005v2TIAQ</t>
  </si>
  <si>
    <t>Booking ID 015037</t>
  </si>
  <si>
    <t>a0CN200003oSb7zMAC</t>
  </si>
  <si>
    <t>a0qP300000079o9IAA</t>
  </si>
  <si>
    <t>Booking ID 015038</t>
  </si>
  <si>
    <t>a0CN200003oSb80MAC</t>
  </si>
  <si>
    <t>t.sayers@elsevier.com</t>
  </si>
  <si>
    <t>Tom Sayers</t>
  </si>
  <si>
    <t>Senior Director, Data &amp; Analytics</t>
  </si>
  <si>
    <t>a0qP30000007CVtIAM</t>
  </si>
  <si>
    <t>Booking ID 015041</t>
  </si>
  <si>
    <t>a0CN200003oSb83MAC</t>
  </si>
  <si>
    <t>a0qP30000007SR1IAM</t>
  </si>
  <si>
    <t>Booking ID 015042</t>
  </si>
  <si>
    <t>a0CN200003oSb84MAC</t>
  </si>
  <si>
    <t>antonella.sussarellu@heineken.com</t>
  </si>
  <si>
    <t>Antonella Sussarellu</t>
  </si>
  <si>
    <t>Data Ecosystem Manager</t>
  </si>
  <si>
    <t>a0qP30000007YwJIAU</t>
  </si>
  <si>
    <t>Booking ID 015044</t>
  </si>
  <si>
    <t>a0CN200003oSb86MAC</t>
  </si>
  <si>
    <t>kate.jennings@lloydsbanking.com</t>
  </si>
  <si>
    <t>Kate Jennings</t>
  </si>
  <si>
    <t>Data Culture Manager</t>
  </si>
  <si>
    <t>a0qP30000007aUzIAI</t>
  </si>
  <si>
    <t>Booking ID 015046</t>
  </si>
  <si>
    <t>a0CN200003oSb88MAC</t>
  </si>
  <si>
    <t>a0qP30000007cbdIAA</t>
  </si>
  <si>
    <t>Booking ID 015047</t>
  </si>
  <si>
    <t>a0CN200003oSb89MAC</t>
  </si>
  <si>
    <t>timea.toltszeki@boehringer-ingelheim.com</t>
  </si>
  <si>
    <t>Timea Toltszeki</t>
  </si>
  <si>
    <t>Head of Data and Platforms</t>
  </si>
  <si>
    <t>a0qP30000007rE6IAI</t>
  </si>
  <si>
    <t>Booking ID 015052</t>
  </si>
  <si>
    <t>a0CN200003oSb8EMAS</t>
  </si>
  <si>
    <t>s.geuens@elsevier.com</t>
  </si>
  <si>
    <t>Sue Geuens</t>
  </si>
  <si>
    <t>Director Data Governance &amp; Product Data</t>
  </si>
  <si>
    <t>a0qP30000009OO5IAM</t>
  </si>
  <si>
    <t>Booking ID 015054</t>
  </si>
  <si>
    <t>a0CN200003oSb8GMAS</t>
  </si>
  <si>
    <t>a0qP3000000ADC6IAO</t>
  </si>
  <si>
    <t>Booking ID 015055</t>
  </si>
  <si>
    <t>a0CN200003oSb8HMAS</t>
  </si>
  <si>
    <t>a0qP3000000ADvFIAW</t>
  </si>
  <si>
    <t>Booking ID 015064</t>
  </si>
  <si>
    <t>a0CN200003oSb8QMAS</t>
  </si>
  <si>
    <t>aneta.thuering@syngenta.com</t>
  </si>
  <si>
    <t>reThink - Innovation Pathway Practical Steps to Bringing New Ideas to Life</t>
  </si>
  <si>
    <t>Aneta Thuering</t>
  </si>
  <si>
    <t>Head Digital Product Biology</t>
  </si>
  <si>
    <t>a0BN2000003X2YbMAK</t>
  </si>
  <si>
    <t>a0qP3000000C0AkIAK</t>
  </si>
  <si>
    <t>Booking ID 015066</t>
  </si>
  <si>
    <t>a0CN200003oSb8SMAS</t>
  </si>
  <si>
    <t>a0qP3000000C0c9IAC</t>
  </si>
  <si>
    <t>Booking ID 015067</t>
  </si>
  <si>
    <t>a0CN200003oSb8TMAS</t>
  </si>
  <si>
    <t>a0qP3000000C0dlIAC</t>
  </si>
  <si>
    <t>Booking ID 015068</t>
  </si>
  <si>
    <t>a0CN200003oSb8UMAS</t>
  </si>
  <si>
    <t>a0qP3000000C0ibIAC</t>
  </si>
  <si>
    <t>Booking ID 015072</t>
  </si>
  <si>
    <t>a0CN200003oSb8YMAS</t>
  </si>
  <si>
    <t>aimee.wilson@virginmoney.com</t>
  </si>
  <si>
    <t>Aimee Wilson</t>
  </si>
  <si>
    <t>Senior Data Privacy Analyst</t>
  </si>
  <si>
    <t>a0qP3000000C1RlIAK</t>
  </si>
  <si>
    <t>Booking ID 015073</t>
  </si>
  <si>
    <t>a0CN200003oSb8ZMAS</t>
  </si>
  <si>
    <t>a0qP3000000C1WbIAK</t>
  </si>
  <si>
    <t>Booking ID 015074</t>
  </si>
  <si>
    <t>a0CN200003oSb8aMAC</t>
  </si>
  <si>
    <t>a0qP3000000C1YHIA0</t>
  </si>
  <si>
    <t>Booking ID 015077</t>
  </si>
  <si>
    <t>a0CN200003oSb8dMAC</t>
  </si>
  <si>
    <t>a0qP3000000C1htIAC</t>
  </si>
  <si>
    <t>Booking ID 015078</t>
  </si>
  <si>
    <t>a0CN200003oSb8eMAC</t>
  </si>
  <si>
    <t>guido.bessems@syngenta.com</t>
  </si>
  <si>
    <t>Guido Bessems</t>
  </si>
  <si>
    <t>a0qP3000000C1pxIAC</t>
  </si>
  <si>
    <t>Booking ID 015088</t>
  </si>
  <si>
    <t>a0CN200003oSYTYMA4</t>
  </si>
  <si>
    <t>a0qP3000000EzN0IAK</t>
  </si>
  <si>
    <t>Booking ID 015090</t>
  </si>
  <si>
    <t>a0CN200003oSYTaMAO</t>
  </si>
  <si>
    <t>a0qP3000000F4OIIA0</t>
  </si>
  <si>
    <t>Booking ID 015091</t>
  </si>
  <si>
    <t>a0CN200003oSYTbMAO</t>
  </si>
  <si>
    <t>Developing Powerful Use Cases to Drive Culture Change and Overcome Resistance</t>
  </si>
  <si>
    <t>a0BN2000003X2YaMAK</t>
  </si>
  <si>
    <t>a0qP3000000F52bIAC</t>
  </si>
  <si>
    <t>Booking ID 015099</t>
  </si>
  <si>
    <t>a0CN200003oSYTjMAO</t>
  </si>
  <si>
    <t>How to Instil Data-First Thinking in Project Management</t>
  </si>
  <si>
    <t>a0BN2000003X2YHMA0</t>
  </si>
  <si>
    <t>a0qP3000000I2Y1IAK</t>
  </si>
  <si>
    <t>Booking ID 015100</t>
  </si>
  <si>
    <t>a0CN200003oSYTkMAO</t>
  </si>
  <si>
    <t>a0qP3000000I2mXIAS</t>
  </si>
  <si>
    <t>Booking ID 015104</t>
  </si>
  <si>
    <t>a0CN200003oSYToMAO</t>
  </si>
  <si>
    <t>Scaling Semarchy as a Global MDM Solution</t>
  </si>
  <si>
    <t>a0BN2000003X2YZMA0</t>
  </si>
  <si>
    <t>a0qP3000000N2FhIAK</t>
  </si>
  <si>
    <t>Booking ID 015105</t>
  </si>
  <si>
    <t>a0CN200003oSYTpMAO</t>
  </si>
  <si>
    <t>michael.kenyon2@baesystems.com</t>
  </si>
  <si>
    <t>Michael Kenyon</t>
  </si>
  <si>
    <t>a0qP3000000N44XIAS</t>
  </si>
  <si>
    <t>Booking ID 015106</t>
  </si>
  <si>
    <t>a0CN200003oSYTqMAO</t>
  </si>
  <si>
    <t>a0qP3000000NEn4IAG</t>
  </si>
  <si>
    <t>Booking ID 015107</t>
  </si>
  <si>
    <t>a0CN200003oSYTrMAO</t>
  </si>
  <si>
    <t>a0qP3000000NFO9IAO</t>
  </si>
  <si>
    <t>Booking ID 015108</t>
  </si>
  <si>
    <t>a0CN200003oSYTsMAO</t>
  </si>
  <si>
    <t>a0qP3000000NFRNIA4</t>
  </si>
  <si>
    <t>Booking ID 015110</t>
  </si>
  <si>
    <t>a0CN200003oSYTuMAO</t>
  </si>
  <si>
    <t>a0qP3000000NFUbIAO</t>
  </si>
  <si>
    <t>Booking ID 015113</t>
  </si>
  <si>
    <t>a0CN200003oSYTxMAO</t>
  </si>
  <si>
    <t>How to Make Creation of a New Data Platform Become the Catalyst for Change</t>
  </si>
  <si>
    <t>a0BN2000003X2YeMAK</t>
  </si>
  <si>
    <t>a0qP3000000PqoFIAS</t>
  </si>
  <si>
    <t>Booking ID 015114</t>
  </si>
  <si>
    <t>a0CN200003oSYTyMAO</t>
  </si>
  <si>
    <t>a0qP3000000Pwf7IAC</t>
  </si>
  <si>
    <t>Booking ID 015115</t>
  </si>
  <si>
    <t>a0CN200003oSYTzMAO</t>
  </si>
  <si>
    <t>How to Drive Data Platform Adoption, and Enable Self-Service in Long-term</t>
  </si>
  <si>
    <t>a0BN2000003X2YdMAK</t>
  </si>
  <si>
    <t>a0qP3000000PxePIAS</t>
  </si>
  <si>
    <t>Booking ID 015116</t>
  </si>
  <si>
    <t>a0CN200003oSYU0MAO</t>
  </si>
  <si>
    <t>a0qP3000000Pxo5IAC</t>
  </si>
  <si>
    <t>Booking ID 015118</t>
  </si>
  <si>
    <t>a0CN200003oSYU2MAO</t>
  </si>
  <si>
    <t>a0qP3000000Py5pIAC</t>
  </si>
  <si>
    <t>Booking ID 015119</t>
  </si>
  <si>
    <t>a0CN200003oSYU3MAO</t>
  </si>
  <si>
    <t>joshan.meenowa@outlook.com</t>
  </si>
  <si>
    <t>Joshan Meenowa</t>
  </si>
  <si>
    <t>Global Head of Advanced Analytics and AI</t>
  </si>
  <si>
    <t>a0qP3000000Rl2rIAC</t>
  </si>
  <si>
    <t>Booking ID 015122</t>
  </si>
  <si>
    <t>a0CN200003oSYU6MAO</t>
  </si>
  <si>
    <t>SAP S/4 HANA Transformation Ã¢â‚¬â€œ The Role of the CDO</t>
  </si>
  <si>
    <t>a0BN2000003X2YcMAK</t>
  </si>
  <si>
    <t>a0qP3000000TvXaIAK</t>
  </si>
  <si>
    <t>Booking ID 015125</t>
  </si>
  <si>
    <t>a0CN200003oSYU9MAO</t>
  </si>
  <si>
    <t>a0qP3000000Y3hqIAC</t>
  </si>
  <si>
    <t>Booking ID 015127</t>
  </si>
  <si>
    <t>a0CN200003oSYUBMA4</t>
  </si>
  <si>
    <t>a0qP3000000Y4CTIA0</t>
  </si>
  <si>
    <t>Booking ID 015128</t>
  </si>
  <si>
    <t>a0CN200003oSYUCMA4</t>
  </si>
  <si>
    <t>a0qP3000000Y4HJIA0</t>
  </si>
  <si>
    <t>Booking ID 015129</t>
  </si>
  <si>
    <t>a0CN200003oSYUDMA4</t>
  </si>
  <si>
    <t>a0qP3000000Y4M9IAK</t>
  </si>
  <si>
    <t>Booking ID 015130</t>
  </si>
  <si>
    <t>a0CN200003oSYUEMA4</t>
  </si>
  <si>
    <t>a0qP3000000ZDVRIA4</t>
  </si>
  <si>
    <t>Booking ID 015134</t>
  </si>
  <si>
    <t>a0CN200003oSYUIMA4</t>
  </si>
  <si>
    <t>luis.matus@heineken.com</t>
  </si>
  <si>
    <t>Luis Matus</t>
  </si>
  <si>
    <t>Americas Regional Data Lead</t>
  </si>
  <si>
    <t>a0qP3000000dN3BIAU</t>
  </si>
  <si>
    <t>Booking ID 015137</t>
  </si>
  <si>
    <t>a0CN200003oSYULMA4</t>
  </si>
  <si>
    <t>andrea.little@arup.com</t>
  </si>
  <si>
    <t>Andrea Little</t>
  </si>
  <si>
    <t>a0qP3000000feG2IAI</t>
  </si>
  <si>
    <t>Booking ID 015152</t>
  </si>
  <si>
    <t>a0CN200003oSYUaMAO</t>
  </si>
  <si>
    <t>In Person Roundtable: Enterprise Data Democratisation in Action</t>
  </si>
  <si>
    <t>a0BN2000003X20jMAC</t>
  </si>
  <si>
    <t>a0qP30000010qkPIAQ</t>
  </si>
  <si>
    <t>Booking ID 015153</t>
  </si>
  <si>
    <t>a0CN200003oSYUbMAO</t>
  </si>
  <si>
    <t>a0qP30000010qm1IAA</t>
  </si>
  <si>
    <t>Booking ID 015157</t>
  </si>
  <si>
    <t>a0CN200003oSYUfMAO</t>
  </si>
  <si>
    <t>a0qP30000015lybIAA</t>
  </si>
  <si>
    <t>Booking ID 015159</t>
  </si>
  <si>
    <t>a0CN200003oSYUhMAO</t>
  </si>
  <si>
    <t>m.mari@auchan.hu</t>
  </si>
  <si>
    <t>Marta Mari</t>
  </si>
  <si>
    <t>Organisational Development Manager</t>
  </si>
  <si>
    <t>a0qP30000016ewfIAA</t>
  </si>
  <si>
    <t>Booking ID 015160</t>
  </si>
  <si>
    <t>a0CN200003oSYUiMAO</t>
  </si>
  <si>
    <t>a0qP300000175tdIAA</t>
  </si>
  <si>
    <t>Booking ID 015161</t>
  </si>
  <si>
    <t>a0CN200003oSYUjMAO</t>
  </si>
  <si>
    <t>a0qP300000175yTIAQ</t>
  </si>
  <si>
    <t>Booking ID 015164</t>
  </si>
  <si>
    <t>a0CN200003oSYUmMAO</t>
  </si>
  <si>
    <t>ivaylo.hristov@ccep.com</t>
  </si>
  <si>
    <t>Data Enabled Sustainability Framework</t>
  </si>
  <si>
    <t>Ivaylo Hristov</t>
  </si>
  <si>
    <t>Sr. Manager New Product Introduction Global Data Engineering</t>
  </si>
  <si>
    <t>a0BN2000003X20iMAC</t>
  </si>
  <si>
    <t>a0qP300000176EbIAI</t>
  </si>
  <si>
    <t>Booking ID 015170</t>
  </si>
  <si>
    <t>a0CN200003oSYUsMAO</t>
  </si>
  <si>
    <t>ana.aguerogarcia@axpo.com</t>
  </si>
  <si>
    <t>Ana AgÃ¼ero GarcÃ­a</t>
  </si>
  <si>
    <t>a0qP30000018rWPIAY</t>
  </si>
  <si>
    <t>Booking ID 015171</t>
  </si>
  <si>
    <t>a0CN200003oSYUtMAO</t>
  </si>
  <si>
    <t>Data Leaders Guild 2024</t>
  </si>
  <si>
    <t>a0BN2000003X20fMAC</t>
  </si>
  <si>
    <t>a0qP3000001A7yvIAC</t>
  </si>
  <si>
    <t>Booking ID 015173</t>
  </si>
  <si>
    <t>a0CN200003oSYUvMAO</t>
  </si>
  <si>
    <t>a0qP3000001BRluIAG</t>
  </si>
  <si>
    <t>Booking ID 015174</t>
  </si>
  <si>
    <t>a0CN200003oSYUwMAO</t>
  </si>
  <si>
    <t>michael.singleton3@baesystems.com</t>
  </si>
  <si>
    <t>Michael Singleton</t>
  </si>
  <si>
    <t>a0qP3000001BTe1IAG</t>
  </si>
  <si>
    <t>Booking ID 015175</t>
  </si>
  <si>
    <t>a0CN200003oSYUxMAO</t>
  </si>
  <si>
    <t>a0qP3000001BWgjIAG</t>
  </si>
  <si>
    <t>Booking ID 015177</t>
  </si>
  <si>
    <t>a0CN200003oSYUzMAO</t>
  </si>
  <si>
    <t>a0qP3000001CNmfIAG</t>
  </si>
  <si>
    <t>Booking ID 015183</t>
  </si>
  <si>
    <t>a0CN200003oSbERMA0</t>
  </si>
  <si>
    <t>a0qP3000001DbcHIAS</t>
  </si>
  <si>
    <t>Booking ID 015188</t>
  </si>
  <si>
    <t>a0CN200003oSbEWMA0</t>
  </si>
  <si>
    <t>s.duffield@elsevier.com</t>
  </si>
  <si>
    <t>Sarah Duffield</t>
  </si>
  <si>
    <t>Head of Data &amp; Analytics, Engagement and Enablement</t>
  </si>
  <si>
    <t>a0qP3000001EsUbIAK</t>
  </si>
  <si>
    <t>Booking ID 015190</t>
  </si>
  <si>
    <t>a0CN200003oSbEYMA0</t>
  </si>
  <si>
    <t>a0qP3000001GUrBIAW</t>
  </si>
  <si>
    <t>Booking ID 015191</t>
  </si>
  <si>
    <t>a0CN200003oSbEZMA0</t>
  </si>
  <si>
    <t>a0qP3000001GUw1IAG</t>
  </si>
  <si>
    <t>Booking ID 015192</t>
  </si>
  <si>
    <t>a0CN200003oSbEaMAK</t>
  </si>
  <si>
    <t>a0qP3000001H3FRIA0</t>
  </si>
  <si>
    <t>Booking ID 015193</t>
  </si>
  <si>
    <t>a0CN200003oSbEbMAK</t>
  </si>
  <si>
    <t>amanda.gemmill@edrington.com</t>
  </si>
  <si>
    <t>Amanda Gemmill</t>
  </si>
  <si>
    <t>Head of Strategic Business Partnerships</t>
  </si>
  <si>
    <t>a0qP3000001H3P7IAK</t>
  </si>
  <si>
    <t>Booking ID 015194</t>
  </si>
  <si>
    <t>a0CN200003oSbEcMAK</t>
  </si>
  <si>
    <t>a0qP3000001HFA9IAO</t>
  </si>
  <si>
    <t>Booking ID 015199</t>
  </si>
  <si>
    <t>a0CN200003oSbEhMAK</t>
  </si>
  <si>
    <t>a0qP3000001Iq61IAC</t>
  </si>
  <si>
    <t>Booking ID 015201</t>
  </si>
  <si>
    <t>a0CN200003oSbEjMAK</t>
  </si>
  <si>
    <t>a0qP3000001K60fIAC</t>
  </si>
  <si>
    <t>Booking ID 015202</t>
  </si>
  <si>
    <t>a0CN200003oSbEkMAK</t>
  </si>
  <si>
    <t>CDOs Driving Data Engagement Beyond Reporting</t>
  </si>
  <si>
    <t>a0BN2000003X20gMAC</t>
  </si>
  <si>
    <t>a0qP3000001KDtRIAW</t>
  </si>
  <si>
    <t>Booking ID 015203</t>
  </si>
  <si>
    <t>a0CN200003oSbElMAK</t>
  </si>
  <si>
    <t>Near-shoring Data Roles and Capabilities in a Global Business</t>
  </si>
  <si>
    <t>a0BN2000003X20hMAC</t>
  </si>
  <si>
    <t>a0qP3000001KM2DIAW</t>
  </si>
  <si>
    <t>Booking ID 015205</t>
  </si>
  <si>
    <t>a0CN200003oSbEnMAK</t>
  </si>
  <si>
    <t>a0qP3000001NWpqIAG</t>
  </si>
  <si>
    <t>Booking ID 015206</t>
  </si>
  <si>
    <t>a0CN200003oSbEoMAK</t>
  </si>
  <si>
    <t>a0qP3000001Nja9IAC</t>
  </si>
  <si>
    <t>Booking ID 015207</t>
  </si>
  <si>
    <t>a0CN200003oSbEpMAK</t>
  </si>
  <si>
    <t>a0qP3000001NjezIAC</t>
  </si>
  <si>
    <t>Booking ID 015211</t>
  </si>
  <si>
    <t>a0CN200003oSbEtMAK</t>
  </si>
  <si>
    <t>a0qP3000001QRTpIAO</t>
  </si>
  <si>
    <t>Booking ID 015213</t>
  </si>
  <si>
    <t>a0CN200003oSbEvMAK</t>
  </si>
  <si>
    <t>a0qP3000001TvDdIAK</t>
  </si>
  <si>
    <t>Booking ID 015217</t>
  </si>
  <si>
    <t>a0CN200003oSbEzMAK</t>
  </si>
  <si>
    <t>hedy.emke@henkel.com</t>
  </si>
  <si>
    <t>Hedy Emke</t>
  </si>
  <si>
    <t>Head of Digital Sustainability Purchasing</t>
  </si>
  <si>
    <t>a0qP3000001ZB1eIAG</t>
  </si>
  <si>
    <t>Booking ID 015222</t>
  </si>
  <si>
    <t>a0CN200003oSbF4MAK</t>
  </si>
  <si>
    <t>a0qP3000001bbRRIAY</t>
  </si>
  <si>
    <t>Booking ID 015227</t>
  </si>
  <si>
    <t>a0CN200003oSbF9MAK</t>
  </si>
  <si>
    <t>alex.testoni@henkel.com</t>
  </si>
  <si>
    <t>Alex Testoni</t>
  </si>
  <si>
    <t>Purchasing Manager</t>
  </si>
  <si>
    <t>a0qP3000001caDBIAY</t>
  </si>
  <si>
    <t>Booking ID 015234</t>
  </si>
  <si>
    <t>a0CN200003oSbFGMA0</t>
  </si>
  <si>
    <t>a0qP3000001fihFIAQ</t>
  </si>
  <si>
    <t>Booking ID 015239</t>
  </si>
  <si>
    <t>a0CN200003oSbFLMA0</t>
  </si>
  <si>
    <t>CDMC Controls Implementation: Navigating International Regulation</t>
  </si>
  <si>
    <t>a0BN2000003X2YhMAK</t>
  </si>
  <si>
    <t>a0qP3000001imoNIAQ</t>
  </si>
  <si>
    <t>Booking ID 015240</t>
  </si>
  <si>
    <t>a0CN200003oSbFMMA0</t>
  </si>
  <si>
    <t>ian.lumsden@arup.com</t>
  </si>
  <si>
    <t>Ian Lumsden</t>
  </si>
  <si>
    <t>Global Digital Engagement Lead</t>
  </si>
  <si>
    <t>a0qP3000001iwAzIAI</t>
  </si>
  <si>
    <t>Booking ID 015241</t>
  </si>
  <si>
    <t>a0CN200003oSbFNMA0</t>
  </si>
  <si>
    <t>a0qP3000001jjzhIAA</t>
  </si>
  <si>
    <t>Booking ID 015243</t>
  </si>
  <si>
    <t>a0CN200003oSbFPMA0</t>
  </si>
  <si>
    <t>a0qP3000001jte5IAA</t>
  </si>
  <si>
    <t>Booking ID 015244</t>
  </si>
  <si>
    <t>a0CN200003oSbFQMA0</t>
  </si>
  <si>
    <t>a0qP3000001mPZqIAM</t>
  </si>
  <si>
    <t>Booking ID 015252</t>
  </si>
  <si>
    <t>a0CN200003oSbFYMA0</t>
  </si>
  <si>
    <t>a0qP3000001oUdSIAU</t>
  </si>
  <si>
    <t>Booking ID 015253</t>
  </si>
  <si>
    <t>a0CN200003oSbFZMA0</t>
  </si>
  <si>
    <t>a0qP3000001odNNIAY</t>
  </si>
  <si>
    <t>Booking ID 015255</t>
  </si>
  <si>
    <t>a0CN200003oSbFbMAK</t>
  </si>
  <si>
    <t>fabian.muttach@boehringer-ingelheim.com</t>
  </si>
  <si>
    <t>Fabian Muttach</t>
  </si>
  <si>
    <t>Regulatory Information Manager</t>
  </si>
  <si>
    <t>a0qP3000001qeiLIAQ</t>
  </si>
  <si>
    <t>Booking ID 015256</t>
  </si>
  <si>
    <t>a0CN200003oSbFcMAK</t>
  </si>
  <si>
    <t>UnityÃ¢â‚¬Â¯CatalogÃ¢â‚¬Â¯Implementation Ã¢â‚¬â€œ Lesson Learned</t>
  </si>
  <si>
    <t>a0BN2000003X2YfMAK</t>
  </si>
  <si>
    <t>a0qP3000001qgvRIAQ</t>
  </si>
  <si>
    <t>Booking ID 015257</t>
  </si>
  <si>
    <t>a0CN200003oSbFdMAK</t>
  </si>
  <si>
    <t>a0qP3000001rIZJIA2</t>
  </si>
  <si>
    <t>Booking ID 015260</t>
  </si>
  <si>
    <t>a0CN200003oSbFgMAK</t>
  </si>
  <si>
    <t>a0qP3000001u9fxIAA</t>
  </si>
  <si>
    <t>Booking ID 015265</t>
  </si>
  <si>
    <t>a0CN200003oSbFlMAK</t>
  </si>
  <si>
    <t>dennis.voges@heineken.com</t>
  </si>
  <si>
    <t>Dennis Voges</t>
  </si>
  <si>
    <t>a0qP3000001y1VJIAY</t>
  </si>
  <si>
    <t>Booking ID 015266</t>
  </si>
  <si>
    <t>a0CN200003oSbFmMAK</t>
  </si>
  <si>
    <t>a0qP3000001zrLNIAY</t>
  </si>
  <si>
    <t>Booking ID 015267</t>
  </si>
  <si>
    <t>a0CN200003oSbFnMAK</t>
  </si>
  <si>
    <t>kwanele.nyoni@heineken.com</t>
  </si>
  <si>
    <t>Kwanele Nyoni</t>
  </si>
  <si>
    <t>Regional Data Management Lead - AME</t>
  </si>
  <si>
    <t>a0qP3000001zusjIAA</t>
  </si>
  <si>
    <t>Booking ID 015272</t>
  </si>
  <si>
    <t>a0CN200003oSbFsMAK</t>
  </si>
  <si>
    <t>a0qP30000021XqPIAU</t>
  </si>
  <si>
    <t>Booking ID 015273</t>
  </si>
  <si>
    <t>a0CN200003oSbFtMAK</t>
  </si>
  <si>
    <t>Executing your AI strategy: Roadmap review and key actions</t>
  </si>
  <si>
    <t>a0BN2000003X2YjMAK</t>
  </si>
  <si>
    <t>a0qP30000021Y3JIAU</t>
  </si>
  <si>
    <t>Booking ID 015274</t>
  </si>
  <si>
    <t>a0CN200003oSbFuMAK</t>
  </si>
  <si>
    <t>rp.singh@ccep.com</t>
  </si>
  <si>
    <t>Rahul Pratap Singh</t>
  </si>
  <si>
    <t>Lead Platform Engineer</t>
  </si>
  <si>
    <t>a0qP30000021YzNIAU</t>
  </si>
  <si>
    <t>Booking ID 015275</t>
  </si>
  <si>
    <t>a0CN200003oSbFvMAK</t>
  </si>
  <si>
    <t>Dinner - In Person Roundtable: Enterprise Data Democratisation in Action</t>
  </si>
  <si>
    <t>a0BN2000003X20mMAC</t>
  </si>
  <si>
    <t>a0qP30000021dXdIAI</t>
  </si>
  <si>
    <t>Booking ID 015276</t>
  </si>
  <si>
    <t>a0CN200003oSbFwMAK</t>
  </si>
  <si>
    <t>a0qP30000021dZFIAY</t>
  </si>
  <si>
    <t>Booking ID 015277</t>
  </si>
  <si>
    <t>a0CN200003oSbFxMAK</t>
  </si>
  <si>
    <t>a0qP30000021darIAA</t>
  </si>
  <si>
    <t>Booking ID 015279</t>
  </si>
  <si>
    <t>a0CN200003oSbFzMAK</t>
  </si>
  <si>
    <t>a0qP30000021de5IAA</t>
  </si>
  <si>
    <t>Booking ID 015280</t>
  </si>
  <si>
    <t>a0CN200003oSbG0MAK</t>
  </si>
  <si>
    <t>a0qP30000021dfhIAA</t>
  </si>
  <si>
    <t>Booking ID 015282</t>
  </si>
  <si>
    <t>a0CN200003oSbG2MAK</t>
  </si>
  <si>
    <t>a0qP30000021divIAA</t>
  </si>
  <si>
    <t>Booking ID 015285</t>
  </si>
  <si>
    <t>a0CN200003oSAZEMA4</t>
  </si>
  <si>
    <t>a0qP30000021dnlIAA</t>
  </si>
  <si>
    <t>Booking ID 015287</t>
  </si>
  <si>
    <t>a0CN200003oSAZGMA4</t>
  </si>
  <si>
    <t>a0qP30000021dsbIAA</t>
  </si>
  <si>
    <t>Booking ID 015289</t>
  </si>
  <si>
    <t>a0CN200003oSAZIMA4</t>
  </si>
  <si>
    <t>a0qP30000021dvpIAA</t>
  </si>
  <si>
    <t>Booking ID 015295</t>
  </si>
  <si>
    <t>a0CN200003oSAZOMA4</t>
  </si>
  <si>
    <t>a0qP300000232toIAA</t>
  </si>
  <si>
    <t>Booking ID 015298</t>
  </si>
  <si>
    <t>a0CN200003oSAZRMA4</t>
  </si>
  <si>
    <t>a0qP30000024Ub3IAE</t>
  </si>
  <si>
    <t>Booking ID 015303</t>
  </si>
  <si>
    <t>a0CN200003oSAZWMA4</t>
  </si>
  <si>
    <t>janet.guo@lloydsbankinggroup.com</t>
  </si>
  <si>
    <t>Janet Guo</t>
  </si>
  <si>
    <t>Data Strategy &amp; Innovation Manager</t>
  </si>
  <si>
    <t>a0qP30000029ZjlIAE</t>
  </si>
  <si>
    <t>Booking ID 015308</t>
  </si>
  <si>
    <t>a0CN200003oSAZbMAO</t>
  </si>
  <si>
    <t>marco.muniz@syngenta.com</t>
  </si>
  <si>
    <t>Challenging the CDOs: Real Examples of Practical AI Use Cases in an Enterprise</t>
  </si>
  <si>
    <t>Marco Muniz</t>
  </si>
  <si>
    <t>a0BN2000003X2YiMAK</t>
  </si>
  <si>
    <t>a0qP3000002ADvhIAG</t>
  </si>
  <si>
    <t>Booking ID 015312</t>
  </si>
  <si>
    <t>a0CN200003oSAZfMAO</t>
  </si>
  <si>
    <t>Executive Dinner: Strategies to Drive Engagement</t>
  </si>
  <si>
    <t>a0BN2000003X20lMAC</t>
  </si>
  <si>
    <t>a0qP3000002BycPIAS</t>
  </si>
  <si>
    <t>Booking ID 015313</t>
  </si>
  <si>
    <t>a0CN200003oSAZgMAO</t>
  </si>
  <si>
    <t>a0qP3000002C74bIAC</t>
  </si>
  <si>
    <t>Booking ID 015317</t>
  </si>
  <si>
    <t>a0CN200003oSAZkMAO</t>
  </si>
  <si>
    <t>luke.ashton@barclays.com</t>
  </si>
  <si>
    <t>Luke Ashton</t>
  </si>
  <si>
    <t>Group Chief Data Officer</t>
  </si>
  <si>
    <t>a0qP3000002D3GfIAK</t>
  </si>
  <si>
    <t>Booking ID 015319</t>
  </si>
  <si>
    <t>a0CN200003oSAZmMAO</t>
  </si>
  <si>
    <t>Building a Centralised Data Catalog for Business Users</t>
  </si>
  <si>
    <t>a0BN2000003X2YkMAK</t>
  </si>
  <si>
    <t>a0qP3000002DP97IAG</t>
  </si>
  <si>
    <t>Booking ID 015320</t>
  </si>
  <si>
    <t>a0CN200003oSAZnMAO</t>
  </si>
  <si>
    <t>a0qP3000002DnUnIAK</t>
  </si>
  <si>
    <t>Booking ID 015321</t>
  </si>
  <si>
    <t>a0CN200003oSAZoMAO</t>
  </si>
  <si>
    <t>a0qP3000002Du6VIAS</t>
  </si>
  <si>
    <t>Booking ID 015329</t>
  </si>
  <si>
    <t>a0CN200003oSAZwMAO</t>
  </si>
  <si>
    <t>Data for All: Strategies for Boosting Data Literacy of Frontline/Shop Floor Empl</t>
  </si>
  <si>
    <t>a0BN2000003X2YmMAK</t>
  </si>
  <si>
    <t>a0qP3000002HLIDIA4</t>
  </si>
  <si>
    <t>Booking ID 015330</t>
  </si>
  <si>
    <t>a0CN200003oSAZxMAO</t>
  </si>
  <si>
    <t>a0qP3000002HLOfIAO</t>
  </si>
  <si>
    <t>Booking ID 015331</t>
  </si>
  <si>
    <t>a0CN200003oSAZyMAO</t>
  </si>
  <si>
    <t>a0qP3000002Hit7IAC</t>
  </si>
  <si>
    <t>Booking ID 015332</t>
  </si>
  <si>
    <t>a0CN200003oSAZzMAO</t>
  </si>
  <si>
    <t>a0qP3000002HmbmIAC</t>
  </si>
  <si>
    <t>Booking ID 015333</t>
  </si>
  <si>
    <t>a0CN200003oSAa0MAG</t>
  </si>
  <si>
    <t>ja.pietras@auchan.pl</t>
  </si>
  <si>
    <t>Jacek Pietras</t>
  </si>
  <si>
    <t>a0qP3000002HnUbIAK</t>
  </si>
  <si>
    <t>Booking ID 015337</t>
  </si>
  <si>
    <t>a0CN200003oSAa4MAG</t>
  </si>
  <si>
    <t>a0qP3000002J23NIAS</t>
  </si>
  <si>
    <t>Booking ID 015338</t>
  </si>
  <si>
    <t>a0CN200003oSAa5MAG</t>
  </si>
  <si>
    <t>yuli.dasilvapena@baesystems.com</t>
  </si>
  <si>
    <t>Yuli Da Silva Pena</t>
  </si>
  <si>
    <t>a0qP3000002JNe5IAG</t>
  </si>
  <si>
    <t>Booking ID 015344</t>
  </si>
  <si>
    <t>a0CN200003oSAaBMAW</t>
  </si>
  <si>
    <t>a0qP3000002K2z0IAC</t>
  </si>
  <si>
    <t>Booking ID 015345</t>
  </si>
  <si>
    <t>a0CN200003oSAaCMAW</t>
  </si>
  <si>
    <t>a0qP3000002K6WLIA0</t>
  </si>
  <si>
    <t>Booking ID 015347</t>
  </si>
  <si>
    <t>a0CN200003oSAaEMAW</t>
  </si>
  <si>
    <t>louise.menard@ttc.com</t>
  </si>
  <si>
    <t>Best Practice for MDM Implementation</t>
  </si>
  <si>
    <t>Louise Menard</t>
  </si>
  <si>
    <t>a0BN2000003X2YnMAK</t>
  </si>
  <si>
    <t>a0qP3000002KQQDIA4</t>
  </si>
  <si>
    <t>Booking ID 015352</t>
  </si>
  <si>
    <t>a0CN200003oSAaJMAW</t>
  </si>
  <si>
    <t>nancy.george@syngenta.com</t>
  </si>
  <si>
    <t>Nancy George</t>
  </si>
  <si>
    <t>FAIR Data Lead</t>
  </si>
  <si>
    <t>a0qP3000002MFldIAG</t>
  </si>
  <si>
    <t>Booking ID 015354</t>
  </si>
  <si>
    <t>a0CN200003oSAaLMAW</t>
  </si>
  <si>
    <t>a0qP3000002NT50IAG</t>
  </si>
  <si>
    <t>Booking ID 015355</t>
  </si>
  <si>
    <t>a0CN200003oSAaMMAW</t>
  </si>
  <si>
    <t>a0qP3000002NW2rIAG</t>
  </si>
  <si>
    <t>Booking ID 015356</t>
  </si>
  <si>
    <t>a0CN200003oSAaNMAW</t>
  </si>
  <si>
    <t>a0qP3000002OgubIAC</t>
  </si>
  <si>
    <t>Booking ID 015359</t>
  </si>
  <si>
    <t>a0CN200003oSAaQMAW</t>
  </si>
  <si>
    <t>a0qP3000002R7x7IAC</t>
  </si>
  <si>
    <t>Booking ID 015360</t>
  </si>
  <si>
    <t>a0CN200003oSAaRMAW</t>
  </si>
  <si>
    <t>elizabeth.jones@syngenta.com</t>
  </si>
  <si>
    <t>Elizabeth Jones</t>
  </si>
  <si>
    <t>Group Leader, Weed Control Chemistry</t>
  </si>
  <si>
    <t>a0qP3000002RF8HIAW</t>
  </si>
  <si>
    <t>Booking ID 015361</t>
  </si>
  <si>
    <t>a0CN200003oSAaSMAW</t>
  </si>
  <si>
    <t>leire.ortizocio@axpo.com</t>
  </si>
  <si>
    <t>Leire Ortizocio</t>
  </si>
  <si>
    <t>Data Catalog Expert</t>
  </si>
  <si>
    <t>a0qP3000002RwzdIAC</t>
  </si>
  <si>
    <t>Booking ID 015364</t>
  </si>
  <si>
    <t>a0CN200003oSAaVMAW</t>
  </si>
  <si>
    <t>Empowering R&amp;D: Establishing Data Governance in a Federated Environment</t>
  </si>
  <si>
    <t>a0BN2000003X2YoMAK</t>
  </si>
  <si>
    <t>a0qP3000002Sm5OIAS</t>
  </si>
  <si>
    <t>Booking ID 015365</t>
  </si>
  <si>
    <t>a0CN200003oSAaWMAW</t>
  </si>
  <si>
    <t>Best Practice for Rolling Out Data Literacy and Engagement Programs</t>
  </si>
  <si>
    <t>a0BN2000003X2YpMAK</t>
  </si>
  <si>
    <t>a0qP3000002T3UTIA0</t>
  </si>
  <si>
    <t>Booking ID 015366</t>
  </si>
  <si>
    <t>a0CN200003oSAaXMAW</t>
  </si>
  <si>
    <t>a0qP3000002T4nNIAS</t>
  </si>
  <si>
    <t>Booking ID 015368</t>
  </si>
  <si>
    <t>a0CN200003oSAaZMAW</t>
  </si>
  <si>
    <t>a0qP3000002T9ErIAK</t>
  </si>
  <si>
    <t>Booking ID 015379</t>
  </si>
  <si>
    <t>a0CN200003oSAakMAG</t>
  </si>
  <si>
    <t>a0qP3000002U9mIIAS</t>
  </si>
  <si>
    <t>Booking ID 015380</t>
  </si>
  <si>
    <t>a0CN200003oSAalMAG</t>
  </si>
  <si>
    <t>a0qP3000002U9zBIAS</t>
  </si>
  <si>
    <t>Booking ID 015381</t>
  </si>
  <si>
    <t>a0CN200003oSAamMAG</t>
  </si>
  <si>
    <t>a0qP3000002UA41IAG</t>
  </si>
  <si>
    <t>Booking ID 015384</t>
  </si>
  <si>
    <t>a0CN200003oSbWBMA0</t>
  </si>
  <si>
    <t>adrian.dudulescu@virginmoney.com</t>
  </si>
  <si>
    <t>Adrian Dudulescu</t>
  </si>
  <si>
    <t>Data Strategy Insights and Control Manager</t>
  </si>
  <si>
    <t>a0qP3000002XhBWIA0</t>
  </si>
  <si>
    <t>Booking ID 015392</t>
  </si>
  <si>
    <t>a0CN200003oSbWJMA0</t>
  </si>
  <si>
    <t>linda.o&amp;#39;connell@virginmoney.com</t>
  </si>
  <si>
    <t>Linda O'Connell</t>
  </si>
  <si>
    <t>a0qP3000002Z5DNIA0</t>
  </si>
  <si>
    <t>Booking ID 015397</t>
  </si>
  <si>
    <t>a0CN200003oSbWOMA0</t>
  </si>
  <si>
    <t>a0qP3000002a8E1IAI</t>
  </si>
  <si>
    <t>Booking ID 015400</t>
  </si>
  <si>
    <t>a0CN200003oSbWRMA0</t>
  </si>
  <si>
    <t>a0qP3000002b0zDIAQ</t>
  </si>
  <si>
    <t>Booking ID 015403</t>
  </si>
  <si>
    <t>a0CN200003oSbWUMA0</t>
  </si>
  <si>
    <t>gaudenz.koeppel@axpo.com</t>
  </si>
  <si>
    <t>Gaudenz Koeppel</t>
  </si>
  <si>
    <t>a0qP3000002dlCSIAY</t>
  </si>
  <si>
    <t>Booking ID 015404</t>
  </si>
  <si>
    <t>a0CN200003oSbWVMA0</t>
  </si>
  <si>
    <t>dmckimm@its.jnj.com</t>
  </si>
  <si>
    <t>David McKimm</t>
  </si>
  <si>
    <t>Head of Business Operations, EMEA</t>
  </si>
  <si>
    <t>a0qP3000002eANhIAM</t>
  </si>
  <si>
    <t>Booking ID 015405</t>
  </si>
  <si>
    <t>a0CN200003oSbWWMA0</t>
  </si>
  <si>
    <t>a0qP3000002eAQvIAM</t>
  </si>
  <si>
    <t>Booking ID 015410</t>
  </si>
  <si>
    <t>a0CN200003oSbWbMAK</t>
  </si>
  <si>
    <t>amar.kaul@barclays.com</t>
  </si>
  <si>
    <t>Amar Kaul</t>
  </si>
  <si>
    <t>Chief Data Office - BX India</t>
  </si>
  <si>
    <t>a0qP3000002h0lBIAQ</t>
  </si>
  <si>
    <t>Booking ID 015412</t>
  </si>
  <si>
    <t>a0CN200003oSbWdMAK</t>
  </si>
  <si>
    <t>Data Strategy Execution in Public Sector Organisations</t>
  </si>
  <si>
    <t>a0BN2000003X2YlMAK</t>
  </si>
  <si>
    <t>a0qP3000002hRrpIAE</t>
  </si>
  <si>
    <t>Booking ID 015415</t>
  </si>
  <si>
    <t>a0CN200003oSbWgMAK</t>
  </si>
  <si>
    <t>a0qP3000002jvKLIAY</t>
  </si>
  <si>
    <t>Booking ID 015417</t>
  </si>
  <si>
    <t>a0CN200003oSbWiMAK</t>
  </si>
  <si>
    <t>a0qP3000002mdxDIAQ</t>
  </si>
  <si>
    <t>Booking ID 015418</t>
  </si>
  <si>
    <t>a0CN200003oSbWjMAK</t>
  </si>
  <si>
    <t>a0qP3000002nruuIAA</t>
  </si>
  <si>
    <t>Booking ID 015421</t>
  </si>
  <si>
    <t>a0CN200003oSbWmMAK</t>
  </si>
  <si>
    <t>a0qP3000002o0TVIAY</t>
  </si>
  <si>
    <t>Booking ID 015423</t>
  </si>
  <si>
    <t>a0CN200003oSbWoMAK</t>
  </si>
  <si>
    <t>james.risk@baesystems.com</t>
  </si>
  <si>
    <t>James Risk</t>
  </si>
  <si>
    <t>a0qP3000002o0uvIAA</t>
  </si>
  <si>
    <t>Booking ID 015424</t>
  </si>
  <si>
    <t>a0CN200003oSbWpMAK</t>
  </si>
  <si>
    <t>a0qP3000002o4leIAA</t>
  </si>
  <si>
    <t>Booking ID 015425</t>
  </si>
  <si>
    <t>27/06/2024</t>
  </si>
  <si>
    <t>a0CN200003oSbWqMAK</t>
  </si>
  <si>
    <t>Getting Started with the Data Enabled Sustainability Framework</t>
  </si>
  <si>
    <t>a0BN2000003X2YuMAK</t>
  </si>
  <si>
    <t>a0qP3000002o5g5IAA</t>
  </si>
  <si>
    <t>Booking ID 015426</t>
  </si>
  <si>
    <t>a0CN200003oSbWrMAK</t>
  </si>
  <si>
    <t>a0qP3000002o5jJIAQ</t>
  </si>
  <si>
    <t>Booking ID 015427</t>
  </si>
  <si>
    <t>a0CN200003oSbWsMAK</t>
  </si>
  <si>
    <t>dan.cole2@baesystems.com</t>
  </si>
  <si>
    <t>Dan Cole</t>
  </si>
  <si>
    <t>SO-IM&amp;T Enterprise Architecture Manager-Solution Definition, Design &amp; Delivery - Cloud and Data Strategy</t>
  </si>
  <si>
    <t>a0qP3000002o8KbIAI</t>
  </si>
  <si>
    <t>Booking ID 015433</t>
  </si>
  <si>
    <t>a0CN200003oSbWyMAK</t>
  </si>
  <si>
    <t>sarah.whalley@syngenta.com</t>
  </si>
  <si>
    <t>Sarah Whalley</t>
  </si>
  <si>
    <t>Head of Product Safety Digital Strategy</t>
  </si>
  <si>
    <t>a0qP3000002pyqbIAA</t>
  </si>
  <si>
    <t>Booking ID 015435</t>
  </si>
  <si>
    <t>a0CN200003oSbX0MAK</t>
  </si>
  <si>
    <t>a0qP3000002qEXBIA2</t>
  </si>
  <si>
    <t>Booking ID 015436</t>
  </si>
  <si>
    <t>a0CN200003oSbX1MAK</t>
  </si>
  <si>
    <t>katya.kamlovskaya@lnds.lu</t>
  </si>
  <si>
    <t>Katya Kamlovskaya</t>
  </si>
  <si>
    <t>a0qP3000002qInhIAE</t>
  </si>
  <si>
    <t>Booking ID 015437</t>
  </si>
  <si>
    <t>a0CN200003oSbX2MAK</t>
  </si>
  <si>
    <t>a0qP3000002qIpJIAU</t>
  </si>
  <si>
    <t>Booking ID 015439</t>
  </si>
  <si>
    <t>a0CN200003oSbX4MAK</t>
  </si>
  <si>
    <t>a0qP3000002qaxVIAQ</t>
  </si>
  <si>
    <t>Booking ID 015440</t>
  </si>
  <si>
    <t>a0CN200003oSbX5MAK</t>
  </si>
  <si>
    <t>leonardo.duarte@allnex.com</t>
  </si>
  <si>
    <t>Leonardo Duarte</t>
  </si>
  <si>
    <t>a0qP3000002qtaLIAQ</t>
  </si>
  <si>
    <t>Booking ID 015442</t>
  </si>
  <si>
    <t>a0CN200003oSbX7MAK</t>
  </si>
  <si>
    <t>gabie.wysom@baesystems.com</t>
  </si>
  <si>
    <t>Gabie Wysom</t>
  </si>
  <si>
    <t>a0qP3000002rVqwIAE</t>
  </si>
  <si>
    <t>Booking ID 015444</t>
  </si>
  <si>
    <t>a0CN200003oSbX9MAK</t>
  </si>
  <si>
    <t>Mature Approaches to Data Governance</t>
  </si>
  <si>
    <t>a0BN2000003X2YqMAK</t>
  </si>
  <si>
    <t>a0qP3000002rt8TIAQ</t>
  </si>
  <si>
    <t>Booking ID 015449</t>
  </si>
  <si>
    <t>a0CN200003oSbXEMA0</t>
  </si>
  <si>
    <t>User-Based Access Controls for Self-Service Analytics</t>
  </si>
  <si>
    <t>a0BN2000003X2YvMAK</t>
  </si>
  <si>
    <t>a0qP3000002sSivIAE</t>
  </si>
  <si>
    <t>Booking ID 015450</t>
  </si>
  <si>
    <t>a0CN200003oSbXFMA0</t>
  </si>
  <si>
    <t>a0qP3000002trx4IAA</t>
  </si>
  <si>
    <t>Booking ID 015451</t>
  </si>
  <si>
    <t>a0CN200003oSbXGMA0</t>
  </si>
  <si>
    <t>matthew.higgs@edrington.com</t>
  </si>
  <si>
    <t>Matthew Higgs</t>
  </si>
  <si>
    <t>Data Science &amp; Business Intelligence Team Lead</t>
  </si>
  <si>
    <t>a0qP3000002uI2jIAE</t>
  </si>
  <si>
    <t>Booking ID 015455</t>
  </si>
  <si>
    <t>a0CN200003oSbXKMA0</t>
  </si>
  <si>
    <t>jelle.vanetten@heineken.com</t>
  </si>
  <si>
    <t>Jelle Van Etten</t>
  </si>
  <si>
    <t>Head of Global Data Platform</t>
  </si>
  <si>
    <t>a0qP3000002w0OMIAY</t>
  </si>
  <si>
    <t>Booking ID 015456</t>
  </si>
  <si>
    <t>a0CN200003oSbXLMA0</t>
  </si>
  <si>
    <t>a0qP3000002w0hgIAA</t>
  </si>
  <si>
    <t>Booking ID 015457</t>
  </si>
  <si>
    <t>a0CN200003oSbXMMA0</t>
  </si>
  <si>
    <t>magdalena.klenkstrawska@heineken.com</t>
  </si>
  <si>
    <t>Magdalena Klenk-Strawska</t>
  </si>
  <si>
    <t>Regional Data Lead</t>
  </si>
  <si>
    <t>a0qP3000002w12cIAA</t>
  </si>
  <si>
    <t>Booking ID 015459</t>
  </si>
  <si>
    <t>a0CN200003oSbXOMA0</t>
  </si>
  <si>
    <t>a0qP3000002w1KNIAY</t>
  </si>
  <si>
    <t>Booking ID 015460</t>
  </si>
  <si>
    <t>a0CN200003oSbXPMA0</t>
  </si>
  <si>
    <t>manuel.milian@edrington.com</t>
  </si>
  <si>
    <t>Manuel Milian</t>
  </si>
  <si>
    <t>Technology Product Lead Ã¢â‚¬â€œ Commercial Excellence</t>
  </si>
  <si>
    <t>a0qP3000002w2UwIAI</t>
  </si>
  <si>
    <t>Booking ID 015461</t>
  </si>
  <si>
    <t>a0CN200003oSbXQMA0</t>
  </si>
  <si>
    <t>a0qP3000002w4dCIAQ</t>
  </si>
  <si>
    <t>Booking ID 015463</t>
  </si>
  <si>
    <t>a0CN200003oSbXSMA0</t>
  </si>
  <si>
    <t>a0qP3000002w5HWIAY</t>
  </si>
  <si>
    <t>Booking ID 015464</t>
  </si>
  <si>
    <t>a0CN200003oSbXTMA0</t>
  </si>
  <si>
    <t>ye.he@boehringer-ingelheim.com</t>
  </si>
  <si>
    <t>Ye He</t>
  </si>
  <si>
    <t>Global Capability Owner of Data Governance</t>
  </si>
  <si>
    <t>a0qP3000002w5NyIAI</t>
  </si>
  <si>
    <t>Booking ID 015465</t>
  </si>
  <si>
    <t>a0CN200003oSbXUMA0</t>
  </si>
  <si>
    <t>a0qP3000002w5XhIAI</t>
  </si>
  <si>
    <t>Booking ID 015467</t>
  </si>
  <si>
    <t>a0CN200003oSbXWMA0</t>
  </si>
  <si>
    <t>a0qP3000002w63vIAA</t>
  </si>
  <si>
    <t>Booking ID 015468</t>
  </si>
  <si>
    <t>a0CN200003oSbXXMA0</t>
  </si>
  <si>
    <t>a0qP3000002w65VIAQ</t>
  </si>
  <si>
    <t>Booking ID 015469</t>
  </si>
  <si>
    <t>a0CN200003oSbXYMA0</t>
  </si>
  <si>
    <t>a0qP3000002w68kIAA</t>
  </si>
  <si>
    <t>Booking ID 015470</t>
  </si>
  <si>
    <t>a0CN200003oSbXZMA0</t>
  </si>
  <si>
    <t>bernard.ofori-yeboah@virginmoney.com</t>
  </si>
  <si>
    <t>Bernard Ofori-Yeboah</t>
  </si>
  <si>
    <t>a0qP3000002w6FBIAY</t>
  </si>
  <si>
    <t>Booking ID 015471</t>
  </si>
  <si>
    <t>a0CN200003oSbXaMAK</t>
  </si>
  <si>
    <t>a0qP3000002w6K1IAI</t>
  </si>
  <si>
    <t>Booking ID 015473</t>
  </si>
  <si>
    <t>a0CN200003oSbXcMAK</t>
  </si>
  <si>
    <t>brian.mcnamara@ttc.com</t>
  </si>
  <si>
    <t>Brian Mcnamara</t>
  </si>
  <si>
    <t>Head of Data Platforms</t>
  </si>
  <si>
    <t>a0qP3000002w6blIAA</t>
  </si>
  <si>
    <t>Booking ID 015475</t>
  </si>
  <si>
    <t>a0CN200003oSbXeMAK</t>
  </si>
  <si>
    <t>maureen.dunlop@virginmoney.com</t>
  </si>
  <si>
    <t>Maureen Dunlop</t>
  </si>
  <si>
    <t>a0qP3000002w6iEIAQ</t>
  </si>
  <si>
    <t>Booking ID 015476</t>
  </si>
  <si>
    <t>a0CN200003oSbXfMAK</t>
  </si>
  <si>
    <t>a0qP3000002w6n4IAA</t>
  </si>
  <si>
    <t>Booking ID 015477</t>
  </si>
  <si>
    <t>a0CN200003oSbXgMAK</t>
  </si>
  <si>
    <t>chris.hepburn@baesystems.com</t>
  </si>
  <si>
    <t>Chris Hepburn</t>
  </si>
  <si>
    <t>Digital Strategy Manager</t>
  </si>
  <si>
    <t>a0qP3000002w6zxIAA</t>
  </si>
  <si>
    <t>Booking ID 015479</t>
  </si>
  <si>
    <t>a0CN200003oSbXiMAK</t>
  </si>
  <si>
    <t>a0qP3000002w7HhIAI</t>
  </si>
  <si>
    <t>Booking ID 015480</t>
  </si>
  <si>
    <t>a0CN200003oSbXjMAK</t>
  </si>
  <si>
    <t>a0qP3000002w7O9IAI</t>
  </si>
  <si>
    <t>Booking ID 015481</t>
  </si>
  <si>
    <t>a0CN200003oSbXkMAK</t>
  </si>
  <si>
    <t>a0qP3000002w7WDIAY</t>
  </si>
  <si>
    <t>Booking ID 015482</t>
  </si>
  <si>
    <t>a0CN200003oSbXlMAK</t>
  </si>
  <si>
    <t>kirie.heath@uk.aswatson.com</t>
  </si>
  <si>
    <t>Kirie Heath</t>
  </si>
  <si>
    <t>Senior Data Insight Analyst</t>
  </si>
  <si>
    <t>a0qP3000002w7XqIAI</t>
  </si>
  <si>
    <t>Booking ID 015483</t>
  </si>
  <si>
    <t>a0CN200003oSayOMAS</t>
  </si>
  <si>
    <t>a0qP3000002w7b3IAA</t>
  </si>
  <si>
    <t>Booking ID 015484</t>
  </si>
  <si>
    <t>a0CN200003oSayPMAS</t>
  </si>
  <si>
    <t>a0qP3000002w7kjIAA</t>
  </si>
  <si>
    <t>Booking ID 015485</t>
  </si>
  <si>
    <t>a0CN200003oSayQMAS</t>
  </si>
  <si>
    <t>veroci.aniko@mvm.hu</t>
  </si>
  <si>
    <t>AnikÃ³ VerÅ‘ci</t>
  </si>
  <si>
    <t>Lead BI business analyst</t>
  </si>
  <si>
    <t>a0qP3000002w7nzIAA</t>
  </si>
  <si>
    <t>Booking ID 015486</t>
  </si>
  <si>
    <t>a0CN200003oSayRMAS</t>
  </si>
  <si>
    <t>a0qP3000002w7uPIAQ</t>
  </si>
  <si>
    <t>Booking ID 015488</t>
  </si>
  <si>
    <t>a0CN200003oSayTMAS</t>
  </si>
  <si>
    <t>jorge.hurtado@heineken.com</t>
  </si>
  <si>
    <t>Jorge Hurtado Vargas</t>
  </si>
  <si>
    <t>Data Flow Designer</t>
  </si>
  <si>
    <t>a0qP3000002w88vIAA</t>
  </si>
  <si>
    <t>Booking ID 015490</t>
  </si>
  <si>
    <t>a0CN200003oSayVMAS</t>
  </si>
  <si>
    <t>a0qP3000002w8NSIAY</t>
  </si>
  <si>
    <t>Booking ID 015491</t>
  </si>
  <si>
    <t>a0CN200003oSayWMAS</t>
  </si>
  <si>
    <t>kalexandrova@ccep.com</t>
  </si>
  <si>
    <t>Krassimira Alexandrova</t>
  </si>
  <si>
    <t>a0qP3000002w8SHIAY</t>
  </si>
  <si>
    <t>Booking ID 015492</t>
  </si>
  <si>
    <t>a0CN200003oSayXMAS</t>
  </si>
  <si>
    <t>a0qP3000002w8aLIAQ</t>
  </si>
  <si>
    <t>Booking ID 015493</t>
  </si>
  <si>
    <t>a0CN200003oSayYMAS</t>
  </si>
  <si>
    <t>martin.finch2@baesystems.com</t>
  </si>
  <si>
    <t>Martin Finch</t>
  </si>
  <si>
    <t>Data Analytics Team Lead</t>
  </si>
  <si>
    <t>a0qP3000002w8qTIAQ</t>
  </si>
  <si>
    <t>Booking ID 015495</t>
  </si>
  <si>
    <t>a0CN200003oSayaMAC</t>
  </si>
  <si>
    <t>a0qP3000002w9HtIAI</t>
  </si>
  <si>
    <t>Booking ID 015498</t>
  </si>
  <si>
    <t>a0CN200003oSaydMAC</t>
  </si>
  <si>
    <t>a0qP3000002w9bFIAQ</t>
  </si>
  <si>
    <t>Booking ID 015499</t>
  </si>
  <si>
    <t>a0CN200003oSayeMAC</t>
  </si>
  <si>
    <t>ordog.andras@mvm.hu</t>
  </si>
  <si>
    <t>Andras Ordog</t>
  </si>
  <si>
    <t>BI expert</t>
  </si>
  <si>
    <t>a0qP3000002w9hhIAA</t>
  </si>
  <si>
    <t>Booking ID 015500</t>
  </si>
  <si>
    <t>a0CN200003oSayfMAC</t>
  </si>
  <si>
    <t>a0qP3000002w9jJIAQ</t>
  </si>
  <si>
    <t>Booking ID 015501</t>
  </si>
  <si>
    <t>a0CN200003oSaygMAC</t>
  </si>
  <si>
    <t>janik.pommeranz@syngenta.com</t>
  </si>
  <si>
    <t>Janik Pommeranz</t>
  </si>
  <si>
    <t>Business Analyst Data Platforms</t>
  </si>
  <si>
    <t>a0qP3000002w9rNIAQ</t>
  </si>
  <si>
    <t>Booking ID 015504</t>
  </si>
  <si>
    <t>a0CN200003oSayjMAC</t>
  </si>
  <si>
    <t>a0qP3000002wADxIAM</t>
  </si>
  <si>
    <t>Booking ID 015505</t>
  </si>
  <si>
    <t>a0CN200003oSaykMAC</t>
  </si>
  <si>
    <t>a0qP3000002wAPGIA2</t>
  </si>
  <si>
    <t>Booking ID 015509</t>
  </si>
  <si>
    <t>a0CN200003oSayoMAC</t>
  </si>
  <si>
    <t>a0qP30000030pYfIAI</t>
  </si>
  <si>
    <t>Booking ID 015512</t>
  </si>
  <si>
    <t>a0CN200003oSayrMAC</t>
  </si>
  <si>
    <t>Executive Dinner: The Evolution of the CDO Role in an AI-Driven Era</t>
  </si>
  <si>
    <t>a0BN2000003X20kMAC</t>
  </si>
  <si>
    <t>a0qP30000031aXZIAY</t>
  </si>
  <si>
    <t>Booking ID 015513</t>
  </si>
  <si>
    <t>a0CN200003oSaysMAC</t>
  </si>
  <si>
    <t>a0qP30000031jqzIAA</t>
  </si>
  <si>
    <t>Booking ID 015514</t>
  </si>
  <si>
    <t>a0CN200003oSaytMAC</t>
  </si>
  <si>
    <t>agne.sanders@barclays.com</t>
  </si>
  <si>
    <t>Agne Sanders</t>
  </si>
  <si>
    <t>Director, Head of Data Privacy at Barclays Investment Bank | Responsible AI &amp; Ethics Advocate</t>
  </si>
  <si>
    <t>a0qP30000031kn3IAA</t>
  </si>
  <si>
    <t>Booking ID 015520</t>
  </si>
  <si>
    <t>a0CN200003oSayzMAC</t>
  </si>
  <si>
    <t>Enabling Your Business to Leverage AI</t>
  </si>
  <si>
    <t>a0BN2000003X2YrMAK</t>
  </si>
  <si>
    <t>a0qP30000032fjhIAA</t>
  </si>
  <si>
    <t>Booking ID 015523</t>
  </si>
  <si>
    <t>Barclays Group</t>
  </si>
  <si>
    <t>a0CN200003oSaz2MAC</t>
  </si>
  <si>
    <t>gemma.poddington@barclays.com</t>
  </si>
  <si>
    <t>Gemma Poddington</t>
  </si>
  <si>
    <t>Chief Data Officer, Markets</t>
  </si>
  <si>
    <t>a0qP300000346xxIAA</t>
  </si>
  <si>
    <t>Booking ID 015526</t>
  </si>
  <si>
    <t>a0CN200003oSaz5MAC</t>
  </si>
  <si>
    <t>notreal@kamlovskaya.tbc</t>
  </si>
  <si>
    <t>a0qP30000035WbpIAE</t>
  </si>
  <si>
    <t>Booking ID 015527</t>
  </si>
  <si>
    <t>a0CN200003oSaz6MAC</t>
  </si>
  <si>
    <t>a0qP30000035X3FIAU</t>
  </si>
  <si>
    <t>Booking ID 015529</t>
  </si>
  <si>
    <t>a0CN200003oSaz8MAC</t>
  </si>
  <si>
    <t>a0qP30000035X85IAE</t>
  </si>
  <si>
    <t>Booking ID 015530</t>
  </si>
  <si>
    <t>a0CN200003oSaz9MAC</t>
  </si>
  <si>
    <t>a0qP30000035XEXIA2</t>
  </si>
  <si>
    <t>Booking ID 015536</t>
  </si>
  <si>
    <t>a0CN200003oSazFMAS</t>
  </si>
  <si>
    <t>craig.day@barclays.com</t>
  </si>
  <si>
    <t>Unlocking Business Potential: How CDOs in Regulated In</t>
  </si>
  <si>
    <t>Craig Day</t>
  </si>
  <si>
    <t>Chief Data Officer, Investment Banking</t>
  </si>
  <si>
    <t>a0BN2000003X2YxMAK</t>
  </si>
  <si>
    <t>a0qP3000003CUTdIAO</t>
  </si>
  <si>
    <t>Booking ID 015538</t>
  </si>
  <si>
    <t>a0CN200003oSazHMAS</t>
  </si>
  <si>
    <t>a0qP3000003CpRjIAK</t>
  </si>
  <si>
    <t>Booking ID 015540</t>
  </si>
  <si>
    <t>a0CN200003oSazJMAS</t>
  </si>
  <si>
    <t>a0qP3000003DPAAIA4</t>
  </si>
  <si>
    <t>Booking ID 015543</t>
  </si>
  <si>
    <t>a0CN200003oSazMMAS</t>
  </si>
  <si>
    <t>carlos.garciaduenas@ccep.com</t>
  </si>
  <si>
    <t>Carlos Garcia Duenas</t>
  </si>
  <si>
    <t>Data Product Lead</t>
  </si>
  <si>
    <t>a0qP3000003E6NCIA0</t>
  </si>
  <si>
    <t>Booking ID 015544</t>
  </si>
  <si>
    <t>a0CN200003oSazNMAS</t>
  </si>
  <si>
    <t>esther.spring@open.ac.uk</t>
  </si>
  <si>
    <t>Esther Spring</t>
  </si>
  <si>
    <t>Organisational Learning Lead (Digital and Data Capabilities, Innovation and Sustainability)</t>
  </si>
  <si>
    <t>a0qP3000003EFALIA4</t>
  </si>
  <si>
    <t>Booking ID 015548</t>
  </si>
  <si>
    <t>a0CN200003oSazRMAS</t>
  </si>
  <si>
    <t>Driving Data Engagement &amp; Ownership in Public Sector Organisations</t>
  </si>
  <si>
    <t>a0BN2000003X2YwMAK</t>
  </si>
  <si>
    <t>a0qP3000003FjMTIA0</t>
  </si>
  <si>
    <t>Booking ID 015549</t>
  </si>
  <si>
    <t>a0CN200003oSazSMAS</t>
  </si>
  <si>
    <t>a0qP3000003FjO5IAK</t>
  </si>
  <si>
    <t>Booking ID 015554</t>
  </si>
  <si>
    <t>a0CN200003oSazXMAS</t>
  </si>
  <si>
    <t>pjicquel@auchan.com</t>
  </si>
  <si>
    <t>Pauline Jicquel</t>
  </si>
  <si>
    <t>Data Leader Purchase, Offer &amp; RSE</t>
  </si>
  <si>
    <t>a0qP3000003GVSjIAO</t>
  </si>
  <si>
    <t>Booking ID 015556</t>
  </si>
  <si>
    <t>a0CN200003oSazZMAS</t>
  </si>
  <si>
    <t>ywillet@auchan.com</t>
  </si>
  <si>
    <t>Yves WILLET</t>
  </si>
  <si>
    <t>Digital Transformation Lead</t>
  </si>
  <si>
    <t>a0qP3000003Gac6IAC</t>
  </si>
  <si>
    <t>Booking ID 015561</t>
  </si>
  <si>
    <t>a0CN200003oSazeMAC</t>
  </si>
  <si>
    <t>christian.iaconucci@syngenta.com</t>
  </si>
  <si>
    <t>Christian Iaconucci</t>
  </si>
  <si>
    <t>a0qP3000003ORJtIAO</t>
  </si>
  <si>
    <t>Booking ID 015562</t>
  </si>
  <si>
    <t>a0CN200003oSazfMAC</t>
  </si>
  <si>
    <t>tomoichiro.hirano@syngenta.com</t>
  </si>
  <si>
    <t>Tomo Hirano</t>
  </si>
  <si>
    <t>Head Sustainability Data Solutions</t>
  </si>
  <si>
    <t>a0qP3000003ORyDIAW</t>
  </si>
  <si>
    <t>Booking ID 015567</t>
  </si>
  <si>
    <t>a0CN200003oSazkMAC</t>
  </si>
  <si>
    <t>a0qP3000003SmWDIA0</t>
  </si>
  <si>
    <t>Booking ID 015568</t>
  </si>
  <si>
    <t>a0CN200003oSazlMAC</t>
  </si>
  <si>
    <t>a0qP3000003SqbRIAS</t>
  </si>
  <si>
    <t>Booking ID 015569</t>
  </si>
  <si>
    <t>a0CN200003oSazmMAC</t>
  </si>
  <si>
    <t>julie.ash@syngenta.com</t>
  </si>
  <si>
    <t>Julie Ash</t>
  </si>
  <si>
    <t>a0qP3000003T5yfIAC</t>
  </si>
  <si>
    <t>Booking ID 015570</t>
  </si>
  <si>
    <t>a0CN200003oSaznMAC</t>
  </si>
  <si>
    <t>a0qP3000003T60HIAS</t>
  </si>
  <si>
    <t>Booking ID 015572</t>
  </si>
  <si>
    <t>a0CN200003oSazpMAC</t>
  </si>
  <si>
    <t>a0qP3000003TT9lIAG</t>
  </si>
  <si>
    <t>Booking ID 015575</t>
  </si>
  <si>
    <t>a0CN200003oSazsMAC</t>
  </si>
  <si>
    <t>mahesh.bhatia@gemseducation.com</t>
  </si>
  <si>
    <t>Mahesh Bhatia</t>
  </si>
  <si>
    <t>Senior Manager Data &amp; Analytics</t>
  </si>
  <si>
    <t>a0qP3000003Ty8lIAC</t>
  </si>
  <si>
    <t>Booking ID 015580</t>
  </si>
  <si>
    <t>a0CN200003oSbcfMAC</t>
  </si>
  <si>
    <t>Leveraging AI for Data Quality Control</t>
  </si>
  <si>
    <t>a0BN2000003X2YyMAK</t>
  </si>
  <si>
    <t>a0qP3000003agS3IAI</t>
  </si>
  <si>
    <t>Booking ID 015586</t>
  </si>
  <si>
    <t>a0CN200003oSbclMAC</t>
  </si>
  <si>
    <t>emma.pauw@heineken.com</t>
  </si>
  <si>
    <t>Emma Pauw</t>
  </si>
  <si>
    <t>Product Owner Master&amp;Reference Data and Data Governance Platform</t>
  </si>
  <si>
    <t>a0qP3000003ctmXIAQ</t>
  </si>
  <si>
    <t>Booking ID 015587</t>
  </si>
  <si>
    <t>a0CN200003oSbcmMAC</t>
  </si>
  <si>
    <t>c.davidson@fmo.nl</t>
  </si>
  <si>
    <t>Chris Davidson</t>
  </si>
  <si>
    <t>Head of BI &amp; Analytics</t>
  </si>
  <si>
    <t>a0qP3000003cvJiIAI</t>
  </si>
  <si>
    <t>Booking ID 015590</t>
  </si>
  <si>
    <t>a0CN200003oSbcpMAC</t>
  </si>
  <si>
    <t>Implementing Effective Data and AI Use Cases</t>
  </si>
  <si>
    <t>a0BN2000003X2YzMAK</t>
  </si>
  <si>
    <t>a0qP3000003f4nZIAQ</t>
  </si>
  <si>
    <t>Booking ID 015591</t>
  </si>
  <si>
    <t>a0CN200003oSbcqMAC</t>
  </si>
  <si>
    <t>labdelmoumni@auchan.com</t>
  </si>
  <si>
    <t>Laila Abdel Moumni</t>
  </si>
  <si>
    <t>Change &amp; Data Transformation Manager</t>
  </si>
  <si>
    <t>a0qP3000003f8vxIAA</t>
  </si>
  <si>
    <t>Booking ID 015595</t>
  </si>
  <si>
    <t>a0CN200003oSbcuMAC</t>
  </si>
  <si>
    <t>Key Performance Indicators for Data Governance Committees</t>
  </si>
  <si>
    <t>a0BN2000003X20nMAC</t>
  </si>
  <si>
    <t>a0qP3000003i0SPIAY</t>
  </si>
  <si>
    <t>Booking ID 015600</t>
  </si>
  <si>
    <t>a0CN200003oSbczMAC</t>
  </si>
  <si>
    <t>a0qP3000003jdZlIAI</t>
  </si>
  <si>
    <t>Booking ID 015602</t>
  </si>
  <si>
    <t>a0CN200003oSbd1MAC</t>
  </si>
  <si>
    <t>lee.mccafferty@ofgem.gov.uk</t>
  </si>
  <si>
    <t>Lee McCafferty</t>
  </si>
  <si>
    <t>Head of Data, Information &amp; AI Governance</t>
  </si>
  <si>
    <t>a0qP3000003jzf7IAA</t>
  </si>
  <si>
    <t>Booking ID 015609</t>
  </si>
  <si>
    <t>a0CN200003oSbd8MAC</t>
  </si>
  <si>
    <t>a0qP3000003lxXbIAI</t>
  </si>
  <si>
    <t>Booking ID 015614</t>
  </si>
  <si>
    <t>a0CN200003oSbdDMAS</t>
  </si>
  <si>
    <t>a0qP3000003nVP7IAM</t>
  </si>
  <si>
    <t>Booking ID 015616</t>
  </si>
  <si>
    <t>a0CN200003oSbdFMAS</t>
  </si>
  <si>
    <t>a0qP3000003nqerIAA</t>
  </si>
  <si>
    <t>Booking ID 015617</t>
  </si>
  <si>
    <t>a0CN200003oSbdGMAS</t>
  </si>
  <si>
    <t>sandhyasingh@tfl.gov.uk</t>
  </si>
  <si>
    <t>Sandhya Singh</t>
  </si>
  <si>
    <t>Product Manager - Data &amp; Analytics</t>
  </si>
  <si>
    <t>a0qP3000003o0uLIAQ</t>
  </si>
  <si>
    <t>Booking ID 015618</t>
  </si>
  <si>
    <t>a0CN200003oSbdHMAS</t>
  </si>
  <si>
    <t>a0qP3000003o0xZIAQ</t>
  </si>
  <si>
    <t>Booking ID 015619</t>
  </si>
  <si>
    <t>a0CN200003oSbdIMAS</t>
  </si>
  <si>
    <t>a0qP3000003o2UjIAI</t>
  </si>
  <si>
    <t>Booking ID 015621</t>
  </si>
  <si>
    <t>a0CN200003oSbdKMAS</t>
  </si>
  <si>
    <t>gordon.greig@barclays.com</t>
  </si>
  <si>
    <t>Gordon Greig</t>
  </si>
  <si>
    <t>Head of Data Advisory</t>
  </si>
  <si>
    <t>a0qP3000003pbobIAA</t>
  </si>
  <si>
    <t>Booking ID 015624</t>
  </si>
  <si>
    <t>a0CN200003oSbdNMAS</t>
  </si>
  <si>
    <t>a0qP3000003qsQnIAI</t>
  </si>
  <si>
    <t>Booking ID 015625</t>
  </si>
  <si>
    <t>a0CN200003oSbdOMAS</t>
  </si>
  <si>
    <t>a0qP3000003qu4PIAQ</t>
  </si>
  <si>
    <t>Booking ID 015629</t>
  </si>
  <si>
    <t>a0CN200003oSbdSMAS</t>
  </si>
  <si>
    <t>iasonioannis.chontzopoulos@axpo.com</t>
  </si>
  <si>
    <t>Iason Chontzopoulos</t>
  </si>
  <si>
    <t>a0qP3000003tpGHIAY</t>
  </si>
  <si>
    <t>Booking ID 015639</t>
  </si>
  <si>
    <t>a0CN200003oSbdcMAC</t>
  </si>
  <si>
    <t>ademola.famose@ofgem.gov.uk</t>
  </si>
  <si>
    <t>Ademola Famose</t>
  </si>
  <si>
    <t>Senior Data Quality Manager</t>
  </si>
  <si>
    <t>a0qP3000003yvxlIAA</t>
  </si>
  <si>
    <t>Booking ID 015640</t>
  </si>
  <si>
    <t>a0CN200003oSbddMAC</t>
  </si>
  <si>
    <t>a0qP30000040jXWIAY</t>
  </si>
  <si>
    <t>Booking ID 015641</t>
  </si>
  <si>
    <t>a0CN200003oSbdeMAC</t>
  </si>
  <si>
    <t>nijat.hajikhanov@lnds.lu</t>
  </si>
  <si>
    <t>Nijat Hajikhanov</t>
  </si>
  <si>
    <t>Senior Data Steward</t>
  </si>
  <si>
    <t>a0qP30000040oLtIAI</t>
  </si>
  <si>
    <t>Booking ID 015643</t>
  </si>
  <si>
    <t>a0CN200003oSbdgMAC</t>
  </si>
  <si>
    <t>a0qP30000042738IAA</t>
  </si>
  <si>
    <t>Booking ID 015648</t>
  </si>
  <si>
    <t>a0CN200003oSbdlMAC</t>
  </si>
  <si>
    <t>Exploring the core principles of successful data literacy programs</t>
  </si>
  <si>
    <t>a0BN2000003X2YtMAK</t>
  </si>
  <si>
    <t>a0qP30000045zDRIAY</t>
  </si>
  <si>
    <t>Booking ID 015649</t>
  </si>
  <si>
    <t>a0CN200003oSbdmMAC</t>
  </si>
  <si>
    <t>a0qP30000046SQjIAM</t>
  </si>
  <si>
    <t>Booking ID 015651</t>
  </si>
  <si>
    <t>a0CN200003oSbdoMAC</t>
  </si>
  <si>
    <t>a0qP300000475VJIAY</t>
  </si>
  <si>
    <t>Booking ID 015652</t>
  </si>
  <si>
    <t>a0CN200003oSbdpMAC</t>
  </si>
  <si>
    <t>a0qP300000480WnIAI</t>
  </si>
  <si>
    <t>Booking ID 015653</t>
  </si>
  <si>
    <t>a0CN200003oSbdqMAC</t>
  </si>
  <si>
    <t>a0qP300000489YTIAY</t>
  </si>
  <si>
    <t>Booking ID 015655</t>
  </si>
  <si>
    <t>28/11/2024</t>
  </si>
  <si>
    <t>a0CN200003oSbdsMAC</t>
  </si>
  <si>
    <t>Automating Data Lineage: AI Solutions and Best Practices</t>
  </si>
  <si>
    <t>a0BN2000003X2Z0MAK</t>
  </si>
  <si>
    <t>a0qP30000048A1VIAU</t>
  </si>
  <si>
    <t>Booking ID 015659</t>
  </si>
  <si>
    <t>a0CN200003oSbdwMAC</t>
  </si>
  <si>
    <t>a0qP3000004GwCEIA0</t>
  </si>
  <si>
    <t>Booking ID 015660</t>
  </si>
  <si>
    <t>a0CN200003oSbdxMAC</t>
  </si>
  <si>
    <t>a0qP3000004GyNhIAK</t>
  </si>
  <si>
    <t>Booking ID 015661</t>
  </si>
  <si>
    <t>a0CN200003oSbdyMAC</t>
  </si>
  <si>
    <t>a0qP3000004GyQvIAK</t>
  </si>
  <si>
    <t>Booking ID 015663</t>
  </si>
  <si>
    <t>a0CN200003oSbe0MAC</t>
  </si>
  <si>
    <t>a0qP3000004HDjKIAW</t>
  </si>
  <si>
    <t>Booking ID 015664</t>
  </si>
  <si>
    <t>a0CN200003oSbe1MAC</t>
  </si>
  <si>
    <t>a0qP3000004IAmdIAG</t>
  </si>
  <si>
    <t>Booking ID 015665</t>
  </si>
  <si>
    <t>a0CN200003oSbe2MAC</t>
  </si>
  <si>
    <t>a0qP3000004IBVmIAO</t>
  </si>
  <si>
    <t>Booking ID 015666</t>
  </si>
  <si>
    <t>a0CN200003oSbe3MAC</t>
  </si>
  <si>
    <t>david.case@virginmoney.com</t>
  </si>
  <si>
    <t>David Case</t>
  </si>
  <si>
    <t>Data Governance &amp; Control Business Partner</t>
  </si>
  <si>
    <t>a0qP3000004IDm6IAG</t>
  </si>
  <si>
    <t>Booking ID 015667</t>
  </si>
  <si>
    <t>a0CN200003oSbe4MAC</t>
  </si>
  <si>
    <t>a0qP3000004IDm7IAG</t>
  </si>
  <si>
    <t>Booking ID 015668</t>
  </si>
  <si>
    <t>a0CN200003oSbe5MAC</t>
  </si>
  <si>
    <t>a0qP3000004IFb0IAG</t>
  </si>
  <si>
    <t>Booking ID 015669</t>
  </si>
  <si>
    <t>a0CN200003oSbe6MAC</t>
  </si>
  <si>
    <t>a0qP3000004IFkgIAG</t>
  </si>
  <si>
    <t>Booking ID 015670</t>
  </si>
  <si>
    <t>a0CN200003oSbe7MAC</t>
  </si>
  <si>
    <t>a0qP3000004IHcnIAG</t>
  </si>
  <si>
    <t>Booking ID 015671</t>
  </si>
  <si>
    <t>a0CN200003oSbe8MAC</t>
  </si>
  <si>
    <t>alexandra.jones@virginmoney.com</t>
  </si>
  <si>
    <t>alex Jones</t>
  </si>
  <si>
    <t>Data Governance and Control Business Partner</t>
  </si>
  <si>
    <t>a0qP3000004IHjFIAW</t>
  </si>
  <si>
    <t>Booking ID 015672</t>
  </si>
  <si>
    <t>a0CN200003oSbe9MAC</t>
  </si>
  <si>
    <t>a0qP3000004IHkrIAG</t>
  </si>
  <si>
    <t>Booking ID 015674</t>
  </si>
  <si>
    <t>a0CN200003oSbeBMAS</t>
  </si>
  <si>
    <t>a0qP3000004IHrJIAW</t>
  </si>
  <si>
    <t>Booking ID 015675</t>
  </si>
  <si>
    <t>a0CN200003oSbeCMAS</t>
  </si>
  <si>
    <t>a0qP3000004IHuXIAW</t>
  </si>
  <si>
    <t>Booking ID 015676</t>
  </si>
  <si>
    <t>a0CN200003oSbeDMAS</t>
  </si>
  <si>
    <t>a0qP3000004II10IAG</t>
  </si>
  <si>
    <t>Booking ID 015677</t>
  </si>
  <si>
    <t>a0CN200003oSbeEMAS</t>
  </si>
  <si>
    <t>a0qP3000004II2cIAG</t>
  </si>
  <si>
    <t>Booking ID 015678</t>
  </si>
  <si>
    <t>a0CN200003oSbeFMAS</t>
  </si>
  <si>
    <t>a0qP3000004II93IAG</t>
  </si>
  <si>
    <t>Booking ID 015679</t>
  </si>
  <si>
    <t>a0CN200003oSbeGMAS</t>
  </si>
  <si>
    <t>nadja.herger@axpo.com</t>
  </si>
  <si>
    <t>Nadja Herger</t>
  </si>
  <si>
    <t>Adoption Manager Data &amp; Analytics</t>
  </si>
  <si>
    <t>a0qP3000004II94IAG</t>
  </si>
  <si>
    <t>Booking ID 015680</t>
  </si>
  <si>
    <t>a0CN200003oSbeHMAS</t>
  </si>
  <si>
    <t>a0qP3000004IIIjIAO</t>
  </si>
  <si>
    <t>Booking ID 015681</t>
  </si>
  <si>
    <t>a0CN200003oSbeIMAS</t>
  </si>
  <si>
    <t>a0qP3000004IINZIA4</t>
  </si>
  <si>
    <t>Booking ID 015682</t>
  </si>
  <si>
    <t>a0CN200003oSbeJMAS</t>
  </si>
  <si>
    <t>guillaume.thevenet@solvay.com</t>
  </si>
  <si>
    <t>Guillaume Thevenet</t>
  </si>
  <si>
    <t>a0qP3000004IIU1IAO</t>
  </si>
  <si>
    <t>Booking ID 015683</t>
  </si>
  <si>
    <t>a0CN200003oSXvRMAW</t>
  </si>
  <si>
    <t>a0qP3000004IIXFIA4</t>
  </si>
  <si>
    <t>Booking ID 015684</t>
  </si>
  <si>
    <t>a0CN200003oSXvSMAW</t>
  </si>
  <si>
    <t>hadiza.mahaman@lnds.lu</t>
  </si>
  <si>
    <t>Hadiza Mahaman</t>
  </si>
  <si>
    <t>a0qP3000004IIYsIAO</t>
  </si>
  <si>
    <t>Booking ID 015685</t>
  </si>
  <si>
    <t>a0CN200003oSXvTMAW</t>
  </si>
  <si>
    <t>a0qP3000004IIiXIAW</t>
  </si>
  <si>
    <t>Booking ID 015686</t>
  </si>
  <si>
    <t>a0CN200003oSXvUMAW</t>
  </si>
  <si>
    <t>a0qP3000004IIozIAG</t>
  </si>
  <si>
    <t>Booking ID 015687</t>
  </si>
  <si>
    <t>a0CN200003oSXvVMAW</t>
  </si>
  <si>
    <t>a0qP3000004IItpIAG</t>
  </si>
  <si>
    <t>Booking ID 015689</t>
  </si>
  <si>
    <t>a0CN200003oSXvXMAW</t>
  </si>
  <si>
    <t>a0qP3000004IIyfIAG</t>
  </si>
  <si>
    <t>Booking ID 015690</t>
  </si>
  <si>
    <t>a0CN200003oSXvYMAW</t>
  </si>
  <si>
    <t>a0qP3000004IJ6jIAG</t>
  </si>
  <si>
    <t>Booking ID 015691</t>
  </si>
  <si>
    <t>a0CN200003oSbkfMAC</t>
  </si>
  <si>
    <t>a0qP3000004IJ9xIAG</t>
  </si>
  <si>
    <t>Booking ID 015692</t>
  </si>
  <si>
    <t>a0CN200003oSbkgMAC</t>
  </si>
  <si>
    <t>a0qP3000004IJBZIA4</t>
  </si>
  <si>
    <t>Booking ID 015693</t>
  </si>
  <si>
    <t>a0CN200003oSbkhMAC</t>
  </si>
  <si>
    <t>a0qP3000004IJDBIA4</t>
  </si>
  <si>
    <t>Booking ID 015694</t>
  </si>
  <si>
    <t>a0CN200003oSbkiMAC</t>
  </si>
  <si>
    <t>l.podgorski@auchan.pl</t>
  </si>
  <si>
    <t>Lech Podgorski</t>
  </si>
  <si>
    <t>Cloud&amp;Data Team Manager</t>
  </si>
  <si>
    <t>a0qP3000004IJI1IAO</t>
  </si>
  <si>
    <t>Booking ID 015695</t>
  </si>
  <si>
    <t>a0CN200003oSbkjMAC</t>
  </si>
  <si>
    <t>a0qP3000004IJMrIAO</t>
  </si>
  <si>
    <t>Booking ID 015696</t>
  </si>
  <si>
    <t>a0CN200003oSbkkMAC</t>
  </si>
  <si>
    <t>a0qP3000004IJOUIA4</t>
  </si>
  <si>
    <t>Booking ID 015697</t>
  </si>
  <si>
    <t>a0CN200003oSbklMAC</t>
  </si>
  <si>
    <t>a0qP3000004IJQ6IAO</t>
  </si>
  <si>
    <t>Booking ID 015698</t>
  </si>
  <si>
    <t>a0CN200003oSbkmMAC</t>
  </si>
  <si>
    <t>marzena.jedrzejczak@baesystems.com</t>
  </si>
  <si>
    <t>Marzena Jedrzejczak</t>
  </si>
  <si>
    <t>a0qP3000004IJRhIAO</t>
  </si>
  <si>
    <t>Booking ID 015699</t>
  </si>
  <si>
    <t>a0CN200003oSbknMAC</t>
  </si>
  <si>
    <t>rdakova@ccep.com</t>
  </si>
  <si>
    <t>Ralitsa Dakova</t>
  </si>
  <si>
    <t>data quality manager</t>
  </si>
  <si>
    <t>a0qP3000004IJhpIAG</t>
  </si>
  <si>
    <t>Booking ID 015700</t>
  </si>
  <si>
    <t>a0CN200003oSbkoMAC</t>
  </si>
  <si>
    <t>martin.rice@syngenta.com</t>
  </si>
  <si>
    <t>Martin Rice</t>
  </si>
  <si>
    <t>Science and Technology Fellow</t>
  </si>
  <si>
    <t>a0qP3000004IJmfIAG</t>
  </si>
  <si>
    <t>Booking ID 015704</t>
  </si>
  <si>
    <t>a0CN200003oSbksMAC</t>
  </si>
  <si>
    <t>a0qP3000004IKpBIAW</t>
  </si>
  <si>
    <t>Booking ID 015708</t>
  </si>
  <si>
    <t>a0CN200003oSbkwMAC</t>
  </si>
  <si>
    <t>a0qP3000004K59JIAS</t>
  </si>
  <si>
    <t>Booking ID 015709</t>
  </si>
  <si>
    <t>a0CN200003oSbkxMAC</t>
  </si>
  <si>
    <t>majid.hussain@ofgem.gov.uk</t>
  </si>
  <si>
    <t>Majid Hussain</t>
  </si>
  <si>
    <t>Senior Data &amp; AI Governance Manager</t>
  </si>
  <si>
    <t>a0qP3000004KA2ZIAW</t>
  </si>
  <si>
    <t>Booking ID 015710</t>
  </si>
  <si>
    <t>a0CN200003oSbkyMAC</t>
  </si>
  <si>
    <t>a0qP3000004KSabIAG</t>
  </si>
  <si>
    <t>Booking ID 015714</t>
  </si>
  <si>
    <t>a0CN200003oSbl2MAC</t>
  </si>
  <si>
    <t>VOCDO Exec Dinner</t>
  </si>
  <si>
    <t>a0BN2000003X2Z1MAK</t>
  </si>
  <si>
    <t>a0qP3000004KXK6IAO</t>
  </si>
  <si>
    <t>Booking ID 015717</t>
  </si>
  <si>
    <t>a0CN200003oSbl5MAC</t>
  </si>
  <si>
    <t>a0qP3000004KYb7IAG</t>
  </si>
  <si>
    <t>Booking ID 015719</t>
  </si>
  <si>
    <t>a0CN200003oSbl7MAC</t>
  </si>
  <si>
    <t>a0qP3000004KZaPIAW</t>
  </si>
  <si>
    <t>Booking ID 015723</t>
  </si>
  <si>
    <t>a0CN200003oSblBMAS</t>
  </si>
  <si>
    <t>robin.mckenzie@royallondon.com</t>
  </si>
  <si>
    <t>Robin Mackenzie</t>
  </si>
  <si>
    <t>a0qP3000004L9sPIAS</t>
  </si>
  <si>
    <t>Booking ID 015730</t>
  </si>
  <si>
    <t>a0CN200003oSblIMAS</t>
  </si>
  <si>
    <t>a0qP3000004P8jHIAS</t>
  </si>
  <si>
    <t>Booking ID 015732</t>
  </si>
  <si>
    <t>a0CN200003oSblKMAS</t>
  </si>
  <si>
    <t>a0qP3000004PAoHIAW</t>
  </si>
  <si>
    <t>Booking ID 015733</t>
  </si>
  <si>
    <t>a0CN200003oSblLMAS</t>
  </si>
  <si>
    <t>a0qP3000004PArVIAW</t>
  </si>
  <si>
    <t>Booking ID 015734</t>
  </si>
  <si>
    <t>a0CN200003oSblMMAS</t>
  </si>
  <si>
    <t>a0qP3000004PAzZIAW</t>
  </si>
  <si>
    <t>Booking ID 015737</t>
  </si>
  <si>
    <t>a0CN200003oSblPMAS</t>
  </si>
  <si>
    <t>a0qP3000004PBajIAG</t>
  </si>
  <si>
    <t>Booking ID 015738</t>
  </si>
  <si>
    <t>a0CN200003oSblQMAS</t>
  </si>
  <si>
    <t>a0qP3000004PfyYIAS</t>
  </si>
  <si>
    <t>Booking ID 015742</t>
  </si>
  <si>
    <t>a0CN200003oSblUMAS</t>
  </si>
  <si>
    <t>Approaches for Selling Data Governance to Business Stakeholders</t>
  </si>
  <si>
    <t>a0BN2000003X2Z2MAK</t>
  </si>
  <si>
    <t>a0qP3000004RzulIAC</t>
  </si>
  <si>
    <t>Booking ID 015743</t>
  </si>
  <si>
    <t>a0CN200003oSblVMAS</t>
  </si>
  <si>
    <t>a0qP3000004S2KkIAK</t>
  </si>
  <si>
    <t>Booking ID 015744</t>
  </si>
  <si>
    <t>a0CN200003oSblWMAS</t>
  </si>
  <si>
    <t>a0qP3000004S2iwIAC</t>
  </si>
  <si>
    <t>Booking ID 015746</t>
  </si>
  <si>
    <t>a0CN200003oSblYMAS</t>
  </si>
  <si>
    <t>a0qP3000004S4XpIAK</t>
  </si>
  <si>
    <t>Booking ID 015747</t>
  </si>
  <si>
    <t>a0CN200003oSblZMAS</t>
  </si>
  <si>
    <t>justin.kuprys@baesystems.com</t>
  </si>
  <si>
    <t>Justin Kuprys</t>
  </si>
  <si>
    <t>a0qP3000004S4ftIAC</t>
  </si>
  <si>
    <t>Booking ID 015749</t>
  </si>
  <si>
    <t>a0CN200003oSblbMAC</t>
  </si>
  <si>
    <t>a0qP3000004S5KEIA0</t>
  </si>
  <si>
    <t>Booking ID 015750</t>
  </si>
  <si>
    <t>a0CN200003oSblcMAC</t>
  </si>
  <si>
    <t>a0qP3000004S5YjIAK</t>
  </si>
  <si>
    <t>Booking ID 015753</t>
  </si>
  <si>
    <t>a0CN200003oSblfMAC</t>
  </si>
  <si>
    <t>a0qP3000004S9vhIAC</t>
  </si>
  <si>
    <t>Booking ID 015754</t>
  </si>
  <si>
    <t>a0CN200003oSblgMAC</t>
  </si>
  <si>
    <t>john.mcnally-roberts@baesystems.com</t>
  </si>
  <si>
    <t>John MCNALLY-ROBERTS</t>
  </si>
  <si>
    <t>Data Governance Manger</t>
  </si>
  <si>
    <t>a0qP3000004SD6TIAW</t>
  </si>
  <si>
    <t>Booking ID 015755</t>
  </si>
  <si>
    <t>a0CN200003oSblhMAC</t>
  </si>
  <si>
    <t>Running effective POCs with business stakeholders</t>
  </si>
  <si>
    <t>a0BN2000003X2Z3MAK</t>
  </si>
  <si>
    <t>a0qP3000004SrtVIAS</t>
  </si>
  <si>
    <t>Booking ID 015758</t>
  </si>
  <si>
    <t>a0CN200003oSblkMAC</t>
  </si>
  <si>
    <t>a0qP3000004TYiPIAW</t>
  </si>
  <si>
    <t>Booking ID 015759</t>
  </si>
  <si>
    <t>a0CN200003oSbllMAC</t>
  </si>
  <si>
    <t>krisztian.nemeth@auchan.hu</t>
  </si>
  <si>
    <t>Krisztian Nemeth</t>
  </si>
  <si>
    <t>a0qP3000004TYyTIAW</t>
  </si>
  <si>
    <t>Booking ID 015760</t>
  </si>
  <si>
    <t>a0CN200003oSblmMAC</t>
  </si>
  <si>
    <t>a0qP3000004TZZZIA4</t>
  </si>
  <si>
    <t>Booking ID 015763</t>
  </si>
  <si>
    <t>a0CN200003oSblpMAC</t>
  </si>
  <si>
    <t>a0qP3000004UlAUIA0</t>
  </si>
  <si>
    <t>Booking ID 015764</t>
  </si>
  <si>
    <t>a0CN200003oSblqMAC</t>
  </si>
  <si>
    <t>Setting Up MDM in Preparation for SAP S/4 Hana Transformation</t>
  </si>
  <si>
    <t>a0BN2000003X2Z4MAK</t>
  </si>
  <si>
    <t>a0qP3000004V4LCIA0</t>
  </si>
  <si>
    <t>Booking ID 015765</t>
  </si>
  <si>
    <t>a0CN200003oSblrMAC</t>
  </si>
  <si>
    <t>kader.yebka@heineken.com</t>
  </si>
  <si>
    <t>Kader Yebka</t>
  </si>
  <si>
    <t>a0qP3000004VMd4IAG</t>
  </si>
  <si>
    <t>Booking ID 015766</t>
  </si>
  <si>
    <t>a0CN200003oSblsMAC</t>
  </si>
  <si>
    <t>a0qP3000004VTeXIAW</t>
  </si>
  <si>
    <t>Booking ID 015767</t>
  </si>
  <si>
    <t>a0CN200003oSbltMAC</t>
  </si>
  <si>
    <t>a0qP3000004Vm7hIAC</t>
  </si>
  <si>
    <t>Booking ID 015768</t>
  </si>
  <si>
    <t>a0CN200003oSbluMAC</t>
  </si>
  <si>
    <t>a0qP3000004WwOLIA0</t>
  </si>
  <si>
    <t>Booking ID 015769</t>
  </si>
  <si>
    <t>a0CN200003oSblvMAC</t>
  </si>
  <si>
    <t>a0qP3000004X2bpIAC</t>
  </si>
  <si>
    <t>Booking ID 015780</t>
  </si>
  <si>
    <t>a0CN200003oSbm6MAC</t>
  </si>
  <si>
    <t>a0qP3000004ZXV3IAO</t>
  </si>
  <si>
    <t>Booking ID 015783</t>
  </si>
  <si>
    <t>a0CN200003oSbm9MAC</t>
  </si>
  <si>
    <t>philip.windmueller@bayer.com</t>
  </si>
  <si>
    <t>Philip Windmueller</t>
  </si>
  <si>
    <t>Data Governance Lead // S4 Transformation</t>
  </si>
  <si>
    <t>a0qP3000004aMR8IAM</t>
  </si>
  <si>
    <t>Booking ID 015785</t>
  </si>
  <si>
    <t>a0CN200003oSbmBMAS</t>
  </si>
  <si>
    <t>rupal.sethi@heineken.com</t>
  </si>
  <si>
    <t>Rupal Sethi</t>
  </si>
  <si>
    <t>Global Customer Data Lead</t>
  </si>
  <si>
    <t>a0qP3000004bicTIAQ</t>
  </si>
  <si>
    <t>Booking ID 015789</t>
  </si>
  <si>
    <t>a0CN200003oSbmFMAS</t>
  </si>
  <si>
    <t>a0qP3000004cbQuIAI</t>
  </si>
  <si>
    <t>Booking ID 015790</t>
  </si>
  <si>
    <t>a0CN200003oSbmGMAS</t>
  </si>
  <si>
    <t>a0qP3000004chjBIAQ</t>
  </si>
  <si>
    <t>Booking ID 015791</t>
  </si>
  <si>
    <t>a0CN200003oSbmHMAS</t>
  </si>
  <si>
    <t>a0qP3000004ci0vIAA</t>
  </si>
  <si>
    <t>Booking ID 015795</t>
  </si>
  <si>
    <t>a0CN200003oSbmLMAS</t>
  </si>
  <si>
    <t>a0qP3000004fVwnIAE</t>
  </si>
  <si>
    <t>Booking ID 015798</t>
  </si>
  <si>
    <t>a0CN200003oSbmOMAS</t>
  </si>
  <si>
    <t>a0qP3000004fikLIAQ</t>
  </si>
  <si>
    <t>Booking ID 015799</t>
  </si>
  <si>
    <t>a0CN200003oSbmPMAS</t>
  </si>
  <si>
    <t>a0qP3000004filxIAA</t>
  </si>
  <si>
    <t>Booking ID 015801</t>
  </si>
  <si>
    <t>a0CN200003oSbmRMAS</t>
  </si>
  <si>
    <t>a0qP3000004fyAnIAI</t>
  </si>
  <si>
    <t>Booking ID 015805</t>
  </si>
  <si>
    <t>a0CN200003oSbmVMAS</t>
  </si>
  <si>
    <t>a0qP3000004oXZaIAM</t>
  </si>
  <si>
    <t>Booking ID 015806</t>
  </si>
  <si>
    <t>a0CN200003oSbmWMAS</t>
  </si>
  <si>
    <t>a0qP3000004ogxqIAA</t>
  </si>
  <si>
    <t>Booking ID 015807</t>
  </si>
  <si>
    <t>a0CN200003oSbmXMAS</t>
  </si>
  <si>
    <t>a0qP3000004ohQrIAI</t>
  </si>
  <si>
    <t>Booking ID 015809</t>
  </si>
  <si>
    <t>a0CN200003oSbmZMAS</t>
  </si>
  <si>
    <t>lauren.de_carbonnel@syngenta.com</t>
  </si>
  <si>
    <t>Lauren de Carbonnel</t>
  </si>
  <si>
    <t>Global Dossier Automation Lead</t>
  </si>
  <si>
    <t>a0qP3000004pm3YIAQ</t>
  </si>
  <si>
    <t>Booking ID 015812</t>
  </si>
  <si>
    <t>a0CN200003oSbmcMAC</t>
  </si>
  <si>
    <t>a0qP3000004s6xNIAQ</t>
  </si>
  <si>
    <t>Booking ID 015816</t>
  </si>
  <si>
    <t>a0CN200003oSbmgMAC</t>
  </si>
  <si>
    <t>a0qP3000004xlS1IAI</t>
  </si>
  <si>
    <t>Booking ID 015817</t>
  </si>
  <si>
    <t>a0CN200003oSbmhMAC</t>
  </si>
  <si>
    <t>Exploring the Pros and Cons of Co-existence Between Databricks and Snowflake</t>
  </si>
  <si>
    <t>a0BN2000003X2Z5MAK</t>
  </si>
  <si>
    <t>a0qP3000004xxszIAA</t>
  </si>
  <si>
    <t>Booking ID 015826</t>
  </si>
  <si>
    <t>a0CN200003oSbmqMAC</t>
  </si>
  <si>
    <t>a0qP30000052z4YIAQ</t>
  </si>
  <si>
    <t>Booking ID 015827</t>
  </si>
  <si>
    <t>a0CN200003oSbmrMAC</t>
  </si>
  <si>
    <t>a0qP30000053yBFIAY</t>
  </si>
  <si>
    <t>Booking ID 015830</t>
  </si>
  <si>
    <t>a0CN200003oSbmuMAC</t>
  </si>
  <si>
    <t>norbert.dorndorf@axpo.com</t>
  </si>
  <si>
    <t>Norbert Dorndorf</t>
  </si>
  <si>
    <t>Head Risk Analysis</t>
  </si>
  <si>
    <t>a0qP3000005491pIAA</t>
  </si>
  <si>
    <t>Booking ID 015831</t>
  </si>
  <si>
    <t>a0CN200003oSbmvMAC</t>
  </si>
  <si>
    <t>a0qP30000054lvAIAQ</t>
  </si>
  <si>
    <t>Booking ID 015833</t>
  </si>
  <si>
    <t>a0CN200003oSbmxMAC</t>
  </si>
  <si>
    <t>a0qP300000558WlIAI</t>
  </si>
  <si>
    <t>Booking ID 015834</t>
  </si>
  <si>
    <t>a0CN200003oSbmyMAC</t>
  </si>
  <si>
    <t>andrea.ceruti@ofgem.gov.uk</t>
  </si>
  <si>
    <t>Andrea Ceruti</t>
  </si>
  <si>
    <t>Head of Data Engineering and Operations</t>
  </si>
  <si>
    <t>a0qP30000055CtjIAE</t>
  </si>
  <si>
    <t>Booking ID 015835</t>
  </si>
  <si>
    <t>a0CN200003oSbmzMAC</t>
  </si>
  <si>
    <t>a0qP30000055HYPIA2</t>
  </si>
  <si>
    <t>Booking ID 015838</t>
  </si>
  <si>
    <t>a0CN200003oSbn2MAC</t>
  </si>
  <si>
    <t>nownbey@ccep.com</t>
  </si>
  <si>
    <t>Communicating the value of data with confidence</t>
  </si>
  <si>
    <t>Nadin Ownbey</t>
  </si>
  <si>
    <t>Associate Director, Digital Capabilities &amp; Change Management</t>
  </si>
  <si>
    <t>a0BN2000003X2YsMAK</t>
  </si>
  <si>
    <t>a0qP30000059CAPIA2</t>
  </si>
  <si>
    <t>Booking ID 015839</t>
  </si>
  <si>
    <t>a0CN200003oSbn3MAC</t>
  </si>
  <si>
    <t>ddelchev@ccep.com</t>
  </si>
  <si>
    <t>Delyan Delchev</t>
  </si>
  <si>
    <t>Director New Product Introduction</t>
  </si>
  <si>
    <t>a0qP30000059EVXIA2</t>
  </si>
  <si>
    <t>Booking ID 015840</t>
  </si>
  <si>
    <t>a0CN200003oSbn4MAC</t>
  </si>
  <si>
    <t>a0qP30000059EnIIAU</t>
  </si>
  <si>
    <t>Booking ID 015841</t>
  </si>
  <si>
    <t>a0CN200003oSbn5MAC</t>
  </si>
  <si>
    <t>a0qP30000059GCMIA2</t>
  </si>
  <si>
    <t>Booking ID 015842</t>
  </si>
  <si>
    <t>a0CN200003oSbn6MAC</t>
  </si>
  <si>
    <t>holly.armitage@baesystems.com</t>
  </si>
  <si>
    <t>Holly Armitage</t>
  </si>
  <si>
    <t>a0qP30000059JBrIAM</t>
  </si>
  <si>
    <t>Booking ID 015843</t>
  </si>
  <si>
    <t>a0CN200003oSbn7MAC</t>
  </si>
  <si>
    <t>a0qP30000059JLWIA2</t>
  </si>
  <si>
    <t>Booking ID 015844</t>
  </si>
  <si>
    <t>a0CN200003oSbn8MAC</t>
  </si>
  <si>
    <t>a0qP30000059K4iIAE</t>
  </si>
  <si>
    <t>Booking ID 015845</t>
  </si>
  <si>
    <t>a0CN200003oSbn9MAC</t>
  </si>
  <si>
    <t>a0qP30000059K6IIAU</t>
  </si>
  <si>
    <t>Booking ID 015846</t>
  </si>
  <si>
    <t>a0CN200003oSbnAMAS</t>
  </si>
  <si>
    <t>a0qP30000059KcXIAU</t>
  </si>
  <si>
    <t>Booking ID 015847</t>
  </si>
  <si>
    <t>a0CN200003oSbnBMAS</t>
  </si>
  <si>
    <t>a0qP30000059KhNIAU</t>
  </si>
  <si>
    <t>Booking ID 015848</t>
  </si>
  <si>
    <t>a0CN200003oSbnCMAS</t>
  </si>
  <si>
    <t>a0qP30000059Kr3IAE</t>
  </si>
  <si>
    <t>Booking ID 015849</t>
  </si>
  <si>
    <t>a0CN200003oSbnDMAS</t>
  </si>
  <si>
    <t>bjcooper@ai.baesystems.com</t>
  </si>
  <si>
    <t>Ben Cooper</t>
  </si>
  <si>
    <t>a0qP30000059KvtIAE</t>
  </si>
  <si>
    <t>Booking ID 015850</t>
  </si>
  <si>
    <t>a0CN200003oSbnEMAS</t>
  </si>
  <si>
    <t>bernard.midgley@ttc.com</t>
  </si>
  <si>
    <t>Bernard Midgley</t>
  </si>
  <si>
    <t>Business Engagement Manager</t>
  </si>
  <si>
    <t>a0qP30000059L7BIAU</t>
  </si>
  <si>
    <t>Booking ID 015851</t>
  </si>
  <si>
    <t>a0CN200003oSbnFMAS</t>
  </si>
  <si>
    <t>a0qP30000059L8nIAE</t>
  </si>
  <si>
    <t>Booking ID 015852</t>
  </si>
  <si>
    <t>a0CN200003oSbnGMAS</t>
  </si>
  <si>
    <t>callam.pye@specsavers.com</t>
  </si>
  <si>
    <t>Callam Pye</t>
  </si>
  <si>
    <t>Head of Data &amp; Business Intelligence, Northern Europe</t>
  </si>
  <si>
    <t>a0qP30000059LFFIA2</t>
  </si>
  <si>
    <t>Booking ID 015853</t>
  </si>
  <si>
    <t>a0CN200003oSbnHMAS</t>
  </si>
  <si>
    <t>a0qP30000059LK5IAM</t>
  </si>
  <si>
    <t>Booking ID 015854</t>
  </si>
  <si>
    <t>a0CN200003oSbnIMAS</t>
  </si>
  <si>
    <t>christophe.audefroy@solvay.com</t>
  </si>
  <si>
    <t>CHRISTOPHE AUDEFROY</t>
  </si>
  <si>
    <t>DataOps Manager</t>
  </si>
  <si>
    <t>a0qP30000059LLjIAM</t>
  </si>
  <si>
    <t>Booking ID 015855</t>
  </si>
  <si>
    <t>a0CN200003oSbnJMAS</t>
  </si>
  <si>
    <t>a0qP30000059LNJIA2</t>
  </si>
  <si>
    <t>Booking ID 015856</t>
  </si>
  <si>
    <t>a0CN200003oSbnKMAS</t>
  </si>
  <si>
    <t>chris.olsen@ofgem.gov.uk</t>
  </si>
  <si>
    <t>Chris Olsen</t>
  </si>
  <si>
    <t>Head of Data Insight</t>
  </si>
  <si>
    <t>a0qP30000059LQXIA2</t>
  </si>
  <si>
    <t>Booking ID 015857</t>
  </si>
  <si>
    <t>a0CN200003oSbnLMAS</t>
  </si>
  <si>
    <t>christopher.mcdaid@ofgem.gov.uk</t>
  </si>
  <si>
    <t>Christopher McDaid</t>
  </si>
  <si>
    <t>Engineer</t>
  </si>
  <si>
    <t>a0qP30000059LYbIAM</t>
  </si>
  <si>
    <t>Booking ID 015858</t>
  </si>
  <si>
    <t>a0CN200003oSbnMMAS</t>
  </si>
  <si>
    <t>a0qP30000059Lf3IAE</t>
  </si>
  <si>
    <t>Booking ID 015859</t>
  </si>
  <si>
    <t>a0CN200003oSbnNMAS</t>
  </si>
  <si>
    <t>david.hesketh@ttc.com</t>
  </si>
  <si>
    <t>David Hesketh</t>
  </si>
  <si>
    <t>a0qP30000059LjtIAE</t>
  </si>
  <si>
    <t>Booking ID 015860</t>
  </si>
  <si>
    <t>a0CN200003oSbnOMAS</t>
  </si>
  <si>
    <t>a0qP30000059LyPIAU</t>
  </si>
  <si>
    <t>Booking ID 015861</t>
  </si>
  <si>
    <t>a0CN200003oSbnPMAS</t>
  </si>
  <si>
    <t>a0qP30000059M6TIAU</t>
  </si>
  <si>
    <t>Booking ID 015862</t>
  </si>
  <si>
    <t>a0CN200003oSbnQMAS</t>
  </si>
  <si>
    <t>a0qP30000059MBJIA2</t>
  </si>
  <si>
    <t>Booking ID 015863</t>
  </si>
  <si>
    <t>a0CN200003oSbnRMAS</t>
  </si>
  <si>
    <t>stuart.mckenzie@edrington.com</t>
  </si>
  <si>
    <t>Stuart McKenzie</t>
  </si>
  <si>
    <t>Lead Business Analyst</t>
  </si>
  <si>
    <t>a0qP30000059MEbIAM</t>
  </si>
  <si>
    <t>Booking ID 015864</t>
  </si>
  <si>
    <t>a0CN200003oSbnSMAS</t>
  </si>
  <si>
    <t>a0qP30000059MHnIAM</t>
  </si>
  <si>
    <t>Booking ID 015865</t>
  </si>
  <si>
    <t>a0CN200003oSbnTMAS</t>
  </si>
  <si>
    <t>a0qP30000059MODIA2</t>
  </si>
  <si>
    <t>Booking ID 015867</t>
  </si>
  <si>
    <t>a0CN200003oSbnVMAS</t>
  </si>
  <si>
    <t>a0qP30000059MT4IAM</t>
  </si>
  <si>
    <t>Booking ID 015868</t>
  </si>
  <si>
    <t>a0CN200003oSbnWMAS</t>
  </si>
  <si>
    <t>holly.krafft@relx.com</t>
  </si>
  <si>
    <t>Holly Krafft</t>
  </si>
  <si>
    <t>VP Analytics and Strategic Pricing</t>
  </si>
  <si>
    <t>a0qP30000059MWIIA2</t>
  </si>
  <si>
    <t>Booking ID 015869</t>
  </si>
  <si>
    <t>a0CN200003oSbnXMAS</t>
  </si>
  <si>
    <t>a0qP30000059MeLIAU</t>
  </si>
  <si>
    <t>Booking ID 015871</t>
  </si>
  <si>
    <t>a0CN200003oSbnZMAS</t>
  </si>
  <si>
    <t>a0qP30000059MjBIAU</t>
  </si>
  <si>
    <t>Booking ID 015872</t>
  </si>
  <si>
    <t>a0CN200003oSbnaMAC</t>
  </si>
  <si>
    <t>a0qP30000059Mo1IAE</t>
  </si>
  <si>
    <t>Booking ID 015873</t>
  </si>
  <si>
    <t>a0CN200003oSbnbMAC</t>
  </si>
  <si>
    <t>a0qP30000059Mo3IAE</t>
  </si>
  <si>
    <t>Booking ID 015874</t>
  </si>
  <si>
    <t>a0CN200003oSbncMAC</t>
  </si>
  <si>
    <t>ibocquillet@auchan.com</t>
  </si>
  <si>
    <t>Isabelle Bocquillet</t>
  </si>
  <si>
    <t>Manager Data Science</t>
  </si>
  <si>
    <t>a0qP30000059MzLIAU</t>
  </si>
  <si>
    <t>Booking ID 015875</t>
  </si>
  <si>
    <t>a0CN200003oSbndMAC</t>
  </si>
  <si>
    <t>a0qP30000059NIfIAM</t>
  </si>
  <si>
    <t>Booking ID 015876</t>
  </si>
  <si>
    <t>a0CN200003oSbneMAC</t>
  </si>
  <si>
    <t>remzil.jacob@barclays.com</t>
  </si>
  <si>
    <t>Remzil Jacob</t>
  </si>
  <si>
    <t>a0qP30000059NP7IAM</t>
  </si>
  <si>
    <t>Booking ID 015877</t>
  </si>
  <si>
    <t>a0CN200003oSbnfMAC</t>
  </si>
  <si>
    <t>a0qP30000059NddIAE</t>
  </si>
  <si>
    <t>Booking ID 015878</t>
  </si>
  <si>
    <t>a0CN200003oSbngMAC</t>
  </si>
  <si>
    <t>a0qP30000059NgrIAE</t>
  </si>
  <si>
    <t>Booking ID 015879</t>
  </si>
  <si>
    <t>a0CN200003oSbnhMAC</t>
  </si>
  <si>
    <t>joanne.knowles@barclays.com</t>
  </si>
  <si>
    <t>Joanne Knowles</t>
  </si>
  <si>
    <t>a0qP30000059NiTIAU</t>
  </si>
  <si>
    <t>Booking ID 015880</t>
  </si>
  <si>
    <t>a0CN200003oSbniMAC</t>
  </si>
  <si>
    <t>a0qP30000059NovIAE</t>
  </si>
  <si>
    <t>Booking ID 015881</t>
  </si>
  <si>
    <t>a0CN200003oSbnjMAC</t>
  </si>
  <si>
    <t>a0qP30000059O0DIAU</t>
  </si>
  <si>
    <t>Booking ID 015882</t>
  </si>
  <si>
    <t>a0CN200003oSbnkMAC</t>
  </si>
  <si>
    <t>a0qP30000059O9tIAE</t>
  </si>
  <si>
    <t>Booking ID 015883</t>
  </si>
  <si>
    <t>a0CN200003oReS7MAK</t>
  </si>
  <si>
    <t>a0qP30000059OHxIAM</t>
  </si>
  <si>
    <t>Booking ID 015885</t>
  </si>
  <si>
    <t>a0CN200003oReS9MAK</t>
  </si>
  <si>
    <t>ojanssens@auchan.com</t>
  </si>
  <si>
    <t>Ophelie Toulemonde</t>
  </si>
  <si>
    <t>Leader data Supply , retail and forecast</t>
  </si>
  <si>
    <t>a0qP30000059OQ1IAM</t>
  </si>
  <si>
    <t>Booking ID 015886</t>
  </si>
  <si>
    <t>a0CN200003oReSAMA0</t>
  </si>
  <si>
    <t>a0qP30000059OWTIA2</t>
  </si>
  <si>
    <t>Booking ID 015887</t>
  </si>
  <si>
    <t>a0CN200003oReSBMA0</t>
  </si>
  <si>
    <t>a0qP30000059ObKIAU</t>
  </si>
  <si>
    <t>Booking ID 015888</t>
  </si>
  <si>
    <t>a0CN200003oReSCMA0</t>
  </si>
  <si>
    <t>a0qP30000059OmbIAE</t>
  </si>
  <si>
    <t>Booking ID 015889</t>
  </si>
  <si>
    <t>a0CN200003oReSDMA0</t>
  </si>
  <si>
    <t>a0qP30000059OppIAE</t>
  </si>
  <si>
    <t>Booking ID 015892</t>
  </si>
  <si>
    <t>a0CN200003oReSGMA0</t>
  </si>
  <si>
    <t>a0qP30000059QLQIA2</t>
  </si>
  <si>
    <t>Booking ID 015893</t>
  </si>
  <si>
    <t>a0CN200003oReSHMA0</t>
  </si>
  <si>
    <t>notreal@wronski.tbc</t>
  </si>
  <si>
    <t>Ania Wronski</t>
  </si>
  <si>
    <t>Data Coach</t>
  </si>
  <si>
    <t>a0qP30000059Qq1IAE</t>
  </si>
  <si>
    <t>Booking ID 015894</t>
  </si>
  <si>
    <t>a0CN200003oReSIMA0</t>
  </si>
  <si>
    <t>ben.haigh@baesystems.com</t>
  </si>
  <si>
    <t>Benjamin Haigh</t>
  </si>
  <si>
    <t>a0qP30000059UIXIA2</t>
  </si>
  <si>
    <t>Booking ID 015895</t>
  </si>
  <si>
    <t>a0CN200003oReSJMA0</t>
  </si>
  <si>
    <t>a0qP30000059UOzIAM</t>
  </si>
  <si>
    <t>Booking ID 015897</t>
  </si>
  <si>
    <t>a0CN200003oReSLMA0</t>
  </si>
  <si>
    <t>tberrier@auchan.com</t>
  </si>
  <si>
    <t>How Can Data Teams Create State-of-the-Art Data Products?</t>
  </si>
  <si>
    <t>Thomas Berrier</t>
  </si>
  <si>
    <t>Data USE CASE LEADER</t>
  </si>
  <si>
    <t>a0BN2000003X2Z6MAK</t>
  </si>
  <si>
    <t>a0qP3000005DRFhIAO</t>
  </si>
  <si>
    <t>Booking ID 015900</t>
  </si>
  <si>
    <t>a0CN200003oReSOMA0</t>
  </si>
  <si>
    <t>a0qP3000005IqmuIAC</t>
  </si>
  <si>
    <t>Booking ID 015903</t>
  </si>
  <si>
    <t>a0CN200003oReSRMA0</t>
  </si>
  <si>
    <t>nemeth.norbert1@mvm.hu</t>
  </si>
  <si>
    <t>Norbert Nemeth</t>
  </si>
  <si>
    <t>Senior BI Specialist</t>
  </si>
  <si>
    <t>a0qP3000005SAeIIAW</t>
  </si>
  <si>
    <t>Booking ID 015904</t>
  </si>
  <si>
    <t>a0CN200003oReSSMA0</t>
  </si>
  <si>
    <t>enrica.scolari@axpo.com</t>
  </si>
  <si>
    <t>Enrica Scolari</t>
  </si>
  <si>
    <t>Analytics Strategist</t>
  </si>
  <si>
    <t>a0qP3000005SF9KIAW</t>
  </si>
  <si>
    <t>Booking ID 015905</t>
  </si>
  <si>
    <t>a0CN200003oReSTMA0</t>
  </si>
  <si>
    <t>a0qP3000005SFAvIAO</t>
  </si>
  <si>
    <t>Booking ID 015906</t>
  </si>
  <si>
    <t>a0CN200003oReSUMA0</t>
  </si>
  <si>
    <t>a0qP3000005SH6HIAW</t>
  </si>
  <si>
    <t>Booking ID 015908</t>
  </si>
  <si>
    <t>a0CN200003oStfxMAC</t>
  </si>
  <si>
    <t>Non</t>
  </si>
  <si>
    <t>Booking ID 015909</t>
  </si>
  <si>
    <t>a0CN200003paAgkMAE</t>
  </si>
  <si>
    <t>andrew.bolton114@mod.gov.uk</t>
  </si>
  <si>
    <t>Andrew Bolton</t>
  </si>
  <si>
    <t>Chief Data &amp; Information Architect</t>
  </si>
  <si>
    <t>Member ID 123827</t>
  </si>
  <si>
    <t>Booking ID 015910</t>
  </si>
  <si>
    <t>a0CN200003pageZMAQ</t>
  </si>
  <si>
    <t>catherineoconn13@gmail.com</t>
  </si>
  <si>
    <t>Catherine O'Connell</t>
  </si>
  <si>
    <t>Booking ID 015911</t>
  </si>
  <si>
    <t>a0CN200003pafHdMAI</t>
  </si>
  <si>
    <t>Booking ID 015912</t>
  </si>
  <si>
    <t>a0CN200003paJFZMA2</t>
  </si>
  <si>
    <t>Booking ID 015913</t>
  </si>
  <si>
    <t>a0CN200003paQQbMAM</t>
  </si>
  <si>
    <t>Booking ID 015914</t>
  </si>
  <si>
    <t>a0CN200003paoQtMAI</t>
  </si>
  <si>
    <t>pankaj.sehgal@britishcouncil.org</t>
  </si>
  <si>
    <t>Pankaj Sehgal</t>
  </si>
  <si>
    <t>Data Evidence and Performance Strategy Engagement Lead</t>
  </si>
  <si>
    <t>Member ID 123741</t>
  </si>
  <si>
    <t>Booking ID 015915</t>
  </si>
  <si>
    <t>a0CN200003pbC8AMAU</t>
  </si>
  <si>
    <t>natasha.anderson@britishcouncil.org</t>
  </si>
  <si>
    <t>Natasha Anderson</t>
  </si>
  <si>
    <t>Booking ID 015916</t>
  </si>
  <si>
    <t>a0CN200003panP6MAI</t>
  </si>
  <si>
    <t>Booking ID 015917</t>
  </si>
  <si>
    <t>a0CN200003pbJb9MAE</t>
  </si>
  <si>
    <t>ei.thein@britishcouncil.org</t>
  </si>
  <si>
    <t>Ei Thein</t>
  </si>
  <si>
    <t>Regional English Connects Programme Coordinator (Southeast Asia)</t>
  </si>
  <si>
    <t>Booking ID 015918</t>
  </si>
  <si>
    <t>a0CN200003pbtjSMAQ</t>
  </si>
  <si>
    <t>Booking ID 015919</t>
  </si>
  <si>
    <t>a0CN200003pcsgQMAQ</t>
  </si>
  <si>
    <t>Gavin is no longer able to attend on 4 March as he has to join a NG Priority meeting on the afternoon that finishes at 6pm which he is unable avoid.</t>
  </si>
  <si>
    <t>Booking ID 015920</t>
  </si>
  <si>
    <t>a0CN200003pdZwfMAE</t>
  </si>
  <si>
    <t>Booking ID 015921</t>
  </si>
  <si>
    <t>a0CN200003pdFipMAE</t>
  </si>
  <si>
    <t>Member ID 123735</t>
  </si>
  <si>
    <t>Booking ID 015923</t>
  </si>
  <si>
    <t>a0CN200003pdsPTMAY</t>
  </si>
  <si>
    <t>Booking ID 015924</t>
  </si>
  <si>
    <t>a0CN200003pdkVtMAI</t>
  </si>
  <si>
    <t>olesya.tanner@barclays.com</t>
  </si>
  <si>
    <t>Olesya Tanner</t>
  </si>
  <si>
    <t>Booking ID 015925</t>
  </si>
  <si>
    <t>a0CN200003pe5AyMAI</t>
  </si>
  <si>
    <t>2025 DataIQ Summit US</t>
  </si>
  <si>
    <t>a0BN2000003WSM1MAO</t>
  </si>
  <si>
    <t>Booking ID 015926</t>
  </si>
  <si>
    <t>a0CN200003pe0wvMAA</t>
  </si>
  <si>
    <t>Booking ID 015927</t>
  </si>
  <si>
    <t>a0CN200003pdst1MAA</t>
  </si>
  <si>
    <t>Booking ID 015929</t>
  </si>
  <si>
    <t>a0CN200003pe7LvMAI</t>
  </si>
  <si>
    <t>Booking ID 015932</t>
  </si>
  <si>
    <t>a0CN200003pe2doMAA</t>
  </si>
  <si>
    <t>Booking ID 015934</t>
  </si>
  <si>
    <t>a0CN200003pdlrhMAA</t>
  </si>
  <si>
    <t>aravind_jagannathan@freddiemac.com</t>
  </si>
  <si>
    <t>Aravind â€_x009d_Jagâ€_x009d_ Jagannathan</t>
  </si>
  <si>
    <t>VP CDO</t>
  </si>
  <si>
    <t>Booking ID 015937</t>
  </si>
  <si>
    <t>a0CN200003pe6FxMAI</t>
  </si>
  <si>
    <t>Booking ID 015941</t>
  </si>
  <si>
    <t>a0CN200003psceQMAQ</t>
  </si>
  <si>
    <t>mateusz.boronczyk@britishcouncil.org</t>
  </si>
  <si>
    <t>Mateusz Boronczyk</t>
  </si>
  <si>
    <t>Lead BI Developer</t>
  </si>
  <si>
    <t>Booking ID 015942</t>
  </si>
  <si>
    <t>a0CN200003psinzMAA</t>
  </si>
  <si>
    <t>anuja.chandrakumar@britishcouncil.org</t>
  </si>
  <si>
    <t>Anuja Chandrakumar</t>
  </si>
  <si>
    <t>Booking ID 015945</t>
  </si>
  <si>
    <t>a0CN200003pv07xMAA</t>
  </si>
  <si>
    <t>Booking ID 015946</t>
  </si>
  <si>
    <t>a0CN200003pvbAWMAY</t>
  </si>
  <si>
    <t>Booking ID 015947</t>
  </si>
  <si>
    <t>a0CN200003qBh1IMAS</t>
  </si>
  <si>
    <t>athanasia.traka@britishcouncil.org</t>
  </si>
  <si>
    <t>Nasia Traka</t>
  </si>
  <si>
    <t>EU Regional Commercial Analytics Lead</t>
  </si>
  <si>
    <t>Booking ID 015949</t>
  </si>
  <si>
    <t>a0CN200003qCsPwMAK</t>
  </si>
  <si>
    <t>tracey.hugkulstone@iagcargo.com</t>
  </si>
  <si>
    <t>Tracey Hugkulstone</t>
  </si>
  <si>
    <t>Learning Talent and Performance Manager</t>
  </si>
  <si>
    <t>Booking ID 015950</t>
  </si>
  <si>
    <t>a0CN200003qCrDBMA0</t>
  </si>
  <si>
    <t>penny.holborn@ofgem.gov.uk</t>
  </si>
  <si>
    <t>Penny Holborn</t>
  </si>
  <si>
    <t>Head of Data &amp; AI</t>
  </si>
  <si>
    <t>Booking ID 015951</t>
  </si>
  <si>
    <t>a0CN200003qE6pGMAS</t>
  </si>
  <si>
    <t>Booking ID 015953</t>
  </si>
  <si>
    <t>a0CN200003qEFw4MAG</t>
  </si>
  <si>
    <t>Booking ID 015954</t>
  </si>
  <si>
    <t>a0CN200003qEUsRMAW</t>
  </si>
  <si>
    <t>Booking ID 015956</t>
  </si>
  <si>
    <t>a0CN200003qQirUMAS</t>
  </si>
  <si>
    <t>Booking ID 015958</t>
  </si>
  <si>
    <t>a0CN200003qR61zMAC</t>
  </si>
  <si>
    <t>Booking ID 015959</t>
  </si>
  <si>
    <t>a0CN200003qQngsMAC</t>
  </si>
  <si>
    <t>Booking ID 015960</t>
  </si>
  <si>
    <t>a0CN200003qQmWnMAK</t>
  </si>
  <si>
    <t>simone.daminelli@syngenta.com</t>
  </si>
  <si>
    <t>Simone Daminelli</t>
  </si>
  <si>
    <t>Booking ID 015962</t>
  </si>
  <si>
    <t>a0CN200003qR92xMAC</t>
  </si>
  <si>
    <t>maria.dimitrovaangelova@ccep.com</t>
  </si>
  <si>
    <t>Maria Dimitrova Angelova</t>
  </si>
  <si>
    <t>Sr Manager Data and AI Capability Lead</t>
  </si>
  <si>
    <t>Booking ID 015963</t>
  </si>
  <si>
    <t>a0CN200003qRU6DMAW</t>
  </si>
  <si>
    <t>antony.bradshaw@dominos.co.uk</t>
  </si>
  <si>
    <t>Antony Bradshaw</t>
  </si>
  <si>
    <t>Head Digital Data</t>
  </si>
  <si>
    <t>Booking ID 015967</t>
  </si>
  <si>
    <t>a0CN200003qSeIpMAK</t>
  </si>
  <si>
    <t>Booking ID 015976</t>
  </si>
  <si>
    <t>13/02/2025</t>
  </si>
  <si>
    <t>20/05/2025</t>
  </si>
  <si>
    <t>a0CN200003qTO0uMAG</t>
  </si>
  <si>
    <t>May Data Practitioners Meet-up - Career Pathways</t>
  </si>
  <si>
    <t>a0BN2000003ZiXVMA0</t>
  </si>
  <si>
    <t>Booking ID 015977</t>
  </si>
  <si>
    <t>a0CN200003qTmliMAC</t>
  </si>
  <si>
    <t>Booking ID 015983</t>
  </si>
  <si>
    <t>a0CN200003qzacyMAA</t>
  </si>
  <si>
    <t>Member ID 123822</t>
  </si>
  <si>
    <t>Booking ID 015984</t>
  </si>
  <si>
    <t>a0CN200003qzRZRMA2</t>
  </si>
  <si>
    <t>beatriz.gonzalez@admiral.es</t>
  </si>
  <si>
    <t>Beatriz Gonzalez</t>
  </si>
  <si>
    <t>Data Literacy Coach</t>
  </si>
  <si>
    <t>Member ID 123736</t>
  </si>
  <si>
    <t>Booking ID 015985</t>
  </si>
  <si>
    <t>a0CN200003qzebZMAQ</t>
  </si>
  <si>
    <t>Booking ID 015990</t>
  </si>
  <si>
    <t>a0CN200003r0wEeMAI</t>
  </si>
  <si>
    <t>Booking ID 015991</t>
  </si>
  <si>
    <t>a0CN200003r12jSMAQ</t>
  </si>
  <si>
    <t>Booking ID 015992</t>
  </si>
  <si>
    <t>a0CN200003r1DPoMAM</t>
  </si>
  <si>
    <t>Booking ID 015993</t>
  </si>
  <si>
    <t>a0CN200003r1H7TMAU</t>
  </si>
  <si>
    <t>Booking ID 015995</t>
  </si>
  <si>
    <t>a0CN200003r1N7VMAU</t>
  </si>
  <si>
    <t>Booking ID 015998</t>
  </si>
  <si>
    <t>a0CN200003r3ACzMAM</t>
  </si>
  <si>
    <t>nick.bamber@dominos.co.uk</t>
  </si>
  <si>
    <t>Nick Bamber</t>
  </si>
  <si>
    <t>Digital and Data Director</t>
  </si>
  <si>
    <t>Booking ID 015999</t>
  </si>
  <si>
    <t>a0CN200003rQyaXMAS</t>
  </si>
  <si>
    <t>Booking ID 016000</t>
  </si>
  <si>
    <t>a0CN200003rR1qVMAS</t>
  </si>
  <si>
    <t>Booking ID 016002</t>
  </si>
  <si>
    <t>a0CN200003sm69sMAA</t>
  </si>
  <si>
    <t>Booking ID 016003</t>
  </si>
  <si>
    <t>a0CN200003snXnCMAU</t>
  </si>
  <si>
    <t>Accelerator: Implementing AI Governance Forums and Frameworks</t>
  </si>
  <si>
    <t>Member ID 123831</t>
  </si>
  <si>
    <t>a0BN2000003YNy9MAG</t>
  </si>
  <si>
    <t>Booking ID 016009</t>
  </si>
  <si>
    <t>20/03/2025</t>
  </si>
  <si>
    <t>a0CN200003tFZEWMA4</t>
  </si>
  <si>
    <t>AFL Cohort 3 Freshers' Event</t>
  </si>
  <si>
    <t>a0BN2000003bkOjMAI</t>
  </si>
  <si>
    <t>Booking ID 016010</t>
  </si>
  <si>
    <t>a0CN200003tRJKTMA4</t>
  </si>
  <si>
    <t>Booking ID 016011</t>
  </si>
  <si>
    <t>a0CN200003t7elDMAQ</t>
  </si>
  <si>
    <t>Booking ID 016013</t>
  </si>
  <si>
    <t>a0CN200003tRAZ2MAO</t>
  </si>
  <si>
    <t>Booking ID 016014</t>
  </si>
  <si>
    <t>a0CN200003tRTsjMAG</t>
  </si>
  <si>
    <t>Booking ID 016015</t>
  </si>
  <si>
    <t>a0CN200003tRQXRMA4</t>
  </si>
  <si>
    <t>oconnor.mariana@destinationcanada.com</t>
  </si>
  <si>
    <t>Mariana Oâ€™Connor</t>
  </si>
  <si>
    <t>Specialist, Digital Marketing Analytics</t>
  </si>
  <si>
    <t>Booking ID 016016</t>
  </si>
  <si>
    <t>a0CN200003tROUyMAO</t>
  </si>
  <si>
    <t>Booking ID 016018</t>
  </si>
  <si>
    <t>a0CN200003tRU0rMAG</t>
  </si>
  <si>
    <t>Booking ID 016020</t>
  </si>
  <si>
    <t>a0CN200003tRLCBMA4</t>
  </si>
  <si>
    <t>Booking ID 016022</t>
  </si>
  <si>
    <t>a0CN200003tRtiPMAS</t>
  </si>
  <si>
    <t>ceris.jones@relx.com</t>
  </si>
  <si>
    <t>Ceris Jones</t>
  </si>
  <si>
    <t>Member ID 123821</t>
  </si>
  <si>
    <t>Booking ID 016023</t>
  </si>
  <si>
    <t>24/03/2025</t>
  </si>
  <si>
    <t>a0CN200003tS4dpMAC</t>
  </si>
  <si>
    <t>Roundtable: Deepseek â€“ game changer or risk?</t>
  </si>
  <si>
    <t>a0BN2000003YUd3MAG</t>
  </si>
  <si>
    <t>Booking ID 016024</t>
  </si>
  <si>
    <t>a0CN200003tS7AQMA0</t>
  </si>
  <si>
    <t>Booking ID 016025</t>
  </si>
  <si>
    <t>17/02/2025</t>
  </si>
  <si>
    <t>a0CN200003tS5pBMAS</t>
  </si>
  <si>
    <t>Booking ID 016026</t>
  </si>
  <si>
    <t>14/04/2025</t>
  </si>
  <si>
    <t>a0CN200003tRnz3MAC</t>
  </si>
  <si>
    <t>Building an end to end data strategy for a complex organisation structure</t>
  </si>
  <si>
    <t>Member ID 123852</t>
  </si>
  <si>
    <t>a0BN2000003YVCXMA4</t>
  </si>
  <si>
    <t>Booking ID 016027</t>
  </si>
  <si>
    <t>19/05/2025</t>
  </si>
  <si>
    <t>a0CN200003tS8BVMA0</t>
  </si>
  <si>
    <t>FULLY BOOKED- Roundtable: Delivering your Data Transformation Plan</t>
  </si>
  <si>
    <t>a0BN2000003YW8bMAG</t>
  </si>
  <si>
    <t>Booking ID 016028</t>
  </si>
  <si>
    <t>a0CN200003tepcCMAQ</t>
  </si>
  <si>
    <t>guy.west@fortescue.com</t>
  </si>
  <si>
    <t>Workshop - Storytelling with Data - 2025.04.09</t>
  </si>
  <si>
    <t>Guy West</t>
  </si>
  <si>
    <t>Chief of Staff/Head of Data</t>
  </si>
  <si>
    <t>Member ID 123722</t>
  </si>
  <si>
    <t>a0BN2000003B0pNMAS</t>
  </si>
  <si>
    <t>Booking ID 016029</t>
  </si>
  <si>
    <t>a0CN200003teruCMAQ</t>
  </si>
  <si>
    <t>Added by Zap from Hub
 Guy cancelled after reading the brief as he stated he doesn't have any useful knowledge to share</t>
  </si>
  <si>
    <t>Booking ID 016030</t>
  </si>
  <si>
    <t>a0CN200003tembZMAQ</t>
  </si>
  <si>
    <t>Member ID 123654</t>
  </si>
  <si>
    <t>Booking ID 016032</t>
  </si>
  <si>
    <t>a0CN200003tgbacMAA</t>
  </si>
  <si>
    <t>cade.dack@edfenergy.com</t>
  </si>
  <si>
    <t>Masterclass March - Why businesses donâ€™t engage with Data Governance</t>
  </si>
  <si>
    <t>Cade Dack</t>
  </si>
  <si>
    <t>Data Product Owner, Solutions &amp; Automation - Retail</t>
  </si>
  <si>
    <t>a0BN2000002iI4vMAE</t>
  </si>
  <si>
    <t>Booking ID 016033</t>
  </si>
  <si>
    <t>a0CN200003tgV3PMAU</t>
  </si>
  <si>
    <t>Booking ID 016035</t>
  </si>
  <si>
    <t>a0CN200003tgy0IMAQ</t>
  </si>
  <si>
    <t>Booking ID 016036</t>
  </si>
  <si>
    <t>a0CN200003tijt6MAA</t>
  </si>
  <si>
    <t>andy.marland@wae.com</t>
  </si>
  <si>
    <t>andy marland</t>
  </si>
  <si>
    <t>Booking ID 016038</t>
  </si>
  <si>
    <t>a0CN200003tivsHMAQ</t>
  </si>
  <si>
    <t>Booking ID 016039</t>
  </si>
  <si>
    <t>a0CN200003tiwvcMAA</t>
  </si>
  <si>
    <t>niklas.teichmann@henkel.com</t>
  </si>
  <si>
    <t>Niklas Teichmann</t>
  </si>
  <si>
    <t>Corporate Director Data &amp; Analytics HCB</t>
  </si>
  <si>
    <t>Member ID 123739</t>
  </si>
  <si>
    <t>Booking ID 016041</t>
  </si>
  <si>
    <t>a0CN200003tjXt5MAE</t>
  </si>
  <si>
    <t>Vegi</t>
  </si>
  <si>
    <t>Booking ID 016043</t>
  </si>
  <si>
    <t>a0CN200003tjmrbMAA</t>
  </si>
  <si>
    <t>Booking ID 016045</t>
  </si>
  <si>
    <t>a0CN200003tyAoEMAU</t>
  </si>
  <si>
    <t>Booking ID 016053</t>
  </si>
  <si>
    <t>a0CN200003tzdC9MAI</t>
  </si>
  <si>
    <t>no seafood</t>
  </si>
  <si>
    <t>Booking ID 016056</t>
  </si>
  <si>
    <t>a0CN200003u0HryMAE</t>
  </si>
  <si>
    <t>Member ID 123806</t>
  </si>
  <si>
    <t>Booking ID 016057</t>
  </si>
  <si>
    <t>a0CN200003u0IpMMAU</t>
  </si>
  <si>
    <t>Booking ID 016058</t>
  </si>
  <si>
    <t>a0CN200003u045LMAQ</t>
  </si>
  <si>
    <t>Booking ID 016059</t>
  </si>
  <si>
    <t>a0CN200003u05m6MAA</t>
  </si>
  <si>
    <t>temitope.odujobi@ofgem.gov.uk</t>
  </si>
  <si>
    <t>Temitope Odujobi</t>
  </si>
  <si>
    <t>Booking ID 016060</t>
  </si>
  <si>
    <t>a0CN200003u03gnMAA</t>
  </si>
  <si>
    <t>Booking ID 016061</t>
  </si>
  <si>
    <t>a0CN200003u0CPQMA2</t>
  </si>
  <si>
    <t>Booking ID 016086</t>
  </si>
  <si>
    <t>a0CN200003u197aMAA</t>
  </si>
  <si>
    <t>markus.buergers@axpo.com</t>
  </si>
  <si>
    <t>Markus BÃ¼rgers</t>
  </si>
  <si>
    <t>Booking ID 016088</t>
  </si>
  <si>
    <t>a0CN200003u1A7OMAU</t>
  </si>
  <si>
    <t>Booking ID 016090</t>
  </si>
  <si>
    <t>a0CN200003u1RvSMAU</t>
  </si>
  <si>
    <t>Booking ID 016092</t>
  </si>
  <si>
    <t>a0CN200003u1BzeMAE</t>
  </si>
  <si>
    <t>Booking ID 016094</t>
  </si>
  <si>
    <t>a0CN200003u1dDwMAI</t>
  </si>
  <si>
    <t>Member ID 123734</t>
  </si>
  <si>
    <t>Booking ID 016095</t>
  </si>
  <si>
    <t>a0CN200003u1jKfMAI</t>
  </si>
  <si>
    <t>Booking ID 016096</t>
  </si>
  <si>
    <t>a0CN200003u1y5NMAQ</t>
  </si>
  <si>
    <t>Booking ID 016098</t>
  </si>
  <si>
    <t>a0CN200003u2rQCMAY</t>
  </si>
  <si>
    <t>Booking ID 016099</t>
  </si>
  <si>
    <t>a0CN200003uAYE6MAO</t>
  </si>
  <si>
    <t>Booking ID 016102</t>
  </si>
  <si>
    <t>a0CN200003uG7biMAC</t>
  </si>
  <si>
    <t>Booking ID 016104</t>
  </si>
  <si>
    <t>a0CN200003uGIDiMAO</t>
  </si>
  <si>
    <t>Booking ID 016105</t>
  </si>
  <si>
    <t>a0CN200003uGVCiMAO</t>
  </si>
  <si>
    <t>Booking ID 016112</t>
  </si>
  <si>
    <t>26/02/2025</t>
  </si>
  <si>
    <t>a0CN200003uGbccMAC</t>
  </si>
  <si>
    <t>Booking ID 016113</t>
  </si>
  <si>
    <t>a0CN200003uGMXiMAO</t>
  </si>
  <si>
    <t>Member ID 123732</t>
  </si>
  <si>
    <t>Booking ID 016114</t>
  </si>
  <si>
    <t>a0CN200003uH8CIMA0</t>
  </si>
  <si>
    <t>james.wilson29@baesystems.com</t>
  </si>
  <si>
    <t>James Wilson</t>
  </si>
  <si>
    <t>Head of Data Literacy</t>
  </si>
  <si>
    <t>Booking ID 016142</t>
  </si>
  <si>
    <t>13/05/2025</t>
  </si>
  <si>
    <t>a0CN200003uHLpRMAW</t>
  </si>
  <si>
    <t>2025 DataIQ Awards Americas Gala Dinner</t>
  </si>
  <si>
    <t>a0BN2000003Ysc9MAC</t>
  </si>
  <si>
    <t>Booking ID 016165</t>
  </si>
  <si>
    <t>a0CN200003uH79zMAC</t>
  </si>
  <si>
    <t>Booking ID 016172</t>
  </si>
  <si>
    <t>a0CN200003unUkpMAE</t>
  </si>
  <si>
    <t>Workshop - Inspiring Action - 2025.05.08</t>
  </si>
  <si>
    <t>Member ID 123818</t>
  </si>
  <si>
    <t>a0BN20000039voXMAQ</t>
  </si>
  <si>
    <t>Booking ID 016173</t>
  </si>
  <si>
    <t>a0CN200003unlhaMAA</t>
  </si>
  <si>
    <t>Booking ID 016179</t>
  </si>
  <si>
    <t>a0CN200003utgZbMAI</t>
  </si>
  <si>
    <t>michela.collecchia@thephoenixgroup.com</t>
  </si>
  <si>
    <t>Workshop - Storytelling with Data - 2025.06.04</t>
  </si>
  <si>
    <t>Michela Collecchia</t>
  </si>
  <si>
    <t>a0BN2000003KzNOMA0</t>
  </si>
  <si>
    <t>Booking ID 016180</t>
  </si>
  <si>
    <t>a0CN200003uuLJOMA2</t>
  </si>
  <si>
    <t>Workshop - Storytelling with Data - 2025.05.07</t>
  </si>
  <si>
    <t>a0BN2000003B7E9MAK</t>
  </si>
  <si>
    <t>Booking ID 016184</t>
  </si>
  <si>
    <t>a0CN200003uvhQhMAI</t>
  </si>
  <si>
    <t>vanessa.przybylo@nationalgrid.com</t>
  </si>
  <si>
    <t>Booking ID 016185</t>
  </si>
  <si>
    <t>a0CN200003uvmFWMAY</t>
  </si>
  <si>
    <t>hemanya.tyagi@nationalgrid.com</t>
  </si>
  <si>
    <t>Hemanya Tyagi</t>
  </si>
  <si>
    <t>Booking ID 016186</t>
  </si>
  <si>
    <t>a0CN200003w6raMMAQ</t>
  </si>
  <si>
    <t>b.kennedy@elsevier.com</t>
  </si>
  <si>
    <t>Brian Kennedy</t>
  </si>
  <si>
    <t>Director of Sales Analytics at Elsevier</t>
  </si>
  <si>
    <t>Booking ID 016187</t>
  </si>
  <si>
    <t>a0CN200003vy7ALMAY</t>
  </si>
  <si>
    <t>n.ozisikyilmaz@elsevier.com</t>
  </si>
  <si>
    <t>Nil Ozisikyilmaz</t>
  </si>
  <si>
    <t>Senior Director/Head Data, Insights &amp; Analytics</t>
  </si>
  <si>
    <t>Booking ID 016188</t>
  </si>
  <si>
    <t>a0CN200003vs9g7MAA</t>
  </si>
  <si>
    <t>c.meary@elsevier.com</t>
  </si>
  <si>
    <t>ChloÃ© MÃ©ary</t>
  </si>
  <si>
    <t>Director Financial Reporting Analysis</t>
  </si>
  <si>
    <t>Booking ID 016189</t>
  </si>
  <si>
    <t>a0CN200003wBlYgMAK</t>
  </si>
  <si>
    <t>Booking ID 016190</t>
  </si>
  <si>
    <t>a0CN200003wBfRYMA0</t>
  </si>
  <si>
    <t>Member ID 123842</t>
  </si>
  <si>
    <t>Booking ID 016191</t>
  </si>
  <si>
    <t>a0CN200003wBO88MAG</t>
  </si>
  <si>
    <t>AFL Cohort 3 Module 1</t>
  </si>
  <si>
    <t>a0BN2000003YXsfMAG</t>
  </si>
  <si>
    <t>Booking ID 016192</t>
  </si>
  <si>
    <t>a0CN200003wBskUMAS</t>
  </si>
  <si>
    <t>Booking ID 016196</t>
  </si>
  <si>
    <t>a0CN200003wBgmeMAC</t>
  </si>
  <si>
    <t>Darren is on annual leave</t>
  </si>
  <si>
    <t>Booking ID 016197</t>
  </si>
  <si>
    <t>a0CN200003wC3OzMAK</t>
  </si>
  <si>
    <t>Booking ID 016199</t>
  </si>
  <si>
    <t>a0CN200003wBsVPMA0</t>
  </si>
  <si>
    <t>Booking ID 016201</t>
  </si>
  <si>
    <t>a0CN200003wBfacMAC</t>
  </si>
  <si>
    <t>Booking ID 016202</t>
  </si>
  <si>
    <t>a0CN200003wBvL8MAK</t>
  </si>
  <si>
    <t>Booking ID 016203</t>
  </si>
  <si>
    <t>a0CN200003wBcJ9MAK</t>
  </si>
  <si>
    <t>Booking ID 016210</t>
  </si>
  <si>
    <t>a0CN200003wDzFdMAK</t>
  </si>
  <si>
    <t>Booking ID 016212</t>
  </si>
  <si>
    <t>a0CN200003waSRCMA2</t>
  </si>
  <si>
    <t>Booking ID 016213</t>
  </si>
  <si>
    <t>a0CN200003wZtOhMAK</t>
  </si>
  <si>
    <t>paul.wade@britishcouncil.org</t>
  </si>
  <si>
    <t>Paul Wade</t>
  </si>
  <si>
    <t>Country Director, Czech Republic</t>
  </si>
  <si>
    <t>Booking ID 016233</t>
  </si>
  <si>
    <t>a0CN200003wgeNPMAY</t>
  </si>
  <si>
    <t>henry.patient@baesystems.com</t>
  </si>
  <si>
    <t>Henry Patient</t>
  </si>
  <si>
    <t>Graduate Data Analyst</t>
  </si>
  <si>
    <t>Booking ID 016234</t>
  </si>
  <si>
    <t>a0CN200003whf8mMAA</t>
  </si>
  <si>
    <t>Booking ID 016236</t>
  </si>
  <si>
    <t>a0CN200003wzqBzMAI</t>
  </si>
  <si>
    <t>Booking ID 016238</t>
  </si>
  <si>
    <t>a0CN200003x0PMhMAM</t>
  </si>
  <si>
    <t>Booking ID 016239</t>
  </si>
  <si>
    <t>a0CN200003x0V6RMAU</t>
  </si>
  <si>
    <t>Booking ID 016240</t>
  </si>
  <si>
    <t>a0CN200003x0Z7HMAU</t>
  </si>
  <si>
    <t>Booking ID 016241</t>
  </si>
  <si>
    <t>a0CN200003x0Z5tMAE</t>
  </si>
  <si>
    <t>john.domingue@open.ac.uk</t>
  </si>
  <si>
    <t>John Domingue</t>
  </si>
  <si>
    <t>Professor of Computer Science and Director of the Knowledge Media Institute</t>
  </si>
  <si>
    <t>Booking ID 016242</t>
  </si>
  <si>
    <t>a0CN200003x0j3vMAA</t>
  </si>
  <si>
    <t>Booking ID 016244</t>
  </si>
  <si>
    <t>a0CN200003x1VhOMAU</t>
  </si>
  <si>
    <t>Booking ID 016245</t>
  </si>
  <si>
    <t>a0CN200003x1T4aMAE</t>
  </si>
  <si>
    <t>naeem.saeed@britishcouncil.org</t>
  </si>
  <si>
    <t>Naeem Saeed</t>
  </si>
  <si>
    <t>Financial Planning and Analysis Manager</t>
  </si>
  <si>
    <t>Booking ID 016246</t>
  </si>
  <si>
    <t>a0CN200003x1aQCMAY</t>
  </si>
  <si>
    <t>Booking ID 016247</t>
  </si>
  <si>
    <t>a0CN200003x1XpxMAE</t>
  </si>
  <si>
    <t>Booking ID 016249</t>
  </si>
  <si>
    <t>a0CN200003x1ajGMAQ</t>
  </si>
  <si>
    <t>Booking ID 016251</t>
  </si>
  <si>
    <t>22/04/2025</t>
  </si>
  <si>
    <t>a0CN200003x4wbQMAQ</t>
  </si>
  <si>
    <t>AFL Cohort 3 Module 2</t>
  </si>
  <si>
    <t>a0BN2000003Ytl8MAC</t>
  </si>
  <si>
    <t>Booking ID 016253</t>
  </si>
  <si>
    <t>a0CN200003x53g6MAA</t>
  </si>
  <si>
    <t>Booking ID 016254</t>
  </si>
  <si>
    <t>a0CN200003x4mYtMAI</t>
  </si>
  <si>
    <t>Booking ID 016255</t>
  </si>
  <si>
    <t>a0CN200003x4cvvMAA</t>
  </si>
  <si>
    <t>Booking ID 016256</t>
  </si>
  <si>
    <t>a0CN200003x4v3cMAA</t>
  </si>
  <si>
    <t>Booking ID 016257</t>
  </si>
  <si>
    <t>a0CN200003x5CTdMAM</t>
  </si>
  <si>
    <t>Booking ID 016259</t>
  </si>
  <si>
    <t>a0CN200003x4y6BMAQ</t>
  </si>
  <si>
    <t>tony.era.e@euigs.com</t>
  </si>
  <si>
    <t>Tony Era</t>
  </si>
  <si>
    <t>Head of Data Change and Transformation</t>
  </si>
  <si>
    <t>Booking ID 016273</t>
  </si>
  <si>
    <t>a0CN200003x6lL9MAI</t>
  </si>
  <si>
    <t>Booking ID 016275</t>
  </si>
  <si>
    <t>a0CN200003x6kJiMAI</t>
  </si>
  <si>
    <t>Booking ID 016278</t>
  </si>
  <si>
    <t>28/02/2025</t>
  </si>
  <si>
    <t>a0CN200003xIEcPMAW</t>
  </si>
  <si>
    <t>Booking ID 016281</t>
  </si>
  <si>
    <t>a0CN200003xJPKLMA4</t>
  </si>
  <si>
    <t>Booking ID 016283</t>
  </si>
  <si>
    <t>a0CN200003xJ9wHMAS</t>
  </si>
  <si>
    <t>Booking ID 016284</t>
  </si>
  <si>
    <t>a0CN200003xJ67kMAC</t>
  </si>
  <si>
    <t>(Status updated by Zap 02/27/25 12:00PM) (Status updated by Zap 02/27/25 12:08PM)</t>
  </si>
  <si>
    <t>Booking ID 016286</t>
  </si>
  <si>
    <t>a0CN200003xKYr2MAG</t>
  </si>
  <si>
    <t>Booking ID 016289</t>
  </si>
  <si>
    <t>a0CN200003xNIxjMAG</t>
  </si>
  <si>
    <t>Member ID 123807</t>
  </si>
  <si>
    <t>Booking ID 016290</t>
  </si>
  <si>
    <t>a0CN200003xNHOFMA4</t>
  </si>
  <si>
    <t>carolina.cisterna@lnds.lu</t>
  </si>
  <si>
    <t>Carolina Cisterna</t>
  </si>
  <si>
    <t>Booking ID 016291</t>
  </si>
  <si>
    <t>a0CN200003xNmLhMAK</t>
  </si>
  <si>
    <t>Member ID 123843</t>
  </si>
  <si>
    <t>Booking ID 016292</t>
  </si>
  <si>
    <t>a0CN200003xO6IuMAK</t>
  </si>
  <si>
    <t>heather.wade@matthey.com</t>
  </si>
  <si>
    <t>Heather Wade</t>
  </si>
  <si>
    <t>IT and Data Transformation Director</t>
  </si>
  <si>
    <t>Booking ID 016294</t>
  </si>
  <si>
    <t>ISS FACILITY SERVICES LIMITED</t>
  </si>
  <si>
    <t>a0CN200003xOMdpMAG</t>
  </si>
  <si>
    <t>leanne.lynch@uk.issworld.com</t>
  </si>
  <si>
    <t>UK&amp;I CIO</t>
  </si>
  <si>
    <t>Booking ID 016299</t>
  </si>
  <si>
    <t>a0CN200003xwwcwMAA</t>
  </si>
  <si>
    <t>bill.hodder@loveenergysavings.com</t>
  </si>
  <si>
    <t>Bill Hodder</t>
  </si>
  <si>
    <t>Chief of Technology</t>
  </si>
  <si>
    <t>Booking ID 016300</t>
  </si>
  <si>
    <t>a0CN200003xwxaYMAQ</t>
  </si>
  <si>
    <t>Booking ID 016301</t>
  </si>
  <si>
    <t>a0CN200003xyPjXMAU</t>
  </si>
  <si>
    <t>Booking ID 016302</t>
  </si>
  <si>
    <t>a0CN200003xykinMAA</t>
  </si>
  <si>
    <t>ellie.bennett@baesystems.com</t>
  </si>
  <si>
    <t>Ellie Bennett</t>
  </si>
  <si>
    <t>Senior Project Administrator</t>
  </si>
  <si>
    <t>Booking ID 016305</t>
  </si>
  <si>
    <t>a0CN200003xzuTOMAY</t>
  </si>
  <si>
    <t>ilse.barrios_perez@syngenta.com</t>
  </si>
  <si>
    <t>Ilse Barrios Perez</t>
  </si>
  <si>
    <t>R&amp;D Scientist</t>
  </si>
  <si>
    <t>Booking ID 016310</t>
  </si>
  <si>
    <t>a0CN200003zEjlbMAC</t>
  </si>
  <si>
    <t>george.mccrea@thecrownestate.co.uk</t>
  </si>
  <si>
    <t>George McCrea</t>
  </si>
  <si>
    <t>Director Data Science, Analytics and Visualisation</t>
  </si>
  <si>
    <t>No sea food</t>
  </si>
  <si>
    <t>Booking ID 016311</t>
  </si>
  <si>
    <t>a0CN200003zKqu8MAC</t>
  </si>
  <si>
    <t>Booking ID 016312</t>
  </si>
  <si>
    <t>a0CN200003zKsBnMAK</t>
  </si>
  <si>
    <t>Booking ID 016313</t>
  </si>
  <si>
    <t>a0CN200003zLXSpMAO</t>
  </si>
  <si>
    <t>Booking ID 016314</t>
  </si>
  <si>
    <t>a0CN200003zNSTgMAO</t>
  </si>
  <si>
    <t>Booking ID 016315</t>
  </si>
  <si>
    <t>a0CN200003zNjLlMAK</t>
  </si>
  <si>
    <t>andrea.rhind@news.co.uk</t>
  </si>
  <si>
    <t>Andrea Rhind</t>
  </si>
  <si>
    <t>Data Governance &amp; Enablement Manager</t>
  </si>
  <si>
    <t>Booking ID 016316</t>
  </si>
  <si>
    <t>a0CN200003zNvQsMAK</t>
  </si>
  <si>
    <t>Booking ID 016317</t>
  </si>
  <si>
    <t>a0CN200003zNr0yMAC</t>
  </si>
  <si>
    <t>bethanie.leake@iagcargo.com</t>
  </si>
  <si>
    <t>Bethanie Leake</t>
  </si>
  <si>
    <t>Learning &amp; Development Partner</t>
  </si>
  <si>
    <t>Booking ID 016318</t>
  </si>
  <si>
    <t>a0CN200003zNbQDMA0</t>
  </si>
  <si>
    <t>emily.s.black@iagcargo.com</t>
  </si>
  <si>
    <t>Emily Black</t>
  </si>
  <si>
    <t>Performance and Talent Partner</t>
  </si>
  <si>
    <t>Booking ID 016319</t>
  </si>
  <si>
    <t>a0CN200003zNwRfMAK</t>
  </si>
  <si>
    <t>katherine.wicks102@mod.gov.uk</t>
  </si>
  <si>
    <t>Katherine Wicks</t>
  </si>
  <si>
    <t>Deputy Head of Data Governance</t>
  </si>
  <si>
    <t>Booking ID 016320</t>
  </si>
  <si>
    <t>a0CN200003zNmq6MAC</t>
  </si>
  <si>
    <t>Booking ID 016321</t>
  </si>
  <si>
    <t>a0CN200003zNGP5MAO</t>
  </si>
  <si>
    <t>Booking ID 016326</t>
  </si>
  <si>
    <t>a0CN200003zPH7UMAW</t>
  </si>
  <si>
    <t>Booking ID 016327</t>
  </si>
  <si>
    <t>a0CN200003zPZVnMAO</t>
  </si>
  <si>
    <t>Booking ID 016328</t>
  </si>
  <si>
    <t>a0CN200003zPsgVMAS</t>
  </si>
  <si>
    <t>Booking ID 016329</t>
  </si>
  <si>
    <t>a0CN200003zPrvuMAC</t>
  </si>
  <si>
    <t>terolina.oneill@specsavers.com</t>
  </si>
  <si>
    <t>Terolina O'Neill</t>
  </si>
  <si>
    <t>Global Data Product Owner</t>
  </si>
  <si>
    <t>Booking ID 016330</t>
  </si>
  <si>
    <t>a0CN200003zQY9aMAG</t>
  </si>
  <si>
    <t>samuel.wilmot@specsavers.com</t>
  </si>
  <si>
    <t>Sam Wilmot</t>
  </si>
  <si>
    <t>Booking ID 016331</t>
  </si>
  <si>
    <t>a0CN200003zQbfDMAS</t>
  </si>
  <si>
    <t>Booking ID 016332</t>
  </si>
  <si>
    <t>a0CN200003zQYIgMAO</t>
  </si>
  <si>
    <t>Booking ID 016333</t>
  </si>
  <si>
    <t>a0CN200003zUklEMAS</t>
  </si>
  <si>
    <t>pernille.ramsgaard@specsavers.com</t>
  </si>
  <si>
    <t>Pernille Ramsgaard</t>
  </si>
  <si>
    <t>Booking ID 016334</t>
  </si>
  <si>
    <t>a0CN200003zUxh5MAC</t>
  </si>
  <si>
    <t>Booking ID 016335</t>
  </si>
  <si>
    <t>a0CN200003zVUXmMAO</t>
  </si>
  <si>
    <t>Booking ID 016340</t>
  </si>
  <si>
    <t>a0CN200003zYxd6MAC</t>
  </si>
  <si>
    <t>Booking ID 016341</t>
  </si>
  <si>
    <t>a0CN200004025o6MAA</t>
  </si>
  <si>
    <t>d.miftari@fmo.nl</t>
  </si>
  <si>
    <t>Drena Miftari</t>
  </si>
  <si>
    <t>Business Intelligence Engineer</t>
  </si>
  <si>
    <t>Booking ID 016360</t>
  </si>
  <si>
    <t>a0CN20000403YM7MAM</t>
  </si>
  <si>
    <t>Booking ID 016361</t>
  </si>
  <si>
    <t>a0CN20000403fr5MAA</t>
  </si>
  <si>
    <t>Booking ID 016362</t>
  </si>
  <si>
    <t>a0CN20000405Qd6MAE</t>
  </si>
  <si>
    <t>Booking ID 016363</t>
  </si>
  <si>
    <t>a0CN2000040VMeIMAW</t>
  </si>
  <si>
    <t>tom.jobe@fortescue.com</t>
  </si>
  <si>
    <t>Tom Jobe</t>
  </si>
  <si>
    <t>Booking ID 016364</t>
  </si>
  <si>
    <t>a0CN2000040VwDEMA0</t>
  </si>
  <si>
    <t>Booking ID 016365</t>
  </si>
  <si>
    <t>a0CN2000040iuZoMAI</t>
  </si>
  <si>
    <t>Booking ID 016366</t>
  </si>
  <si>
    <t>a0CN2000040jfjLMAQ</t>
  </si>
  <si>
    <t>eromosele.okojie@uk.thalesgroup.com</t>
  </si>
  <si>
    <t>Eromosele Okojie</t>
  </si>
  <si>
    <t>Booking ID 016367</t>
  </si>
  <si>
    <t>a0CN2000040lGmJMAU</t>
  </si>
  <si>
    <t>Booking ID 016368</t>
  </si>
  <si>
    <t>a0CN2000040np3nMAA</t>
  </si>
  <si>
    <t>Booking ID 016369</t>
  </si>
  <si>
    <t>a0CN2000040oDEZMA2</t>
  </si>
  <si>
    <t>Booking ID 016370</t>
  </si>
  <si>
    <t>a0CN2000040pLtYMAU</t>
  </si>
  <si>
    <t>Booking ID 016371</t>
  </si>
  <si>
    <t>a0CN2000040pcFMMAY</t>
  </si>
  <si>
    <t>Booking ID 016372</t>
  </si>
  <si>
    <t>a0CN20000413RXIMA2</t>
  </si>
  <si>
    <t>Workshop - Business Partnering - 2025.04.02</t>
  </si>
  <si>
    <t>a0BN2000003JZtCMAW</t>
  </si>
  <si>
    <t>Booking ID 016373</t>
  </si>
  <si>
    <t>a0CN20000412s8ZMAQ</t>
  </si>
  <si>
    <t>Workshop - Inspiring Action - 2025.04.08</t>
  </si>
  <si>
    <t>a0BN20000039VNpMAM</t>
  </si>
  <si>
    <t>Booking ID 016374</t>
  </si>
  <si>
    <t>a0CN20000413BjoMAE</t>
  </si>
  <si>
    <t>Booking ID 016375</t>
  </si>
  <si>
    <t>a0CN20000413au1MAA</t>
  </si>
  <si>
    <t>Booking ID 016376</t>
  </si>
  <si>
    <t>17/06/2025</t>
  </si>
  <si>
    <t>a0CN2000041gNsKMAU</t>
  </si>
  <si>
    <t>2025 DataIQ Guild</t>
  </si>
  <si>
    <t>a0BN2000003YskDMAS</t>
  </si>
  <si>
    <t>Booking ID 016378</t>
  </si>
  <si>
    <t>a0CN2000041gdPGMAY</t>
  </si>
  <si>
    <t>Booking ID 016379</t>
  </si>
  <si>
    <t>a0CN2000041gkjMMAQ</t>
  </si>
  <si>
    <t>s.laia@fmo.nl</t>
  </si>
  <si>
    <t>Susana Cabaco</t>
  </si>
  <si>
    <t>Data Governance Officer</t>
  </si>
  <si>
    <t>Booking ID 016380</t>
  </si>
  <si>
    <t>a0CN2000041h0aoMAA</t>
  </si>
  <si>
    <t>Booking ID 016381</t>
  </si>
  <si>
    <t>a0CN2000041jQgzMAE</t>
  </si>
  <si>
    <t>Booking ID 016384</t>
  </si>
  <si>
    <t>a0CN2000043PndbMAC</t>
  </si>
  <si>
    <t>Booking ID 016385</t>
  </si>
  <si>
    <t>a0CN2000043PxpYMAS</t>
  </si>
  <si>
    <t>Booking ID 016394</t>
  </si>
  <si>
    <t>a0CN2000043RSctMAG</t>
  </si>
  <si>
    <t>Member ID 123844</t>
  </si>
  <si>
    <t>Booking ID 016395</t>
  </si>
  <si>
    <t>a0CN2000043RacVMAS</t>
  </si>
  <si>
    <t>Added by Zap from Hub
 Senior leader already registered for this event</t>
  </si>
  <si>
    <t>Booking ID 016396</t>
  </si>
  <si>
    <t>a0CN2000043R2n6MAC</t>
  </si>
  <si>
    <t>Booking ID 016397</t>
  </si>
  <si>
    <t>a0CN2000043T7LjMAK</t>
  </si>
  <si>
    <t>barinder.bagri@thecrownestate.co.uk</t>
  </si>
  <si>
    <t>Barinder Bagri</t>
  </si>
  <si>
    <t>Architect</t>
  </si>
  <si>
    <t>Booking ID 016398</t>
  </si>
  <si>
    <t>a0CN2000043T128MAC</t>
  </si>
  <si>
    <t>Booking ID 016399</t>
  </si>
  <si>
    <t>a0CN2000043StfAMAS</t>
  </si>
  <si>
    <t>Booking ID 016400</t>
  </si>
  <si>
    <t>a0CN2000043TRYGMA4</t>
  </si>
  <si>
    <t>Booking ID 016401</t>
  </si>
  <si>
    <t>a0CN2000043iuzWMAQ</t>
  </si>
  <si>
    <t>Kathryn Merchant</t>
  </si>
  <si>
    <t>Member ID 123716</t>
  </si>
  <si>
    <t>Booking ID 016402</t>
  </si>
  <si>
    <t>a0CN2000043iW9qMAE</t>
  </si>
  <si>
    <t>Booking ID 016403</t>
  </si>
  <si>
    <t>a0CN2000043lS9YMAU</t>
  </si>
  <si>
    <t>Booking ID 016404</t>
  </si>
  <si>
    <t>a0CN20000446AmjMAE</t>
  </si>
  <si>
    <t>cayleigh.odwyer@lloydsbanking.com</t>
  </si>
  <si>
    <t>Cayleigh O'Dwyer</t>
  </si>
  <si>
    <t>Senior Manager Data &amp;AI Culture &amp; Strategy</t>
  </si>
  <si>
    <t>Booking ID 016405</t>
  </si>
  <si>
    <t>a0CN20000446CIHMA2</t>
  </si>
  <si>
    <t>Booking ID 016406</t>
  </si>
  <si>
    <t>a0CN200004475ErMAI</t>
  </si>
  <si>
    <t>Booking ID 016407</t>
  </si>
  <si>
    <t>a0CN20000447fcIMAQ</t>
  </si>
  <si>
    <t>joy.amobi@britishcouncil.org</t>
  </si>
  <si>
    <t>Joy Amobi</t>
  </si>
  <si>
    <t>International Mobility Adviser</t>
  </si>
  <si>
    <t>Booking ID 016408</t>
  </si>
  <si>
    <t>a0CN20000447no3MAA</t>
  </si>
  <si>
    <t>michael.nortey@britishcouncil.org</t>
  </si>
  <si>
    <t>Michael Nortey</t>
  </si>
  <si>
    <t>Booking ID 016409</t>
  </si>
  <si>
    <t>a0CN20000448ImqMAE</t>
  </si>
  <si>
    <t>Booking ID 016410</t>
  </si>
  <si>
    <t>a0CN20000449XYHMA2</t>
  </si>
  <si>
    <t>Temi Adewumi</t>
  </si>
  <si>
    <t>Booking ID 016411</t>
  </si>
  <si>
    <t>a0CN20000449D5vMAE</t>
  </si>
  <si>
    <t>Booking ID 016412</t>
  </si>
  <si>
    <t>a0CN200004497k7MAA</t>
  </si>
  <si>
    <t>jbonzo@swirecc.com</t>
  </si>
  <si>
    <t>Gordon Bonzo</t>
  </si>
  <si>
    <t>Booking ID 016413</t>
  </si>
  <si>
    <t>a0CN2000044AGnDMAW</t>
  </si>
  <si>
    <t>Booking ID 016414</t>
  </si>
  <si>
    <t>a0CN2000044AR3DMAW</t>
  </si>
  <si>
    <t>Booking ID 016415</t>
  </si>
  <si>
    <t>a0CN2000044AOMVMA4</t>
  </si>
  <si>
    <t>Booking ID 016425</t>
  </si>
  <si>
    <t>a0CN2000044AOjNMAW</t>
  </si>
  <si>
    <t>Booking ID 016426</t>
  </si>
  <si>
    <t>a0CN2000044AGyrMAG</t>
  </si>
  <si>
    <t>Booking ID 016427</t>
  </si>
  <si>
    <t>a0CN2000044Al1RMAS</t>
  </si>
  <si>
    <t>Booking ID 016428</t>
  </si>
  <si>
    <t>a0CN2000044AoNNMA0</t>
  </si>
  <si>
    <t>susanth.dasari@truist.com</t>
  </si>
  <si>
    <t>Susanth Dasari</t>
  </si>
  <si>
    <t>Senior Data Science Architect</t>
  </si>
  <si>
    <t>Booking ID 016431</t>
  </si>
  <si>
    <t>a0CN2000044NAclMAG</t>
  </si>
  <si>
    <t>Booking ID 016433</t>
  </si>
  <si>
    <t>a0CN2000044NNEEMA4</t>
  </si>
  <si>
    <t>louisnoble@gmail.com</t>
  </si>
  <si>
    <t>Booking ID 016436</t>
  </si>
  <si>
    <t>a0CN2000044OeEfMAK</t>
  </si>
  <si>
    <t>Roundtable: How to integrate data strategies and ecosystems</t>
  </si>
  <si>
    <t>a0BN2000003gruDMAQ</t>
  </si>
  <si>
    <t>Booking ID 016437</t>
  </si>
  <si>
    <t>a0CN2000044QunVMAS</t>
  </si>
  <si>
    <t>Booking ID 016438</t>
  </si>
  <si>
    <t>27/05/2025</t>
  </si>
  <si>
    <t>a0CN2000044SJdOMAW</t>
  </si>
  <si>
    <t>AFL Cohort 3 Module 3 Building data literacy across the organisation</t>
  </si>
  <si>
    <t>a0BN2000003YzFRMA0</t>
  </si>
  <si>
    <t>Booking ID 016439</t>
  </si>
  <si>
    <t>a0CN2000044SA9YMAW</t>
  </si>
  <si>
    <t>Booking ID 016441</t>
  </si>
  <si>
    <t>a0CN2000044SLzfMAG</t>
  </si>
  <si>
    <t>Booking ID 016442</t>
  </si>
  <si>
    <t>a0CN2000044SLSUMA4</t>
  </si>
  <si>
    <t>Booking ID 016443</t>
  </si>
  <si>
    <t>a0CN2000044SPyPMAW</t>
  </si>
  <si>
    <t>Booking ID 016444</t>
  </si>
  <si>
    <t>a0CN2000044RrAwMAK</t>
  </si>
  <si>
    <t>Booking ID 016445</t>
  </si>
  <si>
    <t>a0CN2000044SQDLMA4</t>
  </si>
  <si>
    <t>Booking ID 016447</t>
  </si>
  <si>
    <t>24/06/2025</t>
  </si>
  <si>
    <t>a0CN2000044ThQkMAK</t>
  </si>
  <si>
    <t>AFL Cohort 3 Module 4</t>
  </si>
  <si>
    <t>a0BN2000003Z08HMAS</t>
  </si>
  <si>
    <t>Booking ID 016448</t>
  </si>
  <si>
    <t>a0CN2000044TauCMAS</t>
  </si>
  <si>
    <t>Booking ID 016450</t>
  </si>
  <si>
    <t>a0CN2000044T4BOMA0</t>
  </si>
  <si>
    <t>Booking ID 016451</t>
  </si>
  <si>
    <t>a0CN2000044TTXEMA4</t>
  </si>
  <si>
    <t>Booking ID 016452</t>
  </si>
  <si>
    <t>a0CN2000044T6ArMAK</t>
  </si>
  <si>
    <t>Booking ID 016453</t>
  </si>
  <si>
    <t>a0CN2000044TWEkMAO</t>
  </si>
  <si>
    <t>Booking ID 016454</t>
  </si>
  <si>
    <t>a0CN2000044ThIfMAK</t>
  </si>
  <si>
    <t>Booking ID 016457</t>
  </si>
  <si>
    <t>a0CN20000452ZXhMAM</t>
  </si>
  <si>
    <t>Booking ID 016458</t>
  </si>
  <si>
    <t>14/03/2025</t>
  </si>
  <si>
    <t>a0CN20000453hubMAA</t>
  </si>
  <si>
    <t>Booking ID 016459</t>
  </si>
  <si>
    <t>22/07/2025</t>
  </si>
  <si>
    <t>a0CN20000453X6XMAU</t>
  </si>
  <si>
    <t>AFL Cohort 3 Module 5</t>
  </si>
  <si>
    <t>a0BN2000003Z4mzMAC</t>
  </si>
  <si>
    <t>Booking ID 016460</t>
  </si>
  <si>
    <t>a0CN20000453RSjMAM</t>
  </si>
  <si>
    <t>Booking ID 016462</t>
  </si>
  <si>
    <t>a0CN200004541OnMAI</t>
  </si>
  <si>
    <t>Booking ID 016463</t>
  </si>
  <si>
    <t>a0CN20000453Li8MAE</t>
  </si>
  <si>
    <t>Booking ID 016464</t>
  </si>
  <si>
    <t>a0CN20000453g4jMAA</t>
  </si>
  <si>
    <t>Booking ID 016465</t>
  </si>
  <si>
    <t>a0CN20000453aGqMAI</t>
  </si>
  <si>
    <t>Booking ID 016466</t>
  </si>
  <si>
    <t>a0CN20000453HsUMAU</t>
  </si>
  <si>
    <t>Booking ID 016467</t>
  </si>
  <si>
    <t>19/08/2025</t>
  </si>
  <si>
    <t>a0CN20000453vlMMAQ</t>
  </si>
  <si>
    <t>AFL Cohort 3 Module 6</t>
  </si>
  <si>
    <t>a0BN2000003Z5kfMAC</t>
  </si>
  <si>
    <t>Booking ID 016468</t>
  </si>
  <si>
    <t>a0CN20000453vEfMAI</t>
  </si>
  <si>
    <t>Booking ID 016470</t>
  </si>
  <si>
    <t>a0CN20000453I2GMAU</t>
  </si>
  <si>
    <t>Booking ID 016471</t>
  </si>
  <si>
    <t>a0CN200004544UjMAI</t>
  </si>
  <si>
    <t>Booking ID 016472</t>
  </si>
  <si>
    <t>a0CN20000452TPPMA2</t>
  </si>
  <si>
    <t>Booking ID 016473</t>
  </si>
  <si>
    <t>a0CN20000452rreMAA</t>
  </si>
  <si>
    <t>Booking ID 016474</t>
  </si>
  <si>
    <t>a0CN20000453qb7MAA</t>
  </si>
  <si>
    <t>Booking ID 016475</t>
  </si>
  <si>
    <t>23/09/2025</t>
  </si>
  <si>
    <t>a0CN200004543fAMAQ</t>
  </si>
  <si>
    <t>AFL Cohort 3 Module 7</t>
  </si>
  <si>
    <t>a0BN2000003blW5MAI</t>
  </si>
  <si>
    <t>Booking ID 016476</t>
  </si>
  <si>
    <t>a0CN200004544oBMAQ</t>
  </si>
  <si>
    <t>Booking ID 016478</t>
  </si>
  <si>
    <t>a0CN200004540UQMAY</t>
  </si>
  <si>
    <t>Booking ID 016479</t>
  </si>
  <si>
    <t>a0CN20000452vCeMAI</t>
  </si>
  <si>
    <t>Booking ID 016480</t>
  </si>
  <si>
    <t>a0CN20000453oEKMAY</t>
  </si>
  <si>
    <t>Booking ID 016481</t>
  </si>
  <si>
    <t>a0CN20000453wgvMAA</t>
  </si>
  <si>
    <t>Booking ID 016482</t>
  </si>
  <si>
    <t>a0CN20000452uLyMAI</t>
  </si>
  <si>
    <t>Booking ID 016483</t>
  </si>
  <si>
    <t>21/10/2025</t>
  </si>
  <si>
    <t>a0CN20000455QjOMAU</t>
  </si>
  <si>
    <t>AFL Cohort 3 Module 8</t>
  </si>
  <si>
    <t>a0BN2000003bmaDMAQ</t>
  </si>
  <si>
    <t>Booking ID 016484</t>
  </si>
  <si>
    <t>a0CN20000455RKyMAM</t>
  </si>
  <si>
    <t>Booking ID 016486</t>
  </si>
  <si>
    <t>a0CN20000455aUGMAY</t>
  </si>
  <si>
    <t>Booking ID 016487</t>
  </si>
  <si>
    <t>a0CN20000455MmtMAE</t>
  </si>
  <si>
    <t>Booking ID 016488</t>
  </si>
  <si>
    <t>a0CN20000455SzjMAE</t>
  </si>
  <si>
    <t>Booking ID 016489</t>
  </si>
  <si>
    <t>a0CN20000455bmoMAA</t>
  </si>
  <si>
    <t>Booking ID 016490</t>
  </si>
  <si>
    <t>a0CN20000455RR3MAM</t>
  </si>
  <si>
    <t>Booking ID 016491</t>
  </si>
  <si>
    <t>18/11/2025</t>
  </si>
  <si>
    <t>a0CN200004554nkMAA</t>
  </si>
  <si>
    <t>AFL Cohort 3 Module 9</t>
  </si>
  <si>
    <t>a0BN2000003bnsrMAA</t>
  </si>
  <si>
    <t>Booking ID 016492</t>
  </si>
  <si>
    <t>a0CN20000455QjRMAU</t>
  </si>
  <si>
    <t>Booking ID 016494</t>
  </si>
  <si>
    <t>a0CN20000455WiTMAU</t>
  </si>
  <si>
    <t>Booking ID 016495</t>
  </si>
  <si>
    <t>a0CN20000455ah8MAA</t>
  </si>
  <si>
    <t>Booking ID 016496</t>
  </si>
  <si>
    <t>a0CN20000455dkdMAA</t>
  </si>
  <si>
    <t>Booking ID 016497</t>
  </si>
  <si>
    <t>a0CN20000455M15MAE</t>
  </si>
  <si>
    <t>Booking ID 016498</t>
  </si>
  <si>
    <t>a0CN20000454FFFMA2</t>
  </si>
  <si>
    <t>Booking ID 016499</t>
  </si>
  <si>
    <t>a0CN20000455ZWYMA2</t>
  </si>
  <si>
    <t>AFL Cohort 3 Module 10</t>
  </si>
  <si>
    <t>a0BN2000003boVZMAY</t>
  </si>
  <si>
    <t>Booking ID 016500</t>
  </si>
  <si>
    <t>a0CN20000455dVKMAY</t>
  </si>
  <si>
    <t>Booking ID 016502</t>
  </si>
  <si>
    <t>a0CN20000455PGGMA2</t>
  </si>
  <si>
    <t>Booking ID 016503</t>
  </si>
  <si>
    <t>a0CN20000455lm9MAA</t>
  </si>
  <si>
    <t>Booking ID 016504</t>
  </si>
  <si>
    <t>a0CN20000455gsxMAA</t>
  </si>
  <si>
    <t>Booking ID 016505</t>
  </si>
  <si>
    <t>a0CN20000455CeTMAU</t>
  </si>
  <si>
    <t>Booking ID 016506</t>
  </si>
  <si>
    <t>a0CN20000454mgyMAA</t>
  </si>
  <si>
    <t>Booking ID 016508</t>
  </si>
  <si>
    <t>a0CN20000456Pa2MAE</t>
  </si>
  <si>
    <t>Booking ID 016510</t>
  </si>
  <si>
    <t>a0CN2000046OyDYMA0</t>
  </si>
  <si>
    <t>Booking ID 016511</t>
  </si>
  <si>
    <t>a0CN2000046PHzYMAW</t>
  </si>
  <si>
    <t>Booking ID 016512</t>
  </si>
  <si>
    <t>a0CN2000046S9m4MAC</t>
  </si>
  <si>
    <t>Booking ID 016513</t>
  </si>
  <si>
    <t>a0CN2000046SBx1MAG</t>
  </si>
  <si>
    <t>Booking ID 016514</t>
  </si>
  <si>
    <t>a0CN2000046S6cMMAS</t>
  </si>
  <si>
    <t>Booking ID 016515</t>
  </si>
  <si>
    <t>a0CN2000046fRH4MAM</t>
  </si>
  <si>
    <t>mhco@chevron.com</t>
  </si>
  <si>
    <t>Margery Connor</t>
  </si>
  <si>
    <t>Booking ID 016516</t>
  </si>
  <si>
    <t>20/01/2026</t>
  </si>
  <si>
    <t>a0CN2000046hmWxMAI</t>
  </si>
  <si>
    <t>AFL Cohort 3 Module 11</t>
  </si>
  <si>
    <t>a0BN2000003dsejMAA</t>
  </si>
  <si>
    <t>Booking ID 016517</t>
  </si>
  <si>
    <t>a0CN2000046htdFMAQ</t>
  </si>
  <si>
    <t>Booking ID 016519</t>
  </si>
  <si>
    <t>a0CN2000046hT5LMAU</t>
  </si>
  <si>
    <t>Booking ID 016520</t>
  </si>
  <si>
    <t>a0CN2000046hEWKMA2</t>
  </si>
  <si>
    <t>Booking ID 016521</t>
  </si>
  <si>
    <t>a0CN2000046husgMAA</t>
  </si>
  <si>
    <t>Booking ID 016522</t>
  </si>
  <si>
    <t>a0CN2000046hlW9MAI</t>
  </si>
  <si>
    <t>Booking ID 016523</t>
  </si>
  <si>
    <t>a0CN2000046hvOwMAI</t>
  </si>
  <si>
    <t>Booking ID 016524</t>
  </si>
  <si>
    <t>17/02/2026</t>
  </si>
  <si>
    <t>a0CN2000046hgHwMAI</t>
  </si>
  <si>
    <t>AFL Cohort 3 Module 12</t>
  </si>
  <si>
    <t>a0BN2000003efifMAA</t>
  </si>
  <si>
    <t>Booking ID 016525</t>
  </si>
  <si>
    <t>a0CN2000046hz1OMAQ</t>
  </si>
  <si>
    <t>Booking ID 016527</t>
  </si>
  <si>
    <t>a0CN2000046i0QKMAY</t>
  </si>
  <si>
    <t>Booking ID 016528</t>
  </si>
  <si>
    <t>a0CN2000046hsi2MAA</t>
  </si>
  <si>
    <t>Booking ID 016529</t>
  </si>
  <si>
    <t>a0CN2000046huBXMAY</t>
  </si>
  <si>
    <t>Booking ID 016530</t>
  </si>
  <si>
    <t>a0CN2000046hybNMAQ</t>
  </si>
  <si>
    <t>Booking ID 016531</t>
  </si>
  <si>
    <t>a0CN2000046hYcWMAU</t>
  </si>
  <si>
    <t>Booking ID 016532</t>
  </si>
  <si>
    <t>a0CN2000046iOMNMA2</t>
  </si>
  <si>
    <t>phil.boon@thecoventry.co.uk</t>
  </si>
  <si>
    <t>Phil Boon</t>
  </si>
  <si>
    <t>Booking ID 016533</t>
  </si>
  <si>
    <t>a0CN2000046j9I2MAI</t>
  </si>
  <si>
    <t>Switzerland</t>
  </si>
  <si>
    <t>Booking ID 016535</t>
  </si>
  <si>
    <t>a0CN2000046jqb0MAA</t>
  </si>
  <si>
    <t>vgogia@its.jnj.com</t>
  </si>
  <si>
    <t>Vikram Gogia</t>
  </si>
  <si>
    <t>Director - Product Group Leader, Technical Operations &amp; Risk Technology</t>
  </si>
  <si>
    <t>Booking ID 016538</t>
  </si>
  <si>
    <t>a0CN2000046loYwMAI</t>
  </si>
  <si>
    <t>Booking ID 016539</t>
  </si>
  <si>
    <t>18/06/2025</t>
  </si>
  <si>
    <t>a0CN20000477GcyMAE</t>
  </si>
  <si>
    <t>Workshop - Business Partnering - 2025.06.18</t>
  </si>
  <si>
    <t>a0BN2000003Km5BMAS</t>
  </si>
  <si>
    <t>Booking ID 016540</t>
  </si>
  <si>
    <t>22/05/2025</t>
  </si>
  <si>
    <t>a0CN20000478jryMAA</t>
  </si>
  <si>
    <t>Workshop - Business Partnering - 2025.05.22</t>
  </si>
  <si>
    <t>a0BN2000003KlqfMAC</t>
  </si>
  <si>
    <t>Booking ID 016542</t>
  </si>
  <si>
    <t>23/04/2025</t>
  </si>
  <si>
    <t>a0CN2000047ANsOMAW</t>
  </si>
  <si>
    <t>charlotte.crabtree@ofgem.gov.uk</t>
  </si>
  <si>
    <t>April Masterclass: Capturing Data Value</t>
  </si>
  <si>
    <t>Charlotte Crabtree</t>
  </si>
  <si>
    <t>Head of Data and AI Strategy, Literacy and Projects</t>
  </si>
  <si>
    <t>a0BN2000003n8NhMAI</t>
  </si>
  <si>
    <t>Booking ID 016543</t>
  </si>
  <si>
    <t>a0CN2000047BNadMAG</t>
  </si>
  <si>
    <t>anilkumar.dundigella@news.co.uk</t>
  </si>
  <si>
    <t>Anil Dundigella</t>
  </si>
  <si>
    <t>Head of data engineering</t>
  </si>
  <si>
    <t>Booking ID 016544</t>
  </si>
  <si>
    <t>a0CN2000047BV5pMAG</t>
  </si>
  <si>
    <t>Added by Zap from Hub
 There is already one person from News UK signed up</t>
  </si>
  <si>
    <t>Booking ID 016545</t>
  </si>
  <si>
    <t>a0CN2000047HJ0mMAG</t>
  </si>
  <si>
    <t>Booking ID 016546</t>
  </si>
  <si>
    <t>a0CN2000047H9QCMA0</t>
  </si>
  <si>
    <t>Booking ID 016547</t>
  </si>
  <si>
    <t>a0CN2000047CBTeMAO</t>
  </si>
  <si>
    <t>emma.alsayedahmad@news.co.uk</t>
  </si>
  <si>
    <t>Emma Alsayedahmad</t>
  </si>
  <si>
    <t>Booking ID 016548</t>
  </si>
  <si>
    <t>a0CN2000047GXGaMAO</t>
  </si>
  <si>
    <t>Booking ID 016549</t>
  </si>
  <si>
    <t>a0CN2000047IqWlMAK</t>
  </si>
  <si>
    <t>Booking ID 016550</t>
  </si>
  <si>
    <t>a0CN2000047Cv3uMAC</t>
  </si>
  <si>
    <t>Booking ID 016551</t>
  </si>
  <si>
    <t>a0CN2000047F44BMAS</t>
  </si>
  <si>
    <t>Booking ID 016553</t>
  </si>
  <si>
    <t>a0CN2000047CRXWMA4</t>
  </si>
  <si>
    <t>Booking ID 016554</t>
  </si>
  <si>
    <t>a0CN2000047K3BlMAK</t>
  </si>
  <si>
    <t>Booking ID 016555</t>
  </si>
  <si>
    <t>a0CN2000047JLi3MAG</t>
  </si>
  <si>
    <t>Booking ID 016556</t>
  </si>
  <si>
    <t>a0CN2000047DCMxMAO</t>
  </si>
  <si>
    <t>Booking ID 016557</t>
  </si>
  <si>
    <t>19/03/2025</t>
  </si>
  <si>
    <t>a0CN2000047O8WiMAK</t>
  </si>
  <si>
    <t>Booking ID 016558</t>
  </si>
  <si>
    <t>a0CN2000047Rl7gMAC</t>
  </si>
  <si>
    <t>Booking ID 016559</t>
  </si>
  <si>
    <t>a0CN2000047RRxbMAG</t>
  </si>
  <si>
    <t>natalija.bezubova@entaingroup.com</t>
  </si>
  <si>
    <t>Natalija Bezubova</t>
  </si>
  <si>
    <t>Group Head of Enterprise Analytics</t>
  </si>
  <si>
    <t>Member ID 123733</t>
  </si>
  <si>
    <t>Booking ID 016560</t>
  </si>
  <si>
    <t>a0CN2000047VjC3MAK</t>
  </si>
  <si>
    <t>Booking ID 016561</t>
  </si>
  <si>
    <t>a0CN2000047fxf7MAA</t>
  </si>
  <si>
    <t>agromowski@cotality.com</t>
  </si>
  <si>
    <t>Amy Gromowski</t>
  </si>
  <si>
    <t>VP Head of Data Science</t>
  </si>
  <si>
    <t>Booking ID 016565</t>
  </si>
  <si>
    <t>a0CN2000047tCcPMAU</t>
  </si>
  <si>
    <t>Booking ID 016566</t>
  </si>
  <si>
    <t>a0CN2000047tHDxMAM</t>
  </si>
  <si>
    <t>Booking ID 016567</t>
  </si>
  <si>
    <t>a0CN2000047speYMAQ</t>
  </si>
  <si>
    <t>Booking ID 016568</t>
  </si>
  <si>
    <t>a0CN2000047tVpzMAE</t>
  </si>
  <si>
    <t>Booking ID 016569</t>
  </si>
  <si>
    <t>a0CN2000047tSxSMAU</t>
  </si>
  <si>
    <t>Booking ID 016570</t>
  </si>
  <si>
    <t>a0CN2000047swdcMAA</t>
  </si>
  <si>
    <t>Booking ID 016571</t>
  </si>
  <si>
    <t>a0CN2000047tT5BMAU</t>
  </si>
  <si>
    <t>Booking ID 016572</t>
  </si>
  <si>
    <t>a0CN2000047tWNNMA2</t>
  </si>
  <si>
    <t>Booking ID 016573</t>
  </si>
  <si>
    <t>a0CN2000047tDJiMAM</t>
  </si>
  <si>
    <t>Booking ID 016574</t>
  </si>
  <si>
    <t>a0CN2000047tT0QMAU</t>
  </si>
  <si>
    <t>Booking ID 016575</t>
  </si>
  <si>
    <t>a0CN2000047tZ0gMAE</t>
  </si>
  <si>
    <t>Booking ID 016576</t>
  </si>
  <si>
    <t>a0CN2000047svTCMAY</t>
  </si>
  <si>
    <t>Booking ID 016577</t>
  </si>
  <si>
    <t>a0CN2000047tapaMAA</t>
  </si>
  <si>
    <t>Booking ID 016578</t>
  </si>
  <si>
    <t>a0CN2000047t27dMAA</t>
  </si>
  <si>
    <t>Booking ID 016579</t>
  </si>
  <si>
    <t>a0CN2000047tSfQMAU</t>
  </si>
  <si>
    <t>Booking ID 016580</t>
  </si>
  <si>
    <t>24/04/2025</t>
  </si>
  <si>
    <t>a0CN2000047uJLJMA2</t>
  </si>
  <si>
    <t>Accelerator: Implementing a Scalable &amp; Governed Self-Service Model 17.04.2025</t>
  </si>
  <si>
    <t>a0BN2000003qvQHMAY</t>
  </si>
  <si>
    <t>Booking ID 016581</t>
  </si>
  <si>
    <t>a0CN2000047w6BxMAI</t>
  </si>
  <si>
    <t>jessicasheehan@tfl.gov.uk</t>
  </si>
  <si>
    <t>Jessica Sheehan</t>
  </si>
  <si>
    <t>Senior Product Owner (Data and Analytics)</t>
  </si>
  <si>
    <t>Member ID 123846</t>
  </si>
  <si>
    <t>Booking ID 016582</t>
  </si>
  <si>
    <t>a0CN2000047wwbJMAQ</t>
  </si>
  <si>
    <t>sonjajutte@tfl.gov.uk</t>
  </si>
  <si>
    <t>Sonja Jutte</t>
  </si>
  <si>
    <t>Booking ID 016583</t>
  </si>
  <si>
    <t>a0CN2000047xOxuMAE</t>
  </si>
  <si>
    <t>geoff.lister@uk.issworld.com</t>
  </si>
  <si>
    <t>Geoff Lister</t>
  </si>
  <si>
    <t>Member ID 123834</t>
  </si>
  <si>
    <t>Booking ID 016584</t>
  </si>
  <si>
    <t>a0CN2000047z12wMAA</t>
  </si>
  <si>
    <t>trystan.davies@lloydsbanking.com</t>
  </si>
  <si>
    <t>Trystan Davies</t>
  </si>
  <si>
    <t>Group Head of Data Science</t>
  </si>
  <si>
    <t>Booking ID 016585</t>
  </si>
  <si>
    <t>a0CN2000047y4yHMAQ</t>
  </si>
  <si>
    <t>sravulaparthy@corelogic.com</t>
  </si>
  <si>
    <t>Srinath Ravulaparthy</t>
  </si>
  <si>
    <t>Senior Director Geospatial Data Science</t>
  </si>
  <si>
    <t>Booking ID 016586</t>
  </si>
  <si>
    <t>a0CN200004815ouMAA</t>
  </si>
  <si>
    <t>Accelerator: How do you build good AI use cases in FMCG companies?</t>
  </si>
  <si>
    <t>a0BN2000003meB7MAI</t>
  </si>
  <si>
    <t>Booking ID 016587</t>
  </si>
  <si>
    <t>a0CN20000481PzTMAU</t>
  </si>
  <si>
    <t>Booking ID 016588</t>
  </si>
  <si>
    <t>a0CN20000480TpHMAU</t>
  </si>
  <si>
    <t>Booking ID 016589</t>
  </si>
  <si>
    <t>a0CN200004814nrMAA</t>
  </si>
  <si>
    <t>Booking ID 016590</t>
  </si>
  <si>
    <t>a0CN20000481fDqMAI</t>
  </si>
  <si>
    <t>Booking ID 016591</t>
  </si>
  <si>
    <t>a0CN20000481QvnMAE</t>
  </si>
  <si>
    <t>Booking ID 016592</t>
  </si>
  <si>
    <t>a0CN20000481IVqMAM</t>
  </si>
  <si>
    <t>Booking ID 016593</t>
  </si>
  <si>
    <t>21/03/2025</t>
  </si>
  <si>
    <t>a0CN20000481lwsMAA</t>
  </si>
  <si>
    <t>Booking ID 016596</t>
  </si>
  <si>
    <t>a0CN2000048xWjmMAE</t>
  </si>
  <si>
    <t>Booking ID 016597</t>
  </si>
  <si>
    <t>a0CN2000048yDlBMAU</t>
  </si>
  <si>
    <t>Booking ID 016598</t>
  </si>
  <si>
    <t>a0CN2000048z1qDMAQ</t>
  </si>
  <si>
    <t>Booking ID 016602</t>
  </si>
  <si>
    <t>a0CN20000491HnkMAE</t>
  </si>
  <si>
    <t>konrad.dolphin@edfenergy.com</t>
  </si>
  <si>
    <t>Konrad Dolphin</t>
  </si>
  <si>
    <t>Senior Manager of Data and Reporting, EDF Business Solutions</t>
  </si>
  <si>
    <t>Booking ID 016603</t>
  </si>
  <si>
    <t>a0CN20000491K2gMAE</t>
  </si>
  <si>
    <t>alan.petley@edfenergy.com</t>
  </si>
  <si>
    <t>Alan Petley</t>
  </si>
  <si>
    <t>Senior Data Leader, Finance</t>
  </si>
  <si>
    <t>Booking ID 016604</t>
  </si>
  <si>
    <t>26/03/2025</t>
  </si>
  <si>
    <t>a0CN20000494ipfMAA</t>
  </si>
  <si>
    <t>Booking ID 016605</t>
  </si>
  <si>
    <t>a0CN200004AONfaMAH</t>
  </si>
  <si>
    <t>Guild executive dinner</t>
  </si>
  <si>
    <t>Executive Dinner</t>
  </si>
  <si>
    <t>a0BN2000003rvJNMAY</t>
  </si>
  <si>
    <t>Booking ID 016606</t>
  </si>
  <si>
    <t>a0CN200004AOWv2MAH</t>
  </si>
  <si>
    <t>lauramurphy@tfl.gov.uk</t>
  </si>
  <si>
    <t>Laura Murphy</t>
  </si>
  <si>
    <t>Senior Digital Engineer</t>
  </si>
  <si>
    <t>Booking ID 016607</t>
  </si>
  <si>
    <t>a0CN200004AOriYMAT</t>
  </si>
  <si>
    <t>lauren.webb@informa.com</t>
  </si>
  <si>
    <t>Lauren Webb</t>
  </si>
  <si>
    <t>Business Insights Analyst</t>
  </si>
  <si>
    <t>Booking ID 016608</t>
  </si>
  <si>
    <t>a0CN200004AQ20AMAT</t>
  </si>
  <si>
    <t>Booking ID 016609</t>
  </si>
  <si>
    <t>a0CN200004AOYltMAH</t>
  </si>
  <si>
    <t>Booking ID 016610</t>
  </si>
  <si>
    <t>a0CN200004ARdPAMA1</t>
  </si>
  <si>
    <t>Booking ID 016611</t>
  </si>
  <si>
    <t>a0CN200004ASC9kMAH</t>
  </si>
  <si>
    <t>Booking ID 016612</t>
  </si>
  <si>
    <t>a0CN200004AS5LgMAL</t>
  </si>
  <si>
    <t>Booking ID 016613</t>
  </si>
  <si>
    <t>a0CN200004ASHRQMA5</t>
  </si>
  <si>
    <t>Booking ID 016614</t>
  </si>
  <si>
    <t>a0CN200004ASWLJMA5</t>
  </si>
  <si>
    <t>Booking ID 016615</t>
  </si>
  <si>
    <t>a0CN200004AShaoMAD</t>
  </si>
  <si>
    <t>Booking ID 016616</t>
  </si>
  <si>
    <t>a0CN200004ASpnzMAD</t>
  </si>
  <si>
    <t>Booking ID 016617</t>
  </si>
  <si>
    <t>a0CN200004ASBkXMAX</t>
  </si>
  <si>
    <t>Booking ID 016618</t>
  </si>
  <si>
    <t>a0CN200004ASmk6MAD</t>
  </si>
  <si>
    <t>Booking ID 016619</t>
  </si>
  <si>
    <t>a0CN200004ASRA1MAP</t>
  </si>
  <si>
    <t>Booking ID 016620</t>
  </si>
  <si>
    <t>a0CN200004AStyYMAT</t>
  </si>
  <si>
    <t>Booking ID 016621</t>
  </si>
  <si>
    <t>a0CN200004AT5yPMAT</t>
  </si>
  <si>
    <t>Booking ID 016622</t>
  </si>
  <si>
    <t>a0CN200004ASP7QMAX</t>
  </si>
  <si>
    <t>Booking ID 016623</t>
  </si>
  <si>
    <t>a0CN200004AT1fgMAD</t>
  </si>
  <si>
    <t>Booking ID 016624</t>
  </si>
  <si>
    <t>a0CN200004ASZKmMAP</t>
  </si>
  <si>
    <t>Booking ID 016625</t>
  </si>
  <si>
    <t>a0CN200004ASQs9MAH</t>
  </si>
  <si>
    <t>Booking ID 016626</t>
  </si>
  <si>
    <t>a0CN200004ASSgIMAX</t>
  </si>
  <si>
    <t>Booking ID 016627</t>
  </si>
  <si>
    <t>a0CN200004ASatwMAD</t>
  </si>
  <si>
    <t>Booking ID 016628</t>
  </si>
  <si>
    <t>a0CN200004AUc6fMAD</t>
  </si>
  <si>
    <t>Booking ID 016632</t>
  </si>
  <si>
    <t>a0CN200004AadO8MAJ</t>
  </si>
  <si>
    <t>jaymiecroucher@tfl.gov.uk</t>
  </si>
  <si>
    <t>Jaymie Croucher</t>
  </si>
  <si>
    <t>Senior Engineer Leader (GIS)</t>
  </si>
  <si>
    <t>Booking ID 016633</t>
  </si>
  <si>
    <t>a0CN200004AaS5BMAV</t>
  </si>
  <si>
    <t>Booking ID 016634</t>
  </si>
  <si>
    <t>a0CN200004AZocxMAD</t>
  </si>
  <si>
    <t>Booking ID 016635</t>
  </si>
  <si>
    <t>a0CN200004AbAmDMAV</t>
  </si>
  <si>
    <t>Booking ID 016636</t>
  </si>
  <si>
    <t>a0CN200004Aak6aMAB</t>
  </si>
  <si>
    <t>Booking ID 016637</t>
  </si>
  <si>
    <t>a0CN200004Aatr9MAB</t>
  </si>
  <si>
    <t>Booking ID 016638</t>
  </si>
  <si>
    <t>a0CN200004AaprzMAB</t>
  </si>
  <si>
    <t>Booking ID 016639</t>
  </si>
  <si>
    <t>a0CN200004AalvJMAR</t>
  </si>
  <si>
    <t>Booking ID 016641</t>
  </si>
  <si>
    <t>a0CN200004AbStoMAF</t>
  </si>
  <si>
    <t>Member ID 123724</t>
  </si>
  <si>
    <t>Booking ID 016642</t>
  </si>
  <si>
    <t>a0CN200004Ab3pwMAB</t>
  </si>
  <si>
    <t>ian.hockney@specsavers.com</t>
  </si>
  <si>
    <t>Ian Hockney</t>
  </si>
  <si>
    <t>CFO and strategy Director</t>
  </si>
  <si>
    <t>Booking ID 016644</t>
  </si>
  <si>
    <t>a0CN200004AuBbRMAV</t>
  </si>
  <si>
    <t>Booking ID 016645</t>
  </si>
  <si>
    <t>a0CN200004AuIGAMA3</t>
  </si>
  <si>
    <t>Booking ID 016646</t>
  </si>
  <si>
    <t>a0CN200004Auxx0MAB</t>
  </si>
  <si>
    <t>Accelerator: Adopting Data Mesh in a Highly-Regulated, Federated Environment</t>
  </si>
  <si>
    <t>a0BN2000003tCQDMA2</t>
  </si>
  <si>
    <t>Booking ID 016647</t>
  </si>
  <si>
    <t>a0CN200004Av6KQMAZ</t>
  </si>
  <si>
    <t>Booking ID 016648</t>
  </si>
  <si>
    <t>a0CN200004AxQRlMAN</t>
  </si>
  <si>
    <t>Badge must not sat Phoenix Group as Diane has left.</t>
  </si>
  <si>
    <t>Booking ID 016651</t>
  </si>
  <si>
    <t>a0CN200004BS7JlMAL</t>
  </si>
  <si>
    <t>Booking ID 016652</t>
  </si>
  <si>
    <t>a0CN200004BTYifMAH</t>
  </si>
  <si>
    <t>Booking ID 016653</t>
  </si>
  <si>
    <t>a0CN200004BSymEMAT</t>
  </si>
  <si>
    <t>Booking ID 016654</t>
  </si>
  <si>
    <t>a0CN200004BTELnMAP</t>
  </si>
  <si>
    <t>Booking ID 016655</t>
  </si>
  <si>
    <t>a0CN200004BTW9eMAH</t>
  </si>
  <si>
    <t>Booking ID 016656</t>
  </si>
  <si>
    <t>a0CN200004BTSmKMAX</t>
  </si>
  <si>
    <t>Booking ID 016657</t>
  </si>
  <si>
    <t>a0CN200004BSA6rMAH</t>
  </si>
  <si>
    <t>Member ID 123757</t>
  </si>
  <si>
    <t>Booking ID 016658</t>
  </si>
  <si>
    <t>a0CN200004BSWJWMA5</t>
  </si>
  <si>
    <t>Booking ID 016659</t>
  </si>
  <si>
    <t>a0CN200004BTEQMMA5</t>
  </si>
  <si>
    <t>Booking ID 016660</t>
  </si>
  <si>
    <t>a0CN200004BTX9LMAX</t>
  </si>
  <si>
    <t>Booking ID 016662</t>
  </si>
  <si>
    <t>a0CN200004BTWWpMAP</t>
  </si>
  <si>
    <t>Member ID 123826</t>
  </si>
  <si>
    <t>Booking ID 016664</t>
  </si>
  <si>
    <t>a0CN200004BUszZMAT</t>
  </si>
  <si>
    <t>Booking ID 016676</t>
  </si>
  <si>
    <t>a0CN200004BWJMEMA5</t>
  </si>
  <si>
    <t>Member ID 123837</t>
  </si>
  <si>
    <t>Booking ID 016677</t>
  </si>
  <si>
    <t>a0CN200004BXREkMAP</t>
  </si>
  <si>
    <t>rhudson@bridgespecialty.com</t>
  </si>
  <si>
    <t>Rachael Hudson</t>
  </si>
  <si>
    <t>VP; Head of Data &amp; Analytics</t>
  </si>
  <si>
    <t>Booking ID 016683</t>
  </si>
  <si>
    <t>a0CN200004BYegyMAD</t>
  </si>
  <si>
    <t>Booking ID 016684</t>
  </si>
  <si>
    <t>a0CN200004BZkE5MAL</t>
  </si>
  <si>
    <t>Booking ID 016685</t>
  </si>
  <si>
    <t>a0CN200004Bae8PMAR</t>
  </si>
  <si>
    <t>Booking ID 016688</t>
  </si>
  <si>
    <t>a0CN200004BneKNMAZ</t>
  </si>
  <si>
    <t>Booking ID 016689</t>
  </si>
  <si>
    <t>a0CN200004BnL1XMAV</t>
  </si>
  <si>
    <t>aline.duong@admiralgroup.fr</t>
  </si>
  <si>
    <t>Aline Duong</t>
  </si>
  <si>
    <t>Training Officer</t>
  </si>
  <si>
    <t>Booking ID 016690</t>
  </si>
  <si>
    <t>a0CN200004BnLBOMA3</t>
  </si>
  <si>
    <t>Booking ID 016691</t>
  </si>
  <si>
    <t>a0CN200004BnzPNMAZ</t>
  </si>
  <si>
    <t>Booking ID 016692</t>
  </si>
  <si>
    <t>a0CN200004BoWJQMA3</t>
  </si>
  <si>
    <t>Booking ID 016694</t>
  </si>
  <si>
    <t>27/03/2025</t>
  </si>
  <si>
    <t>a0CN200004BsgOnMAJ</t>
  </si>
  <si>
    <t>Booking ID 016695</t>
  </si>
  <si>
    <t>a0CN200004Buf9lMAB</t>
  </si>
  <si>
    <t>Member ID 123740</t>
  </si>
  <si>
    <t>Booking ID 016696</t>
  </si>
  <si>
    <t>a0CN200004BugIjMAJ</t>
  </si>
  <si>
    <t>Booking ID 016697</t>
  </si>
  <si>
    <t>a0CN200004BuZJoMAN</t>
  </si>
  <si>
    <t>Booking ID 016698</t>
  </si>
  <si>
    <t>a0CN200004BuYlXMAV</t>
  </si>
  <si>
    <t>chunyu.jia@boots.co.uk</t>
  </si>
  <si>
    <t>Chunyu Jia</t>
  </si>
  <si>
    <t>Booking ID 016699</t>
  </si>
  <si>
    <t>a0CN200004BuRwtMAF</t>
  </si>
  <si>
    <t>Booking ID 016700</t>
  </si>
  <si>
    <t>a0CN200004BuUgUMAV</t>
  </si>
  <si>
    <t>april.liu@boots.co.uk</t>
  </si>
  <si>
    <t>April Liu</t>
  </si>
  <si>
    <t>CRM Data Analyst</t>
  </si>
  <si>
    <t>Booking ID 016701</t>
  </si>
  <si>
    <t>a0CN200004BuZnvMAF</t>
  </si>
  <si>
    <t>Booking ID 016702</t>
  </si>
  <si>
    <t>a0CN200004BuJDnMAN</t>
  </si>
  <si>
    <t>Booking ID 016703</t>
  </si>
  <si>
    <t>a0CN200004BuytzMAB</t>
  </si>
  <si>
    <t>Booking ID 016704</t>
  </si>
  <si>
    <t>a0CN200004BuZklMAF</t>
  </si>
  <si>
    <t>Booking ID 016705</t>
  </si>
  <si>
    <t>a0CN200004BuNfhMAF</t>
  </si>
  <si>
    <t>Booking ID 016706</t>
  </si>
  <si>
    <t>a0CN200004Bw0aoMAB</t>
  </si>
  <si>
    <t>Booking ID 016708</t>
  </si>
  <si>
    <t>a0CN200004CW5SBMA1</t>
  </si>
  <si>
    <t>Booking ID 016709</t>
  </si>
  <si>
    <t>a0CN200004CVaUmMAL</t>
  </si>
  <si>
    <t>May be away in Dubai at a management week.</t>
  </si>
  <si>
    <t>Booking ID 016710</t>
  </si>
  <si>
    <t>a0CN200004CWVJWMA5</t>
  </si>
  <si>
    <t>luigi.anderlucci@informa.com</t>
  </si>
  <si>
    <t>Luigi Anderlucci</t>
  </si>
  <si>
    <t>Vice President of Architecture and Governance</t>
  </si>
  <si>
    <t>Booking ID 016712</t>
  </si>
  <si>
    <t>a0CN200004CWz2RMAT</t>
  </si>
  <si>
    <t>Booking ID 016713</t>
  </si>
  <si>
    <t>a0CN200004CXAmPMAX</t>
  </si>
  <si>
    <t>Booking ID 016714</t>
  </si>
  <si>
    <t>a0CN200004CXVUDMA5</t>
  </si>
  <si>
    <t>Booking ID 016715</t>
  </si>
  <si>
    <t>28/03/2025</t>
  </si>
  <si>
    <t>a0CN200004CaFFvMAN</t>
  </si>
  <si>
    <t>Booking ID 016717</t>
  </si>
  <si>
    <t>a0CN200004CbWhbMAF</t>
  </si>
  <si>
    <t>Booking ID 016723</t>
  </si>
  <si>
    <t>a0CN200004CbWhGMAV</t>
  </si>
  <si>
    <t>Member ID 123704</t>
  </si>
  <si>
    <t>Booking ID 016724</t>
  </si>
  <si>
    <t>a0CN200004Cbke8MAB</t>
  </si>
  <si>
    <t>Booking ID 016725</t>
  </si>
  <si>
    <t>a0CN200004CcmwWMAR</t>
  </si>
  <si>
    <t>avinash.tripathi@phoenix.edu</t>
  </si>
  <si>
    <t>Booking ID 016726</t>
  </si>
  <si>
    <t>a0CN200004E3bi8MAB</t>
  </si>
  <si>
    <t>Booking ID 016728</t>
  </si>
  <si>
    <t>a0CN200004EOtSoMAL</t>
  </si>
  <si>
    <t>fazilatdar@tfl.gov.uk</t>
  </si>
  <si>
    <t>Faz Dar</t>
  </si>
  <si>
    <t>Booking ID 016729</t>
  </si>
  <si>
    <t>a0CN200004EPLsOMAX</t>
  </si>
  <si>
    <t>Booking ID 016730</t>
  </si>
  <si>
    <t>a0CN200004EPQ5aMAH</t>
  </si>
  <si>
    <t>Member ID 123841</t>
  </si>
  <si>
    <t>Booking ID 016731</t>
  </si>
  <si>
    <t>a0CN200004EPuq8MAD</t>
  </si>
  <si>
    <t>lauritz.rempel@henkel.com</t>
  </si>
  <si>
    <t>Lauritz Rempel</t>
  </si>
  <si>
    <t>Product Owner Data &amp; Analytics Henkel Consumer Brands</t>
  </si>
  <si>
    <t>Booking ID 016732</t>
  </si>
  <si>
    <t>a0CN200004EQU2aMAH</t>
  </si>
  <si>
    <t>Booking ID 016741</t>
  </si>
  <si>
    <t>a0CN200004EuT41MAF</t>
  </si>
  <si>
    <t>Member ID 123850</t>
  </si>
  <si>
    <t>Booking ID 016743</t>
  </si>
  <si>
    <t>a0CN200004EuY3xMAF</t>
  </si>
  <si>
    <t>krystal.naidoo@henkel.com</t>
  </si>
  <si>
    <t>Krystal Naidoo</t>
  </si>
  <si>
    <t>Head : Data &amp; Analytics</t>
  </si>
  <si>
    <t>Booking ID 016744</t>
  </si>
  <si>
    <t>a0CN200004EtxBKMAZ</t>
  </si>
  <si>
    <t>FULLY BOOKED - Roundtable: Who Pays? Funding Models for Data &amp; AI Teams</t>
  </si>
  <si>
    <t>a0BN2000003wxAtMAI</t>
  </si>
  <si>
    <t>Booking ID 016745</t>
  </si>
  <si>
    <t>a0CN200004EujTrMAJ</t>
  </si>
  <si>
    <t>minaar.hansi@uk.issworld.com</t>
  </si>
  <si>
    <t>Minaar Hansi</t>
  </si>
  <si>
    <t>Business Intelligence Director</t>
  </si>
  <si>
    <t>Booking ID 016747</t>
  </si>
  <si>
    <t>a0CN200004F4RQyMAN</t>
  </si>
  <si>
    <t>razvan.popescu@matthey.com</t>
  </si>
  <si>
    <t>Razvan Popescu</t>
  </si>
  <si>
    <t>AI Strategy Lead</t>
  </si>
  <si>
    <t>Booking ID 016752</t>
  </si>
  <si>
    <t>a0CN200004FNWYvMAP</t>
  </si>
  <si>
    <t>Member ID 123723</t>
  </si>
  <si>
    <t>Booking ID 016754</t>
  </si>
  <si>
    <t>a0CN200004FNqIMMA1</t>
  </si>
  <si>
    <t>Hub</t>
  </si>
  <si>
    <t>Booking ID 016762</t>
  </si>
  <si>
    <t>a0CN200004G3hRvMAJ</t>
  </si>
  <si>
    <t>derama.peter@destinationcanada.com</t>
  </si>
  <si>
    <t>Peter de Rama</t>
  </si>
  <si>
    <t>Sr. Executive Director, Technology and Digital Transformation</t>
  </si>
  <si>
    <t>Booking ID 016763</t>
  </si>
  <si>
    <t>a0CN200004G449qMAB</t>
  </si>
  <si>
    <t>Booking ID 016764</t>
  </si>
  <si>
    <t>a0CN200004HsAmbMAF</t>
  </si>
  <si>
    <t>catherine.herod@specsavers.com</t>
  </si>
  <si>
    <t>Catherine Herod</t>
  </si>
  <si>
    <t>Booking ID 016770</t>
  </si>
  <si>
    <t>a0CN200004Hvm6AMAR</t>
  </si>
  <si>
    <t>FULLY BOOKED Roundtable Rerun: Delivering your Data Transformation Plan</t>
  </si>
  <si>
    <t>a0BN2000003xFirMAE</t>
  </si>
  <si>
    <t>Booking ID 016799</t>
  </si>
  <si>
    <t>14/05/2025</t>
  </si>
  <si>
    <t>a0CN200004IGKc1MAH</t>
  </si>
  <si>
    <t>May Masterclass:Frugal AI - Driving Sustainable and Cost-Effective AI Innovation</t>
  </si>
  <si>
    <t>a0BN2000003o3iZMAQ</t>
  </si>
  <si>
    <t>Booking ID 016800</t>
  </si>
  <si>
    <t>a0CN200004IIUTUMA5</t>
  </si>
  <si>
    <t>Booking ID 016801</t>
  </si>
  <si>
    <t>a0CN200004IKUn8MAH</t>
  </si>
  <si>
    <t>Booking ID 016802</t>
  </si>
  <si>
    <t>a0CN200004Ih9WiMAJ</t>
  </si>
  <si>
    <t>kenneth.allard@theaa.com</t>
  </si>
  <si>
    <t>Ken Allard</t>
  </si>
  <si>
    <t>Manager, BI Design and Development</t>
  </si>
  <si>
    <t>Booking ID 016803</t>
  </si>
  <si>
    <t>25/06/2025</t>
  </si>
  <si>
    <t>a0CN200004JEsLOMA1</t>
  </si>
  <si>
    <t>June Masterclass: Adaptive Leadership for Data Leaders</t>
  </si>
  <si>
    <t>a0BN2000003qtl3MAA</t>
  </si>
  <si>
    <t>Booking ID 016804</t>
  </si>
  <si>
    <t>a0CN200004JEy0vMAD</t>
  </si>
  <si>
    <t>Booking ID 016807</t>
  </si>
  <si>
    <t>a0CN200004Jb3BaMAJ</t>
  </si>
  <si>
    <t>Added by Zap from website Accelerator: Implementing a Scalable &amp; Governed Self-Service Model 17.04.2025</t>
  </si>
  <si>
    <t>Website</t>
  </si>
  <si>
    <t>Booking ID 016813</t>
  </si>
  <si>
    <t>28/04/2025</t>
  </si>
  <si>
    <t>a0CN200004JdwgqMAB</t>
  </si>
  <si>
    <t>Rereun:Building an end to end data strategy for a complex organisation structure</t>
  </si>
  <si>
    <t>Added by Zap from Hub
 We cancelled the session because we didn't have enough attendes</t>
  </si>
  <si>
    <t>a0BN2000003xCxtMAE</t>
  </si>
  <si>
    <t>Booking ID 016815</t>
  </si>
  <si>
    <t>a0CN200004JeRnqMAF</t>
  </si>
  <si>
    <t>Booking ID 016816</t>
  </si>
  <si>
    <t>a0CN200004JfVNOMA3</t>
  </si>
  <si>
    <t>Booking ID 016817</t>
  </si>
  <si>
    <t>a0CN200004JupvUMAR</t>
  </si>
  <si>
    <t>Booking ID 016818</t>
  </si>
  <si>
    <t>a0CN200004JudAxMAJ</t>
  </si>
  <si>
    <t>Booking ID 016819</t>
  </si>
  <si>
    <t>a0CN200004JyEnxMAF</t>
  </si>
  <si>
    <t>No meat</t>
  </si>
  <si>
    <t>Booking ID 016834</t>
  </si>
  <si>
    <t>a0CN200004KmYIbMAN</t>
  </si>
  <si>
    <t>FULLY BOOKED: Roundtable -Prioritising AI use cases for business impact</t>
  </si>
  <si>
    <t>Member ID 123849</t>
  </si>
  <si>
    <t>a0BN20000041dZhMAI</t>
  </si>
  <si>
    <t>Booking ID 016836</t>
  </si>
  <si>
    <t>a0CN200004KnK8qMAF</t>
  </si>
  <si>
    <t>Hannah Northam</t>
  </si>
  <si>
    <t>Booking ID 016837</t>
  </si>
  <si>
    <t>a0CN200004KnJ6GMAV</t>
  </si>
  <si>
    <t>supriya.naik@sainsburys.co.uk</t>
  </si>
  <si>
    <t>Supriya Naik</t>
  </si>
  <si>
    <t>Booking ID 016838</t>
  </si>
  <si>
    <t>a0CN200004KpetuMAB</t>
  </si>
  <si>
    <t>jamie.pritchard@thecrownestate.co.uk</t>
  </si>
  <si>
    <t>Jamie Pritchard</t>
  </si>
  <si>
    <t>Data and analytics lead</t>
  </si>
  <si>
    <t>Booking ID 016839</t>
  </si>
  <si>
    <t>a0CN200004KpxLRMAZ</t>
  </si>
  <si>
    <t>Booking ID 016840</t>
  </si>
  <si>
    <t>a0CN200004KpxQIMAZ</t>
  </si>
  <si>
    <t>Booking ID 016841</t>
  </si>
  <si>
    <t>a0CN200004KpSPkMAN</t>
  </si>
  <si>
    <t>Booking ID 016842</t>
  </si>
  <si>
    <t>a0CN200004Kn8RAMAZ</t>
  </si>
  <si>
    <t>Booking ID 016843</t>
  </si>
  <si>
    <t>a0CN200004KoNslMAF</t>
  </si>
  <si>
    <t>Booking ID 016844</t>
  </si>
  <si>
    <t>a0CN200004KpwhHMAR</t>
  </si>
  <si>
    <t>Booking ID 016856</t>
  </si>
  <si>
    <t>a0CN200004Mh67rMAB</t>
  </si>
  <si>
    <t>ashok.chennuru@elevancehealth.com</t>
  </si>
  <si>
    <t>VP Chief Data &amp; Digital Transformation Officer</t>
  </si>
  <si>
    <t>Booking ID 016857</t>
  </si>
  <si>
    <t>a0CN200004MkqALMAZ</t>
  </si>
  <si>
    <t>Booking ID 016859</t>
  </si>
  <si>
    <t>a0CN200004Mi7mcMAB</t>
  </si>
  <si>
    <t>Booking ID 016860</t>
  </si>
  <si>
    <t>a0CN200004N4n0gMAB</t>
  </si>
  <si>
    <t>laura.jamieson@sainsburys.co.uk</t>
  </si>
  <si>
    <t>Laura Jamieson</t>
  </si>
  <si>
    <t>HR Analytics Lead</t>
  </si>
  <si>
    <t>Booking ID 016861</t>
  </si>
  <si>
    <t>a0CN200004N7imiMAB</t>
  </si>
  <si>
    <t>carl.lord@sainsburys.co.uk</t>
  </si>
  <si>
    <t>Carl Lord</t>
  </si>
  <si>
    <t>Customer Insight Manager</t>
  </si>
  <si>
    <t>Booking ID 016862</t>
  </si>
  <si>
    <t>a0CN200004N7PSLMA3</t>
  </si>
  <si>
    <t>Booking ID 016863</t>
  </si>
  <si>
    <t>a0CN200004N7NBWMA3</t>
  </si>
  <si>
    <t>caroline.xie@sainsburys.co.uk</t>
  </si>
  <si>
    <t>Caroline Xie</t>
  </si>
  <si>
    <t>Booking ID 016864</t>
  </si>
  <si>
    <t>a0CN200004N4ntJMAR</t>
  </si>
  <si>
    <t>martin.dean@sainsburys.co.uk</t>
  </si>
  <si>
    <t>Martin Dean</t>
  </si>
  <si>
    <t>Booking ID 016865</t>
  </si>
  <si>
    <t>a0CN200004N7mYTMAZ</t>
  </si>
  <si>
    <t>Booking ID 016866</t>
  </si>
  <si>
    <t>a0CN200004N7NSlMAN</t>
  </si>
  <si>
    <t>Justine Leith</t>
  </si>
  <si>
    <t>Booking ID 016867</t>
  </si>
  <si>
    <t>a0CN200004N7NWyMAN</t>
  </si>
  <si>
    <t>Member ID 123848</t>
  </si>
  <si>
    <t>Booking ID 016868</t>
  </si>
  <si>
    <t>a0CN200004N7jewMAB</t>
  </si>
  <si>
    <t>Booking ID 016869</t>
  </si>
  <si>
    <t>a0CN200004N7nqKMAR</t>
  </si>
  <si>
    <t>Mishka Somel</t>
  </si>
  <si>
    <t>Booking ID 016870</t>
  </si>
  <si>
    <t>a0CN200004N7KPTMA3</t>
  </si>
  <si>
    <t>lea.weir@englandgolf.org</t>
  </si>
  <si>
    <t>Lea Weir</t>
  </si>
  <si>
    <t>Administrator (Data &amp; Insight)</t>
  </si>
  <si>
    <t>Booking ID 016871</t>
  </si>
  <si>
    <t>a0CN200004N86EJMAZ</t>
  </si>
  <si>
    <t>juhi.jain@sainsburys.co.uk</t>
  </si>
  <si>
    <t>Juhi Jain</t>
  </si>
  <si>
    <t>Booking ID 016872</t>
  </si>
  <si>
    <t>a0CN200004N9KGmMAN</t>
  </si>
  <si>
    <t>Booking ID 016873</t>
  </si>
  <si>
    <t>a0CN200004N9mkbMAB</t>
  </si>
  <si>
    <t>tauseef.rehman@sainsburys.co.uk</t>
  </si>
  <si>
    <t>Tauseef Rehman</t>
  </si>
  <si>
    <t>Price Analyst</t>
  </si>
  <si>
    <t>Booking ID 016874</t>
  </si>
  <si>
    <t>a0CN200004N9XYeMAN</t>
  </si>
  <si>
    <t>chris.sheehan@sainsburys.co.uk</t>
  </si>
  <si>
    <t>chris sheehan</t>
  </si>
  <si>
    <t>Booking ID 016875</t>
  </si>
  <si>
    <t>a0CN200004N804BMAR</t>
  </si>
  <si>
    <t>syedmuhammad.maisam@sainsburys.co.uk</t>
  </si>
  <si>
    <t>Syed Muhammad Maisam</t>
  </si>
  <si>
    <t>Booking ID 016876</t>
  </si>
  <si>
    <t>a0CN200004N98ojMAB</t>
  </si>
  <si>
    <t>vivian.wang@sainsburys.co.uk</t>
  </si>
  <si>
    <t>Vivian Wang</t>
  </si>
  <si>
    <t>Booking ID 016877</t>
  </si>
  <si>
    <t>a0CN200004N9coaMAB</t>
  </si>
  <si>
    <t>jos.vanderboom@sainsburys.co.uk</t>
  </si>
  <si>
    <t>Jos van der Boom</t>
  </si>
  <si>
    <t>Booking ID 016878</t>
  </si>
  <si>
    <t>a0CN200004NAIEMMA5</t>
  </si>
  <si>
    <t>Booking ID 016879</t>
  </si>
  <si>
    <t>a0CN200004NAH1xMAH</t>
  </si>
  <si>
    <t>sarah.williams4@sainsburys.co.uk</t>
  </si>
  <si>
    <t>sarah williams</t>
  </si>
  <si>
    <t>Booking ID 016880</t>
  </si>
  <si>
    <t>a0CN200004NAC5oMAH</t>
  </si>
  <si>
    <t>mel.carter@sainsburys.co.uk</t>
  </si>
  <si>
    <t>Mel Carter</t>
  </si>
  <si>
    <t>Booking ID 016881</t>
  </si>
  <si>
    <t>a0CN200004N9dKlMAJ</t>
  </si>
  <si>
    <t>Booking ID 016883</t>
  </si>
  <si>
    <t>a0CN200004N884UMAR</t>
  </si>
  <si>
    <t>toms.fricbergs@allnex.com</t>
  </si>
  <si>
    <t>Toms Fricbergs</t>
  </si>
  <si>
    <t>Domain Process Lead</t>
  </si>
  <si>
    <t>Booking ID 016884</t>
  </si>
  <si>
    <t>a0CN200004N87I5MAJ</t>
  </si>
  <si>
    <t>michael.dunford1@sainsburys.co.uk</t>
  </si>
  <si>
    <t>Mike Dunford</t>
  </si>
  <si>
    <t>Booking ID 016885</t>
  </si>
  <si>
    <t>Sidley Austin LLP</t>
  </si>
  <si>
    <t>a0CN200004NKlKDMA1</t>
  </si>
  <si>
    <t>jane.rheem@sidley.com</t>
  </si>
  <si>
    <t>Booking ID 016886</t>
  </si>
  <si>
    <t>a0CN200004NMF49MAH</t>
  </si>
  <si>
    <t>jorogers@cotality.com</t>
  </si>
  <si>
    <t>John Rogers</t>
  </si>
  <si>
    <t>Booking ID 016889</t>
  </si>
  <si>
    <t>a0CN200004Nm5BCMAZ</t>
  </si>
  <si>
    <t>Booking ID 016890</t>
  </si>
  <si>
    <t>a0CN200004NoPaIMAV</t>
  </si>
  <si>
    <t>chaitanya.garikapati@effem.com</t>
  </si>
  <si>
    <t>Chaitanya Garikapati</t>
  </si>
  <si>
    <t>Head of Data &amp; AI, Pet North America</t>
  </si>
  <si>
    <t>Booking ID 016891</t>
  </si>
  <si>
    <t>a0CN200004NntqqMAB</t>
  </si>
  <si>
    <t>d.julinschi@fmo.nl</t>
  </si>
  <si>
    <t>Dana Julinschi</t>
  </si>
  <si>
    <t>Senior Data Governance Officer</t>
  </si>
  <si>
    <t>Booking ID 016892</t>
  </si>
  <si>
    <t>a0CN200004NpQqHMAV</t>
  </si>
  <si>
    <t>daniel.summons@uk.bp.com</t>
  </si>
  <si>
    <t>Dan Summons</t>
  </si>
  <si>
    <t>Chief Data Officer, Finance</t>
  </si>
  <si>
    <t>Booking ID 016893</t>
  </si>
  <si>
    <t>a0CN200004Nyop3MAB</t>
  </si>
  <si>
    <t>Booking ID 016894</t>
  </si>
  <si>
    <t>a0CN200004O4pHXMAZ</t>
  </si>
  <si>
    <t>adetomiwanjoku@tfl.gov.uk</t>
  </si>
  <si>
    <t>Chinwe Njoku</t>
  </si>
  <si>
    <t>Data Science Community Lead</t>
  </si>
  <si>
    <t>Booking ID 016895</t>
  </si>
  <si>
    <t>a0CN200004O9qh7MAB</t>
  </si>
  <si>
    <t>Booking ID 016896</t>
  </si>
  <si>
    <t>a0CN200004O9uFOMAZ</t>
  </si>
  <si>
    <t>Booking ID 016897</t>
  </si>
  <si>
    <t>a0CN200004OFzJWMA1</t>
  </si>
  <si>
    <t>jknippen@cotality.com</t>
  </si>
  <si>
    <t>Jamie Knippen</t>
  </si>
  <si>
    <t>Booking ID 016899</t>
  </si>
  <si>
    <t>a0CN200004ORZqaMAH</t>
  </si>
  <si>
    <t>Member ID 123840</t>
  </si>
  <si>
    <t>Booking ID 016900</t>
  </si>
  <si>
    <t>a0CN200004ORlJCMA1</t>
  </si>
  <si>
    <t>Booking ID 016901</t>
  </si>
  <si>
    <t>a0CN200004ORhfKMAT</t>
  </si>
  <si>
    <t>Booking ID 016902</t>
  </si>
  <si>
    <t>a0CN200004ORfbEMAT</t>
  </si>
  <si>
    <t>Booking ID 016903</t>
  </si>
  <si>
    <t>a0CN200004ORQ4CMAX</t>
  </si>
  <si>
    <t>Booking ID 016904</t>
  </si>
  <si>
    <t>a0CN200004OSukqMAD</t>
  </si>
  <si>
    <t>kaisun.raj1@sainsburys.co.uk</t>
  </si>
  <si>
    <t>Kaisun Raj</t>
  </si>
  <si>
    <t>Booking ID 016905</t>
  </si>
  <si>
    <t>a0CN200004OSrJnMAL</t>
  </si>
  <si>
    <t>francy.dickens@sainsburys.co.uk</t>
  </si>
  <si>
    <t>Francy Dickens</t>
  </si>
  <si>
    <t>People Analytics Manager</t>
  </si>
  <si>
    <t>Booking ID 016911</t>
  </si>
  <si>
    <t>a0CN200004R5AC3MAN</t>
  </si>
  <si>
    <t>top.artchanasuek1@sainsburys.co.uk</t>
  </si>
  <si>
    <t>Patiphan Artchanasuek</t>
  </si>
  <si>
    <t>Booking ID 016912</t>
  </si>
  <si>
    <t>a0CN200004R5gBVMAZ</t>
  </si>
  <si>
    <t>amir.al-jumaily1@sainsburys.co.uk</t>
  </si>
  <si>
    <t>Amir A</t>
  </si>
  <si>
    <t>Booking ID 016925</t>
  </si>
  <si>
    <t>a0CN200004TDTPlMAP</t>
  </si>
  <si>
    <t>Booking ID 016926</t>
  </si>
  <si>
    <t>a0CN200004TDoYKMA1</t>
  </si>
  <si>
    <t>himani.jolly@sainsburys.co.uk</t>
  </si>
  <si>
    <t>Himani Jolly</t>
  </si>
  <si>
    <t>Booking ID 016927</t>
  </si>
  <si>
    <t>a0CN200004U38xIMAR</t>
  </si>
  <si>
    <t>Booking ID 016929</t>
  </si>
  <si>
    <t>a0CN200004U3XcXMAV</t>
  </si>
  <si>
    <t>Booking ID 016930</t>
  </si>
  <si>
    <t>a0CN200004U4NG8MAN</t>
  </si>
  <si>
    <t>Booking ID 016931</t>
  </si>
  <si>
    <t>a0CN200004U4tH7MAJ</t>
  </si>
  <si>
    <t>caroline.bellamy103@mod.gov.uk</t>
  </si>
  <si>
    <t>Caroline Bellamy</t>
  </si>
  <si>
    <t>CDAIO Dep CIO</t>
  </si>
  <si>
    <t>Booking ID 016932</t>
  </si>
  <si>
    <t>a0CN200004U6NHJMA3</t>
  </si>
  <si>
    <t>Booking ID 016933</t>
  </si>
  <si>
    <t>a0CN200004U6pbSMAR</t>
  </si>
  <si>
    <t>Booking ID 016937</t>
  </si>
  <si>
    <t>a0CN200004ULWy6MAH</t>
  </si>
  <si>
    <t>Booking ID 016938</t>
  </si>
  <si>
    <t>a0CN200004U9Yp0MAF</t>
  </si>
  <si>
    <t>Booking ID 016942</t>
  </si>
  <si>
    <t>a0CN200004Uk9HuMAJ</t>
  </si>
  <si>
    <t>adhnan.kp@allnex.com</t>
  </si>
  <si>
    <t>Adhnan KP</t>
  </si>
  <si>
    <t>(Contractor)</t>
  </si>
  <si>
    <t>Booking ID 016943</t>
  </si>
  <si>
    <t>a0CN200004UnCSxMAN</t>
  </si>
  <si>
    <t>thomas.potashnick@informa.com</t>
  </si>
  <si>
    <t>Thomas Potashnick</t>
  </si>
  <si>
    <t>Booking ID 016944</t>
  </si>
  <si>
    <t>a0CN200004UnJHXMA3</t>
  </si>
  <si>
    <t>Booking ID 016945</t>
  </si>
  <si>
    <t>a0CN200004UnDEzMAN</t>
  </si>
  <si>
    <t>Booking ID 016946</t>
  </si>
  <si>
    <t>a0CN200004UpZSAMA3</t>
  </si>
  <si>
    <t>Booking ID 016947</t>
  </si>
  <si>
    <t>a0CN200004UqBDyMAN</t>
  </si>
  <si>
    <t>Booking ID 016948</t>
  </si>
  <si>
    <t>a0CN200004Upzw7MAB</t>
  </si>
  <si>
    <t>Booking ID 016949</t>
  </si>
  <si>
    <t>a0CN200004UqkFJMAZ</t>
  </si>
  <si>
    <t>Booking ID 016950</t>
  </si>
  <si>
    <t>a0CN200004UqlFnMAJ</t>
  </si>
  <si>
    <t>Booking ID 016952</t>
  </si>
  <si>
    <t>a0CN200004UrOnFMAV</t>
  </si>
  <si>
    <t>Booking ID 016953</t>
  </si>
  <si>
    <t>a0CN200004UqqhJMAR</t>
  </si>
  <si>
    <t>Booking ID 016954</t>
  </si>
  <si>
    <t>a0CN200004Ur0Z2MAJ</t>
  </si>
  <si>
    <t>Booking ID 016955</t>
  </si>
  <si>
    <t>a0CN200004VadGcMAJ</t>
  </si>
  <si>
    <t>Booking ID 016976</t>
  </si>
  <si>
    <t>a0CN200004XOAJTMA5</t>
  </si>
  <si>
    <t>Booking ID 016977</t>
  </si>
  <si>
    <t>a0CN200004XVmn0MAD</t>
  </si>
  <si>
    <t>Booking ID 016981</t>
  </si>
  <si>
    <t>a0CN200004XYntAMAT</t>
  </si>
  <si>
    <t>2025 DataIQ Awards North America Attendees</t>
  </si>
  <si>
    <t>Booked hotel - Y
 Booked Summit - Y</t>
  </si>
  <si>
    <t>a0BN20000049m6QMAQ</t>
  </si>
  <si>
    <t>Booking ID 016982</t>
  </si>
  <si>
    <t>a0CN200004XZI6hMAH</t>
  </si>
  <si>
    <t>Booking ID 016986</t>
  </si>
  <si>
    <t>a0CN200004XZVDpMAP</t>
  </si>
  <si>
    <t>Brown &amp; Brown</t>
  </si>
  <si>
    <t>Booking ID 016987</t>
  </si>
  <si>
    <t>a0CN200004XZ5xmMAD</t>
  </si>
  <si>
    <t>Booking ID 016988</t>
  </si>
  <si>
    <t>a0CN200004XZPloMAH</t>
  </si>
  <si>
    <t>Booking ID 016995</t>
  </si>
  <si>
    <t>a0CN200004XZe3xMAD</t>
  </si>
  <si>
    <t>Booking ID 017004</t>
  </si>
  <si>
    <t>a0CN200004XZQEgMAP</t>
  </si>
  <si>
    <t>Booking ID 017011</t>
  </si>
  <si>
    <t>a0CN200004YHxb6MAD</t>
  </si>
  <si>
    <t>Booking ID 017012</t>
  </si>
  <si>
    <t>a0CN200004YDhH8MAL</t>
  </si>
  <si>
    <t>Booking ID 017013</t>
  </si>
  <si>
    <t>a0CN200004YSN8dMAH</t>
  </si>
  <si>
    <t>Booking ID 017023</t>
  </si>
  <si>
    <t>a0CN200004aYpfCMAS</t>
  </si>
  <si>
    <t>barry.rutherford@specsavers.com</t>
  </si>
  <si>
    <t>Barry Rutherford</t>
  </si>
  <si>
    <t>Resourcing Manager - Locum</t>
  </si>
  <si>
    <t>Booking ID 017027</t>
  </si>
  <si>
    <t>a0CN200004aaFubMAE</t>
  </si>
  <si>
    <t>Lacto-vegan (no eggs, fish or meat)</t>
  </si>
  <si>
    <t>Booking ID 017029</t>
  </si>
  <si>
    <t>a0CN200004aZsAVMA0</t>
  </si>
  <si>
    <t>Booking ID 017055</t>
  </si>
  <si>
    <t>a0CN200004aZmMnMAK</t>
  </si>
  <si>
    <t>Booking ID 017071</t>
  </si>
  <si>
    <t>a0CN200004ai2NWMAY</t>
  </si>
  <si>
    <t>Booking ID 017072</t>
  </si>
  <si>
    <t>a0CN200004auKoTMAU</t>
  </si>
  <si>
    <t>Booking ID 017073</t>
  </si>
  <si>
    <t>a0CN200004auFe7MAE</t>
  </si>
  <si>
    <t>Booking ID 017074</t>
  </si>
  <si>
    <t>a0CN200004au0DNMAY</t>
  </si>
  <si>
    <t>June Webinar: GenAI for Storytelling &amp; Data Management</t>
  </si>
  <si>
    <t>a0BN2000003rYOPMA2</t>
  </si>
  <si>
    <t>Booking ID 017075</t>
  </si>
  <si>
    <t>a0CN200004ataoaMAA</t>
  </si>
  <si>
    <t>Booking ID 017077</t>
  </si>
  <si>
    <t>a0CN200004auGidMAE</t>
  </si>
  <si>
    <t>rachel.brehaut@specsavers.com</t>
  </si>
  <si>
    <t>Rachel Brehaut</t>
  </si>
  <si>
    <t>Booking ID 017078</t>
  </si>
  <si>
    <t>a0CN200004auamNMAQ</t>
  </si>
  <si>
    <t>kate.burwell@britishcouncil.org</t>
  </si>
  <si>
    <t>Kate Burwell</t>
  </si>
  <si>
    <t>Booking ID 017081</t>
  </si>
  <si>
    <t>a0CN200004awJzmMAE</t>
  </si>
  <si>
    <t>Member ID 123707</t>
  </si>
  <si>
    <t>Booking ID 017082</t>
  </si>
  <si>
    <t>a0CN200004awQVLMA2</t>
  </si>
  <si>
    <t>Booking ID 017083</t>
  </si>
  <si>
    <t>a0CN200004awXXDMA2</t>
  </si>
  <si>
    <t>Booking ID 017084</t>
  </si>
  <si>
    <t>a0CN200004axhdFMAQ</t>
  </si>
  <si>
    <t>Booking ID 017085</t>
  </si>
  <si>
    <t>a0CN200004awo6WMAQ</t>
  </si>
  <si>
    <t>Booking ID 017086</t>
  </si>
  <si>
    <t>a0CN200004ay24kMAA</t>
  </si>
  <si>
    <t>confirmed via email to LP 01/05</t>
  </si>
  <si>
    <t>Booking ID 017088</t>
  </si>
  <si>
    <t>a0CN200004ayRYYMA2</t>
  </si>
  <si>
    <t>carolyn.roussel@specsavers.com</t>
  </si>
  <si>
    <t>Carolyn Roussel</t>
  </si>
  <si>
    <t>Booking ID 017089</t>
  </si>
  <si>
    <t>a0CN200004bhcDzMAI</t>
  </si>
  <si>
    <t>sheikh.chowdhury@nationalgrid.com</t>
  </si>
  <si>
    <t>Muhammed Chowdhury</t>
  </si>
  <si>
    <t>Innovation Analyst</t>
  </si>
  <si>
    <t>Booking ID 017090</t>
  </si>
  <si>
    <t>a0CN200004bhfmRMAQ</t>
  </si>
  <si>
    <t>simon.kennedy@ofgem.gov.uk</t>
  </si>
  <si>
    <t>Simon Kennedy</t>
  </si>
  <si>
    <t>Booking ID 017091</t>
  </si>
  <si>
    <t>a0CN200004bjOYTMA2</t>
  </si>
  <si>
    <t>Booking ID 017092</t>
  </si>
  <si>
    <t>a0CN200004blce7MAA</t>
  </si>
  <si>
    <t>Booking ID 017093</t>
  </si>
  <si>
    <t>a0CN200004duVngMAE</t>
  </si>
  <si>
    <t>Booking ID 017094</t>
  </si>
  <si>
    <t>a0CN200004dw1XyMAI</t>
  </si>
  <si>
    <t>Booking ID 017101</t>
  </si>
  <si>
    <t>a0CN200004ekvUEMAY</t>
  </si>
  <si>
    <t>simone.suresh@britishcouncil.org</t>
  </si>
  <si>
    <t>Simone Suresh</t>
  </si>
  <si>
    <t>Business Intelligence Analyst</t>
  </si>
  <si>
    <t>Booking ID 017102</t>
  </si>
  <si>
    <t>a0CN200004elBQgMAM</t>
  </si>
  <si>
    <t>Booking ID 017111</t>
  </si>
  <si>
    <t>a0CN200004el6rDMAQ</t>
  </si>
  <si>
    <t>sean.casey@gemseducation.com</t>
  </si>
  <si>
    <t>Sean Casey</t>
  </si>
  <si>
    <t>Member ID 123854</t>
  </si>
  <si>
    <t>Booking ID 017112</t>
  </si>
  <si>
    <t>a0CN200004erTAuMAM</t>
  </si>
  <si>
    <t>Booking ID 017113</t>
  </si>
  <si>
    <t>a0CN200004eqkNvMAI</t>
  </si>
  <si>
    <t>Booking ID 017114</t>
  </si>
  <si>
    <t>a0CN200004ez7K2MAI</t>
  </si>
  <si>
    <t>Booking ID 017121</t>
  </si>
  <si>
    <t>a0CN200004gLGpGMAW</t>
  </si>
  <si>
    <t>Booking ID 017122</t>
  </si>
  <si>
    <t>a0CN200004gLPFnMAO</t>
  </si>
  <si>
    <t>Booking ID 017127</t>
  </si>
  <si>
    <t>a0CN200004gMkVDMA0</t>
  </si>
  <si>
    <t>Booking ID 017128</t>
  </si>
  <si>
    <t>a0CN200004gMtdZMAS</t>
  </si>
  <si>
    <t>Booking ID 017129</t>
  </si>
  <si>
    <t>a0CN200004gN3ZIMA0</t>
  </si>
  <si>
    <t>ghayth.alheeti@britishcouncil.org</t>
  </si>
  <si>
    <t>Ghayth AlHeeti</t>
  </si>
  <si>
    <t>Information Technology Service Delivery Officer</t>
  </si>
  <si>
    <t>Booking ID 017130</t>
  </si>
  <si>
    <t>a0CN200004gMvNaMAK</t>
  </si>
  <si>
    <t>sajeewa.meepage@britishcouncil.org</t>
  </si>
  <si>
    <t>Sajeewa Meepage</t>
  </si>
  <si>
    <t>Regional Manager - South Asia</t>
  </si>
  <si>
    <t>Booking ID 017138</t>
  </si>
  <si>
    <t>a0CN200004gTZ0IMAW</t>
  </si>
  <si>
    <t>Booking ID 017139</t>
  </si>
  <si>
    <t>a0CN200004gVHOxMAO</t>
  </si>
  <si>
    <t>Booking ID 017151</t>
  </si>
  <si>
    <t>a0CN200004ggoerMAA</t>
  </si>
  <si>
    <t>valery.manokhin@ba.com</t>
  </si>
  <si>
    <t>Valery Manokhin</t>
  </si>
  <si>
    <t>Member ID 123576</t>
  </si>
  <si>
    <t>Booking ID 017153</t>
  </si>
  <si>
    <t>a0CN200004gj4nIMAQ</t>
  </si>
  <si>
    <t>Booking ID 017154</t>
  </si>
  <si>
    <t>a0CN200004gja3uMAA</t>
  </si>
  <si>
    <t>alex.read@edfenergy.com</t>
  </si>
  <si>
    <t>Alex Read</t>
  </si>
  <si>
    <t>Senior Enterprise Product Manager - Data</t>
  </si>
  <si>
    <t>Booking ID 017155</t>
  </si>
  <si>
    <t>a0CN200004gjvMUMAY</t>
  </si>
  <si>
    <t>katie.fedotov@directlinegroup.co.uk</t>
  </si>
  <si>
    <t>Katie Fedotov</t>
  </si>
  <si>
    <t>Data Engineer/Product Owner</t>
  </si>
  <si>
    <t>Booking ID 017156</t>
  </si>
  <si>
    <t>a0CN200004giuDPMAY</t>
  </si>
  <si>
    <t>james.noon@directlinegroup.co.uk</t>
  </si>
  <si>
    <t>James Noon</t>
  </si>
  <si>
    <t>Chapter Lead</t>
  </si>
  <si>
    <t>Booking ID 017157</t>
  </si>
  <si>
    <t>a0CN200004gkzjPMAQ</t>
  </si>
  <si>
    <t>Booking ID 017158</t>
  </si>
  <si>
    <t>a0CN200004glW3dMAE</t>
  </si>
  <si>
    <t>Booking ID 017159</t>
  </si>
  <si>
    <t>a0CN200004gmJHVMA2</t>
  </si>
  <si>
    <t>Booking ID 017160</t>
  </si>
  <si>
    <t>a0CN200004gmSz8MAE</t>
  </si>
  <si>
    <t>Booking ID 017161</t>
  </si>
  <si>
    <t>a0CN200004gmbuHMAQ</t>
  </si>
  <si>
    <t>Booking ID 017164</t>
  </si>
  <si>
    <t>a0CN200004ha7xyMAA</t>
  </si>
  <si>
    <t>Booking ID 017166</t>
  </si>
  <si>
    <t>a0CN200004hzdMbMAI</t>
  </si>
  <si>
    <t>Roundtable - Energy Sector: Session 1</t>
  </si>
  <si>
    <t>a0BN2000004GAXNMA4</t>
  </si>
  <si>
    <t>Booking ID 017167</t>
  </si>
  <si>
    <t>a0CN200004hzO60MAE</t>
  </si>
  <si>
    <t>Booking ID 017168</t>
  </si>
  <si>
    <t>a0CN200004hyyp6MAA</t>
  </si>
  <si>
    <t>Booking ID 017169</t>
  </si>
  <si>
    <t>a0CN200004hzg4gMAA</t>
  </si>
  <si>
    <t>Booking ID 017170</t>
  </si>
  <si>
    <t>a0CN200004hzrxYMAQ</t>
  </si>
  <si>
    <t>Booking ID 017171</t>
  </si>
  <si>
    <t>a0CN200004hzy1FMAQ</t>
  </si>
  <si>
    <t>david.welling@nationalgrid.com</t>
  </si>
  <si>
    <t>david Welling</t>
  </si>
  <si>
    <t>IT Sustainability Governance Lead</t>
  </si>
  <si>
    <t>Booking ID 017172</t>
  </si>
  <si>
    <t>a0CN200004hznpYMAQ</t>
  </si>
  <si>
    <t>Booking ID 017173</t>
  </si>
  <si>
    <t>a0CN200004hzQBmMAM</t>
  </si>
  <si>
    <t>Member ID 123836</t>
  </si>
  <si>
    <t>Booking ID 017175</t>
  </si>
  <si>
    <t>a0CN200004jYFzxMAG</t>
  </si>
  <si>
    <t>ken.foreman@tpr.gov.uk</t>
  </si>
  <si>
    <t>Ken Foreman</t>
  </si>
  <si>
    <t>Booking ID 017176</t>
  </si>
  <si>
    <t>a0CN200004jaytBMAQ</t>
  </si>
  <si>
    <t>Booking ID 017177</t>
  </si>
  <si>
    <t>a0CN200004jb3XlMAI</t>
  </si>
  <si>
    <t>allergy to shellfish</t>
  </si>
  <si>
    <t>Booking ID 017179</t>
  </si>
  <si>
    <t>a0CN200004jdXJcMAM</t>
  </si>
  <si>
    <t>Booking ID 017180</t>
  </si>
  <si>
    <t>a0CN200004jrgQ7MAI</t>
  </si>
  <si>
    <t>Booking ID 017181</t>
  </si>
  <si>
    <t>a0CN200004jrFMPMA2</t>
  </si>
  <si>
    <t>Booking ID 017182</t>
  </si>
  <si>
    <t>a0CN200004jtdmRMAQ</t>
  </si>
  <si>
    <t>laura.j.wright@uk.zurich.com</t>
  </si>
  <si>
    <t>Laura Wright</t>
  </si>
  <si>
    <t>Continuous Improvement &amp; Automation Manager</t>
  </si>
  <si>
    <t>Booking ID 017183</t>
  </si>
  <si>
    <t>a0CN200004jtzH4MAI</t>
  </si>
  <si>
    <t>kevin.tubb@theaa.com</t>
  </si>
  <si>
    <t>Kevin Tubb</t>
  </si>
  <si>
    <t>Booking ID 017184</t>
  </si>
  <si>
    <t>a0CN200004jtyWtMAI</t>
  </si>
  <si>
    <t>lucy.kelly@theaa.com</t>
  </si>
  <si>
    <t>Lucy Kelly</t>
  </si>
  <si>
    <t>Head of Data Programmes and Delivery</t>
  </si>
  <si>
    <t>Booking ID 017185</t>
  </si>
  <si>
    <t>a0CN200004juMisMAE</t>
  </si>
  <si>
    <t>amywynn@tfl.gov.uk</t>
  </si>
  <si>
    <t>amy wynn</t>
  </si>
  <si>
    <t>Booking ID 017186</t>
  </si>
  <si>
    <t>a0CN200004juPNmMAM</t>
  </si>
  <si>
    <t>joycewong@tfl.gov.uk</t>
  </si>
  <si>
    <t>Joyce Wong</t>
  </si>
  <si>
    <t>Booking ID 017190</t>
  </si>
  <si>
    <t>a0CN200004jw2GoMAI</t>
  </si>
  <si>
    <t>tony.cheung@dominos.co.uk</t>
  </si>
  <si>
    <t>Tony Cheung</t>
  </si>
  <si>
    <t>Booking ID 017191</t>
  </si>
  <si>
    <t>a0CN200004jvopJMAQ</t>
  </si>
  <si>
    <t>venkat.ramineni@dominos.co.uk</t>
  </si>
  <si>
    <t>Venkat Ramineni</t>
  </si>
  <si>
    <t>Booking ID 017192</t>
  </si>
  <si>
    <t>a0CN200004jwEIFMA2</t>
  </si>
  <si>
    <t>Booking ID 017193</t>
  </si>
  <si>
    <t>a0CN200004jvmkhMAA</t>
  </si>
  <si>
    <t>Booking ID 017194</t>
  </si>
  <si>
    <t>a0CN200004jw1PfMAI</t>
  </si>
  <si>
    <t>Booking ID 017196</t>
  </si>
  <si>
    <t>a0CN200004jwUxyMAE</t>
  </si>
  <si>
    <t>Booking ID 017197</t>
  </si>
  <si>
    <t>a0CN200004jwsZSMAY</t>
  </si>
  <si>
    <t>Booking ID 017198</t>
  </si>
  <si>
    <t>a0CN200004jwnasMAA</t>
  </si>
  <si>
    <t>saleha.ali@dominos.co.uk</t>
  </si>
  <si>
    <t>saleha Ali</t>
  </si>
  <si>
    <t>Member ID 123858</t>
  </si>
  <si>
    <t>Booking ID 017199</t>
  </si>
  <si>
    <t>a0CN200004jwk4lMAA</t>
  </si>
  <si>
    <t>fiifi.arthur@thecrownestate.co.uk</t>
  </si>
  <si>
    <t>Fiifi Arthur</t>
  </si>
  <si>
    <t>Booking ID 017200</t>
  </si>
  <si>
    <t>a0CN200004jwwLBMAY</t>
  </si>
  <si>
    <t>Booking ID 017201</t>
  </si>
  <si>
    <t>a0CN200004jwx8TMAQ</t>
  </si>
  <si>
    <t>tarun.datta@heineken.com</t>
  </si>
  <si>
    <t>tarun datta</t>
  </si>
  <si>
    <t>Data Design &amp; Enterprise Data Modeler</t>
  </si>
  <si>
    <t>Booking ID 017202</t>
  </si>
  <si>
    <t>a0CN200004jx8DBMAY</t>
  </si>
  <si>
    <t>Booking ID 017203</t>
  </si>
  <si>
    <t>a0CN200004jwuTiMAI</t>
  </si>
  <si>
    <t>Booking ID 017204</t>
  </si>
  <si>
    <t>a0CN200004jx2QzMAI</t>
  </si>
  <si>
    <t>Booking ID 017207</t>
  </si>
  <si>
    <t>a0CN200004kPS8gMAG</t>
  </si>
  <si>
    <t>Booking ID 017208</t>
  </si>
  <si>
    <t>a0CN200004kPWpoMAG</t>
  </si>
  <si>
    <t>Booking ID 017209</t>
  </si>
  <si>
    <t>a0CN200004kPZWCMA4</t>
  </si>
  <si>
    <t>Booking ID 017210</t>
  </si>
  <si>
    <t>a0CN200004kPuv2MAC</t>
  </si>
  <si>
    <t>kirti.sudumbrekar@directlinegroup.co.uk</t>
  </si>
  <si>
    <t>Kirti Sudumbrekar</t>
  </si>
  <si>
    <t>Booking ID 017211</t>
  </si>
  <si>
    <t>a0CN200004kQfSHMA0</t>
  </si>
  <si>
    <t>matthew.andrews@tpr.gov.uk</t>
  </si>
  <si>
    <t>Matt Andrews</t>
  </si>
  <si>
    <t>Booking ID 017212</t>
  </si>
  <si>
    <t>a0CN200004kQAZCMA4</t>
  </si>
  <si>
    <t>whamel@partner.auchan.com</t>
  </si>
  <si>
    <t>Wilfrid Hamel</t>
  </si>
  <si>
    <t>Change Management expert</t>
  </si>
  <si>
    <t>Booking ID 017214</t>
  </si>
  <si>
    <t>a0CN200004kQlzfMAC</t>
  </si>
  <si>
    <t>Booking ID 017216</t>
  </si>
  <si>
    <t>a0CN200004kR3LPMA0</t>
  </si>
  <si>
    <t>Booking ID 017218</t>
  </si>
  <si>
    <t>a0CN200004khsC5MAI</t>
  </si>
  <si>
    <t>tina.stefanopoulos@theaa.com</t>
  </si>
  <si>
    <t>Tina Stefanopoulos</t>
  </si>
  <si>
    <t>Booking ID 017220</t>
  </si>
  <si>
    <t>a0CN200004kji1VMAQ</t>
  </si>
  <si>
    <t>Booking ID 017224</t>
  </si>
  <si>
    <t>a0CN200004kmfjPMAQ</t>
  </si>
  <si>
    <t>no dairy, no gluten, no fish</t>
  </si>
  <si>
    <t>Booking ID 017226</t>
  </si>
  <si>
    <t>a0CN200004kmuZjMAI</t>
  </si>
  <si>
    <t>Booking ID 017227</t>
  </si>
  <si>
    <t>a0CN200004knEeoMAE</t>
  </si>
  <si>
    <t>Booking ID 017228</t>
  </si>
  <si>
    <t>a0CN200004nLSKcMAO</t>
  </si>
  <si>
    <t>Booking ID 017229</t>
  </si>
  <si>
    <t>a0CN200004nN7aWMAS</t>
  </si>
  <si>
    <t>Booking ID 017232</t>
  </si>
  <si>
    <t>a0CN200004nPPW3MAO</t>
  </si>
  <si>
    <t>Booking ID 017233</t>
  </si>
  <si>
    <t>a0CN200004njTVtMAM</t>
  </si>
  <si>
    <t>Booking ID 017234</t>
  </si>
  <si>
    <t>a0CN200004njdYeMAI</t>
  </si>
  <si>
    <t>aikaterini.valentina-paschali@directlinegroup.co.uk</t>
  </si>
  <si>
    <t>Aikaterini Valentina Paschali</t>
  </si>
  <si>
    <t>Digital Analyst</t>
  </si>
  <si>
    <t>Booking ID 017235</t>
  </si>
  <si>
    <t>a0CN200004njwoIMAQ</t>
  </si>
  <si>
    <t>Booking ID 017236</t>
  </si>
  <si>
    <t>a0CN200004njfarMAA</t>
  </si>
  <si>
    <t>preethi.ramraj@directlinegroup.co.uk</t>
  </si>
  <si>
    <t>Preethi Ramraj</t>
  </si>
  <si>
    <t>Data Science Engineer</t>
  </si>
  <si>
    <t>Booking ID 017237</t>
  </si>
  <si>
    <t>a0CN200004nkVBKMA2</t>
  </si>
  <si>
    <t>harjeetbrar@tfl.gov.uk</t>
  </si>
  <si>
    <t>Harjeet Brar</t>
  </si>
  <si>
    <t>Digital Engineer</t>
  </si>
  <si>
    <t>Booking ID 017242</t>
  </si>
  <si>
    <t>a0CN200004nmsqQMAQ</t>
  </si>
  <si>
    <t>Booking ID 017244</t>
  </si>
  <si>
    <t>a0CN200004npwatMAA</t>
  </si>
  <si>
    <t>Member ID 123845</t>
  </si>
  <si>
    <t>Booking ID 017245</t>
  </si>
  <si>
    <t>a0CN200004oK4QlMAK</t>
  </si>
  <si>
    <t>Booking ID 017246</t>
  </si>
  <si>
    <t>a0CN200004oV8KxMAK</t>
  </si>
  <si>
    <t>Booking ID 017249</t>
  </si>
  <si>
    <t>a0CN200004pAH16MAG</t>
  </si>
  <si>
    <t>Booking ID 017250</t>
  </si>
  <si>
    <t>a0CN200004py4MTMAY</t>
  </si>
  <si>
    <t>Booking ID 017251</t>
  </si>
  <si>
    <t>a0CN200004pyGX7MAM</t>
  </si>
  <si>
    <t>Booking ID 017252</t>
  </si>
  <si>
    <t>a0CN200004pxbpXMAQ</t>
  </si>
  <si>
    <t>Workshop - Inspiring Action - 2025.06.24</t>
  </si>
  <si>
    <t>a0BN20000039wUTMAY</t>
  </si>
  <si>
    <t>Booking ID 017253</t>
  </si>
  <si>
    <t>a0CN200004pytpIMAQ</t>
  </si>
  <si>
    <t>Booking ID 017254</t>
  </si>
  <si>
    <t>a0CN200004pyyROMAY</t>
  </si>
  <si>
    <t>gurpreet.chahal@ofgem.gov.uk</t>
  </si>
  <si>
    <t>Gurpreet Singh Chahal</t>
  </si>
  <si>
    <t>AI innovation lead</t>
  </si>
  <si>
    <t>Booking ID 017255</t>
  </si>
  <si>
    <t>a0CN200004q1dExMAI</t>
  </si>
  <si>
    <t>Booking ID 017256</t>
  </si>
  <si>
    <t>a0CN200004pyklqMAA</t>
  </si>
  <si>
    <t>Booking ID 017257</t>
  </si>
  <si>
    <t>16/07/2025</t>
  </si>
  <si>
    <t>a0CN200004q0fUaMAI</t>
  </si>
  <si>
    <t>Workshop - Storytelling with Data - 2025.07.16</t>
  </si>
  <si>
    <t>a0BN2000004MxryMAC</t>
  </si>
  <si>
    <t>Booking ID 017258</t>
  </si>
  <si>
    <t>a0CN200004qf7KTMAY</t>
  </si>
  <si>
    <t>Booking ID 017259</t>
  </si>
  <si>
    <t>a0CN200004saxscMAA</t>
  </si>
  <si>
    <t>Booking ID 017260</t>
  </si>
  <si>
    <t>a0CN200004stOVMMA2</t>
  </si>
  <si>
    <t>Booking ID 017261</t>
  </si>
  <si>
    <t>a0CN200004sv4liMAA</t>
  </si>
  <si>
    <t>Booking ID 017262</t>
  </si>
  <si>
    <t>a0CN200004svGeuMAE</t>
  </si>
  <si>
    <t>Booking ID 017263</t>
  </si>
  <si>
    <t>a0CN200004su5XNMAY</t>
  </si>
  <si>
    <t>Booking ID 017264</t>
  </si>
  <si>
    <t>a0CN200004suk1PMAQ</t>
  </si>
  <si>
    <t>Booking ID 017265</t>
  </si>
  <si>
    <t>a0CN200004suuv2MAA</t>
  </si>
  <si>
    <t>Booking ID 017266</t>
  </si>
  <si>
    <t>a0CN200004sv6HJMAY</t>
  </si>
  <si>
    <t>Booking ID 017267</t>
  </si>
  <si>
    <t>a0CN200004sv6XfMAI</t>
  </si>
  <si>
    <t>Booking ID 017268</t>
  </si>
  <si>
    <t>a0CN200004surweMAA</t>
  </si>
  <si>
    <t>Booking ID 017269</t>
  </si>
  <si>
    <t>a0CN200004suwJKMAY</t>
  </si>
  <si>
    <t>Booking ID 017270</t>
  </si>
  <si>
    <t>a0CN200004suWGbMAM</t>
  </si>
  <si>
    <t>Booking ID 017271</t>
  </si>
  <si>
    <t>a0CN200004subk6MAA</t>
  </si>
  <si>
    <t>Member ID 123855</t>
  </si>
  <si>
    <t>Booking ID 017272</t>
  </si>
  <si>
    <t>a0CN200004syPLnMAM</t>
  </si>
  <si>
    <t>Booking ID 017273</t>
  </si>
  <si>
    <t>a0CN200004sy1EJMAY</t>
  </si>
  <si>
    <t>michael.way@specsavers.com</t>
  </si>
  <si>
    <t>Michael Way</t>
  </si>
  <si>
    <t>Senior Studio Manager</t>
  </si>
  <si>
    <t>Booking ID 017276</t>
  </si>
  <si>
    <t>a0CN200004tcSswMAE</t>
  </si>
  <si>
    <t>Booking ID 017277</t>
  </si>
  <si>
    <t>a0CN200004tc4fjMAA</t>
  </si>
  <si>
    <t>FULLY BOOKED - Roundtable - Unlocking Value from Your Data Catalogue Investment</t>
  </si>
  <si>
    <t>a0BN2000004PvX3MAK</t>
  </si>
  <si>
    <t>Booking ID 017278</t>
  </si>
  <si>
    <t>15/07/2025</t>
  </si>
  <si>
    <t>a0CN200004tbtsFMAQ</t>
  </si>
  <si>
    <t>Masterclass - Scaling Agentic AI</t>
  </si>
  <si>
    <t>a0BN2000004PvP0MAK</t>
  </si>
  <si>
    <t>Booking ID 017279</t>
  </si>
  <si>
    <t>a0CN200004tcusBMAQ</t>
  </si>
  <si>
    <t>Booking ID 017280</t>
  </si>
  <si>
    <t>a0CN200004uQhTOMA0</t>
  </si>
  <si>
    <t>Booking ID 017289</t>
  </si>
  <si>
    <t>a0CN200004uSTWDMA4</t>
  </si>
  <si>
    <t>Booking ID 017290</t>
  </si>
  <si>
    <t>a0CN200004uSHYOMA4</t>
  </si>
  <si>
    <t>Booking ID 017291</t>
  </si>
  <si>
    <t>a0CN200004uSEqhMAG</t>
  </si>
  <si>
    <t>Booking ID 017293</t>
  </si>
  <si>
    <t>a0CN200004uSTT9MAO</t>
  </si>
  <si>
    <t>Booking ID 017294</t>
  </si>
  <si>
    <t>a0CN200004uSNwDMAW</t>
  </si>
  <si>
    <t>Booking ID 017295</t>
  </si>
  <si>
    <t>a0CN200004uSQiuMAG</t>
  </si>
  <si>
    <t>Booking ID 017296</t>
  </si>
  <si>
    <t>a0CN200004uSJRZMA4</t>
  </si>
  <si>
    <t>Booking ID 017297</t>
  </si>
  <si>
    <t>a0CN200004uSJfTMAW</t>
  </si>
  <si>
    <t>Booking ID 017298</t>
  </si>
  <si>
    <t>a0CN200004uSUqTMAW</t>
  </si>
  <si>
    <t>Booking ID 017299</t>
  </si>
  <si>
    <t>a0CN200004uS8mQMAS</t>
  </si>
  <si>
    <t>Booking ID 017300</t>
  </si>
  <si>
    <t>a0CN200004uST9lMAG</t>
  </si>
  <si>
    <t>Booking ID 017301</t>
  </si>
  <si>
    <t>a0CN200004uSSUsMAO</t>
  </si>
  <si>
    <t>Booking ID 017302</t>
  </si>
  <si>
    <t>a0CN200004uSOwEMAW</t>
  </si>
  <si>
    <t>Booking ID 017303</t>
  </si>
  <si>
    <t>a0CN200004uSG6hMAG</t>
  </si>
  <si>
    <t>Booking ID 017304</t>
  </si>
  <si>
    <t>a0CN200004uSUYlMAO</t>
  </si>
  <si>
    <t>Booking ID 017305</t>
  </si>
  <si>
    <t>a0CN200004uSG4aMAG</t>
  </si>
  <si>
    <t>joshua.underwood@britishcouncil.org</t>
  </si>
  <si>
    <t>Joshua Underwood</t>
  </si>
  <si>
    <t>Teacher &amp; Teacher Trainer: Digital Competences for Educators (ELT)</t>
  </si>
  <si>
    <t>Booking ID 017306</t>
  </si>
  <si>
    <t>a0CN200004uSWpjMAG</t>
  </si>
  <si>
    <t>ashmita.das@mu.britishcouncil.org</t>
  </si>
  <si>
    <t>Ashmita Das</t>
  </si>
  <si>
    <t>Global Brand Manager</t>
  </si>
  <si>
    <t>Booking ID 017307</t>
  </si>
  <si>
    <t>a0CN200004uSPTsMAO</t>
  </si>
  <si>
    <t>Booking ID 017308</t>
  </si>
  <si>
    <t>a0CN200004uSUP5MAO</t>
  </si>
  <si>
    <t>peter.blagdon@britishcouncil.org</t>
  </si>
  <si>
    <t>Peter Blagdon</t>
  </si>
  <si>
    <t>Learning and Development manager, Internal Control and Compliance</t>
  </si>
  <si>
    <t>Booking ID 017309</t>
  </si>
  <si>
    <t>a0CN200004uSYBmMAO</t>
  </si>
  <si>
    <t>erika.boak@britishcouncil.org</t>
  </si>
  <si>
    <t>Erika Boak</t>
  </si>
  <si>
    <t>Booking ID 017310</t>
  </si>
  <si>
    <t>a0CN200004uSX3bMAG</t>
  </si>
  <si>
    <t>Booking ID 017311</t>
  </si>
  <si>
    <t>a0CN200004uS4f0MAC</t>
  </si>
  <si>
    <t>jane.franklin@britishcouncil.org</t>
  </si>
  <si>
    <t>Jane Franklin</t>
  </si>
  <si>
    <t>Global Head Equality Diversity and Inclusion</t>
  </si>
  <si>
    <t>Booking ID 017312</t>
  </si>
  <si>
    <t>a0CN200004uSDLAMA4</t>
  </si>
  <si>
    <t>Booking ID 017313</t>
  </si>
  <si>
    <t>a0CN200004uSUgpMAG</t>
  </si>
  <si>
    <t>louise.westman@britishcouncil.org</t>
  </si>
  <si>
    <t>Lou Westman</t>
  </si>
  <si>
    <t>Senior Manager Communities of Practice</t>
  </si>
  <si>
    <t>Booking ID 017314</t>
  </si>
  <si>
    <t>a0CN200004uSZFUMA4</t>
  </si>
  <si>
    <t>Booking ID 017315</t>
  </si>
  <si>
    <t>a0CN200004uTgfEMAS</t>
  </si>
  <si>
    <t>andrewmunslow@lifesearch.co.uk</t>
  </si>
  <si>
    <t>Andrew Munslow</t>
  </si>
  <si>
    <t>Head of IT</t>
  </si>
  <si>
    <t>Member ID 123667</t>
  </si>
  <si>
    <t>Booking ID 017316</t>
  </si>
  <si>
    <t>a0CN200004uThWNMA0</t>
  </si>
  <si>
    <t>Booking ID 017317</t>
  </si>
  <si>
    <t>a0CN200004uUUjAMAW</t>
  </si>
  <si>
    <t>Roundtable: Metrics for Top place to work in Data and AI</t>
  </si>
  <si>
    <t>a0BN2000004QRrtMAG</t>
  </si>
  <si>
    <t>Booking ID 017318</t>
  </si>
  <si>
    <t>a0CN200004uUsLdMAK</t>
  </si>
  <si>
    <t>Booking ID 017319</t>
  </si>
  <si>
    <t>a0CN200004uUFIhMAO</t>
  </si>
  <si>
    <t>mbhol@danskebank.dk</t>
  </si>
  <si>
    <t>Marianne Bendix HolbÃ¦k</t>
  </si>
  <si>
    <t>People and Culture Lead</t>
  </si>
  <si>
    <t>Booking ID 017320</t>
  </si>
  <si>
    <t>a0CN200004uTp5CMAS</t>
  </si>
  <si>
    <t>Booking ID 017321</t>
  </si>
  <si>
    <t>a0CN200004uTw08MAC</t>
  </si>
  <si>
    <t>Booking ID 017322</t>
  </si>
  <si>
    <t>a0CN200004uWVjhMAG</t>
  </si>
  <si>
    <t>Booking ID 017323</t>
  </si>
  <si>
    <t>a0CN200004uWuJQMA0</t>
  </si>
  <si>
    <t>Booking ID 017324</t>
  </si>
  <si>
    <t>a0CN200004v86LbMAI</t>
  </si>
  <si>
    <t>Booking ID 017325</t>
  </si>
  <si>
    <t>a0CN200004vDzCnMAK</t>
  </si>
  <si>
    <t>juris.openhovskis@allnex.com</t>
  </si>
  <si>
    <t>Juris Openhovskis</t>
  </si>
  <si>
    <t>Product Owner of Data, analytics &amp; AI</t>
  </si>
  <si>
    <t>Booking ID 017326</t>
  </si>
  <si>
    <t>a0CN200004vI7gNMAS</t>
  </si>
  <si>
    <t>chris.thomas-kelly@dominos.co.uk</t>
  </si>
  <si>
    <t>Chris Kelly</t>
  </si>
  <si>
    <t>Booking ID 017327</t>
  </si>
  <si>
    <t>a0CN200004vIMk0MAG</t>
  </si>
  <si>
    <t>Booking ID 017328</t>
  </si>
  <si>
    <t>a0CN200004vIpHyMAK</t>
  </si>
  <si>
    <t>ian.dell@dominos.co.uk</t>
  </si>
  <si>
    <t>Ian Dell</t>
  </si>
  <si>
    <t>Data Warehouse Developer</t>
  </si>
  <si>
    <t>Booking ID 017329</t>
  </si>
  <si>
    <t>a0CN200004vInXJMA0</t>
  </si>
  <si>
    <t>Booking ID 017330</t>
  </si>
  <si>
    <t>a0CN200004vJKZhMAO</t>
  </si>
  <si>
    <t>Booking ID 017331</t>
  </si>
  <si>
    <t>a0CN200004vIpyWMAS</t>
  </si>
  <si>
    <t>david.campelo.e@euigs.com</t>
  </si>
  <si>
    <t>David Campelo</t>
  </si>
  <si>
    <t>Booking ID 017334</t>
  </si>
  <si>
    <t>a0CN200004vKWqqMAG</t>
  </si>
  <si>
    <t>Kevin Tubb (CDO) asked me ( Ana) to book Trish a place. She is on holidays now but will be back before the roundtable. Please confirm attendance with Trish</t>
  </si>
  <si>
    <t>Booking ID 017339</t>
  </si>
  <si>
    <t>a0CN200004wEeXmMAK</t>
  </si>
  <si>
    <t>jeremy.braker@nationwide.co.uk</t>
  </si>
  <si>
    <t>Jeremy Braker</t>
  </si>
  <si>
    <t>Senior Business Intelligence Manager - Product &amp; Regulatory</t>
  </si>
  <si>
    <t>Member ID 123839</t>
  </si>
  <si>
    <t>Booking ID 017340</t>
  </si>
  <si>
    <t>a0CN200004wGxlUMAS</t>
  </si>
  <si>
    <t>Booking ID 017341</t>
  </si>
  <si>
    <t>a0CN200004wGxm6MAC</t>
  </si>
  <si>
    <t>Booking ID 017342</t>
  </si>
  <si>
    <t>a0CN200004wHgz3MAC</t>
  </si>
  <si>
    <t>nick.reid@theaa.co.uk</t>
  </si>
  <si>
    <t>Nick Reid</t>
  </si>
  <si>
    <t>Booking ID 017343</t>
  </si>
  <si>
    <t>a0CN200004wYC6GMAW</t>
  </si>
  <si>
    <t>richard.mccullough@theaa.com</t>
  </si>
  <si>
    <t>richard mccullough</t>
  </si>
  <si>
    <t>Head of Data Product - Insurance</t>
  </si>
  <si>
    <t>Booking ID 017344</t>
  </si>
  <si>
    <t>a0CN200004wXymWMAS</t>
  </si>
  <si>
    <t>Booking ID 017345</t>
  </si>
  <si>
    <t>a0CN200004wYZRWMA4</t>
  </si>
  <si>
    <t>jeanpierre.karasira@britishcouncil.org</t>
  </si>
  <si>
    <t>Jean Pierre Karasira</t>
  </si>
  <si>
    <t>Booking ID 017346</t>
  </si>
  <si>
    <t>a0CN200004wYKMdMAO</t>
  </si>
  <si>
    <t>john.hardman@nationwide.co.uk</t>
  </si>
  <si>
    <t>John Hardman</t>
  </si>
  <si>
    <t>Booking ID 017347</t>
  </si>
  <si>
    <t>a0CN200004wY3EKMA0</t>
  </si>
  <si>
    <t>arda.basar@allnex.com</t>
  </si>
  <si>
    <t>Arda Basar</t>
  </si>
  <si>
    <t>Booking ID 017348</t>
  </si>
  <si>
    <t>a0CN200004wYozqMAC</t>
  </si>
  <si>
    <t>Booking ID 017349</t>
  </si>
  <si>
    <t>a0CN200004wYwKhMAK</t>
  </si>
  <si>
    <t>Booking ID 017350</t>
  </si>
  <si>
    <t>a0CN200004wYqRlMAK</t>
  </si>
  <si>
    <t>Booking ID 017351</t>
  </si>
  <si>
    <t>a0CN200004wYaJlMAK</t>
  </si>
  <si>
    <t>Booking ID 017352</t>
  </si>
  <si>
    <t>a0CN200004wYbWiMAK</t>
  </si>
  <si>
    <t>Booking ID 017353</t>
  </si>
  <si>
    <t>a0CN200004wYK3LMAW</t>
  </si>
  <si>
    <t>natali.ortiz@britishcouncil.org</t>
  </si>
  <si>
    <t>Natali Ortiz</t>
  </si>
  <si>
    <t>Finance and Administrative Coordinator</t>
  </si>
  <si>
    <t>Booking ID 017354</t>
  </si>
  <si>
    <t>a0CN200004wYx7LMAS</t>
  </si>
  <si>
    <t>Booking ID 017355</t>
  </si>
  <si>
    <t>a0CN200004wYZK1MAO</t>
  </si>
  <si>
    <t>Booking ID 017356</t>
  </si>
  <si>
    <t>a0CN200004wZ1CHMA0</t>
  </si>
  <si>
    <t>Booking ID 017357</t>
  </si>
  <si>
    <t>a0CN200004wYb4SMAS</t>
  </si>
  <si>
    <t>Booking ID 017358</t>
  </si>
  <si>
    <t>a0CN200004wZ2a8MAC</t>
  </si>
  <si>
    <t>Booking ID 017359</t>
  </si>
  <si>
    <t>a0CN200004wZJ9XMAW</t>
  </si>
  <si>
    <t>Booking ID 017360</t>
  </si>
  <si>
    <t>a0CN200004waD6XMAU</t>
  </si>
  <si>
    <t>Booking ID 017361</t>
  </si>
  <si>
    <t>a0CN200004wxh5YMAQ</t>
  </si>
  <si>
    <t>Booking ID 017362</t>
  </si>
  <si>
    <t>a0CN200004xBLMKMA4</t>
  </si>
  <si>
    <t>Booking ID 017365</t>
  </si>
  <si>
    <t>a0CN200004xEmWKMA0</t>
  </si>
  <si>
    <t>Booking ID 017366</t>
  </si>
  <si>
    <t>a0CN200004xFNR9MAO</t>
  </si>
  <si>
    <t>collis.october@barclays.com</t>
  </si>
  <si>
    <t>Ciel October</t>
  </si>
  <si>
    <t>Group Vice President, Product Ddo Reference Data</t>
  </si>
  <si>
    <t>Booking ID 017367</t>
  </si>
  <si>
    <t>a0CN200004xFeE6MAK</t>
  </si>
  <si>
    <t>oliver.few@dominos.co.uk</t>
  </si>
  <si>
    <t>Oliver Few</t>
  </si>
  <si>
    <t>Operations Data Science Manager</t>
  </si>
  <si>
    <t>Booking ID 017368</t>
  </si>
  <si>
    <t>a0CN200004xFhSJMA0</t>
  </si>
  <si>
    <t>Booking ID 017369</t>
  </si>
  <si>
    <t>a0CN200004xFTKCMA4</t>
  </si>
  <si>
    <t>Booking ID 017370</t>
  </si>
  <si>
    <t>a0CN200004xFdlQMAS</t>
  </si>
  <si>
    <t>Booking ID 017371</t>
  </si>
  <si>
    <t>a0CN200004xFgsuMAC</t>
  </si>
  <si>
    <t>Booking ID 017372</t>
  </si>
  <si>
    <t>a0CN200004xFXKxMAO</t>
  </si>
  <si>
    <t>Booking ID 017374</t>
  </si>
  <si>
    <t>a0CN200004xFcAuMAK</t>
  </si>
  <si>
    <t>aastha.bajirao@allnex.com</t>
  </si>
  <si>
    <t>Aastha Bajirao</t>
  </si>
  <si>
    <t>Booking ID 017375</t>
  </si>
  <si>
    <t>a0CN200004xF9pKMAS</t>
  </si>
  <si>
    <t>Booking ID 017376</t>
  </si>
  <si>
    <t>a0CN200004xFnISMA0</t>
  </si>
  <si>
    <t>Booking ID 017377</t>
  </si>
  <si>
    <t>a0CN200004xFLM5MAO</t>
  </si>
  <si>
    <t>Booking ID 017378</t>
  </si>
  <si>
    <t>a0CN200004xFO7oMAG</t>
  </si>
  <si>
    <t>Booking ID 017379</t>
  </si>
  <si>
    <t>a0CN200004xFOnFMAW</t>
  </si>
  <si>
    <t>Booking ID 017385</t>
  </si>
  <si>
    <t>a0CN200004xHuOWMA0</t>
  </si>
  <si>
    <t>Roundtable - Successfully enabling data sharing in the aerospace &amp; defence</t>
  </si>
  <si>
    <t>a0BN2000004TnkbMAC</t>
  </si>
  <si>
    <t>Booking ID 017386</t>
  </si>
  <si>
    <t>a0CN200004xHzwWMAS</t>
  </si>
  <si>
    <t>Booking ID 017387</t>
  </si>
  <si>
    <t>a0CN200004xHuxVMAS</t>
  </si>
  <si>
    <t>jeannette.tuyishime@britishcouncil.org</t>
  </si>
  <si>
    <t>Jeannette Tuyishime</t>
  </si>
  <si>
    <t>Booking ID 017388</t>
  </si>
  <si>
    <t>a0CN200004xI5LiMAK</t>
  </si>
  <si>
    <t>Booking ID 017389</t>
  </si>
  <si>
    <t>a0CN200004xICoIMAW</t>
  </si>
  <si>
    <t>donald.kinuka@britishcouncil.org</t>
  </si>
  <si>
    <t>Donald Kinuka</t>
  </si>
  <si>
    <t>Booking ID 017390</t>
  </si>
  <si>
    <t>a0CN200004xHEgHMAW</t>
  </si>
  <si>
    <t>Booking ID 017391</t>
  </si>
  <si>
    <t>a0CN200004xIAlsMAG</t>
  </si>
  <si>
    <t>Booking ID 017392</t>
  </si>
  <si>
    <t>a0CN200004xHP5MMAW</t>
  </si>
  <si>
    <t>Booking ID 017393</t>
  </si>
  <si>
    <t>a0CN200004xIFMMMA4</t>
  </si>
  <si>
    <t>Booking ID 017394</t>
  </si>
  <si>
    <t>a0CN200004xJ1MvMAK</t>
  </si>
  <si>
    <t>Booking ID 017395</t>
  </si>
  <si>
    <t>a0CN200004xY6ElMAK</t>
  </si>
  <si>
    <t>Booking ID 017397</t>
  </si>
  <si>
    <t>a0CN200004xYKjfMAG</t>
  </si>
  <si>
    <t>Booking ID 017398</t>
  </si>
  <si>
    <t>a0CN200004xZr1uMAC</t>
  </si>
  <si>
    <t>jeremy.mambrini@airbus.com</t>
  </si>
  <si>
    <t>Jeremy Mambrini</t>
  </si>
  <si>
    <t>Procurement Data Governance Improvement Manager</t>
  </si>
  <si>
    <t>Booking ID 017399</t>
  </si>
  <si>
    <t>a0CN200004xZWs1MAG</t>
  </si>
  <si>
    <t>marco.morello@conte.it</t>
  </si>
  <si>
    <t>Marco Morello</t>
  </si>
  <si>
    <t>Data Governance specialist</t>
  </si>
  <si>
    <t>Booking ID 017400</t>
  </si>
  <si>
    <t>a0CN200004xaTCtMAM</t>
  </si>
  <si>
    <t>Booking ID 017404</t>
  </si>
  <si>
    <t>a0CN200004ylNenMAE</t>
  </si>
  <si>
    <t>Booking ID 017405</t>
  </si>
  <si>
    <t>a0CN200004ymKkaMAE</t>
  </si>
  <si>
    <t>Booking ID 017408</t>
  </si>
  <si>
    <t>a0CN200004ypdPKMAY</t>
  </si>
  <si>
    <t>Booking ID 017409</t>
  </si>
  <si>
    <t>a0CN200004ypkc5MAA</t>
  </si>
  <si>
    <t>kate.lund@theaa.com</t>
  </si>
  <si>
    <t>Kate Lund</t>
  </si>
  <si>
    <t>Senior Manager Strategic Insight</t>
  </si>
  <si>
    <t>Booking ID 017410</t>
  </si>
  <si>
    <t>a0CN200004ypg2HMAQ</t>
  </si>
  <si>
    <t>monika.blackman@theaa.com</t>
  </si>
  <si>
    <t>Monika Blackman</t>
  </si>
  <si>
    <t>Data Science</t>
  </si>
  <si>
    <t>Booking ID 017411</t>
  </si>
  <si>
    <t>a0CN200004yptibMAA</t>
  </si>
  <si>
    <t>polly.pitkeathly@theaa.com</t>
  </si>
  <si>
    <t>Workshop - Business Partnering - 2025.07.15</t>
  </si>
  <si>
    <t>Polly Pitkeathly</t>
  </si>
  <si>
    <t>a0BN2000004N1nVMAS</t>
  </si>
  <si>
    <t>Booking ID 017412</t>
  </si>
  <si>
    <t>EDGE</t>
  </si>
  <si>
    <t>a0CN200004yq1zsMAA</t>
  </si>
  <si>
    <t>michael.lebhar@edgegroup.ae</t>
  </si>
  <si>
    <t>Michael Lebhar</t>
  </si>
  <si>
    <t>Senior Manager â€“ Head of Data &amp; Analytics Services - EBS</t>
  </si>
  <si>
    <t>Member ID 123729</t>
  </si>
  <si>
    <t>Booking ID 017413</t>
  </si>
  <si>
    <t>a0CN200004ytYQbMAM</t>
  </si>
  <si>
    <t>Workshop - Inspiring Action - 2025.09.09</t>
  </si>
  <si>
    <t>a0BN2000004NEw1MAG</t>
  </si>
  <si>
    <t>Booking ID 017414</t>
  </si>
  <si>
    <t>a0CN200004ypuXHMAY</t>
  </si>
  <si>
    <t>Was added by Conchita on her MS Teams invite which was cancelled when she left, but not added on SF - hence I did not see the booking. Juris joined at 16:20</t>
  </si>
  <si>
    <t>Booking ID 017417</t>
  </si>
  <si>
    <t>a0CN200004zGShzMAG</t>
  </si>
  <si>
    <t>Booking ID 017418</t>
  </si>
  <si>
    <t>a0CN200004zGu1wMAC</t>
  </si>
  <si>
    <t>Member ID 123602</t>
  </si>
  <si>
    <t>Booking ID 017419</t>
  </si>
  <si>
    <t>a0CN200004zHLe0MAG</t>
  </si>
  <si>
    <t>Booking ID 017420</t>
  </si>
  <si>
    <t>a0CN200004zHAQMMA4</t>
  </si>
  <si>
    <t>Booking ID 017421</t>
  </si>
  <si>
    <t>a0CN200004zHMAEMA4</t>
  </si>
  <si>
    <t>Booking ID 017422</t>
  </si>
  <si>
    <t>a0CN200004zH1vYMAS</t>
  </si>
  <si>
    <t>Booking ID 017424</t>
  </si>
  <si>
    <t>a0CN200004zHKfKMAW</t>
  </si>
  <si>
    <t>Booking ID 017426</t>
  </si>
  <si>
    <t>a0CN200004zJdIIMA0</t>
  </si>
  <si>
    <t>Booking ID 017428</t>
  </si>
  <si>
    <t>a0CN200004zKKlQMAW</t>
  </si>
  <si>
    <t>Booking ID 017430</t>
  </si>
  <si>
    <t>a0CN200004zMSIQMA4</t>
  </si>
  <si>
    <t>Booking ID 017436</t>
  </si>
  <si>
    <t>a0CN200004zauLUMAY</t>
  </si>
  <si>
    <t>Booking ID 017437</t>
  </si>
  <si>
    <t>a0CN200004zb4vkMAA</t>
  </si>
  <si>
    <t>Booking ID 017443</t>
  </si>
  <si>
    <t>a0CN200004znxdpMAA</t>
  </si>
  <si>
    <t>Booking ID 017444</t>
  </si>
  <si>
    <t>a0CN200004zoIEYMA2</t>
  </si>
  <si>
    <t>katherine.martinkevich@britishcouncil.org.ua</t>
  </si>
  <si>
    <t>Katherine Martinkevich</t>
  </si>
  <si>
    <t>Booking ID 017445</t>
  </si>
  <si>
    <t>a0CN200004zoNIqMAM</t>
  </si>
  <si>
    <t>andrew.mcmullen@britishcouncil.org</t>
  </si>
  <si>
    <t>Andrew McMullen</t>
  </si>
  <si>
    <t>Booking ID 017448</t>
  </si>
  <si>
    <t>a0CN200004zogBmMAI</t>
  </si>
  <si>
    <t>Booking ID 017460</t>
  </si>
  <si>
    <t>a0CN200004zrXUgMAM</t>
  </si>
  <si>
    <t>Not sure if the booking was confirmed - it was on the and on the report results and wanted to remove it - it was under 'provisional'</t>
  </si>
  <si>
    <t>Lactose free</t>
  </si>
  <si>
    <t>Booking ID 017463</t>
  </si>
  <si>
    <t>a0CN20000504VprMAE</t>
  </si>
  <si>
    <t>Booking ID 017470</t>
  </si>
  <si>
    <t>a0CN2000050CtzaMAC</t>
  </si>
  <si>
    <t>2025 World Congress</t>
  </si>
  <si>
    <t>Added via Evissio Feed H5OS2C</t>
  </si>
  <si>
    <t>H5OS2C</t>
  </si>
  <si>
    <t>a0BN2000003D7BhMAK</t>
  </si>
  <si>
    <t>Evessio</t>
  </si>
  <si>
    <t>Booking ID 017471</t>
  </si>
  <si>
    <t>a0CN2000050DDN5MAO</t>
  </si>
  <si>
    <t>v.chang1@aston.ac.uk</t>
  </si>
  <si>
    <t>2025 DataIQ Awards Europe</t>
  </si>
  <si>
    <t>Victor Chang</t>
  </si>
  <si>
    <t>Professor of Business Analytics</t>
  </si>
  <si>
    <t>Added via Evissio Feed ZLIJ202500048 voucher: - This belongs to an order for 1 places. (DataIQ Awards Individual Seat)</t>
  </si>
  <si>
    <t>ZLIJ202500048</t>
  </si>
  <si>
    <t>a0BN2000004H7FhMAK</t>
  </si>
  <si>
    <t>Booking ID 017475</t>
  </si>
  <si>
    <t>a0CN20000511QdmMAE</t>
  </si>
  <si>
    <t>dberry@bezai.co.uk</t>
  </si>
  <si>
    <t>Former Chief Data &amp; Analytics Officer</t>
  </si>
  <si>
    <t>Added via Evissio Feed BWFYLN</t>
  </si>
  <si>
    <t>BWFYLN</t>
  </si>
  <si>
    <t>Booking ID 017479</t>
  </si>
  <si>
    <t>a0CN200005126zaMAA</t>
  </si>
  <si>
    <t>sarah.taylor1@directlinegroup.co.uk</t>
  </si>
  <si>
    <t>Sarah Taylor</t>
  </si>
  <si>
    <t>Data Literacy and Culture Lead</t>
  </si>
  <si>
    <t>Added via Evissio Feed ZLIJ202500062 voucher: - This belongs to an order for 10 places. (DataIQ Awards Full Table)</t>
  </si>
  <si>
    <t>ZLIJ202500062</t>
  </si>
  <si>
    <t>Booking ID 017483</t>
  </si>
  <si>
    <t>23/07/2025</t>
  </si>
  <si>
    <t>a0CN20000516Rq1MAE</t>
  </si>
  <si>
    <t>FULL - Roundtable Re-run: Unlocking Value from Your Data Catalogue Investment</t>
  </si>
  <si>
    <t>a0BN2000004XsH3MAK</t>
  </si>
  <si>
    <t>Booking ID 017484</t>
  </si>
  <si>
    <t>a0CN20000516fewMAA</t>
  </si>
  <si>
    <t>Booking ID 017485</t>
  </si>
  <si>
    <t>a0CN20000517SaEMAU</t>
  </si>
  <si>
    <t>Added via Evissio Feed S4DPPF</t>
  </si>
  <si>
    <t>S4DPPF</t>
  </si>
  <si>
    <t>Booking ID 017486</t>
  </si>
  <si>
    <t>a0CN2000051Jvk7MAC</t>
  </si>
  <si>
    <t>luke.manning@gemseducation.com</t>
  </si>
  <si>
    <t>Luke Manning</t>
  </si>
  <si>
    <t>Booking ID 017488</t>
  </si>
  <si>
    <t>a0CN2000051LcFFMA0</t>
  </si>
  <si>
    <t>Added via Evissio Feed R8ZW62</t>
  </si>
  <si>
    <t>R8ZW62</t>
  </si>
  <si>
    <t>Booking ID 017490</t>
  </si>
  <si>
    <t>a0CN2000051NLH5MAO</t>
  </si>
  <si>
    <t>Added via Evissio Feed 3V1K4X</t>
  </si>
  <si>
    <t>3V1K4X</t>
  </si>
  <si>
    <t>Booking ID 017491</t>
  </si>
  <si>
    <t>a0CN2000051NctZMAS</t>
  </si>
  <si>
    <t>lorna.jarvis@specsavers.com</t>
  </si>
  <si>
    <t>Workshop - Inspiring Action - 2025.09.07</t>
  </si>
  <si>
    <t>Lorna Jarvis</t>
  </si>
  <si>
    <t>a0BN2000004N8vSMAS</t>
  </si>
  <si>
    <t>Booking ID 017494</t>
  </si>
  <si>
    <t>a0CN2000051OjbxMAC</t>
  </si>
  <si>
    <t>molly.hrudka@thefa.com</t>
  </si>
  <si>
    <t>Molly Hrudka</t>
  </si>
  <si>
    <t>Senior Digital and Data Strategy Manager</t>
  </si>
  <si>
    <t>Added via Evissio Feed ZLIJ202500077 voucher:</t>
  </si>
  <si>
    <t>ZLIJ202500077</t>
  </si>
  <si>
    <t>Booking ID 017495</t>
  </si>
  <si>
    <t>a0CN2000051O9NXMA0</t>
  </si>
  <si>
    <t>dal.darroch@thefa.com</t>
  </si>
  <si>
    <t>Dal Darroch</t>
  </si>
  <si>
    <t>Head of Diversity &amp; Inclusion, Strategic Programmes</t>
  </si>
  <si>
    <t>Booking ID 017496</t>
  </si>
  <si>
    <t>a0CN2000051OOvzMAG</t>
  </si>
  <si>
    <t>dean.chetty@thefa.com</t>
  </si>
  <si>
    <t>Dean Chetty</t>
  </si>
  <si>
    <t>Booking ID 017497</t>
  </si>
  <si>
    <t>a0CN2000051Oa1BMAS</t>
  </si>
  <si>
    <t>issi.saumtally@thefa.com</t>
  </si>
  <si>
    <t>Issi Saumtally</t>
  </si>
  <si>
    <t>Head of Architecture and Data Engineering</t>
  </si>
  <si>
    <t>Booking ID 017500</t>
  </si>
  <si>
    <t>a0CN2000051PIUxMAO</t>
  </si>
  <si>
    <t>ian-x.gordon@arup.com</t>
  </si>
  <si>
    <t>Ian Gordon</t>
  </si>
  <si>
    <t>Booking ID 017502</t>
  </si>
  <si>
    <t>a0CN2000051PEhcMAG</t>
  </si>
  <si>
    <t>vgod@danskebank.dk</t>
  </si>
  <si>
    <t>Viktor Godaly</t>
  </si>
  <si>
    <t>Head of Group Data Governance and Data Controls</t>
  </si>
  <si>
    <t>Viktor Jan Godaly</t>
  </si>
  <si>
    <t>Booking ID 017504</t>
  </si>
  <si>
    <t>16/09/2025</t>
  </si>
  <si>
    <t>a0CN2000051PkzNMAS</t>
  </si>
  <si>
    <t>freya.fereyrooney@specsavers.com</t>
  </si>
  <si>
    <t>FULLY BOOKED Workshop - Storytelling with Data - 2025.09.16</t>
  </si>
  <si>
    <t>Freya Ferey-Rooney</t>
  </si>
  <si>
    <t>Studio Manager</t>
  </si>
  <si>
    <t>a0BN2000004MzovMAC</t>
  </si>
  <si>
    <t>Booking ID 017505</t>
  </si>
  <si>
    <t>a0CN2000051QDReMAO</t>
  </si>
  <si>
    <t>elizabeth.price@specsavers.com</t>
  </si>
  <si>
    <t>Elizabeth Price</t>
  </si>
  <si>
    <t>Booking ID 017506</t>
  </si>
  <si>
    <t>a0CN2000051b81IMAQ</t>
  </si>
  <si>
    <t>Booking ID 017507</t>
  </si>
  <si>
    <t>a0CN2000051bt0pMAA</t>
  </si>
  <si>
    <t>Added via Evissio Feed 5FAAAD</t>
  </si>
  <si>
    <t>5FAAAD</t>
  </si>
  <si>
    <t>Booking ID 017508</t>
  </si>
  <si>
    <t>a0CN2000051bibIMAQ</t>
  </si>
  <si>
    <t>Booking ID 017511</t>
  </si>
  <si>
    <t>a0CN2000051fHZdMAM</t>
  </si>
  <si>
    <t>Booking ID 017512</t>
  </si>
  <si>
    <t>a0CN2000051esy9MAA</t>
  </si>
  <si>
    <t>Added via Evissio Feed ZSLA59</t>
  </si>
  <si>
    <t>ZSLA59</t>
  </si>
  <si>
    <t>Booking ID 017513</t>
  </si>
  <si>
    <t>a0CN2000051h3m8MAA</t>
  </si>
  <si>
    <t>Member ID 123692</t>
  </si>
  <si>
    <t>Booking ID 017514</t>
  </si>
  <si>
    <t>a0CN2000051hejKMAQ</t>
  </si>
  <si>
    <t>Booking ID 017526</t>
  </si>
  <si>
    <t>a0CN2000052HO2YMAW</t>
  </si>
  <si>
    <t>Added via Evissio Feed GUKQ3B</t>
  </si>
  <si>
    <t>GUKQ3B</t>
  </si>
  <si>
    <t>Booking ID 017527</t>
  </si>
  <si>
    <t>a0CN2000052HhhfMAC</t>
  </si>
  <si>
    <t>Added via Evissio Feed K7QOX7</t>
  </si>
  <si>
    <t>K7QOX7</t>
  </si>
  <si>
    <t>Booking ID 017528</t>
  </si>
  <si>
    <t>a0CN2000052I8DFMA0</t>
  </si>
  <si>
    <t>Added via Evissio Feed RX3Y93</t>
  </si>
  <si>
    <t>RX3Y93</t>
  </si>
  <si>
    <t>Booking ID 017529</t>
  </si>
  <si>
    <t>a0CN2000052J9DnMAK</t>
  </si>
  <si>
    <t>Booking ID 017535</t>
  </si>
  <si>
    <t>a0CN20000539Z82MAE</t>
  </si>
  <si>
    <t>Booking ID 017537</t>
  </si>
  <si>
    <t>a0CN2000053AQD3MAO</t>
  </si>
  <si>
    <t>Added via Evissio Feed VJOIRY</t>
  </si>
  <si>
    <t>VJOIRY</t>
  </si>
  <si>
    <t>Booking ID 017538</t>
  </si>
  <si>
    <t>31/07/2025</t>
  </si>
  <si>
    <t>a0CN2000053PwKzMAK</t>
  </si>
  <si>
    <t>mary.drabble@royallondon.com</t>
  </si>
  <si>
    <t>Accelerator: Operationalising Data Governance in Federated Organisations</t>
  </si>
  <si>
    <t>Member ID 123861</t>
  </si>
  <si>
    <t>a0BN2000004WMr7MAG</t>
  </si>
  <si>
    <t>Booking ID 017541</t>
  </si>
  <si>
    <t>a0CN2000053RCMlMAO</t>
  </si>
  <si>
    <t>Added via Evissio Feed JJNKYX</t>
  </si>
  <si>
    <t>JJNKYX</t>
  </si>
  <si>
    <t>Booking ID 017543</t>
  </si>
  <si>
    <t>a0CN2000053hxIdMAI</t>
  </si>
  <si>
    <t>Added via Evissio Feed 4PNU8T</t>
  </si>
  <si>
    <t>4PNU8T</t>
  </si>
  <si>
    <t>Booking ID 017544</t>
  </si>
  <si>
    <t>a0CN2000053jmh0MAA</t>
  </si>
  <si>
    <t>Booking ID 017545</t>
  </si>
  <si>
    <t>a0CN2000053kJtYMAU</t>
  </si>
  <si>
    <t>Booking ID 017547</t>
  </si>
  <si>
    <t>a0CN2000053jm9YMAQ</t>
  </si>
  <si>
    <t>beth.fitzpatrick@royallondon.com</t>
  </si>
  <si>
    <t>Beth Fitzpatrick</t>
  </si>
  <si>
    <t>Senior Data Management Consultant</t>
  </si>
  <si>
    <t>Booking ID 017548</t>
  </si>
  <si>
    <t>a0CN2000053k11vMAA</t>
  </si>
  <si>
    <t>Booking ID 017549</t>
  </si>
  <si>
    <t>a0CN2000053lZsRMAU</t>
  </si>
  <si>
    <t>Added via Evissio Feed LJCOES</t>
  </si>
  <si>
    <t>LJCOES</t>
  </si>
  <si>
    <t>Booking ID 017551</t>
  </si>
  <si>
    <t>a0CN2000053mGJ7MAM</t>
  </si>
  <si>
    <t>Added via Evissio Feed BTXP2H</t>
  </si>
  <si>
    <t>BTXP2H</t>
  </si>
  <si>
    <t>Booking ID 017562</t>
  </si>
  <si>
    <t>a0CN2000053xUZuMAM</t>
  </si>
  <si>
    <t>Booking ID 017563</t>
  </si>
  <si>
    <t>a0CN2000053zDyuMAE</t>
  </si>
  <si>
    <t>Booking ID 017564</t>
  </si>
  <si>
    <t>a0CN2000053ykAAMAY</t>
  </si>
  <si>
    <t>Booking ID 017565</t>
  </si>
  <si>
    <t>a0CN2000053y32aMAA</t>
  </si>
  <si>
    <t>Booking ID 017566</t>
  </si>
  <si>
    <t>a0CN2000053xnDfMAI</t>
  </si>
  <si>
    <t>geoff.aldridge@open.ac.uk</t>
  </si>
  <si>
    <t>Geoff Aldridge</t>
  </si>
  <si>
    <t>Director of AI Office</t>
  </si>
  <si>
    <t>Booking ID 017567</t>
  </si>
  <si>
    <t>a0CN2000053ytNHMAY</t>
  </si>
  <si>
    <t>Booking ID 017568</t>
  </si>
  <si>
    <t>a0CN2000053yzWRMAY</t>
  </si>
  <si>
    <t>Booking ID 017569</t>
  </si>
  <si>
    <t>a0CN2000053zMQlMAM</t>
  </si>
  <si>
    <t>Booking ID 017570</t>
  </si>
  <si>
    <t>a0CN2000053z1dHMAQ</t>
  </si>
  <si>
    <t>Booking ID 017571</t>
  </si>
  <si>
    <t>a0CN2000053zIqEMAU</t>
  </si>
  <si>
    <t>Booking ID 017572</t>
  </si>
  <si>
    <t>a0CN2000053yMD6MAM</t>
  </si>
  <si>
    <t>Booking ID 017573</t>
  </si>
  <si>
    <t>a0CN2000053yKeUMAU</t>
  </si>
  <si>
    <t>Booking ID 017574</t>
  </si>
  <si>
    <t>a0CN2000053zLlaMAE</t>
  </si>
  <si>
    <t>Booking ID 017577</t>
  </si>
  <si>
    <t>a0CN20000543JZAMA2</t>
  </si>
  <si>
    <t>Added via Evissio Feed ZLIJ202500133 voucher: Prepaid Awards Table/Seats - This belongs to an order for 10 places. (DataIQ Awards Full Table)</t>
  </si>
  <si>
    <t>ZLIJ202500133</t>
  </si>
  <si>
    <t>Booking ID 017583</t>
  </si>
  <si>
    <t>a0CN2000055LUtpMAG</t>
  </si>
  <si>
    <t>jamiemaciver@tfl.gov.uk</t>
  </si>
  <si>
    <t>Jamie MacIver</t>
  </si>
  <si>
    <t>Booking ID 017584</t>
  </si>
  <si>
    <t>a0CN2000055LjAyMAK</t>
  </si>
  <si>
    <t>Accelerator - Scaling Responsible and Ethical AI: Enabling Innovation</t>
  </si>
  <si>
    <t>a0BN2000004YrfVMAS</t>
  </si>
  <si>
    <t>Booking ID 017585</t>
  </si>
  <si>
    <t>a0CN2000055LgrsMAC</t>
  </si>
  <si>
    <t>Booking ID 017586</t>
  </si>
  <si>
    <t>a0CN2000055LdzWMAS</t>
  </si>
  <si>
    <t>namrah.ghafoor@dominos.co.uk</t>
  </si>
  <si>
    <t>Namrah Ali Ghafoor</t>
  </si>
  <si>
    <t>Local and customer insight analyst</t>
  </si>
  <si>
    <t>Booking ID 017587</t>
  </si>
  <si>
    <t>a0CN2000055OWyzMAG</t>
  </si>
  <si>
    <t>Added via Evissio Feed Y192G7</t>
  </si>
  <si>
    <t>Y192G7</t>
  </si>
  <si>
    <t>Booking ID 017588</t>
  </si>
  <si>
    <t>a0CN2000055VpotMAC</t>
  </si>
  <si>
    <t>rana.m.dalbah@baesystems.us</t>
  </si>
  <si>
    <t>Rana Dalbah</t>
  </si>
  <si>
    <t>Senior Director - AI &amp; Governance</t>
  </si>
  <si>
    <t>Added by Zap from website Accelerator: Operationalising Data Governance in Federated Organisations</t>
  </si>
  <si>
    <t>Booking ID 017589</t>
  </si>
  <si>
    <t>a0CN2000055lS7dMAE</t>
  </si>
  <si>
    <t>kieran@seeburn.co.uk</t>
  </si>
  <si>
    <t>Added via Evissio Feed XGZ833</t>
  </si>
  <si>
    <t>XGZ833</t>
  </si>
  <si>
    <t>Booking ID 017595</t>
  </si>
  <si>
    <t>a0CN20000566MgjMAE</t>
  </si>
  <si>
    <t>kathleen.smith@royallondon.com</t>
  </si>
  <si>
    <t>Kathleen Smith</t>
  </si>
  <si>
    <t>Data Transformation Lead</t>
  </si>
  <si>
    <t>Booking ID 017596</t>
  </si>
  <si>
    <t>a0CN20000566HorMAE</t>
  </si>
  <si>
    <t>FULL Workshop - Business Partnering - 2025.09.23</t>
  </si>
  <si>
    <t>a0BN2000004YcYPMA0</t>
  </si>
  <si>
    <t>Booking ID 017597</t>
  </si>
  <si>
    <t>a0CN2000056654MMAQ</t>
  </si>
  <si>
    <t>Booking ID 017599</t>
  </si>
  <si>
    <t>a0CN2000056NaT8MAK</t>
  </si>
  <si>
    <t>obafemiemmanuel.coker@rxglobal.com</t>
  </si>
  <si>
    <t>Obafemi Emmanuel Coker</t>
  </si>
  <si>
    <t>Digital Product Analyst</t>
  </si>
  <si>
    <t>Booking ID 017602</t>
  </si>
  <si>
    <t>a0CN2000056TkJNMA0</t>
  </si>
  <si>
    <t>Added via Evissio Feed NFODPN</t>
  </si>
  <si>
    <t>NFODPN</t>
  </si>
  <si>
    <t>Booking ID 017603</t>
  </si>
  <si>
    <t>a0CN2000056U9CnMAK</t>
  </si>
  <si>
    <t>ismaeel.ameen@theaa.com</t>
  </si>
  <si>
    <t>Director of Data Engineering and Delivery</t>
  </si>
  <si>
    <t>Booking ID 017604</t>
  </si>
  <si>
    <t>a0CN2000056TuEFMA0</t>
  </si>
  <si>
    <t>Booking ID 017605</t>
  </si>
  <si>
    <t>a0CN2000056TzQnMAK</t>
  </si>
  <si>
    <t>satinder.rai@dominos.co.uk</t>
  </si>
  <si>
    <t>Satinder Rai</t>
  </si>
  <si>
    <t>Senior Customer &amp; Marketing Performance Analytics Manager</t>
  </si>
  <si>
    <t>Booking ID 017606</t>
  </si>
  <si>
    <t>a0CN2000056UNhxMAG</t>
  </si>
  <si>
    <t>Booking ID 017608</t>
  </si>
  <si>
    <t>18/08/2025</t>
  </si>
  <si>
    <t>a0CN2000056hP7DMAU</t>
  </si>
  <si>
    <t>alexanderdrake@tfl.gov.uk</t>
  </si>
  <si>
    <t>FULLY BOOKED: Roundtable - From POC to Scale</t>
  </si>
  <si>
    <t>Alex Drake</t>
  </si>
  <si>
    <t>a0BN2000004kPQvMAM</t>
  </si>
  <si>
    <t>Booking ID 017609</t>
  </si>
  <si>
    <t>a0CN2000056hRcaMAE</t>
  </si>
  <si>
    <t>deepika.baruah@in.britishcouncil.org</t>
  </si>
  <si>
    <t>Deepika Baruah</t>
  </si>
  <si>
    <t>Booking ID 017611</t>
  </si>
  <si>
    <t>a0CN2000056kQ3FMAU</t>
  </si>
  <si>
    <t>Added via Evissio Feed 9SHMO6</t>
  </si>
  <si>
    <t>9SHMO6</t>
  </si>
  <si>
    <t>Booking ID 017613</t>
  </si>
  <si>
    <t>a0CN2000056il8mMAA</t>
  </si>
  <si>
    <t>richard.wiles1@news.co.uk</t>
  </si>
  <si>
    <t>Richard Wiles</t>
  </si>
  <si>
    <t>VP Data and Innovation</t>
  </si>
  <si>
    <t>Added via Evissio Feed E81LOB</t>
  </si>
  <si>
    <t>E81LOB</t>
  </si>
  <si>
    <t>Booking ID 017614</t>
  </si>
  <si>
    <t>a0CN2000056kN6FMAU</t>
  </si>
  <si>
    <t>Added via Evissio Feed DDTVHT</t>
  </si>
  <si>
    <t>DDTVHT</t>
  </si>
  <si>
    <t>Booking ID 017615</t>
  </si>
  <si>
    <t>22/09/2025</t>
  </si>
  <si>
    <t>a0CN2000057IhgxMAC</t>
  </si>
  <si>
    <t>FULLY BOOKED Roundtable - Driving Adoption for Self-Service Success</t>
  </si>
  <si>
    <t>a0BN2000004kPVlMAM</t>
  </si>
  <si>
    <t>Booking ID 017616</t>
  </si>
  <si>
    <t>a0CN2000057ve4cMAA</t>
  </si>
  <si>
    <t>Booking ID 017617</t>
  </si>
  <si>
    <t>a0CN2000057vLVsMAM</t>
  </si>
  <si>
    <t>Added via Evissio Feed H3E5RM</t>
  </si>
  <si>
    <t>H3E5RM</t>
  </si>
  <si>
    <t>Booking ID 017618</t>
  </si>
  <si>
    <t>a0CN2000057v4IhMAI</t>
  </si>
  <si>
    <t>Added via Evissio Feed F4FYE3</t>
  </si>
  <si>
    <t>F4FYE3</t>
  </si>
  <si>
    <t>Booking ID 017619</t>
  </si>
  <si>
    <t>a0CN2000057wAtnMAE</t>
  </si>
  <si>
    <t>michael.leahy@britishcouncil.es</t>
  </si>
  <si>
    <t>Michael Leahy</t>
  </si>
  <si>
    <t>Booking ID 017621</t>
  </si>
  <si>
    <t>a0CN2000057x5ehMAA</t>
  </si>
  <si>
    <t>Booking ID 017622</t>
  </si>
  <si>
    <t>a0CN2000057wH5bMAE</t>
  </si>
  <si>
    <t>Booking ID 017623</t>
  </si>
  <si>
    <t>a0CN2000057wRmYMAU</t>
  </si>
  <si>
    <t>matthew.snodgrass@britishcouncil.org</t>
  </si>
  <si>
    <t>Matthew Snodgrass</t>
  </si>
  <si>
    <t>Booking ID 017624</t>
  </si>
  <si>
    <t>a0CN2000057x8BjMAI</t>
  </si>
  <si>
    <t>Booking ID 017625</t>
  </si>
  <si>
    <t>a0CN2000057xQkjMAE</t>
  </si>
  <si>
    <t>nelly.elshenawy@britishcouncil.org.eg</t>
  </si>
  <si>
    <t>Nelly ElShennawy</t>
  </si>
  <si>
    <t>Booking ID 017626</t>
  </si>
  <si>
    <t>a0CN2000057xcjyMAA</t>
  </si>
  <si>
    <t>bruce.tiplady@ofgem.gov.uk</t>
  </si>
  <si>
    <t>Bruce Tiplady</t>
  </si>
  <si>
    <t>Booking ID 017627</t>
  </si>
  <si>
    <t>a0CN2000057xsoBMAQ</t>
  </si>
  <si>
    <t>louise.pierrepont@nationwide.co.uk</t>
  </si>
  <si>
    <t>LOUISE PIERREPONT</t>
  </si>
  <si>
    <t>Booking ID 017629</t>
  </si>
  <si>
    <t>a0CN2000057zQdUMAU</t>
  </si>
  <si>
    <t>Booking ID 017630</t>
  </si>
  <si>
    <t>a0CN2000057zVl4MAE</t>
  </si>
  <si>
    <t>Booking ID 017631</t>
  </si>
  <si>
    <t>a0CN2000057zPcvMAE</t>
  </si>
  <si>
    <t>roberto.bernardini@gmail.com</t>
  </si>
  <si>
    <t>Roberto Bernardini</t>
  </si>
  <si>
    <t>Data Engineer Team Lead</t>
  </si>
  <si>
    <t>Booking ID 017632</t>
  </si>
  <si>
    <t>a0CN2000057zBoRMAU</t>
  </si>
  <si>
    <t>Booking ID 017633</t>
  </si>
  <si>
    <t>a0CN2000057yzERMAY</t>
  </si>
  <si>
    <t>nathaniel.farukuoye@lightsourcebp.com</t>
  </si>
  <si>
    <t>Nathaniel Farukuoye</t>
  </si>
  <si>
    <t>Booking ID 017634</t>
  </si>
  <si>
    <t>a0CN2000057zJduMAE</t>
  </si>
  <si>
    <t>Booking ID 017635</t>
  </si>
  <si>
    <t>a0CN2000057zNXaMAM</t>
  </si>
  <si>
    <t>yusuf.hameed@britishcouncil.org</t>
  </si>
  <si>
    <t>Yusuf Hameed</t>
  </si>
  <si>
    <t>Booking ID 017636</t>
  </si>
  <si>
    <t>a0CN2000057zZfWMAU</t>
  </si>
  <si>
    <t>prathap.rajasooriyar@britishcouncil.org</t>
  </si>
  <si>
    <t>Prathap Rajasooriyar</t>
  </si>
  <si>
    <t>Booking ID 017637</t>
  </si>
  <si>
    <t>a0CN2000057zPJDMA2</t>
  </si>
  <si>
    <t>Booking ID 017638</t>
  </si>
  <si>
    <t>a0CN2000057zQfBMAU</t>
  </si>
  <si>
    <t>Booking ID 017639</t>
  </si>
  <si>
    <t>a0CN2000057ziABMAY</t>
  </si>
  <si>
    <t>Booking ID 017640</t>
  </si>
  <si>
    <t>a0CN2000057zgPGMAY</t>
  </si>
  <si>
    <t>Booking ID 017641</t>
  </si>
  <si>
    <t>a0CN2000057zAQwMAM</t>
  </si>
  <si>
    <t>Booking ID 017642</t>
  </si>
  <si>
    <t>a0CN2000057ztyfMAA</t>
  </si>
  <si>
    <t>Booking ID 017643</t>
  </si>
  <si>
    <t>a0CN2000057zsuMMAQ</t>
  </si>
  <si>
    <t>lyndsey.halliday@britishcouncil.org</t>
  </si>
  <si>
    <t>Lyndsey Halliday</t>
  </si>
  <si>
    <t>Booking ID 017644</t>
  </si>
  <si>
    <t>a0CN2000057zXyKMAU</t>
  </si>
  <si>
    <t>Member ID 123717</t>
  </si>
  <si>
    <t>Booking ID 017645</t>
  </si>
  <si>
    <t>a0CN2000057zY0DMAU</t>
  </si>
  <si>
    <t>Booking ID 017646</t>
  </si>
  <si>
    <t>a0CN2000057zsbIMAQ</t>
  </si>
  <si>
    <t>Booking ID 017647</t>
  </si>
  <si>
    <t>a0CN2000057zBBuMAM</t>
  </si>
  <si>
    <t>sergio.elizondogonzalez@ofgem.gov.uk</t>
  </si>
  <si>
    <t>Sergio Elizondo</t>
  </si>
  <si>
    <t>Head of Data Science &amp; AI</t>
  </si>
  <si>
    <t>Booking ID 017649</t>
  </si>
  <si>
    <t>a0CN2000057zgE0MAI</t>
  </si>
  <si>
    <t>Booking ID 017650</t>
  </si>
  <si>
    <t>a0CN2000057zbttMAA</t>
  </si>
  <si>
    <t>Added via Evissio Feed 6FQQI5</t>
  </si>
  <si>
    <t>6FQQI5</t>
  </si>
  <si>
    <t>Booking ID 017651</t>
  </si>
  <si>
    <t>a0CN20000580ddQMAQ</t>
  </si>
  <si>
    <t>leah.jones.kirwin@iagcargo.com</t>
  </si>
  <si>
    <t>Leah Kirwin</t>
  </si>
  <si>
    <t>Booking ID 017652</t>
  </si>
  <si>
    <t>a0CN20000580eXzMAI</t>
  </si>
  <si>
    <t>Booking ID 017653</t>
  </si>
  <si>
    <t>a0CN2000058GdxkMAC</t>
  </si>
  <si>
    <t>Booking ID 017656</t>
  </si>
  <si>
    <t>a0CN2000058PakHMAS</t>
  </si>
  <si>
    <t>Booking ID 017657</t>
  </si>
  <si>
    <t>a0CN2000058JJSMMA4</t>
  </si>
  <si>
    <t>mohammed.rashid@allnex.com</t>
  </si>
  <si>
    <t>Rashid Ek</t>
  </si>
  <si>
    <t>PowerBI Expert</t>
  </si>
  <si>
    <t>Booking ID 017658</t>
  </si>
  <si>
    <t>a0CN2000058NwVoMAK</t>
  </si>
  <si>
    <t>Booking ID 017659</t>
  </si>
  <si>
    <t>a0CN2000058JwFMMA0</t>
  </si>
  <si>
    <t>Booking ID 017660</t>
  </si>
  <si>
    <t>a0CN2000058Pbq1MAC</t>
  </si>
  <si>
    <t>Booking ID 017661</t>
  </si>
  <si>
    <t>a0CN2000058PUXGMA4</t>
  </si>
  <si>
    <t>Booking ID 017662</t>
  </si>
  <si>
    <t>a0CN2000058M9DyMAK</t>
  </si>
  <si>
    <t>Member ID 123863</t>
  </si>
  <si>
    <t>Booking ID 017663</t>
  </si>
  <si>
    <t>a0CN2000058PYycMAG</t>
  </si>
  <si>
    <t>Booking ID 017664</t>
  </si>
  <si>
    <t>a0CN2000058PQm3MAG</t>
  </si>
  <si>
    <t>Booking ID 017665</t>
  </si>
  <si>
    <t>a0CN2000058Oyf4MAC</t>
  </si>
  <si>
    <t>Booking ID 017668</t>
  </si>
  <si>
    <t>a0CN2000058PbG2MAK</t>
  </si>
  <si>
    <t>Booking ID 017669</t>
  </si>
  <si>
    <t>a0CN2000058PfQnMAK</t>
  </si>
  <si>
    <t>Booking ID 017670</t>
  </si>
  <si>
    <t>a0CN2000058KetsMAC</t>
  </si>
  <si>
    <t>Booking ID 017671</t>
  </si>
  <si>
    <t>a0CN2000058PoodMAC</t>
  </si>
  <si>
    <t>Booking ID 017673</t>
  </si>
  <si>
    <t>a0CN2000058PEfDMAW</t>
  </si>
  <si>
    <t>Booking ID 017675</t>
  </si>
  <si>
    <t>a0CN2000058RypkMAC</t>
  </si>
  <si>
    <t>Booking ID 017676</t>
  </si>
  <si>
    <t>a0CN2000058SxfWMAS</t>
  </si>
  <si>
    <t>Booking ID 017679</t>
  </si>
  <si>
    <t>a0CN2000058VRxdMAG</t>
  </si>
  <si>
    <t>Added via Evissio Feed ZLIJ202500171 voucher: - This belongs to an order for 5 places. (DataIQ Awards Half Table)</t>
  </si>
  <si>
    <t>ZLIJ202500171</t>
  </si>
  <si>
    <t>Booking ID 017680</t>
  </si>
  <si>
    <t>a0CN2000058jvW1MAI</t>
  </si>
  <si>
    <t>Added via Evissio Feed KBI6KT</t>
  </si>
  <si>
    <t>KBI6KT</t>
  </si>
  <si>
    <t>Booking ID 017681</t>
  </si>
  <si>
    <t>17/09/2025</t>
  </si>
  <si>
    <t>a0CN2000058nCHRMA2</t>
  </si>
  <si>
    <t>Leaders Meet-Up: Scaling Data Literacy Programmes</t>
  </si>
  <si>
    <t>a0BN2000004ojSfMAI</t>
  </si>
  <si>
    <t>Booking ID 017682</t>
  </si>
  <si>
    <t>a0CN2000058qW65MAE</t>
  </si>
  <si>
    <t>Booking ID 017683</t>
  </si>
  <si>
    <t>a0CN2000058qUj3MAE</t>
  </si>
  <si>
    <t>Booking ID 017684</t>
  </si>
  <si>
    <t>a0CN2000058quyEMAQ</t>
  </si>
  <si>
    <t>Booking ID 017685</t>
  </si>
  <si>
    <t>a0CN2000058qgobMAA</t>
  </si>
  <si>
    <t>natalia.gajda@britishcouncil.pl</t>
  </si>
  <si>
    <t>Natalia G</t>
  </si>
  <si>
    <t>Booking ID 017686</t>
  </si>
  <si>
    <t>a0CN2000058rATjMAM</t>
  </si>
  <si>
    <t>daniel.perrin@syngenta.com</t>
  </si>
  <si>
    <t>Daniel Perrin</t>
  </si>
  <si>
    <t>Booking ID 017687</t>
  </si>
  <si>
    <t>a0CN2000058qcJHMAY</t>
  </si>
  <si>
    <t>Booking ID 017688</t>
  </si>
  <si>
    <t>a0CN2000058qEbYMAU</t>
  </si>
  <si>
    <t>shital_sandeep.deshpande@syngenta.com</t>
  </si>
  <si>
    <t>Shital Deshpande</t>
  </si>
  <si>
    <t>Booking ID 017689</t>
  </si>
  <si>
    <t>a0CN2000058qA2mMAE</t>
  </si>
  <si>
    <t>priten.d.patel@lightsourcebp.com</t>
  </si>
  <si>
    <t>Priten Patel</t>
  </si>
  <si>
    <t>Head of Applied AI &amp; Digital Products</t>
  </si>
  <si>
    <t>Priten D Patel</t>
  </si>
  <si>
    <t>Booking ID 017690</t>
  </si>
  <si>
    <t>a0CN2000058rFY1MAM</t>
  </si>
  <si>
    <t>Booking ID 017691</t>
  </si>
  <si>
    <t>a0CN2000058qzylMAA</t>
  </si>
  <si>
    <t>Booking ID 017692</t>
  </si>
  <si>
    <t>a0CN2000058qyo9MAA</t>
  </si>
  <si>
    <t>phil.ainsworth@syngenta.com</t>
  </si>
  <si>
    <t>Phil Ainsworth</t>
  </si>
  <si>
    <t>Booking ID 017693</t>
  </si>
  <si>
    <t>a0CN2000058qj5YMAQ</t>
  </si>
  <si>
    <t>Member ID 123859</t>
  </si>
  <si>
    <t>Booking ID 017694</t>
  </si>
  <si>
    <t>a0CN2000058qbVdMAI</t>
  </si>
  <si>
    <t>evangelos.ninnis@syngenta.com</t>
  </si>
  <si>
    <t>Evangelos Ninnis</t>
  </si>
  <si>
    <t>Booking ID 017695</t>
  </si>
  <si>
    <t>a0CN2000058r4WYMAY</t>
  </si>
  <si>
    <t>camila.calcagno@syngenta.com</t>
  </si>
  <si>
    <t>Camila Calcagno</t>
  </si>
  <si>
    <t>Booking ID 017697</t>
  </si>
  <si>
    <t>a0CN2000058qtqzMAA</t>
  </si>
  <si>
    <t>Booking ID 017698</t>
  </si>
  <si>
    <t>a0CN2000058rccsMAA</t>
  </si>
  <si>
    <t>Booking ID 017699</t>
  </si>
  <si>
    <t>a0CN2000058rEp7MAE</t>
  </si>
  <si>
    <t>robin.singh@boots.com</t>
  </si>
  <si>
    <t>Robin Singh</t>
  </si>
  <si>
    <t>Booking ID 017700</t>
  </si>
  <si>
    <t>a0CN2000058rl01MAA</t>
  </si>
  <si>
    <t>samuel.hodgkinson@boots.com</t>
  </si>
  <si>
    <t>Samuel Hodgkinson</t>
  </si>
  <si>
    <t>Booking ID 017701</t>
  </si>
  <si>
    <t>a0CN2000058qrO0MAI</t>
  </si>
  <si>
    <t>Added via Evissio Feed ZLIJ202500173 voucher: Prepaid Awards Table/Seats - This belongs to an order for 10 places. (DataIQ Awards Full Table)</t>
  </si>
  <si>
    <t>ZLIJ202500173</t>
  </si>
  <si>
    <t>Booking ID 017702</t>
  </si>
  <si>
    <t>a0CN2000058r9sGMAQ</t>
  </si>
  <si>
    <t>Booking ID 017704</t>
  </si>
  <si>
    <t>a0CN2000058t0HoMAI</t>
  </si>
  <si>
    <t>Booking ID 017705</t>
  </si>
  <si>
    <t>a0CN2000058tO1JMAU</t>
  </si>
  <si>
    <t>Booking ID 017706</t>
  </si>
  <si>
    <t>a0CN2000058t76wMAA</t>
  </si>
  <si>
    <t>alvaro.tome@euigs.com</t>
  </si>
  <si>
    <t>Alvaro TomÃ© DÃ­az de Teran</t>
  </si>
  <si>
    <t>Booking ID 017707</t>
  </si>
  <si>
    <t>a0CN2000058tTjlMAE</t>
  </si>
  <si>
    <t>Booking ID 017709</t>
  </si>
  <si>
    <t>a0CN20000596yJnMAI</t>
  </si>
  <si>
    <t>Booking ID 017710</t>
  </si>
  <si>
    <t>a0CN20000597VXIMA2</t>
  </si>
  <si>
    <t>sian.mchenry@nationwide.co.uk</t>
  </si>
  <si>
    <t>Sian McHenry</t>
  </si>
  <si>
    <t>Booking ID 017711</t>
  </si>
  <si>
    <t>a0CN20000597FrMMAU</t>
  </si>
  <si>
    <t>salma.khatun@aviva.com</t>
  </si>
  <si>
    <t>Executive Assistant, Customer &amp; Marketing</t>
  </si>
  <si>
    <t>Added via Evissio Feed ZLIJ202500176 voucher: - This belongs to an order for 10 places. (DataIQ Awards Full Table)</t>
  </si>
  <si>
    <t>ZLIJ202500176</t>
  </si>
  <si>
    <t>Booking ID 017712</t>
  </si>
  <si>
    <t>a0CN20000597bVlMAI</t>
  </si>
  <si>
    <t>Added via Evissio Feed ZLIJ202500177 voucher: - This belongs to an order for 10 places. (DataIQ Awards Full Table)</t>
  </si>
  <si>
    <t>ZLIJ202500177</t>
  </si>
  <si>
    <t>Booking ID 017713</t>
  </si>
  <si>
    <t>a0CN20000598CYGMA2</t>
  </si>
  <si>
    <t>Added via Evissio Feed ZLIJ202500149 voucher: - This belongs to an order for 1 places. (DataIQ Awards Individual Seat)</t>
  </si>
  <si>
    <t>ZLIJ202500149</t>
  </si>
  <si>
    <t>Booking ID 017714</t>
  </si>
  <si>
    <t>a0CN20000598QHoMAM</t>
  </si>
  <si>
    <t>jessy.wang@nationwide.co.uk</t>
  </si>
  <si>
    <t>Accelerator - Rethinking Business with AI</t>
  </si>
  <si>
    <t>Jessy Wang</t>
  </si>
  <si>
    <t>Lead Business Intelligence Specialist</t>
  </si>
  <si>
    <t>a0BN2000004isjxMAA</t>
  </si>
  <si>
    <t>Booking ID 017715</t>
  </si>
  <si>
    <t>a0CN20000598Kw9MAE</t>
  </si>
  <si>
    <t>Booking ID 017716</t>
  </si>
  <si>
    <t>a0CN200005999QKMAY</t>
  </si>
  <si>
    <t>Booking ID 017717</t>
  </si>
  <si>
    <t>a0CN20000598nULMAY</t>
  </si>
  <si>
    <t>Booking ID 017718</t>
  </si>
  <si>
    <t>a0CN20000598pvqMAA</t>
  </si>
  <si>
    <t>Booking ID 017719</t>
  </si>
  <si>
    <t>a0CN20000598kW1MAI</t>
  </si>
  <si>
    <t>Booking ID 017722</t>
  </si>
  <si>
    <t>a0CN20000599j6RMAQ</t>
  </si>
  <si>
    <t>Booking ID 017724</t>
  </si>
  <si>
    <t>a0CN2000059CfE9MAK</t>
  </si>
  <si>
    <t>sarah.drew@nationwide.co.uk</t>
  </si>
  <si>
    <t>Sarah Drew</t>
  </si>
  <si>
    <t>Booking ID 017725</t>
  </si>
  <si>
    <t>a0CN20000599VbuMAE</t>
  </si>
  <si>
    <t>valerio.bonometti@lightsourcebp.com</t>
  </si>
  <si>
    <t>Valerio Bonometti</t>
  </si>
  <si>
    <t>Booking ID 017726</t>
  </si>
  <si>
    <t>a0CN2000059BicKMAS</t>
  </si>
  <si>
    <t>Booking ID 017727</t>
  </si>
  <si>
    <t>a0CN20000599UaTMAU</t>
  </si>
  <si>
    <t>vignesh.pushparaj@lightsourcebp.com</t>
  </si>
  <si>
    <t>Vignesh Pushparaj</t>
  </si>
  <si>
    <t>Senior Integration developer</t>
  </si>
  <si>
    <t>Booking ID 017728</t>
  </si>
  <si>
    <t>a0CN2000059CfpLMAS</t>
  </si>
  <si>
    <t>Booking ID 017729</t>
  </si>
  <si>
    <t>a0CN20000599hZsMAI</t>
  </si>
  <si>
    <t>ashish.mahenderker@lightsourcebp.com</t>
  </si>
  <si>
    <t>Ashish Mahenderker</t>
  </si>
  <si>
    <t>Booking ID 017730</t>
  </si>
  <si>
    <t>a0CN20000599Q3qMAE</t>
  </si>
  <si>
    <t>magdalena.czyrkowska@lightsourcebp.com</t>
  </si>
  <si>
    <t>Magdalena Czyrkowska</t>
  </si>
  <si>
    <t>Booking ID 017731</t>
  </si>
  <si>
    <t>a0CN2000059BariMAC</t>
  </si>
  <si>
    <t>thomas.mangat@lightsourcebp.com</t>
  </si>
  <si>
    <t>Thomas Mangat</t>
  </si>
  <si>
    <t>Analytics Analyst</t>
  </si>
  <si>
    <t>Booking ID 017732</t>
  </si>
  <si>
    <t>a0CN2000059BKY9MAO</t>
  </si>
  <si>
    <t>Booking ID 017733</t>
  </si>
  <si>
    <t>a0CN20000599clbMAA</t>
  </si>
  <si>
    <t>hareem.ahmad@lightsourcebp.com</t>
  </si>
  <si>
    <t>Hareem Ahmad</t>
  </si>
  <si>
    <t>Booking ID 017734</t>
  </si>
  <si>
    <t>a0CN2000059BdUmMAK</t>
  </si>
  <si>
    <t>joseph.dunn@lightsourcebp.com</t>
  </si>
  <si>
    <t>Joseph Dunn</t>
  </si>
  <si>
    <t>Senior data analyst</t>
  </si>
  <si>
    <t>Booking ID 017735</t>
  </si>
  <si>
    <t>a0CN2000059BdmsMAC</t>
  </si>
  <si>
    <t>anna.lyons@lightsourcebp.com</t>
  </si>
  <si>
    <t>Anna Lyons</t>
  </si>
  <si>
    <t>Booking ID 017737</t>
  </si>
  <si>
    <t>a0CN2000059CenQMAS</t>
  </si>
  <si>
    <t>Booking ID 017738</t>
  </si>
  <si>
    <t>a0CN20000599KLeMAM</t>
  </si>
  <si>
    <t>luke.stone@lightsourcebp.com</t>
  </si>
  <si>
    <t>Luke Stone</t>
  </si>
  <si>
    <t>Multi-Platform Low-Code Developer</t>
  </si>
  <si>
    <t>Booking ID 017739</t>
  </si>
  <si>
    <t>a0CN20000598w2eMAA</t>
  </si>
  <si>
    <t>divya.shree@lightsourcebp.com</t>
  </si>
  <si>
    <t>Divya Shree</t>
  </si>
  <si>
    <t>System Integration Lead</t>
  </si>
  <si>
    <t>Booking ID 017740</t>
  </si>
  <si>
    <t>a0CN20000599xdQMAQ</t>
  </si>
  <si>
    <t>jordan.white@thecrownestate.co.uk</t>
  </si>
  <si>
    <t>Jordan White</t>
  </si>
  <si>
    <t>Data Analyst - Nature and Sustainability</t>
  </si>
  <si>
    <t>Booking ID 017741</t>
  </si>
  <si>
    <t>a0CN20000599L7zMAE</t>
  </si>
  <si>
    <t>ben.tilley@thecrownestate.co.uk</t>
  </si>
  <si>
    <t>Ben Tilley</t>
  </si>
  <si>
    <t>Booking ID 017742</t>
  </si>
  <si>
    <t>a0CN2000059CkiUMAS</t>
  </si>
  <si>
    <t>alex.benstead@thecrownestate.co.uk</t>
  </si>
  <si>
    <t>Alex Benstead</t>
  </si>
  <si>
    <t>Booking ID 017743</t>
  </si>
  <si>
    <t>a0CN2000059BQydMAG</t>
  </si>
  <si>
    <t>Booking ID 017745</t>
  </si>
  <si>
    <t>a0CN2000059DZ8SMAW</t>
  </si>
  <si>
    <t>Booking ID 017746</t>
  </si>
  <si>
    <t>15/10/2025</t>
  </si>
  <si>
    <t>a0CN2000059DoZOMA0</t>
  </si>
  <si>
    <t>Practitioners Meet-Up: Communicating Success Stories</t>
  </si>
  <si>
    <t>a0BN2000004iTDhMAM</t>
  </si>
  <si>
    <t>Booking ID 017747</t>
  </si>
  <si>
    <t>a0CN2000059DksqMAC</t>
  </si>
  <si>
    <t>Booking ID 017748</t>
  </si>
  <si>
    <t>a0CN2000059DlBzMAK</t>
  </si>
  <si>
    <t>paul.hamaker@heineken.com</t>
  </si>
  <si>
    <t>Paul Hamaker</t>
  </si>
  <si>
    <t>Director Data Management</t>
  </si>
  <si>
    <t>Added via Evissio Feed ZLIJ202500184 voucher: - This belongs to an order for 1 places. (DataIQ Awards Individual Seat)</t>
  </si>
  <si>
    <t>ZLIJ202500184</t>
  </si>
  <si>
    <t>Netherlands</t>
  </si>
  <si>
    <t>Booking ID 017749</t>
  </si>
  <si>
    <t>a0CN2000059DYj2MAG</t>
  </si>
  <si>
    <t>Booking ID 017752</t>
  </si>
  <si>
    <t>a0CN2000059R58rMAC</t>
  </si>
  <si>
    <t>Added via Evissio Feed BTA3M4</t>
  </si>
  <si>
    <t>BTA3M4</t>
  </si>
  <si>
    <t>Booking ID 017753</t>
  </si>
  <si>
    <t>a0CN2000059QwIWMA0</t>
  </si>
  <si>
    <t>Added via Evissio Feed XRXPMF</t>
  </si>
  <si>
    <t>XRXPMF</t>
  </si>
  <si>
    <t>Booking ID 017754</t>
  </si>
  <si>
    <t>a0CN2000059S8t4MAC</t>
  </si>
  <si>
    <t>Added via Evissio Feed U58WNE</t>
  </si>
  <si>
    <t>U58WNE</t>
  </si>
  <si>
    <t>Booking ID 017755</t>
  </si>
  <si>
    <t>a0CN2000059SnEAMA0</t>
  </si>
  <si>
    <t>Added via Evissio Feed ZLIJ202500192 voucher: - This belongs to an order for 1 places. (DataIQ Awards Individual Seat)</t>
  </si>
  <si>
    <t>ZLIJ202500192</t>
  </si>
  <si>
    <t>Booking ID 017760</t>
  </si>
  <si>
    <t>a0CN2000059UuQ5MAK</t>
  </si>
  <si>
    <t>Booking ID 017761</t>
  </si>
  <si>
    <t>a0CN200005AJU1dMAH</t>
  </si>
  <si>
    <t>Added via Evissio Feed VJ6Z3G</t>
  </si>
  <si>
    <t>VJ6Z3G</t>
  </si>
  <si>
    <t>31/10/2025</t>
  </si>
  <si>
    <t>Booking ID 017763</t>
  </si>
  <si>
    <t>a0CN200005ANBdcMAH</t>
  </si>
  <si>
    <t>grant.lee@chevron.com</t>
  </si>
  <si>
    <t>Grant Lee</t>
  </si>
  <si>
    <t>Booking ID 017764</t>
  </si>
  <si>
    <t>a0CN200005AMwOMMA1</t>
  </si>
  <si>
    <t>paul.cali@chevron.com</t>
  </si>
  <si>
    <t>Paul Cali</t>
  </si>
  <si>
    <t>Team Lead - IRSM Data Foundation</t>
  </si>
  <si>
    <t>Booking ID 017765</t>
  </si>
  <si>
    <t>a0CN200005AMvLeMAL</t>
  </si>
  <si>
    <t>swaters@chevron.com</t>
  </si>
  <si>
    <t>Stephanie Waters</t>
  </si>
  <si>
    <t>Data Foundation &amp; Modernization Manager</t>
  </si>
  <si>
    <t>Booking ID 017768</t>
  </si>
  <si>
    <t>a0CN200005Af4k5MAB</t>
  </si>
  <si>
    <t>Booking ID 017769</t>
  </si>
  <si>
    <t>a0CN200005AerE3MAJ</t>
  </si>
  <si>
    <t>cjerome@cotality.com</t>
  </si>
  <si>
    <t>Chris Jerome</t>
  </si>
  <si>
    <t>Sr Dir Model Governance</t>
  </si>
  <si>
    <t>Booking ID 017770</t>
  </si>
  <si>
    <t>a0CN200005AehilMAB</t>
  </si>
  <si>
    <t>ipolavarapu@cotality.com</t>
  </si>
  <si>
    <t>Indira Polavarapu</t>
  </si>
  <si>
    <t>Director Data Govern</t>
  </si>
  <si>
    <t>Booking ID 017771</t>
  </si>
  <si>
    <t>a0CN200005Af4JJMAZ</t>
  </si>
  <si>
    <t>fdouglis@cotality.com</t>
  </si>
  <si>
    <t>Felicia Douglas</t>
  </si>
  <si>
    <t>Sr Director Smart Data</t>
  </si>
  <si>
    <t>Booking ID 017772</t>
  </si>
  <si>
    <t>a0CN200005AeWiqMAF</t>
  </si>
  <si>
    <t>akrahn@cotality.com</t>
  </si>
  <si>
    <t>Adam Krahn</t>
  </si>
  <si>
    <t>Booking ID 017773</t>
  </si>
  <si>
    <t>a0CN200005AevZJMAZ</t>
  </si>
  <si>
    <t>Member ID 123637</t>
  </si>
  <si>
    <t>Booking ID 017774</t>
  </si>
  <si>
    <t>a0CN200005AeeRiMAJ</t>
  </si>
  <si>
    <t>laxmi@chevron.com</t>
  </si>
  <si>
    <t>Laxmi Panthari</t>
  </si>
  <si>
    <t>Head of Data Governance tools/technologies</t>
  </si>
  <si>
    <t>Booking ID 017775</t>
  </si>
  <si>
    <t>a0CN200005Af4b2MAB</t>
  </si>
  <si>
    <t>kevin.raber@chevron.com</t>
  </si>
  <si>
    <t>Kevin Raber</t>
  </si>
  <si>
    <t>Responsible AI Data Scientist</t>
  </si>
  <si>
    <t>Booking ID 017776</t>
  </si>
  <si>
    <t>a0CN200005Ag7PlMAJ</t>
  </si>
  <si>
    <t>Booking ID 017777</t>
  </si>
  <si>
    <t>a0CN200005Ag4dHMAR</t>
  </si>
  <si>
    <t>Booking ID 017778</t>
  </si>
  <si>
    <t>a0CN200005AgVXcMAN</t>
  </si>
  <si>
    <t>Booking ID 017779</t>
  </si>
  <si>
    <t>a0CN200005AgfVaMAJ</t>
  </si>
  <si>
    <t>Added via Evissio Feed DNMYO5</t>
  </si>
  <si>
    <t>DNMYO5</t>
  </si>
  <si>
    <t>Booking ID 017781</t>
  </si>
  <si>
    <t>a0CN200005AhrlxMAB</t>
  </si>
  <si>
    <t>Added via Evissio Feed 981ZGU</t>
  </si>
  <si>
    <t>981ZGU</t>
  </si>
  <si>
    <t>Booking ID 017782</t>
  </si>
  <si>
    <t>20/08/2025</t>
  </si>
  <si>
    <t>a0CN200005AjAzgMAF</t>
  </si>
  <si>
    <t>Masterclass: Building Dynamic and Scalable AI Governance</t>
  </si>
  <si>
    <t>a0BN2000004s8cbMAA</t>
  </si>
  <si>
    <t>Booking ID 017783</t>
  </si>
  <si>
    <t>a0CN200005AzKZIMA3</t>
  </si>
  <si>
    <t>Booking ID 017784</t>
  </si>
  <si>
    <t>a0CN200005AzhyzMAB</t>
  </si>
  <si>
    <t>Booking ID 017785</t>
  </si>
  <si>
    <t>a0CN200005B06RAMAZ</t>
  </si>
  <si>
    <t>Added via Evissio Feed 64FLXL</t>
  </si>
  <si>
    <t>64FLXL</t>
  </si>
  <si>
    <t>Booking ID 017786</t>
  </si>
  <si>
    <t>a0CN200005B1CntMAF</t>
  </si>
  <si>
    <t>Booking ID 017787</t>
  </si>
  <si>
    <t>a0CN200005B1yyvMAB</t>
  </si>
  <si>
    <t>sarah.hartley@open.ac.uk</t>
  </si>
  <si>
    <t>Sarah Hartley</t>
  </si>
  <si>
    <t>Added via Evissio Feed ZLIJ202500213 voucher: Awards EB1 extended</t>
  </si>
  <si>
    <t>ZLIJ202500213</t>
  </si>
  <si>
    <t>Booking ID 017788</t>
  </si>
  <si>
    <t>a0CN200005B2IcNMAV</t>
  </si>
  <si>
    <t>Booking ID 017789</t>
  </si>
  <si>
    <t>a0CN200005B2bY8MAJ</t>
  </si>
  <si>
    <t>Added via Evissio Feed GPOBQ1</t>
  </si>
  <si>
    <t>GPOBQ1</t>
  </si>
  <si>
    <t>Booking ID 017791</t>
  </si>
  <si>
    <t>a0CN200005B2tJkMAJ</t>
  </si>
  <si>
    <t>Added via Evissio Feed 5NSYMN</t>
  </si>
  <si>
    <t>5NSYMN</t>
  </si>
  <si>
    <t>Booking ID 017792</t>
  </si>
  <si>
    <t>a0CN200005B3Es2MAF</t>
  </si>
  <si>
    <t>Booking ID 017793</t>
  </si>
  <si>
    <t>a0CN200005B3ksiMAB</t>
  </si>
  <si>
    <t>Booking ID 017794</t>
  </si>
  <si>
    <t>a0CN200005B38vAMAR</t>
  </si>
  <si>
    <t>Booking ID 017796</t>
  </si>
  <si>
    <t>a0CN200005BKbloMAD</t>
  </si>
  <si>
    <t>Added via Evissio Feed MCGW3L</t>
  </si>
  <si>
    <t>MCGW3L</t>
  </si>
  <si>
    <t>Booking ID 017797</t>
  </si>
  <si>
    <t>a0CN200005BKCZZMA5</t>
  </si>
  <si>
    <t>Added via Evissio Feed HBOC56</t>
  </si>
  <si>
    <t>HBOC56</t>
  </si>
  <si>
    <t>Booking ID 017798</t>
  </si>
  <si>
    <t>a0CN200005BKiC5MAL</t>
  </si>
  <si>
    <t>Added via Evissio Feed UG3X2J</t>
  </si>
  <si>
    <t>UG3X2J</t>
  </si>
  <si>
    <t>Booking ID 017799</t>
  </si>
  <si>
    <t>a0CN200005BKaU6MAL</t>
  </si>
  <si>
    <t>Booking ID 017800</t>
  </si>
  <si>
    <t>a0CN200005BhGTnMAN</t>
  </si>
  <si>
    <t>Added via Evissio Feed ZLIJ202500224 voucher: Awards EB1 extended - This belongs to an order for 10 places. (DataIQ Awards Full Table)</t>
  </si>
  <si>
    <t>ZLIJ202500224</t>
  </si>
  <si>
    <t>Booking ID 017802</t>
  </si>
  <si>
    <t>a0CN200005ClfTHMAZ</t>
  </si>
  <si>
    <t>Added via Evissio Feed 9ZWJM4</t>
  </si>
  <si>
    <t>9ZWJM4</t>
  </si>
  <si>
    <t>Booking ID 017806</t>
  </si>
  <si>
    <t>a0CN200005CqufrMAB</t>
  </si>
  <si>
    <t>jo.smith1@sainsburys.co.uk</t>
  </si>
  <si>
    <t>Jo Smith</t>
  </si>
  <si>
    <t>D&amp;A People Partner</t>
  </si>
  <si>
    <t>Booking ID 017807</t>
  </si>
  <si>
    <t>a0CN200005CqLBLMA3</t>
  </si>
  <si>
    <t>paul.neville@tpr.gov.uk</t>
  </si>
  <si>
    <t>Paul Neville</t>
  </si>
  <si>
    <t>Executive Director Digital, Data and Technology</t>
  </si>
  <si>
    <t>Booking ID 017808</t>
  </si>
  <si>
    <t>a0CN200005CqvLHMAZ</t>
  </si>
  <si>
    <t>lennart.berger@henkel.com</t>
  </si>
  <si>
    <t>Lennart Berger</t>
  </si>
  <si>
    <t>Analytics Strategy &amp; Products</t>
  </si>
  <si>
    <t>Booking ID 017809</t>
  </si>
  <si>
    <t>a0CN200005CrV4pMAF</t>
  </si>
  <si>
    <t>Booking ID 017811</t>
  </si>
  <si>
    <t>a0CN200005DBq9MMAT</t>
  </si>
  <si>
    <t>Added via Evissio Feed ZJ9WED</t>
  </si>
  <si>
    <t>ZJ9WED</t>
  </si>
  <si>
    <t>Booking ID 017814</t>
  </si>
  <si>
    <t>a0CN200005DZTDBMA5</t>
  </si>
  <si>
    <t>Booking ID 017816</t>
  </si>
  <si>
    <t>a0CN200005DkthlMAB</t>
  </si>
  <si>
    <t>Booking ID 017817</t>
  </si>
  <si>
    <t>a0CN200005DkgIzMAJ</t>
  </si>
  <si>
    <t>Booking ID 017818</t>
  </si>
  <si>
    <t>a0CN200005Dm19BMAR</t>
  </si>
  <si>
    <t>Booking ID 017819</t>
  </si>
  <si>
    <t>a0CN200005DlxlCMAR</t>
  </si>
  <si>
    <t>Accelerator - Proving Value of Hub and Spoke Operating Model</t>
  </si>
  <si>
    <t>a0BN2000004pbjBMAQ</t>
  </si>
  <si>
    <t>Booking ID 017820</t>
  </si>
  <si>
    <t>a0CN200005DnP4tMAF</t>
  </si>
  <si>
    <t>madia.qayum@nationalgrid.com</t>
  </si>
  <si>
    <t>Madia Qayum</t>
  </si>
  <si>
    <t>Chief Data Comms Lead</t>
  </si>
  <si>
    <t>Booking ID 017821</t>
  </si>
  <si>
    <t>a0CN200005DnrltMAB</t>
  </si>
  <si>
    <t>Added via Evissio Feed 5AWRDN</t>
  </si>
  <si>
    <t>5AWRDN</t>
  </si>
  <si>
    <t>Booking ID 017822</t>
  </si>
  <si>
    <t>a0CN200005Do3VIMAZ</t>
  </si>
  <si>
    <t>Booking ID 017823</t>
  </si>
  <si>
    <t>a0CN200005E338TMAR</t>
  </si>
  <si>
    <t>Added via Evissio Feed ZBMYYN</t>
  </si>
  <si>
    <t>ZBMYYN</t>
  </si>
  <si>
    <t>Booking ID 017824</t>
  </si>
  <si>
    <t>a0CN200005E3kK4MAJ</t>
  </si>
  <si>
    <t>Booking ID 017825</t>
  </si>
  <si>
    <t>a0CN200005E4P9fMAF</t>
  </si>
  <si>
    <t>Booking ID 017826</t>
  </si>
  <si>
    <t>a0CN200005E4eBBMAZ</t>
  </si>
  <si>
    <t>Added via Evissio Feed 9KVK67</t>
  </si>
  <si>
    <t>9KVK67</t>
  </si>
  <si>
    <t>Booking ID 017827</t>
  </si>
  <si>
    <t>a0CN200005E6G43MAF</t>
  </si>
  <si>
    <t>abigail.baldacchino@dominos.co.uk</t>
  </si>
  <si>
    <t>Abigail Baldacchino</t>
  </si>
  <si>
    <t>Ecommerce Analytics Manager</t>
  </si>
  <si>
    <t>Added via Evissio Feed RTF7EF</t>
  </si>
  <si>
    <t>RTF7EF</t>
  </si>
  <si>
    <t>Booking ID 017828</t>
  </si>
  <si>
    <t>a0CN200005E6e6QMAR</t>
  </si>
  <si>
    <t>Added via Evissio Feed B3HDNF</t>
  </si>
  <si>
    <t>B3HDNF</t>
  </si>
  <si>
    <t>Booking ID 017829</t>
  </si>
  <si>
    <t>a0CN200005EOGR6MAP</t>
  </si>
  <si>
    <t>bethany.singer-baefsky@nationalgrid.com</t>
  </si>
  <si>
    <t>Bethany Singer-Baefsky</t>
  </si>
  <si>
    <t>Head of Data Privacy and Governance</t>
  </si>
  <si>
    <t>Booking ID 017830</t>
  </si>
  <si>
    <t>a0CN200005EOnhhMAD</t>
  </si>
  <si>
    <t>Booking ID 017831</t>
  </si>
  <si>
    <t>a0CN200005EOuT4MAL</t>
  </si>
  <si>
    <t>Booking ID 017833</t>
  </si>
  <si>
    <t>a0CN200005ERcWCMA1</t>
  </si>
  <si>
    <t>Added via Evissio Feed WNS43Y</t>
  </si>
  <si>
    <t>WNS43Y</t>
  </si>
  <si>
    <t>Booking ID 017834</t>
  </si>
  <si>
    <t>a0CN200005ERgOwMAL</t>
  </si>
  <si>
    <t>Added via Evissio Feed M58182</t>
  </si>
  <si>
    <t>M58182</t>
  </si>
  <si>
    <t>Booking ID 017835</t>
  </si>
  <si>
    <t>a0CN200005ES9FMMA1</t>
  </si>
  <si>
    <t>Added via Evissio Feed ZLIJ202500249 voucher: Prepaid Awards Table/Seats - This belongs to an order for 10 places. (DataIQ Awards Full Table)</t>
  </si>
  <si>
    <t>ZLIJ202500249</t>
  </si>
  <si>
    <t>Booking ID 017838</t>
  </si>
  <si>
    <t>a0CN200005FMx2IMAT</t>
  </si>
  <si>
    <t>Booking ID 017839</t>
  </si>
  <si>
    <t>a0CN200005FMOVTMA5</t>
  </si>
  <si>
    <t>Booking ID 017840</t>
  </si>
  <si>
    <t>a0CN200005FNLMTMA5</t>
  </si>
  <si>
    <t>freija.decorte@bnpparibasfortis.com</t>
  </si>
  <si>
    <t>Freija De Corte</t>
  </si>
  <si>
    <t>Tribe owner Data Hub</t>
  </si>
  <si>
    <t>Added via Evissio Feed ZXLWT8</t>
  </si>
  <si>
    <t>ZXLWT8</t>
  </si>
  <si>
    <t>Booking ID 017841</t>
  </si>
  <si>
    <t>a0CN200005FNhPFMA1</t>
  </si>
  <si>
    <t>rohan.graham@nationalgrid.com</t>
  </si>
  <si>
    <t>Rohan Graham</t>
  </si>
  <si>
    <t>Head of Asset Data</t>
  </si>
  <si>
    <t>Added via Evissio Feed 51RZE4</t>
  </si>
  <si>
    <t>51RZE4</t>
  </si>
  <si>
    <t>Booking ID 017842</t>
  </si>
  <si>
    <t>a0CN200005FNbCTMA1</t>
  </si>
  <si>
    <t>Booking ID 017845</t>
  </si>
  <si>
    <t>a0CN200005Fcs09MAB</t>
  </si>
  <si>
    <t>Added via Evissio Feed IAI9HN</t>
  </si>
  <si>
    <t>IAI9HN</t>
  </si>
  <si>
    <t>Booking ID 017847</t>
  </si>
  <si>
    <t>a0CN200005FeOOeMAN</t>
  </si>
  <si>
    <t>caroline.blaimont@bnpparibasfortis.com</t>
  </si>
  <si>
    <t>Caroline Blaimont</t>
  </si>
  <si>
    <t>Head of Data Privacy and Ethics</t>
  </si>
  <si>
    <t>Added via Evissio Feed 4QQPHM</t>
  </si>
  <si>
    <t>4QQPHM</t>
  </si>
  <si>
    <t>Booking ID 017849</t>
  </si>
  <si>
    <t>a0CN200005FyKxCMAV</t>
  </si>
  <si>
    <t>Booking ID 017850</t>
  </si>
  <si>
    <t>a0CN200005FyjVMMAZ</t>
  </si>
  <si>
    <t>Booking ID 017852</t>
  </si>
  <si>
    <t>a0CN200005FykbGMAR</t>
  </si>
  <si>
    <t>Booking ID 017854</t>
  </si>
  <si>
    <t>a0CN200005FycwzMAB</t>
  </si>
  <si>
    <t>Booking ID 017855</t>
  </si>
  <si>
    <t>a0CN200005FyMu0MAF</t>
  </si>
  <si>
    <t>Booking ID 017856</t>
  </si>
  <si>
    <t>a0CN200005FybT4MAJ</t>
  </si>
  <si>
    <t>thomas.jung@syngenta.com</t>
  </si>
  <si>
    <t>Thomas Jung</t>
  </si>
  <si>
    <t>Booking ID 017857</t>
  </si>
  <si>
    <t>a0CN200005FynlzMAB</t>
  </si>
  <si>
    <t>anuj.pansare@syngenta.com</t>
  </si>
  <si>
    <t>Anuj Pansare</t>
  </si>
  <si>
    <t>Booking ID 017858</t>
  </si>
  <si>
    <t>a0CN200005FzOVMMA3</t>
  </si>
  <si>
    <t>Added via Evissio Feed ZLIJ202500260 voucher: Prepaid Awards Table/Seats - This belongs to an order for 10 places. (DataIQ Awards Full Table)</t>
  </si>
  <si>
    <t>ZLIJ202500260</t>
  </si>
  <si>
    <t>Booking ID 017860</t>
  </si>
  <si>
    <t>a0CN200005G1epDMAR</t>
  </si>
  <si>
    <t>Booking ID 017861</t>
  </si>
  <si>
    <t>a0CN200005G2XqsMAF</t>
  </si>
  <si>
    <t>matt_ellis@gb.smbcgroup.com</t>
  </si>
  <si>
    <t>Matt Ellis</t>
  </si>
  <si>
    <t>Booking ID 017862</t>
  </si>
  <si>
    <t>a0CN200005G8IQAMA3</t>
  </si>
  <si>
    <t>soumia_ajnaou@de.smbcgroup.com</t>
  </si>
  <si>
    <t>Soumia Ajnaou</t>
  </si>
  <si>
    <t>Booking ID 017863</t>
  </si>
  <si>
    <t>a0CN200005G8Br1MAF</t>
  </si>
  <si>
    <t>cecilia_liao@gb.smbcgroup.com</t>
  </si>
  <si>
    <t>Cecilia Liao</t>
  </si>
  <si>
    <t>Booking ID 017864</t>
  </si>
  <si>
    <t>a0CN200005G2KMRMA3</t>
  </si>
  <si>
    <t>Booking ID 017865</t>
  </si>
  <si>
    <t>a0CN200005G87blMAB</t>
  </si>
  <si>
    <t>Booking ID 017866</t>
  </si>
  <si>
    <t>a0CN200005G8BNeMAN</t>
  </si>
  <si>
    <t>nicole_kwami@gb.smbcgroup.com</t>
  </si>
  <si>
    <t>Nicole Kwami</t>
  </si>
  <si>
    <t>AVP - Data Analytics &amp; Management</t>
  </si>
  <si>
    <t>Booking ID 017867</t>
  </si>
  <si>
    <t>a0CN200005G8IRFMA3</t>
  </si>
  <si>
    <t>Booking ID 017868</t>
  </si>
  <si>
    <t>a0CN200005G2jk2MAB</t>
  </si>
  <si>
    <t>Booking ID 017869</t>
  </si>
  <si>
    <t>a0CN200005G8OFtMAN</t>
  </si>
  <si>
    <t>Booking ID 017871</t>
  </si>
  <si>
    <t>a0CN200005GW50nMAD</t>
  </si>
  <si>
    <t>Booking ID 017872</t>
  </si>
  <si>
    <t>a0CN200005GW83XMAT</t>
  </si>
  <si>
    <t>Booking ID 017873</t>
  </si>
  <si>
    <t>a0CN200005GWdRZMA1</t>
  </si>
  <si>
    <t>Booking ID 017876</t>
  </si>
  <si>
    <t>a0CN200005GuxdSMAR</t>
  </si>
  <si>
    <t>Booking ID 017877</t>
  </si>
  <si>
    <t>a0CN200005GwW14MAF</t>
  </si>
  <si>
    <t>ali.aijaz@britishcouncil.org.pk</t>
  </si>
  <si>
    <t>ALI AIJAZ</t>
  </si>
  <si>
    <t>Booking ID 017878</t>
  </si>
  <si>
    <t>a0CN200005GvkyzMAB</t>
  </si>
  <si>
    <t>Booking ID 017881</t>
  </si>
  <si>
    <t>a0CN200005HHHDAMA5</t>
  </si>
  <si>
    <t>Booking ID 017882</t>
  </si>
  <si>
    <t>a0CN200005HHBEpMAP</t>
  </si>
  <si>
    <t>Booking ID 017884</t>
  </si>
  <si>
    <t>a0CN200005HI5gDMAT</t>
  </si>
  <si>
    <t>Booking ID 017886</t>
  </si>
  <si>
    <t>14/10/2025</t>
  </si>
  <si>
    <t>a0CN200005HJZIxMAP</t>
  </si>
  <si>
    <t>Accelerator: From Compliance to Value - Evolving the Role of Data Teams</t>
  </si>
  <si>
    <t>a0BN2000004xvETMAY</t>
  </si>
  <si>
    <t>Booking ID 017887</t>
  </si>
  <si>
    <t>a0CN200005IY83JMAT</t>
  </si>
  <si>
    <t>Accelerator: Data Products that Deliver - Embedding Data into the Business</t>
  </si>
  <si>
    <t>a0BN2000004xrcIMAQ</t>
  </si>
  <si>
    <t>Booking ID 017889</t>
  </si>
  <si>
    <t>a0CN200005IZQB0MAP</t>
  </si>
  <si>
    <t>Booking ID 017893</t>
  </si>
  <si>
    <t>a0CN200005Iu81aMAB</t>
  </si>
  <si>
    <t>Booking ID 017894</t>
  </si>
  <si>
    <t>a0CN200005IuCaKMAV</t>
  </si>
  <si>
    <t>Booking ID 017895</t>
  </si>
  <si>
    <t>a0CN200005IuxILMAZ</t>
  </si>
  <si>
    <t>Booking ID 017898</t>
  </si>
  <si>
    <t>a0CN200005IvM5jMAF</t>
  </si>
  <si>
    <t>ss6529@open.ac.uk</t>
  </si>
  <si>
    <t>Shuvam Sahu</t>
  </si>
  <si>
    <t>Booking ID 017900</t>
  </si>
  <si>
    <t>a0CN200005IwlrFMAR</t>
  </si>
  <si>
    <t>Booking ID 017902</t>
  </si>
  <si>
    <t>a0CN200005Ix1YIMAZ</t>
  </si>
  <si>
    <t>Booking ID 017903</t>
  </si>
  <si>
    <t>a0CN200005IwcG3MAJ</t>
  </si>
  <si>
    <t>Booking ID 017904</t>
  </si>
  <si>
    <t>a0CN200005IyefSMAR</t>
  </si>
  <si>
    <t>Booking ID 017905</t>
  </si>
  <si>
    <t>a0CN200005JDwnlMAD</t>
  </si>
  <si>
    <t>Booking ID 017906</t>
  </si>
  <si>
    <t>a0CN200005JLDOdMAP</t>
  </si>
  <si>
    <t>paul-etienne.cantinaux@bnpparibasfortis.com</t>
  </si>
  <si>
    <t>Paul-Etienne Cantinaux</t>
  </si>
  <si>
    <t>Added via Evissio Feed 1IJX73</t>
  </si>
  <si>
    <t>1IJX73</t>
  </si>
  <si>
    <t>Booking ID 017907</t>
  </si>
  <si>
    <t>a0CN200005JK1oOMAT</t>
  </si>
  <si>
    <t>brendan.connolly@ba.com</t>
  </si>
  <si>
    <t>Brendan Connolly</t>
  </si>
  <si>
    <t>Head of Data Visualisation</t>
  </si>
  <si>
    <t>Booking ID 017909</t>
  </si>
  <si>
    <t>a0CN200005JWrQyMAL</t>
  </si>
  <si>
    <t>anishalobo1@tfl.gov.uk</t>
  </si>
  <si>
    <t>Anisha Lobo</t>
  </si>
  <si>
    <t>Booking ID 017910</t>
  </si>
  <si>
    <t>a0CN200005JWq3zMAD</t>
  </si>
  <si>
    <t>Booking ID 017911</t>
  </si>
  <si>
    <t>a0CN200005JXJeIMAX</t>
  </si>
  <si>
    <t>Booking ID 017912</t>
  </si>
  <si>
    <t>a0CN200005JWmSlMAL</t>
  </si>
  <si>
    <t>Booking ID 017913</t>
  </si>
  <si>
    <t>a0CN200005JXKPCMA5</t>
  </si>
  <si>
    <t>Booking ID 017914</t>
  </si>
  <si>
    <t>a0CN200005JXPykMAH</t>
  </si>
  <si>
    <t>nitin.nirman@britishcouncil.org</t>
  </si>
  <si>
    <t>Nitin Nirman</t>
  </si>
  <si>
    <t>Booking ID 017915</t>
  </si>
  <si>
    <t>a0CN200005JWy4QMAT</t>
  </si>
  <si>
    <t>Booking ID 017916</t>
  </si>
  <si>
    <t>a0CN200005JXNGUMA5</t>
  </si>
  <si>
    <t>Booking ID 017917</t>
  </si>
  <si>
    <t>a0CN200005JXN0OMAX</t>
  </si>
  <si>
    <t>Booking ID 017920</t>
  </si>
  <si>
    <t>a0CN200005JjrsVMAR</t>
  </si>
  <si>
    <t>pete.edmonds@aviva.com</t>
  </si>
  <si>
    <t>Pete Edmonds</t>
  </si>
  <si>
    <t>Head of Group Data Governance and Privacy</t>
  </si>
  <si>
    <t>Added via Evissio Feed MT8QM1</t>
  </si>
  <si>
    <t>MT8QM1</t>
  </si>
  <si>
    <t>Booking ID 017921</t>
  </si>
  <si>
    <t>a0CN200005JkRx3MAF</t>
  </si>
  <si>
    <t>Added via Evissio Feed LHQ71R</t>
  </si>
  <si>
    <t>LHQ71R</t>
  </si>
  <si>
    <t>Booking ID 017922</t>
  </si>
  <si>
    <t>a0CN200005Jkj1RMAR</t>
  </si>
  <si>
    <t>Booking ID 017929</t>
  </si>
  <si>
    <t>a0CN200005JmZTBMA3</t>
  </si>
  <si>
    <t>Booking ID 017930</t>
  </si>
  <si>
    <t>a0CN200005Jn2sqMAB</t>
  </si>
  <si>
    <t>Added via Evissio Feed Z81MF5</t>
  </si>
  <si>
    <t>Z81MF5</t>
  </si>
  <si>
    <t>Booking ID 017931</t>
  </si>
  <si>
    <t>a0CN200005JnKXxMAN</t>
  </si>
  <si>
    <t>Accelerator: Best Practice for Migrating to Microsoft Fabric</t>
  </si>
  <si>
    <t>a0BN2000004nHztMAE</t>
  </si>
  <si>
    <t>Booking ID 017934</t>
  </si>
  <si>
    <t>a0CN200005JnJmLMAV</t>
  </si>
  <si>
    <t>Booking ID 017937</t>
  </si>
  <si>
    <t>a0CN200005JnZ64MAF</t>
  </si>
  <si>
    <t>eleanor.huggett@aviva.com</t>
  </si>
  <si>
    <t>Eleanor Huggett</t>
  </si>
  <si>
    <t>Artificial Intelligence Learning Lead</t>
  </si>
  <si>
    <t>Added via Evissio Feed IVQ672</t>
  </si>
  <si>
    <t>IVQ672</t>
  </si>
  <si>
    <t>Booking ID 017938</t>
  </si>
  <si>
    <t>a0CN200005Jo5AHMAZ</t>
  </si>
  <si>
    <t>yassine.chaachaa@ofgem.gov.uk</t>
  </si>
  <si>
    <t>Yassine Chaachaa</t>
  </si>
  <si>
    <t>Head of Data platform</t>
  </si>
  <si>
    <t>Booking ID 017940</t>
  </si>
  <si>
    <t>a0CN200005K7lEPMAZ</t>
  </si>
  <si>
    <t>natalia.fdilke@baesystems.com</t>
  </si>
  <si>
    <t>Natalia Fetherston-Dilke</t>
  </si>
  <si>
    <t>Principal Consultant</t>
  </si>
  <si>
    <t>Booking ID 017941</t>
  </si>
  <si>
    <t>a0CN200005K8CQpMAN</t>
  </si>
  <si>
    <t>Booking ID 017945</t>
  </si>
  <si>
    <t>a0CN200005LATBQMA5</t>
  </si>
  <si>
    <t>Booking ID 017946</t>
  </si>
  <si>
    <t>a0CN200005L9yi7MAB</t>
  </si>
  <si>
    <t>Booking ID 017947</t>
  </si>
  <si>
    <t>a0CN200005LATSaMAP</t>
  </si>
  <si>
    <t>matthew.hodges@open.ac.uk</t>
  </si>
  <si>
    <t>Matthew Hodges</t>
  </si>
  <si>
    <t>Booking ID 017948</t>
  </si>
  <si>
    <t>a0CN200005LAr51MAD</t>
  </si>
  <si>
    <t>Booking ID 017949</t>
  </si>
  <si>
    <t>a0CN200005LB5x0MAD</t>
  </si>
  <si>
    <t>Booking ID 017950</t>
  </si>
  <si>
    <t>a0CN200005LB4mSMAT</t>
  </si>
  <si>
    <t>Booking ID 017951</t>
  </si>
  <si>
    <t>a0CN200005LAgUAMA1</t>
  </si>
  <si>
    <t>jagpreet.singh@boots.com</t>
  </si>
  <si>
    <t>Jagpreet Singh</t>
  </si>
  <si>
    <t>Booking ID 017952</t>
  </si>
  <si>
    <t>a0CN200005LB6reMAD</t>
  </si>
  <si>
    <t>laila.cryer@open.ac.uk</t>
  </si>
  <si>
    <t>Laila Cryer</t>
  </si>
  <si>
    <t>Master Data Analyst</t>
  </si>
  <si>
    <t>Booking ID 017953</t>
  </si>
  <si>
    <t>a0CN200005LUPpQMAX</t>
  </si>
  <si>
    <t>brent.phillips@nationalgrid.com</t>
  </si>
  <si>
    <t>Brent Phillips</t>
  </si>
  <si>
    <t>Global Head of Data &amp; AI Capability</t>
  </si>
  <si>
    <t>Booking ID 017954</t>
  </si>
  <si>
    <t>a0CN200005LUU8ZMAX</t>
  </si>
  <si>
    <t>Booking ID 017955</t>
  </si>
  <si>
    <t>a0CN200005LUWgiMAH</t>
  </si>
  <si>
    <t>Booking ID 017956</t>
  </si>
  <si>
    <t>a0CN200005LX5IhMAL</t>
  </si>
  <si>
    <t>charlotte.vanbockstael@bnpparibasfortis.com</t>
  </si>
  <si>
    <t>Accelerator: Getting Technical Lineage Right - Lessons from Mature Data Teams</t>
  </si>
  <si>
    <t>Charlotte Van Bockstael</t>
  </si>
  <si>
    <t>Head of Data Gov Solutions</t>
  </si>
  <si>
    <t>Member ID 123853</t>
  </si>
  <si>
    <t>a0BN2000004xvBFMAY</t>
  </si>
  <si>
    <t>Booking ID 017957</t>
  </si>
  <si>
    <t>a0CN200005LXG0yMAH</t>
  </si>
  <si>
    <t>audrey.mons@bnpparibasfortis.com</t>
  </si>
  <si>
    <t>Accelerator: Leveraging AI for Data Quality Control in Mature, Complex Orgs</t>
  </si>
  <si>
    <t>Audrey Mons</t>
  </si>
  <si>
    <t>a0BN2000004xtmeMAA</t>
  </si>
  <si>
    <t>Booking ID 017958</t>
  </si>
  <si>
    <t>a0CN200005LX9SqMAL</t>
  </si>
  <si>
    <t>steven.bennett1@lloydsbanking.com</t>
  </si>
  <si>
    <t>Steven Bennett</t>
  </si>
  <si>
    <t>Head Of Data Management, Community Banking</t>
  </si>
  <si>
    <t>Booking ID 017959</t>
  </si>
  <si>
    <t>a0CN200005LWUCdMAP</t>
  </si>
  <si>
    <t>barbara.oneill@lloydsbanking.com</t>
  </si>
  <si>
    <t>Barbara O'Neill</t>
  </si>
  <si>
    <t>Booking ID 017960</t>
  </si>
  <si>
    <t>a0CN200005LX7YvMAL</t>
  </si>
  <si>
    <t>maverick.denis@bnpparibasfortis.com</t>
  </si>
  <si>
    <t>Maverick Denis</t>
  </si>
  <si>
    <t>Booking ID 017961</t>
  </si>
  <si>
    <t>23/10/2025</t>
  </si>
  <si>
    <t>a0CN200005LZwwvMAD</t>
  </si>
  <si>
    <t>jpazsold@starbucks.com</t>
  </si>
  <si>
    <t>POSTPONED: US Peer Exchange: Embedding Data and AI</t>
  </si>
  <si>
    <t>Jorge Paz Solden</t>
  </si>
  <si>
    <t>Sr Director, Business Transformation</t>
  </si>
  <si>
    <t>a0BN20000055BxdMAE</t>
  </si>
  <si>
    <t>Booking ID 017962</t>
  </si>
  <si>
    <t>a0CN200005LZsiRMAT</t>
  </si>
  <si>
    <t>Booking ID 017963</t>
  </si>
  <si>
    <t>a0CN200005LZmBSMA1</t>
  </si>
  <si>
    <t>Booking ID 017964</t>
  </si>
  <si>
    <t>a0CN200005LZzTeMAL</t>
  </si>
  <si>
    <t>Booking ID 017970</t>
  </si>
  <si>
    <t>a0CN200005M68E6MAJ</t>
  </si>
  <si>
    <t>Booking ID 017971</t>
  </si>
  <si>
    <t>a0CN200005M5t0CMAR</t>
  </si>
  <si>
    <t>Booking ID 017972</t>
  </si>
  <si>
    <t>a0CN200005M65ULMAZ</t>
  </si>
  <si>
    <t>tserban@auchan.ro</t>
  </si>
  <si>
    <t>Teodor Serban</t>
  </si>
  <si>
    <t>Digital and Supply chain Director</t>
  </si>
  <si>
    <t>Booking ID 017973</t>
  </si>
  <si>
    <t>a0CN200005M8IAhMAN</t>
  </si>
  <si>
    <t>Booking ID 017974</t>
  </si>
  <si>
    <t>a0CN200005M86TbMAJ</t>
  </si>
  <si>
    <t>Booking ID 017975</t>
  </si>
  <si>
    <t>a0CN200005M88xrMAB</t>
  </si>
  <si>
    <t>Booking ID 017976</t>
  </si>
  <si>
    <t>a0CN200005M8oWfMAJ</t>
  </si>
  <si>
    <t>Booking ID 017977</t>
  </si>
  <si>
    <t>a0CN200005M8v9yMAB</t>
  </si>
  <si>
    <t>Booking ID 017978</t>
  </si>
  <si>
    <t>a0CN200005M8xeoMAB</t>
  </si>
  <si>
    <t>Booking ID 017979</t>
  </si>
  <si>
    <t>a0CN200005M8ScMMAV</t>
  </si>
  <si>
    <t>Booking ID 017980</t>
  </si>
  <si>
    <t>a0CN200005M8vHaMAJ</t>
  </si>
  <si>
    <t>carol.wilson2@royallondon.com</t>
  </si>
  <si>
    <t>Carol Wilson</t>
  </si>
  <si>
    <t>Principal Data and AI Ethicist</t>
  </si>
  <si>
    <t>Booking ID 017981</t>
  </si>
  <si>
    <t>a0CN200005M8vhbMAB</t>
  </si>
  <si>
    <t>Booking ID 017982</t>
  </si>
  <si>
    <t>a0CN200005M8HebMAF</t>
  </si>
  <si>
    <t>Booking ID 017983</t>
  </si>
  <si>
    <t>a0CN200005M968bMAB</t>
  </si>
  <si>
    <t>Booking ID 017984</t>
  </si>
  <si>
    <t>a0CN200005M8vICMAZ</t>
  </si>
  <si>
    <t>Booking ID 017985</t>
  </si>
  <si>
    <t>a0CN200005M904qMAB</t>
  </si>
  <si>
    <t>l.chow.wei.chung@fmo.nl</t>
  </si>
  <si>
    <t>Booking ID 017986</t>
  </si>
  <si>
    <t>a0CN200005M8U25MAF</t>
  </si>
  <si>
    <t>Booking ID 017987</t>
  </si>
  <si>
    <t>a0CN200005M94IiMAJ</t>
  </si>
  <si>
    <t>Booking ID 017988</t>
  </si>
  <si>
    <t>a0CN200005M8p6dMAB</t>
  </si>
  <si>
    <t>Booking ID 017989</t>
  </si>
  <si>
    <t>a0CN200005M8a1JMAR</t>
  </si>
  <si>
    <t>Booking ID 017990</t>
  </si>
  <si>
    <t>a0CN200005M962AMAR</t>
  </si>
  <si>
    <t>philip.preissing@henkel.com</t>
  </si>
  <si>
    <t>Philip Preissing</t>
  </si>
  <si>
    <t>Head of Data Architecture &amp; Enablement</t>
  </si>
  <si>
    <t>Booking ID 017991</t>
  </si>
  <si>
    <t>a0CN200005M968vMAB</t>
  </si>
  <si>
    <t>philippe.damoiseau@bnpparibasfortis.com</t>
  </si>
  <si>
    <t>Philippe Damoiseau</t>
  </si>
  <si>
    <t>Data Governance and Quality</t>
  </si>
  <si>
    <t>Booking ID 017992</t>
  </si>
  <si>
    <t>a0CN200005M8qOeMAJ</t>
  </si>
  <si>
    <t>Booking ID 017993</t>
  </si>
  <si>
    <t>a0CN200005M94lSMAR</t>
  </si>
  <si>
    <t>Booking ID 017997</t>
  </si>
  <si>
    <t>a0CN200005MLEIsMAP</t>
  </si>
  <si>
    <t>ankeeta.sinha@news.co.uk</t>
  </si>
  <si>
    <t>Ankeeta Sinha</t>
  </si>
  <si>
    <t>Booking ID 017998</t>
  </si>
  <si>
    <t>a0CN200005MLOnKMAX</t>
  </si>
  <si>
    <t>Booking ID 018000</t>
  </si>
  <si>
    <t>a0CN200005MO6uKMAT</t>
  </si>
  <si>
    <t>Booking ID 018001</t>
  </si>
  <si>
    <t>a0CN200005MP7FCMA1</t>
  </si>
  <si>
    <t>Booking ID 018002</t>
  </si>
  <si>
    <t>a0CN200005MP6khMAD</t>
  </si>
  <si>
    <t>Booking ID 018004</t>
  </si>
  <si>
    <t>a0CN200005MPT5PMAX</t>
  </si>
  <si>
    <t>Booking ID 018006</t>
  </si>
  <si>
    <t>a0CN200005MPYNdMAP</t>
  </si>
  <si>
    <t>anthony.belpaire@bnpparibasfortis.com</t>
  </si>
  <si>
    <t>anthony belpaire</t>
  </si>
  <si>
    <t>Head of AI</t>
  </si>
  <si>
    <t>Booking ID 018009</t>
  </si>
  <si>
    <t>a0CN200005Mh6arMAB</t>
  </si>
  <si>
    <t>nicola.mackay@edrington.com</t>
  </si>
  <si>
    <t>Nicola Mackay</t>
  </si>
  <si>
    <t>Head of HR Applications</t>
  </si>
  <si>
    <t>Added via Evissio Feed AF2YLW</t>
  </si>
  <si>
    <t>AF2YLW</t>
  </si>
  <si>
    <t>Booking ID 018010</t>
  </si>
  <si>
    <t>a0CN200005Mifx6MAB</t>
  </si>
  <si>
    <t>Booking ID 018011</t>
  </si>
  <si>
    <t>a0CN200005NjcmCMAR</t>
  </si>
  <si>
    <t>marc.wratten@lightsourcebp.com</t>
  </si>
  <si>
    <t>Marc Wratten</t>
  </si>
  <si>
    <t>Data Governance Team Lead</t>
  </si>
  <si>
    <t>Booking ID 018012</t>
  </si>
  <si>
    <t>a0CN200005NjWHYMA3</t>
  </si>
  <si>
    <t>kateryna.neulinger@henkel.com</t>
  </si>
  <si>
    <t>Kateryna Neulinger</t>
  </si>
  <si>
    <t>Booking ID 018013</t>
  </si>
  <si>
    <t>a0CN200005Njam8MAB</t>
  </si>
  <si>
    <t>Booking ID 018015</t>
  </si>
  <si>
    <t>a0CN200005Nj4h8MAB</t>
  </si>
  <si>
    <t>raj.chana@ttc.com</t>
  </si>
  <si>
    <t>Raj Chana</t>
  </si>
  <si>
    <t>Booking ID 018016</t>
  </si>
  <si>
    <t>a0CN200005NjwpfMAB</t>
  </si>
  <si>
    <t>Added via Evissio Feed ZLIJ202500299 voucher: Prepaid Awards Table/Seats - This belongs to an order for 1 places. (DataIQ Awards Individual Seat)</t>
  </si>
  <si>
    <t>ZLIJ202500299</t>
  </si>
  <si>
    <t>Booking ID 018017</t>
  </si>
  <si>
    <t>a0CN200005NkYvwMAF</t>
  </si>
  <si>
    <t>Booking ID 018018</t>
  </si>
  <si>
    <t>a0CN200005NlCpLMAV</t>
  </si>
  <si>
    <t>Booking ID 018019</t>
  </si>
  <si>
    <t>a0CN200005NlhanMAB</t>
  </si>
  <si>
    <t>Added via Evissio Feed 7Q5BB5</t>
  </si>
  <si>
    <t>7Q5BB5</t>
  </si>
  <si>
    <t>Booking ID 018020</t>
  </si>
  <si>
    <t>a0CN200005Nmge2MAB</t>
  </si>
  <si>
    <t>iqbal.hasan@uk.issworld.com</t>
  </si>
  <si>
    <t>Iqbal Hasan</t>
  </si>
  <si>
    <t>Booking ID 018021</t>
  </si>
  <si>
    <t>a0CN200005Nn5GDMAZ</t>
  </si>
  <si>
    <t>mahnoor.asif@uk.issworld.com</t>
  </si>
  <si>
    <t>Asif Mahnoor</t>
  </si>
  <si>
    <t>Booking ID 018024</t>
  </si>
  <si>
    <t>a0CN200005O3Z8MMAV</t>
  </si>
  <si>
    <t>Added via Evissio Feed AA1XW4</t>
  </si>
  <si>
    <t>AA1XW4</t>
  </si>
  <si>
    <t>Booking ID 018025</t>
  </si>
  <si>
    <t>a0CN200005O3cFBMAZ</t>
  </si>
  <si>
    <t>Added via Evissio Feed SIXU7V</t>
  </si>
  <si>
    <t>SIXU7V</t>
  </si>
  <si>
    <t>Booking ID 018026</t>
  </si>
  <si>
    <t>a0CN200005O4I3LMAV</t>
  </si>
  <si>
    <t>Added via Evissio Feed 9GJEJC</t>
  </si>
  <si>
    <t>9GJEJC</t>
  </si>
  <si>
    <t>Booking ID 018027</t>
  </si>
  <si>
    <t>a0CN200005O4AQUMA3</t>
  </si>
  <si>
    <t>Added via Evissio Feed EV31S2</t>
  </si>
  <si>
    <t>EV31S2</t>
  </si>
  <si>
    <t>Booking ID 018029</t>
  </si>
  <si>
    <t>a0CN200005O63iFMAR</t>
  </si>
  <si>
    <t>Added via Evissio Feed ZLIJ202500308 voucher: Prepaid Awards Table/Seats - This belongs to an order for 5 places. (DataIQ Awards Half Table)</t>
  </si>
  <si>
    <t>ZLIJ202500308</t>
  </si>
  <si>
    <t>Booking ID 018031</t>
  </si>
  <si>
    <t>a0CN200005O6MISMA3</t>
  </si>
  <si>
    <t>Booking ID 018032</t>
  </si>
  <si>
    <t>a0CN200005O8OBwMAN</t>
  </si>
  <si>
    <t>Booking ID 018033</t>
  </si>
  <si>
    <t>a0CN200005O8t5QMAR</t>
  </si>
  <si>
    <t>Member ID 123868</t>
  </si>
  <si>
    <t>Booking ID 018034</t>
  </si>
  <si>
    <t>a0CN200005OPls2MAD</t>
  </si>
  <si>
    <t>madnil@danskebank.dk</t>
  </si>
  <si>
    <t>Madeleine OvegÃ¥rd</t>
  </si>
  <si>
    <t>Delivery and engagement lead</t>
  </si>
  <si>
    <t>Booking ID 018038</t>
  </si>
  <si>
    <t>a0CN200005ORHGBMA5</t>
  </si>
  <si>
    <t>idbe@danskebank.dk</t>
  </si>
  <si>
    <t>Ida Berg</t>
  </si>
  <si>
    <t>Head of Meta-Data Management</t>
  </si>
  <si>
    <t>Booking ID 018042</t>
  </si>
  <si>
    <t>a0CN200005OSJGjMAP</t>
  </si>
  <si>
    <t>Booking ID 018044</t>
  </si>
  <si>
    <t>a0CN200005OSU9mMAH</t>
  </si>
  <si>
    <t>Added via Evissio Feed ZLIJ202500312 voucher: - This belongs to an order for 10 places. (DataIQ Awards Full Table)</t>
  </si>
  <si>
    <t>ZLIJ202500312</t>
  </si>
  <si>
    <t>Booking ID 018053</t>
  </si>
  <si>
    <t>a0CN200005OTdIsMAL</t>
  </si>
  <si>
    <t>Booking ID 018057</t>
  </si>
  <si>
    <t>a0CN200005OgTnLMAV</t>
  </si>
  <si>
    <t>k.mitchell@mind.org.uk</t>
  </si>
  <si>
    <t>Katie Mitchell</t>
  </si>
  <si>
    <t>Head of Supporter Engagement</t>
  </si>
  <si>
    <t>Added via Evissio Feed SR18O7</t>
  </si>
  <si>
    <t>SR18O7</t>
  </si>
  <si>
    <t>Booking ID 018058</t>
  </si>
  <si>
    <t>a0CN200005Ogi35MAB</t>
  </si>
  <si>
    <t>arj.jairath@royallondon.com</t>
  </si>
  <si>
    <t>Arj Jairath</t>
  </si>
  <si>
    <t>Data &amp; AI Strategist</t>
  </si>
  <si>
    <t>Added via Evissio Feed 797UGQ</t>
  </si>
  <si>
    <t>797UGQ</t>
  </si>
  <si>
    <t>Booking ID 018060</t>
  </si>
  <si>
    <t>a0CN200005OgdtlMAB</t>
  </si>
  <si>
    <t>Added via Evissio Feed ZLIJ202500320 voucher: - This belongs to an order for 1 places. (DataIQ Awards Individual Seat)</t>
  </si>
  <si>
    <t>ZLIJ202500320</t>
  </si>
  <si>
    <t>Booking ID 018063</t>
  </si>
  <si>
    <t>a0CN200005OipN4MAJ</t>
  </si>
  <si>
    <t>amiefisher@tfl.gov.uk</t>
  </si>
  <si>
    <t>Amie Fisher</t>
  </si>
  <si>
    <t>Analytics Development and Delivery Manager</t>
  </si>
  <si>
    <t>Added via Evissio Feed LO4WH7</t>
  </si>
  <si>
    <t>LO4WH7</t>
  </si>
  <si>
    <t>Booking ID 018064</t>
  </si>
  <si>
    <t>a0CN200005Oj8PtMAJ</t>
  </si>
  <si>
    <t>Added via Evissio Feed 3JQ2JN</t>
  </si>
  <si>
    <t>3JQ2JN</t>
  </si>
  <si>
    <t>Booking ID 018065</t>
  </si>
  <si>
    <t>a0CN200005OjEgMMAV</t>
  </si>
  <si>
    <t>sarah.self@aviva.com</t>
  </si>
  <si>
    <t>Sarah Self</t>
  </si>
  <si>
    <t>Artificial Intelligence Director</t>
  </si>
  <si>
    <t>Added via Evissio Feed 6LZR3I</t>
  </si>
  <si>
    <t>6LZR3I</t>
  </si>
  <si>
    <t>Booking ID 018067</t>
  </si>
  <si>
    <t>a0CN200005Oj7OwMAJ</t>
  </si>
  <si>
    <t>Added via Evissio Feed 5CLD7G</t>
  </si>
  <si>
    <t>5CLD7G</t>
  </si>
  <si>
    <t>Booking ID 018068</t>
  </si>
  <si>
    <t>a0CN200005Ok37aMAB</t>
  </si>
  <si>
    <t>Booking ID 018072</t>
  </si>
  <si>
    <t>a0CN200005P2ax4MAB</t>
  </si>
  <si>
    <t>jerome.o&amp;#39;leary@lloydsbanking.com</t>
  </si>
  <si>
    <t>Jerome O'Leary</t>
  </si>
  <si>
    <t>Booking ID 018073</t>
  </si>
  <si>
    <t>a0CN200005P2vCZMAZ</t>
  </si>
  <si>
    <t>kiran.bal@lloydsbanking.com</t>
  </si>
  <si>
    <t>Kiran Bal</t>
  </si>
  <si>
    <t>Head of Group Data Management Analysis &amp; Services</t>
  </si>
  <si>
    <t>Booking ID 018074</t>
  </si>
  <si>
    <t>a0CN200005P30x0MAB</t>
  </si>
  <si>
    <t>Booking ID 018075</t>
  </si>
  <si>
    <t>a0CN200005P2sjHMAR</t>
  </si>
  <si>
    <t>Booking ID 018076</t>
  </si>
  <si>
    <t>a0CN200005P2JuZMAV</t>
  </si>
  <si>
    <t>snigdha.bircher@lloydsbanking.com</t>
  </si>
  <si>
    <t>Snigdha Bircher</t>
  </si>
  <si>
    <t>Booking ID 018077</t>
  </si>
  <si>
    <t>a0CN200005P2yaNMAR</t>
  </si>
  <si>
    <t>Booking ID 018078</t>
  </si>
  <si>
    <t>a0CN200005P3bWJMAZ</t>
  </si>
  <si>
    <t>Added via Evissio Feed KB6BZS</t>
  </si>
  <si>
    <t>KB6BZS</t>
  </si>
  <si>
    <t>Booking ID 018084</t>
  </si>
  <si>
    <t>a0CN200005PKRQoMAP</t>
  </si>
  <si>
    <t>suzanne.brink@lloydsbanking.com</t>
  </si>
  <si>
    <t>Suzanne Iris Brink</t>
  </si>
  <si>
    <t>Head of Responsible AI</t>
  </si>
  <si>
    <t>Booking ID 018085</t>
  </si>
  <si>
    <t>a0CN200005Q2Xl6MAF</t>
  </si>
  <si>
    <t>Booking ID 018086</t>
  </si>
  <si>
    <t>a0CN200005QKo5zMAD</t>
  </si>
  <si>
    <t>Booking ID 018089</t>
  </si>
  <si>
    <t>a0CN200005QMQGCMA5</t>
  </si>
  <si>
    <t>Accelerator - Leveraging Executive Enthusiasm for AI</t>
  </si>
  <si>
    <t>a0BN2000005ObrZMAS</t>
  </si>
  <si>
    <t>Booking ID 018091</t>
  </si>
  <si>
    <t>a0CN200005QmoaXMAR</t>
  </si>
  <si>
    <t>jeremy.lagorse@veolia.com</t>
  </si>
  <si>
    <t>Jeremy Lagorse</t>
  </si>
  <si>
    <t>Head of AI and Data Science</t>
  </si>
  <si>
    <t>005N200000GHlKfIAL</t>
  </si>
  <si>
    <t>Booking ID 018092</t>
  </si>
  <si>
    <t>a0CN200005Qmsz3MAB</t>
  </si>
  <si>
    <t>amigu@danskebank.dk</t>
  </si>
  <si>
    <t>Amit Gupta</t>
  </si>
  <si>
    <t>Head of Data Quality Management</t>
  </si>
  <si>
    <t>Booking ID 018093</t>
  </si>
  <si>
    <t>a0CN200005QmoKVMAZ</t>
  </si>
  <si>
    <t>Booking ID 018094</t>
  </si>
  <si>
    <t>a0CN200005QmyF1MAJ</t>
  </si>
  <si>
    <t>Booking ID 018095</t>
  </si>
  <si>
    <t>a0CN200005QrVNWMA3</t>
  </si>
  <si>
    <t>Booking ID 018096</t>
  </si>
  <si>
    <t>a0CN200005QrHmcMAF</t>
  </si>
  <si>
    <t>tyler.woebkenberg@entaingroup.com</t>
  </si>
  <si>
    <t>Tyler Woebkenberg</t>
  </si>
  <si>
    <t>AI and Data Academy Lead</t>
  </si>
  <si>
    <t>Booking ID 018097</t>
  </si>
  <si>
    <t>a0CN200005QuCAtMAN</t>
  </si>
  <si>
    <t>Added via Evissio Feed ZLIJ202500344 voucher: Prepaid Awards Table/Seats - This belongs to an order for 10 places. (DataIQ Awards Full Table)</t>
  </si>
  <si>
    <t>ZLIJ202500344</t>
  </si>
  <si>
    <t>Booking ID 018101</t>
  </si>
  <si>
    <t>a0CN200005R8kd5MAB</t>
  </si>
  <si>
    <t>Nivedh Ramamurthy Iyer</t>
  </si>
  <si>
    <t>Added via Evissio Feed DWUTZJ</t>
  </si>
  <si>
    <t>DWUTZJ</t>
  </si>
  <si>
    <t>003N200000CYj77IAD</t>
  </si>
  <si>
    <t>28/10/2025</t>
  </si>
  <si>
    <t>Booking ID 018102</t>
  </si>
  <si>
    <t>a0CN200005R9PqLMAV</t>
  </si>
  <si>
    <t>Booking ID 018103</t>
  </si>
  <si>
    <t>a0CN200005R9dIOMAZ</t>
  </si>
  <si>
    <t>Booking ID 018104</t>
  </si>
  <si>
    <t>a0CN200005RBZ0MMAX</t>
  </si>
  <si>
    <t>vivek.solanki@heathrow.com</t>
  </si>
  <si>
    <t>Vivek Solanki</t>
  </si>
  <si>
    <t>Booking ID 018105</t>
  </si>
  <si>
    <t>a0CN200005RDFnIMAX</t>
  </si>
  <si>
    <t>Booking ID 018107</t>
  </si>
  <si>
    <t>a0CN200005RW3TuMAL</t>
  </si>
  <si>
    <t>paul.henderson@edrington.com</t>
  </si>
  <si>
    <t>Paul Henderson</t>
  </si>
  <si>
    <t>Head of Digital Technology</t>
  </si>
  <si>
    <t>Added via Evissio Feed TU2YHC</t>
  </si>
  <si>
    <t>TU2YHC</t>
  </si>
  <si>
    <t>Booking ID 018110</t>
  </si>
  <si>
    <t>a0CN200005RX5y5MAD</t>
  </si>
  <si>
    <t>Booking ID 018111</t>
  </si>
  <si>
    <t>a0CN200005RW3kUMAT</t>
  </si>
  <si>
    <t>Booking ID 018112</t>
  </si>
  <si>
    <t>a0CN200005RXK1BMAX</t>
  </si>
  <si>
    <t>amy.mcnicholl@royallondon.com</t>
  </si>
  <si>
    <t>Amy Mcnicholl</t>
  </si>
  <si>
    <t>Data Governance Consultant</t>
  </si>
  <si>
    <t>Added via Evissio Feed NRKGZ4</t>
  </si>
  <si>
    <t>NRKGZ4</t>
  </si>
  <si>
    <t>Booking ID 018113</t>
  </si>
  <si>
    <t>a0CN200005RY3HiMAL</t>
  </si>
  <si>
    <t>Added via Evissio Feed ZLIJ202500353 voucher: Prepaid Awards Table/Seats - This belongs to an order for 5 places. (DataIQ Awards Half Table)</t>
  </si>
  <si>
    <t>ZLIJ202500353</t>
  </si>
  <si>
    <t>Booking ID 018114</t>
  </si>
  <si>
    <t>a0CN200005RYjS5MAL</t>
  </si>
  <si>
    <t>vfriedma@its.jnj.com</t>
  </si>
  <si>
    <t>Viktoria Friedma</t>
  </si>
  <si>
    <t>Sr. Manager</t>
  </si>
  <si>
    <t>Booking ID 018116</t>
  </si>
  <si>
    <t>a0CN200005Ra1QRMAZ</t>
  </si>
  <si>
    <t>Booking ID 018117</t>
  </si>
  <si>
    <t>a0CN200005SbzN3MAJ</t>
  </si>
  <si>
    <t>Booking ID 018118</t>
  </si>
  <si>
    <t>a0CN200005Sc6eZMAR</t>
  </si>
  <si>
    <t>devinder.bhalla@entaingroup.com</t>
  </si>
  <si>
    <t>Dev Bhalla</t>
  </si>
  <si>
    <t>Global Head of BI</t>
  </si>
  <si>
    <t>Added via Evissio Feed GKXDEM</t>
  </si>
  <si>
    <t>GKXDEM</t>
  </si>
  <si>
    <t>Booking ID 018119</t>
  </si>
  <si>
    <t>a0CN200005SchXGMAZ</t>
  </si>
  <si>
    <t>Booking ID 018122</t>
  </si>
  <si>
    <t>a0CN200005SgEJAMA3</t>
  </si>
  <si>
    <t>hanna.post@henkel.com</t>
  </si>
  <si>
    <t>Hanna Post</t>
  </si>
  <si>
    <t>Added via Evissio Feed ZLIJ202500357 voucher: - This belongs to an order for 5 places. (DataIQ Awards Half Table)</t>
  </si>
  <si>
    <t>ZLIJ202500357</t>
  </si>
  <si>
    <t>Germany</t>
  </si>
  <si>
    <t>Booking ID 018124</t>
  </si>
  <si>
    <t>a0CN200005SzYV1MAN</t>
  </si>
  <si>
    <t>Booking ID 018125</t>
  </si>
  <si>
    <t>a0CN200005SzqP6MAJ</t>
  </si>
  <si>
    <t>Booking ID 018126</t>
  </si>
  <si>
    <t>a0CN200005T6vmjMAB</t>
  </si>
  <si>
    <t>005N200000JlkamIAB</t>
  </si>
  <si>
    <t>Booking ID 018128</t>
  </si>
  <si>
    <t>a0CN200005T8GQyMAN</t>
  </si>
  <si>
    <t>Booking ID 018130</t>
  </si>
  <si>
    <t>a0CN200005T7uRUMAZ</t>
  </si>
  <si>
    <t>Added via Evissio Feed DN2LHC</t>
  </si>
  <si>
    <t>DN2LHC</t>
  </si>
  <si>
    <t>Booking ID 018133</t>
  </si>
  <si>
    <t>a0CN200005T7xc6MAB</t>
  </si>
  <si>
    <t>Added via Evissio Feed RHU9ZE</t>
  </si>
  <si>
    <t>RHU9ZE</t>
  </si>
  <si>
    <t>Booking ID 018134</t>
  </si>
  <si>
    <t>a0CN200005T8LFnMAN</t>
  </si>
  <si>
    <t>Booking ID 018135</t>
  </si>
  <si>
    <t>a0CN200005T8vDxMAJ</t>
  </si>
  <si>
    <t>Added via Evissio Feed ZLIJ202500364 voucher: Prepaid Awards Table/Seats - This belongs to an order for 10 places. (DataIQ Awards Full Table)</t>
  </si>
  <si>
    <t>ZLIJ202500364</t>
  </si>
  <si>
    <t>Booking ID 018136</t>
  </si>
  <si>
    <t>a0CN200005T9qpBMAR</t>
  </si>
  <si>
    <t>Added via Evissio Feed K3O2AN</t>
  </si>
  <si>
    <t>K3O2AN</t>
  </si>
  <si>
    <t>Booking ID 018138</t>
  </si>
  <si>
    <t>a0CN200005Tee9fMAB</t>
  </si>
  <si>
    <t>biren.pandya@tpr.gov.uk</t>
  </si>
  <si>
    <t>Biren Pandya</t>
  </si>
  <si>
    <t>Booking ID 018140</t>
  </si>
  <si>
    <t>30/09/2025</t>
  </si>
  <si>
    <t>a0CN200005TejR5MAJ</t>
  </si>
  <si>
    <t>Masterclass: Creating Successful Data Products</t>
  </si>
  <si>
    <t>Member ID 123877</t>
  </si>
  <si>
    <t>a0BN2000005OUmsMAG</t>
  </si>
  <si>
    <t>Booking ID 018141</t>
  </si>
  <si>
    <t>a0CN200005TfXftMAF</t>
  </si>
  <si>
    <t>Booking ID 018142</t>
  </si>
  <si>
    <t>a0CN200005TfiQBMAZ</t>
  </si>
  <si>
    <t>Booking ID 018144</t>
  </si>
  <si>
    <t>a0CN200005Tg6h7MAB</t>
  </si>
  <si>
    <t>Booking ID 018145</t>
  </si>
  <si>
    <t>a0CN200005Tfy3mMAB</t>
  </si>
  <si>
    <t>r.bailey@mind.org.uk</t>
  </si>
  <si>
    <t>Richard Bailey</t>
  </si>
  <si>
    <t>Head of Digital, Data Platforms and Analytics</t>
  </si>
  <si>
    <t>Added via Evissio Feed QJ37Z1</t>
  </si>
  <si>
    <t>QJ37Z1</t>
  </si>
  <si>
    <t>Booking ID 018147</t>
  </si>
  <si>
    <t>a0CN200005TgKQhMAN</t>
  </si>
  <si>
    <t>Added via Evissio Feed IRGL3E</t>
  </si>
  <si>
    <t>IRGL3E</t>
  </si>
  <si>
    <t>Booking ID 018149</t>
  </si>
  <si>
    <t>a0CN200005Tg1ZQMAZ</t>
  </si>
  <si>
    <t>paul.bell@entaingroup.com</t>
  </si>
  <si>
    <t>Paul Bell</t>
  </si>
  <si>
    <t>Global Head of Data Trust &amp; Integrity</t>
  </si>
  <si>
    <t>Booking ID 018150</t>
  </si>
  <si>
    <t>20/11/2025</t>
  </si>
  <si>
    <t>a0CN200005Tgp1wMAB</t>
  </si>
  <si>
    <t>Inspiring Action Workshop - 20.11.2025</t>
  </si>
  <si>
    <t>a0BN2000005TcNBMA0</t>
  </si>
  <si>
    <t>Booking ID 018151</t>
  </si>
  <si>
    <t>a0CN200005TgHwKMAV</t>
  </si>
  <si>
    <t>Booking ID 018152</t>
  </si>
  <si>
    <t>a0CN200005TgVNHMA3</t>
  </si>
  <si>
    <t>Booking ID 018153</t>
  </si>
  <si>
    <t>a0CN200005TgXKeMAN</t>
  </si>
  <si>
    <t>Booking ID 018154</t>
  </si>
  <si>
    <t>a0CN200005TgeV5MAJ</t>
  </si>
  <si>
    <t>Accelerator - Advancing AI Literacy: From Awareness to Adoption</t>
  </si>
  <si>
    <t>a0BN2000005OcNpMAK</t>
  </si>
  <si>
    <t>Booking ID 018155</t>
  </si>
  <si>
    <t>a0CN200005ThYchMAF</t>
  </si>
  <si>
    <t>Added via Evissio Feed CNP2AV</t>
  </si>
  <si>
    <t>CNP2AV</t>
  </si>
  <si>
    <t>Booking ID 018158</t>
  </si>
  <si>
    <t>a0CN200005TwceWMAR</t>
  </si>
  <si>
    <t>Booking ID 018159</t>
  </si>
  <si>
    <t>a0CN200005TxH8LMAV</t>
  </si>
  <si>
    <t>Member ID 123857</t>
  </si>
  <si>
    <t>Booking ID 018160</t>
  </si>
  <si>
    <t>a0CN200005TxQNBMA3</t>
  </si>
  <si>
    <t>Booking ID 018162</t>
  </si>
  <si>
    <t>a0CN200005TzxspMAB</t>
  </si>
  <si>
    <t>Booking ID 018163</t>
  </si>
  <si>
    <t>a0CN200005U060NMAR</t>
  </si>
  <si>
    <t>Booking ID 018164</t>
  </si>
  <si>
    <t>a0CN200005U36XdMAJ</t>
  </si>
  <si>
    <t>maja.stone@gmail.com</t>
  </si>
  <si>
    <t>Change Lead</t>
  </si>
  <si>
    <t>Booking ID 018166</t>
  </si>
  <si>
    <t>a0CN200005UJZcrMAH</t>
  </si>
  <si>
    <t>Booking ID 018167</t>
  </si>
  <si>
    <t>a0CN200005UL1lFMAT</t>
  </si>
  <si>
    <t>molind@danskebank.dk</t>
  </si>
  <si>
    <t>Morten Madsen</t>
  </si>
  <si>
    <t>Morten Lindholm Madsen</t>
  </si>
  <si>
    <t>Booking ID 018168</t>
  </si>
  <si>
    <t>a0CN200005UMIfCMAX</t>
  </si>
  <si>
    <t>Booking ID 018169</t>
  </si>
  <si>
    <t>a0CN200005UNXfPMAX</t>
  </si>
  <si>
    <t>Added via Evissio Feed UO44VV</t>
  </si>
  <si>
    <t>UO44VV</t>
  </si>
  <si>
    <t>Booking ID 018170</t>
  </si>
  <si>
    <t>a0CN200005UOPxTMAX</t>
  </si>
  <si>
    <t>Added via Evissio Feed 2AKUOG</t>
  </si>
  <si>
    <t>2AKUOG</t>
  </si>
  <si>
    <t>Booking ID 018171</t>
  </si>
  <si>
    <t>a0CN200005Vjo9cMAB</t>
  </si>
  <si>
    <t>Added via Evissio Feed WE7AU1</t>
  </si>
  <si>
    <t>WE7AU1</t>
  </si>
  <si>
    <t>Booking ID 018172</t>
  </si>
  <si>
    <t>a0CN200005VjrljMAB</t>
  </si>
  <si>
    <t>amit.sharma@gemseducation.com</t>
  </si>
  <si>
    <t>Amit Sharma</t>
  </si>
  <si>
    <t>Head of HR Systems, Data &amp; Reporting</t>
  </si>
  <si>
    <t>Added via Evissio Feed XMMWZM</t>
  </si>
  <si>
    <t>XMMWZM</t>
  </si>
  <si>
    <t>Booking ID 018173</t>
  </si>
  <si>
    <t>a0CN200005VkItdMAF</t>
  </si>
  <si>
    <t>Added via Evissio Feed 5JXKUB</t>
  </si>
  <si>
    <t>5JXKUB</t>
  </si>
  <si>
    <t>Booking ID 018174</t>
  </si>
  <si>
    <t>a0CN200005Vkc4wMAB</t>
  </si>
  <si>
    <t>Booking ID 018175</t>
  </si>
  <si>
    <t>a0CN200005VlMNPMA3</t>
  </si>
  <si>
    <t>alexandra.bortos@entaingroup.com</t>
  </si>
  <si>
    <t>Alexandra Bortos</t>
  </si>
  <si>
    <t>Senior Manager Product Web Tracking</t>
  </si>
  <si>
    <t>Booking ID 018176</t>
  </si>
  <si>
    <t>a0CN200005VlMBeMAN</t>
  </si>
  <si>
    <t>Added via Evissio Feed NZLNQT</t>
  </si>
  <si>
    <t>NZLNQT</t>
  </si>
  <si>
    <t>Booking ID 018177</t>
  </si>
  <si>
    <t>a0CN200005VlcFBMAZ</t>
  </si>
  <si>
    <t>Booking ID 018179</t>
  </si>
  <si>
    <t>a0CN200005VmYrOMAV</t>
  </si>
  <si>
    <t>Booking ID 018180</t>
  </si>
  <si>
    <t>a0CN200005VmwzqMAB</t>
  </si>
  <si>
    <t>nirav.sheth@entaingroup.com</t>
  </si>
  <si>
    <t>Nirav Sheth</t>
  </si>
  <si>
    <t>Booking ID 018181</t>
  </si>
  <si>
    <t>a0CN200005VmxuQMAR</t>
  </si>
  <si>
    <t>cameron.drummond@entaingroup.com</t>
  </si>
  <si>
    <t>Cameron Drummond</t>
  </si>
  <si>
    <t>Booking ID 018182</t>
  </si>
  <si>
    <t>a0CN200005VmOyUMAV</t>
  </si>
  <si>
    <t>dheeraj.devatha@ivycomptech.com</t>
  </si>
  <si>
    <t>Dheeraj Devatha</t>
  </si>
  <si>
    <t>Booking ID 018183</t>
  </si>
  <si>
    <t>a0CN200005VmGgSMAV</t>
  </si>
  <si>
    <t>sunil.kshatriya@ivycomptech.com</t>
  </si>
  <si>
    <t>Sunil Kshatriya</t>
  </si>
  <si>
    <t>Booking ID 018187</t>
  </si>
  <si>
    <t>a0CN200005Vmf1uMAB</t>
  </si>
  <si>
    <t>Booking ID 018188</t>
  </si>
  <si>
    <t>a0CN200005VmoIZMAZ</t>
  </si>
  <si>
    <t>Qiang Wang</t>
  </si>
  <si>
    <t>Booking ID 018189</t>
  </si>
  <si>
    <t>a0CN200005Vmj5HMAR</t>
  </si>
  <si>
    <t>mahmoud.hadi@britishcouncil.org</t>
  </si>
  <si>
    <t>Hadi Mahmoud</t>
  </si>
  <si>
    <t>Booking ID 018192</t>
  </si>
  <si>
    <t>a0CN200005Vmcq7MAB</t>
  </si>
  <si>
    <t>Booking ID 018193</t>
  </si>
  <si>
    <t>a0CN200005VmS89MAF</t>
  </si>
  <si>
    <t>Booking ID 018194</t>
  </si>
  <si>
    <t>a0CN200005VmkIkMAJ</t>
  </si>
  <si>
    <t>Booking ID 018198</t>
  </si>
  <si>
    <t>a0CN200005W536vMAB</t>
  </si>
  <si>
    <t>Booking ID 018200</t>
  </si>
  <si>
    <t>a0CN200005W4nrNMAR</t>
  </si>
  <si>
    <t>Booking ID 018201</t>
  </si>
  <si>
    <t>a0CN200005W4h8FMAR</t>
  </si>
  <si>
    <t>chrissi.green@uk.thalesgroup.com</t>
  </si>
  <si>
    <t>Chrissi Green</t>
  </si>
  <si>
    <t>Frances ( maternity cover)</t>
  </si>
  <si>
    <t>Booking ID 018202</t>
  </si>
  <si>
    <t>a0CN200005W5kxrMAB</t>
  </si>
  <si>
    <t>Added via Evissio Feed U9GCB5</t>
  </si>
  <si>
    <t>U9GCB5</t>
  </si>
  <si>
    <t>Booking ID 018203</t>
  </si>
  <si>
    <t>a0CN200005W63A4MAJ</t>
  </si>
  <si>
    <t>Booking ID 018204</t>
  </si>
  <si>
    <t>a0CN200005W6HbdMAF</t>
  </si>
  <si>
    <t>Booking ID 018205</t>
  </si>
  <si>
    <t>a0CN200005W6QxwMAF</t>
  </si>
  <si>
    <t>Sreenadh Dommaraju</t>
  </si>
  <si>
    <t>Sreenadh Raju Dommaraju</t>
  </si>
  <si>
    <t>Booking ID 018206</t>
  </si>
  <si>
    <t>a0CN200005W6VnRMAV</t>
  </si>
  <si>
    <t>adrian.hughes@thecrownestate.co.uk</t>
  </si>
  <si>
    <t>Adrian Hughes</t>
  </si>
  <si>
    <t>Booking ID 018207</t>
  </si>
  <si>
    <t>a0CN200005W7o8bMAB</t>
  </si>
  <si>
    <t>Booking ID 018208</t>
  </si>
  <si>
    <t>a0CN200005W7v8IMAR</t>
  </si>
  <si>
    <t>Added via Evissio Feed QQFQ2W</t>
  </si>
  <si>
    <t>QQFQ2W</t>
  </si>
  <si>
    <t>Booking ID 018209</t>
  </si>
  <si>
    <t>a0CN200005W957JMAR</t>
  </si>
  <si>
    <t>Added via Evissio Feed 66SKQH</t>
  </si>
  <si>
    <t>66SKQH</t>
  </si>
  <si>
    <t>Booking ID 018210</t>
  </si>
  <si>
    <t>16/10/2025</t>
  </si>
  <si>
    <t>a0CN200005W9xc8MAB</t>
  </si>
  <si>
    <t>sachin.sharma2@uk.rsagroup.com</t>
  </si>
  <si>
    <t>Inspiring Action Workshop - 16.10.2025</t>
  </si>
  <si>
    <t>Sachin Sharma</t>
  </si>
  <si>
    <t>Head of Data and AI transformation</t>
  </si>
  <si>
    <t>Member ID 123867</t>
  </si>
  <si>
    <t>a0BN2000005TalDMAS</t>
  </si>
  <si>
    <t>Booking ID 018211</t>
  </si>
  <si>
    <t>a0CN200005W8xCEMAZ</t>
  </si>
  <si>
    <t>Booking ID 018212</t>
  </si>
  <si>
    <t>a0CN200005Wa8taMAB</t>
  </si>
  <si>
    <t>Added via Evissio Feed 7X4X6E</t>
  </si>
  <si>
    <t>7X4X6E</t>
  </si>
  <si>
    <t>0054K000005yVAhQAM</t>
  </si>
  <si>
    <t>Booking ID 018214</t>
  </si>
  <si>
    <t>a0CN200005WbS1LMAV</t>
  </si>
  <si>
    <t>Booking ID 018215</t>
  </si>
  <si>
    <t>a0CN200005WbaWDMAZ</t>
  </si>
  <si>
    <t>Booking ID 018216</t>
  </si>
  <si>
    <t>a0CN200005WbXtSMAV</t>
  </si>
  <si>
    <t>Booking ID 018217</t>
  </si>
  <si>
    <t>a0CN200005WbSi4MAF</t>
  </si>
  <si>
    <t>Booking ID 018218</t>
  </si>
  <si>
    <t>a0CN200005WavySMAR</t>
  </si>
  <si>
    <t>Booking ID 018221</t>
  </si>
  <si>
    <t>a0CN200005WcOfPMAV</t>
  </si>
  <si>
    <t>Added via Evissio Feed HD4LI4</t>
  </si>
  <si>
    <t>HD4LI4</t>
  </si>
  <si>
    <t>Booking ID 018225</t>
  </si>
  <si>
    <t>a0CN200005WhZORMA3</t>
  </si>
  <si>
    <t>chris.mead@edfenergy.com</t>
  </si>
  <si>
    <t>Chris Mead</t>
  </si>
  <si>
    <t>Tooling Integration Lead</t>
  </si>
  <si>
    <t>Booking ID 018230</t>
  </si>
  <si>
    <t>a0CN200005WxaTNMAZ</t>
  </si>
  <si>
    <t>Booking ID 018231</t>
  </si>
  <si>
    <t>a0CN200005WxhwwMAB</t>
  </si>
  <si>
    <t>Booking ID 018232</t>
  </si>
  <si>
    <t>a0CN200005WxTD2MAN</t>
  </si>
  <si>
    <t>Booking ID 018233</t>
  </si>
  <si>
    <t>a0CN200005WyVUxMAN</t>
  </si>
  <si>
    <t>fabrice.nico@veolia.com</t>
  </si>
  <si>
    <t>Fabrice NICO</t>
  </si>
  <si>
    <t>Data and Robotic Manager at Veolia Environnement</t>
  </si>
  <si>
    <t>Booking ID 018234</t>
  </si>
  <si>
    <t>a0CN200005X0Y6uMAF</t>
  </si>
  <si>
    <t>hannahpettitt@tfl.gov.uk</t>
  </si>
  <si>
    <t>Hannah Pettitt</t>
  </si>
  <si>
    <t>Asset Data Strategy Manager</t>
  </si>
  <si>
    <t>Added via Evissio Feed 4YRQKZ</t>
  </si>
  <si>
    <t>4YRQKZ</t>
  </si>
  <si>
    <t>Booking ID 018235</t>
  </si>
  <si>
    <t>a0CN200005XKmWBMA1</t>
  </si>
  <si>
    <t>Booking ID 018236</t>
  </si>
  <si>
    <t>a0CN200005XKQstMAH</t>
  </si>
  <si>
    <t>Added via Evissio Feed EX3RRW</t>
  </si>
  <si>
    <t>EX3RRW</t>
  </si>
  <si>
    <t>Booking ID 018237</t>
  </si>
  <si>
    <t>a0CN200005XLCLiMAP</t>
  </si>
  <si>
    <t>Added via Evissio Feed UZXVV6</t>
  </si>
  <si>
    <t>UZXVV6</t>
  </si>
  <si>
    <t>Booking ID 018239</t>
  </si>
  <si>
    <t>a0CN200005XLK1SMAX</t>
  </si>
  <si>
    <t>Booking ID 018240</t>
  </si>
  <si>
    <t>a0CN200005XMMkkMAH</t>
  </si>
  <si>
    <t>Booking ID 018241</t>
  </si>
  <si>
    <t>a0CN200005XM6NxMAL</t>
  </si>
  <si>
    <t>Booking ID 018242</t>
  </si>
  <si>
    <t>a0CN200005XMMbCMAX</t>
  </si>
  <si>
    <t>Booking ID 018243</t>
  </si>
  <si>
    <t>a0CN200005XMWb2MAH</t>
  </si>
  <si>
    <t>Booking ID 018244</t>
  </si>
  <si>
    <t>a0CN200005XLctdMAD</t>
  </si>
  <si>
    <t>Booking ID 018245</t>
  </si>
  <si>
    <t>a0CN200005XMxuyMAD</t>
  </si>
  <si>
    <t>Booking ID 018246</t>
  </si>
  <si>
    <t>a0CN200005XNC9qMAH</t>
  </si>
  <si>
    <t>nick.theaker@entaingroup.com</t>
  </si>
  <si>
    <t>Nick Theaker</t>
  </si>
  <si>
    <t>Senior Manager Analytics</t>
  </si>
  <si>
    <t>Booking ID 018247</t>
  </si>
  <si>
    <t>a0CN200005XN5rrMAD</t>
  </si>
  <si>
    <t>Booking ID 018248</t>
  </si>
  <si>
    <t>a0CN200005XNQdlMAH</t>
  </si>
  <si>
    <t>Booking ID 018250</t>
  </si>
  <si>
    <t>a0CN200005XNRMvMAP</t>
  </si>
  <si>
    <t>Booking ID 018251</t>
  </si>
  <si>
    <t>a0CN200005XMyZbMAL</t>
  </si>
  <si>
    <t>Booking ID 018252</t>
  </si>
  <si>
    <t>a0CN200005XN2INMA1</t>
  </si>
  <si>
    <t>Booking ID 018253</t>
  </si>
  <si>
    <t>a0CN200005XN8geMAD</t>
  </si>
  <si>
    <t>Booking ID 018254</t>
  </si>
  <si>
    <t>a0CN200005XN5UUMA1</t>
  </si>
  <si>
    <t>ann.veitch@britishcouncil.org</t>
  </si>
  <si>
    <t>Ann Veitch</t>
  </si>
  <si>
    <t>Booking ID 018255</t>
  </si>
  <si>
    <t>a0CN200005XNSyxMAH</t>
  </si>
  <si>
    <t>erum.sharif@britishcouncil.org</t>
  </si>
  <si>
    <t>Erum Sharif</t>
  </si>
  <si>
    <t>Booking ID 018256</t>
  </si>
  <si>
    <t>a0CN200005XNHUPMA5</t>
  </si>
  <si>
    <t>Booking ID 018257</t>
  </si>
  <si>
    <t>a0CN200005XMnwuMAD</t>
  </si>
  <si>
    <t>yujie.ai@britishcouncil.org.cn</t>
  </si>
  <si>
    <t>Yujie Ai</t>
  </si>
  <si>
    <t>Booking ID 018258</t>
  </si>
  <si>
    <t>a0CN200005XNpARMA1</t>
  </si>
  <si>
    <t>Booking ID 018259</t>
  </si>
  <si>
    <t>a0CN200005XO0sbMAD</t>
  </si>
  <si>
    <t>das.shrijita@ivycomptech.com</t>
  </si>
  <si>
    <t>Das Shrijita</t>
  </si>
  <si>
    <t>Booking ID 018260</t>
  </si>
  <si>
    <t>a0CN200005XNvFcMAL</t>
  </si>
  <si>
    <t>sahoo.susanta@ivycomptech.com</t>
  </si>
  <si>
    <t>Sahoo Susanta</t>
  </si>
  <si>
    <t>Booking ID 018261</t>
  </si>
  <si>
    <t>a0CN200005XNwxVMAT</t>
  </si>
  <si>
    <t>sheulim@ivycomptech.com</t>
  </si>
  <si>
    <t>Seulim (None given)</t>
  </si>
  <si>
    <t>Booking ID 018262</t>
  </si>
  <si>
    <t>a0CN200005XNzF5MAL</t>
  </si>
  <si>
    <t>suman.thakur2@ivycomptech.com</t>
  </si>
  <si>
    <t>Suman Thakur</t>
  </si>
  <si>
    <t>Booking ID 018263</t>
  </si>
  <si>
    <t>a0CN200005XOA7HMAX</t>
  </si>
  <si>
    <t>mohammad.hussain2@ivycomptech.com</t>
  </si>
  <si>
    <t>Mohammad Hussain</t>
  </si>
  <si>
    <t>Booking ID 018264</t>
  </si>
  <si>
    <t>a0CN200005XOFbSMAX</t>
  </si>
  <si>
    <t>murthy.ghadiyaram@ivycomptech.com</t>
  </si>
  <si>
    <t>Murthy Ghadiyaram</t>
  </si>
  <si>
    <t>Booking ID 018265</t>
  </si>
  <si>
    <t>a0CN200005XOBrOMAX</t>
  </si>
  <si>
    <t>james.zanzarelli@entaingroup.com</t>
  </si>
  <si>
    <t>James Zanzarelli</t>
  </si>
  <si>
    <t>Booking ID 018266</t>
  </si>
  <si>
    <t>a0CN200005XNOpnMAH</t>
  </si>
  <si>
    <t>william.banks@entaingroup.com</t>
  </si>
  <si>
    <t>William Banks</t>
  </si>
  <si>
    <t>Booking ID 018267</t>
  </si>
  <si>
    <t>a0CN200005XODHuMAP</t>
  </si>
  <si>
    <t>srihari.k@ivycomptech.com</t>
  </si>
  <si>
    <t>Workshop - Storytelling with Data - 2025.10.08</t>
  </si>
  <si>
    <t>Srihari K</t>
  </si>
  <si>
    <t>a0BN2000005TdW9MAK</t>
  </si>
  <si>
    <t>Booking ID 018268</t>
  </si>
  <si>
    <t>a0CN200005XO8ydMAD</t>
  </si>
  <si>
    <t>debasis.pattnaik@ivycomptech.com</t>
  </si>
  <si>
    <t>Debasis Pattnaik</t>
  </si>
  <si>
    <t>Booking ID 018269</t>
  </si>
  <si>
    <t>a0CN200005XN6fiMAD</t>
  </si>
  <si>
    <t>yesuraju.nandikonda@ivycomptech.com</t>
  </si>
  <si>
    <t>Yesuraju Nandikonda</t>
  </si>
  <si>
    <t>Booking ID 018270</t>
  </si>
  <si>
    <t>a0CN200005XNmuZMAT</t>
  </si>
  <si>
    <t>lasyasri.pilly@ivycomptech.com</t>
  </si>
  <si>
    <t>Lasyasri Pilly</t>
  </si>
  <si>
    <t>Booking ID 018271</t>
  </si>
  <si>
    <t>a0CN200005XOKbAMAX</t>
  </si>
  <si>
    <t>venkata.jayanthi@ivycomptech.com</t>
  </si>
  <si>
    <t>Venkata Jayanthi</t>
  </si>
  <si>
    <t>Booking ID 018272</t>
  </si>
  <si>
    <t>a0CN200005XOGXlMAP</t>
  </si>
  <si>
    <t>annalise.verzijl@entaingroup.com</t>
  </si>
  <si>
    <t>Annalise Verzijl</t>
  </si>
  <si>
    <t>Booking ID 018273</t>
  </si>
  <si>
    <t>a0CN200005XNr34MAD</t>
  </si>
  <si>
    <t>gampa.varun@ivycomptech.com</t>
  </si>
  <si>
    <t>Gampa Varun</t>
  </si>
  <si>
    <t>Booking ID 018274</t>
  </si>
  <si>
    <t>a0CN200005XNvbuMAD</t>
  </si>
  <si>
    <t>ravi.rayaprolu@ivycomptech.com</t>
  </si>
  <si>
    <t>Ravi Rayaprolu</t>
  </si>
  <si>
    <t>Booking ID 018275</t>
  </si>
  <si>
    <t>22/10/2025</t>
  </si>
  <si>
    <t>a0CN200005XOJksMAH</t>
  </si>
  <si>
    <t>kseethiraju@ivycomptech.com</t>
  </si>
  <si>
    <t>Workshop - Business Partnering - 2025.10.22</t>
  </si>
  <si>
    <t>K seethiraju</t>
  </si>
  <si>
    <t>a0BN2000005TaDJMA0</t>
  </si>
  <si>
    <t>Booking ID 018276</t>
  </si>
  <si>
    <t>a0CN200005XOBv0MAH</t>
  </si>
  <si>
    <t>mohammed.safeerabanu@ivycomptech.com</t>
  </si>
  <si>
    <t>Mohammed Safeerabanu</t>
  </si>
  <si>
    <t>Booking ID 018277</t>
  </si>
  <si>
    <t>a0CN200005XO23vMAD</t>
  </si>
  <si>
    <t>lbachu@ivycomptech.com</t>
  </si>
  <si>
    <t>L Bachu</t>
  </si>
  <si>
    <t>Booking ID 018278</t>
  </si>
  <si>
    <t>a0CN200005XNdLQMA1</t>
  </si>
  <si>
    <t>vyshnave.bobburi@ivycomptech.com</t>
  </si>
  <si>
    <t>Vyshnave Bobburi</t>
  </si>
  <si>
    <t>Booking ID 018279</t>
  </si>
  <si>
    <t>19/11/2025</t>
  </si>
  <si>
    <t>a0CN200005XOPxPMAX</t>
  </si>
  <si>
    <t>Workshop - Business Partnering - 2025.11.19</t>
  </si>
  <si>
    <t>a0BN2000005TazhMAC</t>
  </si>
  <si>
    <t>Booking ID 018280</t>
  </si>
  <si>
    <t>a0CN200005XOAKcMAP</t>
  </si>
  <si>
    <t>Booking ID 018281</t>
  </si>
  <si>
    <t>a0CN200005XNrp4MAD</t>
  </si>
  <si>
    <t>kavya.gundllapalli@ivycomptech.com</t>
  </si>
  <si>
    <t>Kavya Gundllapalli</t>
  </si>
  <si>
    <t>Booking ID 018282</t>
  </si>
  <si>
    <t>a0CN200005XOQNFMA5</t>
  </si>
  <si>
    <t>rmurakonda@ivycomptech.com</t>
  </si>
  <si>
    <t>R Murakonda</t>
  </si>
  <si>
    <t>Booking ID 018283</t>
  </si>
  <si>
    <t>a0CN200005XNsXMMA1</t>
  </si>
  <si>
    <t>pedagada.geethamounika@ivycomptech.com</t>
  </si>
  <si>
    <t>Pedagada Geetha Mounika</t>
  </si>
  <si>
    <t>Booking ID 018284</t>
  </si>
  <si>
    <t>a0CN200005XNxRBMA1</t>
  </si>
  <si>
    <t>vanilatha.kota@ivycomptech.com</t>
  </si>
  <si>
    <t>Vanilatha Kota</t>
  </si>
  <si>
    <t>Booking ID 018285</t>
  </si>
  <si>
    <t>a0CN200005XOKHtMAP</t>
  </si>
  <si>
    <t>perumalla.jayasree@ivycomptech.com</t>
  </si>
  <si>
    <t>Perumalla Jayasree</t>
  </si>
  <si>
    <t>Booking ID 018286</t>
  </si>
  <si>
    <t>a0CN200005XOFlQMAX</t>
  </si>
  <si>
    <t>trikamani.hetvi@ivycomptech.com</t>
  </si>
  <si>
    <t>Trikamani Hetvi</t>
  </si>
  <si>
    <t>Booking ID 018287</t>
  </si>
  <si>
    <t>26/11/2025</t>
  </si>
  <si>
    <t>a0CN200005XNmVFMA1</t>
  </si>
  <si>
    <t>vinay.kr@entaingroup.com</t>
  </si>
  <si>
    <t>Workshop - Storytelling with Data - 2025.11.25</t>
  </si>
  <si>
    <t>Vinay KR</t>
  </si>
  <si>
    <t>a0BN2000005TdzBMAS</t>
  </si>
  <si>
    <t>Booking ID 018288</t>
  </si>
  <si>
    <t>a0CN200005XO5RCMA1</t>
  </si>
  <si>
    <t>madhuri.peddibhotla@ivycomptech.com</t>
  </si>
  <si>
    <t>Madhuri Peddibhotla</t>
  </si>
  <si>
    <t>Booking ID 018289</t>
  </si>
  <si>
    <t>a0CN200005XOMaFMAX</t>
  </si>
  <si>
    <t>lakshmi.bondada@ivycomptech.com</t>
  </si>
  <si>
    <t>Lakshmi Bondada</t>
  </si>
  <si>
    <t>Booking ID 018290</t>
  </si>
  <si>
    <t>a0CN200005XOK6zMAH</t>
  </si>
  <si>
    <t>reena.chenigaram@ivycomptech.com</t>
  </si>
  <si>
    <t>Reena Chenigaram</t>
  </si>
  <si>
    <t>Booking ID 018291</t>
  </si>
  <si>
    <t>a0CN200005XPEDXMA5</t>
  </si>
  <si>
    <t>areddy@swirecc.com</t>
  </si>
  <si>
    <t>Anoop Reddy Parlapalli</t>
  </si>
  <si>
    <t>Senior Enterprise Architect</t>
  </si>
  <si>
    <t>Booking ID 018294</t>
  </si>
  <si>
    <t>a0CN200005YHcmeMAD</t>
  </si>
  <si>
    <t>luca.piccolo@uk.rsagroup.com</t>
  </si>
  <si>
    <t>Luca Piccolo</t>
  </si>
  <si>
    <t>Data Transformation Manager</t>
  </si>
  <si>
    <t>Booking ID 018295</t>
  </si>
  <si>
    <t>a0CN200005YJ6B0MAL</t>
  </si>
  <si>
    <t>jessica.kirkland@thecoventry.co.uk</t>
  </si>
  <si>
    <t>Jessica Kirkland</t>
  </si>
  <si>
    <t>Senior Data Culture and Education Specialist</t>
  </si>
  <si>
    <t>Booking ID 018297</t>
  </si>
  <si>
    <t>a0CN200005YJT5dMAH</t>
  </si>
  <si>
    <t>mark.chapman3@nationwide.co.uk</t>
  </si>
  <si>
    <t>Mark Chapman</t>
  </si>
  <si>
    <t>Director Data, Analytics, &amp; BI</t>
  </si>
  <si>
    <t>Added via Evissio Feed 5AMA5U</t>
  </si>
  <si>
    <t>5AMA5U</t>
  </si>
  <si>
    <t>Booking ID 018298</t>
  </si>
  <si>
    <t>a0CN200005YJySaMAL</t>
  </si>
  <si>
    <t>Added via Evissio Feed ZLIJ202500399 voucher: - This belongs to an order for 10 places. (DataIQ Awards Full Table)</t>
  </si>
  <si>
    <t>ZLIJ202500399</t>
  </si>
  <si>
    <t>Booking ID 018300</t>
  </si>
  <si>
    <t>a0CN200005YbgFcMAJ</t>
  </si>
  <si>
    <t>anna.jakimova@britishcouncil.org</t>
  </si>
  <si>
    <t>Anna Jakimova</t>
  </si>
  <si>
    <t>Learning and Development</t>
  </si>
  <si>
    <t>Booking ID 018301</t>
  </si>
  <si>
    <t>a0CN200005YcfHBMAZ</t>
  </si>
  <si>
    <t>Booking ID 018302</t>
  </si>
  <si>
    <t>a0CN200005YeK1xMAF</t>
  </si>
  <si>
    <t>Booking ID 018305</t>
  </si>
  <si>
    <t>a0CN200005YebvZMAR</t>
  </si>
  <si>
    <t>gemma.turner@theverygroup.com</t>
  </si>
  <si>
    <t>Gemma Turner</t>
  </si>
  <si>
    <t>Added via Evissio Feed QXQPA8</t>
  </si>
  <si>
    <t>QXQPA8</t>
  </si>
  <si>
    <t>Booking ID 018306</t>
  </si>
  <si>
    <t>a0CN200005Yegs3MAB</t>
  </si>
  <si>
    <t>Booking ID 018308</t>
  </si>
  <si>
    <t>a0CN200005YhmyFMAR</t>
  </si>
  <si>
    <t>volberg.sarah@destinationcanada.com</t>
  </si>
  <si>
    <t>Sarah Volberg</t>
  </si>
  <si>
    <t>Insights &amp; Analytics Executive Director, Global Marketing</t>
  </si>
  <si>
    <t>Added via Evissio Feed U2IICT</t>
  </si>
  <si>
    <t>U2IICT</t>
  </si>
  <si>
    <t>Booking ID 018309</t>
  </si>
  <si>
    <t>a0CN200005YhQHeMAN</t>
  </si>
  <si>
    <t>Added via Evissio Combo Ticket Feed U2IICT transaction ZLIJ202500392</t>
  </si>
  <si>
    <t>Booking ID 018312</t>
  </si>
  <si>
    <t>a0CN200005ZBwt3MAD</t>
  </si>
  <si>
    <t>Booking ID 018315</t>
  </si>
  <si>
    <t>a0CN200005ZCyBNMA1</t>
  </si>
  <si>
    <t>rahul.dixit@uk.rsagroup.com</t>
  </si>
  <si>
    <t>rahul dixit</t>
  </si>
  <si>
    <t>Data &amp; AI Platform Lead</t>
  </si>
  <si>
    <t>Added via Evissio Feed QJX4LO</t>
  </si>
  <si>
    <t>QJX4LO</t>
  </si>
  <si>
    <t>Booking ID 018316</t>
  </si>
  <si>
    <t>a0CN200005ZDM2HMAX</t>
  </si>
  <si>
    <t>williamclark@tfl.gov.uk</t>
  </si>
  <si>
    <t>William Clark</t>
  </si>
  <si>
    <t>Senior Revenue Analyst</t>
  </si>
  <si>
    <t>Booking ID 018318</t>
  </si>
  <si>
    <t>a0CN200005ZF9BKMA1</t>
  </si>
  <si>
    <t>Booking ID 018319</t>
  </si>
  <si>
    <t>a0CN200005ZFlb9MAD</t>
  </si>
  <si>
    <t>ella.zheng@uk.rsagroup.com</t>
  </si>
  <si>
    <t>Ella Zheng</t>
  </si>
  <si>
    <t>Added via Evissio Feed GYVEON</t>
  </si>
  <si>
    <t>GYVEON</t>
  </si>
  <si>
    <t>Booking ID 018321</t>
  </si>
  <si>
    <t>a0CN200005ZFveNMAT</t>
  </si>
  <si>
    <t>joanna.holdaway@informa.com</t>
  </si>
  <si>
    <t>joanna holdaway</t>
  </si>
  <si>
    <t>Director of Commercial Data</t>
  </si>
  <si>
    <t>Added via Evissio Feed 71XLCD</t>
  </si>
  <si>
    <t>71XLCD</t>
  </si>
  <si>
    <t>Booking ID 018324</t>
  </si>
  <si>
    <t>a0CN200005Zi3skMAB</t>
  </si>
  <si>
    <t>Booking ID 018326</t>
  </si>
  <si>
    <t>a0CN200005ZiBS8MAN</t>
  </si>
  <si>
    <t>matthew.sanderson@theaa.com</t>
  </si>
  <si>
    <t>Matthew Sanderson</t>
  </si>
  <si>
    <t>Head of Digital Analytics/ Head of Data Products</t>
  </si>
  <si>
    <t>Booking ID 018327</t>
  </si>
  <si>
    <t>a0CN200005Ziby5MAB</t>
  </si>
  <si>
    <t>aleti.vijay@destinationcanada.com</t>
  </si>
  <si>
    <t>Vijay Bhaskar Aleti</t>
  </si>
  <si>
    <t>Booking ID 018328</t>
  </si>
  <si>
    <t>a0CN200005ZfBzCMAV</t>
  </si>
  <si>
    <t>Booking ID 018329</t>
  </si>
  <si>
    <t>a0CN200005ZiFugMAF</t>
  </si>
  <si>
    <t>Cynthia Wang</t>
  </si>
  <si>
    <t>Booking ID 018330</t>
  </si>
  <si>
    <t>a0CN200005ZiSyoMAF</t>
  </si>
  <si>
    <t>Booking ID 018331</t>
  </si>
  <si>
    <t>a0CN200005ZiKg0MAF</t>
  </si>
  <si>
    <t>sun.tina@destinationcanada.com</t>
  </si>
  <si>
    <t>Tina Sun</t>
  </si>
  <si>
    <t>Booking ID 018334</t>
  </si>
  <si>
    <t>a0CN200005Zi87ZMAR</t>
  </si>
  <si>
    <t>zara.naeem@boots.co.uk</t>
  </si>
  <si>
    <t>Zara Naeem</t>
  </si>
  <si>
    <t>Booking ID 018335</t>
  </si>
  <si>
    <t>a0CN200005ZirRfMAJ</t>
  </si>
  <si>
    <t>Booking ID 018336</t>
  </si>
  <si>
    <t>a0CN200005ZkpgnMAB</t>
  </si>
  <si>
    <t>kavitha.kalyanasundaram@barclaycard.co.uk</t>
  </si>
  <si>
    <t>Kavitha Kalyanasundaram</t>
  </si>
  <si>
    <t>Data Partner</t>
  </si>
  <si>
    <t>Booking ID 018337</t>
  </si>
  <si>
    <t>a0CN200005Zkr13MAB</t>
  </si>
  <si>
    <t>mark.florio@barclays.com</t>
  </si>
  <si>
    <t>Mark Florio</t>
  </si>
  <si>
    <t>Data Owner</t>
  </si>
  <si>
    <t>Booking ID 018338</t>
  </si>
  <si>
    <t>a0CN200005Zks0IMAR</t>
  </si>
  <si>
    <t>Matt Benton</t>
  </si>
  <si>
    <t>Booking ID 018341</t>
  </si>
  <si>
    <t>a0CN200005ZmcfUMAR</t>
  </si>
  <si>
    <t>Added via Evissio Feed ZLIJ202500417 voucher: Prepaid Awards Table/Seats - This belongs to an order for 5 places. (DataIQ Awards Half Table)</t>
  </si>
  <si>
    <t>ZLIJ202500417</t>
  </si>
  <si>
    <t>Booking ID 018345</t>
  </si>
  <si>
    <t>a0CN200005aA2z4MAC</t>
  </si>
  <si>
    <t>Added via Evissio Feed S2HUJT</t>
  </si>
  <si>
    <t>S2HUJT</t>
  </si>
  <si>
    <t>Booking ID 018347</t>
  </si>
  <si>
    <t>a0CN200005aCYfWMAW</t>
  </si>
  <si>
    <t>Added via Evissio Feed ZKMJBX</t>
  </si>
  <si>
    <t>ZKMJBX</t>
  </si>
  <si>
    <t>Booking ID 018352</t>
  </si>
  <si>
    <t>a0CN200005aQwLmMAK</t>
  </si>
  <si>
    <t>FULLY BOOKED Roundtable: Embedding Data Driven Decision Making</t>
  </si>
  <si>
    <t>a0BN2000005fc9iMAA</t>
  </si>
  <si>
    <t>005N200000EWulNIAT</t>
  </si>
  <si>
    <t>Booking ID 018353</t>
  </si>
  <si>
    <t>a0CN200005bPqeDMAS</t>
  </si>
  <si>
    <t>Booking ID 018355</t>
  </si>
  <si>
    <t>a0CN200005bjv2gMAA</t>
  </si>
  <si>
    <t>o.abdulazeez@aston.ac.uk</t>
  </si>
  <si>
    <t>Oyin Abdulazeez</t>
  </si>
  <si>
    <t>Added via Evissio Feed ZLIJ202500429 voucher: Prepaid Awards Table/Seats</t>
  </si>
  <si>
    <t>ZLIJ202500429</t>
  </si>
  <si>
    <t>Booking ID 018356</t>
  </si>
  <si>
    <t>a0CN200005bjvFTMAY</t>
  </si>
  <si>
    <t>k.oraw@aston.ac.uk</t>
  </si>
  <si>
    <t>Kevin O'raw</t>
  </si>
  <si>
    <t>Head of Data Analytics &amp; Data Governance</t>
  </si>
  <si>
    <t>Added via Evissio Feed ZLIJ202500429 voucher: Prepaid Awards Table/Seats - This belongs to an order for 1 places. (DataIQ Awards Individual Seat)</t>
  </si>
  <si>
    <t>Booking ID 018357</t>
  </si>
  <si>
    <t>29/10/2025</t>
  </si>
  <si>
    <t>a0CN200005bnFCXMA2</t>
  </si>
  <si>
    <t>Masterclass: Embedding Data and AI in the Organisational Strategy</t>
  </si>
  <si>
    <t>a0BN2000005feQ1MAI</t>
  </si>
  <si>
    <t>Booking ID 018358</t>
  </si>
  <si>
    <t>a0CN200005bkytXMAQ</t>
  </si>
  <si>
    <t>Booking ID 018359</t>
  </si>
  <si>
    <t>a0CN200005bn9dFMAQ</t>
  </si>
  <si>
    <t>Added via Evissio Feed ZLIJ202500430 voucher: Prepaid Awards Table/Seats - This belongs to an order for 10 places. (DataIQ Awards Full Table)</t>
  </si>
  <si>
    <t>ZLIJ202500430</t>
  </si>
  <si>
    <t>Booking ID 018362</t>
  </si>
  <si>
    <t>a0CN200005cEZGXMA4</t>
  </si>
  <si>
    <t>Booking ID 018364</t>
  </si>
  <si>
    <t>a0CN200005cFEonMAG</t>
  </si>
  <si>
    <t>o.flanagan@aston.ac.uk</t>
  </si>
  <si>
    <t>Oliver Flanagan</t>
  </si>
  <si>
    <t>BI Developer</t>
  </si>
  <si>
    <t>Added via Evissio Feed SESEW2</t>
  </si>
  <si>
    <t>SESEW2</t>
  </si>
  <si>
    <t>Booking ID 018365</t>
  </si>
  <si>
    <t>a0CN200005cGQHRMA4</t>
  </si>
  <si>
    <t>Added via Evissio Feed IPZAWL</t>
  </si>
  <si>
    <t>IPZAWL</t>
  </si>
  <si>
    <t>Booking ID 018367</t>
  </si>
  <si>
    <t>a0CN200005cHm9fMAC</t>
  </si>
  <si>
    <t>Booking ID 018368</t>
  </si>
  <si>
    <t>a0CN200005cI4zBMAS</t>
  </si>
  <si>
    <t>Booking ID 018369</t>
  </si>
  <si>
    <t>a0CN200005cHvJPMA0</t>
  </si>
  <si>
    <t>Booking ID 018370</t>
  </si>
  <si>
    <t>a0CN200005cIAuBMAW</t>
  </si>
  <si>
    <t>Booking ID 018371</t>
  </si>
  <si>
    <t>a0CN200005cKEEaMAO</t>
  </si>
  <si>
    <t>Added via Evissio Feed ZLIJ202500437 voucher: Prepaid Awards Table/Seats - This belongs to an order for 10 places. (DataIQ Awards VIP Table with Premium View)</t>
  </si>
  <si>
    <t>ZLIJ202500437</t>
  </si>
  <si>
    <t>Booking ID 018374</t>
  </si>
  <si>
    <t>a0CN200005csAKbMAM</t>
  </si>
  <si>
    <t>Added via Evissio Feed 74KVMB</t>
  </si>
  <si>
    <t>74KVMB</t>
  </si>
  <si>
    <t>Booking ID 018377</t>
  </si>
  <si>
    <t>a0CN200005ct8rSMAQ</t>
  </si>
  <si>
    <t>Booking ID 018378</t>
  </si>
  <si>
    <t>a0CN200005ctKX7MAM</t>
  </si>
  <si>
    <t>Booking ID 018383</t>
  </si>
  <si>
    <t>a0CN200005cv4OFMAY</t>
  </si>
  <si>
    <t>Booking ID 018384</t>
  </si>
  <si>
    <t>a0CN200005culiSMAQ</t>
  </si>
  <si>
    <t>Member ID 123864</t>
  </si>
  <si>
    <t>Booking ID 018385</t>
  </si>
  <si>
    <t>a0CN200005cusCFMAY</t>
  </si>
  <si>
    <t>Booking ID 018386</t>
  </si>
  <si>
    <t>a0CN200005cueXoMAI</t>
  </si>
  <si>
    <t>Booking ID 018387</t>
  </si>
  <si>
    <t>a0CN200005cuPatMAE</t>
  </si>
  <si>
    <t>Booking ID 018388</t>
  </si>
  <si>
    <t>a0CN200005cue4OMAQ</t>
  </si>
  <si>
    <t>Member ID 123615</t>
  </si>
  <si>
    <t>Booking ID 018389</t>
  </si>
  <si>
    <t>a0CN200005cvnutMAA</t>
  </si>
  <si>
    <t>joao.mouro@matthey.com</t>
  </si>
  <si>
    <t>Joao Mouro</t>
  </si>
  <si>
    <t>Booking ID 018390</t>
  </si>
  <si>
    <t>a0CN200005cvUfcMAE</t>
  </si>
  <si>
    <t>angelina.simukovic@matthey.com</t>
  </si>
  <si>
    <t>Angelina Simukovic</t>
  </si>
  <si>
    <t>Booking ID 018391</t>
  </si>
  <si>
    <t>a0CN200005cvD2OMAU</t>
  </si>
  <si>
    <t>agne.sladkeviciute@matthey.com</t>
  </si>
  <si>
    <t>Agne Sladkeviciute</t>
  </si>
  <si>
    <t>Booking ID 018392</t>
  </si>
  <si>
    <t>a0CN200005cvbFTMAY</t>
  </si>
  <si>
    <t>adomas.krikstaponis@matthey.com</t>
  </si>
  <si>
    <t>Adomas Krikstaponis</t>
  </si>
  <si>
    <t>Booking ID 018393</t>
  </si>
  <si>
    <t>a0CN200005cw0zQMAQ</t>
  </si>
  <si>
    <t>ignas.kisielius@matthey.com</t>
  </si>
  <si>
    <t>Ignas Kisielius</t>
  </si>
  <si>
    <t>Booking ID 018394</t>
  </si>
  <si>
    <t>a0CN200005cvMkEMAU</t>
  </si>
  <si>
    <t>vidas.caikauskas@matthey.com</t>
  </si>
  <si>
    <t>Vidas ÄŒaikauskas</t>
  </si>
  <si>
    <t>Booking ID 018395</t>
  </si>
  <si>
    <t>a0CN200005cw1oMMAQ</t>
  </si>
  <si>
    <t>alina.seriene@matthey.com</t>
  </si>
  <si>
    <t>Alina Seriene</t>
  </si>
  <si>
    <t>Booking ID 018396</t>
  </si>
  <si>
    <t>a0CN200005cw2YsMAI</t>
  </si>
  <si>
    <t>vaiva.mikeleviciene@matthey.com</t>
  </si>
  <si>
    <t>Vaiva Mikeleviciene</t>
  </si>
  <si>
    <t>Booking ID 018397</t>
  </si>
  <si>
    <t>a0CN200005cvNloMAE</t>
  </si>
  <si>
    <t>erikas.pomeliaika@matthey.com</t>
  </si>
  <si>
    <t>Erikas Pomeliaika</t>
  </si>
  <si>
    <t>Booking ID 018398</t>
  </si>
  <si>
    <t>a0CN200005cviu5MAA</t>
  </si>
  <si>
    <t>priyanka.mandal@matthey.com</t>
  </si>
  <si>
    <t>Priyanka Mandal</t>
  </si>
  <si>
    <t>Booking ID 018399</t>
  </si>
  <si>
    <t>a0CN200005cw4H1MAI</t>
  </si>
  <si>
    <t>harish.vanagapalli@matthey.com</t>
  </si>
  <si>
    <t>Harish Vangapalli</t>
  </si>
  <si>
    <t>Booking ID 018400</t>
  </si>
  <si>
    <t>a0CN200005cvTVtMAM</t>
  </si>
  <si>
    <t>sayan.chakrabarti@matthey.com</t>
  </si>
  <si>
    <t>Sayan Chakrabarti</t>
  </si>
  <si>
    <t>Booking ID 018401</t>
  </si>
  <si>
    <t>a0CN200005cvezhMAA</t>
  </si>
  <si>
    <t>asta.janonyte@matthey.com</t>
  </si>
  <si>
    <t>Asta Janonyte</t>
  </si>
  <si>
    <t>Booking ID 018402</t>
  </si>
  <si>
    <t>a0CN200005cw9Z4MAI</t>
  </si>
  <si>
    <t>Booking ID 018403</t>
  </si>
  <si>
    <t>a0CN200005cwAdyMAE</t>
  </si>
  <si>
    <t>Booking ID 018404</t>
  </si>
  <si>
    <t>a0CN200005cwafqMAA</t>
  </si>
  <si>
    <t>Masterclass: Scaling AI Use Cases to Successfully Drive Value</t>
  </si>
  <si>
    <t>a0BN2000005fecvMAA</t>
  </si>
  <si>
    <t>Booking ID 018406</t>
  </si>
  <si>
    <t>a0CN200005cxeuGMAQ</t>
  </si>
  <si>
    <t>Booking ID 018407</t>
  </si>
  <si>
    <t>a0CN200005cxgnbMAA</t>
  </si>
  <si>
    <t>Booking ID 018408</t>
  </si>
  <si>
    <t>a0CN200005cxcMRMAY</t>
  </si>
  <si>
    <t>oluwaseunakinade@tfl.gov.uk</t>
  </si>
  <si>
    <t>Oluwaseun Akinade</t>
  </si>
  <si>
    <t>HR Employee Service Adviser</t>
  </si>
  <si>
    <t>Booking ID 018409</t>
  </si>
  <si>
    <t>a0CN200005cxXtCMAU</t>
  </si>
  <si>
    <t>noalen.pell@edfenergy.com</t>
  </si>
  <si>
    <t>Noalen Pell</t>
  </si>
  <si>
    <t>Booking ID 018410</t>
  </si>
  <si>
    <t>a0CN200005cxV65MAE</t>
  </si>
  <si>
    <t>Booking ID 018411</t>
  </si>
  <si>
    <t>a0CN200005cxgKZMAY</t>
  </si>
  <si>
    <t>Member ID 123883</t>
  </si>
  <si>
    <t>Booking ID 018412</t>
  </si>
  <si>
    <t>a0CN200005cxk9eMAA</t>
  </si>
  <si>
    <t>Booking ID 018413</t>
  </si>
  <si>
    <t>a0CN200005cx3g3MAA</t>
  </si>
  <si>
    <t>Booking ID 018415</t>
  </si>
  <si>
    <t>a0CN200005cxBOaMAM</t>
  </si>
  <si>
    <t>Booking ID 018416</t>
  </si>
  <si>
    <t>a0CN200005cxkUeMAI</t>
  </si>
  <si>
    <t>Booking ID 018418</t>
  </si>
  <si>
    <t>a0CN200005cxEDCMA2</t>
  </si>
  <si>
    <t>mark_geere2@nfumutual.co.uk</t>
  </si>
  <si>
    <t>Mark Geere</t>
  </si>
  <si>
    <t>Booking ID 018419</t>
  </si>
  <si>
    <t>a0CN200005cxAKSMA2</t>
  </si>
  <si>
    <t>Booking ID 018420</t>
  </si>
  <si>
    <t>a0CN200005cxk8AMAQ</t>
  </si>
  <si>
    <t>gary_pearson2@nfumutual.co.uk</t>
  </si>
  <si>
    <t>Gary Pearson</t>
  </si>
  <si>
    <t>Booking ID 018422</t>
  </si>
  <si>
    <t>a0CN200005dGGaEMAW</t>
  </si>
  <si>
    <t>Booking ID 018423</t>
  </si>
  <si>
    <t>a0CN200005dGct7MAC</t>
  </si>
  <si>
    <t>Booking ID 018424</t>
  </si>
  <si>
    <t>28/01/2026</t>
  </si>
  <si>
    <t>a0CN200005dGRGVMA4</t>
  </si>
  <si>
    <t>Masterclass: Building Operating Models That Survive Successive Waves of AI</t>
  </si>
  <si>
    <t>a0BN2000005ffU9MAI</t>
  </si>
  <si>
    <t>Booking ID 018426</t>
  </si>
  <si>
    <t>a0CN200005dHagAMAS</t>
  </si>
  <si>
    <t>Added via Evissio Feed 6W1BSH</t>
  </si>
  <si>
    <t>6W1BSH</t>
  </si>
  <si>
    <t>Booking ID 018427</t>
  </si>
  <si>
    <t>a0CN200005dHW0AMAW</t>
  </si>
  <si>
    <t>Booking ID 018428</t>
  </si>
  <si>
    <t>a0CN200005dHtSDMA0</t>
  </si>
  <si>
    <t>Booking ID 018429</t>
  </si>
  <si>
    <t>27/10/2025</t>
  </si>
  <si>
    <t>a0CN200005dI3wCMAS</t>
  </si>
  <si>
    <t>Roundtable: Who Owns AI Success?</t>
  </si>
  <si>
    <t>a0BN2000005fdowMAA</t>
  </si>
  <si>
    <t>Booking ID 018430</t>
  </si>
  <si>
    <t>a0CN200005dHx51MAC</t>
  </si>
  <si>
    <t>Added via Evissio Feed JFPQER</t>
  </si>
  <si>
    <t>JFPQER</t>
  </si>
  <si>
    <t>Booking ID 018431</t>
  </si>
  <si>
    <t>a0CN200005dHmTkMAK</t>
  </si>
  <si>
    <t>Accelerator: Aligning Business-Led AI Initiatives Under a Central Strategy</t>
  </si>
  <si>
    <t>a0BN2000005keUDMAY</t>
  </si>
  <si>
    <t>Booking ID 018432</t>
  </si>
  <si>
    <t>a0CN200005dITZeMAO</t>
  </si>
  <si>
    <t>Booking ID 018434</t>
  </si>
  <si>
    <t>a0CN200005dK2kgMAC</t>
  </si>
  <si>
    <t>Added via Evissio Feed C3W23W</t>
  </si>
  <si>
    <t>C3W23W</t>
  </si>
  <si>
    <t>Booking ID 018436</t>
  </si>
  <si>
    <t>a0CN200005diOLtMAM</t>
  </si>
  <si>
    <t>Added via Evissio Feed 4U6N5C</t>
  </si>
  <si>
    <t>4U6N5C</t>
  </si>
  <si>
    <t>Booking ID 018440</t>
  </si>
  <si>
    <t>a0CN200005dkNdAMAU</t>
  </si>
  <si>
    <t>Added via Evissio Feed D9FZLU</t>
  </si>
  <si>
    <t>D9FZLU</t>
  </si>
  <si>
    <t>Booking ID 018441</t>
  </si>
  <si>
    <t>a0CN200005eAG62MAG</t>
  </si>
  <si>
    <t>Added via Evissio Feed 2HUKLD</t>
  </si>
  <si>
    <t>2HUKLD</t>
  </si>
  <si>
    <t>Booking ID 018442</t>
  </si>
  <si>
    <t>a0CN200005fDLAzMAO</t>
  </si>
  <si>
    <t>Booking ID 018443</t>
  </si>
  <si>
    <t>a0CN200005fDTIjMAO</t>
  </si>
  <si>
    <t>Booking ID 018447</t>
  </si>
  <si>
    <t>25/09/2025</t>
  </si>
  <si>
    <t>Velaris Test Account QA</t>
  </si>
  <si>
    <t>a0CN200005gHRVSMA4</t>
  </si>
  <si>
    <t>&lt;a href="mailto:velaris@qa.com" target="_blank"&gt;velaris@qa.com&lt;/a&gt;</t>
  </si>
  <si>
    <t>Velaris Test Event</t>
  </si>
  <si>
    <t>Velaris Contact</t>
  </si>
  <si>
    <t>Test Notes @ QA</t>
  </si>
  <si>
    <t>a09N2000009qhy9IAA</t>
  </si>
  <si>
    <t>a0BN2000005mwq1MAA</t>
  </si>
  <si>
    <t>Test requirements</t>
  </si>
  <si>
    <t>Velaris Test Contact</t>
  </si>
  <si>
    <t>Test Hotel</t>
  </si>
  <si>
    <t>TestID</t>
  </si>
  <si>
    <t>Test Certificate</t>
  </si>
  <si>
    <t>003N200000y8k6XIAQ</t>
  </si>
  <si>
    <t>Sri Lanka</t>
  </si>
  <si>
    <t>Test requirement 2</t>
  </si>
  <si>
    <t>Test choice</t>
  </si>
  <si>
    <t>Test Platform</t>
  </si>
  <si>
    <t>Test Table ID</t>
  </si>
  <si>
    <t>Booking ID 018449</t>
  </si>
  <si>
    <t>a0CN200005gIlASMA0</t>
  </si>
  <si>
    <t>Booking ID 018453</t>
  </si>
  <si>
    <t>a0CN200005gKN9zMAG</t>
  </si>
  <si>
    <t>Booking ID 018454</t>
  </si>
  <si>
    <t>a0CN200005gKXEaMAO</t>
  </si>
  <si>
    <t>Booking ID 018455</t>
  </si>
  <si>
    <t>a0CN200005gKugFMAS</t>
  </si>
  <si>
    <t>Booking ID 018456</t>
  </si>
  <si>
    <t>a0CN200005gKoEKMA0</t>
  </si>
  <si>
    <t>Booking ID 018457</t>
  </si>
  <si>
    <t>a0CN200005gKXEhMAO</t>
  </si>
  <si>
    <t>Booking ID 018458</t>
  </si>
  <si>
    <t>a0CN200005gKlhhMAC</t>
  </si>
  <si>
    <t>Booking ID 018459</t>
  </si>
  <si>
    <t>a0CN200005gKZVVMA4</t>
  </si>
  <si>
    <t>Booking ID 018460</t>
  </si>
  <si>
    <t>a0CN200005gL2lfMAC</t>
  </si>
  <si>
    <t>Booking ID 018461</t>
  </si>
  <si>
    <t>a0CN200005gKrZRMA0</t>
  </si>
  <si>
    <t>FULLY BOOKED - Roundtable: Measuring Value</t>
  </si>
  <si>
    <t>a0BN2000005feoDMAQ</t>
  </si>
  <si>
    <t>Booking ID 018465</t>
  </si>
  <si>
    <t>a0CN200005gLYu7MAG</t>
  </si>
  <si>
    <t>Booking ID 018466</t>
  </si>
  <si>
    <t>a0CN200005gLK68MAG</t>
  </si>
  <si>
    <t>Booking ID 018467</t>
  </si>
  <si>
    <t>a0CN200005gLTO4MAO</t>
  </si>
  <si>
    <t>Booking ID 018468</t>
  </si>
  <si>
    <t>a0CN200005gLiaaMAC</t>
  </si>
  <si>
    <t>Booking ID 018469</t>
  </si>
  <si>
    <t>a0CN200005gLKfaMAG</t>
  </si>
  <si>
    <t>Booking ID 018470</t>
  </si>
  <si>
    <t>a0CN200005gLt6oMAC</t>
  </si>
  <si>
    <t>Booking ID 018471</t>
  </si>
  <si>
    <t>a0CN200005gLFy6MAG</t>
  </si>
  <si>
    <t>Booking ID 018472</t>
  </si>
  <si>
    <t>a0CN200005gLTe9MAG</t>
  </si>
  <si>
    <t>Masterclass: Designing a Robust, Future-Proof Tech Stack</t>
  </si>
  <si>
    <t>a0BN2000005fejNMAQ</t>
  </si>
  <si>
    <t>Booking ID 018473</t>
  </si>
  <si>
    <t>a0CN200005gLtYgMAK</t>
  </si>
  <si>
    <t>Booking ID 018474</t>
  </si>
  <si>
    <t>a0CN200005gLKMSMA4</t>
  </si>
  <si>
    <t>Booking ID 018475</t>
  </si>
  <si>
    <t>19/01/2026</t>
  </si>
  <si>
    <t>a0CN200005gLvYPMA0</t>
  </si>
  <si>
    <t>Roundtable: What Does a Future Ready Data and AI Team Look Like?</t>
  </si>
  <si>
    <t>a0BN2000005fextMAA</t>
  </si>
  <si>
    <t>Booking ID 018476</t>
  </si>
  <si>
    <t>a0CN200005gLtBrMAK</t>
  </si>
  <si>
    <t>Booking ID 018477</t>
  </si>
  <si>
    <t>18/02/2026</t>
  </si>
  <si>
    <t>a0CN200005gLpvUMAS</t>
  </si>
  <si>
    <t>Masterclass: Preparing for Agentic AI: Evolving Organisational Culture</t>
  </si>
  <si>
    <t>a0BN2000005ffcDMAQ</t>
  </si>
  <si>
    <t>Booking ID 018478</t>
  </si>
  <si>
    <t>25/03/2026</t>
  </si>
  <si>
    <t>a0CN200005gLjfWMAS</t>
  </si>
  <si>
    <t>Masterclass: Beyond the Pilot: Measuring Value of Your AI Projects</t>
  </si>
  <si>
    <t>a0BN2000005nNdKMAU</t>
  </si>
  <si>
    <t>Booking ID 018479</t>
  </si>
  <si>
    <t>a0CN200005gbtX3MAI</t>
  </si>
  <si>
    <t>Added via Evissio Feed QJTPTU</t>
  </si>
  <si>
    <t>QJTPTU</t>
  </si>
  <si>
    <t>Booking ID 018501</t>
  </si>
  <si>
    <t>a0CN200005gfDo9MAE</t>
  </si>
  <si>
    <t>Booking ID 018502</t>
  </si>
  <si>
    <t>a0CN200005gf8RuMAI</t>
  </si>
  <si>
    <t>Booking ID 018504</t>
  </si>
  <si>
    <t>a0CN200005geyMdMAI</t>
  </si>
  <si>
    <t>Booking ID 018505</t>
  </si>
  <si>
    <t>a0CN200005gegavMAA</t>
  </si>
  <si>
    <t>Member ID 123870</t>
  </si>
  <si>
    <t>Booking ID 018506</t>
  </si>
  <si>
    <t>a0CN200005gevyBMAQ</t>
  </si>
  <si>
    <t>Booking ID 018507</t>
  </si>
  <si>
    <t>a0CN200005gfCcKMAU</t>
  </si>
  <si>
    <t>Booking ID 018508</t>
  </si>
  <si>
    <t>a0CN200005geWBzMAM</t>
  </si>
  <si>
    <t>Booking ID 018509</t>
  </si>
  <si>
    <t>a0CN200005gf35MMAQ</t>
  </si>
  <si>
    <t>Booking ID 018510</t>
  </si>
  <si>
    <t>a0CN200005gf7qMMAQ</t>
  </si>
  <si>
    <t>Booking ID 018511</t>
  </si>
  <si>
    <t>a0CN200005gfEaYMAU</t>
  </si>
  <si>
    <t>Booking ID 018512</t>
  </si>
  <si>
    <t>a0CN200005get3uMAA</t>
  </si>
  <si>
    <t>Booking ID 018513</t>
  </si>
  <si>
    <t>a0CN200005gfBPxMAM</t>
  </si>
  <si>
    <t>s.catherineanderson@elsevier.com</t>
  </si>
  <si>
    <t>Shona Anderson</t>
  </si>
  <si>
    <t>Product Manager, Elsevier Data Catalog</t>
  </si>
  <si>
    <t>Booking ID 018514</t>
  </si>
  <si>
    <t>a0CN200005gf3A3MAI</t>
  </si>
  <si>
    <t>Booking ID 018515</t>
  </si>
  <si>
    <t>a0CN200005gednEMAQ</t>
  </si>
  <si>
    <t>Booking ID 018517</t>
  </si>
  <si>
    <t>a0CN200005gfZblMAE</t>
  </si>
  <si>
    <t>jyotirmoykoley@tfl.gov.uk</t>
  </si>
  <si>
    <t>Jyotirmoy Koley</t>
  </si>
  <si>
    <t>Booking ID 018518</t>
  </si>
  <si>
    <t>a0CN200005gfGhXMAU</t>
  </si>
  <si>
    <t>maiella.moncadamarrero@bnpparibasfortis.com</t>
  </si>
  <si>
    <t>Maiella Moncada</t>
  </si>
  <si>
    <t>PMO - Data</t>
  </si>
  <si>
    <t>Booking ID 018519</t>
  </si>
  <si>
    <t>a0CN200005gfLKVMA2</t>
  </si>
  <si>
    <t>Added via Evissio Feed ZLIJ202500480 voucher: Prepaid Awards Table/Seats - This belongs to an order for 5 places. (DataIQ Awards Half Table)</t>
  </si>
  <si>
    <t>ZLIJ202500480</t>
  </si>
  <si>
    <t>005N200000KArlwIAD</t>
  </si>
  <si>
    <t>Booking ID 018520</t>
  </si>
  <si>
    <t>a0CN200005gf37sMAA</t>
  </si>
  <si>
    <t>Ritesh Devani</t>
  </si>
  <si>
    <t>Booking ID 018526</t>
  </si>
  <si>
    <t>a0CN200005hJMEaMAO</t>
  </si>
  <si>
    <t>j.kuiper@fmo.nl</t>
  </si>
  <si>
    <t>Jos Kuiper</t>
  </si>
  <si>
    <t>Added via Evissio Feed TWJS2U</t>
  </si>
  <si>
    <t>TWJS2U</t>
  </si>
  <si>
    <t>Booking ID 018527</t>
  </si>
  <si>
    <t>a0CN200005hKLHBMA4</t>
  </si>
  <si>
    <t>Booking ID 018532</t>
  </si>
  <si>
    <t>a0CN200005hKrKvMAK</t>
  </si>
  <si>
    <t>DataIQ 100 Accenture Dinner</t>
  </si>
  <si>
    <t>a0BN2000005UUaTMAW</t>
  </si>
  <si>
    <t>Booking ID 018535</t>
  </si>
  <si>
    <t>a0CN200005hKVnjMAG</t>
  </si>
  <si>
    <t>Booking ID 018537</t>
  </si>
  <si>
    <t>a0CN200005hLERQMA4</t>
  </si>
  <si>
    <t>Booking ID 018538</t>
  </si>
  <si>
    <t>a0CN200005hKdKuMAK</t>
  </si>
  <si>
    <t>Booking ID 018539</t>
  </si>
  <si>
    <t>a0CN200005hLERRMA4</t>
  </si>
  <si>
    <t>Booking ID 018540</t>
  </si>
  <si>
    <t>a0CN200005hKivGMAS</t>
  </si>
  <si>
    <t>Booking ID 018542</t>
  </si>
  <si>
    <t>a0CN200005hKWaeMAG</t>
  </si>
  <si>
    <t>Booking ID 018543</t>
  </si>
  <si>
    <t>a0CN200005hL1JdMAK</t>
  </si>
  <si>
    <t>Booking ID 018552</t>
  </si>
  <si>
    <t>a0CN200005hbc1uMAA</t>
  </si>
  <si>
    <t>Booking ID 018553</t>
  </si>
  <si>
    <t>a0CN200005hbBwHMAU</t>
  </si>
  <si>
    <t>ashish.umre@entaingroup.com</t>
  </si>
  <si>
    <t>Ashish Umre</t>
  </si>
  <si>
    <t>Global Head of Artificial Intelligence and Data Science</t>
  </si>
  <si>
    <t>Added via Evissio Feed U5JV1A</t>
  </si>
  <si>
    <t>U5JV1A</t>
  </si>
  <si>
    <t>Booking ID 018554</t>
  </si>
  <si>
    <t>a0CN200005hcVSUMA2</t>
  </si>
  <si>
    <t>Deputy Chief Data &amp; AI Officer</t>
  </si>
  <si>
    <t>Added via Evissio Feed Z5ROBX</t>
  </si>
  <si>
    <t>Z5ROBX</t>
  </si>
  <si>
    <t>003N200000mys6lIAA</t>
  </si>
  <si>
    <t>Booking ID 018561</t>
  </si>
  <si>
    <t>a0CN200005hdbWWMAY</t>
  </si>
  <si>
    <t>Booking ID 018562</t>
  </si>
  <si>
    <t>a0CN200005hdUgzMAE</t>
  </si>
  <si>
    <t>Booking ID 018563</t>
  </si>
  <si>
    <t>a0CN200005hdbJXMAY</t>
  </si>
  <si>
    <t>Booking ID 018565</t>
  </si>
  <si>
    <t>a0CN200005hcyI0MAI</t>
  </si>
  <si>
    <t>Added via Evissio Feed ZLIJ202500492 voucher: Prepaid Awards Table/Seats - This belongs to an order for 1 places. (DataIQ Awards Individual Seat)</t>
  </si>
  <si>
    <t>ZLIJ202500492</t>
  </si>
  <si>
    <t>Booking ID 018566</t>
  </si>
  <si>
    <t>a0CN200005hdau8MAA</t>
  </si>
  <si>
    <t>Added via Evissio Feed Q78SPZ</t>
  </si>
  <si>
    <t>Q78SPZ</t>
  </si>
  <si>
    <t>Booking ID 018573</t>
  </si>
  <si>
    <t>a0CN200005heRmQMAU</t>
  </si>
  <si>
    <t>Booking ID 018586</t>
  </si>
  <si>
    <t>a0CN200005i7rWNMAY</t>
  </si>
  <si>
    <t>rbo@danskebank.dk</t>
  </si>
  <si>
    <t>Rasmus Borg</t>
  </si>
  <si>
    <t>Head of Privacy Governance &amp; Strategy</t>
  </si>
  <si>
    <t>Rasmus Klingsholm Borg</t>
  </si>
  <si>
    <t>005N2000001spwDIAQ</t>
  </si>
  <si>
    <t>Booking ID 018587</t>
  </si>
  <si>
    <t>a0CN200005iIaPVMA0</t>
  </si>
  <si>
    <t>Added via Evissio Feed FKFTWL</t>
  </si>
  <si>
    <t>FKFTWL</t>
  </si>
  <si>
    <t>Booking ID 018588</t>
  </si>
  <si>
    <t>a0CN200005iFlyBMAS</t>
  </si>
  <si>
    <t>Added via Evissio Feed 78TR63</t>
  </si>
  <si>
    <t>78TR63</t>
  </si>
  <si>
    <t>Booking ID 018589</t>
  </si>
  <si>
    <t>a0CN200005iIv7GMAS</t>
  </si>
  <si>
    <t>Added via Evissio Feed 5ZIKH3</t>
  </si>
  <si>
    <t>5ZIKH3</t>
  </si>
  <si>
    <t>Booking ID 018590</t>
  </si>
  <si>
    <t>a0CN200005iKA2XMAW</t>
  </si>
  <si>
    <t>Added via Evissio Feed EHHKSC</t>
  </si>
  <si>
    <t>EHHKSC</t>
  </si>
  <si>
    <t>Booking ID 018591</t>
  </si>
  <si>
    <t>a0CN200005ieyKWMAY</t>
  </si>
  <si>
    <t>&lt;a href="mailto:derama.peter@destinationcanada.com" target="_blank"&gt;derama.peter@destinationcanada.com&lt;/a&gt;</t>
  </si>
  <si>
    <t>Senior Executive Director, Technology &amp; Digital Transformation</t>
  </si>
  <si>
    <t>Added via Evissio Feed K5FYNP</t>
  </si>
  <si>
    <t>K5FYNP</t>
  </si>
  <si>
    <t>003N200000l1bqUIAQ</t>
  </si>
  <si>
    <t>Booking ID 018592</t>
  </si>
  <si>
    <t>a0CN200005id7LSMAY</t>
  </si>
  <si>
    <t>Added via Evissio Combo Ticket Feed K5FYNP transaction ZLIJ202500506</t>
  </si>
  <si>
    <t>Booking ID 018595</t>
  </si>
  <si>
    <t>a0CN200005jwEJMMA2</t>
  </si>
  <si>
    <t>henna.jaireth@britishcouncil.org</t>
  </si>
  <si>
    <t>Henna Jaireth</t>
  </si>
  <si>
    <t>Senior Manager Higher Education</t>
  </si>
  <si>
    <t>Booking ID 018597</t>
  </si>
  <si>
    <t>a0CN200005jy9vnMAA</t>
  </si>
  <si>
    <t>Added via Evissio Feed IBV9B2</t>
  </si>
  <si>
    <t>IBV9B2</t>
  </si>
  <si>
    <t>Booking ID 018602</t>
  </si>
  <si>
    <t>a0CN200005k13mzMAA</t>
  </si>
  <si>
    <t>alisdair.green@open.ac.uk</t>
  </si>
  <si>
    <t>Alisdair Green</t>
  </si>
  <si>
    <t>Booking ID 018603</t>
  </si>
  <si>
    <t>a0CN200005k0WduMAE</t>
  </si>
  <si>
    <t>niresh.rajah@dataforgood.global</t>
  </si>
  <si>
    <t>Added via Evissio Feed V3TOI2</t>
  </si>
  <si>
    <t>V3TOI2</t>
  </si>
  <si>
    <t>Booking ID 018604</t>
  </si>
  <si>
    <t>a0CN200005k3otUMAQ</t>
  </si>
  <si>
    <t>Booking ID 018605</t>
  </si>
  <si>
    <t>a0CN200005k1AIiMAM</t>
  </si>
  <si>
    <t>Booking ID 018606</t>
  </si>
  <si>
    <t>a0CN200005k4PdaMAE</t>
  </si>
  <si>
    <t>Added via Evissio Feed V28IPE</t>
  </si>
  <si>
    <t>V28IPE</t>
  </si>
  <si>
    <t>Booking ID 018608</t>
  </si>
  <si>
    <t>a0CN200005kQOEEMA4</t>
  </si>
  <si>
    <t>Added via Evissio Feed 6WUBX8</t>
  </si>
  <si>
    <t>6WUBX8</t>
  </si>
  <si>
    <t>Booking ID 018609</t>
  </si>
  <si>
    <t>a0CN200005kQOWnMAO</t>
  </si>
  <si>
    <t>Added via Evissio Combo Ticket Feed 6WUBX8 transaction ZLIJ202500521</t>
  </si>
  <si>
    <t>Booking ID 018610</t>
  </si>
  <si>
    <t>a0CN200005kS9F4MAK</t>
  </si>
  <si>
    <t>Added via Evissio Feed YQF5SO</t>
  </si>
  <si>
    <t>YQF5SO</t>
  </si>
  <si>
    <t>Booking ID 018611</t>
  </si>
  <si>
    <t>a0CN200005kRu0mMAC</t>
  </si>
  <si>
    <t>matthew_tyrrell@gb.smbcgroup.com</t>
  </si>
  <si>
    <t>Matthew Tyrrell</t>
  </si>
  <si>
    <t>Executive Director Data Strategy &amp; Advice</t>
  </si>
  <si>
    <t>Added via Evissio Feed 6HTRTA</t>
  </si>
  <si>
    <t>6HTRTA</t>
  </si>
  <si>
    <t>Booking ID 018614</t>
  </si>
  <si>
    <t>a0CN200005kTz8XMAS</t>
  </si>
  <si>
    <t>Added via Evissio Feed 9GLOA4</t>
  </si>
  <si>
    <t>9GLOA4</t>
  </si>
  <si>
    <t>Booking ID 018615</t>
  </si>
  <si>
    <t>a0CN200005kTzQ7MAK</t>
  </si>
  <si>
    <t>Added via Evissio Feed EDVGP3</t>
  </si>
  <si>
    <t>EDVGP3</t>
  </si>
  <si>
    <t>Booking ID 018620</t>
  </si>
  <si>
    <t>a0CN200005kUUtRMAW</t>
  </si>
  <si>
    <t>Added via Evissio Feed ZLIJ202500532 voucher: - This belongs to an order for 5 places. (DataIQ Awards Half Table)</t>
  </si>
  <si>
    <t>ZLIJ202500532</t>
  </si>
  <si>
    <t>Booking ID 018627</t>
  </si>
  <si>
    <t>a0CN200005kW3TyMAK</t>
  </si>
  <si>
    <t>Booking ID 018628</t>
  </si>
  <si>
    <t>a0CN200005kVYTxMAO</t>
  </si>
  <si>
    <t>Booking ID 018629</t>
  </si>
  <si>
    <t>a0CN200005kVsYZMA0</t>
  </si>
  <si>
    <t>Booking ID 018630</t>
  </si>
  <si>
    <t>a0CN200005kVx8hMAC</t>
  </si>
  <si>
    <t>Booking ID 018634</t>
  </si>
  <si>
    <t>a0CN200005kWd6UMAS</t>
  </si>
  <si>
    <t>Added via Evissio Feed 6HBZJG</t>
  </si>
  <si>
    <t>6HBZJG</t>
  </si>
  <si>
    <t>Booking ID 018635</t>
  </si>
  <si>
    <t>a0CN200005kXOgnMAG</t>
  </si>
  <si>
    <t>Added via Evissio Feed NOPZG7</t>
  </si>
  <si>
    <t>NOPZG7</t>
  </si>
  <si>
    <t>Booking ID 018638</t>
  </si>
  <si>
    <t>a0CN200005kcDgSMAU</t>
  </si>
  <si>
    <t>Booking ID 018639</t>
  </si>
  <si>
    <t>a0CN200005kcua0MAA</t>
  </si>
  <si>
    <t>Booking ID 018640</t>
  </si>
  <si>
    <t>a0CN200005kdXANMA2</t>
  </si>
  <si>
    <t>velaris@qa.com</t>
  </si>
  <si>
    <t>Velaris Test Event 2 Updated API</t>
  </si>
  <si>
    <t>a0BN2000005qNDlMAM</t>
  </si>
  <si>
    <t>Booking ID 018642</t>
  </si>
  <si>
    <t>a0CN200005lBCOgMAO</t>
  </si>
  <si>
    <t>Booking ID 018645</t>
  </si>
  <si>
    <t>Velaris Test Account 005</t>
  </si>
  <si>
    <t>a0CN200005lCN1xMAG</t>
  </si>
  <si>
    <t>Velaris Test Event 2</t>
  </si>
  <si>
    <t>Booking ID 018661</t>
  </si>
  <si>
    <t>a0CN200005lER2xMAG</t>
  </si>
  <si>
    <t>tony.era@admiralgroup.co.uk</t>
  </si>
  <si>
    <t>Added via Evissio Feed ZLIJ202500141 voucher: Prepaid Awards Table/Seats</t>
  </si>
  <si>
    <t>ZLIJ202500141</t>
  </si>
  <si>
    <t>Booking ID 018662</t>
  </si>
  <si>
    <t>a0CN200005lEaJKMA0</t>
  </si>
  <si>
    <t>david.campelo@admiralgroup.co.uk</t>
  </si>
  <si>
    <t>Head of EU Data Governance</t>
  </si>
  <si>
    <t>Booking ID 018663</t>
  </si>
  <si>
    <t>a0CN200005lEYHRMA4</t>
  </si>
  <si>
    <t>david.crelley@admiralgroup.co.uk</t>
  </si>
  <si>
    <t>David Crelley</t>
  </si>
  <si>
    <t>Head of Group Responsible AI and Data</t>
  </si>
  <si>
    <t>Booking ID 018664</t>
  </si>
  <si>
    <t>a0CN200005lEj4RMAS</t>
  </si>
  <si>
    <t>Added via Evissio Feed ZLIJ202500141 voucher: Prepaid Awards Table/Seats - This belongs to an order for 10 places. (DataIQ Awards Full Table)</t>
  </si>
  <si>
    <t>Booking ID 018666</t>
  </si>
  <si>
    <t>a0CN200005lEpprMAC</t>
  </si>
  <si>
    <t>Booking ID 018667</t>
  </si>
  <si>
    <t>a0CN200005lEnJlMAK</t>
  </si>
  <si>
    <t>Booking ID 018671</t>
  </si>
  <si>
    <t>a0CN200005lEdxVMAS</t>
  </si>
  <si>
    <t>shaimaa.refaatkhalil@britishcouncil.org.eg</t>
  </si>
  <si>
    <t>Shaimaa Refaat Khalil</t>
  </si>
  <si>
    <t>Booking ID 018672</t>
  </si>
  <si>
    <t>a0CN200005lEoxKMAS</t>
  </si>
  <si>
    <t>amal.abusafiyah@britishcouncil.org</t>
  </si>
  <si>
    <t>Amal Abusafiyah</t>
  </si>
  <si>
    <t>Booking ID 018673</t>
  </si>
  <si>
    <t>a0CN200005lEz7tMAC</t>
  </si>
  <si>
    <t>Booking ID 018675</t>
  </si>
  <si>
    <t>a0CN200005lQ7F5MAK</t>
  </si>
  <si>
    <t>Added via Evissio Feed E8KT9Q</t>
  </si>
  <si>
    <t>E8KT9Q</t>
  </si>
  <si>
    <t>Booking ID 018677</t>
  </si>
  <si>
    <t>a0CN200005lPxMQMA0</t>
  </si>
  <si>
    <t>afrodite.skrivanou@henkel.com</t>
  </si>
  <si>
    <t>Afrodite Skrivanou</t>
  </si>
  <si>
    <t>Sr Manager CX Data &amp; Insight - Team Lead</t>
  </si>
  <si>
    <t>Added via Evissio Feed HKQFCG</t>
  </si>
  <si>
    <t>HKQFCG</t>
  </si>
  <si>
    <t>Booking ID 018682</t>
  </si>
  <si>
    <t>a0CN200005lkS9FMAU</t>
  </si>
  <si>
    <t>Added via Evissio Feed V6EWMZ</t>
  </si>
  <si>
    <t>V6EWMZ</t>
  </si>
  <si>
    <t>Booking ID 018684</t>
  </si>
  <si>
    <t>a0CN200005llSQUMA2</t>
  </si>
  <si>
    <t>Booking ID 018686</t>
  </si>
  <si>
    <t>a0CN200005ll6vUMAQ</t>
  </si>
  <si>
    <t>Booking ID 018694</t>
  </si>
  <si>
    <t>a0CN200005ls7yaMAA</t>
  </si>
  <si>
    <t>Booking ID 018695</t>
  </si>
  <si>
    <t>a0CN200005ltQDiMAM</t>
  </si>
  <si>
    <t>Booking ID 018696</t>
  </si>
  <si>
    <t>a0CN200005ltjq7MAA</t>
  </si>
  <si>
    <t>Booking ID 018697</t>
  </si>
  <si>
    <t>a0CN200005luF6QMAU</t>
  </si>
  <si>
    <t>Booking ID 018699</t>
  </si>
  <si>
    <t>a0CN200005lubvjMAA</t>
  </si>
  <si>
    <t>edward.jordan.e@euigs.com</t>
  </si>
  <si>
    <t>Eddie Jordan</t>
  </si>
  <si>
    <t>Added via Evissio Feed 451824</t>
  </si>
  <si>
    <t>Booking ID 018700</t>
  </si>
  <si>
    <t>a0CN200005lutL7MAI</t>
  </si>
  <si>
    <t>Added via Evissio Feed T2WKC3</t>
  </si>
  <si>
    <t>T2WKC3</t>
  </si>
  <si>
    <t>Booking ID 018701</t>
  </si>
  <si>
    <t>a0CN200005lvDb6MAE</t>
  </si>
  <si>
    <t>may.wong.e@conte.it</t>
  </si>
  <si>
    <t>May Wong</t>
  </si>
  <si>
    <t>Scrummaster</t>
  </si>
  <si>
    <t>Added via Evissio Feed 2UJ7UV</t>
  </si>
  <si>
    <t>2UJ7UV</t>
  </si>
  <si>
    <t>Booking ID 018702</t>
  </si>
  <si>
    <t>a0CN200005lvHGdMAM</t>
  </si>
  <si>
    <t>Added via Evissio Feed 2B5YWO</t>
  </si>
  <si>
    <t>2B5YWO</t>
  </si>
  <si>
    <t>Booking ID 018710</t>
  </si>
  <si>
    <t>a0CN200005mMmmDMAS</t>
  </si>
  <si>
    <t>Member ID 123879</t>
  </si>
  <si>
    <t>Booking ID 018711</t>
  </si>
  <si>
    <t>a0CN200005mMhnsMAC</t>
  </si>
  <si>
    <t>Booking ID 018720</t>
  </si>
  <si>
    <t>a0CN200005mOMkjMAG</t>
  </si>
  <si>
    <t>Added via Evissio Feed FANCMT</t>
  </si>
  <si>
    <t>FANCMT</t>
  </si>
  <si>
    <t>Booking ID 018721</t>
  </si>
  <si>
    <t>a0CN200005mO2ZeMAK</t>
  </si>
  <si>
    <t>Added via Evissio Feed HSEGZE</t>
  </si>
  <si>
    <t>HSEGZE</t>
  </si>
  <si>
    <t>Booking ID 018722</t>
  </si>
  <si>
    <t>a0CN200005mOJpvMAG</t>
  </si>
  <si>
    <t>Added via Evissio Feed GSDCL9</t>
  </si>
  <si>
    <t>GSDCL9</t>
  </si>
  <si>
    <t>Booking ID 018725</t>
  </si>
  <si>
    <t>a0CN200005mm0FnMAI</t>
  </si>
  <si>
    <t>Added via Evissio Feed MUAEC1</t>
  </si>
  <si>
    <t>MUAEC1</t>
  </si>
  <si>
    <t>Booking ID 018732</t>
  </si>
  <si>
    <t>a0CN200005nRuyiMAC</t>
  </si>
  <si>
    <t>Added via Evissio Feed ASKSBH</t>
  </si>
  <si>
    <t>ASKSBH</t>
  </si>
  <si>
    <t>Booking ID 018747</t>
  </si>
  <si>
    <t>a0CN200005nWwgFMAS</t>
  </si>
  <si>
    <t>Booking ID 018748</t>
  </si>
  <si>
    <t>a0CN200005nWt6gMAC</t>
  </si>
  <si>
    <t>samia.ayyoub@britishcouncil.org</t>
  </si>
  <si>
    <t>Samia Ayyoub</t>
  </si>
  <si>
    <t>Booking ID 018749</t>
  </si>
  <si>
    <t>a0CN200005nX0kHMAS</t>
  </si>
  <si>
    <t>breyhan.shafai@britishcouncil.org</t>
  </si>
  <si>
    <t>Breyhan Shafai</t>
  </si>
  <si>
    <t>Booking ID 018750</t>
  </si>
  <si>
    <t>a0CN200005nWVj9MAG</t>
  </si>
  <si>
    <t>Booking ID 018751</t>
  </si>
  <si>
    <t>a0CN200005nX55QMAS</t>
  </si>
  <si>
    <t>amani.abualsameed@britishcouncil.org</t>
  </si>
  <si>
    <t>Amani Abu Al Sameed</t>
  </si>
  <si>
    <t>Booking ID 018752</t>
  </si>
  <si>
    <t>a0CN200005nWoHlMAK</t>
  </si>
  <si>
    <t>nada.elawamy@britishcouncil.org</t>
  </si>
  <si>
    <t>Nada Elawamy</t>
  </si>
  <si>
    <t>Booking ID 018754</t>
  </si>
  <si>
    <t>a0CN200005nXTr7MAG</t>
  </si>
  <si>
    <t>murray.watson@rlam.co.uk</t>
  </si>
  <si>
    <t>Murray Watson</t>
  </si>
  <si>
    <t>Booking ID 018755</t>
  </si>
  <si>
    <t>a0CN200005nXfcrMAC</t>
  </si>
  <si>
    <t>marcin.mochnacki@rlam.co.uk</t>
  </si>
  <si>
    <t>Marcin Mochnacki</t>
  </si>
  <si>
    <t>Booking ID 018759</t>
  </si>
  <si>
    <t>a0CN200005nsIiGMAU</t>
  </si>
  <si>
    <t>Added via Evissio Feed LGN667</t>
  </si>
  <si>
    <t>LGN667</t>
  </si>
  <si>
    <t>Booking ID 018760</t>
  </si>
  <si>
    <t>a0CN200005ntLWsMAM</t>
  </si>
  <si>
    <t>2025 Databricks Dinner #2</t>
  </si>
  <si>
    <t>Hubspot</t>
  </si>
  <si>
    <t>a0BN2000005JebZMAS</t>
  </si>
  <si>
    <t>Booking ID 018761</t>
  </si>
  <si>
    <t>a0CN200005ntjBJMAY</t>
  </si>
  <si>
    <t>Added via Evissio Feed LZJSOL</t>
  </si>
  <si>
    <t>LZJSOL</t>
  </si>
  <si>
    <t>Booking ID 018762</t>
  </si>
  <si>
    <t>a0CN200005nxWWgMAM</t>
  </si>
  <si>
    <t>Booking ID 018767</t>
  </si>
  <si>
    <t>a0CN200005o0BwzMAE</t>
  </si>
  <si>
    <t>Geraldine Warden</t>
  </si>
  <si>
    <t>Booking ID 018768</t>
  </si>
  <si>
    <t>a0CN200005o0DynMAE</t>
  </si>
  <si>
    <t>Booking ID 018769</t>
  </si>
  <si>
    <t>a0CN200005nzjkhMAA</t>
  </si>
  <si>
    <t>Booking ID 018770</t>
  </si>
  <si>
    <t>a0CN200005nzpsiMAA</t>
  </si>
  <si>
    <t>Lauren Lamb</t>
  </si>
  <si>
    <t>Booking ID 018776</t>
  </si>
  <si>
    <t>a0CN200005o1V8uMAE</t>
  </si>
  <si>
    <t>Booking ID 018783</t>
  </si>
  <si>
    <t>a0CN200005ox286MAA</t>
  </si>
  <si>
    <t>Member ID 123882</t>
  </si>
  <si>
    <t>Booking ID 018787</t>
  </si>
  <si>
    <t>a0CN200005ozT7PMAU</t>
  </si>
  <si>
    <t>Booking ID 018788</t>
  </si>
  <si>
    <t>a0CN200005ozYILMA2</t>
  </si>
  <si>
    <t>Accelerator: Best Practice for Future-Ready ESG Reporting</t>
  </si>
  <si>
    <t>a0BN2000005nGS9MAM</t>
  </si>
  <si>
    <t>Booking ID 018789</t>
  </si>
  <si>
    <t>a0CN200005ozYewMAE</t>
  </si>
  <si>
    <t>Booking ID 018792</t>
  </si>
  <si>
    <t>a0CN200005ozWF5MAM</t>
  </si>
  <si>
    <t>Booking ID 018793</t>
  </si>
  <si>
    <t>a0CN200005ozbTMMAY</t>
  </si>
  <si>
    <t>Booking ID 018794</t>
  </si>
  <si>
    <t>a0CN200005ozJ8BMAU</t>
  </si>
  <si>
    <t>Booking ID 018795</t>
  </si>
  <si>
    <t>a0CN200005ozT0MMAU</t>
  </si>
  <si>
    <t>Booking ID 018796</t>
  </si>
  <si>
    <t>a0CN200005ozwHSMAY</t>
  </si>
  <si>
    <t>Booking ID 018798</t>
  </si>
  <si>
    <t>a0CN200005p09oFMAQ</t>
  </si>
  <si>
    <t>Booking ID 018799</t>
  </si>
  <si>
    <t>a0CN200005ozs3RMAQ</t>
  </si>
  <si>
    <t>damian.mcgrane@royallondon.com</t>
  </si>
  <si>
    <t>Damian McGrane</t>
  </si>
  <si>
    <t>Skills and Culture Advisor - Data &amp; AI</t>
  </si>
  <si>
    <t>Booking ID 018801</t>
  </si>
  <si>
    <t>a0CN200005p4cI7MAI</t>
  </si>
  <si>
    <t>harrynorman@tfl.gov.uk</t>
  </si>
  <si>
    <t>Harry Norman</t>
  </si>
  <si>
    <t>Booking ID 018821</t>
  </si>
  <si>
    <t>a0CN200005pT5CWMA0</t>
  </si>
  <si>
    <t>17/10/2025</t>
  </si>
  <si>
    <t>Booking ID 018822</t>
  </si>
  <si>
    <t>a0CN200005pT4hFMAS</t>
  </si>
  <si>
    <t>Booking ID 018824</t>
  </si>
  <si>
    <t>a0CN200005pTIhhMAG</t>
  </si>
  <si>
    <t>Booking ID 018827</t>
  </si>
  <si>
    <t>a0CN200005pTz0CMAS</t>
  </si>
  <si>
    <t>2026 DataIQ 100 Discussion</t>
  </si>
  <si>
    <t>a0BN2000005Jg5VMAS</t>
  </si>
  <si>
    <t>Booking ID 018828</t>
  </si>
  <si>
    <t>a0CN200005pU4mDMAS</t>
  </si>
  <si>
    <t>Booking ID 018829</t>
  </si>
  <si>
    <t>a0CN200005pU3mzMAC</t>
  </si>
  <si>
    <t>Beyond Breakfast #2 (2026 Discussion)</t>
  </si>
  <si>
    <t>Auto added via discussion webform option</t>
  </si>
  <si>
    <t>a0BN2000005JeenMAC</t>
  </si>
  <si>
    <t>Booking ID 018830</t>
  </si>
  <si>
    <t>a0CN200005pU9fUMAS</t>
  </si>
  <si>
    <t>Booking ID 018831</t>
  </si>
  <si>
    <t>a0CN200005pTmmSMAS</t>
  </si>
  <si>
    <t>Booking ID 018832</t>
  </si>
  <si>
    <t>a0CN200005pUISrMAO</t>
  </si>
  <si>
    <t>Booking ID 018833</t>
  </si>
  <si>
    <t>a0CN200005pUUInMAO</t>
  </si>
  <si>
    <t>akrahn@corelogic.com</t>
  </si>
  <si>
    <t>VP, Data &amp; Analytics Management</t>
  </si>
  <si>
    <t>Booking ID 018834</t>
  </si>
  <si>
    <t>a0CN200005pUI4QMAW</t>
  </si>
  <si>
    <t>Booking ID 018836</t>
  </si>
  <si>
    <t>a0CN200005pUiN4MAK</t>
  </si>
  <si>
    <t>nwanz@cotality.com</t>
  </si>
  <si>
    <t>Nick Wanzenried</t>
  </si>
  <si>
    <t>Head of Data Consulting</t>
  </si>
  <si>
    <t>Booking ID 018838</t>
  </si>
  <si>
    <t>a0CN200005pUckwMAC</t>
  </si>
  <si>
    <t>Booking ID 018842</t>
  </si>
  <si>
    <t>a0CN200005pUWafMAG</t>
  </si>
  <si>
    <t>Booking ID 018846</t>
  </si>
  <si>
    <t>a0CN200005pVfp2MAC</t>
  </si>
  <si>
    <t>Booking ID 018848</t>
  </si>
  <si>
    <t>a0CN200005pVoFDMA0</t>
  </si>
  <si>
    <t>Booking ID 018851</t>
  </si>
  <si>
    <t>a0CN200005pVq7eMAC</t>
  </si>
  <si>
    <t>Booking ID 018852</t>
  </si>
  <si>
    <t>a0CN200005pW59rMAC</t>
  </si>
  <si>
    <t>Booking ID 018853</t>
  </si>
  <si>
    <t>a0CN200005pWEclMAG</t>
  </si>
  <si>
    <t>Booking ID 018854</t>
  </si>
  <si>
    <t>a0CN200005pWvBTMA0</t>
  </si>
  <si>
    <t>Booking ID 018855</t>
  </si>
  <si>
    <t>a0CN200005pWsGxMAK</t>
  </si>
  <si>
    <t>leigh_pence@freddiemac.com</t>
  </si>
  <si>
    <t>Leigh Pence</t>
  </si>
  <si>
    <t>Director Enterprise Strategy &amp; Governance</t>
  </si>
  <si>
    <t>Booking ID 018856</t>
  </si>
  <si>
    <t>a0CN200005pWjzkMAC</t>
  </si>
  <si>
    <t>sharmila_malireddy@freddiemac.com</t>
  </si>
  <si>
    <t>Sharmila Malireddy</t>
  </si>
  <si>
    <t>Data Product Strategy</t>
  </si>
  <si>
    <t>Booking ID 018860</t>
  </si>
  <si>
    <t>a0CN200005q0nmeMAA</t>
  </si>
  <si>
    <t>18/10/2025</t>
  </si>
  <si>
    <t>Booking ID 018861</t>
  </si>
  <si>
    <t>a0CN200005q0g38MAA</t>
  </si>
  <si>
    <t>Booking ID 018862</t>
  </si>
  <si>
    <t>a0CN200005q0fiuMAA</t>
  </si>
  <si>
    <t>Booking ID 018864</t>
  </si>
  <si>
    <t>a0CN200005q1AOzMAM</t>
  </si>
  <si>
    <t>Booking ID 018868</t>
  </si>
  <si>
    <t>a0CN200005q7pq8MAA</t>
  </si>
  <si>
    <t>betwilliams@cotality.com</t>
  </si>
  <si>
    <t>Bethany Given]</t>
  </si>
  <si>
    <t>Director, Data Stewardship</t>
  </si>
  <si>
    <t>Booking ID 018869</t>
  </si>
  <si>
    <t>a0CN200005q54sNMAQ</t>
  </si>
  <si>
    <t>Booking ID 018870</t>
  </si>
  <si>
    <t>a0CN200005q9BTaMAM</t>
  </si>
  <si>
    <t>Booking ID 018871</t>
  </si>
  <si>
    <t>a0CN200005q7qplMAA</t>
  </si>
  <si>
    <t>Booking ID 018872</t>
  </si>
  <si>
    <t>a0CN200005q8ioBMAQ</t>
  </si>
  <si>
    <t>Added via Evissio Feed ZWPB4R</t>
  </si>
  <si>
    <t>ZWPB4R</t>
  </si>
  <si>
    <t>Booking ID 018873</t>
  </si>
  <si>
    <t>a0CN200005q9FrzMAE</t>
  </si>
  <si>
    <t>No pork but otherwise all good</t>
  </si>
  <si>
    <t>Booking ID 018875</t>
  </si>
  <si>
    <t>a0CN200005q9hQmMAI</t>
  </si>
  <si>
    <t>Booking ID 018876</t>
  </si>
  <si>
    <t>a0CN200005q9pc2MAA</t>
  </si>
  <si>
    <t>Booking ID 018877</t>
  </si>
  <si>
    <t>a0CN200005qA9pNMAS</t>
  </si>
  <si>
    <t>Booking ID 018884</t>
  </si>
  <si>
    <t>a0CN200005saRMxMAM</t>
  </si>
  <si>
    <t>Added via Evissio Feed 6ECPTA</t>
  </si>
  <si>
    <t>6ECPTA</t>
  </si>
  <si>
    <t>Booking ID 018894</t>
  </si>
  <si>
    <t>a0CN200005t326eMAA</t>
  </si>
  <si>
    <t>Booking ID 018895</t>
  </si>
  <si>
    <t>a0CN200005t2zLiMAI</t>
  </si>
  <si>
    <t>Booking ID 018901</t>
  </si>
  <si>
    <t>a0CN200005t9o53MAA</t>
  </si>
  <si>
    <t>Added via Evissio Feed HF8V1J</t>
  </si>
  <si>
    <t>HF8V1J</t>
  </si>
  <si>
    <t>Booking ID 018907</t>
  </si>
  <si>
    <t>a0CN200005t9Ws0MAE</t>
  </si>
  <si>
    <t>lara.korz@aviva.com</t>
  </si>
  <si>
    <t>Lara Korz</t>
  </si>
  <si>
    <t>Head of Personal Lines Business Intelligence</t>
  </si>
  <si>
    <t>Added via Evissio Feed 2YZBYK</t>
  </si>
  <si>
    <t>2YZBYK</t>
  </si>
  <si>
    <t>Booking ID 018908</t>
  </si>
  <si>
    <t>a0CN200005tB6UkMAK</t>
  </si>
  <si>
    <t>Booking ID 018909</t>
  </si>
  <si>
    <t>a0CN200005tBxqwMAC</t>
  </si>
  <si>
    <t>Added via Evissio Feed ZLIJ202500643 voucher: AwardsComp - This belongs to an order for 1 places. (DataIQ Awards Individual Seat)</t>
  </si>
  <si>
    <t>ZLIJ202500643</t>
  </si>
  <si>
    <t>Booking ID 018911</t>
  </si>
  <si>
    <t>a0CN200005tCUDJMA4</t>
  </si>
  <si>
    <t>Added via Evissio Feed 8635NA</t>
  </si>
  <si>
    <t>8635NA</t>
  </si>
  <si>
    <t>Booking ID 018912</t>
  </si>
  <si>
    <t>a0CN200005tC12cMAC</t>
  </si>
  <si>
    <t>initha.bhaskaran@bbrown.com</t>
  </si>
  <si>
    <t>Initha Bhaskaran</t>
  </si>
  <si>
    <t>Data Technical Lead</t>
  </si>
  <si>
    <t>Added via Evissio Feed G3AQ1Q</t>
  </si>
  <si>
    <t>G3AQ1Q</t>
  </si>
  <si>
    <t>Booking ID 018913</t>
  </si>
  <si>
    <t>a0CN200005tCUBOMA4</t>
  </si>
  <si>
    <t>keir.spencer@bbrown.com</t>
  </si>
  <si>
    <t>Keir Spencer</t>
  </si>
  <si>
    <t>Added via Evissio Feed DR35DK</t>
  </si>
  <si>
    <t>DR35DK</t>
  </si>
  <si>
    <t>Booking ID 018914</t>
  </si>
  <si>
    <t>a0CN200005tCEzBMAW</t>
  </si>
  <si>
    <t>greg.cairns@bbrown.com</t>
  </si>
  <si>
    <t>Greg Cairns</t>
  </si>
  <si>
    <t>Data Engineering &amp; Architecture Lead</t>
  </si>
  <si>
    <t>Added via Evissio Feed 9JUJYJ</t>
  </si>
  <si>
    <t>9JUJYJ</t>
  </si>
  <si>
    <t>Booking ID 018915</t>
  </si>
  <si>
    <t>a0CN200005tC2qsMAC</t>
  </si>
  <si>
    <t>liz.benson@bbrown.com</t>
  </si>
  <si>
    <t>Liz Benson</t>
  </si>
  <si>
    <t>Data Delivery Lead</t>
  </si>
  <si>
    <t>Added via Evissio Feed HIY1I9</t>
  </si>
  <si>
    <t>HIY1I9</t>
  </si>
  <si>
    <t>Booking ID 018916</t>
  </si>
  <si>
    <t>a0CN200005tE92jMAC</t>
  </si>
  <si>
    <t>Added via Evissio Feed ZLIJ202500642 voucher: AwardsComp - This belongs to an order for 1 places. (DataIQ Awards Individual Seat)</t>
  </si>
  <si>
    <t>ZLIJ202500642</t>
  </si>
  <si>
    <t>Booking ID 018919</t>
  </si>
  <si>
    <t>a0CN200005tj79lMAA</t>
  </si>
  <si>
    <t>Booking ID 018926</t>
  </si>
  <si>
    <t>a0CN200005tkswnMAA</t>
  </si>
  <si>
    <t>Booking ID 018927</t>
  </si>
  <si>
    <t>a0CN200005trNQsMAM</t>
  </si>
  <si>
    <t>katie.adams@lloydsbanking.com</t>
  </si>
  <si>
    <t>Katie Adams</t>
  </si>
  <si>
    <t>AI Lead</t>
  </si>
  <si>
    <t>Added via Evissio Feed JEQXU4</t>
  </si>
  <si>
    <t>JEQXU4</t>
  </si>
  <si>
    <t>Booking ID 018928</t>
  </si>
  <si>
    <t>a0CN200005tuUBPMA2</t>
  </si>
  <si>
    <t>Added via Evissio Feed ZLIJ202500653 voucher: AwardsComp - This belongs to an order for 1 places. (DataIQ Awards Individual Seat)</t>
  </si>
  <si>
    <t>ZLIJ202500653</t>
  </si>
  <si>
    <t>Booking ID 018929</t>
  </si>
  <si>
    <t>a0CN200005tpfcQMAQ</t>
  </si>
  <si>
    <t>Booking ID 018930</t>
  </si>
  <si>
    <t>a0CN200005ttCgIMAU</t>
  </si>
  <si>
    <t>Booking ID 018931</t>
  </si>
  <si>
    <t>a0CN200005twIFGMA2</t>
  </si>
  <si>
    <t>Booking ID 018932</t>
  </si>
  <si>
    <t>a0CN200005ttDVxMAM</t>
  </si>
  <si>
    <t>Booking ID 018939</t>
  </si>
  <si>
    <t>a0CN200005u7ld4MAA</t>
  </si>
  <si>
    <t>Booking ID 018940</t>
  </si>
  <si>
    <t>a0CN200005u9o4YMAQ</t>
  </si>
  <si>
    <t>Booking ID 018941</t>
  </si>
  <si>
    <t>a0CN200005uAF6FMAW</t>
  </si>
  <si>
    <t>Booking ID 018942</t>
  </si>
  <si>
    <t>a0CN200005uA0BbMAK</t>
  </si>
  <si>
    <t>Booking ID 018943</t>
  </si>
  <si>
    <t>a0CN200005uB9MoMAK</t>
  </si>
  <si>
    <t>Booking ID 018944</t>
  </si>
  <si>
    <t>a0CN200005uBdWHMA0</t>
  </si>
  <si>
    <t>Booking ID 018945</t>
  </si>
  <si>
    <t>a0CN200005uAPA5MAO</t>
  </si>
  <si>
    <t>Meet-Up: Proving It: Tracking the Impact of Data and AI</t>
  </si>
  <si>
    <t>a0BN20000063tVxMAI</t>
  </si>
  <si>
    <t>Booking ID 018946</t>
  </si>
  <si>
    <t>a0CN200005uBXXAMA4</t>
  </si>
  <si>
    <t>Booking ID 018947</t>
  </si>
  <si>
    <t>a0CN200005uALfAMAW</t>
  </si>
  <si>
    <t>Roundtable: Scaling Data Governance: Embedding Guardrails, Not Roadblocks</t>
  </si>
  <si>
    <t>a0BN2000005ffXNMAY</t>
  </si>
  <si>
    <t>Booking ID 018948</t>
  </si>
  <si>
    <t>a0CN200005uBXXSMA4</t>
  </si>
  <si>
    <t>Booking ID 018949</t>
  </si>
  <si>
    <t>a0CN200005uBAiyMAG</t>
  </si>
  <si>
    <t>Booking ID 018950</t>
  </si>
  <si>
    <t>a0CN200005uC24rMAC</t>
  </si>
  <si>
    <t>Booking ID 018951</t>
  </si>
  <si>
    <t>a0CN200005uBz0rMAC</t>
  </si>
  <si>
    <t>Roundtable- Building a Shared Data Ecosystem for Aerospace and Defence</t>
  </si>
  <si>
    <t>a0BN20000065TIrMAM</t>
  </si>
  <si>
    <t>Booking ID 018952</t>
  </si>
  <si>
    <t>a0CN200005uD3GcMAK</t>
  </si>
  <si>
    <t>Booking ID 018953</t>
  </si>
  <si>
    <t>a0CN200005uChhZMAS</t>
  </si>
  <si>
    <t>Booking ID 018954</t>
  </si>
  <si>
    <t>a0CN200005uCsoZMAS</t>
  </si>
  <si>
    <t>Booking ID 018955</t>
  </si>
  <si>
    <t>a0CN200005uvrTJMAY</t>
  </si>
  <si>
    <t>24/10/2025</t>
  </si>
  <si>
    <t>Booking ID 018961</t>
  </si>
  <si>
    <t>a0CN200005vCNdcMAG</t>
  </si>
  <si>
    <t>Added via Evissio Feed Y91SCT</t>
  </si>
  <si>
    <t>Y91SCT</t>
  </si>
  <si>
    <t>Booking ID 018964</t>
  </si>
  <si>
    <t>a0CN200005vFYKlMAO</t>
  </si>
  <si>
    <t>Added via Evissio Feed 5PD5ON</t>
  </si>
  <si>
    <t>5PD5ON</t>
  </si>
  <si>
    <t>Kosher</t>
  </si>
  <si>
    <t>Booking ID 018967</t>
  </si>
  <si>
    <t>a0CN200005vPmhLMAS</t>
  </si>
  <si>
    <t>Booking ID 018969</t>
  </si>
  <si>
    <t>a0CN200005w5nfKMAQ</t>
  </si>
  <si>
    <t>jon.alvis@tpr.gov.uk</t>
  </si>
  <si>
    <t>Jon Alvis</t>
  </si>
  <si>
    <t>Head of Data Strategy, Design, and Control</t>
  </si>
  <si>
    <t>Added via Evissio Feed NIUWRZ</t>
  </si>
  <si>
    <t>NIUWRZ</t>
  </si>
  <si>
    <t>None though ideally an option without raw tomatoes please</t>
  </si>
  <si>
    <t>25/10/2025</t>
  </si>
  <si>
    <t>Booking ID 018975</t>
  </si>
  <si>
    <t>a0CN200005wATWcMAO</t>
  </si>
  <si>
    <t>Booking ID 018976</t>
  </si>
  <si>
    <t>a0CN200005wBtrnMAC</t>
  </si>
  <si>
    <t>Booking ID 018982</t>
  </si>
  <si>
    <t>a0CN200005yJNNzMAO</t>
  </si>
  <si>
    <t>j.cruz@elsevier.com</t>
  </si>
  <si>
    <t>Joao Cazarotti Cruz</t>
  </si>
  <si>
    <t>Director of Enterprise Data Platforms and Services</t>
  </si>
  <si>
    <t>Added via Evissio Feed O8HAJ1</t>
  </si>
  <si>
    <t>O8HAJ1</t>
  </si>
  <si>
    <t>Booking ID 018983</t>
  </si>
  <si>
    <t>a0CN200005yMM80MAG</t>
  </si>
  <si>
    <t>Added via Evissio Feed 2NHIUL</t>
  </si>
  <si>
    <t>2NHIUL</t>
  </si>
  <si>
    <t>Booking ID 018984</t>
  </si>
  <si>
    <t>a0CN200005yOFELMA4</t>
  </si>
  <si>
    <t>matthew.bumford@lloydsbanking.com</t>
  </si>
  <si>
    <t>Matthew Bumford</t>
  </si>
  <si>
    <t>Marketing, Communications and Engagement Manager - Data Culture, Strategy, AI</t>
  </si>
  <si>
    <t>Booking ID 018985</t>
  </si>
  <si>
    <t>a0CN200005yPBabMAG</t>
  </si>
  <si>
    <t>Added via Evissio Feed 5JHJCU</t>
  </si>
  <si>
    <t>5JHJCU</t>
  </si>
  <si>
    <t>Booking ID 018986</t>
  </si>
  <si>
    <t>a0CN200005yRVQnMAO</t>
  </si>
  <si>
    <t>piet.olivier@bnpparibasfortis.com</t>
  </si>
  <si>
    <t>Piet Olivier</t>
  </si>
  <si>
    <t>Functional Data Engineer</t>
  </si>
  <si>
    <t>Booking ID 018987</t>
  </si>
  <si>
    <t>a0CN200005yRYtJMAW</t>
  </si>
  <si>
    <t>Booking ID 018988</t>
  </si>
  <si>
    <t>a0CN200005yQRg8MAG</t>
  </si>
  <si>
    <t>Booking ID 018989</t>
  </si>
  <si>
    <t>a0CN200005yQgI0MAK</t>
  </si>
  <si>
    <t>Roundtable: Evolution of the CDO: Growth Paths for Senior Data and AI Leaders</t>
  </si>
  <si>
    <t>a0BN2000005ffifMAA</t>
  </si>
  <si>
    <t>Booking ID 018991</t>
  </si>
  <si>
    <t>a0CN200005yRtSbMAK</t>
  </si>
  <si>
    <t>fergus.keating@edrington.com</t>
  </si>
  <si>
    <t>Fergus Keating</t>
  </si>
  <si>
    <t>Head of ERP</t>
  </si>
  <si>
    <t>Booking ID 018992</t>
  </si>
  <si>
    <t>a0CN200005ySagAMAS</t>
  </si>
  <si>
    <t>Booking ID 018993</t>
  </si>
  <si>
    <t>a0CN200005yScA5MAK</t>
  </si>
  <si>
    <t>Booking ID 018994</t>
  </si>
  <si>
    <t>a0CN200005yRSxwMAG</t>
  </si>
  <si>
    <t>Booking ID 018995</t>
  </si>
  <si>
    <t>a0CN200005ySbsPMAS</t>
  </si>
  <si>
    <t>Booking ID 018997</t>
  </si>
  <si>
    <t>a0CN200005yWOoHMAW</t>
  </si>
  <si>
    <t>kay.buckley@lloydsbanking.com</t>
  </si>
  <si>
    <t>Kay Buckley</t>
  </si>
  <si>
    <t>Business Platform Lead</t>
  </si>
  <si>
    <t>Added via Evissio Feed CAX2J2</t>
  </si>
  <si>
    <t>CAX2J2</t>
  </si>
  <si>
    <t>Booking ID 018998</t>
  </si>
  <si>
    <t>a0CN200005yXUa0MAG</t>
  </si>
  <si>
    <t>Booking ID 018999</t>
  </si>
  <si>
    <t>a0CN200005ywaeHMAQ</t>
  </si>
  <si>
    <t>Added via Evissio Feed JQDB9O</t>
  </si>
  <si>
    <t>JQDB9O</t>
  </si>
  <si>
    <t>Booking ID 019000</t>
  </si>
  <si>
    <t>a0CN200005yygJ1MAI</t>
  </si>
  <si>
    <t>Booking ID 019001</t>
  </si>
  <si>
    <t>a0CN200005yykaoMAA</t>
  </si>
  <si>
    <t>Booking ID 019002</t>
  </si>
  <si>
    <t>a0CN200005yyvNiMAI</t>
  </si>
  <si>
    <t>Booking ID 019005</t>
  </si>
  <si>
    <t>a0CN200005z0guQMAQ</t>
  </si>
  <si>
    <t>Booking ID 019006</t>
  </si>
  <si>
    <t>a0CN200005z0VZ8MAM</t>
  </si>
  <si>
    <t>Booking ID 019008</t>
  </si>
  <si>
    <t>a0CN200005z1aozMAA</t>
  </si>
  <si>
    <t>Added via Evissio Feed ACRNFK</t>
  </si>
  <si>
    <t>ACRNFK</t>
  </si>
  <si>
    <t>Booking ID 019021</t>
  </si>
  <si>
    <t>a0CN200006099njMAA</t>
  </si>
  <si>
    <t>Added via Evissio Feed 4NFTN4</t>
  </si>
  <si>
    <t>4NFTN4</t>
  </si>
  <si>
    <t>Booking ID 019026</t>
  </si>
  <si>
    <t>a0CN2000060FrycMAC</t>
  </si>
  <si>
    <t>Added via Evissio Feed QLLPNI</t>
  </si>
  <si>
    <t>QLLPNI</t>
  </si>
  <si>
    <t>Booking ID 019030</t>
  </si>
  <si>
    <t>a0CN2000060w8VYMAY</t>
  </si>
  <si>
    <t>victor.eze@thecrownestate.co.uk</t>
  </si>
  <si>
    <t>Victor Eze</t>
  </si>
  <si>
    <t>Booking ID 019033</t>
  </si>
  <si>
    <t>a0CN20000610KHeMAM</t>
  </si>
  <si>
    <t>Booking ID 019035</t>
  </si>
  <si>
    <t>a0CN200006145tVMAQ</t>
  </si>
  <si>
    <t>farrukh.hasan@brambles.com</t>
  </si>
  <si>
    <t>Farrukh Hasan</t>
  </si>
  <si>
    <t>Added via Evissio Feed 9Z6IPT</t>
  </si>
  <si>
    <t>9Z6IPT</t>
  </si>
  <si>
    <t>Halal and Vegetarian</t>
  </si>
  <si>
    <t>Booking ID 019037</t>
  </si>
  <si>
    <t>a0CN20000614SKJMA2</t>
  </si>
  <si>
    <t>j.rayapuram@fmo.nl</t>
  </si>
  <si>
    <t>Johnson Rayapuram</t>
  </si>
  <si>
    <t>Business Intelligence Solution Architect</t>
  </si>
  <si>
    <t>Added via Evissio Feed EFR6EY</t>
  </si>
  <si>
    <t>EFR6EY</t>
  </si>
  <si>
    <t>Booking ID 019038</t>
  </si>
  <si>
    <t>a0CN20000615SeQMAU</t>
  </si>
  <si>
    <t>arvind_nair@gb.smbcgroup.com</t>
  </si>
  <si>
    <t>Arvind Nair</t>
  </si>
  <si>
    <t>Booking ID 019039</t>
  </si>
  <si>
    <t>14/11/2025</t>
  </si>
  <si>
    <t>a0CN20000616703MAA</t>
  </si>
  <si>
    <t>Masterclass - How to Lead an AI-First Organisation</t>
  </si>
  <si>
    <t>a0BN200000698MHMAY</t>
  </si>
  <si>
    <t>Booking ID 019040</t>
  </si>
  <si>
    <t>a0CN20000615lO7MAI</t>
  </si>
  <si>
    <t>Booking ID 019041</t>
  </si>
  <si>
    <t>a0CN20000616jmoMAA</t>
  </si>
  <si>
    <t>Booking ID 019042</t>
  </si>
  <si>
    <t>a0CN200006162TaMAI</t>
  </si>
  <si>
    <t>Booking ID 019064</t>
  </si>
  <si>
    <t>a0CN2000062AYmuMAG</t>
  </si>
  <si>
    <t>Booking ID 019069</t>
  </si>
  <si>
    <t>a0CN2000062upK2MAI</t>
  </si>
  <si>
    <t>pratik.shah@nhg.org.uk</t>
  </si>
  <si>
    <t>Pratik Shah</t>
  </si>
  <si>
    <t>Added via Evissio Feed HKMWL2</t>
  </si>
  <si>
    <t>HKMWL2</t>
  </si>
  <si>
    <t>Booking ID 019078</t>
  </si>
  <si>
    <t>a0CN200006305CfMAI</t>
  </si>
  <si>
    <t>rakhee_duttagupta@gb.smbcgroup.com</t>
  </si>
  <si>
    <t>Rakhee Gupta</t>
  </si>
  <si>
    <t>Rakhee Dutta Gupta</t>
  </si>
  <si>
    <t>Booking ID 019079</t>
  </si>
  <si>
    <t>a0CN20000630WytMAE</t>
  </si>
  <si>
    <t>iulia.a.ungureanu@barclays.com</t>
  </si>
  <si>
    <t>Iulia Ungureanu</t>
  </si>
  <si>
    <t>Booking ID 019087</t>
  </si>
  <si>
    <t>a0CN20000630bw8MAA</t>
  </si>
  <si>
    <t>Beyond Breakfast #1</t>
  </si>
  <si>
    <t>Sr. Executive Directorm, Technology and Digital Transformation</t>
  </si>
  <si>
    <t>a0BN2000005JdvhMAC</t>
  </si>
  <si>
    <t>Booking ID 019088</t>
  </si>
  <si>
    <t>a0CN200006312pPMAQ</t>
  </si>
  <si>
    <t>Added via Evissio Feed HKWSOH</t>
  </si>
  <si>
    <t>HKWSOH</t>
  </si>
  <si>
    <t>Booking ID 019092</t>
  </si>
  <si>
    <t>a0CN20000631WbCMAU</t>
  </si>
  <si>
    <t>Booking ID 019096</t>
  </si>
  <si>
    <t>a0CN2000063FqdgMAC</t>
  </si>
  <si>
    <t>Booking ID 019103</t>
  </si>
  <si>
    <t>a0CN2000063LHxuMAG</t>
  </si>
  <si>
    <t>Booking ID 019105</t>
  </si>
  <si>
    <t>a0CN2000063PA7SMAW</t>
  </si>
  <si>
    <t>aruna.sankaran@aviva.com</t>
  </si>
  <si>
    <t>Aruna Sankaran</t>
  </si>
  <si>
    <t>DATA ARCHITECT</t>
  </si>
  <si>
    <t>Added via Evissio Feed M69MZ3</t>
  </si>
  <si>
    <t>M69MZ3</t>
  </si>
  <si>
    <t>Booking ID 019107</t>
  </si>
  <si>
    <t>a0CN2000063aAdkMAE</t>
  </si>
  <si>
    <t>Data Analytic Manager</t>
  </si>
  <si>
    <t>Booking ID 019112</t>
  </si>
  <si>
    <t>a0CN2000064RcKKMA0</t>
  </si>
  <si>
    <t>Booking ID 019113</t>
  </si>
  <si>
    <t>a0CN2000064RRpIMAW</t>
  </si>
  <si>
    <t>Booking ID 019117</t>
  </si>
  <si>
    <t>a0CN2000064RlSqMAK</t>
  </si>
  <si>
    <t>Booking ID 019119</t>
  </si>
  <si>
    <t>a0CN2000064TOVjMAO</t>
  </si>
  <si>
    <t>ss6474@open.ac.uk</t>
  </si>
  <si>
    <t>sri [No Surname Given]</t>
  </si>
  <si>
    <t>Tech Lead</t>
  </si>
  <si>
    <t>Test Booking</t>
  </si>
  <si>
    <t>Test Booking 2</t>
  </si>
  <si>
    <t>Test Booking 3</t>
  </si>
  <si>
    <t>New Booking History Report</t>
  </si>
  <si>
    <t>As of 2025-11-06 09:08:45 Greenwich Mean Time/GMT • Generated by UI Velaris</t>
  </si>
  <si>
    <t>Filtered By</t>
  </si>
  <si>
    <t>Show: All bookings</t>
  </si>
  <si>
    <t>Booking: Booking ID</t>
  </si>
  <si>
    <t>Booking: Created By</t>
  </si>
  <si>
    <t>Booking: Last Modified By</t>
  </si>
  <si>
    <t>Booking: Currency</t>
  </si>
  <si>
    <r>
      <rPr>
        <rFont val="Calibri"/>
        <color rgb="FF1155CC"/>
        <sz val="12.0"/>
        <u/>
      </rPr>
      <t>niresh_r@yahoo.co.uk</t>
    </r>
  </si>
  <si>
    <t>Peter Galdies</t>
  </si>
  <si>
    <t>Molly Chapman</t>
  </si>
  <si>
    <t>GBP</t>
  </si>
  <si>
    <t>Booking ID 011811</t>
  </si>
  <si>
    <t>ITV PLC</t>
  </si>
  <si>
    <t>a0CN200003X9pHeMAJ</t>
  </si>
  <si>
    <r>
      <rPr>
        <rFont val="Calibri"/>
        <color rgb="FF1155CC"/>
        <sz val="12.0"/>
        <u/>
      </rPr>
      <t>lara.izlan@itv.com</t>
    </r>
  </si>
  <si>
    <t>Lara Izlan</t>
  </si>
  <si>
    <t>Director of Insights</t>
  </si>
  <si>
    <t>Booking ID 011909</t>
  </si>
  <si>
    <t>Morrisons</t>
  </si>
  <si>
    <t>a0CN200003du5bzMAA</t>
  </si>
  <si>
    <r>
      <rPr>
        <rFont val="Calibri"/>
        <color rgb="FF1155CC"/>
        <sz val="12.0"/>
        <u/>
      </rPr>
      <t>peter.laflin@morrisonsplc.co.uk</t>
    </r>
  </si>
  <si>
    <t>Peter Laflin</t>
  </si>
  <si>
    <t>Booking ID 012273</t>
  </si>
  <si>
    <t>Lebara</t>
  </si>
  <si>
    <t>a0CN200003nvMHNMA2</t>
  </si>
  <si>
    <r>
      <rPr>
        <rFont val="Calibri"/>
        <color rgb="FF1155CC"/>
        <sz val="12.0"/>
        <u/>
      </rPr>
      <t>matthew.crawley@lebara.com</t>
    </r>
  </si>
  <si>
    <t>Matt Crawley</t>
  </si>
  <si>
    <r>
      <rPr>
        <rFont val="Calibri"/>
        <color rgb="FF1155CC"/>
        <sz val="12.0"/>
        <u/>
      </rPr>
      <t>frances.house@uk.thalesgroup.com</t>
    </r>
  </si>
  <si>
    <t>Booking ID 018863</t>
  </si>
  <si>
    <t>Santander</t>
  </si>
  <si>
    <t>a0CN200005q13EfMAI</t>
  </si>
  <si>
    <r>
      <rPr>
        <rFont val="Calibri"/>
        <color rgb="FF1155CC"/>
        <sz val="12.0"/>
        <u/>
      </rPr>
      <t>luke.pearce@santander.co.uk</t>
    </r>
  </si>
  <si>
    <t>Luke Pearce</t>
  </si>
  <si>
    <t>Chief Data and AI Officer</t>
  </si>
  <si>
    <t>API Access</t>
  </si>
  <si>
    <t>Chanelle Danquah</t>
  </si>
  <si>
    <r>
      <rPr>
        <rFont val="Calibri"/>
        <color rgb="FF1155CC"/>
        <sz val="12.0"/>
        <u/>
      </rPr>
      <t>luke.pearce@santander.co.uk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</si>
  <si>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</si>
  <si>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damien.judge@rbsint.com</t>
    </r>
  </si>
  <si>
    <r>
      <rPr>
        <rFont val="Calibri"/>
        <color rgb="FF1155CC"/>
        <sz val="12.0"/>
        <u/>
      </rPr>
      <t>gavin.goodland@nationalgrid.com</t>
    </r>
  </si>
  <si>
    <r>
      <rPr>
        <rFont val="Calibri"/>
        <color rgb="FF1155CC"/>
        <sz val="12.0"/>
        <u/>
      </rPr>
      <t>gavin.goodland@nationalgrid.com</t>
    </r>
  </si>
  <si>
    <r>
      <rPr>
        <rFont val="Calibri"/>
        <color rgb="FF1155CC"/>
        <sz val="12.0"/>
        <u/>
      </rPr>
      <t>robbie.priddle@specsavers.com</t>
    </r>
  </si>
  <si>
    <r>
      <rPr>
        <rFont val="Calibri"/>
        <color rgb="FF1155CC"/>
        <sz val="12.0"/>
        <u/>
      </rPr>
      <t>amy_westran@nfumutual.co.uk</t>
    </r>
  </si>
  <si>
    <t>Booking ID 011808</t>
  </si>
  <si>
    <t>Government Digital Service</t>
  </si>
  <si>
    <t>a0CN200003X8OAIMA3</t>
  </si>
  <si>
    <r>
      <rPr>
        <rFont val="Calibri"/>
        <color rgb="FF1155CC"/>
        <sz val="12.0"/>
        <u/>
      </rPr>
      <t>louise.maynard-atem@dsit.gov.uk</t>
    </r>
  </si>
  <si>
    <t>Louise Maynard-Atem</t>
  </si>
  <si>
    <t>Deputy Director</t>
  </si>
  <si>
    <t>Booking ID 018866</t>
  </si>
  <si>
    <t>Just Eat Takeaway.com</t>
  </si>
  <si>
    <t>a0CN200005q43thMAA</t>
  </si>
  <si>
    <r>
      <rPr>
        <rFont val="Calibri"/>
        <color rgb="FF1155CC"/>
        <sz val="12.0"/>
        <u/>
      </rPr>
      <t>daniel.bos@justeattakeaway.com</t>
    </r>
  </si>
  <si>
    <t>Daniel Bos</t>
  </si>
  <si>
    <t>Sr. Director of Data, Analytics &amp; AI</t>
  </si>
  <si>
    <r>
      <rPr>
        <rFont val="Calibri"/>
        <color rgb="FF1155CC"/>
        <sz val="12.0"/>
        <u/>
      </rPr>
      <t>daniel.bos@justeattakeaway.com</t>
    </r>
  </si>
  <si>
    <t>Booking ID 012135</t>
  </si>
  <si>
    <t>Department for Science, Innovation and Technology, UK Government</t>
  </si>
  <si>
    <t>a0CN200003ihYlDMAU</t>
  </si>
  <si>
    <r>
      <rPr>
        <rFont val="Calibri"/>
        <color rgb="FF1155CC"/>
        <sz val="12.0"/>
        <u/>
      </rPr>
      <t>lindsaymason90@hotmail.com</t>
    </r>
  </si>
  <si>
    <t>Lindsay Mason</t>
  </si>
  <si>
    <t>Head of Data Management, Governance and Capability Development</t>
  </si>
  <si>
    <t>Booking ID 011889</t>
  </si>
  <si>
    <t>Neos Networks</t>
  </si>
  <si>
    <t>a0CN200003dhmUZMAY</t>
  </si>
  <si>
    <r>
      <rPr>
        <rFont val="Calibri"/>
        <color rgb="FF1155CC"/>
        <sz val="12.0"/>
        <u/>
      </rPr>
      <t>deepak.damodarr@neosnetworks.com</t>
    </r>
  </si>
  <si>
    <t>Deepak Damodarr</t>
  </si>
  <si>
    <t>Data Office Lead</t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</si>
  <si>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</si>
  <si>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kakeung.cheung@uk.aswatson.com</t>
    </r>
  </si>
  <si>
    <t>Booking ID 016324</t>
  </si>
  <si>
    <t>HelloFresh SE</t>
  </si>
  <si>
    <t>a0CN200003zOi8YMAS</t>
  </si>
  <si>
    <r>
      <rPr>
        <rFont val="Calibri"/>
        <color rgb="FF1155CC"/>
        <sz val="12.0"/>
        <u/>
      </rPr>
      <t>natalie.hallak@hellofresh.com</t>
    </r>
  </si>
  <si>
    <t>Natalie Hallak</t>
  </si>
  <si>
    <t>Director of Global Data Management</t>
  </si>
  <si>
    <r>
      <rPr>
        <rFont val="Calibri"/>
        <color rgb="FF1155CC"/>
        <sz val="12.0"/>
        <u/>
      </rPr>
      <t>hannah.davies12@admiralgroup.co.uk</t>
    </r>
  </si>
  <si>
    <t>Booking ID 016307</t>
  </si>
  <si>
    <t>QuantumBlack</t>
  </si>
  <si>
    <t>a0CN200003y4DREMA2</t>
  </si>
  <si>
    <r>
      <rPr>
        <rFont val="Calibri"/>
        <color rgb="FF1155CC"/>
        <sz val="12.0"/>
        <u/>
      </rPr>
      <t>rohit_rathod@mckinsey.com</t>
    </r>
  </si>
  <si>
    <t>Rohit Rathod</t>
  </si>
  <si>
    <t>Associate Partner</t>
  </si>
  <si>
    <t>Booking ID 011932</t>
  </si>
  <si>
    <t>CNA Hardy</t>
  </si>
  <si>
    <t>a0CN200003egcFKMAY</t>
  </si>
  <si>
    <r>
      <rPr>
        <rFont val="Calibri"/>
        <color rgb="FF1155CC"/>
        <sz val="12.0"/>
        <u/>
      </rPr>
      <t>martin.lynch@cnahardy.com</t>
    </r>
  </si>
  <si>
    <t>Martin Lynch</t>
  </si>
  <si>
    <r>
      <rPr>
        <rFont val="Calibri"/>
        <color rgb="FF1155CC"/>
        <sz val="12.0"/>
        <u/>
      </rPr>
      <t>steven.blunden@iagcargo.com</t>
    </r>
  </si>
  <si>
    <r>
      <rPr>
        <rFont val="Calibri"/>
        <color rgb="FF1155CC"/>
        <sz val="12.0"/>
        <u/>
      </rPr>
      <t>al_mathie2@nfumutual.co.uk</t>
    </r>
  </si>
  <si>
    <t>Booking ID 011929</t>
  </si>
  <si>
    <t>AstraZeneca</t>
  </si>
  <si>
    <t>a0CN200003efqTvMAI</t>
  </si>
  <si>
    <r>
      <rPr>
        <rFont val="Calibri"/>
        <color rgb="FF1155CC"/>
        <sz val="12.0"/>
        <u/>
      </rPr>
      <t>david.castrogavino@astrazeneca.com</t>
    </r>
  </si>
  <si>
    <t>David Castro-Gavino</t>
  </si>
  <si>
    <t>Executive Director, Axial - Head of Data Deployment</t>
  </si>
  <si>
    <r>
      <rPr>
        <rFont val="Calibri"/>
        <color rgb="FF1155CC"/>
        <sz val="12.0"/>
        <u/>
      </rPr>
      <t>andrew.burns@nationalgrid.com</t>
    </r>
  </si>
  <si>
    <r>
      <rPr>
        <rFont val="Calibri"/>
        <color rgb="FF1155CC"/>
        <sz val="12.0"/>
        <u/>
      </rPr>
      <t>maddie.amos@thecrownestate.co.uk</t>
    </r>
  </si>
  <si>
    <t>Booking ID 012003</t>
  </si>
  <si>
    <t>Burberry</t>
  </si>
  <si>
    <t>a0CN200003g2KBGMA2</t>
  </si>
  <si>
    <r>
      <rPr>
        <rFont val="Calibri"/>
        <color rgb="FF1155CC"/>
        <sz val="12.0"/>
        <u/>
      </rPr>
      <t>maria.vounou@burberry.com</t>
    </r>
  </si>
  <si>
    <t>Maria Vounou</t>
  </si>
  <si>
    <t>Director of Data Science</t>
  </si>
  <si>
    <t>Booking ID 012115</t>
  </si>
  <si>
    <t>Metropolitan Police</t>
  </si>
  <si>
    <t>a0CN200003iUzb8MAC</t>
  </si>
  <si>
    <r>
      <rPr>
        <rFont val="Calibri"/>
        <color rgb="FF1155CC"/>
        <sz val="12.0"/>
        <u/>
      </rPr>
      <t>aimee.reed@met.police.uk</t>
    </r>
  </si>
  <si>
    <t>Aimee Smith</t>
  </si>
  <si>
    <r>
      <rPr>
        <rFont val="Calibri"/>
        <color rgb="FF1155CC"/>
        <sz val="12.0"/>
        <u/>
      </rPr>
      <t>rbarton@starbucks.com</t>
    </r>
  </si>
  <si>
    <t>Booking ID 016309</t>
  </si>
  <si>
    <t>Merkle</t>
  </si>
  <si>
    <t>a0CN200003yVJmqMAG</t>
  </si>
  <si>
    <r>
      <rPr>
        <rFont val="Calibri"/>
        <color rgb="FF1155CC"/>
        <sz val="12.0"/>
        <u/>
      </rPr>
      <t>ben.gott@merkle.com</t>
    </r>
  </si>
  <si>
    <t>Ben Gott</t>
  </si>
  <si>
    <t>Data &amp; Technology President UK&amp;I</t>
  </si>
  <si>
    <t>Booking ID 018899</t>
  </si>
  <si>
    <t>a0CN200005t85LOMAY</t>
  </si>
  <si>
    <r>
      <rPr>
        <rFont val="Calibri"/>
        <color rgb="FF1155CC"/>
        <sz val="12.0"/>
        <u/>
      </rPr>
      <t>ben.gott@merkle.com</t>
    </r>
  </si>
  <si>
    <t>Matthew White</t>
  </si>
  <si>
    <r>
      <rPr>
        <rFont val="Calibri"/>
        <color rgb="FF1155CC"/>
        <sz val="12.0"/>
        <u/>
      </rPr>
      <t>ben.gott@merkle.com</t>
    </r>
  </si>
  <si>
    <t>Booking ID 018898</t>
  </si>
  <si>
    <t>a0CN200005t7oBVMAY</t>
  </si>
  <si>
    <r>
      <rPr>
        <rFont val="Calibri"/>
        <color rgb="FF1155CC"/>
        <sz val="12.0"/>
        <u/>
      </rPr>
      <t>ben.gott@merkle.com</t>
    </r>
  </si>
  <si>
    <r>
      <rPr>
        <rFont val="Calibri"/>
        <color rgb="FF1155CC"/>
        <sz val="12.0"/>
        <u/>
      </rPr>
      <t>laurensagerweinstein01@tfl.gov.uk</t>
    </r>
  </si>
  <si>
    <r>
      <rPr>
        <rFont val="Calibri"/>
        <color rgb="FF1155CC"/>
        <sz val="12.0"/>
        <u/>
      </rPr>
      <t>laurensagerweinstein01@tfl.gov.uk</t>
    </r>
  </si>
  <si>
    <r>
      <rPr>
        <rFont val="Calibri"/>
        <color rgb="FF1155CC"/>
        <sz val="12.0"/>
        <u/>
      </rPr>
      <t>laurensagerweinstein01@tfl.gov.uk</t>
    </r>
  </si>
  <si>
    <t>Booking ID 011914</t>
  </si>
  <si>
    <t>Chambers &amp; Partners</t>
  </si>
  <si>
    <t>a0CN200003dxnOuMAI</t>
  </si>
  <si>
    <r>
      <rPr>
        <rFont val="Calibri"/>
        <color rgb="FF1155CC"/>
        <sz val="12.0"/>
        <u/>
      </rPr>
      <t>sophie.a.holland@gmail.com</t>
    </r>
  </si>
  <si>
    <t>Sophie Holland</t>
  </si>
  <si>
    <t>Director of Data and Business Platforms</t>
  </si>
  <si>
    <r>
      <rPr>
        <rFont val="Calibri"/>
        <color rgb="FF1155CC"/>
        <sz val="12.0"/>
        <u/>
      </rPr>
      <t>andrew.isenman@heathrow.com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</si>
  <si>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</si>
  <si>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</si>
  <si>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</si>
  <si>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s.wark@mind.org.uk</t>
    </r>
  </si>
  <si>
    <t>Booking ID 018918</t>
  </si>
  <si>
    <t>Costa Coffee</t>
  </si>
  <si>
    <t>a0CN200005tiW4rMAE</t>
  </si>
  <si>
    <r>
      <rPr>
        <rFont val="Calibri"/>
        <color rgb="FF1155CC"/>
        <sz val="12.0"/>
        <u/>
      </rPr>
      <t>ed.child@costacoffee.com</t>
    </r>
  </si>
  <si>
    <t>Ed Child</t>
  </si>
  <si>
    <t>Global Head Consumer Data &amp; Digital Analytics</t>
  </si>
  <si>
    <t>Laura Bineviciute</t>
  </si>
  <si>
    <r>
      <rPr>
        <rFont val="Calibri"/>
        <color rgb="FF1155CC"/>
        <sz val="12.0"/>
        <u/>
      </rPr>
      <t>ed.child@costacoffee.com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</si>
  <si>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</si>
  <si>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george.papadatos@syngenta.com</t>
    </r>
  </si>
  <si>
    <r>
      <rPr>
        <rFont val="Calibri"/>
        <color rgb="FF1155CC"/>
        <sz val="12.0"/>
        <u/>
      </rPr>
      <t>sarah.barr.miller@ba.com</t>
    </r>
  </si>
  <si>
    <r>
      <rPr>
        <rFont val="Calibri"/>
        <color rgb="FF1155CC"/>
        <sz val="12.0"/>
        <u/>
      </rPr>
      <t>elizabeth.beale@uk.bp.com</t>
    </r>
  </si>
  <si>
    <r>
      <rPr>
        <rFont val="Calibri"/>
        <color rgb="FF1155CC"/>
        <sz val="12.0"/>
        <u/>
      </rPr>
      <t>martin.stockdale@kennedyslaw.com</t>
    </r>
  </si>
  <si>
    <r>
      <rPr>
        <rFont val="Calibri"/>
        <color rgb="FF1155CC"/>
        <sz val="12.0"/>
        <u/>
      </rPr>
      <t>h.blaikie@aston.ac.uk</t>
    </r>
  </si>
  <si>
    <r>
      <rPr>
        <rFont val="Calibri"/>
        <color rgb="FF1155CC"/>
        <sz val="12.0"/>
        <u/>
      </rPr>
      <t>gary.goldberg@bp.com</t>
    </r>
  </si>
  <si>
    <r>
      <rPr>
        <rFont val="Calibri"/>
        <color rgb="FF1155CC"/>
        <sz val="12.0"/>
        <u/>
      </rPr>
      <t>david.hayes@open.ac.uk</t>
    </r>
  </si>
  <si>
    <r>
      <rPr>
        <rFont val="Calibri"/>
        <color rgb="FF1155CC"/>
        <sz val="12.0"/>
        <u/>
      </rPr>
      <t>david.hayes@open.ac.uk</t>
    </r>
  </si>
  <si>
    <r>
      <rPr>
        <rFont val="Calibri"/>
        <color rgb="FF1155CC"/>
        <sz val="12.0"/>
        <u/>
      </rPr>
      <t>abbie.ensor@thecoventry.co.uk</t>
    </r>
  </si>
  <si>
    <r>
      <rPr>
        <rFont val="Calibri"/>
        <color rgb="FF1155CC"/>
        <sz val="12.0"/>
        <u/>
      </rPr>
      <t>carlo.nebuloni@axa.co.uk</t>
    </r>
  </si>
  <si>
    <r>
      <rPr>
        <rFont val="Calibri"/>
        <color rgb="FF1155CC"/>
        <sz val="12.0"/>
        <u/>
      </rPr>
      <t>bhavik.davda@uk.aswatson.com</t>
    </r>
  </si>
  <si>
    <r>
      <rPr>
        <rFont val="Calibri"/>
        <color rgb="FF1155CC"/>
        <sz val="12.0"/>
        <u/>
      </rPr>
      <t>nick.beresford@heathrow.com</t>
    </r>
  </si>
  <si>
    <r>
      <rPr>
        <rFont val="Calibri"/>
        <color rgb="FF1155CC"/>
        <sz val="12.0"/>
        <u/>
      </rPr>
      <t>tom.spencer@aviva.com</t>
    </r>
  </si>
  <si>
    <t>Director of Customer Data Sciences</t>
  </si>
  <si>
    <r>
      <rPr>
        <rFont val="Calibri"/>
        <color rgb="FF1155CC"/>
        <sz val="12.0"/>
        <u/>
      </rPr>
      <t>alex.sidgreaves@uk.zurich.com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</si>
  <si>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</si>
  <si>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</si>
  <si>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martin.aylward@edfenergy.com</t>
    </r>
  </si>
  <si>
    <t>Booking ID 018924</t>
  </si>
  <si>
    <t>DataIQ Internal account please ignore</t>
  </si>
  <si>
    <t>a0CN200005tlUbVMAU</t>
  </si>
  <si>
    <r>
      <rPr>
        <rFont val="Calibri"/>
        <color rgb="FF1155CC"/>
        <sz val="12.0"/>
        <u/>
      </rPr>
      <t>david.reed@dataiq.co.uk</t>
    </r>
  </si>
  <si>
    <t>David Reed</t>
  </si>
  <si>
    <t>Advisor</t>
  </si>
  <si>
    <r>
      <rPr>
        <rFont val="Calibri"/>
        <color rgb="FF1155CC"/>
        <sz val="12.0"/>
        <u/>
      </rPr>
      <t>david.reed@dataiq.co.uk</t>
    </r>
  </si>
  <si>
    <t>Booking ID 018007</t>
  </si>
  <si>
    <t>a0CN200005MP6WjMAL</t>
  </si>
  <si>
    <r>
      <rPr>
        <rFont val="Calibri"/>
        <color rgb="FF1155CC"/>
        <sz val="12.0"/>
        <u/>
      </rPr>
      <t>nominator@galdies.me.uk</t>
    </r>
  </si>
  <si>
    <t>2025 DataIQ 30 Africa Reveal</t>
  </si>
  <si>
    <t>NominatorFirst NominatorLast</t>
  </si>
  <si>
    <t>NominatorJob</t>
  </si>
  <si>
    <t>Booking ID 018003</t>
  </si>
  <si>
    <t>a0CN200005MOEAAMA5</t>
  </si>
  <si>
    <r>
      <rPr>
        <rFont val="Calibri"/>
        <color rgb="FF1155CC"/>
        <sz val="12.0"/>
        <u/>
      </rPr>
      <t>nominator@galdies.me.uk</t>
    </r>
  </si>
  <si>
    <t>Booking ID 011893</t>
  </si>
  <si>
    <t>IOP Publishing</t>
  </si>
  <si>
    <t>a0CN200003diE8yMAE</t>
  </si>
  <si>
    <r>
      <rPr>
        <rFont val="Calibri"/>
        <color rgb="FF1155CC"/>
        <sz val="12.0"/>
        <u/>
      </rPr>
      <t>james.gooding@ioppublishing.org</t>
    </r>
  </si>
  <si>
    <t>James Gooding</t>
  </si>
  <si>
    <t>Booking ID 012282</t>
  </si>
  <si>
    <t>cabinet-office.gov.uk</t>
  </si>
  <si>
    <t>a0CN200003oRo8JMAS</t>
  </si>
  <si>
    <r>
      <rPr>
        <rFont val="Calibri"/>
        <color rgb="FF1155CC"/>
        <sz val="12.0"/>
        <u/>
      </rPr>
      <t>craig.suckling@digital.cabinet-office.gov.uk</t>
    </r>
  </si>
  <si>
    <t>Craig Suckling</t>
  </si>
  <si>
    <t>Chief data officer</t>
  </si>
  <si>
    <t>Booking ID 016276</t>
  </si>
  <si>
    <t>Annalect / Omnicom</t>
  </si>
  <si>
    <t>a0CN200003x7kuJMAQ</t>
  </si>
  <si>
    <r>
      <rPr>
        <rFont val="Calibri"/>
        <color rgb="FF1155CC"/>
        <sz val="12.0"/>
        <u/>
      </rPr>
      <t>lauren.walker@annalect.com</t>
    </r>
  </si>
  <si>
    <t>Lauren Walker</t>
  </si>
  <si>
    <t>Chief Client Solutions Officer</t>
  </si>
  <si>
    <r>
      <rPr>
        <rFont val="Calibri"/>
        <color rgb="FF1155CC"/>
        <sz val="12.0"/>
        <u/>
      </rPr>
      <t>darren.goddard@chaucergroup.com</t>
    </r>
  </si>
  <si>
    <r>
      <rPr>
        <rFont val="Calibri"/>
        <color rgb="FF1155CC"/>
        <sz val="12.0"/>
        <u/>
      </rPr>
      <t>dugald_black@gb.smbcgroup.com</t>
    </r>
  </si>
  <si>
    <r>
      <rPr>
        <rFont val="Calibri"/>
        <color rgb="FF1155CC"/>
        <sz val="12.0"/>
        <u/>
      </rPr>
      <t>david_masters@gb.smbcgroup.com</t>
    </r>
  </si>
  <si>
    <r>
      <rPr>
        <rFont val="Calibri"/>
        <color rgb="FF1155CC"/>
        <sz val="12.0"/>
        <u/>
      </rPr>
      <t>josh.cunningham@lloydsbanking.com</t>
    </r>
  </si>
  <si>
    <t>Booking ID 018689</t>
  </si>
  <si>
    <t>Merlin Entertainments</t>
  </si>
  <si>
    <t>a0CN200005lmkUMMAY</t>
  </si>
  <si>
    <r>
      <rPr>
        <rFont val="Calibri"/>
        <color rgb="FF1155CC"/>
        <sz val="12.0"/>
        <u/>
      </rPr>
      <t>kinnari.ladha@merlinentertainments.biz</t>
    </r>
  </si>
  <si>
    <t>Kinnari Ladha</t>
  </si>
  <si>
    <r>
      <rPr>
        <rFont val="Calibri"/>
        <color rgb="FF1155CC"/>
        <sz val="12.0"/>
        <u/>
      </rPr>
      <t>kinnari.ladha@merlinentertainments.biz</t>
    </r>
  </si>
  <si>
    <t>Booking ID 012089</t>
  </si>
  <si>
    <t>a0CN200003hpwMsMAI</t>
  </si>
  <si>
    <r>
      <rPr>
        <rFont val="Calibri"/>
        <color rgb="FF1155CC"/>
        <sz val="12.0"/>
        <u/>
      </rPr>
      <t>kinnari.ladha@merlinentertainments.biz</t>
    </r>
  </si>
  <si>
    <r>
      <rPr>
        <rFont val="Calibri"/>
        <color rgb="FF1155CC"/>
        <sz val="12.0"/>
        <u/>
      </rPr>
      <t>kinnari.ladha@merlinentertainments.biz</t>
    </r>
  </si>
  <si>
    <r>
      <rPr>
        <rFont val="Calibri"/>
        <color rgb="FF1155CC"/>
        <sz val="12.0"/>
        <u/>
      </rPr>
      <t>christopher.blood2@baesystems.com</t>
    </r>
  </si>
  <si>
    <r>
      <rPr>
        <rFont val="Calibri"/>
        <color rgb="FF1155CC"/>
        <sz val="12.0"/>
        <u/>
      </rPr>
      <t>l.leyland@mind.org.uk</t>
    </r>
  </si>
  <si>
    <r>
      <rPr>
        <rFont val="Calibri"/>
        <color rgb="FF1155CC"/>
        <sz val="12.0"/>
        <u/>
      </rPr>
      <t>harveer.singh@truist.com</t>
    </r>
  </si>
  <si>
    <t>Susan Feigenbaum</t>
  </si>
  <si>
    <t>Booking ID 012276</t>
  </si>
  <si>
    <t>Shell Ltd</t>
  </si>
  <si>
    <t>a0CN200003nwk6RMAQ</t>
  </si>
  <si>
    <r>
      <rPr>
        <rFont val="Calibri"/>
        <color rgb="FF1155CC"/>
        <sz val="12.0"/>
        <u/>
      </rPr>
      <t>maria.papastathi@shell.com</t>
    </r>
  </si>
  <si>
    <t>Maria Papastathi</t>
  </si>
  <si>
    <t>CDO - Technology</t>
  </si>
  <si>
    <t>Not Indian or not spicy food due to allergies</t>
  </si>
  <si>
    <t>Booking ID 016322</t>
  </si>
  <si>
    <t>EXL Services</t>
  </si>
  <si>
    <t>a0CN200003zNn5lMAC</t>
  </si>
  <si>
    <r>
      <rPr>
        <rFont val="Calibri"/>
        <color rgb="FF1155CC"/>
        <sz val="12.0"/>
        <u/>
      </rPr>
      <t>vikas.misra@exlservice.com</t>
    </r>
  </si>
  <si>
    <t>Vikas Misra</t>
  </si>
  <si>
    <t>Growth Leader - Data, AI and Analytics</t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</si>
  <si>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</si>
  <si>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</si>
  <si>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</si>
  <si>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</si>
  <si>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t>Booking ID 012000</t>
  </si>
  <si>
    <t>British Gas</t>
  </si>
  <si>
    <t>a0CN200003g1pVMMAY</t>
  </si>
  <si>
    <r>
      <rPr>
        <rFont val="Calibri"/>
        <color rgb="FF1155CC"/>
        <sz val="12.0"/>
        <u/>
      </rPr>
      <t>murtz.daud@britishgas.co.uk</t>
    </r>
  </si>
  <si>
    <t>Murtz Daud</t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</si>
  <si>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</si>
  <si>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james.morgan@thecrownestate.co.uk</t>
    </r>
  </si>
  <si>
    <r>
      <rPr>
        <rFont val="Calibri"/>
        <color rgb="FF1155CC"/>
        <sz val="12.0"/>
        <u/>
      </rPr>
      <t>olateju.ayoola@asos.com</t>
    </r>
  </si>
  <si>
    <r>
      <rPr>
        <rFont val="Calibri"/>
        <color rgb="FF1155CC"/>
        <sz val="12.0"/>
        <u/>
      </rPr>
      <t>susan.dorward@specsavers.com</t>
    </r>
  </si>
  <si>
    <r>
      <rPr>
        <rFont val="Calibri"/>
        <color rgb="FF1155CC"/>
        <sz val="12.0"/>
        <u/>
      </rPr>
      <t>niiy@uk.danskebank.com</t>
    </r>
  </si>
  <si>
    <r>
      <rPr>
        <rFont val="Calibri"/>
        <color rgb="FF1155CC"/>
        <sz val="12.0"/>
        <u/>
      </rPr>
      <t>zaf.kassam@informa.com</t>
    </r>
  </si>
  <si>
    <r>
      <rPr>
        <rFont val="Calibri"/>
        <color rgb="FF1155CC"/>
        <sz val="12.0"/>
        <u/>
      </rPr>
      <t>zaf.kassam@informa.com</t>
    </r>
  </si>
  <si>
    <r>
      <rPr>
        <rFont val="Calibri"/>
        <color rgb="FF1155CC"/>
        <sz val="12.0"/>
        <u/>
      </rPr>
      <t>samir.patel@baesystems.com</t>
    </r>
  </si>
  <si>
    <t>Booking ID 019052</t>
  </si>
  <si>
    <t>a0CN2000061mli6MAA</t>
  </si>
  <si>
    <r>
      <rPr>
        <rFont val="Calibri"/>
        <color rgb="FF1155CC"/>
        <sz val="12.0"/>
        <u/>
      </rPr>
      <t>samir.patel@baesystems.com</t>
    </r>
  </si>
  <si>
    <t>Booking ID 019051</t>
  </si>
  <si>
    <t>a0CN2000061n5H9MAI</t>
  </si>
  <si>
    <r>
      <rPr>
        <rFont val="Calibri"/>
        <color rgb="FF1155CC"/>
        <sz val="12.0"/>
        <u/>
      </rPr>
      <t>samir.patel@baesystems.com</t>
    </r>
  </si>
  <si>
    <t>Booking ID 018706</t>
  </si>
  <si>
    <t>VisitBritain</t>
  </si>
  <si>
    <t>a0CN200005lwPwjMAE</t>
  </si>
  <si>
    <r>
      <rPr>
        <rFont val="Calibri"/>
        <color rgb="FF1155CC"/>
        <sz val="12.0"/>
        <u/>
      </rPr>
      <t>mark.dodd@visitbritain.org</t>
    </r>
  </si>
  <si>
    <t>Mark Dodd</t>
  </si>
  <si>
    <t>Head of Data Projects</t>
  </si>
  <si>
    <r>
      <rPr>
        <rFont val="Calibri"/>
        <color rgb="FF1155CC"/>
        <sz val="12.0"/>
        <u/>
      </rPr>
      <t>mark.dodd@visitbritain.org</t>
    </r>
  </si>
  <si>
    <t>Booking ID 011819</t>
  </si>
  <si>
    <t>Saga</t>
  </si>
  <si>
    <t>a0CN200003XvIVaMAN</t>
  </si>
  <si>
    <r>
      <rPr>
        <rFont val="Calibri"/>
        <color rgb="FF1155CC"/>
        <sz val="12.0"/>
        <u/>
      </rPr>
      <t>pankaj.arora@saga.co.uk</t>
    </r>
  </si>
  <si>
    <t>Pankaj Arora</t>
  </si>
  <si>
    <t>Group Director of Analytics &amp; Decision Science</t>
  </si>
  <si>
    <t>Booking ID 018727</t>
  </si>
  <si>
    <t>PureGym Group</t>
  </si>
  <si>
    <t>a0CN200005myI5hMAE</t>
  </si>
  <si>
    <r>
      <rPr>
        <rFont val="Calibri"/>
        <color rgb="FF1155CC"/>
        <sz val="12.0"/>
        <u/>
      </rPr>
      <t>niklas.ek@puregym.com</t>
    </r>
  </si>
  <si>
    <t>Niklas Ek</t>
  </si>
  <si>
    <t>Group Head of Insights &amp; Analytics</t>
  </si>
  <si>
    <r>
      <rPr>
        <rFont val="Calibri"/>
        <color rgb="FF1155CC"/>
        <sz val="12.0"/>
        <u/>
      </rPr>
      <t>niklas.ek@puregym.com</t>
    </r>
  </si>
  <si>
    <r>
      <rPr>
        <rFont val="Calibri"/>
        <color rgb="FF1155CC"/>
        <sz val="12.0"/>
        <u/>
      </rPr>
      <t>niklas.ek@puregym.com</t>
    </r>
  </si>
  <si>
    <t>Booking ID 011921</t>
  </si>
  <si>
    <t>Condé Nast</t>
  </si>
  <si>
    <t>a0CN200003eBzIyMAK</t>
  </si>
  <si>
    <r>
      <rPr>
        <rFont val="Calibri"/>
        <color rgb="FF1155CC"/>
        <sz val="12.0"/>
        <u/>
      </rPr>
      <t>mehul.shah@condenast.com</t>
    </r>
  </si>
  <si>
    <t>Mehul Shah</t>
  </si>
  <si>
    <t>VP, Data Insights and Governance</t>
  </si>
  <si>
    <t>Booking ID 018705</t>
  </si>
  <si>
    <t>a0CN200005lw1wiMAA</t>
  </si>
  <si>
    <r>
      <rPr>
        <rFont val="Calibri"/>
        <color rgb="FF1155CC"/>
        <sz val="12.0"/>
        <u/>
      </rPr>
      <t>satpal.chana@visitbritain.org</t>
    </r>
  </si>
  <si>
    <t>Satpal Chana</t>
  </si>
  <si>
    <t>Deputy Director of Data, Analytics &amp; Insight</t>
  </si>
  <si>
    <t>Diabetic</t>
  </si>
  <si>
    <r>
      <rPr>
        <rFont val="Calibri"/>
        <color rgb="FF1155CC"/>
        <sz val="12.0"/>
        <u/>
      </rPr>
      <t>satpal.chana@visitbritain.org</t>
    </r>
  </si>
  <si>
    <r>
      <rPr>
        <rFont val="Calibri"/>
        <color rgb="FF1155CC"/>
        <sz val="12.0"/>
        <u/>
      </rPr>
      <t>satpal.chana@visitbritain.org</t>
    </r>
  </si>
  <si>
    <t>Booking ID 019086</t>
  </si>
  <si>
    <t>Travis Perkins plc</t>
  </si>
  <si>
    <t>a0CN200006316hhMAA</t>
  </si>
  <si>
    <r>
      <rPr>
        <rFont val="Calibri"/>
        <color rgb="FF1155CC"/>
        <sz val="12.0"/>
        <u/>
      </rPr>
      <t>vaida.savickiene@travisperkins.co.uk</t>
    </r>
  </si>
  <si>
    <t>Vaida Savickiene</t>
  </si>
  <si>
    <t>Group Data Science Lead</t>
  </si>
  <si>
    <r>
      <rPr>
        <rFont val="Calibri"/>
        <color rgb="FF1155CC"/>
        <sz val="12.0"/>
        <u/>
      </rPr>
      <t>vaida.savickiene@travisperkins.co.uk</t>
    </r>
  </si>
  <si>
    <t>Booking ID 011941</t>
  </si>
  <si>
    <t>BDO</t>
  </si>
  <si>
    <t>a0CN200003faxztMAA</t>
  </si>
  <si>
    <r>
      <rPr>
        <rFont val="Calibri"/>
        <color rgb="FF1155CC"/>
        <sz val="12.0"/>
        <u/>
      </rPr>
      <t>denholm.hesse@bdo.co.uk</t>
    </r>
  </si>
  <si>
    <t>Denholm Hesse</t>
  </si>
  <si>
    <t>Booking ID 016046</t>
  </si>
  <si>
    <t>GXO Logistics</t>
  </si>
  <si>
    <t>a0CN200003tzVvPMAU</t>
  </si>
  <si>
    <r>
      <rPr>
        <rFont val="Calibri"/>
        <color rgb="FF1155CC"/>
        <sz val="12.0"/>
        <u/>
      </rPr>
      <t>ian.robbins@gxo.com</t>
    </r>
  </si>
  <si>
    <t>Ian Robbins</t>
  </si>
  <si>
    <t>Senior Manager, Data Engineering</t>
  </si>
  <si>
    <t>Booking ID 019085</t>
  </si>
  <si>
    <t>a0CN20000630wGmMAI</t>
  </si>
  <si>
    <r>
      <rPr>
        <rFont val="Calibri"/>
        <color rgb="FF1155CC"/>
        <sz val="12.0"/>
        <u/>
      </rPr>
      <t>ian.robbins@gxo.com</t>
    </r>
  </si>
  <si>
    <r>
      <rPr>
        <rFont val="Calibri"/>
        <color rgb="FF1155CC"/>
        <sz val="12.0"/>
        <u/>
      </rPr>
      <t>ian.robbins@gxo.com</t>
    </r>
  </si>
  <si>
    <r>
      <rPr>
        <rFont val="Calibri"/>
        <color rgb="FF1155CC"/>
        <sz val="12.0"/>
        <u/>
      </rPr>
      <t>cara.craddock-smith@royallondon.com</t>
    </r>
  </si>
  <si>
    <t>Booking ID 018688</t>
  </si>
  <si>
    <t>RGA</t>
  </si>
  <si>
    <t>a0CN200005lm7qAMAQ</t>
  </si>
  <si>
    <r>
      <rPr>
        <rFont val="Calibri"/>
        <color rgb="FF1155CC"/>
        <sz val="12.0"/>
        <u/>
      </rPr>
      <t>petr.vaclav@rgare.com</t>
    </r>
  </si>
  <si>
    <t>Petr Vaclav</t>
  </si>
  <si>
    <t>VP, Head of Data, Analytics &amp; AI</t>
  </si>
  <si>
    <r>
      <rPr>
        <rFont val="Calibri"/>
        <color rgb="FF1155CC"/>
        <sz val="12.0"/>
        <u/>
      </rPr>
      <t>petr.vaclav@rgare.com</t>
    </r>
  </si>
  <si>
    <t>Booking ID 018896</t>
  </si>
  <si>
    <t>Databricks</t>
  </si>
  <si>
    <t>a0CN200005t4RfNMAU</t>
  </si>
  <si>
    <r>
      <rPr>
        <rFont val="Calibri"/>
        <color rgb="FF1155CC"/>
        <sz val="12.0"/>
        <u/>
      </rPr>
      <t>lexy.kassan@databricks.com</t>
    </r>
  </si>
  <si>
    <t>Lexy Kassan</t>
  </si>
  <si>
    <t>Lead Data &amp; AI Strategist</t>
  </si>
  <si>
    <r>
      <rPr>
        <rFont val="Calibri"/>
        <color rgb="FF1155CC"/>
        <sz val="12.0"/>
        <u/>
      </rPr>
      <t>lexy.kassan@databricks.com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</si>
  <si>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</si>
  <si>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luca.valer@informa.com</t>
    </r>
  </si>
  <si>
    <r>
      <rPr>
        <rFont val="Calibri"/>
        <color rgb="FF1155CC"/>
        <sz val="12.0"/>
        <u/>
      </rPr>
      <t>luca.valer@informa.com</t>
    </r>
  </si>
  <si>
    <r>
      <rPr>
        <rFont val="Calibri"/>
        <color rgb="FF1155CC"/>
        <sz val="12.0"/>
        <u/>
      </rPr>
      <t>luca.valer@informa.com</t>
    </r>
  </si>
  <si>
    <r>
      <rPr>
        <rFont val="Calibri"/>
        <color rgb="FF1155CC"/>
        <sz val="12.0"/>
        <u/>
      </rPr>
      <t>luca.valer@informa.com</t>
    </r>
  </si>
  <si>
    <r>
      <rPr>
        <rFont val="Calibri"/>
        <color rgb="FF1155CC"/>
        <sz val="12.0"/>
        <u/>
      </rPr>
      <t>luca.valer@informa.com</t>
    </r>
  </si>
  <si>
    <r>
      <rPr>
        <rFont val="Calibri"/>
        <color rgb="FF1155CC"/>
        <sz val="12.0"/>
        <u/>
      </rPr>
      <t>luca.valer@informa.com</t>
    </r>
  </si>
  <si>
    <t>Booking ID 016288</t>
  </si>
  <si>
    <t>MS Amlin</t>
  </si>
  <si>
    <t>a0CN200003xLPUeMAO</t>
  </si>
  <si>
    <r>
      <rPr>
        <rFont val="Calibri"/>
        <color rgb="FF1155CC"/>
        <sz val="12.0"/>
        <u/>
      </rPr>
      <t>bhushan.kokate@msamlin.com</t>
    </r>
  </si>
  <si>
    <t>Bhushan Kokate</t>
  </si>
  <si>
    <t>Data Analytics &amp; AI Lead</t>
  </si>
  <si>
    <t>Vegetarian please</t>
  </si>
  <si>
    <r>
      <rPr>
        <rFont val="Calibri"/>
        <color rgb="FF1155CC"/>
        <sz val="12.0"/>
        <u/>
      </rPr>
      <t>johanna.hutchinson@baesystems.com</t>
    </r>
  </si>
  <si>
    <r>
      <rPr>
        <rFont val="Calibri"/>
        <color rgb="FF1155CC"/>
        <sz val="12.0"/>
        <u/>
      </rPr>
      <t>michel.camilleri@rbsint.com</t>
    </r>
  </si>
  <si>
    <t>Booking ID 016250</t>
  </si>
  <si>
    <t>Alteryx</t>
  </si>
  <si>
    <t>a0CN200003x1jj9MAA</t>
  </si>
  <si>
    <r>
      <rPr>
        <rFont val="Calibri"/>
        <color rgb="FF1155CC"/>
        <sz val="12.0"/>
        <u/>
      </rPr>
      <t>sabya.sen@alteryx.com</t>
    </r>
  </si>
  <si>
    <t>Sabya Sen</t>
  </si>
  <si>
    <t>VP, Head of UKI &amp; Growth Markets</t>
  </si>
  <si>
    <t>none / DataIQPartner</t>
  </si>
  <si>
    <t>Booking ID 011916</t>
  </si>
  <si>
    <t>Irwin Mitchell</t>
  </si>
  <si>
    <t>a0CN200003e8gWFMAY</t>
  </si>
  <si>
    <r>
      <rPr>
        <rFont val="Calibri"/>
        <color rgb="FF1155CC"/>
        <sz val="12.0"/>
        <u/>
      </rPr>
      <t>gareth.powell@irwinmitchell.com</t>
    </r>
  </si>
  <si>
    <t>gareth powell</t>
  </si>
  <si>
    <t>Group Data Officer, Partner</t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</si>
  <si>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</si>
  <si>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</si>
  <si>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t>Booking ID 011930</t>
  </si>
  <si>
    <t>Financial Times</t>
  </si>
  <si>
    <t>a0CN200003egOIhMAM</t>
  </si>
  <si>
    <r>
      <rPr>
        <rFont val="Calibri"/>
        <color rgb="FF1155CC"/>
        <sz val="12.0"/>
        <u/>
      </rPr>
      <t>kate.sargent@ft.com</t>
    </r>
  </si>
  <si>
    <t>Kate Sargent</t>
  </si>
  <si>
    <r>
      <rPr>
        <rFont val="Calibri"/>
        <color rgb="FF1155CC"/>
        <sz val="12.0"/>
        <u/>
      </rPr>
      <t>steve_green@gb.smbcgroup.com</t>
    </r>
  </si>
  <si>
    <r>
      <rPr>
        <rFont val="Calibri"/>
        <color rgb="FF1155CC"/>
        <sz val="12.0"/>
        <u/>
      </rPr>
      <t>marion.shaw01@gmail.com</t>
    </r>
  </si>
  <si>
    <r>
      <rPr>
        <rFont val="Calibri"/>
        <color rgb="FF1155CC"/>
        <sz val="12.0"/>
        <u/>
      </rPr>
      <t>mateus.fantini@informa.com</t>
    </r>
  </si>
  <si>
    <t>President – IIRIS (Customer Data, AI and Analytics platform)</t>
  </si>
  <si>
    <t>Booking ID 016805</t>
  </si>
  <si>
    <t>American Airlines Group</t>
  </si>
  <si>
    <t>a0CN200004JI6DFMA1</t>
  </si>
  <si>
    <r>
      <rPr>
        <rFont val="Calibri"/>
        <color rgb="FF1155CC"/>
        <sz val="12.0"/>
        <u/>
      </rPr>
      <t>saba.beyene@aa.com</t>
    </r>
  </si>
  <si>
    <t>Saba Beyene</t>
  </si>
  <si>
    <t>Vice President, Customer Intelligence</t>
  </si>
  <si>
    <t>Booking ID 016174</t>
  </si>
  <si>
    <t>NatWest Group</t>
  </si>
  <si>
    <t>a0CN200003uo8TwMAI</t>
  </si>
  <si>
    <r>
      <rPr>
        <rFont val="Calibri"/>
        <color rgb="FF1155CC"/>
        <sz val="12.0"/>
        <u/>
      </rPr>
      <t>karen.dewar@natwest.com</t>
    </r>
  </si>
  <si>
    <t>Karen Dewar</t>
  </si>
  <si>
    <t>Data Transformation Officer</t>
  </si>
  <si>
    <t>No shellfish</t>
  </si>
  <si>
    <t>Booking ID 018143</t>
  </si>
  <si>
    <t>Anglo American</t>
  </si>
  <si>
    <t>a0CN200005TfgigMAB</t>
  </si>
  <si>
    <r>
      <rPr>
        <rFont val="Calibri"/>
        <color rgb="FF1155CC"/>
        <sz val="12.0"/>
        <u/>
      </rPr>
      <t>ashina.buddu@angloamerican.com</t>
    </r>
  </si>
  <si>
    <t>Ashina Buddu</t>
  </si>
  <si>
    <t>Global Head of Business Intelligence &amp; Data Analytics</t>
  </si>
  <si>
    <t>South Africa</t>
  </si>
  <si>
    <t>Booking ID 012052</t>
  </si>
  <si>
    <t>kings-trust.org.uk</t>
  </si>
  <si>
    <t>a0CN200003geMHpMAM</t>
  </si>
  <si>
    <r>
      <rPr>
        <rFont val="Calibri"/>
        <color rgb="FF1155CC"/>
        <sz val="12.0"/>
        <u/>
      </rPr>
      <t>andrew.lynn@kings-trust.org.uk</t>
    </r>
  </si>
  <si>
    <t>Andrew Lynn</t>
  </si>
  <si>
    <t>Head of Supporter Data</t>
  </si>
  <si>
    <t>Vegetarian who eats fish</t>
  </si>
  <si>
    <t>Booking ID 018880</t>
  </si>
  <si>
    <t>Apetito</t>
  </si>
  <si>
    <t>a0CN200005sZ3hLMAS</t>
  </si>
  <si>
    <r>
      <rPr>
        <rFont val="Calibri"/>
        <color rgb="FF1155CC"/>
        <sz val="12.0"/>
        <u/>
      </rPr>
      <t>sudesh.jog@apetito.co.uk</t>
    </r>
  </si>
  <si>
    <t>Sudesh Jog</t>
  </si>
  <si>
    <t>Booking ID 018881</t>
  </si>
  <si>
    <t>a0CN200005sZ6acMAC</t>
  </si>
  <si>
    <r>
      <rPr>
        <rFont val="Calibri"/>
        <color rgb="FF1155CC"/>
        <sz val="12.0"/>
        <u/>
      </rPr>
      <t>sudesh.jog@apetito.co.uk</t>
    </r>
  </si>
  <si>
    <r>
      <rPr>
        <rFont val="Calibri"/>
        <color rgb="FF1155CC"/>
        <sz val="12.0"/>
        <u/>
      </rPr>
      <t>sudesh.jog@apetito.co.uk</t>
    </r>
  </si>
  <si>
    <r>
      <rPr>
        <rFont val="Calibri"/>
        <color rgb="FF1155CC"/>
        <sz val="12.0"/>
        <u/>
      </rPr>
      <t>andrew.skye@admiralgroup.co.uk</t>
    </r>
  </si>
  <si>
    <t>Booking ID 012018</t>
  </si>
  <si>
    <t>Newham London</t>
  </si>
  <si>
    <t>a0CN200003gCT1NMAW</t>
  </si>
  <si>
    <r>
      <rPr>
        <rFont val="Calibri"/>
        <color rgb="FF1155CC"/>
        <sz val="12.0"/>
        <u/>
      </rPr>
      <t>nathan.nagaiah@newham.gov.uk</t>
    </r>
  </si>
  <si>
    <t>Nathan Nagaiah</t>
  </si>
  <si>
    <t>Strategic Lead for AI and Data</t>
  </si>
  <si>
    <t>Booking ID 011935</t>
  </si>
  <si>
    <t>SSP Group</t>
  </si>
  <si>
    <t>a0CN200003f46MJMAY</t>
  </si>
  <si>
    <r>
      <rPr>
        <rFont val="Calibri"/>
        <color rgb="FF1155CC"/>
        <sz val="12.0"/>
        <u/>
      </rPr>
      <t>asheeka.hyde@ssp-intl.com</t>
    </r>
  </si>
  <si>
    <t>Asheeka Hyde</t>
  </si>
  <si>
    <t>Technology Director - Data, Analytics, and AI</t>
  </si>
  <si>
    <t>Booking ID 011904</t>
  </si>
  <si>
    <t>Cleveland Clinic London</t>
  </si>
  <si>
    <t>a0CN200003doTBkMAM</t>
  </si>
  <si>
    <r>
      <rPr>
        <rFont val="Calibri"/>
        <color rgb="FF1155CC"/>
        <sz val="12.0"/>
        <u/>
      </rPr>
      <t>mrkassimhussein@gmail.com</t>
    </r>
  </si>
  <si>
    <t>Kassim Hussein</t>
  </si>
  <si>
    <t>Booking ID 011872</t>
  </si>
  <si>
    <t>The Economist Group</t>
  </si>
  <si>
    <t>a0CN200003dh6usMAA</t>
  </si>
  <si>
    <r>
      <rPr>
        <rFont val="Calibri"/>
        <color rgb="FF1155CC"/>
        <sz val="12.0"/>
        <u/>
      </rPr>
      <t>daraghkelly@economist.com</t>
    </r>
  </si>
  <si>
    <t>Daragh Kelly</t>
  </si>
  <si>
    <r>
      <rPr>
        <rFont val="Calibri"/>
        <color rgb="FF1155CC"/>
        <sz val="12.0"/>
        <u/>
      </rPr>
      <t>daraghkelly@economist.com</t>
    </r>
  </si>
  <si>
    <t>Booking ID 018892</t>
  </si>
  <si>
    <t>FirstBank UK</t>
  </si>
  <si>
    <t>a0CN200005siLPdMAM</t>
  </si>
  <si>
    <r>
      <rPr>
        <rFont val="Calibri"/>
        <color rgb="FF1155CC"/>
        <sz val="12.0"/>
        <u/>
      </rPr>
      <t>v.bendikow@fbnbank.co.uk</t>
    </r>
  </si>
  <si>
    <t>Vladimir Bendikow</t>
  </si>
  <si>
    <t>Booking ID 018893</t>
  </si>
  <si>
    <t>a0CN200005sl01MMAQ</t>
  </si>
  <si>
    <r>
      <rPr>
        <rFont val="Calibri"/>
        <color rgb="FF1155CC"/>
        <sz val="12.0"/>
        <u/>
      </rPr>
      <t>v.bendikow@fbnbank.co.uk</t>
    </r>
  </si>
  <si>
    <r>
      <rPr>
        <rFont val="Calibri"/>
        <color rgb="FF1155CC"/>
        <sz val="12.0"/>
        <u/>
      </rPr>
      <t>v.bendikow@fbnbank.co.uk</t>
    </r>
  </si>
  <si>
    <r>
      <rPr>
        <rFont val="Calibri"/>
        <color rgb="FF1155CC"/>
        <sz val="12.0"/>
        <u/>
      </rPr>
      <t>marco.peracchio@conte.it</t>
    </r>
  </si>
  <si>
    <r>
      <rPr>
        <rFont val="Calibri"/>
        <color rgb="FF1155CC"/>
        <sz val="12.0"/>
        <u/>
      </rPr>
      <t>dario.morelli.e@conte.it</t>
    </r>
  </si>
  <si>
    <r>
      <rPr>
        <rFont val="Calibri"/>
        <color rgb="FF1155CC"/>
        <sz val="12.0"/>
        <u/>
      </rPr>
      <t>georgia.durston@relx.com</t>
    </r>
  </si>
  <si>
    <r>
      <rPr>
        <rFont val="Calibri"/>
        <color rgb="FF1155CC"/>
        <sz val="12.0"/>
        <u/>
      </rPr>
      <t>cristina.cabrero@euigs.com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</si>
  <si>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</si>
  <si>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</si>
  <si>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t>Booking ID 011812</t>
  </si>
  <si>
    <t>Stedin</t>
  </si>
  <si>
    <t>a0CN200003XD5skMAD</t>
  </si>
  <si>
    <r>
      <rPr>
        <rFont val="Calibri"/>
        <color rgb="FF1155CC"/>
        <sz val="12.0"/>
        <u/>
      </rPr>
      <t>marco.hoppenbrouwer@stedin.net</t>
    </r>
  </si>
  <si>
    <t>Marco Hoppenbrouwer</t>
  </si>
  <si>
    <t>Manager Data Office</t>
  </si>
  <si>
    <t>No seafood or shelfish</t>
  </si>
  <si>
    <r>
      <rPr>
        <rFont val="Calibri"/>
        <color rgb="FF1155CC"/>
        <sz val="12.0"/>
        <u/>
      </rPr>
      <t>leanne.lynch@uk.issworld.com</t>
    </r>
  </si>
  <si>
    <r>
      <rPr>
        <rFont val="Calibri"/>
        <color rgb="FF1155CC"/>
        <sz val="12.0"/>
        <u/>
      </rPr>
      <t>avinash.tripathi@phoenix.edu</t>
    </r>
  </si>
  <si>
    <r>
      <rPr>
        <rFont val="Calibri"/>
        <color rgb="FF1155CC"/>
        <sz val="12.0"/>
        <u/>
      </rPr>
      <t>bill.hodder@loveenergysavings.com</t>
    </r>
  </si>
  <si>
    <r>
      <rPr>
        <rFont val="Calibri"/>
        <color rgb="FF1155CC"/>
        <sz val="12.0"/>
        <u/>
      </rPr>
      <t>jordan.wignall@loveenergysavings.com</t>
    </r>
  </si>
  <si>
    <t>Booking ID 016303</t>
  </si>
  <si>
    <t>Joslin Leadership</t>
  </si>
  <si>
    <t>a0CN200003xy2oxMAA</t>
  </si>
  <si>
    <r>
      <rPr>
        <rFont val="Calibri"/>
        <color rgb="FF1155CC"/>
        <sz val="12.0"/>
        <u/>
      </rPr>
      <t>scott@joslinleadership.com</t>
    </r>
  </si>
  <si>
    <t>Principal</t>
  </si>
  <si>
    <t>Booking ID 016274</t>
  </si>
  <si>
    <t>Acxiom (USA)</t>
  </si>
  <si>
    <t>a0CN200003x6eomMAA</t>
  </si>
  <si>
    <r>
      <rPr>
        <rFont val="Calibri"/>
        <color rgb="FF1155CC"/>
        <sz val="12.0"/>
        <u/>
      </rPr>
      <t>william.maclachlan@acxiom.com</t>
    </r>
  </si>
  <si>
    <t>will maclachlan</t>
  </si>
  <si>
    <t>Growth director</t>
  </si>
  <si>
    <r>
      <rPr>
        <rFont val="Calibri"/>
        <color rgb="FF1155CC"/>
        <sz val="12.0"/>
        <u/>
      </rPr>
      <t>c.taylor.1@elsevier.com</t>
    </r>
  </si>
  <si>
    <t>Booking ID 018843</t>
  </si>
  <si>
    <t>Arch Insurance International</t>
  </si>
  <si>
    <t>a0CN200005pUmaFMAS</t>
  </si>
  <si>
    <r>
      <rPr>
        <rFont val="Calibri"/>
        <color rgb="FF1155CC"/>
        <sz val="12.0"/>
        <u/>
      </rPr>
      <t>tpandey@archinsurance.com</t>
    </r>
  </si>
  <si>
    <t>Tripti Pandey</t>
  </si>
  <si>
    <t>Veg</t>
  </si>
  <si>
    <r>
      <rPr>
        <rFont val="Calibri"/>
        <color rgb="FF1155CC"/>
        <sz val="12.0"/>
        <u/>
      </rPr>
      <t>tpandey@archinsurance.com</t>
    </r>
  </si>
  <si>
    <t>Booking ID 016282</t>
  </si>
  <si>
    <t>Data Reply</t>
  </si>
  <si>
    <t>a0CN200003xJUOjMAO</t>
  </si>
  <si>
    <r>
      <rPr>
        <rFont val="Calibri"/>
        <color rgb="FF1155CC"/>
        <sz val="12.0"/>
        <u/>
      </rPr>
      <t>a.main@reply.com</t>
    </r>
  </si>
  <si>
    <t>Alla Main</t>
  </si>
  <si>
    <t>Business Development</t>
  </si>
  <si>
    <t>Booking ID 016280</t>
  </si>
  <si>
    <t>a0CN200003xJ5euMAC</t>
  </si>
  <si>
    <r>
      <rPr>
        <rFont val="Calibri"/>
        <color rgb="FF1155CC"/>
        <sz val="12.0"/>
        <u/>
      </rPr>
      <t>p.kumaresa@reply.com</t>
    </r>
  </si>
  <si>
    <t>Perumal Kumaresa</t>
  </si>
  <si>
    <r>
      <rPr>
        <rFont val="Calibri"/>
        <color rgb="FF1155CC"/>
        <sz val="12.0"/>
        <u/>
      </rPr>
      <t>vicky.currie@brambles.com</t>
    </r>
  </si>
  <si>
    <r>
      <rPr>
        <rFont val="Calibri"/>
        <color rgb="FF1155CC"/>
        <sz val="12.0"/>
        <u/>
      </rPr>
      <t>perry.philipp@entaingroup.com</t>
    </r>
  </si>
  <si>
    <t>Booking ID 011798</t>
  </si>
  <si>
    <t>Deutsche Bank</t>
  </si>
  <si>
    <t>a0CN200003VDNGRMA5</t>
  </si>
  <si>
    <r>
      <rPr>
        <rFont val="Calibri"/>
        <color rgb="FF1155CC"/>
        <sz val="12.0"/>
        <u/>
      </rPr>
      <t>abdelmazu@gmail.com</t>
    </r>
  </si>
  <si>
    <t>Mikhael MAZU</t>
  </si>
  <si>
    <t>Vice President</t>
  </si>
  <si>
    <r>
      <rPr>
        <rFont val="Calibri"/>
        <color rgb="FF1155CC"/>
        <sz val="12.0"/>
        <u/>
      </rPr>
      <t>stefan.naude@lightsourcebp.com</t>
    </r>
  </si>
  <si>
    <r>
      <rPr>
        <rFont val="Calibri"/>
        <color rgb="FF1155CC"/>
        <sz val="12.0"/>
        <u/>
      </rPr>
      <t>joanne.riseborough@lloydsbanking.com</t>
    </r>
  </si>
  <si>
    <t>Booking ID 012058</t>
  </si>
  <si>
    <t>Nexus Digital Technology</t>
  </si>
  <si>
    <t>a0CN200003ggwkUMAQ</t>
  </si>
  <si>
    <r>
      <rPr>
        <rFont val="Calibri"/>
        <color rgb="FF1155CC"/>
        <sz val="12.0"/>
        <u/>
      </rPr>
      <t>tia_cheang@hotmail.com</t>
    </r>
  </si>
  <si>
    <t>Tia Cheang</t>
  </si>
  <si>
    <t>Director of IT Data and Information Services</t>
  </si>
  <si>
    <t>I have a walking stick, a lift and seating would be beneficial.</t>
  </si>
  <si>
    <t>Ketogenic</t>
  </si>
  <si>
    <r>
      <rPr>
        <rFont val="Calibri"/>
        <color rgb="FF1155CC"/>
        <sz val="12.0"/>
        <u/>
      </rPr>
      <t>tia_cheang@hotmail.com</t>
    </r>
  </si>
  <si>
    <r>
      <rPr>
        <rFont val="Calibri"/>
        <color rgb="FF1155CC"/>
        <sz val="12.0"/>
        <u/>
      </rPr>
      <t>tia_cheang@hotmail.com</t>
    </r>
  </si>
  <si>
    <r>
      <rPr>
        <rFont val="Calibri"/>
        <color rgb="FF1155CC"/>
        <sz val="12.0"/>
        <u/>
      </rPr>
      <t>davewarder@hotmail.co.uk</t>
    </r>
  </si>
  <si>
    <t>Booking ID 016087</t>
  </si>
  <si>
    <t>Rightmove PLC</t>
  </si>
  <si>
    <t>a0CN200003u1EiSMAU</t>
  </si>
  <si>
    <r>
      <rPr>
        <rFont val="Calibri"/>
        <color rgb="FF1155CC"/>
        <sz val="12.0"/>
        <u/>
      </rPr>
      <t>steve.pimblett@rightmove.co.uk</t>
    </r>
  </si>
  <si>
    <r>
      <rPr>
        <rFont val="Calibri"/>
        <color rgb="FF1155CC"/>
        <sz val="12.0"/>
        <u/>
      </rPr>
      <t>ranbeer.sandhu@bbrown.com</t>
    </r>
  </si>
  <si>
    <r>
      <rPr>
        <rFont val="Calibri"/>
        <color rgb="FF1155CC"/>
        <sz val="12.0"/>
        <u/>
      </rPr>
      <t>antony.bradshaw@dominos.co.uk</t>
    </r>
  </si>
  <si>
    <t>Head of Digital Data</t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</si>
  <si>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</si>
  <si>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</si>
  <si>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</si>
  <si>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t>Booking ID 012001</t>
  </si>
  <si>
    <t>a0CN200003g2TtpMAE</t>
  </si>
  <si>
    <r>
      <rPr>
        <rFont val="Calibri"/>
        <color rgb="FF1155CC"/>
        <sz val="12.0"/>
        <u/>
      </rPr>
      <t>arsalan.engineer@newham.gov.uk</t>
    </r>
  </si>
  <si>
    <t>Arsalan Engineer</t>
  </si>
  <si>
    <t>Booking ID 019020</t>
  </si>
  <si>
    <t>Capital One</t>
  </si>
  <si>
    <t>a0CN200005zHrDnMAK</t>
  </si>
  <si>
    <r>
      <rPr>
        <rFont val="Calibri"/>
        <color rgb="FF1155CC"/>
        <sz val="12.0"/>
        <u/>
      </rPr>
      <t>amy.lenander@capitalone.com</t>
    </r>
  </si>
  <si>
    <t>Amy Lenander</t>
  </si>
  <si>
    <r>
      <rPr>
        <rFont val="Calibri"/>
        <color rgb="FF1155CC"/>
        <sz val="12.0"/>
        <u/>
      </rPr>
      <t>amy.lenander@capitalone.com</t>
    </r>
  </si>
  <si>
    <r>
      <rPr>
        <rFont val="Calibri"/>
        <color rgb="FF1155CC"/>
        <sz val="12.0"/>
        <u/>
      </rPr>
      <t>andrew.cameron@thecrownestate.co.uk</t>
    </r>
  </si>
  <si>
    <t>Booking ID 016279</t>
  </si>
  <si>
    <t>a0CN200003xJ4LhMAK</t>
  </si>
  <si>
    <r>
      <rPr>
        <rFont val="Calibri"/>
        <color rgb="FF1155CC"/>
        <sz val="12.0"/>
        <u/>
      </rPr>
      <t>i.spatz@reply.com</t>
    </r>
  </si>
  <si>
    <t>Ian Spatz</t>
  </si>
  <si>
    <r>
      <rPr>
        <rFont val="Calibri"/>
        <color rgb="FF1155CC"/>
        <sz val="12.0"/>
        <u/>
      </rPr>
      <t>peter.horsted@englandgolf.org</t>
    </r>
  </si>
  <si>
    <t>Booking ID 018728</t>
  </si>
  <si>
    <t>Leeds Building Society</t>
  </si>
  <si>
    <t>a0CN200005myEvLMAU</t>
  </si>
  <si>
    <r>
      <rPr>
        <rFont val="Calibri"/>
        <color rgb="FF1155CC"/>
        <sz val="12.0"/>
        <u/>
      </rPr>
      <t>croberts2@leedsbuildingsociety.co.uk</t>
    </r>
  </si>
  <si>
    <t>Carole Roberts</t>
  </si>
  <si>
    <t>Director of Technology and Data</t>
  </si>
  <si>
    <r>
      <rPr>
        <rFont val="Calibri"/>
        <color rgb="FF1155CC"/>
        <sz val="12.0"/>
        <u/>
      </rPr>
      <t>croberts2@leedsbuildingsociety.co.uk</t>
    </r>
  </si>
  <si>
    <t>Booking ID 019099</t>
  </si>
  <si>
    <t>a0CN2000063IMF4MAO</t>
  </si>
  <si>
    <r>
      <rPr>
        <rFont val="Calibri"/>
        <color rgb="FF1155CC"/>
        <sz val="12.0"/>
        <u/>
      </rPr>
      <t>croberts2@leedsbuildingsociety.co.uk</t>
    </r>
  </si>
  <si>
    <r>
      <rPr>
        <rFont val="Calibri"/>
        <color rgb="FF1155CC"/>
        <sz val="12.0"/>
        <u/>
      </rPr>
      <t>croberts2@leedsbuildingsociety.co.uk</t>
    </r>
  </si>
  <si>
    <r>
      <rPr>
        <rFont val="Calibri"/>
        <color rgb="FF1155CC"/>
        <sz val="12.0"/>
        <u/>
      </rPr>
      <t>lisa.allen@tpr.gov.uk</t>
    </r>
  </si>
  <si>
    <t>Booking ID 018879</t>
  </si>
  <si>
    <t>Morgan Stanley</t>
  </si>
  <si>
    <t>a0CN200005sYLefMAG</t>
  </si>
  <si>
    <r>
      <rPr>
        <rFont val="Calibri"/>
        <color rgb="FF1155CC"/>
        <sz val="12.0"/>
        <u/>
      </rPr>
      <t>farhan.khadam@morganstanley.com</t>
    </r>
  </si>
  <si>
    <t>Farhan Khadam</t>
  </si>
  <si>
    <t>Executive Director - Data, Analytics &amp; AI</t>
  </si>
  <si>
    <t>Halal, vegetarian or fish option.</t>
  </si>
  <si>
    <r>
      <rPr>
        <rFont val="Calibri"/>
        <color rgb="FF1155CC"/>
        <sz val="12.0"/>
        <u/>
      </rPr>
      <t>farhan.khadam@morganstanley.com</t>
    </r>
  </si>
  <si>
    <r>
      <rPr>
        <rFont val="Calibri"/>
        <color rgb="FF1155CC"/>
        <sz val="12.0"/>
        <u/>
      </rPr>
      <t>kieran.seeburn@lightsource.com</t>
    </r>
  </si>
  <si>
    <r>
      <rPr>
        <rFont val="Calibri"/>
        <color rgb="FF1155CC"/>
        <sz val="12.0"/>
        <u/>
      </rPr>
      <t>enrique.mendez@edrington.com</t>
    </r>
  </si>
  <si>
    <r>
      <rPr>
        <rFont val="Calibri"/>
        <color rgb="FF1155CC"/>
        <sz val="12.0"/>
        <u/>
      </rPr>
      <t>clive.skinner@rspb.org.uk</t>
    </r>
  </si>
  <si>
    <t>Booking ID 011918</t>
  </si>
  <si>
    <t>Centrica</t>
  </si>
  <si>
    <t>a0CN200003e8m0sMAA</t>
  </si>
  <si>
    <r>
      <rPr>
        <rFont val="Calibri"/>
        <color rgb="FF1155CC"/>
        <sz val="12.0"/>
        <u/>
      </rPr>
      <t>cengiz.ucbenli@centrica.com</t>
    </r>
  </si>
  <si>
    <t>Cengiz Ucbenli</t>
  </si>
  <si>
    <t>Chief Data Analytics Officer</t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</si>
  <si>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</si>
  <si>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</si>
  <si>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</si>
  <si>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</si>
  <si>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t>Booking ID 018450</t>
  </si>
  <si>
    <t>19/07/2025</t>
  </si>
  <si>
    <t>Velaris Test Account</t>
  </si>
  <si>
    <t>a0CN200005gIVrKMAW</t>
  </si>
  <si>
    <r>
      <rPr>
        <rFont val="Calibri"/>
        <color rgb="FF1155CC"/>
        <sz val="12.0"/>
        <u/>
      </rPr>
      <t>velaris@qa.com</t>
    </r>
  </si>
  <si>
    <t>Test Booking update</t>
  </si>
  <si>
    <t>Member ID 123885</t>
  </si>
  <si>
    <t>UI Velaris</t>
  </si>
  <si>
    <t>USD</t>
  </si>
  <si>
    <t>test Accessibility Requirement update bug fix</t>
  </si>
  <si>
    <t>test Dietary Requirements update test test</t>
  </si>
  <si>
    <t>test Discussion Choice update</t>
  </si>
  <si>
    <t>test update</t>
  </si>
  <si>
    <t>test platform update</t>
  </si>
  <si>
    <t>test dl id update</t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</si>
  <si>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</si>
  <si>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</si>
  <si>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</si>
  <si>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</si>
  <si>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</si>
  <si>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</si>
  <si>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</si>
  <si>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</si>
  <si>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</si>
  <si>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</si>
  <si>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</si>
  <si>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t>Booking ID 018584</t>
  </si>
  <si>
    <t>PRASA</t>
  </si>
  <si>
    <t>a0CN200005i7F5sMAE</t>
  </si>
  <si>
    <r>
      <rPr>
        <rFont val="Calibri"/>
        <color rgb="FF1155CC"/>
        <sz val="12.0"/>
        <u/>
      </rPr>
      <t>marjorie.ngonyama@prasa.com</t>
    </r>
  </si>
  <si>
    <t>Nokuthula Ngonyama</t>
  </si>
  <si>
    <t>Booking ID 018704</t>
  </si>
  <si>
    <t>Blenheim Underwriters</t>
  </si>
  <si>
    <t>a0CN200005lvi9WMAQ</t>
  </si>
  <si>
    <r>
      <rPr>
        <rFont val="Calibri"/>
        <color rgb="FF1155CC"/>
        <sz val="12.0"/>
        <u/>
      </rPr>
      <t>dgoddard@blenheim.co</t>
    </r>
  </si>
  <si>
    <r>
      <rPr>
        <rFont val="Calibri"/>
        <color rgb="FF1155CC"/>
        <sz val="12.0"/>
        <u/>
      </rPr>
      <t>dgoddard@blenheim.co</t>
    </r>
  </si>
  <si>
    <r>
      <rPr>
        <rFont val="Calibri"/>
        <color rgb="FF1155CC"/>
        <sz val="12.0"/>
        <u/>
      </rPr>
      <t>dgoddard@blenheim.co</t>
    </r>
  </si>
  <si>
    <t>Booking ID 018323</t>
  </si>
  <si>
    <t>Standard Bank</t>
  </si>
  <si>
    <t>a0CN200005ZSaAeMAL</t>
  </si>
  <si>
    <r>
      <rPr>
        <rFont val="Calibri"/>
        <color rgb="FF1155CC"/>
        <sz val="12.0"/>
        <u/>
      </rPr>
      <t>floyd.moleshiwa@standardbank.co.za</t>
    </r>
  </si>
  <si>
    <t>Floyd Moleshiwa</t>
  </si>
  <si>
    <t>Lead, Data &amp; Analytics</t>
  </si>
  <si>
    <t>Booking ID 018120</t>
  </si>
  <si>
    <t>Pepkor NexTech</t>
  </si>
  <si>
    <t>a0CN200005ScorMMAR</t>
  </si>
  <si>
    <r>
      <rPr>
        <rFont val="Calibri"/>
        <color rgb="FF1155CC"/>
        <sz val="12.0"/>
        <u/>
      </rPr>
      <t>danielam@pepkorit.com</t>
    </r>
  </si>
  <si>
    <t>Daniela Marx</t>
  </si>
  <si>
    <t>Exec Data</t>
  </si>
  <si>
    <t>Booking ID 018109</t>
  </si>
  <si>
    <t>Massmart</t>
  </si>
  <si>
    <t>a0CN200005RWyVlMAL</t>
  </si>
  <si>
    <r>
      <rPr>
        <rFont val="Calibri"/>
        <color rgb="FF1155CC"/>
        <sz val="12.0"/>
        <u/>
      </rPr>
      <t>nicole.harris@massmart.co.za</t>
    </r>
  </si>
  <si>
    <t>Nicole Harris</t>
  </si>
  <si>
    <t>CTO</t>
  </si>
  <si>
    <t>Booking ID 018683</t>
  </si>
  <si>
    <t>Mohari Hospitality</t>
  </si>
  <si>
    <t>a0CN200005llHITMA2</t>
  </si>
  <si>
    <r>
      <rPr>
        <rFont val="Calibri"/>
        <color rgb="FF1155CC"/>
        <sz val="12.0"/>
        <u/>
      </rPr>
      <t>kristi@moharihospitality.com</t>
    </r>
  </si>
  <si>
    <t>Kristi Antoniou</t>
  </si>
  <si>
    <t>Senior Reporting Manager</t>
  </si>
  <si>
    <t>Cyprus</t>
  </si>
  <si>
    <r>
      <rPr>
        <rFont val="Calibri"/>
        <color rgb="FF1155CC"/>
        <sz val="12.0"/>
        <u/>
      </rPr>
      <t>kristi@moharihospitality.com</t>
    </r>
  </si>
  <si>
    <t>Booking ID 018008</t>
  </si>
  <si>
    <t>Accenture</t>
  </si>
  <si>
    <t>a0CN200005MgFNPMA3</t>
  </si>
  <si>
    <r>
      <rPr>
        <rFont val="Calibri"/>
        <color rgb="FF1155CC"/>
        <sz val="12.0"/>
        <u/>
      </rPr>
      <t>charles.matthews@accenture.com</t>
    </r>
  </si>
  <si>
    <t>Charles Matthews</t>
  </si>
  <si>
    <t>Marketing &amp; Communicaitons Associate Manager</t>
  </si>
  <si>
    <t>Booking ID 018687</t>
  </si>
  <si>
    <t>JD Sports</t>
  </si>
  <si>
    <t>a0CN200005lmI3VMAU</t>
  </si>
  <si>
    <r>
      <rPr>
        <rFont val="Calibri"/>
        <color rgb="FF1155CC"/>
        <sz val="12.0"/>
        <u/>
      </rPr>
      <t>matt.lovell@jdplc.com</t>
    </r>
  </si>
  <si>
    <t>Matt Lovell</t>
  </si>
  <si>
    <t>Group Director of Data &amp; AI</t>
  </si>
  <si>
    <r>
      <rPr>
        <rFont val="Calibri"/>
        <color rgb="FF1155CC"/>
        <sz val="12.0"/>
        <u/>
      </rPr>
      <t>matt.lovell@jdplc.com</t>
    </r>
  </si>
  <si>
    <r>
      <rPr>
        <rFont val="Calibri"/>
        <color rgb="FF1155CC"/>
        <sz val="12.0"/>
        <u/>
      </rPr>
      <t>matt.lovell@jdplc.com</t>
    </r>
  </si>
  <si>
    <t>Booking ID 018882</t>
  </si>
  <si>
    <t>MasterCard</t>
  </si>
  <si>
    <t>a0CN200005sZLx5MAG</t>
  </si>
  <si>
    <r>
      <rPr>
        <rFont val="Calibri"/>
        <color rgb="FF1155CC"/>
        <sz val="12.0"/>
        <u/>
      </rPr>
      <t>mara.pometti@mastercard.com</t>
    </r>
  </si>
  <si>
    <t>Mara Pometti</t>
  </si>
  <si>
    <t>Vice President, Agentic Experience Strategy</t>
  </si>
  <si>
    <r>
      <rPr>
        <rFont val="Calibri"/>
        <color rgb="FF1155CC"/>
        <sz val="12.0"/>
        <u/>
      </rPr>
      <t>mara.pometti@mastercard.com</t>
    </r>
  </si>
  <si>
    <t>Booking ID 019101</t>
  </si>
  <si>
    <t>E.ON</t>
  </si>
  <si>
    <t>a0CN2000063IzxuMAC</t>
  </si>
  <si>
    <r>
      <rPr>
        <rFont val="Calibri"/>
        <color rgb="FF1155CC"/>
        <sz val="12.0"/>
        <u/>
      </rPr>
      <t>lissah.mahlangu@eonenergy.com</t>
    </r>
  </si>
  <si>
    <t>Lissah Mahlangu</t>
  </si>
  <si>
    <t>Booking ID 019097</t>
  </si>
  <si>
    <t>JP Morgan Chase</t>
  </si>
  <si>
    <t>a0CN2000063H03eMAC</t>
  </si>
  <si>
    <r>
      <rPr>
        <rFont val="Calibri"/>
        <color rgb="FF1155CC"/>
        <sz val="12.0"/>
        <u/>
      </rPr>
      <t>dhiraj.saxena@jpmchase.com</t>
    </r>
  </si>
  <si>
    <t>Dhiraj Saxena</t>
  </si>
  <si>
    <t>SVP</t>
  </si>
  <si>
    <r>
      <rPr>
        <rFont val="Calibri"/>
        <color rgb="FF1155CC"/>
        <sz val="12.0"/>
        <u/>
      </rPr>
      <t>dhiraj.saxena@jpmchase.com</t>
    </r>
  </si>
  <si>
    <t>Booking ID 018685</t>
  </si>
  <si>
    <t>Gallagher Re</t>
  </si>
  <si>
    <t>a0CN200005llYo9MAE</t>
  </si>
  <si>
    <r>
      <rPr>
        <rFont val="Calibri"/>
        <color rgb="FF1155CC"/>
        <sz val="12.0"/>
        <u/>
      </rPr>
      <t>sophie_holland@gallagherre.com</t>
    </r>
  </si>
  <si>
    <r>
      <rPr>
        <rFont val="Calibri"/>
        <color rgb="FF1155CC"/>
        <sz val="12.0"/>
        <u/>
      </rPr>
      <t>sophie_holland@gallagherre.com</t>
    </r>
  </si>
  <si>
    <t>Booking ID 018835</t>
  </si>
  <si>
    <t>a0CN200005pUh01MAC</t>
  </si>
  <si>
    <r>
      <rPr>
        <rFont val="Calibri"/>
        <color rgb="FF1155CC"/>
        <sz val="12.0"/>
        <u/>
      </rPr>
      <t>sophie_holland@gallagherre.com</t>
    </r>
  </si>
  <si>
    <t>Booking ID 018837</t>
  </si>
  <si>
    <t>a0CN200005pUgeoMAC</t>
  </si>
  <si>
    <r>
      <rPr>
        <rFont val="Calibri"/>
        <color rgb="FF1155CC"/>
        <sz val="12.0"/>
        <u/>
      </rPr>
      <t>sophie_holland@gallagherre.com</t>
    </r>
  </si>
  <si>
    <r>
      <rPr>
        <rFont val="Calibri"/>
        <color rgb="FF1155CC"/>
        <sz val="12.0"/>
        <u/>
      </rPr>
      <t>sophie_holland@gallagherre.com</t>
    </r>
  </si>
  <si>
    <t>Booking ID 018839</t>
  </si>
  <si>
    <t>GB Corp</t>
  </si>
  <si>
    <t>a0CN200005pUOoNMAW</t>
  </si>
  <si>
    <r>
      <rPr>
        <rFont val="Calibri"/>
        <color rgb="FF1155CC"/>
        <sz val="12.0"/>
        <u/>
      </rPr>
      <t>bishoy.sameeh@gb-corporation.com</t>
    </r>
  </si>
  <si>
    <t>Bishoy Sawiris</t>
  </si>
  <si>
    <t>Chief data Officer</t>
  </si>
  <si>
    <t>Egypt</t>
  </si>
  <si>
    <t>Booking ID 018840</t>
  </si>
  <si>
    <t>a0CN200005pUFgCMAW</t>
  </si>
  <si>
    <r>
      <rPr>
        <rFont val="Calibri"/>
        <color rgb="FF1155CC"/>
        <sz val="12.0"/>
        <u/>
      </rPr>
      <t>bishoy.sameeh@gb-corporation.com</t>
    </r>
  </si>
  <si>
    <r>
      <rPr>
        <rFont val="Calibri"/>
        <color rgb="FF1155CC"/>
        <sz val="12.0"/>
        <u/>
      </rPr>
      <t>bishoy.sameeh@gb-corporation.com</t>
    </r>
  </si>
  <si>
    <t>Booking ID 019093</t>
  </si>
  <si>
    <t>a0CN20000631rpbMAA</t>
  </si>
  <si>
    <r>
      <rPr>
        <rFont val="Calibri"/>
        <color rgb="FF1155CC"/>
        <sz val="12.0"/>
        <u/>
      </rPr>
      <t>bishoy.sameeh@gb-corporation.com</t>
    </r>
  </si>
  <si>
    <t>Wifi</t>
  </si>
  <si>
    <t>Nothing</t>
  </si>
  <si>
    <r>
      <rPr>
        <rFont val="Calibri"/>
        <color rgb="FF1155CC"/>
        <sz val="12.0"/>
        <u/>
      </rPr>
      <t>bishoy.sameeh@gb-corporation.com</t>
    </r>
  </si>
  <si>
    <t>Booking ID 018690</t>
  </si>
  <si>
    <t>Beyond</t>
  </si>
  <si>
    <t>a0CN200005lmHUxMAM</t>
  </si>
  <si>
    <r>
      <rPr>
        <rFont val="Calibri"/>
        <color rgb="FF1155CC"/>
        <sz val="12.0"/>
        <u/>
      </rPr>
      <t>paul.alexander@puttingdatatowork.com</t>
    </r>
  </si>
  <si>
    <t>Paul Alexander</t>
  </si>
  <si>
    <r>
      <rPr>
        <rFont val="Calibri"/>
        <color rgb="FF1155CC"/>
        <sz val="12.0"/>
        <u/>
      </rPr>
      <t>paul.alexander@puttingdatatowork.com</t>
    </r>
  </si>
  <si>
    <t>Booking ID 018497</t>
  </si>
  <si>
    <t>a0CN200005ge4PEMAY</t>
  </si>
  <si>
    <r>
      <rPr>
        <rFont val="Calibri"/>
        <color rgb="FF1155CC"/>
        <sz val="12.0"/>
        <u/>
      </rPr>
      <t>willie.schoeman@accenture.com</t>
    </r>
  </si>
  <si>
    <t>Wilhelm Schoeman</t>
  </si>
  <si>
    <t>Products MD</t>
  </si>
  <si>
    <t>Booking ID 018549</t>
  </si>
  <si>
    <t>a0CN200005hMHVPMA4</t>
  </si>
  <si>
    <r>
      <rPr>
        <rFont val="Calibri"/>
        <color rgb="FF1155CC"/>
        <sz val="12.0"/>
        <u/>
      </rPr>
      <t>willie.schoeman@accenture.com</t>
    </r>
  </si>
  <si>
    <r>
      <rPr>
        <rFont val="Calibri"/>
        <color rgb="FF1155CC"/>
        <sz val="12.0"/>
        <u/>
      </rPr>
      <t>sravulaparthy@corelogic.com</t>
    </r>
  </si>
  <si>
    <t>Booking ID 016430</t>
  </si>
  <si>
    <t>Analog Devices Inc</t>
  </si>
  <si>
    <t>a0CN2000044FNOBMA4</t>
  </si>
  <si>
    <r>
      <rPr>
        <rFont val="Calibri"/>
        <color rgb="FF1155CC"/>
        <sz val="12.0"/>
        <u/>
      </rPr>
      <t>ashdhupar@gmail.com</t>
    </r>
  </si>
  <si>
    <t>Chief Data and Analytics officer</t>
  </si>
  <si>
    <r>
      <rPr>
        <rFont val="Calibri"/>
        <color rgb="FF1155CC"/>
        <sz val="12.0"/>
        <u/>
      </rPr>
      <t>susanth.dasari@truist.com</t>
    </r>
  </si>
  <si>
    <t>Booking ID 018923</t>
  </si>
  <si>
    <t>a0CN200005tkSsZMAU</t>
  </si>
  <si>
    <r>
      <rPr>
        <rFont val="Calibri"/>
        <color rgb="FF1155CC"/>
        <sz val="12.0"/>
        <u/>
      </rPr>
      <t>volker.buscher@dataiq.global</t>
    </r>
  </si>
  <si>
    <r>
      <rPr>
        <rFont val="Calibri"/>
        <color rgb="FF1155CC"/>
        <sz val="12.0"/>
        <u/>
      </rPr>
      <t>volker.buscher@dataiq.global</t>
    </r>
  </si>
  <si>
    <t>Booking ID 018962</t>
  </si>
  <si>
    <t>a0CN200005vCLZvMAO</t>
  </si>
  <si>
    <r>
      <rPr>
        <rFont val="Calibri"/>
        <color rgb="FF1155CC"/>
        <sz val="12.0"/>
        <u/>
      </rPr>
      <t>volker.buscher@dataiq.global</t>
    </r>
  </si>
  <si>
    <r>
      <rPr>
        <rFont val="Calibri"/>
        <color rgb="FF1155CC"/>
        <sz val="12.0"/>
        <u/>
      </rPr>
      <t>volker.buscher@dataiq.global</t>
    </r>
  </si>
  <si>
    <t>Booking ID 016044</t>
  </si>
  <si>
    <t>Pinnacle Pet Group</t>
  </si>
  <si>
    <t>a0CN200003txPKwMAM</t>
  </si>
  <si>
    <r>
      <rPr>
        <rFont val="Calibri"/>
        <color rgb="FF1155CC"/>
        <sz val="12.0"/>
        <u/>
      </rPr>
      <t>leandro.abade@pinnaclepetgroup.com</t>
    </r>
  </si>
  <si>
    <t>Leandro Abade</t>
  </si>
  <si>
    <t>Booking ID 016037</t>
  </si>
  <si>
    <t>A.P. Moller - Maersk</t>
  </si>
  <si>
    <t>a0CN200003tixhaMAA</t>
  </si>
  <si>
    <r>
      <rPr>
        <rFont val="Calibri"/>
        <color rgb="FF1155CC"/>
        <sz val="12.0"/>
        <u/>
      </rPr>
      <t>peter.rees@maersk.com</t>
    </r>
  </si>
  <si>
    <t>Peter Rees</t>
  </si>
  <si>
    <t>Lead Architect - Enterprise Data &amp; AI</t>
  </si>
  <si>
    <r>
      <rPr>
        <rFont val="Calibri"/>
        <color rgb="FF1155CC"/>
        <sz val="12.0"/>
        <u/>
      </rPr>
      <t>nick.bamber@dominos.co.uk</t>
    </r>
  </si>
  <si>
    <r>
      <rPr>
        <rFont val="Calibri"/>
        <color rgb="FF1155CC"/>
        <sz val="12.0"/>
        <u/>
      </rPr>
      <t>george.mccrea@thecrownestate.co.uk</t>
    </r>
  </si>
  <si>
    <t>Booking ID 012233</t>
  </si>
  <si>
    <t>Browne Jacobson</t>
  </si>
  <si>
    <t>a0CN200003lS8VCMA0</t>
  </si>
  <si>
    <r>
      <rPr>
        <rFont val="Calibri"/>
        <color rgb="FF1155CC"/>
        <sz val="12.0"/>
        <u/>
      </rPr>
      <t>lucy.whitwell@brownejacobson.com</t>
    </r>
  </si>
  <si>
    <t>Lucy Whitwell</t>
  </si>
  <si>
    <t>Disengaged</t>
  </si>
  <si>
    <t>Booking ID 012235</t>
  </si>
  <si>
    <t>a0CN200003lfBpdMAE</t>
  </si>
  <si>
    <r>
      <rPr>
        <rFont val="Calibri"/>
        <color rgb="FF1155CC"/>
        <sz val="12.0"/>
        <u/>
      </rPr>
      <t>lucy.whitwell@brownejacobson.com</t>
    </r>
  </si>
  <si>
    <t>Booking ID 012222</t>
  </si>
  <si>
    <t>Controlant</t>
  </si>
  <si>
    <t>a0CN200003kvFd6MAE</t>
  </si>
  <si>
    <r>
      <rPr>
        <rFont val="Calibri"/>
        <color rgb="FF1155CC"/>
        <sz val="12.0"/>
        <u/>
      </rPr>
      <t>chris.yates@controlant.com</t>
    </r>
  </si>
  <si>
    <r>
      <rPr>
        <rFont val="Calibri"/>
        <color rgb="FF1155CC"/>
        <sz val="12.0"/>
        <u/>
      </rPr>
      <t>chris.yates@controlant.com</t>
    </r>
  </si>
  <si>
    <r>
      <rPr>
        <rFont val="Calibri"/>
        <color rgb="FF1155CC"/>
        <sz val="12.0"/>
        <u/>
      </rPr>
      <t>wade.munsie@heathrow.com</t>
    </r>
  </si>
  <si>
    <t>Booking ID 011873</t>
  </si>
  <si>
    <t>ITV</t>
  </si>
  <si>
    <t>a0CN200003dhL63MAE</t>
  </si>
  <si>
    <r>
      <rPr>
        <rFont val="Calibri"/>
        <color rgb="FF1155CC"/>
        <sz val="12.0"/>
        <u/>
      </rPr>
      <t>sanjeevan.bala@gmail.com</t>
    </r>
  </si>
  <si>
    <t>Sanjeevan Bala</t>
  </si>
  <si>
    <t>Group Chief Data &amp; AI Officer</t>
  </si>
  <si>
    <t>Non beef meal (any other meat is fine)</t>
  </si>
  <si>
    <t>Booking ID 015955</t>
  </si>
  <si>
    <t>a0CN200003qQWZUMA4</t>
  </si>
  <si>
    <r>
      <rPr>
        <rFont val="Calibri"/>
        <color rgb="FF1155CC"/>
        <sz val="12.0"/>
        <u/>
      </rPr>
      <t>ulas.malli@centrica.com</t>
    </r>
  </si>
  <si>
    <t>Ulas Malli</t>
  </si>
  <si>
    <t>Group Head of AI Products and Strategy</t>
  </si>
  <si>
    <t>No pork please</t>
  </si>
  <si>
    <r>
      <rPr>
        <rFont val="Calibri"/>
        <color rgb="FF1155CC"/>
        <sz val="12.0"/>
        <u/>
      </rPr>
      <t>rachel.purchase@admiralgroup.co.uk</t>
    </r>
  </si>
  <si>
    <r>
      <rPr>
        <rFont val="Calibri"/>
        <color rgb="FF1155CC"/>
        <sz val="12.0"/>
        <u/>
      </rPr>
      <t>paola.cagliani@conte.it</t>
    </r>
  </si>
  <si>
    <t>Booking ID 019115</t>
  </si>
  <si>
    <t>a0CN2000064RXtsMAG</t>
  </si>
  <si>
    <r>
      <rPr>
        <rFont val="Calibri"/>
        <color rgb="FF1155CC"/>
        <sz val="12.0"/>
        <u/>
      </rPr>
      <t>brian.oconnor1@astrazeneca.com</t>
    </r>
  </si>
  <si>
    <t>Brian O'Connor</t>
  </si>
  <si>
    <t>Head of GBS Digital Strategy and Transformation</t>
  </si>
  <si>
    <t>Booking ID 019114</t>
  </si>
  <si>
    <t>a0CN2000064R4veMAC</t>
  </si>
  <si>
    <r>
      <rPr>
        <rFont val="Calibri"/>
        <color rgb="FF1155CC"/>
        <sz val="12.0"/>
        <u/>
      </rPr>
      <t>brian.oconnor1@astrazeneca.com</t>
    </r>
  </si>
  <si>
    <t>Booking ID 018146</t>
  </si>
  <si>
    <t>Absa Bank - Africa Regions</t>
  </si>
  <si>
    <t>a0CN200005TgUBKMA3</t>
  </si>
  <si>
    <r>
      <rPr>
        <rFont val="Calibri"/>
        <color rgb="FF1155CC"/>
        <sz val="12.0"/>
        <u/>
      </rPr>
      <t>hartnell.ndungi@absa.africa</t>
    </r>
  </si>
  <si>
    <t>Hartnell Ndungi</t>
  </si>
  <si>
    <t>Kenya</t>
  </si>
  <si>
    <t>Booking ID 018653</t>
  </si>
  <si>
    <t>Qlik</t>
  </si>
  <si>
    <t>a0CN200005lD2y7MAC</t>
  </si>
  <si>
    <r>
      <rPr>
        <rFont val="Calibri"/>
        <color rgb="FF1155CC"/>
        <sz val="12.0"/>
        <u/>
      </rPr>
      <t>refiloe.oliphant@qlik.com</t>
    </r>
  </si>
  <si>
    <t>Refiloe Oliphant</t>
  </si>
  <si>
    <t>Enterprise Account Manager</t>
  </si>
  <si>
    <t>Booking ID 018646</t>
  </si>
  <si>
    <t>Imperial Brands</t>
  </si>
  <si>
    <t>a0CN200005lBcG9MAK</t>
  </si>
  <si>
    <r>
      <rPr>
        <rFont val="Calibri"/>
        <color rgb="FF1155CC"/>
        <sz val="12.0"/>
        <u/>
      </rPr>
      <t>vishwa.kalmali@impbrands.com</t>
    </r>
  </si>
  <si>
    <t>vishwa kalmali</t>
  </si>
  <si>
    <t>Global Head of Data &amp; AI</t>
  </si>
  <si>
    <t>allergic to crustaceans</t>
  </si>
  <si>
    <t>Booking ID 019081</t>
  </si>
  <si>
    <t>DataReply</t>
  </si>
  <si>
    <t>a0CN2000062zzyIMAQ</t>
  </si>
  <si>
    <r>
      <rPr>
        <rFont val="Calibri"/>
        <color rgb="FF1155CC"/>
        <sz val="12.0"/>
        <u/>
      </rPr>
      <t>ama.patel@reply.com</t>
    </r>
  </si>
  <si>
    <t>Aman Patel</t>
  </si>
  <si>
    <t>Head of Data Foundations</t>
  </si>
  <si>
    <r>
      <rPr>
        <rFont val="Calibri"/>
        <color rgb="FF1155CC"/>
        <sz val="12.0"/>
        <u/>
      </rPr>
      <t>ama.patel@reply.com</t>
    </r>
  </si>
  <si>
    <t>Booking ID 019084</t>
  </si>
  <si>
    <t>Intact Insurance</t>
  </si>
  <si>
    <t>a0CN20000630xhkMAA</t>
  </si>
  <si>
    <r>
      <rPr>
        <rFont val="Calibri"/>
        <color rgb="FF1155CC"/>
        <sz val="12.0"/>
        <u/>
      </rPr>
      <t>najma.badamasuiy@intactinsurance.co.uk</t>
    </r>
  </si>
  <si>
    <t>Najma Badamasuiy</t>
  </si>
  <si>
    <t>Gluten</t>
  </si>
  <si>
    <r>
      <rPr>
        <rFont val="Calibri"/>
        <color rgb="FF1155CC"/>
        <sz val="12.0"/>
        <u/>
      </rPr>
      <t>najma.badamasuiy@intactinsurance.co.uk</t>
    </r>
  </si>
  <si>
    <t>Booking ID 018599</t>
  </si>
  <si>
    <t>a0CN200005jzTUjMAM</t>
  </si>
  <si>
    <r>
      <rPr>
        <rFont val="Calibri"/>
        <color rgb="FF1155CC"/>
        <sz val="12.0"/>
        <u/>
      </rPr>
      <t>patrice.gourlet@impbrands.com</t>
    </r>
  </si>
  <si>
    <t>Patrice Gourlet</t>
  </si>
  <si>
    <t>Head of data and ai governance</t>
  </si>
  <si>
    <t>Booking ID 018598</t>
  </si>
  <si>
    <t>a0CN200005jzIoaMAE</t>
  </si>
  <si>
    <r>
      <rPr>
        <rFont val="Calibri"/>
        <color rgb="FF1155CC"/>
        <sz val="12.0"/>
        <u/>
      </rPr>
      <t>bodie.crossingham@accenture.com</t>
    </r>
  </si>
  <si>
    <t>Bodie Crossingham</t>
  </si>
  <si>
    <t>Managing Director</t>
  </si>
  <si>
    <t>Booking ID 018596</t>
  </si>
  <si>
    <t>a0CN200005jxdBYMAY</t>
  </si>
  <si>
    <r>
      <rPr>
        <rFont val="Calibri"/>
        <color rgb="FF1155CC"/>
        <sz val="12.0"/>
        <u/>
      </rPr>
      <t>greg.cress@accenture.com</t>
    </r>
  </si>
  <si>
    <t>Greg Cress</t>
  </si>
  <si>
    <t>Principal Director: Automotive</t>
  </si>
  <si>
    <t>Booking ID 018585</t>
  </si>
  <si>
    <t>PRASA - Passenger Rail Agency of SA</t>
  </si>
  <si>
    <t>a0CN200005i7fkSMAQ</t>
  </si>
  <si>
    <r>
      <rPr>
        <rFont val="Calibri"/>
        <color rgb="FF1155CC"/>
        <sz val="12.0"/>
        <u/>
      </rPr>
      <t>kmabona@prasa.com</t>
    </r>
  </si>
  <si>
    <t>Kevin Mabona</t>
  </si>
  <si>
    <t>SAP COE Head</t>
  </si>
  <si>
    <t>Booking ID 018580</t>
  </si>
  <si>
    <t>a0CN200005i47GpMAI</t>
  </si>
  <si>
    <r>
      <rPr>
        <rFont val="Calibri"/>
        <color rgb="FF1155CC"/>
        <sz val="12.0"/>
        <u/>
      </rPr>
      <t>a.seedat@accenture.com</t>
    </r>
  </si>
  <si>
    <t>Ashraf Seedat</t>
  </si>
  <si>
    <t>Booking ID 018910</t>
  </si>
  <si>
    <t>Vitality Global</t>
  </si>
  <si>
    <t>a0CN200005tC4VhMAK</t>
  </si>
  <si>
    <r>
      <rPr>
        <rFont val="Calibri"/>
        <color rgb="FF1155CC"/>
        <sz val="12.0"/>
        <u/>
      </rPr>
      <t>ryan.james@vitalitygroup.com</t>
    </r>
  </si>
  <si>
    <t>RYAN JAMES</t>
  </si>
  <si>
    <t>Booking ID 018567</t>
  </si>
  <si>
    <t>a0CN200005heAa2MAE</t>
  </si>
  <si>
    <r>
      <rPr>
        <rFont val="Calibri"/>
        <color rgb="FF1155CC"/>
        <sz val="12.0"/>
        <u/>
      </rPr>
      <t>jonathan.mahapa@accenture.com</t>
    </r>
  </si>
  <si>
    <t>Jonathan Mahapa</t>
  </si>
  <si>
    <t>Communications Manager</t>
  </si>
  <si>
    <t>Booking ID 018558</t>
  </si>
  <si>
    <t>a0CN200005hcVDHMA2</t>
  </si>
  <si>
    <r>
      <rPr>
        <rFont val="Calibri"/>
        <color rgb="FF1155CC"/>
        <sz val="12.0"/>
        <u/>
      </rPr>
      <t>celeste.koert@accenture.com</t>
    </r>
  </si>
  <si>
    <t>Celeste Koert</t>
  </si>
  <si>
    <t>Managing Director, Accenture SA Song</t>
  </si>
  <si>
    <t>Booking ID 018557</t>
  </si>
  <si>
    <t>a0CN200005hcyt8MAA</t>
  </si>
  <si>
    <r>
      <rPr>
        <rFont val="Calibri"/>
        <color rgb="FF1155CC"/>
        <sz val="12.0"/>
        <u/>
      </rPr>
      <t>ashley.k.maistry@accenture.com</t>
    </r>
  </si>
  <si>
    <t>Ashley Maistry</t>
  </si>
  <si>
    <t>Service Practice Lead, Accenture Song</t>
  </si>
  <si>
    <t>Booking ID 018556</t>
  </si>
  <si>
    <t>Accenture Song</t>
  </si>
  <si>
    <t>a0CN200005hcrWAMAY</t>
  </si>
  <si>
    <r>
      <rPr>
        <rFont val="Calibri"/>
        <color rgb="FF1155CC"/>
        <sz val="12.0"/>
        <u/>
      </rPr>
      <t>adheesh.ori@accenture.com</t>
    </r>
  </si>
  <si>
    <t>Adheesh Ori</t>
  </si>
  <si>
    <t>Senior Director</t>
  </si>
  <si>
    <t>Booking ID 018547</t>
  </si>
  <si>
    <t>a0CN200005hMVyNMAW</t>
  </si>
  <si>
    <r>
      <rPr>
        <rFont val="Calibri"/>
        <color rgb="FF1155CC"/>
        <sz val="12.0"/>
        <u/>
      </rPr>
      <t>nitesh.m.singh@accenture.com</t>
    </r>
  </si>
  <si>
    <t>Nitesh Singh</t>
  </si>
  <si>
    <t>CMT MD</t>
  </si>
  <si>
    <t>Booking ID 018524</t>
  </si>
  <si>
    <t>a0CN200005hJ1x1MAC</t>
  </si>
  <si>
    <r>
      <rPr>
        <rFont val="Calibri"/>
        <color rgb="FF1155CC"/>
        <sz val="12.0"/>
        <u/>
      </rPr>
      <t>clinton.brett.nason@accenture.com</t>
    </r>
  </si>
  <si>
    <t>Clinton Nason</t>
  </si>
  <si>
    <t>Booking ID 018521</t>
  </si>
  <si>
    <t>PHA, STM and Marara Group</t>
  </si>
  <si>
    <t>a0CN200005ggepWMAQ</t>
  </si>
  <si>
    <r>
      <rPr>
        <rFont val="Calibri"/>
        <color rgb="FF1155CC"/>
        <sz val="12.0"/>
        <u/>
      </rPr>
      <t>vukosi.sambo@pha.co.za</t>
    </r>
  </si>
  <si>
    <t>Vukosi Sambo</t>
  </si>
  <si>
    <t>Group CIO &amp; CDO</t>
  </si>
  <si>
    <t>Booking ID 018516</t>
  </si>
  <si>
    <t>A</t>
  </si>
  <si>
    <t>a0CN200005geupYMAQ</t>
  </si>
  <si>
    <r>
      <rPr>
        <rFont val="Calibri"/>
        <color rgb="FF1155CC"/>
        <sz val="12.0"/>
        <u/>
      </rPr>
      <t>varaidzo.a.mureriwa@accenture.com</t>
    </r>
  </si>
  <si>
    <t>Vari Mureriwa</t>
  </si>
  <si>
    <t>Booking ID 018500</t>
  </si>
  <si>
    <t>a0CN200005geaoxMAA</t>
  </si>
  <si>
    <r>
      <rPr>
        <rFont val="Calibri"/>
        <color rgb="FF1155CC"/>
        <sz val="12.0"/>
        <u/>
      </rPr>
      <t>francois.pienaar@accenture.com</t>
    </r>
  </si>
  <si>
    <t>Francois Pienaar</t>
  </si>
  <si>
    <t>Microsoft Lead</t>
  </si>
  <si>
    <t>Booking ID 018496</t>
  </si>
  <si>
    <t>a0CN200005geelbMAA</t>
  </si>
  <si>
    <r>
      <rPr>
        <rFont val="Calibri"/>
        <color rgb="FF1155CC"/>
        <sz val="12.0"/>
        <u/>
      </rPr>
      <t>satish.nr@accenture.com</t>
    </r>
  </si>
  <si>
    <t>satish Nrusimhadevara</t>
  </si>
  <si>
    <t>Booking ID 018488</t>
  </si>
  <si>
    <t>a0CN200005gdS6tMAE</t>
  </si>
  <si>
    <r>
      <rPr>
        <rFont val="Calibri"/>
        <color rgb="FF1155CC"/>
        <sz val="12.0"/>
        <u/>
      </rPr>
      <t>edna.eason@accenture.com</t>
    </r>
  </si>
  <si>
    <t>Edna Eason</t>
  </si>
  <si>
    <t>Technology Lead</t>
  </si>
  <si>
    <t>Booking ID 018495</t>
  </si>
  <si>
    <t>a0CN200005gdXcHMAU</t>
  </si>
  <si>
    <r>
      <rPr>
        <rFont val="Calibri"/>
        <color rgb="FF1155CC"/>
        <sz val="12.0"/>
        <u/>
      </rPr>
      <t>isabel.t.mwale@accenture.com</t>
    </r>
  </si>
  <si>
    <t>Isabel Mwale</t>
  </si>
  <si>
    <t>Head: Marketing &amp; Communications</t>
  </si>
  <si>
    <t>Booking ID 018487</t>
  </si>
  <si>
    <t>a0CN200005geFBqMAM</t>
  </si>
  <si>
    <r>
      <rPr>
        <rFont val="Calibri"/>
        <color rgb="FF1155CC"/>
        <sz val="12.0"/>
        <u/>
      </rPr>
      <t>jacques.naude@accenture.com</t>
    </r>
  </si>
  <si>
    <t>Jacques Naude</t>
  </si>
  <si>
    <t>Associate Director</t>
  </si>
  <si>
    <t>Booking ID 018498</t>
  </si>
  <si>
    <t>a0CN200005geVtnMAE</t>
  </si>
  <si>
    <r>
      <rPr>
        <rFont val="Calibri"/>
        <color rgb="FF1155CC"/>
        <sz val="12.0"/>
        <u/>
      </rPr>
      <t>kimera.pillay@accenture.com</t>
    </r>
  </si>
  <si>
    <t>Kimera Pillay</t>
  </si>
  <si>
    <t>Data and AI Manager- Visualization</t>
  </si>
  <si>
    <t>Booking ID 018491</t>
  </si>
  <si>
    <t>Accenture SA</t>
  </si>
  <si>
    <t>a0CN200005gdoHGMAY</t>
  </si>
  <si>
    <r>
      <rPr>
        <rFont val="Calibri"/>
        <color rgb="FF1155CC"/>
        <sz val="12.0"/>
        <u/>
      </rPr>
      <t>husain.muhammad@accenture.com</t>
    </r>
  </si>
  <si>
    <t>Husain Muhammad</t>
  </si>
  <si>
    <t>Data and AI Lead</t>
  </si>
  <si>
    <t>Booking ID 018492</t>
  </si>
  <si>
    <t>a0CN200005geKENMA2</t>
  </si>
  <si>
    <r>
      <rPr>
        <rFont val="Calibri"/>
        <color rgb="FF1155CC"/>
        <sz val="12.0"/>
        <u/>
      </rPr>
      <t>n.baloyi@accenture.com</t>
    </r>
  </si>
  <si>
    <t>Ntsako Baloyi</t>
  </si>
  <si>
    <t>Booking ID 018493</t>
  </si>
  <si>
    <t>a0CN200005ge8d8MAA</t>
  </si>
  <si>
    <r>
      <rPr>
        <rFont val="Calibri"/>
        <color rgb="FF1155CC"/>
        <sz val="12.0"/>
        <u/>
      </rPr>
      <t>lindeni.molapo@accenture.com</t>
    </r>
  </si>
  <si>
    <t>Lindeni Molapo</t>
  </si>
  <si>
    <t>Data Management Manager</t>
  </si>
  <si>
    <t>Booking ID 018489</t>
  </si>
  <si>
    <t>a0CN200005geA2FMAU</t>
  </si>
  <si>
    <r>
      <rPr>
        <rFont val="Calibri"/>
        <color rgb="FF1155CC"/>
        <sz val="12.0"/>
        <u/>
      </rPr>
      <t>junaid.kleinschmidt@accenture.com</t>
    </r>
  </si>
  <si>
    <t>Junaid Kleinschmidt</t>
  </si>
  <si>
    <t>Intelligence Lead (Data &amp; AI)</t>
  </si>
  <si>
    <t>Booking ID 018719</t>
  </si>
  <si>
    <t>Company name</t>
  </si>
  <si>
    <t>a0CN200005mOOcTMAW</t>
  </si>
  <si>
    <r>
      <rPr>
        <rFont val="Calibri"/>
        <color rgb="FF1155CC"/>
        <sz val="12.0"/>
        <u/>
      </rPr>
      <t>test@galdies.me.uk</t>
    </r>
  </si>
  <si>
    <t>Test Forename Test Surname</t>
  </si>
  <si>
    <t>job title</t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</si>
  <si>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</si>
  <si>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</si>
  <si>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</si>
  <si>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</si>
  <si>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</si>
  <si>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</si>
  <si>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</si>
  <si>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</si>
  <si>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</si>
  <si>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</si>
  <si>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</si>
  <si>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</si>
  <si>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</si>
  <si>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</si>
  <si>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</si>
  <si>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</si>
  <si>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</si>
  <si>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</si>
  <si>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</si>
  <si>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</si>
  <si>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</si>
  <si>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</si>
  <si>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</si>
  <si>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</si>
  <si>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</si>
  <si>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</si>
  <si>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</si>
  <si>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</si>
  <si>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</si>
  <si>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adrian.mastrostefano@ba.com</t>
    </r>
  </si>
  <si>
    <r>
      <rPr>
        <rFont val="Calibri"/>
        <color rgb="FF1155CC"/>
        <sz val="12.0"/>
        <u/>
      </rPr>
      <t>sarah.barr.miller@ba.com</t>
    </r>
  </si>
  <si>
    <t>Booking ID 019091</t>
  </si>
  <si>
    <t>Barclays</t>
  </si>
  <si>
    <t>a0CN200006318WVMAY</t>
  </si>
  <si>
    <r>
      <rPr>
        <rFont val="Calibri"/>
        <color rgb="FF1155CC"/>
        <sz val="12.0"/>
        <u/>
      </rPr>
      <t>iulia.a.ung@gmail.com</t>
    </r>
  </si>
  <si>
    <t>Decision Intelligence Lead</t>
  </si>
  <si>
    <r>
      <rPr>
        <rFont val="Calibri"/>
        <color rgb="FF1155CC"/>
        <sz val="12.0"/>
        <u/>
      </rPr>
      <t>iulia.a.ung@gmail.com</t>
    </r>
  </si>
  <si>
    <t>Booking ID 019083</t>
  </si>
  <si>
    <t>Intact</t>
  </si>
  <si>
    <t>a0CN20000630wbWMAQ</t>
  </si>
  <si>
    <r>
      <rPr>
        <rFont val="Calibri"/>
        <color rgb="FF1155CC"/>
        <sz val="12.0"/>
        <u/>
      </rPr>
      <t>ella.zheng@intactinsurance.co.uk</t>
    </r>
  </si>
  <si>
    <r>
      <rPr>
        <rFont val="Calibri"/>
        <color rgb="FF1155CC"/>
        <sz val="12.0"/>
        <u/>
      </rPr>
      <t>ella.zheng@intactinsurance.co.uk</t>
    </r>
  </si>
  <si>
    <t>Booking ID 019068</t>
  </si>
  <si>
    <t>BBC</t>
  </si>
  <si>
    <t>a0CN2000062ubYYMAY</t>
  </si>
  <si>
    <r>
      <rPr>
        <rFont val="Calibri"/>
        <color rgb="FF1155CC"/>
        <sz val="12.0"/>
        <u/>
      </rPr>
      <t>lucy.mccormick@bbc.co.uk</t>
    </r>
  </si>
  <si>
    <t>Lucy McCormick</t>
  </si>
  <si>
    <t>Booking ID 019062</t>
  </si>
  <si>
    <t>Cencora</t>
  </si>
  <si>
    <t>a0CN20000627Z1cMAE</t>
  </si>
  <si>
    <r>
      <rPr>
        <rFont val="Calibri"/>
        <color rgb="FF1155CC"/>
        <sz val="12.0"/>
        <u/>
      </rPr>
      <t>marion.shaw@cencora.com</t>
    </r>
  </si>
  <si>
    <t>Senior Director Data and Analytics</t>
  </si>
  <si>
    <t>Booking ID 019061</t>
  </si>
  <si>
    <t>a0CN20000626wyKMAQ</t>
  </si>
  <si>
    <r>
      <rPr>
        <rFont val="Calibri"/>
        <color rgb="FF1155CC"/>
        <sz val="12.0"/>
        <u/>
      </rPr>
      <t>marion.shaw@cencora.com</t>
    </r>
  </si>
  <si>
    <t>Booking ID 019082</t>
  </si>
  <si>
    <t>a0CN20000630dwIMAQ</t>
  </si>
  <si>
    <r>
      <rPr>
        <rFont val="Calibri"/>
        <color rgb="FF1155CC"/>
        <sz val="12.0"/>
        <u/>
      </rPr>
      <t>rkapoor@alteryx.com</t>
    </r>
  </si>
  <si>
    <t>Rishi Kapoor</t>
  </si>
  <si>
    <t>Head of WW Partner Sales Engineering</t>
  </si>
  <si>
    <r>
      <rPr>
        <rFont val="Calibri"/>
        <color rgb="FF1155CC"/>
        <sz val="12.0"/>
        <u/>
      </rPr>
      <t>rkapoor@alteryx.com</t>
    </r>
  </si>
  <si>
    <t>Booking ID 019023</t>
  </si>
  <si>
    <t>EE</t>
  </si>
  <si>
    <t>a0CN2000060CsV4MAK</t>
  </si>
  <si>
    <r>
      <rPr>
        <rFont val="Calibri"/>
        <color rgb="FF1155CC"/>
        <sz val="12.0"/>
        <u/>
      </rPr>
      <t>bessaterholli@outlook.com</t>
    </r>
  </si>
  <si>
    <t>Besa T</t>
  </si>
  <si>
    <t>Client Manger</t>
  </si>
  <si>
    <t>Booking ID 019012</t>
  </si>
  <si>
    <t>GCS</t>
  </si>
  <si>
    <t>a0CN200005z6KzfMAE</t>
  </si>
  <si>
    <r>
      <rPr>
        <rFont val="Calibri"/>
        <color rgb="FF1155CC"/>
        <sz val="12.0"/>
        <u/>
      </rPr>
      <t>saki.thethy@aviva.com</t>
    </r>
  </si>
  <si>
    <t>Booking ID 018978</t>
  </si>
  <si>
    <t>a0CN200005yEVwYMAW</t>
  </si>
  <si>
    <r>
      <rPr>
        <rFont val="Calibri"/>
        <color rgb="FF1155CC"/>
        <sz val="12.0"/>
        <u/>
      </rPr>
      <t>isabel.martingarcia@angloamerican.com</t>
    </r>
  </si>
  <si>
    <t>Isabel Martin Garcia</t>
  </si>
  <si>
    <t>Data Platform Lead</t>
  </si>
  <si>
    <r>
      <rPr>
        <rFont val="Calibri"/>
        <color rgb="FF1155CC"/>
        <sz val="12.0"/>
        <u/>
      </rPr>
      <t>isabel.martingarcia@angloamerican.com</t>
    </r>
  </si>
  <si>
    <t>Booking ID 018960</t>
  </si>
  <si>
    <t>a0CN200005v3lLfMAI</t>
  </si>
  <si>
    <r>
      <rPr>
        <rFont val="Calibri"/>
        <color rgb="FF1155CC"/>
        <sz val="12.0"/>
        <u/>
      </rPr>
      <t>v.bendikow@firstbankgroup.com</t>
    </r>
  </si>
  <si>
    <t>Booking ID 018959</t>
  </si>
  <si>
    <t>a0CN200005v4nA3MAI</t>
  </si>
  <si>
    <r>
      <rPr>
        <rFont val="Calibri"/>
        <color rgb="FF1155CC"/>
        <sz val="12.0"/>
        <u/>
      </rPr>
      <t>v.bendikow@firstbankgroup.com</t>
    </r>
  </si>
  <si>
    <t>Booking ID 018935</t>
  </si>
  <si>
    <t>Phungela</t>
  </si>
  <si>
    <t>a0CN200005u7YThMAM</t>
  </si>
  <si>
    <r>
      <rPr>
        <rFont val="Calibri"/>
        <color rgb="FF1155CC"/>
        <sz val="12.0"/>
        <u/>
      </rPr>
      <t>nmhlaba@phungela.co.za</t>
    </r>
  </si>
  <si>
    <t>Nkululeko Mhlaba</t>
  </si>
  <si>
    <t>Chief Executive Officer</t>
  </si>
  <si>
    <t>Booking ID 018937</t>
  </si>
  <si>
    <t>Skyscanner</t>
  </si>
  <si>
    <t>a0CN200005u8HFeMAM</t>
  </si>
  <si>
    <r>
      <rPr>
        <rFont val="Calibri"/>
        <color rgb="FF1155CC"/>
        <sz val="12.0"/>
        <u/>
      </rPr>
      <t>mike.leverington@skyscanner.net</t>
    </r>
  </si>
  <si>
    <t>Mike Leverington</t>
  </si>
  <si>
    <t>Senior Director Data Analytics</t>
  </si>
  <si>
    <t>Booking ID 018936</t>
  </si>
  <si>
    <t>a0CN200005u89YKMAY</t>
  </si>
  <si>
    <r>
      <rPr>
        <rFont val="Calibri"/>
        <color rgb="FF1155CC"/>
        <sz val="12.0"/>
        <u/>
      </rPr>
      <t>mike.leverington@skyscanner.net</t>
    </r>
  </si>
  <si>
    <r>
      <rPr>
        <rFont val="Calibri"/>
        <color rgb="FF1155CC"/>
        <sz val="12.0"/>
        <u/>
      </rPr>
      <t>mike.leverington@skyscanner.net</t>
    </r>
  </si>
  <si>
    <t>Booking ID 018925</t>
  </si>
  <si>
    <t>Webber Wentzel</t>
  </si>
  <si>
    <t>a0CN200005tllVtMAI</t>
  </si>
  <si>
    <r>
      <rPr>
        <rFont val="Calibri"/>
        <color rgb="FF1155CC"/>
        <sz val="12.0"/>
        <u/>
      </rPr>
      <t>simone.pozniak@webberwentzel.com</t>
    </r>
  </si>
  <si>
    <t>Simone Pozniak</t>
  </si>
  <si>
    <t>Head: Data and Analytics</t>
  </si>
  <si>
    <t>Booking ID 018920</t>
  </si>
  <si>
    <t>Vodacom</t>
  </si>
  <si>
    <t>a0CN200005tjEpTMAU</t>
  </si>
  <si>
    <r>
      <rPr>
        <rFont val="Calibri"/>
        <color rgb="FF1155CC"/>
        <sz val="12.0"/>
        <u/>
      </rPr>
      <t>lazola.ndamase@vodacom.co.za</t>
    </r>
  </si>
  <si>
    <t>Lazola Ndamase</t>
  </si>
  <si>
    <t>Group Executive Head: Big Data &amp; AI/ML Technology</t>
  </si>
  <si>
    <t>Booking ID 018917</t>
  </si>
  <si>
    <t>Microsoft</t>
  </si>
  <si>
    <t>a0CN200005tg8oeMAA</t>
  </si>
  <si>
    <r>
      <rPr>
        <rFont val="Calibri"/>
        <color rgb="FF1155CC"/>
        <sz val="12.0"/>
        <u/>
      </rPr>
      <t>wthamaha@microsoft.com</t>
    </r>
  </si>
  <si>
    <t>Walter Thamaha</t>
  </si>
  <si>
    <t>Manager</t>
  </si>
  <si>
    <t>Booking ID 018906</t>
  </si>
  <si>
    <t>SAP</t>
  </si>
  <si>
    <t>a0CN200005tALLyMAO</t>
  </si>
  <si>
    <r>
      <rPr>
        <rFont val="Calibri"/>
        <color rgb="FF1155CC"/>
        <sz val="12.0"/>
        <u/>
      </rPr>
      <t>vasileios.stavrakas@sap.com</t>
    </r>
  </si>
  <si>
    <t>Vasileios Stavrakas</t>
  </si>
  <si>
    <t>Senior Partner Marketing Lead</t>
  </si>
  <si>
    <t>Booking ID 018903</t>
  </si>
  <si>
    <t>Self</t>
  </si>
  <si>
    <t>a0CN200005t9NgAMAU</t>
  </si>
  <si>
    <r>
      <rPr>
        <rFont val="Calibri"/>
        <color rgb="FF1155CC"/>
        <sz val="12.0"/>
        <u/>
      </rPr>
      <t>nick.creagh@gmail.com</t>
    </r>
  </si>
  <si>
    <t>Nick Creagh</t>
  </si>
  <si>
    <t>Booking ID 018902</t>
  </si>
  <si>
    <t>a0CN200005tA2o6MAC</t>
  </si>
  <si>
    <r>
      <rPr>
        <rFont val="Calibri"/>
        <color rgb="FF1155CC"/>
        <sz val="12.0"/>
        <u/>
      </rPr>
      <t>nick.creagh@gmail.com</t>
    </r>
  </si>
  <si>
    <t>Booking ID 018900</t>
  </si>
  <si>
    <t>a0CN200005t8Dd2MAE</t>
  </si>
  <si>
    <r>
      <rPr>
        <rFont val="Calibri"/>
        <color rgb="FF1155CC"/>
        <sz val="12.0"/>
        <u/>
      </rPr>
      <t>pedro.sardo@sap.com</t>
    </r>
  </si>
  <si>
    <t>Pedro Sardo</t>
  </si>
  <si>
    <t>Director Global Strategic Partners Middle East and Africa</t>
  </si>
  <si>
    <t>Booking ID 018897</t>
  </si>
  <si>
    <t>Serco</t>
  </si>
  <si>
    <t>a0CN200005t4vYtMAI</t>
  </si>
  <si>
    <r>
      <rPr>
        <rFont val="Calibri"/>
        <color rgb="FF1155CC"/>
        <sz val="12.0"/>
        <u/>
      </rPr>
      <t>daniel.senter@serco.com</t>
    </r>
  </si>
  <si>
    <t>Dan Senter</t>
  </si>
  <si>
    <t>Director Enterprise Data, UK &amp; E</t>
  </si>
  <si>
    <t>Booking ID 018891</t>
  </si>
  <si>
    <t>a0CN200005skcAMMAY</t>
  </si>
  <si>
    <r>
      <rPr>
        <rFont val="Calibri"/>
        <color rgb="FF1155CC"/>
        <sz val="12.0"/>
        <u/>
      </rPr>
      <t>thor.list@databricks.com</t>
    </r>
  </si>
  <si>
    <t>Thor List</t>
  </si>
  <si>
    <t>Director of Field Engineering</t>
  </si>
  <si>
    <r>
      <rPr>
        <rFont val="Calibri"/>
        <color rgb="FF1155CC"/>
        <sz val="12.0"/>
        <u/>
      </rPr>
      <t>thor.list@databricks.com</t>
    </r>
  </si>
  <si>
    <t>Booking ID 018890</t>
  </si>
  <si>
    <t>HL</t>
  </si>
  <si>
    <t>a0CN200005skB8bMAE</t>
  </si>
  <si>
    <r>
      <rPr>
        <rFont val="Calibri"/>
        <color rgb="FF1155CC"/>
        <sz val="12.0"/>
        <u/>
      </rPr>
      <t>james.brake@hl.co.uk</t>
    </r>
  </si>
  <si>
    <t>James Brake</t>
  </si>
  <si>
    <r>
      <rPr>
        <rFont val="Calibri"/>
        <color rgb="FF1155CC"/>
        <sz val="12.0"/>
        <u/>
      </rPr>
      <t>james.brake@hl.co.uk</t>
    </r>
  </si>
  <si>
    <t>Booking ID 018888</t>
  </si>
  <si>
    <t>a0CN200005sbZbUMAU</t>
  </si>
  <si>
    <r>
      <rPr>
        <rFont val="Calibri"/>
        <color rgb="FF1155CC"/>
        <sz val="12.0"/>
        <u/>
      </rPr>
      <t>p.sinclair@accenture.com</t>
    </r>
  </si>
  <si>
    <t>peter sinclair</t>
  </si>
  <si>
    <t>Booking ID 018859</t>
  </si>
  <si>
    <t>a0CN200005pyZ8jMAE</t>
  </si>
  <si>
    <r>
      <rPr>
        <rFont val="Calibri"/>
        <color rgb="FF1155CC"/>
        <sz val="12.0"/>
        <u/>
      </rPr>
      <t>rieta.de.villiers@accenture.com</t>
    </r>
  </si>
  <si>
    <t>Rieta De Villiers</t>
  </si>
  <si>
    <t>Africa Quality Lead</t>
  </si>
  <si>
    <t>Booking ID 018857</t>
  </si>
  <si>
    <t>Coca-Cola Beverages Africa</t>
  </si>
  <si>
    <t>a0CN200005pvHe3MAE</t>
  </si>
  <si>
    <r>
      <rPr>
        <rFont val="Calibri"/>
        <color rgb="FF1155CC"/>
        <sz val="12.0"/>
        <u/>
      </rPr>
      <t>dwertheimer@ccbagroup.com</t>
    </r>
  </si>
  <si>
    <t>Daniel Wertheimer</t>
  </si>
  <si>
    <t>Group Lead: Knowledge &amp; Insights</t>
  </si>
  <si>
    <t>Booking ID 018826</t>
  </si>
  <si>
    <t>Mars Inc</t>
  </si>
  <si>
    <t>a0CN200005pTpKPMA0</t>
  </si>
  <si>
    <r>
      <rPr>
        <rFont val="Calibri"/>
        <color rgb="FF1155CC"/>
        <sz val="12.0"/>
        <u/>
      </rPr>
      <t>atifishaq@gmail.com</t>
    </r>
  </si>
  <si>
    <t>Atif Ishaq</t>
  </si>
  <si>
    <t>Enterprise AI &amp; Advanced Analytics Director</t>
  </si>
  <si>
    <t>Booking ID 018825</t>
  </si>
  <si>
    <t>a0CN200005pTf67MAC</t>
  </si>
  <si>
    <r>
      <rPr>
        <rFont val="Calibri"/>
        <color rgb="FF1155CC"/>
        <sz val="12.0"/>
        <u/>
      </rPr>
      <t>atifishaq@gmail.com</t>
    </r>
  </si>
  <si>
    <r>
      <rPr>
        <rFont val="Calibri"/>
        <color rgb="FF1155CC"/>
        <sz val="12.0"/>
        <u/>
      </rPr>
      <t>atifishaq@gmail.com</t>
    </r>
  </si>
  <si>
    <t>Booking ID 018813</t>
  </si>
  <si>
    <t>a0CN200005pOq0GMAS</t>
  </si>
  <si>
    <r>
      <rPr>
        <rFont val="Calibri"/>
        <color rgb="FF1155CC"/>
        <sz val="12.0"/>
        <u/>
      </rPr>
      <t>k.gray@accenture.com</t>
    </r>
  </si>
  <si>
    <t>Kevin Gray</t>
  </si>
  <si>
    <t>Client Account Lead</t>
  </si>
  <si>
    <t>Booking ID 018810</t>
  </si>
  <si>
    <t>a0CN200005pMUcDMAW</t>
  </si>
  <si>
    <r>
      <rPr>
        <rFont val="Calibri"/>
        <color rgb="FF1155CC"/>
        <sz val="12.0"/>
        <u/>
      </rPr>
      <t>tlouw@ccbagroup.com</t>
    </r>
  </si>
  <si>
    <t>Tommy Louw</t>
  </si>
  <si>
    <t>Data &amp; AI Manager</t>
  </si>
  <si>
    <t>Booking ID 018809</t>
  </si>
  <si>
    <t>a0CN200005pLXSgMAO</t>
  </si>
  <si>
    <r>
      <rPr>
        <rFont val="Calibri"/>
        <color rgb="FF1155CC"/>
        <sz val="12.0"/>
        <u/>
      </rPr>
      <t>dylan.k.duffus@accenture.com</t>
    </r>
  </si>
  <si>
    <t>Dylan Duffus</t>
  </si>
  <si>
    <t>MD</t>
  </si>
  <si>
    <t>Booking ID 018807</t>
  </si>
  <si>
    <t>a0CN200005pKk4rMAC</t>
  </si>
  <si>
    <r>
      <rPr>
        <rFont val="Calibri"/>
        <color rgb="FF1155CC"/>
        <sz val="12.0"/>
        <u/>
      </rPr>
      <t>lauren.samaai@accenture.com</t>
    </r>
  </si>
  <si>
    <t>Lauren Samaai</t>
  </si>
  <si>
    <t>Booking ID 018805</t>
  </si>
  <si>
    <t>a0CN200005pKhtkMAC</t>
  </si>
  <si>
    <r>
      <rPr>
        <rFont val="Calibri"/>
        <color rgb="FF1155CC"/>
        <sz val="12.0"/>
        <u/>
      </rPr>
      <t>ntuthuko.cele@accenture.com</t>
    </r>
  </si>
  <si>
    <t>Ntuthuko Shezi</t>
  </si>
  <si>
    <t>Managing Director for Consumer Goods and Services</t>
  </si>
  <si>
    <t>Booking ID 018802</t>
  </si>
  <si>
    <t>a0CN200005p5bqGMAQ</t>
  </si>
  <si>
    <r>
      <rPr>
        <rFont val="Calibri"/>
        <color rgb="FF1155CC"/>
        <sz val="12.0"/>
        <u/>
      </rPr>
      <t>johannes.s.mathole@accenture.com</t>
    </r>
  </si>
  <si>
    <t>Johannes Mathole</t>
  </si>
  <si>
    <t>Booking ID 018791</t>
  </si>
  <si>
    <t>a0CN200005ozYgbMAE</t>
  </si>
  <si>
    <r>
      <rPr>
        <rFont val="Calibri"/>
        <color rgb="FF1155CC"/>
        <sz val="12.0"/>
        <u/>
      </rPr>
      <t>brian.esterhuysen@accenture.com</t>
    </r>
  </si>
  <si>
    <t>Brian Esterhuysen</t>
  </si>
  <si>
    <t>Leadership</t>
  </si>
  <si>
    <t>Booking ID 018790</t>
  </si>
  <si>
    <t>a0CN200005ozLhiMAE</t>
  </si>
  <si>
    <r>
      <rPr>
        <rFont val="Calibri"/>
        <color rgb="FF1155CC"/>
        <sz val="12.0"/>
        <u/>
      </rPr>
      <t>b.pekeur@accenture.com</t>
    </r>
  </si>
  <si>
    <t>Bertrin Pekeur</t>
  </si>
  <si>
    <t>SAP Business Group Lead</t>
  </si>
  <si>
    <t>Booking ID 018785</t>
  </si>
  <si>
    <t>FNB</t>
  </si>
  <si>
    <t>a0CN200005oxqT6MAI</t>
  </si>
  <si>
    <r>
      <rPr>
        <rFont val="Calibri"/>
        <color rgb="FF1155CC"/>
        <sz val="12.0"/>
        <u/>
      </rPr>
      <t>allistair.naidoo@firstrand.co.za</t>
    </r>
  </si>
  <si>
    <t>Alistair Naidoo</t>
  </si>
  <si>
    <t>Booking ID 018784</t>
  </si>
  <si>
    <t>GS1 South Africa</t>
  </si>
  <si>
    <t>a0CN200005oxB05MAE</t>
  </si>
  <si>
    <r>
      <rPr>
        <rFont val="Calibri"/>
        <color rgb="FF1155CC"/>
        <sz val="12.0"/>
        <u/>
      </rPr>
      <t>zinhlet@cgcsa.co.za</t>
    </r>
  </si>
  <si>
    <t>Zinhle Tyikwe</t>
  </si>
  <si>
    <t>Booking ID 018780</t>
  </si>
  <si>
    <t>a0CN200005o37OGMAY</t>
  </si>
  <si>
    <r>
      <rPr>
        <rFont val="Calibri"/>
        <color rgb="FF1155CC"/>
        <sz val="12.0"/>
        <u/>
      </rPr>
      <t>sue.olivier@accenture.com</t>
    </r>
  </si>
  <si>
    <t>Sue Olivier</t>
  </si>
  <si>
    <t>Managing Director Resources</t>
  </si>
  <si>
    <t>Booking ID 018779</t>
  </si>
  <si>
    <t>a0CN200005o1jYGMAY</t>
  </si>
  <si>
    <r>
      <rPr>
        <rFont val="Calibri"/>
        <color rgb="FF1155CC"/>
        <sz val="12.0"/>
        <u/>
      </rPr>
      <t>molebogeng.zulu@accenture.com</t>
    </r>
  </si>
  <si>
    <t>Molebogeng Zulu</t>
  </si>
  <si>
    <t>Booking ID 018812</t>
  </si>
  <si>
    <t>a0CN200005pMUStMAO</t>
  </si>
  <si>
    <r>
      <rPr>
        <rFont val="Calibri"/>
        <color rgb="FF1155CC"/>
        <sz val="12.0"/>
        <u/>
      </rPr>
      <t>molebogeng.zulu@accenture.com</t>
    </r>
  </si>
  <si>
    <t>Booking ID 018778</t>
  </si>
  <si>
    <t>Exxaro</t>
  </si>
  <si>
    <t>a0CN200005o1hAGMAY</t>
  </si>
  <si>
    <r>
      <rPr>
        <rFont val="Calibri"/>
        <color rgb="FF1155CC"/>
        <sz val="12.0"/>
        <u/>
      </rPr>
      <t>kenneth.kayser@exxaro.com</t>
    </r>
  </si>
  <si>
    <t>Kenneth Kayser</t>
  </si>
  <si>
    <t>Lead: Data &amp; Intelligent Solutions</t>
  </si>
  <si>
    <t>Booking ID 018773</t>
  </si>
  <si>
    <t>SEGRO plc</t>
  </si>
  <si>
    <t>a0CN200005nyuK3MAI</t>
  </si>
  <si>
    <r>
      <rPr>
        <rFont val="Calibri"/>
        <color rgb="FF1155CC"/>
        <sz val="12.0"/>
        <u/>
      </rPr>
      <t>robbie.burgess@segro.com</t>
    </r>
  </si>
  <si>
    <t>Robbie Burgess</t>
  </si>
  <si>
    <t>Booking ID 018772</t>
  </si>
  <si>
    <t>a0CN200005o0N0TMAU</t>
  </si>
  <si>
    <r>
      <rPr>
        <rFont val="Calibri"/>
        <color rgb="FF1155CC"/>
        <sz val="12.0"/>
        <u/>
      </rPr>
      <t>robbie.burgess@segro.com</t>
    </r>
  </si>
  <si>
    <r>
      <rPr>
        <rFont val="Calibri"/>
        <color rgb="FF1155CC"/>
        <sz val="12.0"/>
        <u/>
      </rPr>
      <t>robbie.burgess@segro.com</t>
    </r>
  </si>
  <si>
    <t>Booking ID 018756</t>
  </si>
  <si>
    <t>Soth African Tourism</t>
  </si>
  <si>
    <t>a0CN200005npBzAMAU</t>
  </si>
  <si>
    <r>
      <rPr>
        <rFont val="Calibri"/>
        <color rgb="FF1155CC"/>
        <sz val="12.0"/>
        <u/>
      </rPr>
      <t>thandiwe@southafrica.net</t>
    </r>
  </si>
  <si>
    <t>Thandiwe Mathibela</t>
  </si>
  <si>
    <t>GM: Global PR, Communications and Stakeholder Relations</t>
  </si>
  <si>
    <t>Booking ID 018736</t>
  </si>
  <si>
    <t>a0CN200005nT2b3MAC</t>
  </si>
  <si>
    <r>
      <rPr>
        <rFont val="Calibri"/>
        <color rgb="FF1155CC"/>
        <sz val="12.0"/>
        <u/>
      </rPr>
      <t>liyanda.a.yiba@accenture.com</t>
    </r>
  </si>
  <si>
    <t>Kg Lebele</t>
  </si>
  <si>
    <t>CMD</t>
  </si>
  <si>
    <t>Booking ID 018804</t>
  </si>
  <si>
    <t>a0CN200005p6PqZMAU</t>
  </si>
  <si>
    <r>
      <rPr>
        <rFont val="Calibri"/>
        <color rgb="FF1155CC"/>
        <sz val="12.0"/>
        <u/>
      </rPr>
      <t>tom_jones1@gallagherre.com</t>
    </r>
  </si>
  <si>
    <t>Tom Jones</t>
  </si>
  <si>
    <r>
      <rPr>
        <rFont val="Calibri"/>
        <color rgb="FF1155CC"/>
        <sz val="12.0"/>
        <u/>
      </rPr>
      <t>tom_jones1@gallagherre.com</t>
    </r>
  </si>
  <si>
    <t>Booking ID 018724</t>
  </si>
  <si>
    <t>MTN</t>
  </si>
  <si>
    <t>a0CN200005mQQdPMAW</t>
  </si>
  <si>
    <r>
      <rPr>
        <rFont val="Calibri"/>
        <color rgb="FF1155CC"/>
        <sz val="12.0"/>
        <u/>
      </rPr>
      <t>mpho.mokoena2@mtn.com</t>
    </r>
  </si>
  <si>
    <t>Mpho Mokoena</t>
  </si>
  <si>
    <t>SM: Data analytics, Data science &amp; CCM</t>
  </si>
  <si>
    <t>Booking ID 018712</t>
  </si>
  <si>
    <t>Salesforce/Tableau</t>
  </si>
  <si>
    <t>a0CN200005mNKawMAG</t>
  </si>
  <si>
    <r>
      <rPr>
        <rFont val="Calibri"/>
        <color rgb="FF1155CC"/>
        <sz val="12.0"/>
        <u/>
      </rPr>
      <t>anienaber@salesforce.com</t>
    </r>
  </si>
  <si>
    <t>Andre Nienaber</t>
  </si>
  <si>
    <t>Enterprise Relationship Executive</t>
  </si>
  <si>
    <t>Booking ID 018707</t>
  </si>
  <si>
    <t>Japan Tobacco International</t>
  </si>
  <si>
    <t>a0CN200005m3UElMAM</t>
  </si>
  <si>
    <r>
      <rPr>
        <rFont val="Calibri"/>
        <color rgb="FF1155CC"/>
        <sz val="12.0"/>
        <u/>
      </rPr>
      <t>thembi.baloyi@jti.com</t>
    </r>
  </si>
  <si>
    <t>Edith Baloyi</t>
  </si>
  <si>
    <t>Data analytics specialist</t>
  </si>
  <si>
    <t>Booking ID 018691</t>
  </si>
  <si>
    <t>Beyond Putting Data to Work</t>
  </si>
  <si>
    <t>a0CN200005lmlttMAA</t>
  </si>
  <si>
    <r>
      <rPr>
        <rFont val="Calibri"/>
        <color rgb="FF1155CC"/>
        <sz val="12.0"/>
        <u/>
      </rPr>
      <t>nicole.richardson@puttingdatatowork.com</t>
    </r>
  </si>
  <si>
    <t>Nicole Richardson</t>
  </si>
  <si>
    <r>
      <rPr>
        <rFont val="Calibri"/>
        <color rgb="FF1155CC"/>
        <sz val="12.0"/>
        <u/>
      </rPr>
      <t>nicole.richardson@puttingdatatowork.com</t>
    </r>
  </si>
  <si>
    <t>Booking ID 018692</t>
  </si>
  <si>
    <t>a0CN200005lmYbnMAE</t>
  </si>
  <si>
    <r>
      <rPr>
        <rFont val="Calibri"/>
        <color rgb="FF1155CC"/>
        <sz val="12.0"/>
        <u/>
      </rPr>
      <t>emma.bleet@puttingdatatowork.com</t>
    </r>
  </si>
  <si>
    <t>Emma Bleet</t>
  </si>
  <si>
    <r>
      <rPr>
        <rFont val="Calibri"/>
        <color rgb="FF1155CC"/>
        <sz val="12.0"/>
        <u/>
      </rPr>
      <t>emma.bleet@puttingdatatowork.com</t>
    </r>
  </si>
  <si>
    <r>
      <rPr>
        <rFont val="Calibri"/>
        <color rgb="FF1155CC"/>
        <sz val="12.0"/>
        <u/>
      </rPr>
      <t>emma.bleet@puttingdatatowork.com</t>
    </r>
  </si>
  <si>
    <r>
      <rPr>
        <rFont val="Calibri"/>
        <color rgb="FF1155CC"/>
        <sz val="12.0"/>
        <u/>
      </rPr>
      <t>emma.bleet@puttingdatatowork.com</t>
    </r>
  </si>
  <si>
    <t>Booking ID 018718</t>
  </si>
  <si>
    <t>Bloomberg</t>
  </si>
  <si>
    <t>a0CN200005mNSTxMAO</t>
  </si>
  <si>
    <r>
      <rPr>
        <rFont val="Calibri"/>
        <color rgb="FF1155CC"/>
        <sz val="12.0"/>
        <u/>
      </rPr>
      <t>jgrana6@bloomberg.net</t>
    </r>
  </si>
  <si>
    <t>Juan Grana</t>
  </si>
  <si>
    <t>Head of Content Insights and Analytics</t>
  </si>
  <si>
    <t>Booking ID 018717</t>
  </si>
  <si>
    <t>a0CN200005mNREkMAO</t>
  </si>
  <si>
    <r>
      <rPr>
        <rFont val="Calibri"/>
        <color rgb="FF1155CC"/>
        <sz val="12.0"/>
        <u/>
      </rPr>
      <t>jgrana6@bloomberg.net</t>
    </r>
  </si>
  <si>
    <r>
      <rPr>
        <rFont val="Calibri"/>
        <color rgb="FF1155CC"/>
        <sz val="12.0"/>
        <u/>
      </rPr>
      <t>jgrana6@bloomberg.net</t>
    </r>
  </si>
  <si>
    <t>Booking ID 018655</t>
  </si>
  <si>
    <t>a0CN200005lDcOxMAK</t>
  </si>
  <si>
    <r>
      <rPr>
        <rFont val="Calibri"/>
        <color rgb="FF1155CC"/>
        <sz val="12.0"/>
        <u/>
      </rPr>
      <t>andile.bota@qlik.com</t>
    </r>
  </si>
  <si>
    <t>Andile Bota</t>
  </si>
  <si>
    <t>Enterprise Account Executive</t>
  </si>
  <si>
    <t>Booking ID 018654</t>
  </si>
  <si>
    <t>a0CN200005lDurcMAC</t>
  </si>
  <si>
    <r>
      <rPr>
        <rFont val="Calibri"/>
        <color rgb="FF1155CC"/>
        <sz val="12.0"/>
        <u/>
      </rPr>
      <t>andile.bota@qlik.com</t>
    </r>
  </si>
  <si>
    <t>Booking ID 018098</t>
  </si>
  <si>
    <t>Danone</t>
  </si>
  <si>
    <t>a0CN200005R7xPSMAZ</t>
  </si>
  <si>
    <r>
      <rPr>
        <rFont val="Calibri"/>
        <color rgb="FF1155CC"/>
        <sz val="12.0"/>
        <u/>
      </rPr>
      <t>felix.appiah@danone.com</t>
    </r>
  </si>
  <si>
    <t>Felix Appiah</t>
  </si>
  <si>
    <t>Senior Director Technology and Analytics</t>
  </si>
  <si>
    <t>Emily Wright</t>
  </si>
  <si>
    <t>Booking ID 018313</t>
  </si>
  <si>
    <t>a0CN200005ZCF6NMAX</t>
  </si>
  <si>
    <r>
      <rPr>
        <rFont val="Calibri"/>
        <color rgb="FF1155CC"/>
        <sz val="12.0"/>
        <u/>
      </rPr>
      <t>david.reed@dataiq.co.uk</t>
    </r>
  </si>
  <si>
    <t>Booking ID 018361</t>
  </si>
  <si>
    <t>a0CN200005bo4mJMAQ</t>
  </si>
  <si>
    <r>
      <rPr>
        <rFont val="Calibri"/>
        <color rgb="FF1155CC"/>
        <sz val="12.0"/>
        <u/>
      </rPr>
      <t>elizabeth.osta@digitalforward.co</t>
    </r>
  </si>
  <si>
    <t>Senior Advisor</t>
  </si>
  <si>
    <t>Added via Evissio Feed 3LISJI</t>
  </si>
  <si>
    <t>Serece Hannon</t>
  </si>
  <si>
    <t>3LISJI</t>
  </si>
  <si>
    <r>
      <rPr>
        <rFont val="Calibri"/>
        <color rgb="FF1155CC"/>
        <sz val="12.0"/>
        <u/>
      </rPr>
      <t>elizabeth.osta@digitalforward.co</t>
    </r>
  </si>
  <si>
    <t>Booking ID 018582</t>
  </si>
  <si>
    <t>a0CN200005i7AlTMAU</t>
  </si>
  <si>
    <r>
      <rPr>
        <rFont val="Calibri"/>
        <color rgb="FF1155CC"/>
        <sz val="12.0"/>
        <u/>
      </rPr>
      <t>molly.chapman@dataiq.co.uk</t>
    </r>
  </si>
  <si>
    <t>MM</t>
  </si>
  <si>
    <t>Added via Evissio Feed ZLIJ202500499 voucher: Prepaid Awards Table/Seats - This belongs to an order for 1 places. (DataIQ Awards Individual Seat)</t>
  </si>
  <si>
    <t>ZLIJ202500499</t>
  </si>
  <si>
    <t>Booking ID 018867</t>
  </si>
  <si>
    <t>a0CN200005q7CzBMAU</t>
  </si>
  <si>
    <r>
      <rPr>
        <rFont val="Calibri"/>
        <color rgb="FF1155CC"/>
        <sz val="12.0"/>
        <u/>
      </rPr>
      <t>molly.chapman@dataiq.co.uk</t>
    </r>
  </si>
  <si>
    <r>
      <rPr>
        <rFont val="Calibri"/>
        <color rgb="FF1155CC"/>
        <sz val="12.0"/>
        <u/>
      </rPr>
      <t>molly.chapman@dataiq.co.uk</t>
    </r>
  </si>
  <si>
    <t>Booking ID 019010</t>
  </si>
  <si>
    <t>a0CN200005z3QHJMA2</t>
  </si>
  <si>
    <r>
      <rPr>
        <rFont val="Calibri"/>
        <color rgb="FF1155CC"/>
        <sz val="12.0"/>
        <u/>
      </rPr>
      <t>chanelle.danquah@dataiq.global</t>
    </r>
  </si>
  <si>
    <t>Marketing executive</t>
  </si>
  <si>
    <t>Added via Evissio Feed ZLIJ202500691 voucher: Prepaid Awards Table/Seats - This belongs to an order for 1 places. (DataIQ Awards Individual Seat)</t>
  </si>
  <si>
    <t>ZLIJ202500691</t>
  </si>
  <si>
    <t>Booking ID 019004</t>
  </si>
  <si>
    <t>a0CN200005yydHKMAY</t>
  </si>
  <si>
    <r>
      <rPr>
        <rFont val="Calibri"/>
        <color rgb="FF1155CC"/>
        <sz val="12.0"/>
        <u/>
      </rPr>
      <t>paul.hatley@dataiq.global</t>
    </r>
  </si>
  <si>
    <t>Paul Hatley</t>
  </si>
  <si>
    <t>Chief Product Officer</t>
  </si>
  <si>
    <r>
      <rPr>
        <rFont val="Calibri"/>
        <color rgb="FF1155CC"/>
        <sz val="12.0"/>
        <u/>
      </rPr>
      <t>david.winter@directlinegroup.co.uk</t>
    </r>
  </si>
  <si>
    <r>
      <rPr>
        <rFont val="Calibri"/>
        <color rgb="FF1155CC"/>
        <sz val="12.0"/>
        <u/>
      </rPr>
      <t>neha.pandey@directlinegroup.co.uk</t>
    </r>
  </si>
  <si>
    <r>
      <rPr>
        <rFont val="Calibri"/>
        <color rgb="FF1155CC"/>
        <sz val="12.0"/>
        <u/>
      </rPr>
      <t>neha.pandey@directlinegroup.co.uk</t>
    </r>
  </si>
  <si>
    <r>
      <rPr>
        <rFont val="Calibri"/>
        <color rgb="FF1155CC"/>
        <sz val="12.0"/>
        <u/>
      </rPr>
      <t>david.winter@directlinegroup.co.uk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</si>
  <si>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</si>
  <si>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</si>
  <si>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</si>
  <si>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</si>
  <si>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martynq@hotmail.com</t>
    </r>
  </si>
  <si>
    <t>Ellie Knight</t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</si>
  <si>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</si>
  <si>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</si>
  <si>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</si>
  <si>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</si>
  <si>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</si>
  <si>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</si>
  <si>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r>
      <rPr>
        <rFont val="Calibri"/>
        <color rgb="FF1155CC"/>
        <sz val="12.0"/>
        <u/>
      </rPr>
      <t>martynq@hotmail.com</t>
    </r>
  </si>
  <si>
    <t>Booking ID 018765</t>
  </si>
  <si>
    <t>a0CN200005nylYMMAY</t>
  </si>
  <si>
    <r>
      <rPr>
        <rFont val="Calibri"/>
        <color rgb="FF1155CC"/>
        <sz val="12.0"/>
        <u/>
      </rPr>
      <t>nicola.lawler@alteryx.com</t>
    </r>
  </si>
  <si>
    <t>Nicola Lawler</t>
  </si>
  <si>
    <t>Senior Regional Marketing Manager - UKI &amp; Emerging Markets</t>
  </si>
  <si>
    <t>Added via Evissio Feed ZLIJ202500597 voucher: Prepaid Awards Table/Seats - This belongs to an order for 10 places. (DataIQ Awards Full Table)</t>
  </si>
  <si>
    <t>ZLIJ202500597</t>
  </si>
  <si>
    <t>Booking ID 019011</t>
  </si>
  <si>
    <t>a0CN200005z5x0PMAQ</t>
  </si>
  <si>
    <r>
      <rPr>
        <rFont val="Calibri"/>
        <color rgb="FF1155CC"/>
        <sz val="12.0"/>
        <u/>
      </rPr>
      <t>korinna.penndorf@alteryx.com</t>
    </r>
  </si>
  <si>
    <t>Korinna Penndorf</t>
  </si>
  <si>
    <t>Regional Marketing Manager UKI</t>
  </si>
  <si>
    <t>Added via Evissio Feed 4M2HCV</t>
  </si>
  <si>
    <t>4M2HCV</t>
  </si>
  <si>
    <r>
      <rPr>
        <rFont val="Calibri"/>
        <color rgb="FF1155CC"/>
        <sz val="12.0"/>
        <u/>
      </rPr>
      <t>korinna.penndorf@alteryx.com</t>
    </r>
  </si>
  <si>
    <t>Booking ID 019046</t>
  </si>
  <si>
    <t>a0CN2000061AyzVMAS</t>
  </si>
  <si>
    <r>
      <rPr>
        <rFont val="Calibri"/>
        <color rgb="FF1155CC"/>
        <sz val="12.0"/>
        <u/>
      </rPr>
      <t>rkapoor@alteryx.com</t>
    </r>
  </si>
  <si>
    <t>Added via Evissio Feed Z9GX4S</t>
  </si>
  <si>
    <t>Z9GX4S</t>
  </si>
  <si>
    <t>Booking ID 019044</t>
  </si>
  <si>
    <t>a0CN2000061AzycMAC</t>
  </si>
  <si>
    <r>
      <rPr>
        <rFont val="Calibri"/>
        <color rgb="FF1155CC"/>
        <sz val="12.0"/>
        <u/>
      </rPr>
      <t>derek.boorsma@alteryx.com</t>
    </r>
  </si>
  <si>
    <t>Derek Boorsma</t>
  </si>
  <si>
    <t>Regional Vice President Strategic Sales</t>
  </si>
  <si>
    <t>Added via Evissio Feed PN2INL</t>
  </si>
  <si>
    <t>PN2INL</t>
  </si>
  <si>
    <t>Booking ID 019045</t>
  </si>
  <si>
    <t>a0CN2000061B1QaMAK</t>
  </si>
  <si>
    <r>
      <rPr>
        <rFont val="Calibri"/>
        <color rgb="FF1155CC"/>
        <sz val="12.0"/>
        <u/>
      </rPr>
      <t>daniel.odonnell@alteryx.com</t>
    </r>
  </si>
  <si>
    <t>Daniel Odonnell</t>
  </si>
  <si>
    <t>Strategic Account Executive</t>
  </si>
  <si>
    <t>Added via Evissio Feed 1N5IB1</t>
  </si>
  <si>
    <t>1N5IB1</t>
  </si>
  <si>
    <t>Booking ID 019043</t>
  </si>
  <si>
    <t>a0CN2000061BnJWMA0</t>
  </si>
  <si>
    <r>
      <rPr>
        <rFont val="Calibri"/>
        <color rgb="FF1155CC"/>
        <sz val="12.0"/>
        <u/>
      </rPr>
      <t>tim.payne@alteryx.com</t>
    </r>
  </si>
  <si>
    <t>Tim Payne</t>
  </si>
  <si>
    <t>Lead Sales Engineer</t>
  </si>
  <si>
    <t>Added via Evissio Feed 79ORX8</t>
  </si>
  <si>
    <t>79ORX8</t>
  </si>
  <si>
    <r>
      <rPr>
        <rFont val="Calibri"/>
        <color rgb="FF1155CC"/>
        <sz val="12.0"/>
        <u/>
      </rPr>
      <t>rkapoor@alteryx.com</t>
    </r>
  </si>
  <si>
    <r>
      <rPr>
        <rFont val="Calibri"/>
        <color rgb="FF1155CC"/>
        <sz val="12.0"/>
        <u/>
      </rPr>
      <t>daniel.odonnell@alteryx.com</t>
    </r>
  </si>
  <si>
    <r>
      <rPr>
        <rFont val="Calibri"/>
        <color rgb="FF1155CC"/>
        <sz val="12.0"/>
        <u/>
      </rPr>
      <t>derek.boorsma@alteryx.com</t>
    </r>
  </si>
  <si>
    <r>
      <rPr>
        <rFont val="Calibri"/>
        <color rgb="FF1155CC"/>
        <sz val="12.0"/>
        <u/>
      </rPr>
      <t>tim.payne@alteryx.com</t>
    </r>
  </si>
  <si>
    <t>Booking ID 018811</t>
  </si>
  <si>
    <t>Annalect</t>
  </si>
  <si>
    <t>a0CN200005pQ8oQMAS</t>
  </si>
  <si>
    <r>
      <rPr>
        <rFont val="Calibri"/>
        <color rgb="FF1155CC"/>
        <sz val="12.0"/>
        <u/>
      </rPr>
      <t>lauren.walker@omc.com</t>
    </r>
  </si>
  <si>
    <t>Chief Client Solutions Office</t>
  </si>
  <si>
    <t>Added via Evissio Feed QL5S3Z</t>
  </si>
  <si>
    <t>QL5S3Z</t>
  </si>
  <si>
    <r>
      <rPr>
        <rFont val="Calibri"/>
        <color rgb="FF1155CC"/>
        <sz val="12.0"/>
        <u/>
      </rPr>
      <t>lauren.walker@omc.com</t>
    </r>
  </si>
  <si>
    <t>Booking ID 017891</t>
  </si>
  <si>
    <t>a0CN200005Ibl5wMAB</t>
  </si>
  <si>
    <r>
      <rPr>
        <rFont val="Calibri"/>
        <color rgb="FF1155CC"/>
        <sz val="12.0"/>
        <u/>
      </rPr>
      <t>david.castrogavino@astrazeneca.com</t>
    </r>
  </si>
  <si>
    <t>Oceane Thompson</t>
  </si>
  <si>
    <t>Booking ID 018161</t>
  </si>
  <si>
    <t>a0CN200005TzKS7MAN</t>
  </si>
  <si>
    <r>
      <rPr>
        <rFont val="Calibri"/>
        <color rgb="FF1155CC"/>
        <sz val="12.0"/>
        <u/>
      </rPr>
      <t>david.castrogavino@astrazeneca.com</t>
    </r>
  </si>
  <si>
    <r>
      <rPr>
        <rFont val="Calibri"/>
        <color rgb="FF1155CC"/>
        <sz val="12.0"/>
        <u/>
      </rPr>
      <t>david.castrogavino@astrazeneca.com</t>
    </r>
  </si>
  <si>
    <r>
      <rPr>
        <rFont val="Calibri"/>
        <color rgb="FF1155CC"/>
        <sz val="12.0"/>
        <u/>
      </rPr>
      <t>david.castrogavino@astrazeneca.com</t>
    </r>
  </si>
  <si>
    <r>
      <rPr>
        <rFont val="Calibri"/>
        <color rgb="FF1155CC"/>
        <sz val="12.0"/>
        <u/>
      </rPr>
      <t>sarah.self@aviva.com</t>
    </r>
  </si>
  <si>
    <r>
      <rPr>
        <rFont val="Calibri"/>
        <color rgb="FF1155CC"/>
        <sz val="12.0"/>
        <u/>
      </rPr>
      <t>sarah.self@aviva.com</t>
    </r>
  </si>
  <si>
    <r>
      <rPr>
        <rFont val="Calibri"/>
        <color rgb="FF1155CC"/>
        <sz val="12.0"/>
        <u/>
      </rPr>
      <t>sarah.self@aviva.com</t>
    </r>
  </si>
  <si>
    <r>
      <rPr>
        <rFont val="Calibri"/>
        <color rgb="FF1155CC"/>
        <sz val="12.0"/>
        <u/>
      </rPr>
      <t>tom.spencer@aviva.com</t>
    </r>
  </si>
  <si>
    <t>Felicity Stredder</t>
  </si>
  <si>
    <r>
      <rPr>
        <rFont val="Calibri"/>
        <color rgb="FF1155CC"/>
        <sz val="12.0"/>
        <u/>
      </rPr>
      <t>tom.spencer@aviva.com</t>
    </r>
  </si>
  <si>
    <r>
      <rPr>
        <rFont val="Calibri"/>
        <color rgb="FF1155CC"/>
        <sz val="12.0"/>
        <u/>
      </rPr>
      <t>lara.korz@aviva.com</t>
    </r>
  </si>
  <si>
    <r>
      <rPr>
        <rFont val="Calibri"/>
        <color rgb="FF1155CC"/>
        <sz val="12.0"/>
        <u/>
      </rPr>
      <t>lara.korz@aviva.com</t>
    </r>
  </si>
  <si>
    <r>
      <rPr>
        <rFont val="Calibri"/>
        <color rgb="FF1155CC"/>
        <sz val="12.0"/>
        <u/>
      </rPr>
      <t>tom.spencer@aviva.com</t>
    </r>
  </si>
  <si>
    <r>
      <rPr>
        <rFont val="Calibri"/>
        <color rgb="FF1155CC"/>
        <sz val="12.0"/>
        <u/>
      </rPr>
      <t>henry.hallam1@aviva.com</t>
    </r>
  </si>
  <si>
    <r>
      <rPr>
        <rFont val="Calibri"/>
        <color rgb="FF1155CC"/>
        <sz val="12.0"/>
        <u/>
      </rPr>
      <t>henry.hallam1@aviva.com</t>
    </r>
  </si>
  <si>
    <r>
      <rPr>
        <rFont val="Calibri"/>
        <color rgb="FF1155CC"/>
        <sz val="12.0"/>
        <u/>
      </rPr>
      <t>tom.spencer@aviva.com</t>
    </r>
  </si>
  <si>
    <r>
      <rPr>
        <rFont val="Calibri"/>
        <color rgb="FF1155CC"/>
        <sz val="12.0"/>
        <u/>
      </rPr>
      <t>tom.spencer@aviva.com</t>
    </r>
  </si>
  <si>
    <r>
      <rPr>
        <rFont val="Calibri"/>
        <color rgb="FF1155CC"/>
        <sz val="12.0"/>
        <u/>
      </rPr>
      <t>henry.hallam1@aviva.com</t>
    </r>
  </si>
  <si>
    <r>
      <rPr>
        <rFont val="Calibri"/>
        <color rgb="FF1155CC"/>
        <sz val="12.0"/>
        <u/>
      </rPr>
      <t>tom.spencer@aviva.com</t>
    </r>
  </si>
  <si>
    <r>
      <rPr>
        <rFont val="Calibri"/>
        <color rgb="FF1155CC"/>
        <sz val="12.0"/>
        <u/>
      </rPr>
      <t>aruna.sankaran@aviva.com</t>
    </r>
  </si>
  <si>
    <r>
      <rPr>
        <rFont val="Calibri"/>
        <color rgb="FF1155CC"/>
        <sz val="12.0"/>
        <u/>
      </rPr>
      <t>alex.morrison@axahealth.co.uk</t>
    </r>
  </si>
  <si>
    <r>
      <rPr>
        <rFont val="Calibri"/>
        <color rgb="FF1155CC"/>
        <sz val="12.0"/>
        <u/>
      </rPr>
      <t>cali.wood@axa-uk.co.uk</t>
    </r>
  </si>
  <si>
    <r>
      <rPr>
        <rFont val="Calibri"/>
        <color rgb="FF1155CC"/>
        <sz val="12.0"/>
        <u/>
      </rPr>
      <t>david.bloomfield@axa-insurance.co.uk</t>
    </r>
  </si>
  <si>
    <r>
      <rPr>
        <rFont val="Calibri"/>
        <color rgb="FF1155CC"/>
        <sz val="12.0"/>
        <u/>
      </rPr>
      <t>cali.wood@axa-uk.co.uk</t>
    </r>
  </si>
  <si>
    <r>
      <rPr>
        <rFont val="Calibri"/>
        <color rgb="FF1155CC"/>
        <sz val="12.0"/>
        <u/>
      </rPr>
      <t>aaron.byrne1@barclays.com</t>
    </r>
  </si>
  <si>
    <r>
      <rPr>
        <rFont val="Calibri"/>
        <color rgb="FF1155CC"/>
        <sz val="12.0"/>
        <u/>
      </rPr>
      <t>abhishek.khandelwal@barclays.com</t>
    </r>
  </si>
  <si>
    <t>Head of Decision Intelligence</t>
  </si>
  <si>
    <r>
      <rPr>
        <rFont val="Calibri"/>
        <color rgb="FF1155CC"/>
        <sz val="12.0"/>
        <u/>
      </rPr>
      <t>abhishek.khandelwal@barclays.com</t>
    </r>
  </si>
  <si>
    <r>
      <rPr>
        <rFont val="Calibri"/>
        <color rgb="FF1155CC"/>
        <sz val="12.0"/>
        <u/>
      </rPr>
      <t>abhishek.khandelwal@barclays.com</t>
    </r>
  </si>
  <si>
    <r>
      <rPr>
        <rFont val="Calibri"/>
        <color rgb="FF1155CC"/>
        <sz val="12.0"/>
        <u/>
      </rPr>
      <t>abhishek.khandelwal@barclays.com</t>
    </r>
  </si>
  <si>
    <r>
      <rPr>
        <rFont val="Calibri"/>
        <color rgb="FF1155CC"/>
        <sz val="12.0"/>
        <u/>
      </rPr>
      <t>aaron.byrne1@barclays.com</t>
    </r>
  </si>
  <si>
    <r>
      <rPr>
        <rFont val="Calibri"/>
        <color rgb="FF1155CC"/>
        <sz val="12.0"/>
        <u/>
      </rPr>
      <t>michael.keeton@barclaycard.co.uk</t>
    </r>
  </si>
  <si>
    <r>
      <rPr>
        <rFont val="Calibri"/>
        <color rgb="FF1155CC"/>
        <sz val="12.0"/>
        <u/>
      </rPr>
      <t>michael.keeton@barclaycard.co.uk</t>
    </r>
  </si>
  <si>
    <r>
      <rPr>
        <rFont val="Calibri"/>
        <color rgb="FF1155CC"/>
        <sz val="12.0"/>
        <u/>
      </rPr>
      <t>iulia.a.ungureanu@barclays.com</t>
    </r>
  </si>
  <si>
    <r>
      <rPr>
        <rFont val="Calibri"/>
        <color rgb="FF1155CC"/>
        <sz val="12.0"/>
        <u/>
      </rPr>
      <t>michael.keeton@barclaycard.co.uk</t>
    </r>
  </si>
  <si>
    <r>
      <rPr>
        <rFont val="Calibri"/>
        <color rgb="FF1155CC"/>
        <sz val="12.0"/>
        <u/>
      </rPr>
      <t>tom.lomax@ba.com</t>
    </r>
  </si>
  <si>
    <t>Conchita Mbuyambo</t>
  </si>
  <si>
    <r>
      <rPr>
        <rFont val="Calibri"/>
        <color rgb="FF1155CC"/>
        <sz val="12.0"/>
        <u/>
      </rPr>
      <t>paul.1.masterman@ba.com</t>
    </r>
  </si>
  <si>
    <r>
      <rPr>
        <rFont val="Calibri"/>
        <color rgb="FF1155CC"/>
        <sz val="12.0"/>
        <u/>
      </rPr>
      <t>brendan.connolly@ba.com</t>
    </r>
  </si>
  <si>
    <r>
      <rPr>
        <rFont val="Calibri"/>
        <color rgb="FF1155CC"/>
        <sz val="12.0"/>
        <u/>
      </rPr>
      <t>mary.herbert@ba.com</t>
    </r>
  </si>
  <si>
    <r>
      <rPr>
        <rFont val="Calibri"/>
        <color rgb="FF1155CC"/>
        <sz val="12.0"/>
        <u/>
      </rPr>
      <t>adrian.mastrostefano@ba.com</t>
    </r>
  </si>
  <si>
    <r>
      <rPr>
        <rFont val="Calibri"/>
        <color rgb="FF1155CC"/>
        <sz val="12.0"/>
        <u/>
      </rPr>
      <t>adrian.mastrostefano@ba.com</t>
    </r>
  </si>
  <si>
    <r>
      <rPr>
        <rFont val="Calibri"/>
        <color rgb="FF1155CC"/>
        <sz val="12.0"/>
        <u/>
      </rPr>
      <t>adrian.mastrostefano@ba.com</t>
    </r>
  </si>
  <si>
    <r>
      <rPr>
        <rFont val="Calibri"/>
        <color rgb="FF1155CC"/>
        <sz val="12.0"/>
        <u/>
      </rPr>
      <t>alan.petley@edfenergy.com</t>
    </r>
  </si>
  <si>
    <r>
      <rPr>
        <rFont val="Calibri"/>
        <color rgb="FF1155CC"/>
        <sz val="12.0"/>
        <u/>
      </rPr>
      <t>alan.petley@edfenergy.com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</si>
  <si>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</si>
  <si>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deepa.patel@edfenergy.com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</si>
  <si>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</si>
  <si>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deepa.patel@edfenergy.com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</si>
  <si>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</si>
  <si>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</si>
  <si>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</si>
  <si>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</si>
  <si>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</si>
  <si>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martin.aylward@edfenergy.com</t>
    </r>
  </si>
  <si>
    <r>
      <rPr>
        <rFont val="Calibri"/>
        <color rgb="FF1155CC"/>
        <sz val="12.0"/>
        <u/>
      </rPr>
      <t>deepa.patel@edfenergy.com</t>
    </r>
  </si>
  <si>
    <r>
      <rPr>
        <rFont val="Calibri"/>
        <color rgb="FF1155CC"/>
        <sz val="12.0"/>
        <u/>
      </rPr>
      <t>deepa.patel@edfenergy.com</t>
    </r>
  </si>
  <si>
    <t>Booking ID 018121</t>
  </si>
  <si>
    <t>Salocin Group</t>
  </si>
  <si>
    <t>a0CN200005Sdy3FMAR</t>
  </si>
  <si>
    <r>
      <rPr>
        <rFont val="Calibri"/>
        <color rgb="FF1155CC"/>
        <sz val="12.0"/>
        <u/>
      </rPr>
      <t>naomi.hurst@salocin-group.com</t>
    </r>
  </si>
  <si>
    <t>Naomi Hurst</t>
  </si>
  <si>
    <t>Senior Marketing Manager</t>
  </si>
  <si>
    <t>Added via Evissio Feed ZLIJ202500356 voucher: Prepaid Awards Table/Seats - This belongs to an order for 1 places. (DataIQ Awards Individual Seat)</t>
  </si>
  <si>
    <t>ZLIJ202500356</t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</si>
  <si>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</si>
  <si>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s.catherineanderson@elsevier.com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</si>
  <si>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</si>
  <si>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</si>
  <si>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</si>
  <si>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</si>
  <si>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</si>
  <si>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</si>
  <si>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</si>
  <si>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s.duffield@elsevier.com</t>
    </r>
  </si>
  <si>
    <r>
      <rPr>
        <rFont val="Calibri"/>
        <color rgb="FF1155CC"/>
        <sz val="12.0"/>
        <u/>
      </rPr>
      <t>j.cruz@elsevier.com</t>
    </r>
  </si>
  <si>
    <r>
      <rPr>
        <rFont val="Calibri"/>
        <color rgb="FF1155CC"/>
        <sz val="12.0"/>
        <u/>
      </rPr>
      <t>j.cruz@elsevier.com</t>
    </r>
  </si>
  <si>
    <t>Booking ID 018612</t>
  </si>
  <si>
    <t>a0CN200005kS3mDMAS</t>
  </si>
  <si>
    <r>
      <rPr>
        <rFont val="Calibri"/>
        <color rgb="FF1155CC"/>
        <sz val="12.0"/>
        <u/>
      </rPr>
      <t>mark.beckwith@ft.com</t>
    </r>
  </si>
  <si>
    <t>Mark Beckwith</t>
  </si>
  <si>
    <t>Director of Data Governance &amp; Architecture</t>
  </si>
  <si>
    <t>Added via Evissio Feed N7B9QL</t>
  </si>
  <si>
    <t>N7B9QL</t>
  </si>
  <si>
    <r>
      <rPr>
        <rFont val="Calibri"/>
        <color rgb="FF1155CC"/>
        <sz val="12.0"/>
        <u/>
      </rPr>
      <t>mark.beckwith@ft.com</t>
    </r>
  </si>
  <si>
    <r>
      <rPr>
        <rFont val="Calibri"/>
        <color rgb="FF1155CC"/>
        <sz val="12.0"/>
        <u/>
      </rPr>
      <t>nick.beresford@heathrow.com</t>
    </r>
  </si>
  <si>
    <r>
      <rPr>
        <rFont val="Calibri"/>
        <color rgb="FF1155CC"/>
        <sz val="12.0"/>
        <u/>
      </rPr>
      <t>vivek.solanki@heathrow.com</t>
    </r>
  </si>
  <si>
    <r>
      <rPr>
        <rFont val="Calibri"/>
        <color rgb="FF1155CC"/>
        <sz val="12.0"/>
        <u/>
      </rPr>
      <t>vivek.solanki@heathrow.com</t>
    </r>
  </si>
  <si>
    <r>
      <rPr>
        <rFont val="Calibri"/>
        <color rgb="FF1155CC"/>
        <sz val="12.0"/>
        <u/>
      </rPr>
      <t>wade.munsie@heathrow.com</t>
    </r>
  </si>
  <si>
    <t>Booking ID 017459</t>
  </si>
  <si>
    <t>BUPA</t>
  </si>
  <si>
    <t>a0CN200004zrecjMAA</t>
  </si>
  <si>
    <r>
      <rPr>
        <rFont val="Calibri"/>
        <color rgb="FF1155CC"/>
        <sz val="12.0"/>
        <u/>
      </rPr>
      <t>dan.robertson@bupa.com</t>
    </r>
  </si>
  <si>
    <t>Dan Robertson</t>
  </si>
  <si>
    <t>Added via Evissio Feed SWYFBM</t>
  </si>
  <si>
    <t>SWYFBM</t>
  </si>
  <si>
    <t>Booking ID 018090</t>
  </si>
  <si>
    <t>a0CN200005QOTsfMAH</t>
  </si>
  <si>
    <r>
      <rPr>
        <rFont val="Calibri"/>
        <color rgb="FF1155CC"/>
        <sz val="12.0"/>
        <u/>
      </rPr>
      <t>amy.lenander@capitalone.com</t>
    </r>
  </si>
  <si>
    <t>Added via Evissio Feed 1WV618</t>
  </si>
  <si>
    <t>1WV618</t>
  </si>
  <si>
    <r>
      <rPr>
        <rFont val="Calibri"/>
        <color rgb="FF1155CC"/>
        <sz val="12.0"/>
        <u/>
      </rPr>
      <t>amy.lenander@capitalone.com</t>
    </r>
  </si>
  <si>
    <r>
      <rPr>
        <rFont val="Calibri"/>
        <color rgb="FF1155CC"/>
        <sz val="12.0"/>
        <u/>
      </rPr>
      <t>amy.lenander@capitalone.com</t>
    </r>
  </si>
  <si>
    <t>Booking ID 018713</t>
  </si>
  <si>
    <t>a0CN200005mNWXNMA4</t>
  </si>
  <si>
    <r>
      <rPr>
        <rFont val="Calibri"/>
        <color rgb="FF1155CC"/>
        <sz val="12.0"/>
        <u/>
      </rPr>
      <t>david.parker@capitalone.com</t>
    </r>
  </si>
  <si>
    <t>David Parker</t>
  </si>
  <si>
    <t>Product Director</t>
  </si>
  <si>
    <t>Added via Evissio Feed VXM9PQ</t>
  </si>
  <si>
    <t>VXM9PQ</t>
  </si>
  <si>
    <r>
      <rPr>
        <rFont val="Calibri"/>
        <color rgb="FF1155CC"/>
        <sz val="12.0"/>
        <u/>
      </rPr>
      <t>david.parker@capitalone.com</t>
    </r>
  </si>
  <si>
    <t>Booking ID 018541</t>
  </si>
  <si>
    <t>a0CN200005hLBgLMAW</t>
  </si>
  <si>
    <r>
      <rPr>
        <rFont val="Calibri"/>
        <color rgb="FF1155CC"/>
        <sz val="12.0"/>
        <u/>
      </rPr>
      <t>cengiz.ucbenli@centrica.com</t>
    </r>
  </si>
  <si>
    <t>Booking ID 016961</t>
  </si>
  <si>
    <t>a0CN200004VghHlMAJ</t>
  </si>
  <si>
    <r>
      <rPr>
        <rFont val="Calibri"/>
        <color rgb="FF1155CC"/>
        <sz val="12.0"/>
        <u/>
      </rPr>
      <t>schmidt.jason@gmail.com</t>
    </r>
  </si>
  <si>
    <t>Jason Schmidt</t>
  </si>
  <si>
    <t>Vice President, Global Head of Commercial Data</t>
  </si>
  <si>
    <t>Navin Thomas</t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</si>
  <si>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</si>
  <si>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</si>
  <si>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</si>
  <si>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</si>
  <si>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</si>
  <si>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</si>
  <si>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</si>
  <si>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</si>
  <si>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</si>
  <si>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</si>
  <si>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</si>
  <si>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</si>
  <si>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</si>
  <si>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</si>
  <si>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</si>
  <si>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</si>
  <si>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</si>
  <si>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</si>
  <si>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joe.graham@thecoventry.co.uk</t>
    </r>
  </si>
  <si>
    <r>
      <rPr>
        <rFont val="Calibri"/>
        <color rgb="FF1155CC"/>
        <sz val="12.0"/>
        <u/>
      </rPr>
      <t>jessica.kirkland@thecoventry.co.uk</t>
    </r>
  </si>
  <si>
    <t>Millie Prior</t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</si>
  <si>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</si>
  <si>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</si>
  <si>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</si>
  <si>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kate.jones@thecoventry.co.uk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</si>
  <si>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</si>
  <si>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</si>
  <si>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phil.boon@thecoventry.co.uk</t>
    </r>
  </si>
  <si>
    <r>
      <rPr>
        <rFont val="Calibri"/>
        <color rgb="FF1155CC"/>
        <sz val="12.0"/>
        <u/>
      </rPr>
      <t>phil.boon@thecoventry.co.uk</t>
    </r>
  </si>
  <si>
    <r>
      <rPr>
        <rFont val="Calibri"/>
        <color rgb="FF1155CC"/>
        <sz val="12.0"/>
        <u/>
      </rPr>
      <t>jessica.kirkland@thecoventry.co.uk</t>
    </r>
  </si>
  <si>
    <r>
      <rPr>
        <rFont val="Calibri"/>
        <color rgb="FF1155CC"/>
        <sz val="12.0"/>
        <u/>
      </rPr>
      <t>felix.appiah@danone.com</t>
    </r>
  </si>
  <si>
    <r>
      <rPr>
        <rFont val="Calibri"/>
        <color rgb="FF1155CC"/>
        <sz val="12.0"/>
        <u/>
      </rPr>
      <t>felix.appiah@danone.com</t>
    </r>
  </si>
  <si>
    <r>
      <rPr>
        <rFont val="Calibri"/>
        <color rgb="FF1155CC"/>
        <sz val="12.0"/>
        <u/>
      </rPr>
      <t>felix.appiah@danone.com</t>
    </r>
  </si>
  <si>
    <t>Booking ID 019024</t>
  </si>
  <si>
    <t>KPMG</t>
  </si>
  <si>
    <t>a0CN2000060EOpWMAW</t>
  </si>
  <si>
    <r>
      <rPr>
        <rFont val="Calibri"/>
        <color rgb="FF1155CC"/>
        <sz val="12.0"/>
        <u/>
      </rPr>
      <t>adam.darby@kpmg.co.uk</t>
    </r>
  </si>
  <si>
    <t>Adam Darby</t>
  </si>
  <si>
    <t>Added via Evissio Feed HFYDIZ</t>
  </si>
  <si>
    <t>HFYDIZ</t>
  </si>
  <si>
    <t>Booking ID 019025</t>
  </si>
  <si>
    <t>a0CN2000060FBgxMAG</t>
  </si>
  <si>
    <r>
      <rPr>
        <rFont val="Calibri"/>
        <color rgb="FF1155CC"/>
        <sz val="12.0"/>
        <u/>
      </rPr>
      <t>tom.ramjeet@kpmg.co.uk</t>
    </r>
  </si>
  <si>
    <t>Tom Ramjeet</t>
  </si>
  <si>
    <t>Added via Evissio Feed V5EIU7</t>
  </si>
  <si>
    <t>V5EIU7</t>
  </si>
  <si>
    <t>Booking ID 019027</t>
  </si>
  <si>
    <t>a0CN2000060GQk4MAG</t>
  </si>
  <si>
    <r>
      <rPr>
        <rFont val="Calibri"/>
        <color rgb="FF1155CC"/>
        <sz val="12.0"/>
        <u/>
      </rPr>
      <t>shijing.guo@kpmg.co.uk</t>
    </r>
  </si>
  <si>
    <t>Shijing Guo</t>
  </si>
  <si>
    <t>Data Science Senior Manager</t>
  </si>
  <si>
    <t>Added via Evissio Feed HAAED7</t>
  </si>
  <si>
    <t>HAAED7</t>
  </si>
  <si>
    <r>
      <rPr>
        <rFont val="Calibri"/>
        <color rgb="FF1155CC"/>
        <sz val="12.0"/>
        <u/>
      </rPr>
      <t>shijing.guo@kpmg.co.uk</t>
    </r>
  </si>
  <si>
    <r>
      <rPr>
        <rFont val="Calibri"/>
        <color rgb="FF1155CC"/>
        <sz val="12.0"/>
        <u/>
      </rPr>
      <t>tom.ramjeet@kpmg.co.uk</t>
    </r>
  </si>
  <si>
    <r>
      <rPr>
        <rFont val="Calibri"/>
        <color rgb="FF1155CC"/>
        <sz val="12.0"/>
        <u/>
      </rPr>
      <t>adam.darby@kpmg.co.uk</t>
    </r>
  </si>
  <si>
    <t>Booking ID 019098</t>
  </si>
  <si>
    <t>a0CN2000063HGJPMA4</t>
  </si>
  <si>
    <r>
      <rPr>
        <rFont val="Calibri"/>
        <color rgb="FF1155CC"/>
        <sz val="12.0"/>
        <u/>
      </rPr>
      <t>fayaz.tirmizi@kpmg.co.uk</t>
    </r>
  </si>
  <si>
    <t>Fayaz Tirmizi</t>
  </si>
  <si>
    <t>Added via Evissio Feed Y5DMF7</t>
  </si>
  <si>
    <t>Y5DMF7</t>
  </si>
  <si>
    <r>
      <rPr>
        <rFont val="Calibri"/>
        <color rgb="FF1155CC"/>
        <sz val="12.0"/>
        <u/>
      </rPr>
      <t>fayaz.tirmizi@kpmg.co.uk</t>
    </r>
  </si>
  <si>
    <r>
      <rPr>
        <rFont val="Calibri"/>
        <color rgb="FF1155CC"/>
        <sz val="12.0"/>
        <u/>
      </rPr>
      <t>davewarder@hotmail.co.uk</t>
    </r>
  </si>
  <si>
    <r>
      <rPr>
        <rFont val="Calibri"/>
        <color rgb="FF1155CC"/>
        <sz val="12.0"/>
        <u/>
      </rPr>
      <t>trystan.davies@lloydsbanking.com</t>
    </r>
  </si>
  <si>
    <r>
      <rPr>
        <rFont val="Calibri"/>
        <color rgb="FF1155CC"/>
        <sz val="12.0"/>
        <u/>
      </rPr>
      <t>barbara.oneill@lloydsbanking.com</t>
    </r>
  </si>
  <si>
    <r>
      <rPr>
        <rFont val="Calibri"/>
        <color rgb="FF1155CC"/>
        <sz val="12.0"/>
        <u/>
      </rPr>
      <t>steven.bennett1@lloydsbanking.com</t>
    </r>
  </si>
  <si>
    <r>
      <rPr>
        <rFont val="Calibri"/>
        <color rgb="FF1155CC"/>
        <sz val="12.0"/>
        <u/>
      </rPr>
      <t>suzanne.brink@lloydsbanking.com</t>
    </r>
  </si>
  <si>
    <r>
      <rPr>
        <rFont val="Calibri"/>
        <color rgb="FF1155CC"/>
        <sz val="12.0"/>
        <u/>
      </rPr>
      <t>snigdha.bircher@lloydsbanking.com</t>
    </r>
  </si>
  <si>
    <r>
      <rPr>
        <rFont val="Calibri"/>
        <color rgb="FF1155CC"/>
        <sz val="12.0"/>
        <u/>
      </rPr>
      <t>kiran.bal@lloydsbanking.com</t>
    </r>
  </si>
  <si>
    <r>
      <rPr>
        <rFont val="Calibri"/>
        <color rgb="FF1155CC"/>
        <sz val="12.0"/>
        <u/>
      </rPr>
      <t>steven.bennett1@lloydsbanking.com</t>
    </r>
  </si>
  <si>
    <r>
      <rPr>
        <rFont val="Calibri"/>
        <color rgb="FF1155CC"/>
        <sz val="12.0"/>
        <u/>
      </rPr>
      <t>jerome.o'leary@lloydsbanking.com</t>
    </r>
  </si>
  <si>
    <r>
      <rPr>
        <rFont val="Calibri"/>
        <color rgb="FF1155CC"/>
        <sz val="12.0"/>
        <u/>
      </rPr>
      <t>jerome.o'leary@lloydsbanking.com</t>
    </r>
  </si>
  <si>
    <r>
      <rPr>
        <rFont val="Calibri"/>
        <color rgb="FF1155CC"/>
        <sz val="12.0"/>
        <u/>
      </rPr>
      <t>trystan.davies@lloydsbanking.com</t>
    </r>
  </si>
  <si>
    <r>
      <rPr>
        <rFont val="Calibri"/>
        <color rgb="FF1155CC"/>
        <sz val="12.0"/>
        <u/>
      </rPr>
      <t>suzanne.brink@lloydsbanking.com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</si>
  <si>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</si>
  <si>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suzanne.brink@lloydsbanking.com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</si>
  <si>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</si>
  <si>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</si>
  <si>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jerome.o'leary@lloydsbanking.com</t>
    </r>
  </si>
  <si>
    <r>
      <rPr>
        <rFont val="Calibri"/>
        <color rgb="FF1155CC"/>
        <sz val="12.0"/>
        <u/>
      </rPr>
      <t>steven.bennett1@lloydsbanking.com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</si>
  <si>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</si>
  <si>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</si>
  <si>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josh.cunningham@lloydsbanking.com</t>
    </r>
  </si>
  <si>
    <r>
      <rPr>
        <rFont val="Calibri"/>
        <color rgb="FF1155CC"/>
        <sz val="12.0"/>
        <u/>
      </rPr>
      <t>cayleigh.odwyer@lloydsbanking.com</t>
    </r>
  </si>
  <si>
    <r>
      <rPr>
        <rFont val="Calibri"/>
        <color rgb="FF1155CC"/>
        <sz val="12.0"/>
        <u/>
      </rPr>
      <t>katie.adams@lloydsbanking.com</t>
    </r>
  </si>
  <si>
    <r>
      <rPr>
        <rFont val="Calibri"/>
        <color rgb="FF1155CC"/>
        <sz val="12.0"/>
        <u/>
      </rPr>
      <t>katie.adams@lloydsbanking.com</t>
    </r>
  </si>
  <si>
    <r>
      <rPr>
        <rFont val="Calibri"/>
        <color rgb="FF1155CC"/>
        <sz val="12.0"/>
        <u/>
      </rPr>
      <t>kay.buckley@lloydsbanking.com</t>
    </r>
  </si>
  <si>
    <r>
      <rPr>
        <rFont val="Calibri"/>
        <color rgb="FF1155CC"/>
        <sz val="12.0"/>
        <u/>
      </rPr>
      <t>kay.buckley@lloydsbanking.com</t>
    </r>
  </si>
  <si>
    <r>
      <rPr>
        <rFont val="Calibri"/>
        <color rgb="FF1155CC"/>
        <sz val="12.0"/>
        <u/>
      </rPr>
      <t>matthew.bumford@lloydsbanking.com</t>
    </r>
  </si>
  <si>
    <t>Booking ID 018376</t>
  </si>
  <si>
    <t>a0CN200005csXhcMAE</t>
  </si>
  <si>
    <r>
      <rPr>
        <rFont val="Calibri"/>
        <color rgb="FF1155CC"/>
        <sz val="12.0"/>
        <u/>
      </rPr>
      <t>brian.piel@mastercard.com</t>
    </r>
  </si>
  <si>
    <t>Brian Piel</t>
  </si>
  <si>
    <t>VP Data Strategy Management - Data &amp; AI</t>
  </si>
  <si>
    <t>Louise Clement</t>
  </si>
  <si>
    <t>USA</t>
  </si>
  <si>
    <t>Booking ID 018375</t>
  </si>
  <si>
    <t>a0CN200005csZEqMAM</t>
  </si>
  <si>
    <r>
      <rPr>
        <rFont val="Calibri"/>
        <color rgb="FF1155CC"/>
        <sz val="12.0"/>
        <u/>
      </rPr>
      <t>fabien.thiaucourt@mastercard.com</t>
    </r>
  </si>
  <si>
    <t>Fabien Thiaucourt</t>
  </si>
  <si>
    <t>SVP Data Governance &amp; Enablement</t>
  </si>
  <si>
    <r>
      <rPr>
        <rFont val="Calibri"/>
        <color rgb="FF1155CC"/>
        <sz val="12.0"/>
        <u/>
      </rPr>
      <t>k.mitchell@mind.org.uk</t>
    </r>
  </si>
  <si>
    <r>
      <rPr>
        <rFont val="Calibri"/>
        <color rgb="FF1155CC"/>
        <sz val="12.0"/>
        <u/>
      </rPr>
      <t>r.bailey@mind.org.uk</t>
    </r>
  </si>
  <si>
    <r>
      <rPr>
        <rFont val="Calibri"/>
        <color rgb="FF1155CC"/>
        <sz val="12.0"/>
        <u/>
      </rPr>
      <t>r.bailey@mind.org.uk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</si>
  <si>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</si>
  <si>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</si>
  <si>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</si>
  <si>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sarah.taylor1@directlinegroup.co.uk</t>
    </r>
  </si>
  <si>
    <r>
      <rPr>
        <rFont val="Calibri"/>
        <color rgb="FF1155CC"/>
        <sz val="12.0"/>
        <u/>
      </rPr>
      <t>sarah.taylor1@directlinegroup.co.uk</t>
    </r>
  </si>
  <si>
    <t>Booking ID 018624</t>
  </si>
  <si>
    <t>Dufrain</t>
  </si>
  <si>
    <t>a0CN200005kVr4rMAC</t>
  </si>
  <si>
    <r>
      <rPr>
        <rFont val="Calibri"/>
        <color rgb="FF1155CC"/>
        <sz val="12.0"/>
        <u/>
      </rPr>
      <t>vwhittaker@dufrain.co.uk</t>
    </r>
  </si>
  <si>
    <t>Victoria Whittaker</t>
  </si>
  <si>
    <t>Head of Business Development</t>
  </si>
  <si>
    <t>Added via Evissio Feed VAGUXU</t>
  </si>
  <si>
    <t>VAGUXU</t>
  </si>
  <si>
    <t>Booking ID 018625</t>
  </si>
  <si>
    <t>a0CN200005kVrZRMA0</t>
  </si>
  <si>
    <r>
      <rPr>
        <rFont val="Calibri"/>
        <color rgb="FF1155CC"/>
        <sz val="12.0"/>
        <u/>
      </rPr>
      <t>dtelling@dufrain.co.uk</t>
    </r>
  </si>
  <si>
    <t>Dan Telling</t>
  </si>
  <si>
    <t>Chief Growth Officer</t>
  </si>
  <si>
    <t>Added via Evissio Feed FTPZA9</t>
  </si>
  <si>
    <t>FTPZA9</t>
  </si>
  <si>
    <t>Booking ID 018623</t>
  </si>
  <si>
    <t>a0CN200005kVeVwMAK</t>
  </si>
  <si>
    <r>
      <rPr>
        <rFont val="Calibri"/>
        <color rgb="FF1155CC"/>
        <sz val="12.0"/>
        <u/>
      </rPr>
      <t>skenny@dufrain.co.uk</t>
    </r>
  </si>
  <si>
    <t>Sean Kenny</t>
  </si>
  <si>
    <t>Client Director</t>
  </si>
  <si>
    <t>Added via Evissio Feed UUOGNP</t>
  </si>
  <si>
    <t>UUOGNP</t>
  </si>
  <si>
    <t>Booking ID 018622</t>
  </si>
  <si>
    <t>a0CN200005kVi8aMAC</t>
  </si>
  <si>
    <r>
      <rPr>
        <rFont val="Calibri"/>
        <color rgb="FF1155CC"/>
        <sz val="12.0"/>
        <u/>
      </rPr>
      <t>jgeorge@dufrain.co.uk</t>
    </r>
  </si>
  <si>
    <t>Joseph George</t>
  </si>
  <si>
    <t>Added via Evissio Feed 7Q9TKK</t>
  </si>
  <si>
    <t>7Q9TKK</t>
  </si>
  <si>
    <r>
      <rPr>
        <rFont val="Calibri"/>
        <color rgb="FF1155CC"/>
        <sz val="12.0"/>
        <u/>
      </rPr>
      <t>dtelling@dufrain.co.uk</t>
    </r>
  </si>
  <si>
    <r>
      <rPr>
        <rFont val="Calibri"/>
        <color rgb="FF1155CC"/>
        <sz val="12.0"/>
        <u/>
      </rPr>
      <t>vwhittaker@dufrain.co.uk</t>
    </r>
  </si>
  <si>
    <r>
      <rPr>
        <rFont val="Calibri"/>
        <color rgb="FF1155CC"/>
        <sz val="12.0"/>
        <u/>
      </rPr>
      <t>skenny@dufrain.co.uk</t>
    </r>
  </si>
  <si>
    <r>
      <rPr>
        <rFont val="Calibri"/>
        <color rgb="FF1155CC"/>
        <sz val="12.0"/>
        <u/>
      </rPr>
      <t>jgeorge@dufrain.co.uk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</si>
  <si>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</si>
  <si>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</si>
  <si>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</si>
  <si>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</si>
  <si>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</si>
  <si>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</si>
  <si>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</si>
  <si>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</si>
  <si>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</si>
  <si>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</si>
  <si>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</si>
  <si>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chris.mead@edfenergy.com</t>
    </r>
  </si>
  <si>
    <r>
      <rPr>
        <rFont val="Calibri"/>
        <color rgb="FF1155CC"/>
        <sz val="12.0"/>
        <u/>
      </rPr>
      <t>tara.tomlinson@edfenergy.com</t>
    </r>
  </si>
  <si>
    <r>
      <rPr>
        <rFont val="Calibri"/>
        <color rgb="FF1155CC"/>
        <sz val="12.0"/>
        <u/>
      </rPr>
      <t>chris.mead@edfenergy.com</t>
    </r>
  </si>
  <si>
    <r>
      <rPr>
        <rFont val="Calibri"/>
        <color rgb="FF1155CC"/>
        <sz val="12.0"/>
        <u/>
      </rPr>
      <t>chris.mead@edfenergy.com</t>
    </r>
  </si>
  <si>
    <r>
      <rPr>
        <rFont val="Calibri"/>
        <color rgb="FF1155CC"/>
        <sz val="12.0"/>
        <u/>
      </rPr>
      <t>alan.petley@edfenergy.com</t>
    </r>
  </si>
  <si>
    <r>
      <rPr>
        <rFont val="Calibri"/>
        <color rgb="FF1155CC"/>
        <sz val="12.0"/>
        <u/>
      </rPr>
      <t>noalen.pell@edfenergy.com</t>
    </r>
  </si>
  <si>
    <r>
      <rPr>
        <rFont val="Calibri"/>
        <color rgb="FF1155CC"/>
        <sz val="12.0"/>
        <u/>
      </rPr>
      <t>deepa.patel@edfenergy.com</t>
    </r>
  </si>
  <si>
    <r>
      <rPr>
        <rFont val="Calibri"/>
        <color rgb="FF1155CC"/>
        <sz val="12.0"/>
        <u/>
      </rPr>
      <t>alex.read@edfenergy.com</t>
    </r>
  </si>
  <si>
    <r>
      <rPr>
        <rFont val="Calibri"/>
        <color rgb="FF1155CC"/>
        <sz val="12.0"/>
        <u/>
      </rPr>
      <t>deepa.patel@edfenergy.com</t>
    </r>
  </si>
  <si>
    <r>
      <rPr>
        <rFont val="Calibri"/>
        <color rgb="FF1155CC"/>
        <sz val="12.0"/>
        <u/>
      </rPr>
      <t>noalen.pell@edfenergy.com</t>
    </r>
  </si>
  <si>
    <r>
      <rPr>
        <rFont val="Calibri"/>
        <color rgb="FF1155CC"/>
        <sz val="12.0"/>
        <u/>
      </rPr>
      <t>noalen.pell@edfenergy.com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</si>
  <si>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</si>
  <si>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</si>
  <si>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</si>
  <si>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</si>
  <si>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</si>
  <si>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bethany.singer-baefsky@nationalgrid.com</t>
    </r>
  </si>
  <si>
    <r>
      <rPr>
        <rFont val="Calibri"/>
        <color rgb="FF1155CC"/>
        <sz val="12.0"/>
        <u/>
      </rPr>
      <t>hayley.doolan@nationalgrid.com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</si>
  <si>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</si>
  <si>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</si>
  <si>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maja.stone@gmail.com</t>
    </r>
  </si>
  <si>
    <r>
      <rPr>
        <rFont val="Calibri"/>
        <color rgb="FF1155CC"/>
        <sz val="12.0"/>
        <u/>
      </rPr>
      <t>maja.stone@gmail.com</t>
    </r>
  </si>
  <si>
    <r>
      <rPr>
        <rFont val="Calibri"/>
        <color rgb="FF1155CC"/>
        <sz val="12.0"/>
        <u/>
      </rPr>
      <t>maja.stone@gmail.com</t>
    </r>
  </si>
  <si>
    <r>
      <rPr>
        <rFont val="Calibri"/>
        <color rgb="FF1155CC"/>
        <sz val="12.0"/>
        <u/>
      </rPr>
      <t>gavin.goodland@nationalgrid.com</t>
    </r>
  </si>
  <si>
    <r>
      <rPr>
        <rFont val="Calibri"/>
        <color rgb="FF1155CC"/>
        <sz val="12.0"/>
        <u/>
      </rPr>
      <t>aditya.singhal@nationalgrid.com</t>
    </r>
  </si>
  <si>
    <r>
      <rPr>
        <rFont val="Calibri"/>
        <color rgb="FF1155CC"/>
        <sz val="12.0"/>
        <u/>
      </rPr>
      <t>aditya.singhal@nationalgrid.com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</si>
  <si>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</si>
  <si>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</si>
  <si>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</si>
  <si>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maja.stone@gmail.com</t>
    </r>
  </si>
  <si>
    <r>
      <rPr>
        <rFont val="Calibri"/>
        <color rgb="FF1155CC"/>
        <sz val="12.0"/>
        <u/>
      </rPr>
      <t>aditya.singhal@nationalgrid.com</t>
    </r>
  </si>
  <si>
    <r>
      <rPr>
        <rFont val="Calibri"/>
        <color rgb="FF1155CC"/>
        <sz val="12.0"/>
        <u/>
      </rPr>
      <t>aditya.singhal@nationalgrid.com</t>
    </r>
  </si>
  <si>
    <r>
      <rPr>
        <rFont val="Calibri"/>
        <color rgb="FF1155CC"/>
        <sz val="12.0"/>
        <u/>
      </rPr>
      <t>madia.qayum@nationalgrid.com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</si>
  <si>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</si>
  <si>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</si>
  <si>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</si>
  <si>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</si>
  <si>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</si>
  <si>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</si>
  <si>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</si>
  <si>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brent.phillips@nationalgrid.com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</si>
  <si>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</si>
  <si>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</si>
  <si>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</si>
  <si>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</si>
  <si>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</si>
  <si>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</si>
  <si>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</si>
  <si>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</si>
  <si>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</si>
  <si>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mark.chapman3@nationwide.co.uk</t>
    </r>
  </si>
  <si>
    <r>
      <rPr>
        <rFont val="Calibri"/>
        <color rgb="FF1155CC"/>
        <sz val="12.0"/>
        <u/>
      </rPr>
      <t>mark.chapman3@nationwide.co.uk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</si>
  <si>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</si>
  <si>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john.hardman@nationwide.co.uk</t>
    </r>
  </si>
  <si>
    <r>
      <rPr>
        <rFont val="Calibri"/>
        <color rgb="FF1155CC"/>
        <sz val="12.0"/>
        <u/>
      </rPr>
      <t>sian.mchenry@nationwide.co.uk</t>
    </r>
  </si>
  <si>
    <t>Michelle Rochford</t>
  </si>
  <si>
    <r>
      <rPr>
        <rFont val="Calibri"/>
        <color rgb="FF1155CC"/>
        <sz val="12.0"/>
        <u/>
      </rPr>
      <t>sian.mchenry@nationwide.co.uk</t>
    </r>
  </si>
  <si>
    <r>
      <rPr>
        <rFont val="Calibri"/>
        <color rgb="FF1155CC"/>
        <sz val="12.0"/>
        <u/>
      </rPr>
      <t>sian.mchenry@nationwide.co.uk</t>
    </r>
  </si>
  <si>
    <r>
      <rPr>
        <rFont val="Calibri"/>
        <color rgb="FF1155CC"/>
        <sz val="12.0"/>
        <u/>
      </rPr>
      <t>sian.mchenry@nationwide.co.uk</t>
    </r>
  </si>
  <si>
    <r>
      <rPr>
        <rFont val="Calibri"/>
        <color rgb="FF1155CC"/>
        <sz val="12.0"/>
        <u/>
      </rPr>
      <t>yessica.gutierrez@news.co.uk</t>
    </r>
  </si>
  <si>
    <r>
      <rPr>
        <rFont val="Calibri"/>
        <color rgb="FF1155CC"/>
        <sz val="12.0"/>
        <u/>
      </rPr>
      <t>yessica.gutierrez@news.co.uk</t>
    </r>
  </si>
  <si>
    <r>
      <rPr>
        <rFont val="Calibri"/>
        <color rgb="FF1155CC"/>
        <sz val="12.0"/>
        <u/>
      </rPr>
      <t>ankeeta.sinha@news.co.uk</t>
    </r>
  </si>
  <si>
    <r>
      <rPr>
        <rFont val="Calibri"/>
        <color rgb="FF1155CC"/>
        <sz val="12.0"/>
        <u/>
      </rPr>
      <t>andrea.rhind@news.co.uk</t>
    </r>
  </si>
  <si>
    <r>
      <rPr>
        <rFont val="Calibri"/>
        <color rgb="FF1155CC"/>
        <sz val="12.0"/>
        <u/>
      </rPr>
      <t>wade.munsie@heathrow.com</t>
    </r>
  </si>
  <si>
    <t>Booking ID 018723</t>
  </si>
  <si>
    <t>Howden Joinery Ltd</t>
  </si>
  <si>
    <t>a0CN200005mOHo5MAG</t>
  </si>
  <si>
    <r>
      <rPr>
        <rFont val="Calibri"/>
        <color rgb="FF1155CC"/>
        <sz val="12.0"/>
        <u/>
      </rPr>
      <t>trevor.cowan@howdens.com</t>
    </r>
  </si>
  <si>
    <t>Trevor Cowan</t>
  </si>
  <si>
    <t>Head of Data &amp; Analytics Systems</t>
  </si>
  <si>
    <t>Added via Evissio Feed TNYS9T</t>
  </si>
  <si>
    <t>TNYS9T</t>
  </si>
  <si>
    <r>
      <rPr>
        <rFont val="Calibri"/>
        <color rgb="FF1155CC"/>
        <sz val="12.0"/>
        <u/>
      </rPr>
      <t>trevor.cowan@howdens.com</t>
    </r>
  </si>
  <si>
    <t>Booking ID 018061</t>
  </si>
  <si>
    <t>HSBC</t>
  </si>
  <si>
    <t>a0CN200005Oh8gJMAR</t>
  </si>
  <si>
    <r>
      <rPr>
        <rFont val="Calibri"/>
        <color rgb="FF1155CC"/>
        <sz val="12.0"/>
        <u/>
      </rPr>
      <t>denis.i.bomtempo@hsbc.com</t>
    </r>
  </si>
  <si>
    <t>Denis Iacomo Bomtempo</t>
  </si>
  <si>
    <t>Director, Data Management, Privacy and Retention</t>
  </si>
  <si>
    <t>Added via Evissio Feed DMJ4SB</t>
  </si>
  <si>
    <t>DMJ4SB</t>
  </si>
  <si>
    <r>
      <rPr>
        <rFont val="Calibri"/>
        <color rgb="FF1155CC"/>
        <sz val="12.0"/>
        <u/>
      </rPr>
      <t>denis.i.bomtempo@hsbc.com</t>
    </r>
  </si>
  <si>
    <t>Booking ID 018619</t>
  </si>
  <si>
    <t>IBM</t>
  </si>
  <si>
    <t>a0CN200005kU8RxMAK</t>
  </si>
  <si>
    <r>
      <rPr>
        <rFont val="Calibri"/>
        <color rgb="FF1155CC"/>
        <sz val="12.0"/>
        <u/>
      </rPr>
      <t>sudeshna.chattopadhyay@ibm.com</t>
    </r>
  </si>
  <si>
    <t>Sudeshna Chattopadhyay</t>
  </si>
  <si>
    <t>Senior Advisory Solution Architect- Data &amp; AI</t>
  </si>
  <si>
    <t>Added via Evissio Feed ZLIJ202500522 voucher:</t>
  </si>
  <si>
    <t>Non Vegetarian</t>
  </si>
  <si>
    <t>ZLIJ202500522</t>
  </si>
  <si>
    <t>Booking ID 018618</t>
  </si>
  <si>
    <t>a0CN200005kUgXpMAK</t>
  </si>
  <si>
    <r>
      <rPr>
        <rFont val="Calibri"/>
        <color rgb="FF1155CC"/>
        <sz val="12.0"/>
        <u/>
      </rPr>
      <t>venkat.shivram.adapa@ibm.com</t>
    </r>
  </si>
  <si>
    <t>Venkat Adapa</t>
  </si>
  <si>
    <t>Associate Partner &amp; Data Portfolio Lead</t>
  </si>
  <si>
    <t>Added via Evissio Feed ZLIJ202500522 voucher: - This belongs to an order for 1 places. (DataIQ Awards Individual Seat)</t>
  </si>
  <si>
    <r>
      <rPr>
        <rFont val="Calibri"/>
        <color rgb="FF1155CC"/>
        <sz val="12.0"/>
        <u/>
      </rPr>
      <t>jo.smith1@sainsburys.co.uk</t>
    </r>
  </si>
  <si>
    <t>Booking ID 018577</t>
  </si>
  <si>
    <t>a0CN200005hhIfLMAU</t>
  </si>
  <si>
    <r>
      <rPr>
        <rFont val="Calibri"/>
        <color rgb="FF1155CC"/>
        <sz val="12.0"/>
        <u/>
      </rPr>
      <t>janak.gunatilleke@kpmg.co.uk</t>
    </r>
  </si>
  <si>
    <t>Janak Gunatilleke</t>
  </si>
  <si>
    <t>Added via Evissio Feed 5B2UVC</t>
  </si>
  <si>
    <t>5B2UVC</t>
  </si>
  <si>
    <r>
      <rPr>
        <rFont val="Calibri"/>
        <color rgb="FF1155CC"/>
        <sz val="12.0"/>
        <u/>
      </rPr>
      <t>janak.gunatilleke@kpmg.co.uk</t>
    </r>
  </si>
  <si>
    <t>Booking ID 018570</t>
  </si>
  <si>
    <t>a0CN200005heScyMAE</t>
  </si>
  <si>
    <r>
      <rPr>
        <rFont val="Calibri"/>
        <color rgb="FF1155CC"/>
        <sz val="12.0"/>
        <u/>
      </rPr>
      <t>kelly.macklin@kpmg.co.uk</t>
    </r>
  </si>
  <si>
    <t>Kelly Macklin</t>
  </si>
  <si>
    <t>Added via Evissio Feed S6PRUS</t>
  </si>
  <si>
    <t>S6PRUS</t>
  </si>
  <si>
    <t>Booking ID 018572</t>
  </si>
  <si>
    <t>a0CN200005heuMpMAI</t>
  </si>
  <si>
    <r>
      <rPr>
        <rFont val="Calibri"/>
        <color rgb="FF1155CC"/>
        <sz val="12.0"/>
        <u/>
      </rPr>
      <t>nick.whitfeld@kpmg.co.uk</t>
    </r>
  </si>
  <si>
    <t>Nick Whitfeld</t>
  </si>
  <si>
    <t>Added via Evissio Feed U9QW2N</t>
  </si>
  <si>
    <t>U9QW2N</t>
  </si>
  <si>
    <t>Booking ID 018571</t>
  </si>
  <si>
    <t>a0CN200005heyBxMAI</t>
  </si>
  <si>
    <r>
      <rPr>
        <rFont val="Calibri"/>
        <color rgb="FF1155CC"/>
        <sz val="12.0"/>
        <u/>
      </rPr>
      <t>yusuf.ermak@kpmg.co.uk</t>
    </r>
  </si>
  <si>
    <t>Yusuf Ermak</t>
  </si>
  <si>
    <t>Added via Evissio Feed B4TWT9</t>
  </si>
  <si>
    <t>B4TWT9</t>
  </si>
  <si>
    <r>
      <rPr>
        <rFont val="Calibri"/>
        <color rgb="FF1155CC"/>
        <sz val="12.0"/>
        <u/>
      </rPr>
      <t>nick.whitfeld@kpmg.co.uk</t>
    </r>
  </si>
  <si>
    <r>
      <rPr>
        <rFont val="Calibri"/>
        <color rgb="FF1155CC"/>
        <sz val="12.0"/>
        <u/>
      </rPr>
      <t>yusuf.ermak@kpmg.co.uk</t>
    </r>
  </si>
  <si>
    <r>
      <rPr>
        <rFont val="Calibri"/>
        <color rgb="FF1155CC"/>
        <sz val="12.0"/>
        <u/>
      </rPr>
      <t>kelly.macklin@kpmg.co.uk</t>
    </r>
  </si>
  <si>
    <t>Booking ID 019013</t>
  </si>
  <si>
    <t>a0CN200005z7HhyMAE</t>
  </si>
  <si>
    <r>
      <rPr>
        <rFont val="Calibri"/>
        <color rgb="FF1155CC"/>
        <sz val="12.0"/>
        <u/>
      </rPr>
      <t>christopher.middlehurst@kpmg.co.uk</t>
    </r>
  </si>
  <si>
    <t>Christopher Middlehurst</t>
  </si>
  <si>
    <t>Added via Evissio Feed F4JYKQ</t>
  </si>
  <si>
    <t>F4JYKQ</t>
  </si>
  <si>
    <r>
      <rPr>
        <rFont val="Calibri"/>
        <color rgb="FF1155CC"/>
        <sz val="12.0"/>
        <u/>
      </rPr>
      <t>christopher.middlehurst@kpmg.co.uk</t>
    </r>
  </si>
  <si>
    <r>
      <rPr>
        <rFont val="Calibri"/>
        <color rgb="FF1155CC"/>
        <sz val="12.0"/>
        <u/>
      </rPr>
      <t>nick.whitfeld@kpmg.co.uk</t>
    </r>
  </si>
  <si>
    <t>Booking ID 019065</t>
  </si>
  <si>
    <t>a0CN2000062t6DRMAY</t>
  </si>
  <si>
    <r>
      <rPr>
        <rFont val="Calibri"/>
        <color rgb="FF1155CC"/>
        <sz val="12.0"/>
        <u/>
      </rPr>
      <t>di.zhang@kpmg.co.uk</t>
    </r>
  </si>
  <si>
    <t>Di Zhang</t>
  </si>
  <si>
    <t>Data Engineer &amp; Analyst</t>
  </si>
  <si>
    <t>Added via Evissio Feed SOMQPZ</t>
  </si>
  <si>
    <t>SOMQPZ</t>
  </si>
  <si>
    <t>Booking ID 019076</t>
  </si>
  <si>
    <t>a0CN2000062y3N4MAI</t>
  </si>
  <si>
    <r>
      <rPr>
        <rFont val="Calibri"/>
        <color rgb="FF1155CC"/>
        <sz val="12.0"/>
        <u/>
      </rPr>
      <t>keval.shah@kpmg.co.uk</t>
    </r>
  </si>
  <si>
    <t>Keval Shah</t>
  </si>
  <si>
    <t>Added via Evissio Feed YI8KWQ</t>
  </si>
  <si>
    <t>vEGAN</t>
  </si>
  <si>
    <t>YI8KWQ</t>
  </si>
  <si>
    <r>
      <rPr>
        <rFont val="Calibri"/>
        <color rgb="FF1155CC"/>
        <sz val="12.0"/>
        <u/>
      </rPr>
      <t>keval.shah@kpmg.co.uk</t>
    </r>
  </si>
  <si>
    <r>
      <rPr>
        <rFont val="Calibri"/>
        <color rgb="FF1155CC"/>
        <sz val="12.0"/>
        <u/>
      </rPr>
      <t>di.zhang@kpmg.co.uk</t>
    </r>
  </si>
  <si>
    <r>
      <rPr>
        <rFont val="Calibri"/>
        <color rgb="FF1155CC"/>
        <sz val="12.0"/>
        <u/>
      </rPr>
      <t>yessica.gutierrez@news.co.uk</t>
    </r>
  </si>
  <si>
    <r>
      <rPr>
        <rFont val="Calibri"/>
        <color rgb="FF1155CC"/>
        <sz val="12.0"/>
        <u/>
      </rPr>
      <t>yessica.gutierrez@news.co.uk</t>
    </r>
  </si>
  <si>
    <r>
      <rPr>
        <rFont val="Calibri"/>
        <color rgb="FF1155CC"/>
        <sz val="12.0"/>
        <u/>
      </rPr>
      <t>yessica.gutierrez@news.co.uk</t>
    </r>
  </si>
  <si>
    <r>
      <rPr>
        <rFont val="Calibri"/>
        <color rgb="FF1155CC"/>
        <sz val="12.0"/>
        <u/>
      </rPr>
      <t>janice.pereira@sunday-times.co.uk</t>
    </r>
  </si>
  <si>
    <r>
      <rPr>
        <rFont val="Calibri"/>
        <color rgb="FF1155CC"/>
        <sz val="12.0"/>
        <u/>
      </rPr>
      <t>janice.pereira@sunday-times.co.uk</t>
    </r>
  </si>
  <si>
    <r>
      <rPr>
        <rFont val="Calibri"/>
        <color rgb="FF1155CC"/>
        <sz val="12.0"/>
        <u/>
      </rPr>
      <t>janice.pereira@sunday-times.co.uk</t>
    </r>
  </si>
  <si>
    <r>
      <rPr>
        <rFont val="Calibri"/>
        <color rgb="FF1155CC"/>
        <sz val="12.0"/>
        <u/>
      </rPr>
      <t>janice.pereira@sunday-times.co.uk</t>
    </r>
  </si>
  <si>
    <r>
      <rPr>
        <rFont val="Calibri"/>
        <color rgb="FF1155CC"/>
        <sz val="12.0"/>
        <u/>
      </rPr>
      <t>andrea.rhind@news.co.uk</t>
    </r>
  </si>
  <si>
    <r>
      <rPr>
        <rFont val="Calibri"/>
        <color rgb="FF1155CC"/>
        <sz val="12.0"/>
        <u/>
      </rPr>
      <t>dberry@bezai.co.uk</t>
    </r>
  </si>
  <si>
    <t>Booking ID 018878</t>
  </si>
  <si>
    <t>Rabobank</t>
  </si>
  <si>
    <t>a0CN200005rwp0xMAA</t>
  </si>
  <si>
    <r>
      <rPr>
        <rFont val="Calibri"/>
        <color rgb="FF1155CC"/>
        <sz val="12.0"/>
        <u/>
      </rPr>
      <t>sandy.boeije@rabobank.nl</t>
    </r>
  </si>
  <si>
    <t>Sandy Boeije</t>
  </si>
  <si>
    <t>head of chapter data Finance &amp; Risk</t>
  </si>
  <si>
    <r>
      <rPr>
        <rFont val="Calibri"/>
        <color rgb="FF1155CC"/>
        <sz val="12.0"/>
        <u/>
      </rPr>
      <t>sandy.boeije@rabobank.nl</t>
    </r>
  </si>
  <si>
    <t>Booking ID 017846</t>
  </si>
  <si>
    <t>a0CN200005FdbNAMAZ</t>
  </si>
  <si>
    <r>
      <rPr>
        <rFont val="Calibri"/>
        <color rgb="FF1155CC"/>
        <sz val="12.0"/>
        <u/>
      </rPr>
      <t>apoorv.kashyap@santander.co.uk</t>
    </r>
  </si>
  <si>
    <t>Apoorv Kashyap</t>
  </si>
  <si>
    <t>Booking ID 018651</t>
  </si>
  <si>
    <t>Schroders</t>
  </si>
  <si>
    <t>a0CN200005lCYHaMAO</t>
  </si>
  <si>
    <r>
      <rPr>
        <rFont val="Calibri"/>
        <color rgb="FF1155CC"/>
        <sz val="12.0"/>
        <u/>
      </rPr>
      <t>james.pope@schroders.com</t>
    </r>
  </si>
  <si>
    <t>James Pope</t>
  </si>
  <si>
    <t>Added via Evissio Feed X4CKU8</t>
  </si>
  <si>
    <t>X4CKU8</t>
  </si>
  <si>
    <r>
      <rPr>
        <rFont val="Calibri"/>
        <color rgb="FF1155CC"/>
        <sz val="12.0"/>
        <u/>
      </rPr>
      <t>james.pope@schroders.com</t>
    </r>
  </si>
  <si>
    <t>Booking ID 018858</t>
  </si>
  <si>
    <t>a0CN200005py7qDMAQ</t>
  </si>
  <si>
    <r>
      <rPr>
        <rFont val="Calibri"/>
        <color rgb="FF1155CC"/>
        <sz val="12.0"/>
        <u/>
      </rPr>
      <t>james.pope@schroders.com</t>
    </r>
  </si>
  <si>
    <t>Added by Zap from website Accelerator: Leveraging AI for Data Quality Control in Mature, Complex Orgs</t>
  </si>
  <si>
    <r>
      <rPr>
        <rFont val="Calibri"/>
        <color rgb="FF1155CC"/>
        <sz val="12.0"/>
        <u/>
      </rPr>
      <t>james.pope@schroders.com</t>
    </r>
  </si>
  <si>
    <t>Booking ID 018966</t>
  </si>
  <si>
    <t>a0CN200005vIcWpMAK</t>
  </si>
  <si>
    <r>
      <rPr>
        <rFont val="Calibri"/>
        <color rgb="FF1155CC"/>
        <sz val="12.0"/>
        <u/>
      </rPr>
      <t>james.pope@schroders.com</t>
    </r>
  </si>
  <si>
    <r>
      <rPr>
        <rFont val="Calibri"/>
        <color rgb="FF1155CC"/>
        <sz val="12.0"/>
        <u/>
      </rPr>
      <t>james.pope@schroders.com</t>
    </r>
  </si>
  <si>
    <r>
      <rPr>
        <rFont val="Calibri"/>
        <color rgb="FF1155CC"/>
        <sz val="12.0"/>
        <u/>
      </rPr>
      <t>elizabeth.price@specsavers.com</t>
    </r>
  </si>
  <si>
    <r>
      <rPr>
        <rFont val="Calibri"/>
        <color rgb="FF1155CC"/>
        <sz val="12.0"/>
        <u/>
      </rPr>
      <t>robbie.priddle@specsavers.com</t>
    </r>
  </si>
  <si>
    <r>
      <rPr>
        <rFont val="Calibri"/>
        <color rgb="FF1155CC"/>
        <sz val="12.0"/>
        <u/>
      </rPr>
      <t>freya.fereyrooney@specsavers.com</t>
    </r>
  </si>
  <si>
    <r>
      <rPr>
        <rFont val="Calibri"/>
        <color rgb="FF1155CC"/>
        <sz val="12.0"/>
        <u/>
      </rPr>
      <t>safiyyah.sheikh@uk.aswatson.com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</si>
  <si>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</si>
  <si>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bhavik.davda@uk.aswatson.com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</si>
  <si>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</si>
  <si>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</si>
  <si>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</si>
  <si>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</si>
  <si>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</si>
  <si>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</si>
  <si>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</si>
  <si>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r>
      <rPr>
        <rFont val="Calibri"/>
        <color rgb="FF1155CC"/>
        <sz val="12.0"/>
        <u/>
      </rPr>
      <t>tor.powell@uk.aswatson.com</t>
    </r>
  </si>
  <si>
    <t>Booking ID 018062</t>
  </si>
  <si>
    <t>Telegraph Media Group</t>
  </si>
  <si>
    <t>a0CN200005Oh0HTMAZ</t>
  </si>
  <si>
    <r>
      <rPr>
        <rFont val="Calibri"/>
        <color rgb="FF1155CC"/>
        <sz val="12.0"/>
        <u/>
      </rPr>
      <t>emma.wicks@telegraph.co.uk</t>
    </r>
  </si>
  <si>
    <t>Emma Wicks</t>
  </si>
  <si>
    <t>Director of Data Science and Audience Behaviour Analytics</t>
  </si>
  <si>
    <t>Added via Evissio Feed ZLIJ202500325 voucher: - This belongs to an order for 1 places. (DataIQ Awards Individual Seat)</t>
  </si>
  <si>
    <t>ZLIJ202500325</t>
  </si>
  <si>
    <t>Booking ID 018340</t>
  </si>
  <si>
    <t>a0CN200005ZlYE3MAN</t>
  </si>
  <si>
    <r>
      <rPr>
        <rFont val="Calibri"/>
        <color rgb="FF1155CC"/>
        <sz val="12.0"/>
        <u/>
      </rPr>
      <t>lucy.young@telegraph.co.uk</t>
    </r>
  </si>
  <si>
    <t>Lucy Young</t>
  </si>
  <si>
    <t>Group Director, Insights and Analytics</t>
  </si>
  <si>
    <t>Added via Evissio Feed ZLIJ202500416 voucher: - This belongs to an order for 1 places. (DataIQ Awards Individual Seat)</t>
  </si>
  <si>
    <t>ZLIJ202500416</t>
  </si>
  <si>
    <r>
      <rPr>
        <rFont val="Calibri"/>
        <color rgb="FF1155CC"/>
        <sz val="12.0"/>
        <u/>
      </rPr>
      <t>harpal.sahota@theaa.com</t>
    </r>
  </si>
  <si>
    <r>
      <rPr>
        <rFont val="Calibri"/>
        <color rgb="FF1155CC"/>
        <sz val="12.0"/>
        <u/>
      </rPr>
      <t>richard.mccullough@theaa.com</t>
    </r>
  </si>
  <si>
    <r>
      <rPr>
        <rFont val="Calibri"/>
        <color rgb="FF1155CC"/>
        <sz val="12.0"/>
        <u/>
      </rPr>
      <t>ismaeel.ameen@theaa.com</t>
    </r>
  </si>
  <si>
    <r>
      <rPr>
        <rFont val="Calibri"/>
        <color rgb="FF1155CC"/>
        <sz val="12.0"/>
        <u/>
      </rPr>
      <t>ismaeel.ameen@theaa.com</t>
    </r>
  </si>
  <si>
    <r>
      <rPr>
        <rFont val="Calibri"/>
        <color rgb="FF1155CC"/>
        <sz val="12.0"/>
        <u/>
      </rPr>
      <t>ismaeel.ameen@theaa.com</t>
    </r>
  </si>
  <si>
    <r>
      <rPr>
        <rFont val="Calibri"/>
        <color rgb="FF1155CC"/>
        <sz val="12.0"/>
        <u/>
      </rPr>
      <t>matthew.sanderson@theaa.com</t>
    </r>
  </si>
  <si>
    <r>
      <rPr>
        <rFont val="Calibri"/>
        <color rgb="FF1155CC"/>
        <sz val="12.0"/>
        <u/>
      </rPr>
      <t>paul.corney@theaa.com</t>
    </r>
  </si>
  <si>
    <r>
      <rPr>
        <rFont val="Calibri"/>
        <color rgb="FF1155CC"/>
        <sz val="12.0"/>
        <u/>
      </rPr>
      <t>matthew.sanderson@theaa.com</t>
    </r>
  </si>
  <si>
    <r>
      <rPr>
        <rFont val="Calibri"/>
        <color rgb="FF1155CC"/>
        <sz val="12.0"/>
        <u/>
      </rPr>
      <t>matthew.sanderson@theaa.com</t>
    </r>
  </si>
  <si>
    <r>
      <rPr>
        <rFont val="Calibri"/>
        <color rgb="FF1155CC"/>
        <sz val="12.0"/>
        <u/>
      </rPr>
      <t>kenneth.allard@theaa.com</t>
    </r>
  </si>
  <si>
    <r>
      <rPr>
        <rFont val="Calibri"/>
        <color rgb="FF1155CC"/>
        <sz val="12.0"/>
        <u/>
      </rPr>
      <t>kenneth.allard@theaa.com</t>
    </r>
  </si>
  <si>
    <r>
      <rPr>
        <rFont val="Calibri"/>
        <color rgb="FF1155CC"/>
        <sz val="12.0"/>
        <u/>
      </rPr>
      <t>ismaeel.ameen@theaa.com</t>
    </r>
  </si>
  <si>
    <r>
      <rPr>
        <rFont val="Calibri"/>
        <color rgb="FF1155CC"/>
        <sz val="12.0"/>
        <u/>
      </rPr>
      <t>ismaeel.ameen@theaa.com</t>
    </r>
  </si>
  <si>
    <r>
      <rPr>
        <rFont val="Calibri"/>
        <color rgb="FF1155CC"/>
        <sz val="12.0"/>
        <u/>
      </rPr>
      <t>kevin.tubb@theaa.com</t>
    </r>
  </si>
  <si>
    <r>
      <rPr>
        <rFont val="Calibri"/>
        <color rgb="FF1155CC"/>
        <sz val="12.0"/>
        <u/>
      </rPr>
      <t>kevin.tubb@theaa.com</t>
    </r>
  </si>
  <si>
    <r>
      <rPr>
        <rFont val="Calibri"/>
        <color rgb="FF1155CC"/>
        <sz val="12.0"/>
        <u/>
      </rPr>
      <t>madhiya_iqbal@nfumutual.co.uk</t>
    </r>
  </si>
  <si>
    <r>
      <rPr>
        <rFont val="Calibri"/>
        <color rgb="FF1155CC"/>
        <sz val="12.0"/>
        <u/>
      </rPr>
      <t>madhiya_iqbal@nfumutual.co.uk</t>
    </r>
  </si>
  <si>
    <r>
      <rPr>
        <rFont val="Calibri"/>
        <color rgb="FF1155CC"/>
        <sz val="12.0"/>
        <u/>
      </rPr>
      <t>madhiya_iqbal@nfumutual.co.uk</t>
    </r>
  </si>
  <si>
    <r>
      <rPr>
        <rFont val="Calibri"/>
        <color rgb="FF1155CC"/>
        <sz val="12.0"/>
        <u/>
      </rPr>
      <t>gary_pearson2@nfumutual.co.uk</t>
    </r>
  </si>
  <si>
    <r>
      <rPr>
        <rFont val="Calibri"/>
        <color rgb="FF1155CC"/>
        <sz val="12.0"/>
        <u/>
      </rPr>
      <t>phil_dunmall@nfumutual.co.uk</t>
    </r>
  </si>
  <si>
    <r>
      <rPr>
        <rFont val="Calibri"/>
        <color rgb="FF1155CC"/>
        <sz val="12.0"/>
        <u/>
      </rPr>
      <t>mark_geere2@nfumutual.co.uk</t>
    </r>
  </si>
  <si>
    <r>
      <rPr>
        <rFont val="Calibri"/>
        <color rgb="FF1155CC"/>
        <sz val="12.0"/>
        <u/>
      </rPr>
      <t>mark_geere2@nfumutual.co.uk</t>
    </r>
  </si>
  <si>
    <r>
      <rPr>
        <rFont val="Calibri"/>
        <color rgb="FF1155CC"/>
        <sz val="12.0"/>
        <u/>
      </rPr>
      <t>mark_geere2@nfumutual.co.uk</t>
    </r>
  </si>
  <si>
    <r>
      <rPr>
        <rFont val="Calibri"/>
        <color rgb="FF1155CC"/>
        <sz val="12.0"/>
        <u/>
      </rPr>
      <t>alex_wiffen@nfumutual.co.uk</t>
    </r>
  </si>
  <si>
    <r>
      <rPr>
        <rFont val="Calibri"/>
        <color rgb="FF1155CC"/>
        <sz val="12.0"/>
        <u/>
      </rPr>
      <t>k.mitchell@mind.org.uk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</si>
  <si>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</si>
  <si>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</si>
  <si>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</si>
  <si>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</si>
  <si>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</si>
  <si>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</si>
  <si>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</si>
  <si>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l.leyland@mind.org.uk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</si>
  <si>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</si>
  <si>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</si>
  <si>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l.leyland@mind.org.uk</t>
    </r>
  </si>
  <si>
    <r>
      <rPr>
        <rFont val="Calibri"/>
        <color rgb="FF1155CC"/>
        <sz val="12.0"/>
        <u/>
      </rPr>
      <t>n.rahimi@mind.org.uk</t>
    </r>
  </si>
  <si>
    <r>
      <rPr>
        <rFont val="Calibri"/>
        <color rgb="FF1155CC"/>
        <sz val="12.0"/>
        <u/>
      </rPr>
      <t>s.wark@mind.org.uk</t>
    </r>
  </si>
  <si>
    <r>
      <rPr>
        <rFont val="Calibri"/>
        <color rgb="FF1155CC"/>
        <sz val="12.0"/>
        <u/>
      </rPr>
      <t>jagpreet.singh@boots.com</t>
    </r>
  </si>
  <si>
    <r>
      <rPr>
        <rFont val="Calibri"/>
        <color rgb="FF1155CC"/>
        <sz val="12.0"/>
        <u/>
      </rPr>
      <t>mel.slade@boots.co.uk</t>
    </r>
  </si>
  <si>
    <r>
      <rPr>
        <rFont val="Calibri"/>
        <color rgb="FF1155CC"/>
        <sz val="12.0"/>
        <u/>
      </rPr>
      <t>mel.slade@boots.co.uk</t>
    </r>
  </si>
  <si>
    <r>
      <rPr>
        <rFont val="Calibri"/>
        <color rgb="FF1155CC"/>
        <sz val="12.0"/>
        <u/>
      </rPr>
      <t>thomas_edwards2@nfumutual.co.uk</t>
    </r>
  </si>
  <si>
    <r>
      <rPr>
        <rFont val="Calibri"/>
        <color rgb="FF1155CC"/>
        <sz val="12.0"/>
        <u/>
      </rPr>
      <t>phil_dunmall@nfumutual.co.uk</t>
    </r>
  </si>
  <si>
    <r>
      <rPr>
        <rFont val="Calibri"/>
        <color rgb="FF1155CC"/>
        <sz val="12.0"/>
        <u/>
      </rPr>
      <t>phil_dunmall@nfumutual.co.uk</t>
    </r>
  </si>
  <si>
    <r>
      <rPr>
        <rFont val="Calibri"/>
        <color rgb="FF1155CC"/>
        <sz val="12.0"/>
        <u/>
      </rPr>
      <t>madhiya_iqbal@nfumutual.co.uk</t>
    </r>
  </si>
  <si>
    <r>
      <rPr>
        <rFont val="Calibri"/>
        <color rgb="FF1155CC"/>
        <sz val="12.0"/>
        <u/>
      </rPr>
      <t>eden_beirne3@nfumutual.co.uk</t>
    </r>
  </si>
  <si>
    <r>
      <rPr>
        <rFont val="Calibri"/>
        <color rgb="FF1155CC"/>
        <sz val="12.0"/>
        <u/>
      </rPr>
      <t>eden_beirne3@nfumutual.co.uk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</si>
  <si>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</si>
  <si>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</si>
  <si>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</si>
  <si>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</si>
  <si>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</si>
  <si>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</si>
  <si>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</si>
  <si>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</si>
  <si>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</si>
  <si>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</si>
  <si>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</si>
  <si>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</si>
  <si>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sandip.seal@open.ac.uk</t>
    </r>
  </si>
  <si>
    <r>
      <rPr>
        <rFont val="Calibri"/>
        <color rgb="FF1155CC"/>
        <sz val="12.0"/>
        <u/>
      </rPr>
      <t>alan.barnard@open.ac.uk</t>
    </r>
  </si>
  <si>
    <r>
      <rPr>
        <rFont val="Calibri"/>
        <color rgb="FF1155CC"/>
        <sz val="12.0"/>
        <u/>
      </rPr>
      <t>jennifer.worthington@open.ac.uk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</si>
  <si>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</si>
  <si>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</si>
  <si>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david.hayes@open.ac.uk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</si>
  <si>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</si>
  <si>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</si>
  <si>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</si>
  <si>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matthew.hodges@open.ac.uk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</si>
  <si>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</si>
  <si>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jennifer.worthington@open.ac.uk</t>
    </r>
  </si>
  <si>
    <r>
      <rPr>
        <rFont val="Calibri"/>
        <color rgb="FF1155CC"/>
        <sz val="12.0"/>
        <u/>
      </rPr>
      <t>jennifer.worthington@open.ac.uk</t>
    </r>
  </si>
  <si>
    <r>
      <rPr>
        <rFont val="Calibri"/>
        <color rgb="FF1155CC"/>
        <sz val="12.0"/>
        <u/>
      </rPr>
      <t>kevin.mayles@open.ac.uk</t>
    </r>
  </si>
  <si>
    <r>
      <rPr>
        <rFont val="Calibri"/>
        <color rgb="FF1155CC"/>
        <sz val="12.0"/>
        <u/>
      </rPr>
      <t>sandip.seal@open.ac.uk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</si>
  <si>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</si>
  <si>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begona.nunez-herran@open.ac.uk</t>
    </r>
  </si>
  <si>
    <r>
      <rPr>
        <rFont val="Calibri"/>
        <color rgb="FF1155CC"/>
        <sz val="12.0"/>
        <u/>
      </rPr>
      <t>sandip.seal@open.ac.uk</t>
    </r>
  </si>
  <si>
    <r>
      <rPr>
        <rFont val="Calibri"/>
        <color rgb="FF1155CC"/>
        <sz val="12.0"/>
        <u/>
      </rPr>
      <t>begona.nunez-herran@open.ac.uk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</si>
  <si>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</si>
  <si>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</si>
  <si>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kevin.mayles@open.ac.uk</t>
    </r>
  </si>
  <si>
    <r>
      <rPr>
        <rFont val="Calibri"/>
        <color rgb="FF1155CC"/>
        <sz val="12.0"/>
        <u/>
      </rPr>
      <t>esther.spring@open.ac.uk</t>
    </r>
  </si>
  <si>
    <r>
      <rPr>
        <rFont val="Calibri"/>
        <color rgb="FF1155CC"/>
        <sz val="12.0"/>
        <u/>
      </rPr>
      <t>sandip.seal@open.ac.uk</t>
    </r>
  </si>
  <si>
    <r>
      <rPr>
        <rFont val="Calibri"/>
        <color rgb="FF1155CC"/>
        <sz val="12.0"/>
        <u/>
      </rPr>
      <t>alan.barnard@open.ac.uk</t>
    </r>
  </si>
  <si>
    <r>
      <rPr>
        <rFont val="Calibri"/>
        <color rgb="FF1155CC"/>
        <sz val="12.0"/>
        <u/>
      </rPr>
      <t>laila.cryer@open.ac.uk</t>
    </r>
  </si>
  <si>
    <r>
      <rPr>
        <rFont val="Calibri"/>
        <color rgb="FF1155CC"/>
        <sz val="12.0"/>
        <u/>
      </rPr>
      <t>esther.spring@open.ac.uk</t>
    </r>
  </si>
  <si>
    <r>
      <rPr>
        <rFont val="Calibri"/>
        <color rgb="FF1155CC"/>
        <sz val="12.0"/>
        <u/>
      </rPr>
      <t>esther.spring@open.ac.uk</t>
    </r>
  </si>
  <si>
    <r>
      <rPr>
        <rFont val="Calibri"/>
        <color rgb="FF1155CC"/>
        <sz val="12.0"/>
        <u/>
      </rPr>
      <t>ss6529@open.ac.uk</t>
    </r>
  </si>
  <si>
    <r>
      <rPr>
        <rFont val="Calibri"/>
        <color rgb="FF1155CC"/>
        <sz val="12.0"/>
        <u/>
      </rPr>
      <t>kunal.badami@open.ac.uk</t>
    </r>
  </si>
  <si>
    <r>
      <rPr>
        <rFont val="Calibri"/>
        <color rgb="FF1155CC"/>
        <sz val="12.0"/>
        <u/>
      </rPr>
      <t>louise.battey@open.ac.uk</t>
    </r>
  </si>
  <si>
    <r>
      <rPr>
        <rFont val="Calibri"/>
        <color rgb="FF1155CC"/>
        <sz val="12.0"/>
        <u/>
      </rPr>
      <t>alisdair.green@open.ac.uk</t>
    </r>
  </si>
  <si>
    <r>
      <rPr>
        <rFont val="Calibri"/>
        <color rgb="FF1155CC"/>
        <sz val="12.0"/>
        <u/>
      </rPr>
      <t>esther.spring@open.ac.uk</t>
    </r>
  </si>
  <si>
    <r>
      <rPr>
        <rFont val="Calibri"/>
        <color rgb="FF1155CC"/>
        <sz val="12.0"/>
        <u/>
      </rPr>
      <t>esther.spring@open.ac.uk</t>
    </r>
  </si>
  <si>
    <r>
      <rPr>
        <rFont val="Calibri"/>
        <color rgb="FF1155CC"/>
        <sz val="12.0"/>
        <u/>
      </rPr>
      <t>alisdair.green@open.ac.uk</t>
    </r>
  </si>
  <si>
    <r>
      <rPr>
        <rFont val="Calibri"/>
        <color rgb="FF1155CC"/>
        <sz val="12.0"/>
        <u/>
      </rPr>
      <t>alisdair.green@open.ac.uk</t>
    </r>
  </si>
  <si>
    <r>
      <rPr>
        <rFont val="Calibri"/>
        <color rgb="FF1155CC"/>
        <sz val="12.0"/>
        <u/>
      </rPr>
      <t>alisdair.green@open.ac.uk</t>
    </r>
  </si>
  <si>
    <r>
      <rPr>
        <rFont val="Calibri"/>
        <color rgb="FF1155CC"/>
        <sz val="12.0"/>
        <u/>
      </rPr>
      <t>alisdair.green@open.ac.uk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</si>
  <si>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</si>
  <si>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jennifer.worthington@open.ac.uk</t>
    </r>
  </si>
  <si>
    <r>
      <rPr>
        <rFont val="Calibri"/>
        <color rgb="FF1155CC"/>
        <sz val="12.0"/>
        <u/>
      </rPr>
      <t>jennifer.worthington@open.ac.uk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</si>
  <si>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</si>
  <si>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</si>
  <si>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</si>
  <si>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</si>
  <si>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</si>
  <si>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</si>
  <si>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geoff.aldridge@open.ac.uk</t>
    </r>
  </si>
  <si>
    <r>
      <rPr>
        <rFont val="Calibri"/>
        <color rgb="FF1155CC"/>
        <sz val="12.0"/>
        <u/>
      </rPr>
      <t>ss6474@open.ac.uk</t>
    </r>
  </si>
  <si>
    <r>
      <rPr>
        <rFont val="Calibri"/>
        <color rgb="FF1155CC"/>
        <sz val="12.0"/>
        <u/>
      </rPr>
      <t>luke.singleton@open.ac.uk</t>
    </r>
  </si>
  <si>
    <r>
      <rPr>
        <rFont val="Calibri"/>
        <color rgb="FF1155CC"/>
        <sz val="12.0"/>
        <u/>
      </rPr>
      <t>ankeeta.sinha@news.co.uk</t>
    </r>
  </si>
  <si>
    <r>
      <rPr>
        <rFont val="Calibri"/>
        <color rgb="FF1155CC"/>
        <sz val="12.0"/>
        <u/>
      </rPr>
      <t>o.abdulazeez@aston.ac.uk</t>
    </r>
  </si>
  <si>
    <r>
      <rPr>
        <rFont val="Calibri"/>
        <color rgb="FF1155CC"/>
        <sz val="12.0"/>
        <u/>
      </rPr>
      <t>o.flanagan@aston.ac.uk</t>
    </r>
  </si>
  <si>
    <r>
      <rPr>
        <rFont val="Calibri"/>
        <color rgb="FF1155CC"/>
        <sz val="12.0"/>
        <u/>
      </rPr>
      <t>h.blaikie@aston.ac.uk</t>
    </r>
  </si>
  <si>
    <r>
      <rPr>
        <rFont val="Calibri"/>
        <color rgb="FF1155CC"/>
        <sz val="12.0"/>
        <u/>
      </rPr>
      <t>h.blaikie@aston.ac.uk</t>
    </r>
  </si>
  <si>
    <r>
      <rPr>
        <rFont val="Calibri"/>
        <color rgb="FF1155CC"/>
        <sz val="12.0"/>
        <u/>
      </rPr>
      <t>h.blaikie@aston.ac.uk</t>
    </r>
  </si>
  <si>
    <r>
      <rPr>
        <rFont val="Calibri"/>
        <color rgb="FF1155CC"/>
        <sz val="12.0"/>
        <u/>
      </rPr>
      <t>h.blaikie@aston.ac.uk</t>
    </r>
  </si>
  <si>
    <t>Booking ID 017994</t>
  </si>
  <si>
    <t>a0CN200005M9X5ZMAV</t>
  </si>
  <si>
    <r>
      <rPr>
        <rFont val="Calibri"/>
        <color rgb="FF1155CC"/>
        <sz val="12.0"/>
        <u/>
      </rPr>
      <t>ravivedu@microsoft.com</t>
    </r>
  </si>
  <si>
    <t>Ravi Vedula</t>
  </si>
  <si>
    <t>Corporate Vice President</t>
  </si>
  <si>
    <t>Added via Evissio Feed ZLIJ202500291 voucher:</t>
  </si>
  <si>
    <t>ZLIJ202500291</t>
  </si>
  <si>
    <r>
      <rPr>
        <rFont val="Calibri"/>
        <color rgb="FF1155CC"/>
        <sz val="12.0"/>
        <u/>
      </rPr>
      <t>luke.singleton@open.ac.uk</t>
    </r>
  </si>
  <si>
    <r>
      <rPr>
        <rFont val="Calibri"/>
        <color rgb="FF1155CC"/>
        <sz val="12.0"/>
        <u/>
      </rPr>
      <t>luke.singleton@open.ac.uk</t>
    </r>
  </si>
  <si>
    <r>
      <rPr>
        <rFont val="Calibri"/>
        <color rgb="FF1155CC"/>
        <sz val="12.0"/>
        <u/>
      </rPr>
      <t>kevin.mayles@open.ac.uk</t>
    </r>
  </si>
  <si>
    <r>
      <rPr>
        <rFont val="Calibri"/>
        <color rgb="FF1155CC"/>
        <sz val="12.0"/>
        <u/>
      </rPr>
      <t>lisa.allen@tpr.gov.uk</t>
    </r>
  </si>
  <si>
    <r>
      <rPr>
        <rFont val="Calibri"/>
        <color rgb="FF1155CC"/>
        <sz val="12.0"/>
        <u/>
      </rPr>
      <t>biren.pandya@tpr.gov.uk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</si>
  <si>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</si>
  <si>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biren.pandya@tpr.gov.uk</t>
    </r>
  </si>
  <si>
    <r>
      <rPr>
        <rFont val="Calibri"/>
        <color rgb="FF1155CC"/>
        <sz val="12.0"/>
        <u/>
      </rPr>
      <t>paul.neville@tpr.gov.uk</t>
    </r>
  </si>
  <si>
    <r>
      <rPr>
        <rFont val="Calibri"/>
        <color rgb="FF1155CC"/>
        <sz val="12.0"/>
        <u/>
      </rPr>
      <t>ken.foreman@tpr.gov.uk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</si>
  <si>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</si>
  <si>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</si>
  <si>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</si>
  <si>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</si>
  <si>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</si>
  <si>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</si>
  <si>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</si>
  <si>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</si>
  <si>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</si>
  <si>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</si>
  <si>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</si>
  <si>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</si>
  <si>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</si>
  <si>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</si>
  <si>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</si>
  <si>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</si>
  <si>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</si>
  <si>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</si>
  <si>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</si>
  <si>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</si>
  <si>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</si>
  <si>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</si>
  <si>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</si>
  <si>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</si>
  <si>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</si>
  <si>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</si>
  <si>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</si>
  <si>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</si>
  <si>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</si>
  <si>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biren.pandya@tpr.gov.uk</t>
    </r>
  </si>
  <si>
    <r>
      <rPr>
        <rFont val="Calibri"/>
        <color rgb="FF1155CC"/>
        <sz val="12.0"/>
        <u/>
      </rPr>
      <t>biren.pandya@tpr.gov.uk</t>
    </r>
  </si>
  <si>
    <r>
      <rPr>
        <rFont val="Calibri"/>
        <color rgb="FF1155CC"/>
        <sz val="12.0"/>
        <u/>
      </rPr>
      <t>lisa.allen@tpr.gov.uk</t>
    </r>
  </si>
  <si>
    <r>
      <rPr>
        <rFont val="Calibri"/>
        <color rgb="FF1155CC"/>
        <sz val="12.0"/>
        <u/>
      </rPr>
      <t>jon.alvis@tpr.gov.uk</t>
    </r>
  </si>
  <si>
    <r>
      <rPr>
        <rFont val="Calibri"/>
        <color rgb="FF1155CC"/>
        <sz val="12.0"/>
        <u/>
      </rPr>
      <t>jon.alvis@tpr.gov.uk</t>
    </r>
  </si>
  <si>
    <r>
      <rPr>
        <rFont val="Calibri"/>
        <color rgb="FF1155CC"/>
        <sz val="12.0"/>
        <u/>
      </rPr>
      <t>paul.neville@tpr.gov.uk</t>
    </r>
  </si>
  <si>
    <r>
      <rPr>
        <rFont val="Calibri"/>
        <color rgb="FF1155CC"/>
        <sz val="12.0"/>
        <u/>
      </rPr>
      <t>paul.neville@tpr.gov.uk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</si>
  <si>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</si>
  <si>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dean.perry@tpr.gov.uk</t>
    </r>
  </si>
  <si>
    <r>
      <rPr>
        <rFont val="Calibri"/>
        <color rgb="FF1155CC"/>
        <sz val="12.0"/>
        <u/>
      </rPr>
      <t>lisa.allen@tpr.gov.uk</t>
    </r>
  </si>
  <si>
    <r>
      <rPr>
        <rFont val="Calibri"/>
        <color rgb="FF1155CC"/>
        <sz val="12.0"/>
        <u/>
      </rPr>
      <t>lisa.allen@tpr.gov.uk</t>
    </r>
  </si>
  <si>
    <r>
      <rPr>
        <rFont val="Calibri"/>
        <color rgb="FF1155CC"/>
        <sz val="12.0"/>
        <u/>
      </rPr>
      <t>lisa.allen@tpr.gov.uk</t>
    </r>
  </si>
  <si>
    <t>Booking ID 017883</t>
  </si>
  <si>
    <t>a0CN200005HHG4VMAX</t>
  </si>
  <si>
    <r>
      <rPr>
        <rFont val="Calibri"/>
        <color rgb="FF1155CC"/>
        <sz val="12.0"/>
        <u/>
      </rPr>
      <t>robert.barbour@travisperkins.co.uk</t>
    </r>
  </si>
  <si>
    <t>Robert Barbour</t>
  </si>
  <si>
    <t>Group Data and Integrations Director</t>
  </si>
  <si>
    <t>Added via Evissio Feed LGKMIU</t>
  </si>
  <si>
    <t>LGKMIU</t>
  </si>
  <si>
    <t>Booking ID 018551</t>
  </si>
  <si>
    <t>TUI</t>
  </si>
  <si>
    <t>a0CN200005haiINMAY</t>
  </si>
  <si>
    <r>
      <rPr>
        <rFont val="Calibri"/>
        <color rgb="FF1155CC"/>
        <sz val="12.0"/>
        <u/>
      </rPr>
      <t>jie.zheng@tui.co.uk</t>
    </r>
  </si>
  <si>
    <t>Jie Zheng</t>
  </si>
  <si>
    <t>Technology Team Lead</t>
  </si>
  <si>
    <t>Added via Evissio Feed KBYG59</t>
  </si>
  <si>
    <t>KBYG59</t>
  </si>
  <si>
    <r>
      <rPr>
        <rFont val="Calibri"/>
        <color rgb="FF1155CC"/>
        <sz val="12.0"/>
        <u/>
      </rPr>
      <t>jie.zheng@tui.co.uk</t>
    </r>
  </si>
  <si>
    <t>Booking ID 019009</t>
  </si>
  <si>
    <t>UCL</t>
  </si>
  <si>
    <t>a0CN200005z2fHzMAI</t>
  </si>
  <si>
    <r>
      <rPr>
        <rFont val="Calibri"/>
        <color rgb="FF1155CC"/>
        <sz val="12.0"/>
        <u/>
      </rPr>
      <t>iain.fowler@ucl.ac.uk</t>
    </r>
  </si>
  <si>
    <t>Iain Fowler</t>
  </si>
  <si>
    <t>Director of Shared Data and Platforms</t>
  </si>
  <si>
    <t>Added via Evissio Feed RULPDP</t>
  </si>
  <si>
    <t>RULPDP</t>
  </si>
  <si>
    <r>
      <rPr>
        <rFont val="Calibri"/>
        <color rgb="FF1155CC"/>
        <sz val="12.0"/>
        <u/>
      </rPr>
      <t>iain.fowler@ucl.ac.uk</t>
    </r>
  </si>
  <si>
    <t>Booking ID 018777</t>
  </si>
  <si>
    <t>University of Cambridge</t>
  </si>
  <si>
    <t>a0CN200005o1gnTMAQ</t>
  </si>
  <si>
    <r>
      <rPr>
        <rFont val="Calibri"/>
        <color rgb="FF1155CC"/>
        <sz val="12.0"/>
        <u/>
      </rPr>
      <t>owen.roberson@admin.cam.ac.uk</t>
    </r>
  </si>
  <si>
    <t>Owen Roberson</t>
  </si>
  <si>
    <t>University Data Lead</t>
  </si>
  <si>
    <t>Added via Evissio Feed LAA33L</t>
  </si>
  <si>
    <t>LAA33L</t>
  </si>
  <si>
    <r>
      <rPr>
        <rFont val="Calibri"/>
        <color rgb="FF1155CC"/>
        <sz val="12.0"/>
        <u/>
      </rPr>
      <t>owen.roberson@admin.cam.ac.uk</t>
    </r>
  </si>
  <si>
    <t>Booking ID 012102</t>
  </si>
  <si>
    <t>Virgin Red</t>
  </si>
  <si>
    <t>a0CN200003iChtAMAS</t>
  </si>
  <si>
    <r>
      <rPr>
        <rFont val="Calibri"/>
        <color rgb="FF1155CC"/>
        <sz val="12.0"/>
        <u/>
      </rPr>
      <t>simon.davies@virgin.com</t>
    </r>
  </si>
  <si>
    <t>Simon Davies</t>
  </si>
  <si>
    <t>Head of Analytics and Insight</t>
  </si>
  <si>
    <t>Booking ID 017499</t>
  </si>
  <si>
    <t>a0CN2000051P9tIMAS</t>
  </si>
  <si>
    <r>
      <rPr>
        <rFont val="Calibri"/>
        <color rgb="FF1155CC"/>
        <sz val="12.0"/>
        <u/>
      </rPr>
      <t>dave.robinson@virgin.com</t>
    </r>
  </si>
  <si>
    <t>Dave Robinson</t>
  </si>
  <si>
    <t>Customer Strategy &amp; Analytics Director</t>
  </si>
  <si>
    <t>Added via Evissio Feed SXT8WT</t>
  </si>
  <si>
    <t>SXT8WT</t>
  </si>
  <si>
    <t>Booking ID 017666</t>
  </si>
  <si>
    <t>Visa</t>
  </si>
  <si>
    <t>a0CN2000058PcpNMAS</t>
  </si>
  <si>
    <r>
      <rPr>
        <rFont val="Calibri"/>
        <color rgb="FF1155CC"/>
        <sz val="12.0"/>
        <u/>
      </rPr>
      <t>serranoa@visa.com</t>
    </r>
  </si>
  <si>
    <t>Angel Serrano</t>
  </si>
  <si>
    <t>Added via Evissio Feed N991R9</t>
  </si>
  <si>
    <t>N991R9</t>
  </si>
  <si>
    <t>Booking ID 018546</t>
  </si>
  <si>
    <t>Vodafone</t>
  </si>
  <si>
    <t>a0CN200005hKMQ3MAO</t>
  </si>
  <si>
    <r>
      <rPr>
        <rFont val="Calibri"/>
        <color rgb="FF1155CC"/>
        <sz val="12.0"/>
        <u/>
      </rPr>
      <t>osman.peermamode@vodafone.com</t>
    </r>
  </si>
  <si>
    <t>Osman Peermamode</t>
  </si>
  <si>
    <t>Director, Data and Analytics</t>
  </si>
  <si>
    <t>Booking ID 019047</t>
  </si>
  <si>
    <t>a0CN2000061jhL2MAI</t>
  </si>
  <si>
    <r>
      <rPr>
        <rFont val="Calibri"/>
        <color rgb="FF1155CC"/>
        <sz val="12.0"/>
        <u/>
      </rPr>
      <t>david.oakes02@vodafone.com</t>
    </r>
  </si>
  <si>
    <t>David Oakes</t>
  </si>
  <si>
    <t>Senior Manager, Data &amp; Analytics</t>
  </si>
  <si>
    <t>Added via Evissio Feed XRL8EO</t>
  </si>
  <si>
    <t>XRL8EO</t>
  </si>
  <si>
    <r>
      <rPr>
        <rFont val="Calibri"/>
        <color rgb="FF1155CC"/>
        <sz val="12.0"/>
        <u/>
      </rPr>
      <t>david.oakes02@vodafone.com</t>
    </r>
  </si>
  <si>
    <t>Booking ID 019031</t>
  </si>
  <si>
    <t>a0CN20000610R9SMAU</t>
  </si>
  <si>
    <r>
      <rPr>
        <rFont val="Calibri"/>
        <color rgb="FF1155CC"/>
        <sz val="12.0"/>
        <u/>
      </rPr>
      <t>caroline.wright@vodafone.com</t>
    </r>
  </si>
  <si>
    <t>Caroline Wright</t>
  </si>
  <si>
    <t>Senior Manager, Strategy Governance &amp; Investment</t>
  </si>
  <si>
    <t>Added via Evissio Feed MH7XCN</t>
  </si>
  <si>
    <t>MH7XCN</t>
  </si>
  <si>
    <r>
      <rPr>
        <rFont val="Calibri"/>
        <color rgb="FF1155CC"/>
        <sz val="12.0"/>
        <u/>
      </rPr>
      <t>caroline.wright@vodafone.com</t>
    </r>
  </si>
  <si>
    <r>
      <rPr>
        <rFont val="Calibri"/>
        <color rgb="FF1155CC"/>
        <sz val="12.0"/>
        <u/>
      </rPr>
      <t>mel.slade@boots.co.uk</t>
    </r>
  </si>
  <si>
    <t>Booking ID 018764</t>
  </si>
  <si>
    <t>The Weir Group PLC</t>
  </si>
  <si>
    <t>a0CN200005nygIPMAY</t>
  </si>
  <si>
    <r>
      <rPr>
        <rFont val="Calibri"/>
        <color rgb="FF1155CC"/>
        <sz val="12.0"/>
        <u/>
      </rPr>
      <t>gillian.tomlinson@mail.weir</t>
    </r>
  </si>
  <si>
    <t>Gillian Claire Tomlinson</t>
  </si>
  <si>
    <t>Group Chief Digital and Data Officer &amp; NED</t>
  </si>
  <si>
    <t>Added via Evissio Feed KZ55BZ</t>
  </si>
  <si>
    <t>KZ55BZ</t>
  </si>
  <si>
    <r>
      <rPr>
        <rFont val="Calibri"/>
        <color rgb="FF1155CC"/>
        <sz val="12.0"/>
        <u/>
      </rPr>
      <t>gillian.tomlinson@mail.weir</t>
    </r>
  </si>
  <si>
    <t>Booking ID 018803</t>
  </si>
  <si>
    <t>NED</t>
  </si>
  <si>
    <t>a0CN200005p62YuMAI</t>
  </si>
  <si>
    <r>
      <rPr>
        <rFont val="Calibri"/>
        <color rgb="FF1155CC"/>
        <sz val="12.0"/>
        <u/>
      </rPr>
      <t>caroline@worboys.com</t>
    </r>
  </si>
  <si>
    <t>Caroline Worboys</t>
  </si>
  <si>
    <t>Added via Evissio Feed 291C59</t>
  </si>
  <si>
    <t>291C59</t>
  </si>
  <si>
    <r>
      <rPr>
        <rFont val="Calibri"/>
        <color rgb="FF1155CC"/>
        <sz val="12.0"/>
        <u/>
      </rPr>
      <t>caroline@worboys.com</t>
    </r>
  </si>
  <si>
    <t>Booking ID 018421</t>
  </si>
  <si>
    <t>Alation</t>
  </si>
  <si>
    <t>a0CN200005dG8iCMAS</t>
  </si>
  <si>
    <r>
      <rPr>
        <rFont val="Calibri"/>
        <color rgb="FF1155CC"/>
        <sz val="12.0"/>
        <u/>
      </rPr>
      <t>vanda.martins@alation.com</t>
    </r>
  </si>
  <si>
    <t>Vanda Martins</t>
  </si>
  <si>
    <t>Director Regional Marketing</t>
  </si>
  <si>
    <t>Added via Evissio Feed ZLIJ202500446 voucher: - This belongs to an order for 5 places. (DataIQ Awards Half Table)</t>
  </si>
  <si>
    <t>ZLIJ202500446</t>
  </si>
  <si>
    <t>Booking ID 019067</t>
  </si>
  <si>
    <t>a0CN2000062ttviMAA</t>
  </si>
  <si>
    <r>
      <rPr>
        <rFont val="Calibri"/>
        <color rgb="FF1155CC"/>
        <sz val="12.0"/>
        <u/>
      </rPr>
      <t>matthew.freeman@burberry.com</t>
    </r>
  </si>
  <si>
    <t>Matt Freeman</t>
  </si>
  <si>
    <t>Added via Evissio Feed ZLIJ202500734 voucher: Awards EB1 extended - This belongs to an order for 1 places. (DataIQ Awards Individual Seat)</t>
  </si>
  <si>
    <t>ZLIJ202500734</t>
  </si>
  <si>
    <r>
      <rPr>
        <rFont val="Calibri"/>
        <color rgb="FF1155CC"/>
        <sz val="12.0"/>
        <u/>
      </rPr>
      <t>tony.cheung@dominos.co.uk</t>
    </r>
  </si>
  <si>
    <r>
      <rPr>
        <rFont val="Calibri"/>
        <color rgb="FF1155CC"/>
        <sz val="12.0"/>
        <u/>
      </rPr>
      <t>abigail.baldacchino@dominos.co.uk</t>
    </r>
  </si>
  <si>
    <r>
      <rPr>
        <rFont val="Calibri"/>
        <color rgb="FF1155CC"/>
        <sz val="12.0"/>
        <u/>
      </rPr>
      <t>abigail.baldacchino@dominos.co.uk</t>
    </r>
  </si>
  <si>
    <r>
      <rPr>
        <rFont val="Calibri"/>
        <color rgb="FF1155CC"/>
        <sz val="12.0"/>
        <u/>
      </rPr>
      <t>abigail.baldacchino@dominos.co.uk</t>
    </r>
  </si>
  <si>
    <r>
      <rPr>
        <rFont val="Calibri"/>
        <color rgb="FF1155CC"/>
        <sz val="12.0"/>
        <u/>
      </rPr>
      <t>antony.bradshaw@dominos.co.uk</t>
    </r>
  </si>
  <si>
    <r>
      <rPr>
        <rFont val="Calibri"/>
        <color rgb="FF1155CC"/>
        <sz val="12.0"/>
        <u/>
      </rPr>
      <t>namrah.ghafoor@dominos.co.uk</t>
    </r>
  </si>
  <si>
    <r>
      <rPr>
        <rFont val="Calibri"/>
        <color rgb="FF1155CC"/>
        <sz val="12.0"/>
        <u/>
      </rPr>
      <t>satinder.rai@dominos.co.uk</t>
    </r>
  </si>
  <si>
    <r>
      <rPr>
        <rFont val="Calibri"/>
        <color rgb="FF1155CC"/>
        <sz val="12.0"/>
        <u/>
      </rPr>
      <t>satinder.rai@dominos.co.uk</t>
    </r>
  </si>
  <si>
    <r>
      <rPr>
        <rFont val="Calibri"/>
        <color rgb="FF1155CC"/>
        <sz val="12.0"/>
        <u/>
      </rPr>
      <t>mel.slade@boots.co.uk</t>
    </r>
  </si>
  <si>
    <r>
      <rPr>
        <rFont val="Calibri"/>
        <color rgb="FF1155CC"/>
        <sz val="12.0"/>
        <u/>
      </rPr>
      <t>jagpreet.singh@boots.com</t>
    </r>
  </si>
  <si>
    <r>
      <rPr>
        <rFont val="Calibri"/>
        <color rgb="FF1155CC"/>
        <sz val="12.0"/>
        <u/>
      </rPr>
      <t>zara.naeem@boots.co.uk</t>
    </r>
  </si>
  <si>
    <r>
      <rPr>
        <rFont val="Calibri"/>
        <color rgb="FF1155CC"/>
        <sz val="12.0"/>
        <u/>
      </rPr>
      <t>zara.naeem@boots.co.uk</t>
    </r>
  </si>
  <si>
    <r>
      <rPr>
        <rFont val="Calibri"/>
        <color rgb="FF1155CC"/>
        <sz val="12.0"/>
        <u/>
      </rPr>
      <t>emma.eatch@boots.co.uk</t>
    </r>
  </si>
  <si>
    <r>
      <rPr>
        <rFont val="Calibri"/>
        <color rgb="FF1155CC"/>
        <sz val="12.0"/>
        <u/>
      </rPr>
      <t>zara.naeem@boots.co.uk</t>
    </r>
  </si>
  <si>
    <r>
      <rPr>
        <rFont val="Calibri"/>
        <color rgb="FF1155CC"/>
        <sz val="12.0"/>
        <u/>
      </rPr>
      <t>zara.naeem@boots.co.uk</t>
    </r>
  </si>
  <si>
    <r>
      <rPr>
        <rFont val="Calibri"/>
        <color rgb="FF1155CC"/>
        <sz val="12.0"/>
        <u/>
      </rPr>
      <t>simon.prinn@boots.co.uk</t>
    </r>
  </si>
  <si>
    <r>
      <rPr>
        <rFont val="Calibri"/>
        <color rgb="FF1155CC"/>
        <sz val="12.0"/>
        <u/>
      </rPr>
      <t>simon.prinn@boots.co.uk</t>
    </r>
  </si>
  <si>
    <r>
      <rPr>
        <rFont val="Calibri"/>
        <color rgb="FF1155CC"/>
        <sz val="12.0"/>
        <u/>
      </rPr>
      <t>jonathan.davis2@uk.zurich.com</t>
    </r>
  </si>
  <si>
    <r>
      <rPr>
        <rFont val="Calibri"/>
        <color rgb="FF1155CC"/>
        <sz val="12.0"/>
        <u/>
      </rPr>
      <t>stuart.bevis@uk.zurich.com</t>
    </r>
  </si>
  <si>
    <r>
      <rPr>
        <rFont val="Calibri"/>
        <color rgb="FF1155CC"/>
        <sz val="12.0"/>
        <u/>
      </rPr>
      <t>jonathan.davis2@uk.zurich.com</t>
    </r>
  </si>
  <si>
    <r>
      <rPr>
        <rFont val="Calibri"/>
        <color rgb="FF1155CC"/>
        <sz val="12.0"/>
        <u/>
      </rPr>
      <t>alex.sidgreaves@uk.zurich.com</t>
    </r>
  </si>
  <si>
    <r>
      <rPr>
        <rFont val="Calibri"/>
        <color rgb="FF1155CC"/>
        <sz val="12.0"/>
        <u/>
      </rPr>
      <t>alex.sidgreaves@uk.zurich.com</t>
    </r>
  </si>
  <si>
    <r>
      <rPr>
        <rFont val="Calibri"/>
        <color rgb="FF1155CC"/>
        <sz val="12.0"/>
        <u/>
      </rPr>
      <t>jonathan.davis2@uk.zurich.com</t>
    </r>
  </si>
  <si>
    <r>
      <rPr>
        <rFont val="Calibri"/>
        <color rgb="FF1155CC"/>
        <sz val="12.0"/>
        <u/>
      </rPr>
      <t>stuart.bevis@uk.zurich.com</t>
    </r>
  </si>
  <si>
    <r>
      <rPr>
        <rFont val="Calibri"/>
        <color rgb="FF1155CC"/>
        <sz val="12.0"/>
        <u/>
      </rPr>
      <t>alex.sidgreaves@uk.zurich.com</t>
    </r>
  </si>
  <si>
    <r>
      <rPr>
        <rFont val="Calibri"/>
        <color rgb="FF1155CC"/>
        <sz val="12.0"/>
        <u/>
      </rPr>
      <t>stuart.bevis@uk.zurich.com</t>
    </r>
  </si>
  <si>
    <r>
      <rPr>
        <rFont val="Calibri"/>
        <color rgb="FF1155CC"/>
        <sz val="12.0"/>
        <u/>
      </rPr>
      <t>stuart.bevis@uk.zurich.com</t>
    </r>
  </si>
  <si>
    <r>
      <rPr>
        <rFont val="Calibri"/>
        <color rgb="FF1155CC"/>
        <sz val="12.0"/>
        <u/>
      </rPr>
      <t>stuart.bevis@uk.zurich.com</t>
    </r>
  </si>
  <si>
    <r>
      <rPr>
        <rFont val="Calibri"/>
        <color rgb="FF1155CC"/>
        <sz val="12.0"/>
        <u/>
      </rPr>
      <t>alex.sidgreaves@uk.zurich.com</t>
    </r>
  </si>
  <si>
    <r>
      <rPr>
        <rFont val="Calibri"/>
        <color rgb="FF1155CC"/>
        <sz val="12.0"/>
        <u/>
      </rPr>
      <t>elizabeth.beale@uk.bp.com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</si>
  <si>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</si>
  <si>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gary.goldberg@bp.com</t>
    </r>
  </si>
  <si>
    <r>
      <rPr>
        <rFont val="Calibri"/>
        <color rgb="FF1155CC"/>
        <sz val="12.0"/>
        <u/>
      </rPr>
      <t>gary.goldberg@bp.com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</si>
  <si>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</si>
  <si>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</si>
  <si>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</si>
  <si>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</si>
  <si>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gary.goldberg@bp.com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</si>
  <si>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</si>
  <si>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</si>
  <si>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</si>
  <si>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</si>
  <si>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</si>
  <si>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</si>
  <si>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</si>
  <si>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</si>
  <si>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</si>
  <si>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</si>
  <si>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</si>
  <si>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bethany.tyson@bp.com</t>
    </r>
  </si>
  <si>
    <r>
      <rPr>
        <rFont val="Calibri"/>
        <color rgb="FF1155CC"/>
        <sz val="12.0"/>
        <u/>
      </rPr>
      <t>gary.goldberg@bp.com</t>
    </r>
  </si>
  <si>
    <t>Booking ID 018346</t>
  </si>
  <si>
    <t>Haleon</t>
  </si>
  <si>
    <t>a0CN200005aAUgfMAG</t>
  </si>
  <si>
    <r>
      <rPr>
        <rFont val="Calibri"/>
        <color rgb="FF1155CC"/>
        <sz val="12.0"/>
        <u/>
      </rPr>
      <t>zohaib.x.khan@haleon.com</t>
    </r>
  </si>
  <si>
    <t>Zohaib Khan</t>
  </si>
  <si>
    <t>Senior Data Product Owner</t>
  </si>
  <si>
    <t>Added via Evissio Feed ZLIJ202500368 voucher: Prepaid Awards Table/Seats - This belongs to an order for 10 places. (DataIQ Awards Full Table)</t>
  </si>
  <si>
    <t>ZLIJ202500368</t>
  </si>
  <si>
    <r>
      <rPr>
        <rFont val="Calibri"/>
        <color rgb="FF1155CC"/>
        <sz val="12.0"/>
        <u/>
      </rPr>
      <t>gemma.turner@theverygroup.com</t>
    </r>
  </si>
  <si>
    <r>
      <rPr>
        <rFont val="Calibri"/>
        <color rgb="FF1155CC"/>
        <sz val="12.0"/>
        <u/>
      </rPr>
      <t>gemma.turner@theverygroup.com</t>
    </r>
  </si>
  <si>
    <t>Booking ID 017996</t>
  </si>
  <si>
    <t>a0CN200005MLVWDMA5</t>
  </si>
  <si>
    <r>
      <rPr>
        <rFont val="Calibri"/>
        <color rgb="FF1155CC"/>
        <sz val="12.0"/>
        <u/>
      </rPr>
      <t>jennifer.sanderson@natwest.com</t>
    </r>
  </si>
  <si>
    <t>Jenni Sanderson</t>
  </si>
  <si>
    <t>Industry Engagement Lead, Data &amp; Analytics</t>
  </si>
  <si>
    <t>Added via Evissio Feed ZLIJ202500293 voucher: Prepaid Awards Table/Seats - This belongs to an order for 10 places. (DataIQ Awards Full Table)</t>
  </si>
  <si>
    <t>ZLIJ202500293</t>
  </si>
  <si>
    <t>Booking ID 017944</t>
  </si>
  <si>
    <t>a0CN200005L9e6eMAB</t>
  </si>
  <si>
    <r>
      <rPr>
        <rFont val="Calibri"/>
        <color rgb="FF1155CC"/>
        <sz val="12.0"/>
        <u/>
      </rPr>
      <t>graham.smith1@natwest.com</t>
    </r>
  </si>
  <si>
    <t>Graham Smith</t>
  </si>
  <si>
    <t>Head Of AI, Data Science &amp; Innovation</t>
  </si>
  <si>
    <r>
      <rPr>
        <rFont val="Calibri"/>
        <color rgb="FF1155CC"/>
        <sz val="12.0"/>
        <u/>
      </rPr>
      <t>graham.smith1@natwest.com</t>
    </r>
  </si>
  <si>
    <r>
      <rPr>
        <rFont val="Calibri"/>
        <color rgb="FF1155CC"/>
        <sz val="12.0"/>
        <u/>
      </rPr>
      <t>graham.smith1@natwest.com</t>
    </r>
  </si>
  <si>
    <r>
      <rPr>
        <rFont val="Calibri"/>
        <color rgb="FF1155CC"/>
        <sz val="12.0"/>
        <u/>
      </rPr>
      <t>caroline.bellamy103@mod.gov.uk</t>
    </r>
  </si>
  <si>
    <r>
      <rPr>
        <rFont val="Calibri"/>
        <color rgb="FF1155CC"/>
        <sz val="12.0"/>
        <u/>
      </rPr>
      <t>caroline.bellamy103@mod.gov.uk</t>
    </r>
  </si>
  <si>
    <r>
      <rPr>
        <rFont val="Calibri"/>
        <color rgb="FF1155CC"/>
        <sz val="12.0"/>
        <u/>
      </rPr>
      <t>caroline.bellamy103@mod.gov.uk</t>
    </r>
  </si>
  <si>
    <r>
      <rPr>
        <rFont val="Calibri"/>
        <color rgb="FF1155CC"/>
        <sz val="12.0"/>
        <u/>
      </rPr>
      <t>h.blaikie@aston.ac.uk</t>
    </r>
  </si>
  <si>
    <r>
      <rPr>
        <rFont val="Calibri"/>
        <color rgb="FF1155CC"/>
        <sz val="12.0"/>
        <u/>
      </rPr>
      <t>o.abdulazeez@aston.ac.uk</t>
    </r>
  </si>
  <si>
    <r>
      <rPr>
        <rFont val="Calibri"/>
        <color rgb="FF1155CC"/>
        <sz val="12.0"/>
        <u/>
      </rPr>
      <t>o.flanagan@aston.ac.uk</t>
    </r>
  </si>
  <si>
    <r>
      <rPr>
        <rFont val="Calibri"/>
        <color rgb="FF1155CC"/>
        <sz val="12.0"/>
        <u/>
      </rPr>
      <t>k.oraw@aston.ac.uk</t>
    </r>
  </si>
  <si>
    <r>
      <rPr>
        <rFont val="Calibri"/>
        <color rgb="FF1155CC"/>
        <sz val="12.0"/>
        <u/>
      </rPr>
      <t>o.abdulazeez@aston.ac.uk</t>
    </r>
  </si>
  <si>
    <r>
      <rPr>
        <rFont val="Calibri"/>
        <color rgb="FF1155CC"/>
        <sz val="12.0"/>
        <u/>
      </rPr>
      <t>k.oraw@aston.ac.uk</t>
    </r>
  </si>
  <si>
    <r>
      <rPr>
        <rFont val="Calibri"/>
        <color rgb="FF1155CC"/>
        <sz val="12.0"/>
        <u/>
      </rPr>
      <t>k.oraw@aston.ac.uk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</si>
  <si>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</si>
  <si>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</si>
  <si>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</si>
  <si>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james.morgan@thecrownestate.co.uk</t>
    </r>
  </si>
  <si>
    <r>
      <rPr>
        <rFont val="Calibri"/>
        <color rgb="FF1155CC"/>
        <sz val="12.0"/>
        <u/>
      </rPr>
      <t>adrian.hughes@thecrownestate.co.uk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</si>
  <si>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</si>
  <si>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</si>
  <si>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james.morgan@thecrownestate.co.uk</t>
    </r>
  </si>
  <si>
    <r>
      <rPr>
        <rFont val="Calibri"/>
        <color rgb="FF1155CC"/>
        <sz val="12.0"/>
        <u/>
      </rPr>
      <t>james.morgan@thecrownestate.co.uk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</si>
  <si>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</si>
  <si>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</si>
  <si>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andrew.cameron@thecrownestate.co.uk</t>
    </r>
  </si>
  <si>
    <r>
      <rPr>
        <rFont val="Calibri"/>
        <color rgb="FF1155CC"/>
        <sz val="12.0"/>
        <u/>
      </rPr>
      <t>andrew.cameron@thecrownestate.co.uk</t>
    </r>
  </si>
  <si>
    <r>
      <rPr>
        <rFont val="Calibri"/>
        <color rgb="FF1155CC"/>
        <sz val="12.0"/>
        <u/>
      </rPr>
      <t>jordan.white@thecrownestate.co.uk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</si>
  <si>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</si>
  <si>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</si>
  <si>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jordan.white@thecrownestate.co.uk</t>
    </r>
  </si>
  <si>
    <t>Booking ID 019059</t>
  </si>
  <si>
    <t>a0CN2000061njYeMAI</t>
  </si>
  <si>
    <r>
      <rPr>
        <rFont val="Calibri"/>
        <color rgb="FF1155CC"/>
        <sz val="12.0"/>
        <u/>
      </rPr>
      <t>adrian.hughes@thecrownestate.co.uk</t>
    </r>
  </si>
  <si>
    <t>Booking ID 019058</t>
  </si>
  <si>
    <t>a0CN2000061nw1yMAA</t>
  </si>
  <si>
    <r>
      <rPr>
        <rFont val="Calibri"/>
        <color rgb="FF1155CC"/>
        <sz val="12.0"/>
        <u/>
      </rPr>
      <t>adrian.hughes@thecrownestate.co.uk</t>
    </r>
  </si>
  <si>
    <t>Booking ID 019057</t>
  </si>
  <si>
    <t>a0CN2000061oFgBMAU</t>
  </si>
  <si>
    <r>
      <rPr>
        <rFont val="Calibri"/>
        <color rgb="FF1155CC"/>
        <sz val="12.0"/>
        <u/>
      </rPr>
      <t>adrian.hughes@thecrownestate.co.uk</t>
    </r>
  </si>
  <si>
    <t>Booking ID 019054</t>
  </si>
  <si>
    <t>a0CN2000061o5rjMAA</t>
  </si>
  <si>
    <r>
      <rPr>
        <rFont val="Calibri"/>
        <color rgb="FF1155CC"/>
        <sz val="12.0"/>
        <u/>
      </rPr>
      <t>adrian.hughes@thecrownestate.co.uk</t>
    </r>
  </si>
  <si>
    <r>
      <rPr>
        <rFont val="Calibri"/>
        <color rgb="FF1155CC"/>
        <sz val="12.0"/>
        <u/>
      </rPr>
      <t>victor.eze@thecrownestate.co.uk</t>
    </r>
  </si>
  <si>
    <r>
      <rPr>
        <rFont val="Calibri"/>
        <color rgb="FF1155CC"/>
        <sz val="12.0"/>
        <u/>
      </rPr>
      <t>james.morgan@thecrownestate.co.uk</t>
    </r>
  </si>
  <si>
    <r>
      <rPr>
        <rFont val="Calibri"/>
        <color rgb="FF1155CC"/>
        <sz val="12.0"/>
        <u/>
      </rPr>
      <t>james.morgan@thecrownestate.co.uk</t>
    </r>
  </si>
  <si>
    <t>Booking ID 018753</t>
  </si>
  <si>
    <t>National Highways</t>
  </si>
  <si>
    <t>a0CN200005nXTinMAG</t>
  </si>
  <si>
    <r>
      <rPr>
        <rFont val="Calibri"/>
        <color rgb="FF1155CC"/>
        <sz val="12.0"/>
        <u/>
      </rPr>
      <t>keith.greenaway@nationalhighways.co.uk</t>
    </r>
  </si>
  <si>
    <t>Keith Greenaway</t>
  </si>
  <si>
    <t>Principal Data Governance &amp; Assurance Manager</t>
  </si>
  <si>
    <t>Added via Evissio Feed WXAHS6</t>
  </si>
  <si>
    <t>WXAHS6</t>
  </si>
  <si>
    <r>
      <rPr>
        <rFont val="Calibri"/>
        <color rgb="FF1155CC"/>
        <sz val="12.0"/>
        <u/>
      </rPr>
      <t>keith.greenaway@nationalhighways.co.uk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</si>
  <si>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</si>
  <si>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anishalobo1@tfl.gov.uk</t>
    </r>
  </si>
  <si>
    <t>Booking ID 018435</t>
  </si>
  <si>
    <t>a0CN200005dKdg6MAC</t>
  </si>
  <si>
    <r>
      <rPr>
        <rFont val="Calibri"/>
        <color rgb="FF1155CC"/>
        <sz val="12.0"/>
        <u/>
      </rPr>
      <t>candy.liu@microsoft.com</t>
    </r>
  </si>
  <si>
    <t>Kit Shan Liu</t>
  </si>
  <si>
    <t>Senior Strategic Global Account Manager</t>
  </si>
  <si>
    <t>Added via Evissio Feed ZLIJ202500454 voucher: - This belongs to an order for 5 places. (DataIQ Awards Half Table)</t>
  </si>
  <si>
    <t>ZLIJ202500454</t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</si>
  <si>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</si>
  <si>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</si>
  <si>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</si>
  <si>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</si>
  <si>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</si>
  <si>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</si>
  <si>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rahul.dixit@uk.rsagroup.com</t>
    </r>
  </si>
  <si>
    <r>
      <rPr>
        <rFont val="Calibri"/>
        <color rgb="FF1155CC"/>
        <sz val="12.0"/>
        <u/>
      </rPr>
      <t>luca.piccolo@uk.rsagroup.com</t>
    </r>
  </si>
  <si>
    <r>
      <rPr>
        <rFont val="Calibri"/>
        <color rgb="FF1155CC"/>
        <sz val="12.0"/>
        <u/>
      </rPr>
      <t>ella.zheng@uk.rsagroup.com</t>
    </r>
  </si>
  <si>
    <r>
      <rPr>
        <rFont val="Calibri"/>
        <color rgb="FF1155CC"/>
        <sz val="12.0"/>
        <u/>
      </rPr>
      <t>rahul.dixit@uk.rsagroup.com</t>
    </r>
  </si>
  <si>
    <r>
      <rPr>
        <rFont val="Calibri"/>
        <color rgb="FF1155CC"/>
        <sz val="12.0"/>
        <u/>
      </rPr>
      <t>ella.zheng@uk.rsagroup.com</t>
    </r>
  </si>
  <si>
    <r>
      <rPr>
        <rFont val="Calibri"/>
        <color rgb="FF1155CC"/>
        <sz val="12.0"/>
        <u/>
      </rPr>
      <t>sachin.sharma2@uk.rsagroup.com</t>
    </r>
  </si>
  <si>
    <r>
      <rPr>
        <rFont val="Calibri"/>
        <color rgb="FF1155CC"/>
        <sz val="12.0"/>
        <u/>
      </rPr>
      <t>ella.zheng@uk.rsagroup.com</t>
    </r>
  </si>
  <si>
    <t>Booking ID 018310</t>
  </si>
  <si>
    <t>a0CN200005YhXCUMA3</t>
  </si>
  <si>
    <r>
      <rPr>
        <rFont val="Calibri"/>
        <color rgb="FF1155CC"/>
        <sz val="12.0"/>
        <u/>
      </rPr>
      <t>i.spatz@reply.com</t>
    </r>
  </si>
  <si>
    <t>Added via Evissio Feed LBMOS7</t>
  </si>
  <si>
    <t>LBMOS7</t>
  </si>
  <si>
    <r>
      <rPr>
        <rFont val="Calibri"/>
        <color rgb="FF1155CC"/>
        <sz val="12.0"/>
        <u/>
      </rPr>
      <t>i.spatz@reply.com</t>
    </r>
  </si>
  <si>
    <t>Booking ID 018569</t>
  </si>
  <si>
    <t>a0CN200005heUhWMAU</t>
  </si>
  <si>
    <r>
      <rPr>
        <rFont val="Calibri"/>
        <color rgb="FF1155CC"/>
        <sz val="12.0"/>
        <u/>
      </rPr>
      <t>a.main@reply.com</t>
    </r>
  </si>
  <si>
    <t>Added via Evissio Feed 8O99O9</t>
  </si>
  <si>
    <t>8O99O9</t>
  </si>
  <si>
    <r>
      <rPr>
        <rFont val="Calibri"/>
        <color rgb="FF1155CC"/>
        <sz val="12.0"/>
        <u/>
      </rPr>
      <t>a.main@reply.com</t>
    </r>
  </si>
  <si>
    <r>
      <rPr>
        <rFont val="Calibri"/>
        <color rgb="FF1155CC"/>
        <sz val="12.0"/>
        <u/>
      </rPr>
      <t>laiter-randall@ccep.com</t>
    </r>
  </si>
  <si>
    <r>
      <rPr>
        <rFont val="Calibri"/>
        <color rgb="FF1155CC"/>
        <sz val="12.0"/>
        <u/>
      </rPr>
      <t>laiter-randall@ccep.com</t>
    </r>
  </si>
  <si>
    <r>
      <rPr>
        <rFont val="Calibri"/>
        <color rgb="FF1155CC"/>
        <sz val="12.0"/>
        <u/>
      </rPr>
      <t>laiter-randall@ccep.com</t>
    </r>
  </si>
  <si>
    <t>Booking ID 019007</t>
  </si>
  <si>
    <t>Multiverse</t>
  </si>
  <si>
    <t>a0CN200005z0gBQMAY</t>
  </si>
  <si>
    <r>
      <rPr>
        <rFont val="Calibri"/>
        <color rgb="FF1155CC"/>
        <sz val="12.0"/>
        <u/>
      </rPr>
      <t>ellie.buggy@multiverse.io</t>
    </r>
  </si>
  <si>
    <t>Ellie Buggy</t>
  </si>
  <si>
    <t>B2B Field Marketing - GTM Leader</t>
  </si>
  <si>
    <t>Added via Evissio Feed ZLIJ202500687 voucher: - This belongs to an order for 1 places. (DataIQ Awards Individual Seat)</t>
  </si>
  <si>
    <t>ZLIJ202500687</t>
  </si>
  <si>
    <t>Booking ID 019090</t>
  </si>
  <si>
    <t>Capgemini</t>
  </si>
  <si>
    <t>a0CN20000631HS8MAM</t>
  </si>
  <si>
    <r>
      <rPr>
        <rFont val="Calibri"/>
        <color rgb="FF1155CC"/>
        <sz val="12.0"/>
        <u/>
      </rPr>
      <t>ahmed.hamada@capgemini.com</t>
    </r>
  </si>
  <si>
    <t>Ahmed Hamada</t>
  </si>
  <si>
    <t>Added via Evissio Feed ZLIJ202500749 voucher: Prepaid Awards Table/Seats</t>
  </si>
  <si>
    <t>ZLIJ202500749</t>
  </si>
  <si>
    <t>Booking ID 019089</t>
  </si>
  <si>
    <t>a0CN20000631IcUMAU</t>
  </si>
  <si>
    <r>
      <rPr>
        <rFont val="Calibri"/>
        <color rgb="FF1155CC"/>
        <sz val="12.0"/>
        <u/>
      </rPr>
      <t>joanne.peplow@capgemini.com</t>
    </r>
  </si>
  <si>
    <t>Joanne peplow</t>
  </si>
  <si>
    <t>Added via Evissio Feed ZLIJ202500749 voucher: Prepaid Awards Table/Seats - This belongs to an order for 10 places. (DataIQ Awards Full Table)</t>
  </si>
  <si>
    <r>
      <rPr>
        <rFont val="Calibri"/>
        <color rgb="FF1155CC"/>
        <sz val="12.0"/>
        <u/>
      </rPr>
      <t>martin.rice@syngenta.com</t>
    </r>
  </si>
  <si>
    <r>
      <rPr>
        <rFont val="Calibri"/>
        <color rgb="FF1155CC"/>
        <sz val="12.0"/>
        <u/>
      </rPr>
      <t>mafalda.nina@syngenta.com</t>
    </r>
  </si>
  <si>
    <r>
      <rPr>
        <rFont val="Calibri"/>
        <color rgb="FF1155CC"/>
        <sz val="12.0"/>
        <u/>
      </rPr>
      <t>nancy.george@syngenta.com</t>
    </r>
  </si>
  <si>
    <r>
      <rPr>
        <rFont val="Calibri"/>
        <color rgb="FF1155CC"/>
        <sz val="12.0"/>
        <u/>
      </rPr>
      <t>anuj.pansare@syngenta.com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</si>
  <si>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</si>
  <si>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mafalda.nina@syngenta.com</t>
    </r>
  </si>
  <si>
    <r>
      <rPr>
        <rFont val="Calibri"/>
        <color rgb="FF1155CC"/>
        <sz val="12.0"/>
        <u/>
      </rPr>
      <t>nancy.george@syngenta.com</t>
    </r>
  </si>
  <si>
    <r>
      <rPr>
        <rFont val="Calibri"/>
        <color rgb="FF1155CC"/>
        <sz val="12.0"/>
        <u/>
      </rPr>
      <t>thomas.jung@syngenta.com</t>
    </r>
  </si>
  <si>
    <r>
      <rPr>
        <rFont val="Calibri"/>
        <color rgb="FF1155CC"/>
        <sz val="12.0"/>
        <u/>
      </rPr>
      <t>martin.rice@syngenta.com</t>
    </r>
  </si>
  <si>
    <r>
      <rPr>
        <rFont val="Calibri"/>
        <color rgb="FF1155CC"/>
        <sz val="12.0"/>
        <u/>
      </rPr>
      <t>martin.rice@syngenta.com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</si>
  <si>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</si>
  <si>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</si>
  <si>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</si>
  <si>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</si>
  <si>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nancy.george@syngenta.com</t>
    </r>
  </si>
  <si>
    <r>
      <rPr>
        <rFont val="Calibri"/>
        <color rgb="FF1155CC"/>
        <sz val="12.0"/>
        <u/>
      </rPr>
      <t>evangelos.ninnis@syngenta.com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</si>
  <si>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</si>
  <si>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camila.calcagno@syngenta.com</t>
    </r>
  </si>
  <si>
    <r>
      <rPr>
        <rFont val="Calibri"/>
        <color rgb="FF1155CC"/>
        <sz val="12.0"/>
        <u/>
      </rPr>
      <t>camila.calcagno@syngenta.com</t>
    </r>
  </si>
  <si>
    <t>Booking ID 018165</t>
  </si>
  <si>
    <t>a0CN200005UJC2KMAX</t>
  </si>
  <si>
    <r>
      <rPr>
        <rFont val="Calibri"/>
        <color rgb="FF1155CC"/>
        <sz val="12.0"/>
        <u/>
      </rPr>
      <t>ed.child@costacoffee.com</t>
    </r>
  </si>
  <si>
    <t>Added via Evissio Feed YIGXWF</t>
  </si>
  <si>
    <t>YIGXWF</t>
  </si>
  <si>
    <r>
      <rPr>
        <rFont val="Calibri"/>
        <color rgb="FF1155CC"/>
        <sz val="12.0"/>
        <u/>
      </rPr>
      <t>ed.child@costacoffee.com</t>
    </r>
  </si>
  <si>
    <r>
      <rPr>
        <rFont val="Calibri"/>
        <color rgb="FF1155CC"/>
        <sz val="12.0"/>
        <u/>
      </rPr>
      <t>gillian.tomlinson@mail.weir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</si>
  <si>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</si>
  <si>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laurensagerweinstein01@tfl.gov.uk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</si>
  <si>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</si>
  <si>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</si>
  <si>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laurensagerweinstein01@tfl.gov.uk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</si>
  <si>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</si>
  <si>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</si>
  <si>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</si>
  <si>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</si>
  <si>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</si>
  <si>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</si>
  <si>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harrynorman@tfl.gov.uk</t>
    </r>
  </si>
  <si>
    <r>
      <rPr>
        <rFont val="Calibri"/>
        <color rgb="FF1155CC"/>
        <sz val="12.0"/>
        <u/>
      </rPr>
      <t>harrynorman@tfl.gov.uk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</si>
  <si>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</si>
  <si>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jessicasheehan@tfl.gov.uk</t>
    </r>
  </si>
  <si>
    <r>
      <rPr>
        <rFont val="Calibri"/>
        <color rgb="FF1155CC"/>
        <sz val="12.0"/>
        <u/>
      </rPr>
      <t>jessicasheehan@tfl.gov.uk</t>
    </r>
  </si>
  <si>
    <r>
      <rPr>
        <rFont val="Calibri"/>
        <color rgb="FF1155CC"/>
        <sz val="12.0"/>
        <u/>
      </rPr>
      <t>harrynorman@tfl.gov.uk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</si>
  <si>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</si>
  <si>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</si>
  <si>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</si>
  <si>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</si>
  <si>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</si>
  <si>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</si>
  <si>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lilibegum@tfl.gov.uk</t>
    </r>
  </si>
  <si>
    <r>
      <rPr>
        <rFont val="Calibri"/>
        <color rgb="FF1155CC"/>
        <sz val="12.0"/>
        <u/>
      </rPr>
      <t>lilibegum@tfl.gov.uk</t>
    </r>
  </si>
  <si>
    <r>
      <rPr>
        <rFont val="Calibri"/>
        <color rgb="FF1155CC"/>
        <sz val="12.0"/>
        <u/>
      </rPr>
      <t>lilibegum@tfl.gov.uk</t>
    </r>
  </si>
  <si>
    <r>
      <rPr>
        <rFont val="Calibri"/>
        <color rgb="FF1155CC"/>
        <sz val="12.0"/>
        <u/>
      </rPr>
      <t>harrynorman@tfl.gov.uk</t>
    </r>
  </si>
  <si>
    <r>
      <rPr>
        <rFont val="Calibri"/>
        <color rgb="FF1155CC"/>
        <sz val="12.0"/>
        <u/>
      </rPr>
      <t>harrynorman@tfl.gov.uk</t>
    </r>
  </si>
  <si>
    <t>Booking ID 018106</t>
  </si>
  <si>
    <t>Reach PLC</t>
  </si>
  <si>
    <t>a0CN200005RDzmkMAD</t>
  </si>
  <si>
    <r>
      <rPr>
        <rFont val="Calibri"/>
        <color rgb="FF1155CC"/>
        <sz val="12.0"/>
        <u/>
      </rPr>
      <t>dan.taffler@reachplc.com</t>
    </r>
  </si>
  <si>
    <t>Dan Taffler</t>
  </si>
  <si>
    <t>Added via Evissio Feed ZLIJ202500349 voucher:</t>
  </si>
  <si>
    <t>ZLIJ202500349</t>
  </si>
  <si>
    <r>
      <rPr>
        <rFont val="Calibri"/>
        <color rgb="FF1155CC"/>
        <sz val="12.0"/>
        <u/>
      </rPr>
      <t>nick.latocha@brambles.com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</si>
  <si>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</si>
  <si>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</si>
  <si>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dulce.olivasandoval@brambles.com</t>
    </r>
  </si>
  <si>
    <r>
      <rPr>
        <rFont val="Calibri"/>
        <color rgb="FF1155CC"/>
        <sz val="12.0"/>
        <u/>
      </rPr>
      <t>dulce.olivasandoval@brambles.com</t>
    </r>
  </si>
  <si>
    <r>
      <rPr>
        <rFont val="Calibri"/>
        <color rgb="FF1155CC"/>
        <sz val="12.0"/>
        <u/>
      </rPr>
      <t>olufemi.ogundele@brambles.com</t>
    </r>
  </si>
  <si>
    <r>
      <rPr>
        <rFont val="Calibri"/>
        <color rgb="FF1155CC"/>
        <sz val="12.0"/>
        <u/>
      </rPr>
      <t>olufemi.ogundele@brambles.com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</si>
  <si>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</si>
  <si>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</si>
  <si>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olufemi.ogundele@brambles.com</t>
    </r>
  </si>
  <si>
    <r>
      <rPr>
        <rFont val="Calibri"/>
        <color rgb="FF1155CC"/>
        <sz val="12.0"/>
        <u/>
      </rPr>
      <t>satinder.rai@dominos.co.uk</t>
    </r>
  </si>
  <si>
    <r>
      <rPr>
        <rFont val="Calibri"/>
        <color rgb="FF1155CC"/>
        <sz val="12.0"/>
        <u/>
      </rPr>
      <t>satinder.rai@dominos.co.uk</t>
    </r>
  </si>
  <si>
    <r>
      <rPr>
        <rFont val="Calibri"/>
        <color rgb="FF1155CC"/>
        <sz val="12.0"/>
        <u/>
      </rPr>
      <t>satinder.rai@dominos.co.uk</t>
    </r>
  </si>
  <si>
    <r>
      <rPr>
        <rFont val="Calibri"/>
        <color rgb="FF1155CC"/>
        <sz val="12.0"/>
        <u/>
      </rPr>
      <t>oliver.few@dominos.co.uk</t>
    </r>
  </si>
  <si>
    <r>
      <rPr>
        <rFont val="Calibri"/>
        <color rgb="FF1155CC"/>
        <sz val="12.0"/>
        <u/>
      </rPr>
      <t>oliver.few@dominos.co.uk</t>
    </r>
  </si>
  <si>
    <r>
      <rPr>
        <rFont val="Calibri"/>
        <color rgb="FF1155CC"/>
        <sz val="12.0"/>
        <u/>
      </rPr>
      <t>abigail.baldacchino@dominos.co.uk</t>
    </r>
  </si>
  <si>
    <r>
      <rPr>
        <rFont val="Calibri"/>
        <color rgb="FF1155CC"/>
        <sz val="12.0"/>
        <u/>
      </rPr>
      <t>abigail.baldacchino@dominos.co.uk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</si>
  <si>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</si>
  <si>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</si>
  <si>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catherine.hammersley@artscouncil.org.uk</t>
    </r>
  </si>
  <si>
    <r>
      <rPr>
        <rFont val="Calibri"/>
        <color rgb="FF1155CC"/>
        <sz val="12.0"/>
        <u/>
      </rPr>
      <t>rose.barraclough@artscouncil.org.uk</t>
    </r>
  </si>
  <si>
    <r>
      <rPr>
        <rFont val="Calibri"/>
        <color rgb="FF1155CC"/>
        <sz val="12.0"/>
        <u/>
      </rPr>
      <t>catherine.hammersley@artscouncil.org.uk</t>
    </r>
  </si>
  <si>
    <r>
      <rPr>
        <rFont val="Calibri"/>
        <color rgb="FF1155CC"/>
        <sz val="12.0"/>
        <u/>
      </rPr>
      <t>rose.barraclough@artscouncil.org.uk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</si>
  <si>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</si>
  <si>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</si>
  <si>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</si>
  <si>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</si>
  <si>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</si>
  <si>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r>
      <rPr>
        <rFont val="Calibri"/>
        <color rgb="FF1155CC"/>
        <sz val="12.0"/>
        <u/>
      </rPr>
      <t>sanjeev.jagait@artscouncil.org.uk</t>
    </r>
  </si>
  <si>
    <t>Booking ID 018981</t>
  </si>
  <si>
    <t>Avanade</t>
  </si>
  <si>
    <t>a0CN200005yKXdwMAG</t>
  </si>
  <si>
    <r>
      <rPr>
        <rFont val="Calibri"/>
        <color rgb="FF1155CC"/>
        <sz val="12.0"/>
        <u/>
      </rPr>
      <t>khiem.tong@avanade.com</t>
    </r>
  </si>
  <si>
    <t>KHIEM TONG</t>
  </si>
  <si>
    <t>Added via Evissio Feed ZLIJ202500679 voucher:</t>
  </si>
  <si>
    <t>ZLIJ202500679</t>
  </si>
  <si>
    <r>
      <rPr>
        <rFont val="Calibri"/>
        <color rgb="FF1155CC"/>
        <sz val="12.0"/>
        <u/>
      </rPr>
      <t>catherineoconn13@gmail.com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</si>
  <si>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</si>
  <si>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</si>
  <si>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</si>
  <si>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andrew.cameron@thecrownestate.co.uk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</si>
  <si>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</si>
  <si>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</si>
  <si>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tomasz.wencel@thecrownestate.co.uk</t>
    </r>
  </si>
  <si>
    <r>
      <rPr>
        <rFont val="Calibri"/>
        <color rgb="FF1155CC"/>
        <sz val="12.0"/>
        <u/>
      </rPr>
      <t>maddie.amos@thecrownestate.co.uk</t>
    </r>
  </si>
  <si>
    <r>
      <rPr>
        <rFont val="Calibri"/>
        <color rgb="FF1155CC"/>
        <sz val="12.0"/>
        <u/>
      </rPr>
      <t>adrian.hughes@thecrownestate.co.uk</t>
    </r>
  </si>
  <si>
    <r>
      <rPr>
        <rFont val="Calibri"/>
        <color rgb="FF1155CC"/>
        <sz val="12.0"/>
        <u/>
      </rPr>
      <t>adrian.hughes@thecrownestate.co.uk</t>
    </r>
  </si>
  <si>
    <r>
      <rPr>
        <rFont val="Calibri"/>
        <color rgb="FF1155CC"/>
        <sz val="12.0"/>
        <u/>
      </rPr>
      <t>adrian.hughes@thecrownestate.co.uk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</si>
  <si>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</si>
  <si>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farrukh.hasan@brambles.com</t>
    </r>
  </si>
  <si>
    <r>
      <rPr>
        <rFont val="Calibri"/>
        <color rgb="FF1155CC"/>
        <sz val="12.0"/>
        <u/>
      </rPr>
      <t>farrukh.hasan@brambles.com</t>
    </r>
  </si>
  <si>
    <t>Booking ID 017897</t>
  </si>
  <si>
    <t>Marks and Spencer</t>
  </si>
  <si>
    <t>a0CN200005Iv0LDMAZ</t>
  </si>
  <si>
    <r>
      <rPr>
        <rFont val="Calibri"/>
        <color rgb="FF1155CC"/>
        <sz val="12.0"/>
        <u/>
      </rPr>
      <t>cheryl.lewis@marks-and-spencer.com</t>
    </r>
  </si>
  <si>
    <t>Cheryl Lewis</t>
  </si>
  <si>
    <t>Head of Organisation Design &amp; Effectiveness</t>
  </si>
  <si>
    <t>Booking ID 018486</t>
  </si>
  <si>
    <t>a0CN200005ge0Y7MAI</t>
  </si>
  <si>
    <r>
      <rPr>
        <rFont val="Calibri"/>
        <color rgb="FF1155CC"/>
        <sz val="12.0"/>
        <u/>
      </rPr>
      <t>olivia.harry@marks-and-spencer.com</t>
    </r>
  </si>
  <si>
    <t>Olivia Harry</t>
  </si>
  <si>
    <t>Added via Evissio Feed 7Z3T8W</t>
  </si>
  <si>
    <t>7Z3T8W</t>
  </si>
  <si>
    <r>
      <rPr>
        <rFont val="Calibri"/>
        <color rgb="FF1155CC"/>
        <sz val="12.0"/>
        <u/>
      </rPr>
      <t>olivia.harry@marks-and-spencer.com</t>
    </r>
  </si>
  <si>
    <t>Booking ID 018531</t>
  </si>
  <si>
    <t>a0CN200005hL8chMAC</t>
  </si>
  <si>
    <r>
      <rPr>
        <rFont val="Calibri"/>
        <color rgb="FF1155CC"/>
        <sz val="12.0"/>
        <u/>
      </rPr>
      <t>di.mayze@marks-and-spencer.com</t>
    </r>
  </si>
  <si>
    <t>Di Mayze</t>
  </si>
  <si>
    <t>CDAIO</t>
  </si>
  <si>
    <r>
      <rPr>
        <rFont val="Calibri"/>
        <color rgb="FF1155CC"/>
        <sz val="12.0"/>
        <u/>
      </rPr>
      <t>di.mayze@marks-and-spencer.com</t>
    </r>
  </si>
  <si>
    <r>
      <rPr>
        <rFont val="Calibri"/>
        <color rgb="FF1155CC"/>
        <sz val="12.0"/>
        <u/>
      </rPr>
      <t>di.mayze@marks-and-spencer.com</t>
    </r>
  </si>
  <si>
    <t>Booking ID 018889</t>
  </si>
  <si>
    <t>a0CN200005sbkbJMAQ</t>
  </si>
  <si>
    <r>
      <rPr>
        <rFont val="Calibri"/>
        <color rgb="FF1155CC"/>
        <sz val="12.0"/>
        <u/>
      </rPr>
      <t>di.mayze@marks-and-spencer.com</t>
    </r>
  </si>
  <si>
    <t>Added via Evissio Feed BB2BL1</t>
  </si>
  <si>
    <t>BB2BL1</t>
  </si>
  <si>
    <r>
      <rPr>
        <rFont val="Calibri"/>
        <color rgb="FF1155CC"/>
        <sz val="12.0"/>
        <u/>
      </rPr>
      <t>di.mayze@marks-and-spencer.com</t>
    </r>
  </si>
  <si>
    <r>
      <rPr>
        <rFont val="Calibri"/>
        <color rgb="FF1155CC"/>
        <sz val="12.0"/>
        <u/>
      </rPr>
      <t>di.mayze@marks-and-spencer.com</t>
    </r>
  </si>
  <si>
    <t>Booking ID 018545</t>
  </si>
  <si>
    <t>NHS England and Improvement</t>
  </si>
  <si>
    <t>a0CN200005hL3ctMAC</t>
  </si>
  <si>
    <r>
      <rPr>
        <rFont val="Calibri"/>
        <color rgb="FF1155CC"/>
        <sz val="12.0"/>
        <u/>
      </rPr>
      <t>ming.tang@nhs.net</t>
    </r>
  </si>
  <si>
    <t>Ming Tang</t>
  </si>
  <si>
    <t>Chief Digital and Information Officer (Interim) &amp; Chief Data and Analytics Officer</t>
  </si>
  <si>
    <r>
      <rPr>
        <rFont val="Calibri"/>
        <color rgb="FF1155CC"/>
        <sz val="12.0"/>
        <u/>
      </rPr>
      <t>jpazsold@starbucks.com</t>
    </r>
  </si>
  <si>
    <r>
      <rPr>
        <rFont val="Calibri"/>
        <color rgb="FF1155CC"/>
        <sz val="12.0"/>
        <u/>
      </rPr>
      <t>jpazsold@starbucks.com</t>
    </r>
  </si>
  <si>
    <r>
      <rPr>
        <rFont val="Calibri"/>
        <color rgb="FF1155CC"/>
        <sz val="12.0"/>
        <u/>
      </rPr>
      <t>jpazsold@starbucks.com</t>
    </r>
  </si>
  <si>
    <r>
      <rPr>
        <rFont val="Calibri"/>
        <color rgb="FF1155CC"/>
        <sz val="12.0"/>
        <u/>
      </rPr>
      <t>maothi@starbucks.com</t>
    </r>
  </si>
  <si>
    <r>
      <rPr>
        <rFont val="Calibri"/>
        <color rgb="FF1155CC"/>
        <sz val="12.0"/>
        <u/>
      </rPr>
      <t>jpazsold@starbucks.com</t>
    </r>
  </si>
  <si>
    <t>Booking ID 017899</t>
  </si>
  <si>
    <t>UBS</t>
  </si>
  <si>
    <t>a0CN200005IwNhGMAV</t>
  </si>
  <si>
    <r>
      <rPr>
        <rFont val="Calibri"/>
        <color rgb="FF1155CC"/>
        <sz val="12.0"/>
        <u/>
      </rPr>
      <t>glanglotz@gmail.com</t>
    </r>
  </si>
  <si>
    <t>Georg Langlotz</t>
  </si>
  <si>
    <t>Head of AI Centre of Excellence</t>
  </si>
  <si>
    <r>
      <rPr>
        <rFont val="Calibri"/>
        <color rgb="FF1155CC"/>
        <sz val="12.0"/>
        <u/>
      </rPr>
      <t>glanglotz@gmail.com</t>
    </r>
  </si>
  <si>
    <t>Booking ID 018079</t>
  </si>
  <si>
    <t>a0CN200005P3mMvMAJ</t>
  </si>
  <si>
    <r>
      <rPr>
        <rFont val="Calibri"/>
        <color rgb="FF1155CC"/>
        <sz val="12.0"/>
        <u/>
      </rPr>
      <t>lee.fulmer@icloud.com</t>
    </r>
  </si>
  <si>
    <t>Lee Fulmer</t>
  </si>
  <si>
    <t>Chair, Finance Advisory Board</t>
  </si>
  <si>
    <t>Added via Evissio Feed XMZ4US</t>
  </si>
  <si>
    <t>XMZ4US</t>
  </si>
  <si>
    <r>
      <rPr>
        <rFont val="Calibri"/>
        <color rgb="FF1155CC"/>
        <sz val="12.0"/>
        <u/>
      </rPr>
      <t>lee.fulmer@icloud.com</t>
    </r>
  </si>
  <si>
    <t>Booking ID 017510</t>
  </si>
  <si>
    <t>Belron International</t>
  </si>
  <si>
    <t>a0CN2000051e6jgMAA</t>
  </si>
  <si>
    <r>
      <rPr>
        <rFont val="Calibri"/>
        <color rgb="FF1155CC"/>
        <sz val="12.0"/>
        <u/>
      </rPr>
      <t>guy.johnson@belron.com</t>
    </r>
  </si>
  <si>
    <t>Guy Johnson</t>
  </si>
  <si>
    <t>Added via Evissio Feed 3NWBY3</t>
  </si>
  <si>
    <t>3NWBY3</t>
  </si>
  <si>
    <r>
      <rPr>
        <rFont val="Calibri"/>
        <color rgb="FF1155CC"/>
        <sz val="12.0"/>
        <u/>
      </rPr>
      <t>hywel.benbow@gemseducation.com</t>
    </r>
  </si>
  <si>
    <r>
      <rPr>
        <rFont val="Calibri"/>
        <color rgb="FF1155CC"/>
        <sz val="12.0"/>
        <u/>
      </rPr>
      <t>joshua.brindley@gemseducation.com</t>
    </r>
  </si>
  <si>
    <r>
      <rPr>
        <rFont val="Calibri"/>
        <color rgb="FF1155CC"/>
        <sz val="12.0"/>
        <u/>
      </rPr>
      <t>sean.casey@gemseducation.com</t>
    </r>
  </si>
  <si>
    <r>
      <rPr>
        <rFont val="Calibri"/>
        <color rgb="FF1155CC"/>
        <sz val="12.0"/>
        <u/>
      </rPr>
      <t>hywel.benbow@gemseducation.com</t>
    </r>
  </si>
  <si>
    <r>
      <rPr>
        <rFont val="Calibri"/>
        <color rgb="FF1155CC"/>
        <sz val="12.0"/>
        <u/>
      </rPr>
      <t>hywel.benbow@gemseducation.com</t>
    </r>
  </si>
  <si>
    <r>
      <rPr>
        <rFont val="Calibri"/>
        <color rgb="FF1155CC"/>
        <sz val="12.0"/>
        <u/>
      </rPr>
      <t>amit.sharma@gemseducation.com</t>
    </r>
  </si>
  <si>
    <r>
      <rPr>
        <rFont val="Calibri"/>
        <color rgb="FF1155CC"/>
        <sz val="12.0"/>
        <u/>
      </rPr>
      <t>sean.casey@gemseducation.com</t>
    </r>
  </si>
  <si>
    <r>
      <rPr>
        <rFont val="Calibri"/>
        <color rgb="FF1155CC"/>
        <sz val="12.0"/>
        <u/>
      </rPr>
      <t>sean.casey@gemseducation.com</t>
    </r>
  </si>
  <si>
    <r>
      <rPr>
        <rFont val="Calibri"/>
        <color rgb="FF1155CC"/>
        <sz val="12.0"/>
        <u/>
      </rPr>
      <t>amit.sharma@gemseducation.com</t>
    </r>
  </si>
  <si>
    <r>
      <rPr>
        <rFont val="Calibri"/>
        <color rgb="FF1155CC"/>
        <sz val="12.0"/>
        <u/>
      </rPr>
      <t>hywel.benbow@gemseducation.com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</si>
  <si>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</si>
  <si>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sean.casey@gemseducation.com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</si>
  <si>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</si>
  <si>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</si>
  <si>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</si>
  <si>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</si>
  <si>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luke.manning@gemseducation.com</t>
    </r>
  </si>
  <si>
    <r>
      <rPr>
        <rFont val="Calibri"/>
        <color rgb="FF1155CC"/>
        <sz val="12.0"/>
        <u/>
      </rPr>
      <t>luke.manning@gemseducation.com</t>
    </r>
  </si>
  <si>
    <t>Booking ID 018464</t>
  </si>
  <si>
    <t>a0CN200005gL4rEMAS</t>
  </si>
  <si>
    <r>
      <rPr>
        <rFont val="Calibri"/>
        <color rgb="FF1155CC"/>
        <sz val="12.0"/>
        <u/>
      </rPr>
      <t>denholm.hesse@bdo.co.uk</t>
    </r>
  </si>
  <si>
    <t>Added via Evissio Feed ZLIJ202500471 voucher: Prepaid Awards Table/Seats - This belongs to an order for 5 places. (DataIQ Awards Half Table)</t>
  </si>
  <si>
    <t>ZLIJ202500471</t>
  </si>
  <si>
    <r>
      <rPr>
        <rFont val="Calibri"/>
        <color rgb="FF1155CC"/>
        <sz val="12.0"/>
        <u/>
      </rPr>
      <t>alexandra.jones@virginmoney.com</t>
    </r>
  </si>
  <si>
    <r>
      <rPr>
        <rFont val="Calibri"/>
        <color rgb="FF1155CC"/>
        <sz val="12.0"/>
        <u/>
      </rPr>
      <t>alexandra.jones@virginmoney.com</t>
    </r>
  </si>
  <si>
    <r>
      <rPr>
        <rFont val="Calibri"/>
        <color rgb="FF1155CC"/>
        <sz val="12.0"/>
        <u/>
      </rPr>
      <t>alexandra.jones@virginmoney.com</t>
    </r>
  </si>
  <si>
    <r>
      <rPr>
        <rFont val="Calibri"/>
        <color rgb="FF1155CC"/>
        <sz val="12.0"/>
        <u/>
      </rPr>
      <t>anishalobo1@tfl.gov.uk</t>
    </r>
  </si>
  <si>
    <r>
      <rPr>
        <rFont val="Calibri"/>
        <color rgb="FF1155CC"/>
        <sz val="12.0"/>
        <u/>
      </rPr>
      <t>alexanderdrake@tfl.gov.uk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</si>
  <si>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</si>
  <si>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amiefisher@tfl.gov.uk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</si>
  <si>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</si>
  <si>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jessicasheehan@tfl.gov.uk</t>
    </r>
  </si>
  <si>
    <r>
      <rPr>
        <rFont val="Calibri"/>
        <color rgb="FF1155CC"/>
        <sz val="12.0"/>
        <u/>
      </rPr>
      <t>vytautekedyte@tfl.gov.uk</t>
    </r>
  </si>
  <si>
    <r>
      <rPr>
        <rFont val="Calibri"/>
        <color rgb="FF1155CC"/>
        <sz val="12.0"/>
        <u/>
      </rPr>
      <t>jessicasheehan@tfl.gov.uk</t>
    </r>
  </si>
  <si>
    <r>
      <rPr>
        <rFont val="Calibri"/>
        <color rgb="FF1155CC"/>
        <sz val="12.0"/>
        <u/>
      </rPr>
      <t>amiefisher@tfl.gov.uk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</si>
  <si>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</si>
  <si>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</si>
  <si>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</si>
  <si>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hannahpettitt@tfl.gov.uk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</si>
  <si>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</si>
  <si>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hannahpettitt@tfl.gov.uk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</si>
  <si>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</si>
  <si>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</si>
  <si>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</si>
  <si>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</si>
  <si>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</si>
  <si>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</si>
  <si>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oluwaseunakinade@tfl.gov.uk</t>
    </r>
  </si>
  <si>
    <r>
      <rPr>
        <rFont val="Calibri"/>
        <color rgb="FF1155CC"/>
        <sz val="12.0"/>
        <u/>
      </rPr>
      <t>sandhyasingh@tfl.gov.uk</t>
    </r>
  </si>
  <si>
    <r>
      <rPr>
        <rFont val="Calibri"/>
        <color rgb="FF1155CC"/>
        <sz val="12.0"/>
        <u/>
      </rPr>
      <t>williamclark@tfl.gov.uk</t>
    </r>
  </si>
  <si>
    <r>
      <rPr>
        <rFont val="Calibri"/>
        <color rgb="FF1155CC"/>
        <sz val="12.0"/>
        <u/>
      </rPr>
      <t>laurensagerweinstein01@tfl.gov.uk</t>
    </r>
  </si>
  <si>
    <r>
      <rPr>
        <rFont val="Calibri"/>
        <color rgb="FF1155CC"/>
        <sz val="12.0"/>
        <u/>
      </rPr>
      <t>jyotirmoykoley@tfl.gov.uk</t>
    </r>
  </si>
  <si>
    <r>
      <rPr>
        <rFont val="Calibri"/>
        <color rgb="FF1155CC"/>
        <sz val="12.0"/>
        <u/>
      </rPr>
      <t>sandhyasingh@tfl.gov.uk</t>
    </r>
  </si>
  <si>
    <r>
      <rPr>
        <rFont val="Calibri"/>
        <color rgb="FF1155CC"/>
        <sz val="12.0"/>
        <u/>
      </rPr>
      <t>sandhyasingh@tfl.gov.uk</t>
    </r>
  </si>
  <si>
    <r>
      <rPr>
        <rFont val="Calibri"/>
        <color rgb="FF1155CC"/>
        <sz val="12.0"/>
        <u/>
      </rPr>
      <t>louisarobinson@tfl.gov.uk</t>
    </r>
  </si>
  <si>
    <r>
      <rPr>
        <rFont val="Calibri"/>
        <color rgb="FF1155CC"/>
        <sz val="12.0"/>
        <u/>
      </rPr>
      <t>louisarobinson@tfl.gov.uk</t>
    </r>
  </si>
  <si>
    <t>Booking ID 018533</t>
  </si>
  <si>
    <t>a0CN200005hKzx8MAC</t>
  </si>
  <si>
    <r>
      <rPr>
        <rFont val="Calibri"/>
        <color rgb="FF1155CC"/>
        <sz val="12.0"/>
        <u/>
      </rPr>
      <t>louise.maynard-atem@dsit.gov.uk</t>
    </r>
  </si>
  <si>
    <t>Booking ID 017967</t>
  </si>
  <si>
    <t>ING</t>
  </si>
  <si>
    <t>a0CN200005M5nEQMAZ</t>
  </si>
  <si>
    <r>
      <rPr>
        <rFont val="Calibri"/>
        <color rgb="FF1155CC"/>
        <sz val="12.0"/>
        <u/>
      </rPr>
      <t>alexander.gavrailov@ing.com</t>
    </r>
  </si>
  <si>
    <t>Alexander Gavrailov</t>
  </si>
  <si>
    <t>Global Innovation lead</t>
  </si>
  <si>
    <r>
      <rPr>
        <rFont val="Calibri"/>
        <color rgb="FF1155CC"/>
        <sz val="12.0"/>
        <u/>
      </rPr>
      <t>alexander.gavrailov@ing.com</t>
    </r>
  </si>
  <si>
    <t>Booking ID 017843</t>
  </si>
  <si>
    <t>a0CN200005FQim9MAD</t>
  </si>
  <si>
    <r>
      <rPr>
        <rFont val="Calibri"/>
        <color rgb="FF1155CC"/>
        <sz val="12.0"/>
        <u/>
      </rPr>
      <t>farzam.fanitabasi@ing.com</t>
    </r>
  </si>
  <si>
    <t>Farzam Fanitabasi</t>
  </si>
  <si>
    <t>Head of GenAI Center of Excellence</t>
  </si>
  <si>
    <r>
      <rPr>
        <rFont val="Calibri"/>
        <color rgb="FF1155CC"/>
        <sz val="12.0"/>
        <u/>
      </rPr>
      <t>alexander.gavrailov@ing.com</t>
    </r>
  </si>
  <si>
    <r>
      <rPr>
        <rFont val="Calibri"/>
        <color rgb="FF1155CC"/>
        <sz val="12.0"/>
        <u/>
      </rPr>
      <t>caroline.linz@iagcargo.com</t>
    </r>
  </si>
  <si>
    <r>
      <rPr>
        <rFont val="Calibri"/>
        <color rgb="FF1155CC"/>
        <sz val="12.0"/>
        <u/>
      </rPr>
      <t>caroline.linz@iagcargo.com</t>
    </r>
  </si>
  <si>
    <r>
      <rPr>
        <rFont val="Calibri"/>
        <color rgb="FF1155CC"/>
        <sz val="12.0"/>
        <u/>
      </rPr>
      <t>caroline.linz@iagcargo.com</t>
    </r>
  </si>
  <si>
    <r>
      <rPr>
        <rFont val="Calibri"/>
        <color rgb="FF1155CC"/>
        <sz val="12.0"/>
        <u/>
      </rPr>
      <t>leah.jones.kirwin@iagcargo.com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</si>
  <si>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</si>
  <si>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</si>
  <si>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</si>
  <si>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</si>
  <si>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caroline.linz@iagcargo.com</t>
    </r>
  </si>
  <si>
    <r>
      <rPr>
        <rFont val="Calibri"/>
        <color rgb="FF1155CC"/>
        <sz val="12.0"/>
        <u/>
      </rPr>
      <t>catherine.burke@iagcargo.com</t>
    </r>
  </si>
  <si>
    <r>
      <rPr>
        <rFont val="Calibri"/>
        <color rgb="FF1155CC"/>
        <sz val="12.0"/>
        <u/>
      </rPr>
      <t>steven.blunden@iagcargo.com</t>
    </r>
  </si>
  <si>
    <r>
      <rPr>
        <rFont val="Calibri"/>
        <color rgb="FF1155CC"/>
        <sz val="12.0"/>
        <u/>
      </rPr>
      <t>steven.blunden@iagcargo.com</t>
    </r>
  </si>
  <si>
    <r>
      <rPr>
        <rFont val="Calibri"/>
        <color rgb="FF1155CC"/>
        <sz val="12.0"/>
        <u/>
      </rPr>
      <t>catherine.burke@iagcargo.com</t>
    </r>
  </si>
  <si>
    <r>
      <rPr>
        <rFont val="Calibri"/>
        <color rgb="FF1155CC"/>
        <sz val="12.0"/>
        <u/>
      </rPr>
      <t>catherine.burke@iagcargo.com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</si>
  <si>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</si>
  <si>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</si>
  <si>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bethany.edwards@iagcargo.com</t>
    </r>
  </si>
  <si>
    <r>
      <rPr>
        <rFont val="Calibri"/>
        <color rgb="FF1155CC"/>
        <sz val="12.0"/>
        <u/>
      </rPr>
      <t>catherine.burke@iagcargo.com</t>
    </r>
  </si>
  <si>
    <r>
      <rPr>
        <rFont val="Calibri"/>
        <color rgb="FF1155CC"/>
        <sz val="12.0"/>
        <u/>
      </rPr>
      <t>catherine.burke@iagcargo.com</t>
    </r>
  </si>
  <si>
    <r>
      <rPr>
        <rFont val="Calibri"/>
        <color rgb="FF1155CC"/>
        <sz val="12.0"/>
        <u/>
      </rPr>
      <t>steven.blunden@iagcargo.com</t>
    </r>
  </si>
  <si>
    <r>
      <rPr>
        <rFont val="Calibri"/>
        <color rgb="FF1155CC"/>
        <sz val="12.0"/>
        <u/>
      </rPr>
      <t>caroline.linz@iagcargo.com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</si>
  <si>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</si>
  <si>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eromosele.okojie@uk.thalesgroup.com</t>
    </r>
  </si>
  <si>
    <t>Ana Marin</t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</si>
  <si>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</si>
  <si>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</si>
  <si>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eromosele.okojie@uk.thalesgroup.com</t>
    </r>
  </si>
  <si>
    <r>
      <rPr>
        <rFont val="Calibri"/>
        <color rgb="FF1155CC"/>
        <sz val="12.0"/>
        <u/>
      </rPr>
      <t>eromosele.okojie@uk.thalesgroup.com</t>
    </r>
  </si>
  <si>
    <r>
      <rPr>
        <rFont val="Calibri"/>
        <color rgb="FF1155CC"/>
        <sz val="12.0"/>
        <u/>
      </rPr>
      <t>eromosele.okojie@uk.thalesgroup.com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</si>
  <si>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</si>
  <si>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</si>
  <si>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</si>
  <si>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</si>
  <si>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dave.mason@uk.thalesgroup.com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</si>
  <si>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</si>
  <si>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</si>
  <si>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dave.mason@uk.thalesgroup.com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</si>
  <si>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</si>
  <si>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</si>
  <si>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chrissi.green@uk.thalesgroup.com</t>
    </r>
  </si>
  <si>
    <r>
      <rPr>
        <rFont val="Calibri"/>
        <color rgb="FF1155CC"/>
        <sz val="12.0"/>
        <u/>
      </rPr>
      <t>dave.mason@uk.thalesgroup.com</t>
    </r>
  </si>
  <si>
    <r>
      <rPr>
        <rFont val="Calibri"/>
        <color rgb="FF1155CC"/>
        <sz val="12.0"/>
        <u/>
      </rPr>
      <t>dave.mason@uk.thalesgroup.com</t>
    </r>
  </si>
  <si>
    <r>
      <rPr>
        <rFont val="Calibri"/>
        <color rgb="FF1155CC"/>
        <sz val="12.0"/>
        <u/>
      </rPr>
      <t>david.beck@chaucergroup.com</t>
    </r>
  </si>
  <si>
    <r>
      <rPr>
        <rFont val="Calibri"/>
        <color rgb="FF1155CC"/>
        <sz val="12.0"/>
        <u/>
      </rPr>
      <t>david.beck@chaucergroup.com</t>
    </r>
  </si>
  <si>
    <r>
      <rPr>
        <rFont val="Calibri"/>
        <color rgb="FF1155CC"/>
        <sz val="12.0"/>
        <u/>
      </rPr>
      <t>carmel.keogh@chaucergroup.com</t>
    </r>
  </si>
  <si>
    <r>
      <rPr>
        <rFont val="Calibri"/>
        <color rgb="FF1155CC"/>
        <sz val="12.0"/>
        <u/>
      </rPr>
      <t>carmel.keogh@chaucergroup.com</t>
    </r>
  </si>
  <si>
    <r>
      <rPr>
        <rFont val="Calibri"/>
        <color rgb="FF1155CC"/>
        <sz val="12.0"/>
        <u/>
      </rPr>
      <t>carmel.keogh@chaucergroup.com</t>
    </r>
  </si>
  <si>
    <r>
      <rPr>
        <rFont val="Calibri"/>
        <color rgb="FF1155CC"/>
        <sz val="12.0"/>
        <u/>
      </rPr>
      <t>nick.latocha@brambles.com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</si>
  <si>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</si>
  <si>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</si>
  <si>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</si>
  <si>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</si>
  <si>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</si>
  <si>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dulce.olivasandoval@brambles.com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</si>
  <si>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</si>
  <si>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</si>
  <si>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nick.latocha@brambles.com</t>
    </r>
  </si>
  <si>
    <r>
      <rPr>
        <rFont val="Calibri"/>
        <color rgb="FF1155CC"/>
        <sz val="12.0"/>
        <u/>
      </rPr>
      <t>nick.latocha@brambles.com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</si>
  <si>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</si>
  <si>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</si>
  <si>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</si>
  <si>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</si>
  <si>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</si>
  <si>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</si>
  <si>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</si>
  <si>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</si>
  <si>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claire.bright@brambles.com</t>
    </r>
  </si>
  <si>
    <r>
      <rPr>
        <rFont val="Calibri"/>
        <color rgb="FF1155CC"/>
        <sz val="12.0"/>
        <u/>
      </rPr>
      <t>alistair.griffin@brambles.com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</si>
  <si>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</si>
  <si>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etom.ofem@ng.britishcouncil.org</t>
    </r>
  </si>
  <si>
    <r>
      <rPr>
        <rFont val="Calibri"/>
        <color rgb="FF1155CC"/>
        <sz val="12.0"/>
        <u/>
      </rPr>
      <t>etom.ofem@ng.britishcouncil.org</t>
    </r>
  </si>
  <si>
    <r>
      <rPr>
        <rFont val="Calibri"/>
        <color rgb="FF1155CC"/>
        <sz val="12.0"/>
        <u/>
      </rPr>
      <t>henna.jaireth@britishcouncil.org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</si>
  <si>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</si>
  <si>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</si>
  <si>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shaimaa.refaatkhalil@britishcouncil.org.eg</t>
    </r>
  </si>
  <si>
    <r>
      <rPr>
        <rFont val="Calibri"/>
        <color rgb="FF1155CC"/>
        <sz val="12.0"/>
        <u/>
      </rPr>
      <t>shaimaa.refaatkhalil@britishcouncil.org.eg</t>
    </r>
  </si>
  <si>
    <r>
      <rPr>
        <rFont val="Calibri"/>
        <color rgb="FF1155CC"/>
        <sz val="12.0"/>
        <u/>
      </rPr>
      <t>amal.abusafiyah@britishcouncil.org</t>
    </r>
  </si>
  <si>
    <r>
      <rPr>
        <rFont val="Calibri"/>
        <color rgb="FF1155CC"/>
        <sz val="12.0"/>
        <u/>
      </rPr>
      <t>amal.abusafiyah@britishcouncil.org</t>
    </r>
  </si>
  <si>
    <r>
      <rPr>
        <rFont val="Calibri"/>
        <color rgb="FF1155CC"/>
        <sz val="12.0"/>
        <u/>
      </rPr>
      <t>damini.luchmun@mu.britishcouncil.org</t>
    </r>
  </si>
  <si>
    <r>
      <rPr>
        <rFont val="Calibri"/>
        <color rgb="FF1155CC"/>
        <sz val="12.0"/>
        <u/>
      </rPr>
      <t>damini.luchmun@mu.britishcouncil.org</t>
    </r>
  </si>
  <si>
    <r>
      <rPr>
        <rFont val="Calibri"/>
        <color rgb="FF1155CC"/>
        <sz val="12.0"/>
        <u/>
      </rPr>
      <t>damini.luchmun@mu.britishcouncil.org</t>
    </r>
  </si>
  <si>
    <r>
      <rPr>
        <rFont val="Calibri"/>
        <color rgb="FF1155CC"/>
        <sz val="12.0"/>
        <u/>
      </rPr>
      <t>amal.abusafiyah@britishcouncil.org</t>
    </r>
  </si>
  <si>
    <r>
      <rPr>
        <rFont val="Calibri"/>
        <color rgb="FF1155CC"/>
        <sz val="12.0"/>
        <u/>
      </rPr>
      <t>shaimaa.refaatkhalil@britishcouncil.org.eg</t>
    </r>
  </si>
  <si>
    <r>
      <rPr>
        <rFont val="Calibri"/>
        <color rgb="FF1155CC"/>
        <sz val="12.0"/>
        <u/>
      </rPr>
      <t>nada.elawamy@britishcouncil.org</t>
    </r>
  </si>
  <si>
    <r>
      <rPr>
        <rFont val="Calibri"/>
        <color rgb="FF1155CC"/>
        <sz val="12.0"/>
        <u/>
      </rPr>
      <t>amani.abualsameed@britishcouncil.org</t>
    </r>
  </si>
  <si>
    <r>
      <rPr>
        <rFont val="Calibri"/>
        <color rgb="FF1155CC"/>
        <sz val="12.0"/>
        <u/>
      </rPr>
      <t>simone.suresh@britishcouncil.org</t>
    </r>
  </si>
  <si>
    <r>
      <rPr>
        <rFont val="Calibri"/>
        <color rgb="FF1155CC"/>
        <sz val="12.0"/>
        <u/>
      </rPr>
      <t>breyhan.shafai@britishcouncil.org</t>
    </r>
  </si>
  <si>
    <r>
      <rPr>
        <rFont val="Calibri"/>
        <color rgb="FF1155CC"/>
        <sz val="12.0"/>
        <u/>
      </rPr>
      <t>samia.ayyoub@britishcouncil.org</t>
    </r>
  </si>
  <si>
    <r>
      <rPr>
        <rFont val="Calibri"/>
        <color rgb="FF1155CC"/>
        <sz val="12.0"/>
        <u/>
      </rPr>
      <t>joe.bardon@britishcouncil.org</t>
    </r>
  </si>
  <si>
    <r>
      <rPr>
        <rFont val="Calibri"/>
        <color rgb="FF1155CC"/>
        <sz val="12.0"/>
        <u/>
      </rPr>
      <t>henna.jaireth@britishcouncil.org</t>
    </r>
  </si>
  <si>
    <r>
      <rPr>
        <rFont val="Calibri"/>
        <color rgb="FF1155CC"/>
        <sz val="12.0"/>
        <u/>
      </rPr>
      <t>breyhan.shafai@britishcouncil.org</t>
    </r>
  </si>
  <si>
    <r>
      <rPr>
        <rFont val="Calibri"/>
        <color rgb="FF1155CC"/>
        <sz val="12.0"/>
        <u/>
      </rPr>
      <t>breyhan.shafai@britishcouncil.org</t>
    </r>
  </si>
  <si>
    <t>Booking ID 016262</t>
  </si>
  <si>
    <t>a0CN200003x6FHIMA2</t>
  </si>
  <si>
    <r>
      <rPr>
        <rFont val="Calibri"/>
        <color rgb="FF1155CC"/>
        <sz val="12.0"/>
        <u/>
      </rPr>
      <t>eden.statham@accenture.com</t>
    </r>
  </si>
  <si>
    <t>Eden Statham</t>
  </si>
  <si>
    <t>Functional &amp; Industry Analytics Analyst</t>
  </si>
  <si>
    <t>Booking ID 016261</t>
  </si>
  <si>
    <t>a0CN200003x5kniMAA</t>
  </si>
  <si>
    <r>
      <rPr>
        <rFont val="Calibri"/>
        <color rgb="FF1155CC"/>
        <sz val="12.0"/>
        <u/>
      </rPr>
      <t>christopher.lane@accenture.com</t>
    </r>
  </si>
  <si>
    <t>Chris Lane</t>
  </si>
  <si>
    <t>Booking ID 016266</t>
  </si>
  <si>
    <t>a0CN200003x5m0rMAA</t>
  </si>
  <si>
    <r>
      <rPr>
        <rFont val="Calibri"/>
        <color rgb="FF1155CC"/>
        <sz val="12.0"/>
        <u/>
      </rPr>
      <t>jon.tippell@accenture.com</t>
    </r>
  </si>
  <si>
    <t>Jon Tippell</t>
  </si>
  <si>
    <t>Managing Director, Products Data &amp; AI</t>
  </si>
  <si>
    <t>Booking ID 016268</t>
  </si>
  <si>
    <t>a0CN200003x6LsfMAE</t>
  </si>
  <si>
    <r>
      <rPr>
        <rFont val="Calibri"/>
        <color rgb="FF1155CC"/>
        <sz val="12.0"/>
        <u/>
      </rPr>
      <t>yann.lepant@accenture.com</t>
    </r>
  </si>
  <si>
    <t>Yann Lepant</t>
  </si>
  <si>
    <t>Data &amp; AI Managing Director UKI</t>
  </si>
  <si>
    <t>Booking ID 016270</t>
  </si>
  <si>
    <t>a0CN200003x6MK6MAM</t>
  </si>
  <si>
    <r>
      <rPr>
        <rFont val="Calibri"/>
        <color rgb="FF1155CC"/>
        <sz val="12.0"/>
        <u/>
      </rPr>
      <t>isabella.r.thornely@accenture.com</t>
    </r>
  </si>
  <si>
    <t>Bella Thornely</t>
  </si>
  <si>
    <t>Managing Director - Centre of Advanced AI Lead</t>
  </si>
  <si>
    <t>Booking ID 016264</t>
  </si>
  <si>
    <t>a0CN200003x6CxZMAU</t>
  </si>
  <si>
    <r>
      <rPr>
        <rFont val="Calibri"/>
        <color rgb="FF1155CC"/>
        <sz val="12.0"/>
        <u/>
      </rPr>
      <t>kayur.rughani@accenture.com</t>
    </r>
  </si>
  <si>
    <t>Kayur Rughani</t>
  </si>
  <si>
    <t>MD Data &amp; AI, UK &amp; Ireland</t>
  </si>
  <si>
    <t>Booking ID 016260</t>
  </si>
  <si>
    <t>a0CN200003x62RcMAI</t>
  </si>
  <si>
    <r>
      <rPr>
        <rFont val="Calibri"/>
        <color rgb="FF1155CC"/>
        <sz val="12.0"/>
        <u/>
      </rPr>
      <t>ana.madrid@accenture.com</t>
    </r>
  </si>
  <si>
    <t>Ana Madrid Viniegra</t>
  </si>
  <si>
    <t>AI Customer Lead</t>
  </si>
  <si>
    <t>Booking ID 016271</t>
  </si>
  <si>
    <t>a0CN200003x63IiMAI</t>
  </si>
  <si>
    <r>
      <rPr>
        <rFont val="Calibri"/>
        <color rgb="FF1155CC"/>
        <sz val="12.0"/>
        <u/>
      </rPr>
      <t>nishita.dsilva@accenture.com</t>
    </r>
  </si>
  <si>
    <t>Nishita D'Silva</t>
  </si>
  <si>
    <t>Booking ID 016267</t>
  </si>
  <si>
    <t>a0CN200003x5leIMAQ</t>
  </si>
  <si>
    <r>
      <rPr>
        <rFont val="Calibri"/>
        <color rgb="FF1155CC"/>
        <sz val="12.0"/>
        <u/>
      </rPr>
      <t>belinda.djamson@accenture.com</t>
    </r>
  </si>
  <si>
    <t>Belinda Djamson</t>
  </si>
  <si>
    <t>Managing Director, Data &amp; AI</t>
  </si>
  <si>
    <t>Booking ID 016269</t>
  </si>
  <si>
    <t>a0CN200003x5XTQMA2</t>
  </si>
  <si>
    <t>Nitya Langley</t>
  </si>
  <si>
    <t>Booking ID 016265</t>
  </si>
  <si>
    <t>a0CN200003x5qscMAA</t>
  </si>
  <si>
    <r>
      <rPr>
        <rFont val="Calibri"/>
        <color rgb="FF1155CC"/>
        <sz val="12.0"/>
        <u/>
      </rPr>
      <t>anthony.levesanos@accenture.com</t>
    </r>
  </si>
  <si>
    <t>Anthony Levesanos</t>
  </si>
  <si>
    <t>Booking ID 016263</t>
  </si>
  <si>
    <t>a0CN200003x5kVPMAY</t>
  </si>
  <si>
    <r>
      <rPr>
        <rFont val="Calibri"/>
        <color rgb="FF1155CC"/>
        <sz val="12.0"/>
        <u/>
      </rPr>
      <t>marie.carpenter@accenture.com</t>
    </r>
  </si>
  <si>
    <t>Marie Carpenter</t>
  </si>
  <si>
    <t>Booking ID 018905</t>
  </si>
  <si>
    <t>a0CN200005t9xhMMAQ</t>
  </si>
  <si>
    <r>
      <rPr>
        <rFont val="Calibri"/>
        <color rgb="FF1155CC"/>
        <sz val="12.0"/>
        <u/>
      </rPr>
      <t>matthew.j.prebble@accenture.com</t>
    </r>
  </si>
  <si>
    <t>Matt Prebble</t>
  </si>
  <si>
    <t>UKIA Lead</t>
  </si>
  <si>
    <t>Added via Evissio Feed NX3TM6</t>
  </si>
  <si>
    <t>NX3TM6</t>
  </si>
  <si>
    <r>
      <rPr>
        <rFont val="Calibri"/>
        <color rgb="FF1155CC"/>
        <sz val="12.0"/>
        <u/>
      </rPr>
      <t>matthew.j.prebble@accenture.com</t>
    </r>
  </si>
  <si>
    <t>Booking ID 019034</t>
  </si>
  <si>
    <t>a0CN20000612FcrMAE</t>
  </si>
  <si>
    <r>
      <rPr>
        <rFont val="Calibri"/>
        <color rgb="FF1155CC"/>
        <sz val="12.0"/>
        <u/>
      </rPr>
      <t>ana.madrid@accenture.com</t>
    </r>
  </si>
  <si>
    <t>Added via Evissio Feed GJKLKX</t>
  </si>
  <si>
    <t>GJKLKX</t>
  </si>
  <si>
    <r>
      <rPr>
        <rFont val="Calibri"/>
        <color rgb="FF1155CC"/>
        <sz val="12.0"/>
        <u/>
      </rPr>
      <t>ana.madrid@accenture.com</t>
    </r>
  </si>
  <si>
    <t>Booking ID 019109</t>
  </si>
  <si>
    <t>a0CN20000645ruMMAQ</t>
  </si>
  <si>
    <r>
      <rPr>
        <rFont val="Calibri"/>
        <color rgb="FF1155CC"/>
        <sz val="12.0"/>
        <u/>
      </rPr>
      <t>belinda.djamson@accenture.com</t>
    </r>
  </si>
  <si>
    <t>Added via Evissio Feed ZLIJ202500759 voucher: Prepaid Awards Table/Seats - This belongs to an order for 1 places. (DataIQ Awards Individual Seat)</t>
  </si>
  <si>
    <t>ZLIJ202500759</t>
  </si>
  <si>
    <t>Booking ID 019108</t>
  </si>
  <si>
    <t>a0CN20000645b4sMAA</t>
  </si>
  <si>
    <r>
      <rPr>
        <rFont val="Calibri"/>
        <color rgb="FF1155CC"/>
        <sz val="12.0"/>
        <u/>
      </rPr>
      <t>ana.madrid@accenture.com</t>
    </r>
  </si>
  <si>
    <t>Booking ID 019106</t>
  </si>
  <si>
    <t>a0CN2000063Qnk1MAC</t>
  </si>
  <si>
    <r>
      <rPr>
        <rFont val="Calibri"/>
        <color rgb="FF1155CC"/>
        <sz val="12.0"/>
        <u/>
      </rPr>
      <t>carolinheld@yahoo.de</t>
    </r>
  </si>
  <si>
    <t>Carolin Held</t>
  </si>
  <si>
    <t>AI Value Strategy Consultant</t>
  </si>
  <si>
    <t>Added via Evissio Feed 839741</t>
  </si>
  <si>
    <t>Booking ID 019104</t>
  </si>
  <si>
    <t>a0CN2000063MdZIMA0</t>
  </si>
  <si>
    <r>
      <rPr>
        <rFont val="Calibri"/>
        <color rgb="FF1155CC"/>
        <sz val="12.0"/>
        <u/>
      </rPr>
      <t>leo.a.zhang@accenture.com</t>
    </r>
  </si>
  <si>
    <t>Leo Zhang</t>
  </si>
  <si>
    <t>BI Engineer</t>
  </si>
  <si>
    <t>Added via Evissio Feed BBU1IN</t>
  </si>
  <si>
    <t>BBU1IN</t>
  </si>
  <si>
    <t>Booking ID 019102</t>
  </si>
  <si>
    <t>a0CN2000063KHHiMAO</t>
  </si>
  <si>
    <r>
      <rPr>
        <rFont val="Calibri"/>
        <color rgb="FF1155CC"/>
        <sz val="12.0"/>
        <u/>
      </rPr>
      <t>mirko.fazio@accenture.com</t>
    </r>
  </si>
  <si>
    <t>Mirko Fazio</t>
  </si>
  <si>
    <t>Added via Evissio Feed UT2VMD</t>
  </si>
  <si>
    <t>UT2VMD</t>
  </si>
  <si>
    <t>Booking ID 019077</t>
  </si>
  <si>
    <t>a0CN2000062z8H7MAI</t>
  </si>
  <si>
    <r>
      <rPr>
        <rFont val="Calibri"/>
        <color rgb="FF1155CC"/>
        <sz val="12.0"/>
        <u/>
      </rPr>
      <t>belinda.djamson@accenture.com</t>
    </r>
  </si>
  <si>
    <t>Added via Evissio Feed 13PDTZ</t>
  </si>
  <si>
    <t>13PDTZ</t>
  </si>
  <si>
    <r>
      <rPr>
        <rFont val="Calibri"/>
        <color rgb="FF1155CC"/>
        <sz val="12.0"/>
        <u/>
      </rPr>
      <t>belinda.djamson@accenture.com</t>
    </r>
  </si>
  <si>
    <t>Booking ID 018726</t>
  </si>
  <si>
    <t>a0CN200005mlQoeMAE</t>
  </si>
  <si>
    <r>
      <rPr>
        <rFont val="Calibri"/>
        <color rgb="FF1155CC"/>
        <sz val="12.0"/>
        <u/>
      </rPr>
      <t>steve.pimblett@rightmove.co.uk</t>
    </r>
  </si>
  <si>
    <t>Added via Evissio Feed VTIR6K</t>
  </si>
  <si>
    <t>VTIR6K</t>
  </si>
  <si>
    <r>
      <rPr>
        <rFont val="Calibri"/>
        <color rgb="FF1155CC"/>
        <sz val="12.0"/>
        <u/>
      </rPr>
      <t>steve.pimblett@rightmove.co.uk</t>
    </r>
  </si>
  <si>
    <r>
      <rPr>
        <rFont val="Calibri"/>
        <color rgb="FF1155CC"/>
        <sz val="12.0"/>
        <u/>
      </rPr>
      <t>steve.pimblett@rightmove.co.uk</t>
    </r>
  </si>
  <si>
    <t>Booking ID 018737</t>
  </si>
  <si>
    <t>Grainger PLC</t>
  </si>
  <si>
    <t>a0CN200005nTQ6pMAG</t>
  </si>
  <si>
    <r>
      <rPr>
        <rFont val="Calibri"/>
        <color rgb="FF1155CC"/>
        <sz val="12.0"/>
        <u/>
      </rPr>
      <t>amason@graingerplc.co.uk</t>
    </r>
  </si>
  <si>
    <t>Andrew Mason</t>
  </si>
  <si>
    <t>Added via Evissio Feed PV7T6J</t>
  </si>
  <si>
    <t>PV7T6J</t>
  </si>
  <si>
    <r>
      <rPr>
        <rFont val="Calibri"/>
        <color rgb="FF1155CC"/>
        <sz val="12.0"/>
        <u/>
      </rPr>
      <t>amason@graingerplc.co.uk</t>
    </r>
  </si>
  <si>
    <t>Booking ID 018647</t>
  </si>
  <si>
    <t>a0CN200005lCmWHMA0</t>
  </si>
  <si>
    <r>
      <rPr>
        <rFont val="Calibri"/>
        <color rgb="FF1155CC"/>
        <sz val="12.0"/>
        <u/>
      </rPr>
      <t>rohit_rathod@mckinsey.com</t>
    </r>
  </si>
  <si>
    <t>Added via Evissio Feed DENVIM</t>
  </si>
  <si>
    <t>DENVIM</t>
  </si>
  <si>
    <r>
      <rPr>
        <rFont val="Calibri"/>
        <color rgb="FF1155CC"/>
        <sz val="12.0"/>
        <u/>
      </rPr>
      <t>rohit_rathod@mckinsey.com</t>
    </r>
  </si>
  <si>
    <t>Booking ID 018452</t>
  </si>
  <si>
    <t>Brit Insurance</t>
  </si>
  <si>
    <t>a0CN200005gJVvgMAG</t>
  </si>
  <si>
    <r>
      <rPr>
        <rFont val="Calibri"/>
        <color rgb="FF1155CC"/>
        <sz val="12.0"/>
        <u/>
      </rPr>
      <t>david.shepherd@britinsurance.com</t>
    </r>
  </si>
  <si>
    <t>David Shepherd</t>
  </si>
  <si>
    <t>Lead BI Engineer</t>
  </si>
  <si>
    <t>Added via Evissio Feed KA5M6X</t>
  </si>
  <si>
    <t>KA5M6X</t>
  </si>
  <si>
    <t>Booking ID 018446</t>
  </si>
  <si>
    <t>a0CN200005fgwDkMAI</t>
  </si>
  <si>
    <r>
      <rPr>
        <rFont val="Calibri"/>
        <color rgb="FF1155CC"/>
        <sz val="12.0"/>
        <u/>
      </rPr>
      <t>james.gilbert@britinsurance.com</t>
    </r>
  </si>
  <si>
    <t>James Gilbert</t>
  </si>
  <si>
    <t>Added via Evissio Feed QC178S</t>
  </si>
  <si>
    <t>QC178S</t>
  </si>
  <si>
    <t>Booking ID 018445</t>
  </si>
  <si>
    <t>a0CN200005fELEpMAO</t>
  </si>
  <si>
    <r>
      <rPr>
        <rFont val="Calibri"/>
        <color rgb="FF1155CC"/>
        <sz val="12.0"/>
        <u/>
      </rPr>
      <t>caroline.beardsell@britinsurance.com</t>
    </r>
  </si>
  <si>
    <t>Caroline Beardsell</t>
  </si>
  <si>
    <t>Head of Business Insights</t>
  </si>
  <si>
    <t>Added via Evissio Feed 59E2DU</t>
  </si>
  <si>
    <t>59E2DU</t>
  </si>
  <si>
    <r>
      <rPr>
        <rFont val="Calibri"/>
        <color rgb="FF1155CC"/>
        <sz val="12.0"/>
        <u/>
      </rPr>
      <t>caroline.beardsell@britinsurance.com</t>
    </r>
  </si>
  <si>
    <r>
      <rPr>
        <rFont val="Calibri"/>
        <color rgb="FF1155CC"/>
        <sz val="12.0"/>
        <u/>
      </rPr>
      <t>david.shepherd@britinsurance.com</t>
    </r>
  </si>
  <si>
    <r>
      <rPr>
        <rFont val="Calibri"/>
        <color rgb="FF1155CC"/>
        <sz val="12.0"/>
        <u/>
      </rPr>
      <t>james.gilbert@britinsurance.com</t>
    </r>
  </si>
  <si>
    <t>Booking ID 019032</t>
  </si>
  <si>
    <t>a0CN2000060yWIgMAM</t>
  </si>
  <si>
    <r>
      <rPr>
        <rFont val="Calibri"/>
        <color rgb="FF1155CC"/>
        <sz val="12.0"/>
        <u/>
      </rPr>
      <t>misha.patel@britinsurance.com</t>
    </r>
  </si>
  <si>
    <t>Misha Patel</t>
  </si>
  <si>
    <t>Principal BI Analyst</t>
  </si>
  <si>
    <t>Added via Evissio Feed XRSMIP</t>
  </si>
  <si>
    <t>XRSMIP</t>
  </si>
  <si>
    <r>
      <rPr>
        <rFont val="Calibri"/>
        <color rgb="FF1155CC"/>
        <sz val="12.0"/>
        <u/>
      </rPr>
      <t>misha.patel@britinsurance.com</t>
    </r>
  </si>
  <si>
    <t>Booking ID 018698</t>
  </si>
  <si>
    <t>a0CN200005luQPQMA2</t>
  </si>
  <si>
    <r>
      <rPr>
        <rFont val="Calibri"/>
        <color rgb="FF1155CC"/>
        <sz val="12.0"/>
        <u/>
      </rPr>
      <t>tinapierce@btinternet.com</t>
    </r>
  </si>
  <si>
    <t>Tina Salvage</t>
  </si>
  <si>
    <t>Added via Evissio Feed S36G3H</t>
  </si>
  <si>
    <t>S36G3H</t>
  </si>
  <si>
    <r>
      <rPr>
        <rFont val="Calibri"/>
        <color rgb="FF1155CC"/>
        <sz val="12.0"/>
        <u/>
      </rPr>
      <t>tinapierce@btinternet.com</t>
    </r>
  </si>
  <si>
    <t>Booking ID 018621</t>
  </si>
  <si>
    <t>a0CN200005kUrFRMA0</t>
  </si>
  <si>
    <r>
      <rPr>
        <rFont val="Calibri"/>
        <color rgb="FF1155CC"/>
        <sz val="12.0"/>
        <u/>
      </rPr>
      <t>abhishek.khanna@exlservice.com</t>
    </r>
  </si>
  <si>
    <t>Abhishek Khanna</t>
  </si>
  <si>
    <t>Added via Evissio Feed 6NJARL</t>
  </si>
  <si>
    <t>6NJARL</t>
  </si>
  <si>
    <t>Booking ID 018633</t>
  </si>
  <si>
    <t>a0CN200005kWfQSMA0</t>
  </si>
  <si>
    <r>
      <rPr>
        <rFont val="Calibri"/>
        <color rgb="FF1155CC"/>
        <sz val="12.0"/>
        <u/>
      </rPr>
      <t>kshitij.jain@exlservice.com</t>
    </r>
  </si>
  <si>
    <t>Kshitij Jain</t>
  </si>
  <si>
    <t>Senior Vice President, Analytics and AI Services</t>
  </si>
  <si>
    <t>Added via Evissio Feed Q44VYW</t>
  </si>
  <si>
    <t>Q44VYW</t>
  </si>
  <si>
    <r>
      <rPr>
        <rFont val="Calibri"/>
        <color rgb="FF1155CC"/>
        <sz val="12.0"/>
        <u/>
      </rPr>
      <t>abhishek.khanna@exlservice.com</t>
    </r>
  </si>
  <si>
    <r>
      <rPr>
        <rFont val="Calibri"/>
        <color rgb="FF1155CC"/>
        <sz val="12.0"/>
        <u/>
      </rPr>
      <t>kshitij.jain@exlservice.com</t>
    </r>
  </si>
  <si>
    <r>
      <rPr>
        <rFont val="Calibri"/>
        <color rgb="FF1155CC"/>
        <sz val="12.0"/>
        <u/>
      </rPr>
      <t>abhishek.khanna@exlservice.com</t>
    </r>
  </si>
  <si>
    <t>Booking ID 018874</t>
  </si>
  <si>
    <t>a0CN200005q9pWwMAI</t>
  </si>
  <si>
    <r>
      <rPr>
        <rFont val="Calibri"/>
        <color rgb="FF1155CC"/>
        <sz val="12.0"/>
        <u/>
      </rPr>
      <t>piers.waldron@exlservice.com</t>
    </r>
  </si>
  <si>
    <t>Piers Waldron</t>
  </si>
  <si>
    <t>Marketing Director</t>
  </si>
  <si>
    <t>Added via Evissio Feed QIMWF5</t>
  </si>
  <si>
    <t>QIMWF5</t>
  </si>
  <si>
    <r>
      <rPr>
        <rFont val="Calibri"/>
        <color rgb="FF1155CC"/>
        <sz val="12.0"/>
        <u/>
      </rPr>
      <t>piers.waldron@exlservice.com</t>
    </r>
  </si>
  <si>
    <t>Booking ID 019071</t>
  </si>
  <si>
    <t>a0CN2000062v8B9MAI</t>
  </si>
  <si>
    <r>
      <rPr>
        <rFont val="Calibri"/>
        <color rgb="FF1155CC"/>
        <sz val="12.0"/>
        <u/>
      </rPr>
      <t>vikas.misra@exlservice.com</t>
    </r>
  </si>
  <si>
    <t>Added via Evissio Feed XYNQOE</t>
  </si>
  <si>
    <t>XYNQOE</t>
  </si>
  <si>
    <r>
      <rPr>
        <rFont val="Calibri"/>
        <color rgb="FF1155CC"/>
        <sz val="12.0"/>
        <u/>
      </rPr>
      <t>vikas.misra@exlservice.com</t>
    </r>
  </si>
  <si>
    <t>Booking ID 017478</t>
  </si>
  <si>
    <t>Arch Insurance</t>
  </si>
  <si>
    <t>a0CN20000511eTuMAI</t>
  </si>
  <si>
    <r>
      <rPr>
        <rFont val="Calibri"/>
        <color rgb="FF1155CC"/>
        <sz val="12.0"/>
        <u/>
      </rPr>
      <t>thlewis@archinsurance.com</t>
    </r>
  </si>
  <si>
    <t>Thomas Lewis</t>
  </si>
  <si>
    <t>Added via Evissio Feed JK57HZ</t>
  </si>
  <si>
    <t>JK57HZ</t>
  </si>
  <si>
    <t>Booking ID 018885</t>
  </si>
  <si>
    <t>EXL</t>
  </si>
  <si>
    <t>a0CN200005saJPXMA2</t>
  </si>
  <si>
    <r>
      <rPr>
        <rFont val="Calibri"/>
        <color rgb="FF1155CC"/>
        <sz val="12.0"/>
        <u/>
      </rPr>
      <t>ross.hignett@exlservice.com</t>
    </r>
  </si>
  <si>
    <t>Ross Hignett</t>
  </si>
  <si>
    <t>Vice President - Banking and Financial Services</t>
  </si>
  <si>
    <t>Added via Evissio Feed Z4HLFT</t>
  </si>
  <si>
    <t>Z4HLFT</t>
  </si>
  <si>
    <r>
      <rPr>
        <rFont val="Calibri"/>
        <color rgb="FF1155CC"/>
        <sz val="12.0"/>
        <u/>
      </rPr>
      <t>ross.hignett@exlservice.com</t>
    </r>
  </si>
  <si>
    <t>Booking ID 019072</t>
  </si>
  <si>
    <t>a0CN2000062uvVhMAI</t>
  </si>
  <si>
    <r>
      <rPr>
        <rFont val="Calibri"/>
        <color rgb="FF1155CC"/>
        <sz val="12.0"/>
        <u/>
      </rPr>
      <t>blair.strachan@exlservice.com</t>
    </r>
  </si>
  <si>
    <t>Blair Strachan</t>
  </si>
  <si>
    <t>Added via Evissio Feed OHU4R2</t>
  </si>
  <si>
    <t>OHU4R2</t>
  </si>
  <si>
    <t>Booking ID 019070</t>
  </si>
  <si>
    <t>a0CN2000062uweiMAA</t>
  </si>
  <si>
    <r>
      <rPr>
        <rFont val="Calibri"/>
        <color rgb="FF1155CC"/>
        <sz val="12.0"/>
        <u/>
      </rPr>
      <t>vikas.kumar5@exlservice.com</t>
    </r>
  </si>
  <si>
    <t>Vikas Kumar</t>
  </si>
  <si>
    <t>Added via Evissio Feed KTRLB3</t>
  </si>
  <si>
    <t>KTRLB3</t>
  </si>
  <si>
    <r>
      <rPr>
        <rFont val="Calibri"/>
        <color rgb="FF1155CC"/>
        <sz val="12.0"/>
        <u/>
      </rPr>
      <t>vikas.kumar5@exlservice.com</t>
    </r>
  </si>
  <si>
    <r>
      <rPr>
        <rFont val="Calibri"/>
        <color rgb="FF1155CC"/>
        <sz val="12.0"/>
        <u/>
      </rPr>
      <t>blair.strachan@exlservice.com</t>
    </r>
  </si>
  <si>
    <r>
      <rPr>
        <rFont val="Calibri"/>
        <color rgb="FF1155CC"/>
        <sz val="12.0"/>
        <u/>
      </rPr>
      <t>sergio.elizondogonzalez@ofgem.gov.uk</t>
    </r>
  </si>
  <si>
    <r>
      <rPr>
        <rFont val="Calibri"/>
        <color rgb="FF1155CC"/>
        <sz val="12.0"/>
        <u/>
      </rPr>
      <t>penny.holborn@ofgem.gov.uk</t>
    </r>
  </si>
  <si>
    <r>
      <rPr>
        <rFont val="Calibri"/>
        <color rgb="FF1155CC"/>
        <sz val="12.0"/>
        <u/>
      </rPr>
      <t>penny.holborn@ofgem.gov.uk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</si>
  <si>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</si>
  <si>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</si>
  <si>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</si>
  <si>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kathleen.smith@royallondon.com</t>
    </r>
  </si>
  <si>
    <r>
      <rPr>
        <rFont val="Calibri"/>
        <color rgb="FF1155CC"/>
        <sz val="12.0"/>
        <u/>
      </rPr>
      <t>kathleen.smith@royallondon.com</t>
    </r>
  </si>
  <si>
    <r>
      <rPr>
        <rFont val="Calibri"/>
        <color rgb="FF1155CC"/>
        <sz val="12.0"/>
        <u/>
      </rPr>
      <t>mary.drabble@royallondon.com</t>
    </r>
  </si>
  <si>
    <r>
      <rPr>
        <rFont val="Calibri"/>
        <color rgb="FF1155CC"/>
        <sz val="12.0"/>
        <u/>
      </rPr>
      <t>carol.wilson2@royallondon.com</t>
    </r>
  </si>
  <si>
    <r>
      <rPr>
        <rFont val="Calibri"/>
        <color rgb="FF1155CC"/>
        <sz val="12.0"/>
        <u/>
      </rPr>
      <t>arj.jairath@royallondon.com</t>
    </r>
  </si>
  <si>
    <r>
      <rPr>
        <rFont val="Calibri"/>
        <color rgb="FF1155CC"/>
        <sz val="12.0"/>
        <u/>
      </rPr>
      <t>amy.mcnicholl@royallondon.com</t>
    </r>
  </si>
  <si>
    <r>
      <rPr>
        <rFont val="Calibri"/>
        <color rgb="FF1155CC"/>
        <sz val="12.0"/>
        <u/>
      </rPr>
      <t>kathleen.smith@royallondon.com</t>
    </r>
  </si>
  <si>
    <r>
      <rPr>
        <rFont val="Calibri"/>
        <color rgb="FF1155CC"/>
        <sz val="12.0"/>
        <u/>
      </rPr>
      <t>philip.quarmby@royallondon.com</t>
    </r>
  </si>
  <si>
    <r>
      <rPr>
        <rFont val="Calibri"/>
        <color rgb="FF1155CC"/>
        <sz val="12.0"/>
        <u/>
      </rPr>
      <t>david.thomson1@royallondon.com</t>
    </r>
  </si>
  <si>
    <r>
      <rPr>
        <rFont val="Calibri"/>
        <color rgb="FF1155CC"/>
        <sz val="12.0"/>
        <u/>
      </rPr>
      <t>david.thomson1@royallondon.com</t>
    </r>
  </si>
  <si>
    <r>
      <rPr>
        <rFont val="Calibri"/>
        <color rgb="FF1155CC"/>
        <sz val="12.0"/>
        <u/>
      </rPr>
      <t>philip.quarmby@royallondon.com</t>
    </r>
  </si>
  <si>
    <r>
      <rPr>
        <rFont val="Calibri"/>
        <color rgb="FF1155CC"/>
        <sz val="12.0"/>
        <u/>
      </rPr>
      <t>marcin.mochnacki@rlam.co.uk</t>
    </r>
  </si>
  <si>
    <r>
      <rPr>
        <rFont val="Calibri"/>
        <color rgb="FF1155CC"/>
        <sz val="12.0"/>
        <u/>
      </rPr>
      <t>murray.watson@rlam.co.uk</t>
    </r>
  </si>
  <si>
    <r>
      <rPr>
        <rFont val="Calibri"/>
        <color rgb="FF1155CC"/>
        <sz val="12.0"/>
        <u/>
      </rPr>
      <t>amy.mcnicholl@royallondon.com</t>
    </r>
  </si>
  <si>
    <r>
      <rPr>
        <rFont val="Calibri"/>
        <color rgb="FF1155CC"/>
        <sz val="12.0"/>
        <u/>
      </rPr>
      <t>arj.jairath@royallondon.com</t>
    </r>
  </si>
  <si>
    <r>
      <rPr>
        <rFont val="Calibri"/>
        <color rgb="FF1155CC"/>
        <sz val="12.0"/>
        <u/>
      </rPr>
      <t>damian.mcgrane@royallondon.com</t>
    </r>
  </si>
  <si>
    <r>
      <rPr>
        <rFont val="Calibri"/>
        <color rgb="FF1155CC"/>
        <sz val="12.0"/>
        <u/>
      </rPr>
      <t>murray.watson@rlam.co.uk</t>
    </r>
  </si>
  <si>
    <r>
      <rPr>
        <rFont val="Calibri"/>
        <color rgb="FF1155CC"/>
        <sz val="12.0"/>
        <u/>
      </rPr>
      <t>marcin.mochnacki@rlam.co.uk</t>
    </r>
  </si>
  <si>
    <r>
      <rPr>
        <rFont val="Calibri"/>
        <color rgb="FF1155CC"/>
        <sz val="12.0"/>
        <u/>
      </rPr>
      <t>marcin.mochnacki@rlam.co.uk</t>
    </r>
  </si>
  <si>
    <r>
      <rPr>
        <rFont val="Calibri"/>
        <color rgb="FF1155CC"/>
        <sz val="12.0"/>
        <u/>
      </rPr>
      <t>simone.suresh@britishcouncil.org</t>
    </r>
  </si>
  <si>
    <r>
      <rPr>
        <rFont val="Calibri"/>
        <color rgb="FF1155CC"/>
        <sz val="12.0"/>
        <u/>
      </rPr>
      <t>muhammad.tayyab@britishcouncil.org</t>
    </r>
  </si>
  <si>
    <r>
      <rPr>
        <rFont val="Calibri"/>
        <color rgb="FF1155CC"/>
        <sz val="12.0"/>
        <u/>
      </rPr>
      <t>diana.rodriguezorjuela@britishcouncil.org</t>
    </r>
  </si>
  <si>
    <r>
      <rPr>
        <rFont val="Calibri"/>
        <color rgb="FF1155CC"/>
        <sz val="12.0"/>
        <u/>
      </rPr>
      <t>pankaj.sehgal@britishcouncil.org</t>
    </r>
  </si>
  <si>
    <r>
      <rPr>
        <rFont val="Calibri"/>
        <color rgb="FF1155CC"/>
        <sz val="12.0"/>
        <u/>
      </rPr>
      <t>fakhar.jaffery@britishcouncil.org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</si>
  <si>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</si>
  <si>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juliana.ferreira@britishcouncil.org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</si>
  <si>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</si>
  <si>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</si>
  <si>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</si>
  <si>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</si>
  <si>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</si>
  <si>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joy.amobi@britishcouncil.org</t>
    </r>
  </si>
  <si>
    <r>
      <rPr>
        <rFont val="Calibri"/>
        <color rgb="FF1155CC"/>
        <sz val="12.0"/>
        <u/>
      </rPr>
      <t>muhammad.tayyab@britishcouncil.org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</si>
  <si>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</si>
  <si>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</si>
  <si>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mahmoud.hadi@britishcouncil.org</t>
    </r>
  </si>
  <si>
    <r>
      <rPr>
        <rFont val="Calibri"/>
        <color rgb="FF1155CC"/>
        <sz val="12.0"/>
        <u/>
      </rPr>
      <t>damini.luchmun@mu.britishcouncil.org</t>
    </r>
  </si>
  <si>
    <r>
      <rPr>
        <rFont val="Calibri"/>
        <color rgb="FF1155CC"/>
        <sz val="12.0"/>
        <u/>
      </rPr>
      <t>lyndsey.halliday@britishcouncil.org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</si>
  <si>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</si>
  <si>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</si>
  <si>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</si>
  <si>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etom.ofem@ng.britishcouncil.org</t>
    </r>
  </si>
  <si>
    <r>
      <rPr>
        <rFont val="Calibri"/>
        <color rgb="FF1155CC"/>
        <sz val="12.0"/>
        <u/>
      </rPr>
      <t>shiva.rouholamini@britishcouncil.fr</t>
    </r>
  </si>
  <si>
    <r>
      <rPr>
        <rFont val="Calibri"/>
        <color rgb="FF1155CC"/>
        <sz val="12.0"/>
        <u/>
      </rPr>
      <t>sana.rashid@britishcouncil.org.pk</t>
    </r>
  </si>
  <si>
    <r>
      <rPr>
        <rFont val="Calibri"/>
        <color rgb="FF1155CC"/>
        <sz val="12.0"/>
        <u/>
      </rPr>
      <t>diana.rodriguezorjuela@britishcouncil.org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</si>
  <si>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</si>
  <si>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lyndsey.halliday@britishcouncil.org</t>
    </r>
  </si>
  <si>
    <r>
      <rPr>
        <rFont val="Calibri"/>
        <color rgb="FF1155CC"/>
        <sz val="12.0"/>
        <u/>
      </rPr>
      <t>anna.jakimova@britishcouncil.org</t>
    </r>
  </si>
  <si>
    <r>
      <rPr>
        <rFont val="Calibri"/>
        <color rgb="FF1155CC"/>
        <sz val="12.0"/>
        <u/>
      </rPr>
      <t>anna.jakimova@britishcouncil.org</t>
    </r>
  </si>
  <si>
    <r>
      <rPr>
        <rFont val="Calibri"/>
        <color rgb="FF1155CC"/>
        <sz val="12.0"/>
        <u/>
      </rPr>
      <t>anna.jakimova@britishcouncil.org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</si>
  <si>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</si>
  <si>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</si>
  <si>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yujie.ai@britishcouncil.org.cn</t>
    </r>
  </si>
  <si>
    <r>
      <rPr>
        <rFont val="Calibri"/>
        <color rgb="FF1155CC"/>
        <sz val="12.0"/>
        <u/>
      </rPr>
      <t>juliana.ferreira@britishcouncil.org</t>
    </r>
  </si>
  <si>
    <r>
      <rPr>
        <rFont val="Calibri"/>
        <color rgb="FF1155CC"/>
        <sz val="12.0"/>
        <u/>
      </rPr>
      <t>erum.sharif@britishcouncil.org</t>
    </r>
  </si>
  <si>
    <r>
      <rPr>
        <rFont val="Calibri"/>
        <color rgb="FF1155CC"/>
        <sz val="12.0"/>
        <u/>
      </rPr>
      <t>ann.veitch@britishcouncil.org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</si>
  <si>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</si>
  <si>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anna.jakimova@britishcouncil.org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</si>
  <si>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</si>
  <si>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david.smith@britishcouncil.org</t>
    </r>
  </si>
  <si>
    <r>
      <rPr>
        <rFont val="Calibri"/>
        <color rgb="FF1155CC"/>
        <sz val="12.0"/>
        <u/>
      </rPr>
      <t>muhammad.tayyab@britishcouncil.org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</si>
  <si>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</si>
  <si>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</si>
  <si>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nelly.elshenawy@britishcouncil.org.eg</t>
    </r>
  </si>
  <si>
    <r>
      <rPr>
        <rFont val="Calibri"/>
        <color rgb="FF1155CC"/>
        <sz val="12.0"/>
        <u/>
      </rPr>
      <t>sana.rashid@britishcouncil.org.pk</t>
    </r>
  </si>
  <si>
    <r>
      <rPr>
        <rFont val="Calibri"/>
        <color rgb="FF1155CC"/>
        <sz val="12.0"/>
        <u/>
      </rPr>
      <t>sana.rashid@britishcouncil.org.pk</t>
    </r>
  </si>
  <si>
    <r>
      <rPr>
        <rFont val="Calibri"/>
        <color rgb="FF1155CC"/>
        <sz val="12.0"/>
        <u/>
      </rPr>
      <t>juliana.ferreira@britishcouncil.org</t>
    </r>
  </si>
  <si>
    <r>
      <rPr>
        <rFont val="Calibri"/>
        <color rgb="FF1155CC"/>
        <sz val="12.0"/>
        <u/>
      </rPr>
      <t>juliana.ferreira@britishcouncil.org</t>
    </r>
  </si>
  <si>
    <r>
      <rPr>
        <rFont val="Calibri"/>
        <color rgb="FF1155CC"/>
        <sz val="12.0"/>
        <u/>
      </rPr>
      <t>inigo.antolin@britishcouncil.org</t>
    </r>
  </si>
  <si>
    <t>Booking ID 019110</t>
  </si>
  <si>
    <t>a0CN20000647wyuMAA</t>
  </si>
  <si>
    <r>
      <rPr>
        <rFont val="Calibri"/>
        <color rgb="FF1155CC"/>
        <sz val="12.0"/>
        <u/>
      </rPr>
      <t>vishwa.kalmali@impbrands.com</t>
    </r>
  </si>
  <si>
    <t>Added via Evissio Feed ZLIJ202500761 voucher: Prepaid Awards Table/Seats - This belongs to an order for 1 places. (DataIQ Awards Individual Seat)</t>
  </si>
  <si>
    <t>ZLIJ202500761</t>
  </si>
  <si>
    <t>Booking ID 019094</t>
  </si>
  <si>
    <t>a0CN200006326CeMAI</t>
  </si>
  <si>
    <r>
      <rPr>
        <rFont val="Calibri"/>
        <color rgb="FF1155CC"/>
        <sz val="12.0"/>
        <u/>
      </rPr>
      <t>vishwa.kalmali@impbrands.com</t>
    </r>
  </si>
  <si>
    <t>Added via Evissio Feed AAE5UL</t>
  </si>
  <si>
    <t>no crustaceans</t>
  </si>
  <si>
    <t>AAE5UL</t>
  </si>
  <si>
    <r>
      <rPr>
        <rFont val="Calibri"/>
        <color rgb="FF1155CC"/>
        <sz val="12.0"/>
        <u/>
      </rPr>
      <t>vishwa.kalmali@impbrands.com</t>
    </r>
  </si>
  <si>
    <t>Booking ID 018052</t>
  </si>
  <si>
    <t>Liberty Global</t>
  </si>
  <si>
    <t>a0CN200005OTeEoMAL</t>
  </si>
  <si>
    <r>
      <rPr>
        <rFont val="Calibri"/>
        <color rgb="FF1155CC"/>
        <sz val="12.0"/>
        <u/>
      </rPr>
      <t>ndpatel@libertyglobal.com</t>
    </r>
  </si>
  <si>
    <t>Nirali Patel</t>
  </si>
  <si>
    <t>Group VP Data, AI &amp; Technology</t>
  </si>
  <si>
    <t>Added via Evissio Feed 1I5N1Q</t>
  </si>
  <si>
    <t>1I5N1Q</t>
  </si>
  <si>
    <r>
      <rPr>
        <rFont val="Calibri"/>
        <color rgb="FF1155CC"/>
        <sz val="12.0"/>
        <u/>
      </rPr>
      <t>ndpatel@libertyglobal.com</t>
    </r>
  </si>
  <si>
    <t>Booking ID 018534</t>
  </si>
  <si>
    <t>a0CN200005hKQvfMAG</t>
  </si>
  <si>
    <r>
      <rPr>
        <rFont val="Calibri"/>
        <color rgb="FF1155CC"/>
        <sz val="12.0"/>
        <u/>
      </rPr>
      <t>ndpatel@libertyglobal.com</t>
    </r>
  </si>
  <si>
    <r>
      <rPr>
        <rFont val="Calibri"/>
        <color rgb="FF1155CC"/>
        <sz val="12.0"/>
        <u/>
      </rPr>
      <t>natalie.formosa@informa.com</t>
    </r>
  </si>
  <si>
    <r>
      <rPr>
        <rFont val="Calibri"/>
        <color rgb="FF1155CC"/>
        <sz val="12.0"/>
        <u/>
      </rPr>
      <t>joanna.holdaway@informa.com</t>
    </r>
  </si>
  <si>
    <r>
      <rPr>
        <rFont val="Calibri"/>
        <color rgb="FF1155CC"/>
        <sz val="12.0"/>
        <u/>
      </rPr>
      <t>joanna.holdaway@informa.com</t>
    </r>
  </si>
  <si>
    <r>
      <rPr>
        <rFont val="Calibri"/>
        <color rgb="FF1155CC"/>
        <sz val="12.0"/>
        <u/>
      </rPr>
      <t>shradha.samantray@informa.com</t>
    </r>
  </si>
  <si>
    <r>
      <rPr>
        <rFont val="Calibri"/>
        <color rgb="FF1155CC"/>
        <sz val="12.0"/>
        <u/>
      </rPr>
      <t>shradha.samantray@informa.com</t>
    </r>
  </si>
  <si>
    <r>
      <rPr>
        <rFont val="Calibri"/>
        <color rgb="FF1155CC"/>
        <sz val="12.0"/>
        <u/>
      </rPr>
      <t>shradha.samantray@informa.com</t>
    </r>
  </si>
  <si>
    <t>Booking ID 018228</t>
  </si>
  <si>
    <t>a0CN200005WxYyOMAV</t>
  </si>
  <si>
    <r>
      <rPr>
        <rFont val="Calibri"/>
        <color rgb="FF1155CC"/>
        <sz val="12.0"/>
        <u/>
      </rPr>
      <t>jonathan.sinclair@lebara.com</t>
    </r>
  </si>
  <si>
    <t>Jonathan Sinclair</t>
  </si>
  <si>
    <t>Added via Evissio Feed ZLIJ202500036 voucher: Prepaid Awards Table/Seats - This belongs to an order for 10 places. (DataIQ Awards Full Table)</t>
  </si>
  <si>
    <t>ZLIJ202500036</t>
  </si>
  <si>
    <t>Booking ID 017610</t>
  </si>
  <si>
    <t>a0CN2000056kPVaMAM</t>
  </si>
  <si>
    <r>
      <rPr>
        <rFont val="Calibri"/>
        <color rgb="FF1155CC"/>
        <sz val="12.0"/>
        <u/>
      </rPr>
      <t>matthew.crawley@lebara.com</t>
    </r>
  </si>
  <si>
    <t>Added via Evissio Feed C5DD9V</t>
  </si>
  <si>
    <t>C5DD9V</t>
  </si>
  <si>
    <t>Booking ID 018693</t>
  </si>
  <si>
    <t>a0CN200005lmpyiMAA</t>
  </si>
  <si>
    <r>
      <rPr>
        <rFont val="Calibri"/>
        <color rgb="FF1155CC"/>
        <sz val="12.0"/>
        <u/>
      </rPr>
      <t>louisa@puttingdatatowork.com</t>
    </r>
  </si>
  <si>
    <t>Louisa Osmond</t>
  </si>
  <si>
    <t>Marketing</t>
  </si>
  <si>
    <t>Added via Evissio Feed GSJO7T</t>
  </si>
  <si>
    <t>GSJO7T</t>
  </si>
  <si>
    <r>
      <rPr>
        <rFont val="Calibri"/>
        <color rgb="FF1155CC"/>
        <sz val="12.0"/>
        <u/>
      </rPr>
      <t>louisa@puttingdatatowork.com</t>
    </r>
  </si>
  <si>
    <t>Booking ID 018743</t>
  </si>
  <si>
    <t>a0CN200005nVG2XMAW</t>
  </si>
  <si>
    <r>
      <rPr>
        <rFont val="Calibri"/>
        <color rgb="FF1155CC"/>
        <sz val="12.0"/>
        <u/>
      </rPr>
      <t>lucy.hughes@puttingdatatowork.com</t>
    </r>
  </si>
  <si>
    <t>Lucy Hughes</t>
  </si>
  <si>
    <t>Project Lead</t>
  </si>
  <si>
    <t>Added via Evissio Feed 8PX8Y1</t>
  </si>
  <si>
    <t>8PX8Y1</t>
  </si>
  <si>
    <t>Booking ID 018739</t>
  </si>
  <si>
    <t>a0CN200005nVUrEMAW</t>
  </si>
  <si>
    <r>
      <rPr>
        <rFont val="Calibri"/>
        <color rgb="FF1155CC"/>
        <sz val="12.0"/>
        <u/>
      </rPr>
      <t>paul.alexander@puttingdatatowork.com</t>
    </r>
  </si>
  <si>
    <t>Added via Evissio Feed B99UFY</t>
  </si>
  <si>
    <t>B99UFY</t>
  </si>
  <si>
    <r>
      <rPr>
        <rFont val="Calibri"/>
        <color rgb="FF1155CC"/>
        <sz val="12.0"/>
        <u/>
      </rPr>
      <t>lucy.hughes@puttingdatatowork.com</t>
    </r>
  </si>
  <si>
    <r>
      <rPr>
        <rFont val="Calibri"/>
        <color rgb="FF1155CC"/>
        <sz val="12.0"/>
        <u/>
      </rPr>
      <t>paul.alexander@puttingdatatowork.com</t>
    </r>
  </si>
  <si>
    <t>Booking ID 018844</t>
  </si>
  <si>
    <t>Ortecha</t>
  </si>
  <si>
    <t>a0CN200005pUWnbMAG</t>
  </si>
  <si>
    <r>
      <rPr>
        <rFont val="Calibri"/>
        <color rgb="FF1155CC"/>
        <sz val="12.0"/>
        <u/>
      </rPr>
      <t>angie.livingstone@ortecha.com</t>
    </r>
  </si>
  <si>
    <t>Angela Livingstone</t>
  </si>
  <si>
    <t>Added via Evissio Feed 2LTXEX</t>
  </si>
  <si>
    <t>2LTXEX</t>
  </si>
  <si>
    <r>
      <rPr>
        <rFont val="Calibri"/>
        <color rgb="FF1155CC"/>
        <sz val="12.0"/>
        <u/>
      </rPr>
      <t>angie.livingstone@ortecha.com</t>
    </r>
  </si>
  <si>
    <t>Booking ID 018344</t>
  </si>
  <si>
    <t>a0CN200005a9QxCMAU</t>
  </si>
  <si>
    <r>
      <rPr>
        <rFont val="Calibri"/>
        <color rgb="FF1155CC"/>
        <sz val="12.0"/>
        <u/>
      </rPr>
      <t>mikhael.mazu@db.com</t>
    </r>
  </si>
  <si>
    <t>Mikhael Mazu</t>
  </si>
  <si>
    <t>Vice President - Head of Metadata Architecture</t>
  </si>
  <si>
    <t>Added via Evissio Feed HU3Y7C</t>
  </si>
  <si>
    <t>HU3Y7C</t>
  </si>
  <si>
    <r>
      <rPr>
        <rFont val="Calibri"/>
        <color rgb="FF1155CC"/>
        <sz val="12.0"/>
        <u/>
      </rPr>
      <t>mikhael.mazu@db.com</t>
    </r>
  </si>
  <si>
    <r>
      <rPr>
        <rFont val="Calibri"/>
        <color rgb="FF1155CC"/>
        <sz val="12.0"/>
        <u/>
      </rPr>
      <t>mikhael.mazu@db.com</t>
    </r>
  </si>
  <si>
    <r>
      <rPr>
        <rFont val="Calibri"/>
        <color rgb="FF1155CC"/>
        <sz val="12.0"/>
        <u/>
      </rPr>
      <t>mikhael.mazu@db.com</t>
    </r>
  </si>
  <si>
    <t>Booking ID 018444</t>
  </si>
  <si>
    <t>a0CN200005fDn7GMAS</t>
  </si>
  <si>
    <r>
      <rPr>
        <rFont val="Calibri"/>
        <color rgb="FF1155CC"/>
        <sz val="12.0"/>
        <u/>
      </rPr>
      <t>lucy.higginson@db.com</t>
    </r>
  </si>
  <si>
    <t>Lucy Higginson</t>
  </si>
  <si>
    <t>Executive Director, Head of Data Quality &amp; Operational Governance, Market Risk Analysis &amp; Control</t>
  </si>
  <si>
    <t>Added via Evissio Feed EHHIVO</t>
  </si>
  <si>
    <t>EHHIVO</t>
  </si>
  <si>
    <r>
      <rPr>
        <rFont val="Calibri"/>
        <color rgb="FF1155CC"/>
        <sz val="12.0"/>
        <u/>
      </rPr>
      <t>lucy.higginson@db.com</t>
    </r>
  </si>
  <si>
    <t>Booking ID 018544</t>
  </si>
  <si>
    <t>a0CN200005hKkkJMAS</t>
  </si>
  <si>
    <r>
      <rPr>
        <rFont val="Calibri"/>
        <color rgb="FF1155CC"/>
        <sz val="12.0"/>
        <u/>
      </rPr>
      <t>mikhael.mazu@db.com</t>
    </r>
  </si>
  <si>
    <r>
      <rPr>
        <rFont val="Calibri"/>
        <color rgb="FF1155CC"/>
        <sz val="12.0"/>
        <u/>
      </rPr>
      <t>heather.wade@matthey.com</t>
    </r>
  </si>
  <si>
    <r>
      <rPr>
        <rFont val="Calibri"/>
        <color rgb="FF1155CC"/>
        <sz val="12.0"/>
        <u/>
      </rPr>
      <t>razvan.popescu@matthey.com</t>
    </r>
  </si>
  <si>
    <r>
      <rPr>
        <rFont val="Calibri"/>
        <color rgb="FF1155CC"/>
        <sz val="12.0"/>
        <u/>
      </rPr>
      <t>razvan.popescu@matthey.com</t>
    </r>
  </si>
  <si>
    <r>
      <rPr>
        <rFont val="Calibri"/>
        <color rgb="FF1155CC"/>
        <sz val="12.0"/>
        <u/>
      </rPr>
      <t>joe.bardon@britishcouncil.org</t>
    </r>
  </si>
  <si>
    <r>
      <rPr>
        <rFont val="Calibri"/>
        <color rgb="FF1155CC"/>
        <sz val="12.0"/>
        <u/>
      </rPr>
      <t>joe.bardon@britishcouncil.org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</si>
  <si>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</si>
  <si>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jamie.mann@britishcouncil.org</t>
    </r>
  </si>
  <si>
    <r>
      <rPr>
        <rFont val="Calibri"/>
        <color rgb="FF1155CC"/>
        <sz val="12.0"/>
        <u/>
      </rPr>
      <t>inigo.antolin@britishcouncil.org</t>
    </r>
  </si>
  <si>
    <r>
      <rPr>
        <rFont val="Calibri"/>
        <color rgb="FF1155CC"/>
        <sz val="12.0"/>
        <u/>
      </rPr>
      <t>simone.suresh@britishcouncil.org</t>
    </r>
  </si>
  <si>
    <r>
      <rPr>
        <rFont val="Calibri"/>
        <color rgb="FF1155CC"/>
        <sz val="12.0"/>
        <u/>
      </rPr>
      <t>simone.suresh@britishcouncil.org</t>
    </r>
  </si>
  <si>
    <r>
      <rPr>
        <rFont val="Calibri"/>
        <color rgb="FF1155CC"/>
        <sz val="12.0"/>
        <u/>
      </rPr>
      <t>nada.elawamy@britishcouncil.org</t>
    </r>
  </si>
  <si>
    <r>
      <rPr>
        <rFont val="Calibri"/>
        <color rgb="FF1155CC"/>
        <sz val="12.0"/>
        <u/>
      </rPr>
      <t>nada.elawamy@britishcouncil.org</t>
    </r>
  </si>
  <si>
    <t>Booking ID 019049</t>
  </si>
  <si>
    <t>a0CN2000061kOjfMAE</t>
  </si>
  <si>
    <r>
      <rPr>
        <rFont val="Calibri"/>
        <color rgb="FF1155CC"/>
        <sz val="12.0"/>
        <u/>
      </rPr>
      <t>alexi.paspalas@britishcouncil.org</t>
    </r>
  </si>
  <si>
    <t>Alexi Paspalas</t>
  </si>
  <si>
    <t>Chief Engineer</t>
  </si>
  <si>
    <t>Added via Evissio Feed SR6HD1</t>
  </si>
  <si>
    <t>SR6HD1</t>
  </si>
  <si>
    <r>
      <rPr>
        <rFont val="Calibri"/>
        <color rgb="FF1155CC"/>
        <sz val="12.0"/>
        <u/>
      </rPr>
      <t>alexi.paspalas@britishcouncil.org</t>
    </r>
  </si>
  <si>
    <r>
      <rPr>
        <rFont val="Calibri"/>
        <color rgb="FF1155CC"/>
        <sz val="12.0"/>
        <u/>
      </rPr>
      <t>henna.jaireth@britishcouncil.org</t>
    </r>
  </si>
  <si>
    <t>Booking ID 018405</t>
  </si>
  <si>
    <t>AWS</t>
  </si>
  <si>
    <t>a0CN200005cxDYxMAM</t>
  </si>
  <si>
    <r>
      <rPr>
        <rFont val="Calibri"/>
        <color rgb="FF1155CC"/>
        <sz val="12.0"/>
        <u/>
      </rPr>
      <t>somita123@yahoo.co.in</t>
    </r>
  </si>
  <si>
    <t>Somita Yogi</t>
  </si>
  <si>
    <t>Added via Evissio Feed M5G4WS</t>
  </si>
  <si>
    <t>M5G4WS</t>
  </si>
  <si>
    <r>
      <rPr>
        <rFont val="Calibri"/>
        <color rgb="FF1155CC"/>
        <sz val="12.0"/>
        <u/>
      </rPr>
      <t>somita123@yahoo.co.in</t>
    </r>
  </si>
  <si>
    <t>Booking ID 018734</t>
  </si>
  <si>
    <t>Serios Group</t>
  </si>
  <si>
    <t>a0CN200005nS2jdMAC</t>
  </si>
  <si>
    <r>
      <rPr>
        <rFont val="Calibri"/>
        <color rgb="FF1155CC"/>
        <sz val="12.0"/>
        <u/>
      </rPr>
      <t>lee.rorison@seriosgroup.com</t>
    </r>
  </si>
  <si>
    <t>Lee Rorison</t>
  </si>
  <si>
    <t>Founder &amp; CEO</t>
  </si>
  <si>
    <t>Added via Evissio Feed 1I6M1R</t>
  </si>
  <si>
    <t>1I6M1R</t>
  </si>
  <si>
    <r>
      <rPr>
        <rFont val="Calibri"/>
        <color rgb="FF1155CC"/>
        <sz val="12.0"/>
        <u/>
      </rPr>
      <t>lee.rorison@seriosgroup.com</t>
    </r>
  </si>
  <si>
    <t>Booking ID 018648</t>
  </si>
  <si>
    <t>QuantumBlack, AI by McKinsey</t>
  </si>
  <si>
    <t>a0CN200005lCTxhMAG</t>
  </si>
  <si>
    <r>
      <rPr>
        <rFont val="Calibri"/>
        <color rgb="FF1155CC"/>
        <sz val="12.0"/>
        <u/>
      </rPr>
      <t>carlo_giovine@mckinsey.com</t>
    </r>
  </si>
  <si>
    <t>Carlo Giovine</t>
  </si>
  <si>
    <t>Partner, Global Head of QB/Labs</t>
  </si>
  <si>
    <t>Added via Evissio Feed 3GSBTF</t>
  </si>
  <si>
    <t>3GSBTF</t>
  </si>
  <si>
    <t>Booking ID 018650</t>
  </si>
  <si>
    <t>a0CN200005lCYLjMAO</t>
  </si>
  <si>
    <r>
      <rPr>
        <rFont val="Calibri"/>
        <color rgb="FF1155CC"/>
        <sz val="12.0"/>
        <u/>
      </rPr>
      <t>emily_sagar-jones@mckinsey.com</t>
    </r>
  </si>
  <si>
    <t>Emily Saga-Jones</t>
  </si>
  <si>
    <t>Added via Evissio Feed 3EL8AL</t>
  </si>
  <si>
    <t>3EL8AL</t>
  </si>
  <si>
    <r>
      <rPr>
        <rFont val="Calibri"/>
        <color rgb="FF1155CC"/>
        <sz val="12.0"/>
        <u/>
      </rPr>
      <t>emily_sagar-jones@mckinsey.com</t>
    </r>
  </si>
  <si>
    <r>
      <rPr>
        <rFont val="Calibri"/>
        <color rgb="FF1155CC"/>
        <sz val="12.0"/>
        <u/>
      </rPr>
      <t>carlo_giovine@mckinsey.com</t>
    </r>
  </si>
  <si>
    <r>
      <rPr>
        <rFont val="Calibri"/>
        <color rgb="FF1155CC"/>
        <sz val="12.0"/>
        <u/>
      </rPr>
      <t>andrea.ceruti@ofgem.gov.uk</t>
    </r>
  </si>
  <si>
    <r>
      <rPr>
        <rFont val="Calibri"/>
        <color rgb="FF1155CC"/>
        <sz val="12.0"/>
        <u/>
      </rPr>
      <t>yassine.chaachaa@ofgem.gov.uk</t>
    </r>
  </si>
  <si>
    <r>
      <rPr>
        <rFont val="Calibri"/>
        <color rgb="FF1155CC"/>
        <sz val="12.0"/>
        <u/>
      </rPr>
      <t>yassine.chaachaa@ofgem.gov.uk</t>
    </r>
  </si>
  <si>
    <r>
      <rPr>
        <rFont val="Calibri"/>
        <color rgb="FF1155CC"/>
        <sz val="12.0"/>
        <u/>
      </rPr>
      <t>andrea.ceruti@ofgem.gov.uk</t>
    </r>
  </si>
  <si>
    <r>
      <rPr>
        <rFont val="Calibri"/>
        <color rgb="FF1155CC"/>
        <sz val="12.0"/>
        <u/>
      </rPr>
      <t>gurpreet.chahal@ofgem.gov.uk</t>
    </r>
  </si>
  <si>
    <r>
      <rPr>
        <rFont val="Calibri"/>
        <color rgb="FF1155CC"/>
        <sz val="12.0"/>
        <u/>
      </rPr>
      <t>gurpreet.chahal@ofgem.gov.uk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</si>
  <si>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</si>
  <si>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yassine.chaachaa@ofgem.gov.uk</t>
    </r>
  </si>
  <si>
    <r>
      <rPr>
        <rFont val="Calibri"/>
        <color rgb="FF1155CC"/>
        <sz val="12.0"/>
        <u/>
      </rPr>
      <t>andrea.ceruti@ofgem.gov.uk</t>
    </r>
  </si>
  <si>
    <r>
      <rPr>
        <rFont val="Calibri"/>
        <color rgb="FF1155CC"/>
        <sz val="12.0"/>
        <u/>
      </rPr>
      <t>lee.mccafferty@ofgem.gov.uk</t>
    </r>
  </si>
  <si>
    <r>
      <rPr>
        <rFont val="Calibri"/>
        <color rgb="FF1155CC"/>
        <sz val="12.0"/>
        <u/>
      </rPr>
      <t>gurpreet.chahal@ofgem.gov.uk</t>
    </r>
  </si>
  <si>
    <r>
      <rPr>
        <rFont val="Calibri"/>
        <color rgb="FF1155CC"/>
        <sz val="12.0"/>
        <u/>
      </rPr>
      <t>penny.holborn@ofgem.gov.uk</t>
    </r>
  </si>
  <si>
    <r>
      <rPr>
        <rFont val="Calibri"/>
        <color rgb="FF1155CC"/>
        <sz val="12.0"/>
        <u/>
      </rPr>
      <t>andrea.ceruti@ofgem.gov.uk</t>
    </r>
  </si>
  <si>
    <r>
      <rPr>
        <rFont val="Calibri"/>
        <color rgb="FF1155CC"/>
        <sz val="12.0"/>
        <u/>
      </rPr>
      <t>gurpreet.chahal@ofgem.gov.uk</t>
    </r>
  </si>
  <si>
    <r>
      <rPr>
        <rFont val="Calibri"/>
        <color rgb="FF1155CC"/>
        <sz val="12.0"/>
        <u/>
      </rPr>
      <t>gurpreet.chahal@ofgem.gov.uk</t>
    </r>
  </si>
  <si>
    <r>
      <rPr>
        <rFont val="Calibri"/>
        <color rgb="FF1155CC"/>
        <sz val="12.0"/>
        <u/>
      </rPr>
      <t>penny.holborn@ofgem.gov.uk</t>
    </r>
  </si>
  <si>
    <r>
      <rPr>
        <rFont val="Calibri"/>
        <color rgb="FF1155CC"/>
        <sz val="12.0"/>
        <u/>
      </rPr>
      <t>simon.kennedy@ofgem.gov.uk</t>
    </r>
  </si>
  <si>
    <r>
      <rPr>
        <rFont val="Calibri"/>
        <color rgb="FF1155CC"/>
        <sz val="12.0"/>
        <u/>
      </rPr>
      <t>penny.holborn@ofgem.gov.uk</t>
    </r>
  </si>
  <si>
    <r>
      <rPr>
        <rFont val="Calibri"/>
        <color rgb="FF1155CC"/>
        <sz val="12.0"/>
        <u/>
      </rPr>
      <t>lee.mccafferty@ofgem.gov.uk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</si>
  <si>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</si>
  <si>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chris.gullick@ofgem.gov.uk</t>
    </r>
  </si>
  <si>
    <r>
      <rPr>
        <rFont val="Calibri"/>
        <color rgb="FF1155CC"/>
        <sz val="12.0"/>
        <u/>
      </rPr>
      <t>yassine.chaachaa@ofgem.gov.uk</t>
    </r>
  </si>
  <si>
    <r>
      <rPr>
        <rFont val="Calibri"/>
        <color rgb="FF1155CC"/>
        <sz val="12.0"/>
        <u/>
      </rPr>
      <t>sergio.elizondogonzalez@ofgem.gov.uk</t>
    </r>
  </si>
  <si>
    <r>
      <rPr>
        <rFont val="Calibri"/>
        <color rgb="FF1155CC"/>
        <sz val="12.0"/>
        <u/>
      </rPr>
      <t>yassine.chaachaa@ofgem.gov.uk</t>
    </r>
  </si>
  <si>
    <r>
      <rPr>
        <rFont val="Calibri"/>
        <color rgb="FF1155CC"/>
        <sz val="12.0"/>
        <u/>
      </rPr>
      <t>sayan.chakrabarti@matthey.com</t>
    </r>
  </si>
  <si>
    <r>
      <rPr>
        <rFont val="Calibri"/>
        <color rgb="FF1155CC"/>
        <sz val="12.0"/>
        <u/>
      </rPr>
      <t>ignas.kisielius@matthey.com</t>
    </r>
  </si>
  <si>
    <r>
      <rPr>
        <rFont val="Calibri"/>
        <color rgb="FF1155CC"/>
        <sz val="12.0"/>
        <u/>
      </rPr>
      <t>ignas.kisielius@matthey.com</t>
    </r>
  </si>
  <si>
    <r>
      <rPr>
        <rFont val="Calibri"/>
        <color rgb="FF1155CC"/>
        <sz val="12.0"/>
        <u/>
      </rPr>
      <t>erikas.pomeliaika@matthey.com</t>
    </r>
  </si>
  <si>
    <r>
      <rPr>
        <rFont val="Calibri"/>
        <color rgb="FF1155CC"/>
        <sz val="12.0"/>
        <u/>
      </rPr>
      <t>erikas.pomeliaika@matthey.com</t>
    </r>
  </si>
  <si>
    <r>
      <rPr>
        <rFont val="Calibri"/>
        <color rgb="FF1155CC"/>
        <sz val="12.0"/>
        <u/>
      </rPr>
      <t>razvan.popescu@matthey.com</t>
    </r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</si>
  <si>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</si>
  <si>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</si>
  <si>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</si>
  <si>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</si>
  <si>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</si>
  <si>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</si>
  <si>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</si>
  <si>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natalija.bezubova@entaingroup.com</t>
    </r>
  </si>
  <si>
    <r>
      <rPr>
        <rFont val="Calibri"/>
        <color rgb="FF1155CC"/>
        <sz val="12.0"/>
        <u/>
      </rPr>
      <t>natalija.bezubova@entaingroup.com</t>
    </r>
  </si>
  <si>
    <r>
      <rPr>
        <rFont val="Calibri"/>
        <color rgb="FF1155CC"/>
        <sz val="12.0"/>
        <u/>
      </rPr>
      <t>devinder.bhalla@entaingroup.com</t>
    </r>
  </si>
  <si>
    <t>Devinder Bhalla</t>
  </si>
  <si>
    <t>Global Head Of BI</t>
  </si>
  <si>
    <r>
      <rPr>
        <rFont val="Calibri"/>
        <color rgb="FF1155CC"/>
        <sz val="12.0"/>
        <u/>
      </rPr>
      <t>devinder.bhalla@entaingroup.com</t>
    </r>
  </si>
  <si>
    <r>
      <rPr>
        <rFont val="Calibri"/>
        <color rgb="FF1155CC"/>
        <sz val="12.0"/>
        <u/>
      </rPr>
      <t>cameron.drummond@entaingroup.com</t>
    </r>
  </si>
  <si>
    <r>
      <rPr>
        <rFont val="Calibri"/>
        <color rgb="FF1155CC"/>
        <sz val="12.0"/>
        <u/>
      </rPr>
      <t>sunil.kshatriya@ivycomptech.com</t>
    </r>
  </si>
  <si>
    <r>
      <rPr>
        <rFont val="Calibri"/>
        <color rgb="FF1155CC"/>
        <sz val="12.0"/>
        <u/>
      </rPr>
      <t>dheeraj.devatha@ivycomptech.com</t>
    </r>
  </si>
  <si>
    <r>
      <rPr>
        <rFont val="Calibri"/>
        <color rgb="FF1155CC"/>
        <sz val="12.0"/>
        <u/>
      </rPr>
      <t>cameron.drummond@entaingroup.com</t>
    </r>
  </si>
  <si>
    <r>
      <rPr>
        <rFont val="Calibri"/>
        <color rgb="FF1155CC"/>
        <sz val="12.0"/>
        <u/>
      </rPr>
      <t>nirav.sheth@entaingroup.com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</si>
  <si>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</si>
  <si>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</si>
  <si>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</si>
  <si>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</si>
  <si>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nick.theaker@entaingroup.com</t>
    </r>
  </si>
  <si>
    <r>
      <rPr>
        <rFont val="Calibri"/>
        <color rgb="FF1155CC"/>
        <sz val="12.0"/>
        <u/>
      </rPr>
      <t>sunil.kshatriya@ivycomptech.com</t>
    </r>
  </si>
  <si>
    <r>
      <rPr>
        <rFont val="Calibri"/>
        <color rgb="FF1155CC"/>
        <sz val="12.0"/>
        <u/>
      </rPr>
      <t>dheeraj.devatha@ivycomptech.com</t>
    </r>
  </si>
  <si>
    <r>
      <rPr>
        <rFont val="Calibri"/>
        <color rgb="FF1155CC"/>
        <sz val="12.0"/>
        <u/>
      </rPr>
      <t>nirav.sheth@entaingroup.com</t>
    </r>
  </si>
  <si>
    <r>
      <rPr>
        <rFont val="Calibri"/>
        <color rgb="FF1155CC"/>
        <sz val="12.0"/>
        <u/>
      </rPr>
      <t>paul.bell@entaingroup.com</t>
    </r>
  </si>
  <si>
    <r>
      <rPr>
        <rFont val="Calibri"/>
        <color rgb="FF1155CC"/>
        <sz val="12.0"/>
        <u/>
      </rPr>
      <t>suman.thakur2@ivycomptech.com</t>
    </r>
  </si>
  <si>
    <r>
      <rPr>
        <rFont val="Calibri"/>
        <color rgb="FF1155CC"/>
        <sz val="12.0"/>
        <u/>
      </rPr>
      <t>sheulim@ivycomptech.com</t>
    </r>
  </si>
  <si>
    <r>
      <rPr>
        <rFont val="Calibri"/>
        <color rgb="FF1155CC"/>
        <sz val="12.0"/>
        <u/>
      </rPr>
      <t>das.shrijita@ivycomptech.com</t>
    </r>
  </si>
  <si>
    <r>
      <rPr>
        <rFont val="Calibri"/>
        <color rgb="FF1155CC"/>
        <sz val="12.0"/>
        <u/>
      </rPr>
      <t>kavya.gundllapalli@ivycomptech.com</t>
    </r>
  </si>
  <si>
    <r>
      <rPr>
        <rFont val="Calibri"/>
        <color rgb="FF1155CC"/>
        <sz val="12.0"/>
        <u/>
      </rPr>
      <t>lbachu@ivycomptech.com</t>
    </r>
  </si>
  <si>
    <r>
      <rPr>
        <rFont val="Calibri"/>
        <color rgb="FF1155CC"/>
        <sz val="12.0"/>
        <u/>
      </rPr>
      <t>reena.chenigaram@ivycomptech.com</t>
    </r>
  </si>
  <si>
    <r>
      <rPr>
        <rFont val="Calibri"/>
        <color rgb="FF1155CC"/>
        <sz val="12.0"/>
        <u/>
      </rPr>
      <t>lakshmi.bondada@ivycomptech.com</t>
    </r>
  </si>
  <si>
    <r>
      <rPr>
        <rFont val="Calibri"/>
        <color rgb="FF1155CC"/>
        <sz val="12.0"/>
        <u/>
      </rPr>
      <t>madhuri.peddibhotla@ivycomptech.com</t>
    </r>
  </si>
  <si>
    <r>
      <rPr>
        <rFont val="Calibri"/>
        <color rgb="FF1155CC"/>
        <sz val="12.0"/>
        <u/>
      </rPr>
      <t>vinay.kr@entaingroup.com</t>
    </r>
  </si>
  <si>
    <r>
      <rPr>
        <rFont val="Calibri"/>
        <color rgb="FF1155CC"/>
        <sz val="12.0"/>
        <u/>
      </rPr>
      <t>trikamani.hetvi@ivycomptech.com</t>
    </r>
  </si>
  <si>
    <r>
      <rPr>
        <rFont val="Calibri"/>
        <color rgb="FF1155CC"/>
        <sz val="12.0"/>
        <u/>
      </rPr>
      <t>perumalla.jayasree@ivycomptech.com</t>
    </r>
  </si>
  <si>
    <r>
      <rPr>
        <rFont val="Calibri"/>
        <color rgb="FF1155CC"/>
        <sz val="12.0"/>
        <u/>
      </rPr>
      <t>vanilatha.kota@ivycomptech.com</t>
    </r>
  </si>
  <si>
    <r>
      <rPr>
        <rFont val="Calibri"/>
        <color rgb="FF1155CC"/>
        <sz val="12.0"/>
        <u/>
      </rPr>
      <t>pedagada.geethamounika@ivycomptech.com</t>
    </r>
  </si>
  <si>
    <r>
      <rPr>
        <rFont val="Calibri"/>
        <color rgb="FF1155CC"/>
        <sz val="12.0"/>
        <u/>
      </rPr>
      <t>rmurakonda@ivycomptech.com</t>
    </r>
  </si>
  <si>
    <r>
      <rPr>
        <rFont val="Calibri"/>
        <color rgb="FF1155CC"/>
        <sz val="12.0"/>
        <u/>
      </rPr>
      <t>kavya.gundllapalli@ivycomptech.com</t>
    </r>
  </si>
  <si>
    <r>
      <rPr>
        <rFont val="Calibri"/>
        <color rgb="FF1155CC"/>
        <sz val="12.0"/>
        <u/>
      </rPr>
      <t>das.shrijita@ivycomptech.com</t>
    </r>
  </si>
  <si>
    <r>
      <rPr>
        <rFont val="Calibri"/>
        <color rgb="FF1155CC"/>
        <sz val="12.0"/>
        <u/>
      </rPr>
      <t>sheulim@ivycomptech.com</t>
    </r>
  </si>
  <si>
    <r>
      <rPr>
        <rFont val="Calibri"/>
        <color rgb="FF1155CC"/>
        <sz val="12.0"/>
        <u/>
      </rPr>
      <t>vyshnave.bobburi@ivycomptech.com</t>
    </r>
  </si>
  <si>
    <r>
      <rPr>
        <rFont val="Calibri"/>
        <color rgb="FF1155CC"/>
        <sz val="12.0"/>
        <u/>
      </rPr>
      <t>lbachu@ivycomptech.com</t>
    </r>
  </si>
  <si>
    <r>
      <rPr>
        <rFont val="Calibri"/>
        <color rgb="FF1155CC"/>
        <sz val="12.0"/>
        <u/>
      </rPr>
      <t>mohammed.safeerabanu@ivycomptech.com</t>
    </r>
  </si>
  <si>
    <r>
      <rPr>
        <rFont val="Calibri"/>
        <color rgb="FF1155CC"/>
        <sz val="12.0"/>
        <u/>
      </rPr>
      <t>kseethiraju@ivycomptech.com</t>
    </r>
  </si>
  <si>
    <r>
      <rPr>
        <rFont val="Calibri"/>
        <color rgb="FF1155CC"/>
        <sz val="12.0"/>
        <u/>
      </rPr>
      <t>ravi.rayaprolu@ivycomptech.com</t>
    </r>
  </si>
  <si>
    <r>
      <rPr>
        <rFont val="Calibri"/>
        <color rgb="FF1155CC"/>
        <sz val="12.0"/>
        <u/>
      </rPr>
      <t>gampa.varun@ivycomptech.com</t>
    </r>
  </si>
  <si>
    <r>
      <rPr>
        <rFont val="Calibri"/>
        <color rgb="FF1155CC"/>
        <sz val="12.0"/>
        <u/>
      </rPr>
      <t>annalise.verzijl@entaingroup.com</t>
    </r>
  </si>
  <si>
    <r>
      <rPr>
        <rFont val="Calibri"/>
        <color rgb="FF1155CC"/>
        <sz val="12.0"/>
        <u/>
      </rPr>
      <t>venkata.jayanthi@ivycomptech.com</t>
    </r>
  </si>
  <si>
    <r>
      <rPr>
        <rFont val="Calibri"/>
        <color rgb="FF1155CC"/>
        <sz val="12.0"/>
        <u/>
      </rPr>
      <t>lasyasri.pilly@ivycomptech.com</t>
    </r>
  </si>
  <si>
    <r>
      <rPr>
        <rFont val="Calibri"/>
        <color rgb="FF1155CC"/>
        <sz val="12.0"/>
        <u/>
      </rPr>
      <t>yesuraju.nandikonda@ivycomptech.com</t>
    </r>
  </si>
  <si>
    <r>
      <rPr>
        <rFont val="Calibri"/>
        <color rgb="FF1155CC"/>
        <sz val="12.0"/>
        <u/>
      </rPr>
      <t>debasis.pattnaik@ivycomptech.com</t>
    </r>
  </si>
  <si>
    <r>
      <rPr>
        <rFont val="Calibri"/>
        <color rgb="FF1155CC"/>
        <sz val="12.0"/>
        <u/>
      </rPr>
      <t>marcin.mochnacki@rlam.co.uk</t>
    </r>
  </si>
  <si>
    <r>
      <rPr>
        <rFont val="Calibri"/>
        <color rgb="FF1155CC"/>
        <sz val="12.0"/>
        <u/>
      </rPr>
      <t>damian.mcgrane@royallondon.com</t>
    </r>
  </si>
  <si>
    <r>
      <rPr>
        <rFont val="Calibri"/>
        <color rgb="FF1155CC"/>
        <sz val="12.0"/>
        <u/>
      </rPr>
      <t>darren.russell@royallondon.com</t>
    </r>
  </si>
  <si>
    <r>
      <rPr>
        <rFont val="Calibri"/>
        <color rgb="FF1155CC"/>
        <sz val="12.0"/>
        <u/>
      </rPr>
      <t>darren.russell@royallondon.com</t>
    </r>
  </si>
  <si>
    <t>Booking ID 019060</t>
  </si>
  <si>
    <t>a0CN2000061oBdqMAE</t>
  </si>
  <si>
    <r>
      <rPr>
        <rFont val="Calibri"/>
        <color rgb="FF1155CC"/>
        <sz val="12.0"/>
        <u/>
      </rPr>
      <t>gosia.paterson@royallondon.com</t>
    </r>
  </si>
  <si>
    <r>
      <rPr>
        <rFont val="Calibri"/>
        <color rgb="FF1155CC"/>
        <sz val="12.0"/>
        <u/>
      </rPr>
      <t>amy.mcnicholl@royallondon.com</t>
    </r>
  </si>
  <si>
    <t>Booking ID 018607</t>
  </si>
  <si>
    <t>a0CN200005k59ELMAY</t>
  </si>
  <si>
    <r>
      <rPr>
        <rFont val="Calibri"/>
        <color rgb="FF1155CC"/>
        <sz val="12.0"/>
        <u/>
      </rPr>
      <t>pankaj.arora@saga.co.uk</t>
    </r>
  </si>
  <si>
    <t>Added via Evissio Feed ECRR4Z</t>
  </si>
  <si>
    <t>ECRR4Z</t>
  </si>
  <si>
    <r>
      <rPr>
        <rFont val="Calibri"/>
        <color rgb="FF1155CC"/>
        <sz val="12.0"/>
        <u/>
      </rPr>
      <t>pankaj.arora@saga.co.uk</t>
    </r>
  </si>
  <si>
    <r>
      <rPr>
        <rFont val="Calibri"/>
        <color rgb="FF1155CC"/>
        <sz val="12.0"/>
        <u/>
      </rPr>
      <t>igor.kuettschreutter@heineken.com</t>
    </r>
  </si>
  <si>
    <r>
      <rPr>
        <rFont val="Calibri"/>
        <color rgb="FF1155CC"/>
        <sz val="12.0"/>
        <u/>
      </rPr>
      <t>paul.hamaker@heineken.com</t>
    </r>
  </si>
  <si>
    <r>
      <rPr>
        <rFont val="Calibri"/>
        <color rgb="FF1155CC"/>
        <sz val="12.0"/>
        <u/>
      </rPr>
      <t>paul.hamaker@heineken.com</t>
    </r>
  </si>
  <si>
    <r>
      <rPr>
        <rFont val="Calibri"/>
        <color rgb="FF1155CC"/>
        <sz val="12.0"/>
        <u/>
      </rPr>
      <t>igor.kuettschreutter@heineken.com</t>
    </r>
  </si>
  <si>
    <t>Booking ID 018299</t>
  </si>
  <si>
    <t>Pret</t>
  </si>
  <si>
    <t>a0CN200005YKJG0MAP</t>
  </si>
  <si>
    <r>
      <rPr>
        <rFont val="Calibri"/>
        <color rgb="FF1155CC"/>
        <sz val="12.0"/>
        <u/>
      </rPr>
      <t>shona.heym@pret.com</t>
    </r>
  </si>
  <si>
    <t>Shona Heym</t>
  </si>
  <si>
    <t>Global Head of Analytics and Data Science</t>
  </si>
  <si>
    <t>Added via Evissio Feed MME56I</t>
  </si>
  <si>
    <t>MME56I</t>
  </si>
  <si>
    <r>
      <rPr>
        <rFont val="Calibri"/>
        <color rgb="FF1155CC"/>
        <sz val="12.0"/>
        <u/>
      </rPr>
      <t>shona.heym@pret.com</t>
    </r>
  </si>
  <si>
    <r>
      <rPr>
        <rFont val="Calibri"/>
        <color rgb="FF1155CC"/>
        <sz val="12.0"/>
        <u/>
      </rPr>
      <t>shona.heym@pret.com</t>
    </r>
  </si>
  <si>
    <r>
      <rPr>
        <rFont val="Calibri"/>
        <color rgb="FF1155CC"/>
        <sz val="12.0"/>
        <u/>
      </rPr>
      <t>helen.swann@rbsint.com</t>
    </r>
  </si>
  <si>
    <r>
      <rPr>
        <rFont val="Calibri"/>
        <color rgb="FF1155CC"/>
        <sz val="12.0"/>
        <u/>
      </rPr>
      <t>michel.camilleri@rbsint.com</t>
    </r>
  </si>
  <si>
    <r>
      <rPr>
        <rFont val="Calibri"/>
        <color rgb="FF1155CC"/>
        <sz val="12.0"/>
        <u/>
      </rPr>
      <t>michel.camilleri@rbsint.com</t>
    </r>
  </si>
  <si>
    <r>
      <rPr>
        <rFont val="Calibri"/>
        <color rgb="FF1155CC"/>
        <sz val="12.0"/>
        <u/>
      </rPr>
      <t>james.leven@rbsint.com</t>
    </r>
  </si>
  <si>
    <r>
      <rPr>
        <rFont val="Calibri"/>
        <color rgb="FF1155CC"/>
        <sz val="12.0"/>
        <u/>
      </rPr>
      <t>michel.camilleri@rbsint.com</t>
    </r>
  </si>
  <si>
    <r>
      <rPr>
        <rFont val="Calibri"/>
        <color rgb="FF1155CC"/>
        <sz val="12.0"/>
        <u/>
      </rPr>
      <t>jasjit.singh1@effem.com</t>
    </r>
  </si>
  <si>
    <r>
      <rPr>
        <rFont val="Calibri"/>
        <color rgb="FF1155CC"/>
        <sz val="12.0"/>
        <u/>
      </rPr>
      <t>shashank.kadetotad@effem.com</t>
    </r>
  </si>
  <si>
    <r>
      <rPr>
        <rFont val="Calibri"/>
        <color rgb="FF1155CC"/>
        <sz val="12.0"/>
        <u/>
      </rPr>
      <t>nick.theaker@entaingroup.com</t>
    </r>
  </si>
  <si>
    <r>
      <rPr>
        <rFont val="Calibri"/>
        <color rgb="FF1155CC"/>
        <sz val="12.0"/>
        <u/>
      </rPr>
      <t>ashish.umre@entaingroup.com</t>
    </r>
  </si>
  <si>
    <t>Global Head of AI</t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</si>
  <si>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</si>
  <si>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</si>
  <si>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ashish.umre@entaingroup.com</t>
    </r>
  </si>
  <si>
    <r>
      <rPr>
        <rFont val="Calibri"/>
        <color rgb="FF1155CC"/>
        <sz val="12.0"/>
        <u/>
      </rPr>
      <t>srihari.k@ivycomptech.com</t>
    </r>
  </si>
  <si>
    <r>
      <rPr>
        <rFont val="Calibri"/>
        <color rgb="FF1155CC"/>
        <sz val="12.0"/>
        <u/>
      </rPr>
      <t>srihari.k@ivycomptech.com</t>
    </r>
  </si>
  <si>
    <r>
      <rPr>
        <rFont val="Calibri"/>
        <color rgb="FF1155CC"/>
        <sz val="12.0"/>
        <u/>
      </rPr>
      <t>annalise.verzijl@entaingroup.com</t>
    </r>
  </si>
  <si>
    <r>
      <rPr>
        <rFont val="Calibri"/>
        <color rgb="FF1155CC"/>
        <sz val="12.0"/>
        <u/>
      </rPr>
      <t>gampa.varun@ivycomptech.com</t>
    </r>
  </si>
  <si>
    <r>
      <rPr>
        <rFont val="Calibri"/>
        <color rgb="FF1155CC"/>
        <sz val="12.0"/>
        <u/>
      </rPr>
      <t>gampa.varun@ivycomptech.com</t>
    </r>
  </si>
  <si>
    <r>
      <rPr>
        <rFont val="Calibri"/>
        <color rgb="FF1155CC"/>
        <sz val="12.0"/>
        <u/>
      </rPr>
      <t>venkata.jayanthi@ivycomptech.com</t>
    </r>
  </si>
  <si>
    <r>
      <rPr>
        <rFont val="Calibri"/>
        <color rgb="FF1155CC"/>
        <sz val="12.0"/>
        <u/>
      </rPr>
      <t>venkata.jayanthi@ivycomptech.com</t>
    </r>
  </si>
  <si>
    <r>
      <rPr>
        <rFont val="Calibri"/>
        <color rgb="FF1155CC"/>
        <sz val="12.0"/>
        <u/>
      </rPr>
      <t>kseethiraju@ivycomptech.com</t>
    </r>
  </si>
  <si>
    <r>
      <rPr>
        <rFont val="Calibri"/>
        <color rgb="FF1155CC"/>
        <sz val="12.0"/>
        <u/>
      </rPr>
      <t>kseethiraju@ivycomptech.com</t>
    </r>
  </si>
  <si>
    <r>
      <rPr>
        <rFont val="Calibri"/>
        <color rgb="FF1155CC"/>
        <sz val="12.0"/>
        <u/>
      </rPr>
      <t>vyshnave.bobburi@ivycomptech.com</t>
    </r>
  </si>
  <si>
    <r>
      <rPr>
        <rFont val="Calibri"/>
        <color rgb="FF1155CC"/>
        <sz val="12.0"/>
        <u/>
      </rPr>
      <t>vyshnave.bobburi@ivycomptech.com</t>
    </r>
  </si>
  <si>
    <r>
      <rPr>
        <rFont val="Calibri"/>
        <color rgb="FF1155CC"/>
        <sz val="12.0"/>
        <u/>
      </rPr>
      <t>kseethiraju@ivycomptech.com</t>
    </r>
  </si>
  <si>
    <r>
      <rPr>
        <rFont val="Calibri"/>
        <color rgb="FF1155CC"/>
        <sz val="12.0"/>
        <u/>
      </rPr>
      <t>kseethiraju@ivycomptech.com</t>
    </r>
  </si>
  <si>
    <r>
      <rPr>
        <rFont val="Calibri"/>
        <color rgb="FF1155CC"/>
        <sz val="12.0"/>
        <u/>
      </rPr>
      <t>lbachu@ivycomptech.com</t>
    </r>
  </si>
  <si>
    <r>
      <rPr>
        <rFont val="Calibri"/>
        <color rgb="FF1155CC"/>
        <sz val="12.0"/>
        <u/>
      </rPr>
      <t>lbachu@ivycomptech.com</t>
    </r>
  </si>
  <si>
    <r>
      <rPr>
        <rFont val="Calibri"/>
        <color rgb="FF1155CC"/>
        <sz val="12.0"/>
        <u/>
      </rPr>
      <t>madnil@danskebank.dk</t>
    </r>
  </si>
  <si>
    <t>Madeleine Ovegård</t>
  </si>
  <si>
    <r>
      <rPr>
        <rFont val="Calibri"/>
        <color rgb="FF1155CC"/>
        <sz val="12.0"/>
        <u/>
      </rPr>
      <t>idbe@danskebank.dk</t>
    </r>
  </si>
  <si>
    <r>
      <rPr>
        <rFont val="Calibri"/>
        <color rgb="FF1155CC"/>
        <sz val="12.0"/>
        <u/>
      </rPr>
      <t>niiy@uk.danskebank.com</t>
    </r>
  </si>
  <si>
    <r>
      <rPr>
        <rFont val="Calibri"/>
        <color rgb="FF1155CC"/>
        <sz val="12.0"/>
        <u/>
      </rPr>
      <t>madnil@danskebank.dk</t>
    </r>
  </si>
  <si>
    <r>
      <rPr>
        <rFont val="Calibri"/>
        <color rgb="FF1155CC"/>
        <sz val="12.0"/>
        <u/>
      </rPr>
      <t>niiy@uk.danskebank.com</t>
    </r>
  </si>
  <si>
    <r>
      <rPr>
        <rFont val="Calibri"/>
        <color rgb="FF1155CC"/>
        <sz val="12.0"/>
        <u/>
      </rPr>
      <t>niiy@uk.danskebank.com</t>
    </r>
  </si>
  <si>
    <r>
      <rPr>
        <rFont val="Calibri"/>
        <color rgb="FF1155CC"/>
        <sz val="12.0"/>
        <u/>
      </rPr>
      <t>amigu@danskebank.dk</t>
    </r>
  </si>
  <si>
    <r>
      <rPr>
        <rFont val="Calibri"/>
        <color rgb="FF1155CC"/>
        <sz val="12.0"/>
        <u/>
      </rPr>
      <t>amigu@danskebank.dk</t>
    </r>
  </si>
  <si>
    <r>
      <rPr>
        <rFont val="Calibri"/>
        <color rgb="FF1155CC"/>
        <sz val="12.0"/>
        <u/>
      </rPr>
      <t>amigu@danskebank.dk</t>
    </r>
  </si>
  <si>
    <r>
      <rPr>
        <rFont val="Calibri"/>
        <color rgb="FF1155CC"/>
        <sz val="12.0"/>
        <u/>
      </rPr>
      <t>madnil@danskebank.dk</t>
    </r>
  </si>
  <si>
    <r>
      <rPr>
        <rFont val="Calibri"/>
        <color rgb="FF1155CC"/>
        <sz val="12.0"/>
        <u/>
      </rPr>
      <t>molind@danskebank.dk</t>
    </r>
  </si>
  <si>
    <r>
      <rPr>
        <rFont val="Calibri"/>
        <color rgb="FF1155CC"/>
        <sz val="12.0"/>
        <u/>
      </rPr>
      <t>amigu@danskebank.dk</t>
    </r>
  </si>
  <si>
    <r>
      <rPr>
        <rFont val="Calibri"/>
        <color rgb="FF1155CC"/>
        <sz val="12.0"/>
        <u/>
      </rPr>
      <t>molind@danskebank.dk</t>
    </r>
  </si>
  <si>
    <r>
      <rPr>
        <rFont val="Calibri"/>
        <color rgb="FF1155CC"/>
        <sz val="12.0"/>
        <u/>
      </rPr>
      <t>madnil@danskebank.dk</t>
    </r>
  </si>
  <si>
    <r>
      <rPr>
        <rFont val="Calibri"/>
        <color rgb="FF1155CC"/>
        <sz val="12.0"/>
        <u/>
      </rPr>
      <t>madnil@danskebank.dk</t>
    </r>
  </si>
  <si>
    <r>
      <rPr>
        <rFont val="Calibri"/>
        <color rgb="FF1155CC"/>
        <sz val="12.0"/>
        <u/>
      </rPr>
      <t>rbo@danskebank.dk</t>
    </r>
  </si>
  <si>
    <r>
      <rPr>
        <rFont val="Calibri"/>
        <color rgb="FF1155CC"/>
        <sz val="12.0"/>
        <u/>
      </rPr>
      <t>rbo@danskebank.dk</t>
    </r>
  </si>
  <si>
    <r>
      <rPr>
        <rFont val="Calibri"/>
        <color rgb="FF1155CC"/>
        <sz val="12.0"/>
        <u/>
      </rPr>
      <t>palku@danskebank.dk</t>
    </r>
  </si>
  <si>
    <r>
      <rPr>
        <rFont val="Calibri"/>
        <color rgb="FF1155CC"/>
        <sz val="12.0"/>
        <u/>
      </rPr>
      <t>palku@danskebank.dk</t>
    </r>
  </si>
  <si>
    <r>
      <rPr>
        <rFont val="Calibri"/>
        <color rgb="FF1155CC"/>
        <sz val="12.0"/>
        <u/>
      </rPr>
      <t>palku@danskebank.dk</t>
    </r>
  </si>
  <si>
    <r>
      <rPr>
        <rFont val="Calibri"/>
        <color rgb="FF1155CC"/>
        <sz val="12.0"/>
        <u/>
      </rPr>
      <t>grant.lee@chevron.com</t>
    </r>
  </si>
  <si>
    <r>
      <rPr>
        <rFont val="Calibri"/>
        <color rgb="FF1155CC"/>
        <sz val="12.0"/>
        <u/>
      </rPr>
      <t>grant.lee@chevron.com</t>
    </r>
  </si>
  <si>
    <r>
      <rPr>
        <rFont val="Calibri"/>
        <color rgb="FF1155CC"/>
        <sz val="12.0"/>
        <u/>
      </rPr>
      <t>grant.lee@chevron.com</t>
    </r>
  </si>
  <si>
    <r>
      <rPr>
        <rFont val="Calibri"/>
        <color rgb="FF1155CC"/>
        <sz val="12.0"/>
        <u/>
      </rPr>
      <t>mhco@chevron.com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</si>
  <si>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</si>
  <si>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</si>
  <si>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</si>
  <si>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</si>
  <si>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</si>
  <si>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</si>
  <si>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</si>
  <si>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</si>
  <si>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</si>
  <si>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</si>
  <si>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asta.janonyte@matthey.com</t>
    </r>
  </si>
  <si>
    <r>
      <rPr>
        <rFont val="Calibri"/>
        <color rgb="FF1155CC"/>
        <sz val="12.0"/>
        <u/>
      </rPr>
      <t>sayan.chakrabarti@matthey.com</t>
    </r>
  </si>
  <si>
    <r>
      <rPr>
        <rFont val="Calibri"/>
        <color rgb="FF1155CC"/>
        <sz val="12.0"/>
        <u/>
      </rPr>
      <t>harish.vanagapalli@matthey.com</t>
    </r>
  </si>
  <si>
    <r>
      <rPr>
        <rFont val="Calibri"/>
        <color rgb="FF1155CC"/>
        <sz val="12.0"/>
        <u/>
      </rPr>
      <t>priyanka.mandal@matthey.com</t>
    </r>
  </si>
  <si>
    <r>
      <rPr>
        <rFont val="Calibri"/>
        <color rgb="FF1155CC"/>
        <sz val="12.0"/>
        <u/>
      </rPr>
      <t>erikas.pomeliaika@matthey.com</t>
    </r>
  </si>
  <si>
    <r>
      <rPr>
        <rFont val="Calibri"/>
        <color rgb="FF1155CC"/>
        <sz val="12.0"/>
        <u/>
      </rPr>
      <t>vaiva.mikeleviciene@matthey.com</t>
    </r>
  </si>
  <si>
    <r>
      <rPr>
        <rFont val="Calibri"/>
        <color rgb="FF1155CC"/>
        <sz val="12.0"/>
        <u/>
      </rPr>
      <t>alina.seriene@matthey.com</t>
    </r>
  </si>
  <si>
    <r>
      <rPr>
        <rFont val="Calibri"/>
        <color rgb="FF1155CC"/>
        <sz val="12.0"/>
        <u/>
      </rPr>
      <t>vidas.caikauskas@matthey.com</t>
    </r>
  </si>
  <si>
    <t>Vidas Čaikauskas</t>
  </si>
  <si>
    <r>
      <rPr>
        <rFont val="Calibri"/>
        <color rgb="FF1155CC"/>
        <sz val="12.0"/>
        <u/>
      </rPr>
      <t>ignas.kisielius@matthey.com</t>
    </r>
  </si>
  <si>
    <r>
      <rPr>
        <rFont val="Calibri"/>
        <color rgb="FF1155CC"/>
        <sz val="12.0"/>
        <u/>
      </rPr>
      <t>adomas.krikstaponis@matthey.com</t>
    </r>
  </si>
  <si>
    <r>
      <rPr>
        <rFont val="Calibri"/>
        <color rgb="FF1155CC"/>
        <sz val="12.0"/>
        <u/>
      </rPr>
      <t>agne.sladkeviciute@matthey.com</t>
    </r>
  </si>
  <si>
    <r>
      <rPr>
        <rFont val="Calibri"/>
        <color rgb="FF1155CC"/>
        <sz val="12.0"/>
        <u/>
      </rPr>
      <t>angelina.simukovic@matthey.com</t>
    </r>
  </si>
  <si>
    <r>
      <rPr>
        <rFont val="Calibri"/>
        <color rgb="FF1155CC"/>
        <sz val="12.0"/>
        <u/>
      </rPr>
      <t>joao.mouro@matthey.com</t>
    </r>
  </si>
  <si>
    <r>
      <rPr>
        <rFont val="Calibri"/>
        <color rgb="FF1155CC"/>
        <sz val="12.0"/>
        <u/>
      </rPr>
      <t>vaiva.mikeleviciene@matthey.com</t>
    </r>
  </si>
  <si>
    <r>
      <rPr>
        <rFont val="Calibri"/>
        <color rgb="FF1155CC"/>
        <sz val="12.0"/>
        <u/>
      </rPr>
      <t>vaiva.mikeleviciene@matthey.com</t>
    </r>
  </si>
  <si>
    <r>
      <rPr>
        <rFont val="Calibri"/>
        <color rgb="FF1155CC"/>
        <sz val="12.0"/>
        <u/>
      </rPr>
      <t>joao.mouro@matthey.com</t>
    </r>
  </si>
  <si>
    <r>
      <rPr>
        <rFont val="Calibri"/>
        <color rgb="FF1155CC"/>
        <sz val="12.0"/>
        <u/>
      </rPr>
      <t>joao.mouro@matthey.com</t>
    </r>
  </si>
  <si>
    <r>
      <rPr>
        <rFont val="Calibri"/>
        <color rgb="FF1155CC"/>
        <sz val="12.0"/>
        <u/>
      </rPr>
      <t>vidas.caikauskas@matthey.com</t>
    </r>
  </si>
  <si>
    <r>
      <rPr>
        <rFont val="Calibri"/>
        <color rgb="FF1155CC"/>
        <sz val="12.0"/>
        <u/>
      </rPr>
      <t>vidas.caikauskas@matthey.com</t>
    </r>
  </si>
  <si>
    <r>
      <rPr>
        <rFont val="Calibri"/>
        <color rgb="FF1155CC"/>
        <sz val="12.0"/>
        <u/>
      </rPr>
      <t>adomas.krikstaponis@matthey.com</t>
    </r>
  </si>
  <si>
    <r>
      <rPr>
        <rFont val="Calibri"/>
        <color rgb="FF1155CC"/>
        <sz val="12.0"/>
        <u/>
      </rPr>
      <t>adomas.krikstaponis@matthey.com</t>
    </r>
  </si>
  <si>
    <r>
      <rPr>
        <rFont val="Calibri"/>
        <color rgb="FF1155CC"/>
        <sz val="12.0"/>
        <u/>
      </rPr>
      <t>sayan.chakrabarti@matthey.com</t>
    </r>
  </si>
  <si>
    <t>Booking ID 018797</t>
  </si>
  <si>
    <t>a0CN200005ozcevMAA</t>
  </si>
  <si>
    <r>
      <rPr>
        <rFont val="Calibri"/>
        <color rgb="FF1155CC"/>
        <sz val="12.0"/>
        <u/>
      </rPr>
      <t>jgrana6@bloomberg.net</t>
    </r>
  </si>
  <si>
    <r>
      <rPr>
        <rFont val="Calibri"/>
        <color rgb="FF1155CC"/>
        <sz val="12.0"/>
        <u/>
      </rPr>
      <t>vfriedma@its.jnj.com</t>
    </r>
  </si>
  <si>
    <r>
      <rPr>
        <rFont val="Calibri"/>
        <color rgb="FF1155CC"/>
        <sz val="12.0"/>
        <u/>
      </rPr>
      <t>vfriedma@its.jnj.com</t>
    </r>
  </si>
  <si>
    <r>
      <rPr>
        <rFont val="Calibri"/>
        <color rgb="FF1155CC"/>
        <sz val="12.0"/>
        <u/>
      </rPr>
      <t>vfriedma@its.jnj.com</t>
    </r>
  </si>
  <si>
    <r>
      <rPr>
        <rFont val="Calibri"/>
        <color rgb="FF1155CC"/>
        <sz val="12.0"/>
        <u/>
      </rPr>
      <t>dmckimm@its.jnj.com</t>
    </r>
  </si>
  <si>
    <r>
      <rPr>
        <rFont val="Calibri"/>
        <color rgb="FF1155CC"/>
        <sz val="12.0"/>
        <u/>
      </rPr>
      <t>dmckimm@its.jnj.com</t>
    </r>
  </si>
  <si>
    <r>
      <rPr>
        <rFont val="Calibri"/>
        <color rgb="FF1155CC"/>
        <sz val="12.0"/>
        <u/>
      </rPr>
      <t>dmckimm@its.jnj.com</t>
    </r>
  </si>
  <si>
    <r>
      <rPr>
        <rFont val="Calibri"/>
        <color rgb="FF1155CC"/>
        <sz val="12.0"/>
        <u/>
      </rPr>
      <t>dmckimm@its.jnj.com</t>
    </r>
  </si>
  <si>
    <r>
      <rPr>
        <rFont val="Calibri"/>
        <color rgb="FF1155CC"/>
        <sz val="12.0"/>
        <u/>
      </rPr>
      <t>dmckimm@its.jnj.com</t>
    </r>
  </si>
  <si>
    <t>Booking ID 018196</t>
  </si>
  <si>
    <t>ADP</t>
  </si>
  <si>
    <t>a0CN200005W4BeEMAV</t>
  </si>
  <si>
    <r>
      <rPr>
        <rFont val="Calibri"/>
        <color rgb="FF1155CC"/>
        <sz val="12.0"/>
        <u/>
      </rPr>
      <t>amin.venjara@adp.com</t>
    </r>
  </si>
  <si>
    <t>Amin Venjara</t>
  </si>
  <si>
    <r>
      <rPr>
        <rFont val="Calibri"/>
        <color rgb="FF1155CC"/>
        <sz val="12.0"/>
        <u/>
      </rPr>
      <t>amin.venjara@adp.com</t>
    </r>
  </si>
  <si>
    <r>
      <rPr>
        <rFont val="Calibri"/>
        <color rgb="FF1155CC"/>
        <sz val="12.0"/>
        <u/>
      </rPr>
      <t>amin.venjara@adp.com</t>
    </r>
  </si>
  <si>
    <t>Booking ID 018157</t>
  </si>
  <si>
    <t>Apollo Global Management</t>
  </si>
  <si>
    <t>a0CN200005TvujuMAB</t>
  </si>
  <si>
    <r>
      <rPr>
        <rFont val="Calibri"/>
        <color rgb="FF1155CC"/>
        <sz val="12.0"/>
        <u/>
      </rPr>
      <t>nejain@apollo.com</t>
    </r>
  </si>
  <si>
    <t>Neha Jain</t>
  </si>
  <si>
    <t>Director, Data and AI</t>
  </si>
  <si>
    <r>
      <rPr>
        <rFont val="Calibri"/>
        <color rgb="FF1155CC"/>
        <sz val="12.0"/>
        <u/>
      </rPr>
      <t>nejain@apollo.com</t>
    </r>
  </si>
  <si>
    <r>
      <rPr>
        <rFont val="Calibri"/>
        <color rgb="FF1155CC"/>
        <sz val="12.0"/>
        <u/>
      </rPr>
      <t>nejain@apollo.com</t>
    </r>
  </si>
  <si>
    <r>
      <rPr>
        <rFont val="Calibri"/>
        <color rgb="FF1155CC"/>
        <sz val="12.0"/>
        <u/>
      </rPr>
      <t>ana.aguerogarcia@axpo.com</t>
    </r>
  </si>
  <si>
    <t>Ana Agüero García</t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</si>
  <si>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</si>
  <si>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</si>
  <si>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</si>
  <si>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</si>
  <si>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</si>
  <si>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ana.aguerogarcia@axpo.com</t>
    </r>
  </si>
  <si>
    <r>
      <rPr>
        <rFont val="Calibri"/>
        <color rgb="FF1155CC"/>
        <sz val="12.0"/>
        <u/>
      </rPr>
      <t>markus.buergers@axpo.com</t>
    </r>
  </si>
  <si>
    <t>Markus Bürgers</t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</si>
  <si>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</si>
  <si>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</si>
  <si>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</si>
  <si>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</si>
  <si>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</si>
  <si>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</si>
  <si>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iasonioannis.chontzopoulos@axpo.com</t>
    </r>
  </si>
  <si>
    <r>
      <rPr>
        <rFont val="Calibri"/>
        <color rgb="FF1155CC"/>
        <sz val="12.0"/>
        <u/>
      </rPr>
      <t>nadja.herger@axpo.com</t>
    </r>
  </si>
  <si>
    <r>
      <rPr>
        <rFont val="Calibri"/>
        <color rgb="FF1155CC"/>
        <sz val="12.0"/>
        <u/>
      </rPr>
      <t>nadja.herger@axpo.com</t>
    </r>
  </si>
  <si>
    <t>Booking ID 018108</t>
  </si>
  <si>
    <t>a0CN200005RWJqJMAX</t>
  </si>
  <si>
    <r>
      <rPr>
        <rFont val="Calibri"/>
        <color rgb="FF1155CC"/>
        <sz val="12.0"/>
        <u/>
      </rPr>
      <t>croberts2@leedsbuildingsociety.co.uk</t>
    </r>
  </si>
  <si>
    <t>Added via Evissio Feed MV86WX</t>
  </si>
  <si>
    <t>MV86WX</t>
  </si>
  <si>
    <r>
      <rPr>
        <rFont val="Calibri"/>
        <color rgb="FF1155CC"/>
        <sz val="12.0"/>
        <u/>
      </rPr>
      <t>croberts2@leedsbuildingsociety.co.uk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</si>
  <si>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</si>
  <si>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</si>
  <si>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</si>
  <si>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matt_ellis@gb.smbcgroup.com</t>
    </r>
  </si>
  <si>
    <r>
      <rPr>
        <rFont val="Calibri"/>
        <color rgb="FF1155CC"/>
        <sz val="12.0"/>
        <u/>
      </rPr>
      <t>soumia_ajnaou@de.smbcgroup.com</t>
    </r>
  </si>
  <si>
    <r>
      <rPr>
        <rFont val="Calibri"/>
        <color rgb="FF1155CC"/>
        <sz val="12.0"/>
        <u/>
      </rPr>
      <t>cecilia_liao@gb.smbcgroup.com</t>
    </r>
  </si>
  <si>
    <r>
      <rPr>
        <rFont val="Calibri"/>
        <color rgb="FF1155CC"/>
        <sz val="12.0"/>
        <u/>
      </rPr>
      <t>cecilia_liao@gb.smbcgroup.com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</si>
  <si>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</si>
  <si>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</si>
  <si>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rakesh_bhatia@gb.smbcgroup.com</t>
    </r>
  </si>
  <si>
    <r>
      <rPr>
        <rFont val="Calibri"/>
        <color rgb="FF1155CC"/>
        <sz val="12.0"/>
        <u/>
      </rPr>
      <t>aqib_khan@gb.smbcgroup.com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</si>
  <si>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</si>
  <si>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</si>
  <si>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</si>
  <si>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</si>
  <si>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shahina_khan@gb.smbcgroup.com</t>
    </r>
  </si>
  <si>
    <r>
      <rPr>
        <rFont val="Calibri"/>
        <color rgb="FF1155CC"/>
        <sz val="12.0"/>
        <u/>
      </rPr>
      <t>bolaji_elegba@gb.smbcgroup.com</t>
    </r>
  </si>
  <si>
    <r>
      <rPr>
        <rFont val="Calibri"/>
        <color rgb="FF1155CC"/>
        <sz val="12.0"/>
        <u/>
      </rPr>
      <t>servane_chou@gb.smbcgroup.com</t>
    </r>
  </si>
  <si>
    <r>
      <rPr>
        <rFont val="Calibri"/>
        <color rgb="FF1155CC"/>
        <sz val="12.0"/>
        <u/>
      </rPr>
      <t>ben_singam@gb.smbcgroup.com</t>
    </r>
  </si>
  <si>
    <r>
      <rPr>
        <rFont val="Calibri"/>
        <color rgb="FF1155CC"/>
        <sz val="12.0"/>
        <u/>
      </rPr>
      <t>nicole_kwami@gb.smbcgroup.com</t>
    </r>
  </si>
  <si>
    <r>
      <rPr>
        <rFont val="Calibri"/>
        <color rgb="FF1155CC"/>
        <sz val="12.0"/>
        <u/>
      </rPr>
      <t>bolaji_elegba@gb.smbcgroup.com</t>
    </r>
  </si>
  <si>
    <r>
      <rPr>
        <rFont val="Calibri"/>
        <color rgb="FF1155CC"/>
        <sz val="12.0"/>
        <u/>
      </rPr>
      <t>nicole_kwami@gb.smbcgroup.com</t>
    </r>
  </si>
  <si>
    <r>
      <rPr>
        <rFont val="Calibri"/>
        <color rgb="FF1155CC"/>
        <sz val="12.0"/>
        <u/>
      </rPr>
      <t>ben_singam@gb.smbcgroup.com</t>
    </r>
  </si>
  <si>
    <r>
      <rPr>
        <rFont val="Calibri"/>
        <color rgb="FF1155CC"/>
        <sz val="12.0"/>
        <u/>
      </rPr>
      <t>servane_chou@gb.smbcgroup.com</t>
    </r>
  </si>
  <si>
    <r>
      <rPr>
        <rFont val="Calibri"/>
        <color rgb="FF1155CC"/>
        <sz val="12.0"/>
        <u/>
      </rPr>
      <t>srihari.k@ivycomptech.com</t>
    </r>
  </si>
  <si>
    <r>
      <rPr>
        <rFont val="Calibri"/>
        <color rgb="FF1155CC"/>
        <sz val="12.0"/>
        <u/>
      </rPr>
      <t>william.banks@entaingroup.com</t>
    </r>
  </si>
  <si>
    <r>
      <rPr>
        <rFont val="Calibri"/>
        <color rgb="FF1155CC"/>
        <sz val="12.0"/>
        <u/>
      </rPr>
      <t>james.zanzarelli@entaingroup.com</t>
    </r>
  </si>
  <si>
    <r>
      <rPr>
        <rFont val="Calibri"/>
        <color rgb="FF1155CC"/>
        <sz val="12.0"/>
        <u/>
      </rPr>
      <t>murthy.ghadiyaram@ivycomptech.com</t>
    </r>
  </si>
  <si>
    <r>
      <rPr>
        <rFont val="Calibri"/>
        <color rgb="FF1155CC"/>
        <sz val="12.0"/>
        <u/>
      </rPr>
      <t>mohammad.hussain2@ivycomptech.com</t>
    </r>
  </si>
  <si>
    <r>
      <rPr>
        <rFont val="Calibri"/>
        <color rgb="FF1155CC"/>
        <sz val="12.0"/>
        <u/>
      </rPr>
      <t>suman.thakur2@ivycomptech.com</t>
    </r>
  </si>
  <si>
    <r>
      <rPr>
        <rFont val="Calibri"/>
        <color rgb="FF1155CC"/>
        <sz val="12.0"/>
        <u/>
      </rPr>
      <t>sheulim@ivycomptech.com</t>
    </r>
  </si>
  <si>
    <r>
      <rPr>
        <rFont val="Calibri"/>
        <color rgb="FF1155CC"/>
        <sz val="12.0"/>
        <u/>
      </rPr>
      <t>sahoo.susanta@ivycomptech.com</t>
    </r>
  </si>
  <si>
    <r>
      <rPr>
        <rFont val="Calibri"/>
        <color rgb="FF1155CC"/>
        <sz val="12.0"/>
        <u/>
      </rPr>
      <t>das.shrijita@ivycomptech.com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</si>
  <si>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</si>
  <si>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tyler.woebkenberg@entaingroup.com</t>
    </r>
  </si>
  <si>
    <r>
      <rPr>
        <rFont val="Calibri"/>
        <color rgb="FF1155CC"/>
        <sz val="12.0"/>
        <u/>
      </rPr>
      <t>mohammad.hussain2@ivycomptech.com</t>
    </r>
  </si>
  <si>
    <r>
      <rPr>
        <rFont val="Calibri"/>
        <color rgb="FF1155CC"/>
        <sz val="12.0"/>
        <u/>
      </rPr>
      <t>murthy.ghadiyaram@ivycomptech.com</t>
    </r>
  </si>
  <si>
    <r>
      <rPr>
        <rFont val="Calibri"/>
        <color rgb="FF1155CC"/>
        <sz val="12.0"/>
        <u/>
      </rPr>
      <t>james.zanzarelli@entaingroup.com</t>
    </r>
  </si>
  <si>
    <r>
      <rPr>
        <rFont val="Calibri"/>
        <color rgb="FF1155CC"/>
        <sz val="12.0"/>
        <u/>
      </rPr>
      <t>william.banks@entaingroup.com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</si>
  <si>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</si>
  <si>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alexandra.bortos@entaingroup.com</t>
    </r>
  </si>
  <si>
    <r>
      <rPr>
        <rFont val="Calibri"/>
        <color rgb="FF1155CC"/>
        <sz val="12.0"/>
        <u/>
      </rPr>
      <t>nick.theaker@entaingroup.com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</si>
  <si>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</si>
  <si>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</si>
  <si>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</si>
  <si>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ferrigno.meaghan@destinationcanada.com</t>
    </r>
  </si>
  <si>
    <r>
      <rPr>
        <rFont val="Calibri"/>
        <color rgb="FF1155CC"/>
        <sz val="12.0"/>
        <u/>
      </rPr>
      <t>ferrigno.meaghan@destinationcanada.com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</si>
  <si>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</si>
  <si>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shahina_khan@gb.smbcgroup.com</t>
    </r>
  </si>
  <si>
    <r>
      <rPr>
        <rFont val="Calibri"/>
        <color rgb="FF1155CC"/>
        <sz val="12.0"/>
        <u/>
      </rPr>
      <t>matthew_tyrrell@gb.smbcgroup.com</t>
    </r>
  </si>
  <si>
    <r>
      <rPr>
        <rFont val="Calibri"/>
        <color rgb="FF1155CC"/>
        <sz val="12.0"/>
        <u/>
      </rPr>
      <t>matthew_tyrrell@gb.smbcgroup.com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</si>
  <si>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</si>
  <si>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hannah_jones@gb.smbcgroup.com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</si>
  <si>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</si>
  <si>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</si>
  <si>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rishi_amin@gb.smbcgroup.com</t>
    </r>
  </si>
  <si>
    <r>
      <rPr>
        <rFont val="Calibri"/>
        <color rgb="FF1155CC"/>
        <sz val="12.0"/>
        <u/>
      </rPr>
      <t>rishi_amin@gb.smbcgroup.com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</si>
  <si>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</si>
  <si>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neal_wells@gb.smbcgroup.com</t>
    </r>
  </si>
  <si>
    <r>
      <rPr>
        <rFont val="Calibri"/>
        <color rgb="FF1155CC"/>
        <sz val="12.0"/>
        <u/>
      </rPr>
      <t>servane_chou@gb.smbcgroup.com</t>
    </r>
  </si>
  <si>
    <r>
      <rPr>
        <rFont val="Calibri"/>
        <color rgb="FF1155CC"/>
        <sz val="12.0"/>
        <u/>
      </rPr>
      <t>arvind_nair@gb.smbcgroup.com</t>
    </r>
  </si>
  <si>
    <r>
      <rPr>
        <rFont val="Calibri"/>
        <color rgb="FF1155CC"/>
        <sz val="12.0"/>
        <u/>
      </rPr>
      <t>ben_singam@gb.smbcgroup.com</t>
    </r>
  </si>
  <si>
    <r>
      <rPr>
        <rFont val="Calibri"/>
        <color rgb="FF1155CC"/>
        <sz val="12.0"/>
        <u/>
      </rPr>
      <t>rakhee_duttagupta@gb.smbcgroup.com</t>
    </r>
  </si>
  <si>
    <t>Booking ID 018996</t>
  </si>
  <si>
    <t>a0CN200005yT7U3MAK</t>
  </si>
  <si>
    <r>
      <rPr>
        <rFont val="Calibri"/>
        <color rgb="FF1155CC"/>
        <sz val="12.0"/>
        <u/>
      </rPr>
      <t>isabel.martingarcia@angloamerican.com</t>
    </r>
  </si>
  <si>
    <t>Added via Evissio Feed 7X1PPG</t>
  </si>
  <si>
    <t>7X1PPG</t>
  </si>
  <si>
    <r>
      <rPr>
        <rFont val="Calibri"/>
        <color rgb="FF1155CC"/>
        <sz val="12.0"/>
        <u/>
      </rPr>
      <t>isabel.martingarcia@angloamerican.com</t>
    </r>
  </si>
  <si>
    <t>Booking ID 017888</t>
  </si>
  <si>
    <t>a0CN200005IYuI7MAL</t>
  </si>
  <si>
    <r>
      <rPr>
        <rFont val="Calibri"/>
        <color rgb="FF1155CC"/>
        <sz val="12.0"/>
        <u/>
      </rPr>
      <t>gareth.powell@irwinmitchell.com</t>
    </r>
  </si>
  <si>
    <t>Booking ID 018550</t>
  </si>
  <si>
    <t>a0CN200005hSBQ4MAO</t>
  </si>
  <si>
    <r>
      <rPr>
        <rFont val="Calibri"/>
        <color rgb="FF1155CC"/>
        <sz val="12.0"/>
        <u/>
      </rPr>
      <t>lissah.mahlangu@eonenergy.com</t>
    </r>
  </si>
  <si>
    <t>Added via Evissio Feed ZLIJ202500486 voucher: Prepaid Awards Table/Seats - This belongs to an order for 10 places. (DataIQ Awards Full Table)</t>
  </si>
  <si>
    <t>ZLIJ202500486</t>
  </si>
  <si>
    <t>Booking ID 017578</t>
  </si>
  <si>
    <t>a0CN20000543qGQMAY</t>
  </si>
  <si>
    <r>
      <rPr>
        <rFont val="Calibri"/>
        <color rgb="FF1155CC"/>
        <sz val="12.0"/>
        <u/>
      </rPr>
      <t>kate.jones@eonenergy.com</t>
    </r>
  </si>
  <si>
    <t>Head of Technology and Transformation</t>
  </si>
  <si>
    <t>Added via Evissio Feed EB8YVI</t>
  </si>
  <si>
    <t>EB8YVI</t>
  </si>
  <si>
    <r>
      <rPr>
        <rFont val="Calibri"/>
        <color rgb="FF1155CC"/>
        <sz val="12.0"/>
        <u/>
      </rPr>
      <t>kate.jones@eonenergy.com</t>
    </r>
  </si>
  <si>
    <r>
      <rPr>
        <rFont val="Calibri"/>
        <color rgb="FF1155CC"/>
        <sz val="12.0"/>
        <u/>
      </rPr>
      <t>kate.jones@eonenergy.com</t>
    </r>
  </si>
  <si>
    <t>Booking ID 017576</t>
  </si>
  <si>
    <t>a0CN20000543EnxMAE</t>
  </si>
  <si>
    <r>
      <rPr>
        <rFont val="Calibri"/>
        <color rgb="FF1155CC"/>
        <sz val="12.0"/>
        <u/>
      </rPr>
      <t>steve.boydon@eonenergy.com</t>
    </r>
  </si>
  <si>
    <t>Steve Boydon</t>
  </si>
  <si>
    <t>Head of Information Security</t>
  </si>
  <si>
    <t>Added via Evissio Feed S2V591</t>
  </si>
  <si>
    <t>S2V591</t>
  </si>
  <si>
    <t>Booking ID 017575</t>
  </si>
  <si>
    <t>a0CN20000542rRNMAY</t>
  </si>
  <si>
    <r>
      <rPr>
        <rFont val="Calibri"/>
        <color rgb="FF1155CC"/>
        <sz val="12.0"/>
        <u/>
      </rPr>
      <t>claire.whitmore@eonenergy.com</t>
    </r>
  </si>
  <si>
    <t>Claire Whitmore</t>
  </si>
  <si>
    <t>Added via Evissio Feed BZ5RMW</t>
  </si>
  <si>
    <t>BZ5RMW</t>
  </si>
  <si>
    <t>Booking ID 018757</t>
  </si>
  <si>
    <t>Global Aerospace</t>
  </si>
  <si>
    <t>a0CN200005nrt7dMAA</t>
  </si>
  <si>
    <r>
      <rPr>
        <rFont val="Calibri"/>
        <color rgb="FF1155CC"/>
        <sz val="12.0"/>
        <u/>
      </rPr>
      <t>mashton@global-aero.com</t>
    </r>
  </si>
  <si>
    <t>Mike Ashton</t>
  </si>
  <si>
    <t>Chief Data &amp; Applications Officer Europe</t>
  </si>
  <si>
    <t>Added via Evissio Feed PYMCBW</t>
  </si>
  <si>
    <t>PYMCBW</t>
  </si>
  <si>
    <r>
      <rPr>
        <rFont val="Calibri"/>
        <color rgb="FF1155CC"/>
        <sz val="12.0"/>
        <u/>
      </rPr>
      <t>mashton@global-aero.com</t>
    </r>
  </si>
  <si>
    <r>
      <rPr>
        <rFont val="Calibri"/>
        <color rgb="FF1155CC"/>
        <sz val="12.0"/>
        <u/>
      </rPr>
      <t>christopher.blood2@baesystems.com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</si>
  <si>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</si>
  <si>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</si>
  <si>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</si>
  <si>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</si>
  <si>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</si>
  <si>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</si>
  <si>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johanna.hutchinson@baesystems.com</t>
    </r>
  </si>
  <si>
    <r>
      <rPr>
        <rFont val="Calibri"/>
        <color rgb="FF1155CC"/>
        <sz val="12.0"/>
        <u/>
      </rPr>
      <t>danielle.lopes@baesystems.com</t>
    </r>
  </si>
  <si>
    <r>
      <rPr>
        <rFont val="Calibri"/>
        <color rgb="FF1155CC"/>
        <sz val="12.0"/>
        <u/>
      </rPr>
      <t>lucy.goswell@baesystems.com</t>
    </r>
  </si>
  <si>
    <r>
      <rPr>
        <rFont val="Calibri"/>
        <color rgb="FF1155CC"/>
        <sz val="12.0"/>
        <u/>
      </rPr>
      <t>natalia.fdilke@baesystems.com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</si>
  <si>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</si>
  <si>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</si>
  <si>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</si>
  <si>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natalia.fdilke@baesystems.com</t>
    </r>
  </si>
  <si>
    <r>
      <rPr>
        <rFont val="Calibri"/>
        <color rgb="FF1155CC"/>
        <sz val="12.0"/>
        <u/>
      </rPr>
      <t>nicholas.piper2@baesystems.com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</si>
  <si>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</si>
  <si>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justin.kuprys@baesystems.com</t>
    </r>
  </si>
  <si>
    <r>
      <rPr>
        <rFont val="Calibri"/>
        <color rgb="FF1155CC"/>
        <sz val="12.0"/>
        <u/>
      </rPr>
      <t>zoe.banfield@baesystems.com</t>
    </r>
  </si>
  <si>
    <r>
      <rPr>
        <rFont val="Calibri"/>
        <color rgb="FF1155CC"/>
        <sz val="12.0"/>
        <u/>
      </rPr>
      <t>zoe.banfield@baesystems.com</t>
    </r>
  </si>
  <si>
    <r>
      <rPr>
        <rFont val="Calibri"/>
        <color rgb="FF1155CC"/>
        <sz val="12.0"/>
        <u/>
      </rPr>
      <t>zoe.banfield@baesystems.com</t>
    </r>
  </si>
  <si>
    <r>
      <rPr>
        <rFont val="Calibri"/>
        <color rgb="FF1155CC"/>
        <sz val="12.0"/>
        <u/>
      </rPr>
      <t>robert.clifford3@baesystems.com</t>
    </r>
  </si>
  <si>
    <r>
      <rPr>
        <rFont val="Calibri"/>
        <color rgb="FF1155CC"/>
        <sz val="12.0"/>
        <u/>
      </rPr>
      <t>alan.stitt@baesystems.com</t>
    </r>
  </si>
  <si>
    <r>
      <rPr>
        <rFont val="Calibri"/>
        <color rgb="FF1155CC"/>
        <sz val="12.0"/>
        <u/>
      </rPr>
      <t>alan.stitt@baesystems.com</t>
    </r>
  </si>
  <si>
    <r>
      <rPr>
        <rFont val="Calibri"/>
        <color rgb="FF1155CC"/>
        <sz val="12.0"/>
        <u/>
      </rPr>
      <t>robert.clifford3@baesystems.com</t>
    </r>
  </si>
  <si>
    <r>
      <rPr>
        <rFont val="Calibri"/>
        <color rgb="FF1155CC"/>
        <sz val="12.0"/>
        <u/>
      </rPr>
      <t>ian.dennies@baesystems.com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</si>
  <si>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</si>
  <si>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ian.dennies@baesystems.com</t>
    </r>
  </si>
  <si>
    <r>
      <rPr>
        <rFont val="Calibri"/>
        <color rgb="FF1155CC"/>
        <sz val="12.0"/>
        <u/>
      </rPr>
      <t>samir.patel@baesystems.com</t>
    </r>
  </si>
  <si>
    <r>
      <rPr>
        <rFont val="Calibri"/>
        <color rgb="FF1155CC"/>
        <sz val="12.0"/>
        <u/>
      </rPr>
      <t>johanna.hutchinson@baesystems.com</t>
    </r>
  </si>
  <si>
    <r>
      <rPr>
        <rFont val="Calibri"/>
        <color rgb="FF1155CC"/>
        <sz val="12.0"/>
        <u/>
      </rPr>
      <t>lucy.goswell@baesystems.com</t>
    </r>
  </si>
  <si>
    <r>
      <rPr>
        <rFont val="Calibri"/>
        <color rgb="FF1155CC"/>
        <sz val="12.0"/>
        <u/>
      </rPr>
      <t>lucy.goswell@baesystems.com</t>
    </r>
  </si>
  <si>
    <t>Booking ID 018050</t>
  </si>
  <si>
    <t>University Hospital of Derby and Burton</t>
  </si>
  <si>
    <t>a0CN200005OTQRTMA5</t>
  </si>
  <si>
    <r>
      <rPr>
        <rFont val="Calibri"/>
        <color rgb="FF1155CC"/>
        <sz val="12.0"/>
        <u/>
      </rPr>
      <t>rowland.agidee@nhs.net</t>
    </r>
  </si>
  <si>
    <t>Rowland Agidee</t>
  </si>
  <si>
    <t>Added via Evissio Feed 3GKWZY</t>
  </si>
  <si>
    <t>3GKWZY</t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</si>
  <si>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</si>
  <si>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</si>
  <si>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r>
      <rPr>
        <rFont val="Calibri"/>
        <color rgb="FF1155CC"/>
        <sz val="12.0"/>
        <u/>
      </rPr>
      <t>swaters@chevron.com</t>
    </r>
  </si>
  <si>
    <t>Booking ID 018037</t>
  </si>
  <si>
    <t>Foot Locker</t>
  </si>
  <si>
    <t>a0CN200005ORE51MAH</t>
  </si>
  <si>
    <r>
      <rPr>
        <rFont val="Calibri"/>
        <color rgb="FF1155CC"/>
        <sz val="12.0"/>
        <u/>
      </rPr>
      <t>matthew.giunipero@footlocker.com</t>
    </r>
  </si>
  <si>
    <t>Matt Giunipero</t>
  </si>
  <si>
    <t>Global Head of Data, Analytics and Insights</t>
  </si>
  <si>
    <r>
      <rPr>
        <rFont val="Calibri"/>
        <color rgb="FF1155CC"/>
        <sz val="12.0"/>
        <u/>
      </rPr>
      <t>matthew.giunipero@footlocker.com</t>
    </r>
  </si>
  <si>
    <r>
      <rPr>
        <rFont val="Calibri"/>
        <color rgb="FF1155CC"/>
        <sz val="12.0"/>
        <u/>
      </rPr>
      <t>matthew.giunipero@footlocker.com</t>
    </r>
  </si>
  <si>
    <t>Booking ID 017536</t>
  </si>
  <si>
    <t>AB InBev</t>
  </si>
  <si>
    <t>a0CN20000539yIPMAY</t>
  </si>
  <si>
    <r>
      <rPr>
        <rFont val="Calibri"/>
        <color rgb="FF1155CC"/>
        <sz val="12.0"/>
        <u/>
      </rPr>
      <t>karthik.mg@ab-inbev.com</t>
    </r>
  </si>
  <si>
    <t>Karthik MG</t>
  </si>
  <si>
    <t>Global eRetail Analytics Manager</t>
  </si>
  <si>
    <t>Added via Evissio Feed DVLDO2</t>
  </si>
  <si>
    <t>DVLDO2</t>
  </si>
  <si>
    <r>
      <rPr>
        <rFont val="Calibri"/>
        <color rgb="FF1155CC"/>
        <sz val="12.0"/>
        <u/>
      </rPr>
      <t>jgrana6@bloomberg.net</t>
    </r>
  </si>
  <si>
    <r>
      <rPr>
        <rFont val="Calibri"/>
        <color rgb="FF1155CC"/>
        <sz val="12.0"/>
        <u/>
      </rPr>
      <t>sharmila_malireddy@freddiemac.com</t>
    </r>
  </si>
  <si>
    <r>
      <rPr>
        <rFont val="Calibri"/>
        <color rgb="FF1155CC"/>
        <sz val="12.0"/>
        <u/>
      </rPr>
      <t>leigh_pence@freddiemac.com</t>
    </r>
  </si>
  <si>
    <r>
      <rPr>
        <rFont val="Calibri"/>
        <color rgb="FF1155CC"/>
        <sz val="12.0"/>
        <u/>
      </rPr>
      <t>lori_smith@freddiemac.com</t>
    </r>
  </si>
  <si>
    <r>
      <rPr>
        <rFont val="Calibri"/>
        <color rgb="FF1155CC"/>
        <sz val="12.0"/>
        <u/>
      </rPr>
      <t>deanna_dabney@freddiemac.com</t>
    </r>
  </si>
  <si>
    <r>
      <rPr>
        <rFont val="Calibri"/>
        <color rgb="FF1155CC"/>
        <sz val="12.0"/>
        <u/>
      </rPr>
      <t>deanna_dabney@freddiemac.com</t>
    </r>
  </si>
  <si>
    <t>Booking ID 018921</t>
  </si>
  <si>
    <t>Tokio Marine HCC</t>
  </si>
  <si>
    <t>a0CN200005tkGMBMA2</t>
  </si>
  <si>
    <r>
      <rPr>
        <rFont val="Calibri"/>
        <color rgb="FF1155CC"/>
        <sz val="12.0"/>
        <u/>
      </rPr>
      <t>ntang@tmhcc.com</t>
    </r>
  </si>
  <si>
    <t>Nicki Tang</t>
  </si>
  <si>
    <t>CIO</t>
  </si>
  <si>
    <t>Added via Evissio Feed DFKT9I</t>
  </si>
  <si>
    <t>DFKT9I</t>
  </si>
  <si>
    <r>
      <rPr>
        <rFont val="Calibri"/>
        <color rgb="FF1155CC"/>
        <sz val="12.0"/>
        <u/>
      </rPr>
      <t>ntang@tmhcc.com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</si>
  <si>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</si>
  <si>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</si>
  <si>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</si>
  <si>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</si>
  <si>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</si>
  <si>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r>
      <rPr>
        <rFont val="Calibri"/>
        <color rgb="FF1155CC"/>
        <sz val="12.0"/>
        <u/>
      </rPr>
      <t>druvika.patel@thefa.com</t>
    </r>
  </si>
  <si>
    <t>Booking ID 018219</t>
  </si>
  <si>
    <t>Ralph Lauren</t>
  </si>
  <si>
    <t>a0CN200005Wc7oHMAR</t>
  </si>
  <si>
    <r>
      <rPr>
        <rFont val="Calibri"/>
        <color rgb="FF1155CC"/>
        <sz val="12.0"/>
        <u/>
      </rPr>
      <t>daniel.hodgkiss@ralphlauren.com</t>
    </r>
  </si>
  <si>
    <t>Daniel Hodgkiss</t>
  </si>
  <si>
    <t>VP Head of Global Data Science</t>
  </si>
  <si>
    <t>Added via Evissio Feed 1VPQ9C</t>
  </si>
  <si>
    <t>1VPQ9C</t>
  </si>
  <si>
    <r>
      <rPr>
        <rFont val="Calibri"/>
        <color rgb="FF1155CC"/>
        <sz val="12.0"/>
        <u/>
      </rPr>
      <t>daniel.hodgkiss@ralphlauren.com</t>
    </r>
  </si>
  <si>
    <r>
      <rPr>
        <rFont val="Calibri"/>
        <color rgb="FF1155CC"/>
        <sz val="12.0"/>
        <u/>
      </rPr>
      <t>manish.agarwal@skechers.com</t>
    </r>
  </si>
  <si>
    <r>
      <rPr>
        <rFont val="Calibri"/>
        <color rgb="FF1155CC"/>
        <sz val="12.0"/>
        <u/>
      </rPr>
      <t>manish.agarwal@skechers.com</t>
    </r>
  </si>
  <si>
    <t>Booking ID 017890</t>
  </si>
  <si>
    <t>Verizon</t>
  </si>
  <si>
    <t>a0CN200005IZxMsMAL</t>
  </si>
  <si>
    <r>
      <rPr>
        <rFont val="Calibri"/>
        <color rgb="FF1155CC"/>
        <sz val="12.0"/>
        <u/>
      </rPr>
      <t>kalyani.x.sekar@verizon.com</t>
    </r>
  </si>
  <si>
    <t>Kalyani Sekar</t>
  </si>
  <si>
    <t>Chief Data Officer and Senior Vice President</t>
  </si>
  <si>
    <t>Booking ID 018745</t>
  </si>
  <si>
    <t>a0CN200005nW8EWMA0</t>
  </si>
  <si>
    <r>
      <rPr>
        <rFont val="Calibri"/>
        <color rgb="FF1155CC"/>
        <sz val="12.0"/>
        <u/>
      </rPr>
      <t>leone.potgieter@barclays.com</t>
    </r>
  </si>
  <si>
    <t>Leone Potgieter</t>
  </si>
  <si>
    <t>Decision Analyst</t>
  </si>
  <si>
    <t>Added via Evissio Feed CJO5E2</t>
  </si>
  <si>
    <t>CJO5E2</t>
  </si>
  <si>
    <t>Booking ID 018886</t>
  </si>
  <si>
    <t>a0CN200005sa9eIMAQ</t>
  </si>
  <si>
    <r>
      <rPr>
        <rFont val="Calibri"/>
        <color rgb="FF1155CC"/>
        <sz val="12.0"/>
        <u/>
      </rPr>
      <t>nicholas.x.brown@barclays.com</t>
    </r>
  </si>
  <si>
    <t>Nicholas Brown</t>
  </si>
  <si>
    <t>Added via Evissio Feed 412X73</t>
  </si>
  <si>
    <t>412X73</t>
  </si>
  <si>
    <r>
      <rPr>
        <rFont val="Calibri"/>
        <color rgb="FF1155CC"/>
        <sz val="12.0"/>
        <u/>
      </rPr>
      <t>nicholas.x.brown@barclays.com</t>
    </r>
  </si>
  <si>
    <t>Booking ID 018841</t>
  </si>
  <si>
    <t>a0CN200005pUgZ1MAK</t>
  </si>
  <si>
    <r>
      <rPr>
        <rFont val="Calibri"/>
        <color rgb="FF1155CC"/>
        <sz val="12.0"/>
        <u/>
      </rPr>
      <t>benjamin.tapolczay@barclays.com</t>
    </r>
  </si>
  <si>
    <t>Benjamin Tapolczay</t>
  </si>
  <si>
    <t>Added via Evissio Feed JI7VLJ</t>
  </si>
  <si>
    <t>JI7VLJ</t>
  </si>
  <si>
    <r>
      <rPr>
        <rFont val="Calibri"/>
        <color rgb="FF1155CC"/>
        <sz val="12.0"/>
        <u/>
      </rPr>
      <t>benjamin.tapolczay@barclays.com</t>
    </r>
  </si>
  <si>
    <r>
      <rPr>
        <rFont val="Calibri"/>
        <color rgb="FF1155CC"/>
        <sz val="12.0"/>
        <u/>
      </rPr>
      <t>leone.potgieter@barclays.com</t>
    </r>
  </si>
  <si>
    <t>Booking ID 018641</t>
  </si>
  <si>
    <t>Quest Software</t>
  </si>
  <si>
    <t>a0CN200005kdfx3MAA</t>
  </si>
  <si>
    <r>
      <rPr>
        <rFont val="Calibri"/>
        <color rgb="FF1155CC"/>
        <sz val="12.0"/>
        <u/>
      </rPr>
      <t>jo.radomska@quest.com</t>
    </r>
  </si>
  <si>
    <t>Jo Radomska-Lane</t>
  </si>
  <si>
    <t>Added via Evissio Feed ZTHHMW</t>
  </si>
  <si>
    <t>ZTHHMW</t>
  </si>
  <si>
    <r>
      <rPr>
        <rFont val="Calibri"/>
        <color rgb="FF1155CC"/>
        <sz val="12.0"/>
        <u/>
      </rPr>
      <t>jo.radomska@quest.com</t>
    </r>
  </si>
  <si>
    <t>Booking ID 018819</t>
  </si>
  <si>
    <t>a0CN200005pSmHtMAK</t>
  </si>
  <si>
    <r>
      <rPr>
        <rFont val="Calibri"/>
        <color rgb="FF1155CC"/>
        <sz val="12.0"/>
        <u/>
      </rPr>
      <t>stephen.murphy@quest.com</t>
    </r>
  </si>
  <si>
    <t>Stephen Murphy</t>
  </si>
  <si>
    <t>Account Manager</t>
  </si>
  <si>
    <t>Added via Evissio Feed P52GCN</t>
  </si>
  <si>
    <t>P52GCN</t>
  </si>
  <si>
    <t>Booking ID 018820</t>
  </si>
  <si>
    <t>a0CN200005pSmD4MAK</t>
  </si>
  <si>
    <r>
      <rPr>
        <rFont val="Calibri"/>
        <color rgb="FF1155CC"/>
        <sz val="12.0"/>
        <u/>
      </rPr>
      <t>susan.laine@quest.com</t>
    </r>
  </si>
  <si>
    <t>Susan Laine</t>
  </si>
  <si>
    <t>Chief Technologist</t>
  </si>
  <si>
    <t>Added via Evissio Feed RLBTGF</t>
  </si>
  <si>
    <t>RLBTGF</t>
  </si>
  <si>
    <r>
      <rPr>
        <rFont val="Calibri"/>
        <color rgb="FF1155CC"/>
        <sz val="12.0"/>
        <u/>
      </rPr>
      <t>rowland.agidee@nhs.net</t>
    </r>
  </si>
  <si>
    <t>Booking ID 018139</t>
  </si>
  <si>
    <t>London Stock Exchange Group</t>
  </si>
  <si>
    <t>a0CN200005TexT1MAJ</t>
  </si>
  <si>
    <r>
      <rPr>
        <rFont val="Calibri"/>
        <color rgb="FF1155CC"/>
        <sz val="12.0"/>
        <u/>
      </rPr>
      <t>julie.bruce2@lseg.com</t>
    </r>
  </si>
  <si>
    <t>Julie BRUCE</t>
  </si>
  <si>
    <t>Chief Data Officer - LSEG Markets</t>
  </si>
  <si>
    <t>Added via Evissio Feed 3ZF651</t>
  </si>
  <si>
    <t>3ZF651</t>
  </si>
  <si>
    <r>
      <rPr>
        <rFont val="Calibri"/>
        <color rgb="FF1155CC"/>
        <sz val="12.0"/>
        <u/>
      </rPr>
      <t>julie.bruce2@lseg.com</t>
    </r>
  </si>
  <si>
    <t>Booking ID 018448</t>
  </si>
  <si>
    <t>a0CN200005gI2f0MAC</t>
  </si>
  <si>
    <r>
      <rPr>
        <rFont val="Calibri"/>
        <color rgb="FF1155CC"/>
        <sz val="12.0"/>
        <u/>
      </rPr>
      <t>tiwa.phillips@lseg.com</t>
    </r>
  </si>
  <si>
    <t>Tiwa Phillips</t>
  </si>
  <si>
    <t>Group Director of Enterprise Data Enablement</t>
  </si>
  <si>
    <t>Added via Evissio Feed 8RTICE</t>
  </si>
  <si>
    <t>8RTICE</t>
  </si>
  <si>
    <r>
      <rPr>
        <rFont val="Calibri"/>
        <color rgb="FF1155CC"/>
        <sz val="12.0"/>
        <u/>
      </rPr>
      <t>tiwa.phillips@lseg.com</t>
    </r>
  </si>
  <si>
    <r>
      <rPr>
        <rFont val="Calibri"/>
        <color rgb="FF1155CC"/>
        <sz val="12.0"/>
        <u/>
      </rPr>
      <t>julie.bruce2@lseg.com</t>
    </r>
  </si>
  <si>
    <t>Booking ID 018800</t>
  </si>
  <si>
    <t>a0CN200005p0fDUMAY</t>
  </si>
  <si>
    <r>
      <rPr>
        <rFont val="Calibri"/>
        <color rgb="FF1155CC"/>
        <sz val="12.0"/>
        <u/>
      </rPr>
      <t>tom_jones1@gallagherre.com</t>
    </r>
  </si>
  <si>
    <t>Added via Evissio Feed 8Y54GD</t>
  </si>
  <si>
    <t>8Y54GD</t>
  </si>
  <si>
    <r>
      <rPr>
        <rFont val="Calibri"/>
        <color rgb="FF1155CC"/>
        <sz val="12.0"/>
        <u/>
      </rPr>
      <t>tom_jones1@gallagherre.com</t>
    </r>
  </si>
  <si>
    <t>Booking ID 018055</t>
  </si>
  <si>
    <t>a0CN200005OUGi9MAH</t>
  </si>
  <si>
    <r>
      <rPr>
        <rFont val="Calibri"/>
        <color rgb="FF1155CC"/>
        <sz val="12.0"/>
        <u/>
      </rPr>
      <t>amy.sell@gxo.com</t>
    </r>
  </si>
  <si>
    <t>Amy Sell</t>
  </si>
  <si>
    <t>Global Head of Tech Modernization and Strategy</t>
  </si>
  <si>
    <r>
      <rPr>
        <rFont val="Calibri"/>
        <color rgb="FF1155CC"/>
        <sz val="12.0"/>
        <u/>
      </rPr>
      <t>amy.sell@gxo.com</t>
    </r>
  </si>
  <si>
    <r>
      <rPr>
        <rFont val="Calibri"/>
        <color rgb="FF1155CC"/>
        <sz val="12.0"/>
        <u/>
      </rPr>
      <t>jeffrey.asare-boamah@rxglobal.com</t>
    </r>
  </si>
  <si>
    <r>
      <rPr>
        <rFont val="Calibri"/>
        <color rgb="FF1155CC"/>
        <sz val="12.0"/>
        <u/>
      </rPr>
      <t>jeffrey.asare-boamah@rxglobal.com</t>
    </r>
  </si>
  <si>
    <r>
      <rPr>
        <rFont val="Calibri"/>
        <color rgb="FF1155CC"/>
        <sz val="12.0"/>
        <u/>
      </rPr>
      <t>tijuana.willis@zurichna.com</t>
    </r>
  </si>
  <si>
    <r>
      <rPr>
        <rFont val="Calibri"/>
        <color rgb="FF1155CC"/>
        <sz val="12.0"/>
        <u/>
      </rPr>
      <t>tijuana.willis@zurichna.com</t>
    </r>
  </si>
  <si>
    <r>
      <rPr>
        <rFont val="Calibri"/>
        <color rgb="FF1155CC"/>
        <sz val="12.0"/>
        <u/>
      </rPr>
      <t>tijuana.willis@zurichna.com</t>
    </r>
  </si>
  <si>
    <t>Booking ID 018185</t>
  </si>
  <si>
    <t>a0CN200005VmQeNMAV</t>
  </si>
  <si>
    <r>
      <rPr>
        <rFont val="Calibri"/>
        <color rgb="FF1155CC"/>
        <sz val="12.0"/>
        <u/>
      </rPr>
      <t>mark.dodd@visitbritain.org</t>
    </r>
  </si>
  <si>
    <t>Added via Evissio Feed Q7HC49</t>
  </si>
  <si>
    <t>Q7HC49</t>
  </si>
  <si>
    <t>Booking ID 018178</t>
  </si>
  <si>
    <t>a0CN200005VmqnzMAB</t>
  </si>
  <si>
    <r>
      <rPr>
        <rFont val="Calibri"/>
        <color rgb="FF1155CC"/>
        <sz val="12.0"/>
        <u/>
      </rPr>
      <t>satpal.chana@visitbritain.org</t>
    </r>
  </si>
  <si>
    <t>Added via Evissio Feed T8UT6K</t>
  </si>
  <si>
    <t>T8UT6K</t>
  </si>
  <si>
    <r>
      <rPr>
        <rFont val="Calibri"/>
        <color rgb="FF1155CC"/>
        <sz val="12.0"/>
        <u/>
      </rPr>
      <t>mark.dodd@visitbritain.org</t>
    </r>
  </si>
  <si>
    <r>
      <rPr>
        <rFont val="Calibri"/>
        <color rgb="FF1155CC"/>
        <sz val="12.0"/>
        <u/>
      </rPr>
      <t>satpal.chana@visitbritain.org</t>
    </r>
  </si>
  <si>
    <t>Booking ID 018213</t>
  </si>
  <si>
    <t>a0CN200005Wb9vQMAR</t>
  </si>
  <si>
    <r>
      <rPr>
        <rFont val="Calibri"/>
        <color rgb="FF1155CC"/>
        <sz val="12.0"/>
        <u/>
      </rPr>
      <t>satpal.chana@visitbritain.org</t>
    </r>
  </si>
  <si>
    <r>
      <rPr>
        <rFont val="Calibri"/>
        <color rgb="FF1155CC"/>
        <sz val="12.0"/>
        <u/>
      </rPr>
      <t>satpal.chana@visitbritain.org</t>
    </r>
  </si>
  <si>
    <r>
      <rPr>
        <rFont val="Calibri"/>
        <color rgb="FF1155CC"/>
        <sz val="12.0"/>
        <u/>
      </rPr>
      <t>satpal.chana@visitbritain.org</t>
    </r>
  </si>
  <si>
    <r>
      <rPr>
        <rFont val="Calibri"/>
        <color rgb="FF1155CC"/>
        <sz val="12.0"/>
        <u/>
      </rPr>
      <t>satpal.chana@visitbritain.org</t>
    </r>
  </si>
  <si>
    <t>Booking ID 019017</t>
  </si>
  <si>
    <t>a0CN200005zAuG9MAK</t>
  </si>
  <si>
    <r>
      <rPr>
        <rFont val="Calibri"/>
        <color rgb="FF1155CC"/>
        <sz val="12.0"/>
        <u/>
      </rPr>
      <t>robert.scott-clark@visitbritain.org</t>
    </r>
  </si>
  <si>
    <t>Robert Scott-Clark</t>
  </si>
  <si>
    <t>Added via Evissio Feed DGA7Y9</t>
  </si>
  <si>
    <t>DGA7Y9</t>
  </si>
  <si>
    <r>
      <rPr>
        <rFont val="Calibri"/>
        <color rgb="FF1155CC"/>
        <sz val="12.0"/>
        <u/>
      </rPr>
      <t>robert.scott-clark@visitbritain.org</t>
    </r>
  </si>
  <si>
    <r>
      <rPr>
        <rFont val="Calibri"/>
        <color rgb="FF1155CC"/>
        <sz val="12.0"/>
        <u/>
      </rPr>
      <t>adam.cresser@nhg.org.uk</t>
    </r>
  </si>
  <si>
    <r>
      <rPr>
        <rFont val="Calibri"/>
        <color rgb="FF1155CC"/>
        <sz val="12.0"/>
        <u/>
      </rPr>
      <t>adam.cresser@nhg.org.uk</t>
    </r>
  </si>
  <si>
    <r>
      <rPr>
        <rFont val="Calibri"/>
        <color rgb="FF1155CC"/>
        <sz val="12.0"/>
        <u/>
      </rPr>
      <t>adam.cresser@nhg.org.uk</t>
    </r>
  </si>
  <si>
    <r>
      <rPr>
        <rFont val="Calibri"/>
        <color rgb="FF1155CC"/>
        <sz val="12.0"/>
        <u/>
      </rPr>
      <t>adam.cresser@nhg.org.uk</t>
    </r>
  </si>
  <si>
    <r>
      <rPr>
        <rFont val="Calibri"/>
        <color rgb="FF1155CC"/>
        <sz val="12.0"/>
        <u/>
      </rPr>
      <t>adam.cresser@nhg.org.uk</t>
    </r>
  </si>
  <si>
    <r>
      <rPr>
        <rFont val="Calibri"/>
        <color rgb="FF1155CC"/>
        <sz val="12.0"/>
        <u/>
      </rPr>
      <t>adnan.khan@nhg.org.uk</t>
    </r>
  </si>
  <si>
    <r>
      <rPr>
        <rFont val="Calibri"/>
        <color rgb="FF1155CC"/>
        <sz val="12.0"/>
        <u/>
      </rPr>
      <t>adnan.khan@nhg.org.uk</t>
    </r>
  </si>
  <si>
    <r>
      <rPr>
        <rFont val="Calibri"/>
        <color rgb="FF1155CC"/>
        <sz val="12.0"/>
        <u/>
      </rPr>
      <t>pratik.shah@nhg.org.uk</t>
    </r>
  </si>
  <si>
    <r>
      <rPr>
        <rFont val="Calibri"/>
        <color rgb="FF1155CC"/>
        <sz val="12.0"/>
        <u/>
      </rPr>
      <t>pratik.shah@nhg.org.uk</t>
    </r>
  </si>
  <si>
    <t>Booking ID 018668</t>
  </si>
  <si>
    <t>WNS</t>
  </si>
  <si>
    <t>a0CN200005lEs4YMAS</t>
  </si>
  <si>
    <r>
      <rPr>
        <rFont val="Calibri"/>
        <color rgb="FF1155CC"/>
        <sz val="12.0"/>
        <u/>
      </rPr>
      <t>priyanka.potdukhe@wns.com</t>
    </r>
  </si>
  <si>
    <t>Priyanka Potdukhe</t>
  </si>
  <si>
    <t>Marketing Lead</t>
  </si>
  <si>
    <t>Added via Evissio Feed Z7IUNF</t>
  </si>
  <si>
    <t>Z7IUNF</t>
  </si>
  <si>
    <r>
      <rPr>
        <rFont val="Calibri"/>
        <color rgb="FF1155CC"/>
        <sz val="12.0"/>
        <u/>
      </rPr>
      <t>priyanka.potdukhe@wns.com</t>
    </r>
  </si>
  <si>
    <t>Booking ID 018709</t>
  </si>
  <si>
    <t>a0CN200005mLgQBMA0</t>
  </si>
  <si>
    <r>
      <rPr>
        <rFont val="Calibri"/>
        <color rgb="FF1155CC"/>
        <sz val="12.0"/>
        <u/>
      </rPr>
      <t>raman.thakral@wns.com</t>
    </r>
  </si>
  <si>
    <t>Raman Thakral</t>
  </si>
  <si>
    <t>Practice Director</t>
  </si>
  <si>
    <t>Added via Evissio Feed IZ5KDM</t>
  </si>
  <si>
    <t>IZ5KDM</t>
  </si>
  <si>
    <r>
      <rPr>
        <rFont val="Calibri"/>
        <color rgb="FF1155CC"/>
        <sz val="12.0"/>
        <u/>
      </rPr>
      <t>raman.thakral@wns.com</t>
    </r>
  </si>
  <si>
    <t>Booking ID 018763</t>
  </si>
  <si>
    <t>a0CN200005nyV7kMAE</t>
  </si>
  <si>
    <r>
      <rPr>
        <rFont val="Calibri"/>
        <color rgb="FF1155CC"/>
        <sz val="12.0"/>
        <u/>
      </rPr>
      <t>abhishek.jain4@wns.com</t>
    </r>
  </si>
  <si>
    <t>Abhishek Jain</t>
  </si>
  <si>
    <t>VP Analytics</t>
  </si>
  <si>
    <t>Added via Evissio Feed F93SSQ</t>
  </si>
  <si>
    <t>F93SSQ</t>
  </si>
  <si>
    <r>
      <rPr>
        <rFont val="Calibri"/>
        <color rgb="FF1155CC"/>
        <sz val="12.0"/>
        <u/>
      </rPr>
      <t>abhishek.jain4@wns.com</t>
    </r>
  </si>
  <si>
    <t>Booking ID 018865</t>
  </si>
  <si>
    <t>a0CN200005q37AOMAY</t>
  </si>
  <si>
    <r>
      <rPr>
        <rFont val="Calibri"/>
        <color rgb="FF1155CC"/>
        <sz val="12.0"/>
        <u/>
      </rPr>
      <t>somak.roy@wns.com</t>
    </r>
  </si>
  <si>
    <t>Somak Roy</t>
  </si>
  <si>
    <t>Added via Evissio Feed 1GX8B9</t>
  </si>
  <si>
    <t>1GX8B9</t>
  </si>
  <si>
    <r>
      <rPr>
        <rFont val="Calibri"/>
        <color rgb="FF1155CC"/>
        <sz val="12.0"/>
        <u/>
      </rPr>
      <t>somak.roy@wns.com</t>
    </r>
  </si>
  <si>
    <t>Booking ID 019016</t>
  </si>
  <si>
    <t>a0CN200005z7hRAMAY</t>
  </si>
  <si>
    <r>
      <rPr>
        <rFont val="Calibri"/>
        <color rgb="FF1155CC"/>
        <sz val="12.0"/>
        <u/>
      </rPr>
      <t>aditya.bsr@wns.com</t>
    </r>
  </si>
  <si>
    <t>Aditya Vimal</t>
  </si>
  <si>
    <t>Senior Vice President - Data, Analytics &amp; AI</t>
  </si>
  <si>
    <t>Added via Evissio Feed OPZF4R</t>
  </si>
  <si>
    <t>OPZF4R</t>
  </si>
  <si>
    <r>
      <rPr>
        <rFont val="Calibri"/>
        <color rgb="FF1155CC"/>
        <sz val="12.0"/>
        <u/>
      </rPr>
      <t>aditya.bsr@wns.com</t>
    </r>
  </si>
  <si>
    <t>Booking ID 019095</t>
  </si>
  <si>
    <t>a0CN20000632FH6MAM</t>
  </si>
  <si>
    <r>
      <rPr>
        <rFont val="Calibri"/>
        <color rgb="FF1155CC"/>
        <sz val="12.0"/>
        <u/>
      </rPr>
      <t>dimple.aakashshirodkar@wns.com</t>
    </r>
  </si>
  <si>
    <t>Dimple Shirodkar</t>
  </si>
  <si>
    <t>Added via Evissio Feed PSECP4</t>
  </si>
  <si>
    <t>PSECP4</t>
  </si>
  <si>
    <r>
      <rPr>
        <rFont val="Calibri"/>
        <color rgb="FF1155CC"/>
        <sz val="12.0"/>
        <u/>
      </rPr>
      <t>dimple.aakashshirodkar@wns.com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</si>
  <si>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</si>
  <si>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</si>
  <si>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</si>
  <si>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t>Booking ID 018227</t>
  </si>
  <si>
    <t>Cushman &amp; Wakefield</t>
  </si>
  <si>
    <t>a0CN200005WwucjMAB</t>
  </si>
  <si>
    <r>
      <rPr>
        <rFont val="Calibri"/>
        <color rgb="FF1155CC"/>
        <sz val="12.0"/>
        <u/>
      </rPr>
      <t>ian.boggis@cushwake.com</t>
    </r>
  </si>
  <si>
    <t>Ian Boggis</t>
  </si>
  <si>
    <t>Global Head of Data, Advisory</t>
  </si>
  <si>
    <t>Added via Evissio Feed EZD95Z</t>
  </si>
  <si>
    <t>EZD95Z</t>
  </si>
  <si>
    <r>
      <rPr>
        <rFont val="Calibri"/>
        <color rgb="FF1155CC"/>
        <sz val="12.0"/>
        <u/>
      </rPr>
      <t>ian.boggis@cushwake.com</t>
    </r>
  </si>
  <si>
    <t>Booking ID 018363</t>
  </si>
  <si>
    <t>GKN Aerospace Engines</t>
  </si>
  <si>
    <t>a0CN200005cEmfsMAC</t>
  </si>
  <si>
    <r>
      <rPr>
        <rFont val="Calibri"/>
        <color rgb="FF1155CC"/>
        <sz val="12.0"/>
        <u/>
      </rPr>
      <t>jon.eklof@gknaerospace.com</t>
    </r>
  </si>
  <si>
    <t>Jon Eklof</t>
  </si>
  <si>
    <t>Added via Evissio Feed QIO23C</t>
  </si>
  <si>
    <t>QIO23C</t>
  </si>
  <si>
    <r>
      <rPr>
        <rFont val="Calibri"/>
        <color rgb="FF1155CC"/>
        <sz val="12.0"/>
        <u/>
      </rPr>
      <t>jon.eklof@gknaerospace.com</t>
    </r>
  </si>
  <si>
    <r>
      <rPr>
        <rFont val="Calibri"/>
        <color rgb="FF1155CC"/>
        <sz val="12.0"/>
        <u/>
      </rPr>
      <t>jon.eklof@gknaerospace.com</t>
    </r>
  </si>
  <si>
    <r>
      <rPr>
        <rFont val="Calibri"/>
        <color rgb="FF1155CC"/>
        <sz val="12.0"/>
        <u/>
      </rPr>
      <t>brian_2.lyons@boehringer-ingelheim.com</t>
    </r>
  </si>
  <si>
    <r>
      <rPr>
        <rFont val="Calibri"/>
        <color rgb="FF1155CC"/>
        <sz val="12.0"/>
        <u/>
      </rPr>
      <t>brian_2.lyons@boehringer-ingelheim.com</t>
    </r>
  </si>
  <si>
    <r>
      <rPr>
        <rFont val="Calibri"/>
        <color rgb="FF1155CC"/>
        <sz val="12.0"/>
        <u/>
      </rPr>
      <t>brajan@swirecc.com</t>
    </r>
  </si>
  <si>
    <r>
      <rPr>
        <rFont val="Calibri"/>
        <color rgb="FF1155CC"/>
        <sz val="12.0"/>
        <u/>
      </rPr>
      <t>brajan@swirecc.com</t>
    </r>
  </si>
  <si>
    <r>
      <rPr>
        <rFont val="Calibri"/>
        <color rgb="FF1155CC"/>
        <sz val="12.0"/>
        <u/>
      </rPr>
      <t>brajan@swirecc.com</t>
    </r>
  </si>
  <si>
    <r>
      <rPr>
        <rFont val="Calibri"/>
        <color rgb="FF1155CC"/>
        <sz val="12.0"/>
        <u/>
      </rPr>
      <t>jbonzo@swirecc.com</t>
    </r>
  </si>
  <si>
    <r>
      <rPr>
        <rFont val="Calibri"/>
        <color rgb="FF1155CC"/>
        <sz val="12.0"/>
        <u/>
      </rPr>
      <t>jbonzo@swirecc.com</t>
    </r>
  </si>
  <si>
    <r>
      <rPr>
        <rFont val="Calibri"/>
        <color rgb="FF1155CC"/>
        <sz val="12.0"/>
        <u/>
      </rPr>
      <t>jbonzo@swirecc.com</t>
    </r>
  </si>
  <si>
    <r>
      <rPr>
        <rFont val="Calibri"/>
        <color rgb="FF1155CC"/>
        <sz val="12.0"/>
        <u/>
      </rPr>
      <t>brajan@swirecc.com</t>
    </r>
  </si>
  <si>
    <r>
      <rPr>
        <rFont val="Calibri"/>
        <color rgb="FF1155CC"/>
        <sz val="12.0"/>
        <u/>
      </rPr>
      <t>areddy@swirecc.com</t>
    </r>
  </si>
  <si>
    <t>Booking ID 018314</t>
  </si>
  <si>
    <t>Meta</t>
  </si>
  <si>
    <t>a0CN200005ZCPJ4MAP</t>
  </si>
  <si>
    <r>
      <rPr>
        <rFont val="Calibri"/>
        <color rgb="FF1155CC"/>
        <sz val="12.0"/>
        <u/>
      </rPr>
      <t>rajasingan.m@gmail.com</t>
    </r>
  </si>
  <si>
    <t>Swamy Ramajayam</t>
  </si>
  <si>
    <t>Director, Analytics - People Data Strategy, Architecture &amp; Governance</t>
  </si>
  <si>
    <r>
      <rPr>
        <rFont val="Calibri"/>
        <color rgb="FF1155CC"/>
        <sz val="12.0"/>
        <u/>
      </rPr>
      <t>rajasingan.m@gmail.com</t>
    </r>
  </si>
  <si>
    <r>
      <rPr>
        <rFont val="Calibri"/>
        <color rgb="FF1155CC"/>
        <sz val="12.0"/>
        <u/>
      </rPr>
      <t>ipolavarapu@cotality.com</t>
    </r>
  </si>
  <si>
    <r>
      <rPr>
        <rFont val="Calibri"/>
        <color rgb="FF1155CC"/>
        <sz val="12.0"/>
        <u/>
      </rPr>
      <t>ipolavarapu@cotality.com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</si>
  <si>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</si>
  <si>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</si>
  <si>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</si>
  <si>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</si>
  <si>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</si>
  <si>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</si>
  <si>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</si>
  <si>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</si>
  <si>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</si>
  <si>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</si>
  <si>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</si>
  <si>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</si>
  <si>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</si>
  <si>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</si>
  <si>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</si>
  <si>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</si>
  <si>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</si>
  <si>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</si>
  <si>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</si>
  <si>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</si>
  <si>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</si>
  <si>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</si>
  <si>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akrahn@corelogic.com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</si>
  <si>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</si>
  <si>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betwilliams@cotality.com</t>
    </r>
  </si>
  <si>
    <r>
      <rPr>
        <rFont val="Calibri"/>
        <color rgb="FF1155CC"/>
        <sz val="12.0"/>
        <u/>
      </rPr>
      <t>ferrigno.meaghan@destinationcanada.com</t>
    </r>
  </si>
  <si>
    <r>
      <rPr>
        <rFont val="Calibri"/>
        <color rgb="FF1155CC"/>
        <sz val="12.0"/>
        <u/>
      </rPr>
      <t>volberg.sarah@destinationcanada.com</t>
    </r>
  </si>
  <si>
    <r>
      <rPr>
        <rFont val="Calibri"/>
        <color rgb="FF1155CC"/>
        <sz val="12.0"/>
        <u/>
      </rPr>
      <t>volberg.sarah@destinationcanada.com</t>
    </r>
  </si>
  <si>
    <r>
      <rPr>
        <rFont val="Calibri"/>
        <color rgb="FF1155CC"/>
        <sz val="12.0"/>
        <u/>
      </rPr>
      <t>volberg.sarah@destinationcanada.com</t>
    </r>
  </si>
  <si>
    <r>
      <rPr>
        <rFont val="Calibri"/>
        <color rgb="FF1155CC"/>
        <sz val="12.0"/>
        <u/>
      </rPr>
      <t>sun.tina@destinationcanada.com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</si>
  <si>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</si>
  <si>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fang.li@destinationcanada.com</t>
    </r>
  </si>
  <si>
    <r>
      <rPr>
        <rFont val="Calibri"/>
        <color rgb="FF1155CC"/>
        <sz val="12.0"/>
        <u/>
      </rPr>
      <t>aleti.vijay@destinationcanada.com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</si>
  <si>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</si>
  <si>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</si>
  <si>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</si>
  <si>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</si>
  <si>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</si>
  <si>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</si>
  <si>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</si>
  <si>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</si>
  <si>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derama.peter@destinationcanada.com</t>
    </r>
  </si>
  <si>
    <r>
      <rPr>
        <rFont val="Calibri"/>
        <color rgb="FF1155CC"/>
        <sz val="12.0"/>
        <u/>
      </rPr>
      <t>oconnor.mariana@destinationcanada.com</t>
    </r>
  </si>
  <si>
    <t>Mariana O’Connor</t>
  </si>
  <si>
    <r>
      <rPr>
        <rFont val="Calibri"/>
        <color rgb="FF1155CC"/>
        <sz val="12.0"/>
        <u/>
      </rPr>
      <t>oconnor.mariana@destinationcanada.com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</si>
  <si>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</si>
  <si>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</si>
  <si>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</si>
  <si>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</si>
  <si>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</si>
  <si>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</si>
  <si>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amati.joe@destinationcanada.com</t>
    </r>
  </si>
  <si>
    <r>
      <rPr>
        <rFont val="Calibri"/>
        <color rgb="FF1155CC"/>
        <sz val="12.0"/>
        <u/>
      </rPr>
      <t>van_lin@freddiemac.com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</si>
  <si>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</si>
  <si>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</si>
  <si>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</si>
  <si>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</si>
  <si>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</si>
  <si>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moira.cambrezy@veolia.com</t>
    </r>
  </si>
  <si>
    <t>Booking ID 017918</t>
  </si>
  <si>
    <t>Herbalife</t>
  </si>
  <si>
    <t>a0CN200005JXdA8MAL</t>
  </si>
  <si>
    <r>
      <rPr>
        <rFont val="Calibri"/>
        <color rgb="FF1155CC"/>
        <sz val="12.0"/>
        <u/>
      </rPr>
      <t>monica.kedzierski@gmail.com</t>
    </r>
  </si>
  <si>
    <t>Monica Kedzierski</t>
  </si>
  <si>
    <t>VP, Global Data, Analytics &amp; AI</t>
  </si>
  <si>
    <r>
      <rPr>
        <rFont val="Calibri"/>
        <color rgb="FF1155CC"/>
        <sz val="12.0"/>
        <u/>
      </rPr>
      <t>monica.kedzierski@gmail.com</t>
    </r>
  </si>
  <si>
    <t>Booking ID 018758</t>
  </si>
  <si>
    <t>Caledonia Private Capital</t>
  </si>
  <si>
    <t>a0CN200005nryxfMAA</t>
  </si>
  <si>
    <r>
      <rPr>
        <rFont val="Calibri"/>
        <color rgb="FF1155CC"/>
        <sz val="12.0"/>
        <u/>
      </rPr>
      <t>rachel.pillsbury@caledonia.com</t>
    </r>
  </si>
  <si>
    <t>Rachel Pillsbury</t>
  </si>
  <si>
    <t>Director of Data &amp; Analytics</t>
  </si>
  <si>
    <t>Added via Evissio Feed YPQ3UT</t>
  </si>
  <si>
    <t>YPQ3UT</t>
  </si>
  <si>
    <r>
      <rPr>
        <rFont val="Calibri"/>
        <color rgb="FF1155CC"/>
        <sz val="12.0"/>
        <u/>
      </rPr>
      <t>rachel.pillsbury@caledonia.com</t>
    </r>
  </si>
  <si>
    <r>
      <rPr>
        <rFont val="Calibri"/>
        <color rgb="FF1155CC"/>
        <sz val="12.0"/>
        <u/>
      </rPr>
      <t>rachel.pillsbury@caledonia.com</t>
    </r>
  </si>
  <si>
    <t>Booking ID 019066</t>
  </si>
  <si>
    <t>CHEP</t>
  </si>
  <si>
    <t>a0CN2000062t8KLMAY</t>
  </si>
  <si>
    <r>
      <rPr>
        <rFont val="Calibri"/>
        <color rgb="FF1155CC"/>
        <sz val="12.0"/>
        <u/>
      </rPr>
      <t>andrew.wells@chep.com</t>
    </r>
  </si>
  <si>
    <t>andrew [No Surname Given]</t>
  </si>
  <si>
    <t>Supply Chain Digital and product lead</t>
  </si>
  <si>
    <r>
      <rPr>
        <rFont val="Calibri"/>
        <color rgb="FF1155CC"/>
        <sz val="12.0"/>
        <u/>
      </rPr>
      <t>nicola.mackay@edrington.com</t>
    </r>
  </si>
  <si>
    <r>
      <rPr>
        <rFont val="Calibri"/>
        <color rgb="FF1155CC"/>
        <sz val="12.0"/>
        <u/>
      </rPr>
      <t>nicola.mackay@edrington.com</t>
    </r>
  </si>
  <si>
    <r>
      <rPr>
        <rFont val="Calibri"/>
        <color rgb="FF1155CC"/>
        <sz val="12.0"/>
        <u/>
      </rPr>
      <t>paul.henderson@edrington.com</t>
    </r>
  </si>
  <si>
    <r>
      <rPr>
        <rFont val="Calibri"/>
        <color rgb="FF1155CC"/>
        <sz val="12.0"/>
        <u/>
      </rPr>
      <t>paul.henderson@edrington.com</t>
    </r>
  </si>
  <si>
    <r>
      <rPr>
        <rFont val="Calibri"/>
        <color rgb="FF1155CC"/>
        <sz val="12.0"/>
        <u/>
      </rPr>
      <t>fergus.keating@edrington.com</t>
    </r>
  </si>
  <si>
    <r>
      <rPr>
        <rFont val="Calibri"/>
        <color rgb="FF1155CC"/>
        <sz val="12.0"/>
        <u/>
      </rPr>
      <t>fergus.keating@edrington.com</t>
    </r>
  </si>
  <si>
    <r>
      <rPr>
        <rFont val="Calibri"/>
        <color rgb="FF1155CC"/>
        <sz val="12.0"/>
        <u/>
      </rPr>
      <t>fergus.keating@edrington.com</t>
    </r>
  </si>
  <si>
    <t>Booking ID 018746</t>
  </si>
  <si>
    <t>Mars</t>
  </si>
  <si>
    <t>a0CN200005nWLqiMAG</t>
  </si>
  <si>
    <r>
      <rPr>
        <rFont val="Calibri"/>
        <color rgb="FF1155CC"/>
        <sz val="12.0"/>
        <u/>
      </rPr>
      <t>helen.louwrens@effem.com</t>
    </r>
  </si>
  <si>
    <t>Helen Louwrens</t>
  </si>
  <si>
    <t>Added via Evissio Feed GRXG86</t>
  </si>
  <si>
    <t>GRXG86</t>
  </si>
  <si>
    <r>
      <rPr>
        <rFont val="Calibri"/>
        <color rgb="FF1155CC"/>
        <sz val="12.0"/>
        <u/>
      </rPr>
      <t>helen.louwrens@effem.com</t>
    </r>
  </si>
  <si>
    <r>
      <rPr>
        <rFont val="Calibri"/>
        <color rgb="FF1155CC"/>
        <sz val="12.0"/>
        <u/>
      </rPr>
      <t>helen.louwrens@effem.com</t>
    </r>
  </si>
  <si>
    <t>Booking ID 018483</t>
  </si>
  <si>
    <t>Cera Care</t>
  </si>
  <si>
    <t>a0CN200005gclK1MAI</t>
  </si>
  <si>
    <r>
      <rPr>
        <rFont val="Calibri"/>
        <color rgb="FF1155CC"/>
        <sz val="12.0"/>
        <u/>
      </rPr>
      <t>nathan.windle@ceracare.co.uk</t>
    </r>
  </si>
  <si>
    <t>Nathan Windle</t>
  </si>
  <si>
    <t>Added via Evissio Feed 7X97L3</t>
  </si>
  <si>
    <t>7X97L3</t>
  </si>
  <si>
    <r>
      <rPr>
        <rFont val="Calibri"/>
        <color rgb="FF1155CC"/>
        <sz val="12.0"/>
        <u/>
      </rPr>
      <t>nathan.windle@ceracare.co.uk</t>
    </r>
  </si>
  <si>
    <r>
      <rPr>
        <rFont val="Calibri"/>
        <color rgb="FF1155CC"/>
        <sz val="12.0"/>
        <u/>
      </rPr>
      <t>nathan.windle@ceracare.co.uk</t>
    </r>
  </si>
  <si>
    <r>
      <rPr>
        <rFont val="Calibri"/>
        <color rgb="FF1155CC"/>
        <sz val="12.0"/>
        <u/>
      </rPr>
      <t>marc.wratten@lightsourcebp.com</t>
    </r>
  </si>
  <si>
    <r>
      <rPr>
        <rFont val="Calibri"/>
        <color rgb="FF1155CC"/>
        <sz val="12.0"/>
        <u/>
      </rPr>
      <t>marc.wratten@lightsourcebp.com</t>
    </r>
  </si>
  <si>
    <r>
      <rPr>
        <rFont val="Calibri"/>
        <color rgb="FF1155CC"/>
        <sz val="12.0"/>
        <u/>
      </rPr>
      <t>roberto.bernardini@gmail.com</t>
    </r>
  </si>
  <si>
    <r>
      <rPr>
        <rFont val="Calibri"/>
        <color rgb="FF1155CC"/>
        <sz val="12.0"/>
        <u/>
      </rPr>
      <t>stefan.naude@lightsourcebp.com</t>
    </r>
  </si>
  <si>
    <r>
      <rPr>
        <rFont val="Calibri"/>
        <color rgb="FF1155CC"/>
        <sz val="12.0"/>
        <u/>
      </rPr>
      <t>kieran.seeburn@lightsource.com</t>
    </r>
  </si>
  <si>
    <r>
      <rPr>
        <rFont val="Calibri"/>
        <color rgb="FF1155CC"/>
        <sz val="12.0"/>
        <u/>
      </rPr>
      <t>kieran.seeburn@lightsource.com</t>
    </r>
  </si>
  <si>
    <r>
      <rPr>
        <rFont val="Calibri"/>
        <color rgb="FF1155CC"/>
        <sz val="12.0"/>
        <u/>
      </rPr>
      <t>niresh.rajah@dataforgood.global</t>
    </r>
  </si>
  <si>
    <r>
      <rPr>
        <rFont val="Calibri"/>
        <color rgb="FF1155CC"/>
        <sz val="12.0"/>
        <u/>
      </rPr>
      <t>niresh.rajah@dataforgood.global</t>
    </r>
  </si>
  <si>
    <t>Booking ID 017968</t>
  </si>
  <si>
    <t>Regions Bank</t>
  </si>
  <si>
    <t>a0CN200005M5lU5MAJ</t>
  </si>
  <si>
    <r>
      <rPr>
        <rFont val="Calibri"/>
        <color rgb="FF1155CC"/>
        <sz val="12.0"/>
        <u/>
      </rPr>
      <t>andy.nguyen@regions.com</t>
    </r>
  </si>
  <si>
    <t>Andy Nguyen</t>
  </si>
  <si>
    <t>VP of Risks</t>
  </si>
  <si>
    <r>
      <rPr>
        <rFont val="Calibri"/>
        <color rgb="FF1155CC"/>
        <sz val="12.0"/>
        <u/>
      </rPr>
      <t>andy.nguyen@regions.com</t>
    </r>
  </si>
  <si>
    <r>
      <rPr>
        <rFont val="Calibri"/>
        <color rgb="FF1155CC"/>
        <sz val="12.0"/>
        <u/>
      </rPr>
      <t>andy.nguyen@regions.com</t>
    </r>
  </si>
  <si>
    <t>Booking ID 019074</t>
  </si>
  <si>
    <t>EXL Service</t>
  </si>
  <si>
    <t>a0CN2000062vYpGMAU</t>
  </si>
  <si>
    <r>
      <rPr>
        <rFont val="Calibri"/>
        <color rgb="FF1155CC"/>
        <sz val="12.0"/>
        <u/>
      </rPr>
      <t>niki.levinski@exlservice.com</t>
    </r>
  </si>
  <si>
    <t>Niki Levinski</t>
  </si>
  <si>
    <t>Client Relationship Manager, EMEA</t>
  </si>
  <si>
    <t>Added via Evissio Feed 5I4MCR</t>
  </si>
  <si>
    <t>5I4MCR</t>
  </si>
  <si>
    <t>Booking ID 019080</t>
  </si>
  <si>
    <t>a0CN20000630smoMAA</t>
  </si>
  <si>
    <r>
      <rPr>
        <rFont val="Calibri"/>
        <color rgb="FF1155CC"/>
        <sz val="12.0"/>
        <u/>
      </rPr>
      <t>tanuj.arora@exlservice.com</t>
    </r>
  </si>
  <si>
    <t>Tanuj Arora</t>
  </si>
  <si>
    <t>Added via Evissio Feed WB5DO5</t>
  </si>
  <si>
    <t>WB5DO5</t>
  </si>
  <si>
    <r>
      <rPr>
        <rFont val="Calibri"/>
        <color rgb="FF1155CC"/>
        <sz val="12.0"/>
        <u/>
      </rPr>
      <t>tanuj.arora@exlservice.com</t>
    </r>
  </si>
  <si>
    <r>
      <rPr>
        <rFont val="Calibri"/>
        <color rgb="FF1155CC"/>
        <sz val="12.0"/>
        <u/>
      </rPr>
      <t>niki.levinski@exlservice.com</t>
    </r>
  </si>
  <si>
    <t>Booking ID 018652</t>
  </si>
  <si>
    <t>Currys</t>
  </si>
  <si>
    <t>a0CN200005lD3h9MAC</t>
  </si>
  <si>
    <r>
      <rPr>
        <rFont val="Calibri"/>
        <color rgb="FF1155CC"/>
        <sz val="12.0"/>
        <u/>
      </rPr>
      <t>chris.theobald@currys.co.uk</t>
    </r>
  </si>
  <si>
    <t>CHRISTOPHER THEOBALD</t>
  </si>
  <si>
    <t>Head of Data Platforms and Governance</t>
  </si>
  <si>
    <t>Added via Evissio Feed Z2KVWB</t>
  </si>
  <si>
    <t>Z2KVWB</t>
  </si>
  <si>
    <r>
      <rPr>
        <rFont val="Calibri"/>
        <color rgb="FF1155CC"/>
        <sz val="12.0"/>
        <u/>
      </rPr>
      <t>chris.theobald@currys.co.uk</t>
    </r>
  </si>
  <si>
    <t>Booking ID 017476</t>
  </si>
  <si>
    <t>YoungOnes</t>
  </si>
  <si>
    <t>a0CN20000511kAuMAI</t>
  </si>
  <si>
    <r>
      <rPr>
        <rFont val="Calibri"/>
        <color rgb="FF1155CC"/>
        <sz val="12.0"/>
        <u/>
      </rPr>
      <t>niek@youngones.works</t>
    </r>
  </si>
  <si>
    <t>Niek Brekelmans</t>
  </si>
  <si>
    <t>Added via Evissio Feed IZ4HMZ</t>
  </si>
  <si>
    <t>IZ4HMZ</t>
  </si>
  <si>
    <r>
      <rPr>
        <rFont val="Calibri"/>
        <color rgb="FF1155CC"/>
        <sz val="12.0"/>
        <u/>
      </rPr>
      <t>gemma.moorhouse@wae.com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</si>
  <si>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</si>
  <si>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</si>
  <si>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</si>
  <si>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</si>
  <si>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</si>
  <si>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</si>
  <si>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r>
      <rPr>
        <rFont val="Calibri"/>
        <color rgb="FF1155CC"/>
        <sz val="12.0"/>
        <u/>
      </rPr>
      <t>andy.marland@wae.com</t>
    </r>
  </si>
  <si>
    <t>Booking ID 018814</t>
  </si>
  <si>
    <t>a0CN200005pSmD3MAK</t>
  </si>
  <si>
    <r>
      <rPr>
        <rFont val="Calibri"/>
        <color rgb="FF1155CC"/>
        <sz val="12.0"/>
        <u/>
      </rPr>
      <t>andrew.tetteh@quest.com</t>
    </r>
  </si>
  <si>
    <t>Andrew Tetteh</t>
  </si>
  <si>
    <t>Added via Evissio Feed RZ6W6N</t>
  </si>
  <si>
    <t>RZ6W6N</t>
  </si>
  <si>
    <t>Booking ID 018817</t>
  </si>
  <si>
    <t>a0CN200005pSiPcMAK</t>
  </si>
  <si>
    <r>
      <rPr>
        <rFont val="Calibri"/>
        <color rgb="FF1155CC"/>
        <sz val="12.0"/>
        <u/>
      </rPr>
      <t>geoff.hodgkinson@quest.com</t>
    </r>
  </si>
  <si>
    <t>Geoff Hodgkinson</t>
  </si>
  <si>
    <t>Solution Strategist</t>
  </si>
  <si>
    <t>Added via Evissio Feed 8ALE2V</t>
  </si>
  <si>
    <t>8ALE2V</t>
  </si>
  <si>
    <t>Booking ID 018818</t>
  </si>
  <si>
    <t>a0CN200005pShV9MAK</t>
  </si>
  <si>
    <r>
      <rPr>
        <rFont val="Calibri"/>
        <color rgb="FF1155CC"/>
        <sz val="12.0"/>
        <u/>
      </rPr>
      <t>robert.payne@quest.com</t>
    </r>
  </si>
  <si>
    <t>Robert Payne</t>
  </si>
  <si>
    <t>Strategic Account Manager</t>
  </si>
  <si>
    <t>Added via Evissio Feed KVHJNP</t>
  </si>
  <si>
    <t>KVHJNP</t>
  </si>
  <si>
    <t>Booking ID 018815</t>
  </si>
  <si>
    <t>a0CN200005pSh0VMAS</t>
  </si>
  <si>
    <r>
      <rPr>
        <rFont val="Calibri"/>
        <color rgb="FF1155CC"/>
        <sz val="12.0"/>
        <u/>
      </rPr>
      <t>sarah.louise.smith@quest.com</t>
    </r>
  </si>
  <si>
    <t>Sarah Louise Smith</t>
  </si>
  <si>
    <t>Added via Evissio Feed MPUJDY</t>
  </si>
  <si>
    <t>MPUJDY</t>
  </si>
  <si>
    <t>Booking ID 018816</t>
  </si>
  <si>
    <t>a0CN200005pSbr0MAC</t>
  </si>
  <si>
    <r>
      <rPr>
        <rFont val="Calibri"/>
        <color rgb="FF1155CC"/>
        <sz val="12.0"/>
        <u/>
      </rPr>
      <t>fergus.callinan@quest.com</t>
    </r>
  </si>
  <si>
    <t>Fergus Callinan</t>
  </si>
  <si>
    <t>Added via Evissio Feed LLROUU</t>
  </si>
  <si>
    <t>LLROUU</t>
  </si>
  <si>
    <r>
      <rPr>
        <rFont val="Calibri"/>
        <color rgb="FF1155CC"/>
        <sz val="12.0"/>
        <u/>
      </rPr>
      <t>susan.laine@quest.com</t>
    </r>
  </si>
  <si>
    <r>
      <rPr>
        <rFont val="Calibri"/>
        <color rgb="FF1155CC"/>
        <sz val="12.0"/>
        <u/>
      </rPr>
      <t>stephen.murphy@quest.com</t>
    </r>
  </si>
  <si>
    <r>
      <rPr>
        <rFont val="Calibri"/>
        <color rgb="FF1155CC"/>
        <sz val="12.0"/>
        <u/>
      </rPr>
      <t>robert.payne@quest.com</t>
    </r>
  </si>
  <si>
    <r>
      <rPr>
        <rFont val="Calibri"/>
        <color rgb="FF1155CC"/>
        <sz val="12.0"/>
        <u/>
      </rPr>
      <t>geoff.hodgkinson@quest.com</t>
    </r>
  </si>
  <si>
    <r>
      <rPr>
        <rFont val="Calibri"/>
        <color rgb="FF1155CC"/>
        <sz val="12.0"/>
        <u/>
      </rPr>
      <t>sarah.louise.smith@quest.com</t>
    </r>
  </si>
  <si>
    <r>
      <rPr>
        <rFont val="Calibri"/>
        <color rgb="FF1155CC"/>
        <sz val="12.0"/>
        <u/>
      </rPr>
      <t>fergus.callinan@quest.com</t>
    </r>
  </si>
  <si>
    <r>
      <rPr>
        <rFont val="Calibri"/>
        <color rgb="FF1155CC"/>
        <sz val="12.0"/>
        <u/>
      </rPr>
      <t>andrew.tetteh@quest.com</t>
    </r>
  </si>
  <si>
    <t>Booking ID 018957</t>
  </si>
  <si>
    <t>a0CN200005uztibMAA</t>
  </si>
  <si>
    <r>
      <rPr>
        <rFont val="Calibri"/>
        <color rgb="FF1155CC"/>
        <sz val="12.0"/>
        <u/>
      </rPr>
      <t>arran.landaw@quest.com</t>
    </r>
  </si>
  <si>
    <t>Arran Landaw</t>
  </si>
  <si>
    <t>Added via Evissio Feed 2MO8XF</t>
  </si>
  <si>
    <t>2MO8XF</t>
  </si>
  <si>
    <r>
      <rPr>
        <rFont val="Calibri"/>
        <color rgb="FF1155CC"/>
        <sz val="12.0"/>
        <u/>
      </rPr>
      <t>arran.landaw@quest.com</t>
    </r>
  </si>
  <si>
    <t>Booking ID 019056</t>
  </si>
  <si>
    <t>a0CN2000061oCnKMAU</t>
  </si>
  <si>
    <r>
      <rPr>
        <rFont val="Calibri"/>
        <color rgb="FF1155CC"/>
        <sz val="12.0"/>
        <u/>
      </rPr>
      <t>claire.wilcox@quest.com</t>
    </r>
  </si>
  <si>
    <t>Claire Wilcox</t>
  </si>
  <si>
    <t>Added via Evissio Feed 58T3S7</t>
  </si>
  <si>
    <t>58T3S7</t>
  </si>
  <si>
    <t>Booking ID 019055</t>
  </si>
  <si>
    <t>a0CN2000061oBBpMAM</t>
  </si>
  <si>
    <r>
      <rPr>
        <rFont val="Calibri"/>
        <color rgb="FF1155CC"/>
        <sz val="12.0"/>
        <u/>
      </rPr>
      <t>rogier.egberink@quest.com</t>
    </r>
  </si>
  <si>
    <t>Rogier Egberink</t>
  </si>
  <si>
    <t>Vice President Sales</t>
  </si>
  <si>
    <t>Added via Evissio Feed 8ZRLAJ</t>
  </si>
  <si>
    <t>8ZRLAJ</t>
  </si>
  <si>
    <r>
      <rPr>
        <rFont val="Calibri"/>
        <color rgb="FF1155CC"/>
        <sz val="12.0"/>
        <u/>
      </rPr>
      <t>claire.wilcox@quest.com</t>
    </r>
  </si>
  <si>
    <r>
      <rPr>
        <rFont val="Calibri"/>
        <color rgb="FF1155CC"/>
        <sz val="12.0"/>
        <u/>
      </rPr>
      <t>rogier.egberink@quest.com</t>
    </r>
  </si>
  <si>
    <r>
      <rPr>
        <rFont val="Calibri"/>
        <color rgb="FF1155CC"/>
        <sz val="12.0"/>
        <u/>
      </rPr>
      <t>initha.bhaskaran@bbrown.com</t>
    </r>
  </si>
  <si>
    <r>
      <rPr>
        <rFont val="Calibri"/>
        <color rgb="FF1155CC"/>
        <sz val="12.0"/>
        <u/>
      </rPr>
      <t>liz.benson@bbrown.com</t>
    </r>
  </si>
  <si>
    <r>
      <rPr>
        <rFont val="Calibri"/>
        <color rgb="FF1155CC"/>
        <sz val="12.0"/>
        <u/>
      </rPr>
      <t>greg.cairns@bbrown.com</t>
    </r>
  </si>
  <si>
    <r>
      <rPr>
        <rFont val="Calibri"/>
        <color rgb="FF1155CC"/>
        <sz val="12.0"/>
        <u/>
      </rPr>
      <t>keir.spencer@bbrown.com</t>
    </r>
  </si>
  <si>
    <r>
      <rPr>
        <rFont val="Calibri"/>
        <color rgb="FF1155CC"/>
        <sz val="12.0"/>
        <u/>
      </rPr>
      <t>mvaughan@bbins.com</t>
    </r>
  </si>
  <si>
    <r>
      <rPr>
        <rFont val="Calibri"/>
        <color rgb="FF1155CC"/>
        <sz val="12.0"/>
        <u/>
      </rPr>
      <t>liz.benson@bbrown.com</t>
    </r>
  </si>
  <si>
    <r>
      <rPr>
        <rFont val="Calibri"/>
        <color rgb="FF1155CC"/>
        <sz val="12.0"/>
        <u/>
      </rPr>
      <t>greg.cairns@bbrown.com</t>
    </r>
  </si>
  <si>
    <r>
      <rPr>
        <rFont val="Calibri"/>
        <color rgb="FF1155CC"/>
        <sz val="12.0"/>
        <u/>
      </rPr>
      <t>keir.spencer@bbrown.com</t>
    </r>
  </si>
  <si>
    <r>
      <rPr>
        <rFont val="Calibri"/>
        <color rgb="FF1155CC"/>
        <sz val="12.0"/>
        <u/>
      </rPr>
      <t>initha.bhaskaran@bbrown.com</t>
    </r>
  </si>
  <si>
    <r>
      <rPr>
        <rFont val="Calibri"/>
        <color rgb="FF1155CC"/>
        <sz val="12.0"/>
        <u/>
      </rPr>
      <t>mvaughan@bbins.com</t>
    </r>
  </si>
  <si>
    <t>Booking ID 018568</t>
  </si>
  <si>
    <t>RGA Inc</t>
  </si>
  <si>
    <t>a0CN200005hdm1lMAA</t>
  </si>
  <si>
    <r>
      <rPr>
        <rFont val="Calibri"/>
        <color rgb="FF1155CC"/>
        <sz val="12.0"/>
        <u/>
      </rPr>
      <t>maha.reinecke@rgare.com</t>
    </r>
  </si>
  <si>
    <t>Maha Reinecke</t>
  </si>
  <si>
    <t>Executive Director, Data, Analytics, AI</t>
  </si>
  <si>
    <t>Added via Evissio Feed 8WC2CH</t>
  </si>
  <si>
    <t>8WC2CH</t>
  </si>
  <si>
    <r>
      <rPr>
        <rFont val="Calibri"/>
        <color rgb="FF1155CC"/>
        <sz val="12.0"/>
        <u/>
      </rPr>
      <t>jordan.wignall@loveenergysavings.com</t>
    </r>
  </si>
  <si>
    <r>
      <rPr>
        <rFont val="Calibri"/>
        <color rgb="FF1155CC"/>
        <sz val="12.0"/>
        <u/>
      </rPr>
      <t>jordan.wignall@loveenergysavings.com</t>
    </r>
  </si>
  <si>
    <t>Booking ID 016827</t>
  </si>
  <si>
    <t>Northern Trust Corporation</t>
  </si>
  <si>
    <t>a0CN200004KgyaLMAR</t>
  </si>
  <si>
    <r>
      <rPr>
        <rFont val="Calibri"/>
        <color rgb="FF1155CC"/>
        <sz val="12.0"/>
        <u/>
      </rPr>
      <t>dkonale@gmail.com</t>
    </r>
  </si>
  <si>
    <t>Deepak Konale</t>
  </si>
  <si>
    <t>Booking ID 018030</t>
  </si>
  <si>
    <t>Trilateral Research</t>
  </si>
  <si>
    <t>a0CN200005O60jyMAB</t>
  </si>
  <si>
    <r>
      <rPr>
        <rFont val="Calibri"/>
        <color rgb="FF1155CC"/>
        <sz val="12.0"/>
        <u/>
      </rPr>
      <t>lorraine.hannah@trilateralresearch.com</t>
    </r>
  </si>
  <si>
    <t>Lorraine Hannah</t>
  </si>
  <si>
    <t>Marketing Manager</t>
  </si>
  <si>
    <t>Added via Evissio Feed ZLIJ202500307 voucher: - This belongs to an order for 1 places. (DataIQ Awards Individual Seat)</t>
  </si>
  <si>
    <t>ZLIJ202500307</t>
  </si>
  <si>
    <t>Booking ID 018414</t>
  </si>
  <si>
    <t>DLG</t>
  </si>
  <si>
    <t>a0CN200005cxkUdMAI</t>
  </si>
  <si>
    <r>
      <rPr>
        <rFont val="Calibri"/>
        <color rgb="FF1155CC"/>
        <sz val="12.0"/>
        <u/>
      </rPr>
      <t>gemma.restwell@directlinegroup.co.uk</t>
    </r>
  </si>
  <si>
    <t>Gemma Restwell</t>
  </si>
  <si>
    <t>Group Data Governance Analyst</t>
  </si>
  <si>
    <t>Booking ID 018028</t>
  </si>
  <si>
    <t>Tao Group Hospitality</t>
  </si>
  <si>
    <t>a0CN200005O5Y0QMAV</t>
  </si>
  <si>
    <r>
      <rPr>
        <rFont val="Calibri"/>
        <color rgb="FF1155CC"/>
        <sz val="12.0"/>
        <u/>
      </rPr>
      <t>simon.farrow@taogroup.com</t>
    </r>
  </si>
  <si>
    <t>Simon Farrow</t>
  </si>
  <si>
    <t>Global Business Performance Director</t>
  </si>
  <si>
    <t>Added via Evissio Feed 7XY6CH</t>
  </si>
  <si>
    <t>7XY6CH</t>
  </si>
  <si>
    <r>
      <rPr>
        <rFont val="Calibri"/>
        <color rgb="FF1155CC"/>
        <sz val="12.0"/>
        <u/>
      </rPr>
      <t>simon.farrow@taogroup.com</t>
    </r>
  </si>
  <si>
    <t>Booking ID 017552</t>
  </si>
  <si>
    <t>a0CN2000053otnwMAA</t>
  </si>
  <si>
    <r>
      <rPr>
        <rFont val="Calibri"/>
        <color rgb="FF1155CC"/>
        <sz val="12.0"/>
        <u/>
      </rPr>
      <t>arsalan.engineer@newham.gov.uk</t>
    </r>
  </si>
  <si>
    <t>Added via Evissio Feed UF5BZ4</t>
  </si>
  <si>
    <t>UF5BZ4</t>
  </si>
  <si>
    <t>Booking ID 018617</t>
  </si>
  <si>
    <t>Anmut</t>
  </si>
  <si>
    <t>a0CN200005kUKubMAG</t>
  </si>
  <si>
    <r>
      <rPr>
        <rFont val="Calibri"/>
        <color rgb="FF1155CC"/>
        <sz val="12.0"/>
        <u/>
      </rPr>
      <t>james.miller@anmut.co.uk</t>
    </r>
  </si>
  <si>
    <t>James Miller</t>
  </si>
  <si>
    <t>Director of Data Transformation</t>
  </si>
  <si>
    <t>Added via Evissio Feed 3QGG5U</t>
  </si>
  <si>
    <t>3QGG5U</t>
  </si>
  <si>
    <t>Booking ID 018616</t>
  </si>
  <si>
    <t>a0CN200005kTmy6MAC</t>
  </si>
  <si>
    <r>
      <rPr>
        <rFont val="Calibri"/>
        <color rgb="FF1155CC"/>
        <sz val="12.0"/>
        <u/>
      </rPr>
      <t>edwin.j.berg@anmut.co.uk</t>
    </r>
  </si>
  <si>
    <t>Edwin Jaico-Berg</t>
  </si>
  <si>
    <t>Added via Evissio Feed LBULP8</t>
  </si>
  <si>
    <t>LBULP8</t>
  </si>
  <si>
    <r>
      <rPr>
        <rFont val="Calibri"/>
        <color rgb="FF1155CC"/>
        <sz val="12.0"/>
        <u/>
      </rPr>
      <t>james.miller@anmut.co.uk</t>
    </r>
  </si>
  <si>
    <r>
      <rPr>
        <rFont val="Calibri"/>
        <color rgb="FF1155CC"/>
        <sz val="12.0"/>
        <u/>
      </rPr>
      <t>edwin.j.berg@anmut.co.uk</t>
    </r>
  </si>
  <si>
    <t>Booking ID 018786</t>
  </si>
  <si>
    <t>a0CN200005oxzRXMAY</t>
  </si>
  <si>
    <r>
      <rPr>
        <rFont val="Calibri"/>
        <color rgb="FF1155CC"/>
        <sz val="12.0"/>
        <u/>
      </rPr>
      <t>simon.ferriter@anmut.co.uk</t>
    </r>
  </si>
  <si>
    <t>Simon Ferriter</t>
  </si>
  <si>
    <t>Added via Evissio Feed 9COHWK</t>
  </si>
  <si>
    <t>9COHWK</t>
  </si>
  <si>
    <r>
      <rPr>
        <rFont val="Calibri"/>
        <color rgb="FF1155CC"/>
        <sz val="12.0"/>
        <u/>
      </rPr>
      <t>simon.ferriter@anmut.co.uk</t>
    </r>
  </si>
  <si>
    <t>Booking ID 018766</t>
  </si>
  <si>
    <t>a0CN200005nyhLRMAY</t>
  </si>
  <si>
    <r>
      <rPr>
        <rFont val="Calibri"/>
        <color rgb="FF1155CC"/>
        <sz val="12.0"/>
        <u/>
      </rPr>
      <t>kam.nandha@anmut.co.uk</t>
    </r>
  </si>
  <si>
    <t>Kam Nandha</t>
  </si>
  <si>
    <t>Added via Evissio Feed 9TP7C3</t>
  </si>
  <si>
    <t>9TP7C3</t>
  </si>
  <si>
    <t>Booking ID 018774</t>
  </si>
  <si>
    <t>a0CN200005o0XXhMAM</t>
  </si>
  <si>
    <r>
      <rPr>
        <rFont val="Calibri"/>
        <color rgb="FF1155CC"/>
        <sz val="12.0"/>
        <u/>
      </rPr>
      <t>matt.stuart@anmut.co.uk</t>
    </r>
  </si>
  <si>
    <t>Matt Stuart</t>
  </si>
  <si>
    <t>Added via Evissio Feed FCYFS3</t>
  </si>
  <si>
    <t>FCYFS3</t>
  </si>
  <si>
    <r>
      <rPr>
        <rFont val="Calibri"/>
        <color rgb="FF1155CC"/>
        <sz val="12.0"/>
        <u/>
      </rPr>
      <t>matt.stuart@anmut.co.uk</t>
    </r>
  </si>
  <si>
    <r>
      <rPr>
        <rFont val="Calibri"/>
        <color rgb="FF1155CC"/>
        <sz val="12.0"/>
        <u/>
      </rPr>
      <t>kam.nandha@anmut.co.uk</t>
    </r>
  </si>
  <si>
    <t>Booking ID 017995</t>
  </si>
  <si>
    <t>Hypebeast</t>
  </si>
  <si>
    <t>a0CN200005MBIVcMAP</t>
  </si>
  <si>
    <r>
      <rPr>
        <rFont val="Calibri"/>
        <color rgb="FF1155CC"/>
        <sz val="12.0"/>
        <u/>
      </rPr>
      <t>sami.rahman@hypebeast.com</t>
    </r>
  </si>
  <si>
    <t>Sami Rahman</t>
  </si>
  <si>
    <t>Added via Evissio Feed K9AQVY</t>
  </si>
  <si>
    <t>K9AQVY</t>
  </si>
  <si>
    <r>
      <rPr>
        <rFont val="Calibri"/>
        <color rgb="FF1155CC"/>
        <sz val="12.0"/>
        <u/>
      </rPr>
      <t>sami.rahman@hypebeast.com</t>
    </r>
  </si>
  <si>
    <t>Booking ID 018850</t>
  </si>
  <si>
    <t>City Football Club</t>
  </si>
  <si>
    <t>a0CN200005pVupUMAS</t>
  </si>
  <si>
    <r>
      <rPr>
        <rFont val="Calibri"/>
        <color rgb="FF1155CC"/>
        <sz val="12.0"/>
        <u/>
      </rPr>
      <t>andrew.gilligan@cityfootball.com</t>
    </r>
  </si>
  <si>
    <t>Andrew Gilligan</t>
  </si>
  <si>
    <t>Director - Fan Analytics, Insights &amp; Personalisation</t>
  </si>
  <si>
    <t>Added via Evissio Feed NTMZQX</t>
  </si>
  <si>
    <t>NTMZQX</t>
  </si>
  <si>
    <r>
      <rPr>
        <rFont val="Calibri"/>
        <color rgb="FF1155CC"/>
        <sz val="12.0"/>
        <u/>
      </rPr>
      <t>andrew.gilligan@cityfootball.com</t>
    </r>
  </si>
  <si>
    <t>Booking ID 018022</t>
  </si>
  <si>
    <t>a0CN200005NnAFTMA3</t>
  </si>
  <si>
    <r>
      <rPr>
        <rFont val="Calibri"/>
        <color rgb="FF1155CC"/>
        <sz val="12.0"/>
        <u/>
      </rPr>
      <t>tpandey@archinsurance.com</t>
    </r>
  </si>
  <si>
    <t>Added via Evissio Feed JD7SG9</t>
  </si>
  <si>
    <t>JD7SG9</t>
  </si>
  <si>
    <r>
      <rPr>
        <rFont val="Calibri"/>
        <color rgb="FF1155CC"/>
        <sz val="12.0"/>
        <u/>
      </rPr>
      <t>tpandey@archinsurance.com</t>
    </r>
  </si>
  <si>
    <r>
      <rPr>
        <rFont val="Calibri"/>
        <color rgb="FF1155CC"/>
        <sz val="12.0"/>
        <u/>
      </rPr>
      <t>georgia.durston@relx.com</t>
    </r>
  </si>
  <si>
    <r>
      <rPr>
        <rFont val="Calibri"/>
        <color rgb="FF1155CC"/>
        <sz val="12.0"/>
        <u/>
      </rPr>
      <t>georgia.durston@relx.com</t>
    </r>
  </si>
  <si>
    <t>Booking ID 018014</t>
  </si>
  <si>
    <t>a0CN200005Nip0pMAB</t>
  </si>
  <si>
    <r>
      <rPr>
        <rFont val="Calibri"/>
        <color rgb="FF1155CC"/>
        <sz val="12.0"/>
        <u/>
      </rPr>
      <t>scott@joslinleadership.com</t>
    </r>
  </si>
  <si>
    <r>
      <rPr>
        <rFont val="Calibri"/>
        <color rgb="FF1155CC"/>
        <sz val="12.0"/>
        <u/>
      </rPr>
      <t>scott@joslinleadership.com</t>
    </r>
  </si>
  <si>
    <t>Booking ID 018350</t>
  </si>
  <si>
    <t>a0CN200005aEF72MAG</t>
  </si>
  <si>
    <r>
      <rPr>
        <rFont val="Calibri"/>
        <color rgb="FF1155CC"/>
        <sz val="12.0"/>
        <u/>
      </rPr>
      <t>scott@joslinleadership.com</t>
    </r>
  </si>
  <si>
    <t>Added via Evissio Feed ZZLJ9O</t>
  </si>
  <si>
    <t>ZZLJ9O</t>
  </si>
  <si>
    <r>
      <rPr>
        <rFont val="Calibri"/>
        <color rgb="FF1155CC"/>
        <sz val="12.0"/>
        <u/>
      </rPr>
      <t>scott@joslinleadership.com</t>
    </r>
  </si>
  <si>
    <t>Booking ID 018293</t>
  </si>
  <si>
    <t>Bt</t>
  </si>
  <si>
    <t>a0CN200005XqKM2MAN</t>
  </si>
  <si>
    <r>
      <rPr>
        <rFont val="Calibri"/>
        <color rgb="FF1155CC"/>
        <sz val="12.0"/>
        <u/>
      </rPr>
      <t>rajasingan.m@gmail.com</t>
    </r>
  </si>
  <si>
    <t>Rajasingan Murugan</t>
  </si>
  <si>
    <t>Data Quality manager, UK</t>
  </si>
  <si>
    <r>
      <rPr>
        <rFont val="Calibri"/>
        <color rgb="FF1155CC"/>
        <sz val="12.0"/>
        <u/>
      </rPr>
      <t>rajasingan.m@gmail.com</t>
    </r>
  </si>
  <si>
    <r>
      <rPr>
        <rFont val="Calibri"/>
        <color rgb="FF1155CC"/>
        <sz val="12.0"/>
        <u/>
      </rPr>
      <t>rajasingan.m@gmail.com</t>
    </r>
  </si>
  <si>
    <t>Booking ID 018968</t>
  </si>
  <si>
    <t>Nectar360</t>
  </si>
  <si>
    <t>a0CN200005w3kSBMAY</t>
  </si>
  <si>
    <r>
      <rPr>
        <rFont val="Calibri"/>
        <color rgb="FF1155CC"/>
        <sz val="12.0"/>
        <u/>
      </rPr>
      <t>michael.stovall@nectar360.co.uk</t>
    </r>
  </si>
  <si>
    <t>Michael Stovall</t>
  </si>
  <si>
    <t>Rewards Partner Director</t>
  </si>
  <si>
    <t>Added via Evissio Feed ZLIJ202500666 voucher: Awards EB3 Extension - This belongs to an order for 1 places. (DataIQ Awards Individual Seat)</t>
  </si>
  <si>
    <t>ZLIJ202500666</t>
  </si>
  <si>
    <t>Booking ID 019003</t>
  </si>
  <si>
    <t>NFU Mutual</t>
  </si>
  <si>
    <t>a0CN200005yyeYlMAI</t>
  </si>
  <si>
    <r>
      <rPr>
        <rFont val="Calibri"/>
        <color rgb="FF1155CC"/>
        <sz val="12.0"/>
        <u/>
      </rPr>
      <t>eden.beirne@theofficegroup.com</t>
    </r>
  </si>
  <si>
    <r>
      <rPr>
        <rFont val="Calibri"/>
        <color rgb="FF1155CC"/>
        <sz val="12.0"/>
        <u/>
      </rPr>
      <t>eden.beirne@theofficegroup.com</t>
    </r>
  </si>
  <si>
    <r>
      <rPr>
        <rFont val="Calibri"/>
        <color rgb="FF1155CC"/>
        <sz val="12.0"/>
        <u/>
      </rPr>
      <t>iqbal.hasan@uk.issworld.com</t>
    </r>
  </si>
  <si>
    <r>
      <rPr>
        <rFont val="Calibri"/>
        <color rgb="FF1155CC"/>
        <sz val="12.0"/>
        <u/>
      </rPr>
      <t>mahnoor.asif@uk.issworld.com</t>
    </r>
  </si>
  <si>
    <r>
      <rPr>
        <rFont val="Calibri"/>
        <color rgb="FF1155CC"/>
        <sz val="12.0"/>
        <u/>
      </rPr>
      <t>mahnoor.asif@uk.issworld.com</t>
    </r>
  </si>
  <si>
    <r>
      <rPr>
        <rFont val="Calibri"/>
        <color rgb="FF1155CC"/>
        <sz val="12.0"/>
        <u/>
      </rPr>
      <t>iqbal.hasan@uk.issworld.com</t>
    </r>
  </si>
  <si>
    <r>
      <rPr>
        <rFont val="Calibri"/>
        <color rgb="FF1155CC"/>
        <sz val="12.0"/>
        <u/>
      </rPr>
      <t>geoff.lister@uk.issworld.com</t>
    </r>
  </si>
  <si>
    <t>Booking ID 018564</t>
  </si>
  <si>
    <t>Veolia Environment SA</t>
  </si>
  <si>
    <t>a0CN200005hcc9MMAQ</t>
  </si>
  <si>
    <r>
      <rPr>
        <rFont val="Calibri"/>
        <color rgb="FF1155CC"/>
        <sz val="12.0"/>
        <u/>
      </rPr>
      <t>gilles.beaudon@veolia.com</t>
    </r>
  </si>
  <si>
    <t>Gilles Beaudon</t>
  </si>
  <si>
    <r>
      <rPr>
        <rFont val="Calibri"/>
        <color rgb="FF1155CC"/>
        <sz val="12.0"/>
        <u/>
      </rPr>
      <t>gilles.beaudon@veolia.com</t>
    </r>
  </si>
  <si>
    <r>
      <rPr>
        <rFont val="Calibri"/>
        <color rgb="FF1155CC"/>
        <sz val="12.0"/>
        <u/>
      </rPr>
      <t>paola.cagliani@conte.it</t>
    </r>
  </si>
  <si>
    <r>
      <rPr>
        <rFont val="Calibri"/>
        <color rgb="FF1155CC"/>
        <sz val="12.0"/>
        <u/>
      </rPr>
      <t>paola.cagliani@conte.it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</si>
  <si>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</si>
  <si>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</si>
  <si>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paola.cagliani@conte.it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</si>
  <si>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</si>
  <si>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</si>
  <si>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</si>
  <si>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</si>
  <si>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</si>
  <si>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</si>
  <si>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</si>
  <si>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</si>
  <si>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</si>
  <si>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nwanz@cotality.com</t>
    </r>
  </si>
  <si>
    <r>
      <rPr>
        <rFont val="Calibri"/>
        <color rgb="FF1155CC"/>
        <sz val="12.0"/>
        <u/>
      </rPr>
      <t>jeremy.lagorse@veolia.com</t>
    </r>
  </si>
  <si>
    <r>
      <rPr>
        <rFont val="Calibri"/>
        <color rgb="FF1155CC"/>
        <sz val="12.0"/>
        <u/>
      </rPr>
      <t>jeremy.lagorse@veolia.com</t>
    </r>
  </si>
  <si>
    <r>
      <rPr>
        <rFont val="Calibri"/>
        <color rgb="FF1155CC"/>
        <sz val="12.0"/>
        <u/>
      </rPr>
      <t>fabrice.nico@veolia.com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</si>
  <si>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</si>
  <si>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</si>
  <si>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</si>
  <si>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</si>
  <si>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</si>
  <si>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</si>
  <si>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fabrice.nico@veolia.com</t>
    </r>
  </si>
  <si>
    <r>
      <rPr>
        <rFont val="Calibri"/>
        <color rgb="FF1155CC"/>
        <sz val="12.0"/>
        <u/>
      </rPr>
      <t>fabrice.nico@veolia.com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</si>
  <si>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</si>
  <si>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</si>
  <si>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jeremy.lagorse@veolia.com</t>
    </r>
  </si>
  <si>
    <r>
      <rPr>
        <rFont val="Calibri"/>
        <color rgb="FF1155CC"/>
        <sz val="12.0"/>
        <u/>
      </rPr>
      <t>jeremy.lagorse@veolia.com</t>
    </r>
  </si>
  <si>
    <r>
      <rPr>
        <rFont val="Calibri"/>
        <color rgb="FF1155CC"/>
        <sz val="12.0"/>
        <u/>
      </rPr>
      <t>moira.cambrezy@veolia.com</t>
    </r>
  </si>
  <si>
    <r>
      <rPr>
        <rFont val="Calibri"/>
        <color rgb="FF1155CC"/>
        <sz val="12.0"/>
        <u/>
      </rPr>
      <t>karl.ohanlon@veolia.com</t>
    </r>
  </si>
  <si>
    <r>
      <rPr>
        <rFont val="Calibri"/>
        <color rgb="FF1155CC"/>
        <sz val="12.0"/>
        <u/>
      </rPr>
      <t>j.rayapuram@fmo.nl</t>
    </r>
  </si>
  <si>
    <r>
      <rPr>
        <rFont val="Calibri"/>
        <color rgb="FF1155CC"/>
        <sz val="12.0"/>
        <u/>
      </rPr>
      <t>j.rayapuram@fmo.nl</t>
    </r>
  </si>
  <si>
    <t>Booking ID 019048</t>
  </si>
  <si>
    <t>Kyndryl</t>
  </si>
  <si>
    <t>a0CN2000061jydzMAA</t>
  </si>
  <si>
    <r>
      <rPr>
        <rFont val="Calibri"/>
        <color rgb="FF1155CC"/>
        <sz val="12.0"/>
        <u/>
      </rPr>
      <t>souparna.giri@kyndryl.com</t>
    </r>
  </si>
  <si>
    <t>souparna giri</t>
  </si>
  <si>
    <t>Global Vice President</t>
  </si>
  <si>
    <t>Added via Evissio Feed RK6EKH</t>
  </si>
  <si>
    <t>No fish</t>
  </si>
  <si>
    <t>RK6EKH</t>
  </si>
  <si>
    <t>Booking ID 018222</t>
  </si>
  <si>
    <t>NHS Property Services Ltd</t>
  </si>
  <si>
    <t>a0CN200005Wej3RMAR</t>
  </si>
  <si>
    <r>
      <rPr>
        <rFont val="Calibri"/>
        <color rgb="FF1155CC"/>
        <sz val="12.0"/>
        <u/>
      </rPr>
      <t>anna.szelag@property.nhs.uk</t>
    </r>
  </si>
  <si>
    <t>Anna Szelag</t>
  </si>
  <si>
    <t>Data Strategy and Culture Lead</t>
  </si>
  <si>
    <t>Booking ID 018716</t>
  </si>
  <si>
    <t>Reckitt</t>
  </si>
  <si>
    <t>a0CN200005mNNRCMA4</t>
  </si>
  <si>
    <r>
      <rPr>
        <rFont val="Calibri"/>
        <color rgb="FF1155CC"/>
        <sz val="12.0"/>
        <u/>
      </rPr>
      <t>ganesh.sivakumar@reckitt.com</t>
    </r>
  </si>
  <si>
    <t>Ganesh Sivakumar</t>
  </si>
  <si>
    <t>Added via Evissio Feed ZLIJ202500572 voucher: Awards EB1 extended - This belongs to an order for 1 places. (DataIQ Awards Individual Seat)</t>
  </si>
  <si>
    <t>ZLIJ202500572</t>
  </si>
  <si>
    <t>Booking ID 018637</t>
  </si>
  <si>
    <t>Skailine Partners</t>
  </si>
  <si>
    <t>a0CN200005kcxIMMAY</t>
  </si>
  <si>
    <r>
      <rPr>
        <rFont val="Calibri"/>
        <color rgb="FF1155CC"/>
        <sz val="12.0"/>
        <u/>
      </rPr>
      <t>hichem.maya@skailinepartners.com</t>
    </r>
  </si>
  <si>
    <t>Hichem Maya</t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</si>
  <si>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</si>
  <si>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</si>
  <si>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</si>
  <si>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</si>
  <si>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</si>
  <si>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</si>
  <si>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</si>
  <si>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</si>
  <si>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</si>
  <si>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</si>
  <si>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</si>
  <si>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beatriz.gonzalez@admiral.es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</si>
  <si>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</si>
  <si>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</si>
  <si>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aline.duong@admiralgroup.fr</t>
    </r>
  </si>
  <si>
    <r>
      <rPr>
        <rFont val="Calibri"/>
        <color rgb="FF1155CC"/>
        <sz val="12.0"/>
        <u/>
      </rPr>
      <t>may.wong.e@conte.it</t>
    </r>
  </si>
  <si>
    <r>
      <rPr>
        <rFont val="Calibri"/>
        <color rgb="FF1155CC"/>
        <sz val="12.0"/>
        <u/>
      </rPr>
      <t>tony.era.e@euigs.com</t>
    </r>
  </si>
  <si>
    <r>
      <rPr>
        <rFont val="Calibri"/>
        <color rgb="FF1155CC"/>
        <sz val="12.0"/>
        <u/>
      </rPr>
      <t>edward.jordan.e@euigs.com</t>
    </r>
  </si>
  <si>
    <r>
      <rPr>
        <rFont val="Calibri"/>
        <color rgb="FF1155CC"/>
        <sz val="12.0"/>
        <u/>
      </rPr>
      <t>paola.cagliani@conte.it</t>
    </r>
  </si>
  <si>
    <r>
      <rPr>
        <rFont val="Calibri"/>
        <color rgb="FF1155CC"/>
        <sz val="12.0"/>
        <u/>
      </rPr>
      <t>david.campelo@admiralgroup.co.uk</t>
    </r>
  </si>
  <si>
    <r>
      <rPr>
        <rFont val="Calibri"/>
        <color rgb="FF1155CC"/>
        <sz val="12.0"/>
        <u/>
      </rPr>
      <t>tony.era@admiralgroup.co.uk</t>
    </r>
  </si>
  <si>
    <r>
      <rPr>
        <rFont val="Calibri"/>
        <color rgb="FF1155CC"/>
        <sz val="12.0"/>
        <u/>
      </rPr>
      <t>may.wong.e@conte.it</t>
    </r>
  </si>
  <si>
    <r>
      <rPr>
        <rFont val="Calibri"/>
        <color rgb="FF1155CC"/>
        <sz val="12.0"/>
        <u/>
      </rPr>
      <t>tony.era.e@euigs.com</t>
    </r>
  </si>
  <si>
    <r>
      <rPr>
        <rFont val="Calibri"/>
        <color rgb="FF1155CC"/>
        <sz val="12.0"/>
        <u/>
      </rPr>
      <t>edward.jordan.e@euigs.com</t>
    </r>
  </si>
  <si>
    <r>
      <rPr>
        <rFont val="Calibri"/>
        <color rgb="FF1155CC"/>
        <sz val="12.0"/>
        <u/>
      </rPr>
      <t>beatriz.gonzalez@admiral.es</t>
    </r>
  </si>
  <si>
    <r>
      <rPr>
        <rFont val="Calibri"/>
        <color rgb="FF1155CC"/>
        <sz val="12.0"/>
        <u/>
      </rPr>
      <t>beatriz.gonzalez@admiral.es</t>
    </r>
  </si>
  <si>
    <r>
      <rPr>
        <rFont val="Calibri"/>
        <color rgb="FF1155CC"/>
        <sz val="12.0"/>
        <u/>
      </rPr>
      <t>beatriz.gonzalez@admiral.es</t>
    </r>
  </si>
  <si>
    <r>
      <rPr>
        <rFont val="Calibri"/>
        <color rgb="FF1155CC"/>
        <sz val="12.0"/>
        <u/>
      </rPr>
      <t>tserban@auchan.ro</t>
    </r>
  </si>
  <si>
    <r>
      <rPr>
        <rFont val="Calibri"/>
        <color rgb="FF1155CC"/>
        <sz val="12.0"/>
        <u/>
      </rPr>
      <t>labdelmoumni@auchan.com</t>
    </r>
  </si>
  <si>
    <r>
      <rPr>
        <rFont val="Calibri"/>
        <color rgb="FF1155CC"/>
        <sz val="12.0"/>
        <u/>
      </rPr>
      <t>labdelmoumni@auchan.com</t>
    </r>
  </si>
  <si>
    <t>Booking ID 018417</t>
  </si>
  <si>
    <t>ICIS</t>
  </si>
  <si>
    <t>a0CN200005cxrfmMAA</t>
  </si>
  <si>
    <r>
      <rPr>
        <rFont val="Calibri"/>
        <color rgb="FF1155CC"/>
        <sz val="12.0"/>
        <u/>
      </rPr>
      <t>alan.spanos@icis.com</t>
    </r>
  </si>
  <si>
    <t>Alan Spanos</t>
  </si>
  <si>
    <t>Director of Data Solutions</t>
  </si>
  <si>
    <r>
      <rPr>
        <rFont val="Calibri"/>
        <color rgb="FF1155CC"/>
        <sz val="12.0"/>
        <u/>
      </rPr>
      <t>raj.chana@ttc.com</t>
    </r>
  </si>
  <si>
    <r>
      <rPr>
        <rFont val="Calibri"/>
        <color rgb="FF1155CC"/>
        <sz val="12.0"/>
        <u/>
      </rPr>
      <t>jane.russell@ttc.com</t>
    </r>
  </si>
  <si>
    <r>
      <rPr>
        <rFont val="Calibri"/>
        <color rgb="FF1155CC"/>
        <sz val="12.0"/>
        <u/>
      </rPr>
      <t>jane.russell@ttc.com</t>
    </r>
  </si>
  <si>
    <r>
      <rPr>
        <rFont val="Calibri"/>
        <color rgb="FF1155CC"/>
        <sz val="12.0"/>
        <u/>
      </rPr>
      <t>kateryna.neulinger@henkel.com</t>
    </r>
  </si>
  <si>
    <r>
      <rPr>
        <rFont val="Calibri"/>
        <color rgb="FF1155CC"/>
        <sz val="12.0"/>
        <u/>
      </rPr>
      <t>philip.preissing@henkel.com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</si>
  <si>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</si>
  <si>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kateryna.neulinger@henkel.com</t>
    </r>
  </si>
  <si>
    <r>
      <rPr>
        <rFont val="Calibri"/>
        <color rgb="FF1155CC"/>
        <sz val="12.0"/>
        <u/>
      </rPr>
      <t>hanna.post@henkel.com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</si>
  <si>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</si>
  <si>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</si>
  <si>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</si>
  <si>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</si>
  <si>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</si>
  <si>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</si>
  <si>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krystal.naidoo@henkel.com</t>
    </r>
  </si>
  <si>
    <r>
      <rPr>
        <rFont val="Calibri"/>
        <color rgb="FF1155CC"/>
        <sz val="12.0"/>
        <u/>
      </rPr>
      <t>afrodite.skrivanou@henkel.com</t>
    </r>
  </si>
  <si>
    <r>
      <rPr>
        <rFont val="Calibri"/>
        <color rgb="FF1155CC"/>
        <sz val="12.0"/>
        <u/>
      </rPr>
      <t>hanna.post@henkel.com</t>
    </r>
  </si>
  <si>
    <r>
      <rPr>
        <rFont val="Calibri"/>
        <color rgb="FF1155CC"/>
        <sz val="12.0"/>
        <u/>
      </rPr>
      <t>afrodite.skrivanou@henkel.com</t>
    </r>
  </si>
  <si>
    <r>
      <rPr>
        <rFont val="Calibri"/>
        <color rgb="FF1155CC"/>
        <sz val="12.0"/>
        <u/>
      </rPr>
      <t>hanna.post@henkel.com</t>
    </r>
  </si>
  <si>
    <r>
      <rPr>
        <rFont val="Calibri"/>
        <color rgb="FF1155CC"/>
        <sz val="12.0"/>
        <u/>
      </rPr>
      <t>krystal.naidoo@henkel.com</t>
    </r>
  </si>
  <si>
    <t>Booking ID 017859</t>
  </si>
  <si>
    <t>a0CN200005G1lJFMAZ</t>
  </si>
  <si>
    <r>
      <rPr>
        <rFont val="Calibri"/>
        <color rgb="FF1155CC"/>
        <sz val="12.0"/>
        <u/>
      </rPr>
      <t>lynne.bailey@robertwalters.com</t>
    </r>
  </si>
  <si>
    <t>Lynne Bailey</t>
  </si>
  <si>
    <t>Added via Evissio Feed UC2VAM</t>
  </si>
  <si>
    <t>UC2VAM</t>
  </si>
  <si>
    <t>Booking ID 018303</t>
  </si>
  <si>
    <t>Absa Group Limited</t>
  </si>
  <si>
    <t>a0CN200005YdvlHMAR</t>
  </si>
  <si>
    <r>
      <rPr>
        <rFont val="Calibri"/>
        <color rgb="FF1155CC"/>
        <sz val="12.0"/>
        <u/>
      </rPr>
      <t>mpho.moseki@standardbank.co.za</t>
    </r>
  </si>
  <si>
    <t>Mpho Moseki</t>
  </si>
  <si>
    <t>Head, Data Governance And Metadata</t>
  </si>
  <si>
    <r>
      <rPr>
        <rFont val="Calibri"/>
        <color rgb="FF1155CC"/>
        <sz val="12.0"/>
        <u/>
      </rPr>
      <t>mpho.moseki@standardbank.co.za</t>
    </r>
  </si>
  <si>
    <t>Booking ID 018771</t>
  </si>
  <si>
    <t>a0CN200005nzLp5MAE</t>
  </si>
  <si>
    <r>
      <rPr>
        <rFont val="Calibri"/>
        <color rgb="FF1155CC"/>
        <sz val="12.0"/>
        <u/>
      </rPr>
      <t>sibusiso.ngubeni@standardbank.co.za</t>
    </r>
  </si>
  <si>
    <t>Sibusiso Ngubeni</t>
  </si>
  <si>
    <t>Executive Head: Data &amp; Analytics</t>
  </si>
  <si>
    <r>
      <rPr>
        <rFont val="Calibri"/>
        <color rgb="FF1155CC"/>
        <sz val="12.0"/>
        <u/>
      </rPr>
      <t>sibusiso.ngubeni@standardbank.co.za</t>
    </r>
  </si>
  <si>
    <r>
      <rPr>
        <rFont val="Calibri"/>
        <color rgb="FF1155CC"/>
        <sz val="12.0"/>
        <u/>
      </rPr>
      <t>frederic.bernard-payen@airbus.com</t>
    </r>
  </si>
  <si>
    <t>Frédéric Bernard-Payen</t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</si>
  <si>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</si>
  <si>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</si>
  <si>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</si>
  <si>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</si>
  <si>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</si>
  <si>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</si>
  <si>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t>Booking ID 018082</t>
  </si>
  <si>
    <t>Bioscript Group</t>
  </si>
  <si>
    <t>a0CN200005P5mbkMAB</t>
  </si>
  <si>
    <r>
      <rPr>
        <rFont val="Calibri"/>
        <color rgb="FF1155CC"/>
        <sz val="12.0"/>
        <u/>
      </rPr>
      <t>mark.christie@bioscriptgroup.com</t>
    </r>
  </si>
  <si>
    <t>Mark Christie</t>
  </si>
  <si>
    <t>Added via Evissio Feed K32APS</t>
  </si>
  <si>
    <t>K32APS</t>
  </si>
  <si>
    <t>Booking ID 018081</t>
  </si>
  <si>
    <t>a0CN200005P5lBYMAZ</t>
  </si>
  <si>
    <r>
      <rPr>
        <rFont val="Calibri"/>
        <color rgb="FF1155CC"/>
        <sz val="12.0"/>
        <u/>
      </rPr>
      <t>james.wright@bioscriptgroup.com</t>
    </r>
  </si>
  <si>
    <t>James Wright</t>
  </si>
  <si>
    <t>Added via Evissio Feed B1ERRN</t>
  </si>
  <si>
    <t>B1ERRN</t>
  </si>
  <si>
    <r>
      <rPr>
        <rFont val="Calibri"/>
        <color rgb="FF1155CC"/>
        <sz val="12.0"/>
        <u/>
      </rPr>
      <t>mark.christie@bioscriptgroup.com</t>
    </r>
  </si>
  <si>
    <r>
      <rPr>
        <rFont val="Calibri"/>
        <color rgb="FF1155CC"/>
        <sz val="12.0"/>
        <u/>
      </rPr>
      <t>james.wright@bioscriptgroup.com</t>
    </r>
  </si>
  <si>
    <r>
      <rPr>
        <rFont val="Calibri"/>
        <color rgb="FF1155CC"/>
        <sz val="12.0"/>
        <u/>
      </rPr>
      <t>maha.reinecke@rgare.com</t>
    </r>
  </si>
  <si>
    <t>Booking ID 018304</t>
  </si>
  <si>
    <t>Barlcays Investment Bank</t>
  </si>
  <si>
    <t>a0CN200005Ye87LMAR</t>
  </si>
  <si>
    <r>
      <rPr>
        <rFont val="Calibri"/>
        <color rgb="FF1155CC"/>
        <sz val="12.0"/>
        <u/>
      </rPr>
      <t>adrian.lawrence@barclays.com</t>
    </r>
  </si>
  <si>
    <t>Adrian Lawrence</t>
  </si>
  <si>
    <t>Head of Data Execution - Investment Bank CDO</t>
  </si>
  <si>
    <r>
      <rPr>
        <rFont val="Calibri"/>
        <color rgb="FF1155CC"/>
        <sz val="12.0"/>
        <u/>
      </rPr>
      <t>adrian.lawrence@barclays.com</t>
    </r>
  </si>
  <si>
    <t>Booking ID 018463</t>
  </si>
  <si>
    <t>The University of Manchester</t>
  </si>
  <si>
    <t>a0CN200005gL6BIMA0</t>
  </si>
  <si>
    <r>
      <rPr>
        <rFont val="Calibri"/>
        <color rgb="FF1155CC"/>
        <sz val="12.0"/>
        <u/>
      </rPr>
      <t>rina.lakhman@manchester.ac.uk</t>
    </r>
  </si>
  <si>
    <t>Rina Lakhman</t>
  </si>
  <si>
    <t>Added via Evissio Feed 1BH5E8</t>
  </si>
  <si>
    <t>1BH5E8</t>
  </si>
  <si>
    <r>
      <rPr>
        <rFont val="Calibri"/>
        <color rgb="FF1155CC"/>
        <sz val="12.0"/>
        <u/>
      </rPr>
      <t>rina.lakhman@manchester.ac.uk</t>
    </r>
  </si>
  <si>
    <r>
      <rPr>
        <rFont val="Calibri"/>
        <color rgb="FF1155CC"/>
        <sz val="12.0"/>
        <u/>
      </rPr>
      <t>rina.lakhman@manchester.ac.uk</t>
    </r>
  </si>
  <si>
    <t>Booking ID 018845</t>
  </si>
  <si>
    <t>DataIQ</t>
  </si>
  <si>
    <t>a0CN200005pVgZNMA0</t>
  </si>
  <si>
    <r>
      <rPr>
        <rFont val="Calibri"/>
        <color rgb="FF1155CC"/>
        <sz val="12.0"/>
        <u/>
      </rPr>
      <t>molly.chapman@dataiq.global</t>
    </r>
  </si>
  <si>
    <t>Added via Evissio Feed ZLIJ202500617 voucher: Prepaid Awards Table/Seats - This belongs to an order for 5 places. (DataIQ Awards Half Table)</t>
  </si>
  <si>
    <t>ZLIJ202500617</t>
  </si>
  <si>
    <t>Booking ID 017523</t>
  </si>
  <si>
    <t>Qurate Retail Group</t>
  </si>
  <si>
    <t>a0CN20000522Qb2MAE</t>
  </si>
  <si>
    <r>
      <rPr>
        <rFont val="Calibri"/>
        <color rgb="FF1155CC"/>
        <sz val="12.0"/>
        <u/>
      </rPr>
      <t>gavin.meggs@qvc.com</t>
    </r>
  </si>
  <si>
    <t>Gavin Meggs</t>
  </si>
  <si>
    <t>VP Advanced Analytics</t>
  </si>
  <si>
    <t>Added via Evissio Feed QCLQ9A</t>
  </si>
  <si>
    <t>QCLQ9A</t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</si>
  <si>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</si>
  <si>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</si>
  <si>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</si>
  <si>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</si>
  <si>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</si>
  <si>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</si>
  <si>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frederic.bernardpayen@gmail.com</t>
    </r>
  </si>
  <si>
    <r>
      <rPr>
        <rFont val="Calibri"/>
        <color rgb="FF1155CC"/>
        <sz val="12.0"/>
        <u/>
      </rPr>
      <t>frederic.bernard-payen@airbus.com</t>
    </r>
  </si>
  <si>
    <r>
      <rPr>
        <rFont val="Calibri"/>
        <color rgb="FF1155CC"/>
        <sz val="12.0"/>
        <u/>
      </rPr>
      <t>frederic.bernard-payen@airbus.com</t>
    </r>
  </si>
  <si>
    <t>Booking ID 018322</t>
  </si>
  <si>
    <t>ICA Gruppen</t>
  </si>
  <si>
    <t>a0CN200005ZGYYhMAP</t>
  </si>
  <si>
    <r>
      <rPr>
        <rFont val="Calibri"/>
        <color rgb="FF1155CC"/>
        <sz val="12.0"/>
        <u/>
      </rPr>
      <t>ola.ottosson@ica.se</t>
    </r>
  </si>
  <si>
    <t>Ola Ottosson</t>
  </si>
  <si>
    <t>Head Of Data Science &amp; AI</t>
  </si>
  <si>
    <t>Added via Evissio Feed OZFUKV</t>
  </si>
  <si>
    <t>OZFUKV</t>
  </si>
  <si>
    <r>
      <rPr>
        <rFont val="Calibri"/>
        <color rgb="FF1155CC"/>
        <sz val="12.0"/>
        <u/>
      </rPr>
      <t>ola.ottosson@ica.se</t>
    </r>
  </si>
  <si>
    <t>Booking ID 018049</t>
  </si>
  <si>
    <t>BAT</t>
  </si>
  <si>
    <t>a0CN200005OT23IMAT</t>
  </si>
  <si>
    <r>
      <rPr>
        <rFont val="Calibri"/>
        <color rgb="FF1155CC"/>
        <sz val="12.0"/>
        <u/>
      </rPr>
      <t>christopher_francis@bat.com</t>
    </r>
  </si>
  <si>
    <t>Chris Francis</t>
  </si>
  <si>
    <t>Director, Global Head of Data</t>
  </si>
  <si>
    <t>Added via Evissio Feed H1543G</t>
  </si>
  <si>
    <t>H1543G</t>
  </si>
  <si>
    <r>
      <rPr>
        <rFont val="Calibri"/>
        <color rgb="FF1155CC"/>
        <sz val="12.0"/>
        <u/>
      </rPr>
      <t>christopher_francis@bat.com</t>
    </r>
  </si>
  <si>
    <r>
      <rPr>
        <rFont val="Calibri"/>
        <color rgb="FF1155CC"/>
        <sz val="12.0"/>
        <u/>
      </rPr>
      <t>anthony.belpaire@bnpparibasfortis.com</t>
    </r>
  </si>
  <si>
    <r>
      <rPr>
        <rFont val="Calibri"/>
        <color rgb="FF1155CC"/>
        <sz val="12.0"/>
        <u/>
      </rPr>
      <t>philippe.damoiseau@bnpparibasfortis.com</t>
    </r>
  </si>
  <si>
    <r>
      <rPr>
        <rFont val="Calibri"/>
        <color rgb="FF1155CC"/>
        <sz val="12.0"/>
        <u/>
      </rPr>
      <t>maverick.denis@bnpparibasfortis.com</t>
    </r>
  </si>
  <si>
    <r>
      <rPr>
        <rFont val="Calibri"/>
        <color rgb="FF1155CC"/>
        <sz val="12.0"/>
        <u/>
      </rPr>
      <t>audrey.mons@bnpparibasfortis.com</t>
    </r>
  </si>
  <si>
    <r>
      <rPr>
        <rFont val="Calibri"/>
        <color rgb="FF1155CC"/>
        <sz val="12.0"/>
        <u/>
      </rPr>
      <t>audrey.mons@bnpparibasfortis.com</t>
    </r>
  </si>
  <si>
    <r>
      <rPr>
        <rFont val="Calibri"/>
        <color rgb="FF1155CC"/>
        <sz val="12.0"/>
        <u/>
      </rPr>
      <t>charlotte.vanbockstael@bnpparibasfortis.com</t>
    </r>
  </si>
  <si>
    <r>
      <rPr>
        <rFont val="Calibri"/>
        <color rgb="FF1155CC"/>
        <sz val="12.0"/>
        <u/>
      </rPr>
      <t>paul-etienne.cantinaux@bnpparibasfortis.com</t>
    </r>
  </si>
  <si>
    <r>
      <rPr>
        <rFont val="Calibri"/>
        <color rgb="FF1155CC"/>
        <sz val="12.0"/>
        <u/>
      </rPr>
      <t>maverick.denis@bnpparibasfortis.com</t>
    </r>
  </si>
  <si>
    <r>
      <rPr>
        <rFont val="Calibri"/>
        <color rgb="FF1155CC"/>
        <sz val="12.0"/>
        <u/>
      </rPr>
      <t>audrey.mons@bnpparibasfortis.com</t>
    </r>
  </si>
  <si>
    <r>
      <rPr>
        <rFont val="Calibri"/>
        <color rgb="FF1155CC"/>
        <sz val="12.0"/>
        <u/>
      </rPr>
      <t>charlotte.vanbockstael@bnpparibasfortis.com</t>
    </r>
  </si>
  <si>
    <r>
      <rPr>
        <rFont val="Calibri"/>
        <color rgb="FF1155CC"/>
        <sz val="12.0"/>
        <u/>
      </rPr>
      <t>anthony.belpaire@bnpparibasfortis.com</t>
    </r>
  </si>
  <si>
    <r>
      <rPr>
        <rFont val="Calibri"/>
        <color rgb="FF1155CC"/>
        <sz val="12.0"/>
        <u/>
      </rPr>
      <t>charlotte.vanbockstael@bnpparibasfortis.com</t>
    </r>
  </si>
  <si>
    <r>
      <rPr>
        <rFont val="Calibri"/>
        <color rgb="FF1155CC"/>
        <sz val="12.0"/>
        <u/>
      </rPr>
      <t>maiella.moncadamarrero@bnpparibasfortis.com</t>
    </r>
  </si>
  <si>
    <r>
      <rPr>
        <rFont val="Calibri"/>
        <color rgb="FF1155CC"/>
        <sz val="12.0"/>
        <u/>
      </rPr>
      <t>maiella.moncadamarrero@bnpparibasfortis.com</t>
    </r>
  </si>
  <si>
    <r>
      <rPr>
        <rFont val="Calibri"/>
        <color rgb="FF1155CC"/>
        <sz val="12.0"/>
        <u/>
      </rPr>
      <t>kristof.meganck@bnpparibasfortis.com</t>
    </r>
  </si>
  <si>
    <r>
      <rPr>
        <rFont val="Calibri"/>
        <color rgb="FF1155CC"/>
        <sz val="12.0"/>
        <u/>
      </rPr>
      <t>piet.olivier@bnpparibasfortis.com</t>
    </r>
  </si>
  <si>
    <r>
      <rPr>
        <rFont val="Calibri"/>
        <color rgb="FF1155CC"/>
        <sz val="12.0"/>
        <u/>
      </rPr>
      <t>piet.olivier@bnpparibasfortis.com</t>
    </r>
  </si>
  <si>
    <r>
      <rPr>
        <rFont val="Calibri"/>
        <color rgb="FF1155CC"/>
        <sz val="12.0"/>
        <u/>
      </rPr>
      <t>piet.olivier@bnpparibasfortis.com</t>
    </r>
  </si>
  <si>
    <t>Booking ID 017582</t>
  </si>
  <si>
    <t>Brenntag</t>
  </si>
  <si>
    <t>a0CN2000054WuS8MAK</t>
  </si>
  <si>
    <r>
      <rPr>
        <rFont val="Calibri"/>
        <color rgb="FF1155CC"/>
        <sz val="12.0"/>
        <u/>
      </rPr>
      <t>carlos.soares@brenntag.com</t>
    </r>
  </si>
  <si>
    <t>Carlos Soares</t>
  </si>
  <si>
    <t>SVP Data &amp; Analytics</t>
  </si>
  <si>
    <t>Added via Evissio Feed O1KFCK</t>
  </si>
  <si>
    <t>O1KFCK</t>
  </si>
  <si>
    <t>Booking ID 018343</t>
  </si>
  <si>
    <t>ConvaTec</t>
  </si>
  <si>
    <t>a0CN200005a9QthMAE</t>
  </si>
  <si>
    <r>
      <rPr>
        <rFont val="Calibri"/>
        <color rgb="FF1155CC"/>
        <sz val="12.0"/>
        <u/>
      </rPr>
      <t>andy.ruckley@convatec.com</t>
    </r>
  </si>
  <si>
    <t>Andy Ruckley</t>
  </si>
  <si>
    <t>Added via Evissio Feed Z4CCHH</t>
  </si>
  <si>
    <t>Z4CCHH</t>
  </si>
  <si>
    <r>
      <rPr>
        <rFont val="Calibri"/>
        <color rgb="FF1155CC"/>
        <sz val="12.0"/>
        <u/>
      </rPr>
      <t>andy.ruckley@convatec.com</t>
    </r>
  </si>
  <si>
    <t>Booking ID 018631</t>
  </si>
  <si>
    <t>Fivetran</t>
  </si>
  <si>
    <t>a0CN200005kW7irMAC</t>
  </si>
  <si>
    <r>
      <rPr>
        <rFont val="Calibri"/>
        <color rgb="FF1155CC"/>
        <sz val="12.0"/>
        <u/>
      </rPr>
      <t>brendan.finnegan@fivetran.com</t>
    </r>
  </si>
  <si>
    <t>Brendan Finnegan</t>
  </si>
  <si>
    <t>Lead Marketing Manager</t>
  </si>
  <si>
    <t>Added via Evissio Feed B1NM4T</t>
  </si>
  <si>
    <t>B1NM4T</t>
  </si>
  <si>
    <t>Booking ID 018632</t>
  </si>
  <si>
    <t>a0CN200005kVsTvMAK</t>
  </si>
  <si>
    <r>
      <rPr>
        <rFont val="Calibri"/>
        <color rgb="FF1155CC"/>
        <sz val="12.0"/>
        <u/>
      </rPr>
      <t>alex.cresswell@fivetran.com</t>
    </r>
  </si>
  <si>
    <t>Alex Cresswell</t>
  </si>
  <si>
    <t>RVP NEMEA</t>
  </si>
  <si>
    <t>Added via Evissio Feed HU6PWX</t>
  </si>
  <si>
    <t>HU6PWX</t>
  </si>
  <si>
    <r>
      <rPr>
        <rFont val="Calibri"/>
        <color rgb="FF1155CC"/>
        <sz val="12.0"/>
        <u/>
      </rPr>
      <t>alex.cresswell@fivetran.com</t>
    </r>
  </si>
  <si>
    <r>
      <rPr>
        <rFont val="Calibri"/>
        <color rgb="FF1155CC"/>
        <sz val="12.0"/>
        <u/>
      </rPr>
      <t>brendan.finnegan@fivetran.com</t>
    </r>
  </si>
  <si>
    <t>Booking ID 019014</t>
  </si>
  <si>
    <t>a0CN200005z7gTWMAY</t>
  </si>
  <si>
    <r>
      <rPr>
        <rFont val="Calibri"/>
        <color rgb="FF1155CC"/>
        <sz val="12.0"/>
        <u/>
      </rPr>
      <t>zahoor.ahmed@fivetran.com</t>
    </r>
  </si>
  <si>
    <t>Zahoor Ahmed</t>
  </si>
  <si>
    <t>Senior Account Executive, Enterprise</t>
  </si>
  <si>
    <t>Added via Evissio Feed 52PMPR</t>
  </si>
  <si>
    <t>52PMPR</t>
  </si>
  <si>
    <t>Booking ID 019015</t>
  </si>
  <si>
    <t>a0CN200005z82ThMAI</t>
  </si>
  <si>
    <r>
      <rPr>
        <rFont val="Calibri"/>
        <color rgb="FF1155CC"/>
        <sz val="12.0"/>
        <u/>
      </rPr>
      <t>shyam.pankhania@fivetran.com</t>
    </r>
  </si>
  <si>
    <t>Shyam Pankhania</t>
  </si>
  <si>
    <t>Added via Evissio Feed VWN7I3</t>
  </si>
  <si>
    <t>VWN7I3</t>
  </si>
  <si>
    <r>
      <rPr>
        <rFont val="Calibri"/>
        <color rgb="FF1155CC"/>
        <sz val="12.0"/>
        <u/>
      </rPr>
      <t>shyam.pankhania@fivetran.com</t>
    </r>
  </si>
  <si>
    <r>
      <rPr>
        <rFont val="Calibri"/>
        <color rgb="FF1155CC"/>
        <sz val="12.0"/>
        <u/>
      </rPr>
      <t>zahoor.ahmed@fivetran.com</t>
    </r>
  </si>
  <si>
    <r>
      <rPr>
        <rFont val="Calibri"/>
        <color rgb="FF1155CC"/>
        <sz val="12.0"/>
        <u/>
      </rPr>
      <t>l.chow.wei.chung@fmo.nl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</si>
  <si>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</si>
  <si>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d.miftari@fmo.nl</t>
    </r>
  </si>
  <si>
    <r>
      <rPr>
        <rFont val="Calibri"/>
        <color rgb="FF1155CC"/>
        <sz val="12.0"/>
        <u/>
      </rPr>
      <t>l.chow.wei.chung@fmo.nl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</si>
  <si>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</si>
  <si>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d.miftari@fmo.nl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</si>
  <si>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</si>
  <si>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</si>
  <si>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</si>
  <si>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</si>
  <si>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</si>
  <si>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</si>
  <si>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</si>
  <si>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f.cascaldi.garcia@fmo.nl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</si>
  <si>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</si>
  <si>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l.chow.wei.chung@fmo.nl</t>
    </r>
  </si>
  <si>
    <r>
      <rPr>
        <rFont val="Calibri"/>
        <color rgb="FF1155CC"/>
        <sz val="12.0"/>
        <u/>
      </rPr>
      <t>j.kuiper@fmo.nl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</si>
  <si>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</si>
  <si>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l.chow.wei.chung@fmo.nl</t>
    </r>
  </si>
  <si>
    <r>
      <rPr>
        <rFont val="Calibri"/>
        <color rgb="FF1155CC"/>
        <sz val="12.0"/>
        <u/>
      </rPr>
      <t>j.kuiper@fmo.nl</t>
    </r>
  </si>
  <si>
    <r>
      <rPr>
        <rFont val="Calibri"/>
        <color rgb="FF1155CC"/>
        <sz val="12.0"/>
        <u/>
      </rPr>
      <t>a.beelen@fmo.nl</t>
    </r>
  </si>
  <si>
    <r>
      <rPr>
        <rFont val="Calibri"/>
        <color rgb="FF1155CC"/>
        <sz val="12.0"/>
        <u/>
      </rPr>
      <t>a.beelen@fmo.nl</t>
    </r>
  </si>
  <si>
    <t>Booking ID 017943</t>
  </si>
  <si>
    <t>Autochat Technologies</t>
  </si>
  <si>
    <t>a0CN200005Kdo27MAB</t>
  </si>
  <si>
    <r>
      <rPr>
        <rFont val="Calibri"/>
        <color rgb="FF1155CC"/>
        <sz val="12.0"/>
        <u/>
      </rPr>
      <t>richavarshney2002@yahoo.com</t>
    </r>
  </si>
  <si>
    <t>Richa Varshney</t>
  </si>
  <si>
    <r>
      <rPr>
        <rFont val="Calibri"/>
        <color rgb="FF1155CC"/>
        <sz val="12.0"/>
        <u/>
      </rPr>
      <t>richavarshney2002@yahoo.com</t>
    </r>
  </si>
  <si>
    <t>Booking ID 017965</t>
  </si>
  <si>
    <t>Academy Bank</t>
  </si>
  <si>
    <t>a0CN200005M60SjMAJ</t>
  </si>
  <si>
    <r>
      <rPr>
        <rFont val="Calibri"/>
        <color rgb="FF1155CC"/>
        <sz val="12.0"/>
        <u/>
      </rPr>
      <t>jbuford@academybank.com</t>
    </r>
  </si>
  <si>
    <t>Jeff Buford</t>
  </si>
  <si>
    <t>Director of Data Governance and Strategy</t>
  </si>
  <si>
    <t>Wants to attend. Just waiting for sign off on travel expenses. Will confirm by end of next week (by Friday 12th Sept)</t>
  </si>
  <si>
    <r>
      <rPr>
        <rFont val="Calibri"/>
        <color rgb="FF1155CC"/>
        <sz val="12.0"/>
        <u/>
      </rPr>
      <t>jbuford@academybank.com</t>
    </r>
  </si>
  <si>
    <r>
      <rPr>
        <rFont val="Calibri"/>
        <color rgb="FF1155CC"/>
        <sz val="12.0"/>
        <u/>
      </rPr>
      <t>jbuford@academybank.com</t>
    </r>
  </si>
  <si>
    <t>Booking ID 017966</t>
  </si>
  <si>
    <t>Rohlig USA LLC</t>
  </si>
  <si>
    <t>a0CN200005M5XZPMA3</t>
  </si>
  <si>
    <t>Anna Marti</t>
  </si>
  <si>
    <t>Digital Transformation Manager</t>
  </si>
  <si>
    <t>Booking ID 017969</t>
  </si>
  <si>
    <t>Composites One</t>
  </si>
  <si>
    <t>a0CN200005M5SloMAF</t>
  </si>
  <si>
    <r>
      <rPr>
        <rFont val="Calibri"/>
        <color rgb="FF1155CC"/>
        <sz val="12.0"/>
        <u/>
      </rPr>
      <t>yogesh.thota@synergy55.com</t>
    </r>
  </si>
  <si>
    <t>Yogesh Thota</t>
  </si>
  <si>
    <t>Director Data Management and Analytics</t>
  </si>
  <si>
    <r>
      <rPr>
        <rFont val="Calibri"/>
        <color rgb="FF1155CC"/>
        <sz val="12.0"/>
        <u/>
      </rPr>
      <t>yogesh.thota@synergy55.com</t>
    </r>
  </si>
  <si>
    <r>
      <rPr>
        <rFont val="Calibri"/>
        <color rgb="FF1155CC"/>
        <sz val="12.0"/>
        <u/>
      </rPr>
      <t>yogesh.thota@synergy55.com</t>
    </r>
  </si>
  <si>
    <t>Booking ID 018123</t>
  </si>
  <si>
    <t>The Farmer's Dog</t>
  </si>
  <si>
    <t>a0CN200005SzDpGMAV</t>
  </si>
  <si>
    <r>
      <rPr>
        <rFont val="Calibri"/>
        <color rgb="FF1155CC"/>
        <sz val="12.0"/>
        <u/>
      </rPr>
      <t>gbudati@thefarmersdog.com</t>
    </r>
  </si>
  <si>
    <t>Goutham Budati</t>
  </si>
  <si>
    <t>VP, Data Strategy and Insights</t>
  </si>
  <si>
    <r>
      <rPr>
        <rFont val="Calibri"/>
        <color rgb="FF1155CC"/>
        <sz val="12.0"/>
        <u/>
      </rPr>
      <t>gbudati@thefarmersdog.com</t>
    </r>
  </si>
  <si>
    <r>
      <rPr>
        <rFont val="Calibri"/>
        <color rgb="FF1155CC"/>
        <sz val="12.0"/>
        <u/>
      </rPr>
      <t>gbudati@thefarmersdog.com</t>
    </r>
  </si>
  <si>
    <t>Booking ID 018023</t>
  </si>
  <si>
    <t>Esdha AI Design Consultancy &amp; Training</t>
  </si>
  <si>
    <t>a0CN200005O3b2wMAB</t>
  </si>
  <si>
    <r>
      <rPr>
        <rFont val="Calibri"/>
        <color rgb="FF1155CC"/>
        <sz val="12.0"/>
        <u/>
      </rPr>
      <t>anandhi@anandhiv.com</t>
    </r>
  </si>
  <si>
    <t>Dr Anandhi Vivek Dhukaram</t>
  </si>
  <si>
    <t>Chief Responsible AI Officer</t>
  </si>
  <si>
    <t>Added via Evissio Feed 835XES</t>
  </si>
  <si>
    <t>835XES</t>
  </si>
  <si>
    <r>
      <rPr>
        <rFont val="Calibri"/>
        <color rgb="FF1155CC"/>
        <sz val="12.0"/>
        <u/>
      </rPr>
      <t>anandhi@anandhiv.com</t>
    </r>
  </si>
  <si>
    <t>Booking ID 018036</t>
  </si>
  <si>
    <t>Adeptiv AI</t>
  </si>
  <si>
    <t>a0CN200005OQmpOMAT</t>
  </si>
  <si>
    <r>
      <rPr>
        <rFont val="Calibri"/>
        <color rgb="FF1155CC"/>
        <sz val="12.0"/>
        <u/>
      </rPr>
      <t>ankit@adeptiv.ai</t>
    </r>
  </si>
  <si>
    <t>Ankit Aggarwal</t>
  </si>
  <si>
    <t>CTO- Founder</t>
  </si>
  <si>
    <t>Booking ID 018035</t>
  </si>
  <si>
    <t>a0CN200005OPzUfMAL</t>
  </si>
  <si>
    <r>
      <rPr>
        <rFont val="Calibri"/>
        <color rgb="FF1155CC"/>
        <sz val="12.0"/>
        <u/>
      </rPr>
      <t>sukhdeep.singh@adeptiv.ai</t>
    </r>
  </si>
  <si>
    <t>sukhdeep singh</t>
  </si>
  <si>
    <t>CEO &amp; Co-Founder</t>
  </si>
  <si>
    <r>
      <rPr>
        <rFont val="Calibri"/>
        <color rgb="FF1155CC"/>
        <sz val="12.0"/>
        <u/>
      </rPr>
      <t>ankit@adeptiv.ai</t>
    </r>
  </si>
  <si>
    <r>
      <rPr>
        <rFont val="Calibri"/>
        <color rgb="FF1155CC"/>
        <sz val="12.0"/>
        <u/>
      </rPr>
      <t>sukhdeep.singh@adeptiv.ai</t>
    </r>
  </si>
  <si>
    <t>Booking ID 018040</t>
  </si>
  <si>
    <t>Omya</t>
  </si>
  <si>
    <t>a0CN200005OROBnMAP</t>
  </si>
  <si>
    <r>
      <rPr>
        <rFont val="Calibri"/>
        <color rgb="FF1155CC"/>
        <sz val="12.0"/>
        <u/>
      </rPr>
      <t>christos.demertzis@outlook.com</t>
    </r>
  </si>
  <si>
    <t>Christos Demertzis</t>
  </si>
  <si>
    <t>Power BI &amp; Power Platform Manager</t>
  </si>
  <si>
    <r>
      <rPr>
        <rFont val="Calibri"/>
        <color rgb="FF1155CC"/>
        <sz val="12.0"/>
        <u/>
      </rPr>
      <t>christos.demertzis@outlook.com</t>
    </r>
  </si>
  <si>
    <t>Booking ID 018041</t>
  </si>
  <si>
    <t>VodafoneThree</t>
  </si>
  <si>
    <t>a0CN200005ORrbTMAT</t>
  </si>
  <si>
    <r>
      <rPr>
        <rFont val="Calibri"/>
        <color rgb="FF1155CC"/>
        <sz val="12.0"/>
        <u/>
      </rPr>
      <t>johnpaul.boyd@three.co.uk</t>
    </r>
  </si>
  <si>
    <t>JohnPaul Boyd</t>
  </si>
  <si>
    <t>Added via Evissio Feed QPFU2G</t>
  </si>
  <si>
    <t>QPFU2G</t>
  </si>
  <si>
    <r>
      <rPr>
        <rFont val="Calibri"/>
        <color rgb="FF1155CC"/>
        <sz val="12.0"/>
        <u/>
      </rPr>
      <t>johnpaul.boyd@three.co.uk</t>
    </r>
  </si>
  <si>
    <t>Booking ID 018339</t>
  </si>
  <si>
    <t>Unicredit Group</t>
  </si>
  <si>
    <t>a0CN200005ZkLY0MAN</t>
  </si>
  <si>
    <r>
      <rPr>
        <rFont val="Calibri"/>
        <color rgb="FF1155CC"/>
        <sz val="12.0"/>
        <u/>
      </rPr>
      <t>pchelpati@gmail.com</t>
    </r>
  </si>
  <si>
    <t>Pradeep Chelpati</t>
  </si>
  <si>
    <t>Group Chief Data and AI Officer</t>
  </si>
  <si>
    <r>
      <rPr>
        <rFont val="Calibri"/>
        <color rgb="FF1155CC"/>
        <sz val="12.0"/>
        <u/>
      </rPr>
      <t>pchelpati@gmail.com</t>
    </r>
  </si>
  <si>
    <r>
      <rPr>
        <rFont val="Calibri"/>
        <color rgb="FF1155CC"/>
        <sz val="12.0"/>
        <u/>
      </rPr>
      <t>michael.lebhar@edgegroup.ae</t>
    </r>
  </si>
  <si>
    <t>Senior Manager – Head of Data &amp; Analytics Services - EBS</t>
  </si>
  <si>
    <t>Booking ID 018990</t>
  </si>
  <si>
    <t>a0CN200005yRmGXMA0</t>
  </si>
  <si>
    <r>
      <rPr>
        <rFont val="Calibri"/>
        <color rgb="FF1155CC"/>
        <sz val="12.0"/>
        <u/>
      </rPr>
      <t>andrew.lynn@kingstrust.org.uk</t>
    </r>
  </si>
  <si>
    <r>
      <rPr>
        <rFont val="Calibri"/>
        <color rgb="FF1155CC"/>
        <sz val="12.0"/>
        <u/>
      </rPr>
      <t>andrew.lynn@kingstrust.org.uk</t>
    </r>
  </si>
  <si>
    <r>
      <rPr>
        <rFont val="Calibri"/>
        <color rgb="FF1155CC"/>
        <sz val="12.0"/>
        <u/>
      </rPr>
      <t>andrew.lynn@kingstrust.org.uk</t>
    </r>
  </si>
  <si>
    <r>
      <rPr>
        <rFont val="Calibri"/>
        <color rgb="FF1155CC"/>
        <sz val="12.0"/>
        <u/>
      </rPr>
      <t>tim.wyatt@admiralgroup.co.uk</t>
    </r>
  </si>
  <si>
    <r>
      <rPr>
        <rFont val="Calibri"/>
        <color rgb="FF1155CC"/>
        <sz val="12.0"/>
        <u/>
      </rPr>
      <t>rachel.purchase@admiralgroup.co.uk</t>
    </r>
  </si>
  <si>
    <r>
      <rPr>
        <rFont val="Calibri"/>
        <color rgb="FF1155CC"/>
        <sz val="12.0"/>
        <u/>
      </rPr>
      <t>tim.wyatt@admiralgroup.co.uk</t>
    </r>
  </si>
  <si>
    <r>
      <rPr>
        <rFont val="Calibri"/>
        <color rgb="FF1155CC"/>
        <sz val="12.0"/>
        <u/>
      </rPr>
      <t>joanne.cox2@admiralgroup.co.uk</t>
    </r>
  </si>
  <si>
    <r>
      <rPr>
        <rFont val="Calibri"/>
        <color rgb="FF1155CC"/>
        <sz val="12.0"/>
        <u/>
      </rPr>
      <t>dafydd.marsh@admiralgroup.co.uk</t>
    </r>
  </si>
  <si>
    <r>
      <rPr>
        <rFont val="Calibri"/>
        <color rgb="FF1155CC"/>
        <sz val="12.0"/>
        <u/>
      </rPr>
      <t>david.campelo.e@euigs.com</t>
    </r>
  </si>
  <si>
    <r>
      <rPr>
        <rFont val="Calibri"/>
        <color rgb="FF1155CC"/>
        <sz val="12.0"/>
        <u/>
      </rPr>
      <t>rachel.purchase@admiralgroup.co.uk</t>
    </r>
  </si>
  <si>
    <r>
      <rPr>
        <rFont val="Calibri"/>
        <color rgb="FF1155CC"/>
        <sz val="12.0"/>
        <u/>
      </rPr>
      <t>joanne.cox2@admiralgroup.co.uk</t>
    </r>
  </si>
  <si>
    <r>
      <rPr>
        <rFont val="Calibri"/>
        <color rgb="FF1155CC"/>
        <sz val="12.0"/>
        <u/>
      </rPr>
      <t>david.crelley@admiralgroup.co.uk</t>
    </r>
  </si>
  <si>
    <r>
      <rPr>
        <rFont val="Calibri"/>
        <color rgb="FF1155CC"/>
        <sz val="12.0"/>
        <u/>
      </rPr>
      <t>david.campelo.e@euigs.com</t>
    </r>
  </si>
  <si>
    <r>
      <rPr>
        <rFont val="Calibri"/>
        <color rgb="FF1155CC"/>
        <sz val="12.0"/>
        <u/>
      </rPr>
      <t>tim.wyatt@admiralgroup.co.uk</t>
    </r>
  </si>
  <si>
    <t>Booking ID 018536</t>
  </si>
  <si>
    <t>London Stock Exchange Group (LSEG)</t>
  </si>
  <si>
    <t>a0CN200005hKpDSMA0</t>
  </si>
  <si>
    <r>
      <rPr>
        <rFont val="Calibri"/>
        <color rgb="FF1155CC"/>
        <sz val="12.0"/>
        <u/>
      </rPr>
      <t>srimanth.rudraraju@lseg.com</t>
    </r>
  </si>
  <si>
    <t>Group Director of Engineering</t>
  </si>
  <si>
    <t>Booking ID 018054</t>
  </si>
  <si>
    <t>a0CN200005OUEJnMAP</t>
  </si>
  <si>
    <r>
      <rPr>
        <rFont val="Calibri"/>
        <color rgb="FF1155CC"/>
        <sz val="12.0"/>
        <u/>
      </rPr>
      <t>kevingiami@gmail.com</t>
    </r>
  </si>
  <si>
    <t>Kevin Giami</t>
  </si>
  <si>
    <t>Microsoft Fabric Platform Architect</t>
  </si>
  <si>
    <r>
      <rPr>
        <rFont val="Calibri"/>
        <color rgb="FF1155CC"/>
        <sz val="12.0"/>
        <u/>
      </rPr>
      <t>kevingiami@gmail.com</t>
    </r>
  </si>
  <si>
    <t>Booking ID 017498</t>
  </si>
  <si>
    <t>a0CN2000051OYhRMAW</t>
  </si>
  <si>
    <r>
      <rPr>
        <rFont val="Calibri"/>
        <color rgb="FF1155CC"/>
        <sz val="12.0"/>
        <u/>
      </rPr>
      <t>lucy.whitwell@brownejacobson.com</t>
    </r>
  </si>
  <si>
    <t>Added via Evissio Feed LZCGLH</t>
  </si>
  <si>
    <t>LZCGLH</t>
  </si>
  <si>
    <t>Booking ID 015980</t>
  </si>
  <si>
    <t>LG Electronics</t>
  </si>
  <si>
    <t>a0CN200003qZjF0MAK</t>
  </si>
  <si>
    <r>
      <rPr>
        <rFont val="Calibri"/>
        <color rgb="FF1155CC"/>
        <sz val="12.0"/>
        <u/>
      </rPr>
      <t>sujatha2.krishnan@lge.com</t>
    </r>
  </si>
  <si>
    <t>Sujatha Krishnan</t>
  </si>
  <si>
    <t>Sr. Director, Head of Analytics, Insights and Data Solutions</t>
  </si>
  <si>
    <r>
      <rPr>
        <rFont val="Calibri"/>
        <color rgb="FF1155CC"/>
        <sz val="12.0"/>
        <u/>
      </rPr>
      <t>mark.florio@barclays.com</t>
    </r>
  </si>
  <si>
    <r>
      <rPr>
        <rFont val="Calibri"/>
        <color rgb="FF1155CC"/>
        <sz val="12.0"/>
        <u/>
      </rPr>
      <t>kavitha.kalyanasundaram@barclaycard.co.uk</t>
    </r>
  </si>
  <si>
    <r>
      <rPr>
        <rFont val="Calibri"/>
        <color rgb="FF1155CC"/>
        <sz val="12.0"/>
        <u/>
      </rPr>
      <t>kavitha.kalyanasundaram@barclaycard.co.uk</t>
    </r>
  </si>
  <si>
    <r>
      <rPr>
        <rFont val="Calibri"/>
        <color rgb="FF1155CC"/>
        <sz val="12.0"/>
        <u/>
      </rPr>
      <t>mark.florio@barclays.com</t>
    </r>
  </si>
  <si>
    <t>Booking ID 017999</t>
  </si>
  <si>
    <t>Chaucer</t>
  </si>
  <si>
    <t>a0CN200005MMmErMAL</t>
  </si>
  <si>
    <r>
      <rPr>
        <rFont val="Calibri"/>
        <color rgb="FF1155CC"/>
        <sz val="12.0"/>
        <u/>
      </rPr>
      <t>situl.shah@chaucergroup.com</t>
    </r>
  </si>
  <si>
    <t>SITUL SHAH</t>
  </si>
  <si>
    <t>Booking ID 018137</t>
  </si>
  <si>
    <t>a0CN200005TA7LdMAL</t>
  </si>
  <si>
    <r>
      <rPr>
        <rFont val="Calibri"/>
        <color rgb="FF1155CC"/>
        <sz val="12.0"/>
        <u/>
      </rPr>
      <t>amita.butt@chaucergroup.com</t>
    </r>
  </si>
  <si>
    <t>Data BA Team Lead</t>
  </si>
  <si>
    <t>Added via Evissio Feed 2SM7LL</t>
  </si>
  <si>
    <t>2SM7LL</t>
  </si>
  <si>
    <r>
      <rPr>
        <rFont val="Calibri"/>
        <color rgb="FF1155CC"/>
        <sz val="12.0"/>
        <u/>
      </rPr>
      <t>amita.butt@chaucergroup.com</t>
    </r>
  </si>
  <si>
    <t>Booking ID 018199</t>
  </si>
  <si>
    <t>a0CN200005W53spMAB</t>
  </si>
  <si>
    <r>
      <rPr>
        <rFont val="Calibri"/>
        <color rgb="FF1155CC"/>
        <sz val="12.0"/>
        <u/>
      </rPr>
      <t>isaac.adeyeri@chaucergroup.com</t>
    </r>
  </si>
  <si>
    <t>Isaac [No Surname Given]</t>
  </si>
  <si>
    <t>Data QualityTeam lead</t>
  </si>
  <si>
    <t>Added via Evissio Feed UGN7R5</t>
  </si>
  <si>
    <t>UGN7R5</t>
  </si>
  <si>
    <t>Booking ID 018249</t>
  </si>
  <si>
    <t>a0CN200005XMc1rMAD</t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</si>
  <si>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</si>
  <si>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isaac.adeyeri@chaucergroup.com</t>
    </r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</si>
  <si>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</si>
  <si>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</si>
  <si>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t>Booking ID 018782</t>
  </si>
  <si>
    <t>a0CN200005ovxttMAA</t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</si>
  <si>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</si>
  <si>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</si>
  <si>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</si>
  <si>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</si>
  <si>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</si>
  <si>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r>
      <rPr>
        <rFont val="Calibri"/>
        <color rgb="FF1155CC"/>
        <sz val="12.0"/>
        <u/>
      </rPr>
      <t>situl.shah@chaucergroup.com</t>
    </r>
  </si>
  <si>
    <t>Booking ID 016830</t>
  </si>
  <si>
    <t>ARCO Constructions</t>
  </si>
  <si>
    <t>a0CN200004KjTjxMAF</t>
  </si>
  <si>
    <r>
      <rPr>
        <rFont val="Calibri"/>
        <color rgb="FF1155CC"/>
        <sz val="12.0"/>
        <u/>
      </rPr>
      <t>robin.patra@gmail.com</t>
    </r>
  </si>
  <si>
    <t>Robin Patra</t>
  </si>
  <si>
    <t>Director Data , Analytics &amp; AI</t>
  </si>
  <si>
    <r>
      <rPr>
        <rFont val="Calibri"/>
        <color rgb="FF1155CC"/>
        <sz val="12.0"/>
        <u/>
      </rPr>
      <t>jane.rheem@sidley.com</t>
    </r>
  </si>
  <si>
    <r>
      <rPr>
        <rFont val="Calibri"/>
        <color rgb="FF1155CC"/>
        <sz val="12.0"/>
        <u/>
      </rPr>
      <t>jane.rheem@sidley.com</t>
    </r>
  </si>
  <si>
    <t>Booking ID 018522</t>
  </si>
  <si>
    <t>Otsuka Pharmaceutical</t>
  </si>
  <si>
    <t>a0CN200005ggxX9MAI</t>
  </si>
  <si>
    <r>
      <rPr>
        <rFont val="Calibri"/>
        <color rgb="FF1155CC"/>
        <sz val="12.0"/>
        <u/>
      </rPr>
      <t>jeffrey.cochran@otsuka-us.com</t>
    </r>
  </si>
  <si>
    <t>Jeff Cochran</t>
  </si>
  <si>
    <t>Booking ID 016917</t>
  </si>
  <si>
    <t>Creative Artists Agency</t>
  </si>
  <si>
    <t>a0CN200004TClYUMA1</t>
  </si>
  <si>
    <r>
      <rPr>
        <rFont val="Calibri"/>
        <color rgb="FF1155CC"/>
        <sz val="12.0"/>
        <u/>
      </rPr>
      <t>avargas@caa.com</t>
    </r>
  </si>
  <si>
    <t>Andre Vargas</t>
  </si>
  <si>
    <t>Booking ID 016966</t>
  </si>
  <si>
    <t>EchoStar Corporation</t>
  </si>
  <si>
    <t>a0CN200004VjzfIMAR</t>
  </si>
  <si>
    <r>
      <rPr>
        <rFont val="Calibri"/>
        <color rgb="FF1155CC"/>
        <sz val="12.0"/>
        <u/>
      </rPr>
      <t>tracy.hewitt@dish.com</t>
    </r>
  </si>
  <si>
    <t>Tracy Hewitt</t>
  </si>
  <si>
    <t>Vice President, Data/AI Products and Monetization</t>
  </si>
  <si>
    <r>
      <rPr>
        <rFont val="Calibri"/>
        <color rgb="FF1155CC"/>
        <sz val="12.0"/>
        <u/>
      </rPr>
      <t>juris.openhovskis@allnex.com</t>
    </r>
  </si>
  <si>
    <t>Booking ID 018129</t>
  </si>
  <si>
    <t>Direct Line (Aviva Group)</t>
  </si>
  <si>
    <t>a0CN200005T80JcMAJ</t>
  </si>
  <si>
    <r>
      <rPr>
        <rFont val="Calibri"/>
        <color rgb="FF1155CC"/>
        <sz val="12.0"/>
        <u/>
      </rPr>
      <t>azim.siddiqi@directlinegroup.co.uk</t>
    </r>
  </si>
  <si>
    <t>Azim Siddiqi</t>
  </si>
  <si>
    <t>Added via Evissio Feed SLFOW7</t>
  </si>
  <si>
    <t>SLFOW7</t>
  </si>
  <si>
    <t>Booking ID 018132</t>
  </si>
  <si>
    <t>a0CN200005T8K3UMAV</t>
  </si>
  <si>
    <r>
      <rPr>
        <rFont val="Calibri"/>
        <color rgb="FF1155CC"/>
        <sz val="12.0"/>
        <u/>
      </rPr>
      <t>kuhu.banerjee@directlinegroup.co.uk</t>
    </r>
  </si>
  <si>
    <t>Kuhu Banerjee</t>
  </si>
  <si>
    <t>Added via Evissio Feed 3TX7KN</t>
  </si>
  <si>
    <t>3TX7KN</t>
  </si>
  <si>
    <t>Booking ID 018131</t>
  </si>
  <si>
    <t>a0CN200005T8MiZMAV</t>
  </si>
  <si>
    <r>
      <rPr>
        <rFont val="Calibri"/>
        <color rgb="FF1155CC"/>
        <sz val="12.0"/>
        <u/>
      </rPr>
      <t>ed.downham@directlinegroup.co.uk</t>
    </r>
  </si>
  <si>
    <t>Ed Downham</t>
  </si>
  <si>
    <t>Head of Data Ethics and Governance</t>
  </si>
  <si>
    <t>Added via Evissio Feed XFN81W</t>
  </si>
  <si>
    <t>XFN81W</t>
  </si>
  <si>
    <r>
      <rPr>
        <rFont val="Calibri"/>
        <color rgb="FF1155CC"/>
        <sz val="12.0"/>
        <u/>
      </rPr>
      <t>kuhu.banerjee@directlinegroup.co.uk</t>
    </r>
  </si>
  <si>
    <r>
      <rPr>
        <rFont val="Calibri"/>
        <color rgb="FF1155CC"/>
        <sz val="12.0"/>
        <u/>
      </rPr>
      <t>ed.downham@directlinegroup.co.uk</t>
    </r>
  </si>
  <si>
    <r>
      <rPr>
        <rFont val="Calibri"/>
        <color rgb="FF1155CC"/>
        <sz val="12.0"/>
        <u/>
      </rPr>
      <t>azim.siddiqi@directlinegroup.co.uk</t>
    </r>
  </si>
  <si>
    <t>Booking ID 018354</t>
  </si>
  <si>
    <t>a0CN200005bhoAnMAI</t>
  </si>
  <si>
    <r>
      <rPr>
        <rFont val="Calibri"/>
        <color rgb="FF1155CC"/>
        <sz val="12.0"/>
        <u/>
      </rPr>
      <t>max.wood@directlinegroup.co.uk</t>
    </r>
  </si>
  <si>
    <t>Maxwell Wood</t>
  </si>
  <si>
    <t>Added via Evissio Feed 2PS8YI</t>
  </si>
  <si>
    <t>2PS8YI</t>
  </si>
  <si>
    <r>
      <rPr>
        <rFont val="Calibri"/>
        <color rgb="FF1155CC"/>
        <sz val="12.0"/>
        <u/>
      </rPr>
      <t>max.wood@directlinegroup.co.uk</t>
    </r>
  </si>
  <si>
    <t>Booking ID 018156</t>
  </si>
  <si>
    <t>Michael Kors</t>
  </si>
  <si>
    <t>a0CN200005Tw0qtMAB</t>
  </si>
  <si>
    <r>
      <rPr>
        <rFont val="Calibri"/>
        <color rgb="FF1155CC"/>
        <sz val="12.0"/>
        <u/>
      </rPr>
      <t>henry.ozuneguven@gmail.com</t>
    </r>
  </si>
  <si>
    <t>Henry Ozuneguven</t>
  </si>
  <si>
    <t>Senior Director of Retail Insights</t>
  </si>
  <si>
    <r>
      <rPr>
        <rFont val="Calibri"/>
        <color rgb="FF1155CC"/>
        <sz val="12.0"/>
        <u/>
      </rPr>
      <t>henry.ozuneguven@gmail.com</t>
    </r>
  </si>
  <si>
    <r>
      <rPr>
        <rFont val="Calibri"/>
        <color rgb="FF1155CC"/>
        <sz val="12.0"/>
        <u/>
      </rPr>
      <t>henry.ozuneguven@gmail.com</t>
    </r>
  </si>
  <si>
    <t>Booking ID 018195</t>
  </si>
  <si>
    <t>Innovus</t>
  </si>
  <si>
    <t>a0CN200005Vn8wAMAR</t>
  </si>
  <si>
    <r>
      <rPr>
        <rFont val="Calibri"/>
        <color rgb="FF1155CC"/>
        <sz val="12.0"/>
        <u/>
      </rPr>
      <t>bob.bress@innovus-x.com</t>
    </r>
  </si>
  <si>
    <t>Bob Bress</t>
  </si>
  <si>
    <t>VP of Engineering, Data Science, AI and Analytics</t>
  </si>
  <si>
    <r>
      <rPr>
        <rFont val="Calibri"/>
        <color rgb="FF1155CC"/>
        <sz val="12.0"/>
        <u/>
      </rPr>
      <t>bob.bress@innovus-x.com</t>
    </r>
  </si>
  <si>
    <r>
      <rPr>
        <rFont val="Calibri"/>
        <color rgb="FF1155CC"/>
        <sz val="12.0"/>
        <u/>
      </rPr>
      <t>bob.bress@innovus-x.com</t>
    </r>
  </si>
  <si>
    <t>Booking ID 018197</t>
  </si>
  <si>
    <t>Roller Rabbit</t>
  </si>
  <si>
    <t>a0CN200005W45lzMAB</t>
  </si>
  <si>
    <r>
      <rPr>
        <rFont val="Calibri"/>
        <color rgb="FF1155CC"/>
        <sz val="12.0"/>
        <u/>
      </rPr>
      <t>melissasfeeney@gmail.com</t>
    </r>
  </si>
  <si>
    <t>Melissa Feeney</t>
  </si>
  <si>
    <r>
      <rPr>
        <rFont val="Calibri"/>
        <color rgb="FF1155CC"/>
        <sz val="12.0"/>
        <u/>
      </rPr>
      <t>melissasfeeney@gmail.com</t>
    </r>
  </si>
  <si>
    <t>Booking ID 018481</t>
  </si>
  <si>
    <t>GKN Aerospace</t>
  </si>
  <si>
    <t>a0CN200005gcGDfMAM</t>
  </si>
  <si>
    <r>
      <rPr>
        <rFont val="Calibri"/>
        <color rgb="FF1155CC"/>
        <sz val="12.0"/>
        <u/>
      </rPr>
      <t>karin.eriksson@gknaerospace.com</t>
    </r>
  </si>
  <si>
    <t>Karin Eriksson</t>
  </si>
  <si>
    <t>UX/UI Designer</t>
  </si>
  <si>
    <t>Added via Evissio Feed RNNDYJ</t>
  </si>
  <si>
    <t>RNNDYJ</t>
  </si>
  <si>
    <t>Booking ID 018480</t>
  </si>
  <si>
    <t>a0CN200005gbLppMAE</t>
  </si>
  <si>
    <r>
      <rPr>
        <rFont val="Calibri"/>
        <color rgb="FF1155CC"/>
        <sz val="12.0"/>
        <u/>
      </rPr>
      <t>alexander.grima@gknaerospace.com</t>
    </r>
  </si>
  <si>
    <t>Alexander Grima</t>
  </si>
  <si>
    <t>Data &amp; Analytics Architect</t>
  </si>
  <si>
    <t>Added via Evissio Feed VEDCDZ</t>
  </si>
  <si>
    <t>VEDCDZ</t>
  </si>
  <si>
    <t>Booking ID 018437</t>
  </si>
  <si>
    <t>a0CN200005dj9XNMAY</t>
  </si>
  <si>
    <r>
      <rPr>
        <rFont val="Calibri"/>
        <color rgb="FF1155CC"/>
        <sz val="12.0"/>
        <u/>
      </rPr>
      <t>rasmus.arvidson@gknaerospace.com</t>
    </r>
  </si>
  <si>
    <t>Rasmus Arvidson</t>
  </si>
  <si>
    <t>Data &amp; Analytics Project Leader</t>
  </si>
  <si>
    <t>Added via Evissio Feed D5TO99</t>
  </si>
  <si>
    <t>D5TO99</t>
  </si>
  <si>
    <r>
      <rPr>
        <rFont val="Calibri"/>
        <color rgb="FF1155CC"/>
        <sz val="12.0"/>
        <u/>
      </rPr>
      <t>alexander.grima@gknaerospace.com</t>
    </r>
  </si>
  <si>
    <r>
      <rPr>
        <rFont val="Calibri"/>
        <color rgb="FF1155CC"/>
        <sz val="12.0"/>
        <u/>
      </rPr>
      <t>rasmus.arvidson@gknaerospace.com</t>
    </r>
  </si>
  <si>
    <r>
      <rPr>
        <rFont val="Calibri"/>
        <color rgb="FF1155CC"/>
        <sz val="12.0"/>
        <u/>
      </rPr>
      <t>karin.eriksson@gknaerospace.com</t>
    </r>
  </si>
  <si>
    <t>Booking ID 018220</t>
  </si>
  <si>
    <t>TTC</t>
  </si>
  <si>
    <t>a0CN200005WcB89MAF</t>
  </si>
  <si>
    <r>
      <rPr>
        <rFont val="Calibri"/>
        <color rgb="FF1155CC"/>
        <sz val="12.0"/>
        <u/>
      </rPr>
      <t>oleg.kravets@ttc.com</t>
    </r>
  </si>
  <si>
    <t>Oleg Kravets</t>
  </si>
  <si>
    <t>Added via Evissio Feed 99SSSU</t>
  </si>
  <si>
    <t>99SSSU</t>
  </si>
  <si>
    <r>
      <rPr>
        <rFont val="Calibri"/>
        <color rgb="FF1155CC"/>
        <sz val="12.0"/>
        <u/>
      </rPr>
      <t>oleg.kravets@ttc.com</t>
    </r>
  </si>
  <si>
    <r>
      <rPr>
        <rFont val="Calibri"/>
        <color rgb="FF1155CC"/>
        <sz val="12.0"/>
        <u/>
      </rPr>
      <t>oleg.kravets@ttc.com</t>
    </r>
  </si>
  <si>
    <t>Booking ID 018382</t>
  </si>
  <si>
    <t>a0CN200005cv2KsMAI</t>
  </si>
  <si>
    <r>
      <rPr>
        <rFont val="Calibri"/>
        <color rgb="FF1155CC"/>
        <sz val="12.0"/>
        <u/>
      </rPr>
      <t>alexander.harrison@uk.rsagroup.com</t>
    </r>
  </si>
  <si>
    <t>Alex Harrison-Wood</t>
  </si>
  <si>
    <t>Harrison-Wood</t>
  </si>
  <si>
    <t>Booking ID 018381</t>
  </si>
  <si>
    <t>a0CN200005ctbQgMAI</t>
  </si>
  <si>
    <r>
      <rPr>
        <rFont val="Calibri"/>
        <color rgb="FF1155CC"/>
        <sz val="12.0"/>
        <u/>
      </rPr>
      <t>alexander.harrison@uk.rsagroup.com</t>
    </r>
  </si>
  <si>
    <t>Booking ID 018380</t>
  </si>
  <si>
    <t>a0CN200005ctj4VMAQ</t>
  </si>
  <si>
    <r>
      <rPr>
        <rFont val="Calibri"/>
        <color rgb="FF1155CC"/>
        <sz val="12.0"/>
        <u/>
      </rPr>
      <t>alexander.harrison@uk.rsagroup.com</t>
    </r>
  </si>
  <si>
    <t>Booking ID 018379</t>
  </si>
  <si>
    <t>a0CN200005ctkk7MAA</t>
  </si>
  <si>
    <r>
      <rPr>
        <rFont val="Calibri"/>
        <color rgb="FF1155CC"/>
        <sz val="12.0"/>
        <u/>
      </rPr>
      <t>alexander.harrison@uk.rsagroup.com</t>
    </r>
  </si>
  <si>
    <r>
      <rPr>
        <rFont val="Calibri"/>
        <color rgb="FF1155CC"/>
        <sz val="12.0"/>
        <u/>
      </rPr>
      <t>alexander.harrison@uk.rsagroup.com</t>
    </r>
  </si>
  <si>
    <r>
      <rPr>
        <rFont val="Calibri"/>
        <color rgb="FF1155CC"/>
        <sz val="12.0"/>
        <u/>
      </rPr>
      <t>alexander.harrison@uk.rsagroup.com</t>
    </r>
  </si>
  <si>
    <t>Booking ID 018593</t>
  </si>
  <si>
    <t>E.ON UK</t>
  </si>
  <si>
    <t>a0CN200005ihdqvMAA</t>
  </si>
  <si>
    <r>
      <rPr>
        <rFont val="Calibri"/>
        <color rgb="FF1155CC"/>
        <sz val="12.0"/>
        <u/>
      </rPr>
      <t>neha.prajapat@eonenergy.com</t>
    </r>
  </si>
  <si>
    <t>Neha Babajee</t>
  </si>
  <si>
    <t>Data &amp; Architecture Manager</t>
  </si>
  <si>
    <t>Added via Evissio Feed AR34H3</t>
  </si>
  <si>
    <t>AR34H3</t>
  </si>
  <si>
    <r>
      <rPr>
        <rFont val="Calibri"/>
        <color rgb="FF1155CC"/>
        <sz val="12.0"/>
        <u/>
      </rPr>
      <t>neha.prajapat@eonenergy.com</t>
    </r>
  </si>
  <si>
    <t>Booking ID 018224</t>
  </si>
  <si>
    <t>The Guardian News and Media</t>
  </si>
  <si>
    <t>a0CN200005WhU7WMAV</t>
  </si>
  <si>
    <r>
      <rPr>
        <rFont val="Calibri"/>
        <color rgb="FF1155CC"/>
        <sz val="12.0"/>
        <u/>
      </rPr>
      <t>ryan.moore@theguardian.com</t>
    </r>
  </si>
  <si>
    <t>Ryan Moore</t>
  </si>
  <si>
    <t>Added via Evissio Feed ZJ3IS8</t>
  </si>
  <si>
    <t>ZJ3IS8</t>
  </si>
  <si>
    <t>Booking ID 018226</t>
  </si>
  <si>
    <t>a0CN200005WvkQYMAZ</t>
  </si>
  <si>
    <r>
      <rPr>
        <rFont val="Calibri"/>
        <color rgb="FF1155CC"/>
        <sz val="12.0"/>
        <u/>
      </rPr>
      <t>philippa.deglanville@guardian.co.uk</t>
    </r>
  </si>
  <si>
    <r>
      <rPr>
        <rFont val="Calibri"/>
        <color rgb="FF1155CC"/>
        <sz val="12.0"/>
        <u/>
      </rPr>
      <t>ryan.moore@theguardian.com</t>
    </r>
  </si>
  <si>
    <r>
      <rPr>
        <rFont val="Calibri"/>
        <color rgb="FF1155CC"/>
        <sz val="12.0"/>
        <u/>
      </rPr>
      <t>philippa.deglanville@guardian.co.uk</t>
    </r>
  </si>
  <si>
    <t>Booking ID 018980</t>
  </si>
  <si>
    <t>a0CN200005yGDt8MAG</t>
  </si>
  <si>
    <r>
      <rPr>
        <rFont val="Calibri"/>
        <color rgb="FF1155CC"/>
        <sz val="12.0"/>
        <u/>
      </rPr>
      <t>philippa.deglanville@guardian.co.uk</t>
    </r>
  </si>
  <si>
    <t>Added via Evissio Feed AQ99US</t>
  </si>
  <si>
    <t>AQ99US</t>
  </si>
  <si>
    <r>
      <rPr>
        <rFont val="Calibri"/>
        <color rgb="FF1155CC"/>
        <sz val="12.0"/>
        <u/>
      </rPr>
      <t>philippa.deglanville@guardian.co.uk</t>
    </r>
  </si>
  <si>
    <t>Booking ID 017628</t>
  </si>
  <si>
    <t>Landsec</t>
  </si>
  <si>
    <t>a0CN2000057yP3hMAE</t>
  </si>
  <si>
    <r>
      <rPr>
        <rFont val="Calibri"/>
        <color rgb="FF1155CC"/>
        <sz val="12.0"/>
        <u/>
      </rPr>
      <t>ben.winter@landsec.com</t>
    </r>
  </si>
  <si>
    <t>Ben Winter</t>
  </si>
  <si>
    <t>Head of Data and AI Analytics</t>
  </si>
  <si>
    <t>Added via Evissio Feed V2CX2H</t>
  </si>
  <si>
    <t>V2CX2H</t>
  </si>
  <si>
    <t>Booking ID 017750</t>
  </si>
  <si>
    <t>Sprift Technologies Ltd</t>
  </si>
  <si>
    <t>a0CN2000059Gn6hMAC</t>
  </si>
  <si>
    <r>
      <rPr>
        <rFont val="Calibri"/>
        <color rgb="FF1155CC"/>
        <sz val="12.0"/>
        <u/>
      </rPr>
      <t>craig.stirk@sprift.com</t>
    </r>
  </si>
  <si>
    <t>Craig Stirk</t>
  </si>
  <si>
    <t>Chief Innovation Officer</t>
  </si>
  <si>
    <t>Added via Evissio Feed RSELFG</t>
  </si>
  <si>
    <t>RSELFG</t>
  </si>
  <si>
    <t>Booking ID 017766</t>
  </si>
  <si>
    <t>a0CN200005AOHCEMA5</t>
  </si>
  <si>
    <r>
      <rPr>
        <rFont val="Calibri"/>
        <color rgb="FF1155CC"/>
        <sz val="12.0"/>
        <u/>
      </rPr>
      <t>matt.lovell@jdplc.com</t>
    </r>
  </si>
  <si>
    <t>Added via Evissio Feed 3DKJSU</t>
  </si>
  <si>
    <t>3DKJSU</t>
  </si>
  <si>
    <t>Booking ID 018733</t>
  </si>
  <si>
    <t>Seriös Group</t>
  </si>
  <si>
    <t>a0CN200005nS3IlMAK</t>
  </si>
  <si>
    <r>
      <rPr>
        <rFont val="Calibri"/>
        <color rgb="FF1155CC"/>
        <sz val="12.0"/>
        <u/>
      </rPr>
      <t>robin.cordy@seriosgroup.com</t>
    </r>
  </si>
  <si>
    <t>Robin Cordy</t>
  </si>
  <si>
    <t>Chief Commercial Officer</t>
  </si>
  <si>
    <t>Added via Evissio Feed 5H2XTI</t>
  </si>
  <si>
    <t>5H2XTI</t>
  </si>
  <si>
    <t>Booking ID 018735</t>
  </si>
  <si>
    <t>a0CN200005nSC97MAG</t>
  </si>
  <si>
    <r>
      <rPr>
        <rFont val="Calibri"/>
        <color rgb="FF1155CC"/>
        <sz val="12.0"/>
        <u/>
      </rPr>
      <t>adam.brown@seriosgroup.com</t>
    </r>
  </si>
  <si>
    <t>Adam Brown</t>
  </si>
  <si>
    <t>Head of Data Strategy &amp; Architecture</t>
  </si>
  <si>
    <t>Added via Evissio Feed JW93BA</t>
  </si>
  <si>
    <t>JW93BA</t>
  </si>
  <si>
    <r>
      <rPr>
        <rFont val="Calibri"/>
        <color rgb="FF1155CC"/>
        <sz val="12.0"/>
        <u/>
      </rPr>
      <t>adam.brown@seriosgroup.com</t>
    </r>
  </si>
  <si>
    <r>
      <rPr>
        <rFont val="Calibri"/>
        <color rgb="FF1155CC"/>
        <sz val="12.0"/>
        <u/>
      </rPr>
      <t>robin.cordy@seriosgroup.com</t>
    </r>
  </si>
  <si>
    <t>Booking ID 018904</t>
  </si>
  <si>
    <t>a0CN200005t9c6PMAQ</t>
  </si>
  <si>
    <r>
      <rPr>
        <rFont val="Calibri"/>
        <color rgb="FF1155CC"/>
        <sz val="12.0"/>
        <u/>
      </rPr>
      <t>izy.herrera@seriosgroup.com</t>
    </r>
  </si>
  <si>
    <t>Izy Herrera</t>
  </si>
  <si>
    <t>Head of Marketing</t>
  </si>
  <si>
    <t>Added via Evissio Feed ZLGQ9Q</t>
  </si>
  <si>
    <t>ZLGQ9Q</t>
  </si>
  <si>
    <r>
      <rPr>
        <rFont val="Calibri"/>
        <color rgb="FF1155CC"/>
        <sz val="12.0"/>
        <u/>
      </rPr>
      <t>izy.herrera@seriosgroup.com</t>
    </r>
  </si>
  <si>
    <t>Booking ID 019111</t>
  </si>
  <si>
    <t>a0CN2000064QE28MAG</t>
  </si>
  <si>
    <r>
      <rPr>
        <rFont val="Calibri"/>
        <color rgb="FF1155CC"/>
        <sz val="12.0"/>
        <u/>
      </rPr>
      <t>izy.herrera@seriosgroup.com</t>
    </r>
  </si>
  <si>
    <t>Added via Evissio Feed ZLIJ202500762 voucher: - This belongs to an order for 1 places. (DataIQ Awards Individual Seat)</t>
  </si>
  <si>
    <t>ZLIJ202500762</t>
  </si>
  <si>
    <t>Booking ID 018051</t>
  </si>
  <si>
    <t>a0CN200005OTvFXMA1</t>
  </si>
  <si>
    <r>
      <rPr>
        <rFont val="Calibri"/>
        <color rgb="FF1155CC"/>
        <sz val="12.0"/>
        <u/>
      </rPr>
      <t>michelle.osullivan@ssp-intl.com</t>
    </r>
  </si>
  <si>
    <t>Michelle O'Sullivan</t>
  </si>
  <si>
    <t>Head of BI</t>
  </si>
  <si>
    <t>Added via Evissio Feed JCX5NI</t>
  </si>
  <si>
    <t>JCX5NI</t>
  </si>
  <si>
    <r>
      <rPr>
        <rFont val="Calibri"/>
        <color rgb="FF1155CC"/>
        <sz val="12.0"/>
        <u/>
      </rPr>
      <t>michelle.osullivan@ssp-intl.com</t>
    </r>
  </si>
  <si>
    <t>Booking ID 017851</t>
  </si>
  <si>
    <t>a0CN200005FyT4BMAV</t>
  </si>
  <si>
    <r>
      <rPr>
        <rFont val="Calibri"/>
        <color rgb="FF1155CC"/>
        <sz val="12.0"/>
        <u/>
      </rPr>
      <t>asheeka.hyde@ssp-intl.com</t>
    </r>
  </si>
  <si>
    <t>Booking ID 017801</t>
  </si>
  <si>
    <t>LPL Financial</t>
  </si>
  <si>
    <t>a0CN200005C6AUpMAN</t>
  </si>
  <si>
    <r>
      <rPr>
        <rFont val="Calibri"/>
        <color rgb="FF1155CC"/>
        <sz val="12.0"/>
        <u/>
      </rPr>
      <t>rahulmodak.in@gmail.com</t>
    </r>
  </si>
  <si>
    <t>Rahul Modak</t>
  </si>
  <si>
    <t>AVP</t>
  </si>
  <si>
    <r>
      <rPr>
        <rFont val="Calibri"/>
        <color rgb="FF1155CC"/>
        <sz val="12.0"/>
        <u/>
      </rPr>
      <t>rahulmodak.in@gmail.com</t>
    </r>
  </si>
  <si>
    <t>Booking ID 018503</t>
  </si>
  <si>
    <t>a0CN200005geSwpMAE</t>
  </si>
  <si>
    <r>
      <rPr>
        <rFont val="Calibri"/>
        <color rgb="FF1155CC"/>
        <sz val="12.0"/>
        <u/>
      </rPr>
      <t>dgoddard@blenheim.co</t>
    </r>
  </si>
  <si>
    <t>Booking ID 017810</t>
  </si>
  <si>
    <t>a0CN200005DAkxRMAT</t>
  </si>
  <si>
    <r>
      <rPr>
        <rFont val="Calibri"/>
        <color rgb="FF1155CC"/>
        <sz val="12.0"/>
        <u/>
      </rPr>
      <t>dgoddard@blenheimuw.com</t>
    </r>
  </si>
  <si>
    <t>Added via Evissio Feed V97PNJ</t>
  </si>
  <si>
    <t>V97PNJ</t>
  </si>
  <si>
    <t>Booking ID 017815</t>
  </si>
  <si>
    <t>Ministry of Justice</t>
  </si>
  <si>
    <t>a0CN200005DZ805MAD</t>
  </si>
  <si>
    <r>
      <rPr>
        <rFont val="Calibri"/>
        <color rgb="FF1155CC"/>
        <sz val="12.0"/>
        <u/>
      </rPr>
      <t>jonroberts10@googlemail.com</t>
    </r>
  </si>
  <si>
    <t>Jonathan Roberts</t>
  </si>
  <si>
    <t>Added via Evissio Feed WK3DAF</t>
  </si>
  <si>
    <t>WK3DAF</t>
  </si>
  <si>
    <t>Booking ID 017896</t>
  </si>
  <si>
    <t>Federal Chief Data Officers Council</t>
  </si>
  <si>
    <t>a0CN200005Iv17hMAB</t>
  </si>
  <si>
    <r>
      <rPr>
        <rFont val="Calibri"/>
        <color rgb="FF1155CC"/>
        <sz val="12.0"/>
        <u/>
      </rPr>
      <t>rcking3rd@gmail.com</t>
    </r>
  </si>
  <si>
    <t>Robert King</t>
  </si>
  <si>
    <t>Vice Chair</t>
  </si>
  <si>
    <r>
      <rPr>
        <rFont val="Calibri"/>
        <color rgb="FF1155CC"/>
        <sz val="12.0"/>
        <u/>
      </rPr>
      <t>rcking3rd@gmail.com</t>
    </r>
  </si>
  <si>
    <t>Booking ID 017924</t>
  </si>
  <si>
    <t>Intact UK</t>
  </si>
  <si>
    <t>a0CN200005JkuleMAB</t>
  </si>
  <si>
    <r>
      <rPr>
        <rFont val="Calibri"/>
        <color rgb="FF1155CC"/>
        <sz val="12.0"/>
        <u/>
      </rPr>
      <t>christoph.turck@uk.rsagroup.com</t>
    </r>
  </si>
  <si>
    <t>Christoph Turck</t>
  </si>
  <si>
    <t>Added via Evissio Feed DG981G</t>
  </si>
  <si>
    <t>DG981G</t>
  </si>
  <si>
    <t>Booking ID 018311</t>
  </si>
  <si>
    <t>a0CN200005YiMS3MAN</t>
  </si>
  <si>
    <r>
      <rPr>
        <rFont val="Calibri"/>
        <color rgb="FF1155CC"/>
        <sz val="12.0"/>
        <u/>
      </rPr>
      <t>muralidhar.kurlapalli@uk.rsagroup.com</t>
    </r>
  </si>
  <si>
    <t>Muralidhar Kurlapalli</t>
  </si>
  <si>
    <t>Engineering Lead</t>
  </si>
  <si>
    <t>Booking ID 018320</t>
  </si>
  <si>
    <t>a0CN200005ZG9bxMAD</t>
  </si>
  <si>
    <r>
      <rPr>
        <rFont val="Calibri"/>
        <color rgb="FF1155CC"/>
        <sz val="12.0"/>
        <u/>
      </rPr>
      <t>najma.badamasuiy@uk.rsagroup.com</t>
    </r>
  </si>
  <si>
    <t>Najma [No Surname Given]</t>
  </si>
  <si>
    <t>Added via Evissio Feed BTIDMH</t>
  </si>
  <si>
    <t>BTIDMH</t>
  </si>
  <si>
    <t>Booking ID 018325</t>
  </si>
  <si>
    <t>a0CN200005Zic2sMAB</t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</si>
  <si>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</si>
  <si>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</si>
  <si>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</si>
  <si>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najma.badamasuiy@uk.rsagroup.com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</si>
  <si>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</si>
  <si>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</si>
  <si>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</si>
  <si>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muralidhar.kurlapalli@uk.rsagroup.com</t>
    </r>
  </si>
  <si>
    <r>
      <rPr>
        <rFont val="Calibri"/>
        <color rgb="FF1155CC"/>
        <sz val="12.0"/>
        <u/>
      </rPr>
      <t>najma.badamasuiy@uk.rsagroup.com</t>
    </r>
  </si>
  <si>
    <t>Booking ID 017939</t>
  </si>
  <si>
    <t>Bank of Canada</t>
  </si>
  <si>
    <t>a0CN200005JoSyBMAV</t>
  </si>
  <si>
    <r>
      <rPr>
        <rFont val="Calibri"/>
        <color rgb="FF1155CC"/>
        <sz val="12.0"/>
        <u/>
      </rPr>
      <t>paleman_74@yahoo.com</t>
    </r>
  </si>
  <si>
    <t>Pavel E. Aleman</t>
  </si>
  <si>
    <r>
      <rPr>
        <rFont val="Calibri"/>
        <color rgb="FF1155CC"/>
        <sz val="12.0"/>
        <u/>
      </rPr>
      <t>paleman_74@yahoo.com</t>
    </r>
  </si>
  <si>
    <r>
      <rPr>
        <rFont val="Calibri"/>
        <color rgb="FF1155CC"/>
        <sz val="12.0"/>
        <u/>
      </rPr>
      <t>paleman_74@yahoo.com</t>
    </r>
  </si>
  <si>
    <t>Booking ID 017942</t>
  </si>
  <si>
    <t>Barratt Redrow PLC</t>
  </si>
  <si>
    <t>a0CN200005KATMVMA5</t>
  </si>
  <si>
    <r>
      <rPr>
        <rFont val="Calibri"/>
        <color rgb="FF1155CC"/>
        <sz val="12.0"/>
        <u/>
      </rPr>
      <t>james.gardner@barrattredrow.co.uk</t>
    </r>
  </si>
  <si>
    <t>James Gardner</t>
  </si>
  <si>
    <t>Group Head of Data &amp; Analytics</t>
  </si>
  <si>
    <t>Added via Evissio Feed NN92H2</t>
  </si>
  <si>
    <t>NN92H2</t>
  </si>
  <si>
    <r>
      <rPr>
        <rFont val="Calibri"/>
        <color rgb="FF1155CC"/>
        <sz val="12.0"/>
        <u/>
      </rPr>
      <t>james.gardner@barrattredrow.co.uk</t>
    </r>
  </si>
  <si>
    <r>
      <rPr>
        <rFont val="Calibri"/>
        <color rgb="FF1155CC"/>
        <sz val="12.0"/>
        <u/>
      </rPr>
      <t>richavarshney2002@yahoo.com</t>
    </r>
  </si>
  <si>
    <t>Booking ID 018349</t>
  </si>
  <si>
    <t>Department for Energy Security Net Zero</t>
  </si>
  <si>
    <t>a0CN200005aDGwEMAW</t>
  </si>
  <si>
    <r>
      <rPr>
        <rFont val="Calibri"/>
        <color rgb="FF1155CC"/>
        <sz val="12.0"/>
        <u/>
      </rPr>
      <t>katharine.purser2@energysecurity.gov.uk</t>
    </r>
  </si>
  <si>
    <t>Katharine Purser</t>
  </si>
  <si>
    <t>Booking ID 018674</t>
  </si>
  <si>
    <t>a0CN200005lFGdbMAG</t>
  </si>
  <si>
    <r>
      <rPr>
        <rFont val="Calibri"/>
        <color rgb="FF1155CC"/>
        <sz val="12.0"/>
        <u/>
      </rPr>
      <t>katharine.purser2@energysecurity.gov.uk</t>
    </r>
  </si>
  <si>
    <r>
      <rPr>
        <rFont val="Calibri"/>
        <color rgb="FF1155CC"/>
        <sz val="12.0"/>
        <u/>
      </rPr>
      <t>katharine.purser2@energysecurity.gov.uk</t>
    </r>
  </si>
  <si>
    <r>
      <rPr>
        <rFont val="Calibri"/>
        <color rgb="FF1155CC"/>
        <sz val="12.0"/>
        <u/>
      </rPr>
      <t>katharine.purser2@energysecurity.gov.uk</t>
    </r>
  </si>
  <si>
    <r>
      <rPr>
        <rFont val="Calibri"/>
        <color rgb="FF1155CC"/>
        <sz val="12.0"/>
        <u/>
      </rPr>
      <t>katharine.purser2@energysecurity.gov.uk</t>
    </r>
  </si>
  <si>
    <t>Booking ID 018348</t>
  </si>
  <si>
    <t>Intact Insurance UK</t>
  </si>
  <si>
    <t>a0CN200005aD0lgMAC</t>
  </si>
  <si>
    <r>
      <rPr>
        <rFont val="Calibri"/>
        <color rgb="FF1155CC"/>
        <sz val="12.0"/>
        <u/>
      </rPr>
      <t>sam.arter@uk.rsagroup.com</t>
    </r>
  </si>
  <si>
    <t>Sam Arter</t>
  </si>
  <si>
    <t>Analytics &amp; Insight Specialist</t>
  </si>
  <si>
    <t>Added via Evissio Feed BBEY9D</t>
  </si>
  <si>
    <t>BBEY9D</t>
  </si>
  <si>
    <r>
      <rPr>
        <rFont val="Calibri"/>
        <color rgb="FF1155CC"/>
        <sz val="12.0"/>
        <u/>
      </rPr>
      <t>sam.arter@uk.rsagroup.com</t>
    </r>
  </si>
  <si>
    <t>Booking ID 018351</t>
  </si>
  <si>
    <t>Met Office</t>
  </si>
  <si>
    <t>a0CN200005aR3VRMA0</t>
  </si>
  <si>
    <r>
      <rPr>
        <rFont val="Calibri"/>
        <color rgb="FF1155CC"/>
        <sz val="12.0"/>
        <u/>
      </rPr>
      <t>simon.mclellan@metoffice.gov.uk</t>
    </r>
  </si>
  <si>
    <t>Simon McLellan</t>
  </si>
  <si>
    <t>Added via Evissio Feed Q2M2WH</t>
  </si>
  <si>
    <t>Q2M2WH</t>
  </si>
  <si>
    <r>
      <rPr>
        <rFont val="Calibri"/>
        <color rgb="FF1155CC"/>
        <sz val="12.0"/>
        <u/>
      </rPr>
      <t>simon.mclellan@metoffice.gov.uk</t>
    </r>
  </si>
  <si>
    <t>Booking ID 018360</t>
  </si>
  <si>
    <t>Banco de España</t>
  </si>
  <si>
    <t>a0CN200005bnVjzMAE</t>
  </si>
  <si>
    <r>
      <rPr>
        <rFont val="Calibri"/>
        <color rgb="FF1155CC"/>
        <sz val="12.0"/>
        <u/>
      </rPr>
      <t>isabel.catala@bde.es</t>
    </r>
  </si>
  <si>
    <t>Isabel Catalá Llorente</t>
  </si>
  <si>
    <t>Data Office Expert</t>
  </si>
  <si>
    <t>Added via Evissio Feed 7GBHKJ</t>
  </si>
  <si>
    <t>7GBHKJ</t>
  </si>
  <si>
    <r>
      <rPr>
        <rFont val="Calibri"/>
        <color rgb="FF1155CC"/>
        <sz val="12.0"/>
        <u/>
      </rPr>
      <t>isabel.catala@bde.es</t>
    </r>
  </si>
  <si>
    <r>
      <rPr>
        <rFont val="Calibri"/>
        <color rgb="FF1155CC"/>
        <sz val="12.0"/>
        <u/>
      </rPr>
      <t>isabel.catala@bde.es</t>
    </r>
  </si>
  <si>
    <t>Booking ID 018366</t>
  </si>
  <si>
    <t>Johnson &amp; Johnson</t>
  </si>
  <si>
    <t>a0CN200005cHouPMAS</t>
  </si>
  <si>
    <r>
      <rPr>
        <rFont val="Calibri"/>
        <color rgb="FF1155CC"/>
        <sz val="12.0"/>
        <u/>
      </rPr>
      <t>ndisant1@its.jnj.com</t>
    </r>
  </si>
  <si>
    <t>Nicole DiSanto</t>
  </si>
  <si>
    <t>Senior Director - Intelligence / Analytics / Digital (IAD)</t>
  </si>
  <si>
    <t>Added via Evissio Feed 9GKG9R</t>
  </si>
  <si>
    <t>9GKG9R</t>
  </si>
  <si>
    <r>
      <rPr>
        <rFont val="Calibri"/>
        <color rgb="FF1155CC"/>
        <sz val="12.0"/>
        <u/>
      </rPr>
      <t>ndisant1@its.jnj.com</t>
    </r>
  </si>
  <si>
    <t>Booking ID 018963</t>
  </si>
  <si>
    <t>Travis Perkins</t>
  </si>
  <si>
    <t>a0CN200005vEg5fMAC</t>
  </si>
  <si>
    <r>
      <rPr>
        <rFont val="Calibri"/>
        <color rgb="FF1155CC"/>
        <sz val="12.0"/>
        <u/>
      </rPr>
      <t>emma.wheatley@travisperkins.co.uk</t>
    </r>
  </si>
  <si>
    <t>Emma Wheatley</t>
  </si>
  <si>
    <t>BI &amp; Data Lead</t>
  </si>
  <si>
    <t>Added via Evissio Feed 5UZIVY</t>
  </si>
  <si>
    <t>5UZIVY</t>
  </si>
  <si>
    <r>
      <rPr>
        <rFont val="Calibri"/>
        <color rgb="FF1155CC"/>
        <sz val="12.0"/>
        <u/>
      </rPr>
      <t>emma.wheatley@travisperkins.co.uk</t>
    </r>
  </si>
  <si>
    <t>Booking ID 018373</t>
  </si>
  <si>
    <t>Everest Group</t>
  </si>
  <si>
    <t>a0CN200005cLfi1MAC</t>
  </si>
  <si>
    <r>
      <rPr>
        <rFont val="Calibri"/>
        <color rgb="FF1155CC"/>
        <sz val="12.0"/>
        <u/>
      </rPr>
      <t>eric.simonson@everestgrp.com</t>
    </r>
  </si>
  <si>
    <t>Eric Simonson</t>
  </si>
  <si>
    <t>Managing Partner</t>
  </si>
  <si>
    <t>Added via Evissio Feed FK3XCU</t>
  </si>
  <si>
    <t>FK3XCU</t>
  </si>
  <si>
    <t>Booking ID 018372</t>
  </si>
  <si>
    <t>a0CN200005cKTZAMA4</t>
  </si>
  <si>
    <r>
      <rPr>
        <rFont val="Calibri"/>
        <color rgb="FF1155CC"/>
        <sz val="12.0"/>
        <u/>
      </rPr>
      <t>jimit.arora@everestgrp.com</t>
    </r>
  </si>
  <si>
    <t>Jimit Arora</t>
  </si>
  <si>
    <t>Added via Evissio Feed DGPF7J</t>
  </si>
  <si>
    <t>DGPF7J</t>
  </si>
  <si>
    <r>
      <rPr>
        <rFont val="Calibri"/>
        <color rgb="FF1155CC"/>
        <sz val="12.0"/>
        <u/>
      </rPr>
      <t>eric.simonson@everestgrp.com</t>
    </r>
  </si>
  <si>
    <r>
      <rPr>
        <rFont val="Calibri"/>
        <color rgb="FF1155CC"/>
        <sz val="12.0"/>
        <u/>
      </rPr>
      <t>jimit.arora@everestgrp.com</t>
    </r>
  </si>
  <si>
    <t>Booking ID 018583</t>
  </si>
  <si>
    <t>a0CN200005i6whlMAA</t>
  </si>
  <si>
    <r>
      <rPr>
        <rFont val="Calibri"/>
        <color rgb="FF1155CC"/>
        <sz val="12.0"/>
        <u/>
      </rPr>
      <t>nitish.mittal@everestgrp.com</t>
    </r>
  </si>
  <si>
    <t>Nitish Mittal</t>
  </si>
  <si>
    <t>Added via Evissio Feed BPUILB</t>
  </si>
  <si>
    <t>BPUILB</t>
  </si>
  <si>
    <r>
      <rPr>
        <rFont val="Calibri"/>
        <color rgb="FF1155CC"/>
        <sz val="12.0"/>
        <u/>
      </rPr>
      <t>nitish.mittal@everestgrp.com</t>
    </r>
  </si>
  <si>
    <t>Booking ID 018703</t>
  </si>
  <si>
    <t>a0CN200005luujeMAA</t>
  </si>
  <si>
    <r>
      <rPr>
        <rFont val="Calibri"/>
        <color rgb="FF1155CC"/>
        <sz val="12.0"/>
        <u/>
      </rPr>
      <t>lucy.birch@everestgrp.com</t>
    </r>
  </si>
  <si>
    <t>Lucy Birch</t>
  </si>
  <si>
    <t>Chief Marketing Officer</t>
  </si>
  <si>
    <t>Added via Evissio Feed 1JRILX</t>
  </si>
  <si>
    <t>1JRILX</t>
  </si>
  <si>
    <r>
      <rPr>
        <rFont val="Calibri"/>
        <color rgb="FF1155CC"/>
        <sz val="12.0"/>
        <u/>
      </rPr>
      <t>lucy.birch@everestgrp.com</t>
    </r>
  </si>
  <si>
    <t>Booking ID 018425</t>
  </si>
  <si>
    <t>Forge Holiday Group</t>
  </si>
  <si>
    <t>a0CN200005dGtsYMAS</t>
  </si>
  <si>
    <r>
      <rPr>
        <rFont val="Calibri"/>
        <color rgb="FF1155CC"/>
        <sz val="12.0"/>
        <u/>
      </rPr>
      <t>james.fothergill@forgeholidays.com</t>
    </r>
  </si>
  <si>
    <t>James Fothergill</t>
  </si>
  <si>
    <t>Director of data and analytics</t>
  </si>
  <si>
    <t>Added via Evissio Feed 7B5A8T</t>
  </si>
  <si>
    <t>7B5A8T</t>
  </si>
  <si>
    <r>
      <rPr>
        <rFont val="Calibri"/>
        <color rgb="FF1155CC"/>
        <sz val="12.0"/>
        <u/>
      </rPr>
      <t>james.fothergill@forgeholidays.com</t>
    </r>
  </si>
  <si>
    <t>Booking ID 018433</t>
  </si>
  <si>
    <t>Alfasigma</t>
  </si>
  <si>
    <t>a0CN200005dJB25MAG</t>
  </si>
  <si>
    <r>
      <rPr>
        <rFont val="Calibri"/>
        <color rgb="FF1155CC"/>
        <sz val="12.0"/>
        <u/>
      </rPr>
      <t>ijlal.syed@alfasigma.com</t>
    </r>
  </si>
  <si>
    <t>Ijlal Syed</t>
  </si>
  <si>
    <t>Global Business Analytics</t>
  </si>
  <si>
    <t>Added via Evissio Feed SPNAN2</t>
  </si>
  <si>
    <t>SPNAN2</t>
  </si>
  <si>
    <r>
      <rPr>
        <rFont val="Calibri"/>
        <color rgb="FF1155CC"/>
        <sz val="12.0"/>
        <u/>
      </rPr>
      <t>ijlal.syed@alfasigma.com</t>
    </r>
  </si>
  <si>
    <t>Booking ID 018438</t>
  </si>
  <si>
    <t>General Medical Council</t>
  </si>
  <si>
    <t>a0CN200005dj8ujMAA</t>
  </si>
  <si>
    <r>
      <rPr>
        <rFont val="Calibri"/>
        <color rgb="FF1155CC"/>
        <sz val="12.0"/>
        <u/>
      </rPr>
      <t>camellia.williamson@gmc-uk.org</t>
    </r>
  </si>
  <si>
    <t>Camellia Williamson</t>
  </si>
  <si>
    <t>Assistant Director Data, Research And Insight</t>
  </si>
  <si>
    <t>Added via Evissio Feed V7D6BR</t>
  </si>
  <si>
    <t>V7D6BR</t>
  </si>
  <si>
    <r>
      <rPr>
        <rFont val="Calibri"/>
        <color rgb="FF1155CC"/>
        <sz val="12.0"/>
        <u/>
      </rPr>
      <t>camellia.williamson@gmc-uk.org</t>
    </r>
  </si>
  <si>
    <t>Booking ID 018439</t>
  </si>
  <si>
    <t>ProblemShared</t>
  </si>
  <si>
    <t>a0CN200005djorFMAQ</t>
  </si>
  <si>
    <r>
      <rPr>
        <rFont val="Calibri"/>
        <color rgb="FF1155CC"/>
        <sz val="12.0"/>
        <u/>
      </rPr>
      <t>mark.ainsworth@problemshared.net</t>
    </r>
  </si>
  <si>
    <t>Mark Ainsworth</t>
  </si>
  <si>
    <t>Added via Evissio Feed TI6GA2</t>
  </si>
  <si>
    <t>TI6GA2</t>
  </si>
  <si>
    <t>Booking ID 018525</t>
  </si>
  <si>
    <t>a0CN200005hIa0dMAC</t>
  </si>
  <si>
    <r>
      <rPr>
        <rFont val="Calibri"/>
        <color rgb="FF1155CC"/>
        <sz val="12.0"/>
        <u/>
      </rPr>
      <t>jono.usmar@problemshared.net</t>
    </r>
  </si>
  <si>
    <t>Jonathan Usmar</t>
  </si>
  <si>
    <t>Added via Evissio Feed ETXM45</t>
  </si>
  <si>
    <t>ETXM45</t>
  </si>
  <si>
    <r>
      <rPr>
        <rFont val="Calibri"/>
        <color rgb="FF1155CC"/>
        <sz val="12.0"/>
        <u/>
      </rPr>
      <t>jono.usmar@problemshared.net</t>
    </r>
  </si>
  <si>
    <r>
      <rPr>
        <rFont val="Calibri"/>
        <color rgb="FF1155CC"/>
        <sz val="12.0"/>
        <u/>
      </rPr>
      <t>mark.ainsworth@problemshared.net</t>
    </r>
  </si>
  <si>
    <t>Booking ID 018560</t>
  </si>
  <si>
    <t>a0CN200005hdMcxMAE</t>
  </si>
  <si>
    <r>
      <rPr>
        <rFont val="Calibri"/>
        <color rgb="FF1155CC"/>
        <sz val="12.0"/>
        <u/>
      </rPr>
      <t>velaris@qa.com</t>
    </r>
  </si>
  <si>
    <t>Booking ID 018559</t>
  </si>
  <si>
    <t>a0CN200005hcyTIMAY</t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</si>
  <si>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</si>
  <si>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</si>
  <si>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johnpaul.boyd@three.co.uk</t>
    </r>
  </si>
  <si>
    <t>Booking ID 018048</t>
  </si>
  <si>
    <t>University of South Wales</t>
  </si>
  <si>
    <t>a0CN200005OT1gaMAD</t>
  </si>
  <si>
    <r>
      <rPr>
        <rFont val="Calibri"/>
        <color rgb="FF1155CC"/>
        <sz val="12.0"/>
        <u/>
      </rPr>
      <t>bhuvan.lekkala@southwales.ac.uk</t>
    </r>
  </si>
  <si>
    <t>Bhuvan Lekkala</t>
  </si>
  <si>
    <r>
      <rPr>
        <rFont val="Calibri"/>
        <color rgb="FF1155CC"/>
        <sz val="12.0"/>
        <u/>
      </rPr>
      <t>bhuvan.lekkala@southwales.ac.uk</t>
    </r>
  </si>
  <si>
    <t>Booking ID 018088</t>
  </si>
  <si>
    <t>a0CN200005QLY9RMAX</t>
  </si>
  <si>
    <r>
      <rPr>
        <rFont val="Calibri"/>
        <color rgb="FF1155CC"/>
        <sz val="12.0"/>
        <u/>
      </rPr>
      <t>darren.jones@southwales.ac.uk</t>
    </r>
  </si>
  <si>
    <t>Darren Jones</t>
  </si>
  <si>
    <r>
      <rPr>
        <rFont val="Calibri"/>
        <color rgb="FF1155CC"/>
        <sz val="12.0"/>
        <u/>
      </rPr>
      <t>darren.jones@southwales.ac.uk</t>
    </r>
  </si>
  <si>
    <r>
      <rPr>
        <rFont val="Calibri"/>
        <color rgb="FF1155CC"/>
        <sz val="12.0"/>
        <u/>
      </rPr>
      <t>darren.jones@southwales.ac.uk</t>
    </r>
  </si>
  <si>
    <r>
      <rPr>
        <rFont val="Calibri"/>
        <color rgb="FF1155CC"/>
        <sz val="12.0"/>
        <u/>
      </rPr>
      <t>darren.jones@southwales.ac.uk</t>
    </r>
  </si>
  <si>
    <r>
      <rPr>
        <rFont val="Calibri"/>
        <color rgb="FF1155CC"/>
        <sz val="12.0"/>
        <u/>
      </rPr>
      <t>bhuvan.lekkala@southwales.ac.uk</t>
    </r>
  </si>
  <si>
    <t>Booking ID 018045</t>
  </si>
  <si>
    <t>a0CN200005OSn7BMAT</t>
  </si>
  <si>
    <r>
      <rPr>
        <rFont val="Calibri"/>
        <color rgb="FF1155CC"/>
        <sz val="12.0"/>
        <u/>
      </rPr>
      <t>stelios@moharihospitality.com</t>
    </r>
  </si>
  <si>
    <t>Stelios Panagidis</t>
  </si>
  <si>
    <t>Reporting Senior</t>
  </si>
  <si>
    <t>Added via Evissio Feed WVU8XS</t>
  </si>
  <si>
    <t>WVU8XS</t>
  </si>
  <si>
    <t>Booking ID 018043</t>
  </si>
  <si>
    <t>a0CN200005OSsU5MAL</t>
  </si>
  <si>
    <r>
      <rPr>
        <rFont val="Calibri"/>
        <color rgb="FF1155CC"/>
        <sz val="12.0"/>
        <u/>
      </rPr>
      <t>kristi@moharihospitality.com</t>
    </r>
  </si>
  <si>
    <t>Added via Evissio Feed UMG3ND</t>
  </si>
  <si>
    <t>UMG3ND</t>
  </si>
  <si>
    <r>
      <rPr>
        <rFont val="Calibri"/>
        <color rgb="FF1155CC"/>
        <sz val="12.0"/>
        <u/>
      </rPr>
      <t>stelios@moharihospitality.com</t>
    </r>
  </si>
  <si>
    <r>
      <rPr>
        <rFont val="Calibri"/>
        <color rgb="FF1155CC"/>
        <sz val="12.0"/>
        <u/>
      </rPr>
      <t>kristi@moharihospitality.com</t>
    </r>
  </si>
  <si>
    <t>Booking ID 018056</t>
  </si>
  <si>
    <t>Duke and Inquisite AI</t>
  </si>
  <si>
    <t>a0CN200005Ob51fMAB</t>
  </si>
  <si>
    <r>
      <rPr>
        <rFont val="Calibri"/>
        <color rgb="FF1155CC"/>
        <sz val="12.0"/>
        <u/>
      </rPr>
      <t>pramod.singh@duke.edu</t>
    </r>
  </si>
  <si>
    <t>Pramod Singh</t>
  </si>
  <si>
    <t>Executive in Residence</t>
  </si>
  <si>
    <r>
      <rPr>
        <rFont val="Calibri"/>
        <color rgb="FF1155CC"/>
        <sz val="12.0"/>
        <u/>
      </rPr>
      <t>pramod.singh@duke.edu</t>
    </r>
  </si>
  <si>
    <t>Booking ID 018059</t>
  </si>
  <si>
    <t>Omnicom Media Group EMEA Ltd</t>
  </si>
  <si>
    <t>a0CN200005Ogp6WMAR</t>
  </si>
  <si>
    <r>
      <rPr>
        <rFont val="Calibri"/>
        <color rgb="FF1155CC"/>
        <sz val="12.0"/>
        <u/>
      </rPr>
      <t>joel.speakman@omc.com</t>
    </r>
  </si>
  <si>
    <t>Joel Speakman</t>
  </si>
  <si>
    <t>Finance Director</t>
  </si>
  <si>
    <t>Added via Evissio Feed ZLIJ202500323 voucher: - This belongs to an order for 10 places. (DataIQ Awards Full Table)</t>
  </si>
  <si>
    <t>ZLIJ202500323</t>
  </si>
  <si>
    <t>Booking ID 018066</t>
  </si>
  <si>
    <t>Maximus</t>
  </si>
  <si>
    <t>a0CN200005OjLONMA3</t>
  </si>
  <si>
    <r>
      <rPr>
        <rFont val="Calibri"/>
        <color rgb="FF1155CC"/>
        <sz val="12.0"/>
        <u/>
      </rPr>
      <t>adam.asprey@maximusuk.co.uk</t>
    </r>
  </si>
  <si>
    <t>Adam Asprey</t>
  </si>
  <si>
    <t>Added via Evissio Feed Q85J7D</t>
  </si>
  <si>
    <t>Q85J7D</t>
  </si>
  <si>
    <r>
      <rPr>
        <rFont val="Calibri"/>
        <color rgb="FF1155CC"/>
        <sz val="12.0"/>
        <u/>
      </rPr>
      <t>adam.asprey@maximusuk.co.uk</t>
    </r>
  </si>
  <si>
    <r>
      <rPr>
        <rFont val="Calibri"/>
        <color rgb="FF1155CC"/>
        <sz val="12.0"/>
        <u/>
      </rPr>
      <t>adam.asprey@maximusuk.co.uk</t>
    </r>
  </si>
  <si>
    <t>Booking ID 018071</t>
  </si>
  <si>
    <t>Financial Ombudsman Service</t>
  </si>
  <si>
    <t>a0CN200005P2WDuMAN</t>
  </si>
  <si>
    <r>
      <rPr>
        <rFont val="Calibri"/>
        <color rgb="FF1155CC"/>
        <sz val="12.0"/>
        <u/>
      </rPr>
      <t>david.bruce@financial-ombudsman.org.uk</t>
    </r>
  </si>
  <si>
    <t>David Bruce</t>
  </si>
  <si>
    <t>Added via Evissio Feed NTJZXW</t>
  </si>
  <si>
    <t>NTJZXW</t>
  </si>
  <si>
    <r>
      <rPr>
        <rFont val="Calibri"/>
        <color rgb="FF1155CC"/>
        <sz val="12.0"/>
        <u/>
      </rPr>
      <t>david.bruce@financial-ombudsman.org.uk</t>
    </r>
  </si>
  <si>
    <r>
      <rPr>
        <rFont val="Calibri"/>
        <color rgb="FF1155CC"/>
        <sz val="12.0"/>
        <u/>
      </rPr>
      <t>david.bruce@financial-ombudsman.org.uk</t>
    </r>
  </si>
  <si>
    <t>Booking ID 018069</t>
  </si>
  <si>
    <t>CKH IOD UK Limited</t>
  </si>
  <si>
    <t>a0CN200005P1m8QMAR</t>
  </si>
  <si>
    <r>
      <rPr>
        <rFont val="Calibri"/>
        <color rgb="FF1155CC"/>
        <sz val="12.0"/>
        <u/>
      </rPr>
      <t>matthew.hawkes@ckdelta.ai</t>
    </r>
  </si>
  <si>
    <t>Matthew Hawkes</t>
  </si>
  <si>
    <t>Head of Finance - CKDelta</t>
  </si>
  <si>
    <t>Added via Evissio Feed ZLIJ202500335 voucher: - This belongs to an order for 10 places. (DataIQ Awards Full Table)</t>
  </si>
  <si>
    <t>ZLIJ202500335</t>
  </si>
  <si>
    <t>Booking ID 018070</t>
  </si>
  <si>
    <t>The Texel Group</t>
  </si>
  <si>
    <t>a0CN200005P21OvMAJ</t>
  </si>
  <si>
    <r>
      <rPr>
        <rFont val="Calibri"/>
        <color rgb="FF1155CC"/>
        <sz val="12.0"/>
        <u/>
      </rPr>
      <t>thomas@fosterbi.co.uk</t>
    </r>
  </si>
  <si>
    <t>Thomas Foster</t>
  </si>
  <si>
    <r>
      <rPr>
        <rFont val="Calibri"/>
        <color rgb="FF1155CC"/>
        <sz val="12.0"/>
        <u/>
      </rPr>
      <t>thomas@fosterbi.co.uk</t>
    </r>
  </si>
  <si>
    <r>
      <rPr>
        <rFont val="Calibri"/>
        <color rgb="FF1155CC"/>
        <sz val="12.0"/>
        <u/>
      </rPr>
      <t>thomas@fosterbi.co.uk</t>
    </r>
  </si>
  <si>
    <t>Booking ID 018080</t>
  </si>
  <si>
    <t>Uniserve Group</t>
  </si>
  <si>
    <t>a0CN200005P4YfUMAV</t>
  </si>
  <si>
    <r>
      <rPr>
        <rFont val="Calibri"/>
        <color rgb="FF1155CC"/>
        <sz val="12.0"/>
        <u/>
      </rPr>
      <t>ps.sethulakshmi1895@gmail.com</t>
    </r>
  </si>
  <si>
    <t>Sethulakshmi PS</t>
  </si>
  <si>
    <t>Fabric Analytics Engineer</t>
  </si>
  <si>
    <r>
      <rPr>
        <rFont val="Calibri"/>
        <color rgb="FF1155CC"/>
        <sz val="12.0"/>
        <u/>
      </rPr>
      <t>ps.sethulakshmi1895@gmail.com</t>
    </r>
  </si>
  <si>
    <t>Booking ID 018083</t>
  </si>
  <si>
    <t>Capilano University</t>
  </si>
  <si>
    <t>a0CN200005PF9vVMAT</t>
  </si>
  <si>
    <r>
      <rPr>
        <rFont val="Calibri"/>
        <color rgb="FF1155CC"/>
        <sz val="12.0"/>
        <u/>
      </rPr>
      <t>joyceip@capilanou.ca</t>
    </r>
  </si>
  <si>
    <t>Joyce Ip</t>
  </si>
  <si>
    <t>AVP Strategy, Analytics and Transformation</t>
  </si>
  <si>
    <r>
      <rPr>
        <rFont val="Calibri"/>
        <color rgb="FF1155CC"/>
        <sz val="12.0"/>
        <u/>
      </rPr>
      <t>joyceip@capilanou.ca</t>
    </r>
  </si>
  <si>
    <t>Booking ID 018601</t>
  </si>
  <si>
    <t>Invest Industrial</t>
  </si>
  <si>
    <t>a0CN200005k0VGQMA2</t>
  </si>
  <si>
    <r>
      <rPr>
        <rFont val="Calibri"/>
        <color rgb="FF1155CC"/>
        <sz val="12.0"/>
        <u/>
      </rPr>
      <t>vfuschini@investindustrial.com</t>
    </r>
  </si>
  <si>
    <t>Valerio Fuschini</t>
  </si>
  <si>
    <t>Added via Evissio Feed ZTLKE5</t>
  </si>
  <si>
    <t>ZTLKE5</t>
  </si>
  <si>
    <t>Booking ID 018600</t>
  </si>
  <si>
    <t>a0CN200005k0YnyMAE</t>
  </si>
  <si>
    <r>
      <rPr>
        <rFont val="Calibri"/>
        <color rgb="FF1155CC"/>
        <sz val="12.0"/>
        <u/>
      </rPr>
      <t>tcheang@investindustrial.com</t>
    </r>
  </si>
  <si>
    <t>Added via Evissio Feed KWMTU3</t>
  </si>
  <si>
    <t>KWMTU3</t>
  </si>
  <si>
    <r>
      <rPr>
        <rFont val="Calibri"/>
        <color rgb="FF1155CC"/>
        <sz val="12.0"/>
        <u/>
      </rPr>
      <t>vfuschini@investindustrial.com</t>
    </r>
  </si>
  <si>
    <r>
      <rPr>
        <rFont val="Calibri"/>
        <color rgb="FF1155CC"/>
        <sz val="12.0"/>
        <u/>
      </rPr>
      <t>tcheang@investindustrial.com</t>
    </r>
  </si>
  <si>
    <t>Booking ID 018087</t>
  </si>
  <si>
    <t>QatarEnergy</t>
  </si>
  <si>
    <t>a0CN200005QLdAAMA1</t>
  </si>
  <si>
    <r>
      <rPr>
        <rFont val="Calibri"/>
        <color rgb="FF1155CC"/>
        <sz val="12.0"/>
        <u/>
      </rPr>
      <t>tabish.s91@gmail.com</t>
    </r>
  </si>
  <si>
    <t>Mohd Tabish Shaikh</t>
  </si>
  <si>
    <t>Business Intelligence and Data Architect</t>
  </si>
  <si>
    <r>
      <rPr>
        <rFont val="Calibri"/>
        <color rgb="FF1155CC"/>
        <sz val="12.0"/>
        <u/>
      </rPr>
      <t>tabish.s91@gmail.com</t>
    </r>
  </si>
  <si>
    <r>
      <rPr>
        <rFont val="Calibri"/>
        <color rgb="FF1155CC"/>
        <sz val="12.0"/>
        <u/>
      </rPr>
      <t>tabish.s91@gmail.com</t>
    </r>
  </si>
  <si>
    <t>Booking ID 018100</t>
  </si>
  <si>
    <t>THe Fitch Group</t>
  </si>
  <si>
    <t>a0CN200005R86PqMAJ</t>
  </si>
  <si>
    <r>
      <rPr>
        <rFont val="Calibri"/>
        <color rgb="FF1155CC"/>
        <sz val="12.0"/>
        <u/>
      </rPr>
      <t>louise.warner@fitchratings.com</t>
    </r>
  </si>
  <si>
    <t>Louise Warner</t>
  </si>
  <si>
    <t>Added via Evissio Feed 46B5RV</t>
  </si>
  <si>
    <t>46B5RV</t>
  </si>
  <si>
    <r>
      <rPr>
        <rFont val="Calibri"/>
        <color rgb="FF1155CC"/>
        <sz val="12.0"/>
        <u/>
      </rPr>
      <t>louise.warner@fitchratings.com</t>
    </r>
  </si>
  <si>
    <t>Booking ID 018548</t>
  </si>
  <si>
    <t>Love Business</t>
  </si>
  <si>
    <t>a0CN200005hMPTTMA4</t>
  </si>
  <si>
    <r>
      <rPr>
        <rFont val="Calibri"/>
        <color rgb="FF1155CC"/>
        <sz val="12.0"/>
        <u/>
      </rPr>
      <t>leah.lea@loveenergysavings.com</t>
    </r>
  </si>
  <si>
    <t>Leah Lea</t>
  </si>
  <si>
    <t>Head of Supplier Relations</t>
  </si>
  <si>
    <t>Added via Evissio Feed ZLIJ202500485 voucher: Prepaid Awards Table/Seats</t>
  </si>
  <si>
    <t>ZLIJ202500485</t>
  </si>
  <si>
    <t>Booking ID 018115</t>
  </si>
  <si>
    <t>Nationwide</t>
  </si>
  <si>
    <t>a0CN200005RZ07gMAD</t>
  </si>
  <si>
    <r>
      <rPr>
        <rFont val="Calibri"/>
        <color rgb="FF1155CC"/>
        <sz val="12.0"/>
        <u/>
      </rPr>
      <t>karen.birchall@nationwide.co.uk</t>
    </r>
  </si>
  <si>
    <t>karen birchall</t>
  </si>
  <si>
    <t>Data and Analytics Director</t>
  </si>
  <si>
    <t>Added via Evissio Feed 88ICC7</t>
  </si>
  <si>
    <t>88ICC7</t>
  </si>
  <si>
    <r>
      <rPr>
        <rFont val="Calibri"/>
        <color rgb="FF1155CC"/>
        <sz val="12.0"/>
        <u/>
      </rPr>
      <t>karen.birchall@nationwide.co.uk</t>
    </r>
  </si>
  <si>
    <t>Booking ID 018742</t>
  </si>
  <si>
    <t>a0CN200005nVQAvMAO</t>
  </si>
  <si>
    <r>
      <rPr>
        <rFont val="Calibri"/>
        <color rgb="FF1155CC"/>
        <sz val="12.0"/>
        <u/>
      </rPr>
      <t>rob.mcgowan@puttingdatatowork.com</t>
    </r>
  </si>
  <si>
    <t>Rob McGowan</t>
  </si>
  <si>
    <t>Added via Evissio Feed O1WDBP</t>
  </si>
  <si>
    <t>O1WDBP</t>
  </si>
  <si>
    <t>Booking ID 018741</t>
  </si>
  <si>
    <t>a0CN200005nVYt3MAG</t>
  </si>
  <si>
    <r>
      <rPr>
        <rFont val="Calibri"/>
        <color rgb="FF1155CC"/>
        <sz val="12.0"/>
        <u/>
      </rPr>
      <t>emma.bleet@puttingdatatowork.com</t>
    </r>
  </si>
  <si>
    <t>Added via Evissio Feed 91XNQ3</t>
  </si>
  <si>
    <t>91XNQ3</t>
  </si>
  <si>
    <r>
      <rPr>
        <rFont val="Calibri"/>
        <color rgb="FF1155CC"/>
        <sz val="12.0"/>
        <u/>
      </rPr>
      <t>rob.mcgowan@puttingdatatowork.com</t>
    </r>
  </si>
  <si>
    <r>
      <rPr>
        <rFont val="Calibri"/>
        <color rgb="FF1155CC"/>
        <sz val="12.0"/>
        <u/>
      </rPr>
      <t>emma.bleet@puttingdatatowork.com</t>
    </r>
  </si>
  <si>
    <t>Booking ID 018738</t>
  </si>
  <si>
    <t>True Potential</t>
  </si>
  <si>
    <t>a0CN200005nTMEoMAO</t>
  </si>
  <si>
    <r>
      <rPr>
        <rFont val="Calibri"/>
        <color rgb="FF1155CC"/>
        <sz val="12.0"/>
        <u/>
      </rPr>
      <t>lesleycraig@tpllp.com</t>
    </r>
  </si>
  <si>
    <t>Lesley Craig</t>
  </si>
  <si>
    <t>Data Governance &amp; Analytics Manager</t>
  </si>
  <si>
    <t>Added via Evissio Feed 6865UF</t>
  </si>
  <si>
    <t>6865UF</t>
  </si>
  <si>
    <r>
      <rPr>
        <rFont val="Calibri"/>
        <color rgb="FF1155CC"/>
        <sz val="12.0"/>
        <u/>
      </rPr>
      <t>lesleycraig@tpllp.com</t>
    </r>
  </si>
  <si>
    <t>Booking ID 018740</t>
  </si>
  <si>
    <t>DFS</t>
  </si>
  <si>
    <t>a0CN200005nVNI7MAO</t>
  </si>
  <si>
    <r>
      <rPr>
        <rFont val="Calibri"/>
        <color rgb="FF1155CC"/>
        <sz val="12.0"/>
        <u/>
      </rPr>
      <t>lrussell.harte@dfs.co.uk</t>
    </r>
  </si>
  <si>
    <t>Russell Harte</t>
  </si>
  <si>
    <t>Added via Evissio Feed 12A96U</t>
  </si>
  <si>
    <t>12A96U</t>
  </si>
  <si>
    <r>
      <rPr>
        <rFont val="Calibri"/>
        <color rgb="FF1155CC"/>
        <sz val="12.0"/>
        <u/>
      </rPr>
      <t>lrussell.harte@dfs.co.uk</t>
    </r>
  </si>
  <si>
    <t>Booking ID 018775</t>
  </si>
  <si>
    <t>Element Six (De Beers Group)</t>
  </si>
  <si>
    <t>a0CN200005o0VPlMAM</t>
  </si>
  <si>
    <r>
      <rPr>
        <rFont val="Calibri"/>
        <color rgb="FF1155CC"/>
        <sz val="12.0"/>
        <u/>
      </rPr>
      <t>tommaso.villani@e6.com</t>
    </r>
  </si>
  <si>
    <t>Tommaso Villani</t>
  </si>
  <si>
    <t>Head of Data and AI</t>
  </si>
  <si>
    <t>Added via Evissio Feed UDMN7H</t>
  </si>
  <si>
    <t>UDMN7H</t>
  </si>
  <si>
    <r>
      <rPr>
        <rFont val="Calibri"/>
        <color rgb="FF1155CC"/>
        <sz val="12.0"/>
        <u/>
      </rPr>
      <t>tommaso.villani@e6.com</t>
    </r>
  </si>
  <si>
    <t>Booking ID 018781</t>
  </si>
  <si>
    <t>Luminor Group</t>
  </si>
  <si>
    <t>a0CN200005ovV6bMAE</t>
  </si>
  <si>
    <r>
      <rPr>
        <rFont val="Calibri"/>
        <color rgb="FF1155CC"/>
        <sz val="12.0"/>
        <u/>
      </rPr>
      <t>irina.klevecka@luminorgroup.com</t>
    </r>
  </si>
  <si>
    <t>Irina Klevecka</t>
  </si>
  <si>
    <t>Senior Risk Manager / Data Transformation Program Manager</t>
  </si>
  <si>
    <r>
      <rPr>
        <rFont val="Calibri"/>
        <color rgb="FF1155CC"/>
        <sz val="12.0"/>
        <u/>
      </rPr>
      <t>irina.klevecka@luminorgroup.com</t>
    </r>
  </si>
  <si>
    <t>Booking ID 019075</t>
  </si>
  <si>
    <t>a0CN2000062xbIhMAI</t>
  </si>
  <si>
    <r>
      <rPr>
        <rFont val="Calibri"/>
        <color rgb="FF1155CC"/>
        <sz val="12.0"/>
        <u/>
      </rPr>
      <t>david@thecallows.co.uk</t>
    </r>
  </si>
  <si>
    <t>David Callow</t>
  </si>
  <si>
    <t>Added via Evissio Feed NZKCDM</t>
  </si>
  <si>
    <t>NZKCDM</t>
  </si>
  <si>
    <r>
      <rPr>
        <rFont val="Calibri"/>
        <color rgb="FF1155CC"/>
        <sz val="12.0"/>
        <u/>
      </rPr>
      <t>david@thecallows.co.uk</t>
    </r>
  </si>
  <si>
    <t>Booking ID 018806</t>
  </si>
  <si>
    <t>WWF</t>
  </si>
  <si>
    <t>a0CN200005pL2JpMAK</t>
  </si>
  <si>
    <r>
      <rPr>
        <rFont val="Calibri"/>
        <color rgb="FF1155CC"/>
        <sz val="12.0"/>
        <u/>
      </rPr>
      <t>ocroft@wwf.org.uk</t>
    </r>
  </si>
  <si>
    <t>Olga Croft</t>
  </si>
  <si>
    <t>Head of Financial Systems transformation</t>
  </si>
  <si>
    <r>
      <rPr>
        <rFont val="Calibri"/>
        <color rgb="FF1155CC"/>
        <sz val="12.0"/>
        <u/>
      </rPr>
      <t>ocroft@wwf.org.uk</t>
    </r>
  </si>
  <si>
    <t>Booking ID 018883</t>
  </si>
  <si>
    <t>a0CN200005sZh21MAC</t>
  </si>
  <si>
    <r>
      <rPr>
        <rFont val="Calibri"/>
        <color rgb="FF1155CC"/>
        <sz val="12.0"/>
        <u/>
      </rPr>
      <t>ocroft@wwf.org.uk</t>
    </r>
  </si>
  <si>
    <r>
      <rPr>
        <rFont val="Calibri"/>
        <color rgb="FF1155CC"/>
        <sz val="12.0"/>
        <u/>
      </rPr>
      <t>ocroft@wwf.org.uk</t>
    </r>
  </si>
  <si>
    <t>Booking ID 018808</t>
  </si>
  <si>
    <t>ICRC</t>
  </si>
  <si>
    <t>a0CN200005pLTs9MAG</t>
  </si>
  <si>
    <r>
      <rPr>
        <rFont val="Calibri"/>
        <color rgb="FF1155CC"/>
        <sz val="12.0"/>
        <u/>
      </rPr>
      <t>greddy@icrc.org</t>
    </r>
  </si>
  <si>
    <t>Geeta Reddy</t>
  </si>
  <si>
    <t>Analytics &amp; Reporting Manager</t>
  </si>
  <si>
    <r>
      <rPr>
        <rFont val="Calibri"/>
        <color rgb="FF1155CC"/>
        <sz val="12.0"/>
        <u/>
      </rPr>
      <t>greddy@icrc.org</t>
    </r>
  </si>
  <si>
    <t>Booking ID 018823</t>
  </si>
  <si>
    <t>Annalect (Omnicom Media Group)</t>
  </si>
  <si>
    <t>a0CN200005pTAUGMA4</t>
  </si>
  <si>
    <r>
      <rPr>
        <rFont val="Calibri"/>
        <color rgb="FF1155CC"/>
        <sz val="12.0"/>
        <u/>
      </rPr>
      <t>jon.ghazi@omc.com</t>
    </r>
  </si>
  <si>
    <t>Jon Ghazi</t>
  </si>
  <si>
    <t>CEO EMEA &amp; Chief Growth Officer</t>
  </si>
  <si>
    <t>Added via Evissio Feed C8VFFN</t>
  </si>
  <si>
    <t>C8VFFN</t>
  </si>
  <si>
    <r>
      <rPr>
        <rFont val="Calibri"/>
        <color rgb="FF1155CC"/>
        <sz val="12.0"/>
        <u/>
      </rPr>
      <t>jon.ghazi@omc.com</t>
    </r>
  </si>
  <si>
    <t>Booking ID 018849</t>
  </si>
  <si>
    <t>Innova</t>
  </si>
  <si>
    <t>a0CN200005pVIb3MAG</t>
  </si>
  <si>
    <r>
      <rPr>
        <rFont val="Calibri"/>
        <color rgb="FF1155CC"/>
        <sz val="12.0"/>
        <u/>
      </rPr>
      <t>joseantonio.luque@innova-tsn.com</t>
    </r>
  </si>
  <si>
    <t>Jose Antonio Luque</t>
  </si>
  <si>
    <t>Added via Evissio Feed ZLIJ202500616 voucher: Awards EB2 Extension - Open University/Innovo</t>
  </si>
  <si>
    <t>ZLIJ202500616</t>
  </si>
  <si>
    <t>Booking ID 018933</t>
  </si>
  <si>
    <t>AKO Capital</t>
  </si>
  <si>
    <t>a0CN200005u5tIqMAI</t>
  </si>
  <si>
    <r>
      <rPr>
        <rFont val="Calibri"/>
        <color rgb="FF1155CC"/>
        <sz val="12.0"/>
        <u/>
      </rPr>
      <t>angus.lund@akocapital.com</t>
    </r>
  </si>
  <si>
    <t>Angus Lund</t>
  </si>
  <si>
    <t>Added via Evissio Feed L2QJVB</t>
  </si>
  <si>
    <t>L2QJVB</t>
  </si>
  <si>
    <r>
      <rPr>
        <rFont val="Calibri"/>
        <color rgb="FF1155CC"/>
        <sz val="12.0"/>
        <u/>
      </rPr>
      <t>angus.lund@akocapital.com</t>
    </r>
  </si>
  <si>
    <t>Booking ID 018922</t>
  </si>
  <si>
    <t>a0CN200005tkuZhMAI</t>
  </si>
  <si>
    <r>
      <rPr>
        <rFont val="Calibri"/>
        <color rgb="FF1155CC"/>
        <sz val="12.0"/>
        <u/>
      </rPr>
      <t>angus.lund@akocapital.com</t>
    </r>
  </si>
  <si>
    <t>Added via Evissio Feed ZLIJ202500651 voucher:</t>
  </si>
  <si>
    <t>ZLIJ202500651</t>
  </si>
  <si>
    <t>Booking ID 018934</t>
  </si>
  <si>
    <t>Bamboo</t>
  </si>
  <si>
    <t>a0CN200005u6l7tMAA</t>
  </si>
  <si>
    <r>
      <rPr>
        <rFont val="Calibri"/>
        <color rgb="FF1155CC"/>
        <sz val="12.0"/>
        <u/>
      </rPr>
      <t>joydebs@bambooconnect.com</t>
    </r>
  </si>
  <si>
    <t>Joy Sengupta</t>
  </si>
  <si>
    <t>Chief Strategy and Technology Officer</t>
  </si>
  <si>
    <t>Added via Evissio Feed 8WVKPR</t>
  </si>
  <si>
    <t>8WVKPR</t>
  </si>
  <si>
    <r>
      <rPr>
        <rFont val="Calibri"/>
        <color rgb="FF1155CC"/>
        <sz val="12.0"/>
        <u/>
      </rPr>
      <t>joydebs@bambooconnect.com</t>
    </r>
  </si>
  <si>
    <t>Booking ID 018938</t>
  </si>
  <si>
    <t>a0CN200005u9MrJMAU</t>
  </si>
  <si>
    <r>
      <rPr>
        <rFont val="Calibri"/>
        <color rgb="FF1155CC"/>
        <sz val="12.0"/>
        <u/>
      </rPr>
      <t>mike.leverington@skyscanner.net</t>
    </r>
  </si>
  <si>
    <t>Added via Evissio Feed P2BWTN</t>
  </si>
  <si>
    <t>P2BWTN</t>
  </si>
  <si>
    <r>
      <rPr>
        <rFont val="Calibri"/>
        <color rgb="FF1155CC"/>
        <sz val="12.0"/>
        <u/>
      </rPr>
      <t>mike.leverington@skyscanner.net</t>
    </r>
  </si>
  <si>
    <t>Booking ID 018956</t>
  </si>
  <si>
    <t>Enexis</t>
  </si>
  <si>
    <t>a0CN200005uyuEyMAI</t>
  </si>
  <si>
    <r>
      <rPr>
        <rFont val="Calibri"/>
        <color rgb="FF1155CC"/>
        <sz val="12.0"/>
        <u/>
      </rPr>
      <t>rob.oomens@enexis.nl</t>
    </r>
  </si>
  <si>
    <t>Rob Oomens</t>
  </si>
  <si>
    <t>Managing Partner iXperts</t>
  </si>
  <si>
    <t>Added via Evissio Feed BYT3O8</t>
  </si>
  <si>
    <t>BYT3O8</t>
  </si>
  <si>
    <r>
      <rPr>
        <rFont val="Calibri"/>
        <color rgb="FF1155CC"/>
        <sz val="12.0"/>
        <u/>
      </rPr>
      <t>rob.oomens@enexis.nl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</si>
  <si>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</si>
  <si>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</si>
  <si>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r>
      <rPr>
        <rFont val="Calibri"/>
        <color rgb="FF1155CC"/>
        <sz val="12.0"/>
        <u/>
      </rPr>
      <t>velaris@qa.com</t>
    </r>
  </si>
  <si>
    <t>Booking ID 018643</t>
  </si>
  <si>
    <t>17/07/2025</t>
  </si>
  <si>
    <t>a0CN200005lBYbwMAG</t>
  </si>
  <si>
    <r>
      <rPr>
        <rFont val="Calibri"/>
        <color rgb="FF1155CC"/>
        <sz val="12.0"/>
        <u/>
      </rPr>
      <t>velaris@qa.com</t>
    </r>
  </si>
  <si>
    <t>Booking ID 018451</t>
  </si>
  <si>
    <t>Northumbrian Water Limited</t>
  </si>
  <si>
    <t>a0CN200005gJ7n5MAC</t>
  </si>
  <si>
    <r>
      <rPr>
        <rFont val="Calibri"/>
        <color rgb="FF1155CC"/>
        <sz val="12.0"/>
        <u/>
      </rPr>
      <t>kacper.konstanczak@nwl.co.uk</t>
    </r>
  </si>
  <si>
    <t>Kacper Konstanczak</t>
  </si>
  <si>
    <t>Head of Intelligence and Analytics</t>
  </si>
  <si>
    <t>Added via Evissio Feed 36YDBX</t>
  </si>
  <si>
    <t>36YDBX</t>
  </si>
  <si>
    <r>
      <rPr>
        <rFont val="Calibri"/>
        <color rgb="FF1155CC"/>
        <sz val="12.0"/>
        <u/>
      </rPr>
      <t>kacper.konstanczak@nwl.co.uk</t>
    </r>
  </si>
  <si>
    <t>Booking ID 018482</t>
  </si>
  <si>
    <t>TPR</t>
  </si>
  <si>
    <t>a0CN200005gcjMoMAI</t>
  </si>
  <si>
    <r>
      <rPr>
        <rFont val="Calibri"/>
        <color rgb="FF1155CC"/>
        <sz val="12.0"/>
        <u/>
      </rPr>
      <t>paola.bison@tpr.gov.uk</t>
    </r>
  </si>
  <si>
    <t>Paola Bison</t>
  </si>
  <si>
    <t>Data Management Lead - Principal</t>
  </si>
  <si>
    <r>
      <rPr>
        <rFont val="Calibri"/>
        <color rgb="FF1155CC"/>
        <sz val="12.0"/>
        <u/>
      </rPr>
      <t>paola.bison@tpr.gov.uk</t>
    </r>
  </si>
  <si>
    <r>
      <rPr>
        <rFont val="Calibri"/>
        <color rgb="FF1155CC"/>
        <sz val="12.0"/>
        <u/>
      </rPr>
      <t>paola.bison@tpr.gov.uk</t>
    </r>
  </si>
  <si>
    <r>
      <rPr>
        <rFont val="Calibri"/>
        <color rgb="FF1155CC"/>
        <sz val="12.0"/>
        <u/>
      </rPr>
      <t>paola.bison@tpr.gov.uk</t>
    </r>
  </si>
  <si>
    <r>
      <rPr>
        <rFont val="Calibri"/>
        <color rgb="FF1155CC"/>
        <sz val="12.0"/>
        <u/>
      </rPr>
      <t>paola.bison@tpr.gov.uk</t>
    </r>
  </si>
  <si>
    <t>Booking ID 018499</t>
  </si>
  <si>
    <t>DICE FM</t>
  </si>
  <si>
    <t>a0CN200005geblvMAA</t>
  </si>
  <si>
    <r>
      <rPr>
        <rFont val="Calibri"/>
        <color rgb="FF1155CC"/>
        <sz val="12.0"/>
        <u/>
      </rPr>
      <t>vickykp29@protonmail.com</t>
    </r>
  </si>
  <si>
    <t>V K</t>
  </si>
  <si>
    <t>Head of Engineering</t>
  </si>
  <si>
    <t>Added via Evissio Feed JLTKG3</t>
  </si>
  <si>
    <t>JLTKG3</t>
  </si>
  <si>
    <r>
      <rPr>
        <rFont val="Calibri"/>
        <color rgb="FF1155CC"/>
        <sz val="12.0"/>
        <u/>
      </rPr>
      <t>vickykp29@protonmail.com</t>
    </r>
  </si>
  <si>
    <t>Booking ID 018523</t>
  </si>
  <si>
    <t>Focused Futures Consultancy LTD</t>
  </si>
  <si>
    <t>a0CN200005hH2HuMAK</t>
  </si>
  <si>
    <r>
      <rPr>
        <rFont val="Calibri"/>
        <color rgb="FF1155CC"/>
        <sz val="12.0"/>
        <u/>
      </rPr>
      <t>eldon.davis@focusedfutures.co.uk</t>
    </r>
  </si>
  <si>
    <t>Eldon Davis</t>
  </si>
  <si>
    <t>Added via Evissio Feed ZLIJ202500481 voucher:</t>
  </si>
  <si>
    <t>ZLIJ202500481</t>
  </si>
  <si>
    <t>Booking ID 018555</t>
  </si>
  <si>
    <t>Debrett's</t>
  </si>
  <si>
    <t>a0CN200005hc4rBMAQ</t>
  </si>
  <si>
    <r>
      <rPr>
        <rFont val="Calibri"/>
        <color rgb="FF1155CC"/>
        <sz val="12.0"/>
        <u/>
      </rPr>
      <t>james.england@debretts.com</t>
    </r>
  </si>
  <si>
    <t>James England</t>
  </si>
  <si>
    <t>Booking ID 018581</t>
  </si>
  <si>
    <t>Homes England</t>
  </si>
  <si>
    <t>a0CN200005i4q7dMAA</t>
  </si>
  <si>
    <r>
      <rPr>
        <rFont val="Calibri"/>
        <color rgb="FF1155CC"/>
        <sz val="12.0"/>
        <u/>
      </rPr>
      <t>simon.short@homesengland.gov.uk</t>
    </r>
  </si>
  <si>
    <t>Simon Short</t>
  </si>
  <si>
    <t>Added via Evissio Feed 7M99HZ</t>
  </si>
  <si>
    <t>7M99HZ</t>
  </si>
  <si>
    <r>
      <rPr>
        <rFont val="Calibri"/>
        <color rgb="FF1155CC"/>
        <sz val="12.0"/>
        <u/>
      </rPr>
      <t>simon.short@homesengland.gov.uk</t>
    </r>
  </si>
  <si>
    <t>Booking ID 018594</t>
  </si>
  <si>
    <t>Npower Solutions Powered by E.ON UK</t>
  </si>
  <si>
    <t>a0CN200005ihMUdMAM</t>
  </si>
  <si>
    <r>
      <rPr>
        <rFont val="Calibri"/>
        <color rgb="FF1155CC"/>
        <sz val="12.0"/>
        <u/>
      </rPr>
      <t>natasha.may@npower.com</t>
    </r>
  </si>
  <si>
    <t>Natasha May</t>
  </si>
  <si>
    <t>Performance &amp; Optimisation Manager</t>
  </si>
  <si>
    <t>Added via Evissio Feed RMX154</t>
  </si>
  <si>
    <t>RMX154</t>
  </si>
  <si>
    <r>
      <rPr>
        <rFont val="Calibri"/>
        <color rgb="FF1155CC"/>
        <sz val="12.0"/>
        <u/>
      </rPr>
      <t>natasha.may@npower.com</t>
    </r>
  </si>
  <si>
    <t>Booking ID 018626</t>
  </si>
  <si>
    <t>ED&amp;F Man</t>
  </si>
  <si>
    <t>a0CN200005kVHcWMAW</t>
  </si>
  <si>
    <r>
      <rPr>
        <rFont val="Calibri"/>
        <color rgb="FF1155CC"/>
        <sz val="12.0"/>
        <u/>
      </rPr>
      <t>charles.evans@edfman.com</t>
    </r>
  </si>
  <si>
    <t>Charles Evans</t>
  </si>
  <si>
    <t>Added via Evissio Feed 7TH7WW</t>
  </si>
  <si>
    <t>7TH7WW</t>
  </si>
  <si>
    <r>
      <rPr>
        <rFont val="Calibri"/>
        <color rgb="FF1155CC"/>
        <sz val="12.0"/>
        <u/>
      </rPr>
      <t>charles.evans@edfman.com</t>
    </r>
  </si>
  <si>
    <t>Booking ID 018636</t>
  </si>
  <si>
    <t>a0CN200005kXUSKMA4</t>
  </si>
  <si>
    <r>
      <rPr>
        <rFont val="Calibri"/>
        <color rgb="FF1155CC"/>
        <sz val="12.0"/>
        <u/>
      </rPr>
      <t>ama.patel@reply.com</t>
    </r>
  </si>
  <si>
    <t>Added via Evissio Feed E3RFAY</t>
  </si>
  <si>
    <t>E3RFAY</t>
  </si>
  <si>
    <r>
      <rPr>
        <rFont val="Calibri"/>
        <color rgb="FF1155CC"/>
        <sz val="12.0"/>
        <u/>
      </rPr>
      <t>ama.patel@reply.com</t>
    </r>
  </si>
  <si>
    <t>Booking ID 018644</t>
  </si>
  <si>
    <t>SANS</t>
  </si>
  <si>
    <t>a0CN200005lBmn6MAC</t>
  </si>
  <si>
    <r>
      <rPr>
        <rFont val="Calibri"/>
        <color rgb="FF1155CC"/>
        <sz val="12.0"/>
        <u/>
      </rPr>
      <t>manson@sans.org</t>
    </r>
  </si>
  <si>
    <t>Marc Anson</t>
  </si>
  <si>
    <t>Added via Evissio Feed MIAMEZ</t>
  </si>
  <si>
    <t>MIAMEZ</t>
  </si>
  <si>
    <r>
      <rPr>
        <rFont val="Calibri"/>
        <color rgb="FF1155CC"/>
        <sz val="12.0"/>
        <u/>
      </rPr>
      <t>manson@sans.org</t>
    </r>
  </si>
  <si>
    <r>
      <rPr>
        <rFont val="Calibri"/>
        <color rgb="FF1155CC"/>
        <sz val="12.0"/>
        <u/>
      </rPr>
      <t>alexander.harrison@uk.rsagroup.com</t>
    </r>
  </si>
  <si>
    <t>Booking ID 018613</t>
  </si>
  <si>
    <t>a0CN200005kTckIMAS</t>
  </si>
  <si>
    <r>
      <rPr>
        <rFont val="Calibri"/>
        <color rgb="FF1155CC"/>
        <sz val="12.0"/>
        <u/>
      </rPr>
      <t>najma.badamasuiy@intactinsurance.co.uk</t>
    </r>
  </si>
  <si>
    <r>
      <rPr>
        <rFont val="Calibri"/>
        <color rgb="FF1155CC"/>
        <sz val="12.0"/>
        <u/>
      </rPr>
      <t>najma.badamasuiy@intactinsurance.co.uk</t>
    </r>
  </si>
  <si>
    <r>
      <rPr>
        <rFont val="Calibri"/>
        <color rgb="FF1155CC"/>
        <sz val="12.0"/>
        <u/>
      </rPr>
      <t>alexander.harrison@uk.rsagroup.com</t>
    </r>
  </si>
  <si>
    <r>
      <rPr>
        <rFont val="Calibri"/>
        <color rgb="FF1155CC"/>
        <sz val="12.0"/>
        <u/>
      </rPr>
      <t>alexander.harrison@uk.rsagroup.com</t>
    </r>
  </si>
  <si>
    <t>Booking ID 019028</t>
  </si>
  <si>
    <t>a0CN2000060JljUMAS</t>
  </si>
  <si>
    <r>
      <rPr>
        <rFont val="Calibri"/>
        <color rgb="FF1155CC"/>
        <sz val="12.0"/>
        <u/>
      </rPr>
      <t>indhira.mani@intactinsurance.co.uk</t>
    </r>
  </si>
  <si>
    <t>Added via Evissio Feed RVYNCW</t>
  </si>
  <si>
    <t>No pork no beef</t>
  </si>
  <si>
    <t>RVYNCW</t>
  </si>
  <si>
    <r>
      <rPr>
        <rFont val="Calibri"/>
        <color rgb="FF1155CC"/>
        <sz val="12.0"/>
        <u/>
      </rPr>
      <t>indhira.mani@intactinsurance.co.uk</t>
    </r>
  </si>
  <si>
    <t>Booking ID 018229</t>
  </si>
  <si>
    <t>Office for National Statistics</t>
  </si>
  <si>
    <t>a0CN200005WxQWjMAN</t>
  </si>
  <si>
    <r>
      <rPr>
        <rFont val="Calibri"/>
        <color rgb="FF1155CC"/>
        <sz val="12.0"/>
        <u/>
      </rPr>
      <t>james.benford@ons.gov.uk</t>
    </r>
  </si>
  <si>
    <t>James Benford</t>
  </si>
  <si>
    <t>Director General for Surveys, Economic and Social Statistics</t>
  </si>
  <si>
    <t>Added via Evissio Feed EWPTVR</t>
  </si>
  <si>
    <t>EWPTVR</t>
  </si>
  <si>
    <r>
      <rPr>
        <rFont val="Calibri"/>
        <color rgb="FF1155CC"/>
        <sz val="12.0"/>
        <u/>
      </rPr>
      <t>james.benford@ons.gov.uk</t>
    </r>
  </si>
  <si>
    <r>
      <rPr>
        <rFont val="Calibri"/>
        <color rgb="FF1155CC"/>
        <sz val="12.0"/>
        <u/>
      </rPr>
      <t>james.benford@ons.gov.uk</t>
    </r>
  </si>
  <si>
    <t>Booking ID 018574</t>
  </si>
  <si>
    <t>a0CN200005herJ7MAI</t>
  </si>
  <si>
    <r>
      <rPr>
        <rFont val="Calibri"/>
        <color rgb="FF1155CC"/>
        <sz val="12.0"/>
        <u/>
      </rPr>
      <t>fiona.james@ons.gov.uk</t>
    </r>
  </si>
  <si>
    <t>Fiona James</t>
  </si>
  <si>
    <t>Director, Data Growth &amp; Operations and Chief Data Officer</t>
  </si>
  <si>
    <t>Added via Evissio Feed XPH7BN</t>
  </si>
  <si>
    <t>XPH7BN</t>
  </si>
  <si>
    <r>
      <rPr>
        <rFont val="Calibri"/>
        <color rgb="FF1155CC"/>
        <sz val="12.0"/>
        <u/>
      </rPr>
      <t>fiona.james@ons.gov.uk</t>
    </r>
  </si>
  <si>
    <t>Booking ID 018292</t>
  </si>
  <si>
    <t>LMS</t>
  </si>
  <si>
    <t>a0CN200005XOvzoMAD</t>
  </si>
  <si>
    <r>
      <rPr>
        <rFont val="Calibri"/>
        <color rgb="FF1155CC"/>
        <sz val="12.0"/>
        <u/>
      </rPr>
      <t>mandepudi.mk@gmail.com</t>
    </r>
  </si>
  <si>
    <t>Mani Mandepudi</t>
  </si>
  <si>
    <r>
      <rPr>
        <rFont val="Calibri"/>
        <color rgb="FF1155CC"/>
        <sz val="12.0"/>
        <u/>
      </rPr>
      <t>mandepudi.mk@gmail.com</t>
    </r>
  </si>
  <si>
    <t>Booking ID 018307</t>
  </si>
  <si>
    <t>Brambles Holdings (UK) Ltd</t>
  </si>
  <si>
    <t>a0CN200005Yh08OMAR</t>
  </si>
  <si>
    <r>
      <rPr>
        <rFont val="Calibri"/>
        <color rgb="FF1155CC"/>
        <sz val="12.0"/>
        <u/>
      </rPr>
      <t>tiffany.bett@brambles.com</t>
    </r>
  </si>
  <si>
    <t>Louise Herring</t>
  </si>
  <si>
    <t>Chief Digital &amp; Strategy Officer</t>
  </si>
  <si>
    <t>Added via Evissio Feed QWWH5V</t>
  </si>
  <si>
    <t>QWWH5V</t>
  </si>
  <si>
    <r>
      <rPr>
        <rFont val="Calibri"/>
        <color rgb="FF1155CC"/>
        <sz val="12.0"/>
        <u/>
      </rPr>
      <t>tiffany.bett@brambles.com</t>
    </r>
  </si>
  <si>
    <r>
      <rPr>
        <rFont val="Calibri"/>
        <color rgb="FF1155CC"/>
        <sz val="12.0"/>
        <u/>
      </rPr>
      <t>tiffany.bett@brambles.com</t>
    </r>
  </si>
  <si>
    <t>Booking ID 018317</t>
  </si>
  <si>
    <t>Live Nation UK</t>
  </si>
  <si>
    <t>a0CN200005ZDw3PMAT</t>
  </si>
  <si>
    <r>
      <rPr>
        <rFont val="Calibri"/>
        <color rgb="FF1155CC"/>
        <sz val="12.0"/>
        <u/>
      </rPr>
      <t>sid.shah@livenation.co.uk</t>
    </r>
  </si>
  <si>
    <t>Sid Shah</t>
  </si>
  <si>
    <t>VP Data &amp; Analytics, International</t>
  </si>
  <si>
    <t>Added via Evissio Feed 734XZB</t>
  </si>
  <si>
    <t>734XZB</t>
  </si>
  <si>
    <r>
      <rPr>
        <rFont val="Calibri"/>
        <color rgb="FF1155CC"/>
        <sz val="12.0"/>
        <u/>
      </rPr>
      <t>sid.shah@livenation.co.uk</t>
    </r>
  </si>
  <si>
    <t>Booking ID 018342</t>
  </si>
  <si>
    <t>IP&amp;I - Lloyds Banking Group</t>
  </si>
  <si>
    <t>a0CN200005a8XQvMAM</t>
  </si>
  <si>
    <r>
      <rPr>
        <rFont val="Calibri"/>
        <color rgb="FF1155CC"/>
        <sz val="12.0"/>
        <u/>
      </rPr>
      <t>alix.henvey@lloydsbanking.com</t>
    </r>
  </si>
  <si>
    <t>Alix Henvey</t>
  </si>
  <si>
    <t>Data &amp; Analytics Strategy Manager</t>
  </si>
  <si>
    <t>Added via Evissio Feed ZLIJ202500418 voucher:</t>
  </si>
  <si>
    <t>ZLIJ202500418</t>
  </si>
  <si>
    <r>
      <rPr>
        <rFont val="Calibri"/>
        <color rgb="FF1155CC"/>
        <sz val="12.0"/>
        <u/>
      </rPr>
      <t>katharine.purser2@energysecurity.gov.uk</t>
    </r>
  </si>
  <si>
    <t>Booking ID 018958</t>
  </si>
  <si>
    <t>LexisNexis Risk Solutions - Data Services</t>
  </si>
  <si>
    <t>a0CN200005v1nhrMAA</t>
  </si>
  <si>
    <r>
      <rPr>
        <rFont val="Calibri"/>
        <color rgb="FF1155CC"/>
        <sz val="12.0"/>
        <u/>
      </rPr>
      <t>manca.vitorino@lexisnexisrisk.com</t>
    </r>
  </si>
  <si>
    <t>Manca Vitorino</t>
  </si>
  <si>
    <t>Director of data ecosystem</t>
  </si>
  <si>
    <t>Added via Evissio Feed SWZZOX</t>
  </si>
  <si>
    <t>SWZZOX</t>
  </si>
  <si>
    <r>
      <rPr>
        <rFont val="Calibri"/>
        <color rgb="FF1155CC"/>
        <sz val="12.0"/>
        <u/>
      </rPr>
      <t>manca.vitorino@lexisnexisrisk.com</t>
    </r>
  </si>
  <si>
    <t>Booking ID 018965</t>
  </si>
  <si>
    <t>Qubit Edge Limited</t>
  </si>
  <si>
    <t>a0CN200005vFbTKMA0</t>
  </si>
  <si>
    <r>
      <rPr>
        <rFont val="Calibri"/>
        <color rgb="FF1155CC"/>
        <sz val="12.0"/>
        <u/>
      </rPr>
      <t>contact@qubit-edge.com</t>
    </r>
  </si>
  <si>
    <t>Ranbeer Sandhu</t>
  </si>
  <si>
    <t>Added via Evissio Feed KZF4YE</t>
  </si>
  <si>
    <t>KZF4YE</t>
  </si>
  <si>
    <r>
      <rPr>
        <rFont val="Calibri"/>
        <color rgb="FF1155CC"/>
        <sz val="12.0"/>
        <u/>
      </rPr>
      <t>contact@qubit-edge.com</t>
    </r>
  </si>
  <si>
    <t>Booking ID 018970</t>
  </si>
  <si>
    <t>KPMG UK</t>
  </si>
  <si>
    <t>a0CN200005w6CuQMAU</t>
  </si>
  <si>
    <r>
      <rPr>
        <rFont val="Calibri"/>
        <color rgb="FF1155CC"/>
        <sz val="12.0"/>
        <u/>
      </rPr>
      <t>srikant.kanthadai@kpmg.co.uk</t>
    </r>
  </si>
  <si>
    <t>Srikant Kanthadai</t>
  </si>
  <si>
    <t>Added via Evissio Feed R4ZIV1</t>
  </si>
  <si>
    <t>R4ZIV1</t>
  </si>
  <si>
    <r>
      <rPr>
        <rFont val="Calibri"/>
        <color rgb="FF1155CC"/>
        <sz val="12.0"/>
        <u/>
      </rPr>
      <t>srikant.kanthadai@kpmg.co.uk</t>
    </r>
  </si>
  <si>
    <t>Booking ID 019073</t>
  </si>
  <si>
    <t>a0CN2000062vEhyMAE</t>
  </si>
  <si>
    <r>
      <rPr>
        <rFont val="Calibri"/>
        <color rgb="FF1155CC"/>
        <sz val="12.0"/>
        <u/>
      </rPr>
      <t>thomas.gallagher@kpmg.co.uk</t>
    </r>
  </si>
  <si>
    <t>Thomas Gallagher</t>
  </si>
  <si>
    <t>Data Platforms Consultant</t>
  </si>
  <si>
    <t>Added via Evissio Feed C7222L</t>
  </si>
  <si>
    <t>C7222L</t>
  </si>
  <si>
    <r>
      <rPr>
        <rFont val="Calibri"/>
        <color rgb="FF1155CC"/>
        <sz val="12.0"/>
        <u/>
      </rPr>
      <t>thomas.gallagher@kpmg.co.uk</t>
    </r>
  </si>
  <si>
    <t>Booking ID 019029</t>
  </si>
  <si>
    <t>a0CN2000060qtyQMAQ</t>
  </si>
  <si>
    <r>
      <rPr>
        <rFont val="Calibri"/>
        <color rgb="FF1155CC"/>
        <sz val="12.0"/>
        <u/>
      </rPr>
      <t>puneet.ohri@kpmg.co.uk</t>
    </r>
  </si>
  <si>
    <t>Puneet Ohri</t>
  </si>
  <si>
    <t>Director - Data and AI</t>
  </si>
  <si>
    <t>Added via Evissio Feed 2E4YSN</t>
  </si>
  <si>
    <t>2E4YSN</t>
  </si>
  <si>
    <r>
      <rPr>
        <rFont val="Calibri"/>
        <color rgb="FF1155CC"/>
        <sz val="12.0"/>
        <u/>
      </rPr>
      <t>puneet.ohri@kpmg.co.uk</t>
    </r>
  </si>
  <si>
    <t>Booking ID 018971</t>
  </si>
  <si>
    <t>Beyond: Putting Data to Work</t>
  </si>
  <si>
    <t>a0CN200005w7nOEMAY</t>
  </si>
  <si>
    <r>
      <rPr>
        <rFont val="Calibri"/>
        <color rgb="FF1155CC"/>
        <sz val="12.0"/>
        <u/>
      </rPr>
      <t>diana.hunter@puttingdatatowork.com</t>
    </r>
  </si>
  <si>
    <t>Diana Hunter</t>
  </si>
  <si>
    <t>Added via Evissio Feed XIM2H4</t>
  </si>
  <si>
    <t>XIM2H4</t>
  </si>
  <si>
    <r>
      <rPr>
        <rFont val="Calibri"/>
        <color rgb="FF1155CC"/>
        <sz val="12.0"/>
        <u/>
      </rPr>
      <t>diana.hunter@puttingdatatowork.com</t>
    </r>
  </si>
  <si>
    <t>Booking ID 018972</t>
  </si>
  <si>
    <t>a0CN200005w85ZdMAI</t>
  </si>
  <si>
    <r>
      <rPr>
        <rFont val="Calibri"/>
        <color rgb="FF1155CC"/>
        <sz val="12.0"/>
        <u/>
      </rPr>
      <t>william@theberesfords.com</t>
    </r>
  </si>
  <si>
    <t>William Beresford</t>
  </si>
  <si>
    <t>Chief Strategy Officer</t>
  </si>
  <si>
    <t>Added via Evissio Feed TAE981</t>
  </si>
  <si>
    <t>TAE981</t>
  </si>
  <si>
    <r>
      <rPr>
        <rFont val="Calibri"/>
        <color rgb="FF1155CC"/>
        <sz val="12.0"/>
        <u/>
      </rPr>
      <t>william@theberesfords.com</t>
    </r>
  </si>
  <si>
    <t>Booking ID 018973</t>
  </si>
  <si>
    <t>FMO</t>
  </si>
  <si>
    <t>a0CN200005w985xMAA</t>
  </si>
  <si>
    <r>
      <rPr>
        <rFont val="Calibri"/>
        <color rgb="FF1155CC"/>
        <sz val="12.0"/>
        <u/>
      </rPr>
      <t>r.anantharaman@fmo.nl</t>
    </r>
  </si>
  <si>
    <t>Ramkumar Anantharaman</t>
  </si>
  <si>
    <t>Added via Evissio Feed 4N44JU</t>
  </si>
  <si>
    <t>4N44JU</t>
  </si>
  <si>
    <r>
      <rPr>
        <rFont val="Calibri"/>
        <color rgb="FF1155CC"/>
        <sz val="12.0"/>
        <u/>
      </rPr>
      <t>r.anantharaman@fmo.nl</t>
    </r>
  </si>
  <si>
    <t>Booking ID 018974</t>
  </si>
  <si>
    <t>The Financial Ombudsman Service</t>
  </si>
  <si>
    <t>a0CN200005wAydAMAS</t>
  </si>
  <si>
    <r>
      <rPr>
        <rFont val="Calibri"/>
        <color rgb="FF1155CC"/>
        <sz val="12.0"/>
        <u/>
      </rPr>
      <t>bhebden@fos.org.uk</t>
    </r>
  </si>
  <si>
    <t>Bonny Hebden</t>
  </si>
  <si>
    <t>Added via Evissio Feed 4P83JZ</t>
  </si>
  <si>
    <t>4P83JZ</t>
  </si>
  <si>
    <r>
      <rPr>
        <rFont val="Calibri"/>
        <color rgb="FF1155CC"/>
        <sz val="12.0"/>
        <u/>
      </rPr>
      <t>bhebden@fos.org.uk</t>
    </r>
  </si>
  <si>
    <t>Booking ID 018977</t>
  </si>
  <si>
    <t>The Intellectual Forum, Jesus College Cambridge</t>
  </si>
  <si>
    <t>a0CN200005xSUYyMAO</t>
  </si>
  <si>
    <r>
      <rPr>
        <rFont val="Calibri"/>
        <color rgb="FF1155CC"/>
        <sz val="12.0"/>
        <u/>
      </rPr>
      <t>rje60@cam.ac.uk</t>
    </r>
  </si>
  <si>
    <t>Ray Eitel-Porter</t>
  </si>
  <si>
    <t>Senior Research Associate &amp; Author</t>
  </si>
  <si>
    <t>Added via Evissio Feed 91AXAE</t>
  </si>
  <si>
    <t>91AXAE</t>
  </si>
  <si>
    <r>
      <rPr>
        <rFont val="Calibri"/>
        <color rgb="FF1155CC"/>
        <sz val="12.0"/>
        <u/>
      </rPr>
      <t>rje60@cam.ac.uk</t>
    </r>
  </si>
  <si>
    <t>Booking ID 018979</t>
  </si>
  <si>
    <t>Zenobe</t>
  </si>
  <si>
    <t>a0CN200005yF5UVMA0</t>
  </si>
  <si>
    <r>
      <rPr>
        <rFont val="Calibri"/>
        <color rgb="FF1155CC"/>
        <sz val="12.0"/>
        <u/>
      </rPr>
      <t>olivia.hopewell@zenobe.com</t>
    </r>
  </si>
  <si>
    <t>Olivia Hopewell</t>
  </si>
  <si>
    <t>Added via Evissio Feed XDNE1J</t>
  </si>
  <si>
    <t>XDNE1J</t>
  </si>
  <si>
    <r>
      <rPr>
        <rFont val="Calibri"/>
        <color rgb="FF1155CC"/>
        <sz val="12.0"/>
        <u/>
      </rPr>
      <t>olivia.hopewell@zenobe.com</t>
    </r>
  </si>
  <si>
    <t>Booking ID 019018</t>
  </si>
  <si>
    <t>HSBC HOLDINGS PLC</t>
  </si>
  <si>
    <t>a0CN200005zAyWpMAK</t>
  </si>
  <si>
    <r>
      <rPr>
        <rFont val="Calibri"/>
        <color rgb="FF1155CC"/>
        <sz val="12.0"/>
        <u/>
      </rPr>
      <t>serena.tolley@hsbc.com</t>
    </r>
  </si>
  <si>
    <t>Serena Tolley</t>
  </si>
  <si>
    <t>Head of Strategy Execution | Finance Operations</t>
  </si>
  <si>
    <t>Added via Evissio Feed 6VOUST</t>
  </si>
  <si>
    <t>6VOUST</t>
  </si>
  <si>
    <r>
      <rPr>
        <rFont val="Calibri"/>
        <color rgb="FF1155CC"/>
        <sz val="12.0"/>
        <u/>
      </rPr>
      <t>serena.tolley@hsbc.com</t>
    </r>
  </si>
  <si>
    <t>Booking ID 019019</t>
  </si>
  <si>
    <t>GP&amp;T/GSK Digital &amp; Tech</t>
  </si>
  <si>
    <t>a0CN200005zBFKdMAO</t>
  </si>
  <si>
    <r>
      <rPr>
        <rFont val="Calibri"/>
        <color rgb="FF1155CC"/>
        <sz val="12.0"/>
        <u/>
      </rPr>
      <t>anupama.s.awasthi@gsk.com</t>
    </r>
  </si>
  <si>
    <t>Anupama Awasthi</t>
  </si>
  <si>
    <t>Director, ERP Product Owner – Finance &amp; Process Mining</t>
  </si>
  <si>
    <t>Added via Evissio Feed NQF7BU</t>
  </si>
  <si>
    <t>NQF7BU</t>
  </si>
  <si>
    <r>
      <rPr>
        <rFont val="Calibri"/>
        <color rgb="FF1155CC"/>
        <sz val="12.0"/>
        <u/>
      </rPr>
      <t>anupama.s.awasthi@gsk.com</t>
    </r>
  </si>
  <si>
    <t>Booking ID 019022</t>
  </si>
  <si>
    <t>ABBA Voyage</t>
  </si>
  <si>
    <t>a0CN2000060DQR7MAO</t>
  </si>
  <si>
    <r>
      <rPr>
        <rFont val="Calibri"/>
        <color rgb="FF1155CC"/>
        <sz val="12.0"/>
        <u/>
      </rPr>
      <t>alon.stock@abbavoyage.com</t>
    </r>
  </si>
  <si>
    <t>Alon Stock</t>
  </si>
  <si>
    <t>Commercial Services &amp; Strategy Director</t>
  </si>
  <si>
    <t>Added via Evissio Feed DWGER2</t>
  </si>
  <si>
    <t>DWGER2</t>
  </si>
  <si>
    <r>
      <rPr>
        <rFont val="Calibri"/>
        <color rgb="FF1155CC"/>
        <sz val="12.0"/>
        <u/>
      </rPr>
      <t>alon.stock@abbavoyage.com</t>
    </r>
  </si>
  <si>
    <t>Booking ID 019036</t>
  </si>
  <si>
    <t>NottingHillGenesis</t>
  </si>
  <si>
    <t>a0CN20000614bJvMAI</t>
  </si>
  <si>
    <r>
      <rPr>
        <rFont val="Calibri"/>
        <color rgb="FF1155CC"/>
        <sz val="12.0"/>
        <u/>
      </rPr>
      <t>shae.mccalla@nhg.org.uk</t>
    </r>
  </si>
  <si>
    <t>Shae McCalla</t>
  </si>
  <si>
    <t>Added via Evissio Feed 6RA5BB</t>
  </si>
  <si>
    <t>6RA5BB</t>
  </si>
  <si>
    <r>
      <rPr>
        <rFont val="Calibri"/>
        <color rgb="FF1155CC"/>
        <sz val="12.0"/>
        <u/>
      </rPr>
      <t>shae.mccalla@nhg.org.uk</t>
    </r>
  </si>
  <si>
    <t>Booking ID 019050</t>
  </si>
  <si>
    <t>VMO2</t>
  </si>
  <si>
    <t>a0CN2000061mUcRMAU</t>
  </si>
  <si>
    <r>
      <rPr>
        <rFont val="Calibri"/>
        <color rgb="FF1155CC"/>
        <sz val="12.0"/>
        <u/>
      </rPr>
      <t>yixiang.dong@virginmediao2.co.uk</t>
    </r>
  </si>
  <si>
    <t>Yixiang Dong</t>
  </si>
  <si>
    <t>Director of BI &amp; Analytics</t>
  </si>
  <si>
    <t>Added via Evissio Feed YRFJAM</t>
  </si>
  <si>
    <t>YRFJAM</t>
  </si>
  <si>
    <r>
      <rPr>
        <rFont val="Calibri"/>
        <color rgb="FF1155CC"/>
        <sz val="12.0"/>
        <u/>
      </rPr>
      <t>yixiang.dong@virginmediao2.co.uk</t>
    </r>
  </si>
  <si>
    <t>Booking ID 019053</t>
  </si>
  <si>
    <t>Mediaplus Group</t>
  </si>
  <si>
    <t>a0CN2000061nqubMAA</t>
  </si>
  <si>
    <r>
      <rPr>
        <rFont val="Calibri"/>
        <color rgb="FF1155CC"/>
        <sz val="12.0"/>
        <u/>
      </rPr>
      <t>e.ricciulli@house-of-communication.com</t>
    </r>
  </si>
  <si>
    <t>Enzo Ricciulli</t>
  </si>
  <si>
    <t>Global Lead AI &amp; Innovation</t>
  </si>
  <si>
    <t>Added via Evissio Feed 5UGSSI</t>
  </si>
  <si>
    <t>5UGSSI</t>
  </si>
  <si>
    <r>
      <rPr>
        <rFont val="Calibri"/>
        <color rgb="FF1155CC"/>
        <sz val="12.0"/>
        <u/>
      </rPr>
      <t>e.ricciulli@house-of-communication.com</t>
    </r>
  </si>
  <si>
    <t>Booking ID 019063</t>
  </si>
  <si>
    <t>Fuld &amp; Company</t>
  </si>
  <si>
    <t>a0CN2000062AMpfMAG</t>
  </si>
  <si>
    <r>
      <rPr>
        <rFont val="Calibri"/>
        <color rgb="FF1155CC"/>
        <sz val="12.0"/>
        <u/>
      </rPr>
      <t>akapoor@fuld.com</t>
    </r>
  </si>
  <si>
    <t>Anurag Kapoor</t>
  </si>
  <si>
    <t>Chief Analytics and AI Officer</t>
  </si>
  <si>
    <t>Added via Evissio Feed V1OWDC</t>
  </si>
  <si>
    <t>V1OWDC</t>
  </si>
  <si>
    <r>
      <rPr>
        <rFont val="Calibri"/>
        <color rgb="FF1155CC"/>
        <sz val="12.0"/>
        <u/>
      </rPr>
      <t>akapoor@fuld.com</t>
    </r>
  </si>
  <si>
    <t>Booking ID 019118</t>
  </si>
  <si>
    <t>Open University</t>
  </si>
  <si>
    <t>a0CN2000064Rm4oMAC</t>
  </si>
  <si>
    <r>
      <rPr>
        <rFont val="Calibri"/>
        <color rgb="FF1155CC"/>
        <sz val="12.0"/>
        <u/>
      </rPr>
      <t>neilwaters76@gmail.com</t>
    </r>
  </si>
  <si>
    <t>Neil [No Surname Given]</t>
  </si>
  <si>
    <t>Booking ID 019116</t>
  </si>
  <si>
    <t>OU</t>
  </si>
  <si>
    <t>a0CN2000064RRDLMA4</t>
  </si>
  <si>
    <r>
      <rPr>
        <rFont val="Calibri"/>
        <color rgb="FF1155CC"/>
        <sz val="12.0"/>
        <u/>
      </rPr>
      <t>jessica.wahid@open.ac.uk</t>
    </r>
  </si>
  <si>
    <t>Jessica [No Surname Given]</t>
  </si>
  <si>
    <t>Booking ID 018670</t>
  </si>
  <si>
    <t>Admiral Insurance UK</t>
  </si>
  <si>
    <t>a0CN200005lEeTCMA0</t>
  </si>
  <si>
    <r>
      <rPr>
        <rFont val="Calibri"/>
        <color rgb="FF1155CC"/>
        <sz val="12.0"/>
        <u/>
      </rPr>
      <t>owen.jones6@admiralgroup.co.uk</t>
    </r>
  </si>
  <si>
    <t>Owen Jones</t>
  </si>
  <si>
    <t>Head of Data Science - Pricing &amp; Fraud</t>
  </si>
  <si>
    <t>Booking ID 018669</t>
  </si>
  <si>
    <t>a0CN200005lErF7MAK</t>
  </si>
  <si>
    <r>
      <rPr>
        <rFont val="Calibri"/>
        <color rgb="FF1155CC"/>
        <sz val="12.0"/>
        <u/>
      </rPr>
      <t>alex.fenwick@admiralgroup.co.uk</t>
    </r>
  </si>
  <si>
    <t>Alex Fenwick</t>
  </si>
  <si>
    <t>UK Customer Data Science Manager</t>
  </si>
  <si>
    <t>Booking ID 018665</t>
  </si>
  <si>
    <t>a0CN200005lEJaqMAG</t>
  </si>
  <si>
    <r>
      <rPr>
        <rFont val="Calibri"/>
        <color rgb="FF1155CC"/>
        <sz val="12.0"/>
        <u/>
      </rPr>
      <t>simona.vaipan@admiralgroup.co.uk</t>
    </r>
  </si>
  <si>
    <t>Simona Vaipan</t>
  </si>
  <si>
    <t>Booking ID 018660</t>
  </si>
  <si>
    <t>a0CN200005lEFEmMAO</t>
  </si>
  <si>
    <r>
      <rPr>
        <rFont val="Calibri"/>
        <color rgb="FF1155CC"/>
        <sz val="12.0"/>
        <u/>
      </rPr>
      <t>sophie.angel-taylor@admiralgroup.co.uk</t>
    </r>
  </si>
  <si>
    <t>Sophie Angel-Taylor</t>
  </si>
  <si>
    <t>Head of Data &amp; AI Academy</t>
  </si>
  <si>
    <t>Booking ID 018657</t>
  </si>
  <si>
    <t>a0CN200005lDyr7MAC</t>
  </si>
  <si>
    <r>
      <rPr>
        <rFont val="Calibri"/>
        <color rgb="FF1155CC"/>
        <sz val="12.0"/>
        <u/>
      </rPr>
      <t>owen.jones6@admiralgroup.co.uk</t>
    </r>
  </si>
  <si>
    <t>Added via Evissio Feed DUZNT3</t>
  </si>
  <si>
    <t>DUZNT3</t>
  </si>
  <si>
    <t>Booking ID 018658</t>
  </si>
  <si>
    <t>a0CN200005lE7XqMAK</t>
  </si>
  <si>
    <r>
      <rPr>
        <rFont val="Calibri"/>
        <color rgb="FF1155CC"/>
        <sz val="12.0"/>
        <u/>
      </rPr>
      <t>simona.vaipan@admiralgroup.co.uk</t>
    </r>
  </si>
  <si>
    <t>Added via Evissio Feed 6I2EAF</t>
  </si>
  <si>
    <t>6I2EAF</t>
  </si>
  <si>
    <t>Booking ID 018656</t>
  </si>
  <si>
    <t>a0CN200005lEFUyMAO</t>
  </si>
  <si>
    <r>
      <rPr>
        <rFont val="Calibri"/>
        <color rgb="FF1155CC"/>
        <sz val="12.0"/>
        <u/>
      </rPr>
      <t>sophie.angel-taylor@admiralgroup.co.uk</t>
    </r>
  </si>
  <si>
    <t>Added via Evissio Feed K3MLIU</t>
  </si>
  <si>
    <t>K3MLIU</t>
  </si>
  <si>
    <t>Booking ID 018659</t>
  </si>
  <si>
    <t>a0CN200005lEMfuMAG</t>
  </si>
  <si>
    <r>
      <rPr>
        <rFont val="Calibri"/>
        <color rgb="FF1155CC"/>
        <sz val="12.0"/>
        <u/>
      </rPr>
      <t>alex.fenwick@admiralgroup.co.uk</t>
    </r>
  </si>
  <si>
    <t>Added via Evissio Feed F9D7DH</t>
  </si>
  <si>
    <t>F9D7DH</t>
  </si>
  <si>
    <r>
      <rPr>
        <rFont val="Calibri"/>
        <color rgb="FF1155CC"/>
        <sz val="12.0"/>
        <u/>
      </rPr>
      <t>alex.fenwick@admiralgroup.co.uk</t>
    </r>
  </si>
  <si>
    <r>
      <rPr>
        <rFont val="Calibri"/>
        <color rgb="FF1155CC"/>
        <sz val="12.0"/>
        <u/>
      </rPr>
      <t>simona.vaipan@admiralgroup.co.uk</t>
    </r>
  </si>
  <si>
    <r>
      <rPr>
        <rFont val="Calibri"/>
        <color rgb="FF1155CC"/>
        <sz val="12.0"/>
        <u/>
      </rPr>
      <t>owen.jones6@admiralgroup.co.uk</t>
    </r>
  </si>
  <si>
    <r>
      <rPr>
        <rFont val="Calibri"/>
        <color rgb="FF1155CC"/>
        <sz val="12.0"/>
        <u/>
      </rPr>
      <t>sophie.angel-taylor@admiralgroup.co.uk</t>
    </r>
  </si>
  <si>
    <t>Booking ID 018676</t>
  </si>
  <si>
    <t>Henkel Adhesives Technologies</t>
  </si>
  <si>
    <t>a0CN200005lPTw1MAG</t>
  </si>
  <si>
    <r>
      <rPr>
        <rFont val="Calibri"/>
        <color rgb="FF1155CC"/>
        <sz val="12.0"/>
        <u/>
      </rPr>
      <t>philipp.hubert@henkel.com</t>
    </r>
  </si>
  <si>
    <t>Philipp Hubert</t>
  </si>
  <si>
    <t>Added via Evissio Feed H1GFKF</t>
  </si>
  <si>
    <t>H1GFKF</t>
  </si>
  <si>
    <t>Booking ID 018678</t>
  </si>
  <si>
    <t>a0CN200005lQGFsMAO</t>
  </si>
  <si>
    <r>
      <rPr>
        <rFont val="Calibri"/>
        <color rgb="FF1155CC"/>
        <sz val="12.0"/>
        <u/>
      </rPr>
      <t>thomas.kowalczyk@henkel.com</t>
    </r>
  </si>
  <si>
    <t>Thomas Kowalczyk</t>
  </si>
  <si>
    <t>Sr Manager Voice of Customer</t>
  </si>
  <si>
    <t>Added via Evissio Feed TF7KA1</t>
  </si>
  <si>
    <t>TF7KA1</t>
  </si>
  <si>
    <t>Booking ID 018679</t>
  </si>
  <si>
    <t>a0CN200005lQZedMAG</t>
  </si>
  <si>
    <r>
      <rPr>
        <rFont val="Calibri"/>
        <color rgb="FF1155CC"/>
        <sz val="12.0"/>
        <u/>
      </rPr>
      <t>julia.hsu@henkel.com</t>
    </r>
  </si>
  <si>
    <t>Julia Hsu</t>
  </si>
  <si>
    <t>Manager Activation Performance</t>
  </si>
  <si>
    <t>Added via Evissio Feed VXNGC1</t>
  </si>
  <si>
    <t>VXNGC1</t>
  </si>
  <si>
    <r>
      <rPr>
        <rFont val="Calibri"/>
        <color rgb="FF1155CC"/>
        <sz val="12.0"/>
        <u/>
      </rPr>
      <t>julia.hsu@henkel.com</t>
    </r>
  </si>
  <si>
    <r>
      <rPr>
        <rFont val="Calibri"/>
        <color rgb="FF1155CC"/>
        <sz val="12.0"/>
        <u/>
      </rPr>
      <t>thomas.kowalczyk@henkel.com</t>
    </r>
  </si>
  <si>
    <r>
      <rPr>
        <rFont val="Calibri"/>
        <color rgb="FF1155CC"/>
        <sz val="12.0"/>
        <u/>
      </rPr>
      <t>philipp.hubert@henkel.com</t>
    </r>
  </si>
  <si>
    <t>Booking ID 018681</t>
  </si>
  <si>
    <t>Geolytix</t>
  </si>
  <si>
    <t>a0CN200005lVActMAG</t>
  </si>
  <si>
    <r>
      <rPr>
        <rFont val="Calibri"/>
        <color rgb="FF1155CC"/>
        <sz val="12.0"/>
        <u/>
      </rPr>
      <t>tim.pickworth@geolytix.co.uk</t>
    </r>
  </si>
  <si>
    <t>Tim Pickworth</t>
  </si>
  <si>
    <t>Added via Evissio Feed ZLIJ202500559 voucher: Awards EB2 Rate - Geolytix</t>
  </si>
  <si>
    <t>ZLIJ202500559</t>
  </si>
  <si>
    <t>Booking ID 018680</t>
  </si>
  <si>
    <t>a0CN200005lWJl8MAG</t>
  </si>
  <si>
    <r>
      <rPr>
        <rFont val="Calibri"/>
        <color rgb="FF1155CC"/>
        <sz val="12.0"/>
        <u/>
      </rPr>
      <t>rebecca.mellor@geolytix.co.uk</t>
    </r>
  </si>
  <si>
    <t>Rebecca Mellor</t>
  </si>
  <si>
    <t>Booking ID 018744</t>
  </si>
  <si>
    <t>a0CN200005nVfXyMAK</t>
  </si>
  <si>
    <r>
      <rPr>
        <rFont val="Calibri"/>
        <color rgb="FF1155CC"/>
        <sz val="12.0"/>
        <u/>
      </rPr>
      <t>nicole.richardson@puttingdatatowork.com</t>
    </r>
  </si>
  <si>
    <t>Added via Evissio Feed 61WQ31</t>
  </si>
  <si>
    <t>61WQ31</t>
  </si>
  <si>
    <r>
      <rPr>
        <rFont val="Calibri"/>
        <color rgb="FF1155CC"/>
        <sz val="12.0"/>
        <u/>
      </rPr>
      <t>nicole.richardson@puttingdatatowork.com</t>
    </r>
  </si>
  <si>
    <t>Total</t>
  </si>
  <si>
    <t>Sum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</si>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</sst>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m-d"/>
  </numFmts>
  <fonts count="14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z val="18.0"/>
      <color rgb="FF56585B"/>
      <name val="Calibri"/>
    </font>
    <font>
      <sz val="12.0"/>
      <color rgb="FF56585B"/>
      <name val="Calibri"/>
    </font>
    <font>
      <b/>
      <sz val="12.0"/>
      <color rgb="FF56585B"/>
      <name val="Calibri"/>
    </font>
    <font>
      <sz val="12.0"/>
      <color rgb="FF000000"/>
      <name val="Calibri"/>
    </font>
    <font/>
    <font>
      <u/>
      <sz val="12.0"/>
      <color rgb="FF0000FF"/>
      <name val="Calibri"/>
    </font>
    <font>
      <u/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CC0000"/>
        <bgColor rgb="FFCC0000"/>
      </patternFill>
    </fill>
    <fill>
      <patternFill patternType="solid">
        <fgColor rgb="FFF9F9F7"/>
        <bgColor rgb="FFF9F9F7"/>
      </patternFill>
    </fill>
    <fill>
      <patternFill patternType="solid">
        <fgColor rgb="FFE9E8E5"/>
        <bgColor rgb="FFE9E8E5"/>
      </patternFill>
    </fill>
    <fill>
      <patternFill patternType="solid">
        <fgColor rgb="FFEAF5FC"/>
        <bgColor rgb="FFEAF5F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E9297"/>
      </right>
    </border>
    <border>
      <bottom style="thin">
        <color rgb="FFD5D3D1"/>
      </bottom>
    </border>
    <border>
      <right style="thin">
        <color rgb="FF8E9297"/>
      </right>
      <bottom style="thin">
        <color rgb="FFD5D3D1"/>
      </bottom>
    </border>
    <border>
      <left style="thin">
        <color rgb="FFD5D3D1"/>
      </left>
      <top style="thin">
        <color rgb="FFD5D3D1"/>
      </top>
      <bottom style="thin">
        <color rgb="FFD5D3D1"/>
      </bottom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</border>
    <border>
      <right style="thin">
        <color rgb="FFD5D3D1"/>
      </right>
      <bottom style="thin">
        <color rgb="FFD5D3D1"/>
      </bottom>
    </border>
    <border>
      <left style="thin">
        <color rgb="FFD5D3D1"/>
      </left>
      <bottom style="thin">
        <color rgb="FFD5D3D1"/>
      </bottom>
    </border>
    <border>
      <bottom style="thin">
        <color rgb="FF8E9297"/>
      </bottom>
    </border>
    <border>
      <right style="thin">
        <color rgb="FF8E9297"/>
      </right>
      <bottom style="thin">
        <color rgb="FF8E9297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5" fontId="3" numFmtId="0" xfId="0" applyAlignment="1" applyBorder="1" applyFill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horizontal="right" readingOrder="0" shrinkToFit="0" vertical="bottom" wrapText="0"/>
    </xf>
    <xf borderId="0" fillId="6" fontId="5" numFmtId="0" xfId="0" applyAlignment="1" applyFill="1" applyFont="1">
      <alignment shrinkToFit="0" vertical="bottom" wrapText="0"/>
    </xf>
    <xf borderId="2" fillId="6" fontId="5" numFmtId="0" xfId="0" applyAlignment="1" applyBorder="1" applyFont="1">
      <alignment shrinkToFit="0" vertical="bottom" wrapText="0"/>
    </xf>
    <xf borderId="0" fillId="6" fontId="7" numFmtId="0" xfId="0" applyAlignment="1" applyFont="1">
      <alignment readingOrder="0" shrinkToFit="0" vertical="bottom" wrapText="0"/>
    </xf>
    <xf borderId="0" fillId="6" fontId="7" numFmtId="0" xfId="0" applyAlignment="1" applyFont="1">
      <alignment shrinkToFit="0" vertical="bottom" wrapText="0"/>
    </xf>
    <xf borderId="0" fillId="6" fontId="8" numFmtId="0" xfId="0" applyAlignment="1" applyFont="1">
      <alignment readingOrder="0" shrinkToFit="0" vertical="bottom" wrapText="0"/>
    </xf>
    <xf borderId="0" fillId="6" fontId="8" numFmtId="0" xfId="0" applyAlignment="1" applyFont="1">
      <alignment shrinkToFit="0" vertical="bottom" wrapText="0"/>
    </xf>
    <xf borderId="3" fillId="6" fontId="5" numFmtId="0" xfId="0" applyAlignment="1" applyBorder="1" applyFont="1">
      <alignment shrinkToFit="0" vertical="bottom" wrapText="0"/>
    </xf>
    <xf borderId="4" fillId="6" fontId="5" numFmtId="0" xfId="0" applyAlignment="1" applyBorder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9" numFmtId="0" xfId="0" applyAlignment="1" applyFont="1">
      <alignment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shrinkToFit="0" vertical="bottom" wrapText="0"/>
    </xf>
    <xf borderId="5" fillId="7" fontId="9" numFmtId="0" xfId="0" applyAlignment="1" applyBorder="1" applyFill="1" applyFont="1">
      <alignment readingOrder="0" shrinkToFit="0" vertical="bottom" wrapText="0"/>
    </xf>
    <xf borderId="6" fillId="0" fontId="11" numFmtId="0" xfId="0" applyBorder="1" applyFont="1"/>
    <xf borderId="7" fillId="7" fontId="9" numFmtId="0" xfId="0" applyAlignment="1" applyBorder="1" applyFont="1">
      <alignment readingOrder="0" shrinkToFit="0" vertical="bottom" wrapText="0"/>
    </xf>
    <xf borderId="5" fillId="3" fontId="10" numFmtId="0" xfId="0" applyAlignment="1" applyBorder="1" applyFont="1">
      <alignment horizontal="left" readingOrder="0" shrinkToFit="0" vertical="bottom" wrapText="0"/>
    </xf>
    <xf borderId="7" fillId="3" fontId="10" numFmtId="0" xfId="0" applyAlignment="1" applyBorder="1" applyFont="1">
      <alignment horizontal="center" readingOrder="0" shrinkToFit="0" vertical="bottom" wrapText="0"/>
    </xf>
    <xf borderId="7" fillId="3" fontId="10" numFmtId="0" xfId="0" applyAlignment="1" applyBorder="1" applyFont="1">
      <alignment horizontal="center" shrinkToFit="0" vertical="bottom" wrapText="0"/>
    </xf>
    <xf borderId="7" fillId="3" fontId="10" numFmtId="164" xfId="0" applyAlignment="1" applyBorder="1" applyFont="1" applyNumberFormat="1">
      <alignment horizontal="left" readingOrder="0" shrinkToFit="0" vertical="bottom" wrapText="0"/>
    </xf>
    <xf borderId="7" fillId="3" fontId="10" numFmtId="0" xfId="0" applyAlignment="1" applyBorder="1" applyFont="1">
      <alignment horizontal="left" readingOrder="0" shrinkToFit="0" vertical="bottom" wrapText="0"/>
    </xf>
    <xf borderId="7" fillId="0" fontId="12" numFmtId="0" xfId="0" applyAlignment="1" applyBorder="1" applyFont="1">
      <alignment horizontal="left" readingOrder="0" shrinkToFit="0" vertical="bottom" wrapText="0"/>
    </xf>
    <xf borderId="7" fillId="3" fontId="10" numFmtId="0" xfId="0" applyAlignment="1" applyBorder="1" applyFont="1">
      <alignment horizontal="left" shrinkToFit="0" vertical="bottom" wrapText="0"/>
    </xf>
    <xf borderId="7" fillId="3" fontId="13" numFmtId="0" xfId="0" applyAlignment="1" applyBorder="1" applyFont="1">
      <alignment horizontal="left" readingOrder="0" shrinkToFit="0" vertical="bottom" wrapText="0"/>
    </xf>
    <xf borderId="7" fillId="3" fontId="10" numFmtId="165" xfId="0" applyAlignment="1" applyBorder="1" applyFont="1" applyNumberFormat="1">
      <alignment horizontal="left" readingOrder="0" shrinkToFit="0" vertical="bottom" wrapText="0"/>
    </xf>
    <xf borderId="7" fillId="3" fontId="10" numFmtId="0" xfId="0" applyAlignment="1" applyBorder="1" applyFont="1">
      <alignment horizontal="right" readingOrder="0" shrinkToFit="0" vertical="bottom" wrapText="0"/>
    </xf>
    <xf borderId="7" fillId="3" fontId="10" numFmtId="9" xfId="0" applyAlignment="1" applyBorder="1" applyFont="1" applyNumberFormat="1">
      <alignment horizontal="right" readingOrder="0" shrinkToFit="0" vertical="bottom" wrapText="0"/>
    </xf>
    <xf borderId="8" fillId="8" fontId="9" numFmtId="0" xfId="0" applyAlignment="1" applyBorder="1" applyFill="1" applyFont="1">
      <alignment readingOrder="0" shrinkToFit="0" vertical="bottom" wrapText="0"/>
    </xf>
    <xf borderId="9" fillId="8" fontId="8" numFmtId="0" xfId="0" applyAlignment="1" applyBorder="1" applyFont="1">
      <alignment readingOrder="0" shrinkToFit="0" vertical="bottom" wrapText="0"/>
    </xf>
    <xf borderId="7" fillId="8" fontId="10" numFmtId="0" xfId="0" applyAlignment="1" applyBorder="1" applyFont="1">
      <alignment horizontal="right" readingOrder="0" shrinkToFit="0" vertical="bottom" wrapText="0"/>
    </xf>
    <xf borderId="7" fillId="8" fontId="10" numFmtId="0" xfId="0" applyAlignment="1" applyBorder="1" applyFont="1">
      <alignment horizontal="right" shrinkToFit="0" vertical="bottom" wrapText="0"/>
    </xf>
    <xf borderId="7" fillId="8" fontId="10" numFmtId="9" xfId="0" applyAlignment="1" applyBorder="1" applyFont="1" applyNumberFormat="1">
      <alignment horizontal="right" readingOrder="0" shrinkToFit="0" vertical="bottom" wrapText="0"/>
    </xf>
    <xf borderId="10" fillId="8" fontId="5" numFmtId="0" xfId="0" applyAlignment="1" applyBorder="1" applyFont="1">
      <alignment shrinkToFit="0" vertical="bottom" wrapText="0"/>
    </xf>
    <xf borderId="11" fillId="3" fontId="5" numFmtId="0" xfId="0" applyAlignment="1" applyBorder="1" applyFont="1">
      <alignment shrinkToFit="0" vertical="bottom" wrapText="0"/>
    </xf>
    <xf borderId="12" fillId="3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Mapp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6" displayName="Table_1" name="Table_1" id="1">
  <tableColumns count="9">
    <tableColumn name="Field Name" id="1"/>
    <tableColumn name="API Name" id="2"/>
    <tableColumn name="Velaris Attribute Name (English)" id="3"/>
    <tableColumn name="Velaris API Name [Required]" id="4"/>
    <tableColumn name="Data Type [Optional]" id="5"/>
    <tableColumn name="Create_x000a_" id="6"/>
    <tableColumn name="To create_x000a_ID-a0CN200005gIVrKMAW" id="7"/>
    <tableColumn name="Update_x000a_ID-a0CN200005gIVrKMAW" id="8"/>
    <tableColumn name="Comments" id="9"/>
  </tableColumns>
  <tableStyleInfo name="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hris.pitwoodthecoventry.co.uk" TargetMode="External"/><Relationship Id="rId2" Type="http://schemas.openxmlformats.org/officeDocument/2006/relationships/hyperlink" Target="http://chris.pitwoodthecoventry.co.uk" TargetMode="External"/><Relationship Id="rId3" Type="http://schemas.openxmlformats.org/officeDocument/2006/relationships/hyperlink" Target="http://chris.pitwoodthecoventry.co.uk" TargetMode="External"/><Relationship Id="rId4" Type="http://schemas.openxmlformats.org/officeDocument/2006/relationships/hyperlink" Target="http://chris.pitwoodthecoventry.co.uk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mailto:robbie.burgess@segro.com" TargetMode="External"/><Relationship Id="rId391" Type="http://schemas.openxmlformats.org/officeDocument/2006/relationships/hyperlink" Target="mailto:kenneth.kayser@exxaro.com" TargetMode="External"/><Relationship Id="rId390" Type="http://schemas.openxmlformats.org/officeDocument/2006/relationships/hyperlink" Target="mailto:molebogeng.zulu@accenture.com" TargetMode="External"/><Relationship Id="rId1" Type="http://schemas.openxmlformats.org/officeDocument/2006/relationships/hyperlink" Target="mailto:niresh_r@yahoo.co.uk" TargetMode="External"/><Relationship Id="rId2" Type="http://schemas.openxmlformats.org/officeDocument/2006/relationships/hyperlink" Target="mailto:lara.izlan@itv.com" TargetMode="External"/><Relationship Id="rId3" Type="http://schemas.openxmlformats.org/officeDocument/2006/relationships/hyperlink" Target="mailto:peter.laflin@morrisonsplc.co.uk" TargetMode="External"/><Relationship Id="rId4" Type="http://schemas.openxmlformats.org/officeDocument/2006/relationships/hyperlink" Target="mailto:matthew.crawley@lebara.com" TargetMode="External"/><Relationship Id="rId2180" Type="http://schemas.openxmlformats.org/officeDocument/2006/relationships/hyperlink" Target="mailto:krystal.naidoo@henkel.com" TargetMode="External"/><Relationship Id="rId2181" Type="http://schemas.openxmlformats.org/officeDocument/2006/relationships/hyperlink" Target="mailto:krystal.naidoo@henkel.com" TargetMode="External"/><Relationship Id="rId2182" Type="http://schemas.openxmlformats.org/officeDocument/2006/relationships/hyperlink" Target="mailto:krystal.naidoo@henkel.com" TargetMode="External"/><Relationship Id="rId2183" Type="http://schemas.openxmlformats.org/officeDocument/2006/relationships/hyperlink" Target="mailto:krystal.naidoo@henkel.com" TargetMode="External"/><Relationship Id="rId9" Type="http://schemas.openxmlformats.org/officeDocument/2006/relationships/hyperlink" Target="mailto:damien.judge@rbsint.com" TargetMode="External"/><Relationship Id="rId385" Type="http://schemas.openxmlformats.org/officeDocument/2006/relationships/hyperlink" Target="mailto:b.pekeur@accenture.com" TargetMode="External"/><Relationship Id="rId2184" Type="http://schemas.openxmlformats.org/officeDocument/2006/relationships/hyperlink" Target="mailto:krystal.naidoo@henkel.com" TargetMode="External"/><Relationship Id="rId384" Type="http://schemas.openxmlformats.org/officeDocument/2006/relationships/hyperlink" Target="mailto:brian.esterhuysen@accenture.com" TargetMode="External"/><Relationship Id="rId2185" Type="http://schemas.openxmlformats.org/officeDocument/2006/relationships/hyperlink" Target="mailto:krystal.naidoo@henkel.com" TargetMode="External"/><Relationship Id="rId383" Type="http://schemas.openxmlformats.org/officeDocument/2006/relationships/hyperlink" Target="mailto:johannes.s.mathole@accenture.com" TargetMode="External"/><Relationship Id="rId2186" Type="http://schemas.openxmlformats.org/officeDocument/2006/relationships/hyperlink" Target="mailto:krystal.naidoo@henkel.com" TargetMode="External"/><Relationship Id="rId382" Type="http://schemas.openxmlformats.org/officeDocument/2006/relationships/hyperlink" Target="mailto:ntuthuko.cele@accenture.com" TargetMode="External"/><Relationship Id="rId2187" Type="http://schemas.openxmlformats.org/officeDocument/2006/relationships/hyperlink" Target="mailto:afrodite.skrivanou@henkel.com" TargetMode="External"/><Relationship Id="rId5" Type="http://schemas.openxmlformats.org/officeDocument/2006/relationships/hyperlink" Target="mailto:frances.house@uk.thalesgroup.com" TargetMode="External"/><Relationship Id="rId389" Type="http://schemas.openxmlformats.org/officeDocument/2006/relationships/hyperlink" Target="mailto:molebogeng.zulu@accenture.com" TargetMode="External"/><Relationship Id="rId2188" Type="http://schemas.openxmlformats.org/officeDocument/2006/relationships/hyperlink" Target="mailto:hanna.post@henkel.com" TargetMode="External"/><Relationship Id="rId6" Type="http://schemas.openxmlformats.org/officeDocument/2006/relationships/hyperlink" Target="mailto:luke.pearce@santander.co.uk" TargetMode="External"/><Relationship Id="rId388" Type="http://schemas.openxmlformats.org/officeDocument/2006/relationships/hyperlink" Target="mailto:sue.olivier@accenture.com" TargetMode="External"/><Relationship Id="rId2189" Type="http://schemas.openxmlformats.org/officeDocument/2006/relationships/hyperlink" Target="mailto:afrodite.skrivanou@henkel.com" TargetMode="External"/><Relationship Id="rId7" Type="http://schemas.openxmlformats.org/officeDocument/2006/relationships/hyperlink" Target="mailto:luke.pearce@santander.co.uk" TargetMode="External"/><Relationship Id="rId387" Type="http://schemas.openxmlformats.org/officeDocument/2006/relationships/hyperlink" Target="mailto:zinhlet@cgcsa.co.za" TargetMode="External"/><Relationship Id="rId8" Type="http://schemas.openxmlformats.org/officeDocument/2006/relationships/hyperlink" Target="mailto:jamie.mann@britishcouncil.org" TargetMode="External"/><Relationship Id="rId386" Type="http://schemas.openxmlformats.org/officeDocument/2006/relationships/hyperlink" Target="mailto:allistair.naidoo@firstrand.co.za" TargetMode="External"/><Relationship Id="rId381" Type="http://schemas.openxmlformats.org/officeDocument/2006/relationships/hyperlink" Target="mailto:lauren.samaai@accenture.com" TargetMode="External"/><Relationship Id="rId380" Type="http://schemas.openxmlformats.org/officeDocument/2006/relationships/hyperlink" Target="mailto:dylan.k.duffus@accenture.com" TargetMode="External"/><Relationship Id="rId379" Type="http://schemas.openxmlformats.org/officeDocument/2006/relationships/hyperlink" Target="mailto:tlouw@ccbagroup.com" TargetMode="External"/><Relationship Id="rId2170" Type="http://schemas.openxmlformats.org/officeDocument/2006/relationships/hyperlink" Target="mailto:labdelmoumni@auchan.com" TargetMode="External"/><Relationship Id="rId2171" Type="http://schemas.openxmlformats.org/officeDocument/2006/relationships/hyperlink" Target="mailto:alan.spanos@icis.com" TargetMode="External"/><Relationship Id="rId2172" Type="http://schemas.openxmlformats.org/officeDocument/2006/relationships/hyperlink" Target="mailto:raj.chana@ttc.com" TargetMode="External"/><Relationship Id="rId374" Type="http://schemas.openxmlformats.org/officeDocument/2006/relationships/hyperlink" Target="mailto:dwertheimer@ccbagroup.com" TargetMode="External"/><Relationship Id="rId2173" Type="http://schemas.openxmlformats.org/officeDocument/2006/relationships/hyperlink" Target="mailto:jane.russell@ttc.com" TargetMode="External"/><Relationship Id="rId373" Type="http://schemas.openxmlformats.org/officeDocument/2006/relationships/hyperlink" Target="mailto:rieta.de.villiers@accenture.com" TargetMode="External"/><Relationship Id="rId2174" Type="http://schemas.openxmlformats.org/officeDocument/2006/relationships/hyperlink" Target="mailto:jane.russell@ttc.com" TargetMode="External"/><Relationship Id="rId372" Type="http://schemas.openxmlformats.org/officeDocument/2006/relationships/hyperlink" Target="mailto:p.sinclair@accenture.com" TargetMode="External"/><Relationship Id="rId2175" Type="http://schemas.openxmlformats.org/officeDocument/2006/relationships/hyperlink" Target="mailto:kateryna.neulinger@henkel.com" TargetMode="External"/><Relationship Id="rId371" Type="http://schemas.openxmlformats.org/officeDocument/2006/relationships/hyperlink" Target="mailto:james.brake@hl.co.uk" TargetMode="External"/><Relationship Id="rId2176" Type="http://schemas.openxmlformats.org/officeDocument/2006/relationships/hyperlink" Target="mailto:philip.preissing@henkel.com" TargetMode="External"/><Relationship Id="rId378" Type="http://schemas.openxmlformats.org/officeDocument/2006/relationships/hyperlink" Target="mailto:k.gray@accenture.com" TargetMode="External"/><Relationship Id="rId2177" Type="http://schemas.openxmlformats.org/officeDocument/2006/relationships/hyperlink" Target="mailto:krystal.naidoo@henkel.com" TargetMode="External"/><Relationship Id="rId377" Type="http://schemas.openxmlformats.org/officeDocument/2006/relationships/hyperlink" Target="mailto:atifishaq@gmail.com" TargetMode="External"/><Relationship Id="rId2178" Type="http://schemas.openxmlformats.org/officeDocument/2006/relationships/hyperlink" Target="mailto:kateryna.neulinger@henkel.com" TargetMode="External"/><Relationship Id="rId376" Type="http://schemas.openxmlformats.org/officeDocument/2006/relationships/hyperlink" Target="mailto:atifishaq@gmail.com" TargetMode="External"/><Relationship Id="rId2179" Type="http://schemas.openxmlformats.org/officeDocument/2006/relationships/hyperlink" Target="mailto:hanna.post@henkel.com" TargetMode="External"/><Relationship Id="rId375" Type="http://schemas.openxmlformats.org/officeDocument/2006/relationships/hyperlink" Target="mailto:atifishaq@gmail.com" TargetMode="External"/><Relationship Id="rId2190" Type="http://schemas.openxmlformats.org/officeDocument/2006/relationships/hyperlink" Target="mailto:hanna.post@henkel.com" TargetMode="External"/><Relationship Id="rId2191" Type="http://schemas.openxmlformats.org/officeDocument/2006/relationships/hyperlink" Target="mailto:krystal.naidoo@henkel.com" TargetMode="External"/><Relationship Id="rId2192" Type="http://schemas.openxmlformats.org/officeDocument/2006/relationships/hyperlink" Target="mailto:lynne.bailey@robertwalters.com" TargetMode="External"/><Relationship Id="rId2193" Type="http://schemas.openxmlformats.org/officeDocument/2006/relationships/hyperlink" Target="mailto:mpho.moseki@standardbank.co.za" TargetMode="External"/><Relationship Id="rId2194" Type="http://schemas.openxmlformats.org/officeDocument/2006/relationships/hyperlink" Target="mailto:mpho.moseki@standardbank.co.za" TargetMode="External"/><Relationship Id="rId396" Type="http://schemas.openxmlformats.org/officeDocument/2006/relationships/hyperlink" Target="mailto:liyanda.a.yiba@accenture.com" TargetMode="External"/><Relationship Id="rId2195" Type="http://schemas.openxmlformats.org/officeDocument/2006/relationships/hyperlink" Target="mailto:sibusiso.ngubeni@standardbank.co.za" TargetMode="External"/><Relationship Id="rId395" Type="http://schemas.openxmlformats.org/officeDocument/2006/relationships/hyperlink" Target="mailto:thandiwe@southafrica.net" TargetMode="External"/><Relationship Id="rId2196" Type="http://schemas.openxmlformats.org/officeDocument/2006/relationships/hyperlink" Target="mailto:sibusiso.ngubeni@standardbank.co.za" TargetMode="External"/><Relationship Id="rId394" Type="http://schemas.openxmlformats.org/officeDocument/2006/relationships/hyperlink" Target="mailto:robbie.burgess@segro.com" TargetMode="External"/><Relationship Id="rId2197" Type="http://schemas.openxmlformats.org/officeDocument/2006/relationships/hyperlink" Target="mailto:frederic.bernard-payen@airbus.com" TargetMode="External"/><Relationship Id="rId393" Type="http://schemas.openxmlformats.org/officeDocument/2006/relationships/hyperlink" Target="mailto:robbie.burgess@segro.com" TargetMode="External"/><Relationship Id="rId2198" Type="http://schemas.openxmlformats.org/officeDocument/2006/relationships/hyperlink" Target="mailto:frederic.bernard-payen@airbus.com" TargetMode="External"/><Relationship Id="rId2199" Type="http://schemas.openxmlformats.org/officeDocument/2006/relationships/hyperlink" Target="mailto:frederic.bernard-payen@airbus.com" TargetMode="External"/><Relationship Id="rId399" Type="http://schemas.openxmlformats.org/officeDocument/2006/relationships/hyperlink" Target="mailto:mpho.mokoena2@mtn.com" TargetMode="External"/><Relationship Id="rId398" Type="http://schemas.openxmlformats.org/officeDocument/2006/relationships/hyperlink" Target="mailto:tom_jones1@gallagherre.com" TargetMode="External"/><Relationship Id="rId397" Type="http://schemas.openxmlformats.org/officeDocument/2006/relationships/hyperlink" Target="mailto:tom_jones1@gallagherre.com" TargetMode="External"/><Relationship Id="rId1730" Type="http://schemas.openxmlformats.org/officeDocument/2006/relationships/hyperlink" Target="mailto:neal_wells@gb.smbcgroup.com" TargetMode="External"/><Relationship Id="rId1731" Type="http://schemas.openxmlformats.org/officeDocument/2006/relationships/hyperlink" Target="mailto:neal_wells@gb.smbcgroup.com" TargetMode="External"/><Relationship Id="rId1732" Type="http://schemas.openxmlformats.org/officeDocument/2006/relationships/hyperlink" Target="mailto:shahina_khan@gb.smbcgroup.com" TargetMode="External"/><Relationship Id="rId1733" Type="http://schemas.openxmlformats.org/officeDocument/2006/relationships/hyperlink" Target="mailto:bolaji_elegba@gb.smbcgroup.com" TargetMode="External"/><Relationship Id="rId1734" Type="http://schemas.openxmlformats.org/officeDocument/2006/relationships/hyperlink" Target="mailto:servane_chou@gb.smbcgroup.com" TargetMode="External"/><Relationship Id="rId1735" Type="http://schemas.openxmlformats.org/officeDocument/2006/relationships/hyperlink" Target="mailto:ben_singam@gb.smbcgroup.com" TargetMode="External"/><Relationship Id="rId1736" Type="http://schemas.openxmlformats.org/officeDocument/2006/relationships/hyperlink" Target="mailto:nicole_kwami@gb.smbcgroup.com" TargetMode="External"/><Relationship Id="rId1737" Type="http://schemas.openxmlformats.org/officeDocument/2006/relationships/hyperlink" Target="mailto:bolaji_elegba@gb.smbcgroup.com" TargetMode="External"/><Relationship Id="rId1738" Type="http://schemas.openxmlformats.org/officeDocument/2006/relationships/hyperlink" Target="mailto:nicole_kwami@gb.smbcgroup.com" TargetMode="External"/><Relationship Id="rId1739" Type="http://schemas.openxmlformats.org/officeDocument/2006/relationships/hyperlink" Target="mailto:ben_singam@gb.smbcgroup.com" TargetMode="External"/><Relationship Id="rId1720" Type="http://schemas.openxmlformats.org/officeDocument/2006/relationships/hyperlink" Target="mailto:matt_ellis@gb.smbcgroup.com" TargetMode="External"/><Relationship Id="rId1721" Type="http://schemas.openxmlformats.org/officeDocument/2006/relationships/hyperlink" Target="mailto:soumia_ajnaou@de.smbcgroup.com" TargetMode="External"/><Relationship Id="rId1722" Type="http://schemas.openxmlformats.org/officeDocument/2006/relationships/hyperlink" Target="mailto:cecilia_liao@gb.smbcgroup.com" TargetMode="External"/><Relationship Id="rId1723" Type="http://schemas.openxmlformats.org/officeDocument/2006/relationships/hyperlink" Target="mailto:cecilia_liao@gb.smbcgroup.com" TargetMode="External"/><Relationship Id="rId1724" Type="http://schemas.openxmlformats.org/officeDocument/2006/relationships/hyperlink" Target="mailto:neal_wells@gb.smbcgroup.com" TargetMode="External"/><Relationship Id="rId1725" Type="http://schemas.openxmlformats.org/officeDocument/2006/relationships/hyperlink" Target="mailto:neal_wells@gb.smbcgroup.com" TargetMode="External"/><Relationship Id="rId1726" Type="http://schemas.openxmlformats.org/officeDocument/2006/relationships/hyperlink" Target="mailto:rakesh_bhatia@gb.smbcgroup.com" TargetMode="External"/><Relationship Id="rId1727" Type="http://schemas.openxmlformats.org/officeDocument/2006/relationships/hyperlink" Target="mailto:aqib_khan@gb.smbcgroup.com" TargetMode="External"/><Relationship Id="rId1728" Type="http://schemas.openxmlformats.org/officeDocument/2006/relationships/hyperlink" Target="mailto:neal_wells@gb.smbcgroup.com" TargetMode="External"/><Relationship Id="rId1729" Type="http://schemas.openxmlformats.org/officeDocument/2006/relationships/hyperlink" Target="mailto:neal_wells@gb.smbcgroup.com" TargetMode="External"/><Relationship Id="rId1752" Type="http://schemas.openxmlformats.org/officeDocument/2006/relationships/hyperlink" Target="mailto:mohammad.hussain2@ivycomptech.com" TargetMode="External"/><Relationship Id="rId1753" Type="http://schemas.openxmlformats.org/officeDocument/2006/relationships/hyperlink" Target="mailto:murthy.ghadiyaram@ivycomptech.com" TargetMode="External"/><Relationship Id="rId2600" Type="http://schemas.openxmlformats.org/officeDocument/2006/relationships/hyperlink" Target="mailto:bhebden@fos.org.uk" TargetMode="External"/><Relationship Id="rId1754" Type="http://schemas.openxmlformats.org/officeDocument/2006/relationships/hyperlink" Target="mailto:james.zanzarelli@entaingroup.com" TargetMode="External"/><Relationship Id="rId2601" Type="http://schemas.openxmlformats.org/officeDocument/2006/relationships/hyperlink" Target="mailto:bhebden@fos.org.uk" TargetMode="External"/><Relationship Id="rId1755" Type="http://schemas.openxmlformats.org/officeDocument/2006/relationships/hyperlink" Target="mailto:william.banks@entaingroup.com" TargetMode="External"/><Relationship Id="rId2602" Type="http://schemas.openxmlformats.org/officeDocument/2006/relationships/hyperlink" Target="mailto:rje60@cam.ac.uk" TargetMode="External"/><Relationship Id="rId1756" Type="http://schemas.openxmlformats.org/officeDocument/2006/relationships/hyperlink" Target="mailto:alexandra.bortos@entaingroup.com" TargetMode="External"/><Relationship Id="rId2603" Type="http://schemas.openxmlformats.org/officeDocument/2006/relationships/hyperlink" Target="mailto:rje60@cam.ac.uk" TargetMode="External"/><Relationship Id="rId1757" Type="http://schemas.openxmlformats.org/officeDocument/2006/relationships/hyperlink" Target="mailto:alexandra.bortos@entaingroup.com" TargetMode="External"/><Relationship Id="rId2604" Type="http://schemas.openxmlformats.org/officeDocument/2006/relationships/hyperlink" Target="mailto:olivia.hopewell@zenobe.com" TargetMode="External"/><Relationship Id="rId1758" Type="http://schemas.openxmlformats.org/officeDocument/2006/relationships/hyperlink" Target="mailto:nick.theaker@entaingroup.com" TargetMode="External"/><Relationship Id="rId2605" Type="http://schemas.openxmlformats.org/officeDocument/2006/relationships/hyperlink" Target="mailto:olivia.hopewell@zenobe.com" TargetMode="External"/><Relationship Id="rId1759" Type="http://schemas.openxmlformats.org/officeDocument/2006/relationships/hyperlink" Target="mailto:derama.peter@destinationcanada.com" TargetMode="External"/><Relationship Id="rId2606" Type="http://schemas.openxmlformats.org/officeDocument/2006/relationships/hyperlink" Target="mailto:serena.tolley@hsbc.com" TargetMode="External"/><Relationship Id="rId808" Type="http://schemas.openxmlformats.org/officeDocument/2006/relationships/hyperlink" Target="mailto:jennifer.worthington@open.ac.uk" TargetMode="External"/><Relationship Id="rId2607" Type="http://schemas.openxmlformats.org/officeDocument/2006/relationships/hyperlink" Target="mailto:serena.tolley@hsbc.com" TargetMode="External"/><Relationship Id="rId807" Type="http://schemas.openxmlformats.org/officeDocument/2006/relationships/hyperlink" Target="mailto:alan.barnard@open.ac.uk" TargetMode="External"/><Relationship Id="rId2608" Type="http://schemas.openxmlformats.org/officeDocument/2006/relationships/hyperlink" Target="mailto:anupama.s.awasthi@gsk.com" TargetMode="External"/><Relationship Id="rId806" Type="http://schemas.openxmlformats.org/officeDocument/2006/relationships/hyperlink" Target="mailto:sandip.seal@open.ac.uk" TargetMode="External"/><Relationship Id="rId2609" Type="http://schemas.openxmlformats.org/officeDocument/2006/relationships/hyperlink" Target="mailto:anupama.s.awasthi@gsk.com" TargetMode="External"/><Relationship Id="rId805" Type="http://schemas.openxmlformats.org/officeDocument/2006/relationships/hyperlink" Target="mailto:laila.cryer@open.ac.uk" TargetMode="External"/><Relationship Id="rId809" Type="http://schemas.openxmlformats.org/officeDocument/2006/relationships/hyperlink" Target="mailto:laila.cryer@open.ac.uk" TargetMode="External"/><Relationship Id="rId800" Type="http://schemas.openxmlformats.org/officeDocument/2006/relationships/hyperlink" Target="mailto:laila.cryer@open.ac.uk" TargetMode="External"/><Relationship Id="rId804" Type="http://schemas.openxmlformats.org/officeDocument/2006/relationships/hyperlink" Target="mailto:laila.cryer@open.ac.uk" TargetMode="External"/><Relationship Id="rId803" Type="http://schemas.openxmlformats.org/officeDocument/2006/relationships/hyperlink" Target="mailto:matthew.hodges@open.ac.uk" TargetMode="External"/><Relationship Id="rId802" Type="http://schemas.openxmlformats.org/officeDocument/2006/relationships/hyperlink" Target="mailto:matthew.hodges@open.ac.uk" TargetMode="External"/><Relationship Id="rId801" Type="http://schemas.openxmlformats.org/officeDocument/2006/relationships/hyperlink" Target="mailto:laila.cryer@open.ac.uk" TargetMode="External"/><Relationship Id="rId1750" Type="http://schemas.openxmlformats.org/officeDocument/2006/relationships/hyperlink" Target="mailto:alexandra.bortos@entaingroup.com" TargetMode="External"/><Relationship Id="rId1751" Type="http://schemas.openxmlformats.org/officeDocument/2006/relationships/hyperlink" Target="mailto:tyler.woebkenberg@entaingroup.com" TargetMode="External"/><Relationship Id="rId1741" Type="http://schemas.openxmlformats.org/officeDocument/2006/relationships/hyperlink" Target="mailto:srihari.k@ivycomptech.com" TargetMode="External"/><Relationship Id="rId1742" Type="http://schemas.openxmlformats.org/officeDocument/2006/relationships/hyperlink" Target="mailto:william.banks@entaingroup.com" TargetMode="External"/><Relationship Id="rId1743" Type="http://schemas.openxmlformats.org/officeDocument/2006/relationships/hyperlink" Target="mailto:james.zanzarelli@entaingroup.com" TargetMode="External"/><Relationship Id="rId1744" Type="http://schemas.openxmlformats.org/officeDocument/2006/relationships/hyperlink" Target="mailto:murthy.ghadiyaram@ivycomptech.com" TargetMode="External"/><Relationship Id="rId1745" Type="http://schemas.openxmlformats.org/officeDocument/2006/relationships/hyperlink" Target="mailto:mohammad.hussain2@ivycomptech.com" TargetMode="External"/><Relationship Id="rId1746" Type="http://schemas.openxmlformats.org/officeDocument/2006/relationships/hyperlink" Target="mailto:suman.thakur2@ivycomptech.com" TargetMode="External"/><Relationship Id="rId1747" Type="http://schemas.openxmlformats.org/officeDocument/2006/relationships/hyperlink" Target="mailto:sheulim@ivycomptech.com" TargetMode="External"/><Relationship Id="rId1748" Type="http://schemas.openxmlformats.org/officeDocument/2006/relationships/hyperlink" Target="mailto:sahoo.susanta@ivycomptech.com" TargetMode="External"/><Relationship Id="rId1749" Type="http://schemas.openxmlformats.org/officeDocument/2006/relationships/hyperlink" Target="mailto:das.shrijita@ivycomptech.com" TargetMode="External"/><Relationship Id="rId1740" Type="http://schemas.openxmlformats.org/officeDocument/2006/relationships/hyperlink" Target="mailto:servane_chou@gb.smbcgroup.com" TargetMode="External"/><Relationship Id="rId1710" Type="http://schemas.openxmlformats.org/officeDocument/2006/relationships/hyperlink" Target="mailto:iasonioannis.chontzopoulos@axpo.com" TargetMode="External"/><Relationship Id="rId1711" Type="http://schemas.openxmlformats.org/officeDocument/2006/relationships/hyperlink" Target="mailto:iasonioannis.chontzopoulos@axpo.com" TargetMode="External"/><Relationship Id="rId1712" Type="http://schemas.openxmlformats.org/officeDocument/2006/relationships/hyperlink" Target="mailto:iasonioannis.chontzopoulos@axpo.com" TargetMode="External"/><Relationship Id="rId1713" Type="http://schemas.openxmlformats.org/officeDocument/2006/relationships/hyperlink" Target="mailto:nadja.herger@axpo.com" TargetMode="External"/><Relationship Id="rId1714" Type="http://schemas.openxmlformats.org/officeDocument/2006/relationships/hyperlink" Target="mailto:nadja.herger@axpo.com" TargetMode="External"/><Relationship Id="rId1715" Type="http://schemas.openxmlformats.org/officeDocument/2006/relationships/hyperlink" Target="mailto:croberts2@leedsbuildingsociety.co.uk" TargetMode="External"/><Relationship Id="rId1716" Type="http://schemas.openxmlformats.org/officeDocument/2006/relationships/hyperlink" Target="mailto:croberts2@leedsbuildingsociety.co.uk" TargetMode="External"/><Relationship Id="rId1717" Type="http://schemas.openxmlformats.org/officeDocument/2006/relationships/hyperlink" Target="mailto:neal_wells@gb.smbcgroup.com" TargetMode="External"/><Relationship Id="rId1718" Type="http://schemas.openxmlformats.org/officeDocument/2006/relationships/hyperlink" Target="mailto:neal_wells@gb.smbcgroup.com" TargetMode="External"/><Relationship Id="rId1719" Type="http://schemas.openxmlformats.org/officeDocument/2006/relationships/hyperlink" Target="mailto:neal_wells@gb.smbcgroup.com" TargetMode="External"/><Relationship Id="rId1700" Type="http://schemas.openxmlformats.org/officeDocument/2006/relationships/hyperlink" Target="mailto:ana.aguerogarcia@axpo.com" TargetMode="External"/><Relationship Id="rId1701" Type="http://schemas.openxmlformats.org/officeDocument/2006/relationships/hyperlink" Target="mailto:ana.aguerogarcia@axpo.com" TargetMode="External"/><Relationship Id="rId1702" Type="http://schemas.openxmlformats.org/officeDocument/2006/relationships/hyperlink" Target="mailto:ana.aguerogarcia@axpo.com" TargetMode="External"/><Relationship Id="rId1703" Type="http://schemas.openxmlformats.org/officeDocument/2006/relationships/hyperlink" Target="mailto:ana.aguerogarcia@axpo.com" TargetMode="External"/><Relationship Id="rId1704" Type="http://schemas.openxmlformats.org/officeDocument/2006/relationships/hyperlink" Target="mailto:ana.aguerogarcia@axpo.com" TargetMode="External"/><Relationship Id="rId1705" Type="http://schemas.openxmlformats.org/officeDocument/2006/relationships/hyperlink" Target="mailto:markus.buergers@axpo.com" TargetMode="External"/><Relationship Id="rId1706" Type="http://schemas.openxmlformats.org/officeDocument/2006/relationships/hyperlink" Target="mailto:iasonioannis.chontzopoulos@axpo.com" TargetMode="External"/><Relationship Id="rId1707" Type="http://schemas.openxmlformats.org/officeDocument/2006/relationships/hyperlink" Target="mailto:iasonioannis.chontzopoulos@axpo.com" TargetMode="External"/><Relationship Id="rId1708" Type="http://schemas.openxmlformats.org/officeDocument/2006/relationships/hyperlink" Target="mailto:iasonioannis.chontzopoulos@axpo.com" TargetMode="External"/><Relationship Id="rId1709" Type="http://schemas.openxmlformats.org/officeDocument/2006/relationships/hyperlink" Target="mailto:iasonioannis.chontzopoulos@axpo.com" TargetMode="External"/><Relationship Id="rId40" Type="http://schemas.openxmlformats.org/officeDocument/2006/relationships/hyperlink" Target="mailto:sophie.a.holland@gmail.com" TargetMode="External"/><Relationship Id="rId1334" Type="http://schemas.openxmlformats.org/officeDocument/2006/relationships/hyperlink" Target="mailto:ana.madrid@accenture.com" TargetMode="External"/><Relationship Id="rId1335" Type="http://schemas.openxmlformats.org/officeDocument/2006/relationships/hyperlink" Target="mailto:belinda.djamson@accenture.com" TargetMode="External"/><Relationship Id="rId42" Type="http://schemas.openxmlformats.org/officeDocument/2006/relationships/hyperlink" Target="mailto:sanjeev.jagait@artscouncil.org.uk" TargetMode="External"/><Relationship Id="rId1336" Type="http://schemas.openxmlformats.org/officeDocument/2006/relationships/hyperlink" Target="mailto:ana.madrid@accenture.com" TargetMode="External"/><Relationship Id="rId41" Type="http://schemas.openxmlformats.org/officeDocument/2006/relationships/hyperlink" Target="mailto:andrew.isenman@heathrow.com" TargetMode="External"/><Relationship Id="rId1337" Type="http://schemas.openxmlformats.org/officeDocument/2006/relationships/hyperlink" Target="mailto:carolinheld@yahoo.de" TargetMode="External"/><Relationship Id="rId44" Type="http://schemas.openxmlformats.org/officeDocument/2006/relationships/hyperlink" Target="mailto:sanjeev.jagait@artscouncil.org.uk" TargetMode="External"/><Relationship Id="rId1338" Type="http://schemas.openxmlformats.org/officeDocument/2006/relationships/hyperlink" Target="mailto:leo.a.zhang@accenture.com" TargetMode="External"/><Relationship Id="rId43" Type="http://schemas.openxmlformats.org/officeDocument/2006/relationships/hyperlink" Target="mailto:sanjeev.jagait@artscouncil.org.uk" TargetMode="External"/><Relationship Id="rId1339" Type="http://schemas.openxmlformats.org/officeDocument/2006/relationships/hyperlink" Target="mailto:mirko.fazio@accenture.com" TargetMode="External"/><Relationship Id="rId46" Type="http://schemas.openxmlformats.org/officeDocument/2006/relationships/hyperlink" Target="mailto:ed.child@costacoffee.com" TargetMode="External"/><Relationship Id="rId45" Type="http://schemas.openxmlformats.org/officeDocument/2006/relationships/hyperlink" Target="mailto:s.wark@mind.org.uk" TargetMode="External"/><Relationship Id="rId745" Type="http://schemas.openxmlformats.org/officeDocument/2006/relationships/hyperlink" Target="mailto:emma.wicks@telegraph.co.uk" TargetMode="External"/><Relationship Id="rId744" Type="http://schemas.openxmlformats.org/officeDocument/2006/relationships/hyperlink" Target="mailto:tor.powell@uk.aswatson.com" TargetMode="External"/><Relationship Id="rId743" Type="http://schemas.openxmlformats.org/officeDocument/2006/relationships/hyperlink" Target="mailto:tor.powell@uk.aswatson.com" TargetMode="External"/><Relationship Id="rId742" Type="http://schemas.openxmlformats.org/officeDocument/2006/relationships/hyperlink" Target="mailto:tor.powell@uk.aswatson.com" TargetMode="External"/><Relationship Id="rId749" Type="http://schemas.openxmlformats.org/officeDocument/2006/relationships/hyperlink" Target="mailto:ismaeel.ameen@theaa.com" TargetMode="External"/><Relationship Id="rId748" Type="http://schemas.openxmlformats.org/officeDocument/2006/relationships/hyperlink" Target="mailto:richard.mccullough@theaa.com" TargetMode="External"/><Relationship Id="rId747" Type="http://schemas.openxmlformats.org/officeDocument/2006/relationships/hyperlink" Target="mailto:harpal.sahota@theaa.com" TargetMode="External"/><Relationship Id="rId746" Type="http://schemas.openxmlformats.org/officeDocument/2006/relationships/hyperlink" Target="mailto:lucy.young@telegraph.co.uk" TargetMode="External"/><Relationship Id="rId48" Type="http://schemas.openxmlformats.org/officeDocument/2006/relationships/hyperlink" Target="mailto:tor.powell@uk.aswatson.com" TargetMode="External"/><Relationship Id="rId47" Type="http://schemas.openxmlformats.org/officeDocument/2006/relationships/hyperlink" Target="mailto:ed.child@costacoffee.com" TargetMode="External"/><Relationship Id="rId49" Type="http://schemas.openxmlformats.org/officeDocument/2006/relationships/hyperlink" Target="mailto:george.papadatos@syngenta.com" TargetMode="External"/><Relationship Id="rId741" Type="http://schemas.openxmlformats.org/officeDocument/2006/relationships/hyperlink" Target="mailto:tor.powell@uk.aswatson.com" TargetMode="External"/><Relationship Id="rId1330" Type="http://schemas.openxmlformats.org/officeDocument/2006/relationships/hyperlink" Target="mailto:marie.carpenter@accenture.com" TargetMode="External"/><Relationship Id="rId740" Type="http://schemas.openxmlformats.org/officeDocument/2006/relationships/hyperlink" Target="mailto:tor.powell@uk.aswatson.com" TargetMode="External"/><Relationship Id="rId1331" Type="http://schemas.openxmlformats.org/officeDocument/2006/relationships/hyperlink" Target="mailto:matthew.j.prebble@accenture.com" TargetMode="External"/><Relationship Id="rId1332" Type="http://schemas.openxmlformats.org/officeDocument/2006/relationships/hyperlink" Target="mailto:matthew.j.prebble@accenture.com" TargetMode="External"/><Relationship Id="rId1333" Type="http://schemas.openxmlformats.org/officeDocument/2006/relationships/hyperlink" Target="mailto:ana.madrid@accenture.com" TargetMode="External"/><Relationship Id="rId1323" Type="http://schemas.openxmlformats.org/officeDocument/2006/relationships/hyperlink" Target="mailto:yann.lepant@accenture.com" TargetMode="External"/><Relationship Id="rId1324" Type="http://schemas.openxmlformats.org/officeDocument/2006/relationships/hyperlink" Target="mailto:isabella.r.thornely@accenture.com" TargetMode="External"/><Relationship Id="rId31" Type="http://schemas.openxmlformats.org/officeDocument/2006/relationships/hyperlink" Target="mailto:aimee.reed@met.police.uk" TargetMode="External"/><Relationship Id="rId1325" Type="http://schemas.openxmlformats.org/officeDocument/2006/relationships/hyperlink" Target="mailto:kayur.rughani@accenture.com" TargetMode="External"/><Relationship Id="rId30" Type="http://schemas.openxmlformats.org/officeDocument/2006/relationships/hyperlink" Target="mailto:maria.vounou@burberry.com" TargetMode="External"/><Relationship Id="rId1326" Type="http://schemas.openxmlformats.org/officeDocument/2006/relationships/hyperlink" Target="mailto:ana.madrid@accenture.com" TargetMode="External"/><Relationship Id="rId33" Type="http://schemas.openxmlformats.org/officeDocument/2006/relationships/hyperlink" Target="mailto:ben.gott@merkle.com" TargetMode="External"/><Relationship Id="rId1327" Type="http://schemas.openxmlformats.org/officeDocument/2006/relationships/hyperlink" Target="mailto:nishita.dsilva@accenture.com" TargetMode="External"/><Relationship Id="rId32" Type="http://schemas.openxmlformats.org/officeDocument/2006/relationships/hyperlink" Target="mailto:rbarton@starbucks.com" TargetMode="External"/><Relationship Id="rId1328" Type="http://schemas.openxmlformats.org/officeDocument/2006/relationships/hyperlink" Target="mailto:belinda.djamson@accenture.com" TargetMode="External"/><Relationship Id="rId35" Type="http://schemas.openxmlformats.org/officeDocument/2006/relationships/hyperlink" Target="mailto:ben.gott@merkle.com" TargetMode="External"/><Relationship Id="rId1329" Type="http://schemas.openxmlformats.org/officeDocument/2006/relationships/hyperlink" Target="mailto:anthony.levesanos@accenture.com" TargetMode="External"/><Relationship Id="rId34" Type="http://schemas.openxmlformats.org/officeDocument/2006/relationships/hyperlink" Target="mailto:ben.gott@merkle.com" TargetMode="External"/><Relationship Id="rId739" Type="http://schemas.openxmlformats.org/officeDocument/2006/relationships/hyperlink" Target="mailto:tor.powell@uk.aswatson.com" TargetMode="External"/><Relationship Id="rId734" Type="http://schemas.openxmlformats.org/officeDocument/2006/relationships/hyperlink" Target="mailto:safiyyah.sheikh@uk.aswatson.com" TargetMode="External"/><Relationship Id="rId733" Type="http://schemas.openxmlformats.org/officeDocument/2006/relationships/hyperlink" Target="mailto:freya.fereyrooney@specsavers.com" TargetMode="External"/><Relationship Id="rId732" Type="http://schemas.openxmlformats.org/officeDocument/2006/relationships/hyperlink" Target="mailto:robbie.priddle@specsavers.com" TargetMode="External"/><Relationship Id="rId731" Type="http://schemas.openxmlformats.org/officeDocument/2006/relationships/hyperlink" Target="mailto:elizabeth.price@specsavers.com" TargetMode="External"/><Relationship Id="rId738" Type="http://schemas.openxmlformats.org/officeDocument/2006/relationships/hyperlink" Target="mailto:tor.powell@uk.aswatson.com" TargetMode="External"/><Relationship Id="rId737" Type="http://schemas.openxmlformats.org/officeDocument/2006/relationships/hyperlink" Target="mailto:tor.powell@uk.aswatson.com" TargetMode="External"/><Relationship Id="rId736" Type="http://schemas.openxmlformats.org/officeDocument/2006/relationships/hyperlink" Target="mailto:bhavik.davda@uk.aswatson.com" TargetMode="External"/><Relationship Id="rId735" Type="http://schemas.openxmlformats.org/officeDocument/2006/relationships/hyperlink" Target="mailto:tor.powell@uk.aswatson.com" TargetMode="External"/><Relationship Id="rId37" Type="http://schemas.openxmlformats.org/officeDocument/2006/relationships/hyperlink" Target="mailto:laurensagerweinstein01@tfl.gov.uk" TargetMode="External"/><Relationship Id="rId36" Type="http://schemas.openxmlformats.org/officeDocument/2006/relationships/hyperlink" Target="mailto:ben.gott@merkle.com" TargetMode="External"/><Relationship Id="rId39" Type="http://schemas.openxmlformats.org/officeDocument/2006/relationships/hyperlink" Target="mailto:laurensagerweinstein01@tfl.gov.uk" TargetMode="External"/><Relationship Id="rId38" Type="http://schemas.openxmlformats.org/officeDocument/2006/relationships/hyperlink" Target="mailto:laurensagerweinstein01@tfl.gov.uk" TargetMode="External"/><Relationship Id="rId730" Type="http://schemas.openxmlformats.org/officeDocument/2006/relationships/hyperlink" Target="mailto:james.pope@schroders.com" TargetMode="External"/><Relationship Id="rId1320" Type="http://schemas.openxmlformats.org/officeDocument/2006/relationships/hyperlink" Target="mailto:eden.statham@accenture.com" TargetMode="External"/><Relationship Id="rId1321" Type="http://schemas.openxmlformats.org/officeDocument/2006/relationships/hyperlink" Target="mailto:christopher.lane@accenture.com" TargetMode="External"/><Relationship Id="rId1322" Type="http://schemas.openxmlformats.org/officeDocument/2006/relationships/hyperlink" Target="mailto:jon.tippell@accenture.com" TargetMode="External"/><Relationship Id="rId1356" Type="http://schemas.openxmlformats.org/officeDocument/2006/relationships/hyperlink" Target="mailto:misha.patel@britinsurance.com" TargetMode="External"/><Relationship Id="rId2203" Type="http://schemas.openxmlformats.org/officeDocument/2006/relationships/hyperlink" Target="mailto:frederic.bernard-payen@airbus.com" TargetMode="External"/><Relationship Id="rId1357" Type="http://schemas.openxmlformats.org/officeDocument/2006/relationships/hyperlink" Target="mailto:tinapierce@btinternet.com" TargetMode="External"/><Relationship Id="rId2204" Type="http://schemas.openxmlformats.org/officeDocument/2006/relationships/hyperlink" Target="mailto:mark.christie@bioscriptgroup.com" TargetMode="External"/><Relationship Id="rId20" Type="http://schemas.openxmlformats.org/officeDocument/2006/relationships/hyperlink" Target="mailto:kakeung.cheung@uk.aswatson.com" TargetMode="External"/><Relationship Id="rId1358" Type="http://schemas.openxmlformats.org/officeDocument/2006/relationships/hyperlink" Target="mailto:tinapierce@btinternet.com" TargetMode="External"/><Relationship Id="rId2205" Type="http://schemas.openxmlformats.org/officeDocument/2006/relationships/hyperlink" Target="mailto:james.wright@bioscriptgroup.com" TargetMode="External"/><Relationship Id="rId1359" Type="http://schemas.openxmlformats.org/officeDocument/2006/relationships/hyperlink" Target="mailto:abhishek.khanna@exlservice.com" TargetMode="External"/><Relationship Id="rId2206" Type="http://schemas.openxmlformats.org/officeDocument/2006/relationships/hyperlink" Target="mailto:mark.christie@bioscriptgroup.com" TargetMode="External"/><Relationship Id="rId22" Type="http://schemas.openxmlformats.org/officeDocument/2006/relationships/hyperlink" Target="mailto:hannah.davies12@admiralgroup.co.uk" TargetMode="External"/><Relationship Id="rId2207" Type="http://schemas.openxmlformats.org/officeDocument/2006/relationships/hyperlink" Target="mailto:james.wright@bioscriptgroup.com" TargetMode="External"/><Relationship Id="rId21" Type="http://schemas.openxmlformats.org/officeDocument/2006/relationships/hyperlink" Target="mailto:natalie.hallak@hellofresh.com" TargetMode="External"/><Relationship Id="rId2208" Type="http://schemas.openxmlformats.org/officeDocument/2006/relationships/hyperlink" Target="mailto:maha.reinecke@rgare.com" TargetMode="External"/><Relationship Id="rId24" Type="http://schemas.openxmlformats.org/officeDocument/2006/relationships/hyperlink" Target="mailto:martin.lynch@cnahardy.com" TargetMode="External"/><Relationship Id="rId2209" Type="http://schemas.openxmlformats.org/officeDocument/2006/relationships/hyperlink" Target="mailto:adrian.lawrence@barclays.com" TargetMode="External"/><Relationship Id="rId23" Type="http://schemas.openxmlformats.org/officeDocument/2006/relationships/hyperlink" Target="mailto:rohit_rathod@mckinsey.com" TargetMode="External"/><Relationship Id="rId767" Type="http://schemas.openxmlformats.org/officeDocument/2006/relationships/hyperlink" Target="mailto:mark_geere2@nfumutual.co.uk" TargetMode="External"/><Relationship Id="rId766" Type="http://schemas.openxmlformats.org/officeDocument/2006/relationships/hyperlink" Target="mailto:phil_dunmall@nfumutual.co.uk" TargetMode="External"/><Relationship Id="rId765" Type="http://schemas.openxmlformats.org/officeDocument/2006/relationships/hyperlink" Target="mailto:gary_pearson2@nfumutual.co.uk" TargetMode="External"/><Relationship Id="rId764" Type="http://schemas.openxmlformats.org/officeDocument/2006/relationships/hyperlink" Target="mailto:madhiya_iqbal@nfumutual.co.uk" TargetMode="External"/><Relationship Id="rId769" Type="http://schemas.openxmlformats.org/officeDocument/2006/relationships/hyperlink" Target="mailto:mark_geere2@nfumutual.co.uk" TargetMode="External"/><Relationship Id="rId768" Type="http://schemas.openxmlformats.org/officeDocument/2006/relationships/hyperlink" Target="mailto:mark_geere2@nfumutual.co.uk" TargetMode="External"/><Relationship Id="rId26" Type="http://schemas.openxmlformats.org/officeDocument/2006/relationships/hyperlink" Target="mailto:al_mathie2@nfumutual.co.uk" TargetMode="External"/><Relationship Id="rId25" Type="http://schemas.openxmlformats.org/officeDocument/2006/relationships/hyperlink" Target="mailto:steven.blunden@iagcargo.com" TargetMode="External"/><Relationship Id="rId28" Type="http://schemas.openxmlformats.org/officeDocument/2006/relationships/hyperlink" Target="mailto:andrew.burns@nationalgrid.com" TargetMode="External"/><Relationship Id="rId1350" Type="http://schemas.openxmlformats.org/officeDocument/2006/relationships/hyperlink" Target="mailto:james.gilbert@britinsurance.com" TargetMode="External"/><Relationship Id="rId27" Type="http://schemas.openxmlformats.org/officeDocument/2006/relationships/hyperlink" Target="mailto:david.castrogavino@astrazeneca.com" TargetMode="External"/><Relationship Id="rId1351" Type="http://schemas.openxmlformats.org/officeDocument/2006/relationships/hyperlink" Target="mailto:caroline.beardsell@britinsurance.com" TargetMode="External"/><Relationship Id="rId763" Type="http://schemas.openxmlformats.org/officeDocument/2006/relationships/hyperlink" Target="mailto:madhiya_iqbal@nfumutual.co.uk" TargetMode="External"/><Relationship Id="rId1352" Type="http://schemas.openxmlformats.org/officeDocument/2006/relationships/hyperlink" Target="mailto:caroline.beardsell@britinsurance.com" TargetMode="External"/><Relationship Id="rId29" Type="http://schemas.openxmlformats.org/officeDocument/2006/relationships/hyperlink" Target="mailto:maddie.amos@thecrownestate.co.uk" TargetMode="External"/><Relationship Id="rId762" Type="http://schemas.openxmlformats.org/officeDocument/2006/relationships/hyperlink" Target="mailto:madhiya_iqbal@nfumutual.co.uk" TargetMode="External"/><Relationship Id="rId1353" Type="http://schemas.openxmlformats.org/officeDocument/2006/relationships/hyperlink" Target="mailto:david.shepherd@britinsurance.com" TargetMode="External"/><Relationship Id="rId2200" Type="http://schemas.openxmlformats.org/officeDocument/2006/relationships/hyperlink" Target="mailto:frederic.bernard-payen@airbus.com" TargetMode="External"/><Relationship Id="rId761" Type="http://schemas.openxmlformats.org/officeDocument/2006/relationships/hyperlink" Target="mailto:kevin.tubb@theaa.com" TargetMode="External"/><Relationship Id="rId1354" Type="http://schemas.openxmlformats.org/officeDocument/2006/relationships/hyperlink" Target="mailto:james.gilbert@britinsurance.com" TargetMode="External"/><Relationship Id="rId2201" Type="http://schemas.openxmlformats.org/officeDocument/2006/relationships/hyperlink" Target="mailto:frederic.bernard-payen@airbus.com" TargetMode="External"/><Relationship Id="rId760" Type="http://schemas.openxmlformats.org/officeDocument/2006/relationships/hyperlink" Target="mailto:kevin.tubb@theaa.com" TargetMode="External"/><Relationship Id="rId1355" Type="http://schemas.openxmlformats.org/officeDocument/2006/relationships/hyperlink" Target="mailto:misha.patel@britinsurance.com" TargetMode="External"/><Relationship Id="rId2202" Type="http://schemas.openxmlformats.org/officeDocument/2006/relationships/hyperlink" Target="mailto:frederic.bernard-payen@airbus.com" TargetMode="External"/><Relationship Id="rId1345" Type="http://schemas.openxmlformats.org/officeDocument/2006/relationships/hyperlink" Target="mailto:amason@graingerplc.co.uk" TargetMode="External"/><Relationship Id="rId1346" Type="http://schemas.openxmlformats.org/officeDocument/2006/relationships/hyperlink" Target="mailto:amason@graingerplc.co.uk" TargetMode="External"/><Relationship Id="rId1347" Type="http://schemas.openxmlformats.org/officeDocument/2006/relationships/hyperlink" Target="mailto:rohit_rathod@mckinsey.com" TargetMode="External"/><Relationship Id="rId1348" Type="http://schemas.openxmlformats.org/officeDocument/2006/relationships/hyperlink" Target="mailto:rohit_rathod@mckinsey.com" TargetMode="External"/><Relationship Id="rId11" Type="http://schemas.openxmlformats.org/officeDocument/2006/relationships/hyperlink" Target="mailto:gavin.goodland@nationalgrid.com" TargetMode="External"/><Relationship Id="rId1349" Type="http://schemas.openxmlformats.org/officeDocument/2006/relationships/hyperlink" Target="mailto:david.shepherd@britinsurance.com" TargetMode="External"/><Relationship Id="rId10" Type="http://schemas.openxmlformats.org/officeDocument/2006/relationships/hyperlink" Target="mailto:gavin.goodland@nationalgrid.com" TargetMode="External"/><Relationship Id="rId13" Type="http://schemas.openxmlformats.org/officeDocument/2006/relationships/hyperlink" Target="mailto:amy_westran@nfumutual.co.uk" TargetMode="External"/><Relationship Id="rId12" Type="http://schemas.openxmlformats.org/officeDocument/2006/relationships/hyperlink" Target="mailto:robbie.priddle@specsavers.com" TargetMode="External"/><Relationship Id="rId756" Type="http://schemas.openxmlformats.org/officeDocument/2006/relationships/hyperlink" Target="mailto:kenneth.allard@theaa.com" TargetMode="External"/><Relationship Id="rId755" Type="http://schemas.openxmlformats.org/officeDocument/2006/relationships/hyperlink" Target="mailto:matthew.sanderson@theaa.com" TargetMode="External"/><Relationship Id="rId754" Type="http://schemas.openxmlformats.org/officeDocument/2006/relationships/hyperlink" Target="mailto:matthew.sanderson@theaa.com" TargetMode="External"/><Relationship Id="rId753" Type="http://schemas.openxmlformats.org/officeDocument/2006/relationships/hyperlink" Target="mailto:paul.corney@theaa.com" TargetMode="External"/><Relationship Id="rId759" Type="http://schemas.openxmlformats.org/officeDocument/2006/relationships/hyperlink" Target="mailto:ismaeel.ameen@theaa.com" TargetMode="External"/><Relationship Id="rId758" Type="http://schemas.openxmlformats.org/officeDocument/2006/relationships/hyperlink" Target="mailto:ismaeel.ameen@theaa.com" TargetMode="External"/><Relationship Id="rId757" Type="http://schemas.openxmlformats.org/officeDocument/2006/relationships/hyperlink" Target="mailto:kenneth.allard@theaa.com" TargetMode="External"/><Relationship Id="rId15" Type="http://schemas.openxmlformats.org/officeDocument/2006/relationships/hyperlink" Target="mailto:daniel.bos@justeattakeaway.com" TargetMode="External"/><Relationship Id="rId14" Type="http://schemas.openxmlformats.org/officeDocument/2006/relationships/hyperlink" Target="mailto:louise.maynard-atem@dsit.gov.uk" TargetMode="External"/><Relationship Id="rId17" Type="http://schemas.openxmlformats.org/officeDocument/2006/relationships/hyperlink" Target="mailto:lindsaymason90@hotmail.com" TargetMode="External"/><Relationship Id="rId16" Type="http://schemas.openxmlformats.org/officeDocument/2006/relationships/hyperlink" Target="mailto:daniel.bos@justeattakeaway.com" TargetMode="External"/><Relationship Id="rId1340" Type="http://schemas.openxmlformats.org/officeDocument/2006/relationships/hyperlink" Target="mailto:belinda.djamson@accenture.com" TargetMode="External"/><Relationship Id="rId19" Type="http://schemas.openxmlformats.org/officeDocument/2006/relationships/hyperlink" Target="mailto:louisarobinson@tfl.gov.uk" TargetMode="External"/><Relationship Id="rId752" Type="http://schemas.openxmlformats.org/officeDocument/2006/relationships/hyperlink" Target="mailto:matthew.sanderson@theaa.com" TargetMode="External"/><Relationship Id="rId1341" Type="http://schemas.openxmlformats.org/officeDocument/2006/relationships/hyperlink" Target="mailto:belinda.djamson@accenture.com" TargetMode="External"/><Relationship Id="rId18" Type="http://schemas.openxmlformats.org/officeDocument/2006/relationships/hyperlink" Target="mailto:deepak.damodarr@neosnetworks.com" TargetMode="External"/><Relationship Id="rId751" Type="http://schemas.openxmlformats.org/officeDocument/2006/relationships/hyperlink" Target="mailto:ismaeel.ameen@theaa.com" TargetMode="External"/><Relationship Id="rId1342" Type="http://schemas.openxmlformats.org/officeDocument/2006/relationships/hyperlink" Target="mailto:steve.pimblett@rightmove.co.uk" TargetMode="External"/><Relationship Id="rId750" Type="http://schemas.openxmlformats.org/officeDocument/2006/relationships/hyperlink" Target="mailto:ismaeel.ameen@theaa.com" TargetMode="External"/><Relationship Id="rId1343" Type="http://schemas.openxmlformats.org/officeDocument/2006/relationships/hyperlink" Target="mailto:steve.pimblett@rightmove.co.uk" TargetMode="External"/><Relationship Id="rId1344" Type="http://schemas.openxmlformats.org/officeDocument/2006/relationships/hyperlink" Target="mailto:steve.pimblett@rightmove.co.uk" TargetMode="External"/><Relationship Id="rId84" Type="http://schemas.openxmlformats.org/officeDocument/2006/relationships/hyperlink" Target="mailto:harveer.singh@truist.com" TargetMode="External"/><Relationship Id="rId1774" Type="http://schemas.openxmlformats.org/officeDocument/2006/relationships/hyperlink" Target="mailto:neal_wells@gb.smbcgroup.com" TargetMode="External"/><Relationship Id="rId2621" Type="http://schemas.openxmlformats.org/officeDocument/2006/relationships/hyperlink" Target="mailto:jessica.wahid@open.ac.uk" TargetMode="External"/><Relationship Id="rId83" Type="http://schemas.openxmlformats.org/officeDocument/2006/relationships/hyperlink" Target="mailto:l.leyland@mind.org.uk" TargetMode="External"/><Relationship Id="rId1775" Type="http://schemas.openxmlformats.org/officeDocument/2006/relationships/hyperlink" Target="mailto:neal_wells@gb.smbcgroup.com" TargetMode="External"/><Relationship Id="rId2622" Type="http://schemas.openxmlformats.org/officeDocument/2006/relationships/hyperlink" Target="mailto:owen.jones6@admiralgroup.co.uk" TargetMode="External"/><Relationship Id="rId86" Type="http://schemas.openxmlformats.org/officeDocument/2006/relationships/hyperlink" Target="mailto:vikas.misra@exlservice.com" TargetMode="External"/><Relationship Id="rId1776" Type="http://schemas.openxmlformats.org/officeDocument/2006/relationships/hyperlink" Target="mailto:servane_chou@gb.smbcgroup.com" TargetMode="External"/><Relationship Id="rId2623" Type="http://schemas.openxmlformats.org/officeDocument/2006/relationships/hyperlink" Target="mailto:alex.fenwick@admiralgroup.co.uk" TargetMode="External"/><Relationship Id="rId85" Type="http://schemas.openxmlformats.org/officeDocument/2006/relationships/hyperlink" Target="mailto:maria.papastathi@shell.com" TargetMode="External"/><Relationship Id="rId1777" Type="http://schemas.openxmlformats.org/officeDocument/2006/relationships/hyperlink" Target="mailto:arvind_nair@gb.smbcgroup.com" TargetMode="External"/><Relationship Id="rId2624" Type="http://schemas.openxmlformats.org/officeDocument/2006/relationships/hyperlink" Target="mailto:simona.vaipan@admiralgroup.co.uk" TargetMode="External"/><Relationship Id="rId88" Type="http://schemas.openxmlformats.org/officeDocument/2006/relationships/hyperlink" Target="mailto:druvika.patel@thefa.com" TargetMode="External"/><Relationship Id="rId1778" Type="http://schemas.openxmlformats.org/officeDocument/2006/relationships/hyperlink" Target="mailto:ben_singam@gb.smbcgroup.com" TargetMode="External"/><Relationship Id="rId2625" Type="http://schemas.openxmlformats.org/officeDocument/2006/relationships/hyperlink" Target="mailto:sophie.angel-taylor@admiralgroup.co.uk" TargetMode="External"/><Relationship Id="rId87" Type="http://schemas.openxmlformats.org/officeDocument/2006/relationships/hyperlink" Target="mailto:druvika.patel@thefa.com" TargetMode="External"/><Relationship Id="rId1779" Type="http://schemas.openxmlformats.org/officeDocument/2006/relationships/hyperlink" Target="mailto:rakhee_duttagupta@gb.smbcgroup.com" TargetMode="External"/><Relationship Id="rId2626" Type="http://schemas.openxmlformats.org/officeDocument/2006/relationships/hyperlink" Target="mailto:owen.jones6@admiralgroup.co.uk" TargetMode="External"/><Relationship Id="rId2627" Type="http://schemas.openxmlformats.org/officeDocument/2006/relationships/hyperlink" Target="mailto:simona.vaipan@admiralgroup.co.uk" TargetMode="External"/><Relationship Id="rId89" Type="http://schemas.openxmlformats.org/officeDocument/2006/relationships/hyperlink" Target="mailto:druvika.patel@thefa.com" TargetMode="External"/><Relationship Id="rId2628" Type="http://schemas.openxmlformats.org/officeDocument/2006/relationships/hyperlink" Target="mailto:sophie.angel-taylor@admiralgroup.co.uk" TargetMode="External"/><Relationship Id="rId709" Type="http://schemas.openxmlformats.org/officeDocument/2006/relationships/hyperlink" Target="mailto:di.zhang@kpmg.co.uk" TargetMode="External"/><Relationship Id="rId2629" Type="http://schemas.openxmlformats.org/officeDocument/2006/relationships/hyperlink" Target="mailto:alex.fenwick@admiralgroup.co.uk" TargetMode="External"/><Relationship Id="rId708" Type="http://schemas.openxmlformats.org/officeDocument/2006/relationships/hyperlink" Target="mailto:nick.whitfeld@kpmg.co.uk" TargetMode="External"/><Relationship Id="rId707" Type="http://schemas.openxmlformats.org/officeDocument/2006/relationships/hyperlink" Target="mailto:christopher.middlehurst@kpmg.co.uk" TargetMode="External"/><Relationship Id="rId706" Type="http://schemas.openxmlformats.org/officeDocument/2006/relationships/hyperlink" Target="mailto:christopher.middlehurst@kpmg.co.uk" TargetMode="External"/><Relationship Id="rId80" Type="http://schemas.openxmlformats.org/officeDocument/2006/relationships/hyperlink" Target="mailto:kinnari.ladha@merlinentertainments.biz" TargetMode="External"/><Relationship Id="rId82" Type="http://schemas.openxmlformats.org/officeDocument/2006/relationships/hyperlink" Target="mailto:christopher.blood2@baesystems.com" TargetMode="External"/><Relationship Id="rId81" Type="http://schemas.openxmlformats.org/officeDocument/2006/relationships/hyperlink" Target="mailto:kinnari.ladha@merlinentertainments.biz" TargetMode="External"/><Relationship Id="rId701" Type="http://schemas.openxmlformats.org/officeDocument/2006/relationships/hyperlink" Target="mailto:nick.whitfeld@kpmg.co.uk" TargetMode="External"/><Relationship Id="rId700" Type="http://schemas.openxmlformats.org/officeDocument/2006/relationships/hyperlink" Target="mailto:kelly.macklin@kpmg.co.uk" TargetMode="External"/><Relationship Id="rId705" Type="http://schemas.openxmlformats.org/officeDocument/2006/relationships/hyperlink" Target="mailto:kelly.macklin@kpmg.co.uk" TargetMode="External"/><Relationship Id="rId704" Type="http://schemas.openxmlformats.org/officeDocument/2006/relationships/hyperlink" Target="mailto:yusuf.ermak@kpmg.co.uk" TargetMode="External"/><Relationship Id="rId703" Type="http://schemas.openxmlformats.org/officeDocument/2006/relationships/hyperlink" Target="mailto:nick.whitfeld@kpmg.co.uk" TargetMode="External"/><Relationship Id="rId702" Type="http://schemas.openxmlformats.org/officeDocument/2006/relationships/hyperlink" Target="mailto:yusuf.ermak@kpmg.co.uk" TargetMode="External"/><Relationship Id="rId1770" Type="http://schemas.openxmlformats.org/officeDocument/2006/relationships/hyperlink" Target="mailto:neal_wells@gb.smbcgroup.com" TargetMode="External"/><Relationship Id="rId1771" Type="http://schemas.openxmlformats.org/officeDocument/2006/relationships/hyperlink" Target="mailto:neal_wells@gb.smbcgroup.com" TargetMode="External"/><Relationship Id="rId1772" Type="http://schemas.openxmlformats.org/officeDocument/2006/relationships/hyperlink" Target="mailto:rishi_amin@gb.smbcgroup.com" TargetMode="External"/><Relationship Id="rId1773" Type="http://schemas.openxmlformats.org/officeDocument/2006/relationships/hyperlink" Target="mailto:rishi_amin@gb.smbcgroup.com" TargetMode="External"/><Relationship Id="rId2620" Type="http://schemas.openxmlformats.org/officeDocument/2006/relationships/hyperlink" Target="mailto:neilwaters76@gmail.com" TargetMode="External"/><Relationship Id="rId73" Type="http://schemas.openxmlformats.org/officeDocument/2006/relationships/hyperlink" Target="mailto:lauren.walker@annalect.com" TargetMode="External"/><Relationship Id="rId1763" Type="http://schemas.openxmlformats.org/officeDocument/2006/relationships/hyperlink" Target="mailto:ferrigno.meaghan@destinationcanada.com" TargetMode="External"/><Relationship Id="rId2610" Type="http://schemas.openxmlformats.org/officeDocument/2006/relationships/hyperlink" Target="mailto:alon.stock@abbavoyage.com" TargetMode="External"/><Relationship Id="rId72" Type="http://schemas.openxmlformats.org/officeDocument/2006/relationships/hyperlink" Target="mailto:craig.suckling@digital.cabinet-office.gov.uk" TargetMode="External"/><Relationship Id="rId1764" Type="http://schemas.openxmlformats.org/officeDocument/2006/relationships/hyperlink" Target="mailto:derama.peter@destinationcanada.com" TargetMode="External"/><Relationship Id="rId2611" Type="http://schemas.openxmlformats.org/officeDocument/2006/relationships/hyperlink" Target="mailto:alon.stock@abbavoyage.com" TargetMode="External"/><Relationship Id="rId75" Type="http://schemas.openxmlformats.org/officeDocument/2006/relationships/hyperlink" Target="mailto:dugald_black@gb.smbcgroup.com" TargetMode="External"/><Relationship Id="rId1765" Type="http://schemas.openxmlformats.org/officeDocument/2006/relationships/hyperlink" Target="mailto:shahina_khan@gb.smbcgroup.com" TargetMode="External"/><Relationship Id="rId2612" Type="http://schemas.openxmlformats.org/officeDocument/2006/relationships/hyperlink" Target="mailto:shae.mccalla@nhg.org.uk" TargetMode="External"/><Relationship Id="rId74" Type="http://schemas.openxmlformats.org/officeDocument/2006/relationships/hyperlink" Target="mailto:darren.goddard@chaucergroup.com" TargetMode="External"/><Relationship Id="rId1766" Type="http://schemas.openxmlformats.org/officeDocument/2006/relationships/hyperlink" Target="mailto:matthew_tyrrell@gb.smbcgroup.com" TargetMode="External"/><Relationship Id="rId2613" Type="http://schemas.openxmlformats.org/officeDocument/2006/relationships/hyperlink" Target="mailto:shae.mccalla@nhg.org.uk" TargetMode="External"/><Relationship Id="rId77" Type="http://schemas.openxmlformats.org/officeDocument/2006/relationships/hyperlink" Target="mailto:josh.cunningham@lloydsbanking.com" TargetMode="External"/><Relationship Id="rId1767" Type="http://schemas.openxmlformats.org/officeDocument/2006/relationships/hyperlink" Target="mailto:matthew_tyrrell@gb.smbcgroup.com" TargetMode="External"/><Relationship Id="rId2614" Type="http://schemas.openxmlformats.org/officeDocument/2006/relationships/hyperlink" Target="mailto:yixiang.dong@virginmediao2.co.uk" TargetMode="External"/><Relationship Id="rId76" Type="http://schemas.openxmlformats.org/officeDocument/2006/relationships/hyperlink" Target="mailto:david_masters@gb.smbcgroup.com" TargetMode="External"/><Relationship Id="rId1768" Type="http://schemas.openxmlformats.org/officeDocument/2006/relationships/hyperlink" Target="mailto:neal_wells@gb.smbcgroup.com" TargetMode="External"/><Relationship Id="rId2615" Type="http://schemas.openxmlformats.org/officeDocument/2006/relationships/hyperlink" Target="mailto:yixiang.dong@virginmediao2.co.uk" TargetMode="External"/><Relationship Id="rId79" Type="http://schemas.openxmlformats.org/officeDocument/2006/relationships/hyperlink" Target="mailto:kinnari.ladha@merlinentertainments.biz" TargetMode="External"/><Relationship Id="rId1769" Type="http://schemas.openxmlformats.org/officeDocument/2006/relationships/hyperlink" Target="mailto:hannah_jones@gb.smbcgroup.com" TargetMode="External"/><Relationship Id="rId2616" Type="http://schemas.openxmlformats.org/officeDocument/2006/relationships/hyperlink" Target="mailto:e.ricciulli@house-of-communication.com" TargetMode="External"/><Relationship Id="rId78" Type="http://schemas.openxmlformats.org/officeDocument/2006/relationships/hyperlink" Target="mailto:kinnari.ladha@merlinentertainments.biz" TargetMode="External"/><Relationship Id="rId2617" Type="http://schemas.openxmlformats.org/officeDocument/2006/relationships/hyperlink" Target="mailto:e.ricciulli@house-of-communication.com" TargetMode="External"/><Relationship Id="rId2618" Type="http://schemas.openxmlformats.org/officeDocument/2006/relationships/hyperlink" Target="mailto:akapoor@fuld.com" TargetMode="External"/><Relationship Id="rId2619" Type="http://schemas.openxmlformats.org/officeDocument/2006/relationships/hyperlink" Target="mailto:akapoor@fuld.com" TargetMode="External"/><Relationship Id="rId71" Type="http://schemas.openxmlformats.org/officeDocument/2006/relationships/hyperlink" Target="http://cabinet-office.gov.uk" TargetMode="External"/><Relationship Id="rId70" Type="http://schemas.openxmlformats.org/officeDocument/2006/relationships/hyperlink" Target="mailto:james.gooding@ioppublishing.org" TargetMode="External"/><Relationship Id="rId1760" Type="http://schemas.openxmlformats.org/officeDocument/2006/relationships/hyperlink" Target="mailto:derama.peter@destinationcanada.com" TargetMode="External"/><Relationship Id="rId1761" Type="http://schemas.openxmlformats.org/officeDocument/2006/relationships/hyperlink" Target="mailto:derama.peter@destinationcanada.com" TargetMode="External"/><Relationship Id="rId1762" Type="http://schemas.openxmlformats.org/officeDocument/2006/relationships/hyperlink" Target="mailto:ferrigno.meaghan@destinationcanada.com" TargetMode="External"/><Relationship Id="rId62" Type="http://schemas.openxmlformats.org/officeDocument/2006/relationships/hyperlink" Target="mailto:alex.sidgreaves@uk.zurich.com" TargetMode="External"/><Relationship Id="rId1312" Type="http://schemas.openxmlformats.org/officeDocument/2006/relationships/hyperlink" Target="mailto:amani.abualsameed@britishcouncil.org" TargetMode="External"/><Relationship Id="rId1796" Type="http://schemas.openxmlformats.org/officeDocument/2006/relationships/hyperlink" Target="mailto:justin.kuprys@baesystems.com" TargetMode="External"/><Relationship Id="rId2643" Type="http://schemas.openxmlformats.org/officeDocument/2006/relationships/hyperlink" Target="mailto:nicole.richardson@puttingdatatowork.com" TargetMode="External"/><Relationship Id="rId61" Type="http://schemas.openxmlformats.org/officeDocument/2006/relationships/hyperlink" Target="mailto:tom.spencer@aviva.com" TargetMode="External"/><Relationship Id="rId1313" Type="http://schemas.openxmlformats.org/officeDocument/2006/relationships/hyperlink" Target="mailto:simone.suresh@britishcouncil.org" TargetMode="External"/><Relationship Id="rId1797" Type="http://schemas.openxmlformats.org/officeDocument/2006/relationships/hyperlink" Target="mailto:justin.kuprys@baesystems.com" TargetMode="External"/><Relationship Id="rId2644" Type="http://schemas.openxmlformats.org/officeDocument/2006/relationships/drawing" Target="../drawings/drawing3.xml"/><Relationship Id="rId64" Type="http://schemas.openxmlformats.org/officeDocument/2006/relationships/hyperlink" Target="mailto:martin.aylward@edfenergy.com" TargetMode="External"/><Relationship Id="rId1314" Type="http://schemas.openxmlformats.org/officeDocument/2006/relationships/hyperlink" Target="mailto:breyhan.shafai@britishcouncil.org" TargetMode="External"/><Relationship Id="rId1798" Type="http://schemas.openxmlformats.org/officeDocument/2006/relationships/hyperlink" Target="mailto:johanna.hutchinson@baesystems.com" TargetMode="External"/><Relationship Id="rId63" Type="http://schemas.openxmlformats.org/officeDocument/2006/relationships/hyperlink" Target="mailto:martin.aylward@edfenergy.com" TargetMode="External"/><Relationship Id="rId1315" Type="http://schemas.openxmlformats.org/officeDocument/2006/relationships/hyperlink" Target="mailto:samia.ayyoub@britishcouncil.org" TargetMode="External"/><Relationship Id="rId1799" Type="http://schemas.openxmlformats.org/officeDocument/2006/relationships/hyperlink" Target="mailto:danielle.lopes@baesystems.com" TargetMode="External"/><Relationship Id="rId66" Type="http://schemas.openxmlformats.org/officeDocument/2006/relationships/hyperlink" Target="mailto:david.reed@dataiq.co.uk" TargetMode="External"/><Relationship Id="rId1316" Type="http://schemas.openxmlformats.org/officeDocument/2006/relationships/hyperlink" Target="mailto:joe.bardon@britishcouncil.org" TargetMode="External"/><Relationship Id="rId65" Type="http://schemas.openxmlformats.org/officeDocument/2006/relationships/hyperlink" Target="mailto:martin.aylward@edfenergy.com" TargetMode="External"/><Relationship Id="rId1317" Type="http://schemas.openxmlformats.org/officeDocument/2006/relationships/hyperlink" Target="mailto:henna.jaireth@britishcouncil.org" TargetMode="External"/><Relationship Id="rId68" Type="http://schemas.openxmlformats.org/officeDocument/2006/relationships/hyperlink" Target="mailto:nominator@galdies.me.uk" TargetMode="External"/><Relationship Id="rId1318" Type="http://schemas.openxmlformats.org/officeDocument/2006/relationships/hyperlink" Target="mailto:breyhan.shafai@britishcouncil.org" TargetMode="External"/><Relationship Id="rId67" Type="http://schemas.openxmlformats.org/officeDocument/2006/relationships/hyperlink" Target="mailto:david.reed@dataiq.co.uk" TargetMode="External"/><Relationship Id="rId1319" Type="http://schemas.openxmlformats.org/officeDocument/2006/relationships/hyperlink" Target="mailto:breyhan.shafai@britishcouncil.org" TargetMode="External"/><Relationship Id="rId729" Type="http://schemas.openxmlformats.org/officeDocument/2006/relationships/hyperlink" Target="mailto:james.pope@schroders.com" TargetMode="External"/><Relationship Id="rId728" Type="http://schemas.openxmlformats.org/officeDocument/2006/relationships/hyperlink" Target="mailto:james.pope@schroders.com" TargetMode="External"/><Relationship Id="rId60" Type="http://schemas.openxmlformats.org/officeDocument/2006/relationships/hyperlink" Target="mailto:nick.beresford@heathrow.com" TargetMode="External"/><Relationship Id="rId723" Type="http://schemas.openxmlformats.org/officeDocument/2006/relationships/hyperlink" Target="mailto:sandy.boeije@rabobank.nl" TargetMode="External"/><Relationship Id="rId722" Type="http://schemas.openxmlformats.org/officeDocument/2006/relationships/hyperlink" Target="mailto:sandy.boeije@rabobank.nl" TargetMode="External"/><Relationship Id="rId721" Type="http://schemas.openxmlformats.org/officeDocument/2006/relationships/hyperlink" Target="mailto:dberry@bezai.co.uk" TargetMode="External"/><Relationship Id="rId720" Type="http://schemas.openxmlformats.org/officeDocument/2006/relationships/hyperlink" Target="mailto:andrea.rhind@news.co.uk" TargetMode="External"/><Relationship Id="rId727" Type="http://schemas.openxmlformats.org/officeDocument/2006/relationships/hyperlink" Target="mailto:james.pope@schroders.com" TargetMode="External"/><Relationship Id="rId726" Type="http://schemas.openxmlformats.org/officeDocument/2006/relationships/hyperlink" Target="mailto:james.pope@schroders.com" TargetMode="External"/><Relationship Id="rId725" Type="http://schemas.openxmlformats.org/officeDocument/2006/relationships/hyperlink" Target="mailto:james.pope@schroders.com" TargetMode="External"/><Relationship Id="rId724" Type="http://schemas.openxmlformats.org/officeDocument/2006/relationships/hyperlink" Target="mailto:apoorv.kashyap@santander.co.uk" TargetMode="External"/><Relationship Id="rId69" Type="http://schemas.openxmlformats.org/officeDocument/2006/relationships/hyperlink" Target="mailto:nominator@galdies.me.uk" TargetMode="External"/><Relationship Id="rId1790" Type="http://schemas.openxmlformats.org/officeDocument/2006/relationships/hyperlink" Target="mailto:mashton@global-aero.com" TargetMode="External"/><Relationship Id="rId1791" Type="http://schemas.openxmlformats.org/officeDocument/2006/relationships/hyperlink" Target="mailto:christopher.blood2@baesystems.com" TargetMode="External"/><Relationship Id="rId1792" Type="http://schemas.openxmlformats.org/officeDocument/2006/relationships/hyperlink" Target="mailto:justin.kuprys@baesystems.com" TargetMode="External"/><Relationship Id="rId1793" Type="http://schemas.openxmlformats.org/officeDocument/2006/relationships/hyperlink" Target="mailto:justin.kuprys@baesystems.com" TargetMode="External"/><Relationship Id="rId2640" Type="http://schemas.openxmlformats.org/officeDocument/2006/relationships/hyperlink" Target="mailto:tim.pickworth@geolytix.co.uk" TargetMode="External"/><Relationship Id="rId1310" Type="http://schemas.openxmlformats.org/officeDocument/2006/relationships/hyperlink" Target="mailto:shaimaa.refaatkhalil@britishcouncil.org.eg" TargetMode="External"/><Relationship Id="rId1794" Type="http://schemas.openxmlformats.org/officeDocument/2006/relationships/hyperlink" Target="mailto:justin.kuprys@baesystems.com" TargetMode="External"/><Relationship Id="rId2641" Type="http://schemas.openxmlformats.org/officeDocument/2006/relationships/hyperlink" Target="mailto:rebecca.mellor@geolytix.co.uk" TargetMode="External"/><Relationship Id="rId1311" Type="http://schemas.openxmlformats.org/officeDocument/2006/relationships/hyperlink" Target="mailto:nada.elawamy@britishcouncil.org" TargetMode="External"/><Relationship Id="rId1795" Type="http://schemas.openxmlformats.org/officeDocument/2006/relationships/hyperlink" Target="mailto:justin.kuprys@baesystems.com" TargetMode="External"/><Relationship Id="rId2642" Type="http://schemas.openxmlformats.org/officeDocument/2006/relationships/hyperlink" Target="mailto:nicole.richardson@puttingdatatowork.com" TargetMode="External"/><Relationship Id="rId51" Type="http://schemas.openxmlformats.org/officeDocument/2006/relationships/hyperlink" Target="mailto:elizabeth.beale@uk.bp.com" TargetMode="External"/><Relationship Id="rId1301" Type="http://schemas.openxmlformats.org/officeDocument/2006/relationships/hyperlink" Target="mailto:jamie.mann@britishcouncil.org" TargetMode="External"/><Relationship Id="rId1785" Type="http://schemas.openxmlformats.org/officeDocument/2006/relationships/hyperlink" Target="mailto:kate.jones@eonenergy.com" TargetMode="External"/><Relationship Id="rId2632" Type="http://schemas.openxmlformats.org/officeDocument/2006/relationships/hyperlink" Target="mailto:owen.jones6@admiralgroup.co.uk" TargetMode="External"/><Relationship Id="rId50" Type="http://schemas.openxmlformats.org/officeDocument/2006/relationships/hyperlink" Target="mailto:sarah.barr.miller@ba.com" TargetMode="External"/><Relationship Id="rId1302" Type="http://schemas.openxmlformats.org/officeDocument/2006/relationships/hyperlink" Target="mailto:shaimaa.refaatkhalil@britishcouncil.org.eg" TargetMode="External"/><Relationship Id="rId1786" Type="http://schemas.openxmlformats.org/officeDocument/2006/relationships/hyperlink" Target="mailto:kate.jones@eonenergy.com" TargetMode="External"/><Relationship Id="rId2633" Type="http://schemas.openxmlformats.org/officeDocument/2006/relationships/hyperlink" Target="mailto:sophie.angel-taylor@admiralgroup.co.uk" TargetMode="External"/><Relationship Id="rId53" Type="http://schemas.openxmlformats.org/officeDocument/2006/relationships/hyperlink" Target="mailto:h.blaikie@aston.ac.uk" TargetMode="External"/><Relationship Id="rId1303" Type="http://schemas.openxmlformats.org/officeDocument/2006/relationships/hyperlink" Target="mailto:shaimaa.refaatkhalil@britishcouncil.org.eg" TargetMode="External"/><Relationship Id="rId1787" Type="http://schemas.openxmlformats.org/officeDocument/2006/relationships/hyperlink" Target="mailto:steve.boydon@eonenergy.com" TargetMode="External"/><Relationship Id="rId2634" Type="http://schemas.openxmlformats.org/officeDocument/2006/relationships/hyperlink" Target="mailto:philipp.hubert@henkel.com" TargetMode="External"/><Relationship Id="rId52" Type="http://schemas.openxmlformats.org/officeDocument/2006/relationships/hyperlink" Target="mailto:martin.stockdale@kennedyslaw.com" TargetMode="External"/><Relationship Id="rId1304" Type="http://schemas.openxmlformats.org/officeDocument/2006/relationships/hyperlink" Target="mailto:amal.abusafiyah@britishcouncil.org" TargetMode="External"/><Relationship Id="rId1788" Type="http://schemas.openxmlformats.org/officeDocument/2006/relationships/hyperlink" Target="mailto:claire.whitmore@eonenergy.com" TargetMode="External"/><Relationship Id="rId2635" Type="http://schemas.openxmlformats.org/officeDocument/2006/relationships/hyperlink" Target="mailto:thomas.kowalczyk@henkel.com" TargetMode="External"/><Relationship Id="rId55" Type="http://schemas.openxmlformats.org/officeDocument/2006/relationships/hyperlink" Target="mailto:david.hayes@open.ac.uk" TargetMode="External"/><Relationship Id="rId1305" Type="http://schemas.openxmlformats.org/officeDocument/2006/relationships/hyperlink" Target="mailto:amal.abusafiyah@britishcouncil.org" TargetMode="External"/><Relationship Id="rId1789" Type="http://schemas.openxmlformats.org/officeDocument/2006/relationships/hyperlink" Target="mailto:mashton@global-aero.com" TargetMode="External"/><Relationship Id="rId2636" Type="http://schemas.openxmlformats.org/officeDocument/2006/relationships/hyperlink" Target="mailto:julia.hsu@henkel.com" TargetMode="External"/><Relationship Id="rId54" Type="http://schemas.openxmlformats.org/officeDocument/2006/relationships/hyperlink" Target="mailto:gary.goldberg@bp.com" TargetMode="External"/><Relationship Id="rId1306" Type="http://schemas.openxmlformats.org/officeDocument/2006/relationships/hyperlink" Target="mailto:damini.luchmun@mu.britishcouncil.org" TargetMode="External"/><Relationship Id="rId2637" Type="http://schemas.openxmlformats.org/officeDocument/2006/relationships/hyperlink" Target="mailto:julia.hsu@henkel.com" TargetMode="External"/><Relationship Id="rId57" Type="http://schemas.openxmlformats.org/officeDocument/2006/relationships/hyperlink" Target="mailto:abbie.ensor@thecoventry.co.uk" TargetMode="External"/><Relationship Id="rId1307" Type="http://schemas.openxmlformats.org/officeDocument/2006/relationships/hyperlink" Target="mailto:damini.luchmun@mu.britishcouncil.org" TargetMode="External"/><Relationship Id="rId2638" Type="http://schemas.openxmlformats.org/officeDocument/2006/relationships/hyperlink" Target="mailto:thomas.kowalczyk@henkel.com" TargetMode="External"/><Relationship Id="rId56" Type="http://schemas.openxmlformats.org/officeDocument/2006/relationships/hyperlink" Target="mailto:david.hayes@open.ac.uk" TargetMode="External"/><Relationship Id="rId1308" Type="http://schemas.openxmlformats.org/officeDocument/2006/relationships/hyperlink" Target="mailto:damini.luchmun@mu.britishcouncil.org" TargetMode="External"/><Relationship Id="rId2639" Type="http://schemas.openxmlformats.org/officeDocument/2006/relationships/hyperlink" Target="mailto:philipp.hubert@henkel.com" TargetMode="External"/><Relationship Id="rId1309" Type="http://schemas.openxmlformats.org/officeDocument/2006/relationships/hyperlink" Target="mailto:amal.abusafiyah@britishcouncil.org" TargetMode="External"/><Relationship Id="rId719" Type="http://schemas.openxmlformats.org/officeDocument/2006/relationships/hyperlink" Target="mailto:janice.pereira@sunday-times.co.uk" TargetMode="External"/><Relationship Id="rId718" Type="http://schemas.openxmlformats.org/officeDocument/2006/relationships/hyperlink" Target="mailto:janice.pereira@sunday-times.co.uk" TargetMode="External"/><Relationship Id="rId717" Type="http://schemas.openxmlformats.org/officeDocument/2006/relationships/hyperlink" Target="mailto:janice.pereira@sunday-times.co.uk" TargetMode="External"/><Relationship Id="rId712" Type="http://schemas.openxmlformats.org/officeDocument/2006/relationships/hyperlink" Target="mailto:di.zhang@kpmg.co.uk" TargetMode="External"/><Relationship Id="rId711" Type="http://schemas.openxmlformats.org/officeDocument/2006/relationships/hyperlink" Target="mailto:keval.shah@kpmg.co.uk" TargetMode="External"/><Relationship Id="rId710" Type="http://schemas.openxmlformats.org/officeDocument/2006/relationships/hyperlink" Target="mailto:keval.shah@kpmg.co.uk" TargetMode="External"/><Relationship Id="rId716" Type="http://schemas.openxmlformats.org/officeDocument/2006/relationships/hyperlink" Target="mailto:janice.pereira@sunday-times.co.uk" TargetMode="External"/><Relationship Id="rId715" Type="http://schemas.openxmlformats.org/officeDocument/2006/relationships/hyperlink" Target="mailto:yessica.gutierrez@news.co.uk" TargetMode="External"/><Relationship Id="rId714" Type="http://schemas.openxmlformats.org/officeDocument/2006/relationships/hyperlink" Target="mailto:yessica.gutierrez@news.co.uk" TargetMode="External"/><Relationship Id="rId713" Type="http://schemas.openxmlformats.org/officeDocument/2006/relationships/hyperlink" Target="mailto:yessica.gutierrez@news.co.uk" TargetMode="External"/><Relationship Id="rId59" Type="http://schemas.openxmlformats.org/officeDocument/2006/relationships/hyperlink" Target="mailto:bhavik.davda@uk.aswatson.com" TargetMode="External"/><Relationship Id="rId58" Type="http://schemas.openxmlformats.org/officeDocument/2006/relationships/hyperlink" Target="mailto:carlo.nebuloni@axa.co.uk" TargetMode="External"/><Relationship Id="rId1780" Type="http://schemas.openxmlformats.org/officeDocument/2006/relationships/hyperlink" Target="mailto:isabel.martingarcia@angloamerican.com" TargetMode="External"/><Relationship Id="rId1781" Type="http://schemas.openxmlformats.org/officeDocument/2006/relationships/hyperlink" Target="mailto:isabel.martingarcia@angloamerican.com" TargetMode="External"/><Relationship Id="rId1782" Type="http://schemas.openxmlformats.org/officeDocument/2006/relationships/hyperlink" Target="mailto:gareth.powell@irwinmitchell.com" TargetMode="External"/><Relationship Id="rId1783" Type="http://schemas.openxmlformats.org/officeDocument/2006/relationships/hyperlink" Target="mailto:lissah.mahlangu@eonenergy.com" TargetMode="External"/><Relationship Id="rId2630" Type="http://schemas.openxmlformats.org/officeDocument/2006/relationships/hyperlink" Target="mailto:alex.fenwick@admiralgroup.co.uk" TargetMode="External"/><Relationship Id="rId1300" Type="http://schemas.openxmlformats.org/officeDocument/2006/relationships/hyperlink" Target="mailto:jamie.mann@britishcouncil.org" TargetMode="External"/><Relationship Id="rId1784" Type="http://schemas.openxmlformats.org/officeDocument/2006/relationships/hyperlink" Target="mailto:kate.jones@eonenergy.com" TargetMode="External"/><Relationship Id="rId2631" Type="http://schemas.openxmlformats.org/officeDocument/2006/relationships/hyperlink" Target="mailto:simona.vaipan@admiralgroup.co.uk" TargetMode="External"/><Relationship Id="rId2269" Type="http://schemas.openxmlformats.org/officeDocument/2006/relationships/hyperlink" Target="mailto:f.cascaldi.garcia@fmo.nl" TargetMode="External"/><Relationship Id="rId349" Type="http://schemas.openxmlformats.org/officeDocument/2006/relationships/hyperlink" Target="mailto:rkapoor@alteryx.com" TargetMode="External"/><Relationship Id="rId348" Type="http://schemas.openxmlformats.org/officeDocument/2006/relationships/hyperlink" Target="mailto:rkapoor@alteryx.com" TargetMode="External"/><Relationship Id="rId347" Type="http://schemas.openxmlformats.org/officeDocument/2006/relationships/hyperlink" Target="mailto:marion.shaw@cencora.com" TargetMode="External"/><Relationship Id="rId346" Type="http://schemas.openxmlformats.org/officeDocument/2006/relationships/hyperlink" Target="mailto:marion.shaw@cencora.com" TargetMode="External"/><Relationship Id="rId2260" Type="http://schemas.openxmlformats.org/officeDocument/2006/relationships/hyperlink" Target="mailto:d.miftari@fmo.nl" TargetMode="External"/><Relationship Id="rId341" Type="http://schemas.openxmlformats.org/officeDocument/2006/relationships/hyperlink" Target="mailto:iulia.a.ung@gmail.com" TargetMode="External"/><Relationship Id="rId2261" Type="http://schemas.openxmlformats.org/officeDocument/2006/relationships/hyperlink" Target="mailto:l.chow.wei.chung@fmo.nl" TargetMode="External"/><Relationship Id="rId340" Type="http://schemas.openxmlformats.org/officeDocument/2006/relationships/hyperlink" Target="mailto:sarah.barr.miller@ba.com" TargetMode="External"/><Relationship Id="rId2262" Type="http://schemas.openxmlformats.org/officeDocument/2006/relationships/hyperlink" Target="mailto:f.cascaldi.garcia@fmo.nl" TargetMode="External"/><Relationship Id="rId2263" Type="http://schemas.openxmlformats.org/officeDocument/2006/relationships/hyperlink" Target="mailto:d.miftari@fmo.nl" TargetMode="External"/><Relationship Id="rId2264" Type="http://schemas.openxmlformats.org/officeDocument/2006/relationships/hyperlink" Target="mailto:a.beelen@fmo.nl" TargetMode="External"/><Relationship Id="rId345" Type="http://schemas.openxmlformats.org/officeDocument/2006/relationships/hyperlink" Target="mailto:lucy.mccormick@bbc.co.uk" TargetMode="External"/><Relationship Id="rId2265" Type="http://schemas.openxmlformats.org/officeDocument/2006/relationships/hyperlink" Target="mailto:a.beelen@fmo.nl" TargetMode="External"/><Relationship Id="rId344" Type="http://schemas.openxmlformats.org/officeDocument/2006/relationships/hyperlink" Target="mailto:ella.zheng@intactinsurance.co.uk" TargetMode="External"/><Relationship Id="rId2266" Type="http://schemas.openxmlformats.org/officeDocument/2006/relationships/hyperlink" Target="mailto:a.beelen@fmo.nl" TargetMode="External"/><Relationship Id="rId343" Type="http://schemas.openxmlformats.org/officeDocument/2006/relationships/hyperlink" Target="mailto:ella.zheng@intactinsurance.co.uk" TargetMode="External"/><Relationship Id="rId2267" Type="http://schemas.openxmlformats.org/officeDocument/2006/relationships/hyperlink" Target="mailto:f.cascaldi.garcia@fmo.nl" TargetMode="External"/><Relationship Id="rId342" Type="http://schemas.openxmlformats.org/officeDocument/2006/relationships/hyperlink" Target="mailto:iulia.a.ung@gmail.com" TargetMode="External"/><Relationship Id="rId2268" Type="http://schemas.openxmlformats.org/officeDocument/2006/relationships/hyperlink" Target="mailto:f.cascaldi.garcia@fmo.nl" TargetMode="External"/><Relationship Id="rId2258" Type="http://schemas.openxmlformats.org/officeDocument/2006/relationships/hyperlink" Target="mailto:l.chow.wei.chung@fmo.nl" TargetMode="External"/><Relationship Id="rId2259" Type="http://schemas.openxmlformats.org/officeDocument/2006/relationships/hyperlink" Target="mailto:f.cascaldi.garcia@fmo.nl" TargetMode="External"/><Relationship Id="rId338" Type="http://schemas.openxmlformats.org/officeDocument/2006/relationships/hyperlink" Target="mailto:velaris@qa.com" TargetMode="External"/><Relationship Id="rId337" Type="http://schemas.openxmlformats.org/officeDocument/2006/relationships/hyperlink" Target="mailto:velaris@qa.com" TargetMode="External"/><Relationship Id="rId336" Type="http://schemas.openxmlformats.org/officeDocument/2006/relationships/hyperlink" Target="mailto:velaris@qa.com" TargetMode="External"/><Relationship Id="rId335" Type="http://schemas.openxmlformats.org/officeDocument/2006/relationships/hyperlink" Target="mailto:velaris@qa.com" TargetMode="External"/><Relationship Id="rId339" Type="http://schemas.openxmlformats.org/officeDocument/2006/relationships/hyperlink" Target="mailto:adrian.mastrostefano@ba.com" TargetMode="External"/><Relationship Id="rId330" Type="http://schemas.openxmlformats.org/officeDocument/2006/relationships/hyperlink" Target="mailto:velaris@qa.com" TargetMode="External"/><Relationship Id="rId2250" Type="http://schemas.openxmlformats.org/officeDocument/2006/relationships/hyperlink" Target="mailto:brendan.finnegan@fivetran.com" TargetMode="External"/><Relationship Id="rId2251" Type="http://schemas.openxmlformats.org/officeDocument/2006/relationships/hyperlink" Target="mailto:alex.cresswell@fivetran.com" TargetMode="External"/><Relationship Id="rId2252" Type="http://schemas.openxmlformats.org/officeDocument/2006/relationships/hyperlink" Target="mailto:alex.cresswell@fivetran.com" TargetMode="External"/><Relationship Id="rId2253" Type="http://schemas.openxmlformats.org/officeDocument/2006/relationships/hyperlink" Target="mailto:brendan.finnegan@fivetran.com" TargetMode="External"/><Relationship Id="rId334" Type="http://schemas.openxmlformats.org/officeDocument/2006/relationships/hyperlink" Target="mailto:velaris@qa.com" TargetMode="External"/><Relationship Id="rId2254" Type="http://schemas.openxmlformats.org/officeDocument/2006/relationships/hyperlink" Target="mailto:zahoor.ahmed@fivetran.com" TargetMode="External"/><Relationship Id="rId333" Type="http://schemas.openxmlformats.org/officeDocument/2006/relationships/hyperlink" Target="mailto:velaris@qa.com" TargetMode="External"/><Relationship Id="rId2255" Type="http://schemas.openxmlformats.org/officeDocument/2006/relationships/hyperlink" Target="mailto:shyam.pankhania@fivetran.com" TargetMode="External"/><Relationship Id="rId332" Type="http://schemas.openxmlformats.org/officeDocument/2006/relationships/hyperlink" Target="mailto:velaris@qa.com" TargetMode="External"/><Relationship Id="rId2256" Type="http://schemas.openxmlformats.org/officeDocument/2006/relationships/hyperlink" Target="mailto:shyam.pankhania@fivetran.com" TargetMode="External"/><Relationship Id="rId331" Type="http://schemas.openxmlformats.org/officeDocument/2006/relationships/hyperlink" Target="mailto:velaris@qa.com" TargetMode="External"/><Relationship Id="rId2257" Type="http://schemas.openxmlformats.org/officeDocument/2006/relationships/hyperlink" Target="mailto:zahoor.ahmed@fivetran.com" TargetMode="External"/><Relationship Id="rId370" Type="http://schemas.openxmlformats.org/officeDocument/2006/relationships/hyperlink" Target="mailto:james.brake@hl.co.uk" TargetMode="External"/><Relationship Id="rId369" Type="http://schemas.openxmlformats.org/officeDocument/2006/relationships/hyperlink" Target="mailto:thor.list@databricks.com" TargetMode="External"/><Relationship Id="rId368" Type="http://schemas.openxmlformats.org/officeDocument/2006/relationships/hyperlink" Target="mailto:thor.list@databricks.com" TargetMode="External"/><Relationship Id="rId2280" Type="http://schemas.openxmlformats.org/officeDocument/2006/relationships/hyperlink" Target="mailto:richavarshney2002@yahoo.com" TargetMode="External"/><Relationship Id="rId2281" Type="http://schemas.openxmlformats.org/officeDocument/2006/relationships/hyperlink" Target="mailto:richavarshney2002@yahoo.com" TargetMode="External"/><Relationship Id="rId2282" Type="http://schemas.openxmlformats.org/officeDocument/2006/relationships/hyperlink" Target="mailto:jbuford@academybank.com" TargetMode="External"/><Relationship Id="rId363" Type="http://schemas.openxmlformats.org/officeDocument/2006/relationships/hyperlink" Target="mailto:vasileios.stavrakas@sap.com" TargetMode="External"/><Relationship Id="rId2283" Type="http://schemas.openxmlformats.org/officeDocument/2006/relationships/hyperlink" Target="mailto:jbuford@academybank.com" TargetMode="External"/><Relationship Id="rId362" Type="http://schemas.openxmlformats.org/officeDocument/2006/relationships/hyperlink" Target="mailto:wthamaha@microsoft.com" TargetMode="External"/><Relationship Id="rId2284" Type="http://schemas.openxmlformats.org/officeDocument/2006/relationships/hyperlink" Target="mailto:jbuford@academybank.com" TargetMode="External"/><Relationship Id="rId361" Type="http://schemas.openxmlformats.org/officeDocument/2006/relationships/hyperlink" Target="mailto:lazola.ndamase@vodacom.co.za" TargetMode="External"/><Relationship Id="rId2285" Type="http://schemas.openxmlformats.org/officeDocument/2006/relationships/hyperlink" Target="mailto:yogesh.thota@synergy55.com" TargetMode="External"/><Relationship Id="rId360" Type="http://schemas.openxmlformats.org/officeDocument/2006/relationships/hyperlink" Target="mailto:simone.pozniak@webberwentzel.com" TargetMode="External"/><Relationship Id="rId2286" Type="http://schemas.openxmlformats.org/officeDocument/2006/relationships/hyperlink" Target="mailto:yogesh.thota@synergy55.com" TargetMode="External"/><Relationship Id="rId367" Type="http://schemas.openxmlformats.org/officeDocument/2006/relationships/hyperlink" Target="mailto:daniel.senter@serco.com" TargetMode="External"/><Relationship Id="rId2287" Type="http://schemas.openxmlformats.org/officeDocument/2006/relationships/hyperlink" Target="mailto:yogesh.thota@synergy55.com" TargetMode="External"/><Relationship Id="rId366" Type="http://schemas.openxmlformats.org/officeDocument/2006/relationships/hyperlink" Target="mailto:pedro.sardo@sap.com" TargetMode="External"/><Relationship Id="rId2288" Type="http://schemas.openxmlformats.org/officeDocument/2006/relationships/hyperlink" Target="mailto:gbudati@thefarmersdog.com" TargetMode="External"/><Relationship Id="rId365" Type="http://schemas.openxmlformats.org/officeDocument/2006/relationships/hyperlink" Target="mailto:nick.creagh@gmail.com" TargetMode="External"/><Relationship Id="rId2289" Type="http://schemas.openxmlformats.org/officeDocument/2006/relationships/hyperlink" Target="mailto:gbudati@thefarmersdog.com" TargetMode="External"/><Relationship Id="rId364" Type="http://schemas.openxmlformats.org/officeDocument/2006/relationships/hyperlink" Target="mailto:nick.creagh@gmail.com" TargetMode="External"/><Relationship Id="rId95" Type="http://schemas.openxmlformats.org/officeDocument/2006/relationships/hyperlink" Target="mailto:susan.dorward@specsavers.com" TargetMode="External"/><Relationship Id="rId94" Type="http://schemas.openxmlformats.org/officeDocument/2006/relationships/hyperlink" Target="mailto:olateju.ayoola@asos.com" TargetMode="External"/><Relationship Id="rId97" Type="http://schemas.openxmlformats.org/officeDocument/2006/relationships/hyperlink" Target="mailto:zaf.kassam@informa.com" TargetMode="External"/><Relationship Id="rId96" Type="http://schemas.openxmlformats.org/officeDocument/2006/relationships/hyperlink" Target="mailto:niiy@uk.danskebank.com" TargetMode="External"/><Relationship Id="rId99" Type="http://schemas.openxmlformats.org/officeDocument/2006/relationships/hyperlink" Target="mailto:samir.patel@baesystems.com" TargetMode="External"/><Relationship Id="rId98" Type="http://schemas.openxmlformats.org/officeDocument/2006/relationships/hyperlink" Target="mailto:zaf.kassam@informa.com" TargetMode="External"/><Relationship Id="rId91" Type="http://schemas.openxmlformats.org/officeDocument/2006/relationships/hyperlink" Target="mailto:murtz.daud@britishgas.co.uk" TargetMode="External"/><Relationship Id="rId90" Type="http://schemas.openxmlformats.org/officeDocument/2006/relationships/hyperlink" Target="mailto:druvika.patel@thefa.com" TargetMode="External"/><Relationship Id="rId93" Type="http://schemas.openxmlformats.org/officeDocument/2006/relationships/hyperlink" Target="mailto:james.morgan@thecrownestate.co.uk" TargetMode="External"/><Relationship Id="rId92" Type="http://schemas.openxmlformats.org/officeDocument/2006/relationships/hyperlink" Target="mailto:bethany.tyson@bp.com" TargetMode="External"/><Relationship Id="rId359" Type="http://schemas.openxmlformats.org/officeDocument/2006/relationships/hyperlink" Target="mailto:mike.leverington@skyscanner.net" TargetMode="External"/><Relationship Id="rId358" Type="http://schemas.openxmlformats.org/officeDocument/2006/relationships/hyperlink" Target="mailto:mike.leverington@skyscanner.net" TargetMode="External"/><Relationship Id="rId357" Type="http://schemas.openxmlformats.org/officeDocument/2006/relationships/hyperlink" Target="mailto:mike.leverington@skyscanner.net" TargetMode="External"/><Relationship Id="rId2270" Type="http://schemas.openxmlformats.org/officeDocument/2006/relationships/hyperlink" Target="mailto:f.cascaldi.garcia@fmo.nl" TargetMode="External"/><Relationship Id="rId2271" Type="http://schemas.openxmlformats.org/officeDocument/2006/relationships/hyperlink" Target="mailto:f.cascaldi.garcia@fmo.nl" TargetMode="External"/><Relationship Id="rId352" Type="http://schemas.openxmlformats.org/officeDocument/2006/relationships/hyperlink" Target="mailto:isabel.martingarcia@angloamerican.com" TargetMode="External"/><Relationship Id="rId2272" Type="http://schemas.openxmlformats.org/officeDocument/2006/relationships/hyperlink" Target="mailto:a.beelen@fmo.nl" TargetMode="External"/><Relationship Id="rId351" Type="http://schemas.openxmlformats.org/officeDocument/2006/relationships/hyperlink" Target="mailto:saki.thethy@aviva.com" TargetMode="External"/><Relationship Id="rId2273" Type="http://schemas.openxmlformats.org/officeDocument/2006/relationships/hyperlink" Target="mailto:l.chow.wei.chung@fmo.nl" TargetMode="External"/><Relationship Id="rId350" Type="http://schemas.openxmlformats.org/officeDocument/2006/relationships/hyperlink" Target="mailto:bessaterholli@outlook.com" TargetMode="External"/><Relationship Id="rId2274" Type="http://schemas.openxmlformats.org/officeDocument/2006/relationships/hyperlink" Target="mailto:j.kuiper@fmo.nl" TargetMode="External"/><Relationship Id="rId2275" Type="http://schemas.openxmlformats.org/officeDocument/2006/relationships/hyperlink" Target="mailto:a.beelen@fmo.nl" TargetMode="External"/><Relationship Id="rId356" Type="http://schemas.openxmlformats.org/officeDocument/2006/relationships/hyperlink" Target="mailto:nmhlaba@phungela.co.za" TargetMode="External"/><Relationship Id="rId2276" Type="http://schemas.openxmlformats.org/officeDocument/2006/relationships/hyperlink" Target="mailto:l.chow.wei.chung@fmo.nl" TargetMode="External"/><Relationship Id="rId355" Type="http://schemas.openxmlformats.org/officeDocument/2006/relationships/hyperlink" Target="mailto:v.bendikow@firstbankgroup.com" TargetMode="External"/><Relationship Id="rId2277" Type="http://schemas.openxmlformats.org/officeDocument/2006/relationships/hyperlink" Target="mailto:j.kuiper@fmo.nl" TargetMode="External"/><Relationship Id="rId354" Type="http://schemas.openxmlformats.org/officeDocument/2006/relationships/hyperlink" Target="mailto:v.bendikow@firstbankgroup.com" TargetMode="External"/><Relationship Id="rId2278" Type="http://schemas.openxmlformats.org/officeDocument/2006/relationships/hyperlink" Target="mailto:a.beelen@fmo.nl" TargetMode="External"/><Relationship Id="rId353" Type="http://schemas.openxmlformats.org/officeDocument/2006/relationships/hyperlink" Target="mailto:isabel.martingarcia@angloamerican.com" TargetMode="External"/><Relationship Id="rId2279" Type="http://schemas.openxmlformats.org/officeDocument/2006/relationships/hyperlink" Target="mailto:a.beelen@fmo.nl" TargetMode="External"/><Relationship Id="rId1378" Type="http://schemas.openxmlformats.org/officeDocument/2006/relationships/hyperlink" Target="mailto:chris.gullick@ofgem.gov.uk" TargetMode="External"/><Relationship Id="rId2225" Type="http://schemas.openxmlformats.org/officeDocument/2006/relationships/hyperlink" Target="mailto:ola.ottosson@ica.se" TargetMode="External"/><Relationship Id="rId1379" Type="http://schemas.openxmlformats.org/officeDocument/2006/relationships/hyperlink" Target="mailto:chris.gullick@ofgem.gov.uk" TargetMode="External"/><Relationship Id="rId2226" Type="http://schemas.openxmlformats.org/officeDocument/2006/relationships/hyperlink" Target="mailto:ola.ottosson@ica.se" TargetMode="External"/><Relationship Id="rId2227" Type="http://schemas.openxmlformats.org/officeDocument/2006/relationships/hyperlink" Target="mailto:christopher_francis@bat.com" TargetMode="External"/><Relationship Id="rId2228" Type="http://schemas.openxmlformats.org/officeDocument/2006/relationships/hyperlink" Target="mailto:christopher_francis@bat.com" TargetMode="External"/><Relationship Id="rId2229" Type="http://schemas.openxmlformats.org/officeDocument/2006/relationships/hyperlink" Target="mailto:anthony.belpaire@bnpparibasfortis.com" TargetMode="External"/><Relationship Id="rId305" Type="http://schemas.openxmlformats.org/officeDocument/2006/relationships/hyperlink" Target="mailto:husain.muhammad@accenture.com" TargetMode="External"/><Relationship Id="rId789" Type="http://schemas.openxmlformats.org/officeDocument/2006/relationships/hyperlink" Target="mailto:phil_dunmall@nfumutual.co.uk" TargetMode="External"/><Relationship Id="rId304" Type="http://schemas.openxmlformats.org/officeDocument/2006/relationships/hyperlink" Target="mailto:kimera.pillay@accenture.com" TargetMode="External"/><Relationship Id="rId788" Type="http://schemas.openxmlformats.org/officeDocument/2006/relationships/hyperlink" Target="mailto:thomas_edwards2@nfumutual.co.uk" TargetMode="External"/><Relationship Id="rId303" Type="http://schemas.openxmlformats.org/officeDocument/2006/relationships/hyperlink" Target="mailto:jacques.naude@accenture.com" TargetMode="External"/><Relationship Id="rId787" Type="http://schemas.openxmlformats.org/officeDocument/2006/relationships/hyperlink" Target="mailto:mel.slade@boots.co.uk" TargetMode="External"/><Relationship Id="rId302" Type="http://schemas.openxmlformats.org/officeDocument/2006/relationships/hyperlink" Target="mailto:isabel.t.mwale@accenture.com" TargetMode="External"/><Relationship Id="rId786" Type="http://schemas.openxmlformats.org/officeDocument/2006/relationships/hyperlink" Target="mailto:mel.slade@boots.co.uk" TargetMode="External"/><Relationship Id="rId309" Type="http://schemas.openxmlformats.org/officeDocument/2006/relationships/hyperlink" Target="mailto:test@galdies.me.uk" TargetMode="External"/><Relationship Id="rId308" Type="http://schemas.openxmlformats.org/officeDocument/2006/relationships/hyperlink" Target="mailto:junaid.kleinschmidt@accenture.com" TargetMode="External"/><Relationship Id="rId307" Type="http://schemas.openxmlformats.org/officeDocument/2006/relationships/hyperlink" Target="mailto:lindeni.molapo@accenture.com" TargetMode="External"/><Relationship Id="rId306" Type="http://schemas.openxmlformats.org/officeDocument/2006/relationships/hyperlink" Target="mailto:n.baloyi@accenture.com" TargetMode="External"/><Relationship Id="rId781" Type="http://schemas.openxmlformats.org/officeDocument/2006/relationships/hyperlink" Target="mailto:s.wark@mind.org.uk" TargetMode="External"/><Relationship Id="rId1370" Type="http://schemas.openxmlformats.org/officeDocument/2006/relationships/hyperlink" Target="mailto:ross.hignett@exlservice.com" TargetMode="External"/><Relationship Id="rId780" Type="http://schemas.openxmlformats.org/officeDocument/2006/relationships/hyperlink" Target="mailto:s.wark@mind.org.uk" TargetMode="External"/><Relationship Id="rId1371" Type="http://schemas.openxmlformats.org/officeDocument/2006/relationships/hyperlink" Target="mailto:blair.strachan@exlservice.com" TargetMode="External"/><Relationship Id="rId1372" Type="http://schemas.openxmlformats.org/officeDocument/2006/relationships/hyperlink" Target="mailto:vikas.kumar5@exlservice.com" TargetMode="External"/><Relationship Id="rId1373" Type="http://schemas.openxmlformats.org/officeDocument/2006/relationships/hyperlink" Target="mailto:vikas.kumar5@exlservice.com" TargetMode="External"/><Relationship Id="rId2220" Type="http://schemas.openxmlformats.org/officeDocument/2006/relationships/hyperlink" Target="mailto:frederic.bernard-payen@airbus.com" TargetMode="External"/><Relationship Id="rId301" Type="http://schemas.openxmlformats.org/officeDocument/2006/relationships/hyperlink" Target="mailto:edna.eason@accenture.com" TargetMode="External"/><Relationship Id="rId785" Type="http://schemas.openxmlformats.org/officeDocument/2006/relationships/hyperlink" Target="mailto:jagpreet.singh@boots.com" TargetMode="External"/><Relationship Id="rId1374" Type="http://schemas.openxmlformats.org/officeDocument/2006/relationships/hyperlink" Target="mailto:blair.strachan@exlservice.com" TargetMode="External"/><Relationship Id="rId2221" Type="http://schemas.openxmlformats.org/officeDocument/2006/relationships/hyperlink" Target="mailto:frederic.bernard-payen@airbus.com" TargetMode="External"/><Relationship Id="rId300" Type="http://schemas.openxmlformats.org/officeDocument/2006/relationships/hyperlink" Target="mailto:satish.nr@accenture.com" TargetMode="External"/><Relationship Id="rId784" Type="http://schemas.openxmlformats.org/officeDocument/2006/relationships/hyperlink" Target="mailto:s.wark@mind.org.uk" TargetMode="External"/><Relationship Id="rId1375" Type="http://schemas.openxmlformats.org/officeDocument/2006/relationships/hyperlink" Target="mailto:sergio.elizondogonzalez@ofgem.gov.uk" TargetMode="External"/><Relationship Id="rId2222" Type="http://schemas.openxmlformats.org/officeDocument/2006/relationships/hyperlink" Target="mailto:frederic.bernardpayen@gmail.com" TargetMode="External"/><Relationship Id="rId783" Type="http://schemas.openxmlformats.org/officeDocument/2006/relationships/hyperlink" Target="mailto:n.rahimi@mind.org.uk" TargetMode="External"/><Relationship Id="rId1376" Type="http://schemas.openxmlformats.org/officeDocument/2006/relationships/hyperlink" Target="mailto:penny.holborn@ofgem.gov.uk" TargetMode="External"/><Relationship Id="rId2223" Type="http://schemas.openxmlformats.org/officeDocument/2006/relationships/hyperlink" Target="mailto:frederic.bernard-payen@airbus.com" TargetMode="External"/><Relationship Id="rId782" Type="http://schemas.openxmlformats.org/officeDocument/2006/relationships/hyperlink" Target="mailto:l.leyland@mind.org.uk" TargetMode="External"/><Relationship Id="rId1377" Type="http://schemas.openxmlformats.org/officeDocument/2006/relationships/hyperlink" Target="mailto:penny.holborn@ofgem.gov.uk" TargetMode="External"/><Relationship Id="rId2224" Type="http://schemas.openxmlformats.org/officeDocument/2006/relationships/hyperlink" Target="mailto:frederic.bernard-payen@airbus.com" TargetMode="External"/><Relationship Id="rId1367" Type="http://schemas.openxmlformats.org/officeDocument/2006/relationships/hyperlink" Target="mailto:vikas.misra@exlservice.com" TargetMode="External"/><Relationship Id="rId2214" Type="http://schemas.openxmlformats.org/officeDocument/2006/relationships/hyperlink" Target="mailto:molly.chapman@dataiq.global" TargetMode="External"/><Relationship Id="rId1368" Type="http://schemas.openxmlformats.org/officeDocument/2006/relationships/hyperlink" Target="mailto:thlewis@archinsurance.com" TargetMode="External"/><Relationship Id="rId2215" Type="http://schemas.openxmlformats.org/officeDocument/2006/relationships/hyperlink" Target="mailto:gavin.meggs@qvc.com" TargetMode="External"/><Relationship Id="rId1369" Type="http://schemas.openxmlformats.org/officeDocument/2006/relationships/hyperlink" Target="mailto:ross.hignett@exlservice.com" TargetMode="External"/><Relationship Id="rId2216" Type="http://schemas.openxmlformats.org/officeDocument/2006/relationships/hyperlink" Target="mailto:frederic.bernard-payen@airbus.com" TargetMode="External"/><Relationship Id="rId2217" Type="http://schemas.openxmlformats.org/officeDocument/2006/relationships/hyperlink" Target="mailto:frederic.bernard-payen@airbus.com" TargetMode="External"/><Relationship Id="rId2218" Type="http://schemas.openxmlformats.org/officeDocument/2006/relationships/hyperlink" Target="mailto:frederic.bernard-payen@airbus.com" TargetMode="External"/><Relationship Id="rId2219" Type="http://schemas.openxmlformats.org/officeDocument/2006/relationships/hyperlink" Target="mailto:frederic.bernard-payen@airbus.com" TargetMode="External"/><Relationship Id="rId778" Type="http://schemas.openxmlformats.org/officeDocument/2006/relationships/hyperlink" Target="mailto:n.rahimi@mind.org.uk" TargetMode="External"/><Relationship Id="rId777" Type="http://schemas.openxmlformats.org/officeDocument/2006/relationships/hyperlink" Target="mailto:n.rahimi@mind.org.uk" TargetMode="External"/><Relationship Id="rId776" Type="http://schemas.openxmlformats.org/officeDocument/2006/relationships/hyperlink" Target="mailto:n.rahimi@mind.org.uk" TargetMode="External"/><Relationship Id="rId775" Type="http://schemas.openxmlformats.org/officeDocument/2006/relationships/hyperlink" Target="mailto:n.rahimi@mind.org.uk" TargetMode="External"/><Relationship Id="rId779" Type="http://schemas.openxmlformats.org/officeDocument/2006/relationships/hyperlink" Target="mailto:l.leyland@mind.org.uk" TargetMode="External"/><Relationship Id="rId770" Type="http://schemas.openxmlformats.org/officeDocument/2006/relationships/hyperlink" Target="mailto:alex_wiffen@nfumutual.co.uk" TargetMode="External"/><Relationship Id="rId1360" Type="http://schemas.openxmlformats.org/officeDocument/2006/relationships/hyperlink" Target="mailto:kshitij.jain@exlservice.com" TargetMode="External"/><Relationship Id="rId1361" Type="http://schemas.openxmlformats.org/officeDocument/2006/relationships/hyperlink" Target="mailto:abhishek.khanna@exlservice.com" TargetMode="External"/><Relationship Id="rId1362" Type="http://schemas.openxmlformats.org/officeDocument/2006/relationships/hyperlink" Target="mailto:kshitij.jain@exlservice.com" TargetMode="External"/><Relationship Id="rId774" Type="http://schemas.openxmlformats.org/officeDocument/2006/relationships/hyperlink" Target="mailto:s.wark@mind.org.uk" TargetMode="External"/><Relationship Id="rId1363" Type="http://schemas.openxmlformats.org/officeDocument/2006/relationships/hyperlink" Target="mailto:abhishek.khanna@exlservice.com" TargetMode="External"/><Relationship Id="rId2210" Type="http://schemas.openxmlformats.org/officeDocument/2006/relationships/hyperlink" Target="mailto:adrian.lawrence@barclays.com" TargetMode="External"/><Relationship Id="rId773" Type="http://schemas.openxmlformats.org/officeDocument/2006/relationships/hyperlink" Target="mailto:s.wark@mind.org.uk" TargetMode="External"/><Relationship Id="rId1364" Type="http://schemas.openxmlformats.org/officeDocument/2006/relationships/hyperlink" Target="mailto:piers.waldron@exlservice.com" TargetMode="External"/><Relationship Id="rId2211" Type="http://schemas.openxmlformats.org/officeDocument/2006/relationships/hyperlink" Target="mailto:rina.lakhman@manchester.ac.uk" TargetMode="External"/><Relationship Id="rId772" Type="http://schemas.openxmlformats.org/officeDocument/2006/relationships/hyperlink" Target="mailto:s.wark@mind.org.uk" TargetMode="External"/><Relationship Id="rId1365" Type="http://schemas.openxmlformats.org/officeDocument/2006/relationships/hyperlink" Target="mailto:piers.waldron@exlservice.com" TargetMode="External"/><Relationship Id="rId2212" Type="http://schemas.openxmlformats.org/officeDocument/2006/relationships/hyperlink" Target="mailto:rina.lakhman@manchester.ac.uk" TargetMode="External"/><Relationship Id="rId771" Type="http://schemas.openxmlformats.org/officeDocument/2006/relationships/hyperlink" Target="mailto:k.mitchell@mind.org.uk" TargetMode="External"/><Relationship Id="rId1366" Type="http://schemas.openxmlformats.org/officeDocument/2006/relationships/hyperlink" Target="mailto:vikas.misra@exlservice.com" TargetMode="External"/><Relationship Id="rId2213" Type="http://schemas.openxmlformats.org/officeDocument/2006/relationships/hyperlink" Target="mailto:rina.lakhman@manchester.ac.uk" TargetMode="External"/><Relationship Id="rId2247" Type="http://schemas.openxmlformats.org/officeDocument/2006/relationships/hyperlink" Target="mailto:carlos.soares@brenntag.com" TargetMode="External"/><Relationship Id="rId2248" Type="http://schemas.openxmlformats.org/officeDocument/2006/relationships/hyperlink" Target="mailto:andy.ruckley@convatec.com" TargetMode="External"/><Relationship Id="rId2249" Type="http://schemas.openxmlformats.org/officeDocument/2006/relationships/hyperlink" Target="mailto:andy.ruckley@convatec.com" TargetMode="External"/><Relationship Id="rId327" Type="http://schemas.openxmlformats.org/officeDocument/2006/relationships/hyperlink" Target="mailto:velaris@qa.com" TargetMode="External"/><Relationship Id="rId326" Type="http://schemas.openxmlformats.org/officeDocument/2006/relationships/hyperlink" Target="mailto:velaris@qa.com" TargetMode="External"/><Relationship Id="rId325" Type="http://schemas.openxmlformats.org/officeDocument/2006/relationships/hyperlink" Target="mailto:velaris@qa.com" TargetMode="External"/><Relationship Id="rId324" Type="http://schemas.openxmlformats.org/officeDocument/2006/relationships/hyperlink" Target="mailto:velaris@qa.com" TargetMode="External"/><Relationship Id="rId329" Type="http://schemas.openxmlformats.org/officeDocument/2006/relationships/hyperlink" Target="mailto:velaris@qa.com" TargetMode="External"/><Relationship Id="rId1390" Type="http://schemas.openxmlformats.org/officeDocument/2006/relationships/hyperlink" Target="mailto:david.thomson1@royallondon.com" TargetMode="External"/><Relationship Id="rId328" Type="http://schemas.openxmlformats.org/officeDocument/2006/relationships/hyperlink" Target="mailto:velaris@qa.com" TargetMode="External"/><Relationship Id="rId1391" Type="http://schemas.openxmlformats.org/officeDocument/2006/relationships/hyperlink" Target="mailto:philip.quarmby@royallondon.com" TargetMode="External"/><Relationship Id="rId1392" Type="http://schemas.openxmlformats.org/officeDocument/2006/relationships/hyperlink" Target="mailto:marcin.mochnacki@rlam.co.uk" TargetMode="External"/><Relationship Id="rId1393" Type="http://schemas.openxmlformats.org/officeDocument/2006/relationships/hyperlink" Target="mailto:murray.watson@rlam.co.uk" TargetMode="External"/><Relationship Id="rId2240" Type="http://schemas.openxmlformats.org/officeDocument/2006/relationships/hyperlink" Target="mailto:charlotte.vanbockstael@bnpparibasfortis.com" TargetMode="External"/><Relationship Id="rId1394" Type="http://schemas.openxmlformats.org/officeDocument/2006/relationships/hyperlink" Target="mailto:amy.mcnicholl@royallondon.com" TargetMode="External"/><Relationship Id="rId2241" Type="http://schemas.openxmlformats.org/officeDocument/2006/relationships/hyperlink" Target="mailto:maiella.moncadamarrero@bnpparibasfortis.com" TargetMode="External"/><Relationship Id="rId1395" Type="http://schemas.openxmlformats.org/officeDocument/2006/relationships/hyperlink" Target="mailto:arj.jairath@royallondon.com" TargetMode="External"/><Relationship Id="rId2242" Type="http://schemas.openxmlformats.org/officeDocument/2006/relationships/hyperlink" Target="mailto:maiella.moncadamarrero@bnpparibasfortis.com" TargetMode="External"/><Relationship Id="rId323" Type="http://schemas.openxmlformats.org/officeDocument/2006/relationships/hyperlink" Target="mailto:velaris@qa.com" TargetMode="External"/><Relationship Id="rId1396" Type="http://schemas.openxmlformats.org/officeDocument/2006/relationships/hyperlink" Target="mailto:damian.mcgrane@royallondon.com" TargetMode="External"/><Relationship Id="rId2243" Type="http://schemas.openxmlformats.org/officeDocument/2006/relationships/hyperlink" Target="mailto:kristof.meganck@bnpparibasfortis.com" TargetMode="External"/><Relationship Id="rId322" Type="http://schemas.openxmlformats.org/officeDocument/2006/relationships/hyperlink" Target="mailto:velaris@qa.com" TargetMode="External"/><Relationship Id="rId1397" Type="http://schemas.openxmlformats.org/officeDocument/2006/relationships/hyperlink" Target="mailto:murray.watson@rlam.co.uk" TargetMode="External"/><Relationship Id="rId2244" Type="http://schemas.openxmlformats.org/officeDocument/2006/relationships/hyperlink" Target="mailto:piet.olivier@bnpparibasfortis.com" TargetMode="External"/><Relationship Id="rId321" Type="http://schemas.openxmlformats.org/officeDocument/2006/relationships/hyperlink" Target="mailto:velaris@qa.com" TargetMode="External"/><Relationship Id="rId1398" Type="http://schemas.openxmlformats.org/officeDocument/2006/relationships/hyperlink" Target="mailto:marcin.mochnacki@rlam.co.uk" TargetMode="External"/><Relationship Id="rId2245" Type="http://schemas.openxmlformats.org/officeDocument/2006/relationships/hyperlink" Target="mailto:piet.olivier@bnpparibasfortis.com" TargetMode="External"/><Relationship Id="rId320" Type="http://schemas.openxmlformats.org/officeDocument/2006/relationships/hyperlink" Target="mailto:velaris@qa.com" TargetMode="External"/><Relationship Id="rId1399" Type="http://schemas.openxmlformats.org/officeDocument/2006/relationships/hyperlink" Target="mailto:marcin.mochnacki@rlam.co.uk" TargetMode="External"/><Relationship Id="rId2246" Type="http://schemas.openxmlformats.org/officeDocument/2006/relationships/hyperlink" Target="mailto:piet.olivier@bnpparibasfortis.com" TargetMode="External"/><Relationship Id="rId1389" Type="http://schemas.openxmlformats.org/officeDocument/2006/relationships/hyperlink" Target="mailto:david.thomson1@royallondon.com" TargetMode="External"/><Relationship Id="rId2236" Type="http://schemas.openxmlformats.org/officeDocument/2006/relationships/hyperlink" Target="mailto:maverick.denis@bnpparibasfortis.com" TargetMode="External"/><Relationship Id="rId2237" Type="http://schemas.openxmlformats.org/officeDocument/2006/relationships/hyperlink" Target="mailto:audrey.mons@bnpparibasfortis.com" TargetMode="External"/><Relationship Id="rId2238" Type="http://schemas.openxmlformats.org/officeDocument/2006/relationships/hyperlink" Target="mailto:charlotte.vanbockstael@bnpparibasfortis.com" TargetMode="External"/><Relationship Id="rId2239" Type="http://schemas.openxmlformats.org/officeDocument/2006/relationships/hyperlink" Target="mailto:anthony.belpaire@bnpparibasfortis.com" TargetMode="External"/><Relationship Id="rId316" Type="http://schemas.openxmlformats.org/officeDocument/2006/relationships/hyperlink" Target="mailto:velaris@qa.com" TargetMode="External"/><Relationship Id="rId315" Type="http://schemas.openxmlformats.org/officeDocument/2006/relationships/hyperlink" Target="mailto:velaris@qa.com" TargetMode="External"/><Relationship Id="rId799" Type="http://schemas.openxmlformats.org/officeDocument/2006/relationships/hyperlink" Target="mailto:matthew.hodges@open.ac.uk" TargetMode="External"/><Relationship Id="rId314" Type="http://schemas.openxmlformats.org/officeDocument/2006/relationships/hyperlink" Target="mailto:velaris@qa.com" TargetMode="External"/><Relationship Id="rId798" Type="http://schemas.openxmlformats.org/officeDocument/2006/relationships/hyperlink" Target="mailto:matthew.hodges@open.ac.uk" TargetMode="External"/><Relationship Id="rId313" Type="http://schemas.openxmlformats.org/officeDocument/2006/relationships/hyperlink" Target="mailto:velaris@qa.com" TargetMode="External"/><Relationship Id="rId797" Type="http://schemas.openxmlformats.org/officeDocument/2006/relationships/hyperlink" Target="mailto:laila.cryer@open.ac.uk" TargetMode="External"/><Relationship Id="rId319" Type="http://schemas.openxmlformats.org/officeDocument/2006/relationships/hyperlink" Target="mailto:velaris@qa.com" TargetMode="External"/><Relationship Id="rId318" Type="http://schemas.openxmlformats.org/officeDocument/2006/relationships/hyperlink" Target="mailto:velaris@qa.com" TargetMode="External"/><Relationship Id="rId317" Type="http://schemas.openxmlformats.org/officeDocument/2006/relationships/hyperlink" Target="mailto:velaris@qa.com" TargetMode="External"/><Relationship Id="rId1380" Type="http://schemas.openxmlformats.org/officeDocument/2006/relationships/hyperlink" Target="mailto:chris.gullick@ofgem.gov.uk" TargetMode="External"/><Relationship Id="rId792" Type="http://schemas.openxmlformats.org/officeDocument/2006/relationships/hyperlink" Target="mailto:eden_beirne3@nfumutual.co.uk" TargetMode="External"/><Relationship Id="rId1381" Type="http://schemas.openxmlformats.org/officeDocument/2006/relationships/hyperlink" Target="mailto:kathleen.smith@royallondon.com" TargetMode="External"/><Relationship Id="rId791" Type="http://schemas.openxmlformats.org/officeDocument/2006/relationships/hyperlink" Target="mailto:madhiya_iqbal@nfumutual.co.uk" TargetMode="External"/><Relationship Id="rId1382" Type="http://schemas.openxmlformats.org/officeDocument/2006/relationships/hyperlink" Target="mailto:kathleen.smith@royallondon.com" TargetMode="External"/><Relationship Id="rId790" Type="http://schemas.openxmlformats.org/officeDocument/2006/relationships/hyperlink" Target="mailto:phil_dunmall@nfumutual.co.uk" TargetMode="External"/><Relationship Id="rId1383" Type="http://schemas.openxmlformats.org/officeDocument/2006/relationships/hyperlink" Target="mailto:mary.drabble@royallondon.com" TargetMode="External"/><Relationship Id="rId2230" Type="http://schemas.openxmlformats.org/officeDocument/2006/relationships/hyperlink" Target="mailto:philippe.damoiseau@bnpparibasfortis.com" TargetMode="External"/><Relationship Id="rId1384" Type="http://schemas.openxmlformats.org/officeDocument/2006/relationships/hyperlink" Target="mailto:carol.wilson2@royallondon.com" TargetMode="External"/><Relationship Id="rId2231" Type="http://schemas.openxmlformats.org/officeDocument/2006/relationships/hyperlink" Target="mailto:maverick.denis@bnpparibasfortis.com" TargetMode="External"/><Relationship Id="rId312" Type="http://schemas.openxmlformats.org/officeDocument/2006/relationships/hyperlink" Target="mailto:velaris@qa.com" TargetMode="External"/><Relationship Id="rId796" Type="http://schemas.openxmlformats.org/officeDocument/2006/relationships/hyperlink" Target="mailto:laila.cryer@open.ac.uk" TargetMode="External"/><Relationship Id="rId1385" Type="http://schemas.openxmlformats.org/officeDocument/2006/relationships/hyperlink" Target="mailto:arj.jairath@royallondon.com" TargetMode="External"/><Relationship Id="rId2232" Type="http://schemas.openxmlformats.org/officeDocument/2006/relationships/hyperlink" Target="mailto:audrey.mons@bnpparibasfortis.com" TargetMode="External"/><Relationship Id="rId311" Type="http://schemas.openxmlformats.org/officeDocument/2006/relationships/hyperlink" Target="mailto:velaris@qa.com" TargetMode="External"/><Relationship Id="rId795" Type="http://schemas.openxmlformats.org/officeDocument/2006/relationships/hyperlink" Target="mailto:matthew.hodges@open.ac.uk" TargetMode="External"/><Relationship Id="rId1386" Type="http://schemas.openxmlformats.org/officeDocument/2006/relationships/hyperlink" Target="mailto:amy.mcnicholl@royallondon.com" TargetMode="External"/><Relationship Id="rId2233" Type="http://schemas.openxmlformats.org/officeDocument/2006/relationships/hyperlink" Target="mailto:audrey.mons@bnpparibasfortis.com" TargetMode="External"/><Relationship Id="rId310" Type="http://schemas.openxmlformats.org/officeDocument/2006/relationships/hyperlink" Target="mailto:velaris@qa.com" TargetMode="External"/><Relationship Id="rId794" Type="http://schemas.openxmlformats.org/officeDocument/2006/relationships/hyperlink" Target="mailto:matthew.hodges@open.ac.uk" TargetMode="External"/><Relationship Id="rId1387" Type="http://schemas.openxmlformats.org/officeDocument/2006/relationships/hyperlink" Target="mailto:kathleen.smith@royallondon.com" TargetMode="External"/><Relationship Id="rId2234" Type="http://schemas.openxmlformats.org/officeDocument/2006/relationships/hyperlink" Target="mailto:charlotte.vanbockstael@bnpparibasfortis.com" TargetMode="External"/><Relationship Id="rId793" Type="http://schemas.openxmlformats.org/officeDocument/2006/relationships/hyperlink" Target="mailto:eden_beirne3@nfumutual.co.uk" TargetMode="External"/><Relationship Id="rId1388" Type="http://schemas.openxmlformats.org/officeDocument/2006/relationships/hyperlink" Target="mailto:philip.quarmby@royallondon.com" TargetMode="External"/><Relationship Id="rId2235" Type="http://schemas.openxmlformats.org/officeDocument/2006/relationships/hyperlink" Target="mailto:paul-etienne.cantinaux@bnpparibasfortis.com" TargetMode="External"/><Relationship Id="rId297" Type="http://schemas.openxmlformats.org/officeDocument/2006/relationships/hyperlink" Target="mailto:vukosi.sambo@pha.co.za" TargetMode="External"/><Relationship Id="rId296" Type="http://schemas.openxmlformats.org/officeDocument/2006/relationships/hyperlink" Target="mailto:clinton.brett.nason@accenture.com" TargetMode="External"/><Relationship Id="rId295" Type="http://schemas.openxmlformats.org/officeDocument/2006/relationships/hyperlink" Target="mailto:nitesh.m.singh@accenture.com" TargetMode="External"/><Relationship Id="rId294" Type="http://schemas.openxmlformats.org/officeDocument/2006/relationships/hyperlink" Target="mailto:adheesh.ori@accenture.com" TargetMode="External"/><Relationship Id="rId299" Type="http://schemas.openxmlformats.org/officeDocument/2006/relationships/hyperlink" Target="mailto:francois.pienaar@accenture.com" TargetMode="External"/><Relationship Id="rId298" Type="http://schemas.openxmlformats.org/officeDocument/2006/relationships/hyperlink" Target="mailto:varaidzo.a.mureriwa@accenture.com" TargetMode="External"/><Relationship Id="rId271" Type="http://schemas.openxmlformats.org/officeDocument/2006/relationships/hyperlink" Target="mailto:wade.munsie@heathrow.com" TargetMode="External"/><Relationship Id="rId270" Type="http://schemas.openxmlformats.org/officeDocument/2006/relationships/hyperlink" Target="mailto:chris.yates@controlant.com" TargetMode="External"/><Relationship Id="rId269" Type="http://schemas.openxmlformats.org/officeDocument/2006/relationships/hyperlink" Target="mailto:chris.yates@controlant.com" TargetMode="External"/><Relationship Id="rId264" Type="http://schemas.openxmlformats.org/officeDocument/2006/relationships/hyperlink" Target="mailto:peter.rees@maersk.com" TargetMode="External"/><Relationship Id="rId263" Type="http://schemas.openxmlformats.org/officeDocument/2006/relationships/hyperlink" Target="mailto:leandro.abade@pinnaclepetgroup.com" TargetMode="External"/><Relationship Id="rId262" Type="http://schemas.openxmlformats.org/officeDocument/2006/relationships/hyperlink" Target="mailto:volker.buscher@dataiq.global" TargetMode="External"/><Relationship Id="rId261" Type="http://schemas.openxmlformats.org/officeDocument/2006/relationships/hyperlink" Target="mailto:volker.buscher@dataiq.global" TargetMode="External"/><Relationship Id="rId268" Type="http://schemas.openxmlformats.org/officeDocument/2006/relationships/hyperlink" Target="mailto:lucy.whitwell@brownejacobson.com" TargetMode="External"/><Relationship Id="rId267" Type="http://schemas.openxmlformats.org/officeDocument/2006/relationships/hyperlink" Target="mailto:lucy.whitwell@brownejacobson.com" TargetMode="External"/><Relationship Id="rId266" Type="http://schemas.openxmlformats.org/officeDocument/2006/relationships/hyperlink" Target="mailto:george.mccrea@thecrownestate.co.uk" TargetMode="External"/><Relationship Id="rId265" Type="http://schemas.openxmlformats.org/officeDocument/2006/relationships/hyperlink" Target="mailto:nick.bamber@dominos.co.uk" TargetMode="External"/><Relationship Id="rId260" Type="http://schemas.openxmlformats.org/officeDocument/2006/relationships/hyperlink" Target="mailto:volker.buscher@dataiq.global" TargetMode="External"/><Relationship Id="rId259" Type="http://schemas.openxmlformats.org/officeDocument/2006/relationships/hyperlink" Target="mailto:volker.buscher@dataiq.global" TargetMode="External"/><Relationship Id="rId258" Type="http://schemas.openxmlformats.org/officeDocument/2006/relationships/hyperlink" Target="mailto:susanth.dasari@truist.com" TargetMode="External"/><Relationship Id="rId2290" Type="http://schemas.openxmlformats.org/officeDocument/2006/relationships/hyperlink" Target="mailto:gbudati@thefarmersdog.com" TargetMode="External"/><Relationship Id="rId2291" Type="http://schemas.openxmlformats.org/officeDocument/2006/relationships/hyperlink" Target="mailto:anandhi@anandhiv.com" TargetMode="External"/><Relationship Id="rId2292" Type="http://schemas.openxmlformats.org/officeDocument/2006/relationships/hyperlink" Target="mailto:anandhi@anandhiv.com" TargetMode="External"/><Relationship Id="rId2293" Type="http://schemas.openxmlformats.org/officeDocument/2006/relationships/hyperlink" Target="mailto:ankit@adeptiv.ai" TargetMode="External"/><Relationship Id="rId253" Type="http://schemas.openxmlformats.org/officeDocument/2006/relationships/hyperlink" Target="mailto:paul.alexander@puttingdatatowork.com" TargetMode="External"/><Relationship Id="rId2294" Type="http://schemas.openxmlformats.org/officeDocument/2006/relationships/hyperlink" Target="mailto:sukhdeep.singh@adeptiv.ai" TargetMode="External"/><Relationship Id="rId252" Type="http://schemas.openxmlformats.org/officeDocument/2006/relationships/hyperlink" Target="mailto:paul.alexander@puttingdatatowork.com" TargetMode="External"/><Relationship Id="rId2295" Type="http://schemas.openxmlformats.org/officeDocument/2006/relationships/hyperlink" Target="mailto:ankit@adeptiv.ai" TargetMode="External"/><Relationship Id="rId251" Type="http://schemas.openxmlformats.org/officeDocument/2006/relationships/hyperlink" Target="mailto:bishoy.sameeh@gb-corporation.com" TargetMode="External"/><Relationship Id="rId2296" Type="http://schemas.openxmlformats.org/officeDocument/2006/relationships/hyperlink" Target="mailto:sukhdeep.singh@adeptiv.ai" TargetMode="External"/><Relationship Id="rId250" Type="http://schemas.openxmlformats.org/officeDocument/2006/relationships/hyperlink" Target="mailto:bishoy.sameeh@gb-corporation.com" TargetMode="External"/><Relationship Id="rId2297" Type="http://schemas.openxmlformats.org/officeDocument/2006/relationships/hyperlink" Target="mailto:christos.demertzis@outlook.com" TargetMode="External"/><Relationship Id="rId257" Type="http://schemas.openxmlformats.org/officeDocument/2006/relationships/hyperlink" Target="mailto:ashdhupar@gmail.com" TargetMode="External"/><Relationship Id="rId2298" Type="http://schemas.openxmlformats.org/officeDocument/2006/relationships/hyperlink" Target="mailto:christos.demertzis@outlook.com" TargetMode="External"/><Relationship Id="rId256" Type="http://schemas.openxmlformats.org/officeDocument/2006/relationships/hyperlink" Target="mailto:sravulaparthy@corelogic.com" TargetMode="External"/><Relationship Id="rId2299" Type="http://schemas.openxmlformats.org/officeDocument/2006/relationships/hyperlink" Target="mailto:johnpaul.boyd@three.co.uk" TargetMode="External"/><Relationship Id="rId255" Type="http://schemas.openxmlformats.org/officeDocument/2006/relationships/hyperlink" Target="mailto:willie.schoeman@accenture.com" TargetMode="External"/><Relationship Id="rId254" Type="http://schemas.openxmlformats.org/officeDocument/2006/relationships/hyperlink" Target="mailto:willie.schoeman@accenture.com" TargetMode="External"/><Relationship Id="rId293" Type="http://schemas.openxmlformats.org/officeDocument/2006/relationships/hyperlink" Target="mailto:ashley.k.maistry@accenture.com" TargetMode="External"/><Relationship Id="rId292" Type="http://schemas.openxmlformats.org/officeDocument/2006/relationships/hyperlink" Target="mailto:celeste.koert@accenture.com" TargetMode="External"/><Relationship Id="rId291" Type="http://schemas.openxmlformats.org/officeDocument/2006/relationships/hyperlink" Target="mailto:jonathan.mahapa@accenture.com" TargetMode="External"/><Relationship Id="rId290" Type="http://schemas.openxmlformats.org/officeDocument/2006/relationships/hyperlink" Target="mailto:ryan.james@vitalitygroup.com" TargetMode="External"/><Relationship Id="rId286" Type="http://schemas.openxmlformats.org/officeDocument/2006/relationships/hyperlink" Target="mailto:bodie.crossingham@accenture.com" TargetMode="External"/><Relationship Id="rId285" Type="http://schemas.openxmlformats.org/officeDocument/2006/relationships/hyperlink" Target="mailto:patrice.gourlet@impbrands.com" TargetMode="External"/><Relationship Id="rId284" Type="http://schemas.openxmlformats.org/officeDocument/2006/relationships/hyperlink" Target="mailto:najma.badamasuiy@intactinsurance.co.uk" TargetMode="External"/><Relationship Id="rId283" Type="http://schemas.openxmlformats.org/officeDocument/2006/relationships/hyperlink" Target="mailto:najma.badamasuiy@intactinsurance.co.uk" TargetMode="External"/><Relationship Id="rId289" Type="http://schemas.openxmlformats.org/officeDocument/2006/relationships/hyperlink" Target="mailto:a.seedat@accenture.com" TargetMode="External"/><Relationship Id="rId288" Type="http://schemas.openxmlformats.org/officeDocument/2006/relationships/hyperlink" Target="mailto:kmabona@prasa.com" TargetMode="External"/><Relationship Id="rId287" Type="http://schemas.openxmlformats.org/officeDocument/2006/relationships/hyperlink" Target="mailto:greg.cress@accenture.com" TargetMode="External"/><Relationship Id="rId282" Type="http://schemas.openxmlformats.org/officeDocument/2006/relationships/hyperlink" Target="mailto:ama.patel@reply.com" TargetMode="External"/><Relationship Id="rId281" Type="http://schemas.openxmlformats.org/officeDocument/2006/relationships/hyperlink" Target="mailto:ama.patel@reply.com" TargetMode="External"/><Relationship Id="rId280" Type="http://schemas.openxmlformats.org/officeDocument/2006/relationships/hyperlink" Target="mailto:vishwa.kalmali@impbrands.com" TargetMode="External"/><Relationship Id="rId275" Type="http://schemas.openxmlformats.org/officeDocument/2006/relationships/hyperlink" Target="mailto:paola.cagliani@conte.it" TargetMode="External"/><Relationship Id="rId274" Type="http://schemas.openxmlformats.org/officeDocument/2006/relationships/hyperlink" Target="mailto:rachel.purchase@admiralgroup.co.uk" TargetMode="External"/><Relationship Id="rId273" Type="http://schemas.openxmlformats.org/officeDocument/2006/relationships/hyperlink" Target="mailto:ulas.malli@centrica.com" TargetMode="External"/><Relationship Id="rId272" Type="http://schemas.openxmlformats.org/officeDocument/2006/relationships/hyperlink" Target="mailto:sanjeevan.bala@gmail.com" TargetMode="External"/><Relationship Id="rId279" Type="http://schemas.openxmlformats.org/officeDocument/2006/relationships/hyperlink" Target="mailto:refiloe.oliphant@qlik.com" TargetMode="External"/><Relationship Id="rId278" Type="http://schemas.openxmlformats.org/officeDocument/2006/relationships/hyperlink" Target="mailto:hartnell.ndungi@absa.africa" TargetMode="External"/><Relationship Id="rId277" Type="http://schemas.openxmlformats.org/officeDocument/2006/relationships/hyperlink" Target="mailto:brian.oconnor1@astrazeneca.com" TargetMode="External"/><Relationship Id="rId276" Type="http://schemas.openxmlformats.org/officeDocument/2006/relationships/hyperlink" Target="mailto:brian.oconnor1@astrazeneca.com" TargetMode="External"/><Relationship Id="rId1851" Type="http://schemas.openxmlformats.org/officeDocument/2006/relationships/hyperlink" Target="mailto:nicholas.x.brown@barclays.com" TargetMode="External"/><Relationship Id="rId1852" Type="http://schemas.openxmlformats.org/officeDocument/2006/relationships/hyperlink" Target="mailto:nicholas.x.brown@barclays.com" TargetMode="External"/><Relationship Id="rId1853" Type="http://schemas.openxmlformats.org/officeDocument/2006/relationships/hyperlink" Target="mailto:benjamin.tapolczay@barclays.com" TargetMode="External"/><Relationship Id="rId1854" Type="http://schemas.openxmlformats.org/officeDocument/2006/relationships/hyperlink" Target="mailto:benjamin.tapolczay@barclays.com" TargetMode="External"/><Relationship Id="rId1855" Type="http://schemas.openxmlformats.org/officeDocument/2006/relationships/hyperlink" Target="mailto:leone.potgieter@barclays.com" TargetMode="External"/><Relationship Id="rId1856" Type="http://schemas.openxmlformats.org/officeDocument/2006/relationships/hyperlink" Target="mailto:jo.radomska@quest.com" TargetMode="External"/><Relationship Id="rId1857" Type="http://schemas.openxmlformats.org/officeDocument/2006/relationships/hyperlink" Target="mailto:jo.radomska@quest.com" TargetMode="External"/><Relationship Id="rId1858" Type="http://schemas.openxmlformats.org/officeDocument/2006/relationships/hyperlink" Target="mailto:stephen.murphy@quest.com" TargetMode="External"/><Relationship Id="rId1859" Type="http://schemas.openxmlformats.org/officeDocument/2006/relationships/hyperlink" Target="mailto:susan.laine@quest.com" TargetMode="External"/><Relationship Id="rId1850" Type="http://schemas.openxmlformats.org/officeDocument/2006/relationships/hyperlink" Target="mailto:leone.potgieter@barclays.com" TargetMode="External"/><Relationship Id="rId1840" Type="http://schemas.openxmlformats.org/officeDocument/2006/relationships/hyperlink" Target="mailto:druvika.patel@thefa.com" TargetMode="External"/><Relationship Id="rId1841" Type="http://schemas.openxmlformats.org/officeDocument/2006/relationships/hyperlink" Target="mailto:druvika.patel@thefa.com" TargetMode="External"/><Relationship Id="rId1842" Type="http://schemas.openxmlformats.org/officeDocument/2006/relationships/hyperlink" Target="mailto:druvika.patel@thefa.com" TargetMode="External"/><Relationship Id="rId1843" Type="http://schemas.openxmlformats.org/officeDocument/2006/relationships/hyperlink" Target="mailto:druvika.patel@thefa.com" TargetMode="External"/><Relationship Id="rId1844" Type="http://schemas.openxmlformats.org/officeDocument/2006/relationships/hyperlink" Target="mailto:druvika.patel@thefa.com" TargetMode="External"/><Relationship Id="rId1845" Type="http://schemas.openxmlformats.org/officeDocument/2006/relationships/hyperlink" Target="mailto:daniel.hodgkiss@ralphlauren.com" TargetMode="External"/><Relationship Id="rId1846" Type="http://schemas.openxmlformats.org/officeDocument/2006/relationships/hyperlink" Target="mailto:daniel.hodgkiss@ralphlauren.com" TargetMode="External"/><Relationship Id="rId1847" Type="http://schemas.openxmlformats.org/officeDocument/2006/relationships/hyperlink" Target="mailto:manish.agarwal@skechers.com" TargetMode="External"/><Relationship Id="rId1848" Type="http://schemas.openxmlformats.org/officeDocument/2006/relationships/hyperlink" Target="mailto:manish.agarwal@skechers.com" TargetMode="External"/><Relationship Id="rId1849" Type="http://schemas.openxmlformats.org/officeDocument/2006/relationships/hyperlink" Target="mailto:kalyani.x.sekar@verizon.com" TargetMode="External"/><Relationship Id="rId1873" Type="http://schemas.openxmlformats.org/officeDocument/2006/relationships/hyperlink" Target="mailto:tijuana.willis@zurichna.com" TargetMode="External"/><Relationship Id="rId1874" Type="http://schemas.openxmlformats.org/officeDocument/2006/relationships/hyperlink" Target="mailto:tijuana.willis@zurichna.com" TargetMode="External"/><Relationship Id="rId1875" Type="http://schemas.openxmlformats.org/officeDocument/2006/relationships/hyperlink" Target="mailto:mark.dodd@visitbritain.org" TargetMode="External"/><Relationship Id="rId1876" Type="http://schemas.openxmlformats.org/officeDocument/2006/relationships/hyperlink" Target="mailto:satpal.chana@visitbritain.org" TargetMode="External"/><Relationship Id="rId1877" Type="http://schemas.openxmlformats.org/officeDocument/2006/relationships/hyperlink" Target="mailto:mark.dodd@visitbritain.org" TargetMode="External"/><Relationship Id="rId1878" Type="http://schemas.openxmlformats.org/officeDocument/2006/relationships/hyperlink" Target="mailto:satpal.chana@visitbritain.org" TargetMode="External"/><Relationship Id="rId1879" Type="http://schemas.openxmlformats.org/officeDocument/2006/relationships/hyperlink" Target="mailto:satpal.chana@visitbritain.org" TargetMode="External"/><Relationship Id="rId1870" Type="http://schemas.openxmlformats.org/officeDocument/2006/relationships/hyperlink" Target="mailto:jeffrey.asare-boamah@rxglobal.com" TargetMode="External"/><Relationship Id="rId1871" Type="http://schemas.openxmlformats.org/officeDocument/2006/relationships/hyperlink" Target="mailto:jeffrey.asare-boamah@rxglobal.com" TargetMode="External"/><Relationship Id="rId1872" Type="http://schemas.openxmlformats.org/officeDocument/2006/relationships/hyperlink" Target="mailto:tijuana.willis@zurichna.com" TargetMode="External"/><Relationship Id="rId1862" Type="http://schemas.openxmlformats.org/officeDocument/2006/relationships/hyperlink" Target="mailto:julie.bruce2@lseg.com" TargetMode="External"/><Relationship Id="rId1863" Type="http://schemas.openxmlformats.org/officeDocument/2006/relationships/hyperlink" Target="mailto:tiwa.phillips@lseg.com" TargetMode="External"/><Relationship Id="rId1864" Type="http://schemas.openxmlformats.org/officeDocument/2006/relationships/hyperlink" Target="mailto:tiwa.phillips@lseg.com" TargetMode="External"/><Relationship Id="rId1865" Type="http://schemas.openxmlformats.org/officeDocument/2006/relationships/hyperlink" Target="mailto:julie.bruce2@lseg.com" TargetMode="External"/><Relationship Id="rId1866" Type="http://schemas.openxmlformats.org/officeDocument/2006/relationships/hyperlink" Target="mailto:tom_jones1@gallagherre.com" TargetMode="External"/><Relationship Id="rId1867" Type="http://schemas.openxmlformats.org/officeDocument/2006/relationships/hyperlink" Target="mailto:tom_jones1@gallagherre.com" TargetMode="External"/><Relationship Id="rId1868" Type="http://schemas.openxmlformats.org/officeDocument/2006/relationships/hyperlink" Target="mailto:amy.sell@gxo.com" TargetMode="External"/><Relationship Id="rId1869" Type="http://schemas.openxmlformats.org/officeDocument/2006/relationships/hyperlink" Target="mailto:amy.sell@gxo.com" TargetMode="External"/><Relationship Id="rId1860" Type="http://schemas.openxmlformats.org/officeDocument/2006/relationships/hyperlink" Target="mailto:rowland.agidee@nhs.net" TargetMode="External"/><Relationship Id="rId1861" Type="http://schemas.openxmlformats.org/officeDocument/2006/relationships/hyperlink" Target="mailto:julie.bruce2@lseg.com" TargetMode="External"/><Relationship Id="rId1810" Type="http://schemas.openxmlformats.org/officeDocument/2006/relationships/hyperlink" Target="mailto:zoe.banfield@baesystems.com" TargetMode="External"/><Relationship Id="rId1811" Type="http://schemas.openxmlformats.org/officeDocument/2006/relationships/hyperlink" Target="mailto:zoe.banfield@baesystems.com" TargetMode="External"/><Relationship Id="rId1812" Type="http://schemas.openxmlformats.org/officeDocument/2006/relationships/hyperlink" Target="mailto:robert.clifford3@baesystems.com" TargetMode="External"/><Relationship Id="rId1813" Type="http://schemas.openxmlformats.org/officeDocument/2006/relationships/hyperlink" Target="mailto:alan.stitt@baesystems.com" TargetMode="External"/><Relationship Id="rId1814" Type="http://schemas.openxmlformats.org/officeDocument/2006/relationships/hyperlink" Target="mailto:alan.stitt@baesystems.com" TargetMode="External"/><Relationship Id="rId1815" Type="http://schemas.openxmlformats.org/officeDocument/2006/relationships/hyperlink" Target="mailto:robert.clifford3@baesystems.com" TargetMode="External"/><Relationship Id="rId1816" Type="http://schemas.openxmlformats.org/officeDocument/2006/relationships/hyperlink" Target="mailto:ian.dennies@baesystems.com" TargetMode="External"/><Relationship Id="rId1817" Type="http://schemas.openxmlformats.org/officeDocument/2006/relationships/hyperlink" Target="mailto:samir.patel@baesystems.com" TargetMode="External"/><Relationship Id="rId1818" Type="http://schemas.openxmlformats.org/officeDocument/2006/relationships/hyperlink" Target="mailto:ian.dennies@baesystems.com" TargetMode="External"/><Relationship Id="rId1819" Type="http://schemas.openxmlformats.org/officeDocument/2006/relationships/hyperlink" Target="mailto:samir.patel@baesystems.com" TargetMode="External"/><Relationship Id="rId1800" Type="http://schemas.openxmlformats.org/officeDocument/2006/relationships/hyperlink" Target="mailto:lucy.goswell@baesystems.com" TargetMode="External"/><Relationship Id="rId1801" Type="http://schemas.openxmlformats.org/officeDocument/2006/relationships/hyperlink" Target="mailto:natalia.fdilke@baesystems.com" TargetMode="External"/><Relationship Id="rId1802" Type="http://schemas.openxmlformats.org/officeDocument/2006/relationships/hyperlink" Target="mailto:samir.patel@baesystems.com" TargetMode="External"/><Relationship Id="rId1803" Type="http://schemas.openxmlformats.org/officeDocument/2006/relationships/hyperlink" Target="mailto:samir.patel@baesystems.com" TargetMode="External"/><Relationship Id="rId1804" Type="http://schemas.openxmlformats.org/officeDocument/2006/relationships/hyperlink" Target="mailto:samir.patel@baesystems.com" TargetMode="External"/><Relationship Id="rId1805" Type="http://schemas.openxmlformats.org/officeDocument/2006/relationships/hyperlink" Target="mailto:natalia.fdilke@baesystems.com" TargetMode="External"/><Relationship Id="rId1806" Type="http://schemas.openxmlformats.org/officeDocument/2006/relationships/hyperlink" Target="mailto:nicholas.piper2@baesystems.com" TargetMode="External"/><Relationship Id="rId1807" Type="http://schemas.openxmlformats.org/officeDocument/2006/relationships/hyperlink" Target="mailto:samir.patel@baesystems.com" TargetMode="External"/><Relationship Id="rId1808" Type="http://schemas.openxmlformats.org/officeDocument/2006/relationships/hyperlink" Target="mailto:justin.kuprys@baesystems.com" TargetMode="External"/><Relationship Id="rId1809" Type="http://schemas.openxmlformats.org/officeDocument/2006/relationships/hyperlink" Target="mailto:zoe.banfield@baesystems.com" TargetMode="External"/><Relationship Id="rId1830" Type="http://schemas.openxmlformats.org/officeDocument/2006/relationships/hyperlink" Target="mailto:karthik.mg@ab-inbev.com" TargetMode="External"/><Relationship Id="rId1831" Type="http://schemas.openxmlformats.org/officeDocument/2006/relationships/hyperlink" Target="mailto:jgrana6@bloomberg.net" TargetMode="External"/><Relationship Id="rId1832" Type="http://schemas.openxmlformats.org/officeDocument/2006/relationships/hyperlink" Target="mailto:sharmila_malireddy@freddiemac.com" TargetMode="External"/><Relationship Id="rId1833" Type="http://schemas.openxmlformats.org/officeDocument/2006/relationships/hyperlink" Target="mailto:leigh_pence@freddiemac.com" TargetMode="External"/><Relationship Id="rId1834" Type="http://schemas.openxmlformats.org/officeDocument/2006/relationships/hyperlink" Target="mailto:lori_smith@freddiemac.com" TargetMode="External"/><Relationship Id="rId1835" Type="http://schemas.openxmlformats.org/officeDocument/2006/relationships/hyperlink" Target="mailto:deanna_dabney@freddiemac.com" TargetMode="External"/><Relationship Id="rId1836" Type="http://schemas.openxmlformats.org/officeDocument/2006/relationships/hyperlink" Target="mailto:deanna_dabney@freddiemac.com" TargetMode="External"/><Relationship Id="rId1837" Type="http://schemas.openxmlformats.org/officeDocument/2006/relationships/hyperlink" Target="mailto:ntang@tmhcc.com" TargetMode="External"/><Relationship Id="rId1838" Type="http://schemas.openxmlformats.org/officeDocument/2006/relationships/hyperlink" Target="mailto:ntang@tmhcc.com" TargetMode="External"/><Relationship Id="rId1839" Type="http://schemas.openxmlformats.org/officeDocument/2006/relationships/hyperlink" Target="mailto:druvika.patel@thefa.com" TargetMode="External"/><Relationship Id="rId1820" Type="http://schemas.openxmlformats.org/officeDocument/2006/relationships/hyperlink" Target="mailto:johanna.hutchinson@baesystems.com" TargetMode="External"/><Relationship Id="rId1821" Type="http://schemas.openxmlformats.org/officeDocument/2006/relationships/hyperlink" Target="mailto:lucy.goswell@baesystems.com" TargetMode="External"/><Relationship Id="rId1822" Type="http://schemas.openxmlformats.org/officeDocument/2006/relationships/hyperlink" Target="mailto:lucy.goswell@baesystems.com" TargetMode="External"/><Relationship Id="rId1823" Type="http://schemas.openxmlformats.org/officeDocument/2006/relationships/hyperlink" Target="mailto:rowland.agidee@nhs.net" TargetMode="External"/><Relationship Id="rId1824" Type="http://schemas.openxmlformats.org/officeDocument/2006/relationships/hyperlink" Target="mailto:swaters@chevron.com" TargetMode="External"/><Relationship Id="rId1825" Type="http://schemas.openxmlformats.org/officeDocument/2006/relationships/hyperlink" Target="mailto:swaters@chevron.com" TargetMode="External"/><Relationship Id="rId1826" Type="http://schemas.openxmlformats.org/officeDocument/2006/relationships/hyperlink" Target="mailto:swaters@chevron.com" TargetMode="External"/><Relationship Id="rId1827" Type="http://schemas.openxmlformats.org/officeDocument/2006/relationships/hyperlink" Target="mailto:matthew.giunipero@footlocker.com" TargetMode="External"/><Relationship Id="rId1828" Type="http://schemas.openxmlformats.org/officeDocument/2006/relationships/hyperlink" Target="mailto:matthew.giunipero@footlocker.com" TargetMode="External"/><Relationship Id="rId1829" Type="http://schemas.openxmlformats.org/officeDocument/2006/relationships/hyperlink" Target="mailto:matthew.giunipero@footlocker.com" TargetMode="External"/><Relationship Id="rId1455" Type="http://schemas.openxmlformats.org/officeDocument/2006/relationships/hyperlink" Target="mailto:ndpatel@libertyglobal.com" TargetMode="External"/><Relationship Id="rId2302" Type="http://schemas.openxmlformats.org/officeDocument/2006/relationships/hyperlink" Target="mailto:pchelpati@gmail.com" TargetMode="External"/><Relationship Id="rId1456" Type="http://schemas.openxmlformats.org/officeDocument/2006/relationships/hyperlink" Target="mailto:natalie.formosa@informa.com" TargetMode="External"/><Relationship Id="rId2303" Type="http://schemas.openxmlformats.org/officeDocument/2006/relationships/hyperlink" Target="mailto:michael.lebhar@edgegroup.ae" TargetMode="External"/><Relationship Id="rId1457" Type="http://schemas.openxmlformats.org/officeDocument/2006/relationships/hyperlink" Target="mailto:joanna.holdaway@informa.com" TargetMode="External"/><Relationship Id="rId2304" Type="http://schemas.openxmlformats.org/officeDocument/2006/relationships/hyperlink" Target="http://kings-trust.org.uk" TargetMode="External"/><Relationship Id="rId1458" Type="http://schemas.openxmlformats.org/officeDocument/2006/relationships/hyperlink" Target="mailto:joanna.holdaway@informa.com" TargetMode="External"/><Relationship Id="rId2305" Type="http://schemas.openxmlformats.org/officeDocument/2006/relationships/hyperlink" Target="mailto:andrew.lynn@kingstrust.org.uk" TargetMode="External"/><Relationship Id="rId1459" Type="http://schemas.openxmlformats.org/officeDocument/2006/relationships/hyperlink" Target="mailto:shradha.samantray@informa.com" TargetMode="External"/><Relationship Id="rId2306" Type="http://schemas.openxmlformats.org/officeDocument/2006/relationships/hyperlink" Target="http://kings-trust.org.uk" TargetMode="External"/><Relationship Id="rId2307" Type="http://schemas.openxmlformats.org/officeDocument/2006/relationships/hyperlink" Target="mailto:andrew.lynn@kingstrust.org.uk" TargetMode="External"/><Relationship Id="rId2308" Type="http://schemas.openxmlformats.org/officeDocument/2006/relationships/hyperlink" Target="http://kings-trust.org.uk" TargetMode="External"/><Relationship Id="rId2309" Type="http://schemas.openxmlformats.org/officeDocument/2006/relationships/hyperlink" Target="mailto:andrew.lynn@kingstrust.org.uk" TargetMode="External"/><Relationship Id="rId629" Type="http://schemas.openxmlformats.org/officeDocument/2006/relationships/hyperlink" Target="mailto:tara.tomlinson@edfenergy.com" TargetMode="External"/><Relationship Id="rId624" Type="http://schemas.openxmlformats.org/officeDocument/2006/relationships/hyperlink" Target="mailto:tara.tomlinson@edfenergy.com" TargetMode="External"/><Relationship Id="rId623" Type="http://schemas.openxmlformats.org/officeDocument/2006/relationships/hyperlink" Target="mailto:alex.read@edfenergy.com" TargetMode="External"/><Relationship Id="rId622" Type="http://schemas.openxmlformats.org/officeDocument/2006/relationships/hyperlink" Target="mailto:tara.tomlinson@edfenergy.com" TargetMode="External"/><Relationship Id="rId621" Type="http://schemas.openxmlformats.org/officeDocument/2006/relationships/hyperlink" Target="mailto:alex.read@edfenergy.com" TargetMode="External"/><Relationship Id="rId628" Type="http://schemas.openxmlformats.org/officeDocument/2006/relationships/hyperlink" Target="mailto:chris.mead@edfenergy.com" TargetMode="External"/><Relationship Id="rId627" Type="http://schemas.openxmlformats.org/officeDocument/2006/relationships/hyperlink" Target="mailto:tara.tomlinson@edfenergy.com" TargetMode="External"/><Relationship Id="rId626" Type="http://schemas.openxmlformats.org/officeDocument/2006/relationships/hyperlink" Target="mailto:tara.tomlinson@edfenergy.com" TargetMode="External"/><Relationship Id="rId625" Type="http://schemas.openxmlformats.org/officeDocument/2006/relationships/hyperlink" Target="mailto:alex.read@edfenergy.com" TargetMode="External"/><Relationship Id="rId1450" Type="http://schemas.openxmlformats.org/officeDocument/2006/relationships/hyperlink" Target="mailto:vishwa.kalmali@impbrands.com" TargetMode="External"/><Relationship Id="rId620" Type="http://schemas.openxmlformats.org/officeDocument/2006/relationships/hyperlink" Target="mailto:tara.tomlinson@edfenergy.com" TargetMode="External"/><Relationship Id="rId1451" Type="http://schemas.openxmlformats.org/officeDocument/2006/relationships/hyperlink" Target="mailto:vishwa.kalmali@impbrands.com" TargetMode="External"/><Relationship Id="rId1452" Type="http://schemas.openxmlformats.org/officeDocument/2006/relationships/hyperlink" Target="mailto:vishwa.kalmali@impbrands.com" TargetMode="External"/><Relationship Id="rId1453" Type="http://schemas.openxmlformats.org/officeDocument/2006/relationships/hyperlink" Target="mailto:ndpatel@libertyglobal.com" TargetMode="External"/><Relationship Id="rId2300" Type="http://schemas.openxmlformats.org/officeDocument/2006/relationships/hyperlink" Target="mailto:johnpaul.boyd@three.co.uk" TargetMode="External"/><Relationship Id="rId1454" Type="http://schemas.openxmlformats.org/officeDocument/2006/relationships/hyperlink" Target="mailto:ndpatel@libertyglobal.com" TargetMode="External"/><Relationship Id="rId2301" Type="http://schemas.openxmlformats.org/officeDocument/2006/relationships/hyperlink" Target="mailto:pchelpati@gmail.com" TargetMode="External"/><Relationship Id="rId1444" Type="http://schemas.openxmlformats.org/officeDocument/2006/relationships/hyperlink" Target="mailto:nelly.elshenawy@britishcouncil.org.eg" TargetMode="External"/><Relationship Id="rId1445" Type="http://schemas.openxmlformats.org/officeDocument/2006/relationships/hyperlink" Target="mailto:sana.rashid@britishcouncil.org.pk" TargetMode="External"/><Relationship Id="rId1446" Type="http://schemas.openxmlformats.org/officeDocument/2006/relationships/hyperlink" Target="mailto:sana.rashid@britishcouncil.org.pk" TargetMode="External"/><Relationship Id="rId1447" Type="http://schemas.openxmlformats.org/officeDocument/2006/relationships/hyperlink" Target="mailto:juliana.ferreira@britishcouncil.org" TargetMode="External"/><Relationship Id="rId1448" Type="http://schemas.openxmlformats.org/officeDocument/2006/relationships/hyperlink" Target="mailto:juliana.ferreira@britishcouncil.org" TargetMode="External"/><Relationship Id="rId1449" Type="http://schemas.openxmlformats.org/officeDocument/2006/relationships/hyperlink" Target="mailto:inigo.antolin@britishcouncil.org" TargetMode="External"/><Relationship Id="rId619" Type="http://schemas.openxmlformats.org/officeDocument/2006/relationships/hyperlink" Target="mailto:tara.tomlinson@edfenergy.com" TargetMode="External"/><Relationship Id="rId618" Type="http://schemas.openxmlformats.org/officeDocument/2006/relationships/hyperlink" Target="mailto:alex.read@edfenergy.com" TargetMode="External"/><Relationship Id="rId613" Type="http://schemas.openxmlformats.org/officeDocument/2006/relationships/hyperlink" Target="mailto:dtelling@dufrain.co.uk" TargetMode="External"/><Relationship Id="rId612" Type="http://schemas.openxmlformats.org/officeDocument/2006/relationships/hyperlink" Target="mailto:jgeorge@dufrain.co.uk" TargetMode="External"/><Relationship Id="rId611" Type="http://schemas.openxmlformats.org/officeDocument/2006/relationships/hyperlink" Target="mailto:skenny@dufrain.co.uk" TargetMode="External"/><Relationship Id="rId610" Type="http://schemas.openxmlformats.org/officeDocument/2006/relationships/hyperlink" Target="mailto:dtelling@dufrain.co.uk" TargetMode="External"/><Relationship Id="rId617" Type="http://schemas.openxmlformats.org/officeDocument/2006/relationships/hyperlink" Target="mailto:tara.tomlinson@edfenergy.com" TargetMode="External"/><Relationship Id="rId616" Type="http://schemas.openxmlformats.org/officeDocument/2006/relationships/hyperlink" Target="mailto:jgeorge@dufrain.co.uk" TargetMode="External"/><Relationship Id="rId615" Type="http://schemas.openxmlformats.org/officeDocument/2006/relationships/hyperlink" Target="mailto:skenny@dufrain.co.uk" TargetMode="External"/><Relationship Id="rId614" Type="http://schemas.openxmlformats.org/officeDocument/2006/relationships/hyperlink" Target="mailto:vwhittaker@dufrain.co.uk" TargetMode="External"/><Relationship Id="rId1440" Type="http://schemas.openxmlformats.org/officeDocument/2006/relationships/hyperlink" Target="mailto:david.smith@britishcouncil.org" TargetMode="External"/><Relationship Id="rId1441" Type="http://schemas.openxmlformats.org/officeDocument/2006/relationships/hyperlink" Target="mailto:muhammad.tayyab@britishcouncil.org" TargetMode="External"/><Relationship Id="rId1442" Type="http://schemas.openxmlformats.org/officeDocument/2006/relationships/hyperlink" Target="mailto:nelly.elshenawy@britishcouncil.org.eg" TargetMode="External"/><Relationship Id="rId1443" Type="http://schemas.openxmlformats.org/officeDocument/2006/relationships/hyperlink" Target="mailto:nelly.elshenawy@britishcouncil.org.eg" TargetMode="External"/><Relationship Id="rId1477" Type="http://schemas.openxmlformats.org/officeDocument/2006/relationships/hyperlink" Target="mailto:lucy.higginson@db.com" TargetMode="External"/><Relationship Id="rId2324" Type="http://schemas.openxmlformats.org/officeDocument/2006/relationships/hyperlink" Target="mailto:lucy.whitwell@brownejacobson.com" TargetMode="External"/><Relationship Id="rId1478" Type="http://schemas.openxmlformats.org/officeDocument/2006/relationships/hyperlink" Target="mailto:mikhael.mazu@db.com" TargetMode="External"/><Relationship Id="rId2325" Type="http://schemas.openxmlformats.org/officeDocument/2006/relationships/hyperlink" Target="mailto:sujatha2.krishnan@lge.com" TargetMode="External"/><Relationship Id="rId1479" Type="http://schemas.openxmlformats.org/officeDocument/2006/relationships/hyperlink" Target="mailto:heather.wade@matthey.com" TargetMode="External"/><Relationship Id="rId2326" Type="http://schemas.openxmlformats.org/officeDocument/2006/relationships/hyperlink" Target="mailto:mark.florio@barclays.com" TargetMode="External"/><Relationship Id="rId2327" Type="http://schemas.openxmlformats.org/officeDocument/2006/relationships/hyperlink" Target="mailto:kavitha.kalyanasundaram@barclaycard.co.uk" TargetMode="External"/><Relationship Id="rId2328" Type="http://schemas.openxmlformats.org/officeDocument/2006/relationships/hyperlink" Target="mailto:kavitha.kalyanasundaram@barclaycard.co.uk" TargetMode="External"/><Relationship Id="rId2329" Type="http://schemas.openxmlformats.org/officeDocument/2006/relationships/hyperlink" Target="mailto:mark.florio@barclays.com" TargetMode="External"/><Relationship Id="rId646" Type="http://schemas.openxmlformats.org/officeDocument/2006/relationships/hyperlink" Target="mailto:brent.phillips@nationalgrid.com" TargetMode="External"/><Relationship Id="rId645" Type="http://schemas.openxmlformats.org/officeDocument/2006/relationships/hyperlink" Target="mailto:hayley.doolan@nationalgrid.com" TargetMode="External"/><Relationship Id="rId644" Type="http://schemas.openxmlformats.org/officeDocument/2006/relationships/hyperlink" Target="mailto:bethany.singer-baefsky@nationalgrid.com" TargetMode="External"/><Relationship Id="rId643" Type="http://schemas.openxmlformats.org/officeDocument/2006/relationships/hyperlink" Target="mailto:brent.phillips@nationalgrid.com" TargetMode="External"/><Relationship Id="rId649" Type="http://schemas.openxmlformats.org/officeDocument/2006/relationships/hyperlink" Target="mailto:maja.stone@gmail.com" TargetMode="External"/><Relationship Id="rId648" Type="http://schemas.openxmlformats.org/officeDocument/2006/relationships/hyperlink" Target="mailto:maja.stone@gmail.com" TargetMode="External"/><Relationship Id="rId647" Type="http://schemas.openxmlformats.org/officeDocument/2006/relationships/hyperlink" Target="mailto:brent.phillips@nationalgrid.com" TargetMode="External"/><Relationship Id="rId1470" Type="http://schemas.openxmlformats.org/officeDocument/2006/relationships/hyperlink" Target="mailto:angie.livingstone@ortecha.com" TargetMode="External"/><Relationship Id="rId1471" Type="http://schemas.openxmlformats.org/officeDocument/2006/relationships/hyperlink" Target="mailto:angie.livingstone@ortecha.com" TargetMode="External"/><Relationship Id="rId1472" Type="http://schemas.openxmlformats.org/officeDocument/2006/relationships/hyperlink" Target="mailto:mikhael.mazu@db.com" TargetMode="External"/><Relationship Id="rId642" Type="http://schemas.openxmlformats.org/officeDocument/2006/relationships/hyperlink" Target="mailto:n.rahimi@mind.org.uk" TargetMode="External"/><Relationship Id="rId1473" Type="http://schemas.openxmlformats.org/officeDocument/2006/relationships/hyperlink" Target="mailto:mikhael.mazu@db.com" TargetMode="External"/><Relationship Id="rId2320" Type="http://schemas.openxmlformats.org/officeDocument/2006/relationships/hyperlink" Target="mailto:tim.wyatt@admiralgroup.co.uk" TargetMode="External"/><Relationship Id="rId641" Type="http://schemas.openxmlformats.org/officeDocument/2006/relationships/hyperlink" Target="mailto:n.rahimi@mind.org.uk" TargetMode="External"/><Relationship Id="rId1474" Type="http://schemas.openxmlformats.org/officeDocument/2006/relationships/hyperlink" Target="mailto:mikhael.mazu@db.com" TargetMode="External"/><Relationship Id="rId2321" Type="http://schemas.openxmlformats.org/officeDocument/2006/relationships/hyperlink" Target="mailto:srimanth.rudraraju@lseg.com" TargetMode="External"/><Relationship Id="rId640" Type="http://schemas.openxmlformats.org/officeDocument/2006/relationships/hyperlink" Target="mailto:n.rahimi@mind.org.uk" TargetMode="External"/><Relationship Id="rId1475" Type="http://schemas.openxmlformats.org/officeDocument/2006/relationships/hyperlink" Target="mailto:mikhael.mazu@db.com" TargetMode="External"/><Relationship Id="rId2322" Type="http://schemas.openxmlformats.org/officeDocument/2006/relationships/hyperlink" Target="mailto:kevingiami@gmail.com" TargetMode="External"/><Relationship Id="rId1476" Type="http://schemas.openxmlformats.org/officeDocument/2006/relationships/hyperlink" Target="mailto:lucy.higginson@db.com" TargetMode="External"/><Relationship Id="rId2323" Type="http://schemas.openxmlformats.org/officeDocument/2006/relationships/hyperlink" Target="mailto:kevingiami@gmail.com" TargetMode="External"/><Relationship Id="rId1466" Type="http://schemas.openxmlformats.org/officeDocument/2006/relationships/hyperlink" Target="mailto:lucy.hughes@puttingdatatowork.com" TargetMode="External"/><Relationship Id="rId2313" Type="http://schemas.openxmlformats.org/officeDocument/2006/relationships/hyperlink" Target="mailto:joanne.cox2@admiralgroup.co.uk" TargetMode="External"/><Relationship Id="rId1467" Type="http://schemas.openxmlformats.org/officeDocument/2006/relationships/hyperlink" Target="mailto:paul.alexander@puttingdatatowork.com" TargetMode="External"/><Relationship Id="rId2314" Type="http://schemas.openxmlformats.org/officeDocument/2006/relationships/hyperlink" Target="mailto:dafydd.marsh@admiralgroup.co.uk" TargetMode="External"/><Relationship Id="rId1468" Type="http://schemas.openxmlformats.org/officeDocument/2006/relationships/hyperlink" Target="mailto:lucy.hughes@puttingdatatowork.com" TargetMode="External"/><Relationship Id="rId2315" Type="http://schemas.openxmlformats.org/officeDocument/2006/relationships/hyperlink" Target="mailto:david.campelo.e@euigs.com" TargetMode="External"/><Relationship Id="rId1469" Type="http://schemas.openxmlformats.org/officeDocument/2006/relationships/hyperlink" Target="mailto:paul.alexander@puttingdatatowork.com" TargetMode="External"/><Relationship Id="rId2316" Type="http://schemas.openxmlformats.org/officeDocument/2006/relationships/hyperlink" Target="mailto:rachel.purchase@admiralgroup.co.uk" TargetMode="External"/><Relationship Id="rId2317" Type="http://schemas.openxmlformats.org/officeDocument/2006/relationships/hyperlink" Target="mailto:joanne.cox2@admiralgroup.co.uk" TargetMode="External"/><Relationship Id="rId2318" Type="http://schemas.openxmlformats.org/officeDocument/2006/relationships/hyperlink" Target="mailto:david.crelley@admiralgroup.co.uk" TargetMode="External"/><Relationship Id="rId2319" Type="http://schemas.openxmlformats.org/officeDocument/2006/relationships/hyperlink" Target="mailto:david.campelo.e@euigs.com" TargetMode="External"/><Relationship Id="rId635" Type="http://schemas.openxmlformats.org/officeDocument/2006/relationships/hyperlink" Target="mailto:alex.read@edfenergy.com" TargetMode="External"/><Relationship Id="rId634" Type="http://schemas.openxmlformats.org/officeDocument/2006/relationships/hyperlink" Target="mailto:deepa.patel@edfenergy.com" TargetMode="External"/><Relationship Id="rId633" Type="http://schemas.openxmlformats.org/officeDocument/2006/relationships/hyperlink" Target="mailto:noalen.pell@edfenergy.com" TargetMode="External"/><Relationship Id="rId632" Type="http://schemas.openxmlformats.org/officeDocument/2006/relationships/hyperlink" Target="mailto:alan.petley@edfenergy.com" TargetMode="External"/><Relationship Id="rId639" Type="http://schemas.openxmlformats.org/officeDocument/2006/relationships/hyperlink" Target="mailto:n.rahimi@mind.org.uk" TargetMode="External"/><Relationship Id="rId638" Type="http://schemas.openxmlformats.org/officeDocument/2006/relationships/hyperlink" Target="mailto:noalen.pell@edfenergy.com" TargetMode="External"/><Relationship Id="rId637" Type="http://schemas.openxmlformats.org/officeDocument/2006/relationships/hyperlink" Target="mailto:noalen.pell@edfenergy.com" TargetMode="External"/><Relationship Id="rId636" Type="http://schemas.openxmlformats.org/officeDocument/2006/relationships/hyperlink" Target="mailto:deepa.patel@edfenergy.com" TargetMode="External"/><Relationship Id="rId1460" Type="http://schemas.openxmlformats.org/officeDocument/2006/relationships/hyperlink" Target="mailto:shradha.samantray@informa.com" TargetMode="External"/><Relationship Id="rId1461" Type="http://schemas.openxmlformats.org/officeDocument/2006/relationships/hyperlink" Target="mailto:shradha.samantray@informa.com" TargetMode="External"/><Relationship Id="rId631" Type="http://schemas.openxmlformats.org/officeDocument/2006/relationships/hyperlink" Target="mailto:chris.mead@edfenergy.com" TargetMode="External"/><Relationship Id="rId1462" Type="http://schemas.openxmlformats.org/officeDocument/2006/relationships/hyperlink" Target="mailto:jonathan.sinclair@lebara.com" TargetMode="External"/><Relationship Id="rId630" Type="http://schemas.openxmlformats.org/officeDocument/2006/relationships/hyperlink" Target="mailto:chris.mead@edfenergy.com" TargetMode="External"/><Relationship Id="rId1463" Type="http://schemas.openxmlformats.org/officeDocument/2006/relationships/hyperlink" Target="mailto:matthew.crawley@lebara.com" TargetMode="External"/><Relationship Id="rId2310" Type="http://schemas.openxmlformats.org/officeDocument/2006/relationships/hyperlink" Target="mailto:tim.wyatt@admiralgroup.co.uk" TargetMode="External"/><Relationship Id="rId1464" Type="http://schemas.openxmlformats.org/officeDocument/2006/relationships/hyperlink" Target="mailto:louisa@puttingdatatowork.com" TargetMode="External"/><Relationship Id="rId2311" Type="http://schemas.openxmlformats.org/officeDocument/2006/relationships/hyperlink" Target="mailto:rachel.purchase@admiralgroup.co.uk" TargetMode="External"/><Relationship Id="rId1465" Type="http://schemas.openxmlformats.org/officeDocument/2006/relationships/hyperlink" Target="mailto:louisa@puttingdatatowork.com" TargetMode="External"/><Relationship Id="rId2312" Type="http://schemas.openxmlformats.org/officeDocument/2006/relationships/hyperlink" Target="mailto:tim.wyatt@admiralgroup.co.uk" TargetMode="External"/><Relationship Id="rId1411" Type="http://schemas.openxmlformats.org/officeDocument/2006/relationships/hyperlink" Target="mailto:nelly.elshenawy@britishcouncil.org.eg" TargetMode="External"/><Relationship Id="rId1895" Type="http://schemas.openxmlformats.org/officeDocument/2006/relationships/hyperlink" Target="mailto:priyanka.potdukhe@wns.com" TargetMode="External"/><Relationship Id="rId1412" Type="http://schemas.openxmlformats.org/officeDocument/2006/relationships/hyperlink" Target="mailto:joy.amobi@britishcouncil.org" TargetMode="External"/><Relationship Id="rId1896" Type="http://schemas.openxmlformats.org/officeDocument/2006/relationships/hyperlink" Target="mailto:raman.thakral@wns.com" TargetMode="External"/><Relationship Id="rId1413" Type="http://schemas.openxmlformats.org/officeDocument/2006/relationships/hyperlink" Target="mailto:muhammad.tayyab@britishcouncil.org" TargetMode="External"/><Relationship Id="rId1897" Type="http://schemas.openxmlformats.org/officeDocument/2006/relationships/hyperlink" Target="mailto:raman.thakral@wns.com" TargetMode="External"/><Relationship Id="rId1414" Type="http://schemas.openxmlformats.org/officeDocument/2006/relationships/hyperlink" Target="mailto:jamie.mann@britishcouncil.org" TargetMode="External"/><Relationship Id="rId1898" Type="http://schemas.openxmlformats.org/officeDocument/2006/relationships/hyperlink" Target="mailto:abhishek.jain4@wns.com" TargetMode="External"/><Relationship Id="rId1415" Type="http://schemas.openxmlformats.org/officeDocument/2006/relationships/hyperlink" Target="mailto:david.smith@britishcouncil.org" TargetMode="External"/><Relationship Id="rId1899" Type="http://schemas.openxmlformats.org/officeDocument/2006/relationships/hyperlink" Target="mailto:abhishek.jain4@wns.com" TargetMode="External"/><Relationship Id="rId1416" Type="http://schemas.openxmlformats.org/officeDocument/2006/relationships/hyperlink" Target="mailto:mahmoud.hadi@britishcouncil.org" TargetMode="External"/><Relationship Id="rId1417" Type="http://schemas.openxmlformats.org/officeDocument/2006/relationships/hyperlink" Target="mailto:damini.luchmun@mu.britishcouncil.org" TargetMode="External"/><Relationship Id="rId1418" Type="http://schemas.openxmlformats.org/officeDocument/2006/relationships/hyperlink" Target="mailto:lyndsey.halliday@britishcouncil.org" TargetMode="External"/><Relationship Id="rId1419" Type="http://schemas.openxmlformats.org/officeDocument/2006/relationships/hyperlink" Target="mailto:david.smith@britishcouncil.org" TargetMode="External"/><Relationship Id="rId1890" Type="http://schemas.openxmlformats.org/officeDocument/2006/relationships/hyperlink" Target="mailto:adnan.khan@nhg.org.uk" TargetMode="External"/><Relationship Id="rId1891" Type="http://schemas.openxmlformats.org/officeDocument/2006/relationships/hyperlink" Target="mailto:adnan.khan@nhg.org.uk" TargetMode="External"/><Relationship Id="rId1892" Type="http://schemas.openxmlformats.org/officeDocument/2006/relationships/hyperlink" Target="mailto:pratik.shah@nhg.org.uk" TargetMode="External"/><Relationship Id="rId1893" Type="http://schemas.openxmlformats.org/officeDocument/2006/relationships/hyperlink" Target="mailto:pratik.shah@nhg.org.uk" TargetMode="External"/><Relationship Id="rId1410" Type="http://schemas.openxmlformats.org/officeDocument/2006/relationships/hyperlink" Target="mailto:inigo.antolin@britishcouncil.org" TargetMode="External"/><Relationship Id="rId1894" Type="http://schemas.openxmlformats.org/officeDocument/2006/relationships/hyperlink" Target="mailto:priyanka.potdukhe@wns.com" TargetMode="External"/><Relationship Id="rId1400" Type="http://schemas.openxmlformats.org/officeDocument/2006/relationships/hyperlink" Target="mailto:simone.suresh@britishcouncil.org" TargetMode="External"/><Relationship Id="rId1884" Type="http://schemas.openxmlformats.org/officeDocument/2006/relationships/hyperlink" Target="mailto:robert.scott-clark@visitbritain.org" TargetMode="External"/><Relationship Id="rId1401" Type="http://schemas.openxmlformats.org/officeDocument/2006/relationships/hyperlink" Target="mailto:muhammad.tayyab@britishcouncil.org" TargetMode="External"/><Relationship Id="rId1885" Type="http://schemas.openxmlformats.org/officeDocument/2006/relationships/hyperlink" Target="mailto:adam.cresser@nhg.org.uk" TargetMode="External"/><Relationship Id="rId1402" Type="http://schemas.openxmlformats.org/officeDocument/2006/relationships/hyperlink" Target="mailto:diana.rodriguezorjuela@britishcouncil.org" TargetMode="External"/><Relationship Id="rId1886" Type="http://schemas.openxmlformats.org/officeDocument/2006/relationships/hyperlink" Target="mailto:adam.cresser@nhg.org.uk" TargetMode="External"/><Relationship Id="rId1403" Type="http://schemas.openxmlformats.org/officeDocument/2006/relationships/hyperlink" Target="mailto:pankaj.sehgal@britishcouncil.org" TargetMode="External"/><Relationship Id="rId1887" Type="http://schemas.openxmlformats.org/officeDocument/2006/relationships/hyperlink" Target="mailto:adam.cresser@nhg.org.uk" TargetMode="External"/><Relationship Id="rId1404" Type="http://schemas.openxmlformats.org/officeDocument/2006/relationships/hyperlink" Target="mailto:fakhar.jaffery@britishcouncil.org" TargetMode="External"/><Relationship Id="rId1888" Type="http://schemas.openxmlformats.org/officeDocument/2006/relationships/hyperlink" Target="mailto:adam.cresser@nhg.org.uk" TargetMode="External"/><Relationship Id="rId1405" Type="http://schemas.openxmlformats.org/officeDocument/2006/relationships/hyperlink" Target="mailto:nelly.elshenawy@britishcouncil.org.eg" TargetMode="External"/><Relationship Id="rId1889" Type="http://schemas.openxmlformats.org/officeDocument/2006/relationships/hyperlink" Target="mailto:adam.cresser@nhg.org.uk" TargetMode="External"/><Relationship Id="rId1406" Type="http://schemas.openxmlformats.org/officeDocument/2006/relationships/hyperlink" Target="mailto:juliana.ferreira@britishcouncil.org" TargetMode="External"/><Relationship Id="rId1407" Type="http://schemas.openxmlformats.org/officeDocument/2006/relationships/hyperlink" Target="mailto:david.smith@britishcouncil.org" TargetMode="External"/><Relationship Id="rId1408" Type="http://schemas.openxmlformats.org/officeDocument/2006/relationships/hyperlink" Target="mailto:inigo.antolin@britishcouncil.org" TargetMode="External"/><Relationship Id="rId1409" Type="http://schemas.openxmlformats.org/officeDocument/2006/relationships/hyperlink" Target="mailto:inigo.antolin@britishcouncil.org" TargetMode="External"/><Relationship Id="rId1880" Type="http://schemas.openxmlformats.org/officeDocument/2006/relationships/hyperlink" Target="mailto:satpal.chana@visitbritain.org" TargetMode="External"/><Relationship Id="rId1881" Type="http://schemas.openxmlformats.org/officeDocument/2006/relationships/hyperlink" Target="mailto:satpal.chana@visitbritain.org" TargetMode="External"/><Relationship Id="rId1882" Type="http://schemas.openxmlformats.org/officeDocument/2006/relationships/hyperlink" Target="mailto:satpal.chana@visitbritain.org" TargetMode="External"/><Relationship Id="rId1883" Type="http://schemas.openxmlformats.org/officeDocument/2006/relationships/hyperlink" Target="mailto:robert.scott-clark@visitbritain.org" TargetMode="External"/><Relationship Id="rId1433" Type="http://schemas.openxmlformats.org/officeDocument/2006/relationships/hyperlink" Target="mailto:yujie.ai@britishcouncil.org.cn" TargetMode="External"/><Relationship Id="rId1434" Type="http://schemas.openxmlformats.org/officeDocument/2006/relationships/hyperlink" Target="mailto:juliana.ferreira@britishcouncil.org" TargetMode="External"/><Relationship Id="rId1435" Type="http://schemas.openxmlformats.org/officeDocument/2006/relationships/hyperlink" Target="mailto:erum.sharif@britishcouncil.org" TargetMode="External"/><Relationship Id="rId1436" Type="http://schemas.openxmlformats.org/officeDocument/2006/relationships/hyperlink" Target="mailto:ann.veitch@britishcouncil.org" TargetMode="External"/><Relationship Id="rId1437" Type="http://schemas.openxmlformats.org/officeDocument/2006/relationships/hyperlink" Target="mailto:nelly.elshenawy@britishcouncil.org.eg" TargetMode="External"/><Relationship Id="rId1438" Type="http://schemas.openxmlformats.org/officeDocument/2006/relationships/hyperlink" Target="mailto:anna.jakimova@britishcouncil.org" TargetMode="External"/><Relationship Id="rId1439" Type="http://schemas.openxmlformats.org/officeDocument/2006/relationships/hyperlink" Target="mailto:david.smith@britishcouncil.org" TargetMode="External"/><Relationship Id="rId609" Type="http://schemas.openxmlformats.org/officeDocument/2006/relationships/hyperlink" Target="mailto:vwhittaker@dufrain.co.uk" TargetMode="External"/><Relationship Id="rId608" Type="http://schemas.openxmlformats.org/officeDocument/2006/relationships/hyperlink" Target="mailto:sarah.taylor1@directlinegroup.co.uk" TargetMode="External"/><Relationship Id="rId607" Type="http://schemas.openxmlformats.org/officeDocument/2006/relationships/hyperlink" Target="mailto:sarah.taylor1@directlinegroup.co.uk" TargetMode="External"/><Relationship Id="rId602" Type="http://schemas.openxmlformats.org/officeDocument/2006/relationships/hyperlink" Target="mailto:r.bailey@mind.org.uk" TargetMode="External"/><Relationship Id="rId601" Type="http://schemas.openxmlformats.org/officeDocument/2006/relationships/hyperlink" Target="mailto:k.mitchell@mind.org.uk" TargetMode="External"/><Relationship Id="rId600" Type="http://schemas.openxmlformats.org/officeDocument/2006/relationships/hyperlink" Target="mailto:fabien.thiaucourt@mastercard.com" TargetMode="External"/><Relationship Id="rId606" Type="http://schemas.openxmlformats.org/officeDocument/2006/relationships/hyperlink" Target="mailto:sarah.taylor1@directlinegroup.co.uk" TargetMode="External"/><Relationship Id="rId605" Type="http://schemas.openxmlformats.org/officeDocument/2006/relationships/hyperlink" Target="mailto:n.rahimi@mind.org.uk" TargetMode="External"/><Relationship Id="rId604" Type="http://schemas.openxmlformats.org/officeDocument/2006/relationships/hyperlink" Target="mailto:n.rahimi@mind.org.uk" TargetMode="External"/><Relationship Id="rId603" Type="http://schemas.openxmlformats.org/officeDocument/2006/relationships/hyperlink" Target="mailto:r.bailey@mind.org.uk" TargetMode="External"/><Relationship Id="rId1430" Type="http://schemas.openxmlformats.org/officeDocument/2006/relationships/hyperlink" Target="mailto:anna.jakimova@britishcouncil.org" TargetMode="External"/><Relationship Id="rId1431" Type="http://schemas.openxmlformats.org/officeDocument/2006/relationships/hyperlink" Target="mailto:david.smith@britishcouncil.org" TargetMode="External"/><Relationship Id="rId1432" Type="http://schemas.openxmlformats.org/officeDocument/2006/relationships/hyperlink" Target="mailto:jamie.mann@britishcouncil.org" TargetMode="External"/><Relationship Id="rId1422" Type="http://schemas.openxmlformats.org/officeDocument/2006/relationships/hyperlink" Target="mailto:etom.ofem@ng.britishcouncil.org" TargetMode="External"/><Relationship Id="rId1423" Type="http://schemas.openxmlformats.org/officeDocument/2006/relationships/hyperlink" Target="mailto:shiva.rouholamini@britishcouncil.fr" TargetMode="External"/><Relationship Id="rId1424" Type="http://schemas.openxmlformats.org/officeDocument/2006/relationships/hyperlink" Target="mailto:sana.rashid@britishcouncil.org.pk" TargetMode="External"/><Relationship Id="rId1425" Type="http://schemas.openxmlformats.org/officeDocument/2006/relationships/hyperlink" Target="mailto:diana.rodriguezorjuela@britishcouncil.org" TargetMode="External"/><Relationship Id="rId1426" Type="http://schemas.openxmlformats.org/officeDocument/2006/relationships/hyperlink" Target="mailto:inigo.antolin@britishcouncil.org" TargetMode="External"/><Relationship Id="rId1427" Type="http://schemas.openxmlformats.org/officeDocument/2006/relationships/hyperlink" Target="mailto:lyndsey.halliday@britishcouncil.org" TargetMode="External"/><Relationship Id="rId1428" Type="http://schemas.openxmlformats.org/officeDocument/2006/relationships/hyperlink" Target="mailto:anna.jakimova@britishcouncil.org" TargetMode="External"/><Relationship Id="rId1429" Type="http://schemas.openxmlformats.org/officeDocument/2006/relationships/hyperlink" Target="mailto:anna.jakimova@britishcouncil.org" TargetMode="External"/><Relationship Id="rId1420" Type="http://schemas.openxmlformats.org/officeDocument/2006/relationships/hyperlink" Target="mailto:jamie.mann@britishcouncil.org" TargetMode="External"/><Relationship Id="rId1421" Type="http://schemas.openxmlformats.org/officeDocument/2006/relationships/hyperlink" Target="mailto:jamie.mann@britishcouncil.org" TargetMode="External"/><Relationship Id="rId1059" Type="http://schemas.openxmlformats.org/officeDocument/2006/relationships/hyperlink" Target="mailto:anuj.pansare@syngenta.com" TargetMode="External"/><Relationship Id="rId228" Type="http://schemas.openxmlformats.org/officeDocument/2006/relationships/hyperlink" Target="mailto:floyd.moleshiwa@standardbank.co.za" TargetMode="External"/><Relationship Id="rId227" Type="http://schemas.openxmlformats.org/officeDocument/2006/relationships/hyperlink" Target="mailto:dgoddard@blenheim.co" TargetMode="External"/><Relationship Id="rId226" Type="http://schemas.openxmlformats.org/officeDocument/2006/relationships/hyperlink" Target="mailto:dgoddard@blenheim.co" TargetMode="External"/><Relationship Id="rId225" Type="http://schemas.openxmlformats.org/officeDocument/2006/relationships/hyperlink" Target="mailto:dgoddard@blenheim.co" TargetMode="External"/><Relationship Id="rId2380" Type="http://schemas.openxmlformats.org/officeDocument/2006/relationships/hyperlink" Target="mailto:alexander.harrison@uk.rsagroup.com" TargetMode="External"/><Relationship Id="rId229" Type="http://schemas.openxmlformats.org/officeDocument/2006/relationships/hyperlink" Target="mailto:danielam@pepkorit.com" TargetMode="External"/><Relationship Id="rId1050" Type="http://schemas.openxmlformats.org/officeDocument/2006/relationships/hyperlink" Target="mailto:laiter-randall@ccep.com" TargetMode="External"/><Relationship Id="rId2381" Type="http://schemas.openxmlformats.org/officeDocument/2006/relationships/hyperlink" Target="mailto:alexander.harrison@uk.rsagroup.com" TargetMode="External"/><Relationship Id="rId220" Type="http://schemas.openxmlformats.org/officeDocument/2006/relationships/hyperlink" Target="mailto:velaris@qa.com" TargetMode="External"/><Relationship Id="rId1051" Type="http://schemas.openxmlformats.org/officeDocument/2006/relationships/hyperlink" Target="mailto:laiter-randall@ccep.com" TargetMode="External"/><Relationship Id="rId2382" Type="http://schemas.openxmlformats.org/officeDocument/2006/relationships/hyperlink" Target="mailto:neha.prajapat@eonenergy.com" TargetMode="External"/><Relationship Id="rId1052" Type="http://schemas.openxmlformats.org/officeDocument/2006/relationships/hyperlink" Target="mailto:laiter-randall@ccep.com" TargetMode="External"/><Relationship Id="rId2383" Type="http://schemas.openxmlformats.org/officeDocument/2006/relationships/hyperlink" Target="mailto:neha.prajapat@eonenergy.com" TargetMode="External"/><Relationship Id="rId1053" Type="http://schemas.openxmlformats.org/officeDocument/2006/relationships/hyperlink" Target="mailto:ellie.buggy@multiverse.io" TargetMode="External"/><Relationship Id="rId2384" Type="http://schemas.openxmlformats.org/officeDocument/2006/relationships/hyperlink" Target="mailto:ryan.moore@theguardian.com" TargetMode="External"/><Relationship Id="rId1054" Type="http://schemas.openxmlformats.org/officeDocument/2006/relationships/hyperlink" Target="mailto:ahmed.hamada@capgemini.com" TargetMode="External"/><Relationship Id="rId2385" Type="http://schemas.openxmlformats.org/officeDocument/2006/relationships/hyperlink" Target="mailto:philippa.deglanville@guardian.co.uk" TargetMode="External"/><Relationship Id="rId224" Type="http://schemas.openxmlformats.org/officeDocument/2006/relationships/hyperlink" Target="mailto:marjorie.ngonyama@prasa.com" TargetMode="External"/><Relationship Id="rId1055" Type="http://schemas.openxmlformats.org/officeDocument/2006/relationships/hyperlink" Target="mailto:joanne.peplow@capgemini.com" TargetMode="External"/><Relationship Id="rId2386" Type="http://schemas.openxmlformats.org/officeDocument/2006/relationships/hyperlink" Target="mailto:ryan.moore@theguardian.com" TargetMode="External"/><Relationship Id="rId223" Type="http://schemas.openxmlformats.org/officeDocument/2006/relationships/hyperlink" Target="mailto:velaris@qa.com" TargetMode="External"/><Relationship Id="rId1056" Type="http://schemas.openxmlformats.org/officeDocument/2006/relationships/hyperlink" Target="mailto:martin.rice@syngenta.com" TargetMode="External"/><Relationship Id="rId2387" Type="http://schemas.openxmlformats.org/officeDocument/2006/relationships/hyperlink" Target="mailto:philippa.deglanville@guardian.co.uk" TargetMode="External"/><Relationship Id="rId222" Type="http://schemas.openxmlformats.org/officeDocument/2006/relationships/hyperlink" Target="mailto:velaris@qa.com" TargetMode="External"/><Relationship Id="rId1057" Type="http://schemas.openxmlformats.org/officeDocument/2006/relationships/hyperlink" Target="mailto:mafalda.nina@syngenta.com" TargetMode="External"/><Relationship Id="rId2388" Type="http://schemas.openxmlformats.org/officeDocument/2006/relationships/hyperlink" Target="mailto:philippa.deglanville@guardian.co.uk" TargetMode="External"/><Relationship Id="rId221" Type="http://schemas.openxmlformats.org/officeDocument/2006/relationships/hyperlink" Target="mailto:velaris@qa.com" TargetMode="External"/><Relationship Id="rId1058" Type="http://schemas.openxmlformats.org/officeDocument/2006/relationships/hyperlink" Target="mailto:nancy.george@syngenta.com" TargetMode="External"/><Relationship Id="rId2389" Type="http://schemas.openxmlformats.org/officeDocument/2006/relationships/hyperlink" Target="mailto:philippa.deglanville@guardian.co.uk" TargetMode="External"/><Relationship Id="rId1048" Type="http://schemas.openxmlformats.org/officeDocument/2006/relationships/hyperlink" Target="mailto:a.main@reply.com" TargetMode="External"/><Relationship Id="rId2379" Type="http://schemas.openxmlformats.org/officeDocument/2006/relationships/hyperlink" Target="mailto:alexander.harrison@uk.rsagroup.com" TargetMode="External"/><Relationship Id="rId1049" Type="http://schemas.openxmlformats.org/officeDocument/2006/relationships/hyperlink" Target="mailto:a.main@reply.com" TargetMode="External"/><Relationship Id="rId217" Type="http://schemas.openxmlformats.org/officeDocument/2006/relationships/hyperlink" Target="mailto:velaris@qa.com" TargetMode="External"/><Relationship Id="rId216" Type="http://schemas.openxmlformats.org/officeDocument/2006/relationships/hyperlink" Target="mailto:velaris@qa.com" TargetMode="External"/><Relationship Id="rId215" Type="http://schemas.openxmlformats.org/officeDocument/2006/relationships/hyperlink" Target="mailto:velaris@qa.com" TargetMode="External"/><Relationship Id="rId699" Type="http://schemas.openxmlformats.org/officeDocument/2006/relationships/hyperlink" Target="mailto:janak.gunatilleke@kpmg.co.uk" TargetMode="External"/><Relationship Id="rId214" Type="http://schemas.openxmlformats.org/officeDocument/2006/relationships/hyperlink" Target="mailto:velaris@qa.com" TargetMode="External"/><Relationship Id="rId698" Type="http://schemas.openxmlformats.org/officeDocument/2006/relationships/hyperlink" Target="mailto:janak.gunatilleke@kpmg.co.uk" TargetMode="External"/><Relationship Id="rId219" Type="http://schemas.openxmlformats.org/officeDocument/2006/relationships/hyperlink" Target="mailto:velaris@qa.com" TargetMode="External"/><Relationship Id="rId218" Type="http://schemas.openxmlformats.org/officeDocument/2006/relationships/hyperlink" Target="mailto:velaris@qa.com" TargetMode="External"/><Relationship Id="rId2370" Type="http://schemas.openxmlformats.org/officeDocument/2006/relationships/hyperlink" Target="mailto:alexander.grima@gknaerospace.com" TargetMode="External"/><Relationship Id="rId693" Type="http://schemas.openxmlformats.org/officeDocument/2006/relationships/hyperlink" Target="mailto:denis.i.bomtempo@hsbc.com" TargetMode="External"/><Relationship Id="rId1040" Type="http://schemas.openxmlformats.org/officeDocument/2006/relationships/hyperlink" Target="mailto:luca.piccolo@uk.rsagroup.com" TargetMode="External"/><Relationship Id="rId2371" Type="http://schemas.openxmlformats.org/officeDocument/2006/relationships/hyperlink" Target="mailto:rasmus.arvidson@gknaerospace.com" TargetMode="External"/><Relationship Id="rId692" Type="http://schemas.openxmlformats.org/officeDocument/2006/relationships/hyperlink" Target="mailto:trevor.cowan@howdens.com" TargetMode="External"/><Relationship Id="rId1041" Type="http://schemas.openxmlformats.org/officeDocument/2006/relationships/hyperlink" Target="mailto:ella.zheng@uk.rsagroup.com" TargetMode="External"/><Relationship Id="rId2372" Type="http://schemas.openxmlformats.org/officeDocument/2006/relationships/hyperlink" Target="mailto:karin.eriksson@gknaerospace.com" TargetMode="External"/><Relationship Id="rId691" Type="http://schemas.openxmlformats.org/officeDocument/2006/relationships/hyperlink" Target="mailto:trevor.cowan@howdens.com" TargetMode="External"/><Relationship Id="rId1042" Type="http://schemas.openxmlformats.org/officeDocument/2006/relationships/hyperlink" Target="mailto:rahul.dixit@uk.rsagroup.com" TargetMode="External"/><Relationship Id="rId2373" Type="http://schemas.openxmlformats.org/officeDocument/2006/relationships/hyperlink" Target="mailto:oleg.kravets@ttc.com" TargetMode="External"/><Relationship Id="rId690" Type="http://schemas.openxmlformats.org/officeDocument/2006/relationships/hyperlink" Target="mailto:wade.munsie@heathrow.com" TargetMode="External"/><Relationship Id="rId1043" Type="http://schemas.openxmlformats.org/officeDocument/2006/relationships/hyperlink" Target="mailto:ella.zheng@uk.rsagroup.com" TargetMode="External"/><Relationship Id="rId2374" Type="http://schemas.openxmlformats.org/officeDocument/2006/relationships/hyperlink" Target="mailto:oleg.kravets@ttc.com" TargetMode="External"/><Relationship Id="rId213" Type="http://schemas.openxmlformats.org/officeDocument/2006/relationships/hyperlink" Target="mailto:velaris@qa.com" TargetMode="External"/><Relationship Id="rId697" Type="http://schemas.openxmlformats.org/officeDocument/2006/relationships/hyperlink" Target="mailto:jo.smith1@sainsburys.co.uk" TargetMode="External"/><Relationship Id="rId1044" Type="http://schemas.openxmlformats.org/officeDocument/2006/relationships/hyperlink" Target="mailto:sachin.sharma2@uk.rsagroup.com" TargetMode="External"/><Relationship Id="rId2375" Type="http://schemas.openxmlformats.org/officeDocument/2006/relationships/hyperlink" Target="mailto:oleg.kravets@ttc.com" TargetMode="External"/><Relationship Id="rId212" Type="http://schemas.openxmlformats.org/officeDocument/2006/relationships/hyperlink" Target="mailto:velaris@qa.com" TargetMode="External"/><Relationship Id="rId696" Type="http://schemas.openxmlformats.org/officeDocument/2006/relationships/hyperlink" Target="mailto:venkat.shivram.adapa@ibm.com" TargetMode="External"/><Relationship Id="rId1045" Type="http://schemas.openxmlformats.org/officeDocument/2006/relationships/hyperlink" Target="mailto:ella.zheng@uk.rsagroup.com" TargetMode="External"/><Relationship Id="rId2376" Type="http://schemas.openxmlformats.org/officeDocument/2006/relationships/hyperlink" Target="mailto:alexander.harrison@uk.rsagroup.com" TargetMode="External"/><Relationship Id="rId211" Type="http://schemas.openxmlformats.org/officeDocument/2006/relationships/hyperlink" Target="mailto:chris.gullick@ofgem.gov.uk" TargetMode="External"/><Relationship Id="rId695" Type="http://schemas.openxmlformats.org/officeDocument/2006/relationships/hyperlink" Target="mailto:sudeshna.chattopadhyay@ibm.com" TargetMode="External"/><Relationship Id="rId1046" Type="http://schemas.openxmlformats.org/officeDocument/2006/relationships/hyperlink" Target="mailto:i.spatz@reply.com" TargetMode="External"/><Relationship Id="rId2377" Type="http://schemas.openxmlformats.org/officeDocument/2006/relationships/hyperlink" Target="mailto:alexander.harrison@uk.rsagroup.com" TargetMode="External"/><Relationship Id="rId210" Type="http://schemas.openxmlformats.org/officeDocument/2006/relationships/hyperlink" Target="mailto:chris.gullick@ofgem.gov.uk" TargetMode="External"/><Relationship Id="rId694" Type="http://schemas.openxmlformats.org/officeDocument/2006/relationships/hyperlink" Target="mailto:denis.i.bomtempo@hsbc.com" TargetMode="External"/><Relationship Id="rId1047" Type="http://schemas.openxmlformats.org/officeDocument/2006/relationships/hyperlink" Target="mailto:i.spatz@reply.com" TargetMode="External"/><Relationship Id="rId2378" Type="http://schemas.openxmlformats.org/officeDocument/2006/relationships/hyperlink" Target="mailto:alexander.harrison@uk.rsagroup.com" TargetMode="External"/><Relationship Id="rId249" Type="http://schemas.openxmlformats.org/officeDocument/2006/relationships/hyperlink" Target="mailto:bishoy.sameeh@gb-corporation.com" TargetMode="External"/><Relationship Id="rId248" Type="http://schemas.openxmlformats.org/officeDocument/2006/relationships/hyperlink" Target="mailto:bishoy.sameeh@gb-corporation.com" TargetMode="External"/><Relationship Id="rId247" Type="http://schemas.openxmlformats.org/officeDocument/2006/relationships/hyperlink" Target="mailto:bishoy.sameeh@gb-corporation.com" TargetMode="External"/><Relationship Id="rId1070" Type="http://schemas.openxmlformats.org/officeDocument/2006/relationships/hyperlink" Target="mailto:nancy.george@syngenta.com" TargetMode="External"/><Relationship Id="rId1071" Type="http://schemas.openxmlformats.org/officeDocument/2006/relationships/hyperlink" Target="mailto:evangelos.ninnis@syngenta.com" TargetMode="External"/><Relationship Id="rId1072" Type="http://schemas.openxmlformats.org/officeDocument/2006/relationships/hyperlink" Target="mailto:camila.calcagno@syngenta.com" TargetMode="External"/><Relationship Id="rId242" Type="http://schemas.openxmlformats.org/officeDocument/2006/relationships/hyperlink" Target="mailto:sophie_holland@gallagherre.com" TargetMode="External"/><Relationship Id="rId1073" Type="http://schemas.openxmlformats.org/officeDocument/2006/relationships/hyperlink" Target="mailto:camila.calcagno@syngenta.com" TargetMode="External"/><Relationship Id="rId241" Type="http://schemas.openxmlformats.org/officeDocument/2006/relationships/hyperlink" Target="mailto:dhiraj.saxena@jpmchase.com" TargetMode="External"/><Relationship Id="rId1074" Type="http://schemas.openxmlformats.org/officeDocument/2006/relationships/hyperlink" Target="mailto:camila.calcagno@syngenta.com" TargetMode="External"/><Relationship Id="rId240" Type="http://schemas.openxmlformats.org/officeDocument/2006/relationships/hyperlink" Target="mailto:dhiraj.saxena@jpmchase.com" TargetMode="External"/><Relationship Id="rId1075" Type="http://schemas.openxmlformats.org/officeDocument/2006/relationships/hyperlink" Target="mailto:ed.child@costacoffee.com" TargetMode="External"/><Relationship Id="rId1076" Type="http://schemas.openxmlformats.org/officeDocument/2006/relationships/hyperlink" Target="mailto:ed.child@costacoffee.com" TargetMode="External"/><Relationship Id="rId246" Type="http://schemas.openxmlformats.org/officeDocument/2006/relationships/hyperlink" Target="mailto:sophie_holland@gallagherre.com" TargetMode="External"/><Relationship Id="rId1077" Type="http://schemas.openxmlformats.org/officeDocument/2006/relationships/hyperlink" Target="mailto:gillian.tomlinson@mail.weir" TargetMode="External"/><Relationship Id="rId245" Type="http://schemas.openxmlformats.org/officeDocument/2006/relationships/hyperlink" Target="mailto:sophie_holland@gallagherre.com" TargetMode="External"/><Relationship Id="rId1078" Type="http://schemas.openxmlformats.org/officeDocument/2006/relationships/hyperlink" Target="mailto:louisarobinson@tfl.gov.uk" TargetMode="External"/><Relationship Id="rId244" Type="http://schemas.openxmlformats.org/officeDocument/2006/relationships/hyperlink" Target="mailto:sophie_holland@gallagherre.com" TargetMode="External"/><Relationship Id="rId1079" Type="http://schemas.openxmlformats.org/officeDocument/2006/relationships/hyperlink" Target="mailto:laurensagerweinstein01@tfl.gov.uk" TargetMode="External"/><Relationship Id="rId243" Type="http://schemas.openxmlformats.org/officeDocument/2006/relationships/hyperlink" Target="mailto:sophie_holland@gallagherre.com" TargetMode="External"/><Relationship Id="rId239" Type="http://schemas.openxmlformats.org/officeDocument/2006/relationships/hyperlink" Target="mailto:lissah.mahlangu@eonenergy.com" TargetMode="External"/><Relationship Id="rId238" Type="http://schemas.openxmlformats.org/officeDocument/2006/relationships/hyperlink" Target="mailto:mara.pometti@mastercard.com" TargetMode="External"/><Relationship Id="rId237" Type="http://schemas.openxmlformats.org/officeDocument/2006/relationships/hyperlink" Target="mailto:mara.pometti@mastercard.com" TargetMode="External"/><Relationship Id="rId236" Type="http://schemas.openxmlformats.org/officeDocument/2006/relationships/hyperlink" Target="mailto:matt.lovell@jdplc.com" TargetMode="External"/><Relationship Id="rId2390" Type="http://schemas.openxmlformats.org/officeDocument/2006/relationships/hyperlink" Target="mailto:ben.winter@landsec.com" TargetMode="External"/><Relationship Id="rId1060" Type="http://schemas.openxmlformats.org/officeDocument/2006/relationships/hyperlink" Target="mailto:camila.calcagno@syngenta.com" TargetMode="External"/><Relationship Id="rId2391" Type="http://schemas.openxmlformats.org/officeDocument/2006/relationships/hyperlink" Target="mailto:craig.stirk@sprift.com" TargetMode="External"/><Relationship Id="rId1061" Type="http://schemas.openxmlformats.org/officeDocument/2006/relationships/hyperlink" Target="mailto:mafalda.nina@syngenta.com" TargetMode="External"/><Relationship Id="rId2392" Type="http://schemas.openxmlformats.org/officeDocument/2006/relationships/hyperlink" Target="mailto:matt.lovell@jdplc.com" TargetMode="External"/><Relationship Id="rId231" Type="http://schemas.openxmlformats.org/officeDocument/2006/relationships/hyperlink" Target="mailto:kristi@moharihospitality.com" TargetMode="External"/><Relationship Id="rId1062" Type="http://schemas.openxmlformats.org/officeDocument/2006/relationships/hyperlink" Target="mailto:nancy.george@syngenta.com" TargetMode="External"/><Relationship Id="rId2393" Type="http://schemas.openxmlformats.org/officeDocument/2006/relationships/hyperlink" Target="mailto:robin.cordy@seriosgroup.com" TargetMode="External"/><Relationship Id="rId230" Type="http://schemas.openxmlformats.org/officeDocument/2006/relationships/hyperlink" Target="mailto:nicole.harris@massmart.co.za" TargetMode="External"/><Relationship Id="rId1063" Type="http://schemas.openxmlformats.org/officeDocument/2006/relationships/hyperlink" Target="mailto:thomas.jung@syngenta.com" TargetMode="External"/><Relationship Id="rId2394" Type="http://schemas.openxmlformats.org/officeDocument/2006/relationships/hyperlink" Target="mailto:adam.brown@seriosgroup.com" TargetMode="External"/><Relationship Id="rId1064" Type="http://schemas.openxmlformats.org/officeDocument/2006/relationships/hyperlink" Target="mailto:martin.rice@syngenta.com" TargetMode="External"/><Relationship Id="rId2395" Type="http://schemas.openxmlformats.org/officeDocument/2006/relationships/hyperlink" Target="mailto:adam.brown@seriosgroup.com" TargetMode="External"/><Relationship Id="rId1065" Type="http://schemas.openxmlformats.org/officeDocument/2006/relationships/hyperlink" Target="mailto:martin.rice@syngenta.com" TargetMode="External"/><Relationship Id="rId2396" Type="http://schemas.openxmlformats.org/officeDocument/2006/relationships/hyperlink" Target="mailto:robin.cordy@seriosgroup.com" TargetMode="External"/><Relationship Id="rId235" Type="http://schemas.openxmlformats.org/officeDocument/2006/relationships/hyperlink" Target="mailto:matt.lovell@jdplc.com" TargetMode="External"/><Relationship Id="rId1066" Type="http://schemas.openxmlformats.org/officeDocument/2006/relationships/hyperlink" Target="mailto:camila.calcagno@syngenta.com" TargetMode="External"/><Relationship Id="rId2397" Type="http://schemas.openxmlformats.org/officeDocument/2006/relationships/hyperlink" Target="mailto:izy.herrera@seriosgroup.com" TargetMode="External"/><Relationship Id="rId234" Type="http://schemas.openxmlformats.org/officeDocument/2006/relationships/hyperlink" Target="mailto:matt.lovell@jdplc.com" TargetMode="External"/><Relationship Id="rId1067" Type="http://schemas.openxmlformats.org/officeDocument/2006/relationships/hyperlink" Target="mailto:camila.calcagno@syngenta.com" TargetMode="External"/><Relationship Id="rId2398" Type="http://schemas.openxmlformats.org/officeDocument/2006/relationships/hyperlink" Target="mailto:izy.herrera@seriosgroup.com" TargetMode="External"/><Relationship Id="rId233" Type="http://schemas.openxmlformats.org/officeDocument/2006/relationships/hyperlink" Target="mailto:charles.matthews@accenture.com" TargetMode="External"/><Relationship Id="rId1068" Type="http://schemas.openxmlformats.org/officeDocument/2006/relationships/hyperlink" Target="mailto:camila.calcagno@syngenta.com" TargetMode="External"/><Relationship Id="rId2399" Type="http://schemas.openxmlformats.org/officeDocument/2006/relationships/hyperlink" Target="mailto:izy.herrera@seriosgroup.com" TargetMode="External"/><Relationship Id="rId232" Type="http://schemas.openxmlformats.org/officeDocument/2006/relationships/hyperlink" Target="mailto:kristi@moharihospitality.com" TargetMode="External"/><Relationship Id="rId1069" Type="http://schemas.openxmlformats.org/officeDocument/2006/relationships/hyperlink" Target="mailto:camila.calcagno@syngenta.com" TargetMode="External"/><Relationship Id="rId1015" Type="http://schemas.openxmlformats.org/officeDocument/2006/relationships/hyperlink" Target="mailto:andrew.cameron@thecrownestate.co.uk" TargetMode="External"/><Relationship Id="rId1499" Type="http://schemas.openxmlformats.org/officeDocument/2006/relationships/hyperlink" Target="mailto:emily_sagar-jones@mckinsey.com" TargetMode="External"/><Relationship Id="rId2346" Type="http://schemas.openxmlformats.org/officeDocument/2006/relationships/hyperlink" Target="mailto:jane.rheem@sidley.com" TargetMode="External"/><Relationship Id="rId1016" Type="http://schemas.openxmlformats.org/officeDocument/2006/relationships/hyperlink" Target="mailto:andrew.cameron@thecrownestate.co.uk" TargetMode="External"/><Relationship Id="rId2347" Type="http://schemas.openxmlformats.org/officeDocument/2006/relationships/hyperlink" Target="mailto:jeffrey.cochran@otsuka-us.com" TargetMode="External"/><Relationship Id="rId1017" Type="http://schemas.openxmlformats.org/officeDocument/2006/relationships/hyperlink" Target="mailto:jordan.white@thecrownestate.co.uk" TargetMode="External"/><Relationship Id="rId2348" Type="http://schemas.openxmlformats.org/officeDocument/2006/relationships/hyperlink" Target="mailto:avargas@caa.com" TargetMode="External"/><Relationship Id="rId1018" Type="http://schemas.openxmlformats.org/officeDocument/2006/relationships/hyperlink" Target="mailto:tomasz.wencel@thecrownestate.co.uk" TargetMode="External"/><Relationship Id="rId2349" Type="http://schemas.openxmlformats.org/officeDocument/2006/relationships/hyperlink" Target="mailto:tracy.hewitt@dish.com" TargetMode="External"/><Relationship Id="rId1019" Type="http://schemas.openxmlformats.org/officeDocument/2006/relationships/hyperlink" Target="mailto:tomasz.wencel@thecrownestate.co.uk" TargetMode="External"/><Relationship Id="rId668" Type="http://schemas.openxmlformats.org/officeDocument/2006/relationships/hyperlink" Target="mailto:brent.phillips@nationalgrid.com" TargetMode="External"/><Relationship Id="rId667" Type="http://schemas.openxmlformats.org/officeDocument/2006/relationships/hyperlink" Target="mailto:brent.phillips@nationalgrid.com" TargetMode="External"/><Relationship Id="rId666" Type="http://schemas.openxmlformats.org/officeDocument/2006/relationships/hyperlink" Target="mailto:brent.phillips@nationalgrid.com" TargetMode="External"/><Relationship Id="rId665" Type="http://schemas.openxmlformats.org/officeDocument/2006/relationships/hyperlink" Target="mailto:brent.phillips@nationalgrid.com" TargetMode="External"/><Relationship Id="rId669" Type="http://schemas.openxmlformats.org/officeDocument/2006/relationships/hyperlink" Target="mailto:john.hardman@nationwide.co.uk" TargetMode="External"/><Relationship Id="rId1490" Type="http://schemas.openxmlformats.org/officeDocument/2006/relationships/hyperlink" Target="mailto:nada.elawamy@britishcouncil.org" TargetMode="External"/><Relationship Id="rId660" Type="http://schemas.openxmlformats.org/officeDocument/2006/relationships/hyperlink" Target="mailto:madia.qayum@nationalgrid.com" TargetMode="External"/><Relationship Id="rId1491" Type="http://schemas.openxmlformats.org/officeDocument/2006/relationships/hyperlink" Target="mailto:alexi.paspalas@britishcouncil.org" TargetMode="External"/><Relationship Id="rId1492" Type="http://schemas.openxmlformats.org/officeDocument/2006/relationships/hyperlink" Target="mailto:alexi.paspalas@britishcouncil.org" TargetMode="External"/><Relationship Id="rId1493" Type="http://schemas.openxmlformats.org/officeDocument/2006/relationships/hyperlink" Target="mailto:henna.jaireth@britishcouncil.org" TargetMode="External"/><Relationship Id="rId2340" Type="http://schemas.openxmlformats.org/officeDocument/2006/relationships/hyperlink" Target="mailto:situl.shah@chaucergroup.com" TargetMode="External"/><Relationship Id="rId1010" Type="http://schemas.openxmlformats.org/officeDocument/2006/relationships/hyperlink" Target="mailto:maddie.amos@thecrownestate.co.uk" TargetMode="External"/><Relationship Id="rId1494" Type="http://schemas.openxmlformats.org/officeDocument/2006/relationships/hyperlink" Target="mailto:somita123@yahoo.co.in" TargetMode="External"/><Relationship Id="rId2341" Type="http://schemas.openxmlformats.org/officeDocument/2006/relationships/hyperlink" Target="mailto:situl.shah@chaucergroup.com" TargetMode="External"/><Relationship Id="rId664" Type="http://schemas.openxmlformats.org/officeDocument/2006/relationships/hyperlink" Target="mailto:brent.phillips@nationalgrid.com" TargetMode="External"/><Relationship Id="rId1011" Type="http://schemas.openxmlformats.org/officeDocument/2006/relationships/hyperlink" Target="mailto:james.morgan@thecrownestate.co.uk" TargetMode="External"/><Relationship Id="rId1495" Type="http://schemas.openxmlformats.org/officeDocument/2006/relationships/hyperlink" Target="mailto:somita123@yahoo.co.in" TargetMode="External"/><Relationship Id="rId2342" Type="http://schemas.openxmlformats.org/officeDocument/2006/relationships/hyperlink" Target="mailto:situl.shah@chaucergroup.com" TargetMode="External"/><Relationship Id="rId663" Type="http://schemas.openxmlformats.org/officeDocument/2006/relationships/hyperlink" Target="mailto:brent.phillips@nationalgrid.com" TargetMode="External"/><Relationship Id="rId1012" Type="http://schemas.openxmlformats.org/officeDocument/2006/relationships/hyperlink" Target="mailto:james.morgan@thecrownestate.co.uk" TargetMode="External"/><Relationship Id="rId1496" Type="http://schemas.openxmlformats.org/officeDocument/2006/relationships/hyperlink" Target="mailto:lee.rorison@seriosgroup.com" TargetMode="External"/><Relationship Id="rId2343" Type="http://schemas.openxmlformats.org/officeDocument/2006/relationships/hyperlink" Target="mailto:situl.shah@chaucergroup.com" TargetMode="External"/><Relationship Id="rId662" Type="http://schemas.openxmlformats.org/officeDocument/2006/relationships/hyperlink" Target="mailto:brent.phillips@nationalgrid.com" TargetMode="External"/><Relationship Id="rId1013" Type="http://schemas.openxmlformats.org/officeDocument/2006/relationships/hyperlink" Target="mailto:tomasz.wencel@thecrownestate.co.uk" TargetMode="External"/><Relationship Id="rId1497" Type="http://schemas.openxmlformats.org/officeDocument/2006/relationships/hyperlink" Target="mailto:lee.rorison@seriosgroup.com" TargetMode="External"/><Relationship Id="rId2344" Type="http://schemas.openxmlformats.org/officeDocument/2006/relationships/hyperlink" Target="mailto:robin.patra@gmail.com" TargetMode="External"/><Relationship Id="rId661" Type="http://schemas.openxmlformats.org/officeDocument/2006/relationships/hyperlink" Target="mailto:brent.phillips@nationalgrid.com" TargetMode="External"/><Relationship Id="rId1014" Type="http://schemas.openxmlformats.org/officeDocument/2006/relationships/hyperlink" Target="mailto:tomasz.wencel@thecrownestate.co.uk" TargetMode="External"/><Relationship Id="rId1498" Type="http://schemas.openxmlformats.org/officeDocument/2006/relationships/hyperlink" Target="mailto:carlo_giovine@mckinsey.com" TargetMode="External"/><Relationship Id="rId2345" Type="http://schemas.openxmlformats.org/officeDocument/2006/relationships/hyperlink" Target="mailto:jane.rheem@sidley.com" TargetMode="External"/><Relationship Id="rId1004" Type="http://schemas.openxmlformats.org/officeDocument/2006/relationships/hyperlink" Target="mailto:maddie.amos@thecrownestate.co.uk" TargetMode="External"/><Relationship Id="rId1488" Type="http://schemas.openxmlformats.org/officeDocument/2006/relationships/hyperlink" Target="mailto:simone.suresh@britishcouncil.org" TargetMode="External"/><Relationship Id="rId2335" Type="http://schemas.openxmlformats.org/officeDocument/2006/relationships/hyperlink" Target="mailto:isaac.adeyeri@chaucergroup.com" TargetMode="External"/><Relationship Id="rId1005" Type="http://schemas.openxmlformats.org/officeDocument/2006/relationships/hyperlink" Target="mailto:maddie.amos@thecrownestate.co.uk" TargetMode="External"/><Relationship Id="rId1489" Type="http://schemas.openxmlformats.org/officeDocument/2006/relationships/hyperlink" Target="mailto:nada.elawamy@britishcouncil.org" TargetMode="External"/><Relationship Id="rId2336" Type="http://schemas.openxmlformats.org/officeDocument/2006/relationships/hyperlink" Target="mailto:situl.shah@chaucergroup.com" TargetMode="External"/><Relationship Id="rId1006" Type="http://schemas.openxmlformats.org/officeDocument/2006/relationships/hyperlink" Target="mailto:maddie.amos@thecrownestate.co.uk" TargetMode="External"/><Relationship Id="rId2337" Type="http://schemas.openxmlformats.org/officeDocument/2006/relationships/hyperlink" Target="mailto:situl.shah@chaucergroup.com" TargetMode="External"/><Relationship Id="rId1007" Type="http://schemas.openxmlformats.org/officeDocument/2006/relationships/hyperlink" Target="mailto:james.morgan@thecrownestate.co.uk" TargetMode="External"/><Relationship Id="rId2338" Type="http://schemas.openxmlformats.org/officeDocument/2006/relationships/hyperlink" Target="mailto:situl.shah@chaucergroup.com" TargetMode="External"/><Relationship Id="rId1008" Type="http://schemas.openxmlformats.org/officeDocument/2006/relationships/hyperlink" Target="mailto:adrian.hughes@thecrownestate.co.uk" TargetMode="External"/><Relationship Id="rId2339" Type="http://schemas.openxmlformats.org/officeDocument/2006/relationships/hyperlink" Target="mailto:situl.shah@chaucergroup.com" TargetMode="External"/><Relationship Id="rId1009" Type="http://schemas.openxmlformats.org/officeDocument/2006/relationships/hyperlink" Target="mailto:maddie.amos@thecrownestate.co.uk" TargetMode="External"/><Relationship Id="rId657" Type="http://schemas.openxmlformats.org/officeDocument/2006/relationships/hyperlink" Target="mailto:maja.stone@gmail.com" TargetMode="External"/><Relationship Id="rId656" Type="http://schemas.openxmlformats.org/officeDocument/2006/relationships/hyperlink" Target="mailto:brent.phillips@nationalgrid.com" TargetMode="External"/><Relationship Id="rId655" Type="http://schemas.openxmlformats.org/officeDocument/2006/relationships/hyperlink" Target="mailto:brent.phillips@nationalgrid.com" TargetMode="External"/><Relationship Id="rId654" Type="http://schemas.openxmlformats.org/officeDocument/2006/relationships/hyperlink" Target="mailto:brent.phillips@nationalgrid.com" TargetMode="External"/><Relationship Id="rId659" Type="http://schemas.openxmlformats.org/officeDocument/2006/relationships/hyperlink" Target="mailto:aditya.singhal@nationalgrid.com" TargetMode="External"/><Relationship Id="rId658" Type="http://schemas.openxmlformats.org/officeDocument/2006/relationships/hyperlink" Target="mailto:aditya.singhal@nationalgrid.com" TargetMode="External"/><Relationship Id="rId1480" Type="http://schemas.openxmlformats.org/officeDocument/2006/relationships/hyperlink" Target="mailto:razvan.popescu@matthey.com" TargetMode="External"/><Relationship Id="rId1481" Type="http://schemas.openxmlformats.org/officeDocument/2006/relationships/hyperlink" Target="mailto:razvan.popescu@matthey.com" TargetMode="External"/><Relationship Id="rId1482" Type="http://schemas.openxmlformats.org/officeDocument/2006/relationships/hyperlink" Target="mailto:joe.bardon@britishcouncil.org" TargetMode="External"/><Relationship Id="rId1483" Type="http://schemas.openxmlformats.org/officeDocument/2006/relationships/hyperlink" Target="mailto:joe.bardon@britishcouncil.org" TargetMode="External"/><Relationship Id="rId2330" Type="http://schemas.openxmlformats.org/officeDocument/2006/relationships/hyperlink" Target="mailto:situl.shah@chaucergroup.com" TargetMode="External"/><Relationship Id="rId653" Type="http://schemas.openxmlformats.org/officeDocument/2006/relationships/hyperlink" Target="mailto:aditya.singhal@nationalgrid.com" TargetMode="External"/><Relationship Id="rId1000" Type="http://schemas.openxmlformats.org/officeDocument/2006/relationships/hyperlink" Target="mailto:k.oraw@aston.ac.uk" TargetMode="External"/><Relationship Id="rId1484" Type="http://schemas.openxmlformats.org/officeDocument/2006/relationships/hyperlink" Target="mailto:inigo.antolin@britishcouncil.org" TargetMode="External"/><Relationship Id="rId2331" Type="http://schemas.openxmlformats.org/officeDocument/2006/relationships/hyperlink" Target="mailto:amita.butt@chaucergroup.com" TargetMode="External"/><Relationship Id="rId652" Type="http://schemas.openxmlformats.org/officeDocument/2006/relationships/hyperlink" Target="mailto:aditya.singhal@nationalgrid.com" TargetMode="External"/><Relationship Id="rId1001" Type="http://schemas.openxmlformats.org/officeDocument/2006/relationships/hyperlink" Target="mailto:o.abdulazeez@aston.ac.uk" TargetMode="External"/><Relationship Id="rId1485" Type="http://schemas.openxmlformats.org/officeDocument/2006/relationships/hyperlink" Target="mailto:jamie.mann@britishcouncil.org" TargetMode="External"/><Relationship Id="rId2332" Type="http://schemas.openxmlformats.org/officeDocument/2006/relationships/hyperlink" Target="mailto:amita.butt@chaucergroup.com" TargetMode="External"/><Relationship Id="rId651" Type="http://schemas.openxmlformats.org/officeDocument/2006/relationships/hyperlink" Target="mailto:gavin.goodland@nationalgrid.com" TargetMode="External"/><Relationship Id="rId1002" Type="http://schemas.openxmlformats.org/officeDocument/2006/relationships/hyperlink" Target="mailto:k.oraw@aston.ac.uk" TargetMode="External"/><Relationship Id="rId1486" Type="http://schemas.openxmlformats.org/officeDocument/2006/relationships/hyperlink" Target="mailto:inigo.antolin@britishcouncil.org" TargetMode="External"/><Relationship Id="rId2333" Type="http://schemas.openxmlformats.org/officeDocument/2006/relationships/hyperlink" Target="mailto:isaac.adeyeri@chaucergroup.com" TargetMode="External"/><Relationship Id="rId650" Type="http://schemas.openxmlformats.org/officeDocument/2006/relationships/hyperlink" Target="mailto:maja.stone@gmail.com" TargetMode="External"/><Relationship Id="rId1003" Type="http://schemas.openxmlformats.org/officeDocument/2006/relationships/hyperlink" Target="mailto:k.oraw@aston.ac.uk" TargetMode="External"/><Relationship Id="rId1487" Type="http://schemas.openxmlformats.org/officeDocument/2006/relationships/hyperlink" Target="mailto:simone.suresh@britishcouncil.org" TargetMode="External"/><Relationship Id="rId2334" Type="http://schemas.openxmlformats.org/officeDocument/2006/relationships/hyperlink" Target="mailto:situl.shah@chaucergroup.com" TargetMode="External"/><Relationship Id="rId1037" Type="http://schemas.openxmlformats.org/officeDocument/2006/relationships/hyperlink" Target="mailto:sachin.sharma2@uk.rsagroup.com" TargetMode="External"/><Relationship Id="rId2368" Type="http://schemas.openxmlformats.org/officeDocument/2006/relationships/hyperlink" Target="mailto:alexander.grima@gknaerospace.com" TargetMode="External"/><Relationship Id="rId1038" Type="http://schemas.openxmlformats.org/officeDocument/2006/relationships/hyperlink" Target="mailto:sachin.sharma2@uk.rsagroup.com" TargetMode="External"/><Relationship Id="rId2369" Type="http://schemas.openxmlformats.org/officeDocument/2006/relationships/hyperlink" Target="mailto:rasmus.arvidson@gknaerospace.com" TargetMode="External"/><Relationship Id="rId1039" Type="http://schemas.openxmlformats.org/officeDocument/2006/relationships/hyperlink" Target="mailto:rahul.dixit@uk.rsagroup.com" TargetMode="External"/><Relationship Id="rId206" Type="http://schemas.openxmlformats.org/officeDocument/2006/relationships/hyperlink" Target="mailto:clive.skinner@rspb.org.uk" TargetMode="External"/><Relationship Id="rId205" Type="http://schemas.openxmlformats.org/officeDocument/2006/relationships/hyperlink" Target="mailto:enrique.mendez@edrington.com" TargetMode="External"/><Relationship Id="rId689" Type="http://schemas.openxmlformats.org/officeDocument/2006/relationships/hyperlink" Target="mailto:andrea.rhind@news.co.uk" TargetMode="External"/><Relationship Id="rId204" Type="http://schemas.openxmlformats.org/officeDocument/2006/relationships/hyperlink" Target="mailto:kieran.seeburn@lightsource.com" TargetMode="External"/><Relationship Id="rId688" Type="http://schemas.openxmlformats.org/officeDocument/2006/relationships/hyperlink" Target="mailto:ankeeta.sinha@news.co.uk" TargetMode="External"/><Relationship Id="rId203" Type="http://schemas.openxmlformats.org/officeDocument/2006/relationships/hyperlink" Target="mailto:farhan.khadam@morganstanley.com" TargetMode="External"/><Relationship Id="rId687" Type="http://schemas.openxmlformats.org/officeDocument/2006/relationships/hyperlink" Target="mailto:yessica.gutierrez@news.co.uk" TargetMode="External"/><Relationship Id="rId209" Type="http://schemas.openxmlformats.org/officeDocument/2006/relationships/hyperlink" Target="mailto:chris.gullick@ofgem.gov.uk" TargetMode="External"/><Relationship Id="rId208" Type="http://schemas.openxmlformats.org/officeDocument/2006/relationships/hyperlink" Target="mailto:chris.gullick@ofgem.gov.uk" TargetMode="External"/><Relationship Id="rId207" Type="http://schemas.openxmlformats.org/officeDocument/2006/relationships/hyperlink" Target="mailto:cengiz.ucbenli@centrica.com" TargetMode="External"/><Relationship Id="rId682" Type="http://schemas.openxmlformats.org/officeDocument/2006/relationships/hyperlink" Target="mailto:sian.mchenry@nationwide.co.uk" TargetMode="External"/><Relationship Id="rId2360" Type="http://schemas.openxmlformats.org/officeDocument/2006/relationships/hyperlink" Target="mailto:henry.ozuneguven@gmail.com" TargetMode="External"/><Relationship Id="rId681" Type="http://schemas.openxmlformats.org/officeDocument/2006/relationships/hyperlink" Target="mailto:john.hardman@nationwide.co.uk" TargetMode="External"/><Relationship Id="rId1030" Type="http://schemas.openxmlformats.org/officeDocument/2006/relationships/hyperlink" Target="mailto:louisarobinson@tfl.gov.uk" TargetMode="External"/><Relationship Id="rId2361" Type="http://schemas.openxmlformats.org/officeDocument/2006/relationships/hyperlink" Target="mailto:henry.ozuneguven@gmail.com" TargetMode="External"/><Relationship Id="rId680" Type="http://schemas.openxmlformats.org/officeDocument/2006/relationships/hyperlink" Target="mailto:john.hardman@nationwide.co.uk" TargetMode="External"/><Relationship Id="rId1031" Type="http://schemas.openxmlformats.org/officeDocument/2006/relationships/hyperlink" Target="mailto:anishalobo1@tfl.gov.uk" TargetMode="External"/><Relationship Id="rId2362" Type="http://schemas.openxmlformats.org/officeDocument/2006/relationships/hyperlink" Target="mailto:bob.bress@innovus-x.com" TargetMode="External"/><Relationship Id="rId1032" Type="http://schemas.openxmlformats.org/officeDocument/2006/relationships/hyperlink" Target="mailto:candy.liu@microsoft.com" TargetMode="External"/><Relationship Id="rId2363" Type="http://schemas.openxmlformats.org/officeDocument/2006/relationships/hyperlink" Target="mailto:bob.bress@innovus-x.com" TargetMode="External"/><Relationship Id="rId202" Type="http://schemas.openxmlformats.org/officeDocument/2006/relationships/hyperlink" Target="mailto:farhan.khadam@morganstanley.com" TargetMode="External"/><Relationship Id="rId686" Type="http://schemas.openxmlformats.org/officeDocument/2006/relationships/hyperlink" Target="mailto:yessica.gutierrez@news.co.uk" TargetMode="External"/><Relationship Id="rId1033" Type="http://schemas.openxmlformats.org/officeDocument/2006/relationships/hyperlink" Target="mailto:sachin.sharma2@uk.rsagroup.com" TargetMode="External"/><Relationship Id="rId2364" Type="http://schemas.openxmlformats.org/officeDocument/2006/relationships/hyperlink" Target="mailto:bob.bress@innovus-x.com" TargetMode="External"/><Relationship Id="rId201" Type="http://schemas.openxmlformats.org/officeDocument/2006/relationships/hyperlink" Target="mailto:lisa.allen@tpr.gov.uk" TargetMode="External"/><Relationship Id="rId685" Type="http://schemas.openxmlformats.org/officeDocument/2006/relationships/hyperlink" Target="mailto:sian.mchenry@nationwide.co.uk" TargetMode="External"/><Relationship Id="rId1034" Type="http://schemas.openxmlformats.org/officeDocument/2006/relationships/hyperlink" Target="mailto:sachin.sharma2@uk.rsagroup.com" TargetMode="External"/><Relationship Id="rId2365" Type="http://schemas.openxmlformats.org/officeDocument/2006/relationships/hyperlink" Target="mailto:melissasfeeney@gmail.com" TargetMode="External"/><Relationship Id="rId200" Type="http://schemas.openxmlformats.org/officeDocument/2006/relationships/hyperlink" Target="mailto:croberts2@leedsbuildingsociety.co.uk" TargetMode="External"/><Relationship Id="rId684" Type="http://schemas.openxmlformats.org/officeDocument/2006/relationships/hyperlink" Target="mailto:sian.mchenry@nationwide.co.uk" TargetMode="External"/><Relationship Id="rId1035" Type="http://schemas.openxmlformats.org/officeDocument/2006/relationships/hyperlink" Target="mailto:sachin.sharma2@uk.rsagroup.com" TargetMode="External"/><Relationship Id="rId2366" Type="http://schemas.openxmlformats.org/officeDocument/2006/relationships/hyperlink" Target="mailto:melissasfeeney@gmail.com" TargetMode="External"/><Relationship Id="rId683" Type="http://schemas.openxmlformats.org/officeDocument/2006/relationships/hyperlink" Target="mailto:sian.mchenry@nationwide.co.uk" TargetMode="External"/><Relationship Id="rId1036" Type="http://schemas.openxmlformats.org/officeDocument/2006/relationships/hyperlink" Target="mailto:sachin.sharma2@uk.rsagroup.com" TargetMode="External"/><Relationship Id="rId2367" Type="http://schemas.openxmlformats.org/officeDocument/2006/relationships/hyperlink" Target="mailto:karin.eriksson@gknaerospace.com" TargetMode="External"/><Relationship Id="rId1026" Type="http://schemas.openxmlformats.org/officeDocument/2006/relationships/hyperlink" Target="mailto:james.morgan@thecrownestate.co.uk" TargetMode="External"/><Relationship Id="rId2357" Type="http://schemas.openxmlformats.org/officeDocument/2006/relationships/hyperlink" Target="mailto:max.wood@directlinegroup.co.uk" TargetMode="External"/><Relationship Id="rId1027" Type="http://schemas.openxmlformats.org/officeDocument/2006/relationships/hyperlink" Target="mailto:james.morgan@thecrownestate.co.uk" TargetMode="External"/><Relationship Id="rId2358" Type="http://schemas.openxmlformats.org/officeDocument/2006/relationships/hyperlink" Target="mailto:max.wood@directlinegroup.co.uk" TargetMode="External"/><Relationship Id="rId1028" Type="http://schemas.openxmlformats.org/officeDocument/2006/relationships/hyperlink" Target="mailto:keith.greenaway@nationalhighways.co.uk" TargetMode="External"/><Relationship Id="rId2359" Type="http://schemas.openxmlformats.org/officeDocument/2006/relationships/hyperlink" Target="mailto:henry.ozuneguven@gmail.com" TargetMode="External"/><Relationship Id="rId1029" Type="http://schemas.openxmlformats.org/officeDocument/2006/relationships/hyperlink" Target="mailto:keith.greenaway@nationalhighways.co.uk" TargetMode="External"/><Relationship Id="rId679" Type="http://schemas.openxmlformats.org/officeDocument/2006/relationships/hyperlink" Target="mailto:mark.chapman3@nationwide.co.uk" TargetMode="External"/><Relationship Id="rId678" Type="http://schemas.openxmlformats.org/officeDocument/2006/relationships/hyperlink" Target="mailto:mark.chapman3@nationwide.co.uk" TargetMode="External"/><Relationship Id="rId677" Type="http://schemas.openxmlformats.org/officeDocument/2006/relationships/hyperlink" Target="mailto:john.hardman@nationwide.co.uk" TargetMode="External"/><Relationship Id="rId676" Type="http://schemas.openxmlformats.org/officeDocument/2006/relationships/hyperlink" Target="mailto:john.hardman@nationwide.co.uk" TargetMode="External"/><Relationship Id="rId671" Type="http://schemas.openxmlformats.org/officeDocument/2006/relationships/hyperlink" Target="mailto:john.hardman@nationwide.co.uk" TargetMode="External"/><Relationship Id="rId670" Type="http://schemas.openxmlformats.org/officeDocument/2006/relationships/hyperlink" Target="mailto:john.hardman@nationwide.co.uk" TargetMode="External"/><Relationship Id="rId2350" Type="http://schemas.openxmlformats.org/officeDocument/2006/relationships/hyperlink" Target="mailto:juris.openhovskis@allnex.com" TargetMode="External"/><Relationship Id="rId1020" Type="http://schemas.openxmlformats.org/officeDocument/2006/relationships/hyperlink" Target="mailto:jordan.white@thecrownestate.co.uk" TargetMode="External"/><Relationship Id="rId2351" Type="http://schemas.openxmlformats.org/officeDocument/2006/relationships/hyperlink" Target="mailto:azim.siddiqi@directlinegroup.co.uk" TargetMode="External"/><Relationship Id="rId1021" Type="http://schemas.openxmlformats.org/officeDocument/2006/relationships/hyperlink" Target="mailto:adrian.hughes@thecrownestate.co.uk" TargetMode="External"/><Relationship Id="rId2352" Type="http://schemas.openxmlformats.org/officeDocument/2006/relationships/hyperlink" Target="mailto:kuhu.banerjee@directlinegroup.co.uk" TargetMode="External"/><Relationship Id="rId675" Type="http://schemas.openxmlformats.org/officeDocument/2006/relationships/hyperlink" Target="mailto:john.hardman@nationwide.co.uk" TargetMode="External"/><Relationship Id="rId1022" Type="http://schemas.openxmlformats.org/officeDocument/2006/relationships/hyperlink" Target="mailto:adrian.hughes@thecrownestate.co.uk" TargetMode="External"/><Relationship Id="rId2353" Type="http://schemas.openxmlformats.org/officeDocument/2006/relationships/hyperlink" Target="mailto:ed.downham@directlinegroup.co.uk" TargetMode="External"/><Relationship Id="rId674" Type="http://schemas.openxmlformats.org/officeDocument/2006/relationships/hyperlink" Target="mailto:john.hardman@nationwide.co.uk" TargetMode="External"/><Relationship Id="rId1023" Type="http://schemas.openxmlformats.org/officeDocument/2006/relationships/hyperlink" Target="mailto:adrian.hughes@thecrownestate.co.uk" TargetMode="External"/><Relationship Id="rId2354" Type="http://schemas.openxmlformats.org/officeDocument/2006/relationships/hyperlink" Target="mailto:kuhu.banerjee@directlinegroup.co.uk" TargetMode="External"/><Relationship Id="rId673" Type="http://schemas.openxmlformats.org/officeDocument/2006/relationships/hyperlink" Target="mailto:john.hardman@nationwide.co.uk" TargetMode="External"/><Relationship Id="rId1024" Type="http://schemas.openxmlformats.org/officeDocument/2006/relationships/hyperlink" Target="mailto:adrian.hughes@thecrownestate.co.uk" TargetMode="External"/><Relationship Id="rId2355" Type="http://schemas.openxmlformats.org/officeDocument/2006/relationships/hyperlink" Target="mailto:ed.downham@directlinegroup.co.uk" TargetMode="External"/><Relationship Id="rId672" Type="http://schemas.openxmlformats.org/officeDocument/2006/relationships/hyperlink" Target="mailto:john.hardman@nationwide.co.uk" TargetMode="External"/><Relationship Id="rId1025" Type="http://schemas.openxmlformats.org/officeDocument/2006/relationships/hyperlink" Target="mailto:victor.eze@thecrownestate.co.uk" TargetMode="External"/><Relationship Id="rId2356" Type="http://schemas.openxmlformats.org/officeDocument/2006/relationships/hyperlink" Target="mailto:azim.siddiqi@directlinegroup.co.uk" TargetMode="External"/><Relationship Id="rId190" Type="http://schemas.openxmlformats.org/officeDocument/2006/relationships/hyperlink" Target="mailto:martynq@hotmail.com" TargetMode="External"/><Relationship Id="rId194" Type="http://schemas.openxmlformats.org/officeDocument/2006/relationships/hyperlink" Target="mailto:andrew.cameron@thecrownestate.co.uk" TargetMode="External"/><Relationship Id="rId193" Type="http://schemas.openxmlformats.org/officeDocument/2006/relationships/hyperlink" Target="mailto:amy.lenander@capitalone.com" TargetMode="External"/><Relationship Id="rId192" Type="http://schemas.openxmlformats.org/officeDocument/2006/relationships/hyperlink" Target="mailto:amy.lenander@capitalone.com" TargetMode="External"/><Relationship Id="rId191" Type="http://schemas.openxmlformats.org/officeDocument/2006/relationships/hyperlink" Target="mailto:arsalan.engineer@newham.gov.uk" TargetMode="External"/><Relationship Id="rId187" Type="http://schemas.openxmlformats.org/officeDocument/2006/relationships/hyperlink" Target="mailto:antony.bradshaw@dominos.co.uk" TargetMode="External"/><Relationship Id="rId186" Type="http://schemas.openxmlformats.org/officeDocument/2006/relationships/hyperlink" Target="mailto:ranbeer.sandhu@bbrown.com" TargetMode="External"/><Relationship Id="rId185" Type="http://schemas.openxmlformats.org/officeDocument/2006/relationships/hyperlink" Target="mailto:steve.pimblett@rightmove.co.uk" TargetMode="External"/><Relationship Id="rId184" Type="http://schemas.openxmlformats.org/officeDocument/2006/relationships/hyperlink" Target="mailto:davewarder@hotmail.co.uk" TargetMode="External"/><Relationship Id="rId189" Type="http://schemas.openxmlformats.org/officeDocument/2006/relationships/hyperlink" Target="mailto:martynq@hotmail.com" TargetMode="External"/><Relationship Id="rId188" Type="http://schemas.openxmlformats.org/officeDocument/2006/relationships/hyperlink" Target="mailto:martynq@hotmail.com" TargetMode="External"/><Relationship Id="rId183" Type="http://schemas.openxmlformats.org/officeDocument/2006/relationships/hyperlink" Target="mailto:tia_cheang@hotmail.com" TargetMode="External"/><Relationship Id="rId182" Type="http://schemas.openxmlformats.org/officeDocument/2006/relationships/hyperlink" Target="mailto:tia_cheang@hotmail.com" TargetMode="External"/><Relationship Id="rId181" Type="http://schemas.openxmlformats.org/officeDocument/2006/relationships/hyperlink" Target="mailto:tia_cheang@hotmail.com" TargetMode="External"/><Relationship Id="rId180" Type="http://schemas.openxmlformats.org/officeDocument/2006/relationships/hyperlink" Target="mailto:joanne.riseborough@lloydsbanking.com" TargetMode="External"/><Relationship Id="rId176" Type="http://schemas.openxmlformats.org/officeDocument/2006/relationships/hyperlink" Target="mailto:vicky.currie@brambles.com" TargetMode="External"/><Relationship Id="rId175" Type="http://schemas.openxmlformats.org/officeDocument/2006/relationships/hyperlink" Target="mailto:p.kumaresa@reply.com" TargetMode="External"/><Relationship Id="rId174" Type="http://schemas.openxmlformats.org/officeDocument/2006/relationships/hyperlink" Target="mailto:a.main@reply.com" TargetMode="External"/><Relationship Id="rId173" Type="http://schemas.openxmlformats.org/officeDocument/2006/relationships/hyperlink" Target="mailto:tpandey@archinsurance.com" TargetMode="External"/><Relationship Id="rId179" Type="http://schemas.openxmlformats.org/officeDocument/2006/relationships/hyperlink" Target="mailto:stefan.naude@lightsourcebp.com" TargetMode="External"/><Relationship Id="rId178" Type="http://schemas.openxmlformats.org/officeDocument/2006/relationships/hyperlink" Target="mailto:abdelmazu@gmail.com" TargetMode="External"/><Relationship Id="rId177" Type="http://schemas.openxmlformats.org/officeDocument/2006/relationships/hyperlink" Target="mailto:perry.philipp@entaingroup.com" TargetMode="External"/><Relationship Id="rId1910" Type="http://schemas.openxmlformats.org/officeDocument/2006/relationships/hyperlink" Target="mailto:ian.boggis@cushwake.com" TargetMode="External"/><Relationship Id="rId1911" Type="http://schemas.openxmlformats.org/officeDocument/2006/relationships/hyperlink" Target="mailto:jon.eklof@gknaerospace.com" TargetMode="External"/><Relationship Id="rId1912" Type="http://schemas.openxmlformats.org/officeDocument/2006/relationships/hyperlink" Target="mailto:jon.eklof@gknaerospace.com" TargetMode="External"/><Relationship Id="rId1913" Type="http://schemas.openxmlformats.org/officeDocument/2006/relationships/hyperlink" Target="mailto:jon.eklof@gknaerospace.com" TargetMode="External"/><Relationship Id="rId1914" Type="http://schemas.openxmlformats.org/officeDocument/2006/relationships/hyperlink" Target="mailto:brian_2.lyons@boehringer-ingelheim.com" TargetMode="External"/><Relationship Id="rId1915" Type="http://schemas.openxmlformats.org/officeDocument/2006/relationships/hyperlink" Target="mailto:brian_2.lyons@boehringer-ingelheim.com" TargetMode="External"/><Relationship Id="rId1916" Type="http://schemas.openxmlformats.org/officeDocument/2006/relationships/hyperlink" Target="mailto:brajan@swirecc.com" TargetMode="External"/><Relationship Id="rId1917" Type="http://schemas.openxmlformats.org/officeDocument/2006/relationships/hyperlink" Target="mailto:brajan@swirecc.com" TargetMode="External"/><Relationship Id="rId1918" Type="http://schemas.openxmlformats.org/officeDocument/2006/relationships/hyperlink" Target="mailto:brajan@swirecc.com" TargetMode="External"/><Relationship Id="rId1919" Type="http://schemas.openxmlformats.org/officeDocument/2006/relationships/hyperlink" Target="mailto:jbonzo@swirecc.com" TargetMode="External"/><Relationship Id="rId1900" Type="http://schemas.openxmlformats.org/officeDocument/2006/relationships/hyperlink" Target="mailto:somak.roy@wns.com" TargetMode="External"/><Relationship Id="rId1901" Type="http://schemas.openxmlformats.org/officeDocument/2006/relationships/hyperlink" Target="mailto:somak.roy@wns.com" TargetMode="External"/><Relationship Id="rId1902" Type="http://schemas.openxmlformats.org/officeDocument/2006/relationships/hyperlink" Target="mailto:aditya.bsr@wns.com" TargetMode="External"/><Relationship Id="rId1903" Type="http://schemas.openxmlformats.org/officeDocument/2006/relationships/hyperlink" Target="mailto:aditya.bsr@wns.com" TargetMode="External"/><Relationship Id="rId1904" Type="http://schemas.openxmlformats.org/officeDocument/2006/relationships/hyperlink" Target="mailto:dimple.aakashshirodkar@wns.com" TargetMode="External"/><Relationship Id="rId1905" Type="http://schemas.openxmlformats.org/officeDocument/2006/relationships/hyperlink" Target="mailto:dimple.aakashshirodkar@wns.com" TargetMode="External"/><Relationship Id="rId1906" Type="http://schemas.openxmlformats.org/officeDocument/2006/relationships/hyperlink" Target="mailto:derama.peter@destinationcanada.com" TargetMode="External"/><Relationship Id="rId1907" Type="http://schemas.openxmlformats.org/officeDocument/2006/relationships/hyperlink" Target="mailto:derama.peter@destinationcanada.com" TargetMode="External"/><Relationship Id="rId1908" Type="http://schemas.openxmlformats.org/officeDocument/2006/relationships/hyperlink" Target="mailto:derama.peter@destinationcanada.com" TargetMode="External"/><Relationship Id="rId1909" Type="http://schemas.openxmlformats.org/officeDocument/2006/relationships/hyperlink" Target="mailto:ian.boggis@cushwake.com" TargetMode="External"/><Relationship Id="rId198" Type="http://schemas.openxmlformats.org/officeDocument/2006/relationships/hyperlink" Target="mailto:croberts2@leedsbuildingsociety.co.uk" TargetMode="External"/><Relationship Id="rId197" Type="http://schemas.openxmlformats.org/officeDocument/2006/relationships/hyperlink" Target="mailto:croberts2@leedsbuildingsociety.co.uk" TargetMode="External"/><Relationship Id="rId196" Type="http://schemas.openxmlformats.org/officeDocument/2006/relationships/hyperlink" Target="mailto:peter.horsted@englandgolf.org" TargetMode="External"/><Relationship Id="rId195" Type="http://schemas.openxmlformats.org/officeDocument/2006/relationships/hyperlink" Target="mailto:i.spatz@reply.com" TargetMode="External"/><Relationship Id="rId199" Type="http://schemas.openxmlformats.org/officeDocument/2006/relationships/hyperlink" Target="mailto:croberts2@leedsbuildingsociety.co.uk" TargetMode="External"/><Relationship Id="rId150" Type="http://schemas.openxmlformats.org/officeDocument/2006/relationships/hyperlink" Target="mailto:nathan.nagaiah@newham.gov.uk" TargetMode="External"/><Relationship Id="rId149" Type="http://schemas.openxmlformats.org/officeDocument/2006/relationships/hyperlink" Target="mailto:andrew.skye@admiralgroup.co.uk" TargetMode="External"/><Relationship Id="rId148" Type="http://schemas.openxmlformats.org/officeDocument/2006/relationships/hyperlink" Target="mailto:sudesh.jog@apetito.co.uk" TargetMode="External"/><Relationship Id="rId1090" Type="http://schemas.openxmlformats.org/officeDocument/2006/relationships/hyperlink" Target="mailto:harrynorman@tfl.gov.uk" TargetMode="External"/><Relationship Id="rId1091" Type="http://schemas.openxmlformats.org/officeDocument/2006/relationships/hyperlink" Target="mailto:williamclark@tfl.gov.uk" TargetMode="External"/><Relationship Id="rId1092" Type="http://schemas.openxmlformats.org/officeDocument/2006/relationships/hyperlink" Target="mailto:jessicasheehan@tfl.gov.uk" TargetMode="External"/><Relationship Id="rId1093" Type="http://schemas.openxmlformats.org/officeDocument/2006/relationships/hyperlink" Target="mailto:jessicasheehan@tfl.gov.uk" TargetMode="External"/><Relationship Id="rId1094" Type="http://schemas.openxmlformats.org/officeDocument/2006/relationships/hyperlink" Target="mailto:harrynorman@tfl.gov.uk" TargetMode="External"/><Relationship Id="rId143" Type="http://schemas.openxmlformats.org/officeDocument/2006/relationships/hyperlink" Target="mailto:ashina.buddu@angloamerican.com" TargetMode="External"/><Relationship Id="rId1095" Type="http://schemas.openxmlformats.org/officeDocument/2006/relationships/hyperlink" Target="mailto:vytautekedyte@tfl.gov.uk" TargetMode="External"/><Relationship Id="rId142" Type="http://schemas.openxmlformats.org/officeDocument/2006/relationships/hyperlink" Target="mailto:karen.dewar@natwest.com" TargetMode="External"/><Relationship Id="rId1096" Type="http://schemas.openxmlformats.org/officeDocument/2006/relationships/hyperlink" Target="mailto:louisarobinson@tfl.gov.uk" TargetMode="External"/><Relationship Id="rId141" Type="http://schemas.openxmlformats.org/officeDocument/2006/relationships/hyperlink" Target="mailto:saba.beyene@aa.com" TargetMode="External"/><Relationship Id="rId1097" Type="http://schemas.openxmlformats.org/officeDocument/2006/relationships/hyperlink" Target="mailto:louisarobinson@tfl.gov.uk" TargetMode="External"/><Relationship Id="rId140" Type="http://schemas.openxmlformats.org/officeDocument/2006/relationships/hyperlink" Target="mailto:mateus.fantini@informa.com" TargetMode="External"/><Relationship Id="rId1098" Type="http://schemas.openxmlformats.org/officeDocument/2006/relationships/hyperlink" Target="mailto:vytautekedyte@tfl.gov.uk" TargetMode="External"/><Relationship Id="rId147" Type="http://schemas.openxmlformats.org/officeDocument/2006/relationships/hyperlink" Target="mailto:sudesh.jog@apetito.co.uk" TargetMode="External"/><Relationship Id="rId1099" Type="http://schemas.openxmlformats.org/officeDocument/2006/relationships/hyperlink" Target="mailto:vytautekedyte@tfl.gov.uk" TargetMode="External"/><Relationship Id="rId146" Type="http://schemas.openxmlformats.org/officeDocument/2006/relationships/hyperlink" Target="mailto:sudesh.jog@apetito.co.uk" TargetMode="External"/><Relationship Id="rId145" Type="http://schemas.openxmlformats.org/officeDocument/2006/relationships/hyperlink" Target="mailto:andrew.lynn@kings-trust.org.uk" TargetMode="External"/><Relationship Id="rId144" Type="http://schemas.openxmlformats.org/officeDocument/2006/relationships/hyperlink" Target="http://kings-trust.org.uk" TargetMode="External"/><Relationship Id="rId139" Type="http://schemas.openxmlformats.org/officeDocument/2006/relationships/hyperlink" Target="mailto:marion.shaw01@gmail.com" TargetMode="External"/><Relationship Id="rId138" Type="http://schemas.openxmlformats.org/officeDocument/2006/relationships/hyperlink" Target="mailto:steve_green@gb.smbcgroup.com" TargetMode="External"/><Relationship Id="rId137" Type="http://schemas.openxmlformats.org/officeDocument/2006/relationships/hyperlink" Target="mailto:kate.sargent@ft.com" TargetMode="External"/><Relationship Id="rId1080" Type="http://schemas.openxmlformats.org/officeDocument/2006/relationships/hyperlink" Target="mailto:louisarobinson@tfl.gov.uk" TargetMode="External"/><Relationship Id="rId1081" Type="http://schemas.openxmlformats.org/officeDocument/2006/relationships/hyperlink" Target="mailto:louisarobinson@tfl.gov.uk" TargetMode="External"/><Relationship Id="rId1082" Type="http://schemas.openxmlformats.org/officeDocument/2006/relationships/hyperlink" Target="mailto:laurensagerweinstein01@tfl.gov.uk" TargetMode="External"/><Relationship Id="rId1083" Type="http://schemas.openxmlformats.org/officeDocument/2006/relationships/hyperlink" Target="mailto:vytautekedyte@tfl.gov.uk" TargetMode="External"/><Relationship Id="rId132" Type="http://schemas.openxmlformats.org/officeDocument/2006/relationships/hyperlink" Target="mailto:michel.camilleri@rbsint.com" TargetMode="External"/><Relationship Id="rId1084" Type="http://schemas.openxmlformats.org/officeDocument/2006/relationships/hyperlink" Target="mailto:vytautekedyte@tfl.gov.uk" TargetMode="External"/><Relationship Id="rId131" Type="http://schemas.openxmlformats.org/officeDocument/2006/relationships/hyperlink" Target="mailto:johanna.hutchinson@baesystems.com" TargetMode="External"/><Relationship Id="rId1085" Type="http://schemas.openxmlformats.org/officeDocument/2006/relationships/hyperlink" Target="mailto:vytautekedyte@tfl.gov.uk" TargetMode="External"/><Relationship Id="rId130" Type="http://schemas.openxmlformats.org/officeDocument/2006/relationships/hyperlink" Target="mailto:bhushan.kokate@msamlin.com" TargetMode="External"/><Relationship Id="rId1086" Type="http://schemas.openxmlformats.org/officeDocument/2006/relationships/hyperlink" Target="mailto:vytautekedyte@tfl.gov.uk" TargetMode="External"/><Relationship Id="rId1087" Type="http://schemas.openxmlformats.org/officeDocument/2006/relationships/hyperlink" Target="mailto:louisarobinson@tfl.gov.uk" TargetMode="External"/><Relationship Id="rId136" Type="http://schemas.openxmlformats.org/officeDocument/2006/relationships/hyperlink" Target="mailto:n.rahimi@mind.org.uk" TargetMode="External"/><Relationship Id="rId1088" Type="http://schemas.openxmlformats.org/officeDocument/2006/relationships/hyperlink" Target="mailto:louisarobinson@tfl.gov.uk" TargetMode="External"/><Relationship Id="rId135" Type="http://schemas.openxmlformats.org/officeDocument/2006/relationships/hyperlink" Target="mailto:n.rahimi@mind.org.uk" TargetMode="External"/><Relationship Id="rId1089" Type="http://schemas.openxmlformats.org/officeDocument/2006/relationships/hyperlink" Target="mailto:harrynorman@tfl.gov.uk" TargetMode="External"/><Relationship Id="rId134" Type="http://schemas.openxmlformats.org/officeDocument/2006/relationships/hyperlink" Target="mailto:gareth.powell@irwinmitchell.com" TargetMode="External"/><Relationship Id="rId133" Type="http://schemas.openxmlformats.org/officeDocument/2006/relationships/hyperlink" Target="mailto:sabya.sen@alteryx.com" TargetMode="External"/><Relationship Id="rId172" Type="http://schemas.openxmlformats.org/officeDocument/2006/relationships/hyperlink" Target="mailto:tpandey@archinsurance.com" TargetMode="External"/><Relationship Id="rId171" Type="http://schemas.openxmlformats.org/officeDocument/2006/relationships/hyperlink" Target="mailto:c.taylor.1@elsevier.com" TargetMode="External"/><Relationship Id="rId170" Type="http://schemas.openxmlformats.org/officeDocument/2006/relationships/hyperlink" Target="mailto:william.maclachlan@acxiom.com" TargetMode="External"/><Relationship Id="rId165" Type="http://schemas.openxmlformats.org/officeDocument/2006/relationships/hyperlink" Target="mailto:leanne.lynch@uk.issworld.com" TargetMode="External"/><Relationship Id="rId164" Type="http://schemas.openxmlformats.org/officeDocument/2006/relationships/hyperlink" Target="mailto:marco.hoppenbrouwer@stedin.net" TargetMode="External"/><Relationship Id="rId163" Type="http://schemas.openxmlformats.org/officeDocument/2006/relationships/hyperlink" Target="mailto:derama.peter@destinationcanada.com" TargetMode="External"/><Relationship Id="rId162" Type="http://schemas.openxmlformats.org/officeDocument/2006/relationships/hyperlink" Target="mailto:derama.peter@destinationcanada.com" TargetMode="External"/><Relationship Id="rId169" Type="http://schemas.openxmlformats.org/officeDocument/2006/relationships/hyperlink" Target="mailto:scott@joslinleadership.com" TargetMode="External"/><Relationship Id="rId168" Type="http://schemas.openxmlformats.org/officeDocument/2006/relationships/hyperlink" Target="mailto:jordan.wignall@loveenergysavings.com" TargetMode="External"/><Relationship Id="rId167" Type="http://schemas.openxmlformats.org/officeDocument/2006/relationships/hyperlink" Target="mailto:bill.hodder@loveenergysavings.com" TargetMode="External"/><Relationship Id="rId166" Type="http://schemas.openxmlformats.org/officeDocument/2006/relationships/hyperlink" Target="mailto:avinash.tripathi@phoenix.edu" TargetMode="External"/><Relationship Id="rId161" Type="http://schemas.openxmlformats.org/officeDocument/2006/relationships/hyperlink" Target="mailto:cristina.cabrero@euigs.com" TargetMode="External"/><Relationship Id="rId160" Type="http://schemas.openxmlformats.org/officeDocument/2006/relationships/hyperlink" Target="mailto:georgia.durston@relx.com" TargetMode="External"/><Relationship Id="rId159" Type="http://schemas.openxmlformats.org/officeDocument/2006/relationships/hyperlink" Target="mailto:dario.morelli.e@conte.it" TargetMode="External"/><Relationship Id="rId154" Type="http://schemas.openxmlformats.org/officeDocument/2006/relationships/hyperlink" Target="mailto:daraghkelly@economist.com" TargetMode="External"/><Relationship Id="rId153" Type="http://schemas.openxmlformats.org/officeDocument/2006/relationships/hyperlink" Target="mailto:daraghkelly@economist.com" TargetMode="External"/><Relationship Id="rId152" Type="http://schemas.openxmlformats.org/officeDocument/2006/relationships/hyperlink" Target="mailto:mrkassimhussein@gmail.com" TargetMode="External"/><Relationship Id="rId151" Type="http://schemas.openxmlformats.org/officeDocument/2006/relationships/hyperlink" Target="mailto:asheeka.hyde@ssp-intl.com" TargetMode="External"/><Relationship Id="rId158" Type="http://schemas.openxmlformats.org/officeDocument/2006/relationships/hyperlink" Target="mailto:marco.peracchio@conte.it" TargetMode="External"/><Relationship Id="rId157" Type="http://schemas.openxmlformats.org/officeDocument/2006/relationships/hyperlink" Target="mailto:v.bendikow@fbnbank.co.uk" TargetMode="External"/><Relationship Id="rId156" Type="http://schemas.openxmlformats.org/officeDocument/2006/relationships/hyperlink" Target="mailto:v.bendikow@fbnbank.co.uk" TargetMode="External"/><Relationship Id="rId155" Type="http://schemas.openxmlformats.org/officeDocument/2006/relationships/hyperlink" Target="mailto:v.bendikow@fbnbank.co.uk" TargetMode="External"/><Relationship Id="rId1972" Type="http://schemas.openxmlformats.org/officeDocument/2006/relationships/hyperlink" Target="mailto:amati.joe@destinationcanada.com" TargetMode="External"/><Relationship Id="rId1973" Type="http://schemas.openxmlformats.org/officeDocument/2006/relationships/hyperlink" Target="mailto:amati.joe@destinationcanada.com" TargetMode="External"/><Relationship Id="rId1974" Type="http://schemas.openxmlformats.org/officeDocument/2006/relationships/hyperlink" Target="mailto:amati.joe@destinationcanada.com" TargetMode="External"/><Relationship Id="rId1975" Type="http://schemas.openxmlformats.org/officeDocument/2006/relationships/hyperlink" Target="mailto:amati.joe@destinationcanada.com" TargetMode="External"/><Relationship Id="rId1976" Type="http://schemas.openxmlformats.org/officeDocument/2006/relationships/hyperlink" Target="mailto:amati.joe@destinationcanada.com" TargetMode="External"/><Relationship Id="rId1977" Type="http://schemas.openxmlformats.org/officeDocument/2006/relationships/hyperlink" Target="mailto:amati.joe@destinationcanada.com" TargetMode="External"/><Relationship Id="rId1978" Type="http://schemas.openxmlformats.org/officeDocument/2006/relationships/hyperlink" Target="mailto:amati.joe@destinationcanada.com" TargetMode="External"/><Relationship Id="rId1979" Type="http://schemas.openxmlformats.org/officeDocument/2006/relationships/hyperlink" Target="mailto:van_lin@freddiemac.com" TargetMode="External"/><Relationship Id="rId1970" Type="http://schemas.openxmlformats.org/officeDocument/2006/relationships/hyperlink" Target="mailto:oconnor.mariana@destinationcanada.com" TargetMode="External"/><Relationship Id="rId1971" Type="http://schemas.openxmlformats.org/officeDocument/2006/relationships/hyperlink" Target="mailto:oconnor.mariana@destinationcanada.com" TargetMode="External"/><Relationship Id="rId1961" Type="http://schemas.openxmlformats.org/officeDocument/2006/relationships/hyperlink" Target="mailto:derama.peter@destinationcanada.com" TargetMode="External"/><Relationship Id="rId1962" Type="http://schemas.openxmlformats.org/officeDocument/2006/relationships/hyperlink" Target="mailto:derama.peter@destinationcanada.com" TargetMode="External"/><Relationship Id="rId1963" Type="http://schemas.openxmlformats.org/officeDocument/2006/relationships/hyperlink" Target="mailto:derama.peter@destinationcanada.com" TargetMode="External"/><Relationship Id="rId1964" Type="http://schemas.openxmlformats.org/officeDocument/2006/relationships/hyperlink" Target="mailto:derama.peter@destinationcanada.com" TargetMode="External"/><Relationship Id="rId1965" Type="http://schemas.openxmlformats.org/officeDocument/2006/relationships/hyperlink" Target="mailto:derama.peter@destinationcanada.com" TargetMode="External"/><Relationship Id="rId1966" Type="http://schemas.openxmlformats.org/officeDocument/2006/relationships/hyperlink" Target="mailto:derama.peter@destinationcanada.com" TargetMode="External"/><Relationship Id="rId1967" Type="http://schemas.openxmlformats.org/officeDocument/2006/relationships/hyperlink" Target="mailto:derama.peter@destinationcanada.com" TargetMode="External"/><Relationship Id="rId1968" Type="http://schemas.openxmlformats.org/officeDocument/2006/relationships/hyperlink" Target="mailto:derama.peter@destinationcanada.com" TargetMode="External"/><Relationship Id="rId1969" Type="http://schemas.openxmlformats.org/officeDocument/2006/relationships/hyperlink" Target="mailto:derama.peter@destinationcanada.com" TargetMode="External"/><Relationship Id="rId1960" Type="http://schemas.openxmlformats.org/officeDocument/2006/relationships/hyperlink" Target="mailto:aleti.vijay@destinationcanada.com" TargetMode="External"/><Relationship Id="rId1510" Type="http://schemas.openxmlformats.org/officeDocument/2006/relationships/hyperlink" Target="mailto:andrea.ceruti@ofgem.gov.uk" TargetMode="External"/><Relationship Id="rId1994" Type="http://schemas.openxmlformats.org/officeDocument/2006/relationships/hyperlink" Target="mailto:paul.henderson@edrington.com" TargetMode="External"/><Relationship Id="rId1511" Type="http://schemas.openxmlformats.org/officeDocument/2006/relationships/hyperlink" Target="mailto:lee.mccafferty@ofgem.gov.uk" TargetMode="External"/><Relationship Id="rId1995" Type="http://schemas.openxmlformats.org/officeDocument/2006/relationships/hyperlink" Target="mailto:paul.henderson@edrington.com" TargetMode="External"/><Relationship Id="rId1512" Type="http://schemas.openxmlformats.org/officeDocument/2006/relationships/hyperlink" Target="mailto:gurpreet.chahal@ofgem.gov.uk" TargetMode="External"/><Relationship Id="rId1996" Type="http://schemas.openxmlformats.org/officeDocument/2006/relationships/hyperlink" Target="mailto:fergus.keating@edrington.com" TargetMode="External"/><Relationship Id="rId1513" Type="http://schemas.openxmlformats.org/officeDocument/2006/relationships/hyperlink" Target="mailto:penny.holborn@ofgem.gov.uk" TargetMode="External"/><Relationship Id="rId1997" Type="http://schemas.openxmlformats.org/officeDocument/2006/relationships/hyperlink" Target="mailto:fergus.keating@edrington.com" TargetMode="External"/><Relationship Id="rId1514" Type="http://schemas.openxmlformats.org/officeDocument/2006/relationships/hyperlink" Target="mailto:andrea.ceruti@ofgem.gov.uk" TargetMode="External"/><Relationship Id="rId1998" Type="http://schemas.openxmlformats.org/officeDocument/2006/relationships/hyperlink" Target="mailto:fergus.keating@edrington.com" TargetMode="External"/><Relationship Id="rId1515" Type="http://schemas.openxmlformats.org/officeDocument/2006/relationships/hyperlink" Target="mailto:gurpreet.chahal@ofgem.gov.uk" TargetMode="External"/><Relationship Id="rId1999" Type="http://schemas.openxmlformats.org/officeDocument/2006/relationships/hyperlink" Target="mailto:helen.louwrens@effem.com" TargetMode="External"/><Relationship Id="rId1516" Type="http://schemas.openxmlformats.org/officeDocument/2006/relationships/hyperlink" Target="mailto:gurpreet.chahal@ofgem.gov.uk" TargetMode="External"/><Relationship Id="rId1517" Type="http://schemas.openxmlformats.org/officeDocument/2006/relationships/hyperlink" Target="mailto:penny.holborn@ofgem.gov.uk" TargetMode="External"/><Relationship Id="rId1518" Type="http://schemas.openxmlformats.org/officeDocument/2006/relationships/hyperlink" Target="mailto:simon.kennedy@ofgem.gov.uk" TargetMode="External"/><Relationship Id="rId1519" Type="http://schemas.openxmlformats.org/officeDocument/2006/relationships/hyperlink" Target="mailto:penny.holborn@ofgem.gov.uk" TargetMode="External"/><Relationship Id="rId1990" Type="http://schemas.openxmlformats.org/officeDocument/2006/relationships/hyperlink" Target="mailto:rachel.pillsbury@caledonia.com" TargetMode="External"/><Relationship Id="rId1991" Type="http://schemas.openxmlformats.org/officeDocument/2006/relationships/hyperlink" Target="mailto:andrew.wells@chep.com" TargetMode="External"/><Relationship Id="rId1992" Type="http://schemas.openxmlformats.org/officeDocument/2006/relationships/hyperlink" Target="mailto:nicola.mackay@edrington.com" TargetMode="External"/><Relationship Id="rId1993" Type="http://schemas.openxmlformats.org/officeDocument/2006/relationships/hyperlink" Target="mailto:nicola.mackay@edrington.com" TargetMode="External"/><Relationship Id="rId1983" Type="http://schemas.openxmlformats.org/officeDocument/2006/relationships/hyperlink" Target="mailto:karl.ohanlon@veolia.com" TargetMode="External"/><Relationship Id="rId1500" Type="http://schemas.openxmlformats.org/officeDocument/2006/relationships/hyperlink" Target="mailto:emily_sagar-jones@mckinsey.com" TargetMode="External"/><Relationship Id="rId1984" Type="http://schemas.openxmlformats.org/officeDocument/2006/relationships/hyperlink" Target="mailto:karl.ohanlon@veolia.com" TargetMode="External"/><Relationship Id="rId1501" Type="http://schemas.openxmlformats.org/officeDocument/2006/relationships/hyperlink" Target="mailto:carlo_giovine@mckinsey.com" TargetMode="External"/><Relationship Id="rId1985" Type="http://schemas.openxmlformats.org/officeDocument/2006/relationships/hyperlink" Target="mailto:moira.cambrezy@veolia.com" TargetMode="External"/><Relationship Id="rId1502" Type="http://schemas.openxmlformats.org/officeDocument/2006/relationships/hyperlink" Target="mailto:andrea.ceruti@ofgem.gov.uk" TargetMode="External"/><Relationship Id="rId1986" Type="http://schemas.openxmlformats.org/officeDocument/2006/relationships/hyperlink" Target="mailto:monica.kedzierski@gmail.com" TargetMode="External"/><Relationship Id="rId1503" Type="http://schemas.openxmlformats.org/officeDocument/2006/relationships/hyperlink" Target="mailto:yassine.chaachaa@ofgem.gov.uk" TargetMode="External"/><Relationship Id="rId1987" Type="http://schemas.openxmlformats.org/officeDocument/2006/relationships/hyperlink" Target="mailto:monica.kedzierski@gmail.com" TargetMode="External"/><Relationship Id="rId1504" Type="http://schemas.openxmlformats.org/officeDocument/2006/relationships/hyperlink" Target="mailto:yassine.chaachaa@ofgem.gov.uk" TargetMode="External"/><Relationship Id="rId1988" Type="http://schemas.openxmlformats.org/officeDocument/2006/relationships/hyperlink" Target="mailto:rachel.pillsbury@caledonia.com" TargetMode="External"/><Relationship Id="rId1505" Type="http://schemas.openxmlformats.org/officeDocument/2006/relationships/hyperlink" Target="mailto:andrea.ceruti@ofgem.gov.uk" TargetMode="External"/><Relationship Id="rId1989" Type="http://schemas.openxmlformats.org/officeDocument/2006/relationships/hyperlink" Target="mailto:rachel.pillsbury@caledonia.com" TargetMode="External"/><Relationship Id="rId1506" Type="http://schemas.openxmlformats.org/officeDocument/2006/relationships/hyperlink" Target="mailto:gurpreet.chahal@ofgem.gov.uk" TargetMode="External"/><Relationship Id="rId1507" Type="http://schemas.openxmlformats.org/officeDocument/2006/relationships/hyperlink" Target="mailto:gurpreet.chahal@ofgem.gov.uk" TargetMode="External"/><Relationship Id="rId1508" Type="http://schemas.openxmlformats.org/officeDocument/2006/relationships/hyperlink" Target="mailto:chris.gullick@ofgem.gov.uk" TargetMode="External"/><Relationship Id="rId1509" Type="http://schemas.openxmlformats.org/officeDocument/2006/relationships/hyperlink" Target="mailto:yassine.chaachaa@ofgem.gov.uk" TargetMode="External"/><Relationship Id="rId1980" Type="http://schemas.openxmlformats.org/officeDocument/2006/relationships/hyperlink" Target="mailto:karl.ohanlon@veolia.com" TargetMode="External"/><Relationship Id="rId1981" Type="http://schemas.openxmlformats.org/officeDocument/2006/relationships/hyperlink" Target="mailto:karl.ohanlon@veolia.com" TargetMode="External"/><Relationship Id="rId1982" Type="http://schemas.openxmlformats.org/officeDocument/2006/relationships/hyperlink" Target="mailto:karl.ohanlon@veolia.com" TargetMode="External"/><Relationship Id="rId1930" Type="http://schemas.openxmlformats.org/officeDocument/2006/relationships/hyperlink" Target="mailto:nwanz@cotality.com" TargetMode="External"/><Relationship Id="rId1931" Type="http://schemas.openxmlformats.org/officeDocument/2006/relationships/hyperlink" Target="mailto:betwilliams@cotality.com" TargetMode="External"/><Relationship Id="rId1932" Type="http://schemas.openxmlformats.org/officeDocument/2006/relationships/hyperlink" Target="mailto:betwilliams@cotality.com" TargetMode="External"/><Relationship Id="rId1933" Type="http://schemas.openxmlformats.org/officeDocument/2006/relationships/hyperlink" Target="mailto:betwilliams@cotality.com" TargetMode="External"/><Relationship Id="rId1934" Type="http://schemas.openxmlformats.org/officeDocument/2006/relationships/hyperlink" Target="mailto:betwilliams@cotality.com" TargetMode="External"/><Relationship Id="rId1935" Type="http://schemas.openxmlformats.org/officeDocument/2006/relationships/hyperlink" Target="mailto:betwilliams@cotality.com" TargetMode="External"/><Relationship Id="rId1936" Type="http://schemas.openxmlformats.org/officeDocument/2006/relationships/hyperlink" Target="mailto:betwilliams@cotality.com" TargetMode="External"/><Relationship Id="rId1937" Type="http://schemas.openxmlformats.org/officeDocument/2006/relationships/hyperlink" Target="mailto:betwilliams@cotality.com" TargetMode="External"/><Relationship Id="rId1938" Type="http://schemas.openxmlformats.org/officeDocument/2006/relationships/hyperlink" Target="mailto:betwilliams@cotality.com" TargetMode="External"/><Relationship Id="rId1939" Type="http://schemas.openxmlformats.org/officeDocument/2006/relationships/hyperlink" Target="mailto:akrahn@corelogic.com" TargetMode="External"/><Relationship Id="rId1920" Type="http://schemas.openxmlformats.org/officeDocument/2006/relationships/hyperlink" Target="mailto:jbonzo@swirecc.com" TargetMode="External"/><Relationship Id="rId1921" Type="http://schemas.openxmlformats.org/officeDocument/2006/relationships/hyperlink" Target="mailto:jbonzo@swirecc.com" TargetMode="External"/><Relationship Id="rId1922" Type="http://schemas.openxmlformats.org/officeDocument/2006/relationships/hyperlink" Target="mailto:brajan@swirecc.com" TargetMode="External"/><Relationship Id="rId1923" Type="http://schemas.openxmlformats.org/officeDocument/2006/relationships/hyperlink" Target="mailto:areddy@swirecc.com" TargetMode="External"/><Relationship Id="rId1924" Type="http://schemas.openxmlformats.org/officeDocument/2006/relationships/hyperlink" Target="mailto:rajasingan.m@gmail.com" TargetMode="External"/><Relationship Id="rId1925" Type="http://schemas.openxmlformats.org/officeDocument/2006/relationships/hyperlink" Target="mailto:rajasingan.m@gmail.com" TargetMode="External"/><Relationship Id="rId1926" Type="http://schemas.openxmlformats.org/officeDocument/2006/relationships/hyperlink" Target="mailto:ipolavarapu@cotality.com" TargetMode="External"/><Relationship Id="rId1927" Type="http://schemas.openxmlformats.org/officeDocument/2006/relationships/hyperlink" Target="mailto:ipolavarapu@cotality.com" TargetMode="External"/><Relationship Id="rId1928" Type="http://schemas.openxmlformats.org/officeDocument/2006/relationships/hyperlink" Target="mailto:akrahn@corelogic.com" TargetMode="External"/><Relationship Id="rId1929" Type="http://schemas.openxmlformats.org/officeDocument/2006/relationships/hyperlink" Target="mailto:akrahn@corelogic.com" TargetMode="External"/><Relationship Id="rId1950" Type="http://schemas.openxmlformats.org/officeDocument/2006/relationships/hyperlink" Target="mailto:akrahn@corelogic.com" TargetMode="External"/><Relationship Id="rId1951" Type="http://schemas.openxmlformats.org/officeDocument/2006/relationships/hyperlink" Target="mailto:betwilliams@cotality.com" TargetMode="External"/><Relationship Id="rId1952" Type="http://schemas.openxmlformats.org/officeDocument/2006/relationships/hyperlink" Target="mailto:betwilliams@cotality.com" TargetMode="External"/><Relationship Id="rId1953" Type="http://schemas.openxmlformats.org/officeDocument/2006/relationships/hyperlink" Target="mailto:ferrigno.meaghan@destinationcanada.com" TargetMode="External"/><Relationship Id="rId1954" Type="http://schemas.openxmlformats.org/officeDocument/2006/relationships/hyperlink" Target="mailto:volberg.sarah@destinationcanada.com" TargetMode="External"/><Relationship Id="rId1955" Type="http://schemas.openxmlformats.org/officeDocument/2006/relationships/hyperlink" Target="mailto:volberg.sarah@destinationcanada.com" TargetMode="External"/><Relationship Id="rId1956" Type="http://schemas.openxmlformats.org/officeDocument/2006/relationships/hyperlink" Target="mailto:volberg.sarah@destinationcanada.com" TargetMode="External"/><Relationship Id="rId1957" Type="http://schemas.openxmlformats.org/officeDocument/2006/relationships/hyperlink" Target="mailto:sun.tina@destinationcanada.com" TargetMode="External"/><Relationship Id="rId1958" Type="http://schemas.openxmlformats.org/officeDocument/2006/relationships/hyperlink" Target="mailto:derama.peter@destinationcanada.com" TargetMode="External"/><Relationship Id="rId1959" Type="http://schemas.openxmlformats.org/officeDocument/2006/relationships/hyperlink" Target="mailto:fang.li@destinationcanada.com" TargetMode="External"/><Relationship Id="rId1940" Type="http://schemas.openxmlformats.org/officeDocument/2006/relationships/hyperlink" Target="mailto:akrahn@corelogic.com" TargetMode="External"/><Relationship Id="rId1941" Type="http://schemas.openxmlformats.org/officeDocument/2006/relationships/hyperlink" Target="mailto:nwanz@cotality.com" TargetMode="External"/><Relationship Id="rId1942" Type="http://schemas.openxmlformats.org/officeDocument/2006/relationships/hyperlink" Target="mailto:nwanz@cotality.com" TargetMode="External"/><Relationship Id="rId1943" Type="http://schemas.openxmlformats.org/officeDocument/2006/relationships/hyperlink" Target="mailto:nwanz@cotality.com" TargetMode="External"/><Relationship Id="rId1944" Type="http://schemas.openxmlformats.org/officeDocument/2006/relationships/hyperlink" Target="mailto:nwanz@cotality.com" TargetMode="External"/><Relationship Id="rId1945" Type="http://schemas.openxmlformats.org/officeDocument/2006/relationships/hyperlink" Target="mailto:nwanz@cotality.com" TargetMode="External"/><Relationship Id="rId1946" Type="http://schemas.openxmlformats.org/officeDocument/2006/relationships/hyperlink" Target="mailto:betwilliams@cotality.com" TargetMode="External"/><Relationship Id="rId1947" Type="http://schemas.openxmlformats.org/officeDocument/2006/relationships/hyperlink" Target="mailto:nwanz@cotality.com" TargetMode="External"/><Relationship Id="rId1948" Type="http://schemas.openxmlformats.org/officeDocument/2006/relationships/hyperlink" Target="mailto:akrahn@corelogic.com" TargetMode="External"/><Relationship Id="rId1949" Type="http://schemas.openxmlformats.org/officeDocument/2006/relationships/hyperlink" Target="mailto:akrahn@corelogic.com" TargetMode="External"/><Relationship Id="rId1576" Type="http://schemas.openxmlformats.org/officeDocument/2006/relationships/hyperlink" Target="mailto:mohammed.safeerabanu@ivycomptech.com" TargetMode="External"/><Relationship Id="rId2423" Type="http://schemas.openxmlformats.org/officeDocument/2006/relationships/hyperlink" Target="mailto:paleman_74@yahoo.com" TargetMode="External"/><Relationship Id="rId1577" Type="http://schemas.openxmlformats.org/officeDocument/2006/relationships/hyperlink" Target="mailto:kseethiraju@ivycomptech.com" TargetMode="External"/><Relationship Id="rId2424" Type="http://schemas.openxmlformats.org/officeDocument/2006/relationships/hyperlink" Target="mailto:paleman_74@yahoo.com" TargetMode="External"/><Relationship Id="rId1578" Type="http://schemas.openxmlformats.org/officeDocument/2006/relationships/hyperlink" Target="mailto:ravi.rayaprolu@ivycomptech.com" TargetMode="External"/><Relationship Id="rId2425" Type="http://schemas.openxmlformats.org/officeDocument/2006/relationships/hyperlink" Target="mailto:james.gardner@barrattredrow.co.uk" TargetMode="External"/><Relationship Id="rId1579" Type="http://schemas.openxmlformats.org/officeDocument/2006/relationships/hyperlink" Target="mailto:gampa.varun@ivycomptech.com" TargetMode="External"/><Relationship Id="rId2426" Type="http://schemas.openxmlformats.org/officeDocument/2006/relationships/hyperlink" Target="mailto:james.gardner@barrattredrow.co.uk" TargetMode="External"/><Relationship Id="rId2427" Type="http://schemas.openxmlformats.org/officeDocument/2006/relationships/hyperlink" Target="mailto:richavarshney2002@yahoo.com" TargetMode="External"/><Relationship Id="rId2428" Type="http://schemas.openxmlformats.org/officeDocument/2006/relationships/hyperlink" Target="mailto:katharine.purser2@energysecurity.gov.uk" TargetMode="External"/><Relationship Id="rId2429" Type="http://schemas.openxmlformats.org/officeDocument/2006/relationships/hyperlink" Target="mailto:katharine.purser2@energysecurity.gov.uk" TargetMode="External"/><Relationship Id="rId509" Type="http://schemas.openxmlformats.org/officeDocument/2006/relationships/hyperlink" Target="mailto:s.duffield@elsevier.com" TargetMode="External"/><Relationship Id="rId508" Type="http://schemas.openxmlformats.org/officeDocument/2006/relationships/hyperlink" Target="mailto:s.duffield@elsevier.com" TargetMode="External"/><Relationship Id="rId503" Type="http://schemas.openxmlformats.org/officeDocument/2006/relationships/hyperlink" Target="mailto:deepa.patel@edfenergy.com" TargetMode="External"/><Relationship Id="rId987" Type="http://schemas.openxmlformats.org/officeDocument/2006/relationships/hyperlink" Target="mailto:zohaib.x.khan@haleon.com" TargetMode="External"/><Relationship Id="rId502" Type="http://schemas.openxmlformats.org/officeDocument/2006/relationships/hyperlink" Target="mailto:martin.aylward@edfenergy.com" TargetMode="External"/><Relationship Id="rId986" Type="http://schemas.openxmlformats.org/officeDocument/2006/relationships/hyperlink" Target="mailto:gary.goldberg@bp.com" TargetMode="External"/><Relationship Id="rId501" Type="http://schemas.openxmlformats.org/officeDocument/2006/relationships/hyperlink" Target="mailto:tara.tomlinson@edfenergy.com" TargetMode="External"/><Relationship Id="rId985" Type="http://schemas.openxmlformats.org/officeDocument/2006/relationships/hyperlink" Target="mailto:bethany.tyson@bp.com" TargetMode="External"/><Relationship Id="rId500" Type="http://schemas.openxmlformats.org/officeDocument/2006/relationships/hyperlink" Target="mailto:alex.read@edfenergy.com" TargetMode="External"/><Relationship Id="rId984" Type="http://schemas.openxmlformats.org/officeDocument/2006/relationships/hyperlink" Target="mailto:bethany.tyson@bp.com" TargetMode="External"/><Relationship Id="rId507" Type="http://schemas.openxmlformats.org/officeDocument/2006/relationships/hyperlink" Target="mailto:s.catherineanderson@elsevier.com" TargetMode="External"/><Relationship Id="rId506" Type="http://schemas.openxmlformats.org/officeDocument/2006/relationships/hyperlink" Target="mailto:s.duffield@elsevier.com" TargetMode="External"/><Relationship Id="rId505" Type="http://schemas.openxmlformats.org/officeDocument/2006/relationships/hyperlink" Target="mailto:naomi.hurst@salocin-group.com" TargetMode="External"/><Relationship Id="rId989" Type="http://schemas.openxmlformats.org/officeDocument/2006/relationships/hyperlink" Target="mailto:gemma.turner@theverygroup.com" TargetMode="External"/><Relationship Id="rId504" Type="http://schemas.openxmlformats.org/officeDocument/2006/relationships/hyperlink" Target="mailto:deepa.patel@edfenergy.com" TargetMode="External"/><Relationship Id="rId988" Type="http://schemas.openxmlformats.org/officeDocument/2006/relationships/hyperlink" Target="mailto:gemma.turner@theverygroup.com" TargetMode="External"/><Relationship Id="rId1570" Type="http://schemas.openxmlformats.org/officeDocument/2006/relationships/hyperlink" Target="mailto:rmurakonda@ivycomptech.com" TargetMode="External"/><Relationship Id="rId1571" Type="http://schemas.openxmlformats.org/officeDocument/2006/relationships/hyperlink" Target="mailto:kavya.gundllapalli@ivycomptech.com" TargetMode="External"/><Relationship Id="rId983" Type="http://schemas.openxmlformats.org/officeDocument/2006/relationships/hyperlink" Target="mailto:bethany.tyson@bp.com" TargetMode="External"/><Relationship Id="rId1572" Type="http://schemas.openxmlformats.org/officeDocument/2006/relationships/hyperlink" Target="mailto:das.shrijita@ivycomptech.com" TargetMode="External"/><Relationship Id="rId982" Type="http://schemas.openxmlformats.org/officeDocument/2006/relationships/hyperlink" Target="mailto:bethany.tyson@bp.com" TargetMode="External"/><Relationship Id="rId1573" Type="http://schemas.openxmlformats.org/officeDocument/2006/relationships/hyperlink" Target="mailto:sheulim@ivycomptech.com" TargetMode="External"/><Relationship Id="rId2420" Type="http://schemas.openxmlformats.org/officeDocument/2006/relationships/hyperlink" Target="mailto:muralidhar.kurlapalli@uk.rsagroup.com" TargetMode="External"/><Relationship Id="rId981" Type="http://schemas.openxmlformats.org/officeDocument/2006/relationships/hyperlink" Target="mailto:bethany.tyson@bp.com" TargetMode="External"/><Relationship Id="rId1574" Type="http://schemas.openxmlformats.org/officeDocument/2006/relationships/hyperlink" Target="mailto:vyshnave.bobburi@ivycomptech.com" TargetMode="External"/><Relationship Id="rId2421" Type="http://schemas.openxmlformats.org/officeDocument/2006/relationships/hyperlink" Target="mailto:najma.badamasuiy@uk.rsagroup.com" TargetMode="External"/><Relationship Id="rId980" Type="http://schemas.openxmlformats.org/officeDocument/2006/relationships/hyperlink" Target="mailto:bethany.tyson@bp.com" TargetMode="External"/><Relationship Id="rId1575" Type="http://schemas.openxmlformats.org/officeDocument/2006/relationships/hyperlink" Target="mailto:lbachu@ivycomptech.com" TargetMode="External"/><Relationship Id="rId2422" Type="http://schemas.openxmlformats.org/officeDocument/2006/relationships/hyperlink" Target="mailto:paleman_74@yahoo.com" TargetMode="External"/><Relationship Id="rId1565" Type="http://schemas.openxmlformats.org/officeDocument/2006/relationships/hyperlink" Target="mailto:vinay.kr@entaingroup.com" TargetMode="External"/><Relationship Id="rId2412" Type="http://schemas.openxmlformats.org/officeDocument/2006/relationships/hyperlink" Target="mailto:najma.badamasuiy@uk.rsagroup.com" TargetMode="External"/><Relationship Id="rId1566" Type="http://schemas.openxmlformats.org/officeDocument/2006/relationships/hyperlink" Target="mailto:trikamani.hetvi@ivycomptech.com" TargetMode="External"/><Relationship Id="rId2413" Type="http://schemas.openxmlformats.org/officeDocument/2006/relationships/hyperlink" Target="mailto:muralidhar.kurlapalli@uk.rsagroup.com" TargetMode="External"/><Relationship Id="rId1567" Type="http://schemas.openxmlformats.org/officeDocument/2006/relationships/hyperlink" Target="mailto:perumalla.jayasree@ivycomptech.com" TargetMode="External"/><Relationship Id="rId2414" Type="http://schemas.openxmlformats.org/officeDocument/2006/relationships/hyperlink" Target="mailto:muralidhar.kurlapalli@uk.rsagroup.com" TargetMode="External"/><Relationship Id="rId1568" Type="http://schemas.openxmlformats.org/officeDocument/2006/relationships/hyperlink" Target="mailto:vanilatha.kota@ivycomptech.com" TargetMode="External"/><Relationship Id="rId2415" Type="http://schemas.openxmlformats.org/officeDocument/2006/relationships/hyperlink" Target="mailto:muralidhar.kurlapalli@uk.rsagroup.com" TargetMode="External"/><Relationship Id="rId1569" Type="http://schemas.openxmlformats.org/officeDocument/2006/relationships/hyperlink" Target="mailto:pedagada.geethamounika@ivycomptech.com" TargetMode="External"/><Relationship Id="rId2416" Type="http://schemas.openxmlformats.org/officeDocument/2006/relationships/hyperlink" Target="mailto:najma.badamasuiy@uk.rsagroup.com" TargetMode="External"/><Relationship Id="rId2417" Type="http://schemas.openxmlformats.org/officeDocument/2006/relationships/hyperlink" Target="mailto:muralidhar.kurlapalli@uk.rsagroup.com" TargetMode="External"/><Relationship Id="rId2418" Type="http://schemas.openxmlformats.org/officeDocument/2006/relationships/hyperlink" Target="mailto:muralidhar.kurlapalli@uk.rsagroup.com" TargetMode="External"/><Relationship Id="rId2419" Type="http://schemas.openxmlformats.org/officeDocument/2006/relationships/hyperlink" Target="mailto:muralidhar.kurlapalli@uk.rsagroup.com" TargetMode="External"/><Relationship Id="rId976" Type="http://schemas.openxmlformats.org/officeDocument/2006/relationships/hyperlink" Target="mailto:bethany.tyson@bp.com" TargetMode="External"/><Relationship Id="rId975" Type="http://schemas.openxmlformats.org/officeDocument/2006/relationships/hyperlink" Target="mailto:bethany.tyson@bp.com" TargetMode="External"/><Relationship Id="rId974" Type="http://schemas.openxmlformats.org/officeDocument/2006/relationships/hyperlink" Target="mailto:bethany.tyson@bp.com" TargetMode="External"/><Relationship Id="rId973" Type="http://schemas.openxmlformats.org/officeDocument/2006/relationships/hyperlink" Target="mailto:gary.goldberg@bp.com" TargetMode="External"/><Relationship Id="rId979" Type="http://schemas.openxmlformats.org/officeDocument/2006/relationships/hyperlink" Target="mailto:bethany.tyson@bp.com" TargetMode="External"/><Relationship Id="rId978" Type="http://schemas.openxmlformats.org/officeDocument/2006/relationships/hyperlink" Target="mailto:bethany.tyson@bp.com" TargetMode="External"/><Relationship Id="rId977" Type="http://schemas.openxmlformats.org/officeDocument/2006/relationships/hyperlink" Target="mailto:bethany.tyson@bp.com" TargetMode="External"/><Relationship Id="rId1560" Type="http://schemas.openxmlformats.org/officeDocument/2006/relationships/hyperlink" Target="mailto:kavya.gundllapalli@ivycomptech.com" TargetMode="External"/><Relationship Id="rId972" Type="http://schemas.openxmlformats.org/officeDocument/2006/relationships/hyperlink" Target="mailto:bethany.tyson@bp.com" TargetMode="External"/><Relationship Id="rId1561" Type="http://schemas.openxmlformats.org/officeDocument/2006/relationships/hyperlink" Target="mailto:lbachu@ivycomptech.com" TargetMode="External"/><Relationship Id="rId971" Type="http://schemas.openxmlformats.org/officeDocument/2006/relationships/hyperlink" Target="mailto:bethany.tyson@bp.com" TargetMode="External"/><Relationship Id="rId1562" Type="http://schemas.openxmlformats.org/officeDocument/2006/relationships/hyperlink" Target="mailto:reena.chenigaram@ivycomptech.com" TargetMode="External"/><Relationship Id="rId970" Type="http://schemas.openxmlformats.org/officeDocument/2006/relationships/hyperlink" Target="mailto:bethany.tyson@bp.com" TargetMode="External"/><Relationship Id="rId1563" Type="http://schemas.openxmlformats.org/officeDocument/2006/relationships/hyperlink" Target="mailto:lakshmi.bondada@ivycomptech.com" TargetMode="External"/><Relationship Id="rId2410" Type="http://schemas.openxmlformats.org/officeDocument/2006/relationships/hyperlink" Target="mailto:christoph.turck@uk.rsagroup.com" TargetMode="External"/><Relationship Id="rId1564" Type="http://schemas.openxmlformats.org/officeDocument/2006/relationships/hyperlink" Target="mailto:madhuri.peddibhotla@ivycomptech.com" TargetMode="External"/><Relationship Id="rId2411" Type="http://schemas.openxmlformats.org/officeDocument/2006/relationships/hyperlink" Target="mailto:muralidhar.kurlapalli@uk.rsagroup.com" TargetMode="External"/><Relationship Id="rId1114" Type="http://schemas.openxmlformats.org/officeDocument/2006/relationships/hyperlink" Target="mailto:claire.bright@brambles.com" TargetMode="External"/><Relationship Id="rId1598" Type="http://schemas.openxmlformats.org/officeDocument/2006/relationships/hyperlink" Target="mailto:shona.heym@pret.com" TargetMode="External"/><Relationship Id="rId2445" Type="http://schemas.openxmlformats.org/officeDocument/2006/relationships/hyperlink" Target="mailto:jimit.arora@everestgrp.com" TargetMode="External"/><Relationship Id="rId1115" Type="http://schemas.openxmlformats.org/officeDocument/2006/relationships/hyperlink" Target="mailto:claire.bright@brambles.com" TargetMode="External"/><Relationship Id="rId1599" Type="http://schemas.openxmlformats.org/officeDocument/2006/relationships/hyperlink" Target="mailto:shona.heym@pret.com" TargetMode="External"/><Relationship Id="rId2446" Type="http://schemas.openxmlformats.org/officeDocument/2006/relationships/hyperlink" Target="mailto:eric.simonson@everestgrp.com" TargetMode="External"/><Relationship Id="rId1116" Type="http://schemas.openxmlformats.org/officeDocument/2006/relationships/hyperlink" Target="mailto:olufemi.ogundele@brambles.com" TargetMode="External"/><Relationship Id="rId2447" Type="http://schemas.openxmlformats.org/officeDocument/2006/relationships/hyperlink" Target="mailto:jimit.arora@everestgrp.com" TargetMode="External"/><Relationship Id="rId1117" Type="http://schemas.openxmlformats.org/officeDocument/2006/relationships/hyperlink" Target="mailto:satinder.rai@dominos.co.uk" TargetMode="External"/><Relationship Id="rId2448" Type="http://schemas.openxmlformats.org/officeDocument/2006/relationships/hyperlink" Target="mailto:nitish.mittal@everestgrp.com" TargetMode="External"/><Relationship Id="rId1118" Type="http://schemas.openxmlformats.org/officeDocument/2006/relationships/hyperlink" Target="mailto:satinder.rai@dominos.co.uk" TargetMode="External"/><Relationship Id="rId2449" Type="http://schemas.openxmlformats.org/officeDocument/2006/relationships/hyperlink" Target="mailto:nitish.mittal@everestgrp.com" TargetMode="External"/><Relationship Id="rId1119" Type="http://schemas.openxmlformats.org/officeDocument/2006/relationships/hyperlink" Target="mailto:satinder.rai@dominos.co.uk" TargetMode="External"/><Relationship Id="rId525" Type="http://schemas.openxmlformats.org/officeDocument/2006/relationships/hyperlink" Target="mailto:amy.lenander@capitalone.com" TargetMode="External"/><Relationship Id="rId524" Type="http://schemas.openxmlformats.org/officeDocument/2006/relationships/hyperlink" Target="mailto:dan.robertson@bupa.com" TargetMode="External"/><Relationship Id="rId523" Type="http://schemas.openxmlformats.org/officeDocument/2006/relationships/hyperlink" Target="mailto:wade.munsie@heathrow.com" TargetMode="External"/><Relationship Id="rId522" Type="http://schemas.openxmlformats.org/officeDocument/2006/relationships/hyperlink" Target="mailto:vivek.solanki@heathrow.com" TargetMode="External"/><Relationship Id="rId529" Type="http://schemas.openxmlformats.org/officeDocument/2006/relationships/hyperlink" Target="mailto:david.parker@capitalone.com" TargetMode="External"/><Relationship Id="rId528" Type="http://schemas.openxmlformats.org/officeDocument/2006/relationships/hyperlink" Target="mailto:david.parker@capitalone.com" TargetMode="External"/><Relationship Id="rId527" Type="http://schemas.openxmlformats.org/officeDocument/2006/relationships/hyperlink" Target="mailto:amy.lenander@capitalone.com" TargetMode="External"/><Relationship Id="rId526" Type="http://schemas.openxmlformats.org/officeDocument/2006/relationships/hyperlink" Target="mailto:amy.lenander@capitalone.com" TargetMode="External"/><Relationship Id="rId1590" Type="http://schemas.openxmlformats.org/officeDocument/2006/relationships/hyperlink" Target="mailto:amy.mcnicholl@royallondon.com" TargetMode="External"/><Relationship Id="rId1591" Type="http://schemas.openxmlformats.org/officeDocument/2006/relationships/hyperlink" Target="mailto:pankaj.arora@saga.co.uk" TargetMode="External"/><Relationship Id="rId1592" Type="http://schemas.openxmlformats.org/officeDocument/2006/relationships/hyperlink" Target="mailto:pankaj.arora@saga.co.uk" TargetMode="External"/><Relationship Id="rId1593" Type="http://schemas.openxmlformats.org/officeDocument/2006/relationships/hyperlink" Target="mailto:igor.kuettschreutter@heineken.com" TargetMode="External"/><Relationship Id="rId2440" Type="http://schemas.openxmlformats.org/officeDocument/2006/relationships/hyperlink" Target="mailto:ndisant1@its.jnj.com" TargetMode="External"/><Relationship Id="rId521" Type="http://schemas.openxmlformats.org/officeDocument/2006/relationships/hyperlink" Target="mailto:vivek.solanki@heathrow.com" TargetMode="External"/><Relationship Id="rId1110" Type="http://schemas.openxmlformats.org/officeDocument/2006/relationships/hyperlink" Target="mailto:dulce.olivasandoval@brambles.com" TargetMode="External"/><Relationship Id="rId1594" Type="http://schemas.openxmlformats.org/officeDocument/2006/relationships/hyperlink" Target="mailto:paul.hamaker@heineken.com" TargetMode="External"/><Relationship Id="rId2441" Type="http://schemas.openxmlformats.org/officeDocument/2006/relationships/hyperlink" Target="mailto:ndisant1@its.jnj.com" TargetMode="External"/><Relationship Id="rId520" Type="http://schemas.openxmlformats.org/officeDocument/2006/relationships/hyperlink" Target="mailto:nick.beresford@heathrow.com" TargetMode="External"/><Relationship Id="rId1111" Type="http://schemas.openxmlformats.org/officeDocument/2006/relationships/hyperlink" Target="mailto:dulce.olivasandoval@brambles.com" TargetMode="External"/><Relationship Id="rId1595" Type="http://schemas.openxmlformats.org/officeDocument/2006/relationships/hyperlink" Target="mailto:paul.hamaker@heineken.com" TargetMode="External"/><Relationship Id="rId2442" Type="http://schemas.openxmlformats.org/officeDocument/2006/relationships/hyperlink" Target="mailto:emma.wheatley@travisperkins.co.uk" TargetMode="External"/><Relationship Id="rId1112" Type="http://schemas.openxmlformats.org/officeDocument/2006/relationships/hyperlink" Target="mailto:olufemi.ogundele@brambles.com" TargetMode="External"/><Relationship Id="rId1596" Type="http://schemas.openxmlformats.org/officeDocument/2006/relationships/hyperlink" Target="mailto:igor.kuettschreutter@heineken.com" TargetMode="External"/><Relationship Id="rId2443" Type="http://schemas.openxmlformats.org/officeDocument/2006/relationships/hyperlink" Target="mailto:emma.wheatley@travisperkins.co.uk" TargetMode="External"/><Relationship Id="rId1113" Type="http://schemas.openxmlformats.org/officeDocument/2006/relationships/hyperlink" Target="mailto:olufemi.ogundele@brambles.com" TargetMode="External"/><Relationship Id="rId1597" Type="http://schemas.openxmlformats.org/officeDocument/2006/relationships/hyperlink" Target="mailto:shona.heym@pret.com" TargetMode="External"/><Relationship Id="rId2444" Type="http://schemas.openxmlformats.org/officeDocument/2006/relationships/hyperlink" Target="mailto:eric.simonson@everestgrp.com" TargetMode="External"/><Relationship Id="rId1103" Type="http://schemas.openxmlformats.org/officeDocument/2006/relationships/hyperlink" Target="mailto:lilibegum@tfl.gov.uk" TargetMode="External"/><Relationship Id="rId1587" Type="http://schemas.openxmlformats.org/officeDocument/2006/relationships/hyperlink" Target="mailto:darren.russell@royallondon.com" TargetMode="External"/><Relationship Id="rId2434" Type="http://schemas.openxmlformats.org/officeDocument/2006/relationships/hyperlink" Target="mailto:sam.arter@uk.rsagroup.com" TargetMode="External"/><Relationship Id="rId1104" Type="http://schemas.openxmlformats.org/officeDocument/2006/relationships/hyperlink" Target="mailto:harrynorman@tfl.gov.uk" TargetMode="External"/><Relationship Id="rId1588" Type="http://schemas.openxmlformats.org/officeDocument/2006/relationships/hyperlink" Target="mailto:darren.russell@royallondon.com" TargetMode="External"/><Relationship Id="rId2435" Type="http://schemas.openxmlformats.org/officeDocument/2006/relationships/hyperlink" Target="mailto:simon.mclellan@metoffice.gov.uk" TargetMode="External"/><Relationship Id="rId1105" Type="http://schemas.openxmlformats.org/officeDocument/2006/relationships/hyperlink" Target="mailto:harrynorman@tfl.gov.uk" TargetMode="External"/><Relationship Id="rId1589" Type="http://schemas.openxmlformats.org/officeDocument/2006/relationships/hyperlink" Target="mailto:gosia.paterson@royallondon.com" TargetMode="External"/><Relationship Id="rId2436" Type="http://schemas.openxmlformats.org/officeDocument/2006/relationships/hyperlink" Target="mailto:simon.mclellan@metoffice.gov.uk" TargetMode="External"/><Relationship Id="rId1106" Type="http://schemas.openxmlformats.org/officeDocument/2006/relationships/hyperlink" Target="mailto:dan.taffler@reachplc.com" TargetMode="External"/><Relationship Id="rId2437" Type="http://schemas.openxmlformats.org/officeDocument/2006/relationships/hyperlink" Target="mailto:isabel.catala@bde.es" TargetMode="External"/><Relationship Id="rId1107" Type="http://schemas.openxmlformats.org/officeDocument/2006/relationships/hyperlink" Target="mailto:nick.latocha@brambles.com" TargetMode="External"/><Relationship Id="rId2438" Type="http://schemas.openxmlformats.org/officeDocument/2006/relationships/hyperlink" Target="mailto:isabel.catala@bde.es" TargetMode="External"/><Relationship Id="rId1108" Type="http://schemas.openxmlformats.org/officeDocument/2006/relationships/hyperlink" Target="mailto:claire.bright@brambles.com" TargetMode="External"/><Relationship Id="rId2439" Type="http://schemas.openxmlformats.org/officeDocument/2006/relationships/hyperlink" Target="mailto:isabel.catala@bde.es" TargetMode="External"/><Relationship Id="rId1109" Type="http://schemas.openxmlformats.org/officeDocument/2006/relationships/hyperlink" Target="mailto:claire.bright@brambles.com" TargetMode="External"/><Relationship Id="rId519" Type="http://schemas.openxmlformats.org/officeDocument/2006/relationships/hyperlink" Target="mailto:mark.beckwith@ft.com" TargetMode="External"/><Relationship Id="rId514" Type="http://schemas.openxmlformats.org/officeDocument/2006/relationships/hyperlink" Target="mailto:s.duffield@elsevier.com" TargetMode="External"/><Relationship Id="rId998" Type="http://schemas.openxmlformats.org/officeDocument/2006/relationships/hyperlink" Target="mailto:o.abdulazeez@aston.ac.uk" TargetMode="External"/><Relationship Id="rId513" Type="http://schemas.openxmlformats.org/officeDocument/2006/relationships/hyperlink" Target="mailto:s.duffield@elsevier.com" TargetMode="External"/><Relationship Id="rId997" Type="http://schemas.openxmlformats.org/officeDocument/2006/relationships/hyperlink" Target="mailto:h.blaikie@aston.ac.uk" TargetMode="External"/><Relationship Id="rId512" Type="http://schemas.openxmlformats.org/officeDocument/2006/relationships/hyperlink" Target="mailto:s.duffield@elsevier.com" TargetMode="External"/><Relationship Id="rId996" Type="http://schemas.openxmlformats.org/officeDocument/2006/relationships/hyperlink" Target="mailto:caroline.bellamy103@mod.gov.uk" TargetMode="External"/><Relationship Id="rId511" Type="http://schemas.openxmlformats.org/officeDocument/2006/relationships/hyperlink" Target="mailto:s.duffield@elsevier.com" TargetMode="External"/><Relationship Id="rId995" Type="http://schemas.openxmlformats.org/officeDocument/2006/relationships/hyperlink" Target="mailto:caroline.bellamy103@mod.gov.uk" TargetMode="External"/><Relationship Id="rId518" Type="http://schemas.openxmlformats.org/officeDocument/2006/relationships/hyperlink" Target="mailto:mark.beckwith@ft.com" TargetMode="External"/><Relationship Id="rId517" Type="http://schemas.openxmlformats.org/officeDocument/2006/relationships/hyperlink" Target="mailto:j.cruz@elsevier.com" TargetMode="External"/><Relationship Id="rId516" Type="http://schemas.openxmlformats.org/officeDocument/2006/relationships/hyperlink" Target="mailto:j.cruz@elsevier.com" TargetMode="External"/><Relationship Id="rId515" Type="http://schemas.openxmlformats.org/officeDocument/2006/relationships/hyperlink" Target="mailto:s.duffield@elsevier.com" TargetMode="External"/><Relationship Id="rId999" Type="http://schemas.openxmlformats.org/officeDocument/2006/relationships/hyperlink" Target="mailto:o.flanagan@aston.ac.uk" TargetMode="External"/><Relationship Id="rId990" Type="http://schemas.openxmlformats.org/officeDocument/2006/relationships/hyperlink" Target="mailto:jennifer.sanderson@natwest.com" TargetMode="External"/><Relationship Id="rId1580" Type="http://schemas.openxmlformats.org/officeDocument/2006/relationships/hyperlink" Target="mailto:annalise.verzijl@entaingroup.com" TargetMode="External"/><Relationship Id="rId1581" Type="http://schemas.openxmlformats.org/officeDocument/2006/relationships/hyperlink" Target="mailto:venkata.jayanthi@ivycomptech.com" TargetMode="External"/><Relationship Id="rId1582" Type="http://schemas.openxmlformats.org/officeDocument/2006/relationships/hyperlink" Target="mailto:lasyasri.pilly@ivycomptech.com" TargetMode="External"/><Relationship Id="rId510" Type="http://schemas.openxmlformats.org/officeDocument/2006/relationships/hyperlink" Target="mailto:s.duffield@elsevier.com" TargetMode="External"/><Relationship Id="rId994" Type="http://schemas.openxmlformats.org/officeDocument/2006/relationships/hyperlink" Target="mailto:caroline.bellamy103@mod.gov.uk" TargetMode="External"/><Relationship Id="rId1583" Type="http://schemas.openxmlformats.org/officeDocument/2006/relationships/hyperlink" Target="mailto:yesuraju.nandikonda@ivycomptech.com" TargetMode="External"/><Relationship Id="rId2430" Type="http://schemas.openxmlformats.org/officeDocument/2006/relationships/hyperlink" Target="mailto:katharine.purser2@energysecurity.gov.uk" TargetMode="External"/><Relationship Id="rId993" Type="http://schemas.openxmlformats.org/officeDocument/2006/relationships/hyperlink" Target="mailto:graham.smith1@natwest.com" TargetMode="External"/><Relationship Id="rId1100" Type="http://schemas.openxmlformats.org/officeDocument/2006/relationships/hyperlink" Target="mailto:vytautekedyte@tfl.gov.uk" TargetMode="External"/><Relationship Id="rId1584" Type="http://schemas.openxmlformats.org/officeDocument/2006/relationships/hyperlink" Target="mailto:debasis.pattnaik@ivycomptech.com" TargetMode="External"/><Relationship Id="rId2431" Type="http://schemas.openxmlformats.org/officeDocument/2006/relationships/hyperlink" Target="mailto:katharine.purser2@energysecurity.gov.uk" TargetMode="External"/><Relationship Id="rId992" Type="http://schemas.openxmlformats.org/officeDocument/2006/relationships/hyperlink" Target="mailto:graham.smith1@natwest.com" TargetMode="External"/><Relationship Id="rId1101" Type="http://schemas.openxmlformats.org/officeDocument/2006/relationships/hyperlink" Target="mailto:lilibegum@tfl.gov.uk" TargetMode="External"/><Relationship Id="rId1585" Type="http://schemas.openxmlformats.org/officeDocument/2006/relationships/hyperlink" Target="mailto:marcin.mochnacki@rlam.co.uk" TargetMode="External"/><Relationship Id="rId2432" Type="http://schemas.openxmlformats.org/officeDocument/2006/relationships/hyperlink" Target="mailto:katharine.purser2@energysecurity.gov.uk" TargetMode="External"/><Relationship Id="rId991" Type="http://schemas.openxmlformats.org/officeDocument/2006/relationships/hyperlink" Target="mailto:graham.smith1@natwest.com" TargetMode="External"/><Relationship Id="rId1102" Type="http://schemas.openxmlformats.org/officeDocument/2006/relationships/hyperlink" Target="mailto:lilibegum@tfl.gov.uk" TargetMode="External"/><Relationship Id="rId1586" Type="http://schemas.openxmlformats.org/officeDocument/2006/relationships/hyperlink" Target="mailto:damian.mcgrane@royallondon.com" TargetMode="External"/><Relationship Id="rId2433" Type="http://schemas.openxmlformats.org/officeDocument/2006/relationships/hyperlink" Target="mailto:sam.arter@uk.rsagroup.com" TargetMode="External"/><Relationship Id="rId1532" Type="http://schemas.openxmlformats.org/officeDocument/2006/relationships/hyperlink" Target="mailto:tyler.woebkenberg@entaingroup.com" TargetMode="External"/><Relationship Id="rId1533" Type="http://schemas.openxmlformats.org/officeDocument/2006/relationships/hyperlink" Target="mailto:tyler.woebkenberg@entaingroup.com" TargetMode="External"/><Relationship Id="rId1534" Type="http://schemas.openxmlformats.org/officeDocument/2006/relationships/hyperlink" Target="mailto:tyler.woebkenberg@entaingroup.com" TargetMode="External"/><Relationship Id="rId1535" Type="http://schemas.openxmlformats.org/officeDocument/2006/relationships/hyperlink" Target="mailto:paul.bell@entaingroup.com" TargetMode="External"/><Relationship Id="rId1536" Type="http://schemas.openxmlformats.org/officeDocument/2006/relationships/hyperlink" Target="mailto:paul.bell@entaingroup.com" TargetMode="External"/><Relationship Id="rId1537" Type="http://schemas.openxmlformats.org/officeDocument/2006/relationships/hyperlink" Target="mailto:paul.bell@entaingroup.com" TargetMode="External"/><Relationship Id="rId1538" Type="http://schemas.openxmlformats.org/officeDocument/2006/relationships/hyperlink" Target="mailto:paul.bell@entaingroup.com" TargetMode="External"/><Relationship Id="rId1539" Type="http://schemas.openxmlformats.org/officeDocument/2006/relationships/hyperlink" Target="mailto:natalija.bezubova@entaingroup.com" TargetMode="External"/><Relationship Id="rId949" Type="http://schemas.openxmlformats.org/officeDocument/2006/relationships/hyperlink" Target="mailto:zara.naeem@boots.co.uk" TargetMode="External"/><Relationship Id="rId948" Type="http://schemas.openxmlformats.org/officeDocument/2006/relationships/hyperlink" Target="mailto:emma.eatch@boots.co.uk" TargetMode="External"/><Relationship Id="rId943" Type="http://schemas.openxmlformats.org/officeDocument/2006/relationships/hyperlink" Target="mailto:satinder.rai@dominos.co.uk" TargetMode="External"/><Relationship Id="rId942" Type="http://schemas.openxmlformats.org/officeDocument/2006/relationships/hyperlink" Target="mailto:satinder.rai@dominos.co.uk" TargetMode="External"/><Relationship Id="rId941" Type="http://schemas.openxmlformats.org/officeDocument/2006/relationships/hyperlink" Target="mailto:namrah.ghafoor@dominos.co.uk" TargetMode="External"/><Relationship Id="rId940" Type="http://schemas.openxmlformats.org/officeDocument/2006/relationships/hyperlink" Target="mailto:antony.bradshaw@dominos.co.uk" TargetMode="External"/><Relationship Id="rId947" Type="http://schemas.openxmlformats.org/officeDocument/2006/relationships/hyperlink" Target="mailto:zara.naeem@boots.co.uk" TargetMode="External"/><Relationship Id="rId946" Type="http://schemas.openxmlformats.org/officeDocument/2006/relationships/hyperlink" Target="mailto:zara.naeem@boots.co.uk" TargetMode="External"/><Relationship Id="rId945" Type="http://schemas.openxmlformats.org/officeDocument/2006/relationships/hyperlink" Target="mailto:jagpreet.singh@boots.com" TargetMode="External"/><Relationship Id="rId944" Type="http://schemas.openxmlformats.org/officeDocument/2006/relationships/hyperlink" Target="mailto:mel.slade@boots.co.uk" TargetMode="External"/><Relationship Id="rId1530" Type="http://schemas.openxmlformats.org/officeDocument/2006/relationships/hyperlink" Target="mailto:erikas.pomeliaika@matthey.com" TargetMode="External"/><Relationship Id="rId1531" Type="http://schemas.openxmlformats.org/officeDocument/2006/relationships/hyperlink" Target="mailto:razvan.popescu@matthey.com" TargetMode="External"/><Relationship Id="rId1521" Type="http://schemas.openxmlformats.org/officeDocument/2006/relationships/hyperlink" Target="mailto:chris.gullick@ofgem.gov.uk" TargetMode="External"/><Relationship Id="rId1522" Type="http://schemas.openxmlformats.org/officeDocument/2006/relationships/hyperlink" Target="mailto:chris.gullick@ofgem.gov.uk" TargetMode="External"/><Relationship Id="rId1523" Type="http://schemas.openxmlformats.org/officeDocument/2006/relationships/hyperlink" Target="mailto:yassine.chaachaa@ofgem.gov.uk" TargetMode="External"/><Relationship Id="rId1524" Type="http://schemas.openxmlformats.org/officeDocument/2006/relationships/hyperlink" Target="mailto:sergio.elizondogonzalez@ofgem.gov.uk" TargetMode="External"/><Relationship Id="rId1525" Type="http://schemas.openxmlformats.org/officeDocument/2006/relationships/hyperlink" Target="mailto:yassine.chaachaa@ofgem.gov.uk" TargetMode="External"/><Relationship Id="rId1526" Type="http://schemas.openxmlformats.org/officeDocument/2006/relationships/hyperlink" Target="mailto:sayan.chakrabarti@matthey.com" TargetMode="External"/><Relationship Id="rId1527" Type="http://schemas.openxmlformats.org/officeDocument/2006/relationships/hyperlink" Target="mailto:ignas.kisielius@matthey.com" TargetMode="External"/><Relationship Id="rId1528" Type="http://schemas.openxmlformats.org/officeDocument/2006/relationships/hyperlink" Target="mailto:ignas.kisielius@matthey.com" TargetMode="External"/><Relationship Id="rId1529" Type="http://schemas.openxmlformats.org/officeDocument/2006/relationships/hyperlink" Target="mailto:erikas.pomeliaika@matthey.com" TargetMode="External"/><Relationship Id="rId939" Type="http://schemas.openxmlformats.org/officeDocument/2006/relationships/hyperlink" Target="mailto:abigail.baldacchino@dominos.co.uk" TargetMode="External"/><Relationship Id="rId938" Type="http://schemas.openxmlformats.org/officeDocument/2006/relationships/hyperlink" Target="mailto:abigail.baldacchino@dominos.co.uk" TargetMode="External"/><Relationship Id="rId937" Type="http://schemas.openxmlformats.org/officeDocument/2006/relationships/hyperlink" Target="mailto:abigail.baldacchino@dominos.co.uk" TargetMode="External"/><Relationship Id="rId932" Type="http://schemas.openxmlformats.org/officeDocument/2006/relationships/hyperlink" Target="mailto:caroline@worboys.com" TargetMode="External"/><Relationship Id="rId931" Type="http://schemas.openxmlformats.org/officeDocument/2006/relationships/hyperlink" Target="mailto:gillian.tomlinson@mail.weir" TargetMode="External"/><Relationship Id="rId930" Type="http://schemas.openxmlformats.org/officeDocument/2006/relationships/hyperlink" Target="mailto:gillian.tomlinson@mail.weir" TargetMode="External"/><Relationship Id="rId936" Type="http://schemas.openxmlformats.org/officeDocument/2006/relationships/hyperlink" Target="mailto:tony.cheung@dominos.co.uk" TargetMode="External"/><Relationship Id="rId935" Type="http://schemas.openxmlformats.org/officeDocument/2006/relationships/hyperlink" Target="mailto:matthew.freeman@burberry.com" TargetMode="External"/><Relationship Id="rId934" Type="http://schemas.openxmlformats.org/officeDocument/2006/relationships/hyperlink" Target="mailto:vanda.martins@alation.com" TargetMode="External"/><Relationship Id="rId933" Type="http://schemas.openxmlformats.org/officeDocument/2006/relationships/hyperlink" Target="mailto:caroline@worboys.com" TargetMode="External"/><Relationship Id="rId1520" Type="http://schemas.openxmlformats.org/officeDocument/2006/relationships/hyperlink" Target="mailto:lee.mccafferty@ofgem.gov.uk" TargetMode="External"/><Relationship Id="rId1554" Type="http://schemas.openxmlformats.org/officeDocument/2006/relationships/hyperlink" Target="mailto:dheeraj.devatha@ivycomptech.com" TargetMode="External"/><Relationship Id="rId2401" Type="http://schemas.openxmlformats.org/officeDocument/2006/relationships/hyperlink" Target="mailto:michelle.osullivan@ssp-intl.com" TargetMode="External"/><Relationship Id="rId1555" Type="http://schemas.openxmlformats.org/officeDocument/2006/relationships/hyperlink" Target="mailto:nirav.sheth@entaingroup.com" TargetMode="External"/><Relationship Id="rId2402" Type="http://schemas.openxmlformats.org/officeDocument/2006/relationships/hyperlink" Target="mailto:asheeka.hyde@ssp-intl.com" TargetMode="External"/><Relationship Id="rId1556" Type="http://schemas.openxmlformats.org/officeDocument/2006/relationships/hyperlink" Target="mailto:paul.bell@entaingroup.com" TargetMode="External"/><Relationship Id="rId2403" Type="http://schemas.openxmlformats.org/officeDocument/2006/relationships/hyperlink" Target="mailto:rahulmodak.in@gmail.com" TargetMode="External"/><Relationship Id="rId1557" Type="http://schemas.openxmlformats.org/officeDocument/2006/relationships/hyperlink" Target="mailto:suman.thakur2@ivycomptech.com" TargetMode="External"/><Relationship Id="rId2404" Type="http://schemas.openxmlformats.org/officeDocument/2006/relationships/hyperlink" Target="mailto:rahulmodak.in@gmail.com" TargetMode="External"/><Relationship Id="rId1558" Type="http://schemas.openxmlformats.org/officeDocument/2006/relationships/hyperlink" Target="mailto:sheulim@ivycomptech.com" TargetMode="External"/><Relationship Id="rId2405" Type="http://schemas.openxmlformats.org/officeDocument/2006/relationships/hyperlink" Target="mailto:dgoddard@blenheim.co" TargetMode="External"/><Relationship Id="rId1559" Type="http://schemas.openxmlformats.org/officeDocument/2006/relationships/hyperlink" Target="mailto:das.shrijita@ivycomptech.com" TargetMode="External"/><Relationship Id="rId2406" Type="http://schemas.openxmlformats.org/officeDocument/2006/relationships/hyperlink" Target="mailto:dgoddard@blenheimuw.com" TargetMode="External"/><Relationship Id="rId2407" Type="http://schemas.openxmlformats.org/officeDocument/2006/relationships/hyperlink" Target="mailto:jonroberts10@googlemail.com" TargetMode="External"/><Relationship Id="rId2408" Type="http://schemas.openxmlformats.org/officeDocument/2006/relationships/hyperlink" Target="mailto:rcking3rd@gmail.com" TargetMode="External"/><Relationship Id="rId2409" Type="http://schemas.openxmlformats.org/officeDocument/2006/relationships/hyperlink" Target="mailto:rcking3rd@gmail.com" TargetMode="External"/><Relationship Id="rId965" Type="http://schemas.openxmlformats.org/officeDocument/2006/relationships/hyperlink" Target="mailto:elizabeth.beale@uk.bp.com" TargetMode="External"/><Relationship Id="rId964" Type="http://schemas.openxmlformats.org/officeDocument/2006/relationships/hyperlink" Target="mailto:alex.sidgreaves@uk.zurich.com" TargetMode="External"/><Relationship Id="rId963" Type="http://schemas.openxmlformats.org/officeDocument/2006/relationships/hyperlink" Target="mailto:stuart.bevis@uk.zurich.com" TargetMode="External"/><Relationship Id="rId962" Type="http://schemas.openxmlformats.org/officeDocument/2006/relationships/hyperlink" Target="mailto:stuart.bevis@uk.zurich.com" TargetMode="External"/><Relationship Id="rId969" Type="http://schemas.openxmlformats.org/officeDocument/2006/relationships/hyperlink" Target="mailto:bethany.tyson@bp.com" TargetMode="External"/><Relationship Id="rId968" Type="http://schemas.openxmlformats.org/officeDocument/2006/relationships/hyperlink" Target="mailto:gary.goldberg@bp.com" TargetMode="External"/><Relationship Id="rId967" Type="http://schemas.openxmlformats.org/officeDocument/2006/relationships/hyperlink" Target="mailto:gary.goldberg@bp.com" TargetMode="External"/><Relationship Id="rId966" Type="http://schemas.openxmlformats.org/officeDocument/2006/relationships/hyperlink" Target="mailto:bethany.tyson@bp.com" TargetMode="External"/><Relationship Id="rId961" Type="http://schemas.openxmlformats.org/officeDocument/2006/relationships/hyperlink" Target="mailto:stuart.bevis@uk.zurich.com" TargetMode="External"/><Relationship Id="rId1550" Type="http://schemas.openxmlformats.org/officeDocument/2006/relationships/hyperlink" Target="mailto:alexandra.bortos@entaingroup.com" TargetMode="External"/><Relationship Id="rId960" Type="http://schemas.openxmlformats.org/officeDocument/2006/relationships/hyperlink" Target="mailto:alex.sidgreaves@uk.zurich.com" TargetMode="External"/><Relationship Id="rId1551" Type="http://schemas.openxmlformats.org/officeDocument/2006/relationships/hyperlink" Target="mailto:paul.bell@entaingroup.com" TargetMode="External"/><Relationship Id="rId1552" Type="http://schemas.openxmlformats.org/officeDocument/2006/relationships/hyperlink" Target="mailto:nick.theaker@entaingroup.com" TargetMode="External"/><Relationship Id="rId1553" Type="http://schemas.openxmlformats.org/officeDocument/2006/relationships/hyperlink" Target="mailto:sunil.kshatriya@ivycomptech.com" TargetMode="External"/><Relationship Id="rId2400" Type="http://schemas.openxmlformats.org/officeDocument/2006/relationships/hyperlink" Target="mailto:michelle.osullivan@ssp-intl.com" TargetMode="External"/><Relationship Id="rId1543" Type="http://schemas.openxmlformats.org/officeDocument/2006/relationships/hyperlink" Target="mailto:cameron.drummond@entaingroup.com" TargetMode="External"/><Relationship Id="rId1544" Type="http://schemas.openxmlformats.org/officeDocument/2006/relationships/hyperlink" Target="mailto:sunil.kshatriya@ivycomptech.com" TargetMode="External"/><Relationship Id="rId1545" Type="http://schemas.openxmlformats.org/officeDocument/2006/relationships/hyperlink" Target="mailto:dheeraj.devatha@ivycomptech.com" TargetMode="External"/><Relationship Id="rId1546" Type="http://schemas.openxmlformats.org/officeDocument/2006/relationships/hyperlink" Target="mailto:cameron.drummond@entaingroup.com" TargetMode="External"/><Relationship Id="rId1547" Type="http://schemas.openxmlformats.org/officeDocument/2006/relationships/hyperlink" Target="mailto:nirav.sheth@entaingroup.com" TargetMode="External"/><Relationship Id="rId1548" Type="http://schemas.openxmlformats.org/officeDocument/2006/relationships/hyperlink" Target="mailto:alexandra.bortos@entaingroup.com" TargetMode="External"/><Relationship Id="rId1549" Type="http://schemas.openxmlformats.org/officeDocument/2006/relationships/hyperlink" Target="mailto:alexandra.bortos@entaingroup.com" TargetMode="External"/><Relationship Id="rId959" Type="http://schemas.openxmlformats.org/officeDocument/2006/relationships/hyperlink" Target="mailto:stuart.bevis@uk.zurich.com" TargetMode="External"/><Relationship Id="rId954" Type="http://schemas.openxmlformats.org/officeDocument/2006/relationships/hyperlink" Target="mailto:stuart.bevis@uk.zurich.com" TargetMode="External"/><Relationship Id="rId953" Type="http://schemas.openxmlformats.org/officeDocument/2006/relationships/hyperlink" Target="mailto:jonathan.davis2@uk.zurich.com" TargetMode="External"/><Relationship Id="rId952" Type="http://schemas.openxmlformats.org/officeDocument/2006/relationships/hyperlink" Target="mailto:simon.prinn@boots.co.uk" TargetMode="External"/><Relationship Id="rId951" Type="http://schemas.openxmlformats.org/officeDocument/2006/relationships/hyperlink" Target="mailto:simon.prinn@boots.co.uk" TargetMode="External"/><Relationship Id="rId958" Type="http://schemas.openxmlformats.org/officeDocument/2006/relationships/hyperlink" Target="mailto:jonathan.davis2@uk.zurich.com" TargetMode="External"/><Relationship Id="rId957" Type="http://schemas.openxmlformats.org/officeDocument/2006/relationships/hyperlink" Target="mailto:alex.sidgreaves@uk.zurich.com" TargetMode="External"/><Relationship Id="rId956" Type="http://schemas.openxmlformats.org/officeDocument/2006/relationships/hyperlink" Target="mailto:alex.sidgreaves@uk.zurich.com" TargetMode="External"/><Relationship Id="rId955" Type="http://schemas.openxmlformats.org/officeDocument/2006/relationships/hyperlink" Target="mailto:jonathan.davis2@uk.zurich.com" TargetMode="External"/><Relationship Id="rId950" Type="http://schemas.openxmlformats.org/officeDocument/2006/relationships/hyperlink" Target="mailto:zara.naeem@boots.co.uk" TargetMode="External"/><Relationship Id="rId1540" Type="http://schemas.openxmlformats.org/officeDocument/2006/relationships/hyperlink" Target="mailto:natalija.bezubova@entaingroup.com" TargetMode="External"/><Relationship Id="rId1541" Type="http://schemas.openxmlformats.org/officeDocument/2006/relationships/hyperlink" Target="mailto:devinder.bhalla@entaingroup.com" TargetMode="External"/><Relationship Id="rId1542" Type="http://schemas.openxmlformats.org/officeDocument/2006/relationships/hyperlink" Target="mailto:devinder.bhalla@entaingroup.com" TargetMode="External"/><Relationship Id="rId2027" Type="http://schemas.openxmlformats.org/officeDocument/2006/relationships/hyperlink" Target="mailto:andy.marland@wae.com" TargetMode="External"/><Relationship Id="rId2028" Type="http://schemas.openxmlformats.org/officeDocument/2006/relationships/hyperlink" Target="mailto:andy.marland@wae.com" TargetMode="External"/><Relationship Id="rId2029" Type="http://schemas.openxmlformats.org/officeDocument/2006/relationships/hyperlink" Target="mailto:andy.marland@wae.com" TargetMode="External"/><Relationship Id="rId590" Type="http://schemas.openxmlformats.org/officeDocument/2006/relationships/hyperlink" Target="mailto:cayleigh.odwyer@lloydsbanking.com" TargetMode="External"/><Relationship Id="rId107" Type="http://schemas.openxmlformats.org/officeDocument/2006/relationships/hyperlink" Target="mailto:niklas.ek@puregym.com" TargetMode="External"/><Relationship Id="rId106" Type="http://schemas.openxmlformats.org/officeDocument/2006/relationships/hyperlink" Target="mailto:niklas.ek@puregym.com" TargetMode="External"/><Relationship Id="rId105" Type="http://schemas.openxmlformats.org/officeDocument/2006/relationships/hyperlink" Target="mailto:niklas.ek@puregym.com" TargetMode="External"/><Relationship Id="rId589" Type="http://schemas.openxmlformats.org/officeDocument/2006/relationships/hyperlink" Target="mailto:steven.bennett1@lloydsbanking.com" TargetMode="External"/><Relationship Id="rId104" Type="http://schemas.openxmlformats.org/officeDocument/2006/relationships/hyperlink" Target="mailto:pankaj.arora@saga.co.uk" TargetMode="External"/><Relationship Id="rId588" Type="http://schemas.openxmlformats.org/officeDocument/2006/relationships/hyperlink" Target="mailto:jerome.o'leary@lloydsbanking.com" TargetMode="External"/><Relationship Id="rId109" Type="http://schemas.openxmlformats.org/officeDocument/2006/relationships/hyperlink" Target="mailto:satpal.chana@visitbritain.org" TargetMode="External"/><Relationship Id="rId1170" Type="http://schemas.openxmlformats.org/officeDocument/2006/relationships/hyperlink" Target="mailto:lee.fulmer@icloud.com" TargetMode="External"/><Relationship Id="rId108" Type="http://schemas.openxmlformats.org/officeDocument/2006/relationships/hyperlink" Target="mailto:mehul.shah@condenast.com" TargetMode="External"/><Relationship Id="rId1171" Type="http://schemas.openxmlformats.org/officeDocument/2006/relationships/hyperlink" Target="mailto:guy.johnson@belron.com" TargetMode="External"/><Relationship Id="rId583" Type="http://schemas.openxmlformats.org/officeDocument/2006/relationships/hyperlink" Target="mailto:suzanne.brink@lloydsbanking.com" TargetMode="External"/><Relationship Id="rId1172" Type="http://schemas.openxmlformats.org/officeDocument/2006/relationships/hyperlink" Target="mailto:hywel.benbow@gemseducation.com" TargetMode="External"/><Relationship Id="rId582" Type="http://schemas.openxmlformats.org/officeDocument/2006/relationships/hyperlink" Target="mailto:trystan.davies@lloydsbanking.com" TargetMode="External"/><Relationship Id="rId1173" Type="http://schemas.openxmlformats.org/officeDocument/2006/relationships/hyperlink" Target="mailto:joshua.brindley@gemseducation.com" TargetMode="External"/><Relationship Id="rId2020" Type="http://schemas.openxmlformats.org/officeDocument/2006/relationships/hyperlink" Target="mailto:chris.theobald@currys.co.uk" TargetMode="External"/><Relationship Id="rId581" Type="http://schemas.openxmlformats.org/officeDocument/2006/relationships/hyperlink" Target="mailto:jerome.o'leary@lloydsbanking.com" TargetMode="External"/><Relationship Id="rId1174" Type="http://schemas.openxmlformats.org/officeDocument/2006/relationships/hyperlink" Target="mailto:sean.casey@gemseducation.com" TargetMode="External"/><Relationship Id="rId2021" Type="http://schemas.openxmlformats.org/officeDocument/2006/relationships/hyperlink" Target="mailto:chris.theobald@currys.co.uk" TargetMode="External"/><Relationship Id="rId580" Type="http://schemas.openxmlformats.org/officeDocument/2006/relationships/hyperlink" Target="mailto:jerome.o'leary@lloydsbanking.com" TargetMode="External"/><Relationship Id="rId1175" Type="http://schemas.openxmlformats.org/officeDocument/2006/relationships/hyperlink" Target="mailto:hywel.benbow@gemseducation.com" TargetMode="External"/><Relationship Id="rId2022" Type="http://schemas.openxmlformats.org/officeDocument/2006/relationships/hyperlink" Target="mailto:niek@youngones.works" TargetMode="External"/><Relationship Id="rId103" Type="http://schemas.openxmlformats.org/officeDocument/2006/relationships/hyperlink" Target="mailto:mark.dodd@visitbritain.org" TargetMode="External"/><Relationship Id="rId587" Type="http://schemas.openxmlformats.org/officeDocument/2006/relationships/hyperlink" Target="mailto:cayleigh.odwyer@lloydsbanking.com" TargetMode="External"/><Relationship Id="rId1176" Type="http://schemas.openxmlformats.org/officeDocument/2006/relationships/hyperlink" Target="mailto:hywel.benbow@gemseducation.com" TargetMode="External"/><Relationship Id="rId2023" Type="http://schemas.openxmlformats.org/officeDocument/2006/relationships/hyperlink" Target="mailto:gemma.moorhouse@wae.com" TargetMode="External"/><Relationship Id="rId102" Type="http://schemas.openxmlformats.org/officeDocument/2006/relationships/hyperlink" Target="mailto:mark.dodd@visitbritain.org" TargetMode="External"/><Relationship Id="rId586" Type="http://schemas.openxmlformats.org/officeDocument/2006/relationships/hyperlink" Target="mailto:cayleigh.odwyer@lloydsbanking.com" TargetMode="External"/><Relationship Id="rId1177" Type="http://schemas.openxmlformats.org/officeDocument/2006/relationships/hyperlink" Target="mailto:amit.sharma@gemseducation.com" TargetMode="External"/><Relationship Id="rId2024" Type="http://schemas.openxmlformats.org/officeDocument/2006/relationships/hyperlink" Target="mailto:andy.marland@wae.com" TargetMode="External"/><Relationship Id="rId101" Type="http://schemas.openxmlformats.org/officeDocument/2006/relationships/hyperlink" Target="mailto:samir.patel@baesystems.com" TargetMode="External"/><Relationship Id="rId585" Type="http://schemas.openxmlformats.org/officeDocument/2006/relationships/hyperlink" Target="mailto:suzanne.brink@lloydsbanking.com" TargetMode="External"/><Relationship Id="rId1178" Type="http://schemas.openxmlformats.org/officeDocument/2006/relationships/hyperlink" Target="mailto:sean.casey@gemseducation.com" TargetMode="External"/><Relationship Id="rId2025" Type="http://schemas.openxmlformats.org/officeDocument/2006/relationships/hyperlink" Target="mailto:andy.marland@wae.com" TargetMode="External"/><Relationship Id="rId100" Type="http://schemas.openxmlformats.org/officeDocument/2006/relationships/hyperlink" Target="mailto:samir.patel@baesystems.com" TargetMode="External"/><Relationship Id="rId584" Type="http://schemas.openxmlformats.org/officeDocument/2006/relationships/hyperlink" Target="mailto:cayleigh.odwyer@lloydsbanking.com" TargetMode="External"/><Relationship Id="rId1179" Type="http://schemas.openxmlformats.org/officeDocument/2006/relationships/hyperlink" Target="mailto:sean.casey@gemseducation.com" TargetMode="External"/><Relationship Id="rId2026" Type="http://schemas.openxmlformats.org/officeDocument/2006/relationships/hyperlink" Target="mailto:andy.marland@wae.com" TargetMode="External"/><Relationship Id="rId1169" Type="http://schemas.openxmlformats.org/officeDocument/2006/relationships/hyperlink" Target="mailto:lee.fulmer@icloud.com" TargetMode="External"/><Relationship Id="rId2016" Type="http://schemas.openxmlformats.org/officeDocument/2006/relationships/hyperlink" Target="mailto:niki.levinski@exlservice.com" TargetMode="External"/><Relationship Id="rId2017" Type="http://schemas.openxmlformats.org/officeDocument/2006/relationships/hyperlink" Target="mailto:tanuj.arora@exlservice.com" TargetMode="External"/><Relationship Id="rId2018" Type="http://schemas.openxmlformats.org/officeDocument/2006/relationships/hyperlink" Target="mailto:tanuj.arora@exlservice.com" TargetMode="External"/><Relationship Id="rId2019" Type="http://schemas.openxmlformats.org/officeDocument/2006/relationships/hyperlink" Target="mailto:niki.levinski@exlservice.com" TargetMode="External"/><Relationship Id="rId579" Type="http://schemas.openxmlformats.org/officeDocument/2006/relationships/hyperlink" Target="mailto:steven.bennett1@lloydsbanking.com" TargetMode="External"/><Relationship Id="rId578" Type="http://schemas.openxmlformats.org/officeDocument/2006/relationships/hyperlink" Target="mailto:kiran.bal@lloydsbanking.com" TargetMode="External"/><Relationship Id="rId577" Type="http://schemas.openxmlformats.org/officeDocument/2006/relationships/hyperlink" Target="mailto:snigdha.bircher@lloydsbanking.com" TargetMode="External"/><Relationship Id="rId2490" Type="http://schemas.openxmlformats.org/officeDocument/2006/relationships/hyperlink" Target="mailto:ps.sethulakshmi1895@gmail.com" TargetMode="External"/><Relationship Id="rId1160" Type="http://schemas.openxmlformats.org/officeDocument/2006/relationships/hyperlink" Target="mailto:di.mayze@marks-and-spencer.com" TargetMode="External"/><Relationship Id="rId2491" Type="http://schemas.openxmlformats.org/officeDocument/2006/relationships/hyperlink" Target="mailto:ps.sethulakshmi1895@gmail.com" TargetMode="External"/><Relationship Id="rId572" Type="http://schemas.openxmlformats.org/officeDocument/2006/relationships/hyperlink" Target="mailto:davewarder@hotmail.co.uk" TargetMode="External"/><Relationship Id="rId1161" Type="http://schemas.openxmlformats.org/officeDocument/2006/relationships/hyperlink" Target="mailto:ming.tang@nhs.net" TargetMode="External"/><Relationship Id="rId2492" Type="http://schemas.openxmlformats.org/officeDocument/2006/relationships/hyperlink" Target="mailto:joyceip@capilanou.ca" TargetMode="External"/><Relationship Id="rId571" Type="http://schemas.openxmlformats.org/officeDocument/2006/relationships/hyperlink" Target="mailto:fayaz.tirmizi@kpmg.co.uk" TargetMode="External"/><Relationship Id="rId1162" Type="http://schemas.openxmlformats.org/officeDocument/2006/relationships/hyperlink" Target="mailto:jpazsold@starbucks.com" TargetMode="External"/><Relationship Id="rId2493" Type="http://schemas.openxmlformats.org/officeDocument/2006/relationships/hyperlink" Target="mailto:joyceip@capilanou.ca" TargetMode="External"/><Relationship Id="rId570" Type="http://schemas.openxmlformats.org/officeDocument/2006/relationships/hyperlink" Target="mailto:fayaz.tirmizi@kpmg.co.uk" TargetMode="External"/><Relationship Id="rId1163" Type="http://schemas.openxmlformats.org/officeDocument/2006/relationships/hyperlink" Target="mailto:jpazsold@starbucks.com" TargetMode="External"/><Relationship Id="rId2010" Type="http://schemas.openxmlformats.org/officeDocument/2006/relationships/hyperlink" Target="mailto:kieran.seeburn@lightsource.com" TargetMode="External"/><Relationship Id="rId2494" Type="http://schemas.openxmlformats.org/officeDocument/2006/relationships/hyperlink" Target="mailto:vfuschini@investindustrial.com" TargetMode="External"/><Relationship Id="rId1164" Type="http://schemas.openxmlformats.org/officeDocument/2006/relationships/hyperlink" Target="mailto:jpazsold@starbucks.com" TargetMode="External"/><Relationship Id="rId2011" Type="http://schemas.openxmlformats.org/officeDocument/2006/relationships/hyperlink" Target="mailto:niresh.rajah@dataforgood.global" TargetMode="External"/><Relationship Id="rId2495" Type="http://schemas.openxmlformats.org/officeDocument/2006/relationships/hyperlink" Target="mailto:tcheang@investindustrial.com" TargetMode="External"/><Relationship Id="rId576" Type="http://schemas.openxmlformats.org/officeDocument/2006/relationships/hyperlink" Target="mailto:suzanne.brink@lloydsbanking.com" TargetMode="External"/><Relationship Id="rId1165" Type="http://schemas.openxmlformats.org/officeDocument/2006/relationships/hyperlink" Target="mailto:maothi@starbucks.com" TargetMode="External"/><Relationship Id="rId2012" Type="http://schemas.openxmlformats.org/officeDocument/2006/relationships/hyperlink" Target="mailto:niresh.rajah@dataforgood.global" TargetMode="External"/><Relationship Id="rId2496" Type="http://schemas.openxmlformats.org/officeDocument/2006/relationships/hyperlink" Target="mailto:vfuschini@investindustrial.com" TargetMode="External"/><Relationship Id="rId575" Type="http://schemas.openxmlformats.org/officeDocument/2006/relationships/hyperlink" Target="mailto:steven.bennett1@lloydsbanking.com" TargetMode="External"/><Relationship Id="rId1166" Type="http://schemas.openxmlformats.org/officeDocument/2006/relationships/hyperlink" Target="mailto:jpazsold@starbucks.com" TargetMode="External"/><Relationship Id="rId2013" Type="http://schemas.openxmlformats.org/officeDocument/2006/relationships/hyperlink" Target="mailto:andy.nguyen@regions.com" TargetMode="External"/><Relationship Id="rId2497" Type="http://schemas.openxmlformats.org/officeDocument/2006/relationships/hyperlink" Target="mailto:tcheang@investindustrial.com" TargetMode="External"/><Relationship Id="rId574" Type="http://schemas.openxmlformats.org/officeDocument/2006/relationships/hyperlink" Target="mailto:barbara.oneill@lloydsbanking.com" TargetMode="External"/><Relationship Id="rId1167" Type="http://schemas.openxmlformats.org/officeDocument/2006/relationships/hyperlink" Target="mailto:glanglotz@gmail.com" TargetMode="External"/><Relationship Id="rId2014" Type="http://schemas.openxmlformats.org/officeDocument/2006/relationships/hyperlink" Target="mailto:andy.nguyen@regions.com" TargetMode="External"/><Relationship Id="rId2498" Type="http://schemas.openxmlformats.org/officeDocument/2006/relationships/hyperlink" Target="mailto:tabish.s91@gmail.com" TargetMode="External"/><Relationship Id="rId573" Type="http://schemas.openxmlformats.org/officeDocument/2006/relationships/hyperlink" Target="mailto:trystan.davies@lloydsbanking.com" TargetMode="External"/><Relationship Id="rId1168" Type="http://schemas.openxmlformats.org/officeDocument/2006/relationships/hyperlink" Target="mailto:glanglotz@gmail.com" TargetMode="External"/><Relationship Id="rId2015" Type="http://schemas.openxmlformats.org/officeDocument/2006/relationships/hyperlink" Target="mailto:andy.nguyen@regions.com" TargetMode="External"/><Relationship Id="rId2499" Type="http://schemas.openxmlformats.org/officeDocument/2006/relationships/hyperlink" Target="mailto:tabish.s91@gmail.com" TargetMode="External"/><Relationship Id="rId2049" Type="http://schemas.openxmlformats.org/officeDocument/2006/relationships/hyperlink" Target="mailto:initha.bhaskaran@bbrown.com" TargetMode="External"/><Relationship Id="rId129" Type="http://schemas.openxmlformats.org/officeDocument/2006/relationships/hyperlink" Target="mailto:luca.valer@informa.com" TargetMode="External"/><Relationship Id="rId128" Type="http://schemas.openxmlformats.org/officeDocument/2006/relationships/hyperlink" Target="mailto:luca.valer@informa.com" TargetMode="External"/><Relationship Id="rId127" Type="http://schemas.openxmlformats.org/officeDocument/2006/relationships/hyperlink" Target="mailto:luca.valer@informa.com" TargetMode="External"/><Relationship Id="rId126" Type="http://schemas.openxmlformats.org/officeDocument/2006/relationships/hyperlink" Target="mailto:luca.valer@informa.com" TargetMode="External"/><Relationship Id="rId1190" Type="http://schemas.openxmlformats.org/officeDocument/2006/relationships/hyperlink" Target="mailto:denholm.hesse@bdo.co.uk" TargetMode="External"/><Relationship Id="rId1191" Type="http://schemas.openxmlformats.org/officeDocument/2006/relationships/hyperlink" Target="mailto:alexandra.jones@virginmoney.com" TargetMode="External"/><Relationship Id="rId1192" Type="http://schemas.openxmlformats.org/officeDocument/2006/relationships/hyperlink" Target="mailto:alexandra.jones@virginmoney.com" TargetMode="External"/><Relationship Id="rId1193" Type="http://schemas.openxmlformats.org/officeDocument/2006/relationships/hyperlink" Target="mailto:alexandra.jones@virginmoney.com" TargetMode="External"/><Relationship Id="rId2040" Type="http://schemas.openxmlformats.org/officeDocument/2006/relationships/hyperlink" Target="mailto:sarah.louise.smith@quest.com" TargetMode="External"/><Relationship Id="rId121" Type="http://schemas.openxmlformats.org/officeDocument/2006/relationships/hyperlink" Target="mailto:lexy.kassan@databricks.com" TargetMode="External"/><Relationship Id="rId1194" Type="http://schemas.openxmlformats.org/officeDocument/2006/relationships/hyperlink" Target="mailto:anishalobo1@tfl.gov.uk" TargetMode="External"/><Relationship Id="rId2041" Type="http://schemas.openxmlformats.org/officeDocument/2006/relationships/hyperlink" Target="mailto:fergus.callinan@quest.com" TargetMode="External"/><Relationship Id="rId120" Type="http://schemas.openxmlformats.org/officeDocument/2006/relationships/hyperlink" Target="mailto:petr.vaclav@rgare.com" TargetMode="External"/><Relationship Id="rId1195" Type="http://schemas.openxmlformats.org/officeDocument/2006/relationships/hyperlink" Target="mailto:alexanderdrake@tfl.gov.uk" TargetMode="External"/><Relationship Id="rId2042" Type="http://schemas.openxmlformats.org/officeDocument/2006/relationships/hyperlink" Target="mailto:andrew.tetteh@quest.com" TargetMode="External"/><Relationship Id="rId1196" Type="http://schemas.openxmlformats.org/officeDocument/2006/relationships/hyperlink" Target="mailto:louisarobinson@tfl.gov.uk" TargetMode="External"/><Relationship Id="rId2043" Type="http://schemas.openxmlformats.org/officeDocument/2006/relationships/hyperlink" Target="mailto:arran.landaw@quest.com" TargetMode="External"/><Relationship Id="rId1197" Type="http://schemas.openxmlformats.org/officeDocument/2006/relationships/hyperlink" Target="mailto:amiefisher@tfl.gov.uk" TargetMode="External"/><Relationship Id="rId2044" Type="http://schemas.openxmlformats.org/officeDocument/2006/relationships/hyperlink" Target="mailto:arran.landaw@quest.com" TargetMode="External"/><Relationship Id="rId125" Type="http://schemas.openxmlformats.org/officeDocument/2006/relationships/hyperlink" Target="mailto:luca.valer@informa.com" TargetMode="External"/><Relationship Id="rId1198" Type="http://schemas.openxmlformats.org/officeDocument/2006/relationships/hyperlink" Target="mailto:vytautekedyte@tfl.gov.uk" TargetMode="External"/><Relationship Id="rId2045" Type="http://schemas.openxmlformats.org/officeDocument/2006/relationships/hyperlink" Target="mailto:claire.wilcox@quest.com" TargetMode="External"/><Relationship Id="rId124" Type="http://schemas.openxmlformats.org/officeDocument/2006/relationships/hyperlink" Target="mailto:luca.valer@informa.com" TargetMode="External"/><Relationship Id="rId1199" Type="http://schemas.openxmlformats.org/officeDocument/2006/relationships/hyperlink" Target="mailto:jessicasheehan@tfl.gov.uk" TargetMode="External"/><Relationship Id="rId2046" Type="http://schemas.openxmlformats.org/officeDocument/2006/relationships/hyperlink" Target="mailto:rogier.egberink@quest.com" TargetMode="External"/><Relationship Id="rId123" Type="http://schemas.openxmlformats.org/officeDocument/2006/relationships/hyperlink" Target="mailto:kate.jones@thecoventry.co.uk" TargetMode="External"/><Relationship Id="rId2047" Type="http://schemas.openxmlformats.org/officeDocument/2006/relationships/hyperlink" Target="mailto:claire.wilcox@quest.com" TargetMode="External"/><Relationship Id="rId122" Type="http://schemas.openxmlformats.org/officeDocument/2006/relationships/hyperlink" Target="mailto:lexy.kassan@databricks.com" TargetMode="External"/><Relationship Id="rId2048" Type="http://schemas.openxmlformats.org/officeDocument/2006/relationships/hyperlink" Target="mailto:rogier.egberink@quest.com" TargetMode="External"/><Relationship Id="rId2038" Type="http://schemas.openxmlformats.org/officeDocument/2006/relationships/hyperlink" Target="mailto:robert.payne@quest.com" TargetMode="External"/><Relationship Id="rId2039" Type="http://schemas.openxmlformats.org/officeDocument/2006/relationships/hyperlink" Target="mailto:geoff.hodgkinson@quest.com" TargetMode="External"/><Relationship Id="rId118" Type="http://schemas.openxmlformats.org/officeDocument/2006/relationships/hyperlink" Target="mailto:cara.craddock-smith@royallondon.com" TargetMode="External"/><Relationship Id="rId117" Type="http://schemas.openxmlformats.org/officeDocument/2006/relationships/hyperlink" Target="mailto:ian.robbins@gxo.com" TargetMode="External"/><Relationship Id="rId116" Type="http://schemas.openxmlformats.org/officeDocument/2006/relationships/hyperlink" Target="mailto:ian.robbins@gxo.com" TargetMode="External"/><Relationship Id="rId115" Type="http://schemas.openxmlformats.org/officeDocument/2006/relationships/hyperlink" Target="mailto:ian.robbins@gxo.com" TargetMode="External"/><Relationship Id="rId599" Type="http://schemas.openxmlformats.org/officeDocument/2006/relationships/hyperlink" Target="mailto:brian.piel@mastercard.com" TargetMode="External"/><Relationship Id="rId1180" Type="http://schemas.openxmlformats.org/officeDocument/2006/relationships/hyperlink" Target="mailto:amit.sharma@gemseducation.com" TargetMode="External"/><Relationship Id="rId1181" Type="http://schemas.openxmlformats.org/officeDocument/2006/relationships/hyperlink" Target="mailto:hywel.benbow@gemseducation.com" TargetMode="External"/><Relationship Id="rId119" Type="http://schemas.openxmlformats.org/officeDocument/2006/relationships/hyperlink" Target="mailto:petr.vaclav@rgare.com" TargetMode="External"/><Relationship Id="rId1182" Type="http://schemas.openxmlformats.org/officeDocument/2006/relationships/hyperlink" Target="mailto:luke.manning@gemseducation.com" TargetMode="External"/><Relationship Id="rId110" Type="http://schemas.openxmlformats.org/officeDocument/2006/relationships/hyperlink" Target="mailto:satpal.chana@visitbritain.org" TargetMode="External"/><Relationship Id="rId594" Type="http://schemas.openxmlformats.org/officeDocument/2006/relationships/hyperlink" Target="mailto:katie.adams@lloydsbanking.com" TargetMode="External"/><Relationship Id="rId1183" Type="http://schemas.openxmlformats.org/officeDocument/2006/relationships/hyperlink" Target="mailto:sean.casey@gemseducation.com" TargetMode="External"/><Relationship Id="rId2030" Type="http://schemas.openxmlformats.org/officeDocument/2006/relationships/hyperlink" Target="mailto:andy.marland@wae.com" TargetMode="External"/><Relationship Id="rId593" Type="http://schemas.openxmlformats.org/officeDocument/2006/relationships/hyperlink" Target="mailto:cayleigh.odwyer@lloydsbanking.com" TargetMode="External"/><Relationship Id="rId1184" Type="http://schemas.openxmlformats.org/officeDocument/2006/relationships/hyperlink" Target="mailto:luke.manning@gemseducation.com" TargetMode="External"/><Relationship Id="rId2031" Type="http://schemas.openxmlformats.org/officeDocument/2006/relationships/hyperlink" Target="mailto:andrew.tetteh@quest.com" TargetMode="External"/><Relationship Id="rId592" Type="http://schemas.openxmlformats.org/officeDocument/2006/relationships/hyperlink" Target="mailto:josh.cunningham@lloydsbanking.com" TargetMode="External"/><Relationship Id="rId1185" Type="http://schemas.openxmlformats.org/officeDocument/2006/relationships/hyperlink" Target="mailto:luke.manning@gemseducation.com" TargetMode="External"/><Relationship Id="rId2032" Type="http://schemas.openxmlformats.org/officeDocument/2006/relationships/hyperlink" Target="mailto:geoff.hodgkinson@quest.com" TargetMode="External"/><Relationship Id="rId591" Type="http://schemas.openxmlformats.org/officeDocument/2006/relationships/hyperlink" Target="mailto:cayleigh.odwyer@lloydsbanking.com" TargetMode="External"/><Relationship Id="rId1186" Type="http://schemas.openxmlformats.org/officeDocument/2006/relationships/hyperlink" Target="mailto:luke.manning@gemseducation.com" TargetMode="External"/><Relationship Id="rId2033" Type="http://schemas.openxmlformats.org/officeDocument/2006/relationships/hyperlink" Target="mailto:robert.payne@quest.com" TargetMode="External"/><Relationship Id="rId114" Type="http://schemas.openxmlformats.org/officeDocument/2006/relationships/hyperlink" Target="mailto:denholm.hesse@bdo.co.uk" TargetMode="External"/><Relationship Id="rId598" Type="http://schemas.openxmlformats.org/officeDocument/2006/relationships/hyperlink" Target="mailto:matthew.bumford@lloydsbanking.com" TargetMode="External"/><Relationship Id="rId1187" Type="http://schemas.openxmlformats.org/officeDocument/2006/relationships/hyperlink" Target="mailto:luke.manning@gemseducation.com" TargetMode="External"/><Relationship Id="rId2034" Type="http://schemas.openxmlformats.org/officeDocument/2006/relationships/hyperlink" Target="mailto:sarah.louise.smith@quest.com" TargetMode="External"/><Relationship Id="rId113" Type="http://schemas.openxmlformats.org/officeDocument/2006/relationships/hyperlink" Target="mailto:vaida.savickiene@travisperkins.co.uk" TargetMode="External"/><Relationship Id="rId597" Type="http://schemas.openxmlformats.org/officeDocument/2006/relationships/hyperlink" Target="mailto:kay.buckley@lloydsbanking.com" TargetMode="External"/><Relationship Id="rId1188" Type="http://schemas.openxmlformats.org/officeDocument/2006/relationships/hyperlink" Target="mailto:luke.manning@gemseducation.com" TargetMode="External"/><Relationship Id="rId2035" Type="http://schemas.openxmlformats.org/officeDocument/2006/relationships/hyperlink" Target="mailto:fergus.callinan@quest.com" TargetMode="External"/><Relationship Id="rId112" Type="http://schemas.openxmlformats.org/officeDocument/2006/relationships/hyperlink" Target="mailto:vaida.savickiene@travisperkins.co.uk" TargetMode="External"/><Relationship Id="rId596" Type="http://schemas.openxmlformats.org/officeDocument/2006/relationships/hyperlink" Target="mailto:kay.buckley@lloydsbanking.com" TargetMode="External"/><Relationship Id="rId1189" Type="http://schemas.openxmlformats.org/officeDocument/2006/relationships/hyperlink" Target="mailto:luke.manning@gemseducation.com" TargetMode="External"/><Relationship Id="rId2036" Type="http://schemas.openxmlformats.org/officeDocument/2006/relationships/hyperlink" Target="mailto:susan.laine@quest.com" TargetMode="External"/><Relationship Id="rId111" Type="http://schemas.openxmlformats.org/officeDocument/2006/relationships/hyperlink" Target="mailto:satpal.chana@visitbritain.org" TargetMode="External"/><Relationship Id="rId595" Type="http://schemas.openxmlformats.org/officeDocument/2006/relationships/hyperlink" Target="mailto:katie.adams@lloydsbanking.com" TargetMode="External"/><Relationship Id="rId2037" Type="http://schemas.openxmlformats.org/officeDocument/2006/relationships/hyperlink" Target="mailto:stephen.murphy@quest.com" TargetMode="External"/><Relationship Id="rId1136" Type="http://schemas.openxmlformats.org/officeDocument/2006/relationships/hyperlink" Target="mailto:khiem.tong@avanade.com" TargetMode="External"/><Relationship Id="rId2467" Type="http://schemas.openxmlformats.org/officeDocument/2006/relationships/hyperlink" Target="mailto:bhuvan.lekkala@southwales.ac.uk" TargetMode="External"/><Relationship Id="rId1137" Type="http://schemas.openxmlformats.org/officeDocument/2006/relationships/hyperlink" Target="mailto:catherineoconn13@gmail.com" TargetMode="External"/><Relationship Id="rId2468" Type="http://schemas.openxmlformats.org/officeDocument/2006/relationships/hyperlink" Target="mailto:darren.jones@southwales.ac.uk" TargetMode="External"/><Relationship Id="rId1138" Type="http://schemas.openxmlformats.org/officeDocument/2006/relationships/hyperlink" Target="mailto:maddie.amos@thecrownestate.co.uk" TargetMode="External"/><Relationship Id="rId2469" Type="http://schemas.openxmlformats.org/officeDocument/2006/relationships/hyperlink" Target="mailto:darren.jones@southwales.ac.uk" TargetMode="External"/><Relationship Id="rId1139" Type="http://schemas.openxmlformats.org/officeDocument/2006/relationships/hyperlink" Target="mailto:maddie.amos@thecrownestate.co.uk" TargetMode="External"/><Relationship Id="rId547" Type="http://schemas.openxmlformats.org/officeDocument/2006/relationships/hyperlink" Target="mailto:kate.jones@thecoventry.co.uk" TargetMode="External"/><Relationship Id="rId546" Type="http://schemas.openxmlformats.org/officeDocument/2006/relationships/hyperlink" Target="mailto:kate.jones@thecoventry.co.uk" TargetMode="External"/><Relationship Id="rId545" Type="http://schemas.openxmlformats.org/officeDocument/2006/relationships/hyperlink" Target="mailto:kate.jones@thecoventry.co.uk" TargetMode="External"/><Relationship Id="rId544" Type="http://schemas.openxmlformats.org/officeDocument/2006/relationships/hyperlink" Target="mailto:jessica.kirkland@thecoventry.co.uk" TargetMode="External"/><Relationship Id="rId549" Type="http://schemas.openxmlformats.org/officeDocument/2006/relationships/hyperlink" Target="mailto:kate.jones@thecoventry.co.uk" TargetMode="External"/><Relationship Id="rId548" Type="http://schemas.openxmlformats.org/officeDocument/2006/relationships/hyperlink" Target="mailto:jessica.kirkland@thecoventry.co.uk" TargetMode="External"/><Relationship Id="rId2460" Type="http://schemas.openxmlformats.org/officeDocument/2006/relationships/hyperlink" Target="mailto:jono.usmar@problemshared.net" TargetMode="External"/><Relationship Id="rId1130" Type="http://schemas.openxmlformats.org/officeDocument/2006/relationships/hyperlink" Target="mailto:sanjeev.jagait@artscouncil.org.uk" TargetMode="External"/><Relationship Id="rId2461" Type="http://schemas.openxmlformats.org/officeDocument/2006/relationships/hyperlink" Target="mailto:mark.ainsworth@problemshared.net" TargetMode="External"/><Relationship Id="rId1131" Type="http://schemas.openxmlformats.org/officeDocument/2006/relationships/hyperlink" Target="mailto:sanjeev.jagait@artscouncil.org.uk" TargetMode="External"/><Relationship Id="rId2462" Type="http://schemas.openxmlformats.org/officeDocument/2006/relationships/hyperlink" Target="mailto:velaris@qa.com" TargetMode="External"/><Relationship Id="rId543" Type="http://schemas.openxmlformats.org/officeDocument/2006/relationships/hyperlink" Target="mailto:jessica.kirkland@thecoventry.co.uk" TargetMode="External"/><Relationship Id="rId1132" Type="http://schemas.openxmlformats.org/officeDocument/2006/relationships/hyperlink" Target="mailto:sanjeev.jagait@artscouncil.org.uk" TargetMode="External"/><Relationship Id="rId2463" Type="http://schemas.openxmlformats.org/officeDocument/2006/relationships/hyperlink" Target="mailto:velaris@qa.com" TargetMode="External"/><Relationship Id="rId542" Type="http://schemas.openxmlformats.org/officeDocument/2006/relationships/hyperlink" Target="mailto:jessica.kirkland@thecoventry.co.uk" TargetMode="External"/><Relationship Id="rId1133" Type="http://schemas.openxmlformats.org/officeDocument/2006/relationships/hyperlink" Target="mailto:sanjeev.jagait@artscouncil.org.uk" TargetMode="External"/><Relationship Id="rId2464" Type="http://schemas.openxmlformats.org/officeDocument/2006/relationships/hyperlink" Target="mailto:velaris@qa.com" TargetMode="External"/><Relationship Id="rId541" Type="http://schemas.openxmlformats.org/officeDocument/2006/relationships/hyperlink" Target="mailto:kate.jones@thecoventry.co.uk" TargetMode="External"/><Relationship Id="rId1134" Type="http://schemas.openxmlformats.org/officeDocument/2006/relationships/hyperlink" Target="mailto:sanjeev.jagait@artscouncil.org.uk" TargetMode="External"/><Relationship Id="rId2465" Type="http://schemas.openxmlformats.org/officeDocument/2006/relationships/hyperlink" Target="mailto:johnpaul.boyd@three.co.uk" TargetMode="External"/><Relationship Id="rId540" Type="http://schemas.openxmlformats.org/officeDocument/2006/relationships/hyperlink" Target="mailto:kate.jones@thecoventry.co.uk" TargetMode="External"/><Relationship Id="rId1135" Type="http://schemas.openxmlformats.org/officeDocument/2006/relationships/hyperlink" Target="mailto:sanjeev.jagait@artscouncil.org.uk" TargetMode="External"/><Relationship Id="rId2466" Type="http://schemas.openxmlformats.org/officeDocument/2006/relationships/hyperlink" Target="mailto:bhuvan.lekkala@southwales.ac.uk" TargetMode="External"/><Relationship Id="rId1125" Type="http://schemas.openxmlformats.org/officeDocument/2006/relationships/hyperlink" Target="mailto:sanjeev.jagait@artscouncil.org.uk" TargetMode="External"/><Relationship Id="rId2456" Type="http://schemas.openxmlformats.org/officeDocument/2006/relationships/hyperlink" Target="mailto:camellia.williamson@gmc-uk.org" TargetMode="External"/><Relationship Id="rId1126" Type="http://schemas.openxmlformats.org/officeDocument/2006/relationships/hyperlink" Target="mailto:catherine.hammersley@artscouncil.org.uk" TargetMode="External"/><Relationship Id="rId2457" Type="http://schemas.openxmlformats.org/officeDocument/2006/relationships/hyperlink" Target="mailto:camellia.williamson@gmc-uk.org" TargetMode="External"/><Relationship Id="rId1127" Type="http://schemas.openxmlformats.org/officeDocument/2006/relationships/hyperlink" Target="mailto:rose.barraclough@artscouncil.org.uk" TargetMode="External"/><Relationship Id="rId2458" Type="http://schemas.openxmlformats.org/officeDocument/2006/relationships/hyperlink" Target="mailto:mark.ainsworth@problemshared.net" TargetMode="External"/><Relationship Id="rId1128" Type="http://schemas.openxmlformats.org/officeDocument/2006/relationships/hyperlink" Target="mailto:catherine.hammersley@artscouncil.org.uk" TargetMode="External"/><Relationship Id="rId2459" Type="http://schemas.openxmlformats.org/officeDocument/2006/relationships/hyperlink" Target="mailto:jono.usmar@problemshared.net" TargetMode="External"/><Relationship Id="rId1129" Type="http://schemas.openxmlformats.org/officeDocument/2006/relationships/hyperlink" Target="mailto:rose.barraclough@artscouncil.org.uk" TargetMode="External"/><Relationship Id="rId536" Type="http://schemas.openxmlformats.org/officeDocument/2006/relationships/hyperlink" Target="mailto:kate.jones@thecoventry.co.uk" TargetMode="External"/><Relationship Id="rId535" Type="http://schemas.openxmlformats.org/officeDocument/2006/relationships/hyperlink" Target="mailto:kate.jones@thecoventry.co.uk" TargetMode="External"/><Relationship Id="rId534" Type="http://schemas.openxmlformats.org/officeDocument/2006/relationships/hyperlink" Target="mailto:kate.jones@thecoventry.co.uk" TargetMode="External"/><Relationship Id="rId533" Type="http://schemas.openxmlformats.org/officeDocument/2006/relationships/hyperlink" Target="mailto:kate.jones@thecoventry.co.uk" TargetMode="External"/><Relationship Id="rId539" Type="http://schemas.openxmlformats.org/officeDocument/2006/relationships/hyperlink" Target="mailto:kate.jones@thecoventry.co.uk" TargetMode="External"/><Relationship Id="rId538" Type="http://schemas.openxmlformats.org/officeDocument/2006/relationships/hyperlink" Target="mailto:kate.jones@thecoventry.co.uk" TargetMode="External"/><Relationship Id="rId537" Type="http://schemas.openxmlformats.org/officeDocument/2006/relationships/hyperlink" Target="mailto:kate.jones@thecoventry.co.uk" TargetMode="External"/><Relationship Id="rId2450" Type="http://schemas.openxmlformats.org/officeDocument/2006/relationships/hyperlink" Target="mailto:lucy.birch@everestgrp.com" TargetMode="External"/><Relationship Id="rId1120" Type="http://schemas.openxmlformats.org/officeDocument/2006/relationships/hyperlink" Target="mailto:oliver.few@dominos.co.uk" TargetMode="External"/><Relationship Id="rId2451" Type="http://schemas.openxmlformats.org/officeDocument/2006/relationships/hyperlink" Target="mailto:lucy.birch@everestgrp.com" TargetMode="External"/><Relationship Id="rId532" Type="http://schemas.openxmlformats.org/officeDocument/2006/relationships/hyperlink" Target="mailto:kate.jones@thecoventry.co.uk" TargetMode="External"/><Relationship Id="rId1121" Type="http://schemas.openxmlformats.org/officeDocument/2006/relationships/hyperlink" Target="mailto:oliver.few@dominos.co.uk" TargetMode="External"/><Relationship Id="rId2452" Type="http://schemas.openxmlformats.org/officeDocument/2006/relationships/hyperlink" Target="mailto:james.fothergill@forgeholidays.com" TargetMode="External"/><Relationship Id="rId531" Type="http://schemas.openxmlformats.org/officeDocument/2006/relationships/hyperlink" Target="mailto:schmidt.jason@gmail.com" TargetMode="External"/><Relationship Id="rId1122" Type="http://schemas.openxmlformats.org/officeDocument/2006/relationships/hyperlink" Target="mailto:abigail.baldacchino@dominos.co.uk" TargetMode="External"/><Relationship Id="rId2453" Type="http://schemas.openxmlformats.org/officeDocument/2006/relationships/hyperlink" Target="mailto:james.fothergill@forgeholidays.com" TargetMode="External"/><Relationship Id="rId530" Type="http://schemas.openxmlformats.org/officeDocument/2006/relationships/hyperlink" Target="mailto:cengiz.ucbenli@centrica.com" TargetMode="External"/><Relationship Id="rId1123" Type="http://schemas.openxmlformats.org/officeDocument/2006/relationships/hyperlink" Target="mailto:abigail.baldacchino@dominos.co.uk" TargetMode="External"/><Relationship Id="rId2454" Type="http://schemas.openxmlformats.org/officeDocument/2006/relationships/hyperlink" Target="mailto:ijlal.syed@alfasigma.com" TargetMode="External"/><Relationship Id="rId1124" Type="http://schemas.openxmlformats.org/officeDocument/2006/relationships/hyperlink" Target="mailto:sanjeev.jagait@artscouncil.org.uk" TargetMode="External"/><Relationship Id="rId2455" Type="http://schemas.openxmlformats.org/officeDocument/2006/relationships/hyperlink" Target="mailto:ijlal.syed@alfasigma.com" TargetMode="External"/><Relationship Id="rId1158" Type="http://schemas.openxmlformats.org/officeDocument/2006/relationships/hyperlink" Target="mailto:di.mayze@marks-and-spencer.com" TargetMode="External"/><Relationship Id="rId2005" Type="http://schemas.openxmlformats.org/officeDocument/2006/relationships/hyperlink" Target="mailto:marc.wratten@lightsourcebp.com" TargetMode="External"/><Relationship Id="rId2489" Type="http://schemas.openxmlformats.org/officeDocument/2006/relationships/hyperlink" Target="mailto:thomas@fosterbi.co.uk" TargetMode="External"/><Relationship Id="rId1159" Type="http://schemas.openxmlformats.org/officeDocument/2006/relationships/hyperlink" Target="mailto:di.mayze@marks-and-spencer.com" TargetMode="External"/><Relationship Id="rId2006" Type="http://schemas.openxmlformats.org/officeDocument/2006/relationships/hyperlink" Target="mailto:marc.wratten@lightsourcebp.com" TargetMode="External"/><Relationship Id="rId2007" Type="http://schemas.openxmlformats.org/officeDocument/2006/relationships/hyperlink" Target="mailto:roberto.bernardini@gmail.com" TargetMode="External"/><Relationship Id="rId2008" Type="http://schemas.openxmlformats.org/officeDocument/2006/relationships/hyperlink" Target="mailto:stefan.naude@lightsourcebp.com" TargetMode="External"/><Relationship Id="rId2009" Type="http://schemas.openxmlformats.org/officeDocument/2006/relationships/hyperlink" Target="mailto:kieran.seeburn@lightsource.com" TargetMode="External"/><Relationship Id="rId569" Type="http://schemas.openxmlformats.org/officeDocument/2006/relationships/hyperlink" Target="mailto:adam.darby@kpmg.co.uk" TargetMode="External"/><Relationship Id="rId568" Type="http://schemas.openxmlformats.org/officeDocument/2006/relationships/hyperlink" Target="mailto:tom.ramjeet@kpmg.co.uk" TargetMode="External"/><Relationship Id="rId567" Type="http://schemas.openxmlformats.org/officeDocument/2006/relationships/hyperlink" Target="mailto:shijing.guo@kpmg.co.uk" TargetMode="External"/><Relationship Id="rId566" Type="http://schemas.openxmlformats.org/officeDocument/2006/relationships/hyperlink" Target="mailto:shijing.guo@kpmg.co.uk" TargetMode="External"/><Relationship Id="rId2480" Type="http://schemas.openxmlformats.org/officeDocument/2006/relationships/hyperlink" Target="mailto:adam.asprey@maximusuk.co.uk" TargetMode="External"/><Relationship Id="rId561" Type="http://schemas.openxmlformats.org/officeDocument/2006/relationships/hyperlink" Target="mailto:felix.appiah@danone.com" TargetMode="External"/><Relationship Id="rId1150" Type="http://schemas.openxmlformats.org/officeDocument/2006/relationships/hyperlink" Target="mailto:farrukh.hasan@brambles.com" TargetMode="External"/><Relationship Id="rId2481" Type="http://schemas.openxmlformats.org/officeDocument/2006/relationships/hyperlink" Target="mailto:adam.asprey@maximusuk.co.uk" TargetMode="External"/><Relationship Id="rId560" Type="http://schemas.openxmlformats.org/officeDocument/2006/relationships/hyperlink" Target="mailto:jessica.kirkland@thecoventry.co.uk" TargetMode="External"/><Relationship Id="rId1151" Type="http://schemas.openxmlformats.org/officeDocument/2006/relationships/hyperlink" Target="mailto:farrukh.hasan@brambles.com" TargetMode="External"/><Relationship Id="rId2482" Type="http://schemas.openxmlformats.org/officeDocument/2006/relationships/hyperlink" Target="mailto:adam.asprey@maximusuk.co.uk" TargetMode="External"/><Relationship Id="rId1152" Type="http://schemas.openxmlformats.org/officeDocument/2006/relationships/hyperlink" Target="mailto:cheryl.lewis@marks-and-spencer.com" TargetMode="External"/><Relationship Id="rId2483" Type="http://schemas.openxmlformats.org/officeDocument/2006/relationships/hyperlink" Target="mailto:david.bruce@financial-ombudsman.org.uk" TargetMode="External"/><Relationship Id="rId1153" Type="http://schemas.openxmlformats.org/officeDocument/2006/relationships/hyperlink" Target="mailto:olivia.harry@marks-and-spencer.com" TargetMode="External"/><Relationship Id="rId2000" Type="http://schemas.openxmlformats.org/officeDocument/2006/relationships/hyperlink" Target="mailto:helen.louwrens@effem.com" TargetMode="External"/><Relationship Id="rId2484" Type="http://schemas.openxmlformats.org/officeDocument/2006/relationships/hyperlink" Target="mailto:david.bruce@financial-ombudsman.org.uk" TargetMode="External"/><Relationship Id="rId565" Type="http://schemas.openxmlformats.org/officeDocument/2006/relationships/hyperlink" Target="mailto:tom.ramjeet@kpmg.co.uk" TargetMode="External"/><Relationship Id="rId1154" Type="http://schemas.openxmlformats.org/officeDocument/2006/relationships/hyperlink" Target="mailto:olivia.harry@marks-and-spencer.com" TargetMode="External"/><Relationship Id="rId2001" Type="http://schemas.openxmlformats.org/officeDocument/2006/relationships/hyperlink" Target="mailto:helen.louwrens@effem.com" TargetMode="External"/><Relationship Id="rId2485" Type="http://schemas.openxmlformats.org/officeDocument/2006/relationships/hyperlink" Target="mailto:david.bruce@financial-ombudsman.org.uk" TargetMode="External"/><Relationship Id="rId564" Type="http://schemas.openxmlformats.org/officeDocument/2006/relationships/hyperlink" Target="mailto:adam.darby@kpmg.co.uk" TargetMode="External"/><Relationship Id="rId1155" Type="http://schemas.openxmlformats.org/officeDocument/2006/relationships/hyperlink" Target="mailto:di.mayze@marks-and-spencer.com" TargetMode="External"/><Relationship Id="rId2002" Type="http://schemas.openxmlformats.org/officeDocument/2006/relationships/hyperlink" Target="mailto:nathan.windle@ceracare.co.uk" TargetMode="External"/><Relationship Id="rId2486" Type="http://schemas.openxmlformats.org/officeDocument/2006/relationships/hyperlink" Target="mailto:matthew.hawkes@ckdelta.ai" TargetMode="External"/><Relationship Id="rId563" Type="http://schemas.openxmlformats.org/officeDocument/2006/relationships/hyperlink" Target="mailto:felix.appiah@danone.com" TargetMode="External"/><Relationship Id="rId1156" Type="http://schemas.openxmlformats.org/officeDocument/2006/relationships/hyperlink" Target="mailto:di.mayze@marks-and-spencer.com" TargetMode="External"/><Relationship Id="rId2003" Type="http://schemas.openxmlformats.org/officeDocument/2006/relationships/hyperlink" Target="mailto:nathan.windle@ceracare.co.uk" TargetMode="External"/><Relationship Id="rId2487" Type="http://schemas.openxmlformats.org/officeDocument/2006/relationships/hyperlink" Target="mailto:thomas@fosterbi.co.uk" TargetMode="External"/><Relationship Id="rId562" Type="http://schemas.openxmlformats.org/officeDocument/2006/relationships/hyperlink" Target="mailto:felix.appiah@danone.com" TargetMode="External"/><Relationship Id="rId1157" Type="http://schemas.openxmlformats.org/officeDocument/2006/relationships/hyperlink" Target="mailto:di.mayze@marks-and-spencer.com" TargetMode="External"/><Relationship Id="rId2004" Type="http://schemas.openxmlformats.org/officeDocument/2006/relationships/hyperlink" Target="mailto:nathan.windle@ceracare.co.uk" TargetMode="External"/><Relationship Id="rId2488" Type="http://schemas.openxmlformats.org/officeDocument/2006/relationships/hyperlink" Target="mailto:thomas@fosterbi.co.uk" TargetMode="External"/><Relationship Id="rId1147" Type="http://schemas.openxmlformats.org/officeDocument/2006/relationships/hyperlink" Target="mailto:adrian.hughes@thecrownestate.co.uk" TargetMode="External"/><Relationship Id="rId2478" Type="http://schemas.openxmlformats.org/officeDocument/2006/relationships/hyperlink" Target="mailto:pramod.singh@duke.edu" TargetMode="External"/><Relationship Id="rId1148" Type="http://schemas.openxmlformats.org/officeDocument/2006/relationships/hyperlink" Target="mailto:adrian.hughes@thecrownestate.co.uk" TargetMode="External"/><Relationship Id="rId2479" Type="http://schemas.openxmlformats.org/officeDocument/2006/relationships/hyperlink" Target="mailto:joel.speakman@omc.com" TargetMode="External"/><Relationship Id="rId1149" Type="http://schemas.openxmlformats.org/officeDocument/2006/relationships/hyperlink" Target="mailto:alistair.griffin@brambles.com" TargetMode="External"/><Relationship Id="rId558" Type="http://schemas.openxmlformats.org/officeDocument/2006/relationships/hyperlink" Target="mailto:phil.boon@thecoventry.co.uk" TargetMode="External"/><Relationship Id="rId557" Type="http://schemas.openxmlformats.org/officeDocument/2006/relationships/hyperlink" Target="mailto:jessica.kirkland@thecoventry.co.uk" TargetMode="External"/><Relationship Id="rId556" Type="http://schemas.openxmlformats.org/officeDocument/2006/relationships/hyperlink" Target="mailto:jessica.kirkland@thecoventry.co.uk" TargetMode="External"/><Relationship Id="rId555" Type="http://schemas.openxmlformats.org/officeDocument/2006/relationships/hyperlink" Target="mailto:kate.jones@thecoventry.co.uk" TargetMode="External"/><Relationship Id="rId559" Type="http://schemas.openxmlformats.org/officeDocument/2006/relationships/hyperlink" Target="mailto:phil.boon@thecoventry.co.uk" TargetMode="External"/><Relationship Id="rId550" Type="http://schemas.openxmlformats.org/officeDocument/2006/relationships/hyperlink" Target="mailto:joe.graham@thecoventry.co.uk" TargetMode="External"/><Relationship Id="rId2470" Type="http://schemas.openxmlformats.org/officeDocument/2006/relationships/hyperlink" Target="mailto:darren.jones@southwales.ac.uk" TargetMode="External"/><Relationship Id="rId1140" Type="http://schemas.openxmlformats.org/officeDocument/2006/relationships/hyperlink" Target="mailto:maddie.amos@thecrownestate.co.uk" TargetMode="External"/><Relationship Id="rId2471" Type="http://schemas.openxmlformats.org/officeDocument/2006/relationships/hyperlink" Target="mailto:darren.jones@southwales.ac.uk" TargetMode="External"/><Relationship Id="rId1141" Type="http://schemas.openxmlformats.org/officeDocument/2006/relationships/hyperlink" Target="mailto:andrew.cameron@thecrownestate.co.uk" TargetMode="External"/><Relationship Id="rId2472" Type="http://schemas.openxmlformats.org/officeDocument/2006/relationships/hyperlink" Target="mailto:bhuvan.lekkala@southwales.ac.uk" TargetMode="External"/><Relationship Id="rId1142" Type="http://schemas.openxmlformats.org/officeDocument/2006/relationships/hyperlink" Target="mailto:tomasz.wencel@thecrownestate.co.uk" TargetMode="External"/><Relationship Id="rId2473" Type="http://schemas.openxmlformats.org/officeDocument/2006/relationships/hyperlink" Target="mailto:stelios@moharihospitality.com" TargetMode="External"/><Relationship Id="rId554" Type="http://schemas.openxmlformats.org/officeDocument/2006/relationships/hyperlink" Target="mailto:kate.jones@thecoventry.co.uk" TargetMode="External"/><Relationship Id="rId1143" Type="http://schemas.openxmlformats.org/officeDocument/2006/relationships/hyperlink" Target="mailto:tomasz.wencel@thecrownestate.co.uk" TargetMode="External"/><Relationship Id="rId2474" Type="http://schemas.openxmlformats.org/officeDocument/2006/relationships/hyperlink" Target="mailto:kristi@moharihospitality.com" TargetMode="External"/><Relationship Id="rId553" Type="http://schemas.openxmlformats.org/officeDocument/2006/relationships/hyperlink" Target="mailto:jessica.kirkland@thecoventry.co.uk" TargetMode="External"/><Relationship Id="rId1144" Type="http://schemas.openxmlformats.org/officeDocument/2006/relationships/hyperlink" Target="mailto:tomasz.wencel@thecrownestate.co.uk" TargetMode="External"/><Relationship Id="rId2475" Type="http://schemas.openxmlformats.org/officeDocument/2006/relationships/hyperlink" Target="mailto:stelios@moharihospitality.com" TargetMode="External"/><Relationship Id="rId552" Type="http://schemas.openxmlformats.org/officeDocument/2006/relationships/hyperlink" Target="mailto:jessica.kirkland@thecoventry.co.uk" TargetMode="External"/><Relationship Id="rId1145" Type="http://schemas.openxmlformats.org/officeDocument/2006/relationships/hyperlink" Target="mailto:maddie.amos@thecrownestate.co.uk" TargetMode="External"/><Relationship Id="rId2476" Type="http://schemas.openxmlformats.org/officeDocument/2006/relationships/hyperlink" Target="mailto:kristi@moharihospitality.com" TargetMode="External"/><Relationship Id="rId551" Type="http://schemas.openxmlformats.org/officeDocument/2006/relationships/hyperlink" Target="mailto:jessica.kirkland@thecoventry.co.uk" TargetMode="External"/><Relationship Id="rId1146" Type="http://schemas.openxmlformats.org/officeDocument/2006/relationships/hyperlink" Target="mailto:adrian.hughes@thecrownestate.co.uk" TargetMode="External"/><Relationship Id="rId2477" Type="http://schemas.openxmlformats.org/officeDocument/2006/relationships/hyperlink" Target="mailto:pramod.singh@duke.edu" TargetMode="External"/><Relationship Id="rId2090" Type="http://schemas.openxmlformats.org/officeDocument/2006/relationships/hyperlink" Target="mailto:rajasingan.m@gmail.com" TargetMode="External"/><Relationship Id="rId2091" Type="http://schemas.openxmlformats.org/officeDocument/2006/relationships/hyperlink" Target="mailto:rajasingan.m@gmail.com" TargetMode="External"/><Relationship Id="rId2092" Type="http://schemas.openxmlformats.org/officeDocument/2006/relationships/hyperlink" Target="mailto:rajasingan.m@gmail.com" TargetMode="External"/><Relationship Id="rId2093" Type="http://schemas.openxmlformats.org/officeDocument/2006/relationships/hyperlink" Target="mailto:michael.stovall@nectar360.co.uk" TargetMode="External"/><Relationship Id="rId2094" Type="http://schemas.openxmlformats.org/officeDocument/2006/relationships/hyperlink" Target="mailto:eden.beirne@theofficegroup.com" TargetMode="External"/><Relationship Id="rId2095" Type="http://schemas.openxmlformats.org/officeDocument/2006/relationships/hyperlink" Target="mailto:eden.beirne@theofficegroup.com" TargetMode="External"/><Relationship Id="rId2096" Type="http://schemas.openxmlformats.org/officeDocument/2006/relationships/hyperlink" Target="mailto:iqbal.hasan@uk.issworld.com" TargetMode="External"/><Relationship Id="rId2097" Type="http://schemas.openxmlformats.org/officeDocument/2006/relationships/hyperlink" Target="mailto:mahnoor.asif@uk.issworld.com" TargetMode="External"/><Relationship Id="rId2098" Type="http://schemas.openxmlformats.org/officeDocument/2006/relationships/hyperlink" Target="mailto:mahnoor.asif@uk.issworld.com" TargetMode="External"/><Relationship Id="rId2099" Type="http://schemas.openxmlformats.org/officeDocument/2006/relationships/hyperlink" Target="mailto:iqbal.hasan@uk.issworld.com" TargetMode="External"/><Relationship Id="rId2060" Type="http://schemas.openxmlformats.org/officeDocument/2006/relationships/hyperlink" Target="mailto:jordan.wignall@loveenergysavings.com" TargetMode="External"/><Relationship Id="rId2061" Type="http://schemas.openxmlformats.org/officeDocument/2006/relationships/hyperlink" Target="mailto:jordan.wignall@loveenergysavings.com" TargetMode="External"/><Relationship Id="rId2062" Type="http://schemas.openxmlformats.org/officeDocument/2006/relationships/hyperlink" Target="mailto:dkonale@gmail.com" TargetMode="External"/><Relationship Id="rId2063" Type="http://schemas.openxmlformats.org/officeDocument/2006/relationships/hyperlink" Target="mailto:lorraine.hannah@trilateralresearch.com" TargetMode="External"/><Relationship Id="rId2064" Type="http://schemas.openxmlformats.org/officeDocument/2006/relationships/hyperlink" Target="mailto:gemma.restwell@directlinegroup.co.uk" TargetMode="External"/><Relationship Id="rId2065" Type="http://schemas.openxmlformats.org/officeDocument/2006/relationships/hyperlink" Target="mailto:simon.farrow@taogroup.com" TargetMode="External"/><Relationship Id="rId2066" Type="http://schemas.openxmlformats.org/officeDocument/2006/relationships/hyperlink" Target="mailto:simon.farrow@taogroup.com" TargetMode="External"/><Relationship Id="rId2067" Type="http://schemas.openxmlformats.org/officeDocument/2006/relationships/hyperlink" Target="mailto:arsalan.engineer@newham.gov.uk" TargetMode="External"/><Relationship Id="rId2068" Type="http://schemas.openxmlformats.org/officeDocument/2006/relationships/hyperlink" Target="mailto:james.miller@anmut.co.uk" TargetMode="External"/><Relationship Id="rId2069" Type="http://schemas.openxmlformats.org/officeDocument/2006/relationships/hyperlink" Target="mailto:edwin.j.berg@anmut.co.uk" TargetMode="External"/><Relationship Id="rId2050" Type="http://schemas.openxmlformats.org/officeDocument/2006/relationships/hyperlink" Target="mailto:liz.benson@bbrown.com" TargetMode="External"/><Relationship Id="rId2051" Type="http://schemas.openxmlformats.org/officeDocument/2006/relationships/hyperlink" Target="mailto:greg.cairns@bbrown.com" TargetMode="External"/><Relationship Id="rId495" Type="http://schemas.openxmlformats.org/officeDocument/2006/relationships/hyperlink" Target="mailto:martin.aylward@edfenergy.com" TargetMode="External"/><Relationship Id="rId2052" Type="http://schemas.openxmlformats.org/officeDocument/2006/relationships/hyperlink" Target="mailto:keir.spencer@bbrown.com" TargetMode="External"/><Relationship Id="rId494" Type="http://schemas.openxmlformats.org/officeDocument/2006/relationships/hyperlink" Target="mailto:deepa.patel@edfenergy.com" TargetMode="External"/><Relationship Id="rId2053" Type="http://schemas.openxmlformats.org/officeDocument/2006/relationships/hyperlink" Target="mailto:mvaughan@bbins.com" TargetMode="External"/><Relationship Id="rId493" Type="http://schemas.openxmlformats.org/officeDocument/2006/relationships/hyperlink" Target="mailto:martin.aylward@edfenergy.com" TargetMode="External"/><Relationship Id="rId2054" Type="http://schemas.openxmlformats.org/officeDocument/2006/relationships/hyperlink" Target="mailto:liz.benson@bbrown.com" TargetMode="External"/><Relationship Id="rId492" Type="http://schemas.openxmlformats.org/officeDocument/2006/relationships/hyperlink" Target="mailto:alan.petley@edfenergy.com" TargetMode="External"/><Relationship Id="rId2055" Type="http://schemas.openxmlformats.org/officeDocument/2006/relationships/hyperlink" Target="mailto:greg.cairns@bbrown.com" TargetMode="External"/><Relationship Id="rId499" Type="http://schemas.openxmlformats.org/officeDocument/2006/relationships/hyperlink" Target="mailto:martin.aylward@edfenergy.com" TargetMode="External"/><Relationship Id="rId2056" Type="http://schemas.openxmlformats.org/officeDocument/2006/relationships/hyperlink" Target="mailto:keir.spencer@bbrown.com" TargetMode="External"/><Relationship Id="rId498" Type="http://schemas.openxmlformats.org/officeDocument/2006/relationships/hyperlink" Target="mailto:alex.read@edfenergy.com" TargetMode="External"/><Relationship Id="rId2057" Type="http://schemas.openxmlformats.org/officeDocument/2006/relationships/hyperlink" Target="mailto:initha.bhaskaran@bbrown.com" TargetMode="External"/><Relationship Id="rId497" Type="http://schemas.openxmlformats.org/officeDocument/2006/relationships/hyperlink" Target="mailto:tara.tomlinson@edfenergy.com" TargetMode="External"/><Relationship Id="rId2058" Type="http://schemas.openxmlformats.org/officeDocument/2006/relationships/hyperlink" Target="mailto:mvaughan@bbins.com" TargetMode="External"/><Relationship Id="rId496" Type="http://schemas.openxmlformats.org/officeDocument/2006/relationships/hyperlink" Target="mailto:deepa.patel@edfenergy.com" TargetMode="External"/><Relationship Id="rId2059" Type="http://schemas.openxmlformats.org/officeDocument/2006/relationships/hyperlink" Target="mailto:maha.reinecke@rgare.com" TargetMode="External"/><Relationship Id="rId2080" Type="http://schemas.openxmlformats.org/officeDocument/2006/relationships/hyperlink" Target="mailto:andrew.gilligan@cityfootball.com" TargetMode="External"/><Relationship Id="rId2081" Type="http://schemas.openxmlformats.org/officeDocument/2006/relationships/hyperlink" Target="mailto:andrew.gilligan@cityfootball.com" TargetMode="External"/><Relationship Id="rId2082" Type="http://schemas.openxmlformats.org/officeDocument/2006/relationships/hyperlink" Target="mailto:tpandey@archinsurance.com" TargetMode="External"/><Relationship Id="rId2083" Type="http://schemas.openxmlformats.org/officeDocument/2006/relationships/hyperlink" Target="mailto:tpandey@archinsurance.com" TargetMode="External"/><Relationship Id="rId2084" Type="http://schemas.openxmlformats.org/officeDocument/2006/relationships/hyperlink" Target="mailto:georgia.durston@relx.com" TargetMode="External"/><Relationship Id="rId2085" Type="http://schemas.openxmlformats.org/officeDocument/2006/relationships/hyperlink" Target="mailto:georgia.durston@relx.com" TargetMode="External"/><Relationship Id="rId2086" Type="http://schemas.openxmlformats.org/officeDocument/2006/relationships/hyperlink" Target="mailto:scott@joslinleadership.com" TargetMode="External"/><Relationship Id="rId2087" Type="http://schemas.openxmlformats.org/officeDocument/2006/relationships/hyperlink" Target="mailto:scott@joslinleadership.com" TargetMode="External"/><Relationship Id="rId2088" Type="http://schemas.openxmlformats.org/officeDocument/2006/relationships/hyperlink" Target="mailto:scott@joslinleadership.com" TargetMode="External"/><Relationship Id="rId2089" Type="http://schemas.openxmlformats.org/officeDocument/2006/relationships/hyperlink" Target="mailto:scott@joslinleadership.com" TargetMode="External"/><Relationship Id="rId2070" Type="http://schemas.openxmlformats.org/officeDocument/2006/relationships/hyperlink" Target="mailto:james.miller@anmut.co.uk" TargetMode="External"/><Relationship Id="rId2071" Type="http://schemas.openxmlformats.org/officeDocument/2006/relationships/hyperlink" Target="mailto:edwin.j.berg@anmut.co.uk" TargetMode="External"/><Relationship Id="rId2072" Type="http://schemas.openxmlformats.org/officeDocument/2006/relationships/hyperlink" Target="mailto:simon.ferriter@anmut.co.uk" TargetMode="External"/><Relationship Id="rId2073" Type="http://schemas.openxmlformats.org/officeDocument/2006/relationships/hyperlink" Target="mailto:simon.ferriter@anmut.co.uk" TargetMode="External"/><Relationship Id="rId2074" Type="http://schemas.openxmlformats.org/officeDocument/2006/relationships/hyperlink" Target="mailto:kam.nandha@anmut.co.uk" TargetMode="External"/><Relationship Id="rId2075" Type="http://schemas.openxmlformats.org/officeDocument/2006/relationships/hyperlink" Target="mailto:matt.stuart@anmut.co.uk" TargetMode="External"/><Relationship Id="rId2076" Type="http://schemas.openxmlformats.org/officeDocument/2006/relationships/hyperlink" Target="mailto:matt.stuart@anmut.co.uk" TargetMode="External"/><Relationship Id="rId2077" Type="http://schemas.openxmlformats.org/officeDocument/2006/relationships/hyperlink" Target="mailto:kam.nandha@anmut.co.uk" TargetMode="External"/><Relationship Id="rId2078" Type="http://schemas.openxmlformats.org/officeDocument/2006/relationships/hyperlink" Target="mailto:sami.rahman@hypebeast.com" TargetMode="External"/><Relationship Id="rId2079" Type="http://schemas.openxmlformats.org/officeDocument/2006/relationships/hyperlink" Target="mailto:sami.rahman@hypebeast.com" TargetMode="External"/><Relationship Id="rId1610" Type="http://schemas.openxmlformats.org/officeDocument/2006/relationships/hyperlink" Target="mailto:tyler.woebkenberg@entaingroup.com" TargetMode="External"/><Relationship Id="rId1611" Type="http://schemas.openxmlformats.org/officeDocument/2006/relationships/hyperlink" Target="mailto:ashish.umre@entaingroup.com" TargetMode="External"/><Relationship Id="rId1612" Type="http://schemas.openxmlformats.org/officeDocument/2006/relationships/hyperlink" Target="mailto:srihari.k@ivycomptech.com" TargetMode="External"/><Relationship Id="rId1613" Type="http://schemas.openxmlformats.org/officeDocument/2006/relationships/hyperlink" Target="mailto:srihari.k@ivycomptech.com" TargetMode="External"/><Relationship Id="rId1614" Type="http://schemas.openxmlformats.org/officeDocument/2006/relationships/hyperlink" Target="mailto:annalise.verzijl@entaingroup.com" TargetMode="External"/><Relationship Id="rId1615" Type="http://schemas.openxmlformats.org/officeDocument/2006/relationships/hyperlink" Target="mailto:gampa.varun@ivycomptech.com" TargetMode="External"/><Relationship Id="rId1616" Type="http://schemas.openxmlformats.org/officeDocument/2006/relationships/hyperlink" Target="mailto:gampa.varun@ivycomptech.com" TargetMode="External"/><Relationship Id="rId907" Type="http://schemas.openxmlformats.org/officeDocument/2006/relationships/hyperlink" Target="mailto:paul.neville@tpr.gov.uk" TargetMode="External"/><Relationship Id="rId1617" Type="http://schemas.openxmlformats.org/officeDocument/2006/relationships/hyperlink" Target="mailto:venkata.jayanthi@ivycomptech.com" TargetMode="External"/><Relationship Id="rId906" Type="http://schemas.openxmlformats.org/officeDocument/2006/relationships/hyperlink" Target="mailto:jon.alvis@tpr.gov.uk" TargetMode="External"/><Relationship Id="rId1618" Type="http://schemas.openxmlformats.org/officeDocument/2006/relationships/hyperlink" Target="mailto:venkata.jayanthi@ivycomptech.com" TargetMode="External"/><Relationship Id="rId905" Type="http://schemas.openxmlformats.org/officeDocument/2006/relationships/hyperlink" Target="mailto:jon.alvis@tpr.gov.uk" TargetMode="External"/><Relationship Id="rId1619" Type="http://schemas.openxmlformats.org/officeDocument/2006/relationships/hyperlink" Target="mailto:kseethiraju@ivycomptech.com" TargetMode="External"/><Relationship Id="rId904" Type="http://schemas.openxmlformats.org/officeDocument/2006/relationships/hyperlink" Target="mailto:lisa.allen@tpr.gov.uk" TargetMode="External"/><Relationship Id="rId909" Type="http://schemas.openxmlformats.org/officeDocument/2006/relationships/hyperlink" Target="mailto:dean.perry@tpr.gov.uk" TargetMode="External"/><Relationship Id="rId908" Type="http://schemas.openxmlformats.org/officeDocument/2006/relationships/hyperlink" Target="mailto:paul.neville@tpr.gov.uk" TargetMode="External"/><Relationship Id="rId903" Type="http://schemas.openxmlformats.org/officeDocument/2006/relationships/hyperlink" Target="mailto:biren.pandya@tpr.gov.uk" TargetMode="External"/><Relationship Id="rId902" Type="http://schemas.openxmlformats.org/officeDocument/2006/relationships/hyperlink" Target="mailto:biren.pandya@tpr.gov.uk" TargetMode="External"/><Relationship Id="rId901" Type="http://schemas.openxmlformats.org/officeDocument/2006/relationships/hyperlink" Target="mailto:dean.perry@tpr.gov.uk" TargetMode="External"/><Relationship Id="rId900" Type="http://schemas.openxmlformats.org/officeDocument/2006/relationships/hyperlink" Target="mailto:dean.perry@tpr.gov.uk" TargetMode="External"/><Relationship Id="rId1600" Type="http://schemas.openxmlformats.org/officeDocument/2006/relationships/hyperlink" Target="mailto:helen.swann@rbsint.com" TargetMode="External"/><Relationship Id="rId1601" Type="http://schemas.openxmlformats.org/officeDocument/2006/relationships/hyperlink" Target="mailto:michel.camilleri@rbsint.com" TargetMode="External"/><Relationship Id="rId1602" Type="http://schemas.openxmlformats.org/officeDocument/2006/relationships/hyperlink" Target="mailto:michel.camilleri@rbsint.com" TargetMode="External"/><Relationship Id="rId1603" Type="http://schemas.openxmlformats.org/officeDocument/2006/relationships/hyperlink" Target="mailto:james.leven@rbsint.com" TargetMode="External"/><Relationship Id="rId1604" Type="http://schemas.openxmlformats.org/officeDocument/2006/relationships/hyperlink" Target="mailto:michel.camilleri@rbsint.com" TargetMode="External"/><Relationship Id="rId1605" Type="http://schemas.openxmlformats.org/officeDocument/2006/relationships/hyperlink" Target="mailto:jasjit.singh1@effem.com" TargetMode="External"/><Relationship Id="rId1606" Type="http://schemas.openxmlformats.org/officeDocument/2006/relationships/hyperlink" Target="mailto:shashank.kadetotad@effem.com" TargetMode="External"/><Relationship Id="rId1607" Type="http://schemas.openxmlformats.org/officeDocument/2006/relationships/hyperlink" Target="mailto:nick.theaker@entaingroup.com" TargetMode="External"/><Relationship Id="rId1608" Type="http://schemas.openxmlformats.org/officeDocument/2006/relationships/hyperlink" Target="mailto:ashish.umre@entaingroup.com" TargetMode="External"/><Relationship Id="rId1609" Type="http://schemas.openxmlformats.org/officeDocument/2006/relationships/hyperlink" Target="mailto:tyler.woebkenberg@entaingroup.com" TargetMode="External"/><Relationship Id="rId1631" Type="http://schemas.openxmlformats.org/officeDocument/2006/relationships/hyperlink" Target="mailto:niiy@uk.danskebank.com" TargetMode="External"/><Relationship Id="rId1632" Type="http://schemas.openxmlformats.org/officeDocument/2006/relationships/hyperlink" Target="mailto:niiy@uk.danskebank.com" TargetMode="External"/><Relationship Id="rId1633" Type="http://schemas.openxmlformats.org/officeDocument/2006/relationships/hyperlink" Target="mailto:amigu@danskebank.dk" TargetMode="External"/><Relationship Id="rId1634" Type="http://schemas.openxmlformats.org/officeDocument/2006/relationships/hyperlink" Target="mailto:amigu@danskebank.dk" TargetMode="External"/><Relationship Id="rId1635" Type="http://schemas.openxmlformats.org/officeDocument/2006/relationships/hyperlink" Target="mailto:amigu@danskebank.dk" TargetMode="External"/><Relationship Id="rId1636" Type="http://schemas.openxmlformats.org/officeDocument/2006/relationships/hyperlink" Target="mailto:madnil@danskebank.dk" TargetMode="External"/><Relationship Id="rId1637" Type="http://schemas.openxmlformats.org/officeDocument/2006/relationships/hyperlink" Target="mailto:molind@danskebank.dk" TargetMode="External"/><Relationship Id="rId1638" Type="http://schemas.openxmlformats.org/officeDocument/2006/relationships/hyperlink" Target="mailto:amigu@danskebank.dk" TargetMode="External"/><Relationship Id="rId929" Type="http://schemas.openxmlformats.org/officeDocument/2006/relationships/hyperlink" Target="mailto:mel.slade@boots.co.uk" TargetMode="External"/><Relationship Id="rId1639" Type="http://schemas.openxmlformats.org/officeDocument/2006/relationships/hyperlink" Target="mailto:molind@danskebank.dk" TargetMode="External"/><Relationship Id="rId928" Type="http://schemas.openxmlformats.org/officeDocument/2006/relationships/hyperlink" Target="mailto:caroline.wright@vodafone.com" TargetMode="External"/><Relationship Id="rId927" Type="http://schemas.openxmlformats.org/officeDocument/2006/relationships/hyperlink" Target="mailto:caroline.wright@vodafone.com" TargetMode="External"/><Relationship Id="rId926" Type="http://schemas.openxmlformats.org/officeDocument/2006/relationships/hyperlink" Target="mailto:david.oakes02@vodafone.com" TargetMode="External"/><Relationship Id="rId921" Type="http://schemas.openxmlformats.org/officeDocument/2006/relationships/hyperlink" Target="mailto:simon.davies@virgin.com" TargetMode="External"/><Relationship Id="rId920" Type="http://schemas.openxmlformats.org/officeDocument/2006/relationships/hyperlink" Target="mailto:owen.roberson@admin.cam.ac.uk" TargetMode="External"/><Relationship Id="rId925" Type="http://schemas.openxmlformats.org/officeDocument/2006/relationships/hyperlink" Target="mailto:david.oakes02@vodafone.com" TargetMode="External"/><Relationship Id="rId924" Type="http://schemas.openxmlformats.org/officeDocument/2006/relationships/hyperlink" Target="mailto:osman.peermamode@vodafone.com" TargetMode="External"/><Relationship Id="rId923" Type="http://schemas.openxmlformats.org/officeDocument/2006/relationships/hyperlink" Target="mailto:serranoa@visa.com" TargetMode="External"/><Relationship Id="rId922" Type="http://schemas.openxmlformats.org/officeDocument/2006/relationships/hyperlink" Target="mailto:dave.robinson@virgin.com" TargetMode="External"/><Relationship Id="rId1630" Type="http://schemas.openxmlformats.org/officeDocument/2006/relationships/hyperlink" Target="mailto:madnil@danskebank.dk" TargetMode="External"/><Relationship Id="rId1620" Type="http://schemas.openxmlformats.org/officeDocument/2006/relationships/hyperlink" Target="mailto:kseethiraju@ivycomptech.com" TargetMode="External"/><Relationship Id="rId1621" Type="http://schemas.openxmlformats.org/officeDocument/2006/relationships/hyperlink" Target="mailto:vyshnave.bobburi@ivycomptech.com" TargetMode="External"/><Relationship Id="rId1622" Type="http://schemas.openxmlformats.org/officeDocument/2006/relationships/hyperlink" Target="mailto:vyshnave.bobburi@ivycomptech.com" TargetMode="External"/><Relationship Id="rId1623" Type="http://schemas.openxmlformats.org/officeDocument/2006/relationships/hyperlink" Target="mailto:kseethiraju@ivycomptech.com" TargetMode="External"/><Relationship Id="rId1624" Type="http://schemas.openxmlformats.org/officeDocument/2006/relationships/hyperlink" Target="mailto:kseethiraju@ivycomptech.com" TargetMode="External"/><Relationship Id="rId1625" Type="http://schemas.openxmlformats.org/officeDocument/2006/relationships/hyperlink" Target="mailto:lbachu@ivycomptech.com" TargetMode="External"/><Relationship Id="rId1626" Type="http://schemas.openxmlformats.org/officeDocument/2006/relationships/hyperlink" Target="mailto:lbachu@ivycomptech.com" TargetMode="External"/><Relationship Id="rId1627" Type="http://schemas.openxmlformats.org/officeDocument/2006/relationships/hyperlink" Target="mailto:madnil@danskebank.dk" TargetMode="External"/><Relationship Id="rId918" Type="http://schemas.openxmlformats.org/officeDocument/2006/relationships/hyperlink" Target="mailto:iain.fowler@ucl.ac.uk" TargetMode="External"/><Relationship Id="rId1628" Type="http://schemas.openxmlformats.org/officeDocument/2006/relationships/hyperlink" Target="mailto:idbe@danskebank.dk" TargetMode="External"/><Relationship Id="rId917" Type="http://schemas.openxmlformats.org/officeDocument/2006/relationships/hyperlink" Target="mailto:iain.fowler@ucl.ac.uk" TargetMode="External"/><Relationship Id="rId1629" Type="http://schemas.openxmlformats.org/officeDocument/2006/relationships/hyperlink" Target="mailto:niiy@uk.danskebank.com" TargetMode="External"/><Relationship Id="rId916" Type="http://schemas.openxmlformats.org/officeDocument/2006/relationships/hyperlink" Target="mailto:jie.zheng@tui.co.uk" TargetMode="External"/><Relationship Id="rId915" Type="http://schemas.openxmlformats.org/officeDocument/2006/relationships/hyperlink" Target="mailto:jie.zheng@tui.co.uk" TargetMode="External"/><Relationship Id="rId919" Type="http://schemas.openxmlformats.org/officeDocument/2006/relationships/hyperlink" Target="mailto:owen.roberson@admin.cam.ac.uk" TargetMode="External"/><Relationship Id="rId910" Type="http://schemas.openxmlformats.org/officeDocument/2006/relationships/hyperlink" Target="mailto:dean.perry@tpr.gov.uk" TargetMode="External"/><Relationship Id="rId914" Type="http://schemas.openxmlformats.org/officeDocument/2006/relationships/hyperlink" Target="mailto:robert.barbour@travisperkins.co.uk" TargetMode="External"/><Relationship Id="rId913" Type="http://schemas.openxmlformats.org/officeDocument/2006/relationships/hyperlink" Target="mailto:lisa.allen@tpr.gov.uk" TargetMode="External"/><Relationship Id="rId912" Type="http://schemas.openxmlformats.org/officeDocument/2006/relationships/hyperlink" Target="mailto:lisa.allen@tpr.gov.uk" TargetMode="External"/><Relationship Id="rId911" Type="http://schemas.openxmlformats.org/officeDocument/2006/relationships/hyperlink" Target="mailto:lisa.allen@tpr.gov.uk" TargetMode="External"/><Relationship Id="rId1213" Type="http://schemas.openxmlformats.org/officeDocument/2006/relationships/hyperlink" Target="mailto:louisarobinson@tfl.gov.uk" TargetMode="External"/><Relationship Id="rId1697" Type="http://schemas.openxmlformats.org/officeDocument/2006/relationships/hyperlink" Target="mailto:nejain@apollo.com" TargetMode="External"/><Relationship Id="rId2544" Type="http://schemas.openxmlformats.org/officeDocument/2006/relationships/hyperlink" Target="mailto:paola.bison@tpr.gov.uk" TargetMode="External"/><Relationship Id="rId1214" Type="http://schemas.openxmlformats.org/officeDocument/2006/relationships/hyperlink" Target="mailto:williamclark@tfl.gov.uk" TargetMode="External"/><Relationship Id="rId1698" Type="http://schemas.openxmlformats.org/officeDocument/2006/relationships/hyperlink" Target="mailto:ana.aguerogarcia@axpo.com" TargetMode="External"/><Relationship Id="rId2545" Type="http://schemas.openxmlformats.org/officeDocument/2006/relationships/hyperlink" Target="mailto:paola.bison@tpr.gov.uk" TargetMode="External"/><Relationship Id="rId1215" Type="http://schemas.openxmlformats.org/officeDocument/2006/relationships/hyperlink" Target="mailto:oluwaseunakinade@tfl.gov.uk" TargetMode="External"/><Relationship Id="rId1699" Type="http://schemas.openxmlformats.org/officeDocument/2006/relationships/hyperlink" Target="mailto:ana.aguerogarcia@axpo.com" TargetMode="External"/><Relationship Id="rId2546" Type="http://schemas.openxmlformats.org/officeDocument/2006/relationships/hyperlink" Target="mailto:paola.bison@tpr.gov.uk" TargetMode="External"/><Relationship Id="rId1216" Type="http://schemas.openxmlformats.org/officeDocument/2006/relationships/hyperlink" Target="mailto:sandhyasingh@tfl.gov.uk" TargetMode="External"/><Relationship Id="rId2547" Type="http://schemas.openxmlformats.org/officeDocument/2006/relationships/hyperlink" Target="mailto:paola.bison@tpr.gov.uk" TargetMode="External"/><Relationship Id="rId1217" Type="http://schemas.openxmlformats.org/officeDocument/2006/relationships/hyperlink" Target="mailto:williamclark@tfl.gov.uk" TargetMode="External"/><Relationship Id="rId2548" Type="http://schemas.openxmlformats.org/officeDocument/2006/relationships/hyperlink" Target="mailto:paola.bison@tpr.gov.uk" TargetMode="External"/><Relationship Id="rId1218" Type="http://schemas.openxmlformats.org/officeDocument/2006/relationships/hyperlink" Target="mailto:laurensagerweinstein01@tfl.gov.uk" TargetMode="External"/><Relationship Id="rId2549" Type="http://schemas.openxmlformats.org/officeDocument/2006/relationships/hyperlink" Target="mailto:vickykp29@protonmail.com" TargetMode="External"/><Relationship Id="rId1219" Type="http://schemas.openxmlformats.org/officeDocument/2006/relationships/hyperlink" Target="mailto:jyotirmoykoley@tfl.gov.uk" TargetMode="External"/><Relationship Id="rId866" Type="http://schemas.openxmlformats.org/officeDocument/2006/relationships/hyperlink" Target="mailto:kevin.mayles@open.ac.uk" TargetMode="External"/><Relationship Id="rId865" Type="http://schemas.openxmlformats.org/officeDocument/2006/relationships/hyperlink" Target="mailto:luke.singleton@open.ac.uk" TargetMode="External"/><Relationship Id="rId864" Type="http://schemas.openxmlformats.org/officeDocument/2006/relationships/hyperlink" Target="mailto:luke.singleton@open.ac.uk" TargetMode="External"/><Relationship Id="rId863" Type="http://schemas.openxmlformats.org/officeDocument/2006/relationships/hyperlink" Target="mailto:ravivedu@microsoft.com" TargetMode="External"/><Relationship Id="rId869" Type="http://schemas.openxmlformats.org/officeDocument/2006/relationships/hyperlink" Target="mailto:dean.perry@tpr.gov.uk" TargetMode="External"/><Relationship Id="rId868" Type="http://schemas.openxmlformats.org/officeDocument/2006/relationships/hyperlink" Target="mailto:biren.pandya@tpr.gov.uk" TargetMode="External"/><Relationship Id="rId867" Type="http://schemas.openxmlformats.org/officeDocument/2006/relationships/hyperlink" Target="mailto:lisa.allen@tpr.gov.uk" TargetMode="External"/><Relationship Id="rId1690" Type="http://schemas.openxmlformats.org/officeDocument/2006/relationships/hyperlink" Target="mailto:dmckimm@its.jnj.com" TargetMode="External"/><Relationship Id="rId1691" Type="http://schemas.openxmlformats.org/officeDocument/2006/relationships/hyperlink" Target="mailto:dmckimm@its.jnj.com" TargetMode="External"/><Relationship Id="rId1692" Type="http://schemas.openxmlformats.org/officeDocument/2006/relationships/hyperlink" Target="mailto:amin.venjara@adp.com" TargetMode="External"/><Relationship Id="rId862" Type="http://schemas.openxmlformats.org/officeDocument/2006/relationships/hyperlink" Target="mailto:h.blaikie@aston.ac.uk" TargetMode="External"/><Relationship Id="rId1693" Type="http://schemas.openxmlformats.org/officeDocument/2006/relationships/hyperlink" Target="mailto:amin.venjara@adp.com" TargetMode="External"/><Relationship Id="rId2540" Type="http://schemas.openxmlformats.org/officeDocument/2006/relationships/hyperlink" Target="mailto:velaris@qa.com" TargetMode="External"/><Relationship Id="rId861" Type="http://schemas.openxmlformats.org/officeDocument/2006/relationships/hyperlink" Target="mailto:h.blaikie@aston.ac.uk" TargetMode="External"/><Relationship Id="rId1210" Type="http://schemas.openxmlformats.org/officeDocument/2006/relationships/hyperlink" Target="mailto:williamclark@tfl.gov.uk" TargetMode="External"/><Relationship Id="rId1694" Type="http://schemas.openxmlformats.org/officeDocument/2006/relationships/hyperlink" Target="mailto:amin.venjara@adp.com" TargetMode="External"/><Relationship Id="rId2541" Type="http://schemas.openxmlformats.org/officeDocument/2006/relationships/hyperlink" Target="mailto:velaris@qa.com" TargetMode="External"/><Relationship Id="rId860" Type="http://schemas.openxmlformats.org/officeDocument/2006/relationships/hyperlink" Target="mailto:h.blaikie@aston.ac.uk" TargetMode="External"/><Relationship Id="rId1211" Type="http://schemas.openxmlformats.org/officeDocument/2006/relationships/hyperlink" Target="mailto:williamclark@tfl.gov.uk" TargetMode="External"/><Relationship Id="rId1695" Type="http://schemas.openxmlformats.org/officeDocument/2006/relationships/hyperlink" Target="mailto:nejain@apollo.com" TargetMode="External"/><Relationship Id="rId2542" Type="http://schemas.openxmlformats.org/officeDocument/2006/relationships/hyperlink" Target="mailto:kacper.konstanczak@nwl.co.uk" TargetMode="External"/><Relationship Id="rId1212" Type="http://schemas.openxmlformats.org/officeDocument/2006/relationships/hyperlink" Target="mailto:williamclark@tfl.gov.uk" TargetMode="External"/><Relationship Id="rId1696" Type="http://schemas.openxmlformats.org/officeDocument/2006/relationships/hyperlink" Target="mailto:nejain@apollo.com" TargetMode="External"/><Relationship Id="rId2543" Type="http://schemas.openxmlformats.org/officeDocument/2006/relationships/hyperlink" Target="mailto:kacper.konstanczak@nwl.co.uk" TargetMode="External"/><Relationship Id="rId1202" Type="http://schemas.openxmlformats.org/officeDocument/2006/relationships/hyperlink" Target="mailto:amiefisher@tfl.gov.uk" TargetMode="External"/><Relationship Id="rId1686" Type="http://schemas.openxmlformats.org/officeDocument/2006/relationships/hyperlink" Target="mailto:vfriedma@its.jnj.com" TargetMode="External"/><Relationship Id="rId2533" Type="http://schemas.openxmlformats.org/officeDocument/2006/relationships/hyperlink" Target="mailto:joydebs@bambooconnect.com" TargetMode="External"/><Relationship Id="rId1203" Type="http://schemas.openxmlformats.org/officeDocument/2006/relationships/hyperlink" Target="mailto:louisarobinson@tfl.gov.uk" TargetMode="External"/><Relationship Id="rId1687" Type="http://schemas.openxmlformats.org/officeDocument/2006/relationships/hyperlink" Target="mailto:dmckimm@its.jnj.com" TargetMode="External"/><Relationship Id="rId2534" Type="http://schemas.openxmlformats.org/officeDocument/2006/relationships/hyperlink" Target="mailto:mike.leverington@skyscanner.net" TargetMode="External"/><Relationship Id="rId1204" Type="http://schemas.openxmlformats.org/officeDocument/2006/relationships/hyperlink" Target="mailto:louisarobinson@tfl.gov.uk" TargetMode="External"/><Relationship Id="rId1688" Type="http://schemas.openxmlformats.org/officeDocument/2006/relationships/hyperlink" Target="mailto:dmckimm@its.jnj.com" TargetMode="External"/><Relationship Id="rId2535" Type="http://schemas.openxmlformats.org/officeDocument/2006/relationships/hyperlink" Target="mailto:mike.leverington@skyscanner.net" TargetMode="External"/><Relationship Id="rId1205" Type="http://schemas.openxmlformats.org/officeDocument/2006/relationships/hyperlink" Target="mailto:louisarobinson@tfl.gov.uk" TargetMode="External"/><Relationship Id="rId1689" Type="http://schemas.openxmlformats.org/officeDocument/2006/relationships/hyperlink" Target="mailto:dmckimm@its.jnj.com" TargetMode="External"/><Relationship Id="rId2536" Type="http://schemas.openxmlformats.org/officeDocument/2006/relationships/hyperlink" Target="mailto:rob.oomens@enexis.nl" TargetMode="External"/><Relationship Id="rId1206" Type="http://schemas.openxmlformats.org/officeDocument/2006/relationships/hyperlink" Target="mailto:hannahpettitt@tfl.gov.uk" TargetMode="External"/><Relationship Id="rId2537" Type="http://schemas.openxmlformats.org/officeDocument/2006/relationships/hyperlink" Target="mailto:rob.oomens@enexis.nl" TargetMode="External"/><Relationship Id="rId1207" Type="http://schemas.openxmlformats.org/officeDocument/2006/relationships/hyperlink" Target="mailto:louisarobinson@tfl.gov.uk" TargetMode="External"/><Relationship Id="rId2538" Type="http://schemas.openxmlformats.org/officeDocument/2006/relationships/hyperlink" Target="mailto:velaris@qa.com" TargetMode="External"/><Relationship Id="rId1208" Type="http://schemas.openxmlformats.org/officeDocument/2006/relationships/hyperlink" Target="mailto:hannahpettitt@tfl.gov.uk" TargetMode="External"/><Relationship Id="rId2539" Type="http://schemas.openxmlformats.org/officeDocument/2006/relationships/hyperlink" Target="mailto:velaris@qa.com" TargetMode="External"/><Relationship Id="rId1209" Type="http://schemas.openxmlformats.org/officeDocument/2006/relationships/hyperlink" Target="mailto:williamclark@tfl.gov.uk" TargetMode="External"/><Relationship Id="rId855" Type="http://schemas.openxmlformats.org/officeDocument/2006/relationships/hyperlink" Target="mailto:luke.singleton@open.ac.uk" TargetMode="External"/><Relationship Id="rId854" Type="http://schemas.openxmlformats.org/officeDocument/2006/relationships/hyperlink" Target="mailto:ss6474@open.ac.uk" TargetMode="External"/><Relationship Id="rId853" Type="http://schemas.openxmlformats.org/officeDocument/2006/relationships/hyperlink" Target="mailto:geoff.aldridge@open.ac.uk" TargetMode="External"/><Relationship Id="rId852" Type="http://schemas.openxmlformats.org/officeDocument/2006/relationships/hyperlink" Target="mailto:geoff.aldridge@open.ac.uk" TargetMode="External"/><Relationship Id="rId859" Type="http://schemas.openxmlformats.org/officeDocument/2006/relationships/hyperlink" Target="mailto:h.blaikie@aston.ac.uk" TargetMode="External"/><Relationship Id="rId858" Type="http://schemas.openxmlformats.org/officeDocument/2006/relationships/hyperlink" Target="mailto:o.flanagan@aston.ac.uk" TargetMode="External"/><Relationship Id="rId857" Type="http://schemas.openxmlformats.org/officeDocument/2006/relationships/hyperlink" Target="mailto:o.abdulazeez@aston.ac.uk" TargetMode="External"/><Relationship Id="rId856" Type="http://schemas.openxmlformats.org/officeDocument/2006/relationships/hyperlink" Target="mailto:ankeeta.sinha@news.co.uk" TargetMode="External"/><Relationship Id="rId1680" Type="http://schemas.openxmlformats.org/officeDocument/2006/relationships/hyperlink" Target="mailto:adomas.krikstaponis@matthey.com" TargetMode="External"/><Relationship Id="rId1681" Type="http://schemas.openxmlformats.org/officeDocument/2006/relationships/hyperlink" Target="mailto:adomas.krikstaponis@matthey.com" TargetMode="External"/><Relationship Id="rId851" Type="http://schemas.openxmlformats.org/officeDocument/2006/relationships/hyperlink" Target="mailto:geoff.aldridge@open.ac.uk" TargetMode="External"/><Relationship Id="rId1682" Type="http://schemas.openxmlformats.org/officeDocument/2006/relationships/hyperlink" Target="mailto:sayan.chakrabarti@matthey.com" TargetMode="External"/><Relationship Id="rId850" Type="http://schemas.openxmlformats.org/officeDocument/2006/relationships/hyperlink" Target="mailto:geoff.aldridge@open.ac.uk" TargetMode="External"/><Relationship Id="rId1683" Type="http://schemas.openxmlformats.org/officeDocument/2006/relationships/hyperlink" Target="mailto:jgrana6@bloomberg.net" TargetMode="External"/><Relationship Id="rId2530" Type="http://schemas.openxmlformats.org/officeDocument/2006/relationships/hyperlink" Target="mailto:angus.lund@akocapital.com" TargetMode="External"/><Relationship Id="rId1200" Type="http://schemas.openxmlformats.org/officeDocument/2006/relationships/hyperlink" Target="mailto:vytautekedyte@tfl.gov.uk" TargetMode="External"/><Relationship Id="rId1684" Type="http://schemas.openxmlformats.org/officeDocument/2006/relationships/hyperlink" Target="mailto:vfriedma@its.jnj.com" TargetMode="External"/><Relationship Id="rId2531" Type="http://schemas.openxmlformats.org/officeDocument/2006/relationships/hyperlink" Target="mailto:angus.lund@akocapital.com" TargetMode="External"/><Relationship Id="rId1201" Type="http://schemas.openxmlformats.org/officeDocument/2006/relationships/hyperlink" Target="mailto:jessicasheehan@tfl.gov.uk" TargetMode="External"/><Relationship Id="rId1685" Type="http://schemas.openxmlformats.org/officeDocument/2006/relationships/hyperlink" Target="mailto:vfriedma@its.jnj.com" TargetMode="External"/><Relationship Id="rId2532" Type="http://schemas.openxmlformats.org/officeDocument/2006/relationships/hyperlink" Target="mailto:joydebs@bambooconnect.com" TargetMode="External"/><Relationship Id="rId1235" Type="http://schemas.openxmlformats.org/officeDocument/2006/relationships/hyperlink" Target="mailto:bethany.edwards@iagcargo.com" TargetMode="External"/><Relationship Id="rId2566" Type="http://schemas.openxmlformats.org/officeDocument/2006/relationships/hyperlink" Target="mailto:alexander.harrison@uk.rsagroup.com" TargetMode="External"/><Relationship Id="rId1236" Type="http://schemas.openxmlformats.org/officeDocument/2006/relationships/hyperlink" Target="mailto:bethany.edwards@iagcargo.com" TargetMode="External"/><Relationship Id="rId2567" Type="http://schemas.openxmlformats.org/officeDocument/2006/relationships/hyperlink" Target="mailto:alexander.harrison@uk.rsagroup.com" TargetMode="External"/><Relationship Id="rId1237" Type="http://schemas.openxmlformats.org/officeDocument/2006/relationships/hyperlink" Target="mailto:caroline.linz@iagcargo.com" TargetMode="External"/><Relationship Id="rId2568" Type="http://schemas.openxmlformats.org/officeDocument/2006/relationships/hyperlink" Target="mailto:indhira.mani@intactinsurance.co.uk" TargetMode="External"/><Relationship Id="rId1238" Type="http://schemas.openxmlformats.org/officeDocument/2006/relationships/hyperlink" Target="mailto:catherine.burke@iagcargo.com" TargetMode="External"/><Relationship Id="rId2569" Type="http://schemas.openxmlformats.org/officeDocument/2006/relationships/hyperlink" Target="mailto:indhira.mani@intactinsurance.co.uk" TargetMode="External"/><Relationship Id="rId1239" Type="http://schemas.openxmlformats.org/officeDocument/2006/relationships/hyperlink" Target="mailto:steven.blunden@iagcargo.com" TargetMode="External"/><Relationship Id="rId409" Type="http://schemas.openxmlformats.org/officeDocument/2006/relationships/hyperlink" Target="mailto:jgrana6@bloomberg.net" TargetMode="External"/><Relationship Id="rId404" Type="http://schemas.openxmlformats.org/officeDocument/2006/relationships/hyperlink" Target="mailto:emma.bleet@puttingdatatowork.com" TargetMode="External"/><Relationship Id="rId888" Type="http://schemas.openxmlformats.org/officeDocument/2006/relationships/hyperlink" Target="mailto:dean.perry@tpr.gov.uk" TargetMode="External"/><Relationship Id="rId403" Type="http://schemas.openxmlformats.org/officeDocument/2006/relationships/hyperlink" Target="mailto:nicole.richardson@puttingdatatowork.com" TargetMode="External"/><Relationship Id="rId887" Type="http://schemas.openxmlformats.org/officeDocument/2006/relationships/hyperlink" Target="mailto:dean.perry@tpr.gov.uk" TargetMode="External"/><Relationship Id="rId402" Type="http://schemas.openxmlformats.org/officeDocument/2006/relationships/hyperlink" Target="mailto:nicole.richardson@puttingdatatowork.com" TargetMode="External"/><Relationship Id="rId886" Type="http://schemas.openxmlformats.org/officeDocument/2006/relationships/hyperlink" Target="mailto:dean.perry@tpr.gov.uk" TargetMode="External"/><Relationship Id="rId401" Type="http://schemas.openxmlformats.org/officeDocument/2006/relationships/hyperlink" Target="mailto:thembi.baloyi@jti.com" TargetMode="External"/><Relationship Id="rId885" Type="http://schemas.openxmlformats.org/officeDocument/2006/relationships/hyperlink" Target="mailto:dean.perry@tpr.gov.uk" TargetMode="External"/><Relationship Id="rId408" Type="http://schemas.openxmlformats.org/officeDocument/2006/relationships/hyperlink" Target="mailto:jgrana6@bloomberg.net" TargetMode="External"/><Relationship Id="rId407" Type="http://schemas.openxmlformats.org/officeDocument/2006/relationships/hyperlink" Target="mailto:emma.bleet@puttingdatatowork.com" TargetMode="External"/><Relationship Id="rId406" Type="http://schemas.openxmlformats.org/officeDocument/2006/relationships/hyperlink" Target="mailto:emma.bleet@puttingdatatowork.com" TargetMode="External"/><Relationship Id="rId405" Type="http://schemas.openxmlformats.org/officeDocument/2006/relationships/hyperlink" Target="mailto:emma.bleet@puttingdatatowork.com" TargetMode="External"/><Relationship Id="rId889" Type="http://schemas.openxmlformats.org/officeDocument/2006/relationships/hyperlink" Target="mailto:dean.perry@tpr.gov.uk" TargetMode="External"/><Relationship Id="rId880" Type="http://schemas.openxmlformats.org/officeDocument/2006/relationships/hyperlink" Target="mailto:dean.perry@tpr.gov.uk" TargetMode="External"/><Relationship Id="rId2560" Type="http://schemas.openxmlformats.org/officeDocument/2006/relationships/hyperlink" Target="mailto:ama.patel@reply.com" TargetMode="External"/><Relationship Id="rId1230" Type="http://schemas.openxmlformats.org/officeDocument/2006/relationships/hyperlink" Target="mailto:caroline.linz@iagcargo.com" TargetMode="External"/><Relationship Id="rId2561" Type="http://schemas.openxmlformats.org/officeDocument/2006/relationships/hyperlink" Target="mailto:manson@sans.org" TargetMode="External"/><Relationship Id="rId400" Type="http://schemas.openxmlformats.org/officeDocument/2006/relationships/hyperlink" Target="mailto:anienaber@salesforce.com" TargetMode="External"/><Relationship Id="rId884" Type="http://schemas.openxmlformats.org/officeDocument/2006/relationships/hyperlink" Target="mailto:dean.perry@tpr.gov.uk" TargetMode="External"/><Relationship Id="rId1231" Type="http://schemas.openxmlformats.org/officeDocument/2006/relationships/hyperlink" Target="mailto:caroline.linz@iagcargo.com" TargetMode="External"/><Relationship Id="rId2562" Type="http://schemas.openxmlformats.org/officeDocument/2006/relationships/hyperlink" Target="mailto:manson@sans.org" TargetMode="External"/><Relationship Id="rId883" Type="http://schemas.openxmlformats.org/officeDocument/2006/relationships/hyperlink" Target="mailto:dean.perry@tpr.gov.uk" TargetMode="External"/><Relationship Id="rId1232" Type="http://schemas.openxmlformats.org/officeDocument/2006/relationships/hyperlink" Target="mailto:leah.jones.kirwin@iagcargo.com" TargetMode="External"/><Relationship Id="rId2563" Type="http://schemas.openxmlformats.org/officeDocument/2006/relationships/hyperlink" Target="mailto:alexander.harrison@uk.rsagroup.com" TargetMode="External"/><Relationship Id="rId882" Type="http://schemas.openxmlformats.org/officeDocument/2006/relationships/hyperlink" Target="mailto:dean.perry@tpr.gov.uk" TargetMode="External"/><Relationship Id="rId1233" Type="http://schemas.openxmlformats.org/officeDocument/2006/relationships/hyperlink" Target="mailto:bethany.edwards@iagcargo.com" TargetMode="External"/><Relationship Id="rId2564" Type="http://schemas.openxmlformats.org/officeDocument/2006/relationships/hyperlink" Target="mailto:najma.badamasuiy@intactinsurance.co.uk" TargetMode="External"/><Relationship Id="rId881" Type="http://schemas.openxmlformats.org/officeDocument/2006/relationships/hyperlink" Target="mailto:dean.perry@tpr.gov.uk" TargetMode="External"/><Relationship Id="rId1234" Type="http://schemas.openxmlformats.org/officeDocument/2006/relationships/hyperlink" Target="mailto:bethany.edwards@iagcargo.com" TargetMode="External"/><Relationship Id="rId2565" Type="http://schemas.openxmlformats.org/officeDocument/2006/relationships/hyperlink" Target="mailto:najma.badamasuiy@intactinsurance.co.uk" TargetMode="External"/><Relationship Id="rId1224" Type="http://schemas.openxmlformats.org/officeDocument/2006/relationships/hyperlink" Target="mailto:louise.maynard-atem@dsit.gov.uk" TargetMode="External"/><Relationship Id="rId2555" Type="http://schemas.openxmlformats.org/officeDocument/2006/relationships/hyperlink" Target="mailto:natasha.may@npower.com" TargetMode="External"/><Relationship Id="rId1225" Type="http://schemas.openxmlformats.org/officeDocument/2006/relationships/hyperlink" Target="mailto:alexander.gavrailov@ing.com" TargetMode="External"/><Relationship Id="rId2556" Type="http://schemas.openxmlformats.org/officeDocument/2006/relationships/hyperlink" Target="mailto:natasha.may@npower.com" TargetMode="External"/><Relationship Id="rId1226" Type="http://schemas.openxmlformats.org/officeDocument/2006/relationships/hyperlink" Target="mailto:alexander.gavrailov@ing.com" TargetMode="External"/><Relationship Id="rId2557" Type="http://schemas.openxmlformats.org/officeDocument/2006/relationships/hyperlink" Target="mailto:charles.evans@edfman.com" TargetMode="External"/><Relationship Id="rId1227" Type="http://schemas.openxmlformats.org/officeDocument/2006/relationships/hyperlink" Target="mailto:farzam.fanitabasi@ing.com" TargetMode="External"/><Relationship Id="rId2558" Type="http://schemas.openxmlformats.org/officeDocument/2006/relationships/hyperlink" Target="mailto:charles.evans@edfman.com" TargetMode="External"/><Relationship Id="rId1228" Type="http://schemas.openxmlformats.org/officeDocument/2006/relationships/hyperlink" Target="mailto:alexander.gavrailov@ing.com" TargetMode="External"/><Relationship Id="rId2559" Type="http://schemas.openxmlformats.org/officeDocument/2006/relationships/hyperlink" Target="mailto:ama.patel@reply.com" TargetMode="External"/><Relationship Id="rId1229" Type="http://schemas.openxmlformats.org/officeDocument/2006/relationships/hyperlink" Target="mailto:caroline.linz@iagcargo.com" TargetMode="External"/><Relationship Id="rId877" Type="http://schemas.openxmlformats.org/officeDocument/2006/relationships/hyperlink" Target="mailto:dean.perry@tpr.gov.uk" TargetMode="External"/><Relationship Id="rId876" Type="http://schemas.openxmlformats.org/officeDocument/2006/relationships/hyperlink" Target="mailto:dean.perry@tpr.gov.uk" TargetMode="External"/><Relationship Id="rId875" Type="http://schemas.openxmlformats.org/officeDocument/2006/relationships/hyperlink" Target="mailto:dean.perry@tpr.gov.uk" TargetMode="External"/><Relationship Id="rId874" Type="http://schemas.openxmlformats.org/officeDocument/2006/relationships/hyperlink" Target="mailto:dean.perry@tpr.gov.uk" TargetMode="External"/><Relationship Id="rId879" Type="http://schemas.openxmlformats.org/officeDocument/2006/relationships/hyperlink" Target="mailto:dean.perry@tpr.gov.uk" TargetMode="External"/><Relationship Id="rId878" Type="http://schemas.openxmlformats.org/officeDocument/2006/relationships/hyperlink" Target="mailto:dean.perry@tpr.gov.uk" TargetMode="External"/><Relationship Id="rId2550" Type="http://schemas.openxmlformats.org/officeDocument/2006/relationships/hyperlink" Target="mailto:vickykp29@protonmail.com" TargetMode="External"/><Relationship Id="rId873" Type="http://schemas.openxmlformats.org/officeDocument/2006/relationships/hyperlink" Target="mailto:dean.perry@tpr.gov.uk" TargetMode="External"/><Relationship Id="rId1220" Type="http://schemas.openxmlformats.org/officeDocument/2006/relationships/hyperlink" Target="mailto:sandhyasingh@tfl.gov.uk" TargetMode="External"/><Relationship Id="rId2551" Type="http://schemas.openxmlformats.org/officeDocument/2006/relationships/hyperlink" Target="mailto:eldon.davis@focusedfutures.co.uk" TargetMode="External"/><Relationship Id="rId872" Type="http://schemas.openxmlformats.org/officeDocument/2006/relationships/hyperlink" Target="mailto:ken.foreman@tpr.gov.uk" TargetMode="External"/><Relationship Id="rId1221" Type="http://schemas.openxmlformats.org/officeDocument/2006/relationships/hyperlink" Target="mailto:sandhyasingh@tfl.gov.uk" TargetMode="External"/><Relationship Id="rId2552" Type="http://schemas.openxmlformats.org/officeDocument/2006/relationships/hyperlink" Target="mailto:james.england@debretts.com" TargetMode="External"/><Relationship Id="rId871" Type="http://schemas.openxmlformats.org/officeDocument/2006/relationships/hyperlink" Target="mailto:paul.neville@tpr.gov.uk" TargetMode="External"/><Relationship Id="rId1222" Type="http://schemas.openxmlformats.org/officeDocument/2006/relationships/hyperlink" Target="mailto:louisarobinson@tfl.gov.uk" TargetMode="External"/><Relationship Id="rId2553" Type="http://schemas.openxmlformats.org/officeDocument/2006/relationships/hyperlink" Target="mailto:simon.short@homesengland.gov.uk" TargetMode="External"/><Relationship Id="rId870" Type="http://schemas.openxmlformats.org/officeDocument/2006/relationships/hyperlink" Target="mailto:biren.pandya@tpr.gov.uk" TargetMode="External"/><Relationship Id="rId1223" Type="http://schemas.openxmlformats.org/officeDocument/2006/relationships/hyperlink" Target="mailto:louisarobinson@tfl.gov.uk" TargetMode="External"/><Relationship Id="rId2554" Type="http://schemas.openxmlformats.org/officeDocument/2006/relationships/hyperlink" Target="mailto:simon.short@homesengland.gov.uk" TargetMode="External"/><Relationship Id="rId1653" Type="http://schemas.openxmlformats.org/officeDocument/2006/relationships/hyperlink" Target="mailto:swaters@chevron.com" TargetMode="External"/><Relationship Id="rId2500" Type="http://schemas.openxmlformats.org/officeDocument/2006/relationships/hyperlink" Target="mailto:tabish.s91@gmail.com" TargetMode="External"/><Relationship Id="rId1654" Type="http://schemas.openxmlformats.org/officeDocument/2006/relationships/hyperlink" Target="mailto:swaters@chevron.com" TargetMode="External"/><Relationship Id="rId2501" Type="http://schemas.openxmlformats.org/officeDocument/2006/relationships/hyperlink" Target="mailto:louise.warner@fitchratings.com" TargetMode="External"/><Relationship Id="rId1655" Type="http://schemas.openxmlformats.org/officeDocument/2006/relationships/hyperlink" Target="mailto:swaters@chevron.com" TargetMode="External"/><Relationship Id="rId2502" Type="http://schemas.openxmlformats.org/officeDocument/2006/relationships/hyperlink" Target="mailto:louise.warner@fitchratings.com" TargetMode="External"/><Relationship Id="rId1656" Type="http://schemas.openxmlformats.org/officeDocument/2006/relationships/hyperlink" Target="mailto:swaters@chevron.com" TargetMode="External"/><Relationship Id="rId2503" Type="http://schemas.openxmlformats.org/officeDocument/2006/relationships/hyperlink" Target="mailto:leah.lea@loveenergysavings.com" TargetMode="External"/><Relationship Id="rId1657" Type="http://schemas.openxmlformats.org/officeDocument/2006/relationships/hyperlink" Target="mailto:swaters@chevron.com" TargetMode="External"/><Relationship Id="rId2504" Type="http://schemas.openxmlformats.org/officeDocument/2006/relationships/hyperlink" Target="mailto:karen.birchall@nationwide.co.uk" TargetMode="External"/><Relationship Id="rId1658" Type="http://schemas.openxmlformats.org/officeDocument/2006/relationships/hyperlink" Target="mailto:swaters@chevron.com" TargetMode="External"/><Relationship Id="rId2505" Type="http://schemas.openxmlformats.org/officeDocument/2006/relationships/hyperlink" Target="mailto:karen.birchall@nationwide.co.uk" TargetMode="External"/><Relationship Id="rId1659" Type="http://schemas.openxmlformats.org/officeDocument/2006/relationships/hyperlink" Target="mailto:swaters@chevron.com" TargetMode="External"/><Relationship Id="rId2506" Type="http://schemas.openxmlformats.org/officeDocument/2006/relationships/hyperlink" Target="mailto:rob.mcgowan@puttingdatatowork.com" TargetMode="External"/><Relationship Id="rId2507" Type="http://schemas.openxmlformats.org/officeDocument/2006/relationships/hyperlink" Target="mailto:emma.bleet@puttingdatatowork.com" TargetMode="External"/><Relationship Id="rId2508" Type="http://schemas.openxmlformats.org/officeDocument/2006/relationships/hyperlink" Target="mailto:rob.mcgowan@puttingdatatowork.com" TargetMode="External"/><Relationship Id="rId829" Type="http://schemas.openxmlformats.org/officeDocument/2006/relationships/hyperlink" Target="mailto:sandip.seal@open.ac.uk" TargetMode="External"/><Relationship Id="rId2509" Type="http://schemas.openxmlformats.org/officeDocument/2006/relationships/hyperlink" Target="mailto:emma.bleet@puttingdatatowork.com" TargetMode="External"/><Relationship Id="rId828" Type="http://schemas.openxmlformats.org/officeDocument/2006/relationships/hyperlink" Target="mailto:esther.spring@open.ac.uk" TargetMode="External"/><Relationship Id="rId827" Type="http://schemas.openxmlformats.org/officeDocument/2006/relationships/hyperlink" Target="mailto:kevin.mayles@open.ac.uk" TargetMode="External"/><Relationship Id="rId822" Type="http://schemas.openxmlformats.org/officeDocument/2006/relationships/hyperlink" Target="mailto:begona.nunez-herran@open.ac.uk" TargetMode="External"/><Relationship Id="rId821" Type="http://schemas.openxmlformats.org/officeDocument/2006/relationships/hyperlink" Target="mailto:geoff.aldridge@open.ac.uk" TargetMode="External"/><Relationship Id="rId820" Type="http://schemas.openxmlformats.org/officeDocument/2006/relationships/hyperlink" Target="mailto:sandip.seal@open.ac.uk" TargetMode="External"/><Relationship Id="rId826" Type="http://schemas.openxmlformats.org/officeDocument/2006/relationships/hyperlink" Target="mailto:geoff.aldridge@open.ac.uk" TargetMode="External"/><Relationship Id="rId825" Type="http://schemas.openxmlformats.org/officeDocument/2006/relationships/hyperlink" Target="mailto:geoff.aldridge@open.ac.uk" TargetMode="External"/><Relationship Id="rId824" Type="http://schemas.openxmlformats.org/officeDocument/2006/relationships/hyperlink" Target="mailto:begona.nunez-herran@open.ac.uk" TargetMode="External"/><Relationship Id="rId823" Type="http://schemas.openxmlformats.org/officeDocument/2006/relationships/hyperlink" Target="mailto:sandip.seal@open.ac.uk" TargetMode="External"/><Relationship Id="rId1650" Type="http://schemas.openxmlformats.org/officeDocument/2006/relationships/hyperlink" Target="mailto:mhco@chevron.com" TargetMode="External"/><Relationship Id="rId1651" Type="http://schemas.openxmlformats.org/officeDocument/2006/relationships/hyperlink" Target="mailto:swaters@chevron.com" TargetMode="External"/><Relationship Id="rId1652" Type="http://schemas.openxmlformats.org/officeDocument/2006/relationships/hyperlink" Target="mailto:swaters@chevron.com" TargetMode="External"/><Relationship Id="rId1642" Type="http://schemas.openxmlformats.org/officeDocument/2006/relationships/hyperlink" Target="mailto:rbo@danskebank.dk" TargetMode="External"/><Relationship Id="rId1643" Type="http://schemas.openxmlformats.org/officeDocument/2006/relationships/hyperlink" Target="mailto:rbo@danskebank.dk" TargetMode="External"/><Relationship Id="rId1644" Type="http://schemas.openxmlformats.org/officeDocument/2006/relationships/hyperlink" Target="mailto:palku@danskebank.dk" TargetMode="External"/><Relationship Id="rId1645" Type="http://schemas.openxmlformats.org/officeDocument/2006/relationships/hyperlink" Target="mailto:palku@danskebank.dk" TargetMode="External"/><Relationship Id="rId1646" Type="http://schemas.openxmlformats.org/officeDocument/2006/relationships/hyperlink" Target="mailto:palku@danskebank.dk" TargetMode="External"/><Relationship Id="rId1647" Type="http://schemas.openxmlformats.org/officeDocument/2006/relationships/hyperlink" Target="mailto:grant.lee@chevron.com" TargetMode="External"/><Relationship Id="rId1648" Type="http://schemas.openxmlformats.org/officeDocument/2006/relationships/hyperlink" Target="mailto:grant.lee@chevron.com" TargetMode="External"/><Relationship Id="rId1649" Type="http://schemas.openxmlformats.org/officeDocument/2006/relationships/hyperlink" Target="mailto:grant.lee@chevron.com" TargetMode="External"/><Relationship Id="rId819" Type="http://schemas.openxmlformats.org/officeDocument/2006/relationships/hyperlink" Target="mailto:kevin.mayles@open.ac.uk" TargetMode="External"/><Relationship Id="rId818" Type="http://schemas.openxmlformats.org/officeDocument/2006/relationships/hyperlink" Target="mailto:jennifer.worthington@open.ac.uk" TargetMode="External"/><Relationship Id="rId817" Type="http://schemas.openxmlformats.org/officeDocument/2006/relationships/hyperlink" Target="mailto:jennifer.worthington@open.ac.uk" TargetMode="External"/><Relationship Id="rId816" Type="http://schemas.openxmlformats.org/officeDocument/2006/relationships/hyperlink" Target="mailto:geoff.aldridge@open.ac.uk" TargetMode="External"/><Relationship Id="rId811" Type="http://schemas.openxmlformats.org/officeDocument/2006/relationships/hyperlink" Target="mailto:david.hayes@open.ac.uk" TargetMode="External"/><Relationship Id="rId810" Type="http://schemas.openxmlformats.org/officeDocument/2006/relationships/hyperlink" Target="mailto:laila.cryer@open.ac.uk" TargetMode="External"/><Relationship Id="rId815" Type="http://schemas.openxmlformats.org/officeDocument/2006/relationships/hyperlink" Target="mailto:matthew.hodges@open.ac.uk" TargetMode="External"/><Relationship Id="rId814" Type="http://schemas.openxmlformats.org/officeDocument/2006/relationships/hyperlink" Target="mailto:matthew.hodges@open.ac.uk" TargetMode="External"/><Relationship Id="rId813" Type="http://schemas.openxmlformats.org/officeDocument/2006/relationships/hyperlink" Target="mailto:matthew.hodges@open.ac.uk" TargetMode="External"/><Relationship Id="rId812" Type="http://schemas.openxmlformats.org/officeDocument/2006/relationships/hyperlink" Target="mailto:laila.cryer@open.ac.uk" TargetMode="External"/><Relationship Id="rId1640" Type="http://schemas.openxmlformats.org/officeDocument/2006/relationships/hyperlink" Target="mailto:madnil@danskebank.dk" TargetMode="External"/><Relationship Id="rId1641" Type="http://schemas.openxmlformats.org/officeDocument/2006/relationships/hyperlink" Target="mailto:madnil@danskebank.dk" TargetMode="External"/><Relationship Id="rId1675" Type="http://schemas.openxmlformats.org/officeDocument/2006/relationships/hyperlink" Target="mailto:vaiva.mikeleviciene@matthey.com" TargetMode="External"/><Relationship Id="rId2522" Type="http://schemas.openxmlformats.org/officeDocument/2006/relationships/hyperlink" Target="mailto:ocroft@wwf.org.uk" TargetMode="External"/><Relationship Id="rId1676" Type="http://schemas.openxmlformats.org/officeDocument/2006/relationships/hyperlink" Target="mailto:joao.mouro@matthey.com" TargetMode="External"/><Relationship Id="rId2523" Type="http://schemas.openxmlformats.org/officeDocument/2006/relationships/hyperlink" Target="mailto:ocroft@wwf.org.uk" TargetMode="External"/><Relationship Id="rId1677" Type="http://schemas.openxmlformats.org/officeDocument/2006/relationships/hyperlink" Target="mailto:joao.mouro@matthey.com" TargetMode="External"/><Relationship Id="rId2524" Type="http://schemas.openxmlformats.org/officeDocument/2006/relationships/hyperlink" Target="mailto:greddy@icrc.org" TargetMode="External"/><Relationship Id="rId1678" Type="http://schemas.openxmlformats.org/officeDocument/2006/relationships/hyperlink" Target="mailto:vidas.caikauskas@matthey.com" TargetMode="External"/><Relationship Id="rId2525" Type="http://schemas.openxmlformats.org/officeDocument/2006/relationships/hyperlink" Target="mailto:greddy@icrc.org" TargetMode="External"/><Relationship Id="rId1679" Type="http://schemas.openxmlformats.org/officeDocument/2006/relationships/hyperlink" Target="mailto:vidas.caikauskas@matthey.com" TargetMode="External"/><Relationship Id="rId2526" Type="http://schemas.openxmlformats.org/officeDocument/2006/relationships/hyperlink" Target="mailto:jon.ghazi@omc.com" TargetMode="External"/><Relationship Id="rId2527" Type="http://schemas.openxmlformats.org/officeDocument/2006/relationships/hyperlink" Target="mailto:jon.ghazi@omc.com" TargetMode="External"/><Relationship Id="rId2528" Type="http://schemas.openxmlformats.org/officeDocument/2006/relationships/hyperlink" Target="mailto:joseantonio.luque@innova-tsn.com" TargetMode="External"/><Relationship Id="rId2529" Type="http://schemas.openxmlformats.org/officeDocument/2006/relationships/hyperlink" Target="mailto:angus.lund@akocapital.com" TargetMode="External"/><Relationship Id="rId849" Type="http://schemas.openxmlformats.org/officeDocument/2006/relationships/hyperlink" Target="mailto:geoff.aldridge@open.ac.uk" TargetMode="External"/><Relationship Id="rId844" Type="http://schemas.openxmlformats.org/officeDocument/2006/relationships/hyperlink" Target="mailto:geoff.aldridge@open.ac.uk" TargetMode="External"/><Relationship Id="rId843" Type="http://schemas.openxmlformats.org/officeDocument/2006/relationships/hyperlink" Target="mailto:alisdair.green@open.ac.uk" TargetMode="External"/><Relationship Id="rId842" Type="http://schemas.openxmlformats.org/officeDocument/2006/relationships/hyperlink" Target="mailto:alisdair.green@open.ac.uk" TargetMode="External"/><Relationship Id="rId841" Type="http://schemas.openxmlformats.org/officeDocument/2006/relationships/hyperlink" Target="mailto:alisdair.green@open.ac.uk" TargetMode="External"/><Relationship Id="rId848" Type="http://schemas.openxmlformats.org/officeDocument/2006/relationships/hyperlink" Target="mailto:geoff.aldridge@open.ac.uk" TargetMode="External"/><Relationship Id="rId847" Type="http://schemas.openxmlformats.org/officeDocument/2006/relationships/hyperlink" Target="mailto:geoff.aldridge@open.ac.uk" TargetMode="External"/><Relationship Id="rId846" Type="http://schemas.openxmlformats.org/officeDocument/2006/relationships/hyperlink" Target="mailto:jennifer.worthington@open.ac.uk" TargetMode="External"/><Relationship Id="rId845" Type="http://schemas.openxmlformats.org/officeDocument/2006/relationships/hyperlink" Target="mailto:jennifer.worthington@open.ac.uk" TargetMode="External"/><Relationship Id="rId1670" Type="http://schemas.openxmlformats.org/officeDocument/2006/relationships/hyperlink" Target="mailto:adomas.krikstaponis@matthey.com" TargetMode="External"/><Relationship Id="rId840" Type="http://schemas.openxmlformats.org/officeDocument/2006/relationships/hyperlink" Target="mailto:alisdair.green@open.ac.uk" TargetMode="External"/><Relationship Id="rId1671" Type="http://schemas.openxmlformats.org/officeDocument/2006/relationships/hyperlink" Target="mailto:agne.sladkeviciute@matthey.com" TargetMode="External"/><Relationship Id="rId1672" Type="http://schemas.openxmlformats.org/officeDocument/2006/relationships/hyperlink" Target="mailto:angelina.simukovic@matthey.com" TargetMode="External"/><Relationship Id="rId1673" Type="http://schemas.openxmlformats.org/officeDocument/2006/relationships/hyperlink" Target="mailto:joao.mouro@matthey.com" TargetMode="External"/><Relationship Id="rId2520" Type="http://schemas.openxmlformats.org/officeDocument/2006/relationships/hyperlink" Target="mailto:ocroft@wwf.org.uk" TargetMode="External"/><Relationship Id="rId1674" Type="http://schemas.openxmlformats.org/officeDocument/2006/relationships/hyperlink" Target="mailto:vaiva.mikeleviciene@matthey.com" TargetMode="External"/><Relationship Id="rId2521" Type="http://schemas.openxmlformats.org/officeDocument/2006/relationships/hyperlink" Target="mailto:ocroft@wwf.org.uk" TargetMode="External"/><Relationship Id="rId1664" Type="http://schemas.openxmlformats.org/officeDocument/2006/relationships/hyperlink" Target="mailto:priyanka.mandal@matthey.com" TargetMode="External"/><Relationship Id="rId2511" Type="http://schemas.openxmlformats.org/officeDocument/2006/relationships/hyperlink" Target="mailto:lesleycraig@tpllp.com" TargetMode="External"/><Relationship Id="rId1665" Type="http://schemas.openxmlformats.org/officeDocument/2006/relationships/hyperlink" Target="mailto:erikas.pomeliaika@matthey.com" TargetMode="External"/><Relationship Id="rId2512" Type="http://schemas.openxmlformats.org/officeDocument/2006/relationships/hyperlink" Target="mailto:lrussell.harte@dfs.co.uk" TargetMode="External"/><Relationship Id="rId1666" Type="http://schemas.openxmlformats.org/officeDocument/2006/relationships/hyperlink" Target="mailto:vaiva.mikeleviciene@matthey.com" TargetMode="External"/><Relationship Id="rId2513" Type="http://schemas.openxmlformats.org/officeDocument/2006/relationships/hyperlink" Target="mailto:lrussell.harte@dfs.co.uk" TargetMode="External"/><Relationship Id="rId1667" Type="http://schemas.openxmlformats.org/officeDocument/2006/relationships/hyperlink" Target="mailto:alina.seriene@matthey.com" TargetMode="External"/><Relationship Id="rId2514" Type="http://schemas.openxmlformats.org/officeDocument/2006/relationships/hyperlink" Target="mailto:tommaso.villani@e6.com" TargetMode="External"/><Relationship Id="rId1668" Type="http://schemas.openxmlformats.org/officeDocument/2006/relationships/hyperlink" Target="mailto:vidas.caikauskas@matthey.com" TargetMode="External"/><Relationship Id="rId2515" Type="http://schemas.openxmlformats.org/officeDocument/2006/relationships/hyperlink" Target="mailto:tommaso.villani@e6.com" TargetMode="External"/><Relationship Id="rId1669" Type="http://schemas.openxmlformats.org/officeDocument/2006/relationships/hyperlink" Target="mailto:ignas.kisielius@matthey.com" TargetMode="External"/><Relationship Id="rId2516" Type="http://schemas.openxmlformats.org/officeDocument/2006/relationships/hyperlink" Target="mailto:irina.klevecka@luminorgroup.com" TargetMode="External"/><Relationship Id="rId2517" Type="http://schemas.openxmlformats.org/officeDocument/2006/relationships/hyperlink" Target="mailto:irina.klevecka@luminorgroup.com" TargetMode="External"/><Relationship Id="rId2518" Type="http://schemas.openxmlformats.org/officeDocument/2006/relationships/hyperlink" Target="mailto:david@thecallows.co.uk" TargetMode="External"/><Relationship Id="rId2519" Type="http://schemas.openxmlformats.org/officeDocument/2006/relationships/hyperlink" Target="mailto:david@thecallows.co.uk" TargetMode="External"/><Relationship Id="rId839" Type="http://schemas.openxmlformats.org/officeDocument/2006/relationships/hyperlink" Target="mailto:esther.spring@open.ac.uk" TargetMode="External"/><Relationship Id="rId838" Type="http://schemas.openxmlformats.org/officeDocument/2006/relationships/hyperlink" Target="mailto:esther.spring@open.ac.uk" TargetMode="External"/><Relationship Id="rId833" Type="http://schemas.openxmlformats.org/officeDocument/2006/relationships/hyperlink" Target="mailto:esther.spring@open.ac.uk" TargetMode="External"/><Relationship Id="rId832" Type="http://schemas.openxmlformats.org/officeDocument/2006/relationships/hyperlink" Target="mailto:esther.spring@open.ac.uk" TargetMode="External"/><Relationship Id="rId831" Type="http://schemas.openxmlformats.org/officeDocument/2006/relationships/hyperlink" Target="mailto:laila.cryer@open.ac.uk" TargetMode="External"/><Relationship Id="rId830" Type="http://schemas.openxmlformats.org/officeDocument/2006/relationships/hyperlink" Target="mailto:alan.barnard@open.ac.uk" TargetMode="External"/><Relationship Id="rId837" Type="http://schemas.openxmlformats.org/officeDocument/2006/relationships/hyperlink" Target="mailto:alisdair.green@open.ac.uk" TargetMode="External"/><Relationship Id="rId836" Type="http://schemas.openxmlformats.org/officeDocument/2006/relationships/hyperlink" Target="mailto:louise.battey@open.ac.uk" TargetMode="External"/><Relationship Id="rId835" Type="http://schemas.openxmlformats.org/officeDocument/2006/relationships/hyperlink" Target="mailto:kunal.badami@open.ac.uk" TargetMode="External"/><Relationship Id="rId834" Type="http://schemas.openxmlformats.org/officeDocument/2006/relationships/hyperlink" Target="mailto:ss6529@open.ac.uk" TargetMode="External"/><Relationship Id="rId1660" Type="http://schemas.openxmlformats.org/officeDocument/2006/relationships/hyperlink" Target="mailto:swaters@chevron.com" TargetMode="External"/><Relationship Id="rId1661" Type="http://schemas.openxmlformats.org/officeDocument/2006/relationships/hyperlink" Target="mailto:asta.janonyte@matthey.com" TargetMode="External"/><Relationship Id="rId1662" Type="http://schemas.openxmlformats.org/officeDocument/2006/relationships/hyperlink" Target="mailto:sayan.chakrabarti@matthey.com" TargetMode="External"/><Relationship Id="rId1663" Type="http://schemas.openxmlformats.org/officeDocument/2006/relationships/hyperlink" Target="mailto:harish.vanagapalli@matthey.com" TargetMode="External"/><Relationship Id="rId2510" Type="http://schemas.openxmlformats.org/officeDocument/2006/relationships/hyperlink" Target="mailto:lesleycraig@tpllp.com" TargetMode="External"/><Relationship Id="rId2148" Type="http://schemas.openxmlformats.org/officeDocument/2006/relationships/hyperlink" Target="mailto:aline.duong@admiralgroup.fr" TargetMode="External"/><Relationship Id="rId2149" Type="http://schemas.openxmlformats.org/officeDocument/2006/relationships/hyperlink" Target="mailto:aline.duong@admiralgroup.fr" TargetMode="External"/><Relationship Id="rId469" Type="http://schemas.openxmlformats.org/officeDocument/2006/relationships/hyperlink" Target="mailto:aruna.sankaran@aviva.com" TargetMode="External"/><Relationship Id="rId468" Type="http://schemas.openxmlformats.org/officeDocument/2006/relationships/hyperlink" Target="mailto:tom.spencer@aviva.com" TargetMode="External"/><Relationship Id="rId467" Type="http://schemas.openxmlformats.org/officeDocument/2006/relationships/hyperlink" Target="mailto:henry.hallam1@aviva.com" TargetMode="External"/><Relationship Id="rId1290" Type="http://schemas.openxmlformats.org/officeDocument/2006/relationships/hyperlink" Target="mailto:claire.bright@brambles.com" TargetMode="External"/><Relationship Id="rId1291" Type="http://schemas.openxmlformats.org/officeDocument/2006/relationships/hyperlink" Target="mailto:alistair.griffin@brambles.com" TargetMode="External"/><Relationship Id="rId1292" Type="http://schemas.openxmlformats.org/officeDocument/2006/relationships/hyperlink" Target="mailto:alistair.griffin@brambles.com" TargetMode="External"/><Relationship Id="rId462" Type="http://schemas.openxmlformats.org/officeDocument/2006/relationships/hyperlink" Target="mailto:tom.spencer@aviva.com" TargetMode="External"/><Relationship Id="rId1293" Type="http://schemas.openxmlformats.org/officeDocument/2006/relationships/hyperlink" Target="mailto:alistair.griffin@brambles.com" TargetMode="External"/><Relationship Id="rId2140" Type="http://schemas.openxmlformats.org/officeDocument/2006/relationships/hyperlink" Target="mailto:hichem.maya@skailinepartners.com" TargetMode="External"/><Relationship Id="rId461" Type="http://schemas.openxmlformats.org/officeDocument/2006/relationships/hyperlink" Target="mailto:lara.korz@aviva.com" TargetMode="External"/><Relationship Id="rId1294" Type="http://schemas.openxmlformats.org/officeDocument/2006/relationships/hyperlink" Target="mailto:claire.bright@brambles.com" TargetMode="External"/><Relationship Id="rId2141" Type="http://schemas.openxmlformats.org/officeDocument/2006/relationships/hyperlink" Target="mailto:aline.duong@admiralgroup.fr" TargetMode="External"/><Relationship Id="rId460" Type="http://schemas.openxmlformats.org/officeDocument/2006/relationships/hyperlink" Target="mailto:lara.korz@aviva.com" TargetMode="External"/><Relationship Id="rId1295" Type="http://schemas.openxmlformats.org/officeDocument/2006/relationships/hyperlink" Target="mailto:alistair.griffin@brambles.com" TargetMode="External"/><Relationship Id="rId2142" Type="http://schemas.openxmlformats.org/officeDocument/2006/relationships/hyperlink" Target="mailto:aline.duong@admiralgroup.fr" TargetMode="External"/><Relationship Id="rId1296" Type="http://schemas.openxmlformats.org/officeDocument/2006/relationships/hyperlink" Target="mailto:inigo.antolin@britishcouncil.org" TargetMode="External"/><Relationship Id="rId2143" Type="http://schemas.openxmlformats.org/officeDocument/2006/relationships/hyperlink" Target="mailto:aline.duong@admiralgroup.fr" TargetMode="External"/><Relationship Id="rId466" Type="http://schemas.openxmlformats.org/officeDocument/2006/relationships/hyperlink" Target="mailto:tom.spencer@aviva.com" TargetMode="External"/><Relationship Id="rId1297" Type="http://schemas.openxmlformats.org/officeDocument/2006/relationships/hyperlink" Target="mailto:etom.ofem@ng.britishcouncil.org" TargetMode="External"/><Relationship Id="rId2144" Type="http://schemas.openxmlformats.org/officeDocument/2006/relationships/hyperlink" Target="mailto:aline.duong@admiralgroup.fr" TargetMode="External"/><Relationship Id="rId465" Type="http://schemas.openxmlformats.org/officeDocument/2006/relationships/hyperlink" Target="mailto:tom.spencer@aviva.com" TargetMode="External"/><Relationship Id="rId1298" Type="http://schemas.openxmlformats.org/officeDocument/2006/relationships/hyperlink" Target="mailto:etom.ofem@ng.britishcouncil.org" TargetMode="External"/><Relationship Id="rId2145" Type="http://schemas.openxmlformats.org/officeDocument/2006/relationships/hyperlink" Target="mailto:aline.duong@admiralgroup.fr" TargetMode="External"/><Relationship Id="rId464" Type="http://schemas.openxmlformats.org/officeDocument/2006/relationships/hyperlink" Target="mailto:henry.hallam1@aviva.com" TargetMode="External"/><Relationship Id="rId1299" Type="http://schemas.openxmlformats.org/officeDocument/2006/relationships/hyperlink" Target="mailto:henna.jaireth@britishcouncil.org" TargetMode="External"/><Relationship Id="rId2146" Type="http://schemas.openxmlformats.org/officeDocument/2006/relationships/hyperlink" Target="mailto:aline.duong@admiralgroup.fr" TargetMode="External"/><Relationship Id="rId463" Type="http://schemas.openxmlformats.org/officeDocument/2006/relationships/hyperlink" Target="mailto:henry.hallam1@aviva.com" TargetMode="External"/><Relationship Id="rId2147" Type="http://schemas.openxmlformats.org/officeDocument/2006/relationships/hyperlink" Target="mailto:aline.duong@admiralgroup.fr" TargetMode="External"/><Relationship Id="rId2137" Type="http://schemas.openxmlformats.org/officeDocument/2006/relationships/hyperlink" Target="mailto:souparna.giri@kyndryl.com" TargetMode="External"/><Relationship Id="rId2138" Type="http://schemas.openxmlformats.org/officeDocument/2006/relationships/hyperlink" Target="mailto:anna.szelag@property.nhs.uk" TargetMode="External"/><Relationship Id="rId2139" Type="http://schemas.openxmlformats.org/officeDocument/2006/relationships/hyperlink" Target="mailto:ganesh.sivakumar@reckitt.com" TargetMode="External"/><Relationship Id="rId459" Type="http://schemas.openxmlformats.org/officeDocument/2006/relationships/hyperlink" Target="mailto:tom.spencer@aviva.com" TargetMode="External"/><Relationship Id="rId458" Type="http://schemas.openxmlformats.org/officeDocument/2006/relationships/hyperlink" Target="mailto:tom.spencer@aviva.com" TargetMode="External"/><Relationship Id="rId457" Type="http://schemas.openxmlformats.org/officeDocument/2006/relationships/hyperlink" Target="mailto:sarah.self@aviva.com" TargetMode="External"/><Relationship Id="rId456" Type="http://schemas.openxmlformats.org/officeDocument/2006/relationships/hyperlink" Target="mailto:sarah.self@aviva.com" TargetMode="External"/><Relationship Id="rId1280" Type="http://schemas.openxmlformats.org/officeDocument/2006/relationships/hyperlink" Target="mailto:claire.bright@brambles.com" TargetMode="External"/><Relationship Id="rId1281" Type="http://schemas.openxmlformats.org/officeDocument/2006/relationships/hyperlink" Target="mailto:dulce.olivasandoval@brambles.com" TargetMode="External"/><Relationship Id="rId451" Type="http://schemas.openxmlformats.org/officeDocument/2006/relationships/hyperlink" Target="mailto:david.castrogavino@astrazeneca.com" TargetMode="External"/><Relationship Id="rId1282" Type="http://schemas.openxmlformats.org/officeDocument/2006/relationships/hyperlink" Target="mailto:alistair.griffin@brambles.com" TargetMode="External"/><Relationship Id="rId450" Type="http://schemas.openxmlformats.org/officeDocument/2006/relationships/hyperlink" Target="mailto:lauren.walker@omc.com" TargetMode="External"/><Relationship Id="rId1283" Type="http://schemas.openxmlformats.org/officeDocument/2006/relationships/hyperlink" Target="mailto:alistair.griffin@brambles.com" TargetMode="External"/><Relationship Id="rId2130" Type="http://schemas.openxmlformats.org/officeDocument/2006/relationships/hyperlink" Target="mailto:moira.cambrezy@veolia.com" TargetMode="External"/><Relationship Id="rId1284" Type="http://schemas.openxmlformats.org/officeDocument/2006/relationships/hyperlink" Target="mailto:nick.latocha@brambles.com" TargetMode="External"/><Relationship Id="rId2131" Type="http://schemas.openxmlformats.org/officeDocument/2006/relationships/hyperlink" Target="mailto:jeremy.lagorse@veolia.com" TargetMode="External"/><Relationship Id="rId1285" Type="http://schemas.openxmlformats.org/officeDocument/2006/relationships/hyperlink" Target="mailto:nick.latocha@brambles.com" TargetMode="External"/><Relationship Id="rId2132" Type="http://schemas.openxmlformats.org/officeDocument/2006/relationships/hyperlink" Target="mailto:jeremy.lagorse@veolia.com" TargetMode="External"/><Relationship Id="rId455" Type="http://schemas.openxmlformats.org/officeDocument/2006/relationships/hyperlink" Target="mailto:sarah.self@aviva.com" TargetMode="External"/><Relationship Id="rId1286" Type="http://schemas.openxmlformats.org/officeDocument/2006/relationships/hyperlink" Target="mailto:alistair.griffin@brambles.com" TargetMode="External"/><Relationship Id="rId2133" Type="http://schemas.openxmlformats.org/officeDocument/2006/relationships/hyperlink" Target="mailto:moira.cambrezy@veolia.com" TargetMode="External"/><Relationship Id="rId454" Type="http://schemas.openxmlformats.org/officeDocument/2006/relationships/hyperlink" Target="mailto:david.castrogavino@astrazeneca.com" TargetMode="External"/><Relationship Id="rId1287" Type="http://schemas.openxmlformats.org/officeDocument/2006/relationships/hyperlink" Target="mailto:alistair.griffin@brambles.com" TargetMode="External"/><Relationship Id="rId2134" Type="http://schemas.openxmlformats.org/officeDocument/2006/relationships/hyperlink" Target="mailto:karl.ohanlon@veolia.com" TargetMode="External"/><Relationship Id="rId453" Type="http://schemas.openxmlformats.org/officeDocument/2006/relationships/hyperlink" Target="mailto:david.castrogavino@astrazeneca.com" TargetMode="External"/><Relationship Id="rId1288" Type="http://schemas.openxmlformats.org/officeDocument/2006/relationships/hyperlink" Target="mailto:alistair.griffin@brambles.com" TargetMode="External"/><Relationship Id="rId2135" Type="http://schemas.openxmlformats.org/officeDocument/2006/relationships/hyperlink" Target="mailto:j.rayapuram@fmo.nl" TargetMode="External"/><Relationship Id="rId452" Type="http://schemas.openxmlformats.org/officeDocument/2006/relationships/hyperlink" Target="mailto:david.castrogavino@astrazeneca.com" TargetMode="External"/><Relationship Id="rId1289" Type="http://schemas.openxmlformats.org/officeDocument/2006/relationships/hyperlink" Target="mailto:alistair.griffin@brambles.com" TargetMode="External"/><Relationship Id="rId2136" Type="http://schemas.openxmlformats.org/officeDocument/2006/relationships/hyperlink" Target="mailto:j.rayapuram@fmo.nl" TargetMode="External"/><Relationship Id="rId491" Type="http://schemas.openxmlformats.org/officeDocument/2006/relationships/hyperlink" Target="mailto:alan.petley@edfenergy.com" TargetMode="External"/><Relationship Id="rId490" Type="http://schemas.openxmlformats.org/officeDocument/2006/relationships/hyperlink" Target="mailto:adrian.mastrostefano@ba.com" TargetMode="External"/><Relationship Id="rId489" Type="http://schemas.openxmlformats.org/officeDocument/2006/relationships/hyperlink" Target="mailto:adrian.mastrostefano@ba.com" TargetMode="External"/><Relationship Id="rId2160" Type="http://schemas.openxmlformats.org/officeDocument/2006/relationships/hyperlink" Target="mailto:david.campelo@admiralgroup.co.uk" TargetMode="External"/><Relationship Id="rId2161" Type="http://schemas.openxmlformats.org/officeDocument/2006/relationships/hyperlink" Target="mailto:tony.era@admiralgroup.co.uk" TargetMode="External"/><Relationship Id="rId484" Type="http://schemas.openxmlformats.org/officeDocument/2006/relationships/hyperlink" Target="mailto:tom.lomax@ba.com" TargetMode="External"/><Relationship Id="rId2162" Type="http://schemas.openxmlformats.org/officeDocument/2006/relationships/hyperlink" Target="mailto:may.wong.e@conte.it" TargetMode="External"/><Relationship Id="rId483" Type="http://schemas.openxmlformats.org/officeDocument/2006/relationships/hyperlink" Target="mailto:michael.keeton@barclaycard.co.uk" TargetMode="External"/><Relationship Id="rId2163" Type="http://schemas.openxmlformats.org/officeDocument/2006/relationships/hyperlink" Target="mailto:tony.era.e@euigs.com" TargetMode="External"/><Relationship Id="rId482" Type="http://schemas.openxmlformats.org/officeDocument/2006/relationships/hyperlink" Target="mailto:iulia.a.ungureanu@barclays.com" TargetMode="External"/><Relationship Id="rId2164" Type="http://schemas.openxmlformats.org/officeDocument/2006/relationships/hyperlink" Target="mailto:edward.jordan.e@euigs.com" TargetMode="External"/><Relationship Id="rId481" Type="http://schemas.openxmlformats.org/officeDocument/2006/relationships/hyperlink" Target="mailto:michael.keeton@barclaycard.co.uk" TargetMode="External"/><Relationship Id="rId2165" Type="http://schemas.openxmlformats.org/officeDocument/2006/relationships/hyperlink" Target="mailto:beatriz.gonzalez@admiral.es" TargetMode="External"/><Relationship Id="rId488" Type="http://schemas.openxmlformats.org/officeDocument/2006/relationships/hyperlink" Target="mailto:adrian.mastrostefano@ba.com" TargetMode="External"/><Relationship Id="rId2166" Type="http://schemas.openxmlformats.org/officeDocument/2006/relationships/hyperlink" Target="mailto:beatriz.gonzalez@admiral.es" TargetMode="External"/><Relationship Id="rId487" Type="http://schemas.openxmlformats.org/officeDocument/2006/relationships/hyperlink" Target="mailto:mary.herbert@ba.com" TargetMode="External"/><Relationship Id="rId2167" Type="http://schemas.openxmlformats.org/officeDocument/2006/relationships/hyperlink" Target="mailto:beatriz.gonzalez@admiral.es" TargetMode="External"/><Relationship Id="rId486" Type="http://schemas.openxmlformats.org/officeDocument/2006/relationships/hyperlink" Target="mailto:brendan.connolly@ba.com" TargetMode="External"/><Relationship Id="rId2168" Type="http://schemas.openxmlformats.org/officeDocument/2006/relationships/hyperlink" Target="mailto:tserban@auchan.ro" TargetMode="External"/><Relationship Id="rId485" Type="http://schemas.openxmlformats.org/officeDocument/2006/relationships/hyperlink" Target="mailto:paul.1.masterman@ba.com" TargetMode="External"/><Relationship Id="rId2169" Type="http://schemas.openxmlformats.org/officeDocument/2006/relationships/hyperlink" Target="mailto:labdelmoumni@auchan.com" TargetMode="External"/><Relationship Id="rId2159" Type="http://schemas.openxmlformats.org/officeDocument/2006/relationships/hyperlink" Target="mailto:paola.cagliani@conte.it" TargetMode="External"/><Relationship Id="rId480" Type="http://schemas.openxmlformats.org/officeDocument/2006/relationships/hyperlink" Target="mailto:michael.keeton@barclaycard.co.uk" TargetMode="External"/><Relationship Id="rId479" Type="http://schemas.openxmlformats.org/officeDocument/2006/relationships/hyperlink" Target="mailto:aaron.byrne1@barclays.com" TargetMode="External"/><Relationship Id="rId478" Type="http://schemas.openxmlformats.org/officeDocument/2006/relationships/hyperlink" Target="mailto:abhishek.khandelwal@barclays.com" TargetMode="External"/><Relationship Id="rId2150" Type="http://schemas.openxmlformats.org/officeDocument/2006/relationships/hyperlink" Target="mailto:aline.duong@admiralgroup.fr" TargetMode="External"/><Relationship Id="rId473" Type="http://schemas.openxmlformats.org/officeDocument/2006/relationships/hyperlink" Target="mailto:cali.wood@axa-uk.co.uk" TargetMode="External"/><Relationship Id="rId2151" Type="http://schemas.openxmlformats.org/officeDocument/2006/relationships/hyperlink" Target="mailto:aline.duong@admiralgroup.fr" TargetMode="External"/><Relationship Id="rId472" Type="http://schemas.openxmlformats.org/officeDocument/2006/relationships/hyperlink" Target="mailto:david.bloomfield@axa-insurance.co.uk" TargetMode="External"/><Relationship Id="rId2152" Type="http://schemas.openxmlformats.org/officeDocument/2006/relationships/hyperlink" Target="mailto:beatriz.gonzalez@admiral.es" TargetMode="External"/><Relationship Id="rId471" Type="http://schemas.openxmlformats.org/officeDocument/2006/relationships/hyperlink" Target="mailto:cali.wood@axa-uk.co.uk" TargetMode="External"/><Relationship Id="rId2153" Type="http://schemas.openxmlformats.org/officeDocument/2006/relationships/hyperlink" Target="mailto:aline.duong@admiralgroup.fr" TargetMode="External"/><Relationship Id="rId470" Type="http://schemas.openxmlformats.org/officeDocument/2006/relationships/hyperlink" Target="mailto:alex.morrison@axahealth.co.uk" TargetMode="External"/><Relationship Id="rId2154" Type="http://schemas.openxmlformats.org/officeDocument/2006/relationships/hyperlink" Target="mailto:aline.duong@admiralgroup.fr" TargetMode="External"/><Relationship Id="rId477" Type="http://schemas.openxmlformats.org/officeDocument/2006/relationships/hyperlink" Target="mailto:abhishek.khandelwal@barclays.com" TargetMode="External"/><Relationship Id="rId2155" Type="http://schemas.openxmlformats.org/officeDocument/2006/relationships/hyperlink" Target="mailto:aline.duong@admiralgroup.fr" TargetMode="External"/><Relationship Id="rId476" Type="http://schemas.openxmlformats.org/officeDocument/2006/relationships/hyperlink" Target="mailto:abhishek.khandelwal@barclays.com" TargetMode="External"/><Relationship Id="rId2156" Type="http://schemas.openxmlformats.org/officeDocument/2006/relationships/hyperlink" Target="mailto:may.wong.e@conte.it" TargetMode="External"/><Relationship Id="rId475" Type="http://schemas.openxmlformats.org/officeDocument/2006/relationships/hyperlink" Target="mailto:abhishek.khandelwal@barclays.com" TargetMode="External"/><Relationship Id="rId2157" Type="http://schemas.openxmlformats.org/officeDocument/2006/relationships/hyperlink" Target="mailto:tony.era.e@euigs.com" TargetMode="External"/><Relationship Id="rId474" Type="http://schemas.openxmlformats.org/officeDocument/2006/relationships/hyperlink" Target="mailto:aaron.byrne1@barclays.com" TargetMode="External"/><Relationship Id="rId2158" Type="http://schemas.openxmlformats.org/officeDocument/2006/relationships/hyperlink" Target="mailto:edward.jordan.e@euigs.com" TargetMode="External"/><Relationship Id="rId1257" Type="http://schemas.openxmlformats.org/officeDocument/2006/relationships/hyperlink" Target="mailto:chrissi.green@uk.thalesgroup.com" TargetMode="External"/><Relationship Id="rId2104" Type="http://schemas.openxmlformats.org/officeDocument/2006/relationships/hyperlink" Target="mailto:paola.cagliani@conte.it" TargetMode="External"/><Relationship Id="rId2588" Type="http://schemas.openxmlformats.org/officeDocument/2006/relationships/hyperlink" Target="mailto:srikant.kanthadai@kpmg.co.uk" TargetMode="External"/><Relationship Id="rId1258" Type="http://schemas.openxmlformats.org/officeDocument/2006/relationships/hyperlink" Target="mailto:chrissi.green@uk.thalesgroup.com" TargetMode="External"/><Relationship Id="rId2105" Type="http://schemas.openxmlformats.org/officeDocument/2006/relationships/hyperlink" Target="mailto:aline.duong@admiralgroup.fr" TargetMode="External"/><Relationship Id="rId2589" Type="http://schemas.openxmlformats.org/officeDocument/2006/relationships/hyperlink" Target="mailto:srikant.kanthadai@kpmg.co.uk" TargetMode="External"/><Relationship Id="rId1259" Type="http://schemas.openxmlformats.org/officeDocument/2006/relationships/hyperlink" Target="mailto:chrissi.green@uk.thalesgroup.com" TargetMode="External"/><Relationship Id="rId2106" Type="http://schemas.openxmlformats.org/officeDocument/2006/relationships/hyperlink" Target="mailto:aline.duong@admiralgroup.fr" TargetMode="External"/><Relationship Id="rId2107" Type="http://schemas.openxmlformats.org/officeDocument/2006/relationships/hyperlink" Target="mailto:paola.cagliani@conte.it" TargetMode="External"/><Relationship Id="rId2108" Type="http://schemas.openxmlformats.org/officeDocument/2006/relationships/hyperlink" Target="mailto:aline.duong@admiralgroup.fr" TargetMode="External"/><Relationship Id="rId2109" Type="http://schemas.openxmlformats.org/officeDocument/2006/relationships/hyperlink" Target="mailto:aline.duong@admiralgroup.fr" TargetMode="External"/><Relationship Id="rId426" Type="http://schemas.openxmlformats.org/officeDocument/2006/relationships/hyperlink" Target="mailto:sarah.taylor1@directlinegroup.co.uk" TargetMode="External"/><Relationship Id="rId425" Type="http://schemas.openxmlformats.org/officeDocument/2006/relationships/hyperlink" Target="mailto:david.winter@directlinegroup.co.uk" TargetMode="External"/><Relationship Id="rId424" Type="http://schemas.openxmlformats.org/officeDocument/2006/relationships/hyperlink" Target="mailto:neha.pandey@directlinegroup.co.uk" TargetMode="External"/><Relationship Id="rId423" Type="http://schemas.openxmlformats.org/officeDocument/2006/relationships/hyperlink" Target="mailto:neha.pandey@directlinegroup.co.uk" TargetMode="External"/><Relationship Id="rId429" Type="http://schemas.openxmlformats.org/officeDocument/2006/relationships/hyperlink" Target="mailto:sarah.taylor1@directlinegroup.co.uk" TargetMode="External"/><Relationship Id="rId428" Type="http://schemas.openxmlformats.org/officeDocument/2006/relationships/hyperlink" Target="mailto:sarah.taylor1@directlinegroup.co.uk" TargetMode="External"/><Relationship Id="rId427" Type="http://schemas.openxmlformats.org/officeDocument/2006/relationships/hyperlink" Target="mailto:sarah.taylor1@directlinegroup.co.uk" TargetMode="External"/><Relationship Id="rId2580" Type="http://schemas.openxmlformats.org/officeDocument/2006/relationships/hyperlink" Target="mailto:sid.shah@livenation.co.uk" TargetMode="External"/><Relationship Id="rId1250" Type="http://schemas.openxmlformats.org/officeDocument/2006/relationships/hyperlink" Target="mailto:chrissi.green@uk.thalesgroup.com" TargetMode="External"/><Relationship Id="rId2581" Type="http://schemas.openxmlformats.org/officeDocument/2006/relationships/hyperlink" Target="mailto:sid.shah@livenation.co.uk" TargetMode="External"/><Relationship Id="rId1251" Type="http://schemas.openxmlformats.org/officeDocument/2006/relationships/hyperlink" Target="mailto:eromosele.okojie@uk.thalesgroup.com" TargetMode="External"/><Relationship Id="rId2582" Type="http://schemas.openxmlformats.org/officeDocument/2006/relationships/hyperlink" Target="mailto:alix.henvey@lloydsbanking.com" TargetMode="External"/><Relationship Id="rId1252" Type="http://schemas.openxmlformats.org/officeDocument/2006/relationships/hyperlink" Target="mailto:chrissi.green@uk.thalesgroup.com" TargetMode="External"/><Relationship Id="rId2583" Type="http://schemas.openxmlformats.org/officeDocument/2006/relationships/hyperlink" Target="mailto:katharine.purser2@energysecurity.gov.uk" TargetMode="External"/><Relationship Id="rId422" Type="http://schemas.openxmlformats.org/officeDocument/2006/relationships/hyperlink" Target="mailto:david.winter@directlinegroup.co.uk" TargetMode="External"/><Relationship Id="rId1253" Type="http://schemas.openxmlformats.org/officeDocument/2006/relationships/hyperlink" Target="mailto:chrissi.green@uk.thalesgroup.com" TargetMode="External"/><Relationship Id="rId2100" Type="http://schemas.openxmlformats.org/officeDocument/2006/relationships/hyperlink" Target="mailto:geoff.lister@uk.issworld.com" TargetMode="External"/><Relationship Id="rId2584" Type="http://schemas.openxmlformats.org/officeDocument/2006/relationships/hyperlink" Target="mailto:manca.vitorino@lexisnexisrisk.com" TargetMode="External"/><Relationship Id="rId421" Type="http://schemas.openxmlformats.org/officeDocument/2006/relationships/hyperlink" Target="mailto:paul.hatley@dataiq.global" TargetMode="External"/><Relationship Id="rId1254" Type="http://schemas.openxmlformats.org/officeDocument/2006/relationships/hyperlink" Target="mailto:eromosele.okojie@uk.thalesgroup.com" TargetMode="External"/><Relationship Id="rId2101" Type="http://schemas.openxmlformats.org/officeDocument/2006/relationships/hyperlink" Target="mailto:gilles.beaudon@veolia.com" TargetMode="External"/><Relationship Id="rId2585" Type="http://schemas.openxmlformats.org/officeDocument/2006/relationships/hyperlink" Target="mailto:manca.vitorino@lexisnexisrisk.com" TargetMode="External"/><Relationship Id="rId420" Type="http://schemas.openxmlformats.org/officeDocument/2006/relationships/hyperlink" Target="mailto:chanelle.danquah@dataiq.global" TargetMode="External"/><Relationship Id="rId1255" Type="http://schemas.openxmlformats.org/officeDocument/2006/relationships/hyperlink" Target="mailto:eromosele.okojie@uk.thalesgroup.com" TargetMode="External"/><Relationship Id="rId2102" Type="http://schemas.openxmlformats.org/officeDocument/2006/relationships/hyperlink" Target="mailto:gilles.beaudon@veolia.com" TargetMode="External"/><Relationship Id="rId2586" Type="http://schemas.openxmlformats.org/officeDocument/2006/relationships/hyperlink" Target="mailto:contact@qubit-edge.com" TargetMode="External"/><Relationship Id="rId1256" Type="http://schemas.openxmlformats.org/officeDocument/2006/relationships/hyperlink" Target="mailto:eromosele.okojie@uk.thalesgroup.com" TargetMode="External"/><Relationship Id="rId2103" Type="http://schemas.openxmlformats.org/officeDocument/2006/relationships/hyperlink" Target="mailto:paola.cagliani@conte.it" TargetMode="External"/><Relationship Id="rId2587" Type="http://schemas.openxmlformats.org/officeDocument/2006/relationships/hyperlink" Target="mailto:contact@qubit-edge.com" TargetMode="External"/><Relationship Id="rId1246" Type="http://schemas.openxmlformats.org/officeDocument/2006/relationships/hyperlink" Target="mailto:catherine.burke@iagcargo.com" TargetMode="External"/><Relationship Id="rId2577" Type="http://schemas.openxmlformats.org/officeDocument/2006/relationships/hyperlink" Target="mailto:tiffany.bett@brambles.com" TargetMode="External"/><Relationship Id="rId1247" Type="http://schemas.openxmlformats.org/officeDocument/2006/relationships/hyperlink" Target="mailto:catherine.burke@iagcargo.com" TargetMode="External"/><Relationship Id="rId2578" Type="http://schemas.openxmlformats.org/officeDocument/2006/relationships/hyperlink" Target="mailto:tiffany.bett@brambles.com" TargetMode="External"/><Relationship Id="rId1248" Type="http://schemas.openxmlformats.org/officeDocument/2006/relationships/hyperlink" Target="mailto:steven.blunden@iagcargo.com" TargetMode="External"/><Relationship Id="rId2579" Type="http://schemas.openxmlformats.org/officeDocument/2006/relationships/hyperlink" Target="mailto:tiffany.bett@brambles.com" TargetMode="External"/><Relationship Id="rId1249" Type="http://schemas.openxmlformats.org/officeDocument/2006/relationships/hyperlink" Target="mailto:caroline.linz@iagcargo.com" TargetMode="External"/><Relationship Id="rId415" Type="http://schemas.openxmlformats.org/officeDocument/2006/relationships/hyperlink" Target="mailto:elizabeth.osta@digitalforward.co" TargetMode="External"/><Relationship Id="rId899" Type="http://schemas.openxmlformats.org/officeDocument/2006/relationships/hyperlink" Target="mailto:dean.perry@tpr.gov.uk" TargetMode="External"/><Relationship Id="rId414" Type="http://schemas.openxmlformats.org/officeDocument/2006/relationships/hyperlink" Target="mailto:david.reed@dataiq.co.uk" TargetMode="External"/><Relationship Id="rId898" Type="http://schemas.openxmlformats.org/officeDocument/2006/relationships/hyperlink" Target="mailto:dean.perry@tpr.gov.uk" TargetMode="External"/><Relationship Id="rId413" Type="http://schemas.openxmlformats.org/officeDocument/2006/relationships/hyperlink" Target="mailto:felix.appiah@danone.com" TargetMode="External"/><Relationship Id="rId897" Type="http://schemas.openxmlformats.org/officeDocument/2006/relationships/hyperlink" Target="mailto:dean.perry@tpr.gov.uk" TargetMode="External"/><Relationship Id="rId412" Type="http://schemas.openxmlformats.org/officeDocument/2006/relationships/hyperlink" Target="mailto:andile.bota@qlik.com" TargetMode="External"/><Relationship Id="rId896" Type="http://schemas.openxmlformats.org/officeDocument/2006/relationships/hyperlink" Target="mailto:dean.perry@tpr.gov.uk" TargetMode="External"/><Relationship Id="rId419" Type="http://schemas.openxmlformats.org/officeDocument/2006/relationships/hyperlink" Target="mailto:molly.chapman@dataiq.co.uk" TargetMode="External"/><Relationship Id="rId418" Type="http://schemas.openxmlformats.org/officeDocument/2006/relationships/hyperlink" Target="mailto:molly.chapman@dataiq.co.uk" TargetMode="External"/><Relationship Id="rId417" Type="http://schemas.openxmlformats.org/officeDocument/2006/relationships/hyperlink" Target="mailto:molly.chapman@dataiq.co.uk" TargetMode="External"/><Relationship Id="rId416" Type="http://schemas.openxmlformats.org/officeDocument/2006/relationships/hyperlink" Target="mailto:elizabeth.osta@digitalforward.co" TargetMode="External"/><Relationship Id="rId891" Type="http://schemas.openxmlformats.org/officeDocument/2006/relationships/hyperlink" Target="mailto:dean.perry@tpr.gov.uk" TargetMode="External"/><Relationship Id="rId890" Type="http://schemas.openxmlformats.org/officeDocument/2006/relationships/hyperlink" Target="mailto:dean.perry@tpr.gov.uk" TargetMode="External"/><Relationship Id="rId2570" Type="http://schemas.openxmlformats.org/officeDocument/2006/relationships/hyperlink" Target="mailto:james.benford@ons.gov.uk" TargetMode="External"/><Relationship Id="rId1240" Type="http://schemas.openxmlformats.org/officeDocument/2006/relationships/hyperlink" Target="mailto:steven.blunden@iagcargo.com" TargetMode="External"/><Relationship Id="rId2571" Type="http://schemas.openxmlformats.org/officeDocument/2006/relationships/hyperlink" Target="mailto:james.benford@ons.gov.uk" TargetMode="External"/><Relationship Id="rId1241" Type="http://schemas.openxmlformats.org/officeDocument/2006/relationships/hyperlink" Target="mailto:catherine.burke@iagcargo.com" TargetMode="External"/><Relationship Id="rId2572" Type="http://schemas.openxmlformats.org/officeDocument/2006/relationships/hyperlink" Target="mailto:james.benford@ons.gov.uk" TargetMode="External"/><Relationship Id="rId411" Type="http://schemas.openxmlformats.org/officeDocument/2006/relationships/hyperlink" Target="mailto:andile.bota@qlik.com" TargetMode="External"/><Relationship Id="rId895" Type="http://schemas.openxmlformats.org/officeDocument/2006/relationships/hyperlink" Target="mailto:dean.perry@tpr.gov.uk" TargetMode="External"/><Relationship Id="rId1242" Type="http://schemas.openxmlformats.org/officeDocument/2006/relationships/hyperlink" Target="mailto:catherine.burke@iagcargo.com" TargetMode="External"/><Relationship Id="rId2573" Type="http://schemas.openxmlformats.org/officeDocument/2006/relationships/hyperlink" Target="mailto:fiona.james@ons.gov.uk" TargetMode="External"/><Relationship Id="rId410" Type="http://schemas.openxmlformats.org/officeDocument/2006/relationships/hyperlink" Target="mailto:jgrana6@bloomberg.net" TargetMode="External"/><Relationship Id="rId894" Type="http://schemas.openxmlformats.org/officeDocument/2006/relationships/hyperlink" Target="mailto:dean.perry@tpr.gov.uk" TargetMode="External"/><Relationship Id="rId1243" Type="http://schemas.openxmlformats.org/officeDocument/2006/relationships/hyperlink" Target="mailto:bethany.edwards@iagcargo.com" TargetMode="External"/><Relationship Id="rId2574" Type="http://schemas.openxmlformats.org/officeDocument/2006/relationships/hyperlink" Target="mailto:fiona.james@ons.gov.uk" TargetMode="External"/><Relationship Id="rId893" Type="http://schemas.openxmlformats.org/officeDocument/2006/relationships/hyperlink" Target="mailto:dean.perry@tpr.gov.uk" TargetMode="External"/><Relationship Id="rId1244" Type="http://schemas.openxmlformats.org/officeDocument/2006/relationships/hyperlink" Target="mailto:bethany.edwards@iagcargo.com" TargetMode="External"/><Relationship Id="rId2575" Type="http://schemas.openxmlformats.org/officeDocument/2006/relationships/hyperlink" Target="mailto:mandepudi.mk@gmail.com" TargetMode="External"/><Relationship Id="rId892" Type="http://schemas.openxmlformats.org/officeDocument/2006/relationships/hyperlink" Target="mailto:dean.perry@tpr.gov.uk" TargetMode="External"/><Relationship Id="rId1245" Type="http://schemas.openxmlformats.org/officeDocument/2006/relationships/hyperlink" Target="mailto:bethany.edwards@iagcargo.com" TargetMode="External"/><Relationship Id="rId2576" Type="http://schemas.openxmlformats.org/officeDocument/2006/relationships/hyperlink" Target="mailto:mandepudi.mk@gmail.com" TargetMode="External"/><Relationship Id="rId1279" Type="http://schemas.openxmlformats.org/officeDocument/2006/relationships/hyperlink" Target="mailto:claire.bright@brambles.com" TargetMode="External"/><Relationship Id="rId2126" Type="http://schemas.openxmlformats.org/officeDocument/2006/relationships/hyperlink" Target="mailto:karl.ohanlon@veolia.com" TargetMode="External"/><Relationship Id="rId2127" Type="http://schemas.openxmlformats.org/officeDocument/2006/relationships/hyperlink" Target="mailto:fabrice.nico@veolia.com" TargetMode="External"/><Relationship Id="rId2128" Type="http://schemas.openxmlformats.org/officeDocument/2006/relationships/hyperlink" Target="mailto:fabrice.nico@veolia.com" TargetMode="External"/><Relationship Id="rId2129" Type="http://schemas.openxmlformats.org/officeDocument/2006/relationships/hyperlink" Target="mailto:moira.cambrezy@veolia.com" TargetMode="External"/><Relationship Id="rId448" Type="http://schemas.openxmlformats.org/officeDocument/2006/relationships/hyperlink" Target="mailto:tim.payne@alteryx.com" TargetMode="External"/><Relationship Id="rId447" Type="http://schemas.openxmlformats.org/officeDocument/2006/relationships/hyperlink" Target="mailto:derek.boorsma@alteryx.com" TargetMode="External"/><Relationship Id="rId446" Type="http://schemas.openxmlformats.org/officeDocument/2006/relationships/hyperlink" Target="mailto:daniel.odonnell@alteryx.com" TargetMode="External"/><Relationship Id="rId445" Type="http://schemas.openxmlformats.org/officeDocument/2006/relationships/hyperlink" Target="mailto:rkapoor@alteryx.com" TargetMode="External"/><Relationship Id="rId449" Type="http://schemas.openxmlformats.org/officeDocument/2006/relationships/hyperlink" Target="mailto:lauren.walker@omc.com" TargetMode="External"/><Relationship Id="rId1270" Type="http://schemas.openxmlformats.org/officeDocument/2006/relationships/hyperlink" Target="mailto:david.beck@chaucergroup.com" TargetMode="External"/><Relationship Id="rId440" Type="http://schemas.openxmlformats.org/officeDocument/2006/relationships/hyperlink" Target="mailto:korinna.penndorf@alteryx.com" TargetMode="External"/><Relationship Id="rId1271" Type="http://schemas.openxmlformats.org/officeDocument/2006/relationships/hyperlink" Target="mailto:david.beck@chaucergroup.com" TargetMode="External"/><Relationship Id="rId1272" Type="http://schemas.openxmlformats.org/officeDocument/2006/relationships/hyperlink" Target="mailto:carmel.keogh@chaucergroup.com" TargetMode="External"/><Relationship Id="rId1273" Type="http://schemas.openxmlformats.org/officeDocument/2006/relationships/hyperlink" Target="mailto:carmel.keogh@chaucergroup.com" TargetMode="External"/><Relationship Id="rId2120" Type="http://schemas.openxmlformats.org/officeDocument/2006/relationships/hyperlink" Target="mailto:fabrice.nico@veolia.com" TargetMode="External"/><Relationship Id="rId1274" Type="http://schemas.openxmlformats.org/officeDocument/2006/relationships/hyperlink" Target="mailto:carmel.keogh@chaucergroup.com" TargetMode="External"/><Relationship Id="rId2121" Type="http://schemas.openxmlformats.org/officeDocument/2006/relationships/hyperlink" Target="mailto:moira.cambrezy@veolia.com" TargetMode="External"/><Relationship Id="rId444" Type="http://schemas.openxmlformats.org/officeDocument/2006/relationships/hyperlink" Target="mailto:tim.payne@alteryx.com" TargetMode="External"/><Relationship Id="rId1275" Type="http://schemas.openxmlformats.org/officeDocument/2006/relationships/hyperlink" Target="mailto:nick.latocha@brambles.com" TargetMode="External"/><Relationship Id="rId2122" Type="http://schemas.openxmlformats.org/officeDocument/2006/relationships/hyperlink" Target="mailto:moira.cambrezy@veolia.com" TargetMode="External"/><Relationship Id="rId443" Type="http://schemas.openxmlformats.org/officeDocument/2006/relationships/hyperlink" Target="mailto:daniel.odonnell@alteryx.com" TargetMode="External"/><Relationship Id="rId1276" Type="http://schemas.openxmlformats.org/officeDocument/2006/relationships/hyperlink" Target="mailto:claire.bright@brambles.com" TargetMode="External"/><Relationship Id="rId2123" Type="http://schemas.openxmlformats.org/officeDocument/2006/relationships/hyperlink" Target="mailto:moira.cambrezy@veolia.com" TargetMode="External"/><Relationship Id="rId442" Type="http://schemas.openxmlformats.org/officeDocument/2006/relationships/hyperlink" Target="mailto:derek.boorsma@alteryx.com" TargetMode="External"/><Relationship Id="rId1277" Type="http://schemas.openxmlformats.org/officeDocument/2006/relationships/hyperlink" Target="mailto:alistair.griffin@brambles.com" TargetMode="External"/><Relationship Id="rId2124" Type="http://schemas.openxmlformats.org/officeDocument/2006/relationships/hyperlink" Target="mailto:moira.cambrezy@veolia.com" TargetMode="External"/><Relationship Id="rId441" Type="http://schemas.openxmlformats.org/officeDocument/2006/relationships/hyperlink" Target="mailto:rkapoor@alteryx.com" TargetMode="External"/><Relationship Id="rId1278" Type="http://schemas.openxmlformats.org/officeDocument/2006/relationships/hyperlink" Target="mailto:claire.bright@brambles.com" TargetMode="External"/><Relationship Id="rId2125" Type="http://schemas.openxmlformats.org/officeDocument/2006/relationships/hyperlink" Target="mailto:karl.ohanlon@veolia.com" TargetMode="External"/><Relationship Id="rId1268" Type="http://schemas.openxmlformats.org/officeDocument/2006/relationships/hyperlink" Target="mailto:dave.mason@uk.thalesgroup.com" TargetMode="External"/><Relationship Id="rId2115" Type="http://schemas.openxmlformats.org/officeDocument/2006/relationships/hyperlink" Target="mailto:aline.duong@admiralgroup.fr" TargetMode="External"/><Relationship Id="rId2599" Type="http://schemas.openxmlformats.org/officeDocument/2006/relationships/hyperlink" Target="mailto:r.anantharaman@fmo.nl" TargetMode="External"/><Relationship Id="rId1269" Type="http://schemas.openxmlformats.org/officeDocument/2006/relationships/hyperlink" Target="mailto:dave.mason@uk.thalesgroup.com" TargetMode="External"/><Relationship Id="rId2116" Type="http://schemas.openxmlformats.org/officeDocument/2006/relationships/hyperlink" Target="mailto:nwanz@cotality.com" TargetMode="External"/><Relationship Id="rId2117" Type="http://schemas.openxmlformats.org/officeDocument/2006/relationships/hyperlink" Target="mailto:nwanz@cotality.com" TargetMode="External"/><Relationship Id="rId2118" Type="http://schemas.openxmlformats.org/officeDocument/2006/relationships/hyperlink" Target="mailto:jeremy.lagorse@veolia.com" TargetMode="External"/><Relationship Id="rId2119" Type="http://schemas.openxmlformats.org/officeDocument/2006/relationships/hyperlink" Target="mailto:jeremy.lagorse@veolia.com" TargetMode="External"/><Relationship Id="rId437" Type="http://schemas.openxmlformats.org/officeDocument/2006/relationships/hyperlink" Target="mailto:martynq@hotmail.com" TargetMode="External"/><Relationship Id="rId436" Type="http://schemas.openxmlformats.org/officeDocument/2006/relationships/hyperlink" Target="mailto:martynq@hotmail.com" TargetMode="External"/><Relationship Id="rId435" Type="http://schemas.openxmlformats.org/officeDocument/2006/relationships/hyperlink" Target="mailto:martynq@hotmail.com" TargetMode="External"/><Relationship Id="rId434" Type="http://schemas.openxmlformats.org/officeDocument/2006/relationships/hyperlink" Target="mailto:martynq@hotmail.com" TargetMode="External"/><Relationship Id="rId439" Type="http://schemas.openxmlformats.org/officeDocument/2006/relationships/hyperlink" Target="mailto:korinna.penndorf@alteryx.com" TargetMode="External"/><Relationship Id="rId438" Type="http://schemas.openxmlformats.org/officeDocument/2006/relationships/hyperlink" Target="mailto:nicola.lawler@alteryx.com" TargetMode="External"/><Relationship Id="rId2590" Type="http://schemas.openxmlformats.org/officeDocument/2006/relationships/hyperlink" Target="mailto:thomas.gallagher@kpmg.co.uk" TargetMode="External"/><Relationship Id="rId1260" Type="http://schemas.openxmlformats.org/officeDocument/2006/relationships/hyperlink" Target="mailto:chrissi.green@uk.thalesgroup.com" TargetMode="External"/><Relationship Id="rId2591" Type="http://schemas.openxmlformats.org/officeDocument/2006/relationships/hyperlink" Target="mailto:thomas.gallagher@kpmg.co.uk" TargetMode="External"/><Relationship Id="rId1261" Type="http://schemas.openxmlformats.org/officeDocument/2006/relationships/hyperlink" Target="mailto:dave.mason@uk.thalesgroup.com" TargetMode="External"/><Relationship Id="rId2592" Type="http://schemas.openxmlformats.org/officeDocument/2006/relationships/hyperlink" Target="mailto:puneet.ohri@kpmg.co.uk" TargetMode="External"/><Relationship Id="rId1262" Type="http://schemas.openxmlformats.org/officeDocument/2006/relationships/hyperlink" Target="mailto:chrissi.green@uk.thalesgroup.com" TargetMode="External"/><Relationship Id="rId2593" Type="http://schemas.openxmlformats.org/officeDocument/2006/relationships/hyperlink" Target="mailto:puneet.ohri@kpmg.co.uk" TargetMode="External"/><Relationship Id="rId1263" Type="http://schemas.openxmlformats.org/officeDocument/2006/relationships/hyperlink" Target="mailto:chrissi.green@uk.thalesgroup.com" TargetMode="External"/><Relationship Id="rId2110" Type="http://schemas.openxmlformats.org/officeDocument/2006/relationships/hyperlink" Target="mailto:aline.duong@admiralgroup.fr" TargetMode="External"/><Relationship Id="rId2594" Type="http://schemas.openxmlformats.org/officeDocument/2006/relationships/hyperlink" Target="mailto:diana.hunter@puttingdatatowork.com" TargetMode="External"/><Relationship Id="rId433" Type="http://schemas.openxmlformats.org/officeDocument/2006/relationships/hyperlink" Target="mailto:martynq@hotmail.com" TargetMode="External"/><Relationship Id="rId1264" Type="http://schemas.openxmlformats.org/officeDocument/2006/relationships/hyperlink" Target="mailto:dave.mason@uk.thalesgroup.com" TargetMode="External"/><Relationship Id="rId2111" Type="http://schemas.openxmlformats.org/officeDocument/2006/relationships/hyperlink" Target="mailto:aline.duong@admiralgroup.fr" TargetMode="External"/><Relationship Id="rId2595" Type="http://schemas.openxmlformats.org/officeDocument/2006/relationships/hyperlink" Target="mailto:diana.hunter@puttingdatatowork.com" TargetMode="External"/><Relationship Id="rId432" Type="http://schemas.openxmlformats.org/officeDocument/2006/relationships/hyperlink" Target="mailto:martynq@hotmail.com" TargetMode="External"/><Relationship Id="rId1265" Type="http://schemas.openxmlformats.org/officeDocument/2006/relationships/hyperlink" Target="mailto:chrissi.green@uk.thalesgroup.com" TargetMode="External"/><Relationship Id="rId2112" Type="http://schemas.openxmlformats.org/officeDocument/2006/relationships/hyperlink" Target="mailto:aline.duong@admiralgroup.fr" TargetMode="External"/><Relationship Id="rId2596" Type="http://schemas.openxmlformats.org/officeDocument/2006/relationships/hyperlink" Target="mailto:william@theberesfords.com" TargetMode="External"/><Relationship Id="rId431" Type="http://schemas.openxmlformats.org/officeDocument/2006/relationships/hyperlink" Target="mailto:martynq@hotmail.com" TargetMode="External"/><Relationship Id="rId1266" Type="http://schemas.openxmlformats.org/officeDocument/2006/relationships/hyperlink" Target="mailto:chrissi.green@uk.thalesgroup.com" TargetMode="External"/><Relationship Id="rId2113" Type="http://schemas.openxmlformats.org/officeDocument/2006/relationships/hyperlink" Target="mailto:aline.duong@admiralgroup.fr" TargetMode="External"/><Relationship Id="rId2597" Type="http://schemas.openxmlformats.org/officeDocument/2006/relationships/hyperlink" Target="mailto:william@theberesfords.com" TargetMode="External"/><Relationship Id="rId430" Type="http://schemas.openxmlformats.org/officeDocument/2006/relationships/hyperlink" Target="mailto:martynq@hotmail.com" TargetMode="External"/><Relationship Id="rId1267" Type="http://schemas.openxmlformats.org/officeDocument/2006/relationships/hyperlink" Target="mailto:chrissi.green@uk.thalesgroup.com" TargetMode="External"/><Relationship Id="rId2114" Type="http://schemas.openxmlformats.org/officeDocument/2006/relationships/hyperlink" Target="mailto:aline.duong@admiralgroup.fr" TargetMode="External"/><Relationship Id="rId2598" Type="http://schemas.openxmlformats.org/officeDocument/2006/relationships/hyperlink" Target="mailto:r.anantharaman@fmo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13"/>
    <col customWidth="1" min="7" max="7" width="21.5"/>
    <col customWidth="1" min="8" max="8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9</v>
      </c>
      <c r="D2" s="4" t="s">
        <v>11</v>
      </c>
      <c r="E2" s="4" t="s">
        <v>12</v>
      </c>
      <c r="F2" s="5" t="s">
        <v>13</v>
      </c>
      <c r="G2" s="5" t="s">
        <v>14</v>
      </c>
      <c r="H2" s="6" t="s">
        <v>13</v>
      </c>
      <c r="I2" s="3"/>
    </row>
    <row r="3">
      <c r="A3" s="7" t="s">
        <v>15</v>
      </c>
      <c r="B3" s="7" t="s">
        <v>16</v>
      </c>
      <c r="C3" s="8" t="s">
        <v>15</v>
      </c>
      <c r="D3" s="8" t="str">
        <f>IFERROR(__xludf.DUMMYFUNCTION("LOWER(REGEXREPLACE(SUBSTITUTE(C3,"" "",""_""),""[^A-Za-z0-9_]"",""""))
"),"account_is_subscriber")</f>
        <v>account_is_subscriber</v>
      </c>
      <c r="E3" s="8" t="s">
        <v>17</v>
      </c>
      <c r="F3" s="5" t="s">
        <v>13</v>
      </c>
      <c r="G3" s="5" t="s">
        <v>14</v>
      </c>
      <c r="H3" s="5" t="s">
        <v>13</v>
      </c>
      <c r="I3" s="7"/>
    </row>
    <row r="4">
      <c r="A4" s="3" t="s">
        <v>18</v>
      </c>
      <c r="B4" s="3" t="s">
        <v>19</v>
      </c>
      <c r="C4" s="4" t="s">
        <v>18</v>
      </c>
      <c r="D4" s="4" t="str">
        <f>IFERROR(__xludf.DUMMYFUNCTION("LOWER(REGEXREPLACE(SUBSTITUTE(C4,"" "",""_""),""[^A-Za-z0-9_]"",""""))
"),"attended")</f>
        <v>attended</v>
      </c>
      <c r="E4" s="4" t="s">
        <v>17</v>
      </c>
      <c r="F4" s="3"/>
      <c r="G4" s="6" t="s">
        <v>14</v>
      </c>
      <c r="H4" s="6" t="s">
        <v>14</v>
      </c>
      <c r="I4" s="3"/>
    </row>
    <row r="5">
      <c r="A5" s="7" t="s">
        <v>20</v>
      </c>
      <c r="B5" s="7" t="s">
        <v>21</v>
      </c>
      <c r="C5" s="8" t="s">
        <v>20</v>
      </c>
      <c r="D5" s="8" t="str">
        <f>IFERROR(__xludf.DUMMYFUNCTION("LOWER(REGEXREPLACE(SUBSTITUTE(C5,"" "",""_""),""[^A-Za-z0-9_]"",""""))
"),"badge_printed")</f>
        <v>badge_printed</v>
      </c>
      <c r="E5" s="8" t="s">
        <v>17</v>
      </c>
      <c r="F5" s="7"/>
      <c r="G5" s="6" t="s">
        <v>14</v>
      </c>
      <c r="H5" s="6" t="s">
        <v>14</v>
      </c>
      <c r="I5" s="7"/>
    </row>
    <row r="6">
      <c r="A6" s="3" t="s">
        <v>22</v>
      </c>
      <c r="B6" s="3" t="s">
        <v>23</v>
      </c>
      <c r="C6" s="4" t="s">
        <v>22</v>
      </c>
      <c r="D6" s="4" t="str">
        <f>IFERROR(__xludf.DUMMYFUNCTION("LOWER(REGEXREPLACE(SUBSTITUTE(C6,"" "",""_""),""[^A-Za-z0-9_]"",""""))
"),"first_party_optout")</f>
        <v>first_party_optout</v>
      </c>
      <c r="E6" s="4" t="s">
        <v>17</v>
      </c>
      <c r="F6" s="3"/>
      <c r="G6" s="5" t="s">
        <v>14</v>
      </c>
      <c r="H6" s="6" t="s">
        <v>14</v>
      </c>
      <c r="I6" s="3" t="s">
        <v>24</v>
      </c>
    </row>
    <row r="7">
      <c r="A7" s="7" t="s">
        <v>25</v>
      </c>
      <c r="B7" s="7" t="s">
        <v>26</v>
      </c>
      <c r="C7" s="8" t="s">
        <v>25</v>
      </c>
      <c r="D7" s="8" t="str">
        <f>IFERROR(__xludf.DUMMYFUNCTION("LOWER(REGEXREPLACE(SUBSTITUTE(C7,"" "",""_""),""[^A-Za-z0-9_]"",""""))
"),"speaker_or_presenter")</f>
        <v>speaker_or_presenter</v>
      </c>
      <c r="E7" s="8" t="s">
        <v>17</v>
      </c>
      <c r="F7" s="7"/>
      <c r="G7" s="6" t="s">
        <v>14</v>
      </c>
      <c r="H7" s="6" t="s">
        <v>14</v>
      </c>
      <c r="I7" s="7"/>
    </row>
    <row r="8">
      <c r="A8" s="3" t="s">
        <v>27</v>
      </c>
      <c r="B8" s="3" t="s">
        <v>28</v>
      </c>
      <c r="C8" s="4" t="s">
        <v>27</v>
      </c>
      <c r="D8" s="4" t="str">
        <f>IFERROR(__xludf.DUMMYFUNCTION("LOWER(REGEXREPLACE(SUBSTITUTE(C8,"" "",""_""),""[^A-Za-z0-9_]"",""""))
"),"third_party_optout")</f>
        <v>third_party_optout</v>
      </c>
      <c r="E8" s="4" t="s">
        <v>17</v>
      </c>
      <c r="F8" s="3"/>
      <c r="G8" s="6" t="s">
        <v>14</v>
      </c>
      <c r="H8" s="6" t="s">
        <v>14</v>
      </c>
      <c r="I8" s="3"/>
    </row>
    <row r="9">
      <c r="A9" s="7" t="s">
        <v>29</v>
      </c>
      <c r="B9" s="7" t="s">
        <v>30</v>
      </c>
      <c r="C9" s="8" t="s">
        <v>29</v>
      </c>
      <c r="D9" s="8" t="str">
        <f>IFERROR(__xludf.DUMMYFUNCTION("LOWER(REGEXREPLACE(SUBSTITUTE(C9,"" "",""_""),""[^A-Za-z0-9_]"",""""))
"),"event_prep_sent")</f>
        <v>event_prep_sent</v>
      </c>
      <c r="E9" s="8" t="s">
        <v>31</v>
      </c>
      <c r="F9" s="7"/>
      <c r="G9" s="6" t="s">
        <v>14</v>
      </c>
      <c r="H9" s="6" t="s">
        <v>14</v>
      </c>
      <c r="I9" s="7"/>
    </row>
    <row r="10">
      <c r="A10" s="3" t="s">
        <v>32</v>
      </c>
      <c r="B10" s="3" t="s">
        <v>33</v>
      </c>
      <c r="C10" s="4" t="s">
        <v>32</v>
      </c>
      <c r="D10" s="4" t="str">
        <f>IFERROR(__xludf.DUMMYFUNCTION("LOWER(REGEXREPLACE(SUBSTITUTE(C10,"" "",""_""),""[^A-Za-z0-9_]"",""""))
"),"save_the_date_sent")</f>
        <v>save_the_date_sent</v>
      </c>
      <c r="E10" s="4" t="s">
        <v>31</v>
      </c>
      <c r="F10" s="3"/>
      <c r="G10" s="6" t="s">
        <v>14</v>
      </c>
      <c r="H10" s="6" t="s">
        <v>14</v>
      </c>
      <c r="I10" s="3"/>
    </row>
    <row r="11">
      <c r="A11" s="7" t="s">
        <v>34</v>
      </c>
      <c r="B11" s="7" t="s">
        <v>35</v>
      </c>
      <c r="C11" s="8" t="s">
        <v>34</v>
      </c>
      <c r="D11" s="8" t="str">
        <f>IFERROR(__xludf.DUMMYFUNCTION("LOWER(REGEXREPLACE(SUBSTITUTE(C11,"" "",""_""),""[^A-Za-z0-9_]"",""""))
"),"is90days")</f>
        <v>is90days</v>
      </c>
      <c r="E11" s="8" t="s">
        <v>17</v>
      </c>
      <c r="F11" s="5" t="s">
        <v>13</v>
      </c>
      <c r="G11" s="6" t="s">
        <v>14</v>
      </c>
      <c r="H11" s="6" t="s">
        <v>13</v>
      </c>
      <c r="I11" s="7"/>
    </row>
    <row r="12">
      <c r="A12" s="3" t="s">
        <v>36</v>
      </c>
      <c r="B12" s="3" t="s">
        <v>37</v>
      </c>
      <c r="C12" s="4" t="s">
        <v>36</v>
      </c>
      <c r="D12" s="4" t="str">
        <f>IFERROR(__xludf.DUMMYFUNCTION("LOWER(REGEXREPLACE(SUBSTITUTE(C12,"" "",""_""),""[^A-Za-z0-9_]"",""""))
"),"event_date")</f>
        <v>event_date</v>
      </c>
      <c r="E12" s="4" t="s">
        <v>31</v>
      </c>
      <c r="F12" s="5" t="s">
        <v>13</v>
      </c>
      <c r="G12" s="6" t="s">
        <v>14</v>
      </c>
      <c r="H12" s="6" t="s">
        <v>13</v>
      </c>
      <c r="I12" s="3" t="s">
        <v>24</v>
      </c>
    </row>
    <row r="13">
      <c r="A13" s="7" t="s">
        <v>38</v>
      </c>
      <c r="B13" s="7" t="s">
        <v>39</v>
      </c>
      <c r="C13" s="8" t="s">
        <v>38</v>
      </c>
      <c r="D13" s="8" t="str">
        <f>IFERROR(__xludf.DUMMYFUNCTION("LOWER(REGEXREPLACE(SUBSTITUTE(C13,"" "",""_""),""[^A-Za-z0-9_]"",""""))
"),"account_name")</f>
        <v>account_name</v>
      </c>
      <c r="E13" s="8" t="s">
        <v>12</v>
      </c>
      <c r="F13" s="5" t="s">
        <v>13</v>
      </c>
      <c r="G13" s="6" t="s">
        <v>14</v>
      </c>
      <c r="H13" s="6" t="s">
        <v>13</v>
      </c>
      <c r="I13" s="7"/>
    </row>
    <row r="14">
      <c r="A14" s="3" t="s">
        <v>40</v>
      </c>
      <c r="B14" s="3" t="s">
        <v>41</v>
      </c>
      <c r="C14" s="4" t="s">
        <v>42</v>
      </c>
      <c r="D14" s="4" t="str">
        <f>IFERROR(__xludf.DUMMYFUNCTION("LOWER(REGEXREPLACE(SUBSTITUTE(C14,"" "",""_""),""[^A-Za-z0-9_]"",""""))
"),"external_id")</f>
        <v>external_id</v>
      </c>
      <c r="E14" s="4" t="s">
        <v>12</v>
      </c>
      <c r="F14" s="5" t="s">
        <v>13</v>
      </c>
      <c r="G14" s="6" t="s">
        <v>14</v>
      </c>
      <c r="H14" s="6" t="s">
        <v>13</v>
      </c>
      <c r="I14" s="3" t="s">
        <v>43</v>
      </c>
    </row>
    <row r="15">
      <c r="A15" s="7" t="s">
        <v>44</v>
      </c>
      <c r="B15" s="7" t="s">
        <v>45</v>
      </c>
      <c r="C15" s="8" t="s">
        <v>46</v>
      </c>
      <c r="D15" s="8" t="str">
        <f>IFERROR(__xludf.DUMMYFUNCTION("LOWER(REGEXREPLACE(SUBSTITUTE(C15,"" "",""_""),""[^A-Za-z0-9_]"",""""))
"),"booking_email")</f>
        <v>booking_email</v>
      </c>
      <c r="E15" s="8" t="s">
        <v>12</v>
      </c>
      <c r="F15" s="5" t="s">
        <v>13</v>
      </c>
      <c r="G15" s="6" t="s">
        <v>14</v>
      </c>
      <c r="H15" s="6" t="s">
        <v>13</v>
      </c>
      <c r="I15" s="7" t="s">
        <v>24</v>
      </c>
    </row>
    <row r="16">
      <c r="A16" s="3" t="s">
        <v>47</v>
      </c>
      <c r="B16" s="3" t="s">
        <v>48</v>
      </c>
      <c r="C16" s="4" t="s">
        <v>47</v>
      </c>
      <c r="D16" s="4" t="str">
        <f>IFERROR(__xludf.DUMMYFUNCTION("LOWER(REGEXREPLACE(SUBSTITUTE(C16,"" "",""_""),""[^A-Za-z0-9_]"",""""))
"),"event_name")</f>
        <v>event_name</v>
      </c>
      <c r="E16" s="4" t="s">
        <v>12</v>
      </c>
      <c r="F16" s="5" t="s">
        <v>13</v>
      </c>
      <c r="G16" s="6" t="s">
        <v>14</v>
      </c>
      <c r="H16" s="6" t="s">
        <v>13</v>
      </c>
      <c r="I16" s="3"/>
    </row>
    <row r="17">
      <c r="A17" s="7" t="s">
        <v>49</v>
      </c>
      <c r="B17" s="7" t="s">
        <v>50</v>
      </c>
      <c r="C17" s="8" t="s">
        <v>49</v>
      </c>
      <c r="D17" s="8" t="str">
        <f>IFERROR(__xludf.DUMMYFUNCTION("LOWER(REGEXREPLACE(SUBSTITUTE(C17,"" "",""_""),""[^A-Za-z0-9_]"",""""))
"),"event_type")</f>
        <v>event_type</v>
      </c>
      <c r="E17" s="8" t="s">
        <v>12</v>
      </c>
      <c r="F17" s="5" t="s">
        <v>13</v>
      </c>
      <c r="G17" s="6" t="s">
        <v>14</v>
      </c>
      <c r="H17" s="6" t="s">
        <v>13</v>
      </c>
      <c r="I17" s="7"/>
    </row>
    <row r="18">
      <c r="A18" s="3" t="s">
        <v>51</v>
      </c>
      <c r="B18" s="3" t="s">
        <v>52</v>
      </c>
      <c r="C18" s="4" t="s">
        <v>51</v>
      </c>
      <c r="D18" s="4" t="str">
        <f>IFERROR(__xludf.DUMMYFUNCTION("LOWER(REGEXREPLACE(SUBSTITUTE(C18,"" "",""_""),""[^A-Za-z0-9_]"",""""))
"),"full_name")</f>
        <v>full_name</v>
      </c>
      <c r="E18" s="4" t="s">
        <v>12</v>
      </c>
      <c r="F18" s="3"/>
      <c r="G18" s="6" t="s">
        <v>14</v>
      </c>
      <c r="H18" s="6" t="s">
        <v>13</v>
      </c>
      <c r="I18" s="3" t="s">
        <v>53</v>
      </c>
    </row>
    <row r="19">
      <c r="A19" s="7" t="s">
        <v>54</v>
      </c>
      <c r="B19" s="7" t="s">
        <v>55</v>
      </c>
      <c r="C19" s="8" t="s">
        <v>54</v>
      </c>
      <c r="D19" s="8" t="str">
        <f>IFERROR(__xludf.DUMMYFUNCTION("LOWER(REGEXREPLACE(SUBSTITUTE(C19,"" "",""_""),""[^A-Za-z0-9_]"",""""))
"),"jobtitle")</f>
        <v>jobtitle</v>
      </c>
      <c r="E19" s="8" t="s">
        <v>12</v>
      </c>
      <c r="F19" s="5" t="s">
        <v>13</v>
      </c>
      <c r="G19" s="5" t="s">
        <v>56</v>
      </c>
      <c r="H19" s="6" t="s">
        <v>13</v>
      </c>
      <c r="I19" s="7" t="s">
        <v>57</v>
      </c>
    </row>
    <row r="20">
      <c r="A20" s="3" t="s">
        <v>58</v>
      </c>
      <c r="B20" s="3" t="s">
        <v>59</v>
      </c>
      <c r="C20" s="4" t="s">
        <v>58</v>
      </c>
      <c r="D20" s="4" t="str">
        <f>IFERROR(__xludf.DUMMYFUNCTION("LOWER(REGEXREPLACE(SUBSTITUTE(C20,"" "",""_""),""[^A-Za-z0-9_]"",""""))
"),"booking_notes")</f>
        <v>booking_notes</v>
      </c>
      <c r="E20" s="4" t="s">
        <v>12</v>
      </c>
      <c r="F20" s="3"/>
      <c r="G20" s="6" t="s">
        <v>14</v>
      </c>
      <c r="H20" s="6" t="s">
        <v>14</v>
      </c>
      <c r="I20" s="3"/>
    </row>
    <row r="21">
      <c r="A21" s="7" t="s">
        <v>60</v>
      </c>
      <c r="B21" s="7" t="s">
        <v>61</v>
      </c>
      <c r="C21" s="8" t="s">
        <v>60</v>
      </c>
      <c r="D21" s="8" t="str">
        <f>IFERROR(__xludf.DUMMYFUNCTION("LOWER(REGEXREPLACE(SUBSTITUTE(C21,"" "",""_""),""[^A-Za-z0-9_]"",""""))
"),"booked_by")</f>
        <v>booked_by</v>
      </c>
      <c r="E21" s="8" t="s">
        <v>12</v>
      </c>
      <c r="F21" s="7"/>
      <c r="G21" s="6" t="s">
        <v>62</v>
      </c>
      <c r="H21" s="6" t="s">
        <v>62</v>
      </c>
      <c r="I21" s="7" t="s">
        <v>63</v>
      </c>
    </row>
    <row r="22">
      <c r="A22" s="3" t="s">
        <v>64</v>
      </c>
      <c r="B22" s="3" t="s">
        <v>65</v>
      </c>
      <c r="C22" s="4" t="s">
        <v>64</v>
      </c>
      <c r="D22" s="4" t="str">
        <f>IFERROR(__xludf.DUMMYFUNCTION("LOWER(REGEXREPLACE(SUBSTITUTE(C22,"" "",""_""),""[^A-Za-z0-9_]"",""""))
"),"membership")</f>
        <v>membership</v>
      </c>
      <c r="E22" s="4" t="s">
        <v>12</v>
      </c>
      <c r="F22" s="3"/>
      <c r="G22" s="6" t="s">
        <v>14</v>
      </c>
      <c r="H22" s="6" t="s">
        <v>14</v>
      </c>
      <c r="I22" s="3"/>
    </row>
    <row r="23">
      <c r="A23" s="9" t="s">
        <v>66</v>
      </c>
      <c r="B23" s="9" t="s">
        <v>67</v>
      </c>
      <c r="C23" s="10" t="s">
        <v>66</v>
      </c>
      <c r="D23" s="10" t="str">
        <f>IFERROR(__xludf.DUMMYFUNCTION("LOWER(REGEXREPLACE(SUBSTITUTE(C23,"" "",""_""),""[^A-Za-z0-9_]"",""""))
"),"linked_opportunity")</f>
        <v>linked_opportunity</v>
      </c>
      <c r="E23" s="10" t="s">
        <v>12</v>
      </c>
      <c r="F23" s="9"/>
      <c r="G23" s="6" t="s">
        <v>68</v>
      </c>
      <c r="H23" s="6" t="s">
        <v>68</v>
      </c>
      <c r="I23" s="9" t="s">
        <v>69</v>
      </c>
    </row>
    <row r="24">
      <c r="A24" s="3" t="s">
        <v>70</v>
      </c>
      <c r="B24" s="3" t="s">
        <v>71</v>
      </c>
      <c r="C24" s="4" t="s">
        <v>70</v>
      </c>
      <c r="D24" s="4" t="str">
        <f>IFERROR(__xludf.DUMMYFUNCTION("LOWER(REGEXREPLACE(SUBSTITUTE(C24,"" "",""_""),""[^A-Za-z0-9_]"",""""))
"),"created_by")</f>
        <v>created_by</v>
      </c>
      <c r="E24" s="4" t="s">
        <v>72</v>
      </c>
      <c r="F24" s="5" t="s">
        <v>13</v>
      </c>
      <c r="G24" s="5" t="s">
        <v>62</v>
      </c>
      <c r="H24" s="6" t="s">
        <v>13</v>
      </c>
      <c r="I24" s="3" t="s">
        <v>73</v>
      </c>
    </row>
    <row r="25">
      <c r="A25" s="7" t="s">
        <v>74</v>
      </c>
      <c r="B25" s="7" t="s">
        <v>75</v>
      </c>
      <c r="C25" s="8" t="s">
        <v>74</v>
      </c>
      <c r="D25" s="8" t="str">
        <f>IFERROR(__xludf.DUMMYFUNCTION("LOWER(REGEXREPLACE(SUBSTITUTE(C25,"" "",""_""),""[^A-Za-z0-9_]"",""""))
"),"last_modified_by")</f>
        <v>last_modified_by</v>
      </c>
      <c r="E25" s="8" t="s">
        <v>72</v>
      </c>
      <c r="F25" s="5" t="s">
        <v>13</v>
      </c>
      <c r="G25" s="5" t="s">
        <v>76</v>
      </c>
      <c r="H25" s="6" t="s">
        <v>13</v>
      </c>
      <c r="I25" s="7" t="s">
        <v>77</v>
      </c>
    </row>
    <row r="26">
      <c r="A26" s="9" t="s">
        <v>78</v>
      </c>
      <c r="B26" s="9" t="s">
        <v>79</v>
      </c>
      <c r="C26" s="10" t="s">
        <v>80</v>
      </c>
      <c r="D26" s="10" t="str">
        <f>IFERROR(__xludf.DUMMYFUNCTION("LOWER(REGEXREPLACE(SUBSTITUTE(C26,"" "",""_""),""[^A-Za-z0-9_]"",""""))
"),"contact_name")</f>
        <v>contact_name</v>
      </c>
      <c r="E26" s="10" t="s">
        <v>12</v>
      </c>
      <c r="F26" s="9"/>
      <c r="G26" s="6" t="s">
        <v>68</v>
      </c>
      <c r="H26" s="6" t="s">
        <v>68</v>
      </c>
      <c r="I26" s="9" t="s">
        <v>69</v>
      </c>
    </row>
    <row r="27">
      <c r="A27" s="7" t="s">
        <v>81</v>
      </c>
      <c r="B27" s="7" t="s">
        <v>82</v>
      </c>
      <c r="C27" s="8" t="s">
        <v>81</v>
      </c>
      <c r="D27" s="8" t="str">
        <f>IFERROR(__xludf.DUMMYFUNCTION("LOWER(REGEXREPLACE(SUBSTITUTE(C27,"" "",""_""),""[^A-Za-z0-9_]"",""""))
"),"dataiq_event")</f>
        <v>dataiq_event</v>
      </c>
      <c r="E27" s="8" t="s">
        <v>12</v>
      </c>
      <c r="F27" s="7"/>
      <c r="G27" s="6" t="s">
        <v>14</v>
      </c>
      <c r="H27" s="6" t="s">
        <v>14</v>
      </c>
      <c r="I27" s="7"/>
    </row>
    <row r="28">
      <c r="A28" s="3" t="s">
        <v>83</v>
      </c>
      <c r="B28" s="3" t="s">
        <v>84</v>
      </c>
      <c r="C28" s="4" t="s">
        <v>83</v>
      </c>
      <c r="D28" s="4" t="str">
        <f>IFERROR(__xludf.DUMMYFUNCTION("LOWER(REGEXREPLACE(SUBSTITUTE(C28,"" "",""_""),""[^A-Za-z0-9_]"",""""))
"),"credits")</f>
        <v>credits</v>
      </c>
      <c r="E28" s="4" t="s">
        <v>85</v>
      </c>
      <c r="F28" s="3"/>
      <c r="G28" s="5" t="s">
        <v>14</v>
      </c>
      <c r="H28" s="6" t="s">
        <v>14</v>
      </c>
      <c r="I28" s="3" t="s">
        <v>24</v>
      </c>
    </row>
    <row r="29">
      <c r="A29" s="7" t="s">
        <v>86</v>
      </c>
      <c r="B29" s="7" t="s">
        <v>87</v>
      </c>
      <c r="C29" s="8" t="s">
        <v>86</v>
      </c>
      <c r="D29" s="8" t="str">
        <f>IFERROR(__xludf.DUMMYFUNCTION("LOWER(REGEXREPLACE(SUBSTITUTE(C29,"" "",""_""),""[^A-Za-z0-9_]"",""""))
"),"dl_feedback_score")</f>
        <v>dl_feedback_score</v>
      </c>
      <c r="E29" s="8" t="s">
        <v>85</v>
      </c>
      <c r="F29" s="7"/>
      <c r="G29" s="5" t="s">
        <v>14</v>
      </c>
      <c r="H29" s="6" t="s">
        <v>14</v>
      </c>
      <c r="I29" s="7" t="s">
        <v>24</v>
      </c>
    </row>
    <row r="30">
      <c r="A30" s="3" t="s">
        <v>88</v>
      </c>
      <c r="B30" s="3" t="s">
        <v>89</v>
      </c>
      <c r="C30" s="4" t="s">
        <v>88</v>
      </c>
      <c r="D30" s="4" t="str">
        <f>IFERROR(__xludf.DUMMYFUNCTION("LOWER(REGEXREPLACE(SUBSTITUTE(C30,"" "",""_""),""[^A-Za-z0-9_]"",""""))
"),"scorerating")</f>
        <v>scorerating</v>
      </c>
      <c r="E30" s="4" t="s">
        <v>85</v>
      </c>
      <c r="F30" s="3"/>
      <c r="G30" s="5" t="s">
        <v>14</v>
      </c>
      <c r="H30" s="6" t="s">
        <v>14</v>
      </c>
      <c r="I30" s="3" t="s">
        <v>24</v>
      </c>
    </row>
    <row r="31">
      <c r="A31" s="7" t="s">
        <v>90</v>
      </c>
      <c r="B31" s="7" t="s">
        <v>91</v>
      </c>
      <c r="C31" s="8" t="s">
        <v>90</v>
      </c>
      <c r="D31" s="8" t="str">
        <f>IFERROR(__xludf.DUMMYFUNCTION("LOWER(REGEXREPLACE(SUBSTITUTE(C31,"" "",""_""),""[^A-Za-z0-9_]"",""""))
"),"booking_status")</f>
        <v>booking_status</v>
      </c>
      <c r="E31" s="8" t="s">
        <v>85</v>
      </c>
      <c r="F31" s="7"/>
      <c r="G31" s="6" t="s">
        <v>14</v>
      </c>
      <c r="H31" s="6" t="s">
        <v>14</v>
      </c>
      <c r="I31" s="7" t="s">
        <v>92</v>
      </c>
    </row>
    <row r="32">
      <c r="A32" s="3" t="s">
        <v>93</v>
      </c>
      <c r="B32" s="3" t="s">
        <v>94</v>
      </c>
      <c r="C32" s="4" t="s">
        <v>93</v>
      </c>
      <c r="D32" s="4" t="str">
        <f>IFERROR(__xludf.DUMMYFUNCTION("LOWER(REGEXREPLACE(SUBSTITUTE(C32,"" "",""_""),""[^A-Za-z0-9_]"",""""))
"),"currency")</f>
        <v>currency</v>
      </c>
      <c r="E32" s="4" t="s">
        <v>95</v>
      </c>
      <c r="F32" s="3"/>
      <c r="G32" s="6" t="s">
        <v>14</v>
      </c>
      <c r="H32" s="6" t="s">
        <v>14</v>
      </c>
      <c r="I32" s="3"/>
    </row>
    <row r="33">
      <c r="A33" s="7" t="s">
        <v>96</v>
      </c>
      <c r="B33" s="7" t="s">
        <v>97</v>
      </c>
      <c r="C33" s="8" t="s">
        <v>96</v>
      </c>
      <c r="D33" s="8" t="str">
        <f>IFERROR(__xludf.DUMMYFUNCTION("LOWER(REGEXREPLACE(SUBSTITUTE(C33,"" "",""_""),""[^A-Za-z0-9_]"",""""))
"),"diary_invite_accepted")</f>
        <v>diary_invite_accepted</v>
      </c>
      <c r="E33" s="8" t="s">
        <v>95</v>
      </c>
      <c r="F33" s="7"/>
      <c r="G33" s="6" t="s">
        <v>14</v>
      </c>
      <c r="H33" s="6" t="s">
        <v>14</v>
      </c>
      <c r="I33" s="7"/>
    </row>
    <row r="34">
      <c r="A34" s="3" t="s">
        <v>98</v>
      </c>
      <c r="B34" s="3" t="s">
        <v>99</v>
      </c>
      <c r="C34" s="4" t="s">
        <v>98</v>
      </c>
      <c r="D34" s="4" t="str">
        <f>IFERROR(__xludf.DUMMYFUNCTION("LOWER(REGEXREPLACE(SUBSTITUTE(C34,"" "",""_""),""[^A-Za-z0-9_]"",""""))
"),"foodreg")</f>
        <v>foodreg</v>
      </c>
      <c r="E34" s="4" t="s">
        <v>95</v>
      </c>
      <c r="F34" s="3"/>
      <c r="G34" s="6" t="s">
        <v>14</v>
      </c>
      <c r="H34" s="6" t="s">
        <v>14</v>
      </c>
      <c r="I34" s="3"/>
    </row>
    <row r="35">
      <c r="A35" s="7" t="s">
        <v>100</v>
      </c>
      <c r="B35" s="7" t="s">
        <v>101</v>
      </c>
      <c r="C35" s="8" t="s">
        <v>100</v>
      </c>
      <c r="D35" s="8" t="str">
        <f>IFERROR(__xludf.DUMMYFUNCTION("LOWER(REGEXREPLACE(SUBSTITUTE(C35,"" "",""_""),""[^A-Za-z0-9_]"",""""))
"),"post_task")</f>
        <v>post_task</v>
      </c>
      <c r="E35" s="8" t="s">
        <v>95</v>
      </c>
      <c r="F35" s="7"/>
      <c r="G35" s="6" t="s">
        <v>14</v>
      </c>
      <c r="H35" s="6" t="s">
        <v>14</v>
      </c>
      <c r="I35" s="7"/>
    </row>
    <row r="36">
      <c r="A36" s="3" t="s">
        <v>102</v>
      </c>
      <c r="B36" s="3" t="s">
        <v>103</v>
      </c>
      <c r="C36" s="4" t="s">
        <v>102</v>
      </c>
      <c r="D36" s="4" t="str">
        <f>IFERROR(__xludf.DUMMYFUNCTION("LOWER(REGEXREPLACE(SUBSTITUTE(C36,"" "",""_""),""[^A-Za-z0-9_]"",""""))
"),"pre_task")</f>
        <v>pre_task</v>
      </c>
      <c r="E36" s="4" t="s">
        <v>95</v>
      </c>
      <c r="F36" s="3"/>
      <c r="G36" s="6" t="s">
        <v>14</v>
      </c>
      <c r="H36" s="6" t="s">
        <v>14</v>
      </c>
      <c r="I36" s="3"/>
    </row>
    <row r="37">
      <c r="A37" s="7" t="s">
        <v>104</v>
      </c>
      <c r="B37" s="7" t="s">
        <v>105</v>
      </c>
      <c r="C37" s="8" t="s">
        <v>104</v>
      </c>
      <c r="D37" s="8" t="str">
        <f>IFERROR(__xludf.DUMMYFUNCTION("LOWER(REGEXREPLACE(SUBSTITUTE(C37,"" "",""_""),""[^A-Za-z0-9_]"",""""))
"),"accessibility_requirements")</f>
        <v>accessibility_requirements</v>
      </c>
      <c r="E37" s="8" t="s">
        <v>12</v>
      </c>
      <c r="F37" s="7"/>
      <c r="G37" s="6" t="s">
        <v>14</v>
      </c>
      <c r="H37" s="6" t="s">
        <v>14</v>
      </c>
      <c r="I37" s="7"/>
    </row>
    <row r="38">
      <c r="A38" s="3" t="s">
        <v>106</v>
      </c>
      <c r="B38" s="3" t="s">
        <v>107</v>
      </c>
      <c r="C38" s="4" t="s">
        <v>106</v>
      </c>
      <c r="D38" s="4" t="str">
        <f>IFERROR(__xludf.DUMMYFUNCTION("LOWER(REGEXREPLACE(SUBSTITUTE(C38,"" "",""_""),""[^A-Za-z0-9_]"",""""))
"),"dietary_requirements")</f>
        <v>dietary_requirements</v>
      </c>
      <c r="E38" s="4" t="s">
        <v>12</v>
      </c>
      <c r="F38" s="3"/>
      <c r="G38" s="6" t="s">
        <v>14</v>
      </c>
      <c r="H38" s="6" t="s">
        <v>14</v>
      </c>
      <c r="I38" s="3"/>
    </row>
    <row r="39">
      <c r="A39" s="7" t="s">
        <v>108</v>
      </c>
      <c r="B39" s="7" t="s">
        <v>109</v>
      </c>
      <c r="C39" s="8" t="s">
        <v>108</v>
      </c>
      <c r="D39" s="8" t="str">
        <f>IFERROR(__xludf.DUMMYFUNCTION("LOWER(REGEXREPLACE(SUBSTITUTE(C39,"" "",""_""),""[^A-Za-z0-9_]"",""""))
"),"booked_hotel")</f>
        <v>booked_hotel</v>
      </c>
      <c r="E39" s="8" t="s">
        <v>12</v>
      </c>
      <c r="F39" s="7"/>
      <c r="G39" s="6" t="s">
        <v>14</v>
      </c>
      <c r="H39" s="6" t="s">
        <v>14</v>
      </c>
      <c r="I39" s="7"/>
    </row>
    <row r="40">
      <c r="A40" s="3" t="s">
        <v>110</v>
      </c>
      <c r="B40" s="3" t="s">
        <v>111</v>
      </c>
      <c r="C40" s="4" t="s">
        <v>110</v>
      </c>
      <c r="D40" s="4" t="str">
        <f>IFERROR(__xludf.DUMMYFUNCTION("LOWER(REGEXREPLACE(SUBSTITUTE(C40,"" "",""_""),""[^A-Za-z0-9_]"",""""))
"),"discussion_choice")</f>
        <v>discussion_choice</v>
      </c>
      <c r="E40" s="4" t="s">
        <v>12</v>
      </c>
      <c r="F40" s="3"/>
      <c r="G40" s="6" t="s">
        <v>14</v>
      </c>
      <c r="H40" s="6" t="s">
        <v>14</v>
      </c>
      <c r="I40" s="3"/>
    </row>
    <row r="41">
      <c r="A41" s="7" t="s">
        <v>112</v>
      </c>
      <c r="B41" s="7" t="s">
        <v>113</v>
      </c>
      <c r="C41" s="8" t="s">
        <v>112</v>
      </c>
      <c r="D41" s="8" t="str">
        <f>IFERROR(__xludf.DUMMYFUNCTION("LOWER(REGEXREPLACE(SUBSTITUTE(C41,"" "",""_""),""[^A-Za-z0-9_]"",""""))
"),"booking_system_id")</f>
        <v>booking_system_id</v>
      </c>
      <c r="E41" s="8" t="s">
        <v>12</v>
      </c>
      <c r="F41" s="7"/>
      <c r="G41" s="6" t="s">
        <v>14</v>
      </c>
      <c r="H41" s="6" t="s">
        <v>14</v>
      </c>
      <c r="I41" s="7"/>
    </row>
    <row r="42">
      <c r="A42" s="3" t="s">
        <v>114</v>
      </c>
      <c r="B42" s="3" t="s">
        <v>115</v>
      </c>
      <c r="C42" s="4" t="s">
        <v>114</v>
      </c>
      <c r="D42" s="4" t="str">
        <f>IFERROR(__xludf.DUMMYFUNCTION("LOWER(REGEXREPLACE(SUBSTITUTE(C42,"" "",""_""),""[^A-Za-z0-9_]"",""""))
"),"certificate_etc")</f>
        <v>certificate_etc</v>
      </c>
      <c r="E42" s="4" t="s">
        <v>12</v>
      </c>
      <c r="F42" s="3"/>
      <c r="G42" s="6" t="s">
        <v>14</v>
      </c>
      <c r="H42" s="6" t="s">
        <v>14</v>
      </c>
      <c r="I42" s="3"/>
    </row>
    <row r="43">
      <c r="A43" s="7" t="s">
        <v>116</v>
      </c>
      <c r="B43" s="7" t="s">
        <v>117</v>
      </c>
      <c r="C43" s="8" t="s">
        <v>116</v>
      </c>
      <c r="D43" s="8" t="str">
        <f>IFERROR(__xludf.DUMMYFUNCTION("LOWER(REGEXREPLACE(SUBSTITUTE(C43,"" "",""_""),""[^A-Za-z0-9_]"",""""))
"),"platform")</f>
        <v>platform</v>
      </c>
      <c r="E43" s="8" t="s">
        <v>12</v>
      </c>
      <c r="F43" s="7"/>
      <c r="G43" s="6" t="s">
        <v>14</v>
      </c>
      <c r="H43" s="6" t="s">
        <v>14</v>
      </c>
      <c r="I43" s="7"/>
    </row>
    <row r="44">
      <c r="A44" s="3" t="s">
        <v>118</v>
      </c>
      <c r="B44" s="3" t="s">
        <v>119</v>
      </c>
      <c r="C44" s="4" t="s">
        <v>118</v>
      </c>
      <c r="D44" s="4" t="str">
        <f>IFERROR(__xludf.DUMMYFUNCTION("LOWER(REGEXREPLACE(SUBSTITUTE(C44,"" "",""_""),""[^A-Za-z0-9_]"",""""))
"),"dl_sf_id")</f>
        <v>dl_sf_id</v>
      </c>
      <c r="E44" s="4" t="s">
        <v>12</v>
      </c>
      <c r="F44" s="3"/>
      <c r="G44" s="6" t="s">
        <v>14</v>
      </c>
      <c r="H44" s="6" t="s">
        <v>14</v>
      </c>
      <c r="I44" s="3" t="s">
        <v>24</v>
      </c>
    </row>
    <row r="45">
      <c r="A45" s="7" t="s">
        <v>120</v>
      </c>
      <c r="B45" s="7" t="s">
        <v>121</v>
      </c>
      <c r="C45" s="8" t="s">
        <v>120</v>
      </c>
      <c r="D45" s="8" t="str">
        <f>IFERROR(__xludf.DUMMYFUNCTION("LOWER(REGEXREPLACE(SUBSTITUTE(C45,"" "",""_""),""[^A-Za-z0-9_]"",""""))
"),"country")</f>
        <v>country</v>
      </c>
      <c r="E45" s="8" t="s">
        <v>12</v>
      </c>
      <c r="F45" s="7"/>
      <c r="G45" s="6" t="s">
        <v>62</v>
      </c>
      <c r="H45" s="6" t="s">
        <v>62</v>
      </c>
      <c r="I45" s="7"/>
    </row>
    <row r="46">
      <c r="A46" s="3" t="s">
        <v>122</v>
      </c>
      <c r="B46" s="3" t="s">
        <v>123</v>
      </c>
      <c r="C46" s="4" t="s">
        <v>122</v>
      </c>
      <c r="D46" s="4" t="str">
        <f>IFERROR(__xludf.DUMMYFUNCTION("LOWER(REGEXREPLACE(SUBSTITUTE(C46,"" "",""_""),""[^A-Za-z0-9_]"",""""))
"),"table_id")</f>
        <v>table_id</v>
      </c>
      <c r="E46" s="4" t="s">
        <v>12</v>
      </c>
      <c r="F46" s="3"/>
      <c r="G46" s="6" t="s">
        <v>14</v>
      </c>
      <c r="H46" s="6" t="s">
        <v>14</v>
      </c>
      <c r="I46" s="3"/>
    </row>
  </sheetData>
  <dataValidations>
    <dataValidation type="list" allowBlank="1" showErrorMessage="1" sqref="E2:E46">
      <formula1>"Text,Numeric,Boolean,Currency,Date,Single Option,Multi Option,Account,Organization,Contact,Account Multi Option,Organization Multi Option,Contact Multi Option,User"</formula1>
    </dataValidation>
    <dataValidation type="list" allowBlank="1" showErrorMessage="1" sqref="F2:H3 G4:H10 F11:H17 G18:H18 F19:H19 G20:H23 F24:H25 G26:H46">
      <formula1>"Mapped,Not - Mapped,Skip,TBD,Data Quality issue,Calculated attribute,Incorrectly mapped"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124</v>
      </c>
      <c r="B1" s="11" t="s">
        <v>9</v>
      </c>
      <c r="C1" s="11" t="s">
        <v>125</v>
      </c>
      <c r="D1" s="11" t="s">
        <v>18</v>
      </c>
      <c r="E1" s="11" t="s">
        <v>20</v>
      </c>
      <c r="F1" s="11" t="s">
        <v>22</v>
      </c>
      <c r="G1" s="11" t="s">
        <v>126</v>
      </c>
      <c r="H1" s="11" t="s">
        <v>27</v>
      </c>
      <c r="I1" s="11" t="s">
        <v>127</v>
      </c>
      <c r="J1" s="11" t="s">
        <v>128</v>
      </c>
      <c r="K1" s="11" t="s">
        <v>129</v>
      </c>
      <c r="L1" s="11" t="s">
        <v>36</v>
      </c>
      <c r="M1" s="11" t="s">
        <v>38</v>
      </c>
      <c r="N1" s="11" t="s">
        <v>42</v>
      </c>
      <c r="O1" s="11" t="s">
        <v>46</v>
      </c>
      <c r="P1" s="11" t="s">
        <v>47</v>
      </c>
      <c r="Q1" s="11" t="s">
        <v>49</v>
      </c>
      <c r="R1" s="11" t="s">
        <v>51</v>
      </c>
      <c r="S1" s="11" t="s">
        <v>54</v>
      </c>
      <c r="T1" s="11" t="s">
        <v>130</v>
      </c>
      <c r="U1" s="11" t="s">
        <v>64</v>
      </c>
      <c r="V1" s="11" t="s">
        <v>131</v>
      </c>
      <c r="W1" s="11" t="s">
        <v>81</v>
      </c>
      <c r="X1" s="11" t="s">
        <v>104</v>
      </c>
      <c r="Y1" s="11" t="s">
        <v>60</v>
      </c>
      <c r="Z1" s="11" t="s">
        <v>132</v>
      </c>
      <c r="AA1" s="11" t="s">
        <v>90</v>
      </c>
      <c r="AB1" s="11" t="s">
        <v>112</v>
      </c>
      <c r="AC1" s="11" t="s">
        <v>133</v>
      </c>
      <c r="AD1" s="11" t="s">
        <v>80</v>
      </c>
      <c r="AE1" s="11" t="s">
        <v>120</v>
      </c>
      <c r="AF1" s="11" t="s">
        <v>83</v>
      </c>
      <c r="AG1" s="11" t="s">
        <v>93</v>
      </c>
      <c r="AH1" s="11" t="s">
        <v>134</v>
      </c>
      <c r="AI1" s="11" t="s">
        <v>96</v>
      </c>
      <c r="AJ1" s="11" t="s">
        <v>106</v>
      </c>
      <c r="AK1" s="11" t="s">
        <v>110</v>
      </c>
      <c r="AL1" s="11" t="s">
        <v>86</v>
      </c>
      <c r="AM1" s="11" t="s">
        <v>118</v>
      </c>
      <c r="AN1" s="11" t="s">
        <v>98</v>
      </c>
      <c r="AO1" s="11" t="s">
        <v>74</v>
      </c>
      <c r="AP1" s="11" t="s">
        <v>10</v>
      </c>
      <c r="AQ1" s="11" t="s">
        <v>116</v>
      </c>
      <c r="AR1" s="11" t="s">
        <v>100</v>
      </c>
      <c r="AS1" s="11" t="s">
        <v>102</v>
      </c>
      <c r="AT1" s="11" t="s">
        <v>135</v>
      </c>
      <c r="AU1" s="11" t="s">
        <v>88</v>
      </c>
      <c r="AV1" s="11" t="s">
        <v>136</v>
      </c>
      <c r="AW1" s="11" t="s">
        <v>70</v>
      </c>
      <c r="AX1" s="11" t="s">
        <v>137</v>
      </c>
      <c r="AY1" s="11" t="s">
        <v>138</v>
      </c>
      <c r="AZ1" s="11" t="s">
        <v>139</v>
      </c>
      <c r="BA1" s="11" t="s">
        <v>122</v>
      </c>
    </row>
    <row r="2">
      <c r="A2" s="11" t="s">
        <v>140</v>
      </c>
      <c r="B2" s="11">
        <v>1234.0</v>
      </c>
      <c r="C2" s="12" t="b">
        <v>1</v>
      </c>
      <c r="D2" s="12" t="b">
        <v>1</v>
      </c>
      <c r="E2" s="12" t="b">
        <v>0</v>
      </c>
      <c r="F2" s="12" t="b">
        <v>0</v>
      </c>
      <c r="G2" s="12" t="b">
        <v>0</v>
      </c>
      <c r="H2" s="12" t="b">
        <v>0</v>
      </c>
      <c r="I2" s="13"/>
      <c r="J2" s="14" t="s">
        <v>141</v>
      </c>
      <c r="K2" s="12" t="b">
        <v>0</v>
      </c>
      <c r="L2" s="15">
        <v>44357.0</v>
      </c>
      <c r="M2" s="11" t="s">
        <v>142</v>
      </c>
      <c r="N2" s="11" t="s">
        <v>143</v>
      </c>
      <c r="O2" s="11" t="s">
        <v>144</v>
      </c>
      <c r="P2" s="11" t="s">
        <v>145</v>
      </c>
      <c r="Q2" s="11" t="s">
        <v>146</v>
      </c>
      <c r="R2" s="11" t="s">
        <v>147</v>
      </c>
      <c r="S2" s="11" t="s">
        <v>148</v>
      </c>
      <c r="T2" s="11" t="s">
        <v>149</v>
      </c>
      <c r="U2" s="11" t="s">
        <v>150</v>
      </c>
      <c r="W2" s="11" t="s">
        <v>145</v>
      </c>
      <c r="AA2" s="11" t="s">
        <v>151</v>
      </c>
      <c r="AB2" s="13"/>
      <c r="AC2" s="13"/>
      <c r="AD2" s="11" t="s">
        <v>147</v>
      </c>
      <c r="AF2" s="14">
        <v>0.0</v>
      </c>
      <c r="AG2" s="11" t="s">
        <v>152</v>
      </c>
      <c r="AH2" s="11" t="s">
        <v>153</v>
      </c>
      <c r="AI2" s="11" t="s">
        <v>154</v>
      </c>
      <c r="AJ2" s="13"/>
      <c r="AK2" s="13"/>
      <c r="AL2" s="13"/>
      <c r="AM2" s="13"/>
      <c r="AN2" s="13"/>
      <c r="AO2" s="13"/>
      <c r="AP2" s="11" t="s">
        <v>140</v>
      </c>
      <c r="AR2" s="13"/>
      <c r="AS2" s="13"/>
      <c r="AT2" s="12" t="b">
        <v>0</v>
      </c>
      <c r="AU2" s="13"/>
      <c r="AV2" s="15">
        <v>45910.0</v>
      </c>
      <c r="AW2" s="13"/>
      <c r="AX2" s="14" t="s">
        <v>155</v>
      </c>
      <c r="AY2" s="13"/>
      <c r="AZ2" s="14">
        <v>742.0</v>
      </c>
      <c r="BA2" s="13"/>
    </row>
    <row r="3">
      <c r="A3" s="11" t="s">
        <v>156</v>
      </c>
      <c r="B3" s="11">
        <v>1251.0</v>
      </c>
      <c r="C3" s="12" t="b">
        <v>1</v>
      </c>
      <c r="D3" s="12" t="b">
        <v>1</v>
      </c>
      <c r="E3" s="12" t="b">
        <v>0</v>
      </c>
      <c r="F3" s="12" t="b">
        <v>0</v>
      </c>
      <c r="G3" s="12" t="b">
        <v>0</v>
      </c>
      <c r="H3" s="12" t="b">
        <v>0</v>
      </c>
      <c r="I3" s="15">
        <v>44292.0</v>
      </c>
      <c r="J3" s="15">
        <v>44292.0</v>
      </c>
      <c r="K3" s="12" t="b">
        <v>0</v>
      </c>
      <c r="L3" s="14" t="s">
        <v>157</v>
      </c>
      <c r="M3" s="11" t="s">
        <v>158</v>
      </c>
      <c r="N3" s="11" t="s">
        <v>159</v>
      </c>
      <c r="O3" s="11" t="s">
        <v>160</v>
      </c>
      <c r="P3" s="11" t="s">
        <v>161</v>
      </c>
      <c r="Q3" s="11" t="s">
        <v>162</v>
      </c>
      <c r="R3" s="11" t="s">
        <v>163</v>
      </c>
      <c r="S3" s="13"/>
      <c r="T3" s="11" t="s">
        <v>164</v>
      </c>
      <c r="U3" s="11" t="s">
        <v>165</v>
      </c>
      <c r="W3" s="11" t="s">
        <v>161</v>
      </c>
      <c r="AA3" s="11" t="s">
        <v>151</v>
      </c>
      <c r="AB3" s="13"/>
      <c r="AC3" s="13"/>
      <c r="AD3" s="11" t="s">
        <v>163</v>
      </c>
      <c r="AE3" s="13"/>
      <c r="AF3" s="14">
        <v>1.0</v>
      </c>
      <c r="AG3" s="11" t="s">
        <v>152</v>
      </c>
      <c r="AH3" s="11" t="s">
        <v>166</v>
      </c>
      <c r="AJ3" s="13"/>
      <c r="AK3" s="13"/>
      <c r="AL3" s="13"/>
      <c r="AM3" s="13"/>
      <c r="AN3" s="11" t="s">
        <v>154</v>
      </c>
      <c r="AO3" s="13"/>
      <c r="AP3" s="11" t="s">
        <v>156</v>
      </c>
      <c r="AR3" s="13"/>
      <c r="AS3" s="11" t="s">
        <v>154</v>
      </c>
      <c r="AT3" s="12" t="b">
        <v>1</v>
      </c>
      <c r="AU3" s="13"/>
      <c r="AV3" s="14" t="s">
        <v>167</v>
      </c>
      <c r="AW3" s="13"/>
      <c r="AX3" s="14" t="s">
        <v>155</v>
      </c>
      <c r="AY3" s="13"/>
      <c r="AZ3" s="14">
        <v>5454.0</v>
      </c>
      <c r="BA3" s="13"/>
    </row>
    <row r="4">
      <c r="A4" s="11" t="s">
        <v>168</v>
      </c>
      <c r="B4" s="11">
        <v>1252.0</v>
      </c>
      <c r="C4" s="12" t="b">
        <v>1</v>
      </c>
      <c r="D4" s="12" t="b">
        <v>0</v>
      </c>
      <c r="E4" s="12" t="b">
        <v>0</v>
      </c>
      <c r="F4" s="12" t="b">
        <v>0</v>
      </c>
      <c r="G4" s="12" t="b">
        <v>0</v>
      </c>
      <c r="H4" s="12" t="b">
        <v>0</v>
      </c>
      <c r="I4" s="15">
        <v>44292.0</v>
      </c>
      <c r="J4" s="15">
        <v>44292.0</v>
      </c>
      <c r="K4" s="12" t="b">
        <v>0</v>
      </c>
      <c r="L4" s="14" t="s">
        <v>157</v>
      </c>
      <c r="M4" s="11" t="s">
        <v>169</v>
      </c>
      <c r="N4" s="11" t="s">
        <v>170</v>
      </c>
      <c r="O4" s="11" t="s">
        <v>171</v>
      </c>
      <c r="P4" s="11" t="s">
        <v>161</v>
      </c>
      <c r="Q4" s="11" t="s">
        <v>162</v>
      </c>
      <c r="R4" s="11" t="s">
        <v>172</v>
      </c>
      <c r="S4" s="11" t="s">
        <v>173</v>
      </c>
      <c r="T4" s="11" t="s">
        <v>174</v>
      </c>
      <c r="U4" s="11" t="s">
        <v>175</v>
      </c>
      <c r="W4" s="11" t="s">
        <v>161</v>
      </c>
      <c r="AA4" s="11" t="s">
        <v>151</v>
      </c>
      <c r="AB4" s="13"/>
      <c r="AC4" s="13"/>
      <c r="AD4" s="11" t="s">
        <v>172</v>
      </c>
      <c r="AF4" s="14">
        <v>1.0</v>
      </c>
      <c r="AG4" s="11" t="s">
        <v>152</v>
      </c>
      <c r="AH4" s="11" t="s">
        <v>166</v>
      </c>
      <c r="AJ4" s="13"/>
      <c r="AK4" s="13"/>
      <c r="AL4" s="13"/>
      <c r="AM4" s="13"/>
      <c r="AN4" s="11" t="s">
        <v>154</v>
      </c>
      <c r="AO4" s="13"/>
      <c r="AP4" s="11" t="s">
        <v>168</v>
      </c>
      <c r="AR4" s="13"/>
      <c r="AS4" s="13"/>
      <c r="AT4" s="12" t="b">
        <v>1</v>
      </c>
      <c r="AU4" s="13"/>
      <c r="AV4" s="14" t="s">
        <v>167</v>
      </c>
      <c r="AW4" s="13"/>
      <c r="AX4" s="14" t="s">
        <v>155</v>
      </c>
      <c r="AY4" s="13"/>
      <c r="AZ4" s="14">
        <v>5452.0</v>
      </c>
      <c r="BA4" s="13"/>
    </row>
    <row r="5">
      <c r="A5" s="11" t="s">
        <v>176</v>
      </c>
      <c r="B5" s="11">
        <v>1253.0</v>
      </c>
      <c r="C5" s="12" t="b">
        <v>1</v>
      </c>
      <c r="D5" s="12" t="b">
        <v>1</v>
      </c>
      <c r="E5" s="12" t="b">
        <v>0</v>
      </c>
      <c r="F5" s="12" t="b">
        <v>0</v>
      </c>
      <c r="G5" s="12" t="b">
        <v>0</v>
      </c>
      <c r="H5" s="12" t="b">
        <v>0</v>
      </c>
      <c r="I5" s="15">
        <v>44292.0</v>
      </c>
      <c r="J5" s="15">
        <v>44292.0</v>
      </c>
      <c r="K5" s="12" t="b">
        <v>0</v>
      </c>
      <c r="L5" s="14" t="s">
        <v>157</v>
      </c>
      <c r="M5" s="11" t="s">
        <v>169</v>
      </c>
      <c r="N5" s="11" t="s">
        <v>177</v>
      </c>
      <c r="O5" s="11" t="s">
        <v>178</v>
      </c>
      <c r="P5" s="11" t="s">
        <v>161</v>
      </c>
      <c r="Q5" s="11" t="s">
        <v>162</v>
      </c>
      <c r="R5" s="11" t="s">
        <v>179</v>
      </c>
      <c r="S5" s="11" t="s">
        <v>180</v>
      </c>
      <c r="T5" s="11" t="s">
        <v>181</v>
      </c>
      <c r="U5" s="11" t="s">
        <v>175</v>
      </c>
      <c r="W5" s="11" t="s">
        <v>161</v>
      </c>
      <c r="AA5" s="11" t="s">
        <v>151</v>
      </c>
      <c r="AB5" s="13"/>
      <c r="AC5" s="13"/>
      <c r="AD5" s="11" t="s">
        <v>179</v>
      </c>
      <c r="AE5" s="13"/>
      <c r="AF5" s="14">
        <v>1.0</v>
      </c>
      <c r="AG5" s="11" t="s">
        <v>152</v>
      </c>
      <c r="AH5" s="11" t="s">
        <v>166</v>
      </c>
      <c r="AJ5" s="13"/>
      <c r="AK5" s="13"/>
      <c r="AL5" s="13"/>
      <c r="AM5" s="13"/>
      <c r="AN5" s="13"/>
      <c r="AO5" s="13"/>
      <c r="AP5" s="11" t="s">
        <v>176</v>
      </c>
      <c r="AR5" s="13"/>
      <c r="AS5" s="13"/>
      <c r="AT5" s="12" t="b">
        <v>1</v>
      </c>
      <c r="AU5" s="13"/>
      <c r="AV5" s="14" t="s">
        <v>167</v>
      </c>
      <c r="AW5" s="13"/>
      <c r="AX5" s="14" t="s">
        <v>155</v>
      </c>
      <c r="AY5" s="13"/>
      <c r="AZ5" s="14">
        <v>5453.0</v>
      </c>
      <c r="BA5" s="13"/>
    </row>
    <row r="6">
      <c r="A6" s="11" t="s">
        <v>182</v>
      </c>
      <c r="B6" s="11">
        <v>1254.0</v>
      </c>
      <c r="C6" s="12" t="b">
        <v>1</v>
      </c>
      <c r="D6" s="12" t="b">
        <v>1</v>
      </c>
      <c r="E6" s="12" t="b">
        <v>0</v>
      </c>
      <c r="F6" s="12" t="b">
        <v>0</v>
      </c>
      <c r="G6" s="12" t="b">
        <v>0</v>
      </c>
      <c r="H6" s="12" t="b">
        <v>0</v>
      </c>
      <c r="I6" s="15">
        <v>44292.0</v>
      </c>
      <c r="J6" s="15">
        <v>44292.0</v>
      </c>
      <c r="K6" s="12" t="b">
        <v>0</v>
      </c>
      <c r="L6" s="14" t="s">
        <v>157</v>
      </c>
      <c r="M6" s="11" t="s">
        <v>169</v>
      </c>
      <c r="N6" s="11" t="s">
        <v>183</v>
      </c>
      <c r="O6" s="11" t="s">
        <v>184</v>
      </c>
      <c r="P6" s="11" t="s">
        <v>161</v>
      </c>
      <c r="Q6" s="11" t="s">
        <v>162</v>
      </c>
      <c r="R6" s="11" t="s">
        <v>185</v>
      </c>
      <c r="S6" s="16" t="s">
        <v>186</v>
      </c>
      <c r="T6" s="11" t="s">
        <v>187</v>
      </c>
      <c r="U6" s="11" t="s">
        <v>175</v>
      </c>
      <c r="W6" s="11" t="s">
        <v>161</v>
      </c>
      <c r="AA6" s="11" t="s">
        <v>151</v>
      </c>
      <c r="AB6" s="13"/>
      <c r="AC6" s="13"/>
      <c r="AD6" s="11" t="s">
        <v>185</v>
      </c>
      <c r="AE6" s="13"/>
      <c r="AF6" s="14">
        <v>1.0</v>
      </c>
      <c r="AG6" s="11" t="s">
        <v>152</v>
      </c>
      <c r="AH6" s="11" t="s">
        <v>166</v>
      </c>
      <c r="AJ6" s="13"/>
      <c r="AK6" s="13"/>
      <c r="AL6" s="13"/>
      <c r="AM6" s="13"/>
      <c r="AN6" s="11" t="s">
        <v>154</v>
      </c>
      <c r="AO6" s="13"/>
      <c r="AP6" s="11" t="s">
        <v>182</v>
      </c>
      <c r="AR6" s="13"/>
      <c r="AS6" s="11" t="s">
        <v>154</v>
      </c>
      <c r="AT6" s="12" t="b">
        <v>1</v>
      </c>
      <c r="AU6" s="13"/>
      <c r="AV6" s="14" t="s">
        <v>167</v>
      </c>
      <c r="AW6" s="13"/>
      <c r="AX6" s="14" t="s">
        <v>155</v>
      </c>
      <c r="AY6" s="13"/>
      <c r="AZ6" s="14">
        <v>5455.0</v>
      </c>
      <c r="BA6" s="13"/>
    </row>
    <row r="7">
      <c r="A7" s="11" t="s">
        <v>188</v>
      </c>
      <c r="B7" s="11">
        <v>1256.0</v>
      </c>
      <c r="C7" s="12" t="b">
        <v>1</v>
      </c>
      <c r="D7" s="12" t="b">
        <v>1</v>
      </c>
      <c r="E7" s="12" t="b">
        <v>0</v>
      </c>
      <c r="F7" s="12" t="b">
        <v>0</v>
      </c>
      <c r="G7" s="12" t="b">
        <v>0</v>
      </c>
      <c r="H7" s="12" t="b">
        <v>0</v>
      </c>
      <c r="I7" s="15">
        <v>44292.0</v>
      </c>
      <c r="J7" s="15">
        <v>44292.0</v>
      </c>
      <c r="K7" s="12" t="b">
        <v>0</v>
      </c>
      <c r="L7" s="15">
        <v>44475.0</v>
      </c>
      <c r="M7" s="11" t="s">
        <v>189</v>
      </c>
      <c r="N7" s="11" t="s">
        <v>190</v>
      </c>
      <c r="O7" s="11" t="s">
        <v>191</v>
      </c>
      <c r="P7" s="11" t="s">
        <v>192</v>
      </c>
      <c r="Q7" s="11" t="s">
        <v>162</v>
      </c>
      <c r="R7" s="11" t="s">
        <v>193</v>
      </c>
      <c r="S7" s="11" t="s">
        <v>194</v>
      </c>
      <c r="T7" s="11" t="s">
        <v>195</v>
      </c>
      <c r="U7" s="11" t="s">
        <v>196</v>
      </c>
      <c r="W7" s="11" t="s">
        <v>192</v>
      </c>
      <c r="Z7" s="13"/>
      <c r="AA7" s="11" t="s">
        <v>151</v>
      </c>
      <c r="AB7" s="13"/>
      <c r="AC7" s="13"/>
      <c r="AD7" s="11" t="s">
        <v>193</v>
      </c>
      <c r="AF7" s="14">
        <v>1.0</v>
      </c>
      <c r="AG7" s="11" t="s">
        <v>152</v>
      </c>
      <c r="AH7" s="11" t="s">
        <v>197</v>
      </c>
      <c r="AJ7" s="13"/>
      <c r="AK7" s="13"/>
      <c r="AL7" s="13"/>
      <c r="AM7" s="13"/>
      <c r="AN7" s="11" t="s">
        <v>154</v>
      </c>
      <c r="AO7" s="13"/>
      <c r="AP7" s="11" t="s">
        <v>188</v>
      </c>
      <c r="AR7" s="11" t="s">
        <v>154</v>
      </c>
      <c r="AS7" s="11" t="s">
        <v>154</v>
      </c>
      <c r="AT7" s="12" t="b">
        <v>0</v>
      </c>
      <c r="AU7" s="13"/>
      <c r="AV7" s="15">
        <v>45910.0</v>
      </c>
      <c r="AW7" s="13"/>
      <c r="AX7" s="14" t="s">
        <v>155</v>
      </c>
      <c r="AY7" s="13"/>
      <c r="AZ7" s="14">
        <v>425.0</v>
      </c>
      <c r="BA7" s="13"/>
    </row>
    <row r="8">
      <c r="A8" s="11" t="s">
        <v>198</v>
      </c>
      <c r="B8" s="11">
        <v>1257.0</v>
      </c>
      <c r="C8" s="12" t="b">
        <v>1</v>
      </c>
      <c r="D8" s="12" t="b">
        <v>1</v>
      </c>
      <c r="E8" s="12" t="b">
        <v>0</v>
      </c>
      <c r="F8" s="12" t="b">
        <v>0</v>
      </c>
      <c r="G8" s="12" t="b">
        <v>0</v>
      </c>
      <c r="H8" s="12" t="b">
        <v>0</v>
      </c>
      <c r="I8" s="15">
        <v>44292.0</v>
      </c>
      <c r="J8" s="15">
        <v>44292.0</v>
      </c>
      <c r="K8" s="12" t="b">
        <v>0</v>
      </c>
      <c r="L8" s="15">
        <v>44475.0</v>
      </c>
      <c r="M8" s="11" t="s">
        <v>189</v>
      </c>
      <c r="N8" s="11" t="s">
        <v>199</v>
      </c>
      <c r="O8" s="11" t="s">
        <v>200</v>
      </c>
      <c r="P8" s="11" t="s">
        <v>192</v>
      </c>
      <c r="Q8" s="11" t="s">
        <v>162</v>
      </c>
      <c r="R8" s="11" t="s">
        <v>201</v>
      </c>
      <c r="S8" s="11" t="s">
        <v>194</v>
      </c>
      <c r="T8" s="11" t="s">
        <v>195</v>
      </c>
      <c r="U8" s="11" t="s">
        <v>196</v>
      </c>
      <c r="W8" s="11" t="s">
        <v>192</v>
      </c>
      <c r="Z8" s="13"/>
      <c r="AA8" s="11" t="s">
        <v>151</v>
      </c>
      <c r="AB8" s="13"/>
      <c r="AC8" s="13"/>
      <c r="AD8" s="11" t="s">
        <v>201</v>
      </c>
      <c r="AE8" s="13"/>
      <c r="AF8" s="14">
        <v>1.0</v>
      </c>
      <c r="AG8" s="11" t="s">
        <v>152</v>
      </c>
      <c r="AH8" s="11" t="s">
        <v>197</v>
      </c>
      <c r="AJ8" s="13"/>
      <c r="AK8" s="13"/>
      <c r="AL8" s="13"/>
      <c r="AM8" s="13"/>
      <c r="AN8" s="11" t="s">
        <v>154</v>
      </c>
      <c r="AO8" s="13"/>
      <c r="AP8" s="11" t="s">
        <v>198</v>
      </c>
      <c r="AR8" s="11" t="s">
        <v>154</v>
      </c>
      <c r="AS8" s="11" t="s">
        <v>154</v>
      </c>
      <c r="AT8" s="12" t="b">
        <v>0</v>
      </c>
      <c r="AU8" s="13"/>
      <c r="AV8" s="15">
        <v>45910.0</v>
      </c>
      <c r="AW8" s="13"/>
      <c r="AX8" s="14" t="s">
        <v>155</v>
      </c>
      <c r="AY8" s="13"/>
      <c r="AZ8" s="14">
        <v>427.0</v>
      </c>
      <c r="BA8" s="13"/>
    </row>
    <row r="9">
      <c r="A9" s="11" t="s">
        <v>202</v>
      </c>
      <c r="B9" s="11">
        <v>1259.0</v>
      </c>
      <c r="C9" s="12" t="b">
        <v>1</v>
      </c>
      <c r="D9" s="12" t="b">
        <v>1</v>
      </c>
      <c r="E9" s="12" t="b">
        <v>0</v>
      </c>
      <c r="F9" s="12" t="b">
        <v>0</v>
      </c>
      <c r="G9" s="12" t="b">
        <v>0</v>
      </c>
      <c r="H9" s="12" t="b">
        <v>0</v>
      </c>
      <c r="I9" s="15">
        <v>44292.0</v>
      </c>
      <c r="J9" s="15">
        <v>44292.0</v>
      </c>
      <c r="K9" s="12" t="b">
        <v>0</v>
      </c>
      <c r="L9" s="15">
        <v>44475.0</v>
      </c>
      <c r="M9" s="11" t="s">
        <v>203</v>
      </c>
      <c r="N9" s="11" t="s">
        <v>204</v>
      </c>
      <c r="O9" s="11" t="s">
        <v>205</v>
      </c>
      <c r="P9" s="11" t="s">
        <v>192</v>
      </c>
      <c r="Q9" s="11" t="s">
        <v>162</v>
      </c>
      <c r="R9" s="11" t="s">
        <v>206</v>
      </c>
      <c r="S9" s="11" t="s">
        <v>207</v>
      </c>
      <c r="T9" s="11" t="s">
        <v>208</v>
      </c>
      <c r="U9" s="11" t="s">
        <v>209</v>
      </c>
      <c r="W9" s="11" t="s">
        <v>192</v>
      </c>
      <c r="Z9" s="13"/>
      <c r="AA9" s="11" t="s">
        <v>151</v>
      </c>
      <c r="AB9" s="13"/>
      <c r="AC9" s="13"/>
      <c r="AD9" s="11" t="s">
        <v>206</v>
      </c>
      <c r="AF9" s="14">
        <v>1.0</v>
      </c>
      <c r="AG9" s="11" t="s">
        <v>152</v>
      </c>
      <c r="AH9" s="11" t="s">
        <v>197</v>
      </c>
      <c r="AJ9" s="13"/>
      <c r="AK9" s="13"/>
      <c r="AL9" s="13"/>
      <c r="AM9" s="13"/>
      <c r="AN9" s="11" t="s">
        <v>154</v>
      </c>
      <c r="AO9" s="13"/>
      <c r="AP9" s="11" t="s">
        <v>202</v>
      </c>
      <c r="AR9" s="11" t="s">
        <v>154</v>
      </c>
      <c r="AS9" s="11" t="s">
        <v>154</v>
      </c>
      <c r="AT9" s="12" t="b">
        <v>0</v>
      </c>
      <c r="AU9" s="13"/>
      <c r="AV9" s="15">
        <v>45910.0</v>
      </c>
      <c r="AW9" s="13"/>
      <c r="AX9" s="14" t="s">
        <v>155</v>
      </c>
      <c r="AY9" s="13"/>
      <c r="AZ9" s="14">
        <v>424.0</v>
      </c>
      <c r="BA9" s="13"/>
    </row>
    <row r="10">
      <c r="A10" s="11" t="s">
        <v>210</v>
      </c>
      <c r="B10" s="11">
        <v>1260.0</v>
      </c>
      <c r="C10" s="12" t="b">
        <v>1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5">
        <v>44292.0</v>
      </c>
      <c r="J10" s="15">
        <v>44292.0</v>
      </c>
      <c r="K10" s="12" t="b">
        <v>0</v>
      </c>
      <c r="L10" s="15">
        <v>44475.0</v>
      </c>
      <c r="M10" s="11" t="s">
        <v>169</v>
      </c>
      <c r="N10" s="11" t="s">
        <v>211</v>
      </c>
      <c r="O10" s="11" t="s">
        <v>212</v>
      </c>
      <c r="P10" s="11" t="s">
        <v>192</v>
      </c>
      <c r="Q10" s="11" t="s">
        <v>162</v>
      </c>
      <c r="R10" s="11" t="s">
        <v>213</v>
      </c>
      <c r="S10" s="11" t="s">
        <v>173</v>
      </c>
      <c r="T10" s="11" t="s">
        <v>214</v>
      </c>
      <c r="U10" s="11" t="s">
        <v>175</v>
      </c>
      <c r="W10" s="11" t="s">
        <v>192</v>
      </c>
      <c r="Z10" s="13"/>
      <c r="AA10" s="11" t="s">
        <v>215</v>
      </c>
      <c r="AB10" s="13"/>
      <c r="AC10" s="13"/>
      <c r="AD10" s="11" t="s">
        <v>213</v>
      </c>
      <c r="AE10" s="13"/>
      <c r="AF10" s="14">
        <v>0.0</v>
      </c>
      <c r="AG10" s="11" t="s">
        <v>152</v>
      </c>
      <c r="AH10" s="11" t="s">
        <v>197</v>
      </c>
      <c r="AJ10" s="13"/>
      <c r="AK10" s="13"/>
      <c r="AL10" s="13"/>
      <c r="AM10" s="13"/>
      <c r="AN10" s="13"/>
      <c r="AO10" s="13"/>
      <c r="AP10" s="11" t="s">
        <v>210</v>
      </c>
      <c r="AR10" s="13"/>
      <c r="AS10" s="13"/>
      <c r="AT10" s="12" t="b">
        <v>1</v>
      </c>
      <c r="AU10" s="13"/>
      <c r="AV10" s="14" t="s">
        <v>167</v>
      </c>
      <c r="AW10" s="13"/>
      <c r="AX10" s="14" t="s">
        <v>155</v>
      </c>
      <c r="AY10" s="13"/>
      <c r="AZ10" s="14">
        <v>5456.0</v>
      </c>
      <c r="BA10" s="13"/>
    </row>
    <row r="11">
      <c r="A11" s="11" t="s">
        <v>216</v>
      </c>
      <c r="B11" s="11">
        <v>1261.0</v>
      </c>
      <c r="C11" s="12" t="b">
        <v>1</v>
      </c>
      <c r="D11" s="12" t="b">
        <v>1</v>
      </c>
      <c r="E11" s="12" t="b">
        <v>0</v>
      </c>
      <c r="F11" s="12" t="b">
        <v>0</v>
      </c>
      <c r="G11" s="12" t="b">
        <v>0</v>
      </c>
      <c r="H11" s="12" t="b">
        <v>0</v>
      </c>
      <c r="I11" s="15">
        <v>44292.0</v>
      </c>
      <c r="J11" s="15">
        <v>44292.0</v>
      </c>
      <c r="K11" s="12" t="b">
        <v>0</v>
      </c>
      <c r="L11" s="15">
        <v>44414.0</v>
      </c>
      <c r="M11" s="11" t="s">
        <v>189</v>
      </c>
      <c r="N11" s="11" t="s">
        <v>217</v>
      </c>
      <c r="O11" s="11" t="s">
        <v>218</v>
      </c>
      <c r="P11" s="11" t="s">
        <v>219</v>
      </c>
      <c r="Q11" s="11" t="s">
        <v>162</v>
      </c>
      <c r="R11" s="11" t="s">
        <v>220</v>
      </c>
      <c r="S11" s="11" t="s">
        <v>221</v>
      </c>
      <c r="T11" s="11" t="s">
        <v>222</v>
      </c>
      <c r="U11" s="11" t="s">
        <v>196</v>
      </c>
      <c r="W11" s="11" t="s">
        <v>219</v>
      </c>
      <c r="AA11" s="11" t="s">
        <v>151</v>
      </c>
      <c r="AB11" s="13"/>
      <c r="AC11" s="13"/>
      <c r="AD11" s="11" t="s">
        <v>220</v>
      </c>
      <c r="AE11" s="13"/>
      <c r="AF11" s="14">
        <v>1.0</v>
      </c>
      <c r="AG11" s="11" t="s">
        <v>152</v>
      </c>
      <c r="AH11" s="11" t="s">
        <v>223</v>
      </c>
      <c r="AJ11" s="13"/>
      <c r="AK11" s="13"/>
      <c r="AL11" s="13"/>
      <c r="AM11" s="13"/>
      <c r="AN11" s="11" t="s">
        <v>154</v>
      </c>
      <c r="AO11" s="13"/>
      <c r="AP11" s="11" t="s">
        <v>216</v>
      </c>
      <c r="AR11" s="13"/>
      <c r="AS11" s="11" t="s">
        <v>154</v>
      </c>
      <c r="AT11" s="12" t="b">
        <v>0</v>
      </c>
      <c r="AU11" s="13"/>
      <c r="AV11" s="15">
        <v>45910.0</v>
      </c>
      <c r="AW11" s="13"/>
      <c r="AX11" s="14" t="s">
        <v>155</v>
      </c>
      <c r="AY11" s="13"/>
      <c r="AZ11" s="14">
        <v>439.0</v>
      </c>
      <c r="BA11" s="13"/>
    </row>
    <row r="12">
      <c r="A12" s="11" t="s">
        <v>224</v>
      </c>
      <c r="B12" s="11">
        <v>1264.0</v>
      </c>
      <c r="C12" s="12" t="b">
        <v>1</v>
      </c>
      <c r="D12" s="12" t="b">
        <v>1</v>
      </c>
      <c r="E12" s="12" t="b">
        <v>0</v>
      </c>
      <c r="F12" s="12" t="b">
        <v>0</v>
      </c>
      <c r="G12" s="12" t="b">
        <v>0</v>
      </c>
      <c r="H12" s="12" t="b">
        <v>0</v>
      </c>
      <c r="I12" s="15">
        <v>44292.0</v>
      </c>
      <c r="J12" s="15">
        <v>44292.0</v>
      </c>
      <c r="K12" s="12" t="b">
        <v>0</v>
      </c>
      <c r="L12" s="15">
        <v>44414.0</v>
      </c>
      <c r="M12" s="11" t="s">
        <v>203</v>
      </c>
      <c r="N12" s="11" t="s">
        <v>225</v>
      </c>
      <c r="O12" s="11" t="s">
        <v>226</v>
      </c>
      <c r="P12" s="11" t="s">
        <v>219</v>
      </c>
      <c r="Q12" s="11" t="s">
        <v>162</v>
      </c>
      <c r="R12" s="11" t="s">
        <v>227</v>
      </c>
      <c r="S12" s="11" t="s">
        <v>228</v>
      </c>
      <c r="T12" s="11" t="s">
        <v>208</v>
      </c>
      <c r="U12" s="11" t="s">
        <v>209</v>
      </c>
      <c r="W12" s="11" t="s">
        <v>219</v>
      </c>
      <c r="AA12" s="11" t="s">
        <v>151</v>
      </c>
      <c r="AB12" s="13"/>
      <c r="AC12" s="13"/>
      <c r="AD12" s="11" t="s">
        <v>227</v>
      </c>
      <c r="AF12" s="14">
        <v>1.0</v>
      </c>
      <c r="AG12" s="11" t="s">
        <v>152</v>
      </c>
      <c r="AH12" s="11" t="s">
        <v>223</v>
      </c>
      <c r="AJ12" s="13"/>
      <c r="AK12" s="13"/>
      <c r="AL12" s="13"/>
      <c r="AM12" s="13"/>
      <c r="AN12" s="11" t="s">
        <v>154</v>
      </c>
      <c r="AO12" s="13"/>
      <c r="AP12" s="11" t="s">
        <v>224</v>
      </c>
      <c r="AR12" s="13"/>
      <c r="AS12" s="11" t="s">
        <v>154</v>
      </c>
      <c r="AT12" s="12" t="b">
        <v>0</v>
      </c>
      <c r="AU12" s="13"/>
      <c r="AV12" s="15">
        <v>45910.0</v>
      </c>
      <c r="AW12" s="13"/>
      <c r="AX12" s="14" t="s">
        <v>155</v>
      </c>
      <c r="AY12" s="13"/>
      <c r="AZ12" s="14">
        <v>442.0</v>
      </c>
      <c r="BA12" s="13"/>
    </row>
    <row r="13">
      <c r="A13" s="11" t="s">
        <v>229</v>
      </c>
      <c r="B13" s="11">
        <v>1265.0</v>
      </c>
      <c r="C13" s="12" t="b">
        <v>1</v>
      </c>
      <c r="D13" s="12" t="b">
        <v>1</v>
      </c>
      <c r="E13" s="12" t="b">
        <v>0</v>
      </c>
      <c r="F13" s="12" t="b">
        <v>0</v>
      </c>
      <c r="G13" s="12" t="b">
        <v>0</v>
      </c>
      <c r="H13" s="12" t="b">
        <v>0</v>
      </c>
      <c r="I13" s="15">
        <v>44292.0</v>
      </c>
      <c r="J13" s="15">
        <v>44292.0</v>
      </c>
      <c r="K13" s="12" t="b">
        <v>0</v>
      </c>
      <c r="L13" s="15">
        <v>44414.0</v>
      </c>
      <c r="M13" s="11" t="s">
        <v>230</v>
      </c>
      <c r="N13" s="11" t="s">
        <v>231</v>
      </c>
      <c r="O13" s="11" t="s">
        <v>232</v>
      </c>
      <c r="P13" s="11" t="s">
        <v>219</v>
      </c>
      <c r="Q13" s="11" t="s">
        <v>162</v>
      </c>
      <c r="R13" s="11" t="s">
        <v>233</v>
      </c>
      <c r="S13" s="11" t="s">
        <v>234</v>
      </c>
      <c r="T13" s="11" t="s">
        <v>235</v>
      </c>
      <c r="U13" s="11" t="s">
        <v>236</v>
      </c>
      <c r="W13" s="11" t="s">
        <v>219</v>
      </c>
      <c r="AA13" s="11" t="s">
        <v>151</v>
      </c>
      <c r="AB13" s="13"/>
      <c r="AC13" s="13"/>
      <c r="AD13" s="11" t="s">
        <v>233</v>
      </c>
      <c r="AE13" s="13"/>
      <c r="AF13" s="14">
        <v>1.0</v>
      </c>
      <c r="AG13" s="11" t="s">
        <v>152</v>
      </c>
      <c r="AH13" s="11" t="s">
        <v>223</v>
      </c>
      <c r="AJ13" s="13"/>
      <c r="AK13" s="13"/>
      <c r="AL13" s="13"/>
      <c r="AM13" s="13"/>
      <c r="AN13" s="11" t="s">
        <v>154</v>
      </c>
      <c r="AO13" s="13"/>
      <c r="AP13" s="11" t="s">
        <v>229</v>
      </c>
      <c r="AR13" s="13"/>
      <c r="AS13" s="13"/>
      <c r="AT13" s="12" t="b">
        <v>0</v>
      </c>
      <c r="AU13" s="13"/>
      <c r="AV13" s="15">
        <v>45910.0</v>
      </c>
      <c r="AW13" s="13"/>
      <c r="AX13" s="14" t="s">
        <v>155</v>
      </c>
      <c r="AY13" s="13"/>
      <c r="AZ13" s="14">
        <v>437.0</v>
      </c>
      <c r="BA13" s="13"/>
    </row>
    <row r="14">
      <c r="A14" s="11" t="s">
        <v>237</v>
      </c>
      <c r="B14" s="11">
        <v>1267.0</v>
      </c>
      <c r="C14" s="12" t="b">
        <v>0</v>
      </c>
      <c r="D14" s="12" t="b">
        <v>1</v>
      </c>
      <c r="E14" s="12" t="b">
        <v>0</v>
      </c>
      <c r="F14" s="12" t="b">
        <v>0</v>
      </c>
      <c r="G14" s="12" t="b">
        <v>0</v>
      </c>
      <c r="H14" s="12" t="b">
        <v>0</v>
      </c>
      <c r="I14" s="14" t="s">
        <v>238</v>
      </c>
      <c r="J14" s="14" t="s">
        <v>238</v>
      </c>
      <c r="K14" s="12" t="b">
        <v>0</v>
      </c>
      <c r="L14" s="15">
        <v>44233.0</v>
      </c>
      <c r="M14" s="11" t="s">
        <v>239</v>
      </c>
      <c r="N14" s="11" t="s">
        <v>240</v>
      </c>
      <c r="O14" s="11" t="s">
        <v>241</v>
      </c>
      <c r="P14" s="11" t="s">
        <v>242</v>
      </c>
      <c r="Q14" s="11" t="s">
        <v>162</v>
      </c>
      <c r="R14" s="11" t="s">
        <v>243</v>
      </c>
      <c r="S14" s="11" t="s">
        <v>244</v>
      </c>
      <c r="T14" s="11" t="s">
        <v>245</v>
      </c>
      <c r="U14" s="11" t="s">
        <v>246</v>
      </c>
      <c r="W14" s="11" t="s">
        <v>242</v>
      </c>
      <c r="AA14" s="11" t="s">
        <v>151</v>
      </c>
      <c r="AB14" s="13"/>
      <c r="AC14" s="13"/>
      <c r="AD14" s="11" t="s">
        <v>243</v>
      </c>
      <c r="AE14" s="13"/>
      <c r="AF14" s="14">
        <v>1.0</v>
      </c>
      <c r="AG14" s="11" t="s">
        <v>152</v>
      </c>
      <c r="AH14" s="11" t="s">
        <v>247</v>
      </c>
      <c r="AJ14" s="13"/>
      <c r="AK14" s="13"/>
      <c r="AL14" s="13"/>
      <c r="AM14" s="13"/>
      <c r="AN14" s="11" t="s">
        <v>154</v>
      </c>
      <c r="AO14" s="13"/>
      <c r="AP14" s="11" t="s">
        <v>237</v>
      </c>
      <c r="AR14" s="13"/>
      <c r="AS14" s="13"/>
      <c r="AT14" s="12" t="b">
        <v>0</v>
      </c>
      <c r="AU14" s="13"/>
      <c r="AV14" s="15">
        <v>45910.0</v>
      </c>
      <c r="AW14" s="13"/>
      <c r="AX14" s="14" t="s">
        <v>155</v>
      </c>
      <c r="AY14" s="13"/>
      <c r="AZ14" s="14">
        <v>455.0</v>
      </c>
      <c r="BA14" s="13"/>
    </row>
    <row r="15">
      <c r="A15" s="11" t="s">
        <v>248</v>
      </c>
      <c r="B15" s="11">
        <v>1268.0</v>
      </c>
      <c r="C15" s="12" t="b">
        <v>1</v>
      </c>
      <c r="D15" s="12" t="b">
        <v>1</v>
      </c>
      <c r="E15" s="12" t="b">
        <v>0</v>
      </c>
      <c r="F15" s="12" t="b">
        <v>0</v>
      </c>
      <c r="G15" s="12" t="b">
        <v>0</v>
      </c>
      <c r="H15" s="12" t="b">
        <v>0</v>
      </c>
      <c r="I15" s="14" t="s">
        <v>238</v>
      </c>
      <c r="J15" s="14" t="s">
        <v>238</v>
      </c>
      <c r="K15" s="12" t="b">
        <v>0</v>
      </c>
      <c r="L15" s="15">
        <v>44233.0</v>
      </c>
      <c r="M15" s="11" t="s">
        <v>203</v>
      </c>
      <c r="N15" s="11" t="s">
        <v>249</v>
      </c>
      <c r="O15" s="11" t="s">
        <v>250</v>
      </c>
      <c r="P15" s="11" t="s">
        <v>242</v>
      </c>
      <c r="Q15" s="11" t="s">
        <v>162</v>
      </c>
      <c r="R15" s="11" t="s">
        <v>251</v>
      </c>
      <c r="S15" s="11" t="s">
        <v>252</v>
      </c>
      <c r="T15" s="11" t="s">
        <v>253</v>
      </c>
      <c r="U15" s="11" t="s">
        <v>209</v>
      </c>
      <c r="W15" s="11" t="s">
        <v>242</v>
      </c>
      <c r="AA15" s="11" t="s">
        <v>151</v>
      </c>
      <c r="AB15" s="13"/>
      <c r="AC15" s="11" t="s">
        <v>254</v>
      </c>
      <c r="AD15" s="11" t="s">
        <v>251</v>
      </c>
      <c r="AE15" s="13"/>
      <c r="AF15" s="14">
        <v>1.0</v>
      </c>
      <c r="AG15" s="11" t="s">
        <v>152</v>
      </c>
      <c r="AH15" s="11" t="s">
        <v>247</v>
      </c>
      <c r="AJ15" s="13"/>
      <c r="AK15" s="13"/>
      <c r="AL15" s="13"/>
      <c r="AM15" s="13"/>
      <c r="AN15" s="11" t="s">
        <v>154</v>
      </c>
      <c r="AO15" s="13"/>
      <c r="AP15" s="11" t="s">
        <v>248</v>
      </c>
      <c r="AR15" s="11" t="s">
        <v>154</v>
      </c>
      <c r="AS15" s="11" t="s">
        <v>154</v>
      </c>
      <c r="AT15" s="12" t="b">
        <v>0</v>
      </c>
      <c r="AU15" s="14">
        <v>100.0</v>
      </c>
      <c r="AV15" s="15">
        <v>45910.0</v>
      </c>
      <c r="AW15" s="13"/>
      <c r="AX15" s="14" t="s">
        <v>155</v>
      </c>
      <c r="AY15" s="13"/>
      <c r="AZ15" s="14">
        <v>461.0</v>
      </c>
      <c r="BA15" s="13"/>
    </row>
    <row r="16">
      <c r="A16" s="11" t="s">
        <v>255</v>
      </c>
      <c r="B16" s="11">
        <v>1269.0</v>
      </c>
      <c r="C16" s="12" t="b">
        <v>1</v>
      </c>
      <c r="D16" s="12" t="b">
        <v>1</v>
      </c>
      <c r="E16" s="12" t="b">
        <v>0</v>
      </c>
      <c r="F16" s="12" t="b">
        <v>0</v>
      </c>
      <c r="G16" s="12" t="b">
        <v>0</v>
      </c>
      <c r="H16" s="12" t="b">
        <v>0</v>
      </c>
      <c r="I16" s="14" t="s">
        <v>238</v>
      </c>
      <c r="J16" s="14" t="s">
        <v>238</v>
      </c>
      <c r="K16" s="12" t="b">
        <v>0</v>
      </c>
      <c r="L16" s="15">
        <v>44233.0</v>
      </c>
      <c r="M16" s="11" t="s">
        <v>256</v>
      </c>
      <c r="N16" s="11" t="s">
        <v>257</v>
      </c>
      <c r="O16" s="11" t="s">
        <v>258</v>
      </c>
      <c r="P16" s="11" t="s">
        <v>242</v>
      </c>
      <c r="Q16" s="11" t="s">
        <v>162</v>
      </c>
      <c r="R16" s="11" t="s">
        <v>259</v>
      </c>
      <c r="S16" s="13"/>
      <c r="T16" s="11" t="s">
        <v>260</v>
      </c>
      <c r="U16" s="11" t="s">
        <v>261</v>
      </c>
      <c r="W16" s="11" t="s">
        <v>242</v>
      </c>
      <c r="AA16" s="11" t="s">
        <v>151</v>
      </c>
      <c r="AB16" s="13"/>
      <c r="AC16" s="13"/>
      <c r="AD16" s="11" t="s">
        <v>259</v>
      </c>
      <c r="AE16" s="13"/>
      <c r="AF16" s="14">
        <v>1.0</v>
      </c>
      <c r="AG16" s="11" t="s">
        <v>152</v>
      </c>
      <c r="AH16" s="11" t="s">
        <v>247</v>
      </c>
      <c r="AJ16" s="13"/>
      <c r="AK16" s="13"/>
      <c r="AL16" s="13"/>
      <c r="AM16" s="13"/>
      <c r="AN16" s="11" t="s">
        <v>154</v>
      </c>
      <c r="AO16" s="13"/>
      <c r="AP16" s="11" t="s">
        <v>255</v>
      </c>
      <c r="AR16" s="13"/>
      <c r="AS16" s="11" t="s">
        <v>154</v>
      </c>
      <c r="AT16" s="12" t="b">
        <v>0</v>
      </c>
      <c r="AU16" s="13"/>
      <c r="AV16" s="15">
        <v>45910.0</v>
      </c>
      <c r="AW16" s="13"/>
      <c r="AX16" s="14" t="s">
        <v>155</v>
      </c>
      <c r="AY16" s="13"/>
      <c r="AZ16" s="14">
        <v>458.0</v>
      </c>
      <c r="BA16" s="13"/>
    </row>
    <row r="17">
      <c r="A17" s="11" t="s">
        <v>262</v>
      </c>
      <c r="B17" s="11">
        <v>1270.0</v>
      </c>
      <c r="C17" s="12" t="b">
        <v>1</v>
      </c>
      <c r="D17" s="12" t="b">
        <v>1</v>
      </c>
      <c r="E17" s="12" t="b">
        <v>0</v>
      </c>
      <c r="F17" s="12" t="b">
        <v>0</v>
      </c>
      <c r="G17" s="12" t="b">
        <v>0</v>
      </c>
      <c r="H17" s="12" t="b">
        <v>0</v>
      </c>
      <c r="I17" s="14" t="s">
        <v>238</v>
      </c>
      <c r="J17" s="14" t="s">
        <v>238</v>
      </c>
      <c r="K17" s="12" t="b">
        <v>0</v>
      </c>
      <c r="L17" s="15">
        <v>44233.0</v>
      </c>
      <c r="M17" s="11" t="s">
        <v>256</v>
      </c>
      <c r="N17" s="11" t="s">
        <v>263</v>
      </c>
      <c r="O17" s="11" t="s">
        <v>264</v>
      </c>
      <c r="P17" s="11" t="s">
        <v>242</v>
      </c>
      <c r="Q17" s="11" t="s">
        <v>162</v>
      </c>
      <c r="R17" s="11" t="s">
        <v>265</v>
      </c>
      <c r="S17" s="11" t="s">
        <v>266</v>
      </c>
      <c r="T17" s="11" t="s">
        <v>260</v>
      </c>
      <c r="U17" s="11" t="s">
        <v>261</v>
      </c>
      <c r="W17" s="11" t="s">
        <v>242</v>
      </c>
      <c r="AA17" s="11" t="s">
        <v>151</v>
      </c>
      <c r="AB17" s="13"/>
      <c r="AC17" s="13"/>
      <c r="AD17" s="11" t="s">
        <v>265</v>
      </c>
      <c r="AE17" s="13"/>
      <c r="AF17" s="14">
        <v>1.0</v>
      </c>
      <c r="AG17" s="11" t="s">
        <v>152</v>
      </c>
      <c r="AH17" s="11" t="s">
        <v>247</v>
      </c>
      <c r="AJ17" s="13"/>
      <c r="AK17" s="13"/>
      <c r="AL17" s="13"/>
      <c r="AM17" s="13"/>
      <c r="AN17" s="11" t="s">
        <v>154</v>
      </c>
      <c r="AO17" s="13"/>
      <c r="AP17" s="11" t="s">
        <v>262</v>
      </c>
      <c r="AR17" s="11" t="s">
        <v>154</v>
      </c>
      <c r="AS17" s="11" t="s">
        <v>154</v>
      </c>
      <c r="AT17" s="12" t="b">
        <v>0</v>
      </c>
      <c r="AU17" s="13"/>
      <c r="AV17" s="15">
        <v>45910.0</v>
      </c>
      <c r="AW17" s="13"/>
      <c r="AX17" s="14" t="s">
        <v>155</v>
      </c>
      <c r="AY17" s="13"/>
      <c r="AZ17" s="14">
        <v>460.0</v>
      </c>
      <c r="BA17" s="13"/>
    </row>
    <row r="18">
      <c r="A18" s="11" t="s">
        <v>267</v>
      </c>
      <c r="B18" s="11">
        <v>1277.0</v>
      </c>
      <c r="C18" s="12" t="b">
        <v>1</v>
      </c>
      <c r="D18" s="12" t="b">
        <v>1</v>
      </c>
      <c r="E18" s="12" t="b">
        <v>0</v>
      </c>
      <c r="F18" s="12" t="b">
        <v>0</v>
      </c>
      <c r="G18" s="12" t="b">
        <v>0</v>
      </c>
      <c r="H18" s="12" t="b">
        <v>0</v>
      </c>
      <c r="I18" s="15">
        <v>44202.0</v>
      </c>
      <c r="J18" s="15">
        <v>44202.0</v>
      </c>
      <c r="K18" s="12" t="b">
        <v>0</v>
      </c>
      <c r="L18" s="15">
        <v>44233.0</v>
      </c>
      <c r="M18" s="11" t="s">
        <v>268</v>
      </c>
      <c r="N18" s="11" t="s">
        <v>269</v>
      </c>
      <c r="O18" s="11" t="s">
        <v>270</v>
      </c>
      <c r="P18" s="11" t="s">
        <v>242</v>
      </c>
      <c r="Q18" s="11" t="s">
        <v>162</v>
      </c>
      <c r="R18" s="11" t="s">
        <v>271</v>
      </c>
      <c r="S18" s="11" t="s">
        <v>272</v>
      </c>
      <c r="T18" s="11" t="s">
        <v>273</v>
      </c>
      <c r="U18" s="11" t="s">
        <v>274</v>
      </c>
      <c r="W18" s="11" t="s">
        <v>242</v>
      </c>
      <c r="AA18" s="11" t="s">
        <v>151</v>
      </c>
      <c r="AB18" s="13"/>
      <c r="AC18" s="13"/>
      <c r="AD18" s="11" t="s">
        <v>271</v>
      </c>
      <c r="AF18" s="14">
        <v>1.0</v>
      </c>
      <c r="AG18" s="11" t="s">
        <v>152</v>
      </c>
      <c r="AH18" s="11" t="s">
        <v>247</v>
      </c>
      <c r="AJ18" s="13"/>
      <c r="AK18" s="13"/>
      <c r="AL18" s="13"/>
      <c r="AM18" s="13"/>
      <c r="AN18" s="13"/>
      <c r="AO18" s="13"/>
      <c r="AP18" s="11" t="s">
        <v>267</v>
      </c>
      <c r="AR18" s="13"/>
      <c r="AS18" s="13"/>
      <c r="AT18" s="12" t="b">
        <v>0</v>
      </c>
      <c r="AU18" s="13"/>
      <c r="AV18" s="15">
        <v>45910.0</v>
      </c>
      <c r="AW18" s="13"/>
      <c r="AX18" s="14" t="s">
        <v>155</v>
      </c>
      <c r="AY18" s="13"/>
      <c r="AZ18" s="14">
        <v>448.0</v>
      </c>
      <c r="BA18" s="13"/>
    </row>
    <row r="19">
      <c r="A19" s="11" t="s">
        <v>275</v>
      </c>
      <c r="B19" s="11">
        <v>1287.0</v>
      </c>
      <c r="C19" s="12" t="b">
        <v>1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/>
      <c r="J19" s="13"/>
      <c r="K19" s="12" t="b">
        <v>0</v>
      </c>
      <c r="L19" s="15">
        <v>44233.0</v>
      </c>
      <c r="M19" s="11" t="s">
        <v>230</v>
      </c>
      <c r="N19" s="11" t="s">
        <v>276</v>
      </c>
      <c r="O19" s="11" t="s">
        <v>277</v>
      </c>
      <c r="P19" s="11" t="s">
        <v>242</v>
      </c>
      <c r="Q19" s="11" t="s">
        <v>162</v>
      </c>
      <c r="R19" s="11" t="s">
        <v>278</v>
      </c>
      <c r="S19" s="11" t="s">
        <v>279</v>
      </c>
      <c r="T19" s="11" t="s">
        <v>280</v>
      </c>
      <c r="U19" s="11" t="s">
        <v>236</v>
      </c>
      <c r="W19" s="11" t="s">
        <v>242</v>
      </c>
      <c r="AA19" s="11" t="s">
        <v>215</v>
      </c>
      <c r="AB19" s="13"/>
      <c r="AC19" s="13"/>
      <c r="AD19" s="11" t="s">
        <v>278</v>
      </c>
      <c r="AE19" s="13"/>
      <c r="AF19" s="14">
        <v>0.0</v>
      </c>
      <c r="AG19" s="11" t="s">
        <v>152</v>
      </c>
      <c r="AH19" s="11" t="s">
        <v>247</v>
      </c>
      <c r="AJ19" s="13"/>
      <c r="AK19" s="13"/>
      <c r="AL19" s="13"/>
      <c r="AM19" s="13"/>
      <c r="AN19" s="13"/>
      <c r="AO19" s="13"/>
      <c r="AP19" s="11" t="s">
        <v>275</v>
      </c>
      <c r="AR19" s="13"/>
      <c r="AS19" s="13"/>
      <c r="AT19" s="12" t="b">
        <v>0</v>
      </c>
      <c r="AU19" s="13"/>
      <c r="AV19" s="15">
        <v>45910.0</v>
      </c>
      <c r="AW19" s="13"/>
      <c r="AX19" s="14" t="s">
        <v>155</v>
      </c>
      <c r="AY19" s="13"/>
      <c r="AZ19" s="14">
        <v>453.0</v>
      </c>
      <c r="BA19" s="13"/>
    </row>
    <row r="20">
      <c r="A20" s="11" t="s">
        <v>281</v>
      </c>
      <c r="B20" s="11">
        <v>1288.0</v>
      </c>
      <c r="C20" s="12" t="b">
        <v>1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4" t="s">
        <v>238</v>
      </c>
      <c r="J20" s="14" t="s">
        <v>238</v>
      </c>
      <c r="K20" s="12" t="b">
        <v>0</v>
      </c>
      <c r="L20" s="15">
        <v>44233.0</v>
      </c>
      <c r="M20" s="11" t="s">
        <v>282</v>
      </c>
      <c r="N20" s="11" t="s">
        <v>283</v>
      </c>
      <c r="O20" s="11" t="s">
        <v>284</v>
      </c>
      <c r="P20" s="11" t="s">
        <v>242</v>
      </c>
      <c r="Q20" s="11" t="s">
        <v>162</v>
      </c>
      <c r="R20" s="11" t="s">
        <v>285</v>
      </c>
      <c r="S20" s="11" t="s">
        <v>286</v>
      </c>
      <c r="T20" s="11" t="s">
        <v>287</v>
      </c>
      <c r="U20" s="11" t="s">
        <v>288</v>
      </c>
      <c r="W20" s="11" t="s">
        <v>242</v>
      </c>
      <c r="AA20" s="11" t="s">
        <v>151</v>
      </c>
      <c r="AB20" s="13"/>
      <c r="AC20" s="13"/>
      <c r="AD20" s="11" t="s">
        <v>285</v>
      </c>
      <c r="AF20" s="14">
        <v>1.0</v>
      </c>
      <c r="AG20" s="11" t="s">
        <v>152</v>
      </c>
      <c r="AH20" s="11" t="s">
        <v>247</v>
      </c>
      <c r="AJ20" s="13"/>
      <c r="AK20" s="13"/>
      <c r="AL20" s="13"/>
      <c r="AM20" s="13"/>
      <c r="AN20" s="11" t="s">
        <v>154</v>
      </c>
      <c r="AO20" s="13"/>
      <c r="AP20" s="11" t="s">
        <v>281</v>
      </c>
      <c r="AR20" s="13"/>
      <c r="AS20" s="13"/>
      <c r="AT20" s="12" t="b">
        <v>0</v>
      </c>
      <c r="AU20" s="13"/>
      <c r="AV20" s="15">
        <v>45910.0</v>
      </c>
      <c r="AW20" s="13"/>
      <c r="AX20" s="14" t="s">
        <v>155</v>
      </c>
      <c r="AY20" s="13"/>
      <c r="AZ20" s="14">
        <v>446.0</v>
      </c>
      <c r="BA20" s="13"/>
    </row>
    <row r="21">
      <c r="A21" s="11" t="s">
        <v>289</v>
      </c>
      <c r="B21" s="11">
        <v>1289.0</v>
      </c>
      <c r="C21" s="12" t="b">
        <v>1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4" t="s">
        <v>238</v>
      </c>
      <c r="J21" s="14" t="s">
        <v>238</v>
      </c>
      <c r="K21" s="12" t="b">
        <v>0</v>
      </c>
      <c r="L21" s="15">
        <v>44233.0</v>
      </c>
      <c r="M21" s="11" t="s">
        <v>189</v>
      </c>
      <c r="N21" s="11" t="s">
        <v>290</v>
      </c>
      <c r="O21" s="11" t="s">
        <v>291</v>
      </c>
      <c r="P21" s="11" t="s">
        <v>242</v>
      </c>
      <c r="Q21" s="11" t="s">
        <v>162</v>
      </c>
      <c r="R21" s="11" t="s">
        <v>292</v>
      </c>
      <c r="T21" s="11" t="s">
        <v>195</v>
      </c>
      <c r="U21" s="11" t="s">
        <v>196</v>
      </c>
      <c r="W21" s="11" t="s">
        <v>242</v>
      </c>
      <c r="AA21" s="11" t="s">
        <v>151</v>
      </c>
      <c r="AB21" s="13"/>
      <c r="AC21" s="13"/>
      <c r="AD21" s="11" t="s">
        <v>292</v>
      </c>
      <c r="AF21" s="14">
        <v>1.0</v>
      </c>
      <c r="AG21" s="11" t="s">
        <v>152</v>
      </c>
      <c r="AH21" s="11" t="s">
        <v>247</v>
      </c>
      <c r="AJ21" s="13"/>
      <c r="AK21" s="13"/>
      <c r="AL21" s="13"/>
      <c r="AM21" s="13"/>
      <c r="AN21" s="13"/>
      <c r="AO21" s="13"/>
      <c r="AP21" s="11" t="s">
        <v>289</v>
      </c>
      <c r="AR21" s="13"/>
      <c r="AS21" s="13"/>
      <c r="AT21" s="12" t="b">
        <v>0</v>
      </c>
      <c r="AU21" s="13"/>
      <c r="AV21" s="15">
        <v>45910.0</v>
      </c>
      <c r="AW21" s="13"/>
      <c r="AX21" s="14" t="s">
        <v>155</v>
      </c>
      <c r="AY21" s="13"/>
      <c r="AZ21" s="14">
        <v>451.0</v>
      </c>
      <c r="BA21" s="13"/>
    </row>
    <row r="22">
      <c r="A22" s="11" t="s">
        <v>293</v>
      </c>
      <c r="B22" s="11">
        <v>1298.0</v>
      </c>
      <c r="C22" s="12" t="b">
        <v>1</v>
      </c>
      <c r="D22" s="12" t="b">
        <v>1</v>
      </c>
      <c r="E22" s="12" t="b">
        <v>0</v>
      </c>
      <c r="F22" s="12" t="b">
        <v>0</v>
      </c>
      <c r="G22" s="12" t="b">
        <v>0</v>
      </c>
      <c r="H22" s="12" t="b">
        <v>0</v>
      </c>
      <c r="I22" s="14" t="s">
        <v>294</v>
      </c>
      <c r="J22" s="14" t="s">
        <v>294</v>
      </c>
      <c r="K22" s="12" t="b">
        <v>0</v>
      </c>
      <c r="L22" s="14" t="s">
        <v>295</v>
      </c>
      <c r="M22" s="11" t="s">
        <v>203</v>
      </c>
      <c r="N22" s="11" t="s">
        <v>296</v>
      </c>
      <c r="O22" s="11" t="s">
        <v>297</v>
      </c>
      <c r="P22" s="11" t="s">
        <v>298</v>
      </c>
      <c r="Q22" s="11" t="s">
        <v>162</v>
      </c>
      <c r="R22" s="11" t="s">
        <v>299</v>
      </c>
      <c r="S22" s="11" t="s">
        <v>300</v>
      </c>
      <c r="T22" s="11" t="s">
        <v>301</v>
      </c>
      <c r="U22" s="11" t="s">
        <v>209</v>
      </c>
      <c r="W22" s="11" t="s">
        <v>298</v>
      </c>
      <c r="AA22" s="11" t="s">
        <v>151</v>
      </c>
      <c r="AB22" s="13"/>
      <c r="AC22" s="13"/>
      <c r="AD22" s="11" t="s">
        <v>299</v>
      </c>
      <c r="AF22" s="14">
        <v>1.0</v>
      </c>
      <c r="AG22" s="11" t="s">
        <v>152</v>
      </c>
      <c r="AH22" s="11" t="s">
        <v>302</v>
      </c>
      <c r="AI22" s="11" t="s">
        <v>154</v>
      </c>
      <c r="AJ22" s="13"/>
      <c r="AK22" s="13"/>
      <c r="AL22" s="13"/>
      <c r="AM22" s="13"/>
      <c r="AN22" s="11" t="s">
        <v>154</v>
      </c>
      <c r="AO22" s="13"/>
      <c r="AP22" s="11" t="s">
        <v>293</v>
      </c>
      <c r="AR22" s="13"/>
      <c r="AS22" s="13"/>
      <c r="AT22" s="12" t="b">
        <v>0</v>
      </c>
      <c r="AU22" s="13"/>
      <c r="AV22" s="15">
        <v>45910.0</v>
      </c>
      <c r="AW22" s="13"/>
      <c r="AX22" s="14" t="s">
        <v>155</v>
      </c>
      <c r="AY22" s="13"/>
      <c r="AZ22" s="14">
        <v>470.0</v>
      </c>
      <c r="BA22" s="13"/>
    </row>
    <row r="23">
      <c r="A23" s="11" t="s">
        <v>303</v>
      </c>
      <c r="B23" s="11">
        <v>1299.0</v>
      </c>
      <c r="C23" s="12" t="b">
        <v>1</v>
      </c>
      <c r="D23" s="12" t="b">
        <v>0</v>
      </c>
      <c r="E23" s="12" t="b">
        <v>0</v>
      </c>
      <c r="F23" s="12" t="b">
        <v>0</v>
      </c>
      <c r="G23" s="12" t="b">
        <v>0</v>
      </c>
      <c r="H23" s="12" t="b">
        <v>0</v>
      </c>
      <c r="I23" s="13"/>
      <c r="J23" s="13"/>
      <c r="K23" s="12" t="b">
        <v>0</v>
      </c>
      <c r="L23" s="14" t="s">
        <v>295</v>
      </c>
      <c r="M23" s="11" t="s">
        <v>282</v>
      </c>
      <c r="N23" s="11" t="s">
        <v>304</v>
      </c>
      <c r="O23" s="11" t="s">
        <v>305</v>
      </c>
      <c r="P23" s="11" t="s">
        <v>298</v>
      </c>
      <c r="Q23" s="11" t="s">
        <v>162</v>
      </c>
      <c r="R23" s="11" t="s">
        <v>306</v>
      </c>
      <c r="T23" s="13"/>
      <c r="U23" s="11" t="s">
        <v>288</v>
      </c>
      <c r="W23" s="11" t="s">
        <v>298</v>
      </c>
      <c r="AA23" s="11" t="s">
        <v>307</v>
      </c>
      <c r="AB23" s="13"/>
      <c r="AC23" s="13"/>
      <c r="AD23" s="11" t="s">
        <v>306</v>
      </c>
      <c r="AF23" s="14">
        <v>0.0</v>
      </c>
      <c r="AG23" s="11" t="s">
        <v>152</v>
      </c>
      <c r="AH23" s="11" t="s">
        <v>302</v>
      </c>
      <c r="AJ23" s="13"/>
      <c r="AK23" s="13"/>
      <c r="AL23" s="13"/>
      <c r="AM23" s="13"/>
      <c r="AN23" s="13"/>
      <c r="AO23" s="13"/>
      <c r="AP23" s="11" t="s">
        <v>303</v>
      </c>
      <c r="AR23" s="13"/>
      <c r="AS23" s="13"/>
      <c r="AT23" s="12" t="b">
        <v>0</v>
      </c>
      <c r="AU23" s="13"/>
      <c r="AV23" s="15">
        <v>45910.0</v>
      </c>
      <c r="AW23" s="13"/>
      <c r="AX23" s="14" t="s">
        <v>155</v>
      </c>
      <c r="AY23" s="13"/>
      <c r="AZ23" s="14">
        <v>471.0</v>
      </c>
      <c r="BA23" s="13"/>
    </row>
    <row r="24">
      <c r="A24" s="11" t="s">
        <v>308</v>
      </c>
      <c r="B24" s="11">
        <v>1300.0</v>
      </c>
      <c r="C24" s="12" t="b">
        <v>1</v>
      </c>
      <c r="D24" s="12" t="b">
        <v>0</v>
      </c>
      <c r="E24" s="12" t="b">
        <v>0</v>
      </c>
      <c r="F24" s="12" t="b">
        <v>0</v>
      </c>
      <c r="G24" s="12" t="b">
        <v>0</v>
      </c>
      <c r="H24" s="12" t="b">
        <v>0</v>
      </c>
      <c r="I24" s="14" t="s">
        <v>294</v>
      </c>
      <c r="J24" s="14" t="s">
        <v>294</v>
      </c>
      <c r="K24" s="12" t="b">
        <v>0</v>
      </c>
      <c r="L24" s="14" t="s">
        <v>295</v>
      </c>
      <c r="M24" s="11" t="s">
        <v>203</v>
      </c>
      <c r="N24" s="11" t="s">
        <v>309</v>
      </c>
      <c r="O24" s="11" t="s">
        <v>310</v>
      </c>
      <c r="P24" s="11" t="s">
        <v>298</v>
      </c>
      <c r="Q24" s="11" t="s">
        <v>162</v>
      </c>
      <c r="R24" s="11" t="s">
        <v>311</v>
      </c>
      <c r="S24" s="13"/>
      <c r="T24" s="11" t="s">
        <v>312</v>
      </c>
      <c r="U24" s="11" t="s">
        <v>209</v>
      </c>
      <c r="W24" s="11" t="s">
        <v>298</v>
      </c>
      <c r="AA24" s="11" t="s">
        <v>215</v>
      </c>
      <c r="AB24" s="13"/>
      <c r="AC24" s="13"/>
      <c r="AD24" s="11" t="s">
        <v>311</v>
      </c>
      <c r="AE24" s="13"/>
      <c r="AF24" s="14">
        <v>0.0</v>
      </c>
      <c r="AG24" s="11" t="s">
        <v>152</v>
      </c>
      <c r="AH24" s="11" t="s">
        <v>302</v>
      </c>
      <c r="AJ24" s="13"/>
      <c r="AK24" s="13"/>
      <c r="AL24" s="13"/>
      <c r="AM24" s="13"/>
      <c r="AN24" s="13"/>
      <c r="AO24" s="13"/>
      <c r="AP24" s="11" t="s">
        <v>308</v>
      </c>
      <c r="AR24" s="13"/>
      <c r="AS24" s="13"/>
      <c r="AT24" s="12" t="b">
        <v>0</v>
      </c>
      <c r="AU24" s="13"/>
      <c r="AV24" s="15">
        <v>45910.0</v>
      </c>
      <c r="AW24" s="13"/>
      <c r="AX24" s="14" t="s">
        <v>155</v>
      </c>
      <c r="AY24" s="13"/>
      <c r="AZ24" s="14">
        <v>473.0</v>
      </c>
      <c r="BA24" s="13"/>
    </row>
    <row r="25">
      <c r="A25" s="11" t="s">
        <v>313</v>
      </c>
      <c r="B25" s="11">
        <v>1333.0</v>
      </c>
      <c r="C25" s="12" t="b">
        <v>1</v>
      </c>
      <c r="D25" s="12" t="b">
        <v>1</v>
      </c>
      <c r="E25" s="12" t="b">
        <v>0</v>
      </c>
      <c r="F25" s="12" t="b">
        <v>0</v>
      </c>
      <c r="G25" s="12" t="b">
        <v>0</v>
      </c>
      <c r="H25" s="12" t="b">
        <v>0</v>
      </c>
      <c r="I25" s="14" t="s">
        <v>314</v>
      </c>
      <c r="J25" s="14" t="s">
        <v>314</v>
      </c>
      <c r="K25" s="12" t="b">
        <v>0</v>
      </c>
      <c r="L25" s="14" t="s">
        <v>315</v>
      </c>
      <c r="M25" s="11" t="s">
        <v>282</v>
      </c>
      <c r="N25" s="11" t="s">
        <v>316</v>
      </c>
      <c r="O25" s="11" t="s">
        <v>317</v>
      </c>
      <c r="P25" s="11" t="s">
        <v>318</v>
      </c>
      <c r="Q25" s="11" t="s">
        <v>162</v>
      </c>
      <c r="R25" s="11" t="s">
        <v>319</v>
      </c>
      <c r="S25" s="13"/>
      <c r="T25" s="11" t="s">
        <v>320</v>
      </c>
      <c r="U25" s="11" t="s">
        <v>288</v>
      </c>
      <c r="W25" s="11" t="s">
        <v>318</v>
      </c>
      <c r="Z25" s="13"/>
      <c r="AA25" s="11" t="s">
        <v>151</v>
      </c>
      <c r="AB25" s="13"/>
      <c r="AC25" s="13"/>
      <c r="AD25" s="11" t="s">
        <v>319</v>
      </c>
      <c r="AE25" s="13"/>
      <c r="AF25" s="14">
        <v>1.0</v>
      </c>
      <c r="AG25" s="11" t="s">
        <v>152</v>
      </c>
      <c r="AH25" s="11" t="s">
        <v>321</v>
      </c>
      <c r="AJ25" s="13"/>
      <c r="AK25" s="13"/>
      <c r="AL25" s="13"/>
      <c r="AM25" s="13"/>
      <c r="AN25" s="11" t="s">
        <v>154</v>
      </c>
      <c r="AO25" s="13"/>
      <c r="AP25" s="11" t="s">
        <v>313</v>
      </c>
      <c r="AR25" s="13"/>
      <c r="AS25" s="13"/>
      <c r="AT25" s="12" t="b">
        <v>0</v>
      </c>
      <c r="AU25" s="13"/>
      <c r="AV25" s="15">
        <v>45910.0</v>
      </c>
      <c r="AW25" s="13"/>
      <c r="AX25" s="14" t="s">
        <v>155</v>
      </c>
      <c r="AY25" s="13"/>
      <c r="AZ25" s="14">
        <v>488.0</v>
      </c>
      <c r="BA25" s="13"/>
    </row>
    <row r="26">
      <c r="A26" s="11" t="s">
        <v>322</v>
      </c>
      <c r="B26" s="11">
        <v>1334.0</v>
      </c>
      <c r="C26" s="12" t="b">
        <v>1</v>
      </c>
      <c r="D26" s="12" t="b">
        <v>1</v>
      </c>
      <c r="E26" s="12" t="b">
        <v>0</v>
      </c>
      <c r="F26" s="12" t="b">
        <v>0</v>
      </c>
      <c r="G26" s="12" t="b">
        <v>0</v>
      </c>
      <c r="H26" s="12" t="b">
        <v>0</v>
      </c>
      <c r="I26" s="14" t="s">
        <v>314</v>
      </c>
      <c r="J26" s="14" t="s">
        <v>314</v>
      </c>
      <c r="K26" s="12" t="b">
        <v>0</v>
      </c>
      <c r="L26" s="14" t="s">
        <v>315</v>
      </c>
      <c r="M26" s="11" t="s">
        <v>282</v>
      </c>
      <c r="N26" s="11" t="s">
        <v>323</v>
      </c>
      <c r="O26" s="11" t="s">
        <v>324</v>
      </c>
      <c r="P26" s="11" t="s">
        <v>318</v>
      </c>
      <c r="Q26" s="11" t="s">
        <v>162</v>
      </c>
      <c r="R26" s="11" t="s">
        <v>325</v>
      </c>
      <c r="S26" s="13"/>
      <c r="T26" s="11" t="s">
        <v>326</v>
      </c>
      <c r="U26" s="11" t="s">
        <v>288</v>
      </c>
      <c r="W26" s="11" t="s">
        <v>318</v>
      </c>
      <c r="Z26" s="13"/>
      <c r="AA26" s="11" t="s">
        <v>151</v>
      </c>
      <c r="AB26" s="13"/>
      <c r="AC26" s="13"/>
      <c r="AD26" s="11" t="s">
        <v>325</v>
      </c>
      <c r="AE26" s="13"/>
      <c r="AF26" s="14">
        <v>1.0</v>
      </c>
      <c r="AG26" s="11" t="s">
        <v>152</v>
      </c>
      <c r="AH26" s="11" t="s">
        <v>321</v>
      </c>
      <c r="AJ26" s="13"/>
      <c r="AK26" s="13"/>
      <c r="AL26" s="13"/>
      <c r="AM26" s="13"/>
      <c r="AN26" s="11" t="s">
        <v>154</v>
      </c>
      <c r="AO26" s="13"/>
      <c r="AP26" s="11" t="s">
        <v>322</v>
      </c>
      <c r="AR26" s="13"/>
      <c r="AS26" s="13"/>
      <c r="AT26" s="12" t="b">
        <v>0</v>
      </c>
      <c r="AU26" s="13"/>
      <c r="AV26" s="15">
        <v>45910.0</v>
      </c>
      <c r="AW26" s="13"/>
      <c r="AX26" s="14" t="s">
        <v>155</v>
      </c>
      <c r="AY26" s="13"/>
      <c r="AZ26" s="14">
        <v>490.0</v>
      </c>
      <c r="BA26" s="13"/>
    </row>
    <row r="27">
      <c r="A27" s="11" t="s">
        <v>327</v>
      </c>
      <c r="B27" s="11">
        <v>1336.0</v>
      </c>
      <c r="C27" s="12" t="b">
        <v>1</v>
      </c>
      <c r="D27" s="12" t="b">
        <v>1</v>
      </c>
      <c r="E27" s="12" t="b">
        <v>0</v>
      </c>
      <c r="F27" s="12" t="b">
        <v>0</v>
      </c>
      <c r="G27" s="12" t="b">
        <v>0</v>
      </c>
      <c r="H27" s="12" t="b">
        <v>0</v>
      </c>
      <c r="I27" s="14" t="s">
        <v>314</v>
      </c>
      <c r="J27" s="14" t="s">
        <v>314</v>
      </c>
      <c r="K27" s="12" t="b">
        <v>0</v>
      </c>
      <c r="L27" s="14" t="s">
        <v>315</v>
      </c>
      <c r="M27" s="11" t="s">
        <v>203</v>
      </c>
      <c r="N27" s="11" t="s">
        <v>328</v>
      </c>
      <c r="O27" s="11" t="s">
        <v>329</v>
      </c>
      <c r="P27" s="11" t="s">
        <v>318</v>
      </c>
      <c r="Q27" s="11" t="s">
        <v>162</v>
      </c>
      <c r="R27" s="11" t="s">
        <v>330</v>
      </c>
      <c r="S27" s="11" t="s">
        <v>331</v>
      </c>
      <c r="T27" s="11" t="s">
        <v>332</v>
      </c>
      <c r="U27" s="11" t="s">
        <v>209</v>
      </c>
      <c r="W27" s="11" t="s">
        <v>318</v>
      </c>
      <c r="Z27" s="13"/>
      <c r="AA27" s="11" t="s">
        <v>151</v>
      </c>
      <c r="AB27" s="13"/>
      <c r="AC27" s="13"/>
      <c r="AD27" s="11" t="s">
        <v>330</v>
      </c>
      <c r="AF27" s="14">
        <v>1.0</v>
      </c>
      <c r="AG27" s="11" t="s">
        <v>152</v>
      </c>
      <c r="AH27" s="11" t="s">
        <v>321</v>
      </c>
      <c r="AJ27" s="13"/>
      <c r="AK27" s="13"/>
      <c r="AL27" s="13"/>
      <c r="AM27" s="13"/>
      <c r="AN27" s="11" t="s">
        <v>154</v>
      </c>
      <c r="AO27" s="13"/>
      <c r="AP27" s="11" t="s">
        <v>327</v>
      </c>
      <c r="AR27" s="13"/>
      <c r="AS27" s="11" t="s">
        <v>154</v>
      </c>
      <c r="AT27" s="12" t="b">
        <v>0</v>
      </c>
      <c r="AU27" s="13"/>
      <c r="AV27" s="15">
        <v>45910.0</v>
      </c>
      <c r="AW27" s="13"/>
      <c r="AX27" s="14" t="s">
        <v>155</v>
      </c>
      <c r="AY27" s="13"/>
      <c r="AZ27" s="14">
        <v>484.0</v>
      </c>
      <c r="BA27" s="13"/>
    </row>
    <row r="28">
      <c r="A28" s="11" t="s">
        <v>333</v>
      </c>
      <c r="B28" s="11">
        <v>1337.0</v>
      </c>
      <c r="C28" s="12" t="b">
        <v>1</v>
      </c>
      <c r="D28" s="12" t="b">
        <v>1</v>
      </c>
      <c r="E28" s="12" t="b">
        <v>0</v>
      </c>
      <c r="F28" s="12" t="b">
        <v>0</v>
      </c>
      <c r="G28" s="12" t="b">
        <v>0</v>
      </c>
      <c r="H28" s="12" t="b">
        <v>0</v>
      </c>
      <c r="I28" s="14" t="s">
        <v>314</v>
      </c>
      <c r="J28" s="14" t="s">
        <v>314</v>
      </c>
      <c r="K28" s="12" t="b">
        <v>0</v>
      </c>
      <c r="L28" s="14" t="s">
        <v>315</v>
      </c>
      <c r="M28" s="11" t="s">
        <v>203</v>
      </c>
      <c r="N28" s="11" t="s">
        <v>334</v>
      </c>
      <c r="O28" s="11" t="s">
        <v>335</v>
      </c>
      <c r="P28" s="11" t="s">
        <v>318</v>
      </c>
      <c r="Q28" s="11" t="s">
        <v>162</v>
      </c>
      <c r="R28" s="11" t="s">
        <v>336</v>
      </c>
      <c r="S28" s="11" t="s">
        <v>331</v>
      </c>
      <c r="T28" s="11" t="s">
        <v>337</v>
      </c>
      <c r="U28" s="11" t="s">
        <v>209</v>
      </c>
      <c r="W28" s="11" t="s">
        <v>318</v>
      </c>
      <c r="Z28" s="13"/>
      <c r="AA28" s="11" t="s">
        <v>151</v>
      </c>
      <c r="AB28" s="13"/>
      <c r="AC28" s="13"/>
      <c r="AD28" s="11" t="s">
        <v>336</v>
      </c>
      <c r="AE28" s="13"/>
      <c r="AF28" s="14">
        <v>1.0</v>
      </c>
      <c r="AG28" s="11" t="s">
        <v>152</v>
      </c>
      <c r="AH28" s="11" t="s">
        <v>321</v>
      </c>
      <c r="AJ28" s="13"/>
      <c r="AK28" s="13"/>
      <c r="AL28" s="13"/>
      <c r="AM28" s="13"/>
      <c r="AN28" s="11" t="s">
        <v>154</v>
      </c>
      <c r="AO28" s="13"/>
      <c r="AP28" s="11" t="s">
        <v>333</v>
      </c>
      <c r="AR28" s="13"/>
      <c r="AS28" s="11" t="s">
        <v>154</v>
      </c>
      <c r="AT28" s="12" t="b">
        <v>0</v>
      </c>
      <c r="AU28" s="13"/>
      <c r="AV28" s="15">
        <v>45910.0</v>
      </c>
      <c r="AW28" s="13"/>
      <c r="AX28" s="14" t="s">
        <v>155</v>
      </c>
      <c r="AY28" s="13"/>
      <c r="AZ28" s="14">
        <v>486.0</v>
      </c>
      <c r="BA28" s="13"/>
    </row>
    <row r="29">
      <c r="A29" s="11" t="s">
        <v>338</v>
      </c>
      <c r="B29" s="11">
        <v>1338.0</v>
      </c>
      <c r="C29" s="12" t="b">
        <v>1</v>
      </c>
      <c r="D29" s="12" t="b">
        <v>1</v>
      </c>
      <c r="E29" s="12" t="b">
        <v>0</v>
      </c>
      <c r="F29" s="12" t="b">
        <v>0</v>
      </c>
      <c r="G29" s="12" t="b">
        <v>0</v>
      </c>
      <c r="H29" s="12" t="b">
        <v>0</v>
      </c>
      <c r="I29" s="14" t="s">
        <v>314</v>
      </c>
      <c r="J29" s="14" t="s">
        <v>314</v>
      </c>
      <c r="K29" s="12" t="b">
        <v>0</v>
      </c>
      <c r="L29" s="14" t="s">
        <v>315</v>
      </c>
      <c r="M29" s="11" t="s">
        <v>203</v>
      </c>
      <c r="N29" s="11" t="s">
        <v>339</v>
      </c>
      <c r="O29" s="11" t="s">
        <v>340</v>
      </c>
      <c r="P29" s="11" t="s">
        <v>318</v>
      </c>
      <c r="Q29" s="11" t="s">
        <v>162</v>
      </c>
      <c r="R29" s="11" t="s">
        <v>341</v>
      </c>
      <c r="S29" s="11" t="s">
        <v>342</v>
      </c>
      <c r="T29" s="11" t="s">
        <v>343</v>
      </c>
      <c r="U29" s="11" t="s">
        <v>209</v>
      </c>
      <c r="W29" s="11" t="s">
        <v>318</v>
      </c>
      <c r="Z29" s="13"/>
      <c r="AA29" s="11" t="s">
        <v>151</v>
      </c>
      <c r="AB29" s="13"/>
      <c r="AC29" s="11" t="s">
        <v>254</v>
      </c>
      <c r="AD29" s="11" t="s">
        <v>341</v>
      </c>
      <c r="AE29" s="13"/>
      <c r="AF29" s="14">
        <v>1.0</v>
      </c>
      <c r="AG29" s="11" t="s">
        <v>152</v>
      </c>
      <c r="AH29" s="11" t="s">
        <v>321</v>
      </c>
      <c r="AJ29" s="13"/>
      <c r="AK29" s="13"/>
      <c r="AL29" s="13"/>
      <c r="AM29" s="13"/>
      <c r="AN29" s="11" t="s">
        <v>154</v>
      </c>
      <c r="AO29" s="13"/>
      <c r="AP29" s="11" t="s">
        <v>338</v>
      </c>
      <c r="AR29" s="11" t="s">
        <v>154</v>
      </c>
      <c r="AS29" s="11" t="s">
        <v>154</v>
      </c>
      <c r="AT29" s="12" t="b">
        <v>0</v>
      </c>
      <c r="AU29" s="14">
        <v>100.0</v>
      </c>
      <c r="AV29" s="15">
        <v>45910.0</v>
      </c>
      <c r="AW29" s="13"/>
      <c r="AX29" s="14" t="s">
        <v>155</v>
      </c>
      <c r="AY29" s="13"/>
      <c r="AZ29" s="14">
        <v>482.0</v>
      </c>
      <c r="BA29" s="13"/>
    </row>
    <row r="30">
      <c r="A30" s="11" t="s">
        <v>344</v>
      </c>
      <c r="B30" s="11">
        <v>1345.0</v>
      </c>
      <c r="C30" s="12" t="b">
        <v>1</v>
      </c>
      <c r="D30" s="12" t="b">
        <v>0</v>
      </c>
      <c r="E30" s="12" t="b">
        <v>0</v>
      </c>
      <c r="F30" s="12" t="b">
        <v>0</v>
      </c>
      <c r="G30" s="12" t="b">
        <v>0</v>
      </c>
      <c r="H30" s="12" t="b">
        <v>0</v>
      </c>
      <c r="I30" s="13"/>
      <c r="J30" s="13"/>
      <c r="K30" s="12" t="b">
        <v>0</v>
      </c>
      <c r="L30" s="14" t="s">
        <v>315</v>
      </c>
      <c r="M30" s="11" t="s">
        <v>230</v>
      </c>
      <c r="N30" s="11" t="s">
        <v>345</v>
      </c>
      <c r="O30" s="11" t="s">
        <v>346</v>
      </c>
      <c r="P30" s="11" t="s">
        <v>318</v>
      </c>
      <c r="Q30" s="11" t="s">
        <v>162</v>
      </c>
      <c r="R30" s="11" t="s">
        <v>347</v>
      </c>
      <c r="S30" s="11" t="s">
        <v>348</v>
      </c>
      <c r="T30" s="11" t="s">
        <v>349</v>
      </c>
      <c r="U30" s="11" t="s">
        <v>236</v>
      </c>
      <c r="W30" s="11" t="s">
        <v>318</v>
      </c>
      <c r="Z30" s="13"/>
      <c r="AA30" s="11" t="s">
        <v>307</v>
      </c>
      <c r="AB30" s="13"/>
      <c r="AC30" s="13"/>
      <c r="AD30" s="11" t="s">
        <v>347</v>
      </c>
      <c r="AE30" s="13"/>
      <c r="AF30" s="14">
        <v>0.0</v>
      </c>
      <c r="AG30" s="11" t="s">
        <v>152</v>
      </c>
      <c r="AH30" s="11" t="s">
        <v>321</v>
      </c>
      <c r="AJ30" s="13"/>
      <c r="AK30" s="13"/>
      <c r="AL30" s="13"/>
      <c r="AM30" s="13"/>
      <c r="AN30" s="13"/>
      <c r="AO30" s="13"/>
      <c r="AP30" s="11" t="s">
        <v>344</v>
      </c>
      <c r="AR30" s="13"/>
      <c r="AS30" s="13"/>
      <c r="AT30" s="12" t="b">
        <v>0</v>
      </c>
      <c r="AU30" s="13"/>
      <c r="AV30" s="15">
        <v>45910.0</v>
      </c>
      <c r="AW30" s="13"/>
      <c r="AX30" s="14" t="s">
        <v>155</v>
      </c>
      <c r="AY30" s="13"/>
      <c r="AZ30" s="14">
        <v>480.0</v>
      </c>
      <c r="BA30" s="13"/>
    </row>
    <row r="31">
      <c r="A31" s="11" t="s">
        <v>350</v>
      </c>
      <c r="B31" s="11">
        <v>1346.0</v>
      </c>
      <c r="C31" s="12" t="b">
        <v>1</v>
      </c>
      <c r="D31" s="12" t="b">
        <v>0</v>
      </c>
      <c r="E31" s="12" t="b">
        <v>0</v>
      </c>
      <c r="F31" s="12" t="b">
        <v>0</v>
      </c>
      <c r="G31" s="12" t="b">
        <v>0</v>
      </c>
      <c r="H31" s="12" t="b">
        <v>0</v>
      </c>
      <c r="I31" s="13"/>
      <c r="J31" s="13"/>
      <c r="K31" s="12" t="b">
        <v>0</v>
      </c>
      <c r="L31" s="14" t="s">
        <v>315</v>
      </c>
      <c r="M31" s="11" t="s">
        <v>203</v>
      </c>
      <c r="N31" s="11" t="s">
        <v>351</v>
      </c>
      <c r="O31" s="11" t="s">
        <v>352</v>
      </c>
      <c r="P31" s="11" t="s">
        <v>318</v>
      </c>
      <c r="Q31" s="11" t="s">
        <v>162</v>
      </c>
      <c r="R31" s="11" t="s">
        <v>353</v>
      </c>
      <c r="S31" s="13"/>
      <c r="T31" s="11" t="s">
        <v>354</v>
      </c>
      <c r="U31" s="11" t="s">
        <v>209</v>
      </c>
      <c r="W31" s="11" t="s">
        <v>318</v>
      </c>
      <c r="Z31" s="13"/>
      <c r="AA31" s="11" t="s">
        <v>307</v>
      </c>
      <c r="AB31" s="13"/>
      <c r="AC31" s="13"/>
      <c r="AD31" s="11" t="s">
        <v>353</v>
      </c>
      <c r="AE31" s="13"/>
      <c r="AF31" s="14">
        <v>0.0</v>
      </c>
      <c r="AG31" s="11" t="s">
        <v>152</v>
      </c>
      <c r="AH31" s="11" t="s">
        <v>321</v>
      </c>
      <c r="AJ31" s="13"/>
      <c r="AK31" s="13"/>
      <c r="AL31" s="13"/>
      <c r="AM31" s="13"/>
      <c r="AN31" s="13"/>
      <c r="AO31" s="13"/>
      <c r="AP31" s="11" t="s">
        <v>350</v>
      </c>
      <c r="AR31" s="13"/>
      <c r="AS31" s="13"/>
      <c r="AT31" s="12" t="b">
        <v>0</v>
      </c>
      <c r="AU31" s="13"/>
      <c r="AV31" s="15">
        <v>45910.0</v>
      </c>
      <c r="AW31" s="13"/>
      <c r="AX31" s="14" t="s">
        <v>155</v>
      </c>
      <c r="AY31" s="13"/>
      <c r="AZ31" s="14">
        <v>485.0</v>
      </c>
      <c r="BA31" s="13"/>
    </row>
    <row r="32">
      <c r="A32" s="11" t="s">
        <v>355</v>
      </c>
      <c r="B32" s="11">
        <v>1361.0</v>
      </c>
      <c r="C32" s="12" t="b">
        <v>1</v>
      </c>
      <c r="D32" s="12" t="b">
        <v>1</v>
      </c>
      <c r="E32" s="12" t="b">
        <v>0</v>
      </c>
      <c r="F32" s="12" t="b">
        <v>0</v>
      </c>
      <c r="G32" s="12" t="b">
        <v>0</v>
      </c>
      <c r="H32" s="12" t="b">
        <v>0</v>
      </c>
      <c r="I32" s="15">
        <v>44382.0</v>
      </c>
      <c r="J32" s="15">
        <v>44382.0</v>
      </c>
      <c r="K32" s="12" t="b">
        <v>0</v>
      </c>
      <c r="L32" s="15">
        <v>44535.0</v>
      </c>
      <c r="M32" s="11" t="s">
        <v>169</v>
      </c>
      <c r="N32" s="11" t="s">
        <v>356</v>
      </c>
      <c r="O32" s="11" t="s">
        <v>178</v>
      </c>
      <c r="P32" s="11" t="s">
        <v>357</v>
      </c>
      <c r="Q32" s="11" t="s">
        <v>162</v>
      </c>
      <c r="R32" s="11" t="s">
        <v>179</v>
      </c>
      <c r="S32" s="11" t="s">
        <v>180</v>
      </c>
      <c r="U32" s="11" t="s">
        <v>175</v>
      </c>
      <c r="W32" s="11" t="s">
        <v>357</v>
      </c>
      <c r="Z32" s="13"/>
      <c r="AA32" s="11" t="s">
        <v>151</v>
      </c>
      <c r="AB32" s="13"/>
      <c r="AC32" s="13"/>
      <c r="AD32" s="11" t="s">
        <v>179</v>
      </c>
      <c r="AE32" s="13"/>
      <c r="AF32" s="14">
        <v>1.0</v>
      </c>
      <c r="AG32" s="11" t="s">
        <v>152</v>
      </c>
      <c r="AH32" s="11" t="s">
        <v>358</v>
      </c>
      <c r="AJ32" s="13"/>
      <c r="AK32" s="13"/>
      <c r="AL32" s="13"/>
      <c r="AM32" s="13"/>
      <c r="AN32" s="13"/>
      <c r="AO32" s="13"/>
      <c r="AP32" s="11" t="s">
        <v>355</v>
      </c>
      <c r="AR32" s="13"/>
      <c r="AS32" s="13"/>
      <c r="AT32" s="12" t="b">
        <v>1</v>
      </c>
      <c r="AU32" s="13"/>
      <c r="AV32" s="14" t="s">
        <v>167</v>
      </c>
      <c r="AW32" s="13"/>
      <c r="AX32" s="14" t="s">
        <v>155</v>
      </c>
      <c r="AY32" s="13"/>
      <c r="AZ32" s="14">
        <v>5457.0</v>
      </c>
      <c r="BA32" s="13"/>
    </row>
    <row r="33">
      <c r="A33" s="11" t="s">
        <v>359</v>
      </c>
      <c r="B33" s="11">
        <v>1367.0</v>
      </c>
      <c r="C33" s="12" t="b">
        <v>1</v>
      </c>
      <c r="D33" s="12" t="b">
        <v>1</v>
      </c>
      <c r="E33" s="12" t="b">
        <v>0</v>
      </c>
      <c r="F33" s="12" t="b">
        <v>0</v>
      </c>
      <c r="G33" s="12" t="b">
        <v>0</v>
      </c>
      <c r="H33" s="12" t="b">
        <v>0</v>
      </c>
      <c r="I33" s="15">
        <v>44478.0</v>
      </c>
      <c r="J33" s="15">
        <v>44478.0</v>
      </c>
      <c r="K33" s="12" t="b">
        <v>0</v>
      </c>
      <c r="L33" s="14" t="s">
        <v>360</v>
      </c>
      <c r="M33" s="11" t="s">
        <v>268</v>
      </c>
      <c r="N33" s="11" t="s">
        <v>361</v>
      </c>
      <c r="O33" s="11" t="s">
        <v>362</v>
      </c>
      <c r="P33" s="11" t="s">
        <v>363</v>
      </c>
      <c r="Q33" s="11" t="s">
        <v>162</v>
      </c>
      <c r="R33" s="11" t="s">
        <v>364</v>
      </c>
      <c r="S33" s="11" t="s">
        <v>365</v>
      </c>
      <c r="T33" s="11" t="s">
        <v>366</v>
      </c>
      <c r="U33" s="11" t="s">
        <v>274</v>
      </c>
      <c r="W33" s="11" t="s">
        <v>363</v>
      </c>
      <c r="AA33" s="11" t="s">
        <v>151</v>
      </c>
      <c r="AB33" s="13"/>
      <c r="AC33" s="13"/>
      <c r="AD33" s="11" t="s">
        <v>364</v>
      </c>
      <c r="AE33" s="13"/>
      <c r="AF33" s="14">
        <v>1.0</v>
      </c>
      <c r="AG33" s="11" t="s">
        <v>152</v>
      </c>
      <c r="AH33" s="11" t="s">
        <v>367</v>
      </c>
      <c r="AI33" s="11" t="s">
        <v>154</v>
      </c>
      <c r="AJ33" s="13"/>
      <c r="AK33" s="13"/>
      <c r="AL33" s="13"/>
      <c r="AM33" s="13"/>
      <c r="AN33" s="11" t="s">
        <v>154</v>
      </c>
      <c r="AO33" s="13"/>
      <c r="AP33" s="11" t="s">
        <v>359</v>
      </c>
      <c r="AR33" s="13"/>
      <c r="AS33" s="13"/>
      <c r="AT33" s="12" t="b">
        <v>0</v>
      </c>
      <c r="AU33" s="13"/>
      <c r="AV33" s="15">
        <v>45910.0</v>
      </c>
      <c r="AW33" s="13"/>
      <c r="AX33" s="14" t="s">
        <v>155</v>
      </c>
      <c r="AY33" s="13"/>
      <c r="AZ33" s="14">
        <v>734.0</v>
      </c>
      <c r="BA33" s="13"/>
    </row>
    <row r="34">
      <c r="A34" s="11" t="s">
        <v>368</v>
      </c>
      <c r="B34" s="11">
        <v>1370.0</v>
      </c>
      <c r="C34" s="12" t="b">
        <v>1</v>
      </c>
      <c r="D34" s="12" t="b">
        <v>1</v>
      </c>
      <c r="E34" s="12" t="b">
        <v>0</v>
      </c>
      <c r="F34" s="12" t="b">
        <v>0</v>
      </c>
      <c r="G34" s="12" t="b">
        <v>0</v>
      </c>
      <c r="H34" s="12" t="b">
        <v>0</v>
      </c>
      <c r="I34" s="15">
        <v>44321.0</v>
      </c>
      <c r="J34" s="15">
        <v>44321.0</v>
      </c>
      <c r="K34" s="12" t="b">
        <v>0</v>
      </c>
      <c r="L34" s="15">
        <v>44505.0</v>
      </c>
      <c r="M34" s="11" t="s">
        <v>189</v>
      </c>
      <c r="N34" s="11" t="s">
        <v>369</v>
      </c>
      <c r="O34" s="11" t="s">
        <v>370</v>
      </c>
      <c r="P34" s="11" t="s">
        <v>371</v>
      </c>
      <c r="Q34" s="11" t="s">
        <v>162</v>
      </c>
      <c r="R34" s="11" t="s">
        <v>372</v>
      </c>
      <c r="S34" s="11" t="s">
        <v>373</v>
      </c>
      <c r="T34" s="11" t="s">
        <v>374</v>
      </c>
      <c r="U34" s="11" t="s">
        <v>196</v>
      </c>
      <c r="W34" s="11" t="s">
        <v>371</v>
      </c>
      <c r="Z34" s="13"/>
      <c r="AA34" s="11" t="s">
        <v>151</v>
      </c>
      <c r="AB34" s="13"/>
      <c r="AC34" s="13"/>
      <c r="AD34" s="11" t="s">
        <v>372</v>
      </c>
      <c r="AE34" s="13"/>
      <c r="AF34" s="14">
        <v>1.0</v>
      </c>
      <c r="AG34" s="11" t="s">
        <v>152</v>
      </c>
      <c r="AH34" s="11" t="s">
        <v>375</v>
      </c>
      <c r="AJ34" s="13"/>
      <c r="AK34" s="13"/>
      <c r="AL34" s="13"/>
      <c r="AM34" s="13"/>
      <c r="AN34" s="11" t="s">
        <v>154</v>
      </c>
      <c r="AO34" s="13"/>
      <c r="AP34" s="11" t="s">
        <v>368</v>
      </c>
      <c r="AR34" s="13"/>
      <c r="AS34" s="11" t="s">
        <v>154</v>
      </c>
      <c r="AT34" s="12" t="b">
        <v>0</v>
      </c>
      <c r="AU34" s="13"/>
      <c r="AV34" s="15">
        <v>45910.0</v>
      </c>
      <c r="AW34" s="13"/>
      <c r="AX34" s="14" t="s">
        <v>155</v>
      </c>
      <c r="AY34" s="13"/>
      <c r="AZ34" s="14">
        <v>497.0</v>
      </c>
      <c r="BA34" s="13"/>
    </row>
    <row r="35">
      <c r="A35" s="11" t="s">
        <v>376</v>
      </c>
      <c r="B35" s="11">
        <v>1377.0</v>
      </c>
      <c r="C35" s="12" t="b">
        <v>1</v>
      </c>
      <c r="D35" s="12" t="b">
        <v>0</v>
      </c>
      <c r="E35" s="12" t="b">
        <v>0</v>
      </c>
      <c r="F35" s="12" t="b">
        <v>0</v>
      </c>
      <c r="G35" s="12" t="b">
        <v>0</v>
      </c>
      <c r="H35" s="12" t="b">
        <v>0</v>
      </c>
      <c r="I35" s="15">
        <v>44321.0</v>
      </c>
      <c r="J35" s="15">
        <v>44321.0</v>
      </c>
      <c r="K35" s="12" t="b">
        <v>0</v>
      </c>
      <c r="L35" s="15">
        <v>44505.0</v>
      </c>
      <c r="M35" s="11" t="s">
        <v>189</v>
      </c>
      <c r="N35" s="11" t="s">
        <v>377</v>
      </c>
      <c r="O35" s="11" t="s">
        <v>200</v>
      </c>
      <c r="P35" s="11" t="s">
        <v>371</v>
      </c>
      <c r="Q35" s="11" t="s">
        <v>162</v>
      </c>
      <c r="R35" s="11" t="s">
        <v>201</v>
      </c>
      <c r="S35" s="11" t="s">
        <v>194</v>
      </c>
      <c r="T35" s="11" t="s">
        <v>378</v>
      </c>
      <c r="U35" s="11" t="s">
        <v>196</v>
      </c>
      <c r="W35" s="11" t="s">
        <v>371</v>
      </c>
      <c r="Z35" s="13"/>
      <c r="AA35" s="11" t="s">
        <v>151</v>
      </c>
      <c r="AB35" s="13"/>
      <c r="AC35" s="13"/>
      <c r="AD35" s="11" t="s">
        <v>201</v>
      </c>
      <c r="AE35" s="13"/>
      <c r="AF35" s="14">
        <v>1.0</v>
      </c>
      <c r="AG35" s="11" t="s">
        <v>152</v>
      </c>
      <c r="AH35" s="11" t="s">
        <v>375</v>
      </c>
      <c r="AJ35" s="13"/>
      <c r="AK35" s="13"/>
      <c r="AL35" s="13"/>
      <c r="AM35" s="13"/>
      <c r="AN35" s="13"/>
      <c r="AO35" s="13"/>
      <c r="AP35" s="11" t="s">
        <v>376</v>
      </c>
      <c r="AR35" s="13"/>
      <c r="AS35" s="13"/>
      <c r="AT35" s="12" t="b">
        <v>0</v>
      </c>
      <c r="AU35" s="13"/>
      <c r="AV35" s="15">
        <v>45910.0</v>
      </c>
      <c r="AW35" s="13"/>
      <c r="AX35" s="14" t="s">
        <v>155</v>
      </c>
      <c r="AY35" s="13"/>
      <c r="AZ35" s="14">
        <v>495.0</v>
      </c>
      <c r="BA35" s="13"/>
    </row>
    <row r="36">
      <c r="A36" s="11" t="s">
        <v>379</v>
      </c>
      <c r="B36" s="11">
        <v>1384.0</v>
      </c>
      <c r="C36" s="12" t="b">
        <v>1</v>
      </c>
      <c r="D36" s="12" t="b">
        <v>1</v>
      </c>
      <c r="E36" s="12" t="b">
        <v>0</v>
      </c>
      <c r="F36" s="12" t="b">
        <v>0</v>
      </c>
      <c r="G36" s="12" t="b">
        <v>0</v>
      </c>
      <c r="H36" s="12" t="b">
        <v>0</v>
      </c>
      <c r="I36" s="14" t="s">
        <v>380</v>
      </c>
      <c r="J36" s="14" t="s">
        <v>380</v>
      </c>
      <c r="K36" s="12" t="b">
        <v>0</v>
      </c>
      <c r="L36" s="15">
        <v>44321.0</v>
      </c>
      <c r="M36" s="11" t="s">
        <v>169</v>
      </c>
      <c r="N36" s="11" t="s">
        <v>381</v>
      </c>
      <c r="O36" s="11" t="s">
        <v>382</v>
      </c>
      <c r="P36" s="11" t="s">
        <v>383</v>
      </c>
      <c r="Q36" s="11" t="s">
        <v>384</v>
      </c>
      <c r="R36" s="11" t="s">
        <v>385</v>
      </c>
      <c r="S36" s="13"/>
      <c r="T36" s="11" t="s">
        <v>386</v>
      </c>
      <c r="U36" s="11" t="s">
        <v>175</v>
      </c>
      <c r="W36" s="11" t="s">
        <v>383</v>
      </c>
      <c r="AA36" s="11" t="s">
        <v>151</v>
      </c>
      <c r="AB36" s="13"/>
      <c r="AC36" s="13"/>
      <c r="AD36" s="11" t="s">
        <v>385</v>
      </c>
      <c r="AE36" s="13"/>
      <c r="AF36" s="14">
        <v>0.0</v>
      </c>
      <c r="AG36" s="11" t="s">
        <v>152</v>
      </c>
      <c r="AH36" s="11" t="s">
        <v>387</v>
      </c>
      <c r="AJ36" s="13"/>
      <c r="AK36" s="13"/>
      <c r="AL36" s="13"/>
      <c r="AM36" s="13"/>
      <c r="AN36" s="11" t="s">
        <v>154</v>
      </c>
      <c r="AO36" s="13"/>
      <c r="AP36" s="11" t="s">
        <v>379</v>
      </c>
      <c r="AR36" s="13"/>
      <c r="AS36" s="13"/>
      <c r="AT36" s="12" t="b">
        <v>1</v>
      </c>
      <c r="AU36" s="13"/>
      <c r="AV36" s="14" t="s">
        <v>167</v>
      </c>
      <c r="AW36" s="13"/>
      <c r="AX36" s="14" t="s">
        <v>155</v>
      </c>
      <c r="AY36" s="13"/>
      <c r="AZ36" s="14">
        <v>5458.0</v>
      </c>
      <c r="BA36" s="13"/>
    </row>
    <row r="37">
      <c r="A37" s="11" t="s">
        <v>388</v>
      </c>
      <c r="B37" s="11">
        <v>1385.0</v>
      </c>
      <c r="C37" s="12" t="b">
        <v>1</v>
      </c>
      <c r="D37" s="12" t="b">
        <v>1</v>
      </c>
      <c r="E37" s="12" t="b">
        <v>0</v>
      </c>
      <c r="F37" s="12" t="b">
        <v>0</v>
      </c>
      <c r="G37" s="12" t="b">
        <v>0</v>
      </c>
      <c r="H37" s="12" t="b">
        <v>0</v>
      </c>
      <c r="I37" s="14" t="s">
        <v>380</v>
      </c>
      <c r="J37" s="14" t="s">
        <v>380</v>
      </c>
      <c r="K37" s="12" t="b">
        <v>0</v>
      </c>
      <c r="L37" s="15">
        <v>44321.0</v>
      </c>
      <c r="M37" s="11" t="s">
        <v>169</v>
      </c>
      <c r="N37" s="11" t="s">
        <v>389</v>
      </c>
      <c r="O37" s="11" t="s">
        <v>390</v>
      </c>
      <c r="P37" s="11" t="s">
        <v>383</v>
      </c>
      <c r="Q37" s="11" t="s">
        <v>384</v>
      </c>
      <c r="R37" s="11" t="s">
        <v>391</v>
      </c>
      <c r="S37" s="11" t="s">
        <v>392</v>
      </c>
      <c r="T37" s="11" t="s">
        <v>386</v>
      </c>
      <c r="U37" s="11" t="s">
        <v>175</v>
      </c>
      <c r="W37" s="11" t="s">
        <v>383</v>
      </c>
      <c r="AA37" s="11" t="s">
        <v>151</v>
      </c>
      <c r="AB37" s="13"/>
      <c r="AC37" s="13"/>
      <c r="AD37" s="11" t="s">
        <v>391</v>
      </c>
      <c r="AF37" s="14">
        <v>0.0</v>
      </c>
      <c r="AG37" s="11" t="s">
        <v>152</v>
      </c>
      <c r="AH37" s="11" t="s">
        <v>387</v>
      </c>
      <c r="AJ37" s="13"/>
      <c r="AK37" s="13"/>
      <c r="AL37" s="13"/>
      <c r="AM37" s="13"/>
      <c r="AN37" s="11" t="s">
        <v>154</v>
      </c>
      <c r="AO37" s="13"/>
      <c r="AP37" s="11" t="s">
        <v>388</v>
      </c>
      <c r="AR37" s="13"/>
      <c r="AS37" s="13"/>
      <c r="AT37" s="12" t="b">
        <v>1</v>
      </c>
      <c r="AU37" s="13"/>
      <c r="AV37" s="14" t="s">
        <v>167</v>
      </c>
      <c r="AW37" s="13"/>
      <c r="AX37" s="14" t="s">
        <v>155</v>
      </c>
      <c r="AY37" s="13"/>
      <c r="AZ37" s="14">
        <v>5459.0</v>
      </c>
      <c r="BA37" s="13"/>
    </row>
    <row r="38">
      <c r="A38" s="11" t="s">
        <v>393</v>
      </c>
      <c r="B38" s="11">
        <v>1386.0</v>
      </c>
      <c r="C38" s="12" t="b">
        <v>1</v>
      </c>
      <c r="D38" s="12" t="b">
        <v>1</v>
      </c>
      <c r="E38" s="12" t="b">
        <v>0</v>
      </c>
      <c r="F38" s="12" t="b">
        <v>0</v>
      </c>
      <c r="G38" s="12" t="b">
        <v>0</v>
      </c>
      <c r="H38" s="12" t="b">
        <v>0</v>
      </c>
      <c r="I38" s="14" t="s">
        <v>380</v>
      </c>
      <c r="J38" s="14" t="s">
        <v>380</v>
      </c>
      <c r="K38" s="12" t="b">
        <v>0</v>
      </c>
      <c r="L38" s="15">
        <v>44321.0</v>
      </c>
      <c r="M38" s="11" t="s">
        <v>169</v>
      </c>
      <c r="N38" s="11" t="s">
        <v>394</v>
      </c>
      <c r="O38" s="11" t="s">
        <v>395</v>
      </c>
      <c r="P38" s="11" t="s">
        <v>383</v>
      </c>
      <c r="Q38" s="11" t="s">
        <v>384</v>
      </c>
      <c r="R38" s="11" t="s">
        <v>396</v>
      </c>
      <c r="S38" s="11" t="s">
        <v>397</v>
      </c>
      <c r="T38" s="11" t="s">
        <v>386</v>
      </c>
      <c r="U38" s="11" t="s">
        <v>175</v>
      </c>
      <c r="W38" s="11" t="s">
        <v>383</v>
      </c>
      <c r="AA38" s="11" t="s">
        <v>151</v>
      </c>
      <c r="AB38" s="13"/>
      <c r="AC38" s="13"/>
      <c r="AD38" s="11" t="s">
        <v>396</v>
      </c>
      <c r="AF38" s="14">
        <v>0.0</v>
      </c>
      <c r="AG38" s="11" t="s">
        <v>152</v>
      </c>
      <c r="AH38" s="11" t="s">
        <v>387</v>
      </c>
      <c r="AJ38" s="13"/>
      <c r="AK38" s="13"/>
      <c r="AL38" s="13"/>
      <c r="AM38" s="13"/>
      <c r="AN38" s="11" t="s">
        <v>154</v>
      </c>
      <c r="AO38" s="13"/>
      <c r="AP38" s="11" t="s">
        <v>393</v>
      </c>
      <c r="AR38" s="13"/>
      <c r="AS38" s="13"/>
      <c r="AT38" s="12" t="b">
        <v>1</v>
      </c>
      <c r="AU38" s="13"/>
      <c r="AV38" s="14" t="s">
        <v>167</v>
      </c>
      <c r="AW38" s="13"/>
      <c r="AX38" s="14" t="s">
        <v>155</v>
      </c>
      <c r="AY38" s="13"/>
      <c r="AZ38" s="14">
        <v>5462.0</v>
      </c>
      <c r="BA38" s="13"/>
    </row>
    <row r="39">
      <c r="A39" s="11" t="s">
        <v>398</v>
      </c>
      <c r="B39" s="11">
        <v>1387.0</v>
      </c>
      <c r="C39" s="12" t="b">
        <v>1</v>
      </c>
      <c r="D39" s="12" t="b">
        <v>1</v>
      </c>
      <c r="E39" s="12" t="b">
        <v>0</v>
      </c>
      <c r="F39" s="12" t="b">
        <v>0</v>
      </c>
      <c r="G39" s="12" t="b">
        <v>0</v>
      </c>
      <c r="H39" s="12" t="b">
        <v>0</v>
      </c>
      <c r="I39" s="14" t="s">
        <v>380</v>
      </c>
      <c r="J39" s="14" t="s">
        <v>380</v>
      </c>
      <c r="K39" s="12" t="b">
        <v>0</v>
      </c>
      <c r="L39" s="15">
        <v>44321.0</v>
      </c>
      <c r="M39" s="11" t="s">
        <v>169</v>
      </c>
      <c r="N39" s="11" t="s">
        <v>399</v>
      </c>
      <c r="O39" s="11" t="s">
        <v>400</v>
      </c>
      <c r="P39" s="11" t="s">
        <v>383</v>
      </c>
      <c r="Q39" s="11" t="s">
        <v>384</v>
      </c>
      <c r="R39" s="11" t="s">
        <v>401</v>
      </c>
      <c r="S39" s="11" t="s">
        <v>402</v>
      </c>
      <c r="T39" s="11" t="s">
        <v>386</v>
      </c>
      <c r="U39" s="11" t="s">
        <v>175</v>
      </c>
      <c r="W39" s="11" t="s">
        <v>383</v>
      </c>
      <c r="AA39" s="11" t="s">
        <v>151</v>
      </c>
      <c r="AB39" s="13"/>
      <c r="AC39" s="13"/>
      <c r="AD39" s="11" t="s">
        <v>401</v>
      </c>
      <c r="AF39" s="14">
        <v>0.0</v>
      </c>
      <c r="AG39" s="11" t="s">
        <v>152</v>
      </c>
      <c r="AH39" s="11" t="s">
        <v>387</v>
      </c>
      <c r="AJ39" s="13"/>
      <c r="AK39" s="13"/>
      <c r="AL39" s="13"/>
      <c r="AM39" s="13"/>
      <c r="AN39" s="11" t="s">
        <v>154</v>
      </c>
      <c r="AO39" s="13"/>
      <c r="AP39" s="11" t="s">
        <v>398</v>
      </c>
      <c r="AR39" s="13"/>
      <c r="AS39" s="13"/>
      <c r="AT39" s="12" t="b">
        <v>1</v>
      </c>
      <c r="AU39" s="13"/>
      <c r="AV39" s="14" t="s">
        <v>167</v>
      </c>
      <c r="AW39" s="13"/>
      <c r="AX39" s="14" t="s">
        <v>155</v>
      </c>
      <c r="AY39" s="13"/>
      <c r="AZ39" s="14">
        <v>5460.0</v>
      </c>
      <c r="BA39" s="13"/>
    </row>
    <row r="40">
      <c r="A40" s="11" t="s">
        <v>403</v>
      </c>
      <c r="B40" s="11">
        <v>1388.0</v>
      </c>
      <c r="C40" s="12" t="b">
        <v>1</v>
      </c>
      <c r="D40" s="12" t="b">
        <v>1</v>
      </c>
      <c r="E40" s="12" t="b">
        <v>0</v>
      </c>
      <c r="F40" s="12" t="b">
        <v>0</v>
      </c>
      <c r="G40" s="12" t="b">
        <v>0</v>
      </c>
      <c r="H40" s="12" t="b">
        <v>0</v>
      </c>
      <c r="I40" s="14" t="s">
        <v>380</v>
      </c>
      <c r="J40" s="14" t="s">
        <v>380</v>
      </c>
      <c r="K40" s="12" t="b">
        <v>0</v>
      </c>
      <c r="L40" s="15">
        <v>44321.0</v>
      </c>
      <c r="M40" s="11" t="s">
        <v>169</v>
      </c>
      <c r="N40" s="11" t="s">
        <v>404</v>
      </c>
      <c r="O40" s="11" t="s">
        <v>184</v>
      </c>
      <c r="P40" s="11" t="s">
        <v>383</v>
      </c>
      <c r="Q40" s="11" t="s">
        <v>384</v>
      </c>
      <c r="R40" s="11" t="s">
        <v>185</v>
      </c>
      <c r="S40" s="16" t="s">
        <v>186</v>
      </c>
      <c r="T40" s="11" t="s">
        <v>386</v>
      </c>
      <c r="U40" s="11" t="s">
        <v>175</v>
      </c>
      <c r="W40" s="11" t="s">
        <v>383</v>
      </c>
      <c r="AA40" s="11" t="s">
        <v>151</v>
      </c>
      <c r="AB40" s="13"/>
      <c r="AC40" s="13"/>
      <c r="AD40" s="11" t="s">
        <v>185</v>
      </c>
      <c r="AE40" s="13"/>
      <c r="AF40" s="14">
        <v>0.0</v>
      </c>
      <c r="AG40" s="11" t="s">
        <v>152</v>
      </c>
      <c r="AH40" s="11" t="s">
        <v>387</v>
      </c>
      <c r="AJ40" s="13"/>
      <c r="AK40" s="13"/>
      <c r="AL40" s="13"/>
      <c r="AM40" s="13"/>
      <c r="AN40" s="13"/>
      <c r="AO40" s="13"/>
      <c r="AP40" s="11" t="s">
        <v>403</v>
      </c>
      <c r="AR40" s="13"/>
      <c r="AS40" s="13"/>
      <c r="AT40" s="12" t="b">
        <v>1</v>
      </c>
      <c r="AU40" s="13"/>
      <c r="AV40" s="14" t="s">
        <v>167</v>
      </c>
      <c r="AW40" s="13"/>
      <c r="AX40" s="14" t="s">
        <v>155</v>
      </c>
      <c r="AY40" s="13"/>
      <c r="AZ40" s="14">
        <v>5464.0</v>
      </c>
      <c r="BA40" s="13"/>
    </row>
    <row r="41">
      <c r="A41" s="11" t="s">
        <v>405</v>
      </c>
      <c r="B41" s="11">
        <v>1389.0</v>
      </c>
      <c r="C41" s="12" t="b">
        <v>1</v>
      </c>
      <c r="D41" s="12" t="b">
        <v>1</v>
      </c>
      <c r="E41" s="12" t="b">
        <v>0</v>
      </c>
      <c r="F41" s="12" t="b">
        <v>0</v>
      </c>
      <c r="G41" s="12" t="b">
        <v>0</v>
      </c>
      <c r="H41" s="12" t="b">
        <v>0</v>
      </c>
      <c r="I41" s="14" t="s">
        <v>380</v>
      </c>
      <c r="J41" s="14" t="s">
        <v>380</v>
      </c>
      <c r="K41" s="12" t="b">
        <v>0</v>
      </c>
      <c r="L41" s="15">
        <v>44321.0</v>
      </c>
      <c r="M41" s="11" t="s">
        <v>169</v>
      </c>
      <c r="N41" s="11" t="s">
        <v>406</v>
      </c>
      <c r="O41" s="11" t="s">
        <v>178</v>
      </c>
      <c r="P41" s="11" t="s">
        <v>383</v>
      </c>
      <c r="Q41" s="11" t="s">
        <v>384</v>
      </c>
      <c r="R41" s="11" t="s">
        <v>179</v>
      </c>
      <c r="S41" s="11" t="s">
        <v>180</v>
      </c>
      <c r="T41" s="11" t="s">
        <v>386</v>
      </c>
      <c r="U41" s="11" t="s">
        <v>175</v>
      </c>
      <c r="W41" s="11" t="s">
        <v>383</v>
      </c>
      <c r="AA41" s="11" t="s">
        <v>151</v>
      </c>
      <c r="AB41" s="13"/>
      <c r="AC41" s="13"/>
      <c r="AD41" s="11" t="s">
        <v>179</v>
      </c>
      <c r="AE41" s="13"/>
      <c r="AF41" s="14">
        <v>0.0</v>
      </c>
      <c r="AG41" s="11" t="s">
        <v>152</v>
      </c>
      <c r="AH41" s="11" t="s">
        <v>387</v>
      </c>
      <c r="AJ41" s="13"/>
      <c r="AK41" s="13"/>
      <c r="AL41" s="13"/>
      <c r="AM41" s="13"/>
      <c r="AN41" s="13"/>
      <c r="AO41" s="13"/>
      <c r="AP41" s="11" t="s">
        <v>405</v>
      </c>
      <c r="AR41" s="13"/>
      <c r="AS41" s="13"/>
      <c r="AT41" s="12" t="b">
        <v>1</v>
      </c>
      <c r="AU41" s="13"/>
      <c r="AV41" s="14" t="s">
        <v>167</v>
      </c>
      <c r="AW41" s="13"/>
      <c r="AX41" s="14" t="s">
        <v>155</v>
      </c>
      <c r="AY41" s="13"/>
      <c r="AZ41" s="14">
        <v>5461.0</v>
      </c>
      <c r="BA41" s="13"/>
    </row>
    <row r="42">
      <c r="A42" s="11" t="s">
        <v>407</v>
      </c>
      <c r="B42" s="11">
        <v>1390.0</v>
      </c>
      <c r="C42" s="12" t="b">
        <v>1</v>
      </c>
      <c r="D42" s="12" t="b">
        <v>1</v>
      </c>
      <c r="E42" s="12" t="b">
        <v>0</v>
      </c>
      <c r="F42" s="12" t="b">
        <v>0</v>
      </c>
      <c r="G42" s="12" t="b">
        <v>0</v>
      </c>
      <c r="H42" s="12" t="b">
        <v>0</v>
      </c>
      <c r="I42" s="14" t="s">
        <v>380</v>
      </c>
      <c r="J42" s="14" t="s">
        <v>380</v>
      </c>
      <c r="K42" s="12" t="b">
        <v>0</v>
      </c>
      <c r="L42" s="15">
        <v>44321.0</v>
      </c>
      <c r="M42" s="11" t="s">
        <v>169</v>
      </c>
      <c r="N42" s="11" t="s">
        <v>408</v>
      </c>
      <c r="O42" s="11" t="s">
        <v>409</v>
      </c>
      <c r="P42" s="11" t="s">
        <v>383</v>
      </c>
      <c r="Q42" s="11" t="s">
        <v>384</v>
      </c>
      <c r="R42" s="11" t="s">
        <v>410</v>
      </c>
      <c r="S42" s="11" t="s">
        <v>173</v>
      </c>
      <c r="T42" s="11" t="s">
        <v>386</v>
      </c>
      <c r="U42" s="11" t="s">
        <v>175</v>
      </c>
      <c r="W42" s="11" t="s">
        <v>383</v>
      </c>
      <c r="AA42" s="11" t="s">
        <v>151</v>
      </c>
      <c r="AB42" s="13"/>
      <c r="AC42" s="13"/>
      <c r="AD42" s="11" t="s">
        <v>410</v>
      </c>
      <c r="AE42" s="13"/>
      <c r="AF42" s="14">
        <v>0.0</v>
      </c>
      <c r="AG42" s="11" t="s">
        <v>152</v>
      </c>
      <c r="AH42" s="11" t="s">
        <v>387</v>
      </c>
      <c r="AJ42" s="13"/>
      <c r="AK42" s="13"/>
      <c r="AL42" s="13"/>
      <c r="AM42" s="13"/>
      <c r="AN42" s="13"/>
      <c r="AO42" s="13"/>
      <c r="AP42" s="11" t="s">
        <v>407</v>
      </c>
      <c r="AR42" s="13"/>
      <c r="AS42" s="13"/>
      <c r="AT42" s="12" t="b">
        <v>1</v>
      </c>
      <c r="AU42" s="13"/>
      <c r="AV42" s="14" t="s">
        <v>167</v>
      </c>
      <c r="AW42" s="13"/>
      <c r="AX42" s="14" t="s">
        <v>155</v>
      </c>
      <c r="AY42" s="13"/>
      <c r="AZ42" s="14">
        <v>5465.0</v>
      </c>
      <c r="BA42" s="13"/>
    </row>
    <row r="43">
      <c r="A43" s="11" t="s">
        <v>411</v>
      </c>
      <c r="B43" s="11">
        <v>1391.0</v>
      </c>
      <c r="C43" s="12" t="b">
        <v>1</v>
      </c>
      <c r="D43" s="12" t="b">
        <v>1</v>
      </c>
      <c r="E43" s="12" t="b">
        <v>0</v>
      </c>
      <c r="F43" s="12" t="b">
        <v>0</v>
      </c>
      <c r="G43" s="12" t="b">
        <v>0</v>
      </c>
      <c r="H43" s="12" t="b">
        <v>0</v>
      </c>
      <c r="I43" s="14" t="s">
        <v>380</v>
      </c>
      <c r="J43" s="14" t="s">
        <v>380</v>
      </c>
      <c r="K43" s="12" t="b">
        <v>0</v>
      </c>
      <c r="L43" s="15">
        <v>44321.0</v>
      </c>
      <c r="M43" s="11" t="s">
        <v>169</v>
      </c>
      <c r="N43" s="11" t="s">
        <v>412</v>
      </c>
      <c r="O43" s="11" t="s">
        <v>413</v>
      </c>
      <c r="P43" s="11" t="s">
        <v>383</v>
      </c>
      <c r="Q43" s="11" t="s">
        <v>384</v>
      </c>
      <c r="R43" s="11" t="s">
        <v>414</v>
      </c>
      <c r="S43" s="13"/>
      <c r="T43" s="11" t="s">
        <v>386</v>
      </c>
      <c r="U43" s="11" t="s">
        <v>175</v>
      </c>
      <c r="W43" s="11" t="s">
        <v>383</v>
      </c>
      <c r="AA43" s="11" t="s">
        <v>151</v>
      </c>
      <c r="AB43" s="13"/>
      <c r="AC43" s="13"/>
      <c r="AD43" s="11" t="s">
        <v>414</v>
      </c>
      <c r="AE43" s="13"/>
      <c r="AF43" s="14">
        <v>0.0</v>
      </c>
      <c r="AG43" s="11" t="s">
        <v>152</v>
      </c>
      <c r="AH43" s="11" t="s">
        <v>387</v>
      </c>
      <c r="AJ43" s="13"/>
      <c r="AK43" s="13"/>
      <c r="AL43" s="13"/>
      <c r="AM43" s="13"/>
      <c r="AN43" s="11" t="s">
        <v>154</v>
      </c>
      <c r="AO43" s="13"/>
      <c r="AP43" s="11" t="s">
        <v>411</v>
      </c>
      <c r="AR43" s="13"/>
      <c r="AS43" s="13"/>
      <c r="AT43" s="12" t="b">
        <v>1</v>
      </c>
      <c r="AU43" s="13"/>
      <c r="AV43" s="14" t="s">
        <v>167</v>
      </c>
      <c r="AW43" s="13"/>
      <c r="AX43" s="14" t="s">
        <v>155</v>
      </c>
      <c r="AY43" s="13"/>
      <c r="AZ43" s="14">
        <v>5463.0</v>
      </c>
      <c r="BA43" s="13"/>
    </row>
    <row r="44">
      <c r="A44" s="11" t="s">
        <v>415</v>
      </c>
      <c r="B44" s="11">
        <v>1392.0</v>
      </c>
      <c r="C44" s="12" t="b">
        <v>1</v>
      </c>
      <c r="D44" s="12" t="b">
        <v>1</v>
      </c>
      <c r="E44" s="12" t="b">
        <v>0</v>
      </c>
      <c r="F44" s="12" t="b">
        <v>0</v>
      </c>
      <c r="G44" s="12" t="b">
        <v>0</v>
      </c>
      <c r="H44" s="12" t="b">
        <v>0</v>
      </c>
      <c r="I44" s="14" t="s">
        <v>380</v>
      </c>
      <c r="J44" s="14" t="s">
        <v>380</v>
      </c>
      <c r="K44" s="12" t="b">
        <v>0</v>
      </c>
      <c r="L44" s="15">
        <v>44321.0</v>
      </c>
      <c r="M44" s="11" t="s">
        <v>169</v>
      </c>
      <c r="N44" s="11" t="s">
        <v>416</v>
      </c>
      <c r="O44" s="11" t="s">
        <v>212</v>
      </c>
      <c r="P44" s="11" t="s">
        <v>383</v>
      </c>
      <c r="Q44" s="11" t="s">
        <v>384</v>
      </c>
      <c r="R44" s="11" t="s">
        <v>213</v>
      </c>
      <c r="S44" s="11" t="s">
        <v>173</v>
      </c>
      <c r="T44" s="11" t="s">
        <v>386</v>
      </c>
      <c r="U44" s="11" t="s">
        <v>175</v>
      </c>
      <c r="W44" s="11" t="s">
        <v>383</v>
      </c>
      <c r="AA44" s="11" t="s">
        <v>151</v>
      </c>
      <c r="AB44" s="13"/>
      <c r="AC44" s="13"/>
      <c r="AD44" s="11" t="s">
        <v>213</v>
      </c>
      <c r="AE44" s="13"/>
      <c r="AF44" s="14">
        <v>0.0</v>
      </c>
      <c r="AG44" s="11" t="s">
        <v>152</v>
      </c>
      <c r="AH44" s="11" t="s">
        <v>387</v>
      </c>
      <c r="AJ44" s="13"/>
      <c r="AK44" s="13"/>
      <c r="AL44" s="13"/>
      <c r="AM44" s="13"/>
      <c r="AN44" s="13"/>
      <c r="AO44" s="13"/>
      <c r="AP44" s="11" t="s">
        <v>415</v>
      </c>
      <c r="AR44" s="13"/>
      <c r="AS44" s="13"/>
      <c r="AT44" s="12" t="b">
        <v>1</v>
      </c>
      <c r="AU44" s="13"/>
      <c r="AV44" s="14" t="s">
        <v>167</v>
      </c>
      <c r="AW44" s="13"/>
      <c r="AX44" s="14" t="s">
        <v>155</v>
      </c>
      <c r="AY44" s="13"/>
      <c r="AZ44" s="14">
        <v>5466.0</v>
      </c>
      <c r="BA44" s="13"/>
    </row>
    <row r="45">
      <c r="A45" s="11" t="s">
        <v>417</v>
      </c>
      <c r="B45" s="11">
        <v>1393.0</v>
      </c>
      <c r="C45" s="12" t="b">
        <v>1</v>
      </c>
      <c r="D45" s="12" t="b">
        <v>1</v>
      </c>
      <c r="E45" s="12" t="b">
        <v>0</v>
      </c>
      <c r="F45" s="12" t="b">
        <v>0</v>
      </c>
      <c r="G45" s="12" t="b">
        <v>0</v>
      </c>
      <c r="H45" s="12" t="b">
        <v>0</v>
      </c>
      <c r="I45" s="14" t="s">
        <v>418</v>
      </c>
      <c r="J45" s="14" t="s">
        <v>418</v>
      </c>
      <c r="K45" s="12" t="b">
        <v>0</v>
      </c>
      <c r="L45" s="14" t="s">
        <v>419</v>
      </c>
      <c r="M45" s="11" t="s">
        <v>158</v>
      </c>
      <c r="N45" s="11" t="s">
        <v>420</v>
      </c>
      <c r="O45" s="11" t="s">
        <v>421</v>
      </c>
      <c r="P45" s="11" t="s">
        <v>422</v>
      </c>
      <c r="Q45" s="11" t="s">
        <v>162</v>
      </c>
      <c r="R45" s="11" t="s">
        <v>423</v>
      </c>
      <c r="T45" s="11" t="s">
        <v>424</v>
      </c>
      <c r="U45" s="11" t="s">
        <v>165</v>
      </c>
      <c r="W45" s="11" t="s">
        <v>422</v>
      </c>
      <c r="Z45" s="13"/>
      <c r="AA45" s="11" t="s">
        <v>151</v>
      </c>
      <c r="AB45" s="13"/>
      <c r="AC45" s="13"/>
      <c r="AD45" s="11" t="s">
        <v>423</v>
      </c>
      <c r="AF45" s="14">
        <v>1.0</v>
      </c>
      <c r="AG45" s="11" t="s">
        <v>152</v>
      </c>
      <c r="AH45" s="11" t="s">
        <v>425</v>
      </c>
      <c r="AI45" s="11" t="s">
        <v>154</v>
      </c>
      <c r="AJ45" s="13"/>
      <c r="AK45" s="13"/>
      <c r="AL45" s="13"/>
      <c r="AM45" s="13"/>
      <c r="AN45" s="13"/>
      <c r="AO45" s="13"/>
      <c r="AP45" s="11" t="s">
        <v>417</v>
      </c>
      <c r="AR45" s="13"/>
      <c r="AS45" s="13"/>
      <c r="AT45" s="12" t="b">
        <v>1</v>
      </c>
      <c r="AU45" s="13"/>
      <c r="AV45" s="14" t="s">
        <v>167</v>
      </c>
      <c r="AW45" s="13"/>
      <c r="AX45" s="14" t="s">
        <v>155</v>
      </c>
      <c r="AY45" s="13"/>
      <c r="AZ45" s="14">
        <v>5467.0</v>
      </c>
      <c r="BA45" s="13"/>
    </row>
    <row r="46">
      <c r="A46" s="11" t="s">
        <v>426</v>
      </c>
      <c r="B46" s="11">
        <v>1394.0</v>
      </c>
      <c r="C46" s="12" t="b">
        <v>1</v>
      </c>
      <c r="D46" s="12" t="b">
        <v>1</v>
      </c>
      <c r="E46" s="12" t="b">
        <v>0</v>
      </c>
      <c r="F46" s="12" t="b">
        <v>0</v>
      </c>
      <c r="G46" s="12" t="b">
        <v>0</v>
      </c>
      <c r="H46" s="12" t="b">
        <v>0</v>
      </c>
      <c r="I46" s="14" t="s">
        <v>141</v>
      </c>
      <c r="J46" s="14" t="s">
        <v>141</v>
      </c>
      <c r="K46" s="12" t="b">
        <v>0</v>
      </c>
      <c r="L46" s="15">
        <v>44326.0</v>
      </c>
      <c r="M46" s="11" t="s">
        <v>158</v>
      </c>
      <c r="N46" s="11" t="s">
        <v>427</v>
      </c>
      <c r="O46" s="11" t="s">
        <v>428</v>
      </c>
      <c r="P46" s="11" t="s">
        <v>429</v>
      </c>
      <c r="Q46" s="11" t="s">
        <v>162</v>
      </c>
      <c r="R46" s="11" t="s">
        <v>430</v>
      </c>
      <c r="S46" s="13"/>
      <c r="T46" s="11" t="s">
        <v>431</v>
      </c>
      <c r="U46" s="11" t="s">
        <v>165</v>
      </c>
      <c r="W46" s="11" t="s">
        <v>429</v>
      </c>
      <c r="Z46" s="13"/>
      <c r="AA46" s="11" t="s">
        <v>151</v>
      </c>
      <c r="AB46" s="13"/>
      <c r="AC46" s="13"/>
      <c r="AD46" s="11" t="s">
        <v>430</v>
      </c>
      <c r="AE46" s="13"/>
      <c r="AF46" s="14">
        <v>1.0</v>
      </c>
      <c r="AG46" s="11" t="s">
        <v>152</v>
      </c>
      <c r="AH46" s="11" t="s">
        <v>432</v>
      </c>
      <c r="AI46" s="11" t="s">
        <v>154</v>
      </c>
      <c r="AJ46" s="13"/>
      <c r="AK46" s="13"/>
      <c r="AL46" s="13"/>
      <c r="AM46" s="13"/>
      <c r="AN46" s="13"/>
      <c r="AO46" s="13"/>
      <c r="AP46" s="11" t="s">
        <v>426</v>
      </c>
      <c r="AR46" s="13"/>
      <c r="AS46" s="13"/>
      <c r="AT46" s="12" t="b">
        <v>1</v>
      </c>
      <c r="AU46" s="13"/>
      <c r="AV46" s="14" t="s">
        <v>167</v>
      </c>
      <c r="AW46" s="13"/>
      <c r="AX46" s="14" t="s">
        <v>155</v>
      </c>
      <c r="AY46" s="13"/>
      <c r="AZ46" s="14">
        <v>5468.0</v>
      </c>
      <c r="BA46" s="13"/>
    </row>
    <row r="47">
      <c r="A47" s="11" t="s">
        <v>433</v>
      </c>
      <c r="B47" s="11">
        <v>1396.0</v>
      </c>
      <c r="C47" s="12" t="b">
        <v>1</v>
      </c>
      <c r="D47" s="12" t="b">
        <v>1</v>
      </c>
      <c r="E47" s="12" t="b">
        <v>0</v>
      </c>
      <c r="F47" s="12" t="b">
        <v>0</v>
      </c>
      <c r="G47" s="12" t="b">
        <v>0</v>
      </c>
      <c r="H47" s="12" t="b">
        <v>0</v>
      </c>
      <c r="I47" s="14" t="s">
        <v>380</v>
      </c>
      <c r="J47" s="14" t="s">
        <v>380</v>
      </c>
      <c r="K47" s="12" t="b">
        <v>0</v>
      </c>
      <c r="L47" s="15">
        <v>44321.0</v>
      </c>
      <c r="M47" s="11" t="s">
        <v>169</v>
      </c>
      <c r="N47" s="11" t="s">
        <v>434</v>
      </c>
      <c r="O47" s="11" t="s">
        <v>435</v>
      </c>
      <c r="P47" s="11" t="s">
        <v>383</v>
      </c>
      <c r="Q47" s="11" t="s">
        <v>384</v>
      </c>
      <c r="R47" s="11" t="s">
        <v>436</v>
      </c>
      <c r="S47" s="11" t="s">
        <v>437</v>
      </c>
      <c r="T47" s="11" t="s">
        <v>386</v>
      </c>
      <c r="U47" s="11" t="s">
        <v>175</v>
      </c>
      <c r="W47" s="11" t="s">
        <v>383</v>
      </c>
      <c r="AA47" s="11" t="s">
        <v>151</v>
      </c>
      <c r="AB47" s="13"/>
      <c r="AC47" s="13"/>
      <c r="AD47" s="11" t="s">
        <v>436</v>
      </c>
      <c r="AE47" s="13"/>
      <c r="AF47" s="14">
        <v>0.0</v>
      </c>
      <c r="AG47" s="11" t="s">
        <v>152</v>
      </c>
      <c r="AH47" s="11" t="s">
        <v>387</v>
      </c>
      <c r="AJ47" s="13"/>
      <c r="AK47" s="13"/>
      <c r="AL47" s="13"/>
      <c r="AM47" s="13"/>
      <c r="AN47" s="11" t="s">
        <v>154</v>
      </c>
      <c r="AO47" s="13"/>
      <c r="AP47" s="11" t="s">
        <v>433</v>
      </c>
      <c r="AR47" s="13"/>
      <c r="AS47" s="13"/>
      <c r="AT47" s="12" t="b">
        <v>1</v>
      </c>
      <c r="AU47" s="13"/>
      <c r="AV47" s="14" t="s">
        <v>167</v>
      </c>
      <c r="AW47" s="13"/>
      <c r="AX47" s="14" t="s">
        <v>155</v>
      </c>
      <c r="AY47" s="13"/>
      <c r="AZ47" s="14">
        <v>5469.0</v>
      </c>
      <c r="BA47" s="13"/>
    </row>
    <row r="48">
      <c r="A48" s="11" t="s">
        <v>438</v>
      </c>
      <c r="B48" s="11">
        <v>1397.0</v>
      </c>
      <c r="C48" s="12" t="b">
        <v>1</v>
      </c>
      <c r="D48" s="12" t="b">
        <v>1</v>
      </c>
      <c r="E48" s="12" t="b">
        <v>0</v>
      </c>
      <c r="F48" s="12" t="b">
        <v>0</v>
      </c>
      <c r="G48" s="12" t="b">
        <v>0</v>
      </c>
      <c r="H48" s="12" t="b">
        <v>0</v>
      </c>
      <c r="I48" s="14" t="s">
        <v>380</v>
      </c>
      <c r="J48" s="14" t="s">
        <v>380</v>
      </c>
      <c r="K48" s="12" t="b">
        <v>0</v>
      </c>
      <c r="L48" s="15">
        <v>44321.0</v>
      </c>
      <c r="M48" s="11" t="s">
        <v>169</v>
      </c>
      <c r="N48" s="11" t="s">
        <v>439</v>
      </c>
      <c r="O48" s="11" t="s">
        <v>440</v>
      </c>
      <c r="P48" s="11" t="s">
        <v>383</v>
      </c>
      <c r="Q48" s="11" t="s">
        <v>384</v>
      </c>
      <c r="R48" s="11" t="s">
        <v>441</v>
      </c>
      <c r="S48" s="11" t="s">
        <v>173</v>
      </c>
      <c r="T48" s="11" t="s">
        <v>386</v>
      </c>
      <c r="U48" s="11" t="s">
        <v>175</v>
      </c>
      <c r="W48" s="11" t="s">
        <v>383</v>
      </c>
      <c r="AA48" s="11" t="s">
        <v>151</v>
      </c>
      <c r="AB48" s="13"/>
      <c r="AC48" s="13"/>
      <c r="AD48" s="11" t="s">
        <v>441</v>
      </c>
      <c r="AE48" s="13"/>
      <c r="AF48" s="14">
        <v>0.0</v>
      </c>
      <c r="AG48" s="11" t="s">
        <v>152</v>
      </c>
      <c r="AH48" s="11" t="s">
        <v>387</v>
      </c>
      <c r="AJ48" s="13"/>
      <c r="AK48" s="13"/>
      <c r="AL48" s="13"/>
      <c r="AM48" s="13"/>
      <c r="AN48" s="11" t="s">
        <v>154</v>
      </c>
      <c r="AO48" s="13"/>
      <c r="AP48" s="11" t="s">
        <v>438</v>
      </c>
      <c r="AR48" s="13"/>
      <c r="AS48" s="13"/>
      <c r="AT48" s="12" t="b">
        <v>1</v>
      </c>
      <c r="AU48" s="13"/>
      <c r="AV48" s="14" t="s">
        <v>167</v>
      </c>
      <c r="AW48" s="13"/>
      <c r="AX48" s="14" t="s">
        <v>155</v>
      </c>
      <c r="AY48" s="13"/>
      <c r="AZ48" s="14">
        <v>5470.0</v>
      </c>
      <c r="BA48" s="13"/>
    </row>
    <row r="49">
      <c r="A49" s="11" t="s">
        <v>442</v>
      </c>
      <c r="B49" s="11">
        <v>1398.0</v>
      </c>
      <c r="C49" s="12" t="b">
        <v>1</v>
      </c>
      <c r="D49" s="12" t="b">
        <v>1</v>
      </c>
      <c r="E49" s="12" t="b">
        <v>0</v>
      </c>
      <c r="F49" s="12" t="b">
        <v>0</v>
      </c>
      <c r="G49" s="12" t="b">
        <v>0</v>
      </c>
      <c r="H49" s="12" t="b">
        <v>0</v>
      </c>
      <c r="I49" s="14" t="s">
        <v>380</v>
      </c>
      <c r="J49" s="14" t="s">
        <v>380</v>
      </c>
      <c r="K49" s="12" t="b">
        <v>0</v>
      </c>
      <c r="L49" s="15">
        <v>44321.0</v>
      </c>
      <c r="M49" s="11" t="s">
        <v>169</v>
      </c>
      <c r="N49" s="11" t="s">
        <v>443</v>
      </c>
      <c r="O49" s="11" t="s">
        <v>444</v>
      </c>
      <c r="P49" s="11" t="s">
        <v>383</v>
      </c>
      <c r="Q49" s="11" t="s">
        <v>384</v>
      </c>
      <c r="R49" s="11" t="s">
        <v>445</v>
      </c>
      <c r="S49" s="11" t="s">
        <v>446</v>
      </c>
      <c r="T49" s="11" t="s">
        <v>386</v>
      </c>
      <c r="U49" s="11" t="s">
        <v>175</v>
      </c>
      <c r="W49" s="11" t="s">
        <v>383</v>
      </c>
      <c r="AA49" s="11" t="s">
        <v>151</v>
      </c>
      <c r="AB49" s="13"/>
      <c r="AC49" s="13"/>
      <c r="AD49" s="11" t="s">
        <v>445</v>
      </c>
      <c r="AE49" s="13"/>
      <c r="AF49" s="14">
        <v>0.0</v>
      </c>
      <c r="AG49" s="11" t="s">
        <v>152</v>
      </c>
      <c r="AH49" s="11" t="s">
        <v>387</v>
      </c>
      <c r="AJ49" s="13"/>
      <c r="AK49" s="13"/>
      <c r="AL49" s="13"/>
      <c r="AM49" s="13"/>
      <c r="AN49" s="11" t="s">
        <v>154</v>
      </c>
      <c r="AO49" s="13"/>
      <c r="AP49" s="11" t="s">
        <v>442</v>
      </c>
      <c r="AR49" s="13"/>
      <c r="AS49" s="11" t="s">
        <v>154</v>
      </c>
      <c r="AT49" s="12" t="b">
        <v>1</v>
      </c>
      <c r="AU49" s="13"/>
      <c r="AV49" s="14" t="s">
        <v>167</v>
      </c>
      <c r="AW49" s="13"/>
      <c r="AX49" s="14" t="s">
        <v>155</v>
      </c>
      <c r="AY49" s="13"/>
      <c r="AZ49" s="14">
        <v>5472.0</v>
      </c>
      <c r="BA49" s="13"/>
    </row>
    <row r="50">
      <c r="A50" s="11" t="s">
        <v>447</v>
      </c>
      <c r="B50" s="11">
        <v>1399.0</v>
      </c>
      <c r="C50" s="12" t="b">
        <v>1</v>
      </c>
      <c r="D50" s="12" t="b">
        <v>1</v>
      </c>
      <c r="E50" s="12" t="b">
        <v>0</v>
      </c>
      <c r="F50" s="12" t="b">
        <v>0</v>
      </c>
      <c r="G50" s="12" t="b">
        <v>0</v>
      </c>
      <c r="H50" s="12" t="b">
        <v>0</v>
      </c>
      <c r="I50" s="14" t="s">
        <v>380</v>
      </c>
      <c r="J50" s="14" t="s">
        <v>380</v>
      </c>
      <c r="K50" s="12" t="b">
        <v>0</v>
      </c>
      <c r="L50" s="15">
        <v>44321.0</v>
      </c>
      <c r="M50" s="11" t="s">
        <v>169</v>
      </c>
      <c r="N50" s="11" t="s">
        <v>448</v>
      </c>
      <c r="O50" s="11" t="s">
        <v>449</v>
      </c>
      <c r="P50" s="11" t="s">
        <v>383</v>
      </c>
      <c r="Q50" s="11" t="s">
        <v>384</v>
      </c>
      <c r="R50" s="11" t="s">
        <v>450</v>
      </c>
      <c r="S50" s="13"/>
      <c r="T50" s="11" t="s">
        <v>386</v>
      </c>
      <c r="U50" s="11" t="s">
        <v>175</v>
      </c>
      <c r="W50" s="11" t="s">
        <v>383</v>
      </c>
      <c r="AA50" s="11" t="s">
        <v>151</v>
      </c>
      <c r="AB50" s="13"/>
      <c r="AC50" s="13"/>
      <c r="AD50" s="11" t="s">
        <v>450</v>
      </c>
      <c r="AE50" s="13"/>
      <c r="AF50" s="14">
        <v>0.0</v>
      </c>
      <c r="AG50" s="11" t="s">
        <v>152</v>
      </c>
      <c r="AH50" s="11" t="s">
        <v>387</v>
      </c>
      <c r="AJ50" s="13"/>
      <c r="AK50" s="13"/>
      <c r="AL50" s="13"/>
      <c r="AM50" s="13"/>
      <c r="AN50" s="11" t="s">
        <v>154</v>
      </c>
      <c r="AO50" s="13"/>
      <c r="AP50" s="11" t="s">
        <v>447</v>
      </c>
      <c r="AR50" s="13"/>
      <c r="AS50" s="11" t="s">
        <v>154</v>
      </c>
      <c r="AT50" s="12" t="b">
        <v>1</v>
      </c>
      <c r="AU50" s="13"/>
      <c r="AV50" s="14" t="s">
        <v>167</v>
      </c>
      <c r="AW50" s="13"/>
      <c r="AX50" s="14" t="s">
        <v>155</v>
      </c>
      <c r="AY50" s="13"/>
      <c r="AZ50" s="14">
        <v>5471.0</v>
      </c>
      <c r="BA50" s="13"/>
    </row>
    <row r="51">
      <c r="A51" s="11" t="s">
        <v>451</v>
      </c>
      <c r="B51" s="11">
        <v>1400.0</v>
      </c>
      <c r="C51" s="12" t="b">
        <v>1</v>
      </c>
      <c r="D51" s="12" t="b">
        <v>1</v>
      </c>
      <c r="E51" s="12" t="b">
        <v>0</v>
      </c>
      <c r="F51" s="12" t="b">
        <v>0</v>
      </c>
      <c r="G51" s="12" t="b">
        <v>0</v>
      </c>
      <c r="H51" s="12" t="b">
        <v>0</v>
      </c>
      <c r="I51" s="14" t="s">
        <v>380</v>
      </c>
      <c r="J51" s="14" t="s">
        <v>380</v>
      </c>
      <c r="K51" s="12" t="b">
        <v>0</v>
      </c>
      <c r="L51" s="15">
        <v>44321.0</v>
      </c>
      <c r="M51" s="11" t="s">
        <v>169</v>
      </c>
      <c r="N51" s="11" t="s">
        <v>452</v>
      </c>
      <c r="O51" s="11" t="s">
        <v>453</v>
      </c>
      <c r="P51" s="11" t="s">
        <v>383</v>
      </c>
      <c r="Q51" s="11" t="s">
        <v>384</v>
      </c>
      <c r="R51" s="11" t="s">
        <v>454</v>
      </c>
      <c r="S51" s="11" t="s">
        <v>455</v>
      </c>
      <c r="T51" s="11" t="s">
        <v>386</v>
      </c>
      <c r="U51" s="11" t="s">
        <v>175</v>
      </c>
      <c r="W51" s="11" t="s">
        <v>383</v>
      </c>
      <c r="AA51" s="11" t="s">
        <v>151</v>
      </c>
      <c r="AB51" s="13"/>
      <c r="AC51" s="13"/>
      <c r="AD51" s="11" t="s">
        <v>454</v>
      </c>
      <c r="AE51" s="13"/>
      <c r="AF51" s="14">
        <v>0.0</v>
      </c>
      <c r="AG51" s="11" t="s">
        <v>152</v>
      </c>
      <c r="AH51" s="11" t="s">
        <v>387</v>
      </c>
      <c r="AJ51" s="13"/>
      <c r="AK51" s="13"/>
      <c r="AL51" s="13"/>
      <c r="AM51" s="13"/>
      <c r="AN51" s="11" t="s">
        <v>154</v>
      </c>
      <c r="AO51" s="13"/>
      <c r="AP51" s="11" t="s">
        <v>451</v>
      </c>
      <c r="AR51" s="13"/>
      <c r="AS51" s="13"/>
      <c r="AT51" s="12" t="b">
        <v>1</v>
      </c>
      <c r="AU51" s="13"/>
      <c r="AV51" s="14" t="s">
        <v>167</v>
      </c>
      <c r="AW51" s="13"/>
      <c r="AX51" s="14" t="s">
        <v>155</v>
      </c>
      <c r="AY51" s="13"/>
      <c r="AZ51" s="14">
        <v>5473.0</v>
      </c>
      <c r="BA51" s="13"/>
    </row>
    <row r="52">
      <c r="A52" s="11" t="s">
        <v>456</v>
      </c>
      <c r="B52" s="11">
        <v>1401.0</v>
      </c>
      <c r="C52" s="12" t="b">
        <v>1</v>
      </c>
      <c r="D52" s="12" t="b">
        <v>1</v>
      </c>
      <c r="E52" s="12" t="b">
        <v>0</v>
      </c>
      <c r="F52" s="12" t="b">
        <v>0</v>
      </c>
      <c r="G52" s="12" t="b">
        <v>0</v>
      </c>
      <c r="H52" s="12" t="b">
        <v>0</v>
      </c>
      <c r="I52" s="14" t="s">
        <v>380</v>
      </c>
      <c r="J52" s="14" t="s">
        <v>380</v>
      </c>
      <c r="K52" s="12" t="b">
        <v>0</v>
      </c>
      <c r="L52" s="15">
        <v>44321.0</v>
      </c>
      <c r="M52" s="11" t="s">
        <v>169</v>
      </c>
      <c r="N52" s="11" t="s">
        <v>457</v>
      </c>
      <c r="O52" s="11" t="s">
        <v>458</v>
      </c>
      <c r="P52" s="11" t="s">
        <v>383</v>
      </c>
      <c r="Q52" s="11" t="s">
        <v>384</v>
      </c>
      <c r="R52" s="11" t="s">
        <v>459</v>
      </c>
      <c r="S52" s="11" t="s">
        <v>173</v>
      </c>
      <c r="T52" s="11" t="s">
        <v>386</v>
      </c>
      <c r="U52" s="11" t="s">
        <v>175</v>
      </c>
      <c r="W52" s="11" t="s">
        <v>383</v>
      </c>
      <c r="AA52" s="11" t="s">
        <v>151</v>
      </c>
      <c r="AB52" s="13"/>
      <c r="AC52" s="13"/>
      <c r="AD52" s="11" t="s">
        <v>459</v>
      </c>
      <c r="AE52" s="13"/>
      <c r="AF52" s="14">
        <v>0.0</v>
      </c>
      <c r="AG52" s="11" t="s">
        <v>152</v>
      </c>
      <c r="AH52" s="11" t="s">
        <v>387</v>
      </c>
      <c r="AJ52" s="13"/>
      <c r="AK52" s="13"/>
      <c r="AL52" s="13"/>
      <c r="AM52" s="13"/>
      <c r="AN52" s="13"/>
      <c r="AO52" s="13"/>
      <c r="AP52" s="11" t="s">
        <v>456</v>
      </c>
      <c r="AR52" s="13"/>
      <c r="AS52" s="13"/>
      <c r="AT52" s="12" t="b">
        <v>1</v>
      </c>
      <c r="AU52" s="13"/>
      <c r="AV52" s="14" t="s">
        <v>167</v>
      </c>
      <c r="AW52" s="13"/>
      <c r="AX52" s="14" t="s">
        <v>155</v>
      </c>
      <c r="AY52" s="13"/>
      <c r="AZ52" s="14">
        <v>5475.0</v>
      </c>
      <c r="BA52" s="13"/>
    </row>
    <row r="53">
      <c r="A53" s="11" t="s">
        <v>460</v>
      </c>
      <c r="B53" s="11">
        <v>1402.0</v>
      </c>
      <c r="C53" s="12" t="b">
        <v>1</v>
      </c>
      <c r="D53" s="12" t="b">
        <v>1</v>
      </c>
      <c r="E53" s="12" t="b">
        <v>0</v>
      </c>
      <c r="F53" s="12" t="b">
        <v>0</v>
      </c>
      <c r="G53" s="12" t="b">
        <v>0</v>
      </c>
      <c r="H53" s="12" t="b">
        <v>0</v>
      </c>
      <c r="I53" s="14" t="s">
        <v>380</v>
      </c>
      <c r="J53" s="14" t="s">
        <v>380</v>
      </c>
      <c r="K53" s="12" t="b">
        <v>0</v>
      </c>
      <c r="L53" s="15">
        <v>44321.0</v>
      </c>
      <c r="M53" s="11" t="s">
        <v>169</v>
      </c>
      <c r="N53" s="11" t="s">
        <v>461</v>
      </c>
      <c r="O53" s="11" t="s">
        <v>462</v>
      </c>
      <c r="P53" s="11" t="s">
        <v>383</v>
      </c>
      <c r="Q53" s="11" t="s">
        <v>384</v>
      </c>
      <c r="R53" s="11" t="s">
        <v>463</v>
      </c>
      <c r="S53" s="13"/>
      <c r="T53" s="11" t="s">
        <v>386</v>
      </c>
      <c r="U53" s="11" t="s">
        <v>175</v>
      </c>
      <c r="W53" s="11" t="s">
        <v>383</v>
      </c>
      <c r="AA53" s="11" t="s">
        <v>151</v>
      </c>
      <c r="AB53" s="13"/>
      <c r="AC53" s="13"/>
      <c r="AD53" s="11" t="s">
        <v>463</v>
      </c>
      <c r="AE53" s="13"/>
      <c r="AF53" s="14">
        <v>0.0</v>
      </c>
      <c r="AG53" s="11" t="s">
        <v>152</v>
      </c>
      <c r="AH53" s="11" t="s">
        <v>387</v>
      </c>
      <c r="AJ53" s="13"/>
      <c r="AK53" s="13"/>
      <c r="AL53" s="13"/>
      <c r="AM53" s="13"/>
      <c r="AN53" s="13"/>
      <c r="AO53" s="13"/>
      <c r="AP53" s="11" t="s">
        <v>460</v>
      </c>
      <c r="AR53" s="13"/>
      <c r="AS53" s="13"/>
      <c r="AT53" s="12" t="b">
        <v>1</v>
      </c>
      <c r="AU53" s="13"/>
      <c r="AV53" s="14" t="s">
        <v>167</v>
      </c>
      <c r="AW53" s="13"/>
      <c r="AX53" s="14" t="s">
        <v>155</v>
      </c>
      <c r="AY53" s="13"/>
      <c r="AZ53" s="14">
        <v>5476.0</v>
      </c>
      <c r="BA53" s="13"/>
    </row>
    <row r="54">
      <c r="A54" s="11" t="s">
        <v>464</v>
      </c>
      <c r="B54" s="11">
        <v>1403.0</v>
      </c>
      <c r="C54" s="12" t="b">
        <v>1</v>
      </c>
      <c r="D54" s="12" t="b">
        <v>0</v>
      </c>
      <c r="E54" s="12" t="b">
        <v>0</v>
      </c>
      <c r="F54" s="12" t="b">
        <v>0</v>
      </c>
      <c r="G54" s="12" t="b">
        <v>0</v>
      </c>
      <c r="H54" s="12" t="b">
        <v>0</v>
      </c>
      <c r="I54" s="14" t="s">
        <v>380</v>
      </c>
      <c r="J54" s="14" t="s">
        <v>380</v>
      </c>
      <c r="K54" s="12" t="b">
        <v>0</v>
      </c>
      <c r="L54" s="15">
        <v>44321.0</v>
      </c>
      <c r="M54" s="11" t="s">
        <v>169</v>
      </c>
      <c r="N54" s="11" t="s">
        <v>465</v>
      </c>
      <c r="O54" s="11" t="s">
        <v>171</v>
      </c>
      <c r="P54" s="11" t="s">
        <v>383</v>
      </c>
      <c r="Q54" s="11" t="s">
        <v>384</v>
      </c>
      <c r="R54" s="11" t="s">
        <v>172</v>
      </c>
      <c r="S54" s="11" t="s">
        <v>173</v>
      </c>
      <c r="T54" s="11" t="s">
        <v>386</v>
      </c>
      <c r="U54" s="11" t="s">
        <v>175</v>
      </c>
      <c r="W54" s="11" t="s">
        <v>383</v>
      </c>
      <c r="AA54" s="11" t="s">
        <v>215</v>
      </c>
      <c r="AB54" s="13"/>
      <c r="AC54" s="13"/>
      <c r="AD54" s="11" t="s">
        <v>172</v>
      </c>
      <c r="AF54" s="14">
        <v>0.0</v>
      </c>
      <c r="AG54" s="11" t="s">
        <v>152</v>
      </c>
      <c r="AH54" s="11" t="s">
        <v>387</v>
      </c>
      <c r="AJ54" s="13"/>
      <c r="AK54" s="13"/>
      <c r="AL54" s="13"/>
      <c r="AM54" s="13"/>
      <c r="AN54" s="13"/>
      <c r="AO54" s="13"/>
      <c r="AP54" s="11" t="s">
        <v>464</v>
      </c>
      <c r="AR54" s="13"/>
      <c r="AS54" s="13"/>
      <c r="AT54" s="12" t="b">
        <v>1</v>
      </c>
      <c r="AU54" s="13"/>
      <c r="AV54" s="14" t="s">
        <v>167</v>
      </c>
      <c r="AW54" s="13"/>
      <c r="AX54" s="14" t="s">
        <v>155</v>
      </c>
      <c r="AY54" s="13"/>
      <c r="AZ54" s="14">
        <v>5477.0</v>
      </c>
      <c r="BA54" s="13"/>
    </row>
    <row r="55">
      <c r="A55" s="11" t="s">
        <v>466</v>
      </c>
      <c r="B55" s="11">
        <v>1404.0</v>
      </c>
      <c r="C55" s="12" t="b">
        <v>1</v>
      </c>
      <c r="D55" s="12" t="b">
        <v>0</v>
      </c>
      <c r="E55" s="12" t="b">
        <v>0</v>
      </c>
      <c r="F55" s="12" t="b">
        <v>0</v>
      </c>
      <c r="G55" s="12" t="b">
        <v>0</v>
      </c>
      <c r="H55" s="12" t="b">
        <v>0</v>
      </c>
      <c r="I55" s="14" t="s">
        <v>380</v>
      </c>
      <c r="J55" s="14" t="s">
        <v>380</v>
      </c>
      <c r="K55" s="12" t="b">
        <v>0</v>
      </c>
      <c r="L55" s="15">
        <v>44321.0</v>
      </c>
      <c r="M55" s="11" t="s">
        <v>169</v>
      </c>
      <c r="N55" s="11" t="s">
        <v>467</v>
      </c>
      <c r="O55" s="11" t="s">
        <v>468</v>
      </c>
      <c r="P55" s="11" t="s">
        <v>383</v>
      </c>
      <c r="Q55" s="11" t="s">
        <v>384</v>
      </c>
      <c r="R55" s="11" t="s">
        <v>469</v>
      </c>
      <c r="S55" s="11" t="s">
        <v>470</v>
      </c>
      <c r="T55" s="11" t="s">
        <v>386</v>
      </c>
      <c r="U55" s="11" t="s">
        <v>175</v>
      </c>
      <c r="W55" s="11" t="s">
        <v>383</v>
      </c>
      <c r="AA55" s="11" t="s">
        <v>215</v>
      </c>
      <c r="AB55" s="13"/>
      <c r="AC55" s="13"/>
      <c r="AD55" s="11" t="s">
        <v>469</v>
      </c>
      <c r="AE55" s="13"/>
      <c r="AF55" s="14">
        <v>0.0</v>
      </c>
      <c r="AG55" s="11" t="s">
        <v>152</v>
      </c>
      <c r="AH55" s="11" t="s">
        <v>387</v>
      </c>
      <c r="AJ55" s="13"/>
      <c r="AK55" s="13"/>
      <c r="AL55" s="13"/>
      <c r="AM55" s="13"/>
      <c r="AN55" s="13"/>
      <c r="AO55" s="13"/>
      <c r="AP55" s="11" t="s">
        <v>466</v>
      </c>
      <c r="AR55" s="13"/>
      <c r="AS55" s="13"/>
      <c r="AT55" s="12" t="b">
        <v>1</v>
      </c>
      <c r="AU55" s="13"/>
      <c r="AV55" s="14" t="s">
        <v>167</v>
      </c>
      <c r="AW55" s="13"/>
      <c r="AX55" s="14" t="s">
        <v>155</v>
      </c>
      <c r="AY55" s="13"/>
      <c r="AZ55" s="14">
        <v>5474.0</v>
      </c>
      <c r="BA55" s="13"/>
    </row>
    <row r="56">
      <c r="A56" s="11" t="s">
        <v>471</v>
      </c>
      <c r="B56" s="11">
        <v>1405.0</v>
      </c>
      <c r="C56" s="12" t="b">
        <v>1</v>
      </c>
      <c r="D56" s="12" t="b">
        <v>1</v>
      </c>
      <c r="E56" s="12" t="b">
        <v>0</v>
      </c>
      <c r="F56" s="12" t="b">
        <v>0</v>
      </c>
      <c r="G56" s="12" t="b">
        <v>0</v>
      </c>
      <c r="H56" s="12" t="b">
        <v>0</v>
      </c>
      <c r="I56" s="14" t="s">
        <v>472</v>
      </c>
      <c r="J56" s="14" t="s">
        <v>472</v>
      </c>
      <c r="K56" s="12" t="b">
        <v>0</v>
      </c>
      <c r="L56" s="14" t="s">
        <v>473</v>
      </c>
      <c r="M56" s="11" t="s">
        <v>142</v>
      </c>
      <c r="N56" s="11" t="s">
        <v>474</v>
      </c>
      <c r="O56" s="11" t="s">
        <v>475</v>
      </c>
      <c r="P56" s="11" t="s">
        <v>476</v>
      </c>
      <c r="Q56" s="11" t="s">
        <v>162</v>
      </c>
      <c r="R56" s="11" t="s">
        <v>477</v>
      </c>
      <c r="T56" s="11" t="s">
        <v>478</v>
      </c>
      <c r="U56" s="11" t="s">
        <v>150</v>
      </c>
      <c r="W56" s="11" t="s">
        <v>476</v>
      </c>
      <c r="Z56" s="13"/>
      <c r="AA56" s="11" t="s">
        <v>151</v>
      </c>
      <c r="AB56" s="13"/>
      <c r="AC56" s="13"/>
      <c r="AD56" s="11" t="s">
        <v>477</v>
      </c>
      <c r="AF56" s="14">
        <v>1.0</v>
      </c>
      <c r="AG56" s="11" t="s">
        <v>152</v>
      </c>
      <c r="AH56" s="11" t="s">
        <v>479</v>
      </c>
      <c r="AJ56" s="13"/>
      <c r="AK56" s="13"/>
      <c r="AL56" s="13"/>
      <c r="AM56" s="13"/>
      <c r="AN56" s="11" t="s">
        <v>154</v>
      </c>
      <c r="AO56" s="13"/>
      <c r="AP56" s="11" t="s">
        <v>471</v>
      </c>
      <c r="AR56" s="13"/>
      <c r="AS56" s="13"/>
      <c r="AT56" s="12" t="b">
        <v>0</v>
      </c>
      <c r="AU56" s="13"/>
      <c r="AV56" s="15">
        <v>45910.0</v>
      </c>
      <c r="AW56" s="13"/>
      <c r="AX56" s="14" t="s">
        <v>155</v>
      </c>
      <c r="AY56" s="13"/>
      <c r="AZ56" s="14">
        <v>510.0</v>
      </c>
      <c r="BA56" s="13"/>
    </row>
    <row r="57">
      <c r="A57" s="11" t="s">
        <v>480</v>
      </c>
      <c r="B57" s="11">
        <v>1409.0</v>
      </c>
      <c r="C57" s="12" t="b">
        <v>1</v>
      </c>
      <c r="D57" s="12" t="b">
        <v>1</v>
      </c>
      <c r="E57" s="12" t="b">
        <v>0</v>
      </c>
      <c r="F57" s="12" t="b">
        <v>0</v>
      </c>
      <c r="G57" s="12" t="b">
        <v>0</v>
      </c>
      <c r="H57" s="12" t="b">
        <v>0</v>
      </c>
      <c r="I57" s="14" t="s">
        <v>481</v>
      </c>
      <c r="J57" s="14" t="s">
        <v>481</v>
      </c>
      <c r="K57" s="12" t="b">
        <v>0</v>
      </c>
      <c r="L57" s="14" t="s">
        <v>473</v>
      </c>
      <c r="M57" s="11" t="s">
        <v>282</v>
      </c>
      <c r="N57" s="11" t="s">
        <v>482</v>
      </c>
      <c r="O57" s="11" t="s">
        <v>483</v>
      </c>
      <c r="P57" s="11" t="s">
        <v>476</v>
      </c>
      <c r="Q57" s="11" t="s">
        <v>162</v>
      </c>
      <c r="R57" s="11" t="s">
        <v>484</v>
      </c>
      <c r="S57" s="11" t="s">
        <v>485</v>
      </c>
      <c r="T57" s="11" t="s">
        <v>486</v>
      </c>
      <c r="U57" s="11" t="s">
        <v>288</v>
      </c>
      <c r="W57" s="11" t="s">
        <v>476</v>
      </c>
      <c r="Z57" s="13"/>
      <c r="AA57" s="11" t="s">
        <v>151</v>
      </c>
      <c r="AB57" s="13"/>
      <c r="AC57" s="13"/>
      <c r="AD57" s="11" t="s">
        <v>484</v>
      </c>
      <c r="AE57" s="13"/>
      <c r="AF57" s="14">
        <v>1.0</v>
      </c>
      <c r="AG57" s="11" t="s">
        <v>152</v>
      </c>
      <c r="AH57" s="11" t="s">
        <v>479</v>
      </c>
      <c r="AJ57" s="13"/>
      <c r="AK57" s="13"/>
      <c r="AL57" s="13"/>
      <c r="AM57" s="13"/>
      <c r="AN57" s="11" t="s">
        <v>154</v>
      </c>
      <c r="AO57" s="13"/>
      <c r="AP57" s="11" t="s">
        <v>480</v>
      </c>
      <c r="AR57" s="13"/>
      <c r="AS57" s="13"/>
      <c r="AT57" s="12" t="b">
        <v>0</v>
      </c>
      <c r="AU57" s="13"/>
      <c r="AV57" s="15">
        <v>45910.0</v>
      </c>
      <c r="AW57" s="13"/>
      <c r="AX57" s="14" t="s">
        <v>155</v>
      </c>
      <c r="AY57" s="13"/>
      <c r="AZ57" s="14">
        <v>506.0</v>
      </c>
      <c r="BA57" s="13"/>
    </row>
    <row r="58">
      <c r="A58" s="11" t="s">
        <v>487</v>
      </c>
      <c r="B58" s="11">
        <v>1410.0</v>
      </c>
      <c r="C58" s="12" t="b">
        <v>1</v>
      </c>
      <c r="D58" s="12" t="b">
        <v>1</v>
      </c>
      <c r="E58" s="12" t="b">
        <v>0</v>
      </c>
      <c r="F58" s="12" t="b">
        <v>0</v>
      </c>
      <c r="G58" s="12" t="b">
        <v>0</v>
      </c>
      <c r="H58" s="12" t="b">
        <v>0</v>
      </c>
      <c r="I58" s="14" t="s">
        <v>481</v>
      </c>
      <c r="J58" s="14" t="s">
        <v>481</v>
      </c>
      <c r="K58" s="12" t="b">
        <v>0</v>
      </c>
      <c r="L58" s="14" t="s">
        <v>473</v>
      </c>
      <c r="M58" s="11" t="s">
        <v>203</v>
      </c>
      <c r="N58" s="11" t="s">
        <v>488</v>
      </c>
      <c r="O58" s="11" t="s">
        <v>335</v>
      </c>
      <c r="P58" s="11" t="s">
        <v>476</v>
      </c>
      <c r="Q58" s="11" t="s">
        <v>162</v>
      </c>
      <c r="R58" s="11" t="s">
        <v>336</v>
      </c>
      <c r="S58" s="11" t="s">
        <v>331</v>
      </c>
      <c r="T58" s="11" t="s">
        <v>489</v>
      </c>
      <c r="U58" s="11" t="s">
        <v>209</v>
      </c>
      <c r="W58" s="11" t="s">
        <v>476</v>
      </c>
      <c r="Z58" s="13"/>
      <c r="AA58" s="11" t="s">
        <v>151</v>
      </c>
      <c r="AB58" s="13"/>
      <c r="AC58" s="11" t="s">
        <v>490</v>
      </c>
      <c r="AD58" s="11" t="s">
        <v>336</v>
      </c>
      <c r="AE58" s="13"/>
      <c r="AF58" s="14">
        <v>1.0</v>
      </c>
      <c r="AG58" s="11" t="s">
        <v>152</v>
      </c>
      <c r="AH58" s="11" t="s">
        <v>479</v>
      </c>
      <c r="AJ58" s="13"/>
      <c r="AK58" s="13"/>
      <c r="AL58" s="13"/>
      <c r="AM58" s="13"/>
      <c r="AN58" s="11" t="s">
        <v>154</v>
      </c>
      <c r="AO58" s="13"/>
      <c r="AP58" s="11" t="s">
        <v>487</v>
      </c>
      <c r="AR58" s="11" t="s">
        <v>154</v>
      </c>
      <c r="AS58" s="11" t="s">
        <v>154</v>
      </c>
      <c r="AT58" s="12" t="b">
        <v>0</v>
      </c>
      <c r="AU58" s="14">
        <v>100.0</v>
      </c>
      <c r="AV58" s="15">
        <v>45910.0</v>
      </c>
      <c r="AW58" s="13"/>
      <c r="AX58" s="14" t="s">
        <v>155</v>
      </c>
      <c r="AY58" s="13"/>
      <c r="AZ58" s="14">
        <v>512.0</v>
      </c>
      <c r="BA58" s="13"/>
    </row>
    <row r="59">
      <c r="A59" s="11" t="s">
        <v>491</v>
      </c>
      <c r="B59" s="11">
        <v>1411.0</v>
      </c>
      <c r="C59" s="12" t="b">
        <v>1</v>
      </c>
      <c r="D59" s="12" t="b">
        <v>1</v>
      </c>
      <c r="E59" s="12" t="b">
        <v>0</v>
      </c>
      <c r="F59" s="12" t="b">
        <v>0</v>
      </c>
      <c r="G59" s="12" t="b">
        <v>0</v>
      </c>
      <c r="H59" s="12" t="b">
        <v>0</v>
      </c>
      <c r="I59" s="14" t="s">
        <v>481</v>
      </c>
      <c r="J59" s="14" t="s">
        <v>481</v>
      </c>
      <c r="K59" s="12" t="b">
        <v>0</v>
      </c>
      <c r="L59" s="14" t="s">
        <v>473</v>
      </c>
      <c r="M59" s="11" t="s">
        <v>203</v>
      </c>
      <c r="N59" s="11" t="s">
        <v>492</v>
      </c>
      <c r="O59" s="11" t="s">
        <v>340</v>
      </c>
      <c r="P59" s="11" t="s">
        <v>476</v>
      </c>
      <c r="Q59" s="11" t="s">
        <v>162</v>
      </c>
      <c r="R59" s="11" t="s">
        <v>341</v>
      </c>
      <c r="S59" s="11" t="s">
        <v>342</v>
      </c>
      <c r="T59" s="11" t="s">
        <v>493</v>
      </c>
      <c r="U59" s="11" t="s">
        <v>209</v>
      </c>
      <c r="W59" s="11" t="s">
        <v>476</v>
      </c>
      <c r="Z59" s="13"/>
      <c r="AA59" s="11" t="s">
        <v>151</v>
      </c>
      <c r="AB59" s="13"/>
      <c r="AC59" s="11" t="s">
        <v>254</v>
      </c>
      <c r="AD59" s="11" t="s">
        <v>341</v>
      </c>
      <c r="AE59" s="13"/>
      <c r="AF59" s="14">
        <v>1.0</v>
      </c>
      <c r="AG59" s="11" t="s">
        <v>152</v>
      </c>
      <c r="AH59" s="11" t="s">
        <v>479</v>
      </c>
      <c r="AJ59" s="13"/>
      <c r="AK59" s="13"/>
      <c r="AL59" s="13"/>
      <c r="AM59" s="13"/>
      <c r="AN59" s="11" t="s">
        <v>154</v>
      </c>
      <c r="AO59" s="13"/>
      <c r="AP59" s="11" t="s">
        <v>491</v>
      </c>
      <c r="AR59" s="11" t="s">
        <v>154</v>
      </c>
      <c r="AS59" s="11" t="s">
        <v>154</v>
      </c>
      <c r="AT59" s="12" t="b">
        <v>0</v>
      </c>
      <c r="AU59" s="14">
        <v>100.0</v>
      </c>
      <c r="AV59" s="15">
        <v>45910.0</v>
      </c>
      <c r="AW59" s="13"/>
      <c r="AX59" s="14" t="s">
        <v>155</v>
      </c>
      <c r="AY59" s="13"/>
      <c r="AZ59" s="14">
        <v>504.0</v>
      </c>
      <c r="BA59" s="13"/>
    </row>
    <row r="60">
      <c r="A60" s="11" t="s">
        <v>494</v>
      </c>
      <c r="B60" s="11">
        <v>1414.0</v>
      </c>
      <c r="C60" s="12" t="b">
        <v>1</v>
      </c>
      <c r="D60" s="12" t="b">
        <v>1</v>
      </c>
      <c r="E60" s="12" t="b">
        <v>0</v>
      </c>
      <c r="F60" s="12" t="b">
        <v>0</v>
      </c>
      <c r="G60" s="12" t="b">
        <v>0</v>
      </c>
      <c r="H60" s="12" t="b">
        <v>0</v>
      </c>
      <c r="I60" s="14" t="s">
        <v>481</v>
      </c>
      <c r="J60" s="14" t="s">
        <v>481</v>
      </c>
      <c r="K60" s="12" t="b">
        <v>0</v>
      </c>
      <c r="L60" s="14" t="s">
        <v>473</v>
      </c>
      <c r="M60" s="11" t="s">
        <v>189</v>
      </c>
      <c r="N60" s="11" t="s">
        <v>495</v>
      </c>
      <c r="O60" s="11" t="s">
        <v>191</v>
      </c>
      <c r="P60" s="11" t="s">
        <v>476</v>
      </c>
      <c r="Q60" s="11" t="s">
        <v>162</v>
      </c>
      <c r="R60" s="11" t="s">
        <v>193</v>
      </c>
      <c r="S60" s="11" t="s">
        <v>194</v>
      </c>
      <c r="T60" s="11" t="s">
        <v>195</v>
      </c>
      <c r="U60" s="11" t="s">
        <v>196</v>
      </c>
      <c r="W60" s="11" t="s">
        <v>476</v>
      </c>
      <c r="Z60" s="13"/>
      <c r="AA60" s="11" t="s">
        <v>151</v>
      </c>
      <c r="AB60" s="13"/>
      <c r="AC60" s="13"/>
      <c r="AD60" s="11" t="s">
        <v>193</v>
      </c>
      <c r="AF60" s="14">
        <v>1.0</v>
      </c>
      <c r="AG60" s="11" t="s">
        <v>152</v>
      </c>
      <c r="AH60" s="11" t="s">
        <v>479</v>
      </c>
      <c r="AJ60" s="13"/>
      <c r="AK60" s="13"/>
      <c r="AL60" s="13"/>
      <c r="AM60" s="13"/>
      <c r="AN60" s="11" t="s">
        <v>154</v>
      </c>
      <c r="AO60" s="13"/>
      <c r="AP60" s="11" t="s">
        <v>494</v>
      </c>
      <c r="AR60" s="11" t="s">
        <v>154</v>
      </c>
      <c r="AS60" s="11" t="s">
        <v>154</v>
      </c>
      <c r="AT60" s="12" t="b">
        <v>0</v>
      </c>
      <c r="AU60" s="13"/>
      <c r="AV60" s="15">
        <v>45910.0</v>
      </c>
      <c r="AW60" s="13"/>
      <c r="AX60" s="14" t="s">
        <v>155</v>
      </c>
      <c r="AY60" s="13"/>
      <c r="AZ60" s="14">
        <v>508.0</v>
      </c>
      <c r="BA60" s="13"/>
    </row>
    <row r="61">
      <c r="A61" s="11" t="s">
        <v>496</v>
      </c>
      <c r="B61" s="11">
        <v>1433.0</v>
      </c>
      <c r="C61" s="12" t="b">
        <v>1</v>
      </c>
      <c r="D61" s="12" t="b">
        <v>1</v>
      </c>
      <c r="E61" s="12" t="b">
        <v>0</v>
      </c>
      <c r="F61" s="12" t="b">
        <v>0</v>
      </c>
      <c r="G61" s="12" t="b">
        <v>0</v>
      </c>
      <c r="H61" s="12" t="b">
        <v>0</v>
      </c>
      <c r="I61" s="14" t="s">
        <v>497</v>
      </c>
      <c r="J61" s="15">
        <v>44443.0</v>
      </c>
      <c r="K61" s="12" t="b">
        <v>0</v>
      </c>
      <c r="L61" s="14" t="s">
        <v>481</v>
      </c>
      <c r="M61" s="11" t="s">
        <v>203</v>
      </c>
      <c r="N61" s="11" t="s">
        <v>498</v>
      </c>
      <c r="O61" s="11" t="s">
        <v>329</v>
      </c>
      <c r="P61" s="11" t="s">
        <v>499</v>
      </c>
      <c r="Q61" s="11" t="s">
        <v>162</v>
      </c>
      <c r="R61" s="11" t="s">
        <v>330</v>
      </c>
      <c r="S61" s="11" t="s">
        <v>331</v>
      </c>
      <c r="T61" s="11" t="s">
        <v>500</v>
      </c>
      <c r="U61" s="11" t="s">
        <v>209</v>
      </c>
      <c r="W61" s="11" t="s">
        <v>499</v>
      </c>
      <c r="Z61" s="13"/>
      <c r="AA61" s="11" t="s">
        <v>151</v>
      </c>
      <c r="AB61" s="13"/>
      <c r="AC61" s="13"/>
      <c r="AD61" s="11" t="s">
        <v>330</v>
      </c>
      <c r="AF61" s="14">
        <v>1.0</v>
      </c>
      <c r="AG61" s="11" t="s">
        <v>152</v>
      </c>
      <c r="AH61" s="11" t="s">
        <v>501</v>
      </c>
      <c r="AJ61" s="13"/>
      <c r="AK61" s="13"/>
      <c r="AL61" s="13"/>
      <c r="AM61" s="13"/>
      <c r="AN61" s="11" t="s">
        <v>154</v>
      </c>
      <c r="AO61" s="13"/>
      <c r="AP61" s="11" t="s">
        <v>496</v>
      </c>
      <c r="AR61" s="13"/>
      <c r="AS61" s="11" t="s">
        <v>154</v>
      </c>
      <c r="AT61" s="12" t="b">
        <v>0</v>
      </c>
      <c r="AU61" s="13"/>
      <c r="AV61" s="15">
        <v>45910.0</v>
      </c>
      <c r="AW61" s="13"/>
      <c r="AX61" s="14" t="s">
        <v>155</v>
      </c>
      <c r="AY61" s="13"/>
      <c r="AZ61" s="14">
        <v>531.0</v>
      </c>
      <c r="BA61" s="13"/>
    </row>
    <row r="62">
      <c r="A62" s="11" t="s">
        <v>502</v>
      </c>
      <c r="B62" s="11">
        <v>1442.0</v>
      </c>
      <c r="C62" s="12" t="b">
        <v>1</v>
      </c>
      <c r="D62" s="12" t="b">
        <v>0</v>
      </c>
      <c r="E62" s="12" t="b">
        <v>0</v>
      </c>
      <c r="F62" s="12" t="b">
        <v>0</v>
      </c>
      <c r="G62" s="12" t="b">
        <v>0</v>
      </c>
      <c r="H62" s="12" t="b">
        <v>0</v>
      </c>
      <c r="I62" s="13"/>
      <c r="J62" s="13"/>
      <c r="K62" s="12" t="b">
        <v>0</v>
      </c>
      <c r="L62" s="14" t="s">
        <v>481</v>
      </c>
      <c r="M62" s="11" t="s">
        <v>268</v>
      </c>
      <c r="N62" s="11" t="s">
        <v>503</v>
      </c>
      <c r="O62" s="11" t="s">
        <v>504</v>
      </c>
      <c r="P62" s="11" t="s">
        <v>499</v>
      </c>
      <c r="Q62" s="11" t="s">
        <v>162</v>
      </c>
      <c r="R62" s="11" t="s">
        <v>505</v>
      </c>
      <c r="T62" s="11" t="s">
        <v>506</v>
      </c>
      <c r="U62" s="11" t="s">
        <v>274</v>
      </c>
      <c r="W62" s="11" t="s">
        <v>499</v>
      </c>
      <c r="Z62" s="13"/>
      <c r="AA62" s="11" t="s">
        <v>307</v>
      </c>
      <c r="AB62" s="13"/>
      <c r="AC62" s="13"/>
      <c r="AD62" s="11" t="s">
        <v>505</v>
      </c>
      <c r="AF62" s="14">
        <v>0.0</v>
      </c>
      <c r="AG62" s="11" t="s">
        <v>152</v>
      </c>
      <c r="AH62" s="11" t="s">
        <v>501</v>
      </c>
      <c r="AJ62" s="13"/>
      <c r="AK62" s="13"/>
      <c r="AL62" s="13"/>
      <c r="AM62" s="13"/>
      <c r="AN62" s="13"/>
      <c r="AO62" s="13"/>
      <c r="AP62" s="11" t="s">
        <v>502</v>
      </c>
      <c r="AR62" s="13"/>
      <c r="AS62" s="13"/>
      <c r="AT62" s="12" t="b">
        <v>0</v>
      </c>
      <c r="AU62" s="13"/>
      <c r="AV62" s="15">
        <v>45910.0</v>
      </c>
      <c r="AW62" s="13"/>
      <c r="AX62" s="14" t="s">
        <v>155</v>
      </c>
      <c r="AY62" s="13"/>
      <c r="AZ62" s="14">
        <v>528.0</v>
      </c>
      <c r="BA62" s="13"/>
    </row>
    <row r="63">
      <c r="A63" s="11" t="s">
        <v>507</v>
      </c>
      <c r="B63" s="11">
        <v>1446.0</v>
      </c>
      <c r="C63" s="12" t="b">
        <v>1</v>
      </c>
      <c r="D63" s="12" t="b">
        <v>1</v>
      </c>
      <c r="E63" s="12" t="b">
        <v>0</v>
      </c>
      <c r="F63" s="12" t="b">
        <v>0</v>
      </c>
      <c r="G63" s="12" t="b">
        <v>0</v>
      </c>
      <c r="H63" s="12" t="b">
        <v>0</v>
      </c>
      <c r="I63" s="15">
        <v>44534.0</v>
      </c>
      <c r="J63" s="15">
        <v>44412.0</v>
      </c>
      <c r="K63" s="12" t="b">
        <v>0</v>
      </c>
      <c r="L63" s="14" t="s">
        <v>508</v>
      </c>
      <c r="M63" s="11" t="s">
        <v>203</v>
      </c>
      <c r="N63" s="11" t="s">
        <v>509</v>
      </c>
      <c r="O63" s="11" t="s">
        <v>510</v>
      </c>
      <c r="P63" s="11" t="s">
        <v>511</v>
      </c>
      <c r="Q63" s="11" t="s">
        <v>162</v>
      </c>
      <c r="R63" s="11" t="s">
        <v>512</v>
      </c>
      <c r="S63" s="11" t="s">
        <v>513</v>
      </c>
      <c r="T63" s="11" t="s">
        <v>514</v>
      </c>
      <c r="U63" s="11" t="s">
        <v>209</v>
      </c>
      <c r="W63" s="11" t="s">
        <v>511</v>
      </c>
      <c r="AA63" s="11" t="s">
        <v>151</v>
      </c>
      <c r="AB63" s="13"/>
      <c r="AC63" s="13"/>
      <c r="AD63" s="11" t="s">
        <v>512</v>
      </c>
      <c r="AE63" s="13"/>
      <c r="AF63" s="14">
        <v>1.0</v>
      </c>
      <c r="AG63" s="11" t="s">
        <v>152</v>
      </c>
      <c r="AH63" s="11" t="s">
        <v>515</v>
      </c>
      <c r="AJ63" s="13"/>
      <c r="AK63" s="13"/>
      <c r="AL63" s="13"/>
      <c r="AM63" s="13"/>
      <c r="AN63" s="11" t="s">
        <v>154</v>
      </c>
      <c r="AO63" s="13"/>
      <c r="AP63" s="11" t="s">
        <v>507</v>
      </c>
      <c r="AR63" s="13"/>
      <c r="AS63" s="11" t="s">
        <v>154</v>
      </c>
      <c r="AT63" s="12" t="b">
        <v>0</v>
      </c>
      <c r="AU63" s="13"/>
      <c r="AV63" s="15">
        <v>45910.0</v>
      </c>
      <c r="AW63" s="13"/>
      <c r="AX63" s="14" t="s">
        <v>155</v>
      </c>
      <c r="AY63" s="13"/>
      <c r="AZ63" s="14">
        <v>541.0</v>
      </c>
      <c r="BA63" s="13"/>
    </row>
    <row r="64">
      <c r="A64" s="11" t="s">
        <v>516</v>
      </c>
      <c r="B64" s="11">
        <v>1447.0</v>
      </c>
      <c r="C64" s="12" t="b">
        <v>1</v>
      </c>
      <c r="D64" s="12" t="b">
        <v>1</v>
      </c>
      <c r="E64" s="12" t="b">
        <v>0</v>
      </c>
      <c r="F64" s="12" t="b">
        <v>0</v>
      </c>
      <c r="G64" s="12" t="b">
        <v>0</v>
      </c>
      <c r="H64" s="12" t="b">
        <v>0</v>
      </c>
      <c r="I64" s="15">
        <v>44534.0</v>
      </c>
      <c r="J64" s="15">
        <v>44412.0</v>
      </c>
      <c r="K64" s="12" t="b">
        <v>0</v>
      </c>
      <c r="L64" s="14" t="s">
        <v>508</v>
      </c>
      <c r="M64" s="11" t="s">
        <v>282</v>
      </c>
      <c r="N64" s="11" t="s">
        <v>517</v>
      </c>
      <c r="O64" s="11" t="s">
        <v>518</v>
      </c>
      <c r="P64" s="11" t="s">
        <v>511</v>
      </c>
      <c r="Q64" s="11" t="s">
        <v>162</v>
      </c>
      <c r="R64" s="11" t="s">
        <v>519</v>
      </c>
      <c r="S64" s="13"/>
      <c r="T64" s="11" t="s">
        <v>320</v>
      </c>
      <c r="U64" s="11" t="s">
        <v>288</v>
      </c>
      <c r="W64" s="11" t="s">
        <v>511</v>
      </c>
      <c r="AA64" s="11" t="s">
        <v>151</v>
      </c>
      <c r="AB64" s="13"/>
      <c r="AC64" s="13"/>
      <c r="AD64" s="11" t="s">
        <v>519</v>
      </c>
      <c r="AE64" s="13"/>
      <c r="AF64" s="14">
        <v>1.0</v>
      </c>
      <c r="AG64" s="11" t="s">
        <v>152</v>
      </c>
      <c r="AH64" s="11" t="s">
        <v>515</v>
      </c>
      <c r="AJ64" s="13"/>
      <c r="AK64" s="13"/>
      <c r="AL64" s="13"/>
      <c r="AM64" s="13"/>
      <c r="AN64" s="11" t="s">
        <v>154</v>
      </c>
      <c r="AO64" s="13"/>
      <c r="AP64" s="11" t="s">
        <v>516</v>
      </c>
      <c r="AR64" s="13"/>
      <c r="AS64" s="11" t="s">
        <v>154</v>
      </c>
      <c r="AT64" s="12" t="b">
        <v>0</v>
      </c>
      <c r="AU64" s="13"/>
      <c r="AV64" s="15">
        <v>45910.0</v>
      </c>
      <c r="AW64" s="13"/>
      <c r="AX64" s="14" t="s">
        <v>155</v>
      </c>
      <c r="AY64" s="13"/>
      <c r="AZ64" s="14">
        <v>539.0</v>
      </c>
      <c r="BA64" s="13"/>
    </row>
    <row r="65">
      <c r="A65" s="11" t="s">
        <v>520</v>
      </c>
      <c r="B65" s="11">
        <v>1449.0</v>
      </c>
      <c r="C65" s="12" t="b">
        <v>1</v>
      </c>
      <c r="D65" s="12" t="b">
        <v>1</v>
      </c>
      <c r="E65" s="12" t="b">
        <v>0</v>
      </c>
      <c r="F65" s="12" t="b">
        <v>0</v>
      </c>
      <c r="G65" s="12" t="b">
        <v>0</v>
      </c>
      <c r="H65" s="12" t="b">
        <v>0</v>
      </c>
      <c r="I65" s="15">
        <v>44534.0</v>
      </c>
      <c r="J65" s="15">
        <v>44412.0</v>
      </c>
      <c r="K65" s="12" t="b">
        <v>0</v>
      </c>
      <c r="L65" s="14" t="s">
        <v>508</v>
      </c>
      <c r="M65" s="11" t="s">
        <v>282</v>
      </c>
      <c r="N65" s="11" t="s">
        <v>521</v>
      </c>
      <c r="O65" s="11" t="s">
        <v>522</v>
      </c>
      <c r="P65" s="11" t="s">
        <v>511</v>
      </c>
      <c r="Q65" s="11" t="s">
        <v>162</v>
      </c>
      <c r="R65" s="11" t="s">
        <v>523</v>
      </c>
      <c r="S65" s="11" t="s">
        <v>524</v>
      </c>
      <c r="T65" s="11" t="s">
        <v>525</v>
      </c>
      <c r="U65" s="11" t="s">
        <v>288</v>
      </c>
      <c r="W65" s="11" t="s">
        <v>511</v>
      </c>
      <c r="AA65" s="11" t="s">
        <v>151</v>
      </c>
      <c r="AB65" s="13"/>
      <c r="AC65" s="13"/>
      <c r="AD65" s="11" t="s">
        <v>523</v>
      </c>
      <c r="AE65" s="13"/>
      <c r="AF65" s="14">
        <v>1.0</v>
      </c>
      <c r="AG65" s="11" t="s">
        <v>152</v>
      </c>
      <c r="AH65" s="11" t="s">
        <v>515</v>
      </c>
      <c r="AJ65" s="13"/>
      <c r="AK65" s="13"/>
      <c r="AL65" s="13"/>
      <c r="AM65" s="13"/>
      <c r="AN65" s="11" t="s">
        <v>154</v>
      </c>
      <c r="AO65" s="13"/>
      <c r="AP65" s="11" t="s">
        <v>520</v>
      </c>
      <c r="AR65" s="13"/>
      <c r="AS65" s="11" t="s">
        <v>154</v>
      </c>
      <c r="AT65" s="12" t="b">
        <v>0</v>
      </c>
      <c r="AU65" s="13"/>
      <c r="AV65" s="15">
        <v>45910.0</v>
      </c>
      <c r="AW65" s="13"/>
      <c r="AX65" s="14" t="s">
        <v>155</v>
      </c>
      <c r="AY65" s="13"/>
      <c r="AZ65" s="14">
        <v>543.0</v>
      </c>
      <c r="BA65" s="13"/>
    </row>
    <row r="66">
      <c r="A66" s="11" t="s">
        <v>526</v>
      </c>
      <c r="B66" s="11">
        <v>1457.0</v>
      </c>
      <c r="C66" s="12" t="b">
        <v>0</v>
      </c>
      <c r="D66" s="12" t="b">
        <v>1</v>
      </c>
      <c r="E66" s="12" t="b">
        <v>0</v>
      </c>
      <c r="F66" s="12" t="b">
        <v>0</v>
      </c>
      <c r="G66" s="12" t="b">
        <v>0</v>
      </c>
      <c r="H66" s="12" t="b">
        <v>0</v>
      </c>
      <c r="I66" s="15">
        <v>44534.0</v>
      </c>
      <c r="J66" s="15">
        <v>44443.0</v>
      </c>
      <c r="K66" s="12" t="b">
        <v>0</v>
      </c>
      <c r="L66" s="14" t="s">
        <v>508</v>
      </c>
      <c r="M66" s="11" t="s">
        <v>239</v>
      </c>
      <c r="N66" s="11" t="s">
        <v>527</v>
      </c>
      <c r="O66" s="11" t="s">
        <v>528</v>
      </c>
      <c r="P66" s="11" t="s">
        <v>511</v>
      </c>
      <c r="Q66" s="11" t="s">
        <v>162</v>
      </c>
      <c r="R66" s="11" t="s">
        <v>529</v>
      </c>
      <c r="S66" s="11" t="s">
        <v>530</v>
      </c>
      <c r="T66" s="11" t="s">
        <v>531</v>
      </c>
      <c r="U66" s="11" t="s">
        <v>246</v>
      </c>
      <c r="W66" s="11" t="s">
        <v>511</v>
      </c>
      <c r="AA66" s="11" t="s">
        <v>151</v>
      </c>
      <c r="AB66" s="13"/>
      <c r="AC66" s="11" t="s">
        <v>532</v>
      </c>
      <c r="AD66" s="11" t="s">
        <v>529</v>
      </c>
      <c r="AE66" s="13"/>
      <c r="AF66" s="14">
        <v>1.0</v>
      </c>
      <c r="AG66" s="11" t="s">
        <v>152</v>
      </c>
      <c r="AH66" s="11" t="s">
        <v>515</v>
      </c>
      <c r="AJ66" s="13"/>
      <c r="AK66" s="13"/>
      <c r="AL66" s="13"/>
      <c r="AM66" s="13"/>
      <c r="AN66" s="11" t="s">
        <v>154</v>
      </c>
      <c r="AO66" s="13"/>
      <c r="AP66" s="11" t="s">
        <v>526</v>
      </c>
      <c r="AR66" s="11" t="s">
        <v>154</v>
      </c>
      <c r="AS66" s="11" t="s">
        <v>154</v>
      </c>
      <c r="AT66" s="12" t="b">
        <v>0</v>
      </c>
      <c r="AU66" s="14">
        <v>100.0</v>
      </c>
      <c r="AV66" s="15">
        <v>45910.0</v>
      </c>
      <c r="AW66" s="13"/>
      <c r="AX66" s="14" t="s">
        <v>155</v>
      </c>
      <c r="AY66" s="13"/>
      <c r="AZ66" s="14">
        <v>538.0</v>
      </c>
      <c r="BA66" s="13"/>
    </row>
    <row r="67">
      <c r="A67" s="11" t="s">
        <v>533</v>
      </c>
      <c r="B67" s="11">
        <v>1458.0</v>
      </c>
      <c r="C67" s="12" t="b">
        <v>1</v>
      </c>
      <c r="D67" s="12" t="b">
        <v>1</v>
      </c>
      <c r="E67" s="12" t="b">
        <v>0</v>
      </c>
      <c r="F67" s="12" t="b">
        <v>0</v>
      </c>
      <c r="G67" s="12" t="b">
        <v>0</v>
      </c>
      <c r="H67" s="12" t="b">
        <v>0</v>
      </c>
      <c r="I67" s="15">
        <v>44534.0</v>
      </c>
      <c r="J67" s="15">
        <v>44443.0</v>
      </c>
      <c r="K67" s="12" t="b">
        <v>0</v>
      </c>
      <c r="L67" s="14" t="s">
        <v>508</v>
      </c>
      <c r="M67" s="11" t="s">
        <v>189</v>
      </c>
      <c r="N67" s="11" t="s">
        <v>534</v>
      </c>
      <c r="O67" s="11" t="s">
        <v>370</v>
      </c>
      <c r="P67" s="11" t="s">
        <v>511</v>
      </c>
      <c r="Q67" s="11" t="s">
        <v>162</v>
      </c>
      <c r="R67" s="11" t="s">
        <v>372</v>
      </c>
      <c r="S67" s="11" t="s">
        <v>373</v>
      </c>
      <c r="T67" s="11" t="s">
        <v>535</v>
      </c>
      <c r="U67" s="11" t="s">
        <v>196</v>
      </c>
      <c r="W67" s="11" t="s">
        <v>511</v>
      </c>
      <c r="AA67" s="11" t="s">
        <v>151</v>
      </c>
      <c r="AB67" s="13"/>
      <c r="AC67" s="13"/>
      <c r="AD67" s="11" t="s">
        <v>372</v>
      </c>
      <c r="AE67" s="13"/>
      <c r="AF67" s="14">
        <v>1.0</v>
      </c>
      <c r="AG67" s="11" t="s">
        <v>152</v>
      </c>
      <c r="AH67" s="11" t="s">
        <v>515</v>
      </c>
      <c r="AJ67" s="13"/>
      <c r="AK67" s="13"/>
      <c r="AL67" s="13"/>
      <c r="AM67" s="13"/>
      <c r="AN67" s="11" t="s">
        <v>154</v>
      </c>
      <c r="AO67" s="13"/>
      <c r="AP67" s="11" t="s">
        <v>533</v>
      </c>
      <c r="AR67" s="13"/>
      <c r="AS67" s="11" t="s">
        <v>154</v>
      </c>
      <c r="AT67" s="12" t="b">
        <v>0</v>
      </c>
      <c r="AU67" s="13"/>
      <c r="AV67" s="15">
        <v>45910.0</v>
      </c>
      <c r="AW67" s="13"/>
      <c r="AX67" s="14" t="s">
        <v>155</v>
      </c>
      <c r="AY67" s="13"/>
      <c r="AZ67" s="14">
        <v>540.0</v>
      </c>
      <c r="BA67" s="13"/>
    </row>
    <row r="68">
      <c r="A68" s="11" t="s">
        <v>536</v>
      </c>
      <c r="B68" s="11">
        <v>1459.0</v>
      </c>
      <c r="C68" s="12" t="b">
        <v>1</v>
      </c>
      <c r="D68" s="12" t="b">
        <v>0</v>
      </c>
      <c r="E68" s="12" t="b">
        <v>0</v>
      </c>
      <c r="F68" s="12" t="b">
        <v>0</v>
      </c>
      <c r="G68" s="12" t="b">
        <v>0</v>
      </c>
      <c r="H68" s="12" t="b">
        <v>0</v>
      </c>
      <c r="I68" s="15">
        <v>44534.0</v>
      </c>
      <c r="J68" s="15">
        <v>44412.0</v>
      </c>
      <c r="K68" s="12" t="b">
        <v>0</v>
      </c>
      <c r="L68" s="14" t="s">
        <v>508</v>
      </c>
      <c r="M68" s="11" t="s">
        <v>282</v>
      </c>
      <c r="N68" s="11" t="s">
        <v>537</v>
      </c>
      <c r="O68" s="11" t="s">
        <v>538</v>
      </c>
      <c r="P68" s="11" t="s">
        <v>511</v>
      </c>
      <c r="Q68" s="11" t="s">
        <v>162</v>
      </c>
      <c r="R68" s="11" t="s">
        <v>539</v>
      </c>
      <c r="S68" s="11" t="s">
        <v>540</v>
      </c>
      <c r="T68" s="11" t="s">
        <v>541</v>
      </c>
      <c r="U68" s="11" t="s">
        <v>288</v>
      </c>
      <c r="W68" s="11" t="s">
        <v>511</v>
      </c>
      <c r="AA68" s="11" t="s">
        <v>151</v>
      </c>
      <c r="AB68" s="13"/>
      <c r="AC68" s="13"/>
      <c r="AD68" s="11" t="s">
        <v>539</v>
      </c>
      <c r="AE68" s="13"/>
      <c r="AF68" s="14">
        <v>1.0</v>
      </c>
      <c r="AG68" s="11" t="s">
        <v>152</v>
      </c>
      <c r="AH68" s="11" t="s">
        <v>515</v>
      </c>
      <c r="AJ68" s="13"/>
      <c r="AK68" s="13"/>
      <c r="AL68" s="13"/>
      <c r="AM68" s="13"/>
      <c r="AN68" s="13"/>
      <c r="AO68" s="13"/>
      <c r="AP68" s="11" t="s">
        <v>536</v>
      </c>
      <c r="AR68" s="13"/>
      <c r="AS68" s="13"/>
      <c r="AT68" s="12" t="b">
        <v>0</v>
      </c>
      <c r="AU68" s="13"/>
      <c r="AV68" s="15">
        <v>45910.0</v>
      </c>
      <c r="AW68" s="13"/>
      <c r="AX68" s="14" t="s">
        <v>155</v>
      </c>
      <c r="AY68" s="13"/>
      <c r="AZ68" s="14">
        <v>544.0</v>
      </c>
      <c r="BA68" s="13"/>
    </row>
    <row r="69">
      <c r="A69" s="11" t="s">
        <v>542</v>
      </c>
      <c r="B69" s="11">
        <v>1462.0</v>
      </c>
      <c r="C69" s="12" t="b">
        <v>0</v>
      </c>
      <c r="D69" s="12" t="b">
        <v>0</v>
      </c>
      <c r="E69" s="12" t="b">
        <v>0</v>
      </c>
      <c r="F69" s="12" t="b">
        <v>0</v>
      </c>
      <c r="G69" s="12" t="b">
        <v>0</v>
      </c>
      <c r="H69" s="12" t="b">
        <v>0</v>
      </c>
      <c r="I69" s="13"/>
      <c r="J69" s="15">
        <v>44443.0</v>
      </c>
      <c r="K69" s="12" t="b">
        <v>0</v>
      </c>
      <c r="L69" s="14" t="s">
        <v>508</v>
      </c>
      <c r="M69" s="11" t="s">
        <v>239</v>
      </c>
      <c r="N69" s="11" t="s">
        <v>543</v>
      </c>
      <c r="O69" s="11" t="s">
        <v>544</v>
      </c>
      <c r="P69" s="11" t="s">
        <v>511</v>
      </c>
      <c r="Q69" s="11" t="s">
        <v>162</v>
      </c>
      <c r="R69" s="11" t="s">
        <v>545</v>
      </c>
      <c r="S69" s="11" t="s">
        <v>546</v>
      </c>
      <c r="T69" s="11" t="s">
        <v>547</v>
      </c>
      <c r="U69" s="11" t="s">
        <v>246</v>
      </c>
      <c r="W69" s="11" t="s">
        <v>511</v>
      </c>
      <c r="AA69" s="11" t="s">
        <v>215</v>
      </c>
      <c r="AB69" s="13"/>
      <c r="AC69" s="13"/>
      <c r="AD69" s="11" t="s">
        <v>545</v>
      </c>
      <c r="AF69" s="14">
        <v>0.0</v>
      </c>
      <c r="AG69" s="11" t="s">
        <v>152</v>
      </c>
      <c r="AH69" s="11" t="s">
        <v>515</v>
      </c>
      <c r="AJ69" s="13"/>
      <c r="AK69" s="13"/>
      <c r="AL69" s="13"/>
      <c r="AM69" s="13"/>
      <c r="AN69" s="13"/>
      <c r="AO69" s="13"/>
      <c r="AP69" s="11" t="s">
        <v>542</v>
      </c>
      <c r="AR69" s="13"/>
      <c r="AS69" s="13"/>
      <c r="AT69" s="12" t="b">
        <v>0</v>
      </c>
      <c r="AU69" s="13"/>
      <c r="AV69" s="15">
        <v>45910.0</v>
      </c>
      <c r="AW69" s="13"/>
      <c r="AX69" s="14" t="s">
        <v>155</v>
      </c>
      <c r="AY69" s="13"/>
      <c r="AZ69" s="14">
        <v>542.0</v>
      </c>
      <c r="BA69" s="13"/>
    </row>
    <row r="70">
      <c r="A70" s="11" t="s">
        <v>548</v>
      </c>
      <c r="B70" s="11">
        <v>1464.0</v>
      </c>
      <c r="C70" s="12" t="b">
        <v>1</v>
      </c>
      <c r="D70" s="12" t="b">
        <v>1</v>
      </c>
      <c r="E70" s="12" t="b">
        <v>0</v>
      </c>
      <c r="F70" s="12" t="b">
        <v>0</v>
      </c>
      <c r="G70" s="12" t="b">
        <v>0</v>
      </c>
      <c r="H70" s="12" t="b">
        <v>0</v>
      </c>
      <c r="I70" s="14" t="s">
        <v>549</v>
      </c>
      <c r="J70" s="15">
        <v>44503.0</v>
      </c>
      <c r="K70" s="12" t="b">
        <v>0</v>
      </c>
      <c r="L70" s="14" t="s">
        <v>550</v>
      </c>
      <c r="M70" s="11" t="s">
        <v>189</v>
      </c>
      <c r="N70" s="11" t="s">
        <v>551</v>
      </c>
      <c r="O70" s="11" t="s">
        <v>200</v>
      </c>
      <c r="P70" s="11" t="s">
        <v>552</v>
      </c>
      <c r="Q70" s="11" t="s">
        <v>162</v>
      </c>
      <c r="R70" s="11" t="s">
        <v>201</v>
      </c>
      <c r="S70" s="11" t="s">
        <v>194</v>
      </c>
      <c r="T70" s="11" t="s">
        <v>553</v>
      </c>
      <c r="U70" s="11" t="s">
        <v>196</v>
      </c>
      <c r="W70" s="11" t="s">
        <v>552</v>
      </c>
      <c r="Z70" s="13"/>
      <c r="AA70" s="11" t="s">
        <v>151</v>
      </c>
      <c r="AB70" s="13"/>
      <c r="AC70" s="13"/>
      <c r="AD70" s="11" t="s">
        <v>201</v>
      </c>
      <c r="AE70" s="13"/>
      <c r="AF70" s="14">
        <v>1.0</v>
      </c>
      <c r="AG70" s="11" t="s">
        <v>152</v>
      </c>
      <c r="AH70" s="11" t="s">
        <v>554</v>
      </c>
      <c r="AJ70" s="13"/>
      <c r="AK70" s="13"/>
      <c r="AL70" s="13"/>
      <c r="AM70" s="13"/>
      <c r="AN70" s="11" t="s">
        <v>154</v>
      </c>
      <c r="AO70" s="13"/>
      <c r="AP70" s="11" t="s">
        <v>548</v>
      </c>
      <c r="AR70" s="13"/>
      <c r="AS70" s="13"/>
      <c r="AT70" s="12" t="b">
        <v>0</v>
      </c>
      <c r="AU70" s="13"/>
      <c r="AV70" s="15">
        <v>45910.0</v>
      </c>
      <c r="AW70" s="13"/>
      <c r="AX70" s="14" t="s">
        <v>155</v>
      </c>
      <c r="AY70" s="13"/>
      <c r="AZ70" s="14">
        <v>589.0</v>
      </c>
      <c r="BA70" s="13"/>
    </row>
    <row r="71">
      <c r="A71" s="11" t="s">
        <v>555</v>
      </c>
      <c r="B71" s="11">
        <v>1465.0</v>
      </c>
      <c r="C71" s="12" t="b">
        <v>1</v>
      </c>
      <c r="D71" s="12" t="b">
        <v>1</v>
      </c>
      <c r="E71" s="12" t="b">
        <v>0</v>
      </c>
      <c r="F71" s="12" t="b">
        <v>0</v>
      </c>
      <c r="G71" s="12" t="b">
        <v>0</v>
      </c>
      <c r="H71" s="12" t="b">
        <v>0</v>
      </c>
      <c r="I71" s="14" t="s">
        <v>549</v>
      </c>
      <c r="J71" s="15">
        <v>44503.0</v>
      </c>
      <c r="K71" s="12" t="b">
        <v>0</v>
      </c>
      <c r="L71" s="14" t="s">
        <v>550</v>
      </c>
      <c r="M71" s="11" t="s">
        <v>256</v>
      </c>
      <c r="N71" s="11" t="s">
        <v>556</v>
      </c>
      <c r="O71" s="11" t="s">
        <v>557</v>
      </c>
      <c r="P71" s="11" t="s">
        <v>552</v>
      </c>
      <c r="Q71" s="11" t="s">
        <v>162</v>
      </c>
      <c r="R71" s="11" t="s">
        <v>558</v>
      </c>
      <c r="S71" s="11" t="s">
        <v>559</v>
      </c>
      <c r="T71" s="11" t="s">
        <v>560</v>
      </c>
      <c r="U71" s="11" t="s">
        <v>261</v>
      </c>
      <c r="W71" s="11" t="s">
        <v>552</v>
      </c>
      <c r="Z71" s="13"/>
      <c r="AA71" s="11" t="s">
        <v>151</v>
      </c>
      <c r="AB71" s="13"/>
      <c r="AC71" s="11" t="s">
        <v>561</v>
      </c>
      <c r="AD71" s="11" t="s">
        <v>558</v>
      </c>
      <c r="AF71" s="14">
        <v>1.0</v>
      </c>
      <c r="AG71" s="11" t="s">
        <v>152</v>
      </c>
      <c r="AH71" s="11" t="s">
        <v>554</v>
      </c>
      <c r="AJ71" s="13"/>
      <c r="AK71" s="13"/>
      <c r="AL71" s="13"/>
      <c r="AM71" s="13"/>
      <c r="AN71" s="11" t="s">
        <v>154</v>
      </c>
      <c r="AO71" s="13"/>
      <c r="AP71" s="11" t="s">
        <v>555</v>
      </c>
      <c r="AR71" s="11" t="s">
        <v>154</v>
      </c>
      <c r="AS71" s="11" t="s">
        <v>154</v>
      </c>
      <c r="AT71" s="12" t="b">
        <v>0</v>
      </c>
      <c r="AU71" s="14">
        <v>100.0</v>
      </c>
      <c r="AV71" s="15">
        <v>45910.0</v>
      </c>
      <c r="AW71" s="13"/>
      <c r="AX71" s="14" t="s">
        <v>155</v>
      </c>
      <c r="AY71" s="13"/>
      <c r="AZ71" s="14">
        <v>588.0</v>
      </c>
      <c r="BA71" s="13"/>
    </row>
    <row r="72">
      <c r="A72" s="11" t="s">
        <v>562</v>
      </c>
      <c r="B72" s="11">
        <v>1466.0</v>
      </c>
      <c r="C72" s="12" t="b">
        <v>1</v>
      </c>
      <c r="D72" s="12" t="b">
        <v>1</v>
      </c>
      <c r="E72" s="12" t="b">
        <v>0</v>
      </c>
      <c r="F72" s="12" t="b">
        <v>0</v>
      </c>
      <c r="G72" s="12" t="b">
        <v>0</v>
      </c>
      <c r="H72" s="12" t="b">
        <v>0</v>
      </c>
      <c r="I72" s="14" t="s">
        <v>549</v>
      </c>
      <c r="J72" s="15">
        <v>44503.0</v>
      </c>
      <c r="K72" s="12" t="b">
        <v>0</v>
      </c>
      <c r="L72" s="14" t="s">
        <v>550</v>
      </c>
      <c r="M72" s="11" t="s">
        <v>189</v>
      </c>
      <c r="N72" s="11" t="s">
        <v>563</v>
      </c>
      <c r="O72" s="11" t="s">
        <v>564</v>
      </c>
      <c r="P72" s="11" t="s">
        <v>552</v>
      </c>
      <c r="Q72" s="11" t="s">
        <v>162</v>
      </c>
      <c r="R72" s="11" t="s">
        <v>565</v>
      </c>
      <c r="T72" s="11" t="s">
        <v>566</v>
      </c>
      <c r="U72" s="11" t="s">
        <v>196</v>
      </c>
      <c r="W72" s="11" t="s">
        <v>552</v>
      </c>
      <c r="Z72" s="13"/>
      <c r="AA72" s="11" t="s">
        <v>151</v>
      </c>
      <c r="AB72" s="13"/>
      <c r="AC72" s="13"/>
      <c r="AD72" s="11" t="s">
        <v>565</v>
      </c>
      <c r="AF72" s="14">
        <v>1.0</v>
      </c>
      <c r="AG72" s="11" t="s">
        <v>152</v>
      </c>
      <c r="AH72" s="11" t="s">
        <v>554</v>
      </c>
      <c r="AJ72" s="13"/>
      <c r="AK72" s="13"/>
      <c r="AL72" s="13"/>
      <c r="AM72" s="13"/>
      <c r="AN72" s="11" t="s">
        <v>154</v>
      </c>
      <c r="AO72" s="13"/>
      <c r="AP72" s="11" t="s">
        <v>562</v>
      </c>
      <c r="AR72" s="13"/>
      <c r="AS72" s="11" t="s">
        <v>154</v>
      </c>
      <c r="AT72" s="12" t="b">
        <v>0</v>
      </c>
      <c r="AU72" s="13"/>
      <c r="AV72" s="15">
        <v>45910.0</v>
      </c>
      <c r="AW72" s="13"/>
      <c r="AX72" s="14" t="s">
        <v>155</v>
      </c>
      <c r="AY72" s="13"/>
      <c r="AZ72" s="14">
        <v>590.0</v>
      </c>
      <c r="BA72" s="13"/>
    </row>
    <row r="73">
      <c r="A73" s="11" t="s">
        <v>567</v>
      </c>
      <c r="B73" s="11">
        <v>1467.0</v>
      </c>
      <c r="C73" s="12" t="b">
        <v>1</v>
      </c>
      <c r="D73" s="12" t="b">
        <v>1</v>
      </c>
      <c r="E73" s="12" t="b">
        <v>0</v>
      </c>
      <c r="F73" s="12" t="b">
        <v>0</v>
      </c>
      <c r="G73" s="12" t="b">
        <v>0</v>
      </c>
      <c r="H73" s="12" t="b">
        <v>0</v>
      </c>
      <c r="I73" s="14" t="s">
        <v>549</v>
      </c>
      <c r="J73" s="15">
        <v>44503.0</v>
      </c>
      <c r="K73" s="12" t="b">
        <v>0</v>
      </c>
      <c r="L73" s="14" t="s">
        <v>550</v>
      </c>
      <c r="M73" s="11" t="s">
        <v>203</v>
      </c>
      <c r="N73" s="11" t="s">
        <v>568</v>
      </c>
      <c r="O73" s="11" t="s">
        <v>352</v>
      </c>
      <c r="P73" s="11" t="s">
        <v>552</v>
      </c>
      <c r="Q73" s="11" t="s">
        <v>162</v>
      </c>
      <c r="R73" s="11" t="s">
        <v>353</v>
      </c>
      <c r="S73" s="13"/>
      <c r="T73" s="11" t="s">
        <v>569</v>
      </c>
      <c r="U73" s="11" t="s">
        <v>209</v>
      </c>
      <c r="W73" s="11" t="s">
        <v>552</v>
      </c>
      <c r="Z73" s="13"/>
      <c r="AA73" s="11" t="s">
        <v>151</v>
      </c>
      <c r="AB73" s="13"/>
      <c r="AC73" s="11" t="s">
        <v>561</v>
      </c>
      <c r="AD73" s="11" t="s">
        <v>353</v>
      </c>
      <c r="AE73" s="13"/>
      <c r="AF73" s="14">
        <v>1.0</v>
      </c>
      <c r="AG73" s="11" t="s">
        <v>152</v>
      </c>
      <c r="AH73" s="11" t="s">
        <v>554</v>
      </c>
      <c r="AJ73" s="13"/>
      <c r="AK73" s="13"/>
      <c r="AL73" s="13"/>
      <c r="AM73" s="13"/>
      <c r="AN73" s="11" t="s">
        <v>154</v>
      </c>
      <c r="AO73" s="13"/>
      <c r="AP73" s="11" t="s">
        <v>567</v>
      </c>
      <c r="AR73" s="11" t="s">
        <v>154</v>
      </c>
      <c r="AS73" s="11" t="s">
        <v>154</v>
      </c>
      <c r="AT73" s="12" t="b">
        <v>0</v>
      </c>
      <c r="AU73" s="14">
        <v>100.0</v>
      </c>
      <c r="AV73" s="15">
        <v>45910.0</v>
      </c>
      <c r="AW73" s="13"/>
      <c r="AX73" s="14" t="s">
        <v>155</v>
      </c>
      <c r="AY73" s="13"/>
      <c r="AZ73" s="14">
        <v>583.0</v>
      </c>
      <c r="BA73" s="13"/>
    </row>
    <row r="74">
      <c r="A74" s="11" t="s">
        <v>570</v>
      </c>
      <c r="B74" s="11">
        <v>1468.0</v>
      </c>
      <c r="C74" s="12" t="b">
        <v>1</v>
      </c>
      <c r="D74" s="12" t="b">
        <v>1</v>
      </c>
      <c r="E74" s="12" t="b">
        <v>0</v>
      </c>
      <c r="F74" s="12" t="b">
        <v>0</v>
      </c>
      <c r="G74" s="12" t="b">
        <v>0</v>
      </c>
      <c r="H74" s="12" t="b">
        <v>0</v>
      </c>
      <c r="I74" s="14" t="s">
        <v>549</v>
      </c>
      <c r="J74" s="15">
        <v>44503.0</v>
      </c>
      <c r="K74" s="12" t="b">
        <v>0</v>
      </c>
      <c r="L74" s="14" t="s">
        <v>550</v>
      </c>
      <c r="M74" s="11" t="s">
        <v>203</v>
      </c>
      <c r="N74" s="11" t="s">
        <v>571</v>
      </c>
      <c r="O74" s="11" t="s">
        <v>572</v>
      </c>
      <c r="P74" s="11" t="s">
        <v>552</v>
      </c>
      <c r="Q74" s="11" t="s">
        <v>162</v>
      </c>
      <c r="R74" s="11" t="s">
        <v>573</v>
      </c>
      <c r="S74" s="11" t="s">
        <v>574</v>
      </c>
      <c r="T74" s="11" t="s">
        <v>569</v>
      </c>
      <c r="U74" s="11" t="s">
        <v>209</v>
      </c>
      <c r="W74" s="11" t="s">
        <v>552</v>
      </c>
      <c r="Z74" s="13"/>
      <c r="AA74" s="11" t="s">
        <v>151</v>
      </c>
      <c r="AB74" s="13"/>
      <c r="AC74" s="13"/>
      <c r="AD74" s="11" t="s">
        <v>573</v>
      </c>
      <c r="AE74" s="13"/>
      <c r="AF74" s="14">
        <v>1.0</v>
      </c>
      <c r="AG74" s="11" t="s">
        <v>152</v>
      </c>
      <c r="AH74" s="11" t="s">
        <v>554</v>
      </c>
      <c r="AJ74" s="13"/>
      <c r="AK74" s="13"/>
      <c r="AL74" s="13"/>
      <c r="AM74" s="13"/>
      <c r="AN74" s="13"/>
      <c r="AO74" s="13"/>
      <c r="AP74" s="11" t="s">
        <v>570</v>
      </c>
      <c r="AR74" s="13"/>
      <c r="AS74" s="13"/>
      <c r="AT74" s="12" t="b">
        <v>0</v>
      </c>
      <c r="AU74" s="13"/>
      <c r="AV74" s="15">
        <v>45910.0</v>
      </c>
      <c r="AW74" s="13"/>
      <c r="AX74" s="14" t="s">
        <v>155</v>
      </c>
      <c r="AY74" s="13"/>
      <c r="AZ74" s="14">
        <v>578.0</v>
      </c>
      <c r="BA74" s="13"/>
    </row>
    <row r="75">
      <c r="A75" s="11" t="s">
        <v>575</v>
      </c>
      <c r="B75" s="11">
        <v>1472.0</v>
      </c>
      <c r="C75" s="12" t="b">
        <v>1</v>
      </c>
      <c r="D75" s="12" t="b">
        <v>1</v>
      </c>
      <c r="E75" s="12" t="b">
        <v>0</v>
      </c>
      <c r="F75" s="12" t="b">
        <v>0</v>
      </c>
      <c r="G75" s="12" t="b">
        <v>0</v>
      </c>
      <c r="H75" s="12" t="b">
        <v>0</v>
      </c>
      <c r="I75" s="14" t="s">
        <v>549</v>
      </c>
      <c r="J75" s="15">
        <v>44503.0</v>
      </c>
      <c r="K75" s="12" t="b">
        <v>0</v>
      </c>
      <c r="L75" s="14" t="s">
        <v>550</v>
      </c>
      <c r="M75" s="11" t="s">
        <v>142</v>
      </c>
      <c r="N75" s="11" t="s">
        <v>576</v>
      </c>
      <c r="O75" s="11" t="s">
        <v>577</v>
      </c>
      <c r="P75" s="11" t="s">
        <v>552</v>
      </c>
      <c r="Q75" s="11" t="s">
        <v>162</v>
      </c>
      <c r="R75" s="11" t="s">
        <v>578</v>
      </c>
      <c r="S75" s="11" t="s">
        <v>579</v>
      </c>
      <c r="T75" s="11" t="s">
        <v>580</v>
      </c>
      <c r="U75" s="11" t="s">
        <v>581</v>
      </c>
      <c r="W75" s="11" t="s">
        <v>552</v>
      </c>
      <c r="Z75" s="13"/>
      <c r="AA75" s="11" t="s">
        <v>151</v>
      </c>
      <c r="AB75" s="13"/>
      <c r="AC75" s="13"/>
      <c r="AD75" s="11" t="s">
        <v>578</v>
      </c>
      <c r="AE75" s="13"/>
      <c r="AF75" s="14">
        <v>1.0</v>
      </c>
      <c r="AG75" s="11" t="s">
        <v>152</v>
      </c>
      <c r="AH75" s="11" t="s">
        <v>554</v>
      </c>
      <c r="AJ75" s="13"/>
      <c r="AK75" s="13"/>
      <c r="AL75" s="13"/>
      <c r="AM75" s="13"/>
      <c r="AN75" s="11" t="s">
        <v>154</v>
      </c>
      <c r="AO75" s="13"/>
      <c r="AP75" s="11" t="s">
        <v>575</v>
      </c>
      <c r="AR75" s="13"/>
      <c r="AS75" s="11" t="s">
        <v>154</v>
      </c>
      <c r="AT75" s="12" t="b">
        <v>0</v>
      </c>
      <c r="AU75" s="13"/>
      <c r="AV75" s="15">
        <v>45910.0</v>
      </c>
      <c r="AW75" s="13"/>
      <c r="AX75" s="14" t="s">
        <v>155</v>
      </c>
      <c r="AY75" s="13"/>
      <c r="AZ75" s="14">
        <v>591.0</v>
      </c>
      <c r="BA75" s="13"/>
    </row>
    <row r="76">
      <c r="A76" s="11" t="s">
        <v>582</v>
      </c>
      <c r="B76" s="11">
        <v>1473.0</v>
      </c>
      <c r="C76" s="12" t="b">
        <v>1</v>
      </c>
      <c r="D76" s="12" t="b">
        <v>1</v>
      </c>
      <c r="E76" s="12" t="b">
        <v>0</v>
      </c>
      <c r="F76" s="12" t="b">
        <v>0</v>
      </c>
      <c r="G76" s="12" t="b">
        <v>0</v>
      </c>
      <c r="H76" s="12" t="b">
        <v>0</v>
      </c>
      <c r="I76" s="14" t="s">
        <v>549</v>
      </c>
      <c r="J76" s="15">
        <v>44503.0</v>
      </c>
      <c r="K76" s="12" t="b">
        <v>0</v>
      </c>
      <c r="L76" s="14" t="s">
        <v>550</v>
      </c>
      <c r="M76" s="11" t="s">
        <v>142</v>
      </c>
      <c r="N76" s="11" t="s">
        <v>583</v>
      </c>
      <c r="O76" s="11" t="s">
        <v>584</v>
      </c>
      <c r="P76" s="11" t="s">
        <v>552</v>
      </c>
      <c r="Q76" s="11" t="s">
        <v>162</v>
      </c>
      <c r="R76" s="11" t="s">
        <v>585</v>
      </c>
      <c r="S76" s="11" t="s">
        <v>586</v>
      </c>
      <c r="T76" s="11" t="s">
        <v>580</v>
      </c>
      <c r="U76" s="11" t="s">
        <v>581</v>
      </c>
      <c r="W76" s="11" t="s">
        <v>552</v>
      </c>
      <c r="Z76" s="13"/>
      <c r="AA76" s="11" t="s">
        <v>151</v>
      </c>
      <c r="AB76" s="13"/>
      <c r="AC76" s="11" t="s">
        <v>561</v>
      </c>
      <c r="AD76" s="11" t="s">
        <v>585</v>
      </c>
      <c r="AE76" s="13"/>
      <c r="AF76" s="14">
        <v>1.0</v>
      </c>
      <c r="AG76" s="11" t="s">
        <v>152</v>
      </c>
      <c r="AH76" s="11" t="s">
        <v>554</v>
      </c>
      <c r="AJ76" s="13"/>
      <c r="AK76" s="13"/>
      <c r="AL76" s="13"/>
      <c r="AM76" s="13"/>
      <c r="AN76" s="11" t="s">
        <v>154</v>
      </c>
      <c r="AO76" s="13"/>
      <c r="AP76" s="11" t="s">
        <v>582</v>
      </c>
      <c r="AR76" s="11" t="s">
        <v>154</v>
      </c>
      <c r="AS76" s="11" t="s">
        <v>154</v>
      </c>
      <c r="AT76" s="12" t="b">
        <v>0</v>
      </c>
      <c r="AU76" s="14">
        <v>100.0</v>
      </c>
      <c r="AV76" s="15">
        <v>45910.0</v>
      </c>
      <c r="AW76" s="13"/>
      <c r="AX76" s="14" t="s">
        <v>155</v>
      </c>
      <c r="AY76" s="13"/>
      <c r="AZ76" s="14">
        <v>581.0</v>
      </c>
      <c r="BA76" s="13"/>
    </row>
    <row r="77">
      <c r="A77" s="11" t="s">
        <v>587</v>
      </c>
      <c r="B77" s="11">
        <v>1476.0</v>
      </c>
      <c r="C77" s="12" t="b">
        <v>1</v>
      </c>
      <c r="D77" s="12" t="b">
        <v>1</v>
      </c>
      <c r="E77" s="12" t="b">
        <v>0</v>
      </c>
      <c r="F77" s="12" t="b">
        <v>0</v>
      </c>
      <c r="G77" s="12" t="b">
        <v>0</v>
      </c>
      <c r="H77" s="12" t="b">
        <v>0</v>
      </c>
      <c r="I77" s="14" t="s">
        <v>549</v>
      </c>
      <c r="J77" s="15">
        <v>44503.0</v>
      </c>
      <c r="K77" s="12" t="b">
        <v>0</v>
      </c>
      <c r="L77" s="14" t="s">
        <v>550</v>
      </c>
      <c r="M77" s="11" t="s">
        <v>282</v>
      </c>
      <c r="N77" s="11" t="s">
        <v>588</v>
      </c>
      <c r="O77" s="11" t="s">
        <v>317</v>
      </c>
      <c r="P77" s="11" t="s">
        <v>552</v>
      </c>
      <c r="Q77" s="11" t="s">
        <v>162</v>
      </c>
      <c r="R77" s="11" t="s">
        <v>319</v>
      </c>
      <c r="S77" s="13"/>
      <c r="T77" s="11" t="s">
        <v>320</v>
      </c>
      <c r="U77" s="11" t="s">
        <v>288</v>
      </c>
      <c r="W77" s="11" t="s">
        <v>552</v>
      </c>
      <c r="Z77" s="13"/>
      <c r="AA77" s="11" t="s">
        <v>151</v>
      </c>
      <c r="AB77" s="13"/>
      <c r="AC77" s="13"/>
      <c r="AD77" s="11" t="s">
        <v>319</v>
      </c>
      <c r="AE77" s="13"/>
      <c r="AF77" s="14">
        <v>1.0</v>
      </c>
      <c r="AG77" s="11" t="s">
        <v>152</v>
      </c>
      <c r="AH77" s="11" t="s">
        <v>554</v>
      </c>
      <c r="AJ77" s="13"/>
      <c r="AK77" s="13"/>
      <c r="AL77" s="13"/>
      <c r="AM77" s="13"/>
      <c r="AN77" s="11" t="s">
        <v>154</v>
      </c>
      <c r="AO77" s="13"/>
      <c r="AP77" s="11" t="s">
        <v>587</v>
      </c>
      <c r="AR77" s="13"/>
      <c r="AS77" s="11" t="s">
        <v>154</v>
      </c>
      <c r="AT77" s="12" t="b">
        <v>0</v>
      </c>
      <c r="AU77" s="13"/>
      <c r="AV77" s="15">
        <v>45910.0</v>
      </c>
      <c r="AW77" s="13"/>
      <c r="AX77" s="14" t="s">
        <v>155</v>
      </c>
      <c r="AY77" s="13"/>
      <c r="AZ77" s="14">
        <v>585.0</v>
      </c>
      <c r="BA77" s="13"/>
    </row>
    <row r="78">
      <c r="A78" s="11" t="s">
        <v>589</v>
      </c>
      <c r="B78" s="11">
        <v>1477.0</v>
      </c>
      <c r="C78" s="12" t="b">
        <v>1</v>
      </c>
      <c r="D78" s="12" t="b">
        <v>1</v>
      </c>
      <c r="E78" s="12" t="b">
        <v>0</v>
      </c>
      <c r="F78" s="12" t="b">
        <v>0</v>
      </c>
      <c r="G78" s="12" t="b">
        <v>0</v>
      </c>
      <c r="H78" s="12" t="b">
        <v>0</v>
      </c>
      <c r="I78" s="14" t="s">
        <v>549</v>
      </c>
      <c r="J78" s="15">
        <v>44503.0</v>
      </c>
      <c r="K78" s="12" t="b">
        <v>0</v>
      </c>
      <c r="L78" s="14" t="s">
        <v>550</v>
      </c>
      <c r="M78" s="11" t="s">
        <v>282</v>
      </c>
      <c r="N78" s="11" t="s">
        <v>590</v>
      </c>
      <c r="O78" s="11" t="s">
        <v>324</v>
      </c>
      <c r="P78" s="11" t="s">
        <v>552</v>
      </c>
      <c r="Q78" s="11" t="s">
        <v>162</v>
      </c>
      <c r="R78" s="11" t="s">
        <v>325</v>
      </c>
      <c r="S78" s="13"/>
      <c r="T78" s="11" t="s">
        <v>320</v>
      </c>
      <c r="U78" s="11" t="s">
        <v>288</v>
      </c>
      <c r="W78" s="11" t="s">
        <v>552</v>
      </c>
      <c r="Z78" s="13"/>
      <c r="AA78" s="11" t="s">
        <v>151</v>
      </c>
      <c r="AB78" s="13"/>
      <c r="AC78" s="13"/>
      <c r="AD78" s="11" t="s">
        <v>325</v>
      </c>
      <c r="AE78" s="13"/>
      <c r="AF78" s="14">
        <v>1.0</v>
      </c>
      <c r="AG78" s="11" t="s">
        <v>152</v>
      </c>
      <c r="AH78" s="11" t="s">
        <v>554</v>
      </c>
      <c r="AJ78" s="13"/>
      <c r="AK78" s="13"/>
      <c r="AL78" s="13"/>
      <c r="AM78" s="13"/>
      <c r="AN78" s="11" t="s">
        <v>154</v>
      </c>
      <c r="AO78" s="13"/>
      <c r="AP78" s="11" t="s">
        <v>589</v>
      </c>
      <c r="AR78" s="13"/>
      <c r="AS78" s="11" t="s">
        <v>154</v>
      </c>
      <c r="AT78" s="12" t="b">
        <v>0</v>
      </c>
      <c r="AU78" s="13"/>
      <c r="AV78" s="15">
        <v>45910.0</v>
      </c>
      <c r="AW78" s="13"/>
      <c r="AX78" s="14" t="s">
        <v>155</v>
      </c>
      <c r="AY78" s="13"/>
      <c r="AZ78" s="14">
        <v>575.0</v>
      </c>
      <c r="BA78" s="13"/>
    </row>
    <row r="79">
      <c r="A79" s="11" t="s">
        <v>591</v>
      </c>
      <c r="B79" s="11">
        <v>1479.0</v>
      </c>
      <c r="C79" s="12" t="b">
        <v>1</v>
      </c>
      <c r="D79" s="12" t="b">
        <v>0</v>
      </c>
      <c r="E79" s="12" t="b">
        <v>0</v>
      </c>
      <c r="F79" s="12" t="b">
        <v>0</v>
      </c>
      <c r="G79" s="12" t="b">
        <v>0</v>
      </c>
      <c r="H79" s="12" t="b">
        <v>0</v>
      </c>
      <c r="I79" s="14" t="s">
        <v>549</v>
      </c>
      <c r="J79" s="15">
        <v>44503.0</v>
      </c>
      <c r="K79" s="12" t="b">
        <v>0</v>
      </c>
      <c r="L79" s="14" t="s">
        <v>550</v>
      </c>
      <c r="M79" s="11" t="s">
        <v>256</v>
      </c>
      <c r="N79" s="11" t="s">
        <v>592</v>
      </c>
      <c r="O79" s="11" t="s">
        <v>264</v>
      </c>
      <c r="P79" s="11" t="s">
        <v>552</v>
      </c>
      <c r="Q79" s="11" t="s">
        <v>162</v>
      </c>
      <c r="R79" s="11" t="s">
        <v>265</v>
      </c>
      <c r="S79" s="11" t="s">
        <v>266</v>
      </c>
      <c r="T79" s="11" t="s">
        <v>593</v>
      </c>
      <c r="U79" s="11" t="s">
        <v>261</v>
      </c>
      <c r="W79" s="11" t="s">
        <v>552</v>
      </c>
      <c r="Z79" s="13"/>
      <c r="AA79" s="11" t="s">
        <v>151</v>
      </c>
      <c r="AB79" s="13"/>
      <c r="AC79" s="13"/>
      <c r="AD79" s="11" t="s">
        <v>265</v>
      </c>
      <c r="AE79" s="13"/>
      <c r="AF79" s="14">
        <v>1.0</v>
      </c>
      <c r="AG79" s="11" t="s">
        <v>152</v>
      </c>
      <c r="AH79" s="11" t="s">
        <v>554</v>
      </c>
      <c r="AJ79" s="13"/>
      <c r="AK79" s="13"/>
      <c r="AL79" s="13"/>
      <c r="AM79" s="13"/>
      <c r="AN79" s="13"/>
      <c r="AO79" s="13"/>
      <c r="AP79" s="11" t="s">
        <v>591</v>
      </c>
      <c r="AR79" s="13"/>
      <c r="AS79" s="13"/>
      <c r="AT79" s="12" t="b">
        <v>0</v>
      </c>
      <c r="AU79" s="13"/>
      <c r="AV79" s="15">
        <v>45910.0</v>
      </c>
      <c r="AW79" s="13"/>
      <c r="AX79" s="14" t="s">
        <v>155</v>
      </c>
      <c r="AY79" s="13"/>
      <c r="AZ79" s="14">
        <v>580.0</v>
      </c>
      <c r="BA79" s="13"/>
    </row>
    <row r="80">
      <c r="A80" s="11" t="s">
        <v>594</v>
      </c>
      <c r="B80" s="11">
        <v>1480.0</v>
      </c>
      <c r="C80" s="12" t="b">
        <v>1</v>
      </c>
      <c r="D80" s="12" t="b">
        <v>0</v>
      </c>
      <c r="E80" s="12" t="b">
        <v>0</v>
      </c>
      <c r="F80" s="12" t="b">
        <v>0</v>
      </c>
      <c r="G80" s="12" t="b">
        <v>0</v>
      </c>
      <c r="H80" s="12" t="b">
        <v>0</v>
      </c>
      <c r="I80" s="13"/>
      <c r="J80" s="13"/>
      <c r="K80" s="12" t="b">
        <v>0</v>
      </c>
      <c r="L80" s="14" t="s">
        <v>550</v>
      </c>
      <c r="M80" s="11" t="s">
        <v>142</v>
      </c>
      <c r="N80" s="11" t="s">
        <v>595</v>
      </c>
      <c r="O80" s="11" t="s">
        <v>475</v>
      </c>
      <c r="P80" s="11" t="s">
        <v>552</v>
      </c>
      <c r="Q80" s="11" t="s">
        <v>162</v>
      </c>
      <c r="R80" s="11" t="s">
        <v>477</v>
      </c>
      <c r="T80" s="11" t="s">
        <v>596</v>
      </c>
      <c r="U80" s="11" t="s">
        <v>581</v>
      </c>
      <c r="W80" s="11" t="s">
        <v>552</v>
      </c>
      <c r="Z80" s="13"/>
      <c r="AA80" s="11" t="s">
        <v>597</v>
      </c>
      <c r="AB80" s="13"/>
      <c r="AC80" s="13"/>
      <c r="AD80" s="11" t="s">
        <v>477</v>
      </c>
      <c r="AF80" s="14">
        <v>0.0</v>
      </c>
      <c r="AG80" s="11" t="s">
        <v>152</v>
      </c>
      <c r="AH80" s="11" t="s">
        <v>554</v>
      </c>
      <c r="AJ80" s="13"/>
      <c r="AK80" s="13"/>
      <c r="AL80" s="13"/>
      <c r="AM80" s="13"/>
      <c r="AN80" s="13"/>
      <c r="AO80" s="13"/>
      <c r="AP80" s="11" t="s">
        <v>594</v>
      </c>
      <c r="AR80" s="13"/>
      <c r="AS80" s="13"/>
      <c r="AT80" s="12" t="b">
        <v>0</v>
      </c>
      <c r="AU80" s="13"/>
      <c r="AV80" s="15">
        <v>45910.0</v>
      </c>
      <c r="AW80" s="13"/>
      <c r="AX80" s="14" t="s">
        <v>155</v>
      </c>
      <c r="AY80" s="13"/>
      <c r="AZ80" s="14">
        <v>587.0</v>
      </c>
      <c r="BA80" s="13"/>
    </row>
    <row r="81">
      <c r="A81" s="11" t="s">
        <v>598</v>
      </c>
      <c r="B81" s="11">
        <v>1484.0</v>
      </c>
      <c r="C81" s="12" t="b">
        <v>1</v>
      </c>
      <c r="D81" s="12" t="b">
        <v>0</v>
      </c>
      <c r="E81" s="12" t="b">
        <v>0</v>
      </c>
      <c r="F81" s="12" t="b">
        <v>0</v>
      </c>
      <c r="G81" s="12" t="b">
        <v>0</v>
      </c>
      <c r="H81" s="12" t="b">
        <v>0</v>
      </c>
      <c r="I81" s="13"/>
      <c r="J81" s="13"/>
      <c r="K81" s="12" t="b">
        <v>0</v>
      </c>
      <c r="L81" s="14" t="s">
        <v>550</v>
      </c>
      <c r="M81" s="11" t="s">
        <v>282</v>
      </c>
      <c r="N81" s="11" t="s">
        <v>599</v>
      </c>
      <c r="O81" s="11" t="s">
        <v>483</v>
      </c>
      <c r="P81" s="11" t="s">
        <v>552</v>
      </c>
      <c r="Q81" s="11" t="s">
        <v>162</v>
      </c>
      <c r="R81" s="11" t="s">
        <v>484</v>
      </c>
      <c r="S81" s="11" t="s">
        <v>485</v>
      </c>
      <c r="T81" s="11" t="s">
        <v>600</v>
      </c>
      <c r="U81" s="11" t="s">
        <v>288</v>
      </c>
      <c r="W81" s="11" t="s">
        <v>552</v>
      </c>
      <c r="Z81" s="13"/>
      <c r="AA81" s="11" t="s">
        <v>597</v>
      </c>
      <c r="AB81" s="13"/>
      <c r="AC81" s="13"/>
      <c r="AD81" s="11" t="s">
        <v>484</v>
      </c>
      <c r="AE81" s="13"/>
      <c r="AF81" s="14">
        <v>0.0</v>
      </c>
      <c r="AG81" s="11" t="s">
        <v>152</v>
      </c>
      <c r="AH81" s="11" t="s">
        <v>554</v>
      </c>
      <c r="AJ81" s="13"/>
      <c r="AK81" s="13"/>
      <c r="AL81" s="13"/>
      <c r="AM81" s="13"/>
      <c r="AN81" s="13"/>
      <c r="AO81" s="13"/>
      <c r="AP81" s="11" t="s">
        <v>598</v>
      </c>
      <c r="AR81" s="13"/>
      <c r="AS81" s="13"/>
      <c r="AT81" s="12" t="b">
        <v>0</v>
      </c>
      <c r="AU81" s="13"/>
      <c r="AV81" s="15">
        <v>45910.0</v>
      </c>
      <c r="AW81" s="13"/>
      <c r="AX81" s="14" t="s">
        <v>155</v>
      </c>
      <c r="AY81" s="13"/>
      <c r="AZ81" s="14">
        <v>573.0</v>
      </c>
      <c r="BA81" s="13"/>
    </row>
    <row r="82">
      <c r="A82" s="11" t="s">
        <v>601</v>
      </c>
      <c r="B82" s="11">
        <v>1486.0</v>
      </c>
      <c r="C82" s="12" t="b">
        <v>1</v>
      </c>
      <c r="D82" s="12" t="b">
        <v>1</v>
      </c>
      <c r="E82" s="12" t="b">
        <v>0</v>
      </c>
      <c r="F82" s="12" t="b">
        <v>0</v>
      </c>
      <c r="G82" s="12" t="b">
        <v>0</v>
      </c>
      <c r="H82" s="12" t="b">
        <v>0</v>
      </c>
      <c r="I82" s="14" t="s">
        <v>602</v>
      </c>
      <c r="J82" s="15">
        <v>44411.0</v>
      </c>
      <c r="K82" s="12" t="b">
        <v>0</v>
      </c>
      <c r="L82" s="14" t="s">
        <v>603</v>
      </c>
      <c r="M82" s="11" t="s">
        <v>142</v>
      </c>
      <c r="N82" s="11" t="s">
        <v>604</v>
      </c>
      <c r="O82" s="11" t="s">
        <v>605</v>
      </c>
      <c r="P82" s="11" t="s">
        <v>606</v>
      </c>
      <c r="Q82" s="11" t="s">
        <v>162</v>
      </c>
      <c r="R82" s="11" t="s">
        <v>607</v>
      </c>
      <c r="S82" s="11" t="s">
        <v>608</v>
      </c>
      <c r="T82" s="11" t="s">
        <v>609</v>
      </c>
      <c r="U82" s="11" t="s">
        <v>581</v>
      </c>
      <c r="W82" s="11" t="s">
        <v>606</v>
      </c>
      <c r="Z82" s="13"/>
      <c r="AA82" s="11" t="s">
        <v>151</v>
      </c>
      <c r="AB82" s="13"/>
      <c r="AC82" s="13"/>
      <c r="AD82" s="11" t="s">
        <v>607</v>
      </c>
      <c r="AE82" s="13"/>
      <c r="AF82" s="14">
        <v>1.0</v>
      </c>
      <c r="AG82" s="11" t="s">
        <v>152</v>
      </c>
      <c r="AH82" s="11" t="s">
        <v>610</v>
      </c>
      <c r="AJ82" s="13"/>
      <c r="AK82" s="13"/>
      <c r="AL82" s="13"/>
      <c r="AM82" s="13"/>
      <c r="AN82" s="13"/>
      <c r="AO82" s="13"/>
      <c r="AP82" s="11" t="s">
        <v>601</v>
      </c>
      <c r="AR82" s="13"/>
      <c r="AS82" s="13"/>
      <c r="AT82" s="12" t="b">
        <v>0</v>
      </c>
      <c r="AU82" s="13"/>
      <c r="AV82" s="15">
        <v>45910.0</v>
      </c>
      <c r="AW82" s="13"/>
      <c r="AX82" s="14" t="s">
        <v>155</v>
      </c>
      <c r="AY82" s="13"/>
      <c r="AZ82" s="14">
        <v>592.0</v>
      </c>
      <c r="BA82" s="13"/>
    </row>
    <row r="83">
      <c r="A83" s="11" t="s">
        <v>611</v>
      </c>
      <c r="B83" s="11">
        <v>1487.0</v>
      </c>
      <c r="C83" s="12" t="b">
        <v>1</v>
      </c>
      <c r="D83" s="12" t="b">
        <v>1</v>
      </c>
      <c r="E83" s="12" t="b">
        <v>0</v>
      </c>
      <c r="F83" s="12" t="b">
        <v>0</v>
      </c>
      <c r="G83" s="12" t="b">
        <v>0</v>
      </c>
      <c r="H83" s="12" t="b">
        <v>0</v>
      </c>
      <c r="I83" s="14" t="s">
        <v>602</v>
      </c>
      <c r="J83" s="15">
        <v>44411.0</v>
      </c>
      <c r="K83" s="12" t="b">
        <v>0</v>
      </c>
      <c r="L83" s="14" t="s">
        <v>603</v>
      </c>
      <c r="M83" s="11" t="s">
        <v>142</v>
      </c>
      <c r="N83" s="11" t="s">
        <v>612</v>
      </c>
      <c r="O83" s="11" t="s">
        <v>613</v>
      </c>
      <c r="P83" s="11" t="s">
        <v>606</v>
      </c>
      <c r="Q83" s="11" t="s">
        <v>162</v>
      </c>
      <c r="R83" s="11" t="s">
        <v>614</v>
      </c>
      <c r="S83" s="11" t="s">
        <v>615</v>
      </c>
      <c r="T83" s="11" t="s">
        <v>609</v>
      </c>
      <c r="U83" s="11" t="s">
        <v>581</v>
      </c>
      <c r="W83" s="11" t="s">
        <v>606</v>
      </c>
      <c r="Z83" s="13"/>
      <c r="AA83" s="11" t="s">
        <v>151</v>
      </c>
      <c r="AB83" s="13"/>
      <c r="AC83" s="13"/>
      <c r="AD83" s="11" t="s">
        <v>614</v>
      </c>
      <c r="AE83" s="13"/>
      <c r="AF83" s="14">
        <v>1.0</v>
      </c>
      <c r="AG83" s="11" t="s">
        <v>152</v>
      </c>
      <c r="AH83" s="11" t="s">
        <v>610</v>
      </c>
      <c r="AJ83" s="13"/>
      <c r="AK83" s="13"/>
      <c r="AL83" s="13"/>
      <c r="AM83" s="13"/>
      <c r="AN83" s="11" t="s">
        <v>154</v>
      </c>
      <c r="AO83" s="13"/>
      <c r="AP83" s="11" t="s">
        <v>611</v>
      </c>
      <c r="AR83" s="13"/>
      <c r="AS83" s="11" t="s">
        <v>154</v>
      </c>
      <c r="AT83" s="12" t="b">
        <v>0</v>
      </c>
      <c r="AU83" s="13"/>
      <c r="AV83" s="15">
        <v>45910.0</v>
      </c>
      <c r="AW83" s="13"/>
      <c r="AX83" s="14" t="s">
        <v>155</v>
      </c>
      <c r="AY83" s="13"/>
      <c r="AZ83" s="14">
        <v>593.0</v>
      </c>
      <c r="BA83" s="13"/>
    </row>
    <row r="84">
      <c r="A84" s="11" t="s">
        <v>616</v>
      </c>
      <c r="B84" s="11">
        <v>1488.0</v>
      </c>
      <c r="C84" s="12" t="b">
        <v>1</v>
      </c>
      <c r="D84" s="12" t="b">
        <v>1</v>
      </c>
      <c r="E84" s="12" t="b">
        <v>0</v>
      </c>
      <c r="F84" s="12" t="b">
        <v>0</v>
      </c>
      <c r="G84" s="12" t="b">
        <v>0</v>
      </c>
      <c r="H84" s="12" t="b">
        <v>0</v>
      </c>
      <c r="I84" s="14" t="s">
        <v>602</v>
      </c>
      <c r="J84" s="15">
        <v>44411.0</v>
      </c>
      <c r="K84" s="12" t="b">
        <v>0</v>
      </c>
      <c r="L84" s="14" t="s">
        <v>603</v>
      </c>
      <c r="M84" s="11" t="s">
        <v>142</v>
      </c>
      <c r="N84" s="11" t="s">
        <v>617</v>
      </c>
      <c r="O84" s="11" t="s">
        <v>618</v>
      </c>
      <c r="P84" s="11" t="s">
        <v>606</v>
      </c>
      <c r="Q84" s="11" t="s">
        <v>162</v>
      </c>
      <c r="R84" s="11" t="s">
        <v>619</v>
      </c>
      <c r="S84" s="11" t="s">
        <v>620</v>
      </c>
      <c r="T84" s="11" t="s">
        <v>609</v>
      </c>
      <c r="U84" s="11" t="s">
        <v>581</v>
      </c>
      <c r="W84" s="11" t="s">
        <v>606</v>
      </c>
      <c r="Z84" s="13"/>
      <c r="AA84" s="11" t="s">
        <v>151</v>
      </c>
      <c r="AB84" s="13"/>
      <c r="AC84" s="13"/>
      <c r="AD84" s="11" t="s">
        <v>619</v>
      </c>
      <c r="AE84" s="13"/>
      <c r="AF84" s="14">
        <v>1.0</v>
      </c>
      <c r="AG84" s="11" t="s">
        <v>152</v>
      </c>
      <c r="AH84" s="11" t="s">
        <v>610</v>
      </c>
      <c r="AJ84" s="13"/>
      <c r="AK84" s="13"/>
      <c r="AL84" s="13"/>
      <c r="AM84" s="13"/>
      <c r="AN84" s="11" t="s">
        <v>154</v>
      </c>
      <c r="AO84" s="13"/>
      <c r="AP84" s="11" t="s">
        <v>616</v>
      </c>
      <c r="AR84" s="13"/>
      <c r="AS84" s="11" t="s">
        <v>154</v>
      </c>
      <c r="AT84" s="12" t="b">
        <v>0</v>
      </c>
      <c r="AU84" s="13"/>
      <c r="AV84" s="15">
        <v>45910.0</v>
      </c>
      <c r="AW84" s="13"/>
      <c r="AX84" s="14" t="s">
        <v>155</v>
      </c>
      <c r="AY84" s="13"/>
      <c r="AZ84" s="14">
        <v>594.0</v>
      </c>
      <c r="BA84" s="13"/>
    </row>
    <row r="85">
      <c r="A85" s="11" t="s">
        <v>621</v>
      </c>
      <c r="B85" s="11">
        <v>1494.0</v>
      </c>
      <c r="C85" s="12" t="b">
        <v>1</v>
      </c>
      <c r="D85" s="12" t="b">
        <v>1</v>
      </c>
      <c r="E85" s="12" t="b">
        <v>0</v>
      </c>
      <c r="F85" s="12" t="b">
        <v>0</v>
      </c>
      <c r="G85" s="12" t="b">
        <v>0</v>
      </c>
      <c r="H85" s="12" t="b">
        <v>0</v>
      </c>
      <c r="I85" s="14" t="s">
        <v>602</v>
      </c>
      <c r="J85" s="15">
        <v>44411.0</v>
      </c>
      <c r="K85" s="12" t="b">
        <v>0</v>
      </c>
      <c r="L85" s="14" t="s">
        <v>603</v>
      </c>
      <c r="M85" s="11" t="s">
        <v>282</v>
      </c>
      <c r="N85" s="11" t="s">
        <v>622</v>
      </c>
      <c r="O85" s="11" t="s">
        <v>623</v>
      </c>
      <c r="P85" s="11" t="s">
        <v>606</v>
      </c>
      <c r="Q85" s="11" t="s">
        <v>162</v>
      </c>
      <c r="R85" s="11" t="s">
        <v>624</v>
      </c>
      <c r="S85" s="13"/>
      <c r="T85" s="11" t="s">
        <v>320</v>
      </c>
      <c r="U85" s="11" t="s">
        <v>288</v>
      </c>
      <c r="W85" s="11" t="s">
        <v>606</v>
      </c>
      <c r="Z85" s="13"/>
      <c r="AA85" s="11" t="s">
        <v>151</v>
      </c>
      <c r="AB85" s="13"/>
      <c r="AC85" s="13"/>
      <c r="AD85" s="11" t="s">
        <v>624</v>
      </c>
      <c r="AE85" s="13"/>
      <c r="AF85" s="14">
        <v>1.0</v>
      </c>
      <c r="AG85" s="11" t="s">
        <v>152</v>
      </c>
      <c r="AH85" s="11" t="s">
        <v>610</v>
      </c>
      <c r="AJ85" s="13"/>
      <c r="AK85" s="13"/>
      <c r="AL85" s="13"/>
      <c r="AM85" s="13"/>
      <c r="AN85" s="11" t="s">
        <v>154</v>
      </c>
      <c r="AO85" s="13"/>
      <c r="AP85" s="11" t="s">
        <v>621</v>
      </c>
      <c r="AR85" s="13"/>
      <c r="AS85" s="13"/>
      <c r="AT85" s="12" t="b">
        <v>0</v>
      </c>
      <c r="AU85" s="13"/>
      <c r="AV85" s="15">
        <v>45910.0</v>
      </c>
      <c r="AW85" s="13"/>
      <c r="AX85" s="14" t="s">
        <v>155</v>
      </c>
      <c r="AY85" s="13"/>
      <c r="AZ85" s="14">
        <v>595.0</v>
      </c>
      <c r="BA85" s="13"/>
    </row>
    <row r="86">
      <c r="A86" s="11" t="s">
        <v>625</v>
      </c>
      <c r="B86" s="11">
        <v>1496.0</v>
      </c>
      <c r="C86" s="12" t="b">
        <v>1</v>
      </c>
      <c r="D86" s="12" t="b">
        <v>1</v>
      </c>
      <c r="E86" s="12" t="b">
        <v>0</v>
      </c>
      <c r="F86" s="12" t="b">
        <v>0</v>
      </c>
      <c r="G86" s="12" t="b">
        <v>0</v>
      </c>
      <c r="H86" s="12" t="b">
        <v>0</v>
      </c>
      <c r="I86" s="14" t="s">
        <v>602</v>
      </c>
      <c r="J86" s="15">
        <v>44411.0</v>
      </c>
      <c r="K86" s="12" t="b">
        <v>0</v>
      </c>
      <c r="L86" s="14" t="s">
        <v>603</v>
      </c>
      <c r="M86" s="11" t="s">
        <v>282</v>
      </c>
      <c r="N86" s="11" t="s">
        <v>626</v>
      </c>
      <c r="O86" s="11" t="s">
        <v>627</v>
      </c>
      <c r="P86" s="11" t="s">
        <v>606</v>
      </c>
      <c r="Q86" s="11" t="s">
        <v>162</v>
      </c>
      <c r="R86" s="11" t="s">
        <v>628</v>
      </c>
      <c r="T86" s="11" t="s">
        <v>629</v>
      </c>
      <c r="U86" s="11" t="s">
        <v>288</v>
      </c>
      <c r="W86" s="11" t="s">
        <v>606</v>
      </c>
      <c r="Z86" s="13"/>
      <c r="AA86" s="11" t="s">
        <v>151</v>
      </c>
      <c r="AB86" s="13"/>
      <c r="AC86" s="11" t="s">
        <v>630</v>
      </c>
      <c r="AD86" s="11" t="s">
        <v>628</v>
      </c>
      <c r="AF86" s="14">
        <v>1.0</v>
      </c>
      <c r="AG86" s="11" t="s">
        <v>152</v>
      </c>
      <c r="AH86" s="11" t="s">
        <v>610</v>
      </c>
      <c r="AJ86" s="13"/>
      <c r="AK86" s="13"/>
      <c r="AL86" s="13"/>
      <c r="AM86" s="13"/>
      <c r="AN86" s="11" t="s">
        <v>154</v>
      </c>
      <c r="AO86" s="13"/>
      <c r="AP86" s="11" t="s">
        <v>625</v>
      </c>
      <c r="AR86" s="11" t="s">
        <v>154</v>
      </c>
      <c r="AS86" s="11" t="s">
        <v>154</v>
      </c>
      <c r="AT86" s="12" t="b">
        <v>0</v>
      </c>
      <c r="AU86" s="14">
        <v>100.0</v>
      </c>
      <c r="AV86" s="15">
        <v>45910.0</v>
      </c>
      <c r="AW86" s="13"/>
      <c r="AX86" s="14" t="s">
        <v>155</v>
      </c>
      <c r="AY86" s="13"/>
      <c r="AZ86" s="14">
        <v>596.0</v>
      </c>
      <c r="BA86" s="13"/>
    </row>
    <row r="87">
      <c r="A87" s="11" t="s">
        <v>631</v>
      </c>
      <c r="B87" s="11">
        <v>1497.0</v>
      </c>
      <c r="C87" s="12" t="b">
        <v>1</v>
      </c>
      <c r="D87" s="12" t="b">
        <v>0</v>
      </c>
      <c r="E87" s="12" t="b">
        <v>0</v>
      </c>
      <c r="F87" s="12" t="b">
        <v>0</v>
      </c>
      <c r="G87" s="12" t="b">
        <v>0</v>
      </c>
      <c r="H87" s="12" t="b">
        <v>0</v>
      </c>
      <c r="I87" s="14" t="s">
        <v>602</v>
      </c>
      <c r="J87" s="15">
        <v>44411.0</v>
      </c>
      <c r="K87" s="12" t="b">
        <v>0</v>
      </c>
      <c r="L87" s="14" t="s">
        <v>603</v>
      </c>
      <c r="M87" s="11" t="s">
        <v>282</v>
      </c>
      <c r="N87" s="11" t="s">
        <v>632</v>
      </c>
      <c r="O87" s="11" t="s">
        <v>633</v>
      </c>
      <c r="P87" s="11" t="s">
        <v>606</v>
      </c>
      <c r="Q87" s="11" t="s">
        <v>162</v>
      </c>
      <c r="R87" s="11" t="s">
        <v>634</v>
      </c>
      <c r="S87" s="13"/>
      <c r="T87" s="11" t="s">
        <v>635</v>
      </c>
      <c r="U87" s="11" t="s">
        <v>288</v>
      </c>
      <c r="W87" s="11" t="s">
        <v>606</v>
      </c>
      <c r="Z87" s="13"/>
      <c r="AA87" s="11" t="s">
        <v>151</v>
      </c>
      <c r="AB87" s="13"/>
      <c r="AC87" s="13"/>
      <c r="AD87" s="11" t="s">
        <v>634</v>
      </c>
      <c r="AE87" s="13"/>
      <c r="AF87" s="14">
        <v>1.0</v>
      </c>
      <c r="AG87" s="11" t="s">
        <v>152</v>
      </c>
      <c r="AH87" s="11" t="s">
        <v>610</v>
      </c>
      <c r="AJ87" s="13"/>
      <c r="AK87" s="13"/>
      <c r="AL87" s="13"/>
      <c r="AM87" s="13"/>
      <c r="AN87" s="13"/>
      <c r="AO87" s="13"/>
      <c r="AP87" s="11" t="s">
        <v>631</v>
      </c>
      <c r="AR87" s="13"/>
      <c r="AS87" s="13"/>
      <c r="AT87" s="12" t="b">
        <v>0</v>
      </c>
      <c r="AU87" s="13"/>
      <c r="AV87" s="15">
        <v>45910.0</v>
      </c>
      <c r="AW87" s="13"/>
      <c r="AX87" s="14" t="s">
        <v>155</v>
      </c>
      <c r="AY87" s="13"/>
      <c r="AZ87" s="14">
        <v>597.0</v>
      </c>
      <c r="BA87" s="13"/>
    </row>
    <row r="88">
      <c r="A88" s="11" t="s">
        <v>636</v>
      </c>
      <c r="B88" s="11">
        <v>1499.0</v>
      </c>
      <c r="C88" s="12" t="b">
        <v>1</v>
      </c>
      <c r="D88" s="12" t="b">
        <v>1</v>
      </c>
      <c r="E88" s="12" t="b">
        <v>0</v>
      </c>
      <c r="F88" s="12" t="b">
        <v>0</v>
      </c>
      <c r="G88" s="12" t="b">
        <v>0</v>
      </c>
      <c r="H88" s="12" t="b">
        <v>0</v>
      </c>
      <c r="I88" s="13"/>
      <c r="J88" s="14" t="s">
        <v>141</v>
      </c>
      <c r="K88" s="12" t="b">
        <v>0</v>
      </c>
      <c r="L88" s="15">
        <v>44357.0</v>
      </c>
      <c r="M88" s="11" t="s">
        <v>203</v>
      </c>
      <c r="N88" s="11" t="s">
        <v>637</v>
      </c>
      <c r="O88" s="11" t="s">
        <v>638</v>
      </c>
      <c r="P88" s="11" t="s">
        <v>145</v>
      </c>
      <c r="Q88" s="11" t="s">
        <v>146</v>
      </c>
      <c r="R88" s="11" t="s">
        <v>639</v>
      </c>
      <c r="S88" s="11" t="s">
        <v>640</v>
      </c>
      <c r="T88" s="11" t="s">
        <v>641</v>
      </c>
      <c r="U88" s="11" t="s">
        <v>209</v>
      </c>
      <c r="W88" s="11" t="s">
        <v>145</v>
      </c>
      <c r="AA88" s="11" t="s">
        <v>151</v>
      </c>
      <c r="AB88" s="13"/>
      <c r="AC88" s="13"/>
      <c r="AD88" s="11" t="s">
        <v>639</v>
      </c>
      <c r="AE88" s="13"/>
      <c r="AF88" s="14">
        <v>0.0</v>
      </c>
      <c r="AG88" s="11" t="s">
        <v>152</v>
      </c>
      <c r="AH88" s="11" t="s">
        <v>153</v>
      </c>
      <c r="AI88" s="11" t="s">
        <v>154</v>
      </c>
      <c r="AJ88" s="13"/>
      <c r="AK88" s="13"/>
      <c r="AL88" s="13"/>
      <c r="AM88" s="13"/>
      <c r="AN88" s="13"/>
      <c r="AO88" s="13"/>
      <c r="AP88" s="11" t="s">
        <v>636</v>
      </c>
      <c r="AR88" s="13"/>
      <c r="AS88" s="13"/>
      <c r="AT88" s="12" t="b">
        <v>0</v>
      </c>
      <c r="AU88" s="13"/>
      <c r="AV88" s="15">
        <v>45910.0</v>
      </c>
      <c r="AW88" s="13"/>
      <c r="AX88" s="14" t="s">
        <v>155</v>
      </c>
      <c r="AY88" s="13"/>
      <c r="AZ88" s="14">
        <v>743.0</v>
      </c>
      <c r="BA88" s="13"/>
    </row>
    <row r="89">
      <c r="A89" s="11" t="s">
        <v>642</v>
      </c>
      <c r="B89" s="11">
        <v>1502.0</v>
      </c>
      <c r="C89" s="12" t="b">
        <v>1</v>
      </c>
      <c r="D89" s="12" t="b">
        <v>0</v>
      </c>
      <c r="E89" s="12" t="b">
        <v>0</v>
      </c>
      <c r="F89" s="12" t="b">
        <v>0</v>
      </c>
      <c r="G89" s="12" t="b">
        <v>0</v>
      </c>
      <c r="H89" s="12" t="b">
        <v>0</v>
      </c>
      <c r="I89" s="14" t="s">
        <v>141</v>
      </c>
      <c r="J89" s="14" t="s">
        <v>141</v>
      </c>
      <c r="K89" s="12" t="b">
        <v>0</v>
      </c>
      <c r="L89" s="15">
        <v>44326.0</v>
      </c>
      <c r="M89" s="11" t="s">
        <v>643</v>
      </c>
      <c r="N89" s="11" t="s">
        <v>644</v>
      </c>
      <c r="O89" s="11" t="s">
        <v>645</v>
      </c>
      <c r="P89" s="11" t="s">
        <v>429</v>
      </c>
      <c r="Q89" s="11" t="s">
        <v>162</v>
      </c>
      <c r="R89" s="11" t="s">
        <v>646</v>
      </c>
      <c r="S89" s="13"/>
      <c r="T89" s="11" t="s">
        <v>647</v>
      </c>
      <c r="U89" s="11" t="s">
        <v>648</v>
      </c>
      <c r="W89" s="11" t="s">
        <v>429</v>
      </c>
      <c r="Z89" s="13"/>
      <c r="AA89" s="11" t="s">
        <v>215</v>
      </c>
      <c r="AB89" s="13"/>
      <c r="AC89" s="13"/>
      <c r="AD89" s="11" t="s">
        <v>646</v>
      </c>
      <c r="AE89" s="13"/>
      <c r="AF89" s="14">
        <v>1.0</v>
      </c>
      <c r="AG89" s="11" t="s">
        <v>152</v>
      </c>
      <c r="AH89" s="11" t="s">
        <v>432</v>
      </c>
      <c r="AJ89" s="13"/>
      <c r="AK89" s="13"/>
      <c r="AL89" s="13"/>
      <c r="AM89" s="13"/>
      <c r="AN89" s="13"/>
      <c r="AO89" s="13"/>
      <c r="AP89" s="11" t="s">
        <v>642</v>
      </c>
      <c r="AR89" s="13"/>
      <c r="AS89" s="13"/>
      <c r="AT89" s="12" t="b">
        <v>0</v>
      </c>
      <c r="AU89" s="13"/>
      <c r="AV89" s="15">
        <v>45910.0</v>
      </c>
      <c r="AW89" s="13"/>
      <c r="AX89" s="14" t="s">
        <v>155</v>
      </c>
      <c r="AY89" s="13"/>
      <c r="AZ89" s="14">
        <v>738.0</v>
      </c>
      <c r="BA89" s="13"/>
    </row>
    <row r="90">
      <c r="A90" s="11" t="s">
        <v>649</v>
      </c>
      <c r="B90" s="11">
        <v>1503.0</v>
      </c>
      <c r="C90" s="12" t="b">
        <v>1</v>
      </c>
      <c r="D90" s="12" t="b">
        <v>1</v>
      </c>
      <c r="E90" s="12" t="b">
        <v>0</v>
      </c>
      <c r="F90" s="12" t="b">
        <v>0</v>
      </c>
      <c r="G90" s="12" t="b">
        <v>0</v>
      </c>
      <c r="H90" s="12" t="b">
        <v>0</v>
      </c>
      <c r="I90" s="14" t="s">
        <v>419</v>
      </c>
      <c r="J90" s="14" t="s">
        <v>419</v>
      </c>
      <c r="K90" s="12" t="b">
        <v>0</v>
      </c>
      <c r="L90" s="14" t="s">
        <v>141</v>
      </c>
      <c r="M90" s="11" t="s">
        <v>643</v>
      </c>
      <c r="N90" s="11" t="s">
        <v>650</v>
      </c>
      <c r="O90" s="11" t="s">
        <v>645</v>
      </c>
      <c r="P90" s="11" t="s">
        <v>651</v>
      </c>
      <c r="Q90" s="11" t="s">
        <v>162</v>
      </c>
      <c r="R90" s="11" t="s">
        <v>646</v>
      </c>
      <c r="S90" s="13"/>
      <c r="T90" s="11" t="s">
        <v>652</v>
      </c>
      <c r="U90" s="11" t="s">
        <v>648</v>
      </c>
      <c r="W90" s="11" t="s">
        <v>651</v>
      </c>
      <c r="AA90" s="11" t="s">
        <v>151</v>
      </c>
      <c r="AB90" s="13"/>
      <c r="AC90" s="13"/>
      <c r="AD90" s="11" t="s">
        <v>646</v>
      </c>
      <c r="AE90" s="13"/>
      <c r="AF90" s="14">
        <v>1.0</v>
      </c>
      <c r="AG90" s="11" t="s">
        <v>152</v>
      </c>
      <c r="AH90" s="11" t="s">
        <v>653</v>
      </c>
      <c r="AI90" s="11" t="s">
        <v>154</v>
      </c>
      <c r="AJ90" s="13"/>
      <c r="AK90" s="13"/>
      <c r="AL90" s="13"/>
      <c r="AM90" s="13"/>
      <c r="AN90" s="13"/>
      <c r="AO90" s="13"/>
      <c r="AP90" s="11" t="s">
        <v>649</v>
      </c>
      <c r="AR90" s="13"/>
      <c r="AS90" s="13"/>
      <c r="AT90" s="12" t="b">
        <v>0</v>
      </c>
      <c r="AU90" s="13"/>
      <c r="AV90" s="15">
        <v>45910.0</v>
      </c>
      <c r="AW90" s="13"/>
      <c r="AX90" s="14" t="s">
        <v>155</v>
      </c>
      <c r="AY90" s="13"/>
      <c r="AZ90" s="14">
        <v>631.0</v>
      </c>
      <c r="BA90" s="13"/>
    </row>
    <row r="91">
      <c r="A91" s="11" t="s">
        <v>654</v>
      </c>
      <c r="B91" s="11">
        <v>1507.0</v>
      </c>
      <c r="C91" s="12" t="b">
        <v>1</v>
      </c>
      <c r="D91" s="12" t="b">
        <v>1</v>
      </c>
      <c r="E91" s="12" t="b">
        <v>0</v>
      </c>
      <c r="F91" s="12" t="b">
        <v>0</v>
      </c>
      <c r="G91" s="12" t="b">
        <v>0</v>
      </c>
      <c r="H91" s="12" t="b">
        <v>0</v>
      </c>
      <c r="I91" s="17">
        <v>44510.0</v>
      </c>
      <c r="J91" s="17">
        <v>44510.0</v>
      </c>
      <c r="K91" s="12" t="b">
        <v>0</v>
      </c>
      <c r="L91" s="14" t="s">
        <v>655</v>
      </c>
      <c r="M91" s="11" t="s">
        <v>158</v>
      </c>
      <c r="N91" s="11" t="s">
        <v>656</v>
      </c>
      <c r="O91" s="11" t="s">
        <v>421</v>
      </c>
      <c r="P91" s="11" t="s">
        <v>657</v>
      </c>
      <c r="Q91" s="11" t="s">
        <v>162</v>
      </c>
      <c r="R91" s="11" t="s">
        <v>423</v>
      </c>
      <c r="T91" s="11" t="s">
        <v>658</v>
      </c>
      <c r="U91" s="11" t="s">
        <v>165</v>
      </c>
      <c r="W91" s="11" t="s">
        <v>657</v>
      </c>
      <c r="Z91" s="13"/>
      <c r="AA91" s="11" t="s">
        <v>151</v>
      </c>
      <c r="AB91" s="13"/>
      <c r="AC91" s="13"/>
      <c r="AD91" s="11" t="s">
        <v>423</v>
      </c>
      <c r="AF91" s="14">
        <v>1.0</v>
      </c>
      <c r="AG91" s="11" t="s">
        <v>152</v>
      </c>
      <c r="AH91" s="11" t="s">
        <v>659</v>
      </c>
      <c r="AJ91" s="13"/>
      <c r="AK91" s="13"/>
      <c r="AL91" s="13"/>
      <c r="AM91" s="13"/>
      <c r="AN91" s="13"/>
      <c r="AO91" s="13"/>
      <c r="AP91" s="11" t="s">
        <v>654</v>
      </c>
      <c r="AR91" s="13"/>
      <c r="AS91" s="13"/>
      <c r="AT91" s="12" t="b">
        <v>1</v>
      </c>
      <c r="AU91" s="13"/>
      <c r="AV91" s="14" t="s">
        <v>167</v>
      </c>
      <c r="AW91" s="13"/>
      <c r="AX91" s="14" t="s">
        <v>155</v>
      </c>
      <c r="AY91" s="13"/>
      <c r="AZ91" s="14">
        <v>5478.0</v>
      </c>
      <c r="BA91" s="13"/>
    </row>
    <row r="92">
      <c r="A92" s="11" t="s">
        <v>660</v>
      </c>
      <c r="B92" s="11">
        <v>1534.0</v>
      </c>
      <c r="C92" s="12" t="b">
        <v>1</v>
      </c>
      <c r="D92" s="12" t="b">
        <v>1</v>
      </c>
      <c r="E92" s="12" t="b">
        <v>0</v>
      </c>
      <c r="F92" s="12" t="b">
        <v>0</v>
      </c>
      <c r="G92" s="12" t="b">
        <v>0</v>
      </c>
      <c r="H92" s="12" t="b">
        <v>0</v>
      </c>
      <c r="I92" s="15">
        <v>44258.0</v>
      </c>
      <c r="J92" s="14" t="s">
        <v>661</v>
      </c>
      <c r="K92" s="12" t="b">
        <v>0</v>
      </c>
      <c r="L92" s="15">
        <v>44258.0</v>
      </c>
      <c r="M92" s="11" t="s">
        <v>230</v>
      </c>
      <c r="N92" s="11" t="s">
        <v>662</v>
      </c>
      <c r="O92" s="11" t="s">
        <v>663</v>
      </c>
      <c r="P92" s="11" t="s">
        <v>664</v>
      </c>
      <c r="Q92" s="11" t="s">
        <v>162</v>
      </c>
      <c r="R92" s="11" t="s">
        <v>665</v>
      </c>
      <c r="S92" s="13"/>
      <c r="T92" s="11" t="s">
        <v>666</v>
      </c>
      <c r="U92" s="11" t="s">
        <v>236</v>
      </c>
      <c r="W92" s="11" t="s">
        <v>664</v>
      </c>
      <c r="Z92" s="13"/>
      <c r="AA92" s="11" t="s">
        <v>151</v>
      </c>
      <c r="AB92" s="13"/>
      <c r="AC92" s="11" t="s">
        <v>561</v>
      </c>
      <c r="AD92" s="11" t="s">
        <v>665</v>
      </c>
      <c r="AE92" s="13"/>
      <c r="AF92" s="14">
        <v>1.0</v>
      </c>
      <c r="AG92" s="11" t="s">
        <v>152</v>
      </c>
      <c r="AH92" s="11" t="s">
        <v>667</v>
      </c>
      <c r="AJ92" s="13"/>
      <c r="AK92" s="13"/>
      <c r="AL92" s="13"/>
      <c r="AM92" s="13"/>
      <c r="AN92" s="11" t="s">
        <v>154</v>
      </c>
      <c r="AO92" s="13"/>
      <c r="AP92" s="11" t="s">
        <v>660</v>
      </c>
      <c r="AR92" s="11" t="s">
        <v>154</v>
      </c>
      <c r="AS92" s="11" t="s">
        <v>154</v>
      </c>
      <c r="AT92" s="12" t="b">
        <v>0</v>
      </c>
      <c r="AU92" s="14">
        <v>100.0</v>
      </c>
      <c r="AV92" s="15">
        <v>45910.0</v>
      </c>
      <c r="AW92" s="13"/>
      <c r="AX92" s="14" t="s">
        <v>155</v>
      </c>
      <c r="AY92" s="13"/>
      <c r="AZ92" s="14">
        <v>598.0</v>
      </c>
      <c r="BA92" s="13"/>
    </row>
    <row r="93">
      <c r="A93" s="11" t="s">
        <v>668</v>
      </c>
      <c r="B93" s="11">
        <v>1535.0</v>
      </c>
      <c r="C93" s="12" t="b">
        <v>1</v>
      </c>
      <c r="D93" s="12" t="b">
        <v>1</v>
      </c>
      <c r="E93" s="12" t="b">
        <v>0</v>
      </c>
      <c r="F93" s="12" t="b">
        <v>0</v>
      </c>
      <c r="G93" s="12" t="b">
        <v>0</v>
      </c>
      <c r="H93" s="12" t="b">
        <v>0</v>
      </c>
      <c r="I93" s="15">
        <v>44258.0</v>
      </c>
      <c r="J93" s="14" t="s">
        <v>661</v>
      </c>
      <c r="K93" s="12" t="b">
        <v>0</v>
      </c>
      <c r="L93" s="15">
        <v>44258.0</v>
      </c>
      <c r="M93" s="11" t="s">
        <v>189</v>
      </c>
      <c r="N93" s="11" t="s">
        <v>669</v>
      </c>
      <c r="O93" s="11" t="s">
        <v>670</v>
      </c>
      <c r="P93" s="11" t="s">
        <v>664</v>
      </c>
      <c r="Q93" s="11" t="s">
        <v>162</v>
      </c>
      <c r="R93" s="11" t="s">
        <v>671</v>
      </c>
      <c r="S93" s="11" t="s">
        <v>194</v>
      </c>
      <c r="T93" s="11" t="s">
        <v>672</v>
      </c>
      <c r="U93" s="11" t="s">
        <v>196</v>
      </c>
      <c r="W93" s="11" t="s">
        <v>664</v>
      </c>
      <c r="Z93" s="13"/>
      <c r="AA93" s="11" t="s">
        <v>151</v>
      </c>
      <c r="AB93" s="13"/>
      <c r="AC93" s="13"/>
      <c r="AD93" s="11" t="s">
        <v>671</v>
      </c>
      <c r="AE93" s="13"/>
      <c r="AF93" s="14">
        <v>1.0</v>
      </c>
      <c r="AG93" s="11" t="s">
        <v>152</v>
      </c>
      <c r="AH93" s="11" t="s">
        <v>667</v>
      </c>
      <c r="AJ93" s="13"/>
      <c r="AK93" s="13"/>
      <c r="AL93" s="13"/>
      <c r="AM93" s="13"/>
      <c r="AN93" s="11" t="s">
        <v>154</v>
      </c>
      <c r="AO93" s="13"/>
      <c r="AP93" s="11" t="s">
        <v>668</v>
      </c>
      <c r="AR93" s="13"/>
      <c r="AS93" s="11" t="s">
        <v>154</v>
      </c>
      <c r="AT93" s="12" t="b">
        <v>0</v>
      </c>
      <c r="AU93" s="13"/>
      <c r="AV93" s="15">
        <v>45910.0</v>
      </c>
      <c r="AW93" s="13"/>
      <c r="AX93" s="14" t="s">
        <v>155</v>
      </c>
      <c r="AY93" s="13"/>
      <c r="AZ93" s="14">
        <v>608.0</v>
      </c>
      <c r="BA93" s="13"/>
    </row>
    <row r="94">
      <c r="A94" s="11" t="s">
        <v>673</v>
      </c>
      <c r="B94" s="11">
        <v>1544.0</v>
      </c>
      <c r="C94" s="12" t="b">
        <v>1</v>
      </c>
      <c r="D94" s="12" t="b">
        <v>1</v>
      </c>
      <c r="E94" s="12" t="b">
        <v>0</v>
      </c>
      <c r="F94" s="12" t="b">
        <v>0</v>
      </c>
      <c r="G94" s="12" t="b">
        <v>0</v>
      </c>
      <c r="H94" s="12" t="b">
        <v>0</v>
      </c>
      <c r="I94" s="15">
        <v>44258.0</v>
      </c>
      <c r="J94" s="14" t="s">
        <v>661</v>
      </c>
      <c r="K94" s="12" t="b">
        <v>0</v>
      </c>
      <c r="L94" s="15">
        <v>44258.0</v>
      </c>
      <c r="M94" s="11" t="s">
        <v>203</v>
      </c>
      <c r="N94" s="11" t="s">
        <v>674</v>
      </c>
      <c r="O94" s="11" t="s">
        <v>205</v>
      </c>
      <c r="P94" s="11" t="s">
        <v>664</v>
      </c>
      <c r="Q94" s="11" t="s">
        <v>162</v>
      </c>
      <c r="R94" s="11" t="s">
        <v>206</v>
      </c>
      <c r="S94" s="11" t="s">
        <v>207</v>
      </c>
      <c r="T94" s="11" t="s">
        <v>675</v>
      </c>
      <c r="U94" s="11" t="s">
        <v>209</v>
      </c>
      <c r="W94" s="11" t="s">
        <v>664</v>
      </c>
      <c r="Z94" s="13"/>
      <c r="AA94" s="11" t="s">
        <v>151</v>
      </c>
      <c r="AB94" s="13"/>
      <c r="AC94" s="13"/>
      <c r="AD94" s="11" t="s">
        <v>206</v>
      </c>
      <c r="AF94" s="14">
        <v>1.0</v>
      </c>
      <c r="AG94" s="11" t="s">
        <v>152</v>
      </c>
      <c r="AH94" s="11" t="s">
        <v>667</v>
      </c>
      <c r="AJ94" s="13"/>
      <c r="AK94" s="13"/>
      <c r="AL94" s="13"/>
      <c r="AM94" s="13"/>
      <c r="AN94" s="11" t="s">
        <v>154</v>
      </c>
      <c r="AO94" s="13"/>
      <c r="AP94" s="11" t="s">
        <v>673</v>
      </c>
      <c r="AR94" s="11" t="s">
        <v>154</v>
      </c>
      <c r="AS94" s="11" t="s">
        <v>154</v>
      </c>
      <c r="AT94" s="12" t="b">
        <v>0</v>
      </c>
      <c r="AU94" s="13"/>
      <c r="AV94" s="15">
        <v>45910.0</v>
      </c>
      <c r="AW94" s="13"/>
      <c r="AX94" s="14" t="s">
        <v>155</v>
      </c>
      <c r="AY94" s="13"/>
      <c r="AZ94" s="14">
        <v>604.0</v>
      </c>
      <c r="BA94" s="13"/>
    </row>
    <row r="95">
      <c r="A95" s="11" t="s">
        <v>676</v>
      </c>
      <c r="B95" s="11">
        <v>1546.0</v>
      </c>
      <c r="C95" s="12" t="b">
        <v>1</v>
      </c>
      <c r="D95" s="12" t="b">
        <v>1</v>
      </c>
      <c r="E95" s="12" t="b">
        <v>0</v>
      </c>
      <c r="F95" s="12" t="b">
        <v>0</v>
      </c>
      <c r="G95" s="12" t="b">
        <v>0</v>
      </c>
      <c r="H95" s="12" t="b">
        <v>0</v>
      </c>
      <c r="I95" s="15">
        <v>44258.0</v>
      </c>
      <c r="J95" s="14" t="s">
        <v>661</v>
      </c>
      <c r="K95" s="12" t="b">
        <v>0</v>
      </c>
      <c r="L95" s="15">
        <v>44258.0</v>
      </c>
      <c r="M95" s="11" t="s">
        <v>189</v>
      </c>
      <c r="N95" s="11" t="s">
        <v>677</v>
      </c>
      <c r="O95" s="11" t="s">
        <v>191</v>
      </c>
      <c r="P95" s="11" t="s">
        <v>664</v>
      </c>
      <c r="Q95" s="11" t="s">
        <v>162</v>
      </c>
      <c r="R95" s="11" t="s">
        <v>193</v>
      </c>
      <c r="S95" s="11" t="s">
        <v>194</v>
      </c>
      <c r="T95" s="11" t="s">
        <v>678</v>
      </c>
      <c r="U95" s="11" t="s">
        <v>196</v>
      </c>
      <c r="W95" s="11" t="s">
        <v>664</v>
      </c>
      <c r="Z95" s="13"/>
      <c r="AA95" s="11" t="s">
        <v>151</v>
      </c>
      <c r="AB95" s="13"/>
      <c r="AC95" s="13"/>
      <c r="AD95" s="11" t="s">
        <v>193</v>
      </c>
      <c r="AF95" s="14">
        <v>1.0</v>
      </c>
      <c r="AG95" s="11" t="s">
        <v>152</v>
      </c>
      <c r="AH95" s="11" t="s">
        <v>667</v>
      </c>
      <c r="AJ95" s="13"/>
      <c r="AK95" s="13"/>
      <c r="AL95" s="13"/>
      <c r="AM95" s="13"/>
      <c r="AN95" s="11" t="s">
        <v>154</v>
      </c>
      <c r="AO95" s="13"/>
      <c r="AP95" s="11" t="s">
        <v>676</v>
      </c>
      <c r="AR95" s="13"/>
      <c r="AS95" s="13"/>
      <c r="AT95" s="12" t="b">
        <v>0</v>
      </c>
      <c r="AU95" s="13"/>
      <c r="AV95" s="15">
        <v>45910.0</v>
      </c>
      <c r="AW95" s="13"/>
      <c r="AX95" s="14" t="s">
        <v>155</v>
      </c>
      <c r="AY95" s="13"/>
      <c r="AZ95" s="14">
        <v>610.0</v>
      </c>
      <c r="BA95" s="13"/>
    </row>
    <row r="96">
      <c r="A96" s="11" t="s">
        <v>679</v>
      </c>
      <c r="B96" s="11">
        <v>1548.0</v>
      </c>
      <c r="C96" s="12" t="b">
        <v>1</v>
      </c>
      <c r="D96" s="12" t="b">
        <v>0</v>
      </c>
      <c r="E96" s="12" t="b">
        <v>0</v>
      </c>
      <c r="F96" s="12" t="b">
        <v>0</v>
      </c>
      <c r="G96" s="12" t="b">
        <v>0</v>
      </c>
      <c r="H96" s="12" t="b">
        <v>0</v>
      </c>
      <c r="I96" s="13"/>
      <c r="J96" s="14" t="s">
        <v>661</v>
      </c>
      <c r="K96" s="12" t="b">
        <v>0</v>
      </c>
      <c r="L96" s="15">
        <v>44258.0</v>
      </c>
      <c r="M96" s="11" t="s">
        <v>189</v>
      </c>
      <c r="N96" s="11" t="s">
        <v>680</v>
      </c>
      <c r="O96" s="11" t="s">
        <v>370</v>
      </c>
      <c r="P96" s="11" t="s">
        <v>664</v>
      </c>
      <c r="Q96" s="11" t="s">
        <v>162</v>
      </c>
      <c r="R96" s="11" t="s">
        <v>372</v>
      </c>
      <c r="S96" s="11" t="s">
        <v>373</v>
      </c>
      <c r="T96" s="11" t="s">
        <v>681</v>
      </c>
      <c r="U96" s="11" t="s">
        <v>196</v>
      </c>
      <c r="W96" s="11" t="s">
        <v>664</v>
      </c>
      <c r="Z96" s="13"/>
      <c r="AA96" s="11" t="s">
        <v>215</v>
      </c>
      <c r="AB96" s="13"/>
      <c r="AC96" s="13"/>
      <c r="AD96" s="11" t="s">
        <v>372</v>
      </c>
      <c r="AE96" s="13"/>
      <c r="AF96" s="14">
        <v>0.0</v>
      </c>
      <c r="AG96" s="11" t="s">
        <v>152</v>
      </c>
      <c r="AH96" s="11" t="s">
        <v>667</v>
      </c>
      <c r="AJ96" s="13"/>
      <c r="AK96" s="13"/>
      <c r="AL96" s="13"/>
      <c r="AM96" s="13"/>
      <c r="AN96" s="13"/>
      <c r="AO96" s="13"/>
      <c r="AP96" s="11" t="s">
        <v>679</v>
      </c>
      <c r="AR96" s="13"/>
      <c r="AS96" s="13"/>
      <c r="AT96" s="12" t="b">
        <v>0</v>
      </c>
      <c r="AU96" s="13"/>
      <c r="AV96" s="15">
        <v>45910.0</v>
      </c>
      <c r="AW96" s="13"/>
      <c r="AX96" s="14" t="s">
        <v>155</v>
      </c>
      <c r="AY96" s="13"/>
      <c r="AZ96" s="14">
        <v>605.0</v>
      </c>
      <c r="BA96" s="13"/>
    </row>
    <row r="97">
      <c r="A97" s="11" t="s">
        <v>682</v>
      </c>
      <c r="B97" s="11">
        <v>1551.0</v>
      </c>
      <c r="C97" s="12" t="b">
        <v>1</v>
      </c>
      <c r="D97" s="12" t="b">
        <v>0</v>
      </c>
      <c r="E97" s="12" t="b">
        <v>0</v>
      </c>
      <c r="F97" s="12" t="b">
        <v>0</v>
      </c>
      <c r="G97" s="12" t="b">
        <v>0</v>
      </c>
      <c r="H97" s="12" t="b">
        <v>0</v>
      </c>
      <c r="I97" s="13"/>
      <c r="J97" s="13"/>
      <c r="K97" s="12" t="b">
        <v>0</v>
      </c>
      <c r="L97" s="15">
        <v>44258.0</v>
      </c>
      <c r="M97" s="11" t="s">
        <v>268</v>
      </c>
      <c r="N97" s="11" t="s">
        <v>683</v>
      </c>
      <c r="O97" s="11" t="s">
        <v>684</v>
      </c>
      <c r="P97" s="11" t="s">
        <v>664</v>
      </c>
      <c r="Q97" s="11" t="s">
        <v>162</v>
      </c>
      <c r="R97" s="11" t="s">
        <v>685</v>
      </c>
      <c r="T97" s="11" t="s">
        <v>686</v>
      </c>
      <c r="U97" s="11" t="s">
        <v>274</v>
      </c>
      <c r="W97" s="11" t="s">
        <v>664</v>
      </c>
      <c r="Z97" s="13"/>
      <c r="AA97" s="11" t="s">
        <v>307</v>
      </c>
      <c r="AB97" s="13"/>
      <c r="AC97" s="13"/>
      <c r="AD97" s="11" t="s">
        <v>685</v>
      </c>
      <c r="AF97" s="14">
        <v>0.0</v>
      </c>
      <c r="AG97" s="11" t="s">
        <v>152</v>
      </c>
      <c r="AH97" s="11" t="s">
        <v>667</v>
      </c>
      <c r="AJ97" s="13"/>
      <c r="AK97" s="13"/>
      <c r="AL97" s="13"/>
      <c r="AM97" s="13"/>
      <c r="AN97" s="13"/>
      <c r="AO97" s="13"/>
      <c r="AP97" s="11" t="s">
        <v>682</v>
      </c>
      <c r="AR97" s="13"/>
      <c r="AS97" s="13"/>
      <c r="AT97" s="12" t="b">
        <v>0</v>
      </c>
      <c r="AU97" s="13"/>
      <c r="AV97" s="15">
        <v>45910.0</v>
      </c>
      <c r="AW97" s="13"/>
      <c r="AX97" s="14" t="s">
        <v>155</v>
      </c>
      <c r="AY97" s="13"/>
      <c r="AZ97" s="14">
        <v>601.0</v>
      </c>
      <c r="BA97" s="13"/>
    </row>
    <row r="98">
      <c r="A98" s="11" t="s">
        <v>687</v>
      </c>
      <c r="B98" s="11">
        <v>1556.0</v>
      </c>
      <c r="C98" s="12" t="b">
        <v>1</v>
      </c>
      <c r="D98" s="12" t="b">
        <v>1</v>
      </c>
      <c r="E98" s="12" t="b">
        <v>0</v>
      </c>
      <c r="F98" s="12" t="b">
        <v>0</v>
      </c>
      <c r="G98" s="12" t="b">
        <v>0</v>
      </c>
      <c r="H98" s="12" t="b">
        <v>0</v>
      </c>
      <c r="I98" s="14" t="s">
        <v>688</v>
      </c>
      <c r="J98" s="14" t="s">
        <v>689</v>
      </c>
      <c r="K98" s="12" t="b">
        <v>0</v>
      </c>
      <c r="L98" s="14" t="s">
        <v>690</v>
      </c>
      <c r="M98" s="11" t="s">
        <v>203</v>
      </c>
      <c r="N98" s="11" t="s">
        <v>691</v>
      </c>
      <c r="O98" s="11" t="s">
        <v>692</v>
      </c>
      <c r="P98" s="11" t="s">
        <v>693</v>
      </c>
      <c r="Q98" s="11" t="s">
        <v>162</v>
      </c>
      <c r="R98" s="11" t="s">
        <v>694</v>
      </c>
      <c r="S98" s="13"/>
      <c r="T98" s="11" t="s">
        <v>695</v>
      </c>
      <c r="U98" s="11" t="s">
        <v>209</v>
      </c>
      <c r="W98" s="11" t="s">
        <v>693</v>
      </c>
      <c r="AA98" s="11" t="s">
        <v>151</v>
      </c>
      <c r="AB98" s="13"/>
      <c r="AC98" s="13"/>
      <c r="AD98" s="11" t="s">
        <v>694</v>
      </c>
      <c r="AE98" s="13"/>
      <c r="AF98" s="14">
        <v>1.0</v>
      </c>
      <c r="AG98" s="11" t="s">
        <v>152</v>
      </c>
      <c r="AH98" s="11" t="s">
        <v>696</v>
      </c>
      <c r="AJ98" s="13"/>
      <c r="AK98" s="13"/>
      <c r="AL98" s="13"/>
      <c r="AM98" s="13"/>
      <c r="AN98" s="13"/>
      <c r="AO98" s="13"/>
      <c r="AP98" s="11" t="s">
        <v>687</v>
      </c>
      <c r="AR98" s="13"/>
      <c r="AS98" s="13"/>
      <c r="AT98" s="12" t="b">
        <v>0</v>
      </c>
      <c r="AU98" s="13"/>
      <c r="AV98" s="15">
        <v>45910.0</v>
      </c>
      <c r="AW98" s="13"/>
      <c r="AX98" s="14" t="s">
        <v>155</v>
      </c>
      <c r="AY98" s="13"/>
      <c r="AZ98" s="14">
        <v>622.0</v>
      </c>
      <c r="BA98" s="13"/>
    </row>
    <row r="99">
      <c r="A99" s="11" t="s">
        <v>697</v>
      </c>
      <c r="B99" s="11">
        <v>1557.0</v>
      </c>
      <c r="C99" s="12" t="b">
        <v>1</v>
      </c>
      <c r="D99" s="12" t="b">
        <v>1</v>
      </c>
      <c r="E99" s="12" t="b">
        <v>0</v>
      </c>
      <c r="F99" s="12" t="b">
        <v>0</v>
      </c>
      <c r="G99" s="12" t="b">
        <v>0</v>
      </c>
      <c r="H99" s="12" t="b">
        <v>0</v>
      </c>
      <c r="I99" s="14" t="s">
        <v>688</v>
      </c>
      <c r="J99" s="14" t="s">
        <v>689</v>
      </c>
      <c r="K99" s="12" t="b">
        <v>0</v>
      </c>
      <c r="L99" s="14" t="s">
        <v>690</v>
      </c>
      <c r="M99" s="11" t="s">
        <v>142</v>
      </c>
      <c r="N99" s="11" t="s">
        <v>698</v>
      </c>
      <c r="O99" s="11" t="s">
        <v>699</v>
      </c>
      <c r="P99" s="11" t="s">
        <v>693</v>
      </c>
      <c r="Q99" s="11" t="s">
        <v>162</v>
      </c>
      <c r="R99" s="11" t="s">
        <v>700</v>
      </c>
      <c r="T99" s="11" t="s">
        <v>609</v>
      </c>
      <c r="U99" s="11" t="s">
        <v>581</v>
      </c>
      <c r="W99" s="11" t="s">
        <v>693</v>
      </c>
      <c r="AA99" s="11" t="s">
        <v>151</v>
      </c>
      <c r="AB99" s="13"/>
      <c r="AC99" s="13"/>
      <c r="AD99" s="11" t="s">
        <v>700</v>
      </c>
      <c r="AF99" s="14">
        <v>1.0</v>
      </c>
      <c r="AG99" s="11" t="s">
        <v>152</v>
      </c>
      <c r="AH99" s="11" t="s">
        <v>696</v>
      </c>
      <c r="AJ99" s="13"/>
      <c r="AK99" s="13"/>
      <c r="AL99" s="13"/>
      <c r="AM99" s="13"/>
      <c r="AN99" s="11" t="s">
        <v>154</v>
      </c>
      <c r="AO99" s="13"/>
      <c r="AP99" s="11" t="s">
        <v>697</v>
      </c>
      <c r="AR99" s="13"/>
      <c r="AS99" s="11" t="s">
        <v>154</v>
      </c>
      <c r="AT99" s="12" t="b">
        <v>0</v>
      </c>
      <c r="AU99" s="13"/>
      <c r="AV99" s="15">
        <v>45910.0</v>
      </c>
      <c r="AW99" s="13"/>
      <c r="AX99" s="14" t="s">
        <v>155</v>
      </c>
      <c r="AY99" s="13"/>
      <c r="AZ99" s="14">
        <v>623.0</v>
      </c>
      <c r="BA99" s="13"/>
    </row>
    <row r="100">
      <c r="A100" s="11" t="s">
        <v>701</v>
      </c>
      <c r="B100" s="11">
        <v>1558.0</v>
      </c>
      <c r="C100" s="12" t="b">
        <v>1</v>
      </c>
      <c r="D100" s="12" t="b">
        <v>1</v>
      </c>
      <c r="E100" s="12" t="b">
        <v>0</v>
      </c>
      <c r="F100" s="12" t="b">
        <v>0</v>
      </c>
      <c r="G100" s="12" t="b">
        <v>0</v>
      </c>
      <c r="H100" s="12" t="b">
        <v>0</v>
      </c>
      <c r="I100" s="14" t="s">
        <v>688</v>
      </c>
      <c r="J100" s="14" t="s">
        <v>689</v>
      </c>
      <c r="K100" s="12" t="b">
        <v>0</v>
      </c>
      <c r="L100" s="14" t="s">
        <v>690</v>
      </c>
      <c r="M100" s="11" t="s">
        <v>142</v>
      </c>
      <c r="N100" s="11" t="s">
        <v>702</v>
      </c>
      <c r="O100" s="11" t="s">
        <v>703</v>
      </c>
      <c r="P100" s="11" t="s">
        <v>693</v>
      </c>
      <c r="Q100" s="11" t="s">
        <v>162</v>
      </c>
      <c r="R100" s="11" t="s">
        <v>704</v>
      </c>
      <c r="S100" s="11" t="s">
        <v>620</v>
      </c>
      <c r="T100" s="11" t="s">
        <v>609</v>
      </c>
      <c r="U100" s="11" t="s">
        <v>581</v>
      </c>
      <c r="W100" s="11" t="s">
        <v>693</v>
      </c>
      <c r="AA100" s="11" t="s">
        <v>151</v>
      </c>
      <c r="AB100" s="13"/>
      <c r="AC100" s="11" t="s">
        <v>561</v>
      </c>
      <c r="AD100" s="11" t="s">
        <v>704</v>
      </c>
      <c r="AF100" s="14">
        <v>1.0</v>
      </c>
      <c r="AG100" s="11" t="s">
        <v>152</v>
      </c>
      <c r="AH100" s="11" t="s">
        <v>696</v>
      </c>
      <c r="AJ100" s="13"/>
      <c r="AK100" s="13"/>
      <c r="AL100" s="13"/>
      <c r="AM100" s="13"/>
      <c r="AN100" s="11" t="s">
        <v>154</v>
      </c>
      <c r="AO100" s="13"/>
      <c r="AP100" s="11" t="s">
        <v>701</v>
      </c>
      <c r="AR100" s="11" t="s">
        <v>154</v>
      </c>
      <c r="AS100" s="11" t="s">
        <v>154</v>
      </c>
      <c r="AT100" s="12" t="b">
        <v>0</v>
      </c>
      <c r="AU100" s="14">
        <v>100.0</v>
      </c>
      <c r="AV100" s="15">
        <v>45910.0</v>
      </c>
      <c r="AW100" s="13"/>
      <c r="AX100" s="14" t="s">
        <v>155</v>
      </c>
      <c r="AY100" s="13"/>
      <c r="AZ100" s="14">
        <v>624.0</v>
      </c>
      <c r="BA100" s="13"/>
    </row>
    <row r="101">
      <c r="A101" s="11" t="s">
        <v>705</v>
      </c>
      <c r="B101" s="11">
        <v>1559.0</v>
      </c>
      <c r="C101" s="12" t="b">
        <v>1</v>
      </c>
      <c r="D101" s="12" t="b">
        <v>0</v>
      </c>
      <c r="E101" s="12" t="b">
        <v>0</v>
      </c>
      <c r="F101" s="12" t="b">
        <v>0</v>
      </c>
      <c r="G101" s="12" t="b">
        <v>0</v>
      </c>
      <c r="H101" s="12" t="b">
        <v>0</v>
      </c>
      <c r="I101" s="14" t="s">
        <v>688</v>
      </c>
      <c r="J101" s="14" t="s">
        <v>689</v>
      </c>
      <c r="K101" s="12" t="b">
        <v>0</v>
      </c>
      <c r="L101" s="14" t="s">
        <v>690</v>
      </c>
      <c r="M101" s="11" t="s">
        <v>282</v>
      </c>
      <c r="N101" s="11" t="s">
        <v>706</v>
      </c>
      <c r="O101" s="11" t="s">
        <v>707</v>
      </c>
      <c r="P101" s="11" t="s">
        <v>693</v>
      </c>
      <c r="Q101" s="11" t="s">
        <v>162</v>
      </c>
      <c r="R101" s="11" t="s">
        <v>708</v>
      </c>
      <c r="S101" s="13"/>
      <c r="T101" s="11" t="s">
        <v>709</v>
      </c>
      <c r="U101" s="11" t="s">
        <v>288</v>
      </c>
      <c r="W101" s="11" t="s">
        <v>693</v>
      </c>
      <c r="AA101" s="11" t="s">
        <v>151</v>
      </c>
      <c r="AB101" s="13"/>
      <c r="AC101" s="13"/>
      <c r="AD101" s="11" t="s">
        <v>708</v>
      </c>
      <c r="AE101" s="13"/>
      <c r="AF101" s="14">
        <v>1.0</v>
      </c>
      <c r="AG101" s="11" t="s">
        <v>152</v>
      </c>
      <c r="AH101" s="11" t="s">
        <v>696</v>
      </c>
      <c r="AJ101" s="13"/>
      <c r="AK101" s="13"/>
      <c r="AL101" s="13"/>
      <c r="AM101" s="13"/>
      <c r="AN101" s="13"/>
      <c r="AO101" s="13"/>
      <c r="AP101" s="11" t="s">
        <v>705</v>
      </c>
      <c r="AR101" s="13"/>
      <c r="AS101" s="13"/>
      <c r="AT101" s="12" t="b">
        <v>0</v>
      </c>
      <c r="AU101" s="13"/>
      <c r="AV101" s="15">
        <v>45910.0</v>
      </c>
      <c r="AW101" s="13"/>
      <c r="AX101" s="14" t="s">
        <v>155</v>
      </c>
      <c r="AY101" s="13"/>
      <c r="AZ101" s="14">
        <v>625.0</v>
      </c>
      <c r="BA101" s="13"/>
    </row>
    <row r="102">
      <c r="A102" s="11" t="s">
        <v>710</v>
      </c>
      <c r="B102" s="11">
        <v>1560.0</v>
      </c>
      <c r="C102" s="12" t="b">
        <v>1</v>
      </c>
      <c r="D102" s="12" t="b">
        <v>0</v>
      </c>
      <c r="E102" s="12" t="b">
        <v>0</v>
      </c>
      <c r="F102" s="12" t="b">
        <v>0</v>
      </c>
      <c r="G102" s="12" t="b">
        <v>0</v>
      </c>
      <c r="H102" s="12" t="b">
        <v>0</v>
      </c>
      <c r="I102" s="13"/>
      <c r="J102" s="14" t="s">
        <v>711</v>
      </c>
      <c r="K102" s="12" t="b">
        <v>0</v>
      </c>
      <c r="L102" s="14" t="s">
        <v>690</v>
      </c>
      <c r="M102" s="11" t="s">
        <v>230</v>
      </c>
      <c r="N102" s="11" t="s">
        <v>712</v>
      </c>
      <c r="O102" s="11" t="s">
        <v>277</v>
      </c>
      <c r="P102" s="11" t="s">
        <v>693</v>
      </c>
      <c r="Q102" s="11" t="s">
        <v>162</v>
      </c>
      <c r="R102" s="11" t="s">
        <v>278</v>
      </c>
      <c r="S102" s="11" t="s">
        <v>279</v>
      </c>
      <c r="T102" s="11" t="s">
        <v>713</v>
      </c>
      <c r="U102" s="11" t="s">
        <v>236</v>
      </c>
      <c r="W102" s="11" t="s">
        <v>693</v>
      </c>
      <c r="AA102" s="11" t="s">
        <v>215</v>
      </c>
      <c r="AB102" s="13"/>
      <c r="AC102" s="13"/>
      <c r="AD102" s="11" t="s">
        <v>278</v>
      </c>
      <c r="AE102" s="13"/>
      <c r="AF102" s="14">
        <v>0.0</v>
      </c>
      <c r="AG102" s="11" t="s">
        <v>152</v>
      </c>
      <c r="AH102" s="11" t="s">
        <v>696</v>
      </c>
      <c r="AJ102" s="13"/>
      <c r="AK102" s="13"/>
      <c r="AL102" s="13"/>
      <c r="AM102" s="13"/>
      <c r="AN102" s="13"/>
      <c r="AO102" s="13"/>
      <c r="AP102" s="11" t="s">
        <v>710</v>
      </c>
      <c r="AR102" s="13"/>
      <c r="AS102" s="13"/>
      <c r="AT102" s="12" t="b">
        <v>0</v>
      </c>
      <c r="AU102" s="13"/>
      <c r="AV102" s="15">
        <v>45910.0</v>
      </c>
      <c r="AW102" s="13"/>
      <c r="AX102" s="14" t="s">
        <v>155</v>
      </c>
      <c r="AY102" s="13"/>
      <c r="AZ102" s="14">
        <v>626.0</v>
      </c>
      <c r="BA102" s="13"/>
    </row>
    <row r="103">
      <c r="A103" s="11" t="s">
        <v>714</v>
      </c>
      <c r="B103" s="11">
        <v>1570.0</v>
      </c>
      <c r="C103" s="12" t="b">
        <v>1</v>
      </c>
      <c r="D103" s="12" t="b">
        <v>0</v>
      </c>
      <c r="E103" s="12" t="b">
        <v>0</v>
      </c>
      <c r="F103" s="12" t="b">
        <v>0</v>
      </c>
      <c r="G103" s="12" t="b">
        <v>0</v>
      </c>
      <c r="H103" s="12" t="b">
        <v>0</v>
      </c>
      <c r="I103" s="13"/>
      <c r="J103" s="13"/>
      <c r="K103" s="12" t="b">
        <v>0</v>
      </c>
      <c r="L103" s="14" t="s">
        <v>689</v>
      </c>
      <c r="M103" s="11" t="s">
        <v>189</v>
      </c>
      <c r="N103" s="11" t="s">
        <v>715</v>
      </c>
      <c r="O103" s="11" t="s">
        <v>218</v>
      </c>
      <c r="P103" s="11" t="s">
        <v>716</v>
      </c>
      <c r="Q103" s="11" t="s">
        <v>162</v>
      </c>
      <c r="R103" s="11" t="s">
        <v>220</v>
      </c>
      <c r="S103" s="11" t="s">
        <v>221</v>
      </c>
      <c r="T103" s="11" t="s">
        <v>717</v>
      </c>
      <c r="U103" s="11" t="s">
        <v>196</v>
      </c>
      <c r="W103" s="11" t="s">
        <v>716</v>
      </c>
      <c r="Z103" s="13"/>
      <c r="AA103" s="11" t="s">
        <v>307</v>
      </c>
      <c r="AB103" s="13"/>
      <c r="AC103" s="13"/>
      <c r="AD103" s="11" t="s">
        <v>220</v>
      </c>
      <c r="AE103" s="13"/>
      <c r="AF103" s="14">
        <v>0.0</v>
      </c>
      <c r="AG103" s="11" t="s">
        <v>152</v>
      </c>
      <c r="AH103" s="11" t="s">
        <v>718</v>
      </c>
      <c r="AJ103" s="13"/>
      <c r="AK103" s="13"/>
      <c r="AL103" s="13"/>
      <c r="AM103" s="13"/>
      <c r="AN103" s="13"/>
      <c r="AO103" s="13"/>
      <c r="AP103" s="11" t="s">
        <v>714</v>
      </c>
      <c r="AR103" s="13"/>
      <c r="AS103" s="13"/>
      <c r="AT103" s="12" t="b">
        <v>0</v>
      </c>
      <c r="AU103" s="13"/>
      <c r="AV103" s="15">
        <v>45910.0</v>
      </c>
      <c r="AW103" s="13"/>
      <c r="AX103" s="14" t="s">
        <v>155</v>
      </c>
      <c r="AY103" s="13"/>
      <c r="AZ103" s="14">
        <v>629.0</v>
      </c>
      <c r="BA103" s="13"/>
    </row>
    <row r="104">
      <c r="A104" s="11" t="s">
        <v>719</v>
      </c>
      <c r="B104" s="11">
        <v>1571.0</v>
      </c>
      <c r="C104" s="12" t="b">
        <v>1</v>
      </c>
      <c r="D104" s="12" t="b">
        <v>0</v>
      </c>
      <c r="E104" s="12" t="b">
        <v>0</v>
      </c>
      <c r="F104" s="12" t="b">
        <v>0</v>
      </c>
      <c r="G104" s="12" t="b">
        <v>0</v>
      </c>
      <c r="H104" s="12" t="b">
        <v>0</v>
      </c>
      <c r="I104" s="13"/>
      <c r="J104" s="13"/>
      <c r="K104" s="12" t="b">
        <v>0</v>
      </c>
      <c r="L104" s="14" t="s">
        <v>689</v>
      </c>
      <c r="M104" s="11" t="s">
        <v>268</v>
      </c>
      <c r="N104" s="11" t="s">
        <v>720</v>
      </c>
      <c r="O104" s="11" t="s">
        <v>684</v>
      </c>
      <c r="P104" s="11" t="s">
        <v>716</v>
      </c>
      <c r="Q104" s="11" t="s">
        <v>162</v>
      </c>
      <c r="R104" s="11" t="s">
        <v>685</v>
      </c>
      <c r="T104" s="11" t="s">
        <v>721</v>
      </c>
      <c r="U104" s="11" t="s">
        <v>274</v>
      </c>
      <c r="W104" s="11" t="s">
        <v>716</v>
      </c>
      <c r="Z104" s="13"/>
      <c r="AA104" s="11" t="s">
        <v>307</v>
      </c>
      <c r="AB104" s="13"/>
      <c r="AC104" s="13"/>
      <c r="AD104" s="11" t="s">
        <v>685</v>
      </c>
      <c r="AF104" s="14">
        <v>0.0</v>
      </c>
      <c r="AG104" s="11" t="s">
        <v>152</v>
      </c>
      <c r="AH104" s="11" t="s">
        <v>718</v>
      </c>
      <c r="AJ104" s="13"/>
      <c r="AK104" s="13"/>
      <c r="AL104" s="13"/>
      <c r="AM104" s="13"/>
      <c r="AN104" s="13"/>
      <c r="AO104" s="13"/>
      <c r="AP104" s="11" t="s">
        <v>719</v>
      </c>
      <c r="AR104" s="13"/>
      <c r="AS104" s="13"/>
      <c r="AT104" s="12" t="b">
        <v>0</v>
      </c>
      <c r="AU104" s="13"/>
      <c r="AV104" s="15">
        <v>45910.0</v>
      </c>
      <c r="AW104" s="13"/>
      <c r="AX104" s="14" t="s">
        <v>155</v>
      </c>
      <c r="AY104" s="13"/>
      <c r="AZ104" s="14">
        <v>630.0</v>
      </c>
      <c r="BA104" s="13"/>
    </row>
    <row r="105">
      <c r="A105" s="11" t="s">
        <v>722</v>
      </c>
      <c r="B105" s="11">
        <v>1578.0</v>
      </c>
      <c r="C105" s="12" t="b">
        <v>1</v>
      </c>
      <c r="D105" s="12" t="b">
        <v>0</v>
      </c>
      <c r="E105" s="12" t="b">
        <v>0</v>
      </c>
      <c r="F105" s="12" t="b">
        <v>0</v>
      </c>
      <c r="G105" s="12" t="b">
        <v>0</v>
      </c>
      <c r="H105" s="12" t="b">
        <v>0</v>
      </c>
      <c r="I105" s="13"/>
      <c r="J105" s="13"/>
      <c r="K105" s="12" t="b">
        <v>0</v>
      </c>
      <c r="L105" s="15">
        <v>44502.0</v>
      </c>
      <c r="M105" s="11" t="s">
        <v>282</v>
      </c>
      <c r="N105" s="11" t="s">
        <v>723</v>
      </c>
      <c r="O105" s="11" t="s">
        <v>724</v>
      </c>
      <c r="P105" s="11" t="s">
        <v>725</v>
      </c>
      <c r="Q105" s="11" t="s">
        <v>162</v>
      </c>
      <c r="R105" s="11" t="s">
        <v>726</v>
      </c>
      <c r="S105" s="13"/>
      <c r="T105" s="11" t="s">
        <v>727</v>
      </c>
      <c r="U105" s="11" t="s">
        <v>288</v>
      </c>
      <c r="W105" s="11" t="s">
        <v>725</v>
      </c>
      <c r="Z105" s="13"/>
      <c r="AA105" s="11" t="s">
        <v>307</v>
      </c>
      <c r="AB105" s="13"/>
      <c r="AC105" s="13"/>
      <c r="AD105" s="11" t="s">
        <v>726</v>
      </c>
      <c r="AE105" s="13"/>
      <c r="AF105" s="14">
        <v>0.0</v>
      </c>
      <c r="AG105" s="11" t="s">
        <v>152</v>
      </c>
      <c r="AH105" s="11" t="s">
        <v>728</v>
      </c>
      <c r="AJ105" s="13"/>
      <c r="AK105" s="13"/>
      <c r="AL105" s="13"/>
      <c r="AM105" s="13"/>
      <c r="AN105" s="13"/>
      <c r="AO105" s="13"/>
      <c r="AP105" s="11" t="s">
        <v>722</v>
      </c>
      <c r="AR105" s="13"/>
      <c r="AS105" s="13"/>
      <c r="AT105" s="12" t="b">
        <v>0</v>
      </c>
      <c r="AU105" s="13"/>
      <c r="AV105" s="15">
        <v>45910.0</v>
      </c>
      <c r="AW105" s="13"/>
      <c r="AX105" s="14" t="s">
        <v>155</v>
      </c>
      <c r="AY105" s="13"/>
      <c r="AZ105" s="14">
        <v>635.0</v>
      </c>
      <c r="BA105" s="13"/>
    </row>
    <row r="106">
      <c r="A106" s="11" t="s">
        <v>729</v>
      </c>
      <c r="B106" s="11">
        <v>1581.0</v>
      </c>
      <c r="C106" s="12" t="b">
        <v>1</v>
      </c>
      <c r="D106" s="12" t="b">
        <v>0</v>
      </c>
      <c r="E106" s="12" t="b">
        <v>0</v>
      </c>
      <c r="F106" s="12" t="b">
        <v>0</v>
      </c>
      <c r="G106" s="12" t="b">
        <v>0</v>
      </c>
      <c r="H106" s="12" t="b">
        <v>0</v>
      </c>
      <c r="I106" s="13"/>
      <c r="J106" s="13"/>
      <c r="K106" s="12" t="b">
        <v>0</v>
      </c>
      <c r="L106" s="15">
        <v>44502.0</v>
      </c>
      <c r="M106" s="11" t="s">
        <v>203</v>
      </c>
      <c r="N106" s="11" t="s">
        <v>730</v>
      </c>
      <c r="O106" s="11" t="s">
        <v>335</v>
      </c>
      <c r="P106" s="11" t="s">
        <v>725</v>
      </c>
      <c r="Q106" s="11" t="s">
        <v>162</v>
      </c>
      <c r="R106" s="11" t="s">
        <v>336</v>
      </c>
      <c r="S106" s="11" t="s">
        <v>331</v>
      </c>
      <c r="T106" s="11" t="s">
        <v>569</v>
      </c>
      <c r="W106" s="11" t="s">
        <v>725</v>
      </c>
      <c r="Z106" s="13"/>
      <c r="AA106" s="11" t="s">
        <v>307</v>
      </c>
      <c r="AB106" s="13"/>
      <c r="AC106" s="13"/>
      <c r="AD106" s="11" t="s">
        <v>336</v>
      </c>
      <c r="AE106" s="13"/>
      <c r="AF106" s="14">
        <v>0.0</v>
      </c>
      <c r="AG106" s="11" t="s">
        <v>152</v>
      </c>
      <c r="AH106" s="11" t="s">
        <v>728</v>
      </c>
      <c r="AJ106" s="13"/>
      <c r="AK106" s="13"/>
      <c r="AL106" s="13"/>
      <c r="AM106" s="13"/>
      <c r="AN106" s="13"/>
      <c r="AO106" s="13"/>
      <c r="AP106" s="11" t="s">
        <v>729</v>
      </c>
      <c r="AR106" s="13"/>
      <c r="AS106" s="13"/>
      <c r="AT106" s="12" t="b">
        <v>0</v>
      </c>
      <c r="AU106" s="13"/>
      <c r="AV106" s="15">
        <v>45910.0</v>
      </c>
      <c r="AW106" s="13"/>
      <c r="AX106" s="14" t="s">
        <v>155</v>
      </c>
      <c r="AY106" s="13"/>
      <c r="AZ106" s="14">
        <v>634.0</v>
      </c>
      <c r="BA106" s="13"/>
    </row>
    <row r="107">
      <c r="A107" s="11" t="s">
        <v>731</v>
      </c>
      <c r="B107" s="11">
        <v>1582.0</v>
      </c>
      <c r="C107" s="12" t="b">
        <v>1</v>
      </c>
      <c r="D107" s="12" t="b">
        <v>0</v>
      </c>
      <c r="E107" s="12" t="b">
        <v>0</v>
      </c>
      <c r="F107" s="12" t="b">
        <v>0</v>
      </c>
      <c r="G107" s="12" t="b">
        <v>0</v>
      </c>
      <c r="H107" s="12" t="b">
        <v>0</v>
      </c>
      <c r="I107" s="13"/>
      <c r="J107" s="13"/>
      <c r="K107" s="12" t="b">
        <v>0</v>
      </c>
      <c r="L107" s="15">
        <v>44502.0</v>
      </c>
      <c r="M107" s="11" t="s">
        <v>203</v>
      </c>
      <c r="N107" s="11" t="s">
        <v>732</v>
      </c>
      <c r="O107" s="11" t="s">
        <v>340</v>
      </c>
      <c r="P107" s="11" t="s">
        <v>725</v>
      </c>
      <c r="Q107" s="11" t="s">
        <v>162</v>
      </c>
      <c r="R107" s="11" t="s">
        <v>341</v>
      </c>
      <c r="S107" s="11" t="s">
        <v>342</v>
      </c>
      <c r="T107" s="11" t="s">
        <v>569</v>
      </c>
      <c r="W107" s="11" t="s">
        <v>725</v>
      </c>
      <c r="Z107" s="13"/>
      <c r="AA107" s="11" t="s">
        <v>307</v>
      </c>
      <c r="AB107" s="13"/>
      <c r="AC107" s="13"/>
      <c r="AD107" s="11" t="s">
        <v>341</v>
      </c>
      <c r="AE107" s="13"/>
      <c r="AF107" s="14">
        <v>0.0</v>
      </c>
      <c r="AG107" s="11" t="s">
        <v>152</v>
      </c>
      <c r="AH107" s="11" t="s">
        <v>728</v>
      </c>
      <c r="AJ107" s="13"/>
      <c r="AK107" s="13"/>
      <c r="AL107" s="13"/>
      <c r="AM107" s="13"/>
      <c r="AN107" s="13"/>
      <c r="AO107" s="13"/>
      <c r="AP107" s="11" t="s">
        <v>731</v>
      </c>
      <c r="AR107" s="13"/>
      <c r="AS107" s="13"/>
      <c r="AT107" s="12" t="b">
        <v>0</v>
      </c>
      <c r="AU107" s="13"/>
      <c r="AV107" s="15">
        <v>45910.0</v>
      </c>
      <c r="AW107" s="13"/>
      <c r="AX107" s="14" t="s">
        <v>155</v>
      </c>
      <c r="AY107" s="13"/>
      <c r="AZ107" s="14">
        <v>637.0</v>
      </c>
      <c r="BA107" s="13"/>
    </row>
    <row r="108">
      <c r="A108" s="11" t="s">
        <v>733</v>
      </c>
      <c r="B108" s="11">
        <v>1583.0</v>
      </c>
      <c r="C108" s="12" t="b">
        <v>1</v>
      </c>
      <c r="D108" s="12" t="b">
        <v>0</v>
      </c>
      <c r="E108" s="12" t="b">
        <v>0</v>
      </c>
      <c r="F108" s="12" t="b">
        <v>0</v>
      </c>
      <c r="G108" s="12" t="b">
        <v>0</v>
      </c>
      <c r="H108" s="12" t="b">
        <v>0</v>
      </c>
      <c r="I108" s="13"/>
      <c r="J108" s="13"/>
      <c r="K108" s="12" t="b">
        <v>0</v>
      </c>
      <c r="L108" s="15">
        <v>44502.0</v>
      </c>
      <c r="M108" s="11" t="s">
        <v>189</v>
      </c>
      <c r="N108" s="11" t="s">
        <v>734</v>
      </c>
      <c r="O108" s="11" t="s">
        <v>200</v>
      </c>
      <c r="P108" s="11" t="s">
        <v>725</v>
      </c>
      <c r="Q108" s="11" t="s">
        <v>162</v>
      </c>
      <c r="R108" s="11" t="s">
        <v>201</v>
      </c>
      <c r="S108" s="11" t="s">
        <v>194</v>
      </c>
      <c r="T108" s="11" t="s">
        <v>735</v>
      </c>
      <c r="U108" s="11" t="s">
        <v>196</v>
      </c>
      <c r="W108" s="11" t="s">
        <v>725</v>
      </c>
      <c r="Z108" s="13"/>
      <c r="AA108" s="11" t="s">
        <v>307</v>
      </c>
      <c r="AB108" s="13"/>
      <c r="AC108" s="13"/>
      <c r="AD108" s="11" t="s">
        <v>201</v>
      </c>
      <c r="AE108" s="13"/>
      <c r="AF108" s="14">
        <v>0.0</v>
      </c>
      <c r="AG108" s="11" t="s">
        <v>152</v>
      </c>
      <c r="AH108" s="11" t="s">
        <v>728</v>
      </c>
      <c r="AJ108" s="13"/>
      <c r="AK108" s="13"/>
      <c r="AL108" s="13"/>
      <c r="AM108" s="13"/>
      <c r="AN108" s="13"/>
      <c r="AO108" s="13"/>
      <c r="AP108" s="11" t="s">
        <v>733</v>
      </c>
      <c r="AR108" s="13"/>
      <c r="AS108" s="13"/>
      <c r="AT108" s="12" t="b">
        <v>0</v>
      </c>
      <c r="AU108" s="13"/>
      <c r="AV108" s="15">
        <v>45910.0</v>
      </c>
      <c r="AW108" s="13"/>
      <c r="AX108" s="14" t="s">
        <v>155</v>
      </c>
      <c r="AY108" s="13"/>
      <c r="AZ108" s="14">
        <v>636.0</v>
      </c>
      <c r="BA108" s="13"/>
    </row>
    <row r="109">
      <c r="A109" s="11" t="s">
        <v>736</v>
      </c>
      <c r="B109" s="11">
        <v>1590.0</v>
      </c>
      <c r="C109" s="12" t="b">
        <v>1</v>
      </c>
      <c r="D109" s="12" t="b">
        <v>1</v>
      </c>
      <c r="E109" s="12" t="b">
        <v>0</v>
      </c>
      <c r="F109" s="12" t="b">
        <v>0</v>
      </c>
      <c r="G109" s="12" t="b">
        <v>0</v>
      </c>
      <c r="H109" s="12" t="b">
        <v>0</v>
      </c>
      <c r="I109" s="15">
        <v>44257.0</v>
      </c>
      <c r="J109" s="14" t="s">
        <v>737</v>
      </c>
      <c r="K109" s="12" t="b">
        <v>0</v>
      </c>
      <c r="L109" s="15">
        <v>44288.0</v>
      </c>
      <c r="M109" s="11" t="s">
        <v>189</v>
      </c>
      <c r="N109" s="11" t="s">
        <v>738</v>
      </c>
      <c r="O109" s="11" t="s">
        <v>370</v>
      </c>
      <c r="P109" s="11" t="s">
        <v>739</v>
      </c>
      <c r="Q109" s="11" t="s">
        <v>162</v>
      </c>
      <c r="R109" s="11" t="s">
        <v>372</v>
      </c>
      <c r="S109" s="11" t="s">
        <v>373</v>
      </c>
      <c r="T109" s="11" t="s">
        <v>681</v>
      </c>
      <c r="U109" s="11" t="s">
        <v>196</v>
      </c>
      <c r="W109" s="11" t="s">
        <v>739</v>
      </c>
      <c r="Z109" s="13"/>
      <c r="AA109" s="11" t="s">
        <v>151</v>
      </c>
      <c r="AB109" s="13"/>
      <c r="AC109" s="13"/>
      <c r="AD109" s="11" t="s">
        <v>372</v>
      </c>
      <c r="AE109" s="13"/>
      <c r="AF109" s="14">
        <v>1.0</v>
      </c>
      <c r="AG109" s="11" t="s">
        <v>152</v>
      </c>
      <c r="AH109" s="11" t="s">
        <v>740</v>
      </c>
      <c r="AJ109" s="13"/>
      <c r="AK109" s="13"/>
      <c r="AL109" s="13"/>
      <c r="AM109" s="13"/>
      <c r="AN109" s="11" t="s">
        <v>154</v>
      </c>
      <c r="AO109" s="13"/>
      <c r="AP109" s="11" t="s">
        <v>736</v>
      </c>
      <c r="AR109" s="13"/>
      <c r="AS109" s="11" t="s">
        <v>154</v>
      </c>
      <c r="AT109" s="12" t="b">
        <v>0</v>
      </c>
      <c r="AU109" s="13"/>
      <c r="AV109" s="15">
        <v>45910.0</v>
      </c>
      <c r="AW109" s="13"/>
      <c r="AX109" s="14" t="s">
        <v>155</v>
      </c>
      <c r="AY109" s="13"/>
      <c r="AZ109" s="14">
        <v>687.0</v>
      </c>
      <c r="BA109" s="13"/>
    </row>
    <row r="110">
      <c r="A110" s="11" t="s">
        <v>741</v>
      </c>
      <c r="B110" s="11">
        <v>1591.0</v>
      </c>
      <c r="C110" s="12" t="b">
        <v>1</v>
      </c>
      <c r="D110" s="12" t="b">
        <v>1</v>
      </c>
      <c r="E110" s="12" t="b">
        <v>0</v>
      </c>
      <c r="F110" s="12" t="b">
        <v>0</v>
      </c>
      <c r="G110" s="12" t="b">
        <v>0</v>
      </c>
      <c r="H110" s="12" t="b">
        <v>0</v>
      </c>
      <c r="I110" s="15">
        <v>44257.0</v>
      </c>
      <c r="J110" s="14" t="s">
        <v>737</v>
      </c>
      <c r="K110" s="12" t="b">
        <v>0</v>
      </c>
      <c r="L110" s="15">
        <v>44288.0</v>
      </c>
      <c r="M110" s="11" t="s">
        <v>203</v>
      </c>
      <c r="N110" s="11" t="s">
        <v>742</v>
      </c>
      <c r="O110" s="11" t="s">
        <v>572</v>
      </c>
      <c r="P110" s="11" t="s">
        <v>739</v>
      </c>
      <c r="Q110" s="11" t="s">
        <v>162</v>
      </c>
      <c r="R110" s="11" t="s">
        <v>573</v>
      </c>
      <c r="S110" s="11" t="s">
        <v>574</v>
      </c>
      <c r="T110" s="11" t="s">
        <v>743</v>
      </c>
      <c r="W110" s="11" t="s">
        <v>739</v>
      </c>
      <c r="Z110" s="13"/>
      <c r="AA110" s="11" t="s">
        <v>151</v>
      </c>
      <c r="AB110" s="13"/>
      <c r="AC110" s="13"/>
      <c r="AD110" s="11" t="s">
        <v>573</v>
      </c>
      <c r="AE110" s="13"/>
      <c r="AF110" s="14">
        <v>1.0</v>
      </c>
      <c r="AG110" s="11" t="s">
        <v>152</v>
      </c>
      <c r="AH110" s="11" t="s">
        <v>740</v>
      </c>
      <c r="AJ110" s="13"/>
      <c r="AK110" s="13"/>
      <c r="AL110" s="13"/>
      <c r="AM110" s="13"/>
      <c r="AN110" s="11" t="s">
        <v>154</v>
      </c>
      <c r="AO110" s="13"/>
      <c r="AP110" s="11" t="s">
        <v>741</v>
      </c>
      <c r="AR110" s="13"/>
      <c r="AS110" s="13"/>
      <c r="AT110" s="12" t="b">
        <v>0</v>
      </c>
      <c r="AU110" s="13"/>
      <c r="AV110" s="15">
        <v>45910.0</v>
      </c>
      <c r="AW110" s="13"/>
      <c r="AX110" s="14" t="s">
        <v>155</v>
      </c>
      <c r="AY110" s="13"/>
      <c r="AZ110" s="14">
        <v>684.0</v>
      </c>
      <c r="BA110" s="13"/>
    </row>
    <row r="111">
      <c r="A111" s="11" t="s">
        <v>744</v>
      </c>
      <c r="B111" s="11">
        <v>1593.0</v>
      </c>
      <c r="C111" s="12" t="b">
        <v>1</v>
      </c>
      <c r="D111" s="12" t="b">
        <v>1</v>
      </c>
      <c r="E111" s="12" t="b">
        <v>0</v>
      </c>
      <c r="F111" s="12" t="b">
        <v>0</v>
      </c>
      <c r="G111" s="12" t="b">
        <v>0</v>
      </c>
      <c r="H111" s="12" t="b">
        <v>0</v>
      </c>
      <c r="I111" s="15">
        <v>44257.0</v>
      </c>
      <c r="J111" s="14" t="s">
        <v>737</v>
      </c>
      <c r="K111" s="12" t="b">
        <v>0</v>
      </c>
      <c r="L111" s="15">
        <v>44288.0</v>
      </c>
      <c r="M111" s="11" t="s">
        <v>203</v>
      </c>
      <c r="N111" s="11" t="s">
        <v>745</v>
      </c>
      <c r="O111" s="11" t="s">
        <v>746</v>
      </c>
      <c r="P111" s="11" t="s">
        <v>739</v>
      </c>
      <c r="Q111" s="11" t="s">
        <v>162</v>
      </c>
      <c r="R111" s="11" t="s">
        <v>747</v>
      </c>
      <c r="T111" s="11" t="s">
        <v>748</v>
      </c>
      <c r="W111" s="11" t="s">
        <v>739</v>
      </c>
      <c r="Z111" s="13"/>
      <c r="AA111" s="11" t="s">
        <v>151</v>
      </c>
      <c r="AB111" s="13"/>
      <c r="AC111" s="13"/>
      <c r="AD111" s="11" t="s">
        <v>747</v>
      </c>
      <c r="AF111" s="14">
        <v>1.0</v>
      </c>
      <c r="AG111" s="11" t="s">
        <v>152</v>
      </c>
      <c r="AH111" s="11" t="s">
        <v>740</v>
      </c>
      <c r="AJ111" s="13"/>
      <c r="AK111" s="13"/>
      <c r="AL111" s="13"/>
      <c r="AM111" s="13"/>
      <c r="AN111" s="11" t="s">
        <v>154</v>
      </c>
      <c r="AO111" s="13"/>
      <c r="AP111" s="11" t="s">
        <v>744</v>
      </c>
      <c r="AR111" s="13"/>
      <c r="AS111" s="11" t="s">
        <v>154</v>
      </c>
      <c r="AT111" s="12" t="b">
        <v>0</v>
      </c>
      <c r="AU111" s="13"/>
      <c r="AV111" s="15">
        <v>45910.0</v>
      </c>
      <c r="AW111" s="13"/>
      <c r="AX111" s="14" t="s">
        <v>155</v>
      </c>
      <c r="AY111" s="13"/>
      <c r="AZ111" s="14">
        <v>689.0</v>
      </c>
      <c r="BA111" s="13"/>
    </row>
    <row r="112">
      <c r="A112" s="11" t="s">
        <v>749</v>
      </c>
      <c r="B112" s="11">
        <v>1594.0</v>
      </c>
      <c r="C112" s="12" t="b">
        <v>1</v>
      </c>
      <c r="D112" s="12" t="b">
        <v>1</v>
      </c>
      <c r="E112" s="12" t="b">
        <v>0</v>
      </c>
      <c r="F112" s="12" t="b">
        <v>0</v>
      </c>
      <c r="G112" s="12" t="b">
        <v>0</v>
      </c>
      <c r="H112" s="12" t="b">
        <v>0</v>
      </c>
      <c r="I112" s="15">
        <v>44257.0</v>
      </c>
      <c r="J112" s="14" t="s">
        <v>737</v>
      </c>
      <c r="K112" s="12" t="b">
        <v>0</v>
      </c>
      <c r="L112" s="15">
        <v>44288.0</v>
      </c>
      <c r="M112" s="11" t="s">
        <v>282</v>
      </c>
      <c r="N112" s="11" t="s">
        <v>750</v>
      </c>
      <c r="O112" s="11" t="s">
        <v>538</v>
      </c>
      <c r="P112" s="11" t="s">
        <v>739</v>
      </c>
      <c r="Q112" s="11" t="s">
        <v>162</v>
      </c>
      <c r="R112" s="11" t="s">
        <v>539</v>
      </c>
      <c r="S112" s="11" t="s">
        <v>540</v>
      </c>
      <c r="T112" s="11" t="s">
        <v>320</v>
      </c>
      <c r="U112" s="11" t="s">
        <v>288</v>
      </c>
      <c r="W112" s="11" t="s">
        <v>739</v>
      </c>
      <c r="Z112" s="13"/>
      <c r="AA112" s="11" t="s">
        <v>151</v>
      </c>
      <c r="AB112" s="13"/>
      <c r="AC112" s="13"/>
      <c r="AD112" s="11" t="s">
        <v>539</v>
      </c>
      <c r="AE112" s="13"/>
      <c r="AF112" s="14">
        <v>1.0</v>
      </c>
      <c r="AG112" s="11" t="s">
        <v>152</v>
      </c>
      <c r="AH112" s="11" t="s">
        <v>740</v>
      </c>
      <c r="AJ112" s="13"/>
      <c r="AK112" s="13"/>
      <c r="AL112" s="13"/>
      <c r="AM112" s="13"/>
      <c r="AN112" s="11" t="s">
        <v>154</v>
      </c>
      <c r="AO112" s="13"/>
      <c r="AP112" s="11" t="s">
        <v>749</v>
      </c>
      <c r="AR112" s="13"/>
      <c r="AS112" s="11" t="s">
        <v>154</v>
      </c>
      <c r="AT112" s="12" t="b">
        <v>0</v>
      </c>
      <c r="AU112" s="13"/>
      <c r="AV112" s="15">
        <v>45910.0</v>
      </c>
      <c r="AW112" s="13"/>
      <c r="AX112" s="14" t="s">
        <v>155</v>
      </c>
      <c r="AY112" s="13"/>
      <c r="AZ112" s="14">
        <v>691.0</v>
      </c>
      <c r="BA112" s="13"/>
    </row>
    <row r="113">
      <c r="A113" s="11" t="s">
        <v>751</v>
      </c>
      <c r="B113" s="11">
        <v>1595.0</v>
      </c>
      <c r="C113" s="12" t="b">
        <v>1</v>
      </c>
      <c r="D113" s="12" t="b">
        <v>1</v>
      </c>
      <c r="E113" s="12" t="b">
        <v>0</v>
      </c>
      <c r="F113" s="12" t="b">
        <v>0</v>
      </c>
      <c r="G113" s="12" t="b">
        <v>0</v>
      </c>
      <c r="H113" s="12" t="b">
        <v>0</v>
      </c>
      <c r="I113" s="15">
        <v>44257.0</v>
      </c>
      <c r="J113" s="14" t="s">
        <v>737</v>
      </c>
      <c r="K113" s="12" t="b">
        <v>0</v>
      </c>
      <c r="L113" s="15">
        <v>44288.0</v>
      </c>
      <c r="M113" s="11" t="s">
        <v>142</v>
      </c>
      <c r="N113" s="11" t="s">
        <v>752</v>
      </c>
      <c r="O113" s="11" t="s">
        <v>605</v>
      </c>
      <c r="P113" s="11" t="s">
        <v>739</v>
      </c>
      <c r="Q113" s="11" t="s">
        <v>162</v>
      </c>
      <c r="R113" s="11" t="s">
        <v>607</v>
      </c>
      <c r="S113" s="11" t="s">
        <v>608</v>
      </c>
      <c r="T113" s="11" t="s">
        <v>753</v>
      </c>
      <c r="U113" s="11" t="s">
        <v>581</v>
      </c>
      <c r="W113" s="11" t="s">
        <v>739</v>
      </c>
      <c r="Z113" s="13"/>
      <c r="AA113" s="11" t="s">
        <v>151</v>
      </c>
      <c r="AB113" s="13"/>
      <c r="AC113" s="13"/>
      <c r="AD113" s="11" t="s">
        <v>607</v>
      </c>
      <c r="AE113" s="13"/>
      <c r="AF113" s="14">
        <v>1.0</v>
      </c>
      <c r="AG113" s="11" t="s">
        <v>152</v>
      </c>
      <c r="AH113" s="11" t="s">
        <v>740</v>
      </c>
      <c r="AJ113" s="13"/>
      <c r="AK113" s="13"/>
      <c r="AL113" s="13"/>
      <c r="AM113" s="13"/>
      <c r="AN113" s="11" t="s">
        <v>154</v>
      </c>
      <c r="AO113" s="13"/>
      <c r="AP113" s="11" t="s">
        <v>751</v>
      </c>
      <c r="AR113" s="13"/>
      <c r="AS113" s="13"/>
      <c r="AT113" s="12" t="b">
        <v>0</v>
      </c>
      <c r="AU113" s="13"/>
      <c r="AV113" s="15">
        <v>45910.0</v>
      </c>
      <c r="AW113" s="13"/>
      <c r="AX113" s="14" t="s">
        <v>155</v>
      </c>
      <c r="AY113" s="13"/>
      <c r="AZ113" s="14">
        <v>686.0</v>
      </c>
      <c r="BA113" s="13"/>
    </row>
    <row r="114">
      <c r="A114" s="11" t="s">
        <v>754</v>
      </c>
      <c r="B114" s="11">
        <v>1596.0</v>
      </c>
      <c r="C114" s="12" t="b">
        <v>1</v>
      </c>
      <c r="D114" s="12" t="b">
        <v>1</v>
      </c>
      <c r="E114" s="12" t="b">
        <v>0</v>
      </c>
      <c r="F114" s="12" t="b">
        <v>0</v>
      </c>
      <c r="G114" s="12" t="b">
        <v>0</v>
      </c>
      <c r="H114" s="12" t="b">
        <v>0</v>
      </c>
      <c r="I114" s="15">
        <v>44257.0</v>
      </c>
      <c r="J114" s="14" t="s">
        <v>737</v>
      </c>
      <c r="K114" s="12" t="b">
        <v>0</v>
      </c>
      <c r="L114" s="15">
        <v>44288.0</v>
      </c>
      <c r="M114" s="11" t="s">
        <v>142</v>
      </c>
      <c r="N114" s="11" t="s">
        <v>755</v>
      </c>
      <c r="O114" s="11" t="s">
        <v>756</v>
      </c>
      <c r="P114" s="11" t="s">
        <v>739</v>
      </c>
      <c r="Q114" s="11" t="s">
        <v>162</v>
      </c>
      <c r="R114" s="11" t="s">
        <v>757</v>
      </c>
      <c r="S114" s="11" t="s">
        <v>758</v>
      </c>
      <c r="T114" s="11" t="s">
        <v>753</v>
      </c>
      <c r="U114" s="11" t="s">
        <v>581</v>
      </c>
      <c r="W114" s="11" t="s">
        <v>739</v>
      </c>
      <c r="Z114" s="13"/>
      <c r="AA114" s="11" t="s">
        <v>151</v>
      </c>
      <c r="AB114" s="13"/>
      <c r="AC114" s="13"/>
      <c r="AD114" s="11" t="s">
        <v>757</v>
      </c>
      <c r="AE114" s="13"/>
      <c r="AF114" s="14">
        <v>1.0</v>
      </c>
      <c r="AG114" s="11" t="s">
        <v>152</v>
      </c>
      <c r="AH114" s="11" t="s">
        <v>740</v>
      </c>
      <c r="AJ114" s="13"/>
      <c r="AK114" s="13"/>
      <c r="AL114" s="13"/>
      <c r="AM114" s="13"/>
      <c r="AN114" s="11" t="s">
        <v>154</v>
      </c>
      <c r="AO114" s="13"/>
      <c r="AP114" s="11" t="s">
        <v>754</v>
      </c>
      <c r="AR114" s="13"/>
      <c r="AS114" s="11" t="s">
        <v>154</v>
      </c>
      <c r="AT114" s="12" t="b">
        <v>0</v>
      </c>
      <c r="AU114" s="13"/>
      <c r="AV114" s="15">
        <v>45910.0</v>
      </c>
      <c r="AW114" s="13"/>
      <c r="AX114" s="14" t="s">
        <v>155</v>
      </c>
      <c r="AY114" s="13"/>
      <c r="AZ114" s="14">
        <v>690.0</v>
      </c>
      <c r="BA114" s="13"/>
    </row>
    <row r="115">
      <c r="A115" s="11" t="s">
        <v>759</v>
      </c>
      <c r="B115" s="11">
        <v>1597.0</v>
      </c>
      <c r="C115" s="12" t="b">
        <v>1</v>
      </c>
      <c r="D115" s="12" t="b">
        <v>1</v>
      </c>
      <c r="E115" s="12" t="b">
        <v>0</v>
      </c>
      <c r="F115" s="12" t="b">
        <v>0</v>
      </c>
      <c r="G115" s="12" t="b">
        <v>0</v>
      </c>
      <c r="H115" s="12" t="b">
        <v>0</v>
      </c>
      <c r="I115" s="15">
        <v>44257.0</v>
      </c>
      <c r="J115" s="14" t="s">
        <v>737</v>
      </c>
      <c r="K115" s="12" t="b">
        <v>0</v>
      </c>
      <c r="L115" s="15">
        <v>44288.0</v>
      </c>
      <c r="M115" s="11" t="s">
        <v>268</v>
      </c>
      <c r="N115" s="11" t="s">
        <v>760</v>
      </c>
      <c r="O115" s="11" t="s">
        <v>270</v>
      </c>
      <c r="P115" s="11" t="s">
        <v>739</v>
      </c>
      <c r="Q115" s="11" t="s">
        <v>162</v>
      </c>
      <c r="R115" s="11" t="s">
        <v>271</v>
      </c>
      <c r="S115" s="11" t="s">
        <v>272</v>
      </c>
      <c r="T115" s="11" t="s">
        <v>761</v>
      </c>
      <c r="U115" s="11" t="s">
        <v>274</v>
      </c>
      <c r="W115" s="11" t="s">
        <v>739</v>
      </c>
      <c r="Z115" s="13"/>
      <c r="AA115" s="11" t="s">
        <v>151</v>
      </c>
      <c r="AB115" s="13"/>
      <c r="AC115" s="13"/>
      <c r="AD115" s="11" t="s">
        <v>271</v>
      </c>
      <c r="AF115" s="14">
        <v>1.0</v>
      </c>
      <c r="AG115" s="11" t="s">
        <v>152</v>
      </c>
      <c r="AH115" s="11" t="s">
        <v>740</v>
      </c>
      <c r="AJ115" s="13"/>
      <c r="AK115" s="13"/>
      <c r="AL115" s="13"/>
      <c r="AM115" s="13"/>
      <c r="AN115" s="11" t="s">
        <v>154</v>
      </c>
      <c r="AO115" s="13"/>
      <c r="AP115" s="11" t="s">
        <v>759</v>
      </c>
      <c r="AR115" s="13"/>
      <c r="AS115" s="11" t="s">
        <v>154</v>
      </c>
      <c r="AT115" s="12" t="b">
        <v>0</v>
      </c>
      <c r="AU115" s="13"/>
      <c r="AV115" s="15">
        <v>45910.0</v>
      </c>
      <c r="AW115" s="13"/>
      <c r="AX115" s="14" t="s">
        <v>155</v>
      </c>
      <c r="AY115" s="13"/>
      <c r="AZ115" s="14">
        <v>693.0</v>
      </c>
      <c r="BA115" s="13"/>
    </row>
    <row r="116">
      <c r="A116" s="11" t="s">
        <v>762</v>
      </c>
      <c r="B116" s="11">
        <v>1611.0</v>
      </c>
      <c r="C116" s="12" t="b">
        <v>1</v>
      </c>
      <c r="D116" s="12" t="b">
        <v>0</v>
      </c>
      <c r="E116" s="12" t="b">
        <v>0</v>
      </c>
      <c r="F116" s="12" t="b">
        <v>0</v>
      </c>
      <c r="G116" s="12" t="b">
        <v>0</v>
      </c>
      <c r="H116" s="12" t="b">
        <v>0</v>
      </c>
      <c r="I116" s="13"/>
      <c r="J116" s="13"/>
      <c r="K116" s="12" t="b">
        <v>0</v>
      </c>
      <c r="L116" s="15">
        <v>44288.0</v>
      </c>
      <c r="M116" s="11" t="s">
        <v>158</v>
      </c>
      <c r="N116" s="11" t="s">
        <v>763</v>
      </c>
      <c r="O116" s="11" t="s">
        <v>764</v>
      </c>
      <c r="P116" s="11" t="s">
        <v>739</v>
      </c>
      <c r="Q116" s="11" t="s">
        <v>162</v>
      </c>
      <c r="R116" s="11" t="s">
        <v>765</v>
      </c>
      <c r="S116" s="13"/>
      <c r="T116" s="11" t="s">
        <v>766</v>
      </c>
      <c r="U116" s="11" t="s">
        <v>165</v>
      </c>
      <c r="W116" s="11" t="s">
        <v>739</v>
      </c>
      <c r="Z116" s="13"/>
      <c r="AA116" s="11" t="s">
        <v>597</v>
      </c>
      <c r="AB116" s="13"/>
      <c r="AC116" s="13"/>
      <c r="AD116" s="11" t="s">
        <v>765</v>
      </c>
      <c r="AE116" s="13"/>
      <c r="AF116" s="14">
        <v>0.0</v>
      </c>
      <c r="AG116" s="11" t="s">
        <v>152</v>
      </c>
      <c r="AH116" s="11" t="s">
        <v>740</v>
      </c>
      <c r="AJ116" s="13"/>
      <c r="AK116" s="13"/>
      <c r="AL116" s="13"/>
      <c r="AM116" s="13"/>
      <c r="AN116" s="13"/>
      <c r="AO116" s="13"/>
      <c r="AP116" s="11" t="s">
        <v>762</v>
      </c>
      <c r="AR116" s="13"/>
      <c r="AS116" s="13"/>
      <c r="AT116" s="12" t="b">
        <v>1</v>
      </c>
      <c r="AU116" s="13"/>
      <c r="AV116" s="14" t="s">
        <v>167</v>
      </c>
      <c r="AW116" s="13"/>
      <c r="AX116" s="14" t="s">
        <v>155</v>
      </c>
      <c r="AY116" s="13"/>
      <c r="AZ116" s="14">
        <v>5479.0</v>
      </c>
      <c r="BA116" s="13"/>
    </row>
    <row r="117">
      <c r="A117" s="11" t="s">
        <v>767</v>
      </c>
      <c r="B117" s="11">
        <v>1614.0</v>
      </c>
      <c r="C117" s="12" t="b">
        <v>1</v>
      </c>
      <c r="D117" s="12" t="b">
        <v>0</v>
      </c>
      <c r="E117" s="12" t="b">
        <v>0</v>
      </c>
      <c r="F117" s="12" t="b">
        <v>0</v>
      </c>
      <c r="G117" s="12" t="b">
        <v>0</v>
      </c>
      <c r="H117" s="12" t="b">
        <v>0</v>
      </c>
      <c r="I117" s="13"/>
      <c r="J117" s="13"/>
      <c r="K117" s="12" t="b">
        <v>0</v>
      </c>
      <c r="L117" s="15">
        <v>44288.0</v>
      </c>
      <c r="M117" s="11" t="s">
        <v>268</v>
      </c>
      <c r="N117" s="11" t="s">
        <v>768</v>
      </c>
      <c r="O117" s="11" t="s">
        <v>504</v>
      </c>
      <c r="P117" s="11" t="s">
        <v>739</v>
      </c>
      <c r="Q117" s="11" t="s">
        <v>162</v>
      </c>
      <c r="R117" s="11" t="s">
        <v>505</v>
      </c>
      <c r="T117" s="11" t="s">
        <v>769</v>
      </c>
      <c r="U117" s="11" t="s">
        <v>274</v>
      </c>
      <c r="W117" s="11" t="s">
        <v>739</v>
      </c>
      <c r="Z117" s="13"/>
      <c r="AA117" s="11" t="s">
        <v>597</v>
      </c>
      <c r="AB117" s="13"/>
      <c r="AC117" s="13"/>
      <c r="AD117" s="11" t="s">
        <v>505</v>
      </c>
      <c r="AF117" s="14">
        <v>0.0</v>
      </c>
      <c r="AG117" s="11" t="s">
        <v>152</v>
      </c>
      <c r="AH117" s="11" t="s">
        <v>740</v>
      </c>
      <c r="AJ117" s="13"/>
      <c r="AK117" s="13"/>
      <c r="AL117" s="13"/>
      <c r="AM117" s="13"/>
      <c r="AN117" s="13"/>
      <c r="AO117" s="13"/>
      <c r="AP117" s="11" t="s">
        <v>767</v>
      </c>
      <c r="AR117" s="13"/>
      <c r="AS117" s="13"/>
      <c r="AT117" s="12" t="b">
        <v>0</v>
      </c>
      <c r="AU117" s="13"/>
      <c r="AV117" s="15">
        <v>45910.0</v>
      </c>
      <c r="AW117" s="13"/>
      <c r="AX117" s="14" t="s">
        <v>155</v>
      </c>
      <c r="AY117" s="13"/>
      <c r="AZ117" s="14">
        <v>696.0</v>
      </c>
      <c r="BA117" s="13"/>
    </row>
    <row r="118">
      <c r="A118" s="11" t="s">
        <v>770</v>
      </c>
      <c r="B118" s="11">
        <v>1620.0</v>
      </c>
      <c r="C118" s="12" t="b">
        <v>1</v>
      </c>
      <c r="D118" s="12" t="b">
        <v>0</v>
      </c>
      <c r="E118" s="12" t="b">
        <v>0</v>
      </c>
      <c r="F118" s="12" t="b">
        <v>0</v>
      </c>
      <c r="G118" s="12" t="b">
        <v>0</v>
      </c>
      <c r="H118" s="12" t="b">
        <v>0</v>
      </c>
      <c r="I118" s="14" t="s">
        <v>771</v>
      </c>
      <c r="J118" s="14" t="s">
        <v>772</v>
      </c>
      <c r="K118" s="12" t="b">
        <v>0</v>
      </c>
      <c r="L118" s="14" t="s">
        <v>737</v>
      </c>
      <c r="M118" s="11" t="s">
        <v>230</v>
      </c>
      <c r="N118" s="11" t="s">
        <v>773</v>
      </c>
      <c r="O118" s="11" t="s">
        <v>774</v>
      </c>
      <c r="P118" s="11" t="s">
        <v>775</v>
      </c>
      <c r="Q118" s="11" t="s">
        <v>162</v>
      </c>
      <c r="R118" s="11" t="s">
        <v>776</v>
      </c>
      <c r="S118" s="11" t="s">
        <v>777</v>
      </c>
      <c r="T118" s="11" t="s">
        <v>778</v>
      </c>
      <c r="U118" s="11" t="s">
        <v>236</v>
      </c>
      <c r="W118" s="11" t="s">
        <v>775</v>
      </c>
      <c r="Z118" s="13"/>
      <c r="AA118" s="11" t="s">
        <v>151</v>
      </c>
      <c r="AB118" s="13"/>
      <c r="AC118" s="13"/>
      <c r="AD118" s="11" t="s">
        <v>776</v>
      </c>
      <c r="AF118" s="14">
        <v>1.0</v>
      </c>
      <c r="AG118" s="11" t="s">
        <v>152</v>
      </c>
      <c r="AH118" s="11" t="s">
        <v>779</v>
      </c>
      <c r="AJ118" s="13"/>
      <c r="AK118" s="13"/>
      <c r="AL118" s="13"/>
      <c r="AM118" s="13"/>
      <c r="AN118" s="13"/>
      <c r="AO118" s="13"/>
      <c r="AP118" s="11" t="s">
        <v>770</v>
      </c>
      <c r="AR118" s="13"/>
      <c r="AS118" s="13"/>
      <c r="AT118" s="12" t="b">
        <v>0</v>
      </c>
      <c r="AU118" s="13"/>
      <c r="AV118" s="15">
        <v>45910.0</v>
      </c>
      <c r="AW118" s="13"/>
      <c r="AX118" s="14" t="s">
        <v>155</v>
      </c>
      <c r="AY118" s="13"/>
      <c r="AZ118" s="14">
        <v>639.0</v>
      </c>
      <c r="BA118" s="13"/>
    </row>
    <row r="119">
      <c r="A119" s="11" t="s">
        <v>780</v>
      </c>
      <c r="B119" s="11">
        <v>1621.0</v>
      </c>
      <c r="C119" s="12" t="b">
        <v>1</v>
      </c>
      <c r="D119" s="12" t="b">
        <v>1</v>
      </c>
      <c r="E119" s="12" t="b">
        <v>0</v>
      </c>
      <c r="F119" s="12" t="b">
        <v>0</v>
      </c>
      <c r="G119" s="12" t="b">
        <v>0</v>
      </c>
      <c r="H119" s="12" t="b">
        <v>0</v>
      </c>
      <c r="I119" s="14" t="s">
        <v>771</v>
      </c>
      <c r="J119" s="14" t="s">
        <v>772</v>
      </c>
      <c r="K119" s="12" t="b">
        <v>0</v>
      </c>
      <c r="L119" s="14" t="s">
        <v>737</v>
      </c>
      <c r="M119" s="11" t="s">
        <v>230</v>
      </c>
      <c r="N119" s="11" t="s">
        <v>781</v>
      </c>
      <c r="O119" s="11" t="s">
        <v>782</v>
      </c>
      <c r="P119" s="11" t="s">
        <v>775</v>
      </c>
      <c r="Q119" s="11" t="s">
        <v>162</v>
      </c>
      <c r="R119" s="11" t="s">
        <v>783</v>
      </c>
      <c r="S119" s="11" t="s">
        <v>784</v>
      </c>
      <c r="T119" s="11" t="s">
        <v>785</v>
      </c>
      <c r="U119" s="11" t="s">
        <v>236</v>
      </c>
      <c r="W119" s="11" t="s">
        <v>775</v>
      </c>
      <c r="Z119" s="13"/>
      <c r="AA119" s="11" t="s">
        <v>151</v>
      </c>
      <c r="AB119" s="13"/>
      <c r="AC119" s="13"/>
      <c r="AD119" s="11" t="s">
        <v>783</v>
      </c>
      <c r="AF119" s="14">
        <v>1.0</v>
      </c>
      <c r="AG119" s="11" t="s">
        <v>152</v>
      </c>
      <c r="AH119" s="11" t="s">
        <v>779</v>
      </c>
      <c r="AJ119" s="13"/>
      <c r="AK119" s="13"/>
      <c r="AL119" s="13"/>
      <c r="AM119" s="13"/>
      <c r="AN119" s="11" t="s">
        <v>154</v>
      </c>
      <c r="AO119" s="13"/>
      <c r="AP119" s="11" t="s">
        <v>780</v>
      </c>
      <c r="AR119" s="13"/>
      <c r="AS119" s="11" t="s">
        <v>154</v>
      </c>
      <c r="AT119" s="12" t="b">
        <v>0</v>
      </c>
      <c r="AU119" s="13"/>
      <c r="AV119" s="15">
        <v>45910.0</v>
      </c>
      <c r="AW119" s="13"/>
      <c r="AX119" s="14" t="s">
        <v>155</v>
      </c>
      <c r="AY119" s="13"/>
      <c r="AZ119" s="14">
        <v>640.0</v>
      </c>
      <c r="BA119" s="13"/>
    </row>
    <row r="120">
      <c r="A120" s="11" t="s">
        <v>786</v>
      </c>
      <c r="B120" s="11">
        <v>1622.0</v>
      </c>
      <c r="C120" s="12" t="b">
        <v>0</v>
      </c>
      <c r="D120" s="12" t="b">
        <v>1</v>
      </c>
      <c r="E120" s="12" t="b">
        <v>0</v>
      </c>
      <c r="F120" s="12" t="b">
        <v>0</v>
      </c>
      <c r="G120" s="12" t="b">
        <v>0</v>
      </c>
      <c r="H120" s="12" t="b">
        <v>0</v>
      </c>
      <c r="I120" s="14" t="s">
        <v>771</v>
      </c>
      <c r="J120" s="14" t="s">
        <v>772</v>
      </c>
      <c r="K120" s="12" t="b">
        <v>0</v>
      </c>
      <c r="L120" s="14" t="s">
        <v>737</v>
      </c>
      <c r="M120" s="11" t="s">
        <v>256</v>
      </c>
      <c r="N120" s="11" t="s">
        <v>787</v>
      </c>
      <c r="O120" s="11" t="s">
        <v>788</v>
      </c>
      <c r="P120" s="11" t="s">
        <v>775</v>
      </c>
      <c r="Q120" s="11" t="s">
        <v>162</v>
      </c>
      <c r="R120" s="11" t="s">
        <v>789</v>
      </c>
      <c r="T120" s="11" t="s">
        <v>790</v>
      </c>
      <c r="U120" s="11" t="s">
        <v>261</v>
      </c>
      <c r="W120" s="11" t="s">
        <v>775</v>
      </c>
      <c r="Z120" s="13"/>
      <c r="AA120" s="11" t="s">
        <v>151</v>
      </c>
      <c r="AB120" s="13"/>
      <c r="AC120" s="13"/>
      <c r="AD120" s="11" t="s">
        <v>789</v>
      </c>
      <c r="AF120" s="14">
        <v>1.0</v>
      </c>
      <c r="AG120" s="11" t="s">
        <v>152</v>
      </c>
      <c r="AH120" s="11" t="s">
        <v>779</v>
      </c>
      <c r="AJ120" s="13"/>
      <c r="AK120" s="13"/>
      <c r="AL120" s="13"/>
      <c r="AM120" s="13"/>
      <c r="AN120" s="11" t="s">
        <v>154</v>
      </c>
      <c r="AO120" s="13"/>
      <c r="AP120" s="11" t="s">
        <v>786</v>
      </c>
      <c r="AR120" s="13"/>
      <c r="AS120" s="11" t="s">
        <v>154</v>
      </c>
      <c r="AT120" s="12" t="b">
        <v>0</v>
      </c>
      <c r="AU120" s="13"/>
      <c r="AV120" s="15">
        <v>45910.0</v>
      </c>
      <c r="AW120" s="13"/>
      <c r="AX120" s="14" t="s">
        <v>155</v>
      </c>
      <c r="AY120" s="13"/>
      <c r="AZ120" s="14">
        <v>645.0</v>
      </c>
      <c r="BA120" s="13"/>
    </row>
    <row r="121">
      <c r="A121" s="11" t="s">
        <v>791</v>
      </c>
      <c r="B121" s="11">
        <v>1623.0</v>
      </c>
      <c r="C121" s="12" t="b">
        <v>0</v>
      </c>
      <c r="D121" s="12" t="b">
        <v>1</v>
      </c>
      <c r="E121" s="12" t="b">
        <v>0</v>
      </c>
      <c r="F121" s="12" t="b">
        <v>0</v>
      </c>
      <c r="G121" s="12" t="b">
        <v>0</v>
      </c>
      <c r="H121" s="12" t="b">
        <v>0</v>
      </c>
      <c r="I121" s="14" t="s">
        <v>771</v>
      </c>
      <c r="J121" s="14" t="s">
        <v>772</v>
      </c>
      <c r="K121" s="12" t="b">
        <v>0</v>
      </c>
      <c r="L121" s="14" t="s">
        <v>737</v>
      </c>
      <c r="M121" s="11" t="s">
        <v>256</v>
      </c>
      <c r="N121" s="11" t="s">
        <v>792</v>
      </c>
      <c r="O121" s="11" t="s">
        <v>793</v>
      </c>
      <c r="P121" s="11" t="s">
        <v>775</v>
      </c>
      <c r="Q121" s="11" t="s">
        <v>162</v>
      </c>
      <c r="R121" s="11" t="s">
        <v>794</v>
      </c>
      <c r="S121" s="11" t="s">
        <v>795</v>
      </c>
      <c r="T121" s="11" t="s">
        <v>796</v>
      </c>
      <c r="U121" s="11" t="s">
        <v>261</v>
      </c>
      <c r="W121" s="11" t="s">
        <v>775</v>
      </c>
      <c r="Z121" s="13"/>
      <c r="AA121" s="11" t="s">
        <v>151</v>
      </c>
      <c r="AB121" s="13"/>
      <c r="AC121" s="13"/>
      <c r="AD121" s="11" t="s">
        <v>794</v>
      </c>
      <c r="AE121" s="13"/>
      <c r="AF121" s="14">
        <v>1.0</v>
      </c>
      <c r="AG121" s="11" t="s">
        <v>152</v>
      </c>
      <c r="AH121" s="11" t="s">
        <v>779</v>
      </c>
      <c r="AJ121" s="13"/>
      <c r="AK121" s="13"/>
      <c r="AL121" s="13"/>
      <c r="AM121" s="13"/>
      <c r="AN121" s="11" t="s">
        <v>154</v>
      </c>
      <c r="AO121" s="13"/>
      <c r="AP121" s="11" t="s">
        <v>791</v>
      </c>
      <c r="AR121" s="13"/>
      <c r="AS121" s="13"/>
      <c r="AT121" s="12" t="b">
        <v>0</v>
      </c>
      <c r="AU121" s="13"/>
      <c r="AV121" s="15">
        <v>45910.0</v>
      </c>
      <c r="AW121" s="13"/>
      <c r="AX121" s="14" t="s">
        <v>155</v>
      </c>
      <c r="AY121" s="13"/>
      <c r="AZ121" s="14">
        <v>644.0</v>
      </c>
      <c r="BA121" s="13"/>
    </row>
    <row r="122">
      <c r="A122" s="11" t="s">
        <v>797</v>
      </c>
      <c r="B122" s="11">
        <v>1626.0</v>
      </c>
      <c r="C122" s="12" t="b">
        <v>0</v>
      </c>
      <c r="D122" s="12" t="b">
        <v>1</v>
      </c>
      <c r="E122" s="12" t="b">
        <v>0</v>
      </c>
      <c r="F122" s="12" t="b">
        <v>0</v>
      </c>
      <c r="G122" s="12" t="b">
        <v>0</v>
      </c>
      <c r="H122" s="12" t="b">
        <v>0</v>
      </c>
      <c r="I122" s="14" t="s">
        <v>771</v>
      </c>
      <c r="J122" s="14" t="s">
        <v>772</v>
      </c>
      <c r="K122" s="12" t="b">
        <v>0</v>
      </c>
      <c r="L122" s="14" t="s">
        <v>737</v>
      </c>
      <c r="M122" s="11" t="s">
        <v>268</v>
      </c>
      <c r="N122" s="11" t="s">
        <v>798</v>
      </c>
      <c r="O122" s="11" t="s">
        <v>799</v>
      </c>
      <c r="P122" s="11" t="s">
        <v>775</v>
      </c>
      <c r="Q122" s="11" t="s">
        <v>162</v>
      </c>
      <c r="R122" s="11" t="s">
        <v>800</v>
      </c>
      <c r="S122" s="13"/>
      <c r="T122" s="11" t="s">
        <v>801</v>
      </c>
      <c r="U122" s="11" t="s">
        <v>274</v>
      </c>
      <c r="W122" s="11" t="s">
        <v>775</v>
      </c>
      <c r="Z122" s="13"/>
      <c r="AA122" s="11" t="s">
        <v>151</v>
      </c>
      <c r="AB122" s="13"/>
      <c r="AC122" s="13"/>
      <c r="AD122" s="11" t="s">
        <v>800</v>
      </c>
      <c r="AE122" s="13"/>
      <c r="AF122" s="14">
        <v>1.0</v>
      </c>
      <c r="AG122" s="11" t="s">
        <v>152</v>
      </c>
      <c r="AH122" s="11" t="s">
        <v>779</v>
      </c>
      <c r="AJ122" s="13"/>
      <c r="AK122" s="13"/>
      <c r="AL122" s="13"/>
      <c r="AM122" s="13"/>
      <c r="AN122" s="13"/>
      <c r="AO122" s="13"/>
      <c r="AP122" s="11" t="s">
        <v>797</v>
      </c>
      <c r="AR122" s="13"/>
      <c r="AS122" s="13"/>
      <c r="AT122" s="12" t="b">
        <v>0</v>
      </c>
      <c r="AU122" s="13"/>
      <c r="AV122" s="15">
        <v>45910.0</v>
      </c>
      <c r="AW122" s="13"/>
      <c r="AX122" s="14" t="s">
        <v>155</v>
      </c>
      <c r="AY122" s="13"/>
      <c r="AZ122" s="14">
        <v>641.0</v>
      </c>
      <c r="BA122" s="13"/>
    </row>
    <row r="123">
      <c r="A123" s="11" t="s">
        <v>802</v>
      </c>
      <c r="B123" s="11">
        <v>1627.0</v>
      </c>
      <c r="C123" s="12" t="b">
        <v>0</v>
      </c>
      <c r="D123" s="12" t="b">
        <v>1</v>
      </c>
      <c r="E123" s="12" t="b">
        <v>0</v>
      </c>
      <c r="F123" s="12" t="b">
        <v>0</v>
      </c>
      <c r="G123" s="12" t="b">
        <v>0</v>
      </c>
      <c r="H123" s="12" t="b">
        <v>0</v>
      </c>
      <c r="I123" s="14" t="s">
        <v>771</v>
      </c>
      <c r="J123" s="14" t="s">
        <v>772</v>
      </c>
      <c r="K123" s="12" t="b">
        <v>0</v>
      </c>
      <c r="L123" s="14" t="s">
        <v>737</v>
      </c>
      <c r="M123" s="11" t="s">
        <v>268</v>
      </c>
      <c r="N123" s="11" t="s">
        <v>803</v>
      </c>
      <c r="O123" s="11" t="s">
        <v>804</v>
      </c>
      <c r="P123" s="11" t="s">
        <v>775</v>
      </c>
      <c r="Q123" s="11" t="s">
        <v>162</v>
      </c>
      <c r="R123" s="11" t="s">
        <v>805</v>
      </c>
      <c r="S123" s="13"/>
      <c r="T123" s="11" t="s">
        <v>801</v>
      </c>
      <c r="U123" s="11" t="s">
        <v>274</v>
      </c>
      <c r="W123" s="11" t="s">
        <v>775</v>
      </c>
      <c r="Z123" s="13"/>
      <c r="AA123" s="11" t="s">
        <v>151</v>
      </c>
      <c r="AB123" s="13"/>
      <c r="AC123" s="13"/>
      <c r="AD123" s="11" t="s">
        <v>805</v>
      </c>
      <c r="AE123" s="13"/>
      <c r="AF123" s="14">
        <v>1.0</v>
      </c>
      <c r="AG123" s="11" t="s">
        <v>152</v>
      </c>
      <c r="AH123" s="11" t="s">
        <v>779</v>
      </c>
      <c r="AJ123" s="13"/>
      <c r="AK123" s="13"/>
      <c r="AL123" s="13"/>
      <c r="AM123" s="13"/>
      <c r="AN123" s="11" t="s">
        <v>154</v>
      </c>
      <c r="AO123" s="13"/>
      <c r="AP123" s="11" t="s">
        <v>802</v>
      </c>
      <c r="AR123" s="13"/>
      <c r="AS123" s="13"/>
      <c r="AT123" s="12" t="b">
        <v>0</v>
      </c>
      <c r="AU123" s="13"/>
      <c r="AV123" s="15">
        <v>45910.0</v>
      </c>
      <c r="AW123" s="13"/>
      <c r="AX123" s="14" t="s">
        <v>155</v>
      </c>
      <c r="AY123" s="13"/>
      <c r="AZ123" s="14">
        <v>638.0</v>
      </c>
      <c r="BA123" s="13"/>
    </row>
    <row r="124">
      <c r="A124" s="11" t="s">
        <v>806</v>
      </c>
      <c r="B124" s="11">
        <v>1631.0</v>
      </c>
      <c r="C124" s="12" t="b">
        <v>0</v>
      </c>
      <c r="D124" s="12" t="b">
        <v>1</v>
      </c>
      <c r="E124" s="12" t="b">
        <v>0</v>
      </c>
      <c r="F124" s="12" t="b">
        <v>0</v>
      </c>
      <c r="G124" s="12" t="b">
        <v>0</v>
      </c>
      <c r="H124" s="12" t="b">
        <v>0</v>
      </c>
      <c r="I124" s="14" t="s">
        <v>771</v>
      </c>
      <c r="J124" s="14" t="s">
        <v>772</v>
      </c>
      <c r="K124" s="12" t="b">
        <v>0</v>
      </c>
      <c r="L124" s="14" t="s">
        <v>737</v>
      </c>
      <c r="M124" s="11" t="s">
        <v>268</v>
      </c>
      <c r="N124" s="11" t="s">
        <v>807</v>
      </c>
      <c r="O124" s="11" t="s">
        <v>808</v>
      </c>
      <c r="P124" s="11" t="s">
        <v>775</v>
      </c>
      <c r="Q124" s="11" t="s">
        <v>162</v>
      </c>
      <c r="R124" s="11" t="s">
        <v>809</v>
      </c>
      <c r="S124" s="11" t="s">
        <v>810</v>
      </c>
      <c r="T124" s="11" t="s">
        <v>811</v>
      </c>
      <c r="U124" s="11" t="s">
        <v>274</v>
      </c>
      <c r="W124" s="11" t="s">
        <v>775</v>
      </c>
      <c r="Z124" s="13"/>
      <c r="AA124" s="11" t="s">
        <v>151</v>
      </c>
      <c r="AB124" s="13"/>
      <c r="AC124" s="13"/>
      <c r="AD124" s="11" t="s">
        <v>809</v>
      </c>
      <c r="AF124" s="14">
        <v>1.0</v>
      </c>
      <c r="AG124" s="11" t="s">
        <v>152</v>
      </c>
      <c r="AH124" s="11" t="s">
        <v>779</v>
      </c>
      <c r="AJ124" s="13"/>
      <c r="AK124" s="13"/>
      <c r="AL124" s="13"/>
      <c r="AM124" s="13"/>
      <c r="AN124" s="11" t="s">
        <v>154</v>
      </c>
      <c r="AO124" s="13"/>
      <c r="AP124" s="11" t="s">
        <v>806</v>
      </c>
      <c r="AR124" s="13"/>
      <c r="AS124" s="13"/>
      <c r="AT124" s="12" t="b">
        <v>0</v>
      </c>
      <c r="AU124" s="13"/>
      <c r="AV124" s="15">
        <v>45910.0</v>
      </c>
      <c r="AW124" s="13"/>
      <c r="AX124" s="14" t="s">
        <v>155</v>
      </c>
      <c r="AY124" s="13"/>
      <c r="AZ124" s="14">
        <v>646.0</v>
      </c>
      <c r="BA124" s="13"/>
    </row>
    <row r="125">
      <c r="A125" s="11" t="s">
        <v>812</v>
      </c>
      <c r="B125" s="11">
        <v>1633.0</v>
      </c>
      <c r="C125" s="12" t="b">
        <v>0</v>
      </c>
      <c r="D125" s="12" t="b">
        <v>1</v>
      </c>
      <c r="E125" s="12" t="b">
        <v>0</v>
      </c>
      <c r="F125" s="12" t="b">
        <v>0</v>
      </c>
      <c r="G125" s="12" t="b">
        <v>0</v>
      </c>
      <c r="H125" s="12" t="b">
        <v>0</v>
      </c>
      <c r="I125" s="14" t="s">
        <v>771</v>
      </c>
      <c r="J125" s="14" t="s">
        <v>772</v>
      </c>
      <c r="K125" s="12" t="b">
        <v>0</v>
      </c>
      <c r="L125" s="14" t="s">
        <v>737</v>
      </c>
      <c r="M125" s="11" t="s">
        <v>203</v>
      </c>
      <c r="N125" s="11" t="s">
        <v>813</v>
      </c>
      <c r="O125" s="11" t="s">
        <v>814</v>
      </c>
      <c r="P125" s="11" t="s">
        <v>775</v>
      </c>
      <c r="Q125" s="11" t="s">
        <v>162</v>
      </c>
      <c r="R125" s="11" t="s">
        <v>815</v>
      </c>
      <c r="T125" s="11" t="s">
        <v>816</v>
      </c>
      <c r="W125" s="11" t="s">
        <v>775</v>
      </c>
      <c r="Z125" s="13"/>
      <c r="AA125" s="11" t="s">
        <v>151</v>
      </c>
      <c r="AB125" s="13"/>
      <c r="AC125" s="13"/>
      <c r="AD125" s="11" t="s">
        <v>815</v>
      </c>
      <c r="AF125" s="14">
        <v>1.0</v>
      </c>
      <c r="AG125" s="11" t="s">
        <v>152</v>
      </c>
      <c r="AH125" s="11" t="s">
        <v>779</v>
      </c>
      <c r="AJ125" s="13"/>
      <c r="AK125" s="13"/>
      <c r="AL125" s="13"/>
      <c r="AM125" s="13"/>
      <c r="AN125" s="11" t="s">
        <v>154</v>
      </c>
      <c r="AO125" s="13"/>
      <c r="AP125" s="11" t="s">
        <v>812</v>
      </c>
      <c r="AR125" s="13"/>
      <c r="AS125" s="11" t="s">
        <v>154</v>
      </c>
      <c r="AT125" s="12" t="b">
        <v>0</v>
      </c>
      <c r="AU125" s="13"/>
      <c r="AV125" s="15">
        <v>45910.0</v>
      </c>
      <c r="AW125" s="13"/>
      <c r="AX125" s="14" t="s">
        <v>155</v>
      </c>
      <c r="AY125" s="13"/>
      <c r="AZ125" s="14">
        <v>647.0</v>
      </c>
      <c r="BA125" s="13"/>
    </row>
    <row r="126">
      <c r="A126" s="11" t="s">
        <v>817</v>
      </c>
      <c r="B126" s="11">
        <v>1635.0</v>
      </c>
      <c r="C126" s="12" t="b">
        <v>0</v>
      </c>
      <c r="D126" s="12" t="b">
        <v>1</v>
      </c>
      <c r="E126" s="12" t="b">
        <v>0</v>
      </c>
      <c r="F126" s="12" t="b">
        <v>0</v>
      </c>
      <c r="G126" s="12" t="b">
        <v>0</v>
      </c>
      <c r="H126" s="12" t="b">
        <v>0</v>
      </c>
      <c r="I126" s="14" t="s">
        <v>771</v>
      </c>
      <c r="J126" s="14" t="s">
        <v>772</v>
      </c>
      <c r="K126" s="12" t="b">
        <v>0</v>
      </c>
      <c r="L126" s="14" t="s">
        <v>737</v>
      </c>
      <c r="M126" s="11" t="s">
        <v>230</v>
      </c>
      <c r="N126" s="11" t="s">
        <v>818</v>
      </c>
      <c r="O126" s="11" t="s">
        <v>232</v>
      </c>
      <c r="P126" s="11" t="s">
        <v>775</v>
      </c>
      <c r="Q126" s="11" t="s">
        <v>162</v>
      </c>
      <c r="R126" s="11" t="s">
        <v>233</v>
      </c>
      <c r="S126" s="11" t="s">
        <v>234</v>
      </c>
      <c r="T126" s="11" t="s">
        <v>819</v>
      </c>
      <c r="U126" s="11" t="s">
        <v>236</v>
      </c>
      <c r="W126" s="11" t="s">
        <v>775</v>
      </c>
      <c r="Z126" s="13"/>
      <c r="AA126" s="11" t="s">
        <v>151</v>
      </c>
      <c r="AB126" s="13"/>
      <c r="AC126" s="13"/>
      <c r="AD126" s="11" t="s">
        <v>233</v>
      </c>
      <c r="AE126" s="13"/>
      <c r="AF126" s="14">
        <v>1.0</v>
      </c>
      <c r="AG126" s="11" t="s">
        <v>152</v>
      </c>
      <c r="AH126" s="11" t="s">
        <v>779</v>
      </c>
      <c r="AJ126" s="13"/>
      <c r="AK126" s="13"/>
      <c r="AL126" s="13"/>
      <c r="AM126" s="13"/>
      <c r="AN126" s="11" t="s">
        <v>154</v>
      </c>
      <c r="AO126" s="13"/>
      <c r="AP126" s="11" t="s">
        <v>817</v>
      </c>
      <c r="AR126" s="11" t="s">
        <v>154</v>
      </c>
      <c r="AS126" s="11" t="s">
        <v>154</v>
      </c>
      <c r="AT126" s="12" t="b">
        <v>0</v>
      </c>
      <c r="AU126" s="13"/>
      <c r="AV126" s="15">
        <v>45910.0</v>
      </c>
      <c r="AW126" s="13"/>
      <c r="AX126" s="14" t="s">
        <v>155</v>
      </c>
      <c r="AY126" s="13"/>
      <c r="AZ126" s="14">
        <v>642.0</v>
      </c>
      <c r="BA126" s="13"/>
    </row>
    <row r="127">
      <c r="A127" s="11" t="s">
        <v>820</v>
      </c>
      <c r="B127" s="11">
        <v>1640.0</v>
      </c>
      <c r="C127" s="12" t="b">
        <v>0</v>
      </c>
      <c r="D127" s="12" t="b">
        <v>0</v>
      </c>
      <c r="E127" s="12" t="b">
        <v>0</v>
      </c>
      <c r="F127" s="12" t="b">
        <v>0</v>
      </c>
      <c r="G127" s="12" t="b">
        <v>0</v>
      </c>
      <c r="H127" s="12" t="b">
        <v>0</v>
      </c>
      <c r="I127" s="14" t="s">
        <v>771</v>
      </c>
      <c r="J127" s="14" t="s">
        <v>772</v>
      </c>
      <c r="K127" s="12" t="b">
        <v>0</v>
      </c>
      <c r="L127" s="14" t="s">
        <v>737</v>
      </c>
      <c r="M127" s="11" t="s">
        <v>203</v>
      </c>
      <c r="N127" s="11" t="s">
        <v>821</v>
      </c>
      <c r="O127" s="11" t="s">
        <v>692</v>
      </c>
      <c r="P127" s="11" t="s">
        <v>775</v>
      </c>
      <c r="Q127" s="11" t="s">
        <v>162</v>
      </c>
      <c r="R127" s="11" t="s">
        <v>694</v>
      </c>
      <c r="S127" s="13"/>
      <c r="T127" s="11" t="s">
        <v>743</v>
      </c>
      <c r="W127" s="11" t="s">
        <v>775</v>
      </c>
      <c r="Z127" s="13"/>
      <c r="AA127" s="11" t="s">
        <v>215</v>
      </c>
      <c r="AB127" s="13"/>
      <c r="AC127" s="13"/>
      <c r="AD127" s="11" t="s">
        <v>694</v>
      </c>
      <c r="AE127" s="13"/>
      <c r="AF127" s="14">
        <v>0.0</v>
      </c>
      <c r="AG127" s="11" t="s">
        <v>152</v>
      </c>
      <c r="AH127" s="11" t="s">
        <v>779</v>
      </c>
      <c r="AJ127" s="13"/>
      <c r="AK127" s="13"/>
      <c r="AL127" s="13"/>
      <c r="AM127" s="13"/>
      <c r="AN127" s="11" t="s">
        <v>154</v>
      </c>
      <c r="AO127" s="13"/>
      <c r="AP127" s="11" t="s">
        <v>820</v>
      </c>
      <c r="AR127" s="13"/>
      <c r="AS127" s="13"/>
      <c r="AT127" s="12" t="b">
        <v>0</v>
      </c>
      <c r="AU127" s="13"/>
      <c r="AV127" s="15">
        <v>45910.0</v>
      </c>
      <c r="AW127" s="13"/>
      <c r="AX127" s="14" t="s">
        <v>155</v>
      </c>
      <c r="AY127" s="13"/>
      <c r="AZ127" s="14">
        <v>643.0</v>
      </c>
      <c r="BA127" s="13"/>
    </row>
    <row r="128">
      <c r="A128" s="11" t="s">
        <v>822</v>
      </c>
      <c r="B128" s="11">
        <v>1642.0</v>
      </c>
      <c r="C128" s="12" t="b">
        <v>0</v>
      </c>
      <c r="D128" s="12" t="b">
        <v>1</v>
      </c>
      <c r="E128" s="12" t="b">
        <v>0</v>
      </c>
      <c r="F128" s="12" t="b">
        <v>0</v>
      </c>
      <c r="G128" s="12" t="b">
        <v>0</v>
      </c>
      <c r="H128" s="12" t="b">
        <v>0</v>
      </c>
      <c r="I128" s="14" t="s">
        <v>823</v>
      </c>
      <c r="J128" s="14" t="s">
        <v>824</v>
      </c>
      <c r="K128" s="12" t="b">
        <v>0</v>
      </c>
      <c r="L128" s="14" t="s">
        <v>825</v>
      </c>
      <c r="M128" s="11" t="s">
        <v>158</v>
      </c>
      <c r="N128" s="11" t="s">
        <v>826</v>
      </c>
      <c r="O128" s="11" t="s">
        <v>827</v>
      </c>
      <c r="P128" s="11" t="s">
        <v>828</v>
      </c>
      <c r="Q128" s="11" t="s">
        <v>162</v>
      </c>
      <c r="R128" s="11" t="s">
        <v>829</v>
      </c>
      <c r="S128" s="11" t="s">
        <v>830</v>
      </c>
      <c r="T128" s="11" t="s">
        <v>831</v>
      </c>
      <c r="U128" s="11" t="s">
        <v>165</v>
      </c>
      <c r="W128" s="11" t="s">
        <v>828</v>
      </c>
      <c r="AA128" s="11" t="s">
        <v>151</v>
      </c>
      <c r="AB128" s="13"/>
      <c r="AC128" s="13"/>
      <c r="AD128" s="11" t="s">
        <v>829</v>
      </c>
      <c r="AE128" s="13"/>
      <c r="AF128" s="14">
        <v>0.5</v>
      </c>
      <c r="AG128" s="11" t="s">
        <v>152</v>
      </c>
      <c r="AH128" s="11" t="s">
        <v>832</v>
      </c>
      <c r="AJ128" s="13"/>
      <c r="AK128" s="13"/>
      <c r="AL128" s="13"/>
      <c r="AM128" s="13"/>
      <c r="AN128" s="13"/>
      <c r="AO128" s="13"/>
      <c r="AP128" s="11" t="s">
        <v>822</v>
      </c>
      <c r="AR128" s="13"/>
      <c r="AS128" s="13"/>
      <c r="AT128" s="12" t="b">
        <v>1</v>
      </c>
      <c r="AU128" s="13"/>
      <c r="AV128" s="14" t="s">
        <v>167</v>
      </c>
      <c r="AW128" s="13"/>
      <c r="AX128" s="14" t="s">
        <v>155</v>
      </c>
      <c r="AY128" s="13"/>
      <c r="AZ128" s="14">
        <v>5480.0</v>
      </c>
      <c r="BA128" s="13"/>
    </row>
    <row r="129">
      <c r="A129" s="11" t="s">
        <v>833</v>
      </c>
      <c r="B129" s="11">
        <v>1647.0</v>
      </c>
      <c r="C129" s="12" t="b">
        <v>0</v>
      </c>
      <c r="D129" s="12" t="b">
        <v>1</v>
      </c>
      <c r="E129" s="12" t="b">
        <v>0</v>
      </c>
      <c r="F129" s="12" t="b">
        <v>0</v>
      </c>
      <c r="G129" s="12" t="b">
        <v>0</v>
      </c>
      <c r="H129" s="12" t="b">
        <v>0</v>
      </c>
      <c r="I129" s="14" t="s">
        <v>823</v>
      </c>
      <c r="J129" s="14" t="s">
        <v>824</v>
      </c>
      <c r="K129" s="12" t="b">
        <v>0</v>
      </c>
      <c r="L129" s="14" t="s">
        <v>825</v>
      </c>
      <c r="M129" s="11" t="s">
        <v>189</v>
      </c>
      <c r="N129" s="11" t="s">
        <v>834</v>
      </c>
      <c r="O129" s="11" t="s">
        <v>564</v>
      </c>
      <c r="P129" s="11" t="s">
        <v>828</v>
      </c>
      <c r="Q129" s="11" t="s">
        <v>162</v>
      </c>
      <c r="R129" s="11" t="s">
        <v>565</v>
      </c>
      <c r="T129" s="11" t="s">
        <v>566</v>
      </c>
      <c r="U129" s="11" t="s">
        <v>196</v>
      </c>
      <c r="W129" s="11" t="s">
        <v>828</v>
      </c>
      <c r="AA129" s="11" t="s">
        <v>151</v>
      </c>
      <c r="AB129" s="13"/>
      <c r="AC129" s="13"/>
      <c r="AD129" s="11" t="s">
        <v>565</v>
      </c>
      <c r="AF129" s="14">
        <v>0.0</v>
      </c>
      <c r="AG129" s="11" t="s">
        <v>152</v>
      </c>
      <c r="AH129" s="11" t="s">
        <v>832</v>
      </c>
      <c r="AJ129" s="13"/>
      <c r="AK129" s="13"/>
      <c r="AL129" s="13"/>
      <c r="AM129" s="13"/>
      <c r="AN129" s="11" t="s">
        <v>154</v>
      </c>
      <c r="AO129" s="13"/>
      <c r="AP129" s="11" t="s">
        <v>833</v>
      </c>
      <c r="AR129" s="13"/>
      <c r="AS129" s="11" t="s">
        <v>154</v>
      </c>
      <c r="AT129" s="12" t="b">
        <v>0</v>
      </c>
      <c r="AU129" s="13"/>
      <c r="AV129" s="15">
        <v>45910.0</v>
      </c>
      <c r="AW129" s="13"/>
      <c r="AX129" s="14" t="s">
        <v>155</v>
      </c>
      <c r="AY129" s="13"/>
      <c r="AZ129" s="14">
        <v>718.0</v>
      </c>
      <c r="BA129" s="13"/>
    </row>
    <row r="130">
      <c r="A130" s="11" t="s">
        <v>835</v>
      </c>
      <c r="B130" s="11">
        <v>1648.0</v>
      </c>
      <c r="C130" s="12" t="b">
        <v>0</v>
      </c>
      <c r="D130" s="12" t="b">
        <v>1</v>
      </c>
      <c r="E130" s="12" t="b">
        <v>0</v>
      </c>
      <c r="F130" s="12" t="b">
        <v>0</v>
      </c>
      <c r="G130" s="12" t="b">
        <v>0</v>
      </c>
      <c r="H130" s="12" t="b">
        <v>0</v>
      </c>
      <c r="I130" s="14" t="s">
        <v>823</v>
      </c>
      <c r="J130" s="14" t="s">
        <v>824</v>
      </c>
      <c r="K130" s="12" t="b">
        <v>0</v>
      </c>
      <c r="L130" s="14" t="s">
        <v>825</v>
      </c>
      <c r="M130" s="11" t="s">
        <v>189</v>
      </c>
      <c r="N130" s="11" t="s">
        <v>836</v>
      </c>
      <c r="O130" s="11" t="s">
        <v>837</v>
      </c>
      <c r="P130" s="11" t="s">
        <v>828</v>
      </c>
      <c r="Q130" s="11" t="s">
        <v>162</v>
      </c>
      <c r="R130" s="11" t="s">
        <v>838</v>
      </c>
      <c r="S130" s="11" t="s">
        <v>839</v>
      </c>
      <c r="T130" s="11" t="s">
        <v>566</v>
      </c>
      <c r="U130" s="11" t="s">
        <v>196</v>
      </c>
      <c r="W130" s="11" t="s">
        <v>828</v>
      </c>
      <c r="AA130" s="11" t="s">
        <v>151</v>
      </c>
      <c r="AB130" s="13"/>
      <c r="AC130" s="13"/>
      <c r="AD130" s="11" t="s">
        <v>838</v>
      </c>
      <c r="AE130" s="13"/>
      <c r="AF130" s="14">
        <v>0.0</v>
      </c>
      <c r="AG130" s="11" t="s">
        <v>152</v>
      </c>
      <c r="AH130" s="11" t="s">
        <v>832</v>
      </c>
      <c r="AJ130" s="13"/>
      <c r="AK130" s="13"/>
      <c r="AL130" s="13"/>
      <c r="AM130" s="13"/>
      <c r="AN130" s="13"/>
      <c r="AO130" s="13"/>
      <c r="AP130" s="11" t="s">
        <v>835</v>
      </c>
      <c r="AR130" s="13"/>
      <c r="AS130" s="13"/>
      <c r="AT130" s="12" t="b">
        <v>0</v>
      </c>
      <c r="AU130" s="13"/>
      <c r="AV130" s="15">
        <v>45910.0</v>
      </c>
      <c r="AW130" s="13"/>
      <c r="AX130" s="14" t="s">
        <v>155</v>
      </c>
      <c r="AY130" s="13"/>
      <c r="AZ130" s="14">
        <v>720.0</v>
      </c>
      <c r="BA130" s="13"/>
    </row>
    <row r="131">
      <c r="A131" s="11" t="s">
        <v>840</v>
      </c>
      <c r="B131" s="11">
        <v>1649.0</v>
      </c>
      <c r="C131" s="12" t="b">
        <v>0</v>
      </c>
      <c r="D131" s="12" t="b">
        <v>1</v>
      </c>
      <c r="E131" s="12" t="b">
        <v>0</v>
      </c>
      <c r="F131" s="12" t="b">
        <v>0</v>
      </c>
      <c r="G131" s="12" t="b">
        <v>0</v>
      </c>
      <c r="H131" s="12" t="b">
        <v>0</v>
      </c>
      <c r="I131" s="14" t="s">
        <v>823</v>
      </c>
      <c r="J131" s="14" t="s">
        <v>824</v>
      </c>
      <c r="K131" s="12" t="b">
        <v>0</v>
      </c>
      <c r="L131" s="14" t="s">
        <v>825</v>
      </c>
      <c r="M131" s="11" t="s">
        <v>203</v>
      </c>
      <c r="N131" s="11" t="s">
        <v>841</v>
      </c>
      <c r="O131" s="11" t="s">
        <v>310</v>
      </c>
      <c r="P131" s="11" t="s">
        <v>828</v>
      </c>
      <c r="Q131" s="11" t="s">
        <v>162</v>
      </c>
      <c r="R131" s="11" t="s">
        <v>311</v>
      </c>
      <c r="S131" s="13"/>
      <c r="T131" s="11" t="s">
        <v>842</v>
      </c>
      <c r="W131" s="11" t="s">
        <v>828</v>
      </c>
      <c r="AA131" s="11" t="s">
        <v>151</v>
      </c>
      <c r="AB131" s="13"/>
      <c r="AC131" s="11" t="s">
        <v>490</v>
      </c>
      <c r="AD131" s="11" t="s">
        <v>311</v>
      </c>
      <c r="AE131" s="13"/>
      <c r="AF131" s="14">
        <v>0.5</v>
      </c>
      <c r="AG131" s="11" t="s">
        <v>152</v>
      </c>
      <c r="AH131" s="11" t="s">
        <v>832</v>
      </c>
      <c r="AJ131" s="13"/>
      <c r="AK131" s="13"/>
      <c r="AL131" s="13"/>
      <c r="AM131" s="13"/>
      <c r="AN131" s="11" t="s">
        <v>154</v>
      </c>
      <c r="AO131" s="13"/>
      <c r="AP131" s="11" t="s">
        <v>840</v>
      </c>
      <c r="AR131" s="11" t="s">
        <v>154</v>
      </c>
      <c r="AS131" s="11" t="s">
        <v>154</v>
      </c>
      <c r="AT131" s="12" t="b">
        <v>0</v>
      </c>
      <c r="AU131" s="14">
        <v>100.0</v>
      </c>
      <c r="AV131" s="15">
        <v>45910.0</v>
      </c>
      <c r="AW131" s="13"/>
      <c r="AX131" s="14" t="s">
        <v>155</v>
      </c>
      <c r="AY131" s="13"/>
      <c r="AZ131" s="14">
        <v>714.0</v>
      </c>
      <c r="BA131" s="13"/>
    </row>
    <row r="132">
      <c r="A132" s="11" t="s">
        <v>843</v>
      </c>
      <c r="B132" s="11">
        <v>1650.0</v>
      </c>
      <c r="C132" s="12" t="b">
        <v>0</v>
      </c>
      <c r="D132" s="12" t="b">
        <v>1</v>
      </c>
      <c r="E132" s="12" t="b">
        <v>0</v>
      </c>
      <c r="F132" s="12" t="b">
        <v>0</v>
      </c>
      <c r="G132" s="12" t="b">
        <v>0</v>
      </c>
      <c r="H132" s="12" t="b">
        <v>0</v>
      </c>
      <c r="I132" s="14" t="s">
        <v>823</v>
      </c>
      <c r="J132" s="14" t="s">
        <v>824</v>
      </c>
      <c r="K132" s="12" t="b">
        <v>0</v>
      </c>
      <c r="L132" s="14" t="s">
        <v>825</v>
      </c>
      <c r="M132" s="11" t="s">
        <v>203</v>
      </c>
      <c r="N132" s="11" t="s">
        <v>844</v>
      </c>
      <c r="O132" s="11" t="s">
        <v>845</v>
      </c>
      <c r="P132" s="11" t="s">
        <v>828</v>
      </c>
      <c r="Q132" s="11" t="s">
        <v>162</v>
      </c>
      <c r="R132" s="11" t="s">
        <v>846</v>
      </c>
      <c r="S132" s="11" t="s">
        <v>847</v>
      </c>
      <c r="T132" s="11" t="s">
        <v>842</v>
      </c>
      <c r="W132" s="11" t="s">
        <v>828</v>
      </c>
      <c r="AA132" s="11" t="s">
        <v>151</v>
      </c>
      <c r="AB132" s="13"/>
      <c r="AC132" s="13"/>
      <c r="AD132" s="11" t="s">
        <v>846</v>
      </c>
      <c r="AF132" s="14">
        <v>0.5</v>
      </c>
      <c r="AG132" s="11" t="s">
        <v>152</v>
      </c>
      <c r="AH132" s="11" t="s">
        <v>832</v>
      </c>
      <c r="AJ132" s="13"/>
      <c r="AK132" s="13"/>
      <c r="AL132" s="13"/>
      <c r="AM132" s="13"/>
      <c r="AN132" s="13"/>
      <c r="AO132" s="13"/>
      <c r="AP132" s="11" t="s">
        <v>843</v>
      </c>
      <c r="AR132" s="13"/>
      <c r="AS132" s="13"/>
      <c r="AT132" s="12" t="b">
        <v>0</v>
      </c>
      <c r="AU132" s="13"/>
      <c r="AV132" s="15">
        <v>45910.0</v>
      </c>
      <c r="AW132" s="13"/>
      <c r="AX132" s="14" t="s">
        <v>155</v>
      </c>
      <c r="AY132" s="13"/>
      <c r="AZ132" s="14">
        <v>716.0</v>
      </c>
      <c r="BA132" s="13"/>
    </row>
    <row r="133">
      <c r="A133" s="11" t="s">
        <v>848</v>
      </c>
      <c r="B133" s="11">
        <v>1651.0</v>
      </c>
      <c r="C133" s="12" t="b">
        <v>0</v>
      </c>
      <c r="D133" s="12" t="b">
        <v>1</v>
      </c>
      <c r="E133" s="12" t="b">
        <v>0</v>
      </c>
      <c r="F133" s="12" t="b">
        <v>0</v>
      </c>
      <c r="G133" s="12" t="b">
        <v>0</v>
      </c>
      <c r="H133" s="12" t="b">
        <v>0</v>
      </c>
      <c r="I133" s="14" t="s">
        <v>823</v>
      </c>
      <c r="J133" s="14" t="s">
        <v>824</v>
      </c>
      <c r="K133" s="12" t="b">
        <v>0</v>
      </c>
      <c r="L133" s="14" t="s">
        <v>825</v>
      </c>
      <c r="M133" s="11" t="s">
        <v>203</v>
      </c>
      <c r="N133" s="11" t="s">
        <v>849</v>
      </c>
      <c r="O133" s="11" t="s">
        <v>297</v>
      </c>
      <c r="P133" s="11" t="s">
        <v>828</v>
      </c>
      <c r="Q133" s="11" t="s">
        <v>162</v>
      </c>
      <c r="R133" s="11" t="s">
        <v>299</v>
      </c>
      <c r="S133" s="11" t="s">
        <v>300</v>
      </c>
      <c r="T133" s="11" t="s">
        <v>850</v>
      </c>
      <c r="W133" s="11" t="s">
        <v>828</v>
      </c>
      <c r="AA133" s="11" t="s">
        <v>151</v>
      </c>
      <c r="AB133" s="13"/>
      <c r="AC133" s="13"/>
      <c r="AD133" s="11" t="s">
        <v>299</v>
      </c>
      <c r="AF133" s="14">
        <v>0.5</v>
      </c>
      <c r="AG133" s="11" t="s">
        <v>152</v>
      </c>
      <c r="AH133" s="11" t="s">
        <v>832</v>
      </c>
      <c r="AJ133" s="13"/>
      <c r="AK133" s="13"/>
      <c r="AL133" s="13"/>
      <c r="AM133" s="13"/>
      <c r="AN133" s="11" t="s">
        <v>154</v>
      </c>
      <c r="AO133" s="13"/>
      <c r="AP133" s="11" t="s">
        <v>848</v>
      </c>
      <c r="AR133" s="13"/>
      <c r="AS133" s="13"/>
      <c r="AT133" s="12" t="b">
        <v>0</v>
      </c>
      <c r="AU133" s="13"/>
      <c r="AV133" s="15">
        <v>45910.0</v>
      </c>
      <c r="AW133" s="13"/>
      <c r="AX133" s="14" t="s">
        <v>155</v>
      </c>
      <c r="AY133" s="13"/>
      <c r="AZ133" s="14">
        <v>724.0</v>
      </c>
      <c r="BA133" s="13"/>
    </row>
    <row r="134">
      <c r="A134" s="11" t="s">
        <v>851</v>
      </c>
      <c r="B134" s="11">
        <v>1652.0</v>
      </c>
      <c r="C134" s="12" t="b">
        <v>0</v>
      </c>
      <c r="D134" s="12" t="b">
        <v>0</v>
      </c>
      <c r="E134" s="12" t="b">
        <v>0</v>
      </c>
      <c r="F134" s="12" t="b">
        <v>0</v>
      </c>
      <c r="G134" s="12" t="b">
        <v>0</v>
      </c>
      <c r="H134" s="12" t="b">
        <v>0</v>
      </c>
      <c r="I134" s="14" t="s">
        <v>823</v>
      </c>
      <c r="J134" s="14" t="s">
        <v>824</v>
      </c>
      <c r="K134" s="12" t="b">
        <v>0</v>
      </c>
      <c r="L134" s="14" t="s">
        <v>825</v>
      </c>
      <c r="M134" s="11" t="s">
        <v>203</v>
      </c>
      <c r="N134" s="11" t="s">
        <v>852</v>
      </c>
      <c r="O134" s="11" t="s">
        <v>510</v>
      </c>
      <c r="P134" s="11" t="s">
        <v>828</v>
      </c>
      <c r="Q134" s="11" t="s">
        <v>162</v>
      </c>
      <c r="R134" s="11" t="s">
        <v>512</v>
      </c>
      <c r="S134" s="11" t="s">
        <v>513</v>
      </c>
      <c r="T134" s="11" t="s">
        <v>853</v>
      </c>
      <c r="W134" s="11" t="s">
        <v>828</v>
      </c>
      <c r="AA134" s="11" t="s">
        <v>215</v>
      </c>
      <c r="AB134" s="13"/>
      <c r="AC134" s="13"/>
      <c r="AD134" s="11" t="s">
        <v>512</v>
      </c>
      <c r="AE134" s="13"/>
      <c r="AF134" s="14">
        <v>0.0</v>
      </c>
      <c r="AG134" s="11" t="s">
        <v>152</v>
      </c>
      <c r="AH134" s="11" t="s">
        <v>832</v>
      </c>
      <c r="AJ134" s="13"/>
      <c r="AK134" s="13"/>
      <c r="AL134" s="13"/>
      <c r="AM134" s="13"/>
      <c r="AN134" s="13"/>
      <c r="AO134" s="13"/>
      <c r="AP134" s="11" t="s">
        <v>851</v>
      </c>
      <c r="AR134" s="13"/>
      <c r="AS134" s="13"/>
      <c r="AT134" s="12" t="b">
        <v>0</v>
      </c>
      <c r="AU134" s="13"/>
      <c r="AV134" s="15">
        <v>45910.0</v>
      </c>
      <c r="AW134" s="13"/>
      <c r="AX134" s="14" t="s">
        <v>155</v>
      </c>
      <c r="AY134" s="13"/>
      <c r="AZ134" s="14">
        <v>726.0</v>
      </c>
      <c r="BA134" s="13"/>
    </row>
    <row r="135">
      <c r="A135" s="11" t="s">
        <v>854</v>
      </c>
      <c r="B135" s="11">
        <v>1653.0</v>
      </c>
      <c r="C135" s="12" t="b">
        <v>0</v>
      </c>
      <c r="D135" s="12" t="b">
        <v>0</v>
      </c>
      <c r="E135" s="12" t="b">
        <v>0</v>
      </c>
      <c r="F135" s="12" t="b">
        <v>0</v>
      </c>
      <c r="G135" s="12" t="b">
        <v>0</v>
      </c>
      <c r="H135" s="12" t="b">
        <v>0</v>
      </c>
      <c r="I135" s="13"/>
      <c r="J135" s="13"/>
      <c r="K135" s="12" t="b">
        <v>0</v>
      </c>
      <c r="L135" s="14" t="s">
        <v>825</v>
      </c>
      <c r="M135" s="11" t="s">
        <v>268</v>
      </c>
      <c r="N135" s="11" t="s">
        <v>855</v>
      </c>
      <c r="O135" s="11" t="s">
        <v>684</v>
      </c>
      <c r="P135" s="11" t="s">
        <v>828</v>
      </c>
      <c r="Q135" s="11" t="s">
        <v>162</v>
      </c>
      <c r="R135" s="11" t="s">
        <v>685</v>
      </c>
      <c r="T135" s="11" t="s">
        <v>686</v>
      </c>
      <c r="U135" s="11" t="s">
        <v>274</v>
      </c>
      <c r="W135" s="11" t="s">
        <v>828</v>
      </c>
      <c r="AA135" s="11" t="s">
        <v>307</v>
      </c>
      <c r="AB135" s="13"/>
      <c r="AC135" s="13"/>
      <c r="AD135" s="11" t="s">
        <v>685</v>
      </c>
      <c r="AF135" s="14">
        <v>0.0</v>
      </c>
      <c r="AG135" s="11" t="s">
        <v>152</v>
      </c>
      <c r="AH135" s="11" t="s">
        <v>832</v>
      </c>
      <c r="AJ135" s="13"/>
      <c r="AK135" s="13"/>
      <c r="AL135" s="13"/>
      <c r="AM135" s="13"/>
      <c r="AN135" s="13"/>
      <c r="AO135" s="13"/>
      <c r="AP135" s="11" t="s">
        <v>854</v>
      </c>
      <c r="AR135" s="13"/>
      <c r="AS135" s="13"/>
      <c r="AT135" s="12" t="b">
        <v>0</v>
      </c>
      <c r="AU135" s="13"/>
      <c r="AV135" s="15">
        <v>45910.0</v>
      </c>
      <c r="AW135" s="13"/>
      <c r="AX135" s="14" t="s">
        <v>155</v>
      </c>
      <c r="AY135" s="13"/>
      <c r="AZ135" s="14">
        <v>722.0</v>
      </c>
      <c r="BA135" s="13"/>
    </row>
    <row r="136">
      <c r="A136" s="11" t="s">
        <v>856</v>
      </c>
      <c r="B136" s="11">
        <v>1657.0</v>
      </c>
      <c r="C136" s="12" t="b">
        <v>0</v>
      </c>
      <c r="D136" s="12" t="b">
        <v>0</v>
      </c>
      <c r="E136" s="12" t="b">
        <v>0</v>
      </c>
      <c r="F136" s="12" t="b">
        <v>0</v>
      </c>
      <c r="G136" s="12" t="b">
        <v>0</v>
      </c>
      <c r="H136" s="12" t="b">
        <v>0</v>
      </c>
      <c r="I136" s="14" t="s">
        <v>857</v>
      </c>
      <c r="J136" s="14" t="s">
        <v>858</v>
      </c>
      <c r="K136" s="12" t="b">
        <v>0</v>
      </c>
      <c r="L136" s="14" t="s">
        <v>857</v>
      </c>
      <c r="M136" s="11" t="s">
        <v>282</v>
      </c>
      <c r="N136" s="11" t="s">
        <v>859</v>
      </c>
      <c r="O136" s="11" t="s">
        <v>860</v>
      </c>
      <c r="P136" s="11" t="s">
        <v>861</v>
      </c>
      <c r="Q136" s="11" t="s">
        <v>162</v>
      </c>
      <c r="R136" s="11" t="s">
        <v>862</v>
      </c>
      <c r="S136" s="11" t="s">
        <v>863</v>
      </c>
      <c r="T136" s="11" t="s">
        <v>864</v>
      </c>
      <c r="U136" s="11" t="s">
        <v>288</v>
      </c>
      <c r="W136" s="11" t="s">
        <v>861</v>
      </c>
      <c r="Z136" s="13"/>
      <c r="AA136" s="11" t="s">
        <v>151</v>
      </c>
      <c r="AB136" s="13"/>
      <c r="AC136" s="13"/>
      <c r="AD136" s="11" t="s">
        <v>862</v>
      </c>
      <c r="AF136" s="14">
        <v>1.0</v>
      </c>
      <c r="AG136" s="11" t="s">
        <v>152</v>
      </c>
      <c r="AH136" s="11" t="s">
        <v>865</v>
      </c>
      <c r="AJ136" s="13"/>
      <c r="AK136" s="13"/>
      <c r="AL136" s="13"/>
      <c r="AM136" s="13"/>
      <c r="AN136" s="13"/>
      <c r="AO136" s="13"/>
      <c r="AP136" s="11" t="s">
        <v>856</v>
      </c>
      <c r="AR136" s="13"/>
      <c r="AS136" s="13"/>
      <c r="AT136" s="12" t="b">
        <v>0</v>
      </c>
      <c r="AU136" s="13"/>
      <c r="AV136" s="15">
        <v>45910.0</v>
      </c>
      <c r="AW136" s="13"/>
      <c r="AX136" s="14" t="s">
        <v>155</v>
      </c>
      <c r="AY136" s="13"/>
      <c r="AZ136" s="14">
        <v>663.0</v>
      </c>
      <c r="BA136" s="13"/>
    </row>
    <row r="137">
      <c r="A137" s="11" t="s">
        <v>866</v>
      </c>
      <c r="B137" s="11">
        <v>1658.0</v>
      </c>
      <c r="C137" s="12" t="b">
        <v>0</v>
      </c>
      <c r="D137" s="12" t="b">
        <v>1</v>
      </c>
      <c r="E137" s="12" t="b">
        <v>0</v>
      </c>
      <c r="F137" s="12" t="b">
        <v>0</v>
      </c>
      <c r="G137" s="12" t="b">
        <v>0</v>
      </c>
      <c r="H137" s="12" t="b">
        <v>0</v>
      </c>
      <c r="I137" s="14" t="s">
        <v>857</v>
      </c>
      <c r="J137" s="14" t="s">
        <v>858</v>
      </c>
      <c r="K137" s="12" t="b">
        <v>0</v>
      </c>
      <c r="L137" s="14" t="s">
        <v>857</v>
      </c>
      <c r="M137" s="11" t="s">
        <v>282</v>
      </c>
      <c r="N137" s="11" t="s">
        <v>867</v>
      </c>
      <c r="O137" s="11" t="s">
        <v>868</v>
      </c>
      <c r="P137" s="11" t="s">
        <v>861</v>
      </c>
      <c r="Q137" s="11" t="s">
        <v>162</v>
      </c>
      <c r="R137" s="11" t="s">
        <v>869</v>
      </c>
      <c r="S137" s="11" t="s">
        <v>870</v>
      </c>
      <c r="T137" s="11" t="s">
        <v>871</v>
      </c>
      <c r="U137" s="11" t="s">
        <v>288</v>
      </c>
      <c r="W137" s="11" t="s">
        <v>861</v>
      </c>
      <c r="Z137" s="13"/>
      <c r="AA137" s="11" t="s">
        <v>151</v>
      </c>
      <c r="AB137" s="13"/>
      <c r="AC137" s="13"/>
      <c r="AD137" s="11" t="s">
        <v>869</v>
      </c>
      <c r="AE137" s="13"/>
      <c r="AF137" s="14">
        <v>1.0</v>
      </c>
      <c r="AG137" s="11" t="s">
        <v>152</v>
      </c>
      <c r="AH137" s="11" t="s">
        <v>865</v>
      </c>
      <c r="AJ137" s="13"/>
      <c r="AK137" s="13"/>
      <c r="AL137" s="13"/>
      <c r="AM137" s="13"/>
      <c r="AN137" s="11" t="s">
        <v>154</v>
      </c>
      <c r="AO137" s="13"/>
      <c r="AP137" s="11" t="s">
        <v>866</v>
      </c>
      <c r="AR137" s="11" t="s">
        <v>154</v>
      </c>
      <c r="AS137" s="11" t="s">
        <v>154</v>
      </c>
      <c r="AT137" s="12" t="b">
        <v>0</v>
      </c>
      <c r="AU137" s="13"/>
      <c r="AV137" s="15">
        <v>45910.0</v>
      </c>
      <c r="AW137" s="13"/>
      <c r="AX137" s="14" t="s">
        <v>155</v>
      </c>
      <c r="AY137" s="13"/>
      <c r="AZ137" s="14">
        <v>666.0</v>
      </c>
      <c r="BA137" s="13"/>
    </row>
    <row r="138">
      <c r="A138" s="11" t="s">
        <v>872</v>
      </c>
      <c r="B138" s="11">
        <v>1659.0</v>
      </c>
      <c r="C138" s="12" t="b">
        <v>0</v>
      </c>
      <c r="D138" s="12" t="b">
        <v>1</v>
      </c>
      <c r="E138" s="12" t="b">
        <v>0</v>
      </c>
      <c r="F138" s="12" t="b">
        <v>0</v>
      </c>
      <c r="G138" s="12" t="b">
        <v>0</v>
      </c>
      <c r="H138" s="12" t="b">
        <v>0</v>
      </c>
      <c r="I138" s="14" t="s">
        <v>857</v>
      </c>
      <c r="J138" s="14" t="s">
        <v>858</v>
      </c>
      <c r="K138" s="12" t="b">
        <v>0</v>
      </c>
      <c r="L138" s="14" t="s">
        <v>857</v>
      </c>
      <c r="M138" s="11" t="s">
        <v>282</v>
      </c>
      <c r="N138" s="11" t="s">
        <v>873</v>
      </c>
      <c r="O138" s="11" t="s">
        <v>874</v>
      </c>
      <c r="P138" s="11" t="s">
        <v>861</v>
      </c>
      <c r="Q138" s="11" t="s">
        <v>162</v>
      </c>
      <c r="R138" s="11" t="s">
        <v>875</v>
      </c>
      <c r="S138" s="13"/>
      <c r="T138" s="11" t="s">
        <v>871</v>
      </c>
      <c r="U138" s="11" t="s">
        <v>288</v>
      </c>
      <c r="W138" s="11" t="s">
        <v>861</v>
      </c>
      <c r="Z138" s="13"/>
      <c r="AA138" s="11" t="s">
        <v>151</v>
      </c>
      <c r="AB138" s="13"/>
      <c r="AC138" s="13"/>
      <c r="AD138" s="11" t="s">
        <v>875</v>
      </c>
      <c r="AE138" s="13"/>
      <c r="AF138" s="14">
        <v>1.0</v>
      </c>
      <c r="AG138" s="11" t="s">
        <v>152</v>
      </c>
      <c r="AH138" s="11" t="s">
        <v>865</v>
      </c>
      <c r="AJ138" s="13"/>
      <c r="AK138" s="13"/>
      <c r="AL138" s="13"/>
      <c r="AM138" s="13"/>
      <c r="AN138" s="11" t="s">
        <v>154</v>
      </c>
      <c r="AO138" s="13"/>
      <c r="AP138" s="11" t="s">
        <v>872</v>
      </c>
      <c r="AR138" s="13"/>
      <c r="AS138" s="13"/>
      <c r="AT138" s="12" t="b">
        <v>0</v>
      </c>
      <c r="AU138" s="13"/>
      <c r="AV138" s="15">
        <v>45910.0</v>
      </c>
      <c r="AW138" s="13"/>
      <c r="AX138" s="14" t="s">
        <v>155</v>
      </c>
      <c r="AY138" s="13"/>
      <c r="AZ138" s="14">
        <v>662.0</v>
      </c>
      <c r="BA138" s="13"/>
    </row>
    <row r="139">
      <c r="A139" s="11" t="s">
        <v>876</v>
      </c>
      <c r="B139" s="11">
        <v>1661.0</v>
      </c>
      <c r="C139" s="12" t="b">
        <v>0</v>
      </c>
      <c r="D139" s="12" t="b">
        <v>1</v>
      </c>
      <c r="E139" s="12" t="b">
        <v>0</v>
      </c>
      <c r="F139" s="12" t="b">
        <v>0</v>
      </c>
      <c r="G139" s="12" t="b">
        <v>0</v>
      </c>
      <c r="H139" s="12" t="b">
        <v>0</v>
      </c>
      <c r="I139" s="14" t="s">
        <v>857</v>
      </c>
      <c r="J139" s="14" t="s">
        <v>858</v>
      </c>
      <c r="K139" s="12" t="b">
        <v>0</v>
      </c>
      <c r="L139" s="14" t="s">
        <v>857</v>
      </c>
      <c r="M139" s="11" t="s">
        <v>230</v>
      </c>
      <c r="N139" s="11" t="s">
        <v>877</v>
      </c>
      <c r="O139" s="11" t="s">
        <v>346</v>
      </c>
      <c r="P139" s="11" t="s">
        <v>861</v>
      </c>
      <c r="Q139" s="11" t="s">
        <v>162</v>
      </c>
      <c r="R139" s="11" t="s">
        <v>347</v>
      </c>
      <c r="S139" s="11" t="s">
        <v>348</v>
      </c>
      <c r="T139" s="11" t="s">
        <v>878</v>
      </c>
      <c r="U139" s="11" t="s">
        <v>236</v>
      </c>
      <c r="W139" s="11" t="s">
        <v>861</v>
      </c>
      <c r="Z139" s="13"/>
      <c r="AA139" s="11" t="s">
        <v>151</v>
      </c>
      <c r="AB139" s="13"/>
      <c r="AC139" s="13"/>
      <c r="AD139" s="11" t="s">
        <v>347</v>
      </c>
      <c r="AE139" s="13"/>
      <c r="AF139" s="14">
        <v>1.0</v>
      </c>
      <c r="AG139" s="11" t="s">
        <v>152</v>
      </c>
      <c r="AH139" s="11" t="s">
        <v>865</v>
      </c>
      <c r="AJ139" s="13"/>
      <c r="AK139" s="13"/>
      <c r="AL139" s="13"/>
      <c r="AM139" s="13"/>
      <c r="AN139" s="13"/>
      <c r="AO139" s="13"/>
      <c r="AP139" s="11" t="s">
        <v>876</v>
      </c>
      <c r="AR139" s="13"/>
      <c r="AS139" s="13"/>
      <c r="AT139" s="12" t="b">
        <v>0</v>
      </c>
      <c r="AU139" s="13"/>
      <c r="AV139" s="15">
        <v>45910.0</v>
      </c>
      <c r="AW139" s="13"/>
      <c r="AX139" s="14" t="s">
        <v>155</v>
      </c>
      <c r="AY139" s="13"/>
      <c r="AZ139" s="14">
        <v>658.0</v>
      </c>
      <c r="BA139" s="13"/>
    </row>
    <row r="140">
      <c r="A140" s="11" t="s">
        <v>879</v>
      </c>
      <c r="B140" s="11">
        <v>1662.0</v>
      </c>
      <c r="C140" s="12" t="b">
        <v>0</v>
      </c>
      <c r="D140" s="12" t="b">
        <v>1</v>
      </c>
      <c r="E140" s="12" t="b">
        <v>0</v>
      </c>
      <c r="F140" s="12" t="b">
        <v>0</v>
      </c>
      <c r="G140" s="12" t="b">
        <v>0</v>
      </c>
      <c r="H140" s="12" t="b">
        <v>0</v>
      </c>
      <c r="I140" s="14" t="s">
        <v>857</v>
      </c>
      <c r="J140" s="14" t="s">
        <v>858</v>
      </c>
      <c r="K140" s="12" t="b">
        <v>0</v>
      </c>
      <c r="L140" s="14" t="s">
        <v>857</v>
      </c>
      <c r="M140" s="11" t="s">
        <v>230</v>
      </c>
      <c r="N140" s="11" t="s">
        <v>880</v>
      </c>
      <c r="O140" s="11" t="s">
        <v>232</v>
      </c>
      <c r="P140" s="11" t="s">
        <v>861</v>
      </c>
      <c r="Q140" s="11" t="s">
        <v>162</v>
      </c>
      <c r="R140" s="11" t="s">
        <v>233</v>
      </c>
      <c r="S140" s="11" t="s">
        <v>234</v>
      </c>
      <c r="T140" s="11" t="s">
        <v>881</v>
      </c>
      <c r="U140" s="11" t="s">
        <v>236</v>
      </c>
      <c r="W140" s="11" t="s">
        <v>861</v>
      </c>
      <c r="Z140" s="13"/>
      <c r="AA140" s="11" t="s">
        <v>151</v>
      </c>
      <c r="AB140" s="13"/>
      <c r="AC140" s="13"/>
      <c r="AD140" s="11" t="s">
        <v>233</v>
      </c>
      <c r="AE140" s="13"/>
      <c r="AF140" s="14">
        <v>1.0</v>
      </c>
      <c r="AG140" s="11" t="s">
        <v>152</v>
      </c>
      <c r="AH140" s="11" t="s">
        <v>865</v>
      </c>
      <c r="AJ140" s="13"/>
      <c r="AK140" s="13"/>
      <c r="AL140" s="13"/>
      <c r="AM140" s="13"/>
      <c r="AN140" s="11" t="s">
        <v>154</v>
      </c>
      <c r="AO140" s="13"/>
      <c r="AP140" s="11" t="s">
        <v>879</v>
      </c>
      <c r="AR140" s="13"/>
      <c r="AS140" s="13"/>
      <c r="AT140" s="12" t="b">
        <v>0</v>
      </c>
      <c r="AU140" s="13"/>
      <c r="AV140" s="15">
        <v>45910.0</v>
      </c>
      <c r="AW140" s="13"/>
      <c r="AX140" s="14" t="s">
        <v>155</v>
      </c>
      <c r="AY140" s="13"/>
      <c r="AZ140" s="14">
        <v>660.0</v>
      </c>
      <c r="BA140" s="13"/>
    </row>
    <row r="141">
      <c r="A141" s="11" t="s">
        <v>882</v>
      </c>
      <c r="B141" s="11">
        <v>1663.0</v>
      </c>
      <c r="C141" s="12" t="b">
        <v>0</v>
      </c>
      <c r="D141" s="12" t="b">
        <v>1</v>
      </c>
      <c r="E141" s="12" t="b">
        <v>0</v>
      </c>
      <c r="F141" s="12" t="b">
        <v>0</v>
      </c>
      <c r="G141" s="12" t="b">
        <v>0</v>
      </c>
      <c r="H141" s="12" t="b">
        <v>0</v>
      </c>
      <c r="I141" s="14" t="s">
        <v>857</v>
      </c>
      <c r="J141" s="14" t="s">
        <v>858</v>
      </c>
      <c r="K141" s="12" t="b">
        <v>0</v>
      </c>
      <c r="L141" s="14" t="s">
        <v>857</v>
      </c>
      <c r="M141" s="11" t="s">
        <v>256</v>
      </c>
      <c r="N141" s="11" t="s">
        <v>883</v>
      </c>
      <c r="O141" s="11" t="s">
        <v>884</v>
      </c>
      <c r="P141" s="11" t="s">
        <v>861</v>
      </c>
      <c r="Q141" s="11" t="s">
        <v>162</v>
      </c>
      <c r="R141" s="11" t="s">
        <v>885</v>
      </c>
      <c r="S141" s="13"/>
      <c r="T141" s="11" t="s">
        <v>790</v>
      </c>
      <c r="U141" s="11" t="s">
        <v>261</v>
      </c>
      <c r="W141" s="11" t="s">
        <v>861</v>
      </c>
      <c r="Z141" s="13"/>
      <c r="AA141" s="11" t="s">
        <v>151</v>
      </c>
      <c r="AB141" s="13"/>
      <c r="AC141" s="13"/>
      <c r="AD141" s="11" t="s">
        <v>885</v>
      </c>
      <c r="AE141" s="13"/>
      <c r="AF141" s="14">
        <v>1.0</v>
      </c>
      <c r="AG141" s="11" t="s">
        <v>152</v>
      </c>
      <c r="AH141" s="11" t="s">
        <v>865</v>
      </c>
      <c r="AJ141" s="13"/>
      <c r="AK141" s="13"/>
      <c r="AL141" s="13"/>
      <c r="AM141" s="13"/>
      <c r="AN141" s="11" t="s">
        <v>154</v>
      </c>
      <c r="AO141" s="13"/>
      <c r="AP141" s="11" t="s">
        <v>882</v>
      </c>
      <c r="AR141" s="13"/>
      <c r="AS141" s="13"/>
      <c r="AT141" s="12" t="b">
        <v>0</v>
      </c>
      <c r="AU141" s="13"/>
      <c r="AV141" s="15">
        <v>45910.0</v>
      </c>
      <c r="AW141" s="13"/>
      <c r="AX141" s="14" t="s">
        <v>155</v>
      </c>
      <c r="AY141" s="13"/>
      <c r="AZ141" s="14">
        <v>655.0</v>
      </c>
      <c r="BA141" s="13"/>
    </row>
    <row r="142">
      <c r="A142" s="11" t="s">
        <v>886</v>
      </c>
      <c r="B142" s="11">
        <v>1664.0</v>
      </c>
      <c r="C142" s="12" t="b">
        <v>0</v>
      </c>
      <c r="D142" s="12" t="b">
        <v>1</v>
      </c>
      <c r="E142" s="12" t="b">
        <v>0</v>
      </c>
      <c r="F142" s="12" t="b">
        <v>0</v>
      </c>
      <c r="G142" s="12" t="b">
        <v>0</v>
      </c>
      <c r="H142" s="12" t="b">
        <v>0</v>
      </c>
      <c r="I142" s="14" t="s">
        <v>857</v>
      </c>
      <c r="J142" s="14" t="s">
        <v>858</v>
      </c>
      <c r="K142" s="12" t="b">
        <v>0</v>
      </c>
      <c r="L142" s="14" t="s">
        <v>857</v>
      </c>
      <c r="M142" s="11" t="s">
        <v>256</v>
      </c>
      <c r="N142" s="11" t="s">
        <v>887</v>
      </c>
      <c r="O142" s="11" t="s">
        <v>258</v>
      </c>
      <c r="P142" s="11" t="s">
        <v>861</v>
      </c>
      <c r="Q142" s="11" t="s">
        <v>162</v>
      </c>
      <c r="R142" s="11" t="s">
        <v>259</v>
      </c>
      <c r="S142" s="13"/>
      <c r="T142" s="11" t="s">
        <v>790</v>
      </c>
      <c r="U142" s="11" t="s">
        <v>261</v>
      </c>
      <c r="W142" s="11" t="s">
        <v>861</v>
      </c>
      <c r="Z142" s="13"/>
      <c r="AA142" s="11" t="s">
        <v>151</v>
      </c>
      <c r="AB142" s="13"/>
      <c r="AC142" s="13"/>
      <c r="AD142" s="11" t="s">
        <v>259</v>
      </c>
      <c r="AE142" s="13"/>
      <c r="AF142" s="14">
        <v>1.0</v>
      </c>
      <c r="AG142" s="11" t="s">
        <v>152</v>
      </c>
      <c r="AH142" s="11" t="s">
        <v>865</v>
      </c>
      <c r="AJ142" s="13"/>
      <c r="AK142" s="13"/>
      <c r="AL142" s="13"/>
      <c r="AM142" s="13"/>
      <c r="AN142" s="11" t="s">
        <v>154</v>
      </c>
      <c r="AO142" s="13"/>
      <c r="AP142" s="11" t="s">
        <v>886</v>
      </c>
      <c r="AR142" s="13"/>
      <c r="AS142" s="13"/>
      <c r="AT142" s="12" t="b">
        <v>0</v>
      </c>
      <c r="AU142" s="13"/>
      <c r="AV142" s="15">
        <v>45910.0</v>
      </c>
      <c r="AW142" s="13"/>
      <c r="AX142" s="14" t="s">
        <v>155</v>
      </c>
      <c r="AY142" s="13"/>
      <c r="AZ142" s="14">
        <v>664.0</v>
      </c>
      <c r="BA142" s="13"/>
    </row>
    <row r="143">
      <c r="A143" s="11" t="s">
        <v>888</v>
      </c>
      <c r="B143" s="11">
        <v>1668.0</v>
      </c>
      <c r="C143" s="12" t="b">
        <v>0</v>
      </c>
      <c r="D143" s="12" t="b">
        <v>1</v>
      </c>
      <c r="E143" s="12" t="b">
        <v>0</v>
      </c>
      <c r="F143" s="12" t="b">
        <v>0</v>
      </c>
      <c r="G143" s="12" t="b">
        <v>0</v>
      </c>
      <c r="H143" s="12" t="b">
        <v>0</v>
      </c>
      <c r="I143" s="14" t="s">
        <v>857</v>
      </c>
      <c r="J143" s="14" t="s">
        <v>858</v>
      </c>
      <c r="K143" s="12" t="b">
        <v>0</v>
      </c>
      <c r="L143" s="14" t="s">
        <v>857</v>
      </c>
      <c r="M143" s="11" t="s">
        <v>158</v>
      </c>
      <c r="N143" s="11" t="s">
        <v>889</v>
      </c>
      <c r="O143" s="11" t="s">
        <v>890</v>
      </c>
      <c r="P143" s="11" t="s">
        <v>861</v>
      </c>
      <c r="Q143" s="11" t="s">
        <v>162</v>
      </c>
      <c r="R143" s="11" t="s">
        <v>891</v>
      </c>
      <c r="T143" s="11" t="s">
        <v>892</v>
      </c>
      <c r="U143" s="11" t="s">
        <v>165</v>
      </c>
      <c r="W143" s="11" t="s">
        <v>861</v>
      </c>
      <c r="Z143" s="13"/>
      <c r="AA143" s="11" t="s">
        <v>151</v>
      </c>
      <c r="AB143" s="13"/>
      <c r="AC143" s="13"/>
      <c r="AD143" s="11" t="s">
        <v>891</v>
      </c>
      <c r="AF143" s="14">
        <v>0.5</v>
      </c>
      <c r="AG143" s="11" t="s">
        <v>152</v>
      </c>
      <c r="AH143" s="11" t="s">
        <v>865</v>
      </c>
      <c r="AJ143" s="13"/>
      <c r="AK143" s="13"/>
      <c r="AL143" s="13"/>
      <c r="AM143" s="13"/>
      <c r="AN143" s="11" t="s">
        <v>154</v>
      </c>
      <c r="AO143" s="13"/>
      <c r="AP143" s="11" t="s">
        <v>888</v>
      </c>
      <c r="AR143" s="13"/>
      <c r="AS143" s="13"/>
      <c r="AT143" s="12" t="b">
        <v>1</v>
      </c>
      <c r="AU143" s="13"/>
      <c r="AV143" s="14" t="s">
        <v>167</v>
      </c>
      <c r="AW143" s="13"/>
      <c r="AX143" s="14" t="s">
        <v>155</v>
      </c>
      <c r="AY143" s="13"/>
      <c r="AZ143" s="14">
        <v>5481.0</v>
      </c>
      <c r="BA143" s="13"/>
    </row>
    <row r="144">
      <c r="A144" s="11" t="s">
        <v>893</v>
      </c>
      <c r="B144" s="11">
        <v>1669.0</v>
      </c>
      <c r="C144" s="12" t="b">
        <v>0</v>
      </c>
      <c r="D144" s="12" t="b">
        <v>1</v>
      </c>
      <c r="E144" s="12" t="b">
        <v>0</v>
      </c>
      <c r="F144" s="12" t="b">
        <v>0</v>
      </c>
      <c r="G144" s="12" t="b">
        <v>0</v>
      </c>
      <c r="H144" s="12" t="b">
        <v>0</v>
      </c>
      <c r="I144" s="14" t="s">
        <v>857</v>
      </c>
      <c r="J144" s="14" t="s">
        <v>858</v>
      </c>
      <c r="K144" s="12" t="b">
        <v>0</v>
      </c>
      <c r="L144" s="14" t="s">
        <v>857</v>
      </c>
      <c r="M144" s="11" t="s">
        <v>158</v>
      </c>
      <c r="N144" s="11" t="s">
        <v>894</v>
      </c>
      <c r="O144" s="11" t="s">
        <v>895</v>
      </c>
      <c r="P144" s="11" t="s">
        <v>861</v>
      </c>
      <c r="Q144" s="11" t="s">
        <v>162</v>
      </c>
      <c r="R144" s="11" t="s">
        <v>896</v>
      </c>
      <c r="T144" s="11" t="s">
        <v>892</v>
      </c>
      <c r="U144" s="11" t="s">
        <v>165</v>
      </c>
      <c r="W144" s="11" t="s">
        <v>861</v>
      </c>
      <c r="Z144" s="13"/>
      <c r="AA144" s="11" t="s">
        <v>151</v>
      </c>
      <c r="AB144" s="13"/>
      <c r="AC144" s="13"/>
      <c r="AD144" s="11" t="s">
        <v>896</v>
      </c>
      <c r="AF144" s="14">
        <v>0.5</v>
      </c>
      <c r="AG144" s="11" t="s">
        <v>152</v>
      </c>
      <c r="AH144" s="11" t="s">
        <v>865</v>
      </c>
      <c r="AJ144" s="13"/>
      <c r="AK144" s="13"/>
      <c r="AL144" s="13"/>
      <c r="AM144" s="13"/>
      <c r="AN144" s="11" t="s">
        <v>154</v>
      </c>
      <c r="AO144" s="13"/>
      <c r="AP144" s="11" t="s">
        <v>893</v>
      </c>
      <c r="AR144" s="13"/>
      <c r="AS144" s="13"/>
      <c r="AT144" s="12" t="b">
        <v>1</v>
      </c>
      <c r="AU144" s="13"/>
      <c r="AV144" s="14" t="s">
        <v>167</v>
      </c>
      <c r="AW144" s="13"/>
      <c r="AX144" s="14" t="s">
        <v>155</v>
      </c>
      <c r="AY144" s="13"/>
      <c r="AZ144" s="14">
        <v>5482.0</v>
      </c>
      <c r="BA144" s="13"/>
    </row>
    <row r="145">
      <c r="A145" s="11" t="s">
        <v>897</v>
      </c>
      <c r="B145" s="11">
        <v>1670.0</v>
      </c>
      <c r="C145" s="12" t="b">
        <v>0</v>
      </c>
      <c r="D145" s="12" t="b">
        <v>1</v>
      </c>
      <c r="E145" s="12" t="b">
        <v>0</v>
      </c>
      <c r="F145" s="12" t="b">
        <v>0</v>
      </c>
      <c r="G145" s="12" t="b">
        <v>0</v>
      </c>
      <c r="H145" s="12" t="b">
        <v>0</v>
      </c>
      <c r="I145" s="14" t="s">
        <v>857</v>
      </c>
      <c r="J145" s="14" t="s">
        <v>858</v>
      </c>
      <c r="K145" s="12" t="b">
        <v>0</v>
      </c>
      <c r="L145" s="14" t="s">
        <v>857</v>
      </c>
      <c r="M145" s="11" t="s">
        <v>203</v>
      </c>
      <c r="N145" s="11" t="s">
        <v>898</v>
      </c>
      <c r="O145" s="11" t="s">
        <v>510</v>
      </c>
      <c r="P145" s="11" t="s">
        <v>861</v>
      </c>
      <c r="Q145" s="11" t="s">
        <v>162</v>
      </c>
      <c r="R145" s="11" t="s">
        <v>512</v>
      </c>
      <c r="S145" s="11" t="s">
        <v>513</v>
      </c>
      <c r="T145" s="11" t="s">
        <v>899</v>
      </c>
      <c r="W145" s="11" t="s">
        <v>861</v>
      </c>
      <c r="Z145" s="13"/>
      <c r="AA145" s="11" t="s">
        <v>151</v>
      </c>
      <c r="AB145" s="13"/>
      <c r="AC145" s="13"/>
      <c r="AD145" s="11" t="s">
        <v>512</v>
      </c>
      <c r="AE145" s="13"/>
      <c r="AF145" s="14">
        <v>1.0</v>
      </c>
      <c r="AG145" s="11" t="s">
        <v>152</v>
      </c>
      <c r="AH145" s="11" t="s">
        <v>865</v>
      </c>
      <c r="AJ145" s="13"/>
      <c r="AK145" s="13"/>
      <c r="AL145" s="13"/>
      <c r="AM145" s="13"/>
      <c r="AN145" s="11" t="s">
        <v>154</v>
      </c>
      <c r="AO145" s="13"/>
      <c r="AP145" s="11" t="s">
        <v>897</v>
      </c>
      <c r="AR145" s="13"/>
      <c r="AS145" s="13"/>
      <c r="AT145" s="12" t="b">
        <v>0</v>
      </c>
      <c r="AU145" s="13"/>
      <c r="AV145" s="15">
        <v>45910.0</v>
      </c>
      <c r="AW145" s="13"/>
      <c r="AX145" s="14" t="s">
        <v>155</v>
      </c>
      <c r="AY145" s="13"/>
      <c r="AZ145" s="14">
        <v>657.0</v>
      </c>
      <c r="BA145" s="13"/>
    </row>
    <row r="146">
      <c r="A146" s="11" t="s">
        <v>900</v>
      </c>
      <c r="B146" s="11">
        <v>1671.0</v>
      </c>
      <c r="C146" s="12" t="b">
        <v>0</v>
      </c>
      <c r="D146" s="12" t="b">
        <v>0</v>
      </c>
      <c r="E146" s="12" t="b">
        <v>0</v>
      </c>
      <c r="F146" s="12" t="b">
        <v>0</v>
      </c>
      <c r="G146" s="12" t="b">
        <v>0</v>
      </c>
      <c r="H146" s="12" t="b">
        <v>0</v>
      </c>
      <c r="I146" s="13"/>
      <c r="J146" s="13"/>
      <c r="K146" s="12" t="b">
        <v>0</v>
      </c>
      <c r="L146" s="14" t="s">
        <v>857</v>
      </c>
      <c r="M146" s="11" t="s">
        <v>158</v>
      </c>
      <c r="N146" s="11" t="s">
        <v>901</v>
      </c>
      <c r="O146" s="11" t="s">
        <v>902</v>
      </c>
      <c r="P146" s="11" t="s">
        <v>861</v>
      </c>
      <c r="Q146" s="11" t="s">
        <v>162</v>
      </c>
      <c r="R146" s="11" t="s">
        <v>903</v>
      </c>
      <c r="S146" s="13"/>
      <c r="T146" s="11" t="s">
        <v>904</v>
      </c>
      <c r="U146" s="11" t="s">
        <v>165</v>
      </c>
      <c r="W146" s="11" t="s">
        <v>861</v>
      </c>
      <c r="Z146" s="13"/>
      <c r="AA146" s="11" t="s">
        <v>597</v>
      </c>
      <c r="AB146" s="13"/>
      <c r="AC146" s="13"/>
      <c r="AD146" s="11" t="s">
        <v>903</v>
      </c>
      <c r="AE146" s="13"/>
      <c r="AF146" s="14">
        <v>0.0</v>
      </c>
      <c r="AG146" s="11" t="s">
        <v>152</v>
      </c>
      <c r="AH146" s="11" t="s">
        <v>865</v>
      </c>
      <c r="AJ146" s="13"/>
      <c r="AK146" s="13"/>
      <c r="AL146" s="13"/>
      <c r="AM146" s="13"/>
      <c r="AN146" s="13"/>
      <c r="AO146" s="13"/>
      <c r="AP146" s="11" t="s">
        <v>900</v>
      </c>
      <c r="AR146" s="13"/>
      <c r="AS146" s="13"/>
      <c r="AT146" s="12" t="b">
        <v>1</v>
      </c>
      <c r="AU146" s="13"/>
      <c r="AV146" s="14" t="s">
        <v>167</v>
      </c>
      <c r="AW146" s="13"/>
      <c r="AX146" s="14" t="s">
        <v>155</v>
      </c>
      <c r="AY146" s="13"/>
      <c r="AZ146" s="14">
        <v>5483.0</v>
      </c>
      <c r="BA146" s="13"/>
    </row>
    <row r="147">
      <c r="A147" s="11" t="s">
        <v>905</v>
      </c>
      <c r="B147" s="11">
        <v>1676.0</v>
      </c>
      <c r="C147" s="12" t="b">
        <v>0</v>
      </c>
      <c r="D147" s="12" t="b">
        <v>0</v>
      </c>
      <c r="E147" s="12" t="b">
        <v>0</v>
      </c>
      <c r="F147" s="12" t="b">
        <v>0</v>
      </c>
      <c r="G147" s="12" t="b">
        <v>0</v>
      </c>
      <c r="H147" s="12" t="b">
        <v>0</v>
      </c>
      <c r="I147" s="13"/>
      <c r="J147" s="13"/>
      <c r="K147" s="12" t="b">
        <v>0</v>
      </c>
      <c r="L147" s="14" t="s">
        <v>906</v>
      </c>
      <c r="M147" s="11" t="s">
        <v>268</v>
      </c>
      <c r="N147" s="11" t="s">
        <v>907</v>
      </c>
      <c r="O147" s="11" t="s">
        <v>908</v>
      </c>
      <c r="P147" s="11" t="s">
        <v>909</v>
      </c>
      <c r="Q147" s="11" t="s">
        <v>146</v>
      </c>
      <c r="R147" s="11" t="s">
        <v>910</v>
      </c>
      <c r="T147" s="11" t="s">
        <v>911</v>
      </c>
      <c r="U147" s="11" t="s">
        <v>274</v>
      </c>
      <c r="W147" s="11" t="s">
        <v>909</v>
      </c>
      <c r="AA147" s="11" t="s">
        <v>307</v>
      </c>
      <c r="AB147" s="13"/>
      <c r="AC147" s="13"/>
      <c r="AD147" s="11" t="s">
        <v>910</v>
      </c>
      <c r="AF147" s="14">
        <v>0.0</v>
      </c>
      <c r="AG147" s="11" t="s">
        <v>152</v>
      </c>
      <c r="AH147" s="11" t="s">
        <v>912</v>
      </c>
      <c r="AJ147" s="13"/>
      <c r="AK147" s="13"/>
      <c r="AL147" s="13"/>
      <c r="AM147" s="13"/>
      <c r="AN147" s="13"/>
      <c r="AO147" s="13"/>
      <c r="AP147" s="11" t="s">
        <v>905</v>
      </c>
      <c r="AR147" s="13"/>
      <c r="AS147" s="13"/>
      <c r="AT147" s="12" t="b">
        <v>0</v>
      </c>
      <c r="AU147" s="13"/>
      <c r="AV147" s="15">
        <v>45910.0</v>
      </c>
      <c r="AW147" s="13"/>
      <c r="AX147" s="14" t="s">
        <v>155</v>
      </c>
      <c r="AY147" s="13"/>
      <c r="AZ147" s="14">
        <v>561.0</v>
      </c>
      <c r="BA147" s="13"/>
    </row>
    <row r="148">
      <c r="A148" s="11" t="s">
        <v>913</v>
      </c>
      <c r="B148" s="11">
        <v>1679.0</v>
      </c>
      <c r="C148" s="12" t="b">
        <v>0</v>
      </c>
      <c r="D148" s="12" t="b">
        <v>0</v>
      </c>
      <c r="E148" s="12" t="b">
        <v>0</v>
      </c>
      <c r="F148" s="12" t="b">
        <v>0</v>
      </c>
      <c r="G148" s="12" t="b">
        <v>0</v>
      </c>
      <c r="H148" s="12" t="b">
        <v>0</v>
      </c>
      <c r="I148" s="13"/>
      <c r="J148" s="13"/>
      <c r="K148" s="12" t="b">
        <v>0</v>
      </c>
      <c r="L148" s="14" t="s">
        <v>906</v>
      </c>
      <c r="M148" s="11" t="s">
        <v>142</v>
      </c>
      <c r="N148" s="11" t="s">
        <v>914</v>
      </c>
      <c r="O148" s="11" t="s">
        <v>756</v>
      </c>
      <c r="P148" s="11" t="s">
        <v>909</v>
      </c>
      <c r="Q148" s="11" t="s">
        <v>146</v>
      </c>
      <c r="R148" s="11" t="s">
        <v>757</v>
      </c>
      <c r="S148" s="11" t="s">
        <v>758</v>
      </c>
      <c r="T148" s="11" t="s">
        <v>915</v>
      </c>
      <c r="U148" s="11" t="s">
        <v>581</v>
      </c>
      <c r="W148" s="11" t="s">
        <v>909</v>
      </c>
      <c r="AA148" s="11" t="s">
        <v>307</v>
      </c>
      <c r="AB148" s="13"/>
      <c r="AC148" s="13"/>
      <c r="AD148" s="11" t="s">
        <v>757</v>
      </c>
      <c r="AE148" s="13"/>
      <c r="AF148" s="14">
        <v>0.0</v>
      </c>
      <c r="AG148" s="11" t="s">
        <v>152</v>
      </c>
      <c r="AH148" s="11" t="s">
        <v>912</v>
      </c>
      <c r="AJ148" s="13"/>
      <c r="AK148" s="13"/>
      <c r="AL148" s="13"/>
      <c r="AM148" s="13"/>
      <c r="AN148" s="13"/>
      <c r="AO148" s="13"/>
      <c r="AP148" s="11" t="s">
        <v>913</v>
      </c>
      <c r="AR148" s="13"/>
      <c r="AS148" s="13"/>
      <c r="AT148" s="12" t="b">
        <v>0</v>
      </c>
      <c r="AU148" s="13"/>
      <c r="AV148" s="15">
        <v>45910.0</v>
      </c>
      <c r="AW148" s="13"/>
      <c r="AX148" s="14" t="s">
        <v>155</v>
      </c>
      <c r="AY148" s="13"/>
      <c r="AZ148" s="14">
        <v>559.0</v>
      </c>
      <c r="BA148" s="13"/>
    </row>
    <row r="149">
      <c r="A149" s="11" t="s">
        <v>916</v>
      </c>
      <c r="B149" s="11">
        <v>1680.0</v>
      </c>
      <c r="C149" s="12" t="b">
        <v>0</v>
      </c>
      <c r="D149" s="12" t="b">
        <v>0</v>
      </c>
      <c r="E149" s="12" t="b">
        <v>0</v>
      </c>
      <c r="F149" s="12" t="b">
        <v>0</v>
      </c>
      <c r="G149" s="12" t="b">
        <v>0</v>
      </c>
      <c r="H149" s="12" t="b">
        <v>0</v>
      </c>
      <c r="I149" s="13"/>
      <c r="J149" s="13"/>
      <c r="K149" s="12" t="b">
        <v>0</v>
      </c>
      <c r="L149" s="14" t="s">
        <v>906</v>
      </c>
      <c r="M149" s="11" t="s">
        <v>203</v>
      </c>
      <c r="N149" s="11" t="s">
        <v>917</v>
      </c>
      <c r="O149" s="11" t="s">
        <v>918</v>
      </c>
      <c r="P149" s="11" t="s">
        <v>909</v>
      </c>
      <c r="Q149" s="11" t="s">
        <v>146</v>
      </c>
      <c r="R149" s="11" t="s">
        <v>919</v>
      </c>
      <c r="S149" s="11" t="s">
        <v>920</v>
      </c>
      <c r="T149" s="11" t="s">
        <v>921</v>
      </c>
      <c r="W149" s="11" t="s">
        <v>909</v>
      </c>
      <c r="AA149" s="11" t="s">
        <v>307</v>
      </c>
      <c r="AB149" s="13"/>
      <c r="AC149" s="13"/>
      <c r="AD149" s="11" t="s">
        <v>919</v>
      </c>
      <c r="AE149" s="13"/>
      <c r="AF149" s="14">
        <v>0.0</v>
      </c>
      <c r="AG149" s="11" t="s">
        <v>152</v>
      </c>
      <c r="AH149" s="11" t="s">
        <v>912</v>
      </c>
      <c r="AJ149" s="13"/>
      <c r="AK149" s="13"/>
      <c r="AL149" s="13"/>
      <c r="AM149" s="13"/>
      <c r="AN149" s="13"/>
      <c r="AO149" s="13"/>
      <c r="AP149" s="11" t="s">
        <v>916</v>
      </c>
      <c r="AR149" s="13"/>
      <c r="AS149" s="13"/>
      <c r="AT149" s="12" t="b">
        <v>0</v>
      </c>
      <c r="AU149" s="13"/>
      <c r="AV149" s="15">
        <v>45910.0</v>
      </c>
      <c r="AW149" s="13"/>
      <c r="AX149" s="14" t="s">
        <v>155</v>
      </c>
      <c r="AY149" s="13"/>
      <c r="AZ149" s="14">
        <v>563.0</v>
      </c>
      <c r="BA149" s="13"/>
    </row>
    <row r="150">
      <c r="A150" s="11" t="s">
        <v>922</v>
      </c>
      <c r="B150" s="11">
        <v>1681.0</v>
      </c>
      <c r="C150" s="12" t="b">
        <v>0</v>
      </c>
      <c r="D150" s="12" t="b">
        <v>0</v>
      </c>
      <c r="E150" s="12" t="b">
        <v>0</v>
      </c>
      <c r="F150" s="12" t="b">
        <v>0</v>
      </c>
      <c r="G150" s="12" t="b">
        <v>0</v>
      </c>
      <c r="H150" s="12" t="b">
        <v>0</v>
      </c>
      <c r="I150" s="13"/>
      <c r="J150" s="13"/>
      <c r="K150" s="12" t="b">
        <v>0</v>
      </c>
      <c r="L150" s="14" t="s">
        <v>906</v>
      </c>
      <c r="M150" s="11" t="s">
        <v>268</v>
      </c>
      <c r="N150" s="11" t="s">
        <v>923</v>
      </c>
      <c r="O150" s="11" t="s">
        <v>684</v>
      </c>
      <c r="P150" s="11" t="s">
        <v>909</v>
      </c>
      <c r="Q150" s="11" t="s">
        <v>146</v>
      </c>
      <c r="R150" s="11" t="s">
        <v>685</v>
      </c>
      <c r="T150" s="11" t="s">
        <v>686</v>
      </c>
      <c r="U150" s="11" t="s">
        <v>274</v>
      </c>
      <c r="W150" s="11" t="s">
        <v>909</v>
      </c>
      <c r="AA150" s="11" t="s">
        <v>307</v>
      </c>
      <c r="AB150" s="13"/>
      <c r="AC150" s="13"/>
      <c r="AD150" s="11" t="s">
        <v>685</v>
      </c>
      <c r="AF150" s="14">
        <v>0.0</v>
      </c>
      <c r="AG150" s="11" t="s">
        <v>152</v>
      </c>
      <c r="AH150" s="11" t="s">
        <v>912</v>
      </c>
      <c r="AJ150" s="13"/>
      <c r="AK150" s="13"/>
      <c r="AL150" s="13"/>
      <c r="AM150" s="13"/>
      <c r="AN150" s="13"/>
      <c r="AO150" s="13"/>
      <c r="AP150" s="11" t="s">
        <v>922</v>
      </c>
      <c r="AR150" s="13"/>
      <c r="AS150" s="13"/>
      <c r="AT150" s="12" t="b">
        <v>0</v>
      </c>
      <c r="AU150" s="13"/>
      <c r="AV150" s="15">
        <v>45910.0</v>
      </c>
      <c r="AW150" s="13"/>
      <c r="AX150" s="14" t="s">
        <v>155</v>
      </c>
      <c r="AY150" s="13"/>
      <c r="AZ150" s="14">
        <v>565.0</v>
      </c>
      <c r="BA150" s="13"/>
    </row>
    <row r="151">
      <c r="A151" s="11" t="s">
        <v>924</v>
      </c>
      <c r="B151" s="11">
        <v>1684.0</v>
      </c>
      <c r="C151" s="12" t="b">
        <v>0</v>
      </c>
      <c r="D151" s="12" t="b">
        <v>0</v>
      </c>
      <c r="E151" s="12" t="b">
        <v>0</v>
      </c>
      <c r="F151" s="12" t="b">
        <v>0</v>
      </c>
      <c r="G151" s="12" t="b">
        <v>0</v>
      </c>
      <c r="H151" s="12" t="b">
        <v>0</v>
      </c>
      <c r="I151" s="13"/>
      <c r="J151" s="13"/>
      <c r="K151" s="12" t="b">
        <v>0</v>
      </c>
      <c r="L151" s="14" t="s">
        <v>689</v>
      </c>
      <c r="M151" s="11" t="s">
        <v>268</v>
      </c>
      <c r="N151" s="11" t="s">
        <v>925</v>
      </c>
      <c r="O151" s="11" t="s">
        <v>684</v>
      </c>
      <c r="P151" s="11" t="s">
        <v>926</v>
      </c>
      <c r="Q151" s="11" t="s">
        <v>146</v>
      </c>
      <c r="R151" s="11" t="s">
        <v>685</v>
      </c>
      <c r="T151" s="11" t="s">
        <v>686</v>
      </c>
      <c r="U151" s="11" t="s">
        <v>274</v>
      </c>
      <c r="W151" s="11" t="s">
        <v>926</v>
      </c>
      <c r="AA151" s="11" t="s">
        <v>307</v>
      </c>
      <c r="AB151" s="13"/>
      <c r="AC151" s="13"/>
      <c r="AD151" s="11" t="s">
        <v>685</v>
      </c>
      <c r="AF151" s="14">
        <v>0.0</v>
      </c>
      <c r="AG151" s="11" t="s">
        <v>152</v>
      </c>
      <c r="AH151" s="11" t="s">
        <v>927</v>
      </c>
      <c r="AJ151" s="13"/>
      <c r="AK151" s="13"/>
      <c r="AL151" s="13"/>
      <c r="AM151" s="13"/>
      <c r="AN151" s="13"/>
      <c r="AO151" s="13"/>
      <c r="AP151" s="11" t="s">
        <v>924</v>
      </c>
      <c r="AR151" s="13"/>
      <c r="AS151" s="13"/>
      <c r="AT151" s="12" t="b">
        <v>0</v>
      </c>
      <c r="AU151" s="13"/>
      <c r="AV151" s="15">
        <v>45910.0</v>
      </c>
      <c r="AW151" s="13"/>
      <c r="AX151" s="14" t="s">
        <v>155</v>
      </c>
      <c r="AY151" s="13"/>
      <c r="AZ151" s="14">
        <v>554.0</v>
      </c>
      <c r="BA151" s="13"/>
    </row>
    <row r="152">
      <c r="A152" s="11" t="s">
        <v>928</v>
      </c>
      <c r="B152" s="11">
        <v>1685.0</v>
      </c>
      <c r="C152" s="12" t="b">
        <v>0</v>
      </c>
      <c r="D152" s="12" t="b">
        <v>0</v>
      </c>
      <c r="E152" s="12" t="b">
        <v>0</v>
      </c>
      <c r="F152" s="12" t="b">
        <v>0</v>
      </c>
      <c r="G152" s="12" t="b">
        <v>0</v>
      </c>
      <c r="H152" s="12" t="b">
        <v>0</v>
      </c>
      <c r="I152" s="13"/>
      <c r="J152" s="13"/>
      <c r="K152" s="12" t="b">
        <v>0</v>
      </c>
      <c r="L152" s="14" t="s">
        <v>602</v>
      </c>
      <c r="M152" s="11" t="s">
        <v>268</v>
      </c>
      <c r="N152" s="11" t="s">
        <v>929</v>
      </c>
      <c r="O152" s="11" t="s">
        <v>684</v>
      </c>
      <c r="P152" s="11" t="s">
        <v>930</v>
      </c>
      <c r="Q152" s="11" t="s">
        <v>146</v>
      </c>
      <c r="R152" s="11" t="s">
        <v>685</v>
      </c>
      <c r="T152" s="11" t="s">
        <v>686</v>
      </c>
      <c r="U152" s="11" t="s">
        <v>274</v>
      </c>
      <c r="W152" s="11" t="s">
        <v>930</v>
      </c>
      <c r="AA152" s="11" t="s">
        <v>307</v>
      </c>
      <c r="AB152" s="13"/>
      <c r="AC152" s="13"/>
      <c r="AD152" s="11" t="s">
        <v>685</v>
      </c>
      <c r="AF152" s="14">
        <v>0.0</v>
      </c>
      <c r="AG152" s="11" t="s">
        <v>152</v>
      </c>
      <c r="AH152" s="11" t="s">
        <v>931</v>
      </c>
      <c r="AJ152" s="13"/>
      <c r="AK152" s="13"/>
      <c r="AL152" s="13"/>
      <c r="AM152" s="13"/>
      <c r="AN152" s="13"/>
      <c r="AO152" s="13"/>
      <c r="AP152" s="11" t="s">
        <v>928</v>
      </c>
      <c r="AR152" s="13"/>
      <c r="AS152" s="13"/>
      <c r="AT152" s="12" t="b">
        <v>0</v>
      </c>
      <c r="AU152" s="13"/>
      <c r="AV152" s="15">
        <v>45910.0</v>
      </c>
      <c r="AW152" s="13"/>
      <c r="AX152" s="14" t="s">
        <v>155</v>
      </c>
      <c r="AY152" s="13"/>
      <c r="AZ152" s="14">
        <v>516.0</v>
      </c>
      <c r="BA152" s="13"/>
    </row>
    <row r="153">
      <c r="A153" s="11" t="s">
        <v>932</v>
      </c>
      <c r="B153" s="11">
        <v>1688.0</v>
      </c>
      <c r="C153" s="12" t="b">
        <v>0</v>
      </c>
      <c r="D153" s="12" t="b">
        <v>0</v>
      </c>
      <c r="E153" s="12" t="b">
        <v>0</v>
      </c>
      <c r="F153" s="12" t="b">
        <v>0</v>
      </c>
      <c r="G153" s="12" t="b">
        <v>0</v>
      </c>
      <c r="H153" s="12" t="b">
        <v>0</v>
      </c>
      <c r="I153" s="13"/>
      <c r="J153" s="13"/>
      <c r="K153" s="12" t="b">
        <v>0</v>
      </c>
      <c r="L153" s="14" t="s">
        <v>933</v>
      </c>
      <c r="M153" s="11" t="s">
        <v>169</v>
      </c>
      <c r="N153" s="11" t="s">
        <v>934</v>
      </c>
      <c r="O153" s="11" t="s">
        <v>935</v>
      </c>
      <c r="P153" s="11" t="s">
        <v>936</v>
      </c>
      <c r="Q153" s="11" t="s">
        <v>146</v>
      </c>
      <c r="R153" s="11" t="s">
        <v>937</v>
      </c>
      <c r="S153" s="11" t="s">
        <v>938</v>
      </c>
      <c r="T153" s="11" t="s">
        <v>939</v>
      </c>
      <c r="U153" s="11" t="s">
        <v>175</v>
      </c>
      <c r="W153" s="11" t="s">
        <v>936</v>
      </c>
      <c r="AA153" s="11" t="s">
        <v>307</v>
      </c>
      <c r="AB153" s="13"/>
      <c r="AC153" s="13"/>
      <c r="AD153" s="11" t="s">
        <v>937</v>
      </c>
      <c r="AE153" s="13"/>
      <c r="AF153" s="14">
        <v>0.0</v>
      </c>
      <c r="AG153" s="11" t="s">
        <v>152</v>
      </c>
      <c r="AH153" s="11" t="s">
        <v>940</v>
      </c>
      <c r="AJ153" s="13"/>
      <c r="AK153" s="13"/>
      <c r="AL153" s="13"/>
      <c r="AM153" s="13"/>
      <c r="AN153" s="13"/>
      <c r="AO153" s="13"/>
      <c r="AP153" s="11" t="s">
        <v>932</v>
      </c>
      <c r="AR153" s="13"/>
      <c r="AS153" s="13"/>
      <c r="AT153" s="12" t="b">
        <v>1</v>
      </c>
      <c r="AU153" s="13"/>
      <c r="AV153" s="14" t="s">
        <v>167</v>
      </c>
      <c r="AW153" s="13"/>
      <c r="AX153" s="14" t="s">
        <v>155</v>
      </c>
      <c r="AY153" s="13"/>
      <c r="AZ153" s="14">
        <v>5484.0</v>
      </c>
      <c r="BA153" s="13"/>
    </row>
    <row r="154">
      <c r="A154" s="11" t="s">
        <v>941</v>
      </c>
      <c r="B154" s="11">
        <v>1693.0</v>
      </c>
      <c r="C154" s="12" t="b">
        <v>0</v>
      </c>
      <c r="D154" s="12" t="b">
        <v>0</v>
      </c>
      <c r="E154" s="12" t="b">
        <v>0</v>
      </c>
      <c r="F154" s="12" t="b">
        <v>0</v>
      </c>
      <c r="G154" s="12" t="b">
        <v>0</v>
      </c>
      <c r="H154" s="12" t="b">
        <v>0</v>
      </c>
      <c r="I154" s="14" t="s">
        <v>942</v>
      </c>
      <c r="J154" s="14" t="s">
        <v>942</v>
      </c>
      <c r="K154" s="12" t="b">
        <v>0</v>
      </c>
      <c r="L154" s="15">
        <v>44386.0</v>
      </c>
      <c r="M154" s="11" t="s">
        <v>282</v>
      </c>
      <c r="N154" s="11" t="s">
        <v>943</v>
      </c>
      <c r="O154" s="11" t="s">
        <v>944</v>
      </c>
      <c r="P154" s="11" t="s">
        <v>945</v>
      </c>
      <c r="Q154" s="11" t="s">
        <v>146</v>
      </c>
      <c r="R154" s="11" t="s">
        <v>946</v>
      </c>
      <c r="S154" s="11" t="s">
        <v>947</v>
      </c>
      <c r="T154" s="11" t="s">
        <v>948</v>
      </c>
      <c r="U154" s="11" t="s">
        <v>288</v>
      </c>
      <c r="W154" s="11" t="s">
        <v>945</v>
      </c>
      <c r="AA154" s="11" t="s">
        <v>215</v>
      </c>
      <c r="AB154" s="13"/>
      <c r="AC154" s="13"/>
      <c r="AD154" s="11" t="s">
        <v>946</v>
      </c>
      <c r="AF154" s="14">
        <v>0.0</v>
      </c>
      <c r="AG154" s="11" t="s">
        <v>152</v>
      </c>
      <c r="AH154" s="11" t="s">
        <v>949</v>
      </c>
      <c r="AJ154" s="13"/>
      <c r="AK154" s="13"/>
      <c r="AL154" s="13"/>
      <c r="AM154" s="13"/>
      <c r="AN154" s="13"/>
      <c r="AO154" s="13"/>
      <c r="AP154" s="11" t="s">
        <v>941</v>
      </c>
      <c r="AR154" s="13"/>
      <c r="AS154" s="13"/>
      <c r="AT154" s="12" t="b">
        <v>0</v>
      </c>
      <c r="AU154" s="13"/>
      <c r="AV154" s="15">
        <v>45910.0</v>
      </c>
      <c r="AW154" s="13"/>
      <c r="AX154" s="14" t="s">
        <v>155</v>
      </c>
      <c r="AY154" s="13"/>
      <c r="AZ154" s="14">
        <v>701.0</v>
      </c>
      <c r="BA154" s="13"/>
    </row>
    <row r="155">
      <c r="A155" s="11" t="s">
        <v>950</v>
      </c>
      <c r="B155" s="11">
        <v>1695.0</v>
      </c>
      <c r="C155" s="12" t="b">
        <v>0</v>
      </c>
      <c r="D155" s="12" t="b">
        <v>0</v>
      </c>
      <c r="E155" s="12" t="b">
        <v>0</v>
      </c>
      <c r="F155" s="12" t="b">
        <v>0</v>
      </c>
      <c r="G155" s="12" t="b">
        <v>0</v>
      </c>
      <c r="H155" s="12" t="b">
        <v>0</v>
      </c>
      <c r="I155" s="13"/>
      <c r="J155" s="14" t="s">
        <v>951</v>
      </c>
      <c r="K155" s="12" t="b">
        <v>0</v>
      </c>
      <c r="L155" s="15">
        <v>44357.0</v>
      </c>
      <c r="M155" s="11" t="s">
        <v>169</v>
      </c>
      <c r="N155" s="11" t="s">
        <v>952</v>
      </c>
      <c r="O155" s="11" t="s">
        <v>935</v>
      </c>
      <c r="P155" s="11" t="s">
        <v>145</v>
      </c>
      <c r="Q155" s="11" t="s">
        <v>146</v>
      </c>
      <c r="R155" s="11" t="s">
        <v>937</v>
      </c>
      <c r="S155" s="11" t="s">
        <v>938</v>
      </c>
      <c r="T155" s="11" t="s">
        <v>953</v>
      </c>
      <c r="U155" s="11" t="s">
        <v>175</v>
      </c>
      <c r="W155" s="11" t="s">
        <v>145</v>
      </c>
      <c r="AA155" s="11" t="s">
        <v>215</v>
      </c>
      <c r="AB155" s="13"/>
      <c r="AC155" s="13"/>
      <c r="AD155" s="11" t="s">
        <v>937</v>
      </c>
      <c r="AE155" s="13"/>
      <c r="AF155" s="14">
        <v>0.0</v>
      </c>
      <c r="AG155" s="11" t="s">
        <v>152</v>
      </c>
      <c r="AH155" s="11" t="s">
        <v>153</v>
      </c>
      <c r="AJ155" s="13"/>
      <c r="AK155" s="13"/>
      <c r="AL155" s="13"/>
      <c r="AM155" s="13"/>
      <c r="AN155" s="13"/>
      <c r="AO155" s="13"/>
      <c r="AP155" s="11" t="s">
        <v>950</v>
      </c>
      <c r="AR155" s="13"/>
      <c r="AS155" s="13"/>
      <c r="AT155" s="12" t="b">
        <v>1</v>
      </c>
      <c r="AU155" s="13"/>
      <c r="AV155" s="14" t="s">
        <v>167</v>
      </c>
      <c r="AW155" s="13"/>
      <c r="AX155" s="14" t="s">
        <v>155</v>
      </c>
      <c r="AY155" s="13"/>
      <c r="AZ155" s="14">
        <v>5485.0</v>
      </c>
      <c r="BA155" s="13"/>
    </row>
    <row r="156">
      <c r="A156" s="11" t="s">
        <v>954</v>
      </c>
      <c r="B156" s="11">
        <v>1701.0</v>
      </c>
      <c r="C156" s="12" t="b">
        <v>0</v>
      </c>
      <c r="D156" s="12" t="b">
        <v>0</v>
      </c>
      <c r="E156" s="12" t="b">
        <v>0</v>
      </c>
      <c r="F156" s="12" t="b">
        <v>0</v>
      </c>
      <c r="G156" s="12" t="b">
        <v>0</v>
      </c>
      <c r="H156" s="12" t="b">
        <v>0</v>
      </c>
      <c r="I156" s="14" t="s">
        <v>955</v>
      </c>
      <c r="J156" s="14" t="s">
        <v>955</v>
      </c>
      <c r="K156" s="12" t="b">
        <v>0</v>
      </c>
      <c r="L156" s="14" t="s">
        <v>956</v>
      </c>
      <c r="M156" s="11" t="s">
        <v>158</v>
      </c>
      <c r="N156" s="11" t="s">
        <v>957</v>
      </c>
      <c r="O156" s="11" t="s">
        <v>958</v>
      </c>
      <c r="P156" s="11" t="s">
        <v>959</v>
      </c>
      <c r="Q156" s="11" t="s">
        <v>162</v>
      </c>
      <c r="R156" s="11" t="s">
        <v>960</v>
      </c>
      <c r="S156" s="13"/>
      <c r="T156" s="11" t="s">
        <v>961</v>
      </c>
      <c r="U156" s="11" t="s">
        <v>165</v>
      </c>
      <c r="W156" s="11" t="s">
        <v>959</v>
      </c>
      <c r="Z156" s="13"/>
      <c r="AA156" s="11" t="s">
        <v>215</v>
      </c>
      <c r="AB156" s="13"/>
      <c r="AC156" s="13"/>
      <c r="AD156" s="11" t="s">
        <v>960</v>
      </c>
      <c r="AE156" s="13"/>
      <c r="AF156" s="14">
        <v>0.0</v>
      </c>
      <c r="AG156" s="11" t="s">
        <v>152</v>
      </c>
      <c r="AH156" s="11" t="s">
        <v>962</v>
      </c>
      <c r="AI156" s="11" t="s">
        <v>154</v>
      </c>
      <c r="AJ156" s="13"/>
      <c r="AK156" s="13"/>
      <c r="AL156" s="13"/>
      <c r="AM156" s="13"/>
      <c r="AN156" s="13"/>
      <c r="AO156" s="13"/>
      <c r="AP156" s="11" t="s">
        <v>954</v>
      </c>
      <c r="AR156" s="13"/>
      <c r="AS156" s="13"/>
      <c r="AT156" s="12" t="b">
        <v>1</v>
      </c>
      <c r="AU156" s="13"/>
      <c r="AV156" s="14" t="s">
        <v>167</v>
      </c>
      <c r="AW156" s="13"/>
      <c r="AX156" s="14" t="s">
        <v>155</v>
      </c>
      <c r="AY156" s="13"/>
      <c r="AZ156" s="14">
        <v>5486.0</v>
      </c>
      <c r="BA156" s="13"/>
    </row>
    <row r="157">
      <c r="A157" s="11" t="s">
        <v>963</v>
      </c>
      <c r="B157" s="11">
        <v>1702.0</v>
      </c>
      <c r="C157" s="12" t="b">
        <v>0</v>
      </c>
      <c r="D157" s="12" t="b">
        <v>1</v>
      </c>
      <c r="E157" s="12" t="b">
        <v>0</v>
      </c>
      <c r="F157" s="12" t="b">
        <v>0</v>
      </c>
      <c r="G157" s="12" t="b">
        <v>0</v>
      </c>
      <c r="H157" s="12" t="b">
        <v>0</v>
      </c>
      <c r="I157" s="15">
        <v>44266.0</v>
      </c>
      <c r="J157" s="15">
        <v>44266.0</v>
      </c>
      <c r="K157" s="12" t="b">
        <v>0</v>
      </c>
      <c r="L157" s="17">
        <v>44480.0</v>
      </c>
      <c r="M157" s="11" t="s">
        <v>643</v>
      </c>
      <c r="N157" s="11" t="s">
        <v>964</v>
      </c>
      <c r="O157" s="11" t="s">
        <v>645</v>
      </c>
      <c r="P157" s="11" t="s">
        <v>965</v>
      </c>
      <c r="Q157" s="11" t="s">
        <v>162</v>
      </c>
      <c r="R157" s="11" t="s">
        <v>646</v>
      </c>
      <c r="S157" s="13"/>
      <c r="T157" s="11" t="s">
        <v>966</v>
      </c>
      <c r="U157" s="11" t="s">
        <v>648</v>
      </c>
      <c r="W157" s="11" t="s">
        <v>965</v>
      </c>
      <c r="Z157" s="13"/>
      <c r="AA157" s="11" t="s">
        <v>151</v>
      </c>
      <c r="AB157" s="13"/>
      <c r="AC157" s="13"/>
      <c r="AD157" s="11" t="s">
        <v>646</v>
      </c>
      <c r="AE157" s="13"/>
      <c r="AF157" s="14">
        <v>1.0</v>
      </c>
      <c r="AG157" s="11" t="s">
        <v>152</v>
      </c>
      <c r="AH157" s="11" t="s">
        <v>967</v>
      </c>
      <c r="AI157" s="11" t="s">
        <v>154</v>
      </c>
      <c r="AJ157" s="13"/>
      <c r="AK157" s="13"/>
      <c r="AL157" s="13"/>
      <c r="AM157" s="13"/>
      <c r="AN157" s="13"/>
      <c r="AO157" s="13"/>
      <c r="AP157" s="11" t="s">
        <v>963</v>
      </c>
      <c r="AR157" s="13"/>
      <c r="AS157" s="13"/>
      <c r="AT157" s="12" t="b">
        <v>0</v>
      </c>
      <c r="AU157" s="13"/>
      <c r="AV157" s="15">
        <v>45910.0</v>
      </c>
      <c r="AW157" s="13"/>
      <c r="AX157" s="14" t="s">
        <v>155</v>
      </c>
      <c r="AY157" s="13"/>
      <c r="AZ157" s="14">
        <v>676.0</v>
      </c>
      <c r="BA157" s="13"/>
    </row>
    <row r="158">
      <c r="A158" s="11" t="s">
        <v>968</v>
      </c>
      <c r="B158" s="11">
        <v>1712.0</v>
      </c>
      <c r="C158" s="12" t="b">
        <v>0</v>
      </c>
      <c r="D158" s="12" t="b">
        <v>1</v>
      </c>
      <c r="E158" s="12" t="b">
        <v>0</v>
      </c>
      <c r="F158" s="12" t="b">
        <v>0</v>
      </c>
      <c r="G158" s="12" t="b">
        <v>0</v>
      </c>
      <c r="H158" s="12" t="b">
        <v>0</v>
      </c>
      <c r="I158" s="13"/>
      <c r="J158" s="13"/>
      <c r="K158" s="12" t="b">
        <v>0</v>
      </c>
      <c r="L158" s="17">
        <v>44540.0</v>
      </c>
      <c r="M158" s="11" t="s">
        <v>268</v>
      </c>
      <c r="N158" s="11" t="s">
        <v>969</v>
      </c>
      <c r="O158" s="11" t="s">
        <v>970</v>
      </c>
      <c r="P158" s="11" t="s">
        <v>971</v>
      </c>
      <c r="Q158" s="11" t="s">
        <v>972</v>
      </c>
      <c r="R158" s="11" t="s">
        <v>973</v>
      </c>
      <c r="S158" s="11" t="s">
        <v>920</v>
      </c>
      <c r="T158" s="13"/>
      <c r="U158" s="11" t="s">
        <v>274</v>
      </c>
      <c r="W158" s="11" t="s">
        <v>971</v>
      </c>
      <c r="Y158" s="13"/>
      <c r="Z158" s="13"/>
      <c r="AA158" s="11" t="s">
        <v>151</v>
      </c>
      <c r="AB158" s="13"/>
      <c r="AC158" s="13"/>
      <c r="AD158" s="11" t="s">
        <v>973</v>
      </c>
      <c r="AF158" s="13"/>
      <c r="AG158" s="11" t="s">
        <v>152</v>
      </c>
      <c r="AH158" s="11" t="s">
        <v>974</v>
      </c>
      <c r="AJ158" s="13"/>
      <c r="AK158" s="13"/>
      <c r="AL158" s="13"/>
      <c r="AM158" s="13"/>
      <c r="AN158" s="13"/>
      <c r="AO158" s="13"/>
      <c r="AP158" s="11" t="s">
        <v>968</v>
      </c>
      <c r="AR158" s="13"/>
      <c r="AS158" s="13"/>
      <c r="AT158" s="12" t="b">
        <v>0</v>
      </c>
      <c r="AU158" s="13"/>
      <c r="AV158" s="15">
        <v>45910.0</v>
      </c>
      <c r="AW158" s="13"/>
      <c r="AX158" s="14" t="s">
        <v>155</v>
      </c>
      <c r="AY158" s="13"/>
      <c r="AZ158" s="14">
        <v>748.0</v>
      </c>
      <c r="BA158" s="13"/>
    </row>
    <row r="159">
      <c r="A159" s="11" t="s">
        <v>975</v>
      </c>
      <c r="B159" s="11">
        <v>1713.0</v>
      </c>
      <c r="C159" s="12" t="b">
        <v>0</v>
      </c>
      <c r="D159" s="12" t="b">
        <v>1</v>
      </c>
      <c r="E159" s="12" t="b">
        <v>0</v>
      </c>
      <c r="F159" s="12" t="b">
        <v>0</v>
      </c>
      <c r="G159" s="12" t="b">
        <v>0</v>
      </c>
      <c r="H159" s="12" t="b">
        <v>0</v>
      </c>
      <c r="I159" s="13"/>
      <c r="J159" s="13"/>
      <c r="K159" s="12" t="b">
        <v>0</v>
      </c>
      <c r="L159" s="17">
        <v>44540.0</v>
      </c>
      <c r="M159" s="11" t="s">
        <v>643</v>
      </c>
      <c r="N159" s="11" t="s">
        <v>976</v>
      </c>
      <c r="O159" s="11" t="s">
        <v>977</v>
      </c>
      <c r="P159" s="11" t="s">
        <v>971</v>
      </c>
      <c r="Q159" s="11" t="s">
        <v>972</v>
      </c>
      <c r="R159" s="11" t="s">
        <v>978</v>
      </c>
      <c r="S159" s="11" t="s">
        <v>979</v>
      </c>
      <c r="U159" s="11" t="s">
        <v>648</v>
      </c>
      <c r="W159" s="11" t="s">
        <v>971</v>
      </c>
      <c r="Y159" s="13"/>
      <c r="Z159" s="13"/>
      <c r="AA159" s="11" t="s">
        <v>151</v>
      </c>
      <c r="AB159" s="13"/>
      <c r="AC159" s="13"/>
      <c r="AD159" s="11" t="s">
        <v>978</v>
      </c>
      <c r="AF159" s="13"/>
      <c r="AG159" s="11" t="s">
        <v>152</v>
      </c>
      <c r="AH159" s="11" t="s">
        <v>974</v>
      </c>
      <c r="AJ159" s="13"/>
      <c r="AK159" s="13"/>
      <c r="AL159" s="13"/>
      <c r="AM159" s="13"/>
      <c r="AN159" s="13"/>
      <c r="AO159" s="13"/>
      <c r="AP159" s="11" t="s">
        <v>975</v>
      </c>
      <c r="AR159" s="13"/>
      <c r="AS159" s="13"/>
      <c r="AT159" s="12" t="b">
        <v>0</v>
      </c>
      <c r="AU159" s="13"/>
      <c r="AV159" s="15">
        <v>45910.0</v>
      </c>
      <c r="AW159" s="13"/>
      <c r="AX159" s="14" t="s">
        <v>155</v>
      </c>
      <c r="AY159" s="13"/>
      <c r="AZ159" s="14">
        <v>749.0</v>
      </c>
      <c r="BA159" s="13"/>
    </row>
    <row r="160">
      <c r="A160" s="11" t="s">
        <v>980</v>
      </c>
      <c r="B160" s="11">
        <v>1715.0</v>
      </c>
      <c r="C160" s="12" t="b">
        <v>0</v>
      </c>
      <c r="D160" s="12" t="b">
        <v>1</v>
      </c>
      <c r="E160" s="12" t="b">
        <v>0</v>
      </c>
      <c r="F160" s="12" t="b">
        <v>0</v>
      </c>
      <c r="G160" s="12" t="b">
        <v>0</v>
      </c>
      <c r="H160" s="12" t="b">
        <v>0</v>
      </c>
      <c r="I160" s="13"/>
      <c r="J160" s="13"/>
      <c r="K160" s="12" t="b">
        <v>0</v>
      </c>
      <c r="L160" s="17">
        <v>44540.0</v>
      </c>
      <c r="M160" s="11" t="s">
        <v>169</v>
      </c>
      <c r="N160" s="11" t="s">
        <v>981</v>
      </c>
      <c r="O160" s="11" t="s">
        <v>935</v>
      </c>
      <c r="P160" s="11" t="s">
        <v>971</v>
      </c>
      <c r="Q160" s="11" t="s">
        <v>972</v>
      </c>
      <c r="R160" s="11" t="s">
        <v>937</v>
      </c>
      <c r="S160" s="11" t="s">
        <v>938</v>
      </c>
      <c r="U160" s="11" t="s">
        <v>175</v>
      </c>
      <c r="W160" s="11" t="s">
        <v>971</v>
      </c>
      <c r="Y160" s="13"/>
      <c r="Z160" s="13"/>
      <c r="AA160" s="11" t="s">
        <v>151</v>
      </c>
      <c r="AB160" s="13"/>
      <c r="AC160" s="13"/>
      <c r="AD160" s="11" t="s">
        <v>937</v>
      </c>
      <c r="AE160" s="13"/>
      <c r="AF160" s="13"/>
      <c r="AG160" s="11" t="s">
        <v>152</v>
      </c>
      <c r="AH160" s="11" t="s">
        <v>974</v>
      </c>
      <c r="AJ160" s="13"/>
      <c r="AK160" s="13"/>
      <c r="AL160" s="13"/>
      <c r="AM160" s="13"/>
      <c r="AN160" s="13"/>
      <c r="AO160" s="13"/>
      <c r="AP160" s="11" t="s">
        <v>980</v>
      </c>
      <c r="AR160" s="13"/>
      <c r="AS160" s="13"/>
      <c r="AT160" s="12" t="b">
        <v>1</v>
      </c>
      <c r="AU160" s="13"/>
      <c r="AV160" s="14" t="s">
        <v>167</v>
      </c>
      <c r="AW160" s="13"/>
      <c r="AX160" s="14" t="s">
        <v>155</v>
      </c>
      <c r="AY160" s="13"/>
      <c r="AZ160" s="14">
        <v>5487.0</v>
      </c>
      <c r="BA160" s="13"/>
    </row>
    <row r="161">
      <c r="A161" s="11" t="s">
        <v>982</v>
      </c>
      <c r="B161" s="11">
        <v>1716.0</v>
      </c>
      <c r="C161" s="12" t="b">
        <v>0</v>
      </c>
      <c r="D161" s="12" t="b">
        <v>1</v>
      </c>
      <c r="E161" s="12" t="b">
        <v>0</v>
      </c>
      <c r="F161" s="12" t="b">
        <v>0</v>
      </c>
      <c r="G161" s="12" t="b">
        <v>0</v>
      </c>
      <c r="H161" s="12" t="b">
        <v>0</v>
      </c>
      <c r="I161" s="13"/>
      <c r="J161" s="13"/>
      <c r="K161" s="12" t="b">
        <v>0</v>
      </c>
      <c r="L161" s="17">
        <v>44540.0</v>
      </c>
      <c r="M161" s="11" t="s">
        <v>169</v>
      </c>
      <c r="N161" s="11" t="s">
        <v>983</v>
      </c>
      <c r="O161" s="11" t="s">
        <v>984</v>
      </c>
      <c r="P161" s="11" t="s">
        <v>971</v>
      </c>
      <c r="Q161" s="11" t="s">
        <v>972</v>
      </c>
      <c r="R161" s="11" t="s">
        <v>985</v>
      </c>
      <c r="S161" s="11" t="s">
        <v>986</v>
      </c>
      <c r="U161" s="11" t="s">
        <v>175</v>
      </c>
      <c r="W161" s="11" t="s">
        <v>971</v>
      </c>
      <c r="Y161" s="13"/>
      <c r="Z161" s="13"/>
      <c r="AA161" s="11" t="s">
        <v>151</v>
      </c>
      <c r="AB161" s="13"/>
      <c r="AC161" s="13"/>
      <c r="AD161" s="11" t="s">
        <v>985</v>
      </c>
      <c r="AE161" s="13"/>
      <c r="AF161" s="13"/>
      <c r="AG161" s="11" t="s">
        <v>152</v>
      </c>
      <c r="AH161" s="11" t="s">
        <v>974</v>
      </c>
      <c r="AJ161" s="13"/>
      <c r="AK161" s="13"/>
      <c r="AL161" s="13"/>
      <c r="AM161" s="13"/>
      <c r="AN161" s="13"/>
      <c r="AO161" s="13"/>
      <c r="AP161" s="11" t="s">
        <v>982</v>
      </c>
      <c r="AR161" s="13"/>
      <c r="AS161" s="13"/>
      <c r="AT161" s="12" t="b">
        <v>1</v>
      </c>
      <c r="AU161" s="13"/>
      <c r="AV161" s="14" t="s">
        <v>167</v>
      </c>
      <c r="AW161" s="13"/>
      <c r="AX161" s="14" t="s">
        <v>155</v>
      </c>
      <c r="AY161" s="13"/>
      <c r="AZ161" s="14">
        <v>5488.0</v>
      </c>
      <c r="BA161" s="13"/>
    </row>
    <row r="162">
      <c r="A162" s="11" t="s">
        <v>987</v>
      </c>
      <c r="B162" s="11">
        <v>1717.0</v>
      </c>
      <c r="C162" s="12" t="b">
        <v>0</v>
      </c>
      <c r="D162" s="12" t="b">
        <v>0</v>
      </c>
      <c r="E162" s="12" t="b">
        <v>0</v>
      </c>
      <c r="F162" s="12" t="b">
        <v>0</v>
      </c>
      <c r="G162" s="12" t="b">
        <v>0</v>
      </c>
      <c r="H162" s="12" t="b">
        <v>0</v>
      </c>
      <c r="I162" s="13"/>
      <c r="J162" s="13"/>
      <c r="K162" s="12" t="b">
        <v>0</v>
      </c>
      <c r="L162" s="17">
        <v>44540.0</v>
      </c>
      <c r="M162" s="11" t="s">
        <v>169</v>
      </c>
      <c r="N162" s="11" t="s">
        <v>988</v>
      </c>
      <c r="O162" s="11" t="s">
        <v>989</v>
      </c>
      <c r="P162" s="11" t="s">
        <v>971</v>
      </c>
      <c r="Q162" s="11" t="s">
        <v>972</v>
      </c>
      <c r="R162" s="11" t="s">
        <v>990</v>
      </c>
      <c r="S162" s="11" t="s">
        <v>991</v>
      </c>
      <c r="U162" s="11" t="s">
        <v>175</v>
      </c>
      <c r="W162" s="11" t="s">
        <v>971</v>
      </c>
      <c r="Y162" s="13"/>
      <c r="Z162" s="13"/>
      <c r="AA162" s="11" t="s">
        <v>215</v>
      </c>
      <c r="AB162" s="13"/>
      <c r="AC162" s="13"/>
      <c r="AD162" s="11" t="s">
        <v>990</v>
      </c>
      <c r="AF162" s="13"/>
      <c r="AG162" s="11" t="s">
        <v>152</v>
      </c>
      <c r="AH162" s="11" t="s">
        <v>974</v>
      </c>
      <c r="AJ162" s="13"/>
      <c r="AK162" s="13"/>
      <c r="AL162" s="13"/>
      <c r="AM162" s="13"/>
      <c r="AN162" s="13"/>
      <c r="AO162" s="13"/>
      <c r="AP162" s="11" t="s">
        <v>987</v>
      </c>
      <c r="AR162" s="13"/>
      <c r="AS162" s="13"/>
      <c r="AT162" s="12" t="b">
        <v>1</v>
      </c>
      <c r="AU162" s="13"/>
      <c r="AV162" s="14" t="s">
        <v>167</v>
      </c>
      <c r="AW162" s="13"/>
      <c r="AX162" s="14" t="s">
        <v>155</v>
      </c>
      <c r="AY162" s="13"/>
      <c r="AZ162" s="14">
        <v>5489.0</v>
      </c>
      <c r="BA162" s="13"/>
    </row>
    <row r="163">
      <c r="A163" s="11" t="s">
        <v>992</v>
      </c>
      <c r="B163" s="11">
        <v>1721.0</v>
      </c>
      <c r="C163" s="12" t="b">
        <v>0</v>
      </c>
      <c r="D163" s="12" t="b">
        <v>1</v>
      </c>
      <c r="E163" s="12" t="b">
        <v>0</v>
      </c>
      <c r="F163" s="12" t="b">
        <v>0</v>
      </c>
      <c r="G163" s="12" t="b">
        <v>0</v>
      </c>
      <c r="H163" s="12" t="b">
        <v>0</v>
      </c>
      <c r="I163" s="13"/>
      <c r="J163" s="13"/>
      <c r="K163" s="12" t="b">
        <v>0</v>
      </c>
      <c r="L163" s="17">
        <v>44540.0</v>
      </c>
      <c r="M163" s="11" t="s">
        <v>142</v>
      </c>
      <c r="N163" s="11" t="s">
        <v>993</v>
      </c>
      <c r="O163" s="11" t="s">
        <v>144</v>
      </c>
      <c r="P163" s="11" t="s">
        <v>971</v>
      </c>
      <c r="Q163" s="11" t="s">
        <v>972</v>
      </c>
      <c r="R163" s="11" t="s">
        <v>147</v>
      </c>
      <c r="S163" s="11" t="s">
        <v>148</v>
      </c>
      <c r="U163" s="11" t="s">
        <v>150</v>
      </c>
      <c r="W163" s="11" t="s">
        <v>971</v>
      </c>
      <c r="Y163" s="13"/>
      <c r="Z163" s="13"/>
      <c r="AA163" s="11" t="s">
        <v>151</v>
      </c>
      <c r="AB163" s="13"/>
      <c r="AC163" s="13"/>
      <c r="AD163" s="11" t="s">
        <v>147</v>
      </c>
      <c r="AF163" s="13"/>
      <c r="AG163" s="11" t="s">
        <v>152</v>
      </c>
      <c r="AH163" s="11" t="s">
        <v>974</v>
      </c>
      <c r="AJ163" s="13"/>
      <c r="AK163" s="13"/>
      <c r="AL163" s="13"/>
      <c r="AM163" s="13"/>
      <c r="AN163" s="13"/>
      <c r="AO163" s="13"/>
      <c r="AP163" s="11" t="s">
        <v>992</v>
      </c>
      <c r="AR163" s="13"/>
      <c r="AS163" s="13"/>
      <c r="AT163" s="12" t="b">
        <v>0</v>
      </c>
      <c r="AU163" s="13"/>
      <c r="AV163" s="15">
        <v>45910.0</v>
      </c>
      <c r="AW163" s="13"/>
      <c r="AX163" s="14" t="s">
        <v>155</v>
      </c>
      <c r="AY163" s="13"/>
      <c r="AZ163" s="14">
        <v>753.0</v>
      </c>
      <c r="BA163" s="13"/>
    </row>
    <row r="164">
      <c r="A164" s="11" t="s">
        <v>994</v>
      </c>
      <c r="B164" s="11">
        <v>1722.0</v>
      </c>
      <c r="C164" s="12" t="b">
        <v>0</v>
      </c>
      <c r="D164" s="12" t="b">
        <v>1</v>
      </c>
      <c r="E164" s="12" t="b">
        <v>0</v>
      </c>
      <c r="F164" s="12" t="b">
        <v>0</v>
      </c>
      <c r="G164" s="12" t="b">
        <v>0</v>
      </c>
      <c r="H164" s="12" t="b">
        <v>0</v>
      </c>
      <c r="I164" s="13"/>
      <c r="J164" s="13"/>
      <c r="K164" s="12" t="b">
        <v>0</v>
      </c>
      <c r="L164" s="17">
        <v>44540.0</v>
      </c>
      <c r="M164" s="11" t="s">
        <v>142</v>
      </c>
      <c r="N164" s="11" t="s">
        <v>995</v>
      </c>
      <c r="O164" s="11" t="s">
        <v>756</v>
      </c>
      <c r="P164" s="11" t="s">
        <v>971</v>
      </c>
      <c r="Q164" s="11" t="s">
        <v>972</v>
      </c>
      <c r="R164" s="11" t="s">
        <v>757</v>
      </c>
      <c r="S164" s="11" t="s">
        <v>758</v>
      </c>
      <c r="U164" s="11" t="s">
        <v>150</v>
      </c>
      <c r="W164" s="11" t="s">
        <v>971</v>
      </c>
      <c r="Y164" s="13"/>
      <c r="Z164" s="13"/>
      <c r="AA164" s="11" t="s">
        <v>151</v>
      </c>
      <c r="AB164" s="13"/>
      <c r="AC164" s="13"/>
      <c r="AD164" s="11" t="s">
        <v>757</v>
      </c>
      <c r="AE164" s="13"/>
      <c r="AF164" s="13"/>
      <c r="AG164" s="11" t="s">
        <v>152</v>
      </c>
      <c r="AH164" s="11" t="s">
        <v>974</v>
      </c>
      <c r="AJ164" s="13"/>
      <c r="AK164" s="13"/>
      <c r="AL164" s="13"/>
      <c r="AM164" s="13"/>
      <c r="AN164" s="13"/>
      <c r="AO164" s="13"/>
      <c r="AP164" s="11" t="s">
        <v>994</v>
      </c>
      <c r="AR164" s="13"/>
      <c r="AS164" s="13"/>
      <c r="AT164" s="12" t="b">
        <v>0</v>
      </c>
      <c r="AU164" s="13"/>
      <c r="AV164" s="15">
        <v>45910.0</v>
      </c>
      <c r="AW164" s="13"/>
      <c r="AX164" s="14" t="s">
        <v>155</v>
      </c>
      <c r="AY164" s="13"/>
      <c r="AZ164" s="14">
        <v>755.0</v>
      </c>
      <c r="BA164" s="13"/>
    </row>
    <row r="165">
      <c r="A165" s="11" t="s">
        <v>996</v>
      </c>
      <c r="B165" s="11">
        <v>1724.0</v>
      </c>
      <c r="C165" s="12" t="b">
        <v>0</v>
      </c>
      <c r="D165" s="12" t="b">
        <v>1</v>
      </c>
      <c r="E165" s="12" t="b">
        <v>0</v>
      </c>
      <c r="F165" s="12" t="b">
        <v>0</v>
      </c>
      <c r="G165" s="12" t="b">
        <v>0</v>
      </c>
      <c r="H165" s="12" t="b">
        <v>0</v>
      </c>
      <c r="I165" s="13"/>
      <c r="J165" s="13"/>
      <c r="K165" s="12" t="b">
        <v>0</v>
      </c>
      <c r="L165" s="17">
        <v>44540.0</v>
      </c>
      <c r="M165" s="11" t="s">
        <v>268</v>
      </c>
      <c r="N165" s="11" t="s">
        <v>997</v>
      </c>
      <c r="O165" s="11" t="s">
        <v>684</v>
      </c>
      <c r="P165" s="11" t="s">
        <v>971</v>
      </c>
      <c r="Q165" s="11" t="s">
        <v>972</v>
      </c>
      <c r="R165" s="11" t="s">
        <v>685</v>
      </c>
      <c r="T165" s="13"/>
      <c r="U165" s="11" t="s">
        <v>998</v>
      </c>
      <c r="W165" s="11" t="s">
        <v>971</v>
      </c>
      <c r="Y165" s="13"/>
      <c r="Z165" s="13"/>
      <c r="AA165" s="11" t="s">
        <v>151</v>
      </c>
      <c r="AB165" s="13"/>
      <c r="AC165" s="13"/>
      <c r="AD165" s="11" t="s">
        <v>685</v>
      </c>
      <c r="AF165" s="13"/>
      <c r="AG165" s="11" t="s">
        <v>152</v>
      </c>
      <c r="AH165" s="11" t="s">
        <v>974</v>
      </c>
      <c r="AJ165" s="13"/>
      <c r="AK165" s="13"/>
      <c r="AL165" s="13"/>
      <c r="AM165" s="13"/>
      <c r="AN165" s="13"/>
      <c r="AO165" s="13"/>
      <c r="AP165" s="11" t="s">
        <v>996</v>
      </c>
      <c r="AR165" s="13"/>
      <c r="AS165" s="13"/>
      <c r="AT165" s="12" t="b">
        <v>0</v>
      </c>
      <c r="AU165" s="13"/>
      <c r="AV165" s="15">
        <v>45910.0</v>
      </c>
      <c r="AW165" s="13"/>
      <c r="AX165" s="14" t="s">
        <v>155</v>
      </c>
      <c r="AY165" s="13"/>
      <c r="AZ165" s="14">
        <v>756.0</v>
      </c>
      <c r="BA165" s="13"/>
    </row>
    <row r="166">
      <c r="A166" s="11" t="s">
        <v>999</v>
      </c>
      <c r="B166" s="11">
        <v>1727.0</v>
      </c>
      <c r="C166" s="12" t="b">
        <v>0</v>
      </c>
      <c r="D166" s="12" t="b">
        <v>1</v>
      </c>
      <c r="E166" s="12" t="b">
        <v>0</v>
      </c>
      <c r="F166" s="12" t="b">
        <v>0</v>
      </c>
      <c r="G166" s="12" t="b">
        <v>0</v>
      </c>
      <c r="H166" s="12" t="b">
        <v>0</v>
      </c>
      <c r="I166" s="13"/>
      <c r="J166" s="13"/>
      <c r="K166" s="12" t="b">
        <v>0</v>
      </c>
      <c r="L166" s="17">
        <v>44540.0</v>
      </c>
      <c r="M166" s="11" t="s">
        <v>256</v>
      </c>
      <c r="N166" s="11" t="s">
        <v>1000</v>
      </c>
      <c r="O166" s="11" t="s">
        <v>1001</v>
      </c>
      <c r="P166" s="11" t="s">
        <v>971</v>
      </c>
      <c r="Q166" s="11" t="s">
        <v>972</v>
      </c>
      <c r="R166" s="11" t="s">
        <v>1002</v>
      </c>
      <c r="S166" s="11" t="s">
        <v>1003</v>
      </c>
      <c r="U166" s="11" t="s">
        <v>261</v>
      </c>
      <c r="W166" s="11" t="s">
        <v>971</v>
      </c>
      <c r="Y166" s="13"/>
      <c r="Z166" s="13"/>
      <c r="AA166" s="11" t="s">
        <v>151</v>
      </c>
      <c r="AB166" s="13"/>
      <c r="AC166" s="13"/>
      <c r="AD166" s="11" t="s">
        <v>1002</v>
      </c>
      <c r="AE166" s="13"/>
      <c r="AF166" s="13"/>
      <c r="AG166" s="11" t="s">
        <v>152</v>
      </c>
      <c r="AH166" s="11" t="s">
        <v>974</v>
      </c>
      <c r="AJ166" s="13"/>
      <c r="AK166" s="13"/>
      <c r="AL166" s="13"/>
      <c r="AM166" s="13"/>
      <c r="AN166" s="13"/>
      <c r="AO166" s="13"/>
      <c r="AP166" s="11" t="s">
        <v>999</v>
      </c>
      <c r="AR166" s="13"/>
      <c r="AS166" s="13"/>
      <c r="AT166" s="12" t="b">
        <v>0</v>
      </c>
      <c r="AU166" s="13"/>
      <c r="AV166" s="15">
        <v>45910.0</v>
      </c>
      <c r="AW166" s="13"/>
      <c r="AX166" s="14" t="s">
        <v>155</v>
      </c>
      <c r="AY166" s="13"/>
      <c r="AZ166" s="14">
        <v>759.0</v>
      </c>
      <c r="BA166" s="13"/>
    </row>
    <row r="167">
      <c r="A167" s="11" t="s">
        <v>1004</v>
      </c>
      <c r="B167" s="11">
        <v>1728.0</v>
      </c>
      <c r="C167" s="12" t="b">
        <v>0</v>
      </c>
      <c r="D167" s="12" t="b">
        <v>1</v>
      </c>
      <c r="E167" s="12" t="b">
        <v>0</v>
      </c>
      <c r="F167" s="12" t="b">
        <v>0</v>
      </c>
      <c r="G167" s="12" t="b">
        <v>0</v>
      </c>
      <c r="H167" s="12" t="b">
        <v>0</v>
      </c>
      <c r="I167" s="13"/>
      <c r="J167" s="13"/>
      <c r="K167" s="12" t="b">
        <v>0</v>
      </c>
      <c r="L167" s="17">
        <v>44540.0</v>
      </c>
      <c r="M167" s="11" t="s">
        <v>256</v>
      </c>
      <c r="N167" s="11" t="s">
        <v>1005</v>
      </c>
      <c r="O167" s="11" t="s">
        <v>793</v>
      </c>
      <c r="P167" s="11" t="s">
        <v>971</v>
      </c>
      <c r="Q167" s="11" t="s">
        <v>972</v>
      </c>
      <c r="R167" s="11" t="s">
        <v>794</v>
      </c>
      <c r="S167" s="11" t="s">
        <v>795</v>
      </c>
      <c r="U167" s="11" t="s">
        <v>261</v>
      </c>
      <c r="W167" s="11" t="s">
        <v>971</v>
      </c>
      <c r="Y167" s="13"/>
      <c r="Z167" s="13"/>
      <c r="AA167" s="11" t="s">
        <v>151</v>
      </c>
      <c r="AB167" s="13"/>
      <c r="AC167" s="13"/>
      <c r="AD167" s="11" t="s">
        <v>794</v>
      </c>
      <c r="AE167" s="13"/>
      <c r="AF167" s="13"/>
      <c r="AG167" s="11" t="s">
        <v>152</v>
      </c>
      <c r="AH167" s="11" t="s">
        <v>974</v>
      </c>
      <c r="AJ167" s="13"/>
      <c r="AK167" s="13"/>
      <c r="AL167" s="13"/>
      <c r="AM167" s="13"/>
      <c r="AN167" s="13"/>
      <c r="AO167" s="13"/>
      <c r="AP167" s="11" t="s">
        <v>1004</v>
      </c>
      <c r="AR167" s="13"/>
      <c r="AS167" s="13"/>
      <c r="AT167" s="12" t="b">
        <v>0</v>
      </c>
      <c r="AU167" s="13"/>
      <c r="AV167" s="15">
        <v>45910.0</v>
      </c>
      <c r="AW167" s="13"/>
      <c r="AX167" s="14" t="s">
        <v>155</v>
      </c>
      <c r="AY167" s="13"/>
      <c r="AZ167" s="14">
        <v>760.0</v>
      </c>
      <c r="BA167" s="13"/>
    </row>
    <row r="168">
      <c r="A168" s="11" t="s">
        <v>1006</v>
      </c>
      <c r="B168" s="11">
        <v>1729.0</v>
      </c>
      <c r="C168" s="12" t="b">
        <v>0</v>
      </c>
      <c r="D168" s="12" t="b">
        <v>1</v>
      </c>
      <c r="E168" s="12" t="b">
        <v>0</v>
      </c>
      <c r="F168" s="12" t="b">
        <v>0</v>
      </c>
      <c r="G168" s="12" t="b">
        <v>0</v>
      </c>
      <c r="H168" s="12" t="b">
        <v>0</v>
      </c>
      <c r="I168" s="13"/>
      <c r="J168" s="13"/>
      <c r="K168" s="12" t="b">
        <v>0</v>
      </c>
      <c r="L168" s="17">
        <v>44540.0</v>
      </c>
      <c r="M168" s="11" t="s">
        <v>203</v>
      </c>
      <c r="N168" s="11" t="s">
        <v>1007</v>
      </c>
      <c r="O168" s="11" t="s">
        <v>638</v>
      </c>
      <c r="P168" s="11" t="s">
        <v>971</v>
      </c>
      <c r="Q168" s="11" t="s">
        <v>972</v>
      </c>
      <c r="R168" s="11" t="s">
        <v>639</v>
      </c>
      <c r="S168" s="11" t="s">
        <v>640</v>
      </c>
      <c r="U168" s="11" t="s">
        <v>209</v>
      </c>
      <c r="W168" s="11" t="s">
        <v>971</v>
      </c>
      <c r="Y168" s="13"/>
      <c r="Z168" s="13"/>
      <c r="AA168" s="11" t="s">
        <v>151</v>
      </c>
      <c r="AB168" s="13"/>
      <c r="AC168" s="13"/>
      <c r="AD168" s="11" t="s">
        <v>639</v>
      </c>
      <c r="AE168" s="13"/>
      <c r="AF168" s="13"/>
      <c r="AG168" s="11" t="s">
        <v>152</v>
      </c>
      <c r="AH168" s="11" t="s">
        <v>974</v>
      </c>
      <c r="AJ168" s="13"/>
      <c r="AK168" s="13"/>
      <c r="AL168" s="13"/>
      <c r="AM168" s="13"/>
      <c r="AN168" s="13"/>
      <c r="AO168" s="13"/>
      <c r="AP168" s="11" t="s">
        <v>1006</v>
      </c>
      <c r="AR168" s="13"/>
      <c r="AS168" s="13"/>
      <c r="AT168" s="12" t="b">
        <v>0</v>
      </c>
      <c r="AU168" s="13"/>
      <c r="AV168" s="15">
        <v>45910.0</v>
      </c>
      <c r="AW168" s="13"/>
      <c r="AX168" s="14" t="s">
        <v>155</v>
      </c>
      <c r="AY168" s="13"/>
      <c r="AZ168" s="14">
        <v>752.0</v>
      </c>
      <c r="BA168" s="13"/>
    </row>
    <row r="169">
      <c r="A169" s="11" t="s">
        <v>1008</v>
      </c>
      <c r="B169" s="11">
        <v>1732.0</v>
      </c>
      <c r="C169" s="12" t="b">
        <v>0</v>
      </c>
      <c r="D169" s="12" t="b">
        <v>0</v>
      </c>
      <c r="E169" s="12" t="b">
        <v>0</v>
      </c>
      <c r="F169" s="12" t="b">
        <v>0</v>
      </c>
      <c r="G169" s="12" t="b">
        <v>0</v>
      </c>
      <c r="H169" s="12" t="b">
        <v>0</v>
      </c>
      <c r="I169" s="13"/>
      <c r="J169" s="13"/>
      <c r="K169" s="12" t="b">
        <v>0</v>
      </c>
      <c r="L169" s="17">
        <v>44540.0</v>
      </c>
      <c r="M169" s="11" t="s">
        <v>239</v>
      </c>
      <c r="N169" s="11" t="s">
        <v>1009</v>
      </c>
      <c r="O169" s="11" t="s">
        <v>1010</v>
      </c>
      <c r="P169" s="11" t="s">
        <v>971</v>
      </c>
      <c r="Q169" s="11" t="s">
        <v>972</v>
      </c>
      <c r="R169" s="11" t="s">
        <v>1011</v>
      </c>
      <c r="S169" s="11" t="s">
        <v>920</v>
      </c>
      <c r="T169" s="13"/>
      <c r="U169" s="11" t="s">
        <v>246</v>
      </c>
      <c r="W169" s="11" t="s">
        <v>971</v>
      </c>
      <c r="Y169" s="13"/>
      <c r="Z169" s="13"/>
      <c r="AA169" s="11" t="s">
        <v>215</v>
      </c>
      <c r="AB169" s="13"/>
      <c r="AC169" s="13"/>
      <c r="AD169" s="11" t="s">
        <v>1011</v>
      </c>
      <c r="AE169" s="13"/>
      <c r="AF169" s="13"/>
      <c r="AG169" s="11" t="s">
        <v>152</v>
      </c>
      <c r="AH169" s="11" t="s">
        <v>974</v>
      </c>
      <c r="AJ169" s="13"/>
      <c r="AK169" s="13"/>
      <c r="AL169" s="13"/>
      <c r="AM169" s="13"/>
      <c r="AN169" s="13"/>
      <c r="AO169" s="13"/>
      <c r="AP169" s="11" t="s">
        <v>1008</v>
      </c>
      <c r="AR169" s="13"/>
      <c r="AS169" s="13"/>
      <c r="AT169" s="12" t="b">
        <v>0</v>
      </c>
      <c r="AU169" s="13"/>
      <c r="AV169" s="15">
        <v>45910.0</v>
      </c>
      <c r="AW169" s="13"/>
      <c r="AX169" s="14" t="s">
        <v>155</v>
      </c>
      <c r="AY169" s="13"/>
      <c r="AZ169" s="14">
        <v>758.0</v>
      </c>
      <c r="BA169" s="13"/>
    </row>
    <row r="170">
      <c r="A170" s="11" t="s">
        <v>1012</v>
      </c>
      <c r="B170" s="11">
        <v>1735.0</v>
      </c>
      <c r="C170" s="12" t="b">
        <v>0</v>
      </c>
      <c r="D170" s="12" t="b">
        <v>0</v>
      </c>
      <c r="E170" s="12" t="b">
        <v>0</v>
      </c>
      <c r="F170" s="12" t="b">
        <v>0</v>
      </c>
      <c r="G170" s="12" t="b">
        <v>0</v>
      </c>
      <c r="H170" s="12" t="b">
        <v>0</v>
      </c>
      <c r="I170" s="13"/>
      <c r="J170" s="13"/>
      <c r="K170" s="12" t="b">
        <v>0</v>
      </c>
      <c r="L170" s="17">
        <v>44540.0</v>
      </c>
      <c r="M170" s="11" t="s">
        <v>158</v>
      </c>
      <c r="N170" s="11" t="s">
        <v>1013</v>
      </c>
      <c r="O170" s="11" t="s">
        <v>1014</v>
      </c>
      <c r="P170" s="11" t="s">
        <v>971</v>
      </c>
      <c r="Q170" s="11" t="s">
        <v>972</v>
      </c>
      <c r="R170" s="11" t="s">
        <v>1015</v>
      </c>
      <c r="S170" s="11" t="s">
        <v>1016</v>
      </c>
      <c r="U170" s="11" t="s">
        <v>165</v>
      </c>
      <c r="W170" s="11" t="s">
        <v>971</v>
      </c>
      <c r="Y170" s="13"/>
      <c r="Z170" s="13"/>
      <c r="AA170" s="11" t="s">
        <v>215</v>
      </c>
      <c r="AB170" s="13"/>
      <c r="AC170" s="13"/>
      <c r="AD170" s="11" t="s">
        <v>1015</v>
      </c>
      <c r="AF170" s="13"/>
      <c r="AG170" s="11" t="s">
        <v>152</v>
      </c>
      <c r="AH170" s="11" t="s">
        <v>974</v>
      </c>
      <c r="AJ170" s="13"/>
      <c r="AK170" s="13"/>
      <c r="AL170" s="13"/>
      <c r="AM170" s="13"/>
      <c r="AN170" s="13"/>
      <c r="AO170" s="13"/>
      <c r="AP170" s="11" t="s">
        <v>1012</v>
      </c>
      <c r="AR170" s="13"/>
      <c r="AS170" s="13"/>
      <c r="AT170" s="12" t="b">
        <v>1</v>
      </c>
      <c r="AU170" s="13"/>
      <c r="AV170" s="14" t="s">
        <v>167</v>
      </c>
      <c r="AW170" s="13"/>
      <c r="AX170" s="14" t="s">
        <v>155</v>
      </c>
      <c r="AY170" s="13"/>
      <c r="AZ170" s="14">
        <v>5490.0</v>
      </c>
      <c r="BA170" s="13"/>
    </row>
    <row r="171">
      <c r="A171" s="11" t="s">
        <v>1017</v>
      </c>
      <c r="B171" s="11">
        <v>1736.0</v>
      </c>
      <c r="C171" s="12" t="b">
        <v>0</v>
      </c>
      <c r="D171" s="12" t="b">
        <v>1</v>
      </c>
      <c r="E171" s="12" t="b">
        <v>0</v>
      </c>
      <c r="F171" s="12" t="b">
        <v>0</v>
      </c>
      <c r="G171" s="12" t="b">
        <v>0</v>
      </c>
      <c r="H171" s="12" t="b">
        <v>0</v>
      </c>
      <c r="I171" s="13"/>
      <c r="J171" s="13"/>
      <c r="K171" s="12" t="b">
        <v>0</v>
      </c>
      <c r="L171" s="17">
        <v>44540.0</v>
      </c>
      <c r="M171" s="11" t="s">
        <v>1018</v>
      </c>
      <c r="N171" s="11" t="s">
        <v>1019</v>
      </c>
      <c r="O171" s="11" t="s">
        <v>1020</v>
      </c>
      <c r="P171" s="11" t="s">
        <v>971</v>
      </c>
      <c r="Q171" s="11" t="s">
        <v>972</v>
      </c>
      <c r="R171" s="11" t="s">
        <v>1021</v>
      </c>
      <c r="S171" s="11" t="s">
        <v>1022</v>
      </c>
      <c r="V171" s="13"/>
      <c r="W171" s="11" t="s">
        <v>971</v>
      </c>
      <c r="Y171" s="13"/>
      <c r="Z171" s="13"/>
      <c r="AA171" s="11" t="s">
        <v>151</v>
      </c>
      <c r="AB171" s="13"/>
      <c r="AC171" s="13"/>
      <c r="AD171" s="11" t="s">
        <v>1021</v>
      </c>
      <c r="AF171" s="13"/>
      <c r="AG171" s="11" t="s">
        <v>152</v>
      </c>
      <c r="AH171" s="11" t="s">
        <v>974</v>
      </c>
      <c r="AJ171" s="13"/>
      <c r="AK171" s="13"/>
      <c r="AL171" s="13"/>
      <c r="AM171" s="13"/>
      <c r="AN171" s="13"/>
      <c r="AO171" s="13"/>
      <c r="AP171" s="11" t="s">
        <v>1017</v>
      </c>
      <c r="AR171" s="13"/>
      <c r="AS171" s="13"/>
      <c r="AT171" s="12" t="b">
        <v>0</v>
      </c>
      <c r="AU171" s="13"/>
      <c r="AV171" s="15">
        <v>45910.0</v>
      </c>
      <c r="AW171" s="13"/>
      <c r="AX171" s="14" t="s">
        <v>155</v>
      </c>
      <c r="AY171" s="13"/>
      <c r="AZ171" s="14">
        <v>763.0</v>
      </c>
      <c r="BA171" s="13"/>
    </row>
    <row r="172">
      <c r="A172" s="11" t="s">
        <v>1023</v>
      </c>
      <c r="B172" s="11">
        <v>1737.0</v>
      </c>
      <c r="C172" s="12" t="b">
        <v>0</v>
      </c>
      <c r="D172" s="12" t="b">
        <v>1</v>
      </c>
      <c r="E172" s="12" t="b">
        <v>0</v>
      </c>
      <c r="F172" s="12" t="b">
        <v>0</v>
      </c>
      <c r="G172" s="12" t="b">
        <v>0</v>
      </c>
      <c r="H172" s="12" t="b">
        <v>0</v>
      </c>
      <c r="I172" s="13"/>
      <c r="J172" s="13"/>
      <c r="K172" s="12" t="b">
        <v>0</v>
      </c>
      <c r="L172" s="17">
        <v>44540.0</v>
      </c>
      <c r="M172" s="11" t="s">
        <v>142</v>
      </c>
      <c r="N172" s="11" t="s">
        <v>1024</v>
      </c>
      <c r="O172" s="11" t="s">
        <v>1025</v>
      </c>
      <c r="P172" s="11" t="s">
        <v>971</v>
      </c>
      <c r="Q172" s="11" t="s">
        <v>972</v>
      </c>
      <c r="R172" s="11" t="s">
        <v>1026</v>
      </c>
      <c r="S172" s="11" t="s">
        <v>1027</v>
      </c>
      <c r="U172" s="11" t="s">
        <v>150</v>
      </c>
      <c r="W172" s="11" t="s">
        <v>971</v>
      </c>
      <c r="Y172" s="13"/>
      <c r="Z172" s="13"/>
      <c r="AA172" s="11" t="s">
        <v>151</v>
      </c>
      <c r="AB172" s="13"/>
      <c r="AC172" s="13"/>
      <c r="AD172" s="11" t="s">
        <v>1026</v>
      </c>
      <c r="AE172" s="13"/>
      <c r="AF172" s="13"/>
      <c r="AG172" s="11" t="s">
        <v>152</v>
      </c>
      <c r="AH172" s="11" t="s">
        <v>974</v>
      </c>
      <c r="AJ172" s="13"/>
      <c r="AK172" s="13"/>
      <c r="AL172" s="13"/>
      <c r="AM172" s="13"/>
      <c r="AN172" s="13"/>
      <c r="AO172" s="13"/>
      <c r="AP172" s="11" t="s">
        <v>1023</v>
      </c>
      <c r="AR172" s="13"/>
      <c r="AS172" s="13"/>
      <c r="AT172" s="12" t="b">
        <v>0</v>
      </c>
      <c r="AU172" s="13"/>
      <c r="AV172" s="15">
        <v>45910.0</v>
      </c>
      <c r="AW172" s="13"/>
      <c r="AX172" s="14" t="s">
        <v>155</v>
      </c>
      <c r="AY172" s="13"/>
      <c r="AZ172" s="14">
        <v>765.0</v>
      </c>
      <c r="BA172" s="13"/>
    </row>
    <row r="173">
      <c r="A173" s="11" t="s">
        <v>1028</v>
      </c>
      <c r="B173" s="11">
        <v>1758.0</v>
      </c>
      <c r="C173" s="12" t="b">
        <v>0</v>
      </c>
      <c r="D173" s="12" t="b">
        <v>1</v>
      </c>
      <c r="E173" s="12" t="b">
        <v>0</v>
      </c>
      <c r="F173" s="12" t="b">
        <v>0</v>
      </c>
      <c r="G173" s="12" t="b">
        <v>1</v>
      </c>
      <c r="H173" s="12" t="b">
        <v>0</v>
      </c>
      <c r="I173" s="15">
        <v>44326.0</v>
      </c>
      <c r="J173" s="15">
        <v>44326.0</v>
      </c>
      <c r="K173" s="12" t="b">
        <v>0</v>
      </c>
      <c r="L173" s="15">
        <v>44238.0</v>
      </c>
      <c r="M173" s="11" t="s">
        <v>189</v>
      </c>
      <c r="N173" s="11" t="s">
        <v>1029</v>
      </c>
      <c r="O173" s="11" t="s">
        <v>218</v>
      </c>
      <c r="P173" s="11" t="s">
        <v>1030</v>
      </c>
      <c r="Q173" s="11" t="s">
        <v>146</v>
      </c>
      <c r="R173" s="11" t="s">
        <v>220</v>
      </c>
      <c r="S173" s="11" t="s">
        <v>221</v>
      </c>
      <c r="U173" s="11" t="s">
        <v>196</v>
      </c>
      <c r="W173" s="11" t="s">
        <v>1030</v>
      </c>
      <c r="AA173" s="11" t="s">
        <v>151</v>
      </c>
      <c r="AB173" s="13"/>
      <c r="AC173" s="13"/>
      <c r="AD173" s="11" t="s">
        <v>220</v>
      </c>
      <c r="AE173" s="13"/>
      <c r="AF173" s="14">
        <v>0.0</v>
      </c>
      <c r="AG173" s="11" t="s">
        <v>152</v>
      </c>
      <c r="AH173" s="11" t="s">
        <v>1031</v>
      </c>
      <c r="AI173" s="11" t="s">
        <v>154</v>
      </c>
      <c r="AJ173" s="13"/>
      <c r="AK173" s="13"/>
      <c r="AL173" s="13"/>
      <c r="AM173" s="13"/>
      <c r="AN173" s="13"/>
      <c r="AO173" s="13"/>
      <c r="AP173" s="11" t="s">
        <v>1028</v>
      </c>
      <c r="AR173" s="13"/>
      <c r="AS173" s="13"/>
      <c r="AT173" s="12" t="b">
        <v>0</v>
      </c>
      <c r="AU173" s="13"/>
      <c r="AV173" s="15">
        <v>45910.0</v>
      </c>
      <c r="AW173" s="13"/>
      <c r="AX173" s="14" t="s">
        <v>155</v>
      </c>
      <c r="AY173" s="13"/>
      <c r="AZ173" s="14">
        <v>768.0</v>
      </c>
      <c r="BA173" s="13"/>
    </row>
    <row r="174">
      <c r="A174" s="11" t="s">
        <v>1032</v>
      </c>
      <c r="B174" s="11">
        <v>1759.0</v>
      </c>
      <c r="C174" s="12" t="b">
        <v>0</v>
      </c>
      <c r="D174" s="12" t="b">
        <v>0</v>
      </c>
      <c r="E174" s="12" t="b">
        <v>0</v>
      </c>
      <c r="F174" s="12" t="b">
        <v>0</v>
      </c>
      <c r="G174" s="12" t="b">
        <v>0</v>
      </c>
      <c r="H174" s="12" t="b">
        <v>0</v>
      </c>
      <c r="I174" s="14" t="s">
        <v>1033</v>
      </c>
      <c r="J174" s="14" t="s">
        <v>1033</v>
      </c>
      <c r="K174" s="12" t="b">
        <v>0</v>
      </c>
      <c r="L174" s="15">
        <v>44238.0</v>
      </c>
      <c r="M174" s="11" t="s">
        <v>158</v>
      </c>
      <c r="N174" s="11" t="s">
        <v>1034</v>
      </c>
      <c r="O174" s="11" t="s">
        <v>1035</v>
      </c>
      <c r="P174" s="11" t="s">
        <v>1030</v>
      </c>
      <c r="Q174" s="11" t="s">
        <v>146</v>
      </c>
      <c r="R174" s="11" t="s">
        <v>1036</v>
      </c>
      <c r="S174" s="11" t="s">
        <v>1016</v>
      </c>
      <c r="T174" s="11" t="s">
        <v>1037</v>
      </c>
      <c r="U174" s="11" t="s">
        <v>165</v>
      </c>
      <c r="W174" s="11" t="s">
        <v>1030</v>
      </c>
      <c r="AA174" s="11" t="s">
        <v>215</v>
      </c>
      <c r="AB174" s="13"/>
      <c r="AC174" s="13"/>
      <c r="AD174" s="11" t="s">
        <v>1036</v>
      </c>
      <c r="AE174" s="13"/>
      <c r="AF174" s="14">
        <v>0.0</v>
      </c>
      <c r="AG174" s="11" t="s">
        <v>152</v>
      </c>
      <c r="AH174" s="11" t="s">
        <v>1031</v>
      </c>
      <c r="AI174" s="11" t="s">
        <v>154</v>
      </c>
      <c r="AJ174" s="13"/>
      <c r="AK174" s="13"/>
      <c r="AL174" s="13"/>
      <c r="AM174" s="13"/>
      <c r="AN174" s="13"/>
      <c r="AO174" s="13"/>
      <c r="AP174" s="11" t="s">
        <v>1032</v>
      </c>
      <c r="AR174" s="13"/>
      <c r="AS174" s="13"/>
      <c r="AT174" s="12" t="b">
        <v>1</v>
      </c>
      <c r="AU174" s="13"/>
      <c r="AV174" s="14" t="s">
        <v>167</v>
      </c>
      <c r="AW174" s="13"/>
      <c r="AX174" s="14" t="s">
        <v>155</v>
      </c>
      <c r="AY174" s="13"/>
      <c r="AZ174" s="14">
        <v>5491.0</v>
      </c>
      <c r="BA174" s="13"/>
    </row>
    <row r="175">
      <c r="A175" s="11" t="s">
        <v>1038</v>
      </c>
      <c r="B175" s="11">
        <v>1762.0</v>
      </c>
      <c r="C175" s="12" t="b">
        <v>0</v>
      </c>
      <c r="D175" s="12" t="b">
        <v>0</v>
      </c>
      <c r="E175" s="12" t="b">
        <v>0</v>
      </c>
      <c r="F175" s="12" t="b">
        <v>0</v>
      </c>
      <c r="G175" s="12" t="b">
        <v>0</v>
      </c>
      <c r="H175" s="12" t="b">
        <v>0</v>
      </c>
      <c r="I175" s="13"/>
      <c r="J175" s="13"/>
      <c r="K175" s="12" t="b">
        <v>0</v>
      </c>
      <c r="L175" s="15">
        <v>44238.0</v>
      </c>
      <c r="M175" s="11" t="s">
        <v>189</v>
      </c>
      <c r="N175" s="11" t="s">
        <v>1039</v>
      </c>
      <c r="O175" s="11" t="s">
        <v>1040</v>
      </c>
      <c r="P175" s="11" t="s">
        <v>1030</v>
      </c>
      <c r="Q175" s="11" t="s">
        <v>146</v>
      </c>
      <c r="R175" s="11" t="s">
        <v>1041</v>
      </c>
      <c r="S175" s="11" t="s">
        <v>1042</v>
      </c>
      <c r="T175" s="11" t="s">
        <v>1043</v>
      </c>
      <c r="U175" s="11" t="s">
        <v>196</v>
      </c>
      <c r="W175" s="11" t="s">
        <v>1030</v>
      </c>
      <c r="AA175" s="11" t="s">
        <v>307</v>
      </c>
      <c r="AB175" s="13"/>
      <c r="AC175" s="13"/>
      <c r="AD175" s="11" t="s">
        <v>1041</v>
      </c>
      <c r="AE175" s="13"/>
      <c r="AF175" s="14">
        <v>0.0</v>
      </c>
      <c r="AG175" s="11" t="s">
        <v>152</v>
      </c>
      <c r="AH175" s="11" t="s">
        <v>1031</v>
      </c>
      <c r="AJ175" s="13"/>
      <c r="AK175" s="13"/>
      <c r="AL175" s="13"/>
      <c r="AM175" s="13"/>
      <c r="AN175" s="13"/>
      <c r="AO175" s="13"/>
      <c r="AP175" s="11" t="s">
        <v>1038</v>
      </c>
      <c r="AR175" s="13"/>
      <c r="AS175" s="13"/>
      <c r="AT175" s="12" t="b">
        <v>0</v>
      </c>
      <c r="AU175" s="13"/>
      <c r="AV175" s="15">
        <v>45910.0</v>
      </c>
      <c r="AW175" s="13"/>
      <c r="AX175" s="14" t="s">
        <v>155</v>
      </c>
      <c r="AY175" s="13"/>
      <c r="AZ175" s="14">
        <v>771.0</v>
      </c>
      <c r="BA175" s="13"/>
    </row>
    <row r="176">
      <c r="A176" s="11" t="s">
        <v>1044</v>
      </c>
      <c r="B176" s="11">
        <v>1770.0</v>
      </c>
      <c r="C176" s="12" t="b">
        <v>0</v>
      </c>
      <c r="D176" s="12" t="b">
        <v>0</v>
      </c>
      <c r="E176" s="12" t="b">
        <v>0</v>
      </c>
      <c r="F176" s="12" t="b">
        <v>0</v>
      </c>
      <c r="G176" s="12" t="b">
        <v>0</v>
      </c>
      <c r="H176" s="12" t="b">
        <v>0</v>
      </c>
      <c r="I176" s="13"/>
      <c r="J176" s="14" t="s">
        <v>1045</v>
      </c>
      <c r="K176" s="12" t="b">
        <v>0</v>
      </c>
      <c r="L176" s="14" t="s">
        <v>1046</v>
      </c>
      <c r="M176" s="11" t="s">
        <v>1047</v>
      </c>
      <c r="N176" s="11" t="s">
        <v>1048</v>
      </c>
      <c r="O176" s="11" t="s">
        <v>1049</v>
      </c>
      <c r="P176" s="11" t="s">
        <v>1050</v>
      </c>
      <c r="Q176" s="11" t="s">
        <v>1051</v>
      </c>
      <c r="R176" s="11" t="s">
        <v>1052</v>
      </c>
      <c r="S176" s="11" t="s">
        <v>1053</v>
      </c>
      <c r="V176" s="13"/>
      <c r="W176" s="11" t="s">
        <v>1050</v>
      </c>
      <c r="Y176" s="13"/>
      <c r="Z176" s="13"/>
      <c r="AA176" s="11" t="s">
        <v>151</v>
      </c>
      <c r="AB176" s="13"/>
      <c r="AC176" s="13"/>
      <c r="AD176" s="11" t="s">
        <v>1052</v>
      </c>
      <c r="AF176" s="13"/>
      <c r="AG176" s="11" t="s">
        <v>152</v>
      </c>
      <c r="AH176" s="11" t="s">
        <v>1054</v>
      </c>
      <c r="AJ176" s="13"/>
      <c r="AK176" s="13"/>
      <c r="AL176" s="13"/>
      <c r="AM176" s="13"/>
      <c r="AN176" s="13"/>
      <c r="AO176" s="13"/>
      <c r="AP176" s="11" t="s">
        <v>1044</v>
      </c>
      <c r="AR176" s="13"/>
      <c r="AS176" s="13"/>
      <c r="AT176" s="12" t="b">
        <v>0</v>
      </c>
      <c r="AU176" s="13"/>
      <c r="AV176" s="15">
        <v>45910.0</v>
      </c>
      <c r="AW176" s="13"/>
      <c r="AX176" s="14" t="s">
        <v>155</v>
      </c>
      <c r="AY176" s="13"/>
      <c r="AZ176" s="14">
        <v>782.0</v>
      </c>
      <c r="BA176" s="13"/>
    </row>
    <row r="177">
      <c r="A177" s="11" t="s">
        <v>1055</v>
      </c>
      <c r="B177" s="11">
        <v>1774.0</v>
      </c>
      <c r="C177" s="12" t="b">
        <v>0</v>
      </c>
      <c r="D177" s="12" t="b">
        <v>0</v>
      </c>
      <c r="E177" s="12" t="b">
        <v>0</v>
      </c>
      <c r="F177" s="12" t="b">
        <v>0</v>
      </c>
      <c r="G177" s="12" t="b">
        <v>0</v>
      </c>
      <c r="H177" s="12" t="b">
        <v>0</v>
      </c>
      <c r="I177" s="13"/>
      <c r="J177" s="14" t="s">
        <v>1045</v>
      </c>
      <c r="K177" s="12" t="b">
        <v>0</v>
      </c>
      <c r="L177" s="14" t="s">
        <v>1046</v>
      </c>
      <c r="M177" s="11" t="s">
        <v>1056</v>
      </c>
      <c r="N177" s="11" t="s">
        <v>1057</v>
      </c>
      <c r="O177" s="11" t="s">
        <v>1058</v>
      </c>
      <c r="P177" s="11" t="s">
        <v>1050</v>
      </c>
      <c r="Q177" s="11" t="s">
        <v>1051</v>
      </c>
      <c r="R177" s="11" t="s">
        <v>1059</v>
      </c>
      <c r="S177" s="11" t="s">
        <v>1060</v>
      </c>
      <c r="V177" s="13"/>
      <c r="W177" s="11" t="s">
        <v>1050</v>
      </c>
      <c r="Y177" s="13"/>
      <c r="Z177" s="13"/>
      <c r="AA177" s="11" t="s">
        <v>151</v>
      </c>
      <c r="AB177" s="13"/>
      <c r="AC177" s="13"/>
      <c r="AD177" s="11" t="s">
        <v>1059</v>
      </c>
      <c r="AE177" s="13"/>
      <c r="AF177" s="13"/>
      <c r="AG177" s="11" t="s">
        <v>152</v>
      </c>
      <c r="AH177" s="11" t="s">
        <v>1054</v>
      </c>
      <c r="AJ177" s="13"/>
      <c r="AK177" s="13"/>
      <c r="AL177" s="13"/>
      <c r="AM177" s="13"/>
      <c r="AN177" s="13"/>
      <c r="AO177" s="13"/>
      <c r="AP177" s="11" t="s">
        <v>1055</v>
      </c>
      <c r="AR177" s="13"/>
      <c r="AS177" s="13"/>
      <c r="AT177" s="12" t="b">
        <v>0</v>
      </c>
      <c r="AU177" s="13"/>
      <c r="AV177" s="15">
        <v>45910.0</v>
      </c>
      <c r="AW177" s="13"/>
      <c r="AX177" s="14" t="s">
        <v>155</v>
      </c>
      <c r="AY177" s="13"/>
      <c r="AZ177" s="14">
        <v>780.0</v>
      </c>
      <c r="BA177" s="13"/>
    </row>
    <row r="178">
      <c r="A178" s="11" t="s">
        <v>1061</v>
      </c>
      <c r="B178" s="11">
        <v>1775.0</v>
      </c>
      <c r="C178" s="12" t="b">
        <v>0</v>
      </c>
      <c r="D178" s="12" t="b">
        <v>0</v>
      </c>
      <c r="E178" s="12" t="b">
        <v>0</v>
      </c>
      <c r="F178" s="12" t="b">
        <v>0</v>
      </c>
      <c r="G178" s="12" t="b">
        <v>0</v>
      </c>
      <c r="H178" s="12" t="b">
        <v>0</v>
      </c>
      <c r="I178" s="13"/>
      <c r="J178" s="14" t="s">
        <v>1045</v>
      </c>
      <c r="K178" s="12" t="b">
        <v>0</v>
      </c>
      <c r="L178" s="14" t="s">
        <v>1046</v>
      </c>
      <c r="M178" s="11" t="s">
        <v>1056</v>
      </c>
      <c r="N178" s="11" t="s">
        <v>1062</v>
      </c>
      <c r="O178" s="11" t="s">
        <v>1063</v>
      </c>
      <c r="P178" s="11" t="s">
        <v>1050</v>
      </c>
      <c r="Q178" s="11" t="s">
        <v>1051</v>
      </c>
      <c r="R178" s="11" t="s">
        <v>1064</v>
      </c>
      <c r="S178" s="11" t="s">
        <v>1065</v>
      </c>
      <c r="U178" s="13"/>
      <c r="V178" s="13"/>
      <c r="W178" s="11" t="s">
        <v>1050</v>
      </c>
      <c r="Y178" s="13"/>
      <c r="Z178" s="13"/>
      <c r="AA178" s="11" t="s">
        <v>307</v>
      </c>
      <c r="AB178" s="13"/>
      <c r="AC178" s="13"/>
      <c r="AD178" s="11" t="s">
        <v>1064</v>
      </c>
      <c r="AE178" s="13"/>
      <c r="AF178" s="13"/>
      <c r="AG178" s="11" t="s">
        <v>152</v>
      </c>
      <c r="AH178" s="11" t="s">
        <v>1054</v>
      </c>
      <c r="AJ178" s="13"/>
      <c r="AK178" s="13"/>
      <c r="AL178" s="13"/>
      <c r="AM178" s="13"/>
      <c r="AN178" s="13"/>
      <c r="AO178" s="13"/>
      <c r="AP178" s="11" t="s">
        <v>1061</v>
      </c>
      <c r="AR178" s="13"/>
      <c r="AS178" s="13"/>
      <c r="AT178" s="12" t="b">
        <v>0</v>
      </c>
      <c r="AU178" s="13"/>
      <c r="AV178" s="15">
        <v>45910.0</v>
      </c>
      <c r="AW178" s="13"/>
      <c r="AX178" s="14" t="s">
        <v>155</v>
      </c>
      <c r="AY178" s="13"/>
      <c r="AZ178" s="14">
        <v>778.0</v>
      </c>
      <c r="BA178" s="13"/>
    </row>
    <row r="179">
      <c r="A179" s="11" t="s">
        <v>1066</v>
      </c>
      <c r="B179" s="11">
        <v>1779.0</v>
      </c>
      <c r="C179" s="12" t="b">
        <v>0</v>
      </c>
      <c r="D179" s="12" t="b">
        <v>0</v>
      </c>
      <c r="E179" s="12" t="b">
        <v>0</v>
      </c>
      <c r="F179" s="12" t="b">
        <v>0</v>
      </c>
      <c r="G179" s="12" t="b">
        <v>0</v>
      </c>
      <c r="H179" s="12" t="b">
        <v>0</v>
      </c>
      <c r="I179" s="13"/>
      <c r="J179" s="14" t="s">
        <v>1045</v>
      </c>
      <c r="K179" s="12" t="b">
        <v>0</v>
      </c>
      <c r="L179" s="14" t="s">
        <v>1046</v>
      </c>
      <c r="M179" s="11" t="s">
        <v>1056</v>
      </c>
      <c r="N179" s="11" t="s">
        <v>1067</v>
      </c>
      <c r="O179" s="11" t="s">
        <v>1068</v>
      </c>
      <c r="P179" s="11" t="s">
        <v>1050</v>
      </c>
      <c r="Q179" s="11" t="s">
        <v>1051</v>
      </c>
      <c r="R179" s="11" t="s">
        <v>1069</v>
      </c>
      <c r="S179" s="11" t="s">
        <v>1070</v>
      </c>
      <c r="V179" s="13"/>
      <c r="W179" s="11" t="s">
        <v>1050</v>
      </c>
      <c r="Y179" s="13"/>
      <c r="Z179" s="13"/>
      <c r="AA179" s="11" t="s">
        <v>307</v>
      </c>
      <c r="AB179" s="13"/>
      <c r="AC179" s="13"/>
      <c r="AD179" s="11" t="s">
        <v>1069</v>
      </c>
      <c r="AE179" s="13"/>
      <c r="AF179" s="13"/>
      <c r="AG179" s="11" t="s">
        <v>152</v>
      </c>
      <c r="AH179" s="11" t="s">
        <v>1054</v>
      </c>
      <c r="AJ179" s="13"/>
      <c r="AK179" s="13"/>
      <c r="AL179" s="13"/>
      <c r="AM179" s="13"/>
      <c r="AN179" s="13"/>
      <c r="AO179" s="13"/>
      <c r="AP179" s="11" t="s">
        <v>1066</v>
      </c>
      <c r="AR179" s="13"/>
      <c r="AS179" s="13"/>
      <c r="AT179" s="12" t="b">
        <v>0</v>
      </c>
      <c r="AU179" s="13"/>
      <c r="AV179" s="15">
        <v>45910.0</v>
      </c>
      <c r="AW179" s="13"/>
      <c r="AX179" s="14" t="s">
        <v>155</v>
      </c>
      <c r="AY179" s="13"/>
      <c r="AZ179" s="14">
        <v>784.0</v>
      </c>
      <c r="BA179" s="13"/>
    </row>
    <row r="180">
      <c r="A180" s="11" t="s">
        <v>1071</v>
      </c>
      <c r="B180" s="11">
        <v>1780.0</v>
      </c>
      <c r="C180" s="12" t="b">
        <v>0</v>
      </c>
      <c r="D180" s="12" t="b">
        <v>0</v>
      </c>
      <c r="E180" s="12" t="b">
        <v>0</v>
      </c>
      <c r="F180" s="12" t="b">
        <v>0</v>
      </c>
      <c r="G180" s="12" t="b">
        <v>0</v>
      </c>
      <c r="H180" s="12" t="b">
        <v>0</v>
      </c>
      <c r="I180" s="13"/>
      <c r="J180" s="14" t="s">
        <v>1045</v>
      </c>
      <c r="K180" s="12" t="b">
        <v>0</v>
      </c>
      <c r="L180" s="14" t="s">
        <v>1046</v>
      </c>
      <c r="M180" s="11" t="s">
        <v>158</v>
      </c>
      <c r="N180" s="11" t="s">
        <v>1072</v>
      </c>
      <c r="O180" s="11" t="s">
        <v>1035</v>
      </c>
      <c r="P180" s="11" t="s">
        <v>1050</v>
      </c>
      <c r="Q180" s="11" t="s">
        <v>1051</v>
      </c>
      <c r="R180" s="11" t="s">
        <v>1036</v>
      </c>
      <c r="S180" s="11" t="s">
        <v>1016</v>
      </c>
      <c r="U180" s="11" t="s">
        <v>165</v>
      </c>
      <c r="W180" s="11" t="s">
        <v>1050</v>
      </c>
      <c r="Y180" s="13"/>
      <c r="Z180" s="13"/>
      <c r="AA180" s="11" t="s">
        <v>151</v>
      </c>
      <c r="AB180" s="13"/>
      <c r="AC180" s="13"/>
      <c r="AD180" s="11" t="s">
        <v>1036</v>
      </c>
      <c r="AE180" s="13"/>
      <c r="AF180" s="13"/>
      <c r="AG180" s="11" t="s">
        <v>152</v>
      </c>
      <c r="AH180" s="11" t="s">
        <v>1054</v>
      </c>
      <c r="AI180" s="11" t="s">
        <v>154</v>
      </c>
      <c r="AJ180" s="13"/>
      <c r="AK180" s="13"/>
      <c r="AL180" s="13"/>
      <c r="AM180" s="13"/>
      <c r="AN180" s="13"/>
      <c r="AO180" s="13"/>
      <c r="AP180" s="11" t="s">
        <v>1071</v>
      </c>
      <c r="AR180" s="13"/>
      <c r="AS180" s="13"/>
      <c r="AT180" s="12" t="b">
        <v>1</v>
      </c>
      <c r="AU180" s="13"/>
      <c r="AV180" s="14" t="s">
        <v>167</v>
      </c>
      <c r="AW180" s="13"/>
      <c r="AX180" s="14" t="s">
        <v>155</v>
      </c>
      <c r="AY180" s="13"/>
      <c r="AZ180" s="14">
        <v>5492.0</v>
      </c>
      <c r="BA180" s="13"/>
    </row>
    <row r="181">
      <c r="A181" s="11" t="s">
        <v>1073</v>
      </c>
      <c r="B181" s="11">
        <v>1782.0</v>
      </c>
      <c r="C181" s="12" t="b">
        <v>0</v>
      </c>
      <c r="D181" s="12" t="b">
        <v>0</v>
      </c>
      <c r="E181" s="12" t="b">
        <v>0</v>
      </c>
      <c r="F181" s="12" t="b">
        <v>0</v>
      </c>
      <c r="G181" s="12" t="b">
        <v>0</v>
      </c>
      <c r="H181" s="12" t="b">
        <v>0</v>
      </c>
      <c r="I181" s="13"/>
      <c r="J181" s="14" t="s">
        <v>1045</v>
      </c>
      <c r="K181" s="12" t="b">
        <v>0</v>
      </c>
      <c r="L181" s="14" t="s">
        <v>1046</v>
      </c>
      <c r="M181" s="11" t="s">
        <v>643</v>
      </c>
      <c r="N181" s="11" t="s">
        <v>1074</v>
      </c>
      <c r="O181" s="11" t="s">
        <v>1075</v>
      </c>
      <c r="P181" s="11" t="s">
        <v>1050</v>
      </c>
      <c r="Q181" s="11" t="s">
        <v>1051</v>
      </c>
      <c r="R181" s="11" t="s">
        <v>1076</v>
      </c>
      <c r="S181" s="11" t="s">
        <v>1077</v>
      </c>
      <c r="U181" s="11" t="s">
        <v>648</v>
      </c>
      <c r="W181" s="11" t="s">
        <v>1050</v>
      </c>
      <c r="Y181" s="13"/>
      <c r="Z181" s="13"/>
      <c r="AA181" s="11" t="s">
        <v>151</v>
      </c>
      <c r="AB181" s="13"/>
      <c r="AC181" s="13"/>
      <c r="AD181" s="11" t="s">
        <v>1076</v>
      </c>
      <c r="AE181" s="13"/>
      <c r="AF181" s="13"/>
      <c r="AG181" s="11" t="s">
        <v>152</v>
      </c>
      <c r="AH181" s="11" t="s">
        <v>1054</v>
      </c>
      <c r="AI181" s="11" t="s">
        <v>154</v>
      </c>
      <c r="AJ181" s="13"/>
      <c r="AK181" s="13"/>
      <c r="AL181" s="13"/>
      <c r="AM181" s="13"/>
      <c r="AN181" s="13"/>
      <c r="AO181" s="13"/>
      <c r="AP181" s="11" t="s">
        <v>1073</v>
      </c>
      <c r="AR181" s="13"/>
      <c r="AS181" s="13"/>
      <c r="AT181" s="12" t="b">
        <v>0</v>
      </c>
      <c r="AU181" s="13"/>
      <c r="AV181" s="15">
        <v>45910.0</v>
      </c>
      <c r="AW181" s="13"/>
      <c r="AX181" s="14" t="s">
        <v>155</v>
      </c>
      <c r="AY181" s="13"/>
      <c r="AZ181" s="14">
        <v>791.0</v>
      </c>
      <c r="BA181" s="13"/>
    </row>
    <row r="182">
      <c r="A182" s="11" t="s">
        <v>1078</v>
      </c>
      <c r="B182" s="11">
        <v>1783.0</v>
      </c>
      <c r="C182" s="12" t="b">
        <v>0</v>
      </c>
      <c r="D182" s="12" t="b">
        <v>0</v>
      </c>
      <c r="E182" s="12" t="b">
        <v>0</v>
      </c>
      <c r="F182" s="12" t="b">
        <v>0</v>
      </c>
      <c r="G182" s="12" t="b">
        <v>0</v>
      </c>
      <c r="H182" s="12" t="b">
        <v>0</v>
      </c>
      <c r="I182" s="13"/>
      <c r="J182" s="14" t="s">
        <v>1045</v>
      </c>
      <c r="K182" s="12" t="b">
        <v>0</v>
      </c>
      <c r="L182" s="14" t="s">
        <v>1046</v>
      </c>
      <c r="M182" s="11" t="s">
        <v>169</v>
      </c>
      <c r="N182" s="11" t="s">
        <v>1079</v>
      </c>
      <c r="O182" s="11" t="s">
        <v>984</v>
      </c>
      <c r="P182" s="11" t="s">
        <v>1050</v>
      </c>
      <c r="Q182" s="11" t="s">
        <v>1051</v>
      </c>
      <c r="R182" s="11" t="s">
        <v>985</v>
      </c>
      <c r="S182" s="11" t="s">
        <v>986</v>
      </c>
      <c r="U182" s="11" t="s">
        <v>175</v>
      </c>
      <c r="W182" s="11" t="s">
        <v>1050</v>
      </c>
      <c r="Y182" s="13"/>
      <c r="Z182" s="13"/>
      <c r="AA182" s="11" t="s">
        <v>151</v>
      </c>
      <c r="AB182" s="13"/>
      <c r="AC182" s="13"/>
      <c r="AD182" s="11" t="s">
        <v>985</v>
      </c>
      <c r="AE182" s="13"/>
      <c r="AF182" s="13"/>
      <c r="AG182" s="11" t="s">
        <v>152</v>
      </c>
      <c r="AH182" s="11" t="s">
        <v>1054</v>
      </c>
      <c r="AJ182" s="13"/>
      <c r="AK182" s="13"/>
      <c r="AL182" s="13"/>
      <c r="AM182" s="13"/>
      <c r="AN182" s="13"/>
      <c r="AO182" s="13"/>
      <c r="AP182" s="11" t="s">
        <v>1078</v>
      </c>
      <c r="AR182" s="13"/>
      <c r="AS182" s="13"/>
      <c r="AT182" s="12" t="b">
        <v>1</v>
      </c>
      <c r="AU182" s="13"/>
      <c r="AV182" s="14" t="s">
        <v>167</v>
      </c>
      <c r="AW182" s="13"/>
      <c r="AX182" s="14" t="s">
        <v>155</v>
      </c>
      <c r="AY182" s="13"/>
      <c r="AZ182" s="14">
        <v>5493.0</v>
      </c>
      <c r="BA182" s="13"/>
    </row>
    <row r="183">
      <c r="A183" s="11" t="s">
        <v>1080</v>
      </c>
      <c r="B183" s="11">
        <v>1785.0</v>
      </c>
      <c r="C183" s="12" t="b">
        <v>0</v>
      </c>
      <c r="D183" s="12" t="b">
        <v>0</v>
      </c>
      <c r="E183" s="12" t="b">
        <v>0</v>
      </c>
      <c r="F183" s="12" t="b">
        <v>0</v>
      </c>
      <c r="G183" s="12" t="b">
        <v>0</v>
      </c>
      <c r="H183" s="12" t="b">
        <v>0</v>
      </c>
      <c r="I183" s="13"/>
      <c r="J183" s="14" t="s">
        <v>1045</v>
      </c>
      <c r="K183" s="12" t="b">
        <v>0</v>
      </c>
      <c r="L183" s="14" t="s">
        <v>1046</v>
      </c>
      <c r="M183" s="11" t="s">
        <v>230</v>
      </c>
      <c r="N183" s="11" t="s">
        <v>1081</v>
      </c>
      <c r="O183" s="11" t="s">
        <v>1082</v>
      </c>
      <c r="P183" s="11" t="s">
        <v>1050</v>
      </c>
      <c r="Q183" s="11" t="s">
        <v>1051</v>
      </c>
      <c r="R183" s="11" t="s">
        <v>1083</v>
      </c>
      <c r="S183" s="11" t="s">
        <v>1084</v>
      </c>
      <c r="U183" s="11" t="s">
        <v>236</v>
      </c>
      <c r="W183" s="11" t="s">
        <v>1050</v>
      </c>
      <c r="Y183" s="13"/>
      <c r="Z183" s="13"/>
      <c r="AA183" s="11" t="s">
        <v>151</v>
      </c>
      <c r="AB183" s="13"/>
      <c r="AC183" s="13"/>
      <c r="AD183" s="11" t="s">
        <v>1083</v>
      </c>
      <c r="AF183" s="13"/>
      <c r="AG183" s="11" t="s">
        <v>152</v>
      </c>
      <c r="AH183" s="11" t="s">
        <v>1054</v>
      </c>
      <c r="AI183" s="11" t="s">
        <v>154</v>
      </c>
      <c r="AJ183" s="13"/>
      <c r="AK183" s="13"/>
      <c r="AL183" s="13"/>
      <c r="AM183" s="13"/>
      <c r="AN183" s="13"/>
      <c r="AO183" s="13"/>
      <c r="AP183" s="11" t="s">
        <v>1080</v>
      </c>
      <c r="AR183" s="13"/>
      <c r="AS183" s="13"/>
      <c r="AT183" s="12" t="b">
        <v>0</v>
      </c>
      <c r="AU183" s="13"/>
      <c r="AV183" s="15">
        <v>45910.0</v>
      </c>
      <c r="AW183" s="13"/>
      <c r="AX183" s="14" t="s">
        <v>155</v>
      </c>
      <c r="AY183" s="13"/>
      <c r="AZ183" s="14">
        <v>786.0</v>
      </c>
      <c r="BA183" s="13"/>
    </row>
    <row r="184">
      <c r="A184" s="11" t="s">
        <v>1085</v>
      </c>
      <c r="B184" s="11">
        <v>1789.0</v>
      </c>
      <c r="C184" s="12" t="b">
        <v>0</v>
      </c>
      <c r="D184" s="12" t="b">
        <v>0</v>
      </c>
      <c r="E184" s="12" t="b">
        <v>0</v>
      </c>
      <c r="F184" s="12" t="b">
        <v>0</v>
      </c>
      <c r="G184" s="12" t="b">
        <v>0</v>
      </c>
      <c r="H184" s="12" t="b">
        <v>0</v>
      </c>
      <c r="I184" s="13"/>
      <c r="J184" s="14" t="s">
        <v>1045</v>
      </c>
      <c r="K184" s="12" t="b">
        <v>0</v>
      </c>
      <c r="L184" s="14" t="s">
        <v>1046</v>
      </c>
      <c r="M184" s="11" t="s">
        <v>203</v>
      </c>
      <c r="N184" s="11" t="s">
        <v>1086</v>
      </c>
      <c r="O184" s="11" t="s">
        <v>918</v>
      </c>
      <c r="P184" s="11" t="s">
        <v>1050</v>
      </c>
      <c r="Q184" s="11" t="s">
        <v>1051</v>
      </c>
      <c r="R184" s="11" t="s">
        <v>919</v>
      </c>
      <c r="S184" s="11" t="s">
        <v>920</v>
      </c>
      <c r="T184" s="13"/>
      <c r="U184" s="11" t="s">
        <v>209</v>
      </c>
      <c r="W184" s="11" t="s">
        <v>1050</v>
      </c>
      <c r="Y184" s="13"/>
      <c r="Z184" s="13"/>
      <c r="AA184" s="11" t="s">
        <v>151</v>
      </c>
      <c r="AB184" s="13"/>
      <c r="AC184" s="13"/>
      <c r="AD184" s="11" t="s">
        <v>919</v>
      </c>
      <c r="AE184" s="13"/>
      <c r="AF184" s="13"/>
      <c r="AG184" s="11" t="s">
        <v>152</v>
      </c>
      <c r="AH184" s="11" t="s">
        <v>1054</v>
      </c>
      <c r="AI184" s="11" t="s">
        <v>154</v>
      </c>
      <c r="AJ184" s="13"/>
      <c r="AK184" s="13"/>
      <c r="AL184" s="13"/>
      <c r="AM184" s="13"/>
      <c r="AN184" s="13"/>
      <c r="AO184" s="13"/>
      <c r="AP184" s="11" t="s">
        <v>1085</v>
      </c>
      <c r="AR184" s="13"/>
      <c r="AS184" s="13"/>
      <c r="AT184" s="12" t="b">
        <v>0</v>
      </c>
      <c r="AU184" s="13"/>
      <c r="AV184" s="15">
        <v>45910.0</v>
      </c>
      <c r="AW184" s="13"/>
      <c r="AX184" s="14" t="s">
        <v>155</v>
      </c>
      <c r="AY184" s="13"/>
      <c r="AZ184" s="14">
        <v>788.0</v>
      </c>
      <c r="BA184" s="13"/>
    </row>
    <row r="185">
      <c r="A185" s="11" t="s">
        <v>1087</v>
      </c>
      <c r="B185" s="11">
        <v>1795.0</v>
      </c>
      <c r="C185" s="12" t="b">
        <v>0</v>
      </c>
      <c r="D185" s="12" t="b">
        <v>0</v>
      </c>
      <c r="E185" s="12" t="b">
        <v>0</v>
      </c>
      <c r="F185" s="12" t="b">
        <v>0</v>
      </c>
      <c r="G185" s="12" t="b">
        <v>0</v>
      </c>
      <c r="H185" s="12" t="b">
        <v>0</v>
      </c>
      <c r="I185" s="13"/>
      <c r="J185" s="14" t="s">
        <v>1045</v>
      </c>
      <c r="K185" s="12" t="b">
        <v>0</v>
      </c>
      <c r="L185" s="14" t="s">
        <v>1046</v>
      </c>
      <c r="M185" s="11" t="s">
        <v>239</v>
      </c>
      <c r="N185" s="11" t="s">
        <v>1088</v>
      </c>
      <c r="O185" s="11" t="s">
        <v>1010</v>
      </c>
      <c r="P185" s="11" t="s">
        <v>1050</v>
      </c>
      <c r="Q185" s="11" t="s">
        <v>1051</v>
      </c>
      <c r="R185" s="11" t="s">
        <v>1011</v>
      </c>
      <c r="S185" s="11" t="s">
        <v>920</v>
      </c>
      <c r="T185" s="13"/>
      <c r="U185" s="11" t="s">
        <v>246</v>
      </c>
      <c r="W185" s="11" t="s">
        <v>1050</v>
      </c>
      <c r="Y185" s="13"/>
      <c r="Z185" s="13"/>
      <c r="AA185" s="11" t="s">
        <v>151</v>
      </c>
      <c r="AB185" s="13"/>
      <c r="AC185" s="13"/>
      <c r="AD185" s="11" t="s">
        <v>1011</v>
      </c>
      <c r="AE185" s="13"/>
      <c r="AF185" s="13"/>
      <c r="AG185" s="11" t="s">
        <v>152</v>
      </c>
      <c r="AH185" s="11" t="s">
        <v>1054</v>
      </c>
      <c r="AI185" s="11" t="s">
        <v>154</v>
      </c>
      <c r="AJ185" s="13"/>
      <c r="AK185" s="13"/>
      <c r="AL185" s="13"/>
      <c r="AM185" s="13"/>
      <c r="AN185" s="13"/>
      <c r="AO185" s="13"/>
      <c r="AP185" s="11" t="s">
        <v>1087</v>
      </c>
      <c r="AR185" s="13"/>
      <c r="AS185" s="13"/>
      <c r="AT185" s="12" t="b">
        <v>0</v>
      </c>
      <c r="AU185" s="13"/>
      <c r="AV185" s="15">
        <v>45910.0</v>
      </c>
      <c r="AW185" s="13"/>
      <c r="AX185" s="14" t="s">
        <v>155</v>
      </c>
      <c r="AY185" s="13"/>
      <c r="AZ185" s="14">
        <v>797.0</v>
      </c>
      <c r="BA185" s="13"/>
    </row>
    <row r="186">
      <c r="A186" s="11" t="s">
        <v>1089</v>
      </c>
      <c r="B186" s="11">
        <v>1797.0</v>
      </c>
      <c r="C186" s="12" t="b">
        <v>0</v>
      </c>
      <c r="D186" s="12" t="b">
        <v>0</v>
      </c>
      <c r="E186" s="12" t="b">
        <v>0</v>
      </c>
      <c r="F186" s="12" t="b">
        <v>0</v>
      </c>
      <c r="G186" s="12" t="b">
        <v>0</v>
      </c>
      <c r="H186" s="12" t="b">
        <v>0</v>
      </c>
      <c r="I186" s="13"/>
      <c r="J186" s="14" t="s">
        <v>1045</v>
      </c>
      <c r="K186" s="12" t="b">
        <v>0</v>
      </c>
      <c r="L186" s="14" t="s">
        <v>1046</v>
      </c>
      <c r="M186" s="11" t="s">
        <v>189</v>
      </c>
      <c r="N186" s="11" t="s">
        <v>1090</v>
      </c>
      <c r="O186" s="11" t="s">
        <v>1091</v>
      </c>
      <c r="P186" s="11" t="s">
        <v>1050</v>
      </c>
      <c r="Q186" s="11" t="s">
        <v>1051</v>
      </c>
      <c r="R186" s="11" t="s">
        <v>1092</v>
      </c>
      <c r="S186" s="11" t="s">
        <v>1093</v>
      </c>
      <c r="U186" s="11" t="s">
        <v>196</v>
      </c>
      <c r="W186" s="11" t="s">
        <v>1050</v>
      </c>
      <c r="Y186" s="13"/>
      <c r="Z186" s="13"/>
      <c r="AA186" s="11" t="s">
        <v>215</v>
      </c>
      <c r="AB186" s="13"/>
      <c r="AC186" s="13"/>
      <c r="AD186" s="11" t="s">
        <v>1092</v>
      </c>
      <c r="AE186" s="13"/>
      <c r="AF186" s="13"/>
      <c r="AG186" s="11" t="s">
        <v>152</v>
      </c>
      <c r="AH186" s="11" t="s">
        <v>1054</v>
      </c>
      <c r="AJ186" s="13"/>
      <c r="AK186" s="13"/>
      <c r="AL186" s="13"/>
      <c r="AM186" s="13"/>
      <c r="AN186" s="13"/>
      <c r="AO186" s="13"/>
      <c r="AP186" s="11" t="s">
        <v>1089</v>
      </c>
      <c r="AR186" s="13"/>
      <c r="AS186" s="13"/>
      <c r="AT186" s="12" t="b">
        <v>0</v>
      </c>
      <c r="AU186" s="13"/>
      <c r="AV186" s="15">
        <v>45910.0</v>
      </c>
      <c r="AW186" s="13"/>
      <c r="AX186" s="14" t="s">
        <v>155</v>
      </c>
      <c r="AY186" s="13"/>
      <c r="AZ186" s="14">
        <v>793.0</v>
      </c>
      <c r="BA186" s="13"/>
    </row>
    <row r="187">
      <c r="A187" s="11" t="s">
        <v>1094</v>
      </c>
      <c r="B187" s="11">
        <v>1809.0</v>
      </c>
      <c r="C187" s="12" t="b">
        <v>0</v>
      </c>
      <c r="D187" s="12" t="b">
        <v>0</v>
      </c>
      <c r="E187" s="12" t="b">
        <v>0</v>
      </c>
      <c r="F187" s="12" t="b">
        <v>0</v>
      </c>
      <c r="G187" s="12" t="b">
        <v>0</v>
      </c>
      <c r="H187" s="12" t="b">
        <v>0</v>
      </c>
      <c r="I187" s="13"/>
      <c r="J187" s="14" t="s">
        <v>1045</v>
      </c>
      <c r="K187" s="12" t="b">
        <v>0</v>
      </c>
      <c r="L187" s="14" t="s">
        <v>1046</v>
      </c>
      <c r="M187" s="11" t="s">
        <v>1095</v>
      </c>
      <c r="N187" s="11" t="s">
        <v>1096</v>
      </c>
      <c r="O187" s="11" t="s">
        <v>1097</v>
      </c>
      <c r="P187" s="11" t="s">
        <v>1050</v>
      </c>
      <c r="Q187" s="11" t="s">
        <v>1051</v>
      </c>
      <c r="R187" s="11" t="s">
        <v>1098</v>
      </c>
      <c r="S187" s="11" t="s">
        <v>1099</v>
      </c>
      <c r="U187" s="11" t="s">
        <v>1100</v>
      </c>
      <c r="W187" s="11" t="s">
        <v>1050</v>
      </c>
      <c r="Y187" s="13"/>
      <c r="Z187" s="13"/>
      <c r="AA187" s="11" t="s">
        <v>151</v>
      </c>
      <c r="AB187" s="13"/>
      <c r="AC187" s="13"/>
      <c r="AD187" s="11" t="s">
        <v>1098</v>
      </c>
      <c r="AF187" s="13"/>
      <c r="AG187" s="11" t="s">
        <v>152</v>
      </c>
      <c r="AH187" s="11" t="s">
        <v>1054</v>
      </c>
      <c r="AI187" s="11" t="s">
        <v>154</v>
      </c>
      <c r="AJ187" s="13"/>
      <c r="AK187" s="13"/>
      <c r="AL187" s="13"/>
      <c r="AM187" s="13"/>
      <c r="AN187" s="13"/>
      <c r="AO187" s="13"/>
      <c r="AP187" s="11" t="s">
        <v>1094</v>
      </c>
      <c r="AR187" s="13"/>
      <c r="AS187" s="13"/>
      <c r="AT187" s="12" t="b">
        <v>0</v>
      </c>
      <c r="AU187" s="13"/>
      <c r="AV187" s="15">
        <v>45910.0</v>
      </c>
      <c r="AW187" s="13"/>
      <c r="AX187" s="14" t="s">
        <v>155</v>
      </c>
      <c r="AY187" s="13"/>
      <c r="AZ187" s="14">
        <v>801.0</v>
      </c>
      <c r="BA187" s="13"/>
    </row>
    <row r="188">
      <c r="A188" s="11" t="s">
        <v>1101</v>
      </c>
      <c r="B188" s="11">
        <v>1827.0</v>
      </c>
      <c r="C188" s="12" t="b">
        <v>0</v>
      </c>
      <c r="D188" s="12" t="b">
        <v>0</v>
      </c>
      <c r="E188" s="12" t="b">
        <v>0</v>
      </c>
      <c r="F188" s="12" t="b">
        <v>0</v>
      </c>
      <c r="G188" s="12" t="b">
        <v>0</v>
      </c>
      <c r="H188" s="12" t="b">
        <v>0</v>
      </c>
      <c r="I188" s="14" t="s">
        <v>1033</v>
      </c>
      <c r="J188" s="14" t="s">
        <v>1033</v>
      </c>
      <c r="K188" s="12" t="b">
        <v>0</v>
      </c>
      <c r="L188" s="15">
        <v>44266.0</v>
      </c>
      <c r="M188" s="11" t="s">
        <v>169</v>
      </c>
      <c r="N188" s="11" t="s">
        <v>1102</v>
      </c>
      <c r="O188" s="11" t="s">
        <v>184</v>
      </c>
      <c r="P188" s="11" t="s">
        <v>1103</v>
      </c>
      <c r="Q188" s="11" t="s">
        <v>162</v>
      </c>
      <c r="R188" s="11" t="s">
        <v>185</v>
      </c>
      <c r="S188" s="16" t="s">
        <v>186</v>
      </c>
      <c r="T188" s="11" t="s">
        <v>1104</v>
      </c>
      <c r="U188" s="11" t="s">
        <v>175</v>
      </c>
      <c r="W188" s="11" t="s">
        <v>1103</v>
      </c>
      <c r="AA188" s="11" t="s">
        <v>151</v>
      </c>
      <c r="AB188" s="13"/>
      <c r="AC188" s="13"/>
      <c r="AD188" s="11" t="s">
        <v>185</v>
      </c>
      <c r="AE188" s="13"/>
      <c r="AF188" s="14">
        <v>1.0</v>
      </c>
      <c r="AG188" s="11" t="s">
        <v>152</v>
      </c>
      <c r="AH188" s="11" t="s">
        <v>1105</v>
      </c>
      <c r="AI188" s="11" t="s">
        <v>154</v>
      </c>
      <c r="AJ188" s="13"/>
      <c r="AK188" s="13"/>
      <c r="AL188" s="13"/>
      <c r="AM188" s="13"/>
      <c r="AN188" s="13"/>
      <c r="AO188" s="13"/>
      <c r="AP188" s="11" t="s">
        <v>1101</v>
      </c>
      <c r="AR188" s="13"/>
      <c r="AS188" s="13"/>
      <c r="AT188" s="12" t="b">
        <v>1</v>
      </c>
      <c r="AU188" s="13"/>
      <c r="AV188" s="14" t="s">
        <v>167</v>
      </c>
      <c r="AW188" s="13"/>
      <c r="AX188" s="14" t="s">
        <v>155</v>
      </c>
      <c r="AY188" s="13"/>
      <c r="AZ188" s="14">
        <v>5504.0</v>
      </c>
      <c r="BA188" s="13"/>
    </row>
    <row r="189">
      <c r="A189" s="11" t="s">
        <v>1106</v>
      </c>
      <c r="B189" s="11">
        <v>1828.0</v>
      </c>
      <c r="C189" s="12" t="b">
        <v>0</v>
      </c>
      <c r="D189" s="12" t="b">
        <v>1</v>
      </c>
      <c r="E189" s="12" t="b">
        <v>0</v>
      </c>
      <c r="F189" s="12" t="b">
        <v>0</v>
      </c>
      <c r="G189" s="12" t="b">
        <v>0</v>
      </c>
      <c r="H189" s="12" t="b">
        <v>0</v>
      </c>
      <c r="I189" s="15">
        <v>44266.0</v>
      </c>
      <c r="J189" s="15">
        <v>44266.0</v>
      </c>
      <c r="K189" s="12" t="b">
        <v>0</v>
      </c>
      <c r="L189" s="17">
        <v>44480.0</v>
      </c>
      <c r="M189" s="11" t="s">
        <v>169</v>
      </c>
      <c r="N189" s="11" t="s">
        <v>1107</v>
      </c>
      <c r="O189" s="11" t="s">
        <v>440</v>
      </c>
      <c r="P189" s="11" t="s">
        <v>965</v>
      </c>
      <c r="Q189" s="11" t="s">
        <v>162</v>
      </c>
      <c r="R189" s="11" t="s">
        <v>441</v>
      </c>
      <c r="S189" s="11" t="s">
        <v>173</v>
      </c>
      <c r="T189" s="11" t="s">
        <v>1108</v>
      </c>
      <c r="U189" s="11" t="s">
        <v>175</v>
      </c>
      <c r="W189" s="11" t="s">
        <v>965</v>
      </c>
      <c r="Z189" s="13"/>
      <c r="AA189" s="11" t="s">
        <v>151</v>
      </c>
      <c r="AB189" s="13"/>
      <c r="AC189" s="13"/>
      <c r="AD189" s="11" t="s">
        <v>441</v>
      </c>
      <c r="AE189" s="13"/>
      <c r="AF189" s="14">
        <v>1.0</v>
      </c>
      <c r="AG189" s="11" t="s">
        <v>152</v>
      </c>
      <c r="AH189" s="11" t="s">
        <v>967</v>
      </c>
      <c r="AI189" s="11" t="s">
        <v>154</v>
      </c>
      <c r="AJ189" s="13"/>
      <c r="AK189" s="13"/>
      <c r="AL189" s="13"/>
      <c r="AM189" s="13"/>
      <c r="AN189" s="13"/>
      <c r="AO189" s="13"/>
      <c r="AP189" s="11" t="s">
        <v>1106</v>
      </c>
      <c r="AR189" s="13"/>
      <c r="AS189" s="13"/>
      <c r="AT189" s="12" t="b">
        <v>1</v>
      </c>
      <c r="AU189" s="13"/>
      <c r="AV189" s="14" t="s">
        <v>167</v>
      </c>
      <c r="AW189" s="13"/>
      <c r="AX189" s="14" t="s">
        <v>155</v>
      </c>
      <c r="AY189" s="13"/>
      <c r="AZ189" s="14">
        <v>5506.0</v>
      </c>
      <c r="BA189" s="13"/>
    </row>
    <row r="190">
      <c r="A190" s="11" t="s">
        <v>1109</v>
      </c>
      <c r="B190" s="11">
        <v>1829.0</v>
      </c>
      <c r="C190" s="12" t="b">
        <v>0</v>
      </c>
      <c r="D190" s="12" t="b">
        <v>1</v>
      </c>
      <c r="E190" s="12" t="b">
        <v>0</v>
      </c>
      <c r="F190" s="12" t="b">
        <v>0</v>
      </c>
      <c r="G190" s="12" t="b">
        <v>0</v>
      </c>
      <c r="H190" s="12" t="b">
        <v>0</v>
      </c>
      <c r="I190" s="15">
        <v>44266.0</v>
      </c>
      <c r="J190" s="15">
        <v>44266.0</v>
      </c>
      <c r="K190" s="12" t="b">
        <v>0</v>
      </c>
      <c r="L190" s="17">
        <v>44480.0</v>
      </c>
      <c r="M190" s="11" t="s">
        <v>169</v>
      </c>
      <c r="N190" s="11" t="s">
        <v>1110</v>
      </c>
      <c r="O190" s="11" t="s">
        <v>1111</v>
      </c>
      <c r="P190" s="11" t="s">
        <v>965</v>
      </c>
      <c r="Q190" s="11" t="s">
        <v>162</v>
      </c>
      <c r="R190" s="11" t="s">
        <v>1112</v>
      </c>
      <c r="S190" s="11" t="s">
        <v>1113</v>
      </c>
      <c r="T190" s="11" t="s">
        <v>1114</v>
      </c>
      <c r="U190" s="11" t="s">
        <v>175</v>
      </c>
      <c r="W190" s="11" t="s">
        <v>965</v>
      </c>
      <c r="Z190" s="13"/>
      <c r="AA190" s="11" t="s">
        <v>151</v>
      </c>
      <c r="AB190" s="13"/>
      <c r="AC190" s="13"/>
      <c r="AD190" s="11" t="s">
        <v>1112</v>
      </c>
      <c r="AF190" s="14">
        <v>1.0</v>
      </c>
      <c r="AG190" s="11" t="s">
        <v>152</v>
      </c>
      <c r="AH190" s="11" t="s">
        <v>967</v>
      </c>
      <c r="AI190" s="11" t="s">
        <v>154</v>
      </c>
      <c r="AJ190" s="13"/>
      <c r="AK190" s="13"/>
      <c r="AL190" s="13"/>
      <c r="AM190" s="13"/>
      <c r="AN190" s="13"/>
      <c r="AO190" s="13"/>
      <c r="AP190" s="11" t="s">
        <v>1109</v>
      </c>
      <c r="AR190" s="13"/>
      <c r="AS190" s="13"/>
      <c r="AT190" s="12" t="b">
        <v>1</v>
      </c>
      <c r="AU190" s="13"/>
      <c r="AV190" s="14" t="s">
        <v>167</v>
      </c>
      <c r="AW190" s="13"/>
      <c r="AX190" s="14" t="s">
        <v>155</v>
      </c>
      <c r="AY190" s="13"/>
      <c r="AZ190" s="14">
        <v>5508.0</v>
      </c>
      <c r="BA190" s="13"/>
    </row>
    <row r="191">
      <c r="A191" s="11" t="s">
        <v>1115</v>
      </c>
      <c r="B191" s="11">
        <v>2200.0</v>
      </c>
      <c r="C191" s="12" t="b">
        <v>1</v>
      </c>
      <c r="D191" s="12" t="b">
        <v>1</v>
      </c>
      <c r="E191" s="12" t="b">
        <v>1</v>
      </c>
      <c r="F191" s="12" t="b">
        <v>0</v>
      </c>
      <c r="G191" s="12" t="b">
        <v>0</v>
      </c>
      <c r="H191" s="12" t="b">
        <v>0</v>
      </c>
      <c r="I191" s="13"/>
      <c r="J191" s="13"/>
      <c r="K191" s="12" t="b">
        <v>0</v>
      </c>
      <c r="L191" s="15">
        <v>44837.0</v>
      </c>
      <c r="M191" s="11" t="s">
        <v>282</v>
      </c>
      <c r="N191" s="11" t="s">
        <v>1116</v>
      </c>
      <c r="O191" s="11" t="s">
        <v>1117</v>
      </c>
      <c r="P191" s="11" t="s">
        <v>1118</v>
      </c>
      <c r="Q191" s="11" t="s">
        <v>972</v>
      </c>
      <c r="R191" s="11" t="s">
        <v>1119</v>
      </c>
      <c r="S191" s="11" t="s">
        <v>1120</v>
      </c>
      <c r="V191" s="13"/>
      <c r="W191" s="11" t="s">
        <v>1118</v>
      </c>
      <c r="X191" s="11" t="s">
        <v>1121</v>
      </c>
      <c r="Y191" s="11" t="s">
        <v>1119</v>
      </c>
      <c r="Z191" s="13"/>
      <c r="AA191" s="11" t="s">
        <v>151</v>
      </c>
      <c r="AB191" s="13"/>
      <c r="AC191" s="13"/>
      <c r="AD191" s="11" t="s">
        <v>1119</v>
      </c>
      <c r="AE191" s="13"/>
      <c r="AF191" s="13"/>
      <c r="AG191" s="11" t="s">
        <v>152</v>
      </c>
      <c r="AH191" s="11" t="s">
        <v>1122</v>
      </c>
      <c r="AJ191" s="11" t="s">
        <v>1121</v>
      </c>
      <c r="AK191" s="13"/>
      <c r="AL191" s="13"/>
      <c r="AM191" s="13"/>
      <c r="AN191" s="13"/>
      <c r="AO191" s="13"/>
      <c r="AP191" s="11" t="s">
        <v>1115</v>
      </c>
      <c r="AR191" s="13"/>
      <c r="AS191" s="13"/>
      <c r="AT191" s="12" t="b">
        <v>1</v>
      </c>
      <c r="AU191" s="13"/>
      <c r="AV191" s="14" t="s">
        <v>167</v>
      </c>
      <c r="AW191" s="13"/>
      <c r="AX191" s="14" t="s">
        <v>155</v>
      </c>
      <c r="AY191" s="13"/>
      <c r="AZ191" s="14">
        <v>5806.0</v>
      </c>
      <c r="BA191" s="13"/>
    </row>
    <row r="192">
      <c r="A192" s="11" t="s">
        <v>1123</v>
      </c>
      <c r="B192" s="11">
        <v>2205.0</v>
      </c>
      <c r="C192" s="12" t="b">
        <v>1</v>
      </c>
      <c r="D192" s="12" t="b">
        <v>1</v>
      </c>
      <c r="E192" s="12" t="b">
        <v>1</v>
      </c>
      <c r="F192" s="12" t="b">
        <v>0</v>
      </c>
      <c r="G192" s="12" t="b">
        <v>0</v>
      </c>
      <c r="H192" s="12" t="b">
        <v>1</v>
      </c>
      <c r="I192" s="13"/>
      <c r="J192" s="13"/>
      <c r="K192" s="12" t="b">
        <v>0</v>
      </c>
      <c r="L192" s="15">
        <v>44837.0</v>
      </c>
      <c r="M192" s="11" t="s">
        <v>1124</v>
      </c>
      <c r="N192" s="11" t="s">
        <v>1125</v>
      </c>
      <c r="O192" s="11" t="s">
        <v>1126</v>
      </c>
      <c r="P192" s="11" t="s">
        <v>1118</v>
      </c>
      <c r="Q192" s="11" t="s">
        <v>972</v>
      </c>
      <c r="R192" s="11" t="s">
        <v>1127</v>
      </c>
      <c r="S192" s="11" t="s">
        <v>1128</v>
      </c>
      <c r="V192" s="13"/>
      <c r="W192" s="11" t="s">
        <v>1118</v>
      </c>
      <c r="X192" s="11" t="s">
        <v>1121</v>
      </c>
      <c r="Y192" s="11" t="s">
        <v>1127</v>
      </c>
      <c r="Z192" s="13"/>
      <c r="AA192" s="11" t="s">
        <v>151</v>
      </c>
      <c r="AB192" s="13"/>
      <c r="AC192" s="13"/>
      <c r="AD192" s="11" t="s">
        <v>1127</v>
      </c>
      <c r="AE192" s="13"/>
      <c r="AF192" s="13"/>
      <c r="AG192" s="11" t="s">
        <v>152</v>
      </c>
      <c r="AH192" s="11" t="s">
        <v>1122</v>
      </c>
      <c r="AJ192" s="11" t="s">
        <v>1121</v>
      </c>
      <c r="AK192" s="13"/>
      <c r="AL192" s="13"/>
      <c r="AM192" s="13"/>
      <c r="AN192" s="13"/>
      <c r="AO192" s="13"/>
      <c r="AP192" s="11" t="s">
        <v>1123</v>
      </c>
      <c r="AR192" s="13"/>
      <c r="AS192" s="13"/>
      <c r="AT192" s="12" t="b">
        <v>1</v>
      </c>
      <c r="AU192" s="13"/>
      <c r="AV192" s="14" t="s">
        <v>167</v>
      </c>
      <c r="AW192" s="13"/>
      <c r="AX192" s="14" t="s">
        <v>155</v>
      </c>
      <c r="AY192" s="13"/>
      <c r="AZ192" s="14">
        <v>5807.0</v>
      </c>
      <c r="BA192" s="13"/>
    </row>
    <row r="193">
      <c r="A193" s="11" t="s">
        <v>1129</v>
      </c>
      <c r="B193" s="11">
        <v>2209.0</v>
      </c>
      <c r="C193" s="12" t="b">
        <v>1</v>
      </c>
      <c r="D193" s="12" t="b">
        <v>1</v>
      </c>
      <c r="E193" s="12" t="b">
        <v>1</v>
      </c>
      <c r="F193" s="12" t="b">
        <v>0</v>
      </c>
      <c r="G193" s="12" t="b">
        <v>0</v>
      </c>
      <c r="H193" s="12" t="b">
        <v>1</v>
      </c>
      <c r="I193" s="13"/>
      <c r="J193" s="13"/>
      <c r="K193" s="12" t="b">
        <v>0</v>
      </c>
      <c r="L193" s="15">
        <v>44837.0</v>
      </c>
      <c r="M193" s="11" t="s">
        <v>203</v>
      </c>
      <c r="N193" s="11" t="s">
        <v>1130</v>
      </c>
      <c r="O193" s="11" t="s">
        <v>918</v>
      </c>
      <c r="P193" s="11" t="s">
        <v>1118</v>
      </c>
      <c r="Q193" s="11" t="s">
        <v>972</v>
      </c>
      <c r="R193" s="11" t="s">
        <v>919</v>
      </c>
      <c r="S193" s="11" t="s">
        <v>920</v>
      </c>
      <c r="T193" s="13"/>
      <c r="U193" s="13"/>
      <c r="V193" s="13"/>
      <c r="W193" s="11" t="s">
        <v>1118</v>
      </c>
      <c r="X193" s="11" t="s">
        <v>1121</v>
      </c>
      <c r="Y193" s="11" t="s">
        <v>919</v>
      </c>
      <c r="Z193" s="13"/>
      <c r="AA193" s="11" t="s">
        <v>151</v>
      </c>
      <c r="AB193" s="13"/>
      <c r="AC193" s="13"/>
      <c r="AD193" s="11" t="s">
        <v>919</v>
      </c>
      <c r="AE193" s="13"/>
      <c r="AF193" s="13"/>
      <c r="AG193" s="11" t="s">
        <v>152</v>
      </c>
      <c r="AH193" s="11" t="s">
        <v>1122</v>
      </c>
      <c r="AJ193" s="11" t="s">
        <v>1121</v>
      </c>
      <c r="AK193" s="13"/>
      <c r="AL193" s="13"/>
      <c r="AM193" s="13"/>
      <c r="AN193" s="13"/>
      <c r="AO193" s="13"/>
      <c r="AP193" s="11" t="s">
        <v>1129</v>
      </c>
      <c r="AR193" s="13"/>
      <c r="AS193" s="13"/>
      <c r="AT193" s="12" t="b">
        <v>1</v>
      </c>
      <c r="AU193" s="13"/>
      <c r="AV193" s="14" t="s">
        <v>167</v>
      </c>
      <c r="AW193" s="13"/>
      <c r="AX193" s="14" t="s">
        <v>155</v>
      </c>
      <c r="AY193" s="13"/>
      <c r="AZ193" s="14">
        <v>5808.0</v>
      </c>
      <c r="BA193" s="13"/>
    </row>
    <row r="194">
      <c r="A194" s="11" t="s">
        <v>1131</v>
      </c>
      <c r="B194" s="11">
        <v>2210.0</v>
      </c>
      <c r="C194" s="12" t="b">
        <v>1</v>
      </c>
      <c r="D194" s="12" t="b">
        <v>1</v>
      </c>
      <c r="E194" s="12" t="b">
        <v>0</v>
      </c>
      <c r="F194" s="12" t="b">
        <v>0</v>
      </c>
      <c r="G194" s="12" t="b">
        <v>0</v>
      </c>
      <c r="H194" s="12" t="b">
        <v>0</v>
      </c>
      <c r="I194" s="14" t="s">
        <v>1132</v>
      </c>
      <c r="J194" s="14" t="s">
        <v>1132</v>
      </c>
      <c r="K194" s="12" t="b">
        <v>0</v>
      </c>
      <c r="L194" s="15">
        <v>44564.0</v>
      </c>
      <c r="M194" s="11" t="s">
        <v>256</v>
      </c>
      <c r="N194" s="11" t="s">
        <v>1133</v>
      </c>
      <c r="O194" s="11" t="s">
        <v>557</v>
      </c>
      <c r="P194" s="11" t="s">
        <v>1134</v>
      </c>
      <c r="Q194" s="11" t="s">
        <v>384</v>
      </c>
      <c r="R194" s="11" t="s">
        <v>558</v>
      </c>
      <c r="S194" s="11" t="s">
        <v>559</v>
      </c>
      <c r="T194" s="11" t="s">
        <v>1135</v>
      </c>
      <c r="U194" s="11" t="s">
        <v>1136</v>
      </c>
      <c r="W194" s="11" t="s">
        <v>1134</v>
      </c>
      <c r="Y194" s="11" t="s">
        <v>794</v>
      </c>
      <c r="Z194" s="13"/>
      <c r="AA194" s="11" t="s">
        <v>151</v>
      </c>
      <c r="AB194" s="13"/>
      <c r="AC194" s="11" t="s">
        <v>1137</v>
      </c>
      <c r="AD194" s="11" t="s">
        <v>558</v>
      </c>
      <c r="AF194" s="13"/>
      <c r="AG194" s="11" t="s">
        <v>152</v>
      </c>
      <c r="AH194" s="11" t="s">
        <v>1138</v>
      </c>
      <c r="AJ194" s="13"/>
      <c r="AK194" s="13"/>
      <c r="AL194" s="13"/>
      <c r="AM194" s="13"/>
      <c r="AN194" s="11" t="s">
        <v>154</v>
      </c>
      <c r="AO194" s="13"/>
      <c r="AP194" s="11" t="s">
        <v>1131</v>
      </c>
      <c r="AR194" s="13"/>
      <c r="AS194" s="11" t="s">
        <v>154</v>
      </c>
      <c r="AT194" s="12" t="b">
        <v>1</v>
      </c>
      <c r="AU194" s="13"/>
      <c r="AV194" s="14" t="s">
        <v>167</v>
      </c>
      <c r="AW194" s="13"/>
      <c r="AX194" s="14" t="s">
        <v>155</v>
      </c>
      <c r="AY194" s="13"/>
      <c r="AZ194" s="14">
        <v>5809.0</v>
      </c>
      <c r="BA194" s="13"/>
    </row>
    <row r="195">
      <c r="A195" s="11" t="s">
        <v>1139</v>
      </c>
      <c r="B195" s="11">
        <v>2211.0</v>
      </c>
      <c r="C195" s="12" t="b">
        <v>1</v>
      </c>
      <c r="D195" s="12" t="b">
        <v>1</v>
      </c>
      <c r="E195" s="12" t="b">
        <v>0</v>
      </c>
      <c r="F195" s="12" t="b">
        <v>0</v>
      </c>
      <c r="G195" s="12" t="b">
        <v>0</v>
      </c>
      <c r="H195" s="12" t="b">
        <v>0</v>
      </c>
      <c r="I195" s="14" t="s">
        <v>1132</v>
      </c>
      <c r="J195" s="14" t="s">
        <v>1132</v>
      </c>
      <c r="K195" s="12" t="b">
        <v>0</v>
      </c>
      <c r="L195" s="15">
        <v>44564.0</v>
      </c>
      <c r="M195" s="11" t="s">
        <v>256</v>
      </c>
      <c r="N195" s="11" t="s">
        <v>1140</v>
      </c>
      <c r="O195" s="11" t="s">
        <v>788</v>
      </c>
      <c r="P195" s="11" t="s">
        <v>1134</v>
      </c>
      <c r="Q195" s="11" t="s">
        <v>384</v>
      </c>
      <c r="R195" s="11" t="s">
        <v>789</v>
      </c>
      <c r="T195" s="11" t="s">
        <v>1141</v>
      </c>
      <c r="U195" s="11" t="s">
        <v>1136</v>
      </c>
      <c r="W195" s="11" t="s">
        <v>1134</v>
      </c>
      <c r="Y195" s="11" t="s">
        <v>794</v>
      </c>
      <c r="Z195" s="13"/>
      <c r="AA195" s="11" t="s">
        <v>151</v>
      </c>
      <c r="AB195" s="13"/>
      <c r="AC195" s="13"/>
      <c r="AD195" s="11" t="s">
        <v>789</v>
      </c>
      <c r="AF195" s="13"/>
      <c r="AG195" s="11" t="s">
        <v>152</v>
      </c>
      <c r="AH195" s="11" t="s">
        <v>1138</v>
      </c>
      <c r="AJ195" s="13"/>
      <c r="AK195" s="13"/>
      <c r="AL195" s="13"/>
      <c r="AM195" s="13"/>
      <c r="AN195" s="13"/>
      <c r="AO195" s="13"/>
      <c r="AP195" s="11" t="s">
        <v>1139</v>
      </c>
      <c r="AR195" s="13"/>
      <c r="AS195" s="13"/>
      <c r="AT195" s="12" t="b">
        <v>1</v>
      </c>
      <c r="AU195" s="13"/>
      <c r="AV195" s="14" t="s">
        <v>167</v>
      </c>
      <c r="AW195" s="13"/>
      <c r="AX195" s="14" t="s">
        <v>155</v>
      </c>
      <c r="AY195" s="13"/>
      <c r="AZ195" s="14">
        <v>5810.0</v>
      </c>
      <c r="BA195" s="13"/>
    </row>
    <row r="196">
      <c r="A196" s="11" t="s">
        <v>1142</v>
      </c>
      <c r="B196" s="11">
        <v>2212.0</v>
      </c>
      <c r="C196" s="12" t="b">
        <v>1</v>
      </c>
      <c r="D196" s="12" t="b">
        <v>1</v>
      </c>
      <c r="E196" s="12" t="b">
        <v>0</v>
      </c>
      <c r="F196" s="12" t="b">
        <v>0</v>
      </c>
      <c r="G196" s="12" t="b">
        <v>0</v>
      </c>
      <c r="H196" s="12" t="b">
        <v>0</v>
      </c>
      <c r="I196" s="14" t="s">
        <v>1132</v>
      </c>
      <c r="J196" s="14" t="s">
        <v>1132</v>
      </c>
      <c r="K196" s="12" t="b">
        <v>0</v>
      </c>
      <c r="L196" s="15">
        <v>44564.0</v>
      </c>
      <c r="M196" s="11" t="s">
        <v>256</v>
      </c>
      <c r="N196" s="11" t="s">
        <v>1143</v>
      </c>
      <c r="O196" s="11" t="s">
        <v>1144</v>
      </c>
      <c r="P196" s="11" t="s">
        <v>1134</v>
      </c>
      <c r="Q196" s="11" t="s">
        <v>384</v>
      </c>
      <c r="R196" s="11" t="s">
        <v>1145</v>
      </c>
      <c r="S196" s="11" t="s">
        <v>1146</v>
      </c>
      <c r="T196" s="11" t="s">
        <v>1141</v>
      </c>
      <c r="U196" s="11" t="s">
        <v>1136</v>
      </c>
      <c r="W196" s="11" t="s">
        <v>1134</v>
      </c>
      <c r="Y196" s="11" t="s">
        <v>794</v>
      </c>
      <c r="Z196" s="13"/>
      <c r="AA196" s="11" t="s">
        <v>151</v>
      </c>
      <c r="AB196" s="13"/>
      <c r="AC196" s="11" t="s">
        <v>1137</v>
      </c>
      <c r="AD196" s="11" t="s">
        <v>1145</v>
      </c>
      <c r="AF196" s="13"/>
      <c r="AG196" s="11" t="s">
        <v>152</v>
      </c>
      <c r="AH196" s="11" t="s">
        <v>1138</v>
      </c>
      <c r="AJ196" s="13"/>
      <c r="AK196" s="13"/>
      <c r="AL196" s="13"/>
      <c r="AM196" s="13"/>
      <c r="AN196" s="11" t="s">
        <v>154</v>
      </c>
      <c r="AO196" s="13"/>
      <c r="AP196" s="11" t="s">
        <v>1142</v>
      </c>
      <c r="AR196" s="13"/>
      <c r="AS196" s="11" t="s">
        <v>154</v>
      </c>
      <c r="AT196" s="12" t="b">
        <v>1</v>
      </c>
      <c r="AU196" s="13"/>
      <c r="AV196" s="14" t="s">
        <v>167</v>
      </c>
      <c r="AW196" s="13"/>
      <c r="AX196" s="14" t="s">
        <v>155</v>
      </c>
      <c r="AY196" s="13"/>
      <c r="AZ196" s="14">
        <v>5811.0</v>
      </c>
      <c r="BA196" s="13"/>
    </row>
    <row r="197">
      <c r="A197" s="11" t="s">
        <v>1147</v>
      </c>
      <c r="B197" s="11">
        <v>2213.0</v>
      </c>
      <c r="C197" s="12" t="b">
        <v>1</v>
      </c>
      <c r="D197" s="12" t="b">
        <v>1</v>
      </c>
      <c r="E197" s="12" t="b">
        <v>0</v>
      </c>
      <c r="F197" s="12" t="b">
        <v>0</v>
      </c>
      <c r="G197" s="12" t="b">
        <v>0</v>
      </c>
      <c r="H197" s="12" t="b">
        <v>0</v>
      </c>
      <c r="I197" s="14" t="s">
        <v>1132</v>
      </c>
      <c r="J197" s="14" t="s">
        <v>1132</v>
      </c>
      <c r="K197" s="12" t="b">
        <v>0</v>
      </c>
      <c r="L197" s="15">
        <v>44564.0</v>
      </c>
      <c r="M197" s="11" t="s">
        <v>256</v>
      </c>
      <c r="N197" s="11" t="s">
        <v>1148</v>
      </c>
      <c r="O197" s="11" t="s">
        <v>1149</v>
      </c>
      <c r="P197" s="11" t="s">
        <v>1134</v>
      </c>
      <c r="Q197" s="11" t="s">
        <v>384</v>
      </c>
      <c r="R197" s="11" t="s">
        <v>1150</v>
      </c>
      <c r="S197" s="11" t="s">
        <v>194</v>
      </c>
      <c r="T197" s="11" t="s">
        <v>1141</v>
      </c>
      <c r="U197" s="11" t="s">
        <v>1136</v>
      </c>
      <c r="W197" s="11" t="s">
        <v>1134</v>
      </c>
      <c r="Y197" s="11" t="s">
        <v>794</v>
      </c>
      <c r="Z197" s="13"/>
      <c r="AA197" s="11" t="s">
        <v>151</v>
      </c>
      <c r="AB197" s="13"/>
      <c r="AC197" s="11" t="s">
        <v>1137</v>
      </c>
      <c r="AD197" s="11" t="s">
        <v>1150</v>
      </c>
      <c r="AE197" s="13"/>
      <c r="AF197" s="13"/>
      <c r="AG197" s="11" t="s">
        <v>152</v>
      </c>
      <c r="AH197" s="11" t="s">
        <v>1138</v>
      </c>
      <c r="AJ197" s="13"/>
      <c r="AK197" s="13"/>
      <c r="AL197" s="13"/>
      <c r="AM197" s="13"/>
      <c r="AN197" s="11" t="s">
        <v>154</v>
      </c>
      <c r="AO197" s="13"/>
      <c r="AP197" s="11" t="s">
        <v>1147</v>
      </c>
      <c r="AR197" s="13"/>
      <c r="AS197" s="11" t="s">
        <v>154</v>
      </c>
      <c r="AT197" s="12" t="b">
        <v>1</v>
      </c>
      <c r="AU197" s="13"/>
      <c r="AV197" s="14" t="s">
        <v>167</v>
      </c>
      <c r="AW197" s="13"/>
      <c r="AX197" s="14" t="s">
        <v>155</v>
      </c>
      <c r="AY197" s="13"/>
      <c r="AZ197" s="14">
        <v>5812.0</v>
      </c>
      <c r="BA197" s="13"/>
    </row>
    <row r="198">
      <c r="A198" s="11" t="s">
        <v>1151</v>
      </c>
      <c r="B198" s="11">
        <v>2214.0</v>
      </c>
      <c r="C198" s="12" t="b">
        <v>1</v>
      </c>
      <c r="D198" s="12" t="b">
        <v>1</v>
      </c>
      <c r="E198" s="12" t="b">
        <v>0</v>
      </c>
      <c r="F198" s="12" t="b">
        <v>0</v>
      </c>
      <c r="G198" s="12" t="b">
        <v>0</v>
      </c>
      <c r="H198" s="12" t="b">
        <v>0</v>
      </c>
      <c r="I198" s="14" t="s">
        <v>1132</v>
      </c>
      <c r="J198" s="14" t="s">
        <v>1132</v>
      </c>
      <c r="K198" s="12" t="b">
        <v>0</v>
      </c>
      <c r="L198" s="15">
        <v>44564.0</v>
      </c>
      <c r="M198" s="11" t="s">
        <v>256</v>
      </c>
      <c r="N198" s="11" t="s">
        <v>1152</v>
      </c>
      <c r="O198" s="11" t="s">
        <v>264</v>
      </c>
      <c r="P198" s="11" t="s">
        <v>1134</v>
      </c>
      <c r="Q198" s="11" t="s">
        <v>384</v>
      </c>
      <c r="R198" s="11" t="s">
        <v>265</v>
      </c>
      <c r="S198" s="11" t="s">
        <v>266</v>
      </c>
      <c r="T198" s="11" t="s">
        <v>1141</v>
      </c>
      <c r="U198" s="11" t="s">
        <v>1136</v>
      </c>
      <c r="W198" s="11" t="s">
        <v>1134</v>
      </c>
      <c r="Y198" s="11" t="s">
        <v>794</v>
      </c>
      <c r="Z198" s="13"/>
      <c r="AA198" s="11" t="s">
        <v>151</v>
      </c>
      <c r="AB198" s="13"/>
      <c r="AC198" s="11" t="s">
        <v>1153</v>
      </c>
      <c r="AD198" s="11" t="s">
        <v>265</v>
      </c>
      <c r="AE198" s="13"/>
      <c r="AF198" s="13"/>
      <c r="AG198" s="11" t="s">
        <v>152</v>
      </c>
      <c r="AH198" s="11" t="s">
        <v>1138</v>
      </c>
      <c r="AJ198" s="13"/>
      <c r="AK198" s="13"/>
      <c r="AL198" s="13"/>
      <c r="AM198" s="13"/>
      <c r="AN198" s="11" t="s">
        <v>154</v>
      </c>
      <c r="AO198" s="13"/>
      <c r="AP198" s="11" t="s">
        <v>1151</v>
      </c>
      <c r="AR198" s="13"/>
      <c r="AS198" s="11" t="s">
        <v>154</v>
      </c>
      <c r="AT198" s="12" t="b">
        <v>1</v>
      </c>
      <c r="AU198" s="13"/>
      <c r="AV198" s="14" t="s">
        <v>167</v>
      </c>
      <c r="AW198" s="13"/>
      <c r="AX198" s="14" t="s">
        <v>155</v>
      </c>
      <c r="AY198" s="13"/>
      <c r="AZ198" s="14">
        <v>5813.0</v>
      </c>
      <c r="BA198" s="13"/>
    </row>
    <row r="199">
      <c r="A199" s="11" t="s">
        <v>1154</v>
      </c>
      <c r="B199" s="11">
        <v>2215.0</v>
      </c>
      <c r="C199" s="12" t="b">
        <v>1</v>
      </c>
      <c r="D199" s="12" t="b">
        <v>1</v>
      </c>
      <c r="E199" s="12" t="b">
        <v>0</v>
      </c>
      <c r="F199" s="12" t="b">
        <v>0</v>
      </c>
      <c r="G199" s="12" t="b">
        <v>0</v>
      </c>
      <c r="H199" s="12" t="b">
        <v>0</v>
      </c>
      <c r="I199" s="14" t="s">
        <v>1132</v>
      </c>
      <c r="J199" s="14" t="s">
        <v>1132</v>
      </c>
      <c r="K199" s="12" t="b">
        <v>0</v>
      </c>
      <c r="L199" s="15">
        <v>44564.0</v>
      </c>
      <c r="M199" s="11" t="s">
        <v>256</v>
      </c>
      <c r="N199" s="11" t="s">
        <v>1155</v>
      </c>
      <c r="O199" s="11" t="s">
        <v>1156</v>
      </c>
      <c r="P199" s="11" t="s">
        <v>1134</v>
      </c>
      <c r="Q199" s="11" t="s">
        <v>384</v>
      </c>
      <c r="R199" s="11" t="s">
        <v>1157</v>
      </c>
      <c r="S199" s="11" t="s">
        <v>559</v>
      </c>
      <c r="T199" s="11" t="s">
        <v>1141</v>
      </c>
      <c r="U199" s="11" t="s">
        <v>1136</v>
      </c>
      <c r="W199" s="11" t="s">
        <v>1134</v>
      </c>
      <c r="Y199" s="11" t="s">
        <v>794</v>
      </c>
      <c r="Z199" s="13"/>
      <c r="AA199" s="11" t="s">
        <v>151</v>
      </c>
      <c r="AB199" s="13"/>
      <c r="AC199" s="11" t="s">
        <v>1137</v>
      </c>
      <c r="AD199" s="11" t="s">
        <v>1157</v>
      </c>
      <c r="AE199" s="13"/>
      <c r="AF199" s="13"/>
      <c r="AG199" s="11" t="s">
        <v>152</v>
      </c>
      <c r="AH199" s="11" t="s">
        <v>1138</v>
      </c>
      <c r="AJ199" s="13"/>
      <c r="AK199" s="13"/>
      <c r="AL199" s="13"/>
      <c r="AM199" s="13"/>
      <c r="AN199" s="11" t="s">
        <v>154</v>
      </c>
      <c r="AO199" s="13"/>
      <c r="AP199" s="11" t="s">
        <v>1154</v>
      </c>
      <c r="AR199" s="13"/>
      <c r="AS199" s="11" t="s">
        <v>154</v>
      </c>
      <c r="AT199" s="12" t="b">
        <v>1</v>
      </c>
      <c r="AU199" s="13"/>
      <c r="AV199" s="14" t="s">
        <v>167</v>
      </c>
      <c r="AW199" s="13"/>
      <c r="AX199" s="14" t="s">
        <v>155</v>
      </c>
      <c r="AY199" s="13"/>
      <c r="AZ199" s="14">
        <v>5814.0</v>
      </c>
      <c r="BA199" s="13"/>
    </row>
    <row r="200">
      <c r="A200" s="11" t="s">
        <v>1158</v>
      </c>
      <c r="B200" s="11">
        <v>2216.0</v>
      </c>
      <c r="C200" s="12" t="b">
        <v>1</v>
      </c>
      <c r="D200" s="12" t="b">
        <v>1</v>
      </c>
      <c r="E200" s="12" t="b">
        <v>0</v>
      </c>
      <c r="F200" s="12" t="b">
        <v>0</v>
      </c>
      <c r="G200" s="12" t="b">
        <v>0</v>
      </c>
      <c r="H200" s="12" t="b">
        <v>0</v>
      </c>
      <c r="I200" s="14" t="s">
        <v>1132</v>
      </c>
      <c r="J200" s="14" t="s">
        <v>1132</v>
      </c>
      <c r="K200" s="12" t="b">
        <v>0</v>
      </c>
      <c r="L200" s="15">
        <v>44564.0</v>
      </c>
      <c r="M200" s="11" t="s">
        <v>256</v>
      </c>
      <c r="N200" s="11" t="s">
        <v>1159</v>
      </c>
      <c r="O200" s="11" t="s">
        <v>258</v>
      </c>
      <c r="P200" s="11" t="s">
        <v>1134</v>
      </c>
      <c r="Q200" s="11" t="s">
        <v>384</v>
      </c>
      <c r="R200" s="11" t="s">
        <v>259</v>
      </c>
      <c r="S200" s="13"/>
      <c r="T200" s="11" t="s">
        <v>1141</v>
      </c>
      <c r="U200" s="11" t="s">
        <v>1136</v>
      </c>
      <c r="W200" s="11" t="s">
        <v>1134</v>
      </c>
      <c r="Y200" s="11" t="s">
        <v>794</v>
      </c>
      <c r="Z200" s="13"/>
      <c r="AA200" s="11" t="s">
        <v>151</v>
      </c>
      <c r="AB200" s="13"/>
      <c r="AC200" s="11" t="s">
        <v>1137</v>
      </c>
      <c r="AD200" s="11" t="s">
        <v>259</v>
      </c>
      <c r="AE200" s="13"/>
      <c r="AF200" s="13"/>
      <c r="AG200" s="11" t="s">
        <v>152</v>
      </c>
      <c r="AH200" s="11" t="s">
        <v>1138</v>
      </c>
      <c r="AJ200" s="13"/>
      <c r="AK200" s="13"/>
      <c r="AL200" s="13"/>
      <c r="AM200" s="13"/>
      <c r="AN200" s="11" t="s">
        <v>154</v>
      </c>
      <c r="AO200" s="13"/>
      <c r="AP200" s="11" t="s">
        <v>1158</v>
      </c>
      <c r="AR200" s="13"/>
      <c r="AS200" s="11" t="s">
        <v>154</v>
      </c>
      <c r="AT200" s="12" t="b">
        <v>1</v>
      </c>
      <c r="AU200" s="13"/>
      <c r="AV200" s="14" t="s">
        <v>167</v>
      </c>
      <c r="AW200" s="13"/>
      <c r="AX200" s="14" t="s">
        <v>155</v>
      </c>
      <c r="AY200" s="13"/>
      <c r="AZ200" s="14">
        <v>5815.0</v>
      </c>
      <c r="BA200" s="13"/>
    </row>
    <row r="201">
      <c r="A201" s="11" t="s">
        <v>1160</v>
      </c>
      <c r="B201" s="11">
        <v>2217.0</v>
      </c>
      <c r="C201" s="12" t="b">
        <v>1</v>
      </c>
      <c r="D201" s="12" t="b">
        <v>1</v>
      </c>
      <c r="E201" s="12" t="b">
        <v>0</v>
      </c>
      <c r="F201" s="12" t="b">
        <v>0</v>
      </c>
      <c r="G201" s="12" t="b">
        <v>0</v>
      </c>
      <c r="H201" s="12" t="b">
        <v>0</v>
      </c>
      <c r="I201" s="14" t="s">
        <v>1132</v>
      </c>
      <c r="J201" s="14" t="s">
        <v>1132</v>
      </c>
      <c r="K201" s="12" t="b">
        <v>0</v>
      </c>
      <c r="L201" s="15">
        <v>44564.0</v>
      </c>
      <c r="M201" s="11" t="s">
        <v>256</v>
      </c>
      <c r="N201" s="11" t="s">
        <v>1161</v>
      </c>
      <c r="O201" s="11" t="s">
        <v>1162</v>
      </c>
      <c r="P201" s="11" t="s">
        <v>1134</v>
      </c>
      <c r="Q201" s="11" t="s">
        <v>384</v>
      </c>
      <c r="R201" s="11" t="s">
        <v>1163</v>
      </c>
      <c r="S201" s="13"/>
      <c r="T201" s="11" t="s">
        <v>1141</v>
      </c>
      <c r="U201" s="11" t="s">
        <v>1136</v>
      </c>
      <c r="W201" s="11" t="s">
        <v>1134</v>
      </c>
      <c r="Y201" s="11" t="s">
        <v>794</v>
      </c>
      <c r="Z201" s="13"/>
      <c r="AA201" s="11" t="s">
        <v>151</v>
      </c>
      <c r="AB201" s="13"/>
      <c r="AC201" s="11" t="s">
        <v>1137</v>
      </c>
      <c r="AD201" s="11" t="s">
        <v>1163</v>
      </c>
      <c r="AE201" s="13"/>
      <c r="AF201" s="13"/>
      <c r="AG201" s="11" t="s">
        <v>152</v>
      </c>
      <c r="AH201" s="11" t="s">
        <v>1138</v>
      </c>
      <c r="AJ201" s="13"/>
      <c r="AK201" s="13"/>
      <c r="AL201" s="13"/>
      <c r="AM201" s="13"/>
      <c r="AN201" s="11" t="s">
        <v>154</v>
      </c>
      <c r="AO201" s="13"/>
      <c r="AP201" s="11" t="s">
        <v>1160</v>
      </c>
      <c r="AR201" s="13"/>
      <c r="AS201" s="11" t="s">
        <v>154</v>
      </c>
      <c r="AT201" s="12" t="b">
        <v>1</v>
      </c>
      <c r="AU201" s="13"/>
      <c r="AV201" s="14" t="s">
        <v>167</v>
      </c>
      <c r="AW201" s="13"/>
      <c r="AX201" s="14" t="s">
        <v>155</v>
      </c>
      <c r="AY201" s="13"/>
      <c r="AZ201" s="14">
        <v>5816.0</v>
      </c>
      <c r="BA201" s="13"/>
    </row>
    <row r="202">
      <c r="A202" s="11" t="s">
        <v>1164</v>
      </c>
      <c r="B202" s="11">
        <v>2218.0</v>
      </c>
      <c r="C202" s="12" t="b">
        <v>1</v>
      </c>
      <c r="D202" s="12" t="b">
        <v>0</v>
      </c>
      <c r="E202" s="12" t="b">
        <v>0</v>
      </c>
      <c r="F202" s="12" t="b">
        <v>0</v>
      </c>
      <c r="G202" s="12" t="b">
        <v>0</v>
      </c>
      <c r="H202" s="12" t="b">
        <v>0</v>
      </c>
      <c r="I202" s="14" t="s">
        <v>1132</v>
      </c>
      <c r="J202" s="14" t="s">
        <v>1132</v>
      </c>
      <c r="K202" s="12" t="b">
        <v>0</v>
      </c>
      <c r="L202" s="15">
        <v>44564.0</v>
      </c>
      <c r="M202" s="11" t="s">
        <v>256</v>
      </c>
      <c r="N202" s="11" t="s">
        <v>1165</v>
      </c>
      <c r="O202" s="11" t="s">
        <v>1166</v>
      </c>
      <c r="P202" s="11" t="s">
        <v>1134</v>
      </c>
      <c r="Q202" s="11" t="s">
        <v>384</v>
      </c>
      <c r="R202" s="11" t="s">
        <v>1167</v>
      </c>
      <c r="S202" s="11" t="s">
        <v>1146</v>
      </c>
      <c r="T202" s="11" t="s">
        <v>1141</v>
      </c>
      <c r="U202" s="11" t="s">
        <v>1136</v>
      </c>
      <c r="W202" s="11" t="s">
        <v>1134</v>
      </c>
      <c r="Y202" s="11" t="s">
        <v>794</v>
      </c>
      <c r="Z202" s="13"/>
      <c r="AA202" s="11" t="s">
        <v>151</v>
      </c>
      <c r="AB202" s="13"/>
      <c r="AC202" s="13"/>
      <c r="AD202" s="11" t="s">
        <v>1167</v>
      </c>
      <c r="AE202" s="13"/>
      <c r="AF202" s="13"/>
      <c r="AG202" s="11" t="s">
        <v>152</v>
      </c>
      <c r="AH202" s="11" t="s">
        <v>1138</v>
      </c>
      <c r="AJ202" s="13"/>
      <c r="AK202" s="13"/>
      <c r="AL202" s="13"/>
      <c r="AM202" s="13"/>
      <c r="AN202" s="13"/>
      <c r="AO202" s="13"/>
      <c r="AP202" s="11" t="s">
        <v>1164</v>
      </c>
      <c r="AR202" s="13"/>
      <c r="AS202" s="13"/>
      <c r="AT202" s="12" t="b">
        <v>1</v>
      </c>
      <c r="AU202" s="13"/>
      <c r="AV202" s="14" t="s">
        <v>167</v>
      </c>
      <c r="AW202" s="13"/>
      <c r="AX202" s="14" t="s">
        <v>155</v>
      </c>
      <c r="AY202" s="13"/>
      <c r="AZ202" s="14">
        <v>5818.0</v>
      </c>
      <c r="BA202" s="13"/>
    </row>
    <row r="203">
      <c r="A203" s="11" t="s">
        <v>1168</v>
      </c>
      <c r="B203" s="11">
        <v>2219.0</v>
      </c>
      <c r="C203" s="12" t="b">
        <v>1</v>
      </c>
      <c r="D203" s="12" t="b">
        <v>1</v>
      </c>
      <c r="E203" s="12" t="b">
        <v>0</v>
      </c>
      <c r="F203" s="12" t="b">
        <v>0</v>
      </c>
      <c r="G203" s="12" t="b">
        <v>0</v>
      </c>
      <c r="H203" s="12" t="b">
        <v>0</v>
      </c>
      <c r="I203" s="14" t="s">
        <v>1132</v>
      </c>
      <c r="J203" s="14" t="s">
        <v>1132</v>
      </c>
      <c r="K203" s="12" t="b">
        <v>0</v>
      </c>
      <c r="L203" s="15">
        <v>44564.0</v>
      </c>
      <c r="M203" s="11" t="s">
        <v>256</v>
      </c>
      <c r="N203" s="11" t="s">
        <v>1169</v>
      </c>
      <c r="O203" s="11" t="s">
        <v>1170</v>
      </c>
      <c r="P203" s="11" t="s">
        <v>1134</v>
      </c>
      <c r="Q203" s="11" t="s">
        <v>384</v>
      </c>
      <c r="R203" s="11" t="s">
        <v>1171</v>
      </c>
      <c r="S203" s="11" t="s">
        <v>1146</v>
      </c>
      <c r="T203" s="11" t="s">
        <v>1141</v>
      </c>
      <c r="U203" s="11" t="s">
        <v>1136</v>
      </c>
      <c r="W203" s="11" t="s">
        <v>1134</v>
      </c>
      <c r="Y203" s="11" t="s">
        <v>794</v>
      </c>
      <c r="Z203" s="13"/>
      <c r="AA203" s="11" t="s">
        <v>151</v>
      </c>
      <c r="AB203" s="13"/>
      <c r="AC203" s="13"/>
      <c r="AD203" s="11" t="s">
        <v>1171</v>
      </c>
      <c r="AE203" s="13"/>
      <c r="AF203" s="13"/>
      <c r="AG203" s="11" t="s">
        <v>152</v>
      </c>
      <c r="AH203" s="11" t="s">
        <v>1138</v>
      </c>
      <c r="AJ203" s="13"/>
      <c r="AK203" s="13"/>
      <c r="AL203" s="13"/>
      <c r="AM203" s="13"/>
      <c r="AN203" s="11" t="s">
        <v>154</v>
      </c>
      <c r="AO203" s="13"/>
      <c r="AP203" s="11" t="s">
        <v>1168</v>
      </c>
      <c r="AR203" s="13"/>
      <c r="AS203" s="11" t="s">
        <v>154</v>
      </c>
      <c r="AT203" s="12" t="b">
        <v>1</v>
      </c>
      <c r="AU203" s="13"/>
      <c r="AV203" s="14" t="s">
        <v>167</v>
      </c>
      <c r="AW203" s="13"/>
      <c r="AX203" s="14" t="s">
        <v>155</v>
      </c>
      <c r="AY203" s="13"/>
      <c r="AZ203" s="14">
        <v>5817.0</v>
      </c>
      <c r="BA203" s="13"/>
    </row>
    <row r="204">
      <c r="A204" s="11" t="s">
        <v>1172</v>
      </c>
      <c r="B204" s="11">
        <v>2220.0</v>
      </c>
      <c r="C204" s="12" t="b">
        <v>1</v>
      </c>
      <c r="D204" s="12" t="b">
        <v>1</v>
      </c>
      <c r="E204" s="12" t="b">
        <v>0</v>
      </c>
      <c r="F204" s="12" t="b">
        <v>0</v>
      </c>
      <c r="G204" s="12" t="b">
        <v>0</v>
      </c>
      <c r="H204" s="12" t="b">
        <v>0</v>
      </c>
      <c r="I204" s="14" t="s">
        <v>1132</v>
      </c>
      <c r="J204" s="14" t="s">
        <v>1132</v>
      </c>
      <c r="K204" s="12" t="b">
        <v>0</v>
      </c>
      <c r="L204" s="15">
        <v>44564.0</v>
      </c>
      <c r="M204" s="11" t="s">
        <v>256</v>
      </c>
      <c r="N204" s="11" t="s">
        <v>1173</v>
      </c>
      <c r="O204" s="11" t="s">
        <v>793</v>
      </c>
      <c r="P204" s="11" t="s">
        <v>1134</v>
      </c>
      <c r="Q204" s="11" t="s">
        <v>384</v>
      </c>
      <c r="R204" s="11" t="s">
        <v>794</v>
      </c>
      <c r="S204" s="11" t="s">
        <v>795</v>
      </c>
      <c r="T204" s="11" t="s">
        <v>1141</v>
      </c>
      <c r="U204" s="11" t="s">
        <v>1136</v>
      </c>
      <c r="W204" s="11" t="s">
        <v>1134</v>
      </c>
      <c r="Y204" s="11" t="s">
        <v>794</v>
      </c>
      <c r="Z204" s="13"/>
      <c r="AA204" s="11" t="s">
        <v>151</v>
      </c>
      <c r="AB204" s="13"/>
      <c r="AC204" s="11" t="s">
        <v>1137</v>
      </c>
      <c r="AD204" s="11" t="s">
        <v>794</v>
      </c>
      <c r="AE204" s="13"/>
      <c r="AF204" s="13"/>
      <c r="AG204" s="11" t="s">
        <v>152</v>
      </c>
      <c r="AH204" s="11" t="s">
        <v>1138</v>
      </c>
      <c r="AJ204" s="13"/>
      <c r="AK204" s="13"/>
      <c r="AL204" s="13"/>
      <c r="AM204" s="13"/>
      <c r="AN204" s="11" t="s">
        <v>154</v>
      </c>
      <c r="AO204" s="13"/>
      <c r="AP204" s="11" t="s">
        <v>1172</v>
      </c>
      <c r="AR204" s="13"/>
      <c r="AS204" s="11" t="s">
        <v>154</v>
      </c>
      <c r="AT204" s="12" t="b">
        <v>1</v>
      </c>
      <c r="AU204" s="13"/>
      <c r="AV204" s="14" t="s">
        <v>167</v>
      </c>
      <c r="AW204" s="13"/>
      <c r="AX204" s="14" t="s">
        <v>155</v>
      </c>
      <c r="AY204" s="13"/>
      <c r="AZ204" s="14">
        <v>5819.0</v>
      </c>
      <c r="BA204" s="13"/>
    </row>
    <row r="205">
      <c r="A205" s="11" t="s">
        <v>1174</v>
      </c>
      <c r="B205" s="11">
        <v>2221.0</v>
      </c>
      <c r="C205" s="12" t="b">
        <v>0</v>
      </c>
      <c r="D205" s="12" t="b">
        <v>1</v>
      </c>
      <c r="E205" s="12" t="b">
        <v>1</v>
      </c>
      <c r="F205" s="12" t="b">
        <v>0</v>
      </c>
      <c r="G205" s="12" t="b">
        <v>0</v>
      </c>
      <c r="H205" s="12" t="b">
        <v>0</v>
      </c>
      <c r="I205" s="13"/>
      <c r="J205" s="13"/>
      <c r="K205" s="12" t="b">
        <v>0</v>
      </c>
      <c r="L205" s="15">
        <v>44837.0</v>
      </c>
      <c r="M205" s="11" t="s">
        <v>1175</v>
      </c>
      <c r="N205" s="11" t="s">
        <v>1176</v>
      </c>
      <c r="O205" s="11" t="s">
        <v>1177</v>
      </c>
      <c r="P205" s="11" t="s">
        <v>1118</v>
      </c>
      <c r="Q205" s="11" t="s">
        <v>972</v>
      </c>
      <c r="R205" s="11" t="s">
        <v>1059</v>
      </c>
      <c r="S205" s="11" t="s">
        <v>1178</v>
      </c>
      <c r="V205" s="13"/>
      <c r="W205" s="11" t="s">
        <v>1118</v>
      </c>
      <c r="X205" s="11" t="s">
        <v>1121</v>
      </c>
      <c r="Y205" s="11" t="s">
        <v>1059</v>
      </c>
      <c r="Z205" s="13"/>
      <c r="AA205" s="11" t="s">
        <v>151</v>
      </c>
      <c r="AB205" s="13"/>
      <c r="AC205" s="13"/>
      <c r="AD205" s="11" t="s">
        <v>1059</v>
      </c>
      <c r="AE205" s="13"/>
      <c r="AF205" s="13"/>
      <c r="AG205" s="11" t="s">
        <v>152</v>
      </c>
      <c r="AH205" s="11" t="s">
        <v>1122</v>
      </c>
      <c r="AJ205" s="11" t="s">
        <v>1121</v>
      </c>
      <c r="AK205" s="13"/>
      <c r="AL205" s="13"/>
      <c r="AM205" s="13"/>
      <c r="AN205" s="13"/>
      <c r="AO205" s="13"/>
      <c r="AP205" s="11" t="s">
        <v>1174</v>
      </c>
      <c r="AR205" s="13"/>
      <c r="AS205" s="13"/>
      <c r="AT205" s="12" t="b">
        <v>1</v>
      </c>
      <c r="AU205" s="13"/>
      <c r="AV205" s="14" t="s">
        <v>167</v>
      </c>
      <c r="AW205" s="13"/>
      <c r="AX205" s="14" t="s">
        <v>155</v>
      </c>
      <c r="AY205" s="13"/>
      <c r="AZ205" s="14">
        <v>5820.0</v>
      </c>
      <c r="BA205" s="13"/>
    </row>
    <row r="206">
      <c r="A206" s="11" t="s">
        <v>1179</v>
      </c>
      <c r="B206" s="11">
        <v>2229.0</v>
      </c>
      <c r="C206" s="12" t="b">
        <v>1</v>
      </c>
      <c r="D206" s="12" t="b">
        <v>1</v>
      </c>
      <c r="E206" s="12" t="b">
        <v>1</v>
      </c>
      <c r="F206" s="12" t="b">
        <v>0</v>
      </c>
      <c r="G206" s="12" t="b">
        <v>0</v>
      </c>
      <c r="H206" s="12" t="b">
        <v>1</v>
      </c>
      <c r="I206" s="13"/>
      <c r="J206" s="13"/>
      <c r="K206" s="12" t="b">
        <v>0</v>
      </c>
      <c r="L206" s="15">
        <v>44837.0</v>
      </c>
      <c r="M206" s="11" t="s">
        <v>282</v>
      </c>
      <c r="N206" s="11" t="s">
        <v>1180</v>
      </c>
      <c r="O206" s="11" t="s">
        <v>1181</v>
      </c>
      <c r="P206" s="11" t="s">
        <v>1118</v>
      </c>
      <c r="Q206" s="11" t="s">
        <v>972</v>
      </c>
      <c r="R206" s="11" t="s">
        <v>1182</v>
      </c>
      <c r="S206" s="11" t="s">
        <v>1183</v>
      </c>
      <c r="U206" s="13"/>
      <c r="V206" s="13"/>
      <c r="W206" s="11" t="s">
        <v>1118</v>
      </c>
      <c r="X206" s="11" t="s">
        <v>1121</v>
      </c>
      <c r="Y206" s="11" t="s">
        <v>1182</v>
      </c>
      <c r="AA206" s="11" t="s">
        <v>151</v>
      </c>
      <c r="AB206" s="13"/>
      <c r="AC206" s="13"/>
      <c r="AD206" s="11" t="s">
        <v>1182</v>
      </c>
      <c r="AF206" s="13"/>
      <c r="AG206" s="11" t="s">
        <v>152</v>
      </c>
      <c r="AH206" s="11" t="s">
        <v>1122</v>
      </c>
      <c r="AJ206" s="11" t="s">
        <v>1121</v>
      </c>
      <c r="AK206" s="13"/>
      <c r="AL206" s="13"/>
      <c r="AM206" s="13"/>
      <c r="AN206" s="13"/>
      <c r="AO206" s="13"/>
      <c r="AP206" s="11" t="s">
        <v>1179</v>
      </c>
      <c r="AR206" s="13"/>
      <c r="AS206" s="13"/>
      <c r="AT206" s="12" t="b">
        <v>1</v>
      </c>
      <c r="AU206" s="13"/>
      <c r="AV206" s="14" t="s">
        <v>167</v>
      </c>
      <c r="AW206" s="13"/>
      <c r="AX206" s="14" t="s">
        <v>155</v>
      </c>
      <c r="AY206" s="13"/>
      <c r="AZ206" s="14">
        <v>5821.0</v>
      </c>
      <c r="BA206" s="13"/>
    </row>
    <row r="207">
      <c r="A207" s="11" t="s">
        <v>1184</v>
      </c>
      <c r="B207" s="11">
        <v>2231.0</v>
      </c>
      <c r="C207" s="12" t="b">
        <v>1</v>
      </c>
      <c r="D207" s="12" t="b">
        <v>1</v>
      </c>
      <c r="E207" s="12" t="b">
        <v>1</v>
      </c>
      <c r="F207" s="12" t="b">
        <v>0</v>
      </c>
      <c r="G207" s="12" t="b">
        <v>0</v>
      </c>
      <c r="H207" s="12" t="b">
        <v>0</v>
      </c>
      <c r="I207" s="13"/>
      <c r="J207" s="13"/>
      <c r="K207" s="12" t="b">
        <v>0</v>
      </c>
      <c r="L207" s="15">
        <v>44837.0</v>
      </c>
      <c r="M207" s="11" t="s">
        <v>1185</v>
      </c>
      <c r="N207" s="11" t="s">
        <v>1186</v>
      </c>
      <c r="O207" s="11" t="s">
        <v>1187</v>
      </c>
      <c r="P207" s="11" t="s">
        <v>1118</v>
      </c>
      <c r="Q207" s="11" t="s">
        <v>972</v>
      </c>
      <c r="R207" s="11" t="s">
        <v>1188</v>
      </c>
      <c r="S207" s="11" t="s">
        <v>1099</v>
      </c>
      <c r="U207" s="13"/>
      <c r="V207" s="13"/>
      <c r="W207" s="11" t="s">
        <v>1118</v>
      </c>
      <c r="X207" s="11" t="s">
        <v>1121</v>
      </c>
      <c r="Y207" s="11" t="s">
        <v>1188</v>
      </c>
      <c r="AA207" s="11" t="s">
        <v>151</v>
      </c>
      <c r="AB207" s="13"/>
      <c r="AC207" s="13"/>
      <c r="AD207" s="11" t="s">
        <v>1188</v>
      </c>
      <c r="AF207" s="13"/>
      <c r="AG207" s="11" t="s">
        <v>152</v>
      </c>
      <c r="AH207" s="11" t="s">
        <v>1122</v>
      </c>
      <c r="AJ207" s="11" t="s">
        <v>1121</v>
      </c>
      <c r="AK207" s="13"/>
      <c r="AL207" s="13"/>
      <c r="AM207" s="13"/>
      <c r="AN207" s="13"/>
      <c r="AO207" s="13"/>
      <c r="AP207" s="11" t="s">
        <v>1184</v>
      </c>
      <c r="AR207" s="13"/>
      <c r="AS207" s="13"/>
      <c r="AT207" s="12" t="b">
        <v>1</v>
      </c>
      <c r="AU207" s="13"/>
      <c r="AV207" s="14" t="s">
        <v>167</v>
      </c>
      <c r="AW207" s="13"/>
      <c r="AX207" s="14" t="s">
        <v>155</v>
      </c>
      <c r="AY207" s="13"/>
      <c r="AZ207" s="14">
        <v>5822.0</v>
      </c>
      <c r="BA207" s="13"/>
    </row>
    <row r="208">
      <c r="A208" s="11" t="s">
        <v>1189</v>
      </c>
      <c r="B208" s="11">
        <v>2234.0</v>
      </c>
      <c r="C208" s="12" t="b">
        <v>1</v>
      </c>
      <c r="D208" s="12" t="b">
        <v>1</v>
      </c>
      <c r="E208" s="12" t="b">
        <v>0</v>
      </c>
      <c r="F208" s="12" t="b">
        <v>0</v>
      </c>
      <c r="G208" s="12" t="b">
        <v>1</v>
      </c>
      <c r="H208" s="12" t="b">
        <v>0</v>
      </c>
      <c r="I208" s="13"/>
      <c r="J208" s="15">
        <v>44837.0</v>
      </c>
      <c r="K208" s="12" t="b">
        <v>0</v>
      </c>
      <c r="L208" s="14" t="s">
        <v>1190</v>
      </c>
      <c r="M208" s="11" t="s">
        <v>643</v>
      </c>
      <c r="N208" s="11" t="s">
        <v>1191</v>
      </c>
      <c r="O208" s="11" t="s">
        <v>977</v>
      </c>
      <c r="P208" s="11" t="s">
        <v>1192</v>
      </c>
      <c r="Q208" s="11" t="s">
        <v>146</v>
      </c>
      <c r="R208" s="11" t="s">
        <v>978</v>
      </c>
      <c r="S208" s="11" t="s">
        <v>979</v>
      </c>
      <c r="T208" s="11" t="s">
        <v>1193</v>
      </c>
      <c r="U208" s="11" t="s">
        <v>1194</v>
      </c>
      <c r="W208" s="11" t="s">
        <v>1192</v>
      </c>
      <c r="Y208" s="11" t="s">
        <v>978</v>
      </c>
      <c r="AA208" s="11" t="s">
        <v>151</v>
      </c>
      <c r="AB208" s="13"/>
      <c r="AC208" s="13"/>
      <c r="AD208" s="11" t="s">
        <v>978</v>
      </c>
      <c r="AF208" s="13"/>
      <c r="AG208" s="11" t="s">
        <v>152</v>
      </c>
      <c r="AH208" s="11" t="s">
        <v>1195</v>
      </c>
      <c r="AI208" s="11" t="s">
        <v>154</v>
      </c>
      <c r="AJ208" s="13"/>
      <c r="AK208" s="13"/>
      <c r="AL208" s="13"/>
      <c r="AM208" s="13"/>
      <c r="AN208" s="13"/>
      <c r="AO208" s="13"/>
      <c r="AP208" s="11" t="s">
        <v>1189</v>
      </c>
      <c r="AR208" s="13"/>
      <c r="AS208" s="13"/>
      <c r="AT208" s="12" t="b">
        <v>1</v>
      </c>
      <c r="AU208" s="13"/>
      <c r="AV208" s="14" t="s">
        <v>167</v>
      </c>
      <c r="AW208" s="13"/>
      <c r="AX208" s="14" t="s">
        <v>155</v>
      </c>
      <c r="AY208" s="13"/>
      <c r="AZ208" s="14">
        <v>5823.0</v>
      </c>
      <c r="BA208" s="13"/>
    </row>
    <row r="209">
      <c r="A209" s="11" t="s">
        <v>1196</v>
      </c>
      <c r="B209" s="11">
        <v>2247.0</v>
      </c>
      <c r="C209" s="12" t="b">
        <v>1</v>
      </c>
      <c r="D209" s="12" t="b">
        <v>1</v>
      </c>
      <c r="E209" s="12" t="b">
        <v>1</v>
      </c>
      <c r="F209" s="12" t="b">
        <v>0</v>
      </c>
      <c r="G209" s="12" t="b">
        <v>0</v>
      </c>
      <c r="H209" s="12" t="b">
        <v>1</v>
      </c>
      <c r="I209" s="13"/>
      <c r="J209" s="13"/>
      <c r="K209" s="12" t="b">
        <v>0</v>
      </c>
      <c r="L209" s="15">
        <v>44837.0</v>
      </c>
      <c r="M209" s="11" t="s">
        <v>1197</v>
      </c>
      <c r="N209" s="11" t="s">
        <v>1198</v>
      </c>
      <c r="O209" s="11" t="s">
        <v>1199</v>
      </c>
      <c r="P209" s="11" t="s">
        <v>1118</v>
      </c>
      <c r="Q209" s="11" t="s">
        <v>972</v>
      </c>
      <c r="R209" s="11" t="s">
        <v>1200</v>
      </c>
      <c r="S209" s="11" t="s">
        <v>1201</v>
      </c>
      <c r="W209" s="11" t="s">
        <v>1118</v>
      </c>
      <c r="X209" s="11" t="s">
        <v>1121</v>
      </c>
      <c r="Y209" s="11" t="s">
        <v>1200</v>
      </c>
      <c r="Z209" s="13"/>
      <c r="AA209" s="11" t="s">
        <v>151</v>
      </c>
      <c r="AB209" s="13"/>
      <c r="AC209" s="13"/>
      <c r="AD209" s="11" t="s">
        <v>1200</v>
      </c>
      <c r="AE209" s="13"/>
      <c r="AF209" s="13"/>
      <c r="AG209" s="11" t="s">
        <v>152</v>
      </c>
      <c r="AH209" s="11" t="s">
        <v>1122</v>
      </c>
      <c r="AJ209" s="11" t="s">
        <v>1121</v>
      </c>
      <c r="AK209" s="13"/>
      <c r="AL209" s="13"/>
      <c r="AM209" s="13"/>
      <c r="AN209" s="13"/>
      <c r="AO209" s="13"/>
      <c r="AP209" s="11" t="s">
        <v>1196</v>
      </c>
      <c r="AR209" s="13"/>
      <c r="AS209" s="13"/>
      <c r="AT209" s="12" t="b">
        <v>1</v>
      </c>
      <c r="AU209" s="13"/>
      <c r="AV209" s="14" t="s">
        <v>167</v>
      </c>
      <c r="AW209" s="13"/>
      <c r="AX209" s="14" t="s">
        <v>155</v>
      </c>
      <c r="AY209" s="13"/>
      <c r="AZ209" s="14">
        <v>5824.0</v>
      </c>
      <c r="BA209" s="13"/>
    </row>
    <row r="210">
      <c r="A210" s="11" t="s">
        <v>1202</v>
      </c>
      <c r="B210" s="11">
        <v>2248.0</v>
      </c>
      <c r="C210" s="12" t="b">
        <v>1</v>
      </c>
      <c r="D210" s="12" t="b">
        <v>1</v>
      </c>
      <c r="E210" s="12" t="b">
        <v>1</v>
      </c>
      <c r="F210" s="12" t="b">
        <v>0</v>
      </c>
      <c r="G210" s="12" t="b">
        <v>0</v>
      </c>
      <c r="H210" s="12" t="b">
        <v>0</v>
      </c>
      <c r="I210" s="13"/>
      <c r="J210" s="13"/>
      <c r="K210" s="12" t="b">
        <v>0</v>
      </c>
      <c r="L210" s="15">
        <v>44837.0</v>
      </c>
      <c r="M210" s="11" t="s">
        <v>1203</v>
      </c>
      <c r="N210" s="11" t="s">
        <v>1204</v>
      </c>
      <c r="O210" s="11" t="s">
        <v>1205</v>
      </c>
      <c r="P210" s="11" t="s">
        <v>1118</v>
      </c>
      <c r="Q210" s="11" t="s">
        <v>972</v>
      </c>
      <c r="R210" s="11" t="s">
        <v>1206</v>
      </c>
      <c r="S210" s="11" t="s">
        <v>1207</v>
      </c>
      <c r="T210" s="13"/>
      <c r="U210" s="13"/>
      <c r="V210" s="13"/>
      <c r="W210" s="11" t="s">
        <v>1118</v>
      </c>
      <c r="X210" s="11" t="s">
        <v>1121</v>
      </c>
      <c r="Y210" s="11" t="s">
        <v>1206</v>
      </c>
      <c r="Z210" s="13"/>
      <c r="AA210" s="11" t="s">
        <v>151</v>
      </c>
      <c r="AB210" s="13"/>
      <c r="AC210" s="13"/>
      <c r="AD210" s="11" t="s">
        <v>1206</v>
      </c>
      <c r="AE210" s="13"/>
      <c r="AF210" s="13"/>
      <c r="AG210" s="11" t="s">
        <v>152</v>
      </c>
      <c r="AH210" s="11" t="s">
        <v>1122</v>
      </c>
      <c r="AJ210" s="11" t="s">
        <v>1121</v>
      </c>
      <c r="AK210" s="13"/>
      <c r="AL210" s="13"/>
      <c r="AM210" s="13"/>
      <c r="AN210" s="13"/>
      <c r="AO210" s="13"/>
      <c r="AP210" s="11" t="s">
        <v>1202</v>
      </c>
      <c r="AR210" s="13"/>
      <c r="AS210" s="13"/>
      <c r="AT210" s="12" t="b">
        <v>1</v>
      </c>
      <c r="AU210" s="13"/>
      <c r="AV210" s="14" t="s">
        <v>167</v>
      </c>
      <c r="AW210" s="13"/>
      <c r="AX210" s="14" t="s">
        <v>155</v>
      </c>
      <c r="AY210" s="13"/>
      <c r="AZ210" s="14">
        <v>5825.0</v>
      </c>
      <c r="BA210" s="13"/>
    </row>
    <row r="211">
      <c r="A211" s="11" t="s">
        <v>1208</v>
      </c>
      <c r="B211" s="11">
        <v>2257.0</v>
      </c>
      <c r="C211" s="12" t="b">
        <v>1</v>
      </c>
      <c r="D211" s="12" t="b">
        <v>1</v>
      </c>
      <c r="E211" s="12" t="b">
        <v>1</v>
      </c>
      <c r="F211" s="12" t="b">
        <v>0</v>
      </c>
      <c r="G211" s="12" t="b">
        <v>0</v>
      </c>
      <c r="H211" s="12" t="b">
        <v>0</v>
      </c>
      <c r="I211" s="13"/>
      <c r="J211" s="13"/>
      <c r="K211" s="12" t="b">
        <v>0</v>
      </c>
      <c r="L211" s="15">
        <v>44837.0</v>
      </c>
      <c r="M211" s="11" t="s">
        <v>1185</v>
      </c>
      <c r="N211" s="11" t="s">
        <v>1209</v>
      </c>
      <c r="O211" s="11" t="s">
        <v>1210</v>
      </c>
      <c r="P211" s="11" t="s">
        <v>1118</v>
      </c>
      <c r="Q211" s="11" t="s">
        <v>972</v>
      </c>
      <c r="R211" s="11" t="s">
        <v>1211</v>
      </c>
      <c r="S211" s="11" t="s">
        <v>1212</v>
      </c>
      <c r="V211" s="13"/>
      <c r="W211" s="11" t="s">
        <v>1118</v>
      </c>
      <c r="X211" s="11" t="s">
        <v>1121</v>
      </c>
      <c r="Y211" s="11" t="s">
        <v>1211</v>
      </c>
      <c r="Z211" s="13"/>
      <c r="AA211" s="11" t="s">
        <v>151</v>
      </c>
      <c r="AB211" s="13"/>
      <c r="AC211" s="13"/>
      <c r="AD211" s="11" t="s">
        <v>1211</v>
      </c>
      <c r="AE211" s="13"/>
      <c r="AF211" s="13"/>
      <c r="AG211" s="11" t="s">
        <v>152</v>
      </c>
      <c r="AH211" s="11" t="s">
        <v>1122</v>
      </c>
      <c r="AJ211" s="11" t="s">
        <v>1121</v>
      </c>
      <c r="AK211" s="13"/>
      <c r="AL211" s="13"/>
      <c r="AM211" s="13"/>
      <c r="AN211" s="13"/>
      <c r="AO211" s="13"/>
      <c r="AP211" s="11" t="s">
        <v>1208</v>
      </c>
      <c r="AR211" s="13"/>
      <c r="AS211" s="13"/>
      <c r="AT211" s="12" t="b">
        <v>1</v>
      </c>
      <c r="AU211" s="13"/>
      <c r="AV211" s="14" t="s">
        <v>167</v>
      </c>
      <c r="AW211" s="13"/>
      <c r="AX211" s="14" t="s">
        <v>155</v>
      </c>
      <c r="AY211" s="13"/>
      <c r="AZ211" s="14">
        <v>5826.0</v>
      </c>
      <c r="BA211" s="13"/>
    </row>
    <row r="212">
      <c r="A212" s="11" t="s">
        <v>1213</v>
      </c>
      <c r="B212" s="11">
        <v>2259.0</v>
      </c>
      <c r="C212" s="12" t="b">
        <v>1</v>
      </c>
      <c r="D212" s="12" t="b">
        <v>1</v>
      </c>
      <c r="E212" s="12" t="b">
        <v>1</v>
      </c>
      <c r="F212" s="12" t="b">
        <v>0</v>
      </c>
      <c r="G212" s="12" t="b">
        <v>0</v>
      </c>
      <c r="H212" s="12" t="b">
        <v>0</v>
      </c>
      <c r="I212" s="13"/>
      <c r="J212" s="13"/>
      <c r="K212" s="12" t="b">
        <v>0</v>
      </c>
      <c r="L212" s="15">
        <v>44837.0</v>
      </c>
      <c r="M212" s="11" t="s">
        <v>1214</v>
      </c>
      <c r="N212" s="11" t="s">
        <v>1215</v>
      </c>
      <c r="O212" s="11" t="s">
        <v>1216</v>
      </c>
      <c r="P212" s="11" t="s">
        <v>1118</v>
      </c>
      <c r="Q212" s="11" t="s">
        <v>972</v>
      </c>
      <c r="R212" s="11" t="s">
        <v>1217</v>
      </c>
      <c r="S212" s="11" t="s">
        <v>1218</v>
      </c>
      <c r="U212" s="13"/>
      <c r="V212" s="13"/>
      <c r="W212" s="11" t="s">
        <v>1118</v>
      </c>
      <c r="X212" s="11" t="s">
        <v>1121</v>
      </c>
      <c r="Y212" s="11" t="s">
        <v>1217</v>
      </c>
      <c r="AA212" s="11" t="s">
        <v>151</v>
      </c>
      <c r="AB212" s="13"/>
      <c r="AC212" s="13"/>
      <c r="AD212" s="11" t="s">
        <v>1217</v>
      </c>
      <c r="AF212" s="13"/>
      <c r="AG212" s="11" t="s">
        <v>152</v>
      </c>
      <c r="AH212" s="11" t="s">
        <v>1122</v>
      </c>
      <c r="AJ212" s="11" t="s">
        <v>1219</v>
      </c>
      <c r="AM212" s="13"/>
      <c r="AN212" s="13"/>
      <c r="AO212" s="13"/>
      <c r="AP212" s="11" t="s">
        <v>1213</v>
      </c>
      <c r="AR212" s="13"/>
      <c r="AS212" s="13"/>
      <c r="AT212" s="12" t="b">
        <v>1</v>
      </c>
      <c r="AU212" s="13"/>
      <c r="AV212" s="14" t="s">
        <v>167</v>
      </c>
      <c r="AW212" s="13"/>
      <c r="AX212" s="14" t="s">
        <v>155</v>
      </c>
      <c r="AY212" s="13"/>
      <c r="AZ212" s="14">
        <v>5827.0</v>
      </c>
      <c r="BA212" s="13"/>
    </row>
    <row r="213">
      <c r="A213" s="11" t="s">
        <v>1220</v>
      </c>
      <c r="B213" s="11">
        <v>2263.0</v>
      </c>
      <c r="C213" s="12" t="b">
        <v>1</v>
      </c>
      <c r="D213" s="12" t="b">
        <v>1</v>
      </c>
      <c r="E213" s="12" t="b">
        <v>1</v>
      </c>
      <c r="F213" s="12" t="b">
        <v>0</v>
      </c>
      <c r="G213" s="12" t="b">
        <v>0</v>
      </c>
      <c r="H213" s="12" t="b">
        <v>1</v>
      </c>
      <c r="I213" s="13"/>
      <c r="J213" s="13"/>
      <c r="K213" s="12" t="b">
        <v>0</v>
      </c>
      <c r="L213" s="15">
        <v>44837.0</v>
      </c>
      <c r="M213" s="11" t="s">
        <v>1221</v>
      </c>
      <c r="N213" s="11" t="s">
        <v>1222</v>
      </c>
      <c r="O213" s="11" t="s">
        <v>1223</v>
      </c>
      <c r="P213" s="11" t="s">
        <v>1118</v>
      </c>
      <c r="Q213" s="11" t="s">
        <v>972</v>
      </c>
      <c r="R213" s="11" t="s">
        <v>1224</v>
      </c>
      <c r="S213" s="11" t="s">
        <v>1225</v>
      </c>
      <c r="T213" s="13"/>
      <c r="U213" s="13"/>
      <c r="V213" s="13"/>
      <c r="W213" s="11" t="s">
        <v>1118</v>
      </c>
      <c r="X213" s="11" t="s">
        <v>1121</v>
      </c>
      <c r="Y213" s="11" t="s">
        <v>1224</v>
      </c>
      <c r="Z213" s="13"/>
      <c r="AA213" s="11" t="s">
        <v>151</v>
      </c>
      <c r="AB213" s="13"/>
      <c r="AC213" s="13"/>
      <c r="AD213" s="11" t="s">
        <v>1224</v>
      </c>
      <c r="AE213" s="13"/>
      <c r="AF213" s="13"/>
      <c r="AG213" s="11" t="s">
        <v>152</v>
      </c>
      <c r="AH213" s="11" t="s">
        <v>1122</v>
      </c>
      <c r="AJ213" s="11" t="s">
        <v>1121</v>
      </c>
      <c r="AK213" s="13"/>
      <c r="AL213" s="13"/>
      <c r="AM213" s="13"/>
      <c r="AN213" s="13"/>
      <c r="AO213" s="13"/>
      <c r="AP213" s="11" t="s">
        <v>1220</v>
      </c>
      <c r="AR213" s="13"/>
      <c r="AS213" s="13"/>
      <c r="AT213" s="12" t="b">
        <v>1</v>
      </c>
      <c r="AU213" s="13"/>
      <c r="AV213" s="14" t="s">
        <v>167</v>
      </c>
      <c r="AW213" s="13"/>
      <c r="AX213" s="14" t="s">
        <v>155</v>
      </c>
      <c r="AY213" s="13"/>
      <c r="AZ213" s="14">
        <v>5828.0</v>
      </c>
      <c r="BA213" s="13"/>
    </row>
    <row r="214">
      <c r="A214" s="11" t="s">
        <v>1226</v>
      </c>
      <c r="B214" s="11">
        <v>2266.0</v>
      </c>
      <c r="C214" s="12" t="b">
        <v>1</v>
      </c>
      <c r="D214" s="12" t="b">
        <v>0</v>
      </c>
      <c r="E214" s="12" t="b">
        <v>0</v>
      </c>
      <c r="F214" s="12" t="b">
        <v>0</v>
      </c>
      <c r="G214" s="12" t="b">
        <v>0</v>
      </c>
      <c r="H214" s="12" t="b">
        <v>0</v>
      </c>
      <c r="I214" s="13"/>
      <c r="J214" s="13"/>
      <c r="K214" s="12" t="b">
        <v>0</v>
      </c>
      <c r="L214" s="14" t="s">
        <v>1227</v>
      </c>
      <c r="M214" s="11" t="s">
        <v>268</v>
      </c>
      <c r="N214" s="11" t="s">
        <v>1228</v>
      </c>
      <c r="O214" s="11" t="s">
        <v>1229</v>
      </c>
      <c r="P214" s="11" t="s">
        <v>1230</v>
      </c>
      <c r="Q214" s="11" t="s">
        <v>162</v>
      </c>
      <c r="R214" s="11" t="s">
        <v>1231</v>
      </c>
      <c r="S214" s="11" t="s">
        <v>1232</v>
      </c>
      <c r="T214" s="11" t="s">
        <v>1233</v>
      </c>
      <c r="U214" s="11" t="s">
        <v>1234</v>
      </c>
      <c r="W214" s="11" t="s">
        <v>1230</v>
      </c>
      <c r="Z214" s="13"/>
      <c r="AA214" s="11" t="s">
        <v>215</v>
      </c>
      <c r="AB214" s="13"/>
      <c r="AC214" s="13"/>
      <c r="AD214" s="11" t="s">
        <v>1231</v>
      </c>
      <c r="AF214" s="13"/>
      <c r="AG214" s="11" t="s">
        <v>152</v>
      </c>
      <c r="AH214" s="11" t="s">
        <v>1235</v>
      </c>
      <c r="AJ214" s="13"/>
      <c r="AK214" s="13"/>
      <c r="AL214" s="13"/>
      <c r="AM214" s="13"/>
      <c r="AN214" s="13"/>
      <c r="AO214" s="13"/>
      <c r="AP214" s="11" t="s">
        <v>1226</v>
      </c>
      <c r="AR214" s="13"/>
      <c r="AS214" s="13"/>
      <c r="AT214" s="12" t="b">
        <v>0</v>
      </c>
      <c r="AU214" s="13"/>
      <c r="AV214" s="15">
        <v>45910.0</v>
      </c>
      <c r="AW214" s="13"/>
      <c r="AX214" s="14" t="s">
        <v>155</v>
      </c>
      <c r="AY214" s="13"/>
      <c r="AZ214" s="14">
        <v>820.0</v>
      </c>
      <c r="BA214" s="13"/>
    </row>
    <row r="215">
      <c r="A215" s="11" t="s">
        <v>1236</v>
      </c>
      <c r="B215" s="11">
        <v>2267.0</v>
      </c>
      <c r="C215" s="12" t="b">
        <v>1</v>
      </c>
      <c r="D215" s="12" t="b">
        <v>1</v>
      </c>
      <c r="E215" s="12" t="b">
        <v>1</v>
      </c>
      <c r="F215" s="12" t="b">
        <v>0</v>
      </c>
      <c r="G215" s="12" t="b">
        <v>0</v>
      </c>
      <c r="H215" s="12" t="b">
        <v>1</v>
      </c>
      <c r="I215" s="13"/>
      <c r="J215" s="13"/>
      <c r="K215" s="12" t="b">
        <v>0</v>
      </c>
      <c r="L215" s="15">
        <v>44837.0</v>
      </c>
      <c r="M215" s="11" t="s">
        <v>142</v>
      </c>
      <c r="N215" s="11" t="s">
        <v>1237</v>
      </c>
      <c r="O215" s="11" t="s">
        <v>1238</v>
      </c>
      <c r="P215" s="11" t="s">
        <v>1118</v>
      </c>
      <c r="Q215" s="11" t="s">
        <v>972</v>
      </c>
      <c r="R215" s="11" t="s">
        <v>1239</v>
      </c>
      <c r="S215" s="11" t="s">
        <v>1240</v>
      </c>
      <c r="U215" s="13"/>
      <c r="V215" s="13"/>
      <c r="W215" s="11" t="s">
        <v>1118</v>
      </c>
      <c r="X215" s="11" t="s">
        <v>1121</v>
      </c>
      <c r="Y215" s="11" t="s">
        <v>1239</v>
      </c>
      <c r="Z215" s="13"/>
      <c r="AA215" s="11" t="s">
        <v>151</v>
      </c>
      <c r="AB215" s="13"/>
      <c r="AC215" s="13"/>
      <c r="AD215" s="11" t="s">
        <v>1239</v>
      </c>
      <c r="AE215" s="13"/>
      <c r="AF215" s="13"/>
      <c r="AG215" s="11" t="s">
        <v>152</v>
      </c>
      <c r="AH215" s="11" t="s">
        <v>1122</v>
      </c>
      <c r="AJ215" s="11" t="s">
        <v>1121</v>
      </c>
      <c r="AK215" s="13"/>
      <c r="AL215" s="13"/>
      <c r="AM215" s="13"/>
      <c r="AN215" s="13"/>
      <c r="AO215" s="13"/>
      <c r="AP215" s="11" t="s">
        <v>1236</v>
      </c>
      <c r="AR215" s="13"/>
      <c r="AS215" s="13"/>
      <c r="AT215" s="12" t="b">
        <v>1</v>
      </c>
      <c r="AU215" s="13"/>
      <c r="AV215" s="14" t="s">
        <v>167</v>
      </c>
      <c r="AW215" s="13"/>
      <c r="AX215" s="14" t="s">
        <v>155</v>
      </c>
      <c r="AY215" s="13"/>
      <c r="AZ215" s="14">
        <v>5829.0</v>
      </c>
      <c r="BA215" s="13"/>
    </row>
    <row r="216">
      <c r="A216" s="11" t="s">
        <v>1241</v>
      </c>
      <c r="B216" s="11">
        <v>2282.0</v>
      </c>
      <c r="C216" s="12" t="b">
        <v>1</v>
      </c>
      <c r="D216" s="12" t="b">
        <v>1</v>
      </c>
      <c r="E216" s="12" t="b">
        <v>1</v>
      </c>
      <c r="F216" s="12" t="b">
        <v>0</v>
      </c>
      <c r="G216" s="12" t="b">
        <v>0</v>
      </c>
      <c r="H216" s="12" t="b">
        <v>0</v>
      </c>
      <c r="I216" s="13"/>
      <c r="J216" s="13"/>
      <c r="K216" s="12" t="b">
        <v>0</v>
      </c>
      <c r="L216" s="15">
        <v>44837.0</v>
      </c>
      <c r="M216" s="11" t="s">
        <v>1214</v>
      </c>
      <c r="N216" s="11" t="s">
        <v>1242</v>
      </c>
      <c r="O216" s="11" t="s">
        <v>1243</v>
      </c>
      <c r="P216" s="11" t="s">
        <v>1118</v>
      </c>
      <c r="Q216" s="11" t="s">
        <v>972</v>
      </c>
      <c r="R216" s="11" t="s">
        <v>1244</v>
      </c>
      <c r="S216" s="11" t="s">
        <v>1245</v>
      </c>
      <c r="U216" s="13"/>
      <c r="V216" s="13"/>
      <c r="W216" s="11" t="s">
        <v>1118</v>
      </c>
      <c r="X216" s="11" t="s">
        <v>1121</v>
      </c>
      <c r="Y216" s="11" t="s">
        <v>1244</v>
      </c>
      <c r="Z216" s="13"/>
      <c r="AA216" s="11" t="s">
        <v>151</v>
      </c>
      <c r="AB216" s="13"/>
      <c r="AC216" s="13"/>
      <c r="AD216" s="11" t="s">
        <v>1244</v>
      </c>
      <c r="AE216" s="13"/>
      <c r="AF216" s="13"/>
      <c r="AG216" s="11" t="s">
        <v>152</v>
      </c>
      <c r="AH216" s="11" t="s">
        <v>1122</v>
      </c>
      <c r="AJ216" s="11" t="s">
        <v>1246</v>
      </c>
      <c r="AL216" s="13"/>
      <c r="AM216" s="13"/>
      <c r="AN216" s="13"/>
      <c r="AO216" s="13"/>
      <c r="AP216" s="11" t="s">
        <v>1241</v>
      </c>
      <c r="AR216" s="13"/>
      <c r="AS216" s="13"/>
      <c r="AT216" s="12" t="b">
        <v>1</v>
      </c>
      <c r="AU216" s="13"/>
      <c r="AV216" s="14" t="s">
        <v>167</v>
      </c>
      <c r="AW216" s="13"/>
      <c r="AX216" s="14" t="s">
        <v>155</v>
      </c>
      <c r="AY216" s="13"/>
      <c r="AZ216" s="14">
        <v>5830.0</v>
      </c>
      <c r="BA216" s="13"/>
    </row>
    <row r="217">
      <c r="A217" s="11" t="s">
        <v>1247</v>
      </c>
      <c r="B217" s="11">
        <v>2296.0</v>
      </c>
      <c r="C217" s="12" t="b">
        <v>1</v>
      </c>
      <c r="D217" s="12" t="b">
        <v>0</v>
      </c>
      <c r="E217" s="12" t="b">
        <v>0</v>
      </c>
      <c r="F217" s="12" t="b">
        <v>0</v>
      </c>
      <c r="G217" s="12" t="b">
        <v>0</v>
      </c>
      <c r="H217" s="12" t="b">
        <v>0</v>
      </c>
      <c r="I217" s="13"/>
      <c r="J217" s="13"/>
      <c r="K217" s="12" t="b">
        <v>0</v>
      </c>
      <c r="L217" s="14" t="s">
        <v>1248</v>
      </c>
      <c r="M217" s="11" t="s">
        <v>268</v>
      </c>
      <c r="N217" s="11" t="s">
        <v>1249</v>
      </c>
      <c r="O217" s="11" t="s">
        <v>1250</v>
      </c>
      <c r="P217" s="11" t="s">
        <v>1251</v>
      </c>
      <c r="Q217" s="11" t="s">
        <v>162</v>
      </c>
      <c r="R217" s="11" t="s">
        <v>1252</v>
      </c>
      <c r="S217" s="13"/>
      <c r="T217" s="11" t="s">
        <v>1253</v>
      </c>
      <c r="U217" s="11" t="s">
        <v>1234</v>
      </c>
      <c r="W217" s="11" t="s">
        <v>1251</v>
      </c>
      <c r="Y217" s="11" t="s">
        <v>973</v>
      </c>
      <c r="AA217" s="11" t="s">
        <v>215</v>
      </c>
      <c r="AB217" s="13"/>
      <c r="AC217" s="13"/>
      <c r="AD217" s="11" t="s">
        <v>1252</v>
      </c>
      <c r="AE217" s="13"/>
      <c r="AF217" s="13"/>
      <c r="AG217" s="11" t="s">
        <v>152</v>
      </c>
      <c r="AH217" s="11" t="s">
        <v>1254</v>
      </c>
      <c r="AJ217" s="13"/>
      <c r="AK217" s="13"/>
      <c r="AL217" s="13"/>
      <c r="AM217" s="13"/>
      <c r="AN217" s="13"/>
      <c r="AO217" s="13"/>
      <c r="AP217" s="11" t="s">
        <v>1247</v>
      </c>
      <c r="AR217" s="13"/>
      <c r="AS217" s="13"/>
      <c r="AT217" s="12" t="b">
        <v>0</v>
      </c>
      <c r="AU217" s="13"/>
      <c r="AV217" s="15">
        <v>45910.0</v>
      </c>
      <c r="AW217" s="13"/>
      <c r="AX217" s="14" t="s">
        <v>155</v>
      </c>
      <c r="AY217" s="13"/>
      <c r="AZ217" s="14">
        <v>839.0</v>
      </c>
      <c r="BA217" s="13"/>
    </row>
    <row r="218">
      <c r="A218" s="11" t="s">
        <v>1255</v>
      </c>
      <c r="B218" s="11">
        <v>2306.0</v>
      </c>
      <c r="C218" s="12" t="b">
        <v>1</v>
      </c>
      <c r="D218" s="12" t="b">
        <v>1</v>
      </c>
      <c r="E218" s="12" t="b">
        <v>0</v>
      </c>
      <c r="F218" s="12" t="b">
        <v>0</v>
      </c>
      <c r="G218" s="12" t="b">
        <v>0</v>
      </c>
      <c r="H218" s="12" t="b">
        <v>0</v>
      </c>
      <c r="I218" s="14" t="s">
        <v>1256</v>
      </c>
      <c r="J218" s="14" t="s">
        <v>1256</v>
      </c>
      <c r="K218" s="12" t="b">
        <v>0</v>
      </c>
      <c r="L218" s="14" t="s">
        <v>1257</v>
      </c>
      <c r="M218" s="11" t="s">
        <v>230</v>
      </c>
      <c r="N218" s="11" t="s">
        <v>1258</v>
      </c>
      <c r="O218" s="11" t="s">
        <v>1259</v>
      </c>
      <c r="P218" s="11" t="s">
        <v>1260</v>
      </c>
      <c r="Q218" s="11" t="s">
        <v>162</v>
      </c>
      <c r="R218" s="11" t="s">
        <v>1261</v>
      </c>
      <c r="S218" s="11" t="s">
        <v>1262</v>
      </c>
      <c r="T218" s="11" t="s">
        <v>1263</v>
      </c>
      <c r="U218" s="11" t="s">
        <v>1264</v>
      </c>
      <c r="W218" s="11" t="s">
        <v>1260</v>
      </c>
      <c r="Y218" s="11" t="s">
        <v>1261</v>
      </c>
      <c r="Z218" s="13"/>
      <c r="AA218" s="11" t="s">
        <v>151</v>
      </c>
      <c r="AB218" s="13"/>
      <c r="AC218" s="11" t="s">
        <v>1265</v>
      </c>
      <c r="AD218" s="11" t="s">
        <v>1261</v>
      </c>
      <c r="AE218" s="13"/>
      <c r="AF218" s="14">
        <v>1.0</v>
      </c>
      <c r="AG218" s="11" t="s">
        <v>152</v>
      </c>
      <c r="AH218" s="11" t="s">
        <v>1266</v>
      </c>
      <c r="AI218" s="11" t="s">
        <v>154</v>
      </c>
      <c r="AJ218" s="13"/>
      <c r="AK218" s="13"/>
      <c r="AL218" s="13"/>
      <c r="AM218" s="13"/>
      <c r="AN218" s="11" t="s">
        <v>154</v>
      </c>
      <c r="AO218" s="13"/>
      <c r="AP218" s="11" t="s">
        <v>1255</v>
      </c>
      <c r="AR218" s="13"/>
      <c r="AS218" s="11" t="s">
        <v>154</v>
      </c>
      <c r="AT218" s="12" t="b">
        <v>0</v>
      </c>
      <c r="AU218" s="13"/>
      <c r="AV218" s="15">
        <v>45910.0</v>
      </c>
      <c r="AW218" s="13"/>
      <c r="AX218" s="14" t="s">
        <v>155</v>
      </c>
      <c r="AY218" s="13"/>
      <c r="AZ218" s="14">
        <v>863.0</v>
      </c>
      <c r="BA218" s="13"/>
    </row>
    <row r="219">
      <c r="A219" s="11" t="s">
        <v>1267</v>
      </c>
      <c r="B219" s="11">
        <v>2313.0</v>
      </c>
      <c r="C219" s="12" t="b">
        <v>1</v>
      </c>
      <c r="D219" s="12" t="b">
        <v>0</v>
      </c>
      <c r="E219" s="12" t="b">
        <v>0</v>
      </c>
      <c r="F219" s="12" t="b">
        <v>0</v>
      </c>
      <c r="G219" s="12" t="b">
        <v>0</v>
      </c>
      <c r="H219" s="12" t="b">
        <v>0</v>
      </c>
      <c r="I219" s="15">
        <v>44779.0</v>
      </c>
      <c r="J219" s="15">
        <v>44779.0</v>
      </c>
      <c r="K219" s="12" t="b">
        <v>0</v>
      </c>
      <c r="L219" s="14" t="s">
        <v>1268</v>
      </c>
      <c r="M219" s="11" t="s">
        <v>268</v>
      </c>
      <c r="N219" s="11" t="s">
        <v>1269</v>
      </c>
      <c r="O219" s="11" t="s">
        <v>1250</v>
      </c>
      <c r="P219" s="11" t="s">
        <v>1270</v>
      </c>
      <c r="Q219" s="11" t="s">
        <v>162</v>
      </c>
      <c r="R219" s="11" t="s">
        <v>1252</v>
      </c>
      <c r="S219" s="13"/>
      <c r="T219" s="11" t="s">
        <v>1271</v>
      </c>
      <c r="U219" s="11" t="s">
        <v>1234</v>
      </c>
      <c r="W219" s="11" t="s">
        <v>1270</v>
      </c>
      <c r="Y219" s="11" t="s">
        <v>973</v>
      </c>
      <c r="AA219" s="11" t="s">
        <v>215</v>
      </c>
      <c r="AB219" s="13"/>
      <c r="AC219" s="13"/>
      <c r="AD219" s="11" t="s">
        <v>1252</v>
      </c>
      <c r="AE219" s="13"/>
      <c r="AF219" s="14">
        <v>1.0</v>
      </c>
      <c r="AG219" s="11" t="s">
        <v>152</v>
      </c>
      <c r="AH219" s="11" t="s">
        <v>1272</v>
      </c>
      <c r="AJ219" s="13"/>
      <c r="AK219" s="13"/>
      <c r="AL219" s="13"/>
      <c r="AM219" s="13"/>
      <c r="AN219" s="13"/>
      <c r="AO219" s="13"/>
      <c r="AP219" s="11" t="s">
        <v>1267</v>
      </c>
      <c r="AR219" s="13"/>
      <c r="AS219" s="13"/>
      <c r="AT219" s="12" t="b">
        <v>1</v>
      </c>
      <c r="AU219" s="13"/>
      <c r="AV219" s="15">
        <v>45910.0</v>
      </c>
      <c r="AW219" s="13"/>
      <c r="AX219" s="14" t="s">
        <v>155</v>
      </c>
      <c r="AY219" s="13"/>
      <c r="AZ219" s="14">
        <v>904.0</v>
      </c>
      <c r="BA219" s="13"/>
    </row>
    <row r="220">
      <c r="A220" s="11" t="s">
        <v>1273</v>
      </c>
      <c r="B220" s="11">
        <v>2319.0</v>
      </c>
      <c r="C220" s="12" t="b">
        <v>1</v>
      </c>
      <c r="D220" s="12" t="b">
        <v>1</v>
      </c>
      <c r="E220" s="12" t="b">
        <v>0</v>
      </c>
      <c r="F220" s="12" t="b">
        <v>0</v>
      </c>
      <c r="G220" s="12" t="b">
        <v>0</v>
      </c>
      <c r="H220" s="12" t="b">
        <v>0</v>
      </c>
      <c r="I220" s="13"/>
      <c r="J220" s="13"/>
      <c r="K220" s="12" t="b">
        <v>0</v>
      </c>
      <c r="L220" s="15">
        <v>44837.0</v>
      </c>
      <c r="M220" s="11" t="s">
        <v>1274</v>
      </c>
      <c r="N220" s="11" t="s">
        <v>1275</v>
      </c>
      <c r="P220" s="11" t="s">
        <v>1118</v>
      </c>
      <c r="Q220" s="11" t="s">
        <v>972</v>
      </c>
      <c r="R220" s="11" t="s">
        <v>1276</v>
      </c>
      <c r="S220" s="11" t="s">
        <v>1277</v>
      </c>
      <c r="T220" s="13"/>
      <c r="U220" s="13"/>
      <c r="V220" s="13"/>
      <c r="W220" s="11" t="s">
        <v>1118</v>
      </c>
      <c r="Y220" s="13"/>
      <c r="Z220" s="13"/>
      <c r="AA220" s="11" t="s">
        <v>151</v>
      </c>
      <c r="AB220" s="13"/>
      <c r="AC220" s="13"/>
      <c r="AD220" s="11" t="s">
        <v>1276</v>
      </c>
      <c r="AE220" s="13"/>
      <c r="AF220" s="13"/>
      <c r="AG220" s="11" t="s">
        <v>152</v>
      </c>
      <c r="AH220" s="11" t="s">
        <v>1122</v>
      </c>
      <c r="AJ220" s="13"/>
      <c r="AK220" s="13"/>
      <c r="AL220" s="13"/>
      <c r="AM220" s="13"/>
      <c r="AN220" s="13"/>
      <c r="AO220" s="13"/>
      <c r="AP220" s="11" t="s">
        <v>1273</v>
      </c>
      <c r="AR220" s="13"/>
      <c r="AS220" s="13"/>
      <c r="AT220" s="12" t="b">
        <v>1</v>
      </c>
      <c r="AU220" s="13"/>
      <c r="AV220" s="14" t="s">
        <v>167</v>
      </c>
      <c r="AW220" s="13"/>
      <c r="AX220" s="14" t="s">
        <v>155</v>
      </c>
      <c r="AY220" s="13"/>
      <c r="AZ220" s="14">
        <v>5831.0</v>
      </c>
      <c r="BA220" s="13"/>
    </row>
    <row r="221">
      <c r="A221" s="11" t="s">
        <v>1278</v>
      </c>
      <c r="B221" s="11">
        <v>2320.0</v>
      </c>
      <c r="C221" s="12" t="b">
        <v>1</v>
      </c>
      <c r="D221" s="12" t="b">
        <v>1</v>
      </c>
      <c r="E221" s="12" t="b">
        <v>0</v>
      </c>
      <c r="F221" s="12" t="b">
        <v>0</v>
      </c>
      <c r="G221" s="12" t="b">
        <v>0</v>
      </c>
      <c r="H221" s="12" t="b">
        <v>0</v>
      </c>
      <c r="I221" s="15">
        <v>44656.0</v>
      </c>
      <c r="J221" s="15">
        <v>44656.0</v>
      </c>
      <c r="K221" s="12" t="b">
        <v>0</v>
      </c>
      <c r="L221" s="14" t="s">
        <v>1279</v>
      </c>
      <c r="M221" s="11" t="s">
        <v>256</v>
      </c>
      <c r="N221" s="11" t="s">
        <v>1280</v>
      </c>
      <c r="O221" s="11" t="s">
        <v>1001</v>
      </c>
      <c r="P221" s="11" t="s">
        <v>1281</v>
      </c>
      <c r="Q221" s="11" t="s">
        <v>972</v>
      </c>
      <c r="R221" s="11" t="s">
        <v>1002</v>
      </c>
      <c r="S221" s="11" t="s">
        <v>1003</v>
      </c>
      <c r="T221" s="11" t="s">
        <v>1282</v>
      </c>
      <c r="U221" s="11" t="s">
        <v>1136</v>
      </c>
      <c r="W221" s="11" t="s">
        <v>1281</v>
      </c>
      <c r="X221" s="11" t="s">
        <v>1283</v>
      </c>
      <c r="Y221" s="11" t="s">
        <v>1002</v>
      </c>
      <c r="Z221" s="13"/>
      <c r="AA221" s="11" t="s">
        <v>151</v>
      </c>
      <c r="AB221" s="13"/>
      <c r="AC221" s="13"/>
      <c r="AD221" s="11" t="s">
        <v>1002</v>
      </c>
      <c r="AE221" s="13"/>
      <c r="AF221" s="13"/>
      <c r="AG221" s="11" t="s">
        <v>152</v>
      </c>
      <c r="AH221" s="11" t="s">
        <v>1284</v>
      </c>
      <c r="AI221" s="11" t="s">
        <v>154</v>
      </c>
      <c r="AJ221" s="11" t="s">
        <v>1285</v>
      </c>
      <c r="AK221" s="13"/>
      <c r="AL221" s="13"/>
      <c r="AM221" s="13"/>
      <c r="AN221" s="13"/>
      <c r="AO221" s="13"/>
      <c r="AP221" s="11" t="s">
        <v>1278</v>
      </c>
      <c r="AR221" s="13"/>
      <c r="AS221" s="13"/>
      <c r="AT221" s="12" t="b">
        <v>1</v>
      </c>
      <c r="AU221" s="13"/>
      <c r="AV221" s="14" t="s">
        <v>167</v>
      </c>
      <c r="AW221" s="13"/>
      <c r="AX221" s="14" t="s">
        <v>155</v>
      </c>
      <c r="AY221" s="13"/>
      <c r="AZ221" s="14">
        <v>5832.0</v>
      </c>
      <c r="BA221" s="13"/>
    </row>
    <row r="222">
      <c r="A222" s="11" t="s">
        <v>1286</v>
      </c>
      <c r="B222" s="11">
        <v>2322.0</v>
      </c>
      <c r="C222" s="12" t="b">
        <v>1</v>
      </c>
      <c r="D222" s="12" t="b">
        <v>1</v>
      </c>
      <c r="E222" s="12" t="b">
        <v>0</v>
      </c>
      <c r="F222" s="12" t="b">
        <v>0</v>
      </c>
      <c r="G222" s="12" t="b">
        <v>0</v>
      </c>
      <c r="H222" s="12" t="b">
        <v>0</v>
      </c>
      <c r="I222" s="14" t="s">
        <v>1287</v>
      </c>
      <c r="J222" s="14" t="s">
        <v>1287</v>
      </c>
      <c r="K222" s="12" t="b">
        <v>0</v>
      </c>
      <c r="L222" s="14" t="s">
        <v>1288</v>
      </c>
      <c r="M222" s="11" t="s">
        <v>643</v>
      </c>
      <c r="N222" s="11" t="s">
        <v>1289</v>
      </c>
      <c r="O222" s="11" t="s">
        <v>977</v>
      </c>
      <c r="P222" s="11" t="s">
        <v>1290</v>
      </c>
      <c r="Q222" s="11" t="s">
        <v>162</v>
      </c>
      <c r="R222" s="11" t="s">
        <v>978</v>
      </c>
      <c r="S222" s="11" t="s">
        <v>979</v>
      </c>
      <c r="T222" s="11" t="s">
        <v>1291</v>
      </c>
      <c r="U222" s="11" t="s">
        <v>1194</v>
      </c>
      <c r="W222" s="11" t="s">
        <v>1290</v>
      </c>
      <c r="Y222" s="11" t="s">
        <v>978</v>
      </c>
      <c r="AA222" s="11" t="s">
        <v>151</v>
      </c>
      <c r="AB222" s="13"/>
      <c r="AC222" s="13"/>
      <c r="AD222" s="11" t="s">
        <v>978</v>
      </c>
      <c r="AF222" s="14">
        <v>1.0</v>
      </c>
      <c r="AG222" s="11" t="s">
        <v>152</v>
      </c>
      <c r="AH222" s="11" t="s">
        <v>1292</v>
      </c>
      <c r="AI222" s="11" t="s">
        <v>154</v>
      </c>
      <c r="AJ222" s="13"/>
      <c r="AK222" s="13"/>
      <c r="AL222" s="13"/>
      <c r="AM222" s="13"/>
      <c r="AN222" s="11" t="s">
        <v>154</v>
      </c>
      <c r="AO222" s="13"/>
      <c r="AP222" s="11" t="s">
        <v>1286</v>
      </c>
      <c r="AR222" s="13"/>
      <c r="AS222" s="13"/>
      <c r="AT222" s="12" t="b">
        <v>0</v>
      </c>
      <c r="AU222" s="13"/>
      <c r="AV222" s="15">
        <v>45910.0</v>
      </c>
      <c r="AW222" s="13"/>
      <c r="AX222" s="14" t="s">
        <v>155</v>
      </c>
      <c r="AY222" s="13"/>
      <c r="AZ222" s="14">
        <v>825.0</v>
      </c>
      <c r="BA222" s="13"/>
    </row>
    <row r="223">
      <c r="A223" s="11" t="s">
        <v>1293</v>
      </c>
      <c r="B223" s="11">
        <v>2323.0</v>
      </c>
      <c r="C223" s="12" t="b">
        <v>1</v>
      </c>
      <c r="D223" s="12" t="b">
        <v>1</v>
      </c>
      <c r="E223" s="12" t="b">
        <v>0</v>
      </c>
      <c r="F223" s="12" t="b">
        <v>0</v>
      </c>
      <c r="G223" s="12" t="b">
        <v>0</v>
      </c>
      <c r="H223" s="12" t="b">
        <v>0</v>
      </c>
      <c r="I223" s="15">
        <v>44656.0</v>
      </c>
      <c r="J223" s="15">
        <v>44656.0</v>
      </c>
      <c r="K223" s="12" t="b">
        <v>0</v>
      </c>
      <c r="L223" s="14" t="s">
        <v>1279</v>
      </c>
      <c r="M223" s="11" t="s">
        <v>1274</v>
      </c>
      <c r="N223" s="11" t="s">
        <v>1294</v>
      </c>
      <c r="O223" s="11" t="s">
        <v>1295</v>
      </c>
      <c r="P223" s="11" t="s">
        <v>1281</v>
      </c>
      <c r="Q223" s="11" t="s">
        <v>972</v>
      </c>
      <c r="R223" s="11" t="s">
        <v>1296</v>
      </c>
      <c r="S223" s="11" t="s">
        <v>1297</v>
      </c>
      <c r="T223" s="11" t="s">
        <v>1298</v>
      </c>
      <c r="U223" s="11" t="s">
        <v>1299</v>
      </c>
      <c r="W223" s="11" t="s">
        <v>1281</v>
      </c>
      <c r="X223" s="11" t="s">
        <v>1283</v>
      </c>
      <c r="Y223" s="11" t="s">
        <v>1296</v>
      </c>
      <c r="AA223" s="11" t="s">
        <v>151</v>
      </c>
      <c r="AB223" s="13"/>
      <c r="AC223" s="13"/>
      <c r="AD223" s="11" t="s">
        <v>1296</v>
      </c>
      <c r="AF223" s="13"/>
      <c r="AG223" s="11" t="s">
        <v>152</v>
      </c>
      <c r="AH223" s="11" t="s">
        <v>1284</v>
      </c>
      <c r="AJ223" s="11" t="s">
        <v>1283</v>
      </c>
      <c r="AK223" s="13"/>
      <c r="AL223" s="13"/>
      <c r="AM223" s="13"/>
      <c r="AN223" s="13"/>
      <c r="AO223" s="13"/>
      <c r="AP223" s="11" t="s">
        <v>1293</v>
      </c>
      <c r="AR223" s="13"/>
      <c r="AS223" s="13"/>
      <c r="AT223" s="12" t="b">
        <v>1</v>
      </c>
      <c r="AU223" s="13"/>
      <c r="AV223" s="14" t="s">
        <v>167</v>
      </c>
      <c r="AW223" s="13"/>
      <c r="AX223" s="14" t="s">
        <v>155</v>
      </c>
      <c r="AY223" s="13"/>
      <c r="AZ223" s="14">
        <v>5833.0</v>
      </c>
      <c r="BA223" s="13"/>
    </row>
    <row r="224">
      <c r="A224" s="11" t="s">
        <v>1300</v>
      </c>
      <c r="B224" s="11">
        <v>2325.0</v>
      </c>
      <c r="C224" s="12" t="b">
        <v>1</v>
      </c>
      <c r="D224" s="12" t="b">
        <v>1</v>
      </c>
      <c r="E224" s="12" t="b">
        <v>0</v>
      </c>
      <c r="F224" s="12" t="b">
        <v>0</v>
      </c>
      <c r="G224" s="12" t="b">
        <v>0</v>
      </c>
      <c r="H224" s="12" t="b">
        <v>0</v>
      </c>
      <c r="I224" s="14" t="s">
        <v>1301</v>
      </c>
      <c r="J224" s="14" t="s">
        <v>1301</v>
      </c>
      <c r="K224" s="12" t="b">
        <v>0</v>
      </c>
      <c r="L224" s="15">
        <v>44716.0</v>
      </c>
      <c r="M224" s="11" t="s">
        <v>1274</v>
      </c>
      <c r="N224" s="11" t="s">
        <v>1302</v>
      </c>
      <c r="O224" s="11" t="s">
        <v>1303</v>
      </c>
      <c r="P224" s="11" t="s">
        <v>1304</v>
      </c>
      <c r="Q224" s="11" t="s">
        <v>162</v>
      </c>
      <c r="R224" s="11" t="s">
        <v>1305</v>
      </c>
      <c r="S224" s="13"/>
      <c r="T224" s="11" t="s">
        <v>1306</v>
      </c>
      <c r="U224" s="11" t="s">
        <v>1299</v>
      </c>
      <c r="W224" s="11" t="s">
        <v>1304</v>
      </c>
      <c r="Y224" s="11" t="s">
        <v>1296</v>
      </c>
      <c r="AA224" s="11" t="s">
        <v>151</v>
      </c>
      <c r="AB224" s="13"/>
      <c r="AC224" s="13"/>
      <c r="AD224" s="11" t="s">
        <v>1305</v>
      </c>
      <c r="AE224" s="13"/>
      <c r="AF224" s="14">
        <v>1.0</v>
      </c>
      <c r="AG224" s="11" t="s">
        <v>152</v>
      </c>
      <c r="AH224" s="11" t="s">
        <v>1307</v>
      </c>
      <c r="AJ224" s="13"/>
      <c r="AK224" s="13"/>
      <c r="AL224" s="13"/>
      <c r="AM224" s="13"/>
      <c r="AN224" s="11" t="s">
        <v>154</v>
      </c>
      <c r="AO224" s="13"/>
      <c r="AP224" s="11" t="s">
        <v>1300</v>
      </c>
      <c r="AR224" s="13"/>
      <c r="AS224" s="13"/>
      <c r="AT224" s="12" t="b">
        <v>1</v>
      </c>
      <c r="AU224" s="13"/>
      <c r="AV224" s="14" t="s">
        <v>167</v>
      </c>
      <c r="AW224" s="13"/>
      <c r="AX224" s="14" t="s">
        <v>155</v>
      </c>
      <c r="AY224" s="13"/>
      <c r="AZ224" s="14">
        <v>5834.0</v>
      </c>
      <c r="BA224" s="13"/>
    </row>
    <row r="225">
      <c r="A225" s="11" t="s">
        <v>1308</v>
      </c>
      <c r="B225" s="11">
        <v>2326.0</v>
      </c>
      <c r="C225" s="12" t="b">
        <v>1</v>
      </c>
      <c r="D225" s="12" t="b">
        <v>0</v>
      </c>
      <c r="E225" s="12" t="b">
        <v>0</v>
      </c>
      <c r="F225" s="12" t="b">
        <v>0</v>
      </c>
      <c r="G225" s="12" t="b">
        <v>0</v>
      </c>
      <c r="H225" s="12" t="b">
        <v>0</v>
      </c>
      <c r="I225" s="13"/>
      <c r="J225" s="13"/>
      <c r="K225" s="12" t="b">
        <v>0</v>
      </c>
      <c r="L225" s="14" t="s">
        <v>1309</v>
      </c>
      <c r="M225" s="11" t="s">
        <v>1274</v>
      </c>
      <c r="N225" s="11" t="s">
        <v>1310</v>
      </c>
      <c r="O225" s="11" t="s">
        <v>1311</v>
      </c>
      <c r="P225" s="11" t="s">
        <v>1312</v>
      </c>
      <c r="Q225" s="11" t="s">
        <v>162</v>
      </c>
      <c r="R225" s="11" t="s">
        <v>1313</v>
      </c>
      <c r="S225" s="11" t="s">
        <v>1314</v>
      </c>
      <c r="T225" s="11" t="s">
        <v>1306</v>
      </c>
      <c r="U225" s="11" t="s">
        <v>1299</v>
      </c>
      <c r="W225" s="11" t="s">
        <v>1312</v>
      </c>
      <c r="Y225" s="11" t="s">
        <v>1296</v>
      </c>
      <c r="AA225" s="11" t="s">
        <v>215</v>
      </c>
      <c r="AB225" s="13"/>
      <c r="AC225" s="13"/>
      <c r="AD225" s="11" t="s">
        <v>1313</v>
      </c>
      <c r="AE225" s="13"/>
      <c r="AF225" s="14">
        <v>0.0</v>
      </c>
      <c r="AG225" s="11" t="s">
        <v>152</v>
      </c>
      <c r="AH225" s="11" t="s">
        <v>1315</v>
      </c>
      <c r="AJ225" s="13"/>
      <c r="AK225" s="13"/>
      <c r="AL225" s="13"/>
      <c r="AM225" s="13"/>
      <c r="AN225" s="13"/>
      <c r="AO225" s="13"/>
      <c r="AP225" s="11" t="s">
        <v>1308</v>
      </c>
      <c r="AR225" s="13"/>
      <c r="AS225" s="13"/>
      <c r="AT225" s="12" t="b">
        <v>1</v>
      </c>
      <c r="AU225" s="13"/>
      <c r="AV225" s="14" t="s">
        <v>167</v>
      </c>
      <c r="AW225" s="13"/>
      <c r="AX225" s="14" t="s">
        <v>155</v>
      </c>
      <c r="AY225" s="13"/>
      <c r="AZ225" s="14">
        <v>5835.0</v>
      </c>
      <c r="BA225" s="13"/>
    </row>
    <row r="226">
      <c r="A226" s="11" t="s">
        <v>1316</v>
      </c>
      <c r="B226" s="11">
        <v>2327.0</v>
      </c>
      <c r="C226" s="12" t="b">
        <v>1</v>
      </c>
      <c r="D226" s="12" t="b">
        <v>1</v>
      </c>
      <c r="E226" s="12" t="b">
        <v>0</v>
      </c>
      <c r="F226" s="12" t="b">
        <v>0</v>
      </c>
      <c r="G226" s="12" t="b">
        <v>0</v>
      </c>
      <c r="H226" s="12" t="b">
        <v>0</v>
      </c>
      <c r="I226" s="14" t="s">
        <v>1257</v>
      </c>
      <c r="J226" s="14" t="s">
        <v>1257</v>
      </c>
      <c r="K226" s="12" t="b">
        <v>0</v>
      </c>
      <c r="L226" s="14" t="s">
        <v>1257</v>
      </c>
      <c r="M226" s="11" t="s">
        <v>1274</v>
      </c>
      <c r="N226" s="11" t="s">
        <v>1317</v>
      </c>
      <c r="O226" s="11" t="s">
        <v>1318</v>
      </c>
      <c r="P226" s="11" t="s">
        <v>1260</v>
      </c>
      <c r="Q226" s="11" t="s">
        <v>162</v>
      </c>
      <c r="R226" s="11" t="s">
        <v>1319</v>
      </c>
      <c r="S226" s="11" t="s">
        <v>1320</v>
      </c>
      <c r="T226" s="11" t="s">
        <v>1306</v>
      </c>
      <c r="U226" s="11" t="s">
        <v>1299</v>
      </c>
      <c r="W226" s="11" t="s">
        <v>1260</v>
      </c>
      <c r="Y226" s="11" t="s">
        <v>1296</v>
      </c>
      <c r="AA226" s="11" t="s">
        <v>151</v>
      </c>
      <c r="AB226" s="13"/>
      <c r="AC226" s="13"/>
      <c r="AD226" s="11" t="s">
        <v>1319</v>
      </c>
      <c r="AE226" s="13"/>
      <c r="AF226" s="14">
        <v>1.0</v>
      </c>
      <c r="AG226" s="11" t="s">
        <v>152</v>
      </c>
      <c r="AH226" s="11" t="s">
        <v>1266</v>
      </c>
      <c r="AJ226" s="13"/>
      <c r="AK226" s="13"/>
      <c r="AL226" s="13"/>
      <c r="AM226" s="13"/>
      <c r="AN226" s="11" t="s">
        <v>154</v>
      </c>
      <c r="AO226" s="13"/>
      <c r="AP226" s="11" t="s">
        <v>1316</v>
      </c>
      <c r="AR226" s="13"/>
      <c r="AS226" s="13"/>
      <c r="AT226" s="12" t="b">
        <v>1</v>
      </c>
      <c r="AU226" s="13"/>
      <c r="AV226" s="14" t="s">
        <v>167</v>
      </c>
      <c r="AW226" s="13"/>
      <c r="AX226" s="14" t="s">
        <v>155</v>
      </c>
      <c r="AY226" s="13"/>
      <c r="AZ226" s="14">
        <v>5836.0</v>
      </c>
      <c r="BA226" s="13"/>
    </row>
    <row r="227">
      <c r="A227" s="11" t="s">
        <v>1321</v>
      </c>
      <c r="B227" s="11">
        <v>2330.0</v>
      </c>
      <c r="C227" s="12" t="b">
        <v>1</v>
      </c>
      <c r="D227" s="12" t="b">
        <v>1</v>
      </c>
      <c r="E227" s="12" t="b">
        <v>0</v>
      </c>
      <c r="F227" s="12" t="b">
        <v>0</v>
      </c>
      <c r="G227" s="12" t="b">
        <v>0</v>
      </c>
      <c r="H227" s="12" t="b">
        <v>0</v>
      </c>
      <c r="I227" s="14" t="s">
        <v>1309</v>
      </c>
      <c r="J227" s="14" t="s">
        <v>1309</v>
      </c>
      <c r="K227" s="12" t="b">
        <v>0</v>
      </c>
      <c r="L227" s="14" t="s">
        <v>1322</v>
      </c>
      <c r="M227" s="11" t="s">
        <v>189</v>
      </c>
      <c r="N227" s="11" t="s">
        <v>1323</v>
      </c>
      <c r="O227" s="11" t="s">
        <v>670</v>
      </c>
      <c r="P227" s="11" t="s">
        <v>1324</v>
      </c>
      <c r="Q227" s="11" t="s">
        <v>162</v>
      </c>
      <c r="R227" s="11" t="s">
        <v>671</v>
      </c>
      <c r="S227" s="11" t="s">
        <v>194</v>
      </c>
      <c r="T227" s="11" t="s">
        <v>1325</v>
      </c>
      <c r="U227" s="11" t="s">
        <v>1326</v>
      </c>
      <c r="W227" s="11" t="s">
        <v>1324</v>
      </c>
      <c r="Y227" s="11" t="s">
        <v>1327</v>
      </c>
      <c r="AA227" s="11" t="s">
        <v>151</v>
      </c>
      <c r="AB227" s="13"/>
      <c r="AC227" s="11" t="s">
        <v>1137</v>
      </c>
      <c r="AD227" s="11" t="s">
        <v>671</v>
      </c>
      <c r="AE227" s="13"/>
      <c r="AF227" s="14">
        <v>1.0</v>
      </c>
      <c r="AG227" s="11" t="s">
        <v>152</v>
      </c>
      <c r="AH227" s="11" t="s">
        <v>1328</v>
      </c>
      <c r="AJ227" s="13"/>
      <c r="AK227" s="13"/>
      <c r="AL227" s="13"/>
      <c r="AM227" s="13"/>
      <c r="AN227" s="11" t="s">
        <v>154</v>
      </c>
      <c r="AO227" s="13"/>
      <c r="AP227" s="11" t="s">
        <v>1321</v>
      </c>
      <c r="AR227" s="13"/>
      <c r="AS227" s="11" t="s">
        <v>154</v>
      </c>
      <c r="AT227" s="12" t="b">
        <v>0</v>
      </c>
      <c r="AU227" s="13"/>
      <c r="AV227" s="15">
        <v>45910.0</v>
      </c>
      <c r="AW227" s="13"/>
      <c r="AX227" s="14" t="s">
        <v>155</v>
      </c>
      <c r="AY227" s="13"/>
      <c r="AZ227" s="14">
        <v>885.0</v>
      </c>
      <c r="BA227" s="13"/>
    </row>
    <row r="228">
      <c r="A228" s="11" t="s">
        <v>1329</v>
      </c>
      <c r="B228" s="11">
        <v>2331.0</v>
      </c>
      <c r="C228" s="12" t="b">
        <v>1</v>
      </c>
      <c r="D228" s="12" t="b">
        <v>1</v>
      </c>
      <c r="E228" s="12" t="b">
        <v>0</v>
      </c>
      <c r="F228" s="12" t="b">
        <v>0</v>
      </c>
      <c r="G228" s="12" t="b">
        <v>0</v>
      </c>
      <c r="H228" s="12" t="b">
        <v>0</v>
      </c>
      <c r="I228" s="14" t="s">
        <v>1301</v>
      </c>
      <c r="J228" s="14" t="s">
        <v>1301</v>
      </c>
      <c r="K228" s="12" t="b">
        <v>0</v>
      </c>
      <c r="L228" s="15">
        <v>44716.0</v>
      </c>
      <c r="M228" s="11" t="s">
        <v>189</v>
      </c>
      <c r="N228" s="11" t="s">
        <v>1330</v>
      </c>
      <c r="O228" s="11" t="s">
        <v>1331</v>
      </c>
      <c r="P228" s="11" t="s">
        <v>1304</v>
      </c>
      <c r="Q228" s="11" t="s">
        <v>162</v>
      </c>
      <c r="R228" s="11" t="s">
        <v>1332</v>
      </c>
      <c r="S228" s="11" t="s">
        <v>437</v>
      </c>
      <c r="T228" s="11" t="s">
        <v>1325</v>
      </c>
      <c r="U228" s="11" t="s">
        <v>1326</v>
      </c>
      <c r="W228" s="11" t="s">
        <v>1304</v>
      </c>
      <c r="Y228" s="11" t="s">
        <v>1327</v>
      </c>
      <c r="AA228" s="11" t="s">
        <v>151</v>
      </c>
      <c r="AB228" s="13"/>
      <c r="AC228" s="13"/>
      <c r="AD228" s="11" t="s">
        <v>1332</v>
      </c>
      <c r="AF228" s="14">
        <v>1.0</v>
      </c>
      <c r="AG228" s="11" t="s">
        <v>152</v>
      </c>
      <c r="AH228" s="11" t="s">
        <v>1307</v>
      </c>
      <c r="AI228" s="11" t="s">
        <v>154</v>
      </c>
      <c r="AJ228" s="13"/>
      <c r="AK228" s="13"/>
      <c r="AL228" s="13"/>
      <c r="AM228" s="13"/>
      <c r="AN228" s="11" t="s">
        <v>154</v>
      </c>
      <c r="AO228" s="13"/>
      <c r="AP228" s="11" t="s">
        <v>1329</v>
      </c>
      <c r="AR228" s="13"/>
      <c r="AS228" s="13"/>
      <c r="AT228" s="12" t="b">
        <v>0</v>
      </c>
      <c r="AU228" s="13"/>
      <c r="AV228" s="15">
        <v>45910.0</v>
      </c>
      <c r="AW228" s="13"/>
      <c r="AX228" s="14" t="s">
        <v>155</v>
      </c>
      <c r="AY228" s="13"/>
      <c r="AZ228" s="14">
        <v>860.0</v>
      </c>
      <c r="BA228" s="13"/>
    </row>
    <row r="229">
      <c r="A229" s="11" t="s">
        <v>1333</v>
      </c>
      <c r="B229" s="11">
        <v>2332.0</v>
      </c>
      <c r="C229" s="12" t="b">
        <v>1</v>
      </c>
      <c r="D229" s="12" t="b">
        <v>1</v>
      </c>
      <c r="E229" s="12" t="b">
        <v>0</v>
      </c>
      <c r="F229" s="12" t="b">
        <v>0</v>
      </c>
      <c r="G229" s="12" t="b">
        <v>0</v>
      </c>
      <c r="H229" s="12" t="b">
        <v>0</v>
      </c>
      <c r="I229" s="14" t="s">
        <v>1334</v>
      </c>
      <c r="J229" s="14" t="s">
        <v>1334</v>
      </c>
      <c r="K229" s="12" t="b">
        <v>0</v>
      </c>
      <c r="L229" s="14" t="s">
        <v>1288</v>
      </c>
      <c r="M229" s="11" t="s">
        <v>1047</v>
      </c>
      <c r="N229" s="11" t="s">
        <v>1335</v>
      </c>
      <c r="O229" s="11" t="s">
        <v>1336</v>
      </c>
      <c r="P229" s="11" t="s">
        <v>1290</v>
      </c>
      <c r="Q229" s="11" t="s">
        <v>162</v>
      </c>
      <c r="R229" s="11" t="s">
        <v>1337</v>
      </c>
      <c r="S229" s="11" t="s">
        <v>1338</v>
      </c>
      <c r="T229" s="11" t="s">
        <v>1339</v>
      </c>
      <c r="U229" s="11" t="s">
        <v>1340</v>
      </c>
      <c r="W229" s="11" t="s">
        <v>1290</v>
      </c>
      <c r="Y229" s="11" t="s">
        <v>1341</v>
      </c>
      <c r="Z229" s="13"/>
      <c r="AA229" s="11" t="s">
        <v>151</v>
      </c>
      <c r="AB229" s="13"/>
      <c r="AC229" s="13"/>
      <c r="AD229" s="11" t="s">
        <v>1337</v>
      </c>
      <c r="AE229" s="13"/>
      <c r="AF229" s="14">
        <v>1.0</v>
      </c>
      <c r="AG229" s="11" t="s">
        <v>152</v>
      </c>
      <c r="AH229" s="11" t="s">
        <v>1292</v>
      </c>
      <c r="AI229" s="11" t="s">
        <v>154</v>
      </c>
      <c r="AJ229" s="13"/>
      <c r="AK229" s="13"/>
      <c r="AL229" s="13"/>
      <c r="AM229" s="13"/>
      <c r="AN229" s="11" t="s">
        <v>154</v>
      </c>
      <c r="AO229" s="13"/>
      <c r="AP229" s="11" t="s">
        <v>1333</v>
      </c>
      <c r="AR229" s="13"/>
      <c r="AS229" s="13"/>
      <c r="AT229" s="12" t="b">
        <v>0</v>
      </c>
      <c r="AU229" s="13"/>
      <c r="AV229" s="15">
        <v>45910.0</v>
      </c>
      <c r="AW229" s="13"/>
      <c r="AX229" s="14" t="s">
        <v>155</v>
      </c>
      <c r="AY229" s="13"/>
      <c r="AZ229" s="14">
        <v>827.0</v>
      </c>
      <c r="BA229" s="13"/>
    </row>
    <row r="230">
      <c r="A230" s="11" t="s">
        <v>1342</v>
      </c>
      <c r="B230" s="11">
        <v>2333.0</v>
      </c>
      <c r="C230" s="12" t="b">
        <v>1</v>
      </c>
      <c r="D230" s="12" t="b">
        <v>1</v>
      </c>
      <c r="E230" s="12" t="b">
        <v>0</v>
      </c>
      <c r="F230" s="12" t="b">
        <v>0</v>
      </c>
      <c r="G230" s="12" t="b">
        <v>0</v>
      </c>
      <c r="H230" s="12" t="b">
        <v>0</v>
      </c>
      <c r="I230" s="14" t="s">
        <v>1334</v>
      </c>
      <c r="J230" s="14" t="s">
        <v>1334</v>
      </c>
      <c r="K230" s="12" t="b">
        <v>0</v>
      </c>
      <c r="L230" s="14" t="s">
        <v>1288</v>
      </c>
      <c r="M230" s="11" t="s">
        <v>1047</v>
      </c>
      <c r="N230" s="11" t="s">
        <v>1343</v>
      </c>
      <c r="O230" s="11" t="s">
        <v>1344</v>
      </c>
      <c r="P230" s="11" t="s">
        <v>1290</v>
      </c>
      <c r="Q230" s="11" t="s">
        <v>162</v>
      </c>
      <c r="R230" s="11" t="s">
        <v>1345</v>
      </c>
      <c r="S230" s="11" t="s">
        <v>1346</v>
      </c>
      <c r="T230" s="11" t="s">
        <v>1339</v>
      </c>
      <c r="U230" s="11" t="s">
        <v>1340</v>
      </c>
      <c r="W230" s="11" t="s">
        <v>1290</v>
      </c>
      <c r="Y230" s="11" t="s">
        <v>1341</v>
      </c>
      <c r="Z230" s="13"/>
      <c r="AA230" s="11" t="s">
        <v>151</v>
      </c>
      <c r="AB230" s="13"/>
      <c r="AC230" s="11" t="s">
        <v>1265</v>
      </c>
      <c r="AD230" s="11" t="s">
        <v>1345</v>
      </c>
      <c r="AE230" s="13"/>
      <c r="AF230" s="14">
        <v>1.0</v>
      </c>
      <c r="AG230" s="11" t="s">
        <v>152</v>
      </c>
      <c r="AH230" s="11" t="s">
        <v>1292</v>
      </c>
      <c r="AJ230" s="13"/>
      <c r="AK230" s="13"/>
      <c r="AL230" s="13"/>
      <c r="AM230" s="13"/>
      <c r="AN230" s="11" t="s">
        <v>154</v>
      </c>
      <c r="AO230" s="13"/>
      <c r="AP230" s="11" t="s">
        <v>1342</v>
      </c>
      <c r="AR230" s="13"/>
      <c r="AS230" s="11" t="s">
        <v>154</v>
      </c>
      <c r="AT230" s="12" t="b">
        <v>0</v>
      </c>
      <c r="AU230" s="13"/>
      <c r="AV230" s="15">
        <v>45910.0</v>
      </c>
      <c r="AW230" s="13"/>
      <c r="AX230" s="14" t="s">
        <v>155</v>
      </c>
      <c r="AY230" s="13"/>
      <c r="AZ230" s="14">
        <v>823.0</v>
      </c>
      <c r="BA230" s="13"/>
    </row>
    <row r="231">
      <c r="A231" s="11" t="s">
        <v>1347</v>
      </c>
      <c r="B231" s="11">
        <v>2334.0</v>
      </c>
      <c r="C231" s="12" t="b">
        <v>1</v>
      </c>
      <c r="D231" s="12" t="b">
        <v>1</v>
      </c>
      <c r="E231" s="12" t="b">
        <v>0</v>
      </c>
      <c r="F231" s="12" t="b">
        <v>0</v>
      </c>
      <c r="G231" s="12" t="b">
        <v>0</v>
      </c>
      <c r="H231" s="12" t="b">
        <v>0</v>
      </c>
      <c r="I231" s="14" t="s">
        <v>1334</v>
      </c>
      <c r="J231" s="14" t="s">
        <v>1334</v>
      </c>
      <c r="K231" s="12" t="b">
        <v>0</v>
      </c>
      <c r="L231" s="14" t="s">
        <v>1288</v>
      </c>
      <c r="M231" s="11" t="s">
        <v>1047</v>
      </c>
      <c r="N231" s="11" t="s">
        <v>1348</v>
      </c>
      <c r="O231" s="11" t="s">
        <v>1349</v>
      </c>
      <c r="P231" s="11" t="s">
        <v>1290</v>
      </c>
      <c r="Q231" s="11" t="s">
        <v>162</v>
      </c>
      <c r="R231" s="11" t="s">
        <v>1350</v>
      </c>
      <c r="S231" s="11" t="s">
        <v>1245</v>
      </c>
      <c r="T231" s="11" t="s">
        <v>1339</v>
      </c>
      <c r="U231" s="11" t="s">
        <v>1340</v>
      </c>
      <c r="W231" s="11" t="s">
        <v>1290</v>
      </c>
      <c r="Y231" s="11" t="s">
        <v>1341</v>
      </c>
      <c r="Z231" s="13"/>
      <c r="AA231" s="11" t="s">
        <v>151</v>
      </c>
      <c r="AB231" s="13"/>
      <c r="AC231" s="13"/>
      <c r="AD231" s="11" t="s">
        <v>1350</v>
      </c>
      <c r="AF231" s="14">
        <v>1.0</v>
      </c>
      <c r="AG231" s="11" t="s">
        <v>152</v>
      </c>
      <c r="AH231" s="11" t="s">
        <v>1292</v>
      </c>
      <c r="AI231" s="11" t="s">
        <v>154</v>
      </c>
      <c r="AJ231" s="13"/>
      <c r="AK231" s="13"/>
      <c r="AL231" s="13"/>
      <c r="AM231" s="13"/>
      <c r="AN231" s="11" t="s">
        <v>154</v>
      </c>
      <c r="AO231" s="13"/>
      <c r="AP231" s="11" t="s">
        <v>1347</v>
      </c>
      <c r="AR231" s="13"/>
      <c r="AS231" s="13"/>
      <c r="AT231" s="12" t="b">
        <v>0</v>
      </c>
      <c r="AU231" s="13"/>
      <c r="AV231" s="15">
        <v>45910.0</v>
      </c>
      <c r="AW231" s="13"/>
      <c r="AX231" s="14" t="s">
        <v>155</v>
      </c>
      <c r="AY231" s="13"/>
      <c r="AZ231" s="14">
        <v>829.0</v>
      </c>
      <c r="BA231" s="13"/>
    </row>
    <row r="232">
      <c r="A232" s="11" t="s">
        <v>1351</v>
      </c>
      <c r="B232" s="11">
        <v>2335.0</v>
      </c>
      <c r="C232" s="12" t="b">
        <v>1</v>
      </c>
      <c r="D232" s="12" t="b">
        <v>1</v>
      </c>
      <c r="E232" s="12" t="b">
        <v>0</v>
      </c>
      <c r="F232" s="12" t="b">
        <v>0</v>
      </c>
      <c r="G232" s="12" t="b">
        <v>0</v>
      </c>
      <c r="H232" s="12" t="b">
        <v>0</v>
      </c>
      <c r="I232" s="14" t="s">
        <v>1268</v>
      </c>
      <c r="J232" s="14" t="s">
        <v>1268</v>
      </c>
      <c r="K232" s="12" t="b">
        <v>0</v>
      </c>
      <c r="L232" s="14" t="s">
        <v>1352</v>
      </c>
      <c r="M232" s="11" t="s">
        <v>1047</v>
      </c>
      <c r="N232" s="11" t="s">
        <v>1353</v>
      </c>
      <c r="O232" s="11" t="s">
        <v>1344</v>
      </c>
      <c r="P232" s="11" t="s">
        <v>1354</v>
      </c>
      <c r="Q232" s="11" t="s">
        <v>162</v>
      </c>
      <c r="R232" s="11" t="s">
        <v>1345</v>
      </c>
      <c r="S232" s="11" t="s">
        <v>1346</v>
      </c>
      <c r="T232" s="11" t="s">
        <v>1355</v>
      </c>
      <c r="U232" s="11" t="s">
        <v>1340</v>
      </c>
      <c r="W232" s="11" t="s">
        <v>1354</v>
      </c>
      <c r="Y232" s="11" t="s">
        <v>1341</v>
      </c>
      <c r="Z232" s="13"/>
      <c r="AA232" s="11" t="s">
        <v>151</v>
      </c>
      <c r="AB232" s="13"/>
      <c r="AC232" s="13"/>
      <c r="AD232" s="11" t="s">
        <v>1345</v>
      </c>
      <c r="AE232" s="13"/>
      <c r="AF232" s="14">
        <v>1.0</v>
      </c>
      <c r="AG232" s="11" t="s">
        <v>152</v>
      </c>
      <c r="AH232" s="11" t="s">
        <v>1356</v>
      </c>
      <c r="AI232" s="11" t="s">
        <v>154</v>
      </c>
      <c r="AJ232" s="13"/>
      <c r="AK232" s="13"/>
      <c r="AL232" s="13"/>
      <c r="AM232" s="13"/>
      <c r="AN232" s="13"/>
      <c r="AO232" s="13"/>
      <c r="AP232" s="11" t="s">
        <v>1351</v>
      </c>
      <c r="AR232" s="13"/>
      <c r="AS232" s="13"/>
      <c r="AT232" s="12" t="b">
        <v>0</v>
      </c>
      <c r="AU232" s="13"/>
      <c r="AV232" s="15">
        <v>45910.0</v>
      </c>
      <c r="AW232" s="13"/>
      <c r="AX232" s="14" t="s">
        <v>155</v>
      </c>
      <c r="AY232" s="13"/>
      <c r="AZ232" s="14">
        <v>870.0</v>
      </c>
      <c r="BA232" s="13"/>
    </row>
    <row r="233">
      <c r="A233" s="11" t="s">
        <v>1357</v>
      </c>
      <c r="B233" s="11">
        <v>2336.0</v>
      </c>
      <c r="C233" s="12" t="b">
        <v>1</v>
      </c>
      <c r="D233" s="12" t="b">
        <v>1</v>
      </c>
      <c r="E233" s="12" t="b">
        <v>0</v>
      </c>
      <c r="F233" s="12" t="b">
        <v>0</v>
      </c>
      <c r="G233" s="12" t="b">
        <v>0</v>
      </c>
      <c r="H233" s="12" t="b">
        <v>0</v>
      </c>
      <c r="I233" s="15">
        <v>44656.0</v>
      </c>
      <c r="J233" s="15">
        <v>44656.0</v>
      </c>
      <c r="K233" s="12" t="b">
        <v>0</v>
      </c>
      <c r="L233" s="14" t="s">
        <v>1279</v>
      </c>
      <c r="M233" s="11" t="s">
        <v>1047</v>
      </c>
      <c r="N233" s="11" t="s">
        <v>1358</v>
      </c>
      <c r="O233" s="11" t="s">
        <v>1049</v>
      </c>
      <c r="P233" s="11" t="s">
        <v>1281</v>
      </c>
      <c r="Q233" s="11" t="s">
        <v>972</v>
      </c>
      <c r="R233" s="11" t="s">
        <v>1052</v>
      </c>
      <c r="S233" s="11" t="s">
        <v>1053</v>
      </c>
      <c r="T233" s="11" t="s">
        <v>1359</v>
      </c>
      <c r="U233" s="11" t="s">
        <v>1340</v>
      </c>
      <c r="W233" s="11" t="s">
        <v>1281</v>
      </c>
      <c r="X233" s="11" t="s">
        <v>1283</v>
      </c>
      <c r="Y233" s="11" t="s">
        <v>1052</v>
      </c>
      <c r="AA233" s="11" t="s">
        <v>151</v>
      </c>
      <c r="AB233" s="13"/>
      <c r="AC233" s="13"/>
      <c r="AD233" s="11" t="s">
        <v>1052</v>
      </c>
      <c r="AF233" s="13"/>
      <c r="AG233" s="11" t="s">
        <v>152</v>
      </c>
      <c r="AH233" s="11" t="s">
        <v>1284</v>
      </c>
      <c r="AI233" s="11" t="s">
        <v>154</v>
      </c>
      <c r="AJ233" s="11" t="s">
        <v>1283</v>
      </c>
      <c r="AK233" s="13"/>
      <c r="AL233" s="13"/>
      <c r="AM233" s="13"/>
      <c r="AN233" s="13"/>
      <c r="AO233" s="13"/>
      <c r="AP233" s="11" t="s">
        <v>1357</v>
      </c>
      <c r="AR233" s="13"/>
      <c r="AS233" s="13"/>
      <c r="AT233" s="12" t="b">
        <v>1</v>
      </c>
      <c r="AU233" s="13"/>
      <c r="AV233" s="14" t="s">
        <v>167</v>
      </c>
      <c r="AW233" s="13"/>
      <c r="AX233" s="14" t="s">
        <v>155</v>
      </c>
      <c r="AY233" s="13"/>
      <c r="AZ233" s="14">
        <v>5837.0</v>
      </c>
      <c r="BA233" s="13"/>
    </row>
    <row r="234">
      <c r="A234" s="11" t="s">
        <v>1360</v>
      </c>
      <c r="B234" s="11">
        <v>2337.0</v>
      </c>
      <c r="C234" s="12" t="b">
        <v>1</v>
      </c>
      <c r="D234" s="12" t="b">
        <v>0</v>
      </c>
      <c r="E234" s="12" t="b">
        <v>0</v>
      </c>
      <c r="F234" s="12" t="b">
        <v>0</v>
      </c>
      <c r="G234" s="12" t="b">
        <v>0</v>
      </c>
      <c r="H234" s="12" t="b">
        <v>0</v>
      </c>
      <c r="I234" s="15">
        <v>44656.0</v>
      </c>
      <c r="J234" s="15">
        <v>44656.0</v>
      </c>
      <c r="K234" s="12" t="b">
        <v>0</v>
      </c>
      <c r="L234" s="14" t="s">
        <v>1279</v>
      </c>
      <c r="M234" s="11" t="s">
        <v>1047</v>
      </c>
      <c r="N234" s="11" t="s">
        <v>1361</v>
      </c>
      <c r="O234" s="11" t="s">
        <v>1362</v>
      </c>
      <c r="P234" s="11" t="s">
        <v>1281</v>
      </c>
      <c r="Q234" s="11" t="s">
        <v>972</v>
      </c>
      <c r="R234" s="11" t="s">
        <v>1363</v>
      </c>
      <c r="S234" s="11" t="s">
        <v>1099</v>
      </c>
      <c r="T234" s="11" t="s">
        <v>1364</v>
      </c>
      <c r="U234" s="11" t="s">
        <v>1340</v>
      </c>
      <c r="W234" s="11" t="s">
        <v>1281</v>
      </c>
      <c r="Y234" s="11" t="s">
        <v>1052</v>
      </c>
      <c r="AA234" s="11" t="s">
        <v>215</v>
      </c>
      <c r="AB234" s="13"/>
      <c r="AC234" s="13"/>
      <c r="AD234" s="11" t="s">
        <v>1363</v>
      </c>
      <c r="AF234" s="13"/>
      <c r="AG234" s="11" t="s">
        <v>152</v>
      </c>
      <c r="AH234" s="11" t="s">
        <v>1284</v>
      </c>
      <c r="AJ234" s="13"/>
      <c r="AK234" s="13"/>
      <c r="AL234" s="13"/>
      <c r="AM234" s="13"/>
      <c r="AN234" s="13"/>
      <c r="AO234" s="13"/>
      <c r="AP234" s="11" t="s">
        <v>1360</v>
      </c>
      <c r="AR234" s="13"/>
      <c r="AS234" s="13"/>
      <c r="AT234" s="12" t="b">
        <v>1</v>
      </c>
      <c r="AU234" s="13"/>
      <c r="AV234" s="14" t="s">
        <v>167</v>
      </c>
      <c r="AW234" s="13"/>
      <c r="AX234" s="14" t="s">
        <v>155</v>
      </c>
      <c r="AY234" s="13"/>
      <c r="AZ234" s="14">
        <v>5838.0</v>
      </c>
      <c r="BA234" s="13"/>
    </row>
    <row r="235">
      <c r="A235" s="11" t="s">
        <v>1365</v>
      </c>
      <c r="B235" s="11">
        <v>2338.0</v>
      </c>
      <c r="C235" s="12" t="b">
        <v>1</v>
      </c>
      <c r="D235" s="12" t="b">
        <v>1</v>
      </c>
      <c r="E235" s="12" t="b">
        <v>0</v>
      </c>
      <c r="F235" s="12" t="b">
        <v>0</v>
      </c>
      <c r="G235" s="12" t="b">
        <v>0</v>
      </c>
      <c r="H235" s="12" t="b">
        <v>0</v>
      </c>
      <c r="I235" s="14" t="s">
        <v>1366</v>
      </c>
      <c r="J235" s="14" t="s">
        <v>1366</v>
      </c>
      <c r="K235" s="12" t="b">
        <v>0</v>
      </c>
      <c r="L235" s="14" t="s">
        <v>1309</v>
      </c>
      <c r="M235" s="11" t="s">
        <v>643</v>
      </c>
      <c r="N235" s="11" t="s">
        <v>1367</v>
      </c>
      <c r="O235" s="11" t="s">
        <v>977</v>
      </c>
      <c r="P235" s="11" t="s">
        <v>1368</v>
      </c>
      <c r="Q235" s="11" t="s">
        <v>146</v>
      </c>
      <c r="R235" s="11" t="s">
        <v>978</v>
      </c>
      <c r="S235" s="11" t="s">
        <v>979</v>
      </c>
      <c r="T235" s="11" t="s">
        <v>1369</v>
      </c>
      <c r="U235" s="11" t="s">
        <v>1194</v>
      </c>
      <c r="W235" s="11" t="s">
        <v>1368</v>
      </c>
      <c r="Y235" s="11" t="s">
        <v>978</v>
      </c>
      <c r="AA235" s="11" t="s">
        <v>151</v>
      </c>
      <c r="AB235" s="13"/>
      <c r="AC235" s="13"/>
      <c r="AD235" s="11" t="s">
        <v>978</v>
      </c>
      <c r="AF235" s="13"/>
      <c r="AG235" s="11" t="s">
        <v>152</v>
      </c>
      <c r="AH235" s="11" t="s">
        <v>1370</v>
      </c>
      <c r="AI235" s="11" t="s">
        <v>154</v>
      </c>
      <c r="AJ235" s="13"/>
      <c r="AK235" s="13"/>
      <c r="AL235" s="13"/>
      <c r="AM235" s="13"/>
      <c r="AN235" s="13"/>
      <c r="AO235" s="13"/>
      <c r="AP235" s="11" t="s">
        <v>1365</v>
      </c>
      <c r="AR235" s="13"/>
      <c r="AS235" s="13"/>
      <c r="AT235" s="12" t="b">
        <v>1</v>
      </c>
      <c r="AU235" s="13"/>
      <c r="AV235" s="14" t="s">
        <v>167</v>
      </c>
      <c r="AW235" s="13"/>
      <c r="AX235" s="14" t="s">
        <v>155</v>
      </c>
      <c r="AY235" s="13"/>
      <c r="AZ235" s="14">
        <v>5839.0</v>
      </c>
      <c r="BA235" s="13"/>
    </row>
    <row r="236">
      <c r="A236" s="11" t="s">
        <v>1371</v>
      </c>
      <c r="B236" s="11">
        <v>2339.0</v>
      </c>
      <c r="C236" s="12" t="b">
        <v>1</v>
      </c>
      <c r="D236" s="12" t="b">
        <v>1</v>
      </c>
      <c r="E236" s="12" t="b">
        <v>0</v>
      </c>
      <c r="F236" s="12" t="b">
        <v>0</v>
      </c>
      <c r="G236" s="12" t="b">
        <v>0</v>
      </c>
      <c r="H236" s="12" t="b">
        <v>0</v>
      </c>
      <c r="I236" s="14" t="s">
        <v>1366</v>
      </c>
      <c r="J236" s="14" t="s">
        <v>1366</v>
      </c>
      <c r="K236" s="12" t="b">
        <v>0</v>
      </c>
      <c r="L236" s="14" t="s">
        <v>1309</v>
      </c>
      <c r="M236" s="11" t="s">
        <v>1274</v>
      </c>
      <c r="N236" s="11" t="s">
        <v>1372</v>
      </c>
      <c r="O236" s="11" t="s">
        <v>1295</v>
      </c>
      <c r="P236" s="11" t="s">
        <v>1368</v>
      </c>
      <c r="Q236" s="11" t="s">
        <v>146</v>
      </c>
      <c r="R236" s="11" t="s">
        <v>1296</v>
      </c>
      <c r="S236" s="11" t="s">
        <v>1297</v>
      </c>
      <c r="T236" s="11" t="s">
        <v>1373</v>
      </c>
      <c r="U236" s="11" t="s">
        <v>1299</v>
      </c>
      <c r="W236" s="11" t="s">
        <v>1368</v>
      </c>
      <c r="Y236" s="11" t="s">
        <v>1296</v>
      </c>
      <c r="AA236" s="11" t="s">
        <v>151</v>
      </c>
      <c r="AB236" s="13"/>
      <c r="AC236" s="13"/>
      <c r="AD236" s="11" t="s">
        <v>1296</v>
      </c>
      <c r="AF236" s="13"/>
      <c r="AG236" s="11" t="s">
        <v>152</v>
      </c>
      <c r="AH236" s="11" t="s">
        <v>1370</v>
      </c>
      <c r="AJ236" s="13"/>
      <c r="AK236" s="13"/>
      <c r="AL236" s="13"/>
      <c r="AM236" s="13"/>
      <c r="AN236" s="13"/>
      <c r="AO236" s="13"/>
      <c r="AP236" s="11" t="s">
        <v>1371</v>
      </c>
      <c r="AR236" s="13"/>
      <c r="AS236" s="13"/>
      <c r="AT236" s="12" t="b">
        <v>1</v>
      </c>
      <c r="AU236" s="13"/>
      <c r="AV236" s="14" t="s">
        <v>167</v>
      </c>
      <c r="AW236" s="13"/>
      <c r="AX236" s="14" t="s">
        <v>155</v>
      </c>
      <c r="AY236" s="13"/>
      <c r="AZ236" s="14">
        <v>5840.0</v>
      </c>
      <c r="BA236" s="13"/>
    </row>
    <row r="237">
      <c r="A237" s="11" t="s">
        <v>1374</v>
      </c>
      <c r="B237" s="11">
        <v>2341.0</v>
      </c>
      <c r="C237" s="12" t="b">
        <v>1</v>
      </c>
      <c r="D237" s="12" t="b">
        <v>0</v>
      </c>
      <c r="E237" s="12" t="b">
        <v>0</v>
      </c>
      <c r="F237" s="12" t="b">
        <v>0</v>
      </c>
      <c r="G237" s="12" t="b">
        <v>0</v>
      </c>
      <c r="H237" s="12" t="b">
        <v>0</v>
      </c>
      <c r="I237" s="13"/>
      <c r="J237" s="13"/>
      <c r="K237" s="12" t="b">
        <v>0</v>
      </c>
      <c r="L237" s="14" t="s">
        <v>1309</v>
      </c>
      <c r="M237" s="11" t="s">
        <v>256</v>
      </c>
      <c r="N237" s="11" t="s">
        <v>1375</v>
      </c>
      <c r="O237" s="11" t="s">
        <v>1144</v>
      </c>
      <c r="P237" s="11" t="s">
        <v>1312</v>
      </c>
      <c r="Q237" s="11" t="s">
        <v>162</v>
      </c>
      <c r="R237" s="11" t="s">
        <v>1145</v>
      </c>
      <c r="S237" s="11" t="s">
        <v>1146</v>
      </c>
      <c r="T237" s="11" t="s">
        <v>1376</v>
      </c>
      <c r="U237" s="11" t="s">
        <v>1136</v>
      </c>
      <c r="W237" s="11" t="s">
        <v>1312</v>
      </c>
      <c r="Y237" s="11" t="s">
        <v>794</v>
      </c>
      <c r="Z237" s="13"/>
      <c r="AA237" s="11" t="s">
        <v>215</v>
      </c>
      <c r="AB237" s="13"/>
      <c r="AC237" s="13"/>
      <c r="AD237" s="11" t="s">
        <v>1145</v>
      </c>
      <c r="AF237" s="14">
        <v>0.0</v>
      </c>
      <c r="AG237" s="11" t="s">
        <v>152</v>
      </c>
      <c r="AH237" s="11" t="s">
        <v>1315</v>
      </c>
      <c r="AJ237" s="13"/>
      <c r="AK237" s="13"/>
      <c r="AL237" s="13"/>
      <c r="AM237" s="13"/>
      <c r="AN237" s="13"/>
      <c r="AO237" s="13"/>
      <c r="AP237" s="11" t="s">
        <v>1374</v>
      </c>
      <c r="AR237" s="13"/>
      <c r="AS237" s="13"/>
      <c r="AT237" s="12" t="b">
        <v>0</v>
      </c>
      <c r="AU237" s="13"/>
      <c r="AV237" s="15">
        <v>45910.0</v>
      </c>
      <c r="AW237" s="13"/>
      <c r="AX237" s="14" t="s">
        <v>155</v>
      </c>
      <c r="AY237" s="13"/>
      <c r="AZ237" s="14">
        <v>865.0</v>
      </c>
      <c r="BA237" s="13"/>
    </row>
    <row r="238">
      <c r="A238" s="11" t="s">
        <v>1377</v>
      </c>
      <c r="B238" s="11">
        <v>2348.0</v>
      </c>
      <c r="C238" s="12" t="b">
        <v>1</v>
      </c>
      <c r="D238" s="12" t="b">
        <v>0</v>
      </c>
      <c r="E238" s="12" t="b">
        <v>0</v>
      </c>
      <c r="F238" s="12" t="b">
        <v>1</v>
      </c>
      <c r="G238" s="12" t="b">
        <v>0</v>
      </c>
      <c r="H238" s="12" t="b">
        <v>1</v>
      </c>
      <c r="I238" s="13"/>
      <c r="J238" s="13"/>
      <c r="K238" s="12" t="b">
        <v>0</v>
      </c>
      <c r="L238" s="14" t="s">
        <v>1257</v>
      </c>
      <c r="M238" s="11" t="s">
        <v>1221</v>
      </c>
      <c r="N238" s="11" t="s">
        <v>1378</v>
      </c>
      <c r="O238" s="11" t="s">
        <v>1379</v>
      </c>
      <c r="P238" s="11" t="s">
        <v>1380</v>
      </c>
      <c r="Q238" s="11" t="s">
        <v>1381</v>
      </c>
      <c r="R238" s="11" t="s">
        <v>1382</v>
      </c>
      <c r="S238" s="11" t="s">
        <v>1099</v>
      </c>
      <c r="U238" s="13"/>
      <c r="V238" s="13"/>
      <c r="W238" s="11" t="s">
        <v>1380</v>
      </c>
      <c r="AA238" s="11" t="s">
        <v>151</v>
      </c>
      <c r="AB238" s="13"/>
      <c r="AC238" s="13"/>
      <c r="AD238" s="11" t="s">
        <v>1382</v>
      </c>
      <c r="AE238" s="13"/>
      <c r="AF238" s="13"/>
      <c r="AG238" s="11" t="s">
        <v>152</v>
      </c>
      <c r="AH238" s="11" t="s">
        <v>1383</v>
      </c>
      <c r="AJ238" s="13"/>
      <c r="AK238" s="13"/>
      <c r="AL238" s="13"/>
      <c r="AM238" s="13"/>
      <c r="AN238" s="13"/>
      <c r="AO238" s="13"/>
      <c r="AP238" s="11" t="s">
        <v>1377</v>
      </c>
      <c r="AR238" s="13"/>
      <c r="AS238" s="13"/>
      <c r="AT238" s="12" t="b">
        <v>1</v>
      </c>
      <c r="AU238" s="13"/>
      <c r="AV238" s="14" t="s">
        <v>167</v>
      </c>
      <c r="AW238" s="13"/>
      <c r="AX238" s="14" t="s">
        <v>155</v>
      </c>
      <c r="AY238" s="13"/>
      <c r="AZ238" s="14">
        <v>5841.0</v>
      </c>
      <c r="BA238" s="13"/>
    </row>
    <row r="239">
      <c r="A239" s="11" t="s">
        <v>1384</v>
      </c>
      <c r="B239" s="11">
        <v>2351.0</v>
      </c>
      <c r="C239" s="12" t="b">
        <v>1</v>
      </c>
      <c r="D239" s="12" t="b">
        <v>0</v>
      </c>
      <c r="E239" s="12" t="b">
        <v>0</v>
      </c>
      <c r="F239" s="12" t="b">
        <v>1</v>
      </c>
      <c r="G239" s="12" t="b">
        <v>0</v>
      </c>
      <c r="H239" s="12" t="b">
        <v>1</v>
      </c>
      <c r="I239" s="13"/>
      <c r="J239" s="13"/>
      <c r="K239" s="12" t="b">
        <v>0</v>
      </c>
      <c r="L239" s="14" t="s">
        <v>1257</v>
      </c>
      <c r="M239" s="11" t="s">
        <v>1056</v>
      </c>
      <c r="N239" s="11" t="s">
        <v>1385</v>
      </c>
      <c r="O239" s="11" t="s">
        <v>1386</v>
      </c>
      <c r="P239" s="11" t="s">
        <v>1380</v>
      </c>
      <c r="Q239" s="11" t="s">
        <v>1381</v>
      </c>
      <c r="R239" s="11" t="s">
        <v>1387</v>
      </c>
      <c r="S239" s="11" t="s">
        <v>1388</v>
      </c>
      <c r="U239" s="13"/>
      <c r="V239" s="13"/>
      <c r="W239" s="11" t="s">
        <v>1380</v>
      </c>
      <c r="AA239" s="11" t="s">
        <v>151</v>
      </c>
      <c r="AB239" s="13"/>
      <c r="AC239" s="13"/>
      <c r="AD239" s="11" t="s">
        <v>1387</v>
      </c>
      <c r="AE239" s="13"/>
      <c r="AF239" s="13"/>
      <c r="AG239" s="11" t="s">
        <v>152</v>
      </c>
      <c r="AH239" s="11" t="s">
        <v>1383</v>
      </c>
      <c r="AJ239" s="13"/>
      <c r="AK239" s="13"/>
      <c r="AL239" s="13"/>
      <c r="AM239" s="13"/>
      <c r="AN239" s="13"/>
      <c r="AO239" s="13"/>
      <c r="AP239" s="11" t="s">
        <v>1384</v>
      </c>
      <c r="AR239" s="13"/>
      <c r="AS239" s="13"/>
      <c r="AT239" s="12" t="b">
        <v>1</v>
      </c>
      <c r="AU239" s="13"/>
      <c r="AV239" s="14" t="s">
        <v>167</v>
      </c>
      <c r="AW239" s="13"/>
      <c r="AX239" s="14" t="s">
        <v>155</v>
      </c>
      <c r="AY239" s="13"/>
      <c r="AZ239" s="14">
        <v>5842.0</v>
      </c>
      <c r="BA239" s="13"/>
    </row>
    <row r="240">
      <c r="A240" s="11" t="s">
        <v>1389</v>
      </c>
      <c r="B240" s="11">
        <v>2364.0</v>
      </c>
      <c r="C240" s="12" t="b">
        <v>0</v>
      </c>
      <c r="D240" s="12" t="b">
        <v>1</v>
      </c>
      <c r="E240" s="12" t="b">
        <v>0</v>
      </c>
      <c r="F240" s="12" t="b">
        <v>0</v>
      </c>
      <c r="G240" s="12" t="b">
        <v>0</v>
      </c>
      <c r="H240" s="12" t="b">
        <v>0</v>
      </c>
      <c r="I240" s="13"/>
      <c r="J240" s="13"/>
      <c r="K240" s="12" t="b">
        <v>0</v>
      </c>
      <c r="L240" s="14" t="s">
        <v>1257</v>
      </c>
      <c r="M240" s="11" t="s">
        <v>1390</v>
      </c>
      <c r="N240" s="11" t="s">
        <v>1391</v>
      </c>
      <c r="O240" s="11" t="s">
        <v>1392</v>
      </c>
      <c r="P240" s="11" t="s">
        <v>1380</v>
      </c>
      <c r="Q240" s="11" t="s">
        <v>1381</v>
      </c>
      <c r="R240" s="11" t="s">
        <v>1393</v>
      </c>
      <c r="S240" s="11" t="s">
        <v>1394</v>
      </c>
      <c r="U240" s="13"/>
      <c r="V240" s="13"/>
      <c r="W240" s="11" t="s">
        <v>1380</v>
      </c>
      <c r="AA240" s="11" t="s">
        <v>151</v>
      </c>
      <c r="AB240" s="13"/>
      <c r="AC240" s="13"/>
      <c r="AD240" s="11" t="s">
        <v>1393</v>
      </c>
      <c r="AE240" s="13"/>
      <c r="AF240" s="13"/>
      <c r="AG240" s="11" t="s">
        <v>152</v>
      </c>
      <c r="AH240" s="11" t="s">
        <v>1383</v>
      </c>
      <c r="AJ240" s="13"/>
      <c r="AK240" s="13"/>
      <c r="AL240" s="13"/>
      <c r="AM240" s="13"/>
      <c r="AN240" s="13"/>
      <c r="AO240" s="13"/>
      <c r="AP240" s="11" t="s">
        <v>1389</v>
      </c>
      <c r="AR240" s="13"/>
      <c r="AS240" s="13"/>
      <c r="AT240" s="12" t="b">
        <v>1</v>
      </c>
      <c r="AU240" s="13"/>
      <c r="AV240" s="14" t="s">
        <v>167</v>
      </c>
      <c r="AW240" s="13"/>
      <c r="AX240" s="14" t="s">
        <v>155</v>
      </c>
      <c r="AY240" s="13"/>
      <c r="AZ240" s="14">
        <v>5843.0</v>
      </c>
      <c r="BA240" s="13"/>
    </row>
    <row r="241">
      <c r="A241" s="11" t="s">
        <v>1395</v>
      </c>
      <c r="B241" s="11">
        <v>2365.0</v>
      </c>
      <c r="C241" s="12" t="b">
        <v>1</v>
      </c>
      <c r="D241" s="12" t="b">
        <v>1</v>
      </c>
      <c r="E241" s="12" t="b">
        <v>0</v>
      </c>
      <c r="F241" s="12" t="b">
        <v>1</v>
      </c>
      <c r="G241" s="12" t="b">
        <v>0</v>
      </c>
      <c r="H241" s="12" t="b">
        <v>1</v>
      </c>
      <c r="I241" s="13"/>
      <c r="J241" s="13"/>
      <c r="K241" s="12" t="b">
        <v>0</v>
      </c>
      <c r="L241" s="14" t="s">
        <v>1257</v>
      </c>
      <c r="M241" s="11" t="s">
        <v>230</v>
      </c>
      <c r="N241" s="11" t="s">
        <v>1396</v>
      </c>
      <c r="O241" s="11" t="s">
        <v>1397</v>
      </c>
      <c r="P241" s="11" t="s">
        <v>1380</v>
      </c>
      <c r="Q241" s="11" t="s">
        <v>1381</v>
      </c>
      <c r="R241" s="11" t="s">
        <v>1398</v>
      </c>
      <c r="S241" s="11" t="s">
        <v>1399</v>
      </c>
      <c r="V241" s="13"/>
      <c r="W241" s="11" t="s">
        <v>1380</v>
      </c>
      <c r="AA241" s="11" t="s">
        <v>151</v>
      </c>
      <c r="AB241" s="13"/>
      <c r="AC241" s="13"/>
      <c r="AD241" s="11" t="s">
        <v>1398</v>
      </c>
      <c r="AF241" s="13"/>
      <c r="AG241" s="11" t="s">
        <v>152</v>
      </c>
      <c r="AH241" s="11" t="s">
        <v>1383</v>
      </c>
      <c r="AJ241" s="13"/>
      <c r="AK241" s="13"/>
      <c r="AL241" s="13"/>
      <c r="AM241" s="13"/>
      <c r="AN241" s="13"/>
      <c r="AO241" s="13"/>
      <c r="AP241" s="11" t="s">
        <v>1395</v>
      </c>
      <c r="AR241" s="13"/>
      <c r="AS241" s="13"/>
      <c r="AT241" s="12" t="b">
        <v>1</v>
      </c>
      <c r="AU241" s="13"/>
      <c r="AV241" s="14" t="s">
        <v>167</v>
      </c>
      <c r="AW241" s="13"/>
      <c r="AX241" s="14" t="s">
        <v>155</v>
      </c>
      <c r="AY241" s="13"/>
      <c r="AZ241" s="14">
        <v>5844.0</v>
      </c>
      <c r="BA241" s="13"/>
    </row>
    <row r="242">
      <c r="A242" s="11" t="s">
        <v>1400</v>
      </c>
      <c r="B242" s="11">
        <v>2370.0</v>
      </c>
      <c r="C242" s="12" t="b">
        <v>0</v>
      </c>
      <c r="D242" s="12" t="b">
        <v>1</v>
      </c>
      <c r="E242" s="12" t="b">
        <v>0</v>
      </c>
      <c r="F242" s="12" t="b">
        <v>1</v>
      </c>
      <c r="G242" s="12" t="b">
        <v>0</v>
      </c>
      <c r="H242" s="12" t="b">
        <v>1</v>
      </c>
      <c r="I242" s="13"/>
      <c r="J242" s="13"/>
      <c r="K242" s="12" t="b">
        <v>0</v>
      </c>
      <c r="L242" s="14" t="s">
        <v>1257</v>
      </c>
      <c r="M242" s="11" t="s">
        <v>1390</v>
      </c>
      <c r="N242" s="11" t="s">
        <v>1401</v>
      </c>
      <c r="O242" s="11" t="s">
        <v>1402</v>
      </c>
      <c r="P242" s="11" t="s">
        <v>1380</v>
      </c>
      <c r="Q242" s="11" t="s">
        <v>1381</v>
      </c>
      <c r="R242" s="11" t="s">
        <v>1403</v>
      </c>
      <c r="S242" s="11" t="s">
        <v>1404</v>
      </c>
      <c r="W242" s="11" t="s">
        <v>1380</v>
      </c>
      <c r="AA242" s="11" t="s">
        <v>151</v>
      </c>
      <c r="AB242" s="13"/>
      <c r="AC242" s="13"/>
      <c r="AD242" s="11" t="s">
        <v>1403</v>
      </c>
      <c r="AE242" s="13"/>
      <c r="AF242" s="13"/>
      <c r="AG242" s="11" t="s">
        <v>152</v>
      </c>
      <c r="AH242" s="11" t="s">
        <v>1383</v>
      </c>
      <c r="AJ242" s="13"/>
      <c r="AK242" s="13"/>
      <c r="AL242" s="13"/>
      <c r="AM242" s="13"/>
      <c r="AN242" s="13"/>
      <c r="AO242" s="13"/>
      <c r="AP242" s="11" t="s">
        <v>1400</v>
      </c>
      <c r="AR242" s="13"/>
      <c r="AS242" s="13"/>
      <c r="AT242" s="12" t="b">
        <v>1</v>
      </c>
      <c r="AU242" s="13"/>
      <c r="AV242" s="14" t="s">
        <v>167</v>
      </c>
      <c r="AW242" s="13"/>
      <c r="AX242" s="14" t="s">
        <v>155</v>
      </c>
      <c r="AY242" s="13"/>
      <c r="AZ242" s="14">
        <v>5845.0</v>
      </c>
      <c r="BA242" s="13"/>
    </row>
    <row r="243">
      <c r="A243" s="11" t="s">
        <v>1405</v>
      </c>
      <c r="B243" s="11">
        <v>2402.0</v>
      </c>
      <c r="C243" s="12" t="b">
        <v>0</v>
      </c>
      <c r="D243" s="12" t="b">
        <v>1</v>
      </c>
      <c r="E243" s="12" t="b">
        <v>0</v>
      </c>
      <c r="F243" s="12" t="b">
        <v>1</v>
      </c>
      <c r="G243" s="12" t="b">
        <v>0</v>
      </c>
      <c r="H243" s="12" t="b">
        <v>1</v>
      </c>
      <c r="I243" s="13"/>
      <c r="J243" s="13"/>
      <c r="K243" s="12" t="b">
        <v>0</v>
      </c>
      <c r="L243" s="14" t="s">
        <v>1257</v>
      </c>
      <c r="M243" s="11" t="s">
        <v>1390</v>
      </c>
      <c r="N243" s="11" t="s">
        <v>1406</v>
      </c>
      <c r="O243" s="11" t="s">
        <v>1407</v>
      </c>
      <c r="P243" s="11" t="s">
        <v>1380</v>
      </c>
      <c r="Q243" s="11" t="s">
        <v>1381</v>
      </c>
      <c r="R243" s="11" t="s">
        <v>1408</v>
      </c>
      <c r="S243" s="11" t="s">
        <v>1409</v>
      </c>
      <c r="V243" s="13"/>
      <c r="W243" s="11" t="s">
        <v>1380</v>
      </c>
      <c r="AA243" s="11" t="s">
        <v>151</v>
      </c>
      <c r="AB243" s="13"/>
      <c r="AC243" s="13"/>
      <c r="AD243" s="11" t="s">
        <v>1408</v>
      </c>
      <c r="AE243" s="13"/>
      <c r="AF243" s="13"/>
      <c r="AG243" s="11" t="s">
        <v>152</v>
      </c>
      <c r="AH243" s="11" t="s">
        <v>1383</v>
      </c>
      <c r="AJ243" s="13"/>
      <c r="AK243" s="13"/>
      <c r="AL243" s="13"/>
      <c r="AM243" s="13"/>
      <c r="AN243" s="13"/>
      <c r="AO243" s="13"/>
      <c r="AP243" s="11" t="s">
        <v>1405</v>
      </c>
      <c r="AR243" s="13"/>
      <c r="AS243" s="13"/>
      <c r="AT243" s="12" t="b">
        <v>1</v>
      </c>
      <c r="AU243" s="13"/>
      <c r="AV243" s="14" t="s">
        <v>167</v>
      </c>
      <c r="AW243" s="13"/>
      <c r="AX243" s="14" t="s">
        <v>155</v>
      </c>
      <c r="AY243" s="13"/>
      <c r="AZ243" s="14">
        <v>5846.0</v>
      </c>
      <c r="BA243" s="13"/>
    </row>
    <row r="244">
      <c r="A244" s="11" t="s">
        <v>1410</v>
      </c>
      <c r="B244" s="11">
        <v>2407.0</v>
      </c>
      <c r="C244" s="12" t="b">
        <v>0</v>
      </c>
      <c r="D244" s="12" t="b">
        <v>1</v>
      </c>
      <c r="E244" s="12" t="b">
        <v>0</v>
      </c>
      <c r="F244" s="12" t="b">
        <v>1</v>
      </c>
      <c r="G244" s="12" t="b">
        <v>0</v>
      </c>
      <c r="H244" s="12" t="b">
        <v>1</v>
      </c>
      <c r="I244" s="13"/>
      <c r="J244" s="13"/>
      <c r="K244" s="12" t="b">
        <v>0</v>
      </c>
      <c r="L244" s="14" t="s">
        <v>1257</v>
      </c>
      <c r="M244" s="11" t="s">
        <v>1390</v>
      </c>
      <c r="N244" s="11" t="s">
        <v>1411</v>
      </c>
      <c r="O244" s="11" t="s">
        <v>1412</v>
      </c>
      <c r="P244" s="11" t="s">
        <v>1380</v>
      </c>
      <c r="Q244" s="11" t="s">
        <v>1381</v>
      </c>
      <c r="R244" s="11" t="s">
        <v>1413</v>
      </c>
      <c r="S244" s="11" t="s">
        <v>1414</v>
      </c>
      <c r="U244" s="13"/>
      <c r="V244" s="13"/>
      <c r="W244" s="11" t="s">
        <v>1380</v>
      </c>
      <c r="AA244" s="11" t="s">
        <v>151</v>
      </c>
      <c r="AB244" s="13"/>
      <c r="AC244" s="13"/>
      <c r="AD244" s="11" t="s">
        <v>1413</v>
      </c>
      <c r="AE244" s="13"/>
      <c r="AF244" s="13"/>
      <c r="AG244" s="11" t="s">
        <v>152</v>
      </c>
      <c r="AH244" s="11" t="s">
        <v>1383</v>
      </c>
      <c r="AJ244" s="13"/>
      <c r="AK244" s="13"/>
      <c r="AL244" s="13"/>
      <c r="AM244" s="13"/>
      <c r="AN244" s="13"/>
      <c r="AO244" s="13"/>
      <c r="AP244" s="11" t="s">
        <v>1410</v>
      </c>
      <c r="AR244" s="13"/>
      <c r="AS244" s="13"/>
      <c r="AT244" s="12" t="b">
        <v>1</v>
      </c>
      <c r="AU244" s="13"/>
      <c r="AV244" s="14" t="s">
        <v>167</v>
      </c>
      <c r="AW244" s="13"/>
      <c r="AX244" s="14" t="s">
        <v>155</v>
      </c>
      <c r="AY244" s="13"/>
      <c r="AZ244" s="14">
        <v>5847.0</v>
      </c>
      <c r="BA244" s="13"/>
    </row>
    <row r="245">
      <c r="A245" s="11" t="s">
        <v>1415</v>
      </c>
      <c r="B245" s="11">
        <v>2409.0</v>
      </c>
      <c r="C245" s="12" t="b">
        <v>1</v>
      </c>
      <c r="D245" s="12" t="b">
        <v>0</v>
      </c>
      <c r="E245" s="12" t="b">
        <v>0</v>
      </c>
      <c r="F245" s="12" t="b">
        <v>1</v>
      </c>
      <c r="G245" s="12" t="b">
        <v>0</v>
      </c>
      <c r="H245" s="12" t="b">
        <v>1</v>
      </c>
      <c r="I245" s="13"/>
      <c r="J245" s="13"/>
      <c r="K245" s="12" t="b">
        <v>0</v>
      </c>
      <c r="L245" s="14" t="s">
        <v>1257</v>
      </c>
      <c r="M245" s="11" t="s">
        <v>1416</v>
      </c>
      <c r="N245" s="11" t="s">
        <v>1417</v>
      </c>
      <c r="O245" s="11" t="s">
        <v>1418</v>
      </c>
      <c r="P245" s="11" t="s">
        <v>1380</v>
      </c>
      <c r="Q245" s="11" t="s">
        <v>1381</v>
      </c>
      <c r="R245" s="11" t="s">
        <v>1419</v>
      </c>
      <c r="S245" s="11" t="s">
        <v>1420</v>
      </c>
      <c r="U245" s="13"/>
      <c r="V245" s="13"/>
      <c r="W245" s="11" t="s">
        <v>1380</v>
      </c>
      <c r="AA245" s="11" t="s">
        <v>151</v>
      </c>
      <c r="AB245" s="13"/>
      <c r="AC245" s="13"/>
      <c r="AD245" s="11" t="s">
        <v>1419</v>
      </c>
      <c r="AE245" s="13"/>
      <c r="AF245" s="13"/>
      <c r="AG245" s="11" t="s">
        <v>152</v>
      </c>
      <c r="AH245" s="11" t="s">
        <v>1383</v>
      </c>
      <c r="AJ245" s="13"/>
      <c r="AK245" s="13"/>
      <c r="AL245" s="13"/>
      <c r="AM245" s="13"/>
      <c r="AN245" s="13"/>
      <c r="AO245" s="13"/>
      <c r="AP245" s="11" t="s">
        <v>1415</v>
      </c>
      <c r="AR245" s="13"/>
      <c r="AS245" s="13"/>
      <c r="AT245" s="12" t="b">
        <v>1</v>
      </c>
      <c r="AU245" s="13"/>
      <c r="AV245" s="14" t="s">
        <v>167</v>
      </c>
      <c r="AW245" s="13"/>
      <c r="AX245" s="14" t="s">
        <v>155</v>
      </c>
      <c r="AY245" s="13"/>
      <c r="AZ245" s="14">
        <v>5848.0</v>
      </c>
      <c r="BA245" s="13"/>
    </row>
    <row r="246">
      <c r="A246" s="11" t="s">
        <v>1421</v>
      </c>
      <c r="B246" s="11">
        <v>2418.0</v>
      </c>
      <c r="C246" s="12" t="b">
        <v>1</v>
      </c>
      <c r="D246" s="12" t="b">
        <v>1</v>
      </c>
      <c r="E246" s="12" t="b">
        <v>0</v>
      </c>
      <c r="F246" s="12" t="b">
        <v>1</v>
      </c>
      <c r="G246" s="12" t="b">
        <v>0</v>
      </c>
      <c r="H246" s="12" t="b">
        <v>1</v>
      </c>
      <c r="I246" s="13"/>
      <c r="J246" s="13"/>
      <c r="K246" s="12" t="b">
        <v>0</v>
      </c>
      <c r="L246" s="14" t="s">
        <v>1257</v>
      </c>
      <c r="M246" s="11" t="s">
        <v>1422</v>
      </c>
      <c r="N246" s="11" t="s">
        <v>1423</v>
      </c>
      <c r="O246" s="11" t="s">
        <v>1424</v>
      </c>
      <c r="P246" s="11" t="s">
        <v>1380</v>
      </c>
      <c r="Q246" s="11" t="s">
        <v>1381</v>
      </c>
      <c r="R246" s="11" t="s">
        <v>1425</v>
      </c>
      <c r="S246" s="11" t="s">
        <v>1426</v>
      </c>
      <c r="U246" s="13"/>
      <c r="V246" s="13"/>
      <c r="W246" s="11" t="s">
        <v>1380</v>
      </c>
      <c r="AA246" s="11" t="s">
        <v>151</v>
      </c>
      <c r="AB246" s="13"/>
      <c r="AC246" s="13"/>
      <c r="AD246" s="11" t="s">
        <v>1425</v>
      </c>
      <c r="AF246" s="13"/>
      <c r="AG246" s="11" t="s">
        <v>152</v>
      </c>
      <c r="AH246" s="11" t="s">
        <v>1383</v>
      </c>
      <c r="AJ246" s="13"/>
      <c r="AK246" s="13"/>
      <c r="AL246" s="13"/>
      <c r="AM246" s="13"/>
      <c r="AN246" s="13"/>
      <c r="AO246" s="13"/>
      <c r="AP246" s="11" t="s">
        <v>1421</v>
      </c>
      <c r="AR246" s="13"/>
      <c r="AS246" s="13"/>
      <c r="AT246" s="12" t="b">
        <v>1</v>
      </c>
      <c r="AU246" s="13"/>
      <c r="AV246" s="14" t="s">
        <v>167</v>
      </c>
      <c r="AW246" s="13"/>
      <c r="AX246" s="14" t="s">
        <v>155</v>
      </c>
      <c r="AY246" s="13"/>
      <c r="AZ246" s="14">
        <v>5849.0</v>
      </c>
      <c r="BA246" s="13"/>
    </row>
    <row r="247">
      <c r="A247" s="11" t="s">
        <v>1427</v>
      </c>
      <c r="B247" s="11">
        <v>2423.0</v>
      </c>
      <c r="C247" s="12" t="b">
        <v>0</v>
      </c>
      <c r="D247" s="12" t="b">
        <v>1</v>
      </c>
      <c r="E247" s="12" t="b">
        <v>0</v>
      </c>
      <c r="F247" s="12" t="b">
        <v>1</v>
      </c>
      <c r="G247" s="12" t="b">
        <v>0</v>
      </c>
      <c r="H247" s="12" t="b">
        <v>1</v>
      </c>
      <c r="I247" s="13"/>
      <c r="J247" s="13"/>
      <c r="K247" s="12" t="b">
        <v>0</v>
      </c>
      <c r="L247" s="14" t="s">
        <v>1257</v>
      </c>
      <c r="M247" s="11" t="s">
        <v>239</v>
      </c>
      <c r="N247" s="11" t="s">
        <v>1428</v>
      </c>
      <c r="O247" s="11" t="s">
        <v>1429</v>
      </c>
      <c r="P247" s="11" t="s">
        <v>1380</v>
      </c>
      <c r="Q247" s="11" t="s">
        <v>1381</v>
      </c>
      <c r="R247" s="11" t="s">
        <v>1430</v>
      </c>
      <c r="S247" s="11" t="s">
        <v>546</v>
      </c>
      <c r="T247" s="13"/>
      <c r="U247" s="13"/>
      <c r="V247" s="13"/>
      <c r="W247" s="11" t="s">
        <v>1380</v>
      </c>
      <c r="AA247" s="11" t="s">
        <v>151</v>
      </c>
      <c r="AB247" s="13"/>
      <c r="AC247" s="13"/>
      <c r="AD247" s="11" t="s">
        <v>1430</v>
      </c>
      <c r="AE247" s="13"/>
      <c r="AF247" s="13"/>
      <c r="AG247" s="11" t="s">
        <v>152</v>
      </c>
      <c r="AH247" s="11" t="s">
        <v>1383</v>
      </c>
      <c r="AJ247" s="13"/>
      <c r="AK247" s="13"/>
      <c r="AL247" s="13"/>
      <c r="AM247" s="13"/>
      <c r="AN247" s="13"/>
      <c r="AO247" s="13"/>
      <c r="AP247" s="11" t="s">
        <v>1427</v>
      </c>
      <c r="AR247" s="13"/>
      <c r="AS247" s="13"/>
      <c r="AT247" s="12" t="b">
        <v>1</v>
      </c>
      <c r="AU247" s="13"/>
      <c r="AV247" s="14" t="s">
        <v>167</v>
      </c>
      <c r="AW247" s="13"/>
      <c r="AX247" s="14" t="s">
        <v>155</v>
      </c>
      <c r="AY247" s="13"/>
      <c r="AZ247" s="14">
        <v>5850.0</v>
      </c>
      <c r="BA247" s="13"/>
    </row>
    <row r="248">
      <c r="A248" s="11" t="s">
        <v>1431</v>
      </c>
      <c r="B248" s="11">
        <v>2430.0</v>
      </c>
      <c r="C248" s="12" t="b">
        <v>1</v>
      </c>
      <c r="D248" s="12" t="b">
        <v>0</v>
      </c>
      <c r="E248" s="12" t="b">
        <v>0</v>
      </c>
      <c r="F248" s="12" t="b">
        <v>1</v>
      </c>
      <c r="G248" s="12" t="b">
        <v>0</v>
      </c>
      <c r="H248" s="12" t="b">
        <v>1</v>
      </c>
      <c r="I248" s="13"/>
      <c r="J248" s="13"/>
      <c r="K248" s="12" t="b">
        <v>0</v>
      </c>
      <c r="L248" s="14" t="s">
        <v>1257</v>
      </c>
      <c r="M248" s="11" t="s">
        <v>1432</v>
      </c>
      <c r="N248" s="11" t="s">
        <v>1433</v>
      </c>
      <c r="O248" s="11" t="s">
        <v>1434</v>
      </c>
      <c r="P248" s="11" t="s">
        <v>1380</v>
      </c>
      <c r="Q248" s="11" t="s">
        <v>1381</v>
      </c>
      <c r="R248" s="11" t="s">
        <v>1435</v>
      </c>
      <c r="S248" s="11" t="s">
        <v>1436</v>
      </c>
      <c r="W248" s="11" t="s">
        <v>1380</v>
      </c>
      <c r="AA248" s="11" t="s">
        <v>151</v>
      </c>
      <c r="AB248" s="13"/>
      <c r="AC248" s="13"/>
      <c r="AD248" s="11" t="s">
        <v>1435</v>
      </c>
      <c r="AF248" s="13"/>
      <c r="AG248" s="11" t="s">
        <v>152</v>
      </c>
      <c r="AH248" s="11" t="s">
        <v>1383</v>
      </c>
      <c r="AJ248" s="13"/>
      <c r="AK248" s="13"/>
      <c r="AL248" s="13"/>
      <c r="AM248" s="13"/>
      <c r="AN248" s="13"/>
      <c r="AO248" s="13"/>
      <c r="AP248" s="11" t="s">
        <v>1431</v>
      </c>
      <c r="AR248" s="13"/>
      <c r="AS248" s="13"/>
      <c r="AT248" s="12" t="b">
        <v>1</v>
      </c>
      <c r="AU248" s="13"/>
      <c r="AV248" s="14" t="s">
        <v>167</v>
      </c>
      <c r="AW248" s="13"/>
      <c r="AX248" s="14" t="s">
        <v>155</v>
      </c>
      <c r="AY248" s="13"/>
      <c r="AZ248" s="14">
        <v>5851.0</v>
      </c>
      <c r="BA248" s="13"/>
    </row>
    <row r="249">
      <c r="A249" s="11" t="s">
        <v>1437</v>
      </c>
      <c r="B249" s="11">
        <v>2432.0</v>
      </c>
      <c r="C249" s="12" t="b">
        <v>1</v>
      </c>
      <c r="D249" s="12" t="b">
        <v>1</v>
      </c>
      <c r="E249" s="12" t="b">
        <v>0</v>
      </c>
      <c r="F249" s="12" t="b">
        <v>1</v>
      </c>
      <c r="G249" s="12" t="b">
        <v>0</v>
      </c>
      <c r="H249" s="12" t="b">
        <v>1</v>
      </c>
      <c r="I249" s="13"/>
      <c r="J249" s="13"/>
      <c r="K249" s="12" t="b">
        <v>0</v>
      </c>
      <c r="L249" s="14" t="s">
        <v>1257</v>
      </c>
      <c r="M249" s="11" t="s">
        <v>1438</v>
      </c>
      <c r="N249" s="11" t="s">
        <v>1439</v>
      </c>
      <c r="O249" s="11" t="s">
        <v>1440</v>
      </c>
      <c r="P249" s="11" t="s">
        <v>1380</v>
      </c>
      <c r="Q249" s="11" t="s">
        <v>1381</v>
      </c>
      <c r="R249" s="11" t="s">
        <v>1441</v>
      </c>
      <c r="S249" s="11" t="s">
        <v>1442</v>
      </c>
      <c r="U249" s="13"/>
      <c r="V249" s="13"/>
      <c r="W249" s="11" t="s">
        <v>1380</v>
      </c>
      <c r="AA249" s="11" t="s">
        <v>151</v>
      </c>
      <c r="AB249" s="13"/>
      <c r="AC249" s="13"/>
      <c r="AD249" s="11" t="s">
        <v>1441</v>
      </c>
      <c r="AE249" s="13"/>
      <c r="AF249" s="13"/>
      <c r="AG249" s="11" t="s">
        <v>152</v>
      </c>
      <c r="AH249" s="11" t="s">
        <v>1383</v>
      </c>
      <c r="AJ249" s="13"/>
      <c r="AK249" s="13"/>
      <c r="AL249" s="13"/>
      <c r="AM249" s="13"/>
      <c r="AN249" s="13"/>
      <c r="AO249" s="13"/>
      <c r="AP249" s="11" t="s">
        <v>1437</v>
      </c>
      <c r="AR249" s="13"/>
      <c r="AS249" s="13"/>
      <c r="AT249" s="12" t="b">
        <v>1</v>
      </c>
      <c r="AU249" s="13"/>
      <c r="AV249" s="14" t="s">
        <v>167</v>
      </c>
      <c r="AW249" s="13"/>
      <c r="AX249" s="14" t="s">
        <v>155</v>
      </c>
      <c r="AY249" s="13"/>
      <c r="AZ249" s="14">
        <v>5852.0</v>
      </c>
      <c r="BA249" s="13"/>
    </row>
    <row r="250">
      <c r="A250" s="11" t="s">
        <v>1443</v>
      </c>
      <c r="B250" s="11">
        <v>2447.0</v>
      </c>
      <c r="C250" s="12" t="b">
        <v>1</v>
      </c>
      <c r="D250" s="12" t="b">
        <v>1</v>
      </c>
      <c r="E250" s="12" t="b">
        <v>0</v>
      </c>
      <c r="F250" s="12" t="b">
        <v>1</v>
      </c>
      <c r="G250" s="12" t="b">
        <v>0</v>
      </c>
      <c r="H250" s="12" t="b">
        <v>1</v>
      </c>
      <c r="I250" s="13"/>
      <c r="J250" s="13"/>
      <c r="K250" s="12" t="b">
        <v>0</v>
      </c>
      <c r="L250" s="14" t="s">
        <v>1257</v>
      </c>
      <c r="M250" s="11" t="s">
        <v>1444</v>
      </c>
      <c r="N250" s="11" t="s">
        <v>1445</v>
      </c>
      <c r="O250" s="11" t="s">
        <v>1446</v>
      </c>
      <c r="P250" s="11" t="s">
        <v>1380</v>
      </c>
      <c r="Q250" s="11" t="s">
        <v>1381</v>
      </c>
      <c r="R250" s="11" t="s">
        <v>1447</v>
      </c>
      <c r="S250" s="11" t="s">
        <v>1448</v>
      </c>
      <c r="V250" s="13"/>
      <c r="W250" s="11" t="s">
        <v>1380</v>
      </c>
      <c r="AA250" s="11" t="s">
        <v>151</v>
      </c>
      <c r="AB250" s="13"/>
      <c r="AC250" s="13"/>
      <c r="AD250" s="11" t="s">
        <v>1447</v>
      </c>
      <c r="AE250" s="13"/>
      <c r="AF250" s="13"/>
      <c r="AG250" s="11" t="s">
        <v>152</v>
      </c>
      <c r="AH250" s="11" t="s">
        <v>1383</v>
      </c>
      <c r="AJ250" s="13"/>
      <c r="AK250" s="13"/>
      <c r="AL250" s="13"/>
      <c r="AM250" s="13"/>
      <c r="AN250" s="13"/>
      <c r="AO250" s="13"/>
      <c r="AP250" s="11" t="s">
        <v>1443</v>
      </c>
      <c r="AR250" s="13"/>
      <c r="AS250" s="13"/>
      <c r="AT250" s="12" t="b">
        <v>1</v>
      </c>
      <c r="AU250" s="13"/>
      <c r="AV250" s="14" t="s">
        <v>167</v>
      </c>
      <c r="AW250" s="13"/>
      <c r="AX250" s="14" t="s">
        <v>155</v>
      </c>
      <c r="AY250" s="13"/>
      <c r="AZ250" s="14">
        <v>5853.0</v>
      </c>
      <c r="BA250" s="13"/>
    </row>
    <row r="251">
      <c r="A251" s="11" t="s">
        <v>1449</v>
      </c>
      <c r="B251" s="11">
        <v>2453.0</v>
      </c>
      <c r="C251" s="12" t="b">
        <v>1</v>
      </c>
      <c r="D251" s="12" t="b">
        <v>1</v>
      </c>
      <c r="E251" s="12" t="b">
        <v>0</v>
      </c>
      <c r="F251" s="12" t="b">
        <v>1</v>
      </c>
      <c r="G251" s="12" t="b">
        <v>0</v>
      </c>
      <c r="H251" s="12" t="b">
        <v>1</v>
      </c>
      <c r="I251" s="13"/>
      <c r="J251" s="13"/>
      <c r="K251" s="12" t="b">
        <v>0</v>
      </c>
      <c r="L251" s="14" t="s">
        <v>1257</v>
      </c>
      <c r="M251" s="11" t="s">
        <v>1438</v>
      </c>
      <c r="N251" s="11" t="s">
        <v>1450</v>
      </c>
      <c r="O251" s="11" t="s">
        <v>1451</v>
      </c>
      <c r="P251" s="11" t="s">
        <v>1380</v>
      </c>
      <c r="Q251" s="11" t="s">
        <v>1381</v>
      </c>
      <c r="R251" s="11" t="s">
        <v>1452</v>
      </c>
      <c r="S251" s="11" t="s">
        <v>1442</v>
      </c>
      <c r="U251" s="13"/>
      <c r="V251" s="13"/>
      <c r="W251" s="11" t="s">
        <v>1380</v>
      </c>
      <c r="AA251" s="11" t="s">
        <v>151</v>
      </c>
      <c r="AB251" s="13"/>
      <c r="AC251" s="13"/>
      <c r="AD251" s="11" t="s">
        <v>1452</v>
      </c>
      <c r="AG251" s="11" t="s">
        <v>152</v>
      </c>
      <c r="AH251" s="11" t="s">
        <v>1383</v>
      </c>
      <c r="AJ251" s="13"/>
      <c r="AK251" s="13"/>
      <c r="AL251" s="13"/>
      <c r="AM251" s="13"/>
      <c r="AN251" s="13"/>
      <c r="AO251" s="13"/>
      <c r="AP251" s="11" t="s">
        <v>1449</v>
      </c>
      <c r="AR251" s="13"/>
      <c r="AS251" s="13"/>
      <c r="AT251" s="12" t="b">
        <v>1</v>
      </c>
      <c r="AU251" s="13"/>
      <c r="AV251" s="14" t="s">
        <v>167</v>
      </c>
      <c r="AW251" s="13"/>
      <c r="AX251" s="14" t="s">
        <v>155</v>
      </c>
      <c r="AY251" s="13"/>
      <c r="AZ251" s="14">
        <v>5854.0</v>
      </c>
      <c r="BA251" s="13"/>
    </row>
    <row r="252">
      <c r="A252" s="11" t="s">
        <v>1453</v>
      </c>
      <c r="B252" s="11">
        <v>2477.0</v>
      </c>
      <c r="C252" s="12" t="b">
        <v>0</v>
      </c>
      <c r="D252" s="12" t="b">
        <v>0</v>
      </c>
      <c r="E252" s="12" t="b">
        <v>0</v>
      </c>
      <c r="F252" s="12" t="b">
        <v>1</v>
      </c>
      <c r="G252" s="12" t="b">
        <v>0</v>
      </c>
      <c r="H252" s="12" t="b">
        <v>1</v>
      </c>
      <c r="I252" s="13"/>
      <c r="J252" s="13"/>
      <c r="K252" s="12" t="b">
        <v>0</v>
      </c>
      <c r="L252" s="14" t="s">
        <v>1257</v>
      </c>
      <c r="M252" s="11" t="s">
        <v>1047</v>
      </c>
      <c r="N252" s="11" t="s">
        <v>1454</v>
      </c>
      <c r="O252" s="11" t="s">
        <v>1455</v>
      </c>
      <c r="P252" s="11" t="s">
        <v>1380</v>
      </c>
      <c r="Q252" s="11" t="s">
        <v>1381</v>
      </c>
      <c r="R252" s="11" t="s">
        <v>1456</v>
      </c>
      <c r="S252" s="11" t="s">
        <v>1457</v>
      </c>
      <c r="U252" s="13"/>
      <c r="V252" s="13"/>
      <c r="W252" s="11" t="s">
        <v>1380</v>
      </c>
      <c r="AA252" s="11" t="s">
        <v>151</v>
      </c>
      <c r="AB252" s="13"/>
      <c r="AC252" s="13"/>
      <c r="AD252" s="11" t="s">
        <v>1456</v>
      </c>
      <c r="AE252" s="13"/>
      <c r="AF252" s="13"/>
      <c r="AG252" s="11" t="s">
        <v>152</v>
      </c>
      <c r="AH252" s="11" t="s">
        <v>1383</v>
      </c>
      <c r="AJ252" s="13"/>
      <c r="AK252" s="13"/>
      <c r="AL252" s="13"/>
      <c r="AM252" s="13"/>
      <c r="AN252" s="13"/>
      <c r="AO252" s="13"/>
      <c r="AP252" s="11" t="s">
        <v>1453</v>
      </c>
      <c r="AR252" s="13"/>
      <c r="AS252" s="13"/>
      <c r="AT252" s="12" t="b">
        <v>1</v>
      </c>
      <c r="AU252" s="13"/>
      <c r="AV252" s="14" t="s">
        <v>167</v>
      </c>
      <c r="AW252" s="13"/>
      <c r="AX252" s="14" t="s">
        <v>155</v>
      </c>
      <c r="AY252" s="13"/>
      <c r="AZ252" s="14">
        <v>5855.0</v>
      </c>
      <c r="BA252" s="13"/>
    </row>
    <row r="253">
      <c r="A253" s="11" t="s">
        <v>1458</v>
      </c>
      <c r="B253" s="11">
        <v>2495.0</v>
      </c>
      <c r="C253" s="12" t="b">
        <v>0</v>
      </c>
      <c r="D253" s="12" t="b">
        <v>1</v>
      </c>
      <c r="E253" s="12" t="b">
        <v>0</v>
      </c>
      <c r="F253" s="12" t="b">
        <v>0</v>
      </c>
      <c r="G253" s="12" t="b">
        <v>0</v>
      </c>
      <c r="H253" s="12" t="b">
        <v>0</v>
      </c>
      <c r="I253" s="14" t="s">
        <v>1309</v>
      </c>
      <c r="J253" s="14" t="s">
        <v>1309</v>
      </c>
      <c r="K253" s="12" t="b">
        <v>0</v>
      </c>
      <c r="L253" s="14" t="s">
        <v>1322</v>
      </c>
      <c r="M253" s="11" t="s">
        <v>203</v>
      </c>
      <c r="N253" s="11" t="s">
        <v>1459</v>
      </c>
      <c r="O253" s="11" t="s">
        <v>1460</v>
      </c>
      <c r="P253" s="11" t="s">
        <v>1324</v>
      </c>
      <c r="Q253" s="11" t="s">
        <v>162</v>
      </c>
      <c r="R253" s="11" t="s">
        <v>1461</v>
      </c>
      <c r="S253" s="11" t="s">
        <v>1462</v>
      </c>
      <c r="T253" s="11" t="s">
        <v>1463</v>
      </c>
      <c r="U253" s="11" t="s">
        <v>1464</v>
      </c>
      <c r="W253" s="11" t="s">
        <v>1324</v>
      </c>
      <c r="Y253" s="11" t="s">
        <v>1465</v>
      </c>
      <c r="Z253" s="13"/>
      <c r="AA253" s="11" t="s">
        <v>151</v>
      </c>
      <c r="AB253" s="13"/>
      <c r="AC253" s="11" t="s">
        <v>1137</v>
      </c>
      <c r="AD253" s="11" t="s">
        <v>1461</v>
      </c>
      <c r="AE253" s="13"/>
      <c r="AF253" s="14">
        <v>1.0</v>
      </c>
      <c r="AG253" s="11" t="s">
        <v>152</v>
      </c>
      <c r="AH253" s="11" t="s">
        <v>1328</v>
      </c>
      <c r="AJ253" s="13"/>
      <c r="AK253" s="13"/>
      <c r="AL253" s="13"/>
      <c r="AM253" s="13"/>
      <c r="AN253" s="11" t="s">
        <v>154</v>
      </c>
      <c r="AO253" s="13"/>
      <c r="AP253" s="11" t="s">
        <v>1458</v>
      </c>
      <c r="AR253" s="13"/>
      <c r="AS253" s="11" t="s">
        <v>154</v>
      </c>
      <c r="AT253" s="12" t="b">
        <v>0</v>
      </c>
      <c r="AU253" s="13"/>
      <c r="AV253" s="15">
        <v>45910.0</v>
      </c>
      <c r="AW253" s="13"/>
      <c r="AX253" s="14" t="s">
        <v>155</v>
      </c>
      <c r="AY253" s="13"/>
      <c r="AZ253" s="14">
        <v>887.0</v>
      </c>
      <c r="BA253" s="13"/>
    </row>
    <row r="254">
      <c r="A254" s="11" t="s">
        <v>1466</v>
      </c>
      <c r="B254" s="11">
        <v>2497.0</v>
      </c>
      <c r="C254" s="12" t="b">
        <v>0</v>
      </c>
      <c r="D254" s="12" t="b">
        <v>1</v>
      </c>
      <c r="E254" s="12" t="b">
        <v>0</v>
      </c>
      <c r="F254" s="12" t="b">
        <v>0</v>
      </c>
      <c r="G254" s="12" t="b">
        <v>1</v>
      </c>
      <c r="H254" s="12" t="b">
        <v>0</v>
      </c>
      <c r="I254" s="14" t="s">
        <v>1366</v>
      </c>
      <c r="J254" s="14" t="s">
        <v>1366</v>
      </c>
      <c r="K254" s="12" t="b">
        <v>0</v>
      </c>
      <c r="L254" s="14" t="s">
        <v>1309</v>
      </c>
      <c r="M254" s="11" t="s">
        <v>158</v>
      </c>
      <c r="N254" s="11" t="s">
        <v>1467</v>
      </c>
      <c r="O254" s="11" t="s">
        <v>1468</v>
      </c>
      <c r="P254" s="11" t="s">
        <v>1368</v>
      </c>
      <c r="Q254" s="11" t="s">
        <v>146</v>
      </c>
      <c r="R254" s="11" t="s">
        <v>1469</v>
      </c>
      <c r="S254" s="11" t="s">
        <v>1470</v>
      </c>
      <c r="T254" s="11" t="s">
        <v>1471</v>
      </c>
      <c r="U254" s="11" t="s">
        <v>1472</v>
      </c>
      <c r="W254" s="11" t="s">
        <v>1368</v>
      </c>
      <c r="Y254" s="11" t="s">
        <v>1036</v>
      </c>
      <c r="Z254" s="13"/>
      <c r="AA254" s="11" t="s">
        <v>151</v>
      </c>
      <c r="AB254" s="13"/>
      <c r="AC254" s="13"/>
      <c r="AD254" s="11" t="s">
        <v>1469</v>
      </c>
      <c r="AF254" s="13"/>
      <c r="AG254" s="11" t="s">
        <v>152</v>
      </c>
      <c r="AH254" s="11" t="s">
        <v>1370</v>
      </c>
      <c r="AI254" s="11" t="s">
        <v>154</v>
      </c>
      <c r="AJ254" s="13"/>
      <c r="AK254" s="13"/>
      <c r="AL254" s="13"/>
      <c r="AM254" s="13"/>
      <c r="AN254" s="13"/>
      <c r="AO254" s="13"/>
      <c r="AP254" s="11" t="s">
        <v>1466</v>
      </c>
      <c r="AR254" s="13"/>
      <c r="AS254" s="13"/>
      <c r="AT254" s="12" t="b">
        <v>1</v>
      </c>
      <c r="AU254" s="13"/>
      <c r="AV254" s="14" t="s">
        <v>167</v>
      </c>
      <c r="AW254" s="13"/>
      <c r="AX254" s="14" t="s">
        <v>155</v>
      </c>
      <c r="AY254" s="13"/>
      <c r="AZ254" s="14">
        <v>5856.0</v>
      </c>
      <c r="BA254" s="13"/>
    </row>
    <row r="255">
      <c r="A255" s="11" t="s">
        <v>1473</v>
      </c>
      <c r="B255" s="11">
        <v>2498.0</v>
      </c>
      <c r="C255" s="12" t="b">
        <v>0</v>
      </c>
      <c r="D255" s="12" t="b">
        <v>0</v>
      </c>
      <c r="E255" s="12" t="b">
        <v>0</v>
      </c>
      <c r="F255" s="12" t="b">
        <v>0</v>
      </c>
      <c r="G255" s="12" t="b">
        <v>0</v>
      </c>
      <c r="H255" s="12" t="b">
        <v>0</v>
      </c>
      <c r="I255" s="13"/>
      <c r="J255" s="13"/>
      <c r="K255" s="12" t="b">
        <v>0</v>
      </c>
      <c r="L255" s="14" t="s">
        <v>1474</v>
      </c>
      <c r="M255" s="11" t="s">
        <v>256</v>
      </c>
      <c r="N255" s="11" t="s">
        <v>1475</v>
      </c>
      <c r="O255" s="11" t="s">
        <v>1144</v>
      </c>
      <c r="P255" s="11" t="s">
        <v>1476</v>
      </c>
      <c r="Q255" s="11" t="s">
        <v>162</v>
      </c>
      <c r="R255" s="11" t="s">
        <v>1145</v>
      </c>
      <c r="S255" s="11" t="s">
        <v>1146</v>
      </c>
      <c r="T255" s="18" t="s">
        <v>1477</v>
      </c>
      <c r="U255" s="11" t="s">
        <v>1136</v>
      </c>
      <c r="W255" s="11" t="s">
        <v>1476</v>
      </c>
      <c r="Y255" s="11" t="s">
        <v>794</v>
      </c>
      <c r="Z255" s="13"/>
      <c r="AA255" s="11" t="s">
        <v>215</v>
      </c>
      <c r="AB255" s="13"/>
      <c r="AC255" s="13"/>
      <c r="AD255" s="11" t="s">
        <v>1145</v>
      </c>
      <c r="AF255" s="13"/>
      <c r="AG255" s="11" t="s">
        <v>152</v>
      </c>
      <c r="AH255" s="11" t="s">
        <v>1478</v>
      </c>
      <c r="AJ255" s="13"/>
      <c r="AK255" s="13"/>
      <c r="AL255" s="13"/>
      <c r="AM255" s="13"/>
      <c r="AN255" s="13"/>
      <c r="AO255" s="13"/>
      <c r="AP255" s="11" t="s">
        <v>1473</v>
      </c>
      <c r="AR255" s="13"/>
      <c r="AS255" s="13"/>
      <c r="AT255" s="12" t="b">
        <v>1</v>
      </c>
      <c r="AU255" s="13"/>
      <c r="AV255" s="14" t="s">
        <v>167</v>
      </c>
      <c r="AW255" s="13"/>
      <c r="AX255" s="14" t="s">
        <v>155</v>
      </c>
      <c r="AY255" s="13"/>
      <c r="AZ255" s="14">
        <v>5857.0</v>
      </c>
      <c r="BA255" s="13"/>
    </row>
    <row r="256">
      <c r="A256" s="11" t="s">
        <v>1479</v>
      </c>
      <c r="B256" s="11">
        <v>2499.0</v>
      </c>
      <c r="C256" s="12" t="b">
        <v>0</v>
      </c>
      <c r="D256" s="12" t="b">
        <v>0</v>
      </c>
      <c r="E256" s="12" t="b">
        <v>0</v>
      </c>
      <c r="F256" s="12" t="b">
        <v>0</v>
      </c>
      <c r="G256" s="12" t="b">
        <v>0</v>
      </c>
      <c r="H256" s="12" t="b">
        <v>0</v>
      </c>
      <c r="I256" s="13"/>
      <c r="J256" s="13"/>
      <c r="K256" s="12" t="b">
        <v>0</v>
      </c>
      <c r="L256" s="14" t="s">
        <v>1474</v>
      </c>
      <c r="M256" s="11" t="s">
        <v>1274</v>
      </c>
      <c r="N256" s="11" t="s">
        <v>1480</v>
      </c>
      <c r="O256" s="11" t="s">
        <v>1311</v>
      </c>
      <c r="P256" s="11" t="s">
        <v>1476</v>
      </c>
      <c r="Q256" s="11" t="s">
        <v>162</v>
      </c>
      <c r="R256" s="11" t="s">
        <v>1313</v>
      </c>
      <c r="S256" s="11" t="s">
        <v>1314</v>
      </c>
      <c r="T256" s="11" t="s">
        <v>1481</v>
      </c>
      <c r="U256" s="11" t="s">
        <v>1299</v>
      </c>
      <c r="W256" s="11" t="s">
        <v>1476</v>
      </c>
      <c r="Y256" s="11" t="s">
        <v>1313</v>
      </c>
      <c r="Z256" s="13"/>
      <c r="AA256" s="11" t="s">
        <v>307</v>
      </c>
      <c r="AB256" s="13"/>
      <c r="AC256" s="13"/>
      <c r="AD256" s="11" t="s">
        <v>1313</v>
      </c>
      <c r="AE256" s="13"/>
      <c r="AF256" s="13"/>
      <c r="AG256" s="11" t="s">
        <v>152</v>
      </c>
      <c r="AH256" s="11" t="s">
        <v>1478</v>
      </c>
      <c r="AJ256" s="13"/>
      <c r="AK256" s="13"/>
      <c r="AL256" s="13"/>
      <c r="AM256" s="13"/>
      <c r="AN256" s="13"/>
      <c r="AO256" s="13"/>
      <c r="AP256" s="11" t="s">
        <v>1479</v>
      </c>
      <c r="AR256" s="13"/>
      <c r="AS256" s="13"/>
      <c r="AT256" s="12" t="b">
        <v>1</v>
      </c>
      <c r="AU256" s="13"/>
      <c r="AV256" s="14" t="s">
        <v>167</v>
      </c>
      <c r="AW256" s="13"/>
      <c r="AX256" s="14" t="s">
        <v>155</v>
      </c>
      <c r="AY256" s="13"/>
      <c r="AZ256" s="14">
        <v>5858.0</v>
      </c>
      <c r="BA256" s="13"/>
    </row>
    <row r="257">
      <c r="A257" s="11" t="s">
        <v>1482</v>
      </c>
      <c r="B257" s="11">
        <v>2514.0</v>
      </c>
      <c r="C257" s="12" t="b">
        <v>0</v>
      </c>
      <c r="D257" s="12" t="b">
        <v>0</v>
      </c>
      <c r="E257" s="12" t="b">
        <v>0</v>
      </c>
      <c r="F257" s="12" t="b">
        <v>0</v>
      </c>
      <c r="G257" s="12" t="b">
        <v>0</v>
      </c>
      <c r="H257" s="12" t="b">
        <v>0</v>
      </c>
      <c r="I257" s="15">
        <v>44656.0</v>
      </c>
      <c r="J257" s="15">
        <v>44656.0</v>
      </c>
      <c r="K257" s="12" t="b">
        <v>0</v>
      </c>
      <c r="L257" s="14" t="s">
        <v>1279</v>
      </c>
      <c r="M257" s="11" t="s">
        <v>1444</v>
      </c>
      <c r="N257" s="11" t="s">
        <v>1483</v>
      </c>
      <c r="O257" s="11" t="s">
        <v>1484</v>
      </c>
      <c r="P257" s="11" t="s">
        <v>1281</v>
      </c>
      <c r="Q257" s="11" t="s">
        <v>972</v>
      </c>
      <c r="R257" s="11" t="s">
        <v>1485</v>
      </c>
      <c r="S257" s="11" t="s">
        <v>1486</v>
      </c>
      <c r="T257" s="11" t="s">
        <v>1487</v>
      </c>
      <c r="U257" s="11" t="s">
        <v>1488</v>
      </c>
      <c r="W257" s="11" t="s">
        <v>1281</v>
      </c>
      <c r="Y257" s="11" t="s">
        <v>1485</v>
      </c>
      <c r="Z257" s="13"/>
      <c r="AA257" s="11" t="s">
        <v>215</v>
      </c>
      <c r="AB257" s="13"/>
      <c r="AC257" s="13"/>
      <c r="AD257" s="11" t="s">
        <v>1485</v>
      </c>
      <c r="AE257" s="13"/>
      <c r="AF257" s="13"/>
      <c r="AG257" s="11" t="s">
        <v>152</v>
      </c>
      <c r="AH257" s="11" t="s">
        <v>1284</v>
      </c>
      <c r="AI257" s="11" t="s">
        <v>154</v>
      </c>
      <c r="AJ257" s="13"/>
      <c r="AK257" s="13"/>
      <c r="AL257" s="13"/>
      <c r="AM257" s="13"/>
      <c r="AN257" s="13"/>
      <c r="AO257" s="13"/>
      <c r="AP257" s="11" t="s">
        <v>1482</v>
      </c>
      <c r="AR257" s="13"/>
      <c r="AS257" s="13"/>
      <c r="AT257" s="12" t="b">
        <v>1</v>
      </c>
      <c r="AU257" s="13"/>
      <c r="AV257" s="14" t="s">
        <v>167</v>
      </c>
      <c r="AW257" s="13"/>
      <c r="AX257" s="14" t="s">
        <v>155</v>
      </c>
      <c r="AY257" s="13"/>
      <c r="AZ257" s="14">
        <v>5859.0</v>
      </c>
      <c r="BA257" s="13"/>
    </row>
    <row r="258">
      <c r="A258" s="11" t="s">
        <v>1489</v>
      </c>
      <c r="B258" s="11">
        <v>2515.0</v>
      </c>
      <c r="C258" s="12" t="b">
        <v>0</v>
      </c>
      <c r="D258" s="12" t="b">
        <v>1</v>
      </c>
      <c r="E258" s="12" t="b">
        <v>0</v>
      </c>
      <c r="F258" s="12" t="b">
        <v>0</v>
      </c>
      <c r="G258" s="12" t="b">
        <v>0</v>
      </c>
      <c r="H258" s="12" t="b">
        <v>0</v>
      </c>
      <c r="I258" s="15">
        <v>44839.0</v>
      </c>
      <c r="J258" s="15">
        <v>44839.0</v>
      </c>
      <c r="K258" s="12" t="b">
        <v>0</v>
      </c>
      <c r="L258" s="14" t="s">
        <v>1279</v>
      </c>
      <c r="M258" s="11" t="s">
        <v>1444</v>
      </c>
      <c r="N258" s="11" t="s">
        <v>1490</v>
      </c>
      <c r="O258" s="11" t="s">
        <v>1446</v>
      </c>
      <c r="P258" s="11" t="s">
        <v>1281</v>
      </c>
      <c r="Q258" s="11" t="s">
        <v>972</v>
      </c>
      <c r="R258" s="11" t="s">
        <v>1447</v>
      </c>
      <c r="S258" s="11" t="s">
        <v>1448</v>
      </c>
      <c r="T258" s="11" t="s">
        <v>1491</v>
      </c>
      <c r="U258" s="11" t="s">
        <v>1488</v>
      </c>
      <c r="W258" s="11" t="s">
        <v>1281</v>
      </c>
      <c r="X258" s="11" t="s">
        <v>1283</v>
      </c>
      <c r="Y258" s="11" t="s">
        <v>1485</v>
      </c>
      <c r="Z258" s="13"/>
      <c r="AA258" s="11" t="s">
        <v>151</v>
      </c>
      <c r="AB258" s="13"/>
      <c r="AC258" s="13"/>
      <c r="AD258" s="11" t="s">
        <v>1447</v>
      </c>
      <c r="AE258" s="13"/>
      <c r="AF258" s="13"/>
      <c r="AG258" s="11" t="s">
        <v>152</v>
      </c>
      <c r="AH258" s="11" t="s">
        <v>1284</v>
      </c>
      <c r="AJ258" s="11" t="s">
        <v>1283</v>
      </c>
      <c r="AK258" s="13"/>
      <c r="AL258" s="13"/>
      <c r="AM258" s="13"/>
      <c r="AN258" s="13"/>
      <c r="AO258" s="13"/>
      <c r="AP258" s="11" t="s">
        <v>1489</v>
      </c>
      <c r="AR258" s="13"/>
      <c r="AS258" s="13"/>
      <c r="AT258" s="12" t="b">
        <v>1</v>
      </c>
      <c r="AU258" s="13"/>
      <c r="AV258" s="14" t="s">
        <v>167</v>
      </c>
      <c r="AW258" s="13"/>
      <c r="AX258" s="14" t="s">
        <v>155</v>
      </c>
      <c r="AY258" s="13"/>
      <c r="AZ258" s="14">
        <v>5860.0</v>
      </c>
      <c r="BA258" s="13"/>
    </row>
    <row r="259">
      <c r="A259" s="11" t="s">
        <v>1492</v>
      </c>
      <c r="B259" s="11">
        <v>2516.0</v>
      </c>
      <c r="C259" s="12" t="b">
        <v>0</v>
      </c>
      <c r="D259" s="12" t="b">
        <v>0</v>
      </c>
      <c r="E259" s="12" t="b">
        <v>0</v>
      </c>
      <c r="F259" s="12" t="b">
        <v>0</v>
      </c>
      <c r="G259" s="12" t="b">
        <v>0</v>
      </c>
      <c r="H259" s="12" t="b">
        <v>0</v>
      </c>
      <c r="I259" s="13"/>
      <c r="J259" s="13"/>
      <c r="K259" s="12" t="b">
        <v>0</v>
      </c>
      <c r="L259" s="15">
        <v>44839.0</v>
      </c>
      <c r="M259" s="11" t="s">
        <v>1274</v>
      </c>
      <c r="N259" s="11" t="s">
        <v>1493</v>
      </c>
      <c r="O259" s="11" t="s">
        <v>1295</v>
      </c>
      <c r="P259" s="11" t="s">
        <v>1494</v>
      </c>
      <c r="Q259" s="11" t="s">
        <v>146</v>
      </c>
      <c r="R259" s="11" t="s">
        <v>1296</v>
      </c>
      <c r="S259" s="11" t="s">
        <v>1297</v>
      </c>
      <c r="T259" s="11" t="s">
        <v>1495</v>
      </c>
      <c r="U259" s="11" t="s">
        <v>1299</v>
      </c>
      <c r="W259" s="11" t="s">
        <v>1494</v>
      </c>
      <c r="Y259" s="11" t="s">
        <v>1296</v>
      </c>
      <c r="AA259" s="11" t="s">
        <v>215</v>
      </c>
      <c r="AB259" s="13"/>
      <c r="AC259" s="13"/>
      <c r="AD259" s="11" t="s">
        <v>1296</v>
      </c>
      <c r="AF259" s="13"/>
      <c r="AG259" s="11" t="s">
        <v>152</v>
      </c>
      <c r="AH259" s="11" t="s">
        <v>1496</v>
      </c>
      <c r="AJ259" s="13"/>
      <c r="AK259" s="13"/>
      <c r="AL259" s="13"/>
      <c r="AM259" s="13"/>
      <c r="AN259" s="13"/>
      <c r="AO259" s="13"/>
      <c r="AP259" s="11" t="s">
        <v>1492</v>
      </c>
      <c r="AR259" s="13"/>
      <c r="AS259" s="13"/>
      <c r="AT259" s="12" t="b">
        <v>1</v>
      </c>
      <c r="AU259" s="13"/>
      <c r="AV259" s="14" t="s">
        <v>167</v>
      </c>
      <c r="AW259" s="13"/>
      <c r="AX259" s="14" t="s">
        <v>155</v>
      </c>
      <c r="AY259" s="13"/>
      <c r="AZ259" s="14">
        <v>5861.0</v>
      </c>
      <c r="BA259" s="13"/>
    </row>
    <row r="260">
      <c r="A260" s="11" t="s">
        <v>1497</v>
      </c>
      <c r="B260" s="11">
        <v>2517.0</v>
      </c>
      <c r="C260" s="12" t="b">
        <v>0</v>
      </c>
      <c r="D260" s="12" t="b">
        <v>1</v>
      </c>
      <c r="E260" s="12" t="b">
        <v>0</v>
      </c>
      <c r="F260" s="12" t="b">
        <v>0</v>
      </c>
      <c r="G260" s="12" t="b">
        <v>1</v>
      </c>
      <c r="H260" s="12" t="b">
        <v>0</v>
      </c>
      <c r="I260" s="13"/>
      <c r="J260" s="13"/>
      <c r="K260" s="12" t="b">
        <v>0</v>
      </c>
      <c r="L260" s="15">
        <v>44839.0</v>
      </c>
      <c r="M260" s="11" t="s">
        <v>256</v>
      </c>
      <c r="N260" s="11" t="s">
        <v>1498</v>
      </c>
      <c r="O260" s="11" t="s">
        <v>793</v>
      </c>
      <c r="P260" s="11" t="s">
        <v>1494</v>
      </c>
      <c r="Q260" s="11" t="s">
        <v>146</v>
      </c>
      <c r="R260" s="11" t="s">
        <v>794</v>
      </c>
      <c r="S260" s="11" t="s">
        <v>795</v>
      </c>
      <c r="T260" s="11" t="s">
        <v>1499</v>
      </c>
      <c r="U260" s="11" t="s">
        <v>1136</v>
      </c>
      <c r="W260" s="11" t="s">
        <v>1494</v>
      </c>
      <c r="Y260" s="11" t="s">
        <v>794</v>
      </c>
      <c r="Z260" s="13"/>
      <c r="AA260" s="11" t="s">
        <v>151</v>
      </c>
      <c r="AB260" s="13"/>
      <c r="AC260" s="13"/>
      <c r="AD260" s="11" t="s">
        <v>794</v>
      </c>
      <c r="AE260" s="13"/>
      <c r="AF260" s="13"/>
      <c r="AG260" s="11" t="s">
        <v>152</v>
      </c>
      <c r="AH260" s="11" t="s">
        <v>1496</v>
      </c>
      <c r="AJ260" s="13"/>
      <c r="AK260" s="13"/>
      <c r="AL260" s="13"/>
      <c r="AM260" s="13"/>
      <c r="AN260" s="13"/>
      <c r="AO260" s="13"/>
      <c r="AP260" s="11" t="s">
        <v>1497</v>
      </c>
      <c r="AR260" s="13"/>
      <c r="AS260" s="13"/>
      <c r="AT260" s="12" t="b">
        <v>1</v>
      </c>
      <c r="AU260" s="13"/>
      <c r="AV260" s="14" t="s">
        <v>167</v>
      </c>
      <c r="AW260" s="13"/>
      <c r="AX260" s="14" t="s">
        <v>155</v>
      </c>
      <c r="AY260" s="13"/>
      <c r="AZ260" s="14">
        <v>5862.0</v>
      </c>
      <c r="BA260" s="13"/>
    </row>
    <row r="261">
      <c r="A261" s="11" t="s">
        <v>1500</v>
      </c>
      <c r="B261" s="11">
        <v>2518.0</v>
      </c>
      <c r="C261" s="12" t="b">
        <v>0</v>
      </c>
      <c r="D261" s="12" t="b">
        <v>1</v>
      </c>
      <c r="E261" s="12" t="b">
        <v>0</v>
      </c>
      <c r="F261" s="12" t="b">
        <v>0</v>
      </c>
      <c r="G261" s="12" t="b">
        <v>0</v>
      </c>
      <c r="H261" s="12" t="b">
        <v>0</v>
      </c>
      <c r="I261" s="13"/>
      <c r="J261" s="13"/>
      <c r="K261" s="12" t="b">
        <v>0</v>
      </c>
      <c r="L261" s="15">
        <v>44839.0</v>
      </c>
      <c r="M261" s="11" t="s">
        <v>256</v>
      </c>
      <c r="N261" s="11" t="s">
        <v>1501</v>
      </c>
      <c r="O261" s="11" t="s">
        <v>1166</v>
      </c>
      <c r="P261" s="11" t="s">
        <v>1494</v>
      </c>
      <c r="Q261" s="11" t="s">
        <v>146</v>
      </c>
      <c r="R261" s="11" t="s">
        <v>1167</v>
      </c>
      <c r="S261" s="11" t="s">
        <v>1146</v>
      </c>
      <c r="T261" s="11" t="s">
        <v>1499</v>
      </c>
      <c r="U261" s="11" t="s">
        <v>1136</v>
      </c>
      <c r="W261" s="11" t="s">
        <v>1494</v>
      </c>
      <c r="AA261" s="11" t="s">
        <v>151</v>
      </c>
      <c r="AB261" s="13"/>
      <c r="AC261" s="13"/>
      <c r="AD261" s="11" t="s">
        <v>1167</v>
      </c>
      <c r="AE261" s="13"/>
      <c r="AF261" s="13"/>
      <c r="AG261" s="11" t="s">
        <v>152</v>
      </c>
      <c r="AH261" s="11" t="s">
        <v>1496</v>
      </c>
      <c r="AJ261" s="13"/>
      <c r="AK261" s="13"/>
      <c r="AL261" s="13"/>
      <c r="AM261" s="13"/>
      <c r="AN261" s="13"/>
      <c r="AO261" s="13"/>
      <c r="AP261" s="11" t="s">
        <v>1500</v>
      </c>
      <c r="AR261" s="13"/>
      <c r="AS261" s="13"/>
      <c r="AT261" s="12" t="b">
        <v>1</v>
      </c>
      <c r="AU261" s="13"/>
      <c r="AV261" s="14" t="s">
        <v>167</v>
      </c>
      <c r="AW261" s="13"/>
      <c r="AX261" s="14" t="s">
        <v>155</v>
      </c>
      <c r="AY261" s="13"/>
      <c r="AZ261" s="14">
        <v>5863.0</v>
      </c>
      <c r="BA261" s="13"/>
    </row>
    <row r="262">
      <c r="A262" s="11" t="s">
        <v>1502</v>
      </c>
      <c r="B262" s="11">
        <v>2628.0</v>
      </c>
      <c r="C262" s="12" t="b">
        <v>0</v>
      </c>
      <c r="D262" s="12" t="b">
        <v>1</v>
      </c>
      <c r="E262" s="12" t="b">
        <v>0</v>
      </c>
      <c r="F262" s="12" t="b">
        <v>0</v>
      </c>
      <c r="G262" s="12" t="b">
        <v>0</v>
      </c>
      <c r="H262" s="12" t="b">
        <v>0</v>
      </c>
      <c r="I262" s="14" t="s">
        <v>1268</v>
      </c>
      <c r="J262" s="14" t="s">
        <v>1268</v>
      </c>
      <c r="K262" s="12" t="b">
        <v>0</v>
      </c>
      <c r="L262" s="14" t="s">
        <v>1352</v>
      </c>
      <c r="M262" s="11" t="s">
        <v>239</v>
      </c>
      <c r="N262" s="11" t="s">
        <v>1503</v>
      </c>
      <c r="O262" s="11" t="s">
        <v>1504</v>
      </c>
      <c r="P262" s="11" t="s">
        <v>1354</v>
      </c>
      <c r="Q262" s="11" t="s">
        <v>162</v>
      </c>
      <c r="R262" s="11" t="s">
        <v>1505</v>
      </c>
      <c r="S262" s="11" t="s">
        <v>1506</v>
      </c>
      <c r="T262" s="11" t="s">
        <v>1507</v>
      </c>
      <c r="U262" s="11" t="s">
        <v>1508</v>
      </c>
      <c r="W262" s="11" t="s">
        <v>1354</v>
      </c>
      <c r="Y262" s="11" t="s">
        <v>1430</v>
      </c>
      <c r="Z262" s="13"/>
      <c r="AA262" s="11" t="s">
        <v>151</v>
      </c>
      <c r="AB262" s="13"/>
      <c r="AC262" s="13"/>
      <c r="AD262" s="11" t="s">
        <v>1505</v>
      </c>
      <c r="AE262" s="13"/>
      <c r="AF262" s="14">
        <v>1.0</v>
      </c>
      <c r="AG262" s="11" t="s">
        <v>152</v>
      </c>
      <c r="AH262" s="11" t="s">
        <v>1356</v>
      </c>
      <c r="AJ262" s="13"/>
      <c r="AK262" s="13"/>
      <c r="AL262" s="13"/>
      <c r="AM262" s="13"/>
      <c r="AN262" s="13"/>
      <c r="AO262" s="13"/>
      <c r="AP262" s="11" t="s">
        <v>1502</v>
      </c>
      <c r="AR262" s="13"/>
      <c r="AS262" s="13"/>
      <c r="AT262" s="12" t="b">
        <v>0</v>
      </c>
      <c r="AU262" s="13"/>
      <c r="AV262" s="15">
        <v>45910.0</v>
      </c>
      <c r="AW262" s="13"/>
      <c r="AX262" s="14" t="s">
        <v>155</v>
      </c>
      <c r="AY262" s="13"/>
      <c r="AZ262" s="14">
        <v>872.0</v>
      </c>
      <c r="BA262" s="13"/>
    </row>
    <row r="263">
      <c r="A263" s="11" t="s">
        <v>1509</v>
      </c>
      <c r="B263" s="11">
        <v>2631.0</v>
      </c>
      <c r="C263" s="12" t="b">
        <v>0</v>
      </c>
      <c r="D263" s="12" t="b">
        <v>1</v>
      </c>
      <c r="E263" s="12" t="b">
        <v>0</v>
      </c>
      <c r="F263" s="12" t="b">
        <v>0</v>
      </c>
      <c r="G263" s="12" t="b">
        <v>0</v>
      </c>
      <c r="H263" s="12" t="b">
        <v>0</v>
      </c>
      <c r="I263" s="15">
        <v>44567.0</v>
      </c>
      <c r="J263" s="15">
        <v>44567.0</v>
      </c>
      <c r="K263" s="12" t="b">
        <v>0</v>
      </c>
      <c r="L263" s="15">
        <v>44779.0</v>
      </c>
      <c r="M263" s="11" t="s">
        <v>203</v>
      </c>
      <c r="N263" s="11" t="s">
        <v>1510</v>
      </c>
      <c r="O263" s="11" t="s">
        <v>329</v>
      </c>
      <c r="P263" s="11" t="s">
        <v>1511</v>
      </c>
      <c r="Q263" s="11" t="s">
        <v>162</v>
      </c>
      <c r="R263" s="11" t="s">
        <v>330</v>
      </c>
      <c r="S263" s="11" t="s">
        <v>331</v>
      </c>
      <c r="T263" s="11" t="s">
        <v>1512</v>
      </c>
      <c r="U263" s="11" t="s">
        <v>1464</v>
      </c>
      <c r="W263" s="11" t="s">
        <v>1511</v>
      </c>
      <c r="Y263" s="11" t="s">
        <v>1465</v>
      </c>
      <c r="Z263" s="13"/>
      <c r="AA263" s="11" t="s">
        <v>151</v>
      </c>
      <c r="AB263" s="13"/>
      <c r="AC263" s="13"/>
      <c r="AD263" s="11" t="s">
        <v>330</v>
      </c>
      <c r="AF263" s="14">
        <v>1.0</v>
      </c>
      <c r="AG263" s="11" t="s">
        <v>152</v>
      </c>
      <c r="AH263" s="11" t="s">
        <v>1513</v>
      </c>
      <c r="AI263" s="11" t="s">
        <v>154</v>
      </c>
      <c r="AJ263" s="13"/>
      <c r="AK263" s="13"/>
      <c r="AL263" s="13"/>
      <c r="AM263" s="13"/>
      <c r="AN263" s="13"/>
      <c r="AO263" s="13"/>
      <c r="AP263" s="11" t="s">
        <v>1509</v>
      </c>
      <c r="AR263" s="13"/>
      <c r="AS263" s="13"/>
      <c r="AT263" s="12" t="b">
        <v>1</v>
      </c>
      <c r="AU263" s="13"/>
      <c r="AV263" s="14" t="s">
        <v>167</v>
      </c>
      <c r="AW263" s="13"/>
      <c r="AX263" s="14" t="s">
        <v>155</v>
      </c>
      <c r="AY263" s="13"/>
      <c r="AZ263" s="14">
        <v>5864.0</v>
      </c>
      <c r="BA263" s="13"/>
    </row>
    <row r="264">
      <c r="A264" s="11" t="s">
        <v>1514</v>
      </c>
      <c r="B264" s="11">
        <v>2632.0</v>
      </c>
      <c r="C264" s="12" t="b">
        <v>0</v>
      </c>
      <c r="D264" s="12" t="b">
        <v>1</v>
      </c>
      <c r="E264" s="12" t="b">
        <v>0</v>
      </c>
      <c r="F264" s="12" t="b">
        <v>0</v>
      </c>
      <c r="G264" s="12" t="b">
        <v>0</v>
      </c>
      <c r="H264" s="12" t="b">
        <v>0</v>
      </c>
      <c r="I264" s="14" t="s">
        <v>1352</v>
      </c>
      <c r="J264" s="14" t="s">
        <v>1352</v>
      </c>
      <c r="K264" s="12" t="b">
        <v>0</v>
      </c>
      <c r="L264" s="14" t="s">
        <v>1515</v>
      </c>
      <c r="M264" s="11" t="s">
        <v>203</v>
      </c>
      <c r="N264" s="11" t="s">
        <v>1516</v>
      </c>
      <c r="O264" s="11" t="s">
        <v>205</v>
      </c>
      <c r="P264" s="11" t="s">
        <v>1517</v>
      </c>
      <c r="Q264" s="11" t="s">
        <v>162</v>
      </c>
      <c r="R264" s="11" t="s">
        <v>206</v>
      </c>
      <c r="S264" s="11" t="s">
        <v>207</v>
      </c>
      <c r="T264" s="11" t="s">
        <v>1512</v>
      </c>
      <c r="U264" s="11" t="s">
        <v>1464</v>
      </c>
      <c r="W264" s="11" t="s">
        <v>1517</v>
      </c>
      <c r="Y264" s="11" t="s">
        <v>1465</v>
      </c>
      <c r="Z264" s="13"/>
      <c r="AA264" s="11" t="s">
        <v>151</v>
      </c>
      <c r="AB264" s="13"/>
      <c r="AC264" s="13"/>
      <c r="AD264" s="11" t="s">
        <v>206</v>
      </c>
      <c r="AF264" s="14">
        <v>1.0</v>
      </c>
      <c r="AG264" s="11" t="s">
        <v>152</v>
      </c>
      <c r="AH264" s="11" t="s">
        <v>1518</v>
      </c>
      <c r="AI264" s="11" t="s">
        <v>154</v>
      </c>
      <c r="AJ264" s="13"/>
      <c r="AK264" s="13"/>
      <c r="AL264" s="13"/>
      <c r="AM264" s="13"/>
      <c r="AN264" s="11" t="s">
        <v>154</v>
      </c>
      <c r="AO264" s="13"/>
      <c r="AP264" s="11" t="s">
        <v>1514</v>
      </c>
      <c r="AR264" s="13"/>
      <c r="AS264" s="11" t="s">
        <v>154</v>
      </c>
      <c r="AT264" s="12" t="b">
        <v>1</v>
      </c>
      <c r="AU264" s="13"/>
      <c r="AV264" s="14" t="s">
        <v>167</v>
      </c>
      <c r="AW264" s="13"/>
      <c r="AX264" s="14" t="s">
        <v>155</v>
      </c>
      <c r="AY264" s="13"/>
      <c r="AZ264" s="14">
        <v>5865.0</v>
      </c>
      <c r="BA264" s="13"/>
    </row>
    <row r="265">
      <c r="A265" s="11" t="s">
        <v>1519</v>
      </c>
      <c r="B265" s="11">
        <v>2633.0</v>
      </c>
      <c r="C265" s="12" t="b">
        <v>0</v>
      </c>
      <c r="D265" s="12" t="b">
        <v>0</v>
      </c>
      <c r="E265" s="12" t="b">
        <v>0</v>
      </c>
      <c r="F265" s="12" t="b">
        <v>0</v>
      </c>
      <c r="G265" s="12" t="b">
        <v>0</v>
      </c>
      <c r="H265" s="12" t="b">
        <v>0</v>
      </c>
      <c r="I265" s="13"/>
      <c r="J265" s="13"/>
      <c r="K265" s="12" t="b">
        <v>0</v>
      </c>
      <c r="L265" s="14" t="s">
        <v>1515</v>
      </c>
      <c r="M265" s="11" t="s">
        <v>203</v>
      </c>
      <c r="N265" s="11" t="s">
        <v>1520</v>
      </c>
      <c r="O265" s="11" t="s">
        <v>1521</v>
      </c>
      <c r="P265" s="11" t="s">
        <v>1517</v>
      </c>
      <c r="Q265" s="11" t="s">
        <v>162</v>
      </c>
      <c r="R265" s="11" t="s">
        <v>1522</v>
      </c>
      <c r="S265" s="11" t="s">
        <v>1523</v>
      </c>
      <c r="T265" s="11" t="s">
        <v>1512</v>
      </c>
      <c r="U265" s="11" t="s">
        <v>1464</v>
      </c>
      <c r="W265" s="11" t="s">
        <v>1517</v>
      </c>
      <c r="Y265" s="11" t="s">
        <v>1465</v>
      </c>
      <c r="Z265" s="13"/>
      <c r="AA265" s="11" t="s">
        <v>151</v>
      </c>
      <c r="AB265" s="13"/>
      <c r="AC265" s="13"/>
      <c r="AD265" s="11" t="s">
        <v>1522</v>
      </c>
      <c r="AF265" s="14">
        <v>1.0</v>
      </c>
      <c r="AG265" s="11" t="s">
        <v>152</v>
      </c>
      <c r="AH265" s="11" t="s">
        <v>1518</v>
      </c>
      <c r="AJ265" s="13"/>
      <c r="AK265" s="13"/>
      <c r="AL265" s="13"/>
      <c r="AM265" s="13"/>
      <c r="AN265" s="13"/>
      <c r="AO265" s="13"/>
      <c r="AP265" s="11" t="s">
        <v>1519</v>
      </c>
      <c r="AR265" s="13"/>
      <c r="AS265" s="13"/>
      <c r="AT265" s="12" t="b">
        <v>1</v>
      </c>
      <c r="AU265" s="13"/>
      <c r="AV265" s="14" t="s">
        <v>167</v>
      </c>
      <c r="AW265" s="13"/>
      <c r="AX265" s="14" t="s">
        <v>155</v>
      </c>
      <c r="AY265" s="13"/>
      <c r="AZ265" s="14">
        <v>5866.0</v>
      </c>
      <c r="BA265" s="13"/>
    </row>
    <row r="266">
      <c r="A266" s="11" t="s">
        <v>1524</v>
      </c>
      <c r="B266" s="11">
        <v>2634.0</v>
      </c>
      <c r="C266" s="12" t="b">
        <v>0</v>
      </c>
      <c r="D266" s="12" t="b">
        <v>1</v>
      </c>
      <c r="E266" s="12" t="b">
        <v>0</v>
      </c>
      <c r="F266" s="12" t="b">
        <v>0</v>
      </c>
      <c r="G266" s="12" t="b">
        <v>0</v>
      </c>
      <c r="H266" s="12" t="b">
        <v>0</v>
      </c>
      <c r="I266" s="14" t="s">
        <v>1352</v>
      </c>
      <c r="J266" s="14" t="s">
        <v>1352</v>
      </c>
      <c r="K266" s="12" t="b">
        <v>0</v>
      </c>
      <c r="L266" s="14" t="s">
        <v>1515</v>
      </c>
      <c r="M266" s="11" t="s">
        <v>203</v>
      </c>
      <c r="N266" s="11" t="s">
        <v>1525</v>
      </c>
      <c r="O266" s="11" t="s">
        <v>1526</v>
      </c>
      <c r="P266" s="11" t="s">
        <v>1517</v>
      </c>
      <c r="Q266" s="11" t="s">
        <v>162</v>
      </c>
      <c r="R266" s="11" t="s">
        <v>1527</v>
      </c>
      <c r="S266" s="13"/>
      <c r="T266" s="11" t="s">
        <v>1512</v>
      </c>
      <c r="U266" s="11" t="s">
        <v>1464</v>
      </c>
      <c r="W266" s="11" t="s">
        <v>1517</v>
      </c>
      <c r="Y266" s="11" t="s">
        <v>1465</v>
      </c>
      <c r="Z266" s="13"/>
      <c r="AA266" s="11" t="s">
        <v>151</v>
      </c>
      <c r="AB266" s="13"/>
      <c r="AC266" s="13"/>
      <c r="AD266" s="11" t="s">
        <v>1527</v>
      </c>
      <c r="AE266" s="13"/>
      <c r="AF266" s="14">
        <v>1.0</v>
      </c>
      <c r="AG266" s="11" t="s">
        <v>152</v>
      </c>
      <c r="AH266" s="11" t="s">
        <v>1518</v>
      </c>
      <c r="AJ266" s="13"/>
      <c r="AK266" s="13"/>
      <c r="AL266" s="13"/>
      <c r="AM266" s="13"/>
      <c r="AN266" s="11" t="s">
        <v>154</v>
      </c>
      <c r="AO266" s="13"/>
      <c r="AP266" s="11" t="s">
        <v>1524</v>
      </c>
      <c r="AR266" s="13"/>
      <c r="AS266" s="11" t="s">
        <v>154</v>
      </c>
      <c r="AT266" s="12" t="b">
        <v>1</v>
      </c>
      <c r="AU266" s="13"/>
      <c r="AV266" s="14" t="s">
        <v>167</v>
      </c>
      <c r="AW266" s="13"/>
      <c r="AX266" s="14" t="s">
        <v>155</v>
      </c>
      <c r="AY266" s="13"/>
      <c r="AZ266" s="14">
        <v>5867.0</v>
      </c>
      <c r="BA266" s="13"/>
    </row>
    <row r="267">
      <c r="A267" s="11" t="s">
        <v>1528</v>
      </c>
      <c r="B267" s="11">
        <v>2635.0</v>
      </c>
      <c r="C267" s="12" t="b">
        <v>0</v>
      </c>
      <c r="D267" s="12" t="b">
        <v>1</v>
      </c>
      <c r="E267" s="12" t="b">
        <v>0</v>
      </c>
      <c r="F267" s="12" t="b">
        <v>0</v>
      </c>
      <c r="G267" s="12" t="b">
        <v>0</v>
      </c>
      <c r="H267" s="12" t="b">
        <v>0</v>
      </c>
      <c r="I267" s="14" t="s">
        <v>1352</v>
      </c>
      <c r="J267" s="14" t="s">
        <v>1352</v>
      </c>
      <c r="K267" s="12" t="b">
        <v>0</v>
      </c>
      <c r="L267" s="14" t="s">
        <v>1515</v>
      </c>
      <c r="M267" s="11" t="s">
        <v>169</v>
      </c>
      <c r="N267" s="11" t="s">
        <v>1529</v>
      </c>
      <c r="O267" s="11" t="s">
        <v>1530</v>
      </c>
      <c r="P267" s="11" t="s">
        <v>1517</v>
      </c>
      <c r="Q267" s="11" t="s">
        <v>162</v>
      </c>
      <c r="R267" s="11" t="s">
        <v>1531</v>
      </c>
      <c r="S267" s="11" t="s">
        <v>402</v>
      </c>
      <c r="T267" s="11" t="s">
        <v>1532</v>
      </c>
      <c r="U267" s="11" t="s">
        <v>1533</v>
      </c>
      <c r="W267" s="11" t="s">
        <v>1517</v>
      </c>
      <c r="Y267" s="11" t="s">
        <v>459</v>
      </c>
      <c r="Z267" s="13"/>
      <c r="AA267" s="11" t="s">
        <v>151</v>
      </c>
      <c r="AB267" s="13"/>
      <c r="AC267" s="13"/>
      <c r="AD267" s="11" t="s">
        <v>1531</v>
      </c>
      <c r="AE267" s="13"/>
      <c r="AF267" s="14">
        <v>1.0</v>
      </c>
      <c r="AG267" s="11" t="s">
        <v>152</v>
      </c>
      <c r="AH267" s="11" t="s">
        <v>1518</v>
      </c>
      <c r="AJ267" s="13"/>
      <c r="AK267" s="13"/>
      <c r="AL267" s="13"/>
      <c r="AM267" s="13"/>
      <c r="AN267" s="11" t="s">
        <v>154</v>
      </c>
      <c r="AO267" s="13"/>
      <c r="AP267" s="11" t="s">
        <v>1528</v>
      </c>
      <c r="AR267" s="13"/>
      <c r="AS267" s="13"/>
      <c r="AT267" s="12" t="b">
        <v>1</v>
      </c>
      <c r="AU267" s="13"/>
      <c r="AV267" s="14" t="s">
        <v>167</v>
      </c>
      <c r="AW267" s="13"/>
      <c r="AX267" s="14" t="s">
        <v>155</v>
      </c>
      <c r="AY267" s="13"/>
      <c r="AZ267" s="14">
        <v>5868.0</v>
      </c>
      <c r="BA267" s="13"/>
    </row>
    <row r="268">
      <c r="A268" s="11" t="s">
        <v>1534</v>
      </c>
      <c r="B268" s="11">
        <v>2636.0</v>
      </c>
      <c r="C268" s="12" t="b">
        <v>0</v>
      </c>
      <c r="D268" s="12" t="b">
        <v>1</v>
      </c>
      <c r="E268" s="12" t="b">
        <v>0</v>
      </c>
      <c r="F268" s="12" t="b">
        <v>0</v>
      </c>
      <c r="G268" s="12" t="b">
        <v>0</v>
      </c>
      <c r="H268" s="12" t="b">
        <v>0</v>
      </c>
      <c r="I268" s="14" t="s">
        <v>1352</v>
      </c>
      <c r="J268" s="14" t="s">
        <v>1352</v>
      </c>
      <c r="K268" s="12" t="b">
        <v>0</v>
      </c>
      <c r="L268" s="14" t="s">
        <v>1515</v>
      </c>
      <c r="M268" s="11" t="s">
        <v>169</v>
      </c>
      <c r="N268" s="11" t="s">
        <v>1535</v>
      </c>
      <c r="O268" s="11" t="s">
        <v>1536</v>
      </c>
      <c r="P268" s="11" t="s">
        <v>1517</v>
      </c>
      <c r="Q268" s="11" t="s">
        <v>162</v>
      </c>
      <c r="R268" s="11" t="s">
        <v>1537</v>
      </c>
      <c r="S268" s="11" t="s">
        <v>1538</v>
      </c>
      <c r="T268" s="11" t="s">
        <v>1532</v>
      </c>
      <c r="U268" s="11" t="s">
        <v>1533</v>
      </c>
      <c r="W268" s="11" t="s">
        <v>1517</v>
      </c>
      <c r="Y268" s="11" t="s">
        <v>459</v>
      </c>
      <c r="Z268" s="13"/>
      <c r="AA268" s="11" t="s">
        <v>151</v>
      </c>
      <c r="AB268" s="13"/>
      <c r="AC268" s="13"/>
      <c r="AD268" s="11" t="s">
        <v>1537</v>
      </c>
      <c r="AF268" s="14">
        <v>1.0</v>
      </c>
      <c r="AG268" s="11" t="s">
        <v>152</v>
      </c>
      <c r="AH268" s="11" t="s">
        <v>1518</v>
      </c>
      <c r="AI268" s="11" t="s">
        <v>154</v>
      </c>
      <c r="AJ268" s="13"/>
      <c r="AK268" s="13"/>
      <c r="AL268" s="13"/>
      <c r="AM268" s="13"/>
      <c r="AN268" s="11" t="s">
        <v>154</v>
      </c>
      <c r="AO268" s="13"/>
      <c r="AP268" s="11" t="s">
        <v>1534</v>
      </c>
      <c r="AR268" s="13"/>
      <c r="AS268" s="13"/>
      <c r="AT268" s="12" t="b">
        <v>1</v>
      </c>
      <c r="AU268" s="13"/>
      <c r="AV268" s="14" t="s">
        <v>167</v>
      </c>
      <c r="AW268" s="13"/>
      <c r="AX268" s="14" t="s">
        <v>155</v>
      </c>
      <c r="AY268" s="13"/>
      <c r="AZ268" s="14">
        <v>5869.0</v>
      </c>
      <c r="BA268" s="13"/>
    </row>
    <row r="269">
      <c r="A269" s="11" t="s">
        <v>1539</v>
      </c>
      <c r="B269" s="11">
        <v>2639.0</v>
      </c>
      <c r="C269" s="12" t="b">
        <v>0</v>
      </c>
      <c r="D269" s="12" t="b">
        <v>0</v>
      </c>
      <c r="E269" s="12" t="b">
        <v>0</v>
      </c>
      <c r="F269" s="12" t="b">
        <v>0</v>
      </c>
      <c r="G269" s="12" t="b">
        <v>0</v>
      </c>
      <c r="H269" s="12" t="b">
        <v>0</v>
      </c>
      <c r="I269" s="13"/>
      <c r="J269" s="13"/>
      <c r="K269" s="12" t="b">
        <v>0</v>
      </c>
      <c r="L269" s="15">
        <v>44625.0</v>
      </c>
      <c r="M269" s="11" t="s">
        <v>268</v>
      </c>
      <c r="N269" s="11" t="s">
        <v>1540</v>
      </c>
      <c r="O269" s="11" t="s">
        <v>362</v>
      </c>
      <c r="P269" s="11" t="s">
        <v>1541</v>
      </c>
      <c r="Q269" s="11" t="s">
        <v>162</v>
      </c>
      <c r="R269" s="11" t="s">
        <v>364</v>
      </c>
      <c r="S269" s="11" t="s">
        <v>365</v>
      </c>
      <c r="T269" s="11" t="s">
        <v>1542</v>
      </c>
      <c r="U269" s="11" t="s">
        <v>1234</v>
      </c>
      <c r="W269" s="11" t="s">
        <v>1541</v>
      </c>
      <c r="Y269" s="11" t="s">
        <v>973</v>
      </c>
      <c r="AA269" s="11" t="s">
        <v>215</v>
      </c>
      <c r="AB269" s="13"/>
      <c r="AC269" s="13"/>
      <c r="AD269" s="11" t="s">
        <v>364</v>
      </c>
      <c r="AE269" s="13"/>
      <c r="AF269" s="14">
        <v>0.0</v>
      </c>
      <c r="AG269" s="11" t="s">
        <v>152</v>
      </c>
      <c r="AH269" s="11" t="s">
        <v>1543</v>
      </c>
      <c r="AJ269" s="13"/>
      <c r="AK269" s="13"/>
      <c r="AL269" s="13"/>
      <c r="AM269" s="13"/>
      <c r="AN269" s="13"/>
      <c r="AO269" s="13"/>
      <c r="AP269" s="11" t="s">
        <v>1539</v>
      </c>
      <c r="AR269" s="13"/>
      <c r="AS269" s="13"/>
      <c r="AT269" s="12" t="b">
        <v>1</v>
      </c>
      <c r="AU269" s="13"/>
      <c r="AV269" s="14" t="s">
        <v>167</v>
      </c>
      <c r="AW269" s="13"/>
      <c r="AX269" s="14" t="s">
        <v>155</v>
      </c>
      <c r="AY269" s="13"/>
      <c r="AZ269" s="14">
        <v>5870.0</v>
      </c>
      <c r="BA269" s="13"/>
    </row>
    <row r="270">
      <c r="A270" s="11" t="s">
        <v>1544</v>
      </c>
      <c r="B270" s="11">
        <v>2640.0</v>
      </c>
      <c r="C270" s="12" t="b">
        <v>0</v>
      </c>
      <c r="D270" s="12" t="b">
        <v>1</v>
      </c>
      <c r="E270" s="12" t="b">
        <v>0</v>
      </c>
      <c r="F270" s="12" t="b">
        <v>0</v>
      </c>
      <c r="G270" s="12" t="b">
        <v>0</v>
      </c>
      <c r="H270" s="12" t="b">
        <v>0</v>
      </c>
      <c r="I270" s="14" t="s">
        <v>1352</v>
      </c>
      <c r="J270" s="14" t="s">
        <v>1352</v>
      </c>
      <c r="K270" s="12" t="b">
        <v>0</v>
      </c>
      <c r="L270" s="14" t="s">
        <v>1515</v>
      </c>
      <c r="M270" s="11" t="s">
        <v>169</v>
      </c>
      <c r="N270" s="11" t="s">
        <v>1545</v>
      </c>
      <c r="O270" s="11" t="s">
        <v>1111</v>
      </c>
      <c r="P270" s="11" t="s">
        <v>1517</v>
      </c>
      <c r="Q270" s="11" t="s">
        <v>162</v>
      </c>
      <c r="R270" s="11" t="s">
        <v>1112</v>
      </c>
      <c r="S270" s="11" t="s">
        <v>1113</v>
      </c>
      <c r="T270" s="11" t="s">
        <v>1546</v>
      </c>
      <c r="U270" s="11" t="s">
        <v>1533</v>
      </c>
      <c r="W270" s="11" t="s">
        <v>1517</v>
      </c>
      <c r="Y270" s="11" t="s">
        <v>459</v>
      </c>
      <c r="Z270" s="13"/>
      <c r="AA270" s="11" t="s">
        <v>151</v>
      </c>
      <c r="AB270" s="13"/>
      <c r="AC270" s="13"/>
      <c r="AD270" s="11" t="s">
        <v>1112</v>
      </c>
      <c r="AF270" s="14">
        <v>1.0</v>
      </c>
      <c r="AG270" s="11" t="s">
        <v>152</v>
      </c>
      <c r="AH270" s="11" t="s">
        <v>1518</v>
      </c>
      <c r="AI270" s="11" t="s">
        <v>154</v>
      </c>
      <c r="AJ270" s="13"/>
      <c r="AK270" s="13"/>
      <c r="AL270" s="13"/>
      <c r="AM270" s="13"/>
      <c r="AN270" s="13"/>
      <c r="AO270" s="13"/>
      <c r="AP270" s="11" t="s">
        <v>1544</v>
      </c>
      <c r="AR270" s="13"/>
      <c r="AS270" s="13"/>
      <c r="AT270" s="12" t="b">
        <v>1</v>
      </c>
      <c r="AU270" s="13"/>
      <c r="AV270" s="14" t="s">
        <v>167</v>
      </c>
      <c r="AW270" s="13"/>
      <c r="AX270" s="14" t="s">
        <v>155</v>
      </c>
      <c r="AY270" s="13"/>
      <c r="AZ270" s="14">
        <v>5871.0</v>
      </c>
      <c r="BA270" s="13"/>
    </row>
    <row r="271">
      <c r="A271" s="11" t="s">
        <v>1547</v>
      </c>
      <c r="B271" s="11">
        <v>2641.0</v>
      </c>
      <c r="C271" s="12" t="b">
        <v>0</v>
      </c>
      <c r="D271" s="12" t="b">
        <v>1</v>
      </c>
      <c r="E271" s="12" t="b">
        <v>0</v>
      </c>
      <c r="F271" s="12" t="b">
        <v>0</v>
      </c>
      <c r="G271" s="12" t="b">
        <v>0</v>
      </c>
      <c r="H271" s="12" t="b">
        <v>0</v>
      </c>
      <c r="I271" s="15">
        <v>44567.0</v>
      </c>
      <c r="J271" s="15">
        <v>44567.0</v>
      </c>
      <c r="K271" s="12" t="b">
        <v>0</v>
      </c>
      <c r="L271" s="15">
        <v>44779.0</v>
      </c>
      <c r="M271" s="11" t="s">
        <v>169</v>
      </c>
      <c r="N271" s="11" t="s">
        <v>1548</v>
      </c>
      <c r="O271" s="11" t="s">
        <v>178</v>
      </c>
      <c r="P271" s="11" t="s">
        <v>1511</v>
      </c>
      <c r="Q271" s="11" t="s">
        <v>162</v>
      </c>
      <c r="R271" s="11" t="s">
        <v>179</v>
      </c>
      <c r="S271" s="11" t="s">
        <v>180</v>
      </c>
      <c r="T271" s="11" t="s">
        <v>1546</v>
      </c>
      <c r="U271" s="11" t="s">
        <v>1533</v>
      </c>
      <c r="W271" s="11" t="s">
        <v>1511</v>
      </c>
      <c r="Y271" s="11" t="s">
        <v>459</v>
      </c>
      <c r="Z271" s="13"/>
      <c r="AA271" s="11" t="s">
        <v>151</v>
      </c>
      <c r="AB271" s="13"/>
      <c r="AC271" s="13"/>
      <c r="AD271" s="11" t="s">
        <v>179</v>
      </c>
      <c r="AE271" s="13"/>
      <c r="AF271" s="14">
        <v>1.0</v>
      </c>
      <c r="AG271" s="11" t="s">
        <v>152</v>
      </c>
      <c r="AH271" s="11" t="s">
        <v>1513</v>
      </c>
      <c r="AJ271" s="13"/>
      <c r="AK271" s="13"/>
      <c r="AL271" s="13"/>
      <c r="AM271" s="13"/>
      <c r="AN271" s="13"/>
      <c r="AO271" s="13"/>
      <c r="AP271" s="11" t="s">
        <v>1547</v>
      </c>
      <c r="AR271" s="13"/>
      <c r="AS271" s="13"/>
      <c r="AT271" s="12" t="b">
        <v>1</v>
      </c>
      <c r="AU271" s="13"/>
      <c r="AV271" s="14" t="s">
        <v>167</v>
      </c>
      <c r="AW271" s="13"/>
      <c r="AX271" s="14" t="s">
        <v>155</v>
      </c>
      <c r="AY271" s="13"/>
      <c r="AZ271" s="14">
        <v>5872.0</v>
      </c>
      <c r="BA271" s="13"/>
    </row>
    <row r="272">
      <c r="A272" s="11" t="s">
        <v>1549</v>
      </c>
      <c r="B272" s="11">
        <v>2642.0</v>
      </c>
      <c r="C272" s="12" t="b">
        <v>0</v>
      </c>
      <c r="D272" s="12" t="b">
        <v>0</v>
      </c>
      <c r="E272" s="12" t="b">
        <v>0</v>
      </c>
      <c r="F272" s="12" t="b">
        <v>0</v>
      </c>
      <c r="G272" s="12" t="b">
        <v>0</v>
      </c>
      <c r="H272" s="12" t="b">
        <v>0</v>
      </c>
      <c r="I272" s="15">
        <v>44779.0</v>
      </c>
      <c r="J272" s="15">
        <v>44779.0</v>
      </c>
      <c r="K272" s="12" t="b">
        <v>0</v>
      </c>
      <c r="L272" s="14" t="s">
        <v>1268</v>
      </c>
      <c r="M272" s="11" t="s">
        <v>169</v>
      </c>
      <c r="N272" s="11" t="s">
        <v>1550</v>
      </c>
      <c r="O272" s="11" t="s">
        <v>409</v>
      </c>
      <c r="P272" s="11" t="s">
        <v>1270</v>
      </c>
      <c r="Q272" s="11" t="s">
        <v>162</v>
      </c>
      <c r="R272" s="11" t="s">
        <v>410</v>
      </c>
      <c r="S272" s="11" t="s">
        <v>173</v>
      </c>
      <c r="T272" s="11" t="s">
        <v>1546</v>
      </c>
      <c r="U272" s="11" t="s">
        <v>1533</v>
      </c>
      <c r="W272" s="11" t="s">
        <v>1270</v>
      </c>
      <c r="Y272" s="11" t="s">
        <v>459</v>
      </c>
      <c r="Z272" s="13"/>
      <c r="AA272" s="11" t="s">
        <v>151</v>
      </c>
      <c r="AB272" s="13"/>
      <c r="AC272" s="13"/>
      <c r="AD272" s="11" t="s">
        <v>410</v>
      </c>
      <c r="AE272" s="13"/>
      <c r="AF272" s="14">
        <v>1.0</v>
      </c>
      <c r="AG272" s="11" t="s">
        <v>152</v>
      </c>
      <c r="AH272" s="11" t="s">
        <v>1272</v>
      </c>
      <c r="AI272" s="11" t="s">
        <v>154</v>
      </c>
      <c r="AJ272" s="13"/>
      <c r="AK272" s="13"/>
      <c r="AL272" s="13"/>
      <c r="AM272" s="13"/>
      <c r="AN272" s="13"/>
      <c r="AO272" s="13"/>
      <c r="AP272" s="11" t="s">
        <v>1549</v>
      </c>
      <c r="AR272" s="13"/>
      <c r="AS272" s="13"/>
      <c r="AT272" s="12" t="b">
        <v>1</v>
      </c>
      <c r="AU272" s="13"/>
      <c r="AV272" s="14" t="s">
        <v>167</v>
      </c>
      <c r="AW272" s="13"/>
      <c r="AX272" s="14" t="s">
        <v>155</v>
      </c>
      <c r="AY272" s="13"/>
      <c r="AZ272" s="14">
        <v>5873.0</v>
      </c>
      <c r="BA272" s="13"/>
    </row>
    <row r="273">
      <c r="A273" s="11" t="s">
        <v>1551</v>
      </c>
      <c r="B273" s="11">
        <v>2643.0</v>
      </c>
      <c r="C273" s="12" t="b">
        <v>0</v>
      </c>
      <c r="D273" s="12" t="b">
        <v>1</v>
      </c>
      <c r="E273" s="12" t="b">
        <v>0</v>
      </c>
      <c r="F273" s="12" t="b">
        <v>0</v>
      </c>
      <c r="G273" s="12" t="b">
        <v>0</v>
      </c>
      <c r="H273" s="12" t="b">
        <v>0</v>
      </c>
      <c r="I273" s="15">
        <v>44779.0</v>
      </c>
      <c r="J273" s="15">
        <v>44779.0</v>
      </c>
      <c r="K273" s="12" t="b">
        <v>0</v>
      </c>
      <c r="L273" s="14" t="s">
        <v>1268</v>
      </c>
      <c r="M273" s="11" t="s">
        <v>169</v>
      </c>
      <c r="N273" s="11" t="s">
        <v>1552</v>
      </c>
      <c r="O273" s="11" t="s">
        <v>1553</v>
      </c>
      <c r="P273" s="11" t="s">
        <v>1270</v>
      </c>
      <c r="Q273" s="11" t="s">
        <v>162</v>
      </c>
      <c r="R273" s="11" t="s">
        <v>1554</v>
      </c>
      <c r="S273" s="11" t="s">
        <v>1555</v>
      </c>
      <c r="T273" s="11" t="s">
        <v>1546</v>
      </c>
      <c r="U273" s="11" t="s">
        <v>1533</v>
      </c>
      <c r="W273" s="11" t="s">
        <v>1270</v>
      </c>
      <c r="Y273" s="11" t="s">
        <v>459</v>
      </c>
      <c r="Z273" s="13"/>
      <c r="AA273" s="11" t="s">
        <v>151</v>
      </c>
      <c r="AB273" s="13"/>
      <c r="AC273" s="13"/>
      <c r="AD273" s="11" t="s">
        <v>1554</v>
      </c>
      <c r="AE273" s="13"/>
      <c r="AF273" s="14">
        <v>1.0</v>
      </c>
      <c r="AG273" s="11" t="s">
        <v>152</v>
      </c>
      <c r="AH273" s="11" t="s">
        <v>1272</v>
      </c>
      <c r="AJ273" s="13"/>
      <c r="AK273" s="13"/>
      <c r="AL273" s="13"/>
      <c r="AM273" s="13"/>
      <c r="AN273" s="13"/>
      <c r="AO273" s="13"/>
      <c r="AP273" s="11" t="s">
        <v>1551</v>
      </c>
      <c r="AR273" s="13"/>
      <c r="AS273" s="13"/>
      <c r="AT273" s="12" t="b">
        <v>1</v>
      </c>
      <c r="AU273" s="13"/>
      <c r="AV273" s="14" t="s">
        <v>167</v>
      </c>
      <c r="AW273" s="13"/>
      <c r="AX273" s="14" t="s">
        <v>155</v>
      </c>
      <c r="AY273" s="13"/>
      <c r="AZ273" s="14">
        <v>5874.0</v>
      </c>
      <c r="BA273" s="13"/>
    </row>
    <row r="274">
      <c r="A274" s="11" t="s">
        <v>1556</v>
      </c>
      <c r="B274" s="11">
        <v>2644.0</v>
      </c>
      <c r="C274" s="12" t="b">
        <v>0</v>
      </c>
      <c r="D274" s="12" t="b">
        <v>1</v>
      </c>
      <c r="E274" s="12" t="b">
        <v>0</v>
      </c>
      <c r="F274" s="12" t="b">
        <v>0</v>
      </c>
      <c r="G274" s="12" t="b">
        <v>0</v>
      </c>
      <c r="H274" s="12" t="b">
        <v>0</v>
      </c>
      <c r="I274" s="15">
        <v>44779.0</v>
      </c>
      <c r="J274" s="15">
        <v>44779.0</v>
      </c>
      <c r="K274" s="12" t="b">
        <v>0</v>
      </c>
      <c r="L274" s="14" t="s">
        <v>1268</v>
      </c>
      <c r="M274" s="11" t="s">
        <v>169</v>
      </c>
      <c r="N274" s="11" t="s">
        <v>1557</v>
      </c>
      <c r="O274" s="11" t="s">
        <v>1558</v>
      </c>
      <c r="P274" s="11" t="s">
        <v>1270</v>
      </c>
      <c r="Q274" s="11" t="s">
        <v>162</v>
      </c>
      <c r="R274" s="11" t="s">
        <v>1559</v>
      </c>
      <c r="S274" s="11" t="s">
        <v>524</v>
      </c>
      <c r="T274" s="11" t="s">
        <v>1546</v>
      </c>
      <c r="U274" s="11" t="s">
        <v>1533</v>
      </c>
      <c r="W274" s="11" t="s">
        <v>1270</v>
      </c>
      <c r="Y274" s="11" t="s">
        <v>459</v>
      </c>
      <c r="Z274" s="13"/>
      <c r="AA274" s="11" t="s">
        <v>151</v>
      </c>
      <c r="AB274" s="13"/>
      <c r="AC274" s="13"/>
      <c r="AD274" s="11" t="s">
        <v>1559</v>
      </c>
      <c r="AE274" s="13"/>
      <c r="AF274" s="14">
        <v>1.0</v>
      </c>
      <c r="AG274" s="11" t="s">
        <v>152</v>
      </c>
      <c r="AH274" s="11" t="s">
        <v>1272</v>
      </c>
      <c r="AI274" s="11" t="s">
        <v>154</v>
      </c>
      <c r="AJ274" s="13"/>
      <c r="AK274" s="13"/>
      <c r="AL274" s="13"/>
      <c r="AM274" s="13"/>
      <c r="AN274" s="11" t="s">
        <v>154</v>
      </c>
      <c r="AO274" s="13"/>
      <c r="AP274" s="11" t="s">
        <v>1556</v>
      </c>
      <c r="AR274" s="13"/>
      <c r="AS274" s="13"/>
      <c r="AT274" s="12" t="b">
        <v>1</v>
      </c>
      <c r="AU274" s="13"/>
      <c r="AV274" s="14" t="s">
        <v>167</v>
      </c>
      <c r="AW274" s="13"/>
      <c r="AX274" s="14" t="s">
        <v>155</v>
      </c>
      <c r="AY274" s="13"/>
      <c r="AZ274" s="14">
        <v>5875.0</v>
      </c>
      <c r="BA274" s="13"/>
    </row>
    <row r="275">
      <c r="A275" s="11" t="s">
        <v>1560</v>
      </c>
      <c r="B275" s="11">
        <v>2650.0</v>
      </c>
      <c r="C275" s="12" t="b">
        <v>0</v>
      </c>
      <c r="D275" s="12" t="b">
        <v>1</v>
      </c>
      <c r="E275" s="12" t="b">
        <v>0</v>
      </c>
      <c r="F275" s="12" t="b">
        <v>0</v>
      </c>
      <c r="G275" s="12" t="b">
        <v>0</v>
      </c>
      <c r="H275" s="12" t="b">
        <v>0</v>
      </c>
      <c r="I275" s="15">
        <v>44656.0</v>
      </c>
      <c r="J275" s="15">
        <v>44656.0</v>
      </c>
      <c r="K275" s="12" t="b">
        <v>0</v>
      </c>
      <c r="L275" s="14" t="s">
        <v>1279</v>
      </c>
      <c r="M275" s="11" t="s">
        <v>268</v>
      </c>
      <c r="N275" s="11" t="s">
        <v>1561</v>
      </c>
      <c r="O275" s="11" t="s">
        <v>970</v>
      </c>
      <c r="P275" s="11" t="s">
        <v>1281</v>
      </c>
      <c r="Q275" s="11" t="s">
        <v>972</v>
      </c>
      <c r="R275" s="11" t="s">
        <v>973</v>
      </c>
      <c r="S275" s="11" t="s">
        <v>920</v>
      </c>
      <c r="T275" s="11" t="s">
        <v>1562</v>
      </c>
      <c r="U275" s="11" t="s">
        <v>1234</v>
      </c>
      <c r="W275" s="11" t="s">
        <v>1281</v>
      </c>
      <c r="X275" s="11" t="s">
        <v>1283</v>
      </c>
      <c r="Y275" s="11" t="s">
        <v>973</v>
      </c>
      <c r="AA275" s="11" t="s">
        <v>151</v>
      </c>
      <c r="AB275" s="13"/>
      <c r="AC275" s="13"/>
      <c r="AD275" s="11" t="s">
        <v>973</v>
      </c>
      <c r="AF275" s="13"/>
      <c r="AG275" s="11" t="s">
        <v>152</v>
      </c>
      <c r="AH275" s="11" t="s">
        <v>1284</v>
      </c>
      <c r="AI275" s="11" t="s">
        <v>154</v>
      </c>
      <c r="AJ275" s="11" t="s">
        <v>1283</v>
      </c>
      <c r="AK275" s="13"/>
      <c r="AL275" s="13"/>
      <c r="AM275" s="13"/>
      <c r="AN275" s="13"/>
      <c r="AO275" s="13"/>
      <c r="AP275" s="11" t="s">
        <v>1560</v>
      </c>
      <c r="AR275" s="13"/>
      <c r="AS275" s="13"/>
      <c r="AT275" s="12" t="b">
        <v>1</v>
      </c>
      <c r="AU275" s="13"/>
      <c r="AV275" s="14" t="s">
        <v>167</v>
      </c>
      <c r="AW275" s="13"/>
      <c r="AX275" s="14" t="s">
        <v>155</v>
      </c>
      <c r="AY275" s="13"/>
      <c r="AZ275" s="14">
        <v>5876.0</v>
      </c>
      <c r="BA275" s="13"/>
    </row>
    <row r="276">
      <c r="A276" s="11" t="s">
        <v>1563</v>
      </c>
      <c r="B276" s="11">
        <v>2655.0</v>
      </c>
      <c r="C276" s="12" t="b">
        <v>0</v>
      </c>
      <c r="D276" s="12" t="b">
        <v>0</v>
      </c>
      <c r="E276" s="12" t="b">
        <v>0</v>
      </c>
      <c r="F276" s="12" t="b">
        <v>0</v>
      </c>
      <c r="G276" s="12" t="b">
        <v>0</v>
      </c>
      <c r="H276" s="12" t="b">
        <v>0</v>
      </c>
      <c r="I276" s="13"/>
      <c r="J276" s="13"/>
      <c r="K276" s="12" t="b">
        <v>0</v>
      </c>
      <c r="L276" s="15">
        <v>44870.0</v>
      </c>
      <c r="M276" s="11" t="s">
        <v>268</v>
      </c>
      <c r="N276" s="11" t="s">
        <v>1564</v>
      </c>
      <c r="O276" s="11" t="s">
        <v>1565</v>
      </c>
      <c r="P276" s="11" t="s">
        <v>1566</v>
      </c>
      <c r="Q276" s="11" t="s">
        <v>162</v>
      </c>
      <c r="R276" s="11" t="s">
        <v>1567</v>
      </c>
      <c r="S276" s="11" t="s">
        <v>1568</v>
      </c>
      <c r="T276" s="11" t="s">
        <v>1569</v>
      </c>
      <c r="U276" s="11" t="s">
        <v>1234</v>
      </c>
      <c r="W276" s="11" t="s">
        <v>1566</v>
      </c>
      <c r="Y276" s="11" t="s">
        <v>973</v>
      </c>
      <c r="AA276" s="11" t="s">
        <v>307</v>
      </c>
      <c r="AB276" s="13"/>
      <c r="AC276" s="13"/>
      <c r="AD276" s="11" t="s">
        <v>1567</v>
      </c>
      <c r="AF276" s="13"/>
      <c r="AG276" s="11" t="s">
        <v>152</v>
      </c>
      <c r="AH276" s="11" t="s">
        <v>1570</v>
      </c>
      <c r="AJ276" s="13"/>
      <c r="AK276" s="13"/>
      <c r="AL276" s="13"/>
      <c r="AM276" s="13"/>
      <c r="AN276" s="13"/>
      <c r="AO276" s="13"/>
      <c r="AP276" s="11" t="s">
        <v>1563</v>
      </c>
      <c r="AR276" s="13"/>
      <c r="AS276" s="13"/>
      <c r="AT276" s="12" t="b">
        <v>1</v>
      </c>
      <c r="AU276" s="13"/>
      <c r="AV276" s="14" t="s">
        <v>167</v>
      </c>
      <c r="AW276" s="13"/>
      <c r="AX276" s="14" t="s">
        <v>155</v>
      </c>
      <c r="AY276" s="13"/>
      <c r="AZ276" s="14">
        <v>5877.0</v>
      </c>
      <c r="BA276" s="13"/>
    </row>
    <row r="277">
      <c r="A277" s="11" t="s">
        <v>1571</v>
      </c>
      <c r="B277" s="11">
        <v>2656.0</v>
      </c>
      <c r="C277" s="12" t="b">
        <v>0</v>
      </c>
      <c r="D277" s="12" t="b">
        <v>0</v>
      </c>
      <c r="E277" s="12" t="b">
        <v>0</v>
      </c>
      <c r="F277" s="12" t="b">
        <v>0</v>
      </c>
      <c r="G277" s="12" t="b">
        <v>0</v>
      </c>
      <c r="H277" s="12" t="b">
        <v>0</v>
      </c>
      <c r="I277" s="13"/>
      <c r="J277" s="13"/>
      <c r="K277" s="12" t="b">
        <v>0</v>
      </c>
      <c r="L277" s="15">
        <v>44870.0</v>
      </c>
      <c r="M277" s="11" t="s">
        <v>1274</v>
      </c>
      <c r="N277" s="11" t="s">
        <v>1572</v>
      </c>
      <c r="O277" s="11" t="s">
        <v>1318</v>
      </c>
      <c r="P277" s="11" t="s">
        <v>1566</v>
      </c>
      <c r="Q277" s="11" t="s">
        <v>162</v>
      </c>
      <c r="R277" s="11" t="s">
        <v>1319</v>
      </c>
      <c r="S277" s="11" t="s">
        <v>1320</v>
      </c>
      <c r="T277" s="11" t="s">
        <v>1573</v>
      </c>
      <c r="U277" s="11" t="s">
        <v>1299</v>
      </c>
      <c r="W277" s="11" t="s">
        <v>1566</v>
      </c>
      <c r="Y277" s="11" t="s">
        <v>1296</v>
      </c>
      <c r="AA277" s="11" t="s">
        <v>307</v>
      </c>
      <c r="AB277" s="13"/>
      <c r="AC277" s="13"/>
      <c r="AD277" s="11" t="s">
        <v>1319</v>
      </c>
      <c r="AE277" s="13"/>
      <c r="AF277" s="13"/>
      <c r="AG277" s="11" t="s">
        <v>152</v>
      </c>
      <c r="AH277" s="11" t="s">
        <v>1570</v>
      </c>
      <c r="AJ277" s="13"/>
      <c r="AK277" s="13"/>
      <c r="AL277" s="13"/>
      <c r="AM277" s="13"/>
      <c r="AN277" s="13"/>
      <c r="AO277" s="13"/>
      <c r="AP277" s="11" t="s">
        <v>1571</v>
      </c>
      <c r="AR277" s="13"/>
      <c r="AS277" s="13"/>
      <c r="AT277" s="12" t="b">
        <v>1</v>
      </c>
      <c r="AU277" s="13"/>
      <c r="AV277" s="14" t="s">
        <v>167</v>
      </c>
      <c r="AW277" s="13"/>
      <c r="AX277" s="14" t="s">
        <v>155</v>
      </c>
      <c r="AY277" s="13"/>
      <c r="AZ277" s="14">
        <v>5878.0</v>
      </c>
      <c r="BA277" s="13"/>
    </row>
    <row r="278">
      <c r="A278" s="11" t="s">
        <v>1574</v>
      </c>
      <c r="B278" s="11">
        <v>2659.0</v>
      </c>
      <c r="C278" s="12" t="b">
        <v>0</v>
      </c>
      <c r="D278" s="12" t="b">
        <v>0</v>
      </c>
      <c r="E278" s="12" t="b">
        <v>0</v>
      </c>
      <c r="F278" s="12" t="b">
        <v>0</v>
      </c>
      <c r="G278" s="12" t="b">
        <v>0</v>
      </c>
      <c r="H278" s="12" t="b">
        <v>0</v>
      </c>
      <c r="I278" s="13"/>
      <c r="J278" s="13"/>
      <c r="K278" s="12" t="b">
        <v>0</v>
      </c>
      <c r="L278" s="14" t="s">
        <v>1279</v>
      </c>
      <c r="M278" s="11" t="s">
        <v>1575</v>
      </c>
      <c r="N278" s="11" t="s">
        <v>1576</v>
      </c>
      <c r="O278" s="11" t="s">
        <v>1577</v>
      </c>
      <c r="P278" s="11" t="s">
        <v>1281</v>
      </c>
      <c r="Q278" s="11" t="s">
        <v>972</v>
      </c>
      <c r="R278" s="11" t="s">
        <v>1578</v>
      </c>
      <c r="S278" s="11" t="s">
        <v>1579</v>
      </c>
      <c r="T278" s="11" t="s">
        <v>1580</v>
      </c>
      <c r="U278" s="11" t="s">
        <v>1581</v>
      </c>
      <c r="W278" s="11" t="s">
        <v>1281</v>
      </c>
      <c r="Y278" s="13"/>
      <c r="Z278" s="13"/>
      <c r="AA278" s="11" t="s">
        <v>215</v>
      </c>
      <c r="AB278" s="13"/>
      <c r="AC278" s="13"/>
      <c r="AD278" s="11" t="s">
        <v>1578</v>
      </c>
      <c r="AE278" s="13"/>
      <c r="AF278" s="13"/>
      <c r="AG278" s="11" t="s">
        <v>152</v>
      </c>
      <c r="AH278" s="11" t="s">
        <v>1284</v>
      </c>
      <c r="AJ278" s="13"/>
      <c r="AK278" s="13"/>
      <c r="AL278" s="13"/>
      <c r="AM278" s="13"/>
      <c r="AN278" s="13"/>
      <c r="AO278" s="13"/>
      <c r="AP278" s="11" t="s">
        <v>1574</v>
      </c>
      <c r="AR278" s="13"/>
      <c r="AS278" s="13"/>
      <c r="AT278" s="12" t="b">
        <v>1</v>
      </c>
      <c r="AU278" s="13"/>
      <c r="AV278" s="14" t="s">
        <v>167</v>
      </c>
      <c r="AW278" s="13"/>
      <c r="AX278" s="14" t="s">
        <v>155</v>
      </c>
      <c r="AY278" s="13"/>
      <c r="AZ278" s="14">
        <v>5879.0</v>
      </c>
      <c r="BA278" s="13"/>
    </row>
    <row r="279">
      <c r="A279" s="11" t="s">
        <v>1582</v>
      </c>
      <c r="B279" s="11">
        <v>2661.0</v>
      </c>
      <c r="C279" s="12" t="b">
        <v>0</v>
      </c>
      <c r="D279" s="12" t="b">
        <v>0</v>
      </c>
      <c r="E279" s="12" t="b">
        <v>0</v>
      </c>
      <c r="F279" s="12" t="b">
        <v>0</v>
      </c>
      <c r="G279" s="12" t="b">
        <v>0</v>
      </c>
      <c r="H279" s="12" t="b">
        <v>0</v>
      </c>
      <c r="I279" s="13"/>
      <c r="J279" s="13"/>
      <c r="K279" s="12" t="b">
        <v>0</v>
      </c>
      <c r="L279" s="15">
        <v>44661.0</v>
      </c>
      <c r="M279" s="11" t="s">
        <v>1575</v>
      </c>
      <c r="N279" s="11" t="s">
        <v>1583</v>
      </c>
      <c r="O279" s="11" t="s">
        <v>1577</v>
      </c>
      <c r="P279" s="11" t="s">
        <v>1584</v>
      </c>
      <c r="Q279" s="11" t="s">
        <v>972</v>
      </c>
      <c r="R279" s="11" t="s">
        <v>1578</v>
      </c>
      <c r="S279" s="11" t="s">
        <v>1579</v>
      </c>
      <c r="T279" s="11" t="s">
        <v>1585</v>
      </c>
      <c r="U279" s="11" t="s">
        <v>1581</v>
      </c>
      <c r="W279" s="11" t="s">
        <v>1584</v>
      </c>
      <c r="Z279" s="13"/>
      <c r="AA279" s="11" t="s">
        <v>215</v>
      </c>
      <c r="AB279" s="13"/>
      <c r="AC279" s="13"/>
      <c r="AD279" s="11" t="s">
        <v>1578</v>
      </c>
      <c r="AE279" s="13"/>
      <c r="AF279" s="13"/>
      <c r="AG279" s="11" t="s">
        <v>152</v>
      </c>
      <c r="AH279" s="11" t="s">
        <v>1586</v>
      </c>
      <c r="AJ279" s="13"/>
      <c r="AK279" s="13"/>
      <c r="AL279" s="13"/>
      <c r="AM279" s="13"/>
      <c r="AN279" s="13"/>
      <c r="AO279" s="13"/>
      <c r="AP279" s="11" t="s">
        <v>1582</v>
      </c>
      <c r="AR279" s="13"/>
      <c r="AS279" s="13"/>
      <c r="AT279" s="12" t="b">
        <v>1</v>
      </c>
      <c r="AU279" s="13"/>
      <c r="AV279" s="14" t="s">
        <v>167</v>
      </c>
      <c r="AW279" s="13"/>
      <c r="AX279" s="14" t="s">
        <v>155</v>
      </c>
      <c r="AY279" s="13"/>
      <c r="AZ279" s="14">
        <v>5880.0</v>
      </c>
      <c r="BA279" s="13"/>
    </row>
    <row r="280">
      <c r="A280" s="11" t="s">
        <v>1587</v>
      </c>
      <c r="B280" s="11">
        <v>2662.0</v>
      </c>
      <c r="C280" s="12" t="b">
        <v>0</v>
      </c>
      <c r="D280" s="12" t="b">
        <v>0</v>
      </c>
      <c r="E280" s="12" t="b">
        <v>0</v>
      </c>
      <c r="F280" s="12" t="b">
        <v>0</v>
      </c>
      <c r="G280" s="12" t="b">
        <v>0</v>
      </c>
      <c r="H280" s="12" t="b">
        <v>0</v>
      </c>
      <c r="I280" s="15">
        <v>44631.0</v>
      </c>
      <c r="J280" s="15">
        <v>44631.0</v>
      </c>
      <c r="K280" s="12" t="b">
        <v>0</v>
      </c>
      <c r="L280" s="15">
        <v>44785.0</v>
      </c>
      <c r="M280" s="11" t="s">
        <v>1575</v>
      </c>
      <c r="N280" s="11" t="s">
        <v>1588</v>
      </c>
      <c r="O280" s="11" t="s">
        <v>1577</v>
      </c>
      <c r="P280" s="11" t="s">
        <v>1589</v>
      </c>
      <c r="Q280" s="11" t="s">
        <v>972</v>
      </c>
      <c r="R280" s="11" t="s">
        <v>1578</v>
      </c>
      <c r="S280" s="11" t="s">
        <v>1579</v>
      </c>
      <c r="U280" s="11" t="s">
        <v>1581</v>
      </c>
      <c r="W280" s="11" t="s">
        <v>1589</v>
      </c>
      <c r="Z280" s="13"/>
      <c r="AA280" s="11" t="s">
        <v>215</v>
      </c>
      <c r="AB280" s="13"/>
      <c r="AC280" s="13"/>
      <c r="AD280" s="11" t="s">
        <v>1578</v>
      </c>
      <c r="AE280" s="13"/>
      <c r="AF280" s="13"/>
      <c r="AG280" s="11" t="s">
        <v>152</v>
      </c>
      <c r="AH280" s="11" t="s">
        <v>1590</v>
      </c>
      <c r="AJ280" s="13"/>
      <c r="AK280" s="13"/>
      <c r="AL280" s="13"/>
      <c r="AM280" s="13"/>
      <c r="AN280" s="13"/>
      <c r="AO280" s="13"/>
      <c r="AP280" s="11" t="s">
        <v>1587</v>
      </c>
      <c r="AR280" s="13"/>
      <c r="AS280" s="13"/>
      <c r="AT280" s="12" t="b">
        <v>1</v>
      </c>
      <c r="AU280" s="13"/>
      <c r="AV280" s="14" t="s">
        <v>167</v>
      </c>
      <c r="AW280" s="13"/>
      <c r="AX280" s="14" t="s">
        <v>155</v>
      </c>
      <c r="AY280" s="13"/>
      <c r="AZ280" s="14">
        <v>5881.0</v>
      </c>
      <c r="BA280" s="13"/>
    </row>
    <row r="281">
      <c r="A281" s="11" t="s">
        <v>1591</v>
      </c>
      <c r="B281" s="11">
        <v>2663.0</v>
      </c>
      <c r="C281" s="12" t="b">
        <v>0</v>
      </c>
      <c r="D281" s="12" t="b">
        <v>1</v>
      </c>
      <c r="E281" s="12" t="b">
        <v>0</v>
      </c>
      <c r="F281" s="12" t="b">
        <v>0</v>
      </c>
      <c r="G281" s="12" t="b">
        <v>0</v>
      </c>
      <c r="H281" s="12" t="b">
        <v>0</v>
      </c>
      <c r="I281" s="15">
        <v>44686.0</v>
      </c>
      <c r="J281" s="15">
        <v>44686.0</v>
      </c>
      <c r="K281" s="12" t="b">
        <v>0</v>
      </c>
      <c r="L281" s="14" t="s">
        <v>1279</v>
      </c>
      <c r="M281" s="11" t="s">
        <v>1175</v>
      </c>
      <c r="N281" s="11" t="s">
        <v>1592</v>
      </c>
      <c r="O281" s="11" t="s">
        <v>1177</v>
      </c>
      <c r="P281" s="11" t="s">
        <v>1281</v>
      </c>
      <c r="Q281" s="11" t="s">
        <v>972</v>
      </c>
      <c r="R281" s="11" t="s">
        <v>1059</v>
      </c>
      <c r="S281" s="11" t="s">
        <v>1178</v>
      </c>
      <c r="T281" s="11" t="s">
        <v>1593</v>
      </c>
      <c r="W281" s="11" t="s">
        <v>1281</v>
      </c>
      <c r="X281" s="11" t="s">
        <v>1283</v>
      </c>
      <c r="Y281" s="11" t="s">
        <v>1059</v>
      </c>
      <c r="Z281" s="13"/>
      <c r="AA281" s="11" t="s">
        <v>151</v>
      </c>
      <c r="AB281" s="13"/>
      <c r="AC281" s="13"/>
      <c r="AD281" s="11" t="s">
        <v>1059</v>
      </c>
      <c r="AE281" s="13"/>
      <c r="AF281" s="13"/>
      <c r="AG281" s="11" t="s">
        <v>152</v>
      </c>
      <c r="AH281" s="11" t="s">
        <v>1284</v>
      </c>
      <c r="AJ281" s="11" t="s">
        <v>1283</v>
      </c>
      <c r="AK281" s="13"/>
      <c r="AL281" s="13"/>
      <c r="AM281" s="13"/>
      <c r="AN281" s="13"/>
      <c r="AO281" s="13"/>
      <c r="AP281" s="11" t="s">
        <v>1591</v>
      </c>
      <c r="AR281" s="13"/>
      <c r="AS281" s="13"/>
      <c r="AT281" s="12" t="b">
        <v>1</v>
      </c>
      <c r="AU281" s="13"/>
      <c r="AV281" s="14" t="s">
        <v>167</v>
      </c>
      <c r="AW281" s="13"/>
      <c r="AX281" s="14" t="s">
        <v>155</v>
      </c>
      <c r="AY281" s="13"/>
      <c r="AZ281" s="14">
        <v>5882.0</v>
      </c>
      <c r="BA281" s="13"/>
    </row>
    <row r="282">
      <c r="A282" s="11" t="s">
        <v>1594</v>
      </c>
      <c r="B282" s="11">
        <v>2669.0</v>
      </c>
      <c r="C282" s="12" t="b">
        <v>0</v>
      </c>
      <c r="D282" s="12" t="b">
        <v>1</v>
      </c>
      <c r="E282" s="12" t="b">
        <v>0</v>
      </c>
      <c r="F282" s="12" t="b">
        <v>0</v>
      </c>
      <c r="G282" s="12" t="b">
        <v>0</v>
      </c>
      <c r="H282" s="12" t="b">
        <v>0</v>
      </c>
      <c r="I282" s="15">
        <v>44717.0</v>
      </c>
      <c r="J282" s="15">
        <v>44717.0</v>
      </c>
      <c r="K282" s="12" t="b">
        <v>0</v>
      </c>
      <c r="L282" s="14" t="s">
        <v>1279</v>
      </c>
      <c r="M282" s="11" t="s">
        <v>203</v>
      </c>
      <c r="N282" s="11" t="s">
        <v>1595</v>
      </c>
      <c r="O282" s="11" t="s">
        <v>510</v>
      </c>
      <c r="P282" s="11" t="s">
        <v>1281</v>
      </c>
      <c r="Q282" s="11" t="s">
        <v>972</v>
      </c>
      <c r="R282" s="11" t="s">
        <v>512</v>
      </c>
      <c r="S282" s="11" t="s">
        <v>513</v>
      </c>
      <c r="T282" s="11" t="s">
        <v>1596</v>
      </c>
      <c r="U282" s="11" t="s">
        <v>1464</v>
      </c>
      <c r="W282" s="11" t="s">
        <v>1281</v>
      </c>
      <c r="X282" s="11" t="s">
        <v>1283</v>
      </c>
      <c r="Y282" s="11" t="s">
        <v>1465</v>
      </c>
      <c r="Z282" s="13"/>
      <c r="AA282" s="11" t="s">
        <v>151</v>
      </c>
      <c r="AB282" s="13"/>
      <c r="AC282" s="13"/>
      <c r="AD282" s="11" t="s">
        <v>512</v>
      </c>
      <c r="AE282" s="13"/>
      <c r="AF282" s="13"/>
      <c r="AG282" s="11" t="s">
        <v>152</v>
      </c>
      <c r="AH282" s="11" t="s">
        <v>1284</v>
      </c>
      <c r="AJ282" s="11" t="s">
        <v>1597</v>
      </c>
      <c r="AK282" s="13"/>
      <c r="AL282" s="13"/>
      <c r="AM282" s="13"/>
      <c r="AN282" s="13"/>
      <c r="AO282" s="13"/>
      <c r="AP282" s="11" t="s">
        <v>1594</v>
      </c>
      <c r="AR282" s="13"/>
      <c r="AS282" s="13"/>
      <c r="AT282" s="12" t="b">
        <v>1</v>
      </c>
      <c r="AU282" s="13"/>
      <c r="AV282" s="14" t="s">
        <v>167</v>
      </c>
      <c r="AW282" s="13"/>
      <c r="AX282" s="14" t="s">
        <v>155</v>
      </c>
      <c r="AY282" s="13"/>
      <c r="AZ282" s="14">
        <v>5883.0</v>
      </c>
      <c r="BA282" s="13"/>
    </row>
    <row r="283">
      <c r="A283" s="11" t="s">
        <v>1598</v>
      </c>
      <c r="B283" s="11">
        <v>2686.0</v>
      </c>
      <c r="C283" s="12" t="b">
        <v>0</v>
      </c>
      <c r="D283" s="12" t="b">
        <v>1</v>
      </c>
      <c r="E283" s="12" t="b">
        <v>0</v>
      </c>
      <c r="F283" s="12" t="b">
        <v>0</v>
      </c>
      <c r="G283" s="12" t="b">
        <v>0</v>
      </c>
      <c r="H283" s="12" t="b">
        <v>0</v>
      </c>
      <c r="I283" s="13"/>
      <c r="J283" s="13"/>
      <c r="K283" s="12" t="b">
        <v>0</v>
      </c>
      <c r="L283" s="15">
        <v>44719.0</v>
      </c>
      <c r="M283" s="11" t="s">
        <v>1185</v>
      </c>
      <c r="N283" s="11" t="s">
        <v>1599</v>
      </c>
      <c r="O283" s="11" t="s">
        <v>1187</v>
      </c>
      <c r="P283" s="11" t="s">
        <v>1600</v>
      </c>
      <c r="Q283" s="11" t="s">
        <v>972</v>
      </c>
      <c r="R283" s="11" t="s">
        <v>1188</v>
      </c>
      <c r="S283" s="11" t="s">
        <v>1099</v>
      </c>
      <c r="U283" s="13"/>
      <c r="V283" s="13"/>
      <c r="W283" s="11" t="s">
        <v>1600</v>
      </c>
      <c r="Y283" s="11" t="s">
        <v>1188</v>
      </c>
      <c r="AA283" s="11" t="s">
        <v>151</v>
      </c>
      <c r="AB283" s="13"/>
      <c r="AC283" s="13"/>
      <c r="AD283" s="11" t="s">
        <v>1188</v>
      </c>
      <c r="AF283" s="13"/>
      <c r="AG283" s="11" t="s">
        <v>152</v>
      </c>
      <c r="AH283" s="11" t="s">
        <v>1601</v>
      </c>
      <c r="AJ283" s="13"/>
      <c r="AK283" s="13"/>
      <c r="AL283" s="13"/>
      <c r="AM283" s="13"/>
      <c r="AN283" s="13"/>
      <c r="AO283" s="13"/>
      <c r="AP283" s="11" t="s">
        <v>1598</v>
      </c>
      <c r="AR283" s="13"/>
      <c r="AS283" s="13"/>
      <c r="AT283" s="12" t="b">
        <v>1</v>
      </c>
      <c r="AU283" s="13"/>
      <c r="AV283" s="14" t="s">
        <v>167</v>
      </c>
      <c r="AW283" s="13"/>
      <c r="AX283" s="14" t="s">
        <v>155</v>
      </c>
      <c r="AY283" s="13"/>
      <c r="AZ283" s="14">
        <v>5884.0</v>
      </c>
      <c r="BA283" s="13"/>
    </row>
    <row r="284">
      <c r="A284" s="11" t="s">
        <v>1602</v>
      </c>
      <c r="B284" s="11">
        <v>2695.0</v>
      </c>
      <c r="C284" s="12" t="b">
        <v>0</v>
      </c>
      <c r="D284" s="12" t="b">
        <v>1</v>
      </c>
      <c r="E284" s="12" t="b">
        <v>0</v>
      </c>
      <c r="F284" s="12" t="b">
        <v>0</v>
      </c>
      <c r="G284" s="12" t="b">
        <v>0</v>
      </c>
      <c r="H284" s="12" t="b">
        <v>1</v>
      </c>
      <c r="I284" s="13"/>
      <c r="J284" s="13"/>
      <c r="K284" s="12" t="b">
        <v>0</v>
      </c>
      <c r="L284" s="15">
        <v>44719.0</v>
      </c>
      <c r="M284" s="11" t="s">
        <v>1438</v>
      </c>
      <c r="N284" s="11" t="s">
        <v>1603</v>
      </c>
      <c r="O284" s="11" t="s">
        <v>1604</v>
      </c>
      <c r="P284" s="11" t="s">
        <v>1600</v>
      </c>
      <c r="Q284" s="11" t="s">
        <v>972</v>
      </c>
      <c r="R284" s="11" t="s">
        <v>1605</v>
      </c>
      <c r="S284" s="11" t="s">
        <v>1218</v>
      </c>
      <c r="U284" s="13"/>
      <c r="V284" s="13"/>
      <c r="W284" s="11" t="s">
        <v>1600</v>
      </c>
      <c r="X284" s="11" t="s">
        <v>1606</v>
      </c>
      <c r="Y284" s="11" t="s">
        <v>1605</v>
      </c>
      <c r="Z284" s="13"/>
      <c r="AA284" s="11" t="s">
        <v>151</v>
      </c>
      <c r="AB284" s="13"/>
      <c r="AC284" s="13"/>
      <c r="AD284" s="11" t="s">
        <v>1605</v>
      </c>
      <c r="AE284" s="13"/>
      <c r="AF284" s="13"/>
      <c r="AG284" s="11" t="s">
        <v>152</v>
      </c>
      <c r="AH284" s="11" t="s">
        <v>1601</v>
      </c>
      <c r="AJ284" s="11" t="s">
        <v>1607</v>
      </c>
      <c r="AK284" s="13"/>
      <c r="AL284" s="13"/>
      <c r="AM284" s="13"/>
      <c r="AN284" s="13"/>
      <c r="AO284" s="13"/>
      <c r="AP284" s="11" t="s">
        <v>1602</v>
      </c>
      <c r="AR284" s="13"/>
      <c r="AS284" s="13"/>
      <c r="AT284" s="12" t="b">
        <v>1</v>
      </c>
      <c r="AU284" s="13"/>
      <c r="AV284" s="14" t="s">
        <v>167</v>
      </c>
      <c r="AW284" s="13"/>
      <c r="AX284" s="14" t="s">
        <v>155</v>
      </c>
      <c r="AY284" s="13"/>
      <c r="AZ284" s="14">
        <v>5885.0</v>
      </c>
      <c r="BA284" s="13"/>
    </row>
    <row r="285">
      <c r="A285" s="11" t="s">
        <v>1608</v>
      </c>
      <c r="B285" s="11">
        <v>2696.0</v>
      </c>
      <c r="C285" s="12" t="b">
        <v>0</v>
      </c>
      <c r="D285" s="12" t="b">
        <v>1</v>
      </c>
      <c r="E285" s="12" t="b">
        <v>0</v>
      </c>
      <c r="F285" s="12" t="b">
        <v>0</v>
      </c>
      <c r="G285" s="12" t="b">
        <v>0</v>
      </c>
      <c r="H285" s="12" t="b">
        <v>0</v>
      </c>
      <c r="I285" s="13"/>
      <c r="J285" s="13"/>
      <c r="K285" s="12" t="b">
        <v>0</v>
      </c>
      <c r="L285" s="14" t="s">
        <v>1279</v>
      </c>
      <c r="M285" s="11" t="s">
        <v>1575</v>
      </c>
      <c r="N285" s="11" t="s">
        <v>1609</v>
      </c>
      <c r="O285" s="11" t="s">
        <v>1610</v>
      </c>
      <c r="P285" s="11" t="s">
        <v>1281</v>
      </c>
      <c r="Q285" s="11" t="s">
        <v>972</v>
      </c>
      <c r="R285" s="11" t="s">
        <v>1611</v>
      </c>
      <c r="S285" s="11" t="s">
        <v>1612</v>
      </c>
      <c r="U285" s="11" t="s">
        <v>1581</v>
      </c>
      <c r="W285" s="11" t="s">
        <v>1281</v>
      </c>
      <c r="X285" s="11" t="s">
        <v>1283</v>
      </c>
      <c r="Y285" s="11" t="s">
        <v>1578</v>
      </c>
      <c r="Z285" s="13"/>
      <c r="AA285" s="11" t="s">
        <v>151</v>
      </c>
      <c r="AB285" s="13"/>
      <c r="AC285" s="13"/>
      <c r="AD285" s="11" t="s">
        <v>1611</v>
      </c>
      <c r="AF285" s="13"/>
      <c r="AG285" s="11" t="s">
        <v>152</v>
      </c>
      <c r="AH285" s="11" t="s">
        <v>1284</v>
      </c>
      <c r="AJ285" s="11" t="s">
        <v>1613</v>
      </c>
      <c r="AK285" s="13"/>
      <c r="AL285" s="13"/>
      <c r="AM285" s="13"/>
      <c r="AN285" s="13"/>
      <c r="AO285" s="13"/>
      <c r="AP285" s="11" t="s">
        <v>1608</v>
      </c>
      <c r="AR285" s="13"/>
      <c r="AS285" s="13"/>
      <c r="AT285" s="12" t="b">
        <v>1</v>
      </c>
      <c r="AU285" s="13"/>
      <c r="AV285" s="14" t="s">
        <v>167</v>
      </c>
      <c r="AW285" s="13"/>
      <c r="AX285" s="14" t="s">
        <v>155</v>
      </c>
      <c r="AY285" s="13"/>
      <c r="AZ285" s="14">
        <v>5886.0</v>
      </c>
      <c r="BA285" s="13"/>
    </row>
    <row r="286">
      <c r="A286" s="11" t="s">
        <v>1614</v>
      </c>
      <c r="B286" s="11">
        <v>2697.0</v>
      </c>
      <c r="C286" s="12" t="b">
        <v>0</v>
      </c>
      <c r="D286" s="12" t="b">
        <v>1</v>
      </c>
      <c r="E286" s="12" t="b">
        <v>0</v>
      </c>
      <c r="F286" s="12" t="b">
        <v>0</v>
      </c>
      <c r="G286" s="12" t="b">
        <v>0</v>
      </c>
      <c r="H286" s="12" t="b">
        <v>0</v>
      </c>
      <c r="I286" s="13"/>
      <c r="J286" s="13"/>
      <c r="K286" s="12" t="b">
        <v>0</v>
      </c>
      <c r="L286" s="14" t="s">
        <v>1279</v>
      </c>
      <c r="M286" s="11" t="s">
        <v>1575</v>
      </c>
      <c r="N286" s="11" t="s">
        <v>1615</v>
      </c>
      <c r="O286" s="11" t="s">
        <v>1616</v>
      </c>
      <c r="P286" s="11" t="s">
        <v>1281</v>
      </c>
      <c r="Q286" s="11" t="s">
        <v>972</v>
      </c>
      <c r="R286" s="11" t="s">
        <v>1617</v>
      </c>
      <c r="S286" s="11" t="s">
        <v>1618</v>
      </c>
      <c r="U286" s="11" t="s">
        <v>1581</v>
      </c>
      <c r="W286" s="11" t="s">
        <v>1281</v>
      </c>
      <c r="X286" s="11" t="s">
        <v>1283</v>
      </c>
      <c r="Y286" s="11" t="s">
        <v>1578</v>
      </c>
      <c r="Z286" s="13"/>
      <c r="AA286" s="11" t="s">
        <v>151</v>
      </c>
      <c r="AB286" s="13"/>
      <c r="AC286" s="13"/>
      <c r="AD286" s="11" t="s">
        <v>1617</v>
      </c>
      <c r="AE286" s="13"/>
      <c r="AF286" s="13"/>
      <c r="AG286" s="11" t="s">
        <v>152</v>
      </c>
      <c r="AH286" s="11" t="s">
        <v>1284</v>
      </c>
      <c r="AJ286" s="11" t="s">
        <v>1283</v>
      </c>
      <c r="AK286" s="13"/>
      <c r="AL286" s="13"/>
      <c r="AM286" s="13"/>
      <c r="AN286" s="13"/>
      <c r="AO286" s="13"/>
      <c r="AP286" s="11" t="s">
        <v>1614</v>
      </c>
      <c r="AR286" s="13"/>
      <c r="AS286" s="13"/>
      <c r="AT286" s="12" t="b">
        <v>1</v>
      </c>
      <c r="AU286" s="13"/>
      <c r="AV286" s="14" t="s">
        <v>167</v>
      </c>
      <c r="AW286" s="13"/>
      <c r="AX286" s="14" t="s">
        <v>155</v>
      </c>
      <c r="AY286" s="13"/>
      <c r="AZ286" s="14">
        <v>5887.0</v>
      </c>
      <c r="BA286" s="13"/>
    </row>
    <row r="287">
      <c r="A287" s="11" t="s">
        <v>1619</v>
      </c>
      <c r="B287" s="11">
        <v>2702.0</v>
      </c>
      <c r="C287" s="12" t="b">
        <v>0</v>
      </c>
      <c r="D287" s="12" t="b">
        <v>1</v>
      </c>
      <c r="E287" s="12" t="b">
        <v>0</v>
      </c>
      <c r="F287" s="12" t="b">
        <v>0</v>
      </c>
      <c r="G287" s="12" t="b">
        <v>0</v>
      </c>
      <c r="H287" s="12" t="b">
        <v>1</v>
      </c>
      <c r="I287" s="13"/>
      <c r="J287" s="13"/>
      <c r="K287" s="12" t="b">
        <v>0</v>
      </c>
      <c r="L287" s="15">
        <v>44719.0</v>
      </c>
      <c r="M287" s="11" t="s">
        <v>256</v>
      </c>
      <c r="N287" s="11" t="s">
        <v>1620</v>
      </c>
      <c r="O287" s="11" t="s">
        <v>1001</v>
      </c>
      <c r="P287" s="11" t="s">
        <v>1600</v>
      </c>
      <c r="Q287" s="11" t="s">
        <v>972</v>
      </c>
      <c r="R287" s="11" t="s">
        <v>1002</v>
      </c>
      <c r="S287" s="11" t="s">
        <v>1003</v>
      </c>
      <c r="V287" s="13"/>
      <c r="W287" s="11" t="s">
        <v>1600</v>
      </c>
      <c r="X287" s="18" t="s">
        <v>1621</v>
      </c>
      <c r="Y287" s="11" t="s">
        <v>1002</v>
      </c>
      <c r="Z287" s="13"/>
      <c r="AA287" s="11" t="s">
        <v>151</v>
      </c>
      <c r="AB287" s="13"/>
      <c r="AC287" s="13"/>
      <c r="AD287" s="11" t="s">
        <v>1002</v>
      </c>
      <c r="AE287" s="13"/>
      <c r="AF287" s="13"/>
      <c r="AG287" s="11" t="s">
        <v>152</v>
      </c>
      <c r="AH287" s="11" t="s">
        <v>1601</v>
      </c>
      <c r="AJ287" s="11" t="s">
        <v>1622</v>
      </c>
      <c r="AK287" s="13"/>
      <c r="AL287" s="13"/>
      <c r="AM287" s="13"/>
      <c r="AN287" s="13"/>
      <c r="AO287" s="13"/>
      <c r="AP287" s="11" t="s">
        <v>1619</v>
      </c>
      <c r="AR287" s="13"/>
      <c r="AS287" s="13"/>
      <c r="AT287" s="12" t="b">
        <v>1</v>
      </c>
      <c r="AU287" s="13"/>
      <c r="AV287" s="14" t="s">
        <v>167</v>
      </c>
      <c r="AW287" s="13"/>
      <c r="AX287" s="14" t="s">
        <v>155</v>
      </c>
      <c r="AY287" s="13"/>
      <c r="AZ287" s="14">
        <v>5888.0</v>
      </c>
      <c r="BA287" s="13"/>
    </row>
    <row r="288">
      <c r="A288" s="11" t="s">
        <v>1623</v>
      </c>
      <c r="B288" s="11">
        <v>2704.0</v>
      </c>
      <c r="C288" s="12" t="b">
        <v>1</v>
      </c>
      <c r="D288" s="12" t="b">
        <v>1</v>
      </c>
      <c r="E288" s="12" t="b">
        <v>0</v>
      </c>
      <c r="F288" s="12" t="b">
        <v>0</v>
      </c>
      <c r="G288" s="12" t="b">
        <v>0</v>
      </c>
      <c r="H288" s="12" t="b">
        <v>0</v>
      </c>
      <c r="I288" s="13"/>
      <c r="J288" s="13"/>
      <c r="K288" s="12" t="b">
        <v>0</v>
      </c>
      <c r="L288" s="15">
        <v>44719.0</v>
      </c>
      <c r="M288" s="11" t="s">
        <v>1214</v>
      </c>
      <c r="N288" s="11" t="s">
        <v>1624</v>
      </c>
      <c r="O288" s="11" t="s">
        <v>1625</v>
      </c>
      <c r="P288" s="11" t="s">
        <v>1600</v>
      </c>
      <c r="Q288" s="11" t="s">
        <v>972</v>
      </c>
      <c r="R288" s="11" t="s">
        <v>1626</v>
      </c>
      <c r="S288" s="11" t="s">
        <v>1627</v>
      </c>
      <c r="U288" s="13"/>
      <c r="V288" s="13"/>
      <c r="W288" s="11" t="s">
        <v>1600</v>
      </c>
      <c r="X288" s="11" t="s">
        <v>1121</v>
      </c>
      <c r="Y288" s="11" t="s">
        <v>1626</v>
      </c>
      <c r="AA288" s="11" t="s">
        <v>151</v>
      </c>
      <c r="AB288" s="13"/>
      <c r="AC288" s="13"/>
      <c r="AD288" s="11" t="s">
        <v>1626</v>
      </c>
      <c r="AF288" s="13"/>
      <c r="AG288" s="11" t="s">
        <v>152</v>
      </c>
      <c r="AH288" s="11" t="s">
        <v>1601</v>
      </c>
      <c r="AJ288" s="11" t="s">
        <v>1628</v>
      </c>
      <c r="AL288" s="13"/>
      <c r="AM288" s="13"/>
      <c r="AN288" s="13"/>
      <c r="AO288" s="13"/>
      <c r="AP288" s="11" t="s">
        <v>1623</v>
      </c>
      <c r="AR288" s="13"/>
      <c r="AS288" s="13"/>
      <c r="AT288" s="12" t="b">
        <v>1</v>
      </c>
      <c r="AU288" s="13"/>
      <c r="AV288" s="14" t="s">
        <v>167</v>
      </c>
      <c r="AW288" s="13"/>
      <c r="AX288" s="14" t="s">
        <v>155</v>
      </c>
      <c r="AY288" s="13"/>
      <c r="AZ288" s="14">
        <v>5889.0</v>
      </c>
      <c r="BA288" s="13"/>
    </row>
    <row r="289">
      <c r="A289" s="11" t="s">
        <v>1629</v>
      </c>
      <c r="B289" s="11">
        <v>2705.0</v>
      </c>
      <c r="C289" s="12" t="b">
        <v>1</v>
      </c>
      <c r="D289" s="12" t="b">
        <v>1</v>
      </c>
      <c r="E289" s="12" t="b">
        <v>0</v>
      </c>
      <c r="F289" s="12" t="b">
        <v>0</v>
      </c>
      <c r="G289" s="12" t="b">
        <v>0</v>
      </c>
      <c r="H289" s="12" t="b">
        <v>1</v>
      </c>
      <c r="I289" s="13"/>
      <c r="J289" s="13"/>
      <c r="K289" s="12" t="b">
        <v>0</v>
      </c>
      <c r="L289" s="15">
        <v>44719.0</v>
      </c>
      <c r="M289" s="11" t="s">
        <v>230</v>
      </c>
      <c r="N289" s="11" t="s">
        <v>1630</v>
      </c>
      <c r="O289" s="11" t="s">
        <v>1082</v>
      </c>
      <c r="P289" s="11" t="s">
        <v>1600</v>
      </c>
      <c r="Q289" s="11" t="s">
        <v>972</v>
      </c>
      <c r="R289" s="11" t="s">
        <v>1083</v>
      </c>
      <c r="S289" s="11" t="s">
        <v>1084</v>
      </c>
      <c r="U289" s="13"/>
      <c r="V289" s="13"/>
      <c r="W289" s="11" t="s">
        <v>1600</v>
      </c>
      <c r="X289" s="18" t="s">
        <v>1631</v>
      </c>
      <c r="Y289" s="11" t="s">
        <v>1083</v>
      </c>
      <c r="AA289" s="11" t="s">
        <v>151</v>
      </c>
      <c r="AB289" s="13"/>
      <c r="AC289" s="13"/>
      <c r="AD289" s="11" t="s">
        <v>1083</v>
      </c>
      <c r="AF289" s="13"/>
      <c r="AG289" s="11" t="s">
        <v>152</v>
      </c>
      <c r="AH289" s="11" t="s">
        <v>1601</v>
      </c>
      <c r="AJ289" s="11" t="s">
        <v>1632</v>
      </c>
      <c r="AK289" s="13"/>
      <c r="AL289" s="13"/>
      <c r="AM289" s="13"/>
      <c r="AN289" s="13"/>
      <c r="AO289" s="13"/>
      <c r="AP289" s="11" t="s">
        <v>1629</v>
      </c>
      <c r="AR289" s="13"/>
      <c r="AS289" s="13"/>
      <c r="AT289" s="12" t="b">
        <v>1</v>
      </c>
      <c r="AU289" s="13"/>
      <c r="AV289" s="14" t="s">
        <v>167</v>
      </c>
      <c r="AW289" s="13"/>
      <c r="AX289" s="14" t="s">
        <v>155</v>
      </c>
      <c r="AY289" s="13"/>
      <c r="AZ289" s="14">
        <v>5890.0</v>
      </c>
      <c r="BA289" s="13"/>
    </row>
    <row r="290">
      <c r="A290" s="11" t="s">
        <v>1633</v>
      </c>
      <c r="B290" s="11">
        <v>2707.0</v>
      </c>
      <c r="C290" s="12" t="b">
        <v>1</v>
      </c>
      <c r="D290" s="12" t="b">
        <v>1</v>
      </c>
      <c r="E290" s="12" t="b">
        <v>0</v>
      </c>
      <c r="F290" s="12" t="b">
        <v>0</v>
      </c>
      <c r="G290" s="12" t="b">
        <v>0</v>
      </c>
      <c r="H290" s="12" t="b">
        <v>0</v>
      </c>
      <c r="I290" s="13"/>
      <c r="J290" s="13"/>
      <c r="K290" s="12" t="b">
        <v>0</v>
      </c>
      <c r="L290" s="15">
        <v>44719.0</v>
      </c>
      <c r="M290" s="11" t="s">
        <v>1634</v>
      </c>
      <c r="N290" s="11" t="s">
        <v>1635</v>
      </c>
      <c r="O290" s="11" t="s">
        <v>1636</v>
      </c>
      <c r="P290" s="11" t="s">
        <v>1600</v>
      </c>
      <c r="Q290" s="11" t="s">
        <v>972</v>
      </c>
      <c r="R290" s="11" t="s">
        <v>1637</v>
      </c>
      <c r="S290" s="11" t="s">
        <v>1638</v>
      </c>
      <c r="W290" s="11" t="s">
        <v>1600</v>
      </c>
      <c r="Y290" s="11" t="s">
        <v>1637</v>
      </c>
      <c r="Z290" s="13"/>
      <c r="AA290" s="11" t="s">
        <v>151</v>
      </c>
      <c r="AB290" s="13"/>
      <c r="AC290" s="13"/>
      <c r="AD290" s="11" t="s">
        <v>1637</v>
      </c>
      <c r="AE290" s="13"/>
      <c r="AF290" s="13"/>
      <c r="AG290" s="11" t="s">
        <v>152</v>
      </c>
      <c r="AH290" s="11" t="s">
        <v>1601</v>
      </c>
      <c r="AJ290" s="11" t="s">
        <v>1639</v>
      </c>
      <c r="AL290" s="13"/>
      <c r="AM290" s="13"/>
      <c r="AN290" s="13"/>
      <c r="AO290" s="13"/>
      <c r="AP290" s="11" t="s">
        <v>1633</v>
      </c>
      <c r="AR290" s="13"/>
      <c r="AS290" s="13"/>
      <c r="AT290" s="12" t="b">
        <v>1</v>
      </c>
      <c r="AU290" s="13"/>
      <c r="AV290" s="14" t="s">
        <v>167</v>
      </c>
      <c r="AW290" s="13"/>
      <c r="AX290" s="14" t="s">
        <v>155</v>
      </c>
      <c r="AY290" s="13"/>
      <c r="AZ290" s="14">
        <v>5891.0</v>
      </c>
      <c r="BA290" s="13"/>
    </row>
    <row r="291">
      <c r="A291" s="11" t="s">
        <v>1640</v>
      </c>
      <c r="B291" s="11">
        <v>2718.0</v>
      </c>
      <c r="C291" s="12" t="b">
        <v>1</v>
      </c>
      <c r="D291" s="12" t="b">
        <v>1</v>
      </c>
      <c r="E291" s="12" t="b">
        <v>0</v>
      </c>
      <c r="F291" s="12" t="b">
        <v>0</v>
      </c>
      <c r="G291" s="12" t="b">
        <v>0</v>
      </c>
      <c r="H291" s="12" t="b">
        <v>1</v>
      </c>
      <c r="I291" s="13"/>
      <c r="J291" s="13"/>
      <c r="K291" s="12" t="b">
        <v>0</v>
      </c>
      <c r="L291" s="15">
        <v>44719.0</v>
      </c>
      <c r="M291" s="11" t="s">
        <v>1203</v>
      </c>
      <c r="N291" s="11" t="s">
        <v>1641</v>
      </c>
      <c r="O291" s="11" t="s">
        <v>1642</v>
      </c>
      <c r="P291" s="11" t="s">
        <v>1600</v>
      </c>
      <c r="Q291" s="11" t="s">
        <v>972</v>
      </c>
      <c r="R291" s="11" t="s">
        <v>1643</v>
      </c>
      <c r="S291" s="11" t="s">
        <v>1644</v>
      </c>
      <c r="U291" s="13"/>
      <c r="V291" s="13"/>
      <c r="W291" s="11" t="s">
        <v>1600</v>
      </c>
      <c r="Y291" s="11" t="s">
        <v>1643</v>
      </c>
      <c r="AA291" s="11" t="s">
        <v>151</v>
      </c>
      <c r="AB291" s="13"/>
      <c r="AC291" s="13"/>
      <c r="AD291" s="11" t="s">
        <v>1643</v>
      </c>
      <c r="AF291" s="13"/>
      <c r="AG291" s="11" t="s">
        <v>152</v>
      </c>
      <c r="AH291" s="11" t="s">
        <v>1601</v>
      </c>
      <c r="AJ291" s="13"/>
      <c r="AK291" s="13"/>
      <c r="AL291" s="13"/>
      <c r="AM291" s="13"/>
      <c r="AN291" s="13"/>
      <c r="AO291" s="13"/>
      <c r="AP291" s="11" t="s">
        <v>1640</v>
      </c>
      <c r="AR291" s="13"/>
      <c r="AS291" s="13"/>
      <c r="AT291" s="12" t="b">
        <v>1</v>
      </c>
      <c r="AU291" s="13"/>
      <c r="AV291" s="14" t="s">
        <v>167</v>
      </c>
      <c r="AW291" s="13"/>
      <c r="AX291" s="14" t="s">
        <v>155</v>
      </c>
      <c r="AY291" s="13"/>
      <c r="AZ291" s="14">
        <v>5892.0</v>
      </c>
      <c r="BA291" s="13"/>
    </row>
    <row r="292">
      <c r="A292" s="11" t="s">
        <v>1645</v>
      </c>
      <c r="B292" s="11">
        <v>2719.0</v>
      </c>
      <c r="C292" s="12" t="b">
        <v>1</v>
      </c>
      <c r="D292" s="12" t="b">
        <v>0</v>
      </c>
      <c r="E292" s="12" t="b">
        <v>0</v>
      </c>
      <c r="F292" s="12" t="b">
        <v>0</v>
      </c>
      <c r="G292" s="12" t="b">
        <v>0</v>
      </c>
      <c r="H292" s="12" t="b">
        <v>0</v>
      </c>
      <c r="I292" s="13"/>
      <c r="J292" s="13"/>
      <c r="K292" s="12" t="b">
        <v>0</v>
      </c>
      <c r="L292" s="14" t="s">
        <v>1646</v>
      </c>
      <c r="M292" s="11" t="s">
        <v>1095</v>
      </c>
      <c r="N292" s="11" t="s">
        <v>1647</v>
      </c>
      <c r="O292" s="11" t="s">
        <v>1648</v>
      </c>
      <c r="P292" s="11" t="s">
        <v>1649</v>
      </c>
      <c r="Q292" s="11" t="s">
        <v>162</v>
      </c>
      <c r="R292" s="11" t="s">
        <v>1650</v>
      </c>
      <c r="S292" s="11" t="s">
        <v>1651</v>
      </c>
      <c r="T292" s="11" t="s">
        <v>1652</v>
      </c>
      <c r="U292" s="11" t="s">
        <v>1100</v>
      </c>
      <c r="W292" s="11" t="s">
        <v>1649</v>
      </c>
      <c r="Y292" s="11" t="s">
        <v>1650</v>
      </c>
      <c r="AA292" s="11" t="s">
        <v>307</v>
      </c>
      <c r="AB292" s="13"/>
      <c r="AC292" s="13"/>
      <c r="AD292" s="11" t="s">
        <v>1650</v>
      </c>
      <c r="AF292" s="13"/>
      <c r="AG292" s="11" t="s">
        <v>152</v>
      </c>
      <c r="AH292" s="11" t="s">
        <v>1653</v>
      </c>
      <c r="AJ292" s="13"/>
      <c r="AK292" s="13"/>
      <c r="AL292" s="13"/>
      <c r="AM292" s="13"/>
      <c r="AN292" s="13"/>
      <c r="AO292" s="13"/>
      <c r="AP292" s="11" t="s">
        <v>1645</v>
      </c>
      <c r="AR292" s="13"/>
      <c r="AS292" s="13"/>
      <c r="AT292" s="12" t="b">
        <v>1</v>
      </c>
      <c r="AU292" s="13"/>
      <c r="AV292" s="14" t="s">
        <v>167</v>
      </c>
      <c r="AW292" s="13"/>
      <c r="AX292" s="14" t="s">
        <v>155</v>
      </c>
      <c r="AY292" s="13"/>
      <c r="AZ292" s="14">
        <v>5893.0</v>
      </c>
      <c r="BA292" s="13"/>
    </row>
    <row r="293">
      <c r="A293" s="11" t="s">
        <v>1654</v>
      </c>
      <c r="B293" s="11">
        <v>2740.0</v>
      </c>
      <c r="C293" s="12" t="b">
        <v>1</v>
      </c>
      <c r="D293" s="12" t="b">
        <v>1</v>
      </c>
      <c r="E293" s="12" t="b">
        <v>0</v>
      </c>
      <c r="F293" s="12" t="b">
        <v>0</v>
      </c>
      <c r="G293" s="12" t="b">
        <v>0</v>
      </c>
      <c r="H293" s="12" t="b">
        <v>1</v>
      </c>
      <c r="I293" s="13"/>
      <c r="J293" s="13"/>
      <c r="K293" s="12" t="b">
        <v>0</v>
      </c>
      <c r="L293" s="15">
        <v>44719.0</v>
      </c>
      <c r="M293" s="11" t="s">
        <v>643</v>
      </c>
      <c r="N293" s="11" t="s">
        <v>1655</v>
      </c>
      <c r="O293" s="11" t="s">
        <v>1075</v>
      </c>
      <c r="P293" s="11" t="s">
        <v>1600</v>
      </c>
      <c r="Q293" s="11" t="s">
        <v>972</v>
      </c>
      <c r="R293" s="11" t="s">
        <v>1076</v>
      </c>
      <c r="S293" s="11" t="s">
        <v>1077</v>
      </c>
      <c r="W293" s="11" t="s">
        <v>1600</v>
      </c>
      <c r="Y293" s="11" t="s">
        <v>1076</v>
      </c>
      <c r="Z293" s="13"/>
      <c r="AA293" s="11" t="s">
        <v>151</v>
      </c>
      <c r="AB293" s="13"/>
      <c r="AC293" s="13"/>
      <c r="AD293" s="11" t="s">
        <v>1076</v>
      </c>
      <c r="AE293" s="13"/>
      <c r="AF293" s="13"/>
      <c r="AG293" s="11" t="s">
        <v>152</v>
      </c>
      <c r="AH293" s="11" t="s">
        <v>1601</v>
      </c>
      <c r="AJ293" s="13"/>
      <c r="AK293" s="13"/>
      <c r="AL293" s="13"/>
      <c r="AM293" s="13"/>
      <c r="AN293" s="13"/>
      <c r="AO293" s="13"/>
      <c r="AP293" s="11" t="s">
        <v>1654</v>
      </c>
      <c r="AR293" s="13"/>
      <c r="AS293" s="13"/>
      <c r="AT293" s="12" t="b">
        <v>1</v>
      </c>
      <c r="AU293" s="13"/>
      <c r="AV293" s="14" t="s">
        <v>167</v>
      </c>
      <c r="AW293" s="13"/>
      <c r="AX293" s="14" t="s">
        <v>155</v>
      </c>
      <c r="AY293" s="13"/>
      <c r="AZ293" s="14">
        <v>5894.0</v>
      </c>
      <c r="BA293" s="13"/>
    </row>
    <row r="294">
      <c r="A294" s="11" t="s">
        <v>1656</v>
      </c>
      <c r="B294" s="11">
        <v>2742.0</v>
      </c>
      <c r="C294" s="12" t="b">
        <v>1</v>
      </c>
      <c r="D294" s="12" t="b">
        <v>1</v>
      </c>
      <c r="E294" s="12" t="b">
        <v>0</v>
      </c>
      <c r="F294" s="12" t="b">
        <v>0</v>
      </c>
      <c r="G294" s="12" t="b">
        <v>0</v>
      </c>
      <c r="H294" s="12" t="b">
        <v>0</v>
      </c>
      <c r="I294" s="15">
        <v>44870.0</v>
      </c>
      <c r="J294" s="15">
        <v>44870.0</v>
      </c>
      <c r="K294" s="12" t="b">
        <v>0</v>
      </c>
      <c r="L294" s="14" t="s">
        <v>1279</v>
      </c>
      <c r="M294" s="11" t="s">
        <v>1657</v>
      </c>
      <c r="N294" s="11" t="s">
        <v>1658</v>
      </c>
      <c r="O294" s="11" t="s">
        <v>1659</v>
      </c>
      <c r="P294" s="11" t="s">
        <v>1281</v>
      </c>
      <c r="Q294" s="11" t="s">
        <v>972</v>
      </c>
      <c r="R294" s="11" t="s">
        <v>1660</v>
      </c>
      <c r="S294" s="11" t="s">
        <v>1661</v>
      </c>
      <c r="U294" s="11" t="s">
        <v>1662</v>
      </c>
      <c r="W294" s="11" t="s">
        <v>1281</v>
      </c>
      <c r="Y294" s="13"/>
      <c r="Z294" s="13"/>
      <c r="AA294" s="11" t="s">
        <v>151</v>
      </c>
      <c r="AB294" s="13"/>
      <c r="AC294" s="13"/>
      <c r="AD294" s="11" t="s">
        <v>1660</v>
      </c>
      <c r="AF294" s="13"/>
      <c r="AG294" s="11" t="s">
        <v>152</v>
      </c>
      <c r="AH294" s="11" t="s">
        <v>1284</v>
      </c>
      <c r="AI294" s="11" t="s">
        <v>154</v>
      </c>
      <c r="AJ294" s="13"/>
      <c r="AK294" s="13"/>
      <c r="AL294" s="13"/>
      <c r="AM294" s="13"/>
      <c r="AN294" s="13"/>
      <c r="AO294" s="13"/>
      <c r="AP294" s="11" t="s">
        <v>1656</v>
      </c>
      <c r="AR294" s="13"/>
      <c r="AS294" s="13"/>
      <c r="AT294" s="12" t="b">
        <v>1</v>
      </c>
      <c r="AU294" s="13"/>
      <c r="AV294" s="14" t="s">
        <v>167</v>
      </c>
      <c r="AW294" s="13"/>
      <c r="AX294" s="14" t="s">
        <v>155</v>
      </c>
      <c r="AY294" s="13"/>
      <c r="AZ294" s="14">
        <v>5895.0</v>
      </c>
      <c r="BA294" s="13"/>
    </row>
    <row r="295">
      <c r="A295" s="11" t="s">
        <v>1663</v>
      </c>
      <c r="B295" s="11">
        <v>2743.0</v>
      </c>
      <c r="C295" s="12" t="b">
        <v>1</v>
      </c>
      <c r="D295" s="12" t="b">
        <v>1</v>
      </c>
      <c r="E295" s="12" t="b">
        <v>0</v>
      </c>
      <c r="F295" s="12" t="b">
        <v>0</v>
      </c>
      <c r="G295" s="12" t="b">
        <v>0</v>
      </c>
      <c r="H295" s="12" t="b">
        <v>0</v>
      </c>
      <c r="I295" s="15">
        <v>44870.0</v>
      </c>
      <c r="J295" s="15">
        <v>44870.0</v>
      </c>
      <c r="K295" s="12" t="b">
        <v>0</v>
      </c>
      <c r="L295" s="14" t="s">
        <v>1279</v>
      </c>
      <c r="M295" s="11" t="s">
        <v>1657</v>
      </c>
      <c r="N295" s="11" t="s">
        <v>1664</v>
      </c>
      <c r="O295" s="11" t="s">
        <v>1665</v>
      </c>
      <c r="P295" s="11" t="s">
        <v>1281</v>
      </c>
      <c r="Q295" s="11" t="s">
        <v>972</v>
      </c>
      <c r="R295" s="11" t="s">
        <v>1666</v>
      </c>
      <c r="S295" s="11" t="s">
        <v>1667</v>
      </c>
      <c r="U295" s="11" t="s">
        <v>1662</v>
      </c>
      <c r="W295" s="11" t="s">
        <v>1281</v>
      </c>
      <c r="Y295" s="13"/>
      <c r="Z295" s="13"/>
      <c r="AA295" s="11" t="s">
        <v>151</v>
      </c>
      <c r="AB295" s="13"/>
      <c r="AC295" s="13"/>
      <c r="AD295" s="11" t="s">
        <v>1666</v>
      </c>
      <c r="AE295" s="13"/>
      <c r="AF295" s="13"/>
      <c r="AG295" s="11" t="s">
        <v>152</v>
      </c>
      <c r="AH295" s="11" t="s">
        <v>1284</v>
      </c>
      <c r="AI295" s="11" t="s">
        <v>154</v>
      </c>
      <c r="AJ295" s="13"/>
      <c r="AK295" s="13"/>
      <c r="AL295" s="13"/>
      <c r="AM295" s="13"/>
      <c r="AN295" s="13"/>
      <c r="AO295" s="13"/>
      <c r="AP295" s="11" t="s">
        <v>1663</v>
      </c>
      <c r="AR295" s="13"/>
      <c r="AS295" s="13"/>
      <c r="AT295" s="12" t="b">
        <v>1</v>
      </c>
      <c r="AU295" s="13"/>
      <c r="AV295" s="14" t="s">
        <v>167</v>
      </c>
      <c r="AW295" s="13"/>
      <c r="AX295" s="14" t="s">
        <v>155</v>
      </c>
      <c r="AY295" s="13"/>
      <c r="AZ295" s="14">
        <v>5896.0</v>
      </c>
      <c r="BA295" s="13"/>
    </row>
    <row r="296">
      <c r="A296" s="11" t="s">
        <v>1668</v>
      </c>
      <c r="B296" s="11">
        <v>2744.0</v>
      </c>
      <c r="C296" s="12" t="b">
        <v>1</v>
      </c>
      <c r="D296" s="12" t="b">
        <v>0</v>
      </c>
      <c r="E296" s="12" t="b">
        <v>0</v>
      </c>
      <c r="F296" s="12" t="b">
        <v>0</v>
      </c>
      <c r="G296" s="12" t="b">
        <v>0</v>
      </c>
      <c r="H296" s="12" t="b">
        <v>0</v>
      </c>
      <c r="I296" s="15">
        <v>44870.0</v>
      </c>
      <c r="J296" s="15">
        <v>44870.0</v>
      </c>
      <c r="K296" s="12" t="b">
        <v>0</v>
      </c>
      <c r="L296" s="14" t="s">
        <v>1279</v>
      </c>
      <c r="M296" s="11" t="s">
        <v>1657</v>
      </c>
      <c r="N296" s="11" t="s">
        <v>1669</v>
      </c>
      <c r="O296" s="11" t="s">
        <v>1670</v>
      </c>
      <c r="P296" s="11" t="s">
        <v>1281</v>
      </c>
      <c r="Q296" s="11" t="s">
        <v>972</v>
      </c>
      <c r="R296" s="11" t="s">
        <v>1671</v>
      </c>
      <c r="S296" s="11" t="s">
        <v>1672</v>
      </c>
      <c r="U296" s="11" t="s">
        <v>1662</v>
      </c>
      <c r="W296" s="11" t="s">
        <v>1281</v>
      </c>
      <c r="Y296" s="13"/>
      <c r="Z296" s="13"/>
      <c r="AA296" s="11" t="s">
        <v>151</v>
      </c>
      <c r="AB296" s="13"/>
      <c r="AC296" s="13"/>
      <c r="AD296" s="11" t="s">
        <v>1671</v>
      </c>
      <c r="AF296" s="13"/>
      <c r="AG296" s="11" t="s">
        <v>152</v>
      </c>
      <c r="AH296" s="11" t="s">
        <v>1284</v>
      </c>
      <c r="AI296" s="11" t="s">
        <v>154</v>
      </c>
      <c r="AJ296" s="13"/>
      <c r="AK296" s="13"/>
      <c r="AL296" s="13"/>
      <c r="AM296" s="13"/>
      <c r="AN296" s="13"/>
      <c r="AO296" s="13"/>
      <c r="AP296" s="11" t="s">
        <v>1668</v>
      </c>
      <c r="AR296" s="13"/>
      <c r="AS296" s="13"/>
      <c r="AT296" s="12" t="b">
        <v>1</v>
      </c>
      <c r="AU296" s="13"/>
      <c r="AV296" s="14" t="s">
        <v>167</v>
      </c>
      <c r="AW296" s="13"/>
      <c r="AX296" s="14" t="s">
        <v>155</v>
      </c>
      <c r="AY296" s="13"/>
      <c r="AZ296" s="14">
        <v>5897.0</v>
      </c>
      <c r="BA296" s="13"/>
    </row>
    <row r="297">
      <c r="A297" s="11" t="s">
        <v>1673</v>
      </c>
      <c r="B297" s="11">
        <v>2748.0</v>
      </c>
      <c r="C297" s="12" t="b">
        <v>1</v>
      </c>
      <c r="D297" s="12" t="b">
        <v>0</v>
      </c>
      <c r="E297" s="12" t="b">
        <v>0</v>
      </c>
      <c r="F297" s="12" t="b">
        <v>0</v>
      </c>
      <c r="G297" s="12" t="b">
        <v>0</v>
      </c>
      <c r="H297" s="12" t="b">
        <v>0</v>
      </c>
      <c r="I297" s="14" t="s">
        <v>1279</v>
      </c>
      <c r="J297" s="14" t="s">
        <v>1279</v>
      </c>
      <c r="K297" s="12" t="b">
        <v>0</v>
      </c>
      <c r="L297" s="14" t="s">
        <v>1674</v>
      </c>
      <c r="M297" s="11" t="s">
        <v>203</v>
      </c>
      <c r="N297" s="11" t="s">
        <v>1675</v>
      </c>
      <c r="O297" s="11" t="s">
        <v>1460</v>
      </c>
      <c r="P297" s="11" t="s">
        <v>1676</v>
      </c>
      <c r="Q297" s="11" t="s">
        <v>162</v>
      </c>
      <c r="R297" s="11" t="s">
        <v>1461</v>
      </c>
      <c r="S297" s="11" t="s">
        <v>1462</v>
      </c>
      <c r="T297" s="11" t="s">
        <v>1677</v>
      </c>
      <c r="U297" s="11" t="s">
        <v>1464</v>
      </c>
      <c r="W297" s="11" t="s">
        <v>1676</v>
      </c>
      <c r="Y297" s="11" t="s">
        <v>1465</v>
      </c>
      <c r="Z297" s="13"/>
      <c r="AA297" s="11" t="s">
        <v>215</v>
      </c>
      <c r="AB297" s="13"/>
      <c r="AC297" s="13"/>
      <c r="AD297" s="11" t="s">
        <v>1461</v>
      </c>
      <c r="AE297" s="13"/>
      <c r="AF297" s="14">
        <v>0.0</v>
      </c>
      <c r="AG297" s="11" t="s">
        <v>152</v>
      </c>
      <c r="AH297" s="11" t="s">
        <v>1678</v>
      </c>
      <c r="AJ297" s="13"/>
      <c r="AK297" s="13"/>
      <c r="AL297" s="13"/>
      <c r="AM297" s="13"/>
      <c r="AN297" s="13"/>
      <c r="AO297" s="13"/>
      <c r="AP297" s="11" t="s">
        <v>1673</v>
      </c>
      <c r="AR297" s="13"/>
      <c r="AS297" s="13"/>
      <c r="AT297" s="12" t="b">
        <v>1</v>
      </c>
      <c r="AU297" s="13"/>
      <c r="AV297" s="14" t="s">
        <v>167</v>
      </c>
      <c r="AW297" s="13"/>
      <c r="AX297" s="14" t="s">
        <v>155</v>
      </c>
      <c r="AY297" s="13"/>
      <c r="AZ297" s="14">
        <v>5898.0</v>
      </c>
      <c r="BA297" s="13"/>
    </row>
    <row r="298">
      <c r="A298" s="11" t="s">
        <v>1679</v>
      </c>
      <c r="B298" s="11">
        <v>2751.0</v>
      </c>
      <c r="C298" s="12" t="b">
        <v>1</v>
      </c>
      <c r="D298" s="12" t="b">
        <v>1</v>
      </c>
      <c r="E298" s="12" t="b">
        <v>0</v>
      </c>
      <c r="F298" s="12" t="b">
        <v>0</v>
      </c>
      <c r="G298" s="12" t="b">
        <v>0</v>
      </c>
      <c r="H298" s="12" t="b">
        <v>0</v>
      </c>
      <c r="I298" s="13"/>
      <c r="J298" s="13"/>
      <c r="K298" s="12" t="b">
        <v>0</v>
      </c>
      <c r="L298" s="15">
        <v>44719.0</v>
      </c>
      <c r="M298" s="11" t="s">
        <v>1274</v>
      </c>
      <c r="N298" s="11" t="s">
        <v>1680</v>
      </c>
      <c r="O298" s="11" t="s">
        <v>1295</v>
      </c>
      <c r="P298" s="11" t="s">
        <v>1600</v>
      </c>
      <c r="Q298" s="11" t="s">
        <v>972</v>
      </c>
      <c r="R298" s="11" t="s">
        <v>1296</v>
      </c>
      <c r="S298" s="11" t="s">
        <v>1297</v>
      </c>
      <c r="V298" s="13"/>
      <c r="W298" s="11" t="s">
        <v>1600</v>
      </c>
      <c r="X298" s="11" t="s">
        <v>1121</v>
      </c>
      <c r="Y298" s="11" t="s">
        <v>1296</v>
      </c>
      <c r="AA298" s="11" t="s">
        <v>151</v>
      </c>
      <c r="AB298" s="13"/>
      <c r="AC298" s="13"/>
      <c r="AD298" s="11" t="s">
        <v>1296</v>
      </c>
      <c r="AF298" s="13"/>
      <c r="AG298" s="11" t="s">
        <v>152</v>
      </c>
      <c r="AH298" s="11" t="s">
        <v>1601</v>
      </c>
      <c r="AJ298" s="11" t="s">
        <v>1121</v>
      </c>
      <c r="AK298" s="13"/>
      <c r="AL298" s="13"/>
      <c r="AM298" s="13"/>
      <c r="AN298" s="13"/>
      <c r="AO298" s="13"/>
      <c r="AP298" s="11" t="s">
        <v>1679</v>
      </c>
      <c r="AR298" s="13"/>
      <c r="AS298" s="13"/>
      <c r="AT298" s="12" t="b">
        <v>1</v>
      </c>
      <c r="AU298" s="13"/>
      <c r="AV298" s="14" t="s">
        <v>167</v>
      </c>
      <c r="AW298" s="13"/>
      <c r="AX298" s="14" t="s">
        <v>155</v>
      </c>
      <c r="AY298" s="13"/>
      <c r="AZ298" s="14">
        <v>5899.0</v>
      </c>
      <c r="BA298" s="13"/>
    </row>
    <row r="299">
      <c r="A299" s="11" t="s">
        <v>1681</v>
      </c>
      <c r="B299" s="11">
        <v>2752.0</v>
      </c>
      <c r="C299" s="12" t="b">
        <v>1</v>
      </c>
      <c r="D299" s="12" t="b">
        <v>1</v>
      </c>
      <c r="E299" s="12" t="b">
        <v>0</v>
      </c>
      <c r="F299" s="12" t="b">
        <v>0</v>
      </c>
      <c r="G299" s="12" t="b">
        <v>0</v>
      </c>
      <c r="H299" s="12" t="b">
        <v>1</v>
      </c>
      <c r="I299" s="13"/>
      <c r="J299" s="13"/>
      <c r="K299" s="12" t="b">
        <v>0</v>
      </c>
      <c r="L299" s="15">
        <v>44719.0</v>
      </c>
      <c r="M299" s="11" t="s">
        <v>1657</v>
      </c>
      <c r="N299" s="11" t="s">
        <v>1682</v>
      </c>
      <c r="O299" s="11" t="s">
        <v>1665</v>
      </c>
      <c r="P299" s="11" t="s">
        <v>1600</v>
      </c>
      <c r="Q299" s="11" t="s">
        <v>972</v>
      </c>
      <c r="R299" s="11" t="s">
        <v>1666</v>
      </c>
      <c r="S299" s="11" t="s">
        <v>1667</v>
      </c>
      <c r="W299" s="11" t="s">
        <v>1600</v>
      </c>
      <c r="Y299" s="11" t="s">
        <v>1666</v>
      </c>
      <c r="Z299" s="13"/>
      <c r="AA299" s="11" t="s">
        <v>151</v>
      </c>
      <c r="AB299" s="13"/>
      <c r="AC299" s="13"/>
      <c r="AD299" s="11" t="s">
        <v>1666</v>
      </c>
      <c r="AE299" s="13"/>
      <c r="AF299" s="13"/>
      <c r="AG299" s="11" t="s">
        <v>152</v>
      </c>
      <c r="AH299" s="11" t="s">
        <v>1601</v>
      </c>
      <c r="AJ299" s="13"/>
      <c r="AK299" s="13"/>
      <c r="AL299" s="13"/>
      <c r="AM299" s="13"/>
      <c r="AN299" s="13"/>
      <c r="AO299" s="13"/>
      <c r="AP299" s="11" t="s">
        <v>1681</v>
      </c>
      <c r="AR299" s="13"/>
      <c r="AS299" s="13"/>
      <c r="AT299" s="12" t="b">
        <v>1</v>
      </c>
      <c r="AU299" s="13"/>
      <c r="AV299" s="14" t="s">
        <v>167</v>
      </c>
      <c r="AW299" s="13"/>
      <c r="AX299" s="14" t="s">
        <v>155</v>
      </c>
      <c r="AY299" s="13"/>
      <c r="AZ299" s="14">
        <v>5900.0</v>
      </c>
      <c r="BA299" s="13"/>
    </row>
    <row r="300">
      <c r="A300" s="11" t="s">
        <v>1683</v>
      </c>
      <c r="B300" s="11">
        <v>2754.0</v>
      </c>
      <c r="C300" s="12" t="b">
        <v>1</v>
      </c>
      <c r="D300" s="12" t="b">
        <v>1</v>
      </c>
      <c r="E300" s="12" t="b">
        <v>0</v>
      </c>
      <c r="F300" s="12" t="b">
        <v>0</v>
      </c>
      <c r="G300" s="12" t="b">
        <v>0</v>
      </c>
      <c r="H300" s="12" t="b">
        <v>0</v>
      </c>
      <c r="I300" s="15">
        <v>44900.0</v>
      </c>
      <c r="J300" s="15">
        <v>44900.0</v>
      </c>
      <c r="K300" s="12" t="b">
        <v>0</v>
      </c>
      <c r="L300" s="14" t="s">
        <v>1279</v>
      </c>
      <c r="M300" s="11" t="s">
        <v>1634</v>
      </c>
      <c r="N300" s="11" t="s">
        <v>1684</v>
      </c>
      <c r="O300" s="11" t="s">
        <v>1636</v>
      </c>
      <c r="P300" s="11" t="s">
        <v>1281</v>
      </c>
      <c r="Q300" s="11" t="s">
        <v>972</v>
      </c>
      <c r="R300" s="11" t="s">
        <v>1637</v>
      </c>
      <c r="S300" s="11" t="s">
        <v>1638</v>
      </c>
      <c r="W300" s="11" t="s">
        <v>1281</v>
      </c>
      <c r="X300" s="11" t="s">
        <v>1283</v>
      </c>
      <c r="Y300" s="13"/>
      <c r="Z300" s="13"/>
      <c r="AA300" s="11" t="s">
        <v>151</v>
      </c>
      <c r="AB300" s="13"/>
      <c r="AC300" s="13"/>
      <c r="AD300" s="11" t="s">
        <v>1637</v>
      </c>
      <c r="AE300" s="13"/>
      <c r="AF300" s="13"/>
      <c r="AG300" s="11" t="s">
        <v>152</v>
      </c>
      <c r="AH300" s="11" t="s">
        <v>1284</v>
      </c>
      <c r="AJ300" s="11" t="s">
        <v>1685</v>
      </c>
      <c r="AL300" s="13"/>
      <c r="AM300" s="13"/>
      <c r="AN300" s="13"/>
      <c r="AO300" s="13"/>
      <c r="AP300" s="11" t="s">
        <v>1683</v>
      </c>
      <c r="AR300" s="13"/>
      <c r="AS300" s="13"/>
      <c r="AT300" s="12" t="b">
        <v>1</v>
      </c>
      <c r="AU300" s="13"/>
      <c r="AV300" s="14" t="s">
        <v>167</v>
      </c>
      <c r="AW300" s="13"/>
      <c r="AX300" s="14" t="s">
        <v>155</v>
      </c>
      <c r="AY300" s="13"/>
      <c r="AZ300" s="14">
        <v>5901.0</v>
      </c>
      <c r="BA300" s="13"/>
    </row>
    <row r="301">
      <c r="A301" s="11" t="s">
        <v>1686</v>
      </c>
      <c r="B301" s="11">
        <v>2756.0</v>
      </c>
      <c r="C301" s="12" t="b">
        <v>0</v>
      </c>
      <c r="D301" s="12" t="b">
        <v>0</v>
      </c>
      <c r="E301" s="12" t="b">
        <v>0</v>
      </c>
      <c r="F301" s="12" t="b">
        <v>0</v>
      </c>
      <c r="G301" s="12" t="b">
        <v>0</v>
      </c>
      <c r="H301" s="12" t="b">
        <v>0</v>
      </c>
      <c r="I301" s="13"/>
      <c r="J301" s="13"/>
      <c r="K301" s="12" t="b">
        <v>0</v>
      </c>
      <c r="L301" s="15">
        <v>44719.0</v>
      </c>
      <c r="M301" s="11" t="s">
        <v>1687</v>
      </c>
      <c r="N301" s="11" t="s">
        <v>1688</v>
      </c>
      <c r="O301" s="11" t="s">
        <v>1689</v>
      </c>
      <c r="P301" s="11" t="s">
        <v>1600</v>
      </c>
      <c r="Q301" s="11" t="s">
        <v>972</v>
      </c>
      <c r="R301" s="11" t="s">
        <v>1690</v>
      </c>
      <c r="S301" s="11" t="s">
        <v>1099</v>
      </c>
      <c r="U301" s="13"/>
      <c r="V301" s="13"/>
      <c r="W301" s="11" t="s">
        <v>1600</v>
      </c>
      <c r="X301" s="11" t="s">
        <v>1691</v>
      </c>
      <c r="Y301" s="11" t="s">
        <v>1690</v>
      </c>
      <c r="AA301" s="11" t="s">
        <v>151</v>
      </c>
      <c r="AB301" s="13"/>
      <c r="AC301" s="13"/>
      <c r="AD301" s="11" t="s">
        <v>1690</v>
      </c>
      <c r="AF301" s="13"/>
      <c r="AG301" s="11" t="s">
        <v>152</v>
      </c>
      <c r="AH301" s="11" t="s">
        <v>1601</v>
      </c>
      <c r="AJ301" s="11" t="s">
        <v>1692</v>
      </c>
      <c r="AK301" s="13"/>
      <c r="AL301" s="13"/>
      <c r="AM301" s="13"/>
      <c r="AN301" s="13"/>
      <c r="AO301" s="13"/>
      <c r="AP301" s="11" t="s">
        <v>1686</v>
      </c>
      <c r="AR301" s="13"/>
      <c r="AS301" s="13"/>
      <c r="AT301" s="12" t="b">
        <v>1</v>
      </c>
      <c r="AU301" s="13"/>
      <c r="AV301" s="14" t="s">
        <v>167</v>
      </c>
      <c r="AW301" s="13"/>
      <c r="AX301" s="14" t="s">
        <v>155</v>
      </c>
      <c r="AY301" s="13"/>
      <c r="AZ301" s="14">
        <v>5902.0</v>
      </c>
      <c r="BA301" s="13"/>
    </row>
    <row r="302">
      <c r="A302" s="11" t="s">
        <v>1693</v>
      </c>
      <c r="B302" s="11">
        <v>2757.0</v>
      </c>
      <c r="C302" s="12" t="b">
        <v>0</v>
      </c>
      <c r="D302" s="12" t="b">
        <v>1</v>
      </c>
      <c r="E302" s="12" t="b">
        <v>0</v>
      </c>
      <c r="F302" s="12" t="b">
        <v>0</v>
      </c>
      <c r="G302" s="12" t="b">
        <v>0</v>
      </c>
      <c r="H302" s="12" t="b">
        <v>0</v>
      </c>
      <c r="I302" s="15">
        <v>44779.0</v>
      </c>
      <c r="J302" s="15">
        <v>44779.0</v>
      </c>
      <c r="K302" s="12" t="b">
        <v>0</v>
      </c>
      <c r="L302" s="14" t="s">
        <v>1268</v>
      </c>
      <c r="M302" s="11" t="s">
        <v>239</v>
      </c>
      <c r="N302" s="11" t="s">
        <v>1694</v>
      </c>
      <c r="O302" s="11" t="s">
        <v>1504</v>
      </c>
      <c r="P302" s="11" t="s">
        <v>1270</v>
      </c>
      <c r="Q302" s="11" t="s">
        <v>162</v>
      </c>
      <c r="R302" s="11" t="s">
        <v>1505</v>
      </c>
      <c r="S302" s="11" t="s">
        <v>1506</v>
      </c>
      <c r="T302" s="11" t="s">
        <v>1695</v>
      </c>
      <c r="U302" s="11" t="s">
        <v>1508</v>
      </c>
      <c r="W302" s="11" t="s">
        <v>1270</v>
      </c>
      <c r="Y302" s="11" t="s">
        <v>1430</v>
      </c>
      <c r="Z302" s="13"/>
      <c r="AA302" s="11" t="s">
        <v>151</v>
      </c>
      <c r="AB302" s="13"/>
      <c r="AC302" s="13"/>
      <c r="AD302" s="11" t="s">
        <v>1505</v>
      </c>
      <c r="AE302" s="13"/>
      <c r="AF302" s="14">
        <v>1.0</v>
      </c>
      <c r="AG302" s="11" t="s">
        <v>152</v>
      </c>
      <c r="AH302" s="11" t="s">
        <v>1272</v>
      </c>
      <c r="AJ302" s="13"/>
      <c r="AK302" s="13"/>
      <c r="AL302" s="13"/>
      <c r="AM302" s="13"/>
      <c r="AN302" s="11" t="s">
        <v>154</v>
      </c>
      <c r="AO302" s="13"/>
      <c r="AP302" s="11" t="s">
        <v>1693</v>
      </c>
      <c r="AR302" s="13"/>
      <c r="AS302" s="11" t="s">
        <v>154</v>
      </c>
      <c r="AT302" s="12" t="b">
        <v>1</v>
      </c>
      <c r="AU302" s="13"/>
      <c r="AV302" s="14" t="s">
        <v>167</v>
      </c>
      <c r="AW302" s="13"/>
      <c r="AX302" s="14" t="s">
        <v>155</v>
      </c>
      <c r="AY302" s="13"/>
      <c r="AZ302" s="14">
        <v>5903.0</v>
      </c>
      <c r="BA302" s="13"/>
    </row>
    <row r="303">
      <c r="A303" s="11" t="s">
        <v>1696</v>
      </c>
      <c r="B303" s="11">
        <v>2758.0</v>
      </c>
      <c r="C303" s="12" t="b">
        <v>0</v>
      </c>
      <c r="D303" s="12" t="b">
        <v>1</v>
      </c>
      <c r="E303" s="12" t="b">
        <v>0</v>
      </c>
      <c r="F303" s="12" t="b">
        <v>0</v>
      </c>
      <c r="G303" s="12" t="b">
        <v>0</v>
      </c>
      <c r="H303" s="12" t="b">
        <v>0</v>
      </c>
      <c r="I303" s="14" t="s">
        <v>1268</v>
      </c>
      <c r="J303" s="14" t="s">
        <v>1268</v>
      </c>
      <c r="K303" s="12" t="b">
        <v>0</v>
      </c>
      <c r="L303" s="14" t="s">
        <v>1352</v>
      </c>
      <c r="M303" s="11" t="s">
        <v>239</v>
      </c>
      <c r="N303" s="11" t="s">
        <v>1697</v>
      </c>
      <c r="O303" s="11" t="s">
        <v>1698</v>
      </c>
      <c r="P303" s="11" t="s">
        <v>1354</v>
      </c>
      <c r="Q303" s="11" t="s">
        <v>162</v>
      </c>
      <c r="R303" s="11" t="s">
        <v>1699</v>
      </c>
      <c r="S303" s="13"/>
      <c r="T303" s="11" t="s">
        <v>1695</v>
      </c>
      <c r="U303" s="11" t="s">
        <v>1508</v>
      </c>
      <c r="W303" s="11" t="s">
        <v>1354</v>
      </c>
      <c r="Y303" s="11" t="s">
        <v>1430</v>
      </c>
      <c r="Z303" s="13"/>
      <c r="AA303" s="11" t="s">
        <v>151</v>
      </c>
      <c r="AB303" s="13"/>
      <c r="AC303" s="13"/>
      <c r="AD303" s="11" t="s">
        <v>1699</v>
      </c>
      <c r="AE303" s="13"/>
      <c r="AF303" s="14">
        <v>1.0</v>
      </c>
      <c r="AG303" s="11" t="s">
        <v>152</v>
      </c>
      <c r="AH303" s="11" t="s">
        <v>1356</v>
      </c>
      <c r="AJ303" s="13"/>
      <c r="AK303" s="13"/>
      <c r="AL303" s="13"/>
      <c r="AM303" s="13"/>
      <c r="AN303" s="11" t="s">
        <v>154</v>
      </c>
      <c r="AO303" s="13"/>
      <c r="AP303" s="11" t="s">
        <v>1696</v>
      </c>
      <c r="AR303" s="13"/>
      <c r="AS303" s="11" t="s">
        <v>154</v>
      </c>
      <c r="AT303" s="12" t="b">
        <v>0</v>
      </c>
      <c r="AU303" s="13"/>
      <c r="AV303" s="15">
        <v>45910.0</v>
      </c>
      <c r="AW303" s="13"/>
      <c r="AX303" s="14" t="s">
        <v>155</v>
      </c>
      <c r="AY303" s="13"/>
      <c r="AZ303" s="14">
        <v>875.0</v>
      </c>
      <c r="BA303" s="13"/>
    </row>
    <row r="304">
      <c r="A304" s="11" t="s">
        <v>1700</v>
      </c>
      <c r="B304" s="11">
        <v>2759.0</v>
      </c>
      <c r="C304" s="12" t="b">
        <v>0</v>
      </c>
      <c r="D304" s="12" t="b">
        <v>1</v>
      </c>
      <c r="E304" s="12" t="b">
        <v>0</v>
      </c>
      <c r="F304" s="12" t="b">
        <v>0</v>
      </c>
      <c r="G304" s="12" t="b">
        <v>0</v>
      </c>
      <c r="H304" s="12" t="b">
        <v>0</v>
      </c>
      <c r="I304" s="14" t="s">
        <v>1268</v>
      </c>
      <c r="J304" s="14" t="s">
        <v>1268</v>
      </c>
      <c r="K304" s="12" t="b">
        <v>0</v>
      </c>
      <c r="L304" s="14" t="s">
        <v>1352</v>
      </c>
      <c r="M304" s="11" t="s">
        <v>239</v>
      </c>
      <c r="N304" s="11" t="s">
        <v>1701</v>
      </c>
      <c r="O304" s="11" t="s">
        <v>1702</v>
      </c>
      <c r="P304" s="11" t="s">
        <v>1354</v>
      </c>
      <c r="Q304" s="11" t="s">
        <v>162</v>
      </c>
      <c r="R304" s="11" t="s">
        <v>1703</v>
      </c>
      <c r="S304" s="13"/>
      <c r="T304" s="11" t="s">
        <v>1695</v>
      </c>
      <c r="U304" s="11" t="s">
        <v>1508</v>
      </c>
      <c r="W304" s="11" t="s">
        <v>1354</v>
      </c>
      <c r="Y304" s="11" t="s">
        <v>1430</v>
      </c>
      <c r="Z304" s="13"/>
      <c r="AA304" s="11" t="s">
        <v>151</v>
      </c>
      <c r="AB304" s="13"/>
      <c r="AC304" s="13"/>
      <c r="AD304" s="11" t="s">
        <v>1703</v>
      </c>
      <c r="AE304" s="13"/>
      <c r="AF304" s="14">
        <v>1.0</v>
      </c>
      <c r="AG304" s="11" t="s">
        <v>152</v>
      </c>
      <c r="AH304" s="11" t="s">
        <v>1356</v>
      </c>
      <c r="AI304" s="11" t="s">
        <v>154</v>
      </c>
      <c r="AJ304" s="13"/>
      <c r="AK304" s="13"/>
      <c r="AL304" s="13"/>
      <c r="AM304" s="13"/>
      <c r="AN304" s="11" t="s">
        <v>154</v>
      </c>
      <c r="AO304" s="13"/>
      <c r="AP304" s="11" t="s">
        <v>1700</v>
      </c>
      <c r="AR304" s="13"/>
      <c r="AS304" s="13"/>
      <c r="AT304" s="12" t="b">
        <v>0</v>
      </c>
      <c r="AU304" s="13"/>
      <c r="AV304" s="15">
        <v>45910.0</v>
      </c>
      <c r="AW304" s="13"/>
      <c r="AX304" s="14" t="s">
        <v>155</v>
      </c>
      <c r="AY304" s="13"/>
      <c r="AZ304" s="14">
        <v>877.0</v>
      </c>
      <c r="BA304" s="13"/>
    </row>
    <row r="305">
      <c r="A305" s="11" t="s">
        <v>1704</v>
      </c>
      <c r="B305" s="11">
        <v>2760.0</v>
      </c>
      <c r="C305" s="12" t="b">
        <v>0</v>
      </c>
      <c r="D305" s="12" t="b">
        <v>1</v>
      </c>
      <c r="E305" s="12" t="b">
        <v>0</v>
      </c>
      <c r="F305" s="12" t="b">
        <v>0</v>
      </c>
      <c r="G305" s="12" t="b">
        <v>0</v>
      </c>
      <c r="H305" s="12" t="b">
        <v>0</v>
      </c>
      <c r="I305" s="14" t="s">
        <v>1352</v>
      </c>
      <c r="J305" s="14" t="s">
        <v>1352</v>
      </c>
      <c r="K305" s="12" t="b">
        <v>0</v>
      </c>
      <c r="L305" s="14" t="s">
        <v>1515</v>
      </c>
      <c r="M305" s="11" t="s">
        <v>239</v>
      </c>
      <c r="N305" s="11" t="s">
        <v>1705</v>
      </c>
      <c r="O305" s="11" t="s">
        <v>1706</v>
      </c>
      <c r="P305" s="11" t="s">
        <v>1517</v>
      </c>
      <c r="Q305" s="11" t="s">
        <v>162</v>
      </c>
      <c r="R305" s="11" t="s">
        <v>1707</v>
      </c>
      <c r="S305" s="11" t="s">
        <v>1506</v>
      </c>
      <c r="T305" s="11" t="s">
        <v>1695</v>
      </c>
      <c r="U305" s="11" t="s">
        <v>1508</v>
      </c>
      <c r="W305" s="11" t="s">
        <v>1517</v>
      </c>
      <c r="Y305" s="11" t="s">
        <v>1430</v>
      </c>
      <c r="Z305" s="13"/>
      <c r="AA305" s="11" t="s">
        <v>151</v>
      </c>
      <c r="AB305" s="13"/>
      <c r="AC305" s="13"/>
      <c r="AD305" s="11" t="s">
        <v>1707</v>
      </c>
      <c r="AF305" s="14">
        <v>1.0</v>
      </c>
      <c r="AG305" s="11" t="s">
        <v>152</v>
      </c>
      <c r="AH305" s="11" t="s">
        <v>1518</v>
      </c>
      <c r="AI305" s="11" t="s">
        <v>154</v>
      </c>
      <c r="AJ305" s="13"/>
      <c r="AK305" s="13"/>
      <c r="AL305" s="13"/>
      <c r="AM305" s="13"/>
      <c r="AN305" s="11" t="s">
        <v>154</v>
      </c>
      <c r="AO305" s="13"/>
      <c r="AP305" s="11" t="s">
        <v>1704</v>
      </c>
      <c r="AR305" s="13"/>
      <c r="AS305" s="13"/>
      <c r="AT305" s="12" t="b">
        <v>1</v>
      </c>
      <c r="AU305" s="13"/>
      <c r="AV305" s="14" t="s">
        <v>167</v>
      </c>
      <c r="AW305" s="13"/>
      <c r="AX305" s="14" t="s">
        <v>155</v>
      </c>
      <c r="AY305" s="13"/>
      <c r="AZ305" s="14">
        <v>5904.0</v>
      </c>
      <c r="BA305" s="13"/>
    </row>
    <row r="306">
      <c r="A306" s="11" t="s">
        <v>1708</v>
      </c>
      <c r="B306" s="11">
        <v>2761.0</v>
      </c>
      <c r="C306" s="12" t="b">
        <v>0</v>
      </c>
      <c r="D306" s="12" t="b">
        <v>1</v>
      </c>
      <c r="E306" s="12" t="b">
        <v>0</v>
      </c>
      <c r="F306" s="12" t="b">
        <v>0</v>
      </c>
      <c r="G306" s="12" t="b">
        <v>0</v>
      </c>
      <c r="H306" s="12" t="b">
        <v>0</v>
      </c>
      <c r="I306" s="14" t="s">
        <v>1352</v>
      </c>
      <c r="J306" s="14" t="s">
        <v>1352</v>
      </c>
      <c r="K306" s="12" t="b">
        <v>0</v>
      </c>
      <c r="L306" s="14" t="s">
        <v>1515</v>
      </c>
      <c r="M306" s="11" t="s">
        <v>239</v>
      </c>
      <c r="N306" s="11" t="s">
        <v>1709</v>
      </c>
      <c r="O306" s="11" t="s">
        <v>1710</v>
      </c>
      <c r="P306" s="11" t="s">
        <v>1517</v>
      </c>
      <c r="Q306" s="11" t="s">
        <v>162</v>
      </c>
      <c r="R306" s="11" t="s">
        <v>1711</v>
      </c>
      <c r="S306" s="11" t="s">
        <v>331</v>
      </c>
      <c r="T306" s="11" t="s">
        <v>1695</v>
      </c>
      <c r="U306" s="11" t="s">
        <v>1508</v>
      </c>
      <c r="W306" s="11" t="s">
        <v>1517</v>
      </c>
      <c r="Y306" s="11" t="s">
        <v>1430</v>
      </c>
      <c r="Z306" s="13"/>
      <c r="AA306" s="11" t="s">
        <v>151</v>
      </c>
      <c r="AB306" s="13"/>
      <c r="AC306" s="13"/>
      <c r="AD306" s="11" t="s">
        <v>1711</v>
      </c>
      <c r="AF306" s="14">
        <v>1.0</v>
      </c>
      <c r="AG306" s="11" t="s">
        <v>152</v>
      </c>
      <c r="AH306" s="11" t="s">
        <v>1518</v>
      </c>
      <c r="AI306" s="11" t="s">
        <v>154</v>
      </c>
      <c r="AJ306" s="13"/>
      <c r="AK306" s="13"/>
      <c r="AL306" s="13"/>
      <c r="AM306" s="13"/>
      <c r="AN306" s="11" t="s">
        <v>154</v>
      </c>
      <c r="AO306" s="13"/>
      <c r="AP306" s="11" t="s">
        <v>1708</v>
      </c>
      <c r="AR306" s="13"/>
      <c r="AS306" s="11" t="s">
        <v>154</v>
      </c>
      <c r="AT306" s="12" t="b">
        <v>1</v>
      </c>
      <c r="AU306" s="13"/>
      <c r="AV306" s="14" t="s">
        <v>167</v>
      </c>
      <c r="AW306" s="13"/>
      <c r="AX306" s="14" t="s">
        <v>155</v>
      </c>
      <c r="AY306" s="13"/>
      <c r="AZ306" s="14">
        <v>5905.0</v>
      </c>
      <c r="BA306" s="13"/>
    </row>
    <row r="307">
      <c r="A307" s="11" t="s">
        <v>1712</v>
      </c>
      <c r="B307" s="11">
        <v>2762.0</v>
      </c>
      <c r="C307" s="12" t="b">
        <v>1</v>
      </c>
      <c r="D307" s="12" t="b">
        <v>0</v>
      </c>
      <c r="E307" s="12" t="b">
        <v>0</v>
      </c>
      <c r="F307" s="12" t="b">
        <v>0</v>
      </c>
      <c r="G307" s="12" t="b">
        <v>0</v>
      </c>
      <c r="H307" s="12" t="b">
        <v>1</v>
      </c>
      <c r="I307" s="13"/>
      <c r="J307" s="13"/>
      <c r="K307" s="12" t="b">
        <v>0</v>
      </c>
      <c r="L307" s="15">
        <v>44719.0</v>
      </c>
      <c r="M307" s="11" t="s">
        <v>169</v>
      </c>
      <c r="N307" s="11" t="s">
        <v>1713</v>
      </c>
      <c r="O307" s="11" t="s">
        <v>984</v>
      </c>
      <c r="P307" s="11" t="s">
        <v>1600</v>
      </c>
      <c r="Q307" s="11" t="s">
        <v>972</v>
      </c>
      <c r="R307" s="11" t="s">
        <v>985</v>
      </c>
      <c r="S307" s="11" t="s">
        <v>986</v>
      </c>
      <c r="U307" s="13"/>
      <c r="V307" s="13"/>
      <c r="W307" s="11" t="s">
        <v>1600</v>
      </c>
      <c r="X307" s="18" t="s">
        <v>1714</v>
      </c>
      <c r="Y307" s="11" t="s">
        <v>985</v>
      </c>
      <c r="Z307" s="13"/>
      <c r="AA307" s="11" t="s">
        <v>151</v>
      </c>
      <c r="AB307" s="13"/>
      <c r="AC307" s="13"/>
      <c r="AD307" s="11" t="s">
        <v>985</v>
      </c>
      <c r="AE307" s="13"/>
      <c r="AF307" s="13"/>
      <c r="AG307" s="11" t="s">
        <v>152</v>
      </c>
      <c r="AH307" s="11" t="s">
        <v>1601</v>
      </c>
      <c r="AJ307" s="11" t="s">
        <v>1715</v>
      </c>
      <c r="AO307" s="13"/>
      <c r="AP307" s="11" t="s">
        <v>1712</v>
      </c>
      <c r="AR307" s="13"/>
      <c r="AS307" s="13"/>
      <c r="AT307" s="12" t="b">
        <v>1</v>
      </c>
      <c r="AU307" s="13"/>
      <c r="AV307" s="14" t="s">
        <v>167</v>
      </c>
      <c r="AW307" s="13"/>
      <c r="AX307" s="14" t="s">
        <v>155</v>
      </c>
      <c r="AY307" s="13"/>
      <c r="AZ307" s="14">
        <v>5906.0</v>
      </c>
      <c r="BA307" s="13"/>
    </row>
    <row r="308">
      <c r="A308" s="11" t="s">
        <v>1716</v>
      </c>
      <c r="B308" s="11">
        <v>2763.0</v>
      </c>
      <c r="C308" s="12" t="b">
        <v>0</v>
      </c>
      <c r="D308" s="12" t="b">
        <v>1</v>
      </c>
      <c r="E308" s="12" t="b">
        <v>0</v>
      </c>
      <c r="F308" s="12" t="b">
        <v>0</v>
      </c>
      <c r="G308" s="12" t="b">
        <v>0</v>
      </c>
      <c r="H308" s="12" t="b">
        <v>0</v>
      </c>
      <c r="I308" s="13"/>
      <c r="J308" s="13"/>
      <c r="K308" s="12" t="b">
        <v>0</v>
      </c>
      <c r="L308" s="15">
        <v>44719.0</v>
      </c>
      <c r="M308" s="11" t="s">
        <v>1687</v>
      </c>
      <c r="N308" s="11" t="s">
        <v>1717</v>
      </c>
      <c r="O308" s="11" t="s">
        <v>1718</v>
      </c>
      <c r="P308" s="11" t="s">
        <v>1600</v>
      </c>
      <c r="Q308" s="11" t="s">
        <v>972</v>
      </c>
      <c r="R308" s="11" t="s">
        <v>1719</v>
      </c>
      <c r="S308" s="11" t="s">
        <v>1720</v>
      </c>
      <c r="V308" s="13"/>
      <c r="W308" s="11" t="s">
        <v>1600</v>
      </c>
      <c r="X308" s="11" t="s">
        <v>1121</v>
      </c>
      <c r="Y308" s="11" t="s">
        <v>1719</v>
      </c>
      <c r="Z308" s="13"/>
      <c r="AA308" s="11" t="s">
        <v>151</v>
      </c>
      <c r="AB308" s="13"/>
      <c r="AC308" s="13"/>
      <c r="AD308" s="11" t="s">
        <v>1719</v>
      </c>
      <c r="AE308" s="13"/>
      <c r="AF308" s="13"/>
      <c r="AG308" s="11" t="s">
        <v>152</v>
      </c>
      <c r="AH308" s="11" t="s">
        <v>1601</v>
      </c>
      <c r="AJ308" s="11" t="s">
        <v>1121</v>
      </c>
      <c r="AK308" s="13"/>
      <c r="AL308" s="13"/>
      <c r="AM308" s="13"/>
      <c r="AN308" s="13"/>
      <c r="AO308" s="13"/>
      <c r="AP308" s="11" t="s">
        <v>1716</v>
      </c>
      <c r="AR308" s="13"/>
      <c r="AS308" s="13"/>
      <c r="AT308" s="12" t="b">
        <v>1</v>
      </c>
      <c r="AU308" s="13"/>
      <c r="AV308" s="14" t="s">
        <v>167</v>
      </c>
      <c r="AW308" s="13"/>
      <c r="AX308" s="14" t="s">
        <v>155</v>
      </c>
      <c r="AY308" s="13"/>
      <c r="AZ308" s="14">
        <v>5907.0</v>
      </c>
      <c r="BA308" s="13"/>
    </row>
    <row r="309">
      <c r="A309" s="11" t="s">
        <v>1721</v>
      </c>
      <c r="B309" s="11">
        <v>2766.0</v>
      </c>
      <c r="C309" s="12" t="b">
        <v>1</v>
      </c>
      <c r="D309" s="12" t="b">
        <v>1</v>
      </c>
      <c r="E309" s="12" t="b">
        <v>0</v>
      </c>
      <c r="F309" s="12" t="b">
        <v>0</v>
      </c>
      <c r="G309" s="12" t="b">
        <v>0</v>
      </c>
      <c r="H309" s="12" t="b">
        <v>0</v>
      </c>
      <c r="I309" s="14" t="s">
        <v>1279</v>
      </c>
      <c r="J309" s="14" t="s">
        <v>1279</v>
      </c>
      <c r="K309" s="12" t="b">
        <v>0</v>
      </c>
      <c r="L309" s="14" t="s">
        <v>1674</v>
      </c>
      <c r="M309" s="11" t="s">
        <v>169</v>
      </c>
      <c r="N309" s="11" t="s">
        <v>1722</v>
      </c>
      <c r="O309" s="11" t="s">
        <v>184</v>
      </c>
      <c r="P309" s="11" t="s">
        <v>1676</v>
      </c>
      <c r="Q309" s="11" t="s">
        <v>162</v>
      </c>
      <c r="R309" s="11" t="s">
        <v>185</v>
      </c>
      <c r="S309" s="16" t="s">
        <v>186</v>
      </c>
      <c r="T309" s="11" t="s">
        <v>1723</v>
      </c>
      <c r="U309" s="11" t="s">
        <v>1533</v>
      </c>
      <c r="W309" s="11" t="s">
        <v>1676</v>
      </c>
      <c r="Y309" s="11" t="s">
        <v>185</v>
      </c>
      <c r="Z309" s="13"/>
      <c r="AA309" s="11" t="s">
        <v>151</v>
      </c>
      <c r="AB309" s="13"/>
      <c r="AC309" s="13"/>
      <c r="AD309" s="11" t="s">
        <v>185</v>
      </c>
      <c r="AE309" s="13"/>
      <c r="AF309" s="14">
        <v>1.0</v>
      </c>
      <c r="AG309" s="11" t="s">
        <v>152</v>
      </c>
      <c r="AH309" s="11" t="s">
        <v>1678</v>
      </c>
      <c r="AJ309" s="13"/>
      <c r="AK309" s="13"/>
      <c r="AL309" s="13"/>
      <c r="AM309" s="13"/>
      <c r="AN309" s="13"/>
      <c r="AO309" s="13"/>
      <c r="AP309" s="11" t="s">
        <v>1721</v>
      </c>
      <c r="AR309" s="13"/>
      <c r="AS309" s="13"/>
      <c r="AT309" s="12" t="b">
        <v>1</v>
      </c>
      <c r="AU309" s="13"/>
      <c r="AV309" s="14" t="s">
        <v>167</v>
      </c>
      <c r="AW309" s="13"/>
      <c r="AX309" s="14" t="s">
        <v>155</v>
      </c>
      <c r="AY309" s="13"/>
      <c r="AZ309" s="14">
        <v>5908.0</v>
      </c>
      <c r="BA309" s="13"/>
    </row>
    <row r="310">
      <c r="A310" s="11" t="s">
        <v>1724</v>
      </c>
      <c r="B310" s="11">
        <v>2767.0</v>
      </c>
      <c r="C310" s="12" t="b">
        <v>1</v>
      </c>
      <c r="D310" s="12" t="b">
        <v>1</v>
      </c>
      <c r="E310" s="12" t="b">
        <v>0</v>
      </c>
      <c r="F310" s="12" t="b">
        <v>0</v>
      </c>
      <c r="G310" s="12" t="b">
        <v>0</v>
      </c>
      <c r="H310" s="12" t="b">
        <v>0</v>
      </c>
      <c r="I310" s="14" t="s">
        <v>1279</v>
      </c>
      <c r="J310" s="14" t="s">
        <v>1279</v>
      </c>
      <c r="K310" s="12" t="b">
        <v>0</v>
      </c>
      <c r="L310" s="14" t="s">
        <v>1674</v>
      </c>
      <c r="M310" s="11" t="s">
        <v>169</v>
      </c>
      <c r="N310" s="11" t="s">
        <v>1725</v>
      </c>
      <c r="O310" s="11" t="s">
        <v>1111</v>
      </c>
      <c r="P310" s="11" t="s">
        <v>1676</v>
      </c>
      <c r="Q310" s="11" t="s">
        <v>162</v>
      </c>
      <c r="R310" s="11" t="s">
        <v>1112</v>
      </c>
      <c r="S310" s="11" t="s">
        <v>1113</v>
      </c>
      <c r="T310" s="11" t="s">
        <v>1726</v>
      </c>
      <c r="U310" s="11" t="s">
        <v>1533</v>
      </c>
      <c r="W310" s="11" t="s">
        <v>1676</v>
      </c>
      <c r="Y310" s="11" t="s">
        <v>185</v>
      </c>
      <c r="Z310" s="13"/>
      <c r="AA310" s="11" t="s">
        <v>151</v>
      </c>
      <c r="AB310" s="13"/>
      <c r="AC310" s="13"/>
      <c r="AD310" s="11" t="s">
        <v>1112</v>
      </c>
      <c r="AF310" s="14">
        <v>1.0</v>
      </c>
      <c r="AG310" s="11" t="s">
        <v>152</v>
      </c>
      <c r="AH310" s="11" t="s">
        <v>1678</v>
      </c>
      <c r="AJ310" s="13"/>
      <c r="AK310" s="13"/>
      <c r="AL310" s="13"/>
      <c r="AM310" s="13"/>
      <c r="AN310" s="13"/>
      <c r="AO310" s="13"/>
      <c r="AP310" s="11" t="s">
        <v>1724</v>
      </c>
      <c r="AR310" s="13"/>
      <c r="AS310" s="13"/>
      <c r="AT310" s="12" t="b">
        <v>1</v>
      </c>
      <c r="AU310" s="13"/>
      <c r="AV310" s="14" t="s">
        <v>167</v>
      </c>
      <c r="AW310" s="13"/>
      <c r="AX310" s="14" t="s">
        <v>155</v>
      </c>
      <c r="AY310" s="13"/>
      <c r="AZ310" s="14">
        <v>5909.0</v>
      </c>
      <c r="BA310" s="13"/>
    </row>
    <row r="311">
      <c r="A311" s="11" t="s">
        <v>1727</v>
      </c>
      <c r="B311" s="11">
        <v>2772.0</v>
      </c>
      <c r="C311" s="12" t="b">
        <v>1</v>
      </c>
      <c r="D311" s="12" t="b">
        <v>1</v>
      </c>
      <c r="E311" s="12" t="b">
        <v>0</v>
      </c>
      <c r="F311" s="12" t="b">
        <v>0</v>
      </c>
      <c r="G311" s="12" t="b">
        <v>0</v>
      </c>
      <c r="H311" s="12" t="b">
        <v>1</v>
      </c>
      <c r="I311" s="13"/>
      <c r="J311" s="13"/>
      <c r="K311" s="12" t="b">
        <v>0</v>
      </c>
      <c r="L311" s="15">
        <v>44719.0</v>
      </c>
      <c r="M311" s="11" t="s">
        <v>1095</v>
      </c>
      <c r="N311" s="11" t="s">
        <v>1728</v>
      </c>
      <c r="O311" s="11" t="s">
        <v>1097</v>
      </c>
      <c r="P311" s="11" t="s">
        <v>1600</v>
      </c>
      <c r="Q311" s="11" t="s">
        <v>972</v>
      </c>
      <c r="R311" s="11" t="s">
        <v>1098</v>
      </c>
      <c r="S311" s="11" t="s">
        <v>1099</v>
      </c>
      <c r="U311" s="13"/>
      <c r="V311" s="13"/>
      <c r="W311" s="11" t="s">
        <v>1600</v>
      </c>
      <c r="Y311" s="11" t="s">
        <v>1098</v>
      </c>
      <c r="AA311" s="11" t="s">
        <v>151</v>
      </c>
      <c r="AB311" s="13"/>
      <c r="AC311" s="13"/>
      <c r="AD311" s="11" t="s">
        <v>1098</v>
      </c>
      <c r="AF311" s="13"/>
      <c r="AG311" s="11" t="s">
        <v>152</v>
      </c>
      <c r="AH311" s="11" t="s">
        <v>1601</v>
      </c>
      <c r="AJ311" s="13"/>
      <c r="AK311" s="13"/>
      <c r="AL311" s="13"/>
      <c r="AM311" s="13"/>
      <c r="AN311" s="13"/>
      <c r="AO311" s="13"/>
      <c r="AP311" s="11" t="s">
        <v>1727</v>
      </c>
      <c r="AR311" s="13"/>
      <c r="AS311" s="13"/>
      <c r="AT311" s="12" t="b">
        <v>1</v>
      </c>
      <c r="AU311" s="13"/>
      <c r="AV311" s="14" t="s">
        <v>167</v>
      </c>
      <c r="AW311" s="13"/>
      <c r="AX311" s="14" t="s">
        <v>155</v>
      </c>
      <c r="AY311" s="13"/>
      <c r="AZ311" s="14">
        <v>5910.0</v>
      </c>
      <c r="BA311" s="13"/>
    </row>
    <row r="312">
      <c r="A312" s="11" t="s">
        <v>1729</v>
      </c>
      <c r="B312" s="11">
        <v>2773.0</v>
      </c>
      <c r="C312" s="12" t="b">
        <v>1</v>
      </c>
      <c r="D312" s="12" t="b">
        <v>1</v>
      </c>
      <c r="E312" s="12" t="b">
        <v>0</v>
      </c>
      <c r="F312" s="12" t="b">
        <v>0</v>
      </c>
      <c r="G312" s="12" t="b">
        <v>0</v>
      </c>
      <c r="H312" s="12" t="b">
        <v>1</v>
      </c>
      <c r="I312" s="13"/>
      <c r="J312" s="13"/>
      <c r="K312" s="12" t="b">
        <v>0</v>
      </c>
      <c r="L312" s="15">
        <v>44719.0</v>
      </c>
      <c r="M312" s="11" t="s">
        <v>1203</v>
      </c>
      <c r="N312" s="11" t="s">
        <v>1730</v>
      </c>
      <c r="O312" s="11" t="s">
        <v>1205</v>
      </c>
      <c r="P312" s="11" t="s">
        <v>1600</v>
      </c>
      <c r="Q312" s="11" t="s">
        <v>972</v>
      </c>
      <c r="R312" s="11" t="s">
        <v>1206</v>
      </c>
      <c r="S312" s="11" t="s">
        <v>1207</v>
      </c>
      <c r="T312" s="13"/>
      <c r="U312" s="13"/>
      <c r="V312" s="13"/>
      <c r="W312" s="11" t="s">
        <v>1600</v>
      </c>
      <c r="X312" s="11" t="s">
        <v>1283</v>
      </c>
      <c r="Y312" s="11" t="s">
        <v>1206</v>
      </c>
      <c r="Z312" s="13"/>
      <c r="AA312" s="11" t="s">
        <v>151</v>
      </c>
      <c r="AB312" s="13"/>
      <c r="AC312" s="13"/>
      <c r="AD312" s="11" t="s">
        <v>1206</v>
      </c>
      <c r="AE312" s="13"/>
      <c r="AF312" s="13"/>
      <c r="AG312" s="11" t="s">
        <v>152</v>
      </c>
      <c r="AH312" s="11" t="s">
        <v>1601</v>
      </c>
      <c r="AJ312" s="11" t="s">
        <v>1731</v>
      </c>
      <c r="AO312" s="13"/>
      <c r="AP312" s="11" t="s">
        <v>1729</v>
      </c>
      <c r="AR312" s="13"/>
      <c r="AS312" s="13"/>
      <c r="AT312" s="12" t="b">
        <v>1</v>
      </c>
      <c r="AU312" s="13"/>
      <c r="AV312" s="14" t="s">
        <v>167</v>
      </c>
      <c r="AW312" s="13"/>
      <c r="AX312" s="14" t="s">
        <v>155</v>
      </c>
      <c r="AY312" s="13"/>
      <c r="AZ312" s="14">
        <v>5911.0</v>
      </c>
      <c r="BA312" s="13"/>
    </row>
    <row r="313">
      <c r="A313" s="11" t="s">
        <v>1732</v>
      </c>
      <c r="B313" s="11">
        <v>2775.0</v>
      </c>
      <c r="C313" s="12" t="b">
        <v>1</v>
      </c>
      <c r="D313" s="12" t="b">
        <v>0</v>
      </c>
      <c r="E313" s="12" t="b">
        <v>0</v>
      </c>
      <c r="F313" s="12" t="b">
        <v>0</v>
      </c>
      <c r="G313" s="12" t="b">
        <v>0</v>
      </c>
      <c r="H313" s="12" t="b">
        <v>0</v>
      </c>
      <c r="I313" s="13"/>
      <c r="J313" s="13"/>
      <c r="K313" s="12" t="b">
        <v>0</v>
      </c>
      <c r="L313" s="15">
        <v>44661.0</v>
      </c>
      <c r="M313" s="11" t="s">
        <v>643</v>
      </c>
      <c r="N313" s="11" t="s">
        <v>1733</v>
      </c>
      <c r="O313" s="11" t="s">
        <v>977</v>
      </c>
      <c r="P313" s="11" t="s">
        <v>1584</v>
      </c>
      <c r="Q313" s="11" t="s">
        <v>972</v>
      </c>
      <c r="R313" s="11" t="s">
        <v>978</v>
      </c>
      <c r="S313" s="11" t="s">
        <v>979</v>
      </c>
      <c r="T313" s="11" t="s">
        <v>1734</v>
      </c>
      <c r="U313" s="11" t="s">
        <v>1194</v>
      </c>
      <c r="W313" s="11" t="s">
        <v>1584</v>
      </c>
      <c r="Y313" s="11" t="s">
        <v>978</v>
      </c>
      <c r="AA313" s="11" t="s">
        <v>215</v>
      </c>
      <c r="AB313" s="13"/>
      <c r="AC313" s="13"/>
      <c r="AD313" s="11" t="s">
        <v>978</v>
      </c>
      <c r="AF313" s="13"/>
      <c r="AG313" s="11" t="s">
        <v>152</v>
      </c>
      <c r="AH313" s="11" t="s">
        <v>1586</v>
      </c>
      <c r="AJ313" s="13"/>
      <c r="AK313" s="13"/>
      <c r="AL313" s="13"/>
      <c r="AM313" s="13"/>
      <c r="AN313" s="13"/>
      <c r="AO313" s="13"/>
      <c r="AP313" s="11" t="s">
        <v>1732</v>
      </c>
      <c r="AR313" s="13"/>
      <c r="AS313" s="13"/>
      <c r="AT313" s="12" t="b">
        <v>1</v>
      </c>
      <c r="AU313" s="13"/>
      <c r="AV313" s="14" t="s">
        <v>167</v>
      </c>
      <c r="AW313" s="13"/>
      <c r="AX313" s="14" t="s">
        <v>155</v>
      </c>
      <c r="AY313" s="13"/>
      <c r="AZ313" s="14">
        <v>5912.0</v>
      </c>
      <c r="BA313" s="13"/>
    </row>
    <row r="314">
      <c r="A314" s="11" t="s">
        <v>1735</v>
      </c>
      <c r="B314" s="11">
        <v>2778.0</v>
      </c>
      <c r="C314" s="12" t="b">
        <v>0</v>
      </c>
      <c r="D314" s="12" t="b">
        <v>1</v>
      </c>
      <c r="E314" s="12" t="b">
        <v>0</v>
      </c>
      <c r="F314" s="12" t="b">
        <v>0</v>
      </c>
      <c r="G314" s="12" t="b">
        <v>0</v>
      </c>
      <c r="H314" s="12" t="b">
        <v>0</v>
      </c>
      <c r="I314" s="13"/>
      <c r="J314" s="13"/>
      <c r="K314" s="12" t="b">
        <v>0</v>
      </c>
      <c r="L314" s="15">
        <v>44719.0</v>
      </c>
      <c r="M314" s="11" t="s">
        <v>239</v>
      </c>
      <c r="N314" s="11" t="s">
        <v>1736</v>
      </c>
      <c r="O314" s="11" t="s">
        <v>1010</v>
      </c>
      <c r="P314" s="11" t="s">
        <v>1600</v>
      </c>
      <c r="Q314" s="11" t="s">
        <v>972</v>
      </c>
      <c r="R314" s="11" t="s">
        <v>1011</v>
      </c>
      <c r="S314" s="11" t="s">
        <v>920</v>
      </c>
      <c r="T314" s="13"/>
      <c r="U314" s="13"/>
      <c r="V314" s="13"/>
      <c r="W314" s="11" t="s">
        <v>1600</v>
      </c>
      <c r="X314" s="11" t="s">
        <v>1606</v>
      </c>
      <c r="Y314" s="11" t="s">
        <v>1011</v>
      </c>
      <c r="Z314" s="13"/>
      <c r="AA314" s="11" t="s">
        <v>151</v>
      </c>
      <c r="AB314" s="13"/>
      <c r="AC314" s="13"/>
      <c r="AD314" s="11" t="s">
        <v>1011</v>
      </c>
      <c r="AE314" s="13"/>
      <c r="AF314" s="13"/>
      <c r="AG314" s="11" t="s">
        <v>152</v>
      </c>
      <c r="AH314" s="11" t="s">
        <v>1601</v>
      </c>
      <c r="AJ314" s="11" t="s">
        <v>1606</v>
      </c>
      <c r="AK314" s="13"/>
      <c r="AL314" s="13"/>
      <c r="AM314" s="13"/>
      <c r="AN314" s="13"/>
      <c r="AO314" s="13"/>
      <c r="AP314" s="11" t="s">
        <v>1735</v>
      </c>
      <c r="AR314" s="13"/>
      <c r="AS314" s="13"/>
      <c r="AT314" s="12" t="b">
        <v>1</v>
      </c>
      <c r="AU314" s="13"/>
      <c r="AV314" s="14" t="s">
        <v>167</v>
      </c>
      <c r="AW314" s="13"/>
      <c r="AX314" s="14" t="s">
        <v>155</v>
      </c>
      <c r="AY314" s="13"/>
      <c r="AZ314" s="14">
        <v>5913.0</v>
      </c>
      <c r="BA314" s="13"/>
    </row>
    <row r="315">
      <c r="A315" s="11" t="s">
        <v>1737</v>
      </c>
      <c r="B315" s="11">
        <v>2780.0</v>
      </c>
      <c r="C315" s="12" t="b">
        <v>1</v>
      </c>
      <c r="D315" s="12" t="b">
        <v>0</v>
      </c>
      <c r="E315" s="12" t="b">
        <v>0</v>
      </c>
      <c r="F315" s="12" t="b">
        <v>0</v>
      </c>
      <c r="G315" s="12" t="b">
        <v>0</v>
      </c>
      <c r="H315" s="12" t="b">
        <v>0</v>
      </c>
      <c r="I315" s="13"/>
      <c r="J315" s="13"/>
      <c r="K315" s="12" t="b">
        <v>0</v>
      </c>
      <c r="L315" s="14" t="s">
        <v>1738</v>
      </c>
      <c r="M315" s="11" t="s">
        <v>203</v>
      </c>
      <c r="N315" s="11" t="s">
        <v>1739</v>
      </c>
      <c r="O315" s="11" t="s">
        <v>1460</v>
      </c>
      <c r="P315" s="11" t="s">
        <v>1740</v>
      </c>
      <c r="Q315" s="11" t="s">
        <v>162</v>
      </c>
      <c r="R315" s="11" t="s">
        <v>1461</v>
      </c>
      <c r="S315" s="11" t="s">
        <v>1462</v>
      </c>
      <c r="T315" s="11" t="s">
        <v>1741</v>
      </c>
      <c r="U315" s="11" t="s">
        <v>1464</v>
      </c>
      <c r="W315" s="11" t="s">
        <v>1740</v>
      </c>
      <c r="Z315" s="13"/>
      <c r="AA315" s="11" t="s">
        <v>307</v>
      </c>
      <c r="AB315" s="13"/>
      <c r="AC315" s="13"/>
      <c r="AD315" s="11" t="s">
        <v>1461</v>
      </c>
      <c r="AE315" s="13"/>
      <c r="AF315" s="13"/>
      <c r="AG315" s="11" t="s">
        <v>152</v>
      </c>
      <c r="AH315" s="11" t="s">
        <v>1742</v>
      </c>
      <c r="AJ315" s="13"/>
      <c r="AK315" s="13"/>
      <c r="AL315" s="13"/>
      <c r="AM315" s="13"/>
      <c r="AN315" s="13"/>
      <c r="AO315" s="13"/>
      <c r="AP315" s="11" t="s">
        <v>1737</v>
      </c>
      <c r="AR315" s="13"/>
      <c r="AS315" s="13"/>
      <c r="AT315" s="12" t="b">
        <v>1</v>
      </c>
      <c r="AU315" s="13"/>
      <c r="AV315" s="14" t="s">
        <v>167</v>
      </c>
      <c r="AW315" s="13"/>
      <c r="AX315" s="14" t="s">
        <v>155</v>
      </c>
      <c r="AY315" s="13"/>
      <c r="AZ315" s="14">
        <v>5914.0</v>
      </c>
      <c r="BA315" s="13"/>
    </row>
    <row r="316">
      <c r="A316" s="11" t="s">
        <v>1743</v>
      </c>
      <c r="B316" s="11">
        <v>2781.0</v>
      </c>
      <c r="C316" s="12" t="b">
        <v>1</v>
      </c>
      <c r="D316" s="12" t="b">
        <v>1</v>
      </c>
      <c r="E316" s="12" t="b">
        <v>0</v>
      </c>
      <c r="F316" s="12" t="b">
        <v>0</v>
      </c>
      <c r="G316" s="12" t="b">
        <v>0</v>
      </c>
      <c r="H316" s="12" t="b">
        <v>0</v>
      </c>
      <c r="I316" s="14" t="s">
        <v>1352</v>
      </c>
      <c r="J316" s="14" t="s">
        <v>1352</v>
      </c>
      <c r="K316" s="12" t="b">
        <v>0</v>
      </c>
      <c r="L316" s="14" t="s">
        <v>1515</v>
      </c>
      <c r="M316" s="11" t="s">
        <v>256</v>
      </c>
      <c r="N316" s="11" t="s">
        <v>1744</v>
      </c>
      <c r="O316" s="11" t="s">
        <v>1745</v>
      </c>
      <c r="P316" s="11" t="s">
        <v>1517</v>
      </c>
      <c r="Q316" s="11" t="s">
        <v>162</v>
      </c>
      <c r="R316" s="11" t="s">
        <v>1746</v>
      </c>
      <c r="S316" s="11" t="s">
        <v>1146</v>
      </c>
      <c r="T316" s="18" t="s">
        <v>1747</v>
      </c>
      <c r="U316" s="11" t="s">
        <v>1136</v>
      </c>
      <c r="W316" s="11" t="s">
        <v>1517</v>
      </c>
      <c r="Y316" s="11" t="s">
        <v>1163</v>
      </c>
      <c r="Z316" s="13"/>
      <c r="AA316" s="11" t="s">
        <v>151</v>
      </c>
      <c r="AB316" s="13"/>
      <c r="AC316" s="13"/>
      <c r="AD316" s="11" t="s">
        <v>1746</v>
      </c>
      <c r="AF316" s="14">
        <v>1.0</v>
      </c>
      <c r="AG316" s="11" t="s">
        <v>152</v>
      </c>
      <c r="AH316" s="11" t="s">
        <v>1518</v>
      </c>
      <c r="AI316" s="11" t="s">
        <v>154</v>
      </c>
      <c r="AJ316" s="13"/>
      <c r="AK316" s="13"/>
      <c r="AL316" s="13"/>
      <c r="AM316" s="13"/>
      <c r="AN316" s="11" t="s">
        <v>154</v>
      </c>
      <c r="AO316" s="13"/>
      <c r="AP316" s="11" t="s">
        <v>1743</v>
      </c>
      <c r="AR316" s="11" t="s">
        <v>154</v>
      </c>
      <c r="AS316" s="11" t="s">
        <v>154</v>
      </c>
      <c r="AT316" s="12" t="b">
        <v>1</v>
      </c>
      <c r="AU316" s="13"/>
      <c r="AV316" s="14" t="s">
        <v>167</v>
      </c>
      <c r="AW316" s="13"/>
      <c r="AX316" s="14" t="s">
        <v>155</v>
      </c>
      <c r="AY316" s="13"/>
      <c r="AZ316" s="14">
        <v>5915.0</v>
      </c>
      <c r="BA316" s="13"/>
    </row>
    <row r="317">
      <c r="A317" s="11" t="s">
        <v>1748</v>
      </c>
      <c r="B317" s="11">
        <v>2782.0</v>
      </c>
      <c r="C317" s="12" t="b">
        <v>1</v>
      </c>
      <c r="D317" s="12" t="b">
        <v>0</v>
      </c>
      <c r="E317" s="12" t="b">
        <v>0</v>
      </c>
      <c r="F317" s="12" t="b">
        <v>0</v>
      </c>
      <c r="G317" s="12" t="b">
        <v>0</v>
      </c>
      <c r="H317" s="12" t="b">
        <v>0</v>
      </c>
      <c r="I317" s="13"/>
      <c r="J317" s="13"/>
      <c r="K317" s="12" t="b">
        <v>0</v>
      </c>
      <c r="L317" s="14" t="s">
        <v>1515</v>
      </c>
      <c r="M317" s="11" t="s">
        <v>1444</v>
      </c>
      <c r="N317" s="11" t="s">
        <v>1749</v>
      </c>
      <c r="O317" s="11" t="s">
        <v>1750</v>
      </c>
      <c r="P317" s="11" t="s">
        <v>1517</v>
      </c>
      <c r="Q317" s="11" t="s">
        <v>162</v>
      </c>
      <c r="R317" s="11" t="s">
        <v>1751</v>
      </c>
      <c r="S317" s="11" t="s">
        <v>437</v>
      </c>
      <c r="T317" s="11" t="s">
        <v>1752</v>
      </c>
      <c r="U317" s="11" t="s">
        <v>1488</v>
      </c>
      <c r="W317" s="11" t="s">
        <v>1517</v>
      </c>
      <c r="Y317" s="11" t="s">
        <v>1753</v>
      </c>
      <c r="Z317" s="13"/>
      <c r="AA317" s="11" t="s">
        <v>597</v>
      </c>
      <c r="AB317" s="13"/>
      <c r="AC317" s="13"/>
      <c r="AD317" s="11" t="s">
        <v>1751</v>
      </c>
      <c r="AE317" s="13"/>
      <c r="AF317" s="13"/>
      <c r="AG317" s="11" t="s">
        <v>152</v>
      </c>
      <c r="AH317" s="11" t="s">
        <v>1518</v>
      </c>
      <c r="AJ317" s="13"/>
      <c r="AK317" s="13"/>
      <c r="AL317" s="13"/>
      <c r="AM317" s="13"/>
      <c r="AN317" s="13"/>
      <c r="AO317" s="13"/>
      <c r="AP317" s="11" t="s">
        <v>1748</v>
      </c>
      <c r="AR317" s="13"/>
      <c r="AS317" s="13"/>
      <c r="AT317" s="12" t="b">
        <v>1</v>
      </c>
      <c r="AU317" s="13"/>
      <c r="AV317" s="14" t="s">
        <v>167</v>
      </c>
      <c r="AW317" s="13"/>
      <c r="AX317" s="14" t="s">
        <v>155</v>
      </c>
      <c r="AY317" s="13"/>
      <c r="AZ317" s="14">
        <v>5916.0</v>
      </c>
      <c r="BA317" s="13"/>
    </row>
    <row r="318">
      <c r="A318" s="11" t="s">
        <v>1754</v>
      </c>
      <c r="B318" s="11">
        <v>2783.0</v>
      </c>
      <c r="C318" s="12" t="b">
        <v>1</v>
      </c>
      <c r="D318" s="12" t="b">
        <v>1</v>
      </c>
      <c r="E318" s="12" t="b">
        <v>0</v>
      </c>
      <c r="F318" s="12" t="b">
        <v>0</v>
      </c>
      <c r="G318" s="12" t="b">
        <v>0</v>
      </c>
      <c r="H318" s="12" t="b">
        <v>0</v>
      </c>
      <c r="I318" s="15">
        <v>44779.0</v>
      </c>
      <c r="J318" s="15">
        <v>44779.0</v>
      </c>
      <c r="K318" s="12" t="b">
        <v>0</v>
      </c>
      <c r="L318" s="14" t="s">
        <v>1268</v>
      </c>
      <c r="M318" s="11" t="s">
        <v>1444</v>
      </c>
      <c r="N318" s="11" t="s">
        <v>1755</v>
      </c>
      <c r="O318" s="11" t="s">
        <v>1756</v>
      </c>
      <c r="P318" s="11" t="s">
        <v>1270</v>
      </c>
      <c r="Q318" s="11" t="s">
        <v>162</v>
      </c>
      <c r="R318" s="11" t="s">
        <v>1757</v>
      </c>
      <c r="S318" s="11" t="s">
        <v>194</v>
      </c>
      <c r="T318" s="11" t="s">
        <v>1758</v>
      </c>
      <c r="U318" s="11" t="s">
        <v>1488</v>
      </c>
      <c r="W318" s="11" t="s">
        <v>1270</v>
      </c>
      <c r="Y318" s="11" t="s">
        <v>1753</v>
      </c>
      <c r="Z318" s="13"/>
      <c r="AA318" s="11" t="s">
        <v>151</v>
      </c>
      <c r="AB318" s="13"/>
      <c r="AC318" s="13"/>
      <c r="AD318" s="11" t="s">
        <v>1757</v>
      </c>
      <c r="AE318" s="13"/>
      <c r="AF318" s="14">
        <v>1.0</v>
      </c>
      <c r="AG318" s="11" t="s">
        <v>152</v>
      </c>
      <c r="AH318" s="11" t="s">
        <v>1272</v>
      </c>
      <c r="AJ318" s="13"/>
      <c r="AK318" s="13"/>
      <c r="AL318" s="13"/>
      <c r="AM318" s="13"/>
      <c r="AN318" s="11" t="s">
        <v>154</v>
      </c>
      <c r="AO318" s="13"/>
      <c r="AP318" s="11" t="s">
        <v>1754</v>
      </c>
      <c r="AR318" s="13"/>
      <c r="AS318" s="13"/>
      <c r="AT318" s="12" t="b">
        <v>1</v>
      </c>
      <c r="AU318" s="13"/>
      <c r="AV318" s="14" t="s">
        <v>167</v>
      </c>
      <c r="AW318" s="13"/>
      <c r="AX318" s="14" t="s">
        <v>155</v>
      </c>
      <c r="AY318" s="13"/>
      <c r="AZ318" s="14">
        <v>5917.0</v>
      </c>
      <c r="BA318" s="13"/>
    </row>
    <row r="319">
      <c r="A319" s="11" t="s">
        <v>1759</v>
      </c>
      <c r="B319" s="11">
        <v>2784.0</v>
      </c>
      <c r="C319" s="12" t="b">
        <v>1</v>
      </c>
      <c r="D319" s="12" t="b">
        <v>0</v>
      </c>
      <c r="E319" s="12" t="b">
        <v>0</v>
      </c>
      <c r="F319" s="12" t="b">
        <v>0</v>
      </c>
      <c r="G319" s="12" t="b">
        <v>0</v>
      </c>
      <c r="H319" s="12" t="b">
        <v>0</v>
      </c>
      <c r="I319" s="15">
        <v>44567.0</v>
      </c>
      <c r="J319" s="15">
        <v>44567.0</v>
      </c>
      <c r="K319" s="12" t="b">
        <v>0</v>
      </c>
      <c r="L319" s="15">
        <v>44779.0</v>
      </c>
      <c r="M319" s="11" t="s">
        <v>1444</v>
      </c>
      <c r="N319" s="11" t="s">
        <v>1760</v>
      </c>
      <c r="O319" s="11" t="s">
        <v>1761</v>
      </c>
      <c r="P319" s="11" t="s">
        <v>1511</v>
      </c>
      <c r="Q319" s="11" t="s">
        <v>162</v>
      </c>
      <c r="R319" s="11" t="s">
        <v>1762</v>
      </c>
      <c r="S319" s="11" t="s">
        <v>1763</v>
      </c>
      <c r="T319" s="11" t="s">
        <v>1764</v>
      </c>
      <c r="U319" s="11" t="s">
        <v>1488</v>
      </c>
      <c r="W319" s="11" t="s">
        <v>1511</v>
      </c>
      <c r="Y319" s="11" t="s">
        <v>1753</v>
      </c>
      <c r="Z319" s="13"/>
      <c r="AA319" s="11" t="s">
        <v>215</v>
      </c>
      <c r="AB319" s="13"/>
      <c r="AC319" s="13"/>
      <c r="AD319" s="11" t="s">
        <v>1762</v>
      </c>
      <c r="AE319" s="13"/>
      <c r="AF319" s="13"/>
      <c r="AG319" s="11" t="s">
        <v>152</v>
      </c>
      <c r="AH319" s="11" t="s">
        <v>1513</v>
      </c>
      <c r="AJ319" s="13"/>
      <c r="AK319" s="13"/>
      <c r="AL319" s="13"/>
      <c r="AM319" s="13"/>
      <c r="AN319" s="13"/>
      <c r="AO319" s="13"/>
      <c r="AP319" s="11" t="s">
        <v>1759</v>
      </c>
      <c r="AR319" s="13"/>
      <c r="AS319" s="13"/>
      <c r="AT319" s="12" t="b">
        <v>1</v>
      </c>
      <c r="AU319" s="13"/>
      <c r="AV319" s="14" t="s">
        <v>167</v>
      </c>
      <c r="AW319" s="13"/>
      <c r="AX319" s="14" t="s">
        <v>155</v>
      </c>
      <c r="AY319" s="13"/>
      <c r="AZ319" s="14">
        <v>5918.0</v>
      </c>
      <c r="BA319" s="13"/>
    </row>
    <row r="320">
      <c r="A320" s="11" t="s">
        <v>1765</v>
      </c>
      <c r="B320" s="11">
        <v>2793.0</v>
      </c>
      <c r="C320" s="12" t="b">
        <v>1</v>
      </c>
      <c r="D320" s="12" t="b">
        <v>1</v>
      </c>
      <c r="E320" s="12" t="b">
        <v>0</v>
      </c>
      <c r="F320" s="12" t="b">
        <v>0</v>
      </c>
      <c r="G320" s="12" t="b">
        <v>0</v>
      </c>
      <c r="H320" s="12" t="b">
        <v>1</v>
      </c>
      <c r="I320" s="13"/>
      <c r="J320" s="13"/>
      <c r="K320" s="12" t="b">
        <v>0</v>
      </c>
      <c r="L320" s="15">
        <v>44719.0</v>
      </c>
      <c r="M320" s="11" t="s">
        <v>1214</v>
      </c>
      <c r="N320" s="11" t="s">
        <v>1766</v>
      </c>
      <c r="O320" s="11" t="s">
        <v>1216</v>
      </c>
      <c r="P320" s="11" t="s">
        <v>1600</v>
      </c>
      <c r="Q320" s="11" t="s">
        <v>972</v>
      </c>
      <c r="R320" s="11" t="s">
        <v>1217</v>
      </c>
      <c r="S320" s="11" t="s">
        <v>1218</v>
      </c>
      <c r="U320" s="13"/>
      <c r="V320" s="13"/>
      <c r="W320" s="11" t="s">
        <v>1600</v>
      </c>
      <c r="X320" s="18" t="s">
        <v>1767</v>
      </c>
      <c r="Y320" s="11" t="s">
        <v>1217</v>
      </c>
      <c r="AA320" s="11" t="s">
        <v>151</v>
      </c>
      <c r="AB320" s="13"/>
      <c r="AC320" s="13"/>
      <c r="AD320" s="11" t="s">
        <v>1217</v>
      </c>
      <c r="AF320" s="13"/>
      <c r="AG320" s="11" t="s">
        <v>152</v>
      </c>
      <c r="AH320" s="11" t="s">
        <v>1601</v>
      </c>
      <c r="AJ320" s="11" t="s">
        <v>1768</v>
      </c>
      <c r="AL320" s="13"/>
      <c r="AM320" s="13"/>
      <c r="AN320" s="13"/>
      <c r="AO320" s="13"/>
      <c r="AP320" s="11" t="s">
        <v>1765</v>
      </c>
      <c r="AR320" s="13"/>
      <c r="AS320" s="13"/>
      <c r="AT320" s="12" t="b">
        <v>1</v>
      </c>
      <c r="AU320" s="13"/>
      <c r="AV320" s="14" t="s">
        <v>167</v>
      </c>
      <c r="AW320" s="13"/>
      <c r="AX320" s="14" t="s">
        <v>155</v>
      </c>
      <c r="AY320" s="13"/>
      <c r="AZ320" s="14">
        <v>5919.0</v>
      </c>
      <c r="BA320" s="13"/>
    </row>
    <row r="321">
      <c r="A321" s="11" t="s">
        <v>1769</v>
      </c>
      <c r="B321" s="11">
        <v>2796.0</v>
      </c>
      <c r="C321" s="12" t="b">
        <v>1</v>
      </c>
      <c r="D321" s="12" t="b">
        <v>0</v>
      </c>
      <c r="E321" s="12" t="b">
        <v>0</v>
      </c>
      <c r="F321" s="12" t="b">
        <v>0</v>
      </c>
      <c r="G321" s="12" t="b">
        <v>0</v>
      </c>
      <c r="H321" s="12" t="b">
        <v>0</v>
      </c>
      <c r="I321" s="13"/>
      <c r="J321" s="13"/>
      <c r="K321" s="12" t="b">
        <v>0</v>
      </c>
      <c r="L321" s="15">
        <v>44719.0</v>
      </c>
      <c r="M321" s="11" t="s">
        <v>1770</v>
      </c>
      <c r="N321" s="11" t="s">
        <v>1771</v>
      </c>
      <c r="O321" s="11" t="s">
        <v>1772</v>
      </c>
      <c r="P321" s="11" t="s">
        <v>1600</v>
      </c>
      <c r="Q321" s="11" t="s">
        <v>972</v>
      </c>
      <c r="R321" s="11" t="s">
        <v>1773</v>
      </c>
      <c r="S321" s="11" t="s">
        <v>1774</v>
      </c>
      <c r="U321" s="13"/>
      <c r="V321" s="13"/>
      <c r="W321" s="11" t="s">
        <v>1600</v>
      </c>
      <c r="Y321" s="11" t="s">
        <v>1773</v>
      </c>
      <c r="Z321" s="13"/>
      <c r="AA321" s="11" t="s">
        <v>151</v>
      </c>
      <c r="AB321" s="13"/>
      <c r="AC321" s="13"/>
      <c r="AD321" s="11" t="s">
        <v>1773</v>
      </c>
      <c r="AE321" s="13"/>
      <c r="AF321" s="13"/>
      <c r="AG321" s="11" t="s">
        <v>152</v>
      </c>
      <c r="AH321" s="11" t="s">
        <v>1601</v>
      </c>
      <c r="AJ321" s="11" t="s">
        <v>1775</v>
      </c>
      <c r="AL321" s="13"/>
      <c r="AM321" s="13"/>
      <c r="AN321" s="13"/>
      <c r="AO321" s="13"/>
      <c r="AP321" s="11" t="s">
        <v>1769</v>
      </c>
      <c r="AR321" s="13"/>
      <c r="AS321" s="13"/>
      <c r="AT321" s="12" t="b">
        <v>1</v>
      </c>
      <c r="AU321" s="13"/>
      <c r="AV321" s="14" t="s">
        <v>167</v>
      </c>
      <c r="AW321" s="13"/>
      <c r="AX321" s="14" t="s">
        <v>155</v>
      </c>
      <c r="AY321" s="13"/>
      <c r="AZ321" s="14">
        <v>5920.0</v>
      </c>
      <c r="BA321" s="13"/>
    </row>
    <row r="322">
      <c r="A322" s="11" t="s">
        <v>1776</v>
      </c>
      <c r="B322" s="11">
        <v>2799.0</v>
      </c>
      <c r="C322" s="12" t="b">
        <v>1</v>
      </c>
      <c r="D322" s="12" t="b">
        <v>1</v>
      </c>
      <c r="E322" s="12" t="b">
        <v>0</v>
      </c>
      <c r="F322" s="12" t="b">
        <v>0</v>
      </c>
      <c r="G322" s="12" t="b">
        <v>0</v>
      </c>
      <c r="H322" s="12" t="b">
        <v>1</v>
      </c>
      <c r="I322" s="13"/>
      <c r="J322" s="13"/>
      <c r="K322" s="12" t="b">
        <v>0</v>
      </c>
      <c r="L322" s="15">
        <v>44719.0</v>
      </c>
      <c r="M322" s="11" t="s">
        <v>142</v>
      </c>
      <c r="N322" s="11" t="s">
        <v>1777</v>
      </c>
      <c r="O322" s="11" t="s">
        <v>144</v>
      </c>
      <c r="P322" s="11" t="s">
        <v>1600</v>
      </c>
      <c r="Q322" s="11" t="s">
        <v>972</v>
      </c>
      <c r="R322" s="11" t="s">
        <v>147</v>
      </c>
      <c r="S322" s="11" t="s">
        <v>148</v>
      </c>
      <c r="U322" s="13"/>
      <c r="V322" s="13"/>
      <c r="W322" s="11" t="s">
        <v>1600</v>
      </c>
      <c r="X322" s="11" t="s">
        <v>1778</v>
      </c>
      <c r="Y322" s="11" t="s">
        <v>147</v>
      </c>
      <c r="AA322" s="11" t="s">
        <v>151</v>
      </c>
      <c r="AB322" s="13"/>
      <c r="AC322" s="13"/>
      <c r="AD322" s="11" t="s">
        <v>147</v>
      </c>
      <c r="AF322" s="13"/>
      <c r="AG322" s="11" t="s">
        <v>152</v>
      </c>
      <c r="AH322" s="11" t="s">
        <v>1601</v>
      </c>
      <c r="AJ322" s="11" t="s">
        <v>1778</v>
      </c>
      <c r="AK322" s="13"/>
      <c r="AL322" s="13"/>
      <c r="AM322" s="13"/>
      <c r="AN322" s="13"/>
      <c r="AO322" s="13"/>
      <c r="AP322" s="11" t="s">
        <v>1776</v>
      </c>
      <c r="AR322" s="13"/>
      <c r="AS322" s="13"/>
      <c r="AT322" s="12" t="b">
        <v>1</v>
      </c>
      <c r="AU322" s="13"/>
      <c r="AV322" s="14" t="s">
        <v>167</v>
      </c>
      <c r="AW322" s="13"/>
      <c r="AX322" s="14" t="s">
        <v>155</v>
      </c>
      <c r="AY322" s="13"/>
      <c r="AZ322" s="14">
        <v>5921.0</v>
      </c>
      <c r="BA322" s="13"/>
    </row>
    <row r="323">
      <c r="A323" s="11" t="s">
        <v>1779</v>
      </c>
      <c r="B323" s="11">
        <v>2803.0</v>
      </c>
      <c r="C323" s="12" t="b">
        <v>1</v>
      </c>
      <c r="D323" s="12" t="b">
        <v>0</v>
      </c>
      <c r="E323" s="12" t="b">
        <v>0</v>
      </c>
      <c r="F323" s="12" t="b">
        <v>0</v>
      </c>
      <c r="G323" s="12" t="b">
        <v>0</v>
      </c>
      <c r="H323" s="12" t="b">
        <v>1</v>
      </c>
      <c r="I323" s="13"/>
      <c r="J323" s="13"/>
      <c r="K323" s="12" t="b">
        <v>0</v>
      </c>
      <c r="L323" s="15">
        <v>44719.0</v>
      </c>
      <c r="M323" s="11" t="s">
        <v>203</v>
      </c>
      <c r="N323" s="11" t="s">
        <v>1780</v>
      </c>
      <c r="O323" s="11" t="s">
        <v>918</v>
      </c>
      <c r="P323" s="11" t="s">
        <v>1600</v>
      </c>
      <c r="Q323" s="11" t="s">
        <v>972</v>
      </c>
      <c r="R323" s="11" t="s">
        <v>919</v>
      </c>
      <c r="S323" s="11" t="s">
        <v>920</v>
      </c>
      <c r="T323" s="13"/>
      <c r="U323" s="13"/>
      <c r="V323" s="13"/>
      <c r="W323" s="11" t="s">
        <v>1600</v>
      </c>
      <c r="X323" s="11" t="s">
        <v>1781</v>
      </c>
      <c r="Y323" s="11" t="s">
        <v>919</v>
      </c>
      <c r="Z323" s="13"/>
      <c r="AA323" s="11" t="s">
        <v>151</v>
      </c>
      <c r="AB323" s="13"/>
      <c r="AC323" s="13"/>
      <c r="AD323" s="11" t="s">
        <v>919</v>
      </c>
      <c r="AE323" s="13"/>
      <c r="AF323" s="13"/>
      <c r="AG323" s="11" t="s">
        <v>152</v>
      </c>
      <c r="AH323" s="11" t="s">
        <v>1601</v>
      </c>
      <c r="AJ323" s="11" t="s">
        <v>1781</v>
      </c>
      <c r="AK323" s="13"/>
      <c r="AL323" s="13"/>
      <c r="AM323" s="13"/>
      <c r="AN323" s="13"/>
      <c r="AO323" s="13"/>
      <c r="AP323" s="11" t="s">
        <v>1779</v>
      </c>
      <c r="AR323" s="13"/>
      <c r="AS323" s="13"/>
      <c r="AT323" s="12" t="b">
        <v>1</v>
      </c>
      <c r="AU323" s="13"/>
      <c r="AV323" s="14" t="s">
        <v>167</v>
      </c>
      <c r="AW323" s="13"/>
      <c r="AX323" s="14" t="s">
        <v>155</v>
      </c>
      <c r="AY323" s="13"/>
      <c r="AZ323" s="14">
        <v>5922.0</v>
      </c>
      <c r="BA323" s="13"/>
    </row>
    <row r="324">
      <c r="A324" s="11" t="s">
        <v>1782</v>
      </c>
      <c r="B324" s="11">
        <v>2804.0</v>
      </c>
      <c r="C324" s="12" t="b">
        <v>1</v>
      </c>
      <c r="D324" s="12" t="b">
        <v>0</v>
      </c>
      <c r="E324" s="12" t="b">
        <v>0</v>
      </c>
      <c r="F324" s="12" t="b">
        <v>0</v>
      </c>
      <c r="G324" s="12" t="b">
        <v>0</v>
      </c>
      <c r="H324" s="12" t="b">
        <v>0</v>
      </c>
      <c r="I324" s="13"/>
      <c r="J324" s="13"/>
      <c r="K324" s="12" t="b">
        <v>0</v>
      </c>
      <c r="L324" s="15">
        <v>44719.0</v>
      </c>
      <c r="M324" s="11" t="s">
        <v>282</v>
      </c>
      <c r="N324" s="11" t="s">
        <v>1783</v>
      </c>
      <c r="O324" s="11" t="s">
        <v>1117</v>
      </c>
      <c r="P324" s="11" t="s">
        <v>1600</v>
      </c>
      <c r="Q324" s="11" t="s">
        <v>972</v>
      </c>
      <c r="R324" s="11" t="s">
        <v>1119</v>
      </c>
      <c r="S324" s="11" t="s">
        <v>1120</v>
      </c>
      <c r="V324" s="13"/>
      <c r="W324" s="11" t="s">
        <v>1600</v>
      </c>
      <c r="X324" s="11" t="s">
        <v>1121</v>
      </c>
      <c r="Y324" s="11" t="s">
        <v>1119</v>
      </c>
      <c r="Z324" s="13"/>
      <c r="AA324" s="11" t="s">
        <v>151</v>
      </c>
      <c r="AB324" s="13"/>
      <c r="AC324" s="13"/>
      <c r="AD324" s="11" t="s">
        <v>1119</v>
      </c>
      <c r="AE324" s="13"/>
      <c r="AF324" s="13"/>
      <c r="AG324" s="11" t="s">
        <v>152</v>
      </c>
      <c r="AH324" s="11" t="s">
        <v>1601</v>
      </c>
      <c r="AJ324" s="11" t="s">
        <v>1121</v>
      </c>
      <c r="AK324" s="13"/>
      <c r="AL324" s="13"/>
      <c r="AM324" s="13"/>
      <c r="AN324" s="13"/>
      <c r="AO324" s="13"/>
      <c r="AP324" s="11" t="s">
        <v>1782</v>
      </c>
      <c r="AR324" s="13"/>
      <c r="AS324" s="13"/>
      <c r="AT324" s="12" t="b">
        <v>1</v>
      </c>
      <c r="AU324" s="13"/>
      <c r="AV324" s="14" t="s">
        <v>167</v>
      </c>
      <c r="AW324" s="13"/>
      <c r="AX324" s="14" t="s">
        <v>155</v>
      </c>
      <c r="AY324" s="13"/>
      <c r="AZ324" s="14">
        <v>5923.0</v>
      </c>
      <c r="BA324" s="13"/>
    </row>
    <row r="325">
      <c r="A325" s="11" t="s">
        <v>1784</v>
      </c>
      <c r="B325" s="11">
        <v>2806.0</v>
      </c>
      <c r="C325" s="12" t="b">
        <v>1</v>
      </c>
      <c r="D325" s="12" t="b">
        <v>0</v>
      </c>
      <c r="E325" s="12" t="b">
        <v>0</v>
      </c>
      <c r="F325" s="12" t="b">
        <v>0</v>
      </c>
      <c r="G325" s="12" t="b">
        <v>0</v>
      </c>
      <c r="H325" s="12" t="b">
        <v>0</v>
      </c>
      <c r="I325" s="13"/>
      <c r="J325" s="13"/>
      <c r="K325" s="12" t="b">
        <v>0</v>
      </c>
      <c r="L325" s="15">
        <v>44719.0</v>
      </c>
      <c r="M325" s="11" t="s">
        <v>1197</v>
      </c>
      <c r="N325" s="11" t="s">
        <v>1785</v>
      </c>
      <c r="O325" s="11" t="s">
        <v>1199</v>
      </c>
      <c r="P325" s="11" t="s">
        <v>1600</v>
      </c>
      <c r="Q325" s="11" t="s">
        <v>972</v>
      </c>
      <c r="R325" s="11" t="s">
        <v>1200</v>
      </c>
      <c r="S325" s="11" t="s">
        <v>1201</v>
      </c>
      <c r="W325" s="11" t="s">
        <v>1600</v>
      </c>
      <c r="X325" s="11" t="s">
        <v>1283</v>
      </c>
      <c r="Y325" s="11" t="s">
        <v>1200</v>
      </c>
      <c r="Z325" s="13"/>
      <c r="AA325" s="11" t="s">
        <v>151</v>
      </c>
      <c r="AB325" s="13"/>
      <c r="AC325" s="13"/>
      <c r="AD325" s="11" t="s">
        <v>1200</v>
      </c>
      <c r="AE325" s="13"/>
      <c r="AF325" s="13"/>
      <c r="AG325" s="11" t="s">
        <v>152</v>
      </c>
      <c r="AH325" s="11" t="s">
        <v>1601</v>
      </c>
      <c r="AJ325" s="11" t="s">
        <v>1283</v>
      </c>
      <c r="AK325" s="13"/>
      <c r="AL325" s="13"/>
      <c r="AM325" s="13"/>
      <c r="AN325" s="13"/>
      <c r="AO325" s="13"/>
      <c r="AP325" s="11" t="s">
        <v>1784</v>
      </c>
      <c r="AR325" s="13"/>
      <c r="AS325" s="13"/>
      <c r="AT325" s="12" t="b">
        <v>1</v>
      </c>
      <c r="AU325" s="13"/>
      <c r="AV325" s="14" t="s">
        <v>167</v>
      </c>
      <c r="AW325" s="13"/>
      <c r="AX325" s="14" t="s">
        <v>155</v>
      </c>
      <c r="AY325" s="13"/>
      <c r="AZ325" s="14">
        <v>5924.0</v>
      </c>
      <c r="BA325" s="13"/>
    </row>
    <row r="326">
      <c r="A326" s="11" t="s">
        <v>1786</v>
      </c>
      <c r="B326" s="11">
        <v>2938.0</v>
      </c>
      <c r="C326" s="12" t="b">
        <v>0</v>
      </c>
      <c r="D326" s="12" t="b">
        <v>0</v>
      </c>
      <c r="E326" s="12" t="b">
        <v>0</v>
      </c>
      <c r="F326" s="12" t="b">
        <v>0</v>
      </c>
      <c r="G326" s="12" t="b">
        <v>0</v>
      </c>
      <c r="H326" s="12" t="b">
        <v>0</v>
      </c>
      <c r="I326" s="13"/>
      <c r="J326" s="13"/>
      <c r="K326" s="12" t="b">
        <v>0</v>
      </c>
      <c r="L326" s="15">
        <v>44719.0</v>
      </c>
      <c r="M326" s="11" t="s">
        <v>1787</v>
      </c>
      <c r="N326" s="11" t="s">
        <v>1788</v>
      </c>
      <c r="O326" s="11" t="s">
        <v>1789</v>
      </c>
      <c r="P326" s="11" t="s">
        <v>1600</v>
      </c>
      <c r="Q326" s="11" t="s">
        <v>972</v>
      </c>
      <c r="R326" s="11" t="s">
        <v>1790</v>
      </c>
      <c r="S326" s="11" t="s">
        <v>1791</v>
      </c>
      <c r="T326" s="13"/>
      <c r="U326" s="13"/>
      <c r="V326" s="13"/>
      <c r="W326" s="11" t="s">
        <v>1600</v>
      </c>
      <c r="X326" s="11" t="s">
        <v>1121</v>
      </c>
      <c r="Y326" s="11" t="s">
        <v>1790</v>
      </c>
      <c r="Z326" s="13"/>
      <c r="AA326" s="11" t="s">
        <v>151</v>
      </c>
      <c r="AB326" s="13"/>
      <c r="AC326" s="13"/>
      <c r="AD326" s="11" t="s">
        <v>1790</v>
      </c>
      <c r="AE326" s="13"/>
      <c r="AF326" s="13"/>
      <c r="AG326" s="11" t="s">
        <v>152</v>
      </c>
      <c r="AH326" s="11" t="s">
        <v>1601</v>
      </c>
      <c r="AJ326" s="11" t="s">
        <v>1121</v>
      </c>
      <c r="AK326" s="13"/>
      <c r="AL326" s="13"/>
      <c r="AM326" s="13"/>
      <c r="AN326" s="13"/>
      <c r="AO326" s="13"/>
      <c r="AP326" s="11" t="s">
        <v>1786</v>
      </c>
      <c r="AR326" s="13"/>
      <c r="AS326" s="13"/>
      <c r="AT326" s="12" t="b">
        <v>1</v>
      </c>
      <c r="AU326" s="13"/>
      <c r="AV326" s="14" t="s">
        <v>167</v>
      </c>
      <c r="AW326" s="13"/>
      <c r="AX326" s="14" t="s">
        <v>155</v>
      </c>
      <c r="AY326" s="13"/>
      <c r="AZ326" s="14">
        <v>5925.0</v>
      </c>
      <c r="BA326" s="13"/>
    </row>
    <row r="327">
      <c r="A327" s="11" t="s">
        <v>1792</v>
      </c>
      <c r="B327" s="11">
        <v>2939.0</v>
      </c>
      <c r="C327" s="12" t="b">
        <v>0</v>
      </c>
      <c r="D327" s="12" t="b">
        <v>0</v>
      </c>
      <c r="E327" s="12" t="b">
        <v>0</v>
      </c>
      <c r="F327" s="12" t="b">
        <v>0</v>
      </c>
      <c r="G327" s="12" t="b">
        <v>0</v>
      </c>
      <c r="H327" s="12" t="b">
        <v>1</v>
      </c>
      <c r="I327" s="13"/>
      <c r="J327" s="13"/>
      <c r="K327" s="12" t="b">
        <v>0</v>
      </c>
      <c r="L327" s="15">
        <v>44719.0</v>
      </c>
      <c r="M327" s="11" t="s">
        <v>1793</v>
      </c>
      <c r="N327" s="11" t="s">
        <v>1794</v>
      </c>
      <c r="O327" s="11" t="s">
        <v>1795</v>
      </c>
      <c r="P327" s="11" t="s">
        <v>1600</v>
      </c>
      <c r="Q327" s="11" t="s">
        <v>972</v>
      </c>
      <c r="R327" s="11" t="s">
        <v>1796</v>
      </c>
      <c r="S327" s="11" t="s">
        <v>1797</v>
      </c>
      <c r="U327" s="13"/>
      <c r="V327" s="13"/>
      <c r="W327" s="11" t="s">
        <v>1600</v>
      </c>
      <c r="X327" s="11" t="s">
        <v>1283</v>
      </c>
      <c r="Y327" s="11" t="s">
        <v>1796</v>
      </c>
      <c r="Z327" s="13"/>
      <c r="AA327" s="11" t="s">
        <v>151</v>
      </c>
      <c r="AB327" s="13"/>
      <c r="AC327" s="13"/>
      <c r="AD327" s="11" t="s">
        <v>1796</v>
      </c>
      <c r="AE327" s="13"/>
      <c r="AF327" s="13"/>
      <c r="AG327" s="11" t="s">
        <v>152</v>
      </c>
      <c r="AH327" s="11" t="s">
        <v>1601</v>
      </c>
      <c r="AJ327" s="11" t="s">
        <v>1283</v>
      </c>
      <c r="AK327" s="13"/>
      <c r="AL327" s="13"/>
      <c r="AM327" s="13"/>
      <c r="AN327" s="13"/>
      <c r="AO327" s="13"/>
      <c r="AP327" s="11" t="s">
        <v>1792</v>
      </c>
      <c r="AR327" s="13"/>
      <c r="AS327" s="13"/>
      <c r="AT327" s="12" t="b">
        <v>1</v>
      </c>
      <c r="AU327" s="13"/>
      <c r="AV327" s="14" t="s">
        <v>167</v>
      </c>
      <c r="AW327" s="13"/>
      <c r="AX327" s="14" t="s">
        <v>155</v>
      </c>
      <c r="AY327" s="13"/>
      <c r="AZ327" s="14">
        <v>5926.0</v>
      </c>
      <c r="BA327" s="13"/>
    </row>
    <row r="328">
      <c r="A328" s="11" t="s">
        <v>1798</v>
      </c>
      <c r="B328" s="11">
        <v>2943.0</v>
      </c>
      <c r="C328" s="12" t="b">
        <v>0</v>
      </c>
      <c r="D328" s="12" t="b">
        <v>1</v>
      </c>
      <c r="E328" s="12" t="b">
        <v>0</v>
      </c>
      <c r="F328" s="12" t="b">
        <v>0</v>
      </c>
      <c r="G328" s="12" t="b">
        <v>0</v>
      </c>
      <c r="H328" s="12" t="b">
        <v>0</v>
      </c>
      <c r="I328" s="15">
        <v>44567.0</v>
      </c>
      <c r="J328" s="15">
        <v>44567.0</v>
      </c>
      <c r="K328" s="12" t="b">
        <v>0</v>
      </c>
      <c r="L328" s="15">
        <v>44779.0</v>
      </c>
      <c r="M328" s="11" t="s">
        <v>1575</v>
      </c>
      <c r="N328" s="11" t="s">
        <v>1799</v>
      </c>
      <c r="O328" s="11" t="s">
        <v>1800</v>
      </c>
      <c r="P328" s="11" t="s">
        <v>1511</v>
      </c>
      <c r="Q328" s="11" t="s">
        <v>162</v>
      </c>
      <c r="R328" s="11" t="s">
        <v>1801</v>
      </c>
      <c r="S328" s="11" t="s">
        <v>1802</v>
      </c>
      <c r="T328" s="11" t="s">
        <v>1803</v>
      </c>
      <c r="U328" s="11" t="s">
        <v>1581</v>
      </c>
      <c r="W328" s="11" t="s">
        <v>1511</v>
      </c>
      <c r="Y328" s="11" t="s">
        <v>1578</v>
      </c>
      <c r="Z328" s="13"/>
      <c r="AA328" s="11" t="s">
        <v>151</v>
      </c>
      <c r="AB328" s="13"/>
      <c r="AC328" s="13"/>
      <c r="AD328" s="11" t="s">
        <v>1801</v>
      </c>
      <c r="AF328" s="14">
        <v>1.0</v>
      </c>
      <c r="AG328" s="11" t="s">
        <v>152</v>
      </c>
      <c r="AH328" s="11" t="s">
        <v>1513</v>
      </c>
      <c r="AI328" s="11" t="s">
        <v>154</v>
      </c>
      <c r="AJ328" s="13"/>
      <c r="AK328" s="13"/>
      <c r="AL328" s="13"/>
      <c r="AM328" s="13"/>
      <c r="AN328" s="11" t="s">
        <v>154</v>
      </c>
      <c r="AO328" s="13"/>
      <c r="AP328" s="11" t="s">
        <v>1798</v>
      </c>
      <c r="AR328" s="13"/>
      <c r="AS328" s="13"/>
      <c r="AT328" s="12" t="b">
        <v>1</v>
      </c>
      <c r="AU328" s="13"/>
      <c r="AV328" s="14" t="s">
        <v>167</v>
      </c>
      <c r="AW328" s="13"/>
      <c r="AX328" s="14" t="s">
        <v>155</v>
      </c>
      <c r="AY328" s="13"/>
      <c r="AZ328" s="14">
        <v>5927.0</v>
      </c>
      <c r="BA328" s="13"/>
    </row>
    <row r="329">
      <c r="A329" s="11" t="s">
        <v>1804</v>
      </c>
      <c r="B329" s="11">
        <v>2944.0</v>
      </c>
      <c r="C329" s="12" t="b">
        <v>0</v>
      </c>
      <c r="D329" s="12" t="b">
        <v>0</v>
      </c>
      <c r="E329" s="12" t="b">
        <v>0</v>
      </c>
      <c r="F329" s="12" t="b">
        <v>0</v>
      </c>
      <c r="G329" s="12" t="b">
        <v>0</v>
      </c>
      <c r="H329" s="12" t="b">
        <v>0</v>
      </c>
      <c r="I329" s="13"/>
      <c r="J329" s="13"/>
      <c r="K329" s="12" t="b">
        <v>0</v>
      </c>
      <c r="L329" s="15">
        <v>44719.0</v>
      </c>
      <c r="M329" s="11" t="s">
        <v>1805</v>
      </c>
      <c r="N329" s="11" t="s">
        <v>1806</v>
      </c>
      <c r="O329" s="11" t="s">
        <v>1807</v>
      </c>
      <c r="P329" s="11" t="s">
        <v>1600</v>
      </c>
      <c r="Q329" s="11" t="s">
        <v>972</v>
      </c>
      <c r="R329" s="11" t="s">
        <v>1808</v>
      </c>
      <c r="S329" s="11" t="s">
        <v>1065</v>
      </c>
      <c r="U329" s="13"/>
      <c r="V329" s="13"/>
      <c r="W329" s="11" t="s">
        <v>1600</v>
      </c>
      <c r="X329" s="11" t="s">
        <v>1121</v>
      </c>
      <c r="Y329" s="11" t="s">
        <v>1808</v>
      </c>
      <c r="Z329" s="13"/>
      <c r="AA329" s="11" t="s">
        <v>215</v>
      </c>
      <c r="AB329" s="13"/>
      <c r="AC329" s="13"/>
      <c r="AD329" s="11" t="s">
        <v>1808</v>
      </c>
      <c r="AE329" s="13"/>
      <c r="AF329" s="13"/>
      <c r="AG329" s="11" t="s">
        <v>152</v>
      </c>
      <c r="AH329" s="11" t="s">
        <v>1601</v>
      </c>
      <c r="AJ329" s="11" t="s">
        <v>1121</v>
      </c>
      <c r="AK329" s="13"/>
      <c r="AL329" s="13"/>
      <c r="AM329" s="13"/>
      <c r="AN329" s="13"/>
      <c r="AO329" s="13"/>
      <c r="AP329" s="11" t="s">
        <v>1804</v>
      </c>
      <c r="AR329" s="13"/>
      <c r="AS329" s="13"/>
      <c r="AT329" s="12" t="b">
        <v>1</v>
      </c>
      <c r="AU329" s="13"/>
      <c r="AV329" s="14" t="s">
        <v>167</v>
      </c>
      <c r="AW329" s="13"/>
      <c r="AX329" s="14" t="s">
        <v>155</v>
      </c>
      <c r="AY329" s="13"/>
      <c r="AZ329" s="14">
        <v>5928.0</v>
      </c>
      <c r="BA329" s="13"/>
    </row>
    <row r="330">
      <c r="A330" s="11" t="s">
        <v>1809</v>
      </c>
      <c r="B330" s="11">
        <v>2945.0</v>
      </c>
      <c r="C330" s="12" t="b">
        <v>0</v>
      </c>
      <c r="D330" s="12" t="b">
        <v>0</v>
      </c>
      <c r="E330" s="12" t="b">
        <v>0</v>
      </c>
      <c r="F330" s="12" t="b">
        <v>0</v>
      </c>
      <c r="G330" s="12" t="b">
        <v>0</v>
      </c>
      <c r="H330" s="12" t="b">
        <v>1</v>
      </c>
      <c r="I330" s="13"/>
      <c r="J330" s="13"/>
      <c r="K330" s="12" t="b">
        <v>0</v>
      </c>
      <c r="L330" s="15">
        <v>44719.0</v>
      </c>
      <c r="M330" s="11" t="s">
        <v>1805</v>
      </c>
      <c r="N330" s="11" t="s">
        <v>1810</v>
      </c>
      <c r="O330" s="11" t="s">
        <v>1811</v>
      </c>
      <c r="P330" s="11" t="s">
        <v>1600</v>
      </c>
      <c r="Q330" s="11" t="s">
        <v>972</v>
      </c>
      <c r="R330" s="11" t="s">
        <v>1812</v>
      </c>
      <c r="S330" s="11" t="s">
        <v>1813</v>
      </c>
      <c r="V330" s="13"/>
      <c r="W330" s="11" t="s">
        <v>1600</v>
      </c>
      <c r="X330" s="11" t="s">
        <v>1121</v>
      </c>
      <c r="Y330" s="11" t="s">
        <v>1812</v>
      </c>
      <c r="Z330" s="13"/>
      <c r="AA330" s="11" t="s">
        <v>215</v>
      </c>
      <c r="AB330" s="13"/>
      <c r="AC330" s="13"/>
      <c r="AD330" s="11" t="s">
        <v>1812</v>
      </c>
      <c r="AE330" s="13"/>
      <c r="AF330" s="13"/>
      <c r="AG330" s="11" t="s">
        <v>152</v>
      </c>
      <c r="AH330" s="11" t="s">
        <v>1601</v>
      </c>
      <c r="AJ330" s="11" t="s">
        <v>1121</v>
      </c>
      <c r="AK330" s="13"/>
      <c r="AL330" s="13"/>
      <c r="AM330" s="13"/>
      <c r="AN330" s="13"/>
      <c r="AO330" s="13"/>
      <c r="AP330" s="11" t="s">
        <v>1809</v>
      </c>
      <c r="AR330" s="13"/>
      <c r="AS330" s="13"/>
      <c r="AT330" s="12" t="b">
        <v>1</v>
      </c>
      <c r="AU330" s="13"/>
      <c r="AV330" s="14" t="s">
        <v>167</v>
      </c>
      <c r="AW330" s="13"/>
      <c r="AX330" s="14" t="s">
        <v>155</v>
      </c>
      <c r="AY330" s="13"/>
      <c r="AZ330" s="14">
        <v>5929.0</v>
      </c>
      <c r="BA330" s="13"/>
    </row>
    <row r="331">
      <c r="A331" s="11" t="s">
        <v>1814</v>
      </c>
      <c r="B331" s="11">
        <v>2946.0</v>
      </c>
      <c r="C331" s="12" t="b">
        <v>0</v>
      </c>
      <c r="D331" s="12" t="b">
        <v>1</v>
      </c>
      <c r="E331" s="12" t="b">
        <v>0</v>
      </c>
      <c r="F331" s="12" t="b">
        <v>0</v>
      </c>
      <c r="G331" s="12" t="b">
        <v>0</v>
      </c>
      <c r="H331" s="12" t="b">
        <v>0</v>
      </c>
      <c r="I331" s="13"/>
      <c r="J331" s="13"/>
      <c r="K331" s="12" t="b">
        <v>0</v>
      </c>
      <c r="L331" s="15">
        <v>44719.0</v>
      </c>
      <c r="M331" s="11" t="s">
        <v>1203</v>
      </c>
      <c r="N331" s="11" t="s">
        <v>1815</v>
      </c>
      <c r="O331" s="11" t="s">
        <v>1816</v>
      </c>
      <c r="P331" s="11" t="s">
        <v>1600</v>
      </c>
      <c r="Q331" s="11" t="s">
        <v>972</v>
      </c>
      <c r="R331" s="11" t="s">
        <v>1817</v>
      </c>
      <c r="S331" s="11" t="s">
        <v>1818</v>
      </c>
      <c r="U331" s="13"/>
      <c r="V331" s="13"/>
      <c r="W331" s="11" t="s">
        <v>1600</v>
      </c>
      <c r="X331" s="11" t="s">
        <v>1121</v>
      </c>
      <c r="Y331" s="11" t="s">
        <v>1817</v>
      </c>
      <c r="Z331" s="13"/>
      <c r="AA331" s="11" t="s">
        <v>151</v>
      </c>
      <c r="AB331" s="13"/>
      <c r="AC331" s="13"/>
      <c r="AD331" s="11" t="s">
        <v>1817</v>
      </c>
      <c r="AE331" s="13"/>
      <c r="AF331" s="13"/>
      <c r="AG331" s="11" t="s">
        <v>152</v>
      </c>
      <c r="AH331" s="11" t="s">
        <v>1601</v>
      </c>
      <c r="AJ331" s="11" t="s">
        <v>1121</v>
      </c>
      <c r="AK331" s="13"/>
      <c r="AL331" s="13"/>
      <c r="AM331" s="13"/>
      <c r="AN331" s="13"/>
      <c r="AO331" s="13"/>
      <c r="AP331" s="11" t="s">
        <v>1814</v>
      </c>
      <c r="AR331" s="13"/>
      <c r="AS331" s="13"/>
      <c r="AT331" s="12" t="b">
        <v>1</v>
      </c>
      <c r="AU331" s="13"/>
      <c r="AV331" s="14" t="s">
        <v>167</v>
      </c>
      <c r="AW331" s="13"/>
      <c r="AX331" s="14" t="s">
        <v>155</v>
      </c>
      <c r="AY331" s="13"/>
      <c r="AZ331" s="14">
        <v>5930.0</v>
      </c>
      <c r="BA331" s="13"/>
    </row>
    <row r="332">
      <c r="A332" s="11" t="s">
        <v>1819</v>
      </c>
      <c r="B332" s="11">
        <v>2948.0</v>
      </c>
      <c r="C332" s="12" t="b">
        <v>0</v>
      </c>
      <c r="D332" s="12" t="b">
        <v>1</v>
      </c>
      <c r="E332" s="12" t="b">
        <v>0</v>
      </c>
      <c r="F332" s="12" t="b">
        <v>0</v>
      </c>
      <c r="G332" s="12" t="b">
        <v>0</v>
      </c>
      <c r="H332" s="12" t="b">
        <v>1</v>
      </c>
      <c r="I332" s="13"/>
      <c r="J332" s="13"/>
      <c r="K332" s="12" t="b">
        <v>0</v>
      </c>
      <c r="L332" s="15">
        <v>44719.0</v>
      </c>
      <c r="M332" s="11" t="s">
        <v>1805</v>
      </c>
      <c r="N332" s="11" t="s">
        <v>1820</v>
      </c>
      <c r="O332" s="11" t="s">
        <v>1821</v>
      </c>
      <c r="P332" s="11" t="s">
        <v>1600</v>
      </c>
      <c r="Q332" s="11" t="s">
        <v>972</v>
      </c>
      <c r="R332" s="11" t="s">
        <v>1822</v>
      </c>
      <c r="S332" s="11" t="s">
        <v>1823</v>
      </c>
      <c r="U332" s="13"/>
      <c r="V332" s="13"/>
      <c r="W332" s="11" t="s">
        <v>1600</v>
      </c>
      <c r="Y332" s="11" t="s">
        <v>1822</v>
      </c>
      <c r="Z332" s="13"/>
      <c r="AA332" s="11" t="s">
        <v>151</v>
      </c>
      <c r="AB332" s="13"/>
      <c r="AC332" s="13"/>
      <c r="AD332" s="11" t="s">
        <v>1822</v>
      </c>
      <c r="AE332" s="13"/>
      <c r="AF332" s="13"/>
      <c r="AG332" s="11" t="s">
        <v>152</v>
      </c>
      <c r="AH332" s="11" t="s">
        <v>1601</v>
      </c>
      <c r="AJ332" s="13"/>
      <c r="AK332" s="13"/>
      <c r="AL332" s="13"/>
      <c r="AM332" s="13"/>
      <c r="AN332" s="13"/>
      <c r="AO332" s="13"/>
      <c r="AP332" s="11" t="s">
        <v>1819</v>
      </c>
      <c r="AR332" s="13"/>
      <c r="AS332" s="13"/>
      <c r="AT332" s="12" t="b">
        <v>1</v>
      </c>
      <c r="AU332" s="13"/>
      <c r="AV332" s="14" t="s">
        <v>167</v>
      </c>
      <c r="AW332" s="13"/>
      <c r="AX332" s="14" t="s">
        <v>155</v>
      </c>
      <c r="AY332" s="13"/>
      <c r="AZ332" s="14">
        <v>5931.0</v>
      </c>
      <c r="BA332" s="13"/>
    </row>
    <row r="333">
      <c r="A333" s="11" t="s">
        <v>1824</v>
      </c>
      <c r="B333" s="11">
        <v>2956.0</v>
      </c>
      <c r="C333" s="12" t="b">
        <v>0</v>
      </c>
      <c r="D333" s="12" t="b">
        <v>0</v>
      </c>
      <c r="E333" s="12" t="b">
        <v>0</v>
      </c>
      <c r="F333" s="12" t="b">
        <v>0</v>
      </c>
      <c r="G333" s="12" t="b">
        <v>0</v>
      </c>
      <c r="H333" s="12" t="b">
        <v>0</v>
      </c>
      <c r="I333" s="15">
        <v>44748.0</v>
      </c>
      <c r="J333" s="15">
        <v>44748.0</v>
      </c>
      <c r="K333" s="12" t="b">
        <v>0</v>
      </c>
      <c r="L333" s="15">
        <v>44779.0</v>
      </c>
      <c r="M333" s="11" t="s">
        <v>1444</v>
      </c>
      <c r="N333" s="11" t="s">
        <v>1825</v>
      </c>
      <c r="O333" s="11" t="s">
        <v>1826</v>
      </c>
      <c r="P333" s="11" t="s">
        <v>1511</v>
      </c>
      <c r="Q333" s="11" t="s">
        <v>162</v>
      </c>
      <c r="R333" s="11" t="s">
        <v>1827</v>
      </c>
      <c r="S333" s="13"/>
      <c r="T333" s="11" t="s">
        <v>1828</v>
      </c>
      <c r="U333" s="11" t="s">
        <v>1488</v>
      </c>
      <c r="W333" s="11" t="s">
        <v>1511</v>
      </c>
      <c r="Y333" s="11" t="s">
        <v>1753</v>
      </c>
      <c r="Z333" s="13"/>
      <c r="AA333" s="11" t="s">
        <v>151</v>
      </c>
      <c r="AB333" s="13"/>
      <c r="AC333" s="13"/>
      <c r="AD333" s="11" t="s">
        <v>1827</v>
      </c>
      <c r="AE333" s="13"/>
      <c r="AF333" s="14">
        <v>1.0</v>
      </c>
      <c r="AG333" s="11" t="s">
        <v>152</v>
      </c>
      <c r="AH333" s="11" t="s">
        <v>1513</v>
      </c>
      <c r="AJ333" s="13"/>
      <c r="AK333" s="13"/>
      <c r="AL333" s="13"/>
      <c r="AM333" s="13"/>
      <c r="AN333" s="11" t="s">
        <v>154</v>
      </c>
      <c r="AO333" s="13"/>
      <c r="AP333" s="11" t="s">
        <v>1824</v>
      </c>
      <c r="AR333" s="13"/>
      <c r="AS333" s="13"/>
      <c r="AT333" s="12" t="b">
        <v>1</v>
      </c>
      <c r="AU333" s="13"/>
      <c r="AV333" s="14" t="s">
        <v>167</v>
      </c>
      <c r="AW333" s="13"/>
      <c r="AX333" s="14" t="s">
        <v>155</v>
      </c>
      <c r="AY333" s="13"/>
      <c r="AZ333" s="14">
        <v>5932.0</v>
      </c>
      <c r="BA333" s="13"/>
    </row>
    <row r="334">
      <c r="A334" s="11" t="s">
        <v>1829</v>
      </c>
      <c r="B334" s="11">
        <v>2959.0</v>
      </c>
      <c r="C334" s="12" t="b">
        <v>0</v>
      </c>
      <c r="D334" s="12" t="b">
        <v>1</v>
      </c>
      <c r="E334" s="12" t="b">
        <v>0</v>
      </c>
      <c r="F334" s="12" t="b">
        <v>0</v>
      </c>
      <c r="G334" s="12" t="b">
        <v>0</v>
      </c>
      <c r="H334" s="12" t="b">
        <v>0</v>
      </c>
      <c r="I334" s="13"/>
      <c r="J334" s="13"/>
      <c r="K334" s="12" t="b">
        <v>0</v>
      </c>
      <c r="L334" s="15">
        <v>44719.0</v>
      </c>
      <c r="M334" s="11" t="s">
        <v>643</v>
      </c>
      <c r="N334" s="11" t="s">
        <v>1830</v>
      </c>
      <c r="O334" s="11" t="s">
        <v>977</v>
      </c>
      <c r="P334" s="11" t="s">
        <v>1600</v>
      </c>
      <c r="Q334" s="11" t="s">
        <v>972</v>
      </c>
      <c r="R334" s="11" t="s">
        <v>978</v>
      </c>
      <c r="S334" s="11" t="s">
        <v>979</v>
      </c>
      <c r="V334" s="13"/>
      <c r="W334" s="11" t="s">
        <v>1600</v>
      </c>
      <c r="Y334" s="11" t="s">
        <v>978</v>
      </c>
      <c r="AA334" s="11" t="s">
        <v>151</v>
      </c>
      <c r="AB334" s="13"/>
      <c r="AC334" s="13"/>
      <c r="AD334" s="11" t="s">
        <v>978</v>
      </c>
      <c r="AF334" s="13"/>
      <c r="AG334" s="11" t="s">
        <v>152</v>
      </c>
      <c r="AH334" s="11" t="s">
        <v>1601</v>
      </c>
      <c r="AJ334" s="13"/>
      <c r="AK334" s="13"/>
      <c r="AL334" s="13"/>
      <c r="AM334" s="13"/>
      <c r="AN334" s="13"/>
      <c r="AO334" s="13"/>
      <c r="AP334" s="11" t="s">
        <v>1829</v>
      </c>
      <c r="AR334" s="13"/>
      <c r="AS334" s="13"/>
      <c r="AT334" s="12" t="b">
        <v>1</v>
      </c>
      <c r="AU334" s="13"/>
      <c r="AV334" s="14" t="s">
        <v>167</v>
      </c>
      <c r="AW334" s="13"/>
      <c r="AX334" s="14" t="s">
        <v>155</v>
      </c>
      <c r="AY334" s="13"/>
      <c r="AZ334" s="14">
        <v>5933.0</v>
      </c>
      <c r="BA334" s="13"/>
    </row>
    <row r="335">
      <c r="A335" s="11" t="s">
        <v>1831</v>
      </c>
      <c r="B335" s="11">
        <v>2960.0</v>
      </c>
      <c r="C335" s="12" t="b">
        <v>0</v>
      </c>
      <c r="D335" s="12" t="b">
        <v>0</v>
      </c>
      <c r="E335" s="12" t="b">
        <v>0</v>
      </c>
      <c r="F335" s="12" t="b">
        <v>0</v>
      </c>
      <c r="G335" s="12" t="b">
        <v>0</v>
      </c>
      <c r="H335" s="12" t="b">
        <v>1</v>
      </c>
      <c r="I335" s="13"/>
      <c r="J335" s="13"/>
      <c r="K335" s="12" t="b">
        <v>0</v>
      </c>
      <c r="L335" s="15">
        <v>44719.0</v>
      </c>
      <c r="M335" s="11" t="s">
        <v>1018</v>
      </c>
      <c r="N335" s="11" t="s">
        <v>1832</v>
      </c>
      <c r="O335" s="11" t="s">
        <v>1833</v>
      </c>
      <c r="P335" s="11" t="s">
        <v>1600</v>
      </c>
      <c r="Q335" s="11" t="s">
        <v>972</v>
      </c>
      <c r="R335" s="11" t="s">
        <v>1834</v>
      </c>
      <c r="S335" s="11" t="s">
        <v>1835</v>
      </c>
      <c r="U335" s="13"/>
      <c r="V335" s="13"/>
      <c r="W335" s="11" t="s">
        <v>1600</v>
      </c>
      <c r="X335" s="11" t="s">
        <v>1121</v>
      </c>
      <c r="Y335" s="11" t="s">
        <v>1834</v>
      </c>
      <c r="AA335" s="11" t="s">
        <v>151</v>
      </c>
      <c r="AB335" s="13"/>
      <c r="AC335" s="13"/>
      <c r="AD335" s="11" t="s">
        <v>1834</v>
      </c>
      <c r="AF335" s="13"/>
      <c r="AG335" s="11" t="s">
        <v>152</v>
      </c>
      <c r="AH335" s="11" t="s">
        <v>1601</v>
      </c>
      <c r="AJ335" s="11" t="s">
        <v>1121</v>
      </c>
      <c r="AK335" s="13"/>
      <c r="AL335" s="13"/>
      <c r="AM335" s="13"/>
      <c r="AN335" s="13"/>
      <c r="AO335" s="13"/>
      <c r="AP335" s="11" t="s">
        <v>1831</v>
      </c>
      <c r="AR335" s="13"/>
      <c r="AS335" s="13"/>
      <c r="AT335" s="12" t="b">
        <v>1</v>
      </c>
      <c r="AU335" s="13"/>
      <c r="AV335" s="14" t="s">
        <v>167</v>
      </c>
      <c r="AW335" s="13"/>
      <c r="AX335" s="14" t="s">
        <v>155</v>
      </c>
      <c r="AY335" s="13"/>
      <c r="AZ335" s="14">
        <v>5934.0</v>
      </c>
      <c r="BA335" s="13"/>
    </row>
    <row r="336">
      <c r="A336" s="11" t="s">
        <v>1836</v>
      </c>
      <c r="B336" s="11">
        <v>2961.0</v>
      </c>
      <c r="C336" s="12" t="b">
        <v>0</v>
      </c>
      <c r="D336" s="12" t="b">
        <v>1</v>
      </c>
      <c r="E336" s="12" t="b">
        <v>0</v>
      </c>
      <c r="F336" s="12" t="b">
        <v>0</v>
      </c>
      <c r="G336" s="12" t="b">
        <v>0</v>
      </c>
      <c r="H336" s="12" t="b">
        <v>0</v>
      </c>
      <c r="I336" s="13"/>
      <c r="J336" s="13"/>
      <c r="K336" s="12" t="b">
        <v>0</v>
      </c>
      <c r="L336" s="14" t="s">
        <v>1837</v>
      </c>
      <c r="M336" s="11" t="s">
        <v>158</v>
      </c>
      <c r="N336" s="11" t="s">
        <v>1838</v>
      </c>
      <c r="O336" s="11" t="s">
        <v>1014</v>
      </c>
      <c r="P336" s="11" t="s">
        <v>1839</v>
      </c>
      <c r="Q336" s="11" t="s">
        <v>146</v>
      </c>
      <c r="R336" s="11" t="s">
        <v>1015</v>
      </c>
      <c r="S336" s="11" t="s">
        <v>1016</v>
      </c>
      <c r="T336" s="11" t="s">
        <v>1840</v>
      </c>
      <c r="U336" s="11" t="s">
        <v>1472</v>
      </c>
      <c r="W336" s="11" t="s">
        <v>1839</v>
      </c>
      <c r="Y336" s="11" t="s">
        <v>1036</v>
      </c>
      <c r="Z336" s="13"/>
      <c r="AA336" s="11" t="s">
        <v>151</v>
      </c>
      <c r="AB336" s="13"/>
      <c r="AC336" s="13"/>
      <c r="AD336" s="11" t="s">
        <v>1015</v>
      </c>
      <c r="AF336" s="13"/>
      <c r="AG336" s="11" t="s">
        <v>152</v>
      </c>
      <c r="AH336" s="11" t="s">
        <v>1841</v>
      </c>
      <c r="AJ336" s="13"/>
      <c r="AK336" s="13"/>
      <c r="AL336" s="13"/>
      <c r="AM336" s="13"/>
      <c r="AN336" s="13"/>
      <c r="AO336" s="13"/>
      <c r="AP336" s="11" t="s">
        <v>1836</v>
      </c>
      <c r="AR336" s="13"/>
      <c r="AS336" s="13"/>
      <c r="AT336" s="12" t="b">
        <v>1</v>
      </c>
      <c r="AU336" s="13"/>
      <c r="AV336" s="14" t="s">
        <v>167</v>
      </c>
      <c r="AW336" s="13"/>
      <c r="AX336" s="14" t="s">
        <v>155</v>
      </c>
      <c r="AY336" s="13"/>
      <c r="AZ336" s="14">
        <v>5935.0</v>
      </c>
      <c r="BA336" s="13"/>
    </row>
    <row r="337">
      <c r="A337" s="11" t="s">
        <v>1842</v>
      </c>
      <c r="B337" s="11">
        <v>2984.0</v>
      </c>
      <c r="C337" s="12" t="b">
        <v>0</v>
      </c>
      <c r="D337" s="12" t="b">
        <v>1</v>
      </c>
      <c r="E337" s="12" t="b">
        <v>0</v>
      </c>
      <c r="F337" s="12" t="b">
        <v>0</v>
      </c>
      <c r="G337" s="12" t="b">
        <v>0</v>
      </c>
      <c r="H337" s="12" t="b">
        <v>0</v>
      </c>
      <c r="I337" s="13"/>
      <c r="J337" s="13"/>
      <c r="K337" s="12" t="b">
        <v>0</v>
      </c>
      <c r="L337" s="15">
        <v>44719.0</v>
      </c>
      <c r="M337" s="11" t="s">
        <v>1444</v>
      </c>
      <c r="N337" s="11" t="s">
        <v>1843</v>
      </c>
      <c r="O337" s="11" t="s">
        <v>1484</v>
      </c>
      <c r="P337" s="11" t="s">
        <v>1600</v>
      </c>
      <c r="Q337" s="11" t="s">
        <v>972</v>
      </c>
      <c r="R337" s="11" t="s">
        <v>1485</v>
      </c>
      <c r="S337" s="11" t="s">
        <v>1486</v>
      </c>
      <c r="U337" s="13"/>
      <c r="V337" s="13"/>
      <c r="W337" s="11" t="s">
        <v>1600</v>
      </c>
      <c r="X337" s="11" t="s">
        <v>1121</v>
      </c>
      <c r="Y337" s="11" t="s">
        <v>1485</v>
      </c>
      <c r="Z337" s="13"/>
      <c r="AA337" s="11" t="s">
        <v>151</v>
      </c>
      <c r="AB337" s="13"/>
      <c r="AC337" s="13"/>
      <c r="AD337" s="11" t="s">
        <v>1485</v>
      </c>
      <c r="AE337" s="13"/>
      <c r="AF337" s="13"/>
      <c r="AG337" s="11" t="s">
        <v>152</v>
      </c>
      <c r="AH337" s="11" t="s">
        <v>1601</v>
      </c>
      <c r="AJ337" s="11" t="s">
        <v>1121</v>
      </c>
      <c r="AK337" s="13"/>
      <c r="AL337" s="13"/>
      <c r="AM337" s="13"/>
      <c r="AN337" s="13"/>
      <c r="AO337" s="13"/>
      <c r="AP337" s="11" t="s">
        <v>1842</v>
      </c>
      <c r="AR337" s="13"/>
      <c r="AS337" s="13"/>
      <c r="AT337" s="12" t="b">
        <v>1</v>
      </c>
      <c r="AU337" s="13"/>
      <c r="AV337" s="14" t="s">
        <v>167</v>
      </c>
      <c r="AW337" s="13"/>
      <c r="AX337" s="14" t="s">
        <v>155</v>
      </c>
      <c r="AY337" s="13"/>
      <c r="AZ337" s="14">
        <v>5936.0</v>
      </c>
      <c r="BA337" s="13"/>
    </row>
    <row r="338">
      <c r="A338" s="11" t="s">
        <v>1844</v>
      </c>
      <c r="B338" s="11">
        <v>2985.0</v>
      </c>
      <c r="C338" s="12" t="b">
        <v>0</v>
      </c>
      <c r="D338" s="12" t="b">
        <v>1</v>
      </c>
      <c r="E338" s="12" t="b">
        <v>0</v>
      </c>
      <c r="F338" s="12" t="b">
        <v>0</v>
      </c>
      <c r="G338" s="12" t="b">
        <v>0</v>
      </c>
      <c r="H338" s="12" t="b">
        <v>0</v>
      </c>
      <c r="I338" s="13"/>
      <c r="J338" s="13"/>
      <c r="K338" s="12" t="b">
        <v>0</v>
      </c>
      <c r="L338" s="15">
        <v>44719.0</v>
      </c>
      <c r="M338" s="11" t="s">
        <v>1018</v>
      </c>
      <c r="N338" s="11" t="s">
        <v>1845</v>
      </c>
      <c r="O338" s="11" t="s">
        <v>1020</v>
      </c>
      <c r="P338" s="11" t="s">
        <v>1600</v>
      </c>
      <c r="Q338" s="11" t="s">
        <v>972</v>
      </c>
      <c r="R338" s="11" t="s">
        <v>1021</v>
      </c>
      <c r="S338" s="11" t="s">
        <v>1022</v>
      </c>
      <c r="V338" s="13"/>
      <c r="W338" s="11" t="s">
        <v>1600</v>
      </c>
      <c r="X338" s="11" t="s">
        <v>1121</v>
      </c>
      <c r="Y338" s="11" t="s">
        <v>1021</v>
      </c>
      <c r="AA338" s="11" t="s">
        <v>151</v>
      </c>
      <c r="AB338" s="13"/>
      <c r="AC338" s="13"/>
      <c r="AD338" s="11" t="s">
        <v>1021</v>
      </c>
      <c r="AF338" s="13"/>
      <c r="AG338" s="11" t="s">
        <v>152</v>
      </c>
      <c r="AH338" s="11" t="s">
        <v>1601</v>
      </c>
      <c r="AJ338" s="11" t="s">
        <v>1121</v>
      </c>
      <c r="AK338" s="13"/>
      <c r="AL338" s="13"/>
      <c r="AM338" s="13"/>
      <c r="AN338" s="13"/>
      <c r="AO338" s="13"/>
      <c r="AP338" s="11" t="s">
        <v>1844</v>
      </c>
      <c r="AR338" s="13"/>
      <c r="AS338" s="13"/>
      <c r="AT338" s="12" t="b">
        <v>1</v>
      </c>
      <c r="AU338" s="13"/>
      <c r="AV338" s="14" t="s">
        <v>167</v>
      </c>
      <c r="AW338" s="13"/>
      <c r="AX338" s="14" t="s">
        <v>155</v>
      </c>
      <c r="AY338" s="13"/>
      <c r="AZ338" s="14">
        <v>5937.0</v>
      </c>
      <c r="BA338" s="13"/>
    </row>
    <row r="339">
      <c r="A339" s="11" t="s">
        <v>1846</v>
      </c>
      <c r="B339" s="11">
        <v>2986.0</v>
      </c>
      <c r="C339" s="12" t="b">
        <v>0</v>
      </c>
      <c r="D339" s="12" t="b">
        <v>1</v>
      </c>
      <c r="E339" s="12" t="b">
        <v>0</v>
      </c>
      <c r="F339" s="12" t="b">
        <v>0</v>
      </c>
      <c r="G339" s="12" t="b">
        <v>0</v>
      </c>
      <c r="H339" s="12" t="b">
        <v>0</v>
      </c>
      <c r="I339" s="13"/>
      <c r="J339" s="13"/>
      <c r="K339" s="12" t="b">
        <v>0</v>
      </c>
      <c r="L339" s="14" t="s">
        <v>1847</v>
      </c>
      <c r="M339" s="11" t="s">
        <v>189</v>
      </c>
      <c r="N339" s="11" t="s">
        <v>1848</v>
      </c>
      <c r="O339" s="11" t="s">
        <v>1331</v>
      </c>
      <c r="P339" s="11" t="s">
        <v>1849</v>
      </c>
      <c r="Q339" s="11" t="s">
        <v>384</v>
      </c>
      <c r="R339" s="11" t="s">
        <v>1332</v>
      </c>
      <c r="S339" s="11" t="s">
        <v>437</v>
      </c>
      <c r="T339" s="11" t="s">
        <v>1850</v>
      </c>
      <c r="U339" s="11" t="s">
        <v>1326</v>
      </c>
      <c r="W339" s="11" t="s">
        <v>1849</v>
      </c>
      <c r="Y339" s="11" t="s">
        <v>372</v>
      </c>
      <c r="Z339" s="13"/>
      <c r="AA339" s="11" t="s">
        <v>151</v>
      </c>
      <c r="AB339" s="13"/>
      <c r="AC339" s="13"/>
      <c r="AD339" s="11" t="s">
        <v>1332</v>
      </c>
      <c r="AF339" s="13"/>
      <c r="AG339" s="11" t="s">
        <v>152</v>
      </c>
      <c r="AH339" s="11" t="s">
        <v>1851</v>
      </c>
      <c r="AJ339" s="13"/>
      <c r="AK339" s="13"/>
      <c r="AL339" s="13"/>
      <c r="AM339" s="13"/>
      <c r="AN339" s="13"/>
      <c r="AO339" s="13"/>
      <c r="AP339" s="11" t="s">
        <v>1846</v>
      </c>
      <c r="AR339" s="13"/>
      <c r="AS339" s="13"/>
      <c r="AT339" s="12" t="b">
        <v>1</v>
      </c>
      <c r="AU339" s="13"/>
      <c r="AV339" s="14" t="s">
        <v>167</v>
      </c>
      <c r="AW339" s="13"/>
      <c r="AX339" s="14" t="s">
        <v>155</v>
      </c>
      <c r="AY339" s="13"/>
      <c r="AZ339" s="14">
        <v>5938.0</v>
      </c>
      <c r="BA339" s="13"/>
    </row>
    <row r="340">
      <c r="A340" s="11" t="s">
        <v>1852</v>
      </c>
      <c r="B340" s="11">
        <v>2987.0</v>
      </c>
      <c r="C340" s="12" t="b">
        <v>0</v>
      </c>
      <c r="D340" s="12" t="b">
        <v>1</v>
      </c>
      <c r="E340" s="12" t="b">
        <v>0</v>
      </c>
      <c r="F340" s="12" t="b">
        <v>0</v>
      </c>
      <c r="G340" s="12" t="b">
        <v>0</v>
      </c>
      <c r="H340" s="12" t="b">
        <v>0</v>
      </c>
      <c r="I340" s="13"/>
      <c r="J340" s="13"/>
      <c r="K340" s="12" t="b">
        <v>0</v>
      </c>
      <c r="L340" s="14" t="s">
        <v>1847</v>
      </c>
      <c r="M340" s="11" t="s">
        <v>189</v>
      </c>
      <c r="N340" s="11" t="s">
        <v>1853</v>
      </c>
      <c r="O340" s="11" t="s">
        <v>1854</v>
      </c>
      <c r="P340" s="11" t="s">
        <v>1849</v>
      </c>
      <c r="Q340" s="11" t="s">
        <v>384</v>
      </c>
      <c r="R340" s="11" t="s">
        <v>1855</v>
      </c>
      <c r="S340" s="11" t="s">
        <v>1856</v>
      </c>
      <c r="T340" s="11" t="s">
        <v>1857</v>
      </c>
      <c r="U340" s="11" t="s">
        <v>1326</v>
      </c>
      <c r="W340" s="11" t="s">
        <v>1849</v>
      </c>
      <c r="Y340" s="11" t="s">
        <v>372</v>
      </c>
      <c r="Z340" s="13"/>
      <c r="AA340" s="11" t="s">
        <v>151</v>
      </c>
      <c r="AB340" s="13"/>
      <c r="AC340" s="13"/>
      <c r="AD340" s="11" t="s">
        <v>1855</v>
      </c>
      <c r="AF340" s="13"/>
      <c r="AG340" s="11" t="s">
        <v>152</v>
      </c>
      <c r="AH340" s="11" t="s">
        <v>1851</v>
      </c>
      <c r="AJ340" s="13"/>
      <c r="AK340" s="13"/>
      <c r="AL340" s="13"/>
      <c r="AM340" s="13"/>
      <c r="AN340" s="11" t="s">
        <v>154</v>
      </c>
      <c r="AO340" s="13"/>
      <c r="AP340" s="11" t="s">
        <v>1852</v>
      </c>
      <c r="AR340" s="13"/>
      <c r="AS340" s="13"/>
      <c r="AT340" s="12" t="b">
        <v>1</v>
      </c>
      <c r="AU340" s="13"/>
      <c r="AV340" s="14" t="s">
        <v>167</v>
      </c>
      <c r="AW340" s="13"/>
      <c r="AX340" s="14" t="s">
        <v>155</v>
      </c>
      <c r="AY340" s="13"/>
      <c r="AZ340" s="14">
        <v>5940.0</v>
      </c>
      <c r="BA340" s="13"/>
    </row>
    <row r="341">
      <c r="A341" s="11" t="s">
        <v>1858</v>
      </c>
      <c r="B341" s="11">
        <v>2988.0</v>
      </c>
      <c r="C341" s="12" t="b">
        <v>0</v>
      </c>
      <c r="D341" s="12" t="b">
        <v>1</v>
      </c>
      <c r="E341" s="12" t="b">
        <v>0</v>
      </c>
      <c r="F341" s="12" t="b">
        <v>0</v>
      </c>
      <c r="G341" s="12" t="b">
        <v>0</v>
      </c>
      <c r="H341" s="12" t="b">
        <v>0</v>
      </c>
      <c r="I341" s="13"/>
      <c r="J341" s="13"/>
      <c r="K341" s="12" t="b">
        <v>0</v>
      </c>
      <c r="L341" s="14" t="s">
        <v>1847</v>
      </c>
      <c r="M341" s="11" t="s">
        <v>189</v>
      </c>
      <c r="N341" s="11" t="s">
        <v>1859</v>
      </c>
      <c r="O341" s="11" t="s">
        <v>1860</v>
      </c>
      <c r="P341" s="11" t="s">
        <v>1849</v>
      </c>
      <c r="Q341" s="11" t="s">
        <v>384</v>
      </c>
      <c r="R341" s="11" t="s">
        <v>1861</v>
      </c>
      <c r="T341" s="11" t="s">
        <v>1862</v>
      </c>
      <c r="U341" s="11" t="s">
        <v>1326</v>
      </c>
      <c r="W341" s="11" t="s">
        <v>1849</v>
      </c>
      <c r="Y341" s="11" t="s">
        <v>372</v>
      </c>
      <c r="Z341" s="13"/>
      <c r="AA341" s="11" t="s">
        <v>151</v>
      </c>
      <c r="AB341" s="13"/>
      <c r="AC341" s="13"/>
      <c r="AD341" s="11" t="s">
        <v>1861</v>
      </c>
      <c r="AF341" s="13"/>
      <c r="AG341" s="11" t="s">
        <v>152</v>
      </c>
      <c r="AH341" s="11" t="s">
        <v>1851</v>
      </c>
      <c r="AJ341" s="13"/>
      <c r="AK341" s="13"/>
      <c r="AL341" s="13"/>
      <c r="AM341" s="13"/>
      <c r="AN341" s="11" t="s">
        <v>154</v>
      </c>
      <c r="AO341" s="13"/>
      <c r="AP341" s="11" t="s">
        <v>1858</v>
      </c>
      <c r="AR341" s="13"/>
      <c r="AS341" s="11" t="s">
        <v>154</v>
      </c>
      <c r="AT341" s="12" t="b">
        <v>1</v>
      </c>
      <c r="AU341" s="13"/>
      <c r="AV341" s="14" t="s">
        <v>167</v>
      </c>
      <c r="AW341" s="13"/>
      <c r="AX341" s="14" t="s">
        <v>155</v>
      </c>
      <c r="AY341" s="13"/>
      <c r="AZ341" s="14">
        <v>5941.0</v>
      </c>
      <c r="BA341" s="13"/>
    </row>
    <row r="342">
      <c r="A342" s="11" t="s">
        <v>1863</v>
      </c>
      <c r="B342" s="11">
        <v>2989.0</v>
      </c>
      <c r="C342" s="12" t="b">
        <v>0</v>
      </c>
      <c r="D342" s="12" t="b">
        <v>1</v>
      </c>
      <c r="E342" s="12" t="b">
        <v>0</v>
      </c>
      <c r="F342" s="12" t="b">
        <v>0</v>
      </c>
      <c r="G342" s="12" t="b">
        <v>0</v>
      </c>
      <c r="H342" s="12" t="b">
        <v>0</v>
      </c>
      <c r="I342" s="13"/>
      <c r="J342" s="13"/>
      <c r="K342" s="12" t="b">
        <v>0</v>
      </c>
      <c r="L342" s="14" t="s">
        <v>1847</v>
      </c>
      <c r="M342" s="11" t="s">
        <v>189</v>
      </c>
      <c r="N342" s="11" t="s">
        <v>1864</v>
      </c>
      <c r="O342" s="11" t="s">
        <v>1865</v>
      </c>
      <c r="P342" s="11" t="s">
        <v>1849</v>
      </c>
      <c r="Q342" s="11" t="s">
        <v>384</v>
      </c>
      <c r="R342" s="11" t="s">
        <v>1866</v>
      </c>
      <c r="S342" s="11" t="s">
        <v>437</v>
      </c>
      <c r="T342" s="11" t="s">
        <v>1857</v>
      </c>
      <c r="U342" s="11" t="s">
        <v>1326</v>
      </c>
      <c r="W342" s="11" t="s">
        <v>1849</v>
      </c>
      <c r="Y342" s="11" t="s">
        <v>372</v>
      </c>
      <c r="Z342" s="13"/>
      <c r="AA342" s="11" t="s">
        <v>151</v>
      </c>
      <c r="AB342" s="13"/>
      <c r="AC342" s="13"/>
      <c r="AD342" s="11" t="s">
        <v>1866</v>
      </c>
      <c r="AE342" s="13"/>
      <c r="AF342" s="13"/>
      <c r="AG342" s="11" t="s">
        <v>152</v>
      </c>
      <c r="AH342" s="11" t="s">
        <v>1851</v>
      </c>
      <c r="AJ342" s="13"/>
      <c r="AK342" s="13"/>
      <c r="AL342" s="13"/>
      <c r="AM342" s="13"/>
      <c r="AN342" s="11" t="s">
        <v>154</v>
      </c>
      <c r="AO342" s="13"/>
      <c r="AP342" s="11" t="s">
        <v>1863</v>
      </c>
      <c r="AR342" s="13"/>
      <c r="AS342" s="11" t="s">
        <v>154</v>
      </c>
      <c r="AT342" s="12" t="b">
        <v>1</v>
      </c>
      <c r="AU342" s="13"/>
      <c r="AV342" s="14" t="s">
        <v>167</v>
      </c>
      <c r="AW342" s="13"/>
      <c r="AX342" s="14" t="s">
        <v>155</v>
      </c>
      <c r="AY342" s="13"/>
      <c r="AZ342" s="14">
        <v>5939.0</v>
      </c>
      <c r="BA342" s="13"/>
    </row>
    <row r="343">
      <c r="A343" s="11" t="s">
        <v>1867</v>
      </c>
      <c r="B343" s="11">
        <v>2990.0</v>
      </c>
      <c r="C343" s="12" t="b">
        <v>0</v>
      </c>
      <c r="D343" s="12" t="b">
        <v>1</v>
      </c>
      <c r="E343" s="12" t="b">
        <v>0</v>
      </c>
      <c r="F343" s="12" t="b">
        <v>0</v>
      </c>
      <c r="G343" s="12" t="b">
        <v>0</v>
      </c>
      <c r="H343" s="12" t="b">
        <v>0</v>
      </c>
      <c r="I343" s="13"/>
      <c r="J343" s="13"/>
      <c r="K343" s="12" t="b">
        <v>0</v>
      </c>
      <c r="L343" s="14" t="s">
        <v>1847</v>
      </c>
      <c r="M343" s="11" t="s">
        <v>189</v>
      </c>
      <c r="N343" s="11" t="s">
        <v>1868</v>
      </c>
      <c r="O343" s="11" t="s">
        <v>1869</v>
      </c>
      <c r="P343" s="11" t="s">
        <v>1849</v>
      </c>
      <c r="Q343" s="11" t="s">
        <v>384</v>
      </c>
      <c r="R343" s="11" t="s">
        <v>1870</v>
      </c>
      <c r="S343" s="11" t="s">
        <v>1871</v>
      </c>
      <c r="T343" s="11" t="s">
        <v>1857</v>
      </c>
      <c r="U343" s="11" t="s">
        <v>1326</v>
      </c>
      <c r="W343" s="11" t="s">
        <v>1849</v>
      </c>
      <c r="Y343" s="11" t="s">
        <v>372</v>
      </c>
      <c r="Z343" s="13"/>
      <c r="AA343" s="11" t="s">
        <v>151</v>
      </c>
      <c r="AB343" s="13"/>
      <c r="AC343" s="13"/>
      <c r="AD343" s="11" t="s">
        <v>1870</v>
      </c>
      <c r="AE343" s="13"/>
      <c r="AF343" s="13"/>
      <c r="AG343" s="11" t="s">
        <v>152</v>
      </c>
      <c r="AH343" s="11" t="s">
        <v>1851</v>
      </c>
      <c r="AJ343" s="13"/>
      <c r="AK343" s="13"/>
      <c r="AL343" s="13"/>
      <c r="AM343" s="13"/>
      <c r="AN343" s="11" t="s">
        <v>154</v>
      </c>
      <c r="AO343" s="13"/>
      <c r="AP343" s="11" t="s">
        <v>1867</v>
      </c>
      <c r="AR343" s="13"/>
      <c r="AS343" s="13"/>
      <c r="AT343" s="12" t="b">
        <v>1</v>
      </c>
      <c r="AU343" s="13"/>
      <c r="AV343" s="14" t="s">
        <v>167</v>
      </c>
      <c r="AW343" s="13"/>
      <c r="AX343" s="14" t="s">
        <v>155</v>
      </c>
      <c r="AY343" s="13"/>
      <c r="AZ343" s="14">
        <v>5944.0</v>
      </c>
      <c r="BA343" s="13"/>
    </row>
    <row r="344">
      <c r="A344" s="11" t="s">
        <v>1872</v>
      </c>
      <c r="B344" s="11">
        <v>2991.0</v>
      </c>
      <c r="C344" s="12" t="b">
        <v>0</v>
      </c>
      <c r="D344" s="12" t="b">
        <v>1</v>
      </c>
      <c r="E344" s="12" t="b">
        <v>0</v>
      </c>
      <c r="F344" s="12" t="b">
        <v>0</v>
      </c>
      <c r="G344" s="12" t="b">
        <v>0</v>
      </c>
      <c r="H344" s="12" t="b">
        <v>0</v>
      </c>
      <c r="I344" s="13"/>
      <c r="J344" s="13"/>
      <c r="K344" s="12" t="b">
        <v>0</v>
      </c>
      <c r="L344" s="14" t="s">
        <v>1847</v>
      </c>
      <c r="M344" s="11" t="s">
        <v>189</v>
      </c>
      <c r="N344" s="11" t="s">
        <v>1873</v>
      </c>
      <c r="O344" s="11" t="s">
        <v>1874</v>
      </c>
      <c r="P344" s="11" t="s">
        <v>1849</v>
      </c>
      <c r="Q344" s="11" t="s">
        <v>384</v>
      </c>
      <c r="R344" s="11" t="s">
        <v>1875</v>
      </c>
      <c r="S344" s="11" t="s">
        <v>194</v>
      </c>
      <c r="T344" s="11" t="s">
        <v>1857</v>
      </c>
      <c r="U344" s="11" t="s">
        <v>1326</v>
      </c>
      <c r="W344" s="11" t="s">
        <v>1849</v>
      </c>
      <c r="Y344" s="11" t="s">
        <v>372</v>
      </c>
      <c r="Z344" s="13"/>
      <c r="AA344" s="11" t="s">
        <v>151</v>
      </c>
      <c r="AB344" s="13"/>
      <c r="AC344" s="13"/>
      <c r="AD344" s="11" t="s">
        <v>1875</v>
      </c>
      <c r="AE344" s="13"/>
      <c r="AF344" s="13"/>
      <c r="AG344" s="11" t="s">
        <v>152</v>
      </c>
      <c r="AH344" s="11" t="s">
        <v>1851</v>
      </c>
      <c r="AJ344" s="13"/>
      <c r="AK344" s="13"/>
      <c r="AL344" s="13"/>
      <c r="AM344" s="13"/>
      <c r="AN344" s="11" t="s">
        <v>154</v>
      </c>
      <c r="AO344" s="13"/>
      <c r="AP344" s="11" t="s">
        <v>1872</v>
      </c>
      <c r="AR344" s="13"/>
      <c r="AS344" s="11" t="s">
        <v>154</v>
      </c>
      <c r="AT344" s="12" t="b">
        <v>1</v>
      </c>
      <c r="AU344" s="13"/>
      <c r="AV344" s="14" t="s">
        <v>167</v>
      </c>
      <c r="AW344" s="13"/>
      <c r="AX344" s="14" t="s">
        <v>155</v>
      </c>
      <c r="AY344" s="13"/>
      <c r="AZ344" s="14">
        <v>5946.0</v>
      </c>
      <c r="BA344" s="13"/>
    </row>
    <row r="345">
      <c r="A345" s="11" t="s">
        <v>1876</v>
      </c>
      <c r="B345" s="11">
        <v>2992.0</v>
      </c>
      <c r="C345" s="12" t="b">
        <v>0</v>
      </c>
      <c r="D345" s="12" t="b">
        <v>1</v>
      </c>
      <c r="E345" s="12" t="b">
        <v>0</v>
      </c>
      <c r="F345" s="12" t="b">
        <v>0</v>
      </c>
      <c r="G345" s="12" t="b">
        <v>0</v>
      </c>
      <c r="H345" s="12" t="b">
        <v>0</v>
      </c>
      <c r="I345" s="13"/>
      <c r="J345" s="13"/>
      <c r="K345" s="12" t="b">
        <v>0</v>
      </c>
      <c r="L345" s="14" t="s">
        <v>1847</v>
      </c>
      <c r="M345" s="11" t="s">
        <v>189</v>
      </c>
      <c r="N345" s="11" t="s">
        <v>1877</v>
      </c>
      <c r="O345" s="11" t="s">
        <v>1878</v>
      </c>
      <c r="P345" s="11" t="s">
        <v>1849</v>
      </c>
      <c r="Q345" s="11" t="s">
        <v>384</v>
      </c>
      <c r="R345" s="11" t="s">
        <v>1879</v>
      </c>
      <c r="S345" s="13"/>
      <c r="T345" s="11" t="s">
        <v>1857</v>
      </c>
      <c r="U345" s="11" t="s">
        <v>1326</v>
      </c>
      <c r="W345" s="11" t="s">
        <v>1849</v>
      </c>
      <c r="Y345" s="11" t="s">
        <v>372</v>
      </c>
      <c r="Z345" s="13"/>
      <c r="AA345" s="11" t="s">
        <v>151</v>
      </c>
      <c r="AB345" s="13"/>
      <c r="AC345" s="13"/>
      <c r="AD345" s="11" t="s">
        <v>1879</v>
      </c>
      <c r="AE345" s="13"/>
      <c r="AF345" s="13"/>
      <c r="AG345" s="11" t="s">
        <v>152</v>
      </c>
      <c r="AH345" s="11" t="s">
        <v>1851</v>
      </c>
      <c r="AJ345" s="13"/>
      <c r="AK345" s="13"/>
      <c r="AL345" s="13"/>
      <c r="AM345" s="13"/>
      <c r="AN345" s="11" t="s">
        <v>154</v>
      </c>
      <c r="AO345" s="13"/>
      <c r="AP345" s="11" t="s">
        <v>1876</v>
      </c>
      <c r="AR345" s="13"/>
      <c r="AS345" s="13"/>
      <c r="AT345" s="12" t="b">
        <v>1</v>
      </c>
      <c r="AU345" s="13"/>
      <c r="AV345" s="14" t="s">
        <v>167</v>
      </c>
      <c r="AW345" s="13"/>
      <c r="AX345" s="14" t="s">
        <v>155</v>
      </c>
      <c r="AY345" s="13"/>
      <c r="AZ345" s="14">
        <v>5942.0</v>
      </c>
      <c r="BA345" s="13"/>
    </row>
    <row r="346">
      <c r="A346" s="11" t="s">
        <v>1880</v>
      </c>
      <c r="B346" s="11">
        <v>2993.0</v>
      </c>
      <c r="C346" s="12" t="b">
        <v>0</v>
      </c>
      <c r="D346" s="12" t="b">
        <v>1</v>
      </c>
      <c r="E346" s="12" t="b">
        <v>0</v>
      </c>
      <c r="F346" s="12" t="b">
        <v>0</v>
      </c>
      <c r="G346" s="12" t="b">
        <v>0</v>
      </c>
      <c r="H346" s="12" t="b">
        <v>0</v>
      </c>
      <c r="I346" s="13"/>
      <c r="J346" s="13"/>
      <c r="K346" s="12" t="b">
        <v>0</v>
      </c>
      <c r="L346" s="14" t="s">
        <v>1847</v>
      </c>
      <c r="M346" s="11" t="s">
        <v>189</v>
      </c>
      <c r="N346" s="11" t="s">
        <v>1881</v>
      </c>
      <c r="O346" s="11" t="s">
        <v>1882</v>
      </c>
      <c r="P346" s="11" t="s">
        <v>1849</v>
      </c>
      <c r="Q346" s="11" t="s">
        <v>384</v>
      </c>
      <c r="R346" s="11" t="s">
        <v>1883</v>
      </c>
      <c r="S346" s="13"/>
      <c r="T346" s="11" t="s">
        <v>1857</v>
      </c>
      <c r="U346" s="11" t="s">
        <v>1326</v>
      </c>
      <c r="W346" s="11" t="s">
        <v>1849</v>
      </c>
      <c r="Y346" s="11" t="s">
        <v>372</v>
      </c>
      <c r="Z346" s="13"/>
      <c r="AA346" s="11" t="s">
        <v>151</v>
      </c>
      <c r="AB346" s="13"/>
      <c r="AC346" s="13"/>
      <c r="AD346" s="11" t="s">
        <v>1883</v>
      </c>
      <c r="AE346" s="13"/>
      <c r="AF346" s="13"/>
      <c r="AG346" s="11" t="s">
        <v>152</v>
      </c>
      <c r="AH346" s="11" t="s">
        <v>1851</v>
      </c>
      <c r="AJ346" s="13"/>
      <c r="AK346" s="13"/>
      <c r="AL346" s="13"/>
      <c r="AM346" s="13"/>
      <c r="AN346" s="11" t="s">
        <v>154</v>
      </c>
      <c r="AO346" s="13"/>
      <c r="AP346" s="11" t="s">
        <v>1880</v>
      </c>
      <c r="AR346" s="13"/>
      <c r="AS346" s="13"/>
      <c r="AT346" s="12" t="b">
        <v>1</v>
      </c>
      <c r="AU346" s="13"/>
      <c r="AV346" s="14" t="s">
        <v>167</v>
      </c>
      <c r="AW346" s="13"/>
      <c r="AX346" s="14" t="s">
        <v>155</v>
      </c>
      <c r="AY346" s="13"/>
      <c r="AZ346" s="14">
        <v>5947.0</v>
      </c>
      <c r="BA346" s="13"/>
    </row>
    <row r="347">
      <c r="A347" s="11" t="s">
        <v>1884</v>
      </c>
      <c r="B347" s="11">
        <v>2994.0</v>
      </c>
      <c r="C347" s="12" t="b">
        <v>0</v>
      </c>
      <c r="D347" s="12" t="b">
        <v>1</v>
      </c>
      <c r="E347" s="12" t="b">
        <v>0</v>
      </c>
      <c r="F347" s="12" t="b">
        <v>0</v>
      </c>
      <c r="G347" s="12" t="b">
        <v>0</v>
      </c>
      <c r="H347" s="12" t="b">
        <v>0</v>
      </c>
      <c r="I347" s="13"/>
      <c r="J347" s="13"/>
      <c r="K347" s="12" t="b">
        <v>0</v>
      </c>
      <c r="L347" s="14" t="s">
        <v>1847</v>
      </c>
      <c r="M347" s="11" t="s">
        <v>189</v>
      </c>
      <c r="N347" s="11" t="s">
        <v>1885</v>
      </c>
      <c r="O347" s="11" t="s">
        <v>1886</v>
      </c>
      <c r="P347" s="11" t="s">
        <v>1849</v>
      </c>
      <c r="Q347" s="11" t="s">
        <v>384</v>
      </c>
      <c r="R347" s="11" t="s">
        <v>1887</v>
      </c>
      <c r="S347" s="11" t="s">
        <v>1888</v>
      </c>
      <c r="T347" s="11" t="s">
        <v>1857</v>
      </c>
      <c r="U347" s="11" t="s">
        <v>1326</v>
      </c>
      <c r="W347" s="11" t="s">
        <v>1849</v>
      </c>
      <c r="Y347" s="11" t="s">
        <v>372</v>
      </c>
      <c r="Z347" s="13"/>
      <c r="AA347" s="11" t="s">
        <v>151</v>
      </c>
      <c r="AB347" s="13"/>
      <c r="AC347" s="13"/>
      <c r="AD347" s="11" t="s">
        <v>1887</v>
      </c>
      <c r="AF347" s="13"/>
      <c r="AG347" s="11" t="s">
        <v>152</v>
      </c>
      <c r="AH347" s="11" t="s">
        <v>1851</v>
      </c>
      <c r="AJ347" s="13"/>
      <c r="AK347" s="13"/>
      <c r="AL347" s="13"/>
      <c r="AM347" s="13"/>
      <c r="AN347" s="11" t="s">
        <v>154</v>
      </c>
      <c r="AO347" s="13"/>
      <c r="AP347" s="11" t="s">
        <v>1884</v>
      </c>
      <c r="AR347" s="13"/>
      <c r="AS347" s="11" t="s">
        <v>154</v>
      </c>
      <c r="AT347" s="12" t="b">
        <v>1</v>
      </c>
      <c r="AU347" s="13"/>
      <c r="AV347" s="14" t="s">
        <v>167</v>
      </c>
      <c r="AW347" s="13"/>
      <c r="AX347" s="14" t="s">
        <v>155</v>
      </c>
      <c r="AY347" s="13"/>
      <c r="AZ347" s="14">
        <v>5943.0</v>
      </c>
      <c r="BA347" s="13"/>
    </row>
    <row r="348">
      <c r="A348" s="11" t="s">
        <v>1889</v>
      </c>
      <c r="B348" s="11">
        <v>2995.0</v>
      </c>
      <c r="C348" s="12" t="b">
        <v>0</v>
      </c>
      <c r="D348" s="12" t="b">
        <v>1</v>
      </c>
      <c r="E348" s="12" t="b">
        <v>0</v>
      </c>
      <c r="F348" s="12" t="b">
        <v>0</v>
      </c>
      <c r="G348" s="12" t="b">
        <v>0</v>
      </c>
      <c r="H348" s="12" t="b">
        <v>0</v>
      </c>
      <c r="I348" s="13"/>
      <c r="J348" s="13"/>
      <c r="K348" s="12" t="b">
        <v>0</v>
      </c>
      <c r="L348" s="14" t="s">
        <v>1847</v>
      </c>
      <c r="M348" s="11" t="s">
        <v>189</v>
      </c>
      <c r="N348" s="11" t="s">
        <v>1890</v>
      </c>
      <c r="O348" s="11" t="s">
        <v>1891</v>
      </c>
      <c r="P348" s="11" t="s">
        <v>1849</v>
      </c>
      <c r="Q348" s="11" t="s">
        <v>384</v>
      </c>
      <c r="R348" s="11" t="s">
        <v>1892</v>
      </c>
      <c r="S348" s="13"/>
      <c r="T348" s="11" t="s">
        <v>1857</v>
      </c>
      <c r="U348" s="11" t="s">
        <v>1326</v>
      </c>
      <c r="W348" s="11" t="s">
        <v>1849</v>
      </c>
      <c r="AA348" s="11" t="s">
        <v>151</v>
      </c>
      <c r="AB348" s="13"/>
      <c r="AC348" s="13"/>
      <c r="AD348" s="11" t="s">
        <v>1892</v>
      </c>
      <c r="AE348" s="13"/>
      <c r="AF348" s="13"/>
      <c r="AG348" s="11" t="s">
        <v>152</v>
      </c>
      <c r="AH348" s="11" t="s">
        <v>1851</v>
      </c>
      <c r="AJ348" s="13"/>
      <c r="AK348" s="13"/>
      <c r="AL348" s="13"/>
      <c r="AM348" s="13"/>
      <c r="AN348" s="11" t="s">
        <v>154</v>
      </c>
      <c r="AO348" s="13"/>
      <c r="AP348" s="11" t="s">
        <v>1889</v>
      </c>
      <c r="AR348" s="13"/>
      <c r="AS348" s="11" t="s">
        <v>154</v>
      </c>
      <c r="AT348" s="12" t="b">
        <v>1</v>
      </c>
      <c r="AU348" s="13"/>
      <c r="AV348" s="14" t="s">
        <v>167</v>
      </c>
      <c r="AW348" s="13"/>
      <c r="AX348" s="14" t="s">
        <v>155</v>
      </c>
      <c r="AY348" s="13"/>
      <c r="AZ348" s="14">
        <v>5948.0</v>
      </c>
      <c r="BA348" s="13"/>
    </row>
    <row r="349">
      <c r="A349" s="11" t="s">
        <v>1893</v>
      </c>
      <c r="B349" s="11">
        <v>2996.0</v>
      </c>
      <c r="C349" s="12" t="b">
        <v>0</v>
      </c>
      <c r="D349" s="12" t="b">
        <v>1</v>
      </c>
      <c r="E349" s="12" t="b">
        <v>0</v>
      </c>
      <c r="F349" s="12" t="b">
        <v>0</v>
      </c>
      <c r="G349" s="12" t="b">
        <v>0</v>
      </c>
      <c r="H349" s="12" t="b">
        <v>0</v>
      </c>
      <c r="I349" s="13"/>
      <c r="J349" s="13"/>
      <c r="K349" s="12" t="b">
        <v>0</v>
      </c>
      <c r="L349" s="14" t="s">
        <v>1847</v>
      </c>
      <c r="M349" s="11" t="s">
        <v>189</v>
      </c>
      <c r="N349" s="11" t="s">
        <v>1894</v>
      </c>
      <c r="O349" s="11" t="s">
        <v>1895</v>
      </c>
      <c r="P349" s="11" t="s">
        <v>1849</v>
      </c>
      <c r="Q349" s="11" t="s">
        <v>384</v>
      </c>
      <c r="R349" s="11" t="s">
        <v>1896</v>
      </c>
      <c r="T349" s="11" t="s">
        <v>1857</v>
      </c>
      <c r="U349" s="11" t="s">
        <v>1326</v>
      </c>
      <c r="W349" s="11" t="s">
        <v>1849</v>
      </c>
      <c r="Y349" s="11" t="s">
        <v>372</v>
      </c>
      <c r="Z349" s="13"/>
      <c r="AA349" s="11" t="s">
        <v>151</v>
      </c>
      <c r="AB349" s="13"/>
      <c r="AC349" s="13"/>
      <c r="AD349" s="11" t="s">
        <v>1896</v>
      </c>
      <c r="AF349" s="13"/>
      <c r="AG349" s="11" t="s">
        <v>152</v>
      </c>
      <c r="AH349" s="11" t="s">
        <v>1851</v>
      </c>
      <c r="AJ349" s="13"/>
      <c r="AK349" s="13"/>
      <c r="AL349" s="13"/>
      <c r="AM349" s="13"/>
      <c r="AN349" s="13"/>
      <c r="AO349" s="13"/>
      <c r="AP349" s="11" t="s">
        <v>1893</v>
      </c>
      <c r="AR349" s="13"/>
      <c r="AS349" s="13"/>
      <c r="AT349" s="12" t="b">
        <v>1</v>
      </c>
      <c r="AU349" s="13"/>
      <c r="AV349" s="14" t="s">
        <v>167</v>
      </c>
      <c r="AW349" s="13"/>
      <c r="AX349" s="14" t="s">
        <v>155</v>
      </c>
      <c r="AY349" s="13"/>
      <c r="AZ349" s="14">
        <v>5945.0</v>
      </c>
      <c r="BA349" s="13"/>
    </row>
    <row r="350">
      <c r="A350" s="11" t="s">
        <v>1897</v>
      </c>
      <c r="B350" s="11">
        <v>2997.0</v>
      </c>
      <c r="C350" s="12" t="b">
        <v>0</v>
      </c>
      <c r="D350" s="12" t="b">
        <v>0</v>
      </c>
      <c r="E350" s="12" t="b">
        <v>0</v>
      </c>
      <c r="F350" s="12" t="b">
        <v>0</v>
      </c>
      <c r="G350" s="12" t="b">
        <v>0</v>
      </c>
      <c r="H350" s="12" t="b">
        <v>0</v>
      </c>
      <c r="I350" s="13"/>
      <c r="J350" s="13"/>
      <c r="K350" s="12" t="b">
        <v>0</v>
      </c>
      <c r="L350" s="14" t="s">
        <v>1847</v>
      </c>
      <c r="M350" s="11" t="s">
        <v>189</v>
      </c>
      <c r="N350" s="11" t="s">
        <v>1898</v>
      </c>
      <c r="O350" s="11" t="s">
        <v>1899</v>
      </c>
      <c r="P350" s="11" t="s">
        <v>1849</v>
      </c>
      <c r="Q350" s="11" t="s">
        <v>384</v>
      </c>
      <c r="R350" s="11" t="s">
        <v>1900</v>
      </c>
      <c r="S350" s="13"/>
      <c r="T350" s="11" t="s">
        <v>1857</v>
      </c>
      <c r="U350" s="11" t="s">
        <v>1326</v>
      </c>
      <c r="W350" s="11" t="s">
        <v>1849</v>
      </c>
      <c r="Y350" s="11" t="s">
        <v>372</v>
      </c>
      <c r="Z350" s="13"/>
      <c r="AA350" s="11" t="s">
        <v>151</v>
      </c>
      <c r="AB350" s="13"/>
      <c r="AC350" s="13"/>
      <c r="AD350" s="11" t="s">
        <v>1900</v>
      </c>
      <c r="AE350" s="13"/>
      <c r="AF350" s="13"/>
      <c r="AG350" s="11" t="s">
        <v>152</v>
      </c>
      <c r="AH350" s="11" t="s">
        <v>1851</v>
      </c>
      <c r="AJ350" s="13"/>
      <c r="AK350" s="13"/>
      <c r="AL350" s="13"/>
      <c r="AM350" s="13"/>
      <c r="AN350" s="13"/>
      <c r="AO350" s="13"/>
      <c r="AP350" s="11" t="s">
        <v>1897</v>
      </c>
      <c r="AR350" s="13"/>
      <c r="AS350" s="13"/>
      <c r="AT350" s="12" t="b">
        <v>1</v>
      </c>
      <c r="AU350" s="13"/>
      <c r="AV350" s="14" t="s">
        <v>167</v>
      </c>
      <c r="AW350" s="13"/>
      <c r="AX350" s="14" t="s">
        <v>155</v>
      </c>
      <c r="AY350" s="13"/>
      <c r="AZ350" s="14">
        <v>5949.0</v>
      </c>
      <c r="BA350" s="13"/>
    </row>
    <row r="351">
      <c r="A351" s="11" t="s">
        <v>1901</v>
      </c>
      <c r="B351" s="11">
        <v>2999.0</v>
      </c>
      <c r="C351" s="12" t="b">
        <v>0</v>
      </c>
      <c r="D351" s="12" t="b">
        <v>1</v>
      </c>
      <c r="E351" s="12" t="b">
        <v>0</v>
      </c>
      <c r="F351" s="12" t="b">
        <v>0</v>
      </c>
      <c r="G351" s="12" t="b">
        <v>0</v>
      </c>
      <c r="H351" s="12" t="b">
        <v>1</v>
      </c>
      <c r="I351" s="13"/>
      <c r="J351" s="13"/>
      <c r="K351" s="12" t="b">
        <v>0</v>
      </c>
      <c r="L351" s="15">
        <v>44719.0</v>
      </c>
      <c r="M351" s="11" t="s">
        <v>1787</v>
      </c>
      <c r="N351" s="11" t="s">
        <v>1902</v>
      </c>
      <c r="O351" s="11" t="s">
        <v>1903</v>
      </c>
      <c r="P351" s="11" t="s">
        <v>1600</v>
      </c>
      <c r="Q351" s="11" t="s">
        <v>972</v>
      </c>
      <c r="R351" s="11" t="s">
        <v>1904</v>
      </c>
      <c r="S351" s="11" t="s">
        <v>1905</v>
      </c>
      <c r="U351" s="13"/>
      <c r="V351" s="13"/>
      <c r="W351" s="11" t="s">
        <v>1600</v>
      </c>
      <c r="X351" s="11" t="s">
        <v>1121</v>
      </c>
      <c r="Y351" s="11" t="s">
        <v>1904</v>
      </c>
      <c r="AA351" s="11" t="s">
        <v>151</v>
      </c>
      <c r="AB351" s="13"/>
      <c r="AC351" s="13"/>
      <c r="AD351" s="11" t="s">
        <v>1904</v>
      </c>
      <c r="AF351" s="13"/>
      <c r="AG351" s="11" t="s">
        <v>152</v>
      </c>
      <c r="AH351" s="11" t="s">
        <v>1601</v>
      </c>
      <c r="AJ351" s="11" t="s">
        <v>1121</v>
      </c>
      <c r="AK351" s="13"/>
      <c r="AL351" s="13"/>
      <c r="AM351" s="13"/>
      <c r="AN351" s="13"/>
      <c r="AO351" s="13"/>
      <c r="AP351" s="11" t="s">
        <v>1901</v>
      </c>
      <c r="AR351" s="13"/>
      <c r="AS351" s="13"/>
      <c r="AT351" s="12" t="b">
        <v>1</v>
      </c>
      <c r="AU351" s="13"/>
      <c r="AV351" s="14" t="s">
        <v>167</v>
      </c>
      <c r="AW351" s="13"/>
      <c r="AX351" s="14" t="s">
        <v>155</v>
      </c>
      <c r="AY351" s="13"/>
      <c r="AZ351" s="14">
        <v>5950.0</v>
      </c>
      <c r="BA351" s="13"/>
    </row>
    <row r="352">
      <c r="A352" s="11" t="s">
        <v>1906</v>
      </c>
      <c r="B352" s="11">
        <v>3000.0</v>
      </c>
      <c r="C352" s="12" t="b">
        <v>0</v>
      </c>
      <c r="D352" s="12" t="b">
        <v>1</v>
      </c>
      <c r="E352" s="12" t="b">
        <v>0</v>
      </c>
      <c r="F352" s="12" t="b">
        <v>0</v>
      </c>
      <c r="G352" s="12" t="b">
        <v>0</v>
      </c>
      <c r="H352" s="12" t="b">
        <v>0</v>
      </c>
      <c r="I352" s="13"/>
      <c r="J352" s="13"/>
      <c r="K352" s="12" t="b">
        <v>0</v>
      </c>
      <c r="L352" s="15">
        <v>44719.0</v>
      </c>
      <c r="M352" s="11" t="s">
        <v>1657</v>
      </c>
      <c r="N352" s="11" t="s">
        <v>1907</v>
      </c>
      <c r="O352" s="11" t="s">
        <v>1659</v>
      </c>
      <c r="P352" s="11" t="s">
        <v>1600</v>
      </c>
      <c r="Q352" s="11" t="s">
        <v>972</v>
      </c>
      <c r="R352" s="11" t="s">
        <v>1660</v>
      </c>
      <c r="S352" s="11" t="s">
        <v>1661</v>
      </c>
      <c r="V352" s="13"/>
      <c r="W352" s="11" t="s">
        <v>1600</v>
      </c>
      <c r="X352" s="11" t="s">
        <v>1781</v>
      </c>
      <c r="Y352" s="11" t="s">
        <v>1660</v>
      </c>
      <c r="AA352" s="11" t="s">
        <v>151</v>
      </c>
      <c r="AB352" s="13"/>
      <c r="AC352" s="13"/>
      <c r="AD352" s="11" t="s">
        <v>1660</v>
      </c>
      <c r="AF352" s="13"/>
      <c r="AG352" s="11" t="s">
        <v>152</v>
      </c>
      <c r="AH352" s="11" t="s">
        <v>1601</v>
      </c>
      <c r="AJ352" s="11" t="s">
        <v>1781</v>
      </c>
      <c r="AK352" s="13"/>
      <c r="AL352" s="13"/>
      <c r="AM352" s="13"/>
      <c r="AN352" s="13"/>
      <c r="AO352" s="13"/>
      <c r="AP352" s="11" t="s">
        <v>1906</v>
      </c>
      <c r="AR352" s="13"/>
      <c r="AS352" s="13"/>
      <c r="AT352" s="12" t="b">
        <v>1</v>
      </c>
      <c r="AU352" s="13"/>
      <c r="AV352" s="14" t="s">
        <v>167</v>
      </c>
      <c r="AW352" s="13"/>
      <c r="AX352" s="14" t="s">
        <v>155</v>
      </c>
      <c r="AY352" s="13"/>
      <c r="AZ352" s="14">
        <v>5951.0</v>
      </c>
      <c r="BA352" s="13"/>
    </row>
    <row r="353">
      <c r="A353" s="11" t="s">
        <v>1908</v>
      </c>
      <c r="B353" s="11">
        <v>3001.0</v>
      </c>
      <c r="C353" s="12" t="b">
        <v>0</v>
      </c>
      <c r="D353" s="12" t="b">
        <v>1</v>
      </c>
      <c r="E353" s="12" t="b">
        <v>0</v>
      </c>
      <c r="F353" s="12" t="b">
        <v>0</v>
      </c>
      <c r="G353" s="12" t="b">
        <v>0</v>
      </c>
      <c r="H353" s="12" t="b">
        <v>0</v>
      </c>
      <c r="I353" s="13"/>
      <c r="J353" s="13"/>
      <c r="K353" s="12" t="b">
        <v>0</v>
      </c>
      <c r="L353" s="15">
        <v>44719.0</v>
      </c>
      <c r="M353" s="11" t="s">
        <v>1203</v>
      </c>
      <c r="N353" s="11" t="s">
        <v>1909</v>
      </c>
      <c r="O353" s="11" t="s">
        <v>1910</v>
      </c>
      <c r="P353" s="11" t="s">
        <v>1600</v>
      </c>
      <c r="Q353" s="11" t="s">
        <v>972</v>
      </c>
      <c r="R353" s="11" t="s">
        <v>1911</v>
      </c>
      <c r="S353" s="11" t="s">
        <v>1912</v>
      </c>
      <c r="U353" s="13"/>
      <c r="V353" s="13"/>
      <c r="W353" s="11" t="s">
        <v>1600</v>
      </c>
      <c r="X353" s="11" t="s">
        <v>1913</v>
      </c>
      <c r="Y353" s="11" t="s">
        <v>1911</v>
      </c>
      <c r="Z353" s="13"/>
      <c r="AA353" s="11" t="s">
        <v>151</v>
      </c>
      <c r="AB353" s="13"/>
      <c r="AC353" s="13"/>
      <c r="AD353" s="11" t="s">
        <v>1911</v>
      </c>
      <c r="AE353" s="13"/>
      <c r="AF353" s="13"/>
      <c r="AG353" s="11" t="s">
        <v>152</v>
      </c>
      <c r="AH353" s="11" t="s">
        <v>1601</v>
      </c>
      <c r="AJ353" s="11" t="s">
        <v>1914</v>
      </c>
      <c r="AL353" s="13"/>
      <c r="AM353" s="13"/>
      <c r="AN353" s="13"/>
      <c r="AO353" s="13"/>
      <c r="AP353" s="11" t="s">
        <v>1908</v>
      </c>
      <c r="AR353" s="13"/>
      <c r="AS353" s="13"/>
      <c r="AT353" s="12" t="b">
        <v>1</v>
      </c>
      <c r="AU353" s="13"/>
      <c r="AV353" s="15">
        <v>45879.0</v>
      </c>
      <c r="AW353" s="13"/>
      <c r="AX353" s="14" t="s">
        <v>155</v>
      </c>
      <c r="AY353" s="13"/>
      <c r="AZ353" s="14">
        <v>213.0</v>
      </c>
      <c r="BA353" s="13"/>
    </row>
    <row r="354">
      <c r="A354" s="11" t="s">
        <v>1915</v>
      </c>
      <c r="B354" s="11">
        <v>3002.0</v>
      </c>
      <c r="C354" s="12" t="b">
        <v>0</v>
      </c>
      <c r="D354" s="12" t="b">
        <v>1</v>
      </c>
      <c r="E354" s="12" t="b">
        <v>0</v>
      </c>
      <c r="F354" s="12" t="b">
        <v>0</v>
      </c>
      <c r="G354" s="12" t="b">
        <v>0</v>
      </c>
      <c r="H354" s="12" t="b">
        <v>1</v>
      </c>
      <c r="I354" s="13"/>
      <c r="J354" s="13"/>
      <c r="K354" s="12" t="b">
        <v>0</v>
      </c>
      <c r="L354" s="15">
        <v>44719.0</v>
      </c>
      <c r="M354" s="11" t="s">
        <v>1274</v>
      </c>
      <c r="N354" s="11" t="s">
        <v>1916</v>
      </c>
      <c r="O354" s="11" t="s">
        <v>1917</v>
      </c>
      <c r="P354" s="11" t="s">
        <v>1600</v>
      </c>
      <c r="Q354" s="11" t="s">
        <v>972</v>
      </c>
      <c r="R354" s="11" t="s">
        <v>1918</v>
      </c>
      <c r="S354" s="11" t="s">
        <v>1919</v>
      </c>
      <c r="U354" s="13"/>
      <c r="V354" s="13"/>
      <c r="W354" s="11" t="s">
        <v>1600</v>
      </c>
      <c r="X354" s="11" t="s">
        <v>1121</v>
      </c>
      <c r="Y354" s="11" t="s">
        <v>1918</v>
      </c>
      <c r="Z354" s="13"/>
      <c r="AA354" s="11" t="s">
        <v>151</v>
      </c>
      <c r="AB354" s="13"/>
      <c r="AC354" s="13"/>
      <c r="AD354" s="11" t="s">
        <v>1918</v>
      </c>
      <c r="AE354" s="13"/>
      <c r="AF354" s="13"/>
      <c r="AG354" s="11" t="s">
        <v>152</v>
      </c>
      <c r="AH354" s="11" t="s">
        <v>1601</v>
      </c>
      <c r="AJ354" s="11" t="s">
        <v>1121</v>
      </c>
      <c r="AK354" s="13"/>
      <c r="AL354" s="13"/>
      <c r="AM354" s="13"/>
      <c r="AN354" s="13"/>
      <c r="AO354" s="13"/>
      <c r="AP354" s="11" t="s">
        <v>1915</v>
      </c>
      <c r="AR354" s="13"/>
      <c r="AS354" s="13"/>
      <c r="AT354" s="12" t="b">
        <v>1</v>
      </c>
      <c r="AU354" s="13"/>
      <c r="AV354" s="14" t="s">
        <v>167</v>
      </c>
      <c r="AW354" s="13"/>
      <c r="AX354" s="14" t="s">
        <v>155</v>
      </c>
      <c r="AY354" s="13"/>
      <c r="AZ354" s="14">
        <v>5952.0</v>
      </c>
      <c r="BA354" s="13"/>
    </row>
    <row r="355">
      <c r="A355" s="11" t="s">
        <v>1920</v>
      </c>
      <c r="B355" s="11">
        <v>3003.0</v>
      </c>
      <c r="C355" s="12" t="b">
        <v>0</v>
      </c>
      <c r="D355" s="12" t="b">
        <v>0</v>
      </c>
      <c r="E355" s="12" t="b">
        <v>0</v>
      </c>
      <c r="F355" s="12" t="b">
        <v>0</v>
      </c>
      <c r="G355" s="12" t="b">
        <v>0</v>
      </c>
      <c r="H355" s="12" t="b">
        <v>1</v>
      </c>
      <c r="I355" s="13"/>
      <c r="J355" s="13"/>
      <c r="K355" s="12" t="b">
        <v>0</v>
      </c>
      <c r="L355" s="15">
        <v>44719.0</v>
      </c>
      <c r="M355" s="11" t="s">
        <v>1921</v>
      </c>
      <c r="N355" s="11" t="s">
        <v>1922</v>
      </c>
      <c r="O355" s="11" t="s">
        <v>1923</v>
      </c>
      <c r="P355" s="11" t="s">
        <v>1600</v>
      </c>
      <c r="Q355" s="11" t="s">
        <v>972</v>
      </c>
      <c r="R355" s="11" t="s">
        <v>1924</v>
      </c>
      <c r="S355" s="11" t="s">
        <v>1925</v>
      </c>
      <c r="W355" s="11" t="s">
        <v>1600</v>
      </c>
      <c r="X355" s="11" t="s">
        <v>1926</v>
      </c>
      <c r="Y355" s="11" t="s">
        <v>1924</v>
      </c>
      <c r="Z355" s="13"/>
      <c r="AA355" s="11" t="s">
        <v>151</v>
      </c>
      <c r="AB355" s="13"/>
      <c r="AC355" s="13"/>
      <c r="AD355" s="11" t="s">
        <v>1924</v>
      </c>
      <c r="AE355" s="13"/>
      <c r="AF355" s="13"/>
      <c r="AG355" s="11" t="s">
        <v>152</v>
      </c>
      <c r="AH355" s="11" t="s">
        <v>1601</v>
      </c>
      <c r="AJ355" s="13"/>
      <c r="AK355" s="13"/>
      <c r="AL355" s="13"/>
      <c r="AM355" s="13"/>
      <c r="AN355" s="13"/>
      <c r="AO355" s="13"/>
      <c r="AP355" s="11" t="s">
        <v>1920</v>
      </c>
      <c r="AR355" s="13"/>
      <c r="AS355" s="13"/>
      <c r="AT355" s="12" t="b">
        <v>1</v>
      </c>
      <c r="AU355" s="13"/>
      <c r="AV355" s="14" t="s">
        <v>167</v>
      </c>
      <c r="AW355" s="13"/>
      <c r="AX355" s="14" t="s">
        <v>155</v>
      </c>
      <c r="AY355" s="13"/>
      <c r="AZ355" s="14">
        <v>5953.0</v>
      </c>
      <c r="BA355" s="13"/>
    </row>
    <row r="356">
      <c r="A356" s="11" t="s">
        <v>1927</v>
      </c>
      <c r="B356" s="11">
        <v>3006.0</v>
      </c>
      <c r="C356" s="12" t="b">
        <v>0</v>
      </c>
      <c r="D356" s="12" t="b">
        <v>1</v>
      </c>
      <c r="E356" s="12" t="b">
        <v>0</v>
      </c>
      <c r="F356" s="12" t="b">
        <v>0</v>
      </c>
      <c r="G356" s="12" t="b">
        <v>0</v>
      </c>
      <c r="H356" s="12" t="b">
        <v>0</v>
      </c>
      <c r="I356" s="14" t="s">
        <v>1268</v>
      </c>
      <c r="J356" s="14" t="s">
        <v>1268</v>
      </c>
      <c r="K356" s="12" t="b">
        <v>0</v>
      </c>
      <c r="L356" s="14" t="s">
        <v>1352</v>
      </c>
      <c r="M356" s="11" t="s">
        <v>158</v>
      </c>
      <c r="N356" s="11" t="s">
        <v>1928</v>
      </c>
      <c r="O356" s="11" t="s">
        <v>1929</v>
      </c>
      <c r="P356" s="11" t="s">
        <v>1354</v>
      </c>
      <c r="Q356" s="11" t="s">
        <v>162</v>
      </c>
      <c r="R356" s="11" t="s">
        <v>1930</v>
      </c>
      <c r="S356" s="11" t="s">
        <v>194</v>
      </c>
      <c r="T356" s="11" t="s">
        <v>1931</v>
      </c>
      <c r="U356" s="11" t="s">
        <v>1472</v>
      </c>
      <c r="W356" s="11" t="s">
        <v>1354</v>
      </c>
      <c r="Y356" s="11" t="s">
        <v>1036</v>
      </c>
      <c r="Z356" s="13"/>
      <c r="AA356" s="11" t="s">
        <v>151</v>
      </c>
      <c r="AB356" s="13"/>
      <c r="AC356" s="13"/>
      <c r="AD356" s="11" t="s">
        <v>1930</v>
      </c>
      <c r="AE356" s="13"/>
      <c r="AF356" s="14">
        <v>1.0</v>
      </c>
      <c r="AG356" s="11" t="s">
        <v>152</v>
      </c>
      <c r="AH356" s="11" t="s">
        <v>1356</v>
      </c>
      <c r="AJ356" s="13"/>
      <c r="AK356" s="13"/>
      <c r="AL356" s="13"/>
      <c r="AM356" s="13"/>
      <c r="AN356" s="11" t="s">
        <v>154</v>
      </c>
      <c r="AO356" s="13"/>
      <c r="AP356" s="11" t="s">
        <v>1927</v>
      </c>
      <c r="AR356" s="13"/>
      <c r="AS356" s="11" t="s">
        <v>154</v>
      </c>
      <c r="AT356" s="12" t="b">
        <v>1</v>
      </c>
      <c r="AU356" s="13"/>
      <c r="AV356" s="14" t="s">
        <v>167</v>
      </c>
      <c r="AW356" s="13"/>
      <c r="AX356" s="14" t="s">
        <v>155</v>
      </c>
      <c r="AY356" s="13"/>
      <c r="AZ356" s="14">
        <v>5954.0</v>
      </c>
      <c r="BA356" s="13"/>
    </row>
    <row r="357">
      <c r="A357" s="11" t="s">
        <v>1932</v>
      </c>
      <c r="B357" s="11">
        <v>3009.0</v>
      </c>
      <c r="C357" s="12" t="b">
        <v>0</v>
      </c>
      <c r="D357" s="12" t="b">
        <v>1</v>
      </c>
      <c r="E357" s="12" t="b">
        <v>0</v>
      </c>
      <c r="F357" s="12" t="b">
        <v>0</v>
      </c>
      <c r="G357" s="12" t="b">
        <v>0</v>
      </c>
      <c r="H357" s="12" t="b">
        <v>0</v>
      </c>
      <c r="I357" s="13"/>
      <c r="J357" s="13"/>
      <c r="K357" s="12" t="b">
        <v>0</v>
      </c>
      <c r="L357" s="15">
        <v>44719.0</v>
      </c>
      <c r="M357" s="11" t="s">
        <v>1438</v>
      </c>
      <c r="N357" s="11" t="s">
        <v>1933</v>
      </c>
      <c r="O357" s="11" t="s">
        <v>1934</v>
      </c>
      <c r="P357" s="11" t="s">
        <v>1600</v>
      </c>
      <c r="Q357" s="11" t="s">
        <v>972</v>
      </c>
      <c r="R357" s="11" t="s">
        <v>1935</v>
      </c>
      <c r="S357" s="11" t="s">
        <v>1218</v>
      </c>
      <c r="U357" s="13"/>
      <c r="V357" s="13"/>
      <c r="W357" s="11" t="s">
        <v>1600</v>
      </c>
      <c r="X357" s="11" t="s">
        <v>1781</v>
      </c>
      <c r="Y357" s="11" t="s">
        <v>1935</v>
      </c>
      <c r="Z357" s="13"/>
      <c r="AA357" s="11" t="s">
        <v>151</v>
      </c>
      <c r="AB357" s="13"/>
      <c r="AC357" s="13"/>
      <c r="AD357" s="11" t="s">
        <v>1935</v>
      </c>
      <c r="AE357" s="13"/>
      <c r="AF357" s="13"/>
      <c r="AG357" s="11" t="s">
        <v>152</v>
      </c>
      <c r="AH357" s="11" t="s">
        <v>1601</v>
      </c>
      <c r="AJ357" s="11" t="s">
        <v>1781</v>
      </c>
      <c r="AK357" s="13"/>
      <c r="AL357" s="13"/>
      <c r="AM357" s="13"/>
      <c r="AN357" s="13"/>
      <c r="AO357" s="13"/>
      <c r="AP357" s="11" t="s">
        <v>1932</v>
      </c>
      <c r="AR357" s="13"/>
      <c r="AS357" s="13"/>
      <c r="AT357" s="12" t="b">
        <v>1</v>
      </c>
      <c r="AU357" s="13"/>
      <c r="AV357" s="14" t="s">
        <v>167</v>
      </c>
      <c r="AW357" s="13"/>
      <c r="AX357" s="14" t="s">
        <v>155</v>
      </c>
      <c r="AY357" s="13"/>
      <c r="AZ357" s="14">
        <v>5955.0</v>
      </c>
      <c r="BA357" s="13"/>
    </row>
    <row r="358">
      <c r="A358" s="11" t="s">
        <v>1936</v>
      </c>
      <c r="B358" s="11">
        <v>3020.0</v>
      </c>
      <c r="C358" s="12" t="b">
        <v>0</v>
      </c>
      <c r="D358" s="12" t="b">
        <v>1</v>
      </c>
      <c r="E358" s="12" t="b">
        <v>0</v>
      </c>
      <c r="F358" s="12" t="b">
        <v>0</v>
      </c>
      <c r="G358" s="12" t="b">
        <v>0</v>
      </c>
      <c r="H358" s="12" t="b">
        <v>0</v>
      </c>
      <c r="I358" s="14" t="s">
        <v>1937</v>
      </c>
      <c r="J358" s="14" t="s">
        <v>1937</v>
      </c>
      <c r="K358" s="12" t="b">
        <v>0</v>
      </c>
      <c r="L358" s="14" t="s">
        <v>1352</v>
      </c>
      <c r="M358" s="11" t="s">
        <v>203</v>
      </c>
      <c r="N358" s="11" t="s">
        <v>1938</v>
      </c>
      <c r="O358" s="11" t="s">
        <v>1939</v>
      </c>
      <c r="P358" s="11" t="s">
        <v>1354</v>
      </c>
      <c r="Q358" s="11" t="s">
        <v>162</v>
      </c>
      <c r="R358" s="11" t="s">
        <v>1940</v>
      </c>
      <c r="S358" s="11" t="s">
        <v>1941</v>
      </c>
      <c r="T358" s="11" t="s">
        <v>1942</v>
      </c>
      <c r="U358" s="11" t="s">
        <v>1464</v>
      </c>
      <c r="W358" s="11" t="s">
        <v>1354</v>
      </c>
      <c r="Y358" s="11" t="s">
        <v>1465</v>
      </c>
      <c r="Z358" s="13"/>
      <c r="AA358" s="11" t="s">
        <v>151</v>
      </c>
      <c r="AB358" s="13"/>
      <c r="AC358" s="13"/>
      <c r="AD358" s="11" t="s">
        <v>1940</v>
      </c>
      <c r="AF358" s="14">
        <v>1.0</v>
      </c>
      <c r="AG358" s="11" t="s">
        <v>152</v>
      </c>
      <c r="AH358" s="11" t="s">
        <v>1356</v>
      </c>
      <c r="AI358" s="11" t="s">
        <v>154</v>
      </c>
      <c r="AJ358" s="13"/>
      <c r="AK358" s="13"/>
      <c r="AL358" s="13"/>
      <c r="AM358" s="13"/>
      <c r="AN358" s="11" t="s">
        <v>154</v>
      </c>
      <c r="AO358" s="13"/>
      <c r="AP358" s="11" t="s">
        <v>1936</v>
      </c>
      <c r="AR358" s="13"/>
      <c r="AS358" s="11" t="s">
        <v>154</v>
      </c>
      <c r="AT358" s="12" t="b">
        <v>0</v>
      </c>
      <c r="AU358" s="13"/>
      <c r="AV358" s="15">
        <v>45910.0</v>
      </c>
      <c r="AW358" s="13"/>
      <c r="AX358" s="14" t="s">
        <v>155</v>
      </c>
      <c r="AY358" s="13"/>
      <c r="AZ358" s="14">
        <v>880.0</v>
      </c>
      <c r="BA358" s="13"/>
    </row>
    <row r="359">
      <c r="A359" s="11" t="s">
        <v>1943</v>
      </c>
      <c r="B359" s="11">
        <v>3021.0</v>
      </c>
      <c r="C359" s="12" t="b">
        <v>0</v>
      </c>
      <c r="D359" s="12" t="b">
        <v>1</v>
      </c>
      <c r="E359" s="12" t="b">
        <v>0</v>
      </c>
      <c r="F359" s="12" t="b">
        <v>0</v>
      </c>
      <c r="G359" s="12" t="b">
        <v>0</v>
      </c>
      <c r="H359" s="12" t="b">
        <v>0</v>
      </c>
      <c r="I359" s="14" t="s">
        <v>1937</v>
      </c>
      <c r="J359" s="14" t="s">
        <v>1937</v>
      </c>
      <c r="K359" s="12" t="b">
        <v>0</v>
      </c>
      <c r="L359" s="14" t="s">
        <v>1352</v>
      </c>
      <c r="M359" s="11" t="s">
        <v>158</v>
      </c>
      <c r="N359" s="11" t="s">
        <v>1944</v>
      </c>
      <c r="O359" s="11" t="s">
        <v>1945</v>
      </c>
      <c r="P359" s="11" t="s">
        <v>1354</v>
      </c>
      <c r="Q359" s="11" t="s">
        <v>162</v>
      </c>
      <c r="R359" s="11" t="s">
        <v>1946</v>
      </c>
      <c r="S359" s="11" t="s">
        <v>1947</v>
      </c>
      <c r="T359" s="11" t="s">
        <v>1948</v>
      </c>
      <c r="U359" s="11" t="s">
        <v>1472</v>
      </c>
      <c r="W359" s="11" t="s">
        <v>1354</v>
      </c>
      <c r="Y359" s="11" t="s">
        <v>1036</v>
      </c>
      <c r="Z359" s="13"/>
      <c r="AA359" s="11" t="s">
        <v>151</v>
      </c>
      <c r="AB359" s="13"/>
      <c r="AC359" s="13"/>
      <c r="AD359" s="11" t="s">
        <v>1946</v>
      </c>
      <c r="AF359" s="14">
        <v>1.0</v>
      </c>
      <c r="AG359" s="11" t="s">
        <v>152</v>
      </c>
      <c r="AH359" s="11" t="s">
        <v>1356</v>
      </c>
      <c r="AJ359" s="13"/>
      <c r="AK359" s="13"/>
      <c r="AL359" s="13"/>
      <c r="AM359" s="13"/>
      <c r="AN359" s="11" t="s">
        <v>154</v>
      </c>
      <c r="AO359" s="13"/>
      <c r="AP359" s="11" t="s">
        <v>1943</v>
      </c>
      <c r="AR359" s="13"/>
      <c r="AS359" s="11" t="s">
        <v>154</v>
      </c>
      <c r="AT359" s="12" t="b">
        <v>1</v>
      </c>
      <c r="AU359" s="13"/>
      <c r="AV359" s="14" t="s">
        <v>167</v>
      </c>
      <c r="AW359" s="13"/>
      <c r="AX359" s="14" t="s">
        <v>155</v>
      </c>
      <c r="AY359" s="13"/>
      <c r="AZ359" s="14">
        <v>5956.0</v>
      </c>
      <c r="BA359" s="13"/>
    </row>
    <row r="360">
      <c r="A360" s="11" t="s">
        <v>1949</v>
      </c>
      <c r="B360" s="11">
        <v>3030.0</v>
      </c>
      <c r="C360" s="12" t="b">
        <v>0</v>
      </c>
      <c r="D360" s="12" t="b">
        <v>1</v>
      </c>
      <c r="E360" s="12" t="b">
        <v>0</v>
      </c>
      <c r="F360" s="12" t="b">
        <v>0</v>
      </c>
      <c r="G360" s="12" t="b">
        <v>0</v>
      </c>
      <c r="H360" s="12" t="b">
        <v>1</v>
      </c>
      <c r="I360" s="13"/>
      <c r="J360" s="13"/>
      <c r="K360" s="12" t="b">
        <v>0</v>
      </c>
      <c r="L360" s="15">
        <v>44719.0</v>
      </c>
      <c r="M360" s="11" t="s">
        <v>1095</v>
      </c>
      <c r="N360" s="11" t="s">
        <v>1950</v>
      </c>
      <c r="O360" s="11" t="s">
        <v>1951</v>
      </c>
      <c r="P360" s="11" t="s">
        <v>1600</v>
      </c>
      <c r="Q360" s="11" t="s">
        <v>972</v>
      </c>
      <c r="R360" s="11" t="s">
        <v>1952</v>
      </c>
      <c r="S360" s="11" t="s">
        <v>1953</v>
      </c>
      <c r="U360" s="13"/>
      <c r="V360" s="13"/>
      <c r="W360" s="11" t="s">
        <v>1600</v>
      </c>
      <c r="X360" s="11" t="s">
        <v>1926</v>
      </c>
      <c r="Y360" s="11" t="s">
        <v>1952</v>
      </c>
      <c r="Z360" s="13"/>
      <c r="AA360" s="11" t="s">
        <v>151</v>
      </c>
      <c r="AB360" s="13"/>
      <c r="AC360" s="13"/>
      <c r="AD360" s="11" t="s">
        <v>1952</v>
      </c>
      <c r="AE360" s="13"/>
      <c r="AF360" s="13"/>
      <c r="AG360" s="11" t="s">
        <v>152</v>
      </c>
      <c r="AH360" s="11" t="s">
        <v>1601</v>
      </c>
      <c r="AJ360" s="13"/>
      <c r="AK360" s="13"/>
      <c r="AL360" s="13"/>
      <c r="AM360" s="13"/>
      <c r="AN360" s="13"/>
      <c r="AO360" s="13"/>
      <c r="AP360" s="11" t="s">
        <v>1949</v>
      </c>
      <c r="AR360" s="13"/>
      <c r="AS360" s="13"/>
      <c r="AT360" s="12" t="b">
        <v>1</v>
      </c>
      <c r="AU360" s="13"/>
      <c r="AV360" s="14" t="s">
        <v>167</v>
      </c>
      <c r="AW360" s="13"/>
      <c r="AX360" s="14" t="s">
        <v>155</v>
      </c>
      <c r="AY360" s="13"/>
      <c r="AZ360" s="14">
        <v>5957.0</v>
      </c>
      <c r="BA360" s="13"/>
    </row>
    <row r="361">
      <c r="A361" s="11" t="s">
        <v>1954</v>
      </c>
      <c r="B361" s="11">
        <v>3035.0</v>
      </c>
      <c r="C361" s="12" t="b">
        <v>0</v>
      </c>
      <c r="D361" s="12" t="b">
        <v>1</v>
      </c>
      <c r="E361" s="12" t="b">
        <v>0</v>
      </c>
      <c r="F361" s="12" t="b">
        <v>0</v>
      </c>
      <c r="G361" s="12" t="b">
        <v>0</v>
      </c>
      <c r="H361" s="12" t="b">
        <v>0</v>
      </c>
      <c r="I361" s="13"/>
      <c r="J361" s="13"/>
      <c r="K361" s="12" t="b">
        <v>0</v>
      </c>
      <c r="L361" s="14" t="s">
        <v>1847</v>
      </c>
      <c r="M361" s="11" t="s">
        <v>189</v>
      </c>
      <c r="N361" s="11" t="s">
        <v>1955</v>
      </c>
      <c r="O361" s="11" t="s">
        <v>1956</v>
      </c>
      <c r="P361" s="11" t="s">
        <v>1849</v>
      </c>
      <c r="Q361" s="11" t="s">
        <v>384</v>
      </c>
      <c r="R361" s="11" t="s">
        <v>1957</v>
      </c>
      <c r="S361" s="11" t="s">
        <v>1958</v>
      </c>
      <c r="T361" s="11" t="s">
        <v>1959</v>
      </c>
      <c r="U361" s="11" t="s">
        <v>1326</v>
      </c>
      <c r="W361" s="11" t="s">
        <v>1849</v>
      </c>
      <c r="Y361" s="11" t="s">
        <v>372</v>
      </c>
      <c r="Z361" s="13"/>
      <c r="AA361" s="11" t="s">
        <v>151</v>
      </c>
      <c r="AB361" s="13"/>
      <c r="AC361" s="13"/>
      <c r="AD361" s="11" t="s">
        <v>1957</v>
      </c>
      <c r="AE361" s="13"/>
      <c r="AF361" s="13"/>
      <c r="AG361" s="11" t="s">
        <v>152</v>
      </c>
      <c r="AH361" s="11" t="s">
        <v>1851</v>
      </c>
      <c r="AJ361" s="13"/>
      <c r="AK361" s="13"/>
      <c r="AL361" s="13"/>
      <c r="AM361" s="13"/>
      <c r="AN361" s="11" t="s">
        <v>154</v>
      </c>
      <c r="AO361" s="13"/>
      <c r="AP361" s="11" t="s">
        <v>1954</v>
      </c>
      <c r="AR361" s="13"/>
      <c r="AS361" s="11" t="s">
        <v>154</v>
      </c>
      <c r="AT361" s="12" t="b">
        <v>1</v>
      </c>
      <c r="AU361" s="13"/>
      <c r="AV361" s="14" t="s">
        <v>167</v>
      </c>
      <c r="AW361" s="13"/>
      <c r="AX361" s="14" t="s">
        <v>155</v>
      </c>
      <c r="AY361" s="13"/>
      <c r="AZ361" s="14">
        <v>5958.0</v>
      </c>
      <c r="BA361" s="13"/>
    </row>
    <row r="362">
      <c r="A362" s="11" t="s">
        <v>1960</v>
      </c>
      <c r="B362" s="11">
        <v>3036.0</v>
      </c>
      <c r="C362" s="12" t="b">
        <v>0</v>
      </c>
      <c r="D362" s="12" t="b">
        <v>1</v>
      </c>
      <c r="E362" s="12" t="b">
        <v>0</v>
      </c>
      <c r="F362" s="12" t="b">
        <v>0</v>
      </c>
      <c r="G362" s="12" t="b">
        <v>0</v>
      </c>
      <c r="H362" s="12" t="b">
        <v>0</v>
      </c>
      <c r="I362" s="13"/>
      <c r="J362" s="13"/>
      <c r="K362" s="12" t="b">
        <v>0</v>
      </c>
      <c r="L362" s="14" t="s">
        <v>1847</v>
      </c>
      <c r="M362" s="11" t="s">
        <v>189</v>
      </c>
      <c r="N362" s="11" t="s">
        <v>1961</v>
      </c>
      <c r="O362" s="11" t="s">
        <v>1962</v>
      </c>
      <c r="P362" s="11" t="s">
        <v>1849</v>
      </c>
      <c r="Q362" s="11" t="s">
        <v>384</v>
      </c>
      <c r="R362" s="11" t="s">
        <v>1963</v>
      </c>
      <c r="S362" s="13"/>
      <c r="T362" s="11" t="s">
        <v>1964</v>
      </c>
      <c r="U362" s="11" t="s">
        <v>1326</v>
      </c>
      <c r="W362" s="11" t="s">
        <v>1849</v>
      </c>
      <c r="Y362" s="11" t="s">
        <v>372</v>
      </c>
      <c r="Z362" s="13"/>
      <c r="AA362" s="11" t="s">
        <v>151</v>
      </c>
      <c r="AB362" s="13"/>
      <c r="AC362" s="13"/>
      <c r="AD362" s="11" t="s">
        <v>1963</v>
      </c>
      <c r="AE362" s="13"/>
      <c r="AF362" s="13"/>
      <c r="AG362" s="11" t="s">
        <v>152</v>
      </c>
      <c r="AH362" s="11" t="s">
        <v>1851</v>
      </c>
      <c r="AJ362" s="13"/>
      <c r="AK362" s="13"/>
      <c r="AL362" s="13"/>
      <c r="AM362" s="13"/>
      <c r="AN362" s="11" t="s">
        <v>154</v>
      </c>
      <c r="AO362" s="13"/>
      <c r="AP362" s="11" t="s">
        <v>1960</v>
      </c>
      <c r="AR362" s="13"/>
      <c r="AS362" s="13"/>
      <c r="AT362" s="12" t="b">
        <v>1</v>
      </c>
      <c r="AU362" s="13"/>
      <c r="AV362" s="14" t="s">
        <v>167</v>
      </c>
      <c r="AW362" s="13"/>
      <c r="AX362" s="14" t="s">
        <v>155</v>
      </c>
      <c r="AY362" s="13"/>
      <c r="AZ362" s="14">
        <v>5959.0</v>
      </c>
      <c r="BA362" s="13"/>
    </row>
    <row r="363">
      <c r="A363" s="11" t="s">
        <v>1965</v>
      </c>
      <c r="B363" s="11">
        <v>3040.0</v>
      </c>
      <c r="C363" s="12" t="b">
        <v>0</v>
      </c>
      <c r="D363" s="12" t="b">
        <v>1</v>
      </c>
      <c r="E363" s="12" t="b">
        <v>0</v>
      </c>
      <c r="F363" s="12" t="b">
        <v>0</v>
      </c>
      <c r="G363" s="12" t="b">
        <v>0</v>
      </c>
      <c r="H363" s="12" t="b">
        <v>1</v>
      </c>
      <c r="I363" s="13"/>
      <c r="J363" s="13"/>
      <c r="K363" s="12" t="b">
        <v>0</v>
      </c>
      <c r="L363" s="15">
        <v>44719.0</v>
      </c>
      <c r="M363" s="11" t="s">
        <v>1438</v>
      </c>
      <c r="N363" s="11" t="s">
        <v>1966</v>
      </c>
      <c r="O363" s="11" t="s">
        <v>1967</v>
      </c>
      <c r="P363" s="11" t="s">
        <v>1600</v>
      </c>
      <c r="Q363" s="11" t="s">
        <v>972</v>
      </c>
      <c r="R363" s="11" t="s">
        <v>1968</v>
      </c>
      <c r="S363" s="11" t="s">
        <v>1969</v>
      </c>
      <c r="V363" s="13"/>
      <c r="W363" s="11" t="s">
        <v>1600</v>
      </c>
      <c r="X363" s="11" t="s">
        <v>1926</v>
      </c>
      <c r="Y363" s="11" t="s">
        <v>1968</v>
      </c>
      <c r="AA363" s="11" t="s">
        <v>151</v>
      </c>
      <c r="AB363" s="13"/>
      <c r="AC363" s="13"/>
      <c r="AD363" s="11" t="s">
        <v>1968</v>
      </c>
      <c r="AF363" s="13"/>
      <c r="AG363" s="11" t="s">
        <v>152</v>
      </c>
      <c r="AH363" s="11" t="s">
        <v>1601</v>
      </c>
      <c r="AJ363" s="13"/>
      <c r="AK363" s="13"/>
      <c r="AL363" s="13"/>
      <c r="AM363" s="13"/>
      <c r="AN363" s="13"/>
      <c r="AO363" s="13"/>
      <c r="AP363" s="11" t="s">
        <v>1965</v>
      </c>
      <c r="AR363" s="13"/>
      <c r="AS363" s="13"/>
      <c r="AT363" s="12" t="b">
        <v>1</v>
      </c>
      <c r="AU363" s="13"/>
      <c r="AV363" s="14" t="s">
        <v>167</v>
      </c>
      <c r="AW363" s="13"/>
      <c r="AX363" s="14" t="s">
        <v>155</v>
      </c>
      <c r="AY363" s="13"/>
      <c r="AZ363" s="14">
        <v>5960.0</v>
      </c>
      <c r="BA363" s="13"/>
    </row>
    <row r="364">
      <c r="A364" s="11" t="s">
        <v>1970</v>
      </c>
      <c r="B364" s="11">
        <v>3041.0</v>
      </c>
      <c r="C364" s="12" t="b">
        <v>0</v>
      </c>
      <c r="D364" s="12" t="b">
        <v>0</v>
      </c>
      <c r="E364" s="12" t="b">
        <v>0</v>
      </c>
      <c r="F364" s="12" t="b">
        <v>0</v>
      </c>
      <c r="G364" s="12" t="b">
        <v>0</v>
      </c>
      <c r="H364" s="12" t="b">
        <v>0</v>
      </c>
      <c r="I364" s="13"/>
      <c r="J364" s="13"/>
      <c r="K364" s="12" t="b">
        <v>0</v>
      </c>
      <c r="L364" s="14" t="s">
        <v>1474</v>
      </c>
      <c r="M364" s="11" t="s">
        <v>1047</v>
      </c>
      <c r="N364" s="11" t="s">
        <v>1971</v>
      </c>
      <c r="O364" s="11" t="s">
        <v>1972</v>
      </c>
      <c r="P364" s="11" t="s">
        <v>1476</v>
      </c>
      <c r="Q364" s="11" t="s">
        <v>162</v>
      </c>
      <c r="R364" s="11" t="s">
        <v>1973</v>
      </c>
      <c r="T364" s="18" t="s">
        <v>1974</v>
      </c>
      <c r="U364" s="11" t="s">
        <v>1340</v>
      </c>
      <c r="W364" s="11" t="s">
        <v>1476</v>
      </c>
      <c r="Y364" s="11" t="s">
        <v>1341</v>
      </c>
      <c r="Z364" s="13"/>
      <c r="AA364" s="11" t="s">
        <v>215</v>
      </c>
      <c r="AB364" s="13"/>
      <c r="AC364" s="13"/>
      <c r="AD364" s="11" t="s">
        <v>1973</v>
      </c>
      <c r="AF364" s="13"/>
      <c r="AG364" s="11" t="s">
        <v>152</v>
      </c>
      <c r="AH364" s="11" t="s">
        <v>1478</v>
      </c>
      <c r="AJ364" s="13"/>
      <c r="AK364" s="13"/>
      <c r="AL364" s="13"/>
      <c r="AM364" s="13"/>
      <c r="AN364" s="13"/>
      <c r="AO364" s="13"/>
      <c r="AP364" s="11" t="s">
        <v>1970</v>
      </c>
      <c r="AR364" s="13"/>
      <c r="AS364" s="13"/>
      <c r="AT364" s="12" t="b">
        <v>1</v>
      </c>
      <c r="AU364" s="13"/>
      <c r="AV364" s="14" t="s">
        <v>167</v>
      </c>
      <c r="AW364" s="13"/>
      <c r="AX364" s="14" t="s">
        <v>155</v>
      </c>
      <c r="AY364" s="13"/>
      <c r="AZ364" s="14">
        <v>5961.0</v>
      </c>
      <c r="BA364" s="13"/>
    </row>
    <row r="365">
      <c r="A365" s="11" t="s">
        <v>1975</v>
      </c>
      <c r="B365" s="11">
        <v>3042.0</v>
      </c>
      <c r="C365" s="12" t="b">
        <v>0</v>
      </c>
      <c r="D365" s="12" t="b">
        <v>0</v>
      </c>
      <c r="E365" s="12" t="b">
        <v>0</v>
      </c>
      <c r="F365" s="12" t="b">
        <v>0</v>
      </c>
      <c r="G365" s="12" t="b">
        <v>0</v>
      </c>
      <c r="H365" s="12" t="b">
        <v>0</v>
      </c>
      <c r="I365" s="13"/>
      <c r="J365" s="13"/>
      <c r="K365" s="12" t="b">
        <v>0</v>
      </c>
      <c r="L365" s="14" t="s">
        <v>1474</v>
      </c>
      <c r="M365" s="11" t="s">
        <v>1274</v>
      </c>
      <c r="N365" s="11" t="s">
        <v>1976</v>
      </c>
      <c r="O365" s="11" t="s">
        <v>1977</v>
      </c>
      <c r="P365" s="11" t="s">
        <v>1476</v>
      </c>
      <c r="Q365" s="11" t="s">
        <v>162</v>
      </c>
      <c r="R365" s="11" t="s">
        <v>1978</v>
      </c>
      <c r="S365" s="11" t="s">
        <v>1979</v>
      </c>
      <c r="T365" s="18" t="s">
        <v>1980</v>
      </c>
      <c r="U365" s="11" t="s">
        <v>1299</v>
      </c>
      <c r="W365" s="11" t="s">
        <v>1476</v>
      </c>
      <c r="Y365" s="11" t="s">
        <v>1296</v>
      </c>
      <c r="AA365" s="11" t="s">
        <v>215</v>
      </c>
      <c r="AB365" s="13"/>
      <c r="AC365" s="13"/>
      <c r="AD365" s="11" t="s">
        <v>1978</v>
      </c>
      <c r="AF365" s="13"/>
      <c r="AG365" s="11" t="s">
        <v>152</v>
      </c>
      <c r="AH365" s="11" t="s">
        <v>1478</v>
      </c>
      <c r="AJ365" s="13"/>
      <c r="AK365" s="13"/>
      <c r="AL365" s="13"/>
      <c r="AM365" s="13"/>
      <c r="AN365" s="13"/>
      <c r="AO365" s="13"/>
      <c r="AP365" s="11" t="s">
        <v>1975</v>
      </c>
      <c r="AR365" s="13"/>
      <c r="AS365" s="13"/>
      <c r="AT365" s="12" t="b">
        <v>1</v>
      </c>
      <c r="AU365" s="13"/>
      <c r="AV365" s="14" t="s">
        <v>167</v>
      </c>
      <c r="AW365" s="13"/>
      <c r="AX365" s="14" t="s">
        <v>155</v>
      </c>
      <c r="AY365" s="13"/>
      <c r="AZ365" s="14">
        <v>5962.0</v>
      </c>
      <c r="BA365" s="13"/>
    </row>
    <row r="366">
      <c r="A366" s="11" t="s">
        <v>1981</v>
      </c>
      <c r="B366" s="11">
        <v>3044.0</v>
      </c>
      <c r="C366" s="12" t="b">
        <v>0</v>
      </c>
      <c r="D366" s="12" t="b">
        <v>0</v>
      </c>
      <c r="E366" s="12" t="b">
        <v>0</v>
      </c>
      <c r="F366" s="12" t="b">
        <v>0</v>
      </c>
      <c r="G366" s="12" t="b">
        <v>0</v>
      </c>
      <c r="H366" s="12" t="b">
        <v>0</v>
      </c>
      <c r="I366" s="13"/>
      <c r="J366" s="13"/>
      <c r="K366" s="12" t="b">
        <v>0</v>
      </c>
      <c r="L366" s="15">
        <v>44719.0</v>
      </c>
      <c r="M366" s="11" t="s">
        <v>1982</v>
      </c>
      <c r="N366" s="11" t="s">
        <v>1983</v>
      </c>
      <c r="O366" s="11" t="s">
        <v>1984</v>
      </c>
      <c r="P366" s="11" t="s">
        <v>1600</v>
      </c>
      <c r="Q366" s="11" t="s">
        <v>972</v>
      </c>
      <c r="R366" s="11" t="s">
        <v>1985</v>
      </c>
      <c r="S366" s="11" t="s">
        <v>1986</v>
      </c>
      <c r="U366" s="13"/>
      <c r="V366" s="13"/>
      <c r="W366" s="11" t="s">
        <v>1600</v>
      </c>
      <c r="X366" s="11" t="s">
        <v>1121</v>
      </c>
      <c r="Y366" s="11" t="s">
        <v>1985</v>
      </c>
      <c r="Z366" s="13"/>
      <c r="AA366" s="11" t="s">
        <v>151</v>
      </c>
      <c r="AB366" s="13"/>
      <c r="AC366" s="13"/>
      <c r="AD366" s="11" t="s">
        <v>1985</v>
      </c>
      <c r="AE366" s="13"/>
      <c r="AF366" s="13"/>
      <c r="AG366" s="11" t="s">
        <v>152</v>
      </c>
      <c r="AH366" s="11" t="s">
        <v>1601</v>
      </c>
      <c r="AJ366" s="11" t="s">
        <v>1692</v>
      </c>
      <c r="AK366" s="13"/>
      <c r="AL366" s="13"/>
      <c r="AM366" s="13"/>
      <c r="AN366" s="13"/>
      <c r="AO366" s="13"/>
      <c r="AP366" s="11" t="s">
        <v>1981</v>
      </c>
      <c r="AR366" s="13"/>
      <c r="AS366" s="13"/>
      <c r="AT366" s="12" t="b">
        <v>1</v>
      </c>
      <c r="AU366" s="13"/>
      <c r="AV366" s="14" t="s">
        <v>167</v>
      </c>
      <c r="AW366" s="13"/>
      <c r="AX366" s="14" t="s">
        <v>155</v>
      </c>
      <c r="AY366" s="13"/>
      <c r="AZ366" s="14">
        <v>5963.0</v>
      </c>
      <c r="BA366" s="13"/>
    </row>
    <row r="367">
      <c r="A367" s="11" t="s">
        <v>1987</v>
      </c>
      <c r="B367" s="11">
        <v>3046.0</v>
      </c>
      <c r="C367" s="12" t="b">
        <v>0</v>
      </c>
      <c r="D367" s="12" t="b">
        <v>1</v>
      </c>
      <c r="E367" s="12" t="b">
        <v>0</v>
      </c>
      <c r="F367" s="12" t="b">
        <v>0</v>
      </c>
      <c r="G367" s="12" t="b">
        <v>0</v>
      </c>
      <c r="H367" s="12" t="b">
        <v>0</v>
      </c>
      <c r="I367" s="13"/>
      <c r="J367" s="13"/>
      <c r="K367" s="12" t="b">
        <v>0</v>
      </c>
      <c r="L367" s="15">
        <v>44719.0</v>
      </c>
      <c r="M367" s="11" t="s">
        <v>643</v>
      </c>
      <c r="N367" s="11" t="s">
        <v>1988</v>
      </c>
      <c r="O367" s="11" t="s">
        <v>1989</v>
      </c>
      <c r="P367" s="11" t="s">
        <v>1600</v>
      </c>
      <c r="Q367" s="11" t="s">
        <v>972</v>
      </c>
      <c r="R367" s="11" t="s">
        <v>1990</v>
      </c>
      <c r="S367" s="11" t="s">
        <v>1991</v>
      </c>
      <c r="W367" s="11" t="s">
        <v>1600</v>
      </c>
      <c r="X367" s="11" t="s">
        <v>1606</v>
      </c>
      <c r="Y367" s="11" t="s">
        <v>1990</v>
      </c>
      <c r="AA367" s="11" t="s">
        <v>151</v>
      </c>
      <c r="AB367" s="13"/>
      <c r="AC367" s="13"/>
      <c r="AD367" s="11" t="s">
        <v>1990</v>
      </c>
      <c r="AF367" s="13"/>
      <c r="AG367" s="11" t="s">
        <v>152</v>
      </c>
      <c r="AH367" s="11" t="s">
        <v>1601</v>
      </c>
      <c r="AJ367" s="11" t="s">
        <v>1606</v>
      </c>
      <c r="AK367" s="13"/>
      <c r="AL367" s="13"/>
      <c r="AM367" s="13"/>
      <c r="AN367" s="13"/>
      <c r="AO367" s="13"/>
      <c r="AP367" s="11" t="s">
        <v>1987</v>
      </c>
      <c r="AR367" s="13"/>
      <c r="AS367" s="13"/>
      <c r="AT367" s="12" t="b">
        <v>1</v>
      </c>
      <c r="AU367" s="13"/>
      <c r="AV367" s="14" t="s">
        <v>167</v>
      </c>
      <c r="AW367" s="13"/>
      <c r="AX367" s="14" t="s">
        <v>155</v>
      </c>
      <c r="AY367" s="13"/>
      <c r="AZ367" s="14">
        <v>5964.0</v>
      </c>
      <c r="BA367" s="13"/>
    </row>
    <row r="368">
      <c r="A368" s="11" t="s">
        <v>1992</v>
      </c>
      <c r="B368" s="11">
        <v>3071.0</v>
      </c>
      <c r="C368" s="12" t="b">
        <v>0</v>
      </c>
      <c r="D368" s="12" t="b">
        <v>1</v>
      </c>
      <c r="E368" s="12" t="b">
        <v>0</v>
      </c>
      <c r="F368" s="12" t="b">
        <v>0</v>
      </c>
      <c r="G368" s="12" t="b">
        <v>0</v>
      </c>
      <c r="H368" s="12" t="b">
        <v>1</v>
      </c>
      <c r="I368" s="13"/>
      <c r="J368" s="13"/>
      <c r="K368" s="12" t="b">
        <v>0</v>
      </c>
      <c r="L368" s="15">
        <v>44719.0</v>
      </c>
      <c r="M368" s="11" t="s">
        <v>1438</v>
      </c>
      <c r="N368" s="11" t="s">
        <v>1993</v>
      </c>
      <c r="O368" s="11" t="s">
        <v>1994</v>
      </c>
      <c r="P368" s="11" t="s">
        <v>1600</v>
      </c>
      <c r="Q368" s="11" t="s">
        <v>972</v>
      </c>
      <c r="R368" s="11" t="s">
        <v>1995</v>
      </c>
      <c r="S368" s="11" t="s">
        <v>1996</v>
      </c>
      <c r="V368" s="13"/>
      <c r="W368" s="11" t="s">
        <v>1600</v>
      </c>
      <c r="Y368" s="11" t="s">
        <v>1995</v>
      </c>
      <c r="AA368" s="11" t="s">
        <v>151</v>
      </c>
      <c r="AB368" s="13"/>
      <c r="AC368" s="13"/>
      <c r="AD368" s="11" t="s">
        <v>1995</v>
      </c>
      <c r="AF368" s="13"/>
      <c r="AG368" s="11" t="s">
        <v>152</v>
      </c>
      <c r="AH368" s="11" t="s">
        <v>1601</v>
      </c>
      <c r="AJ368" s="13"/>
      <c r="AK368" s="13"/>
      <c r="AL368" s="13"/>
      <c r="AM368" s="13"/>
      <c r="AN368" s="13"/>
      <c r="AO368" s="13"/>
      <c r="AP368" s="11" t="s">
        <v>1992</v>
      </c>
      <c r="AR368" s="13"/>
      <c r="AS368" s="13"/>
      <c r="AT368" s="12" t="b">
        <v>1</v>
      </c>
      <c r="AU368" s="13"/>
      <c r="AV368" s="14" t="s">
        <v>167</v>
      </c>
      <c r="AW368" s="13"/>
      <c r="AX368" s="14" t="s">
        <v>155</v>
      </c>
      <c r="AY368" s="13"/>
      <c r="AZ368" s="14">
        <v>5965.0</v>
      </c>
      <c r="BA368" s="13"/>
    </row>
    <row r="369">
      <c r="A369" s="11" t="s">
        <v>1997</v>
      </c>
      <c r="B369" s="11">
        <v>3072.0</v>
      </c>
      <c r="C369" s="12" t="b">
        <v>0</v>
      </c>
      <c r="D369" s="12" t="b">
        <v>0</v>
      </c>
      <c r="E369" s="12" t="b">
        <v>0</v>
      </c>
      <c r="F369" s="12" t="b">
        <v>0</v>
      </c>
      <c r="G369" s="12" t="b">
        <v>0</v>
      </c>
      <c r="H369" s="12" t="b">
        <v>0</v>
      </c>
      <c r="I369" s="13"/>
      <c r="J369" s="13"/>
      <c r="K369" s="12" t="b">
        <v>0</v>
      </c>
      <c r="L369" s="15">
        <v>44719.0</v>
      </c>
      <c r="M369" s="11" t="s">
        <v>1575</v>
      </c>
      <c r="N369" s="11" t="s">
        <v>1998</v>
      </c>
      <c r="O369" s="11" t="s">
        <v>1577</v>
      </c>
      <c r="P369" s="11" t="s">
        <v>1600</v>
      </c>
      <c r="Q369" s="11" t="s">
        <v>972</v>
      </c>
      <c r="R369" s="11" t="s">
        <v>1578</v>
      </c>
      <c r="S369" s="11" t="s">
        <v>1579</v>
      </c>
      <c r="U369" s="13"/>
      <c r="V369" s="13"/>
      <c r="W369" s="11" t="s">
        <v>1600</v>
      </c>
      <c r="X369" s="11" t="s">
        <v>1781</v>
      </c>
      <c r="Y369" s="11" t="s">
        <v>1578</v>
      </c>
      <c r="Z369" s="13"/>
      <c r="AA369" s="11" t="s">
        <v>151</v>
      </c>
      <c r="AB369" s="13"/>
      <c r="AC369" s="13"/>
      <c r="AD369" s="11" t="s">
        <v>1578</v>
      </c>
      <c r="AE369" s="13"/>
      <c r="AF369" s="13"/>
      <c r="AG369" s="11" t="s">
        <v>152</v>
      </c>
      <c r="AH369" s="11" t="s">
        <v>1601</v>
      </c>
      <c r="AJ369" s="11" t="s">
        <v>1781</v>
      </c>
      <c r="AK369" s="13"/>
      <c r="AL369" s="13"/>
      <c r="AM369" s="13"/>
      <c r="AN369" s="13"/>
      <c r="AO369" s="13"/>
      <c r="AP369" s="11" t="s">
        <v>1997</v>
      </c>
      <c r="AR369" s="13"/>
      <c r="AS369" s="13"/>
      <c r="AT369" s="12" t="b">
        <v>1</v>
      </c>
      <c r="AU369" s="13"/>
      <c r="AV369" s="14" t="s">
        <v>167</v>
      </c>
      <c r="AW369" s="13"/>
      <c r="AX369" s="14" t="s">
        <v>155</v>
      </c>
      <c r="AY369" s="13"/>
      <c r="AZ369" s="14">
        <v>5966.0</v>
      </c>
      <c r="BA369" s="13"/>
    </row>
    <row r="370">
      <c r="A370" s="11" t="s">
        <v>1999</v>
      </c>
      <c r="B370" s="11">
        <v>3073.0</v>
      </c>
      <c r="C370" s="12" t="b">
        <v>0</v>
      </c>
      <c r="D370" s="12" t="b">
        <v>0</v>
      </c>
      <c r="E370" s="12" t="b">
        <v>0</v>
      </c>
      <c r="F370" s="12" t="b">
        <v>0</v>
      </c>
      <c r="G370" s="12" t="b">
        <v>0</v>
      </c>
      <c r="H370" s="12" t="b">
        <v>0</v>
      </c>
      <c r="I370" s="13"/>
      <c r="J370" s="13"/>
      <c r="K370" s="12" t="b">
        <v>0</v>
      </c>
      <c r="L370" s="15">
        <v>44719.0</v>
      </c>
      <c r="M370" s="11" t="s">
        <v>1575</v>
      </c>
      <c r="N370" s="11" t="s">
        <v>2000</v>
      </c>
      <c r="O370" s="11" t="s">
        <v>1800</v>
      </c>
      <c r="P370" s="11" t="s">
        <v>1600</v>
      </c>
      <c r="Q370" s="11" t="s">
        <v>972</v>
      </c>
      <c r="R370" s="11" t="s">
        <v>1801</v>
      </c>
      <c r="S370" s="11" t="s">
        <v>1802</v>
      </c>
      <c r="V370" s="13"/>
      <c r="W370" s="11" t="s">
        <v>1600</v>
      </c>
      <c r="Y370" s="11" t="s">
        <v>1801</v>
      </c>
      <c r="AA370" s="11" t="s">
        <v>151</v>
      </c>
      <c r="AB370" s="13"/>
      <c r="AC370" s="13"/>
      <c r="AD370" s="11" t="s">
        <v>1801</v>
      </c>
      <c r="AF370" s="13"/>
      <c r="AG370" s="11" t="s">
        <v>152</v>
      </c>
      <c r="AH370" s="11" t="s">
        <v>1601</v>
      </c>
      <c r="AJ370" s="11" t="s">
        <v>2001</v>
      </c>
      <c r="AK370" s="13"/>
      <c r="AL370" s="13"/>
      <c r="AM370" s="13"/>
      <c r="AN370" s="13"/>
      <c r="AO370" s="13"/>
      <c r="AP370" s="11" t="s">
        <v>1999</v>
      </c>
      <c r="AR370" s="13"/>
      <c r="AS370" s="13"/>
      <c r="AT370" s="12" t="b">
        <v>1</v>
      </c>
      <c r="AU370" s="13"/>
      <c r="AV370" s="14" t="s">
        <v>167</v>
      </c>
      <c r="AW370" s="13"/>
      <c r="AX370" s="14" t="s">
        <v>155</v>
      </c>
      <c r="AY370" s="13"/>
      <c r="AZ370" s="14">
        <v>5967.0</v>
      </c>
      <c r="BA370" s="13"/>
    </row>
    <row r="371">
      <c r="A371" s="11" t="s">
        <v>2002</v>
      </c>
      <c r="B371" s="11">
        <v>3088.0</v>
      </c>
      <c r="C371" s="12" t="b">
        <v>0</v>
      </c>
      <c r="D371" s="12" t="b">
        <v>1</v>
      </c>
      <c r="E371" s="12" t="b">
        <v>0</v>
      </c>
      <c r="F371" s="12" t="b">
        <v>0</v>
      </c>
      <c r="G371" s="12" t="b">
        <v>0</v>
      </c>
      <c r="H371" s="12" t="b">
        <v>0</v>
      </c>
      <c r="I371" s="15">
        <v>44658.0</v>
      </c>
      <c r="J371" s="15">
        <v>44658.0</v>
      </c>
      <c r="K371" s="12" t="b">
        <v>0</v>
      </c>
      <c r="L371" s="14" t="s">
        <v>1847</v>
      </c>
      <c r="M371" s="11" t="s">
        <v>189</v>
      </c>
      <c r="N371" s="11" t="s">
        <v>2003</v>
      </c>
      <c r="O371" s="11" t="s">
        <v>2004</v>
      </c>
      <c r="P371" s="11" t="s">
        <v>1849</v>
      </c>
      <c r="Q371" s="11" t="s">
        <v>384</v>
      </c>
      <c r="R371" s="11" t="s">
        <v>2005</v>
      </c>
      <c r="S371" s="11" t="s">
        <v>2006</v>
      </c>
      <c r="T371" s="11" t="s">
        <v>2007</v>
      </c>
      <c r="U371" s="11" t="s">
        <v>1326</v>
      </c>
      <c r="W371" s="11" t="s">
        <v>1849</v>
      </c>
      <c r="Y371" s="11" t="s">
        <v>372</v>
      </c>
      <c r="Z371" s="13"/>
      <c r="AA371" s="11" t="s">
        <v>151</v>
      </c>
      <c r="AB371" s="13"/>
      <c r="AC371" s="13"/>
      <c r="AD371" s="11" t="s">
        <v>2005</v>
      </c>
      <c r="AF371" s="13"/>
      <c r="AG371" s="11" t="s">
        <v>152</v>
      </c>
      <c r="AH371" s="11" t="s">
        <v>1851</v>
      </c>
      <c r="AJ371" s="13"/>
      <c r="AK371" s="13"/>
      <c r="AL371" s="13"/>
      <c r="AM371" s="13"/>
      <c r="AN371" s="13"/>
      <c r="AO371" s="13"/>
      <c r="AP371" s="11" t="s">
        <v>2002</v>
      </c>
      <c r="AR371" s="13"/>
      <c r="AS371" s="13"/>
      <c r="AT371" s="12" t="b">
        <v>1</v>
      </c>
      <c r="AU371" s="13"/>
      <c r="AV371" s="14" t="s">
        <v>167</v>
      </c>
      <c r="AW371" s="13"/>
      <c r="AX371" s="14" t="s">
        <v>155</v>
      </c>
      <c r="AY371" s="13"/>
      <c r="AZ371" s="14">
        <v>5968.0</v>
      </c>
      <c r="BA371" s="13"/>
    </row>
    <row r="372">
      <c r="A372" s="11" t="s">
        <v>2008</v>
      </c>
      <c r="B372" s="11">
        <v>3102.0</v>
      </c>
      <c r="C372" s="12" t="b">
        <v>0</v>
      </c>
      <c r="D372" s="12" t="b">
        <v>0</v>
      </c>
      <c r="E372" s="12" t="b">
        <v>0</v>
      </c>
      <c r="F372" s="12" t="b">
        <v>0</v>
      </c>
      <c r="G372" s="12" t="b">
        <v>0</v>
      </c>
      <c r="H372" s="12" t="b">
        <v>0</v>
      </c>
      <c r="I372" s="13"/>
      <c r="J372" s="13"/>
      <c r="K372" s="12" t="b">
        <v>0</v>
      </c>
      <c r="L372" s="14" t="s">
        <v>1474</v>
      </c>
      <c r="M372" s="11" t="s">
        <v>1274</v>
      </c>
      <c r="N372" s="11" t="s">
        <v>2009</v>
      </c>
      <c r="O372" s="11" t="s">
        <v>2010</v>
      </c>
      <c r="P372" s="11" t="s">
        <v>1476</v>
      </c>
      <c r="Q372" s="11" t="s">
        <v>162</v>
      </c>
      <c r="R372" s="11" t="s">
        <v>2011</v>
      </c>
      <c r="S372" s="11" t="s">
        <v>2012</v>
      </c>
      <c r="T372" s="18" t="s">
        <v>2013</v>
      </c>
      <c r="U372" s="11" t="s">
        <v>1299</v>
      </c>
      <c r="W372" s="11" t="s">
        <v>1476</v>
      </c>
      <c r="Y372" s="11" t="s">
        <v>1313</v>
      </c>
      <c r="Z372" s="13"/>
      <c r="AA372" s="11" t="s">
        <v>215</v>
      </c>
      <c r="AB372" s="13"/>
      <c r="AC372" s="13"/>
      <c r="AD372" s="11" t="s">
        <v>2011</v>
      </c>
      <c r="AE372" s="13"/>
      <c r="AF372" s="13"/>
      <c r="AG372" s="11" t="s">
        <v>152</v>
      </c>
      <c r="AH372" s="11" t="s">
        <v>1478</v>
      </c>
      <c r="AJ372" s="13"/>
      <c r="AK372" s="13"/>
      <c r="AL372" s="13"/>
      <c r="AM372" s="13"/>
      <c r="AN372" s="13"/>
      <c r="AO372" s="13"/>
      <c r="AP372" s="11" t="s">
        <v>2008</v>
      </c>
      <c r="AR372" s="13"/>
      <c r="AS372" s="13"/>
      <c r="AT372" s="12" t="b">
        <v>1</v>
      </c>
      <c r="AU372" s="13"/>
      <c r="AV372" s="14" t="s">
        <v>167</v>
      </c>
      <c r="AW372" s="13"/>
      <c r="AX372" s="14" t="s">
        <v>155</v>
      </c>
      <c r="AY372" s="13"/>
      <c r="AZ372" s="14">
        <v>5969.0</v>
      </c>
      <c r="BA372" s="13"/>
    </row>
    <row r="373">
      <c r="A373" s="11" t="s">
        <v>2014</v>
      </c>
      <c r="B373" s="11">
        <v>3107.0</v>
      </c>
      <c r="C373" s="12" t="b">
        <v>0</v>
      </c>
      <c r="D373" s="12" t="b">
        <v>0</v>
      </c>
      <c r="E373" s="12" t="b">
        <v>0</v>
      </c>
      <c r="F373" s="12" t="b">
        <v>0</v>
      </c>
      <c r="G373" s="12" t="b">
        <v>0</v>
      </c>
      <c r="H373" s="12" t="b">
        <v>0</v>
      </c>
      <c r="I373" s="14" t="s">
        <v>2015</v>
      </c>
      <c r="J373" s="14" t="s">
        <v>2015</v>
      </c>
      <c r="K373" s="12" t="b">
        <v>0</v>
      </c>
      <c r="L373" s="15">
        <v>44691.0</v>
      </c>
      <c r="M373" s="11" t="s">
        <v>1274</v>
      </c>
      <c r="N373" s="11" t="s">
        <v>2016</v>
      </c>
      <c r="O373" s="11" t="s">
        <v>1977</v>
      </c>
      <c r="P373" s="11" t="s">
        <v>2017</v>
      </c>
      <c r="Q373" s="11" t="s">
        <v>162</v>
      </c>
      <c r="R373" s="11" t="s">
        <v>1978</v>
      </c>
      <c r="S373" s="11" t="s">
        <v>1979</v>
      </c>
      <c r="T373" s="18" t="s">
        <v>2018</v>
      </c>
      <c r="U373" s="11" t="s">
        <v>1299</v>
      </c>
      <c r="W373" s="11" t="s">
        <v>2017</v>
      </c>
      <c r="Y373" s="11" t="s">
        <v>1296</v>
      </c>
      <c r="AA373" s="11" t="s">
        <v>215</v>
      </c>
      <c r="AB373" s="13"/>
      <c r="AC373" s="13"/>
      <c r="AD373" s="11" t="s">
        <v>1978</v>
      </c>
      <c r="AF373" s="14">
        <v>1.0</v>
      </c>
      <c r="AG373" s="11" t="s">
        <v>152</v>
      </c>
      <c r="AH373" s="11" t="s">
        <v>2019</v>
      </c>
      <c r="AI373" s="11" t="s">
        <v>154</v>
      </c>
      <c r="AJ373" s="13"/>
      <c r="AK373" s="13"/>
      <c r="AL373" s="13"/>
      <c r="AM373" s="13"/>
      <c r="AN373" s="13"/>
      <c r="AO373" s="13"/>
      <c r="AP373" s="11" t="s">
        <v>2014</v>
      </c>
      <c r="AR373" s="13"/>
      <c r="AS373" s="13"/>
      <c r="AT373" s="12" t="b">
        <v>1</v>
      </c>
      <c r="AU373" s="13"/>
      <c r="AV373" s="14" t="s">
        <v>167</v>
      </c>
      <c r="AW373" s="13"/>
      <c r="AX373" s="14" t="s">
        <v>155</v>
      </c>
      <c r="AY373" s="13"/>
      <c r="AZ373" s="14">
        <v>5970.0</v>
      </c>
      <c r="BA373" s="13"/>
    </row>
    <row r="374">
      <c r="A374" s="11" t="s">
        <v>2020</v>
      </c>
      <c r="B374" s="11">
        <v>3108.0</v>
      </c>
      <c r="C374" s="12" t="b">
        <v>0</v>
      </c>
      <c r="D374" s="12" t="b">
        <v>1</v>
      </c>
      <c r="E374" s="12" t="b">
        <v>0</v>
      </c>
      <c r="F374" s="12" t="b">
        <v>0</v>
      </c>
      <c r="G374" s="12" t="b">
        <v>0</v>
      </c>
      <c r="H374" s="12" t="b">
        <v>0</v>
      </c>
      <c r="I374" s="14" t="s">
        <v>2015</v>
      </c>
      <c r="J374" s="14" t="s">
        <v>2015</v>
      </c>
      <c r="K374" s="12" t="b">
        <v>0</v>
      </c>
      <c r="L374" s="15">
        <v>44691.0</v>
      </c>
      <c r="M374" s="11" t="s">
        <v>1274</v>
      </c>
      <c r="N374" s="11" t="s">
        <v>2021</v>
      </c>
      <c r="O374" s="11" t="s">
        <v>2010</v>
      </c>
      <c r="P374" s="11" t="s">
        <v>2017</v>
      </c>
      <c r="Q374" s="11" t="s">
        <v>162</v>
      </c>
      <c r="R374" s="11" t="s">
        <v>2011</v>
      </c>
      <c r="S374" s="11" t="s">
        <v>2012</v>
      </c>
      <c r="T374" s="11" t="s">
        <v>2022</v>
      </c>
      <c r="U374" s="11" t="s">
        <v>1299</v>
      </c>
      <c r="W374" s="11" t="s">
        <v>2017</v>
      </c>
      <c r="Y374" s="11" t="s">
        <v>1296</v>
      </c>
      <c r="AA374" s="11" t="s">
        <v>151</v>
      </c>
      <c r="AB374" s="13"/>
      <c r="AC374" s="13"/>
      <c r="AD374" s="11" t="s">
        <v>2011</v>
      </c>
      <c r="AE374" s="13"/>
      <c r="AF374" s="14">
        <v>1.0</v>
      </c>
      <c r="AG374" s="11" t="s">
        <v>152</v>
      </c>
      <c r="AH374" s="11" t="s">
        <v>2019</v>
      </c>
      <c r="AI374" s="11" t="s">
        <v>154</v>
      </c>
      <c r="AJ374" s="13"/>
      <c r="AK374" s="13"/>
      <c r="AL374" s="13"/>
      <c r="AM374" s="13"/>
      <c r="AN374" s="11" t="s">
        <v>154</v>
      </c>
      <c r="AO374" s="13"/>
      <c r="AP374" s="11" t="s">
        <v>2020</v>
      </c>
      <c r="AR374" s="13"/>
      <c r="AS374" s="11" t="s">
        <v>154</v>
      </c>
      <c r="AT374" s="12" t="b">
        <v>1</v>
      </c>
      <c r="AU374" s="13"/>
      <c r="AV374" s="14" t="s">
        <v>167</v>
      </c>
      <c r="AW374" s="13"/>
      <c r="AX374" s="14" t="s">
        <v>155</v>
      </c>
      <c r="AY374" s="13"/>
      <c r="AZ374" s="14">
        <v>5971.0</v>
      </c>
      <c r="BA374" s="13"/>
    </row>
    <row r="375">
      <c r="A375" s="11" t="s">
        <v>2023</v>
      </c>
      <c r="B375" s="11">
        <v>3382.0</v>
      </c>
      <c r="C375" s="12" t="b">
        <v>0</v>
      </c>
      <c r="D375" s="12" t="b">
        <v>1</v>
      </c>
      <c r="E375" s="12" t="b">
        <v>0</v>
      </c>
      <c r="F375" s="12" t="b">
        <v>0</v>
      </c>
      <c r="G375" s="12" t="b">
        <v>0</v>
      </c>
      <c r="H375" s="12" t="b">
        <v>0</v>
      </c>
      <c r="I375" s="13"/>
      <c r="J375" s="13"/>
      <c r="K375" s="12" t="b">
        <v>0</v>
      </c>
      <c r="L375" s="15">
        <v>44661.0</v>
      </c>
      <c r="M375" s="11" t="s">
        <v>268</v>
      </c>
      <c r="N375" s="11" t="s">
        <v>2024</v>
      </c>
      <c r="O375" s="11" t="s">
        <v>970</v>
      </c>
      <c r="P375" s="11" t="s">
        <v>1584</v>
      </c>
      <c r="Q375" s="11" t="s">
        <v>972</v>
      </c>
      <c r="R375" s="11" t="s">
        <v>973</v>
      </c>
      <c r="S375" s="11" t="s">
        <v>920</v>
      </c>
      <c r="T375" s="13"/>
      <c r="U375" s="11" t="s">
        <v>1234</v>
      </c>
      <c r="W375" s="11" t="s">
        <v>1584</v>
      </c>
      <c r="Y375" s="11" t="s">
        <v>973</v>
      </c>
      <c r="AA375" s="11" t="s">
        <v>151</v>
      </c>
      <c r="AB375" s="13"/>
      <c r="AC375" s="13"/>
      <c r="AD375" s="11" t="s">
        <v>973</v>
      </c>
      <c r="AF375" s="13"/>
      <c r="AG375" s="11" t="s">
        <v>152</v>
      </c>
      <c r="AH375" s="11" t="s">
        <v>1586</v>
      </c>
      <c r="AJ375" s="13"/>
      <c r="AK375" s="13"/>
      <c r="AL375" s="13"/>
      <c r="AM375" s="13"/>
      <c r="AN375" s="13"/>
      <c r="AO375" s="13"/>
      <c r="AP375" s="11" t="s">
        <v>2023</v>
      </c>
      <c r="AR375" s="13"/>
      <c r="AS375" s="13"/>
      <c r="AT375" s="12" t="b">
        <v>1</v>
      </c>
      <c r="AU375" s="13"/>
      <c r="AV375" s="14" t="s">
        <v>167</v>
      </c>
      <c r="AW375" s="13"/>
      <c r="AX375" s="14" t="s">
        <v>155</v>
      </c>
      <c r="AY375" s="13"/>
      <c r="AZ375" s="14">
        <v>5571.0</v>
      </c>
      <c r="BA375" s="13"/>
    </row>
    <row r="376">
      <c r="A376" s="11" t="s">
        <v>2025</v>
      </c>
      <c r="B376" s="11">
        <v>3389.0</v>
      </c>
      <c r="C376" s="12" t="b">
        <v>0</v>
      </c>
      <c r="D376" s="12" t="b">
        <v>0</v>
      </c>
      <c r="E376" s="12" t="b">
        <v>0</v>
      </c>
      <c r="F376" s="12" t="b">
        <v>0</v>
      </c>
      <c r="G376" s="12" t="b">
        <v>0</v>
      </c>
      <c r="H376" s="12" t="b">
        <v>0</v>
      </c>
      <c r="I376" s="13"/>
      <c r="J376" s="13"/>
      <c r="K376" s="12" t="b">
        <v>0</v>
      </c>
      <c r="L376" s="14" t="s">
        <v>2026</v>
      </c>
      <c r="M376" s="11" t="s">
        <v>1444</v>
      </c>
      <c r="N376" s="11" t="s">
        <v>2027</v>
      </c>
      <c r="O376" s="11" t="s">
        <v>1484</v>
      </c>
      <c r="P376" s="11" t="s">
        <v>2028</v>
      </c>
      <c r="Q376" s="11" t="s">
        <v>972</v>
      </c>
      <c r="R376" s="11" t="s">
        <v>1485</v>
      </c>
      <c r="S376" s="11" t="s">
        <v>1486</v>
      </c>
      <c r="U376" s="13"/>
      <c r="V376" s="13"/>
      <c r="W376" s="11" t="s">
        <v>2028</v>
      </c>
      <c r="X376" s="11" t="s">
        <v>1121</v>
      </c>
      <c r="Y376" s="11" t="s">
        <v>1485</v>
      </c>
      <c r="Z376" s="13"/>
      <c r="AA376" s="11" t="s">
        <v>215</v>
      </c>
      <c r="AB376" s="13"/>
      <c r="AC376" s="13"/>
      <c r="AD376" s="11" t="s">
        <v>1485</v>
      </c>
      <c r="AE376" s="11" t="s">
        <v>2029</v>
      </c>
      <c r="AG376" s="11" t="s">
        <v>152</v>
      </c>
      <c r="AH376" s="11" t="s">
        <v>2030</v>
      </c>
      <c r="AJ376" s="11" t="s">
        <v>1121</v>
      </c>
      <c r="AK376" s="13"/>
      <c r="AL376" s="13"/>
      <c r="AM376" s="13"/>
      <c r="AN376" s="13"/>
      <c r="AO376" s="13"/>
      <c r="AP376" s="11" t="s">
        <v>2025</v>
      </c>
      <c r="AR376" s="13"/>
      <c r="AS376" s="13"/>
      <c r="AT376" s="12" t="b">
        <v>1</v>
      </c>
      <c r="AU376" s="13"/>
      <c r="AV376" s="14" t="s">
        <v>167</v>
      </c>
      <c r="AW376" s="13"/>
      <c r="AX376" s="14" t="s">
        <v>155</v>
      </c>
      <c r="AY376" s="13"/>
      <c r="AZ376" s="14">
        <v>5572.0</v>
      </c>
      <c r="BA376" s="13"/>
    </row>
    <row r="377">
      <c r="A377" s="11" t="s">
        <v>2031</v>
      </c>
      <c r="B377" s="11">
        <v>3390.0</v>
      </c>
      <c r="C377" s="12" t="b">
        <v>0</v>
      </c>
      <c r="D377" s="12" t="b">
        <v>1</v>
      </c>
      <c r="E377" s="12" t="b">
        <v>0</v>
      </c>
      <c r="F377" s="12" t="b">
        <v>0</v>
      </c>
      <c r="G377" s="12" t="b">
        <v>0</v>
      </c>
      <c r="H377" s="12" t="b">
        <v>1</v>
      </c>
      <c r="I377" s="13"/>
      <c r="J377" s="13"/>
      <c r="K377" s="12" t="b">
        <v>0</v>
      </c>
      <c r="L377" s="14" t="s">
        <v>2026</v>
      </c>
      <c r="M377" s="11" t="s">
        <v>1203</v>
      </c>
      <c r="N377" s="11" t="s">
        <v>2032</v>
      </c>
      <c r="O377" s="11" t="s">
        <v>1205</v>
      </c>
      <c r="P377" s="11" t="s">
        <v>2028</v>
      </c>
      <c r="Q377" s="11" t="s">
        <v>972</v>
      </c>
      <c r="R377" s="11" t="s">
        <v>1206</v>
      </c>
      <c r="S377" s="11" t="s">
        <v>1207</v>
      </c>
      <c r="T377" s="13"/>
      <c r="U377" s="13"/>
      <c r="V377" s="13"/>
      <c r="W377" s="11" t="s">
        <v>2028</v>
      </c>
      <c r="X377" s="11" t="s">
        <v>1121</v>
      </c>
      <c r="Y377" s="11" t="s">
        <v>1206</v>
      </c>
      <c r="Z377" s="13"/>
      <c r="AA377" s="11" t="s">
        <v>151</v>
      </c>
      <c r="AB377" s="13"/>
      <c r="AC377" s="13"/>
      <c r="AD377" s="11" t="s">
        <v>1206</v>
      </c>
      <c r="AE377" s="11" t="s">
        <v>2029</v>
      </c>
      <c r="AG377" s="11" t="s">
        <v>152</v>
      </c>
      <c r="AH377" s="11" t="s">
        <v>2030</v>
      </c>
      <c r="AJ377" s="11" t="s">
        <v>1121</v>
      </c>
      <c r="AK377" s="13"/>
      <c r="AL377" s="13"/>
      <c r="AM377" s="13"/>
      <c r="AN377" s="13"/>
      <c r="AO377" s="13"/>
      <c r="AP377" s="11" t="s">
        <v>2031</v>
      </c>
      <c r="AR377" s="13"/>
      <c r="AS377" s="13"/>
      <c r="AT377" s="12" t="b">
        <v>1</v>
      </c>
      <c r="AU377" s="13"/>
      <c r="AV377" s="14" t="s">
        <v>167</v>
      </c>
      <c r="AW377" s="13"/>
      <c r="AX377" s="14" t="s">
        <v>155</v>
      </c>
      <c r="AY377" s="13"/>
      <c r="AZ377" s="14">
        <v>5573.0</v>
      </c>
      <c r="BA377" s="13"/>
    </row>
    <row r="378">
      <c r="A378" s="11" t="s">
        <v>2033</v>
      </c>
      <c r="B378" s="11">
        <v>3392.0</v>
      </c>
      <c r="C378" s="12" t="b">
        <v>0</v>
      </c>
      <c r="D378" s="12" t="b">
        <v>0</v>
      </c>
      <c r="E378" s="12" t="b">
        <v>0</v>
      </c>
      <c r="F378" s="12" t="b">
        <v>0</v>
      </c>
      <c r="G378" s="12" t="b">
        <v>0</v>
      </c>
      <c r="H378" s="12" t="b">
        <v>0</v>
      </c>
      <c r="I378" s="13"/>
      <c r="J378" s="13"/>
      <c r="K378" s="12" t="b">
        <v>0</v>
      </c>
      <c r="L378" s="14" t="s">
        <v>2026</v>
      </c>
      <c r="M378" s="11" t="s">
        <v>1095</v>
      </c>
      <c r="N378" s="11" t="s">
        <v>2034</v>
      </c>
      <c r="O378" s="11" t="s">
        <v>1097</v>
      </c>
      <c r="P378" s="11" t="s">
        <v>2028</v>
      </c>
      <c r="Q378" s="11" t="s">
        <v>972</v>
      </c>
      <c r="R378" s="11" t="s">
        <v>1098</v>
      </c>
      <c r="S378" s="11" t="s">
        <v>1099</v>
      </c>
      <c r="U378" s="13"/>
      <c r="V378" s="13"/>
      <c r="W378" s="11" t="s">
        <v>2028</v>
      </c>
      <c r="X378" s="11" t="s">
        <v>1121</v>
      </c>
      <c r="Y378" s="11" t="s">
        <v>1098</v>
      </c>
      <c r="AA378" s="11" t="s">
        <v>151</v>
      </c>
      <c r="AB378" s="13"/>
      <c r="AC378" s="13"/>
      <c r="AD378" s="11" t="s">
        <v>1098</v>
      </c>
      <c r="AE378" s="11" t="s">
        <v>2035</v>
      </c>
      <c r="AF378" s="13"/>
      <c r="AG378" s="11" t="s">
        <v>152</v>
      </c>
      <c r="AH378" s="11" t="s">
        <v>2030</v>
      </c>
      <c r="AJ378" s="11" t="s">
        <v>2036</v>
      </c>
      <c r="AK378" s="13"/>
      <c r="AL378" s="13"/>
      <c r="AM378" s="13"/>
      <c r="AN378" s="13"/>
      <c r="AO378" s="13"/>
      <c r="AP378" s="11" t="s">
        <v>2033</v>
      </c>
      <c r="AR378" s="13"/>
      <c r="AS378" s="13"/>
      <c r="AT378" s="12" t="b">
        <v>1</v>
      </c>
      <c r="AU378" s="13"/>
      <c r="AV378" s="14" t="s">
        <v>167</v>
      </c>
      <c r="AW378" s="13"/>
      <c r="AX378" s="14" t="s">
        <v>155</v>
      </c>
      <c r="AY378" s="13"/>
      <c r="AZ378" s="14">
        <v>5574.0</v>
      </c>
      <c r="BA378" s="13"/>
    </row>
    <row r="379">
      <c r="A379" s="11" t="s">
        <v>2037</v>
      </c>
      <c r="B379" s="11">
        <v>3398.0</v>
      </c>
      <c r="C379" s="12" t="b">
        <v>0</v>
      </c>
      <c r="D379" s="12" t="b">
        <v>1</v>
      </c>
      <c r="E379" s="12" t="b">
        <v>0</v>
      </c>
      <c r="F379" s="12" t="b">
        <v>0</v>
      </c>
      <c r="G379" s="12" t="b">
        <v>0</v>
      </c>
      <c r="H379" s="12" t="b">
        <v>0</v>
      </c>
      <c r="I379" s="13"/>
      <c r="J379" s="13"/>
      <c r="K379" s="12" t="b">
        <v>0</v>
      </c>
      <c r="L379" s="15">
        <v>44782.0</v>
      </c>
      <c r="M379" s="11" t="s">
        <v>189</v>
      </c>
      <c r="N379" s="11" t="s">
        <v>2038</v>
      </c>
      <c r="O379" s="11" t="s">
        <v>2039</v>
      </c>
      <c r="P379" s="11" t="s">
        <v>2040</v>
      </c>
      <c r="Q379" s="11" t="s">
        <v>2041</v>
      </c>
      <c r="R379" s="11" t="s">
        <v>2042</v>
      </c>
      <c r="S379" s="11" t="s">
        <v>2043</v>
      </c>
      <c r="V379" s="13"/>
      <c r="W379" s="11" t="s">
        <v>2040</v>
      </c>
      <c r="Z379" s="13"/>
      <c r="AA379" s="11" t="s">
        <v>151</v>
      </c>
      <c r="AB379" s="13"/>
      <c r="AC379" s="13"/>
      <c r="AD379" s="11" t="s">
        <v>2042</v>
      </c>
      <c r="AE379" s="13"/>
      <c r="AF379" s="13"/>
      <c r="AG379" s="11" t="s">
        <v>152</v>
      </c>
      <c r="AH379" s="11" t="s">
        <v>2044</v>
      </c>
      <c r="AJ379" s="13"/>
      <c r="AK379" s="13"/>
      <c r="AL379" s="13"/>
      <c r="AM379" s="13"/>
      <c r="AN379" s="11" t="s">
        <v>154</v>
      </c>
      <c r="AO379" s="13"/>
      <c r="AP379" s="11" t="s">
        <v>2037</v>
      </c>
      <c r="AR379" s="13"/>
      <c r="AS379" s="11" t="s">
        <v>154</v>
      </c>
      <c r="AT379" s="12" t="b">
        <v>1</v>
      </c>
      <c r="AU379" s="13"/>
      <c r="AV379" s="14" t="s">
        <v>167</v>
      </c>
      <c r="AW379" s="13"/>
      <c r="AX379" s="14" t="s">
        <v>155</v>
      </c>
      <c r="AY379" s="13"/>
      <c r="AZ379" s="14">
        <v>5575.0</v>
      </c>
      <c r="BA379" s="13"/>
    </row>
    <row r="380">
      <c r="A380" s="11" t="s">
        <v>2045</v>
      </c>
      <c r="B380" s="11">
        <v>3399.0</v>
      </c>
      <c r="C380" s="12" t="b">
        <v>0</v>
      </c>
      <c r="D380" s="12" t="b">
        <v>1</v>
      </c>
      <c r="E380" s="12" t="b">
        <v>0</v>
      </c>
      <c r="F380" s="12" t="b">
        <v>0</v>
      </c>
      <c r="G380" s="12" t="b">
        <v>0</v>
      </c>
      <c r="H380" s="12" t="b">
        <v>0</v>
      </c>
      <c r="I380" s="13"/>
      <c r="J380" s="13"/>
      <c r="K380" s="12" t="b">
        <v>0</v>
      </c>
      <c r="L380" s="15">
        <v>44782.0</v>
      </c>
      <c r="M380" s="11" t="s">
        <v>189</v>
      </c>
      <c r="N380" s="11" t="s">
        <v>2046</v>
      </c>
      <c r="O380" s="11" t="s">
        <v>2047</v>
      </c>
      <c r="P380" s="11" t="s">
        <v>2040</v>
      </c>
      <c r="Q380" s="11" t="s">
        <v>2041</v>
      </c>
      <c r="R380" s="11" t="s">
        <v>2048</v>
      </c>
      <c r="S380" s="11" t="s">
        <v>2049</v>
      </c>
      <c r="V380" s="13"/>
      <c r="W380" s="11" t="s">
        <v>2040</v>
      </c>
      <c r="Z380" s="13"/>
      <c r="AA380" s="11" t="s">
        <v>151</v>
      </c>
      <c r="AB380" s="13"/>
      <c r="AC380" s="13"/>
      <c r="AD380" s="11" t="s">
        <v>2048</v>
      </c>
      <c r="AF380" s="13"/>
      <c r="AG380" s="11" t="s">
        <v>152</v>
      </c>
      <c r="AH380" s="11" t="s">
        <v>2044</v>
      </c>
      <c r="AJ380" s="13"/>
      <c r="AK380" s="13"/>
      <c r="AL380" s="13"/>
      <c r="AM380" s="13"/>
      <c r="AN380" s="11" t="s">
        <v>154</v>
      </c>
      <c r="AO380" s="13"/>
      <c r="AP380" s="11" t="s">
        <v>2045</v>
      </c>
      <c r="AR380" s="13"/>
      <c r="AS380" s="11" t="s">
        <v>154</v>
      </c>
      <c r="AT380" s="12" t="b">
        <v>1</v>
      </c>
      <c r="AU380" s="13"/>
      <c r="AV380" s="14" t="s">
        <v>167</v>
      </c>
      <c r="AW380" s="13"/>
      <c r="AX380" s="14" t="s">
        <v>155</v>
      </c>
      <c r="AY380" s="13"/>
      <c r="AZ380" s="14">
        <v>5577.0</v>
      </c>
      <c r="BA380" s="13"/>
    </row>
    <row r="381">
      <c r="A381" s="11" t="s">
        <v>2050</v>
      </c>
      <c r="B381" s="11">
        <v>3400.0</v>
      </c>
      <c r="C381" s="12" t="b">
        <v>0</v>
      </c>
      <c r="D381" s="12" t="b">
        <v>1</v>
      </c>
      <c r="E381" s="12" t="b">
        <v>0</v>
      </c>
      <c r="F381" s="12" t="b">
        <v>0</v>
      </c>
      <c r="G381" s="12" t="b">
        <v>0</v>
      </c>
      <c r="H381" s="12" t="b">
        <v>0</v>
      </c>
      <c r="I381" s="13"/>
      <c r="J381" s="13"/>
      <c r="K381" s="12" t="b">
        <v>0</v>
      </c>
      <c r="L381" s="15">
        <v>44782.0</v>
      </c>
      <c r="M381" s="11" t="s">
        <v>189</v>
      </c>
      <c r="N381" s="11" t="s">
        <v>2051</v>
      </c>
      <c r="O381" s="11" t="s">
        <v>2052</v>
      </c>
      <c r="P381" s="11" t="s">
        <v>2040</v>
      </c>
      <c r="Q381" s="11" t="s">
        <v>2041</v>
      </c>
      <c r="R381" s="11" t="s">
        <v>2053</v>
      </c>
      <c r="S381" s="11" t="s">
        <v>2054</v>
      </c>
      <c r="V381" s="13"/>
      <c r="W381" s="11" t="s">
        <v>2040</v>
      </c>
      <c r="Z381" s="13"/>
      <c r="AA381" s="11" t="s">
        <v>151</v>
      </c>
      <c r="AB381" s="13"/>
      <c r="AC381" s="13"/>
      <c r="AD381" s="11" t="s">
        <v>2053</v>
      </c>
      <c r="AF381" s="13"/>
      <c r="AG381" s="11" t="s">
        <v>152</v>
      </c>
      <c r="AH381" s="11" t="s">
        <v>2044</v>
      </c>
      <c r="AJ381" s="13"/>
      <c r="AK381" s="13"/>
      <c r="AL381" s="13"/>
      <c r="AM381" s="13"/>
      <c r="AN381" s="11" t="s">
        <v>154</v>
      </c>
      <c r="AO381" s="13"/>
      <c r="AP381" s="11" t="s">
        <v>2050</v>
      </c>
      <c r="AR381" s="13"/>
      <c r="AS381" s="13"/>
      <c r="AT381" s="12" t="b">
        <v>1</v>
      </c>
      <c r="AU381" s="13"/>
      <c r="AV381" s="14" t="s">
        <v>167</v>
      </c>
      <c r="AW381" s="13"/>
      <c r="AX381" s="14" t="s">
        <v>155</v>
      </c>
      <c r="AY381" s="13"/>
      <c r="AZ381" s="14">
        <v>5579.0</v>
      </c>
      <c r="BA381" s="13"/>
    </row>
    <row r="382">
      <c r="A382" s="11" t="s">
        <v>2055</v>
      </c>
      <c r="B382" s="11">
        <v>3401.0</v>
      </c>
      <c r="C382" s="12" t="b">
        <v>0</v>
      </c>
      <c r="D382" s="12" t="b">
        <v>1</v>
      </c>
      <c r="E382" s="12" t="b">
        <v>0</v>
      </c>
      <c r="F382" s="12" t="b">
        <v>0</v>
      </c>
      <c r="G382" s="12" t="b">
        <v>0</v>
      </c>
      <c r="H382" s="12" t="b">
        <v>0</v>
      </c>
      <c r="I382" s="13"/>
      <c r="J382" s="13"/>
      <c r="K382" s="12" t="b">
        <v>0</v>
      </c>
      <c r="L382" s="14" t="s">
        <v>2056</v>
      </c>
      <c r="M382" s="11" t="s">
        <v>189</v>
      </c>
      <c r="N382" s="11" t="s">
        <v>2057</v>
      </c>
      <c r="O382" s="11" t="s">
        <v>2039</v>
      </c>
      <c r="P382" s="11" t="s">
        <v>2058</v>
      </c>
      <c r="Q382" s="11" t="s">
        <v>2041</v>
      </c>
      <c r="R382" s="11" t="s">
        <v>2042</v>
      </c>
      <c r="S382" s="11" t="s">
        <v>2043</v>
      </c>
      <c r="V382" s="13"/>
      <c r="W382" s="11" t="s">
        <v>2058</v>
      </c>
      <c r="Z382" s="13"/>
      <c r="AA382" s="11" t="s">
        <v>151</v>
      </c>
      <c r="AB382" s="13"/>
      <c r="AC382" s="13"/>
      <c r="AD382" s="11" t="s">
        <v>2042</v>
      </c>
      <c r="AE382" s="13"/>
      <c r="AF382" s="13"/>
      <c r="AG382" s="11" t="s">
        <v>152</v>
      </c>
      <c r="AH382" s="11" t="s">
        <v>2059</v>
      </c>
      <c r="AJ382" s="13"/>
      <c r="AK382" s="13"/>
      <c r="AL382" s="13"/>
      <c r="AM382" s="13"/>
      <c r="AN382" s="13"/>
      <c r="AO382" s="13"/>
      <c r="AP382" s="11" t="s">
        <v>2055</v>
      </c>
      <c r="AR382" s="13"/>
      <c r="AS382" s="13"/>
      <c r="AT382" s="12" t="b">
        <v>1</v>
      </c>
      <c r="AU382" s="13"/>
      <c r="AV382" s="14" t="s">
        <v>167</v>
      </c>
      <c r="AW382" s="13"/>
      <c r="AX382" s="14" t="s">
        <v>155</v>
      </c>
      <c r="AY382" s="13"/>
      <c r="AZ382" s="14">
        <v>5581.0</v>
      </c>
      <c r="BA382" s="13"/>
    </row>
    <row r="383">
      <c r="A383" s="11" t="s">
        <v>2060</v>
      </c>
      <c r="B383" s="11">
        <v>3402.0</v>
      </c>
      <c r="C383" s="12" t="b">
        <v>0</v>
      </c>
      <c r="D383" s="12" t="b">
        <v>1</v>
      </c>
      <c r="E383" s="12" t="b">
        <v>0</v>
      </c>
      <c r="F383" s="12" t="b">
        <v>0</v>
      </c>
      <c r="G383" s="12" t="b">
        <v>0</v>
      </c>
      <c r="H383" s="12" t="b">
        <v>0</v>
      </c>
      <c r="I383" s="13"/>
      <c r="J383" s="13"/>
      <c r="K383" s="12" t="b">
        <v>0</v>
      </c>
      <c r="L383" s="14" t="s">
        <v>2061</v>
      </c>
      <c r="M383" s="11" t="s">
        <v>189</v>
      </c>
      <c r="N383" s="11" t="s">
        <v>2062</v>
      </c>
      <c r="O383" s="11" t="s">
        <v>2047</v>
      </c>
      <c r="P383" s="11" t="s">
        <v>2063</v>
      </c>
      <c r="Q383" s="11" t="s">
        <v>2041</v>
      </c>
      <c r="R383" s="11" t="s">
        <v>2048</v>
      </c>
      <c r="S383" s="11" t="s">
        <v>2049</v>
      </c>
      <c r="V383" s="13"/>
      <c r="W383" s="11" t="s">
        <v>2063</v>
      </c>
      <c r="Z383" s="13"/>
      <c r="AA383" s="11" t="s">
        <v>151</v>
      </c>
      <c r="AB383" s="13"/>
      <c r="AC383" s="13"/>
      <c r="AD383" s="11" t="s">
        <v>2048</v>
      </c>
      <c r="AF383" s="13"/>
      <c r="AG383" s="11" t="s">
        <v>152</v>
      </c>
      <c r="AH383" s="11" t="s">
        <v>2064</v>
      </c>
      <c r="AJ383" s="13"/>
      <c r="AK383" s="13"/>
      <c r="AL383" s="13"/>
      <c r="AM383" s="13"/>
      <c r="AN383" s="13"/>
      <c r="AO383" s="13"/>
      <c r="AP383" s="11" t="s">
        <v>2060</v>
      </c>
      <c r="AR383" s="13"/>
      <c r="AS383" s="13"/>
      <c r="AT383" s="12" t="b">
        <v>1</v>
      </c>
      <c r="AU383" s="13"/>
      <c r="AV383" s="14" t="s">
        <v>167</v>
      </c>
      <c r="AW383" s="13"/>
      <c r="AX383" s="14" t="s">
        <v>155</v>
      </c>
      <c r="AY383" s="13"/>
      <c r="AZ383" s="14">
        <v>5584.0</v>
      </c>
      <c r="BA383" s="13"/>
    </row>
    <row r="384">
      <c r="A384" s="11" t="s">
        <v>2065</v>
      </c>
      <c r="B384" s="11">
        <v>3403.0</v>
      </c>
      <c r="C384" s="12" t="b">
        <v>0</v>
      </c>
      <c r="D384" s="12" t="b">
        <v>1</v>
      </c>
      <c r="E384" s="12" t="b">
        <v>0</v>
      </c>
      <c r="F384" s="12" t="b">
        <v>0</v>
      </c>
      <c r="G384" s="12" t="b">
        <v>0</v>
      </c>
      <c r="H384" s="12" t="b">
        <v>0</v>
      </c>
      <c r="I384" s="13"/>
      <c r="J384" s="13"/>
      <c r="K384" s="12" t="b">
        <v>0</v>
      </c>
      <c r="L384" s="15">
        <v>44691.0</v>
      </c>
      <c r="M384" s="11" t="s">
        <v>189</v>
      </c>
      <c r="N384" s="11" t="s">
        <v>2066</v>
      </c>
      <c r="O384" s="11" t="s">
        <v>2039</v>
      </c>
      <c r="P384" s="11" t="s">
        <v>2067</v>
      </c>
      <c r="Q384" s="11" t="s">
        <v>2041</v>
      </c>
      <c r="R384" s="11" t="s">
        <v>2042</v>
      </c>
      <c r="S384" s="11" t="s">
        <v>2043</v>
      </c>
      <c r="V384" s="13"/>
      <c r="W384" s="11" t="s">
        <v>2067</v>
      </c>
      <c r="Z384" s="13"/>
      <c r="AA384" s="11" t="s">
        <v>151</v>
      </c>
      <c r="AB384" s="13"/>
      <c r="AC384" s="13"/>
      <c r="AD384" s="11" t="s">
        <v>2042</v>
      </c>
      <c r="AE384" s="13"/>
      <c r="AF384" s="13"/>
      <c r="AG384" s="11" t="s">
        <v>152</v>
      </c>
      <c r="AH384" s="11" t="s">
        <v>2068</v>
      </c>
      <c r="AJ384" s="13"/>
      <c r="AK384" s="13"/>
      <c r="AL384" s="13"/>
      <c r="AM384" s="13"/>
      <c r="AN384" s="13"/>
      <c r="AO384" s="13"/>
      <c r="AP384" s="11" t="s">
        <v>2065</v>
      </c>
      <c r="AR384" s="13"/>
      <c r="AS384" s="13"/>
      <c r="AT384" s="12" t="b">
        <v>1</v>
      </c>
      <c r="AU384" s="13"/>
      <c r="AV384" s="14" t="s">
        <v>167</v>
      </c>
      <c r="AW384" s="13"/>
      <c r="AX384" s="14" t="s">
        <v>155</v>
      </c>
      <c r="AY384" s="13"/>
      <c r="AZ384" s="14">
        <v>5582.0</v>
      </c>
      <c r="BA384" s="13"/>
    </row>
    <row r="385">
      <c r="A385" s="11" t="s">
        <v>2069</v>
      </c>
      <c r="B385" s="11">
        <v>3404.0</v>
      </c>
      <c r="C385" s="12" t="b">
        <v>0</v>
      </c>
      <c r="D385" s="12" t="b">
        <v>1</v>
      </c>
      <c r="E385" s="12" t="b">
        <v>0</v>
      </c>
      <c r="F385" s="12" t="b">
        <v>0</v>
      </c>
      <c r="G385" s="12" t="b">
        <v>0</v>
      </c>
      <c r="H385" s="12" t="b">
        <v>0</v>
      </c>
      <c r="I385" s="13"/>
      <c r="J385" s="13"/>
      <c r="K385" s="12" t="b">
        <v>0</v>
      </c>
      <c r="L385" s="15">
        <v>44691.0</v>
      </c>
      <c r="M385" s="11" t="s">
        <v>189</v>
      </c>
      <c r="N385" s="11" t="s">
        <v>2070</v>
      </c>
      <c r="O385" s="11" t="s">
        <v>2047</v>
      </c>
      <c r="P385" s="11" t="s">
        <v>2067</v>
      </c>
      <c r="Q385" s="11" t="s">
        <v>2041</v>
      </c>
      <c r="R385" s="11" t="s">
        <v>2048</v>
      </c>
      <c r="S385" s="11" t="s">
        <v>2049</v>
      </c>
      <c r="V385" s="13"/>
      <c r="W385" s="11" t="s">
        <v>2067</v>
      </c>
      <c r="Z385" s="13"/>
      <c r="AA385" s="11" t="s">
        <v>151</v>
      </c>
      <c r="AB385" s="13"/>
      <c r="AC385" s="13"/>
      <c r="AD385" s="11" t="s">
        <v>2048</v>
      </c>
      <c r="AF385" s="13"/>
      <c r="AG385" s="11" t="s">
        <v>152</v>
      </c>
      <c r="AH385" s="11" t="s">
        <v>2068</v>
      </c>
      <c r="AJ385" s="13"/>
      <c r="AK385" s="13"/>
      <c r="AL385" s="13"/>
      <c r="AM385" s="13"/>
      <c r="AN385" s="13"/>
      <c r="AO385" s="13"/>
      <c r="AP385" s="11" t="s">
        <v>2069</v>
      </c>
      <c r="AR385" s="13"/>
      <c r="AS385" s="13"/>
      <c r="AT385" s="12" t="b">
        <v>1</v>
      </c>
      <c r="AU385" s="13"/>
      <c r="AV385" s="14" t="s">
        <v>167</v>
      </c>
      <c r="AW385" s="13"/>
      <c r="AX385" s="14" t="s">
        <v>155</v>
      </c>
      <c r="AY385" s="13"/>
      <c r="AZ385" s="14">
        <v>5580.0</v>
      </c>
      <c r="BA385" s="13"/>
    </row>
    <row r="386">
      <c r="A386" s="11" t="s">
        <v>2071</v>
      </c>
      <c r="B386" s="11">
        <v>3405.0</v>
      </c>
      <c r="C386" s="12" t="b">
        <v>0</v>
      </c>
      <c r="D386" s="12" t="b">
        <v>1</v>
      </c>
      <c r="E386" s="12" t="b">
        <v>0</v>
      </c>
      <c r="F386" s="12" t="b">
        <v>0</v>
      </c>
      <c r="G386" s="12" t="b">
        <v>0</v>
      </c>
      <c r="H386" s="12" t="b">
        <v>0</v>
      </c>
      <c r="I386" s="13"/>
      <c r="J386" s="13"/>
      <c r="K386" s="12" t="b">
        <v>0</v>
      </c>
      <c r="L386" s="15">
        <v>44691.0</v>
      </c>
      <c r="M386" s="11" t="s">
        <v>189</v>
      </c>
      <c r="N386" s="11" t="s">
        <v>2072</v>
      </c>
      <c r="O386" s="11" t="s">
        <v>2052</v>
      </c>
      <c r="P386" s="11" t="s">
        <v>2067</v>
      </c>
      <c r="Q386" s="11" t="s">
        <v>2041</v>
      </c>
      <c r="R386" s="11" t="s">
        <v>2053</v>
      </c>
      <c r="S386" s="11" t="s">
        <v>2054</v>
      </c>
      <c r="V386" s="13"/>
      <c r="W386" s="11" t="s">
        <v>2067</v>
      </c>
      <c r="Z386" s="13"/>
      <c r="AA386" s="11" t="s">
        <v>151</v>
      </c>
      <c r="AB386" s="13"/>
      <c r="AC386" s="13"/>
      <c r="AD386" s="11" t="s">
        <v>2053</v>
      </c>
      <c r="AF386" s="13"/>
      <c r="AG386" s="11" t="s">
        <v>152</v>
      </c>
      <c r="AH386" s="11" t="s">
        <v>2068</v>
      </c>
      <c r="AJ386" s="13"/>
      <c r="AK386" s="13"/>
      <c r="AL386" s="13"/>
      <c r="AM386" s="13"/>
      <c r="AN386" s="13"/>
      <c r="AO386" s="13"/>
      <c r="AP386" s="11" t="s">
        <v>2071</v>
      </c>
      <c r="AR386" s="13"/>
      <c r="AS386" s="13"/>
      <c r="AT386" s="12" t="b">
        <v>1</v>
      </c>
      <c r="AU386" s="13"/>
      <c r="AV386" s="14" t="s">
        <v>167</v>
      </c>
      <c r="AW386" s="13"/>
      <c r="AX386" s="14" t="s">
        <v>155</v>
      </c>
      <c r="AY386" s="13"/>
      <c r="AZ386" s="14">
        <v>5583.0</v>
      </c>
      <c r="BA386" s="13"/>
    </row>
    <row r="387">
      <c r="A387" s="11" t="s">
        <v>2073</v>
      </c>
      <c r="B387" s="11">
        <v>3406.0</v>
      </c>
      <c r="C387" s="12" t="b">
        <v>0</v>
      </c>
      <c r="D387" s="12" t="b">
        <v>1</v>
      </c>
      <c r="E387" s="12" t="b">
        <v>0</v>
      </c>
      <c r="F387" s="12" t="b">
        <v>0</v>
      </c>
      <c r="G387" s="12" t="b">
        <v>0</v>
      </c>
      <c r="H387" s="12" t="b">
        <v>0</v>
      </c>
      <c r="I387" s="13"/>
      <c r="J387" s="13"/>
      <c r="K387" s="12" t="b">
        <v>0</v>
      </c>
      <c r="L387" s="14" t="s">
        <v>2061</v>
      </c>
      <c r="M387" s="11" t="s">
        <v>189</v>
      </c>
      <c r="N387" s="11" t="s">
        <v>2074</v>
      </c>
      <c r="O387" s="11" t="s">
        <v>2052</v>
      </c>
      <c r="P387" s="11" t="s">
        <v>2063</v>
      </c>
      <c r="Q387" s="11" t="s">
        <v>2041</v>
      </c>
      <c r="R387" s="11" t="s">
        <v>2053</v>
      </c>
      <c r="S387" s="11" t="s">
        <v>2054</v>
      </c>
      <c r="V387" s="13"/>
      <c r="W387" s="11" t="s">
        <v>2063</v>
      </c>
      <c r="Z387" s="13"/>
      <c r="AA387" s="11" t="s">
        <v>151</v>
      </c>
      <c r="AB387" s="13"/>
      <c r="AC387" s="13"/>
      <c r="AD387" s="11" t="s">
        <v>2053</v>
      </c>
      <c r="AF387" s="13"/>
      <c r="AG387" s="11" t="s">
        <v>152</v>
      </c>
      <c r="AH387" s="11" t="s">
        <v>2064</v>
      </c>
      <c r="AJ387" s="13"/>
      <c r="AK387" s="13"/>
      <c r="AL387" s="13"/>
      <c r="AM387" s="13"/>
      <c r="AN387" s="13"/>
      <c r="AO387" s="13"/>
      <c r="AP387" s="11" t="s">
        <v>2073</v>
      </c>
      <c r="AR387" s="13"/>
      <c r="AS387" s="13"/>
      <c r="AT387" s="12" t="b">
        <v>1</v>
      </c>
      <c r="AU387" s="13"/>
      <c r="AV387" s="14" t="s">
        <v>167</v>
      </c>
      <c r="AW387" s="13"/>
      <c r="AX387" s="14" t="s">
        <v>155</v>
      </c>
      <c r="AY387" s="13"/>
      <c r="AZ387" s="14">
        <v>5578.0</v>
      </c>
      <c r="BA387" s="13"/>
    </row>
    <row r="388">
      <c r="A388" s="11" t="s">
        <v>2075</v>
      </c>
      <c r="B388" s="11">
        <v>3407.0</v>
      </c>
      <c r="C388" s="12" t="b">
        <v>0</v>
      </c>
      <c r="D388" s="12" t="b">
        <v>1</v>
      </c>
      <c r="E388" s="12" t="b">
        <v>0</v>
      </c>
      <c r="F388" s="12" t="b">
        <v>0</v>
      </c>
      <c r="G388" s="12" t="b">
        <v>0</v>
      </c>
      <c r="H388" s="12" t="b">
        <v>0</v>
      </c>
      <c r="I388" s="13"/>
      <c r="J388" s="13"/>
      <c r="K388" s="12" t="b">
        <v>0</v>
      </c>
      <c r="L388" s="14" t="s">
        <v>2061</v>
      </c>
      <c r="M388" s="11" t="s">
        <v>189</v>
      </c>
      <c r="N388" s="11" t="s">
        <v>2076</v>
      </c>
      <c r="O388" s="11" t="s">
        <v>2039</v>
      </c>
      <c r="P388" s="11" t="s">
        <v>2063</v>
      </c>
      <c r="Q388" s="11" t="s">
        <v>2041</v>
      </c>
      <c r="R388" s="11" t="s">
        <v>2042</v>
      </c>
      <c r="S388" s="11" t="s">
        <v>2043</v>
      </c>
      <c r="V388" s="13"/>
      <c r="W388" s="11" t="s">
        <v>2063</v>
      </c>
      <c r="Z388" s="13"/>
      <c r="AA388" s="11" t="s">
        <v>151</v>
      </c>
      <c r="AB388" s="13"/>
      <c r="AC388" s="13"/>
      <c r="AD388" s="11" t="s">
        <v>2042</v>
      </c>
      <c r="AE388" s="13"/>
      <c r="AF388" s="13"/>
      <c r="AG388" s="11" t="s">
        <v>152</v>
      </c>
      <c r="AH388" s="11" t="s">
        <v>2064</v>
      </c>
      <c r="AJ388" s="13"/>
      <c r="AK388" s="13"/>
      <c r="AL388" s="13"/>
      <c r="AM388" s="13"/>
      <c r="AN388" s="13"/>
      <c r="AO388" s="13"/>
      <c r="AP388" s="11" t="s">
        <v>2075</v>
      </c>
      <c r="AR388" s="13"/>
      <c r="AS388" s="13"/>
      <c r="AT388" s="12" t="b">
        <v>1</v>
      </c>
      <c r="AU388" s="13"/>
      <c r="AV388" s="14" t="s">
        <v>167</v>
      </c>
      <c r="AW388" s="13"/>
      <c r="AX388" s="14" t="s">
        <v>155</v>
      </c>
      <c r="AY388" s="13"/>
      <c r="AZ388" s="14">
        <v>5585.0</v>
      </c>
      <c r="BA388" s="13"/>
    </row>
    <row r="389">
      <c r="A389" s="11" t="s">
        <v>2077</v>
      </c>
      <c r="B389" s="11">
        <v>3408.0</v>
      </c>
      <c r="C389" s="12" t="b">
        <v>0</v>
      </c>
      <c r="D389" s="12" t="b">
        <v>1</v>
      </c>
      <c r="E389" s="12" t="b">
        <v>0</v>
      </c>
      <c r="F389" s="12" t="b">
        <v>0</v>
      </c>
      <c r="G389" s="12" t="b">
        <v>0</v>
      </c>
      <c r="H389" s="12" t="b">
        <v>0</v>
      </c>
      <c r="I389" s="13"/>
      <c r="J389" s="13"/>
      <c r="K389" s="12" t="b">
        <v>0</v>
      </c>
      <c r="L389" s="14" t="s">
        <v>2056</v>
      </c>
      <c r="M389" s="11" t="s">
        <v>189</v>
      </c>
      <c r="N389" s="11" t="s">
        <v>2078</v>
      </c>
      <c r="O389" s="11" t="s">
        <v>2052</v>
      </c>
      <c r="P389" s="11" t="s">
        <v>2058</v>
      </c>
      <c r="Q389" s="11" t="s">
        <v>2041</v>
      </c>
      <c r="R389" s="11" t="s">
        <v>2053</v>
      </c>
      <c r="S389" s="11" t="s">
        <v>2054</v>
      </c>
      <c r="V389" s="13"/>
      <c r="W389" s="11" t="s">
        <v>2058</v>
      </c>
      <c r="Z389" s="13"/>
      <c r="AA389" s="11" t="s">
        <v>151</v>
      </c>
      <c r="AB389" s="13"/>
      <c r="AC389" s="13"/>
      <c r="AD389" s="11" t="s">
        <v>2053</v>
      </c>
      <c r="AF389" s="13"/>
      <c r="AG389" s="11" t="s">
        <v>152</v>
      </c>
      <c r="AH389" s="11" t="s">
        <v>2059</v>
      </c>
      <c r="AJ389" s="13"/>
      <c r="AK389" s="13"/>
      <c r="AL389" s="13"/>
      <c r="AM389" s="13"/>
      <c r="AN389" s="13"/>
      <c r="AO389" s="13"/>
      <c r="AP389" s="11" t="s">
        <v>2077</v>
      </c>
      <c r="AR389" s="13"/>
      <c r="AS389" s="13"/>
      <c r="AT389" s="12" t="b">
        <v>1</v>
      </c>
      <c r="AU389" s="13"/>
      <c r="AV389" s="14" t="s">
        <v>167</v>
      </c>
      <c r="AW389" s="13"/>
      <c r="AX389" s="14" t="s">
        <v>155</v>
      </c>
      <c r="AY389" s="13"/>
      <c r="AZ389" s="14">
        <v>5586.0</v>
      </c>
      <c r="BA389" s="13"/>
    </row>
    <row r="390">
      <c r="A390" s="11" t="s">
        <v>2079</v>
      </c>
      <c r="B390" s="11">
        <v>3409.0</v>
      </c>
      <c r="C390" s="12" t="b">
        <v>0</v>
      </c>
      <c r="D390" s="12" t="b">
        <v>1</v>
      </c>
      <c r="E390" s="12" t="b">
        <v>0</v>
      </c>
      <c r="F390" s="12" t="b">
        <v>0</v>
      </c>
      <c r="G390" s="12" t="b">
        <v>0</v>
      </c>
      <c r="H390" s="12" t="b">
        <v>0</v>
      </c>
      <c r="I390" s="13"/>
      <c r="J390" s="13"/>
      <c r="K390" s="12" t="b">
        <v>0</v>
      </c>
      <c r="L390" s="14" t="s">
        <v>2056</v>
      </c>
      <c r="M390" s="11" t="s">
        <v>189</v>
      </c>
      <c r="N390" s="11" t="s">
        <v>2080</v>
      </c>
      <c r="O390" s="11" t="s">
        <v>2047</v>
      </c>
      <c r="P390" s="11" t="s">
        <v>2058</v>
      </c>
      <c r="Q390" s="11" t="s">
        <v>2041</v>
      </c>
      <c r="R390" s="11" t="s">
        <v>2048</v>
      </c>
      <c r="S390" s="11" t="s">
        <v>2049</v>
      </c>
      <c r="V390" s="13"/>
      <c r="W390" s="11" t="s">
        <v>2058</v>
      </c>
      <c r="Z390" s="13"/>
      <c r="AA390" s="11" t="s">
        <v>151</v>
      </c>
      <c r="AB390" s="13"/>
      <c r="AC390" s="13"/>
      <c r="AD390" s="11" t="s">
        <v>2048</v>
      </c>
      <c r="AF390" s="13"/>
      <c r="AG390" s="11" t="s">
        <v>152</v>
      </c>
      <c r="AH390" s="11" t="s">
        <v>2059</v>
      </c>
      <c r="AJ390" s="13"/>
      <c r="AK390" s="13"/>
      <c r="AL390" s="13"/>
      <c r="AM390" s="13"/>
      <c r="AN390" s="11" t="s">
        <v>154</v>
      </c>
      <c r="AO390" s="13"/>
      <c r="AP390" s="11" t="s">
        <v>2079</v>
      </c>
      <c r="AR390" s="13"/>
      <c r="AS390" s="11" t="s">
        <v>154</v>
      </c>
      <c r="AT390" s="12" t="b">
        <v>1</v>
      </c>
      <c r="AU390" s="13"/>
      <c r="AV390" s="14" t="s">
        <v>167</v>
      </c>
      <c r="AW390" s="13"/>
      <c r="AX390" s="14" t="s">
        <v>155</v>
      </c>
      <c r="AY390" s="13"/>
      <c r="AZ390" s="14">
        <v>5576.0</v>
      </c>
      <c r="BA390" s="13"/>
    </row>
    <row r="391">
      <c r="A391" s="11" t="s">
        <v>2081</v>
      </c>
      <c r="B391" s="11">
        <v>3410.0</v>
      </c>
      <c r="C391" s="12" t="b">
        <v>0</v>
      </c>
      <c r="D391" s="12" t="b">
        <v>1</v>
      </c>
      <c r="E391" s="12" t="b">
        <v>0</v>
      </c>
      <c r="F391" s="12" t="b">
        <v>0</v>
      </c>
      <c r="G391" s="12" t="b">
        <v>0</v>
      </c>
      <c r="H391" s="12" t="b">
        <v>0</v>
      </c>
      <c r="I391" s="13"/>
      <c r="J391" s="13"/>
      <c r="K391" s="12" t="b">
        <v>0</v>
      </c>
      <c r="L391" s="14" t="s">
        <v>2056</v>
      </c>
      <c r="M391" s="11" t="s">
        <v>189</v>
      </c>
      <c r="N391" s="11" t="s">
        <v>2082</v>
      </c>
      <c r="O391" s="11" t="s">
        <v>2083</v>
      </c>
      <c r="P391" s="11" t="s">
        <v>2058</v>
      </c>
      <c r="Q391" s="11" t="s">
        <v>2041</v>
      </c>
      <c r="R391" s="11" t="s">
        <v>2084</v>
      </c>
      <c r="S391" s="11" t="s">
        <v>2049</v>
      </c>
      <c r="V391" s="13"/>
      <c r="W391" s="11" t="s">
        <v>2058</v>
      </c>
      <c r="Z391" s="13"/>
      <c r="AA391" s="11" t="s">
        <v>151</v>
      </c>
      <c r="AB391" s="13"/>
      <c r="AC391" s="13"/>
      <c r="AD391" s="11" t="s">
        <v>2084</v>
      </c>
      <c r="AF391" s="13"/>
      <c r="AG391" s="11" t="s">
        <v>152</v>
      </c>
      <c r="AH391" s="11" t="s">
        <v>2059</v>
      </c>
      <c r="AJ391" s="13"/>
      <c r="AK391" s="13"/>
      <c r="AL391" s="13"/>
      <c r="AM391" s="13"/>
      <c r="AN391" s="13"/>
      <c r="AO391" s="13"/>
      <c r="AP391" s="11" t="s">
        <v>2081</v>
      </c>
      <c r="AR391" s="13"/>
      <c r="AS391" s="13"/>
      <c r="AT391" s="12" t="b">
        <v>1</v>
      </c>
      <c r="AU391" s="13"/>
      <c r="AV391" s="14" t="s">
        <v>167</v>
      </c>
      <c r="AW391" s="13"/>
      <c r="AX391" s="14" t="s">
        <v>155</v>
      </c>
      <c r="AY391" s="13"/>
      <c r="AZ391" s="14">
        <v>5589.0</v>
      </c>
      <c r="BA391" s="13"/>
    </row>
    <row r="392">
      <c r="A392" s="11" t="s">
        <v>2085</v>
      </c>
      <c r="B392" s="11">
        <v>3411.0</v>
      </c>
      <c r="C392" s="12" t="b">
        <v>0</v>
      </c>
      <c r="D392" s="12" t="b">
        <v>1</v>
      </c>
      <c r="E392" s="12" t="b">
        <v>0</v>
      </c>
      <c r="F392" s="12" t="b">
        <v>0</v>
      </c>
      <c r="G392" s="12" t="b">
        <v>0</v>
      </c>
      <c r="H392" s="12" t="b">
        <v>0</v>
      </c>
      <c r="I392" s="13"/>
      <c r="J392" s="13"/>
      <c r="K392" s="12" t="b">
        <v>0</v>
      </c>
      <c r="L392" s="15">
        <v>44691.0</v>
      </c>
      <c r="M392" s="11" t="s">
        <v>189</v>
      </c>
      <c r="N392" s="11" t="s">
        <v>2086</v>
      </c>
      <c r="O392" s="11" t="s">
        <v>2083</v>
      </c>
      <c r="P392" s="11" t="s">
        <v>2067</v>
      </c>
      <c r="Q392" s="11" t="s">
        <v>2041</v>
      </c>
      <c r="R392" s="11" t="s">
        <v>2084</v>
      </c>
      <c r="S392" s="11" t="s">
        <v>2049</v>
      </c>
      <c r="V392" s="13"/>
      <c r="W392" s="11" t="s">
        <v>2067</v>
      </c>
      <c r="Z392" s="13"/>
      <c r="AA392" s="11" t="s">
        <v>151</v>
      </c>
      <c r="AB392" s="13"/>
      <c r="AC392" s="13"/>
      <c r="AD392" s="11" t="s">
        <v>2084</v>
      </c>
      <c r="AF392" s="13"/>
      <c r="AG392" s="11" t="s">
        <v>152</v>
      </c>
      <c r="AH392" s="11" t="s">
        <v>2068</v>
      </c>
      <c r="AJ392" s="13"/>
      <c r="AK392" s="13"/>
      <c r="AL392" s="13"/>
      <c r="AM392" s="13"/>
      <c r="AN392" s="13"/>
      <c r="AO392" s="13"/>
      <c r="AP392" s="11" t="s">
        <v>2085</v>
      </c>
      <c r="AR392" s="13"/>
      <c r="AS392" s="13"/>
      <c r="AT392" s="12" t="b">
        <v>1</v>
      </c>
      <c r="AU392" s="13"/>
      <c r="AV392" s="14" t="s">
        <v>167</v>
      </c>
      <c r="AW392" s="13"/>
      <c r="AX392" s="14" t="s">
        <v>155</v>
      </c>
      <c r="AY392" s="13"/>
      <c r="AZ392" s="14">
        <v>5590.0</v>
      </c>
      <c r="BA392" s="13"/>
    </row>
    <row r="393">
      <c r="A393" s="11" t="s">
        <v>2087</v>
      </c>
      <c r="B393" s="11">
        <v>3412.0</v>
      </c>
      <c r="C393" s="12" t="b">
        <v>0</v>
      </c>
      <c r="D393" s="12" t="b">
        <v>1</v>
      </c>
      <c r="E393" s="12" t="b">
        <v>0</v>
      </c>
      <c r="F393" s="12" t="b">
        <v>0</v>
      </c>
      <c r="G393" s="12" t="b">
        <v>0</v>
      </c>
      <c r="H393" s="12" t="b">
        <v>0</v>
      </c>
      <c r="I393" s="13"/>
      <c r="J393" s="13"/>
      <c r="K393" s="12" t="b">
        <v>0</v>
      </c>
      <c r="L393" s="15">
        <v>44782.0</v>
      </c>
      <c r="M393" s="11" t="s">
        <v>189</v>
      </c>
      <c r="N393" s="11" t="s">
        <v>2088</v>
      </c>
      <c r="O393" s="11" t="s">
        <v>2083</v>
      </c>
      <c r="P393" s="11" t="s">
        <v>2040</v>
      </c>
      <c r="Q393" s="11" t="s">
        <v>2041</v>
      </c>
      <c r="R393" s="11" t="s">
        <v>2084</v>
      </c>
      <c r="S393" s="11" t="s">
        <v>2049</v>
      </c>
      <c r="V393" s="13"/>
      <c r="W393" s="11" t="s">
        <v>2040</v>
      </c>
      <c r="Z393" s="13"/>
      <c r="AA393" s="11" t="s">
        <v>151</v>
      </c>
      <c r="AB393" s="13"/>
      <c r="AC393" s="13"/>
      <c r="AD393" s="11" t="s">
        <v>2084</v>
      </c>
      <c r="AF393" s="13"/>
      <c r="AG393" s="11" t="s">
        <v>152</v>
      </c>
      <c r="AH393" s="11" t="s">
        <v>2044</v>
      </c>
      <c r="AJ393" s="13"/>
      <c r="AK393" s="13"/>
      <c r="AL393" s="13"/>
      <c r="AM393" s="13"/>
      <c r="AN393" s="11" t="s">
        <v>154</v>
      </c>
      <c r="AO393" s="13"/>
      <c r="AP393" s="11" t="s">
        <v>2087</v>
      </c>
      <c r="AR393" s="13"/>
      <c r="AS393" s="13"/>
      <c r="AT393" s="12" t="b">
        <v>1</v>
      </c>
      <c r="AU393" s="13"/>
      <c r="AV393" s="14" t="s">
        <v>167</v>
      </c>
      <c r="AW393" s="13"/>
      <c r="AX393" s="14" t="s">
        <v>155</v>
      </c>
      <c r="AY393" s="13"/>
      <c r="AZ393" s="14">
        <v>5587.0</v>
      </c>
      <c r="BA393" s="13"/>
    </row>
    <row r="394">
      <c r="A394" s="11" t="s">
        <v>2089</v>
      </c>
      <c r="B394" s="11">
        <v>3413.0</v>
      </c>
      <c r="C394" s="12" t="b">
        <v>0</v>
      </c>
      <c r="D394" s="12" t="b">
        <v>1</v>
      </c>
      <c r="E394" s="12" t="b">
        <v>0</v>
      </c>
      <c r="F394" s="12" t="b">
        <v>0</v>
      </c>
      <c r="G394" s="12" t="b">
        <v>0</v>
      </c>
      <c r="H394" s="12" t="b">
        <v>0</v>
      </c>
      <c r="I394" s="13"/>
      <c r="J394" s="13"/>
      <c r="K394" s="12" t="b">
        <v>0</v>
      </c>
      <c r="L394" s="14" t="s">
        <v>2061</v>
      </c>
      <c r="M394" s="11" t="s">
        <v>189</v>
      </c>
      <c r="N394" s="11" t="s">
        <v>2090</v>
      </c>
      <c r="O394" s="11" t="s">
        <v>2083</v>
      </c>
      <c r="P394" s="11" t="s">
        <v>2063</v>
      </c>
      <c r="Q394" s="11" t="s">
        <v>2041</v>
      </c>
      <c r="R394" s="11" t="s">
        <v>2084</v>
      </c>
      <c r="S394" s="11" t="s">
        <v>2049</v>
      </c>
      <c r="V394" s="13"/>
      <c r="W394" s="11" t="s">
        <v>2063</v>
      </c>
      <c r="Z394" s="13"/>
      <c r="AA394" s="11" t="s">
        <v>151</v>
      </c>
      <c r="AB394" s="13"/>
      <c r="AC394" s="13"/>
      <c r="AD394" s="11" t="s">
        <v>2084</v>
      </c>
      <c r="AF394" s="13"/>
      <c r="AG394" s="11" t="s">
        <v>152</v>
      </c>
      <c r="AH394" s="11" t="s">
        <v>2064</v>
      </c>
      <c r="AJ394" s="13"/>
      <c r="AK394" s="13"/>
      <c r="AL394" s="13"/>
      <c r="AM394" s="13"/>
      <c r="AN394" s="13"/>
      <c r="AO394" s="13"/>
      <c r="AP394" s="11" t="s">
        <v>2089</v>
      </c>
      <c r="AR394" s="13"/>
      <c r="AS394" s="13"/>
      <c r="AT394" s="12" t="b">
        <v>1</v>
      </c>
      <c r="AU394" s="13"/>
      <c r="AV394" s="14" t="s">
        <v>167</v>
      </c>
      <c r="AW394" s="13"/>
      <c r="AX394" s="14" t="s">
        <v>155</v>
      </c>
      <c r="AY394" s="13"/>
      <c r="AZ394" s="14">
        <v>5588.0</v>
      </c>
      <c r="BA394" s="13"/>
    </row>
    <row r="395">
      <c r="A395" s="11" t="s">
        <v>2091</v>
      </c>
      <c r="B395" s="11">
        <v>3414.0</v>
      </c>
      <c r="C395" s="12" t="b">
        <v>0</v>
      </c>
      <c r="D395" s="12" t="b">
        <v>1</v>
      </c>
      <c r="E395" s="12" t="b">
        <v>0</v>
      </c>
      <c r="F395" s="12" t="b">
        <v>0</v>
      </c>
      <c r="G395" s="12" t="b">
        <v>0</v>
      </c>
      <c r="H395" s="12" t="b">
        <v>0</v>
      </c>
      <c r="I395" s="13"/>
      <c r="J395" s="13"/>
      <c r="K395" s="12" t="b">
        <v>0</v>
      </c>
      <c r="L395" s="14" t="s">
        <v>2026</v>
      </c>
      <c r="M395" s="11" t="s">
        <v>1047</v>
      </c>
      <c r="N395" s="11" t="s">
        <v>2092</v>
      </c>
      <c r="O395" s="11" t="s">
        <v>1362</v>
      </c>
      <c r="P395" s="11" t="s">
        <v>2028</v>
      </c>
      <c r="Q395" s="11" t="s">
        <v>972</v>
      </c>
      <c r="R395" s="11" t="s">
        <v>1363</v>
      </c>
      <c r="S395" s="11" t="s">
        <v>1099</v>
      </c>
      <c r="U395" s="13"/>
      <c r="V395" s="13"/>
      <c r="W395" s="11" t="s">
        <v>2028</v>
      </c>
      <c r="X395" s="11" t="s">
        <v>1121</v>
      </c>
      <c r="Y395" s="11" t="s">
        <v>1363</v>
      </c>
      <c r="AA395" s="11" t="s">
        <v>151</v>
      </c>
      <c r="AB395" s="13"/>
      <c r="AC395" s="13"/>
      <c r="AD395" s="11" t="s">
        <v>1363</v>
      </c>
      <c r="AE395" s="11" t="s">
        <v>2029</v>
      </c>
      <c r="AG395" s="11" t="s">
        <v>152</v>
      </c>
      <c r="AH395" s="11" t="s">
        <v>2030</v>
      </c>
      <c r="AJ395" s="11" t="s">
        <v>1121</v>
      </c>
      <c r="AK395" s="13"/>
      <c r="AL395" s="13"/>
      <c r="AM395" s="13"/>
      <c r="AN395" s="13"/>
      <c r="AO395" s="13"/>
      <c r="AP395" s="11" t="s">
        <v>2091</v>
      </c>
      <c r="AR395" s="13"/>
      <c r="AS395" s="13"/>
      <c r="AT395" s="12" t="b">
        <v>1</v>
      </c>
      <c r="AU395" s="13"/>
      <c r="AV395" s="14" t="s">
        <v>167</v>
      </c>
      <c r="AW395" s="13"/>
      <c r="AX395" s="14" t="s">
        <v>155</v>
      </c>
      <c r="AY395" s="13"/>
      <c r="AZ395" s="14">
        <v>5591.0</v>
      </c>
      <c r="BA395" s="13"/>
    </row>
    <row r="396">
      <c r="A396" s="11" t="s">
        <v>2093</v>
      </c>
      <c r="B396" s="11">
        <v>3415.0</v>
      </c>
      <c r="C396" s="12" t="b">
        <v>0</v>
      </c>
      <c r="D396" s="12" t="b">
        <v>0</v>
      </c>
      <c r="E396" s="12" t="b">
        <v>0</v>
      </c>
      <c r="F396" s="12" t="b">
        <v>0</v>
      </c>
      <c r="G396" s="12" t="b">
        <v>0</v>
      </c>
      <c r="H396" s="12" t="b">
        <v>1</v>
      </c>
      <c r="I396" s="13"/>
      <c r="J396" s="13"/>
      <c r="K396" s="12" t="b">
        <v>0</v>
      </c>
      <c r="L396" s="14" t="s">
        <v>2026</v>
      </c>
      <c r="M396" s="11" t="s">
        <v>1687</v>
      </c>
      <c r="N396" s="11" t="s">
        <v>2094</v>
      </c>
      <c r="O396" s="11" t="s">
        <v>2095</v>
      </c>
      <c r="P396" s="11" t="s">
        <v>2028</v>
      </c>
      <c r="Q396" s="11" t="s">
        <v>972</v>
      </c>
      <c r="R396" s="11" t="s">
        <v>2096</v>
      </c>
      <c r="S396" s="11" t="s">
        <v>1099</v>
      </c>
      <c r="U396" s="13"/>
      <c r="V396" s="13"/>
      <c r="W396" s="11" t="s">
        <v>2028</v>
      </c>
      <c r="X396" s="11" t="s">
        <v>1121</v>
      </c>
      <c r="Y396" s="11" t="s">
        <v>2096</v>
      </c>
      <c r="Z396" s="13"/>
      <c r="AA396" s="11" t="s">
        <v>215</v>
      </c>
      <c r="AB396" s="13"/>
      <c r="AC396" s="13"/>
      <c r="AD396" s="11" t="s">
        <v>2096</v>
      </c>
      <c r="AE396" s="11" t="s">
        <v>2029</v>
      </c>
      <c r="AG396" s="11" t="s">
        <v>152</v>
      </c>
      <c r="AH396" s="11" t="s">
        <v>2030</v>
      </c>
      <c r="AJ396" s="11" t="s">
        <v>1121</v>
      </c>
      <c r="AK396" s="13"/>
      <c r="AL396" s="13"/>
      <c r="AM396" s="13"/>
      <c r="AN396" s="13"/>
      <c r="AO396" s="13"/>
      <c r="AP396" s="11" t="s">
        <v>2093</v>
      </c>
      <c r="AR396" s="13"/>
      <c r="AS396" s="13"/>
      <c r="AT396" s="12" t="b">
        <v>1</v>
      </c>
      <c r="AU396" s="13"/>
      <c r="AV396" s="14" t="s">
        <v>167</v>
      </c>
      <c r="AW396" s="13"/>
      <c r="AX396" s="14" t="s">
        <v>155</v>
      </c>
      <c r="AY396" s="13"/>
      <c r="AZ396" s="14">
        <v>5592.0</v>
      </c>
      <c r="BA396" s="13"/>
    </row>
    <row r="397">
      <c r="A397" s="11" t="s">
        <v>2097</v>
      </c>
      <c r="B397" s="11">
        <v>3419.0</v>
      </c>
      <c r="C397" s="12" t="b">
        <v>0</v>
      </c>
      <c r="D397" s="12" t="b">
        <v>1</v>
      </c>
      <c r="E397" s="12" t="b">
        <v>0</v>
      </c>
      <c r="F397" s="12" t="b">
        <v>0</v>
      </c>
      <c r="G397" s="12" t="b">
        <v>0</v>
      </c>
      <c r="H397" s="12" t="b">
        <v>0</v>
      </c>
      <c r="I397" s="13"/>
      <c r="J397" s="13"/>
      <c r="K397" s="12" t="b">
        <v>0</v>
      </c>
      <c r="L397" s="15">
        <v>44782.0</v>
      </c>
      <c r="M397" s="11" t="s">
        <v>189</v>
      </c>
      <c r="N397" s="11" t="s">
        <v>2098</v>
      </c>
      <c r="O397" s="11" t="s">
        <v>2099</v>
      </c>
      <c r="P397" s="11" t="s">
        <v>2040</v>
      </c>
      <c r="Q397" s="11" t="s">
        <v>2041</v>
      </c>
      <c r="R397" s="11" t="s">
        <v>2100</v>
      </c>
      <c r="S397" s="11" t="s">
        <v>2101</v>
      </c>
      <c r="V397" s="13"/>
      <c r="W397" s="11" t="s">
        <v>2040</v>
      </c>
      <c r="Z397" s="13"/>
      <c r="AA397" s="11" t="s">
        <v>151</v>
      </c>
      <c r="AB397" s="13"/>
      <c r="AC397" s="13"/>
      <c r="AD397" s="11" t="s">
        <v>2100</v>
      </c>
      <c r="AE397" s="13"/>
      <c r="AF397" s="13"/>
      <c r="AG397" s="11" t="s">
        <v>152</v>
      </c>
      <c r="AH397" s="11" t="s">
        <v>2044</v>
      </c>
      <c r="AJ397" s="13"/>
      <c r="AK397" s="13"/>
      <c r="AL397" s="13"/>
      <c r="AM397" s="13"/>
      <c r="AN397" s="11" t="s">
        <v>154</v>
      </c>
      <c r="AO397" s="13"/>
      <c r="AP397" s="11" t="s">
        <v>2097</v>
      </c>
      <c r="AR397" s="13"/>
      <c r="AS397" s="11" t="s">
        <v>154</v>
      </c>
      <c r="AT397" s="12" t="b">
        <v>1</v>
      </c>
      <c r="AU397" s="13"/>
      <c r="AV397" s="14" t="s">
        <v>167</v>
      </c>
      <c r="AW397" s="13"/>
      <c r="AX397" s="14" t="s">
        <v>155</v>
      </c>
      <c r="AY397" s="13"/>
      <c r="AZ397" s="14">
        <v>5593.0</v>
      </c>
      <c r="BA397" s="13"/>
    </row>
    <row r="398">
      <c r="A398" s="11" t="s">
        <v>2102</v>
      </c>
      <c r="B398" s="11">
        <v>3420.0</v>
      </c>
      <c r="C398" s="12" t="b">
        <v>0</v>
      </c>
      <c r="D398" s="12" t="b">
        <v>1</v>
      </c>
      <c r="E398" s="12" t="b">
        <v>0</v>
      </c>
      <c r="F398" s="12" t="b">
        <v>0</v>
      </c>
      <c r="G398" s="12" t="b">
        <v>0</v>
      </c>
      <c r="H398" s="12" t="b">
        <v>0</v>
      </c>
      <c r="I398" s="13"/>
      <c r="J398" s="13"/>
      <c r="K398" s="12" t="b">
        <v>0</v>
      </c>
      <c r="L398" s="14" t="s">
        <v>2056</v>
      </c>
      <c r="M398" s="11" t="s">
        <v>189</v>
      </c>
      <c r="N398" s="11" t="s">
        <v>2103</v>
      </c>
      <c r="O398" s="11" t="s">
        <v>2099</v>
      </c>
      <c r="P398" s="11" t="s">
        <v>2058</v>
      </c>
      <c r="Q398" s="11" t="s">
        <v>2041</v>
      </c>
      <c r="R398" s="11" t="s">
        <v>2100</v>
      </c>
      <c r="S398" s="11" t="s">
        <v>2101</v>
      </c>
      <c r="V398" s="13"/>
      <c r="W398" s="11" t="s">
        <v>2058</v>
      </c>
      <c r="Z398" s="13"/>
      <c r="AA398" s="11" t="s">
        <v>151</v>
      </c>
      <c r="AB398" s="13"/>
      <c r="AC398" s="13"/>
      <c r="AD398" s="11" t="s">
        <v>2100</v>
      </c>
      <c r="AE398" s="13"/>
      <c r="AF398" s="13"/>
      <c r="AG398" s="11" t="s">
        <v>152</v>
      </c>
      <c r="AH398" s="11" t="s">
        <v>2059</v>
      </c>
      <c r="AJ398" s="13"/>
      <c r="AK398" s="13"/>
      <c r="AL398" s="13"/>
      <c r="AM398" s="13"/>
      <c r="AN398" s="11" t="s">
        <v>154</v>
      </c>
      <c r="AO398" s="13"/>
      <c r="AP398" s="11" t="s">
        <v>2102</v>
      </c>
      <c r="AR398" s="13"/>
      <c r="AS398" s="11" t="s">
        <v>154</v>
      </c>
      <c r="AT398" s="12" t="b">
        <v>1</v>
      </c>
      <c r="AU398" s="13"/>
      <c r="AV398" s="14" t="s">
        <v>167</v>
      </c>
      <c r="AW398" s="13"/>
      <c r="AX398" s="14" t="s">
        <v>155</v>
      </c>
      <c r="AY398" s="13"/>
      <c r="AZ398" s="14">
        <v>5595.0</v>
      </c>
      <c r="BA398" s="13"/>
    </row>
    <row r="399">
      <c r="A399" s="11" t="s">
        <v>2104</v>
      </c>
      <c r="B399" s="11">
        <v>3421.0</v>
      </c>
      <c r="C399" s="12" t="b">
        <v>0</v>
      </c>
      <c r="D399" s="12" t="b">
        <v>1</v>
      </c>
      <c r="E399" s="12" t="b">
        <v>0</v>
      </c>
      <c r="F399" s="12" t="b">
        <v>0</v>
      </c>
      <c r="G399" s="12" t="b">
        <v>0</v>
      </c>
      <c r="H399" s="12" t="b">
        <v>0</v>
      </c>
      <c r="I399" s="13"/>
      <c r="J399" s="13"/>
      <c r="K399" s="12" t="b">
        <v>0</v>
      </c>
      <c r="L399" s="14" t="s">
        <v>2061</v>
      </c>
      <c r="M399" s="11" t="s">
        <v>189</v>
      </c>
      <c r="N399" s="11" t="s">
        <v>2105</v>
      </c>
      <c r="O399" s="11" t="s">
        <v>2099</v>
      </c>
      <c r="P399" s="11" t="s">
        <v>2063</v>
      </c>
      <c r="Q399" s="11" t="s">
        <v>2041</v>
      </c>
      <c r="R399" s="11" t="s">
        <v>2100</v>
      </c>
      <c r="S399" s="11" t="s">
        <v>2101</v>
      </c>
      <c r="V399" s="13"/>
      <c r="W399" s="11" t="s">
        <v>2063</v>
      </c>
      <c r="Z399" s="13"/>
      <c r="AA399" s="11" t="s">
        <v>151</v>
      </c>
      <c r="AB399" s="13"/>
      <c r="AC399" s="13"/>
      <c r="AD399" s="11" t="s">
        <v>2100</v>
      </c>
      <c r="AE399" s="13"/>
      <c r="AF399" s="13"/>
      <c r="AG399" s="11" t="s">
        <v>152</v>
      </c>
      <c r="AH399" s="11" t="s">
        <v>2064</v>
      </c>
      <c r="AJ399" s="13"/>
      <c r="AK399" s="13"/>
      <c r="AL399" s="13"/>
      <c r="AM399" s="13"/>
      <c r="AN399" s="11" t="s">
        <v>154</v>
      </c>
      <c r="AO399" s="13"/>
      <c r="AP399" s="11" t="s">
        <v>2104</v>
      </c>
      <c r="AR399" s="13"/>
      <c r="AS399" s="11" t="s">
        <v>154</v>
      </c>
      <c r="AT399" s="12" t="b">
        <v>1</v>
      </c>
      <c r="AU399" s="13"/>
      <c r="AV399" s="14" t="s">
        <v>167</v>
      </c>
      <c r="AW399" s="13"/>
      <c r="AX399" s="14" t="s">
        <v>155</v>
      </c>
      <c r="AY399" s="13"/>
      <c r="AZ399" s="14">
        <v>5600.0</v>
      </c>
      <c r="BA399" s="13"/>
    </row>
    <row r="400">
      <c r="A400" s="11" t="s">
        <v>2106</v>
      </c>
      <c r="B400" s="11">
        <v>3422.0</v>
      </c>
      <c r="C400" s="12" t="b">
        <v>0</v>
      </c>
      <c r="D400" s="12" t="b">
        <v>1</v>
      </c>
      <c r="E400" s="12" t="b">
        <v>0</v>
      </c>
      <c r="F400" s="12" t="b">
        <v>0</v>
      </c>
      <c r="G400" s="12" t="b">
        <v>0</v>
      </c>
      <c r="H400" s="12" t="b">
        <v>0</v>
      </c>
      <c r="I400" s="13"/>
      <c r="J400" s="13"/>
      <c r="K400" s="12" t="b">
        <v>0</v>
      </c>
      <c r="L400" s="15">
        <v>44691.0</v>
      </c>
      <c r="M400" s="11" t="s">
        <v>189</v>
      </c>
      <c r="N400" s="11" t="s">
        <v>2107</v>
      </c>
      <c r="O400" s="11" t="s">
        <v>2099</v>
      </c>
      <c r="P400" s="11" t="s">
        <v>2067</v>
      </c>
      <c r="Q400" s="11" t="s">
        <v>2041</v>
      </c>
      <c r="R400" s="11" t="s">
        <v>2100</v>
      </c>
      <c r="S400" s="11" t="s">
        <v>2101</v>
      </c>
      <c r="V400" s="13"/>
      <c r="W400" s="11" t="s">
        <v>2067</v>
      </c>
      <c r="Z400" s="13"/>
      <c r="AA400" s="11" t="s">
        <v>151</v>
      </c>
      <c r="AB400" s="13"/>
      <c r="AC400" s="13"/>
      <c r="AD400" s="11" t="s">
        <v>2100</v>
      </c>
      <c r="AE400" s="13"/>
      <c r="AF400" s="13"/>
      <c r="AG400" s="11" t="s">
        <v>152</v>
      </c>
      <c r="AH400" s="11" t="s">
        <v>2068</v>
      </c>
      <c r="AJ400" s="13"/>
      <c r="AK400" s="13"/>
      <c r="AL400" s="13"/>
      <c r="AM400" s="13"/>
      <c r="AN400" s="13"/>
      <c r="AO400" s="13"/>
      <c r="AP400" s="11" t="s">
        <v>2106</v>
      </c>
      <c r="AR400" s="13"/>
      <c r="AS400" s="13"/>
      <c r="AT400" s="12" t="b">
        <v>1</v>
      </c>
      <c r="AU400" s="13"/>
      <c r="AV400" s="14" t="s">
        <v>167</v>
      </c>
      <c r="AW400" s="13"/>
      <c r="AX400" s="14" t="s">
        <v>155</v>
      </c>
      <c r="AY400" s="13"/>
      <c r="AZ400" s="14">
        <v>5601.0</v>
      </c>
      <c r="BA400" s="13"/>
    </row>
    <row r="401">
      <c r="A401" s="11" t="s">
        <v>2108</v>
      </c>
      <c r="B401" s="11">
        <v>3423.0</v>
      </c>
      <c r="C401" s="12" t="b">
        <v>0</v>
      </c>
      <c r="D401" s="12" t="b">
        <v>1</v>
      </c>
      <c r="E401" s="12" t="b">
        <v>0</v>
      </c>
      <c r="F401" s="12" t="b">
        <v>0</v>
      </c>
      <c r="G401" s="12" t="b">
        <v>0</v>
      </c>
      <c r="H401" s="12" t="b">
        <v>0</v>
      </c>
      <c r="I401" s="13"/>
      <c r="J401" s="13"/>
      <c r="K401" s="12" t="b">
        <v>0</v>
      </c>
      <c r="L401" s="15">
        <v>44782.0</v>
      </c>
      <c r="M401" s="11" t="s">
        <v>189</v>
      </c>
      <c r="N401" s="11" t="s">
        <v>2109</v>
      </c>
      <c r="O401" s="11" t="s">
        <v>2110</v>
      </c>
      <c r="P401" s="11" t="s">
        <v>2040</v>
      </c>
      <c r="Q401" s="11" t="s">
        <v>2041</v>
      </c>
      <c r="R401" s="11" t="s">
        <v>2111</v>
      </c>
      <c r="S401" s="11" t="s">
        <v>2049</v>
      </c>
      <c r="V401" s="13"/>
      <c r="W401" s="11" t="s">
        <v>2040</v>
      </c>
      <c r="Z401" s="13"/>
      <c r="AA401" s="11" t="s">
        <v>151</v>
      </c>
      <c r="AB401" s="13"/>
      <c r="AC401" s="13"/>
      <c r="AD401" s="11" t="s">
        <v>2111</v>
      </c>
      <c r="AE401" s="13"/>
      <c r="AF401" s="13"/>
      <c r="AG401" s="11" t="s">
        <v>152</v>
      </c>
      <c r="AH401" s="11" t="s">
        <v>2044</v>
      </c>
      <c r="AJ401" s="13"/>
      <c r="AK401" s="13"/>
      <c r="AL401" s="13"/>
      <c r="AM401" s="13"/>
      <c r="AN401" s="11" t="s">
        <v>154</v>
      </c>
      <c r="AO401" s="13"/>
      <c r="AP401" s="11" t="s">
        <v>2108</v>
      </c>
      <c r="AR401" s="13"/>
      <c r="AS401" s="11" t="s">
        <v>154</v>
      </c>
      <c r="AT401" s="12" t="b">
        <v>1</v>
      </c>
      <c r="AU401" s="13"/>
      <c r="AV401" s="14" t="s">
        <v>167</v>
      </c>
      <c r="AW401" s="13"/>
      <c r="AX401" s="14" t="s">
        <v>155</v>
      </c>
      <c r="AY401" s="13"/>
      <c r="AZ401" s="14">
        <v>5596.0</v>
      </c>
      <c r="BA401" s="13"/>
    </row>
    <row r="402">
      <c r="A402" s="11" t="s">
        <v>2112</v>
      </c>
      <c r="B402" s="11">
        <v>3424.0</v>
      </c>
      <c r="C402" s="12" t="b">
        <v>0</v>
      </c>
      <c r="D402" s="12" t="b">
        <v>1</v>
      </c>
      <c r="E402" s="12" t="b">
        <v>0</v>
      </c>
      <c r="F402" s="12" t="b">
        <v>0</v>
      </c>
      <c r="G402" s="12" t="b">
        <v>0</v>
      </c>
      <c r="H402" s="12" t="b">
        <v>0</v>
      </c>
      <c r="I402" s="13"/>
      <c r="J402" s="13"/>
      <c r="K402" s="12" t="b">
        <v>0</v>
      </c>
      <c r="L402" s="14" t="s">
        <v>2056</v>
      </c>
      <c r="M402" s="11" t="s">
        <v>189</v>
      </c>
      <c r="N402" s="11" t="s">
        <v>2113</v>
      </c>
      <c r="O402" s="11" t="s">
        <v>2110</v>
      </c>
      <c r="P402" s="11" t="s">
        <v>2058</v>
      </c>
      <c r="Q402" s="11" t="s">
        <v>2041</v>
      </c>
      <c r="R402" s="11" t="s">
        <v>2111</v>
      </c>
      <c r="S402" s="11" t="s">
        <v>2049</v>
      </c>
      <c r="V402" s="13"/>
      <c r="W402" s="11" t="s">
        <v>2058</v>
      </c>
      <c r="Z402" s="13"/>
      <c r="AA402" s="11" t="s">
        <v>151</v>
      </c>
      <c r="AB402" s="13"/>
      <c r="AC402" s="13"/>
      <c r="AD402" s="11" t="s">
        <v>2111</v>
      </c>
      <c r="AE402" s="13"/>
      <c r="AF402" s="13"/>
      <c r="AG402" s="11" t="s">
        <v>152</v>
      </c>
      <c r="AH402" s="11" t="s">
        <v>2059</v>
      </c>
      <c r="AJ402" s="13"/>
      <c r="AK402" s="13"/>
      <c r="AL402" s="13"/>
      <c r="AM402" s="13"/>
      <c r="AN402" s="11" t="s">
        <v>154</v>
      </c>
      <c r="AO402" s="13"/>
      <c r="AP402" s="11" t="s">
        <v>2112</v>
      </c>
      <c r="AR402" s="13"/>
      <c r="AS402" s="11" t="s">
        <v>154</v>
      </c>
      <c r="AT402" s="12" t="b">
        <v>1</v>
      </c>
      <c r="AU402" s="13"/>
      <c r="AV402" s="14" t="s">
        <v>167</v>
      </c>
      <c r="AW402" s="13"/>
      <c r="AX402" s="14" t="s">
        <v>155</v>
      </c>
      <c r="AY402" s="13"/>
      <c r="AZ402" s="14">
        <v>5606.0</v>
      </c>
      <c r="BA402" s="13"/>
    </row>
    <row r="403">
      <c r="A403" s="11" t="s">
        <v>2114</v>
      </c>
      <c r="B403" s="11">
        <v>3425.0</v>
      </c>
      <c r="C403" s="12" t="b">
        <v>0</v>
      </c>
      <c r="D403" s="12" t="b">
        <v>1</v>
      </c>
      <c r="E403" s="12" t="b">
        <v>0</v>
      </c>
      <c r="F403" s="12" t="b">
        <v>0</v>
      </c>
      <c r="G403" s="12" t="b">
        <v>0</v>
      </c>
      <c r="H403" s="12" t="b">
        <v>0</v>
      </c>
      <c r="I403" s="13"/>
      <c r="J403" s="13"/>
      <c r="K403" s="12" t="b">
        <v>0</v>
      </c>
      <c r="L403" s="14" t="s">
        <v>2061</v>
      </c>
      <c r="M403" s="11" t="s">
        <v>189</v>
      </c>
      <c r="N403" s="11" t="s">
        <v>2115</v>
      </c>
      <c r="O403" s="11" t="s">
        <v>2110</v>
      </c>
      <c r="P403" s="11" t="s">
        <v>2063</v>
      </c>
      <c r="Q403" s="11" t="s">
        <v>2041</v>
      </c>
      <c r="R403" s="11" t="s">
        <v>2111</v>
      </c>
      <c r="S403" s="11" t="s">
        <v>2049</v>
      </c>
      <c r="V403" s="13"/>
      <c r="W403" s="11" t="s">
        <v>2063</v>
      </c>
      <c r="Z403" s="13"/>
      <c r="AA403" s="11" t="s">
        <v>151</v>
      </c>
      <c r="AB403" s="13"/>
      <c r="AC403" s="13"/>
      <c r="AD403" s="11" t="s">
        <v>2111</v>
      </c>
      <c r="AE403" s="13"/>
      <c r="AF403" s="13"/>
      <c r="AG403" s="11" t="s">
        <v>152</v>
      </c>
      <c r="AH403" s="11" t="s">
        <v>2064</v>
      </c>
      <c r="AJ403" s="13"/>
      <c r="AK403" s="13"/>
      <c r="AL403" s="13"/>
      <c r="AM403" s="13"/>
      <c r="AN403" s="11" t="s">
        <v>154</v>
      </c>
      <c r="AO403" s="13"/>
      <c r="AP403" s="11" t="s">
        <v>2114</v>
      </c>
      <c r="AR403" s="13"/>
      <c r="AS403" s="11" t="s">
        <v>154</v>
      </c>
      <c r="AT403" s="12" t="b">
        <v>1</v>
      </c>
      <c r="AU403" s="13"/>
      <c r="AV403" s="14" t="s">
        <v>167</v>
      </c>
      <c r="AW403" s="13"/>
      <c r="AX403" s="14" t="s">
        <v>155</v>
      </c>
      <c r="AY403" s="13"/>
      <c r="AZ403" s="14">
        <v>5602.0</v>
      </c>
      <c r="BA403" s="13"/>
    </row>
    <row r="404">
      <c r="A404" s="11" t="s">
        <v>2116</v>
      </c>
      <c r="B404" s="11">
        <v>3426.0</v>
      </c>
      <c r="C404" s="12" t="b">
        <v>0</v>
      </c>
      <c r="D404" s="12" t="b">
        <v>1</v>
      </c>
      <c r="E404" s="12" t="b">
        <v>0</v>
      </c>
      <c r="F404" s="12" t="b">
        <v>0</v>
      </c>
      <c r="G404" s="12" t="b">
        <v>0</v>
      </c>
      <c r="H404" s="12" t="b">
        <v>0</v>
      </c>
      <c r="I404" s="13"/>
      <c r="J404" s="13"/>
      <c r="K404" s="12" t="b">
        <v>0</v>
      </c>
      <c r="L404" s="15">
        <v>44691.0</v>
      </c>
      <c r="M404" s="11" t="s">
        <v>189</v>
      </c>
      <c r="N404" s="11" t="s">
        <v>2117</v>
      </c>
      <c r="O404" s="11" t="s">
        <v>2110</v>
      </c>
      <c r="P404" s="11" t="s">
        <v>2067</v>
      </c>
      <c r="Q404" s="11" t="s">
        <v>2041</v>
      </c>
      <c r="R404" s="11" t="s">
        <v>2111</v>
      </c>
      <c r="S404" s="11" t="s">
        <v>2049</v>
      </c>
      <c r="V404" s="13"/>
      <c r="W404" s="11" t="s">
        <v>2067</v>
      </c>
      <c r="Z404" s="13"/>
      <c r="AA404" s="11" t="s">
        <v>151</v>
      </c>
      <c r="AB404" s="13"/>
      <c r="AC404" s="13"/>
      <c r="AD404" s="11" t="s">
        <v>2111</v>
      </c>
      <c r="AE404" s="13"/>
      <c r="AF404" s="13"/>
      <c r="AG404" s="11" t="s">
        <v>152</v>
      </c>
      <c r="AH404" s="11" t="s">
        <v>2068</v>
      </c>
      <c r="AJ404" s="13"/>
      <c r="AK404" s="13"/>
      <c r="AL404" s="13"/>
      <c r="AM404" s="13"/>
      <c r="AN404" s="11" t="s">
        <v>154</v>
      </c>
      <c r="AO404" s="13"/>
      <c r="AP404" s="11" t="s">
        <v>2116</v>
      </c>
      <c r="AR404" s="13"/>
      <c r="AS404" s="11" t="s">
        <v>154</v>
      </c>
      <c r="AT404" s="12" t="b">
        <v>1</v>
      </c>
      <c r="AU404" s="13"/>
      <c r="AV404" s="14" t="s">
        <v>167</v>
      </c>
      <c r="AW404" s="13"/>
      <c r="AX404" s="14" t="s">
        <v>155</v>
      </c>
      <c r="AY404" s="13"/>
      <c r="AZ404" s="14">
        <v>5607.0</v>
      </c>
      <c r="BA404" s="13"/>
    </row>
    <row r="405">
      <c r="A405" s="11" t="s">
        <v>2118</v>
      </c>
      <c r="B405" s="11">
        <v>3427.0</v>
      </c>
      <c r="C405" s="12" t="b">
        <v>0</v>
      </c>
      <c r="D405" s="12" t="b">
        <v>1</v>
      </c>
      <c r="E405" s="12" t="b">
        <v>0</v>
      </c>
      <c r="F405" s="12" t="b">
        <v>0</v>
      </c>
      <c r="G405" s="12" t="b">
        <v>0</v>
      </c>
      <c r="H405" s="12" t="b">
        <v>0</v>
      </c>
      <c r="I405" s="13"/>
      <c r="J405" s="13"/>
      <c r="K405" s="12" t="b">
        <v>0</v>
      </c>
      <c r="L405" s="15">
        <v>44782.0</v>
      </c>
      <c r="M405" s="11" t="s">
        <v>189</v>
      </c>
      <c r="N405" s="11" t="s">
        <v>2119</v>
      </c>
      <c r="O405" s="11" t="s">
        <v>2120</v>
      </c>
      <c r="P405" s="11" t="s">
        <v>2040</v>
      </c>
      <c r="Q405" s="11" t="s">
        <v>2041</v>
      </c>
      <c r="R405" s="11" t="s">
        <v>2121</v>
      </c>
      <c r="S405" s="11" t="s">
        <v>2049</v>
      </c>
      <c r="V405" s="13"/>
      <c r="W405" s="11" t="s">
        <v>2040</v>
      </c>
      <c r="Z405" s="13"/>
      <c r="AA405" s="11" t="s">
        <v>151</v>
      </c>
      <c r="AB405" s="13"/>
      <c r="AC405" s="13"/>
      <c r="AD405" s="11" t="s">
        <v>2121</v>
      </c>
      <c r="AF405" s="13"/>
      <c r="AG405" s="11" t="s">
        <v>152</v>
      </c>
      <c r="AH405" s="11" t="s">
        <v>2044</v>
      </c>
      <c r="AJ405" s="13"/>
      <c r="AK405" s="13"/>
      <c r="AL405" s="13"/>
      <c r="AM405" s="13"/>
      <c r="AN405" s="11" t="s">
        <v>154</v>
      </c>
      <c r="AO405" s="13"/>
      <c r="AP405" s="11" t="s">
        <v>2118</v>
      </c>
      <c r="AR405" s="13"/>
      <c r="AS405" s="11" t="s">
        <v>154</v>
      </c>
      <c r="AT405" s="12" t="b">
        <v>1</v>
      </c>
      <c r="AU405" s="13"/>
      <c r="AV405" s="14" t="s">
        <v>167</v>
      </c>
      <c r="AW405" s="13"/>
      <c r="AX405" s="14" t="s">
        <v>155</v>
      </c>
      <c r="AY405" s="13"/>
      <c r="AZ405" s="14">
        <v>5603.0</v>
      </c>
      <c r="BA405" s="13"/>
    </row>
    <row r="406">
      <c r="A406" s="11" t="s">
        <v>2122</v>
      </c>
      <c r="B406" s="11">
        <v>3428.0</v>
      </c>
      <c r="C406" s="12" t="b">
        <v>0</v>
      </c>
      <c r="D406" s="12" t="b">
        <v>1</v>
      </c>
      <c r="E406" s="12" t="b">
        <v>0</v>
      </c>
      <c r="F406" s="12" t="b">
        <v>0</v>
      </c>
      <c r="G406" s="12" t="b">
        <v>0</v>
      </c>
      <c r="H406" s="12" t="b">
        <v>0</v>
      </c>
      <c r="I406" s="13"/>
      <c r="J406" s="13"/>
      <c r="K406" s="12" t="b">
        <v>0</v>
      </c>
      <c r="L406" s="14" t="s">
        <v>2056</v>
      </c>
      <c r="M406" s="11" t="s">
        <v>189</v>
      </c>
      <c r="N406" s="11" t="s">
        <v>2123</v>
      </c>
      <c r="O406" s="11" t="s">
        <v>2120</v>
      </c>
      <c r="P406" s="11" t="s">
        <v>2058</v>
      </c>
      <c r="Q406" s="11" t="s">
        <v>2041</v>
      </c>
      <c r="R406" s="11" t="s">
        <v>2121</v>
      </c>
      <c r="S406" s="11" t="s">
        <v>2049</v>
      </c>
      <c r="V406" s="13"/>
      <c r="W406" s="11" t="s">
        <v>2058</v>
      </c>
      <c r="Z406" s="13"/>
      <c r="AA406" s="11" t="s">
        <v>151</v>
      </c>
      <c r="AB406" s="13"/>
      <c r="AC406" s="13"/>
      <c r="AD406" s="11" t="s">
        <v>2121</v>
      </c>
      <c r="AF406" s="13"/>
      <c r="AG406" s="11" t="s">
        <v>152</v>
      </c>
      <c r="AH406" s="11" t="s">
        <v>2059</v>
      </c>
      <c r="AJ406" s="13"/>
      <c r="AK406" s="13"/>
      <c r="AL406" s="13"/>
      <c r="AM406" s="13"/>
      <c r="AN406" s="11" t="s">
        <v>154</v>
      </c>
      <c r="AO406" s="13"/>
      <c r="AP406" s="11" t="s">
        <v>2122</v>
      </c>
      <c r="AR406" s="13"/>
      <c r="AS406" s="11" t="s">
        <v>154</v>
      </c>
      <c r="AT406" s="12" t="b">
        <v>1</v>
      </c>
      <c r="AU406" s="13"/>
      <c r="AV406" s="14" t="s">
        <v>167</v>
      </c>
      <c r="AW406" s="13"/>
      <c r="AX406" s="14" t="s">
        <v>155</v>
      </c>
      <c r="AY406" s="13"/>
      <c r="AZ406" s="14">
        <v>5604.0</v>
      </c>
      <c r="BA406" s="13"/>
    </row>
    <row r="407">
      <c r="A407" s="11" t="s">
        <v>2124</v>
      </c>
      <c r="B407" s="11">
        <v>3429.0</v>
      </c>
      <c r="C407" s="12" t="b">
        <v>0</v>
      </c>
      <c r="D407" s="12" t="b">
        <v>1</v>
      </c>
      <c r="E407" s="12" t="b">
        <v>0</v>
      </c>
      <c r="F407" s="12" t="b">
        <v>0</v>
      </c>
      <c r="G407" s="12" t="b">
        <v>0</v>
      </c>
      <c r="H407" s="12" t="b">
        <v>0</v>
      </c>
      <c r="I407" s="13"/>
      <c r="J407" s="13"/>
      <c r="K407" s="12" t="b">
        <v>0</v>
      </c>
      <c r="L407" s="14" t="s">
        <v>2061</v>
      </c>
      <c r="M407" s="11" t="s">
        <v>189</v>
      </c>
      <c r="N407" s="11" t="s">
        <v>2125</v>
      </c>
      <c r="O407" s="11" t="s">
        <v>2120</v>
      </c>
      <c r="P407" s="11" t="s">
        <v>2063</v>
      </c>
      <c r="Q407" s="11" t="s">
        <v>2041</v>
      </c>
      <c r="R407" s="11" t="s">
        <v>2121</v>
      </c>
      <c r="S407" s="11" t="s">
        <v>2049</v>
      </c>
      <c r="V407" s="13"/>
      <c r="W407" s="11" t="s">
        <v>2063</v>
      </c>
      <c r="Z407" s="13"/>
      <c r="AA407" s="11" t="s">
        <v>151</v>
      </c>
      <c r="AB407" s="13"/>
      <c r="AC407" s="13"/>
      <c r="AD407" s="11" t="s">
        <v>2121</v>
      </c>
      <c r="AF407" s="13"/>
      <c r="AG407" s="11" t="s">
        <v>152</v>
      </c>
      <c r="AH407" s="11" t="s">
        <v>2064</v>
      </c>
      <c r="AJ407" s="13"/>
      <c r="AK407" s="13"/>
      <c r="AL407" s="13"/>
      <c r="AM407" s="13"/>
      <c r="AN407" s="11" t="s">
        <v>154</v>
      </c>
      <c r="AO407" s="13"/>
      <c r="AP407" s="11" t="s">
        <v>2124</v>
      </c>
      <c r="AR407" s="13"/>
      <c r="AS407" s="11" t="s">
        <v>154</v>
      </c>
      <c r="AT407" s="12" t="b">
        <v>1</v>
      </c>
      <c r="AU407" s="13"/>
      <c r="AV407" s="14" t="s">
        <v>167</v>
      </c>
      <c r="AW407" s="13"/>
      <c r="AX407" s="14" t="s">
        <v>155</v>
      </c>
      <c r="AY407" s="13"/>
      <c r="AZ407" s="14">
        <v>5594.0</v>
      </c>
      <c r="BA407" s="13"/>
    </row>
    <row r="408">
      <c r="A408" s="11" t="s">
        <v>2126</v>
      </c>
      <c r="B408" s="11">
        <v>3430.0</v>
      </c>
      <c r="C408" s="12" t="b">
        <v>0</v>
      </c>
      <c r="D408" s="12" t="b">
        <v>1</v>
      </c>
      <c r="E408" s="12" t="b">
        <v>0</v>
      </c>
      <c r="F408" s="12" t="b">
        <v>0</v>
      </c>
      <c r="G408" s="12" t="b">
        <v>0</v>
      </c>
      <c r="H408" s="12" t="b">
        <v>0</v>
      </c>
      <c r="I408" s="13"/>
      <c r="J408" s="13"/>
      <c r="K408" s="12" t="b">
        <v>0</v>
      </c>
      <c r="L408" s="15">
        <v>44691.0</v>
      </c>
      <c r="M408" s="11" t="s">
        <v>189</v>
      </c>
      <c r="N408" s="11" t="s">
        <v>2127</v>
      </c>
      <c r="O408" s="11" t="s">
        <v>2120</v>
      </c>
      <c r="P408" s="11" t="s">
        <v>2067</v>
      </c>
      <c r="Q408" s="11" t="s">
        <v>2041</v>
      </c>
      <c r="R408" s="11" t="s">
        <v>2121</v>
      </c>
      <c r="S408" s="11" t="s">
        <v>2049</v>
      </c>
      <c r="V408" s="13"/>
      <c r="W408" s="11" t="s">
        <v>2067</v>
      </c>
      <c r="Z408" s="13"/>
      <c r="AA408" s="11" t="s">
        <v>151</v>
      </c>
      <c r="AB408" s="13"/>
      <c r="AC408" s="13"/>
      <c r="AD408" s="11" t="s">
        <v>2121</v>
      </c>
      <c r="AF408" s="13"/>
      <c r="AG408" s="11" t="s">
        <v>152</v>
      </c>
      <c r="AH408" s="11" t="s">
        <v>2068</v>
      </c>
      <c r="AJ408" s="13"/>
      <c r="AK408" s="13"/>
      <c r="AL408" s="13"/>
      <c r="AM408" s="13"/>
      <c r="AN408" s="11" t="s">
        <v>154</v>
      </c>
      <c r="AO408" s="13"/>
      <c r="AP408" s="11" t="s">
        <v>2126</v>
      </c>
      <c r="AR408" s="13"/>
      <c r="AS408" s="11" t="s">
        <v>154</v>
      </c>
      <c r="AT408" s="12" t="b">
        <v>1</v>
      </c>
      <c r="AU408" s="13"/>
      <c r="AV408" s="14" t="s">
        <v>167</v>
      </c>
      <c r="AW408" s="13"/>
      <c r="AX408" s="14" t="s">
        <v>155</v>
      </c>
      <c r="AY408" s="13"/>
      <c r="AZ408" s="14">
        <v>5597.0</v>
      </c>
      <c r="BA408" s="13"/>
    </row>
    <row r="409">
      <c r="A409" s="11" t="s">
        <v>2128</v>
      </c>
      <c r="B409" s="11">
        <v>3431.0</v>
      </c>
      <c r="C409" s="12" t="b">
        <v>0</v>
      </c>
      <c r="D409" s="12" t="b">
        <v>1</v>
      </c>
      <c r="E409" s="12" t="b">
        <v>0</v>
      </c>
      <c r="F409" s="12" t="b">
        <v>0</v>
      </c>
      <c r="G409" s="12" t="b">
        <v>0</v>
      </c>
      <c r="H409" s="12" t="b">
        <v>0</v>
      </c>
      <c r="I409" s="13"/>
      <c r="J409" s="13"/>
      <c r="K409" s="12" t="b">
        <v>0</v>
      </c>
      <c r="L409" s="15">
        <v>44782.0</v>
      </c>
      <c r="M409" s="11" t="s">
        <v>189</v>
      </c>
      <c r="N409" s="11" t="s">
        <v>2129</v>
      </c>
      <c r="O409" s="11" t="s">
        <v>2130</v>
      </c>
      <c r="P409" s="11" t="s">
        <v>2040</v>
      </c>
      <c r="Q409" s="11" t="s">
        <v>2041</v>
      </c>
      <c r="R409" s="11" t="s">
        <v>2131</v>
      </c>
      <c r="S409" s="11" t="s">
        <v>2132</v>
      </c>
      <c r="V409" s="13"/>
      <c r="W409" s="11" t="s">
        <v>2040</v>
      </c>
      <c r="Z409" s="13"/>
      <c r="AA409" s="11" t="s">
        <v>151</v>
      </c>
      <c r="AB409" s="13"/>
      <c r="AC409" s="13"/>
      <c r="AD409" s="11" t="s">
        <v>2131</v>
      </c>
      <c r="AF409" s="13"/>
      <c r="AG409" s="11" t="s">
        <v>152</v>
      </c>
      <c r="AH409" s="11" t="s">
        <v>2044</v>
      </c>
      <c r="AJ409" s="13"/>
      <c r="AK409" s="13"/>
      <c r="AL409" s="13"/>
      <c r="AM409" s="13"/>
      <c r="AN409" s="11" t="s">
        <v>154</v>
      </c>
      <c r="AO409" s="13"/>
      <c r="AP409" s="11" t="s">
        <v>2128</v>
      </c>
      <c r="AR409" s="13"/>
      <c r="AS409" s="11" t="s">
        <v>154</v>
      </c>
      <c r="AT409" s="12" t="b">
        <v>1</v>
      </c>
      <c r="AU409" s="13"/>
      <c r="AV409" s="14" t="s">
        <v>167</v>
      </c>
      <c r="AW409" s="13"/>
      <c r="AX409" s="14" t="s">
        <v>155</v>
      </c>
      <c r="AY409" s="13"/>
      <c r="AZ409" s="14">
        <v>5608.0</v>
      </c>
      <c r="BA409" s="13"/>
    </row>
    <row r="410">
      <c r="A410" s="11" t="s">
        <v>2133</v>
      </c>
      <c r="B410" s="11">
        <v>3432.0</v>
      </c>
      <c r="C410" s="12" t="b">
        <v>0</v>
      </c>
      <c r="D410" s="12" t="b">
        <v>1</v>
      </c>
      <c r="E410" s="12" t="b">
        <v>0</v>
      </c>
      <c r="F410" s="12" t="b">
        <v>0</v>
      </c>
      <c r="G410" s="12" t="b">
        <v>0</v>
      </c>
      <c r="H410" s="12" t="b">
        <v>0</v>
      </c>
      <c r="I410" s="13"/>
      <c r="J410" s="13"/>
      <c r="K410" s="12" t="b">
        <v>0</v>
      </c>
      <c r="L410" s="14" t="s">
        <v>2056</v>
      </c>
      <c r="M410" s="11" t="s">
        <v>189</v>
      </c>
      <c r="N410" s="11" t="s">
        <v>2134</v>
      </c>
      <c r="O410" s="11" t="s">
        <v>2130</v>
      </c>
      <c r="P410" s="11" t="s">
        <v>2058</v>
      </c>
      <c r="Q410" s="11" t="s">
        <v>2041</v>
      </c>
      <c r="R410" s="11" t="s">
        <v>2131</v>
      </c>
      <c r="S410" s="11" t="s">
        <v>2132</v>
      </c>
      <c r="V410" s="13"/>
      <c r="W410" s="11" t="s">
        <v>2058</v>
      </c>
      <c r="Z410" s="13"/>
      <c r="AA410" s="11" t="s">
        <v>151</v>
      </c>
      <c r="AB410" s="13"/>
      <c r="AC410" s="13"/>
      <c r="AD410" s="11" t="s">
        <v>2131</v>
      </c>
      <c r="AF410" s="13"/>
      <c r="AG410" s="11" t="s">
        <v>152</v>
      </c>
      <c r="AH410" s="11" t="s">
        <v>2059</v>
      </c>
      <c r="AJ410" s="13"/>
      <c r="AK410" s="13"/>
      <c r="AL410" s="13"/>
      <c r="AM410" s="13"/>
      <c r="AN410" s="11" t="s">
        <v>154</v>
      </c>
      <c r="AO410" s="13"/>
      <c r="AP410" s="11" t="s">
        <v>2133</v>
      </c>
      <c r="AR410" s="13"/>
      <c r="AS410" s="11" t="s">
        <v>154</v>
      </c>
      <c r="AT410" s="12" t="b">
        <v>1</v>
      </c>
      <c r="AU410" s="13"/>
      <c r="AV410" s="14" t="s">
        <v>167</v>
      </c>
      <c r="AW410" s="13"/>
      <c r="AX410" s="14" t="s">
        <v>155</v>
      </c>
      <c r="AY410" s="13"/>
      <c r="AZ410" s="14">
        <v>5598.0</v>
      </c>
      <c r="BA410" s="13"/>
    </row>
    <row r="411">
      <c r="A411" s="11" t="s">
        <v>2135</v>
      </c>
      <c r="B411" s="11">
        <v>3433.0</v>
      </c>
      <c r="C411" s="12" t="b">
        <v>0</v>
      </c>
      <c r="D411" s="12" t="b">
        <v>1</v>
      </c>
      <c r="E411" s="12" t="b">
        <v>0</v>
      </c>
      <c r="F411" s="12" t="b">
        <v>0</v>
      </c>
      <c r="G411" s="12" t="b">
        <v>0</v>
      </c>
      <c r="H411" s="12" t="b">
        <v>0</v>
      </c>
      <c r="I411" s="13"/>
      <c r="J411" s="13"/>
      <c r="K411" s="12" t="b">
        <v>0</v>
      </c>
      <c r="L411" s="14" t="s">
        <v>2061</v>
      </c>
      <c r="M411" s="11" t="s">
        <v>189</v>
      </c>
      <c r="N411" s="11" t="s">
        <v>2136</v>
      </c>
      <c r="O411" s="11" t="s">
        <v>2130</v>
      </c>
      <c r="P411" s="11" t="s">
        <v>2063</v>
      </c>
      <c r="Q411" s="11" t="s">
        <v>2041</v>
      </c>
      <c r="R411" s="11" t="s">
        <v>2131</v>
      </c>
      <c r="S411" s="11" t="s">
        <v>2132</v>
      </c>
      <c r="V411" s="13"/>
      <c r="W411" s="11" t="s">
        <v>2063</v>
      </c>
      <c r="Z411" s="13"/>
      <c r="AA411" s="11" t="s">
        <v>151</v>
      </c>
      <c r="AB411" s="13"/>
      <c r="AC411" s="13"/>
      <c r="AD411" s="11" t="s">
        <v>2131</v>
      </c>
      <c r="AF411" s="13"/>
      <c r="AG411" s="11" t="s">
        <v>152</v>
      </c>
      <c r="AH411" s="11" t="s">
        <v>2064</v>
      </c>
      <c r="AJ411" s="13"/>
      <c r="AK411" s="13"/>
      <c r="AL411" s="13"/>
      <c r="AM411" s="13"/>
      <c r="AN411" s="13"/>
      <c r="AO411" s="13"/>
      <c r="AP411" s="11" t="s">
        <v>2135</v>
      </c>
      <c r="AR411" s="13"/>
      <c r="AS411" s="13"/>
      <c r="AT411" s="12" t="b">
        <v>1</v>
      </c>
      <c r="AU411" s="13"/>
      <c r="AV411" s="14" t="s">
        <v>167</v>
      </c>
      <c r="AW411" s="13"/>
      <c r="AX411" s="14" t="s">
        <v>155</v>
      </c>
      <c r="AY411" s="13"/>
      <c r="AZ411" s="14">
        <v>5605.0</v>
      </c>
      <c r="BA411" s="13"/>
    </row>
    <row r="412">
      <c r="A412" s="11" t="s">
        <v>2137</v>
      </c>
      <c r="B412" s="11">
        <v>3434.0</v>
      </c>
      <c r="C412" s="12" t="b">
        <v>0</v>
      </c>
      <c r="D412" s="12" t="b">
        <v>1</v>
      </c>
      <c r="E412" s="12" t="b">
        <v>0</v>
      </c>
      <c r="F412" s="12" t="b">
        <v>0</v>
      </c>
      <c r="G412" s="12" t="b">
        <v>0</v>
      </c>
      <c r="H412" s="12" t="b">
        <v>0</v>
      </c>
      <c r="I412" s="13"/>
      <c r="J412" s="13"/>
      <c r="K412" s="12" t="b">
        <v>0</v>
      </c>
      <c r="L412" s="15">
        <v>44691.0</v>
      </c>
      <c r="M412" s="11" t="s">
        <v>189</v>
      </c>
      <c r="N412" s="11" t="s">
        <v>2138</v>
      </c>
      <c r="O412" s="11" t="s">
        <v>2130</v>
      </c>
      <c r="P412" s="11" t="s">
        <v>2067</v>
      </c>
      <c r="Q412" s="11" t="s">
        <v>2041</v>
      </c>
      <c r="R412" s="11" t="s">
        <v>2131</v>
      </c>
      <c r="S412" s="11" t="s">
        <v>2132</v>
      </c>
      <c r="V412" s="13"/>
      <c r="W412" s="11" t="s">
        <v>2067</v>
      </c>
      <c r="Z412" s="13"/>
      <c r="AA412" s="11" t="s">
        <v>151</v>
      </c>
      <c r="AB412" s="13"/>
      <c r="AC412" s="13"/>
      <c r="AD412" s="11" t="s">
        <v>2131</v>
      </c>
      <c r="AF412" s="13"/>
      <c r="AG412" s="11" t="s">
        <v>152</v>
      </c>
      <c r="AH412" s="11" t="s">
        <v>2068</v>
      </c>
      <c r="AJ412" s="13"/>
      <c r="AK412" s="13"/>
      <c r="AL412" s="13"/>
      <c r="AM412" s="13"/>
      <c r="AN412" s="13"/>
      <c r="AO412" s="13"/>
      <c r="AP412" s="11" t="s">
        <v>2137</v>
      </c>
      <c r="AR412" s="13"/>
      <c r="AS412" s="13"/>
      <c r="AT412" s="12" t="b">
        <v>1</v>
      </c>
      <c r="AU412" s="13"/>
      <c r="AV412" s="14" t="s">
        <v>167</v>
      </c>
      <c r="AW412" s="13"/>
      <c r="AX412" s="14" t="s">
        <v>155</v>
      </c>
      <c r="AY412" s="13"/>
      <c r="AZ412" s="14">
        <v>5609.0</v>
      </c>
      <c r="BA412" s="13"/>
    </row>
    <row r="413">
      <c r="A413" s="11" t="s">
        <v>2139</v>
      </c>
      <c r="B413" s="11">
        <v>3435.0</v>
      </c>
      <c r="C413" s="12" t="b">
        <v>0</v>
      </c>
      <c r="D413" s="12" t="b">
        <v>1</v>
      </c>
      <c r="E413" s="12" t="b">
        <v>0</v>
      </c>
      <c r="F413" s="12" t="b">
        <v>0</v>
      </c>
      <c r="G413" s="12" t="b">
        <v>0</v>
      </c>
      <c r="H413" s="12" t="b">
        <v>0</v>
      </c>
      <c r="I413" s="13"/>
      <c r="J413" s="13"/>
      <c r="K413" s="12" t="b">
        <v>0</v>
      </c>
      <c r="L413" s="15">
        <v>44782.0</v>
      </c>
      <c r="M413" s="11" t="s">
        <v>189</v>
      </c>
      <c r="N413" s="11" t="s">
        <v>2140</v>
      </c>
      <c r="O413" s="11" t="s">
        <v>2141</v>
      </c>
      <c r="P413" s="11" t="s">
        <v>2040</v>
      </c>
      <c r="Q413" s="11" t="s">
        <v>2041</v>
      </c>
      <c r="R413" s="11" t="s">
        <v>2142</v>
      </c>
      <c r="S413" s="11" t="s">
        <v>2049</v>
      </c>
      <c r="V413" s="13"/>
      <c r="W413" s="11" t="s">
        <v>2040</v>
      </c>
      <c r="Z413" s="13"/>
      <c r="AA413" s="11" t="s">
        <v>151</v>
      </c>
      <c r="AB413" s="13"/>
      <c r="AC413" s="13"/>
      <c r="AD413" s="11" t="s">
        <v>2142</v>
      </c>
      <c r="AE413" s="13"/>
      <c r="AF413" s="13"/>
      <c r="AG413" s="11" t="s">
        <v>152</v>
      </c>
      <c r="AH413" s="11" t="s">
        <v>2044</v>
      </c>
      <c r="AJ413" s="13"/>
      <c r="AK413" s="13"/>
      <c r="AL413" s="13"/>
      <c r="AM413" s="13"/>
      <c r="AN413" s="13"/>
      <c r="AO413" s="13"/>
      <c r="AP413" s="11" t="s">
        <v>2139</v>
      </c>
      <c r="AR413" s="13"/>
      <c r="AS413" s="13"/>
      <c r="AT413" s="12" t="b">
        <v>1</v>
      </c>
      <c r="AU413" s="13"/>
      <c r="AV413" s="14" t="s">
        <v>167</v>
      </c>
      <c r="AW413" s="13"/>
      <c r="AX413" s="14" t="s">
        <v>155</v>
      </c>
      <c r="AY413" s="13"/>
      <c r="AZ413" s="14">
        <v>5599.0</v>
      </c>
      <c r="BA413" s="13"/>
    </row>
    <row r="414">
      <c r="A414" s="11" t="s">
        <v>2143</v>
      </c>
      <c r="B414" s="11">
        <v>3436.0</v>
      </c>
      <c r="C414" s="12" t="b">
        <v>0</v>
      </c>
      <c r="D414" s="12" t="b">
        <v>1</v>
      </c>
      <c r="E414" s="12" t="b">
        <v>0</v>
      </c>
      <c r="F414" s="12" t="b">
        <v>0</v>
      </c>
      <c r="G414" s="12" t="b">
        <v>0</v>
      </c>
      <c r="H414" s="12" t="b">
        <v>0</v>
      </c>
      <c r="I414" s="13"/>
      <c r="J414" s="13"/>
      <c r="K414" s="12" t="b">
        <v>0</v>
      </c>
      <c r="L414" s="14" t="s">
        <v>2056</v>
      </c>
      <c r="M414" s="11" t="s">
        <v>189</v>
      </c>
      <c r="N414" s="11" t="s">
        <v>2144</v>
      </c>
      <c r="O414" s="11" t="s">
        <v>2141</v>
      </c>
      <c r="P414" s="11" t="s">
        <v>2058</v>
      </c>
      <c r="Q414" s="11" t="s">
        <v>2041</v>
      </c>
      <c r="R414" s="11" t="s">
        <v>2142</v>
      </c>
      <c r="S414" s="11" t="s">
        <v>2049</v>
      </c>
      <c r="V414" s="13"/>
      <c r="W414" s="11" t="s">
        <v>2058</v>
      </c>
      <c r="Z414" s="13"/>
      <c r="AA414" s="11" t="s">
        <v>151</v>
      </c>
      <c r="AB414" s="13"/>
      <c r="AC414" s="13"/>
      <c r="AD414" s="11" t="s">
        <v>2142</v>
      </c>
      <c r="AE414" s="13"/>
      <c r="AF414" s="13"/>
      <c r="AG414" s="11" t="s">
        <v>152</v>
      </c>
      <c r="AH414" s="11" t="s">
        <v>2059</v>
      </c>
      <c r="AJ414" s="13"/>
      <c r="AK414" s="13"/>
      <c r="AL414" s="13"/>
      <c r="AM414" s="13"/>
      <c r="AN414" s="13"/>
      <c r="AO414" s="13"/>
      <c r="AP414" s="11" t="s">
        <v>2143</v>
      </c>
      <c r="AR414" s="13"/>
      <c r="AS414" s="13"/>
      <c r="AT414" s="12" t="b">
        <v>1</v>
      </c>
      <c r="AU414" s="13"/>
      <c r="AV414" s="14" t="s">
        <v>167</v>
      </c>
      <c r="AW414" s="13"/>
      <c r="AX414" s="14" t="s">
        <v>155</v>
      </c>
      <c r="AY414" s="13"/>
      <c r="AZ414" s="14">
        <v>5611.0</v>
      </c>
      <c r="BA414" s="13"/>
    </row>
    <row r="415">
      <c r="A415" s="11" t="s">
        <v>2145</v>
      </c>
      <c r="B415" s="11">
        <v>3437.0</v>
      </c>
      <c r="C415" s="12" t="b">
        <v>0</v>
      </c>
      <c r="D415" s="12" t="b">
        <v>1</v>
      </c>
      <c r="E415" s="12" t="b">
        <v>0</v>
      </c>
      <c r="F415" s="12" t="b">
        <v>0</v>
      </c>
      <c r="G415" s="12" t="b">
        <v>0</v>
      </c>
      <c r="H415" s="12" t="b">
        <v>0</v>
      </c>
      <c r="I415" s="13"/>
      <c r="J415" s="13"/>
      <c r="K415" s="12" t="b">
        <v>0</v>
      </c>
      <c r="L415" s="14" t="s">
        <v>2061</v>
      </c>
      <c r="M415" s="11" t="s">
        <v>189</v>
      </c>
      <c r="N415" s="11" t="s">
        <v>2146</v>
      </c>
      <c r="O415" s="11" t="s">
        <v>2141</v>
      </c>
      <c r="P415" s="11" t="s">
        <v>2063</v>
      </c>
      <c r="Q415" s="11" t="s">
        <v>2041</v>
      </c>
      <c r="R415" s="11" t="s">
        <v>2142</v>
      </c>
      <c r="S415" s="11" t="s">
        <v>2049</v>
      </c>
      <c r="V415" s="13"/>
      <c r="W415" s="11" t="s">
        <v>2063</v>
      </c>
      <c r="Z415" s="13"/>
      <c r="AA415" s="11" t="s">
        <v>151</v>
      </c>
      <c r="AB415" s="13"/>
      <c r="AC415" s="13"/>
      <c r="AD415" s="11" t="s">
        <v>2142</v>
      </c>
      <c r="AE415" s="13"/>
      <c r="AF415" s="13"/>
      <c r="AG415" s="11" t="s">
        <v>152</v>
      </c>
      <c r="AH415" s="11" t="s">
        <v>2064</v>
      </c>
      <c r="AJ415" s="13"/>
      <c r="AK415" s="13"/>
      <c r="AL415" s="13"/>
      <c r="AM415" s="13"/>
      <c r="AN415" s="13"/>
      <c r="AO415" s="13"/>
      <c r="AP415" s="11" t="s">
        <v>2145</v>
      </c>
      <c r="AR415" s="13"/>
      <c r="AS415" s="13"/>
      <c r="AT415" s="12" t="b">
        <v>1</v>
      </c>
      <c r="AU415" s="13"/>
      <c r="AV415" s="14" t="s">
        <v>167</v>
      </c>
      <c r="AW415" s="13"/>
      <c r="AX415" s="14" t="s">
        <v>155</v>
      </c>
      <c r="AY415" s="13"/>
      <c r="AZ415" s="14">
        <v>5616.0</v>
      </c>
      <c r="BA415" s="13"/>
    </row>
    <row r="416">
      <c r="A416" s="11" t="s">
        <v>2147</v>
      </c>
      <c r="B416" s="11">
        <v>3438.0</v>
      </c>
      <c r="C416" s="12" t="b">
        <v>0</v>
      </c>
      <c r="D416" s="12" t="b">
        <v>1</v>
      </c>
      <c r="E416" s="12" t="b">
        <v>0</v>
      </c>
      <c r="F416" s="12" t="b">
        <v>0</v>
      </c>
      <c r="G416" s="12" t="b">
        <v>0</v>
      </c>
      <c r="H416" s="12" t="b">
        <v>0</v>
      </c>
      <c r="I416" s="13"/>
      <c r="J416" s="13"/>
      <c r="K416" s="12" t="b">
        <v>0</v>
      </c>
      <c r="L416" s="15">
        <v>44691.0</v>
      </c>
      <c r="M416" s="11" t="s">
        <v>189</v>
      </c>
      <c r="N416" s="11" t="s">
        <v>2148</v>
      </c>
      <c r="O416" s="11" t="s">
        <v>2141</v>
      </c>
      <c r="P416" s="11" t="s">
        <v>2067</v>
      </c>
      <c r="Q416" s="11" t="s">
        <v>2041</v>
      </c>
      <c r="R416" s="11" t="s">
        <v>2142</v>
      </c>
      <c r="S416" s="11" t="s">
        <v>2049</v>
      </c>
      <c r="V416" s="13"/>
      <c r="W416" s="11" t="s">
        <v>2067</v>
      </c>
      <c r="Z416" s="13"/>
      <c r="AA416" s="11" t="s">
        <v>151</v>
      </c>
      <c r="AB416" s="13"/>
      <c r="AC416" s="13"/>
      <c r="AD416" s="11" t="s">
        <v>2142</v>
      </c>
      <c r="AE416" s="13"/>
      <c r="AF416" s="13"/>
      <c r="AG416" s="11" t="s">
        <v>152</v>
      </c>
      <c r="AH416" s="11" t="s">
        <v>2068</v>
      </c>
      <c r="AJ416" s="13"/>
      <c r="AK416" s="13"/>
      <c r="AL416" s="13"/>
      <c r="AM416" s="13"/>
      <c r="AN416" s="13"/>
      <c r="AO416" s="13"/>
      <c r="AP416" s="11" t="s">
        <v>2147</v>
      </c>
      <c r="AR416" s="13"/>
      <c r="AS416" s="13"/>
      <c r="AT416" s="12" t="b">
        <v>1</v>
      </c>
      <c r="AU416" s="13"/>
      <c r="AV416" s="14" t="s">
        <v>167</v>
      </c>
      <c r="AW416" s="13"/>
      <c r="AX416" s="14" t="s">
        <v>155</v>
      </c>
      <c r="AY416" s="13"/>
      <c r="AZ416" s="14">
        <v>5612.0</v>
      </c>
      <c r="BA416" s="13"/>
    </row>
    <row r="417">
      <c r="A417" s="11" t="s">
        <v>2149</v>
      </c>
      <c r="B417" s="11">
        <v>3439.0</v>
      </c>
      <c r="C417" s="12" t="b">
        <v>0</v>
      </c>
      <c r="D417" s="12" t="b">
        <v>0</v>
      </c>
      <c r="E417" s="12" t="b">
        <v>0</v>
      </c>
      <c r="F417" s="12" t="b">
        <v>0</v>
      </c>
      <c r="G417" s="12" t="b">
        <v>0</v>
      </c>
      <c r="H417" s="12" t="b">
        <v>0</v>
      </c>
      <c r="I417" s="13"/>
      <c r="J417" s="13"/>
      <c r="K417" s="12" t="b">
        <v>0</v>
      </c>
      <c r="L417" s="15">
        <v>44782.0</v>
      </c>
      <c r="M417" s="11" t="s">
        <v>189</v>
      </c>
      <c r="N417" s="11" t="s">
        <v>2150</v>
      </c>
      <c r="O417" s="11" t="s">
        <v>2151</v>
      </c>
      <c r="P417" s="11" t="s">
        <v>2040</v>
      </c>
      <c r="Q417" s="11" t="s">
        <v>2041</v>
      </c>
      <c r="R417" s="11" t="s">
        <v>2152</v>
      </c>
      <c r="S417" s="11" t="s">
        <v>2043</v>
      </c>
      <c r="V417" s="13"/>
      <c r="W417" s="11" t="s">
        <v>2040</v>
      </c>
      <c r="Z417" s="13"/>
      <c r="AA417" s="11" t="s">
        <v>151</v>
      </c>
      <c r="AB417" s="13"/>
      <c r="AC417" s="13"/>
      <c r="AD417" s="11" t="s">
        <v>2152</v>
      </c>
      <c r="AE417" s="13"/>
      <c r="AF417" s="13"/>
      <c r="AG417" s="11" t="s">
        <v>152</v>
      </c>
      <c r="AH417" s="11" t="s">
        <v>2044</v>
      </c>
      <c r="AJ417" s="13"/>
      <c r="AK417" s="13"/>
      <c r="AL417" s="13"/>
      <c r="AM417" s="13"/>
      <c r="AN417" s="11" t="s">
        <v>154</v>
      </c>
      <c r="AO417" s="13"/>
      <c r="AP417" s="11" t="s">
        <v>2149</v>
      </c>
      <c r="AR417" s="13"/>
      <c r="AS417" s="11" t="s">
        <v>154</v>
      </c>
      <c r="AT417" s="12" t="b">
        <v>1</v>
      </c>
      <c r="AU417" s="13"/>
      <c r="AV417" s="14" t="s">
        <v>167</v>
      </c>
      <c r="AW417" s="13"/>
      <c r="AX417" s="14" t="s">
        <v>155</v>
      </c>
      <c r="AY417" s="13"/>
      <c r="AZ417" s="14">
        <v>5613.0</v>
      </c>
      <c r="BA417" s="13"/>
    </row>
    <row r="418">
      <c r="A418" s="11" t="s">
        <v>2153</v>
      </c>
      <c r="B418" s="11">
        <v>3440.0</v>
      </c>
      <c r="C418" s="12" t="b">
        <v>0</v>
      </c>
      <c r="D418" s="12" t="b">
        <v>1</v>
      </c>
      <c r="E418" s="12" t="b">
        <v>0</v>
      </c>
      <c r="F418" s="12" t="b">
        <v>0</v>
      </c>
      <c r="G418" s="12" t="b">
        <v>0</v>
      </c>
      <c r="H418" s="12" t="b">
        <v>0</v>
      </c>
      <c r="I418" s="13"/>
      <c r="J418" s="13"/>
      <c r="K418" s="12" t="b">
        <v>0</v>
      </c>
      <c r="L418" s="14" t="s">
        <v>2056</v>
      </c>
      <c r="M418" s="11" t="s">
        <v>189</v>
      </c>
      <c r="N418" s="11" t="s">
        <v>2154</v>
      </c>
      <c r="O418" s="11" t="s">
        <v>2151</v>
      </c>
      <c r="P418" s="11" t="s">
        <v>2058</v>
      </c>
      <c r="Q418" s="11" t="s">
        <v>2041</v>
      </c>
      <c r="R418" s="11" t="s">
        <v>2152</v>
      </c>
      <c r="S418" s="11" t="s">
        <v>2043</v>
      </c>
      <c r="V418" s="13"/>
      <c r="W418" s="11" t="s">
        <v>2058</v>
      </c>
      <c r="Z418" s="13"/>
      <c r="AA418" s="11" t="s">
        <v>151</v>
      </c>
      <c r="AB418" s="13"/>
      <c r="AC418" s="13"/>
      <c r="AD418" s="11" t="s">
        <v>2152</v>
      </c>
      <c r="AE418" s="13"/>
      <c r="AF418" s="13"/>
      <c r="AG418" s="11" t="s">
        <v>152</v>
      </c>
      <c r="AH418" s="11" t="s">
        <v>2059</v>
      </c>
      <c r="AJ418" s="13"/>
      <c r="AK418" s="13"/>
      <c r="AL418" s="13"/>
      <c r="AM418" s="13"/>
      <c r="AN418" s="13"/>
      <c r="AO418" s="13"/>
      <c r="AP418" s="11" t="s">
        <v>2153</v>
      </c>
      <c r="AR418" s="13"/>
      <c r="AS418" s="13"/>
      <c r="AT418" s="12" t="b">
        <v>1</v>
      </c>
      <c r="AU418" s="13"/>
      <c r="AV418" s="14" t="s">
        <v>167</v>
      </c>
      <c r="AW418" s="13"/>
      <c r="AX418" s="14" t="s">
        <v>155</v>
      </c>
      <c r="AY418" s="13"/>
      <c r="AZ418" s="14">
        <v>5614.0</v>
      </c>
      <c r="BA418" s="13"/>
    </row>
    <row r="419">
      <c r="A419" s="11" t="s">
        <v>2155</v>
      </c>
      <c r="B419" s="11">
        <v>3441.0</v>
      </c>
      <c r="C419" s="12" t="b">
        <v>0</v>
      </c>
      <c r="D419" s="12" t="b">
        <v>0</v>
      </c>
      <c r="E419" s="12" t="b">
        <v>0</v>
      </c>
      <c r="F419" s="12" t="b">
        <v>0</v>
      </c>
      <c r="G419" s="12" t="b">
        <v>0</v>
      </c>
      <c r="H419" s="12" t="b">
        <v>0</v>
      </c>
      <c r="I419" s="13"/>
      <c r="J419" s="13"/>
      <c r="K419" s="12" t="b">
        <v>0</v>
      </c>
      <c r="L419" s="14" t="s">
        <v>2061</v>
      </c>
      <c r="M419" s="11" t="s">
        <v>189</v>
      </c>
      <c r="N419" s="11" t="s">
        <v>2156</v>
      </c>
      <c r="O419" s="11" t="s">
        <v>2151</v>
      </c>
      <c r="P419" s="11" t="s">
        <v>2063</v>
      </c>
      <c r="Q419" s="11" t="s">
        <v>2041</v>
      </c>
      <c r="R419" s="11" t="s">
        <v>2152</v>
      </c>
      <c r="S419" s="11" t="s">
        <v>2043</v>
      </c>
      <c r="V419" s="13"/>
      <c r="W419" s="11" t="s">
        <v>2063</v>
      </c>
      <c r="Z419" s="13"/>
      <c r="AA419" s="11" t="s">
        <v>151</v>
      </c>
      <c r="AB419" s="13"/>
      <c r="AC419" s="13"/>
      <c r="AD419" s="11" t="s">
        <v>2152</v>
      </c>
      <c r="AE419" s="13"/>
      <c r="AF419" s="13"/>
      <c r="AG419" s="11" t="s">
        <v>152</v>
      </c>
      <c r="AH419" s="11" t="s">
        <v>2064</v>
      </c>
      <c r="AJ419" s="13"/>
      <c r="AK419" s="13"/>
      <c r="AL419" s="13"/>
      <c r="AM419" s="13"/>
      <c r="AN419" s="13"/>
      <c r="AO419" s="13"/>
      <c r="AP419" s="11" t="s">
        <v>2155</v>
      </c>
      <c r="AR419" s="13"/>
      <c r="AS419" s="13"/>
      <c r="AT419" s="12" t="b">
        <v>1</v>
      </c>
      <c r="AU419" s="13"/>
      <c r="AV419" s="14" t="s">
        <v>167</v>
      </c>
      <c r="AW419" s="13"/>
      <c r="AX419" s="14" t="s">
        <v>155</v>
      </c>
      <c r="AY419" s="13"/>
      <c r="AZ419" s="14">
        <v>5617.0</v>
      </c>
      <c r="BA419" s="13"/>
    </row>
    <row r="420">
      <c r="A420" s="11" t="s">
        <v>2157</v>
      </c>
      <c r="B420" s="11">
        <v>3442.0</v>
      </c>
      <c r="C420" s="12" t="b">
        <v>0</v>
      </c>
      <c r="D420" s="12" t="b">
        <v>0</v>
      </c>
      <c r="E420" s="12" t="b">
        <v>0</v>
      </c>
      <c r="F420" s="12" t="b">
        <v>0</v>
      </c>
      <c r="G420" s="12" t="b">
        <v>0</v>
      </c>
      <c r="H420" s="12" t="b">
        <v>0</v>
      </c>
      <c r="I420" s="13"/>
      <c r="J420" s="13"/>
      <c r="K420" s="12" t="b">
        <v>0</v>
      </c>
      <c r="L420" s="15">
        <v>44691.0</v>
      </c>
      <c r="M420" s="11" t="s">
        <v>189</v>
      </c>
      <c r="N420" s="11" t="s">
        <v>2158</v>
      </c>
      <c r="O420" s="11" t="s">
        <v>2151</v>
      </c>
      <c r="P420" s="11" t="s">
        <v>2067</v>
      </c>
      <c r="Q420" s="11" t="s">
        <v>2041</v>
      </c>
      <c r="R420" s="11" t="s">
        <v>2152</v>
      </c>
      <c r="S420" s="11" t="s">
        <v>2043</v>
      </c>
      <c r="V420" s="13"/>
      <c r="W420" s="11" t="s">
        <v>2067</v>
      </c>
      <c r="Z420" s="13"/>
      <c r="AA420" s="11" t="s">
        <v>151</v>
      </c>
      <c r="AB420" s="13"/>
      <c r="AC420" s="13"/>
      <c r="AD420" s="11" t="s">
        <v>2152</v>
      </c>
      <c r="AE420" s="13"/>
      <c r="AF420" s="13"/>
      <c r="AG420" s="11" t="s">
        <v>152</v>
      </c>
      <c r="AH420" s="11" t="s">
        <v>2068</v>
      </c>
      <c r="AJ420" s="13"/>
      <c r="AK420" s="13"/>
      <c r="AL420" s="13"/>
      <c r="AM420" s="13"/>
      <c r="AN420" s="13"/>
      <c r="AO420" s="13"/>
      <c r="AP420" s="11" t="s">
        <v>2157</v>
      </c>
      <c r="AR420" s="13"/>
      <c r="AS420" s="13"/>
      <c r="AT420" s="12" t="b">
        <v>1</v>
      </c>
      <c r="AU420" s="13"/>
      <c r="AV420" s="14" t="s">
        <v>167</v>
      </c>
      <c r="AW420" s="13"/>
      <c r="AX420" s="14" t="s">
        <v>155</v>
      </c>
      <c r="AY420" s="13"/>
      <c r="AZ420" s="14">
        <v>5615.0</v>
      </c>
      <c r="BA420" s="13"/>
    </row>
    <row r="421">
      <c r="A421" s="11" t="s">
        <v>2159</v>
      </c>
      <c r="B421" s="11">
        <v>3443.0</v>
      </c>
      <c r="C421" s="12" t="b">
        <v>0</v>
      </c>
      <c r="D421" s="12" t="b">
        <v>1</v>
      </c>
      <c r="E421" s="12" t="b">
        <v>0</v>
      </c>
      <c r="F421" s="12" t="b">
        <v>0</v>
      </c>
      <c r="G421" s="12" t="b">
        <v>0</v>
      </c>
      <c r="H421" s="12" t="b">
        <v>0</v>
      </c>
      <c r="I421" s="13"/>
      <c r="J421" s="13"/>
      <c r="K421" s="12" t="b">
        <v>0</v>
      </c>
      <c r="L421" s="15">
        <v>44782.0</v>
      </c>
      <c r="M421" s="11" t="s">
        <v>189</v>
      </c>
      <c r="N421" s="11" t="s">
        <v>2160</v>
      </c>
      <c r="O421" s="11" t="s">
        <v>2161</v>
      </c>
      <c r="P421" s="11" t="s">
        <v>2040</v>
      </c>
      <c r="Q421" s="11" t="s">
        <v>2041</v>
      </c>
      <c r="R421" s="11" t="s">
        <v>2162</v>
      </c>
      <c r="S421" s="11" t="s">
        <v>2163</v>
      </c>
      <c r="V421" s="13"/>
      <c r="W421" s="11" t="s">
        <v>2040</v>
      </c>
      <c r="Z421" s="13"/>
      <c r="AA421" s="11" t="s">
        <v>151</v>
      </c>
      <c r="AB421" s="13"/>
      <c r="AC421" s="13"/>
      <c r="AD421" s="11" t="s">
        <v>2162</v>
      </c>
      <c r="AE421" s="13"/>
      <c r="AF421" s="13"/>
      <c r="AG421" s="11" t="s">
        <v>152</v>
      </c>
      <c r="AH421" s="11" t="s">
        <v>2044</v>
      </c>
      <c r="AJ421" s="13"/>
      <c r="AK421" s="13"/>
      <c r="AL421" s="13"/>
      <c r="AM421" s="13"/>
      <c r="AN421" s="11" t="s">
        <v>154</v>
      </c>
      <c r="AO421" s="13"/>
      <c r="AP421" s="11" t="s">
        <v>2159</v>
      </c>
      <c r="AR421" s="13"/>
      <c r="AS421" s="11" t="s">
        <v>154</v>
      </c>
      <c r="AT421" s="12" t="b">
        <v>1</v>
      </c>
      <c r="AU421" s="13"/>
      <c r="AV421" s="14" t="s">
        <v>167</v>
      </c>
      <c r="AW421" s="13"/>
      <c r="AX421" s="14" t="s">
        <v>155</v>
      </c>
      <c r="AY421" s="13"/>
      <c r="AZ421" s="14">
        <v>5618.0</v>
      </c>
      <c r="BA421" s="13"/>
    </row>
    <row r="422">
      <c r="A422" s="11" t="s">
        <v>2164</v>
      </c>
      <c r="B422" s="11">
        <v>3444.0</v>
      </c>
      <c r="C422" s="12" t="b">
        <v>0</v>
      </c>
      <c r="D422" s="12" t="b">
        <v>1</v>
      </c>
      <c r="E422" s="12" t="b">
        <v>0</v>
      </c>
      <c r="F422" s="12" t="b">
        <v>0</v>
      </c>
      <c r="G422" s="12" t="b">
        <v>0</v>
      </c>
      <c r="H422" s="12" t="b">
        <v>0</v>
      </c>
      <c r="I422" s="13"/>
      <c r="J422" s="13"/>
      <c r="K422" s="12" t="b">
        <v>0</v>
      </c>
      <c r="L422" s="14" t="s">
        <v>2056</v>
      </c>
      <c r="M422" s="11" t="s">
        <v>189</v>
      </c>
      <c r="N422" s="11" t="s">
        <v>2165</v>
      </c>
      <c r="O422" s="11" t="s">
        <v>2161</v>
      </c>
      <c r="P422" s="11" t="s">
        <v>2058</v>
      </c>
      <c r="Q422" s="11" t="s">
        <v>2041</v>
      </c>
      <c r="R422" s="11" t="s">
        <v>2162</v>
      </c>
      <c r="S422" s="11" t="s">
        <v>2163</v>
      </c>
      <c r="V422" s="13"/>
      <c r="W422" s="11" t="s">
        <v>2058</v>
      </c>
      <c r="Z422" s="13"/>
      <c r="AA422" s="11" t="s">
        <v>151</v>
      </c>
      <c r="AB422" s="13"/>
      <c r="AC422" s="13"/>
      <c r="AD422" s="11" t="s">
        <v>2162</v>
      </c>
      <c r="AE422" s="13"/>
      <c r="AF422" s="13"/>
      <c r="AG422" s="11" t="s">
        <v>152</v>
      </c>
      <c r="AH422" s="11" t="s">
        <v>2059</v>
      </c>
      <c r="AJ422" s="13"/>
      <c r="AK422" s="13"/>
      <c r="AL422" s="13"/>
      <c r="AM422" s="13"/>
      <c r="AN422" s="11" t="s">
        <v>154</v>
      </c>
      <c r="AO422" s="13"/>
      <c r="AP422" s="11" t="s">
        <v>2164</v>
      </c>
      <c r="AR422" s="13"/>
      <c r="AS422" s="11" t="s">
        <v>154</v>
      </c>
      <c r="AT422" s="12" t="b">
        <v>1</v>
      </c>
      <c r="AU422" s="13"/>
      <c r="AV422" s="14" t="s">
        <v>167</v>
      </c>
      <c r="AW422" s="13"/>
      <c r="AX422" s="14" t="s">
        <v>155</v>
      </c>
      <c r="AY422" s="13"/>
      <c r="AZ422" s="14">
        <v>5610.0</v>
      </c>
      <c r="BA422" s="13"/>
    </row>
    <row r="423">
      <c r="A423" s="11" t="s">
        <v>2166</v>
      </c>
      <c r="B423" s="11">
        <v>3445.0</v>
      </c>
      <c r="C423" s="12" t="b">
        <v>0</v>
      </c>
      <c r="D423" s="12" t="b">
        <v>1</v>
      </c>
      <c r="E423" s="12" t="b">
        <v>0</v>
      </c>
      <c r="F423" s="12" t="b">
        <v>0</v>
      </c>
      <c r="G423" s="12" t="b">
        <v>0</v>
      </c>
      <c r="H423" s="12" t="b">
        <v>0</v>
      </c>
      <c r="I423" s="13"/>
      <c r="J423" s="13"/>
      <c r="K423" s="12" t="b">
        <v>0</v>
      </c>
      <c r="L423" s="14" t="s">
        <v>2061</v>
      </c>
      <c r="M423" s="11" t="s">
        <v>189</v>
      </c>
      <c r="N423" s="11" t="s">
        <v>2167</v>
      </c>
      <c r="O423" s="11" t="s">
        <v>2161</v>
      </c>
      <c r="P423" s="11" t="s">
        <v>2063</v>
      </c>
      <c r="Q423" s="11" t="s">
        <v>2041</v>
      </c>
      <c r="R423" s="11" t="s">
        <v>2162</v>
      </c>
      <c r="S423" s="11" t="s">
        <v>2163</v>
      </c>
      <c r="V423" s="13"/>
      <c r="W423" s="11" t="s">
        <v>2063</v>
      </c>
      <c r="Z423" s="13"/>
      <c r="AA423" s="11" t="s">
        <v>151</v>
      </c>
      <c r="AB423" s="13"/>
      <c r="AC423" s="13"/>
      <c r="AD423" s="11" t="s">
        <v>2162</v>
      </c>
      <c r="AE423" s="13"/>
      <c r="AF423" s="13"/>
      <c r="AG423" s="11" t="s">
        <v>152</v>
      </c>
      <c r="AH423" s="11" t="s">
        <v>2064</v>
      </c>
      <c r="AJ423" s="13"/>
      <c r="AK423" s="13"/>
      <c r="AL423" s="13"/>
      <c r="AM423" s="13"/>
      <c r="AN423" s="13"/>
      <c r="AO423" s="13"/>
      <c r="AP423" s="11" t="s">
        <v>2166</v>
      </c>
      <c r="AR423" s="13"/>
      <c r="AS423" s="13"/>
      <c r="AT423" s="12" t="b">
        <v>1</v>
      </c>
      <c r="AU423" s="13"/>
      <c r="AV423" s="14" t="s">
        <v>167</v>
      </c>
      <c r="AW423" s="13"/>
      <c r="AX423" s="14" t="s">
        <v>155</v>
      </c>
      <c r="AY423" s="13"/>
      <c r="AZ423" s="14">
        <v>5619.0</v>
      </c>
      <c r="BA423" s="13"/>
    </row>
    <row r="424">
      <c r="A424" s="11" t="s">
        <v>2168</v>
      </c>
      <c r="B424" s="11">
        <v>3446.0</v>
      </c>
      <c r="C424" s="12" t="b">
        <v>0</v>
      </c>
      <c r="D424" s="12" t="b">
        <v>1</v>
      </c>
      <c r="E424" s="12" t="b">
        <v>0</v>
      </c>
      <c r="F424" s="12" t="b">
        <v>0</v>
      </c>
      <c r="G424" s="12" t="b">
        <v>0</v>
      </c>
      <c r="H424" s="12" t="b">
        <v>0</v>
      </c>
      <c r="I424" s="13"/>
      <c r="J424" s="13"/>
      <c r="K424" s="12" t="b">
        <v>0</v>
      </c>
      <c r="L424" s="15">
        <v>44691.0</v>
      </c>
      <c r="M424" s="11" t="s">
        <v>189</v>
      </c>
      <c r="N424" s="11" t="s">
        <v>2169</v>
      </c>
      <c r="O424" s="11" t="s">
        <v>2161</v>
      </c>
      <c r="P424" s="11" t="s">
        <v>2067</v>
      </c>
      <c r="Q424" s="11" t="s">
        <v>2041</v>
      </c>
      <c r="R424" s="11" t="s">
        <v>2162</v>
      </c>
      <c r="S424" s="11" t="s">
        <v>2163</v>
      </c>
      <c r="V424" s="13"/>
      <c r="W424" s="11" t="s">
        <v>2067</v>
      </c>
      <c r="Z424" s="13"/>
      <c r="AA424" s="11" t="s">
        <v>151</v>
      </c>
      <c r="AB424" s="13"/>
      <c r="AC424" s="13"/>
      <c r="AD424" s="11" t="s">
        <v>2162</v>
      </c>
      <c r="AE424" s="13"/>
      <c r="AF424" s="13"/>
      <c r="AG424" s="11" t="s">
        <v>152</v>
      </c>
      <c r="AH424" s="11" t="s">
        <v>2068</v>
      </c>
      <c r="AJ424" s="13"/>
      <c r="AK424" s="13"/>
      <c r="AL424" s="13"/>
      <c r="AM424" s="13"/>
      <c r="AN424" s="13"/>
      <c r="AO424" s="13"/>
      <c r="AP424" s="11" t="s">
        <v>2168</v>
      </c>
      <c r="AR424" s="13"/>
      <c r="AS424" s="13"/>
      <c r="AT424" s="12" t="b">
        <v>1</v>
      </c>
      <c r="AU424" s="13"/>
      <c r="AV424" s="14" t="s">
        <v>167</v>
      </c>
      <c r="AW424" s="13"/>
      <c r="AX424" s="14" t="s">
        <v>155</v>
      </c>
      <c r="AY424" s="13"/>
      <c r="AZ424" s="14">
        <v>5622.0</v>
      </c>
      <c r="BA424" s="13"/>
    </row>
    <row r="425">
      <c r="A425" s="11" t="s">
        <v>2170</v>
      </c>
      <c r="B425" s="11">
        <v>3447.0</v>
      </c>
      <c r="C425" s="12" t="b">
        <v>0</v>
      </c>
      <c r="D425" s="12" t="b">
        <v>1</v>
      </c>
      <c r="E425" s="12" t="b">
        <v>0</v>
      </c>
      <c r="F425" s="12" t="b">
        <v>0</v>
      </c>
      <c r="G425" s="12" t="b">
        <v>0</v>
      </c>
      <c r="H425" s="12" t="b">
        <v>0</v>
      </c>
      <c r="I425" s="13"/>
      <c r="J425" s="13"/>
      <c r="K425" s="12" t="b">
        <v>0</v>
      </c>
      <c r="L425" s="15">
        <v>44782.0</v>
      </c>
      <c r="M425" s="11" t="s">
        <v>189</v>
      </c>
      <c r="N425" s="11" t="s">
        <v>2171</v>
      </c>
      <c r="O425" s="11" t="s">
        <v>2172</v>
      </c>
      <c r="P425" s="11" t="s">
        <v>2040</v>
      </c>
      <c r="Q425" s="11" t="s">
        <v>2041</v>
      </c>
      <c r="R425" s="11" t="s">
        <v>2173</v>
      </c>
      <c r="S425" s="11" t="s">
        <v>2174</v>
      </c>
      <c r="U425" s="13"/>
      <c r="V425" s="13"/>
      <c r="W425" s="11" t="s">
        <v>2040</v>
      </c>
      <c r="Z425" s="13"/>
      <c r="AA425" s="11" t="s">
        <v>151</v>
      </c>
      <c r="AB425" s="13"/>
      <c r="AC425" s="13"/>
      <c r="AD425" s="11" t="s">
        <v>2173</v>
      </c>
      <c r="AE425" s="13"/>
      <c r="AF425" s="13"/>
      <c r="AG425" s="11" t="s">
        <v>152</v>
      </c>
      <c r="AH425" s="11" t="s">
        <v>2044</v>
      </c>
      <c r="AJ425" s="13"/>
      <c r="AK425" s="13"/>
      <c r="AL425" s="13"/>
      <c r="AM425" s="13"/>
      <c r="AN425" s="11" t="s">
        <v>154</v>
      </c>
      <c r="AO425" s="13"/>
      <c r="AP425" s="11" t="s">
        <v>2170</v>
      </c>
      <c r="AR425" s="13"/>
      <c r="AS425" s="11" t="s">
        <v>154</v>
      </c>
      <c r="AT425" s="12" t="b">
        <v>1</v>
      </c>
      <c r="AU425" s="13"/>
      <c r="AV425" s="14" t="s">
        <v>167</v>
      </c>
      <c r="AW425" s="13"/>
      <c r="AX425" s="14" t="s">
        <v>155</v>
      </c>
      <c r="AY425" s="13"/>
      <c r="AZ425" s="14">
        <v>5624.0</v>
      </c>
      <c r="BA425" s="13"/>
    </row>
    <row r="426">
      <c r="A426" s="11" t="s">
        <v>2175</v>
      </c>
      <c r="B426" s="11">
        <v>3448.0</v>
      </c>
      <c r="C426" s="12" t="b">
        <v>0</v>
      </c>
      <c r="D426" s="12" t="b">
        <v>1</v>
      </c>
      <c r="E426" s="12" t="b">
        <v>0</v>
      </c>
      <c r="F426" s="12" t="b">
        <v>0</v>
      </c>
      <c r="G426" s="12" t="b">
        <v>0</v>
      </c>
      <c r="H426" s="12" t="b">
        <v>0</v>
      </c>
      <c r="I426" s="13"/>
      <c r="J426" s="13"/>
      <c r="K426" s="12" t="b">
        <v>0</v>
      </c>
      <c r="L426" s="14" t="s">
        <v>2056</v>
      </c>
      <c r="M426" s="11" t="s">
        <v>189</v>
      </c>
      <c r="N426" s="11" t="s">
        <v>2176</v>
      </c>
      <c r="O426" s="11" t="s">
        <v>2172</v>
      </c>
      <c r="P426" s="11" t="s">
        <v>2058</v>
      </c>
      <c r="Q426" s="11" t="s">
        <v>2041</v>
      </c>
      <c r="R426" s="11" t="s">
        <v>2173</v>
      </c>
      <c r="S426" s="11" t="s">
        <v>2174</v>
      </c>
      <c r="U426" s="13"/>
      <c r="V426" s="13"/>
      <c r="W426" s="11" t="s">
        <v>2058</v>
      </c>
      <c r="Z426" s="13"/>
      <c r="AA426" s="11" t="s">
        <v>151</v>
      </c>
      <c r="AB426" s="13"/>
      <c r="AC426" s="13"/>
      <c r="AD426" s="11" t="s">
        <v>2173</v>
      </c>
      <c r="AE426" s="13"/>
      <c r="AF426" s="13"/>
      <c r="AG426" s="11" t="s">
        <v>152</v>
      </c>
      <c r="AH426" s="11" t="s">
        <v>2059</v>
      </c>
      <c r="AJ426" s="13"/>
      <c r="AK426" s="13"/>
      <c r="AL426" s="13"/>
      <c r="AM426" s="13"/>
      <c r="AN426" s="11" t="s">
        <v>154</v>
      </c>
      <c r="AO426" s="13"/>
      <c r="AP426" s="11" t="s">
        <v>2175</v>
      </c>
      <c r="AR426" s="13"/>
      <c r="AS426" s="11" t="s">
        <v>154</v>
      </c>
      <c r="AT426" s="12" t="b">
        <v>1</v>
      </c>
      <c r="AU426" s="13"/>
      <c r="AV426" s="14" t="s">
        <v>167</v>
      </c>
      <c r="AW426" s="13"/>
      <c r="AX426" s="14" t="s">
        <v>155</v>
      </c>
      <c r="AY426" s="13"/>
      <c r="AZ426" s="14">
        <v>5626.0</v>
      </c>
      <c r="BA426" s="13"/>
    </row>
    <row r="427">
      <c r="A427" s="11" t="s">
        <v>2177</v>
      </c>
      <c r="B427" s="11">
        <v>3449.0</v>
      </c>
      <c r="C427" s="12" t="b">
        <v>0</v>
      </c>
      <c r="D427" s="12" t="b">
        <v>1</v>
      </c>
      <c r="E427" s="12" t="b">
        <v>0</v>
      </c>
      <c r="F427" s="12" t="b">
        <v>0</v>
      </c>
      <c r="G427" s="12" t="b">
        <v>0</v>
      </c>
      <c r="H427" s="12" t="b">
        <v>0</v>
      </c>
      <c r="I427" s="13"/>
      <c r="J427" s="13"/>
      <c r="K427" s="12" t="b">
        <v>0</v>
      </c>
      <c r="L427" s="14" t="s">
        <v>2061</v>
      </c>
      <c r="M427" s="11" t="s">
        <v>189</v>
      </c>
      <c r="N427" s="11" t="s">
        <v>2178</v>
      </c>
      <c r="O427" s="11" t="s">
        <v>2172</v>
      </c>
      <c r="P427" s="11" t="s">
        <v>2063</v>
      </c>
      <c r="Q427" s="11" t="s">
        <v>2041</v>
      </c>
      <c r="R427" s="11" t="s">
        <v>2173</v>
      </c>
      <c r="S427" s="11" t="s">
        <v>2174</v>
      </c>
      <c r="U427" s="13"/>
      <c r="V427" s="13"/>
      <c r="W427" s="11" t="s">
        <v>2063</v>
      </c>
      <c r="Z427" s="13"/>
      <c r="AA427" s="11" t="s">
        <v>151</v>
      </c>
      <c r="AB427" s="13"/>
      <c r="AC427" s="13"/>
      <c r="AD427" s="11" t="s">
        <v>2173</v>
      </c>
      <c r="AE427" s="13"/>
      <c r="AF427" s="13"/>
      <c r="AG427" s="11" t="s">
        <v>152</v>
      </c>
      <c r="AH427" s="11" t="s">
        <v>2064</v>
      </c>
      <c r="AJ427" s="13"/>
      <c r="AK427" s="13"/>
      <c r="AL427" s="13"/>
      <c r="AM427" s="13"/>
      <c r="AN427" s="11" t="s">
        <v>154</v>
      </c>
      <c r="AO427" s="13"/>
      <c r="AP427" s="11" t="s">
        <v>2177</v>
      </c>
      <c r="AR427" s="13"/>
      <c r="AS427" s="11" t="s">
        <v>154</v>
      </c>
      <c r="AT427" s="12" t="b">
        <v>1</v>
      </c>
      <c r="AU427" s="13"/>
      <c r="AV427" s="14" t="s">
        <v>167</v>
      </c>
      <c r="AW427" s="13"/>
      <c r="AX427" s="14" t="s">
        <v>155</v>
      </c>
      <c r="AY427" s="13"/>
      <c r="AZ427" s="14">
        <v>5628.0</v>
      </c>
      <c r="BA427" s="13"/>
    </row>
    <row r="428">
      <c r="A428" s="11" t="s">
        <v>2179</v>
      </c>
      <c r="B428" s="11">
        <v>3450.0</v>
      </c>
      <c r="C428" s="12" t="b">
        <v>0</v>
      </c>
      <c r="D428" s="12" t="b">
        <v>0</v>
      </c>
      <c r="E428" s="12" t="b">
        <v>0</v>
      </c>
      <c r="F428" s="12" t="b">
        <v>0</v>
      </c>
      <c r="G428" s="12" t="b">
        <v>0</v>
      </c>
      <c r="H428" s="12" t="b">
        <v>0</v>
      </c>
      <c r="I428" s="13"/>
      <c r="J428" s="13"/>
      <c r="K428" s="12" t="b">
        <v>0</v>
      </c>
      <c r="L428" s="15">
        <v>44691.0</v>
      </c>
      <c r="M428" s="11" t="s">
        <v>189</v>
      </c>
      <c r="N428" s="11" t="s">
        <v>2180</v>
      </c>
      <c r="O428" s="11" t="s">
        <v>2172</v>
      </c>
      <c r="P428" s="11" t="s">
        <v>2067</v>
      </c>
      <c r="Q428" s="11" t="s">
        <v>2041</v>
      </c>
      <c r="R428" s="11" t="s">
        <v>2173</v>
      </c>
      <c r="S428" s="11" t="s">
        <v>2174</v>
      </c>
      <c r="U428" s="13"/>
      <c r="V428" s="13"/>
      <c r="W428" s="11" t="s">
        <v>2067</v>
      </c>
      <c r="Z428" s="13"/>
      <c r="AA428" s="11" t="s">
        <v>151</v>
      </c>
      <c r="AB428" s="13"/>
      <c r="AC428" s="13"/>
      <c r="AD428" s="11" t="s">
        <v>2173</v>
      </c>
      <c r="AE428" s="13"/>
      <c r="AF428" s="13"/>
      <c r="AG428" s="11" t="s">
        <v>152</v>
      </c>
      <c r="AH428" s="11" t="s">
        <v>2068</v>
      </c>
      <c r="AJ428" s="13"/>
      <c r="AK428" s="13"/>
      <c r="AL428" s="13"/>
      <c r="AM428" s="13"/>
      <c r="AN428" s="11" t="s">
        <v>154</v>
      </c>
      <c r="AO428" s="13"/>
      <c r="AP428" s="11" t="s">
        <v>2179</v>
      </c>
      <c r="AR428" s="13"/>
      <c r="AS428" s="11" t="s">
        <v>154</v>
      </c>
      <c r="AT428" s="12" t="b">
        <v>1</v>
      </c>
      <c r="AU428" s="13"/>
      <c r="AV428" s="14" t="s">
        <v>167</v>
      </c>
      <c r="AW428" s="13"/>
      <c r="AX428" s="14" t="s">
        <v>155</v>
      </c>
      <c r="AY428" s="13"/>
      <c r="AZ428" s="14">
        <v>5620.0</v>
      </c>
      <c r="BA428" s="13"/>
    </row>
    <row r="429">
      <c r="A429" s="11" t="s">
        <v>2181</v>
      </c>
      <c r="B429" s="11">
        <v>3451.0</v>
      </c>
      <c r="C429" s="12" t="b">
        <v>0</v>
      </c>
      <c r="D429" s="12" t="b">
        <v>1</v>
      </c>
      <c r="E429" s="12" t="b">
        <v>0</v>
      </c>
      <c r="F429" s="12" t="b">
        <v>0</v>
      </c>
      <c r="G429" s="12" t="b">
        <v>0</v>
      </c>
      <c r="H429" s="12" t="b">
        <v>0</v>
      </c>
      <c r="I429" s="13"/>
      <c r="J429" s="13"/>
      <c r="K429" s="12" t="b">
        <v>0</v>
      </c>
      <c r="L429" s="15">
        <v>44782.0</v>
      </c>
      <c r="M429" s="11" t="s">
        <v>189</v>
      </c>
      <c r="N429" s="11" t="s">
        <v>2182</v>
      </c>
      <c r="O429" s="11" t="s">
        <v>2183</v>
      </c>
      <c r="P429" s="11" t="s">
        <v>2040</v>
      </c>
      <c r="Q429" s="11" t="s">
        <v>2041</v>
      </c>
      <c r="R429" s="11" t="s">
        <v>2184</v>
      </c>
      <c r="S429" s="11" t="s">
        <v>2054</v>
      </c>
      <c r="V429" s="13"/>
      <c r="W429" s="11" t="s">
        <v>2040</v>
      </c>
      <c r="Z429" s="13"/>
      <c r="AA429" s="11" t="s">
        <v>151</v>
      </c>
      <c r="AB429" s="13"/>
      <c r="AC429" s="13"/>
      <c r="AD429" s="11" t="s">
        <v>2184</v>
      </c>
      <c r="AF429" s="13"/>
      <c r="AG429" s="11" t="s">
        <v>152</v>
      </c>
      <c r="AH429" s="11" t="s">
        <v>2044</v>
      </c>
      <c r="AJ429" s="13"/>
      <c r="AK429" s="13"/>
      <c r="AL429" s="13"/>
      <c r="AM429" s="13"/>
      <c r="AN429" s="11" t="s">
        <v>154</v>
      </c>
      <c r="AO429" s="13"/>
      <c r="AP429" s="11" t="s">
        <v>2181</v>
      </c>
      <c r="AR429" s="13"/>
      <c r="AS429" s="11" t="s">
        <v>154</v>
      </c>
      <c r="AT429" s="12" t="b">
        <v>1</v>
      </c>
      <c r="AU429" s="13"/>
      <c r="AV429" s="14" t="s">
        <v>167</v>
      </c>
      <c r="AW429" s="13"/>
      <c r="AX429" s="14" t="s">
        <v>155</v>
      </c>
      <c r="AY429" s="13"/>
      <c r="AZ429" s="14">
        <v>5630.0</v>
      </c>
      <c r="BA429" s="13"/>
    </row>
    <row r="430">
      <c r="A430" s="11" t="s">
        <v>2185</v>
      </c>
      <c r="B430" s="11">
        <v>3452.0</v>
      </c>
      <c r="C430" s="12" t="b">
        <v>0</v>
      </c>
      <c r="D430" s="12" t="b">
        <v>1</v>
      </c>
      <c r="E430" s="12" t="b">
        <v>0</v>
      </c>
      <c r="F430" s="12" t="b">
        <v>0</v>
      </c>
      <c r="G430" s="12" t="b">
        <v>0</v>
      </c>
      <c r="H430" s="12" t="b">
        <v>0</v>
      </c>
      <c r="I430" s="13"/>
      <c r="J430" s="13"/>
      <c r="K430" s="12" t="b">
        <v>0</v>
      </c>
      <c r="L430" s="14" t="s">
        <v>2056</v>
      </c>
      <c r="M430" s="11" t="s">
        <v>189</v>
      </c>
      <c r="N430" s="11" t="s">
        <v>2186</v>
      </c>
      <c r="O430" s="11" t="s">
        <v>2183</v>
      </c>
      <c r="P430" s="11" t="s">
        <v>2058</v>
      </c>
      <c r="Q430" s="11" t="s">
        <v>2041</v>
      </c>
      <c r="R430" s="11" t="s">
        <v>2184</v>
      </c>
      <c r="S430" s="11" t="s">
        <v>2054</v>
      </c>
      <c r="V430" s="13"/>
      <c r="W430" s="11" t="s">
        <v>2058</v>
      </c>
      <c r="Z430" s="13"/>
      <c r="AA430" s="11" t="s">
        <v>151</v>
      </c>
      <c r="AB430" s="13"/>
      <c r="AC430" s="13"/>
      <c r="AD430" s="11" t="s">
        <v>2184</v>
      </c>
      <c r="AF430" s="13"/>
      <c r="AG430" s="11" t="s">
        <v>152</v>
      </c>
      <c r="AH430" s="11" t="s">
        <v>2059</v>
      </c>
      <c r="AJ430" s="13"/>
      <c r="AK430" s="13"/>
      <c r="AL430" s="13"/>
      <c r="AM430" s="13"/>
      <c r="AN430" s="11" t="s">
        <v>154</v>
      </c>
      <c r="AO430" s="13"/>
      <c r="AP430" s="11" t="s">
        <v>2185</v>
      </c>
      <c r="AR430" s="13"/>
      <c r="AS430" s="11" t="s">
        <v>154</v>
      </c>
      <c r="AT430" s="12" t="b">
        <v>1</v>
      </c>
      <c r="AU430" s="13"/>
      <c r="AV430" s="14" t="s">
        <v>167</v>
      </c>
      <c r="AW430" s="13"/>
      <c r="AX430" s="14" t="s">
        <v>155</v>
      </c>
      <c r="AY430" s="13"/>
      <c r="AZ430" s="14">
        <v>5633.0</v>
      </c>
      <c r="BA430" s="13"/>
    </row>
    <row r="431">
      <c r="A431" s="11" t="s">
        <v>2187</v>
      </c>
      <c r="B431" s="11">
        <v>3453.0</v>
      </c>
      <c r="C431" s="12" t="b">
        <v>0</v>
      </c>
      <c r="D431" s="12" t="b">
        <v>1</v>
      </c>
      <c r="E431" s="12" t="b">
        <v>0</v>
      </c>
      <c r="F431" s="12" t="b">
        <v>0</v>
      </c>
      <c r="G431" s="12" t="b">
        <v>0</v>
      </c>
      <c r="H431" s="12" t="b">
        <v>0</v>
      </c>
      <c r="I431" s="13"/>
      <c r="J431" s="13"/>
      <c r="K431" s="12" t="b">
        <v>0</v>
      </c>
      <c r="L431" s="14" t="s">
        <v>2061</v>
      </c>
      <c r="M431" s="11" t="s">
        <v>189</v>
      </c>
      <c r="N431" s="11" t="s">
        <v>2188</v>
      </c>
      <c r="O431" s="11" t="s">
        <v>2183</v>
      </c>
      <c r="P431" s="11" t="s">
        <v>2063</v>
      </c>
      <c r="Q431" s="11" t="s">
        <v>2041</v>
      </c>
      <c r="R431" s="11" t="s">
        <v>2184</v>
      </c>
      <c r="S431" s="11" t="s">
        <v>2054</v>
      </c>
      <c r="V431" s="13"/>
      <c r="W431" s="11" t="s">
        <v>2063</v>
      </c>
      <c r="Z431" s="13"/>
      <c r="AA431" s="11" t="s">
        <v>151</v>
      </c>
      <c r="AB431" s="13"/>
      <c r="AC431" s="13"/>
      <c r="AD431" s="11" t="s">
        <v>2184</v>
      </c>
      <c r="AF431" s="13"/>
      <c r="AG431" s="11" t="s">
        <v>152</v>
      </c>
      <c r="AH431" s="11" t="s">
        <v>2064</v>
      </c>
      <c r="AJ431" s="13"/>
      <c r="AK431" s="13"/>
      <c r="AL431" s="13"/>
      <c r="AM431" s="13"/>
      <c r="AN431" s="13"/>
      <c r="AO431" s="13"/>
      <c r="AP431" s="11" t="s">
        <v>2187</v>
      </c>
      <c r="AR431" s="13"/>
      <c r="AS431" s="13"/>
      <c r="AT431" s="12" t="b">
        <v>1</v>
      </c>
      <c r="AU431" s="13"/>
      <c r="AV431" s="14" t="s">
        <v>167</v>
      </c>
      <c r="AW431" s="13"/>
      <c r="AX431" s="14" t="s">
        <v>155</v>
      </c>
      <c r="AY431" s="13"/>
      <c r="AZ431" s="14">
        <v>5631.0</v>
      </c>
      <c r="BA431" s="13"/>
    </row>
    <row r="432">
      <c r="A432" s="11" t="s">
        <v>2189</v>
      </c>
      <c r="B432" s="11">
        <v>3454.0</v>
      </c>
      <c r="C432" s="12" t="b">
        <v>0</v>
      </c>
      <c r="D432" s="12" t="b">
        <v>1</v>
      </c>
      <c r="E432" s="12" t="b">
        <v>0</v>
      </c>
      <c r="F432" s="12" t="b">
        <v>0</v>
      </c>
      <c r="G432" s="12" t="b">
        <v>0</v>
      </c>
      <c r="H432" s="12" t="b">
        <v>0</v>
      </c>
      <c r="I432" s="13"/>
      <c r="J432" s="13"/>
      <c r="K432" s="12" t="b">
        <v>0</v>
      </c>
      <c r="L432" s="15">
        <v>44691.0</v>
      </c>
      <c r="M432" s="11" t="s">
        <v>189</v>
      </c>
      <c r="N432" s="11" t="s">
        <v>2190</v>
      </c>
      <c r="O432" s="11" t="s">
        <v>2183</v>
      </c>
      <c r="P432" s="11" t="s">
        <v>2067</v>
      </c>
      <c r="Q432" s="11" t="s">
        <v>2041</v>
      </c>
      <c r="R432" s="11" t="s">
        <v>2184</v>
      </c>
      <c r="S432" s="11" t="s">
        <v>2054</v>
      </c>
      <c r="V432" s="13"/>
      <c r="W432" s="11" t="s">
        <v>2067</v>
      </c>
      <c r="Z432" s="13"/>
      <c r="AA432" s="11" t="s">
        <v>151</v>
      </c>
      <c r="AB432" s="13"/>
      <c r="AC432" s="13"/>
      <c r="AD432" s="11" t="s">
        <v>2184</v>
      </c>
      <c r="AF432" s="13"/>
      <c r="AG432" s="11" t="s">
        <v>152</v>
      </c>
      <c r="AH432" s="11" t="s">
        <v>2068</v>
      </c>
      <c r="AJ432" s="13"/>
      <c r="AK432" s="13"/>
      <c r="AL432" s="13"/>
      <c r="AM432" s="13"/>
      <c r="AN432" s="13"/>
      <c r="AO432" s="13"/>
      <c r="AP432" s="11" t="s">
        <v>2189</v>
      </c>
      <c r="AR432" s="13"/>
      <c r="AS432" s="13"/>
      <c r="AT432" s="12" t="b">
        <v>1</v>
      </c>
      <c r="AU432" s="13"/>
      <c r="AV432" s="14" t="s">
        <v>167</v>
      </c>
      <c r="AW432" s="13"/>
      <c r="AX432" s="14" t="s">
        <v>155</v>
      </c>
      <c r="AY432" s="13"/>
      <c r="AZ432" s="14">
        <v>5629.0</v>
      </c>
      <c r="BA432" s="13"/>
    </row>
    <row r="433">
      <c r="A433" s="11" t="s">
        <v>2191</v>
      </c>
      <c r="B433" s="11">
        <v>3455.0</v>
      </c>
      <c r="C433" s="12" t="b">
        <v>0</v>
      </c>
      <c r="D433" s="12" t="b">
        <v>1</v>
      </c>
      <c r="E433" s="12" t="b">
        <v>0</v>
      </c>
      <c r="F433" s="12" t="b">
        <v>0</v>
      </c>
      <c r="G433" s="12" t="b">
        <v>0</v>
      </c>
      <c r="H433" s="12" t="b">
        <v>0</v>
      </c>
      <c r="I433" s="13"/>
      <c r="J433" s="13"/>
      <c r="K433" s="12" t="b">
        <v>0</v>
      </c>
      <c r="L433" s="15">
        <v>44782.0</v>
      </c>
      <c r="M433" s="11" t="s">
        <v>189</v>
      </c>
      <c r="N433" s="11" t="s">
        <v>2192</v>
      </c>
      <c r="O433" s="11" t="s">
        <v>2193</v>
      </c>
      <c r="P433" s="11" t="s">
        <v>2040</v>
      </c>
      <c r="Q433" s="11" t="s">
        <v>2041</v>
      </c>
      <c r="R433" s="11" t="s">
        <v>2194</v>
      </c>
      <c r="S433" s="11" t="s">
        <v>2054</v>
      </c>
      <c r="V433" s="13"/>
      <c r="W433" s="11" t="s">
        <v>2040</v>
      </c>
      <c r="Z433" s="13"/>
      <c r="AA433" s="11" t="s">
        <v>151</v>
      </c>
      <c r="AB433" s="13"/>
      <c r="AC433" s="13"/>
      <c r="AD433" s="11" t="s">
        <v>2194</v>
      </c>
      <c r="AE433" s="13"/>
      <c r="AF433" s="13"/>
      <c r="AG433" s="11" t="s">
        <v>152</v>
      </c>
      <c r="AH433" s="11" t="s">
        <v>2044</v>
      </c>
      <c r="AJ433" s="13"/>
      <c r="AK433" s="13"/>
      <c r="AL433" s="13"/>
      <c r="AM433" s="13"/>
      <c r="AN433" s="11" t="s">
        <v>154</v>
      </c>
      <c r="AO433" s="13"/>
      <c r="AP433" s="11" t="s">
        <v>2191</v>
      </c>
      <c r="AR433" s="13"/>
      <c r="AS433" s="11" t="s">
        <v>154</v>
      </c>
      <c r="AT433" s="12" t="b">
        <v>1</v>
      </c>
      <c r="AU433" s="13"/>
      <c r="AV433" s="14" t="s">
        <v>167</v>
      </c>
      <c r="AW433" s="13"/>
      <c r="AX433" s="14" t="s">
        <v>155</v>
      </c>
      <c r="AY433" s="13"/>
      <c r="AZ433" s="14">
        <v>5621.0</v>
      </c>
      <c r="BA433" s="13"/>
    </row>
    <row r="434">
      <c r="A434" s="11" t="s">
        <v>2195</v>
      </c>
      <c r="B434" s="11">
        <v>3456.0</v>
      </c>
      <c r="C434" s="12" t="b">
        <v>0</v>
      </c>
      <c r="D434" s="12" t="b">
        <v>1</v>
      </c>
      <c r="E434" s="12" t="b">
        <v>0</v>
      </c>
      <c r="F434" s="12" t="b">
        <v>0</v>
      </c>
      <c r="G434" s="12" t="b">
        <v>0</v>
      </c>
      <c r="H434" s="12" t="b">
        <v>0</v>
      </c>
      <c r="I434" s="13"/>
      <c r="J434" s="13"/>
      <c r="K434" s="12" t="b">
        <v>0</v>
      </c>
      <c r="L434" s="14" t="s">
        <v>2056</v>
      </c>
      <c r="M434" s="11" t="s">
        <v>189</v>
      </c>
      <c r="N434" s="11" t="s">
        <v>2196</v>
      </c>
      <c r="O434" s="11" t="s">
        <v>2193</v>
      </c>
      <c r="P434" s="11" t="s">
        <v>2058</v>
      </c>
      <c r="Q434" s="11" t="s">
        <v>2041</v>
      </c>
      <c r="R434" s="11" t="s">
        <v>2194</v>
      </c>
      <c r="S434" s="11" t="s">
        <v>2054</v>
      </c>
      <c r="V434" s="13"/>
      <c r="W434" s="11" t="s">
        <v>2058</v>
      </c>
      <c r="Z434" s="13"/>
      <c r="AA434" s="11" t="s">
        <v>151</v>
      </c>
      <c r="AB434" s="13"/>
      <c r="AC434" s="13"/>
      <c r="AD434" s="11" t="s">
        <v>2194</v>
      </c>
      <c r="AE434" s="13"/>
      <c r="AF434" s="13"/>
      <c r="AG434" s="11" t="s">
        <v>152</v>
      </c>
      <c r="AH434" s="11" t="s">
        <v>2059</v>
      </c>
      <c r="AJ434" s="13"/>
      <c r="AK434" s="13"/>
      <c r="AL434" s="13"/>
      <c r="AM434" s="13"/>
      <c r="AN434" s="13"/>
      <c r="AO434" s="13"/>
      <c r="AP434" s="11" t="s">
        <v>2195</v>
      </c>
      <c r="AR434" s="13"/>
      <c r="AS434" s="13"/>
      <c r="AT434" s="12" t="b">
        <v>1</v>
      </c>
      <c r="AU434" s="13"/>
      <c r="AV434" s="14" t="s">
        <v>167</v>
      </c>
      <c r="AW434" s="13"/>
      <c r="AX434" s="14" t="s">
        <v>155</v>
      </c>
      <c r="AY434" s="13"/>
      <c r="AZ434" s="14">
        <v>5625.0</v>
      </c>
      <c r="BA434" s="13"/>
    </row>
    <row r="435">
      <c r="A435" s="11" t="s">
        <v>2197</v>
      </c>
      <c r="B435" s="11">
        <v>3457.0</v>
      </c>
      <c r="C435" s="12" t="b">
        <v>0</v>
      </c>
      <c r="D435" s="12" t="b">
        <v>1</v>
      </c>
      <c r="E435" s="12" t="b">
        <v>0</v>
      </c>
      <c r="F435" s="12" t="b">
        <v>0</v>
      </c>
      <c r="G435" s="12" t="b">
        <v>0</v>
      </c>
      <c r="H435" s="12" t="b">
        <v>0</v>
      </c>
      <c r="I435" s="13"/>
      <c r="J435" s="13"/>
      <c r="K435" s="12" t="b">
        <v>0</v>
      </c>
      <c r="L435" s="14" t="s">
        <v>2061</v>
      </c>
      <c r="M435" s="11" t="s">
        <v>189</v>
      </c>
      <c r="N435" s="11" t="s">
        <v>2198</v>
      </c>
      <c r="O435" s="11" t="s">
        <v>2193</v>
      </c>
      <c r="P435" s="11" t="s">
        <v>2063</v>
      </c>
      <c r="Q435" s="11" t="s">
        <v>2041</v>
      </c>
      <c r="R435" s="11" t="s">
        <v>2194</v>
      </c>
      <c r="S435" s="11" t="s">
        <v>2054</v>
      </c>
      <c r="V435" s="13"/>
      <c r="W435" s="11" t="s">
        <v>2063</v>
      </c>
      <c r="Z435" s="13"/>
      <c r="AA435" s="11" t="s">
        <v>151</v>
      </c>
      <c r="AB435" s="13"/>
      <c r="AC435" s="13"/>
      <c r="AD435" s="11" t="s">
        <v>2194</v>
      </c>
      <c r="AE435" s="13"/>
      <c r="AF435" s="13"/>
      <c r="AG435" s="11" t="s">
        <v>152</v>
      </c>
      <c r="AH435" s="11" t="s">
        <v>2064</v>
      </c>
      <c r="AJ435" s="13"/>
      <c r="AK435" s="13"/>
      <c r="AL435" s="13"/>
      <c r="AM435" s="13"/>
      <c r="AN435" s="13"/>
      <c r="AO435" s="13"/>
      <c r="AP435" s="11" t="s">
        <v>2197</v>
      </c>
      <c r="AR435" s="13"/>
      <c r="AS435" s="13"/>
      <c r="AT435" s="12" t="b">
        <v>1</v>
      </c>
      <c r="AU435" s="13"/>
      <c r="AV435" s="14" t="s">
        <v>167</v>
      </c>
      <c r="AW435" s="13"/>
      <c r="AX435" s="14" t="s">
        <v>155</v>
      </c>
      <c r="AY435" s="13"/>
      <c r="AZ435" s="14">
        <v>5632.0</v>
      </c>
      <c r="BA435" s="13"/>
    </row>
    <row r="436">
      <c r="A436" s="11" t="s">
        <v>2199</v>
      </c>
      <c r="B436" s="11">
        <v>3458.0</v>
      </c>
      <c r="C436" s="12" t="b">
        <v>0</v>
      </c>
      <c r="D436" s="12" t="b">
        <v>1</v>
      </c>
      <c r="E436" s="12" t="b">
        <v>0</v>
      </c>
      <c r="F436" s="12" t="b">
        <v>0</v>
      </c>
      <c r="G436" s="12" t="b">
        <v>0</v>
      </c>
      <c r="H436" s="12" t="b">
        <v>0</v>
      </c>
      <c r="I436" s="13"/>
      <c r="J436" s="13"/>
      <c r="K436" s="12" t="b">
        <v>0</v>
      </c>
      <c r="L436" s="15">
        <v>44691.0</v>
      </c>
      <c r="M436" s="11" t="s">
        <v>189</v>
      </c>
      <c r="N436" s="11" t="s">
        <v>2200</v>
      </c>
      <c r="O436" s="11" t="s">
        <v>2193</v>
      </c>
      <c r="P436" s="11" t="s">
        <v>2067</v>
      </c>
      <c r="Q436" s="11" t="s">
        <v>2041</v>
      </c>
      <c r="R436" s="11" t="s">
        <v>2194</v>
      </c>
      <c r="S436" s="11" t="s">
        <v>2054</v>
      </c>
      <c r="V436" s="13"/>
      <c r="W436" s="11" t="s">
        <v>2067</v>
      </c>
      <c r="Z436" s="13"/>
      <c r="AA436" s="11" t="s">
        <v>151</v>
      </c>
      <c r="AB436" s="13"/>
      <c r="AC436" s="13"/>
      <c r="AD436" s="11" t="s">
        <v>2194</v>
      </c>
      <c r="AE436" s="13"/>
      <c r="AF436" s="13"/>
      <c r="AG436" s="11" t="s">
        <v>152</v>
      </c>
      <c r="AH436" s="11" t="s">
        <v>2068</v>
      </c>
      <c r="AJ436" s="13"/>
      <c r="AK436" s="13"/>
      <c r="AL436" s="13"/>
      <c r="AM436" s="13"/>
      <c r="AN436" s="13"/>
      <c r="AO436" s="13"/>
      <c r="AP436" s="11" t="s">
        <v>2199</v>
      </c>
      <c r="AR436" s="13"/>
      <c r="AS436" s="13"/>
      <c r="AT436" s="12" t="b">
        <v>1</v>
      </c>
      <c r="AU436" s="13"/>
      <c r="AV436" s="14" t="s">
        <v>167</v>
      </c>
      <c r="AW436" s="13"/>
      <c r="AX436" s="14" t="s">
        <v>155</v>
      </c>
      <c r="AY436" s="13"/>
      <c r="AZ436" s="14">
        <v>5634.0</v>
      </c>
      <c r="BA436" s="13"/>
    </row>
    <row r="437">
      <c r="A437" s="11" t="s">
        <v>2201</v>
      </c>
      <c r="B437" s="11">
        <v>3459.0</v>
      </c>
      <c r="C437" s="12" t="b">
        <v>0</v>
      </c>
      <c r="D437" s="12" t="b">
        <v>1</v>
      </c>
      <c r="E437" s="12" t="b">
        <v>0</v>
      </c>
      <c r="F437" s="12" t="b">
        <v>0</v>
      </c>
      <c r="G437" s="12" t="b">
        <v>0</v>
      </c>
      <c r="H437" s="12" t="b">
        <v>0</v>
      </c>
      <c r="I437" s="13"/>
      <c r="J437" s="13"/>
      <c r="K437" s="12" t="b">
        <v>0</v>
      </c>
      <c r="L437" s="15">
        <v>44782.0</v>
      </c>
      <c r="M437" s="11" t="s">
        <v>189</v>
      </c>
      <c r="N437" s="11" t="s">
        <v>2202</v>
      </c>
      <c r="O437" s="11" t="s">
        <v>2203</v>
      </c>
      <c r="P437" s="11" t="s">
        <v>2040</v>
      </c>
      <c r="Q437" s="11" t="s">
        <v>2041</v>
      </c>
      <c r="R437" s="11" t="s">
        <v>2204</v>
      </c>
      <c r="S437" s="11" t="s">
        <v>2054</v>
      </c>
      <c r="V437" s="13"/>
      <c r="W437" s="11" t="s">
        <v>2040</v>
      </c>
      <c r="Z437" s="13"/>
      <c r="AA437" s="11" t="s">
        <v>151</v>
      </c>
      <c r="AB437" s="13"/>
      <c r="AC437" s="13"/>
      <c r="AD437" s="11" t="s">
        <v>2204</v>
      </c>
      <c r="AE437" s="13"/>
      <c r="AF437" s="13"/>
      <c r="AG437" s="11" t="s">
        <v>152</v>
      </c>
      <c r="AH437" s="11" t="s">
        <v>2044</v>
      </c>
      <c r="AJ437" s="13"/>
      <c r="AK437" s="13"/>
      <c r="AL437" s="13"/>
      <c r="AM437" s="13"/>
      <c r="AN437" s="11" t="s">
        <v>154</v>
      </c>
      <c r="AO437" s="13"/>
      <c r="AP437" s="11" t="s">
        <v>2201</v>
      </c>
      <c r="AR437" s="13"/>
      <c r="AS437" s="13"/>
      <c r="AT437" s="12" t="b">
        <v>1</v>
      </c>
      <c r="AU437" s="13"/>
      <c r="AV437" s="14" t="s">
        <v>167</v>
      </c>
      <c r="AW437" s="13"/>
      <c r="AX437" s="14" t="s">
        <v>155</v>
      </c>
      <c r="AY437" s="13"/>
      <c r="AZ437" s="14">
        <v>5627.0</v>
      </c>
      <c r="BA437" s="13"/>
    </row>
    <row r="438">
      <c r="A438" s="11" t="s">
        <v>2205</v>
      </c>
      <c r="B438" s="11">
        <v>3460.0</v>
      </c>
      <c r="C438" s="12" t="b">
        <v>0</v>
      </c>
      <c r="D438" s="12" t="b">
        <v>1</v>
      </c>
      <c r="E438" s="12" t="b">
        <v>0</v>
      </c>
      <c r="F438" s="12" t="b">
        <v>0</v>
      </c>
      <c r="G438" s="12" t="b">
        <v>0</v>
      </c>
      <c r="H438" s="12" t="b">
        <v>0</v>
      </c>
      <c r="I438" s="13"/>
      <c r="J438" s="13"/>
      <c r="K438" s="12" t="b">
        <v>0</v>
      </c>
      <c r="L438" s="14" t="s">
        <v>2056</v>
      </c>
      <c r="M438" s="11" t="s">
        <v>189</v>
      </c>
      <c r="N438" s="11" t="s">
        <v>2206</v>
      </c>
      <c r="O438" s="11" t="s">
        <v>2203</v>
      </c>
      <c r="P438" s="11" t="s">
        <v>2058</v>
      </c>
      <c r="Q438" s="11" t="s">
        <v>2041</v>
      </c>
      <c r="R438" s="11" t="s">
        <v>2204</v>
      </c>
      <c r="S438" s="11" t="s">
        <v>2054</v>
      </c>
      <c r="V438" s="13"/>
      <c r="W438" s="11" t="s">
        <v>2058</v>
      </c>
      <c r="Z438" s="13"/>
      <c r="AA438" s="11" t="s">
        <v>151</v>
      </c>
      <c r="AB438" s="13"/>
      <c r="AC438" s="13"/>
      <c r="AD438" s="11" t="s">
        <v>2204</v>
      </c>
      <c r="AE438" s="13"/>
      <c r="AF438" s="13"/>
      <c r="AG438" s="11" t="s">
        <v>152</v>
      </c>
      <c r="AH438" s="11" t="s">
        <v>2059</v>
      </c>
      <c r="AJ438" s="13"/>
      <c r="AK438" s="13"/>
      <c r="AL438" s="13"/>
      <c r="AM438" s="13"/>
      <c r="AN438" s="13"/>
      <c r="AO438" s="13"/>
      <c r="AP438" s="11" t="s">
        <v>2205</v>
      </c>
      <c r="AR438" s="13"/>
      <c r="AS438" s="13"/>
      <c r="AT438" s="12" t="b">
        <v>1</v>
      </c>
      <c r="AU438" s="13"/>
      <c r="AV438" s="14" t="s">
        <v>167</v>
      </c>
      <c r="AW438" s="13"/>
      <c r="AX438" s="14" t="s">
        <v>155</v>
      </c>
      <c r="AY438" s="13"/>
      <c r="AZ438" s="14">
        <v>5635.0</v>
      </c>
      <c r="BA438" s="13"/>
    </row>
    <row r="439">
      <c r="A439" s="11" t="s">
        <v>2207</v>
      </c>
      <c r="B439" s="11">
        <v>3461.0</v>
      </c>
      <c r="C439" s="12" t="b">
        <v>0</v>
      </c>
      <c r="D439" s="12" t="b">
        <v>1</v>
      </c>
      <c r="E439" s="12" t="b">
        <v>0</v>
      </c>
      <c r="F439" s="12" t="b">
        <v>0</v>
      </c>
      <c r="G439" s="12" t="b">
        <v>0</v>
      </c>
      <c r="H439" s="12" t="b">
        <v>0</v>
      </c>
      <c r="I439" s="13"/>
      <c r="J439" s="13"/>
      <c r="K439" s="12" t="b">
        <v>0</v>
      </c>
      <c r="L439" s="14" t="s">
        <v>2061</v>
      </c>
      <c r="M439" s="11" t="s">
        <v>189</v>
      </c>
      <c r="N439" s="11" t="s">
        <v>2208</v>
      </c>
      <c r="O439" s="11" t="s">
        <v>2203</v>
      </c>
      <c r="P439" s="11" t="s">
        <v>2063</v>
      </c>
      <c r="Q439" s="11" t="s">
        <v>2041</v>
      </c>
      <c r="R439" s="11" t="s">
        <v>2204</v>
      </c>
      <c r="S439" s="11" t="s">
        <v>2054</v>
      </c>
      <c r="V439" s="13"/>
      <c r="W439" s="11" t="s">
        <v>2063</v>
      </c>
      <c r="Z439" s="13"/>
      <c r="AA439" s="11" t="s">
        <v>151</v>
      </c>
      <c r="AB439" s="13"/>
      <c r="AC439" s="13"/>
      <c r="AD439" s="11" t="s">
        <v>2204</v>
      </c>
      <c r="AE439" s="13"/>
      <c r="AF439" s="13"/>
      <c r="AG439" s="11" t="s">
        <v>152</v>
      </c>
      <c r="AH439" s="11" t="s">
        <v>2064</v>
      </c>
      <c r="AJ439" s="13"/>
      <c r="AK439" s="13"/>
      <c r="AL439" s="13"/>
      <c r="AM439" s="13"/>
      <c r="AN439" s="13"/>
      <c r="AO439" s="13"/>
      <c r="AP439" s="11" t="s">
        <v>2207</v>
      </c>
      <c r="AR439" s="13"/>
      <c r="AS439" s="13"/>
      <c r="AT439" s="12" t="b">
        <v>1</v>
      </c>
      <c r="AU439" s="13"/>
      <c r="AV439" s="14" t="s">
        <v>167</v>
      </c>
      <c r="AW439" s="13"/>
      <c r="AX439" s="14" t="s">
        <v>155</v>
      </c>
      <c r="AY439" s="13"/>
      <c r="AZ439" s="14">
        <v>5623.0</v>
      </c>
      <c r="BA439" s="13"/>
    </row>
    <row r="440">
      <c r="A440" s="11" t="s">
        <v>2209</v>
      </c>
      <c r="B440" s="11">
        <v>3462.0</v>
      </c>
      <c r="C440" s="12" t="b">
        <v>0</v>
      </c>
      <c r="D440" s="12" t="b">
        <v>1</v>
      </c>
      <c r="E440" s="12" t="b">
        <v>0</v>
      </c>
      <c r="F440" s="12" t="b">
        <v>0</v>
      </c>
      <c r="G440" s="12" t="b">
        <v>0</v>
      </c>
      <c r="H440" s="12" t="b">
        <v>0</v>
      </c>
      <c r="I440" s="13"/>
      <c r="J440" s="13"/>
      <c r="K440" s="12" t="b">
        <v>0</v>
      </c>
      <c r="L440" s="15">
        <v>44691.0</v>
      </c>
      <c r="M440" s="11" t="s">
        <v>189</v>
      </c>
      <c r="N440" s="11" t="s">
        <v>2210</v>
      </c>
      <c r="O440" s="11" t="s">
        <v>2203</v>
      </c>
      <c r="P440" s="11" t="s">
        <v>2067</v>
      </c>
      <c r="Q440" s="11" t="s">
        <v>2041</v>
      </c>
      <c r="R440" s="11" t="s">
        <v>2204</v>
      </c>
      <c r="S440" s="11" t="s">
        <v>2054</v>
      </c>
      <c r="V440" s="13"/>
      <c r="W440" s="11" t="s">
        <v>2067</v>
      </c>
      <c r="Z440" s="13"/>
      <c r="AA440" s="11" t="s">
        <v>151</v>
      </c>
      <c r="AB440" s="13"/>
      <c r="AC440" s="13"/>
      <c r="AD440" s="11" t="s">
        <v>2204</v>
      </c>
      <c r="AE440" s="13"/>
      <c r="AF440" s="13"/>
      <c r="AG440" s="11" t="s">
        <v>152</v>
      </c>
      <c r="AH440" s="11" t="s">
        <v>2068</v>
      </c>
      <c r="AJ440" s="13"/>
      <c r="AK440" s="13"/>
      <c r="AL440" s="13"/>
      <c r="AM440" s="13"/>
      <c r="AN440" s="13"/>
      <c r="AO440" s="13"/>
      <c r="AP440" s="11" t="s">
        <v>2209</v>
      </c>
      <c r="AR440" s="13"/>
      <c r="AS440" s="13"/>
      <c r="AT440" s="12" t="b">
        <v>1</v>
      </c>
      <c r="AU440" s="13"/>
      <c r="AV440" s="14" t="s">
        <v>167</v>
      </c>
      <c r="AW440" s="13"/>
      <c r="AX440" s="14" t="s">
        <v>155</v>
      </c>
      <c r="AY440" s="13"/>
      <c r="AZ440" s="14">
        <v>5636.0</v>
      </c>
      <c r="BA440" s="13"/>
    </row>
    <row r="441">
      <c r="A441" s="11" t="s">
        <v>2211</v>
      </c>
      <c r="B441" s="11">
        <v>3463.0</v>
      </c>
      <c r="C441" s="12" t="b">
        <v>0</v>
      </c>
      <c r="D441" s="12" t="b">
        <v>0</v>
      </c>
      <c r="E441" s="12" t="b">
        <v>0</v>
      </c>
      <c r="F441" s="12" t="b">
        <v>0</v>
      </c>
      <c r="G441" s="12" t="b">
        <v>0</v>
      </c>
      <c r="H441" s="12" t="b">
        <v>0</v>
      </c>
      <c r="I441" s="13"/>
      <c r="J441" s="13"/>
      <c r="K441" s="12" t="b">
        <v>0</v>
      </c>
      <c r="L441" s="14" t="s">
        <v>2212</v>
      </c>
      <c r="M441" s="11" t="s">
        <v>189</v>
      </c>
      <c r="N441" s="11" t="s">
        <v>2213</v>
      </c>
      <c r="O441" s="11" t="s">
        <v>2214</v>
      </c>
      <c r="P441" s="11" t="s">
        <v>2215</v>
      </c>
      <c r="Q441" s="11" t="s">
        <v>2041</v>
      </c>
      <c r="R441" s="11" t="s">
        <v>2216</v>
      </c>
      <c r="S441" s="11" t="s">
        <v>2217</v>
      </c>
      <c r="U441" s="13"/>
      <c r="V441" s="13"/>
      <c r="W441" s="11" t="s">
        <v>2215</v>
      </c>
      <c r="Z441" s="13"/>
      <c r="AA441" s="11" t="s">
        <v>215</v>
      </c>
      <c r="AB441" s="13"/>
      <c r="AC441" s="13"/>
      <c r="AD441" s="11" t="s">
        <v>2216</v>
      </c>
      <c r="AF441" s="13"/>
      <c r="AG441" s="11" t="s">
        <v>152</v>
      </c>
      <c r="AH441" s="11" t="s">
        <v>2218</v>
      </c>
      <c r="AJ441" s="13"/>
      <c r="AK441" s="13"/>
      <c r="AL441" s="13"/>
      <c r="AM441" s="13"/>
      <c r="AN441" s="13"/>
      <c r="AO441" s="13"/>
      <c r="AP441" s="11" t="s">
        <v>2211</v>
      </c>
      <c r="AR441" s="13"/>
      <c r="AS441" s="13"/>
      <c r="AT441" s="12" t="b">
        <v>1</v>
      </c>
      <c r="AU441" s="13"/>
      <c r="AV441" s="14" t="s">
        <v>167</v>
      </c>
      <c r="AW441" s="13"/>
      <c r="AX441" s="14" t="s">
        <v>155</v>
      </c>
      <c r="AY441" s="13"/>
      <c r="AZ441" s="14">
        <v>5637.0</v>
      </c>
      <c r="BA441" s="13"/>
    </row>
    <row r="442">
      <c r="A442" s="11" t="s">
        <v>2219</v>
      </c>
      <c r="B442" s="11">
        <v>3464.0</v>
      </c>
      <c r="C442" s="12" t="b">
        <v>0</v>
      </c>
      <c r="D442" s="12" t="b">
        <v>0</v>
      </c>
      <c r="E442" s="12" t="b">
        <v>0</v>
      </c>
      <c r="F442" s="12" t="b">
        <v>0</v>
      </c>
      <c r="G442" s="12" t="b">
        <v>0</v>
      </c>
      <c r="H442" s="12" t="b">
        <v>0</v>
      </c>
      <c r="I442" s="13"/>
      <c r="J442" s="13"/>
      <c r="K442" s="12" t="b">
        <v>0</v>
      </c>
      <c r="L442" s="14" t="s">
        <v>2220</v>
      </c>
      <c r="M442" s="11" t="s">
        <v>189</v>
      </c>
      <c r="N442" s="11" t="s">
        <v>2221</v>
      </c>
      <c r="O442" s="11" t="s">
        <v>2214</v>
      </c>
      <c r="P442" s="11" t="s">
        <v>2222</v>
      </c>
      <c r="Q442" s="11" t="s">
        <v>2041</v>
      </c>
      <c r="R442" s="11" t="s">
        <v>2216</v>
      </c>
      <c r="S442" s="11" t="s">
        <v>2217</v>
      </c>
      <c r="U442" s="13"/>
      <c r="V442" s="13"/>
      <c r="W442" s="11" t="s">
        <v>2222</v>
      </c>
      <c r="Z442" s="13"/>
      <c r="AA442" s="11" t="s">
        <v>215</v>
      </c>
      <c r="AB442" s="13"/>
      <c r="AC442" s="13"/>
      <c r="AD442" s="11" t="s">
        <v>2216</v>
      </c>
      <c r="AF442" s="13"/>
      <c r="AG442" s="11" t="s">
        <v>152</v>
      </c>
      <c r="AH442" s="11" t="s">
        <v>2223</v>
      </c>
      <c r="AJ442" s="13"/>
      <c r="AK442" s="13"/>
      <c r="AL442" s="13"/>
      <c r="AM442" s="13"/>
      <c r="AN442" s="13"/>
      <c r="AO442" s="13"/>
      <c r="AP442" s="11" t="s">
        <v>2219</v>
      </c>
      <c r="AR442" s="13"/>
      <c r="AS442" s="13"/>
      <c r="AT442" s="12" t="b">
        <v>1</v>
      </c>
      <c r="AU442" s="13"/>
      <c r="AV442" s="14" t="s">
        <v>167</v>
      </c>
      <c r="AW442" s="13"/>
      <c r="AX442" s="14" t="s">
        <v>155</v>
      </c>
      <c r="AY442" s="13"/>
      <c r="AZ442" s="14">
        <v>5638.0</v>
      </c>
      <c r="BA442" s="13"/>
    </row>
    <row r="443">
      <c r="A443" s="11" t="s">
        <v>2224</v>
      </c>
      <c r="B443" s="11">
        <v>3465.0</v>
      </c>
      <c r="C443" s="12" t="b">
        <v>0</v>
      </c>
      <c r="D443" s="12" t="b">
        <v>0</v>
      </c>
      <c r="E443" s="12" t="b">
        <v>0</v>
      </c>
      <c r="F443" s="12" t="b">
        <v>0</v>
      </c>
      <c r="G443" s="12" t="b">
        <v>0</v>
      </c>
      <c r="H443" s="12" t="b">
        <v>0</v>
      </c>
      <c r="I443" s="13"/>
      <c r="J443" s="13"/>
      <c r="K443" s="12" t="b">
        <v>0</v>
      </c>
      <c r="L443" s="15">
        <v>44631.0</v>
      </c>
      <c r="M443" s="11" t="s">
        <v>189</v>
      </c>
      <c r="N443" s="11" t="s">
        <v>2225</v>
      </c>
      <c r="O443" s="11" t="s">
        <v>2214</v>
      </c>
      <c r="P443" s="11" t="s">
        <v>2226</v>
      </c>
      <c r="Q443" s="11" t="s">
        <v>2041</v>
      </c>
      <c r="R443" s="11" t="s">
        <v>2216</v>
      </c>
      <c r="S443" s="11" t="s">
        <v>2217</v>
      </c>
      <c r="U443" s="13"/>
      <c r="V443" s="13"/>
      <c r="W443" s="11" t="s">
        <v>2226</v>
      </c>
      <c r="Z443" s="13"/>
      <c r="AA443" s="11" t="s">
        <v>215</v>
      </c>
      <c r="AB443" s="13"/>
      <c r="AC443" s="13"/>
      <c r="AD443" s="11" t="s">
        <v>2216</v>
      </c>
      <c r="AF443" s="13"/>
      <c r="AG443" s="11" t="s">
        <v>152</v>
      </c>
      <c r="AH443" s="11" t="s">
        <v>2227</v>
      </c>
      <c r="AJ443" s="13"/>
      <c r="AK443" s="13"/>
      <c r="AL443" s="13"/>
      <c r="AM443" s="13"/>
      <c r="AN443" s="13"/>
      <c r="AO443" s="13"/>
      <c r="AP443" s="11" t="s">
        <v>2224</v>
      </c>
      <c r="AR443" s="13"/>
      <c r="AS443" s="13"/>
      <c r="AT443" s="12" t="b">
        <v>1</v>
      </c>
      <c r="AU443" s="13"/>
      <c r="AV443" s="14" t="s">
        <v>167</v>
      </c>
      <c r="AW443" s="13"/>
      <c r="AX443" s="14" t="s">
        <v>155</v>
      </c>
      <c r="AY443" s="13"/>
      <c r="AZ443" s="14">
        <v>5641.0</v>
      </c>
      <c r="BA443" s="13"/>
    </row>
    <row r="444">
      <c r="A444" s="11" t="s">
        <v>2228</v>
      </c>
      <c r="B444" s="11">
        <v>3466.0</v>
      </c>
      <c r="C444" s="12" t="b">
        <v>0</v>
      </c>
      <c r="D444" s="12" t="b">
        <v>0</v>
      </c>
      <c r="E444" s="12" t="b">
        <v>0</v>
      </c>
      <c r="F444" s="12" t="b">
        <v>0</v>
      </c>
      <c r="G444" s="12" t="b">
        <v>0</v>
      </c>
      <c r="H444" s="12" t="b">
        <v>0</v>
      </c>
      <c r="I444" s="13"/>
      <c r="J444" s="13"/>
      <c r="K444" s="12" t="b">
        <v>0</v>
      </c>
      <c r="L444" s="15">
        <v>44815.0</v>
      </c>
      <c r="M444" s="11" t="s">
        <v>189</v>
      </c>
      <c r="N444" s="11" t="s">
        <v>2229</v>
      </c>
      <c r="O444" s="11" t="s">
        <v>2214</v>
      </c>
      <c r="P444" s="11" t="s">
        <v>2230</v>
      </c>
      <c r="Q444" s="11" t="s">
        <v>2041</v>
      </c>
      <c r="R444" s="11" t="s">
        <v>2216</v>
      </c>
      <c r="S444" s="11" t="s">
        <v>2217</v>
      </c>
      <c r="U444" s="13"/>
      <c r="V444" s="13"/>
      <c r="W444" s="11" t="s">
        <v>2230</v>
      </c>
      <c r="Z444" s="13"/>
      <c r="AA444" s="11" t="s">
        <v>215</v>
      </c>
      <c r="AB444" s="13"/>
      <c r="AC444" s="13"/>
      <c r="AD444" s="11" t="s">
        <v>2216</v>
      </c>
      <c r="AF444" s="13"/>
      <c r="AG444" s="11" t="s">
        <v>152</v>
      </c>
      <c r="AH444" s="11" t="s">
        <v>2231</v>
      </c>
      <c r="AJ444" s="13"/>
      <c r="AK444" s="13"/>
      <c r="AL444" s="13"/>
      <c r="AM444" s="13"/>
      <c r="AN444" s="13"/>
      <c r="AO444" s="13"/>
      <c r="AP444" s="11" t="s">
        <v>2228</v>
      </c>
      <c r="AR444" s="13"/>
      <c r="AS444" s="13"/>
      <c r="AT444" s="12" t="b">
        <v>1</v>
      </c>
      <c r="AU444" s="13"/>
      <c r="AV444" s="14" t="s">
        <v>167</v>
      </c>
      <c r="AW444" s="13"/>
      <c r="AX444" s="14" t="s">
        <v>155</v>
      </c>
      <c r="AY444" s="13"/>
      <c r="AZ444" s="14">
        <v>5644.0</v>
      </c>
      <c r="BA444" s="13"/>
    </row>
    <row r="445">
      <c r="A445" s="11" t="s">
        <v>2232</v>
      </c>
      <c r="B445" s="11">
        <v>3467.0</v>
      </c>
      <c r="C445" s="12" t="b">
        <v>0</v>
      </c>
      <c r="D445" s="12" t="b">
        <v>1</v>
      </c>
      <c r="E445" s="12" t="b">
        <v>0</v>
      </c>
      <c r="F445" s="12" t="b">
        <v>0</v>
      </c>
      <c r="G445" s="12" t="b">
        <v>0</v>
      </c>
      <c r="H445" s="12" t="b">
        <v>0</v>
      </c>
      <c r="I445" s="13"/>
      <c r="J445" s="13"/>
      <c r="K445" s="12" t="b">
        <v>0</v>
      </c>
      <c r="L445" s="14" t="s">
        <v>2212</v>
      </c>
      <c r="M445" s="11" t="s">
        <v>189</v>
      </c>
      <c r="N445" s="11" t="s">
        <v>2233</v>
      </c>
      <c r="O445" s="11" t="s">
        <v>2234</v>
      </c>
      <c r="P445" s="11" t="s">
        <v>2215</v>
      </c>
      <c r="Q445" s="11" t="s">
        <v>2041</v>
      </c>
      <c r="R445" s="11" t="s">
        <v>2235</v>
      </c>
      <c r="S445" s="11" t="s">
        <v>2049</v>
      </c>
      <c r="V445" s="13"/>
      <c r="W445" s="11" t="s">
        <v>2215</v>
      </c>
      <c r="Z445" s="13"/>
      <c r="AA445" s="11" t="s">
        <v>151</v>
      </c>
      <c r="AB445" s="13"/>
      <c r="AC445" s="13"/>
      <c r="AD445" s="11" t="s">
        <v>2235</v>
      </c>
      <c r="AF445" s="13"/>
      <c r="AG445" s="11" t="s">
        <v>152</v>
      </c>
      <c r="AH445" s="11" t="s">
        <v>2218</v>
      </c>
      <c r="AJ445" s="13"/>
      <c r="AK445" s="13"/>
      <c r="AL445" s="13"/>
      <c r="AM445" s="13"/>
      <c r="AN445" s="11" t="s">
        <v>154</v>
      </c>
      <c r="AO445" s="13"/>
      <c r="AP445" s="11" t="s">
        <v>2232</v>
      </c>
      <c r="AR445" s="13"/>
      <c r="AS445" s="11" t="s">
        <v>154</v>
      </c>
      <c r="AT445" s="12" t="b">
        <v>1</v>
      </c>
      <c r="AU445" s="13"/>
      <c r="AV445" s="14" t="s">
        <v>167</v>
      </c>
      <c r="AW445" s="13"/>
      <c r="AX445" s="14" t="s">
        <v>155</v>
      </c>
      <c r="AY445" s="13"/>
      <c r="AZ445" s="14">
        <v>5645.0</v>
      </c>
      <c r="BA445" s="13"/>
    </row>
    <row r="446">
      <c r="A446" s="11" t="s">
        <v>2236</v>
      </c>
      <c r="B446" s="11">
        <v>3468.0</v>
      </c>
      <c r="C446" s="12" t="b">
        <v>0</v>
      </c>
      <c r="D446" s="12" t="b">
        <v>0</v>
      </c>
      <c r="E446" s="12" t="b">
        <v>0</v>
      </c>
      <c r="F446" s="12" t="b">
        <v>0</v>
      </c>
      <c r="G446" s="12" t="b">
        <v>0</v>
      </c>
      <c r="H446" s="12" t="b">
        <v>0</v>
      </c>
      <c r="I446" s="13"/>
      <c r="J446" s="13"/>
      <c r="K446" s="12" t="b">
        <v>0</v>
      </c>
      <c r="L446" s="14" t="s">
        <v>2220</v>
      </c>
      <c r="M446" s="11" t="s">
        <v>189</v>
      </c>
      <c r="N446" s="11" t="s">
        <v>2237</v>
      </c>
      <c r="O446" s="11" t="s">
        <v>2234</v>
      </c>
      <c r="P446" s="11" t="s">
        <v>2222</v>
      </c>
      <c r="Q446" s="11" t="s">
        <v>2041</v>
      </c>
      <c r="R446" s="11" t="s">
        <v>2235</v>
      </c>
      <c r="S446" s="11" t="s">
        <v>2049</v>
      </c>
      <c r="V446" s="13"/>
      <c r="W446" s="11" t="s">
        <v>2222</v>
      </c>
      <c r="Z446" s="13"/>
      <c r="AA446" s="11" t="s">
        <v>151</v>
      </c>
      <c r="AB446" s="13"/>
      <c r="AC446" s="13"/>
      <c r="AD446" s="11" t="s">
        <v>2235</v>
      </c>
      <c r="AF446" s="13"/>
      <c r="AG446" s="11" t="s">
        <v>152</v>
      </c>
      <c r="AH446" s="11" t="s">
        <v>2223</v>
      </c>
      <c r="AJ446" s="13"/>
      <c r="AK446" s="13"/>
      <c r="AL446" s="13"/>
      <c r="AM446" s="13"/>
      <c r="AN446" s="11" t="s">
        <v>154</v>
      </c>
      <c r="AO446" s="13"/>
      <c r="AP446" s="11" t="s">
        <v>2236</v>
      </c>
      <c r="AR446" s="13"/>
      <c r="AS446" s="11" t="s">
        <v>154</v>
      </c>
      <c r="AT446" s="12" t="b">
        <v>1</v>
      </c>
      <c r="AU446" s="13"/>
      <c r="AV446" s="14" t="s">
        <v>167</v>
      </c>
      <c r="AW446" s="13"/>
      <c r="AX446" s="14" t="s">
        <v>155</v>
      </c>
      <c r="AY446" s="13"/>
      <c r="AZ446" s="14">
        <v>5647.0</v>
      </c>
      <c r="BA446" s="13"/>
    </row>
    <row r="447">
      <c r="A447" s="11" t="s">
        <v>2238</v>
      </c>
      <c r="B447" s="11">
        <v>3469.0</v>
      </c>
      <c r="C447" s="12" t="b">
        <v>0</v>
      </c>
      <c r="D447" s="12" t="b">
        <v>1</v>
      </c>
      <c r="E447" s="12" t="b">
        <v>0</v>
      </c>
      <c r="F447" s="12" t="b">
        <v>0</v>
      </c>
      <c r="G447" s="12" t="b">
        <v>0</v>
      </c>
      <c r="H447" s="12" t="b">
        <v>0</v>
      </c>
      <c r="I447" s="13"/>
      <c r="J447" s="13"/>
      <c r="K447" s="12" t="b">
        <v>0</v>
      </c>
      <c r="L447" s="15">
        <v>44631.0</v>
      </c>
      <c r="M447" s="11" t="s">
        <v>189</v>
      </c>
      <c r="N447" s="11" t="s">
        <v>2239</v>
      </c>
      <c r="O447" s="11" t="s">
        <v>2234</v>
      </c>
      <c r="P447" s="11" t="s">
        <v>2226</v>
      </c>
      <c r="Q447" s="11" t="s">
        <v>2041</v>
      </c>
      <c r="R447" s="11" t="s">
        <v>2235</v>
      </c>
      <c r="S447" s="11" t="s">
        <v>2049</v>
      </c>
      <c r="V447" s="13"/>
      <c r="W447" s="11" t="s">
        <v>2226</v>
      </c>
      <c r="Z447" s="13"/>
      <c r="AA447" s="11" t="s">
        <v>151</v>
      </c>
      <c r="AB447" s="13"/>
      <c r="AC447" s="13"/>
      <c r="AD447" s="11" t="s">
        <v>2235</v>
      </c>
      <c r="AF447" s="13"/>
      <c r="AG447" s="11" t="s">
        <v>152</v>
      </c>
      <c r="AH447" s="11" t="s">
        <v>2227</v>
      </c>
      <c r="AJ447" s="13"/>
      <c r="AK447" s="13"/>
      <c r="AL447" s="13"/>
      <c r="AM447" s="13"/>
      <c r="AN447" s="11" t="s">
        <v>154</v>
      </c>
      <c r="AO447" s="13"/>
      <c r="AP447" s="11" t="s">
        <v>2238</v>
      </c>
      <c r="AR447" s="13"/>
      <c r="AS447" s="11" t="s">
        <v>154</v>
      </c>
      <c r="AT447" s="12" t="b">
        <v>1</v>
      </c>
      <c r="AU447" s="13"/>
      <c r="AV447" s="14" t="s">
        <v>167</v>
      </c>
      <c r="AW447" s="13"/>
      <c r="AX447" s="14" t="s">
        <v>155</v>
      </c>
      <c r="AY447" s="13"/>
      <c r="AZ447" s="14">
        <v>5642.0</v>
      </c>
      <c r="BA447" s="13"/>
    </row>
    <row r="448">
      <c r="A448" s="11" t="s">
        <v>2240</v>
      </c>
      <c r="B448" s="11">
        <v>3470.0</v>
      </c>
      <c r="C448" s="12" t="b">
        <v>0</v>
      </c>
      <c r="D448" s="12" t="b">
        <v>1</v>
      </c>
      <c r="E448" s="12" t="b">
        <v>0</v>
      </c>
      <c r="F448" s="12" t="b">
        <v>0</v>
      </c>
      <c r="G448" s="12" t="b">
        <v>0</v>
      </c>
      <c r="H448" s="12" t="b">
        <v>0</v>
      </c>
      <c r="I448" s="13"/>
      <c r="J448" s="13"/>
      <c r="K448" s="12" t="b">
        <v>0</v>
      </c>
      <c r="L448" s="15">
        <v>44815.0</v>
      </c>
      <c r="M448" s="11" t="s">
        <v>189</v>
      </c>
      <c r="N448" s="11" t="s">
        <v>2241</v>
      </c>
      <c r="O448" s="11" t="s">
        <v>2234</v>
      </c>
      <c r="P448" s="11" t="s">
        <v>2230</v>
      </c>
      <c r="Q448" s="11" t="s">
        <v>2041</v>
      </c>
      <c r="R448" s="11" t="s">
        <v>2235</v>
      </c>
      <c r="S448" s="11" t="s">
        <v>2049</v>
      </c>
      <c r="V448" s="13"/>
      <c r="W448" s="11" t="s">
        <v>2230</v>
      </c>
      <c r="Z448" s="13"/>
      <c r="AA448" s="11" t="s">
        <v>151</v>
      </c>
      <c r="AB448" s="13"/>
      <c r="AC448" s="13"/>
      <c r="AD448" s="11" t="s">
        <v>2235</v>
      </c>
      <c r="AF448" s="13"/>
      <c r="AG448" s="11" t="s">
        <v>152</v>
      </c>
      <c r="AH448" s="11" t="s">
        <v>2231</v>
      </c>
      <c r="AJ448" s="13"/>
      <c r="AK448" s="13"/>
      <c r="AL448" s="13"/>
      <c r="AM448" s="13"/>
      <c r="AN448" s="13"/>
      <c r="AO448" s="13"/>
      <c r="AP448" s="11" t="s">
        <v>2240</v>
      </c>
      <c r="AR448" s="13"/>
      <c r="AS448" s="13"/>
      <c r="AT448" s="12" t="b">
        <v>1</v>
      </c>
      <c r="AU448" s="13"/>
      <c r="AV448" s="14" t="s">
        <v>167</v>
      </c>
      <c r="AW448" s="13"/>
      <c r="AX448" s="14" t="s">
        <v>155</v>
      </c>
      <c r="AY448" s="13"/>
      <c r="AZ448" s="14">
        <v>5648.0</v>
      </c>
      <c r="BA448" s="13"/>
    </row>
    <row r="449">
      <c r="A449" s="11" t="s">
        <v>2242</v>
      </c>
      <c r="B449" s="11">
        <v>3471.0</v>
      </c>
      <c r="C449" s="12" t="b">
        <v>0</v>
      </c>
      <c r="D449" s="12" t="b">
        <v>1</v>
      </c>
      <c r="E449" s="12" t="b">
        <v>0</v>
      </c>
      <c r="F449" s="12" t="b">
        <v>0</v>
      </c>
      <c r="G449" s="12" t="b">
        <v>0</v>
      </c>
      <c r="H449" s="12" t="b">
        <v>0</v>
      </c>
      <c r="I449" s="13"/>
      <c r="J449" s="13"/>
      <c r="K449" s="12" t="b">
        <v>0</v>
      </c>
      <c r="L449" s="14" t="s">
        <v>2212</v>
      </c>
      <c r="M449" s="11" t="s">
        <v>189</v>
      </c>
      <c r="N449" s="11" t="s">
        <v>2243</v>
      </c>
      <c r="O449" s="11" t="s">
        <v>2244</v>
      </c>
      <c r="P449" s="11" t="s">
        <v>2215</v>
      </c>
      <c r="Q449" s="11" t="s">
        <v>2041</v>
      </c>
      <c r="R449" s="11" t="s">
        <v>2245</v>
      </c>
      <c r="S449" s="11" t="s">
        <v>2054</v>
      </c>
      <c r="V449" s="13"/>
      <c r="W449" s="11" t="s">
        <v>2215</v>
      </c>
      <c r="Z449" s="13"/>
      <c r="AA449" s="11" t="s">
        <v>151</v>
      </c>
      <c r="AB449" s="13"/>
      <c r="AC449" s="13"/>
      <c r="AD449" s="11" t="s">
        <v>2245</v>
      </c>
      <c r="AF449" s="13"/>
      <c r="AG449" s="11" t="s">
        <v>152</v>
      </c>
      <c r="AH449" s="11" t="s">
        <v>2218</v>
      </c>
      <c r="AJ449" s="13"/>
      <c r="AK449" s="13"/>
      <c r="AL449" s="13"/>
      <c r="AM449" s="13"/>
      <c r="AN449" s="11" t="s">
        <v>154</v>
      </c>
      <c r="AO449" s="13"/>
      <c r="AP449" s="11" t="s">
        <v>2242</v>
      </c>
      <c r="AR449" s="13"/>
      <c r="AS449" s="11" t="s">
        <v>154</v>
      </c>
      <c r="AT449" s="12" t="b">
        <v>1</v>
      </c>
      <c r="AU449" s="13"/>
      <c r="AV449" s="14" t="s">
        <v>167</v>
      </c>
      <c r="AW449" s="13"/>
      <c r="AX449" s="14" t="s">
        <v>155</v>
      </c>
      <c r="AY449" s="13"/>
      <c r="AZ449" s="14">
        <v>5649.0</v>
      </c>
      <c r="BA449" s="13"/>
    </row>
    <row r="450">
      <c r="A450" s="11" t="s">
        <v>2246</v>
      </c>
      <c r="B450" s="11">
        <v>3472.0</v>
      </c>
      <c r="C450" s="12" t="b">
        <v>0</v>
      </c>
      <c r="D450" s="12" t="b">
        <v>1</v>
      </c>
      <c r="E450" s="12" t="b">
        <v>0</v>
      </c>
      <c r="F450" s="12" t="b">
        <v>0</v>
      </c>
      <c r="G450" s="12" t="b">
        <v>0</v>
      </c>
      <c r="H450" s="12" t="b">
        <v>0</v>
      </c>
      <c r="I450" s="13"/>
      <c r="J450" s="13"/>
      <c r="K450" s="12" t="b">
        <v>0</v>
      </c>
      <c r="L450" s="14" t="s">
        <v>2220</v>
      </c>
      <c r="M450" s="11" t="s">
        <v>189</v>
      </c>
      <c r="N450" s="11" t="s">
        <v>2247</v>
      </c>
      <c r="O450" s="11" t="s">
        <v>2244</v>
      </c>
      <c r="P450" s="11" t="s">
        <v>2222</v>
      </c>
      <c r="Q450" s="11" t="s">
        <v>2041</v>
      </c>
      <c r="R450" s="11" t="s">
        <v>2245</v>
      </c>
      <c r="S450" s="11" t="s">
        <v>2054</v>
      </c>
      <c r="V450" s="13"/>
      <c r="W450" s="11" t="s">
        <v>2222</v>
      </c>
      <c r="Z450" s="13"/>
      <c r="AA450" s="11" t="s">
        <v>151</v>
      </c>
      <c r="AB450" s="13"/>
      <c r="AC450" s="13"/>
      <c r="AD450" s="11" t="s">
        <v>2245</v>
      </c>
      <c r="AF450" s="13"/>
      <c r="AG450" s="11" t="s">
        <v>152</v>
      </c>
      <c r="AH450" s="11" t="s">
        <v>2223</v>
      </c>
      <c r="AJ450" s="13"/>
      <c r="AK450" s="13"/>
      <c r="AL450" s="13"/>
      <c r="AM450" s="13"/>
      <c r="AN450" s="11" t="s">
        <v>154</v>
      </c>
      <c r="AO450" s="13"/>
      <c r="AP450" s="11" t="s">
        <v>2246</v>
      </c>
      <c r="AR450" s="13"/>
      <c r="AS450" s="11" t="s">
        <v>154</v>
      </c>
      <c r="AT450" s="12" t="b">
        <v>1</v>
      </c>
      <c r="AU450" s="13"/>
      <c r="AV450" s="14" t="s">
        <v>167</v>
      </c>
      <c r="AW450" s="13"/>
      <c r="AX450" s="14" t="s">
        <v>155</v>
      </c>
      <c r="AY450" s="13"/>
      <c r="AZ450" s="14">
        <v>5650.0</v>
      </c>
      <c r="BA450" s="13"/>
    </row>
    <row r="451">
      <c r="A451" s="11" t="s">
        <v>2248</v>
      </c>
      <c r="B451" s="11">
        <v>3473.0</v>
      </c>
      <c r="C451" s="12" t="b">
        <v>0</v>
      </c>
      <c r="D451" s="12" t="b">
        <v>1</v>
      </c>
      <c r="E451" s="12" t="b">
        <v>0</v>
      </c>
      <c r="F451" s="12" t="b">
        <v>0</v>
      </c>
      <c r="G451" s="12" t="b">
        <v>0</v>
      </c>
      <c r="H451" s="12" t="b">
        <v>0</v>
      </c>
      <c r="I451" s="13"/>
      <c r="J451" s="13"/>
      <c r="K451" s="12" t="b">
        <v>0</v>
      </c>
      <c r="L451" s="15">
        <v>44631.0</v>
      </c>
      <c r="M451" s="11" t="s">
        <v>189</v>
      </c>
      <c r="N451" s="11" t="s">
        <v>2249</v>
      </c>
      <c r="O451" s="11" t="s">
        <v>2244</v>
      </c>
      <c r="P451" s="11" t="s">
        <v>2226</v>
      </c>
      <c r="Q451" s="11" t="s">
        <v>2041</v>
      </c>
      <c r="R451" s="11" t="s">
        <v>2245</v>
      </c>
      <c r="S451" s="11" t="s">
        <v>2054</v>
      </c>
      <c r="V451" s="13"/>
      <c r="W451" s="11" t="s">
        <v>2226</v>
      </c>
      <c r="Z451" s="13"/>
      <c r="AA451" s="11" t="s">
        <v>151</v>
      </c>
      <c r="AB451" s="13"/>
      <c r="AC451" s="13"/>
      <c r="AD451" s="11" t="s">
        <v>2245</v>
      </c>
      <c r="AF451" s="13"/>
      <c r="AG451" s="11" t="s">
        <v>152</v>
      </c>
      <c r="AH451" s="11" t="s">
        <v>2227</v>
      </c>
      <c r="AJ451" s="13"/>
      <c r="AK451" s="13"/>
      <c r="AL451" s="13"/>
      <c r="AM451" s="13"/>
      <c r="AN451" s="11" t="s">
        <v>154</v>
      </c>
      <c r="AO451" s="13"/>
      <c r="AP451" s="11" t="s">
        <v>2248</v>
      </c>
      <c r="AR451" s="13"/>
      <c r="AS451" s="11" t="s">
        <v>154</v>
      </c>
      <c r="AT451" s="12" t="b">
        <v>1</v>
      </c>
      <c r="AU451" s="13"/>
      <c r="AV451" s="14" t="s">
        <v>167</v>
      </c>
      <c r="AW451" s="13"/>
      <c r="AX451" s="14" t="s">
        <v>155</v>
      </c>
      <c r="AY451" s="13"/>
      <c r="AZ451" s="14">
        <v>5651.0</v>
      </c>
      <c r="BA451" s="13"/>
    </row>
    <row r="452">
      <c r="A452" s="11" t="s">
        <v>2250</v>
      </c>
      <c r="B452" s="11">
        <v>3474.0</v>
      </c>
      <c r="C452" s="12" t="b">
        <v>0</v>
      </c>
      <c r="D452" s="12" t="b">
        <v>1</v>
      </c>
      <c r="E452" s="12" t="b">
        <v>0</v>
      </c>
      <c r="F452" s="12" t="b">
        <v>0</v>
      </c>
      <c r="G452" s="12" t="b">
        <v>0</v>
      </c>
      <c r="H452" s="12" t="b">
        <v>0</v>
      </c>
      <c r="I452" s="13"/>
      <c r="J452" s="13"/>
      <c r="K452" s="12" t="b">
        <v>0</v>
      </c>
      <c r="L452" s="15">
        <v>44815.0</v>
      </c>
      <c r="M452" s="11" t="s">
        <v>189</v>
      </c>
      <c r="N452" s="11" t="s">
        <v>2251</v>
      </c>
      <c r="O452" s="11" t="s">
        <v>2244</v>
      </c>
      <c r="P452" s="11" t="s">
        <v>2230</v>
      </c>
      <c r="Q452" s="11" t="s">
        <v>2041</v>
      </c>
      <c r="R452" s="11" t="s">
        <v>2245</v>
      </c>
      <c r="S452" s="11" t="s">
        <v>2054</v>
      </c>
      <c r="V452" s="13"/>
      <c r="W452" s="11" t="s">
        <v>2230</v>
      </c>
      <c r="Z452" s="13"/>
      <c r="AA452" s="11" t="s">
        <v>151</v>
      </c>
      <c r="AB452" s="13"/>
      <c r="AC452" s="13"/>
      <c r="AD452" s="11" t="s">
        <v>2245</v>
      </c>
      <c r="AF452" s="13"/>
      <c r="AG452" s="11" t="s">
        <v>152</v>
      </c>
      <c r="AH452" s="11" t="s">
        <v>2231</v>
      </c>
      <c r="AJ452" s="13"/>
      <c r="AK452" s="13"/>
      <c r="AL452" s="13"/>
      <c r="AM452" s="13"/>
      <c r="AN452" s="13"/>
      <c r="AO452" s="13"/>
      <c r="AP452" s="11" t="s">
        <v>2250</v>
      </c>
      <c r="AR452" s="13"/>
      <c r="AS452" s="13"/>
      <c r="AT452" s="12" t="b">
        <v>1</v>
      </c>
      <c r="AU452" s="13"/>
      <c r="AV452" s="14" t="s">
        <v>167</v>
      </c>
      <c r="AW452" s="13"/>
      <c r="AX452" s="14" t="s">
        <v>155</v>
      </c>
      <c r="AY452" s="13"/>
      <c r="AZ452" s="14">
        <v>5643.0</v>
      </c>
      <c r="BA452" s="13"/>
    </row>
    <row r="453">
      <c r="A453" s="11" t="s">
        <v>2252</v>
      </c>
      <c r="B453" s="11">
        <v>3475.0</v>
      </c>
      <c r="C453" s="12" t="b">
        <v>0</v>
      </c>
      <c r="D453" s="12" t="b">
        <v>1</v>
      </c>
      <c r="E453" s="12" t="b">
        <v>0</v>
      </c>
      <c r="F453" s="12" t="b">
        <v>0</v>
      </c>
      <c r="G453" s="12" t="b">
        <v>0</v>
      </c>
      <c r="H453" s="12" t="b">
        <v>0</v>
      </c>
      <c r="I453" s="13"/>
      <c r="J453" s="13"/>
      <c r="K453" s="12" t="b">
        <v>0</v>
      </c>
      <c r="L453" s="14" t="s">
        <v>2212</v>
      </c>
      <c r="M453" s="11" t="s">
        <v>189</v>
      </c>
      <c r="N453" s="11" t="s">
        <v>2253</v>
      </c>
      <c r="O453" s="11" t="s">
        <v>2254</v>
      </c>
      <c r="P453" s="11" t="s">
        <v>2215</v>
      </c>
      <c r="Q453" s="11" t="s">
        <v>2041</v>
      </c>
      <c r="R453" s="11" t="s">
        <v>2255</v>
      </c>
      <c r="S453" s="11" t="s">
        <v>2256</v>
      </c>
      <c r="W453" s="11" t="s">
        <v>2215</v>
      </c>
      <c r="Z453" s="13"/>
      <c r="AA453" s="11" t="s">
        <v>151</v>
      </c>
      <c r="AB453" s="13"/>
      <c r="AC453" s="13"/>
      <c r="AD453" s="11" t="s">
        <v>2255</v>
      </c>
      <c r="AE453" s="13"/>
      <c r="AF453" s="13"/>
      <c r="AG453" s="11" t="s">
        <v>152</v>
      </c>
      <c r="AH453" s="11" t="s">
        <v>2218</v>
      </c>
      <c r="AJ453" s="13"/>
      <c r="AK453" s="13"/>
      <c r="AL453" s="13"/>
      <c r="AM453" s="13"/>
      <c r="AN453" s="11" t="s">
        <v>154</v>
      </c>
      <c r="AO453" s="13"/>
      <c r="AP453" s="11" t="s">
        <v>2252</v>
      </c>
      <c r="AR453" s="13"/>
      <c r="AS453" s="11" t="s">
        <v>154</v>
      </c>
      <c r="AT453" s="12" t="b">
        <v>1</v>
      </c>
      <c r="AU453" s="13"/>
      <c r="AV453" s="14" t="s">
        <v>167</v>
      </c>
      <c r="AW453" s="13"/>
      <c r="AX453" s="14" t="s">
        <v>155</v>
      </c>
      <c r="AY453" s="13"/>
      <c r="AZ453" s="14">
        <v>5639.0</v>
      </c>
      <c r="BA453" s="13"/>
    </row>
    <row r="454">
      <c r="A454" s="11" t="s">
        <v>2257</v>
      </c>
      <c r="B454" s="11">
        <v>3476.0</v>
      </c>
      <c r="C454" s="12" t="b">
        <v>0</v>
      </c>
      <c r="D454" s="12" t="b">
        <v>1</v>
      </c>
      <c r="E454" s="12" t="b">
        <v>0</v>
      </c>
      <c r="F454" s="12" t="b">
        <v>0</v>
      </c>
      <c r="G454" s="12" t="b">
        <v>0</v>
      </c>
      <c r="H454" s="12" t="b">
        <v>0</v>
      </c>
      <c r="I454" s="13"/>
      <c r="J454" s="13"/>
      <c r="K454" s="12" t="b">
        <v>0</v>
      </c>
      <c r="L454" s="14" t="s">
        <v>2220</v>
      </c>
      <c r="M454" s="11" t="s">
        <v>189</v>
      </c>
      <c r="N454" s="11" t="s">
        <v>2258</v>
      </c>
      <c r="O454" s="11" t="s">
        <v>2254</v>
      </c>
      <c r="P454" s="11" t="s">
        <v>2222</v>
      </c>
      <c r="Q454" s="11" t="s">
        <v>2041</v>
      </c>
      <c r="R454" s="11" t="s">
        <v>2255</v>
      </c>
      <c r="S454" s="11" t="s">
        <v>2256</v>
      </c>
      <c r="W454" s="11" t="s">
        <v>2222</v>
      </c>
      <c r="Z454" s="13"/>
      <c r="AA454" s="11" t="s">
        <v>151</v>
      </c>
      <c r="AB454" s="13"/>
      <c r="AC454" s="13"/>
      <c r="AD454" s="11" t="s">
        <v>2255</v>
      </c>
      <c r="AE454" s="13"/>
      <c r="AF454" s="13"/>
      <c r="AG454" s="11" t="s">
        <v>152</v>
      </c>
      <c r="AH454" s="11" t="s">
        <v>2223</v>
      </c>
      <c r="AJ454" s="13"/>
      <c r="AK454" s="13"/>
      <c r="AL454" s="13"/>
      <c r="AM454" s="13"/>
      <c r="AN454" s="11" t="s">
        <v>154</v>
      </c>
      <c r="AO454" s="13"/>
      <c r="AP454" s="11" t="s">
        <v>2257</v>
      </c>
      <c r="AR454" s="13"/>
      <c r="AS454" s="11" t="s">
        <v>154</v>
      </c>
      <c r="AT454" s="12" t="b">
        <v>1</v>
      </c>
      <c r="AU454" s="13"/>
      <c r="AV454" s="14" t="s">
        <v>167</v>
      </c>
      <c r="AW454" s="13"/>
      <c r="AX454" s="14" t="s">
        <v>155</v>
      </c>
      <c r="AY454" s="13"/>
      <c r="AZ454" s="14">
        <v>5646.0</v>
      </c>
      <c r="BA454" s="13"/>
    </row>
    <row r="455">
      <c r="A455" s="11" t="s">
        <v>2259</v>
      </c>
      <c r="B455" s="11">
        <v>3477.0</v>
      </c>
      <c r="C455" s="12" t="b">
        <v>0</v>
      </c>
      <c r="D455" s="12" t="b">
        <v>1</v>
      </c>
      <c r="E455" s="12" t="b">
        <v>0</v>
      </c>
      <c r="F455" s="12" t="b">
        <v>0</v>
      </c>
      <c r="G455" s="12" t="b">
        <v>0</v>
      </c>
      <c r="H455" s="12" t="b">
        <v>0</v>
      </c>
      <c r="I455" s="13"/>
      <c r="J455" s="13"/>
      <c r="K455" s="12" t="b">
        <v>0</v>
      </c>
      <c r="L455" s="15">
        <v>44631.0</v>
      </c>
      <c r="M455" s="11" t="s">
        <v>189</v>
      </c>
      <c r="N455" s="11" t="s">
        <v>2260</v>
      </c>
      <c r="O455" s="11" t="s">
        <v>2254</v>
      </c>
      <c r="P455" s="11" t="s">
        <v>2226</v>
      </c>
      <c r="Q455" s="11" t="s">
        <v>2041</v>
      </c>
      <c r="R455" s="11" t="s">
        <v>2255</v>
      </c>
      <c r="S455" s="11" t="s">
        <v>2256</v>
      </c>
      <c r="W455" s="11" t="s">
        <v>2226</v>
      </c>
      <c r="Z455" s="13"/>
      <c r="AA455" s="11" t="s">
        <v>151</v>
      </c>
      <c r="AB455" s="13"/>
      <c r="AC455" s="13"/>
      <c r="AD455" s="11" t="s">
        <v>2255</v>
      </c>
      <c r="AE455" s="13"/>
      <c r="AF455" s="13"/>
      <c r="AG455" s="11" t="s">
        <v>152</v>
      </c>
      <c r="AH455" s="11" t="s">
        <v>2227</v>
      </c>
      <c r="AJ455" s="13"/>
      <c r="AK455" s="13"/>
      <c r="AL455" s="13"/>
      <c r="AM455" s="13"/>
      <c r="AN455" s="11" t="s">
        <v>154</v>
      </c>
      <c r="AO455" s="13"/>
      <c r="AP455" s="11" t="s">
        <v>2259</v>
      </c>
      <c r="AR455" s="13"/>
      <c r="AS455" s="11" t="s">
        <v>154</v>
      </c>
      <c r="AT455" s="12" t="b">
        <v>1</v>
      </c>
      <c r="AU455" s="13"/>
      <c r="AV455" s="14" t="s">
        <v>167</v>
      </c>
      <c r="AW455" s="13"/>
      <c r="AX455" s="14" t="s">
        <v>155</v>
      </c>
      <c r="AY455" s="13"/>
      <c r="AZ455" s="14">
        <v>5653.0</v>
      </c>
      <c r="BA455" s="13"/>
    </row>
    <row r="456">
      <c r="A456" s="11" t="s">
        <v>2261</v>
      </c>
      <c r="B456" s="11">
        <v>3478.0</v>
      </c>
      <c r="C456" s="12" t="b">
        <v>0</v>
      </c>
      <c r="D456" s="12" t="b">
        <v>1</v>
      </c>
      <c r="E456" s="12" t="b">
        <v>0</v>
      </c>
      <c r="F456" s="12" t="b">
        <v>0</v>
      </c>
      <c r="G456" s="12" t="b">
        <v>0</v>
      </c>
      <c r="H456" s="12" t="b">
        <v>0</v>
      </c>
      <c r="I456" s="13"/>
      <c r="J456" s="13"/>
      <c r="K456" s="12" t="b">
        <v>0</v>
      </c>
      <c r="L456" s="15">
        <v>44815.0</v>
      </c>
      <c r="M456" s="11" t="s">
        <v>189</v>
      </c>
      <c r="N456" s="11" t="s">
        <v>2262</v>
      </c>
      <c r="O456" s="11" t="s">
        <v>2254</v>
      </c>
      <c r="P456" s="11" t="s">
        <v>2230</v>
      </c>
      <c r="Q456" s="11" t="s">
        <v>2041</v>
      </c>
      <c r="R456" s="11" t="s">
        <v>2255</v>
      </c>
      <c r="S456" s="11" t="s">
        <v>2256</v>
      </c>
      <c r="W456" s="11" t="s">
        <v>2230</v>
      </c>
      <c r="Z456" s="13"/>
      <c r="AA456" s="11" t="s">
        <v>151</v>
      </c>
      <c r="AB456" s="13"/>
      <c r="AC456" s="13"/>
      <c r="AD456" s="11" t="s">
        <v>2255</v>
      </c>
      <c r="AE456" s="13"/>
      <c r="AF456" s="13"/>
      <c r="AG456" s="11" t="s">
        <v>152</v>
      </c>
      <c r="AH456" s="11" t="s">
        <v>2231</v>
      </c>
      <c r="AJ456" s="13"/>
      <c r="AK456" s="13"/>
      <c r="AL456" s="13"/>
      <c r="AM456" s="13"/>
      <c r="AN456" s="11" t="s">
        <v>154</v>
      </c>
      <c r="AO456" s="13"/>
      <c r="AP456" s="11" t="s">
        <v>2261</v>
      </c>
      <c r="AR456" s="13"/>
      <c r="AS456" s="11" t="s">
        <v>154</v>
      </c>
      <c r="AT456" s="12" t="b">
        <v>1</v>
      </c>
      <c r="AU456" s="13"/>
      <c r="AV456" s="14" t="s">
        <v>167</v>
      </c>
      <c r="AW456" s="13"/>
      <c r="AX456" s="14" t="s">
        <v>155</v>
      </c>
      <c r="AY456" s="13"/>
      <c r="AZ456" s="14">
        <v>5640.0</v>
      </c>
      <c r="BA456" s="13"/>
    </row>
    <row r="457">
      <c r="A457" s="11" t="s">
        <v>2263</v>
      </c>
      <c r="B457" s="11">
        <v>3479.0</v>
      </c>
      <c r="C457" s="12" t="b">
        <v>0</v>
      </c>
      <c r="D457" s="12" t="b">
        <v>1</v>
      </c>
      <c r="E457" s="12" t="b">
        <v>0</v>
      </c>
      <c r="F457" s="12" t="b">
        <v>0</v>
      </c>
      <c r="G457" s="12" t="b">
        <v>0</v>
      </c>
      <c r="H457" s="12" t="b">
        <v>0</v>
      </c>
      <c r="I457" s="13"/>
      <c r="J457" s="13"/>
      <c r="K457" s="12" t="b">
        <v>0</v>
      </c>
      <c r="L457" s="14" t="s">
        <v>2212</v>
      </c>
      <c r="M457" s="11" t="s">
        <v>189</v>
      </c>
      <c r="N457" s="11" t="s">
        <v>2264</v>
      </c>
      <c r="O457" s="11" t="s">
        <v>2265</v>
      </c>
      <c r="P457" s="11" t="s">
        <v>2215</v>
      </c>
      <c r="Q457" s="11" t="s">
        <v>2041</v>
      </c>
      <c r="R457" s="11" t="s">
        <v>2266</v>
      </c>
      <c r="S457" s="11" t="s">
        <v>2054</v>
      </c>
      <c r="V457" s="13"/>
      <c r="W457" s="11" t="s">
        <v>2215</v>
      </c>
      <c r="Z457" s="13"/>
      <c r="AA457" s="11" t="s">
        <v>151</v>
      </c>
      <c r="AB457" s="13"/>
      <c r="AC457" s="13"/>
      <c r="AD457" s="11" t="s">
        <v>2266</v>
      </c>
      <c r="AF457" s="13"/>
      <c r="AG457" s="11" t="s">
        <v>152</v>
      </c>
      <c r="AH457" s="11" t="s">
        <v>2218</v>
      </c>
      <c r="AJ457" s="13"/>
      <c r="AK457" s="13"/>
      <c r="AL457" s="13"/>
      <c r="AM457" s="13"/>
      <c r="AN457" s="11" t="s">
        <v>154</v>
      </c>
      <c r="AO457" s="13"/>
      <c r="AP457" s="11" t="s">
        <v>2263</v>
      </c>
      <c r="AR457" s="13"/>
      <c r="AS457" s="11" t="s">
        <v>154</v>
      </c>
      <c r="AT457" s="12" t="b">
        <v>1</v>
      </c>
      <c r="AU457" s="13"/>
      <c r="AV457" s="14" t="s">
        <v>167</v>
      </c>
      <c r="AW457" s="13"/>
      <c r="AX457" s="14" t="s">
        <v>155</v>
      </c>
      <c r="AY457" s="13"/>
      <c r="AZ457" s="14">
        <v>5654.0</v>
      </c>
      <c r="BA457" s="13"/>
    </row>
    <row r="458">
      <c r="A458" s="11" t="s">
        <v>2267</v>
      </c>
      <c r="B458" s="11">
        <v>3480.0</v>
      </c>
      <c r="C458" s="12" t="b">
        <v>0</v>
      </c>
      <c r="D458" s="12" t="b">
        <v>1</v>
      </c>
      <c r="E458" s="12" t="b">
        <v>0</v>
      </c>
      <c r="F458" s="12" t="b">
        <v>0</v>
      </c>
      <c r="G458" s="12" t="b">
        <v>0</v>
      </c>
      <c r="H458" s="12" t="b">
        <v>0</v>
      </c>
      <c r="I458" s="13"/>
      <c r="J458" s="13"/>
      <c r="K458" s="12" t="b">
        <v>0</v>
      </c>
      <c r="L458" s="14" t="s">
        <v>2220</v>
      </c>
      <c r="M458" s="11" t="s">
        <v>189</v>
      </c>
      <c r="N458" s="11" t="s">
        <v>2268</v>
      </c>
      <c r="O458" s="11" t="s">
        <v>2265</v>
      </c>
      <c r="P458" s="11" t="s">
        <v>2222</v>
      </c>
      <c r="Q458" s="11" t="s">
        <v>2041</v>
      </c>
      <c r="R458" s="11" t="s">
        <v>2266</v>
      </c>
      <c r="S458" s="11" t="s">
        <v>2054</v>
      </c>
      <c r="V458" s="13"/>
      <c r="W458" s="11" t="s">
        <v>2222</v>
      </c>
      <c r="Z458" s="13"/>
      <c r="AA458" s="11" t="s">
        <v>151</v>
      </c>
      <c r="AB458" s="13"/>
      <c r="AC458" s="13"/>
      <c r="AD458" s="11" t="s">
        <v>2266</v>
      </c>
      <c r="AF458" s="13"/>
      <c r="AG458" s="11" t="s">
        <v>152</v>
      </c>
      <c r="AH458" s="11" t="s">
        <v>2223</v>
      </c>
      <c r="AJ458" s="13"/>
      <c r="AK458" s="13"/>
      <c r="AL458" s="13"/>
      <c r="AM458" s="13"/>
      <c r="AN458" s="11" t="s">
        <v>154</v>
      </c>
      <c r="AO458" s="13"/>
      <c r="AP458" s="11" t="s">
        <v>2267</v>
      </c>
      <c r="AR458" s="13"/>
      <c r="AS458" s="11" t="s">
        <v>154</v>
      </c>
      <c r="AT458" s="12" t="b">
        <v>1</v>
      </c>
      <c r="AU458" s="13"/>
      <c r="AV458" s="14" t="s">
        <v>167</v>
      </c>
      <c r="AW458" s="13"/>
      <c r="AX458" s="14" t="s">
        <v>155</v>
      </c>
      <c r="AY458" s="13"/>
      <c r="AZ458" s="14">
        <v>5655.0</v>
      </c>
      <c r="BA458" s="13"/>
    </row>
    <row r="459">
      <c r="A459" s="11" t="s">
        <v>2269</v>
      </c>
      <c r="B459" s="11">
        <v>3481.0</v>
      </c>
      <c r="C459" s="12" t="b">
        <v>0</v>
      </c>
      <c r="D459" s="12" t="b">
        <v>1</v>
      </c>
      <c r="E459" s="12" t="b">
        <v>0</v>
      </c>
      <c r="F459" s="12" t="b">
        <v>0</v>
      </c>
      <c r="G459" s="12" t="b">
        <v>0</v>
      </c>
      <c r="H459" s="12" t="b">
        <v>0</v>
      </c>
      <c r="I459" s="13"/>
      <c r="J459" s="13"/>
      <c r="K459" s="12" t="b">
        <v>0</v>
      </c>
      <c r="L459" s="15">
        <v>44631.0</v>
      </c>
      <c r="M459" s="11" t="s">
        <v>189</v>
      </c>
      <c r="N459" s="11" t="s">
        <v>2270</v>
      </c>
      <c r="O459" s="11" t="s">
        <v>2265</v>
      </c>
      <c r="P459" s="11" t="s">
        <v>2226</v>
      </c>
      <c r="Q459" s="11" t="s">
        <v>2041</v>
      </c>
      <c r="R459" s="11" t="s">
        <v>2266</v>
      </c>
      <c r="S459" s="11" t="s">
        <v>2054</v>
      </c>
      <c r="V459" s="13"/>
      <c r="W459" s="11" t="s">
        <v>2226</v>
      </c>
      <c r="Z459" s="13"/>
      <c r="AA459" s="11" t="s">
        <v>151</v>
      </c>
      <c r="AB459" s="13"/>
      <c r="AC459" s="13"/>
      <c r="AD459" s="11" t="s">
        <v>2266</v>
      </c>
      <c r="AF459" s="13"/>
      <c r="AG459" s="11" t="s">
        <v>152</v>
      </c>
      <c r="AH459" s="11" t="s">
        <v>2227</v>
      </c>
      <c r="AJ459" s="13"/>
      <c r="AK459" s="13"/>
      <c r="AL459" s="13"/>
      <c r="AM459" s="13"/>
      <c r="AN459" s="11" t="s">
        <v>154</v>
      </c>
      <c r="AO459" s="13"/>
      <c r="AP459" s="11" t="s">
        <v>2269</v>
      </c>
      <c r="AR459" s="13"/>
      <c r="AS459" s="11" t="s">
        <v>154</v>
      </c>
      <c r="AT459" s="12" t="b">
        <v>1</v>
      </c>
      <c r="AU459" s="13"/>
      <c r="AV459" s="14" t="s">
        <v>167</v>
      </c>
      <c r="AW459" s="13"/>
      <c r="AX459" s="14" t="s">
        <v>155</v>
      </c>
      <c r="AY459" s="13"/>
      <c r="AZ459" s="14">
        <v>5652.0</v>
      </c>
      <c r="BA459" s="13"/>
    </row>
    <row r="460">
      <c r="A460" s="11" t="s">
        <v>2271</v>
      </c>
      <c r="B460" s="11">
        <v>3482.0</v>
      </c>
      <c r="C460" s="12" t="b">
        <v>0</v>
      </c>
      <c r="D460" s="12" t="b">
        <v>1</v>
      </c>
      <c r="E460" s="12" t="b">
        <v>0</v>
      </c>
      <c r="F460" s="12" t="b">
        <v>0</v>
      </c>
      <c r="G460" s="12" t="b">
        <v>0</v>
      </c>
      <c r="H460" s="12" t="b">
        <v>0</v>
      </c>
      <c r="I460" s="13"/>
      <c r="J460" s="13"/>
      <c r="K460" s="12" t="b">
        <v>0</v>
      </c>
      <c r="L460" s="15">
        <v>44815.0</v>
      </c>
      <c r="M460" s="11" t="s">
        <v>189</v>
      </c>
      <c r="N460" s="11" t="s">
        <v>2272</v>
      </c>
      <c r="O460" s="11" t="s">
        <v>2265</v>
      </c>
      <c r="P460" s="11" t="s">
        <v>2230</v>
      </c>
      <c r="Q460" s="11" t="s">
        <v>2041</v>
      </c>
      <c r="R460" s="11" t="s">
        <v>2266</v>
      </c>
      <c r="S460" s="11" t="s">
        <v>2054</v>
      </c>
      <c r="V460" s="13"/>
      <c r="W460" s="11" t="s">
        <v>2230</v>
      </c>
      <c r="Z460" s="13"/>
      <c r="AA460" s="11" t="s">
        <v>151</v>
      </c>
      <c r="AB460" s="13"/>
      <c r="AC460" s="13"/>
      <c r="AD460" s="11" t="s">
        <v>2266</v>
      </c>
      <c r="AF460" s="13"/>
      <c r="AG460" s="11" t="s">
        <v>152</v>
      </c>
      <c r="AH460" s="11" t="s">
        <v>2231</v>
      </c>
      <c r="AJ460" s="13"/>
      <c r="AK460" s="13"/>
      <c r="AL460" s="13"/>
      <c r="AM460" s="13"/>
      <c r="AN460" s="13"/>
      <c r="AO460" s="13"/>
      <c r="AP460" s="11" t="s">
        <v>2271</v>
      </c>
      <c r="AR460" s="13"/>
      <c r="AS460" s="13"/>
      <c r="AT460" s="12" t="b">
        <v>1</v>
      </c>
      <c r="AU460" s="13"/>
      <c r="AV460" s="14" t="s">
        <v>167</v>
      </c>
      <c r="AW460" s="13"/>
      <c r="AX460" s="14" t="s">
        <v>155</v>
      </c>
      <c r="AY460" s="13"/>
      <c r="AZ460" s="14">
        <v>5656.0</v>
      </c>
      <c r="BA460" s="13"/>
    </row>
    <row r="461">
      <c r="A461" s="11" t="s">
        <v>2273</v>
      </c>
      <c r="B461" s="11">
        <v>3484.0</v>
      </c>
      <c r="C461" s="12" t="b">
        <v>0</v>
      </c>
      <c r="D461" s="12" t="b">
        <v>1</v>
      </c>
      <c r="E461" s="12" t="b">
        <v>0</v>
      </c>
      <c r="F461" s="12" t="b">
        <v>0</v>
      </c>
      <c r="G461" s="12" t="b">
        <v>0</v>
      </c>
      <c r="H461" s="12" t="b">
        <v>0</v>
      </c>
      <c r="I461" s="13"/>
      <c r="J461" s="13"/>
      <c r="K461" s="12" t="b">
        <v>0</v>
      </c>
      <c r="L461" s="14" t="s">
        <v>2212</v>
      </c>
      <c r="M461" s="11" t="s">
        <v>189</v>
      </c>
      <c r="N461" s="11" t="s">
        <v>2274</v>
      </c>
      <c r="O461" s="11" t="s">
        <v>2275</v>
      </c>
      <c r="P461" s="11" t="s">
        <v>2215</v>
      </c>
      <c r="Q461" s="11" t="s">
        <v>2041</v>
      </c>
      <c r="R461" s="11" t="s">
        <v>2276</v>
      </c>
      <c r="S461" s="11" t="s">
        <v>2049</v>
      </c>
      <c r="V461" s="13"/>
      <c r="W461" s="11" t="s">
        <v>2215</v>
      </c>
      <c r="Z461" s="13"/>
      <c r="AA461" s="11" t="s">
        <v>151</v>
      </c>
      <c r="AB461" s="13"/>
      <c r="AC461" s="13"/>
      <c r="AD461" s="11" t="s">
        <v>2276</v>
      </c>
      <c r="AE461" s="13"/>
      <c r="AF461" s="13"/>
      <c r="AG461" s="11" t="s">
        <v>152</v>
      </c>
      <c r="AH461" s="11" t="s">
        <v>2218</v>
      </c>
      <c r="AJ461" s="13"/>
      <c r="AK461" s="13"/>
      <c r="AL461" s="13"/>
      <c r="AM461" s="13"/>
      <c r="AN461" s="11" t="s">
        <v>154</v>
      </c>
      <c r="AO461" s="13"/>
      <c r="AP461" s="11" t="s">
        <v>2273</v>
      </c>
      <c r="AR461" s="13"/>
      <c r="AS461" s="11" t="s">
        <v>154</v>
      </c>
      <c r="AT461" s="12" t="b">
        <v>1</v>
      </c>
      <c r="AU461" s="13"/>
      <c r="AV461" s="14" t="s">
        <v>167</v>
      </c>
      <c r="AW461" s="13"/>
      <c r="AX461" s="14" t="s">
        <v>155</v>
      </c>
      <c r="AY461" s="13"/>
      <c r="AZ461" s="14">
        <v>5657.0</v>
      </c>
      <c r="BA461" s="13"/>
    </row>
    <row r="462">
      <c r="A462" s="11" t="s">
        <v>2277</v>
      </c>
      <c r="B462" s="11">
        <v>3485.0</v>
      </c>
      <c r="C462" s="12" t="b">
        <v>0</v>
      </c>
      <c r="D462" s="12" t="b">
        <v>1</v>
      </c>
      <c r="E462" s="12" t="b">
        <v>0</v>
      </c>
      <c r="F462" s="12" t="b">
        <v>0</v>
      </c>
      <c r="G462" s="12" t="b">
        <v>0</v>
      </c>
      <c r="H462" s="12" t="b">
        <v>0</v>
      </c>
      <c r="I462" s="13"/>
      <c r="J462" s="13"/>
      <c r="K462" s="12" t="b">
        <v>0</v>
      </c>
      <c r="L462" s="14" t="s">
        <v>2220</v>
      </c>
      <c r="M462" s="11" t="s">
        <v>189</v>
      </c>
      <c r="N462" s="11" t="s">
        <v>2278</v>
      </c>
      <c r="O462" s="11" t="s">
        <v>2275</v>
      </c>
      <c r="P462" s="11" t="s">
        <v>2222</v>
      </c>
      <c r="Q462" s="11" t="s">
        <v>2041</v>
      </c>
      <c r="R462" s="11" t="s">
        <v>2276</v>
      </c>
      <c r="S462" s="11" t="s">
        <v>2049</v>
      </c>
      <c r="V462" s="13"/>
      <c r="W462" s="11" t="s">
        <v>2222</v>
      </c>
      <c r="Z462" s="13"/>
      <c r="AA462" s="11" t="s">
        <v>151</v>
      </c>
      <c r="AB462" s="13"/>
      <c r="AC462" s="13"/>
      <c r="AD462" s="11" t="s">
        <v>2276</v>
      </c>
      <c r="AE462" s="13"/>
      <c r="AF462" s="13"/>
      <c r="AG462" s="11" t="s">
        <v>152</v>
      </c>
      <c r="AH462" s="11" t="s">
        <v>2223</v>
      </c>
      <c r="AJ462" s="13"/>
      <c r="AK462" s="13"/>
      <c r="AL462" s="13"/>
      <c r="AM462" s="13"/>
      <c r="AN462" s="11" t="s">
        <v>154</v>
      </c>
      <c r="AO462" s="13"/>
      <c r="AP462" s="11" t="s">
        <v>2277</v>
      </c>
      <c r="AR462" s="13"/>
      <c r="AS462" s="11" t="s">
        <v>154</v>
      </c>
      <c r="AT462" s="12" t="b">
        <v>1</v>
      </c>
      <c r="AU462" s="13"/>
      <c r="AV462" s="14" t="s">
        <v>167</v>
      </c>
      <c r="AW462" s="13"/>
      <c r="AX462" s="14" t="s">
        <v>155</v>
      </c>
      <c r="AY462" s="13"/>
      <c r="AZ462" s="14">
        <v>5659.0</v>
      </c>
      <c r="BA462" s="13"/>
    </row>
    <row r="463">
      <c r="A463" s="11" t="s">
        <v>2279</v>
      </c>
      <c r="B463" s="11">
        <v>3486.0</v>
      </c>
      <c r="C463" s="12" t="b">
        <v>0</v>
      </c>
      <c r="D463" s="12" t="b">
        <v>1</v>
      </c>
      <c r="E463" s="12" t="b">
        <v>0</v>
      </c>
      <c r="F463" s="12" t="b">
        <v>0</v>
      </c>
      <c r="G463" s="12" t="b">
        <v>0</v>
      </c>
      <c r="H463" s="12" t="b">
        <v>0</v>
      </c>
      <c r="I463" s="13"/>
      <c r="J463" s="13"/>
      <c r="K463" s="12" t="b">
        <v>0</v>
      </c>
      <c r="L463" s="15">
        <v>44631.0</v>
      </c>
      <c r="M463" s="11" t="s">
        <v>189</v>
      </c>
      <c r="N463" s="11" t="s">
        <v>2280</v>
      </c>
      <c r="O463" s="11" t="s">
        <v>2275</v>
      </c>
      <c r="P463" s="11" t="s">
        <v>2226</v>
      </c>
      <c r="Q463" s="11" t="s">
        <v>2041</v>
      </c>
      <c r="R463" s="11" t="s">
        <v>2276</v>
      </c>
      <c r="S463" s="11" t="s">
        <v>2049</v>
      </c>
      <c r="V463" s="13"/>
      <c r="W463" s="11" t="s">
        <v>2226</v>
      </c>
      <c r="Z463" s="13"/>
      <c r="AA463" s="11" t="s">
        <v>151</v>
      </c>
      <c r="AB463" s="13"/>
      <c r="AC463" s="13"/>
      <c r="AD463" s="11" t="s">
        <v>2276</v>
      </c>
      <c r="AE463" s="13"/>
      <c r="AF463" s="13"/>
      <c r="AG463" s="11" t="s">
        <v>152</v>
      </c>
      <c r="AH463" s="11" t="s">
        <v>2227</v>
      </c>
      <c r="AJ463" s="13"/>
      <c r="AK463" s="13"/>
      <c r="AL463" s="13"/>
      <c r="AM463" s="13"/>
      <c r="AN463" s="11" t="s">
        <v>154</v>
      </c>
      <c r="AO463" s="13"/>
      <c r="AP463" s="11" t="s">
        <v>2279</v>
      </c>
      <c r="AR463" s="13"/>
      <c r="AS463" s="11" t="s">
        <v>154</v>
      </c>
      <c r="AT463" s="12" t="b">
        <v>1</v>
      </c>
      <c r="AU463" s="13"/>
      <c r="AV463" s="14" t="s">
        <v>167</v>
      </c>
      <c r="AW463" s="13"/>
      <c r="AX463" s="14" t="s">
        <v>155</v>
      </c>
      <c r="AY463" s="13"/>
      <c r="AZ463" s="14">
        <v>5662.0</v>
      </c>
      <c r="BA463" s="13"/>
    </row>
    <row r="464">
      <c r="A464" s="11" t="s">
        <v>2281</v>
      </c>
      <c r="B464" s="11">
        <v>3487.0</v>
      </c>
      <c r="C464" s="12" t="b">
        <v>0</v>
      </c>
      <c r="D464" s="12" t="b">
        <v>1</v>
      </c>
      <c r="E464" s="12" t="b">
        <v>0</v>
      </c>
      <c r="F464" s="12" t="b">
        <v>0</v>
      </c>
      <c r="G464" s="12" t="b">
        <v>0</v>
      </c>
      <c r="H464" s="12" t="b">
        <v>0</v>
      </c>
      <c r="I464" s="13"/>
      <c r="J464" s="13"/>
      <c r="K464" s="12" t="b">
        <v>0</v>
      </c>
      <c r="L464" s="15">
        <v>44815.0</v>
      </c>
      <c r="M464" s="11" t="s">
        <v>189</v>
      </c>
      <c r="N464" s="11" t="s">
        <v>2282</v>
      </c>
      <c r="O464" s="11" t="s">
        <v>2275</v>
      </c>
      <c r="P464" s="11" t="s">
        <v>2230</v>
      </c>
      <c r="Q464" s="11" t="s">
        <v>2041</v>
      </c>
      <c r="R464" s="11" t="s">
        <v>2276</v>
      </c>
      <c r="S464" s="11" t="s">
        <v>2049</v>
      </c>
      <c r="V464" s="13"/>
      <c r="W464" s="11" t="s">
        <v>2230</v>
      </c>
      <c r="Z464" s="13"/>
      <c r="AA464" s="11" t="s">
        <v>151</v>
      </c>
      <c r="AB464" s="13"/>
      <c r="AC464" s="13"/>
      <c r="AD464" s="11" t="s">
        <v>2276</v>
      </c>
      <c r="AE464" s="13"/>
      <c r="AF464" s="13"/>
      <c r="AG464" s="11" t="s">
        <v>152</v>
      </c>
      <c r="AH464" s="11" t="s">
        <v>2231</v>
      </c>
      <c r="AJ464" s="13"/>
      <c r="AK464" s="13"/>
      <c r="AL464" s="13"/>
      <c r="AM464" s="13"/>
      <c r="AN464" s="13"/>
      <c r="AO464" s="13"/>
      <c r="AP464" s="11" t="s">
        <v>2281</v>
      </c>
      <c r="AR464" s="13"/>
      <c r="AS464" s="13"/>
      <c r="AT464" s="12" t="b">
        <v>1</v>
      </c>
      <c r="AU464" s="13"/>
      <c r="AV464" s="14" t="s">
        <v>167</v>
      </c>
      <c r="AW464" s="13"/>
      <c r="AX464" s="14" t="s">
        <v>155</v>
      </c>
      <c r="AY464" s="13"/>
      <c r="AZ464" s="14">
        <v>5663.0</v>
      </c>
      <c r="BA464" s="13"/>
    </row>
    <row r="465">
      <c r="A465" s="11" t="s">
        <v>2283</v>
      </c>
      <c r="B465" s="11">
        <v>3488.0</v>
      </c>
      <c r="C465" s="12" t="b">
        <v>0</v>
      </c>
      <c r="D465" s="12" t="b">
        <v>1</v>
      </c>
      <c r="E465" s="12" t="b">
        <v>0</v>
      </c>
      <c r="F465" s="12" t="b">
        <v>0</v>
      </c>
      <c r="G465" s="12" t="b">
        <v>0</v>
      </c>
      <c r="H465" s="12" t="b">
        <v>0</v>
      </c>
      <c r="I465" s="13"/>
      <c r="J465" s="13"/>
      <c r="K465" s="12" t="b">
        <v>0</v>
      </c>
      <c r="L465" s="14" t="s">
        <v>2212</v>
      </c>
      <c r="M465" s="11" t="s">
        <v>189</v>
      </c>
      <c r="N465" s="11" t="s">
        <v>2284</v>
      </c>
      <c r="O465" s="11" t="s">
        <v>2285</v>
      </c>
      <c r="P465" s="11" t="s">
        <v>2215</v>
      </c>
      <c r="Q465" s="11" t="s">
        <v>2041</v>
      </c>
      <c r="R465" s="11" t="s">
        <v>2286</v>
      </c>
      <c r="S465" s="11" t="s">
        <v>2287</v>
      </c>
      <c r="V465" s="13"/>
      <c r="W465" s="11" t="s">
        <v>2215</v>
      </c>
      <c r="Z465" s="13"/>
      <c r="AA465" s="11" t="s">
        <v>151</v>
      </c>
      <c r="AB465" s="13"/>
      <c r="AC465" s="13"/>
      <c r="AD465" s="11" t="s">
        <v>2286</v>
      </c>
      <c r="AE465" s="13"/>
      <c r="AF465" s="13"/>
      <c r="AG465" s="11" t="s">
        <v>152</v>
      </c>
      <c r="AH465" s="11" t="s">
        <v>2218</v>
      </c>
      <c r="AJ465" s="13"/>
      <c r="AK465" s="13"/>
      <c r="AL465" s="13"/>
      <c r="AM465" s="13"/>
      <c r="AN465" s="11" t="s">
        <v>154</v>
      </c>
      <c r="AO465" s="13"/>
      <c r="AP465" s="11" t="s">
        <v>2283</v>
      </c>
      <c r="AR465" s="13"/>
      <c r="AS465" s="11" t="s">
        <v>154</v>
      </c>
      <c r="AT465" s="12" t="b">
        <v>1</v>
      </c>
      <c r="AU465" s="13"/>
      <c r="AV465" s="14" t="s">
        <v>167</v>
      </c>
      <c r="AW465" s="13"/>
      <c r="AX465" s="14" t="s">
        <v>155</v>
      </c>
      <c r="AY465" s="13"/>
      <c r="AZ465" s="14">
        <v>5658.0</v>
      </c>
      <c r="BA465" s="13"/>
    </row>
    <row r="466">
      <c r="A466" s="11" t="s">
        <v>2288</v>
      </c>
      <c r="B466" s="11">
        <v>3489.0</v>
      </c>
      <c r="C466" s="12" t="b">
        <v>0</v>
      </c>
      <c r="D466" s="12" t="b">
        <v>1</v>
      </c>
      <c r="E466" s="12" t="b">
        <v>0</v>
      </c>
      <c r="F466" s="12" t="b">
        <v>0</v>
      </c>
      <c r="G466" s="12" t="b">
        <v>0</v>
      </c>
      <c r="H466" s="12" t="b">
        <v>0</v>
      </c>
      <c r="I466" s="13"/>
      <c r="J466" s="13"/>
      <c r="K466" s="12" t="b">
        <v>0</v>
      </c>
      <c r="L466" s="14" t="s">
        <v>2220</v>
      </c>
      <c r="M466" s="11" t="s">
        <v>189</v>
      </c>
      <c r="N466" s="11" t="s">
        <v>2289</v>
      </c>
      <c r="O466" s="11" t="s">
        <v>2285</v>
      </c>
      <c r="P466" s="11" t="s">
        <v>2222</v>
      </c>
      <c r="Q466" s="11" t="s">
        <v>2041</v>
      </c>
      <c r="R466" s="11" t="s">
        <v>2286</v>
      </c>
      <c r="S466" s="11" t="s">
        <v>2287</v>
      </c>
      <c r="V466" s="13"/>
      <c r="W466" s="11" t="s">
        <v>2222</v>
      </c>
      <c r="Z466" s="13"/>
      <c r="AA466" s="11" t="s">
        <v>151</v>
      </c>
      <c r="AB466" s="13"/>
      <c r="AC466" s="13"/>
      <c r="AD466" s="11" t="s">
        <v>2286</v>
      </c>
      <c r="AE466" s="13"/>
      <c r="AF466" s="13"/>
      <c r="AG466" s="11" t="s">
        <v>152</v>
      </c>
      <c r="AH466" s="11" t="s">
        <v>2223</v>
      </c>
      <c r="AJ466" s="13"/>
      <c r="AK466" s="13"/>
      <c r="AL466" s="13"/>
      <c r="AM466" s="13"/>
      <c r="AN466" s="11" t="s">
        <v>154</v>
      </c>
      <c r="AO466" s="13"/>
      <c r="AP466" s="11" t="s">
        <v>2288</v>
      </c>
      <c r="AR466" s="13"/>
      <c r="AS466" s="11" t="s">
        <v>154</v>
      </c>
      <c r="AT466" s="12" t="b">
        <v>1</v>
      </c>
      <c r="AU466" s="13"/>
      <c r="AV466" s="14" t="s">
        <v>167</v>
      </c>
      <c r="AW466" s="13"/>
      <c r="AX466" s="14" t="s">
        <v>155</v>
      </c>
      <c r="AY466" s="13"/>
      <c r="AZ466" s="14">
        <v>5664.0</v>
      </c>
      <c r="BA466" s="13"/>
    </row>
    <row r="467">
      <c r="A467" s="11" t="s">
        <v>2290</v>
      </c>
      <c r="B467" s="11">
        <v>3490.0</v>
      </c>
      <c r="C467" s="12" t="b">
        <v>0</v>
      </c>
      <c r="D467" s="12" t="b">
        <v>1</v>
      </c>
      <c r="E467" s="12" t="b">
        <v>0</v>
      </c>
      <c r="F467" s="12" t="b">
        <v>0</v>
      </c>
      <c r="G467" s="12" t="b">
        <v>0</v>
      </c>
      <c r="H467" s="12" t="b">
        <v>0</v>
      </c>
      <c r="I467" s="13"/>
      <c r="J467" s="13"/>
      <c r="K467" s="12" t="b">
        <v>0</v>
      </c>
      <c r="L467" s="15">
        <v>44631.0</v>
      </c>
      <c r="M467" s="11" t="s">
        <v>189</v>
      </c>
      <c r="N467" s="11" t="s">
        <v>2291</v>
      </c>
      <c r="O467" s="11" t="s">
        <v>2285</v>
      </c>
      <c r="P467" s="11" t="s">
        <v>2226</v>
      </c>
      <c r="Q467" s="11" t="s">
        <v>2041</v>
      </c>
      <c r="R467" s="11" t="s">
        <v>2286</v>
      </c>
      <c r="S467" s="11" t="s">
        <v>2287</v>
      </c>
      <c r="V467" s="13"/>
      <c r="W467" s="11" t="s">
        <v>2226</v>
      </c>
      <c r="Z467" s="13"/>
      <c r="AA467" s="11" t="s">
        <v>151</v>
      </c>
      <c r="AB467" s="13"/>
      <c r="AC467" s="13"/>
      <c r="AD467" s="11" t="s">
        <v>2286</v>
      </c>
      <c r="AE467" s="13"/>
      <c r="AF467" s="13"/>
      <c r="AG467" s="11" t="s">
        <v>152</v>
      </c>
      <c r="AH467" s="11" t="s">
        <v>2227</v>
      </c>
      <c r="AJ467" s="13"/>
      <c r="AK467" s="13"/>
      <c r="AL467" s="13"/>
      <c r="AM467" s="13"/>
      <c r="AN467" s="11" t="s">
        <v>154</v>
      </c>
      <c r="AO467" s="13"/>
      <c r="AP467" s="11" t="s">
        <v>2290</v>
      </c>
      <c r="AR467" s="13"/>
      <c r="AS467" s="11" t="s">
        <v>154</v>
      </c>
      <c r="AT467" s="12" t="b">
        <v>1</v>
      </c>
      <c r="AU467" s="13"/>
      <c r="AV467" s="14" t="s">
        <v>167</v>
      </c>
      <c r="AW467" s="13"/>
      <c r="AX467" s="14" t="s">
        <v>155</v>
      </c>
      <c r="AY467" s="13"/>
      <c r="AZ467" s="14">
        <v>5660.0</v>
      </c>
      <c r="BA467" s="13"/>
    </row>
    <row r="468">
      <c r="A468" s="11" t="s">
        <v>2292</v>
      </c>
      <c r="B468" s="11">
        <v>3491.0</v>
      </c>
      <c r="C468" s="12" t="b">
        <v>0</v>
      </c>
      <c r="D468" s="12" t="b">
        <v>1</v>
      </c>
      <c r="E468" s="12" t="b">
        <v>0</v>
      </c>
      <c r="F468" s="12" t="b">
        <v>0</v>
      </c>
      <c r="G468" s="12" t="b">
        <v>0</v>
      </c>
      <c r="H468" s="12" t="b">
        <v>0</v>
      </c>
      <c r="I468" s="13"/>
      <c r="J468" s="13"/>
      <c r="K468" s="12" t="b">
        <v>0</v>
      </c>
      <c r="L468" s="15">
        <v>44815.0</v>
      </c>
      <c r="M468" s="11" t="s">
        <v>189</v>
      </c>
      <c r="N468" s="11" t="s">
        <v>2293</v>
      </c>
      <c r="O468" s="11" t="s">
        <v>2285</v>
      </c>
      <c r="P468" s="11" t="s">
        <v>2230</v>
      </c>
      <c r="Q468" s="11" t="s">
        <v>2041</v>
      </c>
      <c r="R468" s="11" t="s">
        <v>2286</v>
      </c>
      <c r="S468" s="11" t="s">
        <v>2287</v>
      </c>
      <c r="V468" s="13"/>
      <c r="W468" s="11" t="s">
        <v>2230</v>
      </c>
      <c r="Z468" s="13"/>
      <c r="AA468" s="11" t="s">
        <v>151</v>
      </c>
      <c r="AB468" s="13"/>
      <c r="AC468" s="13"/>
      <c r="AD468" s="11" t="s">
        <v>2286</v>
      </c>
      <c r="AE468" s="13"/>
      <c r="AF468" s="13"/>
      <c r="AG468" s="11" t="s">
        <v>152</v>
      </c>
      <c r="AH468" s="11" t="s">
        <v>2231</v>
      </c>
      <c r="AJ468" s="13"/>
      <c r="AK468" s="13"/>
      <c r="AL468" s="13"/>
      <c r="AM468" s="13"/>
      <c r="AN468" s="13"/>
      <c r="AO468" s="13"/>
      <c r="AP468" s="11" t="s">
        <v>2292</v>
      </c>
      <c r="AR468" s="13"/>
      <c r="AS468" s="13"/>
      <c r="AT468" s="12" t="b">
        <v>1</v>
      </c>
      <c r="AU468" s="13"/>
      <c r="AV468" s="14" t="s">
        <v>167</v>
      </c>
      <c r="AW468" s="13"/>
      <c r="AX468" s="14" t="s">
        <v>155</v>
      </c>
      <c r="AY468" s="13"/>
      <c r="AZ468" s="14">
        <v>5665.0</v>
      </c>
      <c r="BA468" s="13"/>
    </row>
    <row r="469">
      <c r="A469" s="11" t="s">
        <v>2294</v>
      </c>
      <c r="B469" s="11">
        <v>3492.0</v>
      </c>
      <c r="C469" s="12" t="b">
        <v>0</v>
      </c>
      <c r="D469" s="12" t="b">
        <v>1</v>
      </c>
      <c r="E469" s="12" t="b">
        <v>0</v>
      </c>
      <c r="F469" s="12" t="b">
        <v>0</v>
      </c>
      <c r="G469" s="12" t="b">
        <v>0</v>
      </c>
      <c r="H469" s="12" t="b">
        <v>0</v>
      </c>
      <c r="I469" s="13"/>
      <c r="J469" s="13"/>
      <c r="K469" s="12" t="b">
        <v>0</v>
      </c>
      <c r="L469" s="14" t="s">
        <v>2212</v>
      </c>
      <c r="M469" s="11" t="s">
        <v>189</v>
      </c>
      <c r="N469" s="11" t="s">
        <v>2295</v>
      </c>
      <c r="O469" s="11" t="s">
        <v>2296</v>
      </c>
      <c r="P469" s="11" t="s">
        <v>2215</v>
      </c>
      <c r="Q469" s="11" t="s">
        <v>2041</v>
      </c>
      <c r="R469" s="11" t="s">
        <v>2297</v>
      </c>
      <c r="S469" s="11" t="s">
        <v>2049</v>
      </c>
      <c r="V469" s="13"/>
      <c r="W469" s="11" t="s">
        <v>2215</v>
      </c>
      <c r="Z469" s="13"/>
      <c r="AA469" s="11" t="s">
        <v>151</v>
      </c>
      <c r="AB469" s="13"/>
      <c r="AC469" s="13"/>
      <c r="AD469" s="11" t="s">
        <v>2297</v>
      </c>
      <c r="AF469" s="13"/>
      <c r="AG469" s="11" t="s">
        <v>152</v>
      </c>
      <c r="AH469" s="11" t="s">
        <v>2218</v>
      </c>
      <c r="AJ469" s="13"/>
      <c r="AK469" s="13"/>
      <c r="AL469" s="13"/>
      <c r="AM469" s="13"/>
      <c r="AN469" s="11" t="s">
        <v>154</v>
      </c>
      <c r="AO469" s="13"/>
      <c r="AP469" s="11" t="s">
        <v>2294</v>
      </c>
      <c r="AR469" s="13"/>
      <c r="AS469" s="11" t="s">
        <v>154</v>
      </c>
      <c r="AT469" s="12" t="b">
        <v>1</v>
      </c>
      <c r="AU469" s="13"/>
      <c r="AV469" s="14" t="s">
        <v>167</v>
      </c>
      <c r="AW469" s="13"/>
      <c r="AX469" s="14" t="s">
        <v>155</v>
      </c>
      <c r="AY469" s="13"/>
      <c r="AZ469" s="14">
        <v>5666.0</v>
      </c>
      <c r="BA469" s="13"/>
    </row>
    <row r="470">
      <c r="A470" s="11" t="s">
        <v>2298</v>
      </c>
      <c r="B470" s="11">
        <v>3493.0</v>
      </c>
      <c r="C470" s="12" t="b">
        <v>0</v>
      </c>
      <c r="D470" s="12" t="b">
        <v>1</v>
      </c>
      <c r="E470" s="12" t="b">
        <v>0</v>
      </c>
      <c r="F470" s="12" t="b">
        <v>0</v>
      </c>
      <c r="G470" s="12" t="b">
        <v>0</v>
      </c>
      <c r="H470" s="12" t="b">
        <v>0</v>
      </c>
      <c r="I470" s="13"/>
      <c r="J470" s="13"/>
      <c r="K470" s="12" t="b">
        <v>0</v>
      </c>
      <c r="L470" s="14" t="s">
        <v>2220</v>
      </c>
      <c r="M470" s="11" t="s">
        <v>189</v>
      </c>
      <c r="N470" s="11" t="s">
        <v>2299</v>
      </c>
      <c r="O470" s="11" t="s">
        <v>2296</v>
      </c>
      <c r="P470" s="11" t="s">
        <v>2222</v>
      </c>
      <c r="Q470" s="11" t="s">
        <v>2041</v>
      </c>
      <c r="R470" s="11" t="s">
        <v>2297</v>
      </c>
      <c r="S470" s="11" t="s">
        <v>2049</v>
      </c>
      <c r="V470" s="13"/>
      <c r="W470" s="11" t="s">
        <v>2222</v>
      </c>
      <c r="Z470" s="13"/>
      <c r="AA470" s="11" t="s">
        <v>151</v>
      </c>
      <c r="AB470" s="13"/>
      <c r="AC470" s="13"/>
      <c r="AD470" s="11" t="s">
        <v>2297</v>
      </c>
      <c r="AF470" s="13"/>
      <c r="AG470" s="11" t="s">
        <v>152</v>
      </c>
      <c r="AH470" s="11" t="s">
        <v>2223</v>
      </c>
      <c r="AJ470" s="13"/>
      <c r="AK470" s="13"/>
      <c r="AL470" s="13"/>
      <c r="AM470" s="13"/>
      <c r="AN470" s="11" t="s">
        <v>154</v>
      </c>
      <c r="AO470" s="13"/>
      <c r="AP470" s="11" t="s">
        <v>2298</v>
      </c>
      <c r="AR470" s="13"/>
      <c r="AS470" s="11" t="s">
        <v>154</v>
      </c>
      <c r="AT470" s="12" t="b">
        <v>1</v>
      </c>
      <c r="AU470" s="13"/>
      <c r="AV470" s="14" t="s">
        <v>167</v>
      </c>
      <c r="AW470" s="13"/>
      <c r="AX470" s="14" t="s">
        <v>155</v>
      </c>
      <c r="AY470" s="13"/>
      <c r="AZ470" s="14">
        <v>5668.0</v>
      </c>
      <c r="BA470" s="13"/>
    </row>
    <row r="471">
      <c r="A471" s="11" t="s">
        <v>2300</v>
      </c>
      <c r="B471" s="11">
        <v>3494.0</v>
      </c>
      <c r="C471" s="12" t="b">
        <v>0</v>
      </c>
      <c r="D471" s="12" t="b">
        <v>1</v>
      </c>
      <c r="E471" s="12" t="b">
        <v>0</v>
      </c>
      <c r="F471" s="12" t="b">
        <v>0</v>
      </c>
      <c r="G471" s="12" t="b">
        <v>0</v>
      </c>
      <c r="H471" s="12" t="b">
        <v>0</v>
      </c>
      <c r="I471" s="13"/>
      <c r="J471" s="13"/>
      <c r="K471" s="12" t="b">
        <v>0</v>
      </c>
      <c r="L471" s="15">
        <v>44631.0</v>
      </c>
      <c r="M471" s="11" t="s">
        <v>189</v>
      </c>
      <c r="N471" s="11" t="s">
        <v>2301</v>
      </c>
      <c r="O471" s="11" t="s">
        <v>2296</v>
      </c>
      <c r="P471" s="11" t="s">
        <v>2226</v>
      </c>
      <c r="Q471" s="11" t="s">
        <v>2041</v>
      </c>
      <c r="R471" s="11" t="s">
        <v>2297</v>
      </c>
      <c r="S471" s="11" t="s">
        <v>2049</v>
      </c>
      <c r="V471" s="13"/>
      <c r="W471" s="11" t="s">
        <v>2226</v>
      </c>
      <c r="Z471" s="13"/>
      <c r="AA471" s="11" t="s">
        <v>151</v>
      </c>
      <c r="AB471" s="13"/>
      <c r="AC471" s="13"/>
      <c r="AD471" s="11" t="s">
        <v>2297</v>
      </c>
      <c r="AF471" s="13"/>
      <c r="AG471" s="11" t="s">
        <v>152</v>
      </c>
      <c r="AH471" s="11" t="s">
        <v>2227</v>
      </c>
      <c r="AJ471" s="13"/>
      <c r="AK471" s="13"/>
      <c r="AL471" s="13"/>
      <c r="AM471" s="13"/>
      <c r="AN471" s="11" t="s">
        <v>154</v>
      </c>
      <c r="AO471" s="13"/>
      <c r="AP471" s="11" t="s">
        <v>2300</v>
      </c>
      <c r="AR471" s="13"/>
      <c r="AS471" s="11" t="s">
        <v>154</v>
      </c>
      <c r="AT471" s="12" t="b">
        <v>1</v>
      </c>
      <c r="AU471" s="13"/>
      <c r="AV471" s="14" t="s">
        <v>167</v>
      </c>
      <c r="AW471" s="13"/>
      <c r="AX471" s="14" t="s">
        <v>155</v>
      </c>
      <c r="AY471" s="13"/>
      <c r="AZ471" s="14">
        <v>5669.0</v>
      </c>
      <c r="BA471" s="13"/>
    </row>
    <row r="472">
      <c r="A472" s="11" t="s">
        <v>2302</v>
      </c>
      <c r="B472" s="11">
        <v>3495.0</v>
      </c>
      <c r="C472" s="12" t="b">
        <v>0</v>
      </c>
      <c r="D472" s="12" t="b">
        <v>1</v>
      </c>
      <c r="E472" s="12" t="b">
        <v>0</v>
      </c>
      <c r="F472" s="12" t="b">
        <v>0</v>
      </c>
      <c r="G472" s="12" t="b">
        <v>0</v>
      </c>
      <c r="H472" s="12" t="b">
        <v>0</v>
      </c>
      <c r="I472" s="13"/>
      <c r="J472" s="13"/>
      <c r="K472" s="12" t="b">
        <v>0</v>
      </c>
      <c r="L472" s="15">
        <v>44815.0</v>
      </c>
      <c r="M472" s="11" t="s">
        <v>189</v>
      </c>
      <c r="N472" s="11" t="s">
        <v>2303</v>
      </c>
      <c r="O472" s="11" t="s">
        <v>2296</v>
      </c>
      <c r="P472" s="11" t="s">
        <v>2230</v>
      </c>
      <c r="Q472" s="11" t="s">
        <v>2041</v>
      </c>
      <c r="R472" s="11" t="s">
        <v>2297</v>
      </c>
      <c r="S472" s="11" t="s">
        <v>2049</v>
      </c>
      <c r="V472" s="13"/>
      <c r="W472" s="11" t="s">
        <v>2230</v>
      </c>
      <c r="Z472" s="13"/>
      <c r="AA472" s="11" t="s">
        <v>151</v>
      </c>
      <c r="AB472" s="13"/>
      <c r="AC472" s="13"/>
      <c r="AD472" s="11" t="s">
        <v>2297</v>
      </c>
      <c r="AF472" s="13"/>
      <c r="AG472" s="11" t="s">
        <v>152</v>
      </c>
      <c r="AH472" s="11" t="s">
        <v>2231</v>
      </c>
      <c r="AJ472" s="13"/>
      <c r="AK472" s="13"/>
      <c r="AL472" s="13"/>
      <c r="AM472" s="13"/>
      <c r="AN472" s="13"/>
      <c r="AO472" s="13"/>
      <c r="AP472" s="11" t="s">
        <v>2302</v>
      </c>
      <c r="AR472" s="13"/>
      <c r="AS472" s="13"/>
      <c r="AT472" s="12" t="b">
        <v>1</v>
      </c>
      <c r="AU472" s="13"/>
      <c r="AV472" s="14" t="s">
        <v>167</v>
      </c>
      <c r="AW472" s="13"/>
      <c r="AX472" s="14" t="s">
        <v>155</v>
      </c>
      <c r="AY472" s="13"/>
      <c r="AZ472" s="14">
        <v>5671.0</v>
      </c>
      <c r="BA472" s="13"/>
    </row>
    <row r="473">
      <c r="A473" s="11" t="s">
        <v>2304</v>
      </c>
      <c r="B473" s="11">
        <v>3496.0</v>
      </c>
      <c r="C473" s="12" t="b">
        <v>0</v>
      </c>
      <c r="D473" s="12" t="b">
        <v>1</v>
      </c>
      <c r="E473" s="12" t="b">
        <v>0</v>
      </c>
      <c r="F473" s="12" t="b">
        <v>0</v>
      </c>
      <c r="G473" s="12" t="b">
        <v>0</v>
      </c>
      <c r="H473" s="12" t="b">
        <v>0</v>
      </c>
      <c r="I473" s="13"/>
      <c r="J473" s="13"/>
      <c r="K473" s="12" t="b">
        <v>0</v>
      </c>
      <c r="L473" s="14" t="s">
        <v>2212</v>
      </c>
      <c r="M473" s="11" t="s">
        <v>189</v>
      </c>
      <c r="N473" s="11" t="s">
        <v>2305</v>
      </c>
      <c r="O473" s="11" t="s">
        <v>2306</v>
      </c>
      <c r="P473" s="11" t="s">
        <v>2215</v>
      </c>
      <c r="Q473" s="11" t="s">
        <v>2041</v>
      </c>
      <c r="R473" s="11" t="s">
        <v>2307</v>
      </c>
      <c r="S473" s="11" t="s">
        <v>2287</v>
      </c>
      <c r="V473" s="13"/>
      <c r="W473" s="11" t="s">
        <v>2215</v>
      </c>
      <c r="Z473" s="13"/>
      <c r="AA473" s="11" t="s">
        <v>151</v>
      </c>
      <c r="AB473" s="13"/>
      <c r="AC473" s="13"/>
      <c r="AD473" s="11" t="s">
        <v>2307</v>
      </c>
      <c r="AE473" s="13"/>
      <c r="AF473" s="13"/>
      <c r="AG473" s="11" t="s">
        <v>152</v>
      </c>
      <c r="AH473" s="11" t="s">
        <v>2218</v>
      </c>
      <c r="AJ473" s="13"/>
      <c r="AK473" s="13"/>
      <c r="AL473" s="13"/>
      <c r="AM473" s="13"/>
      <c r="AN473" s="11" t="s">
        <v>154</v>
      </c>
      <c r="AO473" s="13"/>
      <c r="AP473" s="11" t="s">
        <v>2304</v>
      </c>
      <c r="AR473" s="13"/>
      <c r="AS473" s="11" t="s">
        <v>154</v>
      </c>
      <c r="AT473" s="12" t="b">
        <v>1</v>
      </c>
      <c r="AU473" s="13"/>
      <c r="AV473" s="14" t="s">
        <v>167</v>
      </c>
      <c r="AW473" s="13"/>
      <c r="AX473" s="14" t="s">
        <v>155</v>
      </c>
      <c r="AY473" s="13"/>
      <c r="AZ473" s="14">
        <v>5667.0</v>
      </c>
      <c r="BA473" s="13"/>
    </row>
    <row r="474">
      <c r="A474" s="11" t="s">
        <v>2308</v>
      </c>
      <c r="B474" s="11">
        <v>3497.0</v>
      </c>
      <c r="C474" s="12" t="b">
        <v>0</v>
      </c>
      <c r="D474" s="12" t="b">
        <v>1</v>
      </c>
      <c r="E474" s="12" t="b">
        <v>0</v>
      </c>
      <c r="F474" s="12" t="b">
        <v>0</v>
      </c>
      <c r="G474" s="12" t="b">
        <v>0</v>
      </c>
      <c r="H474" s="12" t="b">
        <v>0</v>
      </c>
      <c r="I474" s="13"/>
      <c r="J474" s="13"/>
      <c r="K474" s="12" t="b">
        <v>0</v>
      </c>
      <c r="L474" s="14" t="s">
        <v>2220</v>
      </c>
      <c r="M474" s="11" t="s">
        <v>189</v>
      </c>
      <c r="N474" s="11" t="s">
        <v>2309</v>
      </c>
      <c r="O474" s="11" t="s">
        <v>2306</v>
      </c>
      <c r="P474" s="11" t="s">
        <v>2222</v>
      </c>
      <c r="Q474" s="11" t="s">
        <v>2041</v>
      </c>
      <c r="R474" s="11" t="s">
        <v>2307</v>
      </c>
      <c r="S474" s="11" t="s">
        <v>2287</v>
      </c>
      <c r="V474" s="13"/>
      <c r="W474" s="11" t="s">
        <v>2222</v>
      </c>
      <c r="Z474" s="13"/>
      <c r="AA474" s="11" t="s">
        <v>151</v>
      </c>
      <c r="AB474" s="13"/>
      <c r="AC474" s="13"/>
      <c r="AD474" s="11" t="s">
        <v>2307</v>
      </c>
      <c r="AE474" s="13"/>
      <c r="AF474" s="13"/>
      <c r="AG474" s="11" t="s">
        <v>152</v>
      </c>
      <c r="AH474" s="11" t="s">
        <v>2223</v>
      </c>
      <c r="AJ474" s="13"/>
      <c r="AK474" s="13"/>
      <c r="AL474" s="13"/>
      <c r="AM474" s="13"/>
      <c r="AN474" s="11" t="s">
        <v>154</v>
      </c>
      <c r="AO474" s="13"/>
      <c r="AP474" s="11" t="s">
        <v>2308</v>
      </c>
      <c r="AR474" s="13"/>
      <c r="AS474" s="11" t="s">
        <v>154</v>
      </c>
      <c r="AT474" s="12" t="b">
        <v>1</v>
      </c>
      <c r="AU474" s="13"/>
      <c r="AV474" s="14" t="s">
        <v>167</v>
      </c>
      <c r="AW474" s="13"/>
      <c r="AX474" s="14" t="s">
        <v>155</v>
      </c>
      <c r="AY474" s="13"/>
      <c r="AZ474" s="14">
        <v>5661.0</v>
      </c>
      <c r="BA474" s="13"/>
    </row>
    <row r="475">
      <c r="A475" s="11" t="s">
        <v>2310</v>
      </c>
      <c r="B475" s="11">
        <v>3498.0</v>
      </c>
      <c r="C475" s="12" t="b">
        <v>0</v>
      </c>
      <c r="D475" s="12" t="b">
        <v>1</v>
      </c>
      <c r="E475" s="12" t="b">
        <v>0</v>
      </c>
      <c r="F475" s="12" t="b">
        <v>0</v>
      </c>
      <c r="G475" s="12" t="b">
        <v>0</v>
      </c>
      <c r="H475" s="12" t="b">
        <v>0</v>
      </c>
      <c r="I475" s="13"/>
      <c r="J475" s="13"/>
      <c r="K475" s="12" t="b">
        <v>0</v>
      </c>
      <c r="L475" s="15">
        <v>44631.0</v>
      </c>
      <c r="M475" s="11" t="s">
        <v>189</v>
      </c>
      <c r="N475" s="11" t="s">
        <v>2311</v>
      </c>
      <c r="O475" s="11" t="s">
        <v>2306</v>
      </c>
      <c r="P475" s="11" t="s">
        <v>2226</v>
      </c>
      <c r="Q475" s="11" t="s">
        <v>2041</v>
      </c>
      <c r="R475" s="11" t="s">
        <v>2307</v>
      </c>
      <c r="S475" s="11" t="s">
        <v>2287</v>
      </c>
      <c r="V475" s="13"/>
      <c r="W475" s="11" t="s">
        <v>2226</v>
      </c>
      <c r="Z475" s="13"/>
      <c r="AA475" s="11" t="s">
        <v>151</v>
      </c>
      <c r="AB475" s="13"/>
      <c r="AC475" s="13"/>
      <c r="AD475" s="11" t="s">
        <v>2307</v>
      </c>
      <c r="AE475" s="13"/>
      <c r="AF475" s="13"/>
      <c r="AG475" s="11" t="s">
        <v>152</v>
      </c>
      <c r="AH475" s="11" t="s">
        <v>2227</v>
      </c>
      <c r="AJ475" s="13"/>
      <c r="AK475" s="13"/>
      <c r="AL475" s="13"/>
      <c r="AM475" s="13"/>
      <c r="AN475" s="11" t="s">
        <v>154</v>
      </c>
      <c r="AO475" s="13"/>
      <c r="AP475" s="11" t="s">
        <v>2310</v>
      </c>
      <c r="AR475" s="13"/>
      <c r="AS475" s="11" t="s">
        <v>154</v>
      </c>
      <c r="AT475" s="12" t="b">
        <v>1</v>
      </c>
      <c r="AU475" s="13"/>
      <c r="AV475" s="14" t="s">
        <v>167</v>
      </c>
      <c r="AW475" s="13"/>
      <c r="AX475" s="14" t="s">
        <v>155</v>
      </c>
      <c r="AY475" s="13"/>
      <c r="AZ475" s="14">
        <v>5670.0</v>
      </c>
      <c r="BA475" s="13"/>
    </row>
    <row r="476">
      <c r="A476" s="11" t="s">
        <v>2312</v>
      </c>
      <c r="B476" s="11">
        <v>3499.0</v>
      </c>
      <c r="C476" s="12" t="b">
        <v>0</v>
      </c>
      <c r="D476" s="12" t="b">
        <v>1</v>
      </c>
      <c r="E476" s="12" t="b">
        <v>0</v>
      </c>
      <c r="F476" s="12" t="b">
        <v>0</v>
      </c>
      <c r="G476" s="12" t="b">
        <v>0</v>
      </c>
      <c r="H476" s="12" t="b">
        <v>0</v>
      </c>
      <c r="I476" s="13"/>
      <c r="J476" s="13"/>
      <c r="K476" s="12" t="b">
        <v>0</v>
      </c>
      <c r="L476" s="15">
        <v>44815.0</v>
      </c>
      <c r="M476" s="11" t="s">
        <v>189</v>
      </c>
      <c r="N476" s="11" t="s">
        <v>2313</v>
      </c>
      <c r="O476" s="11" t="s">
        <v>2306</v>
      </c>
      <c r="P476" s="11" t="s">
        <v>2230</v>
      </c>
      <c r="Q476" s="11" t="s">
        <v>2041</v>
      </c>
      <c r="R476" s="11" t="s">
        <v>2307</v>
      </c>
      <c r="S476" s="11" t="s">
        <v>2287</v>
      </c>
      <c r="V476" s="13"/>
      <c r="W476" s="11" t="s">
        <v>2230</v>
      </c>
      <c r="Z476" s="13"/>
      <c r="AA476" s="11" t="s">
        <v>151</v>
      </c>
      <c r="AB476" s="13"/>
      <c r="AC476" s="13"/>
      <c r="AD476" s="11" t="s">
        <v>2307</v>
      </c>
      <c r="AE476" s="13"/>
      <c r="AF476" s="13"/>
      <c r="AG476" s="11" t="s">
        <v>152</v>
      </c>
      <c r="AH476" s="11" t="s">
        <v>2231</v>
      </c>
      <c r="AJ476" s="13"/>
      <c r="AK476" s="13"/>
      <c r="AL476" s="13"/>
      <c r="AM476" s="13"/>
      <c r="AN476" s="13"/>
      <c r="AO476" s="13"/>
      <c r="AP476" s="11" t="s">
        <v>2312</v>
      </c>
      <c r="AR476" s="13"/>
      <c r="AS476" s="13"/>
      <c r="AT476" s="12" t="b">
        <v>1</v>
      </c>
      <c r="AU476" s="13"/>
      <c r="AV476" s="14" t="s">
        <v>167</v>
      </c>
      <c r="AW476" s="13"/>
      <c r="AX476" s="14" t="s">
        <v>155</v>
      </c>
      <c r="AY476" s="13"/>
      <c r="AZ476" s="14">
        <v>5672.0</v>
      </c>
      <c r="BA476" s="13"/>
    </row>
    <row r="477">
      <c r="A477" s="11" t="s">
        <v>2314</v>
      </c>
      <c r="B477" s="11">
        <v>3500.0</v>
      </c>
      <c r="C477" s="12" t="b">
        <v>0</v>
      </c>
      <c r="D477" s="12" t="b">
        <v>1</v>
      </c>
      <c r="E477" s="12" t="b">
        <v>0</v>
      </c>
      <c r="F477" s="12" t="b">
        <v>0</v>
      </c>
      <c r="G477" s="12" t="b">
        <v>0</v>
      </c>
      <c r="H477" s="12" t="b">
        <v>0</v>
      </c>
      <c r="I477" s="13"/>
      <c r="J477" s="13"/>
      <c r="K477" s="12" t="b">
        <v>0</v>
      </c>
      <c r="L477" s="14" t="s">
        <v>2212</v>
      </c>
      <c r="M477" s="11" t="s">
        <v>189</v>
      </c>
      <c r="N477" s="11" t="s">
        <v>2315</v>
      </c>
      <c r="O477" s="11" t="s">
        <v>2316</v>
      </c>
      <c r="P477" s="11" t="s">
        <v>2215</v>
      </c>
      <c r="Q477" s="11" t="s">
        <v>2041</v>
      </c>
      <c r="R477" s="11" t="s">
        <v>2317</v>
      </c>
      <c r="S477" s="11" t="s">
        <v>2049</v>
      </c>
      <c r="V477" s="13"/>
      <c r="W477" s="11" t="s">
        <v>2215</v>
      </c>
      <c r="Z477" s="13"/>
      <c r="AA477" s="11" t="s">
        <v>151</v>
      </c>
      <c r="AB477" s="13"/>
      <c r="AC477" s="13"/>
      <c r="AD477" s="11" t="s">
        <v>2317</v>
      </c>
      <c r="AE477" s="13"/>
      <c r="AF477" s="13"/>
      <c r="AG477" s="11" t="s">
        <v>152</v>
      </c>
      <c r="AH477" s="11" t="s">
        <v>2218</v>
      </c>
      <c r="AJ477" s="13"/>
      <c r="AK477" s="13"/>
      <c r="AL477" s="13"/>
      <c r="AM477" s="13"/>
      <c r="AN477" s="11" t="s">
        <v>154</v>
      </c>
      <c r="AO477" s="13"/>
      <c r="AP477" s="11" t="s">
        <v>2314</v>
      </c>
      <c r="AR477" s="13"/>
      <c r="AS477" s="11" t="s">
        <v>154</v>
      </c>
      <c r="AT477" s="12" t="b">
        <v>1</v>
      </c>
      <c r="AU477" s="13"/>
      <c r="AV477" s="14" t="s">
        <v>167</v>
      </c>
      <c r="AW477" s="13"/>
      <c r="AX477" s="14" t="s">
        <v>155</v>
      </c>
      <c r="AY477" s="13"/>
      <c r="AZ477" s="14">
        <v>5673.0</v>
      </c>
      <c r="BA477" s="13"/>
    </row>
    <row r="478">
      <c r="A478" s="11" t="s">
        <v>2318</v>
      </c>
      <c r="B478" s="11">
        <v>3501.0</v>
      </c>
      <c r="C478" s="12" t="b">
        <v>0</v>
      </c>
      <c r="D478" s="12" t="b">
        <v>1</v>
      </c>
      <c r="E478" s="12" t="b">
        <v>0</v>
      </c>
      <c r="F478" s="12" t="b">
        <v>0</v>
      </c>
      <c r="G478" s="12" t="b">
        <v>0</v>
      </c>
      <c r="H478" s="12" t="b">
        <v>0</v>
      </c>
      <c r="I478" s="13"/>
      <c r="J478" s="13"/>
      <c r="K478" s="12" t="b">
        <v>0</v>
      </c>
      <c r="L478" s="14" t="s">
        <v>2220</v>
      </c>
      <c r="M478" s="11" t="s">
        <v>189</v>
      </c>
      <c r="N478" s="11" t="s">
        <v>2319</v>
      </c>
      <c r="O478" s="11" t="s">
        <v>2316</v>
      </c>
      <c r="P478" s="11" t="s">
        <v>2222</v>
      </c>
      <c r="Q478" s="11" t="s">
        <v>2041</v>
      </c>
      <c r="R478" s="11" t="s">
        <v>2317</v>
      </c>
      <c r="S478" s="11" t="s">
        <v>2049</v>
      </c>
      <c r="V478" s="13"/>
      <c r="W478" s="11" t="s">
        <v>2222</v>
      </c>
      <c r="Z478" s="13"/>
      <c r="AA478" s="11" t="s">
        <v>151</v>
      </c>
      <c r="AB478" s="13"/>
      <c r="AC478" s="13"/>
      <c r="AD478" s="11" t="s">
        <v>2317</v>
      </c>
      <c r="AE478" s="13"/>
      <c r="AF478" s="13"/>
      <c r="AG478" s="11" t="s">
        <v>152</v>
      </c>
      <c r="AH478" s="11" t="s">
        <v>2223</v>
      </c>
      <c r="AJ478" s="13"/>
      <c r="AK478" s="13"/>
      <c r="AL478" s="13"/>
      <c r="AM478" s="13"/>
      <c r="AN478" s="11" t="s">
        <v>154</v>
      </c>
      <c r="AO478" s="13"/>
      <c r="AP478" s="11" t="s">
        <v>2318</v>
      </c>
      <c r="AR478" s="13"/>
      <c r="AS478" s="11" t="s">
        <v>154</v>
      </c>
      <c r="AT478" s="12" t="b">
        <v>1</v>
      </c>
      <c r="AU478" s="13"/>
      <c r="AV478" s="14" t="s">
        <v>167</v>
      </c>
      <c r="AW478" s="13"/>
      <c r="AX478" s="14" t="s">
        <v>155</v>
      </c>
      <c r="AY478" s="13"/>
      <c r="AZ478" s="14">
        <v>5674.0</v>
      </c>
      <c r="BA478" s="13"/>
    </row>
    <row r="479">
      <c r="A479" s="11" t="s">
        <v>2320</v>
      </c>
      <c r="B479" s="11">
        <v>3502.0</v>
      </c>
      <c r="C479" s="12" t="b">
        <v>0</v>
      </c>
      <c r="D479" s="12" t="b">
        <v>1</v>
      </c>
      <c r="E479" s="12" t="b">
        <v>0</v>
      </c>
      <c r="F479" s="12" t="b">
        <v>0</v>
      </c>
      <c r="G479" s="12" t="b">
        <v>0</v>
      </c>
      <c r="H479" s="12" t="b">
        <v>0</v>
      </c>
      <c r="I479" s="13"/>
      <c r="J479" s="13"/>
      <c r="K479" s="12" t="b">
        <v>0</v>
      </c>
      <c r="L479" s="15">
        <v>44631.0</v>
      </c>
      <c r="M479" s="11" t="s">
        <v>189</v>
      </c>
      <c r="N479" s="11" t="s">
        <v>2321</v>
      </c>
      <c r="O479" s="11" t="s">
        <v>2316</v>
      </c>
      <c r="P479" s="11" t="s">
        <v>2226</v>
      </c>
      <c r="Q479" s="11" t="s">
        <v>2041</v>
      </c>
      <c r="R479" s="11" t="s">
        <v>2317</v>
      </c>
      <c r="S479" s="11" t="s">
        <v>2049</v>
      </c>
      <c r="V479" s="13"/>
      <c r="W479" s="11" t="s">
        <v>2226</v>
      </c>
      <c r="Z479" s="13"/>
      <c r="AA479" s="11" t="s">
        <v>151</v>
      </c>
      <c r="AB479" s="13"/>
      <c r="AC479" s="13"/>
      <c r="AD479" s="11" t="s">
        <v>2317</v>
      </c>
      <c r="AE479" s="13"/>
      <c r="AF479" s="13"/>
      <c r="AG479" s="11" t="s">
        <v>152</v>
      </c>
      <c r="AH479" s="11" t="s">
        <v>2227</v>
      </c>
      <c r="AJ479" s="13"/>
      <c r="AK479" s="13"/>
      <c r="AL479" s="13"/>
      <c r="AM479" s="13"/>
      <c r="AN479" s="11" t="s">
        <v>154</v>
      </c>
      <c r="AO479" s="13"/>
      <c r="AP479" s="11" t="s">
        <v>2320</v>
      </c>
      <c r="AR479" s="13"/>
      <c r="AS479" s="11" t="s">
        <v>154</v>
      </c>
      <c r="AT479" s="12" t="b">
        <v>1</v>
      </c>
      <c r="AU479" s="13"/>
      <c r="AV479" s="14" t="s">
        <v>167</v>
      </c>
      <c r="AW479" s="13"/>
      <c r="AX479" s="14" t="s">
        <v>155</v>
      </c>
      <c r="AY479" s="13"/>
      <c r="AZ479" s="14">
        <v>5675.0</v>
      </c>
      <c r="BA479" s="13"/>
    </row>
    <row r="480">
      <c r="A480" s="11" t="s">
        <v>2322</v>
      </c>
      <c r="B480" s="11">
        <v>3503.0</v>
      </c>
      <c r="C480" s="12" t="b">
        <v>0</v>
      </c>
      <c r="D480" s="12" t="b">
        <v>1</v>
      </c>
      <c r="E480" s="12" t="b">
        <v>0</v>
      </c>
      <c r="F480" s="12" t="b">
        <v>0</v>
      </c>
      <c r="G480" s="12" t="b">
        <v>0</v>
      </c>
      <c r="H480" s="12" t="b">
        <v>0</v>
      </c>
      <c r="I480" s="13"/>
      <c r="J480" s="13"/>
      <c r="K480" s="12" t="b">
        <v>0</v>
      </c>
      <c r="L480" s="15">
        <v>44815.0</v>
      </c>
      <c r="M480" s="11" t="s">
        <v>189</v>
      </c>
      <c r="N480" s="11" t="s">
        <v>2323</v>
      </c>
      <c r="O480" s="11" t="s">
        <v>2316</v>
      </c>
      <c r="P480" s="11" t="s">
        <v>2230</v>
      </c>
      <c r="Q480" s="11" t="s">
        <v>2041</v>
      </c>
      <c r="R480" s="11" t="s">
        <v>2317</v>
      </c>
      <c r="S480" s="11" t="s">
        <v>2049</v>
      </c>
      <c r="V480" s="13"/>
      <c r="W480" s="11" t="s">
        <v>2230</v>
      </c>
      <c r="Z480" s="13"/>
      <c r="AA480" s="11" t="s">
        <v>151</v>
      </c>
      <c r="AB480" s="13"/>
      <c r="AC480" s="13"/>
      <c r="AD480" s="11" t="s">
        <v>2317</v>
      </c>
      <c r="AE480" s="13"/>
      <c r="AF480" s="13"/>
      <c r="AG480" s="11" t="s">
        <v>152</v>
      </c>
      <c r="AH480" s="11" t="s">
        <v>2231</v>
      </c>
      <c r="AJ480" s="13"/>
      <c r="AK480" s="13"/>
      <c r="AL480" s="13"/>
      <c r="AM480" s="13"/>
      <c r="AN480" s="13"/>
      <c r="AO480" s="13"/>
      <c r="AP480" s="11" t="s">
        <v>2322</v>
      </c>
      <c r="AR480" s="13"/>
      <c r="AS480" s="13"/>
      <c r="AT480" s="12" t="b">
        <v>1</v>
      </c>
      <c r="AU480" s="13"/>
      <c r="AV480" s="14" t="s">
        <v>167</v>
      </c>
      <c r="AW480" s="13"/>
      <c r="AX480" s="14" t="s">
        <v>155</v>
      </c>
      <c r="AY480" s="13"/>
      <c r="AZ480" s="14">
        <v>5677.0</v>
      </c>
      <c r="BA480" s="13"/>
    </row>
    <row r="481">
      <c r="A481" s="11" t="s">
        <v>2324</v>
      </c>
      <c r="B481" s="11">
        <v>3504.0</v>
      </c>
      <c r="C481" s="12" t="b">
        <v>0</v>
      </c>
      <c r="D481" s="12" t="b">
        <v>1</v>
      </c>
      <c r="E481" s="12" t="b">
        <v>0</v>
      </c>
      <c r="F481" s="12" t="b">
        <v>0</v>
      </c>
      <c r="G481" s="12" t="b">
        <v>0</v>
      </c>
      <c r="H481" s="12" t="b">
        <v>0</v>
      </c>
      <c r="I481" s="13"/>
      <c r="J481" s="13"/>
      <c r="K481" s="12" t="b">
        <v>0</v>
      </c>
      <c r="L481" s="14" t="s">
        <v>2212</v>
      </c>
      <c r="M481" s="11" t="s">
        <v>189</v>
      </c>
      <c r="N481" s="11" t="s">
        <v>2325</v>
      </c>
      <c r="O481" s="11" t="s">
        <v>2326</v>
      </c>
      <c r="P481" s="11" t="s">
        <v>2215</v>
      </c>
      <c r="Q481" s="11" t="s">
        <v>2041</v>
      </c>
      <c r="R481" s="11" t="s">
        <v>2327</v>
      </c>
      <c r="S481" s="11" t="s">
        <v>2101</v>
      </c>
      <c r="V481" s="13"/>
      <c r="W481" s="11" t="s">
        <v>2215</v>
      </c>
      <c r="Z481" s="13"/>
      <c r="AA481" s="11" t="s">
        <v>151</v>
      </c>
      <c r="AB481" s="13"/>
      <c r="AC481" s="13"/>
      <c r="AD481" s="11" t="s">
        <v>2327</v>
      </c>
      <c r="AE481" s="13"/>
      <c r="AF481" s="13"/>
      <c r="AG481" s="11" t="s">
        <v>152</v>
      </c>
      <c r="AH481" s="11" t="s">
        <v>2218</v>
      </c>
      <c r="AJ481" s="13"/>
      <c r="AK481" s="13"/>
      <c r="AL481" s="13"/>
      <c r="AM481" s="13"/>
      <c r="AN481" s="11" t="s">
        <v>154</v>
      </c>
      <c r="AO481" s="13"/>
      <c r="AP481" s="11" t="s">
        <v>2324</v>
      </c>
      <c r="AR481" s="13"/>
      <c r="AS481" s="11" t="s">
        <v>154</v>
      </c>
      <c r="AT481" s="12" t="b">
        <v>1</v>
      </c>
      <c r="AU481" s="13"/>
      <c r="AV481" s="14" t="s">
        <v>167</v>
      </c>
      <c r="AW481" s="13"/>
      <c r="AX481" s="14" t="s">
        <v>155</v>
      </c>
      <c r="AY481" s="13"/>
      <c r="AZ481" s="14">
        <v>5681.0</v>
      </c>
      <c r="BA481" s="13"/>
    </row>
    <row r="482">
      <c r="A482" s="11" t="s">
        <v>2328</v>
      </c>
      <c r="B482" s="11">
        <v>3505.0</v>
      </c>
      <c r="C482" s="12" t="b">
        <v>0</v>
      </c>
      <c r="D482" s="12" t="b">
        <v>1</v>
      </c>
      <c r="E482" s="12" t="b">
        <v>0</v>
      </c>
      <c r="F482" s="12" t="b">
        <v>0</v>
      </c>
      <c r="G482" s="12" t="b">
        <v>0</v>
      </c>
      <c r="H482" s="12" t="b">
        <v>0</v>
      </c>
      <c r="I482" s="13"/>
      <c r="J482" s="13"/>
      <c r="K482" s="12" t="b">
        <v>0</v>
      </c>
      <c r="L482" s="14" t="s">
        <v>2220</v>
      </c>
      <c r="M482" s="11" t="s">
        <v>189</v>
      </c>
      <c r="N482" s="11" t="s">
        <v>2329</v>
      </c>
      <c r="O482" s="11" t="s">
        <v>2326</v>
      </c>
      <c r="P482" s="11" t="s">
        <v>2222</v>
      </c>
      <c r="Q482" s="11" t="s">
        <v>2041</v>
      </c>
      <c r="R482" s="11" t="s">
        <v>2327</v>
      </c>
      <c r="S482" s="11" t="s">
        <v>2101</v>
      </c>
      <c r="V482" s="13"/>
      <c r="W482" s="11" t="s">
        <v>2222</v>
      </c>
      <c r="Z482" s="13"/>
      <c r="AA482" s="11" t="s">
        <v>151</v>
      </c>
      <c r="AB482" s="13"/>
      <c r="AC482" s="13"/>
      <c r="AD482" s="11" t="s">
        <v>2327</v>
      </c>
      <c r="AE482" s="13"/>
      <c r="AF482" s="13"/>
      <c r="AG482" s="11" t="s">
        <v>152</v>
      </c>
      <c r="AH482" s="11" t="s">
        <v>2223</v>
      </c>
      <c r="AJ482" s="13"/>
      <c r="AK482" s="13"/>
      <c r="AL482" s="13"/>
      <c r="AM482" s="13"/>
      <c r="AN482" s="11" t="s">
        <v>154</v>
      </c>
      <c r="AO482" s="13"/>
      <c r="AP482" s="11" t="s">
        <v>2328</v>
      </c>
      <c r="AR482" s="13"/>
      <c r="AS482" s="11" t="s">
        <v>154</v>
      </c>
      <c r="AT482" s="12" t="b">
        <v>1</v>
      </c>
      <c r="AU482" s="13"/>
      <c r="AV482" s="14" t="s">
        <v>167</v>
      </c>
      <c r="AW482" s="13"/>
      <c r="AX482" s="14" t="s">
        <v>155</v>
      </c>
      <c r="AY482" s="13"/>
      <c r="AZ482" s="14">
        <v>5676.0</v>
      </c>
      <c r="BA482" s="13"/>
    </row>
    <row r="483">
      <c r="A483" s="11" t="s">
        <v>2330</v>
      </c>
      <c r="B483" s="11">
        <v>3506.0</v>
      </c>
      <c r="C483" s="12" t="b">
        <v>0</v>
      </c>
      <c r="D483" s="12" t="b">
        <v>1</v>
      </c>
      <c r="E483" s="12" t="b">
        <v>0</v>
      </c>
      <c r="F483" s="12" t="b">
        <v>0</v>
      </c>
      <c r="G483" s="12" t="b">
        <v>0</v>
      </c>
      <c r="H483" s="12" t="b">
        <v>0</v>
      </c>
      <c r="I483" s="13"/>
      <c r="J483" s="13"/>
      <c r="K483" s="12" t="b">
        <v>0</v>
      </c>
      <c r="L483" s="15">
        <v>44631.0</v>
      </c>
      <c r="M483" s="11" t="s">
        <v>189</v>
      </c>
      <c r="N483" s="11" t="s">
        <v>2331</v>
      </c>
      <c r="O483" s="11" t="s">
        <v>2326</v>
      </c>
      <c r="P483" s="11" t="s">
        <v>2226</v>
      </c>
      <c r="Q483" s="11" t="s">
        <v>2041</v>
      </c>
      <c r="R483" s="11" t="s">
        <v>2327</v>
      </c>
      <c r="S483" s="11" t="s">
        <v>2101</v>
      </c>
      <c r="V483" s="13"/>
      <c r="W483" s="11" t="s">
        <v>2226</v>
      </c>
      <c r="Z483" s="13"/>
      <c r="AA483" s="11" t="s">
        <v>151</v>
      </c>
      <c r="AB483" s="13"/>
      <c r="AC483" s="13"/>
      <c r="AD483" s="11" t="s">
        <v>2327</v>
      </c>
      <c r="AE483" s="13"/>
      <c r="AF483" s="13"/>
      <c r="AG483" s="11" t="s">
        <v>152</v>
      </c>
      <c r="AH483" s="11" t="s">
        <v>2227</v>
      </c>
      <c r="AJ483" s="13"/>
      <c r="AK483" s="13"/>
      <c r="AL483" s="13"/>
      <c r="AM483" s="13"/>
      <c r="AN483" s="11" t="s">
        <v>154</v>
      </c>
      <c r="AO483" s="13"/>
      <c r="AP483" s="11" t="s">
        <v>2330</v>
      </c>
      <c r="AR483" s="13"/>
      <c r="AS483" s="11" t="s">
        <v>154</v>
      </c>
      <c r="AT483" s="12" t="b">
        <v>1</v>
      </c>
      <c r="AU483" s="13"/>
      <c r="AV483" s="14" t="s">
        <v>167</v>
      </c>
      <c r="AW483" s="13"/>
      <c r="AX483" s="14" t="s">
        <v>155</v>
      </c>
      <c r="AY483" s="13"/>
      <c r="AZ483" s="14">
        <v>5678.0</v>
      </c>
      <c r="BA483" s="13"/>
    </row>
    <row r="484">
      <c r="A484" s="11" t="s">
        <v>2332</v>
      </c>
      <c r="B484" s="11">
        <v>3507.0</v>
      </c>
      <c r="C484" s="12" t="b">
        <v>0</v>
      </c>
      <c r="D484" s="12" t="b">
        <v>0</v>
      </c>
      <c r="E484" s="12" t="b">
        <v>0</v>
      </c>
      <c r="F484" s="12" t="b">
        <v>0</v>
      </c>
      <c r="G484" s="12" t="b">
        <v>0</v>
      </c>
      <c r="H484" s="12" t="b">
        <v>0</v>
      </c>
      <c r="I484" s="13"/>
      <c r="J484" s="13"/>
      <c r="K484" s="12" t="b">
        <v>0</v>
      </c>
      <c r="L484" s="15">
        <v>44815.0</v>
      </c>
      <c r="M484" s="11" t="s">
        <v>189</v>
      </c>
      <c r="N484" s="11" t="s">
        <v>2333</v>
      </c>
      <c r="O484" s="11" t="s">
        <v>2326</v>
      </c>
      <c r="P484" s="11" t="s">
        <v>2230</v>
      </c>
      <c r="Q484" s="11" t="s">
        <v>2041</v>
      </c>
      <c r="R484" s="11" t="s">
        <v>2327</v>
      </c>
      <c r="S484" s="11" t="s">
        <v>2101</v>
      </c>
      <c r="V484" s="13"/>
      <c r="W484" s="11" t="s">
        <v>2230</v>
      </c>
      <c r="Z484" s="13"/>
      <c r="AA484" s="11" t="s">
        <v>151</v>
      </c>
      <c r="AB484" s="13"/>
      <c r="AC484" s="13"/>
      <c r="AD484" s="11" t="s">
        <v>2327</v>
      </c>
      <c r="AE484" s="13"/>
      <c r="AF484" s="13"/>
      <c r="AG484" s="11" t="s">
        <v>152</v>
      </c>
      <c r="AH484" s="11" t="s">
        <v>2231</v>
      </c>
      <c r="AJ484" s="13"/>
      <c r="AK484" s="13"/>
      <c r="AL484" s="13"/>
      <c r="AM484" s="13"/>
      <c r="AN484" s="13"/>
      <c r="AO484" s="13"/>
      <c r="AP484" s="11" t="s">
        <v>2332</v>
      </c>
      <c r="AR484" s="13"/>
      <c r="AS484" s="13"/>
      <c r="AT484" s="12" t="b">
        <v>1</v>
      </c>
      <c r="AU484" s="13"/>
      <c r="AV484" s="14" t="s">
        <v>167</v>
      </c>
      <c r="AW484" s="13"/>
      <c r="AX484" s="14" t="s">
        <v>155</v>
      </c>
      <c r="AY484" s="13"/>
      <c r="AZ484" s="14">
        <v>5683.0</v>
      </c>
      <c r="BA484" s="13"/>
    </row>
    <row r="485">
      <c r="A485" s="11" t="s">
        <v>2334</v>
      </c>
      <c r="B485" s="11">
        <v>3508.0</v>
      </c>
      <c r="C485" s="12" t="b">
        <v>0</v>
      </c>
      <c r="D485" s="12" t="b">
        <v>1</v>
      </c>
      <c r="E485" s="12" t="b">
        <v>0</v>
      </c>
      <c r="F485" s="12" t="b">
        <v>0</v>
      </c>
      <c r="G485" s="12" t="b">
        <v>0</v>
      </c>
      <c r="H485" s="12" t="b">
        <v>0</v>
      </c>
      <c r="I485" s="13"/>
      <c r="J485" s="13"/>
      <c r="K485" s="12" t="b">
        <v>0</v>
      </c>
      <c r="L485" s="14" t="s">
        <v>2212</v>
      </c>
      <c r="M485" s="11" t="s">
        <v>189</v>
      </c>
      <c r="N485" s="11" t="s">
        <v>2335</v>
      </c>
      <c r="O485" s="11" t="s">
        <v>2336</v>
      </c>
      <c r="P485" s="11" t="s">
        <v>2215</v>
      </c>
      <c r="Q485" s="11" t="s">
        <v>2041</v>
      </c>
      <c r="R485" s="11" t="s">
        <v>2337</v>
      </c>
      <c r="S485" s="11" t="s">
        <v>2049</v>
      </c>
      <c r="V485" s="13"/>
      <c r="W485" s="11" t="s">
        <v>2215</v>
      </c>
      <c r="Z485" s="13"/>
      <c r="AA485" s="11" t="s">
        <v>151</v>
      </c>
      <c r="AB485" s="13"/>
      <c r="AC485" s="13"/>
      <c r="AD485" s="11" t="s">
        <v>2337</v>
      </c>
      <c r="AE485" s="13"/>
      <c r="AF485" s="13"/>
      <c r="AG485" s="11" t="s">
        <v>152</v>
      </c>
      <c r="AH485" s="11" t="s">
        <v>2218</v>
      </c>
      <c r="AJ485" s="13"/>
      <c r="AK485" s="13"/>
      <c r="AL485" s="13"/>
      <c r="AM485" s="13"/>
      <c r="AN485" s="11" t="s">
        <v>154</v>
      </c>
      <c r="AO485" s="13"/>
      <c r="AP485" s="11" t="s">
        <v>2334</v>
      </c>
      <c r="AR485" s="13"/>
      <c r="AS485" s="13"/>
      <c r="AT485" s="12" t="b">
        <v>1</v>
      </c>
      <c r="AU485" s="13"/>
      <c r="AV485" s="14" t="s">
        <v>167</v>
      </c>
      <c r="AW485" s="13"/>
      <c r="AX485" s="14" t="s">
        <v>155</v>
      </c>
      <c r="AY485" s="13"/>
      <c r="AZ485" s="14">
        <v>5685.0</v>
      </c>
      <c r="BA485" s="13"/>
    </row>
    <row r="486">
      <c r="A486" s="11" t="s">
        <v>2338</v>
      </c>
      <c r="B486" s="11">
        <v>3509.0</v>
      </c>
      <c r="C486" s="12" t="b">
        <v>0</v>
      </c>
      <c r="D486" s="12" t="b">
        <v>1</v>
      </c>
      <c r="E486" s="12" t="b">
        <v>0</v>
      </c>
      <c r="F486" s="12" t="b">
        <v>0</v>
      </c>
      <c r="G486" s="12" t="b">
        <v>0</v>
      </c>
      <c r="H486" s="12" t="b">
        <v>0</v>
      </c>
      <c r="I486" s="13"/>
      <c r="J486" s="13"/>
      <c r="K486" s="12" t="b">
        <v>0</v>
      </c>
      <c r="L486" s="14" t="s">
        <v>2220</v>
      </c>
      <c r="M486" s="11" t="s">
        <v>189</v>
      </c>
      <c r="N486" s="11" t="s">
        <v>2339</v>
      </c>
      <c r="O486" s="11" t="s">
        <v>2336</v>
      </c>
      <c r="P486" s="11" t="s">
        <v>2222</v>
      </c>
      <c r="Q486" s="11" t="s">
        <v>2041</v>
      </c>
      <c r="R486" s="11" t="s">
        <v>2337</v>
      </c>
      <c r="S486" s="11" t="s">
        <v>2049</v>
      </c>
      <c r="V486" s="13"/>
      <c r="W486" s="11" t="s">
        <v>2222</v>
      </c>
      <c r="Z486" s="13"/>
      <c r="AA486" s="11" t="s">
        <v>151</v>
      </c>
      <c r="AB486" s="13"/>
      <c r="AC486" s="13"/>
      <c r="AD486" s="11" t="s">
        <v>2337</v>
      </c>
      <c r="AE486" s="13"/>
      <c r="AF486" s="13"/>
      <c r="AG486" s="11" t="s">
        <v>152</v>
      </c>
      <c r="AH486" s="11" t="s">
        <v>2223</v>
      </c>
      <c r="AJ486" s="13"/>
      <c r="AK486" s="13"/>
      <c r="AL486" s="13"/>
      <c r="AM486" s="13"/>
      <c r="AN486" s="13"/>
      <c r="AO486" s="13"/>
      <c r="AP486" s="11" t="s">
        <v>2338</v>
      </c>
      <c r="AR486" s="13"/>
      <c r="AS486" s="13"/>
      <c r="AT486" s="12" t="b">
        <v>1</v>
      </c>
      <c r="AU486" s="13"/>
      <c r="AV486" s="14" t="s">
        <v>167</v>
      </c>
      <c r="AW486" s="13"/>
      <c r="AX486" s="14" t="s">
        <v>155</v>
      </c>
      <c r="AY486" s="13"/>
      <c r="AZ486" s="14">
        <v>5687.0</v>
      </c>
      <c r="BA486" s="13"/>
    </row>
    <row r="487">
      <c r="A487" s="11" t="s">
        <v>2340</v>
      </c>
      <c r="B487" s="11">
        <v>3510.0</v>
      </c>
      <c r="C487" s="12" t="b">
        <v>0</v>
      </c>
      <c r="D487" s="12" t="b">
        <v>0</v>
      </c>
      <c r="E487" s="12" t="b">
        <v>0</v>
      </c>
      <c r="F487" s="12" t="b">
        <v>0</v>
      </c>
      <c r="G487" s="12" t="b">
        <v>0</v>
      </c>
      <c r="H487" s="12" t="b">
        <v>0</v>
      </c>
      <c r="I487" s="13"/>
      <c r="J487" s="13"/>
      <c r="K487" s="12" t="b">
        <v>0</v>
      </c>
      <c r="L487" s="15">
        <v>44631.0</v>
      </c>
      <c r="M487" s="11" t="s">
        <v>189</v>
      </c>
      <c r="N487" s="11" t="s">
        <v>2341</v>
      </c>
      <c r="O487" s="11" t="s">
        <v>2336</v>
      </c>
      <c r="P487" s="11" t="s">
        <v>2226</v>
      </c>
      <c r="Q487" s="11" t="s">
        <v>2041</v>
      </c>
      <c r="R487" s="11" t="s">
        <v>2337</v>
      </c>
      <c r="S487" s="11" t="s">
        <v>2049</v>
      </c>
      <c r="V487" s="13"/>
      <c r="W487" s="11" t="s">
        <v>2226</v>
      </c>
      <c r="Z487" s="13"/>
      <c r="AA487" s="11" t="s">
        <v>151</v>
      </c>
      <c r="AB487" s="13"/>
      <c r="AC487" s="13"/>
      <c r="AD487" s="11" t="s">
        <v>2337</v>
      </c>
      <c r="AE487" s="13"/>
      <c r="AF487" s="13"/>
      <c r="AG487" s="11" t="s">
        <v>152</v>
      </c>
      <c r="AH487" s="11" t="s">
        <v>2227</v>
      </c>
      <c r="AJ487" s="13"/>
      <c r="AK487" s="13"/>
      <c r="AL487" s="13"/>
      <c r="AM487" s="13"/>
      <c r="AN487" s="13"/>
      <c r="AO487" s="13"/>
      <c r="AP487" s="11" t="s">
        <v>2340</v>
      </c>
      <c r="AR487" s="13"/>
      <c r="AS487" s="13"/>
      <c r="AT487" s="12" t="b">
        <v>1</v>
      </c>
      <c r="AU487" s="13"/>
      <c r="AV487" s="14" t="s">
        <v>167</v>
      </c>
      <c r="AW487" s="13"/>
      <c r="AX487" s="14" t="s">
        <v>155</v>
      </c>
      <c r="AY487" s="13"/>
      <c r="AZ487" s="14">
        <v>5688.0</v>
      </c>
      <c r="BA487" s="13"/>
    </row>
    <row r="488">
      <c r="A488" s="11" t="s">
        <v>2342</v>
      </c>
      <c r="B488" s="11">
        <v>3511.0</v>
      </c>
      <c r="C488" s="12" t="b">
        <v>0</v>
      </c>
      <c r="D488" s="12" t="b">
        <v>0</v>
      </c>
      <c r="E488" s="12" t="b">
        <v>0</v>
      </c>
      <c r="F488" s="12" t="b">
        <v>0</v>
      </c>
      <c r="G488" s="12" t="b">
        <v>0</v>
      </c>
      <c r="H488" s="12" t="b">
        <v>0</v>
      </c>
      <c r="I488" s="13"/>
      <c r="J488" s="13"/>
      <c r="K488" s="12" t="b">
        <v>0</v>
      </c>
      <c r="L488" s="15">
        <v>44815.0</v>
      </c>
      <c r="M488" s="11" t="s">
        <v>189</v>
      </c>
      <c r="N488" s="11" t="s">
        <v>2343</v>
      </c>
      <c r="O488" s="11" t="s">
        <v>2336</v>
      </c>
      <c r="P488" s="11" t="s">
        <v>2230</v>
      </c>
      <c r="Q488" s="11" t="s">
        <v>2041</v>
      </c>
      <c r="R488" s="11" t="s">
        <v>2337</v>
      </c>
      <c r="S488" s="11" t="s">
        <v>2049</v>
      </c>
      <c r="V488" s="13"/>
      <c r="W488" s="11" t="s">
        <v>2230</v>
      </c>
      <c r="Z488" s="13"/>
      <c r="AA488" s="11" t="s">
        <v>151</v>
      </c>
      <c r="AB488" s="13"/>
      <c r="AC488" s="13"/>
      <c r="AD488" s="11" t="s">
        <v>2337</v>
      </c>
      <c r="AE488" s="13"/>
      <c r="AF488" s="13"/>
      <c r="AG488" s="11" t="s">
        <v>152</v>
      </c>
      <c r="AH488" s="11" t="s">
        <v>2231</v>
      </c>
      <c r="AJ488" s="13"/>
      <c r="AK488" s="13"/>
      <c r="AL488" s="13"/>
      <c r="AM488" s="13"/>
      <c r="AN488" s="13"/>
      <c r="AO488" s="13"/>
      <c r="AP488" s="11" t="s">
        <v>2342</v>
      </c>
      <c r="AR488" s="13"/>
      <c r="AS488" s="13"/>
      <c r="AT488" s="12" t="b">
        <v>1</v>
      </c>
      <c r="AU488" s="13"/>
      <c r="AV488" s="14" t="s">
        <v>167</v>
      </c>
      <c r="AW488" s="13"/>
      <c r="AX488" s="14" t="s">
        <v>155</v>
      </c>
      <c r="AY488" s="13"/>
      <c r="AZ488" s="14">
        <v>5689.0</v>
      </c>
      <c r="BA488" s="13"/>
    </row>
    <row r="489">
      <c r="A489" s="11" t="s">
        <v>2344</v>
      </c>
      <c r="B489" s="11">
        <v>3512.0</v>
      </c>
      <c r="C489" s="12" t="b">
        <v>0</v>
      </c>
      <c r="D489" s="12" t="b">
        <v>1</v>
      </c>
      <c r="E489" s="12" t="b">
        <v>0</v>
      </c>
      <c r="F489" s="12" t="b">
        <v>0</v>
      </c>
      <c r="G489" s="12" t="b">
        <v>0</v>
      </c>
      <c r="H489" s="12" t="b">
        <v>0</v>
      </c>
      <c r="I489" s="13"/>
      <c r="J489" s="13"/>
      <c r="K489" s="12" t="b">
        <v>0</v>
      </c>
      <c r="L489" s="14" t="s">
        <v>2212</v>
      </c>
      <c r="M489" s="11" t="s">
        <v>189</v>
      </c>
      <c r="N489" s="11" t="s">
        <v>2345</v>
      </c>
      <c r="O489" s="11" t="s">
        <v>2346</v>
      </c>
      <c r="P489" s="11" t="s">
        <v>2215</v>
      </c>
      <c r="Q489" s="11" t="s">
        <v>2041</v>
      </c>
      <c r="R489" s="11" t="s">
        <v>2347</v>
      </c>
      <c r="S489" s="11" t="s">
        <v>2287</v>
      </c>
      <c r="V489" s="13"/>
      <c r="W489" s="11" t="s">
        <v>2215</v>
      </c>
      <c r="Z489" s="13"/>
      <c r="AA489" s="11" t="s">
        <v>151</v>
      </c>
      <c r="AB489" s="13"/>
      <c r="AC489" s="13"/>
      <c r="AD489" s="11" t="s">
        <v>2347</v>
      </c>
      <c r="AF489" s="13"/>
      <c r="AG489" s="11" t="s">
        <v>152</v>
      </c>
      <c r="AH489" s="11" t="s">
        <v>2218</v>
      </c>
      <c r="AJ489" s="13"/>
      <c r="AK489" s="13"/>
      <c r="AL489" s="13"/>
      <c r="AM489" s="13"/>
      <c r="AN489" s="11" t="s">
        <v>154</v>
      </c>
      <c r="AO489" s="13"/>
      <c r="AP489" s="11" t="s">
        <v>2344</v>
      </c>
      <c r="AR489" s="13"/>
      <c r="AS489" s="11" t="s">
        <v>154</v>
      </c>
      <c r="AT489" s="12" t="b">
        <v>1</v>
      </c>
      <c r="AU489" s="13"/>
      <c r="AV489" s="14" t="s">
        <v>167</v>
      </c>
      <c r="AW489" s="13"/>
      <c r="AX489" s="14" t="s">
        <v>155</v>
      </c>
      <c r="AY489" s="13"/>
      <c r="AZ489" s="14">
        <v>5690.0</v>
      </c>
      <c r="BA489" s="13"/>
    </row>
    <row r="490">
      <c r="A490" s="11" t="s">
        <v>2348</v>
      </c>
      <c r="B490" s="11">
        <v>3513.0</v>
      </c>
      <c r="C490" s="12" t="b">
        <v>0</v>
      </c>
      <c r="D490" s="12" t="b">
        <v>1</v>
      </c>
      <c r="E490" s="12" t="b">
        <v>0</v>
      </c>
      <c r="F490" s="12" t="b">
        <v>0</v>
      </c>
      <c r="G490" s="12" t="b">
        <v>0</v>
      </c>
      <c r="H490" s="12" t="b">
        <v>0</v>
      </c>
      <c r="I490" s="13"/>
      <c r="J490" s="13"/>
      <c r="K490" s="12" t="b">
        <v>0</v>
      </c>
      <c r="L490" s="14" t="s">
        <v>2220</v>
      </c>
      <c r="M490" s="11" t="s">
        <v>189</v>
      </c>
      <c r="N490" s="11" t="s">
        <v>2349</v>
      </c>
      <c r="O490" s="11" t="s">
        <v>2346</v>
      </c>
      <c r="P490" s="11" t="s">
        <v>2222</v>
      </c>
      <c r="Q490" s="11" t="s">
        <v>2041</v>
      </c>
      <c r="R490" s="11" t="s">
        <v>2347</v>
      </c>
      <c r="S490" s="11" t="s">
        <v>2287</v>
      </c>
      <c r="V490" s="13"/>
      <c r="W490" s="11" t="s">
        <v>2222</v>
      </c>
      <c r="Z490" s="13"/>
      <c r="AA490" s="11" t="s">
        <v>151</v>
      </c>
      <c r="AB490" s="13"/>
      <c r="AC490" s="13"/>
      <c r="AD490" s="11" t="s">
        <v>2347</v>
      </c>
      <c r="AF490" s="13"/>
      <c r="AG490" s="11" t="s">
        <v>152</v>
      </c>
      <c r="AH490" s="11" t="s">
        <v>2223</v>
      </c>
      <c r="AJ490" s="13"/>
      <c r="AK490" s="13"/>
      <c r="AL490" s="13"/>
      <c r="AM490" s="13"/>
      <c r="AN490" s="11" t="s">
        <v>154</v>
      </c>
      <c r="AO490" s="13"/>
      <c r="AP490" s="11" t="s">
        <v>2348</v>
      </c>
      <c r="AR490" s="13"/>
      <c r="AS490" s="11" t="s">
        <v>154</v>
      </c>
      <c r="AT490" s="12" t="b">
        <v>1</v>
      </c>
      <c r="AU490" s="13"/>
      <c r="AV490" s="14" t="s">
        <v>167</v>
      </c>
      <c r="AW490" s="13"/>
      <c r="AX490" s="14" t="s">
        <v>155</v>
      </c>
      <c r="AY490" s="13"/>
      <c r="AZ490" s="14">
        <v>5692.0</v>
      </c>
      <c r="BA490" s="13"/>
    </row>
    <row r="491">
      <c r="A491" s="11" t="s">
        <v>2350</v>
      </c>
      <c r="B491" s="11">
        <v>3514.0</v>
      </c>
      <c r="C491" s="12" t="b">
        <v>0</v>
      </c>
      <c r="D491" s="12" t="b">
        <v>1</v>
      </c>
      <c r="E491" s="12" t="b">
        <v>0</v>
      </c>
      <c r="F491" s="12" t="b">
        <v>0</v>
      </c>
      <c r="G491" s="12" t="b">
        <v>0</v>
      </c>
      <c r="H491" s="12" t="b">
        <v>0</v>
      </c>
      <c r="I491" s="13"/>
      <c r="J491" s="13"/>
      <c r="K491" s="12" t="b">
        <v>0</v>
      </c>
      <c r="L491" s="15">
        <v>44631.0</v>
      </c>
      <c r="M491" s="11" t="s">
        <v>189</v>
      </c>
      <c r="N491" s="11" t="s">
        <v>2351</v>
      </c>
      <c r="O491" s="11" t="s">
        <v>2346</v>
      </c>
      <c r="P491" s="11" t="s">
        <v>2226</v>
      </c>
      <c r="Q491" s="11" t="s">
        <v>2041</v>
      </c>
      <c r="R491" s="11" t="s">
        <v>2347</v>
      </c>
      <c r="S491" s="11" t="s">
        <v>2287</v>
      </c>
      <c r="V491" s="13"/>
      <c r="W491" s="11" t="s">
        <v>2226</v>
      </c>
      <c r="Z491" s="13"/>
      <c r="AA491" s="11" t="s">
        <v>151</v>
      </c>
      <c r="AB491" s="13"/>
      <c r="AC491" s="13"/>
      <c r="AD491" s="11" t="s">
        <v>2347</v>
      </c>
      <c r="AF491" s="13"/>
      <c r="AG491" s="11" t="s">
        <v>152</v>
      </c>
      <c r="AH491" s="11" t="s">
        <v>2227</v>
      </c>
      <c r="AJ491" s="13"/>
      <c r="AK491" s="13"/>
      <c r="AL491" s="13"/>
      <c r="AM491" s="13"/>
      <c r="AN491" s="13"/>
      <c r="AO491" s="13"/>
      <c r="AP491" s="11" t="s">
        <v>2350</v>
      </c>
      <c r="AR491" s="13"/>
      <c r="AS491" s="13"/>
      <c r="AT491" s="12" t="b">
        <v>1</v>
      </c>
      <c r="AU491" s="13"/>
      <c r="AV491" s="14" t="s">
        <v>167</v>
      </c>
      <c r="AW491" s="13"/>
      <c r="AX491" s="14" t="s">
        <v>155</v>
      </c>
      <c r="AY491" s="13"/>
      <c r="AZ491" s="14">
        <v>5693.0</v>
      </c>
      <c r="BA491" s="13"/>
    </row>
    <row r="492">
      <c r="A492" s="11" t="s">
        <v>2352</v>
      </c>
      <c r="B492" s="11">
        <v>3515.0</v>
      </c>
      <c r="C492" s="12" t="b">
        <v>0</v>
      </c>
      <c r="D492" s="12" t="b">
        <v>1</v>
      </c>
      <c r="E492" s="12" t="b">
        <v>0</v>
      </c>
      <c r="F492" s="12" t="b">
        <v>0</v>
      </c>
      <c r="G492" s="12" t="b">
        <v>0</v>
      </c>
      <c r="H492" s="12" t="b">
        <v>0</v>
      </c>
      <c r="I492" s="13"/>
      <c r="J492" s="13"/>
      <c r="K492" s="12" t="b">
        <v>0</v>
      </c>
      <c r="L492" s="15">
        <v>44815.0</v>
      </c>
      <c r="M492" s="11" t="s">
        <v>189</v>
      </c>
      <c r="N492" s="11" t="s">
        <v>2353</v>
      </c>
      <c r="O492" s="11" t="s">
        <v>2346</v>
      </c>
      <c r="P492" s="11" t="s">
        <v>2230</v>
      </c>
      <c r="Q492" s="11" t="s">
        <v>2041</v>
      </c>
      <c r="R492" s="11" t="s">
        <v>2347</v>
      </c>
      <c r="S492" s="11" t="s">
        <v>2287</v>
      </c>
      <c r="V492" s="13"/>
      <c r="W492" s="11" t="s">
        <v>2230</v>
      </c>
      <c r="Z492" s="13"/>
      <c r="AA492" s="11" t="s">
        <v>151</v>
      </c>
      <c r="AB492" s="13"/>
      <c r="AC492" s="13"/>
      <c r="AD492" s="11" t="s">
        <v>2347</v>
      </c>
      <c r="AF492" s="13"/>
      <c r="AG492" s="11" t="s">
        <v>152</v>
      </c>
      <c r="AH492" s="11" t="s">
        <v>2231</v>
      </c>
      <c r="AJ492" s="13"/>
      <c r="AK492" s="13"/>
      <c r="AL492" s="13"/>
      <c r="AM492" s="13"/>
      <c r="AN492" s="13"/>
      <c r="AO492" s="13"/>
      <c r="AP492" s="11" t="s">
        <v>2352</v>
      </c>
      <c r="AR492" s="13"/>
      <c r="AS492" s="13"/>
      <c r="AT492" s="12" t="b">
        <v>1</v>
      </c>
      <c r="AU492" s="13"/>
      <c r="AV492" s="14" t="s">
        <v>167</v>
      </c>
      <c r="AW492" s="13"/>
      <c r="AX492" s="14" t="s">
        <v>155</v>
      </c>
      <c r="AY492" s="13"/>
      <c r="AZ492" s="14">
        <v>5682.0</v>
      </c>
      <c r="BA492" s="13"/>
    </row>
    <row r="493">
      <c r="A493" s="11" t="s">
        <v>2354</v>
      </c>
      <c r="B493" s="11">
        <v>3516.0</v>
      </c>
      <c r="C493" s="12" t="b">
        <v>0</v>
      </c>
      <c r="D493" s="12" t="b">
        <v>0</v>
      </c>
      <c r="E493" s="12" t="b">
        <v>0</v>
      </c>
      <c r="F493" s="12" t="b">
        <v>0</v>
      </c>
      <c r="G493" s="12" t="b">
        <v>0</v>
      </c>
      <c r="H493" s="12" t="b">
        <v>0</v>
      </c>
      <c r="I493" s="13"/>
      <c r="J493" s="13"/>
      <c r="K493" s="12" t="b">
        <v>0</v>
      </c>
      <c r="L493" s="14" t="s">
        <v>2212</v>
      </c>
      <c r="M493" s="11" t="s">
        <v>189</v>
      </c>
      <c r="N493" s="11" t="s">
        <v>2355</v>
      </c>
      <c r="O493" s="11" t="s">
        <v>2356</v>
      </c>
      <c r="P493" s="11" t="s">
        <v>2215</v>
      </c>
      <c r="Q493" s="11" t="s">
        <v>2041</v>
      </c>
      <c r="R493" s="11" t="s">
        <v>2357</v>
      </c>
      <c r="S493" s="11" t="s">
        <v>2054</v>
      </c>
      <c r="V493" s="13"/>
      <c r="W493" s="11" t="s">
        <v>2215</v>
      </c>
      <c r="Z493" s="13"/>
      <c r="AA493" s="11" t="s">
        <v>151</v>
      </c>
      <c r="AB493" s="13"/>
      <c r="AC493" s="13"/>
      <c r="AD493" s="11" t="s">
        <v>2357</v>
      </c>
      <c r="AE493" s="13"/>
      <c r="AF493" s="13"/>
      <c r="AG493" s="11" t="s">
        <v>152</v>
      </c>
      <c r="AH493" s="11" t="s">
        <v>2218</v>
      </c>
      <c r="AJ493" s="13"/>
      <c r="AK493" s="13"/>
      <c r="AL493" s="13"/>
      <c r="AM493" s="13"/>
      <c r="AN493" s="11" t="s">
        <v>154</v>
      </c>
      <c r="AO493" s="13"/>
      <c r="AP493" s="11" t="s">
        <v>2354</v>
      </c>
      <c r="AR493" s="13"/>
      <c r="AS493" s="11" t="s">
        <v>154</v>
      </c>
      <c r="AT493" s="12" t="b">
        <v>1</v>
      </c>
      <c r="AU493" s="13"/>
      <c r="AV493" s="14" t="s">
        <v>167</v>
      </c>
      <c r="AW493" s="13"/>
      <c r="AX493" s="14" t="s">
        <v>155</v>
      </c>
      <c r="AY493" s="13"/>
      <c r="AZ493" s="14">
        <v>5686.0</v>
      </c>
      <c r="BA493" s="13"/>
    </row>
    <row r="494">
      <c r="A494" s="11" t="s">
        <v>2358</v>
      </c>
      <c r="B494" s="11">
        <v>3517.0</v>
      </c>
      <c r="C494" s="12" t="b">
        <v>0</v>
      </c>
      <c r="D494" s="12" t="b">
        <v>1</v>
      </c>
      <c r="E494" s="12" t="b">
        <v>0</v>
      </c>
      <c r="F494" s="12" t="b">
        <v>0</v>
      </c>
      <c r="G494" s="12" t="b">
        <v>0</v>
      </c>
      <c r="H494" s="12" t="b">
        <v>0</v>
      </c>
      <c r="I494" s="13"/>
      <c r="J494" s="13"/>
      <c r="K494" s="12" t="b">
        <v>0</v>
      </c>
      <c r="L494" s="14" t="s">
        <v>2220</v>
      </c>
      <c r="M494" s="11" t="s">
        <v>189</v>
      </c>
      <c r="N494" s="11" t="s">
        <v>2359</v>
      </c>
      <c r="O494" s="11" t="s">
        <v>2356</v>
      </c>
      <c r="P494" s="11" t="s">
        <v>2222</v>
      </c>
      <c r="Q494" s="11" t="s">
        <v>2041</v>
      </c>
      <c r="R494" s="11" t="s">
        <v>2357</v>
      </c>
      <c r="S494" s="11" t="s">
        <v>2054</v>
      </c>
      <c r="V494" s="13"/>
      <c r="W494" s="11" t="s">
        <v>2222</v>
      </c>
      <c r="Z494" s="13"/>
      <c r="AA494" s="11" t="s">
        <v>151</v>
      </c>
      <c r="AB494" s="13"/>
      <c r="AC494" s="13"/>
      <c r="AD494" s="11" t="s">
        <v>2357</v>
      </c>
      <c r="AE494" s="13"/>
      <c r="AF494" s="13"/>
      <c r="AG494" s="11" t="s">
        <v>152</v>
      </c>
      <c r="AH494" s="11" t="s">
        <v>2223</v>
      </c>
      <c r="AJ494" s="13"/>
      <c r="AK494" s="13"/>
      <c r="AL494" s="13"/>
      <c r="AM494" s="13"/>
      <c r="AN494" s="11" t="s">
        <v>154</v>
      </c>
      <c r="AO494" s="13"/>
      <c r="AP494" s="11" t="s">
        <v>2358</v>
      </c>
      <c r="AR494" s="13"/>
      <c r="AS494" s="11" t="s">
        <v>154</v>
      </c>
      <c r="AT494" s="12" t="b">
        <v>1</v>
      </c>
      <c r="AU494" s="13"/>
      <c r="AV494" s="14" t="s">
        <v>167</v>
      </c>
      <c r="AW494" s="13"/>
      <c r="AX494" s="14" t="s">
        <v>155</v>
      </c>
      <c r="AY494" s="13"/>
      <c r="AZ494" s="14">
        <v>5684.0</v>
      </c>
      <c r="BA494" s="13"/>
    </row>
    <row r="495">
      <c r="A495" s="11" t="s">
        <v>2360</v>
      </c>
      <c r="B495" s="11">
        <v>3518.0</v>
      </c>
      <c r="C495" s="12" t="b">
        <v>0</v>
      </c>
      <c r="D495" s="12" t="b">
        <v>1</v>
      </c>
      <c r="E495" s="12" t="b">
        <v>0</v>
      </c>
      <c r="F495" s="12" t="b">
        <v>0</v>
      </c>
      <c r="G495" s="12" t="b">
        <v>0</v>
      </c>
      <c r="H495" s="12" t="b">
        <v>0</v>
      </c>
      <c r="I495" s="13"/>
      <c r="J495" s="13"/>
      <c r="K495" s="12" t="b">
        <v>0</v>
      </c>
      <c r="L495" s="15">
        <v>44631.0</v>
      </c>
      <c r="M495" s="11" t="s">
        <v>189</v>
      </c>
      <c r="N495" s="11" t="s">
        <v>2361</v>
      </c>
      <c r="O495" s="11" t="s">
        <v>2356</v>
      </c>
      <c r="P495" s="11" t="s">
        <v>2226</v>
      </c>
      <c r="Q495" s="11" t="s">
        <v>2041</v>
      </c>
      <c r="R495" s="11" t="s">
        <v>2357</v>
      </c>
      <c r="S495" s="11" t="s">
        <v>2054</v>
      </c>
      <c r="V495" s="13"/>
      <c r="W495" s="11" t="s">
        <v>2226</v>
      </c>
      <c r="Z495" s="13"/>
      <c r="AA495" s="11" t="s">
        <v>151</v>
      </c>
      <c r="AB495" s="13"/>
      <c r="AC495" s="13"/>
      <c r="AD495" s="11" t="s">
        <v>2357</v>
      </c>
      <c r="AE495" s="13"/>
      <c r="AF495" s="13"/>
      <c r="AG495" s="11" t="s">
        <v>152</v>
      </c>
      <c r="AH495" s="11" t="s">
        <v>2227</v>
      </c>
      <c r="AJ495" s="13"/>
      <c r="AK495" s="13"/>
      <c r="AL495" s="13"/>
      <c r="AM495" s="13"/>
      <c r="AN495" s="13"/>
      <c r="AO495" s="13"/>
      <c r="AP495" s="11" t="s">
        <v>2360</v>
      </c>
      <c r="AR495" s="13"/>
      <c r="AS495" s="13"/>
      <c r="AT495" s="12" t="b">
        <v>1</v>
      </c>
      <c r="AU495" s="13"/>
      <c r="AV495" s="14" t="s">
        <v>167</v>
      </c>
      <c r="AW495" s="13"/>
      <c r="AX495" s="14" t="s">
        <v>155</v>
      </c>
      <c r="AY495" s="13"/>
      <c r="AZ495" s="14">
        <v>5694.0</v>
      </c>
      <c r="BA495" s="13"/>
    </row>
    <row r="496">
      <c r="A496" s="11" t="s">
        <v>2362</v>
      </c>
      <c r="B496" s="11">
        <v>3519.0</v>
      </c>
      <c r="C496" s="12" t="b">
        <v>0</v>
      </c>
      <c r="D496" s="12" t="b">
        <v>1</v>
      </c>
      <c r="E496" s="12" t="b">
        <v>0</v>
      </c>
      <c r="F496" s="12" t="b">
        <v>0</v>
      </c>
      <c r="G496" s="12" t="b">
        <v>0</v>
      </c>
      <c r="H496" s="12" t="b">
        <v>0</v>
      </c>
      <c r="I496" s="13"/>
      <c r="J496" s="13"/>
      <c r="K496" s="12" t="b">
        <v>0</v>
      </c>
      <c r="L496" s="15">
        <v>44815.0</v>
      </c>
      <c r="M496" s="11" t="s">
        <v>189</v>
      </c>
      <c r="N496" s="11" t="s">
        <v>2363</v>
      </c>
      <c r="O496" s="11" t="s">
        <v>2356</v>
      </c>
      <c r="P496" s="11" t="s">
        <v>2230</v>
      </c>
      <c r="Q496" s="11" t="s">
        <v>2041</v>
      </c>
      <c r="R496" s="11" t="s">
        <v>2357</v>
      </c>
      <c r="S496" s="11" t="s">
        <v>2054</v>
      </c>
      <c r="V496" s="13"/>
      <c r="W496" s="11" t="s">
        <v>2230</v>
      </c>
      <c r="Z496" s="13"/>
      <c r="AA496" s="11" t="s">
        <v>151</v>
      </c>
      <c r="AB496" s="13"/>
      <c r="AC496" s="13"/>
      <c r="AD496" s="11" t="s">
        <v>2357</v>
      </c>
      <c r="AE496" s="13"/>
      <c r="AF496" s="13"/>
      <c r="AG496" s="11" t="s">
        <v>152</v>
      </c>
      <c r="AH496" s="11" t="s">
        <v>2231</v>
      </c>
      <c r="AJ496" s="13"/>
      <c r="AK496" s="13"/>
      <c r="AL496" s="13"/>
      <c r="AM496" s="13"/>
      <c r="AN496" s="13"/>
      <c r="AO496" s="13"/>
      <c r="AP496" s="11" t="s">
        <v>2362</v>
      </c>
      <c r="AR496" s="13"/>
      <c r="AS496" s="13"/>
      <c r="AT496" s="12" t="b">
        <v>1</v>
      </c>
      <c r="AU496" s="13"/>
      <c r="AV496" s="14" t="s">
        <v>167</v>
      </c>
      <c r="AW496" s="13"/>
      <c r="AX496" s="14" t="s">
        <v>155</v>
      </c>
      <c r="AY496" s="13"/>
      <c r="AZ496" s="14">
        <v>5695.0</v>
      </c>
      <c r="BA496" s="13"/>
    </row>
    <row r="497">
      <c r="A497" s="11" t="s">
        <v>2364</v>
      </c>
      <c r="B497" s="11">
        <v>3520.0</v>
      </c>
      <c r="C497" s="12" t="b">
        <v>0</v>
      </c>
      <c r="D497" s="12" t="b">
        <v>1</v>
      </c>
      <c r="E497" s="12" t="b">
        <v>0</v>
      </c>
      <c r="F497" s="12" t="b">
        <v>0</v>
      </c>
      <c r="G497" s="12" t="b">
        <v>0</v>
      </c>
      <c r="H497" s="12" t="b">
        <v>0</v>
      </c>
      <c r="I497" s="13"/>
      <c r="J497" s="13"/>
      <c r="K497" s="12" t="b">
        <v>0</v>
      </c>
      <c r="L497" s="14" t="s">
        <v>2212</v>
      </c>
      <c r="M497" s="11" t="s">
        <v>189</v>
      </c>
      <c r="N497" s="11" t="s">
        <v>2365</v>
      </c>
      <c r="O497" s="11" t="s">
        <v>2366</v>
      </c>
      <c r="P497" s="11" t="s">
        <v>2215</v>
      </c>
      <c r="Q497" s="11" t="s">
        <v>2041</v>
      </c>
      <c r="R497" s="11" t="s">
        <v>2367</v>
      </c>
      <c r="S497" s="11" t="s">
        <v>2368</v>
      </c>
      <c r="V497" s="13"/>
      <c r="W497" s="11" t="s">
        <v>2215</v>
      </c>
      <c r="Z497" s="13"/>
      <c r="AA497" s="11" t="s">
        <v>151</v>
      </c>
      <c r="AB497" s="13"/>
      <c r="AC497" s="13"/>
      <c r="AD497" s="11" t="s">
        <v>2367</v>
      </c>
      <c r="AF497" s="13"/>
      <c r="AG497" s="11" t="s">
        <v>152</v>
      </c>
      <c r="AH497" s="11" t="s">
        <v>2218</v>
      </c>
      <c r="AJ497" s="13"/>
      <c r="AK497" s="13"/>
      <c r="AL497" s="13"/>
      <c r="AM497" s="13"/>
      <c r="AN497" s="11" t="s">
        <v>154</v>
      </c>
      <c r="AO497" s="13"/>
      <c r="AP497" s="11" t="s">
        <v>2364</v>
      </c>
      <c r="AR497" s="13"/>
      <c r="AS497" s="13"/>
      <c r="AT497" s="12" t="b">
        <v>1</v>
      </c>
      <c r="AU497" s="13"/>
      <c r="AV497" s="14" t="s">
        <v>167</v>
      </c>
      <c r="AW497" s="13"/>
      <c r="AX497" s="14" t="s">
        <v>155</v>
      </c>
      <c r="AY497" s="13"/>
      <c r="AZ497" s="14">
        <v>5698.0</v>
      </c>
      <c r="BA497" s="13"/>
    </row>
    <row r="498">
      <c r="A498" s="11" t="s">
        <v>2369</v>
      </c>
      <c r="B498" s="11">
        <v>3521.0</v>
      </c>
      <c r="C498" s="12" t="b">
        <v>0</v>
      </c>
      <c r="D498" s="12" t="b">
        <v>1</v>
      </c>
      <c r="E498" s="12" t="b">
        <v>0</v>
      </c>
      <c r="F498" s="12" t="b">
        <v>0</v>
      </c>
      <c r="G498" s="12" t="b">
        <v>0</v>
      </c>
      <c r="H498" s="12" t="b">
        <v>0</v>
      </c>
      <c r="I498" s="13"/>
      <c r="J498" s="13"/>
      <c r="K498" s="12" t="b">
        <v>0</v>
      </c>
      <c r="L498" s="14" t="s">
        <v>2220</v>
      </c>
      <c r="M498" s="11" t="s">
        <v>189</v>
      </c>
      <c r="N498" s="11" t="s">
        <v>2370</v>
      </c>
      <c r="O498" s="11" t="s">
        <v>2366</v>
      </c>
      <c r="P498" s="11" t="s">
        <v>2222</v>
      </c>
      <c r="Q498" s="11" t="s">
        <v>2041</v>
      </c>
      <c r="R498" s="11" t="s">
        <v>2367</v>
      </c>
      <c r="S498" s="11" t="s">
        <v>2368</v>
      </c>
      <c r="V498" s="13"/>
      <c r="W498" s="11" t="s">
        <v>2222</v>
      </c>
      <c r="Z498" s="13"/>
      <c r="AA498" s="11" t="s">
        <v>151</v>
      </c>
      <c r="AB498" s="13"/>
      <c r="AC498" s="13"/>
      <c r="AD498" s="11" t="s">
        <v>2367</v>
      </c>
      <c r="AF498" s="13"/>
      <c r="AG498" s="11" t="s">
        <v>152</v>
      </c>
      <c r="AH498" s="11" t="s">
        <v>2223</v>
      </c>
      <c r="AJ498" s="13"/>
      <c r="AK498" s="13"/>
      <c r="AL498" s="13"/>
      <c r="AM498" s="13"/>
      <c r="AN498" s="13"/>
      <c r="AO498" s="13"/>
      <c r="AP498" s="11" t="s">
        <v>2369</v>
      </c>
      <c r="AR498" s="13"/>
      <c r="AS498" s="13"/>
      <c r="AT498" s="12" t="b">
        <v>1</v>
      </c>
      <c r="AU498" s="13"/>
      <c r="AV498" s="14" t="s">
        <v>167</v>
      </c>
      <c r="AW498" s="13"/>
      <c r="AX498" s="14" t="s">
        <v>155</v>
      </c>
      <c r="AY498" s="13"/>
      <c r="AZ498" s="14">
        <v>5699.0</v>
      </c>
      <c r="BA498" s="13"/>
    </row>
    <row r="499">
      <c r="A499" s="11" t="s">
        <v>2371</v>
      </c>
      <c r="B499" s="11">
        <v>3522.0</v>
      </c>
      <c r="C499" s="12" t="b">
        <v>0</v>
      </c>
      <c r="D499" s="12" t="b">
        <v>0</v>
      </c>
      <c r="E499" s="12" t="b">
        <v>0</v>
      </c>
      <c r="F499" s="12" t="b">
        <v>0</v>
      </c>
      <c r="G499" s="12" t="b">
        <v>0</v>
      </c>
      <c r="H499" s="12" t="b">
        <v>0</v>
      </c>
      <c r="I499" s="13"/>
      <c r="J499" s="13"/>
      <c r="K499" s="12" t="b">
        <v>0</v>
      </c>
      <c r="L499" s="15">
        <v>44631.0</v>
      </c>
      <c r="M499" s="11" t="s">
        <v>189</v>
      </c>
      <c r="N499" s="11" t="s">
        <v>2372</v>
      </c>
      <c r="O499" s="11" t="s">
        <v>2366</v>
      </c>
      <c r="P499" s="11" t="s">
        <v>2226</v>
      </c>
      <c r="Q499" s="11" t="s">
        <v>2041</v>
      </c>
      <c r="R499" s="11" t="s">
        <v>2367</v>
      </c>
      <c r="S499" s="11" t="s">
        <v>2368</v>
      </c>
      <c r="V499" s="13"/>
      <c r="W499" s="11" t="s">
        <v>2226</v>
      </c>
      <c r="Z499" s="13"/>
      <c r="AA499" s="11" t="s">
        <v>151</v>
      </c>
      <c r="AB499" s="13"/>
      <c r="AC499" s="13"/>
      <c r="AD499" s="11" t="s">
        <v>2367</v>
      </c>
      <c r="AF499" s="13"/>
      <c r="AG499" s="11" t="s">
        <v>152</v>
      </c>
      <c r="AH499" s="11" t="s">
        <v>2227</v>
      </c>
      <c r="AJ499" s="13"/>
      <c r="AK499" s="13"/>
      <c r="AL499" s="13"/>
      <c r="AM499" s="13"/>
      <c r="AN499" s="13"/>
      <c r="AO499" s="13"/>
      <c r="AP499" s="11" t="s">
        <v>2371</v>
      </c>
      <c r="AR499" s="13"/>
      <c r="AS499" s="13"/>
      <c r="AT499" s="12" t="b">
        <v>1</v>
      </c>
      <c r="AU499" s="13"/>
      <c r="AV499" s="14" t="s">
        <v>167</v>
      </c>
      <c r="AW499" s="13"/>
      <c r="AX499" s="14" t="s">
        <v>155</v>
      </c>
      <c r="AY499" s="13"/>
      <c r="AZ499" s="14">
        <v>5696.0</v>
      </c>
      <c r="BA499" s="13"/>
    </row>
    <row r="500">
      <c r="A500" s="11" t="s">
        <v>2373</v>
      </c>
      <c r="B500" s="11">
        <v>3523.0</v>
      </c>
      <c r="C500" s="12" t="b">
        <v>0</v>
      </c>
      <c r="D500" s="12" t="b">
        <v>1</v>
      </c>
      <c r="E500" s="12" t="b">
        <v>0</v>
      </c>
      <c r="F500" s="12" t="b">
        <v>0</v>
      </c>
      <c r="G500" s="12" t="b">
        <v>0</v>
      </c>
      <c r="H500" s="12" t="b">
        <v>0</v>
      </c>
      <c r="I500" s="13"/>
      <c r="J500" s="13"/>
      <c r="K500" s="12" t="b">
        <v>0</v>
      </c>
      <c r="L500" s="15">
        <v>44815.0</v>
      </c>
      <c r="M500" s="11" t="s">
        <v>189</v>
      </c>
      <c r="N500" s="11" t="s">
        <v>2374</v>
      </c>
      <c r="O500" s="11" t="s">
        <v>2366</v>
      </c>
      <c r="P500" s="11" t="s">
        <v>2230</v>
      </c>
      <c r="Q500" s="11" t="s">
        <v>2041</v>
      </c>
      <c r="R500" s="11" t="s">
        <v>2367</v>
      </c>
      <c r="S500" s="11" t="s">
        <v>2368</v>
      </c>
      <c r="V500" s="13"/>
      <c r="W500" s="11" t="s">
        <v>2230</v>
      </c>
      <c r="Z500" s="13"/>
      <c r="AA500" s="11" t="s">
        <v>151</v>
      </c>
      <c r="AB500" s="13"/>
      <c r="AC500" s="13"/>
      <c r="AD500" s="11" t="s">
        <v>2367</v>
      </c>
      <c r="AF500" s="13"/>
      <c r="AG500" s="11" t="s">
        <v>152</v>
      </c>
      <c r="AH500" s="11" t="s">
        <v>2231</v>
      </c>
      <c r="AJ500" s="13"/>
      <c r="AK500" s="13"/>
      <c r="AL500" s="13"/>
      <c r="AM500" s="13"/>
      <c r="AN500" s="13"/>
      <c r="AO500" s="13"/>
      <c r="AP500" s="11" t="s">
        <v>2373</v>
      </c>
      <c r="AR500" s="13"/>
      <c r="AS500" s="13"/>
      <c r="AT500" s="12" t="b">
        <v>1</v>
      </c>
      <c r="AU500" s="13"/>
      <c r="AV500" s="14" t="s">
        <v>167</v>
      </c>
      <c r="AW500" s="13"/>
      <c r="AX500" s="14" t="s">
        <v>155</v>
      </c>
      <c r="AY500" s="13"/>
      <c r="AZ500" s="14">
        <v>5679.0</v>
      </c>
      <c r="BA500" s="13"/>
    </row>
    <row r="501">
      <c r="A501" s="11" t="s">
        <v>2375</v>
      </c>
      <c r="B501" s="11">
        <v>3524.0</v>
      </c>
      <c r="C501" s="12" t="b">
        <v>0</v>
      </c>
      <c r="D501" s="12" t="b">
        <v>1</v>
      </c>
      <c r="E501" s="12" t="b">
        <v>0</v>
      </c>
      <c r="F501" s="12" t="b">
        <v>0</v>
      </c>
      <c r="G501" s="12" t="b">
        <v>0</v>
      </c>
      <c r="H501" s="12" t="b">
        <v>0</v>
      </c>
      <c r="I501" s="13"/>
      <c r="J501" s="13"/>
      <c r="K501" s="12" t="b">
        <v>0</v>
      </c>
      <c r="L501" s="14" t="s">
        <v>2212</v>
      </c>
      <c r="M501" s="11" t="s">
        <v>189</v>
      </c>
      <c r="N501" s="11" t="s">
        <v>2376</v>
      </c>
      <c r="O501" s="11" t="s">
        <v>2377</v>
      </c>
      <c r="P501" s="11" t="s">
        <v>2215</v>
      </c>
      <c r="Q501" s="11" t="s">
        <v>2041</v>
      </c>
      <c r="R501" s="11" t="s">
        <v>2378</v>
      </c>
      <c r="S501" s="11" t="s">
        <v>2287</v>
      </c>
      <c r="V501" s="13"/>
      <c r="W501" s="11" t="s">
        <v>2215</v>
      </c>
      <c r="Z501" s="13"/>
      <c r="AA501" s="11" t="s">
        <v>151</v>
      </c>
      <c r="AB501" s="13"/>
      <c r="AC501" s="13"/>
      <c r="AD501" s="11" t="s">
        <v>2378</v>
      </c>
      <c r="AE501" s="13"/>
      <c r="AF501" s="13"/>
      <c r="AG501" s="11" t="s">
        <v>152</v>
      </c>
      <c r="AH501" s="11" t="s">
        <v>2218</v>
      </c>
      <c r="AJ501" s="13"/>
      <c r="AK501" s="13"/>
      <c r="AL501" s="13"/>
      <c r="AM501" s="13"/>
      <c r="AN501" s="11" t="s">
        <v>154</v>
      </c>
      <c r="AO501" s="13"/>
      <c r="AP501" s="11" t="s">
        <v>2375</v>
      </c>
      <c r="AR501" s="13"/>
      <c r="AS501" s="11" t="s">
        <v>154</v>
      </c>
      <c r="AT501" s="12" t="b">
        <v>1</v>
      </c>
      <c r="AU501" s="13"/>
      <c r="AV501" s="14" t="s">
        <v>167</v>
      </c>
      <c r="AW501" s="13"/>
      <c r="AX501" s="14" t="s">
        <v>155</v>
      </c>
      <c r="AY501" s="13"/>
      <c r="AZ501" s="14">
        <v>5680.0</v>
      </c>
      <c r="BA501" s="13"/>
    </row>
    <row r="502">
      <c r="A502" s="11" t="s">
        <v>2379</v>
      </c>
      <c r="B502" s="11">
        <v>3525.0</v>
      </c>
      <c r="C502" s="12" t="b">
        <v>0</v>
      </c>
      <c r="D502" s="12" t="b">
        <v>1</v>
      </c>
      <c r="E502" s="12" t="b">
        <v>0</v>
      </c>
      <c r="F502" s="12" t="b">
        <v>0</v>
      </c>
      <c r="G502" s="12" t="b">
        <v>0</v>
      </c>
      <c r="H502" s="12" t="b">
        <v>0</v>
      </c>
      <c r="I502" s="13"/>
      <c r="J502" s="13"/>
      <c r="K502" s="12" t="b">
        <v>0</v>
      </c>
      <c r="L502" s="14" t="s">
        <v>2220</v>
      </c>
      <c r="M502" s="11" t="s">
        <v>189</v>
      </c>
      <c r="N502" s="11" t="s">
        <v>2380</v>
      </c>
      <c r="O502" s="11" t="s">
        <v>2377</v>
      </c>
      <c r="P502" s="11" t="s">
        <v>2222</v>
      </c>
      <c r="Q502" s="11" t="s">
        <v>2041</v>
      </c>
      <c r="R502" s="11" t="s">
        <v>2378</v>
      </c>
      <c r="S502" s="11" t="s">
        <v>2287</v>
      </c>
      <c r="V502" s="13"/>
      <c r="W502" s="11" t="s">
        <v>2222</v>
      </c>
      <c r="Z502" s="13"/>
      <c r="AA502" s="11" t="s">
        <v>151</v>
      </c>
      <c r="AB502" s="13"/>
      <c r="AC502" s="13"/>
      <c r="AD502" s="11" t="s">
        <v>2378</v>
      </c>
      <c r="AE502" s="13"/>
      <c r="AF502" s="13"/>
      <c r="AG502" s="11" t="s">
        <v>152</v>
      </c>
      <c r="AH502" s="11" t="s">
        <v>2223</v>
      </c>
      <c r="AJ502" s="13"/>
      <c r="AK502" s="13"/>
      <c r="AL502" s="13"/>
      <c r="AM502" s="13"/>
      <c r="AN502" s="11" t="s">
        <v>154</v>
      </c>
      <c r="AO502" s="13"/>
      <c r="AP502" s="11" t="s">
        <v>2379</v>
      </c>
      <c r="AR502" s="13"/>
      <c r="AS502" s="11" t="s">
        <v>154</v>
      </c>
      <c r="AT502" s="12" t="b">
        <v>1</v>
      </c>
      <c r="AU502" s="13"/>
      <c r="AV502" s="14" t="s">
        <v>167</v>
      </c>
      <c r="AW502" s="13"/>
      <c r="AX502" s="14" t="s">
        <v>155</v>
      </c>
      <c r="AY502" s="13"/>
      <c r="AZ502" s="14">
        <v>5697.0</v>
      </c>
      <c r="BA502" s="13"/>
    </row>
    <row r="503">
      <c r="A503" s="11" t="s">
        <v>2381</v>
      </c>
      <c r="B503" s="11">
        <v>3526.0</v>
      </c>
      <c r="C503" s="12" t="b">
        <v>0</v>
      </c>
      <c r="D503" s="12" t="b">
        <v>1</v>
      </c>
      <c r="E503" s="12" t="b">
        <v>0</v>
      </c>
      <c r="F503" s="12" t="b">
        <v>0</v>
      </c>
      <c r="G503" s="12" t="b">
        <v>0</v>
      </c>
      <c r="H503" s="12" t="b">
        <v>0</v>
      </c>
      <c r="I503" s="13"/>
      <c r="J503" s="13"/>
      <c r="K503" s="12" t="b">
        <v>0</v>
      </c>
      <c r="L503" s="15">
        <v>44631.0</v>
      </c>
      <c r="M503" s="11" t="s">
        <v>189</v>
      </c>
      <c r="N503" s="11" t="s">
        <v>2382</v>
      </c>
      <c r="O503" s="11" t="s">
        <v>2377</v>
      </c>
      <c r="P503" s="11" t="s">
        <v>2226</v>
      </c>
      <c r="Q503" s="11" t="s">
        <v>2041</v>
      </c>
      <c r="R503" s="11" t="s">
        <v>2378</v>
      </c>
      <c r="S503" s="11" t="s">
        <v>2287</v>
      </c>
      <c r="V503" s="13"/>
      <c r="W503" s="11" t="s">
        <v>2226</v>
      </c>
      <c r="Z503" s="13"/>
      <c r="AA503" s="11" t="s">
        <v>151</v>
      </c>
      <c r="AB503" s="13"/>
      <c r="AC503" s="13"/>
      <c r="AD503" s="11" t="s">
        <v>2378</v>
      </c>
      <c r="AE503" s="13"/>
      <c r="AF503" s="13"/>
      <c r="AG503" s="11" t="s">
        <v>152</v>
      </c>
      <c r="AH503" s="11" t="s">
        <v>2227</v>
      </c>
      <c r="AJ503" s="13"/>
      <c r="AK503" s="13"/>
      <c r="AL503" s="13"/>
      <c r="AM503" s="13"/>
      <c r="AN503" s="11" t="s">
        <v>154</v>
      </c>
      <c r="AO503" s="13"/>
      <c r="AP503" s="11" t="s">
        <v>2381</v>
      </c>
      <c r="AR503" s="13"/>
      <c r="AS503" s="11" t="s">
        <v>154</v>
      </c>
      <c r="AT503" s="12" t="b">
        <v>1</v>
      </c>
      <c r="AU503" s="13"/>
      <c r="AV503" s="14" t="s">
        <v>167</v>
      </c>
      <c r="AW503" s="13"/>
      <c r="AX503" s="14" t="s">
        <v>155</v>
      </c>
      <c r="AY503" s="13"/>
      <c r="AZ503" s="14">
        <v>5691.0</v>
      </c>
      <c r="BA503" s="13"/>
    </row>
    <row r="504">
      <c r="A504" s="11" t="s">
        <v>2383</v>
      </c>
      <c r="B504" s="11">
        <v>3527.0</v>
      </c>
      <c r="C504" s="12" t="b">
        <v>0</v>
      </c>
      <c r="D504" s="12" t="b">
        <v>1</v>
      </c>
      <c r="E504" s="12" t="b">
        <v>0</v>
      </c>
      <c r="F504" s="12" t="b">
        <v>0</v>
      </c>
      <c r="G504" s="12" t="b">
        <v>0</v>
      </c>
      <c r="H504" s="12" t="b">
        <v>0</v>
      </c>
      <c r="I504" s="13"/>
      <c r="J504" s="13"/>
      <c r="K504" s="12" t="b">
        <v>0</v>
      </c>
      <c r="L504" s="15">
        <v>44815.0</v>
      </c>
      <c r="M504" s="11" t="s">
        <v>189</v>
      </c>
      <c r="N504" s="11" t="s">
        <v>2384</v>
      </c>
      <c r="O504" s="11" t="s">
        <v>2377</v>
      </c>
      <c r="P504" s="11" t="s">
        <v>2230</v>
      </c>
      <c r="Q504" s="11" t="s">
        <v>2041</v>
      </c>
      <c r="R504" s="11" t="s">
        <v>2378</v>
      </c>
      <c r="S504" s="11" t="s">
        <v>2287</v>
      </c>
      <c r="V504" s="13"/>
      <c r="W504" s="11" t="s">
        <v>2230</v>
      </c>
      <c r="Z504" s="13"/>
      <c r="AA504" s="11" t="s">
        <v>151</v>
      </c>
      <c r="AB504" s="13"/>
      <c r="AC504" s="13"/>
      <c r="AD504" s="11" t="s">
        <v>2378</v>
      </c>
      <c r="AE504" s="13"/>
      <c r="AF504" s="13"/>
      <c r="AG504" s="11" t="s">
        <v>152</v>
      </c>
      <c r="AH504" s="11" t="s">
        <v>2231</v>
      </c>
      <c r="AJ504" s="13"/>
      <c r="AK504" s="13"/>
      <c r="AL504" s="13"/>
      <c r="AM504" s="13"/>
      <c r="AN504" s="13"/>
      <c r="AO504" s="13"/>
      <c r="AP504" s="11" t="s">
        <v>2383</v>
      </c>
      <c r="AR504" s="13"/>
      <c r="AS504" s="13"/>
      <c r="AT504" s="12" t="b">
        <v>1</v>
      </c>
      <c r="AU504" s="13"/>
      <c r="AV504" s="14" t="s">
        <v>167</v>
      </c>
      <c r="AW504" s="13"/>
      <c r="AX504" s="14" t="s">
        <v>155</v>
      </c>
      <c r="AY504" s="13"/>
      <c r="AZ504" s="14">
        <v>5700.0</v>
      </c>
      <c r="BA504" s="13"/>
    </row>
    <row r="505">
      <c r="A505" s="11" t="s">
        <v>2385</v>
      </c>
      <c r="B505" s="11">
        <v>3528.0</v>
      </c>
      <c r="C505" s="12" t="b">
        <v>0</v>
      </c>
      <c r="D505" s="12" t="b">
        <v>1</v>
      </c>
      <c r="E505" s="12" t="b">
        <v>0</v>
      </c>
      <c r="F505" s="12" t="b">
        <v>0</v>
      </c>
      <c r="G505" s="12" t="b">
        <v>0</v>
      </c>
      <c r="H505" s="12" t="b">
        <v>0</v>
      </c>
      <c r="I505" s="14" t="s">
        <v>2386</v>
      </c>
      <c r="J505" s="14" t="s">
        <v>2386</v>
      </c>
      <c r="K505" s="12" t="b">
        <v>0</v>
      </c>
      <c r="L505" s="14" t="s">
        <v>2387</v>
      </c>
      <c r="M505" s="11" t="s">
        <v>1203</v>
      </c>
      <c r="N505" s="11" t="s">
        <v>2388</v>
      </c>
      <c r="O505" s="11" t="s">
        <v>2389</v>
      </c>
      <c r="P505" s="11" t="s">
        <v>2390</v>
      </c>
      <c r="Q505" s="11" t="s">
        <v>162</v>
      </c>
      <c r="R505" s="11" t="s">
        <v>2391</v>
      </c>
      <c r="S505" s="11" t="s">
        <v>2392</v>
      </c>
      <c r="T505" s="11" t="s">
        <v>2393</v>
      </c>
      <c r="U505" s="11" t="s">
        <v>2394</v>
      </c>
      <c r="W505" s="11" t="s">
        <v>2390</v>
      </c>
      <c r="Y505" s="11" t="s">
        <v>1206</v>
      </c>
      <c r="Z505" s="13"/>
      <c r="AA505" s="11" t="s">
        <v>151</v>
      </c>
      <c r="AB505" s="13"/>
      <c r="AC505" s="13"/>
      <c r="AD505" s="11" t="s">
        <v>2391</v>
      </c>
      <c r="AE505" s="13"/>
      <c r="AF505" s="14">
        <v>1.0</v>
      </c>
      <c r="AG505" s="11" t="s">
        <v>152</v>
      </c>
      <c r="AH505" s="11" t="s">
        <v>2395</v>
      </c>
      <c r="AJ505" s="13"/>
      <c r="AK505" s="13"/>
      <c r="AL505" s="13"/>
      <c r="AM505" s="13"/>
      <c r="AN505" s="11" t="s">
        <v>154</v>
      </c>
      <c r="AO505" s="13"/>
      <c r="AP505" s="11" t="s">
        <v>2385</v>
      </c>
      <c r="AR505" s="13"/>
      <c r="AS505" s="13"/>
      <c r="AT505" s="12" t="b">
        <v>1</v>
      </c>
      <c r="AU505" s="13"/>
      <c r="AV505" s="14" t="s">
        <v>167</v>
      </c>
      <c r="AW505" s="13"/>
      <c r="AX505" s="14" t="s">
        <v>155</v>
      </c>
      <c r="AY505" s="13"/>
      <c r="AZ505" s="14">
        <v>5701.0</v>
      </c>
      <c r="BA505" s="13"/>
    </row>
    <row r="506">
      <c r="A506" s="11" t="s">
        <v>2396</v>
      </c>
      <c r="B506" s="11">
        <v>3529.0</v>
      </c>
      <c r="C506" s="12" t="b">
        <v>0</v>
      </c>
      <c r="D506" s="12" t="b">
        <v>1</v>
      </c>
      <c r="E506" s="12" t="b">
        <v>0</v>
      </c>
      <c r="F506" s="12" t="b">
        <v>0</v>
      </c>
      <c r="G506" s="12" t="b">
        <v>0</v>
      </c>
      <c r="H506" s="12" t="b">
        <v>0</v>
      </c>
      <c r="I506" s="14" t="s">
        <v>2386</v>
      </c>
      <c r="J506" s="14" t="s">
        <v>2386</v>
      </c>
      <c r="K506" s="12" t="b">
        <v>0</v>
      </c>
      <c r="L506" s="14" t="s">
        <v>2387</v>
      </c>
      <c r="M506" s="11" t="s">
        <v>1203</v>
      </c>
      <c r="N506" s="11" t="s">
        <v>2397</v>
      </c>
      <c r="O506" s="11" t="s">
        <v>2398</v>
      </c>
      <c r="P506" s="11" t="s">
        <v>2390</v>
      </c>
      <c r="Q506" s="11" t="s">
        <v>162</v>
      </c>
      <c r="R506" s="11" t="s">
        <v>2399</v>
      </c>
      <c r="S506" s="11" t="s">
        <v>2400</v>
      </c>
      <c r="T506" s="11" t="s">
        <v>2393</v>
      </c>
      <c r="U506" s="11" t="s">
        <v>2394</v>
      </c>
      <c r="W506" s="11" t="s">
        <v>2390</v>
      </c>
      <c r="Y506" s="11" t="s">
        <v>1206</v>
      </c>
      <c r="Z506" s="13"/>
      <c r="AA506" s="11" t="s">
        <v>151</v>
      </c>
      <c r="AB506" s="13"/>
      <c r="AC506" s="13"/>
      <c r="AD506" s="11" t="s">
        <v>2399</v>
      </c>
      <c r="AE506" s="13"/>
      <c r="AF506" s="14">
        <v>1.0</v>
      </c>
      <c r="AG506" s="11" t="s">
        <v>152</v>
      </c>
      <c r="AH506" s="11" t="s">
        <v>2395</v>
      </c>
      <c r="AJ506" s="13"/>
      <c r="AK506" s="13"/>
      <c r="AL506" s="13"/>
      <c r="AM506" s="13"/>
      <c r="AN506" s="11" t="s">
        <v>154</v>
      </c>
      <c r="AO506" s="13"/>
      <c r="AP506" s="11" t="s">
        <v>2396</v>
      </c>
      <c r="AR506" s="13"/>
      <c r="AS506" s="13"/>
      <c r="AT506" s="12" t="b">
        <v>1</v>
      </c>
      <c r="AU506" s="13"/>
      <c r="AV506" s="14" t="s">
        <v>167</v>
      </c>
      <c r="AW506" s="13"/>
      <c r="AX506" s="14" t="s">
        <v>155</v>
      </c>
      <c r="AY506" s="13"/>
      <c r="AZ506" s="14">
        <v>5702.0</v>
      </c>
      <c r="BA506" s="13"/>
    </row>
    <row r="507">
      <c r="A507" s="11" t="s">
        <v>2401</v>
      </c>
      <c r="B507" s="11">
        <v>3530.0</v>
      </c>
      <c r="C507" s="12" t="b">
        <v>0</v>
      </c>
      <c r="D507" s="12" t="b">
        <v>1</v>
      </c>
      <c r="E507" s="12" t="b">
        <v>0</v>
      </c>
      <c r="F507" s="12" t="b">
        <v>0</v>
      </c>
      <c r="G507" s="12" t="b">
        <v>0</v>
      </c>
      <c r="H507" s="12" t="b">
        <v>0</v>
      </c>
      <c r="I507" s="14" t="s">
        <v>2386</v>
      </c>
      <c r="J507" s="14" t="s">
        <v>2386</v>
      </c>
      <c r="K507" s="12" t="b">
        <v>0</v>
      </c>
      <c r="L507" s="14" t="s">
        <v>2387</v>
      </c>
      <c r="M507" s="11" t="s">
        <v>1203</v>
      </c>
      <c r="N507" s="11" t="s">
        <v>2402</v>
      </c>
      <c r="O507" s="11" t="s">
        <v>2403</v>
      </c>
      <c r="P507" s="11" t="s">
        <v>2390</v>
      </c>
      <c r="Q507" s="11" t="s">
        <v>162</v>
      </c>
      <c r="R507" s="11" t="s">
        <v>2404</v>
      </c>
      <c r="S507" s="11" t="s">
        <v>2405</v>
      </c>
      <c r="T507" s="11" t="s">
        <v>2393</v>
      </c>
      <c r="U507" s="11" t="s">
        <v>2394</v>
      </c>
      <c r="W507" s="11" t="s">
        <v>2390</v>
      </c>
      <c r="Y507" s="11" t="s">
        <v>1206</v>
      </c>
      <c r="Z507" s="13"/>
      <c r="AA507" s="11" t="s">
        <v>151</v>
      </c>
      <c r="AB507" s="13"/>
      <c r="AC507" s="13"/>
      <c r="AD507" s="11" t="s">
        <v>2404</v>
      </c>
      <c r="AF507" s="14">
        <v>1.0</v>
      </c>
      <c r="AG507" s="11" t="s">
        <v>152</v>
      </c>
      <c r="AH507" s="11" t="s">
        <v>2395</v>
      </c>
      <c r="AJ507" s="13"/>
      <c r="AK507" s="13"/>
      <c r="AL507" s="13"/>
      <c r="AM507" s="13"/>
      <c r="AN507" s="11" t="s">
        <v>154</v>
      </c>
      <c r="AO507" s="13"/>
      <c r="AP507" s="11" t="s">
        <v>2401</v>
      </c>
      <c r="AR507" s="13"/>
      <c r="AS507" s="13"/>
      <c r="AT507" s="12" t="b">
        <v>1</v>
      </c>
      <c r="AU507" s="13"/>
      <c r="AV507" s="14" t="s">
        <v>167</v>
      </c>
      <c r="AW507" s="13"/>
      <c r="AX507" s="14" t="s">
        <v>155</v>
      </c>
      <c r="AY507" s="13"/>
      <c r="AZ507" s="14">
        <v>5703.0</v>
      </c>
      <c r="BA507" s="13"/>
    </row>
    <row r="508">
      <c r="A508" s="11" t="s">
        <v>2406</v>
      </c>
      <c r="B508" s="11">
        <v>3531.0</v>
      </c>
      <c r="C508" s="12" t="b">
        <v>0</v>
      </c>
      <c r="D508" s="12" t="b">
        <v>0</v>
      </c>
      <c r="E508" s="12" t="b">
        <v>0</v>
      </c>
      <c r="F508" s="12" t="b">
        <v>0</v>
      </c>
      <c r="G508" s="12" t="b">
        <v>0</v>
      </c>
      <c r="H508" s="12" t="b">
        <v>0</v>
      </c>
      <c r="I508" s="14" t="s">
        <v>2026</v>
      </c>
      <c r="J508" s="13"/>
      <c r="K508" s="12" t="b">
        <v>0</v>
      </c>
      <c r="L508" s="14" t="s">
        <v>1738</v>
      </c>
      <c r="M508" s="11" t="s">
        <v>1203</v>
      </c>
      <c r="N508" s="11" t="s">
        <v>2407</v>
      </c>
      <c r="O508" s="11" t="s">
        <v>2408</v>
      </c>
      <c r="P508" s="11" t="s">
        <v>1740</v>
      </c>
      <c r="Q508" s="11" t="s">
        <v>162</v>
      </c>
      <c r="R508" s="11" t="s">
        <v>2409</v>
      </c>
      <c r="S508" s="11" t="s">
        <v>1486</v>
      </c>
      <c r="T508" s="18" t="s">
        <v>2410</v>
      </c>
      <c r="U508" s="11" t="s">
        <v>2394</v>
      </c>
      <c r="W508" s="11" t="s">
        <v>1740</v>
      </c>
      <c r="Y508" s="11" t="s">
        <v>1206</v>
      </c>
      <c r="Z508" s="13"/>
      <c r="AA508" s="11" t="s">
        <v>215</v>
      </c>
      <c r="AB508" s="13"/>
      <c r="AC508" s="13"/>
      <c r="AD508" s="11" t="s">
        <v>2409</v>
      </c>
      <c r="AF508" s="13"/>
      <c r="AG508" s="11" t="s">
        <v>152</v>
      </c>
      <c r="AH508" s="11" t="s">
        <v>1742</v>
      </c>
      <c r="AJ508" s="13"/>
      <c r="AK508" s="13"/>
      <c r="AL508" s="13"/>
      <c r="AM508" s="13"/>
      <c r="AN508" s="13"/>
      <c r="AO508" s="13"/>
      <c r="AP508" s="11" t="s">
        <v>2406</v>
      </c>
      <c r="AR508" s="13"/>
      <c r="AS508" s="13"/>
      <c r="AT508" s="12" t="b">
        <v>1</v>
      </c>
      <c r="AU508" s="13"/>
      <c r="AV508" s="14" t="s">
        <v>167</v>
      </c>
      <c r="AW508" s="13"/>
      <c r="AX508" s="14" t="s">
        <v>155</v>
      </c>
      <c r="AY508" s="13"/>
      <c r="AZ508" s="14">
        <v>5705.0</v>
      </c>
      <c r="BA508" s="13"/>
    </row>
    <row r="509">
      <c r="A509" s="11" t="s">
        <v>2411</v>
      </c>
      <c r="B509" s="11">
        <v>3532.0</v>
      </c>
      <c r="C509" s="12" t="b">
        <v>0</v>
      </c>
      <c r="D509" s="12" t="b">
        <v>1</v>
      </c>
      <c r="E509" s="12" t="b">
        <v>0</v>
      </c>
      <c r="F509" s="12" t="b">
        <v>0</v>
      </c>
      <c r="G509" s="12" t="b">
        <v>0</v>
      </c>
      <c r="H509" s="12" t="b">
        <v>0</v>
      </c>
      <c r="I509" s="14" t="s">
        <v>2026</v>
      </c>
      <c r="J509" s="13"/>
      <c r="K509" s="12" t="b">
        <v>0</v>
      </c>
      <c r="L509" s="14" t="s">
        <v>1738</v>
      </c>
      <c r="M509" s="11" t="s">
        <v>1203</v>
      </c>
      <c r="N509" s="11" t="s">
        <v>2412</v>
      </c>
      <c r="O509" s="11" t="s">
        <v>2413</v>
      </c>
      <c r="P509" s="11" t="s">
        <v>1740</v>
      </c>
      <c r="Q509" s="11" t="s">
        <v>162</v>
      </c>
      <c r="R509" s="11" t="s">
        <v>2414</v>
      </c>
      <c r="S509" s="11" t="s">
        <v>1232</v>
      </c>
      <c r="T509" s="11" t="s">
        <v>2415</v>
      </c>
      <c r="U509" s="11" t="s">
        <v>2394</v>
      </c>
      <c r="W509" s="11" t="s">
        <v>1740</v>
      </c>
      <c r="Y509" s="11" t="s">
        <v>1206</v>
      </c>
      <c r="Z509" s="13"/>
      <c r="AA509" s="11" t="s">
        <v>151</v>
      </c>
      <c r="AB509" s="13"/>
      <c r="AC509" s="13"/>
      <c r="AD509" s="11" t="s">
        <v>2414</v>
      </c>
      <c r="AE509" s="13"/>
      <c r="AF509" s="14">
        <v>1.0</v>
      </c>
      <c r="AG509" s="11" t="s">
        <v>152</v>
      </c>
      <c r="AH509" s="11" t="s">
        <v>1742</v>
      </c>
      <c r="AJ509" s="13"/>
      <c r="AK509" s="13"/>
      <c r="AL509" s="13"/>
      <c r="AM509" s="13"/>
      <c r="AN509" s="13"/>
      <c r="AO509" s="13"/>
      <c r="AP509" s="11" t="s">
        <v>2411</v>
      </c>
      <c r="AR509" s="13"/>
      <c r="AS509" s="13"/>
      <c r="AT509" s="12" t="b">
        <v>1</v>
      </c>
      <c r="AU509" s="13"/>
      <c r="AV509" s="14" t="s">
        <v>167</v>
      </c>
      <c r="AW509" s="13"/>
      <c r="AX509" s="14" t="s">
        <v>155</v>
      </c>
      <c r="AY509" s="13"/>
      <c r="AZ509" s="14">
        <v>5706.0</v>
      </c>
      <c r="BA509" s="13"/>
    </row>
    <row r="510">
      <c r="A510" s="11" t="s">
        <v>2416</v>
      </c>
      <c r="B510" s="11">
        <v>3533.0</v>
      </c>
      <c r="C510" s="12" t="b">
        <v>0</v>
      </c>
      <c r="D510" s="12" t="b">
        <v>0</v>
      </c>
      <c r="E510" s="12" t="b">
        <v>0</v>
      </c>
      <c r="F510" s="12" t="b">
        <v>0</v>
      </c>
      <c r="G510" s="12" t="b">
        <v>0</v>
      </c>
      <c r="H510" s="12" t="b">
        <v>0</v>
      </c>
      <c r="I510" s="13"/>
      <c r="J510" s="13"/>
      <c r="K510" s="12" t="b">
        <v>0</v>
      </c>
      <c r="L510" s="14" t="s">
        <v>1738</v>
      </c>
      <c r="M510" s="11" t="s">
        <v>1203</v>
      </c>
      <c r="N510" s="11" t="s">
        <v>2417</v>
      </c>
      <c r="O510" s="11" t="s">
        <v>2418</v>
      </c>
      <c r="P510" s="11" t="s">
        <v>1740</v>
      </c>
      <c r="Q510" s="11" t="s">
        <v>162</v>
      </c>
      <c r="R510" s="11" t="s">
        <v>2419</v>
      </c>
      <c r="S510" s="11" t="s">
        <v>2420</v>
      </c>
      <c r="T510" s="11" t="s">
        <v>2393</v>
      </c>
      <c r="U510" s="11" t="s">
        <v>2394</v>
      </c>
      <c r="W510" s="11" t="s">
        <v>1740</v>
      </c>
      <c r="Y510" s="11" t="s">
        <v>1206</v>
      </c>
      <c r="Z510" s="13"/>
      <c r="AA510" s="11" t="s">
        <v>307</v>
      </c>
      <c r="AB510" s="13"/>
      <c r="AC510" s="13"/>
      <c r="AD510" s="11" t="s">
        <v>2419</v>
      </c>
      <c r="AF510" s="13"/>
      <c r="AG510" s="11" t="s">
        <v>152</v>
      </c>
      <c r="AH510" s="11" t="s">
        <v>1742</v>
      </c>
      <c r="AJ510" s="13"/>
      <c r="AK510" s="13"/>
      <c r="AL510" s="13"/>
      <c r="AM510" s="13"/>
      <c r="AN510" s="13"/>
      <c r="AO510" s="13"/>
      <c r="AP510" s="11" t="s">
        <v>2416</v>
      </c>
      <c r="AR510" s="13"/>
      <c r="AS510" s="13"/>
      <c r="AT510" s="12" t="b">
        <v>1</v>
      </c>
      <c r="AU510" s="13"/>
      <c r="AV510" s="14" t="s">
        <v>167</v>
      </c>
      <c r="AW510" s="13"/>
      <c r="AX510" s="14" t="s">
        <v>155</v>
      </c>
      <c r="AY510" s="13"/>
      <c r="AZ510" s="14">
        <v>5707.0</v>
      </c>
      <c r="BA510" s="13"/>
    </row>
    <row r="511">
      <c r="A511" s="11" t="s">
        <v>2421</v>
      </c>
      <c r="B511" s="11">
        <v>3534.0</v>
      </c>
      <c r="C511" s="12" t="b">
        <v>0</v>
      </c>
      <c r="D511" s="12" t="b">
        <v>1</v>
      </c>
      <c r="E511" s="12" t="b">
        <v>0</v>
      </c>
      <c r="F511" s="12" t="b">
        <v>0</v>
      </c>
      <c r="G511" s="12" t="b">
        <v>0</v>
      </c>
      <c r="H511" s="12" t="b">
        <v>0</v>
      </c>
      <c r="I511" s="14" t="s">
        <v>2422</v>
      </c>
      <c r="J511" s="13"/>
      <c r="K511" s="12" t="b">
        <v>0</v>
      </c>
      <c r="L511" s="14" t="s">
        <v>1738</v>
      </c>
      <c r="M511" s="11" t="s">
        <v>1203</v>
      </c>
      <c r="N511" s="11" t="s">
        <v>2423</v>
      </c>
      <c r="O511" s="11" t="s">
        <v>2424</v>
      </c>
      <c r="P511" s="11" t="s">
        <v>1740</v>
      </c>
      <c r="Q511" s="11" t="s">
        <v>162</v>
      </c>
      <c r="R511" s="11" t="s">
        <v>2425</v>
      </c>
      <c r="S511" s="11" t="s">
        <v>2426</v>
      </c>
      <c r="T511" s="11" t="s">
        <v>2393</v>
      </c>
      <c r="U511" s="11" t="s">
        <v>2394</v>
      </c>
      <c r="W511" s="11" t="s">
        <v>1740</v>
      </c>
      <c r="Y511" s="11" t="s">
        <v>1206</v>
      </c>
      <c r="Z511" s="13"/>
      <c r="AA511" s="11" t="s">
        <v>151</v>
      </c>
      <c r="AB511" s="13"/>
      <c r="AC511" s="13"/>
      <c r="AD511" s="11" t="s">
        <v>2425</v>
      </c>
      <c r="AE511" s="13"/>
      <c r="AF511" s="14">
        <v>1.0</v>
      </c>
      <c r="AG511" s="11" t="s">
        <v>152</v>
      </c>
      <c r="AH511" s="11" t="s">
        <v>1742</v>
      </c>
      <c r="AJ511" s="13"/>
      <c r="AK511" s="13"/>
      <c r="AL511" s="13"/>
      <c r="AM511" s="13"/>
      <c r="AN511" s="11" t="s">
        <v>154</v>
      </c>
      <c r="AO511" s="13"/>
      <c r="AP511" s="11" t="s">
        <v>2421</v>
      </c>
      <c r="AR511" s="13"/>
      <c r="AS511" s="11" t="s">
        <v>154</v>
      </c>
      <c r="AT511" s="12" t="b">
        <v>1</v>
      </c>
      <c r="AU511" s="13"/>
      <c r="AV511" s="14" t="s">
        <v>167</v>
      </c>
      <c r="AW511" s="13"/>
      <c r="AX511" s="14" t="s">
        <v>155</v>
      </c>
      <c r="AY511" s="13"/>
      <c r="AZ511" s="14">
        <v>5704.0</v>
      </c>
      <c r="BA511" s="13"/>
    </row>
    <row r="512">
      <c r="A512" s="11" t="s">
        <v>2427</v>
      </c>
      <c r="B512" s="11">
        <v>3535.0</v>
      </c>
      <c r="C512" s="12" t="b">
        <v>0</v>
      </c>
      <c r="D512" s="12" t="b">
        <v>1</v>
      </c>
      <c r="E512" s="12" t="b">
        <v>0</v>
      </c>
      <c r="F512" s="12" t="b">
        <v>0</v>
      </c>
      <c r="G512" s="12" t="b">
        <v>0</v>
      </c>
      <c r="H512" s="12" t="b">
        <v>0</v>
      </c>
      <c r="I512" s="14" t="s">
        <v>2026</v>
      </c>
      <c r="J512" s="13"/>
      <c r="K512" s="12" t="b">
        <v>0</v>
      </c>
      <c r="L512" s="14" t="s">
        <v>1738</v>
      </c>
      <c r="M512" s="11" t="s">
        <v>1203</v>
      </c>
      <c r="N512" s="11" t="s">
        <v>2428</v>
      </c>
      <c r="O512" s="11" t="s">
        <v>2429</v>
      </c>
      <c r="P512" s="11" t="s">
        <v>1740</v>
      </c>
      <c r="Q512" s="11" t="s">
        <v>162</v>
      </c>
      <c r="R512" s="11" t="s">
        <v>2430</v>
      </c>
      <c r="S512" s="11" t="s">
        <v>2431</v>
      </c>
      <c r="T512" s="11" t="s">
        <v>2393</v>
      </c>
      <c r="U512" s="11" t="s">
        <v>2394</v>
      </c>
      <c r="W512" s="11" t="s">
        <v>1740</v>
      </c>
      <c r="Y512" s="11" t="s">
        <v>1206</v>
      </c>
      <c r="Z512" s="13"/>
      <c r="AA512" s="11" t="s">
        <v>151</v>
      </c>
      <c r="AB512" s="13"/>
      <c r="AC512" s="13"/>
      <c r="AD512" s="11" t="s">
        <v>2430</v>
      </c>
      <c r="AE512" s="13"/>
      <c r="AF512" s="14">
        <v>1.0</v>
      </c>
      <c r="AG512" s="11" t="s">
        <v>152</v>
      </c>
      <c r="AH512" s="11" t="s">
        <v>1742</v>
      </c>
      <c r="AJ512" s="13"/>
      <c r="AK512" s="13"/>
      <c r="AL512" s="13"/>
      <c r="AM512" s="13"/>
      <c r="AN512" s="13"/>
      <c r="AO512" s="13"/>
      <c r="AP512" s="11" t="s">
        <v>2427</v>
      </c>
      <c r="AR512" s="13"/>
      <c r="AS512" s="13"/>
      <c r="AT512" s="12" t="b">
        <v>1</v>
      </c>
      <c r="AU512" s="13"/>
      <c r="AV512" s="14" t="s">
        <v>167</v>
      </c>
      <c r="AW512" s="13"/>
      <c r="AX512" s="14" t="s">
        <v>155</v>
      </c>
      <c r="AY512" s="13"/>
      <c r="AZ512" s="14">
        <v>5710.0</v>
      </c>
      <c r="BA512" s="13"/>
    </row>
    <row r="513">
      <c r="A513" s="11" t="s">
        <v>2432</v>
      </c>
      <c r="B513" s="11">
        <v>3536.0</v>
      </c>
      <c r="C513" s="12" t="b">
        <v>0</v>
      </c>
      <c r="D513" s="12" t="b">
        <v>1</v>
      </c>
      <c r="E513" s="12" t="b">
        <v>0</v>
      </c>
      <c r="F513" s="12" t="b">
        <v>0</v>
      </c>
      <c r="G513" s="12" t="b">
        <v>0</v>
      </c>
      <c r="H513" s="12" t="b">
        <v>0</v>
      </c>
      <c r="I513" s="15">
        <v>44753.0</v>
      </c>
      <c r="J513" s="15">
        <v>44753.0</v>
      </c>
      <c r="K513" s="12" t="b">
        <v>0</v>
      </c>
      <c r="L513" s="14" t="s">
        <v>2433</v>
      </c>
      <c r="M513" s="11" t="s">
        <v>1203</v>
      </c>
      <c r="N513" s="11" t="s">
        <v>2434</v>
      </c>
      <c r="O513" s="11" t="s">
        <v>2389</v>
      </c>
      <c r="P513" s="11" t="s">
        <v>2435</v>
      </c>
      <c r="Q513" s="11" t="s">
        <v>384</v>
      </c>
      <c r="R513" s="11" t="s">
        <v>2391</v>
      </c>
      <c r="S513" s="11" t="s">
        <v>2392</v>
      </c>
      <c r="T513" s="11" t="s">
        <v>2436</v>
      </c>
      <c r="U513" s="11" t="s">
        <v>2394</v>
      </c>
      <c r="W513" s="11" t="s">
        <v>2435</v>
      </c>
      <c r="Y513" s="11" t="s">
        <v>1206</v>
      </c>
      <c r="Z513" s="13"/>
      <c r="AA513" s="11" t="s">
        <v>151</v>
      </c>
      <c r="AB513" s="13"/>
      <c r="AC513" s="13"/>
      <c r="AD513" s="11" t="s">
        <v>2391</v>
      </c>
      <c r="AE513" s="13"/>
      <c r="AF513" s="13"/>
      <c r="AG513" s="11" t="s">
        <v>152</v>
      </c>
      <c r="AH513" s="11" t="s">
        <v>2437</v>
      </c>
      <c r="AJ513" s="13"/>
      <c r="AK513" s="13"/>
      <c r="AL513" s="13"/>
      <c r="AM513" s="13"/>
      <c r="AN513" s="13"/>
      <c r="AO513" s="13"/>
      <c r="AP513" s="11" t="s">
        <v>2432</v>
      </c>
      <c r="AR513" s="13"/>
      <c r="AS513" s="13"/>
      <c r="AT513" s="12" t="b">
        <v>1</v>
      </c>
      <c r="AU513" s="13"/>
      <c r="AV513" s="14" t="s">
        <v>167</v>
      </c>
      <c r="AW513" s="13"/>
      <c r="AX513" s="14" t="s">
        <v>155</v>
      </c>
      <c r="AY513" s="13"/>
      <c r="AZ513" s="14">
        <v>5708.0</v>
      </c>
      <c r="BA513" s="13"/>
    </row>
    <row r="514">
      <c r="A514" s="11" t="s">
        <v>2438</v>
      </c>
      <c r="B514" s="11">
        <v>3537.0</v>
      </c>
      <c r="C514" s="12" t="b">
        <v>0</v>
      </c>
      <c r="D514" s="12" t="b">
        <v>1</v>
      </c>
      <c r="E514" s="12" t="b">
        <v>0</v>
      </c>
      <c r="F514" s="12" t="b">
        <v>0</v>
      </c>
      <c r="G514" s="12" t="b">
        <v>0</v>
      </c>
      <c r="H514" s="12" t="b">
        <v>0</v>
      </c>
      <c r="I514" s="15">
        <v>44753.0</v>
      </c>
      <c r="J514" s="15">
        <v>44753.0</v>
      </c>
      <c r="K514" s="12" t="b">
        <v>0</v>
      </c>
      <c r="L514" s="14" t="s">
        <v>2433</v>
      </c>
      <c r="M514" s="11" t="s">
        <v>1203</v>
      </c>
      <c r="N514" s="11" t="s">
        <v>2439</v>
      </c>
      <c r="O514" s="11" t="s">
        <v>2424</v>
      </c>
      <c r="P514" s="11" t="s">
        <v>2435</v>
      </c>
      <c r="Q514" s="11" t="s">
        <v>384</v>
      </c>
      <c r="R514" s="11" t="s">
        <v>2425</v>
      </c>
      <c r="S514" s="11" t="s">
        <v>2426</v>
      </c>
      <c r="T514" s="11" t="s">
        <v>2440</v>
      </c>
      <c r="U514" s="11" t="s">
        <v>2394</v>
      </c>
      <c r="W514" s="11" t="s">
        <v>2435</v>
      </c>
      <c r="Y514" s="11" t="s">
        <v>1206</v>
      </c>
      <c r="Z514" s="13"/>
      <c r="AA514" s="11" t="s">
        <v>151</v>
      </c>
      <c r="AB514" s="13"/>
      <c r="AC514" s="13"/>
      <c r="AD514" s="11" t="s">
        <v>2425</v>
      </c>
      <c r="AE514" s="13"/>
      <c r="AF514" s="13"/>
      <c r="AG514" s="11" t="s">
        <v>152</v>
      </c>
      <c r="AH514" s="11" t="s">
        <v>2437</v>
      </c>
      <c r="AJ514" s="13"/>
      <c r="AK514" s="13"/>
      <c r="AL514" s="13"/>
      <c r="AM514" s="13"/>
      <c r="AN514" s="13"/>
      <c r="AO514" s="13"/>
      <c r="AP514" s="11" t="s">
        <v>2438</v>
      </c>
      <c r="AR514" s="13"/>
      <c r="AS514" s="13"/>
      <c r="AT514" s="12" t="b">
        <v>1</v>
      </c>
      <c r="AU514" s="13"/>
      <c r="AV514" s="14" t="s">
        <v>167</v>
      </c>
      <c r="AW514" s="13"/>
      <c r="AX514" s="14" t="s">
        <v>155</v>
      </c>
      <c r="AY514" s="13"/>
      <c r="AZ514" s="14">
        <v>5711.0</v>
      </c>
      <c r="BA514" s="13"/>
    </row>
    <row r="515">
      <c r="A515" s="11" t="s">
        <v>2441</v>
      </c>
      <c r="B515" s="11">
        <v>3538.0</v>
      </c>
      <c r="C515" s="12" t="b">
        <v>0</v>
      </c>
      <c r="D515" s="12" t="b">
        <v>0</v>
      </c>
      <c r="E515" s="12" t="b">
        <v>0</v>
      </c>
      <c r="F515" s="12" t="b">
        <v>0</v>
      </c>
      <c r="G515" s="12" t="b">
        <v>0</v>
      </c>
      <c r="H515" s="12" t="b">
        <v>0</v>
      </c>
      <c r="I515" s="15">
        <v>44753.0</v>
      </c>
      <c r="J515" s="15">
        <v>44753.0</v>
      </c>
      <c r="K515" s="12" t="b">
        <v>0</v>
      </c>
      <c r="L515" s="14" t="s">
        <v>2433</v>
      </c>
      <c r="M515" s="11" t="s">
        <v>1203</v>
      </c>
      <c r="N515" s="11" t="s">
        <v>2442</v>
      </c>
      <c r="O515" s="11" t="s">
        <v>2408</v>
      </c>
      <c r="P515" s="11" t="s">
        <v>2435</v>
      </c>
      <c r="Q515" s="11" t="s">
        <v>384</v>
      </c>
      <c r="R515" s="11" t="s">
        <v>2409</v>
      </c>
      <c r="S515" s="11" t="s">
        <v>1486</v>
      </c>
      <c r="T515" s="18" t="s">
        <v>2443</v>
      </c>
      <c r="U515" s="11" t="s">
        <v>2394</v>
      </c>
      <c r="W515" s="11" t="s">
        <v>2435</v>
      </c>
      <c r="Y515" s="11" t="s">
        <v>1206</v>
      </c>
      <c r="Z515" s="13"/>
      <c r="AA515" s="11" t="s">
        <v>215</v>
      </c>
      <c r="AB515" s="13"/>
      <c r="AC515" s="13"/>
      <c r="AD515" s="11" t="s">
        <v>2409</v>
      </c>
      <c r="AF515" s="13"/>
      <c r="AG515" s="11" t="s">
        <v>152</v>
      </c>
      <c r="AH515" s="11" t="s">
        <v>2437</v>
      </c>
      <c r="AJ515" s="13"/>
      <c r="AK515" s="13"/>
      <c r="AL515" s="13"/>
      <c r="AM515" s="13"/>
      <c r="AN515" s="13"/>
      <c r="AO515" s="13"/>
      <c r="AP515" s="11" t="s">
        <v>2441</v>
      </c>
      <c r="AR515" s="13"/>
      <c r="AS515" s="13"/>
      <c r="AT515" s="12" t="b">
        <v>1</v>
      </c>
      <c r="AU515" s="13"/>
      <c r="AV515" s="14" t="s">
        <v>167</v>
      </c>
      <c r="AW515" s="13"/>
      <c r="AX515" s="14" t="s">
        <v>155</v>
      </c>
      <c r="AY515" s="13"/>
      <c r="AZ515" s="14">
        <v>5713.0</v>
      </c>
      <c r="BA515" s="13"/>
    </row>
    <row r="516">
      <c r="A516" s="11" t="s">
        <v>2444</v>
      </c>
      <c r="B516" s="11">
        <v>3539.0</v>
      </c>
      <c r="C516" s="12" t="b">
        <v>0</v>
      </c>
      <c r="D516" s="12" t="b">
        <v>1</v>
      </c>
      <c r="E516" s="12" t="b">
        <v>0</v>
      </c>
      <c r="F516" s="12" t="b">
        <v>0</v>
      </c>
      <c r="G516" s="12" t="b">
        <v>0</v>
      </c>
      <c r="H516" s="12" t="b">
        <v>0</v>
      </c>
      <c r="I516" s="15">
        <v>44753.0</v>
      </c>
      <c r="J516" s="15">
        <v>44753.0</v>
      </c>
      <c r="K516" s="12" t="b">
        <v>0</v>
      </c>
      <c r="L516" s="14" t="s">
        <v>2433</v>
      </c>
      <c r="M516" s="11" t="s">
        <v>1203</v>
      </c>
      <c r="N516" s="11" t="s">
        <v>2445</v>
      </c>
      <c r="O516" s="11" t="s">
        <v>2418</v>
      </c>
      <c r="P516" s="11" t="s">
        <v>2435</v>
      </c>
      <c r="Q516" s="11" t="s">
        <v>384</v>
      </c>
      <c r="R516" s="11" t="s">
        <v>2419</v>
      </c>
      <c r="S516" s="11" t="s">
        <v>2420</v>
      </c>
      <c r="T516" s="11" t="s">
        <v>2440</v>
      </c>
      <c r="U516" s="11" t="s">
        <v>2394</v>
      </c>
      <c r="W516" s="11" t="s">
        <v>2435</v>
      </c>
      <c r="Y516" s="11" t="s">
        <v>1206</v>
      </c>
      <c r="Z516" s="13"/>
      <c r="AA516" s="11" t="s">
        <v>151</v>
      </c>
      <c r="AB516" s="13"/>
      <c r="AC516" s="13"/>
      <c r="AD516" s="11" t="s">
        <v>2419</v>
      </c>
      <c r="AF516" s="13"/>
      <c r="AG516" s="11" t="s">
        <v>152</v>
      </c>
      <c r="AH516" s="11" t="s">
        <v>2437</v>
      </c>
      <c r="AJ516" s="13"/>
      <c r="AK516" s="13"/>
      <c r="AL516" s="13"/>
      <c r="AM516" s="13"/>
      <c r="AN516" s="13"/>
      <c r="AO516" s="13"/>
      <c r="AP516" s="11" t="s">
        <v>2444</v>
      </c>
      <c r="AR516" s="13"/>
      <c r="AS516" s="13"/>
      <c r="AT516" s="12" t="b">
        <v>1</v>
      </c>
      <c r="AU516" s="13"/>
      <c r="AV516" s="14" t="s">
        <v>167</v>
      </c>
      <c r="AW516" s="13"/>
      <c r="AX516" s="14" t="s">
        <v>155</v>
      </c>
      <c r="AY516" s="13"/>
      <c r="AZ516" s="14">
        <v>5714.0</v>
      </c>
      <c r="BA516" s="13"/>
    </row>
    <row r="517">
      <c r="A517" s="11" t="s">
        <v>2446</v>
      </c>
      <c r="B517" s="11">
        <v>3540.0</v>
      </c>
      <c r="C517" s="12" t="b">
        <v>0</v>
      </c>
      <c r="D517" s="12" t="b">
        <v>1</v>
      </c>
      <c r="E517" s="12" t="b">
        <v>0</v>
      </c>
      <c r="F517" s="12" t="b">
        <v>0</v>
      </c>
      <c r="G517" s="12" t="b">
        <v>0</v>
      </c>
      <c r="H517" s="12" t="b">
        <v>0</v>
      </c>
      <c r="I517" s="15">
        <v>44753.0</v>
      </c>
      <c r="J517" s="15">
        <v>44753.0</v>
      </c>
      <c r="K517" s="12" t="b">
        <v>0</v>
      </c>
      <c r="L517" s="14" t="s">
        <v>2433</v>
      </c>
      <c r="M517" s="11" t="s">
        <v>1203</v>
      </c>
      <c r="N517" s="11" t="s">
        <v>2447</v>
      </c>
      <c r="O517" s="11" t="s">
        <v>2429</v>
      </c>
      <c r="P517" s="11" t="s">
        <v>2435</v>
      </c>
      <c r="Q517" s="11" t="s">
        <v>384</v>
      </c>
      <c r="R517" s="11" t="s">
        <v>2430</v>
      </c>
      <c r="S517" s="11" t="s">
        <v>2431</v>
      </c>
      <c r="T517" s="11" t="s">
        <v>2440</v>
      </c>
      <c r="U517" s="11" t="s">
        <v>2394</v>
      </c>
      <c r="W517" s="11" t="s">
        <v>2435</v>
      </c>
      <c r="Y517" s="11" t="s">
        <v>1206</v>
      </c>
      <c r="Z517" s="13"/>
      <c r="AA517" s="11" t="s">
        <v>151</v>
      </c>
      <c r="AB517" s="13"/>
      <c r="AC517" s="13"/>
      <c r="AD517" s="11" t="s">
        <v>2430</v>
      </c>
      <c r="AE517" s="13"/>
      <c r="AF517" s="13"/>
      <c r="AG517" s="11" t="s">
        <v>152</v>
      </c>
      <c r="AH517" s="11" t="s">
        <v>2437</v>
      </c>
      <c r="AJ517" s="13"/>
      <c r="AK517" s="13"/>
      <c r="AL517" s="13"/>
      <c r="AM517" s="13"/>
      <c r="AN517" s="11" t="s">
        <v>154</v>
      </c>
      <c r="AO517" s="13"/>
      <c r="AP517" s="11" t="s">
        <v>2446</v>
      </c>
      <c r="AR517" s="13"/>
      <c r="AS517" s="13"/>
      <c r="AT517" s="12" t="b">
        <v>1</v>
      </c>
      <c r="AU517" s="13"/>
      <c r="AV517" s="14" t="s">
        <v>167</v>
      </c>
      <c r="AW517" s="13"/>
      <c r="AX517" s="14" t="s">
        <v>155</v>
      </c>
      <c r="AY517" s="13"/>
      <c r="AZ517" s="14">
        <v>5709.0</v>
      </c>
      <c r="BA517" s="13"/>
    </row>
    <row r="518">
      <c r="A518" s="11" t="s">
        <v>2448</v>
      </c>
      <c r="B518" s="11">
        <v>3541.0</v>
      </c>
      <c r="C518" s="12" t="b">
        <v>0</v>
      </c>
      <c r="D518" s="12" t="b">
        <v>1</v>
      </c>
      <c r="E518" s="12" t="b">
        <v>0</v>
      </c>
      <c r="F518" s="12" t="b">
        <v>0</v>
      </c>
      <c r="G518" s="12" t="b">
        <v>0</v>
      </c>
      <c r="H518" s="12" t="b">
        <v>0</v>
      </c>
      <c r="I518" s="15">
        <v>44753.0</v>
      </c>
      <c r="J518" s="15">
        <v>44753.0</v>
      </c>
      <c r="K518" s="12" t="b">
        <v>0</v>
      </c>
      <c r="L518" s="14" t="s">
        <v>2433</v>
      </c>
      <c r="M518" s="11" t="s">
        <v>1203</v>
      </c>
      <c r="N518" s="11" t="s">
        <v>2449</v>
      </c>
      <c r="O518" s="11" t="s">
        <v>2413</v>
      </c>
      <c r="P518" s="11" t="s">
        <v>2435</v>
      </c>
      <c r="Q518" s="11" t="s">
        <v>384</v>
      </c>
      <c r="R518" s="11" t="s">
        <v>2414</v>
      </c>
      <c r="S518" s="11" t="s">
        <v>1232</v>
      </c>
      <c r="T518" s="11" t="s">
        <v>2440</v>
      </c>
      <c r="U518" s="11" t="s">
        <v>2394</v>
      </c>
      <c r="W518" s="11" t="s">
        <v>2435</v>
      </c>
      <c r="Y518" s="11" t="s">
        <v>1206</v>
      </c>
      <c r="Z518" s="13"/>
      <c r="AA518" s="11" t="s">
        <v>151</v>
      </c>
      <c r="AB518" s="13"/>
      <c r="AC518" s="13"/>
      <c r="AD518" s="11" t="s">
        <v>2414</v>
      </c>
      <c r="AE518" s="13"/>
      <c r="AF518" s="13"/>
      <c r="AG518" s="11" t="s">
        <v>152</v>
      </c>
      <c r="AH518" s="11" t="s">
        <v>2437</v>
      </c>
      <c r="AJ518" s="13"/>
      <c r="AK518" s="13"/>
      <c r="AL518" s="13"/>
      <c r="AM518" s="13"/>
      <c r="AN518" s="11" t="s">
        <v>154</v>
      </c>
      <c r="AO518" s="13"/>
      <c r="AP518" s="11" t="s">
        <v>2448</v>
      </c>
      <c r="AR518" s="13"/>
      <c r="AS518" s="13"/>
      <c r="AT518" s="12" t="b">
        <v>1</v>
      </c>
      <c r="AU518" s="13"/>
      <c r="AV518" s="14" t="s">
        <v>167</v>
      </c>
      <c r="AW518" s="13"/>
      <c r="AX518" s="14" t="s">
        <v>155</v>
      </c>
      <c r="AY518" s="13"/>
      <c r="AZ518" s="14">
        <v>5715.0</v>
      </c>
      <c r="BA518" s="13"/>
    </row>
    <row r="519">
      <c r="A519" s="11" t="s">
        <v>2450</v>
      </c>
      <c r="B519" s="11">
        <v>3542.0</v>
      </c>
      <c r="C519" s="12" t="b">
        <v>0</v>
      </c>
      <c r="D519" s="12" t="b">
        <v>0</v>
      </c>
      <c r="E519" s="12" t="b">
        <v>0</v>
      </c>
      <c r="F519" s="12" t="b">
        <v>0</v>
      </c>
      <c r="G519" s="12" t="b">
        <v>0</v>
      </c>
      <c r="H519" s="12" t="b">
        <v>0</v>
      </c>
      <c r="I519" s="15">
        <v>44753.0</v>
      </c>
      <c r="J519" s="15">
        <v>44753.0</v>
      </c>
      <c r="K519" s="12" t="b">
        <v>0</v>
      </c>
      <c r="L519" s="14" t="s">
        <v>2433</v>
      </c>
      <c r="M519" s="11" t="s">
        <v>1203</v>
      </c>
      <c r="N519" s="11" t="s">
        <v>2451</v>
      </c>
      <c r="O519" s="11" t="s">
        <v>2452</v>
      </c>
      <c r="P519" s="11" t="s">
        <v>2435</v>
      </c>
      <c r="Q519" s="11" t="s">
        <v>384</v>
      </c>
      <c r="R519" s="11" t="s">
        <v>2453</v>
      </c>
      <c r="S519" s="11" t="s">
        <v>2454</v>
      </c>
      <c r="T519" s="18" t="s">
        <v>2455</v>
      </c>
      <c r="U519" s="11" t="s">
        <v>2394</v>
      </c>
      <c r="W519" s="11" t="s">
        <v>2435</v>
      </c>
      <c r="Y519" s="11" t="s">
        <v>1206</v>
      </c>
      <c r="Z519" s="13"/>
      <c r="AA519" s="11" t="s">
        <v>2456</v>
      </c>
      <c r="AB519" s="13"/>
      <c r="AC519" s="13"/>
      <c r="AD519" s="11" t="s">
        <v>2453</v>
      </c>
      <c r="AE519" s="13"/>
      <c r="AF519" s="13"/>
      <c r="AG519" s="11" t="s">
        <v>152</v>
      </c>
      <c r="AH519" s="11" t="s">
        <v>2437</v>
      </c>
      <c r="AJ519" s="13"/>
      <c r="AK519" s="13"/>
      <c r="AL519" s="13"/>
      <c r="AM519" s="13"/>
      <c r="AN519" s="13"/>
      <c r="AO519" s="13"/>
      <c r="AP519" s="11" t="s">
        <v>2450</v>
      </c>
      <c r="AR519" s="13"/>
      <c r="AS519" s="13"/>
      <c r="AT519" s="12" t="b">
        <v>1</v>
      </c>
      <c r="AU519" s="13"/>
      <c r="AV519" s="14" t="s">
        <v>167</v>
      </c>
      <c r="AW519" s="13"/>
      <c r="AX519" s="14" t="s">
        <v>155</v>
      </c>
      <c r="AY519" s="13"/>
      <c r="AZ519" s="14">
        <v>5717.0</v>
      </c>
      <c r="BA519" s="13"/>
    </row>
    <row r="520">
      <c r="A520" s="11" t="s">
        <v>2457</v>
      </c>
      <c r="B520" s="11">
        <v>3543.0</v>
      </c>
      <c r="C520" s="12" t="b">
        <v>0</v>
      </c>
      <c r="D520" s="12" t="b">
        <v>1</v>
      </c>
      <c r="E520" s="12" t="b">
        <v>0</v>
      </c>
      <c r="F520" s="12" t="b">
        <v>0</v>
      </c>
      <c r="G520" s="12" t="b">
        <v>0</v>
      </c>
      <c r="H520" s="12" t="b">
        <v>0</v>
      </c>
      <c r="I520" s="15">
        <v>44753.0</v>
      </c>
      <c r="J520" s="15">
        <v>44753.0</v>
      </c>
      <c r="K520" s="12" t="b">
        <v>0</v>
      </c>
      <c r="L520" s="14" t="s">
        <v>2433</v>
      </c>
      <c r="M520" s="11" t="s">
        <v>1203</v>
      </c>
      <c r="N520" s="11" t="s">
        <v>2458</v>
      </c>
      <c r="O520" s="11" t="s">
        <v>2459</v>
      </c>
      <c r="P520" s="11" t="s">
        <v>2435</v>
      </c>
      <c r="Q520" s="11" t="s">
        <v>384</v>
      </c>
      <c r="R520" s="11" t="s">
        <v>2460</v>
      </c>
      <c r="S520" s="11" t="s">
        <v>2461</v>
      </c>
      <c r="T520" s="11" t="s">
        <v>2440</v>
      </c>
      <c r="U520" s="11" t="s">
        <v>2394</v>
      </c>
      <c r="W520" s="11" t="s">
        <v>2435</v>
      </c>
      <c r="Y520" s="11" t="s">
        <v>1206</v>
      </c>
      <c r="Z520" s="13"/>
      <c r="AA520" s="11" t="s">
        <v>151</v>
      </c>
      <c r="AB520" s="13"/>
      <c r="AC520" s="13"/>
      <c r="AD520" s="11" t="s">
        <v>2460</v>
      </c>
      <c r="AF520" s="13"/>
      <c r="AG520" s="11" t="s">
        <v>152</v>
      </c>
      <c r="AH520" s="11" t="s">
        <v>2437</v>
      </c>
      <c r="AJ520" s="13"/>
      <c r="AK520" s="13"/>
      <c r="AL520" s="13"/>
      <c r="AM520" s="13"/>
      <c r="AN520" s="11" t="s">
        <v>154</v>
      </c>
      <c r="AO520" s="13"/>
      <c r="AP520" s="11" t="s">
        <v>2457</v>
      </c>
      <c r="AR520" s="13"/>
      <c r="AS520" s="13"/>
      <c r="AT520" s="12" t="b">
        <v>1</v>
      </c>
      <c r="AU520" s="13"/>
      <c r="AV520" s="14" t="s">
        <v>167</v>
      </c>
      <c r="AW520" s="13"/>
      <c r="AX520" s="14" t="s">
        <v>155</v>
      </c>
      <c r="AY520" s="13"/>
      <c r="AZ520" s="14">
        <v>5718.0</v>
      </c>
      <c r="BA520" s="13"/>
    </row>
    <row r="521">
      <c r="A521" s="11" t="s">
        <v>2462</v>
      </c>
      <c r="B521" s="11">
        <v>3544.0</v>
      </c>
      <c r="C521" s="12" t="b">
        <v>0</v>
      </c>
      <c r="D521" s="12" t="b">
        <v>1</v>
      </c>
      <c r="E521" s="12" t="b">
        <v>0</v>
      </c>
      <c r="F521" s="12" t="b">
        <v>0</v>
      </c>
      <c r="G521" s="12" t="b">
        <v>0</v>
      </c>
      <c r="H521" s="12" t="b">
        <v>0</v>
      </c>
      <c r="I521" s="15">
        <v>44753.0</v>
      </c>
      <c r="J521" s="15">
        <v>44753.0</v>
      </c>
      <c r="K521" s="12" t="b">
        <v>0</v>
      </c>
      <c r="L521" s="14" t="s">
        <v>2433</v>
      </c>
      <c r="M521" s="11" t="s">
        <v>1203</v>
      </c>
      <c r="N521" s="11" t="s">
        <v>2463</v>
      </c>
      <c r="O521" s="11" t="s">
        <v>2464</v>
      </c>
      <c r="P521" s="11" t="s">
        <v>2435</v>
      </c>
      <c r="Q521" s="11" t="s">
        <v>384</v>
      </c>
      <c r="R521" s="11" t="s">
        <v>2465</v>
      </c>
      <c r="S521" s="11" t="s">
        <v>2400</v>
      </c>
      <c r="T521" s="11" t="s">
        <v>2440</v>
      </c>
      <c r="U521" s="11" t="s">
        <v>2394</v>
      </c>
      <c r="W521" s="11" t="s">
        <v>2435</v>
      </c>
      <c r="Y521" s="11" t="s">
        <v>1206</v>
      </c>
      <c r="Z521" s="13"/>
      <c r="AA521" s="11" t="s">
        <v>151</v>
      </c>
      <c r="AB521" s="13"/>
      <c r="AC521" s="13"/>
      <c r="AD521" s="11" t="s">
        <v>2465</v>
      </c>
      <c r="AE521" s="13"/>
      <c r="AF521" s="13"/>
      <c r="AG521" s="11" t="s">
        <v>152</v>
      </c>
      <c r="AH521" s="11" t="s">
        <v>2437</v>
      </c>
      <c r="AJ521" s="13"/>
      <c r="AK521" s="13"/>
      <c r="AL521" s="13"/>
      <c r="AM521" s="13"/>
      <c r="AN521" s="13"/>
      <c r="AO521" s="13"/>
      <c r="AP521" s="11" t="s">
        <v>2462</v>
      </c>
      <c r="AR521" s="13"/>
      <c r="AS521" s="13"/>
      <c r="AT521" s="12" t="b">
        <v>1</v>
      </c>
      <c r="AU521" s="13"/>
      <c r="AV521" s="14" t="s">
        <v>167</v>
      </c>
      <c r="AW521" s="13"/>
      <c r="AX521" s="14" t="s">
        <v>155</v>
      </c>
      <c r="AY521" s="13"/>
      <c r="AZ521" s="14">
        <v>5721.0</v>
      </c>
      <c r="BA521" s="13"/>
    </row>
    <row r="522">
      <c r="A522" s="11" t="s">
        <v>2466</v>
      </c>
      <c r="B522" s="11">
        <v>3545.0</v>
      </c>
      <c r="C522" s="12" t="b">
        <v>0</v>
      </c>
      <c r="D522" s="12" t="b">
        <v>0</v>
      </c>
      <c r="E522" s="12" t="b">
        <v>0</v>
      </c>
      <c r="F522" s="12" t="b">
        <v>0</v>
      </c>
      <c r="G522" s="12" t="b">
        <v>0</v>
      </c>
      <c r="H522" s="12" t="b">
        <v>0</v>
      </c>
      <c r="I522" s="15">
        <v>44753.0</v>
      </c>
      <c r="J522" s="15">
        <v>44753.0</v>
      </c>
      <c r="K522" s="12" t="b">
        <v>0</v>
      </c>
      <c r="L522" s="14" t="s">
        <v>2433</v>
      </c>
      <c r="M522" s="11" t="s">
        <v>1203</v>
      </c>
      <c r="N522" s="11" t="s">
        <v>2467</v>
      </c>
      <c r="O522" s="11" t="s">
        <v>2398</v>
      </c>
      <c r="P522" s="11" t="s">
        <v>2435</v>
      </c>
      <c r="Q522" s="11" t="s">
        <v>384</v>
      </c>
      <c r="R522" s="11" t="s">
        <v>2399</v>
      </c>
      <c r="S522" s="11" t="s">
        <v>2400</v>
      </c>
      <c r="T522" s="11" t="s">
        <v>2440</v>
      </c>
      <c r="U522" s="11" t="s">
        <v>2394</v>
      </c>
      <c r="W522" s="11" t="s">
        <v>2435</v>
      </c>
      <c r="Y522" s="11" t="s">
        <v>1206</v>
      </c>
      <c r="Z522" s="13"/>
      <c r="AA522" s="11" t="s">
        <v>151</v>
      </c>
      <c r="AB522" s="13"/>
      <c r="AC522" s="13"/>
      <c r="AD522" s="11" t="s">
        <v>2399</v>
      </c>
      <c r="AE522" s="13"/>
      <c r="AF522" s="13"/>
      <c r="AG522" s="11" t="s">
        <v>152</v>
      </c>
      <c r="AH522" s="11" t="s">
        <v>2437</v>
      </c>
      <c r="AJ522" s="13"/>
      <c r="AK522" s="13"/>
      <c r="AL522" s="13"/>
      <c r="AM522" s="13"/>
      <c r="AN522" s="13"/>
      <c r="AO522" s="13"/>
      <c r="AP522" s="11" t="s">
        <v>2466</v>
      </c>
      <c r="AR522" s="13"/>
      <c r="AS522" s="13"/>
      <c r="AT522" s="12" t="b">
        <v>1</v>
      </c>
      <c r="AU522" s="13"/>
      <c r="AV522" s="14" t="s">
        <v>167</v>
      </c>
      <c r="AW522" s="13"/>
      <c r="AX522" s="14" t="s">
        <v>155</v>
      </c>
      <c r="AY522" s="13"/>
      <c r="AZ522" s="14">
        <v>5712.0</v>
      </c>
      <c r="BA522" s="13"/>
    </row>
    <row r="523">
      <c r="A523" s="11" t="s">
        <v>2468</v>
      </c>
      <c r="B523" s="11">
        <v>3546.0</v>
      </c>
      <c r="C523" s="12" t="b">
        <v>0</v>
      </c>
      <c r="D523" s="12" t="b">
        <v>1</v>
      </c>
      <c r="E523" s="12" t="b">
        <v>0</v>
      </c>
      <c r="F523" s="12" t="b">
        <v>0</v>
      </c>
      <c r="G523" s="12" t="b">
        <v>0</v>
      </c>
      <c r="H523" s="12" t="b">
        <v>0</v>
      </c>
      <c r="I523" s="15">
        <v>44753.0</v>
      </c>
      <c r="J523" s="15">
        <v>44753.0</v>
      </c>
      <c r="K523" s="12" t="b">
        <v>0</v>
      </c>
      <c r="L523" s="14" t="s">
        <v>2433</v>
      </c>
      <c r="M523" s="11" t="s">
        <v>1203</v>
      </c>
      <c r="N523" s="11" t="s">
        <v>2469</v>
      </c>
      <c r="O523" s="11" t="s">
        <v>2470</v>
      </c>
      <c r="P523" s="11" t="s">
        <v>2435</v>
      </c>
      <c r="Q523" s="11" t="s">
        <v>384</v>
      </c>
      <c r="R523" s="11" t="s">
        <v>2471</v>
      </c>
      <c r="S523" s="11" t="s">
        <v>2472</v>
      </c>
      <c r="T523" s="11" t="s">
        <v>2440</v>
      </c>
      <c r="U523" s="11" t="s">
        <v>2394</v>
      </c>
      <c r="W523" s="11" t="s">
        <v>2435</v>
      </c>
      <c r="Y523" s="11" t="s">
        <v>1206</v>
      </c>
      <c r="Z523" s="13"/>
      <c r="AA523" s="11" t="s">
        <v>151</v>
      </c>
      <c r="AB523" s="13"/>
      <c r="AC523" s="13"/>
      <c r="AD523" s="11" t="s">
        <v>2471</v>
      </c>
      <c r="AE523" s="13"/>
      <c r="AF523" s="13"/>
      <c r="AG523" s="11" t="s">
        <v>152</v>
      </c>
      <c r="AH523" s="11" t="s">
        <v>2437</v>
      </c>
      <c r="AJ523" s="13"/>
      <c r="AK523" s="13"/>
      <c r="AL523" s="13"/>
      <c r="AM523" s="13"/>
      <c r="AN523" s="11" t="s">
        <v>154</v>
      </c>
      <c r="AO523" s="13"/>
      <c r="AP523" s="11" t="s">
        <v>2468</v>
      </c>
      <c r="AR523" s="13"/>
      <c r="AS523" s="13"/>
      <c r="AT523" s="12" t="b">
        <v>1</v>
      </c>
      <c r="AU523" s="13"/>
      <c r="AV523" s="14" t="s">
        <v>167</v>
      </c>
      <c r="AW523" s="13"/>
      <c r="AX523" s="14" t="s">
        <v>155</v>
      </c>
      <c r="AY523" s="13"/>
      <c r="AZ523" s="14">
        <v>5722.0</v>
      </c>
      <c r="BA523" s="13"/>
    </row>
    <row r="524">
      <c r="A524" s="11" t="s">
        <v>2473</v>
      </c>
      <c r="B524" s="11">
        <v>3547.0</v>
      </c>
      <c r="C524" s="12" t="b">
        <v>0</v>
      </c>
      <c r="D524" s="12" t="b">
        <v>1</v>
      </c>
      <c r="E524" s="12" t="b">
        <v>0</v>
      </c>
      <c r="F524" s="12" t="b">
        <v>0</v>
      </c>
      <c r="G524" s="12" t="b">
        <v>0</v>
      </c>
      <c r="H524" s="12" t="b">
        <v>0</v>
      </c>
      <c r="I524" s="15">
        <v>44753.0</v>
      </c>
      <c r="J524" s="15">
        <v>44753.0</v>
      </c>
      <c r="K524" s="12" t="b">
        <v>0</v>
      </c>
      <c r="L524" s="14" t="s">
        <v>2433</v>
      </c>
      <c r="M524" s="11" t="s">
        <v>1203</v>
      </c>
      <c r="N524" s="11" t="s">
        <v>2474</v>
      </c>
      <c r="O524" s="11" t="s">
        <v>2475</v>
      </c>
      <c r="P524" s="11" t="s">
        <v>2435</v>
      </c>
      <c r="Q524" s="11" t="s">
        <v>384</v>
      </c>
      <c r="R524" s="11" t="s">
        <v>2476</v>
      </c>
      <c r="S524" s="11" t="s">
        <v>2472</v>
      </c>
      <c r="T524" s="11" t="s">
        <v>2440</v>
      </c>
      <c r="U524" s="11" t="s">
        <v>2394</v>
      </c>
      <c r="W524" s="11" t="s">
        <v>2435</v>
      </c>
      <c r="Y524" s="11" t="s">
        <v>1206</v>
      </c>
      <c r="Z524" s="13"/>
      <c r="AA524" s="11" t="s">
        <v>151</v>
      </c>
      <c r="AB524" s="13"/>
      <c r="AC524" s="13"/>
      <c r="AD524" s="11" t="s">
        <v>2476</v>
      </c>
      <c r="AE524" s="13"/>
      <c r="AF524" s="13"/>
      <c r="AG524" s="11" t="s">
        <v>152</v>
      </c>
      <c r="AH524" s="11" t="s">
        <v>2437</v>
      </c>
      <c r="AJ524" s="13"/>
      <c r="AK524" s="13"/>
      <c r="AL524" s="13"/>
      <c r="AM524" s="13"/>
      <c r="AN524" s="11" t="s">
        <v>154</v>
      </c>
      <c r="AO524" s="13"/>
      <c r="AP524" s="11" t="s">
        <v>2473</v>
      </c>
      <c r="AR524" s="13"/>
      <c r="AS524" s="11" t="s">
        <v>154</v>
      </c>
      <c r="AT524" s="12" t="b">
        <v>1</v>
      </c>
      <c r="AU524" s="13"/>
      <c r="AV524" s="14" t="s">
        <v>167</v>
      </c>
      <c r="AW524" s="13"/>
      <c r="AX524" s="14" t="s">
        <v>155</v>
      </c>
      <c r="AY524" s="13"/>
      <c r="AZ524" s="14">
        <v>5723.0</v>
      </c>
      <c r="BA524" s="13"/>
    </row>
    <row r="525">
      <c r="A525" s="11" t="s">
        <v>2477</v>
      </c>
      <c r="B525" s="11">
        <v>3548.0</v>
      </c>
      <c r="C525" s="12" t="b">
        <v>0</v>
      </c>
      <c r="D525" s="12" t="b">
        <v>0</v>
      </c>
      <c r="E525" s="12" t="b">
        <v>0</v>
      </c>
      <c r="F525" s="12" t="b">
        <v>0</v>
      </c>
      <c r="G525" s="12" t="b">
        <v>0</v>
      </c>
      <c r="H525" s="12" t="b">
        <v>0</v>
      </c>
      <c r="I525" s="15">
        <v>44753.0</v>
      </c>
      <c r="J525" s="15">
        <v>44753.0</v>
      </c>
      <c r="K525" s="12" t="b">
        <v>0</v>
      </c>
      <c r="L525" s="14" t="s">
        <v>2433</v>
      </c>
      <c r="M525" s="11" t="s">
        <v>1203</v>
      </c>
      <c r="N525" s="11" t="s">
        <v>2478</v>
      </c>
      <c r="O525" s="11" t="s">
        <v>2403</v>
      </c>
      <c r="P525" s="11" t="s">
        <v>2435</v>
      </c>
      <c r="Q525" s="11" t="s">
        <v>384</v>
      </c>
      <c r="R525" s="11" t="s">
        <v>2404</v>
      </c>
      <c r="S525" s="11" t="s">
        <v>2405</v>
      </c>
      <c r="T525" s="18" t="s">
        <v>2479</v>
      </c>
      <c r="U525" s="11" t="s">
        <v>2394</v>
      </c>
      <c r="W525" s="11" t="s">
        <v>2435</v>
      </c>
      <c r="Y525" s="11" t="s">
        <v>1206</v>
      </c>
      <c r="Z525" s="13"/>
      <c r="AA525" s="11" t="s">
        <v>215</v>
      </c>
      <c r="AB525" s="13"/>
      <c r="AC525" s="13"/>
      <c r="AD525" s="11" t="s">
        <v>2404</v>
      </c>
      <c r="AF525" s="13"/>
      <c r="AG525" s="11" t="s">
        <v>152</v>
      </c>
      <c r="AH525" s="11" t="s">
        <v>2437</v>
      </c>
      <c r="AJ525" s="13"/>
      <c r="AK525" s="13"/>
      <c r="AL525" s="13"/>
      <c r="AM525" s="13"/>
      <c r="AN525" s="13"/>
      <c r="AO525" s="13"/>
      <c r="AP525" s="11" t="s">
        <v>2477</v>
      </c>
      <c r="AR525" s="13"/>
      <c r="AS525" s="13"/>
      <c r="AT525" s="12" t="b">
        <v>1</v>
      </c>
      <c r="AU525" s="13"/>
      <c r="AV525" s="14" t="s">
        <v>167</v>
      </c>
      <c r="AW525" s="13"/>
      <c r="AX525" s="14" t="s">
        <v>155</v>
      </c>
      <c r="AY525" s="13"/>
      <c r="AZ525" s="14">
        <v>5724.0</v>
      </c>
      <c r="BA525" s="13"/>
    </row>
    <row r="526">
      <c r="A526" s="11" t="s">
        <v>2480</v>
      </c>
      <c r="B526" s="11">
        <v>3549.0</v>
      </c>
      <c r="C526" s="12" t="b">
        <v>0</v>
      </c>
      <c r="D526" s="12" t="b">
        <v>0</v>
      </c>
      <c r="E526" s="12" t="b">
        <v>0</v>
      </c>
      <c r="F526" s="12" t="b">
        <v>0</v>
      </c>
      <c r="G526" s="12" t="b">
        <v>0</v>
      </c>
      <c r="H526" s="12" t="b">
        <v>0</v>
      </c>
      <c r="I526" s="15">
        <v>44753.0</v>
      </c>
      <c r="J526" s="15">
        <v>44753.0</v>
      </c>
      <c r="K526" s="12" t="b">
        <v>0</v>
      </c>
      <c r="L526" s="14" t="s">
        <v>2433</v>
      </c>
      <c r="M526" s="11" t="s">
        <v>1203</v>
      </c>
      <c r="N526" s="11" t="s">
        <v>2481</v>
      </c>
      <c r="O526" s="11" t="s">
        <v>2482</v>
      </c>
      <c r="P526" s="11" t="s">
        <v>2435</v>
      </c>
      <c r="Q526" s="11" t="s">
        <v>384</v>
      </c>
      <c r="R526" s="11" t="s">
        <v>2483</v>
      </c>
      <c r="S526" s="11" t="s">
        <v>2484</v>
      </c>
      <c r="T526" s="18" t="s">
        <v>2485</v>
      </c>
      <c r="U526" s="11" t="s">
        <v>2394</v>
      </c>
      <c r="W526" s="11" t="s">
        <v>2435</v>
      </c>
      <c r="Y526" s="11" t="s">
        <v>1206</v>
      </c>
      <c r="Z526" s="13"/>
      <c r="AA526" s="11" t="s">
        <v>215</v>
      </c>
      <c r="AB526" s="13"/>
      <c r="AC526" s="13"/>
      <c r="AD526" s="11" t="s">
        <v>2483</v>
      </c>
      <c r="AE526" s="13"/>
      <c r="AF526" s="13"/>
      <c r="AG526" s="11" t="s">
        <v>152</v>
      </c>
      <c r="AH526" s="11" t="s">
        <v>2437</v>
      </c>
      <c r="AJ526" s="13"/>
      <c r="AK526" s="13"/>
      <c r="AL526" s="13"/>
      <c r="AM526" s="13"/>
      <c r="AN526" s="13"/>
      <c r="AO526" s="13"/>
      <c r="AP526" s="11" t="s">
        <v>2480</v>
      </c>
      <c r="AR526" s="13"/>
      <c r="AS526" s="13"/>
      <c r="AT526" s="12" t="b">
        <v>1</v>
      </c>
      <c r="AU526" s="13"/>
      <c r="AV526" s="14" t="s">
        <v>167</v>
      </c>
      <c r="AW526" s="13"/>
      <c r="AX526" s="14" t="s">
        <v>155</v>
      </c>
      <c r="AY526" s="13"/>
      <c r="AZ526" s="14">
        <v>5716.0</v>
      </c>
      <c r="BA526" s="13"/>
    </row>
    <row r="527">
      <c r="A527" s="11" t="s">
        <v>2486</v>
      </c>
      <c r="B527" s="11">
        <v>3550.0</v>
      </c>
      <c r="C527" s="12" t="b">
        <v>0</v>
      </c>
      <c r="D527" s="12" t="b">
        <v>1</v>
      </c>
      <c r="E527" s="12" t="b">
        <v>0</v>
      </c>
      <c r="F527" s="12" t="b">
        <v>0</v>
      </c>
      <c r="G527" s="12" t="b">
        <v>0</v>
      </c>
      <c r="H527" s="12" t="b">
        <v>0</v>
      </c>
      <c r="I527" s="15">
        <v>44753.0</v>
      </c>
      <c r="J527" s="15">
        <v>44753.0</v>
      </c>
      <c r="K527" s="12" t="b">
        <v>0</v>
      </c>
      <c r="L527" s="14" t="s">
        <v>2433</v>
      </c>
      <c r="M527" s="11" t="s">
        <v>1203</v>
      </c>
      <c r="N527" s="11" t="s">
        <v>2487</v>
      </c>
      <c r="O527" s="11" t="s">
        <v>2488</v>
      </c>
      <c r="P527" s="11" t="s">
        <v>2435</v>
      </c>
      <c r="Q527" s="11" t="s">
        <v>384</v>
      </c>
      <c r="R527" s="11" t="s">
        <v>2489</v>
      </c>
      <c r="S527" s="11" t="s">
        <v>2490</v>
      </c>
      <c r="T527" s="11" t="s">
        <v>2440</v>
      </c>
      <c r="U527" s="11" t="s">
        <v>2394</v>
      </c>
      <c r="W527" s="11" t="s">
        <v>2435</v>
      </c>
      <c r="Y527" s="11" t="s">
        <v>1206</v>
      </c>
      <c r="Z527" s="13"/>
      <c r="AA527" s="11" t="s">
        <v>151</v>
      </c>
      <c r="AB527" s="13"/>
      <c r="AC527" s="13"/>
      <c r="AD527" s="11" t="s">
        <v>2489</v>
      </c>
      <c r="AF527" s="13"/>
      <c r="AG527" s="11" t="s">
        <v>152</v>
      </c>
      <c r="AH527" s="11" t="s">
        <v>2437</v>
      </c>
      <c r="AJ527" s="13"/>
      <c r="AK527" s="13"/>
      <c r="AL527" s="13"/>
      <c r="AM527" s="13"/>
      <c r="AN527" s="13"/>
      <c r="AO527" s="13"/>
      <c r="AP527" s="11" t="s">
        <v>2486</v>
      </c>
      <c r="AR527" s="13"/>
      <c r="AS527" s="13"/>
      <c r="AT527" s="12" t="b">
        <v>1</v>
      </c>
      <c r="AU527" s="13"/>
      <c r="AV527" s="14" t="s">
        <v>167</v>
      </c>
      <c r="AW527" s="13"/>
      <c r="AX527" s="14" t="s">
        <v>155</v>
      </c>
      <c r="AY527" s="13"/>
      <c r="AZ527" s="14">
        <v>5719.0</v>
      </c>
      <c r="BA527" s="13"/>
    </row>
    <row r="528">
      <c r="A528" s="11" t="s">
        <v>2491</v>
      </c>
      <c r="B528" s="11">
        <v>3551.0</v>
      </c>
      <c r="C528" s="12" t="b">
        <v>0</v>
      </c>
      <c r="D528" s="12" t="b">
        <v>1</v>
      </c>
      <c r="E528" s="12" t="b">
        <v>0</v>
      </c>
      <c r="F528" s="12" t="b">
        <v>0</v>
      </c>
      <c r="G528" s="12" t="b">
        <v>0</v>
      </c>
      <c r="H528" s="12" t="b">
        <v>0</v>
      </c>
      <c r="I528" s="15">
        <v>44753.0</v>
      </c>
      <c r="J528" s="15">
        <v>44753.0</v>
      </c>
      <c r="K528" s="12" t="b">
        <v>0</v>
      </c>
      <c r="L528" s="14" t="s">
        <v>2433</v>
      </c>
      <c r="M528" s="11" t="s">
        <v>1203</v>
      </c>
      <c r="N528" s="11" t="s">
        <v>2492</v>
      </c>
      <c r="O528" s="11" t="s">
        <v>1205</v>
      </c>
      <c r="P528" s="11" t="s">
        <v>2435</v>
      </c>
      <c r="Q528" s="11" t="s">
        <v>384</v>
      </c>
      <c r="R528" s="11" t="s">
        <v>1206</v>
      </c>
      <c r="S528" s="11" t="s">
        <v>1207</v>
      </c>
      <c r="T528" s="11" t="s">
        <v>2440</v>
      </c>
      <c r="U528" s="11" t="s">
        <v>2394</v>
      </c>
      <c r="W528" s="11" t="s">
        <v>2435</v>
      </c>
      <c r="Y528" s="11" t="s">
        <v>1206</v>
      </c>
      <c r="Z528" s="13"/>
      <c r="AA528" s="11" t="s">
        <v>151</v>
      </c>
      <c r="AB528" s="13"/>
      <c r="AC528" s="13"/>
      <c r="AD528" s="11" t="s">
        <v>1206</v>
      </c>
      <c r="AE528" s="13"/>
      <c r="AF528" s="13"/>
      <c r="AG528" s="11" t="s">
        <v>152</v>
      </c>
      <c r="AH528" s="11" t="s">
        <v>2437</v>
      </c>
      <c r="AJ528" s="13"/>
      <c r="AK528" s="13"/>
      <c r="AL528" s="13"/>
      <c r="AM528" s="13"/>
      <c r="AN528" s="11" t="s">
        <v>154</v>
      </c>
      <c r="AO528" s="13"/>
      <c r="AP528" s="11" t="s">
        <v>2491</v>
      </c>
      <c r="AR528" s="13"/>
      <c r="AS528" s="13"/>
      <c r="AT528" s="12" t="b">
        <v>1</v>
      </c>
      <c r="AU528" s="13"/>
      <c r="AV528" s="14" t="s">
        <v>167</v>
      </c>
      <c r="AW528" s="13"/>
      <c r="AX528" s="14" t="s">
        <v>155</v>
      </c>
      <c r="AY528" s="13"/>
      <c r="AZ528" s="14">
        <v>5720.0</v>
      </c>
      <c r="BA528" s="13"/>
    </row>
    <row r="529">
      <c r="A529" s="11" t="s">
        <v>2493</v>
      </c>
      <c r="B529" s="11">
        <v>3568.0</v>
      </c>
      <c r="C529" s="12" t="b">
        <v>0</v>
      </c>
      <c r="D529" s="12" t="b">
        <v>1</v>
      </c>
      <c r="E529" s="12" t="b">
        <v>0</v>
      </c>
      <c r="F529" s="12" t="b">
        <v>0</v>
      </c>
      <c r="G529" s="12" t="b">
        <v>0</v>
      </c>
      <c r="H529" s="12" t="b">
        <v>0</v>
      </c>
      <c r="I529" s="13"/>
      <c r="J529" s="13"/>
      <c r="K529" s="12" t="b">
        <v>0</v>
      </c>
      <c r="L529" s="14" t="s">
        <v>2494</v>
      </c>
      <c r="M529" s="11" t="s">
        <v>189</v>
      </c>
      <c r="N529" s="11" t="s">
        <v>2495</v>
      </c>
      <c r="O529" s="11" t="s">
        <v>2496</v>
      </c>
      <c r="P529" s="11" t="s">
        <v>2497</v>
      </c>
      <c r="Q529" s="11" t="s">
        <v>2041</v>
      </c>
      <c r="R529" s="11" t="s">
        <v>2498</v>
      </c>
      <c r="S529" s="11" t="s">
        <v>2499</v>
      </c>
      <c r="U529" s="13"/>
      <c r="V529" s="13"/>
      <c r="W529" s="11" t="s">
        <v>2497</v>
      </c>
      <c r="Z529" s="13"/>
      <c r="AA529" s="11" t="s">
        <v>151</v>
      </c>
      <c r="AB529" s="13"/>
      <c r="AC529" s="13"/>
      <c r="AD529" s="11" t="s">
        <v>2498</v>
      </c>
      <c r="AF529" s="13"/>
      <c r="AG529" s="11" t="s">
        <v>152</v>
      </c>
      <c r="AH529" s="11" t="s">
        <v>2500</v>
      </c>
      <c r="AJ529" s="13"/>
      <c r="AK529" s="13"/>
      <c r="AL529" s="13"/>
      <c r="AM529" s="13"/>
      <c r="AN529" s="13"/>
      <c r="AO529" s="13"/>
      <c r="AP529" s="11" t="s">
        <v>2493</v>
      </c>
      <c r="AR529" s="13"/>
      <c r="AS529" s="13"/>
      <c r="AT529" s="12" t="b">
        <v>1</v>
      </c>
      <c r="AU529" s="13"/>
      <c r="AV529" s="14" t="s">
        <v>167</v>
      </c>
      <c r="AW529" s="13"/>
      <c r="AX529" s="14" t="s">
        <v>155</v>
      </c>
      <c r="AY529" s="13"/>
      <c r="AZ529" s="14">
        <v>5725.0</v>
      </c>
      <c r="BA529" s="13"/>
    </row>
    <row r="530">
      <c r="A530" s="11" t="s">
        <v>2501</v>
      </c>
      <c r="B530" s="11">
        <v>3569.0</v>
      </c>
      <c r="C530" s="12" t="b">
        <v>0</v>
      </c>
      <c r="D530" s="12" t="b">
        <v>1</v>
      </c>
      <c r="E530" s="12" t="b">
        <v>0</v>
      </c>
      <c r="F530" s="12" t="b">
        <v>0</v>
      </c>
      <c r="G530" s="12" t="b">
        <v>0</v>
      </c>
      <c r="H530" s="12" t="b">
        <v>0</v>
      </c>
      <c r="I530" s="13"/>
      <c r="J530" s="13"/>
      <c r="K530" s="12" t="b">
        <v>0</v>
      </c>
      <c r="L530" s="14" t="s">
        <v>2494</v>
      </c>
      <c r="M530" s="11" t="s">
        <v>189</v>
      </c>
      <c r="N530" s="11" t="s">
        <v>2502</v>
      </c>
      <c r="O530" s="11" t="s">
        <v>2503</v>
      </c>
      <c r="P530" s="11" t="s">
        <v>2497</v>
      </c>
      <c r="Q530" s="11" t="s">
        <v>2041</v>
      </c>
      <c r="R530" s="11" t="s">
        <v>2504</v>
      </c>
      <c r="S530" s="11" t="s">
        <v>2368</v>
      </c>
      <c r="V530" s="13"/>
      <c r="W530" s="11" t="s">
        <v>2497</v>
      </c>
      <c r="Z530" s="13"/>
      <c r="AA530" s="11" t="s">
        <v>151</v>
      </c>
      <c r="AB530" s="13"/>
      <c r="AC530" s="13"/>
      <c r="AD530" s="11" t="s">
        <v>2504</v>
      </c>
      <c r="AE530" s="13"/>
      <c r="AF530" s="13"/>
      <c r="AG530" s="11" t="s">
        <v>152</v>
      </c>
      <c r="AH530" s="11" t="s">
        <v>2500</v>
      </c>
      <c r="AJ530" s="13"/>
      <c r="AK530" s="13"/>
      <c r="AL530" s="13"/>
      <c r="AM530" s="13"/>
      <c r="AN530" s="13"/>
      <c r="AO530" s="13"/>
      <c r="AP530" s="11" t="s">
        <v>2501</v>
      </c>
      <c r="AR530" s="13"/>
      <c r="AS530" s="13"/>
      <c r="AT530" s="12" t="b">
        <v>1</v>
      </c>
      <c r="AU530" s="13"/>
      <c r="AV530" s="14" t="s">
        <v>167</v>
      </c>
      <c r="AW530" s="13"/>
      <c r="AX530" s="14" t="s">
        <v>155</v>
      </c>
      <c r="AY530" s="13"/>
      <c r="AZ530" s="14">
        <v>5726.0</v>
      </c>
      <c r="BA530" s="13"/>
    </row>
    <row r="531">
      <c r="A531" s="11" t="s">
        <v>2505</v>
      </c>
      <c r="B531" s="11">
        <v>3570.0</v>
      </c>
      <c r="C531" s="12" t="b">
        <v>0</v>
      </c>
      <c r="D531" s="12" t="b">
        <v>1</v>
      </c>
      <c r="E531" s="12" t="b">
        <v>0</v>
      </c>
      <c r="F531" s="12" t="b">
        <v>0</v>
      </c>
      <c r="G531" s="12" t="b">
        <v>0</v>
      </c>
      <c r="H531" s="12" t="b">
        <v>0</v>
      </c>
      <c r="I531" s="13"/>
      <c r="J531" s="13"/>
      <c r="K531" s="12" t="b">
        <v>0</v>
      </c>
      <c r="L531" s="14" t="s">
        <v>2494</v>
      </c>
      <c r="M531" s="11" t="s">
        <v>189</v>
      </c>
      <c r="N531" s="11" t="s">
        <v>2506</v>
      </c>
      <c r="O531" s="11" t="s">
        <v>2507</v>
      </c>
      <c r="P531" s="11" t="s">
        <v>2497</v>
      </c>
      <c r="Q531" s="11" t="s">
        <v>2041</v>
      </c>
      <c r="R531" s="11" t="s">
        <v>2508</v>
      </c>
      <c r="S531" s="11" t="s">
        <v>2509</v>
      </c>
      <c r="U531" s="13"/>
      <c r="V531" s="13"/>
      <c r="W531" s="11" t="s">
        <v>2497</v>
      </c>
      <c r="Z531" s="13"/>
      <c r="AA531" s="11" t="s">
        <v>151</v>
      </c>
      <c r="AB531" s="13"/>
      <c r="AC531" s="13"/>
      <c r="AD531" s="11" t="s">
        <v>2508</v>
      </c>
      <c r="AE531" s="13"/>
      <c r="AF531" s="13"/>
      <c r="AG531" s="11" t="s">
        <v>152</v>
      </c>
      <c r="AH531" s="11" t="s">
        <v>2500</v>
      </c>
      <c r="AJ531" s="13"/>
      <c r="AK531" s="13"/>
      <c r="AL531" s="13"/>
      <c r="AM531" s="13"/>
      <c r="AN531" s="13"/>
      <c r="AO531" s="13"/>
      <c r="AP531" s="11" t="s">
        <v>2505</v>
      </c>
      <c r="AR531" s="13"/>
      <c r="AS531" s="13"/>
      <c r="AT531" s="12" t="b">
        <v>1</v>
      </c>
      <c r="AU531" s="13"/>
      <c r="AV531" s="14" t="s">
        <v>167</v>
      </c>
      <c r="AW531" s="13"/>
      <c r="AX531" s="14" t="s">
        <v>155</v>
      </c>
      <c r="AY531" s="13"/>
      <c r="AZ531" s="14">
        <v>5727.0</v>
      </c>
      <c r="BA531" s="13"/>
    </row>
    <row r="532">
      <c r="A532" s="11" t="s">
        <v>2510</v>
      </c>
      <c r="B532" s="11">
        <v>3571.0</v>
      </c>
      <c r="C532" s="12" t="b">
        <v>0</v>
      </c>
      <c r="D532" s="12" t="b">
        <v>1</v>
      </c>
      <c r="E532" s="12" t="b">
        <v>0</v>
      </c>
      <c r="F532" s="12" t="b">
        <v>0</v>
      </c>
      <c r="G532" s="12" t="b">
        <v>0</v>
      </c>
      <c r="H532" s="12" t="b">
        <v>0</v>
      </c>
      <c r="I532" s="13"/>
      <c r="J532" s="13"/>
      <c r="K532" s="12" t="b">
        <v>0</v>
      </c>
      <c r="L532" s="14" t="s">
        <v>2494</v>
      </c>
      <c r="M532" s="11" t="s">
        <v>189</v>
      </c>
      <c r="N532" s="11" t="s">
        <v>2511</v>
      </c>
      <c r="O532" s="11" t="s">
        <v>2512</v>
      </c>
      <c r="P532" s="11" t="s">
        <v>2497</v>
      </c>
      <c r="Q532" s="11" t="s">
        <v>2041</v>
      </c>
      <c r="R532" s="11" t="s">
        <v>2513</v>
      </c>
      <c r="S532" s="11" t="s">
        <v>2514</v>
      </c>
      <c r="V532" s="13"/>
      <c r="W532" s="11" t="s">
        <v>2497</v>
      </c>
      <c r="Z532" s="13"/>
      <c r="AA532" s="11" t="s">
        <v>151</v>
      </c>
      <c r="AB532" s="13"/>
      <c r="AC532" s="13"/>
      <c r="AD532" s="11" t="s">
        <v>2513</v>
      </c>
      <c r="AE532" s="13"/>
      <c r="AF532" s="13"/>
      <c r="AG532" s="11" t="s">
        <v>152</v>
      </c>
      <c r="AH532" s="11" t="s">
        <v>2500</v>
      </c>
      <c r="AJ532" s="13"/>
      <c r="AK532" s="13"/>
      <c r="AL532" s="13"/>
      <c r="AM532" s="13"/>
      <c r="AN532" s="13"/>
      <c r="AO532" s="13"/>
      <c r="AP532" s="11" t="s">
        <v>2510</v>
      </c>
      <c r="AR532" s="13"/>
      <c r="AS532" s="13"/>
      <c r="AT532" s="12" t="b">
        <v>1</v>
      </c>
      <c r="AU532" s="13"/>
      <c r="AV532" s="14" t="s">
        <v>167</v>
      </c>
      <c r="AW532" s="13"/>
      <c r="AX532" s="14" t="s">
        <v>155</v>
      </c>
      <c r="AY532" s="13"/>
      <c r="AZ532" s="14">
        <v>5729.0</v>
      </c>
      <c r="BA532" s="13"/>
    </row>
    <row r="533">
      <c r="A533" s="11" t="s">
        <v>2515</v>
      </c>
      <c r="B533" s="11">
        <v>3572.0</v>
      </c>
      <c r="C533" s="12" t="b">
        <v>0</v>
      </c>
      <c r="D533" s="12" t="b">
        <v>1</v>
      </c>
      <c r="E533" s="12" t="b">
        <v>0</v>
      </c>
      <c r="F533" s="12" t="b">
        <v>0</v>
      </c>
      <c r="G533" s="12" t="b">
        <v>0</v>
      </c>
      <c r="H533" s="12" t="b">
        <v>0</v>
      </c>
      <c r="I533" s="13"/>
      <c r="J533" s="13"/>
      <c r="K533" s="12" t="b">
        <v>0</v>
      </c>
      <c r="L533" s="14" t="s">
        <v>2494</v>
      </c>
      <c r="M533" s="11" t="s">
        <v>189</v>
      </c>
      <c r="N533" s="11" t="s">
        <v>2516</v>
      </c>
      <c r="O533" s="11" t="s">
        <v>2517</v>
      </c>
      <c r="P533" s="11" t="s">
        <v>2497</v>
      </c>
      <c r="Q533" s="11" t="s">
        <v>2041</v>
      </c>
      <c r="R533" s="11" t="s">
        <v>2518</v>
      </c>
      <c r="S533" s="11" t="s">
        <v>2519</v>
      </c>
      <c r="V533" s="13"/>
      <c r="W533" s="11" t="s">
        <v>2497</v>
      </c>
      <c r="Z533" s="13"/>
      <c r="AA533" s="11" t="s">
        <v>151</v>
      </c>
      <c r="AB533" s="13"/>
      <c r="AC533" s="13"/>
      <c r="AD533" s="11" t="s">
        <v>2518</v>
      </c>
      <c r="AE533" s="13"/>
      <c r="AF533" s="13"/>
      <c r="AG533" s="11" t="s">
        <v>152</v>
      </c>
      <c r="AH533" s="11" t="s">
        <v>2500</v>
      </c>
      <c r="AJ533" s="13"/>
      <c r="AK533" s="13"/>
      <c r="AL533" s="13"/>
      <c r="AM533" s="13"/>
      <c r="AN533" s="13"/>
      <c r="AO533" s="13"/>
      <c r="AP533" s="11" t="s">
        <v>2515</v>
      </c>
      <c r="AR533" s="13"/>
      <c r="AS533" s="13"/>
      <c r="AT533" s="12" t="b">
        <v>1</v>
      </c>
      <c r="AU533" s="13"/>
      <c r="AV533" s="14" t="s">
        <v>167</v>
      </c>
      <c r="AW533" s="13"/>
      <c r="AX533" s="14" t="s">
        <v>155</v>
      </c>
      <c r="AY533" s="13"/>
      <c r="AZ533" s="14">
        <v>5731.0</v>
      </c>
      <c r="BA533" s="13"/>
    </row>
    <row r="534">
      <c r="A534" s="11" t="s">
        <v>2520</v>
      </c>
      <c r="B534" s="11">
        <v>3573.0</v>
      </c>
      <c r="C534" s="12" t="b">
        <v>0</v>
      </c>
      <c r="D534" s="12" t="b">
        <v>0</v>
      </c>
      <c r="E534" s="12" t="b">
        <v>0</v>
      </c>
      <c r="F534" s="12" t="b">
        <v>0</v>
      </c>
      <c r="G534" s="12" t="b">
        <v>0</v>
      </c>
      <c r="H534" s="12" t="b">
        <v>0</v>
      </c>
      <c r="I534" s="13"/>
      <c r="J534" s="13"/>
      <c r="K534" s="12" t="b">
        <v>0</v>
      </c>
      <c r="L534" s="14" t="s">
        <v>2494</v>
      </c>
      <c r="M534" s="11" t="s">
        <v>189</v>
      </c>
      <c r="N534" s="11" t="s">
        <v>2521</v>
      </c>
      <c r="O534" s="11" t="s">
        <v>2522</v>
      </c>
      <c r="P534" s="11" t="s">
        <v>2497</v>
      </c>
      <c r="Q534" s="11" t="s">
        <v>2041</v>
      </c>
      <c r="R534" s="11" t="s">
        <v>2523</v>
      </c>
      <c r="S534" s="11" t="s">
        <v>2519</v>
      </c>
      <c r="V534" s="13"/>
      <c r="W534" s="11" t="s">
        <v>2497</v>
      </c>
      <c r="Z534" s="13"/>
      <c r="AA534" s="11" t="s">
        <v>151</v>
      </c>
      <c r="AB534" s="13"/>
      <c r="AC534" s="13"/>
      <c r="AD534" s="11" t="s">
        <v>2523</v>
      </c>
      <c r="AE534" s="13"/>
      <c r="AF534" s="13"/>
      <c r="AG534" s="11" t="s">
        <v>152</v>
      </c>
      <c r="AH534" s="11" t="s">
        <v>2500</v>
      </c>
      <c r="AJ534" s="13"/>
      <c r="AK534" s="13"/>
      <c r="AL534" s="13"/>
      <c r="AM534" s="13"/>
      <c r="AN534" s="13"/>
      <c r="AO534" s="13"/>
      <c r="AP534" s="11" t="s">
        <v>2520</v>
      </c>
      <c r="AR534" s="13"/>
      <c r="AS534" s="13"/>
      <c r="AT534" s="12" t="b">
        <v>1</v>
      </c>
      <c r="AU534" s="13"/>
      <c r="AV534" s="14" t="s">
        <v>167</v>
      </c>
      <c r="AW534" s="13"/>
      <c r="AX534" s="14" t="s">
        <v>155</v>
      </c>
      <c r="AY534" s="13"/>
      <c r="AZ534" s="14">
        <v>5728.0</v>
      </c>
      <c r="BA534" s="13"/>
    </row>
    <row r="535">
      <c r="A535" s="11" t="s">
        <v>2524</v>
      </c>
      <c r="B535" s="11">
        <v>3574.0</v>
      </c>
      <c r="C535" s="12" t="b">
        <v>0</v>
      </c>
      <c r="D535" s="12" t="b">
        <v>1</v>
      </c>
      <c r="E535" s="12" t="b">
        <v>0</v>
      </c>
      <c r="F535" s="12" t="b">
        <v>0</v>
      </c>
      <c r="G535" s="12" t="b">
        <v>0</v>
      </c>
      <c r="H535" s="12" t="b">
        <v>0</v>
      </c>
      <c r="I535" s="13"/>
      <c r="J535" s="13"/>
      <c r="K535" s="12" t="b">
        <v>0</v>
      </c>
      <c r="L535" s="14" t="s">
        <v>2494</v>
      </c>
      <c r="M535" s="11" t="s">
        <v>189</v>
      </c>
      <c r="N535" s="11" t="s">
        <v>2525</v>
      </c>
      <c r="O535" s="11" t="s">
        <v>2526</v>
      </c>
      <c r="P535" s="11" t="s">
        <v>2497</v>
      </c>
      <c r="Q535" s="11" t="s">
        <v>2041</v>
      </c>
      <c r="R535" s="11" t="s">
        <v>2527</v>
      </c>
      <c r="S535" s="11" t="s">
        <v>2509</v>
      </c>
      <c r="U535" s="13"/>
      <c r="V535" s="13"/>
      <c r="W535" s="11" t="s">
        <v>2497</v>
      </c>
      <c r="Z535" s="13"/>
      <c r="AA535" s="11" t="s">
        <v>151</v>
      </c>
      <c r="AB535" s="13"/>
      <c r="AC535" s="13"/>
      <c r="AD535" s="11" t="s">
        <v>2527</v>
      </c>
      <c r="AE535" s="13"/>
      <c r="AF535" s="13"/>
      <c r="AG535" s="11" t="s">
        <v>152</v>
      </c>
      <c r="AH535" s="11" t="s">
        <v>2500</v>
      </c>
      <c r="AJ535" s="13"/>
      <c r="AK535" s="13"/>
      <c r="AL535" s="13"/>
      <c r="AM535" s="13"/>
      <c r="AN535" s="13"/>
      <c r="AO535" s="13"/>
      <c r="AP535" s="11" t="s">
        <v>2524</v>
      </c>
      <c r="AR535" s="13"/>
      <c r="AS535" s="13"/>
      <c r="AT535" s="12" t="b">
        <v>1</v>
      </c>
      <c r="AU535" s="13"/>
      <c r="AV535" s="14" t="s">
        <v>167</v>
      </c>
      <c r="AW535" s="13"/>
      <c r="AX535" s="14" t="s">
        <v>155</v>
      </c>
      <c r="AY535" s="13"/>
      <c r="AZ535" s="14">
        <v>5732.0</v>
      </c>
      <c r="BA535" s="13"/>
    </row>
    <row r="536">
      <c r="A536" s="11" t="s">
        <v>2528</v>
      </c>
      <c r="B536" s="11">
        <v>3575.0</v>
      </c>
      <c r="C536" s="12" t="b">
        <v>0</v>
      </c>
      <c r="D536" s="12" t="b">
        <v>1</v>
      </c>
      <c r="E536" s="12" t="b">
        <v>0</v>
      </c>
      <c r="F536" s="12" t="b">
        <v>0</v>
      </c>
      <c r="G536" s="12" t="b">
        <v>0</v>
      </c>
      <c r="H536" s="12" t="b">
        <v>0</v>
      </c>
      <c r="I536" s="13"/>
      <c r="J536" s="13"/>
      <c r="K536" s="12" t="b">
        <v>0</v>
      </c>
      <c r="L536" s="14" t="s">
        <v>2494</v>
      </c>
      <c r="M536" s="11" t="s">
        <v>189</v>
      </c>
      <c r="N536" s="11" t="s">
        <v>2529</v>
      </c>
      <c r="O536" s="11" t="s">
        <v>2530</v>
      </c>
      <c r="P536" s="11" t="s">
        <v>2497</v>
      </c>
      <c r="Q536" s="11" t="s">
        <v>2041</v>
      </c>
      <c r="R536" s="11" t="s">
        <v>2531</v>
      </c>
      <c r="S536" s="11" t="s">
        <v>2532</v>
      </c>
      <c r="V536" s="13"/>
      <c r="W536" s="11" t="s">
        <v>2497</v>
      </c>
      <c r="Z536" s="13"/>
      <c r="AA536" s="11" t="s">
        <v>151</v>
      </c>
      <c r="AB536" s="13"/>
      <c r="AC536" s="13"/>
      <c r="AD536" s="11" t="s">
        <v>2531</v>
      </c>
      <c r="AE536" s="13"/>
      <c r="AF536" s="13"/>
      <c r="AG536" s="11" t="s">
        <v>152</v>
      </c>
      <c r="AH536" s="11" t="s">
        <v>2500</v>
      </c>
      <c r="AJ536" s="13"/>
      <c r="AK536" s="13"/>
      <c r="AL536" s="13"/>
      <c r="AM536" s="13"/>
      <c r="AN536" s="13"/>
      <c r="AO536" s="13"/>
      <c r="AP536" s="11" t="s">
        <v>2528</v>
      </c>
      <c r="AR536" s="13"/>
      <c r="AS536" s="13"/>
      <c r="AT536" s="12" t="b">
        <v>1</v>
      </c>
      <c r="AU536" s="13"/>
      <c r="AV536" s="14" t="s">
        <v>167</v>
      </c>
      <c r="AW536" s="13"/>
      <c r="AX536" s="14" t="s">
        <v>155</v>
      </c>
      <c r="AY536" s="13"/>
      <c r="AZ536" s="14">
        <v>5733.0</v>
      </c>
      <c r="BA536" s="13"/>
    </row>
    <row r="537">
      <c r="A537" s="11" t="s">
        <v>2533</v>
      </c>
      <c r="B537" s="11">
        <v>3576.0</v>
      </c>
      <c r="C537" s="12" t="b">
        <v>0</v>
      </c>
      <c r="D537" s="12" t="b">
        <v>1</v>
      </c>
      <c r="E537" s="12" t="b">
        <v>0</v>
      </c>
      <c r="F537" s="12" t="b">
        <v>0</v>
      </c>
      <c r="G537" s="12" t="b">
        <v>0</v>
      </c>
      <c r="H537" s="12" t="b">
        <v>0</v>
      </c>
      <c r="I537" s="13"/>
      <c r="J537" s="13"/>
      <c r="K537" s="12" t="b">
        <v>0</v>
      </c>
      <c r="L537" s="14" t="s">
        <v>2494</v>
      </c>
      <c r="M537" s="11" t="s">
        <v>189</v>
      </c>
      <c r="N537" s="11" t="s">
        <v>2534</v>
      </c>
      <c r="O537" s="11" t="s">
        <v>2535</v>
      </c>
      <c r="P537" s="11" t="s">
        <v>2497</v>
      </c>
      <c r="Q537" s="11" t="s">
        <v>2041</v>
      </c>
      <c r="R537" s="11" t="s">
        <v>2536</v>
      </c>
      <c r="S537" s="11" t="s">
        <v>2519</v>
      </c>
      <c r="V537" s="13"/>
      <c r="W537" s="11" t="s">
        <v>2497</v>
      </c>
      <c r="Z537" s="13"/>
      <c r="AA537" s="11" t="s">
        <v>151</v>
      </c>
      <c r="AB537" s="13"/>
      <c r="AC537" s="13"/>
      <c r="AD537" s="11" t="s">
        <v>2536</v>
      </c>
      <c r="AF537" s="13"/>
      <c r="AG537" s="11" t="s">
        <v>152</v>
      </c>
      <c r="AH537" s="11" t="s">
        <v>2500</v>
      </c>
      <c r="AJ537" s="13"/>
      <c r="AK537" s="13"/>
      <c r="AL537" s="13"/>
      <c r="AM537" s="13"/>
      <c r="AN537" s="13"/>
      <c r="AO537" s="13"/>
      <c r="AP537" s="11" t="s">
        <v>2533</v>
      </c>
      <c r="AR537" s="13"/>
      <c r="AS537" s="13"/>
      <c r="AT537" s="12" t="b">
        <v>1</v>
      </c>
      <c r="AU537" s="13"/>
      <c r="AV537" s="14" t="s">
        <v>167</v>
      </c>
      <c r="AW537" s="13"/>
      <c r="AX537" s="14" t="s">
        <v>155</v>
      </c>
      <c r="AY537" s="13"/>
      <c r="AZ537" s="14">
        <v>5730.0</v>
      </c>
      <c r="BA537" s="13"/>
    </row>
    <row r="538">
      <c r="A538" s="11" t="s">
        <v>2537</v>
      </c>
      <c r="B538" s="11">
        <v>3577.0</v>
      </c>
      <c r="C538" s="12" t="b">
        <v>0</v>
      </c>
      <c r="D538" s="12" t="b">
        <v>1</v>
      </c>
      <c r="E538" s="12" t="b">
        <v>0</v>
      </c>
      <c r="F538" s="12" t="b">
        <v>0</v>
      </c>
      <c r="G538" s="12" t="b">
        <v>0</v>
      </c>
      <c r="H538" s="12" t="b">
        <v>0</v>
      </c>
      <c r="I538" s="13"/>
      <c r="J538" s="13"/>
      <c r="K538" s="12" t="b">
        <v>0</v>
      </c>
      <c r="L538" s="14" t="s">
        <v>2494</v>
      </c>
      <c r="M538" s="11" t="s">
        <v>189</v>
      </c>
      <c r="N538" s="11" t="s">
        <v>2538</v>
      </c>
      <c r="O538" s="11" t="s">
        <v>2539</v>
      </c>
      <c r="P538" s="11" t="s">
        <v>2497</v>
      </c>
      <c r="Q538" s="11" t="s">
        <v>2041</v>
      </c>
      <c r="R538" s="11" t="s">
        <v>2540</v>
      </c>
      <c r="S538" s="11" t="s">
        <v>2368</v>
      </c>
      <c r="V538" s="13"/>
      <c r="W538" s="11" t="s">
        <v>2497</v>
      </c>
      <c r="Z538" s="13"/>
      <c r="AA538" s="11" t="s">
        <v>151</v>
      </c>
      <c r="AB538" s="13"/>
      <c r="AC538" s="13"/>
      <c r="AD538" s="11" t="s">
        <v>2540</v>
      </c>
      <c r="AF538" s="13"/>
      <c r="AG538" s="11" t="s">
        <v>152</v>
      </c>
      <c r="AH538" s="11" t="s">
        <v>2500</v>
      </c>
      <c r="AJ538" s="13"/>
      <c r="AK538" s="13"/>
      <c r="AL538" s="13"/>
      <c r="AM538" s="13"/>
      <c r="AN538" s="13"/>
      <c r="AO538" s="13"/>
      <c r="AP538" s="11" t="s">
        <v>2537</v>
      </c>
      <c r="AR538" s="13"/>
      <c r="AS538" s="13"/>
      <c r="AT538" s="12" t="b">
        <v>1</v>
      </c>
      <c r="AU538" s="13"/>
      <c r="AV538" s="14" t="s">
        <v>167</v>
      </c>
      <c r="AW538" s="13"/>
      <c r="AX538" s="14" t="s">
        <v>155</v>
      </c>
      <c r="AY538" s="13"/>
      <c r="AZ538" s="14">
        <v>5734.0</v>
      </c>
      <c r="BA538" s="13"/>
    </row>
    <row r="539">
      <c r="A539" s="11" t="s">
        <v>2541</v>
      </c>
      <c r="B539" s="11">
        <v>3578.0</v>
      </c>
      <c r="C539" s="12" t="b">
        <v>0</v>
      </c>
      <c r="D539" s="12" t="b">
        <v>1</v>
      </c>
      <c r="E539" s="12" t="b">
        <v>0</v>
      </c>
      <c r="F539" s="12" t="b">
        <v>0</v>
      </c>
      <c r="G539" s="12" t="b">
        <v>0</v>
      </c>
      <c r="H539" s="12" t="b">
        <v>0</v>
      </c>
      <c r="I539" s="13"/>
      <c r="J539" s="13"/>
      <c r="K539" s="12" t="b">
        <v>0</v>
      </c>
      <c r="L539" s="14" t="s">
        <v>2494</v>
      </c>
      <c r="M539" s="11" t="s">
        <v>189</v>
      </c>
      <c r="N539" s="11" t="s">
        <v>2542</v>
      </c>
      <c r="O539" s="11" t="s">
        <v>2543</v>
      </c>
      <c r="P539" s="11" t="s">
        <v>2497</v>
      </c>
      <c r="Q539" s="11" t="s">
        <v>2041</v>
      </c>
      <c r="R539" s="11" t="s">
        <v>2544</v>
      </c>
      <c r="S539" s="11" t="s">
        <v>2545</v>
      </c>
      <c r="V539" s="13"/>
      <c r="W539" s="11" t="s">
        <v>2497</v>
      </c>
      <c r="Z539" s="13"/>
      <c r="AA539" s="11" t="s">
        <v>151</v>
      </c>
      <c r="AB539" s="13"/>
      <c r="AC539" s="13"/>
      <c r="AD539" s="11" t="s">
        <v>2544</v>
      </c>
      <c r="AE539" s="13"/>
      <c r="AF539" s="13"/>
      <c r="AG539" s="11" t="s">
        <v>152</v>
      </c>
      <c r="AH539" s="11" t="s">
        <v>2500</v>
      </c>
      <c r="AJ539" s="13"/>
      <c r="AK539" s="13"/>
      <c r="AL539" s="13"/>
      <c r="AM539" s="13"/>
      <c r="AN539" s="13"/>
      <c r="AO539" s="13"/>
      <c r="AP539" s="11" t="s">
        <v>2541</v>
      </c>
      <c r="AR539" s="13"/>
      <c r="AS539" s="13"/>
      <c r="AT539" s="12" t="b">
        <v>1</v>
      </c>
      <c r="AU539" s="13"/>
      <c r="AV539" s="14" t="s">
        <v>167</v>
      </c>
      <c r="AW539" s="13"/>
      <c r="AX539" s="14" t="s">
        <v>155</v>
      </c>
      <c r="AY539" s="13"/>
      <c r="AZ539" s="14">
        <v>5735.0</v>
      </c>
      <c r="BA539" s="13"/>
    </row>
    <row r="540">
      <c r="A540" s="11" t="s">
        <v>2546</v>
      </c>
      <c r="B540" s="11">
        <v>3582.0</v>
      </c>
      <c r="C540" s="12" t="b">
        <v>0</v>
      </c>
      <c r="D540" s="12" t="b">
        <v>1</v>
      </c>
      <c r="E540" s="12" t="b">
        <v>0</v>
      </c>
      <c r="F540" s="12" t="b">
        <v>0</v>
      </c>
      <c r="G540" s="12" t="b">
        <v>0</v>
      </c>
      <c r="H540" s="12" t="b">
        <v>0</v>
      </c>
      <c r="I540" s="15">
        <v>44904.0</v>
      </c>
      <c r="J540" s="15">
        <v>44904.0</v>
      </c>
      <c r="K540" s="12" t="b">
        <v>0</v>
      </c>
      <c r="L540" s="14" t="s">
        <v>2547</v>
      </c>
      <c r="M540" s="11" t="s">
        <v>268</v>
      </c>
      <c r="N540" s="11" t="s">
        <v>2548</v>
      </c>
      <c r="O540" s="11" t="s">
        <v>2549</v>
      </c>
      <c r="P540" s="11" t="s">
        <v>2550</v>
      </c>
      <c r="Q540" s="11" t="s">
        <v>146</v>
      </c>
      <c r="R540" s="11" t="s">
        <v>2551</v>
      </c>
      <c r="S540" s="11" t="s">
        <v>1823</v>
      </c>
      <c r="U540" s="11" t="s">
        <v>1234</v>
      </c>
      <c r="W540" s="11" t="s">
        <v>2550</v>
      </c>
      <c r="AA540" s="11" t="s">
        <v>151</v>
      </c>
      <c r="AB540" s="13"/>
      <c r="AC540" s="13"/>
      <c r="AD540" s="11" t="s">
        <v>2551</v>
      </c>
      <c r="AE540" s="13"/>
      <c r="AF540" s="13"/>
      <c r="AG540" s="11" t="s">
        <v>152</v>
      </c>
      <c r="AH540" s="11" t="s">
        <v>2552</v>
      </c>
      <c r="AJ540" s="13"/>
      <c r="AK540" s="13"/>
      <c r="AL540" s="13"/>
      <c r="AM540" s="13"/>
      <c r="AN540" s="13"/>
      <c r="AO540" s="13"/>
      <c r="AP540" s="11" t="s">
        <v>2546</v>
      </c>
      <c r="AR540" s="13"/>
      <c r="AS540" s="13"/>
      <c r="AT540" s="12" t="b">
        <v>1</v>
      </c>
      <c r="AU540" s="13"/>
      <c r="AV540" s="14" t="s">
        <v>167</v>
      </c>
      <c r="AW540" s="13"/>
      <c r="AX540" s="14" t="s">
        <v>155</v>
      </c>
      <c r="AY540" s="13"/>
      <c r="AZ540" s="14">
        <v>5736.0</v>
      </c>
      <c r="BA540" s="13"/>
    </row>
    <row r="541">
      <c r="A541" s="11" t="s">
        <v>2553</v>
      </c>
      <c r="B541" s="11">
        <v>3588.0</v>
      </c>
      <c r="C541" s="12" t="b">
        <v>1</v>
      </c>
      <c r="D541" s="12" t="b">
        <v>1</v>
      </c>
      <c r="E541" s="12" t="b">
        <v>0</v>
      </c>
      <c r="F541" s="12" t="b">
        <v>0</v>
      </c>
      <c r="G541" s="12" t="b">
        <v>0</v>
      </c>
      <c r="H541" s="12" t="b">
        <v>0</v>
      </c>
      <c r="I541" s="14" t="s">
        <v>2433</v>
      </c>
      <c r="J541" s="13"/>
      <c r="K541" s="12" t="b">
        <v>0</v>
      </c>
      <c r="L541" s="14" t="s">
        <v>2554</v>
      </c>
      <c r="M541" s="11" t="s">
        <v>189</v>
      </c>
      <c r="N541" s="11" t="s">
        <v>2555</v>
      </c>
      <c r="O541" s="11" t="s">
        <v>1869</v>
      </c>
      <c r="P541" s="11" t="s">
        <v>2556</v>
      </c>
      <c r="Q541" s="11" t="s">
        <v>162</v>
      </c>
      <c r="R541" s="11" t="s">
        <v>1870</v>
      </c>
      <c r="S541" s="11" t="s">
        <v>1871</v>
      </c>
      <c r="T541" s="11" t="s">
        <v>2557</v>
      </c>
      <c r="U541" s="11" t="s">
        <v>1326</v>
      </c>
      <c r="W541" s="11" t="s">
        <v>2556</v>
      </c>
      <c r="Y541" s="11" t="s">
        <v>372</v>
      </c>
      <c r="Z541" s="13"/>
      <c r="AA541" s="11" t="s">
        <v>151</v>
      </c>
      <c r="AB541" s="13"/>
      <c r="AC541" s="13"/>
      <c r="AD541" s="11" t="s">
        <v>1870</v>
      </c>
      <c r="AE541" s="13"/>
      <c r="AF541" s="14">
        <v>1.0</v>
      </c>
      <c r="AG541" s="11" t="s">
        <v>152</v>
      </c>
      <c r="AH541" s="11" t="s">
        <v>2558</v>
      </c>
      <c r="AI541" s="11" t="s">
        <v>154</v>
      </c>
      <c r="AJ541" s="13"/>
      <c r="AK541" s="13"/>
      <c r="AL541" s="13"/>
      <c r="AM541" s="13"/>
      <c r="AN541" s="11" t="s">
        <v>154</v>
      </c>
      <c r="AO541" s="13"/>
      <c r="AP541" s="11" t="s">
        <v>2553</v>
      </c>
      <c r="AR541" s="13"/>
      <c r="AS541" s="11" t="s">
        <v>154</v>
      </c>
      <c r="AT541" s="12" t="b">
        <v>1</v>
      </c>
      <c r="AU541" s="13"/>
      <c r="AV541" s="14" t="s">
        <v>167</v>
      </c>
      <c r="AW541" s="13"/>
      <c r="AX541" s="14" t="s">
        <v>155</v>
      </c>
      <c r="AY541" s="13"/>
      <c r="AZ541" s="14">
        <v>5737.0</v>
      </c>
      <c r="BA541" s="13"/>
    </row>
    <row r="542">
      <c r="A542" s="11" t="s">
        <v>2559</v>
      </c>
      <c r="B542" s="11">
        <v>3589.0</v>
      </c>
      <c r="C542" s="12" t="b">
        <v>1</v>
      </c>
      <c r="D542" s="12" t="b">
        <v>0</v>
      </c>
      <c r="E542" s="12" t="b">
        <v>0</v>
      </c>
      <c r="F542" s="12" t="b">
        <v>0</v>
      </c>
      <c r="G542" s="12" t="b">
        <v>0</v>
      </c>
      <c r="H542" s="12" t="b">
        <v>0</v>
      </c>
      <c r="I542" s="13"/>
      <c r="J542" s="13"/>
      <c r="K542" s="12" t="b">
        <v>0</v>
      </c>
      <c r="L542" s="14" t="s">
        <v>2554</v>
      </c>
      <c r="M542" s="11" t="s">
        <v>189</v>
      </c>
      <c r="N542" s="11" t="s">
        <v>2560</v>
      </c>
      <c r="O542" s="11" t="s">
        <v>1891</v>
      </c>
      <c r="P542" s="11" t="s">
        <v>2556</v>
      </c>
      <c r="Q542" s="11" t="s">
        <v>162</v>
      </c>
      <c r="R542" s="11" t="s">
        <v>1892</v>
      </c>
      <c r="S542" s="13"/>
      <c r="T542" s="11" t="s">
        <v>2561</v>
      </c>
      <c r="U542" s="11" t="s">
        <v>1326</v>
      </c>
      <c r="W542" s="11" t="s">
        <v>2556</v>
      </c>
      <c r="Y542" s="11" t="s">
        <v>372</v>
      </c>
      <c r="Z542" s="13"/>
      <c r="AA542" s="11" t="s">
        <v>215</v>
      </c>
      <c r="AB542" s="13"/>
      <c r="AC542" s="13"/>
      <c r="AD542" s="11" t="s">
        <v>1892</v>
      </c>
      <c r="AE542" s="13"/>
      <c r="AF542" s="14">
        <v>0.0</v>
      </c>
      <c r="AG542" s="11" t="s">
        <v>152</v>
      </c>
      <c r="AH542" s="11" t="s">
        <v>2558</v>
      </c>
      <c r="AJ542" s="13"/>
      <c r="AK542" s="13"/>
      <c r="AL542" s="13"/>
      <c r="AM542" s="13"/>
      <c r="AN542" s="13"/>
      <c r="AO542" s="13"/>
      <c r="AP542" s="11" t="s">
        <v>2559</v>
      </c>
      <c r="AR542" s="13"/>
      <c r="AS542" s="13"/>
      <c r="AT542" s="12" t="b">
        <v>1</v>
      </c>
      <c r="AU542" s="13"/>
      <c r="AV542" s="14" t="s">
        <v>167</v>
      </c>
      <c r="AW542" s="13"/>
      <c r="AX542" s="14" t="s">
        <v>155</v>
      </c>
      <c r="AY542" s="13"/>
      <c r="AZ542" s="14">
        <v>5738.0</v>
      </c>
      <c r="BA542" s="13"/>
    </row>
    <row r="543">
      <c r="A543" s="11" t="s">
        <v>2562</v>
      </c>
      <c r="B543" s="11">
        <v>3590.0</v>
      </c>
      <c r="C543" s="12" t="b">
        <v>1</v>
      </c>
      <c r="D543" s="12" t="b">
        <v>1</v>
      </c>
      <c r="E543" s="12" t="b">
        <v>0</v>
      </c>
      <c r="F543" s="12" t="b">
        <v>0</v>
      </c>
      <c r="G543" s="12" t="b">
        <v>0</v>
      </c>
      <c r="H543" s="12" t="b">
        <v>0</v>
      </c>
      <c r="I543" s="14" t="s">
        <v>2563</v>
      </c>
      <c r="J543" s="14" t="s">
        <v>2563</v>
      </c>
      <c r="K543" s="12" t="b">
        <v>0</v>
      </c>
      <c r="L543" s="15">
        <v>44603.0</v>
      </c>
      <c r="M543" s="11" t="s">
        <v>189</v>
      </c>
      <c r="N543" s="11" t="s">
        <v>2564</v>
      </c>
      <c r="O543" s="11" t="s">
        <v>2004</v>
      </c>
      <c r="P543" s="11" t="s">
        <v>2565</v>
      </c>
      <c r="Q543" s="11" t="s">
        <v>162</v>
      </c>
      <c r="R543" s="11" t="s">
        <v>2005</v>
      </c>
      <c r="S543" s="11" t="s">
        <v>2006</v>
      </c>
      <c r="T543" s="18" t="s">
        <v>2566</v>
      </c>
      <c r="U543" s="11" t="s">
        <v>1326</v>
      </c>
      <c r="W543" s="11" t="s">
        <v>2565</v>
      </c>
      <c r="Y543" s="11" t="s">
        <v>372</v>
      </c>
      <c r="Z543" s="13"/>
      <c r="AA543" s="11" t="s">
        <v>151</v>
      </c>
      <c r="AB543" s="13"/>
      <c r="AC543" s="13"/>
      <c r="AD543" s="11" t="s">
        <v>2005</v>
      </c>
      <c r="AF543" s="14">
        <v>1.0</v>
      </c>
      <c r="AG543" s="11" t="s">
        <v>152</v>
      </c>
      <c r="AH543" s="11" t="s">
        <v>2567</v>
      </c>
      <c r="AJ543" s="13"/>
      <c r="AK543" s="13"/>
      <c r="AL543" s="13"/>
      <c r="AM543" s="13"/>
      <c r="AN543" s="13"/>
      <c r="AO543" s="13"/>
      <c r="AP543" s="11" t="s">
        <v>2562</v>
      </c>
      <c r="AR543" s="13"/>
      <c r="AS543" s="13"/>
      <c r="AT543" s="12" t="b">
        <v>1</v>
      </c>
      <c r="AU543" s="13"/>
      <c r="AV543" s="14" t="s">
        <v>167</v>
      </c>
      <c r="AW543" s="13"/>
      <c r="AX543" s="14" t="s">
        <v>155</v>
      </c>
      <c r="AY543" s="13"/>
      <c r="AZ543" s="14">
        <v>5739.0</v>
      </c>
      <c r="BA543" s="13"/>
    </row>
    <row r="544">
      <c r="A544" s="11" t="s">
        <v>2568</v>
      </c>
      <c r="B544" s="11">
        <v>3591.0</v>
      </c>
      <c r="C544" s="12" t="b">
        <v>1</v>
      </c>
      <c r="D544" s="12" t="b">
        <v>1</v>
      </c>
      <c r="E544" s="12" t="b">
        <v>0</v>
      </c>
      <c r="F544" s="12" t="b">
        <v>0</v>
      </c>
      <c r="G544" s="12" t="b">
        <v>0</v>
      </c>
      <c r="H544" s="12" t="b">
        <v>0</v>
      </c>
      <c r="I544" s="14" t="s">
        <v>2015</v>
      </c>
      <c r="J544" s="14" t="s">
        <v>2015</v>
      </c>
      <c r="K544" s="12" t="b">
        <v>0</v>
      </c>
      <c r="L544" s="15">
        <v>44691.0</v>
      </c>
      <c r="M544" s="11" t="s">
        <v>189</v>
      </c>
      <c r="N544" s="11" t="s">
        <v>2569</v>
      </c>
      <c r="O544" s="11" t="s">
        <v>1860</v>
      </c>
      <c r="P544" s="11" t="s">
        <v>2017</v>
      </c>
      <c r="Q544" s="11" t="s">
        <v>162</v>
      </c>
      <c r="R544" s="11" t="s">
        <v>1861</v>
      </c>
      <c r="T544" s="11" t="s">
        <v>2557</v>
      </c>
      <c r="U544" s="11" t="s">
        <v>1326</v>
      </c>
      <c r="W544" s="11" t="s">
        <v>2017</v>
      </c>
      <c r="Y544" s="11" t="s">
        <v>372</v>
      </c>
      <c r="Z544" s="13"/>
      <c r="AA544" s="11" t="s">
        <v>151</v>
      </c>
      <c r="AB544" s="13"/>
      <c r="AC544" s="13"/>
      <c r="AD544" s="11" t="s">
        <v>1861</v>
      </c>
      <c r="AF544" s="14">
        <v>1.0</v>
      </c>
      <c r="AG544" s="11" t="s">
        <v>152</v>
      </c>
      <c r="AH544" s="11" t="s">
        <v>2019</v>
      </c>
      <c r="AI544" s="11" t="s">
        <v>154</v>
      </c>
      <c r="AJ544" s="13"/>
      <c r="AK544" s="13"/>
      <c r="AL544" s="13"/>
      <c r="AM544" s="13"/>
      <c r="AN544" s="11" t="s">
        <v>154</v>
      </c>
      <c r="AO544" s="13"/>
      <c r="AP544" s="11" t="s">
        <v>2568</v>
      </c>
      <c r="AR544" s="13"/>
      <c r="AS544" s="13"/>
      <c r="AT544" s="12" t="b">
        <v>1</v>
      </c>
      <c r="AU544" s="13"/>
      <c r="AV544" s="14" t="s">
        <v>167</v>
      </c>
      <c r="AW544" s="13"/>
      <c r="AX544" s="14" t="s">
        <v>155</v>
      </c>
      <c r="AY544" s="13"/>
      <c r="AZ544" s="14">
        <v>5740.0</v>
      </c>
      <c r="BA544" s="13"/>
    </row>
    <row r="545">
      <c r="A545" s="11" t="s">
        <v>2570</v>
      </c>
      <c r="B545" s="11">
        <v>3592.0</v>
      </c>
      <c r="C545" s="12" t="b">
        <v>1</v>
      </c>
      <c r="D545" s="12" t="b">
        <v>1</v>
      </c>
      <c r="E545" s="12" t="b">
        <v>0</v>
      </c>
      <c r="F545" s="12" t="b">
        <v>0</v>
      </c>
      <c r="G545" s="12" t="b">
        <v>0</v>
      </c>
      <c r="H545" s="12" t="b">
        <v>0</v>
      </c>
      <c r="I545" s="14" t="s">
        <v>2015</v>
      </c>
      <c r="J545" s="14" t="s">
        <v>2015</v>
      </c>
      <c r="K545" s="12" t="b">
        <v>0</v>
      </c>
      <c r="L545" s="15">
        <v>44691.0</v>
      </c>
      <c r="M545" s="11" t="s">
        <v>189</v>
      </c>
      <c r="N545" s="11" t="s">
        <v>2571</v>
      </c>
      <c r="O545" s="11" t="s">
        <v>1865</v>
      </c>
      <c r="P545" s="11" t="s">
        <v>2017</v>
      </c>
      <c r="Q545" s="11" t="s">
        <v>162</v>
      </c>
      <c r="R545" s="11" t="s">
        <v>1866</v>
      </c>
      <c r="S545" s="11" t="s">
        <v>437</v>
      </c>
      <c r="T545" s="11" t="s">
        <v>2557</v>
      </c>
      <c r="U545" s="11" t="s">
        <v>1326</v>
      </c>
      <c r="W545" s="11" t="s">
        <v>2017</v>
      </c>
      <c r="Y545" s="11" t="s">
        <v>372</v>
      </c>
      <c r="Z545" s="13"/>
      <c r="AA545" s="11" t="s">
        <v>151</v>
      </c>
      <c r="AB545" s="13"/>
      <c r="AC545" s="13"/>
      <c r="AD545" s="11" t="s">
        <v>1866</v>
      </c>
      <c r="AE545" s="13"/>
      <c r="AF545" s="14">
        <v>1.0</v>
      </c>
      <c r="AG545" s="11" t="s">
        <v>152</v>
      </c>
      <c r="AH545" s="11" t="s">
        <v>2019</v>
      </c>
      <c r="AJ545" s="13"/>
      <c r="AK545" s="13"/>
      <c r="AL545" s="13"/>
      <c r="AM545" s="13"/>
      <c r="AN545" s="13"/>
      <c r="AO545" s="13"/>
      <c r="AP545" s="11" t="s">
        <v>2570</v>
      </c>
      <c r="AR545" s="13"/>
      <c r="AS545" s="13"/>
      <c r="AT545" s="12" t="b">
        <v>1</v>
      </c>
      <c r="AU545" s="13"/>
      <c r="AV545" s="14" t="s">
        <v>167</v>
      </c>
      <c r="AW545" s="13"/>
      <c r="AX545" s="14" t="s">
        <v>155</v>
      </c>
      <c r="AY545" s="13"/>
      <c r="AZ545" s="14">
        <v>5741.0</v>
      </c>
      <c r="BA545" s="13"/>
    </row>
    <row r="546">
      <c r="A546" s="11" t="s">
        <v>2572</v>
      </c>
      <c r="B546" s="11">
        <v>3593.0</v>
      </c>
      <c r="C546" s="12" t="b">
        <v>1</v>
      </c>
      <c r="D546" s="12" t="b">
        <v>1</v>
      </c>
      <c r="E546" s="12" t="b">
        <v>0</v>
      </c>
      <c r="F546" s="12" t="b">
        <v>0</v>
      </c>
      <c r="G546" s="12" t="b">
        <v>0</v>
      </c>
      <c r="H546" s="12" t="b">
        <v>0</v>
      </c>
      <c r="I546" s="14" t="s">
        <v>2386</v>
      </c>
      <c r="J546" s="14" t="s">
        <v>2386</v>
      </c>
      <c r="K546" s="12" t="b">
        <v>0</v>
      </c>
      <c r="L546" s="14" t="s">
        <v>2387</v>
      </c>
      <c r="M546" s="11" t="s">
        <v>189</v>
      </c>
      <c r="N546" s="11" t="s">
        <v>2573</v>
      </c>
      <c r="O546" s="11" t="s">
        <v>1874</v>
      </c>
      <c r="P546" s="11" t="s">
        <v>2390</v>
      </c>
      <c r="Q546" s="11" t="s">
        <v>162</v>
      </c>
      <c r="R546" s="11" t="s">
        <v>1875</v>
      </c>
      <c r="S546" s="11" t="s">
        <v>194</v>
      </c>
      <c r="T546" s="11" t="s">
        <v>2557</v>
      </c>
      <c r="U546" s="11" t="s">
        <v>1326</v>
      </c>
      <c r="W546" s="11" t="s">
        <v>2390</v>
      </c>
      <c r="Y546" s="11" t="s">
        <v>372</v>
      </c>
      <c r="Z546" s="13"/>
      <c r="AA546" s="11" t="s">
        <v>151</v>
      </c>
      <c r="AB546" s="13"/>
      <c r="AC546" s="13"/>
      <c r="AD546" s="11" t="s">
        <v>1875</v>
      </c>
      <c r="AE546" s="13"/>
      <c r="AF546" s="14">
        <v>1.0</v>
      </c>
      <c r="AG546" s="11" t="s">
        <v>152</v>
      </c>
      <c r="AH546" s="11" t="s">
        <v>2395</v>
      </c>
      <c r="AJ546" s="13"/>
      <c r="AK546" s="13"/>
      <c r="AL546" s="13"/>
      <c r="AM546" s="13"/>
      <c r="AN546" s="13"/>
      <c r="AO546" s="13"/>
      <c r="AP546" s="11" t="s">
        <v>2572</v>
      </c>
      <c r="AR546" s="13"/>
      <c r="AS546" s="13"/>
      <c r="AT546" s="12" t="b">
        <v>1</v>
      </c>
      <c r="AU546" s="13"/>
      <c r="AV546" s="14" t="s">
        <v>167</v>
      </c>
      <c r="AW546" s="13"/>
      <c r="AX546" s="14" t="s">
        <v>155</v>
      </c>
      <c r="AY546" s="13"/>
      <c r="AZ546" s="14">
        <v>5742.0</v>
      </c>
      <c r="BA546" s="13"/>
    </row>
    <row r="547">
      <c r="A547" s="11" t="s">
        <v>2574</v>
      </c>
      <c r="B547" s="11">
        <v>3594.0</v>
      </c>
      <c r="C547" s="12" t="b">
        <v>1</v>
      </c>
      <c r="D547" s="12" t="b">
        <v>1</v>
      </c>
      <c r="E547" s="12" t="b">
        <v>0</v>
      </c>
      <c r="F547" s="12" t="b">
        <v>0</v>
      </c>
      <c r="G547" s="12" t="b">
        <v>0</v>
      </c>
      <c r="H547" s="12" t="b">
        <v>0</v>
      </c>
      <c r="I547" s="14" t="s">
        <v>2026</v>
      </c>
      <c r="J547" s="13"/>
      <c r="K547" s="12" t="b">
        <v>0</v>
      </c>
      <c r="L547" s="14" t="s">
        <v>1738</v>
      </c>
      <c r="M547" s="11" t="s">
        <v>189</v>
      </c>
      <c r="N547" s="11" t="s">
        <v>2575</v>
      </c>
      <c r="O547" s="11" t="s">
        <v>670</v>
      </c>
      <c r="P547" s="11" t="s">
        <v>1740</v>
      </c>
      <c r="Q547" s="11" t="s">
        <v>162</v>
      </c>
      <c r="R547" s="11" t="s">
        <v>671</v>
      </c>
      <c r="S547" s="11" t="s">
        <v>194</v>
      </c>
      <c r="T547" s="11" t="s">
        <v>2557</v>
      </c>
      <c r="U547" s="11" t="s">
        <v>1326</v>
      </c>
      <c r="W547" s="11" t="s">
        <v>1740</v>
      </c>
      <c r="Y547" s="11" t="s">
        <v>372</v>
      </c>
      <c r="Z547" s="13"/>
      <c r="AA547" s="11" t="s">
        <v>151</v>
      </c>
      <c r="AB547" s="13"/>
      <c r="AC547" s="13"/>
      <c r="AD547" s="11" t="s">
        <v>671</v>
      </c>
      <c r="AE547" s="13"/>
      <c r="AF547" s="14">
        <v>1.0</v>
      </c>
      <c r="AG547" s="11" t="s">
        <v>152</v>
      </c>
      <c r="AH547" s="11" t="s">
        <v>1742</v>
      </c>
      <c r="AJ547" s="13"/>
      <c r="AK547" s="13"/>
      <c r="AL547" s="13"/>
      <c r="AM547" s="13"/>
      <c r="AN547" s="11" t="s">
        <v>154</v>
      </c>
      <c r="AO547" s="13"/>
      <c r="AP547" s="11" t="s">
        <v>2574</v>
      </c>
      <c r="AR547" s="13"/>
      <c r="AS547" s="11" t="s">
        <v>154</v>
      </c>
      <c r="AT547" s="12" t="b">
        <v>1</v>
      </c>
      <c r="AU547" s="13"/>
      <c r="AV547" s="14" t="s">
        <v>167</v>
      </c>
      <c r="AW547" s="13"/>
      <c r="AX547" s="14" t="s">
        <v>155</v>
      </c>
      <c r="AY547" s="13"/>
      <c r="AZ547" s="14">
        <v>5743.0</v>
      </c>
      <c r="BA547" s="13"/>
    </row>
    <row r="548">
      <c r="A548" s="11" t="s">
        <v>2576</v>
      </c>
      <c r="B548" s="11">
        <v>3595.0</v>
      </c>
      <c r="C548" s="12" t="b">
        <v>1</v>
      </c>
      <c r="D548" s="12" t="b">
        <v>1</v>
      </c>
      <c r="E548" s="12" t="b">
        <v>0</v>
      </c>
      <c r="F548" s="12" t="b">
        <v>0</v>
      </c>
      <c r="G548" s="12" t="b">
        <v>0</v>
      </c>
      <c r="H548" s="12" t="b">
        <v>0</v>
      </c>
      <c r="I548" s="14" t="s">
        <v>2577</v>
      </c>
      <c r="J548" s="14" t="s">
        <v>2577</v>
      </c>
      <c r="K548" s="12" t="b">
        <v>0</v>
      </c>
      <c r="L548" s="14" t="s">
        <v>2578</v>
      </c>
      <c r="M548" s="11" t="s">
        <v>268</v>
      </c>
      <c r="N548" s="11" t="s">
        <v>2579</v>
      </c>
      <c r="O548" s="11" t="s">
        <v>2580</v>
      </c>
      <c r="P548" s="11" t="s">
        <v>2581</v>
      </c>
      <c r="Q548" s="11" t="s">
        <v>162</v>
      </c>
      <c r="R548" s="11" t="s">
        <v>2582</v>
      </c>
      <c r="S548" s="13"/>
      <c r="T548" s="11" t="s">
        <v>2583</v>
      </c>
      <c r="U548" s="11" t="s">
        <v>1234</v>
      </c>
      <c r="W548" s="11" t="s">
        <v>2581</v>
      </c>
      <c r="Y548" s="11" t="s">
        <v>1231</v>
      </c>
      <c r="AA548" s="11" t="s">
        <v>151</v>
      </c>
      <c r="AB548" s="13"/>
      <c r="AC548" s="13"/>
      <c r="AD548" s="11" t="s">
        <v>2582</v>
      </c>
      <c r="AE548" s="13"/>
      <c r="AF548" s="14">
        <v>1.0</v>
      </c>
      <c r="AG548" s="11" t="s">
        <v>152</v>
      </c>
      <c r="AH548" s="11" t="s">
        <v>2584</v>
      </c>
      <c r="AI548" s="11" t="s">
        <v>154</v>
      </c>
      <c r="AJ548" s="13"/>
      <c r="AK548" s="13"/>
      <c r="AL548" s="13"/>
      <c r="AM548" s="13"/>
      <c r="AN548" s="11" t="s">
        <v>154</v>
      </c>
      <c r="AO548" s="13"/>
      <c r="AP548" s="11" t="s">
        <v>2576</v>
      </c>
      <c r="AR548" s="13"/>
      <c r="AS548" s="11" t="s">
        <v>154</v>
      </c>
      <c r="AT548" s="12" t="b">
        <v>1</v>
      </c>
      <c r="AU548" s="13"/>
      <c r="AV548" s="14" t="s">
        <v>167</v>
      </c>
      <c r="AW548" s="13"/>
      <c r="AX548" s="14" t="s">
        <v>155</v>
      </c>
      <c r="AY548" s="13"/>
      <c r="AZ548" s="14">
        <v>5744.0</v>
      </c>
      <c r="BA548" s="13"/>
    </row>
    <row r="549">
      <c r="A549" s="11" t="s">
        <v>2585</v>
      </c>
      <c r="B549" s="11">
        <v>3596.0</v>
      </c>
      <c r="C549" s="12" t="b">
        <v>1</v>
      </c>
      <c r="D549" s="12" t="b">
        <v>1</v>
      </c>
      <c r="E549" s="12" t="b">
        <v>0</v>
      </c>
      <c r="F549" s="12" t="b">
        <v>0</v>
      </c>
      <c r="G549" s="12" t="b">
        <v>0</v>
      </c>
      <c r="H549" s="12" t="b">
        <v>0</v>
      </c>
      <c r="I549" s="14" t="s">
        <v>2577</v>
      </c>
      <c r="J549" s="14" t="s">
        <v>2577</v>
      </c>
      <c r="K549" s="12" t="b">
        <v>0</v>
      </c>
      <c r="L549" s="14" t="s">
        <v>2578</v>
      </c>
      <c r="M549" s="11" t="s">
        <v>268</v>
      </c>
      <c r="N549" s="11" t="s">
        <v>2586</v>
      </c>
      <c r="O549" s="11" t="s">
        <v>2587</v>
      </c>
      <c r="P549" s="11" t="s">
        <v>2581</v>
      </c>
      <c r="Q549" s="11" t="s">
        <v>162</v>
      </c>
      <c r="R549" s="11" t="s">
        <v>2588</v>
      </c>
      <c r="S549" s="11" t="s">
        <v>2589</v>
      </c>
      <c r="T549" s="11" t="s">
        <v>2583</v>
      </c>
      <c r="U549" s="11" t="s">
        <v>1234</v>
      </c>
      <c r="W549" s="11" t="s">
        <v>2581</v>
      </c>
      <c r="Y549" s="11" t="s">
        <v>1231</v>
      </c>
      <c r="AA549" s="11" t="s">
        <v>151</v>
      </c>
      <c r="AB549" s="13"/>
      <c r="AC549" s="13"/>
      <c r="AD549" s="11" t="s">
        <v>2588</v>
      </c>
      <c r="AE549" s="13"/>
      <c r="AF549" s="14">
        <v>1.0</v>
      </c>
      <c r="AG549" s="11" t="s">
        <v>152</v>
      </c>
      <c r="AH549" s="11" t="s">
        <v>2584</v>
      </c>
      <c r="AI549" s="11" t="s">
        <v>154</v>
      </c>
      <c r="AJ549" s="13"/>
      <c r="AK549" s="13"/>
      <c r="AL549" s="13"/>
      <c r="AM549" s="13"/>
      <c r="AN549" s="11" t="s">
        <v>154</v>
      </c>
      <c r="AO549" s="13"/>
      <c r="AP549" s="11" t="s">
        <v>2585</v>
      </c>
      <c r="AR549" s="13"/>
      <c r="AS549" s="11" t="s">
        <v>154</v>
      </c>
      <c r="AT549" s="12" t="b">
        <v>1</v>
      </c>
      <c r="AU549" s="13"/>
      <c r="AV549" s="14" t="s">
        <v>167</v>
      </c>
      <c r="AW549" s="13"/>
      <c r="AX549" s="14" t="s">
        <v>155</v>
      </c>
      <c r="AY549" s="13"/>
      <c r="AZ549" s="14">
        <v>5745.0</v>
      </c>
      <c r="BA549" s="13"/>
    </row>
    <row r="550">
      <c r="A550" s="11" t="s">
        <v>2590</v>
      </c>
      <c r="B550" s="11">
        <v>3597.0</v>
      </c>
      <c r="C550" s="12" t="b">
        <v>1</v>
      </c>
      <c r="D550" s="12" t="b">
        <v>1</v>
      </c>
      <c r="E550" s="12" t="b">
        <v>0</v>
      </c>
      <c r="F550" s="12" t="b">
        <v>0</v>
      </c>
      <c r="G550" s="12" t="b">
        <v>0</v>
      </c>
      <c r="H550" s="12" t="b">
        <v>0</v>
      </c>
      <c r="I550" s="14" t="s">
        <v>2386</v>
      </c>
      <c r="J550" s="14" t="s">
        <v>2386</v>
      </c>
      <c r="K550" s="12" t="b">
        <v>0</v>
      </c>
      <c r="L550" s="14" t="s">
        <v>2387</v>
      </c>
      <c r="M550" s="11" t="s">
        <v>268</v>
      </c>
      <c r="N550" s="11" t="s">
        <v>2591</v>
      </c>
      <c r="O550" s="11" t="s">
        <v>2587</v>
      </c>
      <c r="P550" s="11" t="s">
        <v>2390</v>
      </c>
      <c r="Q550" s="11" t="s">
        <v>162</v>
      </c>
      <c r="R550" s="11" t="s">
        <v>2588</v>
      </c>
      <c r="S550" s="11" t="s">
        <v>2589</v>
      </c>
      <c r="T550" s="11" t="s">
        <v>2583</v>
      </c>
      <c r="U550" s="11" t="s">
        <v>1234</v>
      </c>
      <c r="W550" s="11" t="s">
        <v>2390</v>
      </c>
      <c r="Y550" s="11" t="s">
        <v>1231</v>
      </c>
      <c r="AA550" s="11" t="s">
        <v>151</v>
      </c>
      <c r="AB550" s="13"/>
      <c r="AC550" s="13"/>
      <c r="AD550" s="11" t="s">
        <v>2588</v>
      </c>
      <c r="AE550" s="13"/>
      <c r="AF550" s="14">
        <v>1.0</v>
      </c>
      <c r="AG550" s="11" t="s">
        <v>152</v>
      </c>
      <c r="AH550" s="11" t="s">
        <v>2395</v>
      </c>
      <c r="AI550" s="11" t="s">
        <v>154</v>
      </c>
      <c r="AJ550" s="13"/>
      <c r="AK550" s="13"/>
      <c r="AL550" s="13"/>
      <c r="AM550" s="13"/>
      <c r="AN550" s="11" t="s">
        <v>154</v>
      </c>
      <c r="AO550" s="13"/>
      <c r="AP550" s="11" t="s">
        <v>2590</v>
      </c>
      <c r="AR550" s="13"/>
      <c r="AS550" s="13"/>
      <c r="AT550" s="12" t="b">
        <v>1</v>
      </c>
      <c r="AU550" s="13"/>
      <c r="AV550" s="14" t="s">
        <v>167</v>
      </c>
      <c r="AW550" s="13"/>
      <c r="AX550" s="14" t="s">
        <v>155</v>
      </c>
      <c r="AY550" s="13"/>
      <c r="AZ550" s="14">
        <v>5746.0</v>
      </c>
      <c r="BA550" s="13"/>
    </row>
    <row r="551">
      <c r="A551" s="11" t="s">
        <v>2592</v>
      </c>
      <c r="B551" s="11">
        <v>3598.0</v>
      </c>
      <c r="C551" s="12" t="b">
        <v>1</v>
      </c>
      <c r="D551" s="12" t="b">
        <v>1</v>
      </c>
      <c r="E551" s="12" t="b">
        <v>0</v>
      </c>
      <c r="F551" s="12" t="b">
        <v>0</v>
      </c>
      <c r="G551" s="12" t="b">
        <v>0</v>
      </c>
      <c r="H551" s="12" t="b">
        <v>0</v>
      </c>
      <c r="I551" s="14" t="s">
        <v>2386</v>
      </c>
      <c r="J551" s="14" t="s">
        <v>2386</v>
      </c>
      <c r="K551" s="12" t="b">
        <v>0</v>
      </c>
      <c r="L551" s="14" t="s">
        <v>2387</v>
      </c>
      <c r="M551" s="11" t="s">
        <v>142</v>
      </c>
      <c r="N551" s="11" t="s">
        <v>2593</v>
      </c>
      <c r="O551" s="11" t="s">
        <v>613</v>
      </c>
      <c r="P551" s="11" t="s">
        <v>2390</v>
      </c>
      <c r="Q551" s="11" t="s">
        <v>162</v>
      </c>
      <c r="R551" s="11" t="s">
        <v>614</v>
      </c>
      <c r="S551" s="11" t="s">
        <v>615</v>
      </c>
      <c r="T551" s="11" t="s">
        <v>2594</v>
      </c>
      <c r="U551" s="11" t="s">
        <v>2595</v>
      </c>
      <c r="W551" s="11" t="s">
        <v>2390</v>
      </c>
      <c r="Y551" s="11" t="s">
        <v>757</v>
      </c>
      <c r="Z551" s="13"/>
      <c r="AA551" s="11" t="s">
        <v>151</v>
      </c>
      <c r="AB551" s="13"/>
      <c r="AC551" s="13"/>
      <c r="AD551" s="11" t="s">
        <v>614</v>
      </c>
      <c r="AE551" s="13"/>
      <c r="AF551" s="14">
        <v>1.0</v>
      </c>
      <c r="AG551" s="11" t="s">
        <v>152</v>
      </c>
      <c r="AH551" s="11" t="s">
        <v>2395</v>
      </c>
      <c r="AI551" s="11" t="s">
        <v>154</v>
      </c>
      <c r="AJ551" s="13"/>
      <c r="AK551" s="13"/>
      <c r="AL551" s="13"/>
      <c r="AM551" s="13"/>
      <c r="AN551" s="13"/>
      <c r="AO551" s="13"/>
      <c r="AP551" s="11" t="s">
        <v>2592</v>
      </c>
      <c r="AR551" s="13"/>
      <c r="AS551" s="13"/>
      <c r="AT551" s="12" t="b">
        <v>1</v>
      </c>
      <c r="AU551" s="13"/>
      <c r="AV551" s="14" t="s">
        <v>167</v>
      </c>
      <c r="AW551" s="13"/>
      <c r="AX551" s="14" t="s">
        <v>155</v>
      </c>
      <c r="AY551" s="13"/>
      <c r="AZ551" s="14">
        <v>5747.0</v>
      </c>
      <c r="BA551" s="13"/>
    </row>
    <row r="552">
      <c r="A552" s="11" t="s">
        <v>2596</v>
      </c>
      <c r="B552" s="11">
        <v>3599.0</v>
      </c>
      <c r="C552" s="12" t="b">
        <v>1</v>
      </c>
      <c r="D552" s="12" t="b">
        <v>1</v>
      </c>
      <c r="E552" s="12" t="b">
        <v>0</v>
      </c>
      <c r="F552" s="12" t="b">
        <v>0</v>
      </c>
      <c r="G552" s="12" t="b">
        <v>0</v>
      </c>
      <c r="H552" s="12" t="b">
        <v>0</v>
      </c>
      <c r="I552" s="14" t="s">
        <v>2386</v>
      </c>
      <c r="J552" s="14" t="s">
        <v>2386</v>
      </c>
      <c r="K552" s="12" t="b">
        <v>0</v>
      </c>
      <c r="L552" s="14" t="s">
        <v>2387</v>
      </c>
      <c r="M552" s="11" t="s">
        <v>142</v>
      </c>
      <c r="N552" s="11" t="s">
        <v>2597</v>
      </c>
      <c r="O552" s="11" t="s">
        <v>2598</v>
      </c>
      <c r="P552" s="11" t="s">
        <v>2390</v>
      </c>
      <c r="Q552" s="11" t="s">
        <v>162</v>
      </c>
      <c r="R552" s="11" t="s">
        <v>2599</v>
      </c>
      <c r="S552" s="11" t="s">
        <v>620</v>
      </c>
      <c r="T552" s="11" t="s">
        <v>2594</v>
      </c>
      <c r="U552" s="11" t="s">
        <v>2595</v>
      </c>
      <c r="W552" s="11" t="s">
        <v>2390</v>
      </c>
      <c r="Y552" s="11" t="s">
        <v>757</v>
      </c>
      <c r="Z552" s="13"/>
      <c r="AA552" s="11" t="s">
        <v>151</v>
      </c>
      <c r="AB552" s="13"/>
      <c r="AC552" s="13"/>
      <c r="AD552" s="11" t="s">
        <v>2599</v>
      </c>
      <c r="AE552" s="11" t="s">
        <v>2029</v>
      </c>
      <c r="AF552" s="14">
        <v>1.0</v>
      </c>
      <c r="AG552" s="11" t="s">
        <v>152</v>
      </c>
      <c r="AH552" s="11" t="s">
        <v>2395</v>
      </c>
      <c r="AJ552" s="13"/>
      <c r="AK552" s="13"/>
      <c r="AL552" s="13"/>
      <c r="AM552" s="13"/>
      <c r="AN552" s="11" t="s">
        <v>154</v>
      </c>
      <c r="AO552" s="13"/>
      <c r="AP552" s="11" t="s">
        <v>2596</v>
      </c>
      <c r="AR552" s="13"/>
      <c r="AS552" s="13"/>
      <c r="AT552" s="12" t="b">
        <v>1</v>
      </c>
      <c r="AU552" s="13"/>
      <c r="AV552" s="14" t="s">
        <v>167</v>
      </c>
      <c r="AW552" s="13"/>
      <c r="AX552" s="14" t="s">
        <v>155</v>
      </c>
      <c r="AY552" s="13"/>
      <c r="AZ552" s="14">
        <v>5748.0</v>
      </c>
      <c r="BA552" s="13"/>
    </row>
    <row r="553">
      <c r="A553" s="11" t="s">
        <v>2600</v>
      </c>
      <c r="B553" s="11">
        <v>3600.0</v>
      </c>
      <c r="C553" s="12" t="b">
        <v>1</v>
      </c>
      <c r="D553" s="12" t="b">
        <v>1</v>
      </c>
      <c r="E553" s="12" t="b">
        <v>0</v>
      </c>
      <c r="F553" s="12" t="b">
        <v>0</v>
      </c>
      <c r="G553" s="12" t="b">
        <v>0</v>
      </c>
      <c r="H553" s="12" t="b">
        <v>0</v>
      </c>
      <c r="I553" s="14" t="s">
        <v>2386</v>
      </c>
      <c r="J553" s="14" t="s">
        <v>2386</v>
      </c>
      <c r="K553" s="12" t="b">
        <v>0</v>
      </c>
      <c r="L553" s="14" t="s">
        <v>2387</v>
      </c>
      <c r="M553" s="11" t="s">
        <v>142</v>
      </c>
      <c r="N553" s="11" t="s">
        <v>2601</v>
      </c>
      <c r="O553" s="11" t="s">
        <v>577</v>
      </c>
      <c r="P553" s="11" t="s">
        <v>2390</v>
      </c>
      <c r="Q553" s="11" t="s">
        <v>162</v>
      </c>
      <c r="R553" s="11" t="s">
        <v>578</v>
      </c>
      <c r="S553" s="11" t="s">
        <v>579</v>
      </c>
      <c r="T553" s="11" t="s">
        <v>2594</v>
      </c>
      <c r="U553" s="11" t="s">
        <v>2595</v>
      </c>
      <c r="W553" s="11" t="s">
        <v>2390</v>
      </c>
      <c r="Y553" s="11" t="s">
        <v>757</v>
      </c>
      <c r="Z553" s="13"/>
      <c r="AA553" s="11" t="s">
        <v>151</v>
      </c>
      <c r="AB553" s="13"/>
      <c r="AC553" s="13"/>
      <c r="AD553" s="11" t="s">
        <v>578</v>
      </c>
      <c r="AE553" s="13"/>
      <c r="AF553" s="14">
        <v>1.0</v>
      </c>
      <c r="AG553" s="11" t="s">
        <v>152</v>
      </c>
      <c r="AH553" s="11" t="s">
        <v>2395</v>
      </c>
      <c r="AI553" s="11" t="s">
        <v>154</v>
      </c>
      <c r="AJ553" s="13"/>
      <c r="AK553" s="13"/>
      <c r="AL553" s="13"/>
      <c r="AM553" s="13"/>
      <c r="AN553" s="13"/>
      <c r="AO553" s="13"/>
      <c r="AP553" s="11" t="s">
        <v>2600</v>
      </c>
      <c r="AR553" s="13"/>
      <c r="AS553" s="13"/>
      <c r="AT553" s="12" t="b">
        <v>1</v>
      </c>
      <c r="AU553" s="13"/>
      <c r="AV553" s="14" t="s">
        <v>167</v>
      </c>
      <c r="AW553" s="13"/>
      <c r="AX553" s="14" t="s">
        <v>155</v>
      </c>
      <c r="AY553" s="13"/>
      <c r="AZ553" s="14">
        <v>5749.0</v>
      </c>
      <c r="BA553" s="13"/>
    </row>
    <row r="554">
      <c r="A554" s="11" t="s">
        <v>2602</v>
      </c>
      <c r="B554" s="11">
        <v>3601.0</v>
      </c>
      <c r="C554" s="12" t="b">
        <v>1</v>
      </c>
      <c r="D554" s="12" t="b">
        <v>1</v>
      </c>
      <c r="E554" s="12" t="b">
        <v>0</v>
      </c>
      <c r="F554" s="12" t="b">
        <v>0</v>
      </c>
      <c r="G554" s="12" t="b">
        <v>0</v>
      </c>
      <c r="H554" s="12" t="b">
        <v>0</v>
      </c>
      <c r="I554" s="14" t="s">
        <v>2577</v>
      </c>
      <c r="J554" s="14" t="s">
        <v>2577</v>
      </c>
      <c r="K554" s="12" t="b">
        <v>0</v>
      </c>
      <c r="L554" s="14" t="s">
        <v>2578</v>
      </c>
      <c r="M554" s="11" t="s">
        <v>142</v>
      </c>
      <c r="N554" s="11" t="s">
        <v>2603</v>
      </c>
      <c r="O554" s="11" t="s">
        <v>2604</v>
      </c>
      <c r="P554" s="11" t="s">
        <v>2581</v>
      </c>
      <c r="Q554" s="11" t="s">
        <v>162</v>
      </c>
      <c r="R554" s="11" t="s">
        <v>2605</v>
      </c>
      <c r="T554" s="11" t="s">
        <v>2594</v>
      </c>
      <c r="U554" s="11" t="s">
        <v>2595</v>
      </c>
      <c r="W554" s="11" t="s">
        <v>2581</v>
      </c>
      <c r="Y554" s="11" t="s">
        <v>757</v>
      </c>
      <c r="Z554" s="13"/>
      <c r="AA554" s="11" t="s">
        <v>151</v>
      </c>
      <c r="AB554" s="13"/>
      <c r="AC554" s="13"/>
      <c r="AD554" s="11" t="s">
        <v>2605</v>
      </c>
      <c r="AF554" s="14">
        <v>1.0</v>
      </c>
      <c r="AG554" s="11" t="s">
        <v>152</v>
      </c>
      <c r="AH554" s="11" t="s">
        <v>2584</v>
      </c>
      <c r="AJ554" s="13"/>
      <c r="AK554" s="13"/>
      <c r="AL554" s="13"/>
      <c r="AM554" s="13"/>
      <c r="AN554" s="11" t="s">
        <v>154</v>
      </c>
      <c r="AO554" s="13"/>
      <c r="AP554" s="11" t="s">
        <v>2602</v>
      </c>
      <c r="AR554" s="13"/>
      <c r="AS554" s="13"/>
      <c r="AT554" s="12" t="b">
        <v>1</v>
      </c>
      <c r="AU554" s="13"/>
      <c r="AV554" s="14" t="s">
        <v>167</v>
      </c>
      <c r="AW554" s="13"/>
      <c r="AX554" s="14" t="s">
        <v>155</v>
      </c>
      <c r="AY554" s="13"/>
      <c r="AZ554" s="14">
        <v>5750.0</v>
      </c>
      <c r="BA554" s="13"/>
    </row>
    <row r="555">
      <c r="A555" s="11" t="s">
        <v>2606</v>
      </c>
      <c r="B555" s="11">
        <v>3602.0</v>
      </c>
      <c r="C555" s="12" t="b">
        <v>1</v>
      </c>
      <c r="D555" s="12" t="b">
        <v>1</v>
      </c>
      <c r="E555" s="12" t="b">
        <v>0</v>
      </c>
      <c r="F555" s="12" t="b">
        <v>0</v>
      </c>
      <c r="G555" s="12" t="b">
        <v>0</v>
      </c>
      <c r="H555" s="12" t="b">
        <v>0</v>
      </c>
      <c r="I555" s="14" t="s">
        <v>2577</v>
      </c>
      <c r="J555" s="14" t="s">
        <v>2577</v>
      </c>
      <c r="K555" s="12" t="b">
        <v>0</v>
      </c>
      <c r="L555" s="14" t="s">
        <v>2578</v>
      </c>
      <c r="M555" s="11" t="s">
        <v>142</v>
      </c>
      <c r="N555" s="11" t="s">
        <v>2607</v>
      </c>
      <c r="O555" s="11" t="s">
        <v>2608</v>
      </c>
      <c r="P555" s="11" t="s">
        <v>2581</v>
      </c>
      <c r="Q555" s="11" t="s">
        <v>162</v>
      </c>
      <c r="R555" s="11" t="s">
        <v>2609</v>
      </c>
      <c r="S555" s="11" t="s">
        <v>2610</v>
      </c>
      <c r="T555" s="11" t="s">
        <v>2594</v>
      </c>
      <c r="U555" s="11" t="s">
        <v>2595</v>
      </c>
      <c r="W555" s="11" t="s">
        <v>2581</v>
      </c>
      <c r="Y555" s="11" t="s">
        <v>757</v>
      </c>
      <c r="Z555" s="13"/>
      <c r="AA555" s="11" t="s">
        <v>151</v>
      </c>
      <c r="AB555" s="13"/>
      <c r="AC555" s="13"/>
      <c r="AD555" s="11" t="s">
        <v>2609</v>
      </c>
      <c r="AE555" s="13"/>
      <c r="AF555" s="14">
        <v>1.0</v>
      </c>
      <c r="AG555" s="11" t="s">
        <v>152</v>
      </c>
      <c r="AH555" s="11" t="s">
        <v>2584</v>
      </c>
      <c r="AI555" s="11" t="s">
        <v>154</v>
      </c>
      <c r="AJ555" s="13"/>
      <c r="AK555" s="13"/>
      <c r="AL555" s="13"/>
      <c r="AM555" s="13"/>
      <c r="AN555" s="11" t="s">
        <v>154</v>
      </c>
      <c r="AO555" s="13"/>
      <c r="AP555" s="11" t="s">
        <v>2606</v>
      </c>
      <c r="AR555" s="13"/>
      <c r="AS555" s="13"/>
      <c r="AT555" s="12" t="b">
        <v>1</v>
      </c>
      <c r="AU555" s="13"/>
      <c r="AV555" s="14" t="s">
        <v>167</v>
      </c>
      <c r="AW555" s="13"/>
      <c r="AX555" s="14" t="s">
        <v>155</v>
      </c>
      <c r="AY555" s="13"/>
      <c r="AZ555" s="14">
        <v>5751.0</v>
      </c>
      <c r="BA555" s="13"/>
    </row>
    <row r="556">
      <c r="A556" s="11" t="s">
        <v>2611</v>
      </c>
      <c r="B556" s="11">
        <v>3603.0</v>
      </c>
      <c r="C556" s="12" t="b">
        <v>1</v>
      </c>
      <c r="D556" s="12" t="b">
        <v>1</v>
      </c>
      <c r="E556" s="12" t="b">
        <v>0</v>
      </c>
      <c r="F556" s="12" t="b">
        <v>0</v>
      </c>
      <c r="G556" s="12" t="b">
        <v>0</v>
      </c>
      <c r="H556" s="12" t="b">
        <v>0</v>
      </c>
      <c r="I556" s="14" t="s">
        <v>2577</v>
      </c>
      <c r="J556" s="14" t="s">
        <v>2577</v>
      </c>
      <c r="K556" s="12" t="b">
        <v>0</v>
      </c>
      <c r="L556" s="14" t="s">
        <v>2578</v>
      </c>
      <c r="M556" s="11" t="s">
        <v>142</v>
      </c>
      <c r="N556" s="11" t="s">
        <v>2612</v>
      </c>
      <c r="O556" s="11" t="s">
        <v>2613</v>
      </c>
      <c r="P556" s="11" t="s">
        <v>2581</v>
      </c>
      <c r="Q556" s="11" t="s">
        <v>162</v>
      </c>
      <c r="R556" s="11" t="s">
        <v>2614</v>
      </c>
      <c r="S556" s="11" t="s">
        <v>2615</v>
      </c>
      <c r="T556" s="11" t="s">
        <v>2594</v>
      </c>
      <c r="U556" s="11" t="s">
        <v>2595</v>
      </c>
      <c r="W556" s="11" t="s">
        <v>2581</v>
      </c>
      <c r="Y556" s="11" t="s">
        <v>757</v>
      </c>
      <c r="Z556" s="13"/>
      <c r="AA556" s="11" t="s">
        <v>151</v>
      </c>
      <c r="AB556" s="13"/>
      <c r="AC556" s="13"/>
      <c r="AD556" s="11" t="s">
        <v>2614</v>
      </c>
      <c r="AF556" s="14">
        <v>1.0</v>
      </c>
      <c r="AG556" s="11" t="s">
        <v>152</v>
      </c>
      <c r="AH556" s="11" t="s">
        <v>2584</v>
      </c>
      <c r="AI556" s="11" t="s">
        <v>154</v>
      </c>
      <c r="AJ556" s="13"/>
      <c r="AK556" s="13"/>
      <c r="AL556" s="13"/>
      <c r="AM556" s="13"/>
      <c r="AN556" s="11" t="s">
        <v>154</v>
      </c>
      <c r="AO556" s="13"/>
      <c r="AP556" s="11" t="s">
        <v>2611</v>
      </c>
      <c r="AR556" s="13"/>
      <c r="AS556" s="13"/>
      <c r="AT556" s="12" t="b">
        <v>1</v>
      </c>
      <c r="AU556" s="13"/>
      <c r="AV556" s="14" t="s">
        <v>167</v>
      </c>
      <c r="AW556" s="13"/>
      <c r="AX556" s="14" t="s">
        <v>155</v>
      </c>
      <c r="AY556" s="13"/>
      <c r="AZ556" s="14">
        <v>5752.0</v>
      </c>
      <c r="BA556" s="13"/>
    </row>
    <row r="557">
      <c r="A557" s="11" t="s">
        <v>2616</v>
      </c>
      <c r="B557" s="11">
        <v>3606.0</v>
      </c>
      <c r="C557" s="12" t="b">
        <v>1</v>
      </c>
      <c r="D557" s="12" t="b">
        <v>1</v>
      </c>
      <c r="E557" s="12" t="b">
        <v>0</v>
      </c>
      <c r="F557" s="12" t="b">
        <v>0</v>
      </c>
      <c r="G557" s="12" t="b">
        <v>0</v>
      </c>
      <c r="H557" s="12" t="b">
        <v>0</v>
      </c>
      <c r="I557" s="14" t="s">
        <v>2577</v>
      </c>
      <c r="J557" s="14" t="s">
        <v>2577</v>
      </c>
      <c r="K557" s="12" t="b">
        <v>0</v>
      </c>
      <c r="L557" s="14" t="s">
        <v>2578</v>
      </c>
      <c r="M557" s="11" t="s">
        <v>1018</v>
      </c>
      <c r="N557" s="11" t="s">
        <v>2617</v>
      </c>
      <c r="O557" s="11" t="s">
        <v>2618</v>
      </c>
      <c r="P557" s="11" t="s">
        <v>2581</v>
      </c>
      <c r="Q557" s="11" t="s">
        <v>162</v>
      </c>
      <c r="R557" s="11" t="s">
        <v>2619</v>
      </c>
      <c r="S557" s="11" t="s">
        <v>2620</v>
      </c>
      <c r="T557" s="18" t="s">
        <v>2621</v>
      </c>
      <c r="U557" s="11" t="s">
        <v>2622</v>
      </c>
      <c r="W557" s="11" t="s">
        <v>2581</v>
      </c>
      <c r="Y557" s="11" t="s">
        <v>1021</v>
      </c>
      <c r="AA557" s="11" t="s">
        <v>151</v>
      </c>
      <c r="AB557" s="13"/>
      <c r="AC557" s="13"/>
      <c r="AD557" s="11" t="s">
        <v>2619</v>
      </c>
      <c r="AF557" s="14">
        <v>1.0</v>
      </c>
      <c r="AG557" s="11" t="s">
        <v>152</v>
      </c>
      <c r="AH557" s="11" t="s">
        <v>2584</v>
      </c>
      <c r="AI557" s="11" t="s">
        <v>154</v>
      </c>
      <c r="AJ557" s="13"/>
      <c r="AK557" s="13"/>
      <c r="AL557" s="13"/>
      <c r="AM557" s="13"/>
      <c r="AN557" s="11" t="s">
        <v>154</v>
      </c>
      <c r="AO557" s="13"/>
      <c r="AP557" s="11" t="s">
        <v>2616</v>
      </c>
      <c r="AR557" s="13"/>
      <c r="AS557" s="13"/>
      <c r="AT557" s="12" t="b">
        <v>1</v>
      </c>
      <c r="AU557" s="13"/>
      <c r="AV557" s="14" t="s">
        <v>167</v>
      </c>
      <c r="AW557" s="13"/>
      <c r="AX557" s="14" t="s">
        <v>155</v>
      </c>
      <c r="AY557" s="13"/>
      <c r="AZ557" s="14">
        <v>5753.0</v>
      </c>
      <c r="BA557" s="13"/>
    </row>
    <row r="558">
      <c r="A558" s="11" t="s">
        <v>2623</v>
      </c>
      <c r="B558" s="11">
        <v>3607.0</v>
      </c>
      <c r="C558" s="12" t="b">
        <v>1</v>
      </c>
      <c r="D558" s="12" t="b">
        <v>1</v>
      </c>
      <c r="E558" s="12" t="b">
        <v>0</v>
      </c>
      <c r="F558" s="12" t="b">
        <v>0</v>
      </c>
      <c r="G558" s="12" t="b">
        <v>0</v>
      </c>
      <c r="H558" s="12" t="b">
        <v>0</v>
      </c>
      <c r="I558" s="14" t="s">
        <v>2015</v>
      </c>
      <c r="J558" s="14" t="s">
        <v>2015</v>
      </c>
      <c r="K558" s="12" t="b">
        <v>0</v>
      </c>
      <c r="L558" s="15">
        <v>44691.0</v>
      </c>
      <c r="M558" s="11" t="s">
        <v>1018</v>
      </c>
      <c r="N558" s="11" t="s">
        <v>2624</v>
      </c>
      <c r="O558" s="11" t="s">
        <v>2625</v>
      </c>
      <c r="P558" s="11" t="s">
        <v>2017</v>
      </c>
      <c r="Q558" s="11" t="s">
        <v>162</v>
      </c>
      <c r="R558" s="11" t="s">
        <v>2626</v>
      </c>
      <c r="S558" s="11" t="s">
        <v>1941</v>
      </c>
      <c r="T558" s="18" t="s">
        <v>2627</v>
      </c>
      <c r="U558" s="11" t="s">
        <v>2622</v>
      </c>
      <c r="W558" s="11" t="s">
        <v>2017</v>
      </c>
      <c r="Y558" s="11" t="s">
        <v>1021</v>
      </c>
      <c r="AA558" s="11" t="s">
        <v>151</v>
      </c>
      <c r="AB558" s="13"/>
      <c r="AC558" s="13"/>
      <c r="AD558" s="11" t="s">
        <v>2626</v>
      </c>
      <c r="AE558" s="13"/>
      <c r="AF558" s="14">
        <v>1.0</v>
      </c>
      <c r="AG558" s="11" t="s">
        <v>152</v>
      </c>
      <c r="AH558" s="11" t="s">
        <v>2019</v>
      </c>
      <c r="AJ558" s="13"/>
      <c r="AK558" s="13"/>
      <c r="AL558" s="13"/>
      <c r="AM558" s="13"/>
      <c r="AN558" s="13"/>
      <c r="AO558" s="13"/>
      <c r="AP558" s="11" t="s">
        <v>2623</v>
      </c>
      <c r="AR558" s="13"/>
      <c r="AS558" s="13"/>
      <c r="AT558" s="12" t="b">
        <v>1</v>
      </c>
      <c r="AU558" s="13"/>
      <c r="AV558" s="14" t="s">
        <v>167</v>
      </c>
      <c r="AW558" s="13"/>
      <c r="AX558" s="14" t="s">
        <v>155</v>
      </c>
      <c r="AY558" s="13"/>
      <c r="AZ558" s="14">
        <v>5755.0</v>
      </c>
      <c r="BA558" s="13"/>
    </row>
    <row r="559">
      <c r="A559" s="11" t="s">
        <v>2628</v>
      </c>
      <c r="B559" s="11">
        <v>3608.0</v>
      </c>
      <c r="C559" s="12" t="b">
        <v>1</v>
      </c>
      <c r="D559" s="12" t="b">
        <v>1</v>
      </c>
      <c r="E559" s="12" t="b">
        <v>0</v>
      </c>
      <c r="F559" s="12" t="b">
        <v>0</v>
      </c>
      <c r="G559" s="12" t="b">
        <v>0</v>
      </c>
      <c r="H559" s="12" t="b">
        <v>0</v>
      </c>
      <c r="I559" s="14" t="s">
        <v>2577</v>
      </c>
      <c r="J559" s="14" t="s">
        <v>2577</v>
      </c>
      <c r="K559" s="12" t="b">
        <v>0</v>
      </c>
      <c r="L559" s="14" t="s">
        <v>2212</v>
      </c>
      <c r="M559" s="11" t="s">
        <v>1018</v>
      </c>
      <c r="N559" s="11" t="s">
        <v>2629</v>
      </c>
      <c r="O559" s="11" t="s">
        <v>2630</v>
      </c>
      <c r="P559" s="11" t="s">
        <v>2631</v>
      </c>
      <c r="Q559" s="11" t="s">
        <v>162</v>
      </c>
      <c r="R559" s="11" t="s">
        <v>2632</v>
      </c>
      <c r="S559" s="11" t="s">
        <v>2620</v>
      </c>
      <c r="T559" s="18" t="s">
        <v>2633</v>
      </c>
      <c r="U559" s="11" t="s">
        <v>2622</v>
      </c>
      <c r="W559" s="11" t="s">
        <v>2631</v>
      </c>
      <c r="Y559" s="11" t="s">
        <v>1021</v>
      </c>
      <c r="AA559" s="11" t="s">
        <v>151</v>
      </c>
      <c r="AB559" s="13"/>
      <c r="AC559" s="13"/>
      <c r="AD559" s="11" t="s">
        <v>2632</v>
      </c>
      <c r="AE559" s="13"/>
      <c r="AF559" s="14">
        <v>1.0</v>
      </c>
      <c r="AG559" s="11" t="s">
        <v>152</v>
      </c>
      <c r="AH559" s="11" t="s">
        <v>2634</v>
      </c>
      <c r="AJ559" s="13"/>
      <c r="AK559" s="13"/>
      <c r="AL559" s="13"/>
      <c r="AM559" s="13"/>
      <c r="AN559" s="11" t="s">
        <v>154</v>
      </c>
      <c r="AO559" s="13"/>
      <c r="AP559" s="11" t="s">
        <v>2628</v>
      </c>
      <c r="AR559" s="13"/>
      <c r="AS559" s="13"/>
      <c r="AT559" s="12" t="b">
        <v>1</v>
      </c>
      <c r="AU559" s="13"/>
      <c r="AV559" s="14" t="s">
        <v>167</v>
      </c>
      <c r="AW559" s="13"/>
      <c r="AX559" s="14" t="s">
        <v>155</v>
      </c>
      <c r="AY559" s="13"/>
      <c r="AZ559" s="14">
        <v>5756.0</v>
      </c>
      <c r="BA559" s="13"/>
    </row>
    <row r="560">
      <c r="A560" s="11" t="s">
        <v>2635</v>
      </c>
      <c r="B560" s="11">
        <v>3609.0</v>
      </c>
      <c r="C560" s="12" t="b">
        <v>1</v>
      </c>
      <c r="D560" s="12" t="b">
        <v>1</v>
      </c>
      <c r="E560" s="12" t="b">
        <v>0</v>
      </c>
      <c r="F560" s="12" t="b">
        <v>0</v>
      </c>
      <c r="G560" s="12" t="b">
        <v>0</v>
      </c>
      <c r="H560" s="12" t="b">
        <v>0</v>
      </c>
      <c r="I560" s="14" t="s">
        <v>2577</v>
      </c>
      <c r="J560" s="14" t="s">
        <v>2577</v>
      </c>
      <c r="K560" s="12" t="b">
        <v>0</v>
      </c>
      <c r="L560" s="14" t="s">
        <v>2212</v>
      </c>
      <c r="M560" s="11" t="s">
        <v>1018</v>
      </c>
      <c r="N560" s="11" t="s">
        <v>2636</v>
      </c>
      <c r="O560" s="11" t="s">
        <v>2637</v>
      </c>
      <c r="P560" s="11" t="s">
        <v>2631</v>
      </c>
      <c r="Q560" s="11" t="s">
        <v>162</v>
      </c>
      <c r="R560" s="11" t="s">
        <v>2638</v>
      </c>
      <c r="S560" s="11" t="s">
        <v>2639</v>
      </c>
      <c r="T560" s="18" t="s">
        <v>2621</v>
      </c>
      <c r="U560" s="11" t="s">
        <v>2622</v>
      </c>
      <c r="W560" s="11" t="s">
        <v>2631</v>
      </c>
      <c r="Y560" s="11" t="s">
        <v>1021</v>
      </c>
      <c r="AA560" s="11" t="s">
        <v>151</v>
      </c>
      <c r="AB560" s="13"/>
      <c r="AC560" s="13"/>
      <c r="AD560" s="11" t="s">
        <v>2638</v>
      </c>
      <c r="AE560" s="13"/>
      <c r="AF560" s="14">
        <v>1.0</v>
      </c>
      <c r="AG560" s="11" t="s">
        <v>152</v>
      </c>
      <c r="AH560" s="11" t="s">
        <v>2634</v>
      </c>
      <c r="AI560" s="11" t="s">
        <v>154</v>
      </c>
      <c r="AJ560" s="13"/>
      <c r="AK560" s="13"/>
      <c r="AL560" s="13"/>
      <c r="AM560" s="13"/>
      <c r="AN560" s="11" t="s">
        <v>154</v>
      </c>
      <c r="AO560" s="13"/>
      <c r="AP560" s="11" t="s">
        <v>2635</v>
      </c>
      <c r="AR560" s="13"/>
      <c r="AS560" s="11" t="s">
        <v>154</v>
      </c>
      <c r="AT560" s="12" t="b">
        <v>1</v>
      </c>
      <c r="AU560" s="13"/>
      <c r="AV560" s="14" t="s">
        <v>167</v>
      </c>
      <c r="AW560" s="13"/>
      <c r="AX560" s="14" t="s">
        <v>155</v>
      </c>
      <c r="AY560" s="13"/>
      <c r="AZ560" s="14">
        <v>5754.0</v>
      </c>
      <c r="BA560" s="13"/>
    </row>
    <row r="561">
      <c r="A561" s="11" t="s">
        <v>2640</v>
      </c>
      <c r="B561" s="11">
        <v>3610.0</v>
      </c>
      <c r="C561" s="12" t="b">
        <v>1</v>
      </c>
      <c r="D561" s="12" t="b">
        <v>1</v>
      </c>
      <c r="E561" s="12" t="b">
        <v>0</v>
      </c>
      <c r="F561" s="12" t="b">
        <v>0</v>
      </c>
      <c r="G561" s="12" t="b">
        <v>0</v>
      </c>
      <c r="H561" s="12" t="b">
        <v>0</v>
      </c>
      <c r="I561" s="17">
        <v>44905.0</v>
      </c>
      <c r="J561" s="17">
        <v>44905.0</v>
      </c>
      <c r="K561" s="12" t="b">
        <v>0</v>
      </c>
      <c r="L561" s="14" t="s">
        <v>2641</v>
      </c>
      <c r="M561" s="11" t="s">
        <v>1018</v>
      </c>
      <c r="N561" s="11" t="s">
        <v>2642</v>
      </c>
      <c r="O561" s="11" t="s">
        <v>2643</v>
      </c>
      <c r="P561" s="11" t="s">
        <v>2644</v>
      </c>
      <c r="Q561" s="11" t="s">
        <v>162</v>
      </c>
      <c r="R561" s="11" t="s">
        <v>2645</v>
      </c>
      <c r="S561" s="11" t="s">
        <v>437</v>
      </c>
      <c r="T561" s="18" t="s">
        <v>2646</v>
      </c>
      <c r="U561" s="11" t="s">
        <v>2622</v>
      </c>
      <c r="W561" s="11" t="s">
        <v>2644</v>
      </c>
      <c r="Y561" s="11" t="s">
        <v>1021</v>
      </c>
      <c r="AA561" s="11" t="s">
        <v>151</v>
      </c>
      <c r="AB561" s="13"/>
      <c r="AC561" s="13"/>
      <c r="AD561" s="11" t="s">
        <v>2645</v>
      </c>
      <c r="AE561" s="13"/>
      <c r="AF561" s="14">
        <v>1.0</v>
      </c>
      <c r="AG561" s="11" t="s">
        <v>152</v>
      </c>
      <c r="AH561" s="11" t="s">
        <v>2647</v>
      </c>
      <c r="AI561" s="11" t="s">
        <v>154</v>
      </c>
      <c r="AJ561" s="13"/>
      <c r="AK561" s="13"/>
      <c r="AL561" s="13"/>
      <c r="AM561" s="13"/>
      <c r="AN561" s="11" t="s">
        <v>154</v>
      </c>
      <c r="AO561" s="13"/>
      <c r="AP561" s="11" t="s">
        <v>2640</v>
      </c>
      <c r="AR561" s="13"/>
      <c r="AS561" s="11" t="s">
        <v>154</v>
      </c>
      <c r="AT561" s="12" t="b">
        <v>1</v>
      </c>
      <c r="AU561" s="13"/>
      <c r="AV561" s="14" t="s">
        <v>167</v>
      </c>
      <c r="AW561" s="13"/>
      <c r="AX561" s="14" t="s">
        <v>155</v>
      </c>
      <c r="AY561" s="13"/>
      <c r="AZ561" s="14">
        <v>5758.0</v>
      </c>
      <c r="BA561" s="13"/>
    </row>
    <row r="562">
      <c r="A562" s="11" t="s">
        <v>2648</v>
      </c>
      <c r="B562" s="11">
        <v>3611.0</v>
      </c>
      <c r="C562" s="12" t="b">
        <v>1</v>
      </c>
      <c r="D562" s="12" t="b">
        <v>1</v>
      </c>
      <c r="E562" s="12" t="b">
        <v>0</v>
      </c>
      <c r="F562" s="12" t="b">
        <v>0</v>
      </c>
      <c r="G562" s="12" t="b">
        <v>0</v>
      </c>
      <c r="H562" s="12" t="b">
        <v>0</v>
      </c>
      <c r="I562" s="17">
        <v>44905.0</v>
      </c>
      <c r="J562" s="17">
        <v>44905.0</v>
      </c>
      <c r="K562" s="12" t="b">
        <v>0</v>
      </c>
      <c r="L562" s="14" t="s">
        <v>2641</v>
      </c>
      <c r="M562" s="11" t="s">
        <v>1018</v>
      </c>
      <c r="N562" s="11" t="s">
        <v>2649</v>
      </c>
      <c r="O562" s="11" t="s">
        <v>2650</v>
      </c>
      <c r="P562" s="11" t="s">
        <v>2644</v>
      </c>
      <c r="Q562" s="11" t="s">
        <v>162</v>
      </c>
      <c r="R562" s="11" t="s">
        <v>2651</v>
      </c>
      <c r="S562" s="11" t="s">
        <v>2620</v>
      </c>
      <c r="T562" s="18" t="s">
        <v>2646</v>
      </c>
      <c r="U562" s="11" t="s">
        <v>2622</v>
      </c>
      <c r="W562" s="11" t="s">
        <v>2644</v>
      </c>
      <c r="Y562" s="11" t="s">
        <v>1021</v>
      </c>
      <c r="AA562" s="11" t="s">
        <v>151</v>
      </c>
      <c r="AB562" s="13"/>
      <c r="AC562" s="13"/>
      <c r="AD562" s="11" t="s">
        <v>2651</v>
      </c>
      <c r="AF562" s="14">
        <v>1.0</v>
      </c>
      <c r="AG562" s="11" t="s">
        <v>152</v>
      </c>
      <c r="AH562" s="11" t="s">
        <v>2647</v>
      </c>
      <c r="AI562" s="11" t="s">
        <v>154</v>
      </c>
      <c r="AJ562" s="13"/>
      <c r="AK562" s="13"/>
      <c r="AL562" s="13"/>
      <c r="AM562" s="13"/>
      <c r="AN562" s="11" t="s">
        <v>154</v>
      </c>
      <c r="AO562" s="13"/>
      <c r="AP562" s="11" t="s">
        <v>2648</v>
      </c>
      <c r="AR562" s="13"/>
      <c r="AS562" s="11" t="s">
        <v>154</v>
      </c>
      <c r="AT562" s="12" t="b">
        <v>1</v>
      </c>
      <c r="AU562" s="13"/>
      <c r="AV562" s="14" t="s">
        <v>167</v>
      </c>
      <c r="AW562" s="13"/>
      <c r="AX562" s="14" t="s">
        <v>155</v>
      </c>
      <c r="AY562" s="13"/>
      <c r="AZ562" s="14">
        <v>5759.0</v>
      </c>
      <c r="BA562" s="13"/>
    </row>
    <row r="563">
      <c r="A563" s="11" t="s">
        <v>2652</v>
      </c>
      <c r="B563" s="11">
        <v>3612.0</v>
      </c>
      <c r="C563" s="12" t="b">
        <v>1</v>
      </c>
      <c r="D563" s="12" t="b">
        <v>0</v>
      </c>
      <c r="E563" s="12" t="b">
        <v>0</v>
      </c>
      <c r="F563" s="12" t="b">
        <v>0</v>
      </c>
      <c r="G563" s="12" t="b">
        <v>0</v>
      </c>
      <c r="H563" s="12" t="b">
        <v>0</v>
      </c>
      <c r="I563" s="14" t="s">
        <v>2563</v>
      </c>
      <c r="J563" s="14" t="s">
        <v>2563</v>
      </c>
      <c r="K563" s="12" t="b">
        <v>0</v>
      </c>
      <c r="L563" s="15">
        <v>44603.0</v>
      </c>
      <c r="M563" s="11" t="s">
        <v>1018</v>
      </c>
      <c r="N563" s="11" t="s">
        <v>2653</v>
      </c>
      <c r="O563" s="11" t="s">
        <v>1020</v>
      </c>
      <c r="P563" s="11" t="s">
        <v>2565</v>
      </c>
      <c r="Q563" s="11" t="s">
        <v>162</v>
      </c>
      <c r="R563" s="11" t="s">
        <v>1021</v>
      </c>
      <c r="S563" s="11" t="s">
        <v>1022</v>
      </c>
      <c r="T563" s="18" t="s">
        <v>2654</v>
      </c>
      <c r="U563" s="11" t="s">
        <v>2622</v>
      </c>
      <c r="W563" s="11" t="s">
        <v>2565</v>
      </c>
      <c r="Y563" s="11" t="s">
        <v>1021</v>
      </c>
      <c r="AA563" s="11" t="s">
        <v>215</v>
      </c>
      <c r="AB563" s="13"/>
      <c r="AC563" s="13"/>
      <c r="AD563" s="11" t="s">
        <v>1021</v>
      </c>
      <c r="AF563" s="14">
        <v>0.0</v>
      </c>
      <c r="AG563" s="11" t="s">
        <v>152</v>
      </c>
      <c r="AH563" s="11" t="s">
        <v>2567</v>
      </c>
      <c r="AJ563" s="13"/>
      <c r="AK563" s="13"/>
      <c r="AL563" s="13"/>
      <c r="AM563" s="13"/>
      <c r="AN563" s="13"/>
      <c r="AO563" s="13"/>
      <c r="AP563" s="11" t="s">
        <v>2652</v>
      </c>
      <c r="AR563" s="13"/>
      <c r="AS563" s="13"/>
      <c r="AT563" s="12" t="b">
        <v>1</v>
      </c>
      <c r="AU563" s="13"/>
      <c r="AV563" s="14" t="s">
        <v>167</v>
      </c>
      <c r="AW563" s="13"/>
      <c r="AX563" s="14" t="s">
        <v>155</v>
      </c>
      <c r="AY563" s="13"/>
      <c r="AZ563" s="14">
        <v>5757.0</v>
      </c>
      <c r="BA563" s="13"/>
    </row>
    <row r="564">
      <c r="A564" s="11" t="s">
        <v>2655</v>
      </c>
      <c r="B564" s="11">
        <v>3613.0</v>
      </c>
      <c r="C564" s="12" t="b">
        <v>1</v>
      </c>
      <c r="D564" s="12" t="b">
        <v>1</v>
      </c>
      <c r="E564" s="12" t="b">
        <v>0</v>
      </c>
      <c r="F564" s="12" t="b">
        <v>0</v>
      </c>
      <c r="G564" s="12" t="b">
        <v>0</v>
      </c>
      <c r="H564" s="12" t="b">
        <v>0</v>
      </c>
      <c r="I564" s="14" t="s">
        <v>2563</v>
      </c>
      <c r="J564" s="14" t="s">
        <v>2563</v>
      </c>
      <c r="K564" s="12" t="b">
        <v>0</v>
      </c>
      <c r="L564" s="15">
        <v>44603.0</v>
      </c>
      <c r="M564" s="11" t="s">
        <v>1018</v>
      </c>
      <c r="N564" s="11" t="s">
        <v>2656</v>
      </c>
      <c r="O564" s="11" t="s">
        <v>2657</v>
      </c>
      <c r="P564" s="11" t="s">
        <v>2565</v>
      </c>
      <c r="Q564" s="11" t="s">
        <v>162</v>
      </c>
      <c r="R564" s="11" t="s">
        <v>2658</v>
      </c>
      <c r="S564" s="11" t="s">
        <v>2659</v>
      </c>
      <c r="T564" s="18" t="s">
        <v>2621</v>
      </c>
      <c r="U564" s="11" t="s">
        <v>2622</v>
      </c>
      <c r="W564" s="11" t="s">
        <v>2565</v>
      </c>
      <c r="Y564" s="11" t="s">
        <v>1021</v>
      </c>
      <c r="AA564" s="11" t="s">
        <v>151</v>
      </c>
      <c r="AB564" s="13"/>
      <c r="AC564" s="13"/>
      <c r="AD564" s="11" t="s">
        <v>2658</v>
      </c>
      <c r="AE564" s="13"/>
      <c r="AF564" s="14">
        <v>1.0</v>
      </c>
      <c r="AG564" s="11" t="s">
        <v>152</v>
      </c>
      <c r="AH564" s="11" t="s">
        <v>2567</v>
      </c>
      <c r="AI564" s="11" t="s">
        <v>154</v>
      </c>
      <c r="AJ564" s="13"/>
      <c r="AK564" s="13"/>
      <c r="AL564" s="13"/>
      <c r="AM564" s="13"/>
      <c r="AN564" s="11" t="s">
        <v>154</v>
      </c>
      <c r="AO564" s="13"/>
      <c r="AP564" s="11" t="s">
        <v>2655</v>
      </c>
      <c r="AR564" s="13"/>
      <c r="AS564" s="11" t="s">
        <v>154</v>
      </c>
      <c r="AT564" s="12" t="b">
        <v>1</v>
      </c>
      <c r="AU564" s="13"/>
      <c r="AV564" s="14" t="s">
        <v>167</v>
      </c>
      <c r="AW564" s="13"/>
      <c r="AX564" s="14" t="s">
        <v>155</v>
      </c>
      <c r="AY564" s="13"/>
      <c r="AZ564" s="14">
        <v>5760.0</v>
      </c>
      <c r="BA564" s="13"/>
    </row>
    <row r="565">
      <c r="A565" s="11" t="s">
        <v>2660</v>
      </c>
      <c r="B565" s="11">
        <v>3617.0</v>
      </c>
      <c r="C565" s="12" t="b">
        <v>1</v>
      </c>
      <c r="D565" s="12" t="b">
        <v>1</v>
      </c>
      <c r="E565" s="12" t="b">
        <v>0</v>
      </c>
      <c r="F565" s="12" t="b">
        <v>0</v>
      </c>
      <c r="G565" s="12" t="b">
        <v>0</v>
      </c>
      <c r="H565" s="12" t="b">
        <v>0</v>
      </c>
      <c r="I565" s="14" t="s">
        <v>2577</v>
      </c>
      <c r="J565" s="14" t="s">
        <v>2577</v>
      </c>
      <c r="K565" s="12" t="b">
        <v>0</v>
      </c>
      <c r="L565" s="14" t="s">
        <v>2578</v>
      </c>
      <c r="M565" s="11" t="s">
        <v>1018</v>
      </c>
      <c r="N565" s="11" t="s">
        <v>2661</v>
      </c>
      <c r="O565" s="11" t="s">
        <v>2662</v>
      </c>
      <c r="P565" s="11" t="s">
        <v>2581</v>
      </c>
      <c r="Q565" s="11" t="s">
        <v>162</v>
      </c>
      <c r="R565" s="11" t="s">
        <v>2663</v>
      </c>
      <c r="S565" s="11" t="s">
        <v>437</v>
      </c>
      <c r="T565" s="18" t="s">
        <v>2621</v>
      </c>
      <c r="U565" s="11" t="s">
        <v>2622</v>
      </c>
      <c r="W565" s="11" t="s">
        <v>2581</v>
      </c>
      <c r="Y565" s="11" t="s">
        <v>1021</v>
      </c>
      <c r="AA565" s="11" t="s">
        <v>151</v>
      </c>
      <c r="AB565" s="13"/>
      <c r="AC565" s="13"/>
      <c r="AD565" s="11" t="s">
        <v>2663</v>
      </c>
      <c r="AE565" s="13"/>
      <c r="AF565" s="14">
        <v>1.0</v>
      </c>
      <c r="AG565" s="11" t="s">
        <v>152</v>
      </c>
      <c r="AH565" s="11" t="s">
        <v>2584</v>
      </c>
      <c r="AI565" s="11" t="s">
        <v>154</v>
      </c>
      <c r="AJ565" s="13"/>
      <c r="AK565" s="13"/>
      <c r="AL565" s="13"/>
      <c r="AM565" s="13"/>
      <c r="AN565" s="11" t="s">
        <v>154</v>
      </c>
      <c r="AO565" s="13"/>
      <c r="AP565" s="11" t="s">
        <v>2660</v>
      </c>
      <c r="AR565" s="13"/>
      <c r="AS565" s="13"/>
      <c r="AT565" s="12" t="b">
        <v>1</v>
      </c>
      <c r="AU565" s="13"/>
      <c r="AV565" s="14" t="s">
        <v>167</v>
      </c>
      <c r="AW565" s="13"/>
      <c r="AX565" s="14" t="s">
        <v>155</v>
      </c>
      <c r="AY565" s="13"/>
      <c r="AZ565" s="14">
        <v>5761.0</v>
      </c>
      <c r="BA565" s="13"/>
    </row>
    <row r="566">
      <c r="A566" s="11" t="s">
        <v>2664</v>
      </c>
      <c r="B566" s="11">
        <v>3623.0</v>
      </c>
      <c r="C566" s="12" t="b">
        <v>1</v>
      </c>
      <c r="D566" s="12" t="b">
        <v>0</v>
      </c>
      <c r="E566" s="12" t="b">
        <v>0</v>
      </c>
      <c r="F566" s="12" t="b">
        <v>0</v>
      </c>
      <c r="G566" s="12" t="b">
        <v>0</v>
      </c>
      <c r="H566" s="12" t="b">
        <v>1</v>
      </c>
      <c r="I566" s="13"/>
      <c r="J566" s="13"/>
      <c r="K566" s="12" t="b">
        <v>0</v>
      </c>
      <c r="L566" s="14" t="s">
        <v>2026</v>
      </c>
      <c r="M566" s="11" t="s">
        <v>1422</v>
      </c>
      <c r="N566" s="11" t="s">
        <v>2665</v>
      </c>
      <c r="O566" s="11" t="s">
        <v>2666</v>
      </c>
      <c r="P566" s="11" t="s">
        <v>2028</v>
      </c>
      <c r="Q566" s="11" t="s">
        <v>972</v>
      </c>
      <c r="R566" s="11" t="s">
        <v>2667</v>
      </c>
      <c r="S566" s="11" t="s">
        <v>2668</v>
      </c>
      <c r="V566" s="13"/>
      <c r="W566" s="11" t="s">
        <v>2028</v>
      </c>
      <c r="X566" s="11" t="s">
        <v>1121</v>
      </c>
      <c r="Y566" s="11" t="s">
        <v>2667</v>
      </c>
      <c r="AA566" s="11" t="s">
        <v>215</v>
      </c>
      <c r="AB566" s="13"/>
      <c r="AC566" s="13"/>
      <c r="AD566" s="11" t="s">
        <v>2667</v>
      </c>
      <c r="AE566" s="11" t="s">
        <v>2029</v>
      </c>
      <c r="AG566" s="11" t="s">
        <v>152</v>
      </c>
      <c r="AH566" s="11" t="s">
        <v>2030</v>
      </c>
      <c r="AJ566" s="11" t="s">
        <v>1121</v>
      </c>
      <c r="AK566" s="13"/>
      <c r="AL566" s="13"/>
      <c r="AM566" s="13"/>
      <c r="AN566" s="13"/>
      <c r="AO566" s="13"/>
      <c r="AP566" s="11" t="s">
        <v>2664</v>
      </c>
      <c r="AR566" s="13"/>
      <c r="AS566" s="13"/>
      <c r="AT566" s="12" t="b">
        <v>1</v>
      </c>
      <c r="AU566" s="13"/>
      <c r="AV566" s="14" t="s">
        <v>167</v>
      </c>
      <c r="AW566" s="13"/>
      <c r="AX566" s="14" t="s">
        <v>155</v>
      </c>
      <c r="AY566" s="13"/>
      <c r="AZ566" s="14">
        <v>5762.0</v>
      </c>
      <c r="BA566" s="13"/>
    </row>
    <row r="567">
      <c r="A567" s="11" t="s">
        <v>2669</v>
      </c>
      <c r="B567" s="11">
        <v>3625.0</v>
      </c>
      <c r="C567" s="12" t="b">
        <v>1</v>
      </c>
      <c r="D567" s="12" t="b">
        <v>0</v>
      </c>
      <c r="E567" s="12" t="b">
        <v>0</v>
      </c>
      <c r="F567" s="12" t="b">
        <v>0</v>
      </c>
      <c r="G567" s="12" t="b">
        <v>0</v>
      </c>
      <c r="H567" s="12" t="b">
        <v>1</v>
      </c>
      <c r="I567" s="13"/>
      <c r="J567" s="13"/>
      <c r="K567" s="12" t="b">
        <v>0</v>
      </c>
      <c r="L567" s="14" t="s">
        <v>2026</v>
      </c>
      <c r="M567" s="11" t="s">
        <v>158</v>
      </c>
      <c r="N567" s="11" t="s">
        <v>2670</v>
      </c>
      <c r="O567" s="11" t="s">
        <v>1035</v>
      </c>
      <c r="P567" s="11" t="s">
        <v>2028</v>
      </c>
      <c r="Q567" s="11" t="s">
        <v>972</v>
      </c>
      <c r="R567" s="11" t="s">
        <v>1036</v>
      </c>
      <c r="S567" s="11" t="s">
        <v>1016</v>
      </c>
      <c r="U567" s="13"/>
      <c r="V567" s="13"/>
      <c r="W567" s="11" t="s">
        <v>2028</v>
      </c>
      <c r="X567" s="11" t="s">
        <v>1121</v>
      </c>
      <c r="Y567" s="11" t="s">
        <v>1036</v>
      </c>
      <c r="Z567" s="13"/>
      <c r="AA567" s="11" t="s">
        <v>151</v>
      </c>
      <c r="AB567" s="13"/>
      <c r="AC567" s="13"/>
      <c r="AD567" s="11" t="s">
        <v>1036</v>
      </c>
      <c r="AE567" s="11" t="s">
        <v>2029</v>
      </c>
      <c r="AG567" s="11" t="s">
        <v>152</v>
      </c>
      <c r="AH567" s="11" t="s">
        <v>2030</v>
      </c>
      <c r="AJ567" s="11" t="s">
        <v>1121</v>
      </c>
      <c r="AK567" s="13"/>
      <c r="AL567" s="13"/>
      <c r="AM567" s="13"/>
      <c r="AN567" s="13"/>
      <c r="AO567" s="13"/>
      <c r="AP567" s="11" t="s">
        <v>2669</v>
      </c>
      <c r="AR567" s="13"/>
      <c r="AS567" s="13"/>
      <c r="AT567" s="12" t="b">
        <v>1</v>
      </c>
      <c r="AU567" s="13"/>
      <c r="AV567" s="14" t="s">
        <v>167</v>
      </c>
      <c r="AW567" s="13"/>
      <c r="AX567" s="14" t="s">
        <v>155</v>
      </c>
      <c r="AY567" s="13"/>
      <c r="AZ567" s="14">
        <v>5763.0</v>
      </c>
      <c r="BA567" s="13"/>
    </row>
    <row r="568">
      <c r="A568" s="11" t="s">
        <v>2671</v>
      </c>
      <c r="B568" s="11">
        <v>3628.0</v>
      </c>
      <c r="C568" s="12" t="b">
        <v>0</v>
      </c>
      <c r="D568" s="12" t="b">
        <v>1</v>
      </c>
      <c r="E568" s="12" t="b">
        <v>0</v>
      </c>
      <c r="F568" s="12" t="b">
        <v>0</v>
      </c>
      <c r="G568" s="12" t="b">
        <v>0</v>
      </c>
      <c r="H568" s="12" t="b">
        <v>0</v>
      </c>
      <c r="I568" s="13"/>
      <c r="J568" s="13"/>
      <c r="K568" s="12" t="b">
        <v>0</v>
      </c>
      <c r="L568" s="15">
        <v>44661.0</v>
      </c>
      <c r="M568" s="11" t="s">
        <v>1175</v>
      </c>
      <c r="N568" s="11" t="s">
        <v>2672</v>
      </c>
      <c r="O568" s="11" t="s">
        <v>1177</v>
      </c>
      <c r="P568" s="11" t="s">
        <v>1584</v>
      </c>
      <c r="Q568" s="11" t="s">
        <v>972</v>
      </c>
      <c r="R568" s="11" t="s">
        <v>1059</v>
      </c>
      <c r="S568" s="11" t="s">
        <v>1178</v>
      </c>
      <c r="T568" s="11" t="s">
        <v>2673</v>
      </c>
      <c r="U568" s="11" t="s">
        <v>2674</v>
      </c>
      <c r="W568" s="11" t="s">
        <v>1584</v>
      </c>
      <c r="Y568" s="11" t="s">
        <v>1059</v>
      </c>
      <c r="Z568" s="13"/>
      <c r="AA568" s="11" t="s">
        <v>151</v>
      </c>
      <c r="AB568" s="13"/>
      <c r="AC568" s="13"/>
      <c r="AD568" s="11" t="s">
        <v>1059</v>
      </c>
      <c r="AE568" s="13"/>
      <c r="AF568" s="13"/>
      <c r="AG568" s="11" t="s">
        <v>152</v>
      </c>
      <c r="AH568" s="11" t="s">
        <v>1586</v>
      </c>
      <c r="AJ568" s="13"/>
      <c r="AK568" s="13"/>
      <c r="AL568" s="13"/>
      <c r="AM568" s="13"/>
      <c r="AN568" s="13"/>
      <c r="AO568" s="13"/>
      <c r="AP568" s="11" t="s">
        <v>2671</v>
      </c>
      <c r="AR568" s="13"/>
      <c r="AS568" s="13"/>
      <c r="AT568" s="12" t="b">
        <v>1</v>
      </c>
      <c r="AU568" s="13"/>
      <c r="AV568" s="14" t="s">
        <v>167</v>
      </c>
      <c r="AW568" s="13"/>
      <c r="AX568" s="14" t="s">
        <v>155</v>
      </c>
      <c r="AY568" s="13"/>
      <c r="AZ568" s="14">
        <v>5764.0</v>
      </c>
      <c r="BA568" s="13"/>
    </row>
    <row r="569">
      <c r="A569" s="11" t="s">
        <v>2675</v>
      </c>
      <c r="B569" s="11">
        <v>3632.0</v>
      </c>
      <c r="C569" s="12" t="b">
        <v>1</v>
      </c>
      <c r="D569" s="12" t="b">
        <v>0</v>
      </c>
      <c r="E569" s="12" t="b">
        <v>0</v>
      </c>
      <c r="F569" s="12" t="b">
        <v>0</v>
      </c>
      <c r="G569" s="12" t="b">
        <v>0</v>
      </c>
      <c r="H569" s="12" t="b">
        <v>1</v>
      </c>
      <c r="I569" s="13"/>
      <c r="J569" s="13"/>
      <c r="K569" s="12" t="b">
        <v>0</v>
      </c>
      <c r="L569" s="14" t="s">
        <v>2026</v>
      </c>
      <c r="M569" s="11" t="s">
        <v>1214</v>
      </c>
      <c r="N569" s="11" t="s">
        <v>2676</v>
      </c>
      <c r="O569" s="11" t="s">
        <v>1216</v>
      </c>
      <c r="P569" s="11" t="s">
        <v>2028</v>
      </c>
      <c r="Q569" s="11" t="s">
        <v>972</v>
      </c>
      <c r="R569" s="11" t="s">
        <v>1217</v>
      </c>
      <c r="S569" s="11" t="s">
        <v>1218</v>
      </c>
      <c r="U569" s="13"/>
      <c r="V569" s="13"/>
      <c r="W569" s="11" t="s">
        <v>2028</v>
      </c>
      <c r="X569" s="11" t="s">
        <v>1121</v>
      </c>
      <c r="Y569" s="11" t="s">
        <v>1217</v>
      </c>
      <c r="AA569" s="11" t="s">
        <v>215</v>
      </c>
      <c r="AB569" s="13"/>
      <c r="AC569" s="13"/>
      <c r="AD569" s="11" t="s">
        <v>1217</v>
      </c>
      <c r="AE569" s="11" t="s">
        <v>2029</v>
      </c>
      <c r="AG569" s="11" t="s">
        <v>152</v>
      </c>
      <c r="AH569" s="11" t="s">
        <v>2030</v>
      </c>
      <c r="AJ569" s="11" t="s">
        <v>2677</v>
      </c>
      <c r="AL569" s="13"/>
      <c r="AM569" s="13"/>
      <c r="AN569" s="13"/>
      <c r="AO569" s="13"/>
      <c r="AP569" s="11" t="s">
        <v>2675</v>
      </c>
      <c r="AR569" s="13"/>
      <c r="AS569" s="13"/>
      <c r="AT569" s="12" t="b">
        <v>1</v>
      </c>
      <c r="AU569" s="13"/>
      <c r="AV569" s="14" t="s">
        <v>167</v>
      </c>
      <c r="AW569" s="13"/>
      <c r="AX569" s="14" t="s">
        <v>155</v>
      </c>
      <c r="AY569" s="13"/>
      <c r="AZ569" s="14">
        <v>5765.0</v>
      </c>
      <c r="BA569" s="13"/>
    </row>
    <row r="570">
      <c r="A570" s="11" t="s">
        <v>2678</v>
      </c>
      <c r="B570" s="11">
        <v>3639.0</v>
      </c>
      <c r="C570" s="12" t="b">
        <v>1</v>
      </c>
      <c r="D570" s="12" t="b">
        <v>1</v>
      </c>
      <c r="E570" s="12" t="b">
        <v>0</v>
      </c>
      <c r="F570" s="12" t="b">
        <v>0</v>
      </c>
      <c r="G570" s="12" t="b">
        <v>1</v>
      </c>
      <c r="H570" s="12" t="b">
        <v>0</v>
      </c>
      <c r="I570" s="13"/>
      <c r="J570" s="13"/>
      <c r="K570" s="12" t="b">
        <v>0</v>
      </c>
      <c r="L570" s="15">
        <v>44661.0</v>
      </c>
      <c r="M570" s="11" t="s">
        <v>1047</v>
      </c>
      <c r="N570" s="11" t="s">
        <v>2679</v>
      </c>
      <c r="O570" s="11" t="s">
        <v>1049</v>
      </c>
      <c r="P570" s="11" t="s">
        <v>1584</v>
      </c>
      <c r="Q570" s="11" t="s">
        <v>972</v>
      </c>
      <c r="R570" s="11" t="s">
        <v>1052</v>
      </c>
      <c r="S570" s="11" t="s">
        <v>1053</v>
      </c>
      <c r="U570" s="11" t="s">
        <v>1340</v>
      </c>
      <c r="W570" s="11" t="s">
        <v>1584</v>
      </c>
      <c r="Z570" s="13"/>
      <c r="AA570" s="11" t="s">
        <v>151</v>
      </c>
      <c r="AB570" s="13"/>
      <c r="AC570" s="13"/>
      <c r="AD570" s="11" t="s">
        <v>1052</v>
      </c>
      <c r="AF570" s="13"/>
      <c r="AG570" s="11" t="s">
        <v>152</v>
      </c>
      <c r="AH570" s="11" t="s">
        <v>1586</v>
      </c>
      <c r="AJ570" s="13"/>
      <c r="AK570" s="13"/>
      <c r="AL570" s="13"/>
      <c r="AM570" s="13"/>
      <c r="AN570" s="13"/>
      <c r="AO570" s="13"/>
      <c r="AP570" s="11" t="s">
        <v>2678</v>
      </c>
      <c r="AR570" s="13"/>
      <c r="AS570" s="13"/>
      <c r="AT570" s="12" t="b">
        <v>1</v>
      </c>
      <c r="AU570" s="13"/>
      <c r="AV570" s="14" t="s">
        <v>167</v>
      </c>
      <c r="AW570" s="13"/>
      <c r="AX570" s="14" t="s">
        <v>155</v>
      </c>
      <c r="AY570" s="13"/>
      <c r="AZ570" s="14">
        <v>5766.0</v>
      </c>
      <c r="BA570" s="13"/>
    </row>
    <row r="571">
      <c r="A571" s="11" t="s">
        <v>2680</v>
      </c>
      <c r="B571" s="11">
        <v>3640.0</v>
      </c>
      <c r="C571" s="12" t="b">
        <v>1</v>
      </c>
      <c r="D571" s="12" t="b">
        <v>1</v>
      </c>
      <c r="E571" s="12" t="b">
        <v>0</v>
      </c>
      <c r="F571" s="12" t="b">
        <v>0</v>
      </c>
      <c r="G571" s="12" t="b">
        <v>1</v>
      </c>
      <c r="H571" s="12" t="b">
        <v>0</v>
      </c>
      <c r="I571" s="13"/>
      <c r="J571" s="13"/>
      <c r="K571" s="12" t="b">
        <v>0</v>
      </c>
      <c r="L571" s="15">
        <v>44661.0</v>
      </c>
      <c r="M571" s="11" t="s">
        <v>1047</v>
      </c>
      <c r="N571" s="11" t="s">
        <v>2681</v>
      </c>
      <c r="O571" s="11" t="s">
        <v>2682</v>
      </c>
      <c r="P571" s="11" t="s">
        <v>1584</v>
      </c>
      <c r="Q571" s="11" t="s">
        <v>972</v>
      </c>
      <c r="R571" s="11" t="s">
        <v>2683</v>
      </c>
      <c r="S571" s="11" t="s">
        <v>2684</v>
      </c>
      <c r="T571" s="13"/>
      <c r="U571" s="11" t="s">
        <v>1340</v>
      </c>
      <c r="W571" s="11" t="s">
        <v>1584</v>
      </c>
      <c r="Z571" s="13"/>
      <c r="AA571" s="11" t="s">
        <v>151</v>
      </c>
      <c r="AB571" s="13"/>
      <c r="AC571" s="13"/>
      <c r="AD571" s="11" t="s">
        <v>2683</v>
      </c>
      <c r="AE571" s="13"/>
      <c r="AF571" s="13"/>
      <c r="AG571" s="11" t="s">
        <v>152</v>
      </c>
      <c r="AH571" s="11" t="s">
        <v>1586</v>
      </c>
      <c r="AJ571" s="13"/>
      <c r="AK571" s="13"/>
      <c r="AL571" s="13"/>
      <c r="AM571" s="13"/>
      <c r="AN571" s="13"/>
      <c r="AO571" s="13"/>
      <c r="AP571" s="11" t="s">
        <v>2680</v>
      </c>
      <c r="AR571" s="13"/>
      <c r="AS571" s="13"/>
      <c r="AT571" s="12" t="b">
        <v>1</v>
      </c>
      <c r="AU571" s="13"/>
      <c r="AV571" s="14" t="s">
        <v>167</v>
      </c>
      <c r="AW571" s="13"/>
      <c r="AX571" s="14" t="s">
        <v>155</v>
      </c>
      <c r="AY571" s="13"/>
      <c r="AZ571" s="14">
        <v>5767.0</v>
      </c>
      <c r="BA571" s="13"/>
    </row>
    <row r="572">
      <c r="A572" s="11" t="s">
        <v>2685</v>
      </c>
      <c r="B572" s="11">
        <v>3647.0</v>
      </c>
      <c r="C572" s="12" t="b">
        <v>1</v>
      </c>
      <c r="D572" s="12" t="b">
        <v>0</v>
      </c>
      <c r="E572" s="12" t="b">
        <v>0</v>
      </c>
      <c r="F572" s="12" t="b">
        <v>0</v>
      </c>
      <c r="G572" s="12" t="b">
        <v>0</v>
      </c>
      <c r="H572" s="12" t="b">
        <v>0</v>
      </c>
      <c r="I572" s="13"/>
      <c r="J572" s="13"/>
      <c r="K572" s="12" t="b">
        <v>0</v>
      </c>
      <c r="L572" s="15">
        <v>44661.0</v>
      </c>
      <c r="M572" s="11" t="s">
        <v>1787</v>
      </c>
      <c r="N572" s="11" t="s">
        <v>2686</v>
      </c>
      <c r="O572" s="11" t="s">
        <v>1903</v>
      </c>
      <c r="P572" s="11" t="s">
        <v>1584</v>
      </c>
      <c r="Q572" s="11" t="s">
        <v>972</v>
      </c>
      <c r="R572" s="11" t="s">
        <v>1904</v>
      </c>
      <c r="S572" s="11" t="s">
        <v>1905</v>
      </c>
      <c r="T572" s="11" t="s">
        <v>2687</v>
      </c>
      <c r="U572" s="11" t="s">
        <v>2688</v>
      </c>
      <c r="W572" s="11" t="s">
        <v>1584</v>
      </c>
      <c r="Z572" s="13"/>
      <c r="AA572" s="11" t="s">
        <v>2456</v>
      </c>
      <c r="AB572" s="13"/>
      <c r="AC572" s="13"/>
      <c r="AD572" s="11" t="s">
        <v>1904</v>
      </c>
      <c r="AF572" s="13"/>
      <c r="AG572" s="11" t="s">
        <v>152</v>
      </c>
      <c r="AH572" s="11" t="s">
        <v>1586</v>
      </c>
      <c r="AJ572" s="13"/>
      <c r="AK572" s="13"/>
      <c r="AL572" s="13"/>
      <c r="AM572" s="13"/>
      <c r="AN572" s="13"/>
      <c r="AO572" s="13"/>
      <c r="AP572" s="11" t="s">
        <v>2685</v>
      </c>
      <c r="AR572" s="13"/>
      <c r="AS572" s="13"/>
      <c r="AT572" s="12" t="b">
        <v>1</v>
      </c>
      <c r="AU572" s="13"/>
      <c r="AV572" s="14" t="s">
        <v>167</v>
      </c>
      <c r="AW572" s="13"/>
      <c r="AX572" s="14" t="s">
        <v>155</v>
      </c>
      <c r="AY572" s="13"/>
      <c r="AZ572" s="14">
        <v>5768.0</v>
      </c>
      <c r="BA572" s="13"/>
    </row>
    <row r="573">
      <c r="A573" s="11" t="s">
        <v>2689</v>
      </c>
      <c r="B573" s="11">
        <v>3653.0</v>
      </c>
      <c r="C573" s="12" t="b">
        <v>1</v>
      </c>
      <c r="D573" s="12" t="b">
        <v>1</v>
      </c>
      <c r="E573" s="12" t="b">
        <v>0</v>
      </c>
      <c r="F573" s="12" t="b">
        <v>0</v>
      </c>
      <c r="G573" s="12" t="b">
        <v>0</v>
      </c>
      <c r="H573" s="12" t="b">
        <v>1</v>
      </c>
      <c r="I573" s="13"/>
      <c r="J573" s="13"/>
      <c r="K573" s="12" t="b">
        <v>0</v>
      </c>
      <c r="L573" s="14" t="s">
        <v>2026</v>
      </c>
      <c r="M573" s="11" t="s">
        <v>158</v>
      </c>
      <c r="N573" s="11" t="s">
        <v>2690</v>
      </c>
      <c r="O573" s="11" t="s">
        <v>1014</v>
      </c>
      <c r="P573" s="11" t="s">
        <v>2028</v>
      </c>
      <c r="Q573" s="11" t="s">
        <v>972</v>
      </c>
      <c r="R573" s="11" t="s">
        <v>1015</v>
      </c>
      <c r="S573" s="11" t="s">
        <v>1016</v>
      </c>
      <c r="U573" s="13"/>
      <c r="V573" s="13"/>
      <c r="W573" s="11" t="s">
        <v>2028</v>
      </c>
      <c r="X573" s="11" t="s">
        <v>1121</v>
      </c>
      <c r="Y573" s="11" t="s">
        <v>1015</v>
      </c>
      <c r="AA573" s="11" t="s">
        <v>151</v>
      </c>
      <c r="AB573" s="13"/>
      <c r="AC573" s="13"/>
      <c r="AD573" s="11" t="s">
        <v>1015</v>
      </c>
      <c r="AE573" s="11" t="s">
        <v>2029</v>
      </c>
      <c r="AG573" s="11" t="s">
        <v>152</v>
      </c>
      <c r="AH573" s="11" t="s">
        <v>2030</v>
      </c>
      <c r="AJ573" s="11" t="s">
        <v>1121</v>
      </c>
      <c r="AK573" s="13"/>
      <c r="AL573" s="13"/>
      <c r="AM573" s="13"/>
      <c r="AN573" s="13"/>
      <c r="AO573" s="13"/>
      <c r="AP573" s="11" t="s">
        <v>2689</v>
      </c>
      <c r="AR573" s="13"/>
      <c r="AS573" s="13"/>
      <c r="AT573" s="12" t="b">
        <v>1</v>
      </c>
      <c r="AU573" s="13"/>
      <c r="AV573" s="14" t="s">
        <v>167</v>
      </c>
      <c r="AW573" s="13"/>
      <c r="AX573" s="14" t="s">
        <v>155</v>
      </c>
      <c r="AY573" s="13"/>
      <c r="AZ573" s="14">
        <v>5769.0</v>
      </c>
      <c r="BA573" s="13"/>
    </row>
    <row r="574">
      <c r="A574" s="11" t="s">
        <v>2691</v>
      </c>
      <c r="B574" s="11">
        <v>3654.0</v>
      </c>
      <c r="C574" s="12" t="b">
        <v>1</v>
      </c>
      <c r="D574" s="12" t="b">
        <v>1</v>
      </c>
      <c r="E574" s="12" t="b">
        <v>0</v>
      </c>
      <c r="F574" s="12" t="b">
        <v>0</v>
      </c>
      <c r="G574" s="12" t="b">
        <v>0</v>
      </c>
      <c r="H574" s="12" t="b">
        <v>0</v>
      </c>
      <c r="I574" s="14" t="s">
        <v>2433</v>
      </c>
      <c r="J574" s="14" t="s">
        <v>2433</v>
      </c>
      <c r="K574" s="12" t="b">
        <v>0</v>
      </c>
      <c r="L574" s="15">
        <v>44785.0</v>
      </c>
      <c r="M574" s="11" t="s">
        <v>1018</v>
      </c>
      <c r="N574" s="11" t="s">
        <v>2692</v>
      </c>
      <c r="O574" s="11" t="s">
        <v>2630</v>
      </c>
      <c r="P574" s="11" t="s">
        <v>2693</v>
      </c>
      <c r="Q574" s="11" t="s">
        <v>384</v>
      </c>
      <c r="R574" s="11" t="s">
        <v>2632</v>
      </c>
      <c r="S574" s="11" t="s">
        <v>2620</v>
      </c>
      <c r="T574" s="11" t="s">
        <v>2694</v>
      </c>
      <c r="U574" s="11" t="s">
        <v>2622</v>
      </c>
      <c r="W574" s="11" t="s">
        <v>2693</v>
      </c>
      <c r="Y574" s="11" t="s">
        <v>1021</v>
      </c>
      <c r="AA574" s="11" t="s">
        <v>151</v>
      </c>
      <c r="AB574" s="13"/>
      <c r="AC574" s="13"/>
      <c r="AD574" s="11" t="s">
        <v>2632</v>
      </c>
      <c r="AE574" s="13"/>
      <c r="AF574" s="13"/>
      <c r="AG574" s="11" t="s">
        <v>152</v>
      </c>
      <c r="AH574" s="11" t="s">
        <v>2695</v>
      </c>
      <c r="AJ574" s="13"/>
      <c r="AK574" s="13"/>
      <c r="AL574" s="13"/>
      <c r="AM574" s="13"/>
      <c r="AN574" s="13"/>
      <c r="AO574" s="13"/>
      <c r="AP574" s="11" t="s">
        <v>2691</v>
      </c>
      <c r="AR574" s="13"/>
      <c r="AS574" s="13"/>
      <c r="AT574" s="12" t="b">
        <v>1</v>
      </c>
      <c r="AU574" s="13"/>
      <c r="AV574" s="14" t="s">
        <v>167</v>
      </c>
      <c r="AW574" s="13"/>
      <c r="AX574" s="14" t="s">
        <v>155</v>
      </c>
      <c r="AY574" s="13"/>
      <c r="AZ574" s="14">
        <v>5770.0</v>
      </c>
      <c r="BA574" s="13"/>
    </row>
    <row r="575">
      <c r="A575" s="11" t="s">
        <v>2696</v>
      </c>
      <c r="B575" s="11">
        <v>3655.0</v>
      </c>
      <c r="C575" s="12" t="b">
        <v>1</v>
      </c>
      <c r="D575" s="12" t="b">
        <v>0</v>
      </c>
      <c r="E575" s="12" t="b">
        <v>0</v>
      </c>
      <c r="F575" s="12" t="b">
        <v>0</v>
      </c>
      <c r="G575" s="12" t="b">
        <v>0</v>
      </c>
      <c r="H575" s="12" t="b">
        <v>0</v>
      </c>
      <c r="I575" s="14" t="s">
        <v>2433</v>
      </c>
      <c r="J575" s="14" t="s">
        <v>2433</v>
      </c>
      <c r="K575" s="12" t="b">
        <v>0</v>
      </c>
      <c r="L575" s="15">
        <v>44785.0</v>
      </c>
      <c r="M575" s="11" t="s">
        <v>1018</v>
      </c>
      <c r="N575" s="11" t="s">
        <v>2697</v>
      </c>
      <c r="O575" s="11" t="s">
        <v>2625</v>
      </c>
      <c r="P575" s="11" t="s">
        <v>2693</v>
      </c>
      <c r="Q575" s="11" t="s">
        <v>384</v>
      </c>
      <c r="R575" s="11" t="s">
        <v>2626</v>
      </c>
      <c r="S575" s="11" t="s">
        <v>1941</v>
      </c>
      <c r="T575" s="11" t="s">
        <v>2694</v>
      </c>
      <c r="U575" s="11" t="s">
        <v>2622</v>
      </c>
      <c r="W575" s="11" t="s">
        <v>2693</v>
      </c>
      <c r="Y575" s="11" t="s">
        <v>1021</v>
      </c>
      <c r="AA575" s="11" t="s">
        <v>215</v>
      </c>
      <c r="AB575" s="13"/>
      <c r="AC575" s="13"/>
      <c r="AD575" s="11" t="s">
        <v>2626</v>
      </c>
      <c r="AE575" s="13"/>
      <c r="AF575" s="13"/>
      <c r="AG575" s="11" t="s">
        <v>152</v>
      </c>
      <c r="AH575" s="11" t="s">
        <v>2695</v>
      </c>
      <c r="AJ575" s="13"/>
      <c r="AK575" s="13"/>
      <c r="AL575" s="13"/>
      <c r="AM575" s="13"/>
      <c r="AN575" s="13"/>
      <c r="AO575" s="13"/>
      <c r="AP575" s="11" t="s">
        <v>2696</v>
      </c>
      <c r="AR575" s="13"/>
      <c r="AS575" s="13"/>
      <c r="AT575" s="12" t="b">
        <v>1</v>
      </c>
      <c r="AU575" s="13"/>
      <c r="AV575" s="14" t="s">
        <v>167</v>
      </c>
      <c r="AW575" s="13"/>
      <c r="AX575" s="14" t="s">
        <v>155</v>
      </c>
      <c r="AY575" s="13"/>
      <c r="AZ575" s="14">
        <v>5771.0</v>
      </c>
      <c r="BA575" s="13"/>
    </row>
    <row r="576">
      <c r="A576" s="11" t="s">
        <v>2698</v>
      </c>
      <c r="B576" s="11">
        <v>3656.0</v>
      </c>
      <c r="C576" s="12" t="b">
        <v>1</v>
      </c>
      <c r="D576" s="12" t="b">
        <v>0</v>
      </c>
      <c r="E576" s="12" t="b">
        <v>0</v>
      </c>
      <c r="F576" s="12" t="b">
        <v>0</v>
      </c>
      <c r="G576" s="12" t="b">
        <v>0</v>
      </c>
      <c r="H576" s="12" t="b">
        <v>0</v>
      </c>
      <c r="I576" s="14" t="s">
        <v>2433</v>
      </c>
      <c r="J576" s="14" t="s">
        <v>2433</v>
      </c>
      <c r="K576" s="12" t="b">
        <v>0</v>
      </c>
      <c r="L576" s="15">
        <v>44785.0</v>
      </c>
      <c r="M576" s="11" t="s">
        <v>1018</v>
      </c>
      <c r="N576" s="11" t="s">
        <v>2699</v>
      </c>
      <c r="O576" s="11" t="s">
        <v>2700</v>
      </c>
      <c r="P576" s="11" t="s">
        <v>2693</v>
      </c>
      <c r="Q576" s="11" t="s">
        <v>384</v>
      </c>
      <c r="R576" s="11" t="s">
        <v>2701</v>
      </c>
      <c r="S576" s="11" t="s">
        <v>1941</v>
      </c>
      <c r="T576" s="11" t="s">
        <v>2694</v>
      </c>
      <c r="U576" s="11" t="s">
        <v>2622</v>
      </c>
      <c r="W576" s="11" t="s">
        <v>2693</v>
      </c>
      <c r="Y576" s="11" t="s">
        <v>1021</v>
      </c>
      <c r="AA576" s="11" t="s">
        <v>215</v>
      </c>
      <c r="AB576" s="13"/>
      <c r="AC576" s="13"/>
      <c r="AD576" s="11" t="s">
        <v>2701</v>
      </c>
      <c r="AE576" s="13"/>
      <c r="AF576" s="13"/>
      <c r="AG576" s="11" t="s">
        <v>152</v>
      </c>
      <c r="AH576" s="11" t="s">
        <v>2695</v>
      </c>
      <c r="AJ576" s="13"/>
      <c r="AK576" s="13"/>
      <c r="AL576" s="13"/>
      <c r="AM576" s="13"/>
      <c r="AN576" s="11" t="s">
        <v>154</v>
      </c>
      <c r="AO576" s="13"/>
      <c r="AP576" s="11" t="s">
        <v>2698</v>
      </c>
      <c r="AR576" s="13"/>
      <c r="AS576" s="13"/>
      <c r="AT576" s="12" t="b">
        <v>1</v>
      </c>
      <c r="AU576" s="13"/>
      <c r="AV576" s="14" t="s">
        <v>167</v>
      </c>
      <c r="AW576" s="13"/>
      <c r="AX576" s="14" t="s">
        <v>155</v>
      </c>
      <c r="AY576" s="13"/>
      <c r="AZ576" s="14">
        <v>5772.0</v>
      </c>
      <c r="BA576" s="13"/>
    </row>
    <row r="577">
      <c r="A577" s="11" t="s">
        <v>2702</v>
      </c>
      <c r="B577" s="11">
        <v>3657.0</v>
      </c>
      <c r="C577" s="12" t="b">
        <v>1</v>
      </c>
      <c r="D577" s="12" t="b">
        <v>0</v>
      </c>
      <c r="E577" s="12" t="b">
        <v>0</v>
      </c>
      <c r="F577" s="12" t="b">
        <v>0</v>
      </c>
      <c r="G577" s="12" t="b">
        <v>0</v>
      </c>
      <c r="H577" s="12" t="b">
        <v>0</v>
      </c>
      <c r="I577" s="14" t="s">
        <v>2433</v>
      </c>
      <c r="J577" s="14" t="s">
        <v>2433</v>
      </c>
      <c r="K577" s="12" t="b">
        <v>0</v>
      </c>
      <c r="L577" s="15">
        <v>44785.0</v>
      </c>
      <c r="M577" s="11" t="s">
        <v>1018</v>
      </c>
      <c r="N577" s="11" t="s">
        <v>2703</v>
      </c>
      <c r="O577" s="11" t="s">
        <v>2704</v>
      </c>
      <c r="P577" s="11" t="s">
        <v>2693</v>
      </c>
      <c r="Q577" s="11" t="s">
        <v>384</v>
      </c>
      <c r="R577" s="11" t="s">
        <v>2705</v>
      </c>
      <c r="S577" s="11" t="s">
        <v>524</v>
      </c>
      <c r="T577" s="11" t="s">
        <v>2694</v>
      </c>
      <c r="U577" s="11" t="s">
        <v>2622</v>
      </c>
      <c r="W577" s="11" t="s">
        <v>2693</v>
      </c>
      <c r="Y577" s="11" t="s">
        <v>1021</v>
      </c>
      <c r="AA577" s="11" t="s">
        <v>215</v>
      </c>
      <c r="AB577" s="13"/>
      <c r="AC577" s="13"/>
      <c r="AD577" s="11" t="s">
        <v>2705</v>
      </c>
      <c r="AF577" s="13"/>
      <c r="AG577" s="11" t="s">
        <v>152</v>
      </c>
      <c r="AH577" s="11" t="s">
        <v>2695</v>
      </c>
      <c r="AJ577" s="13"/>
      <c r="AK577" s="13"/>
      <c r="AL577" s="13"/>
      <c r="AM577" s="13"/>
      <c r="AN577" s="13"/>
      <c r="AO577" s="13"/>
      <c r="AP577" s="11" t="s">
        <v>2702</v>
      </c>
      <c r="AR577" s="13"/>
      <c r="AS577" s="13"/>
      <c r="AT577" s="12" t="b">
        <v>1</v>
      </c>
      <c r="AU577" s="13"/>
      <c r="AV577" s="14" t="s">
        <v>167</v>
      </c>
      <c r="AW577" s="13"/>
      <c r="AX577" s="14" t="s">
        <v>155</v>
      </c>
      <c r="AY577" s="13"/>
      <c r="AZ577" s="14">
        <v>5773.0</v>
      </c>
      <c r="BA577" s="13"/>
    </row>
    <row r="578">
      <c r="A578" s="11" t="s">
        <v>2706</v>
      </c>
      <c r="B578" s="11">
        <v>3658.0</v>
      </c>
      <c r="C578" s="12" t="b">
        <v>1</v>
      </c>
      <c r="D578" s="12" t="b">
        <v>1</v>
      </c>
      <c r="E578" s="12" t="b">
        <v>0</v>
      </c>
      <c r="F578" s="12" t="b">
        <v>0</v>
      </c>
      <c r="G578" s="12" t="b">
        <v>0</v>
      </c>
      <c r="H578" s="12" t="b">
        <v>0</v>
      </c>
      <c r="I578" s="14" t="s">
        <v>2433</v>
      </c>
      <c r="J578" s="14" t="s">
        <v>2433</v>
      </c>
      <c r="K578" s="12" t="b">
        <v>0</v>
      </c>
      <c r="L578" s="15">
        <v>44785.0</v>
      </c>
      <c r="M578" s="11" t="s">
        <v>1018</v>
      </c>
      <c r="N578" s="11" t="s">
        <v>2707</v>
      </c>
      <c r="O578" s="11" t="s">
        <v>2637</v>
      </c>
      <c r="P578" s="11" t="s">
        <v>2693</v>
      </c>
      <c r="Q578" s="11" t="s">
        <v>384</v>
      </c>
      <c r="R578" s="11" t="s">
        <v>2638</v>
      </c>
      <c r="S578" s="11" t="s">
        <v>2639</v>
      </c>
      <c r="T578" s="11" t="s">
        <v>2694</v>
      </c>
      <c r="U578" s="11" t="s">
        <v>2622</v>
      </c>
      <c r="W578" s="11" t="s">
        <v>2693</v>
      </c>
      <c r="Y578" s="11" t="s">
        <v>1021</v>
      </c>
      <c r="AA578" s="11" t="s">
        <v>151</v>
      </c>
      <c r="AB578" s="13"/>
      <c r="AC578" s="13"/>
      <c r="AD578" s="11" t="s">
        <v>2638</v>
      </c>
      <c r="AE578" s="13"/>
      <c r="AF578" s="13"/>
      <c r="AG578" s="11" t="s">
        <v>152</v>
      </c>
      <c r="AH578" s="11" t="s">
        <v>2695</v>
      </c>
      <c r="AJ578" s="13"/>
      <c r="AK578" s="13"/>
      <c r="AL578" s="13"/>
      <c r="AM578" s="13"/>
      <c r="AN578" s="13"/>
      <c r="AO578" s="13"/>
      <c r="AP578" s="11" t="s">
        <v>2706</v>
      </c>
      <c r="AR578" s="13"/>
      <c r="AS578" s="13"/>
      <c r="AT578" s="12" t="b">
        <v>1</v>
      </c>
      <c r="AU578" s="13"/>
      <c r="AV578" s="14" t="s">
        <v>167</v>
      </c>
      <c r="AW578" s="13"/>
      <c r="AX578" s="14" t="s">
        <v>155</v>
      </c>
      <c r="AY578" s="13"/>
      <c r="AZ578" s="14">
        <v>5774.0</v>
      </c>
      <c r="BA578" s="13"/>
    </row>
    <row r="579">
      <c r="A579" s="11" t="s">
        <v>2708</v>
      </c>
      <c r="B579" s="11">
        <v>3659.0</v>
      </c>
      <c r="C579" s="12" t="b">
        <v>1</v>
      </c>
      <c r="D579" s="12" t="b">
        <v>1</v>
      </c>
      <c r="E579" s="12" t="b">
        <v>0</v>
      </c>
      <c r="F579" s="12" t="b">
        <v>0</v>
      </c>
      <c r="G579" s="12" t="b">
        <v>0</v>
      </c>
      <c r="H579" s="12" t="b">
        <v>0</v>
      </c>
      <c r="I579" s="14" t="s">
        <v>2433</v>
      </c>
      <c r="J579" s="14" t="s">
        <v>2433</v>
      </c>
      <c r="K579" s="12" t="b">
        <v>0</v>
      </c>
      <c r="L579" s="15">
        <v>44785.0</v>
      </c>
      <c r="M579" s="11" t="s">
        <v>1018</v>
      </c>
      <c r="N579" s="11" t="s">
        <v>2709</v>
      </c>
      <c r="O579" s="11" t="s">
        <v>2710</v>
      </c>
      <c r="P579" s="11" t="s">
        <v>2693</v>
      </c>
      <c r="Q579" s="11" t="s">
        <v>384</v>
      </c>
      <c r="R579" s="11" t="s">
        <v>2711</v>
      </c>
      <c r="S579" s="11" t="s">
        <v>2712</v>
      </c>
      <c r="T579" s="11" t="s">
        <v>2694</v>
      </c>
      <c r="U579" s="11" t="s">
        <v>2622</v>
      </c>
      <c r="W579" s="11" t="s">
        <v>2693</v>
      </c>
      <c r="Y579" s="11" t="s">
        <v>1021</v>
      </c>
      <c r="AA579" s="11" t="s">
        <v>151</v>
      </c>
      <c r="AB579" s="13"/>
      <c r="AC579" s="13"/>
      <c r="AD579" s="11" t="s">
        <v>2711</v>
      </c>
      <c r="AF579" s="13"/>
      <c r="AG579" s="11" t="s">
        <v>152</v>
      </c>
      <c r="AH579" s="11" t="s">
        <v>2695</v>
      </c>
      <c r="AJ579" s="13"/>
      <c r="AK579" s="13"/>
      <c r="AL579" s="13"/>
      <c r="AM579" s="13"/>
      <c r="AN579" s="11" t="s">
        <v>154</v>
      </c>
      <c r="AO579" s="13"/>
      <c r="AP579" s="11" t="s">
        <v>2708</v>
      </c>
      <c r="AR579" s="13"/>
      <c r="AS579" s="11" t="s">
        <v>154</v>
      </c>
      <c r="AT579" s="12" t="b">
        <v>1</v>
      </c>
      <c r="AU579" s="13"/>
      <c r="AV579" s="14" t="s">
        <v>167</v>
      </c>
      <c r="AW579" s="13"/>
      <c r="AX579" s="14" t="s">
        <v>155</v>
      </c>
      <c r="AY579" s="13"/>
      <c r="AZ579" s="14">
        <v>5778.0</v>
      </c>
      <c r="BA579" s="13"/>
    </row>
    <row r="580">
      <c r="A580" s="11" t="s">
        <v>2713</v>
      </c>
      <c r="B580" s="11">
        <v>3660.0</v>
      </c>
      <c r="C580" s="12" t="b">
        <v>1</v>
      </c>
      <c r="D580" s="12" t="b">
        <v>1</v>
      </c>
      <c r="E580" s="12" t="b">
        <v>0</v>
      </c>
      <c r="F580" s="12" t="b">
        <v>0</v>
      </c>
      <c r="G580" s="12" t="b">
        <v>0</v>
      </c>
      <c r="H580" s="12" t="b">
        <v>0</v>
      </c>
      <c r="I580" s="14" t="s">
        <v>2433</v>
      </c>
      <c r="J580" s="14" t="s">
        <v>2433</v>
      </c>
      <c r="K580" s="12" t="b">
        <v>0</v>
      </c>
      <c r="L580" s="15">
        <v>44785.0</v>
      </c>
      <c r="M580" s="11" t="s">
        <v>1018</v>
      </c>
      <c r="N580" s="11" t="s">
        <v>2714</v>
      </c>
      <c r="O580" s="11" t="s">
        <v>2650</v>
      </c>
      <c r="P580" s="11" t="s">
        <v>2693</v>
      </c>
      <c r="Q580" s="11" t="s">
        <v>384</v>
      </c>
      <c r="R580" s="11" t="s">
        <v>2651</v>
      </c>
      <c r="S580" s="11" t="s">
        <v>2620</v>
      </c>
      <c r="T580" s="11" t="s">
        <v>2694</v>
      </c>
      <c r="U580" s="11" t="s">
        <v>2622</v>
      </c>
      <c r="W580" s="11" t="s">
        <v>2693</v>
      </c>
      <c r="Y580" s="11" t="s">
        <v>1021</v>
      </c>
      <c r="AA580" s="11" t="s">
        <v>151</v>
      </c>
      <c r="AB580" s="13"/>
      <c r="AC580" s="13"/>
      <c r="AD580" s="11" t="s">
        <v>2651</v>
      </c>
      <c r="AF580" s="13"/>
      <c r="AG580" s="11" t="s">
        <v>152</v>
      </c>
      <c r="AH580" s="11" t="s">
        <v>2695</v>
      </c>
      <c r="AJ580" s="13"/>
      <c r="AK580" s="13"/>
      <c r="AL580" s="13"/>
      <c r="AM580" s="13"/>
      <c r="AN580" s="11" t="s">
        <v>154</v>
      </c>
      <c r="AO580" s="13"/>
      <c r="AP580" s="11" t="s">
        <v>2713</v>
      </c>
      <c r="AR580" s="13"/>
      <c r="AS580" s="11" t="s">
        <v>154</v>
      </c>
      <c r="AT580" s="12" t="b">
        <v>1</v>
      </c>
      <c r="AU580" s="13"/>
      <c r="AV580" s="14" t="s">
        <v>167</v>
      </c>
      <c r="AW580" s="13"/>
      <c r="AX580" s="14" t="s">
        <v>155</v>
      </c>
      <c r="AY580" s="13"/>
      <c r="AZ580" s="14">
        <v>5775.0</v>
      </c>
      <c r="BA580" s="13"/>
    </row>
    <row r="581">
      <c r="A581" s="11" t="s">
        <v>2715</v>
      </c>
      <c r="B581" s="11">
        <v>3661.0</v>
      </c>
      <c r="C581" s="12" t="b">
        <v>1</v>
      </c>
      <c r="D581" s="12" t="b">
        <v>0</v>
      </c>
      <c r="E581" s="12" t="b">
        <v>0</v>
      </c>
      <c r="F581" s="12" t="b">
        <v>0</v>
      </c>
      <c r="G581" s="12" t="b">
        <v>0</v>
      </c>
      <c r="H581" s="12" t="b">
        <v>0</v>
      </c>
      <c r="I581" s="14" t="s">
        <v>2433</v>
      </c>
      <c r="J581" s="14" t="s">
        <v>2433</v>
      </c>
      <c r="K581" s="12" t="b">
        <v>0</v>
      </c>
      <c r="L581" s="15">
        <v>44785.0</v>
      </c>
      <c r="M581" s="11" t="s">
        <v>1018</v>
      </c>
      <c r="N581" s="11" t="s">
        <v>2716</v>
      </c>
      <c r="O581" s="11" t="s">
        <v>2717</v>
      </c>
      <c r="P581" s="11" t="s">
        <v>2693</v>
      </c>
      <c r="Q581" s="11" t="s">
        <v>384</v>
      </c>
      <c r="R581" s="11" t="s">
        <v>2718</v>
      </c>
      <c r="S581" s="11" t="s">
        <v>286</v>
      </c>
      <c r="T581" s="11" t="s">
        <v>2694</v>
      </c>
      <c r="U581" s="11" t="s">
        <v>2622</v>
      </c>
      <c r="W581" s="11" t="s">
        <v>2693</v>
      </c>
      <c r="Y581" s="11" t="s">
        <v>1021</v>
      </c>
      <c r="AA581" s="11" t="s">
        <v>215</v>
      </c>
      <c r="AB581" s="13"/>
      <c r="AC581" s="13"/>
      <c r="AD581" s="11" t="s">
        <v>2718</v>
      </c>
      <c r="AE581" s="13"/>
      <c r="AF581" s="13"/>
      <c r="AG581" s="11" t="s">
        <v>152</v>
      </c>
      <c r="AH581" s="11" t="s">
        <v>2695</v>
      </c>
      <c r="AJ581" s="13"/>
      <c r="AK581" s="13"/>
      <c r="AL581" s="13"/>
      <c r="AM581" s="13"/>
      <c r="AN581" s="13"/>
      <c r="AO581" s="13"/>
      <c r="AP581" s="11" t="s">
        <v>2715</v>
      </c>
      <c r="AR581" s="13"/>
      <c r="AS581" s="13"/>
      <c r="AT581" s="12" t="b">
        <v>1</v>
      </c>
      <c r="AU581" s="13"/>
      <c r="AV581" s="14" t="s">
        <v>167</v>
      </c>
      <c r="AW581" s="13"/>
      <c r="AX581" s="14" t="s">
        <v>155</v>
      </c>
      <c r="AY581" s="13"/>
      <c r="AZ581" s="14">
        <v>5780.0</v>
      </c>
      <c r="BA581" s="13"/>
    </row>
    <row r="582">
      <c r="A582" s="11" t="s">
        <v>2719</v>
      </c>
      <c r="B582" s="11">
        <v>3662.0</v>
      </c>
      <c r="C582" s="12" t="b">
        <v>1</v>
      </c>
      <c r="D582" s="12" t="b">
        <v>1</v>
      </c>
      <c r="E582" s="12" t="b">
        <v>0</v>
      </c>
      <c r="F582" s="12" t="b">
        <v>0</v>
      </c>
      <c r="G582" s="12" t="b">
        <v>0</v>
      </c>
      <c r="H582" s="12" t="b">
        <v>0</v>
      </c>
      <c r="I582" s="14" t="s">
        <v>2433</v>
      </c>
      <c r="J582" s="14" t="s">
        <v>2433</v>
      </c>
      <c r="K582" s="12" t="b">
        <v>0</v>
      </c>
      <c r="L582" s="15">
        <v>44785.0</v>
      </c>
      <c r="M582" s="11" t="s">
        <v>1018</v>
      </c>
      <c r="N582" s="11" t="s">
        <v>2720</v>
      </c>
      <c r="O582" s="11" t="s">
        <v>2618</v>
      </c>
      <c r="P582" s="11" t="s">
        <v>2693</v>
      </c>
      <c r="Q582" s="11" t="s">
        <v>384</v>
      </c>
      <c r="R582" s="11" t="s">
        <v>2619</v>
      </c>
      <c r="S582" s="11" t="s">
        <v>2620</v>
      </c>
      <c r="T582" s="11" t="s">
        <v>2694</v>
      </c>
      <c r="U582" s="11" t="s">
        <v>2622</v>
      </c>
      <c r="W582" s="11" t="s">
        <v>2693</v>
      </c>
      <c r="Y582" s="11" t="s">
        <v>1021</v>
      </c>
      <c r="AA582" s="11" t="s">
        <v>151</v>
      </c>
      <c r="AB582" s="13"/>
      <c r="AC582" s="13"/>
      <c r="AD582" s="11" t="s">
        <v>2619</v>
      </c>
      <c r="AF582" s="13"/>
      <c r="AG582" s="11" t="s">
        <v>152</v>
      </c>
      <c r="AH582" s="11" t="s">
        <v>2695</v>
      </c>
      <c r="AJ582" s="13"/>
      <c r="AK582" s="13"/>
      <c r="AL582" s="13"/>
      <c r="AM582" s="13"/>
      <c r="AN582" s="13"/>
      <c r="AO582" s="13"/>
      <c r="AP582" s="11" t="s">
        <v>2719</v>
      </c>
      <c r="AR582" s="13"/>
      <c r="AS582" s="13"/>
      <c r="AT582" s="12" t="b">
        <v>1</v>
      </c>
      <c r="AU582" s="13"/>
      <c r="AV582" s="14" t="s">
        <v>167</v>
      </c>
      <c r="AW582" s="13"/>
      <c r="AX582" s="14" t="s">
        <v>155</v>
      </c>
      <c r="AY582" s="13"/>
      <c r="AZ582" s="14">
        <v>5783.0</v>
      </c>
      <c r="BA582" s="13"/>
    </row>
    <row r="583">
      <c r="A583" s="11" t="s">
        <v>2721</v>
      </c>
      <c r="B583" s="11">
        <v>3663.0</v>
      </c>
      <c r="C583" s="12" t="b">
        <v>1</v>
      </c>
      <c r="D583" s="12" t="b">
        <v>0</v>
      </c>
      <c r="E583" s="12" t="b">
        <v>0</v>
      </c>
      <c r="F583" s="12" t="b">
        <v>0</v>
      </c>
      <c r="G583" s="12" t="b">
        <v>0</v>
      </c>
      <c r="H583" s="12" t="b">
        <v>0</v>
      </c>
      <c r="I583" s="14" t="s">
        <v>2433</v>
      </c>
      <c r="J583" s="14" t="s">
        <v>2433</v>
      </c>
      <c r="K583" s="12" t="b">
        <v>0</v>
      </c>
      <c r="L583" s="15">
        <v>44785.0</v>
      </c>
      <c r="M583" s="11" t="s">
        <v>1018</v>
      </c>
      <c r="N583" s="11" t="s">
        <v>2722</v>
      </c>
      <c r="O583" s="11" t="s">
        <v>2662</v>
      </c>
      <c r="P583" s="11" t="s">
        <v>2693</v>
      </c>
      <c r="Q583" s="11" t="s">
        <v>384</v>
      </c>
      <c r="R583" s="11" t="s">
        <v>2663</v>
      </c>
      <c r="S583" s="11" t="s">
        <v>437</v>
      </c>
      <c r="T583" s="11" t="s">
        <v>2694</v>
      </c>
      <c r="U583" s="11" t="s">
        <v>2622</v>
      </c>
      <c r="W583" s="11" t="s">
        <v>2693</v>
      </c>
      <c r="Y583" s="11" t="s">
        <v>1021</v>
      </c>
      <c r="AA583" s="11" t="s">
        <v>215</v>
      </c>
      <c r="AB583" s="13"/>
      <c r="AC583" s="13"/>
      <c r="AD583" s="11" t="s">
        <v>2663</v>
      </c>
      <c r="AE583" s="13"/>
      <c r="AF583" s="13"/>
      <c r="AG583" s="11" t="s">
        <v>152</v>
      </c>
      <c r="AH583" s="11" t="s">
        <v>2695</v>
      </c>
      <c r="AJ583" s="13"/>
      <c r="AK583" s="13"/>
      <c r="AL583" s="13"/>
      <c r="AM583" s="13"/>
      <c r="AN583" s="13"/>
      <c r="AO583" s="13"/>
      <c r="AP583" s="11" t="s">
        <v>2721</v>
      </c>
      <c r="AR583" s="13"/>
      <c r="AS583" s="13"/>
      <c r="AT583" s="12" t="b">
        <v>1</v>
      </c>
      <c r="AU583" s="13"/>
      <c r="AV583" s="14" t="s">
        <v>167</v>
      </c>
      <c r="AW583" s="13"/>
      <c r="AX583" s="14" t="s">
        <v>155</v>
      </c>
      <c r="AY583" s="13"/>
      <c r="AZ583" s="14">
        <v>5776.0</v>
      </c>
      <c r="BA583" s="13"/>
    </row>
    <row r="584">
      <c r="A584" s="11" t="s">
        <v>2723</v>
      </c>
      <c r="B584" s="11">
        <v>3664.0</v>
      </c>
      <c r="C584" s="12" t="b">
        <v>1</v>
      </c>
      <c r="D584" s="12" t="b">
        <v>1</v>
      </c>
      <c r="E584" s="12" t="b">
        <v>0</v>
      </c>
      <c r="F584" s="12" t="b">
        <v>0</v>
      </c>
      <c r="G584" s="12" t="b">
        <v>0</v>
      </c>
      <c r="H584" s="12" t="b">
        <v>0</v>
      </c>
      <c r="I584" s="14" t="s">
        <v>2433</v>
      </c>
      <c r="J584" s="14" t="s">
        <v>2433</v>
      </c>
      <c r="K584" s="12" t="b">
        <v>0</v>
      </c>
      <c r="L584" s="15">
        <v>44785.0</v>
      </c>
      <c r="M584" s="11" t="s">
        <v>1018</v>
      </c>
      <c r="N584" s="11" t="s">
        <v>2724</v>
      </c>
      <c r="O584" s="11" t="s">
        <v>2643</v>
      </c>
      <c r="P584" s="11" t="s">
        <v>2693</v>
      </c>
      <c r="Q584" s="11" t="s">
        <v>384</v>
      </c>
      <c r="R584" s="11" t="s">
        <v>2645</v>
      </c>
      <c r="S584" s="11" t="s">
        <v>437</v>
      </c>
      <c r="T584" s="11" t="s">
        <v>2694</v>
      </c>
      <c r="U584" s="11" t="s">
        <v>2622</v>
      </c>
      <c r="W584" s="11" t="s">
        <v>2693</v>
      </c>
      <c r="Y584" s="11" t="s">
        <v>1021</v>
      </c>
      <c r="AA584" s="11" t="s">
        <v>151</v>
      </c>
      <c r="AB584" s="13"/>
      <c r="AC584" s="13"/>
      <c r="AD584" s="11" t="s">
        <v>2645</v>
      </c>
      <c r="AE584" s="13"/>
      <c r="AF584" s="13"/>
      <c r="AG584" s="11" t="s">
        <v>152</v>
      </c>
      <c r="AH584" s="11" t="s">
        <v>2695</v>
      </c>
      <c r="AJ584" s="13"/>
      <c r="AK584" s="13"/>
      <c r="AL584" s="13"/>
      <c r="AM584" s="13"/>
      <c r="AN584" s="13"/>
      <c r="AO584" s="13"/>
      <c r="AP584" s="11" t="s">
        <v>2723</v>
      </c>
      <c r="AR584" s="13"/>
      <c r="AS584" s="13"/>
      <c r="AT584" s="12" t="b">
        <v>1</v>
      </c>
      <c r="AU584" s="13"/>
      <c r="AV584" s="14" t="s">
        <v>167</v>
      </c>
      <c r="AW584" s="13"/>
      <c r="AX584" s="14" t="s">
        <v>155</v>
      </c>
      <c r="AY584" s="13"/>
      <c r="AZ584" s="14">
        <v>5779.0</v>
      </c>
      <c r="BA584" s="13"/>
    </row>
    <row r="585">
      <c r="A585" s="11" t="s">
        <v>2725</v>
      </c>
      <c r="B585" s="11">
        <v>3665.0</v>
      </c>
      <c r="C585" s="12" t="b">
        <v>1</v>
      </c>
      <c r="D585" s="12" t="b">
        <v>0</v>
      </c>
      <c r="E585" s="12" t="b">
        <v>0</v>
      </c>
      <c r="F585" s="12" t="b">
        <v>0</v>
      </c>
      <c r="G585" s="12" t="b">
        <v>0</v>
      </c>
      <c r="H585" s="12" t="b">
        <v>0</v>
      </c>
      <c r="I585" s="14" t="s">
        <v>2433</v>
      </c>
      <c r="J585" s="14" t="s">
        <v>2433</v>
      </c>
      <c r="K585" s="12" t="b">
        <v>0</v>
      </c>
      <c r="L585" s="15">
        <v>44785.0</v>
      </c>
      <c r="M585" s="11" t="s">
        <v>1018</v>
      </c>
      <c r="N585" s="11" t="s">
        <v>2726</v>
      </c>
      <c r="O585" s="11" t="s">
        <v>1833</v>
      </c>
      <c r="P585" s="11" t="s">
        <v>2693</v>
      </c>
      <c r="Q585" s="11" t="s">
        <v>384</v>
      </c>
      <c r="R585" s="11" t="s">
        <v>1834</v>
      </c>
      <c r="S585" s="11" t="s">
        <v>1835</v>
      </c>
      <c r="T585" s="11" t="s">
        <v>2694</v>
      </c>
      <c r="U585" s="11" t="s">
        <v>2622</v>
      </c>
      <c r="W585" s="11" t="s">
        <v>2693</v>
      </c>
      <c r="Y585" s="11" t="s">
        <v>1021</v>
      </c>
      <c r="AA585" s="11" t="s">
        <v>215</v>
      </c>
      <c r="AB585" s="13"/>
      <c r="AC585" s="13"/>
      <c r="AD585" s="11" t="s">
        <v>1834</v>
      </c>
      <c r="AF585" s="13"/>
      <c r="AG585" s="11" t="s">
        <v>152</v>
      </c>
      <c r="AH585" s="11" t="s">
        <v>2695</v>
      </c>
      <c r="AJ585" s="13"/>
      <c r="AK585" s="13"/>
      <c r="AL585" s="13"/>
      <c r="AM585" s="13"/>
      <c r="AN585" s="13"/>
      <c r="AO585" s="13"/>
      <c r="AP585" s="11" t="s">
        <v>2725</v>
      </c>
      <c r="AR585" s="13"/>
      <c r="AS585" s="13"/>
      <c r="AT585" s="12" t="b">
        <v>1</v>
      </c>
      <c r="AU585" s="13"/>
      <c r="AV585" s="14" t="s">
        <v>167</v>
      </c>
      <c r="AW585" s="13"/>
      <c r="AX585" s="14" t="s">
        <v>155</v>
      </c>
      <c r="AY585" s="13"/>
      <c r="AZ585" s="14">
        <v>5781.0</v>
      </c>
      <c r="BA585" s="13"/>
    </row>
    <row r="586">
      <c r="A586" s="11" t="s">
        <v>2727</v>
      </c>
      <c r="B586" s="11">
        <v>3666.0</v>
      </c>
      <c r="C586" s="12" t="b">
        <v>1</v>
      </c>
      <c r="D586" s="12" t="b">
        <v>0</v>
      </c>
      <c r="E586" s="12" t="b">
        <v>0</v>
      </c>
      <c r="F586" s="12" t="b">
        <v>0</v>
      </c>
      <c r="G586" s="12" t="b">
        <v>0</v>
      </c>
      <c r="H586" s="12" t="b">
        <v>0</v>
      </c>
      <c r="I586" s="14" t="s">
        <v>2433</v>
      </c>
      <c r="J586" s="14" t="s">
        <v>2433</v>
      </c>
      <c r="K586" s="12" t="b">
        <v>0</v>
      </c>
      <c r="L586" s="15">
        <v>44785.0</v>
      </c>
      <c r="M586" s="11" t="s">
        <v>1018</v>
      </c>
      <c r="N586" s="11" t="s">
        <v>2728</v>
      </c>
      <c r="O586" s="11" t="s">
        <v>2657</v>
      </c>
      <c r="P586" s="11" t="s">
        <v>2693</v>
      </c>
      <c r="Q586" s="11" t="s">
        <v>384</v>
      </c>
      <c r="R586" s="11" t="s">
        <v>2658</v>
      </c>
      <c r="S586" s="11" t="s">
        <v>2659</v>
      </c>
      <c r="T586" s="11" t="s">
        <v>2694</v>
      </c>
      <c r="U586" s="11" t="s">
        <v>2622</v>
      </c>
      <c r="W586" s="11" t="s">
        <v>2693</v>
      </c>
      <c r="Y586" s="11" t="s">
        <v>1021</v>
      </c>
      <c r="AA586" s="11" t="s">
        <v>215</v>
      </c>
      <c r="AB586" s="13"/>
      <c r="AC586" s="13"/>
      <c r="AD586" s="11" t="s">
        <v>2658</v>
      </c>
      <c r="AE586" s="13"/>
      <c r="AF586" s="13"/>
      <c r="AG586" s="11" t="s">
        <v>152</v>
      </c>
      <c r="AH586" s="11" t="s">
        <v>2695</v>
      </c>
      <c r="AJ586" s="13"/>
      <c r="AK586" s="13"/>
      <c r="AL586" s="13"/>
      <c r="AM586" s="13"/>
      <c r="AN586" s="13"/>
      <c r="AO586" s="13"/>
      <c r="AP586" s="11" t="s">
        <v>2727</v>
      </c>
      <c r="AR586" s="13"/>
      <c r="AS586" s="13"/>
      <c r="AT586" s="12" t="b">
        <v>1</v>
      </c>
      <c r="AU586" s="13"/>
      <c r="AV586" s="14" t="s">
        <v>167</v>
      </c>
      <c r="AW586" s="13"/>
      <c r="AX586" s="14" t="s">
        <v>155</v>
      </c>
      <c r="AY586" s="13"/>
      <c r="AZ586" s="14">
        <v>5782.0</v>
      </c>
      <c r="BA586" s="13"/>
    </row>
    <row r="587">
      <c r="A587" s="11" t="s">
        <v>2729</v>
      </c>
      <c r="B587" s="11">
        <v>3667.0</v>
      </c>
      <c r="C587" s="12" t="b">
        <v>1</v>
      </c>
      <c r="D587" s="12" t="b">
        <v>1</v>
      </c>
      <c r="E587" s="12" t="b">
        <v>0</v>
      </c>
      <c r="F587" s="12" t="b">
        <v>0</v>
      </c>
      <c r="G587" s="12" t="b">
        <v>0</v>
      </c>
      <c r="H587" s="12" t="b">
        <v>0</v>
      </c>
      <c r="I587" s="14" t="s">
        <v>2433</v>
      </c>
      <c r="J587" s="14" t="s">
        <v>2433</v>
      </c>
      <c r="K587" s="12" t="b">
        <v>0</v>
      </c>
      <c r="L587" s="15">
        <v>44785.0</v>
      </c>
      <c r="M587" s="11" t="s">
        <v>1018</v>
      </c>
      <c r="N587" s="11" t="s">
        <v>2730</v>
      </c>
      <c r="O587" s="11" t="s">
        <v>1020</v>
      </c>
      <c r="P587" s="11" t="s">
        <v>2693</v>
      </c>
      <c r="Q587" s="11" t="s">
        <v>384</v>
      </c>
      <c r="R587" s="11" t="s">
        <v>1021</v>
      </c>
      <c r="S587" s="11" t="s">
        <v>1022</v>
      </c>
      <c r="T587" s="11" t="s">
        <v>2694</v>
      </c>
      <c r="U587" s="11" t="s">
        <v>2622</v>
      </c>
      <c r="W587" s="11" t="s">
        <v>2693</v>
      </c>
      <c r="Y587" s="11" t="s">
        <v>1021</v>
      </c>
      <c r="AA587" s="11" t="s">
        <v>151</v>
      </c>
      <c r="AB587" s="13"/>
      <c r="AC587" s="13"/>
      <c r="AD587" s="11" t="s">
        <v>1021</v>
      </c>
      <c r="AF587" s="13"/>
      <c r="AG587" s="11" t="s">
        <v>152</v>
      </c>
      <c r="AH587" s="11" t="s">
        <v>2695</v>
      </c>
      <c r="AJ587" s="13"/>
      <c r="AK587" s="13"/>
      <c r="AL587" s="13"/>
      <c r="AM587" s="13"/>
      <c r="AN587" s="11" t="s">
        <v>154</v>
      </c>
      <c r="AO587" s="13"/>
      <c r="AP587" s="11" t="s">
        <v>2729</v>
      </c>
      <c r="AR587" s="13"/>
      <c r="AS587" s="13"/>
      <c r="AT587" s="12" t="b">
        <v>1</v>
      </c>
      <c r="AU587" s="13"/>
      <c r="AV587" s="14" t="s">
        <v>167</v>
      </c>
      <c r="AW587" s="13"/>
      <c r="AX587" s="14" t="s">
        <v>155</v>
      </c>
      <c r="AY587" s="13"/>
      <c r="AZ587" s="14">
        <v>5777.0</v>
      </c>
      <c r="BA587" s="13"/>
    </row>
    <row r="588">
      <c r="A588" s="11" t="s">
        <v>2731</v>
      </c>
      <c r="B588" s="11">
        <v>3669.0</v>
      </c>
      <c r="C588" s="12" t="b">
        <v>0</v>
      </c>
      <c r="D588" s="12" t="b">
        <v>0</v>
      </c>
      <c r="E588" s="12" t="b">
        <v>0</v>
      </c>
      <c r="F588" s="12" t="b">
        <v>0</v>
      </c>
      <c r="G588" s="12" t="b">
        <v>0</v>
      </c>
      <c r="H588" s="12" t="b">
        <v>0</v>
      </c>
      <c r="I588" s="13"/>
      <c r="J588" s="13"/>
      <c r="K588" s="12" t="b">
        <v>0</v>
      </c>
      <c r="L588" s="14" t="s">
        <v>2387</v>
      </c>
      <c r="M588" s="11" t="s">
        <v>1175</v>
      </c>
      <c r="N588" s="11" t="s">
        <v>2732</v>
      </c>
      <c r="O588" s="11" t="s">
        <v>1177</v>
      </c>
      <c r="P588" s="11" t="s">
        <v>2390</v>
      </c>
      <c r="Q588" s="11" t="s">
        <v>162</v>
      </c>
      <c r="R588" s="11" t="s">
        <v>1059</v>
      </c>
      <c r="S588" s="11" t="s">
        <v>1178</v>
      </c>
      <c r="T588" s="11" t="s">
        <v>2733</v>
      </c>
      <c r="U588" s="11" t="s">
        <v>2674</v>
      </c>
      <c r="W588" s="11" t="s">
        <v>2390</v>
      </c>
      <c r="AA588" s="11" t="s">
        <v>307</v>
      </c>
      <c r="AB588" s="13"/>
      <c r="AC588" s="13"/>
      <c r="AD588" s="11" t="s">
        <v>1059</v>
      </c>
      <c r="AE588" s="13"/>
      <c r="AF588" s="13"/>
      <c r="AG588" s="11" t="s">
        <v>152</v>
      </c>
      <c r="AH588" s="11" t="s">
        <v>2395</v>
      </c>
      <c r="AJ588" s="13"/>
      <c r="AK588" s="13"/>
      <c r="AL588" s="13"/>
      <c r="AM588" s="13"/>
      <c r="AN588" s="13"/>
      <c r="AO588" s="13"/>
      <c r="AP588" s="11" t="s">
        <v>2731</v>
      </c>
      <c r="AR588" s="13"/>
      <c r="AS588" s="13"/>
      <c r="AT588" s="12" t="b">
        <v>1</v>
      </c>
      <c r="AU588" s="13"/>
      <c r="AV588" s="14" t="s">
        <v>167</v>
      </c>
      <c r="AW588" s="13"/>
      <c r="AX588" s="14" t="s">
        <v>155</v>
      </c>
      <c r="AY588" s="13"/>
      <c r="AZ588" s="14">
        <v>5784.0</v>
      </c>
      <c r="BA588" s="13"/>
    </row>
    <row r="589">
      <c r="A589" s="11" t="s">
        <v>2734</v>
      </c>
      <c r="B589" s="11">
        <v>3670.0</v>
      </c>
      <c r="C589" s="12" t="b">
        <v>1</v>
      </c>
      <c r="D589" s="12" t="b">
        <v>0</v>
      </c>
      <c r="E589" s="12" t="b">
        <v>0</v>
      </c>
      <c r="F589" s="12" t="b">
        <v>0</v>
      </c>
      <c r="G589" s="12" t="b">
        <v>0</v>
      </c>
      <c r="H589" s="12" t="b">
        <v>0</v>
      </c>
      <c r="I589" s="13"/>
      <c r="J589" s="13"/>
      <c r="K589" s="12" t="b">
        <v>0</v>
      </c>
      <c r="L589" s="15">
        <v>44661.0</v>
      </c>
      <c r="M589" s="11" t="s">
        <v>268</v>
      </c>
      <c r="N589" s="11" t="s">
        <v>2735</v>
      </c>
      <c r="O589" s="11" t="s">
        <v>2549</v>
      </c>
      <c r="P589" s="11" t="s">
        <v>1584</v>
      </c>
      <c r="Q589" s="11" t="s">
        <v>972</v>
      </c>
      <c r="R589" s="11" t="s">
        <v>2551</v>
      </c>
      <c r="S589" s="11" t="s">
        <v>1823</v>
      </c>
      <c r="T589" s="11" t="s">
        <v>2736</v>
      </c>
      <c r="U589" s="11" t="s">
        <v>1234</v>
      </c>
      <c r="W589" s="11" t="s">
        <v>1584</v>
      </c>
      <c r="Y589" s="11" t="s">
        <v>973</v>
      </c>
      <c r="AA589" s="11" t="s">
        <v>215</v>
      </c>
      <c r="AB589" s="13"/>
      <c r="AC589" s="13"/>
      <c r="AD589" s="11" t="s">
        <v>2551</v>
      </c>
      <c r="AE589" s="13"/>
      <c r="AF589" s="13"/>
      <c r="AG589" s="11" t="s">
        <v>152</v>
      </c>
      <c r="AH589" s="11" t="s">
        <v>1586</v>
      </c>
      <c r="AJ589" s="13"/>
      <c r="AK589" s="13"/>
      <c r="AL589" s="13"/>
      <c r="AM589" s="13"/>
      <c r="AN589" s="13"/>
      <c r="AO589" s="13"/>
      <c r="AP589" s="11" t="s">
        <v>2734</v>
      </c>
      <c r="AR589" s="13"/>
      <c r="AS589" s="13"/>
      <c r="AT589" s="12" t="b">
        <v>1</v>
      </c>
      <c r="AU589" s="13"/>
      <c r="AV589" s="14" t="s">
        <v>167</v>
      </c>
      <c r="AW589" s="13"/>
      <c r="AX589" s="14" t="s">
        <v>155</v>
      </c>
      <c r="AY589" s="13"/>
      <c r="AZ589" s="14">
        <v>5785.0</v>
      </c>
      <c r="BA589" s="13"/>
    </row>
    <row r="590">
      <c r="A590" s="11" t="s">
        <v>2737</v>
      </c>
      <c r="B590" s="11">
        <v>3671.0</v>
      </c>
      <c r="C590" s="12" t="b">
        <v>1</v>
      </c>
      <c r="D590" s="12" t="b">
        <v>0</v>
      </c>
      <c r="E590" s="12" t="b">
        <v>0</v>
      </c>
      <c r="F590" s="12" t="b">
        <v>0</v>
      </c>
      <c r="G590" s="12" t="b">
        <v>0</v>
      </c>
      <c r="H590" s="12" t="b">
        <v>0</v>
      </c>
      <c r="I590" s="13"/>
      <c r="J590" s="13"/>
      <c r="K590" s="12" t="b">
        <v>0</v>
      </c>
      <c r="L590" s="15">
        <v>44661.0</v>
      </c>
      <c r="M590" s="11" t="s">
        <v>256</v>
      </c>
      <c r="N590" s="11" t="s">
        <v>2738</v>
      </c>
      <c r="O590" s="11" t="s">
        <v>793</v>
      </c>
      <c r="P590" s="11" t="s">
        <v>1584</v>
      </c>
      <c r="Q590" s="11" t="s">
        <v>972</v>
      </c>
      <c r="R590" s="11" t="s">
        <v>794</v>
      </c>
      <c r="S590" s="11" t="s">
        <v>795</v>
      </c>
      <c r="T590" s="11" t="s">
        <v>2739</v>
      </c>
      <c r="U590" s="11" t="s">
        <v>1136</v>
      </c>
      <c r="W590" s="11" t="s">
        <v>1584</v>
      </c>
      <c r="Y590" s="11" t="s">
        <v>794</v>
      </c>
      <c r="Z590" s="13"/>
      <c r="AA590" s="11" t="s">
        <v>215</v>
      </c>
      <c r="AB590" s="13"/>
      <c r="AC590" s="13"/>
      <c r="AD590" s="11" t="s">
        <v>794</v>
      </c>
      <c r="AE590" s="13"/>
      <c r="AF590" s="13"/>
      <c r="AG590" s="11" t="s">
        <v>152</v>
      </c>
      <c r="AH590" s="11" t="s">
        <v>1586</v>
      </c>
      <c r="AJ590" s="13"/>
      <c r="AK590" s="13"/>
      <c r="AL590" s="13"/>
      <c r="AM590" s="13"/>
      <c r="AN590" s="13"/>
      <c r="AO590" s="13"/>
      <c r="AP590" s="11" t="s">
        <v>2737</v>
      </c>
      <c r="AR590" s="13"/>
      <c r="AS590" s="13"/>
      <c r="AT590" s="12" t="b">
        <v>1</v>
      </c>
      <c r="AU590" s="13"/>
      <c r="AV590" s="14" t="s">
        <v>167</v>
      </c>
      <c r="AW590" s="13"/>
      <c r="AX590" s="14" t="s">
        <v>155</v>
      </c>
      <c r="AY590" s="13"/>
      <c r="AZ590" s="14">
        <v>5786.0</v>
      </c>
      <c r="BA590" s="13"/>
    </row>
    <row r="591">
      <c r="A591" s="11" t="s">
        <v>2740</v>
      </c>
      <c r="B591" s="11">
        <v>3672.0</v>
      </c>
      <c r="C591" s="12" t="b">
        <v>1</v>
      </c>
      <c r="D591" s="12" t="b">
        <v>1</v>
      </c>
      <c r="E591" s="12" t="b">
        <v>0</v>
      </c>
      <c r="F591" s="12" t="b">
        <v>0</v>
      </c>
      <c r="G591" s="12" t="b">
        <v>0</v>
      </c>
      <c r="H591" s="12" t="b">
        <v>0</v>
      </c>
      <c r="I591" s="13"/>
      <c r="J591" s="13"/>
      <c r="K591" s="12" t="b">
        <v>0</v>
      </c>
      <c r="L591" s="15">
        <v>44661.0</v>
      </c>
      <c r="M591" s="11" t="s">
        <v>256</v>
      </c>
      <c r="N591" s="11" t="s">
        <v>2741</v>
      </c>
      <c r="O591" s="11" t="s">
        <v>1001</v>
      </c>
      <c r="P591" s="11" t="s">
        <v>1584</v>
      </c>
      <c r="Q591" s="11" t="s">
        <v>972</v>
      </c>
      <c r="R591" s="11" t="s">
        <v>1002</v>
      </c>
      <c r="S591" s="11" t="s">
        <v>1003</v>
      </c>
      <c r="T591" s="11" t="s">
        <v>2742</v>
      </c>
      <c r="U591" s="11" t="s">
        <v>1136</v>
      </c>
      <c r="W591" s="11" t="s">
        <v>1584</v>
      </c>
      <c r="Y591" s="11" t="s">
        <v>1002</v>
      </c>
      <c r="Z591" s="13"/>
      <c r="AA591" s="11" t="s">
        <v>151</v>
      </c>
      <c r="AB591" s="13"/>
      <c r="AC591" s="13"/>
      <c r="AD591" s="11" t="s">
        <v>1002</v>
      </c>
      <c r="AE591" s="13"/>
      <c r="AF591" s="13"/>
      <c r="AG591" s="11" t="s">
        <v>152</v>
      </c>
      <c r="AH591" s="11" t="s">
        <v>1586</v>
      </c>
      <c r="AJ591" s="13"/>
      <c r="AK591" s="13"/>
      <c r="AL591" s="13"/>
      <c r="AM591" s="13"/>
      <c r="AN591" s="13"/>
      <c r="AO591" s="13"/>
      <c r="AP591" s="11" t="s">
        <v>2740</v>
      </c>
      <c r="AR591" s="13"/>
      <c r="AS591" s="13"/>
      <c r="AT591" s="12" t="b">
        <v>1</v>
      </c>
      <c r="AU591" s="13"/>
      <c r="AV591" s="14" t="s">
        <v>167</v>
      </c>
      <c r="AW591" s="13"/>
      <c r="AX591" s="14" t="s">
        <v>155</v>
      </c>
      <c r="AY591" s="13"/>
      <c r="AZ591" s="14">
        <v>5787.0</v>
      </c>
      <c r="BA591" s="13"/>
    </row>
    <row r="592">
      <c r="A592" s="11" t="s">
        <v>2743</v>
      </c>
      <c r="B592" s="11">
        <v>3675.0</v>
      </c>
      <c r="C592" s="12" t="b">
        <v>1</v>
      </c>
      <c r="D592" s="12" t="b">
        <v>1</v>
      </c>
      <c r="E592" s="12" t="b">
        <v>0</v>
      </c>
      <c r="F592" s="12" t="b">
        <v>0</v>
      </c>
      <c r="G592" s="12" t="b">
        <v>0</v>
      </c>
      <c r="H592" s="12" t="b">
        <v>0</v>
      </c>
      <c r="I592" s="13"/>
      <c r="J592" s="13"/>
      <c r="K592" s="12" t="b">
        <v>0</v>
      </c>
      <c r="L592" s="15">
        <v>44661.0</v>
      </c>
      <c r="M592" s="11" t="s">
        <v>1274</v>
      </c>
      <c r="N592" s="11" t="s">
        <v>2744</v>
      </c>
      <c r="O592" s="11" t="s">
        <v>1295</v>
      </c>
      <c r="P592" s="11" t="s">
        <v>1584</v>
      </c>
      <c r="Q592" s="11" t="s">
        <v>972</v>
      </c>
      <c r="R592" s="11" t="s">
        <v>1296</v>
      </c>
      <c r="S592" s="11" t="s">
        <v>1297</v>
      </c>
      <c r="T592" s="11" t="s">
        <v>2745</v>
      </c>
      <c r="U592" s="11" t="s">
        <v>1299</v>
      </c>
      <c r="W592" s="11" t="s">
        <v>1584</v>
      </c>
      <c r="Y592" s="11" t="s">
        <v>1296</v>
      </c>
      <c r="AA592" s="11" t="s">
        <v>151</v>
      </c>
      <c r="AB592" s="13"/>
      <c r="AC592" s="13"/>
      <c r="AD592" s="11" t="s">
        <v>1296</v>
      </c>
      <c r="AF592" s="13"/>
      <c r="AG592" s="11" t="s">
        <v>152</v>
      </c>
      <c r="AH592" s="11" t="s">
        <v>1586</v>
      </c>
      <c r="AJ592" s="13"/>
      <c r="AK592" s="13"/>
      <c r="AL592" s="13"/>
      <c r="AM592" s="13"/>
      <c r="AN592" s="13"/>
      <c r="AO592" s="13"/>
      <c r="AP592" s="11" t="s">
        <v>2743</v>
      </c>
      <c r="AR592" s="13"/>
      <c r="AS592" s="13"/>
      <c r="AT592" s="12" t="b">
        <v>1</v>
      </c>
      <c r="AU592" s="13"/>
      <c r="AV592" s="14" t="s">
        <v>167</v>
      </c>
      <c r="AW592" s="13"/>
      <c r="AX592" s="14" t="s">
        <v>155</v>
      </c>
      <c r="AY592" s="13"/>
      <c r="AZ592" s="14">
        <v>5788.0</v>
      </c>
      <c r="BA592" s="13"/>
    </row>
    <row r="593">
      <c r="A593" s="11" t="s">
        <v>2746</v>
      </c>
      <c r="B593" s="11">
        <v>3679.0</v>
      </c>
      <c r="C593" s="12" t="b">
        <v>1</v>
      </c>
      <c r="D593" s="12" t="b">
        <v>1</v>
      </c>
      <c r="E593" s="12" t="b">
        <v>0</v>
      </c>
      <c r="F593" s="12" t="b">
        <v>0</v>
      </c>
      <c r="G593" s="12" t="b">
        <v>0</v>
      </c>
      <c r="H593" s="12" t="b">
        <v>0</v>
      </c>
      <c r="I593" s="13"/>
      <c r="J593" s="13"/>
      <c r="K593" s="12" t="b">
        <v>0</v>
      </c>
      <c r="L593" s="14" t="s">
        <v>2026</v>
      </c>
      <c r="M593" s="11" t="s">
        <v>1197</v>
      </c>
      <c r="N593" s="11" t="s">
        <v>2747</v>
      </c>
      <c r="O593" s="11" t="s">
        <v>1199</v>
      </c>
      <c r="P593" s="11" t="s">
        <v>2028</v>
      </c>
      <c r="Q593" s="11" t="s">
        <v>972</v>
      </c>
      <c r="R593" s="11" t="s">
        <v>1200</v>
      </c>
      <c r="S593" s="11" t="s">
        <v>1201</v>
      </c>
      <c r="W593" s="11" t="s">
        <v>2028</v>
      </c>
      <c r="X593" s="11" t="s">
        <v>1121</v>
      </c>
      <c r="Y593" s="11" t="s">
        <v>1200</v>
      </c>
      <c r="Z593" s="13"/>
      <c r="AA593" s="11" t="s">
        <v>151</v>
      </c>
      <c r="AB593" s="13"/>
      <c r="AC593" s="13"/>
      <c r="AD593" s="11" t="s">
        <v>1200</v>
      </c>
      <c r="AE593" s="11" t="s">
        <v>2748</v>
      </c>
      <c r="AG593" s="11" t="s">
        <v>152</v>
      </c>
      <c r="AH593" s="11" t="s">
        <v>2030</v>
      </c>
      <c r="AJ593" s="11" t="s">
        <v>1121</v>
      </c>
      <c r="AK593" s="13"/>
      <c r="AL593" s="13"/>
      <c r="AM593" s="13"/>
      <c r="AN593" s="13"/>
      <c r="AO593" s="13"/>
      <c r="AP593" s="11" t="s">
        <v>2746</v>
      </c>
      <c r="AR593" s="13"/>
      <c r="AS593" s="13"/>
      <c r="AT593" s="12" t="b">
        <v>1</v>
      </c>
      <c r="AU593" s="13"/>
      <c r="AV593" s="14" t="s">
        <v>167</v>
      </c>
      <c r="AW593" s="13"/>
      <c r="AX593" s="14" t="s">
        <v>155</v>
      </c>
      <c r="AY593" s="13"/>
      <c r="AZ593" s="14">
        <v>5789.0</v>
      </c>
      <c r="BA593" s="13"/>
    </row>
    <row r="594">
      <c r="A594" s="11" t="s">
        <v>2749</v>
      </c>
      <c r="B594" s="11">
        <v>3680.0</v>
      </c>
      <c r="C594" s="12" t="b">
        <v>1</v>
      </c>
      <c r="D594" s="12" t="b">
        <v>0</v>
      </c>
      <c r="E594" s="12" t="b">
        <v>0</v>
      </c>
      <c r="F594" s="12" t="b">
        <v>0</v>
      </c>
      <c r="G594" s="12" t="b">
        <v>0</v>
      </c>
      <c r="H594" s="12" t="b">
        <v>1</v>
      </c>
      <c r="I594" s="13"/>
      <c r="J594" s="13"/>
      <c r="K594" s="12" t="b">
        <v>0</v>
      </c>
      <c r="L594" s="14" t="s">
        <v>2026</v>
      </c>
      <c r="M594" s="11" t="s">
        <v>230</v>
      </c>
      <c r="N594" s="11" t="s">
        <v>2750</v>
      </c>
      <c r="O594" s="11" t="s">
        <v>2751</v>
      </c>
      <c r="P594" s="11" t="s">
        <v>2028</v>
      </c>
      <c r="Q594" s="11" t="s">
        <v>972</v>
      </c>
      <c r="R594" s="11" t="s">
        <v>2752</v>
      </c>
      <c r="S594" s="11" t="s">
        <v>1218</v>
      </c>
      <c r="U594" s="13"/>
      <c r="V594" s="13"/>
      <c r="W594" s="11" t="s">
        <v>2028</v>
      </c>
      <c r="X594" s="11" t="s">
        <v>1121</v>
      </c>
      <c r="Y594" s="11" t="s">
        <v>2752</v>
      </c>
      <c r="Z594" s="13"/>
      <c r="AA594" s="11" t="s">
        <v>151</v>
      </c>
      <c r="AB594" s="13"/>
      <c r="AC594" s="13"/>
      <c r="AD594" s="11" t="s">
        <v>2752</v>
      </c>
      <c r="AE594" s="11" t="s">
        <v>2029</v>
      </c>
      <c r="AG594" s="11" t="s">
        <v>152</v>
      </c>
      <c r="AH594" s="11" t="s">
        <v>2030</v>
      </c>
      <c r="AJ594" s="11" t="s">
        <v>1121</v>
      </c>
      <c r="AK594" s="13"/>
      <c r="AL594" s="13"/>
      <c r="AM594" s="13"/>
      <c r="AN594" s="13"/>
      <c r="AO594" s="13"/>
      <c r="AP594" s="11" t="s">
        <v>2749</v>
      </c>
      <c r="AR594" s="13"/>
      <c r="AS594" s="13"/>
      <c r="AT594" s="12" t="b">
        <v>1</v>
      </c>
      <c r="AU594" s="13"/>
      <c r="AV594" s="14" t="s">
        <v>167</v>
      </c>
      <c r="AW594" s="13"/>
      <c r="AX594" s="14" t="s">
        <v>155</v>
      </c>
      <c r="AY594" s="13"/>
      <c r="AZ594" s="14">
        <v>5790.0</v>
      </c>
      <c r="BA594" s="13"/>
    </row>
    <row r="595">
      <c r="A595" s="11" t="s">
        <v>2753</v>
      </c>
      <c r="B595" s="11">
        <v>3683.0</v>
      </c>
      <c r="C595" s="12" t="b">
        <v>1</v>
      </c>
      <c r="D595" s="12" t="b">
        <v>1</v>
      </c>
      <c r="E595" s="12" t="b">
        <v>0</v>
      </c>
      <c r="F595" s="12" t="b">
        <v>0</v>
      </c>
      <c r="G595" s="12" t="b">
        <v>0</v>
      </c>
      <c r="H595" s="12" t="b">
        <v>1</v>
      </c>
      <c r="I595" s="13"/>
      <c r="J595" s="13"/>
      <c r="K595" s="12" t="b">
        <v>0</v>
      </c>
      <c r="L595" s="14" t="s">
        <v>2026</v>
      </c>
      <c r="M595" s="11" t="s">
        <v>203</v>
      </c>
      <c r="N595" s="11" t="s">
        <v>2754</v>
      </c>
      <c r="O595" s="11" t="s">
        <v>2755</v>
      </c>
      <c r="P595" s="11" t="s">
        <v>2028</v>
      </c>
      <c r="Q595" s="11" t="s">
        <v>972</v>
      </c>
      <c r="R595" s="11" t="s">
        <v>2756</v>
      </c>
      <c r="S595" s="11" t="s">
        <v>2757</v>
      </c>
      <c r="U595" s="13"/>
      <c r="V595" s="13"/>
      <c r="W595" s="11" t="s">
        <v>2028</v>
      </c>
      <c r="X595" s="11" t="s">
        <v>1121</v>
      </c>
      <c r="Y595" s="11" t="s">
        <v>2756</v>
      </c>
      <c r="Z595" s="13"/>
      <c r="AA595" s="11" t="s">
        <v>151</v>
      </c>
      <c r="AB595" s="13"/>
      <c r="AC595" s="13"/>
      <c r="AD595" s="11" t="s">
        <v>2756</v>
      </c>
      <c r="AE595" s="11" t="s">
        <v>2029</v>
      </c>
      <c r="AG595" s="11" t="s">
        <v>152</v>
      </c>
      <c r="AH595" s="11" t="s">
        <v>2030</v>
      </c>
      <c r="AJ595" s="11" t="s">
        <v>1121</v>
      </c>
      <c r="AK595" s="13"/>
      <c r="AL595" s="13"/>
      <c r="AM595" s="13"/>
      <c r="AN595" s="13"/>
      <c r="AO595" s="13"/>
      <c r="AP595" s="11" t="s">
        <v>2753</v>
      </c>
      <c r="AR595" s="13"/>
      <c r="AS595" s="13"/>
      <c r="AT595" s="12" t="b">
        <v>1</v>
      </c>
      <c r="AU595" s="13"/>
      <c r="AV595" s="14" t="s">
        <v>167</v>
      </c>
      <c r="AW595" s="13"/>
      <c r="AX595" s="14" t="s">
        <v>155</v>
      </c>
      <c r="AY595" s="13"/>
      <c r="AZ595" s="14">
        <v>5791.0</v>
      </c>
      <c r="BA595" s="13"/>
    </row>
    <row r="596">
      <c r="A596" s="11" t="s">
        <v>2758</v>
      </c>
      <c r="B596" s="11">
        <v>3692.0</v>
      </c>
      <c r="C596" s="12" t="b">
        <v>1</v>
      </c>
      <c r="D596" s="12" t="b">
        <v>0</v>
      </c>
      <c r="E596" s="12" t="b">
        <v>0</v>
      </c>
      <c r="F596" s="12" t="b">
        <v>0</v>
      </c>
      <c r="G596" s="12" t="b">
        <v>0</v>
      </c>
      <c r="H596" s="12" t="b">
        <v>0</v>
      </c>
      <c r="I596" s="13"/>
      <c r="J596" s="13"/>
      <c r="K596" s="12" t="b">
        <v>0</v>
      </c>
      <c r="L596" s="15">
        <v>44661.0</v>
      </c>
      <c r="M596" s="11" t="s">
        <v>1634</v>
      </c>
      <c r="N596" s="11" t="s">
        <v>2759</v>
      </c>
      <c r="O596" s="11" t="s">
        <v>1636</v>
      </c>
      <c r="P596" s="11" t="s">
        <v>1584</v>
      </c>
      <c r="Q596" s="11" t="s">
        <v>972</v>
      </c>
      <c r="R596" s="11" t="s">
        <v>1637</v>
      </c>
      <c r="S596" s="11" t="s">
        <v>1638</v>
      </c>
      <c r="T596" s="11" t="s">
        <v>2760</v>
      </c>
      <c r="U596" s="11" t="s">
        <v>2761</v>
      </c>
      <c r="W596" s="11" t="s">
        <v>1584</v>
      </c>
      <c r="Y596" s="11" t="s">
        <v>1637</v>
      </c>
      <c r="Z596" s="13"/>
      <c r="AA596" s="11" t="s">
        <v>151</v>
      </c>
      <c r="AB596" s="13"/>
      <c r="AC596" s="13"/>
      <c r="AD596" s="11" t="s">
        <v>1637</v>
      </c>
      <c r="AE596" s="13"/>
      <c r="AF596" s="13"/>
      <c r="AG596" s="11" t="s">
        <v>152</v>
      </c>
      <c r="AH596" s="11" t="s">
        <v>1586</v>
      </c>
      <c r="AJ596" s="13"/>
      <c r="AK596" s="13"/>
      <c r="AL596" s="13"/>
      <c r="AM596" s="13"/>
      <c r="AN596" s="13"/>
      <c r="AO596" s="13"/>
      <c r="AP596" s="11" t="s">
        <v>2758</v>
      </c>
      <c r="AR596" s="13"/>
      <c r="AS596" s="13"/>
      <c r="AT596" s="12" t="b">
        <v>1</v>
      </c>
      <c r="AU596" s="13"/>
      <c r="AV596" s="14" t="s">
        <v>167</v>
      </c>
      <c r="AW596" s="13"/>
      <c r="AX596" s="14" t="s">
        <v>155</v>
      </c>
      <c r="AY596" s="13"/>
      <c r="AZ596" s="14">
        <v>5792.0</v>
      </c>
      <c r="BA596" s="13"/>
    </row>
    <row r="597">
      <c r="A597" s="11" t="s">
        <v>2762</v>
      </c>
      <c r="B597" s="11">
        <v>3693.0</v>
      </c>
      <c r="C597" s="12" t="b">
        <v>0</v>
      </c>
      <c r="D597" s="12" t="b">
        <v>1</v>
      </c>
      <c r="E597" s="12" t="b">
        <v>0</v>
      </c>
      <c r="F597" s="12" t="b">
        <v>0</v>
      </c>
      <c r="G597" s="12" t="b">
        <v>0</v>
      </c>
      <c r="H597" s="12" t="b">
        <v>0</v>
      </c>
      <c r="I597" s="13"/>
      <c r="J597" s="13"/>
      <c r="K597" s="12" t="b">
        <v>0</v>
      </c>
      <c r="L597" s="15">
        <v>44661.0</v>
      </c>
      <c r="M597" s="11" t="s">
        <v>239</v>
      </c>
      <c r="N597" s="11" t="s">
        <v>2763</v>
      </c>
      <c r="O597" s="11" t="s">
        <v>1010</v>
      </c>
      <c r="P597" s="11" t="s">
        <v>1584</v>
      </c>
      <c r="Q597" s="11" t="s">
        <v>972</v>
      </c>
      <c r="R597" s="11" t="s">
        <v>1011</v>
      </c>
      <c r="S597" s="11" t="s">
        <v>920</v>
      </c>
      <c r="T597" s="11" t="s">
        <v>2764</v>
      </c>
      <c r="U597" s="11" t="s">
        <v>1508</v>
      </c>
      <c r="W597" s="11" t="s">
        <v>1584</v>
      </c>
      <c r="Z597" s="13"/>
      <c r="AA597" s="11" t="s">
        <v>151</v>
      </c>
      <c r="AB597" s="13"/>
      <c r="AC597" s="13"/>
      <c r="AD597" s="11" t="s">
        <v>1011</v>
      </c>
      <c r="AE597" s="13"/>
      <c r="AF597" s="13"/>
      <c r="AG597" s="11" t="s">
        <v>152</v>
      </c>
      <c r="AH597" s="11" t="s">
        <v>1586</v>
      </c>
      <c r="AJ597" s="13"/>
      <c r="AK597" s="13"/>
      <c r="AL597" s="13"/>
      <c r="AM597" s="13"/>
      <c r="AN597" s="13"/>
      <c r="AO597" s="13"/>
      <c r="AP597" s="11" t="s">
        <v>2762</v>
      </c>
      <c r="AR597" s="13"/>
      <c r="AS597" s="13"/>
      <c r="AT597" s="12" t="b">
        <v>1</v>
      </c>
      <c r="AU597" s="13"/>
      <c r="AV597" s="14" t="s">
        <v>167</v>
      </c>
      <c r="AW597" s="13"/>
      <c r="AX597" s="14" t="s">
        <v>155</v>
      </c>
      <c r="AY597" s="13"/>
      <c r="AZ597" s="14">
        <v>5793.0</v>
      </c>
      <c r="BA597" s="13"/>
    </row>
    <row r="598">
      <c r="A598" s="11" t="s">
        <v>2765</v>
      </c>
      <c r="B598" s="11">
        <v>3696.0</v>
      </c>
      <c r="C598" s="12" t="b">
        <v>1</v>
      </c>
      <c r="D598" s="12" t="b">
        <v>1</v>
      </c>
      <c r="E598" s="12" t="b">
        <v>0</v>
      </c>
      <c r="F598" s="12" t="b">
        <v>0</v>
      </c>
      <c r="G598" s="12" t="b">
        <v>0</v>
      </c>
      <c r="H598" s="12" t="b">
        <v>0</v>
      </c>
      <c r="I598" s="17">
        <v>44905.0</v>
      </c>
      <c r="J598" s="17">
        <v>44905.0</v>
      </c>
      <c r="K598" s="12" t="b">
        <v>0</v>
      </c>
      <c r="L598" s="14" t="s">
        <v>2220</v>
      </c>
      <c r="M598" s="11" t="s">
        <v>268</v>
      </c>
      <c r="N598" s="11" t="s">
        <v>2766</v>
      </c>
      <c r="O598" s="11" t="s">
        <v>2767</v>
      </c>
      <c r="P598" s="11" t="s">
        <v>2768</v>
      </c>
      <c r="Q598" s="11" t="s">
        <v>162</v>
      </c>
      <c r="R598" s="11" t="s">
        <v>2769</v>
      </c>
      <c r="T598" s="11" t="s">
        <v>2770</v>
      </c>
      <c r="U598" s="11" t="s">
        <v>1234</v>
      </c>
      <c r="W598" s="11" t="s">
        <v>2768</v>
      </c>
      <c r="Y598" s="11" t="s">
        <v>1231</v>
      </c>
      <c r="AA598" s="11" t="s">
        <v>151</v>
      </c>
      <c r="AB598" s="13"/>
      <c r="AC598" s="13"/>
      <c r="AD598" s="11" t="s">
        <v>2769</v>
      </c>
      <c r="AF598" s="14">
        <v>1.0</v>
      </c>
      <c r="AG598" s="11" t="s">
        <v>152</v>
      </c>
      <c r="AH598" s="11" t="s">
        <v>2771</v>
      </c>
      <c r="AI598" s="11" t="s">
        <v>154</v>
      </c>
      <c r="AJ598" s="13"/>
      <c r="AK598" s="13"/>
      <c r="AL598" s="13"/>
      <c r="AM598" s="13"/>
      <c r="AN598" s="11" t="s">
        <v>154</v>
      </c>
      <c r="AO598" s="13"/>
      <c r="AP598" s="11" t="s">
        <v>2765</v>
      </c>
      <c r="AR598" s="13"/>
      <c r="AS598" s="13"/>
      <c r="AT598" s="12" t="b">
        <v>1</v>
      </c>
      <c r="AU598" s="13"/>
      <c r="AV598" s="14" t="s">
        <v>167</v>
      </c>
      <c r="AW598" s="13"/>
      <c r="AX598" s="14" t="s">
        <v>155</v>
      </c>
      <c r="AY598" s="13"/>
      <c r="AZ598" s="14">
        <v>5794.0</v>
      </c>
      <c r="BA598" s="13"/>
    </row>
    <row r="599">
      <c r="A599" s="11" t="s">
        <v>2772</v>
      </c>
      <c r="B599" s="11">
        <v>3701.0</v>
      </c>
      <c r="C599" s="12" t="b">
        <v>1</v>
      </c>
      <c r="D599" s="12" t="b">
        <v>1</v>
      </c>
      <c r="E599" s="12" t="b">
        <v>0</v>
      </c>
      <c r="F599" s="12" t="b">
        <v>0</v>
      </c>
      <c r="G599" s="12" t="b">
        <v>0</v>
      </c>
      <c r="H599" s="12" t="b">
        <v>0</v>
      </c>
      <c r="I599" s="13"/>
      <c r="J599" s="13"/>
      <c r="K599" s="12" t="b">
        <v>0</v>
      </c>
      <c r="L599" s="15">
        <v>44661.0</v>
      </c>
      <c r="M599" s="11" t="s">
        <v>1018</v>
      </c>
      <c r="N599" s="11" t="s">
        <v>2773</v>
      </c>
      <c r="O599" s="11" t="s">
        <v>2710</v>
      </c>
      <c r="P599" s="11" t="s">
        <v>1584</v>
      </c>
      <c r="Q599" s="11" t="s">
        <v>972</v>
      </c>
      <c r="R599" s="11" t="s">
        <v>2711</v>
      </c>
      <c r="S599" s="11" t="s">
        <v>2712</v>
      </c>
      <c r="T599" s="11" t="s">
        <v>2774</v>
      </c>
      <c r="U599" s="11" t="s">
        <v>2622</v>
      </c>
      <c r="W599" s="11" t="s">
        <v>1584</v>
      </c>
      <c r="Y599" s="11" t="s">
        <v>2711</v>
      </c>
      <c r="AA599" s="11" t="s">
        <v>151</v>
      </c>
      <c r="AB599" s="13"/>
      <c r="AC599" s="13"/>
      <c r="AD599" s="11" t="s">
        <v>2711</v>
      </c>
      <c r="AF599" s="13"/>
      <c r="AG599" s="11" t="s">
        <v>152</v>
      </c>
      <c r="AH599" s="11" t="s">
        <v>1586</v>
      </c>
      <c r="AJ599" s="13"/>
      <c r="AK599" s="13"/>
      <c r="AL599" s="13"/>
      <c r="AM599" s="13"/>
      <c r="AN599" s="13"/>
      <c r="AO599" s="13"/>
      <c r="AP599" s="11" t="s">
        <v>2772</v>
      </c>
      <c r="AR599" s="13"/>
      <c r="AS599" s="13"/>
      <c r="AT599" s="12" t="b">
        <v>1</v>
      </c>
      <c r="AU599" s="13"/>
      <c r="AV599" s="14" t="s">
        <v>167</v>
      </c>
      <c r="AW599" s="13"/>
      <c r="AX599" s="14" t="s">
        <v>155</v>
      </c>
      <c r="AY599" s="13"/>
      <c r="AZ599" s="14">
        <v>5795.0</v>
      </c>
      <c r="BA599" s="13"/>
    </row>
    <row r="600">
      <c r="A600" s="11" t="s">
        <v>2775</v>
      </c>
      <c r="B600" s="11">
        <v>3705.0</v>
      </c>
      <c r="C600" s="12" t="b">
        <v>1</v>
      </c>
      <c r="D600" s="12" t="b">
        <v>1</v>
      </c>
      <c r="E600" s="12" t="b">
        <v>0</v>
      </c>
      <c r="F600" s="12" t="b">
        <v>0</v>
      </c>
      <c r="G600" s="12" t="b">
        <v>0</v>
      </c>
      <c r="H600" s="12" t="b">
        <v>0</v>
      </c>
      <c r="I600" s="13"/>
      <c r="J600" s="13"/>
      <c r="K600" s="12" t="b">
        <v>0</v>
      </c>
      <c r="L600" s="14" t="s">
        <v>2026</v>
      </c>
      <c r="M600" s="11" t="s">
        <v>142</v>
      </c>
      <c r="N600" s="11" t="s">
        <v>2776</v>
      </c>
      <c r="O600" s="11" t="s">
        <v>144</v>
      </c>
      <c r="P600" s="11" t="s">
        <v>2028</v>
      </c>
      <c r="Q600" s="11" t="s">
        <v>972</v>
      </c>
      <c r="R600" s="11" t="s">
        <v>147</v>
      </c>
      <c r="S600" s="11" t="s">
        <v>148</v>
      </c>
      <c r="U600" s="13"/>
      <c r="V600" s="13"/>
      <c r="W600" s="11" t="s">
        <v>2028</v>
      </c>
      <c r="X600" s="11" t="s">
        <v>1121</v>
      </c>
      <c r="Y600" s="11" t="s">
        <v>147</v>
      </c>
      <c r="AA600" s="11" t="s">
        <v>151</v>
      </c>
      <c r="AB600" s="13"/>
      <c r="AC600" s="13"/>
      <c r="AD600" s="11" t="s">
        <v>147</v>
      </c>
      <c r="AE600" s="11" t="s">
        <v>2029</v>
      </c>
      <c r="AG600" s="11" t="s">
        <v>152</v>
      </c>
      <c r="AH600" s="11" t="s">
        <v>2030</v>
      </c>
      <c r="AJ600" s="11" t="s">
        <v>1121</v>
      </c>
      <c r="AK600" s="13"/>
      <c r="AL600" s="13"/>
      <c r="AM600" s="13"/>
      <c r="AN600" s="13"/>
      <c r="AO600" s="13"/>
      <c r="AP600" s="11" t="s">
        <v>2775</v>
      </c>
      <c r="AR600" s="13"/>
      <c r="AS600" s="13"/>
      <c r="AT600" s="12" t="b">
        <v>1</v>
      </c>
      <c r="AU600" s="13"/>
      <c r="AV600" s="14" t="s">
        <v>167</v>
      </c>
      <c r="AW600" s="13"/>
      <c r="AX600" s="14" t="s">
        <v>155</v>
      </c>
      <c r="AY600" s="13"/>
      <c r="AZ600" s="14">
        <v>5796.0</v>
      </c>
      <c r="BA600" s="13"/>
    </row>
    <row r="601">
      <c r="A601" s="11" t="s">
        <v>2777</v>
      </c>
      <c r="B601" s="11">
        <v>3707.0</v>
      </c>
      <c r="C601" s="12" t="b">
        <v>1</v>
      </c>
      <c r="D601" s="12" t="b">
        <v>1</v>
      </c>
      <c r="E601" s="12" t="b">
        <v>0</v>
      </c>
      <c r="F601" s="12" t="b">
        <v>0</v>
      </c>
      <c r="G601" s="12" t="b">
        <v>0</v>
      </c>
      <c r="H601" s="12" t="b">
        <v>1</v>
      </c>
      <c r="I601" s="13"/>
      <c r="J601" s="13"/>
      <c r="K601" s="12" t="b">
        <v>0</v>
      </c>
      <c r="L601" s="14" t="s">
        <v>2026</v>
      </c>
      <c r="M601" s="11" t="s">
        <v>1274</v>
      </c>
      <c r="N601" s="11" t="s">
        <v>2778</v>
      </c>
      <c r="O601" s="11" t="s">
        <v>1295</v>
      </c>
      <c r="P601" s="11" t="s">
        <v>2028</v>
      </c>
      <c r="Q601" s="11" t="s">
        <v>972</v>
      </c>
      <c r="R601" s="11" t="s">
        <v>1296</v>
      </c>
      <c r="S601" s="11" t="s">
        <v>1297</v>
      </c>
      <c r="V601" s="13"/>
      <c r="W601" s="11" t="s">
        <v>2028</v>
      </c>
      <c r="X601" s="11" t="s">
        <v>1121</v>
      </c>
      <c r="Y601" s="11" t="s">
        <v>1296</v>
      </c>
      <c r="AA601" s="11" t="s">
        <v>151</v>
      </c>
      <c r="AB601" s="13"/>
      <c r="AC601" s="13"/>
      <c r="AD601" s="11" t="s">
        <v>1296</v>
      </c>
      <c r="AE601" s="11" t="s">
        <v>2029</v>
      </c>
      <c r="AG601" s="11" t="s">
        <v>152</v>
      </c>
      <c r="AH601" s="11" t="s">
        <v>2030</v>
      </c>
      <c r="AJ601" s="11" t="s">
        <v>1121</v>
      </c>
      <c r="AK601" s="13"/>
      <c r="AL601" s="13"/>
      <c r="AM601" s="13"/>
      <c r="AN601" s="13"/>
      <c r="AO601" s="13"/>
      <c r="AP601" s="11" t="s">
        <v>2777</v>
      </c>
      <c r="AR601" s="13"/>
      <c r="AS601" s="13"/>
      <c r="AT601" s="12" t="b">
        <v>1</v>
      </c>
      <c r="AU601" s="13"/>
      <c r="AV601" s="14" t="s">
        <v>167</v>
      </c>
      <c r="AW601" s="13"/>
      <c r="AX601" s="14" t="s">
        <v>155</v>
      </c>
      <c r="AY601" s="13"/>
      <c r="AZ601" s="14">
        <v>5797.0</v>
      </c>
      <c r="BA601" s="13"/>
    </row>
    <row r="602">
      <c r="A602" s="11" t="s">
        <v>2779</v>
      </c>
      <c r="B602" s="11">
        <v>3710.0</v>
      </c>
      <c r="C602" s="12" t="b">
        <v>1</v>
      </c>
      <c r="D602" s="12" t="b">
        <v>1</v>
      </c>
      <c r="E602" s="12" t="b">
        <v>0</v>
      </c>
      <c r="F602" s="12" t="b">
        <v>0</v>
      </c>
      <c r="G602" s="12" t="b">
        <v>0</v>
      </c>
      <c r="H602" s="12" t="b">
        <v>0</v>
      </c>
      <c r="I602" s="13"/>
      <c r="J602" s="13"/>
      <c r="K602" s="12" t="b">
        <v>0</v>
      </c>
      <c r="L602" s="14" t="s">
        <v>2026</v>
      </c>
      <c r="M602" s="11" t="s">
        <v>1047</v>
      </c>
      <c r="N602" s="11" t="s">
        <v>2780</v>
      </c>
      <c r="O602" s="11" t="s">
        <v>2781</v>
      </c>
      <c r="P602" s="11" t="s">
        <v>2028</v>
      </c>
      <c r="Q602" s="11" t="s">
        <v>972</v>
      </c>
      <c r="R602" s="11" t="s">
        <v>2782</v>
      </c>
      <c r="S602" s="11" t="s">
        <v>2783</v>
      </c>
      <c r="U602" s="13"/>
      <c r="V602" s="13"/>
      <c r="W602" s="11" t="s">
        <v>2028</v>
      </c>
      <c r="X602" s="11" t="s">
        <v>1121</v>
      </c>
      <c r="Y602" s="11" t="s">
        <v>2782</v>
      </c>
      <c r="Z602" s="13"/>
      <c r="AA602" s="11" t="s">
        <v>151</v>
      </c>
      <c r="AB602" s="13"/>
      <c r="AC602" s="13"/>
      <c r="AD602" s="11" t="s">
        <v>2782</v>
      </c>
      <c r="AE602" s="11" t="s">
        <v>2029</v>
      </c>
      <c r="AG602" s="11" t="s">
        <v>152</v>
      </c>
      <c r="AH602" s="11" t="s">
        <v>2030</v>
      </c>
      <c r="AJ602" s="11" t="s">
        <v>1121</v>
      </c>
      <c r="AK602" s="13"/>
      <c r="AL602" s="13"/>
      <c r="AM602" s="13"/>
      <c r="AN602" s="13"/>
      <c r="AO602" s="13"/>
      <c r="AP602" s="11" t="s">
        <v>2779</v>
      </c>
      <c r="AR602" s="13"/>
      <c r="AS602" s="13"/>
      <c r="AT602" s="12" t="b">
        <v>1</v>
      </c>
      <c r="AU602" s="13"/>
      <c r="AV602" s="14" t="s">
        <v>167</v>
      </c>
      <c r="AW602" s="13"/>
      <c r="AX602" s="14" t="s">
        <v>155</v>
      </c>
      <c r="AY602" s="13"/>
      <c r="AZ602" s="14">
        <v>5798.0</v>
      </c>
      <c r="BA602" s="13"/>
    </row>
    <row r="603">
      <c r="A603" s="11" t="s">
        <v>2784</v>
      </c>
      <c r="B603" s="11">
        <v>3712.0</v>
      </c>
      <c r="C603" s="12" t="b">
        <v>1</v>
      </c>
      <c r="D603" s="12" t="b">
        <v>0</v>
      </c>
      <c r="E603" s="12" t="b">
        <v>0</v>
      </c>
      <c r="F603" s="12" t="b">
        <v>0</v>
      </c>
      <c r="G603" s="12" t="b">
        <v>0</v>
      </c>
      <c r="H603" s="12" t="b">
        <v>1</v>
      </c>
      <c r="I603" s="13"/>
      <c r="J603" s="13"/>
      <c r="K603" s="12" t="b">
        <v>0</v>
      </c>
      <c r="L603" s="14" t="s">
        <v>2026</v>
      </c>
      <c r="M603" s="11" t="s">
        <v>1124</v>
      </c>
      <c r="N603" s="11" t="s">
        <v>2785</v>
      </c>
      <c r="O603" s="11" t="s">
        <v>1126</v>
      </c>
      <c r="P603" s="11" t="s">
        <v>2028</v>
      </c>
      <c r="Q603" s="11" t="s">
        <v>972</v>
      </c>
      <c r="R603" s="11" t="s">
        <v>1127</v>
      </c>
      <c r="S603" s="11" t="s">
        <v>1128</v>
      </c>
      <c r="V603" s="13"/>
      <c r="W603" s="11" t="s">
        <v>2028</v>
      </c>
      <c r="X603" s="11" t="s">
        <v>1121</v>
      </c>
      <c r="Y603" s="11" t="s">
        <v>1127</v>
      </c>
      <c r="Z603" s="13"/>
      <c r="AA603" s="11" t="s">
        <v>151</v>
      </c>
      <c r="AB603" s="13"/>
      <c r="AC603" s="13"/>
      <c r="AD603" s="11" t="s">
        <v>1127</v>
      </c>
      <c r="AE603" s="11" t="s">
        <v>2029</v>
      </c>
      <c r="AG603" s="11" t="s">
        <v>152</v>
      </c>
      <c r="AH603" s="11" t="s">
        <v>2030</v>
      </c>
      <c r="AJ603" s="11" t="s">
        <v>1121</v>
      </c>
      <c r="AK603" s="13"/>
      <c r="AL603" s="13"/>
      <c r="AM603" s="13"/>
      <c r="AN603" s="13"/>
      <c r="AO603" s="13"/>
      <c r="AP603" s="11" t="s">
        <v>2784</v>
      </c>
      <c r="AR603" s="13"/>
      <c r="AS603" s="13"/>
      <c r="AT603" s="12" t="b">
        <v>1</v>
      </c>
      <c r="AU603" s="13"/>
      <c r="AV603" s="14" t="s">
        <v>167</v>
      </c>
      <c r="AW603" s="13"/>
      <c r="AX603" s="14" t="s">
        <v>155</v>
      </c>
      <c r="AY603" s="13"/>
      <c r="AZ603" s="14">
        <v>5799.0</v>
      </c>
      <c r="BA603" s="13"/>
    </row>
    <row r="604">
      <c r="A604" s="11" t="s">
        <v>2786</v>
      </c>
      <c r="B604" s="11">
        <v>3714.0</v>
      </c>
      <c r="C604" s="12" t="b">
        <v>0</v>
      </c>
      <c r="D604" s="12" t="b">
        <v>1</v>
      </c>
      <c r="E604" s="12" t="b">
        <v>0</v>
      </c>
      <c r="F604" s="12" t="b">
        <v>0</v>
      </c>
      <c r="G604" s="12" t="b">
        <v>0</v>
      </c>
      <c r="H604" s="12" t="b">
        <v>0</v>
      </c>
      <c r="I604" s="13"/>
      <c r="J604" s="13"/>
      <c r="K604" s="12" t="b">
        <v>0</v>
      </c>
      <c r="L604" s="14" t="s">
        <v>2026</v>
      </c>
      <c r="M604" s="11" t="s">
        <v>239</v>
      </c>
      <c r="N604" s="11" t="s">
        <v>2787</v>
      </c>
      <c r="O604" s="11" t="s">
        <v>1010</v>
      </c>
      <c r="P604" s="11" t="s">
        <v>2028</v>
      </c>
      <c r="Q604" s="11" t="s">
        <v>972</v>
      </c>
      <c r="R604" s="11" t="s">
        <v>1011</v>
      </c>
      <c r="S604" s="11" t="s">
        <v>920</v>
      </c>
      <c r="T604" s="13"/>
      <c r="U604" s="13"/>
      <c r="V604" s="13"/>
      <c r="W604" s="11" t="s">
        <v>2028</v>
      </c>
      <c r="X604" s="11" t="s">
        <v>1121</v>
      </c>
      <c r="Y604" s="11" t="s">
        <v>1011</v>
      </c>
      <c r="Z604" s="13"/>
      <c r="AA604" s="11" t="s">
        <v>151</v>
      </c>
      <c r="AB604" s="13"/>
      <c r="AC604" s="13"/>
      <c r="AD604" s="11" t="s">
        <v>1011</v>
      </c>
      <c r="AE604" s="11" t="s">
        <v>2029</v>
      </c>
      <c r="AG604" s="11" t="s">
        <v>152</v>
      </c>
      <c r="AH604" s="11" t="s">
        <v>2030</v>
      </c>
      <c r="AJ604" s="11" t="s">
        <v>1121</v>
      </c>
      <c r="AK604" s="13"/>
      <c r="AL604" s="13"/>
      <c r="AM604" s="13"/>
      <c r="AN604" s="13"/>
      <c r="AO604" s="13"/>
      <c r="AP604" s="11" t="s">
        <v>2786</v>
      </c>
      <c r="AR604" s="13"/>
      <c r="AS604" s="13"/>
      <c r="AT604" s="12" t="b">
        <v>1</v>
      </c>
      <c r="AU604" s="13"/>
      <c r="AV604" s="14" t="s">
        <v>167</v>
      </c>
      <c r="AW604" s="13"/>
      <c r="AX604" s="14" t="s">
        <v>155</v>
      </c>
      <c r="AY604" s="13"/>
      <c r="AZ604" s="14">
        <v>5800.0</v>
      </c>
      <c r="BA604" s="13"/>
    </row>
    <row r="605">
      <c r="A605" s="11" t="s">
        <v>2788</v>
      </c>
      <c r="B605" s="11">
        <v>3719.0</v>
      </c>
      <c r="C605" s="12" t="b">
        <v>1</v>
      </c>
      <c r="D605" s="12" t="b">
        <v>0</v>
      </c>
      <c r="E605" s="12" t="b">
        <v>0</v>
      </c>
      <c r="F605" s="12" t="b">
        <v>0</v>
      </c>
      <c r="G605" s="12" t="b">
        <v>0</v>
      </c>
      <c r="H605" s="12" t="b">
        <v>0</v>
      </c>
      <c r="I605" s="13"/>
      <c r="J605" s="13"/>
      <c r="K605" s="12" t="b">
        <v>0</v>
      </c>
      <c r="L605" s="14" t="s">
        <v>2026</v>
      </c>
      <c r="M605" s="11" t="s">
        <v>1805</v>
      </c>
      <c r="N605" s="11" t="s">
        <v>2789</v>
      </c>
      <c r="O605" s="11" t="s">
        <v>1807</v>
      </c>
      <c r="P605" s="11" t="s">
        <v>2028</v>
      </c>
      <c r="Q605" s="11" t="s">
        <v>972</v>
      </c>
      <c r="R605" s="11" t="s">
        <v>1808</v>
      </c>
      <c r="S605" s="11" t="s">
        <v>1065</v>
      </c>
      <c r="U605" s="13"/>
      <c r="V605" s="13"/>
      <c r="W605" s="11" t="s">
        <v>2028</v>
      </c>
      <c r="X605" s="11" t="s">
        <v>1121</v>
      </c>
      <c r="Y605" s="11" t="s">
        <v>1808</v>
      </c>
      <c r="Z605" s="13"/>
      <c r="AA605" s="11" t="s">
        <v>215</v>
      </c>
      <c r="AB605" s="13"/>
      <c r="AC605" s="13"/>
      <c r="AD605" s="11" t="s">
        <v>1808</v>
      </c>
      <c r="AE605" s="11" t="s">
        <v>2029</v>
      </c>
      <c r="AG605" s="11" t="s">
        <v>152</v>
      </c>
      <c r="AH605" s="11" t="s">
        <v>2030</v>
      </c>
      <c r="AJ605" s="11" t="s">
        <v>1121</v>
      </c>
      <c r="AK605" s="13"/>
      <c r="AL605" s="13"/>
      <c r="AM605" s="13"/>
      <c r="AN605" s="13"/>
      <c r="AO605" s="13"/>
      <c r="AP605" s="11" t="s">
        <v>2788</v>
      </c>
      <c r="AR605" s="13"/>
      <c r="AS605" s="13"/>
      <c r="AT605" s="12" t="b">
        <v>1</v>
      </c>
      <c r="AU605" s="13"/>
      <c r="AV605" s="14" t="s">
        <v>167</v>
      </c>
      <c r="AW605" s="13"/>
      <c r="AX605" s="14" t="s">
        <v>155</v>
      </c>
      <c r="AY605" s="13"/>
      <c r="AZ605" s="14">
        <v>5801.0</v>
      </c>
      <c r="BA605" s="13"/>
    </row>
    <row r="606">
      <c r="A606" s="11" t="s">
        <v>2790</v>
      </c>
      <c r="B606" s="11">
        <v>3722.0</v>
      </c>
      <c r="C606" s="12" t="b">
        <v>1</v>
      </c>
      <c r="D606" s="12" t="b">
        <v>0</v>
      </c>
      <c r="E606" s="12" t="b">
        <v>0</v>
      </c>
      <c r="F606" s="12" t="b">
        <v>0</v>
      </c>
      <c r="G606" s="12" t="b">
        <v>0</v>
      </c>
      <c r="H606" s="12" t="b">
        <v>0</v>
      </c>
      <c r="I606" s="13"/>
      <c r="J606" s="13"/>
      <c r="K606" s="12" t="b">
        <v>0</v>
      </c>
      <c r="L606" s="14" t="s">
        <v>2026</v>
      </c>
      <c r="M606" s="11" t="s">
        <v>1214</v>
      </c>
      <c r="N606" s="11" t="s">
        <v>2791</v>
      </c>
      <c r="O606" s="11" t="s">
        <v>1625</v>
      </c>
      <c r="P606" s="11" t="s">
        <v>2028</v>
      </c>
      <c r="Q606" s="11" t="s">
        <v>972</v>
      </c>
      <c r="R606" s="11" t="s">
        <v>1626</v>
      </c>
      <c r="S606" s="11" t="s">
        <v>1627</v>
      </c>
      <c r="U606" s="13"/>
      <c r="V606" s="13"/>
      <c r="W606" s="11" t="s">
        <v>2028</v>
      </c>
      <c r="X606" s="11" t="s">
        <v>1121</v>
      </c>
      <c r="Y606" s="11" t="s">
        <v>1626</v>
      </c>
      <c r="AA606" s="11" t="s">
        <v>215</v>
      </c>
      <c r="AB606" s="13"/>
      <c r="AC606" s="13"/>
      <c r="AD606" s="11" t="s">
        <v>1626</v>
      </c>
      <c r="AE606" s="11" t="s">
        <v>2029</v>
      </c>
      <c r="AG606" s="11" t="s">
        <v>152</v>
      </c>
      <c r="AH606" s="11" t="s">
        <v>2030</v>
      </c>
      <c r="AJ606" s="11" t="s">
        <v>1121</v>
      </c>
      <c r="AK606" s="13"/>
      <c r="AL606" s="13"/>
      <c r="AM606" s="13"/>
      <c r="AN606" s="13"/>
      <c r="AO606" s="13"/>
      <c r="AP606" s="11" t="s">
        <v>2790</v>
      </c>
      <c r="AR606" s="13"/>
      <c r="AS606" s="13"/>
      <c r="AT606" s="12" t="b">
        <v>1</v>
      </c>
      <c r="AU606" s="13"/>
      <c r="AV606" s="14" t="s">
        <v>167</v>
      </c>
      <c r="AW606" s="13"/>
      <c r="AX606" s="14" t="s">
        <v>155</v>
      </c>
      <c r="AY606" s="13"/>
      <c r="AZ606" s="14">
        <v>5802.0</v>
      </c>
      <c r="BA606" s="13"/>
    </row>
    <row r="607">
      <c r="A607" s="11" t="s">
        <v>2792</v>
      </c>
      <c r="B607" s="11">
        <v>3724.0</v>
      </c>
      <c r="C607" s="12" t="b">
        <v>0</v>
      </c>
      <c r="D607" s="12" t="b">
        <v>1</v>
      </c>
      <c r="E607" s="12" t="b">
        <v>0</v>
      </c>
      <c r="F607" s="12" t="b">
        <v>0</v>
      </c>
      <c r="G607" s="12" t="b">
        <v>0</v>
      </c>
      <c r="H607" s="12" t="b">
        <v>0</v>
      </c>
      <c r="I607" s="13"/>
      <c r="J607" s="13"/>
      <c r="K607" s="12" t="b">
        <v>0</v>
      </c>
      <c r="L607" s="15">
        <v>44661.0</v>
      </c>
      <c r="M607" s="11" t="s">
        <v>1575</v>
      </c>
      <c r="N607" s="11" t="s">
        <v>2793</v>
      </c>
      <c r="O607" s="11" t="s">
        <v>1800</v>
      </c>
      <c r="P607" s="11" t="s">
        <v>1584</v>
      </c>
      <c r="Q607" s="11" t="s">
        <v>972</v>
      </c>
      <c r="R607" s="11" t="s">
        <v>1801</v>
      </c>
      <c r="S607" s="11" t="s">
        <v>1802</v>
      </c>
      <c r="T607" s="11" t="s">
        <v>2794</v>
      </c>
      <c r="U607" s="11" t="s">
        <v>1581</v>
      </c>
      <c r="W607" s="11" t="s">
        <v>1584</v>
      </c>
      <c r="Z607" s="13"/>
      <c r="AA607" s="11" t="s">
        <v>151</v>
      </c>
      <c r="AB607" s="13"/>
      <c r="AC607" s="13"/>
      <c r="AD607" s="11" t="s">
        <v>1801</v>
      </c>
      <c r="AF607" s="13"/>
      <c r="AG607" s="11" t="s">
        <v>152</v>
      </c>
      <c r="AH607" s="11" t="s">
        <v>1586</v>
      </c>
      <c r="AJ607" s="13"/>
      <c r="AK607" s="13"/>
      <c r="AL607" s="13"/>
      <c r="AM607" s="13"/>
      <c r="AN607" s="13"/>
      <c r="AO607" s="13"/>
      <c r="AP607" s="11" t="s">
        <v>2792</v>
      </c>
      <c r="AR607" s="13"/>
      <c r="AS607" s="13"/>
      <c r="AT607" s="12" t="b">
        <v>1</v>
      </c>
      <c r="AU607" s="13"/>
      <c r="AV607" s="14" t="s">
        <v>167</v>
      </c>
      <c r="AW607" s="13"/>
      <c r="AX607" s="14" t="s">
        <v>155</v>
      </c>
      <c r="AY607" s="13"/>
      <c r="AZ607" s="14">
        <v>5803.0</v>
      </c>
      <c r="BA607" s="13"/>
    </row>
    <row r="608">
      <c r="A608" s="11" t="s">
        <v>2795</v>
      </c>
      <c r="B608" s="11">
        <v>3725.0</v>
      </c>
      <c r="C608" s="12" t="b">
        <v>1</v>
      </c>
      <c r="D608" s="12" t="b">
        <v>0</v>
      </c>
      <c r="E608" s="12" t="b">
        <v>0</v>
      </c>
      <c r="F608" s="12" t="b">
        <v>0</v>
      </c>
      <c r="G608" s="12" t="b">
        <v>0</v>
      </c>
      <c r="H608" s="12" t="b">
        <v>0</v>
      </c>
      <c r="I608" s="15">
        <v>44631.0</v>
      </c>
      <c r="J608" s="15">
        <v>44631.0</v>
      </c>
      <c r="K608" s="12" t="b">
        <v>0</v>
      </c>
      <c r="L608" s="15">
        <v>44785.0</v>
      </c>
      <c r="M608" s="11" t="s">
        <v>268</v>
      </c>
      <c r="N608" s="11" t="s">
        <v>2796</v>
      </c>
      <c r="O608" s="11" t="s">
        <v>2549</v>
      </c>
      <c r="P608" s="11" t="s">
        <v>1589</v>
      </c>
      <c r="Q608" s="11" t="s">
        <v>972</v>
      </c>
      <c r="R608" s="11" t="s">
        <v>2551</v>
      </c>
      <c r="S608" s="11" t="s">
        <v>1823</v>
      </c>
      <c r="T608" s="11" t="s">
        <v>2797</v>
      </c>
      <c r="U608" s="11" t="s">
        <v>1234</v>
      </c>
      <c r="W608" s="11" t="s">
        <v>1589</v>
      </c>
      <c r="Y608" s="11" t="s">
        <v>2551</v>
      </c>
      <c r="Z608" s="13"/>
      <c r="AA608" s="11" t="s">
        <v>151</v>
      </c>
      <c r="AB608" s="13"/>
      <c r="AC608" s="13"/>
      <c r="AD608" s="11" t="s">
        <v>2551</v>
      </c>
      <c r="AE608" s="13"/>
      <c r="AF608" s="13"/>
      <c r="AG608" s="11" t="s">
        <v>152</v>
      </c>
      <c r="AH608" s="11" t="s">
        <v>1590</v>
      </c>
      <c r="AJ608" s="13"/>
      <c r="AK608" s="13"/>
      <c r="AL608" s="13"/>
      <c r="AM608" s="13"/>
      <c r="AN608" s="13"/>
      <c r="AO608" s="13"/>
      <c r="AP608" s="11" t="s">
        <v>2795</v>
      </c>
      <c r="AR608" s="13"/>
      <c r="AS608" s="13"/>
      <c r="AT608" s="12" t="b">
        <v>1</v>
      </c>
      <c r="AU608" s="13"/>
      <c r="AV608" s="14" t="s">
        <v>167</v>
      </c>
      <c r="AW608" s="13"/>
      <c r="AX608" s="14" t="s">
        <v>155</v>
      </c>
      <c r="AY608" s="13"/>
      <c r="AZ608" s="14">
        <v>5804.0</v>
      </c>
      <c r="BA608" s="13"/>
    </row>
    <row r="609">
      <c r="A609" s="11" t="s">
        <v>2798</v>
      </c>
      <c r="B609" s="11">
        <v>3727.0</v>
      </c>
      <c r="C609" s="12" t="b">
        <v>1</v>
      </c>
      <c r="D609" s="12" t="b">
        <v>0</v>
      </c>
      <c r="E609" s="12" t="b">
        <v>0</v>
      </c>
      <c r="F609" s="12" t="b">
        <v>0</v>
      </c>
      <c r="G609" s="12" t="b">
        <v>0</v>
      </c>
      <c r="H609" s="12" t="b">
        <v>1</v>
      </c>
      <c r="I609" s="13"/>
      <c r="J609" s="13"/>
      <c r="K609" s="12" t="b">
        <v>0</v>
      </c>
      <c r="L609" s="14" t="s">
        <v>2026</v>
      </c>
      <c r="M609" s="11" t="s">
        <v>282</v>
      </c>
      <c r="N609" s="11" t="s">
        <v>2799</v>
      </c>
      <c r="O609" s="11" t="s">
        <v>2800</v>
      </c>
      <c r="P609" s="11" t="s">
        <v>2028</v>
      </c>
      <c r="Q609" s="11" t="s">
        <v>972</v>
      </c>
      <c r="R609" s="11" t="s">
        <v>2801</v>
      </c>
      <c r="S609" s="11" t="s">
        <v>2802</v>
      </c>
      <c r="W609" s="11" t="s">
        <v>2028</v>
      </c>
      <c r="X609" s="11" t="s">
        <v>1121</v>
      </c>
      <c r="Y609" s="11" t="s">
        <v>2801</v>
      </c>
      <c r="Z609" s="13"/>
      <c r="AA609" s="11" t="s">
        <v>151</v>
      </c>
      <c r="AB609" s="13"/>
      <c r="AC609" s="13"/>
      <c r="AD609" s="11" t="s">
        <v>2801</v>
      </c>
      <c r="AE609" s="11" t="s">
        <v>2029</v>
      </c>
      <c r="AG609" s="11" t="s">
        <v>152</v>
      </c>
      <c r="AH609" s="11" t="s">
        <v>2030</v>
      </c>
      <c r="AJ609" s="11" t="s">
        <v>1121</v>
      </c>
      <c r="AK609" s="13"/>
      <c r="AL609" s="13"/>
      <c r="AM609" s="13"/>
      <c r="AN609" s="13"/>
      <c r="AO609" s="13"/>
      <c r="AP609" s="11" t="s">
        <v>2798</v>
      </c>
      <c r="AR609" s="13"/>
      <c r="AS609" s="13"/>
      <c r="AT609" s="12" t="b">
        <v>1</v>
      </c>
      <c r="AU609" s="13"/>
      <c r="AV609" s="14" t="s">
        <v>167</v>
      </c>
      <c r="AW609" s="13"/>
      <c r="AX609" s="14" t="s">
        <v>155</v>
      </c>
      <c r="AY609" s="13"/>
      <c r="AZ609" s="14">
        <v>5805.0</v>
      </c>
      <c r="BA609" s="13"/>
    </row>
    <row r="610">
      <c r="A610" s="11" t="s">
        <v>2803</v>
      </c>
      <c r="B610" s="11">
        <v>3955.0</v>
      </c>
      <c r="C610" s="12" t="b">
        <v>1</v>
      </c>
      <c r="D610" s="12" t="b">
        <v>1</v>
      </c>
      <c r="E610" s="12" t="b">
        <v>0</v>
      </c>
      <c r="F610" s="12" t="b">
        <v>0</v>
      </c>
      <c r="G610" s="12" t="b">
        <v>0</v>
      </c>
      <c r="H610" s="12" t="b">
        <v>1</v>
      </c>
      <c r="I610" s="13"/>
      <c r="J610" s="13"/>
      <c r="K610" s="12" t="b">
        <v>0</v>
      </c>
      <c r="L610" s="14" t="s">
        <v>2026</v>
      </c>
      <c r="M610" s="11" t="s">
        <v>1657</v>
      </c>
      <c r="N610" s="11" t="s">
        <v>2804</v>
      </c>
      <c r="O610" s="11" t="s">
        <v>2805</v>
      </c>
      <c r="P610" s="11" t="s">
        <v>2028</v>
      </c>
      <c r="Q610" s="11" t="s">
        <v>972</v>
      </c>
      <c r="R610" s="11" t="s">
        <v>2806</v>
      </c>
      <c r="S610" s="11" t="s">
        <v>2807</v>
      </c>
      <c r="V610" s="13"/>
      <c r="W610" s="11" t="s">
        <v>2028</v>
      </c>
      <c r="X610" s="11" t="s">
        <v>1121</v>
      </c>
      <c r="Y610" s="11" t="s">
        <v>2806</v>
      </c>
      <c r="Z610" s="13"/>
      <c r="AA610" s="11" t="s">
        <v>151</v>
      </c>
      <c r="AB610" s="13"/>
      <c r="AC610" s="13"/>
      <c r="AD610" s="11" t="s">
        <v>2806</v>
      </c>
      <c r="AE610" s="11" t="s">
        <v>2029</v>
      </c>
      <c r="AG610" s="11" t="s">
        <v>152</v>
      </c>
      <c r="AH610" s="11" t="s">
        <v>2030</v>
      </c>
      <c r="AJ610" s="11" t="s">
        <v>1121</v>
      </c>
      <c r="AK610" s="13"/>
      <c r="AL610" s="13"/>
      <c r="AM610" s="13"/>
      <c r="AN610" s="13"/>
      <c r="AO610" s="13"/>
      <c r="AP610" s="11" t="s">
        <v>2803</v>
      </c>
      <c r="AR610" s="13"/>
      <c r="AS610" s="13"/>
      <c r="AT610" s="12" t="b">
        <v>1</v>
      </c>
      <c r="AU610" s="13"/>
      <c r="AV610" s="14" t="s">
        <v>167</v>
      </c>
      <c r="AW610" s="13"/>
      <c r="AX610" s="14" t="s">
        <v>155</v>
      </c>
      <c r="AY610" s="13"/>
      <c r="AZ610" s="14">
        <v>5972.0</v>
      </c>
      <c r="BA610" s="13"/>
    </row>
    <row r="611">
      <c r="A611" s="11" t="s">
        <v>2808</v>
      </c>
      <c r="B611" s="11">
        <v>3956.0</v>
      </c>
      <c r="C611" s="12" t="b">
        <v>1</v>
      </c>
      <c r="D611" s="12" t="b">
        <v>1</v>
      </c>
      <c r="E611" s="12" t="b">
        <v>0</v>
      </c>
      <c r="F611" s="12" t="b">
        <v>0</v>
      </c>
      <c r="G611" s="12" t="b">
        <v>0</v>
      </c>
      <c r="H611" s="12" t="b">
        <v>0</v>
      </c>
      <c r="I611" s="15">
        <v>44631.0</v>
      </c>
      <c r="J611" s="15">
        <v>44631.0</v>
      </c>
      <c r="K611" s="12" t="b">
        <v>0</v>
      </c>
      <c r="L611" s="15">
        <v>44785.0</v>
      </c>
      <c r="M611" s="11" t="s">
        <v>1787</v>
      </c>
      <c r="N611" s="11" t="s">
        <v>2809</v>
      </c>
      <c r="O611" s="11" t="s">
        <v>1789</v>
      </c>
      <c r="P611" s="11" t="s">
        <v>1589</v>
      </c>
      <c r="Q611" s="11" t="s">
        <v>972</v>
      </c>
      <c r="R611" s="11" t="s">
        <v>1790</v>
      </c>
      <c r="S611" s="11" t="s">
        <v>1791</v>
      </c>
      <c r="T611" s="11" t="s">
        <v>2810</v>
      </c>
      <c r="U611" s="11" t="s">
        <v>2688</v>
      </c>
      <c r="W611" s="11" t="s">
        <v>1589</v>
      </c>
      <c r="Y611" s="11" t="s">
        <v>1790</v>
      </c>
      <c r="Z611" s="13"/>
      <c r="AA611" s="11" t="s">
        <v>151</v>
      </c>
      <c r="AB611" s="13"/>
      <c r="AC611" s="13"/>
      <c r="AD611" s="11" t="s">
        <v>1790</v>
      </c>
      <c r="AE611" s="13"/>
      <c r="AF611" s="13"/>
      <c r="AG611" s="11" t="s">
        <v>152</v>
      </c>
      <c r="AH611" s="11" t="s">
        <v>1590</v>
      </c>
      <c r="AJ611" s="13"/>
      <c r="AK611" s="13"/>
      <c r="AL611" s="13"/>
      <c r="AM611" s="13"/>
      <c r="AN611" s="13"/>
      <c r="AO611" s="13"/>
      <c r="AP611" s="11" t="s">
        <v>2808</v>
      </c>
      <c r="AR611" s="13"/>
      <c r="AS611" s="13"/>
      <c r="AT611" s="12" t="b">
        <v>1</v>
      </c>
      <c r="AU611" s="13"/>
      <c r="AV611" s="14" t="s">
        <v>167</v>
      </c>
      <c r="AW611" s="13"/>
      <c r="AX611" s="14" t="s">
        <v>155</v>
      </c>
      <c r="AY611" s="13"/>
      <c r="AZ611" s="14">
        <v>5973.0</v>
      </c>
      <c r="BA611" s="13"/>
    </row>
    <row r="612">
      <c r="A612" s="11" t="s">
        <v>2811</v>
      </c>
      <c r="B612" s="11">
        <v>3966.0</v>
      </c>
      <c r="C612" s="12" t="b">
        <v>1</v>
      </c>
      <c r="D612" s="12" t="b">
        <v>1</v>
      </c>
      <c r="E612" s="12" t="b">
        <v>0</v>
      </c>
      <c r="F612" s="12" t="b">
        <v>0</v>
      </c>
      <c r="G612" s="12" t="b">
        <v>0</v>
      </c>
      <c r="H612" s="12" t="b">
        <v>0</v>
      </c>
      <c r="I612" s="13"/>
      <c r="J612" s="13"/>
      <c r="K612" s="12" t="b">
        <v>0</v>
      </c>
      <c r="L612" s="14" t="s">
        <v>2026</v>
      </c>
      <c r="M612" s="11" t="s">
        <v>1787</v>
      </c>
      <c r="N612" s="11" t="s">
        <v>2812</v>
      </c>
      <c r="O612" s="11" t="s">
        <v>1789</v>
      </c>
      <c r="P612" s="11" t="s">
        <v>2028</v>
      </c>
      <c r="Q612" s="11" t="s">
        <v>972</v>
      </c>
      <c r="R612" s="11" t="s">
        <v>1790</v>
      </c>
      <c r="S612" s="11" t="s">
        <v>1791</v>
      </c>
      <c r="T612" s="13"/>
      <c r="U612" s="13"/>
      <c r="V612" s="13"/>
      <c r="W612" s="11" t="s">
        <v>2028</v>
      </c>
      <c r="X612" s="11" t="s">
        <v>1121</v>
      </c>
      <c r="Y612" s="11" t="s">
        <v>1790</v>
      </c>
      <c r="Z612" s="13"/>
      <c r="AA612" s="11" t="s">
        <v>151</v>
      </c>
      <c r="AB612" s="13"/>
      <c r="AC612" s="13"/>
      <c r="AD612" s="11" t="s">
        <v>1790</v>
      </c>
      <c r="AE612" s="11" t="s">
        <v>2029</v>
      </c>
      <c r="AG612" s="11" t="s">
        <v>152</v>
      </c>
      <c r="AH612" s="11" t="s">
        <v>2030</v>
      </c>
      <c r="AJ612" s="11" t="s">
        <v>1121</v>
      </c>
      <c r="AK612" s="13"/>
      <c r="AL612" s="13"/>
      <c r="AM612" s="13"/>
      <c r="AN612" s="13"/>
      <c r="AO612" s="13"/>
      <c r="AP612" s="11" t="s">
        <v>2811</v>
      </c>
      <c r="AR612" s="13"/>
      <c r="AS612" s="13"/>
      <c r="AT612" s="12" t="b">
        <v>1</v>
      </c>
      <c r="AU612" s="13"/>
      <c r="AV612" s="14" t="s">
        <v>167</v>
      </c>
      <c r="AW612" s="13"/>
      <c r="AX612" s="14" t="s">
        <v>155</v>
      </c>
      <c r="AY612" s="13"/>
      <c r="AZ612" s="14">
        <v>5974.0</v>
      </c>
      <c r="BA612" s="13"/>
    </row>
    <row r="613">
      <c r="A613" s="11" t="s">
        <v>2813</v>
      </c>
      <c r="B613" s="11">
        <v>3967.0</v>
      </c>
      <c r="C613" s="12" t="b">
        <v>1</v>
      </c>
      <c r="D613" s="12" t="b">
        <v>1</v>
      </c>
      <c r="E613" s="12" t="b">
        <v>0</v>
      </c>
      <c r="F613" s="12" t="b">
        <v>0</v>
      </c>
      <c r="G613" s="12" t="b">
        <v>0</v>
      </c>
      <c r="H613" s="12" t="b">
        <v>0</v>
      </c>
      <c r="I613" s="13"/>
      <c r="J613" s="13"/>
      <c r="K613" s="12" t="b">
        <v>0</v>
      </c>
      <c r="L613" s="14" t="s">
        <v>2026</v>
      </c>
      <c r="M613" s="11" t="s">
        <v>1124</v>
      </c>
      <c r="N613" s="11" t="s">
        <v>2814</v>
      </c>
      <c r="O613" s="11" t="s">
        <v>2815</v>
      </c>
      <c r="P613" s="11" t="s">
        <v>2028</v>
      </c>
      <c r="Q613" s="11" t="s">
        <v>972</v>
      </c>
      <c r="R613" s="11" t="s">
        <v>2816</v>
      </c>
      <c r="S613" s="11" t="s">
        <v>2817</v>
      </c>
      <c r="U613" s="13"/>
      <c r="V613" s="13"/>
      <c r="W613" s="11" t="s">
        <v>2028</v>
      </c>
      <c r="X613" s="11" t="s">
        <v>1121</v>
      </c>
      <c r="Y613" s="11" t="s">
        <v>2816</v>
      </c>
      <c r="Z613" s="13"/>
      <c r="AA613" s="11" t="s">
        <v>151</v>
      </c>
      <c r="AB613" s="13"/>
      <c r="AC613" s="13"/>
      <c r="AD613" s="11" t="s">
        <v>2816</v>
      </c>
      <c r="AE613" s="11" t="s">
        <v>2029</v>
      </c>
      <c r="AG613" s="11" t="s">
        <v>152</v>
      </c>
      <c r="AH613" s="11" t="s">
        <v>2030</v>
      </c>
      <c r="AJ613" s="11" t="s">
        <v>1121</v>
      </c>
      <c r="AK613" s="13"/>
      <c r="AL613" s="13"/>
      <c r="AM613" s="13"/>
      <c r="AN613" s="13"/>
      <c r="AO613" s="13"/>
      <c r="AP613" s="11" t="s">
        <v>2813</v>
      </c>
      <c r="AR613" s="13"/>
      <c r="AS613" s="13"/>
      <c r="AT613" s="12" t="b">
        <v>1</v>
      </c>
      <c r="AU613" s="13"/>
      <c r="AV613" s="14" t="s">
        <v>167</v>
      </c>
      <c r="AW613" s="13"/>
      <c r="AX613" s="14" t="s">
        <v>155</v>
      </c>
      <c r="AY613" s="13"/>
      <c r="AZ613" s="14">
        <v>5975.0</v>
      </c>
      <c r="BA613" s="13"/>
    </row>
    <row r="614">
      <c r="A614" s="11" t="s">
        <v>2818</v>
      </c>
      <c r="B614" s="11">
        <v>3968.0</v>
      </c>
      <c r="C614" s="12" t="b">
        <v>1</v>
      </c>
      <c r="D614" s="12" t="b">
        <v>1</v>
      </c>
      <c r="E614" s="12" t="b">
        <v>0</v>
      </c>
      <c r="F614" s="12" t="b">
        <v>0</v>
      </c>
      <c r="G614" s="12" t="b">
        <v>0</v>
      </c>
      <c r="H614" s="12" t="b">
        <v>0</v>
      </c>
      <c r="I614" s="13"/>
      <c r="J614" s="13"/>
      <c r="K614" s="12" t="b">
        <v>0</v>
      </c>
      <c r="L614" s="14" t="s">
        <v>2026</v>
      </c>
      <c r="M614" s="11" t="s">
        <v>1124</v>
      </c>
      <c r="N614" s="11" t="s">
        <v>2819</v>
      </c>
      <c r="O614" s="11" t="s">
        <v>2820</v>
      </c>
      <c r="P614" s="11" t="s">
        <v>2028</v>
      </c>
      <c r="Q614" s="11" t="s">
        <v>972</v>
      </c>
      <c r="R614" s="11" t="s">
        <v>2821</v>
      </c>
      <c r="S614" s="11" t="s">
        <v>2822</v>
      </c>
      <c r="T614" s="13"/>
      <c r="U614" s="13"/>
      <c r="V614" s="13"/>
      <c r="W614" s="11" t="s">
        <v>2028</v>
      </c>
      <c r="X614" s="11" t="s">
        <v>1121</v>
      </c>
      <c r="Y614" s="11" t="s">
        <v>2821</v>
      </c>
      <c r="Z614" s="13"/>
      <c r="AA614" s="11" t="s">
        <v>151</v>
      </c>
      <c r="AB614" s="13"/>
      <c r="AC614" s="13"/>
      <c r="AD614" s="11" t="s">
        <v>2821</v>
      </c>
      <c r="AE614" s="11" t="s">
        <v>2029</v>
      </c>
      <c r="AG614" s="11" t="s">
        <v>152</v>
      </c>
      <c r="AH614" s="11" t="s">
        <v>2030</v>
      </c>
      <c r="AJ614" s="11" t="s">
        <v>1121</v>
      </c>
      <c r="AK614" s="13"/>
      <c r="AL614" s="13"/>
      <c r="AM614" s="13"/>
      <c r="AN614" s="13"/>
      <c r="AO614" s="13"/>
      <c r="AP614" s="11" t="s">
        <v>2818</v>
      </c>
      <c r="AR614" s="13"/>
      <c r="AS614" s="13"/>
      <c r="AT614" s="12" t="b">
        <v>1</v>
      </c>
      <c r="AU614" s="13"/>
      <c r="AV614" s="14" t="s">
        <v>167</v>
      </c>
      <c r="AW614" s="13"/>
      <c r="AX614" s="14" t="s">
        <v>155</v>
      </c>
      <c r="AY614" s="13"/>
      <c r="AZ614" s="14">
        <v>5976.0</v>
      </c>
      <c r="BA614" s="13"/>
    </row>
    <row r="615">
      <c r="A615" s="11" t="s">
        <v>2823</v>
      </c>
      <c r="B615" s="11">
        <v>3969.0</v>
      </c>
      <c r="C615" s="12" t="b">
        <v>1</v>
      </c>
      <c r="D615" s="12" t="b">
        <v>1</v>
      </c>
      <c r="E615" s="12" t="b">
        <v>0</v>
      </c>
      <c r="F615" s="12" t="b">
        <v>0</v>
      </c>
      <c r="G615" s="12" t="b">
        <v>0</v>
      </c>
      <c r="H615" s="12" t="b">
        <v>0</v>
      </c>
      <c r="I615" s="13"/>
      <c r="J615" s="13"/>
      <c r="K615" s="12" t="b">
        <v>0</v>
      </c>
      <c r="L615" s="14" t="s">
        <v>2026</v>
      </c>
      <c r="M615" s="11" t="s">
        <v>268</v>
      </c>
      <c r="N615" s="11" t="s">
        <v>2824</v>
      </c>
      <c r="O615" s="11" t="s">
        <v>2549</v>
      </c>
      <c r="P615" s="11" t="s">
        <v>2028</v>
      </c>
      <c r="Q615" s="11" t="s">
        <v>972</v>
      </c>
      <c r="R615" s="11" t="s">
        <v>2551</v>
      </c>
      <c r="S615" s="11" t="s">
        <v>1823</v>
      </c>
      <c r="U615" s="13"/>
      <c r="V615" s="13"/>
      <c r="W615" s="11" t="s">
        <v>2028</v>
      </c>
      <c r="X615" s="11" t="s">
        <v>1121</v>
      </c>
      <c r="Y615" s="11" t="s">
        <v>2551</v>
      </c>
      <c r="Z615" s="13"/>
      <c r="AA615" s="11" t="s">
        <v>151</v>
      </c>
      <c r="AB615" s="13"/>
      <c r="AC615" s="13"/>
      <c r="AD615" s="11" t="s">
        <v>2551</v>
      </c>
      <c r="AE615" s="11" t="s">
        <v>2029</v>
      </c>
      <c r="AG615" s="11" t="s">
        <v>152</v>
      </c>
      <c r="AH615" s="11" t="s">
        <v>2030</v>
      </c>
      <c r="AJ615" s="11" t="s">
        <v>1121</v>
      </c>
      <c r="AK615" s="13"/>
      <c r="AL615" s="13"/>
      <c r="AM615" s="13"/>
      <c r="AN615" s="13"/>
      <c r="AO615" s="13"/>
      <c r="AP615" s="11" t="s">
        <v>2823</v>
      </c>
      <c r="AR615" s="13"/>
      <c r="AS615" s="13"/>
      <c r="AT615" s="12" t="b">
        <v>1</v>
      </c>
      <c r="AU615" s="13"/>
      <c r="AV615" s="14" t="s">
        <v>167</v>
      </c>
      <c r="AW615" s="13"/>
      <c r="AX615" s="14" t="s">
        <v>155</v>
      </c>
      <c r="AY615" s="13"/>
      <c r="AZ615" s="14">
        <v>5977.0</v>
      </c>
      <c r="BA615" s="13"/>
    </row>
    <row r="616">
      <c r="A616" s="11" t="s">
        <v>2825</v>
      </c>
      <c r="B616" s="11">
        <v>3970.0</v>
      </c>
      <c r="C616" s="12" t="b">
        <v>1</v>
      </c>
      <c r="D616" s="12" t="b">
        <v>1</v>
      </c>
      <c r="E616" s="12" t="b">
        <v>0</v>
      </c>
      <c r="F616" s="12" t="b">
        <v>0</v>
      </c>
      <c r="G616" s="12" t="b">
        <v>0</v>
      </c>
      <c r="H616" s="12" t="b">
        <v>0</v>
      </c>
      <c r="I616" s="17">
        <v>44845.0</v>
      </c>
      <c r="J616" s="13"/>
      <c r="K616" s="12" t="b">
        <v>0</v>
      </c>
      <c r="L616" s="14" t="s">
        <v>2826</v>
      </c>
      <c r="M616" s="11" t="s">
        <v>282</v>
      </c>
      <c r="N616" s="11" t="s">
        <v>2827</v>
      </c>
      <c r="O616" s="11" t="s">
        <v>2828</v>
      </c>
      <c r="P616" s="11" t="s">
        <v>2829</v>
      </c>
      <c r="Q616" s="11" t="s">
        <v>162</v>
      </c>
      <c r="R616" s="11" t="s">
        <v>2830</v>
      </c>
      <c r="S616" s="11" t="s">
        <v>437</v>
      </c>
      <c r="T616" s="11" t="s">
        <v>2831</v>
      </c>
      <c r="U616" s="11" t="s">
        <v>2832</v>
      </c>
      <c r="W616" s="11" t="s">
        <v>2829</v>
      </c>
      <c r="Y616" s="11" t="s">
        <v>2833</v>
      </c>
      <c r="Z616" s="13"/>
      <c r="AA616" s="11" t="s">
        <v>151</v>
      </c>
      <c r="AB616" s="13"/>
      <c r="AC616" s="13"/>
      <c r="AD616" s="11" t="s">
        <v>2830</v>
      </c>
      <c r="AE616" s="13"/>
      <c r="AF616" s="14">
        <v>1.0</v>
      </c>
      <c r="AG616" s="11" t="s">
        <v>152</v>
      </c>
      <c r="AH616" s="11" t="s">
        <v>2834</v>
      </c>
      <c r="AJ616" s="13"/>
      <c r="AK616" s="13"/>
      <c r="AL616" s="13"/>
      <c r="AM616" s="13"/>
      <c r="AN616" s="11" t="s">
        <v>154</v>
      </c>
      <c r="AO616" s="13"/>
      <c r="AP616" s="11" t="s">
        <v>2825</v>
      </c>
      <c r="AR616" s="13"/>
      <c r="AS616" s="13"/>
      <c r="AT616" s="12" t="b">
        <v>1</v>
      </c>
      <c r="AU616" s="13"/>
      <c r="AV616" s="14" t="s">
        <v>167</v>
      </c>
      <c r="AW616" s="13"/>
      <c r="AX616" s="14" t="s">
        <v>155</v>
      </c>
      <c r="AY616" s="13"/>
      <c r="AZ616" s="14">
        <v>5978.0</v>
      </c>
      <c r="BA616" s="13"/>
    </row>
    <row r="617">
      <c r="A617" s="11" t="s">
        <v>2835</v>
      </c>
      <c r="B617" s="11">
        <v>3971.0</v>
      </c>
      <c r="C617" s="12" t="b">
        <v>1</v>
      </c>
      <c r="D617" s="12" t="b">
        <v>1</v>
      </c>
      <c r="E617" s="12" t="b">
        <v>0</v>
      </c>
      <c r="F617" s="12" t="b">
        <v>0</v>
      </c>
      <c r="G617" s="12" t="b">
        <v>0</v>
      </c>
      <c r="H617" s="12" t="b">
        <v>0</v>
      </c>
      <c r="I617" s="15">
        <v>44724.0</v>
      </c>
      <c r="J617" s="13"/>
      <c r="K617" s="12" t="b">
        <v>0</v>
      </c>
      <c r="L617" s="14" t="s">
        <v>2494</v>
      </c>
      <c r="M617" s="11" t="s">
        <v>282</v>
      </c>
      <c r="N617" s="11" t="s">
        <v>2836</v>
      </c>
      <c r="O617" s="11" t="s">
        <v>2837</v>
      </c>
      <c r="P617" s="11" t="s">
        <v>2838</v>
      </c>
      <c r="Q617" s="11" t="s">
        <v>162</v>
      </c>
      <c r="R617" s="11" t="s">
        <v>2839</v>
      </c>
      <c r="T617" s="11" t="s">
        <v>2831</v>
      </c>
      <c r="U617" s="11" t="s">
        <v>2832</v>
      </c>
      <c r="W617" s="11" t="s">
        <v>2838</v>
      </c>
      <c r="Y617" s="11" t="s">
        <v>2833</v>
      </c>
      <c r="Z617" s="13"/>
      <c r="AA617" s="11" t="s">
        <v>151</v>
      </c>
      <c r="AB617" s="13"/>
      <c r="AC617" s="13"/>
      <c r="AD617" s="11" t="s">
        <v>2839</v>
      </c>
      <c r="AF617" s="14">
        <v>1.0</v>
      </c>
      <c r="AG617" s="11" t="s">
        <v>152</v>
      </c>
      <c r="AH617" s="11" t="s">
        <v>2840</v>
      </c>
      <c r="AI617" s="11" t="s">
        <v>154</v>
      </c>
      <c r="AJ617" s="13"/>
      <c r="AK617" s="13"/>
      <c r="AL617" s="13"/>
      <c r="AM617" s="13"/>
      <c r="AN617" s="11" t="s">
        <v>154</v>
      </c>
      <c r="AO617" s="13"/>
      <c r="AP617" s="11" t="s">
        <v>2835</v>
      </c>
      <c r="AR617" s="13"/>
      <c r="AS617" s="11" t="s">
        <v>154</v>
      </c>
      <c r="AT617" s="12" t="b">
        <v>1</v>
      </c>
      <c r="AU617" s="13"/>
      <c r="AV617" s="14" t="s">
        <v>167</v>
      </c>
      <c r="AW617" s="13"/>
      <c r="AX617" s="14" t="s">
        <v>155</v>
      </c>
      <c r="AY617" s="13"/>
      <c r="AZ617" s="14">
        <v>5979.0</v>
      </c>
      <c r="BA617" s="13"/>
    </row>
    <row r="618">
      <c r="A618" s="11" t="s">
        <v>2841</v>
      </c>
      <c r="B618" s="11">
        <v>3973.0</v>
      </c>
      <c r="C618" s="12" t="b">
        <v>1</v>
      </c>
      <c r="D618" s="12" t="b">
        <v>0</v>
      </c>
      <c r="E618" s="12" t="b">
        <v>0</v>
      </c>
      <c r="F618" s="12" t="b">
        <v>0</v>
      </c>
      <c r="G618" s="12" t="b">
        <v>0</v>
      </c>
      <c r="H618" s="12" t="b">
        <v>0</v>
      </c>
      <c r="I618" s="14" t="s">
        <v>2433</v>
      </c>
      <c r="J618" s="13"/>
      <c r="K618" s="12" t="b">
        <v>0</v>
      </c>
      <c r="L618" s="14" t="s">
        <v>2554</v>
      </c>
      <c r="M618" s="11" t="s">
        <v>1274</v>
      </c>
      <c r="N618" s="11" t="s">
        <v>2842</v>
      </c>
      <c r="O618" s="11" t="s">
        <v>1295</v>
      </c>
      <c r="P618" s="11" t="s">
        <v>2843</v>
      </c>
      <c r="Q618" s="11" t="s">
        <v>146</v>
      </c>
      <c r="R618" s="11" t="s">
        <v>1296</v>
      </c>
      <c r="S618" s="11" t="s">
        <v>1297</v>
      </c>
      <c r="T618" s="18" t="s">
        <v>2844</v>
      </c>
      <c r="U618" s="11" t="s">
        <v>1299</v>
      </c>
      <c r="W618" s="11" t="s">
        <v>2843</v>
      </c>
      <c r="Y618" s="11" t="s">
        <v>1296</v>
      </c>
      <c r="AA618" s="11" t="s">
        <v>215</v>
      </c>
      <c r="AB618" s="13"/>
      <c r="AC618" s="13"/>
      <c r="AD618" s="11" t="s">
        <v>1296</v>
      </c>
      <c r="AF618" s="13"/>
      <c r="AG618" s="11" t="s">
        <v>152</v>
      </c>
      <c r="AH618" s="11" t="s">
        <v>2845</v>
      </c>
      <c r="AI618" s="11" t="s">
        <v>154</v>
      </c>
      <c r="AJ618" s="13"/>
      <c r="AK618" s="13"/>
      <c r="AL618" s="13"/>
      <c r="AM618" s="13"/>
      <c r="AN618" s="13"/>
      <c r="AO618" s="13"/>
      <c r="AP618" s="11" t="s">
        <v>2841</v>
      </c>
      <c r="AR618" s="13"/>
      <c r="AS618" s="13"/>
      <c r="AT618" s="12" t="b">
        <v>1</v>
      </c>
      <c r="AU618" s="13"/>
      <c r="AV618" s="14" t="s">
        <v>167</v>
      </c>
      <c r="AW618" s="13"/>
      <c r="AX618" s="14" t="s">
        <v>155</v>
      </c>
      <c r="AY618" s="13"/>
      <c r="AZ618" s="14">
        <v>5980.0</v>
      </c>
      <c r="BA618" s="13"/>
    </row>
    <row r="619">
      <c r="A619" s="11" t="s">
        <v>2846</v>
      </c>
      <c r="B619" s="11">
        <v>3976.0</v>
      </c>
      <c r="C619" s="12" t="b">
        <v>0</v>
      </c>
      <c r="D619" s="12" t="b">
        <v>1</v>
      </c>
      <c r="E619" s="12" t="b">
        <v>0</v>
      </c>
      <c r="F619" s="12" t="b">
        <v>0</v>
      </c>
      <c r="G619" s="12" t="b">
        <v>0</v>
      </c>
      <c r="H619" s="12" t="b">
        <v>0</v>
      </c>
      <c r="I619" s="13"/>
      <c r="J619" s="13"/>
      <c r="K619" s="12" t="b">
        <v>0</v>
      </c>
      <c r="L619" s="14" t="s">
        <v>2026</v>
      </c>
      <c r="M619" s="11" t="s">
        <v>1575</v>
      </c>
      <c r="N619" s="11" t="s">
        <v>2847</v>
      </c>
      <c r="O619" s="11" t="s">
        <v>1577</v>
      </c>
      <c r="P619" s="11" t="s">
        <v>2028</v>
      </c>
      <c r="Q619" s="11" t="s">
        <v>972</v>
      </c>
      <c r="R619" s="11" t="s">
        <v>1578</v>
      </c>
      <c r="S619" s="11" t="s">
        <v>1579</v>
      </c>
      <c r="U619" s="13"/>
      <c r="V619" s="13"/>
      <c r="W619" s="11" t="s">
        <v>2028</v>
      </c>
      <c r="X619" s="11" t="s">
        <v>1121</v>
      </c>
      <c r="Y619" s="11" t="s">
        <v>1578</v>
      </c>
      <c r="Z619" s="13"/>
      <c r="AA619" s="11" t="s">
        <v>151</v>
      </c>
      <c r="AB619" s="13"/>
      <c r="AC619" s="13"/>
      <c r="AD619" s="11" t="s">
        <v>1578</v>
      </c>
      <c r="AE619" s="11" t="s">
        <v>2029</v>
      </c>
      <c r="AG619" s="11" t="s">
        <v>152</v>
      </c>
      <c r="AH619" s="11" t="s">
        <v>2030</v>
      </c>
      <c r="AJ619" s="11" t="s">
        <v>1121</v>
      </c>
      <c r="AK619" s="13"/>
      <c r="AL619" s="13"/>
      <c r="AM619" s="13"/>
      <c r="AN619" s="13"/>
      <c r="AO619" s="13"/>
      <c r="AP619" s="11" t="s">
        <v>2846</v>
      </c>
      <c r="AR619" s="13"/>
      <c r="AS619" s="13"/>
      <c r="AT619" s="12" t="b">
        <v>1</v>
      </c>
      <c r="AU619" s="13"/>
      <c r="AV619" s="14" t="s">
        <v>167</v>
      </c>
      <c r="AW619" s="13"/>
      <c r="AX619" s="14" t="s">
        <v>155</v>
      </c>
      <c r="AY619" s="13"/>
      <c r="AZ619" s="14">
        <v>5981.0</v>
      </c>
      <c r="BA619" s="13"/>
    </row>
    <row r="620">
      <c r="A620" s="11" t="s">
        <v>2848</v>
      </c>
      <c r="B620" s="11">
        <v>3994.0</v>
      </c>
      <c r="C620" s="12" t="b">
        <v>1</v>
      </c>
      <c r="D620" s="12" t="b">
        <v>1</v>
      </c>
      <c r="E620" s="12" t="b">
        <v>0</v>
      </c>
      <c r="F620" s="12" t="b">
        <v>0</v>
      </c>
      <c r="G620" s="12" t="b">
        <v>0</v>
      </c>
      <c r="H620" s="12" t="b">
        <v>0</v>
      </c>
      <c r="I620" s="15">
        <v>44631.0</v>
      </c>
      <c r="J620" s="15">
        <v>44631.0</v>
      </c>
      <c r="K620" s="12" t="b">
        <v>0</v>
      </c>
      <c r="L620" s="15">
        <v>44785.0</v>
      </c>
      <c r="M620" s="11" t="s">
        <v>1657</v>
      </c>
      <c r="N620" s="11" t="s">
        <v>2849</v>
      </c>
      <c r="O620" s="11" t="s">
        <v>1665</v>
      </c>
      <c r="P620" s="11" t="s">
        <v>1589</v>
      </c>
      <c r="Q620" s="11" t="s">
        <v>972</v>
      </c>
      <c r="R620" s="11" t="s">
        <v>1666</v>
      </c>
      <c r="S620" s="11" t="s">
        <v>1667</v>
      </c>
      <c r="T620" s="11" t="s">
        <v>2850</v>
      </c>
      <c r="U620" s="11" t="s">
        <v>1662</v>
      </c>
      <c r="W620" s="11" t="s">
        <v>1589</v>
      </c>
      <c r="Y620" s="11" t="s">
        <v>1666</v>
      </c>
      <c r="Z620" s="13"/>
      <c r="AA620" s="11" t="s">
        <v>151</v>
      </c>
      <c r="AB620" s="13"/>
      <c r="AC620" s="13"/>
      <c r="AD620" s="11" t="s">
        <v>1666</v>
      </c>
      <c r="AE620" s="13"/>
      <c r="AF620" s="13"/>
      <c r="AG620" s="11" t="s">
        <v>152</v>
      </c>
      <c r="AH620" s="11" t="s">
        <v>1590</v>
      </c>
      <c r="AJ620" s="13"/>
      <c r="AK620" s="13"/>
      <c r="AL620" s="13"/>
      <c r="AM620" s="13"/>
      <c r="AN620" s="13"/>
      <c r="AO620" s="13"/>
      <c r="AP620" s="11" t="s">
        <v>2848</v>
      </c>
      <c r="AR620" s="13"/>
      <c r="AS620" s="13"/>
      <c r="AT620" s="12" t="b">
        <v>1</v>
      </c>
      <c r="AU620" s="13"/>
      <c r="AV620" s="14" t="s">
        <v>167</v>
      </c>
      <c r="AW620" s="13"/>
      <c r="AX620" s="14" t="s">
        <v>155</v>
      </c>
      <c r="AY620" s="13"/>
      <c r="AZ620" s="14">
        <v>5982.0</v>
      </c>
      <c r="BA620" s="13"/>
    </row>
    <row r="621">
      <c r="A621" s="11" t="s">
        <v>2851</v>
      </c>
      <c r="B621" s="11">
        <v>4001.0</v>
      </c>
      <c r="C621" s="12" t="b">
        <v>1</v>
      </c>
      <c r="D621" s="12" t="b">
        <v>0</v>
      </c>
      <c r="E621" s="12" t="b">
        <v>0</v>
      </c>
      <c r="F621" s="12" t="b">
        <v>0</v>
      </c>
      <c r="G621" s="12" t="b">
        <v>0</v>
      </c>
      <c r="H621" s="12" t="b">
        <v>0</v>
      </c>
      <c r="I621" s="13"/>
      <c r="J621" s="13"/>
      <c r="K621" s="12" t="b">
        <v>0</v>
      </c>
      <c r="L621" s="14" t="s">
        <v>2026</v>
      </c>
      <c r="M621" s="11" t="s">
        <v>1203</v>
      </c>
      <c r="N621" s="11" t="s">
        <v>2852</v>
      </c>
      <c r="O621" s="11" t="s">
        <v>2853</v>
      </c>
      <c r="P621" s="11" t="s">
        <v>2028</v>
      </c>
      <c r="Q621" s="11" t="s">
        <v>972</v>
      </c>
      <c r="R621" s="11" t="s">
        <v>2854</v>
      </c>
      <c r="S621" s="11" t="s">
        <v>2855</v>
      </c>
      <c r="U621" s="13"/>
      <c r="V621" s="13"/>
      <c r="W621" s="11" t="s">
        <v>2028</v>
      </c>
      <c r="X621" s="11" t="s">
        <v>1121</v>
      </c>
      <c r="Y621" s="11" t="s">
        <v>2854</v>
      </c>
      <c r="AA621" s="11" t="s">
        <v>151</v>
      </c>
      <c r="AB621" s="13"/>
      <c r="AC621" s="13"/>
      <c r="AD621" s="11" t="s">
        <v>2854</v>
      </c>
      <c r="AE621" s="11" t="s">
        <v>2856</v>
      </c>
      <c r="AF621" s="13"/>
      <c r="AG621" s="11" t="s">
        <v>152</v>
      </c>
      <c r="AH621" s="11" t="s">
        <v>2030</v>
      </c>
      <c r="AJ621" s="11" t="s">
        <v>1121</v>
      </c>
      <c r="AK621" s="13"/>
      <c r="AL621" s="13"/>
      <c r="AM621" s="13"/>
      <c r="AN621" s="13"/>
      <c r="AO621" s="13"/>
      <c r="AP621" s="11" t="s">
        <v>2851</v>
      </c>
      <c r="AR621" s="13"/>
      <c r="AS621" s="13"/>
      <c r="AT621" s="12" t="b">
        <v>1</v>
      </c>
      <c r="AU621" s="13"/>
      <c r="AV621" s="14" t="s">
        <v>167</v>
      </c>
      <c r="AW621" s="13"/>
      <c r="AX621" s="14" t="s">
        <v>155</v>
      </c>
      <c r="AY621" s="13"/>
      <c r="AZ621" s="14">
        <v>5983.0</v>
      </c>
      <c r="BA621" s="13"/>
    </row>
    <row r="622">
      <c r="A622" s="11" t="s">
        <v>2857</v>
      </c>
      <c r="B622" s="11">
        <v>4006.0</v>
      </c>
      <c r="C622" s="12" t="b">
        <v>1</v>
      </c>
      <c r="D622" s="12" t="b">
        <v>0</v>
      </c>
      <c r="E622" s="12" t="b">
        <v>0</v>
      </c>
      <c r="F622" s="12" t="b">
        <v>0</v>
      </c>
      <c r="G622" s="12" t="b">
        <v>0</v>
      </c>
      <c r="H622" s="12" t="b">
        <v>0</v>
      </c>
      <c r="I622" s="13"/>
      <c r="J622" s="13"/>
      <c r="K622" s="12" t="b">
        <v>0</v>
      </c>
      <c r="L622" s="14" t="s">
        <v>2026</v>
      </c>
      <c r="M622" s="11" t="s">
        <v>1805</v>
      </c>
      <c r="N622" s="11" t="s">
        <v>2858</v>
      </c>
      <c r="O622" s="11" t="s">
        <v>1821</v>
      </c>
      <c r="P622" s="11" t="s">
        <v>2028</v>
      </c>
      <c r="Q622" s="11" t="s">
        <v>972</v>
      </c>
      <c r="R622" s="11" t="s">
        <v>1822</v>
      </c>
      <c r="S622" s="11" t="s">
        <v>1823</v>
      </c>
      <c r="U622" s="13"/>
      <c r="V622" s="13"/>
      <c r="W622" s="11" t="s">
        <v>2028</v>
      </c>
      <c r="X622" s="11" t="s">
        <v>1121</v>
      </c>
      <c r="Y622" s="11" t="s">
        <v>1822</v>
      </c>
      <c r="Z622" s="13"/>
      <c r="AA622" s="11" t="s">
        <v>151</v>
      </c>
      <c r="AB622" s="13"/>
      <c r="AC622" s="13"/>
      <c r="AD622" s="11" t="s">
        <v>1822</v>
      </c>
      <c r="AE622" s="11" t="s">
        <v>2856</v>
      </c>
      <c r="AF622" s="13"/>
      <c r="AG622" s="11" t="s">
        <v>152</v>
      </c>
      <c r="AH622" s="11" t="s">
        <v>2030</v>
      </c>
      <c r="AJ622" s="11" t="s">
        <v>1121</v>
      </c>
      <c r="AK622" s="13"/>
      <c r="AL622" s="13"/>
      <c r="AM622" s="13"/>
      <c r="AN622" s="13"/>
      <c r="AO622" s="13"/>
      <c r="AP622" s="11" t="s">
        <v>2857</v>
      </c>
      <c r="AR622" s="13"/>
      <c r="AS622" s="13"/>
      <c r="AT622" s="12" t="b">
        <v>1</v>
      </c>
      <c r="AU622" s="13"/>
      <c r="AV622" s="14" t="s">
        <v>167</v>
      </c>
      <c r="AW622" s="13"/>
      <c r="AX622" s="14" t="s">
        <v>155</v>
      </c>
      <c r="AY622" s="13"/>
      <c r="AZ622" s="14">
        <v>5984.0</v>
      </c>
      <c r="BA622" s="13"/>
    </row>
    <row r="623">
      <c r="A623" s="11" t="s">
        <v>2859</v>
      </c>
      <c r="B623" s="11">
        <v>4017.0</v>
      </c>
      <c r="C623" s="12" t="b">
        <v>0</v>
      </c>
      <c r="D623" s="12" t="b">
        <v>1</v>
      </c>
      <c r="E623" s="12" t="b">
        <v>0</v>
      </c>
      <c r="F623" s="12" t="b">
        <v>0</v>
      </c>
      <c r="G623" s="12" t="b">
        <v>0</v>
      </c>
      <c r="H623" s="12" t="b">
        <v>0</v>
      </c>
      <c r="I623" s="15">
        <v>44815.0</v>
      </c>
      <c r="J623" s="15">
        <v>44815.0</v>
      </c>
      <c r="K623" s="12" t="b">
        <v>0</v>
      </c>
      <c r="L623" s="14" t="s">
        <v>2826</v>
      </c>
      <c r="M623" s="11" t="s">
        <v>1175</v>
      </c>
      <c r="N623" s="11" t="s">
        <v>2860</v>
      </c>
      <c r="O623" s="11" t="s">
        <v>2861</v>
      </c>
      <c r="P623" s="11" t="s">
        <v>2862</v>
      </c>
      <c r="Q623" s="11" t="s">
        <v>384</v>
      </c>
      <c r="R623" s="11" t="s">
        <v>2863</v>
      </c>
      <c r="S623" s="11" t="s">
        <v>2864</v>
      </c>
      <c r="T623" s="11" t="s">
        <v>2865</v>
      </c>
      <c r="U623" s="11" t="s">
        <v>2674</v>
      </c>
      <c r="W623" s="11" t="s">
        <v>2862</v>
      </c>
      <c r="Y623" s="11" t="s">
        <v>1059</v>
      </c>
      <c r="Z623" s="13"/>
      <c r="AA623" s="11" t="s">
        <v>151</v>
      </c>
      <c r="AB623" s="13"/>
      <c r="AC623" s="13"/>
      <c r="AD623" s="11" t="s">
        <v>2863</v>
      </c>
      <c r="AE623" s="13"/>
      <c r="AF623" s="13"/>
      <c r="AG623" s="11" t="s">
        <v>152</v>
      </c>
      <c r="AH623" s="11" t="s">
        <v>2866</v>
      </c>
      <c r="AI623" s="11" t="s">
        <v>154</v>
      </c>
      <c r="AJ623" s="13"/>
      <c r="AK623" s="13"/>
      <c r="AL623" s="13"/>
      <c r="AM623" s="13"/>
      <c r="AN623" s="11" t="s">
        <v>154</v>
      </c>
      <c r="AO623" s="13"/>
      <c r="AP623" s="11" t="s">
        <v>2859</v>
      </c>
      <c r="AR623" s="13"/>
      <c r="AS623" s="11" t="s">
        <v>154</v>
      </c>
      <c r="AT623" s="12" t="b">
        <v>1</v>
      </c>
      <c r="AU623" s="13"/>
      <c r="AV623" s="14" t="s">
        <v>167</v>
      </c>
      <c r="AW623" s="13"/>
      <c r="AX623" s="14" t="s">
        <v>155</v>
      </c>
      <c r="AY623" s="13"/>
      <c r="AZ623" s="14">
        <v>5985.0</v>
      </c>
      <c r="BA623" s="13"/>
    </row>
    <row r="624">
      <c r="A624" s="11" t="s">
        <v>2867</v>
      </c>
      <c r="B624" s="11">
        <v>4018.0</v>
      </c>
      <c r="C624" s="12" t="b">
        <v>0</v>
      </c>
      <c r="D624" s="12" t="b">
        <v>1</v>
      </c>
      <c r="E624" s="12" t="b">
        <v>0</v>
      </c>
      <c r="F624" s="12" t="b">
        <v>0</v>
      </c>
      <c r="G624" s="12" t="b">
        <v>0</v>
      </c>
      <c r="H624" s="12" t="b">
        <v>0</v>
      </c>
      <c r="I624" s="15">
        <v>44815.0</v>
      </c>
      <c r="J624" s="15">
        <v>44815.0</v>
      </c>
      <c r="K624" s="12" t="b">
        <v>0</v>
      </c>
      <c r="L624" s="14" t="s">
        <v>2826</v>
      </c>
      <c r="M624" s="11" t="s">
        <v>1175</v>
      </c>
      <c r="N624" s="11" t="s">
        <v>2868</v>
      </c>
      <c r="O624" s="11" t="s">
        <v>2869</v>
      </c>
      <c r="P624" s="11" t="s">
        <v>2862</v>
      </c>
      <c r="Q624" s="11" t="s">
        <v>384</v>
      </c>
      <c r="R624" s="11" t="s">
        <v>2870</v>
      </c>
      <c r="S624" s="11" t="s">
        <v>2864</v>
      </c>
      <c r="U624" s="11" t="s">
        <v>2674</v>
      </c>
      <c r="W624" s="11" t="s">
        <v>2862</v>
      </c>
      <c r="Y624" s="11" t="s">
        <v>1059</v>
      </c>
      <c r="Z624" s="13"/>
      <c r="AA624" s="11" t="s">
        <v>151</v>
      </c>
      <c r="AB624" s="13"/>
      <c r="AC624" s="13"/>
      <c r="AD624" s="11" t="s">
        <v>2870</v>
      </c>
      <c r="AE624" s="13"/>
      <c r="AF624" s="13"/>
      <c r="AG624" s="11" t="s">
        <v>152</v>
      </c>
      <c r="AH624" s="11" t="s">
        <v>2866</v>
      </c>
      <c r="AI624" s="11" t="s">
        <v>154</v>
      </c>
      <c r="AJ624" s="13"/>
      <c r="AK624" s="13"/>
      <c r="AL624" s="13"/>
      <c r="AM624" s="13"/>
      <c r="AN624" s="11" t="s">
        <v>154</v>
      </c>
      <c r="AO624" s="13"/>
      <c r="AP624" s="11" t="s">
        <v>2867</v>
      </c>
      <c r="AR624" s="13"/>
      <c r="AS624" s="11" t="s">
        <v>154</v>
      </c>
      <c r="AT624" s="12" t="b">
        <v>1</v>
      </c>
      <c r="AU624" s="13"/>
      <c r="AV624" s="14" t="s">
        <v>167</v>
      </c>
      <c r="AW624" s="13"/>
      <c r="AX624" s="14" t="s">
        <v>155</v>
      </c>
      <c r="AY624" s="13"/>
      <c r="AZ624" s="14">
        <v>5986.0</v>
      </c>
      <c r="BA624" s="13"/>
    </row>
    <row r="625">
      <c r="A625" s="11" t="s">
        <v>2871</v>
      </c>
      <c r="B625" s="11">
        <v>4020.0</v>
      </c>
      <c r="C625" s="12" t="b">
        <v>0</v>
      </c>
      <c r="D625" s="12" t="b">
        <v>1</v>
      </c>
      <c r="E625" s="12" t="b">
        <v>0</v>
      </c>
      <c r="F625" s="12" t="b">
        <v>0</v>
      </c>
      <c r="G625" s="12" t="b">
        <v>0</v>
      </c>
      <c r="H625" s="12" t="b">
        <v>0</v>
      </c>
      <c r="I625" s="15">
        <v>44815.0</v>
      </c>
      <c r="J625" s="15">
        <v>44815.0</v>
      </c>
      <c r="K625" s="12" t="b">
        <v>0</v>
      </c>
      <c r="L625" s="14" t="s">
        <v>2826</v>
      </c>
      <c r="M625" s="11" t="s">
        <v>1175</v>
      </c>
      <c r="N625" s="11" t="s">
        <v>2872</v>
      </c>
      <c r="O625" s="11" t="s">
        <v>2873</v>
      </c>
      <c r="P625" s="11" t="s">
        <v>2862</v>
      </c>
      <c r="Q625" s="11" t="s">
        <v>384</v>
      </c>
      <c r="R625" s="11" t="s">
        <v>2874</v>
      </c>
      <c r="S625" s="11" t="s">
        <v>2864</v>
      </c>
      <c r="U625" s="11" t="s">
        <v>2674</v>
      </c>
      <c r="W625" s="11" t="s">
        <v>2862</v>
      </c>
      <c r="Y625" s="11" t="s">
        <v>1059</v>
      </c>
      <c r="Z625" s="13"/>
      <c r="AA625" s="11" t="s">
        <v>151</v>
      </c>
      <c r="AB625" s="13"/>
      <c r="AC625" s="13"/>
      <c r="AD625" s="11" t="s">
        <v>2874</v>
      </c>
      <c r="AE625" s="13"/>
      <c r="AF625" s="14">
        <v>0.0</v>
      </c>
      <c r="AG625" s="11" t="s">
        <v>152</v>
      </c>
      <c r="AH625" s="11" t="s">
        <v>2866</v>
      </c>
      <c r="AJ625" s="13"/>
      <c r="AK625" s="13"/>
      <c r="AL625" s="13"/>
      <c r="AM625" s="13"/>
      <c r="AN625" s="11" t="s">
        <v>154</v>
      </c>
      <c r="AO625" s="13"/>
      <c r="AP625" s="11" t="s">
        <v>2871</v>
      </c>
      <c r="AR625" s="13"/>
      <c r="AS625" s="13"/>
      <c r="AT625" s="12" t="b">
        <v>1</v>
      </c>
      <c r="AU625" s="13"/>
      <c r="AV625" s="14" t="s">
        <v>167</v>
      </c>
      <c r="AW625" s="13"/>
      <c r="AX625" s="14" t="s">
        <v>155</v>
      </c>
      <c r="AY625" s="13"/>
      <c r="AZ625" s="14">
        <v>5987.0</v>
      </c>
      <c r="BA625" s="13"/>
    </row>
    <row r="626">
      <c r="A626" s="11" t="s">
        <v>2875</v>
      </c>
      <c r="B626" s="11">
        <v>4021.0</v>
      </c>
      <c r="C626" s="12" t="b">
        <v>0</v>
      </c>
      <c r="D626" s="12" t="b">
        <v>1</v>
      </c>
      <c r="E626" s="12" t="b">
        <v>0</v>
      </c>
      <c r="F626" s="12" t="b">
        <v>0</v>
      </c>
      <c r="G626" s="12" t="b">
        <v>0</v>
      </c>
      <c r="H626" s="12" t="b">
        <v>0</v>
      </c>
      <c r="I626" s="15">
        <v>44815.0</v>
      </c>
      <c r="J626" s="15">
        <v>44815.0</v>
      </c>
      <c r="K626" s="12" t="b">
        <v>0</v>
      </c>
      <c r="L626" s="14" t="s">
        <v>2826</v>
      </c>
      <c r="M626" s="11" t="s">
        <v>1175</v>
      </c>
      <c r="N626" s="11" t="s">
        <v>2876</v>
      </c>
      <c r="O626" s="11" t="s">
        <v>2877</v>
      </c>
      <c r="P626" s="11" t="s">
        <v>2862</v>
      </c>
      <c r="Q626" s="11" t="s">
        <v>384</v>
      </c>
      <c r="R626" s="11" t="s">
        <v>2878</v>
      </c>
      <c r="S626" s="11" t="s">
        <v>2864</v>
      </c>
      <c r="U626" s="11" t="s">
        <v>2674</v>
      </c>
      <c r="W626" s="11" t="s">
        <v>2862</v>
      </c>
      <c r="Y626" s="11" t="s">
        <v>1059</v>
      </c>
      <c r="Z626" s="13"/>
      <c r="AA626" s="11" t="s">
        <v>151</v>
      </c>
      <c r="AB626" s="13"/>
      <c r="AC626" s="13"/>
      <c r="AD626" s="11" t="s">
        <v>2878</v>
      </c>
      <c r="AF626" s="13"/>
      <c r="AG626" s="11" t="s">
        <v>152</v>
      </c>
      <c r="AH626" s="11" t="s">
        <v>2866</v>
      </c>
      <c r="AJ626" s="13"/>
      <c r="AK626" s="13"/>
      <c r="AL626" s="13"/>
      <c r="AM626" s="13"/>
      <c r="AN626" s="11" t="s">
        <v>154</v>
      </c>
      <c r="AO626" s="13"/>
      <c r="AP626" s="11" t="s">
        <v>2875</v>
      </c>
      <c r="AR626" s="13"/>
      <c r="AS626" s="13"/>
      <c r="AT626" s="12" t="b">
        <v>1</v>
      </c>
      <c r="AU626" s="13"/>
      <c r="AV626" s="14" t="s">
        <v>167</v>
      </c>
      <c r="AW626" s="13"/>
      <c r="AX626" s="14" t="s">
        <v>155</v>
      </c>
      <c r="AY626" s="13"/>
      <c r="AZ626" s="14">
        <v>5988.0</v>
      </c>
      <c r="BA626" s="13"/>
    </row>
    <row r="627">
      <c r="A627" s="11" t="s">
        <v>2879</v>
      </c>
      <c r="B627" s="11">
        <v>4022.0</v>
      </c>
      <c r="C627" s="12" t="b">
        <v>0</v>
      </c>
      <c r="D627" s="12" t="b">
        <v>1</v>
      </c>
      <c r="E627" s="12" t="b">
        <v>0</v>
      </c>
      <c r="F627" s="12" t="b">
        <v>0</v>
      </c>
      <c r="G627" s="12" t="b">
        <v>0</v>
      </c>
      <c r="H627" s="12" t="b">
        <v>0</v>
      </c>
      <c r="I627" s="15">
        <v>44815.0</v>
      </c>
      <c r="J627" s="15">
        <v>44815.0</v>
      </c>
      <c r="K627" s="12" t="b">
        <v>0</v>
      </c>
      <c r="L627" s="14" t="s">
        <v>2826</v>
      </c>
      <c r="M627" s="11" t="s">
        <v>1175</v>
      </c>
      <c r="N627" s="11" t="s">
        <v>2880</v>
      </c>
      <c r="O627" s="11" t="s">
        <v>2881</v>
      </c>
      <c r="P627" s="11" t="s">
        <v>2862</v>
      </c>
      <c r="Q627" s="11" t="s">
        <v>384</v>
      </c>
      <c r="R627" s="11" t="s">
        <v>2882</v>
      </c>
      <c r="S627" s="11" t="s">
        <v>2883</v>
      </c>
      <c r="U627" s="11" t="s">
        <v>2674</v>
      </c>
      <c r="W627" s="11" t="s">
        <v>2862</v>
      </c>
      <c r="Y627" s="11" t="s">
        <v>1059</v>
      </c>
      <c r="Z627" s="13"/>
      <c r="AA627" s="11" t="s">
        <v>151</v>
      </c>
      <c r="AB627" s="13"/>
      <c r="AC627" s="13"/>
      <c r="AD627" s="11" t="s">
        <v>2882</v>
      </c>
      <c r="AE627" s="13"/>
      <c r="AF627" s="13"/>
      <c r="AG627" s="11" t="s">
        <v>152</v>
      </c>
      <c r="AH627" s="11" t="s">
        <v>2866</v>
      </c>
      <c r="AJ627" s="13"/>
      <c r="AK627" s="13"/>
      <c r="AL627" s="13"/>
      <c r="AM627" s="13"/>
      <c r="AN627" s="13"/>
      <c r="AO627" s="13"/>
      <c r="AP627" s="11" t="s">
        <v>2879</v>
      </c>
      <c r="AR627" s="13"/>
      <c r="AS627" s="13"/>
      <c r="AT627" s="12" t="b">
        <v>1</v>
      </c>
      <c r="AU627" s="13"/>
      <c r="AV627" s="14" t="s">
        <v>167</v>
      </c>
      <c r="AW627" s="13"/>
      <c r="AX627" s="14" t="s">
        <v>155</v>
      </c>
      <c r="AY627" s="13"/>
      <c r="AZ627" s="14">
        <v>5989.0</v>
      </c>
      <c r="BA627" s="13"/>
    </row>
    <row r="628">
      <c r="A628" s="11" t="s">
        <v>2884</v>
      </c>
      <c r="B628" s="11">
        <v>4025.0</v>
      </c>
      <c r="C628" s="12" t="b">
        <v>0</v>
      </c>
      <c r="D628" s="12" t="b">
        <v>1</v>
      </c>
      <c r="E628" s="12" t="b">
        <v>0</v>
      </c>
      <c r="F628" s="12" t="b">
        <v>0</v>
      </c>
      <c r="G628" s="12" t="b">
        <v>0</v>
      </c>
      <c r="H628" s="12" t="b">
        <v>0</v>
      </c>
      <c r="I628" s="15">
        <v>44815.0</v>
      </c>
      <c r="J628" s="15">
        <v>44815.0</v>
      </c>
      <c r="K628" s="12" t="b">
        <v>0</v>
      </c>
      <c r="L628" s="14" t="s">
        <v>2826</v>
      </c>
      <c r="M628" s="11" t="s">
        <v>1175</v>
      </c>
      <c r="N628" s="11" t="s">
        <v>2885</v>
      </c>
      <c r="O628" s="11" t="s">
        <v>2886</v>
      </c>
      <c r="P628" s="11" t="s">
        <v>2862</v>
      </c>
      <c r="Q628" s="11" t="s">
        <v>384</v>
      </c>
      <c r="R628" s="11" t="s">
        <v>2887</v>
      </c>
      <c r="S628" s="11" t="s">
        <v>2888</v>
      </c>
      <c r="U628" s="11" t="s">
        <v>2674</v>
      </c>
      <c r="W628" s="11" t="s">
        <v>2862</v>
      </c>
      <c r="Y628" s="11" t="s">
        <v>1059</v>
      </c>
      <c r="Z628" s="13"/>
      <c r="AA628" s="11" t="s">
        <v>151</v>
      </c>
      <c r="AB628" s="13"/>
      <c r="AC628" s="13"/>
      <c r="AD628" s="11" t="s">
        <v>2887</v>
      </c>
      <c r="AE628" s="13"/>
      <c r="AF628" s="13"/>
      <c r="AG628" s="11" t="s">
        <v>152</v>
      </c>
      <c r="AH628" s="11" t="s">
        <v>2866</v>
      </c>
      <c r="AI628" s="11" t="s">
        <v>154</v>
      </c>
      <c r="AJ628" s="13"/>
      <c r="AK628" s="13"/>
      <c r="AL628" s="13"/>
      <c r="AM628" s="13"/>
      <c r="AN628" s="11" t="s">
        <v>154</v>
      </c>
      <c r="AO628" s="13"/>
      <c r="AP628" s="11" t="s">
        <v>2884</v>
      </c>
      <c r="AR628" s="13"/>
      <c r="AS628" s="11" t="s">
        <v>154</v>
      </c>
      <c r="AT628" s="12" t="b">
        <v>1</v>
      </c>
      <c r="AU628" s="13"/>
      <c r="AV628" s="14" t="s">
        <v>167</v>
      </c>
      <c r="AW628" s="13"/>
      <c r="AX628" s="14" t="s">
        <v>155</v>
      </c>
      <c r="AY628" s="13"/>
      <c r="AZ628" s="14">
        <v>5990.0</v>
      </c>
      <c r="BA628" s="13"/>
    </row>
    <row r="629">
      <c r="A629" s="11" t="s">
        <v>2889</v>
      </c>
      <c r="B629" s="11">
        <v>4027.0</v>
      </c>
      <c r="C629" s="12" t="b">
        <v>0</v>
      </c>
      <c r="D629" s="12" t="b">
        <v>1</v>
      </c>
      <c r="E629" s="12" t="b">
        <v>0</v>
      </c>
      <c r="F629" s="12" t="b">
        <v>0</v>
      </c>
      <c r="G629" s="12" t="b">
        <v>0</v>
      </c>
      <c r="H629" s="12" t="b">
        <v>0</v>
      </c>
      <c r="I629" s="15">
        <v>44815.0</v>
      </c>
      <c r="J629" s="15">
        <v>44815.0</v>
      </c>
      <c r="K629" s="12" t="b">
        <v>0</v>
      </c>
      <c r="L629" s="14" t="s">
        <v>2826</v>
      </c>
      <c r="M629" s="11" t="s">
        <v>1175</v>
      </c>
      <c r="N629" s="11" t="s">
        <v>2890</v>
      </c>
      <c r="O629" s="11" t="s">
        <v>2891</v>
      </c>
      <c r="P629" s="11" t="s">
        <v>2862</v>
      </c>
      <c r="Q629" s="11" t="s">
        <v>384</v>
      </c>
      <c r="R629" s="11" t="s">
        <v>2892</v>
      </c>
      <c r="S629" s="11" t="s">
        <v>2893</v>
      </c>
      <c r="U629" s="11" t="s">
        <v>2674</v>
      </c>
      <c r="W629" s="11" t="s">
        <v>2862</v>
      </c>
      <c r="Y629" s="11" t="s">
        <v>1059</v>
      </c>
      <c r="Z629" s="13"/>
      <c r="AA629" s="11" t="s">
        <v>151</v>
      </c>
      <c r="AB629" s="13"/>
      <c r="AC629" s="13"/>
      <c r="AD629" s="11" t="s">
        <v>2892</v>
      </c>
      <c r="AF629" s="13"/>
      <c r="AG629" s="11" t="s">
        <v>152</v>
      </c>
      <c r="AH629" s="11" t="s">
        <v>2866</v>
      </c>
      <c r="AJ629" s="13"/>
      <c r="AK629" s="13"/>
      <c r="AL629" s="13"/>
      <c r="AM629" s="13"/>
      <c r="AN629" s="11" t="s">
        <v>154</v>
      </c>
      <c r="AO629" s="13"/>
      <c r="AP629" s="11" t="s">
        <v>2889</v>
      </c>
      <c r="AR629" s="13"/>
      <c r="AS629" s="11" t="s">
        <v>154</v>
      </c>
      <c r="AT629" s="12" t="b">
        <v>1</v>
      </c>
      <c r="AU629" s="13"/>
      <c r="AV629" s="14" t="s">
        <v>167</v>
      </c>
      <c r="AW629" s="13"/>
      <c r="AX629" s="14" t="s">
        <v>155</v>
      </c>
      <c r="AY629" s="13"/>
      <c r="AZ629" s="14">
        <v>5991.0</v>
      </c>
      <c r="BA629" s="13"/>
    </row>
    <row r="630">
      <c r="A630" s="11" t="s">
        <v>2894</v>
      </c>
      <c r="B630" s="11">
        <v>4028.0</v>
      </c>
      <c r="C630" s="12" t="b">
        <v>0</v>
      </c>
      <c r="D630" s="12" t="b">
        <v>0</v>
      </c>
      <c r="E630" s="12" t="b">
        <v>0</v>
      </c>
      <c r="F630" s="12" t="b">
        <v>0</v>
      </c>
      <c r="G630" s="12" t="b">
        <v>0</v>
      </c>
      <c r="H630" s="12" t="b">
        <v>0</v>
      </c>
      <c r="I630" s="15">
        <v>44815.0</v>
      </c>
      <c r="J630" s="15">
        <v>44815.0</v>
      </c>
      <c r="K630" s="12" t="b">
        <v>0</v>
      </c>
      <c r="L630" s="14" t="s">
        <v>2826</v>
      </c>
      <c r="M630" s="11" t="s">
        <v>1175</v>
      </c>
      <c r="N630" s="11" t="s">
        <v>2895</v>
      </c>
      <c r="O630" s="11" t="s">
        <v>2896</v>
      </c>
      <c r="P630" s="11" t="s">
        <v>2862</v>
      </c>
      <c r="Q630" s="11" t="s">
        <v>384</v>
      </c>
      <c r="R630" s="11" t="s">
        <v>2897</v>
      </c>
      <c r="S630" s="11" t="s">
        <v>2898</v>
      </c>
      <c r="T630" s="11" t="s">
        <v>2899</v>
      </c>
      <c r="U630" s="11" t="s">
        <v>2674</v>
      </c>
      <c r="W630" s="11" t="s">
        <v>2862</v>
      </c>
      <c r="Y630" s="11" t="s">
        <v>1059</v>
      </c>
      <c r="Z630" s="13"/>
      <c r="AA630" s="11" t="s">
        <v>215</v>
      </c>
      <c r="AB630" s="13"/>
      <c r="AC630" s="13"/>
      <c r="AD630" s="11" t="s">
        <v>2897</v>
      </c>
      <c r="AE630" s="13"/>
      <c r="AF630" s="13"/>
      <c r="AG630" s="11" t="s">
        <v>152</v>
      </c>
      <c r="AH630" s="11" t="s">
        <v>2866</v>
      </c>
      <c r="AJ630" s="13"/>
      <c r="AK630" s="13"/>
      <c r="AL630" s="13"/>
      <c r="AM630" s="13"/>
      <c r="AN630" s="13"/>
      <c r="AO630" s="13"/>
      <c r="AP630" s="11" t="s">
        <v>2894</v>
      </c>
      <c r="AR630" s="13"/>
      <c r="AS630" s="13"/>
      <c r="AT630" s="12" t="b">
        <v>1</v>
      </c>
      <c r="AU630" s="13"/>
      <c r="AV630" s="14" t="s">
        <v>167</v>
      </c>
      <c r="AW630" s="13"/>
      <c r="AX630" s="14" t="s">
        <v>155</v>
      </c>
      <c r="AY630" s="13"/>
      <c r="AZ630" s="14">
        <v>5992.0</v>
      </c>
      <c r="BA630" s="13"/>
    </row>
    <row r="631">
      <c r="A631" s="11" t="s">
        <v>2900</v>
      </c>
      <c r="B631" s="11">
        <v>4029.0</v>
      </c>
      <c r="C631" s="12" t="b">
        <v>0</v>
      </c>
      <c r="D631" s="12" t="b">
        <v>1</v>
      </c>
      <c r="E631" s="12" t="b">
        <v>0</v>
      </c>
      <c r="F631" s="12" t="b">
        <v>0</v>
      </c>
      <c r="G631" s="12" t="b">
        <v>0</v>
      </c>
      <c r="H631" s="12" t="b">
        <v>0</v>
      </c>
      <c r="I631" s="15">
        <v>44815.0</v>
      </c>
      <c r="J631" s="15">
        <v>44815.0</v>
      </c>
      <c r="K631" s="12" t="b">
        <v>0</v>
      </c>
      <c r="L631" s="14" t="s">
        <v>2826</v>
      </c>
      <c r="M631" s="11" t="s">
        <v>1175</v>
      </c>
      <c r="N631" s="11" t="s">
        <v>2901</v>
      </c>
      <c r="O631" s="11" t="s">
        <v>2902</v>
      </c>
      <c r="P631" s="11" t="s">
        <v>2862</v>
      </c>
      <c r="Q631" s="11" t="s">
        <v>384</v>
      </c>
      <c r="R631" s="11" t="s">
        <v>2903</v>
      </c>
      <c r="S631" s="11" t="s">
        <v>2904</v>
      </c>
      <c r="U631" s="11" t="s">
        <v>2674</v>
      </c>
      <c r="W631" s="11" t="s">
        <v>2862</v>
      </c>
      <c r="Y631" s="11" t="s">
        <v>1059</v>
      </c>
      <c r="Z631" s="13"/>
      <c r="AA631" s="11" t="s">
        <v>151</v>
      </c>
      <c r="AB631" s="13"/>
      <c r="AC631" s="13"/>
      <c r="AD631" s="11" t="s">
        <v>2903</v>
      </c>
      <c r="AF631" s="13"/>
      <c r="AG631" s="11" t="s">
        <v>152</v>
      </c>
      <c r="AH631" s="11" t="s">
        <v>2866</v>
      </c>
      <c r="AJ631" s="13"/>
      <c r="AK631" s="13"/>
      <c r="AL631" s="13"/>
      <c r="AM631" s="13"/>
      <c r="AN631" s="11" t="s">
        <v>154</v>
      </c>
      <c r="AO631" s="13"/>
      <c r="AP631" s="11" t="s">
        <v>2900</v>
      </c>
      <c r="AR631" s="13"/>
      <c r="AS631" s="11" t="s">
        <v>154</v>
      </c>
      <c r="AT631" s="12" t="b">
        <v>1</v>
      </c>
      <c r="AU631" s="13"/>
      <c r="AV631" s="14" t="s">
        <v>167</v>
      </c>
      <c r="AW631" s="13"/>
      <c r="AX631" s="14" t="s">
        <v>155</v>
      </c>
      <c r="AY631" s="13"/>
      <c r="AZ631" s="14">
        <v>5993.0</v>
      </c>
      <c r="BA631" s="13"/>
    </row>
    <row r="632">
      <c r="A632" s="11" t="s">
        <v>2905</v>
      </c>
      <c r="B632" s="11">
        <v>4030.0</v>
      </c>
      <c r="C632" s="12" t="b">
        <v>0</v>
      </c>
      <c r="D632" s="12" t="b">
        <v>0</v>
      </c>
      <c r="E632" s="12" t="b">
        <v>0</v>
      </c>
      <c r="F632" s="12" t="b">
        <v>0</v>
      </c>
      <c r="G632" s="12" t="b">
        <v>0</v>
      </c>
      <c r="H632" s="12" t="b">
        <v>0</v>
      </c>
      <c r="I632" s="15">
        <v>44815.0</v>
      </c>
      <c r="J632" s="15">
        <v>44815.0</v>
      </c>
      <c r="K632" s="12" t="b">
        <v>0</v>
      </c>
      <c r="L632" s="14" t="s">
        <v>2826</v>
      </c>
      <c r="M632" s="11" t="s">
        <v>1175</v>
      </c>
      <c r="N632" s="11" t="s">
        <v>2906</v>
      </c>
      <c r="O632" s="11" t="s">
        <v>2907</v>
      </c>
      <c r="P632" s="11" t="s">
        <v>2862</v>
      </c>
      <c r="Q632" s="11" t="s">
        <v>384</v>
      </c>
      <c r="R632" s="11" t="s">
        <v>2908</v>
      </c>
      <c r="S632" s="11" t="s">
        <v>2909</v>
      </c>
      <c r="T632" s="11" t="s">
        <v>2910</v>
      </c>
      <c r="U632" s="11" t="s">
        <v>2674</v>
      </c>
      <c r="W632" s="11" t="s">
        <v>2862</v>
      </c>
      <c r="Y632" s="11" t="s">
        <v>1059</v>
      </c>
      <c r="Z632" s="13"/>
      <c r="AA632" s="11" t="s">
        <v>215</v>
      </c>
      <c r="AB632" s="13"/>
      <c r="AC632" s="13"/>
      <c r="AD632" s="11" t="s">
        <v>2908</v>
      </c>
      <c r="AE632" s="13"/>
      <c r="AF632" s="13"/>
      <c r="AG632" s="11" t="s">
        <v>152</v>
      </c>
      <c r="AH632" s="11" t="s">
        <v>2866</v>
      </c>
      <c r="AJ632" s="13"/>
      <c r="AK632" s="13"/>
      <c r="AL632" s="13"/>
      <c r="AM632" s="13"/>
      <c r="AN632" s="13"/>
      <c r="AO632" s="13"/>
      <c r="AP632" s="11" t="s">
        <v>2905</v>
      </c>
      <c r="AR632" s="13"/>
      <c r="AS632" s="13"/>
      <c r="AT632" s="12" t="b">
        <v>1</v>
      </c>
      <c r="AU632" s="13"/>
      <c r="AV632" s="14" t="s">
        <v>167</v>
      </c>
      <c r="AW632" s="13"/>
      <c r="AX632" s="14" t="s">
        <v>155</v>
      </c>
      <c r="AY632" s="13"/>
      <c r="AZ632" s="14">
        <v>5994.0</v>
      </c>
      <c r="BA632" s="13"/>
    </row>
    <row r="633">
      <c r="A633" s="11" t="s">
        <v>2911</v>
      </c>
      <c r="B633" s="11">
        <v>4041.0</v>
      </c>
      <c r="C633" s="12" t="b">
        <v>1</v>
      </c>
      <c r="D633" s="12" t="b">
        <v>1</v>
      </c>
      <c r="E633" s="12" t="b">
        <v>0</v>
      </c>
      <c r="F633" s="12" t="b">
        <v>0</v>
      </c>
      <c r="G633" s="12" t="b">
        <v>0</v>
      </c>
      <c r="H633" s="12" t="b">
        <v>1</v>
      </c>
      <c r="I633" s="13"/>
      <c r="J633" s="13"/>
      <c r="K633" s="12" t="b">
        <v>0</v>
      </c>
      <c r="L633" s="14" t="s">
        <v>2026</v>
      </c>
      <c r="M633" s="11" t="s">
        <v>1124</v>
      </c>
      <c r="N633" s="11" t="s">
        <v>2912</v>
      </c>
      <c r="O633" s="11" t="s">
        <v>2913</v>
      </c>
      <c r="P633" s="11" t="s">
        <v>2028</v>
      </c>
      <c r="Q633" s="11" t="s">
        <v>972</v>
      </c>
      <c r="R633" s="11" t="s">
        <v>2914</v>
      </c>
      <c r="S633" s="11" t="s">
        <v>2915</v>
      </c>
      <c r="T633" s="13"/>
      <c r="U633" s="13"/>
      <c r="V633" s="13"/>
      <c r="W633" s="11" t="s">
        <v>2028</v>
      </c>
      <c r="X633" s="11" t="s">
        <v>1121</v>
      </c>
      <c r="Y633" s="11" t="s">
        <v>2914</v>
      </c>
      <c r="Z633" s="13"/>
      <c r="AA633" s="11" t="s">
        <v>151</v>
      </c>
      <c r="AB633" s="13"/>
      <c r="AC633" s="13"/>
      <c r="AD633" s="11" t="s">
        <v>2914</v>
      </c>
      <c r="AE633" s="11" t="s">
        <v>2029</v>
      </c>
      <c r="AG633" s="11" t="s">
        <v>152</v>
      </c>
      <c r="AH633" s="11" t="s">
        <v>2030</v>
      </c>
      <c r="AJ633" s="11" t="s">
        <v>1121</v>
      </c>
      <c r="AK633" s="13"/>
      <c r="AL633" s="13"/>
      <c r="AM633" s="13"/>
      <c r="AN633" s="13"/>
      <c r="AO633" s="13"/>
      <c r="AP633" s="11" t="s">
        <v>2911</v>
      </c>
      <c r="AR633" s="13"/>
      <c r="AS633" s="13"/>
      <c r="AT633" s="12" t="b">
        <v>1</v>
      </c>
      <c r="AU633" s="13"/>
      <c r="AV633" s="14" t="s">
        <v>167</v>
      </c>
      <c r="AW633" s="13"/>
      <c r="AX633" s="14" t="s">
        <v>155</v>
      </c>
      <c r="AY633" s="13"/>
      <c r="AZ633" s="14">
        <v>5995.0</v>
      </c>
      <c r="BA633" s="13"/>
    </row>
    <row r="634">
      <c r="A634" s="11" t="s">
        <v>2916</v>
      </c>
      <c r="B634" s="11">
        <v>4042.0</v>
      </c>
      <c r="C634" s="12" t="b">
        <v>1</v>
      </c>
      <c r="D634" s="12" t="b">
        <v>1</v>
      </c>
      <c r="E634" s="12" t="b">
        <v>0</v>
      </c>
      <c r="F634" s="12" t="b">
        <v>0</v>
      </c>
      <c r="G634" s="12" t="b">
        <v>0</v>
      </c>
      <c r="H634" s="12" t="b">
        <v>0</v>
      </c>
      <c r="I634" s="14" t="s">
        <v>2433</v>
      </c>
      <c r="J634" s="13"/>
      <c r="K634" s="12" t="b">
        <v>0</v>
      </c>
      <c r="L634" s="14" t="s">
        <v>2554</v>
      </c>
      <c r="M634" s="11" t="s">
        <v>158</v>
      </c>
      <c r="N634" s="11" t="s">
        <v>2917</v>
      </c>
      <c r="O634" s="11" t="s">
        <v>827</v>
      </c>
      <c r="P634" s="11" t="s">
        <v>2843</v>
      </c>
      <c r="Q634" s="11" t="s">
        <v>146</v>
      </c>
      <c r="R634" s="11" t="s">
        <v>829</v>
      </c>
      <c r="S634" s="11" t="s">
        <v>830</v>
      </c>
      <c r="T634" s="11" t="s">
        <v>2918</v>
      </c>
      <c r="U634" s="11" t="s">
        <v>1472</v>
      </c>
      <c r="W634" s="11" t="s">
        <v>2843</v>
      </c>
      <c r="Y634" s="11" t="s">
        <v>1036</v>
      </c>
      <c r="Z634" s="13"/>
      <c r="AA634" s="11" t="s">
        <v>151</v>
      </c>
      <c r="AB634" s="13"/>
      <c r="AC634" s="13"/>
      <c r="AD634" s="11" t="s">
        <v>829</v>
      </c>
      <c r="AE634" s="13"/>
      <c r="AF634" s="13"/>
      <c r="AG634" s="11" t="s">
        <v>152</v>
      </c>
      <c r="AH634" s="11" t="s">
        <v>2845</v>
      </c>
      <c r="AI634" s="11" t="s">
        <v>154</v>
      </c>
      <c r="AJ634" s="13"/>
      <c r="AK634" s="13"/>
      <c r="AL634" s="13"/>
      <c r="AM634" s="13"/>
      <c r="AN634" s="13"/>
      <c r="AO634" s="13"/>
      <c r="AP634" s="11" t="s">
        <v>2916</v>
      </c>
      <c r="AR634" s="13"/>
      <c r="AS634" s="13"/>
      <c r="AT634" s="12" t="b">
        <v>1</v>
      </c>
      <c r="AU634" s="13"/>
      <c r="AV634" s="14" t="s">
        <v>167</v>
      </c>
      <c r="AW634" s="13"/>
      <c r="AX634" s="14" t="s">
        <v>155</v>
      </c>
      <c r="AY634" s="13"/>
      <c r="AZ634" s="14">
        <v>5996.0</v>
      </c>
      <c r="BA634" s="13"/>
    </row>
    <row r="635">
      <c r="A635" s="11" t="s">
        <v>2919</v>
      </c>
      <c r="B635" s="11">
        <v>4043.0</v>
      </c>
      <c r="C635" s="12" t="b">
        <v>1</v>
      </c>
      <c r="D635" s="12" t="b">
        <v>1</v>
      </c>
      <c r="E635" s="12" t="b">
        <v>0</v>
      </c>
      <c r="F635" s="12" t="b">
        <v>0</v>
      </c>
      <c r="G635" s="12" t="b">
        <v>0</v>
      </c>
      <c r="H635" s="12" t="b">
        <v>0</v>
      </c>
      <c r="I635" s="17">
        <v>44845.0</v>
      </c>
      <c r="J635" s="17">
        <v>44845.0</v>
      </c>
      <c r="K635" s="12" t="b">
        <v>0</v>
      </c>
      <c r="L635" s="15">
        <v>44785.0</v>
      </c>
      <c r="M635" s="11" t="s">
        <v>1274</v>
      </c>
      <c r="N635" s="11" t="s">
        <v>2920</v>
      </c>
      <c r="O635" s="11" t="s">
        <v>1295</v>
      </c>
      <c r="P635" s="11" t="s">
        <v>1589</v>
      </c>
      <c r="Q635" s="11" t="s">
        <v>972</v>
      </c>
      <c r="R635" s="11" t="s">
        <v>1296</v>
      </c>
      <c r="S635" s="11" t="s">
        <v>1297</v>
      </c>
      <c r="T635" s="11" t="s">
        <v>2921</v>
      </c>
      <c r="U635" s="11" t="s">
        <v>1299</v>
      </c>
      <c r="W635" s="11" t="s">
        <v>1589</v>
      </c>
      <c r="Y635" s="11" t="s">
        <v>1296</v>
      </c>
      <c r="AA635" s="11" t="s">
        <v>151</v>
      </c>
      <c r="AB635" s="13"/>
      <c r="AC635" s="13"/>
      <c r="AD635" s="11" t="s">
        <v>1296</v>
      </c>
      <c r="AF635" s="13"/>
      <c r="AG635" s="11" t="s">
        <v>152</v>
      </c>
      <c r="AH635" s="11" t="s">
        <v>1590</v>
      </c>
      <c r="AJ635" s="13"/>
      <c r="AK635" s="13"/>
      <c r="AL635" s="13"/>
      <c r="AM635" s="13"/>
      <c r="AN635" s="13"/>
      <c r="AO635" s="13"/>
      <c r="AP635" s="11" t="s">
        <v>2919</v>
      </c>
      <c r="AR635" s="13"/>
      <c r="AS635" s="13"/>
      <c r="AT635" s="12" t="b">
        <v>1</v>
      </c>
      <c r="AU635" s="13"/>
      <c r="AV635" s="14" t="s">
        <v>167</v>
      </c>
      <c r="AW635" s="13"/>
      <c r="AX635" s="14" t="s">
        <v>155</v>
      </c>
      <c r="AY635" s="13"/>
      <c r="AZ635" s="14">
        <v>5997.0</v>
      </c>
      <c r="BA635" s="13"/>
    </row>
    <row r="636">
      <c r="A636" s="11" t="s">
        <v>2922</v>
      </c>
      <c r="B636" s="11">
        <v>4044.0</v>
      </c>
      <c r="C636" s="12" t="b">
        <v>1</v>
      </c>
      <c r="D636" s="12" t="b">
        <v>1</v>
      </c>
      <c r="E636" s="12" t="b">
        <v>0</v>
      </c>
      <c r="F636" s="12" t="b">
        <v>0</v>
      </c>
      <c r="G636" s="12" t="b">
        <v>0</v>
      </c>
      <c r="H636" s="12" t="b">
        <v>0</v>
      </c>
      <c r="I636" s="14" t="s">
        <v>2433</v>
      </c>
      <c r="J636" s="13"/>
      <c r="K636" s="12" t="b">
        <v>0</v>
      </c>
      <c r="L636" s="14" t="s">
        <v>2554</v>
      </c>
      <c r="M636" s="11" t="s">
        <v>1657</v>
      </c>
      <c r="N636" s="11" t="s">
        <v>2923</v>
      </c>
      <c r="O636" s="11" t="s">
        <v>2805</v>
      </c>
      <c r="P636" s="11" t="s">
        <v>2843</v>
      </c>
      <c r="Q636" s="11" t="s">
        <v>146</v>
      </c>
      <c r="R636" s="11" t="s">
        <v>2806</v>
      </c>
      <c r="S636" s="11" t="s">
        <v>2807</v>
      </c>
      <c r="T636" s="11" t="s">
        <v>2924</v>
      </c>
      <c r="U636" s="11" t="s">
        <v>1662</v>
      </c>
      <c r="W636" s="11" t="s">
        <v>2843</v>
      </c>
      <c r="Y636" s="11" t="s">
        <v>1666</v>
      </c>
      <c r="Z636" s="13"/>
      <c r="AA636" s="11" t="s">
        <v>151</v>
      </c>
      <c r="AB636" s="13"/>
      <c r="AC636" s="13"/>
      <c r="AD636" s="11" t="s">
        <v>2806</v>
      </c>
      <c r="AE636" s="13"/>
      <c r="AF636" s="13"/>
      <c r="AG636" s="11" t="s">
        <v>152</v>
      </c>
      <c r="AH636" s="11" t="s">
        <v>2845</v>
      </c>
      <c r="AI636" s="11" t="s">
        <v>154</v>
      </c>
      <c r="AJ636" s="13"/>
      <c r="AK636" s="13"/>
      <c r="AL636" s="13"/>
      <c r="AM636" s="13"/>
      <c r="AN636" s="13"/>
      <c r="AO636" s="13"/>
      <c r="AP636" s="11" t="s">
        <v>2922</v>
      </c>
      <c r="AR636" s="13"/>
      <c r="AS636" s="13"/>
      <c r="AT636" s="12" t="b">
        <v>1</v>
      </c>
      <c r="AU636" s="13"/>
      <c r="AV636" s="14" t="s">
        <v>167</v>
      </c>
      <c r="AW636" s="13"/>
      <c r="AX636" s="14" t="s">
        <v>155</v>
      </c>
      <c r="AY636" s="13"/>
      <c r="AZ636" s="14">
        <v>5998.0</v>
      </c>
      <c r="BA636" s="13"/>
    </row>
    <row r="637">
      <c r="A637" s="11" t="s">
        <v>2925</v>
      </c>
      <c r="B637" s="11">
        <v>4045.0</v>
      </c>
      <c r="C637" s="12" t="b">
        <v>0</v>
      </c>
      <c r="D637" s="12" t="b">
        <v>1</v>
      </c>
      <c r="E637" s="12" t="b">
        <v>0</v>
      </c>
      <c r="F637" s="12" t="b">
        <v>0</v>
      </c>
      <c r="G637" s="12" t="b">
        <v>0</v>
      </c>
      <c r="H637" s="12" t="b">
        <v>0</v>
      </c>
      <c r="I637" s="17">
        <v>44845.0</v>
      </c>
      <c r="J637" s="17">
        <v>44845.0</v>
      </c>
      <c r="K637" s="12" t="b">
        <v>0</v>
      </c>
      <c r="L637" s="15">
        <v>44785.0</v>
      </c>
      <c r="M637" s="11" t="s">
        <v>1175</v>
      </c>
      <c r="N637" s="11" t="s">
        <v>2926</v>
      </c>
      <c r="O637" s="11" t="s">
        <v>1177</v>
      </c>
      <c r="P637" s="11" t="s">
        <v>1589</v>
      </c>
      <c r="Q637" s="11" t="s">
        <v>972</v>
      </c>
      <c r="R637" s="11" t="s">
        <v>1059</v>
      </c>
      <c r="S637" s="11" t="s">
        <v>1178</v>
      </c>
      <c r="T637" s="11" t="s">
        <v>2927</v>
      </c>
      <c r="U637" s="11" t="s">
        <v>2674</v>
      </c>
      <c r="W637" s="11" t="s">
        <v>1589</v>
      </c>
      <c r="Y637" s="11" t="s">
        <v>1059</v>
      </c>
      <c r="Z637" s="13"/>
      <c r="AA637" s="11" t="s">
        <v>151</v>
      </c>
      <c r="AB637" s="13"/>
      <c r="AC637" s="13"/>
      <c r="AD637" s="11" t="s">
        <v>1059</v>
      </c>
      <c r="AE637" s="13"/>
      <c r="AF637" s="13"/>
      <c r="AG637" s="11" t="s">
        <v>152</v>
      </c>
      <c r="AH637" s="11" t="s">
        <v>1590</v>
      </c>
      <c r="AJ637" s="13"/>
      <c r="AK637" s="13"/>
      <c r="AL637" s="13"/>
      <c r="AM637" s="13"/>
      <c r="AN637" s="13"/>
      <c r="AO637" s="13"/>
      <c r="AP637" s="11" t="s">
        <v>2925</v>
      </c>
      <c r="AR637" s="13"/>
      <c r="AS637" s="13"/>
      <c r="AT637" s="12" t="b">
        <v>1</v>
      </c>
      <c r="AU637" s="13"/>
      <c r="AV637" s="14" t="s">
        <v>167</v>
      </c>
      <c r="AW637" s="13"/>
      <c r="AX637" s="14" t="s">
        <v>155</v>
      </c>
      <c r="AY637" s="13"/>
      <c r="AZ637" s="14">
        <v>5999.0</v>
      </c>
      <c r="BA637" s="13"/>
    </row>
    <row r="638">
      <c r="A638" s="11" t="s">
        <v>2928</v>
      </c>
      <c r="B638" s="11">
        <v>4046.0</v>
      </c>
      <c r="C638" s="12" t="b">
        <v>1</v>
      </c>
      <c r="D638" s="12" t="b">
        <v>1</v>
      </c>
      <c r="E638" s="12" t="b">
        <v>0</v>
      </c>
      <c r="F638" s="12" t="b">
        <v>0</v>
      </c>
      <c r="G638" s="12" t="b">
        <v>0</v>
      </c>
      <c r="H638" s="12" t="b">
        <v>1</v>
      </c>
      <c r="I638" s="13"/>
      <c r="J638" s="13"/>
      <c r="K638" s="12" t="b">
        <v>0</v>
      </c>
      <c r="L638" s="14" t="s">
        <v>2026</v>
      </c>
      <c r="M638" s="11" t="s">
        <v>1124</v>
      </c>
      <c r="N638" s="11" t="s">
        <v>2929</v>
      </c>
      <c r="O638" s="11" t="s">
        <v>2930</v>
      </c>
      <c r="P638" s="11" t="s">
        <v>2028</v>
      </c>
      <c r="Q638" s="11" t="s">
        <v>972</v>
      </c>
      <c r="R638" s="11" t="s">
        <v>2931</v>
      </c>
      <c r="S638" s="11" t="s">
        <v>2932</v>
      </c>
      <c r="U638" s="13"/>
      <c r="V638" s="13"/>
      <c r="W638" s="11" t="s">
        <v>2028</v>
      </c>
      <c r="X638" s="11" t="s">
        <v>1121</v>
      </c>
      <c r="Y638" s="11" t="s">
        <v>2931</v>
      </c>
      <c r="AA638" s="11" t="s">
        <v>151</v>
      </c>
      <c r="AB638" s="13"/>
      <c r="AC638" s="13"/>
      <c r="AD638" s="11" t="s">
        <v>2931</v>
      </c>
      <c r="AE638" s="11" t="s">
        <v>2029</v>
      </c>
      <c r="AG638" s="11" t="s">
        <v>152</v>
      </c>
      <c r="AH638" s="11" t="s">
        <v>2030</v>
      </c>
      <c r="AJ638" s="11" t="s">
        <v>1121</v>
      </c>
      <c r="AK638" s="13"/>
      <c r="AL638" s="13"/>
      <c r="AM638" s="13"/>
      <c r="AN638" s="13"/>
      <c r="AO638" s="13"/>
      <c r="AP638" s="11" t="s">
        <v>2928</v>
      </c>
      <c r="AR638" s="13"/>
      <c r="AS638" s="13"/>
      <c r="AT638" s="12" t="b">
        <v>1</v>
      </c>
      <c r="AU638" s="13"/>
      <c r="AV638" s="14" t="s">
        <v>167</v>
      </c>
      <c r="AW638" s="13"/>
      <c r="AX638" s="14" t="s">
        <v>155</v>
      </c>
      <c r="AY638" s="13"/>
      <c r="AZ638" s="14">
        <v>6000.0</v>
      </c>
      <c r="BA638" s="13"/>
    </row>
    <row r="639">
      <c r="A639" s="11" t="s">
        <v>2933</v>
      </c>
      <c r="B639" s="11">
        <v>4061.0</v>
      </c>
      <c r="C639" s="12" t="b">
        <v>1</v>
      </c>
      <c r="D639" s="12" t="b">
        <v>0</v>
      </c>
      <c r="E639" s="12" t="b">
        <v>0</v>
      </c>
      <c r="F639" s="12" t="b">
        <v>0</v>
      </c>
      <c r="G639" s="12" t="b">
        <v>0</v>
      </c>
      <c r="H639" s="12" t="b">
        <v>1</v>
      </c>
      <c r="I639" s="13"/>
      <c r="J639" s="13"/>
      <c r="K639" s="12" t="b">
        <v>0</v>
      </c>
      <c r="L639" s="14" t="s">
        <v>2026</v>
      </c>
      <c r="M639" s="11" t="s">
        <v>268</v>
      </c>
      <c r="N639" s="11" t="s">
        <v>2934</v>
      </c>
      <c r="O639" s="11" t="s">
        <v>2935</v>
      </c>
      <c r="P639" s="11" t="s">
        <v>2028</v>
      </c>
      <c r="Q639" s="11" t="s">
        <v>972</v>
      </c>
      <c r="R639" s="11" t="s">
        <v>2936</v>
      </c>
      <c r="S639" s="11" t="s">
        <v>2937</v>
      </c>
      <c r="U639" s="13"/>
      <c r="V639" s="13"/>
      <c r="W639" s="11" t="s">
        <v>2028</v>
      </c>
      <c r="X639" s="11" t="s">
        <v>1121</v>
      </c>
      <c r="Y639" s="11" t="s">
        <v>2936</v>
      </c>
      <c r="Z639" s="13"/>
      <c r="AA639" s="11" t="s">
        <v>151</v>
      </c>
      <c r="AB639" s="13"/>
      <c r="AC639" s="13"/>
      <c r="AD639" s="11" t="s">
        <v>2936</v>
      </c>
      <c r="AE639" s="11" t="s">
        <v>2029</v>
      </c>
      <c r="AG639" s="11" t="s">
        <v>152</v>
      </c>
      <c r="AH639" s="11" t="s">
        <v>2030</v>
      </c>
      <c r="AJ639" s="11" t="s">
        <v>1121</v>
      </c>
      <c r="AK639" s="13"/>
      <c r="AL639" s="13"/>
      <c r="AM639" s="13"/>
      <c r="AN639" s="13"/>
      <c r="AO639" s="13"/>
      <c r="AP639" s="11" t="s">
        <v>2933</v>
      </c>
      <c r="AR639" s="13"/>
      <c r="AS639" s="13"/>
      <c r="AT639" s="12" t="b">
        <v>1</v>
      </c>
      <c r="AU639" s="13"/>
      <c r="AV639" s="14" t="s">
        <v>167</v>
      </c>
      <c r="AW639" s="13"/>
      <c r="AX639" s="14" t="s">
        <v>155</v>
      </c>
      <c r="AY639" s="13"/>
      <c r="AZ639" s="14">
        <v>6001.0</v>
      </c>
      <c r="BA639" s="13"/>
    </row>
    <row r="640">
      <c r="A640" s="11" t="s">
        <v>2938</v>
      </c>
      <c r="B640" s="11">
        <v>4083.0</v>
      </c>
      <c r="C640" s="12" t="b">
        <v>0</v>
      </c>
      <c r="D640" s="12" t="b">
        <v>1</v>
      </c>
      <c r="E640" s="12" t="b">
        <v>0</v>
      </c>
      <c r="F640" s="12" t="b">
        <v>0</v>
      </c>
      <c r="G640" s="12" t="b">
        <v>0</v>
      </c>
      <c r="H640" s="12" t="b">
        <v>0</v>
      </c>
      <c r="I640" s="15">
        <v>44815.0</v>
      </c>
      <c r="J640" s="15">
        <v>44815.0</v>
      </c>
      <c r="K640" s="12" t="b">
        <v>0</v>
      </c>
      <c r="L640" s="14" t="s">
        <v>2826</v>
      </c>
      <c r="M640" s="11" t="s">
        <v>1175</v>
      </c>
      <c r="N640" s="11" t="s">
        <v>2939</v>
      </c>
      <c r="O640" s="11" t="s">
        <v>2940</v>
      </c>
      <c r="P640" s="11" t="s">
        <v>2862</v>
      </c>
      <c r="Q640" s="11" t="s">
        <v>384</v>
      </c>
      <c r="R640" s="11" t="s">
        <v>2941</v>
      </c>
      <c r="S640" s="11" t="s">
        <v>2942</v>
      </c>
      <c r="U640" s="11" t="s">
        <v>2674</v>
      </c>
      <c r="W640" s="11" t="s">
        <v>2862</v>
      </c>
      <c r="Y640" s="11" t="s">
        <v>1059</v>
      </c>
      <c r="Z640" s="13"/>
      <c r="AA640" s="11" t="s">
        <v>151</v>
      </c>
      <c r="AB640" s="13"/>
      <c r="AC640" s="13"/>
      <c r="AD640" s="11" t="s">
        <v>2941</v>
      </c>
      <c r="AF640" s="13"/>
      <c r="AG640" s="11" t="s">
        <v>152</v>
      </c>
      <c r="AH640" s="11" t="s">
        <v>2866</v>
      </c>
      <c r="AJ640" s="13"/>
      <c r="AK640" s="13"/>
      <c r="AL640" s="13"/>
      <c r="AM640" s="13"/>
      <c r="AN640" s="11" t="s">
        <v>154</v>
      </c>
      <c r="AO640" s="13"/>
      <c r="AP640" s="11" t="s">
        <v>2938</v>
      </c>
      <c r="AR640" s="13"/>
      <c r="AS640" s="13"/>
      <c r="AT640" s="12" t="b">
        <v>1</v>
      </c>
      <c r="AU640" s="13"/>
      <c r="AV640" s="14" t="s">
        <v>167</v>
      </c>
      <c r="AW640" s="13"/>
      <c r="AX640" s="14" t="s">
        <v>155</v>
      </c>
      <c r="AY640" s="13"/>
      <c r="AZ640" s="14">
        <v>6002.0</v>
      </c>
      <c r="BA640" s="13"/>
    </row>
    <row r="641">
      <c r="A641" s="11" t="s">
        <v>2943</v>
      </c>
      <c r="B641" s="11">
        <v>4084.0</v>
      </c>
      <c r="C641" s="12" t="b">
        <v>0</v>
      </c>
      <c r="D641" s="12" t="b">
        <v>1</v>
      </c>
      <c r="E641" s="12" t="b">
        <v>0</v>
      </c>
      <c r="F641" s="12" t="b">
        <v>0</v>
      </c>
      <c r="G641" s="12" t="b">
        <v>0</v>
      </c>
      <c r="H641" s="12" t="b">
        <v>0</v>
      </c>
      <c r="I641" s="15">
        <v>44815.0</v>
      </c>
      <c r="J641" s="15">
        <v>44815.0</v>
      </c>
      <c r="K641" s="12" t="b">
        <v>0</v>
      </c>
      <c r="L641" s="14" t="s">
        <v>2826</v>
      </c>
      <c r="M641" s="11" t="s">
        <v>1175</v>
      </c>
      <c r="N641" s="11" t="s">
        <v>2944</v>
      </c>
      <c r="O641" s="11" t="s">
        <v>2945</v>
      </c>
      <c r="P641" s="11" t="s">
        <v>2862</v>
      </c>
      <c r="Q641" s="11" t="s">
        <v>384</v>
      </c>
      <c r="R641" s="11" t="s">
        <v>2946</v>
      </c>
      <c r="S641" s="11" t="s">
        <v>2904</v>
      </c>
      <c r="U641" s="11" t="s">
        <v>2674</v>
      </c>
      <c r="W641" s="11" t="s">
        <v>2862</v>
      </c>
      <c r="Y641" s="11" t="s">
        <v>1059</v>
      </c>
      <c r="Z641" s="13"/>
      <c r="AA641" s="11" t="s">
        <v>151</v>
      </c>
      <c r="AB641" s="13"/>
      <c r="AC641" s="13"/>
      <c r="AD641" s="11" t="s">
        <v>2946</v>
      </c>
      <c r="AE641" s="13"/>
      <c r="AF641" s="13"/>
      <c r="AG641" s="11" t="s">
        <v>152</v>
      </c>
      <c r="AH641" s="11" t="s">
        <v>2866</v>
      </c>
      <c r="AI641" s="11" t="s">
        <v>154</v>
      </c>
      <c r="AJ641" s="13"/>
      <c r="AK641" s="13"/>
      <c r="AL641" s="13"/>
      <c r="AM641" s="13"/>
      <c r="AN641" s="11" t="s">
        <v>154</v>
      </c>
      <c r="AO641" s="13"/>
      <c r="AP641" s="11" t="s">
        <v>2943</v>
      </c>
      <c r="AR641" s="13"/>
      <c r="AS641" s="13"/>
      <c r="AT641" s="12" t="b">
        <v>1</v>
      </c>
      <c r="AU641" s="13"/>
      <c r="AV641" s="14" t="s">
        <v>167</v>
      </c>
      <c r="AW641" s="13"/>
      <c r="AX641" s="14" t="s">
        <v>155</v>
      </c>
      <c r="AY641" s="13"/>
      <c r="AZ641" s="14">
        <v>6003.0</v>
      </c>
      <c r="BA641" s="13"/>
    </row>
    <row r="642">
      <c r="A642" s="11" t="s">
        <v>2947</v>
      </c>
      <c r="B642" s="11">
        <v>4085.0</v>
      </c>
      <c r="C642" s="12" t="b">
        <v>0</v>
      </c>
      <c r="D642" s="12" t="b">
        <v>1</v>
      </c>
      <c r="E642" s="12" t="b">
        <v>0</v>
      </c>
      <c r="F642" s="12" t="b">
        <v>0</v>
      </c>
      <c r="G642" s="12" t="b">
        <v>0</v>
      </c>
      <c r="H642" s="12" t="b">
        <v>0</v>
      </c>
      <c r="I642" s="15">
        <v>44815.0</v>
      </c>
      <c r="J642" s="15">
        <v>44815.0</v>
      </c>
      <c r="K642" s="12" t="b">
        <v>0</v>
      </c>
      <c r="L642" s="14" t="s">
        <v>2826</v>
      </c>
      <c r="M642" s="11" t="s">
        <v>1175</v>
      </c>
      <c r="N642" s="11" t="s">
        <v>2948</v>
      </c>
      <c r="O642" s="11" t="s">
        <v>2949</v>
      </c>
      <c r="P642" s="11" t="s">
        <v>2862</v>
      </c>
      <c r="Q642" s="11" t="s">
        <v>384</v>
      </c>
      <c r="R642" s="11" t="s">
        <v>2950</v>
      </c>
      <c r="S642" s="11" t="s">
        <v>2951</v>
      </c>
      <c r="U642" s="11" t="s">
        <v>2674</v>
      </c>
      <c r="W642" s="11" t="s">
        <v>2862</v>
      </c>
      <c r="Y642" s="11" t="s">
        <v>1059</v>
      </c>
      <c r="Z642" s="13"/>
      <c r="AA642" s="11" t="s">
        <v>151</v>
      </c>
      <c r="AB642" s="13"/>
      <c r="AC642" s="13"/>
      <c r="AD642" s="11" t="s">
        <v>2950</v>
      </c>
      <c r="AE642" s="13"/>
      <c r="AF642" s="13"/>
      <c r="AG642" s="11" t="s">
        <v>152</v>
      </c>
      <c r="AH642" s="11" t="s">
        <v>2866</v>
      </c>
      <c r="AI642" s="11" t="s">
        <v>154</v>
      </c>
      <c r="AJ642" s="13"/>
      <c r="AK642" s="13"/>
      <c r="AL642" s="13"/>
      <c r="AM642" s="13"/>
      <c r="AN642" s="13"/>
      <c r="AO642" s="13"/>
      <c r="AP642" s="11" t="s">
        <v>2947</v>
      </c>
      <c r="AR642" s="13"/>
      <c r="AS642" s="13"/>
      <c r="AT642" s="12" t="b">
        <v>1</v>
      </c>
      <c r="AU642" s="13"/>
      <c r="AV642" s="14" t="s">
        <v>167</v>
      </c>
      <c r="AW642" s="13"/>
      <c r="AX642" s="14" t="s">
        <v>155</v>
      </c>
      <c r="AY642" s="13"/>
      <c r="AZ642" s="14">
        <v>6004.0</v>
      </c>
      <c r="BA642" s="13"/>
    </row>
    <row r="643">
      <c r="A643" s="11" t="s">
        <v>2952</v>
      </c>
      <c r="B643" s="11">
        <v>4092.0</v>
      </c>
      <c r="C643" s="12" t="b">
        <v>0</v>
      </c>
      <c r="D643" s="12" t="b">
        <v>1</v>
      </c>
      <c r="E643" s="12" t="b">
        <v>0</v>
      </c>
      <c r="F643" s="12" t="b">
        <v>0</v>
      </c>
      <c r="G643" s="12" t="b">
        <v>0</v>
      </c>
      <c r="H643" s="12" t="b">
        <v>0</v>
      </c>
      <c r="I643" s="15">
        <v>44815.0</v>
      </c>
      <c r="J643" s="15">
        <v>44815.0</v>
      </c>
      <c r="K643" s="12" t="b">
        <v>0</v>
      </c>
      <c r="L643" s="14" t="s">
        <v>2826</v>
      </c>
      <c r="M643" s="11" t="s">
        <v>1175</v>
      </c>
      <c r="N643" s="11" t="s">
        <v>2953</v>
      </c>
      <c r="O643" s="11" t="s">
        <v>2954</v>
      </c>
      <c r="P643" s="11" t="s">
        <v>2862</v>
      </c>
      <c r="Q643" s="11" t="s">
        <v>384</v>
      </c>
      <c r="R643" s="11" t="s">
        <v>2955</v>
      </c>
      <c r="S643" s="11" t="s">
        <v>2956</v>
      </c>
      <c r="U643" s="11" t="s">
        <v>2674</v>
      </c>
      <c r="W643" s="11" t="s">
        <v>2862</v>
      </c>
      <c r="Y643" s="11" t="s">
        <v>1059</v>
      </c>
      <c r="Z643" s="13"/>
      <c r="AA643" s="11" t="s">
        <v>151</v>
      </c>
      <c r="AB643" s="13"/>
      <c r="AC643" s="13"/>
      <c r="AD643" s="11" t="s">
        <v>2955</v>
      </c>
      <c r="AF643" s="13"/>
      <c r="AG643" s="11" t="s">
        <v>152</v>
      </c>
      <c r="AH643" s="11" t="s">
        <v>2866</v>
      </c>
      <c r="AI643" s="11" t="s">
        <v>154</v>
      </c>
      <c r="AJ643" s="13"/>
      <c r="AK643" s="13"/>
      <c r="AL643" s="13"/>
      <c r="AM643" s="13"/>
      <c r="AN643" s="11" t="s">
        <v>154</v>
      </c>
      <c r="AO643" s="13"/>
      <c r="AP643" s="11" t="s">
        <v>2952</v>
      </c>
      <c r="AR643" s="13"/>
      <c r="AS643" s="13"/>
      <c r="AT643" s="12" t="b">
        <v>1</v>
      </c>
      <c r="AU643" s="13"/>
      <c r="AV643" s="14" t="s">
        <v>167</v>
      </c>
      <c r="AW643" s="13"/>
      <c r="AX643" s="14" t="s">
        <v>155</v>
      </c>
      <c r="AY643" s="13"/>
      <c r="AZ643" s="14">
        <v>6005.0</v>
      </c>
      <c r="BA643" s="13"/>
    </row>
    <row r="644">
      <c r="A644" s="11" t="s">
        <v>2957</v>
      </c>
      <c r="B644" s="11">
        <v>4104.0</v>
      </c>
      <c r="C644" s="12" t="b">
        <v>1</v>
      </c>
      <c r="D644" s="12" t="b">
        <v>1</v>
      </c>
      <c r="E644" s="12" t="b">
        <v>0</v>
      </c>
      <c r="F644" s="12" t="b">
        <v>0</v>
      </c>
      <c r="G644" s="12" t="b">
        <v>0</v>
      </c>
      <c r="H644" s="12" t="b">
        <v>0</v>
      </c>
      <c r="I644" s="13"/>
      <c r="J644" s="13"/>
      <c r="K644" s="12" t="b">
        <v>0</v>
      </c>
      <c r="L644" s="14" t="s">
        <v>2026</v>
      </c>
      <c r="M644" s="11" t="s">
        <v>1787</v>
      </c>
      <c r="N644" s="11" t="s">
        <v>2958</v>
      </c>
      <c r="O644" s="11" t="s">
        <v>2959</v>
      </c>
      <c r="P644" s="11" t="s">
        <v>2028</v>
      </c>
      <c r="Q644" s="11" t="s">
        <v>972</v>
      </c>
      <c r="R644" s="11" t="s">
        <v>2960</v>
      </c>
      <c r="S644" s="11" t="s">
        <v>2961</v>
      </c>
      <c r="U644" s="13"/>
      <c r="V644" s="13"/>
      <c r="W644" s="11" t="s">
        <v>2028</v>
      </c>
      <c r="X644" s="11" t="s">
        <v>1121</v>
      </c>
      <c r="Y644" s="11" t="s">
        <v>2960</v>
      </c>
      <c r="AA644" s="11" t="s">
        <v>151</v>
      </c>
      <c r="AB644" s="13"/>
      <c r="AC644" s="13"/>
      <c r="AD644" s="11" t="s">
        <v>2960</v>
      </c>
      <c r="AE644" s="11" t="s">
        <v>2029</v>
      </c>
      <c r="AG644" s="11" t="s">
        <v>152</v>
      </c>
      <c r="AH644" s="11" t="s">
        <v>2030</v>
      </c>
      <c r="AJ644" s="11" t="s">
        <v>1613</v>
      </c>
      <c r="AK644" s="13"/>
      <c r="AL644" s="13"/>
      <c r="AM644" s="13"/>
      <c r="AN644" s="13"/>
      <c r="AO644" s="13"/>
      <c r="AP644" s="11" t="s">
        <v>2957</v>
      </c>
      <c r="AR644" s="13"/>
      <c r="AS644" s="13"/>
      <c r="AT644" s="12" t="b">
        <v>1</v>
      </c>
      <c r="AU644" s="13"/>
      <c r="AV644" s="14" t="s">
        <v>167</v>
      </c>
      <c r="AW644" s="13"/>
      <c r="AX644" s="14" t="s">
        <v>155</v>
      </c>
      <c r="AY644" s="13"/>
      <c r="AZ644" s="14">
        <v>6006.0</v>
      </c>
      <c r="BA644" s="13"/>
    </row>
    <row r="645">
      <c r="A645" s="11" t="s">
        <v>2962</v>
      </c>
      <c r="B645" s="11">
        <v>4105.0</v>
      </c>
      <c r="C645" s="12" t="b">
        <v>1</v>
      </c>
      <c r="D645" s="12" t="b">
        <v>1</v>
      </c>
      <c r="E645" s="12" t="b">
        <v>0</v>
      </c>
      <c r="F645" s="12" t="b">
        <v>0</v>
      </c>
      <c r="G645" s="12" t="b">
        <v>0</v>
      </c>
      <c r="H645" s="12" t="b">
        <v>1</v>
      </c>
      <c r="I645" s="13"/>
      <c r="J645" s="13"/>
      <c r="K645" s="12" t="b">
        <v>0</v>
      </c>
      <c r="L645" s="14" t="s">
        <v>2026</v>
      </c>
      <c r="M645" s="11" t="s">
        <v>1274</v>
      </c>
      <c r="N645" s="11" t="s">
        <v>2963</v>
      </c>
      <c r="O645" s="11" t="s">
        <v>2964</v>
      </c>
      <c r="P645" s="11" t="s">
        <v>2028</v>
      </c>
      <c r="Q645" s="11" t="s">
        <v>972</v>
      </c>
      <c r="R645" s="11" t="s">
        <v>2965</v>
      </c>
      <c r="S645" s="11" t="s">
        <v>1065</v>
      </c>
      <c r="U645" s="13"/>
      <c r="V645" s="13"/>
      <c r="W645" s="11" t="s">
        <v>2028</v>
      </c>
      <c r="X645" s="11" t="s">
        <v>1121</v>
      </c>
      <c r="Y645" s="11" t="s">
        <v>2965</v>
      </c>
      <c r="Z645" s="13"/>
      <c r="AA645" s="11" t="s">
        <v>151</v>
      </c>
      <c r="AB645" s="13"/>
      <c r="AC645" s="13"/>
      <c r="AD645" s="11" t="s">
        <v>2965</v>
      </c>
      <c r="AE645" s="11" t="s">
        <v>2029</v>
      </c>
      <c r="AG645" s="11" t="s">
        <v>152</v>
      </c>
      <c r="AH645" s="11" t="s">
        <v>2030</v>
      </c>
      <c r="AJ645" s="11" t="s">
        <v>1121</v>
      </c>
      <c r="AK645" s="13"/>
      <c r="AL645" s="13"/>
      <c r="AM645" s="13"/>
      <c r="AN645" s="13"/>
      <c r="AO645" s="13"/>
      <c r="AP645" s="11" t="s">
        <v>2962</v>
      </c>
      <c r="AR645" s="13"/>
      <c r="AS645" s="13"/>
      <c r="AT645" s="12" t="b">
        <v>1</v>
      </c>
      <c r="AU645" s="13"/>
      <c r="AV645" s="14" t="s">
        <v>167</v>
      </c>
      <c r="AW645" s="13"/>
      <c r="AX645" s="14" t="s">
        <v>155</v>
      </c>
      <c r="AY645" s="13"/>
      <c r="AZ645" s="14">
        <v>6007.0</v>
      </c>
      <c r="BA645" s="13"/>
    </row>
    <row r="646">
      <c r="A646" s="11" t="s">
        <v>2966</v>
      </c>
      <c r="B646" s="11">
        <v>4106.0</v>
      </c>
      <c r="C646" s="12" t="b">
        <v>1</v>
      </c>
      <c r="D646" s="12" t="b">
        <v>1</v>
      </c>
      <c r="E646" s="12" t="b">
        <v>0</v>
      </c>
      <c r="F646" s="12" t="b">
        <v>0</v>
      </c>
      <c r="G646" s="12" t="b">
        <v>0</v>
      </c>
      <c r="H646" s="12" t="b">
        <v>0</v>
      </c>
      <c r="I646" s="14" t="s">
        <v>2026</v>
      </c>
      <c r="J646" s="13"/>
      <c r="K646" s="12" t="b">
        <v>0</v>
      </c>
      <c r="L646" s="14" t="s">
        <v>1738</v>
      </c>
      <c r="M646" s="11" t="s">
        <v>1018</v>
      </c>
      <c r="N646" s="11" t="s">
        <v>2967</v>
      </c>
      <c r="O646" s="11" t="s">
        <v>2630</v>
      </c>
      <c r="P646" s="11" t="s">
        <v>1740</v>
      </c>
      <c r="Q646" s="11" t="s">
        <v>162</v>
      </c>
      <c r="R646" s="11" t="s">
        <v>2632</v>
      </c>
      <c r="S646" s="11" t="s">
        <v>2620</v>
      </c>
      <c r="T646" s="11" t="s">
        <v>2968</v>
      </c>
      <c r="U646" s="11" t="s">
        <v>2622</v>
      </c>
      <c r="W646" s="11" t="s">
        <v>1740</v>
      </c>
      <c r="Y646" s="11" t="s">
        <v>1021</v>
      </c>
      <c r="AA646" s="11" t="s">
        <v>151</v>
      </c>
      <c r="AB646" s="13"/>
      <c r="AC646" s="13"/>
      <c r="AD646" s="11" t="s">
        <v>2632</v>
      </c>
      <c r="AE646" s="13"/>
      <c r="AF646" s="14">
        <v>1.0</v>
      </c>
      <c r="AG646" s="11" t="s">
        <v>152</v>
      </c>
      <c r="AH646" s="11" t="s">
        <v>1742</v>
      </c>
      <c r="AI646" s="11" t="s">
        <v>154</v>
      </c>
      <c r="AJ646" s="13"/>
      <c r="AK646" s="13"/>
      <c r="AL646" s="13"/>
      <c r="AM646" s="13"/>
      <c r="AN646" s="13"/>
      <c r="AO646" s="13"/>
      <c r="AP646" s="11" t="s">
        <v>2966</v>
      </c>
      <c r="AR646" s="13"/>
      <c r="AS646" s="13"/>
      <c r="AT646" s="12" t="b">
        <v>1</v>
      </c>
      <c r="AU646" s="13"/>
      <c r="AV646" s="14" t="s">
        <v>167</v>
      </c>
      <c r="AW646" s="13"/>
      <c r="AX646" s="14" t="s">
        <v>155</v>
      </c>
      <c r="AY646" s="13"/>
      <c r="AZ646" s="14">
        <v>6008.0</v>
      </c>
      <c r="BA646" s="13"/>
    </row>
    <row r="647">
      <c r="A647" s="11" t="s">
        <v>2969</v>
      </c>
      <c r="B647" s="11">
        <v>4119.0</v>
      </c>
      <c r="C647" s="12" t="b">
        <v>1</v>
      </c>
      <c r="D647" s="12" t="b">
        <v>1</v>
      </c>
      <c r="E647" s="12" t="b">
        <v>0</v>
      </c>
      <c r="F647" s="12" t="b">
        <v>0</v>
      </c>
      <c r="G647" s="12" t="b">
        <v>0</v>
      </c>
      <c r="H647" s="12" t="b">
        <v>1</v>
      </c>
      <c r="I647" s="13"/>
      <c r="J647" s="13"/>
      <c r="K647" s="12" t="b">
        <v>0</v>
      </c>
      <c r="L647" s="14" t="s">
        <v>2026</v>
      </c>
      <c r="M647" s="11" t="s">
        <v>2970</v>
      </c>
      <c r="N647" s="11" t="s">
        <v>2971</v>
      </c>
      <c r="O647" s="11" t="s">
        <v>2972</v>
      </c>
      <c r="P647" s="11" t="s">
        <v>2028</v>
      </c>
      <c r="Q647" s="11" t="s">
        <v>972</v>
      </c>
      <c r="R647" s="11" t="s">
        <v>2973</v>
      </c>
      <c r="S647" s="11" t="s">
        <v>2974</v>
      </c>
      <c r="U647" s="13"/>
      <c r="V647" s="13"/>
      <c r="W647" s="11" t="s">
        <v>2028</v>
      </c>
      <c r="X647" s="11" t="s">
        <v>1121</v>
      </c>
      <c r="Y647" s="11" t="s">
        <v>2973</v>
      </c>
      <c r="AA647" s="11" t="s">
        <v>151</v>
      </c>
      <c r="AB647" s="13"/>
      <c r="AC647" s="13"/>
      <c r="AD647" s="11" t="s">
        <v>2973</v>
      </c>
      <c r="AE647" s="11" t="s">
        <v>2029</v>
      </c>
      <c r="AG647" s="11" t="s">
        <v>152</v>
      </c>
      <c r="AH647" s="11" t="s">
        <v>2030</v>
      </c>
      <c r="AJ647" s="11" t="s">
        <v>1121</v>
      </c>
      <c r="AK647" s="13"/>
      <c r="AL647" s="13"/>
      <c r="AM647" s="13"/>
      <c r="AN647" s="13"/>
      <c r="AO647" s="13"/>
      <c r="AP647" s="11" t="s">
        <v>2969</v>
      </c>
      <c r="AR647" s="13"/>
      <c r="AS647" s="13"/>
      <c r="AT647" s="12" t="b">
        <v>1</v>
      </c>
      <c r="AU647" s="13"/>
      <c r="AV647" s="14" t="s">
        <v>167</v>
      </c>
      <c r="AW647" s="13"/>
      <c r="AX647" s="14" t="s">
        <v>155</v>
      </c>
      <c r="AY647" s="13"/>
      <c r="AZ647" s="14">
        <v>6009.0</v>
      </c>
      <c r="BA647" s="13"/>
    </row>
    <row r="648">
      <c r="A648" s="11" t="s">
        <v>2975</v>
      </c>
      <c r="B648" s="11">
        <v>4134.0</v>
      </c>
      <c r="C648" s="12" t="b">
        <v>0</v>
      </c>
      <c r="D648" s="12" t="b">
        <v>1</v>
      </c>
      <c r="E648" s="12" t="b">
        <v>0</v>
      </c>
      <c r="F648" s="12" t="b">
        <v>0</v>
      </c>
      <c r="G648" s="12" t="b">
        <v>0</v>
      </c>
      <c r="H648" s="12" t="b">
        <v>0</v>
      </c>
      <c r="I648" s="14" t="s">
        <v>2026</v>
      </c>
      <c r="J648" s="14" t="s">
        <v>2026</v>
      </c>
      <c r="K648" s="12" t="b">
        <v>0</v>
      </c>
      <c r="L648" s="14" t="s">
        <v>2826</v>
      </c>
      <c r="M648" s="11" t="s">
        <v>1175</v>
      </c>
      <c r="N648" s="11" t="s">
        <v>2976</v>
      </c>
      <c r="O648" s="11" t="s">
        <v>2977</v>
      </c>
      <c r="P648" s="11" t="s">
        <v>2862</v>
      </c>
      <c r="Q648" s="11" t="s">
        <v>384</v>
      </c>
      <c r="R648" s="11" t="s">
        <v>2978</v>
      </c>
      <c r="S648" s="11" t="s">
        <v>2979</v>
      </c>
      <c r="U648" s="11" t="s">
        <v>2674</v>
      </c>
      <c r="W648" s="11" t="s">
        <v>2862</v>
      </c>
      <c r="Y648" s="11" t="s">
        <v>1059</v>
      </c>
      <c r="Z648" s="13"/>
      <c r="AA648" s="11" t="s">
        <v>151</v>
      </c>
      <c r="AB648" s="13"/>
      <c r="AC648" s="13"/>
      <c r="AD648" s="11" t="s">
        <v>2978</v>
      </c>
      <c r="AF648" s="13"/>
      <c r="AG648" s="11" t="s">
        <v>152</v>
      </c>
      <c r="AH648" s="11" t="s">
        <v>2866</v>
      </c>
      <c r="AJ648" s="13"/>
      <c r="AK648" s="13"/>
      <c r="AL648" s="13"/>
      <c r="AM648" s="13"/>
      <c r="AN648" s="11" t="s">
        <v>154</v>
      </c>
      <c r="AO648" s="13"/>
      <c r="AP648" s="11" t="s">
        <v>2975</v>
      </c>
      <c r="AR648" s="13"/>
      <c r="AS648" s="13"/>
      <c r="AT648" s="12" t="b">
        <v>1</v>
      </c>
      <c r="AU648" s="13"/>
      <c r="AV648" s="14" t="s">
        <v>167</v>
      </c>
      <c r="AW648" s="13"/>
      <c r="AX648" s="14" t="s">
        <v>155</v>
      </c>
      <c r="AY648" s="13"/>
      <c r="AZ648" s="14">
        <v>6010.0</v>
      </c>
      <c r="BA648" s="13"/>
    </row>
    <row r="649">
      <c r="A649" s="11" t="s">
        <v>2980</v>
      </c>
      <c r="B649" s="11">
        <v>4135.0</v>
      </c>
      <c r="C649" s="12" t="b">
        <v>0</v>
      </c>
      <c r="D649" s="12" t="b">
        <v>1</v>
      </c>
      <c r="E649" s="12" t="b">
        <v>0</v>
      </c>
      <c r="F649" s="12" t="b">
        <v>0</v>
      </c>
      <c r="G649" s="12" t="b">
        <v>0</v>
      </c>
      <c r="H649" s="12" t="b">
        <v>0</v>
      </c>
      <c r="I649" s="14" t="s">
        <v>2026</v>
      </c>
      <c r="J649" s="14" t="s">
        <v>2026</v>
      </c>
      <c r="K649" s="12" t="b">
        <v>0</v>
      </c>
      <c r="L649" s="14" t="s">
        <v>2826</v>
      </c>
      <c r="M649" s="11" t="s">
        <v>1175</v>
      </c>
      <c r="N649" s="11" t="s">
        <v>2981</v>
      </c>
      <c r="O649" s="11" t="s">
        <v>2982</v>
      </c>
      <c r="P649" s="11" t="s">
        <v>2862</v>
      </c>
      <c r="Q649" s="11" t="s">
        <v>384</v>
      </c>
      <c r="R649" s="11" t="s">
        <v>2983</v>
      </c>
      <c r="S649" s="11" t="s">
        <v>2984</v>
      </c>
      <c r="U649" s="11" t="s">
        <v>2674</v>
      </c>
      <c r="W649" s="11" t="s">
        <v>2862</v>
      </c>
      <c r="Y649" s="11" t="s">
        <v>1059</v>
      </c>
      <c r="Z649" s="13"/>
      <c r="AA649" s="11" t="s">
        <v>151</v>
      </c>
      <c r="AB649" s="13"/>
      <c r="AC649" s="13"/>
      <c r="AD649" s="11" t="s">
        <v>2983</v>
      </c>
      <c r="AE649" s="13"/>
      <c r="AF649" s="13"/>
      <c r="AG649" s="11" t="s">
        <v>152</v>
      </c>
      <c r="AH649" s="11" t="s">
        <v>2866</v>
      </c>
      <c r="AI649" s="11" t="s">
        <v>154</v>
      </c>
      <c r="AJ649" s="13"/>
      <c r="AK649" s="13"/>
      <c r="AL649" s="13"/>
      <c r="AM649" s="13"/>
      <c r="AN649" s="11" t="s">
        <v>154</v>
      </c>
      <c r="AO649" s="13"/>
      <c r="AP649" s="11" t="s">
        <v>2980</v>
      </c>
      <c r="AR649" s="13"/>
      <c r="AS649" s="13"/>
      <c r="AT649" s="12" t="b">
        <v>1</v>
      </c>
      <c r="AU649" s="13"/>
      <c r="AV649" s="14" t="s">
        <v>167</v>
      </c>
      <c r="AW649" s="13"/>
      <c r="AX649" s="14" t="s">
        <v>155</v>
      </c>
      <c r="AY649" s="13"/>
      <c r="AZ649" s="14">
        <v>6011.0</v>
      </c>
      <c r="BA649" s="13"/>
    </row>
    <row r="650">
      <c r="A650" s="11" t="s">
        <v>2985</v>
      </c>
      <c r="B650" s="11">
        <v>4418.0</v>
      </c>
      <c r="C650" s="12" t="b">
        <v>0</v>
      </c>
      <c r="D650" s="12" t="b">
        <v>1</v>
      </c>
      <c r="E650" s="12" t="b">
        <v>0</v>
      </c>
      <c r="F650" s="12" t="b">
        <v>0</v>
      </c>
      <c r="G650" s="12" t="b">
        <v>0</v>
      </c>
      <c r="H650" s="12" t="b">
        <v>0</v>
      </c>
      <c r="I650" s="13"/>
      <c r="J650" s="13"/>
      <c r="K650" s="12" t="b">
        <v>0</v>
      </c>
      <c r="L650" s="15">
        <v>44960.0</v>
      </c>
      <c r="M650" s="11" t="s">
        <v>1575</v>
      </c>
      <c r="N650" s="11" t="s">
        <v>2986</v>
      </c>
      <c r="O650" s="11" t="s">
        <v>1577</v>
      </c>
      <c r="P650" s="11" t="s">
        <v>2987</v>
      </c>
      <c r="Q650" s="11" t="s">
        <v>972</v>
      </c>
      <c r="R650" s="11" t="s">
        <v>1578</v>
      </c>
      <c r="S650" s="11" t="s">
        <v>1579</v>
      </c>
      <c r="U650" s="13"/>
      <c r="V650" s="13"/>
      <c r="W650" s="11" t="s">
        <v>2987</v>
      </c>
      <c r="X650" s="11" t="s">
        <v>1121</v>
      </c>
      <c r="Y650" s="11" t="s">
        <v>1578</v>
      </c>
      <c r="Z650" s="13"/>
      <c r="AA650" s="11" t="s">
        <v>151</v>
      </c>
      <c r="AB650" s="13"/>
      <c r="AC650" s="13"/>
      <c r="AD650" s="11" t="s">
        <v>1578</v>
      </c>
      <c r="AE650" s="11" t="s">
        <v>2029</v>
      </c>
      <c r="AG650" s="11" t="s">
        <v>152</v>
      </c>
      <c r="AH650" s="11" t="s">
        <v>2988</v>
      </c>
      <c r="AJ650" s="11" t="s">
        <v>1121</v>
      </c>
      <c r="AK650" s="13"/>
      <c r="AL650" s="13"/>
      <c r="AM650" s="13"/>
      <c r="AN650" s="13"/>
      <c r="AO650" s="13"/>
      <c r="AP650" s="11" t="s">
        <v>2985</v>
      </c>
      <c r="AR650" s="13"/>
      <c r="AS650" s="13"/>
      <c r="AT650" s="12" t="b">
        <v>1</v>
      </c>
      <c r="AU650" s="13"/>
      <c r="AV650" s="14" t="s">
        <v>167</v>
      </c>
      <c r="AW650" s="13"/>
      <c r="AX650" s="14" t="s">
        <v>155</v>
      </c>
      <c r="AY650" s="13"/>
      <c r="AZ650" s="14">
        <v>6012.0</v>
      </c>
      <c r="BA650" s="13"/>
    </row>
    <row r="651">
      <c r="A651" s="11" t="s">
        <v>2989</v>
      </c>
      <c r="B651" s="11">
        <v>4419.0</v>
      </c>
      <c r="C651" s="12" t="b">
        <v>0</v>
      </c>
      <c r="D651" s="12" t="b">
        <v>1</v>
      </c>
      <c r="E651" s="12" t="b">
        <v>0</v>
      </c>
      <c r="F651" s="12" t="b">
        <v>0</v>
      </c>
      <c r="G651" s="12" t="b">
        <v>0</v>
      </c>
      <c r="H651" s="12" t="b">
        <v>0</v>
      </c>
      <c r="I651" s="13"/>
      <c r="J651" s="13"/>
      <c r="K651" s="12" t="b">
        <v>0</v>
      </c>
      <c r="L651" s="15">
        <v>44960.0</v>
      </c>
      <c r="M651" s="11" t="s">
        <v>1805</v>
      </c>
      <c r="N651" s="11" t="s">
        <v>2990</v>
      </c>
      <c r="O651" s="11" t="s">
        <v>1807</v>
      </c>
      <c r="P651" s="11" t="s">
        <v>2987</v>
      </c>
      <c r="Q651" s="11" t="s">
        <v>972</v>
      </c>
      <c r="R651" s="11" t="s">
        <v>1808</v>
      </c>
      <c r="S651" s="11" t="s">
        <v>1065</v>
      </c>
      <c r="U651" s="13"/>
      <c r="V651" s="13"/>
      <c r="W651" s="11" t="s">
        <v>2987</v>
      </c>
      <c r="X651" s="11" t="s">
        <v>1121</v>
      </c>
      <c r="Y651" s="11" t="s">
        <v>1808</v>
      </c>
      <c r="Z651" s="13"/>
      <c r="AA651" s="11" t="s">
        <v>151</v>
      </c>
      <c r="AB651" s="13"/>
      <c r="AC651" s="13"/>
      <c r="AD651" s="11" t="s">
        <v>1808</v>
      </c>
      <c r="AE651" s="11" t="s">
        <v>2029</v>
      </c>
      <c r="AG651" s="11" t="s">
        <v>152</v>
      </c>
      <c r="AH651" s="11" t="s">
        <v>2988</v>
      </c>
      <c r="AJ651" s="11" t="s">
        <v>1121</v>
      </c>
      <c r="AK651" s="13"/>
      <c r="AL651" s="13"/>
      <c r="AM651" s="13"/>
      <c r="AN651" s="13"/>
      <c r="AO651" s="13"/>
      <c r="AP651" s="11" t="s">
        <v>2989</v>
      </c>
      <c r="AR651" s="13"/>
      <c r="AS651" s="13"/>
      <c r="AT651" s="12" t="b">
        <v>1</v>
      </c>
      <c r="AU651" s="13"/>
      <c r="AV651" s="14" t="s">
        <v>167</v>
      </c>
      <c r="AW651" s="13"/>
      <c r="AX651" s="14" t="s">
        <v>155</v>
      </c>
      <c r="AY651" s="13"/>
      <c r="AZ651" s="14">
        <v>6013.0</v>
      </c>
      <c r="BA651" s="13"/>
    </row>
    <row r="652">
      <c r="A652" s="11" t="s">
        <v>2991</v>
      </c>
      <c r="B652" s="11">
        <v>4421.0</v>
      </c>
      <c r="C652" s="12" t="b">
        <v>0</v>
      </c>
      <c r="D652" s="12" t="b">
        <v>1</v>
      </c>
      <c r="E652" s="12" t="b">
        <v>0</v>
      </c>
      <c r="F652" s="12" t="b">
        <v>0</v>
      </c>
      <c r="G652" s="12" t="b">
        <v>0</v>
      </c>
      <c r="H652" s="12" t="b">
        <v>1</v>
      </c>
      <c r="I652" s="13"/>
      <c r="J652" s="13"/>
      <c r="K652" s="12" t="b">
        <v>0</v>
      </c>
      <c r="L652" s="15">
        <v>44960.0</v>
      </c>
      <c r="M652" s="11" t="s">
        <v>282</v>
      </c>
      <c r="N652" s="11" t="s">
        <v>2992</v>
      </c>
      <c r="O652" s="11" t="s">
        <v>1117</v>
      </c>
      <c r="P652" s="11" t="s">
        <v>2987</v>
      </c>
      <c r="Q652" s="11" t="s">
        <v>972</v>
      </c>
      <c r="R652" s="11" t="s">
        <v>1119</v>
      </c>
      <c r="S652" s="11" t="s">
        <v>1120</v>
      </c>
      <c r="V652" s="13"/>
      <c r="W652" s="11" t="s">
        <v>2987</v>
      </c>
      <c r="X652" s="11" t="s">
        <v>1121</v>
      </c>
      <c r="Y652" s="11" t="s">
        <v>1119</v>
      </c>
      <c r="Z652" s="13"/>
      <c r="AA652" s="11" t="s">
        <v>151</v>
      </c>
      <c r="AB652" s="13"/>
      <c r="AC652" s="13"/>
      <c r="AD652" s="11" t="s">
        <v>1119</v>
      </c>
      <c r="AE652" s="11" t="s">
        <v>2029</v>
      </c>
      <c r="AG652" s="11" t="s">
        <v>152</v>
      </c>
      <c r="AH652" s="11" t="s">
        <v>2988</v>
      </c>
      <c r="AJ652" s="11" t="s">
        <v>1121</v>
      </c>
      <c r="AK652" s="13"/>
      <c r="AL652" s="13"/>
      <c r="AM652" s="13"/>
      <c r="AN652" s="13"/>
      <c r="AO652" s="13"/>
      <c r="AP652" s="11" t="s">
        <v>2991</v>
      </c>
      <c r="AR652" s="13"/>
      <c r="AS652" s="13"/>
      <c r="AT652" s="12" t="b">
        <v>1</v>
      </c>
      <c r="AU652" s="13"/>
      <c r="AV652" s="14" t="s">
        <v>167</v>
      </c>
      <c r="AW652" s="13"/>
      <c r="AX652" s="14" t="s">
        <v>155</v>
      </c>
      <c r="AY652" s="13"/>
      <c r="AZ652" s="14">
        <v>6014.0</v>
      </c>
      <c r="BA652" s="13"/>
    </row>
    <row r="653">
      <c r="A653" s="11" t="s">
        <v>2993</v>
      </c>
      <c r="B653" s="11">
        <v>4422.0</v>
      </c>
      <c r="C653" s="12" t="b">
        <v>0</v>
      </c>
      <c r="D653" s="12" t="b">
        <v>1</v>
      </c>
      <c r="E653" s="12" t="b">
        <v>0</v>
      </c>
      <c r="F653" s="12" t="b">
        <v>0</v>
      </c>
      <c r="G653" s="12" t="b">
        <v>0</v>
      </c>
      <c r="H653" s="12" t="b">
        <v>1</v>
      </c>
      <c r="I653" s="13"/>
      <c r="J653" s="13"/>
      <c r="K653" s="12" t="b">
        <v>0</v>
      </c>
      <c r="L653" s="15">
        <v>44960.0</v>
      </c>
      <c r="M653" s="11" t="s">
        <v>230</v>
      </c>
      <c r="N653" s="11" t="s">
        <v>2994</v>
      </c>
      <c r="O653" s="11" t="s">
        <v>1082</v>
      </c>
      <c r="P653" s="11" t="s">
        <v>2987</v>
      </c>
      <c r="Q653" s="11" t="s">
        <v>972</v>
      </c>
      <c r="R653" s="11" t="s">
        <v>1083</v>
      </c>
      <c r="S653" s="11" t="s">
        <v>1084</v>
      </c>
      <c r="U653" s="13"/>
      <c r="V653" s="13"/>
      <c r="W653" s="11" t="s">
        <v>2987</v>
      </c>
      <c r="X653" s="11" t="s">
        <v>1121</v>
      </c>
      <c r="Y653" s="11" t="s">
        <v>1083</v>
      </c>
      <c r="AA653" s="11" t="s">
        <v>151</v>
      </c>
      <c r="AB653" s="13"/>
      <c r="AC653" s="13"/>
      <c r="AD653" s="11" t="s">
        <v>1083</v>
      </c>
      <c r="AE653" s="11" t="s">
        <v>2029</v>
      </c>
      <c r="AG653" s="11" t="s">
        <v>152</v>
      </c>
      <c r="AH653" s="11" t="s">
        <v>2988</v>
      </c>
      <c r="AJ653" s="11" t="s">
        <v>2995</v>
      </c>
      <c r="AK653" s="13"/>
      <c r="AL653" s="13"/>
      <c r="AM653" s="13"/>
      <c r="AN653" s="13"/>
      <c r="AO653" s="13"/>
      <c r="AP653" s="11" t="s">
        <v>2993</v>
      </c>
      <c r="AR653" s="13"/>
      <c r="AS653" s="13"/>
      <c r="AT653" s="12" t="b">
        <v>1</v>
      </c>
      <c r="AU653" s="13"/>
      <c r="AV653" s="14" t="s">
        <v>167</v>
      </c>
      <c r="AW653" s="13"/>
      <c r="AX653" s="14" t="s">
        <v>155</v>
      </c>
      <c r="AY653" s="13"/>
      <c r="AZ653" s="14">
        <v>6015.0</v>
      </c>
      <c r="BA653" s="13"/>
    </row>
    <row r="654">
      <c r="A654" s="11" t="s">
        <v>2996</v>
      </c>
      <c r="B654" s="11">
        <v>4423.0</v>
      </c>
      <c r="C654" s="12" t="b">
        <v>0</v>
      </c>
      <c r="D654" s="12" t="b">
        <v>0</v>
      </c>
      <c r="E654" s="12" t="b">
        <v>0</v>
      </c>
      <c r="F654" s="12" t="b">
        <v>0</v>
      </c>
      <c r="G654" s="12" t="b">
        <v>0</v>
      </c>
      <c r="H654" s="12" t="b">
        <v>0</v>
      </c>
      <c r="I654" s="13"/>
      <c r="J654" s="13"/>
      <c r="K654" s="12" t="b">
        <v>0</v>
      </c>
      <c r="L654" s="15">
        <v>44960.0</v>
      </c>
      <c r="M654" s="11" t="s">
        <v>1687</v>
      </c>
      <c r="N654" s="11" t="s">
        <v>2997</v>
      </c>
      <c r="O654" s="11" t="s">
        <v>2095</v>
      </c>
      <c r="P654" s="11" t="s">
        <v>2987</v>
      </c>
      <c r="Q654" s="11" t="s">
        <v>972</v>
      </c>
      <c r="R654" s="11" t="s">
        <v>2096</v>
      </c>
      <c r="S654" s="11" t="s">
        <v>1099</v>
      </c>
      <c r="U654" s="13"/>
      <c r="V654" s="13"/>
      <c r="W654" s="11" t="s">
        <v>2987</v>
      </c>
      <c r="X654" s="11" t="s">
        <v>1121</v>
      </c>
      <c r="Y654" s="11" t="s">
        <v>2096</v>
      </c>
      <c r="Z654" s="13"/>
      <c r="AA654" s="11" t="s">
        <v>215</v>
      </c>
      <c r="AB654" s="13"/>
      <c r="AC654" s="13"/>
      <c r="AD654" s="11" t="s">
        <v>2096</v>
      </c>
      <c r="AE654" s="11" t="s">
        <v>2029</v>
      </c>
      <c r="AG654" s="11" t="s">
        <v>152</v>
      </c>
      <c r="AH654" s="11" t="s">
        <v>2988</v>
      </c>
      <c r="AJ654" s="11" t="s">
        <v>1121</v>
      </c>
      <c r="AK654" s="13"/>
      <c r="AL654" s="13"/>
      <c r="AM654" s="13"/>
      <c r="AN654" s="13"/>
      <c r="AO654" s="13"/>
      <c r="AP654" s="11" t="s">
        <v>2996</v>
      </c>
      <c r="AR654" s="13"/>
      <c r="AS654" s="13"/>
      <c r="AT654" s="12" t="b">
        <v>1</v>
      </c>
      <c r="AU654" s="13"/>
      <c r="AV654" s="14" t="s">
        <v>167</v>
      </c>
      <c r="AW654" s="13"/>
      <c r="AX654" s="14" t="s">
        <v>155</v>
      </c>
      <c r="AY654" s="13"/>
      <c r="AZ654" s="14">
        <v>6016.0</v>
      </c>
      <c r="BA654" s="13"/>
    </row>
    <row r="655">
      <c r="A655" s="11" t="s">
        <v>2998</v>
      </c>
      <c r="B655" s="11">
        <v>4426.0</v>
      </c>
      <c r="C655" s="12" t="b">
        <v>0</v>
      </c>
      <c r="D655" s="12" t="b">
        <v>1</v>
      </c>
      <c r="E655" s="12" t="b">
        <v>0</v>
      </c>
      <c r="F655" s="12" t="b">
        <v>0</v>
      </c>
      <c r="G655" s="12" t="b">
        <v>0</v>
      </c>
      <c r="H655" s="12" t="b">
        <v>1</v>
      </c>
      <c r="I655" s="13"/>
      <c r="J655" s="13"/>
      <c r="K655" s="12" t="b">
        <v>0</v>
      </c>
      <c r="L655" s="15">
        <v>44960.0</v>
      </c>
      <c r="M655" s="11" t="s">
        <v>256</v>
      </c>
      <c r="N655" s="11" t="s">
        <v>2999</v>
      </c>
      <c r="O655" s="11" t="s">
        <v>1001</v>
      </c>
      <c r="P655" s="11" t="s">
        <v>2987</v>
      </c>
      <c r="Q655" s="11" t="s">
        <v>972</v>
      </c>
      <c r="R655" s="11" t="s">
        <v>1002</v>
      </c>
      <c r="S655" s="11" t="s">
        <v>1003</v>
      </c>
      <c r="V655" s="13"/>
      <c r="W655" s="11" t="s">
        <v>2987</v>
      </c>
      <c r="X655" s="11" t="s">
        <v>1121</v>
      </c>
      <c r="Y655" s="11" t="s">
        <v>1002</v>
      </c>
      <c r="Z655" s="13"/>
      <c r="AA655" s="11" t="s">
        <v>151</v>
      </c>
      <c r="AB655" s="13"/>
      <c r="AC655" s="13"/>
      <c r="AD655" s="11" t="s">
        <v>1002</v>
      </c>
      <c r="AE655" s="11" t="s">
        <v>2029</v>
      </c>
      <c r="AG655" s="11" t="s">
        <v>152</v>
      </c>
      <c r="AH655" s="11" t="s">
        <v>2988</v>
      </c>
      <c r="AJ655" s="11" t="s">
        <v>1622</v>
      </c>
      <c r="AK655" s="13"/>
      <c r="AL655" s="13"/>
      <c r="AM655" s="13"/>
      <c r="AN655" s="13"/>
      <c r="AO655" s="13"/>
      <c r="AP655" s="11" t="s">
        <v>2998</v>
      </c>
      <c r="AR655" s="13"/>
      <c r="AS655" s="13"/>
      <c r="AT655" s="12" t="b">
        <v>1</v>
      </c>
      <c r="AU655" s="13"/>
      <c r="AV655" s="14" t="s">
        <v>167</v>
      </c>
      <c r="AW655" s="13"/>
      <c r="AX655" s="14" t="s">
        <v>155</v>
      </c>
      <c r="AY655" s="13"/>
      <c r="AZ655" s="14">
        <v>6017.0</v>
      </c>
      <c r="BA655" s="13"/>
    </row>
    <row r="656">
      <c r="A656" s="11" t="s">
        <v>3000</v>
      </c>
      <c r="B656" s="11">
        <v>4428.0</v>
      </c>
      <c r="C656" s="12" t="b">
        <v>0</v>
      </c>
      <c r="D656" s="12" t="b">
        <v>1</v>
      </c>
      <c r="E656" s="12" t="b">
        <v>0</v>
      </c>
      <c r="F656" s="12" t="b">
        <v>0</v>
      </c>
      <c r="G656" s="12" t="b">
        <v>0</v>
      </c>
      <c r="H656" s="12" t="b">
        <v>1</v>
      </c>
      <c r="I656" s="13"/>
      <c r="J656" s="13"/>
      <c r="K656" s="12" t="b">
        <v>0</v>
      </c>
      <c r="L656" s="15">
        <v>44960.0</v>
      </c>
      <c r="M656" s="11" t="s">
        <v>3001</v>
      </c>
      <c r="N656" s="11" t="s">
        <v>3002</v>
      </c>
      <c r="O656" s="11" t="s">
        <v>3003</v>
      </c>
      <c r="P656" s="11" t="s">
        <v>2987</v>
      </c>
      <c r="Q656" s="11" t="s">
        <v>972</v>
      </c>
      <c r="R656" s="11" t="s">
        <v>3004</v>
      </c>
      <c r="S656" s="11" t="s">
        <v>3005</v>
      </c>
      <c r="V656" s="13"/>
      <c r="W656" s="11" t="s">
        <v>2987</v>
      </c>
      <c r="X656" s="11" t="s">
        <v>1121</v>
      </c>
      <c r="Y656" s="11" t="s">
        <v>3004</v>
      </c>
      <c r="Z656" s="13"/>
      <c r="AA656" s="11" t="s">
        <v>151</v>
      </c>
      <c r="AB656" s="13"/>
      <c r="AC656" s="13"/>
      <c r="AD656" s="11" t="s">
        <v>3004</v>
      </c>
      <c r="AE656" s="11" t="s">
        <v>3006</v>
      </c>
      <c r="AF656" s="13"/>
      <c r="AG656" s="11" t="s">
        <v>152</v>
      </c>
      <c r="AH656" s="11" t="s">
        <v>2988</v>
      </c>
      <c r="AJ656" s="11" t="s">
        <v>1121</v>
      </c>
      <c r="AK656" s="13"/>
      <c r="AL656" s="13"/>
      <c r="AM656" s="13"/>
      <c r="AN656" s="13"/>
      <c r="AO656" s="13"/>
      <c r="AP656" s="11" t="s">
        <v>3000</v>
      </c>
      <c r="AR656" s="13"/>
      <c r="AS656" s="13"/>
      <c r="AT656" s="12" t="b">
        <v>1</v>
      </c>
      <c r="AU656" s="13"/>
      <c r="AV656" s="14" t="s">
        <v>167</v>
      </c>
      <c r="AW656" s="13"/>
      <c r="AX656" s="14" t="s">
        <v>155</v>
      </c>
      <c r="AY656" s="13"/>
      <c r="AZ656" s="14">
        <v>6018.0</v>
      </c>
      <c r="BA656" s="13"/>
    </row>
    <row r="657">
      <c r="A657" s="11" t="s">
        <v>3007</v>
      </c>
      <c r="B657" s="11">
        <v>4436.0</v>
      </c>
      <c r="C657" s="12" t="b">
        <v>0</v>
      </c>
      <c r="D657" s="12" t="b">
        <v>1</v>
      </c>
      <c r="E657" s="12" t="b">
        <v>0</v>
      </c>
      <c r="F657" s="12" t="b">
        <v>0</v>
      </c>
      <c r="G657" s="12" t="b">
        <v>0</v>
      </c>
      <c r="H657" s="12" t="b">
        <v>0</v>
      </c>
      <c r="I657" s="13"/>
      <c r="J657" s="13"/>
      <c r="K657" s="12" t="b">
        <v>0</v>
      </c>
      <c r="L657" s="15">
        <v>44960.0</v>
      </c>
      <c r="M657" s="11" t="s">
        <v>239</v>
      </c>
      <c r="N657" s="11" t="s">
        <v>3008</v>
      </c>
      <c r="O657" s="11" t="s">
        <v>1010</v>
      </c>
      <c r="P657" s="11" t="s">
        <v>2987</v>
      </c>
      <c r="Q657" s="11" t="s">
        <v>972</v>
      </c>
      <c r="R657" s="11" t="s">
        <v>1011</v>
      </c>
      <c r="S657" s="11" t="s">
        <v>920</v>
      </c>
      <c r="T657" s="13"/>
      <c r="U657" s="13"/>
      <c r="V657" s="13"/>
      <c r="W657" s="11" t="s">
        <v>2987</v>
      </c>
      <c r="X657" s="11" t="s">
        <v>1121</v>
      </c>
      <c r="Y657" s="11" t="s">
        <v>1011</v>
      </c>
      <c r="Z657" s="13"/>
      <c r="AA657" s="11" t="s">
        <v>151</v>
      </c>
      <c r="AB657" s="13"/>
      <c r="AC657" s="13"/>
      <c r="AD657" s="11" t="s">
        <v>1011</v>
      </c>
      <c r="AE657" s="11" t="s">
        <v>2029</v>
      </c>
      <c r="AG657" s="11" t="s">
        <v>152</v>
      </c>
      <c r="AH657" s="11" t="s">
        <v>2988</v>
      </c>
      <c r="AJ657" s="11" t="s">
        <v>1121</v>
      </c>
      <c r="AK657" s="13"/>
      <c r="AL657" s="13"/>
      <c r="AM657" s="13"/>
      <c r="AN657" s="13"/>
      <c r="AO657" s="13"/>
      <c r="AP657" s="11" t="s">
        <v>3007</v>
      </c>
      <c r="AR657" s="13"/>
      <c r="AS657" s="13"/>
      <c r="AT657" s="12" t="b">
        <v>1</v>
      </c>
      <c r="AU657" s="13"/>
      <c r="AV657" s="14" t="s">
        <v>167</v>
      </c>
      <c r="AW657" s="13"/>
      <c r="AX657" s="14" t="s">
        <v>155</v>
      </c>
      <c r="AY657" s="13"/>
      <c r="AZ657" s="14">
        <v>6019.0</v>
      </c>
      <c r="BA657" s="13"/>
    </row>
    <row r="658">
      <c r="A658" s="11" t="s">
        <v>3009</v>
      </c>
      <c r="B658" s="11">
        <v>4437.0</v>
      </c>
      <c r="C658" s="12" t="b">
        <v>0</v>
      </c>
      <c r="D658" s="12" t="b">
        <v>1</v>
      </c>
      <c r="E658" s="12" t="b">
        <v>0</v>
      </c>
      <c r="F658" s="12" t="b">
        <v>0</v>
      </c>
      <c r="G658" s="12" t="b">
        <v>0</v>
      </c>
      <c r="H658" s="12" t="b">
        <v>0</v>
      </c>
      <c r="I658" s="13"/>
      <c r="J658" s="13"/>
      <c r="K658" s="12" t="b">
        <v>0</v>
      </c>
      <c r="L658" s="15">
        <v>44960.0</v>
      </c>
      <c r="M658" s="11" t="s">
        <v>1438</v>
      </c>
      <c r="N658" s="11" t="s">
        <v>3010</v>
      </c>
      <c r="O658" s="11" t="s">
        <v>1994</v>
      </c>
      <c r="P658" s="11" t="s">
        <v>2987</v>
      </c>
      <c r="Q658" s="11" t="s">
        <v>972</v>
      </c>
      <c r="R658" s="11" t="s">
        <v>1995</v>
      </c>
      <c r="S658" s="11" t="s">
        <v>1996</v>
      </c>
      <c r="V658" s="13"/>
      <c r="W658" s="11" t="s">
        <v>2987</v>
      </c>
      <c r="X658" s="11" t="s">
        <v>1121</v>
      </c>
      <c r="Y658" s="11" t="s">
        <v>1995</v>
      </c>
      <c r="AA658" s="11" t="s">
        <v>151</v>
      </c>
      <c r="AB658" s="13"/>
      <c r="AC658" s="13"/>
      <c r="AD658" s="11" t="s">
        <v>1995</v>
      </c>
      <c r="AE658" s="11" t="s">
        <v>2029</v>
      </c>
      <c r="AG658" s="11" t="s">
        <v>152</v>
      </c>
      <c r="AH658" s="11" t="s">
        <v>2988</v>
      </c>
      <c r="AJ658" s="11" t="s">
        <v>1121</v>
      </c>
      <c r="AK658" s="13"/>
      <c r="AL658" s="13"/>
      <c r="AM658" s="13"/>
      <c r="AN658" s="13"/>
      <c r="AO658" s="13"/>
      <c r="AP658" s="11" t="s">
        <v>3009</v>
      </c>
      <c r="AR658" s="13"/>
      <c r="AS658" s="13"/>
      <c r="AT658" s="12" t="b">
        <v>1</v>
      </c>
      <c r="AU658" s="13"/>
      <c r="AV658" s="14" t="s">
        <v>167</v>
      </c>
      <c r="AW658" s="13"/>
      <c r="AX658" s="14" t="s">
        <v>155</v>
      </c>
      <c r="AY658" s="13"/>
      <c r="AZ658" s="14">
        <v>6020.0</v>
      </c>
      <c r="BA658" s="13"/>
    </row>
    <row r="659">
      <c r="A659" s="11" t="s">
        <v>3011</v>
      </c>
      <c r="B659" s="11">
        <v>4440.0</v>
      </c>
      <c r="C659" s="12" t="b">
        <v>0</v>
      </c>
      <c r="D659" s="12" t="b">
        <v>1</v>
      </c>
      <c r="E659" s="12" t="b">
        <v>0</v>
      </c>
      <c r="F659" s="12" t="b">
        <v>0</v>
      </c>
      <c r="G659" s="12" t="b">
        <v>0</v>
      </c>
      <c r="H659" s="12" t="b">
        <v>1</v>
      </c>
      <c r="I659" s="13"/>
      <c r="J659" s="13"/>
      <c r="K659" s="12" t="b">
        <v>0</v>
      </c>
      <c r="L659" s="15">
        <v>44960.0</v>
      </c>
      <c r="M659" s="11" t="s">
        <v>1175</v>
      </c>
      <c r="N659" s="11" t="s">
        <v>3012</v>
      </c>
      <c r="O659" s="11" t="s">
        <v>1177</v>
      </c>
      <c r="P659" s="11" t="s">
        <v>2987</v>
      </c>
      <c r="Q659" s="11" t="s">
        <v>972</v>
      </c>
      <c r="R659" s="11" t="s">
        <v>1059</v>
      </c>
      <c r="S659" s="11" t="s">
        <v>1178</v>
      </c>
      <c r="V659" s="13"/>
      <c r="W659" s="11" t="s">
        <v>2987</v>
      </c>
      <c r="X659" s="11" t="s">
        <v>1121</v>
      </c>
      <c r="Y659" s="11" t="s">
        <v>1059</v>
      </c>
      <c r="Z659" s="13"/>
      <c r="AA659" s="11" t="s">
        <v>151</v>
      </c>
      <c r="AB659" s="13"/>
      <c r="AC659" s="13"/>
      <c r="AD659" s="11" t="s">
        <v>1059</v>
      </c>
      <c r="AE659" s="11" t="s">
        <v>2029</v>
      </c>
      <c r="AG659" s="11" t="s">
        <v>152</v>
      </c>
      <c r="AH659" s="11" t="s">
        <v>2988</v>
      </c>
      <c r="AJ659" s="11" t="s">
        <v>1121</v>
      </c>
      <c r="AK659" s="13"/>
      <c r="AL659" s="13"/>
      <c r="AM659" s="13"/>
      <c r="AN659" s="13"/>
      <c r="AO659" s="13"/>
      <c r="AP659" s="11" t="s">
        <v>3011</v>
      </c>
      <c r="AR659" s="13"/>
      <c r="AS659" s="13"/>
      <c r="AT659" s="12" t="b">
        <v>1</v>
      </c>
      <c r="AU659" s="13"/>
      <c r="AV659" s="14" t="s">
        <v>167</v>
      </c>
      <c r="AW659" s="13"/>
      <c r="AX659" s="14" t="s">
        <v>155</v>
      </c>
      <c r="AY659" s="13"/>
      <c r="AZ659" s="14">
        <v>6021.0</v>
      </c>
      <c r="BA659" s="13"/>
    </row>
    <row r="660">
      <c r="A660" s="11" t="s">
        <v>3013</v>
      </c>
      <c r="B660" s="11">
        <v>4445.0</v>
      </c>
      <c r="C660" s="12" t="b">
        <v>0</v>
      </c>
      <c r="D660" s="12" t="b">
        <v>1</v>
      </c>
      <c r="E660" s="12" t="b">
        <v>0</v>
      </c>
      <c r="F660" s="12" t="b">
        <v>0</v>
      </c>
      <c r="G660" s="12" t="b">
        <v>0</v>
      </c>
      <c r="H660" s="12" t="b">
        <v>0</v>
      </c>
      <c r="I660" s="13"/>
      <c r="J660" s="14" t="s">
        <v>3014</v>
      </c>
      <c r="K660" s="12" t="b">
        <v>0</v>
      </c>
      <c r="L660" s="14" t="s">
        <v>3015</v>
      </c>
      <c r="M660" s="11" t="s">
        <v>1805</v>
      </c>
      <c r="N660" s="11" t="s">
        <v>3016</v>
      </c>
      <c r="O660" s="11" t="s">
        <v>1811</v>
      </c>
      <c r="P660" s="11" t="s">
        <v>3017</v>
      </c>
      <c r="Q660" s="11" t="s">
        <v>146</v>
      </c>
      <c r="R660" s="11" t="s">
        <v>1812</v>
      </c>
      <c r="S660" s="11" t="s">
        <v>1813</v>
      </c>
      <c r="T660" s="11" t="s">
        <v>3018</v>
      </c>
      <c r="U660" s="11" t="s">
        <v>3019</v>
      </c>
      <c r="W660" s="11" t="s">
        <v>3017</v>
      </c>
      <c r="AA660" s="11" t="s">
        <v>151</v>
      </c>
      <c r="AB660" s="13"/>
      <c r="AC660" s="13"/>
      <c r="AD660" s="11" t="s">
        <v>1812</v>
      </c>
      <c r="AE660" s="13"/>
      <c r="AF660" s="13"/>
      <c r="AG660" s="11" t="s">
        <v>152</v>
      </c>
      <c r="AH660" s="11" t="s">
        <v>3020</v>
      </c>
      <c r="AJ660" s="13"/>
      <c r="AK660" s="13"/>
      <c r="AL660" s="13"/>
      <c r="AM660" s="13"/>
      <c r="AN660" s="13"/>
      <c r="AO660" s="13"/>
      <c r="AP660" s="11" t="s">
        <v>3013</v>
      </c>
      <c r="AR660" s="13"/>
      <c r="AS660" s="13"/>
      <c r="AT660" s="12" t="b">
        <v>1</v>
      </c>
      <c r="AU660" s="13"/>
      <c r="AV660" s="14" t="s">
        <v>167</v>
      </c>
      <c r="AW660" s="13"/>
      <c r="AX660" s="14" t="s">
        <v>155</v>
      </c>
      <c r="AY660" s="13"/>
      <c r="AZ660" s="14">
        <v>6022.0</v>
      </c>
      <c r="BA660" s="13"/>
    </row>
    <row r="661">
      <c r="A661" s="11" t="s">
        <v>3021</v>
      </c>
      <c r="B661" s="11">
        <v>4448.0</v>
      </c>
      <c r="C661" s="12" t="b">
        <v>0</v>
      </c>
      <c r="D661" s="12" t="b">
        <v>0</v>
      </c>
      <c r="E661" s="12" t="b">
        <v>0</v>
      </c>
      <c r="F661" s="12" t="b">
        <v>0</v>
      </c>
      <c r="G661" s="12" t="b">
        <v>0</v>
      </c>
      <c r="H661" s="12" t="b">
        <v>0</v>
      </c>
      <c r="I661" s="13"/>
      <c r="J661" s="13"/>
      <c r="K661" s="12" t="b">
        <v>0</v>
      </c>
      <c r="L661" s="14" t="s">
        <v>3022</v>
      </c>
      <c r="M661" s="11" t="s">
        <v>203</v>
      </c>
      <c r="N661" s="11" t="s">
        <v>3023</v>
      </c>
      <c r="O661" s="11" t="s">
        <v>3024</v>
      </c>
      <c r="P661" s="11" t="s">
        <v>3025</v>
      </c>
      <c r="Q661" s="11" t="s">
        <v>384</v>
      </c>
      <c r="R661" s="11" t="s">
        <v>1465</v>
      </c>
      <c r="S661" s="11" t="s">
        <v>3026</v>
      </c>
      <c r="T661" s="11" t="s">
        <v>3027</v>
      </c>
      <c r="U661" s="11" t="s">
        <v>1464</v>
      </c>
      <c r="W661" s="11" t="s">
        <v>3025</v>
      </c>
      <c r="Y661" s="11" t="s">
        <v>1465</v>
      </c>
      <c r="Z661" s="13"/>
      <c r="AA661" s="11" t="s">
        <v>3028</v>
      </c>
      <c r="AB661" s="13"/>
      <c r="AC661" s="13"/>
      <c r="AD661" s="11" t="s">
        <v>1465</v>
      </c>
      <c r="AE661" s="13"/>
      <c r="AF661" s="13"/>
      <c r="AG661" s="11" t="s">
        <v>152</v>
      </c>
      <c r="AH661" s="11" t="s">
        <v>3029</v>
      </c>
      <c r="AI661" s="11" t="s">
        <v>154</v>
      </c>
      <c r="AJ661" s="13"/>
      <c r="AK661" s="13"/>
      <c r="AL661" s="13"/>
      <c r="AM661" s="13"/>
      <c r="AN661" s="13"/>
      <c r="AO661" s="13"/>
      <c r="AP661" s="11" t="s">
        <v>3021</v>
      </c>
      <c r="AR661" s="13"/>
      <c r="AS661" s="13"/>
      <c r="AT661" s="12" t="b">
        <v>1</v>
      </c>
      <c r="AU661" s="13"/>
      <c r="AV661" s="14" t="s">
        <v>167</v>
      </c>
      <c r="AW661" s="13"/>
      <c r="AX661" s="14" t="s">
        <v>155</v>
      </c>
      <c r="AY661" s="13"/>
      <c r="AZ661" s="14">
        <v>6023.0</v>
      </c>
      <c r="BA661" s="13"/>
    </row>
    <row r="662">
      <c r="A662" s="11" t="s">
        <v>3030</v>
      </c>
      <c r="B662" s="11">
        <v>4451.0</v>
      </c>
      <c r="C662" s="12" t="b">
        <v>0</v>
      </c>
      <c r="D662" s="12" t="b">
        <v>1</v>
      </c>
      <c r="E662" s="12" t="b">
        <v>0</v>
      </c>
      <c r="F662" s="12" t="b">
        <v>0</v>
      </c>
      <c r="G662" s="12" t="b">
        <v>0</v>
      </c>
      <c r="H662" s="12" t="b">
        <v>0</v>
      </c>
      <c r="I662" s="14" t="s">
        <v>3015</v>
      </c>
      <c r="J662" s="15">
        <v>44986.0</v>
      </c>
      <c r="K662" s="12" t="b">
        <v>0</v>
      </c>
      <c r="L662" s="15">
        <v>44928.0</v>
      </c>
      <c r="M662" s="11" t="s">
        <v>142</v>
      </c>
      <c r="N662" s="11" t="s">
        <v>3031</v>
      </c>
      <c r="O662" s="11" t="s">
        <v>3032</v>
      </c>
      <c r="P662" s="11" t="s">
        <v>3033</v>
      </c>
      <c r="Q662" s="11" t="s">
        <v>162</v>
      </c>
      <c r="R662" s="11" t="s">
        <v>3034</v>
      </c>
      <c r="S662" s="11" t="s">
        <v>3035</v>
      </c>
      <c r="T662" s="11" t="s">
        <v>3036</v>
      </c>
      <c r="U662" s="11" t="s">
        <v>2595</v>
      </c>
      <c r="W662" s="11" t="s">
        <v>3033</v>
      </c>
      <c r="Y662" s="11" t="s">
        <v>3034</v>
      </c>
      <c r="AA662" s="11" t="s">
        <v>151</v>
      </c>
      <c r="AB662" s="13"/>
      <c r="AC662" s="13"/>
      <c r="AD662" s="11" t="s">
        <v>3034</v>
      </c>
      <c r="AF662" s="14">
        <v>1.0</v>
      </c>
      <c r="AG662" s="11" t="s">
        <v>152</v>
      </c>
      <c r="AH662" s="11" t="s">
        <v>3037</v>
      </c>
      <c r="AI662" s="11" t="s">
        <v>154</v>
      </c>
      <c r="AJ662" s="13"/>
      <c r="AK662" s="13"/>
      <c r="AL662" s="13"/>
      <c r="AM662" s="13"/>
      <c r="AN662" s="11" t="s">
        <v>154</v>
      </c>
      <c r="AO662" s="13"/>
      <c r="AP662" s="11" t="s">
        <v>3030</v>
      </c>
      <c r="AR662" s="13"/>
      <c r="AS662" s="11" t="s">
        <v>154</v>
      </c>
      <c r="AT662" s="12" t="b">
        <v>1</v>
      </c>
      <c r="AU662" s="13"/>
      <c r="AV662" s="14" t="s">
        <v>167</v>
      </c>
      <c r="AW662" s="13"/>
      <c r="AX662" s="14" t="s">
        <v>155</v>
      </c>
      <c r="AY662" s="13"/>
      <c r="AZ662" s="14">
        <v>6024.0</v>
      </c>
      <c r="BA662" s="13"/>
    </row>
    <row r="663">
      <c r="A663" s="11" t="s">
        <v>3038</v>
      </c>
      <c r="B663" s="11">
        <v>4452.0</v>
      </c>
      <c r="C663" s="12" t="b">
        <v>0</v>
      </c>
      <c r="D663" s="12" t="b">
        <v>0</v>
      </c>
      <c r="E663" s="12" t="b">
        <v>0</v>
      </c>
      <c r="F663" s="12" t="b">
        <v>0</v>
      </c>
      <c r="G663" s="12" t="b">
        <v>0</v>
      </c>
      <c r="H663" s="12" t="b">
        <v>0</v>
      </c>
      <c r="I663" s="13"/>
      <c r="J663" s="15">
        <v>44986.0</v>
      </c>
      <c r="K663" s="12" t="b">
        <v>0</v>
      </c>
      <c r="L663" s="15">
        <v>45080.0</v>
      </c>
      <c r="M663" s="11" t="s">
        <v>142</v>
      </c>
      <c r="N663" s="11" t="s">
        <v>3039</v>
      </c>
      <c r="O663" s="11" t="s">
        <v>3032</v>
      </c>
      <c r="P663" s="11" t="s">
        <v>3040</v>
      </c>
      <c r="Q663" s="11" t="s">
        <v>162</v>
      </c>
      <c r="R663" s="11" t="s">
        <v>3034</v>
      </c>
      <c r="S663" s="11" t="s">
        <v>3035</v>
      </c>
      <c r="T663" s="18" t="s">
        <v>3041</v>
      </c>
      <c r="U663" s="11" t="s">
        <v>2595</v>
      </c>
      <c r="W663" s="11" t="s">
        <v>3040</v>
      </c>
      <c r="Y663" s="11" t="s">
        <v>3034</v>
      </c>
      <c r="AA663" s="11" t="s">
        <v>215</v>
      </c>
      <c r="AB663" s="13"/>
      <c r="AC663" s="13"/>
      <c r="AD663" s="11" t="s">
        <v>3034</v>
      </c>
      <c r="AF663" s="14">
        <v>0.0</v>
      </c>
      <c r="AG663" s="11" t="s">
        <v>152</v>
      </c>
      <c r="AH663" s="11" t="s">
        <v>3042</v>
      </c>
      <c r="AJ663" s="13"/>
      <c r="AK663" s="13"/>
      <c r="AL663" s="13"/>
      <c r="AM663" s="13"/>
      <c r="AN663" s="11" t="s">
        <v>154</v>
      </c>
      <c r="AO663" s="13"/>
      <c r="AP663" s="11" t="s">
        <v>3038</v>
      </c>
      <c r="AR663" s="13"/>
      <c r="AS663" s="13"/>
      <c r="AT663" s="12" t="b">
        <v>1</v>
      </c>
      <c r="AU663" s="13"/>
      <c r="AV663" s="14" t="s">
        <v>167</v>
      </c>
      <c r="AW663" s="13"/>
      <c r="AX663" s="14" t="s">
        <v>155</v>
      </c>
      <c r="AY663" s="13"/>
      <c r="AZ663" s="14">
        <v>6025.0</v>
      </c>
      <c r="BA663" s="13"/>
    </row>
    <row r="664">
      <c r="A664" s="11" t="s">
        <v>3043</v>
      </c>
      <c r="B664" s="11">
        <v>4453.0</v>
      </c>
      <c r="C664" s="12" t="b">
        <v>0</v>
      </c>
      <c r="D664" s="12" t="b">
        <v>0</v>
      </c>
      <c r="E664" s="12" t="b">
        <v>0</v>
      </c>
      <c r="F664" s="12" t="b">
        <v>0</v>
      </c>
      <c r="G664" s="12" t="b">
        <v>0</v>
      </c>
      <c r="H664" s="12" t="b">
        <v>1</v>
      </c>
      <c r="I664" s="13"/>
      <c r="J664" s="13"/>
      <c r="K664" s="12" t="b">
        <v>0</v>
      </c>
      <c r="L664" s="15">
        <v>44960.0</v>
      </c>
      <c r="M664" s="11" t="s">
        <v>1770</v>
      </c>
      <c r="N664" s="11" t="s">
        <v>3044</v>
      </c>
      <c r="O664" s="11" t="s">
        <v>1772</v>
      </c>
      <c r="P664" s="11" t="s">
        <v>2987</v>
      </c>
      <c r="Q664" s="11" t="s">
        <v>972</v>
      </c>
      <c r="R664" s="11" t="s">
        <v>1773</v>
      </c>
      <c r="S664" s="11" t="s">
        <v>1774</v>
      </c>
      <c r="U664" s="13"/>
      <c r="V664" s="13"/>
      <c r="W664" s="11" t="s">
        <v>2987</v>
      </c>
      <c r="X664" s="11" t="s">
        <v>1121</v>
      </c>
      <c r="Y664" s="11" t="s">
        <v>1773</v>
      </c>
      <c r="Z664" s="13"/>
      <c r="AA664" s="11" t="s">
        <v>215</v>
      </c>
      <c r="AB664" s="13"/>
      <c r="AC664" s="13"/>
      <c r="AD664" s="11" t="s">
        <v>1773</v>
      </c>
      <c r="AE664" s="11" t="s">
        <v>2029</v>
      </c>
      <c r="AG664" s="11" t="s">
        <v>152</v>
      </c>
      <c r="AH664" s="11" t="s">
        <v>2988</v>
      </c>
      <c r="AJ664" s="11" t="s">
        <v>3045</v>
      </c>
      <c r="AL664" s="13"/>
      <c r="AM664" s="13"/>
      <c r="AN664" s="13"/>
      <c r="AO664" s="13"/>
      <c r="AP664" s="11" t="s">
        <v>3043</v>
      </c>
      <c r="AR664" s="13"/>
      <c r="AS664" s="13"/>
      <c r="AT664" s="12" t="b">
        <v>1</v>
      </c>
      <c r="AU664" s="13"/>
      <c r="AV664" s="14" t="s">
        <v>167</v>
      </c>
      <c r="AW664" s="13"/>
      <c r="AX664" s="14" t="s">
        <v>155</v>
      </c>
      <c r="AY664" s="13"/>
      <c r="AZ664" s="14">
        <v>6026.0</v>
      </c>
      <c r="BA664" s="13"/>
    </row>
    <row r="665">
      <c r="A665" s="11" t="s">
        <v>3046</v>
      </c>
      <c r="B665" s="11">
        <v>4454.0</v>
      </c>
      <c r="C665" s="12" t="b">
        <v>0</v>
      </c>
      <c r="D665" s="12" t="b">
        <v>1</v>
      </c>
      <c r="E665" s="12" t="b">
        <v>0</v>
      </c>
      <c r="F665" s="12" t="b">
        <v>0</v>
      </c>
      <c r="G665" s="12" t="b">
        <v>0</v>
      </c>
      <c r="H665" s="12" t="b">
        <v>0</v>
      </c>
      <c r="I665" s="14" t="s">
        <v>3015</v>
      </c>
      <c r="J665" s="15">
        <v>44986.0</v>
      </c>
      <c r="K665" s="12" t="b">
        <v>0</v>
      </c>
      <c r="L665" s="15">
        <v>44928.0</v>
      </c>
      <c r="M665" s="11" t="s">
        <v>282</v>
      </c>
      <c r="N665" s="11" t="s">
        <v>3047</v>
      </c>
      <c r="O665" s="11" t="s">
        <v>3048</v>
      </c>
      <c r="P665" s="11" t="s">
        <v>3033</v>
      </c>
      <c r="Q665" s="11" t="s">
        <v>162</v>
      </c>
      <c r="R665" s="11" t="s">
        <v>3049</v>
      </c>
      <c r="S665" s="11" t="s">
        <v>3050</v>
      </c>
      <c r="T665" s="11" t="s">
        <v>3051</v>
      </c>
      <c r="U665" s="11" t="s">
        <v>2832</v>
      </c>
      <c r="W665" s="11" t="s">
        <v>3033</v>
      </c>
      <c r="Y665" s="11" t="s">
        <v>3049</v>
      </c>
      <c r="AA665" s="11" t="s">
        <v>151</v>
      </c>
      <c r="AB665" s="13"/>
      <c r="AC665" s="13"/>
      <c r="AD665" s="11" t="s">
        <v>3049</v>
      </c>
      <c r="AF665" s="14">
        <v>1.0</v>
      </c>
      <c r="AG665" s="11" t="s">
        <v>152</v>
      </c>
      <c r="AH665" s="11" t="s">
        <v>3037</v>
      </c>
      <c r="AI665" s="11" t="s">
        <v>154</v>
      </c>
      <c r="AJ665" s="13"/>
      <c r="AK665" s="13"/>
      <c r="AL665" s="13"/>
      <c r="AM665" s="13"/>
      <c r="AN665" s="11" t="s">
        <v>154</v>
      </c>
      <c r="AO665" s="13"/>
      <c r="AP665" s="11" t="s">
        <v>3046</v>
      </c>
      <c r="AR665" s="13"/>
      <c r="AS665" s="11" t="s">
        <v>154</v>
      </c>
      <c r="AT665" s="12" t="b">
        <v>1</v>
      </c>
      <c r="AU665" s="13"/>
      <c r="AV665" s="14" t="s">
        <v>167</v>
      </c>
      <c r="AW665" s="13"/>
      <c r="AX665" s="14" t="s">
        <v>155</v>
      </c>
      <c r="AY665" s="13"/>
      <c r="AZ665" s="14">
        <v>6027.0</v>
      </c>
      <c r="BA665" s="13"/>
    </row>
    <row r="666">
      <c r="A666" s="11" t="s">
        <v>3052</v>
      </c>
      <c r="B666" s="11">
        <v>4457.0</v>
      </c>
      <c r="C666" s="12" t="b">
        <v>0</v>
      </c>
      <c r="D666" s="12" t="b">
        <v>1</v>
      </c>
      <c r="E666" s="12" t="b">
        <v>0</v>
      </c>
      <c r="F666" s="12" t="b">
        <v>0</v>
      </c>
      <c r="G666" s="12" t="b">
        <v>0</v>
      </c>
      <c r="H666" s="12" t="b">
        <v>0</v>
      </c>
      <c r="I666" s="14" t="s">
        <v>3015</v>
      </c>
      <c r="J666" s="15">
        <v>45017.0</v>
      </c>
      <c r="K666" s="12" t="b">
        <v>0</v>
      </c>
      <c r="L666" s="15">
        <v>44928.0</v>
      </c>
      <c r="M666" s="11" t="s">
        <v>3053</v>
      </c>
      <c r="N666" s="11" t="s">
        <v>3054</v>
      </c>
      <c r="O666" s="11" t="s">
        <v>3055</v>
      </c>
      <c r="P666" s="11" t="s">
        <v>3033</v>
      </c>
      <c r="Q666" s="11" t="s">
        <v>162</v>
      </c>
      <c r="R666" s="11" t="s">
        <v>3056</v>
      </c>
      <c r="S666" s="11" t="s">
        <v>300</v>
      </c>
      <c r="T666" s="11" t="s">
        <v>3057</v>
      </c>
      <c r="U666" s="11" t="s">
        <v>3058</v>
      </c>
      <c r="W666" s="11" t="s">
        <v>3033</v>
      </c>
      <c r="Y666" s="11" t="s">
        <v>3056</v>
      </c>
      <c r="AA666" s="11" t="s">
        <v>151</v>
      </c>
      <c r="AB666" s="13"/>
      <c r="AC666" s="13"/>
      <c r="AD666" s="11" t="s">
        <v>3056</v>
      </c>
      <c r="AF666" s="14">
        <v>1.0</v>
      </c>
      <c r="AG666" s="11" t="s">
        <v>152</v>
      </c>
      <c r="AH666" s="11" t="s">
        <v>3037</v>
      </c>
      <c r="AI666" s="11" t="s">
        <v>154</v>
      </c>
      <c r="AJ666" s="13"/>
      <c r="AK666" s="13"/>
      <c r="AL666" s="13"/>
      <c r="AM666" s="13"/>
      <c r="AN666" s="11" t="s">
        <v>154</v>
      </c>
      <c r="AO666" s="13"/>
      <c r="AP666" s="11" t="s">
        <v>3052</v>
      </c>
      <c r="AR666" s="13"/>
      <c r="AS666" s="13"/>
      <c r="AT666" s="12" t="b">
        <v>1</v>
      </c>
      <c r="AU666" s="13"/>
      <c r="AV666" s="14" t="s">
        <v>167</v>
      </c>
      <c r="AW666" s="13"/>
      <c r="AX666" s="14" t="s">
        <v>155</v>
      </c>
      <c r="AY666" s="13"/>
      <c r="AZ666" s="14">
        <v>6028.0</v>
      </c>
      <c r="BA666" s="13"/>
    </row>
    <row r="667">
      <c r="A667" s="11" t="s">
        <v>3059</v>
      </c>
      <c r="B667" s="11">
        <v>4462.0</v>
      </c>
      <c r="C667" s="12" t="b">
        <v>0</v>
      </c>
      <c r="D667" s="12" t="b">
        <v>0</v>
      </c>
      <c r="E667" s="12" t="b">
        <v>0</v>
      </c>
      <c r="F667" s="12" t="b">
        <v>0</v>
      </c>
      <c r="G667" s="12" t="b">
        <v>0</v>
      </c>
      <c r="H667" s="12" t="b">
        <v>0</v>
      </c>
      <c r="I667" s="14" t="s">
        <v>3015</v>
      </c>
      <c r="J667" s="15">
        <v>45017.0</v>
      </c>
      <c r="K667" s="12" t="b">
        <v>0</v>
      </c>
      <c r="L667" s="15">
        <v>44928.0</v>
      </c>
      <c r="M667" s="11" t="s">
        <v>1634</v>
      </c>
      <c r="N667" s="11" t="s">
        <v>3060</v>
      </c>
      <c r="O667" s="11" t="s">
        <v>3061</v>
      </c>
      <c r="P667" s="11" t="s">
        <v>3033</v>
      </c>
      <c r="Q667" s="11" t="s">
        <v>162</v>
      </c>
      <c r="R667" s="11" t="s">
        <v>3062</v>
      </c>
      <c r="S667" s="11" t="s">
        <v>3063</v>
      </c>
      <c r="T667" s="11" t="s">
        <v>3064</v>
      </c>
      <c r="U667" s="11" t="s">
        <v>2761</v>
      </c>
      <c r="W667" s="11" t="s">
        <v>3033</v>
      </c>
      <c r="Y667" s="11" t="s">
        <v>3065</v>
      </c>
      <c r="Z667" s="13"/>
      <c r="AA667" s="11" t="s">
        <v>151</v>
      </c>
      <c r="AB667" s="13"/>
      <c r="AC667" s="13"/>
      <c r="AD667" s="11" t="s">
        <v>3062</v>
      </c>
      <c r="AF667" s="14">
        <v>1.0</v>
      </c>
      <c r="AG667" s="11" t="s">
        <v>152</v>
      </c>
      <c r="AH667" s="11" t="s">
        <v>3037</v>
      </c>
      <c r="AI667" s="11" t="s">
        <v>154</v>
      </c>
      <c r="AJ667" s="13"/>
      <c r="AK667" s="13"/>
      <c r="AL667" s="13"/>
      <c r="AM667" s="13"/>
      <c r="AN667" s="11" t="s">
        <v>154</v>
      </c>
      <c r="AO667" s="13"/>
      <c r="AP667" s="11" t="s">
        <v>3059</v>
      </c>
      <c r="AR667" s="13"/>
      <c r="AS667" s="13"/>
      <c r="AT667" s="12" t="b">
        <v>1</v>
      </c>
      <c r="AU667" s="13"/>
      <c r="AV667" s="14" t="s">
        <v>167</v>
      </c>
      <c r="AW667" s="13"/>
      <c r="AX667" s="14" t="s">
        <v>155</v>
      </c>
      <c r="AY667" s="13"/>
      <c r="AZ667" s="14">
        <v>6029.0</v>
      </c>
      <c r="BA667" s="13"/>
    </row>
    <row r="668">
      <c r="A668" s="11" t="s">
        <v>3066</v>
      </c>
      <c r="B668" s="11">
        <v>4467.0</v>
      </c>
      <c r="C668" s="12" t="b">
        <v>0</v>
      </c>
      <c r="D668" s="12" t="b">
        <v>1</v>
      </c>
      <c r="E668" s="12" t="b">
        <v>0</v>
      </c>
      <c r="F668" s="12" t="b">
        <v>0</v>
      </c>
      <c r="G668" s="12" t="b">
        <v>0</v>
      </c>
      <c r="H668" s="12" t="b">
        <v>0</v>
      </c>
      <c r="I668" s="15">
        <v>44928.0</v>
      </c>
      <c r="J668" s="15">
        <v>45047.0</v>
      </c>
      <c r="K668" s="12" t="b">
        <v>0</v>
      </c>
      <c r="L668" s="14" t="s">
        <v>3022</v>
      </c>
      <c r="M668" s="11" t="s">
        <v>1047</v>
      </c>
      <c r="N668" s="11" t="s">
        <v>3067</v>
      </c>
      <c r="O668" s="11" t="s">
        <v>3068</v>
      </c>
      <c r="P668" s="11" t="s">
        <v>3069</v>
      </c>
      <c r="Q668" s="11" t="s">
        <v>162</v>
      </c>
      <c r="R668" s="11" t="s">
        <v>3070</v>
      </c>
      <c r="S668" s="11" t="s">
        <v>3071</v>
      </c>
      <c r="T668" s="11" t="s">
        <v>3072</v>
      </c>
      <c r="U668" s="11" t="s">
        <v>3073</v>
      </c>
      <c r="W668" s="11" t="s">
        <v>3069</v>
      </c>
      <c r="Y668" s="11" t="s">
        <v>1341</v>
      </c>
      <c r="Z668" s="13"/>
      <c r="AA668" s="11" t="s">
        <v>151</v>
      </c>
      <c r="AB668" s="13"/>
      <c r="AC668" s="13"/>
      <c r="AD668" s="11" t="s">
        <v>3070</v>
      </c>
      <c r="AF668" s="14">
        <v>1.0</v>
      </c>
      <c r="AG668" s="11" t="s">
        <v>152</v>
      </c>
      <c r="AH668" s="11" t="s">
        <v>3074</v>
      </c>
      <c r="AI668" s="11" t="s">
        <v>154</v>
      </c>
      <c r="AJ668" s="13"/>
      <c r="AK668" s="13"/>
      <c r="AL668" s="13"/>
      <c r="AM668" s="13"/>
      <c r="AN668" s="11" t="s">
        <v>154</v>
      </c>
      <c r="AO668" s="13"/>
      <c r="AP668" s="11" t="s">
        <v>3066</v>
      </c>
      <c r="AR668" s="13"/>
      <c r="AS668" s="13"/>
      <c r="AT668" s="12" t="b">
        <v>1</v>
      </c>
      <c r="AU668" s="13"/>
      <c r="AV668" s="14" t="s">
        <v>167</v>
      </c>
      <c r="AW668" s="13"/>
      <c r="AX668" s="14" t="s">
        <v>155</v>
      </c>
      <c r="AY668" s="13"/>
      <c r="AZ668" s="14">
        <v>6030.0</v>
      </c>
      <c r="BA668" s="13"/>
    </row>
    <row r="669">
      <c r="A669" s="11" t="s">
        <v>3075</v>
      </c>
      <c r="B669" s="11">
        <v>4469.0</v>
      </c>
      <c r="C669" s="12" t="b">
        <v>0</v>
      </c>
      <c r="D669" s="12" t="b">
        <v>1</v>
      </c>
      <c r="E669" s="12" t="b">
        <v>0</v>
      </c>
      <c r="F669" s="12" t="b">
        <v>0</v>
      </c>
      <c r="G669" s="12" t="b">
        <v>0</v>
      </c>
      <c r="H669" s="12" t="b">
        <v>0</v>
      </c>
      <c r="I669" s="13"/>
      <c r="J669" s="15">
        <v>45078.0</v>
      </c>
      <c r="K669" s="12" t="b">
        <v>0</v>
      </c>
      <c r="L669" s="14" t="s">
        <v>3015</v>
      </c>
      <c r="M669" s="11" t="s">
        <v>3053</v>
      </c>
      <c r="N669" s="11" t="s">
        <v>3076</v>
      </c>
      <c r="O669" s="11" t="s">
        <v>3077</v>
      </c>
      <c r="P669" s="11" t="s">
        <v>3017</v>
      </c>
      <c r="Q669" s="11" t="s">
        <v>146</v>
      </c>
      <c r="R669" s="11" t="s">
        <v>3078</v>
      </c>
      <c r="S669" s="11" t="s">
        <v>3079</v>
      </c>
      <c r="T669" s="11" t="s">
        <v>3080</v>
      </c>
      <c r="U669" s="11" t="s">
        <v>3058</v>
      </c>
      <c r="W669" s="11" t="s">
        <v>3017</v>
      </c>
      <c r="Y669" s="11" t="s">
        <v>3056</v>
      </c>
      <c r="AA669" s="11" t="s">
        <v>151</v>
      </c>
      <c r="AB669" s="13"/>
      <c r="AC669" s="13"/>
      <c r="AD669" s="11" t="s">
        <v>3078</v>
      </c>
      <c r="AE669" s="13"/>
      <c r="AF669" s="13"/>
      <c r="AG669" s="11" t="s">
        <v>152</v>
      </c>
      <c r="AH669" s="11" t="s">
        <v>3020</v>
      </c>
      <c r="AJ669" s="13"/>
      <c r="AK669" s="13"/>
      <c r="AL669" s="13"/>
      <c r="AM669" s="13"/>
      <c r="AN669" s="13"/>
      <c r="AO669" s="13"/>
      <c r="AP669" s="11" t="s">
        <v>3075</v>
      </c>
      <c r="AR669" s="13"/>
      <c r="AS669" s="13"/>
      <c r="AT669" s="12" t="b">
        <v>1</v>
      </c>
      <c r="AU669" s="13"/>
      <c r="AV669" s="15">
        <v>45910.0</v>
      </c>
      <c r="AW669" s="13"/>
      <c r="AX669" s="14" t="s">
        <v>155</v>
      </c>
      <c r="AY669" s="13"/>
      <c r="AZ669" s="14">
        <v>905.0</v>
      </c>
      <c r="BA669" s="13"/>
    </row>
    <row r="670">
      <c r="A670" s="11" t="s">
        <v>3081</v>
      </c>
      <c r="B670" s="11">
        <v>4475.0</v>
      </c>
      <c r="C670" s="12" t="b">
        <v>0</v>
      </c>
      <c r="D670" s="12" t="b">
        <v>1</v>
      </c>
      <c r="E670" s="12" t="b">
        <v>0</v>
      </c>
      <c r="F670" s="12" t="b">
        <v>0</v>
      </c>
      <c r="G670" s="12" t="b">
        <v>0</v>
      </c>
      <c r="H670" s="12" t="b">
        <v>0</v>
      </c>
      <c r="I670" s="13"/>
      <c r="J670" s="13"/>
      <c r="K670" s="12" t="b">
        <v>0</v>
      </c>
      <c r="L670" s="15">
        <v>44960.0</v>
      </c>
      <c r="M670" s="11" t="s">
        <v>268</v>
      </c>
      <c r="N670" s="11" t="s">
        <v>3082</v>
      </c>
      <c r="O670" s="11" t="s">
        <v>970</v>
      </c>
      <c r="P670" s="11" t="s">
        <v>2987</v>
      </c>
      <c r="Q670" s="11" t="s">
        <v>972</v>
      </c>
      <c r="R670" s="11" t="s">
        <v>973</v>
      </c>
      <c r="S670" s="11" t="s">
        <v>920</v>
      </c>
      <c r="T670" s="13"/>
      <c r="U670" s="13"/>
      <c r="V670" s="13"/>
      <c r="W670" s="11" t="s">
        <v>2987</v>
      </c>
      <c r="X670" s="11" t="s">
        <v>1121</v>
      </c>
      <c r="Y670" s="11" t="s">
        <v>973</v>
      </c>
      <c r="AA670" s="11" t="s">
        <v>151</v>
      </c>
      <c r="AB670" s="13"/>
      <c r="AC670" s="13"/>
      <c r="AD670" s="11" t="s">
        <v>973</v>
      </c>
      <c r="AE670" s="11" t="s">
        <v>2029</v>
      </c>
      <c r="AG670" s="11" t="s">
        <v>152</v>
      </c>
      <c r="AH670" s="11" t="s">
        <v>2988</v>
      </c>
      <c r="AJ670" s="11" t="s">
        <v>1121</v>
      </c>
      <c r="AK670" s="13"/>
      <c r="AL670" s="13"/>
      <c r="AM670" s="13"/>
      <c r="AN670" s="13"/>
      <c r="AO670" s="13"/>
      <c r="AP670" s="11" t="s">
        <v>3081</v>
      </c>
      <c r="AR670" s="13"/>
      <c r="AS670" s="13"/>
      <c r="AT670" s="12" t="b">
        <v>1</v>
      </c>
      <c r="AU670" s="13"/>
      <c r="AV670" s="14" t="s">
        <v>167</v>
      </c>
      <c r="AW670" s="13"/>
      <c r="AX670" s="14" t="s">
        <v>155</v>
      </c>
      <c r="AY670" s="13"/>
      <c r="AZ670" s="14">
        <v>6031.0</v>
      </c>
      <c r="BA670" s="13"/>
    </row>
    <row r="671">
      <c r="A671" s="11" t="s">
        <v>3083</v>
      </c>
      <c r="B671" s="11">
        <v>4480.0</v>
      </c>
      <c r="C671" s="12" t="b">
        <v>0</v>
      </c>
      <c r="D671" s="12" t="b">
        <v>0</v>
      </c>
      <c r="E671" s="12" t="b">
        <v>0</v>
      </c>
      <c r="F671" s="12" t="b">
        <v>0</v>
      </c>
      <c r="G671" s="12" t="b">
        <v>0</v>
      </c>
      <c r="H671" s="12" t="b">
        <v>1</v>
      </c>
      <c r="I671" s="13"/>
      <c r="J671" s="13"/>
      <c r="K671" s="12" t="b">
        <v>0</v>
      </c>
      <c r="L671" s="15">
        <v>44960.0</v>
      </c>
      <c r="M671" s="11" t="s">
        <v>643</v>
      </c>
      <c r="N671" s="11" t="s">
        <v>3084</v>
      </c>
      <c r="O671" s="11" t="s">
        <v>1075</v>
      </c>
      <c r="P671" s="11" t="s">
        <v>2987</v>
      </c>
      <c r="Q671" s="11" t="s">
        <v>972</v>
      </c>
      <c r="R671" s="11" t="s">
        <v>1076</v>
      </c>
      <c r="S671" s="11" t="s">
        <v>1077</v>
      </c>
      <c r="W671" s="11" t="s">
        <v>2987</v>
      </c>
      <c r="X671" s="11" t="s">
        <v>1121</v>
      </c>
      <c r="Y671" s="11" t="s">
        <v>1076</v>
      </c>
      <c r="Z671" s="13"/>
      <c r="AA671" s="11" t="s">
        <v>215</v>
      </c>
      <c r="AB671" s="13"/>
      <c r="AC671" s="13"/>
      <c r="AD671" s="11" t="s">
        <v>1076</v>
      </c>
      <c r="AE671" s="11" t="s">
        <v>2029</v>
      </c>
      <c r="AG671" s="11" t="s">
        <v>152</v>
      </c>
      <c r="AH671" s="11" t="s">
        <v>2988</v>
      </c>
      <c r="AJ671" s="11" t="s">
        <v>1121</v>
      </c>
      <c r="AK671" s="13"/>
      <c r="AL671" s="13"/>
      <c r="AM671" s="13"/>
      <c r="AN671" s="13"/>
      <c r="AO671" s="13"/>
      <c r="AP671" s="11" t="s">
        <v>3083</v>
      </c>
      <c r="AR671" s="13"/>
      <c r="AS671" s="13"/>
      <c r="AT671" s="12" t="b">
        <v>1</v>
      </c>
      <c r="AU671" s="13"/>
      <c r="AV671" s="14" t="s">
        <v>167</v>
      </c>
      <c r="AW671" s="13"/>
      <c r="AX671" s="14" t="s">
        <v>155</v>
      </c>
      <c r="AY671" s="13"/>
      <c r="AZ671" s="14">
        <v>6032.0</v>
      </c>
      <c r="BA671" s="13"/>
    </row>
    <row r="672">
      <c r="A672" s="11" t="s">
        <v>3085</v>
      </c>
      <c r="B672" s="11">
        <v>4487.0</v>
      </c>
      <c r="C672" s="12" t="b">
        <v>0</v>
      </c>
      <c r="D672" s="12" t="b">
        <v>1</v>
      </c>
      <c r="E672" s="12" t="b">
        <v>0</v>
      </c>
      <c r="F672" s="12" t="b">
        <v>0</v>
      </c>
      <c r="G672" s="12" t="b">
        <v>0</v>
      </c>
      <c r="H672" s="12" t="b">
        <v>0</v>
      </c>
      <c r="I672" s="13"/>
      <c r="J672" s="15">
        <v>45200.0</v>
      </c>
      <c r="K672" s="12" t="b">
        <v>0</v>
      </c>
      <c r="L672" s="14" t="s">
        <v>3015</v>
      </c>
      <c r="M672" s="11" t="s">
        <v>1770</v>
      </c>
      <c r="N672" s="11" t="s">
        <v>3086</v>
      </c>
      <c r="O672" s="11" t="s">
        <v>3087</v>
      </c>
      <c r="P672" s="11" t="s">
        <v>3017</v>
      </c>
      <c r="Q672" s="11" t="s">
        <v>146</v>
      </c>
      <c r="R672" s="11" t="s">
        <v>3088</v>
      </c>
      <c r="S672" s="11" t="s">
        <v>3089</v>
      </c>
      <c r="T672" s="11" t="s">
        <v>3090</v>
      </c>
      <c r="U672" s="11" t="s">
        <v>3091</v>
      </c>
      <c r="W672" s="11" t="s">
        <v>3017</v>
      </c>
      <c r="Y672" s="11" t="s">
        <v>1773</v>
      </c>
      <c r="Z672" s="13"/>
      <c r="AA672" s="11" t="s">
        <v>151</v>
      </c>
      <c r="AB672" s="13"/>
      <c r="AC672" s="13"/>
      <c r="AD672" s="11" t="s">
        <v>3088</v>
      </c>
      <c r="AF672" s="13"/>
      <c r="AG672" s="11" t="s">
        <v>152</v>
      </c>
      <c r="AH672" s="11" t="s">
        <v>3020</v>
      </c>
      <c r="AI672" s="11" t="s">
        <v>154</v>
      </c>
      <c r="AJ672" s="13"/>
      <c r="AK672" s="13"/>
      <c r="AL672" s="13"/>
      <c r="AM672" s="13"/>
      <c r="AN672" s="13"/>
      <c r="AO672" s="13"/>
      <c r="AP672" s="11" t="s">
        <v>3085</v>
      </c>
      <c r="AR672" s="13"/>
      <c r="AS672" s="13"/>
      <c r="AT672" s="12" t="b">
        <v>1</v>
      </c>
      <c r="AU672" s="13"/>
      <c r="AV672" s="15">
        <v>45910.0</v>
      </c>
      <c r="AW672" s="13"/>
      <c r="AX672" s="14" t="s">
        <v>155</v>
      </c>
      <c r="AY672" s="13"/>
      <c r="AZ672" s="14">
        <v>906.0</v>
      </c>
      <c r="BA672" s="13"/>
    </row>
    <row r="673">
      <c r="A673" s="11" t="s">
        <v>3092</v>
      </c>
      <c r="B673" s="11">
        <v>4488.0</v>
      </c>
      <c r="C673" s="12" t="b">
        <v>0</v>
      </c>
      <c r="D673" s="12" t="b">
        <v>1</v>
      </c>
      <c r="E673" s="12" t="b">
        <v>0</v>
      </c>
      <c r="F673" s="12" t="b">
        <v>0</v>
      </c>
      <c r="G673" s="12" t="b">
        <v>0</v>
      </c>
      <c r="H673" s="12" t="b">
        <v>0</v>
      </c>
      <c r="I673" s="13"/>
      <c r="J673" s="15">
        <v>45200.0</v>
      </c>
      <c r="K673" s="12" t="b">
        <v>0</v>
      </c>
      <c r="L673" s="14" t="s">
        <v>3015</v>
      </c>
      <c r="M673" s="11" t="s">
        <v>1770</v>
      </c>
      <c r="N673" s="11" t="s">
        <v>3093</v>
      </c>
      <c r="O673" s="11" t="s">
        <v>3094</v>
      </c>
      <c r="P673" s="11" t="s">
        <v>3017</v>
      </c>
      <c r="Q673" s="11" t="s">
        <v>146</v>
      </c>
      <c r="R673" s="11" t="s">
        <v>3095</v>
      </c>
      <c r="S673" s="11" t="s">
        <v>3096</v>
      </c>
      <c r="T673" s="11" t="s">
        <v>3097</v>
      </c>
      <c r="U673" s="11" t="s">
        <v>3091</v>
      </c>
      <c r="W673" s="11" t="s">
        <v>3017</v>
      </c>
      <c r="Y673" s="11" t="s">
        <v>1773</v>
      </c>
      <c r="Z673" s="13"/>
      <c r="AA673" s="11" t="s">
        <v>151</v>
      </c>
      <c r="AB673" s="13"/>
      <c r="AC673" s="13"/>
      <c r="AD673" s="11" t="s">
        <v>3095</v>
      </c>
      <c r="AF673" s="13"/>
      <c r="AG673" s="11" t="s">
        <v>152</v>
      </c>
      <c r="AH673" s="11" t="s">
        <v>3020</v>
      </c>
      <c r="AI673" s="11" t="s">
        <v>154</v>
      </c>
      <c r="AJ673" s="13"/>
      <c r="AK673" s="13"/>
      <c r="AL673" s="13"/>
      <c r="AM673" s="13"/>
      <c r="AN673" s="13"/>
      <c r="AO673" s="13"/>
      <c r="AP673" s="11" t="s">
        <v>3092</v>
      </c>
      <c r="AR673" s="13"/>
      <c r="AS673" s="13"/>
      <c r="AT673" s="12" t="b">
        <v>1</v>
      </c>
      <c r="AU673" s="13"/>
      <c r="AV673" s="15">
        <v>45910.0</v>
      </c>
      <c r="AW673" s="13"/>
      <c r="AX673" s="14" t="s">
        <v>155</v>
      </c>
      <c r="AY673" s="13"/>
      <c r="AZ673" s="14">
        <v>907.0</v>
      </c>
      <c r="BA673" s="13"/>
    </row>
    <row r="674">
      <c r="A674" s="11" t="s">
        <v>3098</v>
      </c>
      <c r="B674" s="11">
        <v>4499.0</v>
      </c>
      <c r="C674" s="12" t="b">
        <v>0</v>
      </c>
      <c r="D674" s="12" t="b">
        <v>1</v>
      </c>
      <c r="E674" s="12" t="b">
        <v>0</v>
      </c>
      <c r="F674" s="12" t="b">
        <v>0</v>
      </c>
      <c r="G674" s="12" t="b">
        <v>0</v>
      </c>
      <c r="H674" s="12" t="b">
        <v>0</v>
      </c>
      <c r="I674" s="14" t="s">
        <v>3099</v>
      </c>
      <c r="J674" s="15">
        <v>45231.0</v>
      </c>
      <c r="K674" s="12" t="b">
        <v>0</v>
      </c>
      <c r="L674" s="15">
        <v>44929.0</v>
      </c>
      <c r="M674" s="11" t="s">
        <v>1095</v>
      </c>
      <c r="N674" s="11" t="s">
        <v>3100</v>
      </c>
      <c r="O674" s="11" t="s">
        <v>3101</v>
      </c>
      <c r="P674" s="11" t="s">
        <v>3102</v>
      </c>
      <c r="Q674" s="11" t="s">
        <v>162</v>
      </c>
      <c r="R674" s="11" t="s">
        <v>3103</v>
      </c>
      <c r="S674" s="11" t="s">
        <v>1245</v>
      </c>
      <c r="T674" s="11" t="s">
        <v>3104</v>
      </c>
      <c r="U674" s="11" t="s">
        <v>3105</v>
      </c>
      <c r="W674" s="11" t="s">
        <v>3102</v>
      </c>
      <c r="Y674" s="11" t="s">
        <v>1098</v>
      </c>
      <c r="AA674" s="11" t="s">
        <v>151</v>
      </c>
      <c r="AB674" s="13"/>
      <c r="AC674" s="13"/>
      <c r="AD674" s="11" t="s">
        <v>3103</v>
      </c>
      <c r="AE674" s="13"/>
      <c r="AF674" s="14">
        <v>1.0</v>
      </c>
      <c r="AG674" s="11" t="s">
        <v>152</v>
      </c>
      <c r="AH674" s="11" t="s">
        <v>3106</v>
      </c>
      <c r="AI674" s="11" t="s">
        <v>154</v>
      </c>
      <c r="AJ674" s="13"/>
      <c r="AK674" s="13"/>
      <c r="AL674" s="13"/>
      <c r="AM674" s="13"/>
      <c r="AN674" s="11" t="s">
        <v>154</v>
      </c>
      <c r="AO674" s="13"/>
      <c r="AP674" s="11" t="s">
        <v>3098</v>
      </c>
      <c r="AR674" s="13"/>
      <c r="AS674" s="11" t="s">
        <v>154</v>
      </c>
      <c r="AT674" s="12" t="b">
        <v>1</v>
      </c>
      <c r="AU674" s="13"/>
      <c r="AV674" s="14" t="s">
        <v>167</v>
      </c>
      <c r="AW674" s="13"/>
      <c r="AX674" s="14" t="s">
        <v>155</v>
      </c>
      <c r="AY674" s="13"/>
      <c r="AZ674" s="14">
        <v>6033.0</v>
      </c>
      <c r="BA674" s="13"/>
    </row>
    <row r="675">
      <c r="A675" s="11" t="s">
        <v>3107</v>
      </c>
      <c r="B675" s="11">
        <v>4503.0</v>
      </c>
      <c r="C675" s="12" t="b">
        <v>0</v>
      </c>
      <c r="D675" s="12" t="b">
        <v>0</v>
      </c>
      <c r="E675" s="12" t="b">
        <v>0</v>
      </c>
      <c r="F675" s="12" t="b">
        <v>0</v>
      </c>
      <c r="G675" s="12" t="b">
        <v>0</v>
      </c>
      <c r="H675" s="12" t="b">
        <v>0</v>
      </c>
      <c r="I675" s="13"/>
      <c r="J675" s="15">
        <v>45231.0</v>
      </c>
      <c r="K675" s="12" t="b">
        <v>0</v>
      </c>
      <c r="L675" s="14" t="s">
        <v>3015</v>
      </c>
      <c r="M675" s="11" t="s">
        <v>3053</v>
      </c>
      <c r="N675" s="11" t="s">
        <v>3108</v>
      </c>
      <c r="O675" s="11" t="s">
        <v>3109</v>
      </c>
      <c r="P675" s="11" t="s">
        <v>3017</v>
      </c>
      <c r="Q675" s="11" t="s">
        <v>146</v>
      </c>
      <c r="R675" s="11" t="s">
        <v>3110</v>
      </c>
      <c r="S675" s="11" t="s">
        <v>3111</v>
      </c>
      <c r="T675" s="11" t="s">
        <v>3112</v>
      </c>
      <c r="U675" s="11" t="s">
        <v>3058</v>
      </c>
      <c r="W675" s="11" t="s">
        <v>3017</v>
      </c>
      <c r="Y675" s="11" t="s">
        <v>3056</v>
      </c>
      <c r="AA675" s="11" t="s">
        <v>151</v>
      </c>
      <c r="AB675" s="13"/>
      <c r="AC675" s="13"/>
      <c r="AD675" s="11" t="s">
        <v>3110</v>
      </c>
      <c r="AE675" s="13"/>
      <c r="AF675" s="13"/>
      <c r="AG675" s="11" t="s">
        <v>152</v>
      </c>
      <c r="AH675" s="11" t="s">
        <v>3020</v>
      </c>
      <c r="AI675" s="11" t="s">
        <v>154</v>
      </c>
      <c r="AJ675" s="13"/>
      <c r="AK675" s="13"/>
      <c r="AL675" s="13"/>
      <c r="AM675" s="13"/>
      <c r="AN675" s="13"/>
      <c r="AO675" s="13"/>
      <c r="AP675" s="11" t="s">
        <v>3107</v>
      </c>
      <c r="AR675" s="13"/>
      <c r="AS675" s="13"/>
      <c r="AT675" s="12" t="b">
        <v>1</v>
      </c>
      <c r="AU675" s="13"/>
      <c r="AV675" s="15">
        <v>45910.0</v>
      </c>
      <c r="AW675" s="13"/>
      <c r="AX675" s="14" t="s">
        <v>155</v>
      </c>
      <c r="AY675" s="13"/>
      <c r="AZ675" s="14">
        <v>908.0</v>
      </c>
      <c r="BA675" s="13"/>
    </row>
    <row r="676">
      <c r="A676" s="11" t="s">
        <v>3113</v>
      </c>
      <c r="B676" s="11">
        <v>4518.0</v>
      </c>
      <c r="C676" s="12" t="b">
        <v>0</v>
      </c>
      <c r="D676" s="12" t="b">
        <v>1</v>
      </c>
      <c r="E676" s="12" t="b">
        <v>0</v>
      </c>
      <c r="F676" s="12" t="b">
        <v>0</v>
      </c>
      <c r="G676" s="12" t="b">
        <v>0</v>
      </c>
      <c r="H676" s="12" t="b">
        <v>0</v>
      </c>
      <c r="I676" s="13"/>
      <c r="J676" s="13"/>
      <c r="K676" s="12" t="b">
        <v>0</v>
      </c>
      <c r="L676" s="15">
        <v>44960.0</v>
      </c>
      <c r="M676" s="11" t="s">
        <v>1805</v>
      </c>
      <c r="N676" s="11" t="s">
        <v>3114</v>
      </c>
      <c r="O676" s="11" t="s">
        <v>3115</v>
      </c>
      <c r="P676" s="11" t="s">
        <v>2987</v>
      </c>
      <c r="Q676" s="11" t="s">
        <v>972</v>
      </c>
      <c r="R676" s="11" t="s">
        <v>3116</v>
      </c>
      <c r="S676" s="11" t="s">
        <v>3117</v>
      </c>
      <c r="U676" s="13"/>
      <c r="V676" s="13"/>
      <c r="W676" s="11" t="s">
        <v>2987</v>
      </c>
      <c r="X676" s="11" t="s">
        <v>1121</v>
      </c>
      <c r="Y676" s="11" t="s">
        <v>3116</v>
      </c>
      <c r="Z676" s="13"/>
      <c r="AA676" s="11" t="s">
        <v>151</v>
      </c>
      <c r="AB676" s="13"/>
      <c r="AC676" s="13"/>
      <c r="AD676" s="11" t="s">
        <v>3116</v>
      </c>
      <c r="AE676" s="11" t="s">
        <v>2029</v>
      </c>
      <c r="AG676" s="11" t="s">
        <v>152</v>
      </c>
      <c r="AH676" s="11" t="s">
        <v>2988</v>
      </c>
      <c r="AJ676" s="11" t="s">
        <v>1121</v>
      </c>
      <c r="AK676" s="13"/>
      <c r="AL676" s="13"/>
      <c r="AM676" s="13"/>
      <c r="AN676" s="13"/>
      <c r="AO676" s="13"/>
      <c r="AP676" s="11" t="s">
        <v>3113</v>
      </c>
      <c r="AR676" s="13"/>
      <c r="AS676" s="13"/>
      <c r="AT676" s="12" t="b">
        <v>1</v>
      </c>
      <c r="AU676" s="13"/>
      <c r="AV676" s="14" t="s">
        <v>167</v>
      </c>
      <c r="AW676" s="13"/>
      <c r="AX676" s="14" t="s">
        <v>155</v>
      </c>
      <c r="AY676" s="13"/>
      <c r="AZ676" s="14">
        <v>6034.0</v>
      </c>
      <c r="BA676" s="13"/>
    </row>
    <row r="677">
      <c r="A677" s="11" t="s">
        <v>3118</v>
      </c>
      <c r="B677" s="11">
        <v>4543.0</v>
      </c>
      <c r="C677" s="12" t="b">
        <v>0</v>
      </c>
      <c r="D677" s="12" t="b">
        <v>0</v>
      </c>
      <c r="E677" s="12" t="b">
        <v>0</v>
      </c>
      <c r="F677" s="12" t="b">
        <v>0</v>
      </c>
      <c r="G677" s="12" t="b">
        <v>0</v>
      </c>
      <c r="H677" s="12" t="b">
        <v>0</v>
      </c>
      <c r="I677" s="13"/>
      <c r="J677" s="13"/>
      <c r="K677" s="12" t="b">
        <v>0</v>
      </c>
      <c r="L677" s="15">
        <v>44960.0</v>
      </c>
      <c r="M677" s="11" t="s">
        <v>1787</v>
      </c>
      <c r="N677" s="11" t="s">
        <v>3119</v>
      </c>
      <c r="O677" s="11" t="s">
        <v>1789</v>
      </c>
      <c r="P677" s="11" t="s">
        <v>2987</v>
      </c>
      <c r="Q677" s="11" t="s">
        <v>972</v>
      </c>
      <c r="R677" s="11" t="s">
        <v>1790</v>
      </c>
      <c r="S677" s="11" t="s">
        <v>1791</v>
      </c>
      <c r="T677" s="13"/>
      <c r="U677" s="13"/>
      <c r="V677" s="13"/>
      <c r="W677" s="11" t="s">
        <v>2987</v>
      </c>
      <c r="X677" s="11" t="s">
        <v>1121</v>
      </c>
      <c r="Y677" s="11" t="s">
        <v>1790</v>
      </c>
      <c r="Z677" s="13"/>
      <c r="AA677" s="11" t="s">
        <v>215</v>
      </c>
      <c r="AB677" s="13"/>
      <c r="AC677" s="13"/>
      <c r="AD677" s="11" t="s">
        <v>1790</v>
      </c>
      <c r="AE677" s="11" t="s">
        <v>2029</v>
      </c>
      <c r="AG677" s="11" t="s">
        <v>152</v>
      </c>
      <c r="AH677" s="11" t="s">
        <v>2988</v>
      </c>
      <c r="AJ677" s="11" t="s">
        <v>1121</v>
      </c>
      <c r="AK677" s="13"/>
      <c r="AL677" s="13"/>
      <c r="AM677" s="13"/>
      <c r="AN677" s="13"/>
      <c r="AO677" s="13"/>
      <c r="AP677" s="11" t="s">
        <v>3118</v>
      </c>
      <c r="AR677" s="13"/>
      <c r="AS677" s="13"/>
      <c r="AT677" s="12" t="b">
        <v>1</v>
      </c>
      <c r="AU677" s="13"/>
      <c r="AV677" s="14" t="s">
        <v>167</v>
      </c>
      <c r="AW677" s="13"/>
      <c r="AX677" s="14" t="s">
        <v>155</v>
      </c>
      <c r="AY677" s="13"/>
      <c r="AZ677" s="14">
        <v>6035.0</v>
      </c>
      <c r="BA677" s="13"/>
    </row>
    <row r="678">
      <c r="A678" s="11" t="s">
        <v>3120</v>
      </c>
      <c r="B678" s="11">
        <v>4547.0</v>
      </c>
      <c r="C678" s="12" t="b">
        <v>0</v>
      </c>
      <c r="D678" s="12" t="b">
        <v>1</v>
      </c>
      <c r="E678" s="12" t="b">
        <v>0</v>
      </c>
      <c r="F678" s="12" t="b">
        <v>0</v>
      </c>
      <c r="G678" s="12" t="b">
        <v>0</v>
      </c>
      <c r="H678" s="12" t="b">
        <v>0</v>
      </c>
      <c r="I678" s="13"/>
      <c r="J678" s="14" t="s">
        <v>3121</v>
      </c>
      <c r="K678" s="12" t="b">
        <v>0</v>
      </c>
      <c r="L678" s="14" t="s">
        <v>3122</v>
      </c>
      <c r="M678" s="11" t="s">
        <v>1634</v>
      </c>
      <c r="N678" s="11" t="s">
        <v>3123</v>
      </c>
      <c r="O678" s="11" t="s">
        <v>1636</v>
      </c>
      <c r="P678" s="11" t="s">
        <v>3124</v>
      </c>
      <c r="Q678" s="11" t="s">
        <v>146</v>
      </c>
      <c r="R678" s="11" t="s">
        <v>1637</v>
      </c>
      <c r="S678" s="11" t="s">
        <v>1638</v>
      </c>
      <c r="T678" s="11" t="s">
        <v>3125</v>
      </c>
      <c r="U678" s="11" t="s">
        <v>2761</v>
      </c>
      <c r="W678" s="11" t="s">
        <v>3124</v>
      </c>
      <c r="Y678" s="11" t="s">
        <v>1637</v>
      </c>
      <c r="Z678" s="13"/>
      <c r="AA678" s="11" t="s">
        <v>151</v>
      </c>
      <c r="AB678" s="13"/>
      <c r="AC678" s="13"/>
      <c r="AD678" s="11" t="s">
        <v>1637</v>
      </c>
      <c r="AE678" s="13"/>
      <c r="AF678" s="13"/>
      <c r="AG678" s="11" t="s">
        <v>152</v>
      </c>
      <c r="AH678" s="11" t="s">
        <v>3126</v>
      </c>
      <c r="AI678" s="11" t="s">
        <v>154</v>
      </c>
      <c r="AJ678" s="13"/>
      <c r="AK678" s="13"/>
      <c r="AL678" s="13"/>
      <c r="AM678" s="13"/>
      <c r="AN678" s="13"/>
      <c r="AO678" s="13"/>
      <c r="AP678" s="11" t="s">
        <v>3120</v>
      </c>
      <c r="AR678" s="13"/>
      <c r="AS678" s="13"/>
      <c r="AT678" s="12" t="b">
        <v>1</v>
      </c>
      <c r="AU678" s="13"/>
      <c r="AV678" s="14" t="s">
        <v>167</v>
      </c>
      <c r="AW678" s="13"/>
      <c r="AX678" s="14" t="s">
        <v>155</v>
      </c>
      <c r="AY678" s="13"/>
      <c r="AZ678" s="14">
        <v>6036.0</v>
      </c>
      <c r="BA678" s="13"/>
    </row>
    <row r="679">
      <c r="A679" s="11" t="s">
        <v>3127</v>
      </c>
      <c r="B679" s="11">
        <v>4548.0</v>
      </c>
      <c r="C679" s="12" t="b">
        <v>0</v>
      </c>
      <c r="D679" s="12" t="b">
        <v>1</v>
      </c>
      <c r="E679" s="12" t="b">
        <v>0</v>
      </c>
      <c r="F679" s="12" t="b">
        <v>0</v>
      </c>
      <c r="G679" s="12" t="b">
        <v>0</v>
      </c>
      <c r="H679" s="12" t="b">
        <v>0</v>
      </c>
      <c r="I679" s="13"/>
      <c r="J679" s="13"/>
      <c r="K679" s="12" t="b">
        <v>0</v>
      </c>
      <c r="L679" s="14" t="s">
        <v>3128</v>
      </c>
      <c r="M679" s="11" t="s">
        <v>1657</v>
      </c>
      <c r="N679" s="11" t="s">
        <v>3129</v>
      </c>
      <c r="O679" s="11" t="s">
        <v>3130</v>
      </c>
      <c r="P679" s="11" t="s">
        <v>3131</v>
      </c>
      <c r="Q679" s="11" t="s">
        <v>384</v>
      </c>
      <c r="R679" s="11" t="s">
        <v>3132</v>
      </c>
      <c r="S679" s="13"/>
      <c r="T679" s="11" t="s">
        <v>3133</v>
      </c>
      <c r="U679" s="11" t="s">
        <v>1662</v>
      </c>
      <c r="W679" s="11" t="s">
        <v>3131</v>
      </c>
      <c r="Y679" s="11" t="s">
        <v>1666</v>
      </c>
      <c r="Z679" s="13"/>
      <c r="AA679" s="11" t="s">
        <v>151</v>
      </c>
      <c r="AB679" s="13"/>
      <c r="AC679" s="13"/>
      <c r="AD679" s="11" t="s">
        <v>3132</v>
      </c>
      <c r="AE679" s="13"/>
      <c r="AF679" s="13"/>
      <c r="AG679" s="11" t="s">
        <v>152</v>
      </c>
      <c r="AH679" s="11" t="s">
        <v>3134</v>
      </c>
      <c r="AJ679" s="13"/>
      <c r="AK679" s="13"/>
      <c r="AL679" s="13"/>
      <c r="AM679" s="13"/>
      <c r="AN679" s="11" t="s">
        <v>154</v>
      </c>
      <c r="AO679" s="13"/>
      <c r="AP679" s="11" t="s">
        <v>3127</v>
      </c>
      <c r="AR679" s="13"/>
      <c r="AS679" s="11" t="s">
        <v>154</v>
      </c>
      <c r="AT679" s="12" t="b">
        <v>1</v>
      </c>
      <c r="AU679" s="13"/>
      <c r="AV679" s="14" t="s">
        <v>167</v>
      </c>
      <c r="AW679" s="13"/>
      <c r="AX679" s="14" t="s">
        <v>155</v>
      </c>
      <c r="AY679" s="13"/>
      <c r="AZ679" s="14">
        <v>6037.0</v>
      </c>
      <c r="BA679" s="13"/>
    </row>
    <row r="680">
      <c r="A680" s="11" t="s">
        <v>3135</v>
      </c>
      <c r="B680" s="11">
        <v>4549.0</v>
      </c>
      <c r="C680" s="12" t="b">
        <v>0</v>
      </c>
      <c r="D680" s="12" t="b">
        <v>1</v>
      </c>
      <c r="E680" s="12" t="b">
        <v>0</v>
      </c>
      <c r="F680" s="12" t="b">
        <v>0</v>
      </c>
      <c r="G680" s="12" t="b">
        <v>0</v>
      </c>
      <c r="H680" s="12" t="b">
        <v>0</v>
      </c>
      <c r="I680" s="13"/>
      <c r="J680" s="13"/>
      <c r="K680" s="12" t="b">
        <v>0</v>
      </c>
      <c r="L680" s="14" t="s">
        <v>3128</v>
      </c>
      <c r="M680" s="11" t="s">
        <v>1657</v>
      </c>
      <c r="N680" s="11" t="s">
        <v>3136</v>
      </c>
      <c r="O680" s="11" t="s">
        <v>3137</v>
      </c>
      <c r="P680" s="11" t="s">
        <v>3131</v>
      </c>
      <c r="Q680" s="11" t="s">
        <v>384</v>
      </c>
      <c r="R680" s="11" t="s">
        <v>3138</v>
      </c>
      <c r="S680" s="11" t="s">
        <v>3139</v>
      </c>
      <c r="T680" s="11" t="s">
        <v>3140</v>
      </c>
      <c r="U680" s="11" t="s">
        <v>1662</v>
      </c>
      <c r="W680" s="11" t="s">
        <v>3131</v>
      </c>
      <c r="Y680" s="11" t="s">
        <v>1666</v>
      </c>
      <c r="Z680" s="13"/>
      <c r="AA680" s="11" t="s">
        <v>151</v>
      </c>
      <c r="AB680" s="13"/>
      <c r="AC680" s="13"/>
      <c r="AD680" s="11" t="s">
        <v>3138</v>
      </c>
      <c r="AF680" s="13"/>
      <c r="AG680" s="11" t="s">
        <v>152</v>
      </c>
      <c r="AH680" s="11" t="s">
        <v>3134</v>
      </c>
      <c r="AJ680" s="13"/>
      <c r="AK680" s="13"/>
      <c r="AL680" s="13"/>
      <c r="AM680" s="13"/>
      <c r="AN680" s="11" t="s">
        <v>154</v>
      </c>
      <c r="AO680" s="13"/>
      <c r="AP680" s="11" t="s">
        <v>3135</v>
      </c>
      <c r="AR680" s="13"/>
      <c r="AS680" s="11" t="s">
        <v>154</v>
      </c>
      <c r="AT680" s="12" t="b">
        <v>1</v>
      </c>
      <c r="AU680" s="13"/>
      <c r="AV680" s="14" t="s">
        <v>167</v>
      </c>
      <c r="AW680" s="13"/>
      <c r="AX680" s="14" t="s">
        <v>155</v>
      </c>
      <c r="AY680" s="13"/>
      <c r="AZ680" s="14">
        <v>6038.0</v>
      </c>
      <c r="BA680" s="13"/>
    </row>
    <row r="681">
      <c r="A681" s="11" t="s">
        <v>3141</v>
      </c>
      <c r="B681" s="11">
        <v>4550.0</v>
      </c>
      <c r="C681" s="12" t="b">
        <v>0</v>
      </c>
      <c r="D681" s="12" t="b">
        <v>1</v>
      </c>
      <c r="E681" s="12" t="b">
        <v>0</v>
      </c>
      <c r="F681" s="12" t="b">
        <v>0</v>
      </c>
      <c r="G681" s="12" t="b">
        <v>0</v>
      </c>
      <c r="H681" s="12" t="b">
        <v>0</v>
      </c>
      <c r="I681" s="13"/>
      <c r="J681" s="13"/>
      <c r="K681" s="12" t="b">
        <v>0</v>
      </c>
      <c r="L681" s="14" t="s">
        <v>3128</v>
      </c>
      <c r="M681" s="11" t="s">
        <v>1657</v>
      </c>
      <c r="N681" s="11" t="s">
        <v>3142</v>
      </c>
      <c r="O681" s="11" t="s">
        <v>3143</v>
      </c>
      <c r="P681" s="11" t="s">
        <v>3131</v>
      </c>
      <c r="Q681" s="11" t="s">
        <v>384</v>
      </c>
      <c r="R681" s="11" t="s">
        <v>3144</v>
      </c>
      <c r="S681" s="11" t="s">
        <v>3145</v>
      </c>
      <c r="T681" s="11" t="s">
        <v>3146</v>
      </c>
      <c r="U681" s="11" t="s">
        <v>1662</v>
      </c>
      <c r="W681" s="11" t="s">
        <v>3131</v>
      </c>
      <c r="Y681" s="11" t="s">
        <v>1666</v>
      </c>
      <c r="Z681" s="13"/>
      <c r="AA681" s="11" t="s">
        <v>151</v>
      </c>
      <c r="AB681" s="13"/>
      <c r="AC681" s="13"/>
      <c r="AD681" s="11" t="s">
        <v>3144</v>
      </c>
      <c r="AE681" s="13"/>
      <c r="AF681" s="13"/>
      <c r="AG681" s="11" t="s">
        <v>152</v>
      </c>
      <c r="AH681" s="11" t="s">
        <v>3134</v>
      </c>
      <c r="AJ681" s="13"/>
      <c r="AK681" s="13"/>
      <c r="AL681" s="13"/>
      <c r="AM681" s="13"/>
      <c r="AN681" s="11" t="s">
        <v>154</v>
      </c>
      <c r="AO681" s="13"/>
      <c r="AP681" s="11" t="s">
        <v>3141</v>
      </c>
      <c r="AR681" s="13"/>
      <c r="AS681" s="11" t="s">
        <v>154</v>
      </c>
      <c r="AT681" s="12" t="b">
        <v>1</v>
      </c>
      <c r="AU681" s="13"/>
      <c r="AV681" s="14" t="s">
        <v>167</v>
      </c>
      <c r="AW681" s="13"/>
      <c r="AX681" s="14" t="s">
        <v>155</v>
      </c>
      <c r="AY681" s="13"/>
      <c r="AZ681" s="14">
        <v>6039.0</v>
      </c>
      <c r="BA681" s="13"/>
    </row>
    <row r="682">
      <c r="A682" s="11" t="s">
        <v>3147</v>
      </c>
      <c r="B682" s="11">
        <v>4551.0</v>
      </c>
      <c r="C682" s="12" t="b">
        <v>0</v>
      </c>
      <c r="D682" s="12" t="b">
        <v>1</v>
      </c>
      <c r="E682" s="12" t="b">
        <v>0</v>
      </c>
      <c r="F682" s="12" t="b">
        <v>0</v>
      </c>
      <c r="G682" s="12" t="b">
        <v>0</v>
      </c>
      <c r="H682" s="12" t="b">
        <v>0</v>
      </c>
      <c r="I682" s="13"/>
      <c r="J682" s="13"/>
      <c r="K682" s="12" t="b">
        <v>0</v>
      </c>
      <c r="L682" s="14" t="s">
        <v>3128</v>
      </c>
      <c r="M682" s="11" t="s">
        <v>1657</v>
      </c>
      <c r="N682" s="11" t="s">
        <v>3148</v>
      </c>
      <c r="O682" s="11" t="s">
        <v>3149</v>
      </c>
      <c r="P682" s="11" t="s">
        <v>3131</v>
      </c>
      <c r="Q682" s="11" t="s">
        <v>384</v>
      </c>
      <c r="R682" s="11" t="s">
        <v>3150</v>
      </c>
      <c r="S682" s="13"/>
      <c r="T682" s="11" t="s">
        <v>3151</v>
      </c>
      <c r="U682" s="11" t="s">
        <v>1662</v>
      </c>
      <c r="W682" s="11" t="s">
        <v>3131</v>
      </c>
      <c r="Y682" s="11" t="s">
        <v>1666</v>
      </c>
      <c r="Z682" s="13"/>
      <c r="AA682" s="11" t="s">
        <v>151</v>
      </c>
      <c r="AB682" s="13"/>
      <c r="AC682" s="13"/>
      <c r="AD682" s="11" t="s">
        <v>3150</v>
      </c>
      <c r="AE682" s="13"/>
      <c r="AF682" s="13"/>
      <c r="AG682" s="11" t="s">
        <v>152</v>
      </c>
      <c r="AH682" s="11" t="s">
        <v>3134</v>
      </c>
      <c r="AJ682" s="13"/>
      <c r="AK682" s="13"/>
      <c r="AL682" s="13"/>
      <c r="AM682" s="13"/>
      <c r="AN682" s="11" t="s">
        <v>154</v>
      </c>
      <c r="AO682" s="13"/>
      <c r="AP682" s="11" t="s">
        <v>3147</v>
      </c>
      <c r="AR682" s="13"/>
      <c r="AS682" s="13"/>
      <c r="AT682" s="12" t="b">
        <v>1</v>
      </c>
      <c r="AU682" s="13"/>
      <c r="AV682" s="14" t="s">
        <v>167</v>
      </c>
      <c r="AW682" s="13"/>
      <c r="AX682" s="14" t="s">
        <v>155</v>
      </c>
      <c r="AY682" s="13"/>
      <c r="AZ682" s="14">
        <v>6040.0</v>
      </c>
      <c r="BA682" s="13"/>
    </row>
    <row r="683">
      <c r="A683" s="11" t="s">
        <v>3152</v>
      </c>
      <c r="B683" s="11">
        <v>4552.0</v>
      </c>
      <c r="C683" s="12" t="b">
        <v>0</v>
      </c>
      <c r="D683" s="12" t="b">
        <v>1</v>
      </c>
      <c r="E683" s="12" t="b">
        <v>0</v>
      </c>
      <c r="F683" s="12" t="b">
        <v>0</v>
      </c>
      <c r="G683" s="12" t="b">
        <v>0</v>
      </c>
      <c r="H683" s="12" t="b">
        <v>0</v>
      </c>
      <c r="I683" s="13"/>
      <c r="J683" s="13"/>
      <c r="K683" s="12" t="b">
        <v>0</v>
      </c>
      <c r="L683" s="14" t="s">
        <v>3128</v>
      </c>
      <c r="M683" s="11" t="s">
        <v>1657</v>
      </c>
      <c r="N683" s="11" t="s">
        <v>3153</v>
      </c>
      <c r="O683" s="11" t="s">
        <v>2805</v>
      </c>
      <c r="P683" s="11" t="s">
        <v>3131</v>
      </c>
      <c r="Q683" s="11" t="s">
        <v>384</v>
      </c>
      <c r="R683" s="11" t="s">
        <v>2806</v>
      </c>
      <c r="S683" s="11" t="s">
        <v>2807</v>
      </c>
      <c r="T683" s="11" t="s">
        <v>3154</v>
      </c>
      <c r="U683" s="11" t="s">
        <v>1662</v>
      </c>
      <c r="W683" s="11" t="s">
        <v>3131</v>
      </c>
      <c r="Y683" s="11" t="s">
        <v>1666</v>
      </c>
      <c r="Z683" s="13"/>
      <c r="AA683" s="11" t="s">
        <v>151</v>
      </c>
      <c r="AB683" s="13"/>
      <c r="AC683" s="13"/>
      <c r="AD683" s="11" t="s">
        <v>2806</v>
      </c>
      <c r="AE683" s="13"/>
      <c r="AF683" s="13"/>
      <c r="AG683" s="11" t="s">
        <v>152</v>
      </c>
      <c r="AH683" s="11" t="s">
        <v>3134</v>
      </c>
      <c r="AJ683" s="13"/>
      <c r="AK683" s="13"/>
      <c r="AL683" s="13"/>
      <c r="AM683" s="13"/>
      <c r="AN683" s="13"/>
      <c r="AO683" s="13"/>
      <c r="AP683" s="11" t="s">
        <v>3152</v>
      </c>
      <c r="AR683" s="13"/>
      <c r="AS683" s="13"/>
      <c r="AT683" s="12" t="b">
        <v>1</v>
      </c>
      <c r="AU683" s="13"/>
      <c r="AV683" s="14" t="s">
        <v>167</v>
      </c>
      <c r="AW683" s="13"/>
      <c r="AX683" s="14" t="s">
        <v>155</v>
      </c>
      <c r="AY683" s="13"/>
      <c r="AZ683" s="14">
        <v>6041.0</v>
      </c>
      <c r="BA683" s="13"/>
    </row>
    <row r="684">
      <c r="A684" s="11" t="s">
        <v>3155</v>
      </c>
      <c r="B684" s="11">
        <v>4553.0</v>
      </c>
      <c r="C684" s="12" t="b">
        <v>0</v>
      </c>
      <c r="D684" s="12" t="b">
        <v>1</v>
      </c>
      <c r="E684" s="12" t="b">
        <v>0</v>
      </c>
      <c r="F684" s="12" t="b">
        <v>0</v>
      </c>
      <c r="G684" s="12" t="b">
        <v>0</v>
      </c>
      <c r="H684" s="12" t="b">
        <v>0</v>
      </c>
      <c r="I684" s="13"/>
      <c r="J684" s="13"/>
      <c r="K684" s="12" t="b">
        <v>0</v>
      </c>
      <c r="L684" s="14" t="s">
        <v>3128</v>
      </c>
      <c r="M684" s="11" t="s">
        <v>1657</v>
      </c>
      <c r="N684" s="11" t="s">
        <v>3156</v>
      </c>
      <c r="O684" s="11" t="s">
        <v>3157</v>
      </c>
      <c r="P684" s="11" t="s">
        <v>3131</v>
      </c>
      <c r="Q684" s="11" t="s">
        <v>384</v>
      </c>
      <c r="R684" s="11" t="s">
        <v>3158</v>
      </c>
      <c r="S684" s="11" t="s">
        <v>3159</v>
      </c>
      <c r="T684" s="11" t="s">
        <v>3160</v>
      </c>
      <c r="U684" s="11" t="s">
        <v>1662</v>
      </c>
      <c r="W684" s="11" t="s">
        <v>3131</v>
      </c>
      <c r="Y684" s="11" t="s">
        <v>1666</v>
      </c>
      <c r="Z684" s="13"/>
      <c r="AA684" s="11" t="s">
        <v>151</v>
      </c>
      <c r="AB684" s="13"/>
      <c r="AC684" s="13"/>
      <c r="AD684" s="11" t="s">
        <v>3158</v>
      </c>
      <c r="AE684" s="13"/>
      <c r="AF684" s="13"/>
      <c r="AG684" s="11" t="s">
        <v>152</v>
      </c>
      <c r="AH684" s="11" t="s">
        <v>3134</v>
      </c>
      <c r="AJ684" s="13"/>
      <c r="AK684" s="13"/>
      <c r="AL684" s="13"/>
      <c r="AM684" s="13"/>
      <c r="AN684" s="11" t="s">
        <v>154</v>
      </c>
      <c r="AO684" s="13"/>
      <c r="AP684" s="11" t="s">
        <v>3155</v>
      </c>
      <c r="AR684" s="13"/>
      <c r="AS684" s="11" t="s">
        <v>154</v>
      </c>
      <c r="AT684" s="12" t="b">
        <v>1</v>
      </c>
      <c r="AU684" s="13"/>
      <c r="AV684" s="14" t="s">
        <v>167</v>
      </c>
      <c r="AW684" s="13"/>
      <c r="AX684" s="14" t="s">
        <v>155</v>
      </c>
      <c r="AY684" s="13"/>
      <c r="AZ684" s="14">
        <v>6042.0</v>
      </c>
      <c r="BA684" s="13"/>
    </row>
    <row r="685">
      <c r="A685" s="11" t="s">
        <v>3161</v>
      </c>
      <c r="B685" s="11">
        <v>4554.0</v>
      </c>
      <c r="C685" s="12" t="b">
        <v>0</v>
      </c>
      <c r="D685" s="12" t="b">
        <v>1</v>
      </c>
      <c r="E685" s="12" t="b">
        <v>0</v>
      </c>
      <c r="F685" s="12" t="b">
        <v>0</v>
      </c>
      <c r="G685" s="12" t="b">
        <v>0</v>
      </c>
      <c r="H685" s="12" t="b">
        <v>0</v>
      </c>
      <c r="I685" s="13"/>
      <c r="J685" s="13"/>
      <c r="K685" s="12" t="b">
        <v>0</v>
      </c>
      <c r="L685" s="14" t="s">
        <v>3128</v>
      </c>
      <c r="M685" s="11" t="s">
        <v>1657</v>
      </c>
      <c r="N685" s="11" t="s">
        <v>3162</v>
      </c>
      <c r="O685" s="11" t="s">
        <v>3163</v>
      </c>
      <c r="P685" s="11" t="s">
        <v>3131</v>
      </c>
      <c r="Q685" s="11" t="s">
        <v>384</v>
      </c>
      <c r="R685" s="11" t="s">
        <v>3164</v>
      </c>
      <c r="S685" s="13"/>
      <c r="T685" s="11" t="s">
        <v>3160</v>
      </c>
      <c r="U685" s="11" t="s">
        <v>1662</v>
      </c>
      <c r="W685" s="11" t="s">
        <v>3131</v>
      </c>
      <c r="Y685" s="11" t="s">
        <v>1666</v>
      </c>
      <c r="Z685" s="13"/>
      <c r="AA685" s="11" t="s">
        <v>151</v>
      </c>
      <c r="AB685" s="13"/>
      <c r="AC685" s="13"/>
      <c r="AD685" s="11" t="s">
        <v>3164</v>
      </c>
      <c r="AE685" s="13"/>
      <c r="AF685" s="13"/>
      <c r="AG685" s="11" t="s">
        <v>152</v>
      </c>
      <c r="AH685" s="11" t="s">
        <v>3134</v>
      </c>
      <c r="AJ685" s="13"/>
      <c r="AK685" s="13"/>
      <c r="AL685" s="13"/>
      <c r="AM685" s="13"/>
      <c r="AN685" s="11" t="s">
        <v>154</v>
      </c>
      <c r="AO685" s="13"/>
      <c r="AP685" s="11" t="s">
        <v>3161</v>
      </c>
      <c r="AR685" s="13"/>
      <c r="AS685" s="11" t="s">
        <v>154</v>
      </c>
      <c r="AT685" s="12" t="b">
        <v>1</v>
      </c>
      <c r="AU685" s="13"/>
      <c r="AV685" s="14" t="s">
        <v>167</v>
      </c>
      <c r="AW685" s="13"/>
      <c r="AX685" s="14" t="s">
        <v>155</v>
      </c>
      <c r="AY685" s="13"/>
      <c r="AZ685" s="14">
        <v>6043.0</v>
      </c>
      <c r="BA685" s="13"/>
    </row>
    <row r="686">
      <c r="A686" s="11" t="s">
        <v>3165</v>
      </c>
      <c r="B686" s="11">
        <v>4555.0</v>
      </c>
      <c r="C686" s="12" t="b">
        <v>0</v>
      </c>
      <c r="D686" s="12" t="b">
        <v>1</v>
      </c>
      <c r="E686" s="12" t="b">
        <v>0</v>
      </c>
      <c r="F686" s="12" t="b">
        <v>0</v>
      </c>
      <c r="G686" s="12" t="b">
        <v>0</v>
      </c>
      <c r="H686" s="12" t="b">
        <v>0</v>
      </c>
      <c r="I686" s="13"/>
      <c r="J686" s="13"/>
      <c r="K686" s="12" t="b">
        <v>0</v>
      </c>
      <c r="L686" s="14" t="s">
        <v>3128</v>
      </c>
      <c r="M686" s="11" t="s">
        <v>1657</v>
      </c>
      <c r="N686" s="11" t="s">
        <v>3166</v>
      </c>
      <c r="O686" s="11" t="s">
        <v>3167</v>
      </c>
      <c r="P686" s="11" t="s">
        <v>3131</v>
      </c>
      <c r="Q686" s="11" t="s">
        <v>384</v>
      </c>
      <c r="R686" s="11" t="s">
        <v>3168</v>
      </c>
      <c r="S686" s="11" t="s">
        <v>3169</v>
      </c>
      <c r="T686" s="11" t="s">
        <v>3160</v>
      </c>
      <c r="U686" s="11" t="s">
        <v>1662</v>
      </c>
      <c r="W686" s="11" t="s">
        <v>3131</v>
      </c>
      <c r="Y686" s="11" t="s">
        <v>1666</v>
      </c>
      <c r="Z686" s="13"/>
      <c r="AA686" s="11" t="s">
        <v>151</v>
      </c>
      <c r="AB686" s="13"/>
      <c r="AC686" s="13"/>
      <c r="AD686" s="11" t="s">
        <v>3168</v>
      </c>
      <c r="AF686" s="13"/>
      <c r="AG686" s="11" t="s">
        <v>152</v>
      </c>
      <c r="AH686" s="11" t="s">
        <v>3134</v>
      </c>
      <c r="AJ686" s="13"/>
      <c r="AK686" s="13"/>
      <c r="AL686" s="13"/>
      <c r="AM686" s="13"/>
      <c r="AN686" s="11" t="s">
        <v>154</v>
      </c>
      <c r="AO686" s="13"/>
      <c r="AP686" s="11" t="s">
        <v>3165</v>
      </c>
      <c r="AR686" s="13"/>
      <c r="AS686" s="11" t="s">
        <v>154</v>
      </c>
      <c r="AT686" s="12" t="b">
        <v>1</v>
      </c>
      <c r="AU686" s="13"/>
      <c r="AV686" s="14" t="s">
        <v>167</v>
      </c>
      <c r="AW686" s="13"/>
      <c r="AX686" s="14" t="s">
        <v>155</v>
      </c>
      <c r="AY686" s="13"/>
      <c r="AZ686" s="14">
        <v>6044.0</v>
      </c>
      <c r="BA686" s="13"/>
    </row>
    <row r="687">
      <c r="A687" s="11" t="s">
        <v>3170</v>
      </c>
      <c r="B687" s="11">
        <v>4556.0</v>
      </c>
      <c r="C687" s="12" t="b">
        <v>0</v>
      </c>
      <c r="D687" s="12" t="b">
        <v>1</v>
      </c>
      <c r="E687" s="12" t="b">
        <v>0</v>
      </c>
      <c r="F687" s="12" t="b">
        <v>0</v>
      </c>
      <c r="G687" s="12" t="b">
        <v>0</v>
      </c>
      <c r="H687" s="12" t="b">
        <v>0</v>
      </c>
      <c r="I687" s="14" t="s">
        <v>3171</v>
      </c>
      <c r="J687" s="13"/>
      <c r="K687" s="12" t="b">
        <v>0</v>
      </c>
      <c r="L687" s="14" t="s">
        <v>3128</v>
      </c>
      <c r="M687" s="11" t="s">
        <v>1657</v>
      </c>
      <c r="N687" s="11" t="s">
        <v>3172</v>
      </c>
      <c r="O687" s="11" t="s">
        <v>3173</v>
      </c>
      <c r="P687" s="11" t="s">
        <v>3131</v>
      </c>
      <c r="Q687" s="11" t="s">
        <v>384</v>
      </c>
      <c r="R687" s="11" t="s">
        <v>3174</v>
      </c>
      <c r="S687" s="11" t="s">
        <v>3175</v>
      </c>
      <c r="T687" s="11" t="s">
        <v>3160</v>
      </c>
      <c r="U687" s="11" t="s">
        <v>1662</v>
      </c>
      <c r="W687" s="11" t="s">
        <v>3131</v>
      </c>
      <c r="Y687" s="11" t="s">
        <v>1666</v>
      </c>
      <c r="Z687" s="13"/>
      <c r="AA687" s="11" t="s">
        <v>151</v>
      </c>
      <c r="AB687" s="13"/>
      <c r="AC687" s="13"/>
      <c r="AD687" s="11" t="s">
        <v>3174</v>
      </c>
      <c r="AF687" s="13"/>
      <c r="AG687" s="11" t="s">
        <v>152</v>
      </c>
      <c r="AH687" s="11" t="s">
        <v>3134</v>
      </c>
      <c r="AJ687" s="13"/>
      <c r="AK687" s="13"/>
      <c r="AL687" s="13"/>
      <c r="AM687" s="13"/>
      <c r="AN687" s="11" t="s">
        <v>154</v>
      </c>
      <c r="AO687" s="13"/>
      <c r="AP687" s="11" t="s">
        <v>3170</v>
      </c>
      <c r="AR687" s="13"/>
      <c r="AS687" s="11" t="s">
        <v>154</v>
      </c>
      <c r="AT687" s="12" t="b">
        <v>1</v>
      </c>
      <c r="AU687" s="13"/>
      <c r="AV687" s="14" t="s">
        <v>167</v>
      </c>
      <c r="AW687" s="13"/>
      <c r="AX687" s="14" t="s">
        <v>155</v>
      </c>
      <c r="AY687" s="13"/>
      <c r="AZ687" s="14">
        <v>6046.0</v>
      </c>
      <c r="BA687" s="13"/>
    </row>
    <row r="688">
      <c r="A688" s="11" t="s">
        <v>3176</v>
      </c>
      <c r="B688" s="11">
        <v>4557.0</v>
      </c>
      <c r="C688" s="12" t="b">
        <v>0</v>
      </c>
      <c r="D688" s="12" t="b">
        <v>1</v>
      </c>
      <c r="E688" s="12" t="b">
        <v>0</v>
      </c>
      <c r="F688" s="12" t="b">
        <v>0</v>
      </c>
      <c r="G688" s="12" t="b">
        <v>0</v>
      </c>
      <c r="H688" s="12" t="b">
        <v>0</v>
      </c>
      <c r="I688" s="13"/>
      <c r="J688" s="13"/>
      <c r="K688" s="12" t="b">
        <v>0</v>
      </c>
      <c r="L688" s="14" t="s">
        <v>3128</v>
      </c>
      <c r="M688" s="11" t="s">
        <v>1657</v>
      </c>
      <c r="N688" s="11" t="s">
        <v>3177</v>
      </c>
      <c r="O688" s="11" t="s">
        <v>1659</v>
      </c>
      <c r="P688" s="11" t="s">
        <v>3131</v>
      </c>
      <c r="Q688" s="11" t="s">
        <v>384</v>
      </c>
      <c r="R688" s="11" t="s">
        <v>1660</v>
      </c>
      <c r="S688" s="11" t="s">
        <v>1661</v>
      </c>
      <c r="T688" s="11" t="s">
        <v>3140</v>
      </c>
      <c r="U688" s="11" t="s">
        <v>1662</v>
      </c>
      <c r="W688" s="11" t="s">
        <v>3131</v>
      </c>
      <c r="Y688" s="11" t="s">
        <v>1666</v>
      </c>
      <c r="Z688" s="13"/>
      <c r="AA688" s="11" t="s">
        <v>151</v>
      </c>
      <c r="AB688" s="13"/>
      <c r="AC688" s="13"/>
      <c r="AD688" s="11" t="s">
        <v>1660</v>
      </c>
      <c r="AF688" s="13"/>
      <c r="AG688" s="11" t="s">
        <v>152</v>
      </c>
      <c r="AH688" s="11" t="s">
        <v>3134</v>
      </c>
      <c r="AJ688" s="13"/>
      <c r="AK688" s="13"/>
      <c r="AL688" s="13"/>
      <c r="AM688" s="13"/>
      <c r="AN688" s="11" t="s">
        <v>154</v>
      </c>
      <c r="AO688" s="13"/>
      <c r="AP688" s="11" t="s">
        <v>3176</v>
      </c>
      <c r="AR688" s="13"/>
      <c r="AS688" s="13"/>
      <c r="AT688" s="12" t="b">
        <v>1</v>
      </c>
      <c r="AU688" s="13"/>
      <c r="AV688" s="14" t="s">
        <v>167</v>
      </c>
      <c r="AW688" s="13"/>
      <c r="AX688" s="14" t="s">
        <v>155</v>
      </c>
      <c r="AY688" s="13"/>
      <c r="AZ688" s="14">
        <v>6048.0</v>
      </c>
      <c r="BA688" s="13"/>
    </row>
    <row r="689">
      <c r="A689" s="11" t="s">
        <v>3178</v>
      </c>
      <c r="B689" s="11">
        <v>4558.0</v>
      </c>
      <c r="C689" s="12" t="b">
        <v>0</v>
      </c>
      <c r="D689" s="12" t="b">
        <v>1</v>
      </c>
      <c r="E689" s="12" t="b">
        <v>0</v>
      </c>
      <c r="F689" s="12" t="b">
        <v>0</v>
      </c>
      <c r="G689" s="12" t="b">
        <v>0</v>
      </c>
      <c r="H689" s="12" t="b">
        <v>0</v>
      </c>
      <c r="I689" s="13"/>
      <c r="J689" s="13"/>
      <c r="K689" s="12" t="b">
        <v>0</v>
      </c>
      <c r="L689" s="14" t="s">
        <v>3128</v>
      </c>
      <c r="M689" s="11" t="s">
        <v>1657</v>
      </c>
      <c r="N689" s="11" t="s">
        <v>3179</v>
      </c>
      <c r="O689" s="11" t="s">
        <v>3180</v>
      </c>
      <c r="P689" s="11" t="s">
        <v>3131</v>
      </c>
      <c r="Q689" s="11" t="s">
        <v>384</v>
      </c>
      <c r="R689" s="11" t="s">
        <v>3181</v>
      </c>
      <c r="S689" s="11" t="s">
        <v>3182</v>
      </c>
      <c r="T689" s="11" t="s">
        <v>3160</v>
      </c>
      <c r="U689" s="11" t="s">
        <v>1662</v>
      </c>
      <c r="W689" s="11" t="s">
        <v>3131</v>
      </c>
      <c r="Y689" s="11" t="s">
        <v>1666</v>
      </c>
      <c r="Z689" s="13"/>
      <c r="AA689" s="11" t="s">
        <v>151</v>
      </c>
      <c r="AB689" s="13"/>
      <c r="AC689" s="13"/>
      <c r="AD689" s="11" t="s">
        <v>3181</v>
      </c>
      <c r="AF689" s="13"/>
      <c r="AG689" s="11" t="s">
        <v>152</v>
      </c>
      <c r="AH689" s="11" t="s">
        <v>3134</v>
      </c>
      <c r="AJ689" s="13"/>
      <c r="AK689" s="13"/>
      <c r="AL689" s="13"/>
      <c r="AM689" s="13"/>
      <c r="AN689" s="11" t="s">
        <v>154</v>
      </c>
      <c r="AO689" s="13"/>
      <c r="AP689" s="11" t="s">
        <v>3178</v>
      </c>
      <c r="AR689" s="13"/>
      <c r="AS689" s="11" t="s">
        <v>154</v>
      </c>
      <c r="AT689" s="12" t="b">
        <v>1</v>
      </c>
      <c r="AU689" s="13"/>
      <c r="AV689" s="14" t="s">
        <v>167</v>
      </c>
      <c r="AW689" s="13"/>
      <c r="AX689" s="14" t="s">
        <v>155</v>
      </c>
      <c r="AY689" s="13"/>
      <c r="AZ689" s="14">
        <v>6047.0</v>
      </c>
      <c r="BA689" s="13"/>
    </row>
    <row r="690">
      <c r="A690" s="11" t="s">
        <v>3183</v>
      </c>
      <c r="B690" s="11">
        <v>4559.0</v>
      </c>
      <c r="C690" s="12" t="b">
        <v>0</v>
      </c>
      <c r="D690" s="12" t="b">
        <v>1</v>
      </c>
      <c r="E690" s="12" t="b">
        <v>0</v>
      </c>
      <c r="F690" s="12" t="b">
        <v>0</v>
      </c>
      <c r="G690" s="12" t="b">
        <v>0</v>
      </c>
      <c r="H690" s="12" t="b">
        <v>0</v>
      </c>
      <c r="I690" s="13"/>
      <c r="J690" s="13"/>
      <c r="K690" s="12" t="b">
        <v>0</v>
      </c>
      <c r="L690" s="14" t="s">
        <v>3128</v>
      </c>
      <c r="M690" s="11" t="s">
        <v>1657</v>
      </c>
      <c r="N690" s="11" t="s">
        <v>3184</v>
      </c>
      <c r="O690" s="11" t="s">
        <v>3185</v>
      </c>
      <c r="P690" s="11" t="s">
        <v>3131</v>
      </c>
      <c r="Q690" s="11" t="s">
        <v>384</v>
      </c>
      <c r="R690" s="11" t="s">
        <v>3186</v>
      </c>
      <c r="T690" s="11" t="s">
        <v>3160</v>
      </c>
      <c r="U690" s="11" t="s">
        <v>1662</v>
      </c>
      <c r="W690" s="11" t="s">
        <v>3131</v>
      </c>
      <c r="Y690" s="11" t="s">
        <v>1666</v>
      </c>
      <c r="Z690" s="13"/>
      <c r="AA690" s="11" t="s">
        <v>151</v>
      </c>
      <c r="AB690" s="13"/>
      <c r="AC690" s="13"/>
      <c r="AD690" s="11" t="s">
        <v>3186</v>
      </c>
      <c r="AF690" s="13"/>
      <c r="AG690" s="11" t="s">
        <v>152</v>
      </c>
      <c r="AH690" s="11" t="s">
        <v>3134</v>
      </c>
      <c r="AJ690" s="13"/>
      <c r="AK690" s="13"/>
      <c r="AL690" s="13"/>
      <c r="AM690" s="13"/>
      <c r="AN690" s="11" t="s">
        <v>154</v>
      </c>
      <c r="AO690" s="13"/>
      <c r="AP690" s="11" t="s">
        <v>3183</v>
      </c>
      <c r="AR690" s="13"/>
      <c r="AS690" s="13"/>
      <c r="AT690" s="12" t="b">
        <v>1</v>
      </c>
      <c r="AU690" s="13"/>
      <c r="AV690" s="14" t="s">
        <v>167</v>
      </c>
      <c r="AW690" s="13"/>
      <c r="AX690" s="14" t="s">
        <v>155</v>
      </c>
      <c r="AY690" s="13"/>
      <c r="AZ690" s="14">
        <v>6049.0</v>
      </c>
      <c r="BA690" s="13"/>
    </row>
    <row r="691">
      <c r="A691" s="11" t="s">
        <v>3187</v>
      </c>
      <c r="B691" s="11">
        <v>4560.0</v>
      </c>
      <c r="C691" s="12" t="b">
        <v>0</v>
      </c>
      <c r="D691" s="12" t="b">
        <v>1</v>
      </c>
      <c r="E691" s="12" t="b">
        <v>0</v>
      </c>
      <c r="F691" s="12" t="b">
        <v>0</v>
      </c>
      <c r="G691" s="12" t="b">
        <v>0</v>
      </c>
      <c r="H691" s="12" t="b">
        <v>0</v>
      </c>
      <c r="I691" s="13"/>
      <c r="J691" s="13"/>
      <c r="K691" s="12" t="b">
        <v>0</v>
      </c>
      <c r="L691" s="14" t="s">
        <v>3128</v>
      </c>
      <c r="M691" s="11" t="s">
        <v>1657</v>
      </c>
      <c r="N691" s="11" t="s">
        <v>3188</v>
      </c>
      <c r="O691" s="11" t="s">
        <v>3189</v>
      </c>
      <c r="P691" s="11" t="s">
        <v>3131</v>
      </c>
      <c r="Q691" s="11" t="s">
        <v>384</v>
      </c>
      <c r="R691" s="11" t="s">
        <v>3190</v>
      </c>
      <c r="S691" s="13"/>
      <c r="T691" s="11" t="s">
        <v>3160</v>
      </c>
      <c r="U691" s="11" t="s">
        <v>1662</v>
      </c>
      <c r="W691" s="11" t="s">
        <v>3131</v>
      </c>
      <c r="Y691" s="11" t="s">
        <v>1666</v>
      </c>
      <c r="Z691" s="13"/>
      <c r="AA691" s="11" t="s">
        <v>151</v>
      </c>
      <c r="AB691" s="13"/>
      <c r="AC691" s="13"/>
      <c r="AD691" s="11" t="s">
        <v>3190</v>
      </c>
      <c r="AE691" s="13"/>
      <c r="AF691" s="13"/>
      <c r="AG691" s="11" t="s">
        <v>152</v>
      </c>
      <c r="AH691" s="11" t="s">
        <v>3134</v>
      </c>
      <c r="AJ691" s="13"/>
      <c r="AK691" s="13"/>
      <c r="AL691" s="13"/>
      <c r="AM691" s="13"/>
      <c r="AN691" s="13"/>
      <c r="AO691" s="13"/>
      <c r="AP691" s="11" t="s">
        <v>3187</v>
      </c>
      <c r="AR691" s="13"/>
      <c r="AS691" s="13"/>
      <c r="AT691" s="12" t="b">
        <v>1</v>
      </c>
      <c r="AU691" s="13"/>
      <c r="AV691" s="14" t="s">
        <v>167</v>
      </c>
      <c r="AW691" s="13"/>
      <c r="AX691" s="14" t="s">
        <v>155</v>
      </c>
      <c r="AY691" s="13"/>
      <c r="AZ691" s="14">
        <v>6050.0</v>
      </c>
      <c r="BA691" s="13"/>
    </row>
    <row r="692">
      <c r="A692" s="11" t="s">
        <v>3191</v>
      </c>
      <c r="B692" s="11">
        <v>4561.0</v>
      </c>
      <c r="C692" s="12" t="b">
        <v>0</v>
      </c>
      <c r="D692" s="12" t="b">
        <v>1</v>
      </c>
      <c r="E692" s="12" t="b">
        <v>0</v>
      </c>
      <c r="F692" s="12" t="b">
        <v>0</v>
      </c>
      <c r="G692" s="12" t="b">
        <v>0</v>
      </c>
      <c r="H692" s="12" t="b">
        <v>0</v>
      </c>
      <c r="I692" s="13"/>
      <c r="J692" s="13"/>
      <c r="K692" s="12" t="b">
        <v>0</v>
      </c>
      <c r="L692" s="14" t="s">
        <v>3128</v>
      </c>
      <c r="M692" s="11" t="s">
        <v>1657</v>
      </c>
      <c r="N692" s="11" t="s">
        <v>3192</v>
      </c>
      <c r="O692" s="11" t="s">
        <v>3193</v>
      </c>
      <c r="P692" s="11" t="s">
        <v>3131</v>
      </c>
      <c r="Q692" s="11" t="s">
        <v>384</v>
      </c>
      <c r="R692" s="11" t="s">
        <v>3194</v>
      </c>
      <c r="S692" s="13"/>
      <c r="T692" s="11" t="s">
        <v>3160</v>
      </c>
      <c r="U692" s="11" t="s">
        <v>1662</v>
      </c>
      <c r="W692" s="11" t="s">
        <v>3131</v>
      </c>
      <c r="Y692" s="11" t="s">
        <v>1666</v>
      </c>
      <c r="Z692" s="13"/>
      <c r="AA692" s="11" t="s">
        <v>151</v>
      </c>
      <c r="AB692" s="13"/>
      <c r="AC692" s="13"/>
      <c r="AD692" s="11" t="s">
        <v>3194</v>
      </c>
      <c r="AE692" s="13"/>
      <c r="AF692" s="13"/>
      <c r="AG692" s="11" t="s">
        <v>152</v>
      </c>
      <c r="AH692" s="11" t="s">
        <v>3134</v>
      </c>
      <c r="AJ692" s="13"/>
      <c r="AK692" s="13"/>
      <c r="AL692" s="13"/>
      <c r="AM692" s="13"/>
      <c r="AN692" s="11" t="s">
        <v>154</v>
      </c>
      <c r="AO692" s="13"/>
      <c r="AP692" s="11" t="s">
        <v>3191</v>
      </c>
      <c r="AR692" s="13"/>
      <c r="AS692" s="11" t="s">
        <v>154</v>
      </c>
      <c r="AT692" s="12" t="b">
        <v>1</v>
      </c>
      <c r="AU692" s="13"/>
      <c r="AV692" s="14" t="s">
        <v>167</v>
      </c>
      <c r="AW692" s="13"/>
      <c r="AX692" s="14" t="s">
        <v>155</v>
      </c>
      <c r="AY692" s="13"/>
      <c r="AZ692" s="14">
        <v>6045.0</v>
      </c>
      <c r="BA692" s="13"/>
    </row>
    <row r="693">
      <c r="A693" s="11" t="s">
        <v>3195</v>
      </c>
      <c r="B693" s="11">
        <v>4562.0</v>
      </c>
      <c r="C693" s="12" t="b">
        <v>0</v>
      </c>
      <c r="D693" s="12" t="b">
        <v>1</v>
      </c>
      <c r="E693" s="12" t="b">
        <v>0</v>
      </c>
      <c r="F693" s="12" t="b">
        <v>0</v>
      </c>
      <c r="G693" s="12" t="b">
        <v>0</v>
      </c>
      <c r="H693" s="12" t="b">
        <v>0</v>
      </c>
      <c r="I693" s="13"/>
      <c r="J693" s="13"/>
      <c r="K693" s="12" t="b">
        <v>0</v>
      </c>
      <c r="L693" s="14" t="s">
        <v>3128</v>
      </c>
      <c r="M693" s="11" t="s">
        <v>1657</v>
      </c>
      <c r="N693" s="11" t="s">
        <v>3196</v>
      </c>
      <c r="O693" s="11" t="s">
        <v>3197</v>
      </c>
      <c r="P693" s="11" t="s">
        <v>3131</v>
      </c>
      <c r="Q693" s="11" t="s">
        <v>384</v>
      </c>
      <c r="R693" s="11" t="s">
        <v>3198</v>
      </c>
      <c r="S693" s="11" t="s">
        <v>839</v>
      </c>
      <c r="T693" s="11" t="s">
        <v>3160</v>
      </c>
      <c r="U693" s="11" t="s">
        <v>1662</v>
      </c>
      <c r="W693" s="11" t="s">
        <v>3131</v>
      </c>
      <c r="AA693" s="11" t="s">
        <v>151</v>
      </c>
      <c r="AB693" s="13"/>
      <c r="AC693" s="13"/>
      <c r="AD693" s="11" t="s">
        <v>3198</v>
      </c>
      <c r="AE693" s="13"/>
      <c r="AF693" s="13"/>
      <c r="AG693" s="11" t="s">
        <v>152</v>
      </c>
      <c r="AH693" s="11" t="s">
        <v>3134</v>
      </c>
      <c r="AJ693" s="13"/>
      <c r="AK693" s="13"/>
      <c r="AL693" s="13"/>
      <c r="AM693" s="13"/>
      <c r="AN693" s="11" t="s">
        <v>154</v>
      </c>
      <c r="AO693" s="13"/>
      <c r="AP693" s="11" t="s">
        <v>3195</v>
      </c>
      <c r="AR693" s="13"/>
      <c r="AS693" s="11" t="s">
        <v>154</v>
      </c>
      <c r="AT693" s="12" t="b">
        <v>1</v>
      </c>
      <c r="AU693" s="13"/>
      <c r="AV693" s="14" t="s">
        <v>167</v>
      </c>
      <c r="AW693" s="13"/>
      <c r="AX693" s="14" t="s">
        <v>155</v>
      </c>
      <c r="AY693" s="13"/>
      <c r="AZ693" s="14">
        <v>6051.0</v>
      </c>
      <c r="BA693" s="13"/>
    </row>
    <row r="694">
      <c r="A694" s="11" t="s">
        <v>3199</v>
      </c>
      <c r="B694" s="11">
        <v>4567.0</v>
      </c>
      <c r="C694" s="12" t="b">
        <v>0</v>
      </c>
      <c r="D694" s="12" t="b">
        <v>1</v>
      </c>
      <c r="E694" s="12" t="b">
        <v>0</v>
      </c>
      <c r="F694" s="12" t="b">
        <v>0</v>
      </c>
      <c r="G694" s="12" t="b">
        <v>0</v>
      </c>
      <c r="H694" s="12" t="b">
        <v>0</v>
      </c>
      <c r="I694" s="13"/>
      <c r="J694" s="13"/>
      <c r="K694" s="12" t="b">
        <v>0</v>
      </c>
      <c r="L694" s="14" t="s">
        <v>3200</v>
      </c>
      <c r="M694" s="11" t="s">
        <v>1438</v>
      </c>
      <c r="N694" s="11" t="s">
        <v>3201</v>
      </c>
      <c r="O694" s="11" t="s">
        <v>1934</v>
      </c>
      <c r="P694" s="11" t="s">
        <v>3202</v>
      </c>
      <c r="Q694" s="11" t="s">
        <v>972</v>
      </c>
      <c r="R694" s="11" t="s">
        <v>1935</v>
      </c>
      <c r="S694" s="11" t="s">
        <v>1218</v>
      </c>
      <c r="U694" s="13"/>
      <c r="V694" s="13"/>
      <c r="W694" s="11" t="s">
        <v>3202</v>
      </c>
      <c r="X694" s="11" t="s">
        <v>1121</v>
      </c>
      <c r="Y694" s="11" t="s">
        <v>1935</v>
      </c>
      <c r="Z694" s="13"/>
      <c r="AA694" s="11" t="s">
        <v>151</v>
      </c>
      <c r="AB694" s="13"/>
      <c r="AC694" s="13"/>
      <c r="AD694" s="11" t="s">
        <v>1935</v>
      </c>
      <c r="AE694" s="11" t="s">
        <v>2029</v>
      </c>
      <c r="AG694" s="11" t="s">
        <v>152</v>
      </c>
      <c r="AH694" s="11" t="s">
        <v>3203</v>
      </c>
      <c r="AJ694" s="11" t="s">
        <v>1121</v>
      </c>
      <c r="AK694" s="13"/>
      <c r="AL694" s="13"/>
      <c r="AM694" s="13"/>
      <c r="AN694" s="13"/>
      <c r="AO694" s="13"/>
      <c r="AP694" s="11" t="s">
        <v>3199</v>
      </c>
      <c r="AR694" s="13"/>
      <c r="AS694" s="13"/>
      <c r="AT694" s="12" t="b">
        <v>1</v>
      </c>
      <c r="AU694" s="13"/>
      <c r="AV694" s="14" t="s">
        <v>167</v>
      </c>
      <c r="AW694" s="13"/>
      <c r="AX694" s="14" t="s">
        <v>155</v>
      </c>
      <c r="AY694" s="13"/>
      <c r="AZ694" s="14">
        <v>6052.0</v>
      </c>
      <c r="BA694" s="13"/>
    </row>
    <row r="695">
      <c r="A695" s="11" t="s">
        <v>3204</v>
      </c>
      <c r="B695" s="11">
        <v>4568.0</v>
      </c>
      <c r="C695" s="12" t="b">
        <v>0</v>
      </c>
      <c r="D695" s="12" t="b">
        <v>0</v>
      </c>
      <c r="E695" s="12" t="b">
        <v>0</v>
      </c>
      <c r="F695" s="12" t="b">
        <v>0</v>
      </c>
      <c r="G695" s="12" t="b">
        <v>0</v>
      </c>
      <c r="H695" s="12" t="b">
        <v>0</v>
      </c>
      <c r="I695" s="13"/>
      <c r="J695" s="14" t="s">
        <v>3121</v>
      </c>
      <c r="K695" s="12" t="b">
        <v>0</v>
      </c>
      <c r="L695" s="14" t="s">
        <v>3205</v>
      </c>
      <c r="M695" s="11" t="s">
        <v>1438</v>
      </c>
      <c r="N695" s="11" t="s">
        <v>3206</v>
      </c>
      <c r="O695" s="11" t="s">
        <v>1934</v>
      </c>
      <c r="P695" s="11" t="s">
        <v>3207</v>
      </c>
      <c r="Q695" s="11" t="s">
        <v>146</v>
      </c>
      <c r="R695" s="11" t="s">
        <v>1935</v>
      </c>
      <c r="S695" s="11" t="s">
        <v>1218</v>
      </c>
      <c r="T695" s="11" t="s">
        <v>3208</v>
      </c>
      <c r="U695" s="11" t="s">
        <v>3209</v>
      </c>
      <c r="W695" s="11" t="s">
        <v>3207</v>
      </c>
      <c r="Y695" s="11" t="s">
        <v>1935</v>
      </c>
      <c r="Z695" s="13"/>
      <c r="AA695" s="11" t="s">
        <v>151</v>
      </c>
      <c r="AB695" s="13"/>
      <c r="AC695" s="13"/>
      <c r="AD695" s="11" t="s">
        <v>1935</v>
      </c>
      <c r="AE695" s="13"/>
      <c r="AF695" s="13"/>
      <c r="AG695" s="11" t="s">
        <v>152</v>
      </c>
      <c r="AH695" s="11" t="s">
        <v>3210</v>
      </c>
      <c r="AI695" s="11" t="s">
        <v>154</v>
      </c>
      <c r="AJ695" s="13"/>
      <c r="AK695" s="13"/>
      <c r="AL695" s="13"/>
      <c r="AM695" s="13"/>
      <c r="AN695" s="13"/>
      <c r="AO695" s="13"/>
      <c r="AP695" s="11" t="s">
        <v>3204</v>
      </c>
      <c r="AR695" s="13"/>
      <c r="AS695" s="13"/>
      <c r="AT695" s="12" t="b">
        <v>1</v>
      </c>
      <c r="AU695" s="13"/>
      <c r="AV695" s="14" t="s">
        <v>167</v>
      </c>
      <c r="AW695" s="13"/>
      <c r="AX695" s="14" t="s">
        <v>155</v>
      </c>
      <c r="AY695" s="13"/>
      <c r="AZ695" s="14">
        <v>6053.0</v>
      </c>
      <c r="BA695" s="13"/>
    </row>
    <row r="696">
      <c r="A696" s="11" t="s">
        <v>3211</v>
      </c>
      <c r="B696" s="11">
        <v>4573.0</v>
      </c>
      <c r="C696" s="12" t="b">
        <v>0</v>
      </c>
      <c r="D696" s="12" t="b">
        <v>1</v>
      </c>
      <c r="E696" s="12" t="b">
        <v>0</v>
      </c>
      <c r="F696" s="12" t="b">
        <v>0</v>
      </c>
      <c r="G696" s="12" t="b">
        <v>0</v>
      </c>
      <c r="H696" s="12" t="b">
        <v>0</v>
      </c>
      <c r="I696" s="13"/>
      <c r="J696" s="14" t="s">
        <v>3212</v>
      </c>
      <c r="K696" s="12" t="b">
        <v>0</v>
      </c>
      <c r="L696" s="14" t="s">
        <v>3213</v>
      </c>
      <c r="M696" s="11" t="s">
        <v>1634</v>
      </c>
      <c r="N696" s="11" t="s">
        <v>3214</v>
      </c>
      <c r="O696" s="11" t="s">
        <v>1636</v>
      </c>
      <c r="P696" s="11" t="s">
        <v>3215</v>
      </c>
      <c r="Q696" s="11" t="s">
        <v>972</v>
      </c>
      <c r="R696" s="11" t="s">
        <v>1637</v>
      </c>
      <c r="S696" s="11" t="s">
        <v>1638</v>
      </c>
      <c r="T696" s="11" t="s">
        <v>3216</v>
      </c>
      <c r="U696" s="11" t="s">
        <v>2761</v>
      </c>
      <c r="W696" s="11" t="s">
        <v>3215</v>
      </c>
      <c r="Y696" s="11" t="s">
        <v>1637</v>
      </c>
      <c r="Z696" s="13"/>
      <c r="AA696" s="11" t="s">
        <v>151</v>
      </c>
      <c r="AB696" s="13"/>
      <c r="AC696" s="13"/>
      <c r="AD696" s="11" t="s">
        <v>1637</v>
      </c>
      <c r="AE696" s="13"/>
      <c r="AF696" s="13"/>
      <c r="AG696" s="11" t="s">
        <v>152</v>
      </c>
      <c r="AH696" s="11" t="s">
        <v>3217</v>
      </c>
      <c r="AI696" s="11" t="s">
        <v>154</v>
      </c>
      <c r="AJ696" s="11" t="s">
        <v>3218</v>
      </c>
      <c r="AK696" s="11" t="s">
        <v>3219</v>
      </c>
      <c r="AM696" s="13"/>
      <c r="AN696" s="13"/>
      <c r="AO696" s="13"/>
      <c r="AP696" s="11" t="s">
        <v>3211</v>
      </c>
      <c r="AR696" s="13"/>
      <c r="AS696" s="13"/>
      <c r="AT696" s="12" t="b">
        <v>1</v>
      </c>
      <c r="AU696" s="13"/>
      <c r="AV696" s="14" t="s">
        <v>167</v>
      </c>
      <c r="AW696" s="13"/>
      <c r="AX696" s="14" t="s">
        <v>155</v>
      </c>
      <c r="AY696" s="13"/>
      <c r="AZ696" s="14">
        <v>6054.0</v>
      </c>
      <c r="BA696" s="13"/>
    </row>
    <row r="697">
      <c r="A697" s="11" t="s">
        <v>3220</v>
      </c>
      <c r="B697" s="11">
        <v>4574.0</v>
      </c>
      <c r="C697" s="12" t="b">
        <v>0</v>
      </c>
      <c r="D697" s="12" t="b">
        <v>0</v>
      </c>
      <c r="E697" s="12" t="b">
        <v>0</v>
      </c>
      <c r="F697" s="12" t="b">
        <v>0</v>
      </c>
      <c r="G697" s="12" t="b">
        <v>0</v>
      </c>
      <c r="H697" s="12" t="b">
        <v>0</v>
      </c>
      <c r="I697" s="14" t="s">
        <v>3221</v>
      </c>
      <c r="J697" s="14" t="s">
        <v>3212</v>
      </c>
      <c r="K697" s="12" t="b">
        <v>0</v>
      </c>
      <c r="L697" s="17">
        <v>45209.0</v>
      </c>
      <c r="M697" s="11" t="s">
        <v>1634</v>
      </c>
      <c r="N697" s="11" t="s">
        <v>3222</v>
      </c>
      <c r="O697" s="11" t="s">
        <v>1636</v>
      </c>
      <c r="P697" s="11" t="s">
        <v>3223</v>
      </c>
      <c r="Q697" s="11" t="s">
        <v>972</v>
      </c>
      <c r="R697" s="11" t="s">
        <v>1637</v>
      </c>
      <c r="S697" s="11" t="s">
        <v>1638</v>
      </c>
      <c r="T697" s="11" t="s">
        <v>3224</v>
      </c>
      <c r="U697" s="11" t="s">
        <v>2761</v>
      </c>
      <c r="W697" s="11" t="s">
        <v>3223</v>
      </c>
      <c r="Y697" s="11" t="s">
        <v>1637</v>
      </c>
      <c r="Z697" s="13"/>
      <c r="AA697" s="11" t="s">
        <v>2456</v>
      </c>
      <c r="AB697" s="13"/>
      <c r="AC697" s="13"/>
      <c r="AD697" s="11" t="s">
        <v>1637</v>
      </c>
      <c r="AE697" s="13"/>
      <c r="AF697" s="13"/>
      <c r="AG697" s="11" t="s">
        <v>152</v>
      </c>
      <c r="AH697" s="11" t="s">
        <v>3225</v>
      </c>
      <c r="AI697" s="11" t="s">
        <v>154</v>
      </c>
      <c r="AJ697" s="13"/>
      <c r="AK697" s="13"/>
      <c r="AL697" s="13"/>
      <c r="AM697" s="13"/>
      <c r="AN697" s="13"/>
      <c r="AO697" s="13"/>
      <c r="AP697" s="11" t="s">
        <v>3220</v>
      </c>
      <c r="AR697" s="13"/>
      <c r="AS697" s="13"/>
      <c r="AT697" s="12" t="b">
        <v>1</v>
      </c>
      <c r="AU697" s="13"/>
      <c r="AV697" s="14" t="s">
        <v>167</v>
      </c>
      <c r="AW697" s="13"/>
      <c r="AX697" s="14" t="s">
        <v>155</v>
      </c>
      <c r="AY697" s="13"/>
      <c r="AZ697" s="14">
        <v>6056.0</v>
      </c>
      <c r="BA697" s="13"/>
    </row>
    <row r="698">
      <c r="A698" s="11" t="s">
        <v>3226</v>
      </c>
      <c r="B698" s="11">
        <v>4575.0</v>
      </c>
      <c r="C698" s="12" t="b">
        <v>0</v>
      </c>
      <c r="D698" s="12" t="b">
        <v>1</v>
      </c>
      <c r="E698" s="12" t="b">
        <v>0</v>
      </c>
      <c r="F698" s="12" t="b">
        <v>0</v>
      </c>
      <c r="G698" s="12" t="b">
        <v>0</v>
      </c>
      <c r="H698" s="12" t="b">
        <v>0</v>
      </c>
      <c r="I698" s="13"/>
      <c r="J698" s="14" t="s">
        <v>3212</v>
      </c>
      <c r="K698" s="12" t="b">
        <v>0</v>
      </c>
      <c r="L698" s="15">
        <v>45110.0</v>
      </c>
      <c r="M698" s="11" t="s">
        <v>1634</v>
      </c>
      <c r="N698" s="11" t="s">
        <v>3227</v>
      </c>
      <c r="O698" s="11" t="s">
        <v>1636</v>
      </c>
      <c r="P698" s="11" t="s">
        <v>3228</v>
      </c>
      <c r="Q698" s="11" t="s">
        <v>972</v>
      </c>
      <c r="R698" s="11" t="s">
        <v>1637</v>
      </c>
      <c r="S698" s="11" t="s">
        <v>1638</v>
      </c>
      <c r="T698" s="11" t="s">
        <v>3229</v>
      </c>
      <c r="U698" s="11" t="s">
        <v>2761</v>
      </c>
      <c r="W698" s="11" t="s">
        <v>3228</v>
      </c>
      <c r="Y698" s="11" t="s">
        <v>1637</v>
      </c>
      <c r="Z698" s="13"/>
      <c r="AA698" s="11" t="s">
        <v>151</v>
      </c>
      <c r="AB698" s="13"/>
      <c r="AC698" s="13"/>
      <c r="AD698" s="11" t="s">
        <v>1637</v>
      </c>
      <c r="AE698" s="13"/>
      <c r="AF698" s="13"/>
      <c r="AG698" s="11" t="s">
        <v>152</v>
      </c>
      <c r="AH698" s="11" t="s">
        <v>3230</v>
      </c>
      <c r="AI698" s="11" t="s">
        <v>154</v>
      </c>
      <c r="AJ698" s="13"/>
      <c r="AK698" s="13"/>
      <c r="AL698" s="13"/>
      <c r="AM698" s="13"/>
      <c r="AN698" s="13"/>
      <c r="AO698" s="13"/>
      <c r="AP698" s="11" t="s">
        <v>3226</v>
      </c>
      <c r="AR698" s="13"/>
      <c r="AS698" s="13"/>
      <c r="AT698" s="12" t="b">
        <v>1</v>
      </c>
      <c r="AU698" s="13"/>
      <c r="AV698" s="14" t="s">
        <v>167</v>
      </c>
      <c r="AW698" s="13"/>
      <c r="AX698" s="14" t="s">
        <v>155</v>
      </c>
      <c r="AY698" s="13"/>
      <c r="AZ698" s="14">
        <v>6057.0</v>
      </c>
      <c r="BA698" s="13"/>
    </row>
    <row r="699">
      <c r="A699" s="11" t="s">
        <v>3231</v>
      </c>
      <c r="B699" s="11">
        <v>4576.0</v>
      </c>
      <c r="C699" s="12" t="b">
        <v>0</v>
      </c>
      <c r="D699" s="12" t="b">
        <v>0</v>
      </c>
      <c r="E699" s="12" t="b">
        <v>0</v>
      </c>
      <c r="F699" s="12" t="b">
        <v>0</v>
      </c>
      <c r="G699" s="12" t="b">
        <v>0</v>
      </c>
      <c r="H699" s="12" t="b">
        <v>0</v>
      </c>
      <c r="I699" s="15">
        <v>45180.0</v>
      </c>
      <c r="J699" s="14" t="s">
        <v>3212</v>
      </c>
      <c r="K699" s="12" t="b">
        <v>0</v>
      </c>
      <c r="L699" s="14" t="s">
        <v>3232</v>
      </c>
      <c r="M699" s="11" t="s">
        <v>1634</v>
      </c>
      <c r="N699" s="11" t="s">
        <v>3233</v>
      </c>
      <c r="O699" s="11" t="s">
        <v>1636</v>
      </c>
      <c r="P699" s="11" t="s">
        <v>3234</v>
      </c>
      <c r="Q699" s="11" t="s">
        <v>972</v>
      </c>
      <c r="R699" s="11" t="s">
        <v>1637</v>
      </c>
      <c r="S699" s="11" t="s">
        <v>1638</v>
      </c>
      <c r="T699" s="11" t="s">
        <v>3235</v>
      </c>
      <c r="U699" s="11" t="s">
        <v>2761</v>
      </c>
      <c r="W699" s="11" t="s">
        <v>3234</v>
      </c>
      <c r="Y699" s="11" t="s">
        <v>1637</v>
      </c>
      <c r="Z699" s="13"/>
      <c r="AA699" s="11" t="s">
        <v>151</v>
      </c>
      <c r="AB699" s="13"/>
      <c r="AC699" s="13"/>
      <c r="AD699" s="11" t="s">
        <v>1637</v>
      </c>
      <c r="AE699" s="13"/>
      <c r="AF699" s="13"/>
      <c r="AG699" s="11" t="s">
        <v>152</v>
      </c>
      <c r="AH699" s="11" t="s">
        <v>3236</v>
      </c>
      <c r="AI699" s="11" t="s">
        <v>154</v>
      </c>
      <c r="AJ699" s="13"/>
      <c r="AK699" s="13"/>
      <c r="AL699" s="13"/>
      <c r="AM699" s="13"/>
      <c r="AN699" s="13"/>
      <c r="AO699" s="13"/>
      <c r="AP699" s="11" t="s">
        <v>3231</v>
      </c>
      <c r="AR699" s="13"/>
      <c r="AS699" s="13"/>
      <c r="AT699" s="12" t="b">
        <v>1</v>
      </c>
      <c r="AU699" s="13"/>
      <c r="AV699" s="14" t="s">
        <v>167</v>
      </c>
      <c r="AW699" s="13"/>
      <c r="AX699" s="14" t="s">
        <v>155</v>
      </c>
      <c r="AY699" s="13"/>
      <c r="AZ699" s="14">
        <v>6055.0</v>
      </c>
      <c r="BA699" s="13"/>
    </row>
    <row r="700">
      <c r="A700" s="11" t="s">
        <v>3237</v>
      </c>
      <c r="B700" s="11">
        <v>4578.0</v>
      </c>
      <c r="C700" s="12" t="b">
        <v>0</v>
      </c>
      <c r="D700" s="12" t="b">
        <v>0</v>
      </c>
      <c r="E700" s="12" t="b">
        <v>0</v>
      </c>
      <c r="F700" s="12" t="b">
        <v>0</v>
      </c>
      <c r="G700" s="12" t="b">
        <v>0</v>
      </c>
      <c r="H700" s="12" t="b">
        <v>1</v>
      </c>
      <c r="I700" s="13"/>
      <c r="J700" s="13"/>
      <c r="K700" s="12" t="b">
        <v>0</v>
      </c>
      <c r="L700" s="15">
        <v>44960.0</v>
      </c>
      <c r="M700" s="11" t="s">
        <v>1203</v>
      </c>
      <c r="N700" s="11" t="s">
        <v>3238</v>
      </c>
      <c r="O700" s="11" t="s">
        <v>1642</v>
      </c>
      <c r="P700" s="11" t="s">
        <v>2987</v>
      </c>
      <c r="Q700" s="11" t="s">
        <v>972</v>
      </c>
      <c r="R700" s="11" t="s">
        <v>1643</v>
      </c>
      <c r="S700" s="11" t="s">
        <v>1644</v>
      </c>
      <c r="U700" s="13"/>
      <c r="V700" s="13"/>
      <c r="W700" s="11" t="s">
        <v>2987</v>
      </c>
      <c r="X700" s="11" t="s">
        <v>1121</v>
      </c>
      <c r="Y700" s="11" t="s">
        <v>1643</v>
      </c>
      <c r="AA700" s="11" t="s">
        <v>215</v>
      </c>
      <c r="AB700" s="13"/>
      <c r="AC700" s="13"/>
      <c r="AD700" s="11" t="s">
        <v>1643</v>
      </c>
      <c r="AE700" s="11" t="s">
        <v>2029</v>
      </c>
      <c r="AG700" s="11" t="s">
        <v>152</v>
      </c>
      <c r="AH700" s="11" t="s">
        <v>2988</v>
      </c>
      <c r="AJ700" s="11" t="s">
        <v>1121</v>
      </c>
      <c r="AK700" s="13"/>
      <c r="AL700" s="13"/>
      <c r="AM700" s="13"/>
      <c r="AN700" s="13"/>
      <c r="AO700" s="13"/>
      <c r="AP700" s="11" t="s">
        <v>3237</v>
      </c>
      <c r="AR700" s="13"/>
      <c r="AS700" s="13"/>
      <c r="AT700" s="12" t="b">
        <v>1</v>
      </c>
      <c r="AU700" s="13"/>
      <c r="AV700" s="14" t="s">
        <v>167</v>
      </c>
      <c r="AW700" s="13"/>
      <c r="AX700" s="14" t="s">
        <v>155</v>
      </c>
      <c r="AY700" s="13"/>
      <c r="AZ700" s="14">
        <v>6058.0</v>
      </c>
      <c r="BA700" s="13"/>
    </row>
    <row r="701">
      <c r="A701" s="11" t="s">
        <v>3239</v>
      </c>
      <c r="B701" s="11">
        <v>4586.0</v>
      </c>
      <c r="C701" s="12" t="b">
        <v>0</v>
      </c>
      <c r="D701" s="12" t="b">
        <v>1</v>
      </c>
      <c r="E701" s="12" t="b">
        <v>0</v>
      </c>
      <c r="F701" s="12" t="b">
        <v>0</v>
      </c>
      <c r="G701" s="12" t="b">
        <v>0</v>
      </c>
      <c r="H701" s="12" t="b">
        <v>1</v>
      </c>
      <c r="I701" s="13"/>
      <c r="J701" s="13"/>
      <c r="K701" s="12" t="b">
        <v>0</v>
      </c>
      <c r="L701" s="15">
        <v>44960.0</v>
      </c>
      <c r="M701" s="11" t="s">
        <v>1047</v>
      </c>
      <c r="N701" s="11" t="s">
        <v>3240</v>
      </c>
      <c r="O701" s="11" t="s">
        <v>1362</v>
      </c>
      <c r="P701" s="11" t="s">
        <v>2987</v>
      </c>
      <c r="Q701" s="11" t="s">
        <v>972</v>
      </c>
      <c r="R701" s="11" t="s">
        <v>1363</v>
      </c>
      <c r="S701" s="11" t="s">
        <v>1099</v>
      </c>
      <c r="U701" s="13"/>
      <c r="V701" s="13"/>
      <c r="W701" s="11" t="s">
        <v>2987</v>
      </c>
      <c r="X701" s="11" t="s">
        <v>1121</v>
      </c>
      <c r="Y701" s="11" t="s">
        <v>1363</v>
      </c>
      <c r="AA701" s="11" t="s">
        <v>151</v>
      </c>
      <c r="AB701" s="13"/>
      <c r="AC701" s="13"/>
      <c r="AD701" s="11" t="s">
        <v>1363</v>
      </c>
      <c r="AE701" s="11" t="s">
        <v>2029</v>
      </c>
      <c r="AG701" s="11" t="s">
        <v>152</v>
      </c>
      <c r="AH701" s="11" t="s">
        <v>2988</v>
      </c>
      <c r="AJ701" s="11" t="s">
        <v>1121</v>
      </c>
      <c r="AK701" s="13"/>
      <c r="AL701" s="13"/>
      <c r="AM701" s="13"/>
      <c r="AN701" s="13"/>
      <c r="AO701" s="13"/>
      <c r="AP701" s="11" t="s">
        <v>3239</v>
      </c>
      <c r="AR701" s="13"/>
      <c r="AS701" s="13"/>
      <c r="AT701" s="12" t="b">
        <v>1</v>
      </c>
      <c r="AU701" s="13"/>
      <c r="AV701" s="14" t="s">
        <v>167</v>
      </c>
      <c r="AW701" s="13"/>
      <c r="AX701" s="14" t="s">
        <v>155</v>
      </c>
      <c r="AY701" s="13"/>
      <c r="AZ701" s="14">
        <v>6059.0</v>
      </c>
      <c r="BA701" s="13"/>
    </row>
    <row r="702">
      <c r="A702" s="11" t="s">
        <v>3241</v>
      </c>
      <c r="B702" s="11">
        <v>4588.0</v>
      </c>
      <c r="C702" s="12" t="b">
        <v>0</v>
      </c>
      <c r="D702" s="12" t="b">
        <v>1</v>
      </c>
      <c r="E702" s="12" t="b">
        <v>0</v>
      </c>
      <c r="F702" s="12" t="b">
        <v>0</v>
      </c>
      <c r="G702" s="12" t="b">
        <v>0</v>
      </c>
      <c r="H702" s="12" t="b">
        <v>0</v>
      </c>
      <c r="I702" s="14" t="s">
        <v>3099</v>
      </c>
      <c r="J702" s="14" t="s">
        <v>3242</v>
      </c>
      <c r="K702" s="12" t="b">
        <v>0</v>
      </c>
      <c r="L702" s="15">
        <v>44929.0</v>
      </c>
      <c r="M702" s="11" t="s">
        <v>1805</v>
      </c>
      <c r="N702" s="11" t="s">
        <v>3243</v>
      </c>
      <c r="O702" s="11" t="s">
        <v>3115</v>
      </c>
      <c r="P702" s="11" t="s">
        <v>3102</v>
      </c>
      <c r="Q702" s="11" t="s">
        <v>162</v>
      </c>
      <c r="R702" s="11" t="s">
        <v>3116</v>
      </c>
      <c r="S702" s="11" t="s">
        <v>3117</v>
      </c>
      <c r="T702" s="11" t="s">
        <v>3244</v>
      </c>
      <c r="U702" s="11" t="s">
        <v>3019</v>
      </c>
      <c r="W702" s="11" t="s">
        <v>3102</v>
      </c>
      <c r="Y702" s="11" t="s">
        <v>1808</v>
      </c>
      <c r="Z702" s="13"/>
      <c r="AA702" s="11" t="s">
        <v>151</v>
      </c>
      <c r="AB702" s="13"/>
      <c r="AC702" s="13"/>
      <c r="AD702" s="11" t="s">
        <v>3116</v>
      </c>
      <c r="AE702" s="13"/>
      <c r="AF702" s="14">
        <v>1.0</v>
      </c>
      <c r="AG702" s="11" t="s">
        <v>152</v>
      </c>
      <c r="AH702" s="11" t="s">
        <v>3106</v>
      </c>
      <c r="AI702" s="11" t="s">
        <v>154</v>
      </c>
      <c r="AJ702" s="13"/>
      <c r="AK702" s="13"/>
      <c r="AL702" s="13"/>
      <c r="AM702" s="13"/>
      <c r="AN702" s="11" t="s">
        <v>154</v>
      </c>
      <c r="AO702" s="13"/>
      <c r="AP702" s="11" t="s">
        <v>3241</v>
      </c>
      <c r="AR702" s="13"/>
      <c r="AS702" s="11" t="s">
        <v>154</v>
      </c>
      <c r="AT702" s="12" t="b">
        <v>1</v>
      </c>
      <c r="AU702" s="13"/>
      <c r="AV702" s="14" t="s">
        <v>167</v>
      </c>
      <c r="AW702" s="13"/>
      <c r="AX702" s="14" t="s">
        <v>155</v>
      </c>
      <c r="AY702" s="13"/>
      <c r="AZ702" s="14">
        <v>6060.0</v>
      </c>
      <c r="BA702" s="13"/>
    </row>
    <row r="703">
      <c r="A703" s="11" t="s">
        <v>3245</v>
      </c>
      <c r="B703" s="11">
        <v>4589.0</v>
      </c>
      <c r="C703" s="12" t="b">
        <v>0</v>
      </c>
      <c r="D703" s="12" t="b">
        <v>1</v>
      </c>
      <c r="E703" s="12" t="b">
        <v>0</v>
      </c>
      <c r="F703" s="12" t="b">
        <v>0</v>
      </c>
      <c r="G703" s="12" t="b">
        <v>0</v>
      </c>
      <c r="H703" s="12" t="b">
        <v>0</v>
      </c>
      <c r="I703" s="14" t="s">
        <v>3246</v>
      </c>
      <c r="J703" s="14" t="s">
        <v>3242</v>
      </c>
      <c r="K703" s="12" t="b">
        <v>0</v>
      </c>
      <c r="L703" s="15">
        <v>45080.0</v>
      </c>
      <c r="M703" s="11" t="s">
        <v>1805</v>
      </c>
      <c r="N703" s="11" t="s">
        <v>3247</v>
      </c>
      <c r="O703" s="11" t="s">
        <v>3115</v>
      </c>
      <c r="P703" s="11" t="s">
        <v>3040</v>
      </c>
      <c r="Q703" s="11" t="s">
        <v>162</v>
      </c>
      <c r="R703" s="11" t="s">
        <v>3116</v>
      </c>
      <c r="S703" s="11" t="s">
        <v>3117</v>
      </c>
      <c r="T703" s="11" t="s">
        <v>3248</v>
      </c>
      <c r="U703" s="11" t="s">
        <v>3019</v>
      </c>
      <c r="W703" s="11" t="s">
        <v>3040</v>
      </c>
      <c r="Y703" s="11" t="s">
        <v>1808</v>
      </c>
      <c r="Z703" s="13"/>
      <c r="AA703" s="11" t="s">
        <v>151</v>
      </c>
      <c r="AB703" s="13"/>
      <c r="AC703" s="13"/>
      <c r="AD703" s="11" t="s">
        <v>3116</v>
      </c>
      <c r="AE703" s="13"/>
      <c r="AF703" s="14">
        <v>1.0</v>
      </c>
      <c r="AG703" s="11" t="s">
        <v>152</v>
      </c>
      <c r="AH703" s="11" t="s">
        <v>3042</v>
      </c>
      <c r="AI703" s="11" t="s">
        <v>154</v>
      </c>
      <c r="AJ703" s="13"/>
      <c r="AK703" s="13"/>
      <c r="AL703" s="13"/>
      <c r="AM703" s="13"/>
      <c r="AN703" s="11" t="s">
        <v>154</v>
      </c>
      <c r="AO703" s="13"/>
      <c r="AP703" s="11" t="s">
        <v>3245</v>
      </c>
      <c r="AR703" s="13"/>
      <c r="AS703" s="11" t="s">
        <v>154</v>
      </c>
      <c r="AT703" s="12" t="b">
        <v>1</v>
      </c>
      <c r="AU703" s="13"/>
      <c r="AV703" s="14" t="s">
        <v>167</v>
      </c>
      <c r="AW703" s="13"/>
      <c r="AX703" s="14" t="s">
        <v>155</v>
      </c>
      <c r="AY703" s="13"/>
      <c r="AZ703" s="14">
        <v>6061.0</v>
      </c>
      <c r="BA703" s="13"/>
    </row>
    <row r="704">
      <c r="A704" s="11" t="s">
        <v>3249</v>
      </c>
      <c r="B704" s="11">
        <v>4593.0</v>
      </c>
      <c r="C704" s="12" t="b">
        <v>0</v>
      </c>
      <c r="D704" s="12" t="b">
        <v>1</v>
      </c>
      <c r="E704" s="12" t="b">
        <v>0</v>
      </c>
      <c r="F704" s="12" t="b">
        <v>0</v>
      </c>
      <c r="G704" s="12" t="b">
        <v>0</v>
      </c>
      <c r="H704" s="12" t="b">
        <v>1</v>
      </c>
      <c r="I704" s="13"/>
      <c r="J704" s="13"/>
      <c r="K704" s="12" t="b">
        <v>0</v>
      </c>
      <c r="L704" s="15">
        <v>44960.0</v>
      </c>
      <c r="M704" s="11" t="s">
        <v>3250</v>
      </c>
      <c r="N704" s="11" t="s">
        <v>3251</v>
      </c>
      <c r="O704" s="11" t="s">
        <v>3252</v>
      </c>
      <c r="P704" s="11" t="s">
        <v>2987</v>
      </c>
      <c r="Q704" s="11" t="s">
        <v>972</v>
      </c>
      <c r="R704" s="11" t="s">
        <v>3253</v>
      </c>
      <c r="S704" s="11" t="s">
        <v>1099</v>
      </c>
      <c r="U704" s="13"/>
      <c r="V704" s="13"/>
      <c r="W704" s="11" t="s">
        <v>2987</v>
      </c>
      <c r="X704" s="11" t="s">
        <v>1121</v>
      </c>
      <c r="Y704" s="11" t="s">
        <v>3253</v>
      </c>
      <c r="AA704" s="11" t="s">
        <v>151</v>
      </c>
      <c r="AB704" s="13"/>
      <c r="AC704" s="13"/>
      <c r="AD704" s="11" t="s">
        <v>3253</v>
      </c>
      <c r="AE704" s="11" t="s">
        <v>2029</v>
      </c>
      <c r="AG704" s="11" t="s">
        <v>152</v>
      </c>
      <c r="AH704" s="11" t="s">
        <v>2988</v>
      </c>
      <c r="AJ704" s="11" t="s">
        <v>1121</v>
      </c>
      <c r="AK704" s="13"/>
      <c r="AL704" s="13"/>
      <c r="AM704" s="13"/>
      <c r="AN704" s="13"/>
      <c r="AO704" s="13"/>
      <c r="AP704" s="11" t="s">
        <v>3249</v>
      </c>
      <c r="AR704" s="13"/>
      <c r="AS704" s="13"/>
      <c r="AT704" s="12" t="b">
        <v>1</v>
      </c>
      <c r="AU704" s="13"/>
      <c r="AV704" s="14" t="s">
        <v>167</v>
      </c>
      <c r="AW704" s="13"/>
      <c r="AX704" s="14" t="s">
        <v>155</v>
      </c>
      <c r="AY704" s="13"/>
      <c r="AZ704" s="14">
        <v>6062.0</v>
      </c>
      <c r="BA704" s="13"/>
    </row>
    <row r="705">
      <c r="A705" s="11" t="s">
        <v>3254</v>
      </c>
      <c r="B705" s="11">
        <v>4595.0</v>
      </c>
      <c r="C705" s="12" t="b">
        <v>0</v>
      </c>
      <c r="D705" s="12" t="b">
        <v>1</v>
      </c>
      <c r="E705" s="12" t="b">
        <v>0</v>
      </c>
      <c r="F705" s="12" t="b">
        <v>0</v>
      </c>
      <c r="G705" s="12" t="b">
        <v>0</v>
      </c>
      <c r="H705" s="12" t="b">
        <v>0</v>
      </c>
      <c r="I705" s="13"/>
      <c r="J705" s="13"/>
      <c r="K705" s="12" t="b">
        <v>0</v>
      </c>
      <c r="L705" s="15">
        <v>44960.0</v>
      </c>
      <c r="M705" s="11" t="s">
        <v>1921</v>
      </c>
      <c r="N705" s="11" t="s">
        <v>3255</v>
      </c>
      <c r="O705" s="11" t="s">
        <v>1923</v>
      </c>
      <c r="P705" s="11" t="s">
        <v>2987</v>
      </c>
      <c r="Q705" s="11" t="s">
        <v>972</v>
      </c>
      <c r="R705" s="11" t="s">
        <v>1924</v>
      </c>
      <c r="S705" s="11" t="s">
        <v>1925</v>
      </c>
      <c r="W705" s="11" t="s">
        <v>2987</v>
      </c>
      <c r="X705" s="11" t="s">
        <v>1121</v>
      </c>
      <c r="Y705" s="11" t="s">
        <v>1924</v>
      </c>
      <c r="Z705" s="13"/>
      <c r="AA705" s="11" t="s">
        <v>151</v>
      </c>
      <c r="AB705" s="13"/>
      <c r="AC705" s="13"/>
      <c r="AD705" s="11" t="s">
        <v>1924</v>
      </c>
      <c r="AE705" s="11" t="s">
        <v>2029</v>
      </c>
      <c r="AG705" s="11" t="s">
        <v>152</v>
      </c>
      <c r="AH705" s="11" t="s">
        <v>2988</v>
      </c>
      <c r="AJ705" s="11" t="s">
        <v>1121</v>
      </c>
      <c r="AK705" s="13"/>
      <c r="AL705" s="13"/>
      <c r="AM705" s="13"/>
      <c r="AN705" s="13"/>
      <c r="AO705" s="13"/>
      <c r="AP705" s="11" t="s">
        <v>3254</v>
      </c>
      <c r="AR705" s="13"/>
      <c r="AS705" s="13"/>
      <c r="AT705" s="12" t="b">
        <v>1</v>
      </c>
      <c r="AU705" s="13"/>
      <c r="AV705" s="14" t="s">
        <v>167</v>
      </c>
      <c r="AW705" s="13"/>
      <c r="AX705" s="14" t="s">
        <v>155</v>
      </c>
      <c r="AY705" s="13"/>
      <c r="AZ705" s="14">
        <v>6063.0</v>
      </c>
      <c r="BA705" s="13"/>
    </row>
    <row r="706">
      <c r="A706" s="11" t="s">
        <v>3256</v>
      </c>
      <c r="B706" s="11">
        <v>4603.0</v>
      </c>
      <c r="C706" s="12" t="b">
        <v>0</v>
      </c>
      <c r="D706" s="12" t="b">
        <v>1</v>
      </c>
      <c r="E706" s="12" t="b">
        <v>0</v>
      </c>
      <c r="F706" s="12" t="b">
        <v>0</v>
      </c>
      <c r="G706" s="12" t="b">
        <v>0</v>
      </c>
      <c r="H706" s="12" t="b">
        <v>0</v>
      </c>
      <c r="I706" s="13"/>
      <c r="J706" s="13"/>
      <c r="K706" s="12" t="b">
        <v>0</v>
      </c>
      <c r="L706" s="15">
        <v>44960.0</v>
      </c>
      <c r="M706" s="11" t="s">
        <v>169</v>
      </c>
      <c r="N706" s="11" t="s">
        <v>3257</v>
      </c>
      <c r="O706" s="11" t="s">
        <v>3258</v>
      </c>
      <c r="P706" s="11" t="s">
        <v>2987</v>
      </c>
      <c r="Q706" s="11" t="s">
        <v>972</v>
      </c>
      <c r="R706" s="11" t="s">
        <v>3259</v>
      </c>
      <c r="S706" s="11" t="s">
        <v>1099</v>
      </c>
      <c r="U706" s="13"/>
      <c r="V706" s="13"/>
      <c r="W706" s="11" t="s">
        <v>2987</v>
      </c>
      <c r="X706" s="11" t="s">
        <v>1121</v>
      </c>
      <c r="Y706" s="11" t="s">
        <v>3259</v>
      </c>
      <c r="Z706" s="13"/>
      <c r="AA706" s="11" t="s">
        <v>151</v>
      </c>
      <c r="AB706" s="13"/>
      <c r="AC706" s="13"/>
      <c r="AD706" s="11" t="s">
        <v>3259</v>
      </c>
      <c r="AE706" s="11" t="s">
        <v>2029</v>
      </c>
      <c r="AG706" s="11" t="s">
        <v>152</v>
      </c>
      <c r="AH706" s="11" t="s">
        <v>2988</v>
      </c>
      <c r="AJ706" s="11" t="s">
        <v>1121</v>
      </c>
      <c r="AK706" s="13"/>
      <c r="AL706" s="13"/>
      <c r="AM706" s="13"/>
      <c r="AN706" s="13"/>
      <c r="AO706" s="13"/>
      <c r="AP706" s="11" t="s">
        <v>3256</v>
      </c>
      <c r="AR706" s="13"/>
      <c r="AS706" s="13"/>
      <c r="AT706" s="12" t="b">
        <v>1</v>
      </c>
      <c r="AU706" s="13"/>
      <c r="AV706" s="14" t="s">
        <v>167</v>
      </c>
      <c r="AW706" s="13"/>
      <c r="AX706" s="14" t="s">
        <v>155</v>
      </c>
      <c r="AY706" s="13"/>
      <c r="AZ706" s="14">
        <v>6064.0</v>
      </c>
      <c r="BA706" s="13"/>
    </row>
    <row r="707">
      <c r="A707" s="11" t="s">
        <v>3260</v>
      </c>
      <c r="B707" s="11">
        <v>4604.0</v>
      </c>
      <c r="C707" s="12" t="b">
        <v>0</v>
      </c>
      <c r="D707" s="12" t="b">
        <v>0</v>
      </c>
      <c r="E707" s="12" t="b">
        <v>0</v>
      </c>
      <c r="F707" s="12" t="b">
        <v>0</v>
      </c>
      <c r="G707" s="12" t="b">
        <v>0</v>
      </c>
      <c r="H707" s="12" t="b">
        <v>0</v>
      </c>
      <c r="I707" s="13"/>
      <c r="J707" s="13"/>
      <c r="K707" s="12" t="b">
        <v>0</v>
      </c>
      <c r="L707" s="15">
        <v>44960.0</v>
      </c>
      <c r="M707" s="11" t="s">
        <v>1444</v>
      </c>
      <c r="N707" s="11" t="s">
        <v>3261</v>
      </c>
      <c r="O707" s="11" t="s">
        <v>1484</v>
      </c>
      <c r="P707" s="11" t="s">
        <v>2987</v>
      </c>
      <c r="Q707" s="11" t="s">
        <v>972</v>
      </c>
      <c r="R707" s="11" t="s">
        <v>1485</v>
      </c>
      <c r="S707" s="11" t="s">
        <v>1486</v>
      </c>
      <c r="U707" s="13"/>
      <c r="V707" s="13"/>
      <c r="W707" s="11" t="s">
        <v>2987</v>
      </c>
      <c r="X707" s="11" t="s">
        <v>1121</v>
      </c>
      <c r="Y707" s="11" t="s">
        <v>1485</v>
      </c>
      <c r="Z707" s="13"/>
      <c r="AA707" s="11" t="s">
        <v>215</v>
      </c>
      <c r="AB707" s="13"/>
      <c r="AC707" s="13"/>
      <c r="AD707" s="11" t="s">
        <v>1485</v>
      </c>
      <c r="AE707" s="11" t="s">
        <v>2029</v>
      </c>
      <c r="AG707" s="11" t="s">
        <v>152</v>
      </c>
      <c r="AH707" s="11" t="s">
        <v>2988</v>
      </c>
      <c r="AJ707" s="11" t="s">
        <v>1121</v>
      </c>
      <c r="AK707" s="13"/>
      <c r="AL707" s="13"/>
      <c r="AM707" s="13"/>
      <c r="AN707" s="13"/>
      <c r="AO707" s="13"/>
      <c r="AP707" s="11" t="s">
        <v>3260</v>
      </c>
      <c r="AR707" s="13"/>
      <c r="AS707" s="13"/>
      <c r="AT707" s="12" t="b">
        <v>1</v>
      </c>
      <c r="AU707" s="13"/>
      <c r="AV707" s="14" t="s">
        <v>167</v>
      </c>
      <c r="AW707" s="13"/>
      <c r="AX707" s="14" t="s">
        <v>155</v>
      </c>
      <c r="AY707" s="13"/>
      <c r="AZ707" s="14">
        <v>6065.0</v>
      </c>
      <c r="BA707" s="13"/>
    </row>
    <row r="708">
      <c r="A708" s="11" t="s">
        <v>3262</v>
      </c>
      <c r="B708" s="11">
        <v>4608.0</v>
      </c>
      <c r="C708" s="12" t="b">
        <v>0</v>
      </c>
      <c r="D708" s="12" t="b">
        <v>1</v>
      </c>
      <c r="E708" s="12" t="b">
        <v>0</v>
      </c>
      <c r="F708" s="12" t="b">
        <v>0</v>
      </c>
      <c r="G708" s="12" t="b">
        <v>0</v>
      </c>
      <c r="H708" s="12" t="b">
        <v>0</v>
      </c>
      <c r="I708" s="13"/>
      <c r="J708" s="13"/>
      <c r="K708" s="12" t="b">
        <v>0</v>
      </c>
      <c r="L708" s="15">
        <v>44960.0</v>
      </c>
      <c r="M708" s="11" t="s">
        <v>1047</v>
      </c>
      <c r="N708" s="11" t="s">
        <v>3263</v>
      </c>
      <c r="O708" s="11" t="s">
        <v>2682</v>
      </c>
      <c r="P708" s="11" t="s">
        <v>2987</v>
      </c>
      <c r="Q708" s="11" t="s">
        <v>972</v>
      </c>
      <c r="R708" s="11" t="s">
        <v>2683</v>
      </c>
      <c r="S708" s="11" t="s">
        <v>2684</v>
      </c>
      <c r="T708" s="13"/>
      <c r="U708" s="13"/>
      <c r="V708" s="13"/>
      <c r="W708" s="11" t="s">
        <v>2987</v>
      </c>
      <c r="X708" s="11" t="s">
        <v>1121</v>
      </c>
      <c r="Y708" s="11" t="s">
        <v>2683</v>
      </c>
      <c r="Z708" s="13"/>
      <c r="AA708" s="11" t="s">
        <v>151</v>
      </c>
      <c r="AB708" s="13"/>
      <c r="AC708" s="13"/>
      <c r="AD708" s="11" t="s">
        <v>2683</v>
      </c>
      <c r="AE708" s="11" t="s">
        <v>2029</v>
      </c>
      <c r="AG708" s="11" t="s">
        <v>152</v>
      </c>
      <c r="AH708" s="11" t="s">
        <v>2988</v>
      </c>
      <c r="AJ708" s="11" t="s">
        <v>3264</v>
      </c>
      <c r="AK708" s="13"/>
      <c r="AL708" s="13"/>
      <c r="AM708" s="13"/>
      <c r="AN708" s="13"/>
      <c r="AO708" s="13"/>
      <c r="AP708" s="11" t="s">
        <v>3262</v>
      </c>
      <c r="AR708" s="13"/>
      <c r="AS708" s="13"/>
      <c r="AT708" s="12" t="b">
        <v>1</v>
      </c>
      <c r="AU708" s="13"/>
      <c r="AV708" s="14" t="s">
        <v>167</v>
      </c>
      <c r="AW708" s="13"/>
      <c r="AX708" s="14" t="s">
        <v>155</v>
      </c>
      <c r="AY708" s="13"/>
      <c r="AZ708" s="14">
        <v>6066.0</v>
      </c>
      <c r="BA708" s="13"/>
    </row>
    <row r="709">
      <c r="A709" s="11" t="s">
        <v>3265</v>
      </c>
      <c r="B709" s="11">
        <v>4613.0</v>
      </c>
      <c r="C709" s="12" t="b">
        <v>0</v>
      </c>
      <c r="D709" s="12" t="b">
        <v>1</v>
      </c>
      <c r="E709" s="12" t="b">
        <v>0</v>
      </c>
      <c r="F709" s="12" t="b">
        <v>0</v>
      </c>
      <c r="G709" s="12" t="b">
        <v>0</v>
      </c>
      <c r="H709" s="12" t="b">
        <v>0</v>
      </c>
      <c r="I709" s="13"/>
      <c r="J709" s="14" t="s">
        <v>3266</v>
      </c>
      <c r="K709" s="12" t="b">
        <v>0</v>
      </c>
      <c r="L709" s="14" t="s">
        <v>3267</v>
      </c>
      <c r="M709" s="11" t="s">
        <v>1805</v>
      </c>
      <c r="N709" s="11" t="s">
        <v>3268</v>
      </c>
      <c r="O709" s="11" t="s">
        <v>1807</v>
      </c>
      <c r="P709" s="11" t="s">
        <v>3269</v>
      </c>
      <c r="Q709" s="11" t="s">
        <v>3270</v>
      </c>
      <c r="R709" s="11" t="s">
        <v>1808</v>
      </c>
      <c r="S709" s="11" t="s">
        <v>1065</v>
      </c>
      <c r="U709" s="11" t="s">
        <v>3019</v>
      </c>
      <c r="W709" s="11" t="s">
        <v>3269</v>
      </c>
      <c r="Z709" s="13"/>
      <c r="AA709" s="11" t="s">
        <v>151</v>
      </c>
      <c r="AB709" s="13"/>
      <c r="AC709" s="13"/>
      <c r="AD709" s="11" t="s">
        <v>1808</v>
      </c>
      <c r="AE709" s="13"/>
      <c r="AF709" s="13"/>
      <c r="AG709" s="11" t="s">
        <v>152</v>
      </c>
      <c r="AH709" s="11" t="s">
        <v>3271</v>
      </c>
      <c r="AI709" s="11" t="s">
        <v>154</v>
      </c>
      <c r="AJ709" s="13"/>
      <c r="AK709" s="13"/>
      <c r="AL709" s="13"/>
      <c r="AM709" s="13"/>
      <c r="AN709" s="13"/>
      <c r="AO709" s="13"/>
      <c r="AP709" s="11" t="s">
        <v>3265</v>
      </c>
      <c r="AR709" s="13"/>
      <c r="AS709" s="13"/>
      <c r="AT709" s="12" t="b">
        <v>1</v>
      </c>
      <c r="AU709" s="13"/>
      <c r="AV709" s="14" t="s">
        <v>167</v>
      </c>
      <c r="AW709" s="13"/>
      <c r="AX709" s="14" t="s">
        <v>155</v>
      </c>
      <c r="AY709" s="13"/>
      <c r="AZ709" s="14">
        <v>6067.0</v>
      </c>
      <c r="BA709" s="13"/>
    </row>
    <row r="710">
      <c r="A710" s="11" t="s">
        <v>3272</v>
      </c>
      <c r="B710" s="11">
        <v>4615.0</v>
      </c>
      <c r="C710" s="12" t="b">
        <v>0</v>
      </c>
      <c r="D710" s="12" t="b">
        <v>1</v>
      </c>
      <c r="E710" s="12" t="b">
        <v>0</v>
      </c>
      <c r="F710" s="12" t="b">
        <v>0</v>
      </c>
      <c r="G710" s="12" t="b">
        <v>0</v>
      </c>
      <c r="H710" s="12" t="b">
        <v>0</v>
      </c>
      <c r="I710" s="13"/>
      <c r="J710" s="14" t="s">
        <v>3266</v>
      </c>
      <c r="K710" s="12" t="b">
        <v>0</v>
      </c>
      <c r="L710" s="14" t="s">
        <v>3267</v>
      </c>
      <c r="M710" s="11" t="s">
        <v>1047</v>
      </c>
      <c r="N710" s="11" t="s">
        <v>3273</v>
      </c>
      <c r="O710" s="11" t="s">
        <v>1362</v>
      </c>
      <c r="P710" s="11" t="s">
        <v>3269</v>
      </c>
      <c r="Q710" s="11" t="s">
        <v>3270</v>
      </c>
      <c r="R710" s="11" t="s">
        <v>1363</v>
      </c>
      <c r="S710" s="11" t="s">
        <v>1099</v>
      </c>
      <c r="U710" s="11" t="s">
        <v>3073</v>
      </c>
      <c r="W710" s="11" t="s">
        <v>3269</v>
      </c>
      <c r="Z710" s="13"/>
      <c r="AA710" s="11" t="s">
        <v>151</v>
      </c>
      <c r="AB710" s="13"/>
      <c r="AC710" s="13"/>
      <c r="AD710" s="11" t="s">
        <v>1363</v>
      </c>
      <c r="AF710" s="13"/>
      <c r="AG710" s="11" t="s">
        <v>152</v>
      </c>
      <c r="AH710" s="11" t="s">
        <v>3271</v>
      </c>
      <c r="AI710" s="11" t="s">
        <v>154</v>
      </c>
      <c r="AJ710" s="13"/>
      <c r="AK710" s="13"/>
      <c r="AL710" s="13"/>
      <c r="AM710" s="13"/>
      <c r="AN710" s="13"/>
      <c r="AO710" s="13"/>
      <c r="AP710" s="11" t="s">
        <v>3272</v>
      </c>
      <c r="AR710" s="13"/>
      <c r="AS710" s="13"/>
      <c r="AT710" s="12" t="b">
        <v>1</v>
      </c>
      <c r="AU710" s="13"/>
      <c r="AV710" s="14" t="s">
        <v>167</v>
      </c>
      <c r="AW710" s="13"/>
      <c r="AX710" s="14" t="s">
        <v>155</v>
      </c>
      <c r="AY710" s="13"/>
      <c r="AZ710" s="14">
        <v>6068.0</v>
      </c>
      <c r="BA710" s="13"/>
    </row>
    <row r="711">
      <c r="A711" s="11" t="s">
        <v>3274</v>
      </c>
      <c r="B711" s="11">
        <v>4618.0</v>
      </c>
      <c r="C711" s="12" t="b">
        <v>0</v>
      </c>
      <c r="D711" s="12" t="b">
        <v>1</v>
      </c>
      <c r="E711" s="12" t="b">
        <v>0</v>
      </c>
      <c r="F711" s="12" t="b">
        <v>0</v>
      </c>
      <c r="G711" s="12" t="b">
        <v>0</v>
      </c>
      <c r="H711" s="12" t="b">
        <v>0</v>
      </c>
      <c r="I711" s="13"/>
      <c r="J711" s="14" t="s">
        <v>3266</v>
      </c>
      <c r="K711" s="12" t="b">
        <v>0</v>
      </c>
      <c r="L711" s="14" t="s">
        <v>3275</v>
      </c>
      <c r="M711" s="11" t="s">
        <v>1657</v>
      </c>
      <c r="N711" s="11" t="s">
        <v>3276</v>
      </c>
      <c r="O711" s="11" t="s">
        <v>1665</v>
      </c>
      <c r="P711" s="11" t="s">
        <v>3277</v>
      </c>
      <c r="Q711" s="11" t="s">
        <v>3270</v>
      </c>
      <c r="R711" s="11" t="s">
        <v>1666</v>
      </c>
      <c r="S711" s="11" t="s">
        <v>1667</v>
      </c>
      <c r="U711" s="11" t="s">
        <v>1662</v>
      </c>
      <c r="W711" s="11" t="s">
        <v>3277</v>
      </c>
      <c r="AA711" s="11" t="s">
        <v>151</v>
      </c>
      <c r="AB711" s="13"/>
      <c r="AC711" s="13"/>
      <c r="AD711" s="11" t="s">
        <v>1666</v>
      </c>
      <c r="AE711" s="13"/>
      <c r="AF711" s="13"/>
      <c r="AG711" s="11" t="s">
        <v>152</v>
      </c>
      <c r="AH711" s="11" t="s">
        <v>3278</v>
      </c>
      <c r="AI711" s="11" t="s">
        <v>154</v>
      </c>
      <c r="AJ711" s="13"/>
      <c r="AK711" s="13"/>
      <c r="AL711" s="13"/>
      <c r="AM711" s="13"/>
      <c r="AN711" s="13"/>
      <c r="AO711" s="13"/>
      <c r="AP711" s="11" t="s">
        <v>3274</v>
      </c>
      <c r="AR711" s="13"/>
      <c r="AS711" s="13"/>
      <c r="AT711" s="12" t="b">
        <v>1</v>
      </c>
      <c r="AU711" s="13"/>
      <c r="AV711" s="14" t="s">
        <v>167</v>
      </c>
      <c r="AW711" s="13"/>
      <c r="AX711" s="14" t="s">
        <v>155</v>
      </c>
      <c r="AY711" s="13"/>
      <c r="AZ711" s="14">
        <v>6069.0</v>
      </c>
      <c r="BA711" s="13"/>
    </row>
    <row r="712">
      <c r="A712" s="11" t="s">
        <v>3279</v>
      </c>
      <c r="B712" s="11">
        <v>4622.0</v>
      </c>
      <c r="C712" s="12" t="b">
        <v>0</v>
      </c>
      <c r="D712" s="12" t="b">
        <v>1</v>
      </c>
      <c r="E712" s="12" t="b">
        <v>0</v>
      </c>
      <c r="F712" s="12" t="b">
        <v>0</v>
      </c>
      <c r="G712" s="12" t="b">
        <v>0</v>
      </c>
      <c r="H712" s="12" t="b">
        <v>0</v>
      </c>
      <c r="I712" s="13"/>
      <c r="J712" s="14" t="s">
        <v>3266</v>
      </c>
      <c r="K712" s="12" t="b">
        <v>0</v>
      </c>
      <c r="L712" s="14" t="s">
        <v>3275</v>
      </c>
      <c r="M712" s="11" t="s">
        <v>158</v>
      </c>
      <c r="N712" s="11" t="s">
        <v>3280</v>
      </c>
      <c r="O712" s="11" t="s">
        <v>1035</v>
      </c>
      <c r="P712" s="11" t="s">
        <v>3277</v>
      </c>
      <c r="Q712" s="11" t="s">
        <v>3270</v>
      </c>
      <c r="R712" s="11" t="s">
        <v>1036</v>
      </c>
      <c r="S712" s="11" t="s">
        <v>1016</v>
      </c>
      <c r="U712" s="11" t="s">
        <v>1472</v>
      </c>
      <c r="W712" s="11" t="s">
        <v>3277</v>
      </c>
      <c r="AA712" s="11" t="s">
        <v>151</v>
      </c>
      <c r="AB712" s="13"/>
      <c r="AC712" s="13"/>
      <c r="AD712" s="11" t="s">
        <v>1036</v>
      </c>
      <c r="AE712" s="13"/>
      <c r="AF712" s="13"/>
      <c r="AG712" s="11" t="s">
        <v>152</v>
      </c>
      <c r="AH712" s="11" t="s">
        <v>3278</v>
      </c>
      <c r="AI712" s="11" t="s">
        <v>154</v>
      </c>
      <c r="AJ712" s="13"/>
      <c r="AK712" s="13"/>
      <c r="AL712" s="13"/>
      <c r="AM712" s="13"/>
      <c r="AN712" s="13"/>
      <c r="AO712" s="13"/>
      <c r="AP712" s="11" t="s">
        <v>3279</v>
      </c>
      <c r="AR712" s="13"/>
      <c r="AS712" s="13"/>
      <c r="AT712" s="12" t="b">
        <v>1</v>
      </c>
      <c r="AU712" s="13"/>
      <c r="AV712" s="14" t="s">
        <v>167</v>
      </c>
      <c r="AW712" s="13"/>
      <c r="AX712" s="14" t="s">
        <v>155</v>
      </c>
      <c r="AY712" s="13"/>
      <c r="AZ712" s="14">
        <v>6070.0</v>
      </c>
      <c r="BA712" s="13"/>
    </row>
    <row r="713">
      <c r="A713" s="11" t="s">
        <v>3281</v>
      </c>
      <c r="B713" s="11">
        <v>4623.0</v>
      </c>
      <c r="C713" s="12" t="b">
        <v>0</v>
      </c>
      <c r="D713" s="12" t="b">
        <v>1</v>
      </c>
      <c r="E713" s="12" t="b">
        <v>0</v>
      </c>
      <c r="F713" s="12" t="b">
        <v>0</v>
      </c>
      <c r="G713" s="12" t="b">
        <v>0</v>
      </c>
      <c r="H713" s="12" t="b">
        <v>0</v>
      </c>
      <c r="I713" s="13"/>
      <c r="J713" s="14" t="s">
        <v>3266</v>
      </c>
      <c r="K713" s="12" t="b">
        <v>0</v>
      </c>
      <c r="L713" s="14" t="s">
        <v>3282</v>
      </c>
      <c r="M713" s="11" t="s">
        <v>239</v>
      </c>
      <c r="N713" s="11" t="s">
        <v>3283</v>
      </c>
      <c r="O713" s="11" t="s">
        <v>1010</v>
      </c>
      <c r="P713" s="11" t="s">
        <v>3284</v>
      </c>
      <c r="Q713" s="11" t="s">
        <v>3270</v>
      </c>
      <c r="R713" s="11" t="s">
        <v>1011</v>
      </c>
      <c r="S713" s="11" t="s">
        <v>920</v>
      </c>
      <c r="T713" s="13"/>
      <c r="U713" s="11" t="s">
        <v>1508</v>
      </c>
      <c r="W713" s="11" t="s">
        <v>3284</v>
      </c>
      <c r="AA713" s="11" t="s">
        <v>151</v>
      </c>
      <c r="AB713" s="13"/>
      <c r="AC713" s="13"/>
      <c r="AD713" s="11" t="s">
        <v>1011</v>
      </c>
      <c r="AE713" s="13"/>
      <c r="AF713" s="13"/>
      <c r="AG713" s="11" t="s">
        <v>152</v>
      </c>
      <c r="AH713" s="11" t="s">
        <v>3285</v>
      </c>
      <c r="AJ713" s="13"/>
      <c r="AK713" s="13"/>
      <c r="AL713" s="13"/>
      <c r="AM713" s="13"/>
      <c r="AN713" s="13"/>
      <c r="AO713" s="13"/>
      <c r="AP713" s="11" t="s">
        <v>3281</v>
      </c>
      <c r="AR713" s="13"/>
      <c r="AS713" s="13"/>
      <c r="AT713" s="12" t="b">
        <v>1</v>
      </c>
      <c r="AU713" s="13"/>
      <c r="AV713" s="14" t="s">
        <v>167</v>
      </c>
      <c r="AW713" s="13"/>
      <c r="AX713" s="14" t="s">
        <v>155</v>
      </c>
      <c r="AY713" s="13"/>
      <c r="AZ713" s="14">
        <v>6071.0</v>
      </c>
      <c r="BA713" s="13"/>
    </row>
    <row r="714">
      <c r="A714" s="11" t="s">
        <v>3286</v>
      </c>
      <c r="B714" s="11">
        <v>4624.0</v>
      </c>
      <c r="C714" s="12" t="b">
        <v>0</v>
      </c>
      <c r="D714" s="12" t="b">
        <v>1</v>
      </c>
      <c r="E714" s="12" t="b">
        <v>0</v>
      </c>
      <c r="F714" s="12" t="b">
        <v>0</v>
      </c>
      <c r="G714" s="12" t="b">
        <v>0</v>
      </c>
      <c r="H714" s="12" t="b">
        <v>0</v>
      </c>
      <c r="I714" s="13"/>
      <c r="J714" s="14" t="s">
        <v>3266</v>
      </c>
      <c r="K714" s="12" t="b">
        <v>0</v>
      </c>
      <c r="L714" s="14" t="s">
        <v>3282</v>
      </c>
      <c r="M714" s="11" t="s">
        <v>1787</v>
      </c>
      <c r="N714" s="11" t="s">
        <v>3287</v>
      </c>
      <c r="O714" s="11" t="s">
        <v>1789</v>
      </c>
      <c r="P714" s="11" t="s">
        <v>3284</v>
      </c>
      <c r="Q714" s="11" t="s">
        <v>3270</v>
      </c>
      <c r="R714" s="11" t="s">
        <v>1790</v>
      </c>
      <c r="S714" s="11" t="s">
        <v>1791</v>
      </c>
      <c r="T714" s="13"/>
      <c r="U714" s="11" t="s">
        <v>2688</v>
      </c>
      <c r="W714" s="11" t="s">
        <v>3284</v>
      </c>
      <c r="AA714" s="11" t="s">
        <v>151</v>
      </c>
      <c r="AB714" s="13"/>
      <c r="AC714" s="13"/>
      <c r="AD714" s="11" t="s">
        <v>1790</v>
      </c>
      <c r="AE714" s="13"/>
      <c r="AF714" s="13"/>
      <c r="AG714" s="11" t="s">
        <v>152</v>
      </c>
      <c r="AH714" s="11" t="s">
        <v>3285</v>
      </c>
      <c r="AI714" s="11" t="s">
        <v>154</v>
      </c>
      <c r="AJ714" s="13"/>
      <c r="AK714" s="13"/>
      <c r="AL714" s="13"/>
      <c r="AM714" s="13"/>
      <c r="AN714" s="13"/>
      <c r="AO714" s="13"/>
      <c r="AP714" s="11" t="s">
        <v>3286</v>
      </c>
      <c r="AR714" s="13"/>
      <c r="AS714" s="13"/>
      <c r="AT714" s="12" t="b">
        <v>1</v>
      </c>
      <c r="AU714" s="13"/>
      <c r="AV714" s="14" t="s">
        <v>167</v>
      </c>
      <c r="AW714" s="13"/>
      <c r="AX714" s="14" t="s">
        <v>155</v>
      </c>
      <c r="AY714" s="13"/>
      <c r="AZ714" s="14">
        <v>6072.0</v>
      </c>
      <c r="BA714" s="13"/>
    </row>
    <row r="715">
      <c r="A715" s="11" t="s">
        <v>3288</v>
      </c>
      <c r="B715" s="11">
        <v>4630.0</v>
      </c>
      <c r="C715" s="12" t="b">
        <v>0</v>
      </c>
      <c r="D715" s="12" t="b">
        <v>1</v>
      </c>
      <c r="E715" s="12" t="b">
        <v>0</v>
      </c>
      <c r="F715" s="12" t="b">
        <v>0</v>
      </c>
      <c r="G715" s="12" t="b">
        <v>0</v>
      </c>
      <c r="H715" s="12" t="b">
        <v>0</v>
      </c>
      <c r="I715" s="13"/>
      <c r="J715" s="14" t="s">
        <v>3266</v>
      </c>
      <c r="K715" s="12" t="b">
        <v>0</v>
      </c>
      <c r="L715" s="14" t="s">
        <v>3289</v>
      </c>
      <c r="M715" s="11" t="s">
        <v>1095</v>
      </c>
      <c r="N715" s="11" t="s">
        <v>3290</v>
      </c>
      <c r="O715" s="11" t="s">
        <v>1097</v>
      </c>
      <c r="P715" s="11" t="s">
        <v>3291</v>
      </c>
      <c r="Q715" s="11" t="s">
        <v>3270</v>
      </c>
      <c r="R715" s="11" t="s">
        <v>1098</v>
      </c>
      <c r="S715" s="11" t="s">
        <v>1099</v>
      </c>
      <c r="U715" s="11" t="s">
        <v>3105</v>
      </c>
      <c r="W715" s="11" t="s">
        <v>3291</v>
      </c>
      <c r="AA715" s="11" t="s">
        <v>151</v>
      </c>
      <c r="AB715" s="13"/>
      <c r="AC715" s="13"/>
      <c r="AD715" s="11" t="s">
        <v>1098</v>
      </c>
      <c r="AF715" s="13"/>
      <c r="AG715" s="11" t="s">
        <v>152</v>
      </c>
      <c r="AH715" s="11" t="s">
        <v>3292</v>
      </c>
      <c r="AI715" s="11" t="s">
        <v>154</v>
      </c>
      <c r="AJ715" s="13"/>
      <c r="AK715" s="13"/>
      <c r="AL715" s="13"/>
      <c r="AM715" s="13"/>
      <c r="AN715" s="13"/>
      <c r="AO715" s="13"/>
      <c r="AP715" s="11" t="s">
        <v>3288</v>
      </c>
      <c r="AR715" s="13"/>
      <c r="AS715" s="13"/>
      <c r="AT715" s="12" t="b">
        <v>1</v>
      </c>
      <c r="AU715" s="13"/>
      <c r="AV715" s="14" t="s">
        <v>167</v>
      </c>
      <c r="AW715" s="13"/>
      <c r="AX715" s="14" t="s">
        <v>155</v>
      </c>
      <c r="AY715" s="13"/>
      <c r="AZ715" s="14">
        <v>6074.0</v>
      </c>
      <c r="BA715" s="13"/>
    </row>
    <row r="716">
      <c r="A716" s="11" t="s">
        <v>3293</v>
      </c>
      <c r="B716" s="11">
        <v>4632.0</v>
      </c>
      <c r="C716" s="12" t="b">
        <v>0</v>
      </c>
      <c r="D716" s="12" t="b">
        <v>1</v>
      </c>
      <c r="E716" s="12" t="b">
        <v>0</v>
      </c>
      <c r="F716" s="12" t="b">
        <v>0</v>
      </c>
      <c r="G716" s="12" t="b">
        <v>0</v>
      </c>
      <c r="H716" s="12" t="b">
        <v>0</v>
      </c>
      <c r="I716" s="13"/>
      <c r="J716" s="14" t="s">
        <v>3266</v>
      </c>
      <c r="K716" s="12" t="b">
        <v>0</v>
      </c>
      <c r="L716" s="14" t="s">
        <v>3289</v>
      </c>
      <c r="M716" s="11" t="s">
        <v>256</v>
      </c>
      <c r="N716" s="11" t="s">
        <v>3294</v>
      </c>
      <c r="O716" s="11" t="s">
        <v>1001</v>
      </c>
      <c r="P716" s="11" t="s">
        <v>3291</v>
      </c>
      <c r="Q716" s="11" t="s">
        <v>3270</v>
      </c>
      <c r="R716" s="11" t="s">
        <v>1002</v>
      </c>
      <c r="S716" s="11" t="s">
        <v>1003</v>
      </c>
      <c r="U716" s="11" t="s">
        <v>3295</v>
      </c>
      <c r="W716" s="11" t="s">
        <v>3291</v>
      </c>
      <c r="AA716" s="11" t="s">
        <v>151</v>
      </c>
      <c r="AB716" s="13"/>
      <c r="AC716" s="13"/>
      <c r="AD716" s="11" t="s">
        <v>1002</v>
      </c>
      <c r="AE716" s="13"/>
      <c r="AF716" s="13"/>
      <c r="AG716" s="11" t="s">
        <v>152</v>
      </c>
      <c r="AH716" s="11" t="s">
        <v>3292</v>
      </c>
      <c r="AI716" s="11" t="s">
        <v>154</v>
      </c>
      <c r="AJ716" s="13"/>
      <c r="AK716" s="13"/>
      <c r="AL716" s="13"/>
      <c r="AM716" s="13"/>
      <c r="AN716" s="13"/>
      <c r="AO716" s="13"/>
      <c r="AP716" s="11" t="s">
        <v>3293</v>
      </c>
      <c r="AR716" s="13"/>
      <c r="AS716" s="13"/>
      <c r="AT716" s="12" t="b">
        <v>1</v>
      </c>
      <c r="AU716" s="13"/>
      <c r="AV716" s="14" t="s">
        <v>167</v>
      </c>
      <c r="AW716" s="13"/>
      <c r="AX716" s="14" t="s">
        <v>155</v>
      </c>
      <c r="AY716" s="13"/>
      <c r="AZ716" s="14">
        <v>6075.0</v>
      </c>
      <c r="BA716" s="13"/>
    </row>
    <row r="717">
      <c r="A717" s="11" t="s">
        <v>3296</v>
      </c>
      <c r="B717" s="11">
        <v>4635.0</v>
      </c>
      <c r="C717" s="12" t="b">
        <v>0</v>
      </c>
      <c r="D717" s="12" t="b">
        <v>1</v>
      </c>
      <c r="E717" s="12" t="b">
        <v>0</v>
      </c>
      <c r="F717" s="12" t="b">
        <v>0</v>
      </c>
      <c r="G717" s="12" t="b">
        <v>0</v>
      </c>
      <c r="H717" s="12" t="b">
        <v>0</v>
      </c>
      <c r="I717" s="13"/>
      <c r="J717" s="14" t="s">
        <v>3266</v>
      </c>
      <c r="K717" s="12" t="b">
        <v>0</v>
      </c>
      <c r="L717" s="15">
        <v>44960.0</v>
      </c>
      <c r="M717" s="11" t="s">
        <v>1175</v>
      </c>
      <c r="N717" s="11" t="s">
        <v>3297</v>
      </c>
      <c r="O717" s="11" t="s">
        <v>1177</v>
      </c>
      <c r="P717" s="11" t="s">
        <v>3298</v>
      </c>
      <c r="Q717" s="11" t="s">
        <v>3270</v>
      </c>
      <c r="R717" s="11" t="s">
        <v>1059</v>
      </c>
      <c r="S717" s="11" t="s">
        <v>1178</v>
      </c>
      <c r="U717" s="11" t="s">
        <v>2674</v>
      </c>
      <c r="W717" s="11" t="s">
        <v>3298</v>
      </c>
      <c r="AA717" s="11" t="s">
        <v>151</v>
      </c>
      <c r="AB717" s="13"/>
      <c r="AC717" s="13"/>
      <c r="AD717" s="11" t="s">
        <v>1059</v>
      </c>
      <c r="AE717" s="13"/>
      <c r="AF717" s="13"/>
      <c r="AG717" s="11" t="s">
        <v>152</v>
      </c>
      <c r="AH717" s="11" t="s">
        <v>3299</v>
      </c>
      <c r="AI717" s="11" t="s">
        <v>154</v>
      </c>
      <c r="AJ717" s="13"/>
      <c r="AK717" s="13"/>
      <c r="AL717" s="13"/>
      <c r="AM717" s="13"/>
      <c r="AN717" s="13"/>
      <c r="AO717" s="13"/>
      <c r="AP717" s="11" t="s">
        <v>3296</v>
      </c>
      <c r="AR717" s="13"/>
      <c r="AS717" s="13"/>
      <c r="AT717" s="12" t="b">
        <v>1</v>
      </c>
      <c r="AU717" s="13"/>
      <c r="AV717" s="14" t="s">
        <v>167</v>
      </c>
      <c r="AW717" s="13"/>
      <c r="AX717" s="14" t="s">
        <v>155</v>
      </c>
      <c r="AY717" s="13"/>
      <c r="AZ717" s="14">
        <v>6076.0</v>
      </c>
      <c r="BA717" s="13"/>
    </row>
    <row r="718">
      <c r="A718" s="11" t="s">
        <v>3300</v>
      </c>
      <c r="B718" s="11">
        <v>4640.0</v>
      </c>
      <c r="C718" s="12" t="b">
        <v>0</v>
      </c>
      <c r="D718" s="12" t="b">
        <v>1</v>
      </c>
      <c r="E718" s="12" t="b">
        <v>0</v>
      </c>
      <c r="F718" s="12" t="b">
        <v>0</v>
      </c>
      <c r="G718" s="12" t="b">
        <v>0</v>
      </c>
      <c r="H718" s="12" t="b">
        <v>0</v>
      </c>
      <c r="I718" s="13"/>
      <c r="J718" s="14" t="s">
        <v>3266</v>
      </c>
      <c r="K718" s="12" t="b">
        <v>0</v>
      </c>
      <c r="L718" s="15">
        <v>45080.0</v>
      </c>
      <c r="M718" s="11" t="s">
        <v>203</v>
      </c>
      <c r="N718" s="11" t="s">
        <v>3301</v>
      </c>
      <c r="O718" s="11" t="s">
        <v>918</v>
      </c>
      <c r="P718" s="11" t="s">
        <v>3302</v>
      </c>
      <c r="Q718" s="11" t="s">
        <v>3270</v>
      </c>
      <c r="R718" s="11" t="s">
        <v>919</v>
      </c>
      <c r="S718" s="11" t="s">
        <v>920</v>
      </c>
      <c r="T718" s="13"/>
      <c r="U718" s="11" t="s">
        <v>1464</v>
      </c>
      <c r="W718" s="11" t="s">
        <v>3302</v>
      </c>
      <c r="AA718" s="11" t="s">
        <v>151</v>
      </c>
      <c r="AB718" s="13"/>
      <c r="AC718" s="13"/>
      <c r="AD718" s="11" t="s">
        <v>919</v>
      </c>
      <c r="AE718" s="13"/>
      <c r="AF718" s="13"/>
      <c r="AG718" s="11" t="s">
        <v>152</v>
      </c>
      <c r="AH718" s="11" t="s">
        <v>3303</v>
      </c>
      <c r="AI718" s="11" t="s">
        <v>154</v>
      </c>
      <c r="AJ718" s="13"/>
      <c r="AK718" s="13"/>
      <c r="AL718" s="13"/>
      <c r="AM718" s="13"/>
      <c r="AN718" s="13"/>
      <c r="AO718" s="13"/>
      <c r="AP718" s="11" t="s">
        <v>3300</v>
      </c>
      <c r="AR718" s="13"/>
      <c r="AS718" s="13"/>
      <c r="AT718" s="12" t="b">
        <v>1</v>
      </c>
      <c r="AU718" s="13"/>
      <c r="AV718" s="14" t="s">
        <v>167</v>
      </c>
      <c r="AW718" s="13"/>
      <c r="AX718" s="14" t="s">
        <v>155</v>
      </c>
      <c r="AY718" s="13"/>
      <c r="AZ718" s="14">
        <v>6073.0</v>
      </c>
      <c r="BA718" s="13"/>
    </row>
    <row r="719">
      <c r="A719" s="11" t="s">
        <v>3304</v>
      </c>
      <c r="B719" s="11">
        <v>4641.0</v>
      </c>
      <c r="C719" s="12" t="b">
        <v>0</v>
      </c>
      <c r="D719" s="12" t="b">
        <v>1</v>
      </c>
      <c r="E719" s="12" t="b">
        <v>0</v>
      </c>
      <c r="F719" s="12" t="b">
        <v>0</v>
      </c>
      <c r="G719" s="12" t="b">
        <v>0</v>
      </c>
      <c r="H719" s="12" t="b">
        <v>0</v>
      </c>
      <c r="I719" s="13"/>
      <c r="J719" s="14" t="s">
        <v>3266</v>
      </c>
      <c r="K719" s="12" t="b">
        <v>0</v>
      </c>
      <c r="L719" s="15">
        <v>45080.0</v>
      </c>
      <c r="M719" s="11" t="s">
        <v>282</v>
      </c>
      <c r="N719" s="11" t="s">
        <v>3305</v>
      </c>
      <c r="O719" s="11" t="s">
        <v>1117</v>
      </c>
      <c r="P719" s="11" t="s">
        <v>3302</v>
      </c>
      <c r="Q719" s="11" t="s">
        <v>3270</v>
      </c>
      <c r="R719" s="11" t="s">
        <v>1119</v>
      </c>
      <c r="S719" s="11" t="s">
        <v>1120</v>
      </c>
      <c r="U719" s="11" t="s">
        <v>3306</v>
      </c>
      <c r="W719" s="11" t="s">
        <v>3302</v>
      </c>
      <c r="AA719" s="11" t="s">
        <v>151</v>
      </c>
      <c r="AB719" s="13"/>
      <c r="AC719" s="13"/>
      <c r="AD719" s="11" t="s">
        <v>1119</v>
      </c>
      <c r="AE719" s="13"/>
      <c r="AF719" s="13"/>
      <c r="AG719" s="11" t="s">
        <v>152</v>
      </c>
      <c r="AH719" s="11" t="s">
        <v>3303</v>
      </c>
      <c r="AI719" s="11" t="s">
        <v>154</v>
      </c>
      <c r="AJ719" s="13"/>
      <c r="AK719" s="13"/>
      <c r="AL719" s="13"/>
      <c r="AM719" s="13"/>
      <c r="AN719" s="13"/>
      <c r="AO719" s="13"/>
      <c r="AP719" s="11" t="s">
        <v>3304</v>
      </c>
      <c r="AR719" s="13"/>
      <c r="AS719" s="13"/>
      <c r="AT719" s="12" t="b">
        <v>1</v>
      </c>
      <c r="AU719" s="13"/>
      <c r="AV719" s="14" t="s">
        <v>167</v>
      </c>
      <c r="AW719" s="13"/>
      <c r="AX719" s="14" t="s">
        <v>155</v>
      </c>
      <c r="AY719" s="13"/>
      <c r="AZ719" s="14">
        <v>6077.0</v>
      </c>
      <c r="BA719" s="13"/>
    </row>
    <row r="720">
      <c r="A720" s="11" t="s">
        <v>3307</v>
      </c>
      <c r="B720" s="11">
        <v>4642.0</v>
      </c>
      <c r="C720" s="12" t="b">
        <v>0</v>
      </c>
      <c r="D720" s="12" t="b">
        <v>1</v>
      </c>
      <c r="E720" s="12" t="b">
        <v>0</v>
      </c>
      <c r="F720" s="12" t="b">
        <v>0</v>
      </c>
      <c r="G720" s="12" t="b">
        <v>0</v>
      </c>
      <c r="H720" s="12" t="b">
        <v>0</v>
      </c>
      <c r="I720" s="13"/>
      <c r="J720" s="14" t="s">
        <v>3266</v>
      </c>
      <c r="K720" s="12" t="b">
        <v>0</v>
      </c>
      <c r="L720" s="15">
        <v>45080.0</v>
      </c>
      <c r="M720" s="11" t="s">
        <v>643</v>
      </c>
      <c r="N720" s="11" t="s">
        <v>3308</v>
      </c>
      <c r="O720" s="11" t="s">
        <v>1075</v>
      </c>
      <c r="P720" s="11" t="s">
        <v>3302</v>
      </c>
      <c r="Q720" s="11" t="s">
        <v>3270</v>
      </c>
      <c r="R720" s="11" t="s">
        <v>1076</v>
      </c>
      <c r="S720" s="11" t="s">
        <v>1077</v>
      </c>
      <c r="U720" s="11" t="s">
        <v>3309</v>
      </c>
      <c r="W720" s="11" t="s">
        <v>3302</v>
      </c>
      <c r="AA720" s="11" t="s">
        <v>151</v>
      </c>
      <c r="AB720" s="13"/>
      <c r="AC720" s="13"/>
      <c r="AD720" s="11" t="s">
        <v>1076</v>
      </c>
      <c r="AE720" s="13"/>
      <c r="AF720" s="13"/>
      <c r="AG720" s="11" t="s">
        <v>152</v>
      </c>
      <c r="AH720" s="11" t="s">
        <v>3303</v>
      </c>
      <c r="AI720" s="11" t="s">
        <v>154</v>
      </c>
      <c r="AJ720" s="13"/>
      <c r="AK720" s="13"/>
      <c r="AL720" s="13"/>
      <c r="AM720" s="13"/>
      <c r="AN720" s="13"/>
      <c r="AO720" s="13"/>
      <c r="AP720" s="11" t="s">
        <v>3307</v>
      </c>
      <c r="AR720" s="13"/>
      <c r="AS720" s="13"/>
      <c r="AT720" s="12" t="b">
        <v>1</v>
      </c>
      <c r="AU720" s="13"/>
      <c r="AV720" s="14" t="s">
        <v>167</v>
      </c>
      <c r="AW720" s="13"/>
      <c r="AX720" s="14" t="s">
        <v>155</v>
      </c>
      <c r="AY720" s="13"/>
      <c r="AZ720" s="14">
        <v>6078.0</v>
      </c>
      <c r="BA720" s="13"/>
    </row>
    <row r="721">
      <c r="A721" s="11" t="s">
        <v>3310</v>
      </c>
      <c r="B721" s="11">
        <v>4643.0</v>
      </c>
      <c r="C721" s="12" t="b">
        <v>0</v>
      </c>
      <c r="D721" s="12" t="b">
        <v>1</v>
      </c>
      <c r="E721" s="12" t="b">
        <v>0</v>
      </c>
      <c r="F721" s="12" t="b">
        <v>0</v>
      </c>
      <c r="G721" s="12" t="b">
        <v>0</v>
      </c>
      <c r="H721" s="12" t="b">
        <v>0</v>
      </c>
      <c r="I721" s="13"/>
      <c r="J721" s="13"/>
      <c r="K721" s="12" t="b">
        <v>0</v>
      </c>
      <c r="L721" s="15">
        <v>44960.0</v>
      </c>
      <c r="M721" s="11" t="s">
        <v>256</v>
      </c>
      <c r="N721" s="11" t="s">
        <v>3311</v>
      </c>
      <c r="O721" s="11" t="s">
        <v>793</v>
      </c>
      <c r="P721" s="11" t="s">
        <v>2987</v>
      </c>
      <c r="Q721" s="11" t="s">
        <v>972</v>
      </c>
      <c r="R721" s="11" t="s">
        <v>794</v>
      </c>
      <c r="S721" s="11" t="s">
        <v>795</v>
      </c>
      <c r="V721" s="13"/>
      <c r="W721" s="11" t="s">
        <v>2987</v>
      </c>
      <c r="X721" s="11" t="s">
        <v>1121</v>
      </c>
      <c r="Y721" s="11" t="s">
        <v>794</v>
      </c>
      <c r="Z721" s="13"/>
      <c r="AA721" s="11" t="s">
        <v>151</v>
      </c>
      <c r="AB721" s="13"/>
      <c r="AC721" s="13"/>
      <c r="AD721" s="11" t="s">
        <v>794</v>
      </c>
      <c r="AE721" s="11" t="s">
        <v>2029</v>
      </c>
      <c r="AG721" s="11" t="s">
        <v>152</v>
      </c>
      <c r="AH721" s="11" t="s">
        <v>2988</v>
      </c>
      <c r="AJ721" s="11" t="s">
        <v>1121</v>
      </c>
      <c r="AK721" s="13"/>
      <c r="AL721" s="13"/>
      <c r="AM721" s="13"/>
      <c r="AN721" s="13"/>
      <c r="AO721" s="13"/>
      <c r="AP721" s="11" t="s">
        <v>3310</v>
      </c>
      <c r="AR721" s="13"/>
      <c r="AS721" s="13"/>
      <c r="AT721" s="12" t="b">
        <v>1</v>
      </c>
      <c r="AU721" s="13"/>
      <c r="AV721" s="14" t="s">
        <v>167</v>
      </c>
      <c r="AW721" s="13"/>
      <c r="AX721" s="14" t="s">
        <v>155</v>
      </c>
      <c r="AY721" s="13"/>
      <c r="AZ721" s="14">
        <v>6079.0</v>
      </c>
      <c r="BA721" s="13"/>
    </row>
    <row r="722">
      <c r="A722" s="11" t="s">
        <v>3312</v>
      </c>
      <c r="B722" s="11">
        <v>4644.0</v>
      </c>
      <c r="C722" s="12" t="b">
        <v>0</v>
      </c>
      <c r="D722" s="12" t="b">
        <v>1</v>
      </c>
      <c r="E722" s="12" t="b">
        <v>0</v>
      </c>
      <c r="F722" s="12" t="b">
        <v>0</v>
      </c>
      <c r="G722" s="12" t="b">
        <v>0</v>
      </c>
      <c r="H722" s="12" t="b">
        <v>0</v>
      </c>
      <c r="I722" s="13"/>
      <c r="J722" s="13"/>
      <c r="K722" s="12" t="b">
        <v>0</v>
      </c>
      <c r="L722" s="14" t="s">
        <v>3128</v>
      </c>
      <c r="M722" s="11" t="s">
        <v>1657</v>
      </c>
      <c r="N722" s="11" t="s">
        <v>3313</v>
      </c>
      <c r="O722" s="11" t="s">
        <v>3314</v>
      </c>
      <c r="P722" s="11" t="s">
        <v>3131</v>
      </c>
      <c r="Q722" s="11" t="s">
        <v>384</v>
      </c>
      <c r="R722" s="11" t="s">
        <v>3315</v>
      </c>
      <c r="S722" s="11" t="s">
        <v>3316</v>
      </c>
      <c r="T722" s="11" t="s">
        <v>3317</v>
      </c>
      <c r="U722" s="11" t="s">
        <v>1662</v>
      </c>
      <c r="W722" s="11" t="s">
        <v>3131</v>
      </c>
      <c r="AA722" s="11" t="s">
        <v>151</v>
      </c>
      <c r="AB722" s="13"/>
      <c r="AC722" s="13"/>
      <c r="AD722" s="11" t="s">
        <v>3315</v>
      </c>
      <c r="AF722" s="13"/>
      <c r="AG722" s="11" t="s">
        <v>152</v>
      </c>
      <c r="AH722" s="11" t="s">
        <v>3134</v>
      </c>
      <c r="AJ722" s="13"/>
      <c r="AK722" s="13"/>
      <c r="AL722" s="13"/>
      <c r="AM722" s="13"/>
      <c r="AN722" s="11" t="s">
        <v>154</v>
      </c>
      <c r="AO722" s="13"/>
      <c r="AP722" s="11" t="s">
        <v>3312</v>
      </c>
      <c r="AR722" s="13"/>
      <c r="AS722" s="11" t="s">
        <v>154</v>
      </c>
      <c r="AT722" s="12" t="b">
        <v>1</v>
      </c>
      <c r="AU722" s="13"/>
      <c r="AV722" s="14" t="s">
        <v>167</v>
      </c>
      <c r="AW722" s="13"/>
      <c r="AX722" s="14" t="s">
        <v>155</v>
      </c>
      <c r="AY722" s="13"/>
      <c r="AZ722" s="14">
        <v>6080.0</v>
      </c>
      <c r="BA722" s="13"/>
    </row>
    <row r="723">
      <c r="A723" s="11" t="s">
        <v>3318</v>
      </c>
      <c r="B723" s="11">
        <v>4645.0</v>
      </c>
      <c r="C723" s="12" t="b">
        <v>0</v>
      </c>
      <c r="D723" s="12" t="b">
        <v>1</v>
      </c>
      <c r="E723" s="12" t="b">
        <v>0</v>
      </c>
      <c r="F723" s="12" t="b">
        <v>0</v>
      </c>
      <c r="G723" s="12" t="b">
        <v>0</v>
      </c>
      <c r="H723" s="12" t="b">
        <v>1</v>
      </c>
      <c r="I723" s="13"/>
      <c r="J723" s="13"/>
      <c r="K723" s="12" t="b">
        <v>0</v>
      </c>
      <c r="L723" s="15">
        <v>44960.0</v>
      </c>
      <c r="M723" s="11" t="s">
        <v>1274</v>
      </c>
      <c r="N723" s="11" t="s">
        <v>3319</v>
      </c>
      <c r="O723" s="11" t="s">
        <v>1295</v>
      </c>
      <c r="P723" s="11" t="s">
        <v>2987</v>
      </c>
      <c r="Q723" s="11" t="s">
        <v>972</v>
      </c>
      <c r="R723" s="11" t="s">
        <v>1296</v>
      </c>
      <c r="S723" s="11" t="s">
        <v>1297</v>
      </c>
      <c r="V723" s="13"/>
      <c r="W723" s="11" t="s">
        <v>2987</v>
      </c>
      <c r="X723" s="11" t="s">
        <v>1121</v>
      </c>
      <c r="Y723" s="11" t="s">
        <v>1296</v>
      </c>
      <c r="AA723" s="11" t="s">
        <v>151</v>
      </c>
      <c r="AB723" s="13"/>
      <c r="AC723" s="13"/>
      <c r="AD723" s="11" t="s">
        <v>1296</v>
      </c>
      <c r="AE723" s="11" t="s">
        <v>2029</v>
      </c>
      <c r="AG723" s="11" t="s">
        <v>152</v>
      </c>
      <c r="AH723" s="11" t="s">
        <v>2988</v>
      </c>
      <c r="AJ723" s="11" t="s">
        <v>1121</v>
      </c>
      <c r="AK723" s="13"/>
      <c r="AL723" s="13"/>
      <c r="AM723" s="13"/>
      <c r="AN723" s="13"/>
      <c r="AO723" s="13"/>
      <c r="AP723" s="11" t="s">
        <v>3318</v>
      </c>
      <c r="AR723" s="13"/>
      <c r="AS723" s="13"/>
      <c r="AT723" s="12" t="b">
        <v>1</v>
      </c>
      <c r="AU723" s="13"/>
      <c r="AV723" s="14" t="s">
        <v>167</v>
      </c>
      <c r="AW723" s="13"/>
      <c r="AX723" s="14" t="s">
        <v>155</v>
      </c>
      <c r="AY723" s="13"/>
      <c r="AZ723" s="14">
        <v>6081.0</v>
      </c>
      <c r="BA723" s="13"/>
    </row>
    <row r="724">
      <c r="A724" s="11" t="s">
        <v>3320</v>
      </c>
      <c r="B724" s="11">
        <v>4651.0</v>
      </c>
      <c r="C724" s="12" t="b">
        <v>0</v>
      </c>
      <c r="D724" s="12" t="b">
        <v>1</v>
      </c>
      <c r="E724" s="12" t="b">
        <v>0</v>
      </c>
      <c r="F724" s="12" t="b">
        <v>0</v>
      </c>
      <c r="G724" s="12" t="b">
        <v>0</v>
      </c>
      <c r="H724" s="12" t="b">
        <v>1</v>
      </c>
      <c r="I724" s="13"/>
      <c r="J724" s="13"/>
      <c r="K724" s="12" t="b">
        <v>0</v>
      </c>
      <c r="L724" s="15">
        <v>44960.0</v>
      </c>
      <c r="M724" s="11" t="s">
        <v>3053</v>
      </c>
      <c r="N724" s="11" t="s">
        <v>3321</v>
      </c>
      <c r="O724" s="11" t="s">
        <v>3322</v>
      </c>
      <c r="P724" s="11" t="s">
        <v>2987</v>
      </c>
      <c r="Q724" s="11" t="s">
        <v>972</v>
      </c>
      <c r="R724" s="11" t="s">
        <v>3323</v>
      </c>
      <c r="S724" s="11" t="s">
        <v>1099</v>
      </c>
      <c r="U724" s="13"/>
      <c r="V724" s="13"/>
      <c r="W724" s="11" t="s">
        <v>2987</v>
      </c>
      <c r="X724" s="11" t="s">
        <v>1121</v>
      </c>
      <c r="Y724" s="11" t="s">
        <v>3323</v>
      </c>
      <c r="Z724" s="13"/>
      <c r="AA724" s="11" t="s">
        <v>151</v>
      </c>
      <c r="AB724" s="13"/>
      <c r="AC724" s="13"/>
      <c r="AD724" s="11" t="s">
        <v>3323</v>
      </c>
      <c r="AE724" s="11" t="s">
        <v>2029</v>
      </c>
      <c r="AG724" s="11" t="s">
        <v>152</v>
      </c>
      <c r="AH724" s="11" t="s">
        <v>2988</v>
      </c>
      <c r="AJ724" s="11" t="s">
        <v>1121</v>
      </c>
      <c r="AK724" s="13"/>
      <c r="AL724" s="13"/>
      <c r="AM724" s="13"/>
      <c r="AN724" s="13"/>
      <c r="AO724" s="13"/>
      <c r="AP724" s="11" t="s">
        <v>3320</v>
      </c>
      <c r="AR724" s="13"/>
      <c r="AS724" s="13"/>
      <c r="AT724" s="12" t="b">
        <v>1</v>
      </c>
      <c r="AU724" s="13"/>
      <c r="AV724" s="14" t="s">
        <v>167</v>
      </c>
      <c r="AW724" s="13"/>
      <c r="AX724" s="14" t="s">
        <v>155</v>
      </c>
      <c r="AY724" s="13"/>
      <c r="AZ724" s="14">
        <v>6082.0</v>
      </c>
      <c r="BA724" s="13"/>
    </row>
    <row r="725">
      <c r="A725" s="11" t="s">
        <v>3324</v>
      </c>
      <c r="B725" s="11">
        <v>4652.0</v>
      </c>
      <c r="C725" s="12" t="b">
        <v>0</v>
      </c>
      <c r="D725" s="12" t="b">
        <v>1</v>
      </c>
      <c r="E725" s="12" t="b">
        <v>0</v>
      </c>
      <c r="F725" s="12" t="b">
        <v>0</v>
      </c>
      <c r="G725" s="12" t="b">
        <v>0</v>
      </c>
      <c r="H725" s="12" t="b">
        <v>0</v>
      </c>
      <c r="I725" s="13"/>
      <c r="J725" s="13"/>
      <c r="K725" s="12" t="b">
        <v>0</v>
      </c>
      <c r="L725" s="15">
        <v>44960.0</v>
      </c>
      <c r="M725" s="11" t="s">
        <v>1214</v>
      </c>
      <c r="N725" s="11" t="s">
        <v>3325</v>
      </c>
      <c r="O725" s="11" t="s">
        <v>1625</v>
      </c>
      <c r="P725" s="11" t="s">
        <v>2987</v>
      </c>
      <c r="Q725" s="11" t="s">
        <v>972</v>
      </c>
      <c r="R725" s="11" t="s">
        <v>1626</v>
      </c>
      <c r="S725" s="11" t="s">
        <v>1627</v>
      </c>
      <c r="U725" s="13"/>
      <c r="V725" s="13"/>
      <c r="W725" s="11" t="s">
        <v>2987</v>
      </c>
      <c r="X725" s="11" t="s">
        <v>1121</v>
      </c>
      <c r="Y725" s="11" t="s">
        <v>1626</v>
      </c>
      <c r="AA725" s="11" t="s">
        <v>151</v>
      </c>
      <c r="AB725" s="13"/>
      <c r="AC725" s="13"/>
      <c r="AD725" s="11" t="s">
        <v>1626</v>
      </c>
      <c r="AE725" s="11" t="s">
        <v>2029</v>
      </c>
      <c r="AG725" s="11" t="s">
        <v>152</v>
      </c>
      <c r="AH725" s="11" t="s">
        <v>2988</v>
      </c>
      <c r="AJ725" s="11" t="s">
        <v>1628</v>
      </c>
      <c r="AL725" s="13"/>
      <c r="AM725" s="13"/>
      <c r="AN725" s="13"/>
      <c r="AO725" s="13"/>
      <c r="AP725" s="11" t="s">
        <v>3324</v>
      </c>
      <c r="AR725" s="13"/>
      <c r="AS725" s="13"/>
      <c r="AT725" s="12" t="b">
        <v>1</v>
      </c>
      <c r="AU725" s="13"/>
      <c r="AV725" s="14" t="s">
        <v>167</v>
      </c>
      <c r="AW725" s="13"/>
      <c r="AX725" s="14" t="s">
        <v>155</v>
      </c>
      <c r="AY725" s="13"/>
      <c r="AZ725" s="14">
        <v>6083.0</v>
      </c>
      <c r="BA725" s="13"/>
    </row>
    <row r="726">
      <c r="A726" s="11" t="s">
        <v>3326</v>
      </c>
      <c r="B726" s="11">
        <v>4653.0</v>
      </c>
      <c r="C726" s="12" t="b">
        <v>0</v>
      </c>
      <c r="D726" s="12" t="b">
        <v>1</v>
      </c>
      <c r="E726" s="12" t="b">
        <v>0</v>
      </c>
      <c r="F726" s="12" t="b">
        <v>0</v>
      </c>
      <c r="G726" s="12" t="b">
        <v>0</v>
      </c>
      <c r="H726" s="12" t="b">
        <v>1</v>
      </c>
      <c r="I726" s="13"/>
      <c r="J726" s="13"/>
      <c r="K726" s="12" t="b">
        <v>0</v>
      </c>
      <c r="L726" s="15">
        <v>44960.0</v>
      </c>
      <c r="M726" s="11" t="s">
        <v>1095</v>
      </c>
      <c r="N726" s="11" t="s">
        <v>3327</v>
      </c>
      <c r="O726" s="11" t="s">
        <v>1097</v>
      </c>
      <c r="P726" s="11" t="s">
        <v>2987</v>
      </c>
      <c r="Q726" s="11" t="s">
        <v>972</v>
      </c>
      <c r="R726" s="11" t="s">
        <v>1098</v>
      </c>
      <c r="S726" s="11" t="s">
        <v>1099</v>
      </c>
      <c r="U726" s="13"/>
      <c r="V726" s="13"/>
      <c r="W726" s="11" t="s">
        <v>2987</v>
      </c>
      <c r="X726" s="11" t="s">
        <v>1121</v>
      </c>
      <c r="Y726" s="11" t="s">
        <v>1098</v>
      </c>
      <c r="AA726" s="11" t="s">
        <v>151</v>
      </c>
      <c r="AB726" s="13"/>
      <c r="AC726" s="13"/>
      <c r="AD726" s="11" t="s">
        <v>1098</v>
      </c>
      <c r="AE726" s="11" t="s">
        <v>2029</v>
      </c>
      <c r="AG726" s="11" t="s">
        <v>152</v>
      </c>
      <c r="AH726" s="11" t="s">
        <v>2988</v>
      </c>
      <c r="AJ726" s="11" t="s">
        <v>1121</v>
      </c>
      <c r="AK726" s="13"/>
      <c r="AL726" s="13"/>
      <c r="AM726" s="13"/>
      <c r="AN726" s="13"/>
      <c r="AO726" s="13"/>
      <c r="AP726" s="11" t="s">
        <v>3326</v>
      </c>
      <c r="AR726" s="13"/>
      <c r="AS726" s="13"/>
      <c r="AT726" s="12" t="b">
        <v>1</v>
      </c>
      <c r="AU726" s="13"/>
      <c r="AV726" s="14" t="s">
        <v>167</v>
      </c>
      <c r="AW726" s="13"/>
      <c r="AX726" s="14" t="s">
        <v>155</v>
      </c>
      <c r="AY726" s="13"/>
      <c r="AZ726" s="14">
        <v>6084.0</v>
      </c>
      <c r="BA726" s="13"/>
    </row>
    <row r="727">
      <c r="A727" s="11" t="s">
        <v>3328</v>
      </c>
      <c r="B727" s="11">
        <v>4661.0</v>
      </c>
      <c r="C727" s="12" t="b">
        <v>0</v>
      </c>
      <c r="D727" s="12" t="b">
        <v>1</v>
      </c>
      <c r="E727" s="12" t="b">
        <v>0</v>
      </c>
      <c r="F727" s="12" t="b">
        <v>0</v>
      </c>
      <c r="G727" s="12" t="b">
        <v>0</v>
      </c>
      <c r="H727" s="12" t="b">
        <v>0</v>
      </c>
      <c r="I727" s="15">
        <v>44928.0</v>
      </c>
      <c r="J727" s="14" t="s">
        <v>3015</v>
      </c>
      <c r="K727" s="12" t="b">
        <v>0</v>
      </c>
      <c r="L727" s="14" t="s">
        <v>3022</v>
      </c>
      <c r="M727" s="11" t="s">
        <v>3053</v>
      </c>
      <c r="N727" s="11" t="s">
        <v>3329</v>
      </c>
      <c r="O727" s="11" t="s">
        <v>3330</v>
      </c>
      <c r="P727" s="11" t="s">
        <v>3069</v>
      </c>
      <c r="Q727" s="11" t="s">
        <v>162</v>
      </c>
      <c r="R727" s="11" t="s">
        <v>3331</v>
      </c>
      <c r="S727" s="11" t="s">
        <v>3332</v>
      </c>
      <c r="T727" s="11" t="s">
        <v>3333</v>
      </c>
      <c r="U727" s="11" t="s">
        <v>3058</v>
      </c>
      <c r="W727" s="11" t="s">
        <v>3069</v>
      </c>
      <c r="Y727" s="11" t="s">
        <v>3056</v>
      </c>
      <c r="AA727" s="11" t="s">
        <v>151</v>
      </c>
      <c r="AB727" s="13"/>
      <c r="AC727" s="13"/>
      <c r="AD727" s="11" t="s">
        <v>3331</v>
      </c>
      <c r="AE727" s="13"/>
      <c r="AF727" s="14">
        <v>1.0</v>
      </c>
      <c r="AG727" s="11" t="s">
        <v>152</v>
      </c>
      <c r="AH727" s="11" t="s">
        <v>3074</v>
      </c>
      <c r="AI727" s="11" t="s">
        <v>154</v>
      </c>
      <c r="AJ727" s="13"/>
      <c r="AK727" s="13"/>
      <c r="AL727" s="13"/>
      <c r="AM727" s="13"/>
      <c r="AN727" s="11" t="s">
        <v>154</v>
      </c>
      <c r="AO727" s="13"/>
      <c r="AP727" s="11" t="s">
        <v>3328</v>
      </c>
      <c r="AR727" s="13"/>
      <c r="AS727" s="13"/>
      <c r="AT727" s="12" t="b">
        <v>1</v>
      </c>
      <c r="AU727" s="13"/>
      <c r="AV727" s="14" t="s">
        <v>167</v>
      </c>
      <c r="AW727" s="13"/>
      <c r="AX727" s="14" t="s">
        <v>155</v>
      </c>
      <c r="AY727" s="13"/>
      <c r="AZ727" s="14">
        <v>6085.0</v>
      </c>
      <c r="BA727" s="13"/>
    </row>
    <row r="728">
      <c r="A728" s="11" t="s">
        <v>3334</v>
      </c>
      <c r="B728" s="11">
        <v>4662.0</v>
      </c>
      <c r="C728" s="12" t="b">
        <v>0</v>
      </c>
      <c r="D728" s="12" t="b">
        <v>1</v>
      </c>
      <c r="E728" s="12" t="b">
        <v>0</v>
      </c>
      <c r="F728" s="12" t="b">
        <v>0</v>
      </c>
      <c r="G728" s="12" t="b">
        <v>0</v>
      </c>
      <c r="H728" s="12" t="b">
        <v>1</v>
      </c>
      <c r="I728" s="13"/>
      <c r="J728" s="13"/>
      <c r="K728" s="12" t="b">
        <v>0</v>
      </c>
      <c r="L728" s="15">
        <v>44960.0</v>
      </c>
      <c r="M728" s="11" t="s">
        <v>3335</v>
      </c>
      <c r="N728" s="11" t="s">
        <v>3336</v>
      </c>
      <c r="O728" s="11" t="s">
        <v>3337</v>
      </c>
      <c r="P728" s="11" t="s">
        <v>2987</v>
      </c>
      <c r="Q728" s="11" t="s">
        <v>972</v>
      </c>
      <c r="R728" s="11" t="s">
        <v>3338</v>
      </c>
      <c r="S728" s="11" t="s">
        <v>3339</v>
      </c>
      <c r="U728" s="13"/>
      <c r="V728" s="13"/>
      <c r="W728" s="11" t="s">
        <v>2987</v>
      </c>
      <c r="X728" s="11" t="s">
        <v>1121</v>
      </c>
      <c r="Y728" s="11" t="s">
        <v>3338</v>
      </c>
      <c r="Z728" s="13"/>
      <c r="AA728" s="11" t="s">
        <v>151</v>
      </c>
      <c r="AB728" s="13"/>
      <c r="AC728" s="13"/>
      <c r="AD728" s="11" t="s">
        <v>3338</v>
      </c>
      <c r="AE728" s="11" t="s">
        <v>2029</v>
      </c>
      <c r="AG728" s="11" t="s">
        <v>152</v>
      </c>
      <c r="AH728" s="11" t="s">
        <v>2988</v>
      </c>
      <c r="AJ728" s="11" t="s">
        <v>1121</v>
      </c>
      <c r="AK728" s="13"/>
      <c r="AL728" s="13"/>
      <c r="AM728" s="13"/>
      <c r="AN728" s="13"/>
      <c r="AO728" s="13"/>
      <c r="AP728" s="11" t="s">
        <v>3334</v>
      </c>
      <c r="AR728" s="13"/>
      <c r="AS728" s="13"/>
      <c r="AT728" s="12" t="b">
        <v>1</v>
      </c>
      <c r="AU728" s="13"/>
      <c r="AV728" s="14" t="s">
        <v>167</v>
      </c>
      <c r="AW728" s="13"/>
      <c r="AX728" s="14" t="s">
        <v>155</v>
      </c>
      <c r="AY728" s="13"/>
      <c r="AZ728" s="14">
        <v>6086.0</v>
      </c>
      <c r="BA728" s="13"/>
    </row>
    <row r="729">
      <c r="A729" s="11" t="s">
        <v>3340</v>
      </c>
      <c r="B729" s="11">
        <v>4665.0</v>
      </c>
      <c r="C729" s="12" t="b">
        <v>0</v>
      </c>
      <c r="D729" s="12" t="b">
        <v>1</v>
      </c>
      <c r="E729" s="12" t="b">
        <v>0</v>
      </c>
      <c r="F729" s="12" t="b">
        <v>0</v>
      </c>
      <c r="G729" s="12" t="b">
        <v>0</v>
      </c>
      <c r="H729" s="12" t="b">
        <v>0</v>
      </c>
      <c r="I729" s="13"/>
      <c r="J729" s="14" t="s">
        <v>3015</v>
      </c>
      <c r="K729" s="12" t="b">
        <v>0</v>
      </c>
      <c r="L729" s="14" t="s">
        <v>3122</v>
      </c>
      <c r="M729" s="11" t="s">
        <v>1203</v>
      </c>
      <c r="N729" s="11" t="s">
        <v>3341</v>
      </c>
      <c r="O729" s="11" t="s">
        <v>1205</v>
      </c>
      <c r="P729" s="11" t="s">
        <v>3124</v>
      </c>
      <c r="Q729" s="11" t="s">
        <v>146</v>
      </c>
      <c r="R729" s="11" t="s">
        <v>1206</v>
      </c>
      <c r="S729" s="11" t="s">
        <v>1207</v>
      </c>
      <c r="T729" s="11" t="s">
        <v>3342</v>
      </c>
      <c r="U729" s="11" t="s">
        <v>2394</v>
      </c>
      <c r="W729" s="11" t="s">
        <v>3124</v>
      </c>
      <c r="Y729" s="11" t="s">
        <v>1206</v>
      </c>
      <c r="Z729" s="13"/>
      <c r="AA729" s="11" t="s">
        <v>151</v>
      </c>
      <c r="AB729" s="13"/>
      <c r="AC729" s="13"/>
      <c r="AD729" s="11" t="s">
        <v>1206</v>
      </c>
      <c r="AE729" s="13"/>
      <c r="AF729" s="13"/>
      <c r="AG729" s="11" t="s">
        <v>152</v>
      </c>
      <c r="AH729" s="11" t="s">
        <v>3126</v>
      </c>
      <c r="AI729" s="11" t="s">
        <v>154</v>
      </c>
      <c r="AJ729" s="13"/>
      <c r="AK729" s="13"/>
      <c r="AL729" s="13"/>
      <c r="AM729" s="13"/>
      <c r="AN729" s="13"/>
      <c r="AO729" s="13"/>
      <c r="AP729" s="11" t="s">
        <v>3340</v>
      </c>
      <c r="AR729" s="13"/>
      <c r="AS729" s="13"/>
      <c r="AT729" s="12" t="b">
        <v>1</v>
      </c>
      <c r="AU729" s="13"/>
      <c r="AV729" s="14" t="s">
        <v>167</v>
      </c>
      <c r="AW729" s="13"/>
      <c r="AX729" s="14" t="s">
        <v>155</v>
      </c>
      <c r="AY729" s="13"/>
      <c r="AZ729" s="14">
        <v>6087.0</v>
      </c>
      <c r="BA729" s="13"/>
    </row>
    <row r="730">
      <c r="A730" s="11" t="s">
        <v>3343</v>
      </c>
      <c r="B730" s="11">
        <v>4675.0</v>
      </c>
      <c r="C730" s="12" t="b">
        <v>0</v>
      </c>
      <c r="D730" s="12" t="b">
        <v>1</v>
      </c>
      <c r="E730" s="12" t="b">
        <v>0</v>
      </c>
      <c r="F730" s="12" t="b">
        <v>0</v>
      </c>
      <c r="G730" s="12" t="b">
        <v>0</v>
      </c>
      <c r="H730" s="12" t="b">
        <v>0</v>
      </c>
      <c r="I730" s="13"/>
      <c r="J730" s="13"/>
      <c r="K730" s="12" t="b">
        <v>0</v>
      </c>
      <c r="L730" s="15">
        <v>44960.0</v>
      </c>
      <c r="M730" s="11" t="s">
        <v>1657</v>
      </c>
      <c r="N730" s="11" t="s">
        <v>3344</v>
      </c>
      <c r="O730" s="11" t="s">
        <v>1659</v>
      </c>
      <c r="P730" s="11" t="s">
        <v>2987</v>
      </c>
      <c r="Q730" s="11" t="s">
        <v>972</v>
      </c>
      <c r="R730" s="11" t="s">
        <v>1660</v>
      </c>
      <c r="S730" s="11" t="s">
        <v>1661</v>
      </c>
      <c r="V730" s="13"/>
      <c r="W730" s="11" t="s">
        <v>2987</v>
      </c>
      <c r="X730" s="11" t="s">
        <v>1121</v>
      </c>
      <c r="Y730" s="11" t="s">
        <v>1660</v>
      </c>
      <c r="AA730" s="11" t="s">
        <v>151</v>
      </c>
      <c r="AB730" s="13"/>
      <c r="AC730" s="13"/>
      <c r="AD730" s="11" t="s">
        <v>1660</v>
      </c>
      <c r="AE730" s="11" t="s">
        <v>2029</v>
      </c>
      <c r="AG730" s="11" t="s">
        <v>152</v>
      </c>
      <c r="AH730" s="11" t="s">
        <v>2988</v>
      </c>
      <c r="AJ730" s="11" t="s">
        <v>1121</v>
      </c>
      <c r="AK730" s="13"/>
      <c r="AL730" s="13"/>
      <c r="AM730" s="13"/>
      <c r="AN730" s="13"/>
      <c r="AO730" s="13"/>
      <c r="AP730" s="11" t="s">
        <v>3343</v>
      </c>
      <c r="AR730" s="13"/>
      <c r="AS730" s="13"/>
      <c r="AT730" s="12" t="b">
        <v>1</v>
      </c>
      <c r="AU730" s="13"/>
      <c r="AV730" s="14" t="s">
        <v>167</v>
      </c>
      <c r="AW730" s="13"/>
      <c r="AX730" s="14" t="s">
        <v>155</v>
      </c>
      <c r="AY730" s="13"/>
      <c r="AZ730" s="14">
        <v>6088.0</v>
      </c>
      <c r="BA730" s="13"/>
    </row>
    <row r="731">
      <c r="A731" s="11" t="s">
        <v>3345</v>
      </c>
      <c r="B731" s="11">
        <v>4677.0</v>
      </c>
      <c r="C731" s="12" t="b">
        <v>0</v>
      </c>
      <c r="D731" s="12" t="b">
        <v>0</v>
      </c>
      <c r="E731" s="12" t="b">
        <v>0</v>
      </c>
      <c r="F731" s="12" t="b">
        <v>0</v>
      </c>
      <c r="G731" s="12" t="b">
        <v>0</v>
      </c>
      <c r="H731" s="12" t="b">
        <v>1</v>
      </c>
      <c r="I731" s="13"/>
      <c r="J731" s="13"/>
      <c r="K731" s="12" t="b">
        <v>0</v>
      </c>
      <c r="L731" s="15">
        <v>44960.0</v>
      </c>
      <c r="M731" s="11" t="s">
        <v>1982</v>
      </c>
      <c r="N731" s="11" t="s">
        <v>3346</v>
      </c>
      <c r="O731" s="11" t="s">
        <v>3347</v>
      </c>
      <c r="P731" s="11" t="s">
        <v>2987</v>
      </c>
      <c r="Q731" s="11" t="s">
        <v>972</v>
      </c>
      <c r="R731" s="11" t="s">
        <v>3348</v>
      </c>
      <c r="S731" s="11" t="s">
        <v>1099</v>
      </c>
      <c r="U731" s="13"/>
      <c r="V731" s="13"/>
      <c r="W731" s="11" t="s">
        <v>2987</v>
      </c>
      <c r="X731" s="11" t="s">
        <v>1121</v>
      </c>
      <c r="Y731" s="11" t="s">
        <v>3348</v>
      </c>
      <c r="Z731" s="13"/>
      <c r="AA731" s="11" t="s">
        <v>215</v>
      </c>
      <c r="AB731" s="13"/>
      <c r="AC731" s="13"/>
      <c r="AD731" s="11" t="s">
        <v>3348</v>
      </c>
      <c r="AE731" s="11" t="s">
        <v>2029</v>
      </c>
      <c r="AG731" s="11" t="s">
        <v>152</v>
      </c>
      <c r="AH731" s="11" t="s">
        <v>2988</v>
      </c>
      <c r="AJ731" s="11" t="s">
        <v>3349</v>
      </c>
      <c r="AK731" s="13"/>
      <c r="AL731" s="13"/>
      <c r="AM731" s="13"/>
      <c r="AN731" s="13"/>
      <c r="AO731" s="13"/>
      <c r="AP731" s="11" t="s">
        <v>3345</v>
      </c>
      <c r="AR731" s="13"/>
      <c r="AS731" s="13"/>
      <c r="AT731" s="12" t="b">
        <v>1</v>
      </c>
      <c r="AU731" s="13"/>
      <c r="AV731" s="14" t="s">
        <v>167</v>
      </c>
      <c r="AW731" s="13"/>
      <c r="AX731" s="14" t="s">
        <v>155</v>
      </c>
      <c r="AY731" s="13"/>
      <c r="AZ731" s="14">
        <v>6089.0</v>
      </c>
      <c r="BA731" s="13"/>
    </row>
    <row r="732">
      <c r="A732" s="11" t="s">
        <v>3350</v>
      </c>
      <c r="B732" s="11">
        <v>4678.0</v>
      </c>
      <c r="C732" s="12" t="b">
        <v>0</v>
      </c>
      <c r="D732" s="12" t="b">
        <v>0</v>
      </c>
      <c r="E732" s="12" t="b">
        <v>0</v>
      </c>
      <c r="F732" s="12" t="b">
        <v>0</v>
      </c>
      <c r="G732" s="12" t="b">
        <v>0</v>
      </c>
      <c r="H732" s="12" t="b">
        <v>1</v>
      </c>
      <c r="I732" s="13"/>
      <c r="J732" s="13"/>
      <c r="K732" s="12" t="b">
        <v>0</v>
      </c>
      <c r="L732" s="15">
        <v>44960.0</v>
      </c>
      <c r="M732" s="11" t="s">
        <v>1657</v>
      </c>
      <c r="N732" s="11" t="s">
        <v>3351</v>
      </c>
      <c r="O732" s="11" t="s">
        <v>1665</v>
      </c>
      <c r="P732" s="11" t="s">
        <v>2987</v>
      </c>
      <c r="Q732" s="11" t="s">
        <v>972</v>
      </c>
      <c r="R732" s="11" t="s">
        <v>1666</v>
      </c>
      <c r="S732" s="11" t="s">
        <v>1667</v>
      </c>
      <c r="W732" s="11" t="s">
        <v>2987</v>
      </c>
      <c r="X732" s="11" t="s">
        <v>1121</v>
      </c>
      <c r="Y732" s="11" t="s">
        <v>1666</v>
      </c>
      <c r="Z732" s="13"/>
      <c r="AA732" s="11" t="s">
        <v>215</v>
      </c>
      <c r="AB732" s="13"/>
      <c r="AC732" s="13"/>
      <c r="AD732" s="11" t="s">
        <v>1666</v>
      </c>
      <c r="AE732" s="11" t="s">
        <v>2029</v>
      </c>
      <c r="AG732" s="11" t="s">
        <v>152</v>
      </c>
      <c r="AH732" s="11" t="s">
        <v>2988</v>
      </c>
      <c r="AJ732" s="11" t="s">
        <v>1121</v>
      </c>
      <c r="AK732" s="13"/>
      <c r="AL732" s="13"/>
      <c r="AM732" s="13"/>
      <c r="AN732" s="13"/>
      <c r="AO732" s="13"/>
      <c r="AP732" s="11" t="s">
        <v>3350</v>
      </c>
      <c r="AR732" s="13"/>
      <c r="AS732" s="13"/>
      <c r="AT732" s="12" t="b">
        <v>1</v>
      </c>
      <c r="AU732" s="13"/>
      <c r="AV732" s="14" t="s">
        <v>167</v>
      </c>
      <c r="AW732" s="13"/>
      <c r="AX732" s="14" t="s">
        <v>155</v>
      </c>
      <c r="AY732" s="13"/>
      <c r="AZ732" s="14">
        <v>6090.0</v>
      </c>
      <c r="BA732" s="13"/>
    </row>
    <row r="733">
      <c r="A733" s="11" t="s">
        <v>3352</v>
      </c>
      <c r="B733" s="11">
        <v>4680.0</v>
      </c>
      <c r="C733" s="12" t="b">
        <v>0</v>
      </c>
      <c r="D733" s="12" t="b">
        <v>0</v>
      </c>
      <c r="E733" s="12" t="b">
        <v>0</v>
      </c>
      <c r="F733" s="12" t="b">
        <v>0</v>
      </c>
      <c r="G733" s="12" t="b">
        <v>0</v>
      </c>
      <c r="H733" s="12" t="b">
        <v>0</v>
      </c>
      <c r="I733" s="13"/>
      <c r="J733" s="14" t="s">
        <v>3353</v>
      </c>
      <c r="K733" s="12" t="b">
        <v>0</v>
      </c>
      <c r="L733" s="14" t="s">
        <v>3122</v>
      </c>
      <c r="M733" s="11" t="s">
        <v>1203</v>
      </c>
      <c r="N733" s="11" t="s">
        <v>3354</v>
      </c>
      <c r="O733" s="11" t="s">
        <v>1642</v>
      </c>
      <c r="P733" s="11" t="s">
        <v>3124</v>
      </c>
      <c r="Q733" s="11" t="s">
        <v>146</v>
      </c>
      <c r="R733" s="11" t="s">
        <v>1643</v>
      </c>
      <c r="S733" s="11" t="s">
        <v>1644</v>
      </c>
      <c r="T733" s="11" t="s">
        <v>3355</v>
      </c>
      <c r="U733" s="11" t="s">
        <v>2394</v>
      </c>
      <c r="W733" s="11" t="s">
        <v>3124</v>
      </c>
      <c r="Y733" s="11" t="s">
        <v>1643</v>
      </c>
      <c r="AA733" s="11" t="s">
        <v>151</v>
      </c>
      <c r="AB733" s="13"/>
      <c r="AC733" s="13"/>
      <c r="AD733" s="11" t="s">
        <v>1643</v>
      </c>
      <c r="AF733" s="13"/>
      <c r="AG733" s="11" t="s">
        <v>152</v>
      </c>
      <c r="AH733" s="11" t="s">
        <v>3126</v>
      </c>
      <c r="AI733" s="11" t="s">
        <v>154</v>
      </c>
      <c r="AJ733" s="13"/>
      <c r="AK733" s="13"/>
      <c r="AL733" s="13"/>
      <c r="AM733" s="13"/>
      <c r="AN733" s="13"/>
      <c r="AO733" s="13"/>
      <c r="AP733" s="11" t="s">
        <v>3352</v>
      </c>
      <c r="AR733" s="13"/>
      <c r="AS733" s="13"/>
      <c r="AT733" s="12" t="b">
        <v>1</v>
      </c>
      <c r="AU733" s="13"/>
      <c r="AV733" s="14" t="s">
        <v>167</v>
      </c>
      <c r="AW733" s="13"/>
      <c r="AX733" s="14" t="s">
        <v>155</v>
      </c>
      <c r="AY733" s="13"/>
      <c r="AZ733" s="14">
        <v>6091.0</v>
      </c>
      <c r="BA733" s="13"/>
    </row>
    <row r="734">
      <c r="A734" s="11" t="s">
        <v>3356</v>
      </c>
      <c r="B734" s="11">
        <v>4681.0</v>
      </c>
      <c r="C734" s="12" t="b">
        <v>0</v>
      </c>
      <c r="D734" s="12" t="b">
        <v>1</v>
      </c>
      <c r="E734" s="12" t="b">
        <v>0</v>
      </c>
      <c r="F734" s="12" t="b">
        <v>0</v>
      </c>
      <c r="G734" s="12" t="b">
        <v>0</v>
      </c>
      <c r="H734" s="12" t="b">
        <v>1</v>
      </c>
      <c r="I734" s="13"/>
      <c r="J734" s="13"/>
      <c r="K734" s="12" t="b">
        <v>0</v>
      </c>
      <c r="L734" s="15">
        <v>44960.0</v>
      </c>
      <c r="M734" s="11" t="s">
        <v>1805</v>
      </c>
      <c r="N734" s="11" t="s">
        <v>3357</v>
      </c>
      <c r="O734" s="11" t="s">
        <v>1821</v>
      </c>
      <c r="P734" s="11" t="s">
        <v>2987</v>
      </c>
      <c r="Q734" s="11" t="s">
        <v>972</v>
      </c>
      <c r="R734" s="11" t="s">
        <v>1822</v>
      </c>
      <c r="S734" s="11" t="s">
        <v>1823</v>
      </c>
      <c r="U734" s="13"/>
      <c r="V734" s="13"/>
      <c r="W734" s="11" t="s">
        <v>2987</v>
      </c>
      <c r="X734" s="11" t="s">
        <v>1121</v>
      </c>
      <c r="Y734" s="11" t="s">
        <v>1822</v>
      </c>
      <c r="Z734" s="13"/>
      <c r="AA734" s="11" t="s">
        <v>151</v>
      </c>
      <c r="AB734" s="13"/>
      <c r="AC734" s="13"/>
      <c r="AD734" s="11" t="s">
        <v>1822</v>
      </c>
      <c r="AE734" s="11" t="s">
        <v>2029</v>
      </c>
      <c r="AG734" s="11" t="s">
        <v>152</v>
      </c>
      <c r="AH734" s="11" t="s">
        <v>2988</v>
      </c>
      <c r="AJ734" s="11" t="s">
        <v>1121</v>
      </c>
      <c r="AK734" s="13"/>
      <c r="AL734" s="13"/>
      <c r="AM734" s="13"/>
      <c r="AN734" s="13"/>
      <c r="AO734" s="13"/>
      <c r="AP734" s="11" t="s">
        <v>3356</v>
      </c>
      <c r="AR734" s="13"/>
      <c r="AS734" s="13"/>
      <c r="AT734" s="12" t="b">
        <v>1</v>
      </c>
      <c r="AU734" s="13"/>
      <c r="AV734" s="14" t="s">
        <v>167</v>
      </c>
      <c r="AW734" s="13"/>
      <c r="AX734" s="14" t="s">
        <v>155</v>
      </c>
      <c r="AY734" s="13"/>
      <c r="AZ734" s="14">
        <v>6092.0</v>
      </c>
      <c r="BA734" s="13"/>
    </row>
    <row r="735">
      <c r="A735" s="11" t="s">
        <v>3358</v>
      </c>
      <c r="B735" s="11">
        <v>4688.0</v>
      </c>
      <c r="C735" s="12" t="b">
        <v>0</v>
      </c>
      <c r="D735" s="12" t="b">
        <v>1</v>
      </c>
      <c r="E735" s="12" t="b">
        <v>0</v>
      </c>
      <c r="F735" s="12" t="b">
        <v>0</v>
      </c>
      <c r="G735" s="12" t="b">
        <v>0</v>
      </c>
      <c r="H735" s="12" t="b">
        <v>0</v>
      </c>
      <c r="I735" s="15">
        <v>44928.0</v>
      </c>
      <c r="J735" s="14" t="s">
        <v>3353</v>
      </c>
      <c r="K735" s="12" t="b">
        <v>0</v>
      </c>
      <c r="L735" s="14" t="s">
        <v>3022</v>
      </c>
      <c r="M735" s="11" t="s">
        <v>1047</v>
      </c>
      <c r="N735" s="11" t="s">
        <v>3359</v>
      </c>
      <c r="O735" s="11" t="s">
        <v>1972</v>
      </c>
      <c r="P735" s="11" t="s">
        <v>3069</v>
      </c>
      <c r="Q735" s="11" t="s">
        <v>162</v>
      </c>
      <c r="R735" s="11" t="s">
        <v>1973</v>
      </c>
      <c r="T735" s="11" t="s">
        <v>3360</v>
      </c>
      <c r="U735" s="11" t="s">
        <v>3073</v>
      </c>
      <c r="W735" s="11" t="s">
        <v>3069</v>
      </c>
      <c r="Y735" s="11" t="s">
        <v>1341</v>
      </c>
      <c r="Z735" s="13"/>
      <c r="AA735" s="11" t="s">
        <v>151</v>
      </c>
      <c r="AB735" s="13"/>
      <c r="AC735" s="13"/>
      <c r="AD735" s="11" t="s">
        <v>1973</v>
      </c>
      <c r="AF735" s="14">
        <v>1.0</v>
      </c>
      <c r="AG735" s="11" t="s">
        <v>152</v>
      </c>
      <c r="AH735" s="11" t="s">
        <v>3074</v>
      </c>
      <c r="AI735" s="11" t="s">
        <v>154</v>
      </c>
      <c r="AJ735" s="13"/>
      <c r="AK735" s="13"/>
      <c r="AL735" s="13"/>
      <c r="AM735" s="13"/>
      <c r="AN735" s="11" t="s">
        <v>154</v>
      </c>
      <c r="AO735" s="13"/>
      <c r="AP735" s="11" t="s">
        <v>3358</v>
      </c>
      <c r="AR735" s="13"/>
      <c r="AS735" s="11" t="s">
        <v>154</v>
      </c>
      <c r="AT735" s="12" t="b">
        <v>1</v>
      </c>
      <c r="AU735" s="13"/>
      <c r="AV735" s="14" t="s">
        <v>167</v>
      </c>
      <c r="AW735" s="13"/>
      <c r="AX735" s="14" t="s">
        <v>155</v>
      </c>
      <c r="AY735" s="13"/>
      <c r="AZ735" s="14">
        <v>6093.0</v>
      </c>
      <c r="BA735" s="13"/>
    </row>
    <row r="736">
      <c r="A736" s="11" t="s">
        <v>3361</v>
      </c>
      <c r="B736" s="11">
        <v>4695.0</v>
      </c>
      <c r="C736" s="12" t="b">
        <v>0</v>
      </c>
      <c r="D736" s="12" t="b">
        <v>1</v>
      </c>
      <c r="E736" s="12" t="b">
        <v>0</v>
      </c>
      <c r="F736" s="12" t="b">
        <v>0</v>
      </c>
      <c r="G736" s="12" t="b">
        <v>0</v>
      </c>
      <c r="H736" s="12" t="b">
        <v>0</v>
      </c>
      <c r="I736" s="14" t="s">
        <v>3246</v>
      </c>
      <c r="J736" s="14" t="s">
        <v>3362</v>
      </c>
      <c r="K736" s="12" t="b">
        <v>0</v>
      </c>
      <c r="L736" s="15">
        <v>45080.0</v>
      </c>
      <c r="M736" s="11" t="s">
        <v>1438</v>
      </c>
      <c r="N736" s="11" t="s">
        <v>3363</v>
      </c>
      <c r="O736" s="11" t="s">
        <v>3364</v>
      </c>
      <c r="P736" s="11" t="s">
        <v>3040</v>
      </c>
      <c r="Q736" s="11" t="s">
        <v>162</v>
      </c>
      <c r="R736" s="11" t="s">
        <v>3365</v>
      </c>
      <c r="S736" s="11" t="s">
        <v>1218</v>
      </c>
      <c r="T736" s="11" t="s">
        <v>3366</v>
      </c>
      <c r="U736" s="11" t="s">
        <v>3209</v>
      </c>
      <c r="W736" s="11" t="s">
        <v>3040</v>
      </c>
      <c r="Y736" s="11" t="s">
        <v>1935</v>
      </c>
      <c r="Z736" s="13"/>
      <c r="AA736" s="11" t="s">
        <v>151</v>
      </c>
      <c r="AB736" s="13"/>
      <c r="AC736" s="13"/>
      <c r="AD736" s="11" t="s">
        <v>3365</v>
      </c>
      <c r="AF736" s="14">
        <v>1.0</v>
      </c>
      <c r="AG736" s="11" t="s">
        <v>152</v>
      </c>
      <c r="AH736" s="11" t="s">
        <v>3042</v>
      </c>
      <c r="AI736" s="11" t="s">
        <v>154</v>
      </c>
      <c r="AJ736" s="13"/>
      <c r="AK736" s="13"/>
      <c r="AL736" s="13"/>
      <c r="AM736" s="13"/>
      <c r="AN736" s="11" t="s">
        <v>154</v>
      </c>
      <c r="AO736" s="13"/>
      <c r="AP736" s="11" t="s">
        <v>3361</v>
      </c>
      <c r="AR736" s="13"/>
      <c r="AS736" s="11" t="s">
        <v>154</v>
      </c>
      <c r="AT736" s="12" t="b">
        <v>1</v>
      </c>
      <c r="AU736" s="13"/>
      <c r="AV736" s="14" t="s">
        <v>167</v>
      </c>
      <c r="AW736" s="13"/>
      <c r="AX736" s="14" t="s">
        <v>155</v>
      </c>
      <c r="AY736" s="13"/>
      <c r="AZ736" s="14">
        <v>6094.0</v>
      </c>
      <c r="BA736" s="13"/>
    </row>
    <row r="737">
      <c r="A737" s="11" t="s">
        <v>3367</v>
      </c>
      <c r="B737" s="11">
        <v>4698.0</v>
      </c>
      <c r="C737" s="12" t="b">
        <v>0</v>
      </c>
      <c r="D737" s="12" t="b">
        <v>1</v>
      </c>
      <c r="E737" s="12" t="b">
        <v>0</v>
      </c>
      <c r="F737" s="12" t="b">
        <v>0</v>
      </c>
      <c r="G737" s="12" t="b">
        <v>0</v>
      </c>
      <c r="H737" s="12" t="b">
        <v>0</v>
      </c>
      <c r="I737" s="13"/>
      <c r="J737" s="13"/>
      <c r="K737" s="12" t="b">
        <v>0</v>
      </c>
      <c r="L737" s="15">
        <v>44960.0</v>
      </c>
      <c r="M737" s="11" t="s">
        <v>2970</v>
      </c>
      <c r="N737" s="11" t="s">
        <v>3368</v>
      </c>
      <c r="O737" s="11" t="s">
        <v>3369</v>
      </c>
      <c r="P737" s="11" t="s">
        <v>2987</v>
      </c>
      <c r="Q737" s="11" t="s">
        <v>972</v>
      </c>
      <c r="R737" s="11" t="s">
        <v>3370</v>
      </c>
      <c r="S737" s="11" t="s">
        <v>1099</v>
      </c>
      <c r="U737" s="13"/>
      <c r="V737" s="13"/>
      <c r="W737" s="11" t="s">
        <v>2987</v>
      </c>
      <c r="X737" s="11" t="s">
        <v>1121</v>
      </c>
      <c r="Y737" s="11" t="s">
        <v>3370</v>
      </c>
      <c r="Z737" s="13"/>
      <c r="AA737" s="11" t="s">
        <v>151</v>
      </c>
      <c r="AB737" s="13"/>
      <c r="AC737" s="13"/>
      <c r="AD737" s="11" t="s">
        <v>3370</v>
      </c>
      <c r="AE737" s="11" t="s">
        <v>2029</v>
      </c>
      <c r="AG737" s="11" t="s">
        <v>152</v>
      </c>
      <c r="AH737" s="11" t="s">
        <v>2988</v>
      </c>
      <c r="AJ737" s="11" t="s">
        <v>1622</v>
      </c>
      <c r="AK737" s="13"/>
      <c r="AL737" s="13"/>
      <c r="AM737" s="13"/>
      <c r="AN737" s="13"/>
      <c r="AO737" s="13"/>
      <c r="AP737" s="11" t="s">
        <v>3367</v>
      </c>
      <c r="AR737" s="13"/>
      <c r="AS737" s="13"/>
      <c r="AT737" s="12" t="b">
        <v>1</v>
      </c>
      <c r="AU737" s="13"/>
      <c r="AV737" s="14" t="s">
        <v>167</v>
      </c>
      <c r="AW737" s="13"/>
      <c r="AX737" s="14" t="s">
        <v>155</v>
      </c>
      <c r="AY737" s="13"/>
      <c r="AZ737" s="14">
        <v>6095.0</v>
      </c>
      <c r="BA737" s="13"/>
    </row>
    <row r="738">
      <c r="A738" s="11" t="s">
        <v>3371</v>
      </c>
      <c r="B738" s="11">
        <v>4704.0</v>
      </c>
      <c r="C738" s="12" t="b">
        <v>0</v>
      </c>
      <c r="D738" s="12" t="b">
        <v>0</v>
      </c>
      <c r="E738" s="12" t="b">
        <v>0</v>
      </c>
      <c r="F738" s="12" t="b">
        <v>0</v>
      </c>
      <c r="G738" s="12" t="b">
        <v>0</v>
      </c>
      <c r="H738" s="12" t="b">
        <v>0</v>
      </c>
      <c r="I738" s="13"/>
      <c r="J738" s="13"/>
      <c r="K738" s="12" t="b">
        <v>0</v>
      </c>
      <c r="L738" s="15">
        <v>45110.0</v>
      </c>
      <c r="M738" s="11" t="s">
        <v>1018</v>
      </c>
      <c r="N738" s="11" t="s">
        <v>3372</v>
      </c>
      <c r="O738" s="11" t="s">
        <v>1020</v>
      </c>
      <c r="P738" s="11" t="s">
        <v>3228</v>
      </c>
      <c r="Q738" s="11" t="s">
        <v>972</v>
      </c>
      <c r="R738" s="11" t="s">
        <v>1021</v>
      </c>
      <c r="S738" s="11" t="s">
        <v>1022</v>
      </c>
      <c r="U738" s="11" t="s">
        <v>3373</v>
      </c>
      <c r="W738" s="11" t="s">
        <v>3228</v>
      </c>
      <c r="X738" s="11" t="s">
        <v>1121</v>
      </c>
      <c r="Y738" s="11" t="s">
        <v>1021</v>
      </c>
      <c r="AA738" s="11" t="s">
        <v>215</v>
      </c>
      <c r="AB738" s="13"/>
      <c r="AC738" s="13"/>
      <c r="AD738" s="11" t="s">
        <v>1021</v>
      </c>
      <c r="AF738" s="13"/>
      <c r="AG738" s="11" t="s">
        <v>152</v>
      </c>
      <c r="AH738" s="11" t="s">
        <v>3230</v>
      </c>
      <c r="AJ738" s="11" t="s">
        <v>1121</v>
      </c>
      <c r="AK738" s="11" t="s">
        <v>3374</v>
      </c>
      <c r="AM738" s="13"/>
      <c r="AN738" s="13"/>
      <c r="AO738" s="13"/>
      <c r="AP738" s="11" t="s">
        <v>3371</v>
      </c>
      <c r="AR738" s="13"/>
      <c r="AS738" s="13"/>
      <c r="AT738" s="12" t="b">
        <v>1</v>
      </c>
      <c r="AU738" s="13"/>
      <c r="AV738" s="14" t="s">
        <v>167</v>
      </c>
      <c r="AW738" s="13"/>
      <c r="AX738" s="14" t="s">
        <v>155</v>
      </c>
      <c r="AY738" s="13"/>
      <c r="AZ738" s="14">
        <v>6096.0</v>
      </c>
      <c r="BA738" s="13"/>
    </row>
    <row r="739">
      <c r="A739" s="11" t="s">
        <v>3375</v>
      </c>
      <c r="B739" s="11">
        <v>4705.0</v>
      </c>
      <c r="C739" s="12" t="b">
        <v>0</v>
      </c>
      <c r="D739" s="12" t="b">
        <v>1</v>
      </c>
      <c r="E739" s="12" t="b">
        <v>0</v>
      </c>
      <c r="F739" s="12" t="b">
        <v>0</v>
      </c>
      <c r="G739" s="12" t="b">
        <v>0</v>
      </c>
      <c r="H739" s="12" t="b">
        <v>0</v>
      </c>
      <c r="I739" s="13"/>
      <c r="J739" s="13"/>
      <c r="K739" s="12" t="b">
        <v>0</v>
      </c>
      <c r="L739" s="15">
        <v>45110.0</v>
      </c>
      <c r="M739" s="11" t="s">
        <v>169</v>
      </c>
      <c r="N739" s="11" t="s">
        <v>3376</v>
      </c>
      <c r="O739" s="11" t="s">
        <v>3258</v>
      </c>
      <c r="P739" s="11" t="s">
        <v>3228</v>
      </c>
      <c r="Q739" s="11" t="s">
        <v>972</v>
      </c>
      <c r="R739" s="11" t="s">
        <v>3259</v>
      </c>
      <c r="S739" s="11" t="s">
        <v>1099</v>
      </c>
      <c r="U739" s="11" t="s">
        <v>3377</v>
      </c>
      <c r="W739" s="11" t="s">
        <v>3228</v>
      </c>
      <c r="X739" s="11" t="s">
        <v>1121</v>
      </c>
      <c r="Y739" s="11" t="s">
        <v>3259</v>
      </c>
      <c r="Z739" s="13"/>
      <c r="AA739" s="11" t="s">
        <v>151</v>
      </c>
      <c r="AB739" s="13"/>
      <c r="AC739" s="13"/>
      <c r="AD739" s="11" t="s">
        <v>3259</v>
      </c>
      <c r="AE739" s="13"/>
      <c r="AF739" s="13"/>
      <c r="AG739" s="11" t="s">
        <v>152</v>
      </c>
      <c r="AH739" s="11" t="s">
        <v>3230</v>
      </c>
      <c r="AJ739" s="11" t="s">
        <v>1121</v>
      </c>
      <c r="AK739" s="11" t="s">
        <v>3374</v>
      </c>
      <c r="AM739" s="13"/>
      <c r="AN739" s="13"/>
      <c r="AO739" s="13"/>
      <c r="AP739" s="11" t="s">
        <v>3375</v>
      </c>
      <c r="AR739" s="13"/>
      <c r="AS739" s="13"/>
      <c r="AT739" s="12" t="b">
        <v>1</v>
      </c>
      <c r="AU739" s="13"/>
      <c r="AV739" s="14" t="s">
        <v>167</v>
      </c>
      <c r="AW739" s="13"/>
      <c r="AX739" s="14" t="s">
        <v>155</v>
      </c>
      <c r="AY739" s="13"/>
      <c r="AZ739" s="14">
        <v>6097.0</v>
      </c>
      <c r="BA739" s="13"/>
    </row>
    <row r="740">
      <c r="A740" s="11" t="s">
        <v>3378</v>
      </c>
      <c r="B740" s="11">
        <v>4706.0</v>
      </c>
      <c r="C740" s="12" t="b">
        <v>0</v>
      </c>
      <c r="D740" s="12" t="b">
        <v>0</v>
      </c>
      <c r="E740" s="12" t="b">
        <v>0</v>
      </c>
      <c r="F740" s="12" t="b">
        <v>0</v>
      </c>
      <c r="G740" s="12" t="b">
        <v>0</v>
      </c>
      <c r="H740" s="12" t="b">
        <v>0</v>
      </c>
      <c r="I740" s="13"/>
      <c r="J740" s="14" t="s">
        <v>3379</v>
      </c>
      <c r="K740" s="12" t="b">
        <v>0</v>
      </c>
      <c r="L740" s="14" t="s">
        <v>3213</v>
      </c>
      <c r="M740" s="11" t="s">
        <v>169</v>
      </c>
      <c r="N740" s="11" t="s">
        <v>3380</v>
      </c>
      <c r="O740" s="11" t="s">
        <v>3258</v>
      </c>
      <c r="P740" s="11" t="s">
        <v>3215</v>
      </c>
      <c r="Q740" s="11" t="s">
        <v>972</v>
      </c>
      <c r="R740" s="11" t="s">
        <v>3259</v>
      </c>
      <c r="S740" s="11" t="s">
        <v>1099</v>
      </c>
      <c r="T740" s="11" t="s">
        <v>3381</v>
      </c>
      <c r="U740" s="11" t="s">
        <v>3377</v>
      </c>
      <c r="W740" s="11" t="s">
        <v>3215</v>
      </c>
      <c r="X740" s="11" t="s">
        <v>1121</v>
      </c>
      <c r="Y740" s="11" t="s">
        <v>3259</v>
      </c>
      <c r="Z740" s="13"/>
      <c r="AA740" s="11" t="s">
        <v>215</v>
      </c>
      <c r="AB740" s="13"/>
      <c r="AC740" s="13"/>
      <c r="AD740" s="11" t="s">
        <v>3259</v>
      </c>
      <c r="AE740" s="13"/>
      <c r="AF740" s="13"/>
      <c r="AG740" s="11" t="s">
        <v>152</v>
      </c>
      <c r="AH740" s="11" t="s">
        <v>3217</v>
      </c>
      <c r="AJ740" s="11" t="s">
        <v>1121</v>
      </c>
      <c r="AK740" s="11" t="s">
        <v>3219</v>
      </c>
      <c r="AM740" s="13"/>
      <c r="AN740" s="13"/>
      <c r="AO740" s="13"/>
      <c r="AP740" s="11" t="s">
        <v>3378</v>
      </c>
      <c r="AR740" s="13"/>
      <c r="AS740" s="13"/>
      <c r="AT740" s="12" t="b">
        <v>1</v>
      </c>
      <c r="AU740" s="13"/>
      <c r="AV740" s="14" t="s">
        <v>167</v>
      </c>
      <c r="AW740" s="13"/>
      <c r="AX740" s="14" t="s">
        <v>155</v>
      </c>
      <c r="AY740" s="13"/>
      <c r="AZ740" s="14">
        <v>6098.0</v>
      </c>
      <c r="BA740" s="13"/>
    </row>
    <row r="741">
      <c r="A741" s="11" t="s">
        <v>3382</v>
      </c>
      <c r="B741" s="11">
        <v>4709.0</v>
      </c>
      <c r="C741" s="12" t="b">
        <v>0</v>
      </c>
      <c r="D741" s="12" t="b">
        <v>0</v>
      </c>
      <c r="E741" s="12" t="b">
        <v>0</v>
      </c>
      <c r="F741" s="12" t="b">
        <v>0</v>
      </c>
      <c r="G741" s="12" t="b">
        <v>0</v>
      </c>
      <c r="H741" s="12" t="b">
        <v>0</v>
      </c>
      <c r="I741" s="13"/>
      <c r="J741" s="14" t="s">
        <v>3383</v>
      </c>
      <c r="K741" s="12" t="b">
        <v>0</v>
      </c>
      <c r="L741" s="14" t="s">
        <v>3384</v>
      </c>
      <c r="M741" s="11" t="s">
        <v>1438</v>
      </c>
      <c r="N741" s="11" t="s">
        <v>3385</v>
      </c>
      <c r="O741" s="11" t="s">
        <v>1604</v>
      </c>
      <c r="P741" s="11" t="s">
        <v>3386</v>
      </c>
      <c r="Q741" s="11" t="s">
        <v>146</v>
      </c>
      <c r="R741" s="11" t="s">
        <v>1605</v>
      </c>
      <c r="S741" s="11" t="s">
        <v>1218</v>
      </c>
      <c r="T741" s="11" t="s">
        <v>3387</v>
      </c>
      <c r="U741" s="11" t="s">
        <v>3209</v>
      </c>
      <c r="W741" s="11" t="s">
        <v>3386</v>
      </c>
      <c r="AA741" s="11" t="s">
        <v>151</v>
      </c>
      <c r="AB741" s="13"/>
      <c r="AC741" s="13"/>
      <c r="AD741" s="11" t="s">
        <v>1605</v>
      </c>
      <c r="AE741" s="13"/>
      <c r="AF741" s="13"/>
      <c r="AG741" s="11" t="s">
        <v>152</v>
      </c>
      <c r="AH741" s="11" t="s">
        <v>3388</v>
      </c>
      <c r="AI741" s="11" t="s">
        <v>154</v>
      </c>
      <c r="AJ741" s="13"/>
      <c r="AK741" s="13"/>
      <c r="AL741" s="13"/>
      <c r="AM741" s="13"/>
      <c r="AN741" s="13"/>
      <c r="AO741" s="13"/>
      <c r="AP741" s="11" t="s">
        <v>3382</v>
      </c>
      <c r="AR741" s="13"/>
      <c r="AS741" s="13"/>
      <c r="AT741" s="12" t="b">
        <v>1</v>
      </c>
      <c r="AU741" s="13"/>
      <c r="AV741" s="14" t="s">
        <v>167</v>
      </c>
      <c r="AW741" s="13"/>
      <c r="AX741" s="14" t="s">
        <v>155</v>
      </c>
      <c r="AY741" s="13"/>
      <c r="AZ741" s="14">
        <v>6099.0</v>
      </c>
      <c r="BA741" s="13"/>
    </row>
    <row r="742">
      <c r="A742" s="11" t="s">
        <v>3389</v>
      </c>
      <c r="B742" s="11">
        <v>4710.0</v>
      </c>
      <c r="C742" s="12" t="b">
        <v>0</v>
      </c>
      <c r="D742" s="12" t="b">
        <v>1</v>
      </c>
      <c r="E742" s="12" t="b">
        <v>0</v>
      </c>
      <c r="F742" s="12" t="b">
        <v>0</v>
      </c>
      <c r="G742" s="12" t="b">
        <v>0</v>
      </c>
      <c r="H742" s="12" t="b">
        <v>0</v>
      </c>
      <c r="I742" s="14" t="s">
        <v>3099</v>
      </c>
      <c r="J742" s="14" t="s">
        <v>3383</v>
      </c>
      <c r="K742" s="12" t="b">
        <v>0</v>
      </c>
      <c r="L742" s="15">
        <v>44929.0</v>
      </c>
      <c r="M742" s="11" t="s">
        <v>1047</v>
      </c>
      <c r="N742" s="11" t="s">
        <v>3390</v>
      </c>
      <c r="O742" s="11" t="s">
        <v>3391</v>
      </c>
      <c r="P742" s="11" t="s">
        <v>3102</v>
      </c>
      <c r="Q742" s="11" t="s">
        <v>162</v>
      </c>
      <c r="R742" s="11" t="s">
        <v>3392</v>
      </c>
      <c r="S742" s="11" t="s">
        <v>3393</v>
      </c>
      <c r="T742" s="11" t="s">
        <v>3394</v>
      </c>
      <c r="U742" s="11" t="s">
        <v>3073</v>
      </c>
      <c r="W742" s="11" t="s">
        <v>3102</v>
      </c>
      <c r="Y742" s="11" t="s">
        <v>3392</v>
      </c>
      <c r="AA742" s="11" t="s">
        <v>151</v>
      </c>
      <c r="AB742" s="13"/>
      <c r="AC742" s="13"/>
      <c r="AD742" s="11" t="s">
        <v>3392</v>
      </c>
      <c r="AF742" s="14">
        <v>1.0</v>
      </c>
      <c r="AG742" s="11" t="s">
        <v>152</v>
      </c>
      <c r="AH742" s="11" t="s">
        <v>3106</v>
      </c>
      <c r="AI742" s="11" t="s">
        <v>154</v>
      </c>
      <c r="AJ742" s="13"/>
      <c r="AK742" s="13"/>
      <c r="AL742" s="13"/>
      <c r="AM742" s="13"/>
      <c r="AN742" s="11" t="s">
        <v>154</v>
      </c>
      <c r="AO742" s="13"/>
      <c r="AP742" s="11" t="s">
        <v>3389</v>
      </c>
      <c r="AR742" s="13"/>
      <c r="AS742" s="11" t="s">
        <v>154</v>
      </c>
      <c r="AT742" s="12" t="b">
        <v>1</v>
      </c>
      <c r="AU742" s="13"/>
      <c r="AV742" s="14" t="s">
        <v>167</v>
      </c>
      <c r="AW742" s="13"/>
      <c r="AX742" s="14" t="s">
        <v>155</v>
      </c>
      <c r="AY742" s="13"/>
      <c r="AZ742" s="14">
        <v>6100.0</v>
      </c>
      <c r="BA742" s="13"/>
    </row>
    <row r="743">
      <c r="A743" s="11" t="s">
        <v>3395</v>
      </c>
      <c r="B743" s="11">
        <v>4711.0</v>
      </c>
      <c r="C743" s="12" t="b">
        <v>0</v>
      </c>
      <c r="D743" s="12" t="b">
        <v>1</v>
      </c>
      <c r="E743" s="12" t="b">
        <v>0</v>
      </c>
      <c r="F743" s="12" t="b">
        <v>0</v>
      </c>
      <c r="G743" s="12" t="b">
        <v>0</v>
      </c>
      <c r="H743" s="12" t="b">
        <v>0</v>
      </c>
      <c r="I743" s="13"/>
      <c r="J743" s="13"/>
      <c r="K743" s="12" t="b">
        <v>0</v>
      </c>
      <c r="L743" s="14" t="s">
        <v>3396</v>
      </c>
      <c r="M743" s="11" t="s">
        <v>142</v>
      </c>
      <c r="N743" s="11" t="s">
        <v>3397</v>
      </c>
      <c r="O743" s="11" t="s">
        <v>2613</v>
      </c>
      <c r="P743" s="11" t="s">
        <v>3398</v>
      </c>
      <c r="Q743" s="11" t="s">
        <v>384</v>
      </c>
      <c r="R743" s="11" t="s">
        <v>2614</v>
      </c>
      <c r="S743" s="11" t="s">
        <v>2615</v>
      </c>
      <c r="U743" s="11" t="s">
        <v>2595</v>
      </c>
      <c r="W743" s="11" t="s">
        <v>3398</v>
      </c>
      <c r="AA743" s="11" t="s">
        <v>151</v>
      </c>
      <c r="AB743" s="13"/>
      <c r="AC743" s="13"/>
      <c r="AD743" s="11" t="s">
        <v>2614</v>
      </c>
      <c r="AF743" s="13"/>
      <c r="AG743" s="11" t="s">
        <v>152</v>
      </c>
      <c r="AH743" s="11" t="s">
        <v>3399</v>
      </c>
      <c r="AI743" s="11" t="s">
        <v>154</v>
      </c>
      <c r="AJ743" s="13"/>
      <c r="AK743" s="13"/>
      <c r="AL743" s="13"/>
      <c r="AM743" s="13"/>
      <c r="AN743" s="13"/>
      <c r="AO743" s="13"/>
      <c r="AP743" s="11" t="s">
        <v>3395</v>
      </c>
      <c r="AR743" s="13"/>
      <c r="AS743" s="13"/>
      <c r="AT743" s="12" t="b">
        <v>1</v>
      </c>
      <c r="AU743" s="13"/>
      <c r="AV743" s="14" t="s">
        <v>167</v>
      </c>
      <c r="AW743" s="13"/>
      <c r="AX743" s="14" t="s">
        <v>155</v>
      </c>
      <c r="AY743" s="13"/>
      <c r="AZ743" s="14">
        <v>6101.0</v>
      </c>
      <c r="BA743" s="13"/>
    </row>
    <row r="744">
      <c r="A744" s="11" t="s">
        <v>3400</v>
      </c>
      <c r="B744" s="11">
        <v>4712.0</v>
      </c>
      <c r="C744" s="12" t="b">
        <v>0</v>
      </c>
      <c r="D744" s="12" t="b">
        <v>1</v>
      </c>
      <c r="E744" s="12" t="b">
        <v>0</v>
      </c>
      <c r="F744" s="12" t="b">
        <v>0</v>
      </c>
      <c r="G744" s="12" t="b">
        <v>0</v>
      </c>
      <c r="H744" s="12" t="b">
        <v>0</v>
      </c>
      <c r="I744" s="13"/>
      <c r="J744" s="13"/>
      <c r="K744" s="12" t="b">
        <v>0</v>
      </c>
      <c r="L744" s="14" t="s">
        <v>3396</v>
      </c>
      <c r="M744" s="11" t="s">
        <v>142</v>
      </c>
      <c r="N744" s="11" t="s">
        <v>3401</v>
      </c>
      <c r="O744" s="11" t="s">
        <v>3402</v>
      </c>
      <c r="P744" s="11" t="s">
        <v>3398</v>
      </c>
      <c r="Q744" s="11" t="s">
        <v>384</v>
      </c>
      <c r="R744" s="11" t="s">
        <v>3403</v>
      </c>
      <c r="S744" s="11" t="s">
        <v>2615</v>
      </c>
      <c r="U744" s="11" t="s">
        <v>2595</v>
      </c>
      <c r="W744" s="11" t="s">
        <v>3398</v>
      </c>
      <c r="AA744" s="11" t="s">
        <v>151</v>
      </c>
      <c r="AB744" s="13"/>
      <c r="AC744" s="13"/>
      <c r="AD744" s="11" t="s">
        <v>3403</v>
      </c>
      <c r="AE744" s="13"/>
      <c r="AF744" s="13"/>
      <c r="AG744" s="11" t="s">
        <v>152</v>
      </c>
      <c r="AH744" s="11" t="s">
        <v>3399</v>
      </c>
      <c r="AJ744" s="13"/>
      <c r="AK744" s="13"/>
      <c r="AL744" s="13"/>
      <c r="AM744" s="13"/>
      <c r="AN744" s="13"/>
      <c r="AO744" s="13"/>
      <c r="AP744" s="11" t="s">
        <v>3400</v>
      </c>
      <c r="AR744" s="13"/>
      <c r="AS744" s="13"/>
      <c r="AT744" s="12" t="b">
        <v>1</v>
      </c>
      <c r="AU744" s="13"/>
      <c r="AV744" s="14" t="s">
        <v>167</v>
      </c>
      <c r="AW744" s="13"/>
      <c r="AX744" s="14" t="s">
        <v>155</v>
      </c>
      <c r="AY744" s="13"/>
      <c r="AZ744" s="14">
        <v>6103.0</v>
      </c>
      <c r="BA744" s="13"/>
    </row>
    <row r="745">
      <c r="A745" s="11" t="s">
        <v>3404</v>
      </c>
      <c r="B745" s="11">
        <v>4713.0</v>
      </c>
      <c r="C745" s="12" t="b">
        <v>0</v>
      </c>
      <c r="D745" s="12" t="b">
        <v>1</v>
      </c>
      <c r="E745" s="12" t="b">
        <v>0</v>
      </c>
      <c r="F745" s="12" t="b">
        <v>0</v>
      </c>
      <c r="G745" s="12" t="b">
        <v>0</v>
      </c>
      <c r="H745" s="12" t="b">
        <v>0</v>
      </c>
      <c r="I745" s="13"/>
      <c r="J745" s="13"/>
      <c r="K745" s="12" t="b">
        <v>0</v>
      </c>
      <c r="L745" s="14" t="s">
        <v>3396</v>
      </c>
      <c r="M745" s="11" t="s">
        <v>142</v>
      </c>
      <c r="N745" s="11" t="s">
        <v>3405</v>
      </c>
      <c r="O745" s="11" t="s">
        <v>605</v>
      </c>
      <c r="P745" s="11" t="s">
        <v>3398</v>
      </c>
      <c r="Q745" s="11" t="s">
        <v>384</v>
      </c>
      <c r="R745" s="11" t="s">
        <v>607</v>
      </c>
      <c r="S745" s="11" t="s">
        <v>608</v>
      </c>
      <c r="U745" s="11" t="s">
        <v>2595</v>
      </c>
      <c r="W745" s="11" t="s">
        <v>3398</v>
      </c>
      <c r="AA745" s="11" t="s">
        <v>151</v>
      </c>
      <c r="AB745" s="13"/>
      <c r="AC745" s="13"/>
      <c r="AD745" s="11" t="s">
        <v>607</v>
      </c>
      <c r="AE745" s="13"/>
      <c r="AF745" s="13"/>
      <c r="AG745" s="11" t="s">
        <v>152</v>
      </c>
      <c r="AH745" s="11" t="s">
        <v>3399</v>
      </c>
      <c r="AI745" s="11" t="s">
        <v>154</v>
      </c>
      <c r="AJ745" s="13"/>
      <c r="AK745" s="13"/>
      <c r="AL745" s="13"/>
      <c r="AM745" s="13"/>
      <c r="AN745" s="11" t="s">
        <v>154</v>
      </c>
      <c r="AO745" s="13"/>
      <c r="AP745" s="11" t="s">
        <v>3404</v>
      </c>
      <c r="AR745" s="13"/>
      <c r="AS745" s="11" t="s">
        <v>154</v>
      </c>
      <c r="AT745" s="12" t="b">
        <v>1</v>
      </c>
      <c r="AU745" s="13"/>
      <c r="AV745" s="14" t="s">
        <v>167</v>
      </c>
      <c r="AW745" s="13"/>
      <c r="AX745" s="14" t="s">
        <v>155</v>
      </c>
      <c r="AY745" s="13"/>
      <c r="AZ745" s="14">
        <v>6104.0</v>
      </c>
      <c r="BA745" s="13"/>
    </row>
    <row r="746">
      <c r="A746" s="11" t="s">
        <v>3406</v>
      </c>
      <c r="B746" s="11">
        <v>4714.0</v>
      </c>
      <c r="C746" s="12" t="b">
        <v>0</v>
      </c>
      <c r="D746" s="12" t="b">
        <v>1</v>
      </c>
      <c r="E746" s="12" t="b">
        <v>0</v>
      </c>
      <c r="F746" s="12" t="b">
        <v>0</v>
      </c>
      <c r="G746" s="12" t="b">
        <v>0</v>
      </c>
      <c r="H746" s="12" t="b">
        <v>0</v>
      </c>
      <c r="I746" s="13"/>
      <c r="J746" s="13"/>
      <c r="K746" s="12" t="b">
        <v>0</v>
      </c>
      <c r="L746" s="14" t="s">
        <v>3396</v>
      </c>
      <c r="M746" s="11" t="s">
        <v>142</v>
      </c>
      <c r="N746" s="11" t="s">
        <v>3407</v>
      </c>
      <c r="O746" s="11" t="s">
        <v>3032</v>
      </c>
      <c r="P746" s="11" t="s">
        <v>3398</v>
      </c>
      <c r="Q746" s="11" t="s">
        <v>384</v>
      </c>
      <c r="R746" s="11" t="s">
        <v>3034</v>
      </c>
      <c r="S746" s="11" t="s">
        <v>3035</v>
      </c>
      <c r="U746" s="11" t="s">
        <v>2595</v>
      </c>
      <c r="W746" s="11" t="s">
        <v>3398</v>
      </c>
      <c r="AA746" s="11" t="s">
        <v>151</v>
      </c>
      <c r="AB746" s="13"/>
      <c r="AC746" s="13"/>
      <c r="AD746" s="11" t="s">
        <v>3034</v>
      </c>
      <c r="AF746" s="13"/>
      <c r="AG746" s="11" t="s">
        <v>152</v>
      </c>
      <c r="AH746" s="11" t="s">
        <v>3399</v>
      </c>
      <c r="AI746" s="11" t="s">
        <v>154</v>
      </c>
      <c r="AJ746" s="13"/>
      <c r="AK746" s="13"/>
      <c r="AL746" s="13"/>
      <c r="AM746" s="13"/>
      <c r="AN746" s="13"/>
      <c r="AO746" s="13"/>
      <c r="AP746" s="11" t="s">
        <v>3406</v>
      </c>
      <c r="AR746" s="13"/>
      <c r="AS746" s="11" t="s">
        <v>154</v>
      </c>
      <c r="AT746" s="12" t="b">
        <v>1</v>
      </c>
      <c r="AU746" s="13"/>
      <c r="AV746" s="14" t="s">
        <v>167</v>
      </c>
      <c r="AW746" s="13"/>
      <c r="AX746" s="14" t="s">
        <v>155</v>
      </c>
      <c r="AY746" s="13"/>
      <c r="AZ746" s="14">
        <v>6105.0</v>
      </c>
      <c r="BA746" s="13"/>
    </row>
    <row r="747">
      <c r="A747" s="11" t="s">
        <v>3408</v>
      </c>
      <c r="B747" s="11">
        <v>4715.0</v>
      </c>
      <c r="C747" s="12" t="b">
        <v>0</v>
      </c>
      <c r="D747" s="12" t="b">
        <v>1</v>
      </c>
      <c r="E747" s="12" t="b">
        <v>0</v>
      </c>
      <c r="F747" s="12" t="b">
        <v>0</v>
      </c>
      <c r="G747" s="12" t="b">
        <v>0</v>
      </c>
      <c r="H747" s="12" t="b">
        <v>0</v>
      </c>
      <c r="I747" s="13"/>
      <c r="J747" s="13"/>
      <c r="K747" s="12" t="b">
        <v>0</v>
      </c>
      <c r="L747" s="14" t="s">
        <v>3396</v>
      </c>
      <c r="M747" s="11" t="s">
        <v>142</v>
      </c>
      <c r="N747" s="11" t="s">
        <v>3409</v>
      </c>
      <c r="O747" s="11" t="s">
        <v>3410</v>
      </c>
      <c r="P747" s="11" t="s">
        <v>3398</v>
      </c>
      <c r="Q747" s="11" t="s">
        <v>384</v>
      </c>
      <c r="R747" s="11" t="s">
        <v>3411</v>
      </c>
      <c r="S747" s="11" t="s">
        <v>3412</v>
      </c>
      <c r="U747" s="11" t="s">
        <v>2595</v>
      </c>
      <c r="W747" s="11" t="s">
        <v>3398</v>
      </c>
      <c r="AA747" s="11" t="s">
        <v>151</v>
      </c>
      <c r="AB747" s="13"/>
      <c r="AC747" s="13"/>
      <c r="AD747" s="11" t="s">
        <v>3411</v>
      </c>
      <c r="AE747" s="13"/>
      <c r="AF747" s="13"/>
      <c r="AG747" s="11" t="s">
        <v>152</v>
      </c>
      <c r="AH747" s="11" t="s">
        <v>3399</v>
      </c>
      <c r="AJ747" s="13"/>
      <c r="AK747" s="13"/>
      <c r="AL747" s="13"/>
      <c r="AM747" s="13"/>
      <c r="AN747" s="13"/>
      <c r="AO747" s="13"/>
      <c r="AP747" s="11" t="s">
        <v>3408</v>
      </c>
      <c r="AR747" s="13"/>
      <c r="AS747" s="13"/>
      <c r="AT747" s="12" t="b">
        <v>1</v>
      </c>
      <c r="AU747" s="13"/>
      <c r="AV747" s="14" t="s">
        <v>167</v>
      </c>
      <c r="AW747" s="13"/>
      <c r="AX747" s="14" t="s">
        <v>155</v>
      </c>
      <c r="AY747" s="13"/>
      <c r="AZ747" s="14">
        <v>6107.0</v>
      </c>
      <c r="BA747" s="13"/>
    </row>
    <row r="748">
      <c r="A748" s="11" t="s">
        <v>3413</v>
      </c>
      <c r="B748" s="11">
        <v>4716.0</v>
      </c>
      <c r="C748" s="12" t="b">
        <v>0</v>
      </c>
      <c r="D748" s="12" t="b">
        <v>1</v>
      </c>
      <c r="E748" s="12" t="b">
        <v>0</v>
      </c>
      <c r="F748" s="12" t="b">
        <v>0</v>
      </c>
      <c r="G748" s="12" t="b">
        <v>0</v>
      </c>
      <c r="H748" s="12" t="b">
        <v>0</v>
      </c>
      <c r="I748" s="13"/>
      <c r="J748" s="13"/>
      <c r="K748" s="12" t="b">
        <v>0</v>
      </c>
      <c r="L748" s="14" t="s">
        <v>3396</v>
      </c>
      <c r="M748" s="11" t="s">
        <v>142</v>
      </c>
      <c r="N748" s="11" t="s">
        <v>3414</v>
      </c>
      <c r="O748" s="11" t="s">
        <v>3415</v>
      </c>
      <c r="P748" s="11" t="s">
        <v>3398</v>
      </c>
      <c r="Q748" s="11" t="s">
        <v>384</v>
      </c>
      <c r="R748" s="11" t="s">
        <v>3416</v>
      </c>
      <c r="S748" s="11" t="s">
        <v>3417</v>
      </c>
      <c r="U748" s="11" t="s">
        <v>2595</v>
      </c>
      <c r="W748" s="11" t="s">
        <v>3398</v>
      </c>
      <c r="AA748" s="11" t="s">
        <v>151</v>
      </c>
      <c r="AB748" s="13"/>
      <c r="AC748" s="13"/>
      <c r="AD748" s="11" t="s">
        <v>3416</v>
      </c>
      <c r="AE748" s="13"/>
      <c r="AF748" s="13"/>
      <c r="AG748" s="11" t="s">
        <v>152</v>
      </c>
      <c r="AH748" s="11" t="s">
        <v>3399</v>
      </c>
      <c r="AI748" s="11" t="s">
        <v>154</v>
      </c>
      <c r="AJ748" s="13"/>
      <c r="AK748" s="13"/>
      <c r="AL748" s="13"/>
      <c r="AM748" s="13"/>
      <c r="AN748" s="11" t="s">
        <v>154</v>
      </c>
      <c r="AO748" s="13"/>
      <c r="AP748" s="11" t="s">
        <v>3413</v>
      </c>
      <c r="AR748" s="13"/>
      <c r="AS748" s="13"/>
      <c r="AT748" s="12" t="b">
        <v>1</v>
      </c>
      <c r="AU748" s="13"/>
      <c r="AV748" s="14" t="s">
        <v>167</v>
      </c>
      <c r="AW748" s="13"/>
      <c r="AX748" s="14" t="s">
        <v>155</v>
      </c>
      <c r="AY748" s="13"/>
      <c r="AZ748" s="14">
        <v>6106.0</v>
      </c>
      <c r="BA748" s="13"/>
    </row>
    <row r="749">
      <c r="A749" s="11" t="s">
        <v>3418</v>
      </c>
      <c r="B749" s="11">
        <v>4717.0</v>
      </c>
      <c r="C749" s="12" t="b">
        <v>0</v>
      </c>
      <c r="D749" s="12" t="b">
        <v>1</v>
      </c>
      <c r="E749" s="12" t="b">
        <v>0</v>
      </c>
      <c r="F749" s="12" t="b">
        <v>0</v>
      </c>
      <c r="G749" s="12" t="b">
        <v>0</v>
      </c>
      <c r="H749" s="12" t="b">
        <v>0</v>
      </c>
      <c r="I749" s="13"/>
      <c r="J749" s="13"/>
      <c r="K749" s="12" t="b">
        <v>0</v>
      </c>
      <c r="L749" s="14" t="s">
        <v>3396</v>
      </c>
      <c r="M749" s="11" t="s">
        <v>142</v>
      </c>
      <c r="N749" s="11" t="s">
        <v>3419</v>
      </c>
      <c r="O749" s="11" t="s">
        <v>3420</v>
      </c>
      <c r="P749" s="11" t="s">
        <v>3398</v>
      </c>
      <c r="Q749" s="11" t="s">
        <v>384</v>
      </c>
      <c r="R749" s="11" t="s">
        <v>3421</v>
      </c>
      <c r="S749" s="11" t="s">
        <v>3422</v>
      </c>
      <c r="U749" s="11" t="s">
        <v>2595</v>
      </c>
      <c r="W749" s="11" t="s">
        <v>3398</v>
      </c>
      <c r="AA749" s="11" t="s">
        <v>151</v>
      </c>
      <c r="AB749" s="13"/>
      <c r="AC749" s="13"/>
      <c r="AD749" s="11" t="s">
        <v>3421</v>
      </c>
      <c r="AF749" s="13"/>
      <c r="AG749" s="11" t="s">
        <v>152</v>
      </c>
      <c r="AH749" s="11" t="s">
        <v>3399</v>
      </c>
      <c r="AJ749" s="13"/>
      <c r="AK749" s="13"/>
      <c r="AL749" s="13"/>
      <c r="AM749" s="13"/>
      <c r="AN749" s="11" t="s">
        <v>154</v>
      </c>
      <c r="AO749" s="13"/>
      <c r="AP749" s="11" t="s">
        <v>3418</v>
      </c>
      <c r="AR749" s="13"/>
      <c r="AS749" s="11" t="s">
        <v>154</v>
      </c>
      <c r="AT749" s="12" t="b">
        <v>1</v>
      </c>
      <c r="AU749" s="13"/>
      <c r="AV749" s="14" t="s">
        <v>167</v>
      </c>
      <c r="AW749" s="13"/>
      <c r="AX749" s="14" t="s">
        <v>155</v>
      </c>
      <c r="AY749" s="13"/>
      <c r="AZ749" s="14">
        <v>6108.0</v>
      </c>
      <c r="BA749" s="13"/>
    </row>
    <row r="750">
      <c r="A750" s="11" t="s">
        <v>3423</v>
      </c>
      <c r="B750" s="11">
        <v>4718.0</v>
      </c>
      <c r="C750" s="12" t="b">
        <v>0</v>
      </c>
      <c r="D750" s="12" t="b">
        <v>1</v>
      </c>
      <c r="E750" s="12" t="b">
        <v>0</v>
      </c>
      <c r="F750" s="12" t="b">
        <v>0</v>
      </c>
      <c r="G750" s="12" t="b">
        <v>0</v>
      </c>
      <c r="H750" s="12" t="b">
        <v>0</v>
      </c>
      <c r="I750" s="13"/>
      <c r="J750" s="13"/>
      <c r="K750" s="12" t="b">
        <v>0</v>
      </c>
      <c r="L750" s="14" t="s">
        <v>3396</v>
      </c>
      <c r="M750" s="11" t="s">
        <v>142</v>
      </c>
      <c r="N750" s="11" t="s">
        <v>3424</v>
      </c>
      <c r="O750" s="11" t="s">
        <v>577</v>
      </c>
      <c r="P750" s="11" t="s">
        <v>3398</v>
      </c>
      <c r="Q750" s="11" t="s">
        <v>384</v>
      </c>
      <c r="R750" s="11" t="s">
        <v>578</v>
      </c>
      <c r="S750" s="11" t="s">
        <v>579</v>
      </c>
      <c r="U750" s="11" t="s">
        <v>2595</v>
      </c>
      <c r="W750" s="11" t="s">
        <v>3398</v>
      </c>
      <c r="AA750" s="11" t="s">
        <v>151</v>
      </c>
      <c r="AB750" s="13"/>
      <c r="AC750" s="13"/>
      <c r="AD750" s="11" t="s">
        <v>578</v>
      </c>
      <c r="AE750" s="13"/>
      <c r="AF750" s="13"/>
      <c r="AG750" s="11" t="s">
        <v>152</v>
      </c>
      <c r="AH750" s="11" t="s">
        <v>3399</v>
      </c>
      <c r="AJ750" s="13"/>
      <c r="AK750" s="13"/>
      <c r="AL750" s="13"/>
      <c r="AM750" s="13"/>
      <c r="AN750" s="11" t="s">
        <v>154</v>
      </c>
      <c r="AO750" s="13"/>
      <c r="AP750" s="11" t="s">
        <v>3423</v>
      </c>
      <c r="AR750" s="13"/>
      <c r="AS750" s="11" t="s">
        <v>154</v>
      </c>
      <c r="AT750" s="12" t="b">
        <v>1</v>
      </c>
      <c r="AU750" s="13"/>
      <c r="AV750" s="14" t="s">
        <v>167</v>
      </c>
      <c r="AW750" s="13"/>
      <c r="AX750" s="14" t="s">
        <v>155</v>
      </c>
      <c r="AY750" s="13"/>
      <c r="AZ750" s="14">
        <v>6109.0</v>
      </c>
      <c r="BA750" s="13"/>
    </row>
    <row r="751">
      <c r="A751" s="11" t="s">
        <v>3425</v>
      </c>
      <c r="B751" s="11">
        <v>4719.0</v>
      </c>
      <c r="C751" s="12" t="b">
        <v>0</v>
      </c>
      <c r="D751" s="12" t="b">
        <v>1</v>
      </c>
      <c r="E751" s="12" t="b">
        <v>0</v>
      </c>
      <c r="F751" s="12" t="b">
        <v>0</v>
      </c>
      <c r="G751" s="12" t="b">
        <v>0</v>
      </c>
      <c r="H751" s="12" t="b">
        <v>0</v>
      </c>
      <c r="I751" s="13"/>
      <c r="J751" s="13"/>
      <c r="K751" s="12" t="b">
        <v>0</v>
      </c>
      <c r="L751" s="14" t="s">
        <v>3396</v>
      </c>
      <c r="M751" s="11" t="s">
        <v>142</v>
      </c>
      <c r="N751" s="11" t="s">
        <v>3426</v>
      </c>
      <c r="O751" s="11" t="s">
        <v>584</v>
      </c>
      <c r="P751" s="11" t="s">
        <v>3398</v>
      </c>
      <c r="Q751" s="11" t="s">
        <v>384</v>
      </c>
      <c r="R751" s="11" t="s">
        <v>585</v>
      </c>
      <c r="S751" s="11" t="s">
        <v>586</v>
      </c>
      <c r="U751" s="11" t="s">
        <v>2595</v>
      </c>
      <c r="W751" s="11" t="s">
        <v>3398</v>
      </c>
      <c r="AA751" s="11" t="s">
        <v>151</v>
      </c>
      <c r="AB751" s="13"/>
      <c r="AC751" s="13"/>
      <c r="AD751" s="11" t="s">
        <v>585</v>
      </c>
      <c r="AE751" s="13"/>
      <c r="AF751" s="13"/>
      <c r="AG751" s="11" t="s">
        <v>152</v>
      </c>
      <c r="AH751" s="11" t="s">
        <v>3399</v>
      </c>
      <c r="AI751" s="11" t="s">
        <v>154</v>
      </c>
      <c r="AJ751" s="13"/>
      <c r="AK751" s="13"/>
      <c r="AL751" s="13"/>
      <c r="AM751" s="13"/>
      <c r="AN751" s="11" t="s">
        <v>154</v>
      </c>
      <c r="AO751" s="13"/>
      <c r="AP751" s="11" t="s">
        <v>3425</v>
      </c>
      <c r="AR751" s="13"/>
      <c r="AS751" s="13"/>
      <c r="AT751" s="12" t="b">
        <v>1</v>
      </c>
      <c r="AU751" s="13"/>
      <c r="AV751" s="14" t="s">
        <v>167</v>
      </c>
      <c r="AW751" s="13"/>
      <c r="AX751" s="14" t="s">
        <v>155</v>
      </c>
      <c r="AY751" s="13"/>
      <c r="AZ751" s="14">
        <v>6110.0</v>
      </c>
      <c r="BA751" s="13"/>
    </row>
    <row r="752">
      <c r="A752" s="11" t="s">
        <v>3427</v>
      </c>
      <c r="B752" s="11">
        <v>4720.0</v>
      </c>
      <c r="C752" s="12" t="b">
        <v>0</v>
      </c>
      <c r="D752" s="12" t="b">
        <v>1</v>
      </c>
      <c r="E752" s="12" t="b">
        <v>0</v>
      </c>
      <c r="F752" s="12" t="b">
        <v>0</v>
      </c>
      <c r="G752" s="12" t="b">
        <v>0</v>
      </c>
      <c r="H752" s="12" t="b">
        <v>0</v>
      </c>
      <c r="I752" s="13"/>
      <c r="J752" s="13"/>
      <c r="K752" s="12" t="b">
        <v>0</v>
      </c>
      <c r="L752" s="14" t="s">
        <v>3396</v>
      </c>
      <c r="M752" s="11" t="s">
        <v>142</v>
      </c>
      <c r="N752" s="11" t="s">
        <v>3428</v>
      </c>
      <c r="O752" s="11" t="s">
        <v>3429</v>
      </c>
      <c r="P752" s="11" t="s">
        <v>3398</v>
      </c>
      <c r="Q752" s="11" t="s">
        <v>384</v>
      </c>
      <c r="R752" s="11" t="s">
        <v>3430</v>
      </c>
      <c r="S752" s="11" t="s">
        <v>2610</v>
      </c>
      <c r="U752" s="11" t="s">
        <v>2595</v>
      </c>
      <c r="W752" s="11" t="s">
        <v>3398</v>
      </c>
      <c r="AA752" s="11" t="s">
        <v>151</v>
      </c>
      <c r="AB752" s="13"/>
      <c r="AC752" s="13"/>
      <c r="AD752" s="11" t="s">
        <v>3430</v>
      </c>
      <c r="AE752" s="13"/>
      <c r="AF752" s="13"/>
      <c r="AG752" s="11" t="s">
        <v>152</v>
      </c>
      <c r="AH752" s="11" t="s">
        <v>3399</v>
      </c>
      <c r="AJ752" s="13"/>
      <c r="AK752" s="13"/>
      <c r="AL752" s="13"/>
      <c r="AM752" s="13"/>
      <c r="AN752" s="11" t="s">
        <v>154</v>
      </c>
      <c r="AO752" s="13"/>
      <c r="AP752" s="11" t="s">
        <v>3427</v>
      </c>
      <c r="AR752" s="13"/>
      <c r="AS752" s="11" t="s">
        <v>154</v>
      </c>
      <c r="AT752" s="12" t="b">
        <v>1</v>
      </c>
      <c r="AU752" s="13"/>
      <c r="AV752" s="14" t="s">
        <v>167</v>
      </c>
      <c r="AW752" s="13"/>
      <c r="AX752" s="14" t="s">
        <v>155</v>
      </c>
      <c r="AY752" s="13"/>
      <c r="AZ752" s="14">
        <v>6111.0</v>
      </c>
      <c r="BA752" s="13"/>
    </row>
    <row r="753">
      <c r="A753" s="11" t="s">
        <v>3431</v>
      </c>
      <c r="B753" s="11">
        <v>4721.0</v>
      </c>
      <c r="C753" s="12" t="b">
        <v>0</v>
      </c>
      <c r="D753" s="12" t="b">
        <v>1</v>
      </c>
      <c r="E753" s="12" t="b">
        <v>0</v>
      </c>
      <c r="F753" s="12" t="b">
        <v>0</v>
      </c>
      <c r="G753" s="12" t="b">
        <v>0</v>
      </c>
      <c r="H753" s="12" t="b">
        <v>0</v>
      </c>
      <c r="I753" s="13"/>
      <c r="J753" s="13"/>
      <c r="K753" s="12" t="b">
        <v>0</v>
      </c>
      <c r="L753" s="14" t="s">
        <v>3396</v>
      </c>
      <c r="M753" s="11" t="s">
        <v>142</v>
      </c>
      <c r="N753" s="11" t="s">
        <v>3432</v>
      </c>
      <c r="O753" s="11" t="s">
        <v>3433</v>
      </c>
      <c r="P753" s="11" t="s">
        <v>3398</v>
      </c>
      <c r="Q753" s="11" t="s">
        <v>384</v>
      </c>
      <c r="R753" s="11" t="s">
        <v>3434</v>
      </c>
      <c r="S753" s="11" t="s">
        <v>2610</v>
      </c>
      <c r="U753" s="11" t="s">
        <v>2595</v>
      </c>
      <c r="W753" s="11" t="s">
        <v>3398</v>
      </c>
      <c r="AA753" s="11" t="s">
        <v>151</v>
      </c>
      <c r="AB753" s="13"/>
      <c r="AC753" s="13"/>
      <c r="AD753" s="11" t="s">
        <v>3434</v>
      </c>
      <c r="AE753" s="13"/>
      <c r="AF753" s="13"/>
      <c r="AG753" s="11" t="s">
        <v>152</v>
      </c>
      <c r="AH753" s="11" t="s">
        <v>3399</v>
      </c>
      <c r="AJ753" s="13"/>
      <c r="AK753" s="13"/>
      <c r="AL753" s="13"/>
      <c r="AM753" s="13"/>
      <c r="AN753" s="11" t="s">
        <v>154</v>
      </c>
      <c r="AO753" s="13"/>
      <c r="AP753" s="11" t="s">
        <v>3431</v>
      </c>
      <c r="AR753" s="13"/>
      <c r="AS753" s="11" t="s">
        <v>154</v>
      </c>
      <c r="AT753" s="12" t="b">
        <v>1</v>
      </c>
      <c r="AU753" s="13"/>
      <c r="AV753" s="14" t="s">
        <v>167</v>
      </c>
      <c r="AW753" s="13"/>
      <c r="AX753" s="14" t="s">
        <v>155</v>
      </c>
      <c r="AY753" s="13"/>
      <c r="AZ753" s="14">
        <v>6102.0</v>
      </c>
      <c r="BA753" s="13"/>
    </row>
    <row r="754">
      <c r="A754" s="11" t="s">
        <v>3435</v>
      </c>
      <c r="B754" s="11">
        <v>4722.0</v>
      </c>
      <c r="C754" s="12" t="b">
        <v>0</v>
      </c>
      <c r="D754" s="12" t="b">
        <v>0</v>
      </c>
      <c r="E754" s="12" t="b">
        <v>0</v>
      </c>
      <c r="F754" s="12" t="b">
        <v>0</v>
      </c>
      <c r="G754" s="12" t="b">
        <v>0</v>
      </c>
      <c r="H754" s="12" t="b">
        <v>0</v>
      </c>
      <c r="I754" s="13"/>
      <c r="J754" s="13"/>
      <c r="K754" s="12" t="b">
        <v>0</v>
      </c>
      <c r="L754" s="14" t="s">
        <v>3396</v>
      </c>
      <c r="M754" s="11" t="s">
        <v>142</v>
      </c>
      <c r="N754" s="11" t="s">
        <v>3436</v>
      </c>
      <c r="O754" s="11" t="s">
        <v>2598</v>
      </c>
      <c r="P754" s="11" t="s">
        <v>3398</v>
      </c>
      <c r="Q754" s="11" t="s">
        <v>384</v>
      </c>
      <c r="R754" s="11" t="s">
        <v>2599</v>
      </c>
      <c r="S754" s="11" t="s">
        <v>620</v>
      </c>
      <c r="U754" s="11" t="s">
        <v>2595</v>
      </c>
      <c r="W754" s="11" t="s">
        <v>3398</v>
      </c>
      <c r="AA754" s="11" t="s">
        <v>215</v>
      </c>
      <c r="AB754" s="13"/>
      <c r="AC754" s="13"/>
      <c r="AD754" s="11" t="s">
        <v>2599</v>
      </c>
      <c r="AF754" s="13"/>
      <c r="AG754" s="11" t="s">
        <v>152</v>
      </c>
      <c r="AH754" s="11" t="s">
        <v>3399</v>
      </c>
      <c r="AJ754" s="13"/>
      <c r="AK754" s="13"/>
      <c r="AL754" s="13"/>
      <c r="AM754" s="13"/>
      <c r="AN754" s="13"/>
      <c r="AO754" s="13"/>
      <c r="AP754" s="11" t="s">
        <v>3435</v>
      </c>
      <c r="AR754" s="13"/>
      <c r="AS754" s="13"/>
      <c r="AT754" s="12" t="b">
        <v>1</v>
      </c>
      <c r="AU754" s="13"/>
      <c r="AV754" s="14" t="s">
        <v>167</v>
      </c>
      <c r="AW754" s="13"/>
      <c r="AX754" s="14" t="s">
        <v>155</v>
      </c>
      <c r="AY754" s="13"/>
      <c r="AZ754" s="14">
        <v>6112.0</v>
      </c>
      <c r="BA754" s="13"/>
    </row>
    <row r="755">
      <c r="A755" s="11" t="s">
        <v>3437</v>
      </c>
      <c r="B755" s="11">
        <v>4723.0</v>
      </c>
      <c r="C755" s="12" t="b">
        <v>0</v>
      </c>
      <c r="D755" s="12" t="b">
        <v>1</v>
      </c>
      <c r="E755" s="12" t="b">
        <v>0</v>
      </c>
      <c r="F755" s="12" t="b">
        <v>0</v>
      </c>
      <c r="G755" s="12" t="b">
        <v>0</v>
      </c>
      <c r="H755" s="12" t="b">
        <v>0</v>
      </c>
      <c r="I755" s="13"/>
      <c r="J755" s="13"/>
      <c r="K755" s="12" t="b">
        <v>0</v>
      </c>
      <c r="L755" s="14" t="s">
        <v>3396</v>
      </c>
      <c r="M755" s="11" t="s">
        <v>142</v>
      </c>
      <c r="N755" s="11" t="s">
        <v>3438</v>
      </c>
      <c r="O755" s="11" t="s">
        <v>703</v>
      </c>
      <c r="P755" s="11" t="s">
        <v>3398</v>
      </c>
      <c r="Q755" s="11" t="s">
        <v>384</v>
      </c>
      <c r="R755" s="11" t="s">
        <v>704</v>
      </c>
      <c r="S755" s="11" t="s">
        <v>620</v>
      </c>
      <c r="U755" s="11" t="s">
        <v>2595</v>
      </c>
      <c r="W755" s="11" t="s">
        <v>3398</v>
      </c>
      <c r="AA755" s="11" t="s">
        <v>151</v>
      </c>
      <c r="AB755" s="13"/>
      <c r="AC755" s="13"/>
      <c r="AD755" s="11" t="s">
        <v>704</v>
      </c>
      <c r="AF755" s="13"/>
      <c r="AG755" s="11" t="s">
        <v>152</v>
      </c>
      <c r="AH755" s="11" t="s">
        <v>3399</v>
      </c>
      <c r="AJ755" s="13"/>
      <c r="AK755" s="13"/>
      <c r="AL755" s="13"/>
      <c r="AM755" s="13"/>
      <c r="AN755" s="13"/>
      <c r="AO755" s="13"/>
      <c r="AP755" s="11" t="s">
        <v>3437</v>
      </c>
      <c r="AR755" s="13"/>
      <c r="AS755" s="11" t="s">
        <v>154</v>
      </c>
      <c r="AT755" s="12" t="b">
        <v>1</v>
      </c>
      <c r="AU755" s="13"/>
      <c r="AV755" s="14" t="s">
        <v>167</v>
      </c>
      <c r="AW755" s="13"/>
      <c r="AX755" s="14" t="s">
        <v>155</v>
      </c>
      <c r="AY755" s="13"/>
      <c r="AZ755" s="14">
        <v>6113.0</v>
      </c>
      <c r="BA755" s="13"/>
    </row>
    <row r="756">
      <c r="A756" s="11" t="s">
        <v>3439</v>
      </c>
      <c r="B756" s="11">
        <v>4724.0</v>
      </c>
      <c r="C756" s="12" t="b">
        <v>0</v>
      </c>
      <c r="D756" s="12" t="b">
        <v>1</v>
      </c>
      <c r="E756" s="12" t="b">
        <v>0</v>
      </c>
      <c r="F756" s="12" t="b">
        <v>0</v>
      </c>
      <c r="G756" s="12" t="b">
        <v>0</v>
      </c>
      <c r="H756" s="12" t="b">
        <v>0</v>
      </c>
      <c r="I756" s="13"/>
      <c r="J756" s="13"/>
      <c r="K756" s="12" t="b">
        <v>0</v>
      </c>
      <c r="L756" s="14" t="s">
        <v>3396</v>
      </c>
      <c r="M756" s="11" t="s">
        <v>142</v>
      </c>
      <c r="N756" s="11" t="s">
        <v>3440</v>
      </c>
      <c r="O756" s="11" t="s">
        <v>3441</v>
      </c>
      <c r="P756" s="11" t="s">
        <v>3398</v>
      </c>
      <c r="Q756" s="11" t="s">
        <v>384</v>
      </c>
      <c r="R756" s="11" t="s">
        <v>3442</v>
      </c>
      <c r="S756" s="11" t="s">
        <v>620</v>
      </c>
      <c r="U756" s="11" t="s">
        <v>2595</v>
      </c>
      <c r="W756" s="11" t="s">
        <v>3398</v>
      </c>
      <c r="AA756" s="11" t="s">
        <v>151</v>
      </c>
      <c r="AB756" s="13"/>
      <c r="AC756" s="13"/>
      <c r="AD756" s="11" t="s">
        <v>3442</v>
      </c>
      <c r="AE756" s="13"/>
      <c r="AF756" s="13"/>
      <c r="AG756" s="11" t="s">
        <v>152</v>
      </c>
      <c r="AH756" s="11" t="s">
        <v>3399</v>
      </c>
      <c r="AJ756" s="13"/>
      <c r="AK756" s="13"/>
      <c r="AL756" s="13"/>
      <c r="AM756" s="13"/>
      <c r="AN756" s="13"/>
      <c r="AO756" s="13"/>
      <c r="AP756" s="11" t="s">
        <v>3439</v>
      </c>
      <c r="AR756" s="13"/>
      <c r="AS756" s="11" t="s">
        <v>154</v>
      </c>
      <c r="AT756" s="12" t="b">
        <v>1</v>
      </c>
      <c r="AU756" s="13"/>
      <c r="AV756" s="14" t="s">
        <v>167</v>
      </c>
      <c r="AW756" s="13"/>
      <c r="AX756" s="14" t="s">
        <v>155</v>
      </c>
      <c r="AY756" s="13"/>
      <c r="AZ756" s="14">
        <v>6114.0</v>
      </c>
      <c r="BA756" s="13"/>
    </row>
    <row r="757">
      <c r="A757" s="11" t="s">
        <v>3443</v>
      </c>
      <c r="B757" s="11">
        <v>4725.0</v>
      </c>
      <c r="C757" s="12" t="b">
        <v>0</v>
      </c>
      <c r="D757" s="12" t="b">
        <v>1</v>
      </c>
      <c r="E757" s="12" t="b">
        <v>0</v>
      </c>
      <c r="F757" s="12" t="b">
        <v>0</v>
      </c>
      <c r="G757" s="12" t="b">
        <v>0</v>
      </c>
      <c r="H757" s="12" t="b">
        <v>0</v>
      </c>
      <c r="I757" s="13"/>
      <c r="J757" s="13"/>
      <c r="K757" s="12" t="b">
        <v>0</v>
      </c>
      <c r="L757" s="14" t="s">
        <v>3396</v>
      </c>
      <c r="M757" s="11" t="s">
        <v>142</v>
      </c>
      <c r="N757" s="11" t="s">
        <v>3444</v>
      </c>
      <c r="O757" s="11" t="s">
        <v>2608</v>
      </c>
      <c r="P757" s="11" t="s">
        <v>3398</v>
      </c>
      <c r="Q757" s="11" t="s">
        <v>384</v>
      </c>
      <c r="R757" s="11" t="s">
        <v>2609</v>
      </c>
      <c r="S757" s="11" t="s">
        <v>2610</v>
      </c>
      <c r="U757" s="11" t="s">
        <v>2595</v>
      </c>
      <c r="W757" s="11" t="s">
        <v>3398</v>
      </c>
      <c r="AA757" s="11" t="s">
        <v>151</v>
      </c>
      <c r="AB757" s="13"/>
      <c r="AC757" s="13"/>
      <c r="AD757" s="11" t="s">
        <v>2609</v>
      </c>
      <c r="AE757" s="13"/>
      <c r="AF757" s="13"/>
      <c r="AG757" s="11" t="s">
        <v>152</v>
      </c>
      <c r="AH757" s="11" t="s">
        <v>3399</v>
      </c>
      <c r="AJ757" s="13"/>
      <c r="AK757" s="13"/>
      <c r="AL757" s="13"/>
      <c r="AM757" s="13"/>
      <c r="AN757" s="13"/>
      <c r="AO757" s="13"/>
      <c r="AP757" s="11" t="s">
        <v>3443</v>
      </c>
      <c r="AR757" s="13"/>
      <c r="AS757" s="11" t="s">
        <v>154</v>
      </c>
      <c r="AT757" s="12" t="b">
        <v>1</v>
      </c>
      <c r="AU757" s="13"/>
      <c r="AV757" s="14" t="s">
        <v>167</v>
      </c>
      <c r="AW757" s="13"/>
      <c r="AX757" s="14" t="s">
        <v>155</v>
      </c>
      <c r="AY757" s="13"/>
      <c r="AZ757" s="14">
        <v>6115.0</v>
      </c>
      <c r="BA757" s="13"/>
    </row>
    <row r="758">
      <c r="A758" s="11" t="s">
        <v>3445</v>
      </c>
      <c r="B758" s="11">
        <v>4726.0</v>
      </c>
      <c r="C758" s="12" t="b">
        <v>0</v>
      </c>
      <c r="D758" s="12" t="b">
        <v>1</v>
      </c>
      <c r="E758" s="12" t="b">
        <v>0</v>
      </c>
      <c r="F758" s="12" t="b">
        <v>0</v>
      </c>
      <c r="G758" s="12" t="b">
        <v>0</v>
      </c>
      <c r="H758" s="12" t="b">
        <v>0</v>
      </c>
      <c r="I758" s="13"/>
      <c r="J758" s="13"/>
      <c r="K758" s="12" t="b">
        <v>0</v>
      </c>
      <c r="L758" s="14" t="s">
        <v>3396</v>
      </c>
      <c r="M758" s="11" t="s">
        <v>142</v>
      </c>
      <c r="N758" s="11" t="s">
        <v>3446</v>
      </c>
      <c r="O758" s="11" t="s">
        <v>613</v>
      </c>
      <c r="P758" s="11" t="s">
        <v>3398</v>
      </c>
      <c r="Q758" s="11" t="s">
        <v>384</v>
      </c>
      <c r="R758" s="11" t="s">
        <v>614</v>
      </c>
      <c r="S758" s="11" t="s">
        <v>615</v>
      </c>
      <c r="U758" s="11" t="s">
        <v>2595</v>
      </c>
      <c r="W758" s="11" t="s">
        <v>3398</v>
      </c>
      <c r="AA758" s="11" t="s">
        <v>151</v>
      </c>
      <c r="AB758" s="13"/>
      <c r="AC758" s="13"/>
      <c r="AD758" s="11" t="s">
        <v>614</v>
      </c>
      <c r="AE758" s="13"/>
      <c r="AF758" s="13"/>
      <c r="AG758" s="11" t="s">
        <v>152</v>
      </c>
      <c r="AH758" s="11" t="s">
        <v>3399</v>
      </c>
      <c r="AI758" s="11" t="s">
        <v>154</v>
      </c>
      <c r="AJ758" s="13"/>
      <c r="AK758" s="13"/>
      <c r="AL758" s="13"/>
      <c r="AM758" s="13"/>
      <c r="AN758" s="13"/>
      <c r="AO758" s="13"/>
      <c r="AP758" s="11" t="s">
        <v>3445</v>
      </c>
      <c r="AR758" s="13"/>
      <c r="AS758" s="11" t="s">
        <v>154</v>
      </c>
      <c r="AT758" s="12" t="b">
        <v>1</v>
      </c>
      <c r="AU758" s="13"/>
      <c r="AV758" s="14" t="s">
        <v>167</v>
      </c>
      <c r="AW758" s="13"/>
      <c r="AX758" s="14" t="s">
        <v>155</v>
      </c>
      <c r="AY758" s="13"/>
      <c r="AZ758" s="14">
        <v>6116.0</v>
      </c>
      <c r="BA758" s="13"/>
    </row>
    <row r="759">
      <c r="A759" s="11" t="s">
        <v>3447</v>
      </c>
      <c r="B759" s="11">
        <v>4727.0</v>
      </c>
      <c r="C759" s="12" t="b">
        <v>0</v>
      </c>
      <c r="D759" s="12" t="b">
        <v>1</v>
      </c>
      <c r="E759" s="12" t="b">
        <v>0</v>
      </c>
      <c r="F759" s="12" t="b">
        <v>0</v>
      </c>
      <c r="G759" s="12" t="b">
        <v>0</v>
      </c>
      <c r="H759" s="12" t="b">
        <v>0</v>
      </c>
      <c r="I759" s="13"/>
      <c r="J759" s="13"/>
      <c r="K759" s="12" t="b">
        <v>0</v>
      </c>
      <c r="L759" s="14" t="s">
        <v>3396</v>
      </c>
      <c r="M759" s="11" t="s">
        <v>142</v>
      </c>
      <c r="N759" s="11" t="s">
        <v>3448</v>
      </c>
      <c r="O759" s="11" t="s">
        <v>756</v>
      </c>
      <c r="P759" s="11" t="s">
        <v>3398</v>
      </c>
      <c r="Q759" s="11" t="s">
        <v>384</v>
      </c>
      <c r="R759" s="11" t="s">
        <v>757</v>
      </c>
      <c r="S759" s="11" t="s">
        <v>758</v>
      </c>
      <c r="U759" s="11" t="s">
        <v>2595</v>
      </c>
      <c r="W759" s="11" t="s">
        <v>3398</v>
      </c>
      <c r="AA759" s="11" t="s">
        <v>151</v>
      </c>
      <c r="AB759" s="13"/>
      <c r="AC759" s="13"/>
      <c r="AD759" s="11" t="s">
        <v>757</v>
      </c>
      <c r="AE759" s="13"/>
      <c r="AF759" s="13"/>
      <c r="AG759" s="11" t="s">
        <v>152</v>
      </c>
      <c r="AH759" s="11" t="s">
        <v>3399</v>
      </c>
      <c r="AI759" s="11" t="s">
        <v>154</v>
      </c>
      <c r="AJ759" s="13"/>
      <c r="AK759" s="13"/>
      <c r="AL759" s="13"/>
      <c r="AM759" s="13"/>
      <c r="AN759" s="11" t="s">
        <v>154</v>
      </c>
      <c r="AO759" s="13"/>
      <c r="AP759" s="11" t="s">
        <v>3447</v>
      </c>
      <c r="AR759" s="13"/>
      <c r="AS759" s="11" t="s">
        <v>154</v>
      </c>
      <c r="AT759" s="12" t="b">
        <v>1</v>
      </c>
      <c r="AU759" s="13"/>
      <c r="AV759" s="14" t="s">
        <v>167</v>
      </c>
      <c r="AW759" s="13"/>
      <c r="AX759" s="14" t="s">
        <v>155</v>
      </c>
      <c r="AY759" s="13"/>
      <c r="AZ759" s="14">
        <v>6117.0</v>
      </c>
      <c r="BA759" s="13"/>
    </row>
    <row r="760">
      <c r="A760" s="11" t="s">
        <v>3449</v>
      </c>
      <c r="B760" s="11">
        <v>4734.0</v>
      </c>
      <c r="C760" s="12" t="b">
        <v>0</v>
      </c>
      <c r="D760" s="12" t="b">
        <v>0</v>
      </c>
      <c r="E760" s="12" t="b">
        <v>0</v>
      </c>
      <c r="F760" s="12" t="b">
        <v>0</v>
      </c>
      <c r="G760" s="12" t="b">
        <v>0</v>
      </c>
      <c r="H760" s="12" t="b">
        <v>0</v>
      </c>
      <c r="I760" s="13"/>
      <c r="J760" s="13"/>
      <c r="K760" s="12" t="b">
        <v>0</v>
      </c>
      <c r="L760" s="15">
        <v>45110.0</v>
      </c>
      <c r="M760" s="11" t="s">
        <v>1175</v>
      </c>
      <c r="N760" s="11" t="s">
        <v>3450</v>
      </c>
      <c r="O760" s="11" t="s">
        <v>2907</v>
      </c>
      <c r="P760" s="11" t="s">
        <v>3228</v>
      </c>
      <c r="Q760" s="11" t="s">
        <v>972</v>
      </c>
      <c r="R760" s="11" t="s">
        <v>2908</v>
      </c>
      <c r="S760" s="11" t="s">
        <v>2909</v>
      </c>
      <c r="U760" s="11" t="s">
        <v>2674</v>
      </c>
      <c r="W760" s="11" t="s">
        <v>3228</v>
      </c>
      <c r="X760" s="11" t="s">
        <v>1121</v>
      </c>
      <c r="Y760" s="11" t="s">
        <v>2908</v>
      </c>
      <c r="Z760" s="13"/>
      <c r="AA760" s="11" t="s">
        <v>151</v>
      </c>
      <c r="AB760" s="13"/>
      <c r="AC760" s="13"/>
      <c r="AD760" s="11" t="s">
        <v>2908</v>
      </c>
      <c r="AE760" s="13"/>
      <c r="AF760" s="13"/>
      <c r="AG760" s="11" t="s">
        <v>152</v>
      </c>
      <c r="AH760" s="11" t="s">
        <v>3230</v>
      </c>
      <c r="AJ760" s="11" t="s">
        <v>1121</v>
      </c>
      <c r="AK760" s="11" t="s">
        <v>3374</v>
      </c>
      <c r="AM760" s="13"/>
      <c r="AN760" s="13"/>
      <c r="AO760" s="13"/>
      <c r="AP760" s="11" t="s">
        <v>3449</v>
      </c>
      <c r="AR760" s="13"/>
      <c r="AS760" s="13"/>
      <c r="AT760" s="12" t="b">
        <v>1</v>
      </c>
      <c r="AU760" s="13"/>
      <c r="AV760" s="14" t="s">
        <v>167</v>
      </c>
      <c r="AW760" s="13"/>
      <c r="AX760" s="14" t="s">
        <v>155</v>
      </c>
      <c r="AY760" s="13"/>
      <c r="AZ760" s="14">
        <v>6118.0</v>
      </c>
      <c r="BA760" s="13"/>
    </row>
    <row r="761">
      <c r="A761" s="11" t="s">
        <v>3451</v>
      </c>
      <c r="B761" s="11">
        <v>4735.0</v>
      </c>
      <c r="C761" s="12" t="b">
        <v>0</v>
      </c>
      <c r="D761" s="12" t="b">
        <v>0</v>
      </c>
      <c r="E761" s="12" t="b">
        <v>0</v>
      </c>
      <c r="F761" s="12" t="b">
        <v>0</v>
      </c>
      <c r="G761" s="12" t="b">
        <v>0</v>
      </c>
      <c r="H761" s="12" t="b">
        <v>0</v>
      </c>
      <c r="I761" s="13"/>
      <c r="J761" s="13"/>
      <c r="K761" s="12" t="b">
        <v>0</v>
      </c>
      <c r="L761" s="15">
        <v>45110.0</v>
      </c>
      <c r="M761" s="11" t="s">
        <v>1657</v>
      </c>
      <c r="N761" s="11" t="s">
        <v>3452</v>
      </c>
      <c r="O761" s="11" t="s">
        <v>1665</v>
      </c>
      <c r="P761" s="11" t="s">
        <v>3228</v>
      </c>
      <c r="Q761" s="11" t="s">
        <v>972</v>
      </c>
      <c r="R761" s="11" t="s">
        <v>1666</v>
      </c>
      <c r="S761" s="11" t="s">
        <v>1667</v>
      </c>
      <c r="T761" s="11" t="s">
        <v>3453</v>
      </c>
      <c r="U761" s="11" t="s">
        <v>1662</v>
      </c>
      <c r="W761" s="11" t="s">
        <v>3228</v>
      </c>
      <c r="X761" s="11" t="s">
        <v>1121</v>
      </c>
      <c r="Y761" s="11" t="s">
        <v>1666</v>
      </c>
      <c r="Z761" s="13"/>
      <c r="AA761" s="11" t="s">
        <v>215</v>
      </c>
      <c r="AB761" s="13"/>
      <c r="AC761" s="13"/>
      <c r="AD761" s="11" t="s">
        <v>1666</v>
      </c>
      <c r="AE761" s="13"/>
      <c r="AF761" s="13"/>
      <c r="AG761" s="11" t="s">
        <v>152</v>
      </c>
      <c r="AH761" s="11" t="s">
        <v>3230</v>
      </c>
      <c r="AJ761" s="11" t="s">
        <v>1121</v>
      </c>
      <c r="AK761" s="11" t="s">
        <v>3374</v>
      </c>
      <c r="AM761" s="13"/>
      <c r="AN761" s="13"/>
      <c r="AO761" s="13"/>
      <c r="AP761" s="11" t="s">
        <v>3451</v>
      </c>
      <c r="AR761" s="13"/>
      <c r="AS761" s="13"/>
      <c r="AT761" s="12" t="b">
        <v>1</v>
      </c>
      <c r="AU761" s="13"/>
      <c r="AV761" s="14" t="s">
        <v>167</v>
      </c>
      <c r="AW761" s="13"/>
      <c r="AX761" s="14" t="s">
        <v>155</v>
      </c>
      <c r="AY761" s="13"/>
      <c r="AZ761" s="14">
        <v>6119.0</v>
      </c>
      <c r="BA761" s="13"/>
    </row>
    <row r="762">
      <c r="A762" s="11" t="s">
        <v>3454</v>
      </c>
      <c r="B762" s="11">
        <v>4736.0</v>
      </c>
      <c r="C762" s="12" t="b">
        <v>0</v>
      </c>
      <c r="D762" s="12" t="b">
        <v>0</v>
      </c>
      <c r="E762" s="12" t="b">
        <v>0</v>
      </c>
      <c r="F762" s="12" t="b">
        <v>0</v>
      </c>
      <c r="G762" s="12" t="b">
        <v>0</v>
      </c>
      <c r="H762" s="12" t="b">
        <v>0</v>
      </c>
      <c r="I762" s="13"/>
      <c r="J762" s="14" t="s">
        <v>3383</v>
      </c>
      <c r="K762" s="12" t="b">
        <v>0</v>
      </c>
      <c r="L762" s="14" t="s">
        <v>3455</v>
      </c>
      <c r="M762" s="11" t="s">
        <v>169</v>
      </c>
      <c r="N762" s="11" t="s">
        <v>3456</v>
      </c>
      <c r="O762" s="11" t="s">
        <v>935</v>
      </c>
      <c r="P762" s="11" t="s">
        <v>3457</v>
      </c>
      <c r="Q762" s="11" t="s">
        <v>146</v>
      </c>
      <c r="R762" s="11" t="s">
        <v>937</v>
      </c>
      <c r="S762" s="11" t="s">
        <v>938</v>
      </c>
      <c r="T762" s="18" t="s">
        <v>3458</v>
      </c>
      <c r="U762" s="11" t="s">
        <v>3377</v>
      </c>
      <c r="W762" s="11" t="s">
        <v>3457</v>
      </c>
      <c r="Y762" s="11" t="s">
        <v>937</v>
      </c>
      <c r="Z762" s="13"/>
      <c r="AA762" s="11" t="s">
        <v>215</v>
      </c>
      <c r="AB762" s="13"/>
      <c r="AC762" s="13"/>
      <c r="AD762" s="11" t="s">
        <v>937</v>
      </c>
      <c r="AE762" s="13"/>
      <c r="AF762" s="13"/>
      <c r="AG762" s="11" t="s">
        <v>152</v>
      </c>
      <c r="AH762" s="11" t="s">
        <v>3459</v>
      </c>
      <c r="AI762" s="11" t="s">
        <v>154</v>
      </c>
      <c r="AJ762" s="13"/>
      <c r="AK762" s="13"/>
      <c r="AL762" s="13"/>
      <c r="AM762" s="13"/>
      <c r="AN762" s="13"/>
      <c r="AO762" s="13"/>
      <c r="AP762" s="11" t="s">
        <v>3454</v>
      </c>
      <c r="AR762" s="13"/>
      <c r="AS762" s="13"/>
      <c r="AT762" s="12" t="b">
        <v>1</v>
      </c>
      <c r="AU762" s="13"/>
      <c r="AV762" s="14" t="s">
        <v>167</v>
      </c>
      <c r="AW762" s="13"/>
      <c r="AX762" s="14" t="s">
        <v>155</v>
      </c>
      <c r="AY762" s="13"/>
      <c r="AZ762" s="14">
        <v>6120.0</v>
      </c>
      <c r="BA762" s="13"/>
    </row>
    <row r="763">
      <c r="A763" s="11" t="s">
        <v>3460</v>
      </c>
      <c r="B763" s="11">
        <v>4737.0</v>
      </c>
      <c r="C763" s="12" t="b">
        <v>0</v>
      </c>
      <c r="D763" s="12" t="b">
        <v>0</v>
      </c>
      <c r="E763" s="12" t="b">
        <v>0</v>
      </c>
      <c r="F763" s="12" t="b">
        <v>0</v>
      </c>
      <c r="G763" s="12" t="b">
        <v>0</v>
      </c>
      <c r="H763" s="12" t="b">
        <v>0</v>
      </c>
      <c r="I763" s="13"/>
      <c r="J763" s="14" t="s">
        <v>3383</v>
      </c>
      <c r="K763" s="12" t="b">
        <v>0</v>
      </c>
      <c r="L763" s="15">
        <v>45118.0</v>
      </c>
      <c r="M763" s="11" t="s">
        <v>169</v>
      </c>
      <c r="N763" s="11" t="s">
        <v>3461</v>
      </c>
      <c r="O763" s="11" t="s">
        <v>935</v>
      </c>
      <c r="P763" s="11" t="s">
        <v>3462</v>
      </c>
      <c r="Q763" s="11" t="s">
        <v>146</v>
      </c>
      <c r="R763" s="11" t="s">
        <v>937</v>
      </c>
      <c r="S763" s="11" t="s">
        <v>938</v>
      </c>
      <c r="T763" s="18" t="s">
        <v>3463</v>
      </c>
      <c r="U763" s="11" t="s">
        <v>3377</v>
      </c>
      <c r="W763" s="11" t="s">
        <v>3462</v>
      </c>
      <c r="Y763" s="11" t="s">
        <v>937</v>
      </c>
      <c r="Z763" s="13"/>
      <c r="AA763" s="11" t="s">
        <v>215</v>
      </c>
      <c r="AB763" s="13"/>
      <c r="AC763" s="13"/>
      <c r="AD763" s="11" t="s">
        <v>937</v>
      </c>
      <c r="AE763" s="13"/>
      <c r="AF763" s="13"/>
      <c r="AG763" s="11" t="s">
        <v>152</v>
      </c>
      <c r="AH763" s="11" t="s">
        <v>3464</v>
      </c>
      <c r="AI763" s="11" t="s">
        <v>154</v>
      </c>
      <c r="AJ763" s="13"/>
      <c r="AK763" s="13"/>
      <c r="AL763" s="13"/>
      <c r="AM763" s="13"/>
      <c r="AN763" s="13"/>
      <c r="AO763" s="13"/>
      <c r="AP763" s="11" t="s">
        <v>3460</v>
      </c>
      <c r="AR763" s="13"/>
      <c r="AS763" s="13"/>
      <c r="AT763" s="12" t="b">
        <v>1</v>
      </c>
      <c r="AU763" s="13"/>
      <c r="AV763" s="14" t="s">
        <v>167</v>
      </c>
      <c r="AW763" s="13"/>
      <c r="AX763" s="14" t="s">
        <v>155</v>
      </c>
      <c r="AY763" s="13"/>
      <c r="AZ763" s="14">
        <v>6121.0</v>
      </c>
      <c r="BA763" s="13"/>
    </row>
    <row r="764">
      <c r="A764" s="11" t="s">
        <v>3465</v>
      </c>
      <c r="B764" s="11">
        <v>4740.0</v>
      </c>
      <c r="C764" s="12" t="b">
        <v>0</v>
      </c>
      <c r="D764" s="12" t="b">
        <v>1</v>
      </c>
      <c r="E764" s="12" t="b">
        <v>0</v>
      </c>
      <c r="F764" s="12" t="b">
        <v>0</v>
      </c>
      <c r="G764" s="12" t="b">
        <v>0</v>
      </c>
      <c r="H764" s="12" t="b">
        <v>0</v>
      </c>
      <c r="I764" s="13"/>
      <c r="J764" s="13"/>
      <c r="K764" s="12" t="b">
        <v>0</v>
      </c>
      <c r="L764" s="15">
        <v>45110.0</v>
      </c>
      <c r="M764" s="11" t="s">
        <v>1274</v>
      </c>
      <c r="N764" s="11" t="s">
        <v>3466</v>
      </c>
      <c r="O764" s="11" t="s">
        <v>1295</v>
      </c>
      <c r="P764" s="11" t="s">
        <v>3228</v>
      </c>
      <c r="Q764" s="11" t="s">
        <v>972</v>
      </c>
      <c r="R764" s="11" t="s">
        <v>1296</v>
      </c>
      <c r="S764" s="11" t="s">
        <v>1297</v>
      </c>
      <c r="U764" s="11" t="s">
        <v>3467</v>
      </c>
      <c r="W764" s="11" t="s">
        <v>3228</v>
      </c>
      <c r="X764" s="11" t="s">
        <v>1121</v>
      </c>
      <c r="Y764" s="11" t="s">
        <v>1296</v>
      </c>
      <c r="AA764" s="11" t="s">
        <v>151</v>
      </c>
      <c r="AB764" s="13"/>
      <c r="AC764" s="13"/>
      <c r="AD764" s="11" t="s">
        <v>1296</v>
      </c>
      <c r="AF764" s="13"/>
      <c r="AG764" s="11" t="s">
        <v>152</v>
      </c>
      <c r="AH764" s="11" t="s">
        <v>3230</v>
      </c>
      <c r="AJ764" s="11" t="s">
        <v>1121</v>
      </c>
      <c r="AK764" s="11" t="s">
        <v>3468</v>
      </c>
      <c r="AM764" s="13"/>
      <c r="AN764" s="13"/>
      <c r="AO764" s="13"/>
      <c r="AP764" s="11" t="s">
        <v>3465</v>
      </c>
      <c r="AR764" s="13"/>
      <c r="AS764" s="13"/>
      <c r="AT764" s="12" t="b">
        <v>1</v>
      </c>
      <c r="AU764" s="13"/>
      <c r="AV764" s="14" t="s">
        <v>167</v>
      </c>
      <c r="AW764" s="13"/>
      <c r="AX764" s="14" t="s">
        <v>155</v>
      </c>
      <c r="AY764" s="13"/>
      <c r="AZ764" s="14">
        <v>6122.0</v>
      </c>
      <c r="BA764" s="13"/>
    </row>
    <row r="765">
      <c r="A765" s="11" t="s">
        <v>3469</v>
      </c>
      <c r="B765" s="11">
        <v>4743.0</v>
      </c>
      <c r="C765" s="12" t="b">
        <v>0</v>
      </c>
      <c r="D765" s="12" t="b">
        <v>0</v>
      </c>
      <c r="E765" s="12" t="b">
        <v>0</v>
      </c>
      <c r="F765" s="12" t="b">
        <v>0</v>
      </c>
      <c r="G765" s="12" t="b">
        <v>0</v>
      </c>
      <c r="H765" s="12" t="b">
        <v>0</v>
      </c>
      <c r="I765" s="13"/>
      <c r="J765" s="13"/>
      <c r="K765" s="12" t="b">
        <v>0</v>
      </c>
      <c r="L765" s="15">
        <v>45237.0</v>
      </c>
      <c r="M765" s="11" t="s">
        <v>1805</v>
      </c>
      <c r="N765" s="11" t="s">
        <v>3470</v>
      </c>
      <c r="O765" s="11" t="s">
        <v>1821</v>
      </c>
      <c r="P765" s="11" t="s">
        <v>3471</v>
      </c>
      <c r="Q765" s="11" t="s">
        <v>972</v>
      </c>
      <c r="R765" s="11" t="s">
        <v>1822</v>
      </c>
      <c r="S765" s="11" t="s">
        <v>1823</v>
      </c>
      <c r="U765" s="13"/>
      <c r="V765" s="13"/>
      <c r="W765" s="11" t="s">
        <v>3471</v>
      </c>
      <c r="X765" s="11" t="s">
        <v>1121</v>
      </c>
      <c r="Y765" s="11" t="s">
        <v>1822</v>
      </c>
      <c r="Z765" s="13"/>
      <c r="AA765" s="11" t="s">
        <v>215</v>
      </c>
      <c r="AB765" s="13"/>
      <c r="AC765" s="13"/>
      <c r="AD765" s="11" t="s">
        <v>1822</v>
      </c>
      <c r="AE765" s="11" t="s">
        <v>2029</v>
      </c>
      <c r="AG765" s="11" t="s">
        <v>152</v>
      </c>
      <c r="AH765" s="11" t="s">
        <v>3472</v>
      </c>
      <c r="AJ765" s="11" t="s">
        <v>1121</v>
      </c>
      <c r="AK765" s="13"/>
      <c r="AL765" s="13"/>
      <c r="AM765" s="13"/>
      <c r="AN765" s="13"/>
      <c r="AO765" s="13"/>
      <c r="AP765" s="11" t="s">
        <v>3469</v>
      </c>
      <c r="AR765" s="13"/>
      <c r="AS765" s="13"/>
      <c r="AT765" s="12" t="b">
        <v>1</v>
      </c>
      <c r="AU765" s="13"/>
      <c r="AV765" s="14" t="s">
        <v>167</v>
      </c>
      <c r="AW765" s="13"/>
      <c r="AX765" s="14" t="s">
        <v>155</v>
      </c>
      <c r="AY765" s="13"/>
      <c r="AZ765" s="14">
        <v>6123.0</v>
      </c>
      <c r="BA765" s="13"/>
    </row>
    <row r="766">
      <c r="A766" s="11" t="s">
        <v>3473</v>
      </c>
      <c r="B766" s="11">
        <v>4745.0</v>
      </c>
      <c r="C766" s="12" t="b">
        <v>0</v>
      </c>
      <c r="D766" s="12" t="b">
        <v>0</v>
      </c>
      <c r="E766" s="12" t="b">
        <v>0</v>
      </c>
      <c r="F766" s="12" t="b">
        <v>0</v>
      </c>
      <c r="G766" s="12" t="b">
        <v>0</v>
      </c>
      <c r="H766" s="12" t="b">
        <v>1</v>
      </c>
      <c r="I766" s="13"/>
      <c r="J766" s="13"/>
      <c r="K766" s="12" t="b">
        <v>0</v>
      </c>
      <c r="L766" s="15">
        <v>44960.0</v>
      </c>
      <c r="M766" s="11" t="s">
        <v>3474</v>
      </c>
      <c r="N766" s="11" t="s">
        <v>3475</v>
      </c>
      <c r="O766" s="11" t="s">
        <v>3476</v>
      </c>
      <c r="P766" s="11" t="s">
        <v>2987</v>
      </c>
      <c r="Q766" s="11" t="s">
        <v>972</v>
      </c>
      <c r="R766" s="11" t="s">
        <v>3477</v>
      </c>
      <c r="S766" s="11" t="s">
        <v>3478</v>
      </c>
      <c r="U766" s="13"/>
      <c r="V766" s="13"/>
      <c r="W766" s="11" t="s">
        <v>2987</v>
      </c>
      <c r="X766" s="11" t="s">
        <v>1121</v>
      </c>
      <c r="Y766" s="11" t="s">
        <v>3477</v>
      </c>
      <c r="Z766" s="13"/>
      <c r="AA766" s="11" t="s">
        <v>215</v>
      </c>
      <c r="AB766" s="13"/>
      <c r="AC766" s="13"/>
      <c r="AD766" s="11" t="s">
        <v>3477</v>
      </c>
      <c r="AE766" s="11" t="s">
        <v>2029</v>
      </c>
      <c r="AG766" s="11" t="s">
        <v>152</v>
      </c>
      <c r="AH766" s="11" t="s">
        <v>2988</v>
      </c>
      <c r="AJ766" s="11" t="s">
        <v>1121</v>
      </c>
      <c r="AK766" s="13"/>
      <c r="AL766" s="13"/>
      <c r="AM766" s="13"/>
      <c r="AN766" s="13"/>
      <c r="AO766" s="13"/>
      <c r="AP766" s="11" t="s">
        <v>3473</v>
      </c>
      <c r="AR766" s="13"/>
      <c r="AS766" s="13"/>
      <c r="AT766" s="12" t="b">
        <v>1</v>
      </c>
      <c r="AU766" s="13"/>
      <c r="AV766" s="14" t="s">
        <v>167</v>
      </c>
      <c r="AW766" s="13"/>
      <c r="AX766" s="14" t="s">
        <v>155</v>
      </c>
      <c r="AY766" s="13"/>
      <c r="AZ766" s="14">
        <v>6124.0</v>
      </c>
      <c r="BA766" s="13"/>
    </row>
    <row r="767">
      <c r="A767" s="11" t="s">
        <v>3479</v>
      </c>
      <c r="B767" s="11">
        <v>4746.0</v>
      </c>
      <c r="C767" s="12" t="b">
        <v>0</v>
      </c>
      <c r="D767" s="12" t="b">
        <v>1</v>
      </c>
      <c r="E767" s="12" t="b">
        <v>0</v>
      </c>
      <c r="F767" s="12" t="b">
        <v>0</v>
      </c>
      <c r="G767" s="12" t="b">
        <v>0</v>
      </c>
      <c r="H767" s="12" t="b">
        <v>0</v>
      </c>
      <c r="I767" s="13"/>
      <c r="J767" s="13"/>
      <c r="K767" s="12" t="b">
        <v>0</v>
      </c>
      <c r="L767" s="15">
        <v>44960.0</v>
      </c>
      <c r="M767" s="11" t="s">
        <v>1805</v>
      </c>
      <c r="N767" s="11" t="s">
        <v>3480</v>
      </c>
      <c r="O767" s="11" t="s">
        <v>3481</v>
      </c>
      <c r="P767" s="11" t="s">
        <v>2987</v>
      </c>
      <c r="Q767" s="11" t="s">
        <v>972</v>
      </c>
      <c r="R767" s="11" t="s">
        <v>3482</v>
      </c>
      <c r="S767" s="11" t="s">
        <v>3483</v>
      </c>
      <c r="U767" s="13"/>
      <c r="V767" s="13"/>
      <c r="W767" s="11" t="s">
        <v>2987</v>
      </c>
      <c r="X767" s="11" t="s">
        <v>1121</v>
      </c>
      <c r="Y767" s="11" t="s">
        <v>3482</v>
      </c>
      <c r="Z767" s="13"/>
      <c r="AA767" s="11" t="s">
        <v>151</v>
      </c>
      <c r="AB767" s="13"/>
      <c r="AC767" s="13"/>
      <c r="AD767" s="11" t="s">
        <v>3482</v>
      </c>
      <c r="AE767" s="11" t="s">
        <v>2029</v>
      </c>
      <c r="AG767" s="11" t="s">
        <v>152</v>
      </c>
      <c r="AH767" s="11" t="s">
        <v>2988</v>
      </c>
      <c r="AJ767" s="11" t="s">
        <v>3484</v>
      </c>
      <c r="AL767" s="13"/>
      <c r="AM767" s="13"/>
      <c r="AN767" s="13"/>
      <c r="AO767" s="13"/>
      <c r="AP767" s="11" t="s">
        <v>3479</v>
      </c>
      <c r="AR767" s="13"/>
      <c r="AS767" s="13"/>
      <c r="AT767" s="12" t="b">
        <v>1</v>
      </c>
      <c r="AU767" s="13"/>
      <c r="AV767" s="14" t="s">
        <v>167</v>
      </c>
      <c r="AW767" s="13"/>
      <c r="AX767" s="14" t="s">
        <v>155</v>
      </c>
      <c r="AY767" s="13"/>
      <c r="AZ767" s="14">
        <v>6125.0</v>
      </c>
      <c r="BA767" s="13"/>
    </row>
    <row r="768">
      <c r="A768" s="11" t="s">
        <v>3485</v>
      </c>
      <c r="B768" s="11">
        <v>4748.0</v>
      </c>
      <c r="C768" s="12" t="b">
        <v>0</v>
      </c>
      <c r="D768" s="12" t="b">
        <v>1</v>
      </c>
      <c r="E768" s="12" t="b">
        <v>0</v>
      </c>
      <c r="F768" s="12" t="b">
        <v>0</v>
      </c>
      <c r="G768" s="12" t="b">
        <v>0</v>
      </c>
      <c r="H768" s="12" t="b">
        <v>0</v>
      </c>
      <c r="I768" s="14" t="s">
        <v>3099</v>
      </c>
      <c r="J768" s="15">
        <v>44928.0</v>
      </c>
      <c r="K768" s="12" t="b">
        <v>0</v>
      </c>
      <c r="L768" s="15">
        <v>44929.0</v>
      </c>
      <c r="M768" s="11" t="s">
        <v>1274</v>
      </c>
      <c r="N768" s="11" t="s">
        <v>3486</v>
      </c>
      <c r="O768" s="11" t="s">
        <v>3487</v>
      </c>
      <c r="P768" s="11" t="s">
        <v>3102</v>
      </c>
      <c r="Q768" s="11" t="s">
        <v>162</v>
      </c>
      <c r="R768" s="11" t="s">
        <v>3488</v>
      </c>
      <c r="S768" s="11" t="s">
        <v>3489</v>
      </c>
      <c r="T768" s="11" t="s">
        <v>3490</v>
      </c>
      <c r="U768" s="11" t="s">
        <v>3467</v>
      </c>
      <c r="W768" s="11" t="s">
        <v>3102</v>
      </c>
      <c r="Y768" s="11" t="s">
        <v>1296</v>
      </c>
      <c r="AA768" s="11" t="s">
        <v>151</v>
      </c>
      <c r="AB768" s="13"/>
      <c r="AC768" s="13"/>
      <c r="AD768" s="11" t="s">
        <v>3488</v>
      </c>
      <c r="AE768" s="13"/>
      <c r="AF768" s="14">
        <v>1.0</v>
      </c>
      <c r="AG768" s="11" t="s">
        <v>152</v>
      </c>
      <c r="AH768" s="11" t="s">
        <v>3106</v>
      </c>
      <c r="AI768" s="11" t="s">
        <v>154</v>
      </c>
      <c r="AJ768" s="13"/>
      <c r="AK768" s="13"/>
      <c r="AL768" s="13"/>
      <c r="AM768" s="13"/>
      <c r="AN768" s="11" t="s">
        <v>154</v>
      </c>
      <c r="AO768" s="13"/>
      <c r="AP768" s="11" t="s">
        <v>3485</v>
      </c>
      <c r="AR768" s="13"/>
      <c r="AS768" s="11" t="s">
        <v>154</v>
      </c>
      <c r="AT768" s="12" t="b">
        <v>1</v>
      </c>
      <c r="AU768" s="13"/>
      <c r="AV768" s="14" t="s">
        <v>167</v>
      </c>
      <c r="AW768" s="13"/>
      <c r="AX768" s="14" t="s">
        <v>155</v>
      </c>
      <c r="AY768" s="13"/>
      <c r="AZ768" s="14">
        <v>6126.0</v>
      </c>
      <c r="BA768" s="13"/>
    </row>
    <row r="769">
      <c r="A769" s="11" t="s">
        <v>3491</v>
      </c>
      <c r="B769" s="11">
        <v>4749.0</v>
      </c>
      <c r="C769" s="12" t="b">
        <v>0</v>
      </c>
      <c r="D769" s="12" t="b">
        <v>1</v>
      </c>
      <c r="E769" s="12" t="b">
        <v>0</v>
      </c>
      <c r="F769" s="12" t="b">
        <v>0</v>
      </c>
      <c r="G769" s="12" t="b">
        <v>0</v>
      </c>
      <c r="H769" s="12" t="b">
        <v>0</v>
      </c>
      <c r="I769" s="14" t="s">
        <v>3099</v>
      </c>
      <c r="J769" s="15">
        <v>44928.0</v>
      </c>
      <c r="K769" s="12" t="b">
        <v>0</v>
      </c>
      <c r="L769" s="15">
        <v>44929.0</v>
      </c>
      <c r="M769" s="11" t="s">
        <v>1274</v>
      </c>
      <c r="N769" s="11" t="s">
        <v>3492</v>
      </c>
      <c r="O769" s="11" t="s">
        <v>3493</v>
      </c>
      <c r="P769" s="11" t="s">
        <v>3102</v>
      </c>
      <c r="Q769" s="11" t="s">
        <v>162</v>
      </c>
      <c r="R769" s="11" t="s">
        <v>3494</v>
      </c>
      <c r="S769" s="11" t="s">
        <v>620</v>
      </c>
      <c r="T769" s="11" t="s">
        <v>3495</v>
      </c>
      <c r="U769" s="11" t="s">
        <v>3467</v>
      </c>
      <c r="W769" s="11" t="s">
        <v>3102</v>
      </c>
      <c r="Y769" s="11" t="s">
        <v>1296</v>
      </c>
      <c r="AA769" s="11" t="s">
        <v>151</v>
      </c>
      <c r="AB769" s="13"/>
      <c r="AC769" s="13"/>
      <c r="AD769" s="11" t="s">
        <v>3494</v>
      </c>
      <c r="AF769" s="14">
        <v>1.0</v>
      </c>
      <c r="AG769" s="11" t="s">
        <v>152</v>
      </c>
      <c r="AH769" s="11" t="s">
        <v>3106</v>
      </c>
      <c r="AJ769" s="13"/>
      <c r="AK769" s="13"/>
      <c r="AL769" s="13"/>
      <c r="AM769" s="13"/>
      <c r="AN769" s="11" t="s">
        <v>154</v>
      </c>
      <c r="AO769" s="13"/>
      <c r="AP769" s="11" t="s">
        <v>3491</v>
      </c>
      <c r="AR769" s="13"/>
      <c r="AS769" s="11" t="s">
        <v>154</v>
      </c>
      <c r="AT769" s="12" t="b">
        <v>1</v>
      </c>
      <c r="AU769" s="13"/>
      <c r="AV769" s="14" t="s">
        <v>167</v>
      </c>
      <c r="AW769" s="13"/>
      <c r="AX769" s="14" t="s">
        <v>155</v>
      </c>
      <c r="AY769" s="13"/>
      <c r="AZ769" s="14">
        <v>6127.0</v>
      </c>
      <c r="BA769" s="13"/>
    </row>
    <row r="770">
      <c r="A770" s="11" t="s">
        <v>3496</v>
      </c>
      <c r="B770" s="11">
        <v>4753.0</v>
      </c>
      <c r="C770" s="12" t="b">
        <v>0</v>
      </c>
      <c r="D770" s="12" t="b">
        <v>0</v>
      </c>
      <c r="E770" s="12" t="b">
        <v>0</v>
      </c>
      <c r="F770" s="12" t="b">
        <v>0</v>
      </c>
      <c r="G770" s="12" t="b">
        <v>0</v>
      </c>
      <c r="H770" s="12" t="b">
        <v>0</v>
      </c>
      <c r="I770" s="13"/>
      <c r="J770" s="15">
        <v>44928.0</v>
      </c>
      <c r="K770" s="12" t="b">
        <v>0</v>
      </c>
      <c r="L770" s="14" t="s">
        <v>3122</v>
      </c>
      <c r="M770" s="11" t="s">
        <v>3001</v>
      </c>
      <c r="N770" s="11" t="s">
        <v>3497</v>
      </c>
      <c r="O770" s="11" t="s">
        <v>3003</v>
      </c>
      <c r="P770" s="11" t="s">
        <v>3124</v>
      </c>
      <c r="Q770" s="11" t="s">
        <v>146</v>
      </c>
      <c r="R770" s="11" t="s">
        <v>3004</v>
      </c>
      <c r="S770" s="11" t="s">
        <v>3005</v>
      </c>
      <c r="T770" s="18" t="s">
        <v>3498</v>
      </c>
      <c r="U770" s="11" t="s">
        <v>3499</v>
      </c>
      <c r="W770" s="11" t="s">
        <v>3124</v>
      </c>
      <c r="Y770" s="11" t="s">
        <v>3004</v>
      </c>
      <c r="Z770" s="13"/>
      <c r="AA770" s="11" t="s">
        <v>215</v>
      </c>
      <c r="AB770" s="13"/>
      <c r="AC770" s="13"/>
      <c r="AD770" s="11" t="s">
        <v>3004</v>
      </c>
      <c r="AE770" s="13"/>
      <c r="AF770" s="13"/>
      <c r="AG770" s="11" t="s">
        <v>152</v>
      </c>
      <c r="AH770" s="11" t="s">
        <v>3126</v>
      </c>
      <c r="AJ770" s="13"/>
      <c r="AK770" s="13"/>
      <c r="AL770" s="13"/>
      <c r="AM770" s="13"/>
      <c r="AN770" s="13"/>
      <c r="AO770" s="13"/>
      <c r="AP770" s="11" t="s">
        <v>3496</v>
      </c>
      <c r="AR770" s="13"/>
      <c r="AS770" s="13"/>
      <c r="AT770" s="12" t="b">
        <v>1</v>
      </c>
      <c r="AU770" s="13"/>
      <c r="AV770" s="14" t="s">
        <v>167</v>
      </c>
      <c r="AW770" s="13"/>
      <c r="AX770" s="14" t="s">
        <v>155</v>
      </c>
      <c r="AY770" s="13"/>
      <c r="AZ770" s="14">
        <v>6128.0</v>
      </c>
      <c r="BA770" s="13"/>
    </row>
    <row r="771">
      <c r="A771" s="11" t="s">
        <v>3500</v>
      </c>
      <c r="B771" s="11">
        <v>4754.0</v>
      </c>
      <c r="C771" s="12" t="b">
        <v>0</v>
      </c>
      <c r="D771" s="12" t="b">
        <v>1</v>
      </c>
      <c r="E771" s="12" t="b">
        <v>0</v>
      </c>
      <c r="F771" s="12" t="b">
        <v>0</v>
      </c>
      <c r="G771" s="12" t="b">
        <v>0</v>
      </c>
      <c r="H771" s="12" t="b">
        <v>0</v>
      </c>
      <c r="I771" s="13"/>
      <c r="J771" s="13"/>
      <c r="K771" s="12" t="b">
        <v>0</v>
      </c>
      <c r="L771" s="15">
        <v>45110.0</v>
      </c>
      <c r="M771" s="11" t="s">
        <v>1793</v>
      </c>
      <c r="N771" s="11" t="s">
        <v>3501</v>
      </c>
      <c r="O771" s="11" t="s">
        <v>3502</v>
      </c>
      <c r="P771" s="11" t="s">
        <v>3228</v>
      </c>
      <c r="Q771" s="11" t="s">
        <v>972</v>
      </c>
      <c r="R771" s="11" t="s">
        <v>3503</v>
      </c>
      <c r="S771" s="11" t="s">
        <v>3504</v>
      </c>
      <c r="U771" s="13"/>
      <c r="V771" s="13"/>
      <c r="W771" s="11" t="s">
        <v>3228</v>
      </c>
      <c r="X771" s="11" t="s">
        <v>1121</v>
      </c>
      <c r="Y771" s="11" t="s">
        <v>3503</v>
      </c>
      <c r="Z771" s="13"/>
      <c r="AA771" s="11" t="s">
        <v>151</v>
      </c>
      <c r="AB771" s="13"/>
      <c r="AC771" s="13"/>
      <c r="AD771" s="11" t="s">
        <v>3503</v>
      </c>
      <c r="AE771" s="13"/>
      <c r="AF771" s="13"/>
      <c r="AG771" s="11" t="s">
        <v>152</v>
      </c>
      <c r="AH771" s="11" t="s">
        <v>3230</v>
      </c>
      <c r="AJ771" s="11" t="s">
        <v>1121</v>
      </c>
      <c r="AK771" s="11" t="s">
        <v>3505</v>
      </c>
      <c r="AM771" s="13"/>
      <c r="AN771" s="13"/>
      <c r="AO771" s="13"/>
      <c r="AP771" s="11" t="s">
        <v>3500</v>
      </c>
      <c r="AR771" s="13"/>
      <c r="AS771" s="13"/>
      <c r="AT771" s="12" t="b">
        <v>1</v>
      </c>
      <c r="AU771" s="13"/>
      <c r="AV771" s="14" t="s">
        <v>167</v>
      </c>
      <c r="AW771" s="13"/>
      <c r="AX771" s="14" t="s">
        <v>155</v>
      </c>
      <c r="AY771" s="13"/>
      <c r="AZ771" s="14">
        <v>6129.0</v>
      </c>
      <c r="BA771" s="13"/>
    </row>
    <row r="772">
      <c r="A772" s="11" t="s">
        <v>3506</v>
      </c>
      <c r="B772" s="11">
        <v>4755.0</v>
      </c>
      <c r="C772" s="12" t="b">
        <v>0</v>
      </c>
      <c r="D772" s="12" t="b">
        <v>1</v>
      </c>
      <c r="E772" s="12" t="b">
        <v>0</v>
      </c>
      <c r="F772" s="12" t="b">
        <v>0</v>
      </c>
      <c r="G772" s="12" t="b">
        <v>0</v>
      </c>
      <c r="H772" s="12" t="b">
        <v>1</v>
      </c>
      <c r="I772" s="13"/>
      <c r="J772" s="13"/>
      <c r="K772" s="12" t="b">
        <v>0</v>
      </c>
      <c r="L772" s="15">
        <v>44960.0</v>
      </c>
      <c r="M772" s="11" t="s">
        <v>1793</v>
      </c>
      <c r="N772" s="11" t="s">
        <v>3507</v>
      </c>
      <c r="O772" s="11" t="s">
        <v>3508</v>
      </c>
      <c r="P772" s="11" t="s">
        <v>2987</v>
      </c>
      <c r="Q772" s="11" t="s">
        <v>972</v>
      </c>
      <c r="R772" s="11" t="s">
        <v>3509</v>
      </c>
      <c r="S772" s="11" t="s">
        <v>1099</v>
      </c>
      <c r="U772" s="13"/>
      <c r="V772" s="13"/>
      <c r="W772" s="11" t="s">
        <v>2987</v>
      </c>
      <c r="X772" s="11" t="s">
        <v>1121</v>
      </c>
      <c r="Y772" s="11" t="s">
        <v>3509</v>
      </c>
      <c r="AA772" s="11" t="s">
        <v>151</v>
      </c>
      <c r="AB772" s="13"/>
      <c r="AC772" s="13"/>
      <c r="AD772" s="11" t="s">
        <v>3509</v>
      </c>
      <c r="AE772" s="11" t="s">
        <v>2029</v>
      </c>
      <c r="AG772" s="11" t="s">
        <v>152</v>
      </c>
      <c r="AH772" s="11" t="s">
        <v>2988</v>
      </c>
      <c r="AJ772" s="11" t="s">
        <v>1121</v>
      </c>
      <c r="AK772" s="13"/>
      <c r="AL772" s="13"/>
      <c r="AM772" s="13"/>
      <c r="AN772" s="13"/>
      <c r="AO772" s="13"/>
      <c r="AP772" s="11" t="s">
        <v>3506</v>
      </c>
      <c r="AR772" s="13"/>
      <c r="AS772" s="13"/>
      <c r="AT772" s="12" t="b">
        <v>1</v>
      </c>
      <c r="AU772" s="13"/>
      <c r="AV772" s="14" t="s">
        <v>167</v>
      </c>
      <c r="AW772" s="13"/>
      <c r="AX772" s="14" t="s">
        <v>155</v>
      </c>
      <c r="AY772" s="13"/>
      <c r="AZ772" s="14">
        <v>6130.0</v>
      </c>
      <c r="BA772" s="13"/>
    </row>
    <row r="773">
      <c r="A773" s="11" t="s">
        <v>3510</v>
      </c>
      <c r="B773" s="11">
        <v>4756.0</v>
      </c>
      <c r="C773" s="12" t="b">
        <v>0</v>
      </c>
      <c r="D773" s="12" t="b">
        <v>0</v>
      </c>
      <c r="E773" s="12" t="b">
        <v>0</v>
      </c>
      <c r="F773" s="12" t="b">
        <v>0</v>
      </c>
      <c r="G773" s="12" t="b">
        <v>0</v>
      </c>
      <c r="H773" s="12" t="b">
        <v>0</v>
      </c>
      <c r="I773" s="15">
        <v>44928.0</v>
      </c>
      <c r="J773" s="15">
        <v>44928.0</v>
      </c>
      <c r="K773" s="12" t="b">
        <v>0</v>
      </c>
      <c r="L773" s="14" t="s">
        <v>3022</v>
      </c>
      <c r="M773" s="11" t="s">
        <v>1793</v>
      </c>
      <c r="N773" s="11" t="s">
        <v>3511</v>
      </c>
      <c r="O773" s="11" t="s">
        <v>3502</v>
      </c>
      <c r="P773" s="11" t="s">
        <v>3069</v>
      </c>
      <c r="Q773" s="11" t="s">
        <v>162</v>
      </c>
      <c r="R773" s="11" t="s">
        <v>3503</v>
      </c>
      <c r="S773" s="11" t="s">
        <v>3504</v>
      </c>
      <c r="T773" s="18" t="s">
        <v>3512</v>
      </c>
      <c r="U773" s="11" t="s">
        <v>3513</v>
      </c>
      <c r="W773" s="11" t="s">
        <v>3069</v>
      </c>
      <c r="Y773" s="11" t="s">
        <v>3503</v>
      </c>
      <c r="Z773" s="13"/>
      <c r="AA773" s="11" t="s">
        <v>215</v>
      </c>
      <c r="AB773" s="13"/>
      <c r="AC773" s="13"/>
      <c r="AD773" s="11" t="s">
        <v>3503</v>
      </c>
      <c r="AE773" s="13"/>
      <c r="AF773" s="14">
        <v>1.0</v>
      </c>
      <c r="AG773" s="11" t="s">
        <v>152</v>
      </c>
      <c r="AH773" s="11" t="s">
        <v>3074</v>
      </c>
      <c r="AJ773" s="13"/>
      <c r="AK773" s="13"/>
      <c r="AL773" s="13"/>
      <c r="AM773" s="13"/>
      <c r="AN773" s="13"/>
      <c r="AO773" s="13"/>
      <c r="AP773" s="11" t="s">
        <v>3510</v>
      </c>
      <c r="AR773" s="13"/>
      <c r="AS773" s="13"/>
      <c r="AT773" s="12" t="b">
        <v>1</v>
      </c>
      <c r="AU773" s="13"/>
      <c r="AV773" s="14" t="s">
        <v>167</v>
      </c>
      <c r="AW773" s="13"/>
      <c r="AX773" s="14" t="s">
        <v>155</v>
      </c>
      <c r="AY773" s="13"/>
      <c r="AZ773" s="14">
        <v>6131.0</v>
      </c>
      <c r="BA773" s="13"/>
    </row>
    <row r="774">
      <c r="A774" s="11" t="s">
        <v>3514</v>
      </c>
      <c r="B774" s="11">
        <v>4757.0</v>
      </c>
      <c r="C774" s="12" t="b">
        <v>0</v>
      </c>
      <c r="D774" s="12" t="b">
        <v>0</v>
      </c>
      <c r="E774" s="12" t="b">
        <v>0</v>
      </c>
      <c r="F774" s="12" t="b">
        <v>0</v>
      </c>
      <c r="G774" s="12" t="b">
        <v>0</v>
      </c>
      <c r="H774" s="12" t="b">
        <v>1</v>
      </c>
      <c r="I774" s="13"/>
      <c r="J774" s="13"/>
      <c r="K774" s="12" t="b">
        <v>0</v>
      </c>
      <c r="L774" s="15">
        <v>45237.0</v>
      </c>
      <c r="M774" s="11" t="s">
        <v>1793</v>
      </c>
      <c r="N774" s="11" t="s">
        <v>3515</v>
      </c>
      <c r="O774" s="11" t="s">
        <v>3508</v>
      </c>
      <c r="P774" s="11" t="s">
        <v>3471</v>
      </c>
      <c r="Q774" s="11" t="s">
        <v>972</v>
      </c>
      <c r="R774" s="11" t="s">
        <v>3509</v>
      </c>
      <c r="S774" s="11" t="s">
        <v>1099</v>
      </c>
      <c r="U774" s="13"/>
      <c r="V774" s="13"/>
      <c r="W774" s="11" t="s">
        <v>3471</v>
      </c>
      <c r="X774" s="11" t="s">
        <v>1121</v>
      </c>
      <c r="Y774" s="11" t="s">
        <v>3509</v>
      </c>
      <c r="AA774" s="11" t="s">
        <v>215</v>
      </c>
      <c r="AB774" s="13"/>
      <c r="AC774" s="13"/>
      <c r="AD774" s="11" t="s">
        <v>3509</v>
      </c>
      <c r="AE774" s="11" t="s">
        <v>2029</v>
      </c>
      <c r="AG774" s="11" t="s">
        <v>152</v>
      </c>
      <c r="AH774" s="11" t="s">
        <v>3472</v>
      </c>
      <c r="AJ774" s="11" t="s">
        <v>1121</v>
      </c>
      <c r="AK774" s="13"/>
      <c r="AL774" s="13"/>
      <c r="AM774" s="13"/>
      <c r="AN774" s="13"/>
      <c r="AO774" s="13"/>
      <c r="AP774" s="11" t="s">
        <v>3514</v>
      </c>
      <c r="AR774" s="13"/>
      <c r="AS774" s="13"/>
      <c r="AT774" s="12" t="b">
        <v>1</v>
      </c>
      <c r="AU774" s="13"/>
      <c r="AV774" s="14" t="s">
        <v>167</v>
      </c>
      <c r="AW774" s="13"/>
      <c r="AX774" s="14" t="s">
        <v>155</v>
      </c>
      <c r="AY774" s="13"/>
      <c r="AZ774" s="14">
        <v>6132.0</v>
      </c>
      <c r="BA774" s="13"/>
    </row>
    <row r="775">
      <c r="A775" s="11" t="s">
        <v>3516</v>
      </c>
      <c r="B775" s="11">
        <v>4758.0</v>
      </c>
      <c r="C775" s="12" t="b">
        <v>0</v>
      </c>
      <c r="D775" s="12" t="b">
        <v>1</v>
      </c>
      <c r="E775" s="12" t="b">
        <v>0</v>
      </c>
      <c r="F775" s="12" t="b">
        <v>0</v>
      </c>
      <c r="G775" s="12" t="b">
        <v>0</v>
      </c>
      <c r="H775" s="12" t="b">
        <v>0</v>
      </c>
      <c r="I775" s="13"/>
      <c r="J775" s="15">
        <v>44928.0</v>
      </c>
      <c r="K775" s="12" t="b">
        <v>0</v>
      </c>
      <c r="L775" s="15">
        <v>44929.0</v>
      </c>
      <c r="M775" s="11" t="s">
        <v>1793</v>
      </c>
      <c r="N775" s="11" t="s">
        <v>3517</v>
      </c>
      <c r="O775" s="11" t="s">
        <v>3502</v>
      </c>
      <c r="P775" s="11" t="s">
        <v>3102</v>
      </c>
      <c r="Q775" s="11" t="s">
        <v>162</v>
      </c>
      <c r="R775" s="11" t="s">
        <v>3503</v>
      </c>
      <c r="S775" s="11" t="s">
        <v>3504</v>
      </c>
      <c r="T775" s="11" t="s">
        <v>3518</v>
      </c>
      <c r="U775" s="11" t="s">
        <v>3513</v>
      </c>
      <c r="W775" s="11" t="s">
        <v>3102</v>
      </c>
      <c r="Y775" s="11" t="s">
        <v>3503</v>
      </c>
      <c r="Z775" s="13"/>
      <c r="AA775" s="11" t="s">
        <v>151</v>
      </c>
      <c r="AB775" s="13"/>
      <c r="AC775" s="13"/>
      <c r="AD775" s="11" t="s">
        <v>3503</v>
      </c>
      <c r="AE775" s="13"/>
      <c r="AF775" s="14">
        <v>1.0</v>
      </c>
      <c r="AG775" s="11" t="s">
        <v>152</v>
      </c>
      <c r="AH775" s="11" t="s">
        <v>3106</v>
      </c>
      <c r="AI775" s="11" t="s">
        <v>154</v>
      </c>
      <c r="AJ775" s="13"/>
      <c r="AK775" s="13"/>
      <c r="AL775" s="13"/>
      <c r="AM775" s="13"/>
      <c r="AN775" s="11" t="s">
        <v>154</v>
      </c>
      <c r="AO775" s="13"/>
      <c r="AP775" s="11" t="s">
        <v>3516</v>
      </c>
      <c r="AR775" s="13"/>
      <c r="AS775" s="11" t="s">
        <v>154</v>
      </c>
      <c r="AT775" s="12" t="b">
        <v>1</v>
      </c>
      <c r="AU775" s="13"/>
      <c r="AV775" s="14" t="s">
        <v>167</v>
      </c>
      <c r="AW775" s="13"/>
      <c r="AX775" s="14" t="s">
        <v>155</v>
      </c>
      <c r="AY775" s="13"/>
      <c r="AZ775" s="14">
        <v>6133.0</v>
      </c>
      <c r="BA775" s="13"/>
    </row>
    <row r="776">
      <c r="A776" s="11" t="s">
        <v>3519</v>
      </c>
      <c r="B776" s="11">
        <v>4759.0</v>
      </c>
      <c r="C776" s="12" t="b">
        <v>0</v>
      </c>
      <c r="D776" s="12" t="b">
        <v>1</v>
      </c>
      <c r="E776" s="12" t="b">
        <v>0</v>
      </c>
      <c r="F776" s="12" t="b">
        <v>0</v>
      </c>
      <c r="G776" s="12" t="b">
        <v>0</v>
      </c>
      <c r="H776" s="12" t="b">
        <v>0</v>
      </c>
      <c r="I776" s="14" t="s">
        <v>3099</v>
      </c>
      <c r="J776" s="15">
        <v>44928.0</v>
      </c>
      <c r="K776" s="12" t="b">
        <v>0</v>
      </c>
      <c r="L776" s="15">
        <v>44929.0</v>
      </c>
      <c r="M776" s="11" t="s">
        <v>1793</v>
      </c>
      <c r="N776" s="11" t="s">
        <v>3520</v>
      </c>
      <c r="O776" s="11" t="s">
        <v>3521</v>
      </c>
      <c r="P776" s="11" t="s">
        <v>3102</v>
      </c>
      <c r="Q776" s="11" t="s">
        <v>162</v>
      </c>
      <c r="R776" s="11" t="s">
        <v>3522</v>
      </c>
      <c r="S776" s="11" t="s">
        <v>3523</v>
      </c>
      <c r="T776" s="11" t="s">
        <v>3518</v>
      </c>
      <c r="U776" s="11" t="s">
        <v>3513</v>
      </c>
      <c r="W776" s="11" t="s">
        <v>3102</v>
      </c>
      <c r="Y776" s="11" t="s">
        <v>3503</v>
      </c>
      <c r="Z776" s="13"/>
      <c r="AA776" s="11" t="s">
        <v>151</v>
      </c>
      <c r="AB776" s="13"/>
      <c r="AC776" s="13"/>
      <c r="AD776" s="11" t="s">
        <v>3522</v>
      </c>
      <c r="AE776" s="13"/>
      <c r="AF776" s="14">
        <v>1.0</v>
      </c>
      <c r="AG776" s="11" t="s">
        <v>152</v>
      </c>
      <c r="AH776" s="11" t="s">
        <v>3106</v>
      </c>
      <c r="AI776" s="11" t="s">
        <v>154</v>
      </c>
      <c r="AJ776" s="13"/>
      <c r="AK776" s="13"/>
      <c r="AL776" s="13"/>
      <c r="AM776" s="13"/>
      <c r="AN776" s="11" t="s">
        <v>154</v>
      </c>
      <c r="AO776" s="13"/>
      <c r="AP776" s="11" t="s">
        <v>3519</v>
      </c>
      <c r="AR776" s="13"/>
      <c r="AS776" s="11" t="s">
        <v>154</v>
      </c>
      <c r="AT776" s="12" t="b">
        <v>1</v>
      </c>
      <c r="AU776" s="13"/>
      <c r="AV776" s="14" t="s">
        <v>167</v>
      </c>
      <c r="AW776" s="13"/>
      <c r="AX776" s="14" t="s">
        <v>155</v>
      </c>
      <c r="AY776" s="13"/>
      <c r="AZ776" s="14">
        <v>6134.0</v>
      </c>
      <c r="BA776" s="13"/>
    </row>
    <row r="777">
      <c r="A777" s="11" t="s">
        <v>3524</v>
      </c>
      <c r="B777" s="11">
        <v>4760.0</v>
      </c>
      <c r="C777" s="12" t="b">
        <v>0</v>
      </c>
      <c r="D777" s="12" t="b">
        <v>1</v>
      </c>
      <c r="E777" s="12" t="b">
        <v>0</v>
      </c>
      <c r="F777" s="12" t="b">
        <v>0</v>
      </c>
      <c r="G777" s="12" t="b">
        <v>0</v>
      </c>
      <c r="H777" s="12" t="b">
        <v>0</v>
      </c>
      <c r="I777" s="14" t="s">
        <v>3099</v>
      </c>
      <c r="J777" s="15">
        <v>44928.0</v>
      </c>
      <c r="K777" s="12" t="b">
        <v>0</v>
      </c>
      <c r="L777" s="15">
        <v>44929.0</v>
      </c>
      <c r="M777" s="11" t="s">
        <v>1793</v>
      </c>
      <c r="N777" s="11" t="s">
        <v>3525</v>
      </c>
      <c r="O777" s="11" t="s">
        <v>3526</v>
      </c>
      <c r="P777" s="11" t="s">
        <v>3102</v>
      </c>
      <c r="Q777" s="11" t="s">
        <v>162</v>
      </c>
      <c r="R777" s="11" t="s">
        <v>3527</v>
      </c>
      <c r="S777" s="11" t="s">
        <v>3528</v>
      </c>
      <c r="T777" s="11" t="s">
        <v>3529</v>
      </c>
      <c r="U777" s="11" t="s">
        <v>3513</v>
      </c>
      <c r="W777" s="11" t="s">
        <v>3102</v>
      </c>
      <c r="Z777" s="13"/>
      <c r="AA777" s="11" t="s">
        <v>151</v>
      </c>
      <c r="AB777" s="13"/>
      <c r="AC777" s="13"/>
      <c r="AD777" s="11" t="s">
        <v>3527</v>
      </c>
      <c r="AE777" s="13"/>
      <c r="AF777" s="14">
        <v>1.0</v>
      </c>
      <c r="AG777" s="11" t="s">
        <v>152</v>
      </c>
      <c r="AH777" s="11" t="s">
        <v>3106</v>
      </c>
      <c r="AI777" s="11" t="s">
        <v>154</v>
      </c>
      <c r="AJ777" s="13"/>
      <c r="AK777" s="13"/>
      <c r="AL777" s="13"/>
      <c r="AM777" s="13"/>
      <c r="AN777" s="11" t="s">
        <v>154</v>
      </c>
      <c r="AO777" s="13"/>
      <c r="AP777" s="11" t="s">
        <v>3524</v>
      </c>
      <c r="AR777" s="13"/>
      <c r="AS777" s="13"/>
      <c r="AT777" s="12" t="b">
        <v>1</v>
      </c>
      <c r="AU777" s="13"/>
      <c r="AV777" s="14" t="s">
        <v>167</v>
      </c>
      <c r="AW777" s="13"/>
      <c r="AX777" s="14" t="s">
        <v>155</v>
      </c>
      <c r="AY777" s="13"/>
      <c r="AZ777" s="14">
        <v>6135.0</v>
      </c>
      <c r="BA777" s="13"/>
    </row>
    <row r="778">
      <c r="A778" s="11" t="s">
        <v>3530</v>
      </c>
      <c r="B778" s="11">
        <v>4761.0</v>
      </c>
      <c r="C778" s="12" t="b">
        <v>0</v>
      </c>
      <c r="D778" s="12" t="b">
        <v>1</v>
      </c>
      <c r="E778" s="12" t="b">
        <v>0</v>
      </c>
      <c r="F778" s="12" t="b">
        <v>0</v>
      </c>
      <c r="G778" s="12" t="b">
        <v>0</v>
      </c>
      <c r="H778" s="12" t="b">
        <v>0</v>
      </c>
      <c r="I778" s="14" t="s">
        <v>3246</v>
      </c>
      <c r="J778" s="15">
        <v>44928.0</v>
      </c>
      <c r="K778" s="12" t="b">
        <v>0</v>
      </c>
      <c r="L778" s="15">
        <v>45080.0</v>
      </c>
      <c r="M778" s="11" t="s">
        <v>1793</v>
      </c>
      <c r="N778" s="11" t="s">
        <v>3531</v>
      </c>
      <c r="O778" s="11" t="s">
        <v>3502</v>
      </c>
      <c r="P778" s="11" t="s">
        <v>3040</v>
      </c>
      <c r="Q778" s="11" t="s">
        <v>162</v>
      </c>
      <c r="R778" s="11" t="s">
        <v>3503</v>
      </c>
      <c r="S778" s="11" t="s">
        <v>3504</v>
      </c>
      <c r="T778" s="11" t="s">
        <v>3532</v>
      </c>
      <c r="U778" s="11" t="s">
        <v>3513</v>
      </c>
      <c r="W778" s="11" t="s">
        <v>3040</v>
      </c>
      <c r="Y778" s="11" t="s">
        <v>3503</v>
      </c>
      <c r="Z778" s="13"/>
      <c r="AA778" s="11" t="s">
        <v>151</v>
      </c>
      <c r="AB778" s="13"/>
      <c r="AC778" s="13"/>
      <c r="AD778" s="11" t="s">
        <v>3503</v>
      </c>
      <c r="AE778" s="13"/>
      <c r="AF778" s="14">
        <v>1.0</v>
      </c>
      <c r="AG778" s="11" t="s">
        <v>152</v>
      </c>
      <c r="AH778" s="11" t="s">
        <v>3042</v>
      </c>
      <c r="AI778" s="11" t="s">
        <v>154</v>
      </c>
      <c r="AJ778" s="13"/>
      <c r="AK778" s="13"/>
      <c r="AL778" s="13"/>
      <c r="AM778" s="13"/>
      <c r="AN778" s="13"/>
      <c r="AO778" s="13"/>
      <c r="AP778" s="11" t="s">
        <v>3530</v>
      </c>
      <c r="AR778" s="13"/>
      <c r="AS778" s="13"/>
      <c r="AT778" s="12" t="b">
        <v>1</v>
      </c>
      <c r="AU778" s="13"/>
      <c r="AV778" s="14" t="s">
        <v>167</v>
      </c>
      <c r="AW778" s="13"/>
      <c r="AX778" s="14" t="s">
        <v>155</v>
      </c>
      <c r="AY778" s="13"/>
      <c r="AZ778" s="14">
        <v>6136.0</v>
      </c>
      <c r="BA778" s="13"/>
    </row>
    <row r="779">
      <c r="A779" s="11" t="s">
        <v>3533</v>
      </c>
      <c r="B779" s="11">
        <v>4764.0</v>
      </c>
      <c r="C779" s="12" t="b">
        <v>0</v>
      </c>
      <c r="D779" s="12" t="b">
        <v>0</v>
      </c>
      <c r="E779" s="12" t="b">
        <v>0</v>
      </c>
      <c r="F779" s="12" t="b">
        <v>0</v>
      </c>
      <c r="G779" s="12" t="b">
        <v>0</v>
      </c>
      <c r="H779" s="12" t="b">
        <v>0</v>
      </c>
      <c r="I779" s="13"/>
      <c r="J779" s="15">
        <v>44928.0</v>
      </c>
      <c r="K779" s="12" t="b">
        <v>0</v>
      </c>
      <c r="L779" s="15">
        <v>45204.0</v>
      </c>
      <c r="M779" s="11" t="s">
        <v>1793</v>
      </c>
      <c r="N779" s="11" t="s">
        <v>3534</v>
      </c>
      <c r="O779" s="11" t="s">
        <v>3535</v>
      </c>
      <c r="P779" s="11" t="s">
        <v>3536</v>
      </c>
      <c r="Q779" s="11" t="s">
        <v>162</v>
      </c>
      <c r="R779" s="11" t="s">
        <v>3537</v>
      </c>
      <c r="S779" s="11" t="s">
        <v>3538</v>
      </c>
      <c r="T779" s="18" t="s">
        <v>3539</v>
      </c>
      <c r="U779" s="11" t="s">
        <v>3513</v>
      </c>
      <c r="W779" s="11" t="s">
        <v>3536</v>
      </c>
      <c r="Y779" s="11" t="s">
        <v>3503</v>
      </c>
      <c r="Z779" s="13"/>
      <c r="AA779" s="11" t="s">
        <v>215</v>
      </c>
      <c r="AB779" s="13"/>
      <c r="AC779" s="13"/>
      <c r="AD779" s="11" t="s">
        <v>3537</v>
      </c>
      <c r="AE779" s="13"/>
      <c r="AF779" s="13"/>
      <c r="AG779" s="11" t="s">
        <v>152</v>
      </c>
      <c r="AH779" s="11" t="s">
        <v>3540</v>
      </c>
      <c r="AJ779" s="13"/>
      <c r="AK779" s="13"/>
      <c r="AL779" s="13"/>
      <c r="AM779" s="13"/>
      <c r="AN779" s="13"/>
      <c r="AO779" s="13"/>
      <c r="AP779" s="11" t="s">
        <v>3533</v>
      </c>
      <c r="AR779" s="13"/>
      <c r="AS779" s="13"/>
      <c r="AT779" s="12" t="b">
        <v>1</v>
      </c>
      <c r="AU779" s="13"/>
      <c r="AV779" s="14" t="s">
        <v>167</v>
      </c>
      <c r="AW779" s="13"/>
      <c r="AX779" s="14" t="s">
        <v>155</v>
      </c>
      <c r="AY779" s="13"/>
      <c r="AZ779" s="14">
        <v>6137.0</v>
      </c>
      <c r="BA779" s="13"/>
    </row>
    <row r="780">
      <c r="A780" s="11" t="s">
        <v>3541</v>
      </c>
      <c r="B780" s="11">
        <v>4765.0</v>
      </c>
      <c r="C780" s="12" t="b">
        <v>0</v>
      </c>
      <c r="D780" s="12" t="b">
        <v>0</v>
      </c>
      <c r="E780" s="12" t="b">
        <v>0</v>
      </c>
      <c r="F780" s="12" t="b">
        <v>0</v>
      </c>
      <c r="G780" s="12" t="b">
        <v>0</v>
      </c>
      <c r="H780" s="12" t="b">
        <v>0</v>
      </c>
      <c r="I780" s="13"/>
      <c r="J780" s="15">
        <v>44928.0</v>
      </c>
      <c r="K780" s="12" t="b">
        <v>0</v>
      </c>
      <c r="L780" s="15">
        <v>45204.0</v>
      </c>
      <c r="M780" s="11" t="s">
        <v>1793</v>
      </c>
      <c r="N780" s="11" t="s">
        <v>3542</v>
      </c>
      <c r="O780" s="11" t="s">
        <v>1795</v>
      </c>
      <c r="P780" s="11" t="s">
        <v>3536</v>
      </c>
      <c r="Q780" s="11" t="s">
        <v>162</v>
      </c>
      <c r="R780" s="11" t="s">
        <v>1796</v>
      </c>
      <c r="S780" s="11" t="s">
        <v>1797</v>
      </c>
      <c r="T780" s="18" t="s">
        <v>3543</v>
      </c>
      <c r="U780" s="11" t="s">
        <v>3513</v>
      </c>
      <c r="W780" s="11" t="s">
        <v>3536</v>
      </c>
      <c r="Y780" s="11" t="s">
        <v>3503</v>
      </c>
      <c r="Z780" s="13"/>
      <c r="AA780" s="11" t="s">
        <v>215</v>
      </c>
      <c r="AB780" s="13"/>
      <c r="AC780" s="13"/>
      <c r="AD780" s="11" t="s">
        <v>1796</v>
      </c>
      <c r="AE780" s="13"/>
      <c r="AF780" s="13"/>
      <c r="AG780" s="11" t="s">
        <v>152</v>
      </c>
      <c r="AH780" s="11" t="s">
        <v>3540</v>
      </c>
      <c r="AJ780" s="13"/>
      <c r="AK780" s="13"/>
      <c r="AL780" s="13"/>
      <c r="AM780" s="13"/>
      <c r="AN780" s="13"/>
      <c r="AO780" s="13"/>
      <c r="AP780" s="11" t="s">
        <v>3541</v>
      </c>
      <c r="AR780" s="13"/>
      <c r="AS780" s="13"/>
      <c r="AT780" s="12" t="b">
        <v>1</v>
      </c>
      <c r="AU780" s="13"/>
      <c r="AV780" s="14" t="s">
        <v>167</v>
      </c>
      <c r="AW780" s="13"/>
      <c r="AX780" s="14" t="s">
        <v>155</v>
      </c>
      <c r="AY780" s="13"/>
      <c r="AZ780" s="14">
        <v>6138.0</v>
      </c>
      <c r="BA780" s="13"/>
    </row>
    <row r="781">
      <c r="A781" s="11" t="s">
        <v>3544</v>
      </c>
      <c r="B781" s="11">
        <v>4766.0</v>
      </c>
      <c r="C781" s="12" t="b">
        <v>0</v>
      </c>
      <c r="D781" s="12" t="b">
        <v>1</v>
      </c>
      <c r="E781" s="12" t="b">
        <v>0</v>
      </c>
      <c r="F781" s="12" t="b">
        <v>0</v>
      </c>
      <c r="G781" s="12" t="b">
        <v>0</v>
      </c>
      <c r="H781" s="12" t="b">
        <v>0</v>
      </c>
      <c r="I781" s="13"/>
      <c r="J781" s="13"/>
      <c r="K781" s="12" t="b">
        <v>0</v>
      </c>
      <c r="L781" s="15">
        <v>45110.0</v>
      </c>
      <c r="M781" s="11" t="s">
        <v>1793</v>
      </c>
      <c r="N781" s="11" t="s">
        <v>3545</v>
      </c>
      <c r="O781" s="11" t="s">
        <v>1795</v>
      </c>
      <c r="P781" s="11" t="s">
        <v>3228</v>
      </c>
      <c r="Q781" s="11" t="s">
        <v>972</v>
      </c>
      <c r="R781" s="11" t="s">
        <v>1796</v>
      </c>
      <c r="S781" s="11" t="s">
        <v>1797</v>
      </c>
      <c r="U781" s="13"/>
      <c r="V781" s="13"/>
      <c r="W781" s="11" t="s">
        <v>3228</v>
      </c>
      <c r="X781" s="11" t="s">
        <v>1121</v>
      </c>
      <c r="Y781" s="11" t="s">
        <v>1796</v>
      </c>
      <c r="Z781" s="13"/>
      <c r="AA781" s="11" t="s">
        <v>151</v>
      </c>
      <c r="AB781" s="13"/>
      <c r="AC781" s="13"/>
      <c r="AD781" s="11" t="s">
        <v>1796</v>
      </c>
      <c r="AE781" s="13"/>
      <c r="AF781" s="13"/>
      <c r="AG781" s="11" t="s">
        <v>152</v>
      </c>
      <c r="AH781" s="11" t="s">
        <v>3230</v>
      </c>
      <c r="AJ781" s="11" t="s">
        <v>1121</v>
      </c>
      <c r="AK781" s="11" t="s">
        <v>3505</v>
      </c>
      <c r="AM781" s="13"/>
      <c r="AN781" s="13"/>
      <c r="AO781" s="13"/>
      <c r="AP781" s="11" t="s">
        <v>3544</v>
      </c>
      <c r="AR781" s="13"/>
      <c r="AS781" s="13"/>
      <c r="AT781" s="12" t="b">
        <v>1</v>
      </c>
      <c r="AU781" s="13"/>
      <c r="AV781" s="14" t="s">
        <v>167</v>
      </c>
      <c r="AW781" s="13"/>
      <c r="AX781" s="14" t="s">
        <v>155</v>
      </c>
      <c r="AY781" s="13"/>
      <c r="AZ781" s="14">
        <v>6139.0</v>
      </c>
      <c r="BA781" s="13"/>
    </row>
    <row r="782">
      <c r="A782" s="11" t="s">
        <v>3546</v>
      </c>
      <c r="B782" s="11">
        <v>4767.0</v>
      </c>
      <c r="C782" s="12" t="b">
        <v>0</v>
      </c>
      <c r="D782" s="12" t="b">
        <v>1</v>
      </c>
      <c r="E782" s="12" t="b">
        <v>0</v>
      </c>
      <c r="F782" s="12" t="b">
        <v>0</v>
      </c>
      <c r="G782" s="12" t="b">
        <v>0</v>
      </c>
      <c r="H782" s="12" t="b">
        <v>1</v>
      </c>
      <c r="I782" s="13"/>
      <c r="J782" s="13"/>
      <c r="K782" s="12" t="b">
        <v>0</v>
      </c>
      <c r="L782" s="15">
        <v>44960.0</v>
      </c>
      <c r="M782" s="11" t="s">
        <v>1805</v>
      </c>
      <c r="N782" s="11" t="s">
        <v>3547</v>
      </c>
      <c r="O782" s="11" t="s">
        <v>3548</v>
      </c>
      <c r="P782" s="11" t="s">
        <v>2987</v>
      </c>
      <c r="Q782" s="11" t="s">
        <v>972</v>
      </c>
      <c r="R782" s="11" t="s">
        <v>3549</v>
      </c>
      <c r="S782" s="11" t="s">
        <v>3550</v>
      </c>
      <c r="V782" s="13"/>
      <c r="W782" s="11" t="s">
        <v>2987</v>
      </c>
      <c r="X782" s="11" t="s">
        <v>1121</v>
      </c>
      <c r="Y782" s="11" t="s">
        <v>3549</v>
      </c>
      <c r="Z782" s="13"/>
      <c r="AA782" s="11" t="s">
        <v>151</v>
      </c>
      <c r="AB782" s="13"/>
      <c r="AC782" s="13"/>
      <c r="AD782" s="11" t="s">
        <v>3549</v>
      </c>
      <c r="AE782" s="11" t="s">
        <v>2029</v>
      </c>
      <c r="AG782" s="11" t="s">
        <v>152</v>
      </c>
      <c r="AH782" s="11" t="s">
        <v>2988</v>
      </c>
      <c r="AJ782" s="11" t="s">
        <v>3551</v>
      </c>
      <c r="AK782" s="13"/>
      <c r="AL782" s="13"/>
      <c r="AM782" s="13"/>
      <c r="AN782" s="13"/>
      <c r="AO782" s="13"/>
      <c r="AP782" s="11" t="s">
        <v>3546</v>
      </c>
      <c r="AR782" s="13"/>
      <c r="AS782" s="13"/>
      <c r="AT782" s="12" t="b">
        <v>1</v>
      </c>
      <c r="AU782" s="13"/>
      <c r="AV782" s="14" t="s">
        <v>167</v>
      </c>
      <c r="AW782" s="13"/>
      <c r="AX782" s="14" t="s">
        <v>155</v>
      </c>
      <c r="AY782" s="13"/>
      <c r="AZ782" s="14">
        <v>6140.0</v>
      </c>
      <c r="BA782" s="13"/>
    </row>
    <row r="783">
      <c r="A783" s="11" t="s">
        <v>3552</v>
      </c>
      <c r="B783" s="11">
        <v>4768.0</v>
      </c>
      <c r="C783" s="12" t="b">
        <v>0</v>
      </c>
      <c r="D783" s="12" t="b">
        <v>0</v>
      </c>
      <c r="E783" s="12" t="b">
        <v>0</v>
      </c>
      <c r="F783" s="12" t="b">
        <v>0</v>
      </c>
      <c r="G783" s="12" t="b">
        <v>0</v>
      </c>
      <c r="H783" s="12" t="b">
        <v>0</v>
      </c>
      <c r="I783" s="13"/>
      <c r="J783" s="15">
        <v>44959.0</v>
      </c>
      <c r="K783" s="12" t="b">
        <v>0</v>
      </c>
      <c r="L783" s="14" t="s">
        <v>3122</v>
      </c>
      <c r="M783" s="11" t="s">
        <v>1793</v>
      </c>
      <c r="N783" s="11" t="s">
        <v>3553</v>
      </c>
      <c r="O783" s="11" t="s">
        <v>1795</v>
      </c>
      <c r="P783" s="11" t="s">
        <v>3124</v>
      </c>
      <c r="Q783" s="11" t="s">
        <v>146</v>
      </c>
      <c r="R783" s="11" t="s">
        <v>1796</v>
      </c>
      <c r="S783" s="11" t="s">
        <v>1797</v>
      </c>
      <c r="T783" s="11" t="s">
        <v>3554</v>
      </c>
      <c r="U783" s="11" t="s">
        <v>3513</v>
      </c>
      <c r="W783" s="11" t="s">
        <v>3124</v>
      </c>
      <c r="Y783" s="11" t="s">
        <v>3503</v>
      </c>
      <c r="Z783" s="13"/>
      <c r="AA783" s="11" t="s">
        <v>215</v>
      </c>
      <c r="AB783" s="13"/>
      <c r="AC783" s="13"/>
      <c r="AD783" s="11" t="s">
        <v>1796</v>
      </c>
      <c r="AE783" s="13"/>
      <c r="AF783" s="13"/>
      <c r="AG783" s="11" t="s">
        <v>152</v>
      </c>
      <c r="AH783" s="11" t="s">
        <v>3126</v>
      </c>
      <c r="AI783" s="11" t="s">
        <v>154</v>
      </c>
      <c r="AJ783" s="13"/>
      <c r="AK783" s="13"/>
      <c r="AL783" s="13"/>
      <c r="AM783" s="13"/>
      <c r="AN783" s="13"/>
      <c r="AO783" s="13"/>
      <c r="AP783" s="11" t="s">
        <v>3552</v>
      </c>
      <c r="AR783" s="13"/>
      <c r="AS783" s="13"/>
      <c r="AT783" s="12" t="b">
        <v>1</v>
      </c>
      <c r="AU783" s="13"/>
      <c r="AV783" s="14" t="s">
        <v>167</v>
      </c>
      <c r="AW783" s="13"/>
      <c r="AX783" s="14" t="s">
        <v>155</v>
      </c>
      <c r="AY783" s="13"/>
      <c r="AZ783" s="14">
        <v>6141.0</v>
      </c>
      <c r="BA783" s="13"/>
    </row>
    <row r="784">
      <c r="A784" s="11" t="s">
        <v>3555</v>
      </c>
      <c r="B784" s="11">
        <v>4769.0</v>
      </c>
      <c r="C784" s="12" t="b">
        <v>0</v>
      </c>
      <c r="D784" s="12" t="b">
        <v>1</v>
      </c>
      <c r="E784" s="12" t="b">
        <v>0</v>
      </c>
      <c r="F784" s="12" t="b">
        <v>0</v>
      </c>
      <c r="G784" s="12" t="b">
        <v>0</v>
      </c>
      <c r="H784" s="12" t="b">
        <v>0</v>
      </c>
      <c r="I784" s="13"/>
      <c r="J784" s="15">
        <v>44959.0</v>
      </c>
      <c r="K784" s="12" t="b">
        <v>0</v>
      </c>
      <c r="L784" s="14" t="s">
        <v>3556</v>
      </c>
      <c r="M784" s="11" t="s">
        <v>1793</v>
      </c>
      <c r="N784" s="11" t="s">
        <v>3557</v>
      </c>
      <c r="O784" s="11" t="s">
        <v>3502</v>
      </c>
      <c r="P784" s="11" t="s">
        <v>3558</v>
      </c>
      <c r="Q784" s="11" t="s">
        <v>146</v>
      </c>
      <c r="R784" s="11" t="s">
        <v>3503</v>
      </c>
      <c r="S784" s="11" t="s">
        <v>3504</v>
      </c>
      <c r="T784" s="11" t="s">
        <v>3559</v>
      </c>
      <c r="U784" s="11" t="s">
        <v>3513</v>
      </c>
      <c r="W784" s="11" t="s">
        <v>3558</v>
      </c>
      <c r="Y784" s="11" t="s">
        <v>3503</v>
      </c>
      <c r="Z784" s="13"/>
      <c r="AA784" s="11" t="s">
        <v>151</v>
      </c>
      <c r="AB784" s="13"/>
      <c r="AC784" s="13"/>
      <c r="AD784" s="11" t="s">
        <v>3503</v>
      </c>
      <c r="AE784" s="13"/>
      <c r="AF784" s="13"/>
      <c r="AG784" s="11" t="s">
        <v>152</v>
      </c>
      <c r="AH784" s="11" t="s">
        <v>3560</v>
      </c>
      <c r="AI784" s="11" t="s">
        <v>154</v>
      </c>
      <c r="AJ784" s="13"/>
      <c r="AK784" s="13"/>
      <c r="AL784" s="13"/>
      <c r="AM784" s="13"/>
      <c r="AN784" s="13"/>
      <c r="AO784" s="13"/>
      <c r="AP784" s="11" t="s">
        <v>3555</v>
      </c>
      <c r="AR784" s="13"/>
      <c r="AS784" s="13"/>
      <c r="AT784" s="12" t="b">
        <v>1</v>
      </c>
      <c r="AU784" s="13"/>
      <c r="AV784" s="14" t="s">
        <v>167</v>
      </c>
      <c r="AW784" s="13"/>
      <c r="AX784" s="14" t="s">
        <v>155</v>
      </c>
      <c r="AY784" s="13"/>
      <c r="AZ784" s="14">
        <v>6142.0</v>
      </c>
      <c r="BA784" s="13"/>
    </row>
    <row r="785">
      <c r="A785" s="11" t="s">
        <v>3561</v>
      </c>
      <c r="B785" s="11">
        <v>4770.0</v>
      </c>
      <c r="C785" s="12" t="b">
        <v>0</v>
      </c>
      <c r="D785" s="12" t="b">
        <v>1</v>
      </c>
      <c r="E785" s="12" t="b">
        <v>0</v>
      </c>
      <c r="F785" s="12" t="b">
        <v>0</v>
      </c>
      <c r="G785" s="12" t="b">
        <v>0</v>
      </c>
      <c r="H785" s="12" t="b">
        <v>0</v>
      </c>
      <c r="I785" s="13"/>
      <c r="J785" s="15">
        <v>44959.0</v>
      </c>
      <c r="K785" s="12" t="b">
        <v>0</v>
      </c>
      <c r="L785" s="14" t="s">
        <v>3562</v>
      </c>
      <c r="M785" s="11" t="s">
        <v>1793</v>
      </c>
      <c r="N785" s="11" t="s">
        <v>3563</v>
      </c>
      <c r="O785" s="11" t="s">
        <v>3535</v>
      </c>
      <c r="P785" s="11" t="s">
        <v>3564</v>
      </c>
      <c r="Q785" s="11" t="s">
        <v>146</v>
      </c>
      <c r="R785" s="11" t="s">
        <v>3537</v>
      </c>
      <c r="S785" s="11" t="s">
        <v>3538</v>
      </c>
      <c r="T785" s="11" t="s">
        <v>3559</v>
      </c>
      <c r="U785" s="11" t="s">
        <v>3513</v>
      </c>
      <c r="W785" s="11" t="s">
        <v>3564</v>
      </c>
      <c r="Y785" s="11" t="s">
        <v>3503</v>
      </c>
      <c r="Z785" s="13"/>
      <c r="AA785" s="11" t="s">
        <v>151</v>
      </c>
      <c r="AB785" s="13"/>
      <c r="AC785" s="13"/>
      <c r="AD785" s="11" t="s">
        <v>3537</v>
      </c>
      <c r="AE785" s="13"/>
      <c r="AF785" s="13"/>
      <c r="AG785" s="11" t="s">
        <v>152</v>
      </c>
      <c r="AH785" s="11" t="s">
        <v>3565</v>
      </c>
      <c r="AI785" s="11" t="s">
        <v>154</v>
      </c>
      <c r="AJ785" s="13"/>
      <c r="AK785" s="13"/>
      <c r="AL785" s="13"/>
      <c r="AM785" s="13"/>
      <c r="AN785" s="13"/>
      <c r="AO785" s="13"/>
      <c r="AP785" s="11" t="s">
        <v>3561</v>
      </c>
      <c r="AR785" s="13"/>
      <c r="AS785" s="13"/>
      <c r="AT785" s="12" t="b">
        <v>1</v>
      </c>
      <c r="AU785" s="13"/>
      <c r="AV785" s="14" t="s">
        <v>167</v>
      </c>
      <c r="AW785" s="13"/>
      <c r="AX785" s="14" t="s">
        <v>155</v>
      </c>
      <c r="AY785" s="13"/>
      <c r="AZ785" s="14">
        <v>6143.0</v>
      </c>
      <c r="BA785" s="13"/>
    </row>
    <row r="786">
      <c r="A786" s="11" t="s">
        <v>3566</v>
      </c>
      <c r="B786" s="11">
        <v>4772.0</v>
      </c>
      <c r="C786" s="12" t="b">
        <v>0</v>
      </c>
      <c r="D786" s="12" t="b">
        <v>0</v>
      </c>
      <c r="E786" s="12" t="b">
        <v>0</v>
      </c>
      <c r="F786" s="12" t="b">
        <v>0</v>
      </c>
      <c r="G786" s="12" t="b">
        <v>0</v>
      </c>
      <c r="H786" s="12" t="b">
        <v>0</v>
      </c>
      <c r="I786" s="13"/>
      <c r="J786" s="15">
        <v>44959.0</v>
      </c>
      <c r="K786" s="12" t="b">
        <v>0</v>
      </c>
      <c r="L786" s="14" t="s">
        <v>3205</v>
      </c>
      <c r="M786" s="11" t="s">
        <v>1793</v>
      </c>
      <c r="N786" s="11" t="s">
        <v>3567</v>
      </c>
      <c r="O786" s="11" t="s">
        <v>3502</v>
      </c>
      <c r="P786" s="11" t="s">
        <v>3207</v>
      </c>
      <c r="Q786" s="11" t="s">
        <v>146</v>
      </c>
      <c r="R786" s="11" t="s">
        <v>3503</v>
      </c>
      <c r="S786" s="11" t="s">
        <v>3504</v>
      </c>
      <c r="T786" s="11" t="s">
        <v>3568</v>
      </c>
      <c r="U786" s="11" t="s">
        <v>3513</v>
      </c>
      <c r="W786" s="11" t="s">
        <v>3207</v>
      </c>
      <c r="Y786" s="11" t="s">
        <v>3503</v>
      </c>
      <c r="Z786" s="13"/>
      <c r="AA786" s="11" t="s">
        <v>215</v>
      </c>
      <c r="AB786" s="13"/>
      <c r="AC786" s="13"/>
      <c r="AD786" s="11" t="s">
        <v>3503</v>
      </c>
      <c r="AE786" s="13"/>
      <c r="AF786" s="13"/>
      <c r="AG786" s="11" t="s">
        <v>152</v>
      </c>
      <c r="AH786" s="11" t="s">
        <v>3210</v>
      </c>
      <c r="AI786" s="11" t="s">
        <v>154</v>
      </c>
      <c r="AJ786" s="13"/>
      <c r="AK786" s="13"/>
      <c r="AL786" s="13"/>
      <c r="AM786" s="13"/>
      <c r="AN786" s="13"/>
      <c r="AO786" s="13"/>
      <c r="AP786" s="11" t="s">
        <v>3566</v>
      </c>
      <c r="AR786" s="13"/>
      <c r="AS786" s="13"/>
      <c r="AT786" s="12" t="b">
        <v>1</v>
      </c>
      <c r="AU786" s="13"/>
      <c r="AV786" s="14" t="s">
        <v>167</v>
      </c>
      <c r="AW786" s="13"/>
      <c r="AX786" s="14" t="s">
        <v>155</v>
      </c>
      <c r="AY786" s="13"/>
      <c r="AZ786" s="14">
        <v>6144.0</v>
      </c>
      <c r="BA786" s="13"/>
    </row>
    <row r="787">
      <c r="A787" s="11" t="s">
        <v>3569</v>
      </c>
      <c r="B787" s="11">
        <v>4773.0</v>
      </c>
      <c r="C787" s="12" t="b">
        <v>0</v>
      </c>
      <c r="D787" s="12" t="b">
        <v>1</v>
      </c>
      <c r="E787" s="12" t="b">
        <v>0</v>
      </c>
      <c r="F787" s="12" t="b">
        <v>0</v>
      </c>
      <c r="G787" s="12" t="b">
        <v>0</v>
      </c>
      <c r="H787" s="12" t="b">
        <v>0</v>
      </c>
      <c r="I787" s="13"/>
      <c r="J787" s="15">
        <v>44959.0</v>
      </c>
      <c r="K787" s="12" t="b">
        <v>0</v>
      </c>
      <c r="L787" s="14" t="s">
        <v>3570</v>
      </c>
      <c r="M787" s="11" t="s">
        <v>1793</v>
      </c>
      <c r="N787" s="11" t="s">
        <v>3571</v>
      </c>
      <c r="O787" s="11" t="s">
        <v>1795</v>
      </c>
      <c r="P787" s="11" t="s">
        <v>3572</v>
      </c>
      <c r="Q787" s="11" t="s">
        <v>146</v>
      </c>
      <c r="R787" s="11" t="s">
        <v>1796</v>
      </c>
      <c r="S787" s="11" t="s">
        <v>1797</v>
      </c>
      <c r="T787" s="11" t="s">
        <v>3573</v>
      </c>
      <c r="U787" s="11" t="s">
        <v>3513</v>
      </c>
      <c r="W787" s="11" t="s">
        <v>3572</v>
      </c>
      <c r="Y787" s="11" t="s">
        <v>3503</v>
      </c>
      <c r="Z787" s="13"/>
      <c r="AA787" s="11" t="s">
        <v>151</v>
      </c>
      <c r="AB787" s="13"/>
      <c r="AC787" s="13"/>
      <c r="AD787" s="11" t="s">
        <v>1796</v>
      </c>
      <c r="AE787" s="13"/>
      <c r="AF787" s="13"/>
      <c r="AG787" s="11" t="s">
        <v>152</v>
      </c>
      <c r="AH787" s="11" t="s">
        <v>3574</v>
      </c>
      <c r="AI787" s="11" t="s">
        <v>154</v>
      </c>
      <c r="AJ787" s="13"/>
      <c r="AK787" s="13"/>
      <c r="AL787" s="13"/>
      <c r="AM787" s="13"/>
      <c r="AN787" s="13"/>
      <c r="AO787" s="13"/>
      <c r="AP787" s="11" t="s">
        <v>3569</v>
      </c>
      <c r="AR787" s="13"/>
      <c r="AS787" s="13"/>
      <c r="AT787" s="12" t="b">
        <v>1</v>
      </c>
      <c r="AU787" s="13"/>
      <c r="AV787" s="14" t="s">
        <v>167</v>
      </c>
      <c r="AW787" s="13"/>
      <c r="AX787" s="14" t="s">
        <v>155</v>
      </c>
      <c r="AY787" s="13"/>
      <c r="AZ787" s="14">
        <v>6145.0</v>
      </c>
      <c r="BA787" s="13"/>
    </row>
    <row r="788">
      <c r="A788" s="11" t="s">
        <v>3575</v>
      </c>
      <c r="B788" s="11">
        <v>4774.0</v>
      </c>
      <c r="C788" s="12" t="b">
        <v>0</v>
      </c>
      <c r="D788" s="12" t="b">
        <v>0</v>
      </c>
      <c r="E788" s="12" t="b">
        <v>0</v>
      </c>
      <c r="F788" s="12" t="b">
        <v>0</v>
      </c>
      <c r="G788" s="12" t="b">
        <v>0</v>
      </c>
      <c r="H788" s="12" t="b">
        <v>0</v>
      </c>
      <c r="I788" s="13"/>
      <c r="J788" s="15">
        <v>44959.0</v>
      </c>
      <c r="K788" s="12" t="b">
        <v>0</v>
      </c>
      <c r="L788" s="14" t="s">
        <v>3455</v>
      </c>
      <c r="M788" s="11" t="s">
        <v>1793</v>
      </c>
      <c r="N788" s="11" t="s">
        <v>3576</v>
      </c>
      <c r="O788" s="11" t="s">
        <v>1795</v>
      </c>
      <c r="P788" s="11" t="s">
        <v>3457</v>
      </c>
      <c r="Q788" s="11" t="s">
        <v>146</v>
      </c>
      <c r="R788" s="11" t="s">
        <v>1796</v>
      </c>
      <c r="S788" s="11" t="s">
        <v>1797</v>
      </c>
      <c r="T788" s="11" t="s">
        <v>3568</v>
      </c>
      <c r="U788" s="11" t="s">
        <v>3513</v>
      </c>
      <c r="W788" s="11" t="s">
        <v>3457</v>
      </c>
      <c r="Y788" s="11" t="s">
        <v>3503</v>
      </c>
      <c r="Z788" s="13"/>
      <c r="AA788" s="11" t="s">
        <v>151</v>
      </c>
      <c r="AB788" s="13"/>
      <c r="AC788" s="13"/>
      <c r="AD788" s="11" t="s">
        <v>1796</v>
      </c>
      <c r="AE788" s="13"/>
      <c r="AF788" s="13"/>
      <c r="AG788" s="11" t="s">
        <v>152</v>
      </c>
      <c r="AH788" s="11" t="s">
        <v>3459</v>
      </c>
      <c r="AI788" s="11" t="s">
        <v>154</v>
      </c>
      <c r="AJ788" s="13"/>
      <c r="AK788" s="13"/>
      <c r="AL788" s="13"/>
      <c r="AM788" s="13"/>
      <c r="AN788" s="13"/>
      <c r="AO788" s="13"/>
      <c r="AP788" s="11" t="s">
        <v>3575</v>
      </c>
      <c r="AR788" s="13"/>
      <c r="AS788" s="13"/>
      <c r="AT788" s="12" t="b">
        <v>1</v>
      </c>
      <c r="AU788" s="13"/>
      <c r="AV788" s="14" t="s">
        <v>167</v>
      </c>
      <c r="AW788" s="13"/>
      <c r="AX788" s="14" t="s">
        <v>155</v>
      </c>
      <c r="AY788" s="13"/>
      <c r="AZ788" s="14">
        <v>6146.0</v>
      </c>
      <c r="BA788" s="13"/>
    </row>
    <row r="789">
      <c r="A789" s="11" t="s">
        <v>3577</v>
      </c>
      <c r="B789" s="11">
        <v>4775.0</v>
      </c>
      <c r="C789" s="12" t="b">
        <v>0</v>
      </c>
      <c r="D789" s="12" t="b">
        <v>0</v>
      </c>
      <c r="E789" s="12" t="b">
        <v>0</v>
      </c>
      <c r="F789" s="12" t="b">
        <v>0</v>
      </c>
      <c r="G789" s="12" t="b">
        <v>0</v>
      </c>
      <c r="H789" s="12" t="b">
        <v>0</v>
      </c>
      <c r="I789" s="13"/>
      <c r="J789" s="15">
        <v>44959.0</v>
      </c>
      <c r="K789" s="12" t="b">
        <v>0</v>
      </c>
      <c r="L789" s="14" t="s">
        <v>3578</v>
      </c>
      <c r="M789" s="11" t="s">
        <v>1793</v>
      </c>
      <c r="N789" s="11" t="s">
        <v>3579</v>
      </c>
      <c r="O789" s="11" t="s">
        <v>1795</v>
      </c>
      <c r="P789" s="11" t="s">
        <v>3580</v>
      </c>
      <c r="Q789" s="11" t="s">
        <v>146</v>
      </c>
      <c r="R789" s="11" t="s">
        <v>1796</v>
      </c>
      <c r="S789" s="11" t="s">
        <v>1797</v>
      </c>
      <c r="T789" s="11" t="s">
        <v>3573</v>
      </c>
      <c r="U789" s="11" t="s">
        <v>3513</v>
      </c>
      <c r="W789" s="11" t="s">
        <v>3580</v>
      </c>
      <c r="Y789" s="11" t="s">
        <v>3503</v>
      </c>
      <c r="Z789" s="13"/>
      <c r="AA789" s="11" t="s">
        <v>151</v>
      </c>
      <c r="AB789" s="13"/>
      <c r="AC789" s="13"/>
      <c r="AD789" s="11" t="s">
        <v>1796</v>
      </c>
      <c r="AE789" s="13"/>
      <c r="AF789" s="13"/>
      <c r="AG789" s="11" t="s">
        <v>152</v>
      </c>
      <c r="AH789" s="11" t="s">
        <v>3581</v>
      </c>
      <c r="AI789" s="11" t="s">
        <v>154</v>
      </c>
      <c r="AJ789" s="13"/>
      <c r="AK789" s="13"/>
      <c r="AL789" s="13"/>
      <c r="AM789" s="13"/>
      <c r="AN789" s="13"/>
      <c r="AO789" s="13"/>
      <c r="AP789" s="11" t="s">
        <v>3577</v>
      </c>
      <c r="AR789" s="13"/>
      <c r="AS789" s="13"/>
      <c r="AT789" s="12" t="b">
        <v>1</v>
      </c>
      <c r="AU789" s="13"/>
      <c r="AV789" s="14" t="s">
        <v>167</v>
      </c>
      <c r="AW789" s="13"/>
      <c r="AX789" s="14" t="s">
        <v>155</v>
      </c>
      <c r="AY789" s="13"/>
      <c r="AZ789" s="14">
        <v>6147.0</v>
      </c>
      <c r="BA789" s="13"/>
    </row>
    <row r="790">
      <c r="A790" s="11" t="s">
        <v>3582</v>
      </c>
      <c r="B790" s="11">
        <v>4776.0</v>
      </c>
      <c r="C790" s="12" t="b">
        <v>0</v>
      </c>
      <c r="D790" s="12" t="b">
        <v>1</v>
      </c>
      <c r="E790" s="12" t="b">
        <v>0</v>
      </c>
      <c r="F790" s="12" t="b">
        <v>0</v>
      </c>
      <c r="G790" s="12" t="b">
        <v>0</v>
      </c>
      <c r="H790" s="12" t="b">
        <v>0</v>
      </c>
      <c r="I790" s="13"/>
      <c r="J790" s="15">
        <v>44959.0</v>
      </c>
      <c r="K790" s="12" t="b">
        <v>0</v>
      </c>
      <c r="L790" s="17">
        <v>45270.0</v>
      </c>
      <c r="M790" s="11" t="s">
        <v>1793</v>
      </c>
      <c r="N790" s="11" t="s">
        <v>3583</v>
      </c>
      <c r="O790" s="11" t="s">
        <v>3502</v>
      </c>
      <c r="P790" s="11" t="s">
        <v>3584</v>
      </c>
      <c r="Q790" s="11" t="s">
        <v>146</v>
      </c>
      <c r="R790" s="11" t="s">
        <v>3503</v>
      </c>
      <c r="S790" s="11" t="s">
        <v>3504</v>
      </c>
      <c r="T790" s="11" t="s">
        <v>3573</v>
      </c>
      <c r="U790" s="11" t="s">
        <v>3513</v>
      </c>
      <c r="W790" s="11" t="s">
        <v>3584</v>
      </c>
      <c r="Y790" s="11" t="s">
        <v>3503</v>
      </c>
      <c r="Z790" s="13"/>
      <c r="AA790" s="11" t="s">
        <v>151</v>
      </c>
      <c r="AB790" s="13"/>
      <c r="AC790" s="13"/>
      <c r="AD790" s="11" t="s">
        <v>3503</v>
      </c>
      <c r="AE790" s="13"/>
      <c r="AF790" s="13"/>
      <c r="AG790" s="11" t="s">
        <v>152</v>
      </c>
      <c r="AH790" s="11" t="s">
        <v>3585</v>
      </c>
      <c r="AI790" s="11" t="s">
        <v>154</v>
      </c>
      <c r="AJ790" s="13"/>
      <c r="AK790" s="13"/>
      <c r="AL790" s="13"/>
      <c r="AM790" s="13"/>
      <c r="AN790" s="13"/>
      <c r="AO790" s="13"/>
      <c r="AP790" s="11" t="s">
        <v>3582</v>
      </c>
      <c r="AR790" s="13"/>
      <c r="AS790" s="13"/>
      <c r="AT790" s="12" t="b">
        <v>1</v>
      </c>
      <c r="AU790" s="13"/>
      <c r="AV790" s="14" t="s">
        <v>167</v>
      </c>
      <c r="AW790" s="13"/>
      <c r="AX790" s="14" t="s">
        <v>155</v>
      </c>
      <c r="AY790" s="13"/>
      <c r="AZ790" s="14">
        <v>6148.0</v>
      </c>
      <c r="BA790" s="13"/>
    </row>
    <row r="791">
      <c r="A791" s="11" t="s">
        <v>3586</v>
      </c>
      <c r="B791" s="11">
        <v>4777.0</v>
      </c>
      <c r="C791" s="12" t="b">
        <v>0</v>
      </c>
      <c r="D791" s="12" t="b">
        <v>1</v>
      </c>
      <c r="E791" s="12" t="b">
        <v>0</v>
      </c>
      <c r="F791" s="12" t="b">
        <v>0</v>
      </c>
      <c r="G791" s="12" t="b">
        <v>0</v>
      </c>
      <c r="H791" s="12" t="b">
        <v>1</v>
      </c>
      <c r="I791" s="13"/>
      <c r="J791" s="13"/>
      <c r="K791" s="12" t="b">
        <v>0</v>
      </c>
      <c r="L791" s="15">
        <v>44960.0</v>
      </c>
      <c r="M791" s="11" t="s">
        <v>282</v>
      </c>
      <c r="N791" s="11" t="s">
        <v>3587</v>
      </c>
      <c r="O791" s="11" t="s">
        <v>1181</v>
      </c>
      <c r="P791" s="11" t="s">
        <v>2987</v>
      </c>
      <c r="Q791" s="11" t="s">
        <v>972</v>
      </c>
      <c r="R791" s="11" t="s">
        <v>1182</v>
      </c>
      <c r="S791" s="11" t="s">
        <v>1183</v>
      </c>
      <c r="U791" s="13"/>
      <c r="V791" s="13"/>
      <c r="W791" s="11" t="s">
        <v>2987</v>
      </c>
      <c r="X791" s="11" t="s">
        <v>1121</v>
      </c>
      <c r="Y791" s="11" t="s">
        <v>1182</v>
      </c>
      <c r="AA791" s="11" t="s">
        <v>151</v>
      </c>
      <c r="AB791" s="13"/>
      <c r="AC791" s="13"/>
      <c r="AD791" s="11" t="s">
        <v>1182</v>
      </c>
      <c r="AE791" s="11" t="s">
        <v>2029</v>
      </c>
      <c r="AG791" s="11" t="s">
        <v>152</v>
      </c>
      <c r="AH791" s="11" t="s">
        <v>2988</v>
      </c>
      <c r="AJ791" s="11" t="s">
        <v>1121</v>
      </c>
      <c r="AK791" s="13"/>
      <c r="AL791" s="13"/>
      <c r="AM791" s="13"/>
      <c r="AN791" s="13"/>
      <c r="AO791" s="13"/>
      <c r="AP791" s="11" t="s">
        <v>3586</v>
      </c>
      <c r="AR791" s="13"/>
      <c r="AS791" s="13"/>
      <c r="AT791" s="12" t="b">
        <v>1</v>
      </c>
      <c r="AU791" s="13"/>
      <c r="AV791" s="14" t="s">
        <v>167</v>
      </c>
      <c r="AW791" s="13"/>
      <c r="AX791" s="14" t="s">
        <v>155</v>
      </c>
      <c r="AY791" s="13"/>
      <c r="AZ791" s="14">
        <v>6149.0</v>
      </c>
      <c r="BA791" s="13"/>
    </row>
    <row r="792">
      <c r="A792" s="11" t="s">
        <v>3588</v>
      </c>
      <c r="B792" s="11">
        <v>4778.0</v>
      </c>
      <c r="C792" s="12" t="b">
        <v>0</v>
      </c>
      <c r="D792" s="12" t="b">
        <v>1</v>
      </c>
      <c r="E792" s="12" t="b">
        <v>0</v>
      </c>
      <c r="F792" s="12" t="b">
        <v>0</v>
      </c>
      <c r="G792" s="12" t="b">
        <v>0</v>
      </c>
      <c r="H792" s="12" t="b">
        <v>0</v>
      </c>
      <c r="I792" s="13"/>
      <c r="J792" s="13"/>
      <c r="K792" s="12" t="b">
        <v>0</v>
      </c>
      <c r="L792" s="15">
        <v>45110.0</v>
      </c>
      <c r="M792" s="11" t="s">
        <v>1793</v>
      </c>
      <c r="N792" s="11" t="s">
        <v>3589</v>
      </c>
      <c r="O792" s="11" t="s">
        <v>3508</v>
      </c>
      <c r="P792" s="11" t="s">
        <v>3228</v>
      </c>
      <c r="Q792" s="11" t="s">
        <v>972</v>
      </c>
      <c r="R792" s="11" t="s">
        <v>3509</v>
      </c>
      <c r="S792" s="11" t="s">
        <v>1099</v>
      </c>
      <c r="U792" s="13"/>
      <c r="V792" s="13"/>
      <c r="W792" s="11" t="s">
        <v>3228</v>
      </c>
      <c r="X792" s="11" t="s">
        <v>1121</v>
      </c>
      <c r="Y792" s="11" t="s">
        <v>3509</v>
      </c>
      <c r="AA792" s="11" t="s">
        <v>151</v>
      </c>
      <c r="AB792" s="13"/>
      <c r="AC792" s="13"/>
      <c r="AD792" s="11" t="s">
        <v>3509</v>
      </c>
      <c r="AF792" s="13"/>
      <c r="AG792" s="11" t="s">
        <v>152</v>
      </c>
      <c r="AH792" s="11" t="s">
        <v>3230</v>
      </c>
      <c r="AJ792" s="11" t="s">
        <v>1121</v>
      </c>
      <c r="AK792" s="11" t="s">
        <v>3374</v>
      </c>
      <c r="AM792" s="13"/>
      <c r="AN792" s="13"/>
      <c r="AO792" s="13"/>
      <c r="AP792" s="11" t="s">
        <v>3588</v>
      </c>
      <c r="AR792" s="13"/>
      <c r="AS792" s="13"/>
      <c r="AT792" s="12" t="b">
        <v>1</v>
      </c>
      <c r="AU792" s="13"/>
      <c r="AV792" s="14" t="s">
        <v>167</v>
      </c>
      <c r="AW792" s="13"/>
      <c r="AX792" s="14" t="s">
        <v>155</v>
      </c>
      <c r="AY792" s="13"/>
      <c r="AZ792" s="14">
        <v>6150.0</v>
      </c>
      <c r="BA792" s="13"/>
    </row>
    <row r="793">
      <c r="A793" s="11" t="s">
        <v>3590</v>
      </c>
      <c r="B793" s="11">
        <v>4779.0</v>
      </c>
      <c r="C793" s="12" t="b">
        <v>0</v>
      </c>
      <c r="D793" s="12" t="b">
        <v>1</v>
      </c>
      <c r="E793" s="12" t="b">
        <v>0</v>
      </c>
      <c r="F793" s="12" t="b">
        <v>0</v>
      </c>
      <c r="G793" s="12" t="b">
        <v>0</v>
      </c>
      <c r="H793" s="12" t="b">
        <v>0</v>
      </c>
      <c r="I793" s="14" t="s">
        <v>3099</v>
      </c>
      <c r="J793" s="15">
        <v>44959.0</v>
      </c>
      <c r="K793" s="12" t="b">
        <v>0</v>
      </c>
      <c r="L793" s="15">
        <v>44929.0</v>
      </c>
      <c r="M793" s="11" t="s">
        <v>1438</v>
      </c>
      <c r="N793" s="11" t="s">
        <v>3591</v>
      </c>
      <c r="O793" s="11" t="s">
        <v>3592</v>
      </c>
      <c r="P793" s="11" t="s">
        <v>3102</v>
      </c>
      <c r="Q793" s="11" t="s">
        <v>162</v>
      </c>
      <c r="R793" s="11" t="s">
        <v>3593</v>
      </c>
      <c r="S793" s="11" t="s">
        <v>3594</v>
      </c>
      <c r="T793" s="11" t="s">
        <v>3595</v>
      </c>
      <c r="U793" s="11" t="s">
        <v>3209</v>
      </c>
      <c r="W793" s="11" t="s">
        <v>3102</v>
      </c>
      <c r="Y793" s="11" t="s">
        <v>1935</v>
      </c>
      <c r="Z793" s="13"/>
      <c r="AA793" s="11" t="s">
        <v>151</v>
      </c>
      <c r="AB793" s="13"/>
      <c r="AC793" s="13"/>
      <c r="AD793" s="11" t="s">
        <v>3593</v>
      </c>
      <c r="AE793" s="13"/>
      <c r="AF793" s="14">
        <v>1.0</v>
      </c>
      <c r="AG793" s="11" t="s">
        <v>152</v>
      </c>
      <c r="AH793" s="11" t="s">
        <v>3106</v>
      </c>
      <c r="AI793" s="11" t="s">
        <v>154</v>
      </c>
      <c r="AJ793" s="13"/>
      <c r="AK793" s="13"/>
      <c r="AL793" s="13"/>
      <c r="AM793" s="13"/>
      <c r="AN793" s="11" t="s">
        <v>154</v>
      </c>
      <c r="AO793" s="13"/>
      <c r="AP793" s="11" t="s">
        <v>3590</v>
      </c>
      <c r="AR793" s="13"/>
      <c r="AS793" s="11" t="s">
        <v>154</v>
      </c>
      <c r="AT793" s="12" t="b">
        <v>1</v>
      </c>
      <c r="AU793" s="13"/>
      <c r="AV793" s="14" t="s">
        <v>167</v>
      </c>
      <c r="AW793" s="13"/>
      <c r="AX793" s="14" t="s">
        <v>155</v>
      </c>
      <c r="AY793" s="13"/>
      <c r="AZ793" s="14">
        <v>6151.0</v>
      </c>
      <c r="BA793" s="13"/>
    </row>
    <row r="794">
      <c r="A794" s="11" t="s">
        <v>3596</v>
      </c>
      <c r="B794" s="11">
        <v>4780.0</v>
      </c>
      <c r="C794" s="12" t="b">
        <v>0</v>
      </c>
      <c r="D794" s="12" t="b">
        <v>1</v>
      </c>
      <c r="E794" s="12" t="b">
        <v>0</v>
      </c>
      <c r="F794" s="12" t="b">
        <v>0</v>
      </c>
      <c r="G794" s="12" t="b">
        <v>0</v>
      </c>
      <c r="H794" s="12" t="b">
        <v>1</v>
      </c>
      <c r="I794" s="13"/>
      <c r="J794" s="13"/>
      <c r="K794" s="12" t="b">
        <v>0</v>
      </c>
      <c r="L794" s="15">
        <v>44960.0</v>
      </c>
      <c r="M794" s="11" t="s">
        <v>3597</v>
      </c>
      <c r="N794" s="11" t="s">
        <v>3598</v>
      </c>
      <c r="O794" s="11" t="s">
        <v>3599</v>
      </c>
      <c r="P794" s="11" t="s">
        <v>2987</v>
      </c>
      <c r="Q794" s="11" t="s">
        <v>972</v>
      </c>
      <c r="R794" s="11" t="s">
        <v>3600</v>
      </c>
      <c r="S794" s="11" t="s">
        <v>1065</v>
      </c>
      <c r="U794" s="13"/>
      <c r="V794" s="13"/>
      <c r="W794" s="11" t="s">
        <v>2987</v>
      </c>
      <c r="X794" s="11" t="s">
        <v>1121</v>
      </c>
      <c r="Y794" s="11" t="s">
        <v>3600</v>
      </c>
      <c r="Z794" s="13"/>
      <c r="AA794" s="11" t="s">
        <v>151</v>
      </c>
      <c r="AB794" s="13"/>
      <c r="AC794" s="13"/>
      <c r="AD794" s="11" t="s">
        <v>3600</v>
      </c>
      <c r="AE794" s="11" t="s">
        <v>3601</v>
      </c>
      <c r="AF794" s="13"/>
      <c r="AG794" s="11" t="s">
        <v>152</v>
      </c>
      <c r="AH794" s="11" t="s">
        <v>2988</v>
      </c>
      <c r="AJ794" s="11" t="s">
        <v>1121</v>
      </c>
      <c r="AK794" s="13"/>
      <c r="AL794" s="13"/>
      <c r="AM794" s="13"/>
      <c r="AN794" s="13"/>
      <c r="AO794" s="13"/>
      <c r="AP794" s="11" t="s">
        <v>3596</v>
      </c>
      <c r="AR794" s="13"/>
      <c r="AS794" s="13"/>
      <c r="AT794" s="12" t="b">
        <v>1</v>
      </c>
      <c r="AU794" s="13"/>
      <c r="AV794" s="14" t="s">
        <v>167</v>
      </c>
      <c r="AW794" s="13"/>
      <c r="AX794" s="14" t="s">
        <v>155</v>
      </c>
      <c r="AY794" s="13"/>
      <c r="AZ794" s="14">
        <v>6152.0</v>
      </c>
      <c r="BA794" s="13"/>
    </row>
    <row r="795">
      <c r="A795" s="11" t="s">
        <v>3602</v>
      </c>
      <c r="B795" s="11">
        <v>4781.0</v>
      </c>
      <c r="C795" s="12" t="b">
        <v>0</v>
      </c>
      <c r="D795" s="12" t="b">
        <v>1</v>
      </c>
      <c r="E795" s="12" t="b">
        <v>0</v>
      </c>
      <c r="F795" s="12" t="b">
        <v>0</v>
      </c>
      <c r="G795" s="12" t="b">
        <v>0</v>
      </c>
      <c r="H795" s="12" t="b">
        <v>0</v>
      </c>
      <c r="I795" s="13"/>
      <c r="J795" s="13"/>
      <c r="K795" s="12" t="b">
        <v>0</v>
      </c>
      <c r="L795" s="14" t="s">
        <v>3022</v>
      </c>
      <c r="M795" s="11" t="s">
        <v>203</v>
      </c>
      <c r="N795" s="11" t="s">
        <v>3603</v>
      </c>
      <c r="O795" s="11" t="s">
        <v>3604</v>
      </c>
      <c r="P795" s="11" t="s">
        <v>3025</v>
      </c>
      <c r="Q795" s="11" t="s">
        <v>384</v>
      </c>
      <c r="R795" s="11" t="s">
        <v>3605</v>
      </c>
      <c r="S795" s="11" t="s">
        <v>3606</v>
      </c>
      <c r="U795" s="11" t="s">
        <v>1464</v>
      </c>
      <c r="W795" s="11" t="s">
        <v>3025</v>
      </c>
      <c r="AA795" s="11" t="s">
        <v>151</v>
      </c>
      <c r="AB795" s="13"/>
      <c r="AC795" s="13"/>
      <c r="AD795" s="11" t="s">
        <v>3605</v>
      </c>
      <c r="AF795" s="13"/>
      <c r="AG795" s="11" t="s">
        <v>152</v>
      </c>
      <c r="AH795" s="11" t="s">
        <v>3029</v>
      </c>
      <c r="AJ795" s="13"/>
      <c r="AK795" s="13"/>
      <c r="AL795" s="13"/>
      <c r="AM795" s="13"/>
      <c r="AN795" s="11" t="s">
        <v>154</v>
      </c>
      <c r="AO795" s="13"/>
      <c r="AP795" s="11" t="s">
        <v>3602</v>
      </c>
      <c r="AR795" s="13"/>
      <c r="AS795" s="13"/>
      <c r="AT795" s="12" t="b">
        <v>1</v>
      </c>
      <c r="AU795" s="13"/>
      <c r="AV795" s="14" t="s">
        <v>167</v>
      </c>
      <c r="AW795" s="13"/>
      <c r="AX795" s="14" t="s">
        <v>155</v>
      </c>
      <c r="AY795" s="13"/>
      <c r="AZ795" s="14">
        <v>6153.0</v>
      </c>
      <c r="BA795" s="13"/>
    </row>
    <row r="796">
      <c r="A796" s="11" t="s">
        <v>3607</v>
      </c>
      <c r="B796" s="11">
        <v>4782.0</v>
      </c>
      <c r="C796" s="12" t="b">
        <v>0</v>
      </c>
      <c r="D796" s="12" t="b">
        <v>0</v>
      </c>
      <c r="E796" s="12" t="b">
        <v>0</v>
      </c>
      <c r="F796" s="12" t="b">
        <v>0</v>
      </c>
      <c r="G796" s="12" t="b">
        <v>0</v>
      </c>
      <c r="H796" s="12" t="b">
        <v>0</v>
      </c>
      <c r="I796" s="13"/>
      <c r="J796" s="13"/>
      <c r="K796" s="12" t="b">
        <v>0</v>
      </c>
      <c r="L796" s="14" t="s">
        <v>3022</v>
      </c>
      <c r="M796" s="11" t="s">
        <v>203</v>
      </c>
      <c r="N796" s="11" t="s">
        <v>3608</v>
      </c>
      <c r="O796" s="11" t="s">
        <v>3609</v>
      </c>
      <c r="P796" s="11" t="s">
        <v>3025</v>
      </c>
      <c r="Q796" s="11" t="s">
        <v>384</v>
      </c>
      <c r="R796" s="11" t="s">
        <v>3610</v>
      </c>
      <c r="S796" s="11" t="s">
        <v>1818</v>
      </c>
      <c r="U796" s="11" t="s">
        <v>1464</v>
      </c>
      <c r="W796" s="11" t="s">
        <v>3025</v>
      </c>
      <c r="AA796" s="11" t="s">
        <v>151</v>
      </c>
      <c r="AB796" s="13"/>
      <c r="AC796" s="13"/>
      <c r="AD796" s="11" t="s">
        <v>3610</v>
      </c>
      <c r="AE796" s="13"/>
      <c r="AF796" s="13"/>
      <c r="AG796" s="11" t="s">
        <v>152</v>
      </c>
      <c r="AH796" s="11" t="s">
        <v>3029</v>
      </c>
      <c r="AJ796" s="13"/>
      <c r="AK796" s="13"/>
      <c r="AL796" s="13"/>
      <c r="AM796" s="13"/>
      <c r="AN796" s="13"/>
      <c r="AO796" s="13"/>
      <c r="AP796" s="11" t="s">
        <v>3607</v>
      </c>
      <c r="AR796" s="13"/>
      <c r="AS796" s="13"/>
      <c r="AT796" s="12" t="b">
        <v>1</v>
      </c>
      <c r="AU796" s="13"/>
      <c r="AV796" s="14" t="s">
        <v>167</v>
      </c>
      <c r="AW796" s="13"/>
      <c r="AX796" s="14" t="s">
        <v>155</v>
      </c>
      <c r="AY796" s="13"/>
      <c r="AZ796" s="14">
        <v>6154.0</v>
      </c>
      <c r="BA796" s="13"/>
    </row>
    <row r="797">
      <c r="A797" s="11" t="s">
        <v>3611</v>
      </c>
      <c r="B797" s="11">
        <v>4783.0</v>
      </c>
      <c r="C797" s="12" t="b">
        <v>0</v>
      </c>
      <c r="D797" s="12" t="b">
        <v>0</v>
      </c>
      <c r="E797" s="12" t="b">
        <v>0</v>
      </c>
      <c r="F797" s="12" t="b">
        <v>0</v>
      </c>
      <c r="G797" s="12" t="b">
        <v>0</v>
      </c>
      <c r="H797" s="12" t="b">
        <v>0</v>
      </c>
      <c r="I797" s="13"/>
      <c r="J797" s="13"/>
      <c r="K797" s="12" t="b">
        <v>0</v>
      </c>
      <c r="L797" s="14" t="s">
        <v>3022</v>
      </c>
      <c r="M797" s="11" t="s">
        <v>203</v>
      </c>
      <c r="N797" s="11" t="s">
        <v>3612</v>
      </c>
      <c r="O797" s="11" t="s">
        <v>2755</v>
      </c>
      <c r="P797" s="11" t="s">
        <v>3025</v>
      </c>
      <c r="Q797" s="11" t="s">
        <v>384</v>
      </c>
      <c r="R797" s="11" t="s">
        <v>2756</v>
      </c>
      <c r="S797" s="11" t="s">
        <v>2757</v>
      </c>
      <c r="U797" s="11" t="s">
        <v>1464</v>
      </c>
      <c r="W797" s="11" t="s">
        <v>3025</v>
      </c>
      <c r="AA797" s="11" t="s">
        <v>151</v>
      </c>
      <c r="AB797" s="13"/>
      <c r="AC797" s="13"/>
      <c r="AD797" s="11" t="s">
        <v>2756</v>
      </c>
      <c r="AE797" s="13"/>
      <c r="AF797" s="13"/>
      <c r="AG797" s="11" t="s">
        <v>152</v>
      </c>
      <c r="AH797" s="11" t="s">
        <v>3029</v>
      </c>
      <c r="AJ797" s="13"/>
      <c r="AK797" s="13"/>
      <c r="AL797" s="13"/>
      <c r="AM797" s="13"/>
      <c r="AN797" s="13"/>
      <c r="AO797" s="13"/>
      <c r="AP797" s="11" t="s">
        <v>3611</v>
      </c>
      <c r="AR797" s="13"/>
      <c r="AS797" s="13"/>
      <c r="AT797" s="12" t="b">
        <v>1</v>
      </c>
      <c r="AU797" s="13"/>
      <c r="AV797" s="14" t="s">
        <v>167</v>
      </c>
      <c r="AW797" s="13"/>
      <c r="AX797" s="14" t="s">
        <v>155</v>
      </c>
      <c r="AY797" s="13"/>
      <c r="AZ797" s="14">
        <v>6155.0</v>
      </c>
      <c r="BA797" s="13"/>
    </row>
    <row r="798">
      <c r="A798" s="11" t="s">
        <v>3613</v>
      </c>
      <c r="B798" s="11">
        <v>4784.0</v>
      </c>
      <c r="C798" s="12" t="b">
        <v>0</v>
      </c>
      <c r="D798" s="12" t="b">
        <v>1</v>
      </c>
      <c r="E798" s="12" t="b">
        <v>0</v>
      </c>
      <c r="F798" s="12" t="b">
        <v>0</v>
      </c>
      <c r="G798" s="12" t="b">
        <v>0</v>
      </c>
      <c r="H798" s="12" t="b">
        <v>0</v>
      </c>
      <c r="I798" s="13"/>
      <c r="J798" s="13"/>
      <c r="K798" s="12" t="b">
        <v>0</v>
      </c>
      <c r="L798" s="14" t="s">
        <v>3022</v>
      </c>
      <c r="M798" s="11" t="s">
        <v>203</v>
      </c>
      <c r="N798" s="11" t="s">
        <v>3614</v>
      </c>
      <c r="O798" s="11" t="s">
        <v>3615</v>
      </c>
      <c r="P798" s="11" t="s">
        <v>3025</v>
      </c>
      <c r="Q798" s="11" t="s">
        <v>384</v>
      </c>
      <c r="R798" s="11" t="s">
        <v>3616</v>
      </c>
      <c r="S798" s="11" t="s">
        <v>3617</v>
      </c>
      <c r="U798" s="11" t="s">
        <v>1464</v>
      </c>
      <c r="W798" s="11" t="s">
        <v>3025</v>
      </c>
      <c r="AA798" s="11" t="s">
        <v>151</v>
      </c>
      <c r="AB798" s="13"/>
      <c r="AC798" s="13"/>
      <c r="AD798" s="11" t="s">
        <v>3616</v>
      </c>
      <c r="AE798" s="13"/>
      <c r="AF798" s="13"/>
      <c r="AG798" s="11" t="s">
        <v>152</v>
      </c>
      <c r="AH798" s="11" t="s">
        <v>3029</v>
      </c>
      <c r="AJ798" s="13"/>
      <c r="AK798" s="13"/>
      <c r="AL798" s="13"/>
      <c r="AM798" s="13"/>
      <c r="AN798" s="11" t="s">
        <v>154</v>
      </c>
      <c r="AO798" s="13"/>
      <c r="AP798" s="11" t="s">
        <v>3613</v>
      </c>
      <c r="AR798" s="13"/>
      <c r="AS798" s="13"/>
      <c r="AT798" s="12" t="b">
        <v>1</v>
      </c>
      <c r="AU798" s="13"/>
      <c r="AV798" s="14" t="s">
        <v>167</v>
      </c>
      <c r="AW798" s="13"/>
      <c r="AX798" s="14" t="s">
        <v>155</v>
      </c>
      <c r="AY798" s="13"/>
      <c r="AZ798" s="14">
        <v>6156.0</v>
      </c>
      <c r="BA798" s="13"/>
    </row>
    <row r="799">
      <c r="A799" s="11" t="s">
        <v>3618</v>
      </c>
      <c r="B799" s="11">
        <v>4785.0</v>
      </c>
      <c r="C799" s="12" t="b">
        <v>0</v>
      </c>
      <c r="D799" s="12" t="b">
        <v>1</v>
      </c>
      <c r="E799" s="12" t="b">
        <v>0</v>
      </c>
      <c r="F799" s="12" t="b">
        <v>0</v>
      </c>
      <c r="G799" s="12" t="b">
        <v>0</v>
      </c>
      <c r="H799" s="12" t="b">
        <v>0</v>
      </c>
      <c r="I799" s="13"/>
      <c r="J799" s="13"/>
      <c r="K799" s="12" t="b">
        <v>0</v>
      </c>
      <c r="L799" s="14" t="s">
        <v>3022</v>
      </c>
      <c r="M799" s="11" t="s">
        <v>203</v>
      </c>
      <c r="N799" s="11" t="s">
        <v>3619</v>
      </c>
      <c r="O799" s="11" t="s">
        <v>3620</v>
      </c>
      <c r="P799" s="11" t="s">
        <v>3025</v>
      </c>
      <c r="Q799" s="11" t="s">
        <v>384</v>
      </c>
      <c r="R799" s="11" t="s">
        <v>3621</v>
      </c>
      <c r="S799" s="11" t="s">
        <v>3622</v>
      </c>
      <c r="U799" s="11" t="s">
        <v>1464</v>
      </c>
      <c r="W799" s="11" t="s">
        <v>3025</v>
      </c>
      <c r="AA799" s="11" t="s">
        <v>151</v>
      </c>
      <c r="AB799" s="13"/>
      <c r="AC799" s="13"/>
      <c r="AD799" s="11" t="s">
        <v>3621</v>
      </c>
      <c r="AE799" s="13"/>
      <c r="AF799" s="13"/>
      <c r="AG799" s="11" t="s">
        <v>152</v>
      </c>
      <c r="AH799" s="11" t="s">
        <v>3029</v>
      </c>
      <c r="AJ799" s="13"/>
      <c r="AK799" s="13"/>
      <c r="AL799" s="13"/>
      <c r="AM799" s="13"/>
      <c r="AN799" s="13"/>
      <c r="AO799" s="13"/>
      <c r="AP799" s="11" t="s">
        <v>3618</v>
      </c>
      <c r="AR799" s="13"/>
      <c r="AS799" s="13"/>
      <c r="AT799" s="12" t="b">
        <v>1</v>
      </c>
      <c r="AU799" s="13"/>
      <c r="AV799" s="14" t="s">
        <v>167</v>
      </c>
      <c r="AW799" s="13"/>
      <c r="AX799" s="14" t="s">
        <v>155</v>
      </c>
      <c r="AY799" s="13"/>
      <c r="AZ799" s="14">
        <v>6157.0</v>
      </c>
      <c r="BA799" s="13"/>
    </row>
    <row r="800">
      <c r="A800" s="11" t="s">
        <v>3623</v>
      </c>
      <c r="B800" s="11">
        <v>4786.0</v>
      </c>
      <c r="C800" s="12" t="b">
        <v>0</v>
      </c>
      <c r="D800" s="12" t="b">
        <v>1</v>
      </c>
      <c r="E800" s="12" t="b">
        <v>0</v>
      </c>
      <c r="F800" s="12" t="b">
        <v>0</v>
      </c>
      <c r="G800" s="12" t="b">
        <v>0</v>
      </c>
      <c r="H800" s="12" t="b">
        <v>0</v>
      </c>
      <c r="I800" s="13"/>
      <c r="J800" s="13"/>
      <c r="K800" s="12" t="b">
        <v>0</v>
      </c>
      <c r="L800" s="14" t="s">
        <v>3022</v>
      </c>
      <c r="M800" s="11" t="s">
        <v>203</v>
      </c>
      <c r="N800" s="11" t="s">
        <v>3624</v>
      </c>
      <c r="O800" s="11" t="s">
        <v>510</v>
      </c>
      <c r="P800" s="11" t="s">
        <v>3025</v>
      </c>
      <c r="Q800" s="11" t="s">
        <v>384</v>
      </c>
      <c r="R800" s="11" t="s">
        <v>512</v>
      </c>
      <c r="S800" s="11" t="s">
        <v>513</v>
      </c>
      <c r="U800" s="11" t="s">
        <v>1464</v>
      </c>
      <c r="W800" s="11" t="s">
        <v>3025</v>
      </c>
      <c r="AA800" s="11" t="s">
        <v>151</v>
      </c>
      <c r="AB800" s="13"/>
      <c r="AC800" s="13"/>
      <c r="AD800" s="11" t="s">
        <v>512</v>
      </c>
      <c r="AE800" s="13"/>
      <c r="AF800" s="13"/>
      <c r="AG800" s="11" t="s">
        <v>152</v>
      </c>
      <c r="AH800" s="11" t="s">
        <v>3029</v>
      </c>
      <c r="AJ800" s="13"/>
      <c r="AK800" s="13"/>
      <c r="AL800" s="13"/>
      <c r="AM800" s="13"/>
      <c r="AN800" s="13"/>
      <c r="AO800" s="13"/>
      <c r="AP800" s="11" t="s">
        <v>3623</v>
      </c>
      <c r="AR800" s="13"/>
      <c r="AS800" s="13"/>
      <c r="AT800" s="12" t="b">
        <v>1</v>
      </c>
      <c r="AU800" s="13"/>
      <c r="AV800" s="14" t="s">
        <v>167</v>
      </c>
      <c r="AW800" s="13"/>
      <c r="AX800" s="14" t="s">
        <v>155</v>
      </c>
      <c r="AY800" s="13"/>
      <c r="AZ800" s="14">
        <v>6159.0</v>
      </c>
      <c r="BA800" s="13"/>
    </row>
    <row r="801">
      <c r="A801" s="11" t="s">
        <v>3625</v>
      </c>
      <c r="B801" s="11">
        <v>4787.0</v>
      </c>
      <c r="C801" s="12" t="b">
        <v>0</v>
      </c>
      <c r="D801" s="12" t="b">
        <v>1</v>
      </c>
      <c r="E801" s="12" t="b">
        <v>0</v>
      </c>
      <c r="F801" s="12" t="b">
        <v>0</v>
      </c>
      <c r="G801" s="12" t="b">
        <v>0</v>
      </c>
      <c r="H801" s="12" t="b">
        <v>0</v>
      </c>
      <c r="I801" s="13"/>
      <c r="J801" s="13"/>
      <c r="K801" s="12" t="b">
        <v>0</v>
      </c>
      <c r="L801" s="14" t="s">
        <v>3022</v>
      </c>
      <c r="M801" s="11" t="s">
        <v>203</v>
      </c>
      <c r="N801" s="11" t="s">
        <v>3626</v>
      </c>
      <c r="O801" s="11" t="s">
        <v>3627</v>
      </c>
      <c r="P801" s="11" t="s">
        <v>3025</v>
      </c>
      <c r="Q801" s="11" t="s">
        <v>384</v>
      </c>
      <c r="R801" s="11" t="s">
        <v>3628</v>
      </c>
      <c r="S801" s="11" t="s">
        <v>3629</v>
      </c>
      <c r="U801" s="11" t="s">
        <v>1464</v>
      </c>
      <c r="W801" s="11" t="s">
        <v>3025</v>
      </c>
      <c r="AA801" s="11" t="s">
        <v>151</v>
      </c>
      <c r="AB801" s="13"/>
      <c r="AC801" s="13"/>
      <c r="AD801" s="11" t="s">
        <v>3628</v>
      </c>
      <c r="AE801" s="13"/>
      <c r="AF801" s="13"/>
      <c r="AG801" s="11" t="s">
        <v>152</v>
      </c>
      <c r="AH801" s="11" t="s">
        <v>3029</v>
      </c>
      <c r="AJ801" s="13"/>
      <c r="AK801" s="13"/>
      <c r="AL801" s="13"/>
      <c r="AM801" s="13"/>
      <c r="AN801" s="13"/>
      <c r="AO801" s="13"/>
      <c r="AP801" s="11" t="s">
        <v>3625</v>
      </c>
      <c r="AR801" s="13"/>
      <c r="AS801" s="13"/>
      <c r="AT801" s="12" t="b">
        <v>1</v>
      </c>
      <c r="AU801" s="13"/>
      <c r="AV801" s="14" t="s">
        <v>167</v>
      </c>
      <c r="AW801" s="13"/>
      <c r="AX801" s="14" t="s">
        <v>155</v>
      </c>
      <c r="AY801" s="13"/>
      <c r="AZ801" s="14">
        <v>6158.0</v>
      </c>
      <c r="BA801" s="13"/>
    </row>
    <row r="802">
      <c r="A802" s="11" t="s">
        <v>3630</v>
      </c>
      <c r="B802" s="11">
        <v>4788.0</v>
      </c>
      <c r="C802" s="12" t="b">
        <v>0</v>
      </c>
      <c r="D802" s="12" t="b">
        <v>1</v>
      </c>
      <c r="E802" s="12" t="b">
        <v>0</v>
      </c>
      <c r="F802" s="12" t="b">
        <v>0</v>
      </c>
      <c r="G802" s="12" t="b">
        <v>0</v>
      </c>
      <c r="H802" s="12" t="b">
        <v>0</v>
      </c>
      <c r="I802" s="13"/>
      <c r="J802" s="13"/>
      <c r="K802" s="12" t="b">
        <v>0</v>
      </c>
      <c r="L802" s="14" t="s">
        <v>3022</v>
      </c>
      <c r="M802" s="11" t="s">
        <v>203</v>
      </c>
      <c r="N802" s="11" t="s">
        <v>3631</v>
      </c>
      <c r="O802" s="11" t="s">
        <v>638</v>
      </c>
      <c r="P802" s="11" t="s">
        <v>3025</v>
      </c>
      <c r="Q802" s="11" t="s">
        <v>384</v>
      </c>
      <c r="R802" s="11" t="s">
        <v>639</v>
      </c>
      <c r="S802" s="11" t="s">
        <v>640</v>
      </c>
      <c r="U802" s="11" t="s">
        <v>1464</v>
      </c>
      <c r="W802" s="11" t="s">
        <v>3025</v>
      </c>
      <c r="AA802" s="11" t="s">
        <v>151</v>
      </c>
      <c r="AB802" s="13"/>
      <c r="AC802" s="13"/>
      <c r="AD802" s="11" t="s">
        <v>639</v>
      </c>
      <c r="AE802" s="13"/>
      <c r="AF802" s="13"/>
      <c r="AG802" s="11" t="s">
        <v>152</v>
      </c>
      <c r="AH802" s="11" t="s">
        <v>3029</v>
      </c>
      <c r="AJ802" s="13"/>
      <c r="AK802" s="13"/>
      <c r="AL802" s="13"/>
      <c r="AM802" s="13"/>
      <c r="AN802" s="11" t="s">
        <v>154</v>
      </c>
      <c r="AO802" s="13"/>
      <c r="AP802" s="11" t="s">
        <v>3630</v>
      </c>
      <c r="AR802" s="13"/>
      <c r="AS802" s="13"/>
      <c r="AT802" s="12" t="b">
        <v>1</v>
      </c>
      <c r="AU802" s="13"/>
      <c r="AV802" s="14" t="s">
        <v>167</v>
      </c>
      <c r="AW802" s="13"/>
      <c r="AX802" s="14" t="s">
        <v>155</v>
      </c>
      <c r="AY802" s="13"/>
      <c r="AZ802" s="14">
        <v>6160.0</v>
      </c>
      <c r="BA802" s="13"/>
    </row>
    <row r="803">
      <c r="A803" s="11" t="s">
        <v>3632</v>
      </c>
      <c r="B803" s="11">
        <v>4789.0</v>
      </c>
      <c r="C803" s="12" t="b">
        <v>0</v>
      </c>
      <c r="D803" s="12" t="b">
        <v>0</v>
      </c>
      <c r="E803" s="12" t="b">
        <v>0</v>
      </c>
      <c r="F803" s="12" t="b">
        <v>0</v>
      </c>
      <c r="G803" s="12" t="b">
        <v>0</v>
      </c>
      <c r="H803" s="12" t="b">
        <v>0</v>
      </c>
      <c r="I803" s="13"/>
      <c r="J803" s="13"/>
      <c r="K803" s="12" t="b">
        <v>0</v>
      </c>
      <c r="L803" s="14" t="s">
        <v>3022</v>
      </c>
      <c r="M803" s="11" t="s">
        <v>203</v>
      </c>
      <c r="N803" s="11" t="s">
        <v>3633</v>
      </c>
      <c r="O803" s="11" t="s">
        <v>1460</v>
      </c>
      <c r="P803" s="11" t="s">
        <v>3025</v>
      </c>
      <c r="Q803" s="11" t="s">
        <v>384</v>
      </c>
      <c r="R803" s="11" t="s">
        <v>1461</v>
      </c>
      <c r="S803" s="11" t="s">
        <v>1462</v>
      </c>
      <c r="U803" s="11" t="s">
        <v>1464</v>
      </c>
      <c r="W803" s="11" t="s">
        <v>3025</v>
      </c>
      <c r="AA803" s="11" t="s">
        <v>215</v>
      </c>
      <c r="AB803" s="13"/>
      <c r="AC803" s="13"/>
      <c r="AD803" s="11" t="s">
        <v>1461</v>
      </c>
      <c r="AE803" s="13"/>
      <c r="AF803" s="13"/>
      <c r="AG803" s="11" t="s">
        <v>152</v>
      </c>
      <c r="AH803" s="11" t="s">
        <v>3029</v>
      </c>
      <c r="AJ803" s="13"/>
      <c r="AK803" s="13"/>
      <c r="AL803" s="13"/>
      <c r="AM803" s="13"/>
      <c r="AN803" s="13"/>
      <c r="AO803" s="13"/>
      <c r="AP803" s="11" t="s">
        <v>3632</v>
      </c>
      <c r="AR803" s="13"/>
      <c r="AS803" s="13"/>
      <c r="AT803" s="12" t="b">
        <v>1</v>
      </c>
      <c r="AU803" s="13"/>
      <c r="AV803" s="14" t="s">
        <v>167</v>
      </c>
      <c r="AW803" s="13"/>
      <c r="AX803" s="14" t="s">
        <v>155</v>
      </c>
      <c r="AY803" s="13"/>
      <c r="AZ803" s="14">
        <v>6163.0</v>
      </c>
      <c r="BA803" s="13"/>
    </row>
    <row r="804">
      <c r="A804" s="11" t="s">
        <v>3634</v>
      </c>
      <c r="B804" s="11">
        <v>4790.0</v>
      </c>
      <c r="C804" s="12" t="b">
        <v>0</v>
      </c>
      <c r="D804" s="12" t="b">
        <v>0</v>
      </c>
      <c r="E804" s="12" t="b">
        <v>0</v>
      </c>
      <c r="F804" s="12" t="b">
        <v>0</v>
      </c>
      <c r="G804" s="12" t="b">
        <v>0</v>
      </c>
      <c r="H804" s="12" t="b">
        <v>0</v>
      </c>
      <c r="I804" s="13"/>
      <c r="J804" s="13"/>
      <c r="K804" s="12" t="b">
        <v>0</v>
      </c>
      <c r="L804" s="14" t="s">
        <v>3022</v>
      </c>
      <c r="M804" s="11" t="s">
        <v>203</v>
      </c>
      <c r="N804" s="11" t="s">
        <v>3635</v>
      </c>
      <c r="O804" s="11" t="s">
        <v>3636</v>
      </c>
      <c r="P804" s="11" t="s">
        <v>3025</v>
      </c>
      <c r="Q804" s="11" t="s">
        <v>384</v>
      </c>
      <c r="R804" s="11" t="s">
        <v>3637</v>
      </c>
      <c r="S804" s="11" t="s">
        <v>3638</v>
      </c>
      <c r="U804" s="11" t="s">
        <v>1464</v>
      </c>
      <c r="W804" s="11" t="s">
        <v>3025</v>
      </c>
      <c r="AA804" s="11" t="s">
        <v>151</v>
      </c>
      <c r="AB804" s="13"/>
      <c r="AC804" s="13"/>
      <c r="AD804" s="11" t="s">
        <v>3637</v>
      </c>
      <c r="AE804" s="13"/>
      <c r="AF804" s="13"/>
      <c r="AG804" s="11" t="s">
        <v>152</v>
      </c>
      <c r="AH804" s="11" t="s">
        <v>3029</v>
      </c>
      <c r="AJ804" s="13"/>
      <c r="AK804" s="13"/>
      <c r="AL804" s="13"/>
      <c r="AM804" s="13"/>
      <c r="AN804" s="13"/>
      <c r="AO804" s="13"/>
      <c r="AP804" s="11" t="s">
        <v>3634</v>
      </c>
      <c r="AR804" s="13"/>
      <c r="AS804" s="13"/>
      <c r="AT804" s="12" t="b">
        <v>1</v>
      </c>
      <c r="AU804" s="13"/>
      <c r="AV804" s="14" t="s">
        <v>167</v>
      </c>
      <c r="AW804" s="13"/>
      <c r="AX804" s="14" t="s">
        <v>155</v>
      </c>
      <c r="AY804" s="13"/>
      <c r="AZ804" s="14">
        <v>6164.0</v>
      </c>
      <c r="BA804" s="13"/>
    </row>
    <row r="805">
      <c r="A805" s="11" t="s">
        <v>3639</v>
      </c>
      <c r="B805" s="11">
        <v>4791.0</v>
      </c>
      <c r="C805" s="12" t="b">
        <v>0</v>
      </c>
      <c r="D805" s="12" t="b">
        <v>1</v>
      </c>
      <c r="E805" s="12" t="b">
        <v>0</v>
      </c>
      <c r="F805" s="12" t="b">
        <v>0</v>
      </c>
      <c r="G805" s="12" t="b">
        <v>0</v>
      </c>
      <c r="H805" s="12" t="b">
        <v>0</v>
      </c>
      <c r="I805" s="13"/>
      <c r="J805" s="13"/>
      <c r="K805" s="12" t="b">
        <v>0</v>
      </c>
      <c r="L805" s="14" t="s">
        <v>3022</v>
      </c>
      <c r="M805" s="11" t="s">
        <v>203</v>
      </c>
      <c r="N805" s="11" t="s">
        <v>3640</v>
      </c>
      <c r="O805" s="11" t="s">
        <v>3641</v>
      </c>
      <c r="P805" s="11" t="s">
        <v>3025</v>
      </c>
      <c r="Q805" s="11" t="s">
        <v>384</v>
      </c>
      <c r="R805" s="11" t="s">
        <v>3642</v>
      </c>
      <c r="S805" s="11" t="s">
        <v>3643</v>
      </c>
      <c r="U805" s="11" t="s">
        <v>1464</v>
      </c>
      <c r="W805" s="11" t="s">
        <v>3025</v>
      </c>
      <c r="AA805" s="11" t="s">
        <v>151</v>
      </c>
      <c r="AB805" s="13"/>
      <c r="AC805" s="13"/>
      <c r="AD805" s="11" t="s">
        <v>3642</v>
      </c>
      <c r="AF805" s="13"/>
      <c r="AG805" s="11" t="s">
        <v>152</v>
      </c>
      <c r="AH805" s="11" t="s">
        <v>3029</v>
      </c>
      <c r="AJ805" s="13"/>
      <c r="AK805" s="13"/>
      <c r="AL805" s="13"/>
      <c r="AM805" s="13"/>
      <c r="AN805" s="11" t="s">
        <v>154</v>
      </c>
      <c r="AO805" s="13"/>
      <c r="AP805" s="11" t="s">
        <v>3639</v>
      </c>
      <c r="AR805" s="13"/>
      <c r="AS805" s="13"/>
      <c r="AT805" s="12" t="b">
        <v>1</v>
      </c>
      <c r="AU805" s="13"/>
      <c r="AV805" s="14" t="s">
        <v>167</v>
      </c>
      <c r="AW805" s="13"/>
      <c r="AX805" s="14" t="s">
        <v>155</v>
      </c>
      <c r="AY805" s="13"/>
      <c r="AZ805" s="14">
        <v>6165.0</v>
      </c>
      <c r="BA805" s="13"/>
    </row>
    <row r="806">
      <c r="A806" s="11" t="s">
        <v>3644</v>
      </c>
      <c r="B806" s="11">
        <v>4792.0</v>
      </c>
      <c r="C806" s="12" t="b">
        <v>0</v>
      </c>
      <c r="D806" s="12" t="b">
        <v>1</v>
      </c>
      <c r="E806" s="12" t="b">
        <v>0</v>
      </c>
      <c r="F806" s="12" t="b">
        <v>0</v>
      </c>
      <c r="G806" s="12" t="b">
        <v>0</v>
      </c>
      <c r="H806" s="12" t="b">
        <v>0</v>
      </c>
      <c r="I806" s="13"/>
      <c r="J806" s="13"/>
      <c r="K806" s="12" t="b">
        <v>0</v>
      </c>
      <c r="L806" s="14" t="s">
        <v>3022</v>
      </c>
      <c r="M806" s="11" t="s">
        <v>203</v>
      </c>
      <c r="N806" s="11" t="s">
        <v>3645</v>
      </c>
      <c r="O806" s="11" t="s">
        <v>329</v>
      </c>
      <c r="P806" s="11" t="s">
        <v>3025</v>
      </c>
      <c r="Q806" s="11" t="s">
        <v>384</v>
      </c>
      <c r="R806" s="11" t="s">
        <v>330</v>
      </c>
      <c r="S806" s="11" t="s">
        <v>331</v>
      </c>
      <c r="T806" s="13"/>
      <c r="U806" s="11" t="s">
        <v>1464</v>
      </c>
      <c r="W806" s="11" t="s">
        <v>3025</v>
      </c>
      <c r="AA806" s="11" t="s">
        <v>151</v>
      </c>
      <c r="AB806" s="13"/>
      <c r="AC806" s="13"/>
      <c r="AD806" s="11" t="s">
        <v>330</v>
      </c>
      <c r="AF806" s="13"/>
      <c r="AG806" s="11" t="s">
        <v>152</v>
      </c>
      <c r="AH806" s="11" t="s">
        <v>3029</v>
      </c>
      <c r="AJ806" s="13"/>
      <c r="AK806" s="13"/>
      <c r="AL806" s="13"/>
      <c r="AM806" s="13"/>
      <c r="AN806" s="13"/>
      <c r="AO806" s="13"/>
      <c r="AP806" s="11" t="s">
        <v>3644</v>
      </c>
      <c r="AR806" s="13"/>
      <c r="AS806" s="13"/>
      <c r="AT806" s="12" t="b">
        <v>1</v>
      </c>
      <c r="AU806" s="13"/>
      <c r="AV806" s="14" t="s">
        <v>167</v>
      </c>
      <c r="AW806" s="13"/>
      <c r="AX806" s="14" t="s">
        <v>155</v>
      </c>
      <c r="AY806" s="13"/>
      <c r="AZ806" s="14">
        <v>6166.0</v>
      </c>
      <c r="BA806" s="13"/>
    </row>
    <row r="807">
      <c r="A807" s="11" t="s">
        <v>3646</v>
      </c>
      <c r="B807" s="11">
        <v>4793.0</v>
      </c>
      <c r="C807" s="12" t="b">
        <v>0</v>
      </c>
      <c r="D807" s="12" t="b">
        <v>1</v>
      </c>
      <c r="E807" s="12" t="b">
        <v>0</v>
      </c>
      <c r="F807" s="12" t="b">
        <v>0</v>
      </c>
      <c r="G807" s="12" t="b">
        <v>0</v>
      </c>
      <c r="H807" s="12" t="b">
        <v>0</v>
      </c>
      <c r="I807" s="13"/>
      <c r="J807" s="13"/>
      <c r="K807" s="12" t="b">
        <v>0</v>
      </c>
      <c r="L807" s="14" t="s">
        <v>3022</v>
      </c>
      <c r="M807" s="11" t="s">
        <v>203</v>
      </c>
      <c r="N807" s="11" t="s">
        <v>3647</v>
      </c>
      <c r="O807" s="11" t="s">
        <v>1939</v>
      </c>
      <c r="P807" s="11" t="s">
        <v>3025</v>
      </c>
      <c r="Q807" s="11" t="s">
        <v>384</v>
      </c>
      <c r="R807" s="11" t="s">
        <v>1940</v>
      </c>
      <c r="S807" s="11" t="s">
        <v>1941</v>
      </c>
      <c r="U807" s="11" t="s">
        <v>1464</v>
      </c>
      <c r="W807" s="11" t="s">
        <v>3025</v>
      </c>
      <c r="AA807" s="11" t="s">
        <v>151</v>
      </c>
      <c r="AB807" s="13"/>
      <c r="AC807" s="13"/>
      <c r="AD807" s="11" t="s">
        <v>1940</v>
      </c>
      <c r="AF807" s="13"/>
      <c r="AG807" s="11" t="s">
        <v>152</v>
      </c>
      <c r="AH807" s="11" t="s">
        <v>3029</v>
      </c>
      <c r="AJ807" s="13"/>
      <c r="AK807" s="13"/>
      <c r="AL807" s="13"/>
      <c r="AM807" s="13"/>
      <c r="AN807" s="13"/>
      <c r="AO807" s="13"/>
      <c r="AP807" s="11" t="s">
        <v>3646</v>
      </c>
      <c r="AR807" s="13"/>
      <c r="AS807" s="13"/>
      <c r="AT807" s="12" t="b">
        <v>1</v>
      </c>
      <c r="AU807" s="13"/>
      <c r="AV807" s="14" t="s">
        <v>167</v>
      </c>
      <c r="AW807" s="13"/>
      <c r="AX807" s="14" t="s">
        <v>155</v>
      </c>
      <c r="AY807" s="13"/>
      <c r="AZ807" s="14">
        <v>6168.0</v>
      </c>
      <c r="BA807" s="13"/>
    </row>
    <row r="808">
      <c r="A808" s="11" t="s">
        <v>3648</v>
      </c>
      <c r="B808" s="11">
        <v>4794.0</v>
      </c>
      <c r="C808" s="12" t="b">
        <v>0</v>
      </c>
      <c r="D808" s="12" t="b">
        <v>1</v>
      </c>
      <c r="E808" s="12" t="b">
        <v>0</v>
      </c>
      <c r="F808" s="12" t="b">
        <v>0</v>
      </c>
      <c r="G808" s="12" t="b">
        <v>0</v>
      </c>
      <c r="H808" s="12" t="b">
        <v>0</v>
      </c>
      <c r="I808" s="13"/>
      <c r="J808" s="13"/>
      <c r="K808" s="12" t="b">
        <v>0</v>
      </c>
      <c r="L808" s="14" t="s">
        <v>3022</v>
      </c>
      <c r="M808" s="11" t="s">
        <v>203</v>
      </c>
      <c r="N808" s="11" t="s">
        <v>3649</v>
      </c>
      <c r="O808" s="11" t="s">
        <v>335</v>
      </c>
      <c r="P808" s="11" t="s">
        <v>3025</v>
      </c>
      <c r="Q808" s="11" t="s">
        <v>384</v>
      </c>
      <c r="R808" s="11" t="s">
        <v>336</v>
      </c>
      <c r="S808" s="11" t="s">
        <v>331</v>
      </c>
      <c r="T808" s="13"/>
      <c r="U808" s="11" t="s">
        <v>1464</v>
      </c>
      <c r="W808" s="11" t="s">
        <v>3025</v>
      </c>
      <c r="AA808" s="11" t="s">
        <v>151</v>
      </c>
      <c r="AB808" s="13"/>
      <c r="AC808" s="13"/>
      <c r="AD808" s="11" t="s">
        <v>336</v>
      </c>
      <c r="AE808" s="13"/>
      <c r="AF808" s="13"/>
      <c r="AG808" s="11" t="s">
        <v>152</v>
      </c>
      <c r="AH808" s="11" t="s">
        <v>3029</v>
      </c>
      <c r="AJ808" s="13"/>
      <c r="AK808" s="13"/>
      <c r="AL808" s="13"/>
      <c r="AM808" s="13"/>
      <c r="AN808" s="13"/>
      <c r="AO808" s="13"/>
      <c r="AP808" s="11" t="s">
        <v>3648</v>
      </c>
      <c r="AR808" s="13"/>
      <c r="AS808" s="13"/>
      <c r="AT808" s="12" t="b">
        <v>1</v>
      </c>
      <c r="AU808" s="13"/>
      <c r="AV808" s="14" t="s">
        <v>167</v>
      </c>
      <c r="AW808" s="13"/>
      <c r="AX808" s="14" t="s">
        <v>155</v>
      </c>
      <c r="AY808" s="13"/>
      <c r="AZ808" s="14">
        <v>6169.0</v>
      </c>
      <c r="BA808" s="13"/>
    </row>
    <row r="809">
      <c r="A809" s="11" t="s">
        <v>3650</v>
      </c>
      <c r="B809" s="11">
        <v>4795.0</v>
      </c>
      <c r="C809" s="12" t="b">
        <v>0</v>
      </c>
      <c r="D809" s="12" t="b">
        <v>1</v>
      </c>
      <c r="E809" s="12" t="b">
        <v>0</v>
      </c>
      <c r="F809" s="12" t="b">
        <v>0</v>
      </c>
      <c r="G809" s="12" t="b">
        <v>0</v>
      </c>
      <c r="H809" s="12" t="b">
        <v>0</v>
      </c>
      <c r="I809" s="13"/>
      <c r="J809" s="13"/>
      <c r="K809" s="12" t="b">
        <v>0</v>
      </c>
      <c r="L809" s="14" t="s">
        <v>3022</v>
      </c>
      <c r="M809" s="11" t="s">
        <v>203</v>
      </c>
      <c r="N809" s="11" t="s">
        <v>3651</v>
      </c>
      <c r="O809" s="11" t="s">
        <v>3652</v>
      </c>
      <c r="P809" s="11" t="s">
        <v>3025</v>
      </c>
      <c r="Q809" s="11" t="s">
        <v>384</v>
      </c>
      <c r="R809" s="11" t="s">
        <v>3653</v>
      </c>
      <c r="S809" s="11" t="s">
        <v>331</v>
      </c>
      <c r="T809" s="13"/>
      <c r="U809" s="11" t="s">
        <v>1464</v>
      </c>
      <c r="W809" s="11" t="s">
        <v>3025</v>
      </c>
      <c r="AA809" s="11" t="s">
        <v>151</v>
      </c>
      <c r="AB809" s="13"/>
      <c r="AC809" s="13"/>
      <c r="AD809" s="11" t="s">
        <v>3653</v>
      </c>
      <c r="AE809" s="13"/>
      <c r="AF809" s="13"/>
      <c r="AG809" s="11" t="s">
        <v>152</v>
      </c>
      <c r="AH809" s="11" t="s">
        <v>3029</v>
      </c>
      <c r="AJ809" s="13"/>
      <c r="AK809" s="13"/>
      <c r="AL809" s="13"/>
      <c r="AM809" s="13"/>
      <c r="AN809" s="11" t="s">
        <v>154</v>
      </c>
      <c r="AO809" s="13"/>
      <c r="AP809" s="11" t="s">
        <v>3650</v>
      </c>
      <c r="AR809" s="13"/>
      <c r="AS809" s="13"/>
      <c r="AT809" s="12" t="b">
        <v>1</v>
      </c>
      <c r="AU809" s="13"/>
      <c r="AV809" s="14" t="s">
        <v>167</v>
      </c>
      <c r="AW809" s="13"/>
      <c r="AX809" s="14" t="s">
        <v>155</v>
      </c>
      <c r="AY809" s="13"/>
      <c r="AZ809" s="14">
        <v>6161.0</v>
      </c>
      <c r="BA809" s="13"/>
    </row>
    <row r="810">
      <c r="A810" s="11" t="s">
        <v>3654</v>
      </c>
      <c r="B810" s="11">
        <v>4796.0</v>
      </c>
      <c r="C810" s="12" t="b">
        <v>0</v>
      </c>
      <c r="D810" s="12" t="b">
        <v>1</v>
      </c>
      <c r="E810" s="12" t="b">
        <v>0</v>
      </c>
      <c r="F810" s="12" t="b">
        <v>0</v>
      </c>
      <c r="G810" s="12" t="b">
        <v>0</v>
      </c>
      <c r="H810" s="12" t="b">
        <v>0</v>
      </c>
      <c r="I810" s="13"/>
      <c r="J810" s="13"/>
      <c r="K810" s="12" t="b">
        <v>0</v>
      </c>
      <c r="L810" s="14" t="s">
        <v>3022</v>
      </c>
      <c r="M810" s="11" t="s">
        <v>203</v>
      </c>
      <c r="N810" s="11" t="s">
        <v>3655</v>
      </c>
      <c r="O810" s="11" t="s">
        <v>3656</v>
      </c>
      <c r="P810" s="11" t="s">
        <v>3025</v>
      </c>
      <c r="Q810" s="11" t="s">
        <v>384</v>
      </c>
      <c r="R810" s="11" t="s">
        <v>3657</v>
      </c>
      <c r="S810" s="11" t="s">
        <v>437</v>
      </c>
      <c r="T810" s="13"/>
      <c r="U810" s="11" t="s">
        <v>1464</v>
      </c>
      <c r="W810" s="11" t="s">
        <v>3025</v>
      </c>
      <c r="AA810" s="11" t="s">
        <v>151</v>
      </c>
      <c r="AB810" s="13"/>
      <c r="AC810" s="13"/>
      <c r="AD810" s="11" t="s">
        <v>3657</v>
      </c>
      <c r="AF810" s="13"/>
      <c r="AG810" s="11" t="s">
        <v>152</v>
      </c>
      <c r="AH810" s="11" t="s">
        <v>3029</v>
      </c>
      <c r="AJ810" s="13"/>
      <c r="AK810" s="13"/>
      <c r="AL810" s="13"/>
      <c r="AM810" s="13"/>
      <c r="AN810" s="11" t="s">
        <v>154</v>
      </c>
      <c r="AO810" s="13"/>
      <c r="AP810" s="11" t="s">
        <v>3654</v>
      </c>
      <c r="AR810" s="13"/>
      <c r="AS810" s="13"/>
      <c r="AT810" s="12" t="b">
        <v>1</v>
      </c>
      <c r="AU810" s="13"/>
      <c r="AV810" s="14" t="s">
        <v>167</v>
      </c>
      <c r="AW810" s="13"/>
      <c r="AX810" s="14" t="s">
        <v>155</v>
      </c>
      <c r="AY810" s="13"/>
      <c r="AZ810" s="14">
        <v>6167.0</v>
      </c>
      <c r="BA810" s="13"/>
    </row>
    <row r="811">
      <c r="A811" s="11" t="s">
        <v>3658</v>
      </c>
      <c r="B811" s="11">
        <v>4797.0</v>
      </c>
      <c r="C811" s="12" t="b">
        <v>0</v>
      </c>
      <c r="D811" s="12" t="b">
        <v>1</v>
      </c>
      <c r="E811" s="12" t="b">
        <v>0</v>
      </c>
      <c r="F811" s="12" t="b">
        <v>0</v>
      </c>
      <c r="G811" s="12" t="b">
        <v>0</v>
      </c>
      <c r="H811" s="12" t="b">
        <v>0</v>
      </c>
      <c r="I811" s="13"/>
      <c r="J811" s="13"/>
      <c r="K811" s="12" t="b">
        <v>0</v>
      </c>
      <c r="L811" s="14" t="s">
        <v>3022</v>
      </c>
      <c r="M811" s="11" t="s">
        <v>203</v>
      </c>
      <c r="N811" s="11" t="s">
        <v>3659</v>
      </c>
      <c r="O811" s="11" t="s">
        <v>3660</v>
      </c>
      <c r="P811" s="11" t="s">
        <v>3025</v>
      </c>
      <c r="Q811" s="11" t="s">
        <v>384</v>
      </c>
      <c r="R811" s="11" t="s">
        <v>3661</v>
      </c>
      <c r="S811" s="11" t="s">
        <v>437</v>
      </c>
      <c r="T811" s="13"/>
      <c r="U811" s="11" t="s">
        <v>1464</v>
      </c>
      <c r="W811" s="11" t="s">
        <v>3025</v>
      </c>
      <c r="AA811" s="11" t="s">
        <v>151</v>
      </c>
      <c r="AB811" s="13"/>
      <c r="AC811" s="13"/>
      <c r="AD811" s="11" t="s">
        <v>3661</v>
      </c>
      <c r="AF811" s="13"/>
      <c r="AG811" s="11" t="s">
        <v>152</v>
      </c>
      <c r="AH811" s="11" t="s">
        <v>3029</v>
      </c>
      <c r="AJ811" s="13"/>
      <c r="AK811" s="13"/>
      <c r="AL811" s="13"/>
      <c r="AM811" s="13"/>
      <c r="AN811" s="11" t="s">
        <v>154</v>
      </c>
      <c r="AO811" s="13"/>
      <c r="AP811" s="11" t="s">
        <v>3658</v>
      </c>
      <c r="AR811" s="13"/>
      <c r="AS811" s="13"/>
      <c r="AT811" s="12" t="b">
        <v>1</v>
      </c>
      <c r="AU811" s="13"/>
      <c r="AV811" s="14" t="s">
        <v>167</v>
      </c>
      <c r="AW811" s="13"/>
      <c r="AX811" s="14" t="s">
        <v>155</v>
      </c>
      <c r="AY811" s="13"/>
      <c r="AZ811" s="14">
        <v>6162.0</v>
      </c>
      <c r="BA811" s="13"/>
    </row>
    <row r="812">
      <c r="A812" s="11" t="s">
        <v>3662</v>
      </c>
      <c r="B812" s="11">
        <v>4798.0</v>
      </c>
      <c r="C812" s="12" t="b">
        <v>0</v>
      </c>
      <c r="D812" s="12" t="b">
        <v>1</v>
      </c>
      <c r="E812" s="12" t="b">
        <v>0</v>
      </c>
      <c r="F812" s="12" t="b">
        <v>0</v>
      </c>
      <c r="G812" s="12" t="b">
        <v>0</v>
      </c>
      <c r="H812" s="12" t="b">
        <v>0</v>
      </c>
      <c r="I812" s="13"/>
      <c r="J812" s="13"/>
      <c r="K812" s="12" t="b">
        <v>0</v>
      </c>
      <c r="L812" s="14" t="s">
        <v>3022</v>
      </c>
      <c r="M812" s="11" t="s">
        <v>203</v>
      </c>
      <c r="N812" s="11" t="s">
        <v>3663</v>
      </c>
      <c r="O812" s="11" t="s">
        <v>3664</v>
      </c>
      <c r="P812" s="11" t="s">
        <v>3025</v>
      </c>
      <c r="Q812" s="11" t="s">
        <v>384</v>
      </c>
      <c r="R812" s="11" t="s">
        <v>3665</v>
      </c>
      <c r="S812" s="11" t="s">
        <v>437</v>
      </c>
      <c r="T812" s="13"/>
      <c r="U812" s="11" t="s">
        <v>1464</v>
      </c>
      <c r="W812" s="11" t="s">
        <v>3025</v>
      </c>
      <c r="AA812" s="11" t="s">
        <v>151</v>
      </c>
      <c r="AB812" s="13"/>
      <c r="AC812" s="13"/>
      <c r="AD812" s="11" t="s">
        <v>3665</v>
      </c>
      <c r="AE812" s="13"/>
      <c r="AF812" s="13"/>
      <c r="AG812" s="11" t="s">
        <v>152</v>
      </c>
      <c r="AH812" s="11" t="s">
        <v>3029</v>
      </c>
      <c r="AJ812" s="13"/>
      <c r="AK812" s="13"/>
      <c r="AL812" s="13"/>
      <c r="AM812" s="13"/>
      <c r="AN812" s="11" t="s">
        <v>154</v>
      </c>
      <c r="AO812" s="13"/>
      <c r="AP812" s="11" t="s">
        <v>3662</v>
      </c>
      <c r="AR812" s="13"/>
      <c r="AS812" s="13"/>
      <c r="AT812" s="12" t="b">
        <v>1</v>
      </c>
      <c r="AU812" s="13"/>
      <c r="AV812" s="14" t="s">
        <v>167</v>
      </c>
      <c r="AW812" s="13"/>
      <c r="AX812" s="14" t="s">
        <v>155</v>
      </c>
      <c r="AY812" s="13"/>
      <c r="AZ812" s="14">
        <v>6170.0</v>
      </c>
      <c r="BA812" s="13"/>
    </row>
    <row r="813">
      <c r="A813" s="11" t="s">
        <v>3666</v>
      </c>
      <c r="B813" s="11">
        <v>4799.0</v>
      </c>
      <c r="C813" s="12" t="b">
        <v>0</v>
      </c>
      <c r="D813" s="12" t="b">
        <v>1</v>
      </c>
      <c r="E813" s="12" t="b">
        <v>0</v>
      </c>
      <c r="F813" s="12" t="b">
        <v>0</v>
      </c>
      <c r="G813" s="12" t="b">
        <v>0</v>
      </c>
      <c r="H813" s="12" t="b">
        <v>0</v>
      </c>
      <c r="I813" s="15">
        <v>44987.0</v>
      </c>
      <c r="J813" s="15">
        <v>44987.0</v>
      </c>
      <c r="K813" s="12" t="b">
        <v>0</v>
      </c>
      <c r="L813" s="14" t="s">
        <v>3022</v>
      </c>
      <c r="M813" s="11" t="s">
        <v>1793</v>
      </c>
      <c r="N813" s="11" t="s">
        <v>3667</v>
      </c>
      <c r="O813" s="11" t="s">
        <v>3668</v>
      </c>
      <c r="P813" s="11" t="s">
        <v>3069</v>
      </c>
      <c r="Q813" s="11" t="s">
        <v>162</v>
      </c>
      <c r="R813" s="11" t="s">
        <v>3669</v>
      </c>
      <c r="S813" s="11" t="s">
        <v>3670</v>
      </c>
      <c r="T813" s="11" t="s">
        <v>3671</v>
      </c>
      <c r="U813" s="11" t="s">
        <v>1464</v>
      </c>
      <c r="W813" s="11" t="s">
        <v>3069</v>
      </c>
      <c r="Y813" s="11" t="s">
        <v>3503</v>
      </c>
      <c r="Z813" s="13"/>
      <c r="AA813" s="11" t="s">
        <v>151</v>
      </c>
      <c r="AB813" s="13"/>
      <c r="AC813" s="13"/>
      <c r="AD813" s="11" t="s">
        <v>3669</v>
      </c>
      <c r="AE813" s="13"/>
      <c r="AF813" s="14">
        <v>1.0</v>
      </c>
      <c r="AG813" s="11" t="s">
        <v>152</v>
      </c>
      <c r="AH813" s="11" t="s">
        <v>3074</v>
      </c>
      <c r="AJ813" s="13"/>
      <c r="AK813" s="13"/>
      <c r="AL813" s="13"/>
      <c r="AM813" s="13"/>
      <c r="AN813" s="11" t="s">
        <v>154</v>
      </c>
      <c r="AO813" s="13"/>
      <c r="AP813" s="11" t="s">
        <v>3666</v>
      </c>
      <c r="AR813" s="13"/>
      <c r="AS813" s="13"/>
      <c r="AT813" s="12" t="b">
        <v>1</v>
      </c>
      <c r="AU813" s="13"/>
      <c r="AV813" s="14" t="s">
        <v>167</v>
      </c>
      <c r="AW813" s="13"/>
      <c r="AX813" s="14" t="s">
        <v>155</v>
      </c>
      <c r="AY813" s="13"/>
      <c r="AZ813" s="14">
        <v>6171.0</v>
      </c>
      <c r="BA813" s="13"/>
    </row>
    <row r="814">
      <c r="A814" s="11" t="s">
        <v>3672</v>
      </c>
      <c r="B814" s="11">
        <v>4800.0</v>
      </c>
      <c r="C814" s="12" t="b">
        <v>0</v>
      </c>
      <c r="D814" s="12" t="b">
        <v>1</v>
      </c>
      <c r="E814" s="12" t="b">
        <v>0</v>
      </c>
      <c r="F814" s="12" t="b">
        <v>0</v>
      </c>
      <c r="G814" s="12" t="b">
        <v>0</v>
      </c>
      <c r="H814" s="12" t="b">
        <v>0</v>
      </c>
      <c r="I814" s="15">
        <v>45110.0</v>
      </c>
      <c r="J814" s="15">
        <v>44987.0</v>
      </c>
      <c r="K814" s="12" t="b">
        <v>0</v>
      </c>
      <c r="L814" s="14" t="s">
        <v>3673</v>
      </c>
      <c r="M814" s="11" t="s">
        <v>1793</v>
      </c>
      <c r="N814" s="11" t="s">
        <v>3674</v>
      </c>
      <c r="O814" s="11" t="s">
        <v>3502</v>
      </c>
      <c r="P814" s="11" t="s">
        <v>3675</v>
      </c>
      <c r="Q814" s="11" t="s">
        <v>162</v>
      </c>
      <c r="R814" s="11" t="s">
        <v>3503</v>
      </c>
      <c r="S814" s="11" t="s">
        <v>3504</v>
      </c>
      <c r="T814" s="11" t="s">
        <v>3676</v>
      </c>
      <c r="U814" s="11" t="s">
        <v>3513</v>
      </c>
      <c r="W814" s="11" t="s">
        <v>3675</v>
      </c>
      <c r="Y814" s="11" t="s">
        <v>3503</v>
      </c>
      <c r="Z814" s="13"/>
      <c r="AA814" s="11" t="s">
        <v>151</v>
      </c>
      <c r="AB814" s="13"/>
      <c r="AC814" s="13"/>
      <c r="AD814" s="11" t="s">
        <v>3503</v>
      </c>
      <c r="AE814" s="13"/>
      <c r="AF814" s="14">
        <v>1.0</v>
      </c>
      <c r="AG814" s="11" t="s">
        <v>152</v>
      </c>
      <c r="AH814" s="11" t="s">
        <v>3677</v>
      </c>
      <c r="AI814" s="11" t="s">
        <v>154</v>
      </c>
      <c r="AJ814" s="13"/>
      <c r="AK814" s="13"/>
      <c r="AL814" s="13"/>
      <c r="AM814" s="13"/>
      <c r="AN814" s="13"/>
      <c r="AO814" s="13"/>
      <c r="AP814" s="11" t="s">
        <v>3672</v>
      </c>
      <c r="AR814" s="13"/>
      <c r="AS814" s="13"/>
      <c r="AT814" s="12" t="b">
        <v>1</v>
      </c>
      <c r="AU814" s="13"/>
      <c r="AV814" s="14" t="s">
        <v>167</v>
      </c>
      <c r="AW814" s="13"/>
      <c r="AX814" s="14" t="s">
        <v>155</v>
      </c>
      <c r="AY814" s="13"/>
      <c r="AZ814" s="14">
        <v>6172.0</v>
      </c>
      <c r="BA814" s="13"/>
    </row>
    <row r="815">
      <c r="A815" s="11" t="s">
        <v>3678</v>
      </c>
      <c r="B815" s="11">
        <v>4802.0</v>
      </c>
      <c r="C815" s="12" t="b">
        <v>0</v>
      </c>
      <c r="D815" s="12" t="b">
        <v>1</v>
      </c>
      <c r="E815" s="12" t="b">
        <v>0</v>
      </c>
      <c r="F815" s="12" t="b">
        <v>0</v>
      </c>
      <c r="G815" s="12" t="b">
        <v>0</v>
      </c>
      <c r="H815" s="12" t="b">
        <v>0</v>
      </c>
      <c r="I815" s="15">
        <v>44987.0</v>
      </c>
      <c r="J815" s="15">
        <v>44987.0</v>
      </c>
      <c r="K815" s="12" t="b">
        <v>0</v>
      </c>
      <c r="L815" s="14" t="s">
        <v>3022</v>
      </c>
      <c r="M815" s="11" t="s">
        <v>203</v>
      </c>
      <c r="N815" s="11" t="s">
        <v>3679</v>
      </c>
      <c r="O815" s="11" t="s">
        <v>3680</v>
      </c>
      <c r="P815" s="11" t="s">
        <v>3069</v>
      </c>
      <c r="Q815" s="11" t="s">
        <v>162</v>
      </c>
      <c r="R815" s="11" t="s">
        <v>3681</v>
      </c>
      <c r="T815" s="11" t="s">
        <v>3682</v>
      </c>
      <c r="U815" s="11" t="s">
        <v>1464</v>
      </c>
      <c r="W815" s="11" t="s">
        <v>3069</v>
      </c>
      <c r="Y815" s="11" t="s">
        <v>1465</v>
      </c>
      <c r="Z815" s="13"/>
      <c r="AA815" s="11" t="s">
        <v>151</v>
      </c>
      <c r="AB815" s="13"/>
      <c r="AC815" s="13"/>
      <c r="AD815" s="11" t="s">
        <v>3681</v>
      </c>
      <c r="AF815" s="14">
        <v>1.0</v>
      </c>
      <c r="AG815" s="11" t="s">
        <v>152</v>
      </c>
      <c r="AH815" s="11" t="s">
        <v>3074</v>
      </c>
      <c r="AI815" s="11" t="s">
        <v>154</v>
      </c>
      <c r="AJ815" s="13"/>
      <c r="AK815" s="13"/>
      <c r="AL815" s="13"/>
      <c r="AM815" s="13"/>
      <c r="AN815" s="11" t="s">
        <v>154</v>
      </c>
      <c r="AO815" s="13"/>
      <c r="AP815" s="11" t="s">
        <v>3678</v>
      </c>
      <c r="AR815" s="13"/>
      <c r="AS815" s="11" t="s">
        <v>154</v>
      </c>
      <c r="AT815" s="12" t="b">
        <v>1</v>
      </c>
      <c r="AU815" s="13"/>
      <c r="AV815" s="14" t="s">
        <v>167</v>
      </c>
      <c r="AW815" s="13"/>
      <c r="AX815" s="14" t="s">
        <v>155</v>
      </c>
      <c r="AY815" s="13"/>
      <c r="AZ815" s="14">
        <v>6173.0</v>
      </c>
      <c r="BA815" s="13"/>
    </row>
    <row r="816">
      <c r="A816" s="11" t="s">
        <v>3683</v>
      </c>
      <c r="B816" s="11">
        <v>4803.0</v>
      </c>
      <c r="C816" s="12" t="b">
        <v>0</v>
      </c>
      <c r="D816" s="12" t="b">
        <v>1</v>
      </c>
      <c r="E816" s="12" t="b">
        <v>0</v>
      </c>
      <c r="F816" s="12" t="b">
        <v>0</v>
      </c>
      <c r="G816" s="12" t="b">
        <v>0</v>
      </c>
      <c r="H816" s="12" t="b">
        <v>0</v>
      </c>
      <c r="I816" s="15">
        <v>44987.0</v>
      </c>
      <c r="J816" s="15">
        <v>44987.0</v>
      </c>
      <c r="K816" s="12" t="b">
        <v>0</v>
      </c>
      <c r="L816" s="14" t="s">
        <v>3022</v>
      </c>
      <c r="M816" s="11" t="s">
        <v>203</v>
      </c>
      <c r="N816" s="11" t="s">
        <v>3684</v>
      </c>
      <c r="O816" s="11" t="s">
        <v>3685</v>
      </c>
      <c r="P816" s="11" t="s">
        <v>3069</v>
      </c>
      <c r="Q816" s="11" t="s">
        <v>162</v>
      </c>
      <c r="R816" s="11" t="s">
        <v>3686</v>
      </c>
      <c r="S816" s="11" t="s">
        <v>300</v>
      </c>
      <c r="T816" s="11" t="s">
        <v>3687</v>
      </c>
      <c r="U816" s="11" t="s">
        <v>1464</v>
      </c>
      <c r="W816" s="11" t="s">
        <v>3069</v>
      </c>
      <c r="Y816" s="11" t="s">
        <v>1465</v>
      </c>
      <c r="Z816" s="13"/>
      <c r="AA816" s="11" t="s">
        <v>151</v>
      </c>
      <c r="AB816" s="13"/>
      <c r="AC816" s="13"/>
      <c r="AD816" s="11" t="s">
        <v>3686</v>
      </c>
      <c r="AE816" s="13"/>
      <c r="AF816" s="14">
        <v>1.0</v>
      </c>
      <c r="AG816" s="11" t="s">
        <v>152</v>
      </c>
      <c r="AH816" s="11" t="s">
        <v>3074</v>
      </c>
      <c r="AI816" s="11" t="s">
        <v>154</v>
      </c>
      <c r="AJ816" s="13"/>
      <c r="AK816" s="13"/>
      <c r="AL816" s="13"/>
      <c r="AM816" s="13"/>
      <c r="AN816" s="11" t="s">
        <v>154</v>
      </c>
      <c r="AO816" s="13"/>
      <c r="AP816" s="11" t="s">
        <v>3683</v>
      </c>
      <c r="AR816" s="13"/>
      <c r="AS816" s="13"/>
      <c r="AT816" s="12" t="b">
        <v>1</v>
      </c>
      <c r="AU816" s="13"/>
      <c r="AV816" s="14" t="s">
        <v>167</v>
      </c>
      <c r="AW816" s="13"/>
      <c r="AX816" s="14" t="s">
        <v>155</v>
      </c>
      <c r="AY816" s="13"/>
      <c r="AZ816" s="14">
        <v>6174.0</v>
      </c>
      <c r="BA816" s="13"/>
    </row>
    <row r="817">
      <c r="A817" s="11" t="s">
        <v>3688</v>
      </c>
      <c r="B817" s="11">
        <v>4804.0</v>
      </c>
      <c r="C817" s="12" t="b">
        <v>0</v>
      </c>
      <c r="D817" s="12" t="b">
        <v>0</v>
      </c>
      <c r="E817" s="12" t="b">
        <v>0</v>
      </c>
      <c r="F817" s="12" t="b">
        <v>0</v>
      </c>
      <c r="G817" s="12" t="b">
        <v>0</v>
      </c>
      <c r="H817" s="12" t="b">
        <v>0</v>
      </c>
      <c r="I817" s="13"/>
      <c r="J817" s="13"/>
      <c r="K817" s="12" t="b">
        <v>0</v>
      </c>
      <c r="L817" s="14" t="s">
        <v>3022</v>
      </c>
      <c r="M817" s="11" t="s">
        <v>203</v>
      </c>
      <c r="N817" s="11" t="s">
        <v>3689</v>
      </c>
      <c r="O817" s="11" t="s">
        <v>3690</v>
      </c>
      <c r="P817" s="11" t="s">
        <v>3069</v>
      </c>
      <c r="Q817" s="11" t="s">
        <v>162</v>
      </c>
      <c r="R817" s="11" t="s">
        <v>3691</v>
      </c>
      <c r="S817" s="11" t="s">
        <v>3692</v>
      </c>
      <c r="T817" s="11" t="s">
        <v>3682</v>
      </c>
      <c r="U817" s="11" t="s">
        <v>1464</v>
      </c>
      <c r="W817" s="11" t="s">
        <v>3069</v>
      </c>
      <c r="Y817" s="11" t="s">
        <v>1465</v>
      </c>
      <c r="Z817" s="13"/>
      <c r="AA817" s="11" t="s">
        <v>597</v>
      </c>
      <c r="AB817" s="13"/>
      <c r="AC817" s="13"/>
      <c r="AD817" s="11" t="s">
        <v>3691</v>
      </c>
      <c r="AF817" s="13"/>
      <c r="AG817" s="11" t="s">
        <v>152</v>
      </c>
      <c r="AH817" s="11" t="s">
        <v>3074</v>
      </c>
      <c r="AJ817" s="13"/>
      <c r="AK817" s="13"/>
      <c r="AL817" s="13"/>
      <c r="AM817" s="13"/>
      <c r="AN817" s="13"/>
      <c r="AO817" s="13"/>
      <c r="AP817" s="11" t="s">
        <v>3688</v>
      </c>
      <c r="AR817" s="13"/>
      <c r="AS817" s="13"/>
      <c r="AT817" s="12" t="b">
        <v>1</v>
      </c>
      <c r="AU817" s="13"/>
      <c r="AV817" s="14" t="s">
        <v>167</v>
      </c>
      <c r="AW817" s="13"/>
      <c r="AX817" s="14" t="s">
        <v>155</v>
      </c>
      <c r="AY817" s="13"/>
      <c r="AZ817" s="14">
        <v>6175.0</v>
      </c>
      <c r="BA817" s="13"/>
    </row>
    <row r="818">
      <c r="A818" s="11" t="s">
        <v>3693</v>
      </c>
      <c r="B818" s="11">
        <v>4807.0</v>
      </c>
      <c r="C818" s="12" t="b">
        <v>0</v>
      </c>
      <c r="D818" s="12" t="b">
        <v>1</v>
      </c>
      <c r="E818" s="12" t="b">
        <v>0</v>
      </c>
      <c r="F818" s="12" t="b">
        <v>0</v>
      </c>
      <c r="G818" s="12" t="b">
        <v>0</v>
      </c>
      <c r="H818" s="12" t="b">
        <v>1</v>
      </c>
      <c r="I818" s="13"/>
      <c r="J818" s="13"/>
      <c r="K818" s="12" t="b">
        <v>0</v>
      </c>
      <c r="L818" s="15">
        <v>44960.0</v>
      </c>
      <c r="M818" s="11" t="s">
        <v>158</v>
      </c>
      <c r="N818" s="11" t="s">
        <v>3694</v>
      </c>
      <c r="O818" s="11" t="s">
        <v>1014</v>
      </c>
      <c r="P818" s="11" t="s">
        <v>2987</v>
      </c>
      <c r="Q818" s="11" t="s">
        <v>972</v>
      </c>
      <c r="R818" s="11" t="s">
        <v>1015</v>
      </c>
      <c r="S818" s="11" t="s">
        <v>1016</v>
      </c>
      <c r="U818" s="13"/>
      <c r="V818" s="13"/>
      <c r="W818" s="11" t="s">
        <v>2987</v>
      </c>
      <c r="X818" s="11" t="s">
        <v>1121</v>
      </c>
      <c r="Y818" s="11" t="s">
        <v>1015</v>
      </c>
      <c r="AA818" s="11" t="s">
        <v>151</v>
      </c>
      <c r="AB818" s="13"/>
      <c r="AC818" s="13"/>
      <c r="AD818" s="11" t="s">
        <v>1015</v>
      </c>
      <c r="AE818" s="11" t="s">
        <v>2029</v>
      </c>
      <c r="AG818" s="11" t="s">
        <v>152</v>
      </c>
      <c r="AH818" s="11" t="s">
        <v>2988</v>
      </c>
      <c r="AJ818" s="11" t="s">
        <v>3695</v>
      </c>
      <c r="AK818" s="13"/>
      <c r="AL818" s="13"/>
      <c r="AM818" s="13"/>
      <c r="AN818" s="13"/>
      <c r="AO818" s="13"/>
      <c r="AP818" s="11" t="s">
        <v>3693</v>
      </c>
      <c r="AR818" s="13"/>
      <c r="AS818" s="13"/>
      <c r="AT818" s="12" t="b">
        <v>1</v>
      </c>
      <c r="AU818" s="13"/>
      <c r="AV818" s="14" t="s">
        <v>167</v>
      </c>
      <c r="AW818" s="13"/>
      <c r="AX818" s="14" t="s">
        <v>155</v>
      </c>
      <c r="AY818" s="13"/>
      <c r="AZ818" s="14">
        <v>6176.0</v>
      </c>
      <c r="BA818" s="13"/>
    </row>
    <row r="819">
      <c r="A819" s="11" t="s">
        <v>3696</v>
      </c>
      <c r="B819" s="11">
        <v>4810.0</v>
      </c>
      <c r="C819" s="12" t="b">
        <v>0</v>
      </c>
      <c r="D819" s="12" t="b">
        <v>1</v>
      </c>
      <c r="E819" s="12" t="b">
        <v>0</v>
      </c>
      <c r="F819" s="12" t="b">
        <v>0</v>
      </c>
      <c r="G819" s="12" t="b">
        <v>0</v>
      </c>
      <c r="H819" s="12" t="b">
        <v>1</v>
      </c>
      <c r="I819" s="13"/>
      <c r="J819" s="13"/>
      <c r="K819" s="12" t="b">
        <v>0</v>
      </c>
      <c r="L819" s="15">
        <v>44960.0</v>
      </c>
      <c r="M819" s="11" t="s">
        <v>1047</v>
      </c>
      <c r="N819" s="11" t="s">
        <v>3697</v>
      </c>
      <c r="O819" s="11" t="s">
        <v>3698</v>
      </c>
      <c r="P819" s="11" t="s">
        <v>2987</v>
      </c>
      <c r="Q819" s="11" t="s">
        <v>972</v>
      </c>
      <c r="R819" s="11" t="s">
        <v>3699</v>
      </c>
      <c r="S819" s="11" t="s">
        <v>3700</v>
      </c>
      <c r="T819" s="13"/>
      <c r="U819" s="13"/>
      <c r="V819" s="13"/>
      <c r="W819" s="11" t="s">
        <v>2987</v>
      </c>
      <c r="X819" s="11" t="s">
        <v>1121</v>
      </c>
      <c r="Y819" s="11" t="s">
        <v>3699</v>
      </c>
      <c r="AA819" s="11" t="s">
        <v>151</v>
      </c>
      <c r="AB819" s="13"/>
      <c r="AC819" s="13"/>
      <c r="AD819" s="11" t="s">
        <v>3699</v>
      </c>
      <c r="AE819" s="11" t="s">
        <v>2029</v>
      </c>
      <c r="AG819" s="11" t="s">
        <v>152</v>
      </c>
      <c r="AH819" s="11" t="s">
        <v>2988</v>
      </c>
      <c r="AJ819" s="11" t="s">
        <v>3701</v>
      </c>
      <c r="AL819" s="13"/>
      <c r="AM819" s="13"/>
      <c r="AN819" s="13"/>
      <c r="AO819" s="13"/>
      <c r="AP819" s="11" t="s">
        <v>3696</v>
      </c>
      <c r="AR819" s="13"/>
      <c r="AS819" s="13"/>
      <c r="AT819" s="12" t="b">
        <v>1</v>
      </c>
      <c r="AU819" s="13"/>
      <c r="AV819" s="14" t="s">
        <v>167</v>
      </c>
      <c r="AW819" s="13"/>
      <c r="AX819" s="14" t="s">
        <v>155</v>
      </c>
      <c r="AY819" s="13"/>
      <c r="AZ819" s="14">
        <v>6177.0</v>
      </c>
      <c r="BA819" s="13"/>
    </row>
    <row r="820">
      <c r="A820" s="11" t="s">
        <v>3702</v>
      </c>
      <c r="B820" s="11">
        <v>4815.0</v>
      </c>
      <c r="C820" s="12" t="b">
        <v>0</v>
      </c>
      <c r="D820" s="12" t="b">
        <v>0</v>
      </c>
      <c r="E820" s="12" t="b">
        <v>0</v>
      </c>
      <c r="F820" s="12" t="b">
        <v>0</v>
      </c>
      <c r="G820" s="12" t="b">
        <v>0</v>
      </c>
      <c r="H820" s="12" t="b">
        <v>0</v>
      </c>
      <c r="I820" s="13"/>
      <c r="J820" s="15">
        <v>45109.0</v>
      </c>
      <c r="K820" s="12" t="b">
        <v>0</v>
      </c>
      <c r="L820" s="14" t="s">
        <v>3289</v>
      </c>
      <c r="M820" s="11" t="s">
        <v>3001</v>
      </c>
      <c r="N820" s="11" t="s">
        <v>3703</v>
      </c>
      <c r="O820" s="11" t="s">
        <v>3003</v>
      </c>
      <c r="P820" s="11" t="s">
        <v>3704</v>
      </c>
      <c r="Q820" s="11" t="s">
        <v>3705</v>
      </c>
      <c r="R820" s="11" t="s">
        <v>3004</v>
      </c>
      <c r="S820" s="11" t="s">
        <v>3005</v>
      </c>
      <c r="T820" s="18" t="s">
        <v>3706</v>
      </c>
      <c r="U820" s="11" t="s">
        <v>3499</v>
      </c>
      <c r="W820" s="11" t="s">
        <v>3704</v>
      </c>
      <c r="Y820" s="11" t="s">
        <v>3004</v>
      </c>
      <c r="Z820" s="13"/>
      <c r="AA820" s="11" t="s">
        <v>215</v>
      </c>
      <c r="AB820" s="13"/>
      <c r="AC820" s="13"/>
      <c r="AD820" s="11" t="s">
        <v>3004</v>
      </c>
      <c r="AE820" s="13"/>
      <c r="AF820" s="13"/>
      <c r="AG820" s="11" t="s">
        <v>152</v>
      </c>
      <c r="AH820" s="11" t="s">
        <v>3707</v>
      </c>
      <c r="AI820" s="11" t="s">
        <v>154</v>
      </c>
      <c r="AJ820" s="13"/>
      <c r="AK820" s="13"/>
      <c r="AL820" s="13"/>
      <c r="AM820" s="13"/>
      <c r="AN820" s="13"/>
      <c r="AO820" s="13"/>
      <c r="AP820" s="11" t="s">
        <v>3702</v>
      </c>
      <c r="AR820" s="13"/>
      <c r="AS820" s="13"/>
      <c r="AT820" s="12" t="b">
        <v>1</v>
      </c>
      <c r="AU820" s="13"/>
      <c r="AV820" s="14" t="s">
        <v>167</v>
      </c>
      <c r="AW820" s="13"/>
      <c r="AX820" s="14" t="s">
        <v>155</v>
      </c>
      <c r="AY820" s="13"/>
      <c r="AZ820" s="14">
        <v>6178.0</v>
      </c>
      <c r="BA820" s="13"/>
    </row>
    <row r="821">
      <c r="A821" s="11" t="s">
        <v>3708</v>
      </c>
      <c r="B821" s="11">
        <v>4816.0</v>
      </c>
      <c r="C821" s="12" t="b">
        <v>0</v>
      </c>
      <c r="D821" s="12" t="b">
        <v>1</v>
      </c>
      <c r="E821" s="12" t="b">
        <v>0</v>
      </c>
      <c r="F821" s="12" t="b">
        <v>0</v>
      </c>
      <c r="G821" s="12" t="b">
        <v>0</v>
      </c>
      <c r="H821" s="12" t="b">
        <v>0</v>
      </c>
      <c r="I821" s="15">
        <v>45202.0</v>
      </c>
      <c r="J821" s="15">
        <v>45109.0</v>
      </c>
      <c r="K821" s="12" t="b">
        <v>0</v>
      </c>
      <c r="L821" s="14" t="s">
        <v>3709</v>
      </c>
      <c r="M821" s="11" t="s">
        <v>3001</v>
      </c>
      <c r="N821" s="11" t="s">
        <v>3710</v>
      </c>
      <c r="O821" s="11" t="s">
        <v>3003</v>
      </c>
      <c r="P821" s="11" t="s">
        <v>3711</v>
      </c>
      <c r="Q821" s="11" t="s">
        <v>162</v>
      </c>
      <c r="R821" s="11" t="s">
        <v>3004</v>
      </c>
      <c r="S821" s="11" t="s">
        <v>3005</v>
      </c>
      <c r="T821" s="11" t="s">
        <v>3712</v>
      </c>
      <c r="U821" s="11" t="s">
        <v>3499</v>
      </c>
      <c r="W821" s="11" t="s">
        <v>3711</v>
      </c>
      <c r="Y821" s="11" t="s">
        <v>3004</v>
      </c>
      <c r="Z821" s="13"/>
      <c r="AA821" s="11" t="s">
        <v>151</v>
      </c>
      <c r="AB821" s="13"/>
      <c r="AC821" s="13"/>
      <c r="AD821" s="11" t="s">
        <v>3004</v>
      </c>
      <c r="AE821" s="13"/>
      <c r="AF821" s="14">
        <v>1.0</v>
      </c>
      <c r="AG821" s="11" t="s">
        <v>152</v>
      </c>
      <c r="AH821" s="11" t="s">
        <v>3713</v>
      </c>
      <c r="AI821" s="11" t="s">
        <v>154</v>
      </c>
      <c r="AJ821" s="13"/>
      <c r="AK821" s="13"/>
      <c r="AL821" s="13"/>
      <c r="AM821" s="13"/>
      <c r="AN821" s="11" t="s">
        <v>154</v>
      </c>
      <c r="AO821" s="13"/>
      <c r="AP821" s="11" t="s">
        <v>3708</v>
      </c>
      <c r="AR821" s="13"/>
      <c r="AS821" s="13"/>
      <c r="AT821" s="12" t="b">
        <v>1</v>
      </c>
      <c r="AU821" s="13"/>
      <c r="AV821" s="14" t="s">
        <v>167</v>
      </c>
      <c r="AW821" s="13"/>
      <c r="AX821" s="14" t="s">
        <v>155</v>
      </c>
      <c r="AY821" s="13"/>
      <c r="AZ821" s="14">
        <v>6179.0</v>
      </c>
      <c r="BA821" s="13"/>
    </row>
    <row r="822">
      <c r="A822" s="11" t="s">
        <v>3714</v>
      </c>
      <c r="B822" s="11">
        <v>4817.0</v>
      </c>
      <c r="C822" s="12" t="b">
        <v>0</v>
      </c>
      <c r="D822" s="12" t="b">
        <v>0</v>
      </c>
      <c r="E822" s="12" t="b">
        <v>0</v>
      </c>
      <c r="F822" s="12" t="b">
        <v>0</v>
      </c>
      <c r="G822" s="12" t="b">
        <v>0</v>
      </c>
      <c r="H822" s="12" t="b">
        <v>0</v>
      </c>
      <c r="I822" s="15">
        <v>45202.0</v>
      </c>
      <c r="J822" s="15">
        <v>45109.0</v>
      </c>
      <c r="K822" s="12" t="b">
        <v>0</v>
      </c>
      <c r="L822" s="14" t="s">
        <v>3709</v>
      </c>
      <c r="M822" s="11" t="s">
        <v>1793</v>
      </c>
      <c r="N822" s="11" t="s">
        <v>3715</v>
      </c>
      <c r="O822" s="11" t="s">
        <v>1795</v>
      </c>
      <c r="P822" s="11" t="s">
        <v>3711</v>
      </c>
      <c r="Q822" s="11" t="s">
        <v>162</v>
      </c>
      <c r="R822" s="11" t="s">
        <v>1796</v>
      </c>
      <c r="S822" s="11" t="s">
        <v>1797</v>
      </c>
      <c r="T822" s="11" t="s">
        <v>3716</v>
      </c>
      <c r="U822" s="11" t="s">
        <v>3513</v>
      </c>
      <c r="W822" s="11" t="s">
        <v>3711</v>
      </c>
      <c r="Y822" s="11" t="s">
        <v>3503</v>
      </c>
      <c r="Z822" s="13"/>
      <c r="AA822" s="11" t="s">
        <v>151</v>
      </c>
      <c r="AB822" s="13"/>
      <c r="AC822" s="13"/>
      <c r="AD822" s="11" t="s">
        <v>1796</v>
      </c>
      <c r="AE822" s="13"/>
      <c r="AF822" s="14">
        <v>1.0</v>
      </c>
      <c r="AG822" s="11" t="s">
        <v>152</v>
      </c>
      <c r="AH822" s="11" t="s">
        <v>3713</v>
      </c>
      <c r="AJ822" s="13"/>
      <c r="AK822" s="13"/>
      <c r="AL822" s="13"/>
      <c r="AM822" s="13"/>
      <c r="AN822" s="13"/>
      <c r="AO822" s="13"/>
      <c r="AP822" s="11" t="s">
        <v>3714</v>
      </c>
      <c r="AR822" s="13"/>
      <c r="AS822" s="13"/>
      <c r="AT822" s="12" t="b">
        <v>1</v>
      </c>
      <c r="AU822" s="13"/>
      <c r="AV822" s="14" t="s">
        <v>167</v>
      </c>
      <c r="AW822" s="13"/>
      <c r="AX822" s="14" t="s">
        <v>155</v>
      </c>
      <c r="AY822" s="13"/>
      <c r="AZ822" s="14">
        <v>6180.0</v>
      </c>
      <c r="BA822" s="13"/>
    </row>
    <row r="823">
      <c r="A823" s="11" t="s">
        <v>3717</v>
      </c>
      <c r="B823" s="11">
        <v>4818.0</v>
      </c>
      <c r="C823" s="12" t="b">
        <v>0</v>
      </c>
      <c r="D823" s="12" t="b">
        <v>1</v>
      </c>
      <c r="E823" s="12" t="b">
        <v>0</v>
      </c>
      <c r="F823" s="12" t="b">
        <v>0</v>
      </c>
      <c r="G823" s="12" t="b">
        <v>0</v>
      </c>
      <c r="H823" s="12" t="b">
        <v>0</v>
      </c>
      <c r="I823" s="15">
        <v>45202.0</v>
      </c>
      <c r="J823" s="15">
        <v>45109.0</v>
      </c>
      <c r="K823" s="12" t="b">
        <v>0</v>
      </c>
      <c r="L823" s="14" t="s">
        <v>3709</v>
      </c>
      <c r="M823" s="11" t="s">
        <v>1793</v>
      </c>
      <c r="N823" s="11" t="s">
        <v>3718</v>
      </c>
      <c r="O823" s="11" t="s">
        <v>3535</v>
      </c>
      <c r="P823" s="11" t="s">
        <v>3711</v>
      </c>
      <c r="Q823" s="11" t="s">
        <v>162</v>
      </c>
      <c r="R823" s="11" t="s">
        <v>3537</v>
      </c>
      <c r="S823" s="11" t="s">
        <v>3538</v>
      </c>
      <c r="T823" s="11" t="s">
        <v>3719</v>
      </c>
      <c r="U823" s="11" t="s">
        <v>3513</v>
      </c>
      <c r="W823" s="11" t="s">
        <v>3711</v>
      </c>
      <c r="Y823" s="11" t="s">
        <v>3503</v>
      </c>
      <c r="Z823" s="13"/>
      <c r="AA823" s="11" t="s">
        <v>151</v>
      </c>
      <c r="AB823" s="13"/>
      <c r="AC823" s="13"/>
      <c r="AD823" s="11" t="s">
        <v>3537</v>
      </c>
      <c r="AE823" s="13"/>
      <c r="AF823" s="14">
        <v>1.0</v>
      </c>
      <c r="AG823" s="11" t="s">
        <v>152</v>
      </c>
      <c r="AH823" s="11" t="s">
        <v>3713</v>
      </c>
      <c r="AJ823" s="13"/>
      <c r="AK823" s="13"/>
      <c r="AL823" s="13"/>
      <c r="AM823" s="13"/>
      <c r="AN823" s="11" t="s">
        <v>154</v>
      </c>
      <c r="AO823" s="13"/>
      <c r="AP823" s="11" t="s">
        <v>3717</v>
      </c>
      <c r="AR823" s="13"/>
      <c r="AS823" s="13"/>
      <c r="AT823" s="12" t="b">
        <v>1</v>
      </c>
      <c r="AU823" s="13"/>
      <c r="AV823" s="14" t="s">
        <v>167</v>
      </c>
      <c r="AW823" s="13"/>
      <c r="AX823" s="14" t="s">
        <v>155</v>
      </c>
      <c r="AY823" s="13"/>
      <c r="AZ823" s="14">
        <v>6181.0</v>
      </c>
      <c r="BA823" s="13"/>
    </row>
    <row r="824">
      <c r="A824" s="11" t="s">
        <v>3720</v>
      </c>
      <c r="B824" s="11">
        <v>4819.0</v>
      </c>
      <c r="C824" s="12" t="b">
        <v>0</v>
      </c>
      <c r="D824" s="12" t="b">
        <v>1</v>
      </c>
      <c r="E824" s="12" t="b">
        <v>0</v>
      </c>
      <c r="F824" s="12" t="b">
        <v>0</v>
      </c>
      <c r="G824" s="12" t="b">
        <v>0</v>
      </c>
      <c r="H824" s="12" t="b">
        <v>0</v>
      </c>
      <c r="I824" s="13"/>
      <c r="J824" s="15">
        <v>45109.0</v>
      </c>
      <c r="K824" s="12" t="b">
        <v>0</v>
      </c>
      <c r="L824" s="14" t="s">
        <v>3122</v>
      </c>
      <c r="M824" s="11" t="s">
        <v>1793</v>
      </c>
      <c r="N824" s="11" t="s">
        <v>3721</v>
      </c>
      <c r="O824" s="11" t="s">
        <v>3502</v>
      </c>
      <c r="P824" s="11" t="s">
        <v>3124</v>
      </c>
      <c r="Q824" s="11" t="s">
        <v>146</v>
      </c>
      <c r="R824" s="11" t="s">
        <v>3503</v>
      </c>
      <c r="S824" s="11" t="s">
        <v>3504</v>
      </c>
      <c r="T824" s="11" t="s">
        <v>3722</v>
      </c>
      <c r="U824" s="11" t="s">
        <v>3513</v>
      </c>
      <c r="W824" s="11" t="s">
        <v>3124</v>
      </c>
      <c r="Y824" s="11" t="s">
        <v>3503</v>
      </c>
      <c r="Z824" s="13"/>
      <c r="AA824" s="11" t="s">
        <v>151</v>
      </c>
      <c r="AB824" s="13"/>
      <c r="AC824" s="13"/>
      <c r="AD824" s="11" t="s">
        <v>3503</v>
      </c>
      <c r="AE824" s="13"/>
      <c r="AF824" s="13"/>
      <c r="AG824" s="11" t="s">
        <v>152</v>
      </c>
      <c r="AH824" s="11" t="s">
        <v>3126</v>
      </c>
      <c r="AI824" s="11" t="s">
        <v>154</v>
      </c>
      <c r="AJ824" s="13"/>
      <c r="AK824" s="13"/>
      <c r="AL824" s="13"/>
      <c r="AM824" s="13"/>
      <c r="AN824" s="13"/>
      <c r="AO824" s="13"/>
      <c r="AP824" s="11" t="s">
        <v>3720</v>
      </c>
      <c r="AR824" s="13"/>
      <c r="AS824" s="13"/>
      <c r="AT824" s="12" t="b">
        <v>1</v>
      </c>
      <c r="AU824" s="13"/>
      <c r="AV824" s="14" t="s">
        <v>167</v>
      </c>
      <c r="AW824" s="13"/>
      <c r="AX824" s="14" t="s">
        <v>155</v>
      </c>
      <c r="AY824" s="13"/>
      <c r="AZ824" s="14">
        <v>6182.0</v>
      </c>
      <c r="BA824" s="13"/>
    </row>
    <row r="825">
      <c r="A825" s="11" t="s">
        <v>3723</v>
      </c>
      <c r="B825" s="11">
        <v>4824.0</v>
      </c>
      <c r="C825" s="12" t="b">
        <v>0</v>
      </c>
      <c r="D825" s="12" t="b">
        <v>0</v>
      </c>
      <c r="E825" s="12" t="b">
        <v>0</v>
      </c>
      <c r="F825" s="12" t="b">
        <v>0</v>
      </c>
      <c r="G825" s="12" t="b">
        <v>0</v>
      </c>
      <c r="H825" s="12" t="b">
        <v>1</v>
      </c>
      <c r="I825" s="13"/>
      <c r="J825" s="13"/>
      <c r="K825" s="12" t="b">
        <v>0</v>
      </c>
      <c r="L825" s="15">
        <v>44960.0</v>
      </c>
      <c r="M825" s="11" t="s">
        <v>1124</v>
      </c>
      <c r="N825" s="11" t="s">
        <v>3724</v>
      </c>
      <c r="O825" s="11" t="s">
        <v>1126</v>
      </c>
      <c r="P825" s="11" t="s">
        <v>2987</v>
      </c>
      <c r="Q825" s="11" t="s">
        <v>972</v>
      </c>
      <c r="R825" s="11" t="s">
        <v>1127</v>
      </c>
      <c r="S825" s="11" t="s">
        <v>1128</v>
      </c>
      <c r="V825" s="13"/>
      <c r="W825" s="11" t="s">
        <v>2987</v>
      </c>
      <c r="X825" s="11" t="s">
        <v>1121</v>
      </c>
      <c r="Y825" s="11" t="s">
        <v>1127</v>
      </c>
      <c r="Z825" s="13"/>
      <c r="AA825" s="11" t="s">
        <v>151</v>
      </c>
      <c r="AB825" s="13"/>
      <c r="AC825" s="13"/>
      <c r="AD825" s="11" t="s">
        <v>1127</v>
      </c>
      <c r="AE825" s="11" t="s">
        <v>2029</v>
      </c>
      <c r="AG825" s="11" t="s">
        <v>152</v>
      </c>
      <c r="AH825" s="11" t="s">
        <v>2988</v>
      </c>
      <c r="AJ825" s="11" t="s">
        <v>1121</v>
      </c>
      <c r="AK825" s="13"/>
      <c r="AL825" s="13"/>
      <c r="AM825" s="13"/>
      <c r="AN825" s="13"/>
      <c r="AO825" s="13"/>
      <c r="AP825" s="11" t="s">
        <v>3723</v>
      </c>
      <c r="AR825" s="13"/>
      <c r="AS825" s="13"/>
      <c r="AT825" s="12" t="b">
        <v>1</v>
      </c>
      <c r="AU825" s="13"/>
      <c r="AV825" s="14" t="s">
        <v>167</v>
      </c>
      <c r="AW825" s="13"/>
      <c r="AX825" s="14" t="s">
        <v>155</v>
      </c>
      <c r="AY825" s="13"/>
      <c r="AZ825" s="14">
        <v>6183.0</v>
      </c>
      <c r="BA825" s="13"/>
    </row>
    <row r="826">
      <c r="A826" s="11" t="s">
        <v>3725</v>
      </c>
      <c r="B826" s="11">
        <v>4827.0</v>
      </c>
      <c r="C826" s="12" t="b">
        <v>0</v>
      </c>
      <c r="D826" s="12" t="b">
        <v>1</v>
      </c>
      <c r="E826" s="12" t="b">
        <v>0</v>
      </c>
      <c r="F826" s="12" t="b">
        <v>0</v>
      </c>
      <c r="G826" s="12" t="b">
        <v>0</v>
      </c>
      <c r="H826" s="12" t="b">
        <v>0</v>
      </c>
      <c r="I826" s="13"/>
      <c r="J826" s="13"/>
      <c r="K826" s="12" t="b">
        <v>0</v>
      </c>
      <c r="L826" s="15">
        <v>45110.0</v>
      </c>
      <c r="M826" s="11" t="s">
        <v>256</v>
      </c>
      <c r="N826" s="11" t="s">
        <v>3726</v>
      </c>
      <c r="O826" s="11" t="s">
        <v>1001</v>
      </c>
      <c r="P826" s="11" t="s">
        <v>3228</v>
      </c>
      <c r="Q826" s="11" t="s">
        <v>972</v>
      </c>
      <c r="R826" s="11" t="s">
        <v>1002</v>
      </c>
      <c r="S826" s="11" t="s">
        <v>1003</v>
      </c>
      <c r="U826" s="11" t="s">
        <v>3727</v>
      </c>
      <c r="W826" s="11" t="s">
        <v>3228</v>
      </c>
      <c r="X826" s="11" t="s">
        <v>1121</v>
      </c>
      <c r="Y826" s="11" t="s">
        <v>1002</v>
      </c>
      <c r="Z826" s="13"/>
      <c r="AA826" s="11" t="s">
        <v>151</v>
      </c>
      <c r="AB826" s="13"/>
      <c r="AC826" s="13"/>
      <c r="AD826" s="11" t="s">
        <v>1002</v>
      </c>
      <c r="AE826" s="13"/>
      <c r="AF826" s="13"/>
      <c r="AG826" s="11" t="s">
        <v>152</v>
      </c>
      <c r="AH826" s="11" t="s">
        <v>3230</v>
      </c>
      <c r="AJ826" s="11" t="s">
        <v>1121</v>
      </c>
      <c r="AK826" s="11" t="s">
        <v>3374</v>
      </c>
      <c r="AM826" s="13"/>
      <c r="AN826" s="13"/>
      <c r="AO826" s="13"/>
      <c r="AP826" s="11" t="s">
        <v>3725</v>
      </c>
      <c r="AR826" s="13"/>
      <c r="AS826" s="13"/>
      <c r="AT826" s="12" t="b">
        <v>1</v>
      </c>
      <c r="AU826" s="13"/>
      <c r="AV826" s="14" t="s">
        <v>167</v>
      </c>
      <c r="AW826" s="13"/>
      <c r="AX826" s="14" t="s">
        <v>155</v>
      </c>
      <c r="AY826" s="13"/>
      <c r="AZ826" s="14">
        <v>6184.0</v>
      </c>
      <c r="BA826" s="13"/>
    </row>
    <row r="827">
      <c r="A827" s="11" t="s">
        <v>3728</v>
      </c>
      <c r="B827" s="11">
        <v>4829.0</v>
      </c>
      <c r="C827" s="12" t="b">
        <v>0</v>
      </c>
      <c r="D827" s="12" t="b">
        <v>1</v>
      </c>
      <c r="E827" s="12" t="b">
        <v>0</v>
      </c>
      <c r="F827" s="12" t="b">
        <v>0</v>
      </c>
      <c r="G827" s="12" t="b">
        <v>0</v>
      </c>
      <c r="H827" s="12" t="b">
        <v>1</v>
      </c>
      <c r="I827" s="13"/>
      <c r="J827" s="13"/>
      <c r="K827" s="12" t="b">
        <v>0</v>
      </c>
      <c r="L827" s="15">
        <v>44960.0</v>
      </c>
      <c r="M827" s="11" t="s">
        <v>142</v>
      </c>
      <c r="N827" s="11" t="s">
        <v>3729</v>
      </c>
      <c r="O827" s="11" t="s">
        <v>3730</v>
      </c>
      <c r="P827" s="11" t="s">
        <v>2987</v>
      </c>
      <c r="Q827" s="11" t="s">
        <v>972</v>
      </c>
      <c r="R827" s="11" t="s">
        <v>147</v>
      </c>
      <c r="S827" s="11" t="s">
        <v>3731</v>
      </c>
      <c r="T827" s="13"/>
      <c r="U827" s="13"/>
      <c r="V827" s="13"/>
      <c r="W827" s="11" t="s">
        <v>2987</v>
      </c>
      <c r="X827" s="11" t="s">
        <v>1121</v>
      </c>
      <c r="Y827" s="11" t="s">
        <v>147</v>
      </c>
      <c r="AA827" s="11" t="s">
        <v>151</v>
      </c>
      <c r="AB827" s="13"/>
      <c r="AC827" s="13"/>
      <c r="AD827" s="11" t="s">
        <v>147</v>
      </c>
      <c r="AE827" s="11" t="s">
        <v>2029</v>
      </c>
      <c r="AG827" s="11" t="s">
        <v>152</v>
      </c>
      <c r="AH827" s="11" t="s">
        <v>2988</v>
      </c>
      <c r="AJ827" s="11" t="s">
        <v>1121</v>
      </c>
      <c r="AK827" s="13"/>
      <c r="AL827" s="13"/>
      <c r="AM827" s="13"/>
      <c r="AN827" s="13"/>
      <c r="AO827" s="13"/>
      <c r="AP827" s="11" t="s">
        <v>3728</v>
      </c>
      <c r="AR827" s="13"/>
      <c r="AS827" s="13"/>
      <c r="AT827" s="12" t="b">
        <v>1</v>
      </c>
      <c r="AU827" s="13"/>
      <c r="AV827" s="14" t="s">
        <v>167</v>
      </c>
      <c r="AW827" s="13"/>
      <c r="AX827" s="14" t="s">
        <v>155</v>
      </c>
      <c r="AY827" s="13"/>
      <c r="AZ827" s="14">
        <v>6185.0</v>
      </c>
      <c r="BA827" s="13"/>
    </row>
    <row r="828">
      <c r="A828" s="11" t="s">
        <v>3732</v>
      </c>
      <c r="B828" s="11">
        <v>4830.0</v>
      </c>
      <c r="C828" s="12" t="b">
        <v>0</v>
      </c>
      <c r="D828" s="12" t="b">
        <v>1</v>
      </c>
      <c r="E828" s="12" t="b">
        <v>0</v>
      </c>
      <c r="F828" s="12" t="b">
        <v>0</v>
      </c>
      <c r="G828" s="12" t="b">
        <v>0</v>
      </c>
      <c r="H828" s="12" t="b">
        <v>0</v>
      </c>
      <c r="I828" s="13"/>
      <c r="J828" s="13"/>
      <c r="K828" s="12" t="b">
        <v>0</v>
      </c>
      <c r="L828" s="15">
        <v>45110.0</v>
      </c>
      <c r="M828" s="11" t="s">
        <v>1047</v>
      </c>
      <c r="N828" s="11" t="s">
        <v>3733</v>
      </c>
      <c r="O828" s="11" t="s">
        <v>1455</v>
      </c>
      <c r="P828" s="11" t="s">
        <v>3228</v>
      </c>
      <c r="Q828" s="11" t="s">
        <v>972</v>
      </c>
      <c r="R828" s="11" t="s">
        <v>1456</v>
      </c>
      <c r="S828" s="11" t="s">
        <v>1457</v>
      </c>
      <c r="U828" s="11" t="s">
        <v>3073</v>
      </c>
      <c r="W828" s="11" t="s">
        <v>3228</v>
      </c>
      <c r="X828" s="11" t="s">
        <v>1121</v>
      </c>
      <c r="Y828" s="11" t="s">
        <v>1456</v>
      </c>
      <c r="Z828" s="13"/>
      <c r="AA828" s="11" t="s">
        <v>151</v>
      </c>
      <c r="AB828" s="13"/>
      <c r="AC828" s="13"/>
      <c r="AD828" s="11" t="s">
        <v>1456</v>
      </c>
      <c r="AE828" s="13"/>
      <c r="AF828" s="13"/>
      <c r="AG828" s="11" t="s">
        <v>152</v>
      </c>
      <c r="AH828" s="11" t="s">
        <v>3230</v>
      </c>
      <c r="AJ828" s="11" t="s">
        <v>1121</v>
      </c>
      <c r="AK828" s="11" t="s">
        <v>3374</v>
      </c>
      <c r="AM828" s="13"/>
      <c r="AN828" s="13"/>
      <c r="AO828" s="13"/>
      <c r="AP828" s="11" t="s">
        <v>3732</v>
      </c>
      <c r="AR828" s="13"/>
      <c r="AS828" s="13"/>
      <c r="AT828" s="12" t="b">
        <v>1</v>
      </c>
      <c r="AU828" s="13"/>
      <c r="AV828" s="14" t="s">
        <v>167</v>
      </c>
      <c r="AW828" s="13"/>
      <c r="AX828" s="14" t="s">
        <v>155</v>
      </c>
      <c r="AY828" s="13"/>
      <c r="AZ828" s="14">
        <v>6186.0</v>
      </c>
      <c r="BA828" s="13"/>
    </row>
    <row r="829">
      <c r="A829" s="11" t="s">
        <v>3734</v>
      </c>
      <c r="B829" s="11">
        <v>4831.0</v>
      </c>
      <c r="C829" s="12" t="b">
        <v>0</v>
      </c>
      <c r="D829" s="12" t="b">
        <v>1</v>
      </c>
      <c r="E829" s="12" t="b">
        <v>0</v>
      </c>
      <c r="F829" s="12" t="b">
        <v>0</v>
      </c>
      <c r="G829" s="12" t="b">
        <v>0</v>
      </c>
      <c r="H829" s="12" t="b">
        <v>1</v>
      </c>
      <c r="I829" s="13"/>
      <c r="J829" s="13"/>
      <c r="K829" s="12" t="b">
        <v>0</v>
      </c>
      <c r="L829" s="15">
        <v>44960.0</v>
      </c>
      <c r="M829" s="11" t="s">
        <v>142</v>
      </c>
      <c r="N829" s="11" t="s">
        <v>3735</v>
      </c>
      <c r="O829" s="11" t="s">
        <v>756</v>
      </c>
      <c r="P829" s="11" t="s">
        <v>2987</v>
      </c>
      <c r="Q829" s="11" t="s">
        <v>972</v>
      </c>
      <c r="R829" s="11" t="s">
        <v>757</v>
      </c>
      <c r="S829" s="11" t="s">
        <v>758</v>
      </c>
      <c r="U829" s="13"/>
      <c r="V829" s="13"/>
      <c r="W829" s="11" t="s">
        <v>2987</v>
      </c>
      <c r="X829" s="11" t="s">
        <v>1121</v>
      </c>
      <c r="Y829" s="11" t="s">
        <v>757</v>
      </c>
      <c r="Z829" s="13"/>
      <c r="AA829" s="11" t="s">
        <v>151</v>
      </c>
      <c r="AB829" s="13"/>
      <c r="AC829" s="13"/>
      <c r="AD829" s="11" t="s">
        <v>757</v>
      </c>
      <c r="AE829" s="11" t="s">
        <v>2029</v>
      </c>
      <c r="AG829" s="11" t="s">
        <v>152</v>
      </c>
      <c r="AH829" s="11" t="s">
        <v>2988</v>
      </c>
      <c r="AJ829" s="11" t="s">
        <v>1121</v>
      </c>
      <c r="AK829" s="13"/>
      <c r="AL829" s="13"/>
      <c r="AM829" s="13"/>
      <c r="AN829" s="13"/>
      <c r="AO829" s="13"/>
      <c r="AP829" s="11" t="s">
        <v>3734</v>
      </c>
      <c r="AR829" s="13"/>
      <c r="AS829" s="13"/>
      <c r="AT829" s="12" t="b">
        <v>1</v>
      </c>
      <c r="AU829" s="13"/>
      <c r="AV829" s="14" t="s">
        <v>167</v>
      </c>
      <c r="AW829" s="13"/>
      <c r="AX829" s="14" t="s">
        <v>155</v>
      </c>
      <c r="AY829" s="13"/>
      <c r="AZ829" s="14">
        <v>6187.0</v>
      </c>
      <c r="BA829" s="13"/>
    </row>
    <row r="830">
      <c r="A830" s="11" t="s">
        <v>3736</v>
      </c>
      <c r="B830" s="11">
        <v>4832.0</v>
      </c>
      <c r="C830" s="12" t="b">
        <v>0</v>
      </c>
      <c r="D830" s="12" t="b">
        <v>1</v>
      </c>
      <c r="E830" s="12" t="b">
        <v>0</v>
      </c>
      <c r="F830" s="12" t="b">
        <v>0</v>
      </c>
      <c r="G830" s="12" t="b">
        <v>0</v>
      </c>
      <c r="H830" s="12" t="b">
        <v>0</v>
      </c>
      <c r="I830" s="15">
        <v>45202.0</v>
      </c>
      <c r="J830" s="15">
        <v>45140.0</v>
      </c>
      <c r="K830" s="12" t="b">
        <v>0</v>
      </c>
      <c r="L830" s="14" t="s">
        <v>3709</v>
      </c>
      <c r="M830" s="11" t="s">
        <v>1175</v>
      </c>
      <c r="N830" s="11" t="s">
        <v>3737</v>
      </c>
      <c r="O830" s="11" t="s">
        <v>3738</v>
      </c>
      <c r="P830" s="11" t="s">
        <v>3711</v>
      </c>
      <c r="Q830" s="11" t="s">
        <v>162</v>
      </c>
      <c r="R830" s="11" t="s">
        <v>3739</v>
      </c>
      <c r="S830" s="13"/>
      <c r="T830" s="11" t="s">
        <v>3740</v>
      </c>
      <c r="U830" s="11" t="s">
        <v>2674</v>
      </c>
      <c r="W830" s="11" t="s">
        <v>3711</v>
      </c>
      <c r="Y830" s="11" t="s">
        <v>1059</v>
      </c>
      <c r="Z830" s="13"/>
      <c r="AA830" s="11" t="s">
        <v>151</v>
      </c>
      <c r="AB830" s="13"/>
      <c r="AC830" s="13"/>
      <c r="AD830" s="11" t="s">
        <v>3739</v>
      </c>
      <c r="AE830" s="13"/>
      <c r="AF830" s="14">
        <v>1.0</v>
      </c>
      <c r="AG830" s="11" t="s">
        <v>152</v>
      </c>
      <c r="AH830" s="11" t="s">
        <v>3713</v>
      </c>
      <c r="AJ830" s="13"/>
      <c r="AK830" s="13"/>
      <c r="AL830" s="13"/>
      <c r="AM830" s="13"/>
      <c r="AN830" s="11" t="s">
        <v>154</v>
      </c>
      <c r="AO830" s="13"/>
      <c r="AP830" s="11" t="s">
        <v>3736</v>
      </c>
      <c r="AR830" s="13"/>
      <c r="AS830" s="11" t="s">
        <v>154</v>
      </c>
      <c r="AT830" s="12" t="b">
        <v>1</v>
      </c>
      <c r="AU830" s="13"/>
      <c r="AV830" s="14" t="s">
        <v>167</v>
      </c>
      <c r="AW830" s="13"/>
      <c r="AX830" s="14" t="s">
        <v>155</v>
      </c>
      <c r="AY830" s="13"/>
      <c r="AZ830" s="14">
        <v>6188.0</v>
      </c>
      <c r="BA830" s="13"/>
    </row>
    <row r="831">
      <c r="A831" s="11" t="s">
        <v>3741</v>
      </c>
      <c r="B831" s="11">
        <v>4833.0</v>
      </c>
      <c r="C831" s="12" t="b">
        <v>0</v>
      </c>
      <c r="D831" s="12" t="b">
        <v>1</v>
      </c>
      <c r="E831" s="12" t="b">
        <v>0</v>
      </c>
      <c r="F831" s="12" t="b">
        <v>0</v>
      </c>
      <c r="G831" s="12" t="b">
        <v>0</v>
      </c>
      <c r="H831" s="12" t="b">
        <v>0</v>
      </c>
      <c r="I831" s="14" t="s">
        <v>3742</v>
      </c>
      <c r="J831" s="15">
        <v>45140.0</v>
      </c>
      <c r="K831" s="12" t="b">
        <v>0</v>
      </c>
      <c r="L831" s="15">
        <v>45204.0</v>
      </c>
      <c r="M831" s="11" t="s">
        <v>1175</v>
      </c>
      <c r="N831" s="11" t="s">
        <v>3743</v>
      </c>
      <c r="O831" s="11" t="s">
        <v>3744</v>
      </c>
      <c r="P831" s="11" t="s">
        <v>3536</v>
      </c>
      <c r="Q831" s="11" t="s">
        <v>162</v>
      </c>
      <c r="R831" s="11" t="s">
        <v>3745</v>
      </c>
      <c r="S831" s="13"/>
      <c r="T831" s="11" t="s">
        <v>3746</v>
      </c>
      <c r="U831" s="11" t="s">
        <v>2674</v>
      </c>
      <c r="W831" s="11" t="s">
        <v>3536</v>
      </c>
      <c r="Y831" s="11" t="s">
        <v>1059</v>
      </c>
      <c r="Z831" s="13"/>
      <c r="AA831" s="11" t="s">
        <v>151</v>
      </c>
      <c r="AB831" s="13"/>
      <c r="AC831" s="13"/>
      <c r="AD831" s="11" t="s">
        <v>3745</v>
      </c>
      <c r="AE831" s="13"/>
      <c r="AF831" s="14">
        <v>1.0</v>
      </c>
      <c r="AG831" s="11" t="s">
        <v>152</v>
      </c>
      <c r="AH831" s="11" t="s">
        <v>3540</v>
      </c>
      <c r="AI831" s="11" t="s">
        <v>154</v>
      </c>
      <c r="AJ831" s="13"/>
      <c r="AK831" s="13"/>
      <c r="AL831" s="13"/>
      <c r="AM831" s="13"/>
      <c r="AN831" s="11" t="s">
        <v>154</v>
      </c>
      <c r="AO831" s="13"/>
      <c r="AP831" s="11" t="s">
        <v>3741</v>
      </c>
      <c r="AR831" s="13"/>
      <c r="AS831" s="13"/>
      <c r="AT831" s="12" t="b">
        <v>1</v>
      </c>
      <c r="AU831" s="13"/>
      <c r="AV831" s="14" t="s">
        <v>167</v>
      </c>
      <c r="AW831" s="13"/>
      <c r="AX831" s="14" t="s">
        <v>155</v>
      </c>
      <c r="AY831" s="13"/>
      <c r="AZ831" s="14">
        <v>6189.0</v>
      </c>
      <c r="BA831" s="13"/>
    </row>
    <row r="832">
      <c r="A832" s="11" t="s">
        <v>3747</v>
      </c>
      <c r="B832" s="11">
        <v>4834.0</v>
      </c>
      <c r="C832" s="12" t="b">
        <v>0</v>
      </c>
      <c r="D832" s="12" t="b">
        <v>1</v>
      </c>
      <c r="E832" s="12" t="b">
        <v>0</v>
      </c>
      <c r="F832" s="12" t="b">
        <v>0</v>
      </c>
      <c r="G832" s="12" t="b">
        <v>0</v>
      </c>
      <c r="H832" s="12" t="b">
        <v>0</v>
      </c>
      <c r="I832" s="14" t="s">
        <v>3742</v>
      </c>
      <c r="J832" s="15">
        <v>45140.0</v>
      </c>
      <c r="K832" s="12" t="b">
        <v>0</v>
      </c>
      <c r="L832" s="15">
        <v>45204.0</v>
      </c>
      <c r="M832" s="11" t="s">
        <v>1175</v>
      </c>
      <c r="N832" s="11" t="s">
        <v>3748</v>
      </c>
      <c r="O832" s="11" t="s">
        <v>2891</v>
      </c>
      <c r="P832" s="11" t="s">
        <v>3536</v>
      </c>
      <c r="Q832" s="11" t="s">
        <v>162</v>
      </c>
      <c r="R832" s="11" t="s">
        <v>2892</v>
      </c>
      <c r="S832" s="11" t="s">
        <v>2893</v>
      </c>
      <c r="T832" s="11" t="s">
        <v>3749</v>
      </c>
      <c r="U832" s="11" t="s">
        <v>2674</v>
      </c>
      <c r="W832" s="11" t="s">
        <v>3536</v>
      </c>
      <c r="Y832" s="11" t="s">
        <v>1059</v>
      </c>
      <c r="Z832" s="13"/>
      <c r="AA832" s="11" t="s">
        <v>151</v>
      </c>
      <c r="AB832" s="13"/>
      <c r="AC832" s="13"/>
      <c r="AD832" s="11" t="s">
        <v>2892</v>
      </c>
      <c r="AF832" s="14">
        <v>1.0</v>
      </c>
      <c r="AG832" s="11" t="s">
        <v>152</v>
      </c>
      <c r="AH832" s="11" t="s">
        <v>3540</v>
      </c>
      <c r="AJ832" s="13"/>
      <c r="AK832" s="13"/>
      <c r="AL832" s="13"/>
      <c r="AM832" s="13"/>
      <c r="AN832" s="11" t="s">
        <v>154</v>
      </c>
      <c r="AO832" s="13"/>
      <c r="AP832" s="11" t="s">
        <v>3747</v>
      </c>
      <c r="AR832" s="13"/>
      <c r="AS832" s="11" t="s">
        <v>154</v>
      </c>
      <c r="AT832" s="12" t="b">
        <v>1</v>
      </c>
      <c r="AU832" s="13"/>
      <c r="AV832" s="14" t="s">
        <v>167</v>
      </c>
      <c r="AW832" s="13"/>
      <c r="AX832" s="14" t="s">
        <v>155</v>
      </c>
      <c r="AY832" s="13"/>
      <c r="AZ832" s="14">
        <v>6190.0</v>
      </c>
      <c r="BA832" s="13"/>
    </row>
    <row r="833">
      <c r="A833" s="11" t="s">
        <v>3750</v>
      </c>
      <c r="B833" s="11">
        <v>4835.0</v>
      </c>
      <c r="C833" s="12" t="b">
        <v>0</v>
      </c>
      <c r="D833" s="12" t="b">
        <v>1</v>
      </c>
      <c r="E833" s="12" t="b">
        <v>0</v>
      </c>
      <c r="F833" s="12" t="b">
        <v>0</v>
      </c>
      <c r="G833" s="12" t="b">
        <v>0</v>
      </c>
      <c r="H833" s="12" t="b">
        <v>0</v>
      </c>
      <c r="I833" s="13"/>
      <c r="J833" s="15">
        <v>45140.0</v>
      </c>
      <c r="K833" s="12" t="b">
        <v>0</v>
      </c>
      <c r="L833" s="14" t="s">
        <v>3751</v>
      </c>
      <c r="M833" s="11" t="s">
        <v>1175</v>
      </c>
      <c r="N833" s="11" t="s">
        <v>3752</v>
      </c>
      <c r="O833" s="11" t="s">
        <v>2861</v>
      </c>
      <c r="P833" s="11" t="s">
        <v>3753</v>
      </c>
      <c r="Q833" s="11" t="s">
        <v>162</v>
      </c>
      <c r="R833" s="11" t="s">
        <v>2863</v>
      </c>
      <c r="S833" s="11" t="s">
        <v>2864</v>
      </c>
      <c r="T833" s="11" t="s">
        <v>3754</v>
      </c>
      <c r="U833" s="11" t="s">
        <v>2674</v>
      </c>
      <c r="W833" s="11" t="s">
        <v>3753</v>
      </c>
      <c r="Y833" s="11" t="s">
        <v>1059</v>
      </c>
      <c r="Z833" s="13"/>
      <c r="AA833" s="11" t="s">
        <v>151</v>
      </c>
      <c r="AB833" s="13"/>
      <c r="AC833" s="13"/>
      <c r="AD833" s="11" t="s">
        <v>2863</v>
      </c>
      <c r="AE833" s="13"/>
      <c r="AF833" s="14">
        <v>1.0</v>
      </c>
      <c r="AG833" s="11" t="s">
        <v>152</v>
      </c>
      <c r="AH833" s="11" t="s">
        <v>3755</v>
      </c>
      <c r="AI833" s="11" t="s">
        <v>154</v>
      </c>
      <c r="AJ833" s="13"/>
      <c r="AK833" s="13"/>
      <c r="AL833" s="13"/>
      <c r="AM833" s="13"/>
      <c r="AN833" s="11" t="s">
        <v>154</v>
      </c>
      <c r="AO833" s="13"/>
      <c r="AP833" s="11" t="s">
        <v>3750</v>
      </c>
      <c r="AR833" s="13"/>
      <c r="AS833" s="13"/>
      <c r="AT833" s="12" t="b">
        <v>1</v>
      </c>
      <c r="AU833" s="13"/>
      <c r="AV833" s="14" t="s">
        <v>167</v>
      </c>
      <c r="AW833" s="13"/>
      <c r="AX833" s="14" t="s">
        <v>155</v>
      </c>
      <c r="AY833" s="13"/>
      <c r="AZ833" s="14">
        <v>6191.0</v>
      </c>
      <c r="BA833" s="13"/>
    </row>
    <row r="834">
      <c r="A834" s="11" t="s">
        <v>3756</v>
      </c>
      <c r="B834" s="11">
        <v>4836.0</v>
      </c>
      <c r="C834" s="12" t="b">
        <v>0</v>
      </c>
      <c r="D834" s="12" t="b">
        <v>1</v>
      </c>
      <c r="E834" s="12" t="b">
        <v>0</v>
      </c>
      <c r="F834" s="12" t="b">
        <v>0</v>
      </c>
      <c r="G834" s="12" t="b">
        <v>0</v>
      </c>
      <c r="H834" s="12" t="b">
        <v>0</v>
      </c>
      <c r="I834" s="13"/>
      <c r="J834" s="15">
        <v>45140.0</v>
      </c>
      <c r="K834" s="12" t="b">
        <v>0</v>
      </c>
      <c r="L834" s="14" t="s">
        <v>3751</v>
      </c>
      <c r="M834" s="11" t="s">
        <v>1175</v>
      </c>
      <c r="N834" s="11" t="s">
        <v>3757</v>
      </c>
      <c r="O834" s="11" t="s">
        <v>3758</v>
      </c>
      <c r="P834" s="11" t="s">
        <v>3753</v>
      </c>
      <c r="Q834" s="11" t="s">
        <v>162</v>
      </c>
      <c r="R834" s="11" t="s">
        <v>3759</v>
      </c>
      <c r="S834" s="13"/>
      <c r="T834" s="11" t="s">
        <v>3760</v>
      </c>
      <c r="U834" s="11" t="s">
        <v>2674</v>
      </c>
      <c r="W834" s="11" t="s">
        <v>3753</v>
      </c>
      <c r="Y834" s="11" t="s">
        <v>1059</v>
      </c>
      <c r="Z834" s="13"/>
      <c r="AA834" s="11" t="s">
        <v>151</v>
      </c>
      <c r="AB834" s="13"/>
      <c r="AC834" s="13"/>
      <c r="AD834" s="11" t="s">
        <v>3759</v>
      </c>
      <c r="AE834" s="13"/>
      <c r="AF834" s="14">
        <v>1.0</v>
      </c>
      <c r="AG834" s="11" t="s">
        <v>152</v>
      </c>
      <c r="AH834" s="11" t="s">
        <v>3755</v>
      </c>
      <c r="AI834" s="11" t="s">
        <v>154</v>
      </c>
      <c r="AJ834" s="13"/>
      <c r="AK834" s="13"/>
      <c r="AL834" s="13"/>
      <c r="AM834" s="13"/>
      <c r="AN834" s="11" t="s">
        <v>154</v>
      </c>
      <c r="AO834" s="13"/>
      <c r="AP834" s="11" t="s">
        <v>3756</v>
      </c>
      <c r="AR834" s="13"/>
      <c r="AS834" s="13"/>
      <c r="AT834" s="12" t="b">
        <v>1</v>
      </c>
      <c r="AU834" s="13"/>
      <c r="AV834" s="14" t="s">
        <v>167</v>
      </c>
      <c r="AW834" s="13"/>
      <c r="AX834" s="14" t="s">
        <v>155</v>
      </c>
      <c r="AY834" s="13"/>
      <c r="AZ834" s="14">
        <v>6192.0</v>
      </c>
      <c r="BA834" s="13"/>
    </row>
    <row r="835">
      <c r="A835" s="11" t="s">
        <v>3761</v>
      </c>
      <c r="B835" s="11">
        <v>4837.0</v>
      </c>
      <c r="C835" s="12" t="b">
        <v>0</v>
      </c>
      <c r="D835" s="12" t="b">
        <v>1</v>
      </c>
      <c r="E835" s="12" t="b">
        <v>0</v>
      </c>
      <c r="F835" s="12" t="b">
        <v>0</v>
      </c>
      <c r="G835" s="12" t="b">
        <v>0</v>
      </c>
      <c r="H835" s="12" t="b">
        <v>0</v>
      </c>
      <c r="I835" s="13"/>
      <c r="J835" s="15">
        <v>45140.0</v>
      </c>
      <c r="K835" s="12" t="b">
        <v>0</v>
      </c>
      <c r="L835" s="14" t="s">
        <v>3673</v>
      </c>
      <c r="M835" s="11" t="s">
        <v>1175</v>
      </c>
      <c r="N835" s="11" t="s">
        <v>3762</v>
      </c>
      <c r="O835" s="11" t="s">
        <v>2902</v>
      </c>
      <c r="P835" s="11" t="s">
        <v>3675</v>
      </c>
      <c r="Q835" s="11" t="s">
        <v>162</v>
      </c>
      <c r="R835" s="11" t="s">
        <v>2903</v>
      </c>
      <c r="S835" s="11" t="s">
        <v>2904</v>
      </c>
      <c r="T835" s="11" t="s">
        <v>3763</v>
      </c>
      <c r="U835" s="11" t="s">
        <v>2674</v>
      </c>
      <c r="W835" s="11" t="s">
        <v>3675</v>
      </c>
      <c r="Y835" s="11" t="s">
        <v>1059</v>
      </c>
      <c r="Z835" s="13"/>
      <c r="AA835" s="11" t="s">
        <v>151</v>
      </c>
      <c r="AB835" s="13"/>
      <c r="AC835" s="13"/>
      <c r="AD835" s="11" t="s">
        <v>2903</v>
      </c>
      <c r="AF835" s="14">
        <v>1.0</v>
      </c>
      <c r="AG835" s="11" t="s">
        <v>152</v>
      </c>
      <c r="AH835" s="11" t="s">
        <v>3677</v>
      </c>
      <c r="AJ835" s="13"/>
      <c r="AK835" s="13"/>
      <c r="AL835" s="13"/>
      <c r="AM835" s="13"/>
      <c r="AN835" s="13"/>
      <c r="AO835" s="13"/>
      <c r="AP835" s="11" t="s">
        <v>3761</v>
      </c>
      <c r="AR835" s="13"/>
      <c r="AS835" s="13"/>
      <c r="AT835" s="12" t="b">
        <v>1</v>
      </c>
      <c r="AU835" s="13"/>
      <c r="AV835" s="14" t="s">
        <v>167</v>
      </c>
      <c r="AW835" s="13"/>
      <c r="AX835" s="14" t="s">
        <v>155</v>
      </c>
      <c r="AY835" s="13"/>
      <c r="AZ835" s="14">
        <v>6194.0</v>
      </c>
      <c r="BA835" s="13"/>
    </row>
    <row r="836">
      <c r="A836" s="11" t="s">
        <v>3764</v>
      </c>
      <c r="B836" s="11">
        <v>4838.0</v>
      </c>
      <c r="C836" s="12" t="b">
        <v>0</v>
      </c>
      <c r="D836" s="12" t="b">
        <v>1</v>
      </c>
      <c r="E836" s="12" t="b">
        <v>0</v>
      </c>
      <c r="F836" s="12" t="b">
        <v>0</v>
      </c>
      <c r="G836" s="12" t="b">
        <v>0</v>
      </c>
      <c r="H836" s="12" t="b">
        <v>0</v>
      </c>
      <c r="I836" s="15">
        <v>45110.0</v>
      </c>
      <c r="J836" s="15">
        <v>45140.0</v>
      </c>
      <c r="K836" s="12" t="b">
        <v>0</v>
      </c>
      <c r="L836" s="14" t="s">
        <v>3673</v>
      </c>
      <c r="M836" s="11" t="s">
        <v>1175</v>
      </c>
      <c r="N836" s="11" t="s">
        <v>3765</v>
      </c>
      <c r="O836" s="11" t="s">
        <v>2877</v>
      </c>
      <c r="P836" s="11" t="s">
        <v>3675</v>
      </c>
      <c r="Q836" s="11" t="s">
        <v>162</v>
      </c>
      <c r="R836" s="11" t="s">
        <v>2878</v>
      </c>
      <c r="S836" s="11" t="s">
        <v>2864</v>
      </c>
      <c r="T836" s="11" t="s">
        <v>3749</v>
      </c>
      <c r="U836" s="11" t="s">
        <v>2674</v>
      </c>
      <c r="W836" s="11" t="s">
        <v>3675</v>
      </c>
      <c r="Y836" s="11" t="s">
        <v>1059</v>
      </c>
      <c r="Z836" s="13"/>
      <c r="AA836" s="11" t="s">
        <v>151</v>
      </c>
      <c r="AB836" s="13"/>
      <c r="AC836" s="13"/>
      <c r="AD836" s="11" t="s">
        <v>2878</v>
      </c>
      <c r="AF836" s="14">
        <v>1.0</v>
      </c>
      <c r="AG836" s="11" t="s">
        <v>152</v>
      </c>
      <c r="AH836" s="11" t="s">
        <v>3677</v>
      </c>
      <c r="AI836" s="11" t="s">
        <v>154</v>
      </c>
      <c r="AJ836" s="13"/>
      <c r="AK836" s="13"/>
      <c r="AL836" s="13"/>
      <c r="AM836" s="13"/>
      <c r="AN836" s="13"/>
      <c r="AO836" s="13"/>
      <c r="AP836" s="11" t="s">
        <v>3764</v>
      </c>
      <c r="AR836" s="13"/>
      <c r="AS836" s="13"/>
      <c r="AT836" s="12" t="b">
        <v>1</v>
      </c>
      <c r="AU836" s="13"/>
      <c r="AV836" s="14" t="s">
        <v>167</v>
      </c>
      <c r="AW836" s="13"/>
      <c r="AX836" s="14" t="s">
        <v>155</v>
      </c>
      <c r="AY836" s="13"/>
      <c r="AZ836" s="14">
        <v>6193.0</v>
      </c>
      <c r="BA836" s="13"/>
    </row>
    <row r="837">
      <c r="A837" s="11" t="s">
        <v>3766</v>
      </c>
      <c r="B837" s="11">
        <v>4839.0</v>
      </c>
      <c r="C837" s="12" t="b">
        <v>0</v>
      </c>
      <c r="D837" s="12" t="b">
        <v>0</v>
      </c>
      <c r="E837" s="12" t="b">
        <v>0</v>
      </c>
      <c r="F837" s="12" t="b">
        <v>0</v>
      </c>
      <c r="G837" s="12" t="b">
        <v>0</v>
      </c>
      <c r="H837" s="12" t="b">
        <v>0</v>
      </c>
      <c r="I837" s="15">
        <v>45020.0</v>
      </c>
      <c r="J837" s="15">
        <v>45140.0</v>
      </c>
      <c r="K837" s="12" t="b">
        <v>0</v>
      </c>
      <c r="L837" s="14" t="s">
        <v>3767</v>
      </c>
      <c r="M837" s="11" t="s">
        <v>1175</v>
      </c>
      <c r="N837" s="11" t="s">
        <v>3768</v>
      </c>
      <c r="O837" s="11" t="s">
        <v>2945</v>
      </c>
      <c r="P837" s="11" t="s">
        <v>3769</v>
      </c>
      <c r="Q837" s="11" t="s">
        <v>162</v>
      </c>
      <c r="R837" s="11" t="s">
        <v>2946</v>
      </c>
      <c r="S837" s="11" t="s">
        <v>2904</v>
      </c>
      <c r="T837" s="11" t="s">
        <v>3749</v>
      </c>
      <c r="U837" s="11" t="s">
        <v>2674</v>
      </c>
      <c r="W837" s="11" t="s">
        <v>3769</v>
      </c>
      <c r="Y837" s="11" t="s">
        <v>1059</v>
      </c>
      <c r="Z837" s="13"/>
      <c r="AA837" s="11" t="s">
        <v>151</v>
      </c>
      <c r="AB837" s="13"/>
      <c r="AC837" s="13"/>
      <c r="AD837" s="11" t="s">
        <v>2946</v>
      </c>
      <c r="AE837" s="13"/>
      <c r="AF837" s="14">
        <v>1.0</v>
      </c>
      <c r="AG837" s="11" t="s">
        <v>152</v>
      </c>
      <c r="AH837" s="11" t="s">
        <v>3770</v>
      </c>
      <c r="AJ837" s="13"/>
      <c r="AK837" s="13"/>
      <c r="AL837" s="13"/>
      <c r="AM837" s="13"/>
      <c r="AN837" s="13"/>
      <c r="AO837" s="13"/>
      <c r="AP837" s="11" t="s">
        <v>3766</v>
      </c>
      <c r="AR837" s="13"/>
      <c r="AS837" s="13"/>
      <c r="AT837" s="12" t="b">
        <v>1</v>
      </c>
      <c r="AU837" s="13"/>
      <c r="AV837" s="14" t="s">
        <v>167</v>
      </c>
      <c r="AW837" s="13"/>
      <c r="AX837" s="14" t="s">
        <v>155</v>
      </c>
      <c r="AY837" s="13"/>
      <c r="AZ837" s="14">
        <v>6195.0</v>
      </c>
      <c r="BA837" s="13"/>
    </row>
    <row r="838">
      <c r="A838" s="11" t="s">
        <v>3771</v>
      </c>
      <c r="B838" s="11">
        <v>4840.0</v>
      </c>
      <c r="C838" s="12" t="b">
        <v>0</v>
      </c>
      <c r="D838" s="12" t="b">
        <v>0</v>
      </c>
      <c r="E838" s="12" t="b">
        <v>0</v>
      </c>
      <c r="F838" s="12" t="b">
        <v>0</v>
      </c>
      <c r="G838" s="12" t="b">
        <v>0</v>
      </c>
      <c r="H838" s="12" t="b">
        <v>0</v>
      </c>
      <c r="I838" s="13"/>
      <c r="J838" s="15">
        <v>45140.0</v>
      </c>
      <c r="K838" s="12" t="b">
        <v>0</v>
      </c>
      <c r="L838" s="14" t="s">
        <v>3772</v>
      </c>
      <c r="M838" s="11" t="s">
        <v>1175</v>
      </c>
      <c r="N838" s="11" t="s">
        <v>3773</v>
      </c>
      <c r="O838" s="11" t="s">
        <v>3774</v>
      </c>
      <c r="P838" s="11" t="s">
        <v>3775</v>
      </c>
      <c r="Q838" s="11" t="s">
        <v>162</v>
      </c>
      <c r="R838" s="11" t="s">
        <v>3776</v>
      </c>
      <c r="T838" s="18" t="s">
        <v>3777</v>
      </c>
      <c r="U838" s="11" t="s">
        <v>2674</v>
      </c>
      <c r="W838" s="11" t="s">
        <v>3775</v>
      </c>
      <c r="Y838" s="11" t="s">
        <v>1059</v>
      </c>
      <c r="Z838" s="13"/>
      <c r="AA838" s="11" t="s">
        <v>215</v>
      </c>
      <c r="AB838" s="13"/>
      <c r="AC838" s="13"/>
      <c r="AD838" s="11" t="s">
        <v>3776</v>
      </c>
      <c r="AF838" s="14">
        <v>0.0</v>
      </c>
      <c r="AG838" s="11" t="s">
        <v>152</v>
      </c>
      <c r="AH838" s="11" t="s">
        <v>3778</v>
      </c>
      <c r="AJ838" s="13"/>
      <c r="AK838" s="13"/>
      <c r="AL838" s="13"/>
      <c r="AM838" s="13"/>
      <c r="AN838" s="13"/>
      <c r="AO838" s="13"/>
      <c r="AP838" s="11" t="s">
        <v>3771</v>
      </c>
      <c r="AR838" s="13"/>
      <c r="AS838" s="13"/>
      <c r="AT838" s="12" t="b">
        <v>1</v>
      </c>
      <c r="AU838" s="13"/>
      <c r="AV838" s="14" t="s">
        <v>167</v>
      </c>
      <c r="AW838" s="13"/>
      <c r="AX838" s="14" t="s">
        <v>155</v>
      </c>
      <c r="AY838" s="13"/>
      <c r="AZ838" s="14">
        <v>6196.0</v>
      </c>
      <c r="BA838" s="13"/>
    </row>
    <row r="839">
      <c r="A839" s="11" t="s">
        <v>3779</v>
      </c>
      <c r="B839" s="11">
        <v>4841.0</v>
      </c>
      <c r="C839" s="12" t="b">
        <v>0</v>
      </c>
      <c r="D839" s="12" t="b">
        <v>1</v>
      </c>
      <c r="E839" s="12" t="b">
        <v>0</v>
      </c>
      <c r="F839" s="12" t="b">
        <v>0</v>
      </c>
      <c r="G839" s="12" t="b">
        <v>0</v>
      </c>
      <c r="H839" s="12" t="b">
        <v>0</v>
      </c>
      <c r="I839" s="15">
        <v>45174.0</v>
      </c>
      <c r="J839" s="15">
        <v>45140.0</v>
      </c>
      <c r="K839" s="12" t="b">
        <v>0</v>
      </c>
      <c r="L839" s="14" t="s">
        <v>3772</v>
      </c>
      <c r="M839" s="11" t="s">
        <v>1175</v>
      </c>
      <c r="N839" s="11" t="s">
        <v>3780</v>
      </c>
      <c r="O839" s="11" t="s">
        <v>3781</v>
      </c>
      <c r="P839" s="11" t="s">
        <v>3775</v>
      </c>
      <c r="Q839" s="11" t="s">
        <v>162</v>
      </c>
      <c r="R839" s="11" t="s">
        <v>3782</v>
      </c>
      <c r="S839" s="11" t="s">
        <v>3783</v>
      </c>
      <c r="T839" s="11" t="s">
        <v>3749</v>
      </c>
      <c r="U839" s="11" t="s">
        <v>2674</v>
      </c>
      <c r="W839" s="11" t="s">
        <v>3775</v>
      </c>
      <c r="Y839" s="11" t="s">
        <v>1059</v>
      </c>
      <c r="Z839" s="13"/>
      <c r="AA839" s="11" t="s">
        <v>151</v>
      </c>
      <c r="AB839" s="13"/>
      <c r="AC839" s="13"/>
      <c r="AD839" s="11" t="s">
        <v>3782</v>
      </c>
      <c r="AE839" s="13"/>
      <c r="AF839" s="14">
        <v>1.0</v>
      </c>
      <c r="AG839" s="11" t="s">
        <v>152</v>
      </c>
      <c r="AH839" s="11" t="s">
        <v>3778</v>
      </c>
      <c r="AI839" s="11" t="s">
        <v>154</v>
      </c>
      <c r="AJ839" s="13"/>
      <c r="AK839" s="13"/>
      <c r="AL839" s="13"/>
      <c r="AM839" s="13"/>
      <c r="AN839" s="11" t="s">
        <v>154</v>
      </c>
      <c r="AO839" s="13"/>
      <c r="AP839" s="11" t="s">
        <v>3779</v>
      </c>
      <c r="AR839" s="13"/>
      <c r="AS839" s="13"/>
      <c r="AT839" s="12" t="b">
        <v>1</v>
      </c>
      <c r="AU839" s="13"/>
      <c r="AV839" s="14" t="s">
        <v>167</v>
      </c>
      <c r="AW839" s="13"/>
      <c r="AX839" s="14" t="s">
        <v>155</v>
      </c>
      <c r="AY839" s="13"/>
      <c r="AZ839" s="14">
        <v>6197.0</v>
      </c>
      <c r="BA839" s="13"/>
    </row>
    <row r="840">
      <c r="A840" s="11" t="s">
        <v>3784</v>
      </c>
      <c r="B840" s="11">
        <v>4843.0</v>
      </c>
      <c r="C840" s="12" t="b">
        <v>0</v>
      </c>
      <c r="D840" s="12" t="b">
        <v>1</v>
      </c>
      <c r="E840" s="12" t="b">
        <v>0</v>
      </c>
      <c r="F840" s="12" t="b">
        <v>0</v>
      </c>
      <c r="G840" s="12" t="b">
        <v>0</v>
      </c>
      <c r="H840" s="12" t="b">
        <v>0</v>
      </c>
      <c r="I840" s="13"/>
      <c r="J840" s="13"/>
      <c r="K840" s="12" t="b">
        <v>0</v>
      </c>
      <c r="L840" s="15">
        <v>44960.0</v>
      </c>
      <c r="M840" s="11" t="s">
        <v>3785</v>
      </c>
      <c r="N840" s="11" t="s">
        <v>3786</v>
      </c>
      <c r="O840" s="11" t="s">
        <v>3787</v>
      </c>
      <c r="P840" s="11" t="s">
        <v>2987</v>
      </c>
      <c r="Q840" s="11" t="s">
        <v>972</v>
      </c>
      <c r="R840" s="11" t="s">
        <v>3788</v>
      </c>
      <c r="S840" s="11" t="s">
        <v>1099</v>
      </c>
      <c r="U840" s="13"/>
      <c r="V840" s="13"/>
      <c r="W840" s="11" t="s">
        <v>2987</v>
      </c>
      <c r="X840" s="11" t="s">
        <v>1121</v>
      </c>
      <c r="Y840" s="11" t="s">
        <v>3788</v>
      </c>
      <c r="Z840" s="13"/>
      <c r="AA840" s="11" t="s">
        <v>151</v>
      </c>
      <c r="AB840" s="13"/>
      <c r="AC840" s="13"/>
      <c r="AD840" s="11" t="s">
        <v>3788</v>
      </c>
      <c r="AE840" s="11" t="s">
        <v>2029</v>
      </c>
      <c r="AG840" s="11" t="s">
        <v>152</v>
      </c>
      <c r="AH840" s="11" t="s">
        <v>2988</v>
      </c>
      <c r="AJ840" s="11" t="s">
        <v>1121</v>
      </c>
      <c r="AK840" s="13"/>
      <c r="AL840" s="13"/>
      <c r="AM840" s="13"/>
      <c r="AN840" s="13"/>
      <c r="AO840" s="13"/>
      <c r="AP840" s="11" t="s">
        <v>3784</v>
      </c>
      <c r="AR840" s="13"/>
      <c r="AS840" s="13"/>
      <c r="AT840" s="12" t="b">
        <v>1</v>
      </c>
      <c r="AU840" s="13"/>
      <c r="AV840" s="14" t="s">
        <v>167</v>
      </c>
      <c r="AW840" s="13"/>
      <c r="AX840" s="14" t="s">
        <v>155</v>
      </c>
      <c r="AY840" s="13"/>
      <c r="AZ840" s="14">
        <v>6198.0</v>
      </c>
      <c r="BA840" s="13"/>
    </row>
    <row r="841">
      <c r="A841" s="11" t="s">
        <v>3789</v>
      </c>
      <c r="B841" s="11">
        <v>4844.0</v>
      </c>
      <c r="C841" s="12" t="b">
        <v>0</v>
      </c>
      <c r="D841" s="12" t="b">
        <v>1</v>
      </c>
      <c r="E841" s="12" t="b">
        <v>0</v>
      </c>
      <c r="F841" s="12" t="b">
        <v>0</v>
      </c>
      <c r="G841" s="12" t="b">
        <v>0</v>
      </c>
      <c r="H841" s="12" t="b">
        <v>0</v>
      </c>
      <c r="I841" s="14" t="s">
        <v>3790</v>
      </c>
      <c r="J841" s="15">
        <v>45171.0</v>
      </c>
      <c r="K841" s="12" t="b">
        <v>0</v>
      </c>
      <c r="L841" s="14" t="s">
        <v>3791</v>
      </c>
      <c r="M841" s="11" t="s">
        <v>1634</v>
      </c>
      <c r="N841" s="11" t="s">
        <v>3792</v>
      </c>
      <c r="O841" s="11" t="s">
        <v>3061</v>
      </c>
      <c r="P841" s="11" t="s">
        <v>3793</v>
      </c>
      <c r="Q841" s="11" t="s">
        <v>162</v>
      </c>
      <c r="R841" s="11" t="s">
        <v>3062</v>
      </c>
      <c r="S841" s="11" t="s">
        <v>3063</v>
      </c>
      <c r="T841" s="11" t="s">
        <v>3794</v>
      </c>
      <c r="U841" s="11" t="s">
        <v>2761</v>
      </c>
      <c r="W841" s="11" t="s">
        <v>3793</v>
      </c>
      <c r="Y841" s="11" t="s">
        <v>3065</v>
      </c>
      <c r="Z841" s="13"/>
      <c r="AA841" s="11" t="s">
        <v>151</v>
      </c>
      <c r="AB841" s="13"/>
      <c r="AC841" s="13"/>
      <c r="AD841" s="11" t="s">
        <v>3062</v>
      </c>
      <c r="AF841" s="14">
        <v>1.0</v>
      </c>
      <c r="AG841" s="11" t="s">
        <v>152</v>
      </c>
      <c r="AH841" s="11" t="s">
        <v>3795</v>
      </c>
      <c r="AI841" s="11" t="s">
        <v>154</v>
      </c>
      <c r="AJ841" s="13"/>
      <c r="AK841" s="13"/>
      <c r="AL841" s="13"/>
      <c r="AM841" s="13"/>
      <c r="AN841" s="13"/>
      <c r="AO841" s="13"/>
      <c r="AP841" s="11" t="s">
        <v>3789</v>
      </c>
      <c r="AR841" s="13"/>
      <c r="AS841" s="13"/>
      <c r="AT841" s="12" t="b">
        <v>1</v>
      </c>
      <c r="AU841" s="13"/>
      <c r="AV841" s="14" t="s">
        <v>167</v>
      </c>
      <c r="AW841" s="13"/>
      <c r="AX841" s="14" t="s">
        <v>155</v>
      </c>
      <c r="AY841" s="13"/>
      <c r="AZ841" s="14">
        <v>6199.0</v>
      </c>
      <c r="BA841" s="13"/>
    </row>
    <row r="842">
      <c r="A842" s="11" t="s">
        <v>3796</v>
      </c>
      <c r="B842" s="11">
        <v>4845.0</v>
      </c>
      <c r="C842" s="12" t="b">
        <v>0</v>
      </c>
      <c r="D842" s="12" t="b">
        <v>1</v>
      </c>
      <c r="E842" s="12" t="b">
        <v>0</v>
      </c>
      <c r="F842" s="12" t="b">
        <v>0</v>
      </c>
      <c r="G842" s="12" t="b">
        <v>0</v>
      </c>
      <c r="H842" s="12" t="b">
        <v>0</v>
      </c>
      <c r="I842" s="13"/>
      <c r="J842" s="13"/>
      <c r="K842" s="12" t="b">
        <v>0</v>
      </c>
      <c r="L842" s="15">
        <v>45110.0</v>
      </c>
      <c r="M842" s="11" t="s">
        <v>1047</v>
      </c>
      <c r="N842" s="11" t="s">
        <v>3797</v>
      </c>
      <c r="O842" s="11" t="s">
        <v>3798</v>
      </c>
      <c r="P842" s="11" t="s">
        <v>3228</v>
      </c>
      <c r="Q842" s="11" t="s">
        <v>972</v>
      </c>
      <c r="R842" s="11" t="s">
        <v>3799</v>
      </c>
      <c r="S842" s="11" t="s">
        <v>3800</v>
      </c>
      <c r="U842" s="11" t="s">
        <v>3073</v>
      </c>
      <c r="W842" s="11" t="s">
        <v>3228</v>
      </c>
      <c r="X842" s="11" t="s">
        <v>1121</v>
      </c>
      <c r="Y842" s="11" t="s">
        <v>3799</v>
      </c>
      <c r="AA842" s="11" t="s">
        <v>151</v>
      </c>
      <c r="AB842" s="13"/>
      <c r="AC842" s="13"/>
      <c r="AD842" s="11" t="s">
        <v>3799</v>
      </c>
      <c r="AF842" s="13"/>
      <c r="AG842" s="11" t="s">
        <v>152</v>
      </c>
      <c r="AH842" s="11" t="s">
        <v>3230</v>
      </c>
      <c r="AJ842" s="11" t="s">
        <v>1121</v>
      </c>
      <c r="AK842" s="11" t="s">
        <v>3374</v>
      </c>
      <c r="AM842" s="13"/>
      <c r="AN842" s="13"/>
      <c r="AO842" s="13"/>
      <c r="AP842" s="11" t="s">
        <v>3796</v>
      </c>
      <c r="AR842" s="13"/>
      <c r="AS842" s="13"/>
      <c r="AT842" s="12" t="b">
        <v>1</v>
      </c>
      <c r="AU842" s="13"/>
      <c r="AV842" s="14" t="s">
        <v>167</v>
      </c>
      <c r="AW842" s="13"/>
      <c r="AX842" s="14" t="s">
        <v>155</v>
      </c>
      <c r="AY842" s="13"/>
      <c r="AZ842" s="14">
        <v>6200.0</v>
      </c>
      <c r="BA842" s="13"/>
    </row>
    <row r="843">
      <c r="A843" s="11" t="s">
        <v>3801</v>
      </c>
      <c r="B843" s="11">
        <v>4847.0</v>
      </c>
      <c r="C843" s="12" t="b">
        <v>0</v>
      </c>
      <c r="D843" s="12" t="b">
        <v>1</v>
      </c>
      <c r="E843" s="12" t="b">
        <v>0</v>
      </c>
      <c r="F843" s="12" t="b">
        <v>0</v>
      </c>
      <c r="G843" s="12" t="b">
        <v>0</v>
      </c>
      <c r="H843" s="12" t="b">
        <v>0</v>
      </c>
      <c r="I843" s="13"/>
      <c r="J843" s="15">
        <v>45201.0</v>
      </c>
      <c r="K843" s="12" t="b">
        <v>0</v>
      </c>
      <c r="L843" s="14" t="s">
        <v>3802</v>
      </c>
      <c r="M843" s="11" t="s">
        <v>1175</v>
      </c>
      <c r="N843" s="11" t="s">
        <v>3803</v>
      </c>
      <c r="O843" s="11" t="s">
        <v>3774</v>
      </c>
      <c r="P843" s="11" t="s">
        <v>3804</v>
      </c>
      <c r="Q843" s="11" t="s">
        <v>162</v>
      </c>
      <c r="R843" s="11" t="s">
        <v>3776</v>
      </c>
      <c r="T843" s="11" t="s">
        <v>3805</v>
      </c>
      <c r="U843" s="11" t="s">
        <v>2674</v>
      </c>
      <c r="W843" s="11" t="s">
        <v>3804</v>
      </c>
      <c r="Y843" s="11" t="s">
        <v>1059</v>
      </c>
      <c r="Z843" s="13"/>
      <c r="AA843" s="11" t="s">
        <v>151</v>
      </c>
      <c r="AB843" s="13"/>
      <c r="AC843" s="13"/>
      <c r="AD843" s="11" t="s">
        <v>3776</v>
      </c>
      <c r="AF843" s="14">
        <v>1.0</v>
      </c>
      <c r="AG843" s="11" t="s">
        <v>152</v>
      </c>
      <c r="AH843" s="11" t="s">
        <v>3806</v>
      </c>
      <c r="AI843" s="11" t="s">
        <v>154</v>
      </c>
      <c r="AJ843" s="13"/>
      <c r="AK843" s="13"/>
      <c r="AL843" s="13"/>
      <c r="AM843" s="13"/>
      <c r="AN843" s="13"/>
      <c r="AO843" s="13"/>
      <c r="AP843" s="11" t="s">
        <v>3801</v>
      </c>
      <c r="AR843" s="13"/>
      <c r="AS843" s="13"/>
      <c r="AT843" s="12" t="b">
        <v>1</v>
      </c>
      <c r="AU843" s="13"/>
      <c r="AV843" s="14" t="s">
        <v>167</v>
      </c>
      <c r="AW843" s="13"/>
      <c r="AX843" s="14" t="s">
        <v>155</v>
      </c>
      <c r="AY843" s="13"/>
      <c r="AZ843" s="14">
        <v>6201.0</v>
      </c>
      <c r="BA843" s="13"/>
    </row>
    <row r="844">
      <c r="A844" s="11" t="s">
        <v>3807</v>
      </c>
      <c r="B844" s="11">
        <v>4850.0</v>
      </c>
      <c r="C844" s="12" t="b">
        <v>0</v>
      </c>
      <c r="D844" s="12" t="b">
        <v>1</v>
      </c>
      <c r="E844" s="12" t="b">
        <v>0</v>
      </c>
      <c r="F844" s="12" t="b">
        <v>0</v>
      </c>
      <c r="G844" s="12" t="b">
        <v>0</v>
      </c>
      <c r="H844" s="12" t="b">
        <v>0</v>
      </c>
      <c r="I844" s="13"/>
      <c r="J844" s="13"/>
      <c r="K844" s="12" t="b">
        <v>0</v>
      </c>
      <c r="L844" s="15">
        <v>44960.0</v>
      </c>
      <c r="M844" s="11" t="s">
        <v>1787</v>
      </c>
      <c r="N844" s="11" t="s">
        <v>3808</v>
      </c>
      <c r="O844" s="11" t="s">
        <v>1789</v>
      </c>
      <c r="P844" s="11" t="s">
        <v>2987</v>
      </c>
      <c r="Q844" s="11" t="s">
        <v>972</v>
      </c>
      <c r="R844" s="11" t="s">
        <v>1790</v>
      </c>
      <c r="S844" s="11" t="s">
        <v>1791</v>
      </c>
      <c r="T844" s="13"/>
      <c r="U844" s="13"/>
      <c r="V844" s="13"/>
      <c r="W844" s="11" t="s">
        <v>2987</v>
      </c>
      <c r="X844" s="11" t="s">
        <v>1121</v>
      </c>
      <c r="Y844" s="11" t="s">
        <v>1790</v>
      </c>
      <c r="Z844" s="13"/>
      <c r="AA844" s="11" t="s">
        <v>151</v>
      </c>
      <c r="AB844" s="13"/>
      <c r="AC844" s="13"/>
      <c r="AD844" s="11" t="s">
        <v>1790</v>
      </c>
      <c r="AE844" s="11" t="s">
        <v>2029</v>
      </c>
      <c r="AG844" s="11" t="s">
        <v>152</v>
      </c>
      <c r="AH844" s="11" t="s">
        <v>2988</v>
      </c>
      <c r="AJ844" s="11" t="s">
        <v>1121</v>
      </c>
      <c r="AK844" s="13"/>
      <c r="AL844" s="13"/>
      <c r="AM844" s="13"/>
      <c r="AN844" s="13"/>
      <c r="AO844" s="13"/>
      <c r="AP844" s="11" t="s">
        <v>3807</v>
      </c>
      <c r="AR844" s="13"/>
      <c r="AS844" s="13"/>
      <c r="AT844" s="12" t="b">
        <v>1</v>
      </c>
      <c r="AU844" s="13"/>
      <c r="AV844" s="14" t="s">
        <v>167</v>
      </c>
      <c r="AW844" s="13"/>
      <c r="AX844" s="14" t="s">
        <v>155</v>
      </c>
      <c r="AY844" s="13"/>
      <c r="AZ844" s="14">
        <v>6202.0</v>
      </c>
      <c r="BA844" s="13"/>
    </row>
    <row r="845">
      <c r="A845" s="11" t="s">
        <v>3809</v>
      </c>
      <c r="B845" s="11">
        <v>4856.0</v>
      </c>
      <c r="C845" s="12" t="b">
        <v>0</v>
      </c>
      <c r="D845" s="12" t="b">
        <v>1</v>
      </c>
      <c r="E845" s="12" t="b">
        <v>0</v>
      </c>
      <c r="F845" s="12" t="b">
        <v>0</v>
      </c>
      <c r="G845" s="12" t="b">
        <v>0</v>
      </c>
      <c r="H845" s="12" t="b">
        <v>0</v>
      </c>
      <c r="I845" s="15">
        <v>45202.0</v>
      </c>
      <c r="J845" s="14" t="s">
        <v>3267</v>
      </c>
      <c r="K845" s="12" t="b">
        <v>0</v>
      </c>
      <c r="L845" s="14" t="s">
        <v>3709</v>
      </c>
      <c r="M845" s="11" t="s">
        <v>1805</v>
      </c>
      <c r="N845" s="11" t="s">
        <v>3810</v>
      </c>
      <c r="O845" s="11" t="s">
        <v>3811</v>
      </c>
      <c r="P845" s="11" t="s">
        <v>3711</v>
      </c>
      <c r="Q845" s="11" t="s">
        <v>162</v>
      </c>
      <c r="R845" s="11" t="s">
        <v>3812</v>
      </c>
      <c r="S845" s="11" t="s">
        <v>3813</v>
      </c>
      <c r="T845" s="11" t="s">
        <v>3814</v>
      </c>
      <c r="U845" s="11" t="s">
        <v>3019</v>
      </c>
      <c r="W845" s="11" t="s">
        <v>3711</v>
      </c>
      <c r="Y845" s="11" t="s">
        <v>1822</v>
      </c>
      <c r="Z845" s="13"/>
      <c r="AA845" s="11" t="s">
        <v>151</v>
      </c>
      <c r="AB845" s="13"/>
      <c r="AC845" s="13"/>
      <c r="AD845" s="11" t="s">
        <v>3812</v>
      </c>
      <c r="AE845" s="13"/>
      <c r="AF845" s="14">
        <v>1.0</v>
      </c>
      <c r="AG845" s="11" t="s">
        <v>152</v>
      </c>
      <c r="AH845" s="11" t="s">
        <v>3713</v>
      </c>
      <c r="AI845" s="11" t="s">
        <v>154</v>
      </c>
      <c r="AJ845" s="13"/>
      <c r="AK845" s="13"/>
      <c r="AL845" s="13"/>
      <c r="AM845" s="13"/>
      <c r="AN845" s="11" t="s">
        <v>154</v>
      </c>
      <c r="AO845" s="13"/>
      <c r="AP845" s="11" t="s">
        <v>3809</v>
      </c>
      <c r="AR845" s="11" t="s">
        <v>1691</v>
      </c>
      <c r="AS845" s="11" t="s">
        <v>154</v>
      </c>
      <c r="AT845" s="12" t="b">
        <v>1</v>
      </c>
      <c r="AU845" s="13"/>
      <c r="AV845" s="14" t="s">
        <v>167</v>
      </c>
      <c r="AW845" s="13"/>
      <c r="AX845" s="14" t="s">
        <v>155</v>
      </c>
      <c r="AY845" s="13"/>
      <c r="AZ845" s="14">
        <v>6203.0</v>
      </c>
      <c r="BA845" s="13"/>
    </row>
    <row r="846">
      <c r="A846" s="11" t="s">
        <v>3815</v>
      </c>
      <c r="B846" s="11">
        <v>4857.0</v>
      </c>
      <c r="C846" s="12" t="b">
        <v>0</v>
      </c>
      <c r="D846" s="12" t="b">
        <v>1</v>
      </c>
      <c r="E846" s="12" t="b">
        <v>0</v>
      </c>
      <c r="F846" s="12" t="b">
        <v>0</v>
      </c>
      <c r="G846" s="12" t="b">
        <v>0</v>
      </c>
      <c r="H846" s="12" t="b">
        <v>0</v>
      </c>
      <c r="I846" s="14" t="s">
        <v>3790</v>
      </c>
      <c r="J846" s="14" t="s">
        <v>3267</v>
      </c>
      <c r="K846" s="12" t="b">
        <v>0</v>
      </c>
      <c r="L846" s="14" t="s">
        <v>3791</v>
      </c>
      <c r="M846" s="11" t="s">
        <v>1805</v>
      </c>
      <c r="N846" s="11" t="s">
        <v>3816</v>
      </c>
      <c r="O846" s="11" t="s">
        <v>3811</v>
      </c>
      <c r="P846" s="11" t="s">
        <v>3793</v>
      </c>
      <c r="Q846" s="11" t="s">
        <v>162</v>
      </c>
      <c r="R846" s="11" t="s">
        <v>3812</v>
      </c>
      <c r="S846" s="11" t="s">
        <v>3813</v>
      </c>
      <c r="T846" s="11" t="s">
        <v>3814</v>
      </c>
      <c r="U846" s="11" t="s">
        <v>3019</v>
      </c>
      <c r="W846" s="11" t="s">
        <v>3793</v>
      </c>
      <c r="Y846" s="11" t="s">
        <v>1822</v>
      </c>
      <c r="Z846" s="13"/>
      <c r="AA846" s="11" t="s">
        <v>151</v>
      </c>
      <c r="AB846" s="13"/>
      <c r="AC846" s="13"/>
      <c r="AD846" s="11" t="s">
        <v>3812</v>
      </c>
      <c r="AE846" s="13"/>
      <c r="AF846" s="14">
        <v>1.0</v>
      </c>
      <c r="AG846" s="11" t="s">
        <v>152</v>
      </c>
      <c r="AH846" s="11" t="s">
        <v>3795</v>
      </c>
      <c r="AI846" s="11" t="s">
        <v>154</v>
      </c>
      <c r="AJ846" s="13"/>
      <c r="AK846" s="13"/>
      <c r="AL846" s="13"/>
      <c r="AM846" s="13"/>
      <c r="AN846" s="11" t="s">
        <v>154</v>
      </c>
      <c r="AO846" s="13"/>
      <c r="AP846" s="11" t="s">
        <v>3815</v>
      </c>
      <c r="AR846" s="11" t="s">
        <v>154</v>
      </c>
      <c r="AS846" s="11" t="s">
        <v>154</v>
      </c>
      <c r="AT846" s="12" t="b">
        <v>1</v>
      </c>
      <c r="AU846" s="13"/>
      <c r="AV846" s="14" t="s">
        <v>167</v>
      </c>
      <c r="AW846" s="13"/>
      <c r="AX846" s="14" t="s">
        <v>155</v>
      </c>
      <c r="AY846" s="13"/>
      <c r="AZ846" s="14">
        <v>6204.0</v>
      </c>
      <c r="BA846" s="13"/>
    </row>
    <row r="847">
      <c r="A847" s="11" t="s">
        <v>3817</v>
      </c>
      <c r="B847" s="11">
        <v>4863.0</v>
      </c>
      <c r="C847" s="12" t="b">
        <v>0</v>
      </c>
      <c r="D847" s="12" t="b">
        <v>0</v>
      </c>
      <c r="E847" s="12" t="b">
        <v>0</v>
      </c>
      <c r="F847" s="12" t="b">
        <v>0</v>
      </c>
      <c r="G847" s="12" t="b">
        <v>0</v>
      </c>
      <c r="H847" s="12" t="b">
        <v>0</v>
      </c>
      <c r="I847" s="13"/>
      <c r="J847" s="13"/>
      <c r="K847" s="12" t="b">
        <v>0</v>
      </c>
      <c r="L847" s="15">
        <v>44960.0</v>
      </c>
      <c r="M847" s="11" t="s">
        <v>1634</v>
      </c>
      <c r="N847" s="11" t="s">
        <v>3818</v>
      </c>
      <c r="O847" s="11" t="s">
        <v>1636</v>
      </c>
      <c r="P847" s="11" t="s">
        <v>2987</v>
      </c>
      <c r="Q847" s="11" t="s">
        <v>972</v>
      </c>
      <c r="R847" s="11" t="s">
        <v>1637</v>
      </c>
      <c r="S847" s="11" t="s">
        <v>1638</v>
      </c>
      <c r="W847" s="11" t="s">
        <v>2987</v>
      </c>
      <c r="X847" s="11" t="s">
        <v>1121</v>
      </c>
      <c r="Y847" s="11" t="s">
        <v>1637</v>
      </c>
      <c r="Z847" s="13"/>
      <c r="AA847" s="11" t="s">
        <v>151</v>
      </c>
      <c r="AB847" s="13"/>
      <c r="AC847" s="13"/>
      <c r="AD847" s="11" t="s">
        <v>1637</v>
      </c>
      <c r="AE847" s="11" t="s">
        <v>2029</v>
      </c>
      <c r="AG847" s="11" t="s">
        <v>152</v>
      </c>
      <c r="AH847" s="11" t="s">
        <v>2988</v>
      </c>
      <c r="AJ847" s="11" t="s">
        <v>3819</v>
      </c>
      <c r="AK847" s="13"/>
      <c r="AL847" s="13"/>
      <c r="AM847" s="13"/>
      <c r="AN847" s="13"/>
      <c r="AO847" s="13"/>
      <c r="AP847" s="11" t="s">
        <v>3817</v>
      </c>
      <c r="AR847" s="13"/>
      <c r="AS847" s="13"/>
      <c r="AT847" s="12" t="b">
        <v>1</v>
      </c>
      <c r="AU847" s="13"/>
      <c r="AV847" s="14" t="s">
        <v>167</v>
      </c>
      <c r="AW847" s="13"/>
      <c r="AX847" s="14" t="s">
        <v>155</v>
      </c>
      <c r="AY847" s="13"/>
      <c r="AZ847" s="14">
        <v>6205.0</v>
      </c>
      <c r="BA847" s="13"/>
    </row>
    <row r="848">
      <c r="A848" s="11" t="s">
        <v>3820</v>
      </c>
      <c r="B848" s="11">
        <v>4865.0</v>
      </c>
      <c r="C848" s="12" t="b">
        <v>0</v>
      </c>
      <c r="D848" s="12" t="b">
        <v>1</v>
      </c>
      <c r="E848" s="12" t="b">
        <v>0</v>
      </c>
      <c r="F848" s="12" t="b">
        <v>0</v>
      </c>
      <c r="G848" s="12" t="b">
        <v>0</v>
      </c>
      <c r="H848" s="12" t="b">
        <v>0</v>
      </c>
      <c r="I848" s="13"/>
      <c r="J848" s="14" t="s">
        <v>3022</v>
      </c>
      <c r="K848" s="12" t="b">
        <v>0</v>
      </c>
      <c r="L848" s="14" t="s">
        <v>3556</v>
      </c>
      <c r="M848" s="11" t="s">
        <v>256</v>
      </c>
      <c r="N848" s="11" t="s">
        <v>3821</v>
      </c>
      <c r="O848" s="11" t="s">
        <v>793</v>
      </c>
      <c r="P848" s="11" t="s">
        <v>3558</v>
      </c>
      <c r="Q848" s="11" t="s">
        <v>146</v>
      </c>
      <c r="R848" s="11" t="s">
        <v>794</v>
      </c>
      <c r="S848" s="11" t="s">
        <v>795</v>
      </c>
      <c r="T848" s="11" t="s">
        <v>3822</v>
      </c>
      <c r="U848" s="11" t="s">
        <v>3727</v>
      </c>
      <c r="W848" s="11" t="s">
        <v>3558</v>
      </c>
      <c r="Y848" s="11" t="s">
        <v>794</v>
      </c>
      <c r="Z848" s="13"/>
      <c r="AA848" s="11" t="s">
        <v>151</v>
      </c>
      <c r="AB848" s="13"/>
      <c r="AC848" s="13"/>
      <c r="AD848" s="11" t="s">
        <v>794</v>
      </c>
      <c r="AE848" s="13"/>
      <c r="AF848" s="13"/>
      <c r="AG848" s="11" t="s">
        <v>152</v>
      </c>
      <c r="AH848" s="11" t="s">
        <v>3560</v>
      </c>
      <c r="AI848" s="11" t="s">
        <v>154</v>
      </c>
      <c r="AJ848" s="13"/>
      <c r="AK848" s="13"/>
      <c r="AL848" s="13"/>
      <c r="AM848" s="13"/>
      <c r="AN848" s="13"/>
      <c r="AO848" s="13"/>
      <c r="AP848" s="11" t="s">
        <v>3820</v>
      </c>
      <c r="AR848" s="13"/>
      <c r="AS848" s="13"/>
      <c r="AT848" s="12" t="b">
        <v>1</v>
      </c>
      <c r="AU848" s="13"/>
      <c r="AV848" s="14" t="s">
        <v>167</v>
      </c>
      <c r="AW848" s="13"/>
      <c r="AX848" s="14" t="s">
        <v>155</v>
      </c>
      <c r="AY848" s="13"/>
      <c r="AZ848" s="14">
        <v>6206.0</v>
      </c>
      <c r="BA848" s="13"/>
    </row>
    <row r="849">
      <c r="A849" s="11" t="s">
        <v>3823</v>
      </c>
      <c r="B849" s="11">
        <v>4866.0</v>
      </c>
      <c r="C849" s="12" t="b">
        <v>0</v>
      </c>
      <c r="D849" s="12" t="b">
        <v>1</v>
      </c>
      <c r="E849" s="12" t="b">
        <v>0</v>
      </c>
      <c r="F849" s="12" t="b">
        <v>0</v>
      </c>
      <c r="G849" s="12" t="b">
        <v>0</v>
      </c>
      <c r="H849" s="12" t="b">
        <v>0</v>
      </c>
      <c r="I849" s="13"/>
      <c r="J849" s="13"/>
      <c r="K849" s="12" t="b">
        <v>0</v>
      </c>
      <c r="L849" s="14" t="s">
        <v>3022</v>
      </c>
      <c r="M849" s="11" t="s">
        <v>203</v>
      </c>
      <c r="N849" s="11" t="s">
        <v>3824</v>
      </c>
      <c r="O849" s="11" t="s">
        <v>3825</v>
      </c>
      <c r="P849" s="11" t="s">
        <v>3025</v>
      </c>
      <c r="Q849" s="11" t="s">
        <v>384</v>
      </c>
      <c r="R849" s="11" t="s">
        <v>3826</v>
      </c>
      <c r="S849" s="11" t="s">
        <v>3827</v>
      </c>
      <c r="T849" s="11" t="s">
        <v>3828</v>
      </c>
      <c r="U849" s="11" t="s">
        <v>1464</v>
      </c>
      <c r="W849" s="11" t="s">
        <v>3025</v>
      </c>
      <c r="Y849" s="11" t="s">
        <v>1465</v>
      </c>
      <c r="Z849" s="13"/>
      <c r="AA849" s="11" t="s">
        <v>151</v>
      </c>
      <c r="AB849" s="13"/>
      <c r="AC849" s="13"/>
      <c r="AD849" s="11" t="s">
        <v>3826</v>
      </c>
      <c r="AF849" s="13"/>
      <c r="AG849" s="11" t="s">
        <v>152</v>
      </c>
      <c r="AH849" s="11" t="s">
        <v>3029</v>
      </c>
      <c r="AJ849" s="13"/>
      <c r="AK849" s="13"/>
      <c r="AL849" s="13"/>
      <c r="AM849" s="13"/>
      <c r="AN849" s="13"/>
      <c r="AO849" s="13"/>
      <c r="AP849" s="11" t="s">
        <v>3823</v>
      </c>
      <c r="AR849" s="13"/>
      <c r="AS849" s="13"/>
      <c r="AT849" s="12" t="b">
        <v>1</v>
      </c>
      <c r="AU849" s="13"/>
      <c r="AV849" s="14" t="s">
        <v>167</v>
      </c>
      <c r="AW849" s="13"/>
      <c r="AX849" s="14" t="s">
        <v>155</v>
      </c>
      <c r="AY849" s="13"/>
      <c r="AZ849" s="14">
        <v>6207.0</v>
      </c>
      <c r="BA849" s="13"/>
    </row>
    <row r="850">
      <c r="A850" s="11" t="s">
        <v>3829</v>
      </c>
      <c r="B850" s="11">
        <v>4869.0</v>
      </c>
      <c r="C850" s="12" t="b">
        <v>0</v>
      </c>
      <c r="D850" s="12" t="b">
        <v>1</v>
      </c>
      <c r="E850" s="12" t="b">
        <v>0</v>
      </c>
      <c r="F850" s="12" t="b">
        <v>0</v>
      </c>
      <c r="G850" s="12" t="b">
        <v>0</v>
      </c>
      <c r="H850" s="12" t="b">
        <v>1</v>
      </c>
      <c r="I850" s="13"/>
      <c r="J850" s="13"/>
      <c r="K850" s="12" t="b">
        <v>0</v>
      </c>
      <c r="L850" s="15">
        <v>44960.0</v>
      </c>
      <c r="M850" s="11" t="s">
        <v>142</v>
      </c>
      <c r="N850" s="11" t="s">
        <v>3830</v>
      </c>
      <c r="O850" s="11" t="s">
        <v>3831</v>
      </c>
      <c r="P850" s="11" t="s">
        <v>2987</v>
      </c>
      <c r="Q850" s="11" t="s">
        <v>972</v>
      </c>
      <c r="R850" s="11" t="s">
        <v>3832</v>
      </c>
      <c r="S850" s="11" t="s">
        <v>3833</v>
      </c>
      <c r="V850" s="13"/>
      <c r="W850" s="11" t="s">
        <v>2987</v>
      </c>
      <c r="X850" s="11" t="s">
        <v>1121</v>
      </c>
      <c r="Y850" s="11" t="s">
        <v>3832</v>
      </c>
      <c r="Z850" s="13"/>
      <c r="AA850" s="11" t="s">
        <v>151</v>
      </c>
      <c r="AB850" s="13"/>
      <c r="AC850" s="13"/>
      <c r="AD850" s="11" t="s">
        <v>3832</v>
      </c>
      <c r="AE850" s="11" t="s">
        <v>2029</v>
      </c>
      <c r="AG850" s="11" t="s">
        <v>152</v>
      </c>
      <c r="AH850" s="11" t="s">
        <v>2988</v>
      </c>
      <c r="AJ850" s="11" t="s">
        <v>1121</v>
      </c>
      <c r="AK850" s="13"/>
      <c r="AL850" s="13"/>
      <c r="AM850" s="13"/>
      <c r="AN850" s="13"/>
      <c r="AO850" s="13"/>
      <c r="AP850" s="11" t="s">
        <v>3829</v>
      </c>
      <c r="AR850" s="13"/>
      <c r="AS850" s="13"/>
      <c r="AT850" s="12" t="b">
        <v>1</v>
      </c>
      <c r="AU850" s="13"/>
      <c r="AV850" s="14" t="s">
        <v>167</v>
      </c>
      <c r="AW850" s="13"/>
      <c r="AX850" s="14" t="s">
        <v>155</v>
      </c>
      <c r="AY850" s="13"/>
      <c r="AZ850" s="14">
        <v>6208.0</v>
      </c>
      <c r="BA850" s="13"/>
    </row>
    <row r="851">
      <c r="A851" s="11" t="s">
        <v>3834</v>
      </c>
      <c r="B851" s="11">
        <v>4873.0</v>
      </c>
      <c r="C851" s="12" t="b">
        <v>0</v>
      </c>
      <c r="D851" s="12" t="b">
        <v>0</v>
      </c>
      <c r="E851" s="12" t="b">
        <v>0</v>
      </c>
      <c r="F851" s="12" t="b">
        <v>0</v>
      </c>
      <c r="G851" s="12" t="b">
        <v>0</v>
      </c>
      <c r="H851" s="12" t="b">
        <v>0</v>
      </c>
      <c r="I851" s="13"/>
      <c r="J851" s="13"/>
      <c r="K851" s="12" t="b">
        <v>0</v>
      </c>
      <c r="L851" s="15">
        <v>44960.0</v>
      </c>
      <c r="M851" s="11" t="s">
        <v>1018</v>
      </c>
      <c r="N851" s="11" t="s">
        <v>3835</v>
      </c>
      <c r="O851" s="11" t="s">
        <v>1020</v>
      </c>
      <c r="P851" s="11" t="s">
        <v>2987</v>
      </c>
      <c r="Q851" s="11" t="s">
        <v>972</v>
      </c>
      <c r="R851" s="11" t="s">
        <v>1021</v>
      </c>
      <c r="S851" s="11" t="s">
        <v>1022</v>
      </c>
      <c r="V851" s="13"/>
      <c r="W851" s="11" t="s">
        <v>2987</v>
      </c>
      <c r="X851" s="11" t="s">
        <v>1121</v>
      </c>
      <c r="Y851" s="11" t="s">
        <v>1021</v>
      </c>
      <c r="AA851" s="11" t="s">
        <v>215</v>
      </c>
      <c r="AB851" s="13"/>
      <c r="AC851" s="13"/>
      <c r="AD851" s="11" t="s">
        <v>1021</v>
      </c>
      <c r="AE851" s="11" t="s">
        <v>2029</v>
      </c>
      <c r="AG851" s="11" t="s">
        <v>152</v>
      </c>
      <c r="AH851" s="11" t="s">
        <v>2988</v>
      </c>
      <c r="AJ851" s="11" t="s">
        <v>1121</v>
      </c>
      <c r="AK851" s="13"/>
      <c r="AL851" s="13"/>
      <c r="AM851" s="13"/>
      <c r="AN851" s="13"/>
      <c r="AO851" s="13"/>
      <c r="AP851" s="11" t="s">
        <v>3834</v>
      </c>
      <c r="AR851" s="13"/>
      <c r="AS851" s="13"/>
      <c r="AT851" s="12" t="b">
        <v>1</v>
      </c>
      <c r="AU851" s="13"/>
      <c r="AV851" s="14" t="s">
        <v>167</v>
      </c>
      <c r="AW851" s="13"/>
      <c r="AX851" s="14" t="s">
        <v>155</v>
      </c>
      <c r="AY851" s="13"/>
      <c r="AZ851" s="14">
        <v>6209.0</v>
      </c>
      <c r="BA851" s="13"/>
    </row>
    <row r="852">
      <c r="A852" s="11" t="s">
        <v>3836</v>
      </c>
      <c r="B852" s="11">
        <v>4874.0</v>
      </c>
      <c r="C852" s="12" t="b">
        <v>0</v>
      </c>
      <c r="D852" s="12" t="b">
        <v>1</v>
      </c>
      <c r="E852" s="12" t="b">
        <v>0</v>
      </c>
      <c r="F852" s="12" t="b">
        <v>0</v>
      </c>
      <c r="G852" s="12" t="b">
        <v>0</v>
      </c>
      <c r="H852" s="12" t="b">
        <v>0</v>
      </c>
      <c r="I852" s="13"/>
      <c r="J852" s="13"/>
      <c r="K852" s="12" t="b">
        <v>0</v>
      </c>
      <c r="L852" s="15">
        <v>44960.0</v>
      </c>
      <c r="M852" s="11" t="s">
        <v>1982</v>
      </c>
      <c r="N852" s="11" t="s">
        <v>3837</v>
      </c>
      <c r="O852" s="11" t="s">
        <v>3838</v>
      </c>
      <c r="P852" s="11" t="s">
        <v>2987</v>
      </c>
      <c r="Q852" s="11" t="s">
        <v>972</v>
      </c>
      <c r="R852" s="11" t="s">
        <v>3839</v>
      </c>
      <c r="S852" s="11" t="s">
        <v>3840</v>
      </c>
      <c r="T852" s="13"/>
      <c r="U852" s="13"/>
      <c r="V852" s="13"/>
      <c r="W852" s="11" t="s">
        <v>2987</v>
      </c>
      <c r="Y852" s="13"/>
      <c r="Z852" s="13"/>
      <c r="AA852" s="11" t="s">
        <v>151</v>
      </c>
      <c r="AB852" s="13"/>
      <c r="AC852" s="13"/>
      <c r="AD852" s="11" t="s">
        <v>3839</v>
      </c>
      <c r="AF852" s="13"/>
      <c r="AG852" s="11" t="s">
        <v>152</v>
      </c>
      <c r="AH852" s="11" t="s">
        <v>2988</v>
      </c>
      <c r="AJ852" s="13"/>
      <c r="AK852" s="13"/>
      <c r="AL852" s="13"/>
      <c r="AM852" s="13"/>
      <c r="AN852" s="13"/>
      <c r="AO852" s="13"/>
      <c r="AP852" s="11" t="s">
        <v>3836</v>
      </c>
      <c r="AR852" s="13"/>
      <c r="AS852" s="13"/>
      <c r="AT852" s="12" t="b">
        <v>1</v>
      </c>
      <c r="AU852" s="13"/>
      <c r="AV852" s="14" t="s">
        <v>167</v>
      </c>
      <c r="AW852" s="13"/>
      <c r="AX852" s="14" t="s">
        <v>155</v>
      </c>
      <c r="AY852" s="13"/>
      <c r="AZ852" s="14">
        <v>6210.0</v>
      </c>
      <c r="BA852" s="13"/>
    </row>
    <row r="853">
      <c r="A853" s="11" t="s">
        <v>3841</v>
      </c>
      <c r="B853" s="11">
        <v>4875.0</v>
      </c>
      <c r="C853" s="12" t="b">
        <v>0</v>
      </c>
      <c r="D853" s="12" t="b">
        <v>1</v>
      </c>
      <c r="E853" s="12" t="b">
        <v>0</v>
      </c>
      <c r="F853" s="12" t="b">
        <v>0</v>
      </c>
      <c r="G853" s="12" t="b">
        <v>0</v>
      </c>
      <c r="H853" s="12" t="b">
        <v>0</v>
      </c>
      <c r="I853" s="13"/>
      <c r="J853" s="13"/>
      <c r="K853" s="12" t="b">
        <v>0</v>
      </c>
      <c r="L853" s="15">
        <v>44960.0</v>
      </c>
      <c r="M853" s="11" t="s">
        <v>3250</v>
      </c>
      <c r="N853" s="11" t="s">
        <v>3842</v>
      </c>
      <c r="O853" s="11" t="s">
        <v>3843</v>
      </c>
      <c r="P853" s="11" t="s">
        <v>2987</v>
      </c>
      <c r="Q853" s="11" t="s">
        <v>972</v>
      </c>
      <c r="R853" s="11" t="s">
        <v>3844</v>
      </c>
      <c r="S853" s="11" t="s">
        <v>3845</v>
      </c>
      <c r="U853" s="13"/>
      <c r="V853" s="13"/>
      <c r="W853" s="11" t="s">
        <v>2987</v>
      </c>
      <c r="X853" s="11" t="s">
        <v>1121</v>
      </c>
      <c r="Y853" s="11" t="s">
        <v>3844</v>
      </c>
      <c r="Z853" s="13"/>
      <c r="AA853" s="11" t="s">
        <v>151</v>
      </c>
      <c r="AB853" s="13"/>
      <c r="AC853" s="13"/>
      <c r="AD853" s="11" t="s">
        <v>3844</v>
      </c>
      <c r="AE853" s="11" t="s">
        <v>2029</v>
      </c>
      <c r="AG853" s="11" t="s">
        <v>152</v>
      </c>
      <c r="AH853" s="11" t="s">
        <v>2988</v>
      </c>
      <c r="AJ853" s="11" t="s">
        <v>1121</v>
      </c>
      <c r="AK853" s="13"/>
      <c r="AL853" s="13"/>
      <c r="AM853" s="13"/>
      <c r="AN853" s="13"/>
      <c r="AO853" s="13"/>
      <c r="AP853" s="11" t="s">
        <v>3841</v>
      </c>
      <c r="AR853" s="13"/>
      <c r="AS853" s="13"/>
      <c r="AT853" s="12" t="b">
        <v>1</v>
      </c>
      <c r="AU853" s="13"/>
      <c r="AV853" s="14" t="s">
        <v>167</v>
      </c>
      <c r="AW853" s="13"/>
      <c r="AX853" s="14" t="s">
        <v>155</v>
      </c>
      <c r="AY853" s="13"/>
      <c r="AZ853" s="14">
        <v>6211.0</v>
      </c>
      <c r="BA853" s="13"/>
    </row>
    <row r="854">
      <c r="A854" s="11" t="s">
        <v>3846</v>
      </c>
      <c r="B854" s="11">
        <v>4876.0</v>
      </c>
      <c r="C854" s="12" t="b">
        <v>0</v>
      </c>
      <c r="D854" s="12" t="b">
        <v>1</v>
      </c>
      <c r="E854" s="12" t="b">
        <v>0</v>
      </c>
      <c r="F854" s="12" t="b">
        <v>0</v>
      </c>
      <c r="G854" s="12" t="b">
        <v>0</v>
      </c>
      <c r="H854" s="12" t="b">
        <v>0</v>
      </c>
      <c r="I854" s="13"/>
      <c r="J854" s="13"/>
      <c r="K854" s="12" t="b">
        <v>0</v>
      </c>
      <c r="L854" s="15">
        <v>45110.0</v>
      </c>
      <c r="M854" s="11" t="s">
        <v>142</v>
      </c>
      <c r="N854" s="11" t="s">
        <v>3847</v>
      </c>
      <c r="O854" s="11" t="s">
        <v>3032</v>
      </c>
      <c r="P854" s="11" t="s">
        <v>3228</v>
      </c>
      <c r="Q854" s="11" t="s">
        <v>972</v>
      </c>
      <c r="R854" s="11" t="s">
        <v>3034</v>
      </c>
      <c r="S854" s="11" t="s">
        <v>3035</v>
      </c>
      <c r="U854" s="11" t="s">
        <v>2595</v>
      </c>
      <c r="W854" s="11" t="s">
        <v>3228</v>
      </c>
      <c r="X854" s="11" t="s">
        <v>1121</v>
      </c>
      <c r="Y854" s="11" t="s">
        <v>3034</v>
      </c>
      <c r="AA854" s="11" t="s">
        <v>151</v>
      </c>
      <c r="AB854" s="13"/>
      <c r="AC854" s="13"/>
      <c r="AD854" s="11" t="s">
        <v>3034</v>
      </c>
      <c r="AF854" s="13"/>
      <c r="AG854" s="11" t="s">
        <v>152</v>
      </c>
      <c r="AH854" s="11" t="s">
        <v>3230</v>
      </c>
      <c r="AJ854" s="11" t="s">
        <v>1121</v>
      </c>
      <c r="AK854" s="11" t="s">
        <v>3374</v>
      </c>
      <c r="AM854" s="13"/>
      <c r="AN854" s="13"/>
      <c r="AO854" s="13"/>
      <c r="AP854" s="11" t="s">
        <v>3846</v>
      </c>
      <c r="AR854" s="13"/>
      <c r="AS854" s="13"/>
      <c r="AT854" s="12" t="b">
        <v>1</v>
      </c>
      <c r="AU854" s="13"/>
      <c r="AV854" s="14" t="s">
        <v>167</v>
      </c>
      <c r="AW854" s="13"/>
      <c r="AX854" s="14" t="s">
        <v>155</v>
      </c>
      <c r="AY854" s="13"/>
      <c r="AZ854" s="14">
        <v>6212.0</v>
      </c>
      <c r="BA854" s="13"/>
    </row>
    <row r="855">
      <c r="A855" s="11" t="s">
        <v>3848</v>
      </c>
      <c r="B855" s="11">
        <v>4881.0</v>
      </c>
      <c r="C855" s="12" t="b">
        <v>0</v>
      </c>
      <c r="D855" s="12" t="b">
        <v>0</v>
      </c>
      <c r="E855" s="12" t="b">
        <v>0</v>
      </c>
      <c r="F855" s="12" t="b">
        <v>0</v>
      </c>
      <c r="G855" s="12" t="b">
        <v>0</v>
      </c>
      <c r="H855" s="12" t="b">
        <v>0</v>
      </c>
      <c r="I855" s="13"/>
      <c r="J855" s="13"/>
      <c r="K855" s="12" t="b">
        <v>0</v>
      </c>
      <c r="L855" s="15">
        <v>45110.0</v>
      </c>
      <c r="M855" s="11" t="s">
        <v>1657</v>
      </c>
      <c r="N855" s="11" t="s">
        <v>3849</v>
      </c>
      <c r="O855" s="11" t="s">
        <v>1659</v>
      </c>
      <c r="P855" s="11" t="s">
        <v>3228</v>
      </c>
      <c r="Q855" s="11" t="s">
        <v>972</v>
      </c>
      <c r="R855" s="11" t="s">
        <v>1660</v>
      </c>
      <c r="S855" s="11" t="s">
        <v>1661</v>
      </c>
      <c r="U855" s="11" t="s">
        <v>1662</v>
      </c>
      <c r="W855" s="11" t="s">
        <v>3228</v>
      </c>
      <c r="X855" s="11" t="s">
        <v>1121</v>
      </c>
      <c r="Y855" s="11" t="s">
        <v>1660</v>
      </c>
      <c r="AA855" s="11" t="s">
        <v>151</v>
      </c>
      <c r="AB855" s="13"/>
      <c r="AC855" s="13"/>
      <c r="AD855" s="11" t="s">
        <v>1660</v>
      </c>
      <c r="AF855" s="13"/>
      <c r="AG855" s="11" t="s">
        <v>152</v>
      </c>
      <c r="AH855" s="11" t="s">
        <v>3230</v>
      </c>
      <c r="AJ855" s="11" t="s">
        <v>1121</v>
      </c>
      <c r="AK855" s="11" t="s">
        <v>3468</v>
      </c>
      <c r="AM855" s="13"/>
      <c r="AN855" s="13"/>
      <c r="AO855" s="13"/>
      <c r="AP855" s="11" t="s">
        <v>3848</v>
      </c>
      <c r="AR855" s="13"/>
      <c r="AS855" s="13"/>
      <c r="AT855" s="12" t="b">
        <v>1</v>
      </c>
      <c r="AU855" s="13"/>
      <c r="AV855" s="14" t="s">
        <v>167</v>
      </c>
      <c r="AW855" s="13"/>
      <c r="AX855" s="14" t="s">
        <v>155</v>
      </c>
      <c r="AY855" s="13"/>
      <c r="AZ855" s="14">
        <v>6213.0</v>
      </c>
      <c r="BA855" s="13"/>
    </row>
    <row r="856">
      <c r="A856" s="11" t="s">
        <v>3850</v>
      </c>
      <c r="B856" s="11">
        <v>4883.0</v>
      </c>
      <c r="C856" s="12" t="b">
        <v>0</v>
      </c>
      <c r="D856" s="12" t="b">
        <v>1</v>
      </c>
      <c r="E856" s="12" t="b">
        <v>0</v>
      </c>
      <c r="F856" s="12" t="b">
        <v>0</v>
      </c>
      <c r="G856" s="12" t="b">
        <v>1</v>
      </c>
      <c r="H856" s="12" t="b">
        <v>0</v>
      </c>
      <c r="I856" s="13"/>
      <c r="J856" s="13"/>
      <c r="K856" s="12" t="b">
        <v>0</v>
      </c>
      <c r="L856" s="15">
        <v>45110.0</v>
      </c>
      <c r="M856" s="11" t="s">
        <v>1018</v>
      </c>
      <c r="N856" s="11" t="s">
        <v>3851</v>
      </c>
      <c r="O856" s="11" t="s">
        <v>1833</v>
      </c>
      <c r="P856" s="11" t="s">
        <v>3228</v>
      </c>
      <c r="Q856" s="11" t="s">
        <v>972</v>
      </c>
      <c r="R856" s="11" t="s">
        <v>1834</v>
      </c>
      <c r="S856" s="11" t="s">
        <v>1835</v>
      </c>
      <c r="U856" s="11" t="s">
        <v>3373</v>
      </c>
      <c r="W856" s="11" t="s">
        <v>3228</v>
      </c>
      <c r="X856" s="11" t="s">
        <v>1121</v>
      </c>
      <c r="Y856" s="11" t="s">
        <v>1834</v>
      </c>
      <c r="AA856" s="11" t="s">
        <v>151</v>
      </c>
      <c r="AB856" s="13"/>
      <c r="AC856" s="13"/>
      <c r="AD856" s="11" t="s">
        <v>1834</v>
      </c>
      <c r="AF856" s="13"/>
      <c r="AG856" s="11" t="s">
        <v>152</v>
      </c>
      <c r="AH856" s="11" t="s">
        <v>3230</v>
      </c>
      <c r="AJ856" s="11" t="s">
        <v>1121</v>
      </c>
      <c r="AK856" s="11" t="s">
        <v>3852</v>
      </c>
      <c r="AM856" s="13"/>
      <c r="AN856" s="13"/>
      <c r="AO856" s="13"/>
      <c r="AP856" s="11" t="s">
        <v>3850</v>
      </c>
      <c r="AR856" s="13"/>
      <c r="AS856" s="13"/>
      <c r="AT856" s="12" t="b">
        <v>1</v>
      </c>
      <c r="AU856" s="13"/>
      <c r="AV856" s="14" t="s">
        <v>167</v>
      </c>
      <c r="AW856" s="13"/>
      <c r="AX856" s="14" t="s">
        <v>155</v>
      </c>
      <c r="AY856" s="13"/>
      <c r="AZ856" s="14">
        <v>6214.0</v>
      </c>
      <c r="BA856" s="13"/>
    </row>
    <row r="857">
      <c r="A857" s="11" t="s">
        <v>3853</v>
      </c>
      <c r="B857" s="11">
        <v>4885.0</v>
      </c>
      <c r="C857" s="12" t="b">
        <v>0</v>
      </c>
      <c r="D857" s="12" t="b">
        <v>1</v>
      </c>
      <c r="E857" s="12" t="b">
        <v>0</v>
      </c>
      <c r="F857" s="12" t="b">
        <v>0</v>
      </c>
      <c r="G857" s="12" t="b">
        <v>0</v>
      </c>
      <c r="H857" s="12" t="b">
        <v>0</v>
      </c>
      <c r="I857" s="13"/>
      <c r="J857" s="14" t="s">
        <v>3122</v>
      </c>
      <c r="K857" s="12" t="b">
        <v>0</v>
      </c>
      <c r="L857" s="14" t="s">
        <v>3854</v>
      </c>
      <c r="M857" s="11" t="s">
        <v>239</v>
      </c>
      <c r="N857" s="11" t="s">
        <v>3855</v>
      </c>
      <c r="O857" s="11" t="s">
        <v>1010</v>
      </c>
      <c r="P857" s="11" t="s">
        <v>3856</v>
      </c>
      <c r="Q857" s="11" t="s">
        <v>3270</v>
      </c>
      <c r="R857" s="11" t="s">
        <v>1011</v>
      </c>
      <c r="S857" s="11" t="s">
        <v>920</v>
      </c>
      <c r="T857" s="13"/>
      <c r="U857" s="11" t="s">
        <v>3857</v>
      </c>
      <c r="W857" s="11" t="s">
        <v>3856</v>
      </c>
      <c r="Y857" s="11" t="s">
        <v>1011</v>
      </c>
      <c r="Z857" s="13"/>
      <c r="AA857" s="11" t="s">
        <v>151</v>
      </c>
      <c r="AB857" s="13"/>
      <c r="AC857" s="13"/>
      <c r="AD857" s="11" t="s">
        <v>1011</v>
      </c>
      <c r="AE857" s="13"/>
      <c r="AF857" s="13"/>
      <c r="AG857" s="11" t="s">
        <v>152</v>
      </c>
      <c r="AH857" s="11" t="s">
        <v>3858</v>
      </c>
      <c r="AI857" s="11" t="s">
        <v>154</v>
      </c>
      <c r="AJ857" s="13"/>
      <c r="AK857" s="13"/>
      <c r="AL857" s="13"/>
      <c r="AM857" s="13"/>
      <c r="AN857" s="13"/>
      <c r="AO857" s="13"/>
      <c r="AP857" s="11" t="s">
        <v>3853</v>
      </c>
      <c r="AR857" s="13"/>
      <c r="AS857" s="13"/>
      <c r="AT857" s="12" t="b">
        <v>1</v>
      </c>
      <c r="AU857" s="13"/>
      <c r="AV857" s="14" t="s">
        <v>167</v>
      </c>
      <c r="AW857" s="13"/>
      <c r="AX857" s="14" t="s">
        <v>155</v>
      </c>
      <c r="AY857" s="13"/>
      <c r="AZ857" s="14">
        <v>6215.0</v>
      </c>
      <c r="BA857" s="13"/>
    </row>
    <row r="858">
      <c r="A858" s="11" t="s">
        <v>3859</v>
      </c>
      <c r="B858" s="11">
        <v>4888.0</v>
      </c>
      <c r="C858" s="12" t="b">
        <v>0</v>
      </c>
      <c r="D858" s="12" t="b">
        <v>1</v>
      </c>
      <c r="E858" s="12" t="b">
        <v>0</v>
      </c>
      <c r="F858" s="12" t="b">
        <v>0</v>
      </c>
      <c r="G858" s="12" t="b">
        <v>0</v>
      </c>
      <c r="H858" s="12" t="b">
        <v>0</v>
      </c>
      <c r="I858" s="13"/>
      <c r="J858" s="14" t="s">
        <v>3122</v>
      </c>
      <c r="K858" s="12" t="b">
        <v>0</v>
      </c>
      <c r="L858" s="14" t="s">
        <v>3854</v>
      </c>
      <c r="M858" s="11" t="s">
        <v>1787</v>
      </c>
      <c r="N858" s="11" t="s">
        <v>3860</v>
      </c>
      <c r="O858" s="11" t="s">
        <v>1789</v>
      </c>
      <c r="P858" s="11" t="s">
        <v>3856</v>
      </c>
      <c r="Q858" s="11" t="s">
        <v>3270</v>
      </c>
      <c r="R858" s="11" t="s">
        <v>1790</v>
      </c>
      <c r="S858" s="11" t="s">
        <v>1791</v>
      </c>
      <c r="T858" s="13"/>
      <c r="U858" s="11" t="s">
        <v>2688</v>
      </c>
      <c r="W858" s="11" t="s">
        <v>3856</v>
      </c>
      <c r="AA858" s="11" t="s">
        <v>151</v>
      </c>
      <c r="AB858" s="13"/>
      <c r="AC858" s="13"/>
      <c r="AD858" s="11" t="s">
        <v>1790</v>
      </c>
      <c r="AE858" s="13"/>
      <c r="AF858" s="13"/>
      <c r="AG858" s="11" t="s">
        <v>152</v>
      </c>
      <c r="AH858" s="11" t="s">
        <v>3858</v>
      </c>
      <c r="AJ858" s="13"/>
      <c r="AK858" s="13"/>
      <c r="AL858" s="13"/>
      <c r="AM858" s="13"/>
      <c r="AN858" s="13"/>
      <c r="AO858" s="13"/>
      <c r="AP858" s="11" t="s">
        <v>3859</v>
      </c>
      <c r="AR858" s="13"/>
      <c r="AS858" s="13"/>
      <c r="AT858" s="12" t="b">
        <v>1</v>
      </c>
      <c r="AU858" s="13"/>
      <c r="AV858" s="14" t="s">
        <v>167</v>
      </c>
      <c r="AW858" s="13"/>
      <c r="AX858" s="14" t="s">
        <v>155</v>
      </c>
      <c r="AY858" s="13"/>
      <c r="AZ858" s="14">
        <v>6216.0</v>
      </c>
      <c r="BA858" s="13"/>
    </row>
    <row r="859">
      <c r="A859" s="11" t="s">
        <v>3861</v>
      </c>
      <c r="B859" s="11">
        <v>4906.0</v>
      </c>
      <c r="C859" s="12" t="b">
        <v>0</v>
      </c>
      <c r="D859" s="12" t="b">
        <v>0</v>
      </c>
      <c r="E859" s="12" t="b">
        <v>0</v>
      </c>
      <c r="F859" s="12" t="b">
        <v>0</v>
      </c>
      <c r="G859" s="12" t="b">
        <v>0</v>
      </c>
      <c r="H859" s="12" t="b">
        <v>1</v>
      </c>
      <c r="I859" s="13"/>
      <c r="J859" s="13"/>
      <c r="K859" s="12" t="b">
        <v>0</v>
      </c>
      <c r="L859" s="15">
        <v>44960.0</v>
      </c>
      <c r="M859" s="11" t="s">
        <v>1805</v>
      </c>
      <c r="N859" s="11" t="s">
        <v>3862</v>
      </c>
      <c r="O859" s="11" t="s">
        <v>3811</v>
      </c>
      <c r="P859" s="11" t="s">
        <v>2987</v>
      </c>
      <c r="Q859" s="11" t="s">
        <v>972</v>
      </c>
      <c r="R859" s="11" t="s">
        <v>3812</v>
      </c>
      <c r="S859" s="11" t="s">
        <v>3813</v>
      </c>
      <c r="V859" s="13"/>
      <c r="W859" s="11" t="s">
        <v>2987</v>
      </c>
      <c r="X859" s="11" t="s">
        <v>1121</v>
      </c>
      <c r="Y859" s="11" t="s">
        <v>3812</v>
      </c>
      <c r="Z859" s="13"/>
      <c r="AA859" s="11" t="s">
        <v>2456</v>
      </c>
      <c r="AB859" s="13"/>
      <c r="AC859" s="13"/>
      <c r="AD859" s="11" t="s">
        <v>3812</v>
      </c>
      <c r="AE859" s="11" t="s">
        <v>2029</v>
      </c>
      <c r="AG859" s="11" t="s">
        <v>152</v>
      </c>
      <c r="AH859" s="11" t="s">
        <v>2988</v>
      </c>
      <c r="AJ859" s="11" t="s">
        <v>1121</v>
      </c>
      <c r="AK859" s="13"/>
      <c r="AL859" s="13"/>
      <c r="AM859" s="13"/>
      <c r="AN859" s="13"/>
      <c r="AO859" s="13"/>
      <c r="AP859" s="11" t="s">
        <v>3861</v>
      </c>
      <c r="AR859" s="13"/>
      <c r="AS859" s="13"/>
      <c r="AT859" s="12" t="b">
        <v>1</v>
      </c>
      <c r="AU859" s="13"/>
      <c r="AV859" s="14" t="s">
        <v>167</v>
      </c>
      <c r="AW859" s="13"/>
      <c r="AX859" s="14" t="s">
        <v>155</v>
      </c>
      <c r="AY859" s="13"/>
      <c r="AZ859" s="14">
        <v>6217.0</v>
      </c>
      <c r="BA859" s="13"/>
    </row>
    <row r="860">
      <c r="A860" s="11" t="s">
        <v>3863</v>
      </c>
      <c r="B860" s="11">
        <v>4909.0</v>
      </c>
      <c r="C860" s="12" t="b">
        <v>0</v>
      </c>
      <c r="D860" s="12" t="b">
        <v>0</v>
      </c>
      <c r="E860" s="12" t="b">
        <v>0</v>
      </c>
      <c r="F860" s="12" t="b">
        <v>0</v>
      </c>
      <c r="G860" s="12" t="b">
        <v>0</v>
      </c>
      <c r="H860" s="12" t="b">
        <v>0</v>
      </c>
      <c r="I860" s="13"/>
      <c r="J860" s="14" t="s">
        <v>3122</v>
      </c>
      <c r="K860" s="12" t="b">
        <v>0</v>
      </c>
      <c r="L860" s="17">
        <v>45242.0</v>
      </c>
      <c r="M860" s="11" t="s">
        <v>239</v>
      </c>
      <c r="N860" s="11" t="s">
        <v>3864</v>
      </c>
      <c r="O860" s="11" t="s">
        <v>1010</v>
      </c>
      <c r="P860" s="11" t="s">
        <v>3865</v>
      </c>
      <c r="Q860" s="11" t="s">
        <v>3270</v>
      </c>
      <c r="R860" s="11" t="s">
        <v>1011</v>
      </c>
      <c r="S860" s="11" t="s">
        <v>920</v>
      </c>
      <c r="T860" s="13"/>
      <c r="U860" s="11" t="s">
        <v>3857</v>
      </c>
      <c r="W860" s="11" t="s">
        <v>3865</v>
      </c>
      <c r="Y860" s="11" t="s">
        <v>1011</v>
      </c>
      <c r="Z860" s="13"/>
      <c r="AA860" s="11" t="s">
        <v>151</v>
      </c>
      <c r="AB860" s="13"/>
      <c r="AC860" s="13"/>
      <c r="AD860" s="11" t="s">
        <v>1011</v>
      </c>
      <c r="AE860" s="13"/>
      <c r="AF860" s="13"/>
      <c r="AG860" s="11" t="s">
        <v>152</v>
      </c>
      <c r="AH860" s="11" t="s">
        <v>3866</v>
      </c>
      <c r="AI860" s="11" t="s">
        <v>154</v>
      </c>
      <c r="AJ860" s="13"/>
      <c r="AK860" s="13"/>
      <c r="AL860" s="13"/>
      <c r="AM860" s="13"/>
      <c r="AN860" s="13"/>
      <c r="AO860" s="13"/>
      <c r="AP860" s="11" t="s">
        <v>3863</v>
      </c>
      <c r="AR860" s="13"/>
      <c r="AS860" s="13"/>
      <c r="AT860" s="12" t="b">
        <v>1</v>
      </c>
      <c r="AU860" s="13"/>
      <c r="AV860" s="14" t="s">
        <v>167</v>
      </c>
      <c r="AW860" s="13"/>
      <c r="AX860" s="14" t="s">
        <v>155</v>
      </c>
      <c r="AY860" s="13"/>
      <c r="AZ860" s="14">
        <v>6218.0</v>
      </c>
      <c r="BA860" s="13"/>
    </row>
    <row r="861">
      <c r="A861" s="11" t="s">
        <v>3867</v>
      </c>
      <c r="B861" s="11">
        <v>4911.0</v>
      </c>
      <c r="C861" s="12" t="b">
        <v>0</v>
      </c>
      <c r="D861" s="12" t="b">
        <v>0</v>
      </c>
      <c r="E861" s="12" t="b">
        <v>0</v>
      </c>
      <c r="F861" s="12" t="b">
        <v>0</v>
      </c>
      <c r="G861" s="12" t="b">
        <v>0</v>
      </c>
      <c r="H861" s="12" t="b">
        <v>0</v>
      </c>
      <c r="I861" s="13"/>
      <c r="J861" s="13"/>
      <c r="K861" s="12" t="b">
        <v>0</v>
      </c>
      <c r="L861" s="17">
        <v>45242.0</v>
      </c>
      <c r="M861" s="11" t="s">
        <v>1787</v>
      </c>
      <c r="N861" s="11" t="s">
        <v>3868</v>
      </c>
      <c r="O861" s="11" t="s">
        <v>1789</v>
      </c>
      <c r="P861" s="11" t="s">
        <v>3865</v>
      </c>
      <c r="Q861" s="11" t="s">
        <v>3270</v>
      </c>
      <c r="R861" s="11" t="s">
        <v>1790</v>
      </c>
      <c r="S861" s="11" t="s">
        <v>1791</v>
      </c>
      <c r="T861" s="13"/>
      <c r="U861" s="11" t="s">
        <v>2688</v>
      </c>
      <c r="W861" s="11" t="s">
        <v>3865</v>
      </c>
      <c r="AA861" s="11" t="s">
        <v>151</v>
      </c>
      <c r="AB861" s="13"/>
      <c r="AC861" s="13"/>
      <c r="AD861" s="11" t="s">
        <v>1790</v>
      </c>
      <c r="AE861" s="13"/>
      <c r="AF861" s="13"/>
      <c r="AG861" s="11" t="s">
        <v>152</v>
      </c>
      <c r="AH861" s="11" t="s">
        <v>3866</v>
      </c>
      <c r="AJ861" s="13"/>
      <c r="AK861" s="13"/>
      <c r="AL861" s="13"/>
      <c r="AM861" s="13"/>
      <c r="AN861" s="13"/>
      <c r="AO861" s="13"/>
      <c r="AP861" s="11" t="s">
        <v>3867</v>
      </c>
      <c r="AR861" s="13"/>
      <c r="AS861" s="13"/>
      <c r="AT861" s="12" t="b">
        <v>1</v>
      </c>
      <c r="AU861" s="13"/>
      <c r="AV861" s="14" t="s">
        <v>167</v>
      </c>
      <c r="AW861" s="13"/>
      <c r="AX861" s="14" t="s">
        <v>155</v>
      </c>
      <c r="AY861" s="13"/>
      <c r="AZ861" s="14">
        <v>6219.0</v>
      </c>
      <c r="BA861" s="13"/>
    </row>
    <row r="862">
      <c r="A862" s="11" t="s">
        <v>3869</v>
      </c>
      <c r="B862" s="11">
        <v>4912.0</v>
      </c>
      <c r="C862" s="12" t="b">
        <v>0</v>
      </c>
      <c r="D862" s="12" t="b">
        <v>0</v>
      </c>
      <c r="E862" s="12" t="b">
        <v>0</v>
      </c>
      <c r="F862" s="12" t="b">
        <v>0</v>
      </c>
      <c r="G862" s="12" t="b">
        <v>0</v>
      </c>
      <c r="H862" s="12" t="b">
        <v>0</v>
      </c>
      <c r="I862" s="13"/>
      <c r="J862" s="13"/>
      <c r="K862" s="12" t="b">
        <v>0</v>
      </c>
      <c r="L862" s="15">
        <v>45110.0</v>
      </c>
      <c r="M862" s="11" t="s">
        <v>3870</v>
      </c>
      <c r="N862" s="11" t="s">
        <v>3871</v>
      </c>
      <c r="O862" s="11" t="s">
        <v>3872</v>
      </c>
      <c r="P862" s="11" t="s">
        <v>3228</v>
      </c>
      <c r="Q862" s="11" t="s">
        <v>972</v>
      </c>
      <c r="R862" s="11" t="s">
        <v>3873</v>
      </c>
      <c r="S862" s="11" t="s">
        <v>3874</v>
      </c>
      <c r="T862" s="11" t="s">
        <v>3875</v>
      </c>
      <c r="U862" s="11" t="s">
        <v>3876</v>
      </c>
      <c r="W862" s="11" t="s">
        <v>3228</v>
      </c>
      <c r="Y862" s="11" t="s">
        <v>3873</v>
      </c>
      <c r="Z862" s="13"/>
      <c r="AA862" s="11" t="s">
        <v>215</v>
      </c>
      <c r="AB862" s="13"/>
      <c r="AC862" s="13"/>
      <c r="AD862" s="11" t="s">
        <v>3873</v>
      </c>
      <c r="AE862" s="13"/>
      <c r="AF862" s="13"/>
      <c r="AG862" s="11" t="s">
        <v>152</v>
      </c>
      <c r="AH862" s="11" t="s">
        <v>3230</v>
      </c>
      <c r="AJ862" s="13"/>
      <c r="AK862" s="13"/>
      <c r="AL862" s="13"/>
      <c r="AM862" s="13"/>
      <c r="AN862" s="13"/>
      <c r="AO862" s="13"/>
      <c r="AP862" s="11" t="s">
        <v>3869</v>
      </c>
      <c r="AR862" s="13"/>
      <c r="AS862" s="13"/>
      <c r="AT862" s="12" t="b">
        <v>1</v>
      </c>
      <c r="AU862" s="13"/>
      <c r="AV862" s="14" t="s">
        <v>167</v>
      </c>
      <c r="AW862" s="13"/>
      <c r="AX862" s="14" t="s">
        <v>155</v>
      </c>
      <c r="AY862" s="13"/>
      <c r="AZ862" s="14">
        <v>6220.0</v>
      </c>
      <c r="BA862" s="13"/>
    </row>
    <row r="863">
      <c r="A863" s="11" t="s">
        <v>3877</v>
      </c>
      <c r="B863" s="11">
        <v>4913.0</v>
      </c>
      <c r="C863" s="12" t="b">
        <v>0</v>
      </c>
      <c r="D863" s="12" t="b">
        <v>0</v>
      </c>
      <c r="E863" s="12" t="b">
        <v>0</v>
      </c>
      <c r="F863" s="12" t="b">
        <v>0</v>
      </c>
      <c r="G863" s="12" t="b">
        <v>0</v>
      </c>
      <c r="H863" s="12" t="b">
        <v>1</v>
      </c>
      <c r="I863" s="13"/>
      <c r="J863" s="13"/>
      <c r="K863" s="12" t="b">
        <v>0</v>
      </c>
      <c r="L863" s="15">
        <v>44960.0</v>
      </c>
      <c r="M863" s="11" t="s">
        <v>1221</v>
      </c>
      <c r="N863" s="11" t="s">
        <v>3878</v>
      </c>
      <c r="O863" s="11" t="s">
        <v>3879</v>
      </c>
      <c r="P863" s="11" t="s">
        <v>2987</v>
      </c>
      <c r="Q863" s="11" t="s">
        <v>972</v>
      </c>
      <c r="R863" s="11" t="s">
        <v>3880</v>
      </c>
      <c r="S863" s="11" t="s">
        <v>3881</v>
      </c>
      <c r="V863" s="13"/>
      <c r="W863" s="11" t="s">
        <v>2987</v>
      </c>
      <c r="X863" s="11" t="s">
        <v>1121</v>
      </c>
      <c r="Y863" s="11" t="s">
        <v>3880</v>
      </c>
      <c r="Z863" s="13"/>
      <c r="AA863" s="11" t="s">
        <v>215</v>
      </c>
      <c r="AB863" s="13"/>
      <c r="AC863" s="13"/>
      <c r="AD863" s="11" t="s">
        <v>3880</v>
      </c>
      <c r="AE863" s="11" t="s">
        <v>2029</v>
      </c>
      <c r="AG863" s="11" t="s">
        <v>152</v>
      </c>
      <c r="AH863" s="11" t="s">
        <v>2988</v>
      </c>
      <c r="AJ863" s="11" t="s">
        <v>1121</v>
      </c>
      <c r="AK863" s="13"/>
      <c r="AL863" s="13"/>
      <c r="AM863" s="13"/>
      <c r="AN863" s="13"/>
      <c r="AO863" s="13"/>
      <c r="AP863" s="11" t="s">
        <v>3877</v>
      </c>
      <c r="AR863" s="13"/>
      <c r="AS863" s="13"/>
      <c r="AT863" s="12" t="b">
        <v>1</v>
      </c>
      <c r="AU863" s="13"/>
      <c r="AV863" s="14" t="s">
        <v>167</v>
      </c>
      <c r="AW863" s="13"/>
      <c r="AX863" s="14" t="s">
        <v>155</v>
      </c>
      <c r="AY863" s="13"/>
      <c r="AZ863" s="14">
        <v>6221.0</v>
      </c>
      <c r="BA863" s="13"/>
    </row>
    <row r="864">
      <c r="A864" s="11" t="s">
        <v>3882</v>
      </c>
      <c r="B864" s="11">
        <v>4918.0</v>
      </c>
      <c r="C864" s="12" t="b">
        <v>0</v>
      </c>
      <c r="D864" s="12" t="b">
        <v>0</v>
      </c>
      <c r="E864" s="12" t="b">
        <v>0</v>
      </c>
      <c r="F864" s="12" t="b">
        <v>0</v>
      </c>
      <c r="G864" s="12" t="b">
        <v>0</v>
      </c>
      <c r="H864" s="12" t="b">
        <v>0</v>
      </c>
      <c r="I864" s="13"/>
      <c r="J864" s="14" t="s">
        <v>3122</v>
      </c>
      <c r="K864" s="12" t="b">
        <v>0</v>
      </c>
      <c r="L864" s="14" t="s">
        <v>3556</v>
      </c>
      <c r="M864" s="11" t="s">
        <v>1634</v>
      </c>
      <c r="N864" s="11" t="s">
        <v>3883</v>
      </c>
      <c r="O864" s="11" t="s">
        <v>1636</v>
      </c>
      <c r="P864" s="11" t="s">
        <v>3558</v>
      </c>
      <c r="Q864" s="11" t="s">
        <v>146</v>
      </c>
      <c r="R864" s="11" t="s">
        <v>1637</v>
      </c>
      <c r="S864" s="11" t="s">
        <v>1638</v>
      </c>
      <c r="T864" s="11" t="s">
        <v>3884</v>
      </c>
      <c r="U864" s="11" t="s">
        <v>2761</v>
      </c>
      <c r="W864" s="11" t="s">
        <v>3558</v>
      </c>
      <c r="Y864" s="11" t="s">
        <v>1637</v>
      </c>
      <c r="Z864" s="13"/>
      <c r="AA864" s="11" t="s">
        <v>151</v>
      </c>
      <c r="AB864" s="13"/>
      <c r="AC864" s="13"/>
      <c r="AD864" s="11" t="s">
        <v>1637</v>
      </c>
      <c r="AE864" s="13"/>
      <c r="AF864" s="13"/>
      <c r="AG864" s="11" t="s">
        <v>152</v>
      </c>
      <c r="AH864" s="11" t="s">
        <v>3560</v>
      </c>
      <c r="AJ864" s="13"/>
      <c r="AK864" s="13"/>
      <c r="AL864" s="13"/>
      <c r="AM864" s="13"/>
      <c r="AN864" s="13"/>
      <c r="AO864" s="13"/>
      <c r="AP864" s="11" t="s">
        <v>3882</v>
      </c>
      <c r="AR864" s="13"/>
      <c r="AS864" s="13"/>
      <c r="AT864" s="12" t="b">
        <v>1</v>
      </c>
      <c r="AU864" s="13"/>
      <c r="AV864" s="14" t="s">
        <v>167</v>
      </c>
      <c r="AW864" s="13"/>
      <c r="AX864" s="14" t="s">
        <v>155</v>
      </c>
      <c r="AY864" s="13"/>
      <c r="AZ864" s="14">
        <v>6222.0</v>
      </c>
      <c r="BA864" s="13"/>
    </row>
    <row r="865">
      <c r="A865" s="11" t="s">
        <v>3885</v>
      </c>
      <c r="B865" s="11">
        <v>4920.0</v>
      </c>
      <c r="C865" s="12" t="b">
        <v>0</v>
      </c>
      <c r="D865" s="12" t="b">
        <v>1</v>
      </c>
      <c r="E865" s="12" t="b">
        <v>0</v>
      </c>
      <c r="F865" s="12" t="b">
        <v>0</v>
      </c>
      <c r="G865" s="12" t="b">
        <v>0</v>
      </c>
      <c r="H865" s="12" t="b">
        <v>0</v>
      </c>
      <c r="I865" s="13"/>
      <c r="J865" s="14" t="s">
        <v>3122</v>
      </c>
      <c r="K865" s="12" t="b">
        <v>0</v>
      </c>
      <c r="L865" s="14" t="s">
        <v>3556</v>
      </c>
      <c r="M865" s="11" t="s">
        <v>1203</v>
      </c>
      <c r="N865" s="11" t="s">
        <v>3886</v>
      </c>
      <c r="O865" s="11" t="s">
        <v>1205</v>
      </c>
      <c r="P865" s="11" t="s">
        <v>3558</v>
      </c>
      <c r="Q865" s="11" t="s">
        <v>146</v>
      </c>
      <c r="R865" s="11" t="s">
        <v>1206</v>
      </c>
      <c r="S865" s="11" t="s">
        <v>1207</v>
      </c>
      <c r="T865" s="11" t="s">
        <v>3887</v>
      </c>
      <c r="U865" s="11" t="s">
        <v>2394</v>
      </c>
      <c r="W865" s="11" t="s">
        <v>3558</v>
      </c>
      <c r="Y865" s="11" t="s">
        <v>1206</v>
      </c>
      <c r="Z865" s="13"/>
      <c r="AA865" s="11" t="s">
        <v>151</v>
      </c>
      <c r="AB865" s="13"/>
      <c r="AC865" s="13"/>
      <c r="AD865" s="11" t="s">
        <v>1206</v>
      </c>
      <c r="AE865" s="13"/>
      <c r="AF865" s="13"/>
      <c r="AG865" s="11" t="s">
        <v>152</v>
      </c>
      <c r="AH865" s="11" t="s">
        <v>3560</v>
      </c>
      <c r="AI865" s="11" t="s">
        <v>154</v>
      </c>
      <c r="AJ865" s="13"/>
      <c r="AK865" s="13"/>
      <c r="AL865" s="13"/>
      <c r="AM865" s="13"/>
      <c r="AN865" s="13"/>
      <c r="AO865" s="13"/>
      <c r="AP865" s="11" t="s">
        <v>3885</v>
      </c>
      <c r="AR865" s="13"/>
      <c r="AS865" s="13"/>
      <c r="AT865" s="12" t="b">
        <v>1</v>
      </c>
      <c r="AU865" s="13"/>
      <c r="AV865" s="14" t="s">
        <v>167</v>
      </c>
      <c r="AW865" s="13"/>
      <c r="AX865" s="14" t="s">
        <v>155</v>
      </c>
      <c r="AY865" s="13"/>
      <c r="AZ865" s="14">
        <v>6223.0</v>
      </c>
      <c r="BA865" s="13"/>
    </row>
    <row r="866">
      <c r="A866" s="11" t="s">
        <v>3888</v>
      </c>
      <c r="B866" s="11">
        <v>4922.0</v>
      </c>
      <c r="C866" s="12" t="b">
        <v>0</v>
      </c>
      <c r="D866" s="12" t="b">
        <v>1</v>
      </c>
      <c r="E866" s="12" t="b">
        <v>0</v>
      </c>
      <c r="F866" s="12" t="b">
        <v>0</v>
      </c>
      <c r="G866" s="12" t="b">
        <v>0</v>
      </c>
      <c r="H866" s="12" t="b">
        <v>1</v>
      </c>
      <c r="I866" s="13"/>
      <c r="J866" s="13"/>
      <c r="K866" s="12" t="b">
        <v>0</v>
      </c>
      <c r="L866" s="15">
        <v>44960.0</v>
      </c>
      <c r="M866" s="11" t="s">
        <v>158</v>
      </c>
      <c r="N866" s="11" t="s">
        <v>3889</v>
      </c>
      <c r="O866" s="11" t="s">
        <v>1035</v>
      </c>
      <c r="P866" s="11" t="s">
        <v>2987</v>
      </c>
      <c r="Q866" s="11" t="s">
        <v>972</v>
      </c>
      <c r="R866" s="11" t="s">
        <v>1036</v>
      </c>
      <c r="S866" s="11" t="s">
        <v>1016</v>
      </c>
      <c r="U866" s="13"/>
      <c r="V866" s="13"/>
      <c r="W866" s="11" t="s">
        <v>2987</v>
      </c>
      <c r="X866" s="11" t="s">
        <v>1121</v>
      </c>
      <c r="Y866" s="11" t="s">
        <v>1036</v>
      </c>
      <c r="Z866" s="13"/>
      <c r="AA866" s="11" t="s">
        <v>151</v>
      </c>
      <c r="AB866" s="13"/>
      <c r="AC866" s="13"/>
      <c r="AD866" s="11" t="s">
        <v>1036</v>
      </c>
      <c r="AE866" s="11" t="s">
        <v>2029</v>
      </c>
      <c r="AG866" s="11" t="s">
        <v>152</v>
      </c>
      <c r="AH866" s="11" t="s">
        <v>2988</v>
      </c>
      <c r="AJ866" s="11" t="s">
        <v>1121</v>
      </c>
      <c r="AK866" s="13"/>
      <c r="AL866" s="13"/>
      <c r="AM866" s="13"/>
      <c r="AN866" s="13"/>
      <c r="AO866" s="13"/>
      <c r="AP866" s="11" t="s">
        <v>3888</v>
      </c>
      <c r="AR866" s="13"/>
      <c r="AS866" s="13"/>
      <c r="AT866" s="12" t="b">
        <v>1</v>
      </c>
      <c r="AU866" s="13"/>
      <c r="AV866" s="14" t="s">
        <v>167</v>
      </c>
      <c r="AW866" s="13"/>
      <c r="AX866" s="14" t="s">
        <v>155</v>
      </c>
      <c r="AY866" s="13"/>
      <c r="AZ866" s="14">
        <v>6224.0</v>
      </c>
      <c r="BA866" s="13"/>
    </row>
    <row r="867">
      <c r="A867" s="11" t="s">
        <v>3890</v>
      </c>
      <c r="B867" s="11">
        <v>4923.0</v>
      </c>
      <c r="C867" s="12" t="b">
        <v>0</v>
      </c>
      <c r="D867" s="12" t="b">
        <v>1</v>
      </c>
      <c r="E867" s="12" t="b">
        <v>0</v>
      </c>
      <c r="F867" s="12" t="b">
        <v>0</v>
      </c>
      <c r="G867" s="12" t="b">
        <v>0</v>
      </c>
      <c r="H867" s="12" t="b">
        <v>1</v>
      </c>
      <c r="I867" s="13"/>
      <c r="J867" s="13"/>
      <c r="K867" s="12" t="b">
        <v>0</v>
      </c>
      <c r="L867" s="15">
        <v>44960.0</v>
      </c>
      <c r="M867" s="11" t="s">
        <v>2970</v>
      </c>
      <c r="N867" s="11" t="s">
        <v>3891</v>
      </c>
      <c r="O867" s="11" t="s">
        <v>3892</v>
      </c>
      <c r="P867" s="11" t="s">
        <v>2987</v>
      </c>
      <c r="Q867" s="11" t="s">
        <v>972</v>
      </c>
      <c r="R867" s="11" t="s">
        <v>3893</v>
      </c>
      <c r="S867" s="11" t="s">
        <v>1905</v>
      </c>
      <c r="U867" s="13"/>
      <c r="V867" s="13"/>
      <c r="W867" s="11" t="s">
        <v>2987</v>
      </c>
      <c r="X867" s="11" t="s">
        <v>1121</v>
      </c>
      <c r="Y867" s="11" t="s">
        <v>3893</v>
      </c>
      <c r="AA867" s="11" t="s">
        <v>151</v>
      </c>
      <c r="AB867" s="13"/>
      <c r="AC867" s="13"/>
      <c r="AD867" s="11" t="s">
        <v>3893</v>
      </c>
      <c r="AE867" s="11" t="s">
        <v>2029</v>
      </c>
      <c r="AG867" s="11" t="s">
        <v>152</v>
      </c>
      <c r="AH867" s="11" t="s">
        <v>2988</v>
      </c>
      <c r="AJ867" s="11" t="s">
        <v>1121</v>
      </c>
      <c r="AK867" s="13"/>
      <c r="AL867" s="13"/>
      <c r="AM867" s="13"/>
      <c r="AN867" s="13"/>
      <c r="AO867" s="13"/>
      <c r="AP867" s="11" t="s">
        <v>3890</v>
      </c>
      <c r="AR867" s="13"/>
      <c r="AS867" s="13"/>
      <c r="AT867" s="12" t="b">
        <v>1</v>
      </c>
      <c r="AU867" s="13"/>
      <c r="AV867" s="14" t="s">
        <v>167</v>
      </c>
      <c r="AW867" s="13"/>
      <c r="AX867" s="14" t="s">
        <v>155</v>
      </c>
      <c r="AY867" s="13"/>
      <c r="AZ867" s="14">
        <v>6225.0</v>
      </c>
      <c r="BA867" s="13"/>
    </row>
    <row r="868">
      <c r="A868" s="11" t="s">
        <v>3894</v>
      </c>
      <c r="B868" s="11">
        <v>4924.0</v>
      </c>
      <c r="C868" s="12" t="b">
        <v>0</v>
      </c>
      <c r="D868" s="12" t="b">
        <v>1</v>
      </c>
      <c r="E868" s="12" t="b">
        <v>0</v>
      </c>
      <c r="F868" s="12" t="b">
        <v>0</v>
      </c>
      <c r="G868" s="12" t="b">
        <v>0</v>
      </c>
      <c r="H868" s="12" t="b">
        <v>1</v>
      </c>
      <c r="I868" s="13"/>
      <c r="J868" s="13"/>
      <c r="K868" s="12" t="b">
        <v>0</v>
      </c>
      <c r="L868" s="15">
        <v>44960.0</v>
      </c>
      <c r="M868" s="11" t="s">
        <v>2970</v>
      </c>
      <c r="N868" s="11" t="s">
        <v>3895</v>
      </c>
      <c r="O868" s="11" t="s">
        <v>2972</v>
      </c>
      <c r="P868" s="11" t="s">
        <v>2987</v>
      </c>
      <c r="Q868" s="11" t="s">
        <v>972</v>
      </c>
      <c r="R868" s="11" t="s">
        <v>2973</v>
      </c>
      <c r="S868" s="11" t="s">
        <v>2974</v>
      </c>
      <c r="U868" s="13"/>
      <c r="V868" s="13"/>
      <c r="W868" s="11" t="s">
        <v>2987</v>
      </c>
      <c r="X868" s="11" t="s">
        <v>1121</v>
      </c>
      <c r="Y868" s="11" t="s">
        <v>2973</v>
      </c>
      <c r="AA868" s="11" t="s">
        <v>151</v>
      </c>
      <c r="AB868" s="13"/>
      <c r="AC868" s="13"/>
      <c r="AD868" s="11" t="s">
        <v>2973</v>
      </c>
      <c r="AE868" s="11" t="s">
        <v>2029</v>
      </c>
      <c r="AG868" s="11" t="s">
        <v>152</v>
      </c>
      <c r="AH868" s="11" t="s">
        <v>2988</v>
      </c>
      <c r="AJ868" s="11" t="s">
        <v>1121</v>
      </c>
      <c r="AK868" s="13"/>
      <c r="AL868" s="13"/>
      <c r="AM868" s="13"/>
      <c r="AN868" s="13"/>
      <c r="AO868" s="13"/>
      <c r="AP868" s="11" t="s">
        <v>3894</v>
      </c>
      <c r="AR868" s="13"/>
      <c r="AS868" s="13"/>
      <c r="AT868" s="12" t="b">
        <v>1</v>
      </c>
      <c r="AU868" s="13"/>
      <c r="AV868" s="14" t="s">
        <v>167</v>
      </c>
      <c r="AW868" s="13"/>
      <c r="AX868" s="14" t="s">
        <v>155</v>
      </c>
      <c r="AY868" s="13"/>
      <c r="AZ868" s="14">
        <v>6226.0</v>
      </c>
      <c r="BA868" s="13"/>
    </row>
    <row r="869">
      <c r="A869" s="11" t="s">
        <v>3896</v>
      </c>
      <c r="B869" s="11">
        <v>4959.0</v>
      </c>
      <c r="C869" s="12" t="b">
        <v>0</v>
      </c>
      <c r="D869" s="12" t="b">
        <v>1</v>
      </c>
      <c r="E869" s="12" t="b">
        <v>0</v>
      </c>
      <c r="F869" s="12" t="b">
        <v>0</v>
      </c>
      <c r="G869" s="12" t="b">
        <v>0</v>
      </c>
      <c r="H869" s="12" t="b">
        <v>0</v>
      </c>
      <c r="I869" s="13"/>
      <c r="J869" s="14" t="s">
        <v>3289</v>
      </c>
      <c r="K869" s="12" t="b">
        <v>0</v>
      </c>
      <c r="L869" s="14" t="s">
        <v>3556</v>
      </c>
      <c r="M869" s="11" t="s">
        <v>1444</v>
      </c>
      <c r="N869" s="11" t="s">
        <v>3897</v>
      </c>
      <c r="O869" s="11" t="s">
        <v>1484</v>
      </c>
      <c r="P869" s="11" t="s">
        <v>3558</v>
      </c>
      <c r="Q869" s="11" t="s">
        <v>146</v>
      </c>
      <c r="R869" s="11" t="s">
        <v>1485</v>
      </c>
      <c r="S869" s="11" t="s">
        <v>1486</v>
      </c>
      <c r="T869" s="11" t="s">
        <v>3898</v>
      </c>
      <c r="U869" s="11" t="s">
        <v>1488</v>
      </c>
      <c r="W869" s="11" t="s">
        <v>3558</v>
      </c>
      <c r="Y869" s="11" t="s">
        <v>1485</v>
      </c>
      <c r="Z869" s="13"/>
      <c r="AA869" s="11" t="s">
        <v>151</v>
      </c>
      <c r="AB869" s="13"/>
      <c r="AC869" s="13"/>
      <c r="AD869" s="11" t="s">
        <v>1485</v>
      </c>
      <c r="AE869" s="13"/>
      <c r="AF869" s="13"/>
      <c r="AG869" s="11" t="s">
        <v>152</v>
      </c>
      <c r="AH869" s="11" t="s">
        <v>3560</v>
      </c>
      <c r="AI869" s="11" t="s">
        <v>154</v>
      </c>
      <c r="AJ869" s="13"/>
      <c r="AK869" s="13"/>
      <c r="AL869" s="13"/>
      <c r="AM869" s="13"/>
      <c r="AN869" s="13"/>
      <c r="AO869" s="13"/>
      <c r="AP869" s="11" t="s">
        <v>3896</v>
      </c>
      <c r="AR869" s="13"/>
      <c r="AS869" s="13"/>
      <c r="AT869" s="12" t="b">
        <v>1</v>
      </c>
      <c r="AU869" s="13"/>
      <c r="AV869" s="14" t="s">
        <v>167</v>
      </c>
      <c r="AW869" s="13"/>
      <c r="AX869" s="14" t="s">
        <v>155</v>
      </c>
      <c r="AY869" s="13"/>
      <c r="AZ869" s="14">
        <v>6227.0</v>
      </c>
      <c r="BA869" s="13"/>
    </row>
    <row r="870">
      <c r="A870" s="11" t="s">
        <v>3899</v>
      </c>
      <c r="B870" s="11">
        <v>4960.0</v>
      </c>
      <c r="C870" s="12" t="b">
        <v>0</v>
      </c>
      <c r="D870" s="12" t="b">
        <v>1</v>
      </c>
      <c r="E870" s="12" t="b">
        <v>0</v>
      </c>
      <c r="F870" s="12" t="b">
        <v>0</v>
      </c>
      <c r="G870" s="12" t="b">
        <v>0</v>
      </c>
      <c r="H870" s="12" t="b">
        <v>0</v>
      </c>
      <c r="I870" s="13"/>
      <c r="J870" s="14" t="s">
        <v>3289</v>
      </c>
      <c r="K870" s="12" t="b">
        <v>0</v>
      </c>
      <c r="L870" s="14" t="s">
        <v>3562</v>
      </c>
      <c r="M870" s="11" t="s">
        <v>1444</v>
      </c>
      <c r="N870" s="11" t="s">
        <v>3900</v>
      </c>
      <c r="O870" s="11" t="s">
        <v>1484</v>
      </c>
      <c r="P870" s="11" t="s">
        <v>3564</v>
      </c>
      <c r="Q870" s="11" t="s">
        <v>146</v>
      </c>
      <c r="R870" s="11" t="s">
        <v>1485</v>
      </c>
      <c r="S870" s="11" t="s">
        <v>1486</v>
      </c>
      <c r="T870" s="11" t="s">
        <v>3901</v>
      </c>
      <c r="U870" s="11" t="s">
        <v>1488</v>
      </c>
      <c r="W870" s="11" t="s">
        <v>3564</v>
      </c>
      <c r="Y870" s="11" t="s">
        <v>1485</v>
      </c>
      <c r="Z870" s="13"/>
      <c r="AA870" s="11" t="s">
        <v>151</v>
      </c>
      <c r="AB870" s="13"/>
      <c r="AC870" s="13"/>
      <c r="AD870" s="11" t="s">
        <v>1485</v>
      </c>
      <c r="AE870" s="13"/>
      <c r="AF870" s="13"/>
      <c r="AG870" s="11" t="s">
        <v>152</v>
      </c>
      <c r="AH870" s="11" t="s">
        <v>3565</v>
      </c>
      <c r="AI870" s="11" t="s">
        <v>154</v>
      </c>
      <c r="AJ870" s="13"/>
      <c r="AK870" s="13"/>
      <c r="AL870" s="13"/>
      <c r="AM870" s="13"/>
      <c r="AN870" s="13"/>
      <c r="AO870" s="13"/>
      <c r="AP870" s="11" t="s">
        <v>3899</v>
      </c>
      <c r="AR870" s="13"/>
      <c r="AS870" s="13"/>
      <c r="AT870" s="12" t="b">
        <v>1</v>
      </c>
      <c r="AU870" s="13"/>
      <c r="AV870" s="14" t="s">
        <v>167</v>
      </c>
      <c r="AW870" s="13"/>
      <c r="AX870" s="14" t="s">
        <v>155</v>
      </c>
      <c r="AY870" s="13"/>
      <c r="AZ870" s="14">
        <v>6228.0</v>
      </c>
      <c r="BA870" s="13"/>
    </row>
    <row r="871">
      <c r="A871" s="11" t="s">
        <v>3902</v>
      </c>
      <c r="B871" s="11">
        <v>4965.0</v>
      </c>
      <c r="C871" s="12" t="b">
        <v>0</v>
      </c>
      <c r="D871" s="12" t="b">
        <v>1</v>
      </c>
      <c r="E871" s="12" t="b">
        <v>0</v>
      </c>
      <c r="F871" s="12" t="b">
        <v>0</v>
      </c>
      <c r="G871" s="12" t="b">
        <v>0</v>
      </c>
      <c r="H871" s="12" t="b">
        <v>0</v>
      </c>
      <c r="I871" s="13"/>
      <c r="J871" s="13"/>
      <c r="K871" s="12" t="b">
        <v>0</v>
      </c>
      <c r="L871" s="15">
        <v>45110.0</v>
      </c>
      <c r="M871" s="11" t="s">
        <v>282</v>
      </c>
      <c r="N871" s="11" t="s">
        <v>3903</v>
      </c>
      <c r="O871" s="11" t="s">
        <v>2800</v>
      </c>
      <c r="P871" s="11" t="s">
        <v>3228</v>
      </c>
      <c r="Q871" s="11" t="s">
        <v>972</v>
      </c>
      <c r="R871" s="11" t="s">
        <v>2801</v>
      </c>
      <c r="S871" s="11" t="s">
        <v>2802</v>
      </c>
      <c r="U871" s="11" t="s">
        <v>3306</v>
      </c>
      <c r="W871" s="11" t="s">
        <v>3228</v>
      </c>
      <c r="X871" s="11" t="s">
        <v>1121</v>
      </c>
      <c r="Y871" s="11" t="s">
        <v>2801</v>
      </c>
      <c r="Z871" s="13"/>
      <c r="AA871" s="11" t="s">
        <v>151</v>
      </c>
      <c r="AB871" s="13"/>
      <c r="AC871" s="13"/>
      <c r="AD871" s="11" t="s">
        <v>2801</v>
      </c>
      <c r="AE871" s="13"/>
      <c r="AF871" s="13"/>
      <c r="AG871" s="11" t="s">
        <v>152</v>
      </c>
      <c r="AH871" s="11" t="s">
        <v>3230</v>
      </c>
      <c r="AJ871" s="11" t="s">
        <v>1121</v>
      </c>
      <c r="AK871" s="11" t="s">
        <v>3374</v>
      </c>
      <c r="AM871" s="13"/>
      <c r="AN871" s="13"/>
      <c r="AO871" s="13"/>
      <c r="AP871" s="11" t="s">
        <v>3902</v>
      </c>
      <c r="AR871" s="13"/>
      <c r="AS871" s="13"/>
      <c r="AT871" s="12" t="b">
        <v>1</v>
      </c>
      <c r="AU871" s="13"/>
      <c r="AV871" s="14" t="s">
        <v>167</v>
      </c>
      <c r="AW871" s="13"/>
      <c r="AX871" s="14" t="s">
        <v>155</v>
      </c>
      <c r="AY871" s="13"/>
      <c r="AZ871" s="14">
        <v>6229.0</v>
      </c>
      <c r="BA871" s="13"/>
    </row>
    <row r="872">
      <c r="A872" s="11" t="s">
        <v>3904</v>
      </c>
      <c r="B872" s="11">
        <v>4967.0</v>
      </c>
      <c r="C872" s="12" t="b">
        <v>0</v>
      </c>
      <c r="D872" s="12" t="b">
        <v>1</v>
      </c>
      <c r="E872" s="12" t="b">
        <v>0</v>
      </c>
      <c r="F872" s="12" t="b">
        <v>0</v>
      </c>
      <c r="G872" s="12" t="b">
        <v>0</v>
      </c>
      <c r="H872" s="12" t="b">
        <v>1</v>
      </c>
      <c r="I872" s="13"/>
      <c r="J872" s="13"/>
      <c r="K872" s="12" t="b">
        <v>0</v>
      </c>
      <c r="L872" s="15">
        <v>44960.0</v>
      </c>
      <c r="M872" s="11" t="s">
        <v>643</v>
      </c>
      <c r="N872" s="11" t="s">
        <v>3905</v>
      </c>
      <c r="O872" s="11" t="s">
        <v>977</v>
      </c>
      <c r="P872" s="11" t="s">
        <v>2987</v>
      </c>
      <c r="Q872" s="11" t="s">
        <v>972</v>
      </c>
      <c r="R872" s="11" t="s">
        <v>978</v>
      </c>
      <c r="S872" s="11" t="s">
        <v>979</v>
      </c>
      <c r="V872" s="13"/>
      <c r="W872" s="11" t="s">
        <v>2987</v>
      </c>
      <c r="X872" s="11" t="s">
        <v>1121</v>
      </c>
      <c r="Y872" s="11" t="s">
        <v>978</v>
      </c>
      <c r="AA872" s="11" t="s">
        <v>151</v>
      </c>
      <c r="AB872" s="13"/>
      <c r="AC872" s="13"/>
      <c r="AD872" s="11" t="s">
        <v>978</v>
      </c>
      <c r="AE872" s="11" t="s">
        <v>2029</v>
      </c>
      <c r="AG872" s="11" t="s">
        <v>152</v>
      </c>
      <c r="AH872" s="11" t="s">
        <v>2988</v>
      </c>
      <c r="AJ872" s="11" t="s">
        <v>1121</v>
      </c>
      <c r="AK872" s="13"/>
      <c r="AL872" s="13"/>
      <c r="AM872" s="13"/>
      <c r="AN872" s="13"/>
      <c r="AO872" s="13"/>
      <c r="AP872" s="11" t="s">
        <v>3904</v>
      </c>
      <c r="AR872" s="13"/>
      <c r="AS872" s="13"/>
      <c r="AT872" s="12" t="b">
        <v>1</v>
      </c>
      <c r="AU872" s="13"/>
      <c r="AV872" s="14" t="s">
        <v>167</v>
      </c>
      <c r="AW872" s="13"/>
      <c r="AX872" s="14" t="s">
        <v>155</v>
      </c>
      <c r="AY872" s="13"/>
      <c r="AZ872" s="14">
        <v>6230.0</v>
      </c>
      <c r="BA872" s="13"/>
    </row>
    <row r="873">
      <c r="A873" s="11" t="s">
        <v>3906</v>
      </c>
      <c r="B873" s="11">
        <v>4974.0</v>
      </c>
      <c r="C873" s="12" t="b">
        <v>0</v>
      </c>
      <c r="D873" s="12" t="b">
        <v>1</v>
      </c>
      <c r="E873" s="12" t="b">
        <v>0</v>
      </c>
      <c r="F873" s="12" t="b">
        <v>0</v>
      </c>
      <c r="G873" s="12" t="b">
        <v>0</v>
      </c>
      <c r="H873" s="12" t="b">
        <v>0</v>
      </c>
      <c r="I873" s="13"/>
      <c r="J873" s="13"/>
      <c r="K873" s="12" t="b">
        <v>0</v>
      </c>
      <c r="L873" s="15">
        <v>44960.0</v>
      </c>
      <c r="M873" s="11" t="s">
        <v>142</v>
      </c>
      <c r="N873" s="11" t="s">
        <v>3907</v>
      </c>
      <c r="O873" s="11" t="s">
        <v>1025</v>
      </c>
      <c r="P873" s="11" t="s">
        <v>2987</v>
      </c>
      <c r="Q873" s="11" t="s">
        <v>972</v>
      </c>
      <c r="R873" s="11" t="s">
        <v>1026</v>
      </c>
      <c r="S873" s="11" t="s">
        <v>1027</v>
      </c>
      <c r="V873" s="13"/>
      <c r="W873" s="11" t="s">
        <v>2987</v>
      </c>
      <c r="X873" s="11" t="s">
        <v>1121</v>
      </c>
      <c r="Y873" s="11" t="s">
        <v>1026</v>
      </c>
      <c r="Z873" s="13"/>
      <c r="AA873" s="11" t="s">
        <v>151</v>
      </c>
      <c r="AB873" s="13"/>
      <c r="AC873" s="13"/>
      <c r="AD873" s="11" t="s">
        <v>1026</v>
      </c>
      <c r="AE873" s="11" t="s">
        <v>2029</v>
      </c>
      <c r="AG873" s="11" t="s">
        <v>152</v>
      </c>
      <c r="AH873" s="11" t="s">
        <v>2988</v>
      </c>
      <c r="AJ873" s="11" t="s">
        <v>3908</v>
      </c>
      <c r="AL873" s="13"/>
      <c r="AM873" s="13"/>
      <c r="AN873" s="13"/>
      <c r="AO873" s="13"/>
      <c r="AP873" s="11" t="s">
        <v>3906</v>
      </c>
      <c r="AR873" s="13"/>
      <c r="AS873" s="13"/>
      <c r="AT873" s="12" t="b">
        <v>1</v>
      </c>
      <c r="AU873" s="13"/>
      <c r="AV873" s="14" t="s">
        <v>167</v>
      </c>
      <c r="AW873" s="13"/>
      <c r="AX873" s="14" t="s">
        <v>155</v>
      </c>
      <c r="AY873" s="13"/>
      <c r="AZ873" s="14">
        <v>6231.0</v>
      </c>
      <c r="BA873" s="13"/>
    </row>
    <row r="874">
      <c r="A874" s="11" t="s">
        <v>3909</v>
      </c>
      <c r="B874" s="11">
        <v>4990.0</v>
      </c>
      <c r="C874" s="12" t="b">
        <v>0</v>
      </c>
      <c r="D874" s="12" t="b">
        <v>0</v>
      </c>
      <c r="E874" s="12" t="b">
        <v>0</v>
      </c>
      <c r="F874" s="12" t="b">
        <v>0</v>
      </c>
      <c r="G874" s="12" t="b">
        <v>0</v>
      </c>
      <c r="H874" s="12" t="b">
        <v>0</v>
      </c>
      <c r="I874" s="13"/>
      <c r="J874" s="14" t="s">
        <v>3910</v>
      </c>
      <c r="K874" s="12" t="b">
        <v>0</v>
      </c>
      <c r="L874" s="14" t="s">
        <v>3562</v>
      </c>
      <c r="M874" s="11" t="s">
        <v>1047</v>
      </c>
      <c r="N874" s="11" t="s">
        <v>3911</v>
      </c>
      <c r="O874" s="11" t="s">
        <v>1362</v>
      </c>
      <c r="P874" s="11" t="s">
        <v>3564</v>
      </c>
      <c r="Q874" s="11" t="s">
        <v>146</v>
      </c>
      <c r="R874" s="11" t="s">
        <v>1363</v>
      </c>
      <c r="S874" s="11" t="s">
        <v>1099</v>
      </c>
      <c r="T874" s="18" t="s">
        <v>3912</v>
      </c>
      <c r="U874" s="11" t="s">
        <v>3073</v>
      </c>
      <c r="W874" s="11" t="s">
        <v>3564</v>
      </c>
      <c r="Y874" s="11" t="s">
        <v>1341</v>
      </c>
      <c r="Z874" s="13"/>
      <c r="AA874" s="11" t="s">
        <v>215</v>
      </c>
      <c r="AB874" s="13"/>
      <c r="AC874" s="13"/>
      <c r="AD874" s="11" t="s">
        <v>1363</v>
      </c>
      <c r="AF874" s="13"/>
      <c r="AG874" s="11" t="s">
        <v>152</v>
      </c>
      <c r="AH874" s="11" t="s">
        <v>3565</v>
      </c>
      <c r="AJ874" s="13"/>
      <c r="AK874" s="13"/>
      <c r="AL874" s="13"/>
      <c r="AM874" s="13"/>
      <c r="AN874" s="13"/>
      <c r="AO874" s="13"/>
      <c r="AP874" s="11" t="s">
        <v>3909</v>
      </c>
      <c r="AR874" s="13"/>
      <c r="AS874" s="13"/>
      <c r="AT874" s="12" t="b">
        <v>1</v>
      </c>
      <c r="AU874" s="13"/>
      <c r="AV874" s="14" t="s">
        <v>167</v>
      </c>
      <c r="AW874" s="13"/>
      <c r="AX874" s="14" t="s">
        <v>155</v>
      </c>
      <c r="AY874" s="13"/>
      <c r="AZ874" s="14">
        <v>6232.0</v>
      </c>
      <c r="BA874" s="13"/>
    </row>
    <row r="875">
      <c r="A875" s="11" t="s">
        <v>3913</v>
      </c>
      <c r="B875" s="11">
        <v>4991.0</v>
      </c>
      <c r="C875" s="12" t="b">
        <v>0</v>
      </c>
      <c r="D875" s="12" t="b">
        <v>1</v>
      </c>
      <c r="E875" s="12" t="b">
        <v>0</v>
      </c>
      <c r="F875" s="12" t="b">
        <v>0</v>
      </c>
      <c r="G875" s="12" t="b">
        <v>0</v>
      </c>
      <c r="H875" s="12" t="b">
        <v>0</v>
      </c>
      <c r="I875" s="13"/>
      <c r="J875" s="14" t="s">
        <v>3910</v>
      </c>
      <c r="K875" s="12" t="b">
        <v>0</v>
      </c>
      <c r="L875" s="15">
        <v>45265.0</v>
      </c>
      <c r="M875" s="11" t="s">
        <v>239</v>
      </c>
      <c r="N875" s="11" t="s">
        <v>3914</v>
      </c>
      <c r="O875" s="11" t="s">
        <v>1010</v>
      </c>
      <c r="P875" s="11" t="s">
        <v>3915</v>
      </c>
      <c r="Q875" s="11" t="s">
        <v>3270</v>
      </c>
      <c r="R875" s="11" t="s">
        <v>1011</v>
      </c>
      <c r="S875" s="11" t="s">
        <v>920</v>
      </c>
      <c r="T875" s="11" t="s">
        <v>3916</v>
      </c>
      <c r="U875" s="11" t="s">
        <v>3857</v>
      </c>
      <c r="W875" s="11" t="s">
        <v>3915</v>
      </c>
      <c r="Y875" s="11" t="s">
        <v>1011</v>
      </c>
      <c r="Z875" s="13"/>
      <c r="AA875" s="11" t="s">
        <v>151</v>
      </c>
      <c r="AB875" s="13"/>
      <c r="AC875" s="13"/>
      <c r="AD875" s="11" t="s">
        <v>1011</v>
      </c>
      <c r="AE875" s="13"/>
      <c r="AF875" s="13"/>
      <c r="AG875" s="11" t="s">
        <v>152</v>
      </c>
      <c r="AH875" s="11" t="s">
        <v>3917</v>
      </c>
      <c r="AJ875" s="13"/>
      <c r="AK875" s="13"/>
      <c r="AL875" s="13"/>
      <c r="AM875" s="13"/>
      <c r="AN875" s="13"/>
      <c r="AO875" s="13"/>
      <c r="AP875" s="11" t="s">
        <v>3913</v>
      </c>
      <c r="AR875" s="13"/>
      <c r="AS875" s="13"/>
      <c r="AT875" s="12" t="b">
        <v>1</v>
      </c>
      <c r="AU875" s="13"/>
      <c r="AV875" s="14" t="s">
        <v>167</v>
      </c>
      <c r="AW875" s="13"/>
      <c r="AX875" s="14" t="s">
        <v>155</v>
      </c>
      <c r="AY875" s="13"/>
      <c r="AZ875" s="14">
        <v>6233.0</v>
      </c>
      <c r="BA875" s="13"/>
    </row>
    <row r="876">
      <c r="A876" s="11" t="s">
        <v>3918</v>
      </c>
      <c r="B876" s="11">
        <v>4995.0</v>
      </c>
      <c r="C876" s="12" t="b">
        <v>0</v>
      </c>
      <c r="D876" s="12" t="b">
        <v>1</v>
      </c>
      <c r="E876" s="12" t="b">
        <v>0</v>
      </c>
      <c r="F876" s="12" t="b">
        <v>0</v>
      </c>
      <c r="G876" s="12" t="b">
        <v>0</v>
      </c>
      <c r="H876" s="12" t="b">
        <v>0</v>
      </c>
      <c r="I876" s="13"/>
      <c r="J876" s="14" t="s">
        <v>3910</v>
      </c>
      <c r="K876" s="12" t="b">
        <v>0</v>
      </c>
      <c r="L876" s="15">
        <v>45265.0</v>
      </c>
      <c r="M876" s="11" t="s">
        <v>1787</v>
      </c>
      <c r="N876" s="11" t="s">
        <v>3919</v>
      </c>
      <c r="O876" s="11" t="s">
        <v>1789</v>
      </c>
      <c r="P876" s="11" t="s">
        <v>3915</v>
      </c>
      <c r="Q876" s="11" t="s">
        <v>3270</v>
      </c>
      <c r="R876" s="11" t="s">
        <v>1790</v>
      </c>
      <c r="S876" s="11" t="s">
        <v>1791</v>
      </c>
      <c r="T876" s="11" t="s">
        <v>3920</v>
      </c>
      <c r="U876" s="11" t="s">
        <v>2688</v>
      </c>
      <c r="W876" s="11" t="s">
        <v>3915</v>
      </c>
      <c r="Y876" s="11" t="s">
        <v>1790</v>
      </c>
      <c r="Z876" s="13"/>
      <c r="AA876" s="11" t="s">
        <v>151</v>
      </c>
      <c r="AB876" s="13"/>
      <c r="AC876" s="13"/>
      <c r="AD876" s="11" t="s">
        <v>1790</v>
      </c>
      <c r="AE876" s="13"/>
      <c r="AF876" s="13"/>
      <c r="AG876" s="11" t="s">
        <v>152</v>
      </c>
      <c r="AH876" s="11" t="s">
        <v>3917</v>
      </c>
      <c r="AI876" s="11" t="s">
        <v>154</v>
      </c>
      <c r="AJ876" s="13"/>
      <c r="AK876" s="13"/>
      <c r="AL876" s="13"/>
      <c r="AM876" s="13"/>
      <c r="AN876" s="13"/>
      <c r="AO876" s="13"/>
      <c r="AP876" s="11" t="s">
        <v>3918</v>
      </c>
      <c r="AR876" s="13"/>
      <c r="AS876" s="13"/>
      <c r="AT876" s="12" t="b">
        <v>1</v>
      </c>
      <c r="AU876" s="13"/>
      <c r="AV876" s="14" t="s">
        <v>167</v>
      </c>
      <c r="AW876" s="13"/>
      <c r="AX876" s="14" t="s">
        <v>155</v>
      </c>
      <c r="AY876" s="13"/>
      <c r="AZ876" s="14">
        <v>6234.0</v>
      </c>
      <c r="BA876" s="13"/>
    </row>
    <row r="877">
      <c r="A877" s="11" t="s">
        <v>3921</v>
      </c>
      <c r="B877" s="11">
        <v>4996.0</v>
      </c>
      <c r="C877" s="12" t="b">
        <v>0</v>
      </c>
      <c r="D877" s="12" t="b">
        <v>1</v>
      </c>
      <c r="E877" s="12" t="b">
        <v>0</v>
      </c>
      <c r="F877" s="12" t="b">
        <v>0</v>
      </c>
      <c r="G877" s="12" t="b">
        <v>0</v>
      </c>
      <c r="H877" s="12" t="b">
        <v>0</v>
      </c>
      <c r="I877" s="13"/>
      <c r="J877" s="13"/>
      <c r="K877" s="12" t="b">
        <v>0</v>
      </c>
      <c r="L877" s="15">
        <v>45110.0</v>
      </c>
      <c r="M877" s="11" t="s">
        <v>142</v>
      </c>
      <c r="N877" s="11" t="s">
        <v>3922</v>
      </c>
      <c r="O877" s="11" t="s">
        <v>756</v>
      </c>
      <c r="P877" s="11" t="s">
        <v>3228</v>
      </c>
      <c r="Q877" s="11" t="s">
        <v>972</v>
      </c>
      <c r="R877" s="11" t="s">
        <v>757</v>
      </c>
      <c r="S877" s="11" t="s">
        <v>758</v>
      </c>
      <c r="T877" s="11" t="s">
        <v>3923</v>
      </c>
      <c r="U877" s="11" t="s">
        <v>2595</v>
      </c>
      <c r="W877" s="11" t="s">
        <v>3228</v>
      </c>
      <c r="Z877" s="13"/>
      <c r="AA877" s="11" t="s">
        <v>151</v>
      </c>
      <c r="AB877" s="13"/>
      <c r="AC877" s="13"/>
      <c r="AD877" s="11" t="s">
        <v>757</v>
      </c>
      <c r="AE877" s="13"/>
      <c r="AF877" s="13"/>
      <c r="AG877" s="11" t="s">
        <v>152</v>
      </c>
      <c r="AH877" s="11" t="s">
        <v>3230</v>
      </c>
      <c r="AJ877" s="13"/>
      <c r="AK877" s="13"/>
      <c r="AL877" s="13"/>
      <c r="AM877" s="13"/>
      <c r="AN877" s="13"/>
      <c r="AO877" s="13"/>
      <c r="AP877" s="11" t="s">
        <v>3921</v>
      </c>
      <c r="AR877" s="13"/>
      <c r="AS877" s="13"/>
      <c r="AT877" s="12" t="b">
        <v>1</v>
      </c>
      <c r="AU877" s="13"/>
      <c r="AV877" s="14" t="s">
        <v>167</v>
      </c>
      <c r="AW877" s="13"/>
      <c r="AX877" s="14" t="s">
        <v>155</v>
      </c>
      <c r="AY877" s="13"/>
      <c r="AZ877" s="14">
        <v>6235.0</v>
      </c>
      <c r="BA877" s="13"/>
    </row>
    <row r="878">
      <c r="A878" s="11" t="s">
        <v>3924</v>
      </c>
      <c r="B878" s="11">
        <v>5035.0</v>
      </c>
      <c r="C878" s="12" t="b">
        <v>0</v>
      </c>
      <c r="D878" s="12" t="b">
        <v>0</v>
      </c>
      <c r="E878" s="12" t="b">
        <v>0</v>
      </c>
      <c r="F878" s="12" t="b">
        <v>0</v>
      </c>
      <c r="G878" s="12" t="b">
        <v>0</v>
      </c>
      <c r="H878" s="12" t="b">
        <v>0</v>
      </c>
      <c r="I878" s="15">
        <v>44993.0</v>
      </c>
      <c r="J878" s="15">
        <v>44993.0</v>
      </c>
      <c r="K878" s="12" t="b">
        <v>0</v>
      </c>
      <c r="L878" s="17">
        <v>45209.0</v>
      </c>
      <c r="M878" s="11" t="s">
        <v>1444</v>
      </c>
      <c r="N878" s="11" t="s">
        <v>3925</v>
      </c>
      <c r="O878" s="11" t="s">
        <v>1484</v>
      </c>
      <c r="P878" s="11" t="s">
        <v>3223</v>
      </c>
      <c r="Q878" s="11" t="s">
        <v>972</v>
      </c>
      <c r="R878" s="11" t="s">
        <v>1485</v>
      </c>
      <c r="S878" s="11" t="s">
        <v>1486</v>
      </c>
      <c r="T878" s="11" t="s">
        <v>3926</v>
      </c>
      <c r="U878" s="11" t="s">
        <v>3927</v>
      </c>
      <c r="W878" s="11" t="s">
        <v>3223</v>
      </c>
      <c r="X878" s="11" t="s">
        <v>1121</v>
      </c>
      <c r="Y878" s="11" t="s">
        <v>1485</v>
      </c>
      <c r="Z878" s="13"/>
      <c r="AA878" s="11" t="s">
        <v>215</v>
      </c>
      <c r="AB878" s="13"/>
      <c r="AC878" s="13"/>
      <c r="AD878" s="11" t="s">
        <v>1485</v>
      </c>
      <c r="AE878" s="13"/>
      <c r="AF878" s="13"/>
      <c r="AG878" s="11" t="s">
        <v>152</v>
      </c>
      <c r="AH878" s="11" t="s">
        <v>3225</v>
      </c>
      <c r="AJ878" s="11" t="s">
        <v>1121</v>
      </c>
      <c r="AK878" s="11" t="s">
        <v>3928</v>
      </c>
      <c r="AM878" s="13"/>
      <c r="AN878" s="13"/>
      <c r="AO878" s="13"/>
      <c r="AP878" s="11" t="s">
        <v>3924</v>
      </c>
      <c r="AR878" s="13"/>
      <c r="AS878" s="13"/>
      <c r="AT878" s="12" t="b">
        <v>1</v>
      </c>
      <c r="AU878" s="13"/>
      <c r="AV878" s="14" t="s">
        <v>167</v>
      </c>
      <c r="AW878" s="13"/>
      <c r="AX878" s="14" t="s">
        <v>155</v>
      </c>
      <c r="AY878" s="13"/>
      <c r="AZ878" s="14">
        <v>6236.0</v>
      </c>
      <c r="BA878" s="13"/>
    </row>
    <row r="879">
      <c r="A879" s="11" t="s">
        <v>3929</v>
      </c>
      <c r="B879" s="11">
        <v>5040.0</v>
      </c>
      <c r="C879" s="12" t="b">
        <v>0</v>
      </c>
      <c r="D879" s="12" t="b">
        <v>1</v>
      </c>
      <c r="E879" s="12" t="b">
        <v>0</v>
      </c>
      <c r="F879" s="12" t="b">
        <v>0</v>
      </c>
      <c r="G879" s="12" t="b">
        <v>0</v>
      </c>
      <c r="H879" s="12" t="b">
        <v>0</v>
      </c>
      <c r="I879" s="15">
        <v>45110.0</v>
      </c>
      <c r="J879" s="15">
        <v>44960.0</v>
      </c>
      <c r="K879" s="12" t="b">
        <v>0</v>
      </c>
      <c r="L879" s="14" t="s">
        <v>3673</v>
      </c>
      <c r="M879" s="11" t="s">
        <v>1793</v>
      </c>
      <c r="N879" s="11" t="s">
        <v>3930</v>
      </c>
      <c r="O879" s="11" t="s">
        <v>3931</v>
      </c>
      <c r="P879" s="11" t="s">
        <v>3675</v>
      </c>
      <c r="Q879" s="11" t="s">
        <v>162</v>
      </c>
      <c r="R879" s="11" t="s">
        <v>3932</v>
      </c>
      <c r="T879" s="11" t="s">
        <v>3933</v>
      </c>
      <c r="U879" s="11" t="s">
        <v>3513</v>
      </c>
      <c r="W879" s="11" t="s">
        <v>3675</v>
      </c>
      <c r="Y879" s="11" t="s">
        <v>3503</v>
      </c>
      <c r="Z879" s="13"/>
      <c r="AA879" s="11" t="s">
        <v>151</v>
      </c>
      <c r="AB879" s="13"/>
      <c r="AC879" s="13"/>
      <c r="AD879" s="11" t="s">
        <v>3932</v>
      </c>
      <c r="AF879" s="14">
        <v>1.0</v>
      </c>
      <c r="AG879" s="11" t="s">
        <v>152</v>
      </c>
      <c r="AH879" s="11" t="s">
        <v>3677</v>
      </c>
      <c r="AI879" s="11" t="s">
        <v>154</v>
      </c>
      <c r="AJ879" s="13"/>
      <c r="AK879" s="13"/>
      <c r="AL879" s="13"/>
      <c r="AM879" s="13"/>
      <c r="AN879" s="11" t="s">
        <v>154</v>
      </c>
      <c r="AO879" s="13"/>
      <c r="AP879" s="11" t="s">
        <v>3929</v>
      </c>
      <c r="AR879" s="13"/>
      <c r="AS879" s="11" t="s">
        <v>154</v>
      </c>
      <c r="AT879" s="12" t="b">
        <v>1</v>
      </c>
      <c r="AU879" s="13"/>
      <c r="AV879" s="14" t="s">
        <v>167</v>
      </c>
      <c r="AW879" s="13"/>
      <c r="AX879" s="14" t="s">
        <v>155</v>
      </c>
      <c r="AY879" s="13"/>
      <c r="AZ879" s="14">
        <v>6237.0</v>
      </c>
      <c r="BA879" s="13"/>
    </row>
    <row r="880">
      <c r="A880" s="11" t="s">
        <v>3934</v>
      </c>
      <c r="B880" s="11">
        <v>5045.0</v>
      </c>
      <c r="C880" s="12" t="b">
        <v>0</v>
      </c>
      <c r="D880" s="12" t="b">
        <v>1</v>
      </c>
      <c r="E880" s="12" t="b">
        <v>0</v>
      </c>
      <c r="F880" s="12" t="b">
        <v>0</v>
      </c>
      <c r="G880" s="12" t="b">
        <v>0</v>
      </c>
      <c r="H880" s="12" t="b">
        <v>0</v>
      </c>
      <c r="I880" s="13"/>
      <c r="J880" s="13"/>
      <c r="K880" s="12" t="b">
        <v>0</v>
      </c>
      <c r="L880" s="15">
        <v>45110.0</v>
      </c>
      <c r="M880" s="11" t="s">
        <v>3870</v>
      </c>
      <c r="N880" s="11" t="s">
        <v>3935</v>
      </c>
      <c r="O880" s="11" t="s">
        <v>3936</v>
      </c>
      <c r="P880" s="11" t="s">
        <v>3228</v>
      </c>
      <c r="Q880" s="11" t="s">
        <v>972</v>
      </c>
      <c r="R880" s="11" t="s">
        <v>3937</v>
      </c>
      <c r="S880" s="11" t="s">
        <v>3938</v>
      </c>
      <c r="U880" s="11" t="s">
        <v>3876</v>
      </c>
      <c r="W880" s="11" t="s">
        <v>3228</v>
      </c>
      <c r="X880" s="11" t="s">
        <v>1121</v>
      </c>
      <c r="Y880" s="11" t="s">
        <v>3937</v>
      </c>
      <c r="Z880" s="13"/>
      <c r="AA880" s="11" t="s">
        <v>151</v>
      </c>
      <c r="AB880" s="13"/>
      <c r="AC880" s="13"/>
      <c r="AD880" s="11" t="s">
        <v>3937</v>
      </c>
      <c r="AE880" s="13"/>
      <c r="AF880" s="13"/>
      <c r="AG880" s="11" t="s">
        <v>152</v>
      </c>
      <c r="AH880" s="11" t="s">
        <v>3230</v>
      </c>
      <c r="AJ880" s="11" t="s">
        <v>1121</v>
      </c>
      <c r="AK880" s="11" t="s">
        <v>3374</v>
      </c>
      <c r="AM880" s="13"/>
      <c r="AN880" s="13"/>
      <c r="AO880" s="13"/>
      <c r="AP880" s="11" t="s">
        <v>3934</v>
      </c>
      <c r="AR880" s="13"/>
      <c r="AS880" s="13"/>
      <c r="AT880" s="12" t="b">
        <v>1</v>
      </c>
      <c r="AU880" s="13"/>
      <c r="AV880" s="14" t="s">
        <v>167</v>
      </c>
      <c r="AW880" s="13"/>
      <c r="AX880" s="14" t="s">
        <v>155</v>
      </c>
      <c r="AY880" s="13"/>
      <c r="AZ880" s="14">
        <v>6238.0</v>
      </c>
      <c r="BA880" s="13"/>
    </row>
    <row r="881">
      <c r="A881" s="11" t="s">
        <v>3939</v>
      </c>
      <c r="B881" s="11">
        <v>5046.0</v>
      </c>
      <c r="C881" s="12" t="b">
        <v>0</v>
      </c>
      <c r="D881" s="12" t="b">
        <v>1</v>
      </c>
      <c r="E881" s="12" t="b">
        <v>0</v>
      </c>
      <c r="F881" s="12" t="b">
        <v>0</v>
      </c>
      <c r="G881" s="12" t="b">
        <v>0</v>
      </c>
      <c r="H881" s="12" t="b">
        <v>0</v>
      </c>
      <c r="I881" s="13"/>
      <c r="J881" s="15">
        <v>44988.0</v>
      </c>
      <c r="K881" s="12" t="b">
        <v>0</v>
      </c>
      <c r="L881" s="14" t="s">
        <v>3940</v>
      </c>
      <c r="M881" s="11" t="s">
        <v>1657</v>
      </c>
      <c r="N881" s="11" t="s">
        <v>3941</v>
      </c>
      <c r="O881" s="11" t="s">
        <v>1665</v>
      </c>
      <c r="P881" s="11" t="s">
        <v>3942</v>
      </c>
      <c r="Q881" s="11" t="s">
        <v>3270</v>
      </c>
      <c r="R881" s="11" t="s">
        <v>1666</v>
      </c>
      <c r="S881" s="11" t="s">
        <v>1667</v>
      </c>
      <c r="T881" s="11" t="s">
        <v>3943</v>
      </c>
      <c r="U881" s="11" t="s">
        <v>1662</v>
      </c>
      <c r="W881" s="11" t="s">
        <v>3942</v>
      </c>
      <c r="Y881" s="11" t="s">
        <v>1666</v>
      </c>
      <c r="Z881" s="13"/>
      <c r="AA881" s="11" t="s">
        <v>151</v>
      </c>
      <c r="AB881" s="13"/>
      <c r="AC881" s="13"/>
      <c r="AD881" s="11" t="s">
        <v>1666</v>
      </c>
      <c r="AE881" s="13"/>
      <c r="AF881" s="13"/>
      <c r="AG881" s="11" t="s">
        <v>152</v>
      </c>
      <c r="AH881" s="11" t="s">
        <v>3944</v>
      </c>
      <c r="AJ881" s="13"/>
      <c r="AK881" s="13"/>
      <c r="AL881" s="13"/>
      <c r="AM881" s="13"/>
      <c r="AN881" s="11" t="s">
        <v>154</v>
      </c>
      <c r="AO881" s="13"/>
      <c r="AP881" s="11" t="s">
        <v>3939</v>
      </c>
      <c r="AR881" s="13"/>
      <c r="AS881" s="13"/>
      <c r="AT881" s="12" t="b">
        <v>1</v>
      </c>
      <c r="AU881" s="13"/>
      <c r="AV881" s="14" t="s">
        <v>167</v>
      </c>
      <c r="AW881" s="13"/>
      <c r="AX881" s="14" t="s">
        <v>155</v>
      </c>
      <c r="AY881" s="13"/>
      <c r="AZ881" s="14">
        <v>6239.0</v>
      </c>
      <c r="BA881" s="13"/>
    </row>
    <row r="882">
      <c r="A882" s="11" t="s">
        <v>3945</v>
      </c>
      <c r="B882" s="11">
        <v>5050.0</v>
      </c>
      <c r="C882" s="12" t="b">
        <v>0</v>
      </c>
      <c r="D882" s="12" t="b">
        <v>1</v>
      </c>
      <c r="E882" s="12" t="b">
        <v>0</v>
      </c>
      <c r="F882" s="12" t="b">
        <v>0</v>
      </c>
      <c r="G882" s="12" t="b">
        <v>0</v>
      </c>
      <c r="H882" s="12" t="b">
        <v>0</v>
      </c>
      <c r="I882" s="13"/>
      <c r="J882" s="15">
        <v>44988.0</v>
      </c>
      <c r="K882" s="12" t="b">
        <v>0</v>
      </c>
      <c r="L882" s="14" t="s">
        <v>3940</v>
      </c>
      <c r="M882" s="11" t="s">
        <v>158</v>
      </c>
      <c r="N882" s="11" t="s">
        <v>3946</v>
      </c>
      <c r="O882" s="11" t="s">
        <v>1035</v>
      </c>
      <c r="P882" s="11" t="s">
        <v>3942</v>
      </c>
      <c r="Q882" s="11" t="s">
        <v>3270</v>
      </c>
      <c r="R882" s="11" t="s">
        <v>1036</v>
      </c>
      <c r="S882" s="11" t="s">
        <v>1016</v>
      </c>
      <c r="U882" s="11" t="s">
        <v>3947</v>
      </c>
      <c r="W882" s="11" t="s">
        <v>3942</v>
      </c>
      <c r="Y882" s="11" t="s">
        <v>1036</v>
      </c>
      <c r="Z882" s="13"/>
      <c r="AA882" s="11" t="s">
        <v>151</v>
      </c>
      <c r="AB882" s="13"/>
      <c r="AC882" s="13"/>
      <c r="AD882" s="11" t="s">
        <v>1036</v>
      </c>
      <c r="AE882" s="13"/>
      <c r="AF882" s="13"/>
      <c r="AG882" s="11" t="s">
        <v>152</v>
      </c>
      <c r="AH882" s="11" t="s">
        <v>3944</v>
      </c>
      <c r="AI882" s="11" t="s">
        <v>154</v>
      </c>
      <c r="AJ882" s="13"/>
      <c r="AK882" s="13"/>
      <c r="AL882" s="13"/>
      <c r="AM882" s="13"/>
      <c r="AN882" s="13"/>
      <c r="AO882" s="13"/>
      <c r="AP882" s="11" t="s">
        <v>3945</v>
      </c>
      <c r="AR882" s="13"/>
      <c r="AS882" s="13"/>
      <c r="AT882" s="12" t="b">
        <v>1</v>
      </c>
      <c r="AU882" s="13"/>
      <c r="AV882" s="14" t="s">
        <v>167</v>
      </c>
      <c r="AW882" s="13"/>
      <c r="AX882" s="14" t="s">
        <v>155</v>
      </c>
      <c r="AY882" s="13"/>
      <c r="AZ882" s="14">
        <v>6241.0</v>
      </c>
      <c r="BA882" s="13"/>
    </row>
    <row r="883">
      <c r="A883" s="11" t="s">
        <v>3948</v>
      </c>
      <c r="B883" s="11">
        <v>5053.0</v>
      </c>
      <c r="C883" s="12" t="b">
        <v>0</v>
      </c>
      <c r="D883" s="12" t="b">
        <v>1</v>
      </c>
      <c r="E883" s="12" t="b">
        <v>0</v>
      </c>
      <c r="F883" s="12" t="b">
        <v>0</v>
      </c>
      <c r="G883" s="12" t="b">
        <v>0</v>
      </c>
      <c r="H883" s="12" t="b">
        <v>0</v>
      </c>
      <c r="I883" s="13"/>
      <c r="J883" s="15">
        <v>44988.0</v>
      </c>
      <c r="K883" s="12" t="b">
        <v>0</v>
      </c>
      <c r="L883" s="15">
        <v>45269.0</v>
      </c>
      <c r="M883" s="11" t="s">
        <v>1657</v>
      </c>
      <c r="N883" s="11" t="s">
        <v>3949</v>
      </c>
      <c r="O883" s="11" t="s">
        <v>1665</v>
      </c>
      <c r="P883" s="11" t="s">
        <v>3950</v>
      </c>
      <c r="Q883" s="11" t="s">
        <v>3270</v>
      </c>
      <c r="R883" s="11" t="s">
        <v>1666</v>
      </c>
      <c r="S883" s="11" t="s">
        <v>1667</v>
      </c>
      <c r="U883" s="11" t="s">
        <v>1662</v>
      </c>
      <c r="W883" s="11" t="s">
        <v>3950</v>
      </c>
      <c r="Y883" s="11" t="s">
        <v>1666</v>
      </c>
      <c r="Z883" s="13"/>
      <c r="AA883" s="11" t="s">
        <v>151</v>
      </c>
      <c r="AB883" s="13"/>
      <c r="AC883" s="13"/>
      <c r="AD883" s="11" t="s">
        <v>1666</v>
      </c>
      <c r="AE883" s="13"/>
      <c r="AF883" s="13"/>
      <c r="AG883" s="11" t="s">
        <v>152</v>
      </c>
      <c r="AH883" s="11" t="s">
        <v>3951</v>
      </c>
      <c r="AI883" s="11" t="s">
        <v>154</v>
      </c>
      <c r="AJ883" s="13"/>
      <c r="AK883" s="13"/>
      <c r="AL883" s="13"/>
      <c r="AM883" s="13"/>
      <c r="AN883" s="13"/>
      <c r="AO883" s="13"/>
      <c r="AP883" s="11" t="s">
        <v>3948</v>
      </c>
      <c r="AR883" s="13"/>
      <c r="AS883" s="13"/>
      <c r="AT883" s="12" t="b">
        <v>1</v>
      </c>
      <c r="AU883" s="13"/>
      <c r="AV883" s="14" t="s">
        <v>167</v>
      </c>
      <c r="AW883" s="13"/>
      <c r="AX883" s="14" t="s">
        <v>155</v>
      </c>
      <c r="AY883" s="13"/>
      <c r="AZ883" s="14">
        <v>6240.0</v>
      </c>
      <c r="BA883" s="13"/>
    </row>
    <row r="884">
      <c r="A884" s="11" t="s">
        <v>3952</v>
      </c>
      <c r="B884" s="11">
        <v>5055.0</v>
      </c>
      <c r="C884" s="12" t="b">
        <v>0</v>
      </c>
      <c r="D884" s="12" t="b">
        <v>1</v>
      </c>
      <c r="E884" s="12" t="b">
        <v>0</v>
      </c>
      <c r="F884" s="12" t="b">
        <v>0</v>
      </c>
      <c r="G884" s="12" t="b">
        <v>0</v>
      </c>
      <c r="H884" s="12" t="b">
        <v>0</v>
      </c>
      <c r="I884" s="13"/>
      <c r="J884" s="15">
        <v>44988.0</v>
      </c>
      <c r="K884" s="12" t="b">
        <v>0</v>
      </c>
      <c r="L884" s="15">
        <v>45269.0</v>
      </c>
      <c r="M884" s="11" t="s">
        <v>158</v>
      </c>
      <c r="N884" s="11" t="s">
        <v>3953</v>
      </c>
      <c r="O884" s="11" t="s">
        <v>1035</v>
      </c>
      <c r="P884" s="11" t="s">
        <v>3950</v>
      </c>
      <c r="Q884" s="11" t="s">
        <v>3270</v>
      </c>
      <c r="R884" s="11" t="s">
        <v>1036</v>
      </c>
      <c r="S884" s="11" t="s">
        <v>1016</v>
      </c>
      <c r="U884" s="11" t="s">
        <v>3947</v>
      </c>
      <c r="W884" s="11" t="s">
        <v>3950</v>
      </c>
      <c r="Y884" s="11" t="s">
        <v>1036</v>
      </c>
      <c r="Z884" s="13"/>
      <c r="AA884" s="11" t="s">
        <v>151</v>
      </c>
      <c r="AB884" s="13"/>
      <c r="AC884" s="13"/>
      <c r="AD884" s="11" t="s">
        <v>1036</v>
      </c>
      <c r="AE884" s="13"/>
      <c r="AF884" s="13"/>
      <c r="AG884" s="11" t="s">
        <v>152</v>
      </c>
      <c r="AH884" s="11" t="s">
        <v>3951</v>
      </c>
      <c r="AI884" s="11" t="s">
        <v>154</v>
      </c>
      <c r="AJ884" s="13"/>
      <c r="AK884" s="13"/>
      <c r="AL884" s="13"/>
      <c r="AM884" s="13"/>
      <c r="AN884" s="13"/>
      <c r="AO884" s="13"/>
      <c r="AP884" s="11" t="s">
        <v>3952</v>
      </c>
      <c r="AR884" s="13"/>
      <c r="AS884" s="13"/>
      <c r="AT884" s="12" t="b">
        <v>1</v>
      </c>
      <c r="AU884" s="13"/>
      <c r="AV884" s="14" t="s">
        <v>167</v>
      </c>
      <c r="AW884" s="13"/>
      <c r="AX884" s="14" t="s">
        <v>155</v>
      </c>
      <c r="AY884" s="13"/>
      <c r="AZ884" s="14">
        <v>6242.0</v>
      </c>
      <c r="BA884" s="13"/>
    </row>
    <row r="885">
      <c r="A885" s="11" t="s">
        <v>3954</v>
      </c>
      <c r="B885" s="11">
        <v>5061.0</v>
      </c>
      <c r="C885" s="12" t="b">
        <v>0</v>
      </c>
      <c r="D885" s="12" t="b">
        <v>0</v>
      </c>
      <c r="E885" s="12" t="b">
        <v>0</v>
      </c>
      <c r="F885" s="12" t="b">
        <v>0</v>
      </c>
      <c r="G885" s="12" t="b">
        <v>0</v>
      </c>
      <c r="H885" s="12" t="b">
        <v>0</v>
      </c>
      <c r="I885" s="13"/>
      <c r="J885" s="15">
        <v>44988.0</v>
      </c>
      <c r="K885" s="12" t="b">
        <v>0</v>
      </c>
      <c r="L885" s="14" t="s">
        <v>3955</v>
      </c>
      <c r="M885" s="11" t="s">
        <v>1657</v>
      </c>
      <c r="N885" s="11" t="s">
        <v>3956</v>
      </c>
      <c r="O885" s="11" t="s">
        <v>1665</v>
      </c>
      <c r="P885" s="11" t="s">
        <v>3957</v>
      </c>
      <c r="Q885" s="11" t="s">
        <v>3270</v>
      </c>
      <c r="R885" s="11" t="s">
        <v>1666</v>
      </c>
      <c r="S885" s="11" t="s">
        <v>1667</v>
      </c>
      <c r="U885" s="11" t="s">
        <v>1662</v>
      </c>
      <c r="W885" s="11" t="s">
        <v>3957</v>
      </c>
      <c r="Y885" s="11" t="s">
        <v>1666</v>
      </c>
      <c r="Z885" s="13"/>
      <c r="AA885" s="11" t="s">
        <v>151</v>
      </c>
      <c r="AB885" s="13"/>
      <c r="AC885" s="13"/>
      <c r="AD885" s="11" t="s">
        <v>1666</v>
      </c>
      <c r="AE885" s="13"/>
      <c r="AF885" s="13"/>
      <c r="AG885" s="11" t="s">
        <v>152</v>
      </c>
      <c r="AH885" s="11" t="s">
        <v>3958</v>
      </c>
      <c r="AI885" s="11" t="s">
        <v>154</v>
      </c>
      <c r="AJ885" s="13"/>
      <c r="AK885" s="13"/>
      <c r="AL885" s="13"/>
      <c r="AM885" s="13"/>
      <c r="AN885" s="13"/>
      <c r="AO885" s="13"/>
      <c r="AP885" s="11" t="s">
        <v>3954</v>
      </c>
      <c r="AR885" s="13"/>
      <c r="AS885" s="13"/>
      <c r="AT885" s="12" t="b">
        <v>1</v>
      </c>
      <c r="AU885" s="13"/>
      <c r="AV885" s="14" t="s">
        <v>167</v>
      </c>
      <c r="AW885" s="13"/>
      <c r="AX885" s="14" t="s">
        <v>155</v>
      </c>
      <c r="AY885" s="13"/>
      <c r="AZ885" s="14">
        <v>6243.0</v>
      </c>
      <c r="BA885" s="13"/>
    </row>
    <row r="886">
      <c r="A886" s="11" t="s">
        <v>3959</v>
      </c>
      <c r="B886" s="11">
        <v>5062.0</v>
      </c>
      <c r="C886" s="12" t="b">
        <v>0</v>
      </c>
      <c r="D886" s="12" t="b">
        <v>1</v>
      </c>
      <c r="E886" s="12" t="b">
        <v>0</v>
      </c>
      <c r="F886" s="12" t="b">
        <v>0</v>
      </c>
      <c r="G886" s="12" t="b">
        <v>0</v>
      </c>
      <c r="H886" s="12" t="b">
        <v>0</v>
      </c>
      <c r="I886" s="13"/>
      <c r="J886" s="15">
        <v>44988.0</v>
      </c>
      <c r="K886" s="12" t="b">
        <v>0</v>
      </c>
      <c r="L886" s="14" t="s">
        <v>3955</v>
      </c>
      <c r="M886" s="11" t="s">
        <v>158</v>
      </c>
      <c r="N886" s="11" t="s">
        <v>3960</v>
      </c>
      <c r="O886" s="11" t="s">
        <v>1035</v>
      </c>
      <c r="P886" s="11" t="s">
        <v>3957</v>
      </c>
      <c r="Q886" s="11" t="s">
        <v>3270</v>
      </c>
      <c r="R886" s="11" t="s">
        <v>1036</v>
      </c>
      <c r="S886" s="11" t="s">
        <v>1016</v>
      </c>
      <c r="U886" s="11" t="s">
        <v>3947</v>
      </c>
      <c r="W886" s="11" t="s">
        <v>3957</v>
      </c>
      <c r="Y886" s="11" t="s">
        <v>1036</v>
      </c>
      <c r="Z886" s="13"/>
      <c r="AA886" s="11" t="s">
        <v>215</v>
      </c>
      <c r="AB886" s="13"/>
      <c r="AC886" s="13"/>
      <c r="AD886" s="11" t="s">
        <v>1036</v>
      </c>
      <c r="AE886" s="13"/>
      <c r="AF886" s="13"/>
      <c r="AG886" s="11" t="s">
        <v>152</v>
      </c>
      <c r="AH886" s="11" t="s">
        <v>3958</v>
      </c>
      <c r="AI886" s="11" t="s">
        <v>154</v>
      </c>
      <c r="AJ886" s="13"/>
      <c r="AK886" s="13"/>
      <c r="AL886" s="13"/>
      <c r="AM886" s="13"/>
      <c r="AN886" s="13"/>
      <c r="AO886" s="13"/>
      <c r="AP886" s="11" t="s">
        <v>3959</v>
      </c>
      <c r="AR886" s="13"/>
      <c r="AS886" s="13"/>
      <c r="AT886" s="12" t="b">
        <v>1</v>
      </c>
      <c r="AU886" s="13"/>
      <c r="AV886" s="14" t="s">
        <v>167</v>
      </c>
      <c r="AW886" s="13"/>
      <c r="AX886" s="14" t="s">
        <v>155</v>
      </c>
      <c r="AY886" s="13"/>
      <c r="AZ886" s="14">
        <v>6244.0</v>
      </c>
      <c r="BA886" s="13"/>
    </row>
    <row r="887">
      <c r="A887" s="11" t="s">
        <v>3961</v>
      </c>
      <c r="B887" s="11">
        <v>5067.0</v>
      </c>
      <c r="C887" s="12" t="b">
        <v>0</v>
      </c>
      <c r="D887" s="12" t="b">
        <v>0</v>
      </c>
      <c r="E887" s="12" t="b">
        <v>0</v>
      </c>
      <c r="F887" s="12" t="b">
        <v>0</v>
      </c>
      <c r="G887" s="12" t="b">
        <v>0</v>
      </c>
      <c r="H887" s="12" t="b">
        <v>0</v>
      </c>
      <c r="I887" s="13"/>
      <c r="J887" s="13"/>
      <c r="K887" s="12" t="b">
        <v>0</v>
      </c>
      <c r="L887" s="15">
        <v>45237.0</v>
      </c>
      <c r="M887" s="11" t="s">
        <v>1575</v>
      </c>
      <c r="N887" s="11" t="s">
        <v>3962</v>
      </c>
      <c r="O887" s="11" t="s">
        <v>1577</v>
      </c>
      <c r="P887" s="11" t="s">
        <v>3471</v>
      </c>
      <c r="Q887" s="11" t="s">
        <v>972</v>
      </c>
      <c r="R887" s="11" t="s">
        <v>1578</v>
      </c>
      <c r="S887" s="11" t="s">
        <v>1579</v>
      </c>
      <c r="U887" s="13"/>
      <c r="V887" s="13"/>
      <c r="W887" s="11" t="s">
        <v>3471</v>
      </c>
      <c r="X887" s="11" t="s">
        <v>1121</v>
      </c>
      <c r="Y887" s="11" t="s">
        <v>1578</v>
      </c>
      <c r="Z887" s="13"/>
      <c r="AA887" s="11" t="s">
        <v>215</v>
      </c>
      <c r="AB887" s="13"/>
      <c r="AC887" s="13"/>
      <c r="AD887" s="11" t="s">
        <v>1578</v>
      </c>
      <c r="AE887" s="11" t="s">
        <v>2029</v>
      </c>
      <c r="AG887" s="11" t="s">
        <v>152</v>
      </c>
      <c r="AH887" s="11" t="s">
        <v>3472</v>
      </c>
      <c r="AJ887" s="11" t="s">
        <v>1121</v>
      </c>
      <c r="AK887" s="13"/>
      <c r="AL887" s="13"/>
      <c r="AM887" s="13"/>
      <c r="AN887" s="13"/>
      <c r="AO887" s="13"/>
      <c r="AP887" s="11" t="s">
        <v>3961</v>
      </c>
      <c r="AR887" s="13"/>
      <c r="AS887" s="13"/>
      <c r="AT887" s="12" t="b">
        <v>1</v>
      </c>
      <c r="AU887" s="13"/>
      <c r="AV887" s="14" t="s">
        <v>167</v>
      </c>
      <c r="AW887" s="13"/>
      <c r="AX887" s="14" t="s">
        <v>155</v>
      </c>
      <c r="AY887" s="13"/>
      <c r="AZ887" s="14">
        <v>6245.0</v>
      </c>
      <c r="BA887" s="13"/>
    </row>
    <row r="888">
      <c r="A888" s="11" t="s">
        <v>3963</v>
      </c>
      <c r="B888" s="11">
        <v>5068.0</v>
      </c>
      <c r="C888" s="12" t="b">
        <v>0</v>
      </c>
      <c r="D888" s="12" t="b">
        <v>1</v>
      </c>
      <c r="E888" s="12" t="b">
        <v>0</v>
      </c>
      <c r="F888" s="12" t="b">
        <v>0</v>
      </c>
      <c r="G888" s="12" t="b">
        <v>0</v>
      </c>
      <c r="H888" s="12" t="b">
        <v>0</v>
      </c>
      <c r="I888" s="13"/>
      <c r="J888" s="13"/>
      <c r="K888" s="12" t="b">
        <v>0</v>
      </c>
      <c r="L888" s="14" t="s">
        <v>3200</v>
      </c>
      <c r="M888" s="11" t="s">
        <v>1575</v>
      </c>
      <c r="N888" s="11" t="s">
        <v>3964</v>
      </c>
      <c r="O888" s="11" t="s">
        <v>1577</v>
      </c>
      <c r="P888" s="11" t="s">
        <v>3202</v>
      </c>
      <c r="Q888" s="11" t="s">
        <v>972</v>
      </c>
      <c r="R888" s="11" t="s">
        <v>1578</v>
      </c>
      <c r="S888" s="11" t="s">
        <v>1579</v>
      </c>
      <c r="U888" s="13"/>
      <c r="V888" s="13"/>
      <c r="W888" s="11" t="s">
        <v>3202</v>
      </c>
      <c r="X888" s="11" t="s">
        <v>1121</v>
      </c>
      <c r="Y888" s="11" t="s">
        <v>1578</v>
      </c>
      <c r="Z888" s="13"/>
      <c r="AA888" s="11" t="s">
        <v>151</v>
      </c>
      <c r="AB888" s="13"/>
      <c r="AC888" s="13"/>
      <c r="AD888" s="11" t="s">
        <v>1578</v>
      </c>
      <c r="AE888" s="11" t="s">
        <v>2029</v>
      </c>
      <c r="AG888" s="11" t="s">
        <v>152</v>
      </c>
      <c r="AH888" s="11" t="s">
        <v>3203</v>
      </c>
      <c r="AJ888" s="11" t="s">
        <v>1121</v>
      </c>
      <c r="AK888" s="13"/>
      <c r="AL888" s="13"/>
      <c r="AM888" s="13"/>
      <c r="AN888" s="13"/>
      <c r="AO888" s="13"/>
      <c r="AP888" s="11" t="s">
        <v>3963</v>
      </c>
      <c r="AR888" s="13"/>
      <c r="AS888" s="13"/>
      <c r="AT888" s="12" t="b">
        <v>1</v>
      </c>
      <c r="AU888" s="13"/>
      <c r="AV888" s="14" t="s">
        <v>167</v>
      </c>
      <c r="AW888" s="13"/>
      <c r="AX888" s="14" t="s">
        <v>155</v>
      </c>
      <c r="AY888" s="13"/>
      <c r="AZ888" s="14">
        <v>6246.0</v>
      </c>
      <c r="BA888" s="13"/>
    </row>
    <row r="889">
      <c r="A889" s="11" t="s">
        <v>3965</v>
      </c>
      <c r="B889" s="11">
        <v>5069.0</v>
      </c>
      <c r="C889" s="12" t="b">
        <v>0</v>
      </c>
      <c r="D889" s="12" t="b">
        <v>0</v>
      </c>
      <c r="E889" s="12" t="b">
        <v>0</v>
      </c>
      <c r="F889" s="12" t="b">
        <v>0</v>
      </c>
      <c r="G889" s="12" t="b">
        <v>0</v>
      </c>
      <c r="H889" s="12" t="b">
        <v>0</v>
      </c>
      <c r="I889" s="13"/>
      <c r="J889" s="13"/>
      <c r="K889" s="12" t="b">
        <v>0</v>
      </c>
      <c r="L889" s="15">
        <v>45110.0</v>
      </c>
      <c r="M889" s="11" t="s">
        <v>282</v>
      </c>
      <c r="N889" s="11" t="s">
        <v>3966</v>
      </c>
      <c r="O889" s="11" t="s">
        <v>1181</v>
      </c>
      <c r="P889" s="11" t="s">
        <v>3228</v>
      </c>
      <c r="Q889" s="11" t="s">
        <v>972</v>
      </c>
      <c r="R889" s="11" t="s">
        <v>1182</v>
      </c>
      <c r="S889" s="11" t="s">
        <v>1183</v>
      </c>
      <c r="T889" s="11" t="s">
        <v>3967</v>
      </c>
      <c r="U889" s="11" t="s">
        <v>3306</v>
      </c>
      <c r="W889" s="11" t="s">
        <v>3228</v>
      </c>
      <c r="Z889" s="13"/>
      <c r="AA889" s="11" t="s">
        <v>215</v>
      </c>
      <c r="AB889" s="13"/>
      <c r="AC889" s="13"/>
      <c r="AD889" s="11" t="s">
        <v>1182</v>
      </c>
      <c r="AF889" s="13"/>
      <c r="AG889" s="11" t="s">
        <v>152</v>
      </c>
      <c r="AH889" s="11" t="s">
        <v>3230</v>
      </c>
      <c r="AJ889" s="13"/>
      <c r="AK889" s="13"/>
      <c r="AL889" s="13"/>
      <c r="AM889" s="13"/>
      <c r="AN889" s="13"/>
      <c r="AO889" s="13"/>
      <c r="AP889" s="11" t="s">
        <v>3965</v>
      </c>
      <c r="AR889" s="13"/>
      <c r="AS889" s="13"/>
      <c r="AT889" s="12" t="b">
        <v>1</v>
      </c>
      <c r="AU889" s="13"/>
      <c r="AV889" s="14" t="s">
        <v>167</v>
      </c>
      <c r="AW889" s="13"/>
      <c r="AX889" s="14" t="s">
        <v>155</v>
      </c>
      <c r="AY889" s="13"/>
      <c r="AZ889" s="14">
        <v>6247.0</v>
      </c>
      <c r="BA889" s="13"/>
    </row>
    <row r="890">
      <c r="A890" s="11" t="s">
        <v>3968</v>
      </c>
      <c r="B890" s="11">
        <v>5070.0</v>
      </c>
      <c r="C890" s="12" t="b">
        <v>0</v>
      </c>
      <c r="D890" s="12" t="b">
        <v>0</v>
      </c>
      <c r="E890" s="12" t="b">
        <v>0</v>
      </c>
      <c r="F890" s="12" t="b">
        <v>0</v>
      </c>
      <c r="G890" s="12" t="b">
        <v>0</v>
      </c>
      <c r="H890" s="12" t="b">
        <v>0</v>
      </c>
      <c r="I890" s="13"/>
      <c r="J890" s="13"/>
      <c r="K890" s="12" t="b">
        <v>0</v>
      </c>
      <c r="L890" s="15">
        <v>45110.0</v>
      </c>
      <c r="M890" s="11" t="s">
        <v>1274</v>
      </c>
      <c r="N890" s="11" t="s">
        <v>3969</v>
      </c>
      <c r="O890" s="11" t="s">
        <v>2964</v>
      </c>
      <c r="P890" s="11" t="s">
        <v>3228</v>
      </c>
      <c r="Q890" s="11" t="s">
        <v>972</v>
      </c>
      <c r="R890" s="11" t="s">
        <v>2965</v>
      </c>
      <c r="S890" s="11" t="s">
        <v>1065</v>
      </c>
      <c r="T890" s="11" t="s">
        <v>3970</v>
      </c>
      <c r="U890" s="11" t="s">
        <v>3467</v>
      </c>
      <c r="W890" s="11" t="s">
        <v>3228</v>
      </c>
      <c r="Z890" s="13"/>
      <c r="AA890" s="11" t="s">
        <v>2456</v>
      </c>
      <c r="AB890" s="13"/>
      <c r="AC890" s="13"/>
      <c r="AD890" s="11" t="s">
        <v>2965</v>
      </c>
      <c r="AE890" s="13"/>
      <c r="AF890" s="13"/>
      <c r="AG890" s="11" t="s">
        <v>152</v>
      </c>
      <c r="AH890" s="11" t="s">
        <v>3230</v>
      </c>
      <c r="AJ890" s="13"/>
      <c r="AK890" s="13"/>
      <c r="AL890" s="13"/>
      <c r="AM890" s="13"/>
      <c r="AN890" s="13"/>
      <c r="AO890" s="13"/>
      <c r="AP890" s="11" t="s">
        <v>3968</v>
      </c>
      <c r="AR890" s="13"/>
      <c r="AS890" s="13"/>
      <c r="AT890" s="12" t="b">
        <v>1</v>
      </c>
      <c r="AU890" s="13"/>
      <c r="AV890" s="14" t="s">
        <v>167</v>
      </c>
      <c r="AW890" s="13"/>
      <c r="AX890" s="14" t="s">
        <v>155</v>
      </c>
      <c r="AY890" s="13"/>
      <c r="AZ890" s="14">
        <v>6248.0</v>
      </c>
      <c r="BA890" s="13"/>
    </row>
    <row r="891">
      <c r="A891" s="11" t="s">
        <v>3971</v>
      </c>
      <c r="B891" s="11">
        <v>5083.0</v>
      </c>
      <c r="C891" s="12" t="b">
        <v>0</v>
      </c>
      <c r="D891" s="12" t="b">
        <v>1</v>
      </c>
      <c r="E891" s="12" t="b">
        <v>0</v>
      </c>
      <c r="F891" s="12" t="b">
        <v>0</v>
      </c>
      <c r="G891" s="12" t="b">
        <v>0</v>
      </c>
      <c r="H891" s="12" t="b">
        <v>0</v>
      </c>
      <c r="I891" s="13"/>
      <c r="J891" s="13"/>
      <c r="K891" s="12" t="b">
        <v>0</v>
      </c>
      <c r="L891" s="15">
        <v>45237.0</v>
      </c>
      <c r="M891" s="11" t="s">
        <v>1203</v>
      </c>
      <c r="N891" s="11" t="s">
        <v>3972</v>
      </c>
      <c r="O891" s="11" t="s">
        <v>1642</v>
      </c>
      <c r="P891" s="11" t="s">
        <v>3471</v>
      </c>
      <c r="Q891" s="11" t="s">
        <v>972</v>
      </c>
      <c r="R891" s="11" t="s">
        <v>1643</v>
      </c>
      <c r="S891" s="11" t="s">
        <v>1644</v>
      </c>
      <c r="U891" s="13"/>
      <c r="V891" s="13"/>
      <c r="W891" s="11" t="s">
        <v>3471</v>
      </c>
      <c r="X891" s="11" t="s">
        <v>1121</v>
      </c>
      <c r="Y891" s="11" t="s">
        <v>1643</v>
      </c>
      <c r="AA891" s="11" t="s">
        <v>151</v>
      </c>
      <c r="AB891" s="13"/>
      <c r="AC891" s="13"/>
      <c r="AD891" s="11" t="s">
        <v>1643</v>
      </c>
      <c r="AE891" s="11" t="s">
        <v>2029</v>
      </c>
      <c r="AG891" s="11" t="s">
        <v>152</v>
      </c>
      <c r="AH891" s="11" t="s">
        <v>3472</v>
      </c>
      <c r="AJ891" s="11" t="s">
        <v>1121</v>
      </c>
      <c r="AK891" s="13"/>
      <c r="AL891" s="13"/>
      <c r="AM891" s="13"/>
      <c r="AN891" s="13"/>
      <c r="AO891" s="13"/>
      <c r="AP891" s="11" t="s">
        <v>3971</v>
      </c>
      <c r="AR891" s="13"/>
      <c r="AS891" s="13"/>
      <c r="AT891" s="12" t="b">
        <v>1</v>
      </c>
      <c r="AU891" s="13"/>
      <c r="AV891" s="14" t="s">
        <v>167</v>
      </c>
      <c r="AW891" s="13"/>
      <c r="AX891" s="14" t="s">
        <v>155</v>
      </c>
      <c r="AY891" s="13"/>
      <c r="AZ891" s="14">
        <v>6249.0</v>
      </c>
      <c r="BA891" s="13"/>
    </row>
    <row r="892">
      <c r="A892" s="11" t="s">
        <v>3973</v>
      </c>
      <c r="B892" s="11">
        <v>5084.0</v>
      </c>
      <c r="C892" s="12" t="b">
        <v>0</v>
      </c>
      <c r="D892" s="12" t="b">
        <v>1</v>
      </c>
      <c r="E892" s="12" t="b">
        <v>0</v>
      </c>
      <c r="F892" s="12" t="b">
        <v>0</v>
      </c>
      <c r="G892" s="12" t="b">
        <v>0</v>
      </c>
      <c r="H892" s="12" t="b">
        <v>0</v>
      </c>
      <c r="I892" s="13"/>
      <c r="J892" s="13"/>
      <c r="K892" s="12" t="b">
        <v>0</v>
      </c>
      <c r="L892" s="14" t="s">
        <v>3200</v>
      </c>
      <c r="M892" s="11" t="s">
        <v>1203</v>
      </c>
      <c r="N892" s="11" t="s">
        <v>3974</v>
      </c>
      <c r="O892" s="11" t="s">
        <v>1642</v>
      </c>
      <c r="P892" s="11" t="s">
        <v>3202</v>
      </c>
      <c r="Q892" s="11" t="s">
        <v>972</v>
      </c>
      <c r="R892" s="11" t="s">
        <v>1643</v>
      </c>
      <c r="S892" s="11" t="s">
        <v>1644</v>
      </c>
      <c r="U892" s="13"/>
      <c r="V892" s="13"/>
      <c r="W892" s="11" t="s">
        <v>3202</v>
      </c>
      <c r="X892" s="11" t="s">
        <v>1121</v>
      </c>
      <c r="Y892" s="11" t="s">
        <v>1643</v>
      </c>
      <c r="AA892" s="11" t="s">
        <v>151</v>
      </c>
      <c r="AB892" s="13"/>
      <c r="AC892" s="13"/>
      <c r="AD892" s="11" t="s">
        <v>1643</v>
      </c>
      <c r="AE892" s="11" t="s">
        <v>2029</v>
      </c>
      <c r="AG892" s="11" t="s">
        <v>152</v>
      </c>
      <c r="AH892" s="11" t="s">
        <v>3203</v>
      </c>
      <c r="AJ892" s="11" t="s">
        <v>1121</v>
      </c>
      <c r="AK892" s="13"/>
      <c r="AL892" s="13"/>
      <c r="AM892" s="13"/>
      <c r="AN892" s="13"/>
      <c r="AO892" s="13"/>
      <c r="AP892" s="11" t="s">
        <v>3973</v>
      </c>
      <c r="AR892" s="13"/>
      <c r="AS892" s="13"/>
      <c r="AT892" s="12" t="b">
        <v>1</v>
      </c>
      <c r="AU892" s="13"/>
      <c r="AV892" s="14" t="s">
        <v>167</v>
      </c>
      <c r="AW892" s="13"/>
      <c r="AX892" s="14" t="s">
        <v>155</v>
      </c>
      <c r="AY892" s="13"/>
      <c r="AZ892" s="14">
        <v>6250.0</v>
      </c>
      <c r="BA892" s="13"/>
    </row>
    <row r="893">
      <c r="A893" s="11" t="s">
        <v>3975</v>
      </c>
      <c r="B893" s="11">
        <v>5085.0</v>
      </c>
      <c r="C893" s="12" t="b">
        <v>0</v>
      </c>
      <c r="D893" s="12" t="b">
        <v>1</v>
      </c>
      <c r="E893" s="12" t="b">
        <v>0</v>
      </c>
      <c r="F893" s="12" t="b">
        <v>0</v>
      </c>
      <c r="G893" s="12" t="b">
        <v>0</v>
      </c>
      <c r="H893" s="12" t="b">
        <v>0</v>
      </c>
      <c r="I893" s="14" t="s">
        <v>3790</v>
      </c>
      <c r="J893" s="15">
        <v>45110.0</v>
      </c>
      <c r="K893" s="12" t="b">
        <v>0</v>
      </c>
      <c r="L893" s="14" t="s">
        <v>3791</v>
      </c>
      <c r="M893" s="11" t="s">
        <v>643</v>
      </c>
      <c r="N893" s="11" t="s">
        <v>3976</v>
      </c>
      <c r="O893" s="11" t="s">
        <v>3977</v>
      </c>
      <c r="P893" s="11" t="s">
        <v>3793</v>
      </c>
      <c r="Q893" s="11" t="s">
        <v>162</v>
      </c>
      <c r="R893" s="11" t="s">
        <v>3978</v>
      </c>
      <c r="S893" s="11" t="s">
        <v>3979</v>
      </c>
      <c r="T893" s="11" t="s">
        <v>3980</v>
      </c>
      <c r="U893" s="11" t="s">
        <v>3309</v>
      </c>
      <c r="W893" s="11" t="s">
        <v>3793</v>
      </c>
      <c r="Y893" s="11" t="s">
        <v>1076</v>
      </c>
      <c r="Z893" s="13"/>
      <c r="AA893" s="11" t="s">
        <v>151</v>
      </c>
      <c r="AB893" s="13"/>
      <c r="AC893" s="13"/>
      <c r="AD893" s="11" t="s">
        <v>3978</v>
      </c>
      <c r="AE893" s="13"/>
      <c r="AF893" s="14">
        <v>1.0</v>
      </c>
      <c r="AG893" s="11" t="s">
        <v>152</v>
      </c>
      <c r="AH893" s="11" t="s">
        <v>3795</v>
      </c>
      <c r="AI893" s="11" t="s">
        <v>154</v>
      </c>
      <c r="AJ893" s="13"/>
      <c r="AK893" s="13"/>
      <c r="AL893" s="13"/>
      <c r="AM893" s="13"/>
      <c r="AN893" s="11" t="s">
        <v>154</v>
      </c>
      <c r="AO893" s="13"/>
      <c r="AP893" s="11" t="s">
        <v>3975</v>
      </c>
      <c r="AR893" s="13"/>
      <c r="AS893" s="13"/>
      <c r="AT893" s="12" t="b">
        <v>1</v>
      </c>
      <c r="AU893" s="13"/>
      <c r="AV893" s="14" t="s">
        <v>167</v>
      </c>
      <c r="AW893" s="13"/>
      <c r="AX893" s="14" t="s">
        <v>155</v>
      </c>
      <c r="AY893" s="13"/>
      <c r="AZ893" s="14">
        <v>6251.0</v>
      </c>
      <c r="BA893" s="13"/>
    </row>
    <row r="894">
      <c r="A894" s="11" t="s">
        <v>3981</v>
      </c>
      <c r="B894" s="11">
        <v>5086.0</v>
      </c>
      <c r="C894" s="12" t="b">
        <v>0</v>
      </c>
      <c r="D894" s="12" t="b">
        <v>0</v>
      </c>
      <c r="E894" s="12" t="b">
        <v>0</v>
      </c>
      <c r="F894" s="12" t="b">
        <v>0</v>
      </c>
      <c r="G894" s="12" t="b">
        <v>0</v>
      </c>
      <c r="H894" s="12" t="b">
        <v>0</v>
      </c>
      <c r="I894" s="15">
        <v>45110.0</v>
      </c>
      <c r="J894" s="15">
        <v>45110.0</v>
      </c>
      <c r="K894" s="12" t="b">
        <v>0</v>
      </c>
      <c r="L894" s="14" t="s">
        <v>3673</v>
      </c>
      <c r="M894" s="11" t="s">
        <v>643</v>
      </c>
      <c r="N894" s="11" t="s">
        <v>3982</v>
      </c>
      <c r="O894" s="11" t="s">
        <v>3983</v>
      </c>
      <c r="P894" s="11" t="s">
        <v>3675</v>
      </c>
      <c r="Q894" s="11" t="s">
        <v>162</v>
      </c>
      <c r="R894" s="11" t="s">
        <v>3984</v>
      </c>
      <c r="S894" s="11" t="s">
        <v>3985</v>
      </c>
      <c r="T894" s="11" t="s">
        <v>3986</v>
      </c>
      <c r="U894" s="11" t="s">
        <v>3309</v>
      </c>
      <c r="W894" s="11" t="s">
        <v>3675</v>
      </c>
      <c r="Y894" s="11" t="s">
        <v>1076</v>
      </c>
      <c r="Z894" s="13"/>
      <c r="AA894" s="11" t="s">
        <v>151</v>
      </c>
      <c r="AB894" s="13"/>
      <c r="AC894" s="13"/>
      <c r="AD894" s="11" t="s">
        <v>3984</v>
      </c>
      <c r="AE894" s="13"/>
      <c r="AF894" s="14">
        <v>1.0</v>
      </c>
      <c r="AG894" s="11" t="s">
        <v>152</v>
      </c>
      <c r="AH894" s="11" t="s">
        <v>3677</v>
      </c>
      <c r="AJ894" s="13"/>
      <c r="AK894" s="13"/>
      <c r="AL894" s="13"/>
      <c r="AM894" s="13"/>
      <c r="AN894" s="13"/>
      <c r="AO894" s="13"/>
      <c r="AP894" s="11" t="s">
        <v>3981</v>
      </c>
      <c r="AR894" s="13"/>
      <c r="AS894" s="13"/>
      <c r="AT894" s="12" t="b">
        <v>1</v>
      </c>
      <c r="AU894" s="13"/>
      <c r="AV894" s="14" t="s">
        <v>167</v>
      </c>
      <c r="AW894" s="13"/>
      <c r="AX894" s="14" t="s">
        <v>155</v>
      </c>
      <c r="AY894" s="13"/>
      <c r="AZ894" s="14">
        <v>6252.0</v>
      </c>
      <c r="BA894" s="13"/>
    </row>
    <row r="895">
      <c r="A895" s="11" t="s">
        <v>3987</v>
      </c>
      <c r="B895" s="11">
        <v>5087.0</v>
      </c>
      <c r="C895" s="12" t="b">
        <v>0</v>
      </c>
      <c r="D895" s="12" t="b">
        <v>1</v>
      </c>
      <c r="E895" s="12" t="b">
        <v>0</v>
      </c>
      <c r="F895" s="12" t="b">
        <v>0</v>
      </c>
      <c r="G895" s="12" t="b">
        <v>0</v>
      </c>
      <c r="H895" s="12" t="b">
        <v>0</v>
      </c>
      <c r="I895" s="15">
        <v>45110.0</v>
      </c>
      <c r="J895" s="15">
        <v>45110.0</v>
      </c>
      <c r="K895" s="12" t="b">
        <v>0</v>
      </c>
      <c r="L895" s="14" t="s">
        <v>3673</v>
      </c>
      <c r="M895" s="11" t="s">
        <v>643</v>
      </c>
      <c r="N895" s="11" t="s">
        <v>3988</v>
      </c>
      <c r="O895" s="11" t="s">
        <v>3989</v>
      </c>
      <c r="P895" s="11" t="s">
        <v>3675</v>
      </c>
      <c r="Q895" s="11" t="s">
        <v>162</v>
      </c>
      <c r="R895" s="11" t="s">
        <v>3990</v>
      </c>
      <c r="S895" s="11" t="s">
        <v>3991</v>
      </c>
      <c r="T895" s="11" t="s">
        <v>3992</v>
      </c>
      <c r="U895" s="11" t="s">
        <v>3309</v>
      </c>
      <c r="W895" s="11" t="s">
        <v>3675</v>
      </c>
      <c r="Y895" s="11" t="s">
        <v>1076</v>
      </c>
      <c r="Z895" s="13"/>
      <c r="AA895" s="11" t="s">
        <v>151</v>
      </c>
      <c r="AB895" s="13"/>
      <c r="AC895" s="13"/>
      <c r="AD895" s="11" t="s">
        <v>3990</v>
      </c>
      <c r="AF895" s="14">
        <v>1.0</v>
      </c>
      <c r="AG895" s="11" t="s">
        <v>152</v>
      </c>
      <c r="AH895" s="11" t="s">
        <v>3677</v>
      </c>
      <c r="AJ895" s="13"/>
      <c r="AK895" s="13"/>
      <c r="AL895" s="13"/>
      <c r="AM895" s="13"/>
      <c r="AN895" s="11" t="s">
        <v>154</v>
      </c>
      <c r="AO895" s="13"/>
      <c r="AP895" s="11" t="s">
        <v>3987</v>
      </c>
      <c r="AR895" s="13"/>
      <c r="AS895" s="11" t="s">
        <v>154</v>
      </c>
      <c r="AT895" s="12" t="b">
        <v>1</v>
      </c>
      <c r="AU895" s="13"/>
      <c r="AV895" s="14" t="s">
        <v>167</v>
      </c>
      <c r="AW895" s="13"/>
      <c r="AX895" s="14" t="s">
        <v>155</v>
      </c>
      <c r="AY895" s="13"/>
      <c r="AZ895" s="14">
        <v>6253.0</v>
      </c>
      <c r="BA895" s="13"/>
    </row>
    <row r="896">
      <c r="A896" s="11" t="s">
        <v>3993</v>
      </c>
      <c r="B896" s="11">
        <v>5090.0</v>
      </c>
      <c r="C896" s="12" t="b">
        <v>0</v>
      </c>
      <c r="D896" s="12" t="b">
        <v>1</v>
      </c>
      <c r="E896" s="12" t="b">
        <v>0</v>
      </c>
      <c r="F896" s="12" t="b">
        <v>0</v>
      </c>
      <c r="G896" s="12" t="b">
        <v>0</v>
      </c>
      <c r="H896" s="12" t="b">
        <v>0</v>
      </c>
      <c r="I896" s="13"/>
      <c r="J896" s="13"/>
      <c r="K896" s="12" t="b">
        <v>0</v>
      </c>
      <c r="L896" s="15">
        <v>45237.0</v>
      </c>
      <c r="M896" s="11" t="s">
        <v>1444</v>
      </c>
      <c r="N896" s="11" t="s">
        <v>3994</v>
      </c>
      <c r="O896" s="11" t="s">
        <v>1484</v>
      </c>
      <c r="P896" s="11" t="s">
        <v>3471</v>
      </c>
      <c r="Q896" s="11" t="s">
        <v>972</v>
      </c>
      <c r="R896" s="11" t="s">
        <v>1485</v>
      </c>
      <c r="S896" s="11" t="s">
        <v>1486</v>
      </c>
      <c r="U896" s="13"/>
      <c r="V896" s="13"/>
      <c r="W896" s="11" t="s">
        <v>3471</v>
      </c>
      <c r="X896" s="11" t="s">
        <v>1121</v>
      </c>
      <c r="Y896" s="11" t="s">
        <v>1485</v>
      </c>
      <c r="Z896" s="13"/>
      <c r="AA896" s="11" t="s">
        <v>151</v>
      </c>
      <c r="AB896" s="13"/>
      <c r="AC896" s="13"/>
      <c r="AD896" s="11" t="s">
        <v>1485</v>
      </c>
      <c r="AE896" s="11" t="s">
        <v>2029</v>
      </c>
      <c r="AG896" s="11" t="s">
        <v>152</v>
      </c>
      <c r="AH896" s="11" t="s">
        <v>3472</v>
      </c>
      <c r="AJ896" s="11" t="s">
        <v>1121</v>
      </c>
      <c r="AK896" s="11" t="s">
        <v>3995</v>
      </c>
      <c r="AM896" s="13"/>
      <c r="AN896" s="13"/>
      <c r="AO896" s="13"/>
      <c r="AP896" s="11" t="s">
        <v>3993</v>
      </c>
      <c r="AR896" s="13"/>
      <c r="AS896" s="13"/>
      <c r="AT896" s="12" t="b">
        <v>1</v>
      </c>
      <c r="AU896" s="13"/>
      <c r="AV896" s="14" t="s">
        <v>167</v>
      </c>
      <c r="AW896" s="13"/>
      <c r="AX896" s="14" t="s">
        <v>155</v>
      </c>
      <c r="AY896" s="13"/>
      <c r="AZ896" s="14">
        <v>6254.0</v>
      </c>
      <c r="BA896" s="13"/>
    </row>
    <row r="897">
      <c r="A897" s="11" t="s">
        <v>3996</v>
      </c>
      <c r="B897" s="11">
        <v>5093.0</v>
      </c>
      <c r="C897" s="12" t="b">
        <v>0</v>
      </c>
      <c r="D897" s="12" t="b">
        <v>1</v>
      </c>
      <c r="E897" s="12" t="b">
        <v>0</v>
      </c>
      <c r="F897" s="12" t="b">
        <v>0</v>
      </c>
      <c r="G897" s="12" t="b">
        <v>0</v>
      </c>
      <c r="H897" s="12" t="b">
        <v>0</v>
      </c>
      <c r="I897" s="13"/>
      <c r="J897" s="13"/>
      <c r="K897" s="12" t="b">
        <v>0</v>
      </c>
      <c r="L897" s="14" t="s">
        <v>3200</v>
      </c>
      <c r="M897" s="11" t="s">
        <v>1444</v>
      </c>
      <c r="N897" s="11" t="s">
        <v>3997</v>
      </c>
      <c r="O897" s="11" t="s">
        <v>1484</v>
      </c>
      <c r="P897" s="11" t="s">
        <v>3202</v>
      </c>
      <c r="Q897" s="11" t="s">
        <v>972</v>
      </c>
      <c r="R897" s="11" t="s">
        <v>1485</v>
      </c>
      <c r="S897" s="11" t="s">
        <v>1486</v>
      </c>
      <c r="U897" s="13"/>
      <c r="V897" s="13"/>
      <c r="W897" s="11" t="s">
        <v>3202</v>
      </c>
      <c r="X897" s="11" t="s">
        <v>1121</v>
      </c>
      <c r="Y897" s="11" t="s">
        <v>1485</v>
      </c>
      <c r="Z897" s="13"/>
      <c r="AA897" s="11" t="s">
        <v>151</v>
      </c>
      <c r="AB897" s="13"/>
      <c r="AC897" s="13"/>
      <c r="AD897" s="11" t="s">
        <v>1485</v>
      </c>
      <c r="AE897" s="11" t="s">
        <v>2029</v>
      </c>
      <c r="AG897" s="11" t="s">
        <v>152</v>
      </c>
      <c r="AH897" s="11" t="s">
        <v>3203</v>
      </c>
      <c r="AJ897" s="11" t="s">
        <v>1121</v>
      </c>
      <c r="AK897" s="13"/>
      <c r="AL897" s="13"/>
      <c r="AM897" s="13"/>
      <c r="AN897" s="13"/>
      <c r="AO897" s="13"/>
      <c r="AP897" s="11" t="s">
        <v>3996</v>
      </c>
      <c r="AR897" s="13"/>
      <c r="AS897" s="13"/>
      <c r="AT897" s="12" t="b">
        <v>1</v>
      </c>
      <c r="AU897" s="13"/>
      <c r="AV897" s="14" t="s">
        <v>167</v>
      </c>
      <c r="AW897" s="13"/>
      <c r="AX897" s="14" t="s">
        <v>155</v>
      </c>
      <c r="AY897" s="13"/>
      <c r="AZ897" s="14">
        <v>6255.0</v>
      </c>
      <c r="BA897" s="13"/>
    </row>
    <row r="898">
      <c r="A898" s="11" t="s">
        <v>3998</v>
      </c>
      <c r="B898" s="11">
        <v>5096.0</v>
      </c>
      <c r="C898" s="12" t="b">
        <v>0</v>
      </c>
      <c r="D898" s="12" t="b">
        <v>1</v>
      </c>
      <c r="E898" s="12" t="b">
        <v>0</v>
      </c>
      <c r="F898" s="12" t="b">
        <v>0</v>
      </c>
      <c r="G898" s="12" t="b">
        <v>0</v>
      </c>
      <c r="H898" s="12" t="b">
        <v>0</v>
      </c>
      <c r="I898" s="15">
        <v>45202.0</v>
      </c>
      <c r="J898" s="15">
        <v>45141.0</v>
      </c>
      <c r="K898" s="12" t="b">
        <v>0</v>
      </c>
      <c r="L898" s="14" t="s">
        <v>3709</v>
      </c>
      <c r="M898" s="11" t="s">
        <v>203</v>
      </c>
      <c r="N898" s="11" t="s">
        <v>3999</v>
      </c>
      <c r="O898" s="11" t="s">
        <v>329</v>
      </c>
      <c r="P898" s="11" t="s">
        <v>3711</v>
      </c>
      <c r="Q898" s="11" t="s">
        <v>162</v>
      </c>
      <c r="R898" s="11" t="s">
        <v>330</v>
      </c>
      <c r="S898" s="11" t="s">
        <v>331</v>
      </c>
      <c r="T898" s="18" t="s">
        <v>4000</v>
      </c>
      <c r="U898" s="11" t="s">
        <v>1464</v>
      </c>
      <c r="W898" s="11" t="s">
        <v>3711</v>
      </c>
      <c r="Y898" s="11" t="s">
        <v>1465</v>
      </c>
      <c r="Z898" s="13"/>
      <c r="AA898" s="11" t="s">
        <v>151</v>
      </c>
      <c r="AB898" s="13"/>
      <c r="AC898" s="13"/>
      <c r="AD898" s="11" t="s">
        <v>330</v>
      </c>
      <c r="AF898" s="14">
        <v>1.0</v>
      </c>
      <c r="AG898" s="11" t="s">
        <v>152</v>
      </c>
      <c r="AH898" s="11" t="s">
        <v>3713</v>
      </c>
      <c r="AI898" s="11" t="s">
        <v>154</v>
      </c>
      <c r="AJ898" s="13"/>
      <c r="AK898" s="13"/>
      <c r="AL898" s="13"/>
      <c r="AM898" s="13"/>
      <c r="AN898" s="13"/>
      <c r="AO898" s="13"/>
      <c r="AP898" s="11" t="s">
        <v>3998</v>
      </c>
      <c r="AR898" s="13"/>
      <c r="AS898" s="13"/>
      <c r="AT898" s="12" t="b">
        <v>1</v>
      </c>
      <c r="AU898" s="13"/>
      <c r="AV898" s="14" t="s">
        <v>167</v>
      </c>
      <c r="AW898" s="13"/>
      <c r="AX898" s="14" t="s">
        <v>155</v>
      </c>
      <c r="AY898" s="13"/>
      <c r="AZ898" s="14">
        <v>6256.0</v>
      </c>
      <c r="BA898" s="13"/>
    </row>
    <row r="899">
      <c r="A899" s="11" t="s">
        <v>4001</v>
      </c>
      <c r="B899" s="11">
        <v>5099.0</v>
      </c>
      <c r="C899" s="12" t="b">
        <v>0</v>
      </c>
      <c r="D899" s="12" t="b">
        <v>1</v>
      </c>
      <c r="E899" s="12" t="b">
        <v>0</v>
      </c>
      <c r="F899" s="12" t="b">
        <v>0</v>
      </c>
      <c r="G899" s="12" t="b">
        <v>0</v>
      </c>
      <c r="H899" s="12" t="b">
        <v>0</v>
      </c>
      <c r="I899" s="13"/>
      <c r="J899" s="14" t="s">
        <v>3379</v>
      </c>
      <c r="K899" s="12" t="b">
        <v>0</v>
      </c>
      <c r="L899" s="14" t="s">
        <v>3213</v>
      </c>
      <c r="M899" s="11" t="s">
        <v>1047</v>
      </c>
      <c r="N899" s="11" t="s">
        <v>4002</v>
      </c>
      <c r="O899" s="11" t="s">
        <v>1455</v>
      </c>
      <c r="P899" s="11" t="s">
        <v>3215</v>
      </c>
      <c r="Q899" s="11" t="s">
        <v>972</v>
      </c>
      <c r="R899" s="11" t="s">
        <v>1456</v>
      </c>
      <c r="S899" s="11" t="s">
        <v>1457</v>
      </c>
      <c r="U899" s="11" t="s">
        <v>3073</v>
      </c>
      <c r="W899" s="11" t="s">
        <v>3215</v>
      </c>
      <c r="X899" s="11" t="s">
        <v>1121</v>
      </c>
      <c r="Y899" s="11" t="s">
        <v>1456</v>
      </c>
      <c r="Z899" s="13"/>
      <c r="AA899" s="11" t="s">
        <v>151</v>
      </c>
      <c r="AB899" s="13"/>
      <c r="AC899" s="13"/>
      <c r="AD899" s="11" t="s">
        <v>1456</v>
      </c>
      <c r="AE899" s="13"/>
      <c r="AF899" s="13"/>
      <c r="AG899" s="11" t="s">
        <v>152</v>
      </c>
      <c r="AH899" s="11" t="s">
        <v>3217</v>
      </c>
      <c r="AJ899" s="11" t="s">
        <v>1121</v>
      </c>
      <c r="AK899" s="11" t="s">
        <v>3219</v>
      </c>
      <c r="AM899" s="13"/>
      <c r="AN899" s="13"/>
      <c r="AO899" s="13"/>
      <c r="AP899" s="11" t="s">
        <v>4001</v>
      </c>
      <c r="AR899" s="13"/>
      <c r="AS899" s="13"/>
      <c r="AT899" s="12" t="b">
        <v>1</v>
      </c>
      <c r="AU899" s="13"/>
      <c r="AV899" s="14" t="s">
        <v>167</v>
      </c>
      <c r="AW899" s="13"/>
      <c r="AX899" s="14" t="s">
        <v>155</v>
      </c>
      <c r="AY899" s="13"/>
      <c r="AZ899" s="14">
        <v>6257.0</v>
      </c>
      <c r="BA899" s="13"/>
    </row>
    <row r="900">
      <c r="A900" s="11" t="s">
        <v>4003</v>
      </c>
      <c r="B900" s="11">
        <v>5100.0</v>
      </c>
      <c r="C900" s="12" t="b">
        <v>0</v>
      </c>
      <c r="D900" s="12" t="b">
        <v>0</v>
      </c>
      <c r="E900" s="12" t="b">
        <v>0</v>
      </c>
      <c r="F900" s="12" t="b">
        <v>0</v>
      </c>
      <c r="G900" s="12" t="b">
        <v>0</v>
      </c>
      <c r="H900" s="12" t="b">
        <v>0</v>
      </c>
      <c r="I900" s="13"/>
      <c r="J900" s="14" t="s">
        <v>4004</v>
      </c>
      <c r="K900" s="12" t="b">
        <v>0</v>
      </c>
      <c r="L900" s="14" t="s">
        <v>3213</v>
      </c>
      <c r="M900" s="11" t="s">
        <v>1793</v>
      </c>
      <c r="N900" s="11" t="s">
        <v>4005</v>
      </c>
      <c r="O900" s="11" t="s">
        <v>3502</v>
      </c>
      <c r="P900" s="11" t="s">
        <v>3215</v>
      </c>
      <c r="Q900" s="11" t="s">
        <v>972</v>
      </c>
      <c r="R900" s="11" t="s">
        <v>3503</v>
      </c>
      <c r="S900" s="11" t="s">
        <v>3504</v>
      </c>
      <c r="U900" s="13"/>
      <c r="V900" s="13"/>
      <c r="W900" s="11" t="s">
        <v>3215</v>
      </c>
      <c r="X900" s="11" t="s">
        <v>1121</v>
      </c>
      <c r="Y900" s="11" t="s">
        <v>3503</v>
      </c>
      <c r="Z900" s="13"/>
      <c r="AA900" s="11" t="s">
        <v>215</v>
      </c>
      <c r="AB900" s="13"/>
      <c r="AC900" s="13"/>
      <c r="AD900" s="11" t="s">
        <v>3503</v>
      </c>
      <c r="AE900" s="13"/>
      <c r="AF900" s="13"/>
      <c r="AG900" s="11" t="s">
        <v>152</v>
      </c>
      <c r="AH900" s="11" t="s">
        <v>3217</v>
      </c>
      <c r="AJ900" s="11" t="s">
        <v>1121</v>
      </c>
      <c r="AK900" s="11" t="s">
        <v>4006</v>
      </c>
      <c r="AM900" s="13"/>
      <c r="AN900" s="13"/>
      <c r="AO900" s="13"/>
      <c r="AP900" s="11" t="s">
        <v>4003</v>
      </c>
      <c r="AR900" s="13"/>
      <c r="AS900" s="13"/>
      <c r="AT900" s="12" t="b">
        <v>1</v>
      </c>
      <c r="AU900" s="13"/>
      <c r="AV900" s="14" t="s">
        <v>167</v>
      </c>
      <c r="AW900" s="13"/>
      <c r="AX900" s="14" t="s">
        <v>155</v>
      </c>
      <c r="AY900" s="13"/>
      <c r="AZ900" s="14">
        <v>6258.0</v>
      </c>
      <c r="BA900" s="13"/>
    </row>
    <row r="901">
      <c r="A901" s="11" t="s">
        <v>4007</v>
      </c>
      <c r="B901" s="11">
        <v>5101.0</v>
      </c>
      <c r="C901" s="12" t="b">
        <v>0</v>
      </c>
      <c r="D901" s="12" t="b">
        <v>0</v>
      </c>
      <c r="E901" s="12" t="b">
        <v>0</v>
      </c>
      <c r="F901" s="12" t="b">
        <v>0</v>
      </c>
      <c r="G901" s="12" t="b">
        <v>0</v>
      </c>
      <c r="H901" s="12" t="b">
        <v>0</v>
      </c>
      <c r="I901" s="15">
        <v>45202.0</v>
      </c>
      <c r="J901" s="15">
        <v>45202.0</v>
      </c>
      <c r="K901" s="12" t="b">
        <v>0</v>
      </c>
      <c r="L901" s="14" t="s">
        <v>3673</v>
      </c>
      <c r="M901" s="11" t="s">
        <v>1575</v>
      </c>
      <c r="N901" s="11" t="s">
        <v>4008</v>
      </c>
      <c r="O901" s="11" t="s">
        <v>4009</v>
      </c>
      <c r="P901" s="11" t="s">
        <v>4010</v>
      </c>
      <c r="Q901" s="11" t="s">
        <v>384</v>
      </c>
      <c r="R901" s="11" t="s">
        <v>4011</v>
      </c>
      <c r="S901" s="13"/>
      <c r="T901" s="13"/>
      <c r="U901" s="11" t="s">
        <v>1581</v>
      </c>
      <c r="W901" s="11" t="s">
        <v>4010</v>
      </c>
      <c r="AA901" s="11" t="s">
        <v>151</v>
      </c>
      <c r="AB901" s="13"/>
      <c r="AC901" s="13"/>
      <c r="AD901" s="11" t="s">
        <v>4011</v>
      </c>
      <c r="AE901" s="13"/>
      <c r="AF901" s="13"/>
      <c r="AG901" s="11" t="s">
        <v>152</v>
      </c>
      <c r="AH901" s="11" t="s">
        <v>4012</v>
      </c>
      <c r="AJ901" s="13"/>
      <c r="AK901" s="13"/>
      <c r="AL901" s="13"/>
      <c r="AM901" s="13"/>
      <c r="AN901" s="13"/>
      <c r="AO901" s="13"/>
      <c r="AP901" s="11" t="s">
        <v>4007</v>
      </c>
      <c r="AR901" s="13"/>
      <c r="AS901" s="13"/>
      <c r="AT901" s="12" t="b">
        <v>1</v>
      </c>
      <c r="AU901" s="13"/>
      <c r="AV901" s="14" t="s">
        <v>167</v>
      </c>
      <c r="AW901" s="13"/>
      <c r="AX901" s="14" t="s">
        <v>155</v>
      </c>
      <c r="AY901" s="13"/>
      <c r="AZ901" s="14">
        <v>6259.0</v>
      </c>
      <c r="BA901" s="13"/>
    </row>
    <row r="902">
      <c r="A902" s="11" t="s">
        <v>4013</v>
      </c>
      <c r="B902" s="11">
        <v>5102.0</v>
      </c>
      <c r="C902" s="12" t="b">
        <v>0</v>
      </c>
      <c r="D902" s="12" t="b">
        <v>1</v>
      </c>
      <c r="E902" s="12" t="b">
        <v>0</v>
      </c>
      <c r="F902" s="12" t="b">
        <v>0</v>
      </c>
      <c r="G902" s="12" t="b">
        <v>0</v>
      </c>
      <c r="H902" s="12" t="b">
        <v>0</v>
      </c>
      <c r="I902" s="15">
        <v>45202.0</v>
      </c>
      <c r="J902" s="15">
        <v>45202.0</v>
      </c>
      <c r="K902" s="12" t="b">
        <v>0</v>
      </c>
      <c r="L902" s="14" t="s">
        <v>3673</v>
      </c>
      <c r="M902" s="11" t="s">
        <v>1575</v>
      </c>
      <c r="N902" s="11" t="s">
        <v>4014</v>
      </c>
      <c r="O902" s="11" t="s">
        <v>4015</v>
      </c>
      <c r="P902" s="11" t="s">
        <v>4010</v>
      </c>
      <c r="Q902" s="11" t="s">
        <v>384</v>
      </c>
      <c r="R902" s="11" t="s">
        <v>4016</v>
      </c>
      <c r="S902" s="11" t="s">
        <v>524</v>
      </c>
      <c r="T902" s="13"/>
      <c r="U902" s="11" t="s">
        <v>1581</v>
      </c>
      <c r="W902" s="11" t="s">
        <v>4010</v>
      </c>
      <c r="AA902" s="11" t="s">
        <v>151</v>
      </c>
      <c r="AB902" s="13"/>
      <c r="AC902" s="13"/>
      <c r="AD902" s="11" t="s">
        <v>4016</v>
      </c>
      <c r="AE902" s="13"/>
      <c r="AF902" s="13"/>
      <c r="AG902" s="11" t="s">
        <v>152</v>
      </c>
      <c r="AH902" s="11" t="s">
        <v>4012</v>
      </c>
      <c r="AJ902" s="13"/>
      <c r="AK902" s="13"/>
      <c r="AL902" s="13"/>
      <c r="AM902" s="13"/>
      <c r="AN902" s="13"/>
      <c r="AO902" s="13"/>
      <c r="AP902" s="11" t="s">
        <v>4013</v>
      </c>
      <c r="AR902" s="13"/>
      <c r="AS902" s="13"/>
      <c r="AT902" s="12" t="b">
        <v>1</v>
      </c>
      <c r="AU902" s="13"/>
      <c r="AV902" s="14" t="s">
        <v>167</v>
      </c>
      <c r="AW902" s="13"/>
      <c r="AX902" s="14" t="s">
        <v>155</v>
      </c>
      <c r="AY902" s="13"/>
      <c r="AZ902" s="14">
        <v>6261.0</v>
      </c>
      <c r="BA902" s="13"/>
    </row>
    <row r="903">
      <c r="A903" s="11" t="s">
        <v>4017</v>
      </c>
      <c r="B903" s="11">
        <v>5103.0</v>
      </c>
      <c r="C903" s="12" t="b">
        <v>0</v>
      </c>
      <c r="D903" s="12" t="b">
        <v>1</v>
      </c>
      <c r="E903" s="12" t="b">
        <v>0</v>
      </c>
      <c r="F903" s="12" t="b">
        <v>0</v>
      </c>
      <c r="G903" s="12" t="b">
        <v>0</v>
      </c>
      <c r="H903" s="12" t="b">
        <v>0</v>
      </c>
      <c r="I903" s="15">
        <v>45202.0</v>
      </c>
      <c r="J903" s="15">
        <v>45202.0</v>
      </c>
      <c r="K903" s="12" t="b">
        <v>0</v>
      </c>
      <c r="L903" s="14" t="s">
        <v>3673</v>
      </c>
      <c r="M903" s="11" t="s">
        <v>1575</v>
      </c>
      <c r="N903" s="11" t="s">
        <v>4018</v>
      </c>
      <c r="O903" s="11" t="s">
        <v>4019</v>
      </c>
      <c r="P903" s="11" t="s">
        <v>4010</v>
      </c>
      <c r="Q903" s="11" t="s">
        <v>384</v>
      </c>
      <c r="R903" s="11" t="s">
        <v>4020</v>
      </c>
      <c r="S903" s="11" t="s">
        <v>4021</v>
      </c>
      <c r="U903" s="11" t="s">
        <v>1581</v>
      </c>
      <c r="W903" s="11" t="s">
        <v>4010</v>
      </c>
      <c r="AA903" s="11" t="s">
        <v>151</v>
      </c>
      <c r="AB903" s="13"/>
      <c r="AC903" s="13"/>
      <c r="AD903" s="11" t="s">
        <v>4020</v>
      </c>
      <c r="AE903" s="13"/>
      <c r="AF903" s="13"/>
      <c r="AG903" s="11" t="s">
        <v>152</v>
      </c>
      <c r="AH903" s="11" t="s">
        <v>4012</v>
      </c>
      <c r="AI903" s="11" t="s">
        <v>154</v>
      </c>
      <c r="AJ903" s="13"/>
      <c r="AK903" s="13"/>
      <c r="AL903" s="13"/>
      <c r="AM903" s="13"/>
      <c r="AN903" s="13"/>
      <c r="AO903" s="13"/>
      <c r="AP903" s="11" t="s">
        <v>4017</v>
      </c>
      <c r="AR903" s="13"/>
      <c r="AS903" s="13"/>
      <c r="AT903" s="12" t="b">
        <v>1</v>
      </c>
      <c r="AU903" s="13"/>
      <c r="AV903" s="14" t="s">
        <v>167</v>
      </c>
      <c r="AW903" s="13"/>
      <c r="AX903" s="14" t="s">
        <v>155</v>
      </c>
      <c r="AY903" s="13"/>
      <c r="AZ903" s="14">
        <v>6262.0</v>
      </c>
      <c r="BA903" s="13"/>
    </row>
    <row r="904">
      <c r="A904" s="11" t="s">
        <v>4022</v>
      </c>
      <c r="B904" s="11">
        <v>5104.0</v>
      </c>
      <c r="C904" s="12" t="b">
        <v>0</v>
      </c>
      <c r="D904" s="12" t="b">
        <v>0</v>
      </c>
      <c r="E904" s="12" t="b">
        <v>0</v>
      </c>
      <c r="F904" s="12" t="b">
        <v>0</v>
      </c>
      <c r="G904" s="12" t="b">
        <v>0</v>
      </c>
      <c r="H904" s="12" t="b">
        <v>0</v>
      </c>
      <c r="I904" s="15">
        <v>45202.0</v>
      </c>
      <c r="J904" s="15">
        <v>45202.0</v>
      </c>
      <c r="K904" s="12" t="b">
        <v>0</v>
      </c>
      <c r="L904" s="14" t="s">
        <v>3673</v>
      </c>
      <c r="M904" s="11" t="s">
        <v>1575</v>
      </c>
      <c r="N904" s="11" t="s">
        <v>4023</v>
      </c>
      <c r="O904" s="11" t="s">
        <v>4024</v>
      </c>
      <c r="P904" s="11" t="s">
        <v>4010</v>
      </c>
      <c r="Q904" s="11" t="s">
        <v>384</v>
      </c>
      <c r="R904" s="11" t="s">
        <v>4025</v>
      </c>
      <c r="T904" s="13"/>
      <c r="U904" s="11" t="s">
        <v>1581</v>
      </c>
      <c r="W904" s="11" t="s">
        <v>4010</v>
      </c>
      <c r="AA904" s="11" t="s">
        <v>151</v>
      </c>
      <c r="AB904" s="13"/>
      <c r="AC904" s="13"/>
      <c r="AD904" s="11" t="s">
        <v>4025</v>
      </c>
      <c r="AF904" s="13"/>
      <c r="AG904" s="11" t="s">
        <v>152</v>
      </c>
      <c r="AH904" s="11" t="s">
        <v>4012</v>
      </c>
      <c r="AJ904" s="13"/>
      <c r="AK904" s="13"/>
      <c r="AL904" s="13"/>
      <c r="AM904" s="13"/>
      <c r="AN904" s="11" t="s">
        <v>154</v>
      </c>
      <c r="AO904" s="13"/>
      <c r="AP904" s="11" t="s">
        <v>4022</v>
      </c>
      <c r="AR904" s="13"/>
      <c r="AS904" s="11" t="s">
        <v>154</v>
      </c>
      <c r="AT904" s="12" t="b">
        <v>1</v>
      </c>
      <c r="AU904" s="13"/>
      <c r="AV904" s="14" t="s">
        <v>167</v>
      </c>
      <c r="AW904" s="13"/>
      <c r="AX904" s="14" t="s">
        <v>155</v>
      </c>
      <c r="AY904" s="13"/>
      <c r="AZ904" s="14">
        <v>6263.0</v>
      </c>
      <c r="BA904" s="13"/>
    </row>
    <row r="905">
      <c r="A905" s="11" t="s">
        <v>4026</v>
      </c>
      <c r="B905" s="11">
        <v>5105.0</v>
      </c>
      <c r="C905" s="12" t="b">
        <v>0</v>
      </c>
      <c r="D905" s="12" t="b">
        <v>1</v>
      </c>
      <c r="E905" s="12" t="b">
        <v>0</v>
      </c>
      <c r="F905" s="12" t="b">
        <v>0</v>
      </c>
      <c r="G905" s="12" t="b">
        <v>0</v>
      </c>
      <c r="H905" s="12" t="b">
        <v>0</v>
      </c>
      <c r="I905" s="15">
        <v>45202.0</v>
      </c>
      <c r="J905" s="15">
        <v>45202.0</v>
      </c>
      <c r="K905" s="12" t="b">
        <v>0</v>
      </c>
      <c r="L905" s="14" t="s">
        <v>3673</v>
      </c>
      <c r="M905" s="11" t="s">
        <v>1575</v>
      </c>
      <c r="N905" s="11" t="s">
        <v>4027</v>
      </c>
      <c r="O905" s="11" t="s">
        <v>4028</v>
      </c>
      <c r="P905" s="11" t="s">
        <v>4010</v>
      </c>
      <c r="Q905" s="11" t="s">
        <v>384</v>
      </c>
      <c r="R905" s="11" t="s">
        <v>4029</v>
      </c>
      <c r="S905" s="11" t="s">
        <v>4030</v>
      </c>
      <c r="U905" s="11" t="s">
        <v>1581</v>
      </c>
      <c r="W905" s="11" t="s">
        <v>4010</v>
      </c>
      <c r="AA905" s="11" t="s">
        <v>151</v>
      </c>
      <c r="AB905" s="13"/>
      <c r="AC905" s="13"/>
      <c r="AD905" s="11" t="s">
        <v>4029</v>
      </c>
      <c r="AF905" s="13"/>
      <c r="AG905" s="11" t="s">
        <v>152</v>
      </c>
      <c r="AH905" s="11" t="s">
        <v>4012</v>
      </c>
      <c r="AJ905" s="13"/>
      <c r="AK905" s="13"/>
      <c r="AL905" s="13"/>
      <c r="AM905" s="13"/>
      <c r="AN905" s="11" t="s">
        <v>154</v>
      </c>
      <c r="AO905" s="13"/>
      <c r="AP905" s="11" t="s">
        <v>4026</v>
      </c>
      <c r="AR905" s="13"/>
      <c r="AS905" s="13"/>
      <c r="AT905" s="12" t="b">
        <v>1</v>
      </c>
      <c r="AU905" s="13"/>
      <c r="AV905" s="14" t="s">
        <v>167</v>
      </c>
      <c r="AW905" s="13"/>
      <c r="AX905" s="14" t="s">
        <v>155</v>
      </c>
      <c r="AY905" s="13"/>
      <c r="AZ905" s="14">
        <v>6265.0</v>
      </c>
      <c r="BA905" s="13"/>
    </row>
    <row r="906">
      <c r="A906" s="11" t="s">
        <v>4031</v>
      </c>
      <c r="B906" s="11">
        <v>5106.0</v>
      </c>
      <c r="C906" s="12" t="b">
        <v>0</v>
      </c>
      <c r="D906" s="12" t="b">
        <v>1</v>
      </c>
      <c r="E906" s="12" t="b">
        <v>0</v>
      </c>
      <c r="F906" s="12" t="b">
        <v>0</v>
      </c>
      <c r="G906" s="12" t="b">
        <v>0</v>
      </c>
      <c r="H906" s="12" t="b">
        <v>0</v>
      </c>
      <c r="I906" s="15">
        <v>45202.0</v>
      </c>
      <c r="J906" s="15">
        <v>45202.0</v>
      </c>
      <c r="K906" s="12" t="b">
        <v>0</v>
      </c>
      <c r="L906" s="14" t="s">
        <v>3673</v>
      </c>
      <c r="M906" s="11" t="s">
        <v>1575</v>
      </c>
      <c r="N906" s="11" t="s">
        <v>4032</v>
      </c>
      <c r="O906" s="11" t="s">
        <v>1610</v>
      </c>
      <c r="P906" s="11" t="s">
        <v>4010</v>
      </c>
      <c r="Q906" s="11" t="s">
        <v>384</v>
      </c>
      <c r="R906" s="11" t="s">
        <v>1611</v>
      </c>
      <c r="S906" s="11" t="s">
        <v>1612</v>
      </c>
      <c r="U906" s="11" t="s">
        <v>1581</v>
      </c>
      <c r="W906" s="11" t="s">
        <v>4010</v>
      </c>
      <c r="AA906" s="11" t="s">
        <v>151</v>
      </c>
      <c r="AB906" s="13"/>
      <c r="AC906" s="13"/>
      <c r="AD906" s="11" t="s">
        <v>1611</v>
      </c>
      <c r="AF906" s="13"/>
      <c r="AG906" s="11" t="s">
        <v>152</v>
      </c>
      <c r="AH906" s="11" t="s">
        <v>4012</v>
      </c>
      <c r="AI906" s="11" t="s">
        <v>154</v>
      </c>
      <c r="AJ906" s="13"/>
      <c r="AK906" s="13"/>
      <c r="AL906" s="13"/>
      <c r="AM906" s="13"/>
      <c r="AN906" s="13"/>
      <c r="AO906" s="13"/>
      <c r="AP906" s="11" t="s">
        <v>4031</v>
      </c>
      <c r="AR906" s="13"/>
      <c r="AS906" s="13"/>
      <c r="AT906" s="12" t="b">
        <v>1</v>
      </c>
      <c r="AU906" s="13"/>
      <c r="AV906" s="14" t="s">
        <v>167</v>
      </c>
      <c r="AW906" s="13"/>
      <c r="AX906" s="14" t="s">
        <v>155</v>
      </c>
      <c r="AY906" s="13"/>
      <c r="AZ906" s="14">
        <v>6264.0</v>
      </c>
      <c r="BA906" s="13"/>
    </row>
    <row r="907">
      <c r="A907" s="11" t="s">
        <v>4033</v>
      </c>
      <c r="B907" s="11">
        <v>5107.0</v>
      </c>
      <c r="C907" s="12" t="b">
        <v>0</v>
      </c>
      <c r="D907" s="12" t="b">
        <v>1</v>
      </c>
      <c r="E907" s="12" t="b">
        <v>0</v>
      </c>
      <c r="F907" s="12" t="b">
        <v>0</v>
      </c>
      <c r="G907" s="12" t="b">
        <v>0</v>
      </c>
      <c r="H907" s="12" t="b">
        <v>0</v>
      </c>
      <c r="I907" s="15">
        <v>45202.0</v>
      </c>
      <c r="J907" s="15">
        <v>45202.0</v>
      </c>
      <c r="K907" s="12" t="b">
        <v>0</v>
      </c>
      <c r="L907" s="14" t="s">
        <v>3673</v>
      </c>
      <c r="M907" s="11" t="s">
        <v>1575</v>
      </c>
      <c r="N907" s="11" t="s">
        <v>4034</v>
      </c>
      <c r="O907" s="11" t="s">
        <v>1616</v>
      </c>
      <c r="P907" s="11" t="s">
        <v>4010</v>
      </c>
      <c r="Q907" s="11" t="s">
        <v>384</v>
      </c>
      <c r="R907" s="11" t="s">
        <v>1617</v>
      </c>
      <c r="S907" s="11" t="s">
        <v>1618</v>
      </c>
      <c r="U907" s="11" t="s">
        <v>1581</v>
      </c>
      <c r="W907" s="11" t="s">
        <v>4010</v>
      </c>
      <c r="AA907" s="11" t="s">
        <v>151</v>
      </c>
      <c r="AB907" s="13"/>
      <c r="AC907" s="13"/>
      <c r="AD907" s="11" t="s">
        <v>1617</v>
      </c>
      <c r="AE907" s="13"/>
      <c r="AF907" s="13"/>
      <c r="AG907" s="11" t="s">
        <v>152</v>
      </c>
      <c r="AH907" s="11" t="s">
        <v>4012</v>
      </c>
      <c r="AI907" s="11" t="s">
        <v>154</v>
      </c>
      <c r="AJ907" s="13"/>
      <c r="AK907" s="13"/>
      <c r="AL907" s="13"/>
      <c r="AM907" s="13"/>
      <c r="AN907" s="13"/>
      <c r="AO907" s="13"/>
      <c r="AP907" s="11" t="s">
        <v>4033</v>
      </c>
      <c r="AR907" s="13"/>
      <c r="AS907" s="13"/>
      <c r="AT907" s="12" t="b">
        <v>1</v>
      </c>
      <c r="AU907" s="13"/>
      <c r="AV907" s="14" t="s">
        <v>167</v>
      </c>
      <c r="AW907" s="13"/>
      <c r="AX907" s="14" t="s">
        <v>155</v>
      </c>
      <c r="AY907" s="13"/>
      <c r="AZ907" s="14">
        <v>6266.0</v>
      </c>
      <c r="BA907" s="13"/>
    </row>
    <row r="908">
      <c r="A908" s="11" t="s">
        <v>4035</v>
      </c>
      <c r="B908" s="11">
        <v>5108.0</v>
      </c>
      <c r="C908" s="12" t="b">
        <v>0</v>
      </c>
      <c r="D908" s="12" t="b">
        <v>1</v>
      </c>
      <c r="E908" s="12" t="b">
        <v>0</v>
      </c>
      <c r="F908" s="12" t="b">
        <v>0</v>
      </c>
      <c r="G908" s="12" t="b">
        <v>0</v>
      </c>
      <c r="H908" s="12" t="b">
        <v>0</v>
      </c>
      <c r="I908" s="15">
        <v>45202.0</v>
      </c>
      <c r="J908" s="15">
        <v>45202.0</v>
      </c>
      <c r="K908" s="12" t="b">
        <v>0</v>
      </c>
      <c r="L908" s="14" t="s">
        <v>3673</v>
      </c>
      <c r="M908" s="11" t="s">
        <v>1575</v>
      </c>
      <c r="N908" s="11" t="s">
        <v>4036</v>
      </c>
      <c r="O908" s="11" t="s">
        <v>4037</v>
      </c>
      <c r="P908" s="11" t="s">
        <v>4010</v>
      </c>
      <c r="Q908" s="11" t="s">
        <v>384</v>
      </c>
      <c r="R908" s="11" t="s">
        <v>4038</v>
      </c>
      <c r="T908" s="13"/>
      <c r="U908" s="11" t="s">
        <v>1581</v>
      </c>
      <c r="W908" s="11" t="s">
        <v>4010</v>
      </c>
      <c r="AA908" s="11" t="s">
        <v>151</v>
      </c>
      <c r="AB908" s="13"/>
      <c r="AC908" s="13"/>
      <c r="AD908" s="11" t="s">
        <v>4038</v>
      </c>
      <c r="AF908" s="13"/>
      <c r="AG908" s="11" t="s">
        <v>152</v>
      </c>
      <c r="AH908" s="11" t="s">
        <v>4012</v>
      </c>
      <c r="AJ908" s="13"/>
      <c r="AK908" s="13"/>
      <c r="AL908" s="13"/>
      <c r="AM908" s="13"/>
      <c r="AN908" s="11" t="s">
        <v>154</v>
      </c>
      <c r="AO908" s="13"/>
      <c r="AP908" s="11" t="s">
        <v>4035</v>
      </c>
      <c r="AR908" s="13"/>
      <c r="AS908" s="13"/>
      <c r="AT908" s="12" t="b">
        <v>1</v>
      </c>
      <c r="AU908" s="13"/>
      <c r="AV908" s="14" t="s">
        <v>167</v>
      </c>
      <c r="AW908" s="13"/>
      <c r="AX908" s="14" t="s">
        <v>155</v>
      </c>
      <c r="AY908" s="13"/>
      <c r="AZ908" s="14">
        <v>6260.0</v>
      </c>
      <c r="BA908" s="13"/>
    </row>
    <row r="909">
      <c r="A909" s="11" t="s">
        <v>4039</v>
      </c>
      <c r="B909" s="11">
        <v>5109.0</v>
      </c>
      <c r="C909" s="12" t="b">
        <v>0</v>
      </c>
      <c r="D909" s="12" t="b">
        <v>1</v>
      </c>
      <c r="E909" s="12" t="b">
        <v>0</v>
      </c>
      <c r="F909" s="12" t="b">
        <v>0</v>
      </c>
      <c r="G909" s="12" t="b">
        <v>0</v>
      </c>
      <c r="H909" s="12" t="b">
        <v>0</v>
      </c>
      <c r="I909" s="15">
        <v>45202.0</v>
      </c>
      <c r="J909" s="15">
        <v>45202.0</v>
      </c>
      <c r="K909" s="12" t="b">
        <v>0</v>
      </c>
      <c r="L909" s="14" t="s">
        <v>3673</v>
      </c>
      <c r="M909" s="11" t="s">
        <v>1575</v>
      </c>
      <c r="N909" s="11" t="s">
        <v>4040</v>
      </c>
      <c r="O909" s="11" t="s">
        <v>4041</v>
      </c>
      <c r="P909" s="11" t="s">
        <v>4010</v>
      </c>
      <c r="Q909" s="11" t="s">
        <v>384</v>
      </c>
      <c r="R909" s="11" t="s">
        <v>4042</v>
      </c>
      <c r="S909" s="11" t="s">
        <v>4043</v>
      </c>
      <c r="U909" s="11" t="s">
        <v>1581</v>
      </c>
      <c r="W909" s="11" t="s">
        <v>4010</v>
      </c>
      <c r="AA909" s="11" t="s">
        <v>151</v>
      </c>
      <c r="AB909" s="13"/>
      <c r="AC909" s="13"/>
      <c r="AD909" s="11" t="s">
        <v>4042</v>
      </c>
      <c r="AF909" s="13"/>
      <c r="AG909" s="11" t="s">
        <v>152</v>
      </c>
      <c r="AH909" s="11" t="s">
        <v>4012</v>
      </c>
      <c r="AJ909" s="13"/>
      <c r="AK909" s="13"/>
      <c r="AL909" s="13"/>
      <c r="AM909" s="13"/>
      <c r="AN909" s="11" t="s">
        <v>154</v>
      </c>
      <c r="AO909" s="13"/>
      <c r="AP909" s="11" t="s">
        <v>4039</v>
      </c>
      <c r="AR909" s="13"/>
      <c r="AS909" s="11" t="s">
        <v>154</v>
      </c>
      <c r="AT909" s="12" t="b">
        <v>1</v>
      </c>
      <c r="AU909" s="13"/>
      <c r="AV909" s="14" t="s">
        <v>167</v>
      </c>
      <c r="AW909" s="13"/>
      <c r="AX909" s="14" t="s">
        <v>155</v>
      </c>
      <c r="AY909" s="13"/>
      <c r="AZ909" s="14">
        <v>6268.0</v>
      </c>
      <c r="BA909" s="13"/>
    </row>
    <row r="910">
      <c r="A910" s="11" t="s">
        <v>4044</v>
      </c>
      <c r="B910" s="11">
        <v>5110.0</v>
      </c>
      <c r="C910" s="12" t="b">
        <v>0</v>
      </c>
      <c r="D910" s="12" t="b">
        <v>1</v>
      </c>
      <c r="E910" s="12" t="b">
        <v>0</v>
      </c>
      <c r="F910" s="12" t="b">
        <v>0</v>
      </c>
      <c r="G910" s="12" t="b">
        <v>0</v>
      </c>
      <c r="H910" s="12" t="b">
        <v>0</v>
      </c>
      <c r="I910" s="13"/>
      <c r="J910" s="13"/>
      <c r="K910" s="12" t="b">
        <v>0</v>
      </c>
      <c r="L910" s="14" t="s">
        <v>3673</v>
      </c>
      <c r="M910" s="11" t="s">
        <v>1575</v>
      </c>
      <c r="N910" s="11" t="s">
        <v>4045</v>
      </c>
      <c r="O910" s="11" t="s">
        <v>4046</v>
      </c>
      <c r="P910" s="11" t="s">
        <v>4010</v>
      </c>
      <c r="Q910" s="11" t="s">
        <v>384</v>
      </c>
      <c r="R910" s="11" t="s">
        <v>4047</v>
      </c>
      <c r="S910" s="11" t="s">
        <v>4048</v>
      </c>
      <c r="T910" s="13"/>
      <c r="U910" s="11" t="s">
        <v>1581</v>
      </c>
      <c r="W910" s="11" t="s">
        <v>4010</v>
      </c>
      <c r="AA910" s="11" t="s">
        <v>151</v>
      </c>
      <c r="AB910" s="13"/>
      <c r="AC910" s="13"/>
      <c r="AD910" s="11" t="s">
        <v>4047</v>
      </c>
      <c r="AE910" s="13"/>
      <c r="AF910" s="13"/>
      <c r="AG910" s="11" t="s">
        <v>152</v>
      </c>
      <c r="AH910" s="11" t="s">
        <v>4012</v>
      </c>
      <c r="AJ910" s="13"/>
      <c r="AK910" s="13"/>
      <c r="AL910" s="13"/>
      <c r="AM910" s="13"/>
      <c r="AN910" s="13"/>
      <c r="AO910" s="13"/>
      <c r="AP910" s="11" t="s">
        <v>4044</v>
      </c>
      <c r="AR910" s="13"/>
      <c r="AS910" s="13"/>
      <c r="AT910" s="12" t="b">
        <v>1</v>
      </c>
      <c r="AU910" s="13"/>
      <c r="AV910" s="14" t="s">
        <v>167</v>
      </c>
      <c r="AW910" s="13"/>
      <c r="AX910" s="14" t="s">
        <v>155</v>
      </c>
      <c r="AY910" s="13"/>
      <c r="AZ910" s="14">
        <v>6269.0</v>
      </c>
      <c r="BA910" s="13"/>
    </row>
    <row r="911">
      <c r="A911" s="11" t="s">
        <v>4049</v>
      </c>
      <c r="B911" s="11">
        <v>5111.0</v>
      </c>
      <c r="C911" s="12" t="b">
        <v>0</v>
      </c>
      <c r="D911" s="12" t="b">
        <v>0</v>
      </c>
      <c r="E911" s="12" t="b">
        <v>0</v>
      </c>
      <c r="F911" s="12" t="b">
        <v>0</v>
      </c>
      <c r="G911" s="12" t="b">
        <v>0</v>
      </c>
      <c r="H911" s="12" t="b">
        <v>0</v>
      </c>
      <c r="I911" s="15">
        <v>45202.0</v>
      </c>
      <c r="J911" s="15">
        <v>45202.0</v>
      </c>
      <c r="K911" s="12" t="b">
        <v>0</v>
      </c>
      <c r="L911" s="14" t="s">
        <v>3673</v>
      </c>
      <c r="M911" s="11" t="s">
        <v>1575</v>
      </c>
      <c r="N911" s="11" t="s">
        <v>4050</v>
      </c>
      <c r="O911" s="11" t="s">
        <v>4051</v>
      </c>
      <c r="P911" s="11" t="s">
        <v>4010</v>
      </c>
      <c r="Q911" s="11" t="s">
        <v>384</v>
      </c>
      <c r="R911" s="11" t="s">
        <v>4052</v>
      </c>
      <c r="S911" s="11" t="s">
        <v>524</v>
      </c>
      <c r="T911" s="13"/>
      <c r="U911" s="11" t="s">
        <v>1581</v>
      </c>
      <c r="W911" s="11" t="s">
        <v>4010</v>
      </c>
      <c r="AA911" s="11" t="s">
        <v>215</v>
      </c>
      <c r="AB911" s="13"/>
      <c r="AC911" s="13"/>
      <c r="AD911" s="11" t="s">
        <v>4053</v>
      </c>
      <c r="AF911" s="13"/>
      <c r="AG911" s="11" t="s">
        <v>152</v>
      </c>
      <c r="AH911" s="11" t="s">
        <v>4012</v>
      </c>
      <c r="AI911" s="11" t="s">
        <v>1691</v>
      </c>
      <c r="AJ911" s="13"/>
      <c r="AK911" s="13"/>
      <c r="AL911" s="13"/>
      <c r="AM911" s="13"/>
      <c r="AN911" s="13"/>
      <c r="AO911" s="13"/>
      <c r="AP911" s="11" t="s">
        <v>4049</v>
      </c>
      <c r="AR911" s="13"/>
      <c r="AS911" s="13"/>
      <c r="AT911" s="12" t="b">
        <v>1</v>
      </c>
      <c r="AU911" s="13"/>
      <c r="AV911" s="14" t="s">
        <v>167</v>
      </c>
      <c r="AW911" s="13"/>
      <c r="AX911" s="14" t="s">
        <v>155</v>
      </c>
      <c r="AY911" s="13"/>
      <c r="AZ911" s="14">
        <v>6267.0</v>
      </c>
      <c r="BA911" s="13"/>
    </row>
    <row r="912">
      <c r="A912" s="11" t="s">
        <v>4054</v>
      </c>
      <c r="B912" s="11">
        <v>5112.0</v>
      </c>
      <c r="C912" s="12" t="b">
        <v>0</v>
      </c>
      <c r="D912" s="12" t="b">
        <v>1</v>
      </c>
      <c r="E912" s="12" t="b">
        <v>0</v>
      </c>
      <c r="F912" s="12" t="b">
        <v>0</v>
      </c>
      <c r="G912" s="12" t="b">
        <v>0</v>
      </c>
      <c r="H912" s="12" t="b">
        <v>0</v>
      </c>
      <c r="I912" s="15">
        <v>45202.0</v>
      </c>
      <c r="J912" s="15">
        <v>45202.0</v>
      </c>
      <c r="K912" s="12" t="b">
        <v>0</v>
      </c>
      <c r="L912" s="14" t="s">
        <v>3673</v>
      </c>
      <c r="M912" s="11" t="s">
        <v>1575</v>
      </c>
      <c r="N912" s="11" t="s">
        <v>4055</v>
      </c>
      <c r="O912" s="11" t="s">
        <v>4056</v>
      </c>
      <c r="P912" s="11" t="s">
        <v>4010</v>
      </c>
      <c r="Q912" s="11" t="s">
        <v>384</v>
      </c>
      <c r="R912" s="11" t="s">
        <v>4057</v>
      </c>
      <c r="S912" s="13"/>
      <c r="T912" s="13"/>
      <c r="U912" s="11" t="s">
        <v>1581</v>
      </c>
      <c r="W912" s="11" t="s">
        <v>4010</v>
      </c>
      <c r="AA912" s="11" t="s">
        <v>151</v>
      </c>
      <c r="AB912" s="13"/>
      <c r="AC912" s="13"/>
      <c r="AD912" s="11" t="s">
        <v>4057</v>
      </c>
      <c r="AE912" s="13"/>
      <c r="AF912" s="13"/>
      <c r="AG912" s="11" t="s">
        <v>152</v>
      </c>
      <c r="AH912" s="11" t="s">
        <v>4012</v>
      </c>
      <c r="AJ912" s="13"/>
      <c r="AK912" s="13"/>
      <c r="AL912" s="13"/>
      <c r="AM912" s="13"/>
      <c r="AN912" s="13"/>
      <c r="AO912" s="13"/>
      <c r="AP912" s="11" t="s">
        <v>4054</v>
      </c>
      <c r="AR912" s="13"/>
      <c r="AS912" s="13"/>
      <c r="AT912" s="12" t="b">
        <v>1</v>
      </c>
      <c r="AU912" s="13"/>
      <c r="AV912" s="14" t="s">
        <v>167</v>
      </c>
      <c r="AW912" s="13"/>
      <c r="AX912" s="14" t="s">
        <v>155</v>
      </c>
      <c r="AY912" s="13"/>
      <c r="AZ912" s="14">
        <v>6270.0</v>
      </c>
      <c r="BA912" s="13"/>
    </row>
    <row r="913">
      <c r="A913" s="11" t="s">
        <v>4058</v>
      </c>
      <c r="B913" s="11">
        <v>5113.0</v>
      </c>
      <c r="C913" s="12" t="b">
        <v>0</v>
      </c>
      <c r="D913" s="12" t="b">
        <v>1</v>
      </c>
      <c r="E913" s="12" t="b">
        <v>0</v>
      </c>
      <c r="F913" s="12" t="b">
        <v>0</v>
      </c>
      <c r="G913" s="12" t="b">
        <v>0</v>
      </c>
      <c r="H913" s="12" t="b">
        <v>0</v>
      </c>
      <c r="I913" s="15">
        <v>45202.0</v>
      </c>
      <c r="J913" s="15">
        <v>45202.0</v>
      </c>
      <c r="K913" s="12" t="b">
        <v>0</v>
      </c>
      <c r="L913" s="14" t="s">
        <v>3673</v>
      </c>
      <c r="M913" s="11" t="s">
        <v>1575</v>
      </c>
      <c r="N913" s="11" t="s">
        <v>4059</v>
      </c>
      <c r="O913" s="11" t="s">
        <v>4060</v>
      </c>
      <c r="P913" s="11" t="s">
        <v>4010</v>
      </c>
      <c r="Q913" s="11" t="s">
        <v>384</v>
      </c>
      <c r="R913" s="11" t="s">
        <v>4061</v>
      </c>
      <c r="S913" s="11" t="s">
        <v>4062</v>
      </c>
      <c r="U913" s="11" t="s">
        <v>1581</v>
      </c>
      <c r="W913" s="11" t="s">
        <v>4010</v>
      </c>
      <c r="AA913" s="11" t="s">
        <v>151</v>
      </c>
      <c r="AB913" s="13"/>
      <c r="AC913" s="13"/>
      <c r="AD913" s="11" t="s">
        <v>4061</v>
      </c>
      <c r="AE913" s="13"/>
      <c r="AF913" s="13"/>
      <c r="AG913" s="11" t="s">
        <v>152</v>
      </c>
      <c r="AH913" s="11" t="s">
        <v>4012</v>
      </c>
      <c r="AJ913" s="13"/>
      <c r="AK913" s="13"/>
      <c r="AL913" s="13"/>
      <c r="AM913" s="13"/>
      <c r="AN913" s="13"/>
      <c r="AO913" s="13"/>
      <c r="AP913" s="11" t="s">
        <v>4058</v>
      </c>
      <c r="AR913" s="13"/>
      <c r="AS913" s="13"/>
      <c r="AT913" s="12" t="b">
        <v>1</v>
      </c>
      <c r="AU913" s="13"/>
      <c r="AV913" s="14" t="s">
        <v>167</v>
      </c>
      <c r="AW913" s="13"/>
      <c r="AX913" s="14" t="s">
        <v>155</v>
      </c>
      <c r="AY913" s="13"/>
      <c r="AZ913" s="14">
        <v>6271.0</v>
      </c>
      <c r="BA913" s="13"/>
    </row>
    <row r="914">
      <c r="A914" s="11" t="s">
        <v>4063</v>
      </c>
      <c r="B914" s="11">
        <v>5114.0</v>
      </c>
      <c r="C914" s="12" t="b">
        <v>0</v>
      </c>
      <c r="D914" s="12" t="b">
        <v>0</v>
      </c>
      <c r="E914" s="12" t="b">
        <v>0</v>
      </c>
      <c r="F914" s="12" t="b">
        <v>0</v>
      </c>
      <c r="G914" s="12" t="b">
        <v>0</v>
      </c>
      <c r="H914" s="12" t="b">
        <v>0</v>
      </c>
      <c r="I914" s="15">
        <v>45202.0</v>
      </c>
      <c r="J914" s="15">
        <v>45202.0</v>
      </c>
      <c r="K914" s="12" t="b">
        <v>0</v>
      </c>
      <c r="L914" s="14" t="s">
        <v>3673</v>
      </c>
      <c r="M914" s="11" t="s">
        <v>1575</v>
      </c>
      <c r="N914" s="11" t="s">
        <v>4064</v>
      </c>
      <c r="O914" s="11" t="s">
        <v>4065</v>
      </c>
      <c r="P914" s="11" t="s">
        <v>4010</v>
      </c>
      <c r="Q914" s="11" t="s">
        <v>384</v>
      </c>
      <c r="R914" s="11" t="s">
        <v>4066</v>
      </c>
      <c r="S914" s="11" t="s">
        <v>524</v>
      </c>
      <c r="T914" s="13"/>
      <c r="U914" s="11" t="s">
        <v>1581</v>
      </c>
      <c r="W914" s="11" t="s">
        <v>4010</v>
      </c>
      <c r="AA914" s="11" t="s">
        <v>151</v>
      </c>
      <c r="AB914" s="13"/>
      <c r="AC914" s="13"/>
      <c r="AD914" s="11" t="s">
        <v>4066</v>
      </c>
      <c r="AE914" s="13"/>
      <c r="AF914" s="13"/>
      <c r="AG914" s="11" t="s">
        <v>152</v>
      </c>
      <c r="AH914" s="11" t="s">
        <v>4012</v>
      </c>
      <c r="AJ914" s="13"/>
      <c r="AK914" s="13"/>
      <c r="AL914" s="13"/>
      <c r="AM914" s="13"/>
      <c r="AN914" s="11" t="s">
        <v>154</v>
      </c>
      <c r="AO914" s="13"/>
      <c r="AP914" s="11" t="s">
        <v>4063</v>
      </c>
      <c r="AR914" s="13"/>
      <c r="AS914" s="11" t="s">
        <v>154</v>
      </c>
      <c r="AT914" s="12" t="b">
        <v>1</v>
      </c>
      <c r="AU914" s="13"/>
      <c r="AV914" s="14" t="s">
        <v>167</v>
      </c>
      <c r="AW914" s="13"/>
      <c r="AX914" s="14" t="s">
        <v>155</v>
      </c>
      <c r="AY914" s="13"/>
      <c r="AZ914" s="14">
        <v>6272.0</v>
      </c>
      <c r="BA914" s="13"/>
    </row>
    <row r="915">
      <c r="A915" s="11" t="s">
        <v>4067</v>
      </c>
      <c r="B915" s="11">
        <v>5115.0</v>
      </c>
      <c r="C915" s="12" t="b">
        <v>0</v>
      </c>
      <c r="D915" s="12" t="b">
        <v>1</v>
      </c>
      <c r="E915" s="12" t="b">
        <v>0</v>
      </c>
      <c r="F915" s="12" t="b">
        <v>0</v>
      </c>
      <c r="G915" s="12" t="b">
        <v>0</v>
      </c>
      <c r="H915" s="12" t="b">
        <v>0</v>
      </c>
      <c r="I915" s="15">
        <v>45202.0</v>
      </c>
      <c r="J915" s="15">
        <v>45202.0</v>
      </c>
      <c r="K915" s="12" t="b">
        <v>0</v>
      </c>
      <c r="L915" s="14" t="s">
        <v>3673</v>
      </c>
      <c r="M915" s="11" t="s">
        <v>1575</v>
      </c>
      <c r="N915" s="11" t="s">
        <v>4068</v>
      </c>
      <c r="O915" s="11" t="s">
        <v>1800</v>
      </c>
      <c r="P915" s="11" t="s">
        <v>4010</v>
      </c>
      <c r="Q915" s="11" t="s">
        <v>384</v>
      </c>
      <c r="R915" s="11" t="s">
        <v>1801</v>
      </c>
      <c r="S915" s="11" t="s">
        <v>1802</v>
      </c>
      <c r="U915" s="11" t="s">
        <v>1581</v>
      </c>
      <c r="W915" s="11" t="s">
        <v>4010</v>
      </c>
      <c r="AA915" s="11" t="s">
        <v>151</v>
      </c>
      <c r="AB915" s="13"/>
      <c r="AC915" s="13"/>
      <c r="AD915" s="11" t="s">
        <v>1801</v>
      </c>
      <c r="AF915" s="13"/>
      <c r="AG915" s="11" t="s">
        <v>152</v>
      </c>
      <c r="AH915" s="11" t="s">
        <v>4012</v>
      </c>
      <c r="AJ915" s="13"/>
      <c r="AK915" s="13"/>
      <c r="AL915" s="13"/>
      <c r="AM915" s="13"/>
      <c r="AN915" s="13"/>
      <c r="AO915" s="13"/>
      <c r="AP915" s="11" t="s">
        <v>4067</v>
      </c>
      <c r="AR915" s="13"/>
      <c r="AS915" s="13"/>
      <c r="AT915" s="12" t="b">
        <v>1</v>
      </c>
      <c r="AU915" s="13"/>
      <c r="AV915" s="14" t="s">
        <v>167</v>
      </c>
      <c r="AW915" s="13"/>
      <c r="AX915" s="14" t="s">
        <v>155</v>
      </c>
      <c r="AY915" s="13"/>
      <c r="AZ915" s="14">
        <v>6273.0</v>
      </c>
      <c r="BA915" s="13"/>
    </row>
    <row r="916">
      <c r="A916" s="11" t="s">
        <v>4069</v>
      </c>
      <c r="B916" s="11">
        <v>5118.0</v>
      </c>
      <c r="C916" s="12" t="b">
        <v>0</v>
      </c>
      <c r="D916" s="12" t="b">
        <v>0</v>
      </c>
      <c r="E916" s="12" t="b">
        <v>0</v>
      </c>
      <c r="F916" s="12" t="b">
        <v>0</v>
      </c>
      <c r="G916" s="12" t="b">
        <v>0</v>
      </c>
      <c r="H916" s="12" t="b">
        <v>0</v>
      </c>
      <c r="I916" s="13"/>
      <c r="J916" s="15">
        <v>45172.0</v>
      </c>
      <c r="K916" s="12" t="b">
        <v>0</v>
      </c>
      <c r="L916" s="14" t="s">
        <v>4070</v>
      </c>
      <c r="M916" s="11" t="s">
        <v>282</v>
      </c>
      <c r="N916" s="11" t="s">
        <v>4071</v>
      </c>
      <c r="O916" s="11" t="s">
        <v>1117</v>
      </c>
      <c r="P916" s="11" t="s">
        <v>4072</v>
      </c>
      <c r="Q916" s="11" t="s">
        <v>3270</v>
      </c>
      <c r="R916" s="11" t="s">
        <v>1119</v>
      </c>
      <c r="S916" s="11" t="s">
        <v>1120</v>
      </c>
      <c r="U916" s="11" t="s">
        <v>3306</v>
      </c>
      <c r="W916" s="11" t="s">
        <v>4072</v>
      </c>
      <c r="Y916" s="11" t="s">
        <v>1119</v>
      </c>
      <c r="Z916" s="13"/>
      <c r="AA916" s="11" t="s">
        <v>151</v>
      </c>
      <c r="AB916" s="13"/>
      <c r="AC916" s="13"/>
      <c r="AD916" s="11" t="s">
        <v>1119</v>
      </c>
      <c r="AE916" s="13"/>
      <c r="AF916" s="13"/>
      <c r="AG916" s="11" t="s">
        <v>152</v>
      </c>
      <c r="AH916" s="11" t="s">
        <v>4073</v>
      </c>
      <c r="AI916" s="11" t="s">
        <v>154</v>
      </c>
      <c r="AJ916" s="13"/>
      <c r="AK916" s="13"/>
      <c r="AL916" s="13"/>
      <c r="AM916" s="13"/>
      <c r="AN916" s="13"/>
      <c r="AO916" s="13"/>
      <c r="AP916" s="11" t="s">
        <v>4069</v>
      </c>
      <c r="AR916" s="13"/>
      <c r="AS916" s="13"/>
      <c r="AT916" s="12" t="b">
        <v>1</v>
      </c>
      <c r="AU916" s="13"/>
      <c r="AV916" s="14" t="s">
        <v>167</v>
      </c>
      <c r="AW916" s="13"/>
      <c r="AX916" s="14" t="s">
        <v>155</v>
      </c>
      <c r="AY916" s="13"/>
      <c r="AZ916" s="14">
        <v>6274.0</v>
      </c>
      <c r="BA916" s="13"/>
    </row>
    <row r="917">
      <c r="A917" s="11" t="s">
        <v>4074</v>
      </c>
      <c r="B917" s="11">
        <v>5119.0</v>
      </c>
      <c r="C917" s="12" t="b">
        <v>0</v>
      </c>
      <c r="D917" s="12" t="b">
        <v>0</v>
      </c>
      <c r="E917" s="12" t="b">
        <v>0</v>
      </c>
      <c r="F917" s="12" t="b">
        <v>0</v>
      </c>
      <c r="G917" s="12" t="b">
        <v>0</v>
      </c>
      <c r="H917" s="12" t="b">
        <v>0</v>
      </c>
      <c r="I917" s="13"/>
      <c r="J917" s="15">
        <v>45172.0</v>
      </c>
      <c r="K917" s="12" t="b">
        <v>0</v>
      </c>
      <c r="L917" s="14" t="s">
        <v>4070</v>
      </c>
      <c r="M917" s="11" t="s">
        <v>643</v>
      </c>
      <c r="N917" s="11" t="s">
        <v>4075</v>
      </c>
      <c r="O917" s="11" t="s">
        <v>1075</v>
      </c>
      <c r="P917" s="11" t="s">
        <v>4072</v>
      </c>
      <c r="Q917" s="11" t="s">
        <v>3270</v>
      </c>
      <c r="R917" s="11" t="s">
        <v>1076</v>
      </c>
      <c r="S917" s="11" t="s">
        <v>1077</v>
      </c>
      <c r="U917" s="11" t="s">
        <v>3309</v>
      </c>
      <c r="W917" s="11" t="s">
        <v>4072</v>
      </c>
      <c r="AA917" s="11" t="s">
        <v>151</v>
      </c>
      <c r="AB917" s="13"/>
      <c r="AC917" s="13"/>
      <c r="AD917" s="11" t="s">
        <v>1076</v>
      </c>
      <c r="AE917" s="13"/>
      <c r="AF917" s="13"/>
      <c r="AG917" s="11" t="s">
        <v>152</v>
      </c>
      <c r="AH917" s="11" t="s">
        <v>4073</v>
      </c>
      <c r="AJ917" s="13"/>
      <c r="AK917" s="13"/>
      <c r="AL917" s="13"/>
      <c r="AM917" s="13"/>
      <c r="AN917" s="13"/>
      <c r="AO917" s="13"/>
      <c r="AP917" s="11" t="s">
        <v>4074</v>
      </c>
      <c r="AR917" s="13"/>
      <c r="AS917" s="13"/>
      <c r="AT917" s="12" t="b">
        <v>1</v>
      </c>
      <c r="AU917" s="13"/>
      <c r="AV917" s="14" t="s">
        <v>167</v>
      </c>
      <c r="AW917" s="13"/>
      <c r="AX917" s="14" t="s">
        <v>155</v>
      </c>
      <c r="AY917" s="13"/>
      <c r="AZ917" s="14">
        <v>6275.0</v>
      </c>
      <c r="BA917" s="13"/>
    </row>
    <row r="918">
      <c r="A918" s="11" t="s">
        <v>4076</v>
      </c>
      <c r="B918" s="11">
        <v>5120.0</v>
      </c>
      <c r="C918" s="12" t="b">
        <v>0</v>
      </c>
      <c r="D918" s="12" t="b">
        <v>1</v>
      </c>
      <c r="E918" s="12" t="b">
        <v>0</v>
      </c>
      <c r="F918" s="12" t="b">
        <v>0</v>
      </c>
      <c r="G918" s="12" t="b">
        <v>0</v>
      </c>
      <c r="H918" s="12" t="b">
        <v>0</v>
      </c>
      <c r="I918" s="14" t="s">
        <v>3742</v>
      </c>
      <c r="J918" s="15">
        <v>45172.0</v>
      </c>
      <c r="K918" s="12" t="b">
        <v>0</v>
      </c>
      <c r="L918" s="15">
        <v>45204.0</v>
      </c>
      <c r="M918" s="11" t="s">
        <v>3053</v>
      </c>
      <c r="N918" s="11" t="s">
        <v>4077</v>
      </c>
      <c r="O918" s="11" t="s">
        <v>4078</v>
      </c>
      <c r="P918" s="11" t="s">
        <v>3536</v>
      </c>
      <c r="Q918" s="11" t="s">
        <v>162</v>
      </c>
      <c r="R918" s="11" t="s">
        <v>4079</v>
      </c>
      <c r="T918" s="11" t="s">
        <v>4080</v>
      </c>
      <c r="U918" s="11" t="s">
        <v>3058</v>
      </c>
      <c r="W918" s="11" t="s">
        <v>3536</v>
      </c>
      <c r="Y918" s="11" t="s">
        <v>3056</v>
      </c>
      <c r="AA918" s="11" t="s">
        <v>151</v>
      </c>
      <c r="AB918" s="13"/>
      <c r="AC918" s="13"/>
      <c r="AD918" s="11" t="s">
        <v>4079</v>
      </c>
      <c r="AF918" s="14">
        <v>1.0</v>
      </c>
      <c r="AG918" s="11" t="s">
        <v>152</v>
      </c>
      <c r="AH918" s="11" t="s">
        <v>3540</v>
      </c>
      <c r="AI918" s="11" t="s">
        <v>154</v>
      </c>
      <c r="AJ918" s="13"/>
      <c r="AK918" s="13"/>
      <c r="AL918" s="13"/>
      <c r="AM918" s="13"/>
      <c r="AN918" s="11" t="s">
        <v>154</v>
      </c>
      <c r="AO918" s="13"/>
      <c r="AP918" s="11" t="s">
        <v>4076</v>
      </c>
      <c r="AR918" s="13"/>
      <c r="AS918" s="11" t="s">
        <v>154</v>
      </c>
      <c r="AT918" s="12" t="b">
        <v>1</v>
      </c>
      <c r="AU918" s="13"/>
      <c r="AV918" s="14" t="s">
        <v>167</v>
      </c>
      <c r="AW918" s="13"/>
      <c r="AX918" s="14" t="s">
        <v>155</v>
      </c>
      <c r="AY918" s="13"/>
      <c r="AZ918" s="14">
        <v>6276.0</v>
      </c>
      <c r="BA918" s="13"/>
    </row>
    <row r="919">
      <c r="A919" s="11" t="s">
        <v>4081</v>
      </c>
      <c r="B919" s="11">
        <v>5121.0</v>
      </c>
      <c r="C919" s="12" t="b">
        <v>0</v>
      </c>
      <c r="D919" s="12" t="b">
        <v>1</v>
      </c>
      <c r="E919" s="12" t="b">
        <v>0</v>
      </c>
      <c r="F919" s="12" t="b">
        <v>0</v>
      </c>
      <c r="G919" s="12" t="b">
        <v>0</v>
      </c>
      <c r="H919" s="12" t="b">
        <v>0</v>
      </c>
      <c r="I919" s="15">
        <v>45174.0</v>
      </c>
      <c r="J919" s="15">
        <v>45172.0</v>
      </c>
      <c r="K919" s="12" t="b">
        <v>0</v>
      </c>
      <c r="L919" s="14" t="s">
        <v>3772</v>
      </c>
      <c r="M919" s="11" t="s">
        <v>3053</v>
      </c>
      <c r="N919" s="11" t="s">
        <v>4082</v>
      </c>
      <c r="O919" s="11" t="s">
        <v>4078</v>
      </c>
      <c r="P919" s="11" t="s">
        <v>3775</v>
      </c>
      <c r="Q919" s="11" t="s">
        <v>162</v>
      </c>
      <c r="R919" s="11" t="s">
        <v>4079</v>
      </c>
      <c r="T919" s="11" t="s">
        <v>4080</v>
      </c>
      <c r="U919" s="11" t="s">
        <v>3058</v>
      </c>
      <c r="W919" s="11" t="s">
        <v>3775</v>
      </c>
      <c r="Y919" s="11" t="s">
        <v>3056</v>
      </c>
      <c r="AA919" s="11" t="s">
        <v>151</v>
      </c>
      <c r="AB919" s="13"/>
      <c r="AC919" s="13"/>
      <c r="AD919" s="11" t="s">
        <v>4079</v>
      </c>
      <c r="AF919" s="14">
        <v>1.0</v>
      </c>
      <c r="AG919" s="11" t="s">
        <v>152</v>
      </c>
      <c r="AH919" s="11" t="s">
        <v>3778</v>
      </c>
      <c r="AI919" s="11" t="s">
        <v>154</v>
      </c>
      <c r="AJ919" s="13"/>
      <c r="AK919" s="13"/>
      <c r="AL919" s="13"/>
      <c r="AM919" s="13"/>
      <c r="AN919" s="13"/>
      <c r="AO919" s="13"/>
      <c r="AP919" s="11" t="s">
        <v>4081</v>
      </c>
      <c r="AR919" s="13"/>
      <c r="AS919" s="11" t="s">
        <v>154</v>
      </c>
      <c r="AT919" s="12" t="b">
        <v>1</v>
      </c>
      <c r="AU919" s="13"/>
      <c r="AV919" s="14" t="s">
        <v>167</v>
      </c>
      <c r="AW919" s="13"/>
      <c r="AX919" s="14" t="s">
        <v>155</v>
      </c>
      <c r="AY919" s="13"/>
      <c r="AZ919" s="14">
        <v>6277.0</v>
      </c>
      <c r="BA919" s="13"/>
    </row>
    <row r="920">
      <c r="A920" s="11" t="s">
        <v>4083</v>
      </c>
      <c r="B920" s="11">
        <v>5132.0</v>
      </c>
      <c r="C920" s="12" t="b">
        <v>0</v>
      </c>
      <c r="D920" s="12" t="b">
        <v>0</v>
      </c>
      <c r="E920" s="12" t="b">
        <v>0</v>
      </c>
      <c r="F920" s="12" t="b">
        <v>0</v>
      </c>
      <c r="G920" s="12" t="b">
        <v>0</v>
      </c>
      <c r="H920" s="12" t="b">
        <v>0</v>
      </c>
      <c r="I920" s="13"/>
      <c r="J920" s="15">
        <v>45172.0</v>
      </c>
      <c r="K920" s="12" t="b">
        <v>0</v>
      </c>
      <c r="L920" s="14" t="s">
        <v>4070</v>
      </c>
      <c r="M920" s="11" t="s">
        <v>203</v>
      </c>
      <c r="N920" s="11" t="s">
        <v>4084</v>
      </c>
      <c r="O920" s="11" t="s">
        <v>918</v>
      </c>
      <c r="P920" s="11" t="s">
        <v>4072</v>
      </c>
      <c r="Q920" s="11" t="s">
        <v>3270</v>
      </c>
      <c r="R920" s="11" t="s">
        <v>919</v>
      </c>
      <c r="S920" s="11" t="s">
        <v>920</v>
      </c>
      <c r="T920" s="13"/>
      <c r="U920" s="11" t="s">
        <v>1464</v>
      </c>
      <c r="W920" s="11" t="s">
        <v>4072</v>
      </c>
      <c r="AA920" s="11" t="s">
        <v>151</v>
      </c>
      <c r="AB920" s="13"/>
      <c r="AC920" s="13"/>
      <c r="AD920" s="11" t="s">
        <v>919</v>
      </c>
      <c r="AE920" s="13"/>
      <c r="AF920" s="13"/>
      <c r="AG920" s="11" t="s">
        <v>152</v>
      </c>
      <c r="AH920" s="11" t="s">
        <v>4073</v>
      </c>
      <c r="AI920" s="11" t="s">
        <v>154</v>
      </c>
      <c r="AJ920" s="13"/>
      <c r="AK920" s="13"/>
      <c r="AL920" s="13"/>
      <c r="AM920" s="13"/>
      <c r="AN920" s="13"/>
      <c r="AO920" s="13"/>
      <c r="AP920" s="11" t="s">
        <v>4083</v>
      </c>
      <c r="AR920" s="13"/>
      <c r="AS920" s="13"/>
      <c r="AT920" s="12" t="b">
        <v>1</v>
      </c>
      <c r="AU920" s="13"/>
      <c r="AV920" s="14" t="s">
        <v>167</v>
      </c>
      <c r="AW920" s="13"/>
      <c r="AX920" s="14" t="s">
        <v>155</v>
      </c>
      <c r="AY920" s="13"/>
      <c r="AZ920" s="14">
        <v>6278.0</v>
      </c>
      <c r="BA920" s="13"/>
    </row>
    <row r="921">
      <c r="A921" s="11" t="s">
        <v>4085</v>
      </c>
      <c r="B921" s="11">
        <v>5133.0</v>
      </c>
      <c r="C921" s="12" t="b">
        <v>0</v>
      </c>
      <c r="D921" s="12" t="b">
        <v>1</v>
      </c>
      <c r="E921" s="12" t="b">
        <v>0</v>
      </c>
      <c r="F921" s="12" t="b">
        <v>0</v>
      </c>
      <c r="G921" s="12" t="b">
        <v>0</v>
      </c>
      <c r="H921" s="12" t="b">
        <v>0</v>
      </c>
      <c r="I921" s="14" t="s">
        <v>3790</v>
      </c>
      <c r="J921" s="15">
        <v>45202.0</v>
      </c>
      <c r="K921" s="12" t="b">
        <v>0</v>
      </c>
      <c r="L921" s="14" t="s">
        <v>3791</v>
      </c>
      <c r="M921" s="11" t="s">
        <v>1047</v>
      </c>
      <c r="N921" s="11" t="s">
        <v>4086</v>
      </c>
      <c r="O921" s="11" t="s">
        <v>4087</v>
      </c>
      <c r="P921" s="11" t="s">
        <v>3793</v>
      </c>
      <c r="Q921" s="11" t="s">
        <v>162</v>
      </c>
      <c r="R921" s="11" t="s">
        <v>4088</v>
      </c>
      <c r="S921" s="13"/>
      <c r="T921" s="11" t="s">
        <v>4089</v>
      </c>
      <c r="U921" s="11" t="s">
        <v>3073</v>
      </c>
      <c r="W921" s="11" t="s">
        <v>3793</v>
      </c>
      <c r="Y921" s="11" t="s">
        <v>1341</v>
      </c>
      <c r="Z921" s="13"/>
      <c r="AA921" s="11" t="s">
        <v>151</v>
      </c>
      <c r="AB921" s="13"/>
      <c r="AC921" s="13"/>
      <c r="AD921" s="11" t="s">
        <v>4090</v>
      </c>
      <c r="AF921" s="14">
        <v>1.0</v>
      </c>
      <c r="AG921" s="11" t="s">
        <v>152</v>
      </c>
      <c r="AH921" s="11" t="s">
        <v>3795</v>
      </c>
      <c r="AJ921" s="13"/>
      <c r="AK921" s="13"/>
      <c r="AL921" s="13"/>
      <c r="AM921" s="13"/>
      <c r="AN921" s="11" t="s">
        <v>154</v>
      </c>
      <c r="AO921" s="13"/>
      <c r="AP921" s="11" t="s">
        <v>4085</v>
      </c>
      <c r="AR921" s="13"/>
      <c r="AS921" s="13"/>
      <c r="AT921" s="12" t="b">
        <v>1</v>
      </c>
      <c r="AU921" s="13"/>
      <c r="AV921" s="14" t="s">
        <v>167</v>
      </c>
      <c r="AW921" s="13"/>
      <c r="AX921" s="14" t="s">
        <v>155</v>
      </c>
      <c r="AY921" s="13"/>
      <c r="AZ921" s="14">
        <v>6279.0</v>
      </c>
      <c r="BA921" s="13"/>
    </row>
    <row r="922">
      <c r="A922" s="11" t="s">
        <v>4091</v>
      </c>
      <c r="B922" s="11">
        <v>5134.0</v>
      </c>
      <c r="C922" s="12" t="b">
        <v>0</v>
      </c>
      <c r="D922" s="12" t="b">
        <v>1</v>
      </c>
      <c r="E922" s="12" t="b">
        <v>0</v>
      </c>
      <c r="F922" s="12" t="b">
        <v>0</v>
      </c>
      <c r="G922" s="12" t="b">
        <v>0</v>
      </c>
      <c r="H922" s="12" t="b">
        <v>0</v>
      </c>
      <c r="I922" s="14" t="s">
        <v>3790</v>
      </c>
      <c r="J922" s="15">
        <v>45202.0</v>
      </c>
      <c r="K922" s="12" t="b">
        <v>0</v>
      </c>
      <c r="L922" s="14" t="s">
        <v>3791</v>
      </c>
      <c r="M922" s="11" t="s">
        <v>3870</v>
      </c>
      <c r="N922" s="11" t="s">
        <v>4092</v>
      </c>
      <c r="O922" s="11" t="s">
        <v>4093</v>
      </c>
      <c r="P922" s="11" t="s">
        <v>3793</v>
      </c>
      <c r="Q922" s="11" t="s">
        <v>162</v>
      </c>
      <c r="R922" s="11" t="s">
        <v>4094</v>
      </c>
      <c r="S922" s="11" t="s">
        <v>4095</v>
      </c>
      <c r="T922" s="11" t="s">
        <v>4096</v>
      </c>
      <c r="U922" s="11" t="s">
        <v>3876</v>
      </c>
      <c r="W922" s="11" t="s">
        <v>3793</v>
      </c>
      <c r="Y922" s="11" t="s">
        <v>3937</v>
      </c>
      <c r="Z922" s="13"/>
      <c r="AA922" s="11" t="s">
        <v>151</v>
      </c>
      <c r="AB922" s="13"/>
      <c r="AC922" s="13"/>
      <c r="AD922" s="11" t="s">
        <v>4094</v>
      </c>
      <c r="AE922" s="13"/>
      <c r="AF922" s="14">
        <v>1.0</v>
      </c>
      <c r="AG922" s="11" t="s">
        <v>152</v>
      </c>
      <c r="AH922" s="11" t="s">
        <v>3795</v>
      </c>
      <c r="AJ922" s="13"/>
      <c r="AK922" s="13"/>
      <c r="AL922" s="13"/>
      <c r="AM922" s="13"/>
      <c r="AN922" s="11" t="s">
        <v>154</v>
      </c>
      <c r="AO922" s="13"/>
      <c r="AP922" s="11" t="s">
        <v>4091</v>
      </c>
      <c r="AR922" s="13"/>
      <c r="AS922" s="13"/>
      <c r="AT922" s="12" t="b">
        <v>1</v>
      </c>
      <c r="AU922" s="13"/>
      <c r="AV922" s="14" t="s">
        <v>167</v>
      </c>
      <c r="AW922" s="13"/>
      <c r="AX922" s="14" t="s">
        <v>155</v>
      </c>
      <c r="AY922" s="13"/>
      <c r="AZ922" s="14">
        <v>6280.0</v>
      </c>
      <c r="BA922" s="13"/>
    </row>
    <row r="923">
      <c r="A923" s="11" t="s">
        <v>4097</v>
      </c>
      <c r="B923" s="11">
        <v>5135.0</v>
      </c>
      <c r="C923" s="12" t="b">
        <v>0</v>
      </c>
      <c r="D923" s="12" t="b">
        <v>0</v>
      </c>
      <c r="E923" s="12" t="b">
        <v>0</v>
      </c>
      <c r="F923" s="12" t="b">
        <v>0</v>
      </c>
      <c r="G923" s="12" t="b">
        <v>0</v>
      </c>
      <c r="H923" s="12" t="b">
        <v>0</v>
      </c>
      <c r="I923" s="14" t="s">
        <v>3790</v>
      </c>
      <c r="J923" s="15">
        <v>45202.0</v>
      </c>
      <c r="K923" s="12" t="b">
        <v>0</v>
      </c>
      <c r="L923" s="14" t="s">
        <v>3791</v>
      </c>
      <c r="M923" s="11" t="s">
        <v>3870</v>
      </c>
      <c r="N923" s="11" t="s">
        <v>4098</v>
      </c>
      <c r="O923" s="11" t="s">
        <v>4099</v>
      </c>
      <c r="P923" s="11" t="s">
        <v>3793</v>
      </c>
      <c r="Q923" s="11" t="s">
        <v>162</v>
      </c>
      <c r="R923" s="11" t="s">
        <v>4100</v>
      </c>
      <c r="S923" s="11" t="s">
        <v>4101</v>
      </c>
      <c r="T923" s="11" t="s">
        <v>4102</v>
      </c>
      <c r="U923" s="11" t="s">
        <v>3876</v>
      </c>
      <c r="W923" s="11" t="s">
        <v>3793</v>
      </c>
      <c r="Y923" s="11" t="s">
        <v>3937</v>
      </c>
      <c r="Z923" s="13"/>
      <c r="AA923" s="11" t="s">
        <v>151</v>
      </c>
      <c r="AB923" s="13"/>
      <c r="AC923" s="13"/>
      <c r="AD923" s="11" t="s">
        <v>4100</v>
      </c>
      <c r="AF923" s="14">
        <v>1.0</v>
      </c>
      <c r="AG923" s="11" t="s">
        <v>152</v>
      </c>
      <c r="AH923" s="11" t="s">
        <v>3795</v>
      </c>
      <c r="AI923" s="11" t="s">
        <v>154</v>
      </c>
      <c r="AJ923" s="13"/>
      <c r="AK923" s="13"/>
      <c r="AL923" s="13"/>
      <c r="AM923" s="13"/>
      <c r="AN923" s="13"/>
      <c r="AO923" s="13"/>
      <c r="AP923" s="11" t="s">
        <v>4097</v>
      </c>
      <c r="AR923" s="13"/>
      <c r="AS923" s="13"/>
      <c r="AT923" s="12" t="b">
        <v>1</v>
      </c>
      <c r="AU923" s="13"/>
      <c r="AV923" s="14" t="s">
        <v>167</v>
      </c>
      <c r="AW923" s="13"/>
      <c r="AX923" s="14" t="s">
        <v>155</v>
      </c>
      <c r="AY923" s="13"/>
      <c r="AZ923" s="14">
        <v>6281.0</v>
      </c>
      <c r="BA923" s="13"/>
    </row>
    <row r="924">
      <c r="A924" s="11" t="s">
        <v>4103</v>
      </c>
      <c r="B924" s="11">
        <v>5138.0</v>
      </c>
      <c r="C924" s="12" t="b">
        <v>0</v>
      </c>
      <c r="D924" s="12" t="b">
        <v>0</v>
      </c>
      <c r="E924" s="12" t="b">
        <v>0</v>
      </c>
      <c r="F924" s="12" t="b">
        <v>0</v>
      </c>
      <c r="G924" s="12" t="b">
        <v>0</v>
      </c>
      <c r="H924" s="12" t="b">
        <v>0</v>
      </c>
      <c r="I924" s="14" t="s">
        <v>4104</v>
      </c>
      <c r="J924" s="14" t="s">
        <v>4104</v>
      </c>
      <c r="K924" s="12" t="b">
        <v>0</v>
      </c>
      <c r="L924" s="14" t="s">
        <v>3709</v>
      </c>
      <c r="M924" s="11" t="s">
        <v>1175</v>
      </c>
      <c r="N924" s="11" t="s">
        <v>4105</v>
      </c>
      <c r="O924" s="11" t="s">
        <v>4106</v>
      </c>
      <c r="P924" s="11" t="s">
        <v>3711</v>
      </c>
      <c r="Q924" s="11" t="s">
        <v>162</v>
      </c>
      <c r="R924" s="11" t="s">
        <v>4107</v>
      </c>
      <c r="S924" s="13"/>
      <c r="T924" s="11" t="s">
        <v>4108</v>
      </c>
      <c r="U924" s="11" t="s">
        <v>2674</v>
      </c>
      <c r="W924" s="11" t="s">
        <v>3711</v>
      </c>
      <c r="Y924" s="11" t="s">
        <v>1059</v>
      </c>
      <c r="Z924" s="13"/>
      <c r="AA924" s="11" t="s">
        <v>215</v>
      </c>
      <c r="AB924" s="13"/>
      <c r="AC924" s="13"/>
      <c r="AD924" s="11" t="s">
        <v>4107</v>
      </c>
      <c r="AE924" s="13"/>
      <c r="AF924" s="14">
        <v>0.0</v>
      </c>
      <c r="AG924" s="11" t="s">
        <v>152</v>
      </c>
      <c r="AH924" s="11" t="s">
        <v>3713</v>
      </c>
      <c r="AI924" s="11" t="s">
        <v>1691</v>
      </c>
      <c r="AJ924" s="13"/>
      <c r="AK924" s="13"/>
      <c r="AL924" s="13"/>
      <c r="AM924" s="13"/>
      <c r="AN924" s="13"/>
      <c r="AO924" s="13"/>
      <c r="AP924" s="11" t="s">
        <v>4103</v>
      </c>
      <c r="AR924" s="13"/>
      <c r="AS924" s="13"/>
      <c r="AT924" s="12" t="b">
        <v>1</v>
      </c>
      <c r="AU924" s="13"/>
      <c r="AV924" s="14" t="s">
        <v>167</v>
      </c>
      <c r="AW924" s="13"/>
      <c r="AX924" s="14" t="s">
        <v>155</v>
      </c>
      <c r="AY924" s="13"/>
      <c r="AZ924" s="14">
        <v>6282.0</v>
      </c>
      <c r="BA924" s="13"/>
    </row>
    <row r="925">
      <c r="A925" s="11" t="s">
        <v>4109</v>
      </c>
      <c r="B925" s="11">
        <v>5139.0</v>
      </c>
      <c r="C925" s="12" t="b">
        <v>0</v>
      </c>
      <c r="D925" s="12" t="b">
        <v>1</v>
      </c>
      <c r="E925" s="12" t="b">
        <v>0</v>
      </c>
      <c r="F925" s="12" t="b">
        <v>0</v>
      </c>
      <c r="G925" s="12" t="b">
        <v>0</v>
      </c>
      <c r="H925" s="12" t="b">
        <v>0</v>
      </c>
      <c r="I925" s="14" t="s">
        <v>4104</v>
      </c>
      <c r="J925" s="14" t="s">
        <v>4104</v>
      </c>
      <c r="K925" s="12" t="b">
        <v>0</v>
      </c>
      <c r="L925" s="14" t="s">
        <v>3709</v>
      </c>
      <c r="M925" s="11" t="s">
        <v>1175</v>
      </c>
      <c r="N925" s="11" t="s">
        <v>4110</v>
      </c>
      <c r="O925" s="11" t="s">
        <v>4111</v>
      </c>
      <c r="P925" s="11" t="s">
        <v>3711</v>
      </c>
      <c r="Q925" s="11" t="s">
        <v>162</v>
      </c>
      <c r="R925" s="11" t="s">
        <v>4112</v>
      </c>
      <c r="S925" s="11" t="s">
        <v>4113</v>
      </c>
      <c r="T925" s="11" t="s">
        <v>4108</v>
      </c>
      <c r="U925" s="11" t="s">
        <v>2674</v>
      </c>
      <c r="W925" s="11" t="s">
        <v>3711</v>
      </c>
      <c r="Y925" s="11" t="s">
        <v>1059</v>
      </c>
      <c r="Z925" s="13"/>
      <c r="AA925" s="11" t="s">
        <v>151</v>
      </c>
      <c r="AB925" s="13"/>
      <c r="AC925" s="13"/>
      <c r="AD925" s="11" t="s">
        <v>4112</v>
      </c>
      <c r="AE925" s="13"/>
      <c r="AF925" s="14">
        <v>1.0</v>
      </c>
      <c r="AG925" s="11" t="s">
        <v>152</v>
      </c>
      <c r="AH925" s="11" t="s">
        <v>3713</v>
      </c>
      <c r="AJ925" s="13"/>
      <c r="AK925" s="13"/>
      <c r="AL925" s="13"/>
      <c r="AM925" s="13"/>
      <c r="AN925" s="11" t="s">
        <v>154</v>
      </c>
      <c r="AO925" s="13"/>
      <c r="AP925" s="11" t="s">
        <v>4109</v>
      </c>
      <c r="AR925" s="13"/>
      <c r="AS925" s="13"/>
      <c r="AT925" s="12" t="b">
        <v>1</v>
      </c>
      <c r="AU925" s="13"/>
      <c r="AV925" s="14" t="s">
        <v>167</v>
      </c>
      <c r="AW925" s="13"/>
      <c r="AX925" s="14" t="s">
        <v>155</v>
      </c>
      <c r="AY925" s="13"/>
      <c r="AZ925" s="14">
        <v>6283.0</v>
      </c>
      <c r="BA925" s="13"/>
    </row>
    <row r="926">
      <c r="A926" s="11" t="s">
        <v>4114</v>
      </c>
      <c r="B926" s="11">
        <v>5140.0</v>
      </c>
      <c r="C926" s="12" t="b">
        <v>0</v>
      </c>
      <c r="D926" s="12" t="b">
        <v>1</v>
      </c>
      <c r="E926" s="12" t="b">
        <v>0</v>
      </c>
      <c r="F926" s="12" t="b">
        <v>0</v>
      </c>
      <c r="G926" s="12" t="b">
        <v>0</v>
      </c>
      <c r="H926" s="12" t="b">
        <v>0</v>
      </c>
      <c r="I926" s="13"/>
      <c r="J926" s="14" t="s">
        <v>3791</v>
      </c>
      <c r="K926" s="12" t="b">
        <v>0</v>
      </c>
      <c r="L926" s="15">
        <v>45204.0</v>
      </c>
      <c r="M926" s="11" t="s">
        <v>1175</v>
      </c>
      <c r="N926" s="11" t="s">
        <v>4115</v>
      </c>
      <c r="O926" s="11" t="s">
        <v>4116</v>
      </c>
      <c r="P926" s="11" t="s">
        <v>3536</v>
      </c>
      <c r="Q926" s="11" t="s">
        <v>162</v>
      </c>
      <c r="R926" s="11" t="s">
        <v>4117</v>
      </c>
      <c r="S926" s="11" t="s">
        <v>4113</v>
      </c>
      <c r="T926" s="11" t="s">
        <v>4118</v>
      </c>
      <c r="U926" s="11" t="s">
        <v>2674</v>
      </c>
      <c r="W926" s="11" t="s">
        <v>3536</v>
      </c>
      <c r="Y926" s="11" t="s">
        <v>1059</v>
      </c>
      <c r="Z926" s="13"/>
      <c r="AA926" s="11" t="s">
        <v>151</v>
      </c>
      <c r="AB926" s="13"/>
      <c r="AC926" s="13"/>
      <c r="AD926" s="11" t="s">
        <v>4117</v>
      </c>
      <c r="AF926" s="14">
        <v>1.0</v>
      </c>
      <c r="AG926" s="11" t="s">
        <v>152</v>
      </c>
      <c r="AH926" s="11" t="s">
        <v>3540</v>
      </c>
      <c r="AJ926" s="13"/>
      <c r="AK926" s="13"/>
      <c r="AL926" s="13"/>
      <c r="AM926" s="13"/>
      <c r="AN926" s="13"/>
      <c r="AO926" s="13"/>
      <c r="AP926" s="11" t="s">
        <v>4114</v>
      </c>
      <c r="AR926" s="13"/>
      <c r="AS926" s="13"/>
      <c r="AT926" s="12" t="b">
        <v>1</v>
      </c>
      <c r="AU926" s="13"/>
      <c r="AV926" s="14" t="s">
        <v>167</v>
      </c>
      <c r="AW926" s="13"/>
      <c r="AX926" s="14" t="s">
        <v>155</v>
      </c>
      <c r="AY926" s="13"/>
      <c r="AZ926" s="14">
        <v>6285.0</v>
      </c>
      <c r="BA926" s="13"/>
    </row>
    <row r="927">
      <c r="A927" s="11" t="s">
        <v>4119</v>
      </c>
      <c r="B927" s="11">
        <v>5141.0</v>
      </c>
      <c r="C927" s="12" t="b">
        <v>0</v>
      </c>
      <c r="D927" s="12" t="b">
        <v>1</v>
      </c>
      <c r="E927" s="12" t="b">
        <v>0</v>
      </c>
      <c r="F927" s="12" t="b">
        <v>0</v>
      </c>
      <c r="G927" s="12" t="b">
        <v>0</v>
      </c>
      <c r="H927" s="12" t="b">
        <v>0</v>
      </c>
      <c r="I927" s="14" t="s">
        <v>4120</v>
      </c>
      <c r="J927" s="14" t="s">
        <v>4120</v>
      </c>
      <c r="K927" s="12" t="b">
        <v>0</v>
      </c>
      <c r="L927" s="14" t="s">
        <v>3673</v>
      </c>
      <c r="M927" s="11" t="s">
        <v>1175</v>
      </c>
      <c r="N927" s="11" t="s">
        <v>4121</v>
      </c>
      <c r="O927" s="11" t="s">
        <v>4122</v>
      </c>
      <c r="P927" s="11" t="s">
        <v>3675</v>
      </c>
      <c r="Q927" s="11" t="s">
        <v>162</v>
      </c>
      <c r="R927" s="11" t="s">
        <v>4123</v>
      </c>
      <c r="S927" s="13"/>
      <c r="T927" s="11" t="s">
        <v>4124</v>
      </c>
      <c r="U927" s="11" t="s">
        <v>2674</v>
      </c>
      <c r="W927" s="11" t="s">
        <v>3675</v>
      </c>
      <c r="Y927" s="11" t="s">
        <v>1059</v>
      </c>
      <c r="Z927" s="13"/>
      <c r="AA927" s="11" t="s">
        <v>151</v>
      </c>
      <c r="AB927" s="13"/>
      <c r="AC927" s="13"/>
      <c r="AD927" s="11" t="s">
        <v>4123</v>
      </c>
      <c r="AE927" s="13"/>
      <c r="AF927" s="14">
        <v>1.0</v>
      </c>
      <c r="AG927" s="11" t="s">
        <v>152</v>
      </c>
      <c r="AH927" s="11" t="s">
        <v>3677</v>
      </c>
      <c r="AJ927" s="13"/>
      <c r="AK927" s="13"/>
      <c r="AL927" s="13"/>
      <c r="AM927" s="13"/>
      <c r="AN927" s="13"/>
      <c r="AO927" s="13"/>
      <c r="AP927" s="11" t="s">
        <v>4119</v>
      </c>
      <c r="AR927" s="13"/>
      <c r="AS927" s="13"/>
      <c r="AT927" s="12" t="b">
        <v>1</v>
      </c>
      <c r="AU927" s="13"/>
      <c r="AV927" s="14" t="s">
        <v>167</v>
      </c>
      <c r="AW927" s="13"/>
      <c r="AX927" s="14" t="s">
        <v>155</v>
      </c>
      <c r="AY927" s="13"/>
      <c r="AZ927" s="14">
        <v>6284.0</v>
      </c>
      <c r="BA927" s="13"/>
    </row>
    <row r="928">
      <c r="A928" s="11" t="s">
        <v>4125</v>
      </c>
      <c r="B928" s="11">
        <v>5142.0</v>
      </c>
      <c r="C928" s="12" t="b">
        <v>0</v>
      </c>
      <c r="D928" s="12" t="b">
        <v>1</v>
      </c>
      <c r="E928" s="12" t="b">
        <v>0</v>
      </c>
      <c r="F928" s="12" t="b">
        <v>0</v>
      </c>
      <c r="G928" s="12" t="b">
        <v>1</v>
      </c>
      <c r="H928" s="12" t="b">
        <v>1</v>
      </c>
      <c r="I928" s="13"/>
      <c r="J928" s="13"/>
      <c r="K928" s="12" t="b">
        <v>0</v>
      </c>
      <c r="L928" s="15">
        <v>45237.0</v>
      </c>
      <c r="M928" s="11" t="s">
        <v>1095</v>
      </c>
      <c r="N928" s="11" t="s">
        <v>4126</v>
      </c>
      <c r="O928" s="11" t="s">
        <v>1097</v>
      </c>
      <c r="P928" s="11" t="s">
        <v>3471</v>
      </c>
      <c r="Q928" s="11" t="s">
        <v>972</v>
      </c>
      <c r="R928" s="11" t="s">
        <v>1098</v>
      </c>
      <c r="S928" s="11" t="s">
        <v>1099</v>
      </c>
      <c r="U928" s="13"/>
      <c r="V928" s="13"/>
      <c r="W928" s="11" t="s">
        <v>3471</v>
      </c>
      <c r="X928" s="11" t="s">
        <v>1121</v>
      </c>
      <c r="Y928" s="11" t="s">
        <v>1098</v>
      </c>
      <c r="AA928" s="11" t="s">
        <v>151</v>
      </c>
      <c r="AB928" s="13"/>
      <c r="AC928" s="13"/>
      <c r="AD928" s="11" t="s">
        <v>1098</v>
      </c>
      <c r="AE928" s="11" t="s">
        <v>2029</v>
      </c>
      <c r="AG928" s="11" t="s">
        <v>152</v>
      </c>
      <c r="AH928" s="11" t="s">
        <v>3472</v>
      </c>
      <c r="AJ928" s="11" t="s">
        <v>2036</v>
      </c>
      <c r="AK928" s="13"/>
      <c r="AL928" s="13"/>
      <c r="AM928" s="13"/>
      <c r="AN928" s="13"/>
      <c r="AO928" s="13"/>
      <c r="AP928" s="11" t="s">
        <v>4125</v>
      </c>
      <c r="AR928" s="13"/>
      <c r="AS928" s="13"/>
      <c r="AT928" s="12" t="b">
        <v>1</v>
      </c>
      <c r="AU928" s="13"/>
      <c r="AV928" s="14" t="s">
        <v>167</v>
      </c>
      <c r="AW928" s="13"/>
      <c r="AX928" s="14" t="s">
        <v>155</v>
      </c>
      <c r="AY928" s="13"/>
      <c r="AZ928" s="14">
        <v>6286.0</v>
      </c>
      <c r="BA928" s="13"/>
    </row>
    <row r="929">
      <c r="A929" s="11" t="s">
        <v>4127</v>
      </c>
      <c r="B929" s="11">
        <v>5143.0</v>
      </c>
      <c r="C929" s="12" t="b">
        <v>0</v>
      </c>
      <c r="D929" s="12" t="b">
        <v>1</v>
      </c>
      <c r="E929" s="12" t="b">
        <v>0</v>
      </c>
      <c r="F929" s="12" t="b">
        <v>0</v>
      </c>
      <c r="G929" s="12" t="b">
        <v>1</v>
      </c>
      <c r="H929" s="12" t="b">
        <v>1</v>
      </c>
      <c r="I929" s="13"/>
      <c r="J929" s="13"/>
      <c r="K929" s="12" t="b">
        <v>0</v>
      </c>
      <c r="L929" s="14" t="s">
        <v>3200</v>
      </c>
      <c r="M929" s="11" t="s">
        <v>1095</v>
      </c>
      <c r="N929" s="11" t="s">
        <v>4128</v>
      </c>
      <c r="O929" s="11" t="s">
        <v>1097</v>
      </c>
      <c r="P929" s="11" t="s">
        <v>3202</v>
      </c>
      <c r="Q929" s="11" t="s">
        <v>972</v>
      </c>
      <c r="R929" s="11" t="s">
        <v>1098</v>
      </c>
      <c r="S929" s="11" t="s">
        <v>1099</v>
      </c>
      <c r="U929" s="13"/>
      <c r="V929" s="13"/>
      <c r="W929" s="11" t="s">
        <v>3202</v>
      </c>
      <c r="X929" s="11" t="s">
        <v>1121</v>
      </c>
      <c r="Y929" s="11" t="s">
        <v>1098</v>
      </c>
      <c r="AA929" s="11" t="s">
        <v>151</v>
      </c>
      <c r="AB929" s="13"/>
      <c r="AC929" s="13"/>
      <c r="AD929" s="11" t="s">
        <v>1098</v>
      </c>
      <c r="AE929" s="11" t="s">
        <v>2029</v>
      </c>
      <c r="AG929" s="11" t="s">
        <v>152</v>
      </c>
      <c r="AH929" s="11" t="s">
        <v>3203</v>
      </c>
      <c r="AJ929" s="11" t="s">
        <v>2036</v>
      </c>
      <c r="AK929" s="13"/>
      <c r="AL929" s="13"/>
      <c r="AM929" s="13"/>
      <c r="AN929" s="13"/>
      <c r="AO929" s="13"/>
      <c r="AP929" s="11" t="s">
        <v>4127</v>
      </c>
      <c r="AR929" s="13"/>
      <c r="AS929" s="13"/>
      <c r="AT929" s="12" t="b">
        <v>1</v>
      </c>
      <c r="AU929" s="13"/>
      <c r="AV929" s="14" t="s">
        <v>167</v>
      </c>
      <c r="AW929" s="13"/>
      <c r="AX929" s="14" t="s">
        <v>155</v>
      </c>
      <c r="AY929" s="13"/>
      <c r="AZ929" s="14">
        <v>6287.0</v>
      </c>
      <c r="BA929" s="13"/>
    </row>
    <row r="930">
      <c r="A930" s="11" t="s">
        <v>4129</v>
      </c>
      <c r="B930" s="11">
        <v>5144.0</v>
      </c>
      <c r="C930" s="12" t="b">
        <v>0</v>
      </c>
      <c r="D930" s="12" t="b">
        <v>0</v>
      </c>
      <c r="E930" s="12" t="b">
        <v>0</v>
      </c>
      <c r="F930" s="12" t="b">
        <v>0</v>
      </c>
      <c r="G930" s="12" t="b">
        <v>0</v>
      </c>
      <c r="H930" s="12" t="b">
        <v>0</v>
      </c>
      <c r="I930" s="14" t="s">
        <v>4130</v>
      </c>
      <c r="J930" s="14" t="s">
        <v>4130</v>
      </c>
      <c r="K930" s="12" t="b">
        <v>0</v>
      </c>
      <c r="L930" s="14" t="s">
        <v>3709</v>
      </c>
      <c r="M930" s="11" t="s">
        <v>1770</v>
      </c>
      <c r="N930" s="11" t="s">
        <v>4131</v>
      </c>
      <c r="O930" s="11" t="s">
        <v>1772</v>
      </c>
      <c r="P930" s="11" t="s">
        <v>4132</v>
      </c>
      <c r="Q930" s="11" t="s">
        <v>384</v>
      </c>
      <c r="R930" s="11" t="s">
        <v>1773</v>
      </c>
      <c r="S930" s="11" t="s">
        <v>1774</v>
      </c>
      <c r="U930" s="11" t="s">
        <v>3091</v>
      </c>
      <c r="W930" s="11" t="s">
        <v>4132</v>
      </c>
      <c r="AA930" s="11" t="s">
        <v>151</v>
      </c>
      <c r="AB930" s="13"/>
      <c r="AC930" s="13"/>
      <c r="AD930" s="11" t="s">
        <v>1773</v>
      </c>
      <c r="AE930" s="13"/>
      <c r="AF930" s="13"/>
      <c r="AG930" s="11" t="s">
        <v>152</v>
      </c>
      <c r="AH930" s="11" t="s">
        <v>4133</v>
      </c>
      <c r="AI930" s="11" t="s">
        <v>154</v>
      </c>
      <c r="AJ930" s="13"/>
      <c r="AK930" s="13"/>
      <c r="AL930" s="13"/>
      <c r="AM930" s="13"/>
      <c r="AN930" s="13"/>
      <c r="AO930" s="13"/>
      <c r="AP930" s="11" t="s">
        <v>4129</v>
      </c>
      <c r="AR930" s="13"/>
      <c r="AS930" s="13"/>
      <c r="AT930" s="12" t="b">
        <v>1</v>
      </c>
      <c r="AU930" s="13"/>
      <c r="AV930" s="14" t="s">
        <v>167</v>
      </c>
      <c r="AW930" s="13"/>
      <c r="AX930" s="14" t="s">
        <v>155</v>
      </c>
      <c r="AY930" s="13"/>
      <c r="AZ930" s="14">
        <v>6288.0</v>
      </c>
      <c r="BA930" s="13"/>
    </row>
    <row r="931">
      <c r="A931" s="11" t="s">
        <v>4134</v>
      </c>
      <c r="B931" s="11">
        <v>5145.0</v>
      </c>
      <c r="C931" s="12" t="b">
        <v>0</v>
      </c>
      <c r="D931" s="12" t="b">
        <v>1</v>
      </c>
      <c r="E931" s="12" t="b">
        <v>0</v>
      </c>
      <c r="F931" s="12" t="b">
        <v>0</v>
      </c>
      <c r="G931" s="12" t="b">
        <v>0</v>
      </c>
      <c r="H931" s="12" t="b">
        <v>0</v>
      </c>
      <c r="I931" s="14" t="s">
        <v>4130</v>
      </c>
      <c r="J931" s="14" t="s">
        <v>4130</v>
      </c>
      <c r="K931" s="12" t="b">
        <v>0</v>
      </c>
      <c r="L931" s="14" t="s">
        <v>3709</v>
      </c>
      <c r="M931" s="11" t="s">
        <v>1770</v>
      </c>
      <c r="N931" s="11" t="s">
        <v>4135</v>
      </c>
      <c r="O931" s="11" t="s">
        <v>4136</v>
      </c>
      <c r="P931" s="11" t="s">
        <v>4132</v>
      </c>
      <c r="Q931" s="11" t="s">
        <v>384</v>
      </c>
      <c r="R931" s="11" t="s">
        <v>4137</v>
      </c>
      <c r="S931" s="11" t="s">
        <v>4138</v>
      </c>
      <c r="U931" s="11" t="s">
        <v>3091</v>
      </c>
      <c r="W931" s="11" t="s">
        <v>4132</v>
      </c>
      <c r="AA931" s="11" t="s">
        <v>151</v>
      </c>
      <c r="AB931" s="13"/>
      <c r="AC931" s="13"/>
      <c r="AD931" s="11" t="s">
        <v>4137</v>
      </c>
      <c r="AE931" s="13"/>
      <c r="AF931" s="13"/>
      <c r="AG931" s="11" t="s">
        <v>152</v>
      </c>
      <c r="AH931" s="11" t="s">
        <v>4133</v>
      </c>
      <c r="AI931" s="11" t="s">
        <v>154</v>
      </c>
      <c r="AJ931" s="13"/>
      <c r="AK931" s="13"/>
      <c r="AL931" s="13"/>
      <c r="AM931" s="13"/>
      <c r="AN931" s="13"/>
      <c r="AO931" s="13"/>
      <c r="AP931" s="11" t="s">
        <v>4134</v>
      </c>
      <c r="AR931" s="13"/>
      <c r="AS931" s="13"/>
      <c r="AT931" s="12" t="b">
        <v>1</v>
      </c>
      <c r="AU931" s="13"/>
      <c r="AV931" s="14" t="s">
        <v>167</v>
      </c>
      <c r="AW931" s="13"/>
      <c r="AX931" s="14" t="s">
        <v>155</v>
      </c>
      <c r="AY931" s="13"/>
      <c r="AZ931" s="14">
        <v>6289.0</v>
      </c>
      <c r="BA931" s="13"/>
    </row>
    <row r="932">
      <c r="A932" s="11" t="s">
        <v>4139</v>
      </c>
      <c r="B932" s="11">
        <v>5146.0</v>
      </c>
      <c r="C932" s="12" t="b">
        <v>0</v>
      </c>
      <c r="D932" s="12" t="b">
        <v>1</v>
      </c>
      <c r="E932" s="12" t="b">
        <v>0</v>
      </c>
      <c r="F932" s="12" t="b">
        <v>0</v>
      </c>
      <c r="G932" s="12" t="b">
        <v>0</v>
      </c>
      <c r="H932" s="12" t="b">
        <v>0</v>
      </c>
      <c r="I932" s="14" t="s">
        <v>4130</v>
      </c>
      <c r="J932" s="14" t="s">
        <v>4130</v>
      </c>
      <c r="K932" s="12" t="b">
        <v>0</v>
      </c>
      <c r="L932" s="14" t="s">
        <v>3709</v>
      </c>
      <c r="M932" s="11" t="s">
        <v>1770</v>
      </c>
      <c r="N932" s="11" t="s">
        <v>4140</v>
      </c>
      <c r="O932" s="11" t="s">
        <v>3087</v>
      </c>
      <c r="P932" s="11" t="s">
        <v>4132</v>
      </c>
      <c r="Q932" s="11" t="s">
        <v>384</v>
      </c>
      <c r="R932" s="11" t="s">
        <v>3088</v>
      </c>
      <c r="S932" s="11" t="s">
        <v>3089</v>
      </c>
      <c r="U932" s="11" t="s">
        <v>3091</v>
      </c>
      <c r="W932" s="11" t="s">
        <v>4132</v>
      </c>
      <c r="AA932" s="11" t="s">
        <v>151</v>
      </c>
      <c r="AB932" s="13"/>
      <c r="AC932" s="13"/>
      <c r="AD932" s="11" t="s">
        <v>3088</v>
      </c>
      <c r="AF932" s="13"/>
      <c r="AG932" s="11" t="s">
        <v>152</v>
      </c>
      <c r="AH932" s="11" t="s">
        <v>4133</v>
      </c>
      <c r="AI932" s="11" t="s">
        <v>154</v>
      </c>
      <c r="AJ932" s="13"/>
      <c r="AK932" s="13"/>
      <c r="AL932" s="13"/>
      <c r="AM932" s="13"/>
      <c r="AN932" s="13"/>
      <c r="AO932" s="13"/>
      <c r="AP932" s="11" t="s">
        <v>4139</v>
      </c>
      <c r="AR932" s="13"/>
      <c r="AS932" s="13"/>
      <c r="AT932" s="12" t="b">
        <v>1</v>
      </c>
      <c r="AU932" s="13"/>
      <c r="AV932" s="14" t="s">
        <v>167</v>
      </c>
      <c r="AW932" s="13"/>
      <c r="AX932" s="14" t="s">
        <v>155</v>
      </c>
      <c r="AY932" s="13"/>
      <c r="AZ932" s="14">
        <v>6290.0</v>
      </c>
      <c r="BA932" s="13"/>
    </row>
    <row r="933">
      <c r="A933" s="11" t="s">
        <v>4141</v>
      </c>
      <c r="B933" s="11">
        <v>5147.0</v>
      </c>
      <c r="C933" s="12" t="b">
        <v>0</v>
      </c>
      <c r="D933" s="12" t="b">
        <v>1</v>
      </c>
      <c r="E933" s="12" t="b">
        <v>0</v>
      </c>
      <c r="F933" s="12" t="b">
        <v>0</v>
      </c>
      <c r="G933" s="12" t="b">
        <v>0</v>
      </c>
      <c r="H933" s="12" t="b">
        <v>0</v>
      </c>
      <c r="I933" s="14" t="s">
        <v>4130</v>
      </c>
      <c r="J933" s="14" t="s">
        <v>4130</v>
      </c>
      <c r="K933" s="12" t="b">
        <v>0</v>
      </c>
      <c r="L933" s="14" t="s">
        <v>3709</v>
      </c>
      <c r="M933" s="11" t="s">
        <v>1770</v>
      </c>
      <c r="N933" s="11" t="s">
        <v>4142</v>
      </c>
      <c r="O933" s="11" t="s">
        <v>4143</v>
      </c>
      <c r="P933" s="11" t="s">
        <v>4132</v>
      </c>
      <c r="Q933" s="11" t="s">
        <v>384</v>
      </c>
      <c r="R933" s="11" t="s">
        <v>4144</v>
      </c>
      <c r="S933" s="11" t="s">
        <v>4145</v>
      </c>
      <c r="U933" s="11" t="s">
        <v>3091</v>
      </c>
      <c r="W933" s="11" t="s">
        <v>4132</v>
      </c>
      <c r="AA933" s="11" t="s">
        <v>151</v>
      </c>
      <c r="AB933" s="13"/>
      <c r="AC933" s="13"/>
      <c r="AD933" s="11" t="s">
        <v>4144</v>
      </c>
      <c r="AF933" s="13"/>
      <c r="AG933" s="11" t="s">
        <v>152</v>
      </c>
      <c r="AH933" s="11" t="s">
        <v>4133</v>
      </c>
      <c r="AI933" s="11" t="s">
        <v>154</v>
      </c>
      <c r="AJ933" s="13"/>
      <c r="AK933" s="13"/>
      <c r="AL933" s="13"/>
      <c r="AM933" s="13"/>
      <c r="AN933" s="11" t="s">
        <v>154</v>
      </c>
      <c r="AO933" s="13"/>
      <c r="AP933" s="11" t="s">
        <v>4141</v>
      </c>
      <c r="AR933" s="13"/>
      <c r="AS933" s="11" t="s">
        <v>154</v>
      </c>
      <c r="AT933" s="12" t="b">
        <v>1</v>
      </c>
      <c r="AU933" s="13"/>
      <c r="AV933" s="14" t="s">
        <v>167</v>
      </c>
      <c r="AW933" s="13"/>
      <c r="AX933" s="14" t="s">
        <v>155</v>
      </c>
      <c r="AY933" s="13"/>
      <c r="AZ933" s="14">
        <v>6292.0</v>
      </c>
      <c r="BA933" s="13"/>
    </row>
    <row r="934">
      <c r="A934" s="11" t="s">
        <v>4146</v>
      </c>
      <c r="B934" s="11">
        <v>5148.0</v>
      </c>
      <c r="C934" s="12" t="b">
        <v>0</v>
      </c>
      <c r="D934" s="12" t="b">
        <v>1</v>
      </c>
      <c r="E934" s="12" t="b">
        <v>0</v>
      </c>
      <c r="F934" s="12" t="b">
        <v>0</v>
      </c>
      <c r="G934" s="12" t="b">
        <v>0</v>
      </c>
      <c r="H934" s="12" t="b">
        <v>0</v>
      </c>
      <c r="I934" s="14" t="s">
        <v>4130</v>
      </c>
      <c r="J934" s="14" t="s">
        <v>4130</v>
      </c>
      <c r="K934" s="12" t="b">
        <v>0</v>
      </c>
      <c r="L934" s="14" t="s">
        <v>3709</v>
      </c>
      <c r="M934" s="11" t="s">
        <v>1770</v>
      </c>
      <c r="N934" s="11" t="s">
        <v>4147</v>
      </c>
      <c r="O934" s="11" t="s">
        <v>4148</v>
      </c>
      <c r="P934" s="11" t="s">
        <v>4132</v>
      </c>
      <c r="Q934" s="11" t="s">
        <v>384</v>
      </c>
      <c r="R934" s="11" t="s">
        <v>4149</v>
      </c>
      <c r="S934" s="11" t="s">
        <v>4150</v>
      </c>
      <c r="U934" s="11" t="s">
        <v>3091</v>
      </c>
      <c r="W934" s="11" t="s">
        <v>4132</v>
      </c>
      <c r="Y934" s="11" t="s">
        <v>1773</v>
      </c>
      <c r="Z934" s="13"/>
      <c r="AA934" s="11" t="s">
        <v>151</v>
      </c>
      <c r="AB934" s="13"/>
      <c r="AC934" s="13"/>
      <c r="AD934" s="11" t="s">
        <v>4149</v>
      </c>
      <c r="AE934" s="13"/>
      <c r="AF934" s="13"/>
      <c r="AG934" s="11" t="s">
        <v>152</v>
      </c>
      <c r="AH934" s="11" t="s">
        <v>4133</v>
      </c>
      <c r="AI934" s="11" t="s">
        <v>154</v>
      </c>
      <c r="AJ934" s="13"/>
      <c r="AK934" s="13"/>
      <c r="AL934" s="13"/>
      <c r="AM934" s="13"/>
      <c r="AN934" s="11" t="s">
        <v>154</v>
      </c>
      <c r="AO934" s="13"/>
      <c r="AP934" s="11" t="s">
        <v>4146</v>
      </c>
      <c r="AR934" s="13"/>
      <c r="AS934" s="13"/>
      <c r="AT934" s="12" t="b">
        <v>1</v>
      </c>
      <c r="AU934" s="13"/>
      <c r="AV934" s="14" t="s">
        <v>167</v>
      </c>
      <c r="AW934" s="13"/>
      <c r="AX934" s="14" t="s">
        <v>155</v>
      </c>
      <c r="AY934" s="13"/>
      <c r="AZ934" s="14">
        <v>6291.0</v>
      </c>
      <c r="BA934" s="13"/>
    </row>
    <row r="935">
      <c r="A935" s="11" t="s">
        <v>4151</v>
      </c>
      <c r="B935" s="11">
        <v>5149.0</v>
      </c>
      <c r="C935" s="12" t="b">
        <v>0</v>
      </c>
      <c r="D935" s="12" t="b">
        <v>0</v>
      </c>
      <c r="E935" s="12" t="b">
        <v>0</v>
      </c>
      <c r="F935" s="12" t="b">
        <v>0</v>
      </c>
      <c r="G935" s="12" t="b">
        <v>0</v>
      </c>
      <c r="H935" s="12" t="b">
        <v>0</v>
      </c>
      <c r="I935" s="14" t="s">
        <v>4130</v>
      </c>
      <c r="J935" s="14" t="s">
        <v>4130</v>
      </c>
      <c r="K935" s="12" t="b">
        <v>0</v>
      </c>
      <c r="L935" s="14" t="s">
        <v>3709</v>
      </c>
      <c r="M935" s="11" t="s">
        <v>1770</v>
      </c>
      <c r="N935" s="11" t="s">
        <v>4152</v>
      </c>
      <c r="O935" s="11" t="s">
        <v>4153</v>
      </c>
      <c r="P935" s="11" t="s">
        <v>4132</v>
      </c>
      <c r="Q935" s="11" t="s">
        <v>384</v>
      </c>
      <c r="R935" s="11" t="s">
        <v>4154</v>
      </c>
      <c r="S935" s="11" t="s">
        <v>4155</v>
      </c>
      <c r="U935" s="11" t="s">
        <v>3091</v>
      </c>
      <c r="W935" s="11" t="s">
        <v>4132</v>
      </c>
      <c r="Y935" s="11" t="s">
        <v>1773</v>
      </c>
      <c r="Z935" s="13"/>
      <c r="AA935" s="11" t="s">
        <v>151</v>
      </c>
      <c r="AB935" s="13"/>
      <c r="AC935" s="13"/>
      <c r="AD935" s="11" t="s">
        <v>4154</v>
      </c>
      <c r="AF935" s="13"/>
      <c r="AG935" s="11" t="s">
        <v>152</v>
      </c>
      <c r="AH935" s="11" t="s">
        <v>4133</v>
      </c>
      <c r="AJ935" s="13"/>
      <c r="AK935" s="13"/>
      <c r="AL935" s="13"/>
      <c r="AM935" s="13"/>
      <c r="AN935" s="13"/>
      <c r="AO935" s="13"/>
      <c r="AP935" s="11" t="s">
        <v>4151</v>
      </c>
      <c r="AR935" s="13"/>
      <c r="AS935" s="13"/>
      <c r="AT935" s="12" t="b">
        <v>1</v>
      </c>
      <c r="AU935" s="13"/>
      <c r="AV935" s="14" t="s">
        <v>167</v>
      </c>
      <c r="AW935" s="13"/>
      <c r="AX935" s="14" t="s">
        <v>155</v>
      </c>
      <c r="AY935" s="13"/>
      <c r="AZ935" s="14">
        <v>6293.0</v>
      </c>
      <c r="BA935" s="13"/>
    </row>
    <row r="936">
      <c r="A936" s="11" t="s">
        <v>4156</v>
      </c>
      <c r="B936" s="11">
        <v>5150.0</v>
      </c>
      <c r="C936" s="12" t="b">
        <v>0</v>
      </c>
      <c r="D936" s="12" t="b">
        <v>1</v>
      </c>
      <c r="E936" s="12" t="b">
        <v>0</v>
      </c>
      <c r="F936" s="12" t="b">
        <v>0</v>
      </c>
      <c r="G936" s="12" t="b">
        <v>0</v>
      </c>
      <c r="H936" s="12" t="b">
        <v>0</v>
      </c>
      <c r="I936" s="14" t="s">
        <v>4130</v>
      </c>
      <c r="J936" s="14" t="s">
        <v>4130</v>
      </c>
      <c r="K936" s="12" t="b">
        <v>0</v>
      </c>
      <c r="L936" s="14" t="s">
        <v>3709</v>
      </c>
      <c r="M936" s="11" t="s">
        <v>1770</v>
      </c>
      <c r="N936" s="11" t="s">
        <v>4157</v>
      </c>
      <c r="O936" s="11" t="s">
        <v>3094</v>
      </c>
      <c r="P936" s="11" t="s">
        <v>4132</v>
      </c>
      <c r="Q936" s="11" t="s">
        <v>384</v>
      </c>
      <c r="R936" s="11" t="s">
        <v>3095</v>
      </c>
      <c r="S936" s="11" t="s">
        <v>3096</v>
      </c>
      <c r="U936" s="11" t="s">
        <v>3091</v>
      </c>
      <c r="W936" s="11" t="s">
        <v>4132</v>
      </c>
      <c r="Y936" s="11" t="s">
        <v>1773</v>
      </c>
      <c r="Z936" s="13"/>
      <c r="AA936" s="11" t="s">
        <v>151</v>
      </c>
      <c r="AB936" s="13"/>
      <c r="AC936" s="13"/>
      <c r="AD936" s="11" t="s">
        <v>3095</v>
      </c>
      <c r="AF936" s="13"/>
      <c r="AG936" s="11" t="s">
        <v>152</v>
      </c>
      <c r="AH936" s="11" t="s">
        <v>4133</v>
      </c>
      <c r="AJ936" s="13"/>
      <c r="AK936" s="13"/>
      <c r="AL936" s="13"/>
      <c r="AM936" s="13"/>
      <c r="AN936" s="13"/>
      <c r="AO936" s="13"/>
      <c r="AP936" s="11" t="s">
        <v>4156</v>
      </c>
      <c r="AR936" s="13"/>
      <c r="AS936" s="13"/>
      <c r="AT936" s="12" t="b">
        <v>1</v>
      </c>
      <c r="AU936" s="13"/>
      <c r="AV936" s="14" t="s">
        <v>167</v>
      </c>
      <c r="AW936" s="13"/>
      <c r="AX936" s="14" t="s">
        <v>155</v>
      </c>
      <c r="AY936" s="13"/>
      <c r="AZ936" s="14">
        <v>6294.0</v>
      </c>
      <c r="BA936" s="13"/>
    </row>
    <row r="937">
      <c r="A937" s="11" t="s">
        <v>4158</v>
      </c>
      <c r="B937" s="11">
        <v>5151.0</v>
      </c>
      <c r="C937" s="12" t="b">
        <v>0</v>
      </c>
      <c r="D937" s="12" t="b">
        <v>1</v>
      </c>
      <c r="E937" s="12" t="b">
        <v>0</v>
      </c>
      <c r="F937" s="12" t="b">
        <v>0</v>
      </c>
      <c r="G937" s="12" t="b">
        <v>0</v>
      </c>
      <c r="H937" s="12" t="b">
        <v>0</v>
      </c>
      <c r="I937" s="14" t="s">
        <v>4130</v>
      </c>
      <c r="J937" s="14" t="s">
        <v>4130</v>
      </c>
      <c r="K937" s="12" t="b">
        <v>0</v>
      </c>
      <c r="L937" s="14" t="s">
        <v>3709</v>
      </c>
      <c r="M937" s="11" t="s">
        <v>1770</v>
      </c>
      <c r="N937" s="11" t="s">
        <v>4159</v>
      </c>
      <c r="O937" s="11" t="s">
        <v>4160</v>
      </c>
      <c r="P937" s="11" t="s">
        <v>4132</v>
      </c>
      <c r="Q937" s="11" t="s">
        <v>384</v>
      </c>
      <c r="R937" s="11" t="s">
        <v>4161</v>
      </c>
      <c r="S937" s="13"/>
      <c r="T937" s="13"/>
      <c r="U937" s="11" t="s">
        <v>3091</v>
      </c>
      <c r="W937" s="11" t="s">
        <v>4132</v>
      </c>
      <c r="Y937" s="11" t="s">
        <v>1773</v>
      </c>
      <c r="Z937" s="13"/>
      <c r="AA937" s="11" t="s">
        <v>151</v>
      </c>
      <c r="AB937" s="13"/>
      <c r="AC937" s="13"/>
      <c r="AD937" s="11" t="s">
        <v>4161</v>
      </c>
      <c r="AE937" s="13"/>
      <c r="AF937" s="13"/>
      <c r="AG937" s="11" t="s">
        <v>152</v>
      </c>
      <c r="AH937" s="11" t="s">
        <v>4133</v>
      </c>
      <c r="AI937" s="11" t="s">
        <v>154</v>
      </c>
      <c r="AJ937" s="13"/>
      <c r="AK937" s="13"/>
      <c r="AL937" s="13"/>
      <c r="AM937" s="13"/>
      <c r="AN937" s="11" t="s">
        <v>154</v>
      </c>
      <c r="AO937" s="13"/>
      <c r="AP937" s="11" t="s">
        <v>4158</v>
      </c>
      <c r="AR937" s="13"/>
      <c r="AS937" s="13"/>
      <c r="AT937" s="12" t="b">
        <v>1</v>
      </c>
      <c r="AU937" s="13"/>
      <c r="AV937" s="14" t="s">
        <v>167</v>
      </c>
      <c r="AW937" s="13"/>
      <c r="AX937" s="14" t="s">
        <v>155</v>
      </c>
      <c r="AY937" s="13"/>
      <c r="AZ937" s="14">
        <v>6295.0</v>
      </c>
      <c r="BA937" s="13"/>
    </row>
    <row r="938">
      <c r="A938" s="11" t="s">
        <v>4162</v>
      </c>
      <c r="B938" s="11">
        <v>5152.0</v>
      </c>
      <c r="C938" s="12" t="b">
        <v>0</v>
      </c>
      <c r="D938" s="12" t="b">
        <v>1</v>
      </c>
      <c r="E938" s="12" t="b">
        <v>0</v>
      </c>
      <c r="F938" s="12" t="b">
        <v>0</v>
      </c>
      <c r="G938" s="12" t="b">
        <v>0</v>
      </c>
      <c r="H938" s="12" t="b">
        <v>0</v>
      </c>
      <c r="I938" s="14" t="s">
        <v>4130</v>
      </c>
      <c r="J938" s="14" t="s">
        <v>4130</v>
      </c>
      <c r="K938" s="12" t="b">
        <v>0</v>
      </c>
      <c r="L938" s="14" t="s">
        <v>3709</v>
      </c>
      <c r="M938" s="11" t="s">
        <v>1770</v>
      </c>
      <c r="N938" s="11" t="s">
        <v>4163</v>
      </c>
      <c r="O938" s="11" t="s">
        <v>4164</v>
      </c>
      <c r="P938" s="11" t="s">
        <v>4132</v>
      </c>
      <c r="Q938" s="11" t="s">
        <v>384</v>
      </c>
      <c r="R938" s="11" t="s">
        <v>4165</v>
      </c>
      <c r="S938" s="11" t="s">
        <v>4166</v>
      </c>
      <c r="U938" s="11" t="s">
        <v>3091</v>
      </c>
      <c r="W938" s="11" t="s">
        <v>4132</v>
      </c>
      <c r="Y938" s="11" t="s">
        <v>1773</v>
      </c>
      <c r="Z938" s="13"/>
      <c r="AA938" s="11" t="s">
        <v>151</v>
      </c>
      <c r="AB938" s="13"/>
      <c r="AC938" s="13"/>
      <c r="AD938" s="11" t="s">
        <v>4165</v>
      </c>
      <c r="AE938" s="13"/>
      <c r="AF938" s="13"/>
      <c r="AG938" s="11" t="s">
        <v>152</v>
      </c>
      <c r="AH938" s="11" t="s">
        <v>4133</v>
      </c>
      <c r="AJ938" s="13"/>
      <c r="AK938" s="13"/>
      <c r="AL938" s="13"/>
      <c r="AM938" s="13"/>
      <c r="AN938" s="11" t="s">
        <v>154</v>
      </c>
      <c r="AO938" s="13"/>
      <c r="AP938" s="11" t="s">
        <v>4162</v>
      </c>
      <c r="AR938" s="13"/>
      <c r="AS938" s="11" t="s">
        <v>154</v>
      </c>
      <c r="AT938" s="12" t="b">
        <v>1</v>
      </c>
      <c r="AU938" s="13"/>
      <c r="AV938" s="14" t="s">
        <v>167</v>
      </c>
      <c r="AW938" s="13"/>
      <c r="AX938" s="14" t="s">
        <v>155</v>
      </c>
      <c r="AY938" s="13"/>
      <c r="AZ938" s="14">
        <v>6296.0</v>
      </c>
      <c r="BA938" s="13"/>
    </row>
    <row r="939">
      <c r="A939" s="11" t="s">
        <v>4167</v>
      </c>
      <c r="B939" s="11">
        <v>5153.0</v>
      </c>
      <c r="C939" s="12" t="b">
        <v>0</v>
      </c>
      <c r="D939" s="12" t="b">
        <v>1</v>
      </c>
      <c r="E939" s="12" t="b">
        <v>0</v>
      </c>
      <c r="F939" s="12" t="b">
        <v>0</v>
      </c>
      <c r="G939" s="12" t="b">
        <v>0</v>
      </c>
      <c r="H939" s="12" t="b">
        <v>0</v>
      </c>
      <c r="I939" s="14" t="s">
        <v>3790</v>
      </c>
      <c r="J939" s="14" t="s">
        <v>3790</v>
      </c>
      <c r="K939" s="12" t="b">
        <v>0</v>
      </c>
      <c r="L939" s="14" t="s">
        <v>3791</v>
      </c>
      <c r="M939" s="11" t="s">
        <v>169</v>
      </c>
      <c r="N939" s="11" t="s">
        <v>4168</v>
      </c>
      <c r="O939" s="11" t="s">
        <v>1553</v>
      </c>
      <c r="P939" s="11" t="s">
        <v>3793</v>
      </c>
      <c r="Q939" s="11" t="s">
        <v>162</v>
      </c>
      <c r="R939" s="11" t="s">
        <v>1554</v>
      </c>
      <c r="S939" s="11" t="s">
        <v>1555</v>
      </c>
      <c r="T939" s="11" t="s">
        <v>4169</v>
      </c>
      <c r="U939" s="11" t="s">
        <v>3377</v>
      </c>
      <c r="W939" s="11" t="s">
        <v>3793</v>
      </c>
      <c r="Y939" s="11" t="s">
        <v>4170</v>
      </c>
      <c r="Z939" s="13"/>
      <c r="AA939" s="11" t="s">
        <v>151</v>
      </c>
      <c r="AB939" s="13"/>
      <c r="AC939" s="13"/>
      <c r="AD939" s="11" t="s">
        <v>1554</v>
      </c>
      <c r="AE939" s="13"/>
      <c r="AF939" s="14">
        <v>1.0</v>
      </c>
      <c r="AG939" s="11" t="s">
        <v>152</v>
      </c>
      <c r="AH939" s="11" t="s">
        <v>3795</v>
      </c>
      <c r="AJ939" s="13"/>
      <c r="AK939" s="13"/>
      <c r="AL939" s="13"/>
      <c r="AM939" s="13"/>
      <c r="AN939" s="13"/>
      <c r="AO939" s="13"/>
      <c r="AP939" s="11" t="s">
        <v>4167</v>
      </c>
      <c r="AR939" s="13"/>
      <c r="AS939" s="13"/>
      <c r="AT939" s="12" t="b">
        <v>1</v>
      </c>
      <c r="AU939" s="13"/>
      <c r="AV939" s="14" t="s">
        <v>167</v>
      </c>
      <c r="AW939" s="13"/>
      <c r="AX939" s="14" t="s">
        <v>155</v>
      </c>
      <c r="AY939" s="13"/>
      <c r="AZ939" s="14">
        <v>6297.0</v>
      </c>
      <c r="BA939" s="13"/>
    </row>
    <row r="940">
      <c r="A940" s="11" t="s">
        <v>4171</v>
      </c>
      <c r="B940" s="11">
        <v>5154.0</v>
      </c>
      <c r="C940" s="12" t="b">
        <v>0</v>
      </c>
      <c r="D940" s="12" t="b">
        <v>1</v>
      </c>
      <c r="E940" s="12" t="b">
        <v>0</v>
      </c>
      <c r="F940" s="12" t="b">
        <v>0</v>
      </c>
      <c r="G940" s="12" t="b">
        <v>0</v>
      </c>
      <c r="H940" s="12" t="b">
        <v>0</v>
      </c>
      <c r="I940" s="14" t="s">
        <v>3790</v>
      </c>
      <c r="J940" s="14" t="s">
        <v>3790</v>
      </c>
      <c r="K940" s="12" t="b">
        <v>0</v>
      </c>
      <c r="L940" s="14" t="s">
        <v>3791</v>
      </c>
      <c r="M940" s="11" t="s">
        <v>169</v>
      </c>
      <c r="N940" s="11" t="s">
        <v>4172</v>
      </c>
      <c r="O940" s="11" t="s">
        <v>400</v>
      </c>
      <c r="P940" s="11" t="s">
        <v>3793</v>
      </c>
      <c r="Q940" s="11" t="s">
        <v>162</v>
      </c>
      <c r="R940" s="11" t="s">
        <v>401</v>
      </c>
      <c r="S940" s="11" t="s">
        <v>402</v>
      </c>
      <c r="T940" s="11" t="s">
        <v>4173</v>
      </c>
      <c r="U940" s="11" t="s">
        <v>3377</v>
      </c>
      <c r="W940" s="11" t="s">
        <v>3793</v>
      </c>
      <c r="Y940" s="11" t="s">
        <v>4170</v>
      </c>
      <c r="Z940" s="13"/>
      <c r="AA940" s="11" t="s">
        <v>151</v>
      </c>
      <c r="AB940" s="13"/>
      <c r="AC940" s="13"/>
      <c r="AD940" s="11" t="s">
        <v>401</v>
      </c>
      <c r="AF940" s="14">
        <v>1.0</v>
      </c>
      <c r="AG940" s="11" t="s">
        <v>152</v>
      </c>
      <c r="AH940" s="11" t="s">
        <v>3795</v>
      </c>
      <c r="AI940" s="11" t="s">
        <v>154</v>
      </c>
      <c r="AJ940" s="13"/>
      <c r="AK940" s="13"/>
      <c r="AL940" s="13"/>
      <c r="AM940" s="13"/>
      <c r="AN940" s="13"/>
      <c r="AO940" s="13"/>
      <c r="AP940" s="11" t="s">
        <v>4171</v>
      </c>
      <c r="AR940" s="13"/>
      <c r="AS940" s="13"/>
      <c r="AT940" s="12" t="b">
        <v>1</v>
      </c>
      <c r="AU940" s="13"/>
      <c r="AV940" s="14" t="s">
        <v>167</v>
      </c>
      <c r="AW940" s="13"/>
      <c r="AX940" s="14" t="s">
        <v>155</v>
      </c>
      <c r="AY940" s="13"/>
      <c r="AZ940" s="14">
        <v>6298.0</v>
      </c>
      <c r="BA940" s="13"/>
    </row>
    <row r="941">
      <c r="A941" s="11" t="s">
        <v>4174</v>
      </c>
      <c r="B941" s="11">
        <v>5155.0</v>
      </c>
      <c r="C941" s="12" t="b">
        <v>0</v>
      </c>
      <c r="D941" s="12" t="b">
        <v>1</v>
      </c>
      <c r="E941" s="12" t="b">
        <v>0</v>
      </c>
      <c r="F941" s="12" t="b">
        <v>0</v>
      </c>
      <c r="G941" s="12" t="b">
        <v>0</v>
      </c>
      <c r="H941" s="12" t="b">
        <v>0</v>
      </c>
      <c r="I941" s="15">
        <v>45264.0</v>
      </c>
      <c r="J941" s="14" t="s">
        <v>3790</v>
      </c>
      <c r="K941" s="12" t="b">
        <v>0</v>
      </c>
      <c r="L941" s="14" t="s">
        <v>3742</v>
      </c>
      <c r="M941" s="11" t="s">
        <v>169</v>
      </c>
      <c r="N941" s="11" t="s">
        <v>4175</v>
      </c>
      <c r="O941" s="11" t="s">
        <v>1536</v>
      </c>
      <c r="P941" s="11" t="s">
        <v>4176</v>
      </c>
      <c r="Q941" s="11" t="s">
        <v>162</v>
      </c>
      <c r="R941" s="11" t="s">
        <v>1537</v>
      </c>
      <c r="S941" s="11" t="s">
        <v>1538</v>
      </c>
      <c r="T941" s="11" t="s">
        <v>4169</v>
      </c>
      <c r="U941" s="11" t="s">
        <v>3377</v>
      </c>
      <c r="W941" s="11" t="s">
        <v>4176</v>
      </c>
      <c r="Y941" s="11" t="s">
        <v>4170</v>
      </c>
      <c r="Z941" s="13"/>
      <c r="AA941" s="11" t="s">
        <v>151</v>
      </c>
      <c r="AB941" s="13"/>
      <c r="AC941" s="13"/>
      <c r="AD941" s="11" t="s">
        <v>1537</v>
      </c>
      <c r="AF941" s="14">
        <v>1.0</v>
      </c>
      <c r="AG941" s="11" t="s">
        <v>152</v>
      </c>
      <c r="AH941" s="11" t="s">
        <v>4177</v>
      </c>
      <c r="AI941" s="11" t="s">
        <v>154</v>
      </c>
      <c r="AJ941" s="13"/>
      <c r="AK941" s="13"/>
      <c r="AL941" s="13"/>
      <c r="AM941" s="13"/>
      <c r="AN941" s="11" t="s">
        <v>154</v>
      </c>
      <c r="AO941" s="13"/>
      <c r="AP941" s="11" t="s">
        <v>4174</v>
      </c>
      <c r="AR941" s="13"/>
      <c r="AS941" s="13"/>
      <c r="AT941" s="12" t="b">
        <v>1</v>
      </c>
      <c r="AU941" s="13"/>
      <c r="AV941" s="14" t="s">
        <v>167</v>
      </c>
      <c r="AW941" s="13"/>
      <c r="AX941" s="14" t="s">
        <v>155</v>
      </c>
      <c r="AY941" s="13"/>
      <c r="AZ941" s="14">
        <v>6299.0</v>
      </c>
      <c r="BA941" s="13"/>
    </row>
    <row r="942">
      <c r="A942" s="11" t="s">
        <v>4178</v>
      </c>
      <c r="B942" s="11">
        <v>5156.0</v>
      </c>
      <c r="C942" s="12" t="b">
        <v>0</v>
      </c>
      <c r="D942" s="12" t="b">
        <v>1</v>
      </c>
      <c r="E942" s="12" t="b">
        <v>0</v>
      </c>
      <c r="F942" s="12" t="b">
        <v>0</v>
      </c>
      <c r="G942" s="12" t="b">
        <v>0</v>
      </c>
      <c r="H942" s="12" t="b">
        <v>0</v>
      </c>
      <c r="I942" s="14" t="s">
        <v>3790</v>
      </c>
      <c r="J942" s="14" t="s">
        <v>3790</v>
      </c>
      <c r="K942" s="12" t="b">
        <v>0</v>
      </c>
      <c r="L942" s="14" t="s">
        <v>3673</v>
      </c>
      <c r="M942" s="11" t="s">
        <v>169</v>
      </c>
      <c r="N942" s="11" t="s">
        <v>4179</v>
      </c>
      <c r="O942" s="11" t="s">
        <v>4180</v>
      </c>
      <c r="P942" s="11" t="s">
        <v>3675</v>
      </c>
      <c r="Q942" s="11" t="s">
        <v>162</v>
      </c>
      <c r="R942" s="11" t="s">
        <v>4181</v>
      </c>
      <c r="S942" s="13"/>
      <c r="T942" s="11" t="s">
        <v>4182</v>
      </c>
      <c r="U942" s="11" t="s">
        <v>3377</v>
      </c>
      <c r="W942" s="11" t="s">
        <v>3675</v>
      </c>
      <c r="Y942" s="11" t="s">
        <v>4170</v>
      </c>
      <c r="Z942" s="13"/>
      <c r="AA942" s="11" t="s">
        <v>151</v>
      </c>
      <c r="AB942" s="13"/>
      <c r="AC942" s="13"/>
      <c r="AD942" s="11" t="s">
        <v>4181</v>
      </c>
      <c r="AE942" s="13"/>
      <c r="AF942" s="14">
        <v>1.0</v>
      </c>
      <c r="AG942" s="11" t="s">
        <v>152</v>
      </c>
      <c r="AH942" s="11" t="s">
        <v>3677</v>
      </c>
      <c r="AJ942" s="13"/>
      <c r="AK942" s="13"/>
      <c r="AL942" s="13"/>
      <c r="AM942" s="13"/>
      <c r="AN942" s="11" t="s">
        <v>154</v>
      </c>
      <c r="AO942" s="13"/>
      <c r="AP942" s="11" t="s">
        <v>4178</v>
      </c>
      <c r="AR942" s="13"/>
      <c r="AS942" s="13"/>
      <c r="AT942" s="12" t="b">
        <v>1</v>
      </c>
      <c r="AU942" s="13"/>
      <c r="AV942" s="14" t="s">
        <v>167</v>
      </c>
      <c r="AW942" s="13"/>
      <c r="AX942" s="14" t="s">
        <v>155</v>
      </c>
      <c r="AY942" s="13"/>
      <c r="AZ942" s="14">
        <v>6300.0</v>
      </c>
      <c r="BA942" s="13"/>
    </row>
    <row r="943">
      <c r="A943" s="11" t="s">
        <v>4183</v>
      </c>
      <c r="B943" s="11">
        <v>5157.0</v>
      </c>
      <c r="C943" s="12" t="b">
        <v>0</v>
      </c>
      <c r="D943" s="12" t="b">
        <v>0</v>
      </c>
      <c r="E943" s="12" t="b">
        <v>0</v>
      </c>
      <c r="F943" s="12" t="b">
        <v>0</v>
      </c>
      <c r="G943" s="12" t="b">
        <v>0</v>
      </c>
      <c r="H943" s="12" t="b">
        <v>0</v>
      </c>
      <c r="I943" s="15">
        <v>45264.0</v>
      </c>
      <c r="J943" s="14" t="s">
        <v>3790</v>
      </c>
      <c r="K943" s="12" t="b">
        <v>0</v>
      </c>
      <c r="L943" s="14" t="s">
        <v>3742</v>
      </c>
      <c r="M943" s="11" t="s">
        <v>1095</v>
      </c>
      <c r="N943" s="11" t="s">
        <v>4184</v>
      </c>
      <c r="O943" s="11" t="s">
        <v>4185</v>
      </c>
      <c r="P943" s="11" t="s">
        <v>4176</v>
      </c>
      <c r="Q943" s="11" t="s">
        <v>162</v>
      </c>
      <c r="R943" s="11" t="s">
        <v>4186</v>
      </c>
      <c r="S943" s="13"/>
      <c r="T943" s="11" t="s">
        <v>4187</v>
      </c>
      <c r="U943" s="11" t="s">
        <v>3105</v>
      </c>
      <c r="W943" s="11" t="s">
        <v>4176</v>
      </c>
      <c r="Y943" s="11" t="s">
        <v>1098</v>
      </c>
      <c r="AA943" s="11" t="s">
        <v>151</v>
      </c>
      <c r="AB943" s="13"/>
      <c r="AC943" s="13"/>
      <c r="AD943" s="11" t="s">
        <v>4186</v>
      </c>
      <c r="AE943" s="13"/>
      <c r="AF943" s="14">
        <v>1.0</v>
      </c>
      <c r="AG943" s="11" t="s">
        <v>152</v>
      </c>
      <c r="AH943" s="11" t="s">
        <v>4177</v>
      </c>
      <c r="AI943" s="11" t="s">
        <v>154</v>
      </c>
      <c r="AJ943" s="13"/>
      <c r="AK943" s="13"/>
      <c r="AL943" s="13"/>
      <c r="AM943" s="13"/>
      <c r="AN943" s="13"/>
      <c r="AO943" s="13"/>
      <c r="AP943" s="11" t="s">
        <v>4183</v>
      </c>
      <c r="AR943" s="13"/>
      <c r="AS943" s="13"/>
      <c r="AT943" s="12" t="b">
        <v>1</v>
      </c>
      <c r="AU943" s="13"/>
      <c r="AV943" s="14" t="s">
        <v>167</v>
      </c>
      <c r="AW943" s="13"/>
      <c r="AX943" s="14" t="s">
        <v>155</v>
      </c>
      <c r="AY943" s="13"/>
      <c r="AZ943" s="14">
        <v>6301.0</v>
      </c>
      <c r="BA943" s="13"/>
    </row>
    <row r="944">
      <c r="A944" s="11" t="s">
        <v>4188</v>
      </c>
      <c r="B944" s="11">
        <v>5158.0</v>
      </c>
      <c r="C944" s="12" t="b">
        <v>0</v>
      </c>
      <c r="D944" s="12" t="b">
        <v>1</v>
      </c>
      <c r="E944" s="12" t="b">
        <v>0</v>
      </c>
      <c r="F944" s="12" t="b">
        <v>0</v>
      </c>
      <c r="G944" s="12" t="b">
        <v>0</v>
      </c>
      <c r="H944" s="12" t="b">
        <v>0</v>
      </c>
      <c r="I944" s="14" t="s">
        <v>4120</v>
      </c>
      <c r="J944" s="14" t="s">
        <v>4120</v>
      </c>
      <c r="K944" s="12" t="b">
        <v>0</v>
      </c>
      <c r="L944" s="14" t="s">
        <v>3673</v>
      </c>
      <c r="M944" s="11" t="s">
        <v>1274</v>
      </c>
      <c r="N944" s="11" t="s">
        <v>4189</v>
      </c>
      <c r="O944" s="11" t="s">
        <v>4190</v>
      </c>
      <c r="P944" s="11" t="s">
        <v>3675</v>
      </c>
      <c r="Q944" s="11" t="s">
        <v>162</v>
      </c>
      <c r="R944" s="11" t="s">
        <v>4191</v>
      </c>
      <c r="S944" s="13"/>
      <c r="T944" s="11" t="s">
        <v>4192</v>
      </c>
      <c r="U944" s="11" t="s">
        <v>3467</v>
      </c>
      <c r="W944" s="11" t="s">
        <v>3675</v>
      </c>
      <c r="Y944" s="11" t="s">
        <v>4193</v>
      </c>
      <c r="Z944" s="13"/>
      <c r="AA944" s="11" t="s">
        <v>151</v>
      </c>
      <c r="AB944" s="13"/>
      <c r="AC944" s="13"/>
      <c r="AD944" s="11" t="s">
        <v>4191</v>
      </c>
      <c r="AE944" s="13"/>
      <c r="AF944" s="14">
        <v>1.0</v>
      </c>
      <c r="AG944" s="11" t="s">
        <v>152</v>
      </c>
      <c r="AH944" s="11" t="s">
        <v>3677</v>
      </c>
      <c r="AJ944" s="13"/>
      <c r="AK944" s="13"/>
      <c r="AL944" s="13"/>
      <c r="AM944" s="13"/>
      <c r="AN944" s="11" t="s">
        <v>154</v>
      </c>
      <c r="AO944" s="13"/>
      <c r="AP944" s="11" t="s">
        <v>4188</v>
      </c>
      <c r="AR944" s="13"/>
      <c r="AS944" s="13"/>
      <c r="AT944" s="12" t="b">
        <v>1</v>
      </c>
      <c r="AU944" s="13"/>
      <c r="AV944" s="14" t="s">
        <v>167</v>
      </c>
      <c r="AW944" s="13"/>
      <c r="AX944" s="14" t="s">
        <v>155</v>
      </c>
      <c r="AY944" s="13"/>
      <c r="AZ944" s="14">
        <v>6302.0</v>
      </c>
      <c r="BA944" s="13"/>
    </row>
    <row r="945">
      <c r="A945" s="11" t="s">
        <v>4194</v>
      </c>
      <c r="B945" s="11">
        <v>5159.0</v>
      </c>
      <c r="C945" s="12" t="b">
        <v>0</v>
      </c>
      <c r="D945" s="12" t="b">
        <v>1</v>
      </c>
      <c r="E945" s="12" t="b">
        <v>0</v>
      </c>
      <c r="F945" s="12" t="b">
        <v>0</v>
      </c>
      <c r="G945" s="12" t="b">
        <v>0</v>
      </c>
      <c r="H945" s="12" t="b">
        <v>0</v>
      </c>
      <c r="I945" s="14" t="s">
        <v>4120</v>
      </c>
      <c r="J945" s="14" t="s">
        <v>4120</v>
      </c>
      <c r="K945" s="12" t="b">
        <v>0</v>
      </c>
      <c r="L945" s="14" t="s">
        <v>3709</v>
      </c>
      <c r="M945" s="11" t="s">
        <v>1274</v>
      </c>
      <c r="N945" s="11" t="s">
        <v>4195</v>
      </c>
      <c r="O945" s="11" t="s">
        <v>4196</v>
      </c>
      <c r="P945" s="11" t="s">
        <v>3711</v>
      </c>
      <c r="Q945" s="11" t="s">
        <v>162</v>
      </c>
      <c r="R945" s="11" t="s">
        <v>4197</v>
      </c>
      <c r="S945" s="13"/>
      <c r="T945" s="11" t="s">
        <v>4198</v>
      </c>
      <c r="U945" s="11" t="s">
        <v>3467</v>
      </c>
      <c r="W945" s="11" t="s">
        <v>3711</v>
      </c>
      <c r="Y945" s="11" t="s">
        <v>4193</v>
      </c>
      <c r="Z945" s="13"/>
      <c r="AA945" s="11" t="s">
        <v>151</v>
      </c>
      <c r="AB945" s="13"/>
      <c r="AC945" s="13"/>
      <c r="AD945" s="11" t="s">
        <v>4197</v>
      </c>
      <c r="AE945" s="13"/>
      <c r="AF945" s="14">
        <v>1.0</v>
      </c>
      <c r="AG945" s="11" t="s">
        <v>152</v>
      </c>
      <c r="AH945" s="11" t="s">
        <v>3713</v>
      </c>
      <c r="AI945" s="11" t="s">
        <v>154</v>
      </c>
      <c r="AJ945" s="13"/>
      <c r="AK945" s="13"/>
      <c r="AL945" s="13"/>
      <c r="AM945" s="13"/>
      <c r="AN945" s="11" t="s">
        <v>154</v>
      </c>
      <c r="AO945" s="13"/>
      <c r="AP945" s="11" t="s">
        <v>4194</v>
      </c>
      <c r="AR945" s="13"/>
      <c r="AS945" s="13"/>
      <c r="AT945" s="12" t="b">
        <v>1</v>
      </c>
      <c r="AU945" s="13"/>
      <c r="AV945" s="14" t="s">
        <v>167</v>
      </c>
      <c r="AW945" s="13"/>
      <c r="AX945" s="14" t="s">
        <v>155</v>
      </c>
      <c r="AY945" s="13"/>
      <c r="AZ945" s="14">
        <v>6303.0</v>
      </c>
      <c r="BA945" s="13"/>
    </row>
    <row r="946">
      <c r="A946" s="11" t="s">
        <v>4199</v>
      </c>
      <c r="B946" s="11">
        <v>5160.0</v>
      </c>
      <c r="C946" s="12" t="b">
        <v>0</v>
      </c>
      <c r="D946" s="12" t="b">
        <v>1</v>
      </c>
      <c r="E946" s="12" t="b">
        <v>0</v>
      </c>
      <c r="F946" s="12" t="b">
        <v>0</v>
      </c>
      <c r="G946" s="12" t="b">
        <v>0</v>
      </c>
      <c r="H946" s="12" t="b">
        <v>0</v>
      </c>
      <c r="I946" s="15">
        <v>45264.0</v>
      </c>
      <c r="J946" s="14" t="s">
        <v>4120</v>
      </c>
      <c r="K946" s="12" t="b">
        <v>0</v>
      </c>
      <c r="L946" s="14" t="s">
        <v>3742</v>
      </c>
      <c r="M946" s="11" t="s">
        <v>1274</v>
      </c>
      <c r="N946" s="11" t="s">
        <v>4200</v>
      </c>
      <c r="O946" s="11" t="s">
        <v>2010</v>
      </c>
      <c r="P946" s="11" t="s">
        <v>4176</v>
      </c>
      <c r="Q946" s="11" t="s">
        <v>162</v>
      </c>
      <c r="R946" s="11" t="s">
        <v>2011</v>
      </c>
      <c r="S946" s="11" t="s">
        <v>2012</v>
      </c>
      <c r="T946" s="11" t="s">
        <v>4201</v>
      </c>
      <c r="U946" s="11" t="s">
        <v>3467</v>
      </c>
      <c r="W946" s="11" t="s">
        <v>4176</v>
      </c>
      <c r="Y946" s="11" t="s">
        <v>4193</v>
      </c>
      <c r="Z946" s="13"/>
      <c r="AA946" s="11" t="s">
        <v>151</v>
      </c>
      <c r="AB946" s="13"/>
      <c r="AC946" s="13"/>
      <c r="AD946" s="11" t="s">
        <v>2011</v>
      </c>
      <c r="AE946" s="13"/>
      <c r="AF946" s="14">
        <v>1.0</v>
      </c>
      <c r="AG946" s="11" t="s">
        <v>152</v>
      </c>
      <c r="AH946" s="11" t="s">
        <v>4177</v>
      </c>
      <c r="AI946" s="11" t="s">
        <v>154</v>
      </c>
      <c r="AJ946" s="13"/>
      <c r="AK946" s="13"/>
      <c r="AL946" s="13"/>
      <c r="AM946" s="13"/>
      <c r="AN946" s="11" t="s">
        <v>154</v>
      </c>
      <c r="AO946" s="13"/>
      <c r="AP946" s="11" t="s">
        <v>4199</v>
      </c>
      <c r="AR946" s="13"/>
      <c r="AS946" s="11" t="s">
        <v>154</v>
      </c>
      <c r="AT946" s="12" t="b">
        <v>1</v>
      </c>
      <c r="AU946" s="13"/>
      <c r="AV946" s="14" t="s">
        <v>167</v>
      </c>
      <c r="AW946" s="13"/>
      <c r="AX946" s="14" t="s">
        <v>155</v>
      </c>
      <c r="AY946" s="13"/>
      <c r="AZ946" s="14">
        <v>6304.0</v>
      </c>
      <c r="BA946" s="13"/>
    </row>
    <row r="947">
      <c r="A947" s="11" t="s">
        <v>4202</v>
      </c>
      <c r="B947" s="11">
        <v>5161.0</v>
      </c>
      <c r="C947" s="12" t="b">
        <v>0</v>
      </c>
      <c r="D947" s="12" t="b">
        <v>1</v>
      </c>
      <c r="E947" s="12" t="b">
        <v>0</v>
      </c>
      <c r="F947" s="12" t="b">
        <v>0</v>
      </c>
      <c r="G947" s="12" t="b">
        <v>0</v>
      </c>
      <c r="H947" s="12" t="b">
        <v>0</v>
      </c>
      <c r="I947" s="15">
        <v>45264.0</v>
      </c>
      <c r="J947" s="14" t="s">
        <v>4120</v>
      </c>
      <c r="K947" s="12" t="b">
        <v>0</v>
      </c>
      <c r="L947" s="14" t="s">
        <v>3742</v>
      </c>
      <c r="M947" s="11" t="s">
        <v>1274</v>
      </c>
      <c r="N947" s="11" t="s">
        <v>4203</v>
      </c>
      <c r="O947" s="11" t="s">
        <v>4204</v>
      </c>
      <c r="P947" s="11" t="s">
        <v>4176</v>
      </c>
      <c r="Q947" s="11" t="s">
        <v>162</v>
      </c>
      <c r="R947" s="11" t="s">
        <v>4205</v>
      </c>
      <c r="S947" s="11" t="s">
        <v>524</v>
      </c>
      <c r="T947" s="11" t="s">
        <v>4206</v>
      </c>
      <c r="U947" s="11" t="s">
        <v>3467</v>
      </c>
      <c r="W947" s="11" t="s">
        <v>4176</v>
      </c>
      <c r="Y947" s="11" t="s">
        <v>4193</v>
      </c>
      <c r="Z947" s="13"/>
      <c r="AA947" s="11" t="s">
        <v>151</v>
      </c>
      <c r="AB947" s="13"/>
      <c r="AC947" s="13"/>
      <c r="AD947" s="11" t="s">
        <v>4205</v>
      </c>
      <c r="AE947" s="13"/>
      <c r="AF947" s="14">
        <v>1.0</v>
      </c>
      <c r="AG947" s="11" t="s">
        <v>152</v>
      </c>
      <c r="AH947" s="11" t="s">
        <v>4177</v>
      </c>
      <c r="AJ947" s="13"/>
      <c r="AK947" s="13"/>
      <c r="AL947" s="13"/>
      <c r="AM947" s="13"/>
      <c r="AN947" s="11" t="s">
        <v>154</v>
      </c>
      <c r="AO947" s="13"/>
      <c r="AP947" s="11" t="s">
        <v>4202</v>
      </c>
      <c r="AR947" s="13"/>
      <c r="AS947" s="13"/>
      <c r="AT947" s="12" t="b">
        <v>1</v>
      </c>
      <c r="AU947" s="13"/>
      <c r="AV947" s="14" t="s">
        <v>167</v>
      </c>
      <c r="AW947" s="13"/>
      <c r="AX947" s="14" t="s">
        <v>155</v>
      </c>
      <c r="AY947" s="13"/>
      <c r="AZ947" s="14">
        <v>6305.0</v>
      </c>
      <c r="BA947" s="13"/>
    </row>
    <row r="948">
      <c r="A948" s="11" t="s">
        <v>4207</v>
      </c>
      <c r="B948" s="11">
        <v>5162.0</v>
      </c>
      <c r="C948" s="12" t="b">
        <v>0</v>
      </c>
      <c r="D948" s="12" t="b">
        <v>0</v>
      </c>
      <c r="E948" s="12" t="b">
        <v>0</v>
      </c>
      <c r="F948" s="12" t="b">
        <v>0</v>
      </c>
      <c r="G948" s="12" t="b">
        <v>0</v>
      </c>
      <c r="H948" s="12" t="b">
        <v>0</v>
      </c>
      <c r="I948" s="13"/>
      <c r="J948" s="14" t="s">
        <v>4120</v>
      </c>
      <c r="K948" s="12" t="b">
        <v>0</v>
      </c>
      <c r="L948" s="14" t="s">
        <v>3384</v>
      </c>
      <c r="M948" s="11" t="s">
        <v>189</v>
      </c>
      <c r="N948" s="11" t="s">
        <v>4208</v>
      </c>
      <c r="O948" s="11" t="s">
        <v>4209</v>
      </c>
      <c r="P948" s="11" t="s">
        <v>4210</v>
      </c>
      <c r="Q948" s="11" t="s">
        <v>162</v>
      </c>
      <c r="R948" s="11" t="s">
        <v>4211</v>
      </c>
      <c r="T948" s="18" t="s">
        <v>4212</v>
      </c>
      <c r="U948" s="11" t="s">
        <v>1326</v>
      </c>
      <c r="W948" s="11" t="s">
        <v>4210</v>
      </c>
      <c r="Y948" s="11" t="s">
        <v>1092</v>
      </c>
      <c r="Z948" s="13"/>
      <c r="AA948" s="11" t="s">
        <v>215</v>
      </c>
      <c r="AB948" s="13"/>
      <c r="AC948" s="13"/>
      <c r="AD948" s="11" t="s">
        <v>4211</v>
      </c>
      <c r="AF948" s="13"/>
      <c r="AG948" s="11" t="s">
        <v>152</v>
      </c>
      <c r="AH948" s="11" t="s">
        <v>4213</v>
      </c>
      <c r="AI948" s="11" t="s">
        <v>154</v>
      </c>
      <c r="AJ948" s="13"/>
      <c r="AK948" s="13"/>
      <c r="AL948" s="13"/>
      <c r="AM948" s="13"/>
      <c r="AN948" s="13"/>
      <c r="AO948" s="13"/>
      <c r="AP948" s="11" t="s">
        <v>4207</v>
      </c>
      <c r="AR948" s="13"/>
      <c r="AS948" s="13"/>
      <c r="AT948" s="12" t="b">
        <v>1</v>
      </c>
      <c r="AU948" s="13"/>
      <c r="AV948" s="14" t="s">
        <v>167</v>
      </c>
      <c r="AW948" s="13"/>
      <c r="AX948" s="14" t="s">
        <v>155</v>
      </c>
      <c r="AY948" s="13"/>
      <c r="AZ948" s="14">
        <v>6306.0</v>
      </c>
      <c r="BA948" s="13"/>
    </row>
    <row r="949">
      <c r="A949" s="11" t="s">
        <v>4214</v>
      </c>
      <c r="B949" s="11">
        <v>5163.0</v>
      </c>
      <c r="C949" s="12" t="b">
        <v>0</v>
      </c>
      <c r="D949" s="12" t="b">
        <v>1</v>
      </c>
      <c r="E949" s="12" t="b">
        <v>0</v>
      </c>
      <c r="F949" s="12" t="b">
        <v>0</v>
      </c>
      <c r="G949" s="12" t="b">
        <v>0</v>
      </c>
      <c r="H949" s="12" t="b">
        <v>0</v>
      </c>
      <c r="I949" s="14" t="s">
        <v>4215</v>
      </c>
      <c r="J949" s="14" t="s">
        <v>4120</v>
      </c>
      <c r="K949" s="12" t="b">
        <v>0</v>
      </c>
      <c r="L949" s="14" t="s">
        <v>3384</v>
      </c>
      <c r="M949" s="11" t="s">
        <v>1274</v>
      </c>
      <c r="N949" s="11" t="s">
        <v>4216</v>
      </c>
      <c r="O949" s="11" t="s">
        <v>1303</v>
      </c>
      <c r="P949" s="11" t="s">
        <v>4210</v>
      </c>
      <c r="Q949" s="11" t="s">
        <v>162</v>
      </c>
      <c r="R949" s="11" t="s">
        <v>1305</v>
      </c>
      <c r="S949" s="13"/>
      <c r="T949" s="11" t="s">
        <v>4217</v>
      </c>
      <c r="U949" s="11" t="s">
        <v>3467</v>
      </c>
      <c r="W949" s="11" t="s">
        <v>4210</v>
      </c>
      <c r="Y949" s="11" t="s">
        <v>4193</v>
      </c>
      <c r="Z949" s="13"/>
      <c r="AA949" s="11" t="s">
        <v>151</v>
      </c>
      <c r="AB949" s="13"/>
      <c r="AC949" s="13"/>
      <c r="AD949" s="11" t="s">
        <v>1305</v>
      </c>
      <c r="AE949" s="13"/>
      <c r="AF949" s="14">
        <v>1.0</v>
      </c>
      <c r="AG949" s="11" t="s">
        <v>152</v>
      </c>
      <c r="AH949" s="11" t="s">
        <v>4213</v>
      </c>
      <c r="AI949" s="11" t="s">
        <v>154</v>
      </c>
      <c r="AJ949" s="13"/>
      <c r="AK949" s="13"/>
      <c r="AL949" s="13"/>
      <c r="AM949" s="13"/>
      <c r="AN949" s="13"/>
      <c r="AO949" s="13"/>
      <c r="AP949" s="11" t="s">
        <v>4214</v>
      </c>
      <c r="AR949" s="13"/>
      <c r="AS949" s="13"/>
      <c r="AT949" s="12" t="b">
        <v>1</v>
      </c>
      <c r="AU949" s="13"/>
      <c r="AV949" s="14" t="s">
        <v>167</v>
      </c>
      <c r="AW949" s="13"/>
      <c r="AX949" s="14" t="s">
        <v>155</v>
      </c>
      <c r="AY949" s="13"/>
      <c r="AZ949" s="14">
        <v>6307.0</v>
      </c>
      <c r="BA949" s="13"/>
    </row>
    <row r="950">
      <c r="A950" s="11" t="s">
        <v>4218</v>
      </c>
      <c r="B950" s="11">
        <v>5164.0</v>
      </c>
      <c r="C950" s="12" t="b">
        <v>0</v>
      </c>
      <c r="D950" s="12" t="b">
        <v>1</v>
      </c>
      <c r="E950" s="12" t="b">
        <v>0</v>
      </c>
      <c r="F950" s="12" t="b">
        <v>0</v>
      </c>
      <c r="G950" s="12" t="b">
        <v>0</v>
      </c>
      <c r="H950" s="12" t="b">
        <v>0</v>
      </c>
      <c r="I950" s="15">
        <v>45264.0</v>
      </c>
      <c r="J950" s="14" t="s">
        <v>4120</v>
      </c>
      <c r="K950" s="12" t="b">
        <v>0</v>
      </c>
      <c r="L950" s="14" t="s">
        <v>3742</v>
      </c>
      <c r="M950" s="11" t="s">
        <v>1274</v>
      </c>
      <c r="N950" s="11" t="s">
        <v>4219</v>
      </c>
      <c r="O950" s="11" t="s">
        <v>4220</v>
      </c>
      <c r="P950" s="11" t="s">
        <v>4176</v>
      </c>
      <c r="Q950" s="11" t="s">
        <v>162</v>
      </c>
      <c r="R950" s="11" t="s">
        <v>4221</v>
      </c>
      <c r="S950" s="11" t="s">
        <v>437</v>
      </c>
      <c r="T950" s="11" t="s">
        <v>4217</v>
      </c>
      <c r="U950" s="11" t="s">
        <v>3467</v>
      </c>
      <c r="W950" s="11" t="s">
        <v>4176</v>
      </c>
      <c r="Y950" s="11" t="s">
        <v>4193</v>
      </c>
      <c r="Z950" s="13"/>
      <c r="AA950" s="11" t="s">
        <v>151</v>
      </c>
      <c r="AB950" s="13"/>
      <c r="AC950" s="13"/>
      <c r="AD950" s="11" t="s">
        <v>4221</v>
      </c>
      <c r="AE950" s="13"/>
      <c r="AF950" s="14">
        <v>1.0</v>
      </c>
      <c r="AG950" s="11" t="s">
        <v>152</v>
      </c>
      <c r="AH950" s="11" t="s">
        <v>4177</v>
      </c>
      <c r="AI950" s="11" t="s">
        <v>154</v>
      </c>
      <c r="AJ950" s="13"/>
      <c r="AK950" s="13"/>
      <c r="AL950" s="13"/>
      <c r="AM950" s="13"/>
      <c r="AN950" s="13"/>
      <c r="AO950" s="13"/>
      <c r="AP950" s="11" t="s">
        <v>4218</v>
      </c>
      <c r="AR950" s="13"/>
      <c r="AS950" s="13"/>
      <c r="AT950" s="12" t="b">
        <v>1</v>
      </c>
      <c r="AU950" s="13"/>
      <c r="AV950" s="14" t="s">
        <v>167</v>
      </c>
      <c r="AW950" s="13"/>
      <c r="AX950" s="14" t="s">
        <v>155</v>
      </c>
      <c r="AY950" s="13"/>
      <c r="AZ950" s="14">
        <v>6308.0</v>
      </c>
      <c r="BA950" s="13"/>
    </row>
    <row r="951">
      <c r="A951" s="11" t="s">
        <v>4222</v>
      </c>
      <c r="B951" s="11">
        <v>5165.0</v>
      </c>
      <c r="C951" s="12" t="b">
        <v>0</v>
      </c>
      <c r="D951" s="12" t="b">
        <v>1</v>
      </c>
      <c r="E951" s="12" t="b">
        <v>0</v>
      </c>
      <c r="F951" s="12" t="b">
        <v>0</v>
      </c>
      <c r="G951" s="12" t="b">
        <v>0</v>
      </c>
      <c r="H951" s="12" t="b">
        <v>0</v>
      </c>
      <c r="I951" s="13"/>
      <c r="J951" s="14" t="s">
        <v>3791</v>
      </c>
      <c r="K951" s="12" t="b">
        <v>0</v>
      </c>
      <c r="L951" s="14" t="s">
        <v>3751</v>
      </c>
      <c r="M951" s="11" t="s">
        <v>1175</v>
      </c>
      <c r="N951" s="11" t="s">
        <v>4223</v>
      </c>
      <c r="O951" s="11" t="s">
        <v>4224</v>
      </c>
      <c r="P951" s="11" t="s">
        <v>3753</v>
      </c>
      <c r="Q951" s="11" t="s">
        <v>162</v>
      </c>
      <c r="R951" s="11" t="s">
        <v>4225</v>
      </c>
      <c r="S951" s="11" t="s">
        <v>4226</v>
      </c>
      <c r="T951" s="11" t="s">
        <v>4227</v>
      </c>
      <c r="U951" s="11" t="s">
        <v>2674</v>
      </c>
      <c r="W951" s="11" t="s">
        <v>3753</v>
      </c>
      <c r="Y951" s="11" t="s">
        <v>1059</v>
      </c>
      <c r="Z951" s="13"/>
      <c r="AA951" s="11" t="s">
        <v>151</v>
      </c>
      <c r="AB951" s="13"/>
      <c r="AC951" s="13"/>
      <c r="AD951" s="11" t="s">
        <v>4225</v>
      </c>
      <c r="AE951" s="13"/>
      <c r="AF951" s="14">
        <v>1.0</v>
      </c>
      <c r="AG951" s="11" t="s">
        <v>152</v>
      </c>
      <c r="AH951" s="11" t="s">
        <v>3755</v>
      </c>
      <c r="AI951" s="11" t="s">
        <v>154</v>
      </c>
      <c r="AJ951" s="13"/>
      <c r="AK951" s="13"/>
      <c r="AL951" s="13"/>
      <c r="AM951" s="13"/>
      <c r="AN951" s="11" t="s">
        <v>154</v>
      </c>
      <c r="AO951" s="13"/>
      <c r="AP951" s="11" t="s">
        <v>4222</v>
      </c>
      <c r="AR951" s="13"/>
      <c r="AS951" s="11" t="s">
        <v>154</v>
      </c>
      <c r="AT951" s="12" t="b">
        <v>1</v>
      </c>
      <c r="AU951" s="13"/>
      <c r="AV951" s="14" t="s">
        <v>167</v>
      </c>
      <c r="AW951" s="13"/>
      <c r="AX951" s="14" t="s">
        <v>155</v>
      </c>
      <c r="AY951" s="13"/>
      <c r="AZ951" s="14">
        <v>6309.0</v>
      </c>
      <c r="BA951" s="13"/>
    </row>
    <row r="952">
      <c r="A952" s="11" t="s">
        <v>4228</v>
      </c>
      <c r="B952" s="11">
        <v>5166.0</v>
      </c>
      <c r="C952" s="12" t="b">
        <v>0</v>
      </c>
      <c r="D952" s="12" t="b">
        <v>0</v>
      </c>
      <c r="E952" s="12" t="b">
        <v>0</v>
      </c>
      <c r="F952" s="12" t="b">
        <v>0</v>
      </c>
      <c r="G952" s="12" t="b">
        <v>0</v>
      </c>
      <c r="H952" s="12" t="b">
        <v>0</v>
      </c>
      <c r="I952" s="14" t="s">
        <v>4229</v>
      </c>
      <c r="J952" s="14" t="s">
        <v>4229</v>
      </c>
      <c r="K952" s="12" t="b">
        <v>0</v>
      </c>
      <c r="L952" s="14" t="s">
        <v>3673</v>
      </c>
      <c r="M952" s="11" t="s">
        <v>203</v>
      </c>
      <c r="N952" s="11" t="s">
        <v>4230</v>
      </c>
      <c r="O952" s="11" t="s">
        <v>3690</v>
      </c>
      <c r="P952" s="11" t="s">
        <v>3675</v>
      </c>
      <c r="Q952" s="11" t="s">
        <v>162</v>
      </c>
      <c r="R952" s="11" t="s">
        <v>3691</v>
      </c>
      <c r="S952" s="11" t="s">
        <v>3692</v>
      </c>
      <c r="T952" s="11" t="s">
        <v>4231</v>
      </c>
      <c r="U952" s="11" t="s">
        <v>4232</v>
      </c>
      <c r="W952" s="11" t="s">
        <v>3675</v>
      </c>
      <c r="Y952" s="11" t="s">
        <v>1465</v>
      </c>
      <c r="Z952" s="13"/>
      <c r="AA952" s="11" t="s">
        <v>151</v>
      </c>
      <c r="AB952" s="13"/>
      <c r="AC952" s="13"/>
      <c r="AD952" s="11" t="s">
        <v>3691</v>
      </c>
      <c r="AF952" s="14">
        <v>1.0</v>
      </c>
      <c r="AG952" s="11" t="s">
        <v>152</v>
      </c>
      <c r="AH952" s="11" t="s">
        <v>3677</v>
      </c>
      <c r="AI952" s="11" t="s">
        <v>154</v>
      </c>
      <c r="AJ952" s="13"/>
      <c r="AK952" s="13"/>
      <c r="AL952" s="13"/>
      <c r="AM952" s="13"/>
      <c r="AN952" s="13"/>
      <c r="AO952" s="13"/>
      <c r="AP952" s="11" t="s">
        <v>4228</v>
      </c>
      <c r="AR952" s="13"/>
      <c r="AS952" s="13"/>
      <c r="AT952" s="12" t="b">
        <v>1</v>
      </c>
      <c r="AU952" s="13"/>
      <c r="AV952" s="14" t="s">
        <v>167</v>
      </c>
      <c r="AW952" s="13"/>
      <c r="AX952" s="14" t="s">
        <v>155</v>
      </c>
      <c r="AY952" s="13"/>
      <c r="AZ952" s="14">
        <v>6310.0</v>
      </c>
      <c r="BA952" s="13"/>
    </row>
    <row r="953">
      <c r="A953" s="11" t="s">
        <v>4233</v>
      </c>
      <c r="B953" s="11">
        <v>5167.0</v>
      </c>
      <c r="C953" s="12" t="b">
        <v>0</v>
      </c>
      <c r="D953" s="12" t="b">
        <v>1</v>
      </c>
      <c r="E953" s="12" t="b">
        <v>0</v>
      </c>
      <c r="F953" s="12" t="b">
        <v>0</v>
      </c>
      <c r="G953" s="12" t="b">
        <v>0</v>
      </c>
      <c r="H953" s="12" t="b">
        <v>0</v>
      </c>
      <c r="I953" s="15">
        <v>45174.0</v>
      </c>
      <c r="J953" s="14" t="s">
        <v>3791</v>
      </c>
      <c r="K953" s="12" t="b">
        <v>0</v>
      </c>
      <c r="L953" s="14" t="s">
        <v>3772</v>
      </c>
      <c r="M953" s="11" t="s">
        <v>1175</v>
      </c>
      <c r="N953" s="11" t="s">
        <v>4234</v>
      </c>
      <c r="O953" s="11" t="s">
        <v>4235</v>
      </c>
      <c r="P953" s="11" t="s">
        <v>3775</v>
      </c>
      <c r="Q953" s="11" t="s">
        <v>162</v>
      </c>
      <c r="R953" s="11" t="s">
        <v>4236</v>
      </c>
      <c r="S953" s="13"/>
      <c r="T953" s="11" t="s">
        <v>4237</v>
      </c>
      <c r="U953" s="11" t="s">
        <v>2674</v>
      </c>
      <c r="W953" s="11" t="s">
        <v>3775</v>
      </c>
      <c r="Y953" s="11" t="s">
        <v>1059</v>
      </c>
      <c r="Z953" s="13"/>
      <c r="AA953" s="11" t="s">
        <v>151</v>
      </c>
      <c r="AB953" s="13"/>
      <c r="AC953" s="13"/>
      <c r="AD953" s="11" t="s">
        <v>4236</v>
      </c>
      <c r="AE953" s="13"/>
      <c r="AF953" s="14">
        <v>1.0</v>
      </c>
      <c r="AG953" s="11" t="s">
        <v>152</v>
      </c>
      <c r="AH953" s="11" t="s">
        <v>3778</v>
      </c>
      <c r="AI953" s="11" t="s">
        <v>154</v>
      </c>
      <c r="AJ953" s="13"/>
      <c r="AK953" s="13"/>
      <c r="AL953" s="13"/>
      <c r="AM953" s="13"/>
      <c r="AN953" s="11" t="s">
        <v>154</v>
      </c>
      <c r="AO953" s="13"/>
      <c r="AP953" s="11" t="s">
        <v>4233</v>
      </c>
      <c r="AR953" s="13"/>
      <c r="AS953" s="13"/>
      <c r="AT953" s="12" t="b">
        <v>1</v>
      </c>
      <c r="AU953" s="13"/>
      <c r="AV953" s="14" t="s">
        <v>167</v>
      </c>
      <c r="AW953" s="13"/>
      <c r="AX953" s="14" t="s">
        <v>155</v>
      </c>
      <c r="AY953" s="13"/>
      <c r="AZ953" s="14">
        <v>6311.0</v>
      </c>
      <c r="BA953" s="13"/>
    </row>
    <row r="954">
      <c r="A954" s="11" t="s">
        <v>4238</v>
      </c>
      <c r="B954" s="11">
        <v>5168.0</v>
      </c>
      <c r="C954" s="12" t="b">
        <v>0</v>
      </c>
      <c r="D954" s="12" t="b">
        <v>1</v>
      </c>
      <c r="E954" s="12" t="b">
        <v>0</v>
      </c>
      <c r="F954" s="12" t="b">
        <v>0</v>
      </c>
      <c r="G954" s="12" t="b">
        <v>0</v>
      </c>
      <c r="H954" s="12" t="b">
        <v>0</v>
      </c>
      <c r="I954" s="15">
        <v>45264.0</v>
      </c>
      <c r="J954" s="14" t="s">
        <v>4239</v>
      </c>
      <c r="K954" s="12" t="b">
        <v>0</v>
      </c>
      <c r="L954" s="14" t="s">
        <v>3742</v>
      </c>
      <c r="M954" s="11" t="s">
        <v>1175</v>
      </c>
      <c r="N954" s="11" t="s">
        <v>4240</v>
      </c>
      <c r="O954" s="11" t="s">
        <v>4241</v>
      </c>
      <c r="P954" s="11" t="s">
        <v>4176</v>
      </c>
      <c r="Q954" s="11" t="s">
        <v>162</v>
      </c>
      <c r="R954" s="11" t="s">
        <v>4242</v>
      </c>
      <c r="S954" s="11" t="s">
        <v>4226</v>
      </c>
      <c r="T954" s="11" t="s">
        <v>4243</v>
      </c>
      <c r="U954" s="11" t="s">
        <v>2674</v>
      </c>
      <c r="W954" s="11" t="s">
        <v>4176</v>
      </c>
      <c r="Y954" s="11" t="s">
        <v>1059</v>
      </c>
      <c r="Z954" s="13"/>
      <c r="AA954" s="11" t="s">
        <v>151</v>
      </c>
      <c r="AB954" s="13"/>
      <c r="AC954" s="13"/>
      <c r="AD954" s="11" t="s">
        <v>4242</v>
      </c>
      <c r="AE954" s="13"/>
      <c r="AF954" s="14">
        <v>1.0</v>
      </c>
      <c r="AG954" s="11" t="s">
        <v>152</v>
      </c>
      <c r="AH954" s="11" t="s">
        <v>4177</v>
      </c>
      <c r="AI954" s="11" t="s">
        <v>154</v>
      </c>
      <c r="AJ954" s="13"/>
      <c r="AK954" s="13"/>
      <c r="AL954" s="13"/>
      <c r="AM954" s="13"/>
      <c r="AN954" s="11" t="s">
        <v>154</v>
      </c>
      <c r="AO954" s="13"/>
      <c r="AP954" s="11" t="s">
        <v>4238</v>
      </c>
      <c r="AR954" s="13"/>
      <c r="AS954" s="13"/>
      <c r="AT954" s="12" t="b">
        <v>1</v>
      </c>
      <c r="AU954" s="13"/>
      <c r="AV954" s="14" t="s">
        <v>167</v>
      </c>
      <c r="AW954" s="13"/>
      <c r="AX954" s="14" t="s">
        <v>155</v>
      </c>
      <c r="AY954" s="13"/>
      <c r="AZ954" s="14">
        <v>6312.0</v>
      </c>
      <c r="BA954" s="13"/>
    </row>
    <row r="955">
      <c r="A955" s="11" t="s">
        <v>4244</v>
      </c>
      <c r="B955" s="11">
        <v>5169.0</v>
      </c>
      <c r="C955" s="12" t="b">
        <v>0</v>
      </c>
      <c r="D955" s="12" t="b">
        <v>1</v>
      </c>
      <c r="E955" s="12" t="b">
        <v>0</v>
      </c>
      <c r="F955" s="12" t="b">
        <v>0</v>
      </c>
      <c r="G955" s="12" t="b">
        <v>0</v>
      </c>
      <c r="H955" s="12" t="b">
        <v>0</v>
      </c>
      <c r="I955" s="14" t="s">
        <v>4104</v>
      </c>
      <c r="J955" s="14" t="s">
        <v>4104</v>
      </c>
      <c r="K955" s="12" t="b">
        <v>0</v>
      </c>
      <c r="L955" s="14" t="s">
        <v>3709</v>
      </c>
      <c r="M955" s="11" t="s">
        <v>1175</v>
      </c>
      <c r="N955" s="11" t="s">
        <v>4245</v>
      </c>
      <c r="O955" s="11" t="s">
        <v>4246</v>
      </c>
      <c r="P955" s="11" t="s">
        <v>3711</v>
      </c>
      <c r="Q955" s="11" t="s">
        <v>162</v>
      </c>
      <c r="R955" s="11" t="s">
        <v>4247</v>
      </c>
      <c r="S955" s="11" t="s">
        <v>4113</v>
      </c>
      <c r="T955" s="11" t="s">
        <v>4248</v>
      </c>
      <c r="U955" s="11" t="s">
        <v>2674</v>
      </c>
      <c r="W955" s="11" t="s">
        <v>3711</v>
      </c>
      <c r="Y955" s="11" t="s">
        <v>1059</v>
      </c>
      <c r="Z955" s="13"/>
      <c r="AA955" s="11" t="s">
        <v>151</v>
      </c>
      <c r="AB955" s="13"/>
      <c r="AC955" s="13"/>
      <c r="AD955" s="11" t="s">
        <v>4247</v>
      </c>
      <c r="AE955" s="13"/>
      <c r="AF955" s="14">
        <v>1.0</v>
      </c>
      <c r="AG955" s="11" t="s">
        <v>152</v>
      </c>
      <c r="AH955" s="11" t="s">
        <v>3713</v>
      </c>
      <c r="AI955" s="11" t="s">
        <v>154</v>
      </c>
      <c r="AJ955" s="13"/>
      <c r="AK955" s="13"/>
      <c r="AL955" s="13"/>
      <c r="AM955" s="13"/>
      <c r="AN955" s="11" t="s">
        <v>154</v>
      </c>
      <c r="AO955" s="13"/>
      <c r="AP955" s="11" t="s">
        <v>4244</v>
      </c>
      <c r="AR955" s="13"/>
      <c r="AS955" s="11" t="s">
        <v>154</v>
      </c>
      <c r="AT955" s="12" t="b">
        <v>1</v>
      </c>
      <c r="AU955" s="13"/>
      <c r="AV955" s="14" t="s">
        <v>167</v>
      </c>
      <c r="AW955" s="13"/>
      <c r="AX955" s="14" t="s">
        <v>155</v>
      </c>
      <c r="AY955" s="13"/>
      <c r="AZ955" s="14">
        <v>6313.0</v>
      </c>
      <c r="BA955" s="13"/>
    </row>
    <row r="956">
      <c r="A956" s="11" t="s">
        <v>4249</v>
      </c>
      <c r="B956" s="11">
        <v>5170.0</v>
      </c>
      <c r="C956" s="12" t="b">
        <v>0</v>
      </c>
      <c r="D956" s="12" t="b">
        <v>1</v>
      </c>
      <c r="E956" s="12" t="b">
        <v>0</v>
      </c>
      <c r="F956" s="12" t="b">
        <v>0</v>
      </c>
      <c r="G956" s="12" t="b">
        <v>0</v>
      </c>
      <c r="H956" s="12" t="b">
        <v>0</v>
      </c>
      <c r="I956" s="15">
        <v>45020.0</v>
      </c>
      <c r="J956" s="14" t="s">
        <v>4104</v>
      </c>
      <c r="K956" s="12" t="b">
        <v>0</v>
      </c>
      <c r="L956" s="14" t="s">
        <v>3767</v>
      </c>
      <c r="M956" s="11" t="s">
        <v>1438</v>
      </c>
      <c r="N956" s="11" t="s">
        <v>4250</v>
      </c>
      <c r="O956" s="11" t="s">
        <v>4251</v>
      </c>
      <c r="P956" s="11" t="s">
        <v>3769</v>
      </c>
      <c r="Q956" s="11" t="s">
        <v>162</v>
      </c>
      <c r="R956" s="11" t="s">
        <v>4252</v>
      </c>
      <c r="S956" s="13"/>
      <c r="T956" s="11" t="s">
        <v>4253</v>
      </c>
      <c r="U956" s="11" t="s">
        <v>3209</v>
      </c>
      <c r="W956" s="11" t="s">
        <v>3769</v>
      </c>
      <c r="Y956" s="11" t="s">
        <v>4254</v>
      </c>
      <c r="AA956" s="11" t="s">
        <v>151</v>
      </c>
      <c r="AB956" s="13"/>
      <c r="AC956" s="13"/>
      <c r="AD956" s="11" t="s">
        <v>4255</v>
      </c>
      <c r="AF956" s="14">
        <v>1.0</v>
      </c>
      <c r="AG956" s="11" t="s">
        <v>152</v>
      </c>
      <c r="AH956" s="11" t="s">
        <v>3770</v>
      </c>
      <c r="AI956" s="11" t="s">
        <v>154</v>
      </c>
      <c r="AJ956" s="13"/>
      <c r="AK956" s="13"/>
      <c r="AL956" s="13"/>
      <c r="AM956" s="13"/>
      <c r="AN956" s="11" t="s">
        <v>154</v>
      </c>
      <c r="AO956" s="13"/>
      <c r="AP956" s="11" t="s">
        <v>4249</v>
      </c>
      <c r="AR956" s="13"/>
      <c r="AS956" s="11" t="s">
        <v>154</v>
      </c>
      <c r="AT956" s="12" t="b">
        <v>1</v>
      </c>
      <c r="AU956" s="13"/>
      <c r="AV956" s="14" t="s">
        <v>167</v>
      </c>
      <c r="AW956" s="13"/>
      <c r="AX956" s="14" t="s">
        <v>155</v>
      </c>
      <c r="AY956" s="13"/>
      <c r="AZ956" s="14">
        <v>6314.0</v>
      </c>
      <c r="BA956" s="13"/>
    </row>
    <row r="957">
      <c r="A957" s="11" t="s">
        <v>4256</v>
      </c>
      <c r="B957" s="11">
        <v>5171.0</v>
      </c>
      <c r="C957" s="12" t="b">
        <v>0</v>
      </c>
      <c r="D957" s="12" t="b">
        <v>1</v>
      </c>
      <c r="E957" s="12" t="b">
        <v>0</v>
      </c>
      <c r="F957" s="12" t="b">
        <v>0</v>
      </c>
      <c r="G957" s="12" t="b">
        <v>0</v>
      </c>
      <c r="H957" s="12" t="b">
        <v>0</v>
      </c>
      <c r="I957" s="13"/>
      <c r="J957" s="14" t="s">
        <v>4104</v>
      </c>
      <c r="K957" s="12" t="b">
        <v>0</v>
      </c>
      <c r="L957" s="14" t="s">
        <v>3556</v>
      </c>
      <c r="M957" s="11" t="s">
        <v>1047</v>
      </c>
      <c r="N957" s="11" t="s">
        <v>4257</v>
      </c>
      <c r="O957" s="11" t="s">
        <v>3798</v>
      </c>
      <c r="P957" s="11" t="s">
        <v>3558</v>
      </c>
      <c r="Q957" s="11" t="s">
        <v>146</v>
      </c>
      <c r="R957" s="11" t="s">
        <v>3799</v>
      </c>
      <c r="S957" s="11" t="s">
        <v>3800</v>
      </c>
      <c r="T957" s="11" t="s">
        <v>4258</v>
      </c>
      <c r="U957" s="11" t="s">
        <v>3073</v>
      </c>
      <c r="W957" s="11" t="s">
        <v>3558</v>
      </c>
      <c r="Y957" s="11" t="s">
        <v>1341</v>
      </c>
      <c r="Z957" s="13"/>
      <c r="AA957" s="11" t="s">
        <v>151</v>
      </c>
      <c r="AB957" s="13"/>
      <c r="AC957" s="13"/>
      <c r="AD957" s="11" t="s">
        <v>3799</v>
      </c>
      <c r="AF957" s="13"/>
      <c r="AG957" s="11" t="s">
        <v>152</v>
      </c>
      <c r="AH957" s="11" t="s">
        <v>3560</v>
      </c>
      <c r="AI957" s="11" t="s">
        <v>154</v>
      </c>
      <c r="AJ957" s="13"/>
      <c r="AK957" s="13"/>
      <c r="AL957" s="13"/>
      <c r="AM957" s="13"/>
      <c r="AN957" s="13"/>
      <c r="AO957" s="13"/>
      <c r="AP957" s="11" t="s">
        <v>4256</v>
      </c>
      <c r="AR957" s="13"/>
      <c r="AS957" s="13"/>
      <c r="AT957" s="12" t="b">
        <v>1</v>
      </c>
      <c r="AU957" s="13"/>
      <c r="AV957" s="14" t="s">
        <v>167</v>
      </c>
      <c r="AW957" s="13"/>
      <c r="AX957" s="14" t="s">
        <v>155</v>
      </c>
      <c r="AY957" s="13"/>
      <c r="AZ957" s="14">
        <v>6315.0</v>
      </c>
      <c r="BA957" s="13"/>
    </row>
    <row r="958">
      <c r="A958" s="11" t="s">
        <v>4259</v>
      </c>
      <c r="B958" s="11">
        <v>5172.0</v>
      </c>
      <c r="C958" s="12" t="b">
        <v>0</v>
      </c>
      <c r="D958" s="12" t="b">
        <v>1</v>
      </c>
      <c r="E958" s="12" t="b">
        <v>0</v>
      </c>
      <c r="F958" s="12" t="b">
        <v>0</v>
      </c>
      <c r="G958" s="12" t="b">
        <v>0</v>
      </c>
      <c r="H958" s="12" t="b">
        <v>0</v>
      </c>
      <c r="I958" s="14" t="s">
        <v>4260</v>
      </c>
      <c r="J958" s="14" t="s">
        <v>4260</v>
      </c>
      <c r="K958" s="12" t="b">
        <v>0</v>
      </c>
      <c r="L958" s="14" t="s">
        <v>3673</v>
      </c>
      <c r="M958" s="11" t="s">
        <v>169</v>
      </c>
      <c r="N958" s="11" t="s">
        <v>4261</v>
      </c>
      <c r="O958" s="11" t="s">
        <v>4262</v>
      </c>
      <c r="P958" s="11" t="s">
        <v>3675</v>
      </c>
      <c r="Q958" s="11" t="s">
        <v>162</v>
      </c>
      <c r="R958" s="11" t="s">
        <v>4263</v>
      </c>
      <c r="S958" s="13"/>
      <c r="T958" s="11" t="s">
        <v>4264</v>
      </c>
      <c r="U958" s="11" t="s">
        <v>3377</v>
      </c>
      <c r="W958" s="11" t="s">
        <v>3675</v>
      </c>
      <c r="Y958" s="11" t="s">
        <v>4170</v>
      </c>
      <c r="Z958" s="13"/>
      <c r="AA958" s="11" t="s">
        <v>151</v>
      </c>
      <c r="AB958" s="13"/>
      <c r="AC958" s="13"/>
      <c r="AD958" s="11" t="s">
        <v>4263</v>
      </c>
      <c r="AE958" s="13"/>
      <c r="AF958" s="14">
        <v>1.0</v>
      </c>
      <c r="AG958" s="11" t="s">
        <v>152</v>
      </c>
      <c r="AH958" s="11" t="s">
        <v>3677</v>
      </c>
      <c r="AJ958" s="13"/>
      <c r="AK958" s="13"/>
      <c r="AL958" s="13"/>
      <c r="AM958" s="13"/>
      <c r="AN958" s="11" t="s">
        <v>154</v>
      </c>
      <c r="AO958" s="13"/>
      <c r="AP958" s="11" t="s">
        <v>4259</v>
      </c>
      <c r="AR958" s="13"/>
      <c r="AS958" s="13"/>
      <c r="AT958" s="12" t="b">
        <v>1</v>
      </c>
      <c r="AU958" s="13"/>
      <c r="AV958" s="14" t="s">
        <v>167</v>
      </c>
      <c r="AW958" s="13"/>
      <c r="AX958" s="14" t="s">
        <v>155</v>
      </c>
      <c r="AY958" s="13"/>
      <c r="AZ958" s="14">
        <v>6316.0</v>
      </c>
      <c r="BA958" s="13"/>
    </row>
    <row r="959">
      <c r="A959" s="11" t="s">
        <v>4265</v>
      </c>
      <c r="B959" s="11">
        <v>5173.0</v>
      </c>
      <c r="C959" s="12" t="b">
        <v>0</v>
      </c>
      <c r="D959" s="12" t="b">
        <v>1</v>
      </c>
      <c r="E959" s="12" t="b">
        <v>0</v>
      </c>
      <c r="F959" s="12" t="b">
        <v>0</v>
      </c>
      <c r="G959" s="12" t="b">
        <v>0</v>
      </c>
      <c r="H959" s="12" t="b">
        <v>0</v>
      </c>
      <c r="I959" s="13"/>
      <c r="J959" s="15">
        <v>45202.0</v>
      </c>
      <c r="K959" s="12" t="b">
        <v>0</v>
      </c>
      <c r="L959" s="14" t="s">
        <v>3673</v>
      </c>
      <c r="M959" s="11" t="s">
        <v>1575</v>
      </c>
      <c r="N959" s="11" t="s">
        <v>4266</v>
      </c>
      <c r="O959" s="11" t="s">
        <v>4267</v>
      </c>
      <c r="P959" s="11" t="s">
        <v>4010</v>
      </c>
      <c r="Q959" s="11" t="s">
        <v>384</v>
      </c>
      <c r="R959" s="11" t="s">
        <v>4268</v>
      </c>
      <c r="T959" s="13"/>
      <c r="U959" s="11" t="s">
        <v>1581</v>
      </c>
      <c r="W959" s="11" t="s">
        <v>4010</v>
      </c>
      <c r="Y959" s="11" t="s">
        <v>1801</v>
      </c>
      <c r="AA959" s="11" t="s">
        <v>151</v>
      </c>
      <c r="AB959" s="13"/>
      <c r="AC959" s="13"/>
      <c r="AD959" s="11" t="s">
        <v>4268</v>
      </c>
      <c r="AF959" s="13"/>
      <c r="AG959" s="11" t="s">
        <v>152</v>
      </c>
      <c r="AH959" s="11" t="s">
        <v>4012</v>
      </c>
      <c r="AJ959" s="13"/>
      <c r="AK959" s="13"/>
      <c r="AL959" s="13"/>
      <c r="AM959" s="13"/>
      <c r="AN959" s="11" t="s">
        <v>154</v>
      </c>
      <c r="AO959" s="13"/>
      <c r="AP959" s="11" t="s">
        <v>4265</v>
      </c>
      <c r="AR959" s="13"/>
      <c r="AS959" s="11" t="s">
        <v>154</v>
      </c>
      <c r="AT959" s="12" t="b">
        <v>1</v>
      </c>
      <c r="AU959" s="13"/>
      <c r="AV959" s="14" t="s">
        <v>167</v>
      </c>
      <c r="AW959" s="13"/>
      <c r="AX959" s="14" t="s">
        <v>155</v>
      </c>
      <c r="AY959" s="13"/>
      <c r="AZ959" s="14">
        <v>6317.0</v>
      </c>
      <c r="BA959" s="13"/>
    </row>
    <row r="960">
      <c r="A960" s="11" t="s">
        <v>4269</v>
      </c>
      <c r="B960" s="11">
        <v>5174.0</v>
      </c>
      <c r="C960" s="12" t="b">
        <v>0</v>
      </c>
      <c r="D960" s="12" t="b">
        <v>1</v>
      </c>
      <c r="E960" s="12" t="b">
        <v>0</v>
      </c>
      <c r="F960" s="12" t="b">
        <v>0</v>
      </c>
      <c r="G960" s="12" t="b">
        <v>0</v>
      </c>
      <c r="H960" s="12" t="b">
        <v>1</v>
      </c>
      <c r="I960" s="13"/>
      <c r="J960" s="13"/>
      <c r="K960" s="12" t="b">
        <v>0</v>
      </c>
      <c r="L960" s="14" t="s">
        <v>3200</v>
      </c>
      <c r="M960" s="11" t="s">
        <v>1214</v>
      </c>
      <c r="N960" s="11" t="s">
        <v>4270</v>
      </c>
      <c r="O960" s="11" t="s">
        <v>4271</v>
      </c>
      <c r="P960" s="11" t="s">
        <v>3202</v>
      </c>
      <c r="Q960" s="11" t="s">
        <v>972</v>
      </c>
      <c r="R960" s="11" t="s">
        <v>4272</v>
      </c>
      <c r="S960" s="11" t="s">
        <v>4273</v>
      </c>
      <c r="V960" s="13"/>
      <c r="W960" s="11" t="s">
        <v>3202</v>
      </c>
      <c r="X960" s="11" t="s">
        <v>1121</v>
      </c>
      <c r="Y960" s="11" t="s">
        <v>4272</v>
      </c>
      <c r="Z960" s="13"/>
      <c r="AA960" s="11" t="s">
        <v>151</v>
      </c>
      <c r="AB960" s="13"/>
      <c r="AC960" s="13"/>
      <c r="AD960" s="11" t="s">
        <v>4272</v>
      </c>
      <c r="AE960" s="11" t="s">
        <v>2029</v>
      </c>
      <c r="AG960" s="11" t="s">
        <v>152</v>
      </c>
      <c r="AH960" s="11" t="s">
        <v>3203</v>
      </c>
      <c r="AJ960" s="11" t="s">
        <v>1121</v>
      </c>
      <c r="AK960" s="13"/>
      <c r="AL960" s="13"/>
      <c r="AM960" s="13"/>
      <c r="AN960" s="13"/>
      <c r="AO960" s="13"/>
      <c r="AP960" s="11" t="s">
        <v>4269</v>
      </c>
      <c r="AR960" s="13"/>
      <c r="AS960" s="13"/>
      <c r="AT960" s="12" t="b">
        <v>1</v>
      </c>
      <c r="AU960" s="13"/>
      <c r="AV960" s="14" t="s">
        <v>167</v>
      </c>
      <c r="AW960" s="13"/>
      <c r="AX960" s="14" t="s">
        <v>155</v>
      </c>
      <c r="AY960" s="13"/>
      <c r="AZ960" s="14">
        <v>6318.0</v>
      </c>
      <c r="BA960" s="13"/>
    </row>
    <row r="961">
      <c r="A961" s="11" t="s">
        <v>4274</v>
      </c>
      <c r="B961" s="11">
        <v>5175.0</v>
      </c>
      <c r="C961" s="12" t="b">
        <v>0</v>
      </c>
      <c r="D961" s="12" t="b">
        <v>1</v>
      </c>
      <c r="E961" s="12" t="b">
        <v>0</v>
      </c>
      <c r="F961" s="12" t="b">
        <v>0</v>
      </c>
      <c r="G961" s="12" t="b">
        <v>0</v>
      </c>
      <c r="H961" s="12" t="b">
        <v>1</v>
      </c>
      <c r="I961" s="13"/>
      <c r="J961" s="13"/>
      <c r="K961" s="12" t="b">
        <v>0</v>
      </c>
      <c r="L961" s="15">
        <v>45237.0</v>
      </c>
      <c r="M961" s="11" t="s">
        <v>1047</v>
      </c>
      <c r="N961" s="11" t="s">
        <v>4275</v>
      </c>
      <c r="O961" s="11" t="s">
        <v>1362</v>
      </c>
      <c r="P961" s="11" t="s">
        <v>3471</v>
      </c>
      <c r="Q961" s="11" t="s">
        <v>972</v>
      </c>
      <c r="R961" s="11" t="s">
        <v>1363</v>
      </c>
      <c r="S961" s="11" t="s">
        <v>1099</v>
      </c>
      <c r="U961" s="13"/>
      <c r="V961" s="13"/>
      <c r="W961" s="11" t="s">
        <v>3471</v>
      </c>
      <c r="X961" s="11" t="s">
        <v>4276</v>
      </c>
      <c r="Y961" s="11" t="s">
        <v>1363</v>
      </c>
      <c r="AA961" s="11" t="s">
        <v>151</v>
      </c>
      <c r="AB961" s="13"/>
      <c r="AC961" s="13"/>
      <c r="AD961" s="11" t="s">
        <v>1363</v>
      </c>
      <c r="AE961" s="11" t="s">
        <v>2029</v>
      </c>
      <c r="AG961" s="11" t="s">
        <v>152</v>
      </c>
      <c r="AH961" s="11" t="s">
        <v>3472</v>
      </c>
      <c r="AJ961" s="11" t="s">
        <v>4276</v>
      </c>
      <c r="AK961" s="11" t="s">
        <v>4277</v>
      </c>
      <c r="AM961" s="13"/>
      <c r="AN961" s="13"/>
      <c r="AO961" s="13"/>
      <c r="AP961" s="11" t="s">
        <v>4274</v>
      </c>
      <c r="AR961" s="13"/>
      <c r="AS961" s="13"/>
      <c r="AT961" s="12" t="b">
        <v>1</v>
      </c>
      <c r="AU961" s="13"/>
      <c r="AV961" s="14" t="s">
        <v>167</v>
      </c>
      <c r="AW961" s="13"/>
      <c r="AX961" s="14" t="s">
        <v>155</v>
      </c>
      <c r="AY961" s="13"/>
      <c r="AZ961" s="14">
        <v>6319.0</v>
      </c>
      <c r="BA961" s="13"/>
    </row>
    <row r="962">
      <c r="A962" s="11" t="s">
        <v>4278</v>
      </c>
      <c r="B962" s="11">
        <v>5176.0</v>
      </c>
      <c r="C962" s="12" t="b">
        <v>0</v>
      </c>
      <c r="D962" s="12" t="b">
        <v>0</v>
      </c>
      <c r="E962" s="12" t="b">
        <v>0</v>
      </c>
      <c r="F962" s="12" t="b">
        <v>0</v>
      </c>
      <c r="G962" s="12" t="b">
        <v>0</v>
      </c>
      <c r="H962" s="12" t="b">
        <v>1</v>
      </c>
      <c r="I962" s="13"/>
      <c r="J962" s="13"/>
      <c r="K962" s="12" t="b">
        <v>0</v>
      </c>
      <c r="L962" s="14" t="s">
        <v>3200</v>
      </c>
      <c r="M962" s="11" t="s">
        <v>1047</v>
      </c>
      <c r="N962" s="11" t="s">
        <v>4279</v>
      </c>
      <c r="O962" s="11" t="s">
        <v>1362</v>
      </c>
      <c r="P962" s="11" t="s">
        <v>3202</v>
      </c>
      <c r="Q962" s="11" t="s">
        <v>972</v>
      </c>
      <c r="R962" s="11" t="s">
        <v>1363</v>
      </c>
      <c r="S962" s="11" t="s">
        <v>1099</v>
      </c>
      <c r="U962" s="13"/>
      <c r="V962" s="13"/>
      <c r="W962" s="11" t="s">
        <v>3202</v>
      </c>
      <c r="X962" s="11" t="s">
        <v>1121</v>
      </c>
      <c r="Y962" s="11" t="s">
        <v>1363</v>
      </c>
      <c r="AA962" s="11" t="s">
        <v>215</v>
      </c>
      <c r="AB962" s="13"/>
      <c r="AC962" s="13"/>
      <c r="AD962" s="11" t="s">
        <v>1363</v>
      </c>
      <c r="AE962" s="11" t="s">
        <v>2029</v>
      </c>
      <c r="AG962" s="11" t="s">
        <v>152</v>
      </c>
      <c r="AH962" s="11" t="s">
        <v>3203</v>
      </c>
      <c r="AJ962" s="11" t="s">
        <v>1121</v>
      </c>
      <c r="AK962" s="13"/>
      <c r="AL962" s="13"/>
      <c r="AM962" s="13"/>
      <c r="AN962" s="13"/>
      <c r="AO962" s="13"/>
      <c r="AP962" s="11" t="s">
        <v>4278</v>
      </c>
      <c r="AR962" s="13"/>
      <c r="AS962" s="13"/>
      <c r="AT962" s="12" t="b">
        <v>1</v>
      </c>
      <c r="AU962" s="13"/>
      <c r="AV962" s="14" t="s">
        <v>167</v>
      </c>
      <c r="AW962" s="13"/>
      <c r="AX962" s="14" t="s">
        <v>155</v>
      </c>
      <c r="AY962" s="13"/>
      <c r="AZ962" s="14">
        <v>6320.0</v>
      </c>
      <c r="BA962" s="13"/>
    </row>
    <row r="963">
      <c r="A963" s="11" t="s">
        <v>4280</v>
      </c>
      <c r="B963" s="11">
        <v>5177.0</v>
      </c>
      <c r="C963" s="12" t="b">
        <v>0</v>
      </c>
      <c r="D963" s="12" t="b">
        <v>0</v>
      </c>
      <c r="E963" s="12" t="b">
        <v>0</v>
      </c>
      <c r="F963" s="12" t="b">
        <v>0</v>
      </c>
      <c r="G963" s="12" t="b">
        <v>0</v>
      </c>
      <c r="H963" s="12" t="b">
        <v>0</v>
      </c>
      <c r="I963" s="13"/>
      <c r="J963" s="14" t="s">
        <v>3379</v>
      </c>
      <c r="K963" s="12" t="b">
        <v>0</v>
      </c>
      <c r="L963" s="14" t="s">
        <v>3213</v>
      </c>
      <c r="M963" s="11" t="s">
        <v>1047</v>
      </c>
      <c r="N963" s="11" t="s">
        <v>4281</v>
      </c>
      <c r="O963" s="11" t="s">
        <v>1362</v>
      </c>
      <c r="P963" s="11" t="s">
        <v>3215</v>
      </c>
      <c r="Q963" s="11" t="s">
        <v>972</v>
      </c>
      <c r="R963" s="11" t="s">
        <v>1363</v>
      </c>
      <c r="S963" s="11" t="s">
        <v>1099</v>
      </c>
      <c r="T963" s="11" t="s">
        <v>4282</v>
      </c>
      <c r="U963" s="11" t="s">
        <v>3073</v>
      </c>
      <c r="W963" s="11" t="s">
        <v>3215</v>
      </c>
      <c r="X963" s="11" t="s">
        <v>1121</v>
      </c>
      <c r="Y963" s="11" t="s">
        <v>1363</v>
      </c>
      <c r="AA963" s="11" t="s">
        <v>215</v>
      </c>
      <c r="AB963" s="13"/>
      <c r="AC963" s="13"/>
      <c r="AD963" s="11" t="s">
        <v>1363</v>
      </c>
      <c r="AF963" s="13"/>
      <c r="AG963" s="11" t="s">
        <v>152</v>
      </c>
      <c r="AH963" s="11" t="s">
        <v>3217</v>
      </c>
      <c r="AJ963" s="11" t="s">
        <v>1121</v>
      </c>
      <c r="AK963" s="11" t="s">
        <v>4283</v>
      </c>
      <c r="AM963" s="13"/>
      <c r="AN963" s="13"/>
      <c r="AO963" s="13"/>
      <c r="AP963" s="11" t="s">
        <v>4280</v>
      </c>
      <c r="AR963" s="13"/>
      <c r="AS963" s="13"/>
      <c r="AT963" s="12" t="b">
        <v>1</v>
      </c>
      <c r="AU963" s="13"/>
      <c r="AV963" s="14" t="s">
        <v>167</v>
      </c>
      <c r="AW963" s="13"/>
      <c r="AX963" s="14" t="s">
        <v>155</v>
      </c>
      <c r="AY963" s="13"/>
      <c r="AZ963" s="14">
        <v>6321.0</v>
      </c>
      <c r="BA963" s="13"/>
    </row>
    <row r="964">
      <c r="A964" s="11" t="s">
        <v>4284</v>
      </c>
      <c r="B964" s="11">
        <v>5178.0</v>
      </c>
      <c r="C964" s="12" t="b">
        <v>0</v>
      </c>
      <c r="D964" s="12" t="b">
        <v>1</v>
      </c>
      <c r="E964" s="12" t="b">
        <v>0</v>
      </c>
      <c r="F964" s="12" t="b">
        <v>0</v>
      </c>
      <c r="G964" s="12" t="b">
        <v>0</v>
      </c>
      <c r="H964" s="12" t="b">
        <v>0</v>
      </c>
      <c r="I964" s="15">
        <v>44993.0</v>
      </c>
      <c r="J964" s="15">
        <v>44993.0</v>
      </c>
      <c r="K964" s="12" t="b">
        <v>0</v>
      </c>
      <c r="L964" s="17">
        <v>45209.0</v>
      </c>
      <c r="M964" s="11" t="s">
        <v>1047</v>
      </c>
      <c r="N964" s="11" t="s">
        <v>4285</v>
      </c>
      <c r="O964" s="11" t="s">
        <v>1362</v>
      </c>
      <c r="P964" s="11" t="s">
        <v>3223</v>
      </c>
      <c r="Q964" s="11" t="s">
        <v>972</v>
      </c>
      <c r="R964" s="11" t="s">
        <v>1363</v>
      </c>
      <c r="S964" s="11" t="s">
        <v>1099</v>
      </c>
      <c r="U964" s="11" t="s">
        <v>3073</v>
      </c>
      <c r="W964" s="11" t="s">
        <v>3223</v>
      </c>
      <c r="X964" s="11" t="s">
        <v>1121</v>
      </c>
      <c r="Y964" s="11" t="s">
        <v>1363</v>
      </c>
      <c r="AA964" s="11" t="s">
        <v>151</v>
      </c>
      <c r="AB964" s="13"/>
      <c r="AC964" s="13"/>
      <c r="AD964" s="11" t="s">
        <v>1363</v>
      </c>
      <c r="AF964" s="13"/>
      <c r="AG964" s="11" t="s">
        <v>152</v>
      </c>
      <c r="AH964" s="11" t="s">
        <v>3225</v>
      </c>
      <c r="AJ964" s="11" t="s">
        <v>1121</v>
      </c>
      <c r="AK964" s="11" t="s">
        <v>4286</v>
      </c>
      <c r="AM964" s="13"/>
      <c r="AN964" s="13"/>
      <c r="AO964" s="13"/>
      <c r="AP964" s="11" t="s">
        <v>4284</v>
      </c>
      <c r="AR964" s="13"/>
      <c r="AS964" s="13"/>
      <c r="AT964" s="12" t="b">
        <v>1</v>
      </c>
      <c r="AU964" s="13"/>
      <c r="AV964" s="14" t="s">
        <v>167</v>
      </c>
      <c r="AW964" s="13"/>
      <c r="AX964" s="14" t="s">
        <v>155</v>
      </c>
      <c r="AY964" s="13"/>
      <c r="AZ964" s="14">
        <v>6322.0</v>
      </c>
      <c r="BA964" s="13"/>
    </row>
    <row r="965">
      <c r="A965" s="11" t="s">
        <v>4287</v>
      </c>
      <c r="B965" s="11">
        <v>5180.0</v>
      </c>
      <c r="C965" s="12" t="b">
        <v>0</v>
      </c>
      <c r="D965" s="12" t="b">
        <v>1</v>
      </c>
      <c r="E965" s="12" t="b">
        <v>0</v>
      </c>
      <c r="F965" s="12" t="b">
        <v>0</v>
      </c>
      <c r="G965" s="12" t="b">
        <v>0</v>
      </c>
      <c r="H965" s="12" t="b">
        <v>0</v>
      </c>
      <c r="I965" s="13"/>
      <c r="J965" s="13"/>
      <c r="K965" s="12" t="b">
        <v>0</v>
      </c>
      <c r="L965" s="14" t="s">
        <v>3673</v>
      </c>
      <c r="M965" s="11" t="s">
        <v>1575</v>
      </c>
      <c r="N965" s="11" t="s">
        <v>4288</v>
      </c>
      <c r="O965" s="11" t="s">
        <v>4289</v>
      </c>
      <c r="P965" s="11" t="s">
        <v>4010</v>
      </c>
      <c r="Q965" s="11" t="s">
        <v>384</v>
      </c>
      <c r="R965" s="11" t="s">
        <v>4290</v>
      </c>
      <c r="T965" s="13"/>
      <c r="U965" s="11" t="s">
        <v>1581</v>
      </c>
      <c r="W965" s="11" t="s">
        <v>4010</v>
      </c>
      <c r="AA965" s="11" t="s">
        <v>151</v>
      </c>
      <c r="AB965" s="13"/>
      <c r="AC965" s="13"/>
      <c r="AD965" s="11" t="s">
        <v>4290</v>
      </c>
      <c r="AF965" s="13"/>
      <c r="AG965" s="11" t="s">
        <v>152</v>
      </c>
      <c r="AH965" s="11" t="s">
        <v>4012</v>
      </c>
      <c r="AJ965" s="13"/>
      <c r="AK965" s="13"/>
      <c r="AL965" s="13"/>
      <c r="AM965" s="13"/>
      <c r="AN965" s="13"/>
      <c r="AO965" s="13"/>
      <c r="AP965" s="11" t="s">
        <v>4287</v>
      </c>
      <c r="AR965" s="13"/>
      <c r="AS965" s="13"/>
      <c r="AT965" s="12" t="b">
        <v>1</v>
      </c>
      <c r="AU965" s="13"/>
      <c r="AV965" s="14" t="s">
        <v>167</v>
      </c>
      <c r="AW965" s="13"/>
      <c r="AX965" s="14" t="s">
        <v>155</v>
      </c>
      <c r="AY965" s="13"/>
      <c r="AZ965" s="14">
        <v>6323.0</v>
      </c>
      <c r="BA965" s="13"/>
    </row>
    <row r="966">
      <c r="A966" s="11" t="s">
        <v>4291</v>
      </c>
      <c r="B966" s="11">
        <v>5181.0</v>
      </c>
      <c r="C966" s="12" t="b">
        <v>0</v>
      </c>
      <c r="D966" s="12" t="b">
        <v>0</v>
      </c>
      <c r="E966" s="12" t="b">
        <v>0</v>
      </c>
      <c r="F966" s="12" t="b">
        <v>0</v>
      </c>
      <c r="G966" s="12" t="b">
        <v>0</v>
      </c>
      <c r="H966" s="12" t="b">
        <v>0</v>
      </c>
      <c r="I966" s="15">
        <v>45020.0</v>
      </c>
      <c r="J966" s="14" t="s">
        <v>3673</v>
      </c>
      <c r="K966" s="12" t="b">
        <v>0</v>
      </c>
      <c r="L966" s="14" t="s">
        <v>3767</v>
      </c>
      <c r="M966" s="11" t="s">
        <v>1793</v>
      </c>
      <c r="N966" s="11" t="s">
        <v>4292</v>
      </c>
      <c r="O966" s="11" t="s">
        <v>4293</v>
      </c>
      <c r="P966" s="11" t="s">
        <v>3769</v>
      </c>
      <c r="Q966" s="11" t="s">
        <v>162</v>
      </c>
      <c r="R966" s="11" t="s">
        <v>4294</v>
      </c>
      <c r="S966" s="11" t="s">
        <v>4295</v>
      </c>
      <c r="T966" s="18" t="s">
        <v>4296</v>
      </c>
      <c r="U966" s="11" t="s">
        <v>3513</v>
      </c>
      <c r="W966" s="11" t="s">
        <v>3769</v>
      </c>
      <c r="Y966" s="11" t="s">
        <v>3503</v>
      </c>
      <c r="Z966" s="13"/>
      <c r="AA966" s="11" t="s">
        <v>215</v>
      </c>
      <c r="AB966" s="13"/>
      <c r="AC966" s="13"/>
      <c r="AD966" s="11" t="s">
        <v>4294</v>
      </c>
      <c r="AE966" s="13"/>
      <c r="AF966" s="14">
        <v>1.0</v>
      </c>
      <c r="AG966" s="11" t="s">
        <v>152</v>
      </c>
      <c r="AH966" s="11" t="s">
        <v>3770</v>
      </c>
      <c r="AI966" s="11" t="s">
        <v>154</v>
      </c>
      <c r="AJ966" s="13"/>
      <c r="AK966" s="13"/>
      <c r="AL966" s="13"/>
      <c r="AM966" s="13"/>
      <c r="AN966" s="13"/>
      <c r="AO966" s="13"/>
      <c r="AP966" s="11" t="s">
        <v>4291</v>
      </c>
      <c r="AR966" s="13"/>
      <c r="AS966" s="13"/>
      <c r="AT966" s="12" t="b">
        <v>1</v>
      </c>
      <c r="AU966" s="13"/>
      <c r="AV966" s="14" t="s">
        <v>167</v>
      </c>
      <c r="AW966" s="13"/>
      <c r="AX966" s="14" t="s">
        <v>155</v>
      </c>
      <c r="AY966" s="13"/>
      <c r="AZ966" s="14">
        <v>6324.0</v>
      </c>
      <c r="BA966" s="13"/>
    </row>
    <row r="967">
      <c r="A967" s="11" t="s">
        <v>4297</v>
      </c>
      <c r="B967" s="11">
        <v>5182.0</v>
      </c>
      <c r="C967" s="12" t="b">
        <v>0</v>
      </c>
      <c r="D967" s="12" t="b">
        <v>0</v>
      </c>
      <c r="E967" s="12" t="b">
        <v>0</v>
      </c>
      <c r="F967" s="12" t="b">
        <v>0</v>
      </c>
      <c r="G967" s="12" t="b">
        <v>0</v>
      </c>
      <c r="H967" s="12" t="b">
        <v>0</v>
      </c>
      <c r="I967" s="13"/>
      <c r="J967" s="14" t="s">
        <v>3673</v>
      </c>
      <c r="K967" s="12" t="b">
        <v>0</v>
      </c>
      <c r="L967" s="14" t="s">
        <v>3742</v>
      </c>
      <c r="M967" s="11" t="s">
        <v>1793</v>
      </c>
      <c r="N967" s="11" t="s">
        <v>4298</v>
      </c>
      <c r="O967" s="11" t="s">
        <v>4299</v>
      </c>
      <c r="P967" s="11" t="s">
        <v>4176</v>
      </c>
      <c r="Q967" s="11" t="s">
        <v>162</v>
      </c>
      <c r="R967" s="11" t="s">
        <v>4300</v>
      </c>
      <c r="T967" s="18" t="s">
        <v>4301</v>
      </c>
      <c r="U967" s="11" t="s">
        <v>3513</v>
      </c>
      <c r="W967" s="11" t="s">
        <v>4176</v>
      </c>
      <c r="Y967" s="11" t="s">
        <v>3503</v>
      </c>
      <c r="Z967" s="13"/>
      <c r="AA967" s="11" t="s">
        <v>215</v>
      </c>
      <c r="AB967" s="13"/>
      <c r="AC967" s="13"/>
      <c r="AD967" s="11" t="s">
        <v>4300</v>
      </c>
      <c r="AF967" s="13"/>
      <c r="AG967" s="11" t="s">
        <v>152</v>
      </c>
      <c r="AH967" s="11" t="s">
        <v>4177</v>
      </c>
      <c r="AJ967" s="13"/>
      <c r="AK967" s="13"/>
      <c r="AL967" s="13"/>
      <c r="AM967" s="13"/>
      <c r="AN967" s="13"/>
      <c r="AO967" s="13"/>
      <c r="AP967" s="11" t="s">
        <v>4297</v>
      </c>
      <c r="AR967" s="13"/>
      <c r="AS967" s="13"/>
      <c r="AT967" s="12" t="b">
        <v>1</v>
      </c>
      <c r="AU967" s="13"/>
      <c r="AV967" s="14" t="s">
        <v>167</v>
      </c>
      <c r="AW967" s="13"/>
      <c r="AX967" s="14" t="s">
        <v>155</v>
      </c>
      <c r="AY967" s="13"/>
      <c r="AZ967" s="14">
        <v>6325.0</v>
      </c>
      <c r="BA967" s="13"/>
    </row>
    <row r="968">
      <c r="A968" s="11" t="s">
        <v>4302</v>
      </c>
      <c r="B968" s="11">
        <v>5183.0</v>
      </c>
      <c r="C968" s="12" t="b">
        <v>0</v>
      </c>
      <c r="D968" s="12" t="b">
        <v>1</v>
      </c>
      <c r="E968" s="12" t="b">
        <v>0</v>
      </c>
      <c r="F968" s="12" t="b">
        <v>0</v>
      </c>
      <c r="G968" s="12" t="b">
        <v>0</v>
      </c>
      <c r="H968" s="12" t="b">
        <v>0</v>
      </c>
      <c r="I968" s="15">
        <v>45264.0</v>
      </c>
      <c r="J968" s="14" t="s">
        <v>3673</v>
      </c>
      <c r="K968" s="12" t="b">
        <v>0</v>
      </c>
      <c r="L968" s="14" t="s">
        <v>3742</v>
      </c>
      <c r="M968" s="11" t="s">
        <v>1793</v>
      </c>
      <c r="N968" s="11" t="s">
        <v>4303</v>
      </c>
      <c r="O968" s="11" t="s">
        <v>4304</v>
      </c>
      <c r="P968" s="11" t="s">
        <v>4176</v>
      </c>
      <c r="Q968" s="11" t="s">
        <v>162</v>
      </c>
      <c r="R968" s="11" t="s">
        <v>4305</v>
      </c>
      <c r="S968" s="11" t="s">
        <v>4306</v>
      </c>
      <c r="T968" s="11" t="s">
        <v>4307</v>
      </c>
      <c r="U968" s="11" t="s">
        <v>3513</v>
      </c>
      <c r="W968" s="11" t="s">
        <v>4176</v>
      </c>
      <c r="Y968" s="11" t="s">
        <v>3503</v>
      </c>
      <c r="Z968" s="13"/>
      <c r="AA968" s="11" t="s">
        <v>151</v>
      </c>
      <c r="AB968" s="13"/>
      <c r="AC968" s="13"/>
      <c r="AD968" s="11" t="s">
        <v>4305</v>
      </c>
      <c r="AE968" s="13"/>
      <c r="AF968" s="14">
        <v>1.0</v>
      </c>
      <c r="AG968" s="11" t="s">
        <v>152</v>
      </c>
      <c r="AH968" s="11" t="s">
        <v>4177</v>
      </c>
      <c r="AI968" s="11" t="s">
        <v>154</v>
      </c>
      <c r="AJ968" s="13"/>
      <c r="AK968" s="13"/>
      <c r="AL968" s="13"/>
      <c r="AM968" s="13"/>
      <c r="AN968" s="11" t="s">
        <v>154</v>
      </c>
      <c r="AO968" s="13"/>
      <c r="AP968" s="11" t="s">
        <v>4302</v>
      </c>
      <c r="AR968" s="13"/>
      <c r="AS968" s="13"/>
      <c r="AT968" s="12" t="b">
        <v>1</v>
      </c>
      <c r="AU968" s="13"/>
      <c r="AV968" s="14" t="s">
        <v>167</v>
      </c>
      <c r="AW968" s="13"/>
      <c r="AX968" s="14" t="s">
        <v>155</v>
      </c>
      <c r="AY968" s="13"/>
      <c r="AZ968" s="14">
        <v>6326.0</v>
      </c>
      <c r="BA968" s="13"/>
    </row>
    <row r="969">
      <c r="A969" s="11" t="s">
        <v>4308</v>
      </c>
      <c r="B969" s="11">
        <v>5184.0</v>
      </c>
      <c r="C969" s="12" t="b">
        <v>0</v>
      </c>
      <c r="D969" s="12" t="b">
        <v>0</v>
      </c>
      <c r="E969" s="12" t="b">
        <v>0</v>
      </c>
      <c r="F969" s="12" t="b">
        <v>0</v>
      </c>
      <c r="G969" s="12" t="b">
        <v>0</v>
      </c>
      <c r="H969" s="12" t="b">
        <v>0</v>
      </c>
      <c r="I969" s="13"/>
      <c r="J969" s="13"/>
      <c r="K969" s="12" t="b">
        <v>0</v>
      </c>
      <c r="L969" s="15">
        <v>45237.0</v>
      </c>
      <c r="M969" s="11" t="s">
        <v>1805</v>
      </c>
      <c r="N969" s="11" t="s">
        <v>4309</v>
      </c>
      <c r="O969" s="11" t="s">
        <v>1807</v>
      </c>
      <c r="P969" s="11" t="s">
        <v>3471</v>
      </c>
      <c r="Q969" s="11" t="s">
        <v>972</v>
      </c>
      <c r="R969" s="11" t="s">
        <v>1808</v>
      </c>
      <c r="S969" s="11" t="s">
        <v>1065</v>
      </c>
      <c r="U969" s="13"/>
      <c r="V969" s="13"/>
      <c r="W969" s="11" t="s">
        <v>3471</v>
      </c>
      <c r="X969" s="11" t="s">
        <v>1121</v>
      </c>
      <c r="Y969" s="11" t="s">
        <v>1808</v>
      </c>
      <c r="Z969" s="13"/>
      <c r="AA969" s="11" t="s">
        <v>215</v>
      </c>
      <c r="AB969" s="13"/>
      <c r="AC969" s="13"/>
      <c r="AD969" s="11" t="s">
        <v>1808</v>
      </c>
      <c r="AE969" s="11" t="s">
        <v>2029</v>
      </c>
      <c r="AG969" s="11" t="s">
        <v>152</v>
      </c>
      <c r="AH969" s="11" t="s">
        <v>3472</v>
      </c>
      <c r="AJ969" s="11" t="s">
        <v>1121</v>
      </c>
      <c r="AK969" s="13"/>
      <c r="AL969" s="13"/>
      <c r="AM969" s="13"/>
      <c r="AN969" s="13"/>
      <c r="AO969" s="13"/>
      <c r="AP969" s="11" t="s">
        <v>4308</v>
      </c>
      <c r="AR969" s="13"/>
      <c r="AS969" s="13"/>
      <c r="AT969" s="12" t="b">
        <v>1</v>
      </c>
      <c r="AU969" s="13"/>
      <c r="AV969" s="14" t="s">
        <v>167</v>
      </c>
      <c r="AW969" s="13"/>
      <c r="AX969" s="14" t="s">
        <v>155</v>
      </c>
      <c r="AY969" s="13"/>
      <c r="AZ969" s="14">
        <v>6327.0</v>
      </c>
      <c r="BA969" s="13"/>
    </row>
    <row r="970">
      <c r="A970" s="11" t="s">
        <v>4310</v>
      </c>
      <c r="B970" s="11">
        <v>5187.0</v>
      </c>
      <c r="C970" s="12" t="b">
        <v>0</v>
      </c>
      <c r="D970" s="12" t="b">
        <v>1</v>
      </c>
      <c r="E970" s="12" t="b">
        <v>0</v>
      </c>
      <c r="F970" s="12" t="b">
        <v>0</v>
      </c>
      <c r="G970" s="12" t="b">
        <v>0</v>
      </c>
      <c r="H970" s="12" t="b">
        <v>0</v>
      </c>
      <c r="I970" s="15">
        <v>45020.0</v>
      </c>
      <c r="J970" s="14" t="s">
        <v>3673</v>
      </c>
      <c r="K970" s="12" t="b">
        <v>0</v>
      </c>
      <c r="L970" s="14" t="s">
        <v>3767</v>
      </c>
      <c r="M970" s="11" t="s">
        <v>1793</v>
      </c>
      <c r="N970" s="11" t="s">
        <v>4311</v>
      </c>
      <c r="O970" s="11" t="s">
        <v>4312</v>
      </c>
      <c r="P970" s="11" t="s">
        <v>3769</v>
      </c>
      <c r="Q970" s="11" t="s">
        <v>162</v>
      </c>
      <c r="R970" s="11" t="s">
        <v>4313</v>
      </c>
      <c r="T970" s="11" t="s">
        <v>4314</v>
      </c>
      <c r="U970" s="11" t="s">
        <v>3513</v>
      </c>
      <c r="W970" s="11" t="s">
        <v>3769</v>
      </c>
      <c r="Y970" s="11" t="s">
        <v>3503</v>
      </c>
      <c r="Z970" s="13"/>
      <c r="AA970" s="11" t="s">
        <v>151</v>
      </c>
      <c r="AB970" s="13"/>
      <c r="AC970" s="13"/>
      <c r="AD970" s="11" t="s">
        <v>4313</v>
      </c>
      <c r="AF970" s="14">
        <v>1.0</v>
      </c>
      <c r="AG970" s="11" t="s">
        <v>152</v>
      </c>
      <c r="AH970" s="11" t="s">
        <v>3770</v>
      </c>
      <c r="AI970" s="11" t="s">
        <v>154</v>
      </c>
      <c r="AJ970" s="13"/>
      <c r="AK970" s="13"/>
      <c r="AL970" s="13"/>
      <c r="AM970" s="13"/>
      <c r="AN970" s="11" t="s">
        <v>154</v>
      </c>
      <c r="AO970" s="13"/>
      <c r="AP970" s="11" t="s">
        <v>4310</v>
      </c>
      <c r="AR970" s="13"/>
      <c r="AS970" s="11" t="s">
        <v>154</v>
      </c>
      <c r="AT970" s="12" t="b">
        <v>1</v>
      </c>
      <c r="AU970" s="13"/>
      <c r="AV970" s="14" t="s">
        <v>167</v>
      </c>
      <c r="AW970" s="13"/>
      <c r="AX970" s="14" t="s">
        <v>155</v>
      </c>
      <c r="AY970" s="13"/>
      <c r="AZ970" s="14">
        <v>6328.0</v>
      </c>
      <c r="BA970" s="13"/>
    </row>
    <row r="971">
      <c r="A971" s="11" t="s">
        <v>4315</v>
      </c>
      <c r="B971" s="11">
        <v>5188.0</v>
      </c>
      <c r="C971" s="12" t="b">
        <v>0</v>
      </c>
      <c r="D971" s="12" t="b">
        <v>1</v>
      </c>
      <c r="E971" s="12" t="b">
        <v>0</v>
      </c>
      <c r="F971" s="12" t="b">
        <v>0</v>
      </c>
      <c r="G971" s="12" t="b">
        <v>0</v>
      </c>
      <c r="H971" s="12" t="b">
        <v>0</v>
      </c>
      <c r="I971" s="14" t="s">
        <v>3673</v>
      </c>
      <c r="J971" s="14" t="s">
        <v>3673</v>
      </c>
      <c r="K971" s="12" t="b">
        <v>0</v>
      </c>
      <c r="L971" s="14" t="s">
        <v>3791</v>
      </c>
      <c r="M971" s="11" t="s">
        <v>1793</v>
      </c>
      <c r="N971" s="11" t="s">
        <v>4316</v>
      </c>
      <c r="O971" s="11" t="s">
        <v>4299</v>
      </c>
      <c r="P971" s="11" t="s">
        <v>3793</v>
      </c>
      <c r="Q971" s="11" t="s">
        <v>162</v>
      </c>
      <c r="R971" s="11" t="s">
        <v>4300</v>
      </c>
      <c r="T971" s="11" t="s">
        <v>4317</v>
      </c>
      <c r="U971" s="11" t="s">
        <v>3513</v>
      </c>
      <c r="W971" s="11" t="s">
        <v>3793</v>
      </c>
      <c r="Y971" s="11" t="s">
        <v>3503</v>
      </c>
      <c r="Z971" s="13"/>
      <c r="AA971" s="11" t="s">
        <v>151</v>
      </c>
      <c r="AB971" s="13"/>
      <c r="AC971" s="13"/>
      <c r="AD971" s="11" t="s">
        <v>4300</v>
      </c>
      <c r="AF971" s="14">
        <v>1.0</v>
      </c>
      <c r="AG971" s="11" t="s">
        <v>152</v>
      </c>
      <c r="AH971" s="11" t="s">
        <v>3795</v>
      </c>
      <c r="AI971" s="11" t="s">
        <v>154</v>
      </c>
      <c r="AJ971" s="13"/>
      <c r="AK971" s="13"/>
      <c r="AL971" s="13"/>
      <c r="AM971" s="13"/>
      <c r="AN971" s="13"/>
      <c r="AO971" s="13"/>
      <c r="AP971" s="11" t="s">
        <v>4315</v>
      </c>
      <c r="AR971" s="13"/>
      <c r="AS971" s="13"/>
      <c r="AT971" s="12" t="b">
        <v>1</v>
      </c>
      <c r="AU971" s="13"/>
      <c r="AV971" s="14" t="s">
        <v>167</v>
      </c>
      <c r="AW971" s="13"/>
      <c r="AX971" s="14" t="s">
        <v>155</v>
      </c>
      <c r="AY971" s="13"/>
      <c r="AZ971" s="14">
        <v>6329.0</v>
      </c>
      <c r="BA971" s="13"/>
    </row>
    <row r="972">
      <c r="A972" s="11" t="s">
        <v>4318</v>
      </c>
      <c r="B972" s="11">
        <v>5190.0</v>
      </c>
      <c r="C972" s="12" t="b">
        <v>0</v>
      </c>
      <c r="D972" s="12" t="b">
        <v>0</v>
      </c>
      <c r="E972" s="12" t="b">
        <v>0</v>
      </c>
      <c r="F972" s="12" t="b">
        <v>0</v>
      </c>
      <c r="G972" s="12" t="b">
        <v>0</v>
      </c>
      <c r="H972" s="12" t="b">
        <v>0</v>
      </c>
      <c r="I972" s="15">
        <v>45020.0</v>
      </c>
      <c r="J972" s="14" t="s">
        <v>3556</v>
      </c>
      <c r="K972" s="12" t="b">
        <v>0</v>
      </c>
      <c r="L972" s="14" t="s">
        <v>3767</v>
      </c>
      <c r="M972" s="11" t="s">
        <v>1793</v>
      </c>
      <c r="N972" s="11" t="s">
        <v>4319</v>
      </c>
      <c r="O972" s="11" t="s">
        <v>4299</v>
      </c>
      <c r="P972" s="11" t="s">
        <v>3769</v>
      </c>
      <c r="Q972" s="11" t="s">
        <v>162</v>
      </c>
      <c r="R972" s="11" t="s">
        <v>4300</v>
      </c>
      <c r="T972" s="18" t="s">
        <v>4320</v>
      </c>
      <c r="U972" s="11" t="s">
        <v>3513</v>
      </c>
      <c r="W972" s="11" t="s">
        <v>3769</v>
      </c>
      <c r="Y972" s="11" t="s">
        <v>3503</v>
      </c>
      <c r="Z972" s="13"/>
      <c r="AA972" s="11" t="s">
        <v>151</v>
      </c>
      <c r="AB972" s="13"/>
      <c r="AC972" s="13"/>
      <c r="AD972" s="11" t="s">
        <v>4300</v>
      </c>
      <c r="AF972" s="14">
        <v>1.0</v>
      </c>
      <c r="AG972" s="11" t="s">
        <v>152</v>
      </c>
      <c r="AH972" s="11" t="s">
        <v>3770</v>
      </c>
      <c r="AI972" s="11" t="s">
        <v>154</v>
      </c>
      <c r="AJ972" s="13"/>
      <c r="AK972" s="13"/>
      <c r="AL972" s="13"/>
      <c r="AM972" s="13"/>
      <c r="AN972" s="13"/>
      <c r="AO972" s="13"/>
      <c r="AP972" s="11" t="s">
        <v>4318</v>
      </c>
      <c r="AR972" s="13"/>
      <c r="AS972" s="13"/>
      <c r="AT972" s="12" t="b">
        <v>1</v>
      </c>
      <c r="AU972" s="13"/>
      <c r="AV972" s="14" t="s">
        <v>167</v>
      </c>
      <c r="AW972" s="13"/>
      <c r="AX972" s="14" t="s">
        <v>155</v>
      </c>
      <c r="AY972" s="13"/>
      <c r="AZ972" s="14">
        <v>6330.0</v>
      </c>
      <c r="BA972" s="13"/>
    </row>
    <row r="973">
      <c r="A973" s="11" t="s">
        <v>4321</v>
      </c>
      <c r="B973" s="11">
        <v>5204.0</v>
      </c>
      <c r="C973" s="12" t="b">
        <v>0</v>
      </c>
      <c r="D973" s="12" t="b">
        <v>1</v>
      </c>
      <c r="E973" s="12" t="b">
        <v>0</v>
      </c>
      <c r="F973" s="12" t="b">
        <v>0</v>
      </c>
      <c r="G973" s="12" t="b">
        <v>0</v>
      </c>
      <c r="H973" s="12" t="b">
        <v>0</v>
      </c>
      <c r="I973" s="13"/>
      <c r="J973" s="14" t="s">
        <v>3556</v>
      </c>
      <c r="K973" s="12" t="b">
        <v>0</v>
      </c>
      <c r="L973" s="15">
        <v>45180.0</v>
      </c>
      <c r="M973" s="11" t="s">
        <v>1175</v>
      </c>
      <c r="N973" s="11" t="s">
        <v>4322</v>
      </c>
      <c r="O973" s="11" t="s">
        <v>1177</v>
      </c>
      <c r="P973" s="11" t="s">
        <v>4323</v>
      </c>
      <c r="Q973" s="11" t="s">
        <v>3270</v>
      </c>
      <c r="R973" s="11" t="s">
        <v>1059</v>
      </c>
      <c r="S973" s="11" t="s">
        <v>1178</v>
      </c>
      <c r="U973" s="11" t="s">
        <v>2674</v>
      </c>
      <c r="W973" s="11" t="s">
        <v>4323</v>
      </c>
      <c r="Y973" s="11" t="s">
        <v>1059</v>
      </c>
      <c r="Z973" s="13"/>
      <c r="AA973" s="11" t="s">
        <v>151</v>
      </c>
      <c r="AB973" s="13"/>
      <c r="AC973" s="13"/>
      <c r="AD973" s="11" t="s">
        <v>1059</v>
      </c>
      <c r="AE973" s="13"/>
      <c r="AF973" s="13"/>
      <c r="AG973" s="11" t="s">
        <v>152</v>
      </c>
      <c r="AH973" s="11" t="s">
        <v>4324</v>
      </c>
      <c r="AI973" s="11" t="s">
        <v>154</v>
      </c>
      <c r="AJ973" s="13"/>
      <c r="AK973" s="13"/>
      <c r="AL973" s="13"/>
      <c r="AM973" s="13"/>
      <c r="AN973" s="13"/>
      <c r="AO973" s="13"/>
      <c r="AP973" s="11" t="s">
        <v>4321</v>
      </c>
      <c r="AR973" s="13"/>
      <c r="AS973" s="13"/>
      <c r="AT973" s="12" t="b">
        <v>1</v>
      </c>
      <c r="AU973" s="13"/>
      <c r="AV973" s="14" t="s">
        <v>167</v>
      </c>
      <c r="AW973" s="13"/>
      <c r="AX973" s="14" t="s">
        <v>155</v>
      </c>
      <c r="AY973" s="13"/>
      <c r="AZ973" s="14">
        <v>6331.0</v>
      </c>
      <c r="BA973" s="13"/>
    </row>
    <row r="974">
      <c r="A974" s="11" t="s">
        <v>4325</v>
      </c>
      <c r="B974" s="11">
        <v>5206.0</v>
      </c>
      <c r="C974" s="12" t="b">
        <v>0</v>
      </c>
      <c r="D974" s="12" t="b">
        <v>1</v>
      </c>
      <c r="E974" s="12" t="b">
        <v>0</v>
      </c>
      <c r="F974" s="12" t="b">
        <v>0</v>
      </c>
      <c r="G974" s="12" t="b">
        <v>0</v>
      </c>
      <c r="H974" s="12" t="b">
        <v>0</v>
      </c>
      <c r="I974" s="15">
        <v>45264.0</v>
      </c>
      <c r="J974" s="14" t="s">
        <v>3556</v>
      </c>
      <c r="K974" s="12" t="b">
        <v>0</v>
      </c>
      <c r="L974" s="14" t="s">
        <v>3742</v>
      </c>
      <c r="M974" s="11" t="s">
        <v>1203</v>
      </c>
      <c r="N974" s="11" t="s">
        <v>4326</v>
      </c>
      <c r="O974" s="11" t="s">
        <v>4327</v>
      </c>
      <c r="P974" s="11" t="s">
        <v>4176</v>
      </c>
      <c r="Q974" s="11" t="s">
        <v>162</v>
      </c>
      <c r="R974" s="11" t="s">
        <v>4328</v>
      </c>
      <c r="S974" s="11" t="s">
        <v>4329</v>
      </c>
      <c r="T974" s="11" t="s">
        <v>4330</v>
      </c>
      <c r="U974" s="11" t="s">
        <v>2394</v>
      </c>
      <c r="W974" s="11" t="s">
        <v>4176</v>
      </c>
      <c r="Y974" s="11" t="s">
        <v>1206</v>
      </c>
      <c r="Z974" s="13"/>
      <c r="AA974" s="11" t="s">
        <v>151</v>
      </c>
      <c r="AB974" s="13"/>
      <c r="AC974" s="13"/>
      <c r="AD974" s="11" t="s">
        <v>4328</v>
      </c>
      <c r="AF974" s="14">
        <v>1.0</v>
      </c>
      <c r="AG974" s="11" t="s">
        <v>152</v>
      </c>
      <c r="AH974" s="11" t="s">
        <v>4177</v>
      </c>
      <c r="AI974" s="11" t="s">
        <v>154</v>
      </c>
      <c r="AJ974" s="13"/>
      <c r="AK974" s="13"/>
      <c r="AL974" s="13"/>
      <c r="AM974" s="13"/>
      <c r="AN974" s="11" t="s">
        <v>154</v>
      </c>
      <c r="AO974" s="13"/>
      <c r="AP974" s="11" t="s">
        <v>4325</v>
      </c>
      <c r="AR974" s="13"/>
      <c r="AS974" s="13"/>
      <c r="AT974" s="12" t="b">
        <v>1</v>
      </c>
      <c r="AU974" s="13"/>
      <c r="AV974" s="14" t="s">
        <v>167</v>
      </c>
      <c r="AW974" s="13"/>
      <c r="AX974" s="14" t="s">
        <v>155</v>
      </c>
      <c r="AY974" s="13"/>
      <c r="AZ974" s="14">
        <v>6332.0</v>
      </c>
      <c r="BA974" s="13"/>
    </row>
    <row r="975">
      <c r="A975" s="11" t="s">
        <v>4331</v>
      </c>
      <c r="B975" s="11">
        <v>5207.0</v>
      </c>
      <c r="C975" s="12" t="b">
        <v>0</v>
      </c>
      <c r="D975" s="12" t="b">
        <v>0</v>
      </c>
      <c r="E975" s="12" t="b">
        <v>0</v>
      </c>
      <c r="F975" s="12" t="b">
        <v>0</v>
      </c>
      <c r="G975" s="12" t="b">
        <v>0</v>
      </c>
      <c r="H975" s="12" t="b">
        <v>0</v>
      </c>
      <c r="I975" s="13"/>
      <c r="J975" s="13"/>
      <c r="K975" s="12" t="b">
        <v>0</v>
      </c>
      <c r="L975" s="17">
        <v>45209.0</v>
      </c>
      <c r="M975" s="11" t="s">
        <v>1095</v>
      </c>
      <c r="N975" s="11" t="s">
        <v>4332</v>
      </c>
      <c r="O975" s="11" t="s">
        <v>1097</v>
      </c>
      <c r="P975" s="11" t="s">
        <v>3223</v>
      </c>
      <c r="Q975" s="11" t="s">
        <v>972</v>
      </c>
      <c r="R975" s="11" t="s">
        <v>1098</v>
      </c>
      <c r="S975" s="11" t="s">
        <v>1099</v>
      </c>
      <c r="U975" s="13"/>
      <c r="V975" s="13"/>
      <c r="W975" s="11" t="s">
        <v>3223</v>
      </c>
      <c r="Z975" s="13"/>
      <c r="AA975" s="11" t="s">
        <v>2456</v>
      </c>
      <c r="AB975" s="13"/>
      <c r="AC975" s="13"/>
      <c r="AD975" s="11" t="s">
        <v>1098</v>
      </c>
      <c r="AF975" s="13"/>
      <c r="AG975" s="11" t="s">
        <v>152</v>
      </c>
      <c r="AH975" s="11" t="s">
        <v>3225</v>
      </c>
      <c r="AJ975" s="13"/>
      <c r="AK975" s="13"/>
      <c r="AL975" s="13"/>
      <c r="AM975" s="13"/>
      <c r="AN975" s="13"/>
      <c r="AO975" s="13"/>
      <c r="AP975" s="11" t="s">
        <v>4331</v>
      </c>
      <c r="AR975" s="13"/>
      <c r="AS975" s="13"/>
      <c r="AT975" s="12" t="b">
        <v>1</v>
      </c>
      <c r="AU975" s="13"/>
      <c r="AV975" s="14" t="s">
        <v>167</v>
      </c>
      <c r="AW975" s="13"/>
      <c r="AX975" s="14" t="s">
        <v>155</v>
      </c>
      <c r="AY975" s="13"/>
      <c r="AZ975" s="14">
        <v>6333.0</v>
      </c>
      <c r="BA975" s="13"/>
    </row>
    <row r="976">
      <c r="A976" s="11" t="s">
        <v>4333</v>
      </c>
      <c r="B976" s="11">
        <v>5208.0</v>
      </c>
      <c r="C976" s="12" t="b">
        <v>0</v>
      </c>
      <c r="D976" s="12" t="b">
        <v>1</v>
      </c>
      <c r="E976" s="12" t="b">
        <v>0</v>
      </c>
      <c r="F976" s="12" t="b">
        <v>0</v>
      </c>
      <c r="G976" s="12" t="b">
        <v>0</v>
      </c>
      <c r="H976" s="12" t="b">
        <v>0</v>
      </c>
      <c r="I976" s="13"/>
      <c r="J976" s="14" t="s">
        <v>3556</v>
      </c>
      <c r="K976" s="12" t="b">
        <v>0</v>
      </c>
      <c r="L976" s="14" t="s">
        <v>3562</v>
      </c>
      <c r="M976" s="11" t="s">
        <v>239</v>
      </c>
      <c r="N976" s="11" t="s">
        <v>4334</v>
      </c>
      <c r="O976" s="11" t="s">
        <v>1010</v>
      </c>
      <c r="P976" s="11" t="s">
        <v>3564</v>
      </c>
      <c r="Q976" s="11" t="s">
        <v>146</v>
      </c>
      <c r="R976" s="11" t="s">
        <v>1011</v>
      </c>
      <c r="S976" s="11" t="s">
        <v>920</v>
      </c>
      <c r="T976" s="11" t="s">
        <v>4335</v>
      </c>
      <c r="U976" s="11" t="s">
        <v>3857</v>
      </c>
      <c r="W976" s="11" t="s">
        <v>3564</v>
      </c>
      <c r="Y976" s="11" t="s">
        <v>1011</v>
      </c>
      <c r="Z976" s="13"/>
      <c r="AA976" s="11" t="s">
        <v>151</v>
      </c>
      <c r="AB976" s="13"/>
      <c r="AC976" s="13"/>
      <c r="AD976" s="11" t="s">
        <v>1011</v>
      </c>
      <c r="AE976" s="13"/>
      <c r="AF976" s="13"/>
      <c r="AG976" s="11" t="s">
        <v>152</v>
      </c>
      <c r="AH976" s="11" t="s">
        <v>3565</v>
      </c>
      <c r="AI976" s="11" t="s">
        <v>154</v>
      </c>
      <c r="AJ976" s="13"/>
      <c r="AK976" s="13"/>
      <c r="AL976" s="13"/>
      <c r="AM976" s="13"/>
      <c r="AN976" s="13"/>
      <c r="AO976" s="13"/>
      <c r="AP976" s="11" t="s">
        <v>4333</v>
      </c>
      <c r="AR976" s="13"/>
      <c r="AS976" s="13"/>
      <c r="AT976" s="12" t="b">
        <v>1</v>
      </c>
      <c r="AU976" s="13"/>
      <c r="AV976" s="14" t="s">
        <v>167</v>
      </c>
      <c r="AW976" s="13"/>
      <c r="AX976" s="14" t="s">
        <v>155</v>
      </c>
      <c r="AY976" s="13"/>
      <c r="AZ976" s="14">
        <v>6334.0</v>
      </c>
      <c r="BA976" s="13"/>
    </row>
    <row r="977">
      <c r="A977" s="11" t="s">
        <v>4336</v>
      </c>
      <c r="B977" s="11">
        <v>5209.0</v>
      </c>
      <c r="C977" s="12" t="b">
        <v>0</v>
      </c>
      <c r="D977" s="12" t="b">
        <v>1</v>
      </c>
      <c r="E977" s="12" t="b">
        <v>0</v>
      </c>
      <c r="F977" s="12" t="b">
        <v>0</v>
      </c>
      <c r="G977" s="12" t="b">
        <v>0</v>
      </c>
      <c r="H977" s="12" t="b">
        <v>0</v>
      </c>
      <c r="I977" s="13"/>
      <c r="J977" s="14" t="s">
        <v>3556</v>
      </c>
      <c r="K977" s="12" t="b">
        <v>0</v>
      </c>
      <c r="L977" s="14" t="s">
        <v>3562</v>
      </c>
      <c r="M977" s="11" t="s">
        <v>1787</v>
      </c>
      <c r="N977" s="11" t="s">
        <v>4337</v>
      </c>
      <c r="O977" s="11" t="s">
        <v>1789</v>
      </c>
      <c r="P977" s="11" t="s">
        <v>3564</v>
      </c>
      <c r="Q977" s="11" t="s">
        <v>146</v>
      </c>
      <c r="R977" s="11" t="s">
        <v>1790</v>
      </c>
      <c r="S977" s="11" t="s">
        <v>1791</v>
      </c>
      <c r="T977" s="11" t="s">
        <v>4338</v>
      </c>
      <c r="U977" s="11" t="s">
        <v>2688</v>
      </c>
      <c r="W977" s="11" t="s">
        <v>3564</v>
      </c>
      <c r="Y977" s="11" t="s">
        <v>1790</v>
      </c>
      <c r="Z977" s="13"/>
      <c r="AA977" s="11" t="s">
        <v>151</v>
      </c>
      <c r="AB977" s="13"/>
      <c r="AC977" s="13"/>
      <c r="AD977" s="11" t="s">
        <v>1790</v>
      </c>
      <c r="AE977" s="13"/>
      <c r="AF977" s="13"/>
      <c r="AG977" s="11" t="s">
        <v>152</v>
      </c>
      <c r="AH977" s="11" t="s">
        <v>3565</v>
      </c>
      <c r="AI977" s="11" t="s">
        <v>154</v>
      </c>
      <c r="AJ977" s="13"/>
      <c r="AK977" s="13"/>
      <c r="AL977" s="13"/>
      <c r="AM977" s="13"/>
      <c r="AN977" s="13"/>
      <c r="AO977" s="13"/>
      <c r="AP977" s="11" t="s">
        <v>4336</v>
      </c>
      <c r="AR977" s="13"/>
      <c r="AS977" s="13"/>
      <c r="AT977" s="12" t="b">
        <v>1</v>
      </c>
      <c r="AU977" s="13"/>
      <c r="AV977" s="14" t="s">
        <v>167</v>
      </c>
      <c r="AW977" s="13"/>
      <c r="AX977" s="14" t="s">
        <v>155</v>
      </c>
      <c r="AY977" s="13"/>
      <c r="AZ977" s="14">
        <v>6335.0</v>
      </c>
      <c r="BA977" s="13"/>
    </row>
    <row r="978">
      <c r="A978" s="11" t="s">
        <v>4339</v>
      </c>
      <c r="B978" s="11">
        <v>5227.0</v>
      </c>
      <c r="C978" s="12" t="b">
        <v>0</v>
      </c>
      <c r="D978" s="12" t="b">
        <v>1</v>
      </c>
      <c r="E978" s="12" t="b">
        <v>0</v>
      </c>
      <c r="F978" s="12" t="b">
        <v>0</v>
      </c>
      <c r="G978" s="12" t="b">
        <v>0</v>
      </c>
      <c r="H978" s="12" t="b">
        <v>1</v>
      </c>
      <c r="I978" s="13"/>
      <c r="J978" s="13"/>
      <c r="K978" s="12" t="b">
        <v>0</v>
      </c>
      <c r="L978" s="15">
        <v>45237.0</v>
      </c>
      <c r="M978" s="11" t="s">
        <v>1214</v>
      </c>
      <c r="N978" s="11" t="s">
        <v>4340</v>
      </c>
      <c r="O978" s="11" t="s">
        <v>1216</v>
      </c>
      <c r="P978" s="11" t="s">
        <v>3471</v>
      </c>
      <c r="Q978" s="11" t="s">
        <v>972</v>
      </c>
      <c r="R978" s="11" t="s">
        <v>1217</v>
      </c>
      <c r="S978" s="11" t="s">
        <v>1218</v>
      </c>
      <c r="U978" s="13"/>
      <c r="V978" s="13"/>
      <c r="W978" s="11" t="s">
        <v>3471</v>
      </c>
      <c r="X978" s="11" t="s">
        <v>1121</v>
      </c>
      <c r="Y978" s="11" t="s">
        <v>1217</v>
      </c>
      <c r="AA978" s="11" t="s">
        <v>151</v>
      </c>
      <c r="AB978" s="13"/>
      <c r="AC978" s="13"/>
      <c r="AD978" s="11" t="s">
        <v>1217</v>
      </c>
      <c r="AE978" s="11" t="s">
        <v>2029</v>
      </c>
      <c r="AG978" s="11" t="s">
        <v>152</v>
      </c>
      <c r="AH978" s="11" t="s">
        <v>3472</v>
      </c>
      <c r="AJ978" s="11" t="s">
        <v>2677</v>
      </c>
      <c r="AL978" s="13"/>
      <c r="AM978" s="13"/>
      <c r="AN978" s="13"/>
      <c r="AO978" s="13"/>
      <c r="AP978" s="11" t="s">
        <v>4339</v>
      </c>
      <c r="AR978" s="13"/>
      <c r="AS978" s="13"/>
      <c r="AT978" s="12" t="b">
        <v>1</v>
      </c>
      <c r="AU978" s="13"/>
      <c r="AV978" s="14" t="s">
        <v>167</v>
      </c>
      <c r="AW978" s="13"/>
      <c r="AX978" s="14" t="s">
        <v>155</v>
      </c>
      <c r="AY978" s="13"/>
      <c r="AZ978" s="14">
        <v>6336.0</v>
      </c>
      <c r="BA978" s="13"/>
    </row>
    <row r="979">
      <c r="A979" s="11" t="s">
        <v>4341</v>
      </c>
      <c r="B979" s="11">
        <v>5239.0</v>
      </c>
      <c r="C979" s="12" t="b">
        <v>1</v>
      </c>
      <c r="D979" s="12" t="b">
        <v>1</v>
      </c>
      <c r="E979" s="12" t="b">
        <v>0</v>
      </c>
      <c r="F979" s="12" t="b">
        <v>0</v>
      </c>
      <c r="G979" s="12" t="b">
        <v>0</v>
      </c>
      <c r="H979" s="12" t="b">
        <v>1</v>
      </c>
      <c r="I979" s="13"/>
      <c r="J979" s="13"/>
      <c r="K979" s="12" t="b">
        <v>0</v>
      </c>
      <c r="L979" s="15">
        <v>45237.0</v>
      </c>
      <c r="M979" s="11" t="s">
        <v>1047</v>
      </c>
      <c r="N979" s="11" t="s">
        <v>4342</v>
      </c>
      <c r="O979" s="11" t="s">
        <v>2682</v>
      </c>
      <c r="P979" s="11" t="s">
        <v>3471</v>
      </c>
      <c r="Q979" s="11" t="s">
        <v>972</v>
      </c>
      <c r="R979" s="11" t="s">
        <v>2683</v>
      </c>
      <c r="S979" s="11" t="s">
        <v>2684</v>
      </c>
      <c r="T979" s="13"/>
      <c r="U979" s="13"/>
      <c r="V979" s="13"/>
      <c r="W979" s="11" t="s">
        <v>3471</v>
      </c>
      <c r="X979" s="11" t="s">
        <v>1121</v>
      </c>
      <c r="Y979" s="11" t="s">
        <v>2683</v>
      </c>
      <c r="Z979" s="13"/>
      <c r="AA979" s="11" t="s">
        <v>151</v>
      </c>
      <c r="AB979" s="13"/>
      <c r="AC979" s="13"/>
      <c r="AD979" s="11" t="s">
        <v>2683</v>
      </c>
      <c r="AE979" s="11" t="s">
        <v>2029</v>
      </c>
      <c r="AG979" s="11" t="s">
        <v>152</v>
      </c>
      <c r="AH979" s="11" t="s">
        <v>3472</v>
      </c>
      <c r="AJ979" s="11" t="s">
        <v>1121</v>
      </c>
      <c r="AK979" s="11" t="s">
        <v>4343</v>
      </c>
      <c r="AM979" s="13"/>
      <c r="AN979" s="13"/>
      <c r="AO979" s="13"/>
      <c r="AP979" s="11" t="s">
        <v>4341</v>
      </c>
      <c r="AR979" s="13"/>
      <c r="AS979" s="13"/>
      <c r="AT979" s="12" t="b">
        <v>1</v>
      </c>
      <c r="AU979" s="13"/>
      <c r="AV979" s="14" t="s">
        <v>167</v>
      </c>
      <c r="AW979" s="13"/>
      <c r="AX979" s="14" t="s">
        <v>155</v>
      </c>
      <c r="AY979" s="13"/>
      <c r="AZ979" s="14">
        <v>6337.0</v>
      </c>
      <c r="BA979" s="13"/>
    </row>
    <row r="980">
      <c r="A980" s="11" t="s">
        <v>4344</v>
      </c>
      <c r="B980" s="11">
        <v>5243.0</v>
      </c>
      <c r="C980" s="12" t="b">
        <v>1</v>
      </c>
      <c r="D980" s="12" t="b">
        <v>0</v>
      </c>
      <c r="E980" s="12" t="b">
        <v>0</v>
      </c>
      <c r="F980" s="12" t="b">
        <v>0</v>
      </c>
      <c r="G980" s="12" t="b">
        <v>0</v>
      </c>
      <c r="H980" s="12" t="b">
        <v>1</v>
      </c>
      <c r="I980" s="13"/>
      <c r="J980" s="13"/>
      <c r="K980" s="12" t="b">
        <v>0</v>
      </c>
      <c r="L980" s="15">
        <v>45237.0</v>
      </c>
      <c r="M980" s="11" t="s">
        <v>1124</v>
      </c>
      <c r="N980" s="11" t="s">
        <v>4345</v>
      </c>
      <c r="O980" s="11" t="s">
        <v>4346</v>
      </c>
      <c r="P980" s="11" t="s">
        <v>3471</v>
      </c>
      <c r="Q980" s="11" t="s">
        <v>972</v>
      </c>
      <c r="R980" s="11" t="s">
        <v>4347</v>
      </c>
      <c r="S980" s="11" t="s">
        <v>4348</v>
      </c>
      <c r="U980" s="13"/>
      <c r="V980" s="13"/>
      <c r="W980" s="11" t="s">
        <v>3471</v>
      </c>
      <c r="X980" s="11" t="s">
        <v>1121</v>
      </c>
      <c r="Y980" s="11" t="s">
        <v>4347</v>
      </c>
      <c r="AA980" s="11" t="s">
        <v>597</v>
      </c>
      <c r="AB980" s="13"/>
      <c r="AC980" s="13"/>
      <c r="AD980" s="11" t="s">
        <v>4347</v>
      </c>
      <c r="AE980" s="11" t="s">
        <v>2029</v>
      </c>
      <c r="AG980" s="11" t="s">
        <v>152</v>
      </c>
      <c r="AH980" s="11" t="s">
        <v>3472</v>
      </c>
      <c r="AJ980" s="11" t="s">
        <v>1692</v>
      </c>
      <c r="AK980" s="13"/>
      <c r="AL980" s="13"/>
      <c r="AM980" s="13"/>
      <c r="AN980" s="13"/>
      <c r="AO980" s="13"/>
      <c r="AP980" s="11" t="s">
        <v>4344</v>
      </c>
      <c r="AR980" s="13"/>
      <c r="AS980" s="13"/>
      <c r="AT980" s="12" t="b">
        <v>1</v>
      </c>
      <c r="AU980" s="13"/>
      <c r="AV980" s="14" t="s">
        <v>167</v>
      </c>
      <c r="AW980" s="13"/>
      <c r="AX980" s="14" t="s">
        <v>155</v>
      </c>
      <c r="AY980" s="13"/>
      <c r="AZ980" s="14">
        <v>6338.0</v>
      </c>
      <c r="BA980" s="13"/>
    </row>
    <row r="981">
      <c r="A981" s="11" t="s">
        <v>4349</v>
      </c>
      <c r="B981" s="11">
        <v>5248.0</v>
      </c>
      <c r="C981" s="12" t="b">
        <v>0</v>
      </c>
      <c r="D981" s="12" t="b">
        <v>1</v>
      </c>
      <c r="E981" s="12" t="b">
        <v>0</v>
      </c>
      <c r="F981" s="12" t="b">
        <v>0</v>
      </c>
      <c r="G981" s="12" t="b">
        <v>0</v>
      </c>
      <c r="H981" s="12" t="b">
        <v>1</v>
      </c>
      <c r="I981" s="13"/>
      <c r="J981" s="13"/>
      <c r="K981" s="12" t="b">
        <v>0</v>
      </c>
      <c r="L981" s="15">
        <v>45237.0</v>
      </c>
      <c r="M981" s="11" t="s">
        <v>1687</v>
      </c>
      <c r="N981" s="11" t="s">
        <v>4350</v>
      </c>
      <c r="O981" s="11" t="s">
        <v>1718</v>
      </c>
      <c r="P981" s="11" t="s">
        <v>3471</v>
      </c>
      <c r="Q981" s="11" t="s">
        <v>972</v>
      </c>
      <c r="R981" s="11" t="s">
        <v>1719</v>
      </c>
      <c r="S981" s="11" t="s">
        <v>1720</v>
      </c>
      <c r="V981" s="13"/>
      <c r="W981" s="11" t="s">
        <v>3471</v>
      </c>
      <c r="X981" s="11" t="s">
        <v>1121</v>
      </c>
      <c r="Y981" s="11" t="s">
        <v>1719</v>
      </c>
      <c r="Z981" s="13"/>
      <c r="AA981" s="11" t="s">
        <v>151</v>
      </c>
      <c r="AB981" s="13"/>
      <c r="AC981" s="13"/>
      <c r="AD981" s="11" t="s">
        <v>1719</v>
      </c>
      <c r="AE981" s="11" t="s">
        <v>2029</v>
      </c>
      <c r="AG981" s="11" t="s">
        <v>152</v>
      </c>
      <c r="AH981" s="11" t="s">
        <v>3472</v>
      </c>
      <c r="AJ981" s="11" t="s">
        <v>1121</v>
      </c>
      <c r="AK981" s="13"/>
      <c r="AL981" s="13"/>
      <c r="AM981" s="13"/>
      <c r="AN981" s="13"/>
      <c r="AO981" s="13"/>
      <c r="AP981" s="11" t="s">
        <v>4349</v>
      </c>
      <c r="AR981" s="13"/>
      <c r="AS981" s="13"/>
      <c r="AT981" s="12" t="b">
        <v>1</v>
      </c>
      <c r="AU981" s="13"/>
      <c r="AV981" s="14" t="s">
        <v>167</v>
      </c>
      <c r="AW981" s="13"/>
      <c r="AX981" s="14" t="s">
        <v>155</v>
      </c>
      <c r="AY981" s="13"/>
      <c r="AZ981" s="14">
        <v>6339.0</v>
      </c>
      <c r="BA981" s="13"/>
    </row>
    <row r="982">
      <c r="A982" s="11" t="s">
        <v>4351</v>
      </c>
      <c r="B982" s="11">
        <v>5259.0</v>
      </c>
      <c r="C982" s="12" t="b">
        <v>1</v>
      </c>
      <c r="D982" s="12" t="b">
        <v>1</v>
      </c>
      <c r="E982" s="12" t="b">
        <v>0</v>
      </c>
      <c r="F982" s="12" t="b">
        <v>0</v>
      </c>
      <c r="G982" s="12" t="b">
        <v>0</v>
      </c>
      <c r="H982" s="12" t="b">
        <v>0</v>
      </c>
      <c r="I982" s="15">
        <v>45264.0</v>
      </c>
      <c r="J982" s="14" t="s">
        <v>3709</v>
      </c>
      <c r="K982" s="12" t="b">
        <v>0</v>
      </c>
      <c r="L982" s="14" t="s">
        <v>3742</v>
      </c>
      <c r="M982" s="11" t="s">
        <v>1214</v>
      </c>
      <c r="N982" s="11" t="s">
        <v>4352</v>
      </c>
      <c r="O982" s="11" t="s">
        <v>1216</v>
      </c>
      <c r="P982" s="11" t="s">
        <v>4176</v>
      </c>
      <c r="Q982" s="11" t="s">
        <v>162</v>
      </c>
      <c r="R982" s="11" t="s">
        <v>1217</v>
      </c>
      <c r="S982" s="11" t="s">
        <v>1218</v>
      </c>
      <c r="T982" s="11" t="s">
        <v>4353</v>
      </c>
      <c r="U982" s="11" t="s">
        <v>4354</v>
      </c>
      <c r="W982" s="11" t="s">
        <v>4176</v>
      </c>
      <c r="Y982" s="11" t="s">
        <v>1217</v>
      </c>
      <c r="AA982" s="11" t="s">
        <v>151</v>
      </c>
      <c r="AB982" s="13"/>
      <c r="AC982" s="13"/>
      <c r="AD982" s="11" t="s">
        <v>1217</v>
      </c>
      <c r="AF982" s="14">
        <v>1.0</v>
      </c>
      <c r="AG982" s="11" t="s">
        <v>152</v>
      </c>
      <c r="AH982" s="11" t="s">
        <v>4177</v>
      </c>
      <c r="AI982" s="11" t="s">
        <v>154</v>
      </c>
      <c r="AJ982" s="13"/>
      <c r="AK982" s="13"/>
      <c r="AL982" s="13"/>
      <c r="AM982" s="13"/>
      <c r="AN982" s="13"/>
      <c r="AO982" s="13"/>
      <c r="AP982" s="11" t="s">
        <v>4351</v>
      </c>
      <c r="AR982" s="13"/>
      <c r="AS982" s="13"/>
      <c r="AT982" s="12" t="b">
        <v>1</v>
      </c>
      <c r="AU982" s="13"/>
      <c r="AV982" s="14" t="s">
        <v>167</v>
      </c>
      <c r="AW982" s="13"/>
      <c r="AX982" s="14" t="s">
        <v>155</v>
      </c>
      <c r="AY982" s="13"/>
      <c r="AZ982" s="14">
        <v>6340.0</v>
      </c>
      <c r="BA982" s="13"/>
    </row>
    <row r="983">
      <c r="A983" s="11" t="s">
        <v>4355</v>
      </c>
      <c r="B983" s="11">
        <v>5261.0</v>
      </c>
      <c r="C983" s="12" t="b">
        <v>1</v>
      </c>
      <c r="D983" s="12" t="b">
        <v>1</v>
      </c>
      <c r="E983" s="12" t="b">
        <v>0</v>
      </c>
      <c r="F983" s="12" t="b">
        <v>0</v>
      </c>
      <c r="G983" s="12" t="b">
        <v>0</v>
      </c>
      <c r="H983" s="12" t="b">
        <v>0</v>
      </c>
      <c r="I983" s="14" t="s">
        <v>3742</v>
      </c>
      <c r="J983" s="14" t="s">
        <v>3709</v>
      </c>
      <c r="K983" s="12" t="b">
        <v>0</v>
      </c>
      <c r="L983" s="15">
        <v>45204.0</v>
      </c>
      <c r="M983" s="11" t="s">
        <v>1214</v>
      </c>
      <c r="N983" s="11" t="s">
        <v>4356</v>
      </c>
      <c r="O983" s="11" t="s">
        <v>1216</v>
      </c>
      <c r="P983" s="11" t="s">
        <v>3536</v>
      </c>
      <c r="Q983" s="11" t="s">
        <v>162</v>
      </c>
      <c r="R983" s="11" t="s">
        <v>1217</v>
      </c>
      <c r="S983" s="11" t="s">
        <v>1218</v>
      </c>
      <c r="T983" s="11" t="s">
        <v>4353</v>
      </c>
      <c r="U983" s="11" t="s">
        <v>4354</v>
      </c>
      <c r="W983" s="11" t="s">
        <v>3536</v>
      </c>
      <c r="Y983" s="11" t="s">
        <v>1217</v>
      </c>
      <c r="AA983" s="11" t="s">
        <v>151</v>
      </c>
      <c r="AB983" s="13"/>
      <c r="AC983" s="13"/>
      <c r="AD983" s="11" t="s">
        <v>1217</v>
      </c>
      <c r="AF983" s="14">
        <v>1.0</v>
      </c>
      <c r="AG983" s="11" t="s">
        <v>152</v>
      </c>
      <c r="AH983" s="11" t="s">
        <v>3540</v>
      </c>
      <c r="AI983" s="11" t="s">
        <v>154</v>
      </c>
      <c r="AJ983" s="13"/>
      <c r="AK983" s="13"/>
      <c r="AL983" s="13"/>
      <c r="AM983" s="13"/>
      <c r="AN983" s="13"/>
      <c r="AO983" s="13"/>
      <c r="AP983" s="11" t="s">
        <v>4355</v>
      </c>
      <c r="AR983" s="13"/>
      <c r="AS983" s="13"/>
      <c r="AT983" s="12" t="b">
        <v>1</v>
      </c>
      <c r="AU983" s="13"/>
      <c r="AV983" s="14" t="s">
        <v>167</v>
      </c>
      <c r="AW983" s="13"/>
      <c r="AX983" s="14" t="s">
        <v>155</v>
      </c>
      <c r="AY983" s="13"/>
      <c r="AZ983" s="14">
        <v>6341.0</v>
      </c>
      <c r="BA983" s="13"/>
    </row>
    <row r="984">
      <c r="A984" s="11" t="s">
        <v>4357</v>
      </c>
      <c r="B984" s="11">
        <v>5262.0</v>
      </c>
      <c r="C984" s="12" t="b">
        <v>1</v>
      </c>
      <c r="D984" s="12" t="b">
        <v>0</v>
      </c>
      <c r="E984" s="12" t="b">
        <v>0</v>
      </c>
      <c r="F984" s="12" t="b">
        <v>0</v>
      </c>
      <c r="G984" s="12" t="b">
        <v>0</v>
      </c>
      <c r="H984" s="12" t="b">
        <v>1</v>
      </c>
      <c r="I984" s="13"/>
      <c r="J984" s="13"/>
      <c r="K984" s="12" t="b">
        <v>0</v>
      </c>
      <c r="L984" s="15">
        <v>45237.0</v>
      </c>
      <c r="M984" s="11" t="s">
        <v>1124</v>
      </c>
      <c r="N984" s="11" t="s">
        <v>4358</v>
      </c>
      <c r="O984" s="11" t="s">
        <v>4359</v>
      </c>
      <c r="P984" s="11" t="s">
        <v>3471</v>
      </c>
      <c r="Q984" s="11" t="s">
        <v>972</v>
      </c>
      <c r="R984" s="11" t="s">
        <v>4360</v>
      </c>
      <c r="S984" s="11" t="s">
        <v>4361</v>
      </c>
      <c r="T984" s="13"/>
      <c r="U984" s="13"/>
      <c r="V984" s="13"/>
      <c r="W984" s="11" t="s">
        <v>3471</v>
      </c>
      <c r="X984" s="11" t="s">
        <v>1121</v>
      </c>
      <c r="Y984" s="11" t="s">
        <v>4360</v>
      </c>
      <c r="AA984" s="11" t="s">
        <v>597</v>
      </c>
      <c r="AB984" s="13"/>
      <c r="AC984" s="13"/>
      <c r="AD984" s="11" t="s">
        <v>4360</v>
      </c>
      <c r="AE984" s="11" t="s">
        <v>2029</v>
      </c>
      <c r="AG984" s="11" t="s">
        <v>152</v>
      </c>
      <c r="AH984" s="11" t="s">
        <v>3472</v>
      </c>
      <c r="AJ984" s="11" t="s">
        <v>1121</v>
      </c>
      <c r="AK984" s="13"/>
      <c r="AL984" s="13"/>
      <c r="AM984" s="13"/>
      <c r="AN984" s="13"/>
      <c r="AO984" s="13"/>
      <c r="AP984" s="11" t="s">
        <v>4357</v>
      </c>
      <c r="AR984" s="13"/>
      <c r="AS984" s="13"/>
      <c r="AT984" s="12" t="b">
        <v>1</v>
      </c>
      <c r="AU984" s="13"/>
      <c r="AV984" s="14" t="s">
        <v>167</v>
      </c>
      <c r="AW984" s="13"/>
      <c r="AX984" s="14" t="s">
        <v>155</v>
      </c>
      <c r="AY984" s="13"/>
      <c r="AZ984" s="14">
        <v>6342.0</v>
      </c>
      <c r="BA984" s="13"/>
    </row>
    <row r="985">
      <c r="A985" s="11" t="s">
        <v>4362</v>
      </c>
      <c r="B985" s="11">
        <v>5263.0</v>
      </c>
      <c r="C985" s="12" t="b">
        <v>1</v>
      </c>
      <c r="D985" s="12" t="b">
        <v>1</v>
      </c>
      <c r="E985" s="12" t="b">
        <v>0</v>
      </c>
      <c r="F985" s="12" t="b">
        <v>0</v>
      </c>
      <c r="G985" s="12" t="b">
        <v>0</v>
      </c>
      <c r="H985" s="12" t="b">
        <v>0</v>
      </c>
      <c r="I985" s="14" t="s">
        <v>3742</v>
      </c>
      <c r="J985" s="14" t="s">
        <v>3709</v>
      </c>
      <c r="K985" s="12" t="b">
        <v>0</v>
      </c>
      <c r="L985" s="15">
        <v>45204.0</v>
      </c>
      <c r="M985" s="11" t="s">
        <v>1793</v>
      </c>
      <c r="N985" s="11" t="s">
        <v>4363</v>
      </c>
      <c r="O985" s="11" t="s">
        <v>4364</v>
      </c>
      <c r="P985" s="11" t="s">
        <v>3536</v>
      </c>
      <c r="Q985" s="11" t="s">
        <v>162</v>
      </c>
      <c r="R985" s="11" t="s">
        <v>4365</v>
      </c>
      <c r="S985" s="13"/>
      <c r="T985" s="11" t="s">
        <v>4366</v>
      </c>
      <c r="U985" s="11" t="s">
        <v>3513</v>
      </c>
      <c r="W985" s="11" t="s">
        <v>3536</v>
      </c>
      <c r="Y985" s="11" t="s">
        <v>3503</v>
      </c>
      <c r="Z985" s="13"/>
      <c r="AA985" s="11" t="s">
        <v>151</v>
      </c>
      <c r="AB985" s="13"/>
      <c r="AC985" s="13"/>
      <c r="AD985" s="11" t="s">
        <v>4365</v>
      </c>
      <c r="AE985" s="13"/>
      <c r="AF985" s="14">
        <v>1.0</v>
      </c>
      <c r="AG985" s="11" t="s">
        <v>152</v>
      </c>
      <c r="AH985" s="11" t="s">
        <v>3540</v>
      </c>
      <c r="AI985" s="11" t="s">
        <v>154</v>
      </c>
      <c r="AJ985" s="13"/>
      <c r="AK985" s="13"/>
      <c r="AL985" s="13"/>
      <c r="AM985" s="13"/>
      <c r="AN985" s="13"/>
      <c r="AO985" s="13"/>
      <c r="AP985" s="11" t="s">
        <v>4362</v>
      </c>
      <c r="AR985" s="13"/>
      <c r="AS985" s="13"/>
      <c r="AT985" s="12" t="b">
        <v>1</v>
      </c>
      <c r="AU985" s="13"/>
      <c r="AV985" s="14" t="s">
        <v>167</v>
      </c>
      <c r="AW985" s="13"/>
      <c r="AX985" s="14" t="s">
        <v>155</v>
      </c>
      <c r="AY985" s="13"/>
      <c r="AZ985" s="14">
        <v>6343.0</v>
      </c>
      <c r="BA985" s="13"/>
    </row>
    <row r="986">
      <c r="A986" s="11" t="s">
        <v>4367</v>
      </c>
      <c r="B986" s="11">
        <v>5264.0</v>
      </c>
      <c r="C986" s="12" t="b">
        <v>1</v>
      </c>
      <c r="D986" s="12" t="b">
        <v>1</v>
      </c>
      <c r="E986" s="12" t="b">
        <v>0</v>
      </c>
      <c r="F986" s="12" t="b">
        <v>0</v>
      </c>
      <c r="G986" s="12" t="b">
        <v>0</v>
      </c>
      <c r="H986" s="12" t="b">
        <v>0</v>
      </c>
      <c r="I986" s="15">
        <v>45264.0</v>
      </c>
      <c r="J986" s="14" t="s">
        <v>3709</v>
      </c>
      <c r="K986" s="12" t="b">
        <v>0</v>
      </c>
      <c r="L986" s="14" t="s">
        <v>3742</v>
      </c>
      <c r="M986" s="11" t="s">
        <v>1793</v>
      </c>
      <c r="N986" s="11" t="s">
        <v>4368</v>
      </c>
      <c r="O986" s="11" t="s">
        <v>4369</v>
      </c>
      <c r="P986" s="11" t="s">
        <v>4176</v>
      </c>
      <c r="Q986" s="11" t="s">
        <v>162</v>
      </c>
      <c r="R986" s="11" t="s">
        <v>4370</v>
      </c>
      <c r="S986" s="13"/>
      <c r="T986" s="11" t="s">
        <v>4371</v>
      </c>
      <c r="U986" s="11" t="s">
        <v>3513</v>
      </c>
      <c r="W986" s="11" t="s">
        <v>4176</v>
      </c>
      <c r="Y986" s="11" t="s">
        <v>3503</v>
      </c>
      <c r="Z986" s="13"/>
      <c r="AA986" s="11" t="s">
        <v>151</v>
      </c>
      <c r="AB986" s="13"/>
      <c r="AC986" s="13"/>
      <c r="AD986" s="11" t="s">
        <v>4370</v>
      </c>
      <c r="AE986" s="13"/>
      <c r="AF986" s="14">
        <v>1.0</v>
      </c>
      <c r="AG986" s="11" t="s">
        <v>152</v>
      </c>
      <c r="AH986" s="11" t="s">
        <v>4177</v>
      </c>
      <c r="AI986" s="11" t="s">
        <v>154</v>
      </c>
      <c r="AJ986" s="13"/>
      <c r="AK986" s="13"/>
      <c r="AL986" s="13"/>
      <c r="AM986" s="13"/>
      <c r="AN986" s="11" t="s">
        <v>154</v>
      </c>
      <c r="AO986" s="13"/>
      <c r="AP986" s="11" t="s">
        <v>4367</v>
      </c>
      <c r="AR986" s="13"/>
      <c r="AS986" s="13"/>
      <c r="AT986" s="12" t="b">
        <v>1</v>
      </c>
      <c r="AU986" s="13"/>
      <c r="AV986" s="14" t="s">
        <v>167</v>
      </c>
      <c r="AW986" s="13"/>
      <c r="AX986" s="14" t="s">
        <v>155</v>
      </c>
      <c r="AY986" s="13"/>
      <c r="AZ986" s="14">
        <v>6344.0</v>
      </c>
      <c r="BA986" s="13"/>
    </row>
    <row r="987">
      <c r="A987" s="11" t="s">
        <v>4372</v>
      </c>
      <c r="B987" s="11">
        <v>5265.0</v>
      </c>
      <c r="C987" s="12" t="b">
        <v>1</v>
      </c>
      <c r="D987" s="12" t="b">
        <v>0</v>
      </c>
      <c r="E987" s="12" t="b">
        <v>0</v>
      </c>
      <c r="F987" s="12" t="b">
        <v>0</v>
      </c>
      <c r="G987" s="12" t="b">
        <v>0</v>
      </c>
      <c r="H987" s="12" t="b">
        <v>0</v>
      </c>
      <c r="I987" s="15">
        <v>45264.0</v>
      </c>
      <c r="J987" s="14" t="s">
        <v>3709</v>
      </c>
      <c r="K987" s="12" t="b">
        <v>0</v>
      </c>
      <c r="L987" s="14" t="s">
        <v>3742</v>
      </c>
      <c r="M987" s="11" t="s">
        <v>1793</v>
      </c>
      <c r="N987" s="11" t="s">
        <v>4373</v>
      </c>
      <c r="O987" s="11" t="s">
        <v>4374</v>
      </c>
      <c r="P987" s="11" t="s">
        <v>4176</v>
      </c>
      <c r="Q987" s="11" t="s">
        <v>162</v>
      </c>
      <c r="R987" s="11" t="s">
        <v>4375</v>
      </c>
      <c r="T987" s="18" t="s">
        <v>4376</v>
      </c>
      <c r="U987" s="11" t="s">
        <v>3513</v>
      </c>
      <c r="W987" s="11" t="s">
        <v>4176</v>
      </c>
      <c r="Y987" s="11" t="s">
        <v>3503</v>
      </c>
      <c r="Z987" s="13"/>
      <c r="AA987" s="11" t="s">
        <v>215</v>
      </c>
      <c r="AB987" s="13"/>
      <c r="AC987" s="13"/>
      <c r="AD987" s="11" t="s">
        <v>4375</v>
      </c>
      <c r="AF987" s="14">
        <v>1.0</v>
      </c>
      <c r="AG987" s="11" t="s">
        <v>152</v>
      </c>
      <c r="AH987" s="11" t="s">
        <v>4177</v>
      </c>
      <c r="AI987" s="11" t="s">
        <v>154</v>
      </c>
      <c r="AJ987" s="13"/>
      <c r="AK987" s="13"/>
      <c r="AL987" s="13"/>
      <c r="AM987" s="13"/>
      <c r="AN987" s="13"/>
      <c r="AO987" s="13"/>
      <c r="AP987" s="11" t="s">
        <v>4372</v>
      </c>
      <c r="AR987" s="13"/>
      <c r="AS987" s="13"/>
      <c r="AT987" s="12" t="b">
        <v>1</v>
      </c>
      <c r="AU987" s="13"/>
      <c r="AV987" s="14" t="s">
        <v>167</v>
      </c>
      <c r="AW987" s="13"/>
      <c r="AX987" s="14" t="s">
        <v>155</v>
      </c>
      <c r="AY987" s="13"/>
      <c r="AZ987" s="14">
        <v>6345.0</v>
      </c>
      <c r="BA987" s="13"/>
    </row>
    <row r="988">
      <c r="A988" s="11" t="s">
        <v>4377</v>
      </c>
      <c r="B988" s="11">
        <v>5266.0</v>
      </c>
      <c r="C988" s="12" t="b">
        <v>1</v>
      </c>
      <c r="D988" s="12" t="b">
        <v>1</v>
      </c>
      <c r="E988" s="12" t="b">
        <v>0</v>
      </c>
      <c r="F988" s="12" t="b">
        <v>0</v>
      </c>
      <c r="G988" s="12" t="b">
        <v>0</v>
      </c>
      <c r="H988" s="12" t="b">
        <v>0</v>
      </c>
      <c r="I988" s="14" t="s">
        <v>4215</v>
      </c>
      <c r="J988" s="14" t="s">
        <v>3709</v>
      </c>
      <c r="K988" s="12" t="b">
        <v>0</v>
      </c>
      <c r="L988" s="14" t="s">
        <v>3384</v>
      </c>
      <c r="M988" s="11" t="s">
        <v>1793</v>
      </c>
      <c r="N988" s="11" t="s">
        <v>4378</v>
      </c>
      <c r="O988" s="11" t="s">
        <v>4379</v>
      </c>
      <c r="P988" s="11" t="s">
        <v>4210</v>
      </c>
      <c r="Q988" s="11" t="s">
        <v>162</v>
      </c>
      <c r="R988" s="11" t="s">
        <v>4380</v>
      </c>
      <c r="S988" s="11" t="s">
        <v>1245</v>
      </c>
      <c r="T988" s="11" t="s">
        <v>4371</v>
      </c>
      <c r="U988" s="11" t="s">
        <v>3513</v>
      </c>
      <c r="W988" s="11" t="s">
        <v>4210</v>
      </c>
      <c r="Y988" s="11" t="s">
        <v>3503</v>
      </c>
      <c r="Z988" s="13"/>
      <c r="AA988" s="11" t="s">
        <v>151</v>
      </c>
      <c r="AB988" s="13"/>
      <c r="AC988" s="13"/>
      <c r="AD988" s="11" t="s">
        <v>4380</v>
      </c>
      <c r="AE988" s="13"/>
      <c r="AF988" s="14">
        <v>1.0</v>
      </c>
      <c r="AG988" s="11" t="s">
        <v>152</v>
      </c>
      <c r="AH988" s="11" t="s">
        <v>4213</v>
      </c>
      <c r="AI988" s="11" t="s">
        <v>154</v>
      </c>
      <c r="AJ988" s="13"/>
      <c r="AK988" s="13"/>
      <c r="AL988" s="13"/>
      <c r="AM988" s="13"/>
      <c r="AN988" s="13"/>
      <c r="AO988" s="13"/>
      <c r="AP988" s="11" t="s">
        <v>4377</v>
      </c>
      <c r="AR988" s="13"/>
      <c r="AS988" s="13"/>
      <c r="AT988" s="12" t="b">
        <v>1</v>
      </c>
      <c r="AU988" s="13"/>
      <c r="AV988" s="14" t="s">
        <v>167</v>
      </c>
      <c r="AW988" s="13"/>
      <c r="AX988" s="14" t="s">
        <v>155</v>
      </c>
      <c r="AY988" s="13"/>
      <c r="AZ988" s="14">
        <v>6346.0</v>
      </c>
      <c r="BA988" s="13"/>
    </row>
    <row r="989">
      <c r="A989" s="11" t="s">
        <v>4381</v>
      </c>
      <c r="B989" s="11">
        <v>5272.0</v>
      </c>
      <c r="C989" s="12" t="b">
        <v>1</v>
      </c>
      <c r="D989" s="12" t="b">
        <v>0</v>
      </c>
      <c r="E989" s="12" t="b">
        <v>0</v>
      </c>
      <c r="F989" s="12" t="b">
        <v>0</v>
      </c>
      <c r="G989" s="12" t="b">
        <v>0</v>
      </c>
      <c r="H989" s="12" t="b">
        <v>0</v>
      </c>
      <c r="I989" s="14" t="s">
        <v>4215</v>
      </c>
      <c r="J989" s="14" t="s">
        <v>3709</v>
      </c>
      <c r="K989" s="12" t="b">
        <v>0</v>
      </c>
      <c r="L989" s="14" t="s">
        <v>3384</v>
      </c>
      <c r="M989" s="11" t="s">
        <v>1793</v>
      </c>
      <c r="N989" s="11" t="s">
        <v>4382</v>
      </c>
      <c r="O989" s="11" t="s">
        <v>4383</v>
      </c>
      <c r="P989" s="11" t="s">
        <v>4210</v>
      </c>
      <c r="Q989" s="11" t="s">
        <v>162</v>
      </c>
      <c r="R989" s="11" t="s">
        <v>4384</v>
      </c>
      <c r="S989" s="13"/>
      <c r="T989" s="18" t="s">
        <v>4385</v>
      </c>
      <c r="U989" s="11" t="s">
        <v>3513</v>
      </c>
      <c r="W989" s="11" t="s">
        <v>4210</v>
      </c>
      <c r="Y989" s="11" t="s">
        <v>3503</v>
      </c>
      <c r="Z989" s="13"/>
      <c r="AA989" s="11" t="s">
        <v>215</v>
      </c>
      <c r="AB989" s="13"/>
      <c r="AC989" s="13"/>
      <c r="AD989" s="11" t="s">
        <v>4384</v>
      </c>
      <c r="AE989" s="13"/>
      <c r="AF989" s="13"/>
      <c r="AG989" s="11" t="s">
        <v>152</v>
      </c>
      <c r="AH989" s="11" t="s">
        <v>4213</v>
      </c>
      <c r="AI989" s="11" t="s">
        <v>154</v>
      </c>
      <c r="AJ989" s="13"/>
      <c r="AK989" s="13"/>
      <c r="AL989" s="13"/>
      <c r="AM989" s="13"/>
      <c r="AN989" s="13"/>
      <c r="AO989" s="13"/>
      <c r="AP989" s="11" t="s">
        <v>4381</v>
      </c>
      <c r="AR989" s="13"/>
      <c r="AS989" s="13"/>
      <c r="AT989" s="12" t="b">
        <v>1</v>
      </c>
      <c r="AU989" s="13"/>
      <c r="AV989" s="14" t="s">
        <v>167</v>
      </c>
      <c r="AW989" s="13"/>
      <c r="AX989" s="14" t="s">
        <v>155</v>
      </c>
      <c r="AY989" s="13"/>
      <c r="AZ989" s="14">
        <v>6347.0</v>
      </c>
      <c r="BA989" s="13"/>
    </row>
    <row r="990">
      <c r="A990" s="11" t="s">
        <v>4386</v>
      </c>
      <c r="B990" s="11">
        <v>5273.0</v>
      </c>
      <c r="C990" s="12" t="b">
        <v>1</v>
      </c>
      <c r="D990" s="12" t="b">
        <v>0</v>
      </c>
      <c r="E990" s="12" t="b">
        <v>0</v>
      </c>
      <c r="F990" s="12" t="b">
        <v>0</v>
      </c>
      <c r="G990" s="12" t="b">
        <v>0</v>
      </c>
      <c r="H990" s="12" t="b">
        <v>0</v>
      </c>
      <c r="I990" s="14" t="s">
        <v>4215</v>
      </c>
      <c r="J990" s="14" t="s">
        <v>3709</v>
      </c>
      <c r="K990" s="12" t="b">
        <v>0</v>
      </c>
      <c r="L990" s="14" t="s">
        <v>3384</v>
      </c>
      <c r="M990" s="11" t="s">
        <v>1793</v>
      </c>
      <c r="N990" s="11" t="s">
        <v>4387</v>
      </c>
      <c r="O990" s="11" t="s">
        <v>4388</v>
      </c>
      <c r="P990" s="11" t="s">
        <v>4210</v>
      </c>
      <c r="Q990" s="11" t="s">
        <v>162</v>
      </c>
      <c r="R990" s="11" t="s">
        <v>4389</v>
      </c>
      <c r="S990" s="11" t="s">
        <v>4390</v>
      </c>
      <c r="T990" s="11" t="s">
        <v>4391</v>
      </c>
      <c r="U990" s="11" t="s">
        <v>3513</v>
      </c>
      <c r="W990" s="11" t="s">
        <v>4210</v>
      </c>
      <c r="Y990" s="11" t="s">
        <v>3503</v>
      </c>
      <c r="Z990" s="13"/>
      <c r="AA990" s="11" t="s">
        <v>151</v>
      </c>
      <c r="AB990" s="13"/>
      <c r="AC990" s="13"/>
      <c r="AD990" s="11" t="s">
        <v>4389</v>
      </c>
      <c r="AF990" s="14">
        <v>1.0</v>
      </c>
      <c r="AG990" s="11" t="s">
        <v>152</v>
      </c>
      <c r="AH990" s="11" t="s">
        <v>4213</v>
      </c>
      <c r="AJ990" s="13"/>
      <c r="AK990" s="13"/>
      <c r="AL990" s="13"/>
      <c r="AM990" s="13"/>
      <c r="AN990" s="13"/>
      <c r="AO990" s="13"/>
      <c r="AP990" s="11" t="s">
        <v>4386</v>
      </c>
      <c r="AR990" s="13"/>
      <c r="AS990" s="13"/>
      <c r="AT990" s="12" t="b">
        <v>1</v>
      </c>
      <c r="AU990" s="13"/>
      <c r="AV990" s="14" t="s">
        <v>167</v>
      </c>
      <c r="AW990" s="13"/>
      <c r="AX990" s="14" t="s">
        <v>155</v>
      </c>
      <c r="AY990" s="13"/>
      <c r="AZ990" s="14">
        <v>6351.0</v>
      </c>
      <c r="BA990" s="13"/>
    </row>
    <row r="991">
      <c r="A991" s="11" t="s">
        <v>4392</v>
      </c>
      <c r="B991" s="11">
        <v>5274.0</v>
      </c>
      <c r="C991" s="12" t="b">
        <v>1</v>
      </c>
      <c r="D991" s="12" t="b">
        <v>1</v>
      </c>
      <c r="E991" s="12" t="b">
        <v>0</v>
      </c>
      <c r="F991" s="12" t="b">
        <v>0</v>
      </c>
      <c r="G991" s="12" t="b">
        <v>0</v>
      </c>
      <c r="H991" s="12" t="b">
        <v>0</v>
      </c>
      <c r="I991" s="15">
        <v>45174.0</v>
      </c>
      <c r="J991" s="14" t="s">
        <v>3709</v>
      </c>
      <c r="K991" s="12" t="b">
        <v>0</v>
      </c>
      <c r="L991" s="14" t="s">
        <v>3772</v>
      </c>
      <c r="M991" s="11" t="s">
        <v>1793</v>
      </c>
      <c r="N991" s="11" t="s">
        <v>4393</v>
      </c>
      <c r="O991" s="11" t="s">
        <v>4394</v>
      </c>
      <c r="P991" s="11" t="s">
        <v>3775</v>
      </c>
      <c r="Q991" s="11" t="s">
        <v>162</v>
      </c>
      <c r="R991" s="11" t="s">
        <v>4395</v>
      </c>
      <c r="T991" s="11" t="s">
        <v>4391</v>
      </c>
      <c r="U991" s="11" t="s">
        <v>3513</v>
      </c>
      <c r="W991" s="11" t="s">
        <v>3775</v>
      </c>
      <c r="Y991" s="11" t="s">
        <v>3503</v>
      </c>
      <c r="Z991" s="13"/>
      <c r="AA991" s="11" t="s">
        <v>151</v>
      </c>
      <c r="AB991" s="13"/>
      <c r="AC991" s="13"/>
      <c r="AD991" s="11" t="s">
        <v>4395</v>
      </c>
      <c r="AF991" s="14">
        <v>1.0</v>
      </c>
      <c r="AG991" s="11" t="s">
        <v>152</v>
      </c>
      <c r="AH991" s="11" t="s">
        <v>3778</v>
      </c>
      <c r="AI991" s="11" t="s">
        <v>154</v>
      </c>
      <c r="AJ991" s="13"/>
      <c r="AK991" s="13"/>
      <c r="AL991" s="13"/>
      <c r="AM991" s="13"/>
      <c r="AN991" s="11" t="s">
        <v>154</v>
      </c>
      <c r="AO991" s="13"/>
      <c r="AP991" s="11" t="s">
        <v>4392</v>
      </c>
      <c r="AR991" s="13"/>
      <c r="AS991" s="13"/>
      <c r="AT991" s="12" t="b">
        <v>1</v>
      </c>
      <c r="AU991" s="13"/>
      <c r="AV991" s="14" t="s">
        <v>167</v>
      </c>
      <c r="AW991" s="13"/>
      <c r="AX991" s="14" t="s">
        <v>155</v>
      </c>
      <c r="AY991" s="13"/>
      <c r="AZ991" s="14">
        <v>6352.0</v>
      </c>
      <c r="BA991" s="13"/>
    </row>
    <row r="992">
      <c r="A992" s="11" t="s">
        <v>4396</v>
      </c>
      <c r="B992" s="11">
        <v>5276.0</v>
      </c>
      <c r="C992" s="12" t="b">
        <v>1</v>
      </c>
      <c r="D992" s="12" t="b">
        <v>1</v>
      </c>
      <c r="E992" s="12" t="b">
        <v>0</v>
      </c>
      <c r="F992" s="12" t="b">
        <v>0</v>
      </c>
      <c r="G992" s="12" t="b">
        <v>0</v>
      </c>
      <c r="H992" s="12" t="b">
        <v>0</v>
      </c>
      <c r="I992" s="15">
        <v>45174.0</v>
      </c>
      <c r="J992" s="14" t="s">
        <v>3709</v>
      </c>
      <c r="K992" s="12" t="b">
        <v>0</v>
      </c>
      <c r="L992" s="14" t="s">
        <v>3772</v>
      </c>
      <c r="M992" s="11" t="s">
        <v>1793</v>
      </c>
      <c r="N992" s="11" t="s">
        <v>4397</v>
      </c>
      <c r="O992" s="11" t="s">
        <v>4398</v>
      </c>
      <c r="P992" s="11" t="s">
        <v>3775</v>
      </c>
      <c r="Q992" s="11" t="s">
        <v>162</v>
      </c>
      <c r="R992" s="11" t="s">
        <v>4399</v>
      </c>
      <c r="T992" s="11" t="s">
        <v>4391</v>
      </c>
      <c r="U992" s="11" t="s">
        <v>3513</v>
      </c>
      <c r="W992" s="11" t="s">
        <v>3775</v>
      </c>
      <c r="Y992" s="11" t="s">
        <v>3503</v>
      </c>
      <c r="Z992" s="13"/>
      <c r="AA992" s="11" t="s">
        <v>151</v>
      </c>
      <c r="AB992" s="13"/>
      <c r="AC992" s="13"/>
      <c r="AD992" s="11" t="s">
        <v>4399</v>
      </c>
      <c r="AF992" s="14">
        <v>1.0</v>
      </c>
      <c r="AG992" s="11" t="s">
        <v>152</v>
      </c>
      <c r="AH992" s="11" t="s">
        <v>3778</v>
      </c>
      <c r="AI992" s="11" t="s">
        <v>154</v>
      </c>
      <c r="AJ992" s="13"/>
      <c r="AK992" s="13"/>
      <c r="AL992" s="13"/>
      <c r="AM992" s="13"/>
      <c r="AN992" s="13"/>
      <c r="AO992" s="13"/>
      <c r="AP992" s="11" t="s">
        <v>4396</v>
      </c>
      <c r="AR992" s="13"/>
      <c r="AS992" s="13"/>
      <c r="AT992" s="12" t="b">
        <v>1</v>
      </c>
      <c r="AU992" s="13"/>
      <c r="AV992" s="14" t="s">
        <v>167</v>
      </c>
      <c r="AW992" s="13"/>
      <c r="AX992" s="14" t="s">
        <v>155</v>
      </c>
      <c r="AY992" s="13"/>
      <c r="AZ992" s="14">
        <v>6348.0</v>
      </c>
      <c r="BA992" s="13"/>
    </row>
    <row r="993">
      <c r="A993" s="11" t="s">
        <v>4400</v>
      </c>
      <c r="B993" s="11">
        <v>5277.0</v>
      </c>
      <c r="C993" s="12" t="b">
        <v>1</v>
      </c>
      <c r="D993" s="12" t="b">
        <v>0</v>
      </c>
      <c r="E993" s="12" t="b">
        <v>0</v>
      </c>
      <c r="F993" s="12" t="b">
        <v>0</v>
      </c>
      <c r="G993" s="12" t="b">
        <v>0</v>
      </c>
      <c r="H993" s="12" t="b">
        <v>0</v>
      </c>
      <c r="I993" s="15">
        <v>45174.0</v>
      </c>
      <c r="J993" s="14" t="s">
        <v>3709</v>
      </c>
      <c r="K993" s="12" t="b">
        <v>0</v>
      </c>
      <c r="L993" s="14" t="s">
        <v>3772</v>
      </c>
      <c r="M993" s="11" t="s">
        <v>1793</v>
      </c>
      <c r="N993" s="11" t="s">
        <v>4401</v>
      </c>
      <c r="O993" s="11" t="s">
        <v>4402</v>
      </c>
      <c r="P993" s="11" t="s">
        <v>3775</v>
      </c>
      <c r="Q993" s="11" t="s">
        <v>162</v>
      </c>
      <c r="R993" s="11" t="s">
        <v>4403</v>
      </c>
      <c r="T993" s="11" t="s">
        <v>4404</v>
      </c>
      <c r="U993" s="11" t="s">
        <v>3513</v>
      </c>
      <c r="W993" s="11" t="s">
        <v>3775</v>
      </c>
      <c r="Y993" s="11" t="s">
        <v>3503</v>
      </c>
      <c r="Z993" s="13"/>
      <c r="AA993" s="11" t="s">
        <v>151</v>
      </c>
      <c r="AB993" s="13"/>
      <c r="AC993" s="13"/>
      <c r="AD993" s="11" t="s">
        <v>4403</v>
      </c>
      <c r="AF993" s="14">
        <v>1.0</v>
      </c>
      <c r="AG993" s="11" t="s">
        <v>152</v>
      </c>
      <c r="AH993" s="11" t="s">
        <v>3778</v>
      </c>
      <c r="AI993" s="11" t="s">
        <v>154</v>
      </c>
      <c r="AJ993" s="13"/>
      <c r="AK993" s="13"/>
      <c r="AL993" s="13"/>
      <c r="AM993" s="13"/>
      <c r="AN993" s="13"/>
      <c r="AO993" s="13"/>
      <c r="AP993" s="11" t="s">
        <v>4400</v>
      </c>
      <c r="AR993" s="13"/>
      <c r="AS993" s="13"/>
      <c r="AT993" s="12" t="b">
        <v>1</v>
      </c>
      <c r="AU993" s="13"/>
      <c r="AV993" s="14" t="s">
        <v>167</v>
      </c>
      <c r="AW993" s="13"/>
      <c r="AX993" s="14" t="s">
        <v>155</v>
      </c>
      <c r="AY993" s="13"/>
      <c r="AZ993" s="14">
        <v>6349.0</v>
      </c>
      <c r="BA993" s="13"/>
    </row>
    <row r="994">
      <c r="A994" s="11" t="s">
        <v>4405</v>
      </c>
      <c r="B994" s="11">
        <v>5278.0</v>
      </c>
      <c r="C994" s="12" t="b">
        <v>1</v>
      </c>
      <c r="D994" s="12" t="b">
        <v>0</v>
      </c>
      <c r="E994" s="12" t="b">
        <v>0</v>
      </c>
      <c r="F994" s="12" t="b">
        <v>0</v>
      </c>
      <c r="G994" s="12" t="b">
        <v>0</v>
      </c>
      <c r="H994" s="12" t="b">
        <v>0</v>
      </c>
      <c r="I994" s="13"/>
      <c r="J994" s="14" t="s">
        <v>3709</v>
      </c>
      <c r="K994" s="12" t="b">
        <v>0</v>
      </c>
      <c r="L994" s="14" t="s">
        <v>3751</v>
      </c>
      <c r="M994" s="11" t="s">
        <v>1793</v>
      </c>
      <c r="N994" s="11" t="s">
        <v>4406</v>
      </c>
      <c r="O994" s="11" t="s">
        <v>4374</v>
      </c>
      <c r="P994" s="11" t="s">
        <v>3753</v>
      </c>
      <c r="Q994" s="11" t="s">
        <v>162</v>
      </c>
      <c r="R994" s="11" t="s">
        <v>4375</v>
      </c>
      <c r="T994" s="18" t="s">
        <v>4407</v>
      </c>
      <c r="U994" s="11" t="s">
        <v>3513</v>
      </c>
      <c r="W994" s="11" t="s">
        <v>3753</v>
      </c>
      <c r="Y994" s="11" t="s">
        <v>3503</v>
      </c>
      <c r="Z994" s="13"/>
      <c r="AA994" s="11" t="s">
        <v>215</v>
      </c>
      <c r="AB994" s="13"/>
      <c r="AC994" s="13"/>
      <c r="AD994" s="11" t="s">
        <v>4375</v>
      </c>
      <c r="AF994" s="14">
        <v>1.0</v>
      </c>
      <c r="AG994" s="11" t="s">
        <v>152</v>
      </c>
      <c r="AH994" s="11" t="s">
        <v>3755</v>
      </c>
      <c r="AI994" s="11" t="s">
        <v>154</v>
      </c>
      <c r="AJ994" s="13"/>
      <c r="AK994" s="13"/>
      <c r="AL994" s="13"/>
      <c r="AM994" s="13"/>
      <c r="AN994" s="13"/>
      <c r="AO994" s="13"/>
      <c r="AP994" s="11" t="s">
        <v>4405</v>
      </c>
      <c r="AR994" s="13"/>
      <c r="AS994" s="13"/>
      <c r="AT994" s="12" t="b">
        <v>1</v>
      </c>
      <c r="AU994" s="13"/>
      <c r="AV994" s="14" t="s">
        <v>167</v>
      </c>
      <c r="AW994" s="13"/>
      <c r="AX994" s="14" t="s">
        <v>155</v>
      </c>
      <c r="AY994" s="13"/>
      <c r="AZ994" s="14">
        <v>6353.0</v>
      </c>
      <c r="BA994" s="13"/>
    </row>
    <row r="995">
      <c r="A995" s="11" t="s">
        <v>4408</v>
      </c>
      <c r="B995" s="11">
        <v>5279.0</v>
      </c>
      <c r="C995" s="12" t="b">
        <v>1</v>
      </c>
      <c r="D995" s="12" t="b">
        <v>0</v>
      </c>
      <c r="E995" s="12" t="b">
        <v>0</v>
      </c>
      <c r="F995" s="12" t="b">
        <v>0</v>
      </c>
      <c r="G995" s="12" t="b">
        <v>0</v>
      </c>
      <c r="H995" s="12" t="b">
        <v>0</v>
      </c>
      <c r="I995" s="13"/>
      <c r="J995" s="14" t="s">
        <v>3709</v>
      </c>
      <c r="K995" s="12" t="b">
        <v>0</v>
      </c>
      <c r="L995" s="14" t="s">
        <v>3751</v>
      </c>
      <c r="M995" s="11" t="s">
        <v>1793</v>
      </c>
      <c r="N995" s="11" t="s">
        <v>4409</v>
      </c>
      <c r="O995" s="11" t="s">
        <v>4402</v>
      </c>
      <c r="P995" s="11" t="s">
        <v>3753</v>
      </c>
      <c r="Q995" s="11" t="s">
        <v>162</v>
      </c>
      <c r="R995" s="11" t="s">
        <v>4403</v>
      </c>
      <c r="T995" s="11" t="s">
        <v>4410</v>
      </c>
      <c r="U995" s="11" t="s">
        <v>3513</v>
      </c>
      <c r="W995" s="11" t="s">
        <v>3753</v>
      </c>
      <c r="Y995" s="11" t="s">
        <v>3503</v>
      </c>
      <c r="Z995" s="13"/>
      <c r="AA995" s="11" t="s">
        <v>151</v>
      </c>
      <c r="AB995" s="13"/>
      <c r="AC995" s="13"/>
      <c r="AD995" s="11" t="s">
        <v>4403</v>
      </c>
      <c r="AF995" s="14">
        <v>1.0</v>
      </c>
      <c r="AG995" s="11" t="s">
        <v>152</v>
      </c>
      <c r="AH995" s="11" t="s">
        <v>3755</v>
      </c>
      <c r="AI995" s="11" t="s">
        <v>154</v>
      </c>
      <c r="AJ995" s="13"/>
      <c r="AK995" s="13"/>
      <c r="AL995" s="13"/>
      <c r="AM995" s="13"/>
      <c r="AN995" s="13"/>
      <c r="AO995" s="13"/>
      <c r="AP995" s="11" t="s">
        <v>4408</v>
      </c>
      <c r="AR995" s="13"/>
      <c r="AS995" s="13"/>
      <c r="AT995" s="12" t="b">
        <v>1</v>
      </c>
      <c r="AU995" s="13"/>
      <c r="AV995" s="14" t="s">
        <v>167</v>
      </c>
      <c r="AW995" s="13"/>
      <c r="AX995" s="14" t="s">
        <v>155</v>
      </c>
      <c r="AY995" s="13"/>
      <c r="AZ995" s="14">
        <v>6350.0</v>
      </c>
      <c r="BA995" s="13"/>
    </row>
    <row r="996">
      <c r="A996" s="11" t="s">
        <v>4411</v>
      </c>
      <c r="B996" s="11">
        <v>5280.0</v>
      </c>
      <c r="C996" s="12" t="b">
        <v>1</v>
      </c>
      <c r="D996" s="12" t="b">
        <v>1</v>
      </c>
      <c r="E996" s="12" t="b">
        <v>0</v>
      </c>
      <c r="F996" s="12" t="b">
        <v>0</v>
      </c>
      <c r="G996" s="12" t="b">
        <v>0</v>
      </c>
      <c r="H996" s="12" t="b">
        <v>0</v>
      </c>
      <c r="I996" s="13"/>
      <c r="J996" s="14" t="s">
        <v>3709</v>
      </c>
      <c r="K996" s="12" t="b">
        <v>0</v>
      </c>
      <c r="L996" s="14" t="s">
        <v>3751</v>
      </c>
      <c r="M996" s="11" t="s">
        <v>1793</v>
      </c>
      <c r="N996" s="11" t="s">
        <v>4412</v>
      </c>
      <c r="O996" s="11" t="s">
        <v>4388</v>
      </c>
      <c r="P996" s="11" t="s">
        <v>3753</v>
      </c>
      <c r="Q996" s="11" t="s">
        <v>162</v>
      </c>
      <c r="R996" s="11" t="s">
        <v>4389</v>
      </c>
      <c r="S996" s="11" t="s">
        <v>4390</v>
      </c>
      <c r="T996" s="11" t="s">
        <v>4413</v>
      </c>
      <c r="U996" s="11" t="s">
        <v>3513</v>
      </c>
      <c r="W996" s="11" t="s">
        <v>3753</v>
      </c>
      <c r="Y996" s="11" t="s">
        <v>3503</v>
      </c>
      <c r="Z996" s="13"/>
      <c r="AA996" s="11" t="s">
        <v>151</v>
      </c>
      <c r="AB996" s="13"/>
      <c r="AC996" s="13"/>
      <c r="AD996" s="11" t="s">
        <v>4389</v>
      </c>
      <c r="AF996" s="14">
        <v>1.0</v>
      </c>
      <c r="AG996" s="11" t="s">
        <v>152</v>
      </c>
      <c r="AH996" s="11" t="s">
        <v>3755</v>
      </c>
      <c r="AJ996" s="13"/>
      <c r="AK996" s="13"/>
      <c r="AL996" s="13"/>
      <c r="AM996" s="13"/>
      <c r="AN996" s="13"/>
      <c r="AO996" s="13"/>
      <c r="AP996" s="11" t="s">
        <v>4411</v>
      </c>
      <c r="AR996" s="13"/>
      <c r="AS996" s="11" t="s">
        <v>154</v>
      </c>
      <c r="AT996" s="12" t="b">
        <v>1</v>
      </c>
      <c r="AU996" s="13"/>
      <c r="AV996" s="14" t="s">
        <v>167</v>
      </c>
      <c r="AW996" s="13"/>
      <c r="AX996" s="14" t="s">
        <v>155</v>
      </c>
      <c r="AY996" s="13"/>
      <c r="AZ996" s="14">
        <v>6354.0</v>
      </c>
      <c r="BA996" s="13"/>
    </row>
    <row r="997">
      <c r="A997" s="11" t="s">
        <v>4414</v>
      </c>
      <c r="B997" s="11">
        <v>5281.0</v>
      </c>
      <c r="C997" s="12" t="b">
        <v>1</v>
      </c>
      <c r="D997" s="12" t="b">
        <v>0</v>
      </c>
      <c r="E997" s="12" t="b">
        <v>0</v>
      </c>
      <c r="F997" s="12" t="b">
        <v>0</v>
      </c>
      <c r="G997" s="12" t="b">
        <v>0</v>
      </c>
      <c r="H997" s="12" t="b">
        <v>0</v>
      </c>
      <c r="I997" s="13"/>
      <c r="J997" s="13"/>
      <c r="K997" s="12" t="b">
        <v>0</v>
      </c>
      <c r="L997" s="15">
        <v>45237.0</v>
      </c>
      <c r="M997" s="11" t="s">
        <v>1124</v>
      </c>
      <c r="N997" s="11" t="s">
        <v>4415</v>
      </c>
      <c r="O997" s="11" t="s">
        <v>2930</v>
      </c>
      <c r="P997" s="11" t="s">
        <v>3471</v>
      </c>
      <c r="Q997" s="11" t="s">
        <v>972</v>
      </c>
      <c r="R997" s="11" t="s">
        <v>2931</v>
      </c>
      <c r="S997" s="11" t="s">
        <v>2932</v>
      </c>
      <c r="U997" s="13"/>
      <c r="V997" s="13"/>
      <c r="W997" s="11" t="s">
        <v>3471</v>
      </c>
      <c r="X997" s="11" t="s">
        <v>1121</v>
      </c>
      <c r="Y997" s="11" t="s">
        <v>2931</v>
      </c>
      <c r="AA997" s="11" t="s">
        <v>597</v>
      </c>
      <c r="AB997" s="13"/>
      <c r="AC997" s="13"/>
      <c r="AD997" s="11" t="s">
        <v>2931</v>
      </c>
      <c r="AE997" s="11" t="s">
        <v>2029</v>
      </c>
      <c r="AG997" s="11" t="s">
        <v>152</v>
      </c>
      <c r="AH997" s="11" t="s">
        <v>3472</v>
      </c>
      <c r="AJ997" s="11" t="s">
        <v>1121</v>
      </c>
      <c r="AK997" s="13"/>
      <c r="AL997" s="13"/>
      <c r="AM997" s="13"/>
      <c r="AN997" s="13"/>
      <c r="AO997" s="13"/>
      <c r="AP997" s="11" t="s">
        <v>4414</v>
      </c>
      <c r="AR997" s="13"/>
      <c r="AS997" s="13"/>
      <c r="AT997" s="12" t="b">
        <v>1</v>
      </c>
      <c r="AU997" s="13"/>
      <c r="AV997" s="14" t="s">
        <v>167</v>
      </c>
      <c r="AW997" s="13"/>
      <c r="AX997" s="14" t="s">
        <v>155</v>
      </c>
      <c r="AY997" s="13"/>
      <c r="AZ997" s="14">
        <v>6355.0</v>
      </c>
      <c r="BA997" s="13"/>
    </row>
    <row r="998">
      <c r="A998" s="11" t="s">
        <v>4416</v>
      </c>
      <c r="B998" s="11">
        <v>5288.0</v>
      </c>
      <c r="C998" s="12" t="b">
        <v>1</v>
      </c>
      <c r="D998" s="12" t="b">
        <v>1</v>
      </c>
      <c r="E998" s="12" t="b">
        <v>0</v>
      </c>
      <c r="F998" s="12" t="b">
        <v>0</v>
      </c>
      <c r="G998" s="12" t="b">
        <v>0</v>
      </c>
      <c r="H998" s="12" t="b">
        <v>0</v>
      </c>
      <c r="I998" s="13"/>
      <c r="J998" s="13"/>
      <c r="K998" s="12" t="b">
        <v>0</v>
      </c>
      <c r="L998" s="14" t="s">
        <v>3709</v>
      </c>
      <c r="M998" s="11" t="s">
        <v>1770</v>
      </c>
      <c r="N998" s="11" t="s">
        <v>4417</v>
      </c>
      <c r="O998" s="11" t="s">
        <v>4418</v>
      </c>
      <c r="P998" s="11" t="s">
        <v>4132</v>
      </c>
      <c r="Q998" s="11" t="s">
        <v>384</v>
      </c>
      <c r="R998" s="11" t="s">
        <v>4419</v>
      </c>
      <c r="S998" s="11" t="s">
        <v>4420</v>
      </c>
      <c r="T998" s="11" t="s">
        <v>4421</v>
      </c>
      <c r="U998" s="11" t="s">
        <v>3091</v>
      </c>
      <c r="W998" s="11" t="s">
        <v>4132</v>
      </c>
      <c r="AA998" s="11" t="s">
        <v>151</v>
      </c>
      <c r="AB998" s="13"/>
      <c r="AC998" s="13"/>
      <c r="AD998" s="11" t="s">
        <v>4419</v>
      </c>
      <c r="AF998" s="13"/>
      <c r="AG998" s="11" t="s">
        <v>152</v>
      </c>
      <c r="AH998" s="11" t="s">
        <v>4133</v>
      </c>
      <c r="AJ998" s="13"/>
      <c r="AK998" s="13"/>
      <c r="AL998" s="13"/>
      <c r="AM998" s="13"/>
      <c r="AN998" s="13"/>
      <c r="AO998" s="13"/>
      <c r="AP998" s="11" t="s">
        <v>4416</v>
      </c>
      <c r="AR998" s="13"/>
      <c r="AS998" s="13"/>
      <c r="AT998" s="12" t="b">
        <v>1</v>
      </c>
      <c r="AU998" s="13"/>
      <c r="AV998" s="14" t="s">
        <v>167</v>
      </c>
      <c r="AW998" s="13"/>
      <c r="AX998" s="14" t="s">
        <v>155</v>
      </c>
      <c r="AY998" s="13"/>
      <c r="AZ998" s="14">
        <v>6356.0</v>
      </c>
      <c r="BA998" s="13"/>
    </row>
    <row r="999">
      <c r="A999" s="11" t="s">
        <v>4422</v>
      </c>
      <c r="B999" s="11">
        <v>5289.0</v>
      </c>
      <c r="C999" s="12" t="b">
        <v>1</v>
      </c>
      <c r="D999" s="12" t="b">
        <v>0</v>
      </c>
      <c r="E999" s="12" t="b">
        <v>0</v>
      </c>
      <c r="F999" s="12" t="b">
        <v>0</v>
      </c>
      <c r="G999" s="12" t="b">
        <v>0</v>
      </c>
      <c r="H999" s="12" t="b">
        <v>0</v>
      </c>
      <c r="I999" s="13"/>
      <c r="J999" s="13"/>
      <c r="K999" s="12" t="b">
        <v>0</v>
      </c>
      <c r="L999" s="15">
        <v>45237.0</v>
      </c>
      <c r="M999" s="11" t="s">
        <v>1124</v>
      </c>
      <c r="N999" s="11" t="s">
        <v>4423</v>
      </c>
      <c r="O999" s="11" t="s">
        <v>4424</v>
      </c>
      <c r="P999" s="11" t="s">
        <v>3471</v>
      </c>
      <c r="Q999" s="11" t="s">
        <v>972</v>
      </c>
      <c r="R999" s="11" t="s">
        <v>4425</v>
      </c>
      <c r="S999" s="11" t="s">
        <v>4361</v>
      </c>
      <c r="T999" s="13"/>
      <c r="U999" s="13"/>
      <c r="V999" s="13"/>
      <c r="W999" s="11" t="s">
        <v>3471</v>
      </c>
      <c r="X999" s="11" t="s">
        <v>1121</v>
      </c>
      <c r="Y999" s="11" t="s">
        <v>4425</v>
      </c>
      <c r="AA999" s="11" t="s">
        <v>597</v>
      </c>
      <c r="AB999" s="13"/>
      <c r="AC999" s="13"/>
      <c r="AD999" s="11" t="s">
        <v>4425</v>
      </c>
      <c r="AE999" s="11" t="s">
        <v>2029</v>
      </c>
      <c r="AG999" s="11" t="s">
        <v>152</v>
      </c>
      <c r="AH999" s="11" t="s">
        <v>3472</v>
      </c>
      <c r="AJ999" s="11" t="s">
        <v>1121</v>
      </c>
      <c r="AK999" s="13"/>
      <c r="AL999" s="13"/>
      <c r="AM999" s="13"/>
      <c r="AN999" s="13"/>
      <c r="AO999" s="13"/>
      <c r="AP999" s="11" t="s">
        <v>4422</v>
      </c>
      <c r="AR999" s="13"/>
      <c r="AS999" s="13"/>
      <c r="AT999" s="12" t="b">
        <v>1</v>
      </c>
      <c r="AU999" s="13"/>
      <c r="AV999" s="14" t="s">
        <v>167</v>
      </c>
      <c r="AW999" s="13"/>
      <c r="AX999" s="14" t="s">
        <v>155</v>
      </c>
      <c r="AY999" s="13"/>
      <c r="AZ999" s="14">
        <v>6358.0</v>
      </c>
      <c r="BA999" s="13"/>
    </row>
    <row r="1000">
      <c r="A1000" s="11" t="s">
        <v>4426</v>
      </c>
      <c r="B1000" s="11">
        <v>5291.0</v>
      </c>
      <c r="C1000" s="12" t="b">
        <v>1</v>
      </c>
      <c r="D1000" s="12" t="b">
        <v>1</v>
      </c>
      <c r="E1000" s="12" t="b">
        <v>0</v>
      </c>
      <c r="F1000" s="12" t="b">
        <v>0</v>
      </c>
      <c r="G1000" s="12" t="b">
        <v>0</v>
      </c>
      <c r="H1000" s="12" t="b">
        <v>0</v>
      </c>
      <c r="I1000" s="13"/>
      <c r="J1000" s="13"/>
      <c r="K1000" s="12" t="b">
        <v>0</v>
      </c>
      <c r="L1000" s="14" t="s">
        <v>3709</v>
      </c>
      <c r="M1000" s="11" t="s">
        <v>1770</v>
      </c>
      <c r="N1000" s="11" t="s">
        <v>4427</v>
      </c>
      <c r="O1000" s="11" t="s">
        <v>4428</v>
      </c>
      <c r="P1000" s="11" t="s">
        <v>4132</v>
      </c>
      <c r="Q1000" s="11" t="s">
        <v>384</v>
      </c>
      <c r="R1000" s="11" t="s">
        <v>4429</v>
      </c>
      <c r="S1000" s="11" t="s">
        <v>4430</v>
      </c>
      <c r="T1000" s="11" t="s">
        <v>4431</v>
      </c>
      <c r="U1000" s="11" t="s">
        <v>3091</v>
      </c>
      <c r="W1000" s="11" t="s">
        <v>4132</v>
      </c>
      <c r="AA1000" s="11" t="s">
        <v>151</v>
      </c>
      <c r="AB1000" s="13"/>
      <c r="AC1000" s="13"/>
      <c r="AD1000" s="11" t="s">
        <v>4429</v>
      </c>
      <c r="AF1000" s="13"/>
      <c r="AG1000" s="11" t="s">
        <v>152</v>
      </c>
      <c r="AH1000" s="11" t="s">
        <v>4133</v>
      </c>
      <c r="AI1000" s="11" t="s">
        <v>154</v>
      </c>
      <c r="AJ1000" s="13"/>
      <c r="AK1000" s="13"/>
      <c r="AL1000" s="13"/>
      <c r="AM1000" s="13"/>
      <c r="AN1000" s="13"/>
      <c r="AO1000" s="13"/>
      <c r="AP1000" s="11" t="s">
        <v>4426</v>
      </c>
      <c r="AR1000" s="13"/>
      <c r="AS1000" s="11" t="s">
        <v>154</v>
      </c>
      <c r="AT1000" s="12" t="b">
        <v>1</v>
      </c>
      <c r="AU1000" s="13"/>
      <c r="AV1000" s="14" t="s">
        <v>167</v>
      </c>
      <c r="AW1000" s="13"/>
      <c r="AX1000" s="14" t="s">
        <v>155</v>
      </c>
      <c r="AY1000" s="13"/>
      <c r="AZ1000" s="14">
        <v>6357.0</v>
      </c>
      <c r="BA1000" s="13"/>
    </row>
    <row r="1001">
      <c r="A1001" s="11" t="s">
        <v>4432</v>
      </c>
      <c r="B1001" s="11">
        <v>5292.0</v>
      </c>
      <c r="C1001" s="12" t="b">
        <v>1</v>
      </c>
      <c r="D1001" s="12" t="b">
        <v>1</v>
      </c>
      <c r="E1001" s="12" t="b">
        <v>0</v>
      </c>
      <c r="F1001" s="12" t="b">
        <v>0</v>
      </c>
      <c r="G1001" s="12" t="b">
        <v>0</v>
      </c>
      <c r="H1001" s="12" t="b">
        <v>0</v>
      </c>
      <c r="I1001" s="13"/>
      <c r="J1001" s="13"/>
      <c r="K1001" s="12" t="b">
        <v>0</v>
      </c>
      <c r="L1001" s="14" t="s">
        <v>3709</v>
      </c>
      <c r="M1001" s="11" t="s">
        <v>1770</v>
      </c>
      <c r="N1001" s="11" t="s">
        <v>4433</v>
      </c>
      <c r="O1001" s="11" t="s">
        <v>4434</v>
      </c>
      <c r="P1001" s="11" t="s">
        <v>4132</v>
      </c>
      <c r="Q1001" s="11" t="s">
        <v>384</v>
      </c>
      <c r="R1001" s="11" t="s">
        <v>4435</v>
      </c>
      <c r="S1001" s="13"/>
      <c r="T1001" s="11" t="s">
        <v>4436</v>
      </c>
      <c r="U1001" s="11" t="s">
        <v>3091</v>
      </c>
      <c r="W1001" s="11" t="s">
        <v>4132</v>
      </c>
      <c r="AA1001" s="11" t="s">
        <v>151</v>
      </c>
      <c r="AB1001" s="13"/>
      <c r="AC1001" s="13"/>
      <c r="AD1001" s="11" t="s">
        <v>4435</v>
      </c>
      <c r="AE1001" s="13"/>
      <c r="AF1001" s="13"/>
      <c r="AG1001" s="11" t="s">
        <v>152</v>
      </c>
      <c r="AH1001" s="11" t="s">
        <v>4133</v>
      </c>
      <c r="AJ1001" s="13"/>
      <c r="AK1001" s="13"/>
      <c r="AL1001" s="13"/>
      <c r="AM1001" s="13"/>
      <c r="AN1001" s="11" t="s">
        <v>154</v>
      </c>
      <c r="AO1001" s="13"/>
      <c r="AP1001" s="11" t="s">
        <v>4432</v>
      </c>
      <c r="AR1001" s="13"/>
      <c r="AS1001" s="13"/>
      <c r="AT1001" s="12" t="b">
        <v>1</v>
      </c>
      <c r="AU1001" s="13"/>
      <c r="AV1001" s="14" t="s">
        <v>167</v>
      </c>
      <c r="AW1001" s="13"/>
      <c r="AX1001" s="14" t="s">
        <v>155</v>
      </c>
      <c r="AY1001" s="13"/>
      <c r="AZ1001" s="14">
        <v>6359.0</v>
      </c>
      <c r="BA1001" s="13"/>
    </row>
    <row r="1002">
      <c r="A1002" s="11" t="s">
        <v>4437</v>
      </c>
      <c r="B1002" s="11">
        <v>5298.0</v>
      </c>
      <c r="C1002" s="12" t="b">
        <v>1</v>
      </c>
      <c r="D1002" s="12" t="b">
        <v>1</v>
      </c>
      <c r="E1002" s="12" t="b">
        <v>0</v>
      </c>
      <c r="F1002" s="12" t="b">
        <v>0</v>
      </c>
      <c r="G1002" s="12" t="b">
        <v>0</v>
      </c>
      <c r="H1002" s="12" t="b">
        <v>1</v>
      </c>
      <c r="I1002" s="13"/>
      <c r="J1002" s="13"/>
      <c r="K1002" s="12" t="b">
        <v>0</v>
      </c>
      <c r="L1002" s="15">
        <v>45237.0</v>
      </c>
      <c r="M1002" s="11" t="s">
        <v>158</v>
      </c>
      <c r="N1002" s="11" t="s">
        <v>4438</v>
      </c>
      <c r="O1002" s="11" t="s">
        <v>1014</v>
      </c>
      <c r="P1002" s="11" t="s">
        <v>3471</v>
      </c>
      <c r="Q1002" s="11" t="s">
        <v>972</v>
      </c>
      <c r="R1002" s="11" t="s">
        <v>1015</v>
      </c>
      <c r="S1002" s="11" t="s">
        <v>1016</v>
      </c>
      <c r="U1002" s="13"/>
      <c r="V1002" s="13"/>
      <c r="W1002" s="11" t="s">
        <v>3471</v>
      </c>
      <c r="X1002" s="11" t="s">
        <v>1121</v>
      </c>
      <c r="Y1002" s="11" t="s">
        <v>1015</v>
      </c>
      <c r="AA1002" s="11" t="s">
        <v>151</v>
      </c>
      <c r="AB1002" s="13"/>
      <c r="AC1002" s="13"/>
      <c r="AD1002" s="11" t="s">
        <v>1015</v>
      </c>
      <c r="AE1002" s="11" t="s">
        <v>2029</v>
      </c>
      <c r="AG1002" s="11" t="s">
        <v>152</v>
      </c>
      <c r="AH1002" s="11" t="s">
        <v>3472</v>
      </c>
      <c r="AJ1002" s="11" t="s">
        <v>1121</v>
      </c>
      <c r="AK1002" s="13"/>
      <c r="AL1002" s="13"/>
      <c r="AM1002" s="13"/>
      <c r="AN1002" s="13"/>
      <c r="AO1002" s="13"/>
      <c r="AP1002" s="11" t="s">
        <v>4437</v>
      </c>
      <c r="AR1002" s="13"/>
      <c r="AS1002" s="13"/>
      <c r="AT1002" s="12" t="b">
        <v>1</v>
      </c>
      <c r="AU1002" s="13"/>
      <c r="AV1002" s="14" t="s">
        <v>167</v>
      </c>
      <c r="AW1002" s="13"/>
      <c r="AX1002" s="14" t="s">
        <v>155</v>
      </c>
      <c r="AY1002" s="13"/>
      <c r="AZ1002" s="14">
        <v>6360.0</v>
      </c>
      <c r="BA1002" s="13"/>
    </row>
    <row r="1003">
      <c r="A1003" s="11" t="s">
        <v>4439</v>
      </c>
      <c r="B1003" s="11">
        <v>5308.0</v>
      </c>
      <c r="C1003" s="12" t="b">
        <v>1</v>
      </c>
      <c r="D1003" s="12" t="b">
        <v>1</v>
      </c>
      <c r="E1003" s="12" t="b">
        <v>0</v>
      </c>
      <c r="F1003" s="12" t="b">
        <v>0</v>
      </c>
      <c r="G1003" s="12" t="b">
        <v>0</v>
      </c>
      <c r="H1003" s="12" t="b">
        <v>1</v>
      </c>
      <c r="I1003" s="13"/>
      <c r="J1003" s="13"/>
      <c r="K1003" s="12" t="b">
        <v>0</v>
      </c>
      <c r="L1003" s="15">
        <v>45237.0</v>
      </c>
      <c r="M1003" s="11" t="s">
        <v>1982</v>
      </c>
      <c r="N1003" s="11" t="s">
        <v>4440</v>
      </c>
      <c r="O1003" s="11" t="s">
        <v>4441</v>
      </c>
      <c r="P1003" s="11" t="s">
        <v>3471</v>
      </c>
      <c r="Q1003" s="11" t="s">
        <v>972</v>
      </c>
      <c r="R1003" s="11" t="s">
        <v>4442</v>
      </c>
      <c r="S1003" s="11" t="s">
        <v>4443</v>
      </c>
      <c r="W1003" s="11" t="s">
        <v>3471</v>
      </c>
      <c r="X1003" s="18" t="s">
        <v>4444</v>
      </c>
      <c r="Y1003" s="11" t="s">
        <v>4442</v>
      </c>
      <c r="Z1003" s="13"/>
      <c r="AA1003" s="11" t="s">
        <v>151</v>
      </c>
      <c r="AB1003" s="13"/>
      <c r="AC1003" s="13"/>
      <c r="AD1003" s="11" t="s">
        <v>4442</v>
      </c>
      <c r="AE1003" s="11" t="s">
        <v>2029</v>
      </c>
      <c r="AG1003" s="11" t="s">
        <v>152</v>
      </c>
      <c r="AH1003" s="11" t="s">
        <v>3472</v>
      </c>
      <c r="AJ1003" s="11" t="s">
        <v>4445</v>
      </c>
      <c r="AK1003" s="13"/>
      <c r="AL1003" s="13"/>
      <c r="AM1003" s="13"/>
      <c r="AN1003" s="13"/>
      <c r="AO1003" s="13"/>
      <c r="AP1003" s="11" t="s">
        <v>4439</v>
      </c>
      <c r="AR1003" s="13"/>
      <c r="AS1003" s="13"/>
      <c r="AT1003" s="12" t="b">
        <v>1</v>
      </c>
      <c r="AU1003" s="13"/>
      <c r="AV1003" s="14" t="s">
        <v>167</v>
      </c>
      <c r="AW1003" s="13"/>
      <c r="AX1003" s="14" t="s">
        <v>155</v>
      </c>
      <c r="AY1003" s="13"/>
      <c r="AZ1003" s="14">
        <v>6361.0</v>
      </c>
      <c r="BA1003" s="13"/>
    </row>
    <row r="1004">
      <c r="A1004" s="11" t="s">
        <v>4446</v>
      </c>
      <c r="B1004" s="11">
        <v>5311.0</v>
      </c>
      <c r="C1004" s="12" t="b">
        <v>1</v>
      </c>
      <c r="D1004" s="12" t="b">
        <v>1</v>
      </c>
      <c r="E1004" s="12" t="b">
        <v>0</v>
      </c>
      <c r="F1004" s="12" t="b">
        <v>0</v>
      </c>
      <c r="G1004" s="12" t="b">
        <v>0</v>
      </c>
      <c r="H1004" s="12" t="b">
        <v>1</v>
      </c>
      <c r="I1004" s="13"/>
      <c r="J1004" s="13"/>
      <c r="K1004" s="12" t="b">
        <v>0</v>
      </c>
      <c r="L1004" s="15">
        <v>45237.0</v>
      </c>
      <c r="M1004" s="11" t="s">
        <v>1056</v>
      </c>
      <c r="N1004" s="11" t="s">
        <v>4447</v>
      </c>
      <c r="O1004" s="11" t="s">
        <v>4448</v>
      </c>
      <c r="P1004" s="11" t="s">
        <v>3471</v>
      </c>
      <c r="Q1004" s="11" t="s">
        <v>972</v>
      </c>
      <c r="R1004" s="11" t="s">
        <v>4449</v>
      </c>
      <c r="S1004" s="11" t="s">
        <v>4450</v>
      </c>
      <c r="U1004" s="13"/>
      <c r="V1004" s="13"/>
      <c r="W1004" s="11" t="s">
        <v>3471</v>
      </c>
      <c r="X1004" s="11" t="s">
        <v>1121</v>
      </c>
      <c r="Y1004" s="11" t="s">
        <v>4449</v>
      </c>
      <c r="Z1004" s="13"/>
      <c r="AA1004" s="11" t="s">
        <v>151</v>
      </c>
      <c r="AB1004" s="13"/>
      <c r="AC1004" s="13"/>
      <c r="AD1004" s="11" t="s">
        <v>4449</v>
      </c>
      <c r="AE1004" s="11" t="s">
        <v>2029</v>
      </c>
      <c r="AG1004" s="11" t="s">
        <v>152</v>
      </c>
      <c r="AH1004" s="11" t="s">
        <v>3472</v>
      </c>
      <c r="AJ1004" s="11" t="s">
        <v>1121</v>
      </c>
      <c r="AK1004" s="13"/>
      <c r="AL1004" s="13"/>
      <c r="AM1004" s="13"/>
      <c r="AN1004" s="13"/>
      <c r="AO1004" s="13"/>
      <c r="AP1004" s="11" t="s">
        <v>4446</v>
      </c>
      <c r="AR1004" s="13"/>
      <c r="AS1004" s="13"/>
      <c r="AT1004" s="12" t="b">
        <v>1</v>
      </c>
      <c r="AU1004" s="13"/>
      <c r="AV1004" s="14" t="s">
        <v>167</v>
      </c>
      <c r="AW1004" s="13"/>
      <c r="AX1004" s="14" t="s">
        <v>155</v>
      </c>
      <c r="AY1004" s="13"/>
      <c r="AZ1004" s="14">
        <v>6362.0</v>
      </c>
      <c r="BA1004" s="13"/>
    </row>
    <row r="1005">
      <c r="A1005" s="11" t="s">
        <v>4451</v>
      </c>
      <c r="B1005" s="11">
        <v>5316.0</v>
      </c>
      <c r="C1005" s="12" t="b">
        <v>1</v>
      </c>
      <c r="D1005" s="12" t="b">
        <v>0</v>
      </c>
      <c r="E1005" s="12" t="b">
        <v>0</v>
      </c>
      <c r="F1005" s="12" t="b">
        <v>0</v>
      </c>
      <c r="G1005" s="12" t="b">
        <v>0</v>
      </c>
      <c r="H1005" s="12" t="b">
        <v>0</v>
      </c>
      <c r="I1005" s="13"/>
      <c r="J1005" s="14" t="s">
        <v>4452</v>
      </c>
      <c r="K1005" s="12" t="b">
        <v>0</v>
      </c>
      <c r="L1005" s="15">
        <v>44962.0</v>
      </c>
      <c r="M1005" s="11" t="s">
        <v>1095</v>
      </c>
      <c r="N1005" s="11" t="s">
        <v>4453</v>
      </c>
      <c r="O1005" s="11" t="s">
        <v>1097</v>
      </c>
      <c r="P1005" s="11" t="s">
        <v>4454</v>
      </c>
      <c r="Q1005" s="11" t="s">
        <v>3270</v>
      </c>
      <c r="R1005" s="11" t="s">
        <v>1098</v>
      </c>
      <c r="S1005" s="11" t="s">
        <v>1099</v>
      </c>
      <c r="U1005" s="11" t="s">
        <v>3105</v>
      </c>
      <c r="W1005" s="11" t="s">
        <v>4454</v>
      </c>
      <c r="AA1005" s="11" t="s">
        <v>215</v>
      </c>
      <c r="AB1005" s="13"/>
      <c r="AC1005" s="13"/>
      <c r="AD1005" s="11" t="s">
        <v>1098</v>
      </c>
      <c r="AF1005" s="13"/>
      <c r="AG1005" s="11" t="s">
        <v>152</v>
      </c>
      <c r="AH1005" s="11" t="s">
        <v>4455</v>
      </c>
      <c r="AI1005" s="11" t="s">
        <v>154</v>
      </c>
      <c r="AJ1005" s="13"/>
      <c r="AK1005" s="13"/>
      <c r="AL1005" s="13"/>
      <c r="AM1005" s="13"/>
      <c r="AN1005" s="13"/>
      <c r="AO1005" s="13"/>
      <c r="AP1005" s="11" t="s">
        <v>4451</v>
      </c>
      <c r="AR1005" s="13"/>
      <c r="AS1005" s="13"/>
      <c r="AT1005" s="12" t="b">
        <v>1</v>
      </c>
      <c r="AU1005" s="13"/>
      <c r="AV1005" s="14" t="s">
        <v>167</v>
      </c>
      <c r="AW1005" s="13"/>
      <c r="AX1005" s="14" t="s">
        <v>155</v>
      </c>
      <c r="AY1005" s="13"/>
      <c r="AZ1005" s="14">
        <v>6363.0</v>
      </c>
      <c r="BA1005" s="13"/>
    </row>
    <row r="1006">
      <c r="A1006" s="11" t="s">
        <v>4456</v>
      </c>
      <c r="B1006" s="11">
        <v>5317.0</v>
      </c>
      <c r="C1006" s="12" t="b">
        <v>1</v>
      </c>
      <c r="D1006" s="12" t="b">
        <v>1</v>
      </c>
      <c r="E1006" s="12" t="b">
        <v>0</v>
      </c>
      <c r="F1006" s="12" t="b">
        <v>0</v>
      </c>
      <c r="G1006" s="12" t="b">
        <v>0</v>
      </c>
      <c r="H1006" s="12" t="b">
        <v>0</v>
      </c>
      <c r="I1006" s="13"/>
      <c r="J1006" s="14" t="s">
        <v>4452</v>
      </c>
      <c r="K1006" s="12" t="b">
        <v>0</v>
      </c>
      <c r="L1006" s="15">
        <v>44962.0</v>
      </c>
      <c r="M1006" s="11" t="s">
        <v>256</v>
      </c>
      <c r="N1006" s="11" t="s">
        <v>4457</v>
      </c>
      <c r="O1006" s="11" t="s">
        <v>1001</v>
      </c>
      <c r="P1006" s="11" t="s">
        <v>4454</v>
      </c>
      <c r="Q1006" s="11" t="s">
        <v>3270</v>
      </c>
      <c r="R1006" s="11" t="s">
        <v>1002</v>
      </c>
      <c r="S1006" s="11" t="s">
        <v>1003</v>
      </c>
      <c r="U1006" s="11" t="s">
        <v>3727</v>
      </c>
      <c r="W1006" s="11" t="s">
        <v>4454</v>
      </c>
      <c r="AA1006" s="11" t="s">
        <v>151</v>
      </c>
      <c r="AB1006" s="13"/>
      <c r="AC1006" s="13"/>
      <c r="AD1006" s="11" t="s">
        <v>1002</v>
      </c>
      <c r="AE1006" s="13"/>
      <c r="AF1006" s="13"/>
      <c r="AG1006" s="11" t="s">
        <v>152</v>
      </c>
      <c r="AH1006" s="11" t="s">
        <v>4455</v>
      </c>
      <c r="AI1006" s="11" t="s">
        <v>154</v>
      </c>
      <c r="AJ1006" s="13"/>
      <c r="AK1006" s="13"/>
      <c r="AL1006" s="13"/>
      <c r="AM1006" s="13"/>
      <c r="AN1006" s="13"/>
      <c r="AO1006" s="13"/>
      <c r="AP1006" s="11" t="s">
        <v>4456</v>
      </c>
      <c r="AR1006" s="13"/>
      <c r="AS1006" s="13"/>
      <c r="AT1006" s="12" t="b">
        <v>1</v>
      </c>
      <c r="AU1006" s="13"/>
      <c r="AV1006" s="14" t="s">
        <v>167</v>
      </c>
      <c r="AW1006" s="13"/>
      <c r="AX1006" s="14" t="s">
        <v>155</v>
      </c>
      <c r="AY1006" s="13"/>
      <c r="AZ1006" s="14">
        <v>6364.0</v>
      </c>
      <c r="BA1006" s="13"/>
    </row>
    <row r="1007">
      <c r="A1007" s="11" t="s">
        <v>4458</v>
      </c>
      <c r="B1007" s="11">
        <v>5322.0</v>
      </c>
      <c r="C1007" s="12" t="b">
        <v>1</v>
      </c>
      <c r="D1007" s="12" t="b">
        <v>1</v>
      </c>
      <c r="E1007" s="12" t="b">
        <v>0</v>
      </c>
      <c r="F1007" s="12" t="b">
        <v>0</v>
      </c>
      <c r="G1007" s="12" t="b">
        <v>0</v>
      </c>
      <c r="H1007" s="12" t="b">
        <v>0</v>
      </c>
      <c r="I1007" s="14" t="s">
        <v>4215</v>
      </c>
      <c r="J1007" s="14" t="s">
        <v>4452</v>
      </c>
      <c r="K1007" s="12" t="b">
        <v>0</v>
      </c>
      <c r="L1007" s="14" t="s">
        <v>3384</v>
      </c>
      <c r="M1007" s="11" t="s">
        <v>203</v>
      </c>
      <c r="N1007" s="11" t="s">
        <v>4459</v>
      </c>
      <c r="O1007" s="11" t="s">
        <v>4460</v>
      </c>
      <c r="P1007" s="11" t="s">
        <v>4210</v>
      </c>
      <c r="Q1007" s="11" t="s">
        <v>162</v>
      </c>
      <c r="R1007" s="11" t="s">
        <v>4461</v>
      </c>
      <c r="S1007" s="11" t="s">
        <v>4462</v>
      </c>
      <c r="T1007" s="11" t="s">
        <v>4463</v>
      </c>
      <c r="U1007" s="11" t="s">
        <v>4232</v>
      </c>
      <c r="W1007" s="11" t="s">
        <v>4210</v>
      </c>
      <c r="Y1007" s="11" t="s">
        <v>1465</v>
      </c>
      <c r="Z1007" s="13"/>
      <c r="AA1007" s="11" t="s">
        <v>151</v>
      </c>
      <c r="AB1007" s="13"/>
      <c r="AC1007" s="13"/>
      <c r="AD1007" s="11" t="s">
        <v>4461</v>
      </c>
      <c r="AE1007" s="13"/>
      <c r="AF1007" s="14">
        <v>1.0</v>
      </c>
      <c r="AG1007" s="11" t="s">
        <v>152</v>
      </c>
      <c r="AH1007" s="11" t="s">
        <v>4213</v>
      </c>
      <c r="AI1007" s="11" t="s">
        <v>154</v>
      </c>
      <c r="AJ1007" s="13"/>
      <c r="AK1007" s="13"/>
      <c r="AL1007" s="13"/>
      <c r="AM1007" s="13"/>
      <c r="AN1007" s="11" t="s">
        <v>154</v>
      </c>
      <c r="AO1007" s="13"/>
      <c r="AP1007" s="11" t="s">
        <v>4458</v>
      </c>
      <c r="AR1007" s="13"/>
      <c r="AS1007" s="11" t="s">
        <v>154</v>
      </c>
      <c r="AT1007" s="12" t="b">
        <v>1</v>
      </c>
      <c r="AU1007" s="13"/>
      <c r="AV1007" s="14" t="s">
        <v>167</v>
      </c>
      <c r="AW1007" s="13"/>
      <c r="AX1007" s="14" t="s">
        <v>155</v>
      </c>
      <c r="AY1007" s="13"/>
      <c r="AZ1007" s="14">
        <v>6365.0</v>
      </c>
      <c r="BA1007" s="13"/>
    </row>
    <row r="1008">
      <c r="A1008" s="11" t="s">
        <v>4464</v>
      </c>
      <c r="B1008" s="11">
        <v>5324.0</v>
      </c>
      <c r="C1008" s="12" t="b">
        <v>1</v>
      </c>
      <c r="D1008" s="12" t="b">
        <v>1</v>
      </c>
      <c r="E1008" s="12" t="b">
        <v>0</v>
      </c>
      <c r="F1008" s="12" t="b">
        <v>0</v>
      </c>
      <c r="G1008" s="12" t="b">
        <v>0</v>
      </c>
      <c r="H1008" s="12" t="b">
        <v>0</v>
      </c>
      <c r="I1008" s="15">
        <v>45174.0</v>
      </c>
      <c r="J1008" s="14" t="s">
        <v>4452</v>
      </c>
      <c r="K1008" s="12" t="b">
        <v>0</v>
      </c>
      <c r="L1008" s="14" t="s">
        <v>3772</v>
      </c>
      <c r="M1008" s="11" t="s">
        <v>203</v>
      </c>
      <c r="N1008" s="11" t="s">
        <v>4465</v>
      </c>
      <c r="O1008" s="11" t="s">
        <v>4460</v>
      </c>
      <c r="P1008" s="11" t="s">
        <v>3775</v>
      </c>
      <c r="Q1008" s="11" t="s">
        <v>162</v>
      </c>
      <c r="R1008" s="11" t="s">
        <v>4461</v>
      </c>
      <c r="S1008" s="11" t="s">
        <v>4462</v>
      </c>
      <c r="T1008" s="11" t="s">
        <v>4466</v>
      </c>
      <c r="U1008" s="11" t="s">
        <v>4232</v>
      </c>
      <c r="W1008" s="11" t="s">
        <v>3775</v>
      </c>
      <c r="Y1008" s="11" t="s">
        <v>1465</v>
      </c>
      <c r="Z1008" s="13"/>
      <c r="AA1008" s="11" t="s">
        <v>151</v>
      </c>
      <c r="AB1008" s="13"/>
      <c r="AC1008" s="13"/>
      <c r="AD1008" s="11" t="s">
        <v>4461</v>
      </c>
      <c r="AE1008" s="13"/>
      <c r="AF1008" s="14">
        <v>1.0</v>
      </c>
      <c r="AG1008" s="11" t="s">
        <v>152</v>
      </c>
      <c r="AH1008" s="11" t="s">
        <v>3778</v>
      </c>
      <c r="AI1008" s="11" t="s">
        <v>154</v>
      </c>
      <c r="AJ1008" s="13"/>
      <c r="AK1008" s="13"/>
      <c r="AL1008" s="13"/>
      <c r="AM1008" s="13"/>
      <c r="AN1008" s="11" t="s">
        <v>154</v>
      </c>
      <c r="AO1008" s="13"/>
      <c r="AP1008" s="11" t="s">
        <v>4464</v>
      </c>
      <c r="AR1008" s="13"/>
      <c r="AS1008" s="11" t="s">
        <v>154</v>
      </c>
      <c r="AT1008" s="12" t="b">
        <v>1</v>
      </c>
      <c r="AU1008" s="13"/>
      <c r="AV1008" s="14" t="s">
        <v>167</v>
      </c>
      <c r="AW1008" s="13"/>
      <c r="AX1008" s="14" t="s">
        <v>155</v>
      </c>
      <c r="AY1008" s="13"/>
      <c r="AZ1008" s="14">
        <v>6366.0</v>
      </c>
      <c r="BA1008" s="13"/>
    </row>
    <row r="1009">
      <c r="A1009" s="11" t="s">
        <v>4467</v>
      </c>
      <c r="B1009" s="11">
        <v>5330.0</v>
      </c>
      <c r="C1009" s="12" t="b">
        <v>1</v>
      </c>
      <c r="D1009" s="12" t="b">
        <v>0</v>
      </c>
      <c r="E1009" s="12" t="b">
        <v>0</v>
      </c>
      <c r="F1009" s="12" t="b">
        <v>0</v>
      </c>
      <c r="G1009" s="12" t="b">
        <v>0</v>
      </c>
      <c r="H1009" s="12" t="b">
        <v>0</v>
      </c>
      <c r="I1009" s="13"/>
      <c r="J1009" s="14" t="s">
        <v>3791</v>
      </c>
      <c r="K1009" s="12" t="b">
        <v>0</v>
      </c>
      <c r="L1009" s="15">
        <v>45113.0</v>
      </c>
      <c r="M1009" s="11" t="s">
        <v>1793</v>
      </c>
      <c r="N1009" s="11" t="s">
        <v>4468</v>
      </c>
      <c r="O1009" s="11" t="s">
        <v>4312</v>
      </c>
      <c r="P1009" s="11" t="s">
        <v>4469</v>
      </c>
      <c r="Q1009" s="11" t="s">
        <v>162</v>
      </c>
      <c r="R1009" s="11" t="s">
        <v>4313</v>
      </c>
      <c r="T1009" s="11" t="s">
        <v>4470</v>
      </c>
      <c r="U1009" s="11" t="s">
        <v>3513</v>
      </c>
      <c r="W1009" s="11" t="s">
        <v>4469</v>
      </c>
      <c r="Y1009" s="11" t="s">
        <v>4313</v>
      </c>
      <c r="AA1009" s="11" t="s">
        <v>151</v>
      </c>
      <c r="AB1009" s="13"/>
      <c r="AC1009" s="13"/>
      <c r="AD1009" s="11" t="s">
        <v>4313</v>
      </c>
      <c r="AF1009" s="14">
        <v>1.0</v>
      </c>
      <c r="AG1009" s="11" t="s">
        <v>152</v>
      </c>
      <c r="AH1009" s="11" t="s">
        <v>4471</v>
      </c>
      <c r="AI1009" s="11" t="s">
        <v>154</v>
      </c>
      <c r="AJ1009" s="13"/>
      <c r="AK1009" s="13"/>
      <c r="AL1009" s="13"/>
      <c r="AM1009" s="13"/>
      <c r="AN1009" s="13"/>
      <c r="AO1009" s="13"/>
      <c r="AP1009" s="11" t="s">
        <v>4467</v>
      </c>
      <c r="AR1009" s="13"/>
      <c r="AS1009" s="13"/>
      <c r="AT1009" s="12" t="b">
        <v>1</v>
      </c>
      <c r="AU1009" s="13"/>
      <c r="AV1009" s="14" t="s">
        <v>167</v>
      </c>
      <c r="AW1009" s="13"/>
      <c r="AX1009" s="14" t="s">
        <v>155</v>
      </c>
      <c r="AY1009" s="13"/>
      <c r="AZ1009" s="14">
        <v>6367.0</v>
      </c>
      <c r="BA1009" s="13"/>
    </row>
    <row r="1010">
      <c r="A1010" s="11" t="s">
        <v>4472</v>
      </c>
      <c r="B1010" s="11">
        <v>5331.0</v>
      </c>
      <c r="C1010" s="12" t="b">
        <v>1</v>
      </c>
      <c r="D1010" s="12" t="b">
        <v>1</v>
      </c>
      <c r="E1010" s="12" t="b">
        <v>0</v>
      </c>
      <c r="F1010" s="12" t="b">
        <v>0</v>
      </c>
      <c r="G1010" s="12" t="b">
        <v>0</v>
      </c>
      <c r="H1010" s="12" t="b">
        <v>0</v>
      </c>
      <c r="I1010" s="14" t="s">
        <v>4473</v>
      </c>
      <c r="J1010" s="13"/>
      <c r="K1010" s="12" t="b">
        <v>0</v>
      </c>
      <c r="L1010" s="17">
        <v>45209.0</v>
      </c>
      <c r="M1010" s="11" t="s">
        <v>268</v>
      </c>
      <c r="N1010" s="11" t="s">
        <v>4474</v>
      </c>
      <c r="O1010" s="11" t="s">
        <v>970</v>
      </c>
      <c r="P1010" s="11" t="s">
        <v>3223</v>
      </c>
      <c r="Q1010" s="11" t="s">
        <v>972</v>
      </c>
      <c r="R1010" s="11" t="s">
        <v>973</v>
      </c>
      <c r="S1010" s="11" t="s">
        <v>920</v>
      </c>
      <c r="T1010" s="13"/>
      <c r="U1010" s="11" t="s">
        <v>4475</v>
      </c>
      <c r="W1010" s="11" t="s">
        <v>3223</v>
      </c>
      <c r="X1010" s="11" t="s">
        <v>1121</v>
      </c>
      <c r="Y1010" s="11" t="s">
        <v>973</v>
      </c>
      <c r="AA1010" s="11" t="s">
        <v>151</v>
      </c>
      <c r="AB1010" s="13"/>
      <c r="AC1010" s="13"/>
      <c r="AD1010" s="11" t="s">
        <v>973</v>
      </c>
      <c r="AF1010" s="13"/>
      <c r="AG1010" s="11" t="s">
        <v>152</v>
      </c>
      <c r="AH1010" s="11" t="s">
        <v>3225</v>
      </c>
      <c r="AJ1010" s="11" t="s">
        <v>1121</v>
      </c>
      <c r="AK1010" s="11" t="s">
        <v>4286</v>
      </c>
      <c r="AM1010" s="13"/>
      <c r="AN1010" s="13"/>
      <c r="AO1010" s="13"/>
      <c r="AP1010" s="11" t="s">
        <v>4472</v>
      </c>
      <c r="AR1010" s="13"/>
      <c r="AS1010" s="13"/>
      <c r="AT1010" s="12" t="b">
        <v>1</v>
      </c>
      <c r="AU1010" s="13"/>
      <c r="AV1010" s="14" t="s">
        <v>167</v>
      </c>
      <c r="AW1010" s="13"/>
      <c r="AX1010" s="14" t="s">
        <v>155</v>
      </c>
      <c r="AY1010" s="13"/>
      <c r="AZ1010" s="14">
        <v>6368.0</v>
      </c>
      <c r="BA1010" s="13"/>
    </row>
    <row r="1011">
      <c r="A1011" s="11" t="s">
        <v>4476</v>
      </c>
      <c r="B1011" s="11">
        <v>5336.0</v>
      </c>
      <c r="C1011" s="12" t="b">
        <v>1</v>
      </c>
      <c r="D1011" s="12" t="b">
        <v>0</v>
      </c>
      <c r="E1011" s="12" t="b">
        <v>0</v>
      </c>
      <c r="F1011" s="12" t="b">
        <v>0</v>
      </c>
      <c r="G1011" s="12" t="b">
        <v>0</v>
      </c>
      <c r="H1011" s="12" t="b">
        <v>0</v>
      </c>
      <c r="I1011" s="13"/>
      <c r="J1011" s="13"/>
      <c r="K1011" s="12" t="b">
        <v>0</v>
      </c>
      <c r="L1011" s="15">
        <v>45237.0</v>
      </c>
      <c r="M1011" s="11" t="s">
        <v>643</v>
      </c>
      <c r="N1011" s="11" t="s">
        <v>4477</v>
      </c>
      <c r="O1011" s="11" t="s">
        <v>4478</v>
      </c>
      <c r="P1011" s="11" t="s">
        <v>3471</v>
      </c>
      <c r="Q1011" s="11" t="s">
        <v>972</v>
      </c>
      <c r="R1011" s="11" t="s">
        <v>4479</v>
      </c>
      <c r="S1011" s="11" t="s">
        <v>4480</v>
      </c>
      <c r="T1011" s="13"/>
      <c r="U1011" s="13"/>
      <c r="V1011" s="13"/>
      <c r="W1011" s="11" t="s">
        <v>3471</v>
      </c>
      <c r="X1011" s="11" t="s">
        <v>1121</v>
      </c>
      <c r="Y1011" s="11" t="s">
        <v>4479</v>
      </c>
      <c r="Z1011" s="13"/>
      <c r="AA1011" s="11" t="s">
        <v>597</v>
      </c>
      <c r="AB1011" s="13"/>
      <c r="AC1011" s="13"/>
      <c r="AD1011" s="11" t="s">
        <v>4479</v>
      </c>
      <c r="AE1011" s="11" t="s">
        <v>4481</v>
      </c>
      <c r="AF1011" s="13"/>
      <c r="AG1011" s="11" t="s">
        <v>152</v>
      </c>
      <c r="AH1011" s="11" t="s">
        <v>3472</v>
      </c>
      <c r="AJ1011" s="11" t="s">
        <v>1121</v>
      </c>
      <c r="AK1011" s="13"/>
      <c r="AL1011" s="13"/>
      <c r="AM1011" s="13"/>
      <c r="AN1011" s="13"/>
      <c r="AO1011" s="13"/>
      <c r="AP1011" s="11" t="s">
        <v>4476</v>
      </c>
      <c r="AR1011" s="13"/>
      <c r="AS1011" s="13"/>
      <c r="AT1011" s="12" t="b">
        <v>1</v>
      </c>
      <c r="AU1011" s="13"/>
      <c r="AV1011" s="14" t="s">
        <v>167</v>
      </c>
      <c r="AW1011" s="13"/>
      <c r="AX1011" s="14" t="s">
        <v>155</v>
      </c>
      <c r="AY1011" s="13"/>
      <c r="AZ1011" s="14">
        <v>6369.0</v>
      </c>
      <c r="BA1011" s="13"/>
    </row>
    <row r="1012">
      <c r="A1012" s="11" t="s">
        <v>4482</v>
      </c>
      <c r="B1012" s="11">
        <v>5348.0</v>
      </c>
      <c r="C1012" s="12" t="b">
        <v>0</v>
      </c>
      <c r="D1012" s="12" t="b">
        <v>1</v>
      </c>
      <c r="E1012" s="12" t="b">
        <v>0</v>
      </c>
      <c r="F1012" s="12" t="b">
        <v>0</v>
      </c>
      <c r="G1012" s="12" t="b">
        <v>0</v>
      </c>
      <c r="H1012" s="12" t="b">
        <v>0</v>
      </c>
      <c r="I1012" s="15">
        <v>45020.0</v>
      </c>
      <c r="J1012" s="14" t="s">
        <v>3791</v>
      </c>
      <c r="K1012" s="12" t="b">
        <v>0</v>
      </c>
      <c r="L1012" s="14" t="s">
        <v>3767</v>
      </c>
      <c r="M1012" s="11" t="s">
        <v>1175</v>
      </c>
      <c r="N1012" s="11" t="s">
        <v>4483</v>
      </c>
      <c r="O1012" s="11" t="s">
        <v>4484</v>
      </c>
      <c r="P1012" s="11" t="s">
        <v>3769</v>
      </c>
      <c r="Q1012" s="11" t="s">
        <v>162</v>
      </c>
      <c r="R1012" s="11" t="s">
        <v>4485</v>
      </c>
      <c r="S1012" s="11" t="s">
        <v>4486</v>
      </c>
      <c r="T1012" s="11" t="s">
        <v>4487</v>
      </c>
      <c r="U1012" s="11" t="s">
        <v>2674</v>
      </c>
      <c r="W1012" s="11" t="s">
        <v>3769</v>
      </c>
      <c r="Y1012" s="11" t="s">
        <v>1059</v>
      </c>
      <c r="Z1012" s="13"/>
      <c r="AA1012" s="11" t="s">
        <v>151</v>
      </c>
      <c r="AB1012" s="13"/>
      <c r="AC1012" s="13"/>
      <c r="AD1012" s="11" t="s">
        <v>4485</v>
      </c>
      <c r="AE1012" s="13"/>
      <c r="AF1012" s="14">
        <v>1.0</v>
      </c>
      <c r="AG1012" s="11" t="s">
        <v>152</v>
      </c>
      <c r="AH1012" s="11" t="s">
        <v>3770</v>
      </c>
      <c r="AJ1012" s="13"/>
      <c r="AK1012" s="13"/>
      <c r="AL1012" s="13"/>
      <c r="AM1012" s="13"/>
      <c r="AN1012" s="13"/>
      <c r="AO1012" s="13"/>
      <c r="AP1012" s="11" t="s">
        <v>4482</v>
      </c>
      <c r="AR1012" s="13"/>
      <c r="AS1012" s="13"/>
      <c r="AT1012" s="12" t="b">
        <v>1</v>
      </c>
      <c r="AU1012" s="13"/>
      <c r="AV1012" s="14" t="s">
        <v>167</v>
      </c>
      <c r="AW1012" s="13"/>
      <c r="AX1012" s="14" t="s">
        <v>155</v>
      </c>
      <c r="AY1012" s="13"/>
      <c r="AZ1012" s="14">
        <v>6370.0</v>
      </c>
      <c r="BA1012" s="13"/>
    </row>
    <row r="1013">
      <c r="A1013" s="11" t="s">
        <v>4488</v>
      </c>
      <c r="B1013" s="11">
        <v>5349.0</v>
      </c>
      <c r="C1013" s="12" t="b">
        <v>0</v>
      </c>
      <c r="D1013" s="12" t="b">
        <v>1</v>
      </c>
      <c r="E1013" s="12" t="b">
        <v>0</v>
      </c>
      <c r="F1013" s="12" t="b">
        <v>0</v>
      </c>
      <c r="G1013" s="12" t="b">
        <v>0</v>
      </c>
      <c r="H1013" s="12" t="b">
        <v>0</v>
      </c>
      <c r="I1013" s="15">
        <v>45020.0</v>
      </c>
      <c r="J1013" s="14" t="s">
        <v>3791</v>
      </c>
      <c r="K1013" s="12" t="b">
        <v>0</v>
      </c>
      <c r="L1013" s="14" t="s">
        <v>3767</v>
      </c>
      <c r="M1013" s="11" t="s">
        <v>1175</v>
      </c>
      <c r="N1013" s="11" t="s">
        <v>4489</v>
      </c>
      <c r="O1013" s="11" t="s">
        <v>4490</v>
      </c>
      <c r="P1013" s="11" t="s">
        <v>3769</v>
      </c>
      <c r="Q1013" s="11" t="s">
        <v>162</v>
      </c>
      <c r="R1013" s="11" t="s">
        <v>4491</v>
      </c>
      <c r="S1013" s="11" t="s">
        <v>4492</v>
      </c>
      <c r="T1013" s="11" t="s">
        <v>4493</v>
      </c>
      <c r="U1013" s="11" t="s">
        <v>2674</v>
      </c>
      <c r="W1013" s="11" t="s">
        <v>3769</v>
      </c>
      <c r="Y1013" s="11" t="s">
        <v>1059</v>
      </c>
      <c r="Z1013" s="13"/>
      <c r="AA1013" s="11" t="s">
        <v>151</v>
      </c>
      <c r="AB1013" s="13"/>
      <c r="AC1013" s="13"/>
      <c r="AD1013" s="11" t="s">
        <v>4491</v>
      </c>
      <c r="AF1013" s="14">
        <v>1.0</v>
      </c>
      <c r="AG1013" s="11" t="s">
        <v>152</v>
      </c>
      <c r="AH1013" s="11" t="s">
        <v>3770</v>
      </c>
      <c r="AI1013" s="11" t="s">
        <v>154</v>
      </c>
      <c r="AJ1013" s="13"/>
      <c r="AK1013" s="13"/>
      <c r="AL1013" s="13"/>
      <c r="AM1013" s="13"/>
      <c r="AN1013" s="11" t="s">
        <v>154</v>
      </c>
      <c r="AO1013" s="13"/>
      <c r="AP1013" s="11" t="s">
        <v>4488</v>
      </c>
      <c r="AR1013" s="13"/>
      <c r="AS1013" s="11" t="s">
        <v>154</v>
      </c>
      <c r="AT1013" s="12" t="b">
        <v>1</v>
      </c>
      <c r="AU1013" s="13"/>
      <c r="AV1013" s="14" t="s">
        <v>167</v>
      </c>
      <c r="AW1013" s="13"/>
      <c r="AX1013" s="14" t="s">
        <v>155</v>
      </c>
      <c r="AY1013" s="13"/>
      <c r="AZ1013" s="14">
        <v>6371.0</v>
      </c>
      <c r="BA1013" s="13"/>
    </row>
    <row r="1014">
      <c r="A1014" s="11" t="s">
        <v>4494</v>
      </c>
      <c r="B1014" s="11">
        <v>5352.0</v>
      </c>
      <c r="C1014" s="12" t="b">
        <v>1</v>
      </c>
      <c r="D1014" s="12" t="b">
        <v>0</v>
      </c>
      <c r="E1014" s="12" t="b">
        <v>0</v>
      </c>
      <c r="F1014" s="12" t="b">
        <v>0</v>
      </c>
      <c r="G1014" s="12" t="b">
        <v>0</v>
      </c>
      <c r="H1014" s="12" t="b">
        <v>0</v>
      </c>
      <c r="I1014" s="13"/>
      <c r="J1014" s="14" t="s">
        <v>3791</v>
      </c>
      <c r="K1014" s="12" t="b">
        <v>0</v>
      </c>
      <c r="L1014" s="14" t="s">
        <v>3802</v>
      </c>
      <c r="M1014" s="11" t="s">
        <v>1793</v>
      </c>
      <c r="N1014" s="11" t="s">
        <v>4495</v>
      </c>
      <c r="O1014" s="11" t="s">
        <v>4496</v>
      </c>
      <c r="P1014" s="11" t="s">
        <v>3804</v>
      </c>
      <c r="Q1014" s="11" t="s">
        <v>162</v>
      </c>
      <c r="R1014" s="11" t="s">
        <v>4497</v>
      </c>
      <c r="S1014" s="13"/>
      <c r="T1014" s="11" t="s">
        <v>4498</v>
      </c>
      <c r="U1014" s="11" t="s">
        <v>3513</v>
      </c>
      <c r="W1014" s="11" t="s">
        <v>3804</v>
      </c>
      <c r="Y1014" s="11" t="s">
        <v>3503</v>
      </c>
      <c r="Z1014" s="13"/>
      <c r="AA1014" s="11" t="s">
        <v>151</v>
      </c>
      <c r="AB1014" s="13"/>
      <c r="AC1014" s="13"/>
      <c r="AD1014" s="11" t="s">
        <v>4497</v>
      </c>
      <c r="AE1014" s="13"/>
      <c r="AF1014" s="14">
        <v>1.0</v>
      </c>
      <c r="AG1014" s="11" t="s">
        <v>152</v>
      </c>
      <c r="AH1014" s="11" t="s">
        <v>3806</v>
      </c>
      <c r="AI1014" s="11" t="s">
        <v>154</v>
      </c>
      <c r="AJ1014" s="13"/>
      <c r="AK1014" s="13"/>
      <c r="AL1014" s="13"/>
      <c r="AM1014" s="13"/>
      <c r="AN1014" s="13"/>
      <c r="AO1014" s="13"/>
      <c r="AP1014" s="11" t="s">
        <v>4494</v>
      </c>
      <c r="AR1014" s="13"/>
      <c r="AS1014" s="13"/>
      <c r="AT1014" s="12" t="b">
        <v>1</v>
      </c>
      <c r="AU1014" s="13"/>
      <c r="AV1014" s="14" t="s">
        <v>167</v>
      </c>
      <c r="AW1014" s="13"/>
      <c r="AX1014" s="14" t="s">
        <v>155</v>
      </c>
      <c r="AY1014" s="13"/>
      <c r="AZ1014" s="14">
        <v>6372.0</v>
      </c>
      <c r="BA1014" s="13"/>
    </row>
    <row r="1015">
      <c r="A1015" s="11" t="s">
        <v>4499</v>
      </c>
      <c r="B1015" s="11">
        <v>5353.0</v>
      </c>
      <c r="C1015" s="12" t="b">
        <v>1</v>
      </c>
      <c r="D1015" s="12" t="b">
        <v>0</v>
      </c>
      <c r="E1015" s="12" t="b">
        <v>0</v>
      </c>
      <c r="F1015" s="12" t="b">
        <v>0</v>
      </c>
      <c r="G1015" s="12" t="b">
        <v>0</v>
      </c>
      <c r="H1015" s="12" t="b">
        <v>0</v>
      </c>
      <c r="I1015" s="13"/>
      <c r="J1015" s="14" t="s">
        <v>3791</v>
      </c>
      <c r="K1015" s="12" t="b">
        <v>0</v>
      </c>
      <c r="L1015" s="14" t="s">
        <v>3802</v>
      </c>
      <c r="M1015" s="11" t="s">
        <v>1793</v>
      </c>
      <c r="N1015" s="11" t="s">
        <v>4500</v>
      </c>
      <c r="O1015" s="11" t="s">
        <v>4501</v>
      </c>
      <c r="P1015" s="11" t="s">
        <v>3804</v>
      </c>
      <c r="Q1015" s="11" t="s">
        <v>162</v>
      </c>
      <c r="R1015" s="11" t="s">
        <v>4502</v>
      </c>
      <c r="T1015" s="11" t="s">
        <v>4470</v>
      </c>
      <c r="U1015" s="11" t="s">
        <v>3513</v>
      </c>
      <c r="W1015" s="11" t="s">
        <v>3804</v>
      </c>
      <c r="Y1015" s="11" t="s">
        <v>3503</v>
      </c>
      <c r="Z1015" s="13"/>
      <c r="AA1015" s="11" t="s">
        <v>151</v>
      </c>
      <c r="AB1015" s="13"/>
      <c r="AC1015" s="13"/>
      <c r="AD1015" s="11" t="s">
        <v>4502</v>
      </c>
      <c r="AF1015" s="14">
        <v>1.0</v>
      </c>
      <c r="AG1015" s="11" t="s">
        <v>152</v>
      </c>
      <c r="AH1015" s="11" t="s">
        <v>3806</v>
      </c>
      <c r="AI1015" s="11" t="s">
        <v>154</v>
      </c>
      <c r="AJ1015" s="13"/>
      <c r="AK1015" s="13"/>
      <c r="AL1015" s="13"/>
      <c r="AM1015" s="13"/>
      <c r="AN1015" s="13"/>
      <c r="AO1015" s="13"/>
      <c r="AP1015" s="11" t="s">
        <v>4499</v>
      </c>
      <c r="AR1015" s="13"/>
      <c r="AS1015" s="13"/>
      <c r="AT1015" s="12" t="b">
        <v>1</v>
      </c>
      <c r="AU1015" s="13"/>
      <c r="AV1015" s="14" t="s">
        <v>167</v>
      </c>
      <c r="AW1015" s="13"/>
      <c r="AX1015" s="14" t="s">
        <v>155</v>
      </c>
      <c r="AY1015" s="13"/>
      <c r="AZ1015" s="14">
        <v>6373.0</v>
      </c>
      <c r="BA1015" s="13"/>
    </row>
    <row r="1016">
      <c r="A1016" s="11" t="s">
        <v>4503</v>
      </c>
      <c r="B1016" s="11">
        <v>5370.0</v>
      </c>
      <c r="C1016" s="12" t="b">
        <v>1</v>
      </c>
      <c r="D1016" s="12" t="b">
        <v>1</v>
      </c>
      <c r="E1016" s="12" t="b">
        <v>0</v>
      </c>
      <c r="F1016" s="12" t="b">
        <v>0</v>
      </c>
      <c r="G1016" s="12" t="b">
        <v>0</v>
      </c>
      <c r="H1016" s="12" t="b">
        <v>0</v>
      </c>
      <c r="I1016" s="13"/>
      <c r="J1016" s="14" t="s">
        <v>4504</v>
      </c>
      <c r="K1016" s="12" t="b">
        <v>0</v>
      </c>
      <c r="L1016" s="15">
        <v>45180.0</v>
      </c>
      <c r="M1016" s="11" t="s">
        <v>1805</v>
      </c>
      <c r="N1016" s="11" t="s">
        <v>4505</v>
      </c>
      <c r="O1016" s="11" t="s">
        <v>1807</v>
      </c>
      <c r="P1016" s="11" t="s">
        <v>4506</v>
      </c>
      <c r="Q1016" s="11" t="s">
        <v>3270</v>
      </c>
      <c r="R1016" s="11" t="s">
        <v>1808</v>
      </c>
      <c r="S1016" s="11" t="s">
        <v>1065</v>
      </c>
      <c r="U1016" s="11" t="s">
        <v>3019</v>
      </c>
      <c r="W1016" s="11" t="s">
        <v>4506</v>
      </c>
      <c r="Z1016" s="13"/>
      <c r="AA1016" s="11" t="s">
        <v>151</v>
      </c>
      <c r="AB1016" s="13"/>
      <c r="AC1016" s="13"/>
      <c r="AD1016" s="11" t="s">
        <v>1808</v>
      </c>
      <c r="AE1016" s="13"/>
      <c r="AF1016" s="13"/>
      <c r="AG1016" s="11" t="s">
        <v>152</v>
      </c>
      <c r="AH1016" s="11" t="s">
        <v>4507</v>
      </c>
      <c r="AJ1016" s="13"/>
      <c r="AK1016" s="13"/>
      <c r="AL1016" s="13"/>
      <c r="AM1016" s="13"/>
      <c r="AN1016" s="13"/>
      <c r="AO1016" s="13"/>
      <c r="AP1016" s="11" t="s">
        <v>4503</v>
      </c>
      <c r="AR1016" s="13"/>
      <c r="AS1016" s="13"/>
      <c r="AT1016" s="12" t="b">
        <v>1</v>
      </c>
      <c r="AU1016" s="13"/>
      <c r="AV1016" s="14" t="s">
        <v>167</v>
      </c>
      <c r="AW1016" s="13"/>
      <c r="AX1016" s="14" t="s">
        <v>155</v>
      </c>
      <c r="AY1016" s="13"/>
      <c r="AZ1016" s="14">
        <v>6375.0</v>
      </c>
      <c r="BA1016" s="13"/>
    </row>
    <row r="1017">
      <c r="A1017" s="11" t="s">
        <v>4508</v>
      </c>
      <c r="B1017" s="11">
        <v>5371.0</v>
      </c>
      <c r="C1017" s="12" t="b">
        <v>1</v>
      </c>
      <c r="D1017" s="12" t="b">
        <v>1</v>
      </c>
      <c r="E1017" s="12" t="b">
        <v>0</v>
      </c>
      <c r="F1017" s="12" t="b">
        <v>0</v>
      </c>
      <c r="G1017" s="12" t="b">
        <v>0</v>
      </c>
      <c r="H1017" s="12" t="b">
        <v>0</v>
      </c>
      <c r="I1017" s="13"/>
      <c r="J1017" s="14" t="s">
        <v>4504</v>
      </c>
      <c r="K1017" s="12" t="b">
        <v>0</v>
      </c>
      <c r="L1017" s="14" t="s">
        <v>4509</v>
      </c>
      <c r="M1017" s="11" t="s">
        <v>1805</v>
      </c>
      <c r="N1017" s="11" t="s">
        <v>4510</v>
      </c>
      <c r="O1017" s="11" t="s">
        <v>1807</v>
      </c>
      <c r="P1017" s="11" t="s">
        <v>4511</v>
      </c>
      <c r="Q1017" s="11" t="s">
        <v>3270</v>
      </c>
      <c r="R1017" s="11" t="s">
        <v>1808</v>
      </c>
      <c r="S1017" s="11" t="s">
        <v>1065</v>
      </c>
      <c r="U1017" s="11" t="s">
        <v>3019</v>
      </c>
      <c r="W1017" s="11" t="s">
        <v>4511</v>
      </c>
      <c r="Z1017" s="13"/>
      <c r="AA1017" s="11" t="s">
        <v>151</v>
      </c>
      <c r="AB1017" s="13"/>
      <c r="AC1017" s="13"/>
      <c r="AD1017" s="11" t="s">
        <v>1808</v>
      </c>
      <c r="AE1017" s="13"/>
      <c r="AF1017" s="13"/>
      <c r="AG1017" s="11" t="s">
        <v>152</v>
      </c>
      <c r="AH1017" s="11" t="s">
        <v>4512</v>
      </c>
      <c r="AJ1017" s="13"/>
      <c r="AK1017" s="13"/>
      <c r="AL1017" s="13"/>
      <c r="AM1017" s="13"/>
      <c r="AN1017" s="13"/>
      <c r="AO1017" s="13"/>
      <c r="AP1017" s="11" t="s">
        <v>4508</v>
      </c>
      <c r="AR1017" s="13"/>
      <c r="AS1017" s="13"/>
      <c r="AT1017" s="12" t="b">
        <v>1</v>
      </c>
      <c r="AU1017" s="13"/>
      <c r="AV1017" s="14" t="s">
        <v>167</v>
      </c>
      <c r="AW1017" s="13"/>
      <c r="AX1017" s="14" t="s">
        <v>155</v>
      </c>
      <c r="AY1017" s="13"/>
      <c r="AZ1017" s="14">
        <v>6376.0</v>
      </c>
      <c r="BA1017" s="13"/>
    </row>
    <row r="1018">
      <c r="A1018" s="11" t="s">
        <v>4513</v>
      </c>
      <c r="B1018" s="11">
        <v>5372.0</v>
      </c>
      <c r="C1018" s="12" t="b">
        <v>1</v>
      </c>
      <c r="D1018" s="12" t="b">
        <v>1</v>
      </c>
      <c r="E1018" s="12" t="b">
        <v>0</v>
      </c>
      <c r="F1018" s="12" t="b">
        <v>0</v>
      </c>
      <c r="G1018" s="12" t="b">
        <v>0</v>
      </c>
      <c r="H1018" s="12" t="b">
        <v>0</v>
      </c>
      <c r="I1018" s="13"/>
      <c r="J1018" s="14" t="s">
        <v>4504</v>
      </c>
      <c r="K1018" s="12" t="b">
        <v>0</v>
      </c>
      <c r="L1018" s="14" t="s">
        <v>3379</v>
      </c>
      <c r="M1018" s="11" t="s">
        <v>1805</v>
      </c>
      <c r="N1018" s="11" t="s">
        <v>4514</v>
      </c>
      <c r="O1018" s="11" t="s">
        <v>1807</v>
      </c>
      <c r="P1018" s="11" t="s">
        <v>4515</v>
      </c>
      <c r="Q1018" s="11" t="s">
        <v>3270</v>
      </c>
      <c r="R1018" s="11" t="s">
        <v>1808</v>
      </c>
      <c r="S1018" s="11" t="s">
        <v>1065</v>
      </c>
      <c r="U1018" s="11" t="s">
        <v>3019</v>
      </c>
      <c r="W1018" s="11" t="s">
        <v>4515</v>
      </c>
      <c r="Z1018" s="13"/>
      <c r="AA1018" s="11" t="s">
        <v>151</v>
      </c>
      <c r="AB1018" s="13"/>
      <c r="AC1018" s="13"/>
      <c r="AD1018" s="11" t="s">
        <v>1808</v>
      </c>
      <c r="AE1018" s="13"/>
      <c r="AF1018" s="13"/>
      <c r="AG1018" s="11" t="s">
        <v>152</v>
      </c>
      <c r="AH1018" s="11" t="s">
        <v>4516</v>
      </c>
      <c r="AJ1018" s="13"/>
      <c r="AK1018" s="13"/>
      <c r="AL1018" s="13"/>
      <c r="AM1018" s="13"/>
      <c r="AN1018" s="13"/>
      <c r="AO1018" s="13"/>
      <c r="AP1018" s="11" t="s">
        <v>4513</v>
      </c>
      <c r="AR1018" s="13"/>
      <c r="AS1018" s="13"/>
      <c r="AT1018" s="12" t="b">
        <v>1</v>
      </c>
      <c r="AU1018" s="13"/>
      <c r="AV1018" s="14" t="s">
        <v>167</v>
      </c>
      <c r="AW1018" s="13"/>
      <c r="AX1018" s="14" t="s">
        <v>155</v>
      </c>
      <c r="AY1018" s="13"/>
      <c r="AZ1018" s="14">
        <v>6377.0</v>
      </c>
      <c r="BA1018" s="13"/>
    </row>
    <row r="1019">
      <c r="A1019" s="11" t="s">
        <v>4517</v>
      </c>
      <c r="B1019" s="11">
        <v>5373.0</v>
      </c>
      <c r="C1019" s="12" t="b">
        <v>1</v>
      </c>
      <c r="D1019" s="12" t="b">
        <v>1</v>
      </c>
      <c r="E1019" s="12" t="b">
        <v>0</v>
      </c>
      <c r="F1019" s="12" t="b">
        <v>0</v>
      </c>
      <c r="G1019" s="12" t="b">
        <v>0</v>
      </c>
      <c r="H1019" s="12" t="b">
        <v>0</v>
      </c>
      <c r="I1019" s="13"/>
      <c r="J1019" s="14" t="s">
        <v>4504</v>
      </c>
      <c r="K1019" s="12" t="b">
        <v>0</v>
      </c>
      <c r="L1019" s="15">
        <v>45180.0</v>
      </c>
      <c r="M1019" s="11" t="s">
        <v>1047</v>
      </c>
      <c r="N1019" s="11" t="s">
        <v>4518</v>
      </c>
      <c r="O1019" s="11" t="s">
        <v>1362</v>
      </c>
      <c r="P1019" s="11" t="s">
        <v>4506</v>
      </c>
      <c r="Q1019" s="11" t="s">
        <v>3270</v>
      </c>
      <c r="R1019" s="11" t="s">
        <v>1363</v>
      </c>
      <c r="S1019" s="11" t="s">
        <v>1099</v>
      </c>
      <c r="U1019" s="11" t="s">
        <v>3073</v>
      </c>
      <c r="W1019" s="11" t="s">
        <v>4506</v>
      </c>
      <c r="Z1019" s="13"/>
      <c r="AA1019" s="11" t="s">
        <v>151</v>
      </c>
      <c r="AB1019" s="13"/>
      <c r="AC1019" s="13"/>
      <c r="AD1019" s="11" t="s">
        <v>1363</v>
      </c>
      <c r="AF1019" s="13"/>
      <c r="AG1019" s="11" t="s">
        <v>152</v>
      </c>
      <c r="AH1019" s="11" t="s">
        <v>4507</v>
      </c>
      <c r="AI1019" s="11" t="s">
        <v>154</v>
      </c>
      <c r="AJ1019" s="13"/>
      <c r="AK1019" s="13"/>
      <c r="AL1019" s="13"/>
      <c r="AM1019" s="13"/>
      <c r="AN1019" s="13"/>
      <c r="AO1019" s="13"/>
      <c r="AP1019" s="11" t="s">
        <v>4517</v>
      </c>
      <c r="AR1019" s="13"/>
      <c r="AS1019" s="13"/>
      <c r="AT1019" s="12" t="b">
        <v>1</v>
      </c>
      <c r="AU1019" s="13"/>
      <c r="AV1019" s="14" t="s">
        <v>167</v>
      </c>
      <c r="AW1019" s="13"/>
      <c r="AX1019" s="14" t="s">
        <v>155</v>
      </c>
      <c r="AY1019" s="13"/>
      <c r="AZ1019" s="14">
        <v>6378.0</v>
      </c>
      <c r="BA1019" s="13"/>
    </row>
    <row r="1020">
      <c r="A1020" s="11" t="s">
        <v>4519</v>
      </c>
      <c r="B1020" s="11">
        <v>5374.0</v>
      </c>
      <c r="C1020" s="12" t="b">
        <v>1</v>
      </c>
      <c r="D1020" s="12" t="b">
        <v>1</v>
      </c>
      <c r="E1020" s="12" t="b">
        <v>0</v>
      </c>
      <c r="F1020" s="12" t="b">
        <v>0</v>
      </c>
      <c r="G1020" s="12" t="b">
        <v>0</v>
      </c>
      <c r="H1020" s="12" t="b">
        <v>0</v>
      </c>
      <c r="I1020" s="13"/>
      <c r="J1020" s="14" t="s">
        <v>4504</v>
      </c>
      <c r="K1020" s="12" t="b">
        <v>0</v>
      </c>
      <c r="L1020" s="14" t="s">
        <v>4509</v>
      </c>
      <c r="M1020" s="11" t="s">
        <v>1047</v>
      </c>
      <c r="N1020" s="11" t="s">
        <v>4520</v>
      </c>
      <c r="O1020" s="11" t="s">
        <v>1362</v>
      </c>
      <c r="P1020" s="11" t="s">
        <v>4511</v>
      </c>
      <c r="Q1020" s="11" t="s">
        <v>3270</v>
      </c>
      <c r="R1020" s="11" t="s">
        <v>1363</v>
      </c>
      <c r="S1020" s="11" t="s">
        <v>1099</v>
      </c>
      <c r="U1020" s="11" t="s">
        <v>3073</v>
      </c>
      <c r="W1020" s="11" t="s">
        <v>4511</v>
      </c>
      <c r="Z1020" s="13"/>
      <c r="AA1020" s="11" t="s">
        <v>151</v>
      </c>
      <c r="AB1020" s="13"/>
      <c r="AC1020" s="13"/>
      <c r="AD1020" s="11" t="s">
        <v>1363</v>
      </c>
      <c r="AF1020" s="13"/>
      <c r="AG1020" s="11" t="s">
        <v>152</v>
      </c>
      <c r="AH1020" s="11" t="s">
        <v>4512</v>
      </c>
      <c r="AI1020" s="11" t="s">
        <v>154</v>
      </c>
      <c r="AJ1020" s="13"/>
      <c r="AK1020" s="13"/>
      <c r="AL1020" s="13"/>
      <c r="AM1020" s="13"/>
      <c r="AN1020" s="13"/>
      <c r="AO1020" s="13"/>
      <c r="AP1020" s="11" t="s">
        <v>4519</v>
      </c>
      <c r="AR1020" s="13"/>
      <c r="AS1020" s="13"/>
      <c r="AT1020" s="12" t="b">
        <v>1</v>
      </c>
      <c r="AU1020" s="13"/>
      <c r="AV1020" s="14" t="s">
        <v>167</v>
      </c>
      <c r="AW1020" s="13"/>
      <c r="AX1020" s="14" t="s">
        <v>155</v>
      </c>
      <c r="AY1020" s="13"/>
      <c r="AZ1020" s="14">
        <v>6374.0</v>
      </c>
      <c r="BA1020" s="13"/>
    </row>
    <row r="1021">
      <c r="A1021" s="11" t="s">
        <v>4521</v>
      </c>
      <c r="B1021" s="11">
        <v>5375.0</v>
      </c>
      <c r="C1021" s="12" t="b">
        <v>1</v>
      </c>
      <c r="D1021" s="12" t="b">
        <v>1</v>
      </c>
      <c r="E1021" s="12" t="b">
        <v>0</v>
      </c>
      <c r="F1021" s="12" t="b">
        <v>0</v>
      </c>
      <c r="G1021" s="12" t="b">
        <v>0</v>
      </c>
      <c r="H1021" s="12" t="b">
        <v>0</v>
      </c>
      <c r="I1021" s="13"/>
      <c r="J1021" s="14" t="s">
        <v>4504</v>
      </c>
      <c r="K1021" s="12" t="b">
        <v>0</v>
      </c>
      <c r="L1021" s="14" t="s">
        <v>3379</v>
      </c>
      <c r="M1021" s="11" t="s">
        <v>1047</v>
      </c>
      <c r="N1021" s="11" t="s">
        <v>4522</v>
      </c>
      <c r="O1021" s="11" t="s">
        <v>1362</v>
      </c>
      <c r="P1021" s="11" t="s">
        <v>4515</v>
      </c>
      <c r="Q1021" s="11" t="s">
        <v>3270</v>
      </c>
      <c r="R1021" s="11" t="s">
        <v>1363</v>
      </c>
      <c r="S1021" s="11" t="s">
        <v>1099</v>
      </c>
      <c r="U1021" s="11" t="s">
        <v>3073</v>
      </c>
      <c r="W1021" s="11" t="s">
        <v>4515</v>
      </c>
      <c r="Z1021" s="13"/>
      <c r="AA1021" s="11" t="s">
        <v>151</v>
      </c>
      <c r="AB1021" s="13"/>
      <c r="AC1021" s="13"/>
      <c r="AD1021" s="11" t="s">
        <v>1363</v>
      </c>
      <c r="AF1021" s="13"/>
      <c r="AG1021" s="11" t="s">
        <v>152</v>
      </c>
      <c r="AH1021" s="11" t="s">
        <v>4516</v>
      </c>
      <c r="AI1021" s="11" t="s">
        <v>154</v>
      </c>
      <c r="AJ1021" s="13"/>
      <c r="AK1021" s="13"/>
      <c r="AL1021" s="13"/>
      <c r="AM1021" s="13"/>
      <c r="AN1021" s="13"/>
      <c r="AO1021" s="13"/>
      <c r="AP1021" s="11" t="s">
        <v>4521</v>
      </c>
      <c r="AR1021" s="13"/>
      <c r="AS1021" s="13"/>
      <c r="AT1021" s="12" t="b">
        <v>1</v>
      </c>
      <c r="AU1021" s="13"/>
      <c r="AV1021" s="14" t="s">
        <v>167</v>
      </c>
      <c r="AW1021" s="13"/>
      <c r="AX1021" s="14" t="s">
        <v>155</v>
      </c>
      <c r="AY1021" s="13"/>
      <c r="AZ1021" s="14">
        <v>6379.0</v>
      </c>
      <c r="BA1021" s="13"/>
    </row>
    <row r="1022">
      <c r="A1022" s="11" t="s">
        <v>4523</v>
      </c>
      <c r="B1022" s="11">
        <v>5379.0</v>
      </c>
      <c r="C1022" s="12" t="b">
        <v>1</v>
      </c>
      <c r="D1022" s="12" t="b">
        <v>1</v>
      </c>
      <c r="E1022" s="12" t="b">
        <v>0</v>
      </c>
      <c r="F1022" s="12" t="b">
        <v>0</v>
      </c>
      <c r="G1022" s="12" t="b">
        <v>0</v>
      </c>
      <c r="H1022" s="12" t="b">
        <v>0</v>
      </c>
      <c r="I1022" s="13"/>
      <c r="J1022" s="14" t="s">
        <v>4504</v>
      </c>
      <c r="K1022" s="12" t="b">
        <v>0</v>
      </c>
      <c r="L1022" s="14" t="s">
        <v>3205</v>
      </c>
      <c r="M1022" s="11" t="s">
        <v>643</v>
      </c>
      <c r="N1022" s="11" t="s">
        <v>4524</v>
      </c>
      <c r="O1022" s="11" t="s">
        <v>977</v>
      </c>
      <c r="P1022" s="11" t="s">
        <v>3207</v>
      </c>
      <c r="Q1022" s="11" t="s">
        <v>146</v>
      </c>
      <c r="R1022" s="11" t="s">
        <v>978</v>
      </c>
      <c r="S1022" s="11" t="s">
        <v>979</v>
      </c>
      <c r="T1022" s="11" t="s">
        <v>4525</v>
      </c>
      <c r="U1022" s="11" t="s">
        <v>3309</v>
      </c>
      <c r="W1022" s="11" t="s">
        <v>3207</v>
      </c>
      <c r="Y1022" s="11" t="s">
        <v>978</v>
      </c>
      <c r="AA1022" s="11" t="s">
        <v>151</v>
      </c>
      <c r="AB1022" s="13"/>
      <c r="AC1022" s="13"/>
      <c r="AD1022" s="11" t="s">
        <v>978</v>
      </c>
      <c r="AF1022" s="13"/>
      <c r="AG1022" s="11" t="s">
        <v>152</v>
      </c>
      <c r="AH1022" s="11" t="s">
        <v>3210</v>
      </c>
      <c r="AJ1022" s="13"/>
      <c r="AK1022" s="13"/>
      <c r="AL1022" s="13"/>
      <c r="AM1022" s="13"/>
      <c r="AN1022" s="13"/>
      <c r="AO1022" s="13"/>
      <c r="AP1022" s="11" t="s">
        <v>4523</v>
      </c>
      <c r="AR1022" s="13"/>
      <c r="AS1022" s="13"/>
      <c r="AT1022" s="12" t="b">
        <v>1</v>
      </c>
      <c r="AU1022" s="13"/>
      <c r="AV1022" s="14" t="s">
        <v>167</v>
      </c>
      <c r="AW1022" s="13"/>
      <c r="AX1022" s="14" t="s">
        <v>155</v>
      </c>
      <c r="AY1022" s="13"/>
      <c r="AZ1022" s="14">
        <v>6380.0</v>
      </c>
      <c r="BA1022" s="13"/>
    </row>
    <row r="1023">
      <c r="A1023" s="11" t="s">
        <v>4526</v>
      </c>
      <c r="B1023" s="11">
        <v>5380.0</v>
      </c>
      <c r="C1023" s="12" t="b">
        <v>1</v>
      </c>
      <c r="D1023" s="12" t="b">
        <v>0</v>
      </c>
      <c r="E1023" s="12" t="b">
        <v>0</v>
      </c>
      <c r="F1023" s="12" t="b">
        <v>0</v>
      </c>
      <c r="G1023" s="12" t="b">
        <v>0</v>
      </c>
      <c r="H1023" s="12" t="b">
        <v>0</v>
      </c>
      <c r="I1023" s="13"/>
      <c r="J1023" s="14" t="s">
        <v>4504</v>
      </c>
      <c r="K1023" s="12" t="b">
        <v>0</v>
      </c>
      <c r="L1023" s="14" t="s">
        <v>4527</v>
      </c>
      <c r="M1023" s="11" t="s">
        <v>643</v>
      </c>
      <c r="N1023" s="11" t="s">
        <v>4528</v>
      </c>
      <c r="O1023" s="11" t="s">
        <v>977</v>
      </c>
      <c r="P1023" s="11" t="s">
        <v>4529</v>
      </c>
      <c r="Q1023" s="11" t="s">
        <v>146</v>
      </c>
      <c r="R1023" s="11" t="s">
        <v>978</v>
      </c>
      <c r="S1023" s="11" t="s">
        <v>979</v>
      </c>
      <c r="T1023" s="11" t="s">
        <v>4530</v>
      </c>
      <c r="U1023" s="11" t="s">
        <v>3309</v>
      </c>
      <c r="W1023" s="11" t="s">
        <v>4529</v>
      </c>
      <c r="AA1023" s="11" t="s">
        <v>215</v>
      </c>
      <c r="AB1023" s="13"/>
      <c r="AC1023" s="13"/>
      <c r="AD1023" s="11" t="s">
        <v>978</v>
      </c>
      <c r="AF1023" s="13"/>
      <c r="AG1023" s="11" t="s">
        <v>152</v>
      </c>
      <c r="AH1023" s="11" t="s">
        <v>4531</v>
      </c>
      <c r="AJ1023" s="13"/>
      <c r="AK1023" s="13"/>
      <c r="AL1023" s="13"/>
      <c r="AM1023" s="13"/>
      <c r="AN1023" s="13"/>
      <c r="AO1023" s="13"/>
      <c r="AP1023" s="11" t="s">
        <v>4526</v>
      </c>
      <c r="AR1023" s="13"/>
      <c r="AS1023" s="13"/>
      <c r="AT1023" s="12" t="b">
        <v>1</v>
      </c>
      <c r="AU1023" s="13"/>
      <c r="AV1023" s="14" t="s">
        <v>167</v>
      </c>
      <c r="AW1023" s="13"/>
      <c r="AX1023" s="14" t="s">
        <v>155</v>
      </c>
      <c r="AY1023" s="13"/>
      <c r="AZ1023" s="14">
        <v>6381.0</v>
      </c>
      <c r="BA1023" s="13"/>
    </row>
    <row r="1024">
      <c r="A1024" s="11" t="s">
        <v>4532</v>
      </c>
      <c r="B1024" s="11">
        <v>5384.0</v>
      </c>
      <c r="C1024" s="12" t="b">
        <v>1</v>
      </c>
      <c r="D1024" s="12" t="b">
        <v>1</v>
      </c>
      <c r="E1024" s="12" t="b">
        <v>0</v>
      </c>
      <c r="F1024" s="12" t="b">
        <v>0</v>
      </c>
      <c r="G1024" s="12" t="b">
        <v>0</v>
      </c>
      <c r="H1024" s="12" t="b">
        <v>0</v>
      </c>
      <c r="I1024" s="13"/>
      <c r="J1024" s="14" t="s">
        <v>4533</v>
      </c>
      <c r="K1024" s="12" t="b">
        <v>0</v>
      </c>
      <c r="L1024" s="15">
        <v>45113.0</v>
      </c>
      <c r="M1024" s="11" t="s">
        <v>1793</v>
      </c>
      <c r="N1024" s="11" t="s">
        <v>4534</v>
      </c>
      <c r="O1024" s="11" t="s">
        <v>4535</v>
      </c>
      <c r="P1024" s="11" t="s">
        <v>4469</v>
      </c>
      <c r="Q1024" s="11" t="s">
        <v>162</v>
      </c>
      <c r="R1024" s="11" t="s">
        <v>4536</v>
      </c>
      <c r="S1024" s="11" t="s">
        <v>4537</v>
      </c>
      <c r="T1024" s="11" t="s">
        <v>4538</v>
      </c>
      <c r="U1024" s="11" t="s">
        <v>3513</v>
      </c>
      <c r="W1024" s="11" t="s">
        <v>4469</v>
      </c>
      <c r="Y1024" s="11" t="s">
        <v>3503</v>
      </c>
      <c r="Z1024" s="13"/>
      <c r="AA1024" s="11" t="s">
        <v>151</v>
      </c>
      <c r="AB1024" s="13"/>
      <c r="AC1024" s="13"/>
      <c r="AD1024" s="11" t="s">
        <v>4536</v>
      </c>
      <c r="AF1024" s="14">
        <v>1.0</v>
      </c>
      <c r="AG1024" s="11" t="s">
        <v>152</v>
      </c>
      <c r="AH1024" s="11" t="s">
        <v>4471</v>
      </c>
      <c r="AI1024" s="11" t="s">
        <v>154</v>
      </c>
      <c r="AJ1024" s="13"/>
      <c r="AK1024" s="13"/>
      <c r="AL1024" s="13"/>
      <c r="AM1024" s="13"/>
      <c r="AN1024" s="13"/>
      <c r="AO1024" s="13"/>
      <c r="AP1024" s="11" t="s">
        <v>4532</v>
      </c>
      <c r="AR1024" s="13"/>
      <c r="AS1024" s="13"/>
      <c r="AT1024" s="12" t="b">
        <v>1</v>
      </c>
      <c r="AU1024" s="13"/>
      <c r="AV1024" s="14" t="s">
        <v>167</v>
      </c>
      <c r="AW1024" s="13"/>
      <c r="AX1024" s="14" t="s">
        <v>155</v>
      </c>
      <c r="AY1024" s="13"/>
      <c r="AZ1024" s="14">
        <v>6382.0</v>
      </c>
      <c r="BA1024" s="13"/>
    </row>
    <row r="1025">
      <c r="A1025" s="11" t="s">
        <v>4539</v>
      </c>
      <c r="B1025" s="11">
        <v>5385.0</v>
      </c>
      <c r="C1025" s="12" t="b">
        <v>1</v>
      </c>
      <c r="D1025" s="12" t="b">
        <v>1</v>
      </c>
      <c r="E1025" s="12" t="b">
        <v>0</v>
      </c>
      <c r="F1025" s="12" t="b">
        <v>0</v>
      </c>
      <c r="G1025" s="12" t="b">
        <v>0</v>
      </c>
      <c r="H1025" s="12" t="b">
        <v>0</v>
      </c>
      <c r="I1025" s="13"/>
      <c r="J1025" s="14" t="s">
        <v>4533</v>
      </c>
      <c r="K1025" s="12" t="b">
        <v>0</v>
      </c>
      <c r="L1025" s="15">
        <v>45113.0</v>
      </c>
      <c r="M1025" s="11" t="s">
        <v>1793</v>
      </c>
      <c r="N1025" s="11" t="s">
        <v>4540</v>
      </c>
      <c r="O1025" s="11" t="s">
        <v>4541</v>
      </c>
      <c r="P1025" s="11" t="s">
        <v>4469</v>
      </c>
      <c r="Q1025" s="11" t="s">
        <v>162</v>
      </c>
      <c r="R1025" s="11" t="s">
        <v>4542</v>
      </c>
      <c r="S1025" s="11" t="s">
        <v>4543</v>
      </c>
      <c r="T1025" s="11" t="s">
        <v>4538</v>
      </c>
      <c r="U1025" s="11" t="s">
        <v>3513</v>
      </c>
      <c r="W1025" s="11" t="s">
        <v>4469</v>
      </c>
      <c r="Y1025" s="11" t="s">
        <v>3503</v>
      </c>
      <c r="Z1025" s="13"/>
      <c r="AA1025" s="11" t="s">
        <v>151</v>
      </c>
      <c r="AB1025" s="13"/>
      <c r="AC1025" s="13"/>
      <c r="AD1025" s="11" t="s">
        <v>4542</v>
      </c>
      <c r="AF1025" s="14">
        <v>1.0</v>
      </c>
      <c r="AG1025" s="11" t="s">
        <v>152</v>
      </c>
      <c r="AH1025" s="11" t="s">
        <v>4471</v>
      </c>
      <c r="AI1025" s="11" t="s">
        <v>154</v>
      </c>
      <c r="AJ1025" s="13"/>
      <c r="AK1025" s="13"/>
      <c r="AL1025" s="13"/>
      <c r="AM1025" s="13"/>
      <c r="AN1025" s="11" t="s">
        <v>154</v>
      </c>
      <c r="AO1025" s="13"/>
      <c r="AP1025" s="11" t="s">
        <v>4539</v>
      </c>
      <c r="AR1025" s="13"/>
      <c r="AS1025" s="13"/>
      <c r="AT1025" s="12" t="b">
        <v>1</v>
      </c>
      <c r="AU1025" s="13"/>
      <c r="AV1025" s="14" t="s">
        <v>167</v>
      </c>
      <c r="AW1025" s="13"/>
      <c r="AX1025" s="14" t="s">
        <v>155</v>
      </c>
      <c r="AY1025" s="13"/>
      <c r="AZ1025" s="14">
        <v>6383.0</v>
      </c>
      <c r="BA1025" s="13"/>
    </row>
    <row r="1026">
      <c r="A1026" s="11" t="s">
        <v>4544</v>
      </c>
      <c r="B1026" s="11">
        <v>5386.0</v>
      </c>
      <c r="C1026" s="12" t="b">
        <v>1</v>
      </c>
      <c r="D1026" s="12" t="b">
        <v>1</v>
      </c>
      <c r="E1026" s="12" t="b">
        <v>0</v>
      </c>
      <c r="F1026" s="12" t="b">
        <v>0</v>
      </c>
      <c r="G1026" s="12" t="b">
        <v>0</v>
      </c>
      <c r="H1026" s="12" t="b">
        <v>0</v>
      </c>
      <c r="I1026" s="13"/>
      <c r="J1026" s="14" t="s">
        <v>4533</v>
      </c>
      <c r="K1026" s="12" t="b">
        <v>0</v>
      </c>
      <c r="L1026" s="14" t="s">
        <v>4545</v>
      </c>
      <c r="M1026" s="11" t="s">
        <v>1793</v>
      </c>
      <c r="N1026" s="11" t="s">
        <v>4546</v>
      </c>
      <c r="O1026" s="11" t="s">
        <v>4547</v>
      </c>
      <c r="P1026" s="11" t="s">
        <v>4548</v>
      </c>
      <c r="Q1026" s="11" t="s">
        <v>162</v>
      </c>
      <c r="R1026" s="11" t="s">
        <v>4549</v>
      </c>
      <c r="S1026" s="11" t="s">
        <v>4550</v>
      </c>
      <c r="T1026" s="11" t="s">
        <v>4538</v>
      </c>
      <c r="U1026" s="11" t="s">
        <v>3513</v>
      </c>
      <c r="W1026" s="11" t="s">
        <v>4548</v>
      </c>
      <c r="Y1026" s="11" t="s">
        <v>3503</v>
      </c>
      <c r="Z1026" s="13"/>
      <c r="AA1026" s="11" t="s">
        <v>151</v>
      </c>
      <c r="AB1026" s="13"/>
      <c r="AC1026" s="13"/>
      <c r="AD1026" s="11" t="s">
        <v>4549</v>
      </c>
      <c r="AE1026" s="13"/>
      <c r="AF1026" s="14">
        <v>1.0</v>
      </c>
      <c r="AG1026" s="11" t="s">
        <v>152</v>
      </c>
      <c r="AH1026" s="11" t="s">
        <v>4551</v>
      </c>
      <c r="AI1026" s="11" t="s">
        <v>154</v>
      </c>
      <c r="AJ1026" s="13"/>
      <c r="AK1026" s="13"/>
      <c r="AL1026" s="13"/>
      <c r="AM1026" s="13"/>
      <c r="AN1026" s="11" t="s">
        <v>154</v>
      </c>
      <c r="AO1026" s="13"/>
      <c r="AP1026" s="11" t="s">
        <v>4544</v>
      </c>
      <c r="AR1026" s="13"/>
      <c r="AS1026" s="13"/>
      <c r="AT1026" s="12" t="b">
        <v>1</v>
      </c>
      <c r="AU1026" s="13"/>
      <c r="AV1026" s="14" t="s">
        <v>167</v>
      </c>
      <c r="AW1026" s="13"/>
      <c r="AX1026" s="14" t="s">
        <v>155</v>
      </c>
      <c r="AY1026" s="13"/>
      <c r="AZ1026" s="14">
        <v>6384.0</v>
      </c>
      <c r="BA1026" s="13"/>
    </row>
    <row r="1027">
      <c r="A1027" s="11" t="s">
        <v>4552</v>
      </c>
      <c r="B1027" s="11">
        <v>5387.0</v>
      </c>
      <c r="C1027" s="12" t="b">
        <v>1</v>
      </c>
      <c r="D1027" s="12" t="b">
        <v>1</v>
      </c>
      <c r="E1027" s="12" t="b">
        <v>0</v>
      </c>
      <c r="F1027" s="12" t="b">
        <v>0</v>
      </c>
      <c r="G1027" s="12" t="b">
        <v>0</v>
      </c>
      <c r="H1027" s="12" t="b">
        <v>0</v>
      </c>
      <c r="I1027" s="13"/>
      <c r="J1027" s="14" t="s">
        <v>4533</v>
      </c>
      <c r="K1027" s="12" t="b">
        <v>0</v>
      </c>
      <c r="L1027" s="14" t="s">
        <v>4545</v>
      </c>
      <c r="M1027" s="11" t="s">
        <v>1793</v>
      </c>
      <c r="N1027" s="11" t="s">
        <v>4553</v>
      </c>
      <c r="O1027" s="11" t="s">
        <v>4554</v>
      </c>
      <c r="P1027" s="11" t="s">
        <v>4548</v>
      </c>
      <c r="Q1027" s="11" t="s">
        <v>162</v>
      </c>
      <c r="R1027" s="11" t="s">
        <v>4555</v>
      </c>
      <c r="S1027" s="11" t="s">
        <v>4556</v>
      </c>
      <c r="T1027" s="11" t="s">
        <v>4538</v>
      </c>
      <c r="U1027" s="11" t="s">
        <v>3513</v>
      </c>
      <c r="W1027" s="11" t="s">
        <v>4548</v>
      </c>
      <c r="Y1027" s="11" t="s">
        <v>3503</v>
      </c>
      <c r="Z1027" s="13"/>
      <c r="AA1027" s="11" t="s">
        <v>151</v>
      </c>
      <c r="AB1027" s="13"/>
      <c r="AC1027" s="13"/>
      <c r="AD1027" s="11" t="s">
        <v>4555</v>
      </c>
      <c r="AF1027" s="14">
        <v>1.0</v>
      </c>
      <c r="AG1027" s="11" t="s">
        <v>152</v>
      </c>
      <c r="AH1027" s="11" t="s">
        <v>4551</v>
      </c>
      <c r="AI1027" s="11" t="s">
        <v>154</v>
      </c>
      <c r="AJ1027" s="13"/>
      <c r="AK1027" s="13"/>
      <c r="AL1027" s="13"/>
      <c r="AM1027" s="13"/>
      <c r="AN1027" s="13"/>
      <c r="AO1027" s="13"/>
      <c r="AP1027" s="11" t="s">
        <v>4552</v>
      </c>
      <c r="AR1027" s="13"/>
      <c r="AS1027" s="13"/>
      <c r="AT1027" s="12" t="b">
        <v>1</v>
      </c>
      <c r="AU1027" s="13"/>
      <c r="AV1027" s="14" t="s">
        <v>167</v>
      </c>
      <c r="AW1027" s="13"/>
      <c r="AX1027" s="14" t="s">
        <v>155</v>
      </c>
      <c r="AY1027" s="13"/>
      <c r="AZ1027" s="14">
        <v>6386.0</v>
      </c>
      <c r="BA1027" s="13"/>
    </row>
    <row r="1028">
      <c r="A1028" s="11" t="s">
        <v>4557</v>
      </c>
      <c r="B1028" s="11">
        <v>5391.0</v>
      </c>
      <c r="C1028" s="12" t="b">
        <v>1</v>
      </c>
      <c r="D1028" s="12" t="b">
        <v>0</v>
      </c>
      <c r="E1028" s="12" t="b">
        <v>0</v>
      </c>
      <c r="F1028" s="12" t="b">
        <v>0</v>
      </c>
      <c r="G1028" s="12" t="b">
        <v>0</v>
      </c>
      <c r="H1028" s="12" t="b">
        <v>0</v>
      </c>
      <c r="I1028" s="13"/>
      <c r="J1028" s="14" t="s">
        <v>4533</v>
      </c>
      <c r="K1028" s="12" t="b">
        <v>0</v>
      </c>
      <c r="L1028" s="14" t="s">
        <v>3213</v>
      </c>
      <c r="M1028" s="11" t="s">
        <v>1047</v>
      </c>
      <c r="N1028" s="11" t="s">
        <v>4558</v>
      </c>
      <c r="O1028" s="11" t="s">
        <v>1362</v>
      </c>
      <c r="P1028" s="11" t="s">
        <v>4559</v>
      </c>
      <c r="Q1028" s="11" t="s">
        <v>3270</v>
      </c>
      <c r="R1028" s="11" t="s">
        <v>1363</v>
      </c>
      <c r="S1028" s="11" t="s">
        <v>1099</v>
      </c>
      <c r="T1028" s="18" t="s">
        <v>4560</v>
      </c>
      <c r="U1028" s="11" t="s">
        <v>3073</v>
      </c>
      <c r="W1028" s="11" t="s">
        <v>4559</v>
      </c>
      <c r="Y1028" s="11" t="s">
        <v>1341</v>
      </c>
      <c r="Z1028" s="13"/>
      <c r="AA1028" s="11" t="s">
        <v>215</v>
      </c>
      <c r="AB1028" s="13"/>
      <c r="AC1028" s="13"/>
      <c r="AD1028" s="11" t="s">
        <v>1363</v>
      </c>
      <c r="AF1028" s="13"/>
      <c r="AG1028" s="11" t="s">
        <v>152</v>
      </c>
      <c r="AH1028" s="11" t="s">
        <v>4561</v>
      </c>
      <c r="AI1028" s="11" t="s">
        <v>1691</v>
      </c>
      <c r="AJ1028" s="13"/>
      <c r="AK1028" s="13"/>
      <c r="AL1028" s="13"/>
      <c r="AM1028" s="13"/>
      <c r="AN1028" s="13"/>
      <c r="AO1028" s="13"/>
      <c r="AP1028" s="11" t="s">
        <v>4557</v>
      </c>
      <c r="AR1028" s="13"/>
      <c r="AS1028" s="13"/>
      <c r="AT1028" s="12" t="b">
        <v>1</v>
      </c>
      <c r="AU1028" s="13"/>
      <c r="AV1028" s="14" t="s">
        <v>167</v>
      </c>
      <c r="AW1028" s="13"/>
      <c r="AX1028" s="14" t="s">
        <v>155</v>
      </c>
      <c r="AY1028" s="13"/>
      <c r="AZ1028" s="14">
        <v>6387.0</v>
      </c>
      <c r="BA1028" s="13"/>
    </row>
    <row r="1029">
      <c r="A1029" s="11" t="s">
        <v>4562</v>
      </c>
      <c r="B1029" s="11">
        <v>5394.0</v>
      </c>
      <c r="C1029" s="12" t="b">
        <v>1</v>
      </c>
      <c r="D1029" s="12" t="b">
        <v>1</v>
      </c>
      <c r="E1029" s="12" t="b">
        <v>0</v>
      </c>
      <c r="F1029" s="12" t="b">
        <v>0</v>
      </c>
      <c r="G1029" s="12" t="b">
        <v>0</v>
      </c>
      <c r="H1029" s="12" t="b">
        <v>0</v>
      </c>
      <c r="I1029" s="13"/>
      <c r="J1029" s="14" t="s">
        <v>4533</v>
      </c>
      <c r="K1029" s="12" t="b">
        <v>0</v>
      </c>
      <c r="L1029" s="14" t="s">
        <v>3213</v>
      </c>
      <c r="M1029" s="11" t="s">
        <v>1805</v>
      </c>
      <c r="N1029" s="11" t="s">
        <v>4563</v>
      </c>
      <c r="O1029" s="11" t="s">
        <v>1807</v>
      </c>
      <c r="P1029" s="11" t="s">
        <v>4559</v>
      </c>
      <c r="Q1029" s="11" t="s">
        <v>3270</v>
      </c>
      <c r="R1029" s="11" t="s">
        <v>1808</v>
      </c>
      <c r="S1029" s="11" t="s">
        <v>1065</v>
      </c>
      <c r="T1029" s="11" t="s">
        <v>4564</v>
      </c>
      <c r="U1029" s="11" t="s">
        <v>3019</v>
      </c>
      <c r="W1029" s="11" t="s">
        <v>4559</v>
      </c>
      <c r="Z1029" s="13"/>
      <c r="AA1029" s="11" t="s">
        <v>151</v>
      </c>
      <c r="AB1029" s="13"/>
      <c r="AC1029" s="13"/>
      <c r="AD1029" s="11" t="s">
        <v>1808</v>
      </c>
      <c r="AE1029" s="13"/>
      <c r="AF1029" s="13"/>
      <c r="AG1029" s="11" t="s">
        <v>152</v>
      </c>
      <c r="AH1029" s="11" t="s">
        <v>4561</v>
      </c>
      <c r="AI1029" s="11" t="s">
        <v>154</v>
      </c>
      <c r="AJ1029" s="13"/>
      <c r="AK1029" s="13"/>
      <c r="AL1029" s="13"/>
      <c r="AM1029" s="13"/>
      <c r="AN1029" s="13"/>
      <c r="AO1029" s="13"/>
      <c r="AP1029" s="11" t="s">
        <v>4562</v>
      </c>
      <c r="AR1029" s="13"/>
      <c r="AS1029" s="13"/>
      <c r="AT1029" s="12" t="b">
        <v>1</v>
      </c>
      <c r="AU1029" s="13"/>
      <c r="AV1029" s="14" t="s">
        <v>167</v>
      </c>
      <c r="AW1029" s="13"/>
      <c r="AX1029" s="14" t="s">
        <v>155</v>
      </c>
      <c r="AY1029" s="13"/>
      <c r="AZ1029" s="14">
        <v>6388.0</v>
      </c>
      <c r="BA1029" s="13"/>
    </row>
    <row r="1030">
      <c r="A1030" s="11" t="s">
        <v>4565</v>
      </c>
      <c r="B1030" s="11">
        <v>5395.0</v>
      </c>
      <c r="C1030" s="12" t="b">
        <v>1</v>
      </c>
      <c r="D1030" s="12" t="b">
        <v>1</v>
      </c>
      <c r="E1030" s="12" t="b">
        <v>0</v>
      </c>
      <c r="F1030" s="12" t="b">
        <v>0</v>
      </c>
      <c r="G1030" s="12" t="b">
        <v>0</v>
      </c>
      <c r="H1030" s="12" t="b">
        <v>0</v>
      </c>
      <c r="I1030" s="13"/>
      <c r="J1030" s="14" t="s">
        <v>4533</v>
      </c>
      <c r="K1030" s="12" t="b">
        <v>0</v>
      </c>
      <c r="L1030" s="14" t="s">
        <v>3213</v>
      </c>
      <c r="M1030" s="11" t="s">
        <v>256</v>
      </c>
      <c r="N1030" s="11" t="s">
        <v>4566</v>
      </c>
      <c r="O1030" s="11" t="s">
        <v>1001</v>
      </c>
      <c r="P1030" s="11" t="s">
        <v>4559</v>
      </c>
      <c r="Q1030" s="11" t="s">
        <v>3270</v>
      </c>
      <c r="R1030" s="11" t="s">
        <v>1002</v>
      </c>
      <c r="S1030" s="11" t="s">
        <v>1003</v>
      </c>
      <c r="U1030" s="11" t="s">
        <v>3727</v>
      </c>
      <c r="W1030" s="11" t="s">
        <v>4559</v>
      </c>
      <c r="Z1030" s="13"/>
      <c r="AA1030" s="11" t="s">
        <v>151</v>
      </c>
      <c r="AB1030" s="13"/>
      <c r="AC1030" s="13"/>
      <c r="AD1030" s="11" t="s">
        <v>1002</v>
      </c>
      <c r="AE1030" s="13"/>
      <c r="AF1030" s="13"/>
      <c r="AG1030" s="11" t="s">
        <v>152</v>
      </c>
      <c r="AH1030" s="11" t="s">
        <v>4561</v>
      </c>
      <c r="AI1030" s="11" t="s">
        <v>154</v>
      </c>
      <c r="AJ1030" s="13"/>
      <c r="AK1030" s="13"/>
      <c r="AL1030" s="13"/>
      <c r="AM1030" s="13"/>
      <c r="AN1030" s="13"/>
      <c r="AO1030" s="13"/>
      <c r="AP1030" s="11" t="s">
        <v>4565</v>
      </c>
      <c r="AR1030" s="13"/>
      <c r="AS1030" s="13"/>
      <c r="AT1030" s="12" t="b">
        <v>1</v>
      </c>
      <c r="AU1030" s="13"/>
      <c r="AV1030" s="14" t="s">
        <v>167</v>
      </c>
      <c r="AW1030" s="13"/>
      <c r="AX1030" s="14" t="s">
        <v>155</v>
      </c>
      <c r="AY1030" s="13"/>
      <c r="AZ1030" s="14">
        <v>6389.0</v>
      </c>
      <c r="BA1030" s="13"/>
    </row>
    <row r="1031">
      <c r="A1031" s="11" t="s">
        <v>4567</v>
      </c>
      <c r="B1031" s="11">
        <v>5396.0</v>
      </c>
      <c r="C1031" s="12" t="b">
        <v>1</v>
      </c>
      <c r="D1031" s="12" t="b">
        <v>1</v>
      </c>
      <c r="E1031" s="12" t="b">
        <v>0</v>
      </c>
      <c r="F1031" s="12" t="b">
        <v>0</v>
      </c>
      <c r="G1031" s="12" t="b">
        <v>0</v>
      </c>
      <c r="H1031" s="12" t="b">
        <v>0</v>
      </c>
      <c r="I1031" s="13"/>
      <c r="J1031" s="14" t="s">
        <v>4533</v>
      </c>
      <c r="K1031" s="12" t="b">
        <v>0</v>
      </c>
      <c r="L1031" s="14" t="s">
        <v>3213</v>
      </c>
      <c r="M1031" s="11" t="s">
        <v>282</v>
      </c>
      <c r="N1031" s="11" t="s">
        <v>4568</v>
      </c>
      <c r="O1031" s="11" t="s">
        <v>1117</v>
      </c>
      <c r="P1031" s="11" t="s">
        <v>4559</v>
      </c>
      <c r="Q1031" s="11" t="s">
        <v>3270</v>
      </c>
      <c r="R1031" s="11" t="s">
        <v>1119</v>
      </c>
      <c r="S1031" s="11" t="s">
        <v>1120</v>
      </c>
      <c r="U1031" s="11" t="s">
        <v>3306</v>
      </c>
      <c r="W1031" s="11" t="s">
        <v>4559</v>
      </c>
      <c r="Z1031" s="13"/>
      <c r="AA1031" s="11" t="s">
        <v>151</v>
      </c>
      <c r="AB1031" s="13"/>
      <c r="AC1031" s="13"/>
      <c r="AD1031" s="11" t="s">
        <v>1119</v>
      </c>
      <c r="AE1031" s="13"/>
      <c r="AF1031" s="13"/>
      <c r="AG1031" s="11" t="s">
        <v>152</v>
      </c>
      <c r="AH1031" s="11" t="s">
        <v>4561</v>
      </c>
      <c r="AI1031" s="11" t="s">
        <v>154</v>
      </c>
      <c r="AJ1031" s="13"/>
      <c r="AK1031" s="13"/>
      <c r="AL1031" s="13"/>
      <c r="AM1031" s="13"/>
      <c r="AN1031" s="13"/>
      <c r="AO1031" s="13"/>
      <c r="AP1031" s="11" t="s">
        <v>4567</v>
      </c>
      <c r="AR1031" s="13"/>
      <c r="AS1031" s="13"/>
      <c r="AT1031" s="12" t="b">
        <v>1</v>
      </c>
      <c r="AU1031" s="13"/>
      <c r="AV1031" s="14" t="s">
        <v>167</v>
      </c>
      <c r="AW1031" s="13"/>
      <c r="AX1031" s="14" t="s">
        <v>155</v>
      </c>
      <c r="AY1031" s="13"/>
      <c r="AZ1031" s="14">
        <v>6385.0</v>
      </c>
      <c r="BA1031" s="13"/>
    </row>
    <row r="1032">
      <c r="A1032" s="11" t="s">
        <v>4569</v>
      </c>
      <c r="B1032" s="11">
        <v>5397.0</v>
      </c>
      <c r="C1032" s="12" t="b">
        <v>1</v>
      </c>
      <c r="D1032" s="12" t="b">
        <v>1</v>
      </c>
      <c r="E1032" s="12" t="b">
        <v>0</v>
      </c>
      <c r="F1032" s="12" t="b">
        <v>0</v>
      </c>
      <c r="G1032" s="12" t="b">
        <v>0</v>
      </c>
      <c r="H1032" s="12" t="b">
        <v>0</v>
      </c>
      <c r="I1032" s="15">
        <v>45020.0</v>
      </c>
      <c r="J1032" s="14" t="s">
        <v>4533</v>
      </c>
      <c r="K1032" s="12" t="b">
        <v>0</v>
      </c>
      <c r="L1032" s="14" t="s">
        <v>3767</v>
      </c>
      <c r="M1032" s="11" t="s">
        <v>1438</v>
      </c>
      <c r="N1032" s="11" t="s">
        <v>4570</v>
      </c>
      <c r="O1032" s="11" t="s">
        <v>4571</v>
      </c>
      <c r="P1032" s="11" t="s">
        <v>3769</v>
      </c>
      <c r="Q1032" s="11" t="s">
        <v>162</v>
      </c>
      <c r="R1032" s="11" t="s">
        <v>4572</v>
      </c>
      <c r="S1032" s="11" t="s">
        <v>4573</v>
      </c>
      <c r="T1032" s="11" t="s">
        <v>4574</v>
      </c>
      <c r="U1032" s="11" t="s">
        <v>3209</v>
      </c>
      <c r="W1032" s="11" t="s">
        <v>3769</v>
      </c>
      <c r="Y1032" s="11" t="s">
        <v>4575</v>
      </c>
      <c r="Z1032" s="13"/>
      <c r="AA1032" s="11" t="s">
        <v>151</v>
      </c>
      <c r="AB1032" s="13"/>
      <c r="AC1032" s="13"/>
      <c r="AD1032" s="11" t="s">
        <v>4572</v>
      </c>
      <c r="AE1032" s="13"/>
      <c r="AF1032" s="14">
        <v>1.0</v>
      </c>
      <c r="AG1032" s="11" t="s">
        <v>152</v>
      </c>
      <c r="AH1032" s="11" t="s">
        <v>3770</v>
      </c>
      <c r="AI1032" s="11" t="s">
        <v>154</v>
      </c>
      <c r="AJ1032" s="13"/>
      <c r="AK1032" s="13"/>
      <c r="AL1032" s="13"/>
      <c r="AM1032" s="13"/>
      <c r="AN1032" s="13"/>
      <c r="AO1032" s="13"/>
      <c r="AP1032" s="11" t="s">
        <v>4569</v>
      </c>
      <c r="AR1032" s="13"/>
      <c r="AS1032" s="13"/>
      <c r="AT1032" s="12" t="b">
        <v>1</v>
      </c>
      <c r="AU1032" s="13"/>
      <c r="AV1032" s="14" t="s">
        <v>167</v>
      </c>
      <c r="AW1032" s="13"/>
      <c r="AX1032" s="14" t="s">
        <v>155</v>
      </c>
      <c r="AY1032" s="13"/>
      <c r="AZ1032" s="14">
        <v>6390.0</v>
      </c>
      <c r="BA1032" s="13"/>
    </row>
    <row r="1033">
      <c r="A1033" s="11" t="s">
        <v>4576</v>
      </c>
      <c r="B1033" s="11">
        <v>5398.0</v>
      </c>
      <c r="C1033" s="12" t="b">
        <v>1</v>
      </c>
      <c r="D1033" s="12" t="b">
        <v>1</v>
      </c>
      <c r="E1033" s="12" t="b">
        <v>0</v>
      </c>
      <c r="F1033" s="12" t="b">
        <v>0</v>
      </c>
      <c r="G1033" s="12" t="b">
        <v>0</v>
      </c>
      <c r="H1033" s="12" t="b">
        <v>0</v>
      </c>
      <c r="I1033" s="15">
        <v>45020.0</v>
      </c>
      <c r="J1033" s="14" t="s">
        <v>4533</v>
      </c>
      <c r="K1033" s="12" t="b">
        <v>0</v>
      </c>
      <c r="L1033" s="14" t="s">
        <v>3767</v>
      </c>
      <c r="M1033" s="11" t="s">
        <v>1438</v>
      </c>
      <c r="N1033" s="11" t="s">
        <v>4577</v>
      </c>
      <c r="O1033" s="11" t="s">
        <v>4578</v>
      </c>
      <c r="P1033" s="11" t="s">
        <v>3769</v>
      </c>
      <c r="Q1033" s="11" t="s">
        <v>162</v>
      </c>
      <c r="R1033" s="11" t="s">
        <v>4579</v>
      </c>
      <c r="S1033" s="11" t="s">
        <v>1442</v>
      </c>
      <c r="T1033" s="11" t="s">
        <v>4580</v>
      </c>
      <c r="U1033" s="11" t="s">
        <v>3209</v>
      </c>
      <c r="W1033" s="11" t="s">
        <v>3769</v>
      </c>
      <c r="Y1033" s="11" t="s">
        <v>4575</v>
      </c>
      <c r="Z1033" s="13"/>
      <c r="AA1033" s="11" t="s">
        <v>151</v>
      </c>
      <c r="AB1033" s="13"/>
      <c r="AC1033" s="13"/>
      <c r="AD1033" s="11" t="s">
        <v>4579</v>
      </c>
      <c r="AE1033" s="13"/>
      <c r="AF1033" s="14">
        <v>1.0</v>
      </c>
      <c r="AG1033" s="11" t="s">
        <v>152</v>
      </c>
      <c r="AH1033" s="11" t="s">
        <v>3770</v>
      </c>
      <c r="AJ1033" s="13"/>
      <c r="AK1033" s="13"/>
      <c r="AL1033" s="13"/>
      <c r="AM1033" s="13"/>
      <c r="AN1033" s="11" t="s">
        <v>154</v>
      </c>
      <c r="AO1033" s="13"/>
      <c r="AP1033" s="11" t="s">
        <v>4576</v>
      </c>
      <c r="AR1033" s="13"/>
      <c r="AS1033" s="11" t="s">
        <v>154</v>
      </c>
      <c r="AT1033" s="12" t="b">
        <v>1</v>
      </c>
      <c r="AU1033" s="13"/>
      <c r="AV1033" s="14" t="s">
        <v>167</v>
      </c>
      <c r="AW1033" s="13"/>
      <c r="AX1033" s="14" t="s">
        <v>155</v>
      </c>
      <c r="AY1033" s="13"/>
      <c r="AZ1033" s="14">
        <v>6391.0</v>
      </c>
      <c r="BA1033" s="13"/>
    </row>
    <row r="1034">
      <c r="A1034" s="11" t="s">
        <v>4581</v>
      </c>
      <c r="B1034" s="11">
        <v>5399.0</v>
      </c>
      <c r="C1034" s="12" t="b">
        <v>1</v>
      </c>
      <c r="D1034" s="12" t="b">
        <v>1</v>
      </c>
      <c r="E1034" s="12" t="b">
        <v>0</v>
      </c>
      <c r="F1034" s="12" t="b">
        <v>0</v>
      </c>
      <c r="G1034" s="12" t="b">
        <v>0</v>
      </c>
      <c r="H1034" s="12" t="b">
        <v>0</v>
      </c>
      <c r="I1034" s="13"/>
      <c r="J1034" s="14" t="s">
        <v>4533</v>
      </c>
      <c r="K1034" s="12" t="b">
        <v>0</v>
      </c>
      <c r="L1034" s="14" t="s">
        <v>3213</v>
      </c>
      <c r="M1034" s="11" t="s">
        <v>643</v>
      </c>
      <c r="N1034" s="11" t="s">
        <v>4582</v>
      </c>
      <c r="O1034" s="11" t="s">
        <v>1075</v>
      </c>
      <c r="P1034" s="11" t="s">
        <v>4559</v>
      </c>
      <c r="Q1034" s="11" t="s">
        <v>3270</v>
      </c>
      <c r="R1034" s="11" t="s">
        <v>1076</v>
      </c>
      <c r="S1034" s="11" t="s">
        <v>1077</v>
      </c>
      <c r="T1034" s="11" t="s">
        <v>4583</v>
      </c>
      <c r="U1034" s="11" t="s">
        <v>3309</v>
      </c>
      <c r="W1034" s="11" t="s">
        <v>4559</v>
      </c>
      <c r="Y1034" s="11" t="s">
        <v>1076</v>
      </c>
      <c r="Z1034" s="13"/>
      <c r="AA1034" s="11" t="s">
        <v>151</v>
      </c>
      <c r="AB1034" s="13"/>
      <c r="AC1034" s="13"/>
      <c r="AD1034" s="11" t="s">
        <v>1076</v>
      </c>
      <c r="AE1034" s="13"/>
      <c r="AF1034" s="13"/>
      <c r="AG1034" s="11" t="s">
        <v>152</v>
      </c>
      <c r="AH1034" s="11" t="s">
        <v>4561</v>
      </c>
      <c r="AI1034" s="11" t="s">
        <v>154</v>
      </c>
      <c r="AJ1034" s="13"/>
      <c r="AK1034" s="13"/>
      <c r="AL1034" s="13"/>
      <c r="AM1034" s="13"/>
      <c r="AN1034" s="13"/>
      <c r="AO1034" s="13"/>
      <c r="AP1034" s="11" t="s">
        <v>4581</v>
      </c>
      <c r="AR1034" s="13"/>
      <c r="AS1034" s="13"/>
      <c r="AT1034" s="12" t="b">
        <v>1</v>
      </c>
      <c r="AU1034" s="13"/>
      <c r="AV1034" s="14" t="s">
        <v>167</v>
      </c>
      <c r="AW1034" s="13"/>
      <c r="AX1034" s="14" t="s">
        <v>155</v>
      </c>
      <c r="AY1034" s="13"/>
      <c r="AZ1034" s="14">
        <v>6392.0</v>
      </c>
      <c r="BA1034" s="13"/>
    </row>
    <row r="1035">
      <c r="A1035" s="11" t="s">
        <v>4584</v>
      </c>
      <c r="B1035" s="11">
        <v>5400.0</v>
      </c>
      <c r="C1035" s="12" t="b">
        <v>1</v>
      </c>
      <c r="D1035" s="12" t="b">
        <v>0</v>
      </c>
      <c r="E1035" s="12" t="b">
        <v>0</v>
      </c>
      <c r="F1035" s="12" t="b">
        <v>0</v>
      </c>
      <c r="G1035" s="12" t="b">
        <v>0</v>
      </c>
      <c r="H1035" s="12" t="b">
        <v>0</v>
      </c>
      <c r="I1035" s="13"/>
      <c r="J1035" s="14" t="s">
        <v>4533</v>
      </c>
      <c r="K1035" s="12" t="b">
        <v>0</v>
      </c>
      <c r="L1035" s="14" t="s">
        <v>3384</v>
      </c>
      <c r="M1035" s="11" t="s">
        <v>1047</v>
      </c>
      <c r="N1035" s="11" t="s">
        <v>4585</v>
      </c>
      <c r="O1035" s="11" t="s">
        <v>1362</v>
      </c>
      <c r="P1035" s="11" t="s">
        <v>3386</v>
      </c>
      <c r="Q1035" s="11" t="s">
        <v>146</v>
      </c>
      <c r="R1035" s="11" t="s">
        <v>1363</v>
      </c>
      <c r="S1035" s="11" t="s">
        <v>1099</v>
      </c>
      <c r="T1035" s="11" t="s">
        <v>4586</v>
      </c>
      <c r="U1035" s="11" t="s">
        <v>3073</v>
      </c>
      <c r="W1035" s="11" t="s">
        <v>3386</v>
      </c>
      <c r="Y1035" s="11" t="s">
        <v>1341</v>
      </c>
      <c r="Z1035" s="13"/>
      <c r="AA1035" s="11" t="s">
        <v>151</v>
      </c>
      <c r="AB1035" s="13"/>
      <c r="AC1035" s="13"/>
      <c r="AD1035" s="11" t="s">
        <v>1363</v>
      </c>
      <c r="AF1035" s="13"/>
      <c r="AG1035" s="11" t="s">
        <v>152</v>
      </c>
      <c r="AH1035" s="11" t="s">
        <v>3388</v>
      </c>
      <c r="AI1035" s="11" t="s">
        <v>154</v>
      </c>
      <c r="AJ1035" s="13"/>
      <c r="AK1035" s="13"/>
      <c r="AL1035" s="13"/>
      <c r="AM1035" s="13"/>
      <c r="AN1035" s="13"/>
      <c r="AO1035" s="13"/>
      <c r="AP1035" s="11" t="s">
        <v>4584</v>
      </c>
      <c r="AR1035" s="13"/>
      <c r="AS1035" s="13"/>
      <c r="AT1035" s="12" t="b">
        <v>1</v>
      </c>
      <c r="AU1035" s="13"/>
      <c r="AV1035" s="14" t="s">
        <v>167</v>
      </c>
      <c r="AW1035" s="13"/>
      <c r="AX1035" s="14" t="s">
        <v>155</v>
      </c>
      <c r="AY1035" s="13"/>
      <c r="AZ1035" s="14">
        <v>6394.0</v>
      </c>
      <c r="BA1035" s="13"/>
    </row>
    <row r="1036">
      <c r="A1036" s="11" t="s">
        <v>4587</v>
      </c>
      <c r="B1036" s="11">
        <v>5401.0</v>
      </c>
      <c r="C1036" s="12" t="b">
        <v>1</v>
      </c>
      <c r="D1036" s="12" t="b">
        <v>0</v>
      </c>
      <c r="E1036" s="12" t="b">
        <v>0</v>
      </c>
      <c r="F1036" s="12" t="b">
        <v>0</v>
      </c>
      <c r="G1036" s="12" t="b">
        <v>0</v>
      </c>
      <c r="H1036" s="12" t="b">
        <v>0</v>
      </c>
      <c r="I1036" s="13"/>
      <c r="J1036" s="14" t="s">
        <v>4533</v>
      </c>
      <c r="K1036" s="12" t="b">
        <v>0</v>
      </c>
      <c r="L1036" s="14" t="s">
        <v>3205</v>
      </c>
      <c r="M1036" s="11" t="s">
        <v>1047</v>
      </c>
      <c r="N1036" s="11" t="s">
        <v>4588</v>
      </c>
      <c r="O1036" s="11" t="s">
        <v>1362</v>
      </c>
      <c r="P1036" s="11" t="s">
        <v>3207</v>
      </c>
      <c r="Q1036" s="11" t="s">
        <v>146</v>
      </c>
      <c r="R1036" s="11" t="s">
        <v>1363</v>
      </c>
      <c r="S1036" s="11" t="s">
        <v>1099</v>
      </c>
      <c r="T1036" s="18" t="s">
        <v>4589</v>
      </c>
      <c r="U1036" s="11" t="s">
        <v>3073</v>
      </c>
      <c r="W1036" s="11" t="s">
        <v>3207</v>
      </c>
      <c r="Y1036" s="11" t="s">
        <v>1341</v>
      </c>
      <c r="Z1036" s="13"/>
      <c r="AA1036" s="11" t="s">
        <v>215</v>
      </c>
      <c r="AB1036" s="13"/>
      <c r="AC1036" s="13"/>
      <c r="AD1036" s="11" t="s">
        <v>1363</v>
      </c>
      <c r="AF1036" s="13"/>
      <c r="AG1036" s="11" t="s">
        <v>152</v>
      </c>
      <c r="AH1036" s="11" t="s">
        <v>3210</v>
      </c>
      <c r="AI1036" s="11" t="s">
        <v>154</v>
      </c>
      <c r="AJ1036" s="13"/>
      <c r="AK1036" s="13"/>
      <c r="AL1036" s="13"/>
      <c r="AM1036" s="13"/>
      <c r="AN1036" s="13"/>
      <c r="AO1036" s="13"/>
      <c r="AP1036" s="11" t="s">
        <v>4587</v>
      </c>
      <c r="AR1036" s="13"/>
      <c r="AS1036" s="13"/>
      <c r="AT1036" s="12" t="b">
        <v>1</v>
      </c>
      <c r="AU1036" s="13"/>
      <c r="AV1036" s="14" t="s">
        <v>167</v>
      </c>
      <c r="AW1036" s="13"/>
      <c r="AX1036" s="14" t="s">
        <v>155</v>
      </c>
      <c r="AY1036" s="13"/>
      <c r="AZ1036" s="14">
        <v>6393.0</v>
      </c>
      <c r="BA1036" s="13"/>
    </row>
    <row r="1037">
      <c r="A1037" s="11" t="s">
        <v>4590</v>
      </c>
      <c r="B1037" s="11">
        <v>5402.0</v>
      </c>
      <c r="C1037" s="12" t="b">
        <v>0</v>
      </c>
      <c r="D1037" s="12" t="b">
        <v>1</v>
      </c>
      <c r="E1037" s="12" t="b">
        <v>0</v>
      </c>
      <c r="F1037" s="12" t="b">
        <v>0</v>
      </c>
      <c r="G1037" s="12" t="b">
        <v>0</v>
      </c>
      <c r="H1037" s="12" t="b">
        <v>0</v>
      </c>
      <c r="I1037" s="13"/>
      <c r="J1037" s="14" t="s">
        <v>4533</v>
      </c>
      <c r="K1037" s="12" t="b">
        <v>0</v>
      </c>
      <c r="L1037" s="14" t="s">
        <v>3213</v>
      </c>
      <c r="M1037" s="11" t="s">
        <v>1175</v>
      </c>
      <c r="N1037" s="11" t="s">
        <v>4591</v>
      </c>
      <c r="O1037" s="11" t="s">
        <v>1177</v>
      </c>
      <c r="P1037" s="11" t="s">
        <v>4559</v>
      </c>
      <c r="Q1037" s="11" t="s">
        <v>3270</v>
      </c>
      <c r="R1037" s="11" t="s">
        <v>1059</v>
      </c>
      <c r="S1037" s="11" t="s">
        <v>1178</v>
      </c>
      <c r="T1037" s="18" t="s">
        <v>4592</v>
      </c>
      <c r="U1037" s="11" t="s">
        <v>2674</v>
      </c>
      <c r="W1037" s="11" t="s">
        <v>4559</v>
      </c>
      <c r="Z1037" s="13"/>
      <c r="AA1037" s="11" t="s">
        <v>151</v>
      </c>
      <c r="AB1037" s="13"/>
      <c r="AC1037" s="13"/>
      <c r="AD1037" s="11" t="s">
        <v>1059</v>
      </c>
      <c r="AE1037" s="13"/>
      <c r="AF1037" s="13"/>
      <c r="AG1037" s="11" t="s">
        <v>152</v>
      </c>
      <c r="AH1037" s="11" t="s">
        <v>4561</v>
      </c>
      <c r="AJ1037" s="13"/>
      <c r="AK1037" s="13"/>
      <c r="AL1037" s="13"/>
      <c r="AM1037" s="13"/>
      <c r="AN1037" s="13"/>
      <c r="AO1037" s="13"/>
      <c r="AP1037" s="11" t="s">
        <v>4590</v>
      </c>
      <c r="AR1037" s="13"/>
      <c r="AS1037" s="13"/>
      <c r="AT1037" s="12" t="b">
        <v>1</v>
      </c>
      <c r="AU1037" s="13"/>
      <c r="AV1037" s="14" t="s">
        <v>167</v>
      </c>
      <c r="AW1037" s="13"/>
      <c r="AX1037" s="14" t="s">
        <v>155</v>
      </c>
      <c r="AY1037" s="13"/>
      <c r="AZ1037" s="14">
        <v>6395.0</v>
      </c>
      <c r="BA1037" s="13"/>
    </row>
    <row r="1038">
      <c r="A1038" s="11" t="s">
        <v>4593</v>
      </c>
      <c r="B1038" s="11">
        <v>5403.0</v>
      </c>
      <c r="C1038" s="12" t="b">
        <v>1</v>
      </c>
      <c r="D1038" s="12" t="b">
        <v>0</v>
      </c>
      <c r="E1038" s="12" t="b">
        <v>0</v>
      </c>
      <c r="F1038" s="12" t="b">
        <v>0</v>
      </c>
      <c r="G1038" s="12" t="b">
        <v>0</v>
      </c>
      <c r="H1038" s="12" t="b">
        <v>0</v>
      </c>
      <c r="I1038" s="13"/>
      <c r="J1038" s="14" t="s">
        <v>4533</v>
      </c>
      <c r="K1038" s="12" t="b">
        <v>0</v>
      </c>
      <c r="L1038" s="14" t="s">
        <v>4527</v>
      </c>
      <c r="M1038" s="11" t="s">
        <v>1047</v>
      </c>
      <c r="N1038" s="11" t="s">
        <v>4594</v>
      </c>
      <c r="O1038" s="11" t="s">
        <v>1455</v>
      </c>
      <c r="P1038" s="11" t="s">
        <v>4529</v>
      </c>
      <c r="Q1038" s="11" t="s">
        <v>146</v>
      </c>
      <c r="R1038" s="11" t="s">
        <v>1456</v>
      </c>
      <c r="S1038" s="11" t="s">
        <v>1457</v>
      </c>
      <c r="U1038" s="13"/>
      <c r="V1038" s="13"/>
      <c r="W1038" s="11" t="s">
        <v>4529</v>
      </c>
      <c r="Y1038" s="11" t="s">
        <v>1341</v>
      </c>
      <c r="Z1038" s="13"/>
      <c r="AA1038" s="11" t="s">
        <v>215</v>
      </c>
      <c r="AB1038" s="13"/>
      <c r="AC1038" s="13"/>
      <c r="AD1038" s="11" t="s">
        <v>1456</v>
      </c>
      <c r="AE1038" s="13"/>
      <c r="AF1038" s="13"/>
      <c r="AG1038" s="11" t="s">
        <v>152</v>
      </c>
      <c r="AH1038" s="11" t="s">
        <v>4531</v>
      </c>
      <c r="AI1038" s="11" t="s">
        <v>154</v>
      </c>
      <c r="AJ1038" s="13"/>
      <c r="AK1038" s="13"/>
      <c r="AL1038" s="13"/>
      <c r="AM1038" s="13"/>
      <c r="AN1038" s="13"/>
      <c r="AO1038" s="13"/>
      <c r="AP1038" s="11" t="s">
        <v>4593</v>
      </c>
      <c r="AR1038" s="13"/>
      <c r="AS1038" s="13"/>
      <c r="AT1038" s="12" t="b">
        <v>1</v>
      </c>
      <c r="AU1038" s="13"/>
      <c r="AV1038" s="14" t="s">
        <v>167</v>
      </c>
      <c r="AW1038" s="13"/>
      <c r="AX1038" s="14" t="s">
        <v>155</v>
      </c>
      <c r="AY1038" s="13"/>
      <c r="AZ1038" s="14">
        <v>6396.0</v>
      </c>
      <c r="BA1038" s="13"/>
    </row>
    <row r="1039">
      <c r="A1039" s="11" t="s">
        <v>4595</v>
      </c>
      <c r="B1039" s="11">
        <v>5407.0</v>
      </c>
      <c r="C1039" s="12" t="b">
        <v>1</v>
      </c>
      <c r="D1039" s="12" t="b">
        <v>0</v>
      </c>
      <c r="E1039" s="12" t="b">
        <v>0</v>
      </c>
      <c r="F1039" s="12" t="b">
        <v>0</v>
      </c>
      <c r="G1039" s="12" t="b">
        <v>0</v>
      </c>
      <c r="H1039" s="12" t="b">
        <v>0</v>
      </c>
      <c r="I1039" s="13"/>
      <c r="J1039" s="14" t="s">
        <v>4533</v>
      </c>
      <c r="K1039" s="12" t="b">
        <v>0</v>
      </c>
      <c r="L1039" s="14" t="s">
        <v>3213</v>
      </c>
      <c r="M1039" s="11" t="s">
        <v>1657</v>
      </c>
      <c r="N1039" s="11" t="s">
        <v>4596</v>
      </c>
      <c r="O1039" s="11" t="s">
        <v>1665</v>
      </c>
      <c r="P1039" s="11" t="s">
        <v>4559</v>
      </c>
      <c r="Q1039" s="11" t="s">
        <v>3270</v>
      </c>
      <c r="R1039" s="11" t="s">
        <v>1666</v>
      </c>
      <c r="S1039" s="11" t="s">
        <v>1667</v>
      </c>
      <c r="U1039" s="11" t="s">
        <v>1662</v>
      </c>
      <c r="W1039" s="11" t="s">
        <v>4559</v>
      </c>
      <c r="Z1039" s="13"/>
      <c r="AA1039" s="11" t="s">
        <v>151</v>
      </c>
      <c r="AB1039" s="13"/>
      <c r="AC1039" s="13"/>
      <c r="AD1039" s="11" t="s">
        <v>1666</v>
      </c>
      <c r="AE1039" s="13"/>
      <c r="AF1039" s="13"/>
      <c r="AG1039" s="11" t="s">
        <v>152</v>
      </c>
      <c r="AH1039" s="11" t="s">
        <v>4561</v>
      </c>
      <c r="AI1039" s="11" t="s">
        <v>154</v>
      </c>
      <c r="AJ1039" s="13"/>
      <c r="AK1039" s="13"/>
      <c r="AL1039" s="13"/>
      <c r="AM1039" s="13"/>
      <c r="AN1039" s="13"/>
      <c r="AO1039" s="13"/>
      <c r="AP1039" s="11" t="s">
        <v>4595</v>
      </c>
      <c r="AR1039" s="13"/>
      <c r="AS1039" s="13"/>
      <c r="AT1039" s="12" t="b">
        <v>1</v>
      </c>
      <c r="AU1039" s="13"/>
      <c r="AV1039" s="14" t="s">
        <v>167</v>
      </c>
      <c r="AW1039" s="13"/>
      <c r="AX1039" s="14" t="s">
        <v>155</v>
      </c>
      <c r="AY1039" s="13"/>
      <c r="AZ1039" s="14">
        <v>6397.0</v>
      </c>
      <c r="BA1039" s="13"/>
    </row>
    <row r="1040">
      <c r="A1040" s="11" t="s">
        <v>4597</v>
      </c>
      <c r="B1040" s="11">
        <v>5410.0</v>
      </c>
      <c r="C1040" s="12" t="b">
        <v>1</v>
      </c>
      <c r="D1040" s="12" t="b">
        <v>0</v>
      </c>
      <c r="E1040" s="12" t="b">
        <v>0</v>
      </c>
      <c r="F1040" s="12" t="b">
        <v>0</v>
      </c>
      <c r="G1040" s="12" t="b">
        <v>0</v>
      </c>
      <c r="H1040" s="12" t="b">
        <v>0</v>
      </c>
      <c r="I1040" s="13"/>
      <c r="J1040" s="13"/>
      <c r="K1040" s="12" t="b">
        <v>0</v>
      </c>
      <c r="L1040" s="15">
        <v>45237.0</v>
      </c>
      <c r="M1040" s="11" t="s">
        <v>3597</v>
      </c>
      <c r="N1040" s="11" t="s">
        <v>4598</v>
      </c>
      <c r="O1040" s="11" t="s">
        <v>3599</v>
      </c>
      <c r="P1040" s="11" t="s">
        <v>3471</v>
      </c>
      <c r="Q1040" s="11" t="s">
        <v>972</v>
      </c>
      <c r="R1040" s="11" t="s">
        <v>3600</v>
      </c>
      <c r="S1040" s="11" t="s">
        <v>1065</v>
      </c>
      <c r="U1040" s="13"/>
      <c r="V1040" s="13"/>
      <c r="W1040" s="11" t="s">
        <v>3471</v>
      </c>
      <c r="X1040" s="11" t="s">
        <v>1121</v>
      </c>
      <c r="Y1040" s="11" t="s">
        <v>3600</v>
      </c>
      <c r="Z1040" s="13"/>
      <c r="AA1040" s="11" t="s">
        <v>215</v>
      </c>
      <c r="AB1040" s="13"/>
      <c r="AC1040" s="13"/>
      <c r="AD1040" s="11" t="s">
        <v>3600</v>
      </c>
      <c r="AE1040" s="11" t="s">
        <v>2029</v>
      </c>
      <c r="AG1040" s="11" t="s">
        <v>152</v>
      </c>
      <c r="AH1040" s="11" t="s">
        <v>3472</v>
      </c>
      <c r="AJ1040" s="11" t="s">
        <v>1121</v>
      </c>
      <c r="AK1040" s="13"/>
      <c r="AL1040" s="13"/>
      <c r="AM1040" s="13"/>
      <c r="AN1040" s="13"/>
      <c r="AO1040" s="13"/>
      <c r="AP1040" s="11" t="s">
        <v>4597</v>
      </c>
      <c r="AR1040" s="13"/>
      <c r="AS1040" s="13"/>
      <c r="AT1040" s="12" t="b">
        <v>1</v>
      </c>
      <c r="AU1040" s="13"/>
      <c r="AV1040" s="14" t="s">
        <v>167</v>
      </c>
      <c r="AW1040" s="13"/>
      <c r="AX1040" s="14" t="s">
        <v>155</v>
      </c>
      <c r="AY1040" s="13"/>
      <c r="AZ1040" s="14">
        <v>6398.0</v>
      </c>
      <c r="BA1040" s="13"/>
    </row>
    <row r="1041">
      <c r="A1041" s="11" t="s">
        <v>4599</v>
      </c>
      <c r="B1041" s="11">
        <v>5422.0</v>
      </c>
      <c r="C1041" s="12" t="b">
        <v>1</v>
      </c>
      <c r="D1041" s="12" t="b">
        <v>1</v>
      </c>
      <c r="E1041" s="12" t="b">
        <v>0</v>
      </c>
      <c r="F1041" s="12" t="b">
        <v>0</v>
      </c>
      <c r="G1041" s="12" t="b">
        <v>0</v>
      </c>
      <c r="H1041" s="12" t="b">
        <v>0</v>
      </c>
      <c r="I1041" s="15">
        <v>45174.0</v>
      </c>
      <c r="J1041" s="15">
        <v>45020.0</v>
      </c>
      <c r="K1041" s="12" t="b">
        <v>0</v>
      </c>
      <c r="L1041" s="14" t="s">
        <v>3772</v>
      </c>
      <c r="M1041" s="11" t="s">
        <v>158</v>
      </c>
      <c r="N1041" s="11" t="s">
        <v>4600</v>
      </c>
      <c r="O1041" s="11" t="s">
        <v>4601</v>
      </c>
      <c r="P1041" s="11" t="s">
        <v>3775</v>
      </c>
      <c r="Q1041" s="11" t="s">
        <v>162</v>
      </c>
      <c r="R1041" s="11" t="s">
        <v>4602</v>
      </c>
      <c r="S1041" s="11" t="s">
        <v>1245</v>
      </c>
      <c r="T1041" s="11" t="s">
        <v>4603</v>
      </c>
      <c r="U1041" s="11" t="s">
        <v>3947</v>
      </c>
      <c r="W1041" s="11" t="s">
        <v>3775</v>
      </c>
      <c r="Y1041" s="11" t="s">
        <v>1036</v>
      </c>
      <c r="Z1041" s="13"/>
      <c r="AA1041" s="11" t="s">
        <v>151</v>
      </c>
      <c r="AB1041" s="13"/>
      <c r="AC1041" s="13"/>
      <c r="AD1041" s="11" t="s">
        <v>4602</v>
      </c>
      <c r="AF1041" s="14">
        <v>1.0</v>
      </c>
      <c r="AG1041" s="11" t="s">
        <v>152</v>
      </c>
      <c r="AH1041" s="11" t="s">
        <v>3778</v>
      </c>
      <c r="AI1041" s="11" t="s">
        <v>154</v>
      </c>
      <c r="AJ1041" s="13"/>
      <c r="AK1041" s="13"/>
      <c r="AL1041" s="13"/>
      <c r="AM1041" s="13"/>
      <c r="AN1041" s="13"/>
      <c r="AO1041" s="13"/>
      <c r="AP1041" s="11" t="s">
        <v>4599</v>
      </c>
      <c r="AR1041" s="13"/>
      <c r="AS1041" s="13"/>
      <c r="AT1041" s="12" t="b">
        <v>1</v>
      </c>
      <c r="AU1041" s="13"/>
      <c r="AV1041" s="14" t="s">
        <v>167</v>
      </c>
      <c r="AW1041" s="13"/>
      <c r="AX1041" s="14" t="s">
        <v>155</v>
      </c>
      <c r="AY1041" s="13"/>
      <c r="AZ1041" s="14">
        <v>6399.0</v>
      </c>
      <c r="BA1041" s="13"/>
    </row>
    <row r="1042">
      <c r="A1042" s="11" t="s">
        <v>4604</v>
      </c>
      <c r="B1042" s="11">
        <v>5423.0</v>
      </c>
      <c r="C1042" s="12" t="b">
        <v>1</v>
      </c>
      <c r="D1042" s="12" t="b">
        <v>1</v>
      </c>
      <c r="E1042" s="12" t="b">
        <v>0</v>
      </c>
      <c r="F1042" s="12" t="b">
        <v>0</v>
      </c>
      <c r="G1042" s="12" t="b">
        <v>0</v>
      </c>
      <c r="H1042" s="12" t="b">
        <v>0</v>
      </c>
      <c r="I1042" s="13"/>
      <c r="J1042" s="15">
        <v>45020.0</v>
      </c>
      <c r="K1042" s="12" t="b">
        <v>0</v>
      </c>
      <c r="L1042" s="14" t="s">
        <v>3751</v>
      </c>
      <c r="M1042" s="11" t="s">
        <v>158</v>
      </c>
      <c r="N1042" s="11" t="s">
        <v>4605</v>
      </c>
      <c r="O1042" s="11" t="s">
        <v>4606</v>
      </c>
      <c r="P1042" s="11" t="s">
        <v>3753</v>
      </c>
      <c r="Q1042" s="11" t="s">
        <v>162</v>
      </c>
      <c r="R1042" s="11" t="s">
        <v>4607</v>
      </c>
      <c r="S1042" s="13"/>
      <c r="T1042" s="11" t="s">
        <v>4608</v>
      </c>
      <c r="U1042" s="11" t="s">
        <v>3947</v>
      </c>
      <c r="W1042" s="11" t="s">
        <v>3753</v>
      </c>
      <c r="Y1042" s="11" t="s">
        <v>1036</v>
      </c>
      <c r="Z1042" s="13"/>
      <c r="AA1042" s="11" t="s">
        <v>151</v>
      </c>
      <c r="AB1042" s="13"/>
      <c r="AC1042" s="13"/>
      <c r="AD1042" s="11" t="s">
        <v>4607</v>
      </c>
      <c r="AE1042" s="13"/>
      <c r="AF1042" s="14">
        <v>1.0</v>
      </c>
      <c r="AG1042" s="11" t="s">
        <v>152</v>
      </c>
      <c r="AH1042" s="11" t="s">
        <v>3755</v>
      </c>
      <c r="AI1042" s="11" t="s">
        <v>154</v>
      </c>
      <c r="AJ1042" s="13"/>
      <c r="AK1042" s="13"/>
      <c r="AL1042" s="13"/>
      <c r="AM1042" s="13"/>
      <c r="AN1042" s="11" t="s">
        <v>154</v>
      </c>
      <c r="AO1042" s="13"/>
      <c r="AP1042" s="11" t="s">
        <v>4604</v>
      </c>
      <c r="AR1042" s="13"/>
      <c r="AS1042" s="13"/>
      <c r="AT1042" s="12" t="b">
        <v>1</v>
      </c>
      <c r="AU1042" s="13"/>
      <c r="AV1042" s="14" t="s">
        <v>167</v>
      </c>
      <c r="AW1042" s="13"/>
      <c r="AX1042" s="14" t="s">
        <v>155</v>
      </c>
      <c r="AY1042" s="13"/>
      <c r="AZ1042" s="14">
        <v>6400.0</v>
      </c>
      <c r="BA1042" s="13"/>
    </row>
    <row r="1043">
      <c r="A1043" s="11" t="s">
        <v>4609</v>
      </c>
      <c r="B1043" s="11">
        <v>5432.0</v>
      </c>
      <c r="C1043" s="12" t="b">
        <v>1</v>
      </c>
      <c r="D1043" s="12" t="b">
        <v>0</v>
      </c>
      <c r="E1043" s="12" t="b">
        <v>0</v>
      </c>
      <c r="F1043" s="12" t="b">
        <v>0</v>
      </c>
      <c r="G1043" s="12" t="b">
        <v>0</v>
      </c>
      <c r="H1043" s="12" t="b">
        <v>0</v>
      </c>
      <c r="I1043" s="13"/>
      <c r="J1043" s="15">
        <v>45050.0</v>
      </c>
      <c r="K1043" s="12" t="b">
        <v>0</v>
      </c>
      <c r="L1043" s="14" t="s">
        <v>4527</v>
      </c>
      <c r="M1043" s="11" t="s">
        <v>158</v>
      </c>
      <c r="N1043" s="11" t="s">
        <v>4610</v>
      </c>
      <c r="O1043" s="11" t="s">
        <v>4611</v>
      </c>
      <c r="P1043" s="11" t="s">
        <v>4529</v>
      </c>
      <c r="Q1043" s="11" t="s">
        <v>146</v>
      </c>
      <c r="R1043" s="11" t="s">
        <v>4612</v>
      </c>
      <c r="S1043" s="11" t="s">
        <v>4613</v>
      </c>
      <c r="T1043" s="11" t="s">
        <v>4614</v>
      </c>
      <c r="U1043" s="11" t="s">
        <v>3947</v>
      </c>
      <c r="W1043" s="11" t="s">
        <v>4529</v>
      </c>
      <c r="AA1043" s="11" t="s">
        <v>215</v>
      </c>
      <c r="AB1043" s="13"/>
      <c r="AC1043" s="13"/>
      <c r="AD1043" s="11" t="s">
        <v>4612</v>
      </c>
      <c r="AF1043" s="13"/>
      <c r="AG1043" s="11" t="s">
        <v>152</v>
      </c>
      <c r="AH1043" s="11" t="s">
        <v>4531</v>
      </c>
      <c r="AI1043" s="11" t="s">
        <v>154</v>
      </c>
      <c r="AJ1043" s="13"/>
      <c r="AK1043" s="13"/>
      <c r="AL1043" s="13"/>
      <c r="AM1043" s="13"/>
      <c r="AN1043" s="13"/>
      <c r="AO1043" s="13"/>
      <c r="AP1043" s="11" t="s">
        <v>4609</v>
      </c>
      <c r="AR1043" s="13"/>
      <c r="AS1043" s="13"/>
      <c r="AT1043" s="12" t="b">
        <v>1</v>
      </c>
      <c r="AU1043" s="13"/>
      <c r="AV1043" s="14" t="s">
        <v>167</v>
      </c>
      <c r="AW1043" s="13"/>
      <c r="AX1043" s="14" t="s">
        <v>155</v>
      </c>
      <c r="AY1043" s="13"/>
      <c r="AZ1043" s="14">
        <v>6401.0</v>
      </c>
      <c r="BA1043" s="13"/>
    </row>
    <row r="1044">
      <c r="A1044" s="11" t="s">
        <v>4615</v>
      </c>
      <c r="B1044" s="11">
        <v>5434.0</v>
      </c>
      <c r="C1044" s="12" t="b">
        <v>1</v>
      </c>
      <c r="D1044" s="12" t="b">
        <v>0</v>
      </c>
      <c r="E1044" s="12" t="b">
        <v>0</v>
      </c>
      <c r="F1044" s="12" t="b">
        <v>0</v>
      </c>
      <c r="G1044" s="12" t="b">
        <v>0</v>
      </c>
      <c r="H1044" s="12" t="b">
        <v>0</v>
      </c>
      <c r="I1044" s="13"/>
      <c r="J1044" s="13"/>
      <c r="K1044" s="12" t="b">
        <v>0</v>
      </c>
      <c r="L1044" s="14" t="s">
        <v>3742</v>
      </c>
      <c r="M1044" s="11" t="s">
        <v>158</v>
      </c>
      <c r="N1044" s="11" t="s">
        <v>4616</v>
      </c>
      <c r="O1044" s="11" t="s">
        <v>4617</v>
      </c>
      <c r="P1044" s="11" t="s">
        <v>4176</v>
      </c>
      <c r="Q1044" s="11" t="s">
        <v>162</v>
      </c>
      <c r="R1044" s="11" t="s">
        <v>4618</v>
      </c>
      <c r="S1044" s="11" t="s">
        <v>4619</v>
      </c>
      <c r="T1044" s="11" t="s">
        <v>4620</v>
      </c>
      <c r="U1044" s="11" t="s">
        <v>3947</v>
      </c>
      <c r="W1044" s="11" t="s">
        <v>4176</v>
      </c>
      <c r="Y1044" s="11" t="s">
        <v>1036</v>
      </c>
      <c r="Z1044" s="13"/>
      <c r="AA1044" s="11" t="s">
        <v>597</v>
      </c>
      <c r="AB1044" s="13"/>
      <c r="AC1044" s="13"/>
      <c r="AD1044" s="11" t="s">
        <v>4618</v>
      </c>
      <c r="AE1044" s="13"/>
      <c r="AF1044" s="13"/>
      <c r="AG1044" s="11" t="s">
        <v>152</v>
      </c>
      <c r="AH1044" s="11" t="s">
        <v>4177</v>
      </c>
      <c r="AJ1044" s="13"/>
      <c r="AK1044" s="13"/>
      <c r="AL1044" s="13"/>
      <c r="AM1044" s="13"/>
      <c r="AN1044" s="13"/>
      <c r="AO1044" s="13"/>
      <c r="AP1044" s="11" t="s">
        <v>4615</v>
      </c>
      <c r="AR1044" s="13"/>
      <c r="AS1044" s="13"/>
      <c r="AT1044" s="12" t="b">
        <v>1</v>
      </c>
      <c r="AU1044" s="13"/>
      <c r="AV1044" s="14" t="s">
        <v>167</v>
      </c>
      <c r="AW1044" s="13"/>
      <c r="AX1044" s="14" t="s">
        <v>155</v>
      </c>
      <c r="AY1044" s="13"/>
      <c r="AZ1044" s="14">
        <v>6402.0</v>
      </c>
      <c r="BA1044" s="13"/>
    </row>
    <row r="1045">
      <c r="A1045" s="11" t="s">
        <v>4621</v>
      </c>
      <c r="B1045" s="11">
        <v>5435.0</v>
      </c>
      <c r="C1045" s="12" t="b">
        <v>1</v>
      </c>
      <c r="D1045" s="12" t="b">
        <v>1</v>
      </c>
      <c r="E1045" s="12" t="b">
        <v>0</v>
      </c>
      <c r="F1045" s="12" t="b">
        <v>0</v>
      </c>
      <c r="G1045" s="12" t="b">
        <v>0</v>
      </c>
      <c r="H1045" s="12" t="b">
        <v>0</v>
      </c>
      <c r="I1045" s="14" t="s">
        <v>4215</v>
      </c>
      <c r="J1045" s="15">
        <v>45050.0</v>
      </c>
      <c r="K1045" s="12" t="b">
        <v>0</v>
      </c>
      <c r="L1045" s="14" t="s">
        <v>3384</v>
      </c>
      <c r="M1045" s="11" t="s">
        <v>158</v>
      </c>
      <c r="N1045" s="11" t="s">
        <v>4622</v>
      </c>
      <c r="O1045" s="11" t="s">
        <v>4617</v>
      </c>
      <c r="P1045" s="11" t="s">
        <v>4210</v>
      </c>
      <c r="Q1045" s="11" t="s">
        <v>162</v>
      </c>
      <c r="R1045" s="11" t="s">
        <v>4618</v>
      </c>
      <c r="S1045" s="11" t="s">
        <v>4619</v>
      </c>
      <c r="T1045" s="11" t="s">
        <v>4623</v>
      </c>
      <c r="U1045" s="11" t="s">
        <v>3947</v>
      </c>
      <c r="W1045" s="11" t="s">
        <v>4210</v>
      </c>
      <c r="Y1045" s="11" t="s">
        <v>1036</v>
      </c>
      <c r="Z1045" s="13"/>
      <c r="AA1045" s="11" t="s">
        <v>151</v>
      </c>
      <c r="AB1045" s="13"/>
      <c r="AC1045" s="13"/>
      <c r="AD1045" s="11" t="s">
        <v>4618</v>
      </c>
      <c r="AE1045" s="13"/>
      <c r="AF1045" s="14">
        <v>1.0</v>
      </c>
      <c r="AG1045" s="11" t="s">
        <v>152</v>
      </c>
      <c r="AH1045" s="11" t="s">
        <v>4213</v>
      </c>
      <c r="AI1045" s="11" t="s">
        <v>154</v>
      </c>
      <c r="AJ1045" s="13"/>
      <c r="AK1045" s="13"/>
      <c r="AL1045" s="13"/>
      <c r="AM1045" s="13"/>
      <c r="AN1045" s="13"/>
      <c r="AO1045" s="13"/>
      <c r="AP1045" s="11" t="s">
        <v>4621</v>
      </c>
      <c r="AR1045" s="13"/>
      <c r="AS1045" s="13"/>
      <c r="AT1045" s="12" t="b">
        <v>1</v>
      </c>
      <c r="AU1045" s="13"/>
      <c r="AV1045" s="14" t="s">
        <v>167</v>
      </c>
      <c r="AW1045" s="13"/>
      <c r="AX1045" s="14" t="s">
        <v>155</v>
      </c>
      <c r="AY1045" s="13"/>
      <c r="AZ1045" s="14">
        <v>6403.0</v>
      </c>
      <c r="BA1045" s="13"/>
    </row>
    <row r="1046">
      <c r="A1046" s="11" t="s">
        <v>4624</v>
      </c>
      <c r="B1046" s="11">
        <v>5436.0</v>
      </c>
      <c r="C1046" s="12" t="b">
        <v>1</v>
      </c>
      <c r="D1046" s="12" t="b">
        <v>0</v>
      </c>
      <c r="E1046" s="12" t="b">
        <v>0</v>
      </c>
      <c r="F1046" s="12" t="b">
        <v>0</v>
      </c>
      <c r="G1046" s="12" t="b">
        <v>0</v>
      </c>
      <c r="H1046" s="12" t="b">
        <v>1</v>
      </c>
      <c r="I1046" s="13"/>
      <c r="J1046" s="13"/>
      <c r="K1046" s="12" t="b">
        <v>0</v>
      </c>
      <c r="L1046" s="15">
        <v>45237.0</v>
      </c>
      <c r="M1046" s="11" t="s">
        <v>1422</v>
      </c>
      <c r="N1046" s="11" t="s">
        <v>4625</v>
      </c>
      <c r="O1046" s="11" t="s">
        <v>2666</v>
      </c>
      <c r="P1046" s="11" t="s">
        <v>3471</v>
      </c>
      <c r="Q1046" s="11" t="s">
        <v>972</v>
      </c>
      <c r="R1046" s="11" t="s">
        <v>2667</v>
      </c>
      <c r="S1046" s="11" t="s">
        <v>2668</v>
      </c>
      <c r="V1046" s="13"/>
      <c r="W1046" s="11" t="s">
        <v>3471</v>
      </c>
      <c r="X1046" s="11" t="s">
        <v>1121</v>
      </c>
      <c r="Y1046" s="11" t="s">
        <v>2667</v>
      </c>
      <c r="AA1046" s="11" t="s">
        <v>215</v>
      </c>
      <c r="AB1046" s="13"/>
      <c r="AC1046" s="13"/>
      <c r="AD1046" s="11" t="s">
        <v>2667</v>
      </c>
      <c r="AE1046" s="11" t="s">
        <v>2029</v>
      </c>
      <c r="AG1046" s="11" t="s">
        <v>152</v>
      </c>
      <c r="AH1046" s="11" t="s">
        <v>3472</v>
      </c>
      <c r="AJ1046" s="11" t="s">
        <v>1121</v>
      </c>
      <c r="AK1046" s="11" t="s">
        <v>4277</v>
      </c>
      <c r="AM1046" s="13"/>
      <c r="AN1046" s="13"/>
      <c r="AO1046" s="13"/>
      <c r="AP1046" s="11" t="s">
        <v>4624</v>
      </c>
      <c r="AR1046" s="13"/>
      <c r="AS1046" s="13"/>
      <c r="AT1046" s="12" t="b">
        <v>1</v>
      </c>
      <c r="AU1046" s="13"/>
      <c r="AV1046" s="14" t="s">
        <v>167</v>
      </c>
      <c r="AW1046" s="13"/>
      <c r="AX1046" s="14" t="s">
        <v>155</v>
      </c>
      <c r="AY1046" s="13"/>
      <c r="AZ1046" s="14">
        <v>6404.0</v>
      </c>
      <c r="BA1046" s="13"/>
    </row>
    <row r="1047">
      <c r="A1047" s="11" t="s">
        <v>4626</v>
      </c>
      <c r="B1047" s="11">
        <v>5439.0</v>
      </c>
      <c r="C1047" s="12" t="b">
        <v>1</v>
      </c>
      <c r="D1047" s="12" t="b">
        <v>1</v>
      </c>
      <c r="E1047" s="12" t="b">
        <v>0</v>
      </c>
      <c r="F1047" s="12" t="b">
        <v>0</v>
      </c>
      <c r="G1047" s="12" t="b">
        <v>0</v>
      </c>
      <c r="H1047" s="12" t="b">
        <v>0</v>
      </c>
      <c r="I1047" s="13"/>
      <c r="J1047" s="13"/>
      <c r="K1047" s="12" t="b">
        <v>0</v>
      </c>
      <c r="L1047" s="15">
        <v>45237.0</v>
      </c>
      <c r="M1047" s="11" t="s">
        <v>643</v>
      </c>
      <c r="N1047" s="11" t="s">
        <v>4627</v>
      </c>
      <c r="O1047" s="11" t="s">
        <v>977</v>
      </c>
      <c r="P1047" s="11" t="s">
        <v>3471</v>
      </c>
      <c r="Q1047" s="11" t="s">
        <v>972</v>
      </c>
      <c r="R1047" s="11" t="s">
        <v>978</v>
      </c>
      <c r="S1047" s="11" t="s">
        <v>979</v>
      </c>
      <c r="V1047" s="13"/>
      <c r="W1047" s="11" t="s">
        <v>3471</v>
      </c>
      <c r="X1047" s="11" t="s">
        <v>1121</v>
      </c>
      <c r="Y1047" s="11" t="s">
        <v>978</v>
      </c>
      <c r="AA1047" s="11" t="s">
        <v>151</v>
      </c>
      <c r="AB1047" s="13"/>
      <c r="AC1047" s="13"/>
      <c r="AD1047" s="11" t="s">
        <v>978</v>
      </c>
      <c r="AE1047" s="11" t="s">
        <v>2029</v>
      </c>
      <c r="AG1047" s="11" t="s">
        <v>152</v>
      </c>
      <c r="AH1047" s="11" t="s">
        <v>3472</v>
      </c>
      <c r="AJ1047" s="11" t="s">
        <v>1121</v>
      </c>
      <c r="AK1047" s="11" t="s">
        <v>4628</v>
      </c>
      <c r="AN1047" s="13"/>
      <c r="AO1047" s="13"/>
      <c r="AP1047" s="11" t="s">
        <v>4626</v>
      </c>
      <c r="AR1047" s="13"/>
      <c r="AS1047" s="13"/>
      <c r="AT1047" s="12" t="b">
        <v>1</v>
      </c>
      <c r="AU1047" s="13"/>
      <c r="AV1047" s="14" t="s">
        <v>167</v>
      </c>
      <c r="AW1047" s="13"/>
      <c r="AX1047" s="14" t="s">
        <v>155</v>
      </c>
      <c r="AY1047" s="13"/>
      <c r="AZ1047" s="14">
        <v>6405.0</v>
      </c>
      <c r="BA1047" s="13"/>
    </row>
    <row r="1048">
      <c r="A1048" s="11" t="s">
        <v>4629</v>
      </c>
      <c r="B1048" s="11">
        <v>5444.0</v>
      </c>
      <c r="C1048" s="12" t="b">
        <v>0</v>
      </c>
      <c r="D1048" s="12" t="b">
        <v>1</v>
      </c>
      <c r="E1048" s="12" t="b">
        <v>0</v>
      </c>
      <c r="F1048" s="12" t="b">
        <v>0</v>
      </c>
      <c r="G1048" s="12" t="b">
        <v>0</v>
      </c>
      <c r="H1048" s="12" t="b">
        <v>1</v>
      </c>
      <c r="I1048" s="13"/>
      <c r="J1048" s="13"/>
      <c r="K1048" s="12" t="b">
        <v>0</v>
      </c>
      <c r="L1048" s="15">
        <v>45237.0</v>
      </c>
      <c r="M1048" s="11" t="s">
        <v>1175</v>
      </c>
      <c r="N1048" s="11" t="s">
        <v>4630</v>
      </c>
      <c r="O1048" s="11" t="s">
        <v>1177</v>
      </c>
      <c r="P1048" s="11" t="s">
        <v>3471</v>
      </c>
      <c r="Q1048" s="11" t="s">
        <v>972</v>
      </c>
      <c r="R1048" s="11" t="s">
        <v>1059</v>
      </c>
      <c r="S1048" s="11" t="s">
        <v>1178</v>
      </c>
      <c r="V1048" s="13"/>
      <c r="W1048" s="11" t="s">
        <v>3471</v>
      </c>
      <c r="X1048" s="11" t="s">
        <v>1121</v>
      </c>
      <c r="Y1048" s="11" t="s">
        <v>1059</v>
      </c>
      <c r="Z1048" s="13"/>
      <c r="AA1048" s="11" t="s">
        <v>151</v>
      </c>
      <c r="AB1048" s="13"/>
      <c r="AC1048" s="13"/>
      <c r="AD1048" s="11" t="s">
        <v>1059</v>
      </c>
      <c r="AE1048" s="11" t="s">
        <v>2029</v>
      </c>
      <c r="AG1048" s="11" t="s">
        <v>152</v>
      </c>
      <c r="AH1048" s="11" t="s">
        <v>3472</v>
      </c>
      <c r="AJ1048" s="11" t="s">
        <v>1121</v>
      </c>
      <c r="AK1048" s="11" t="s">
        <v>4631</v>
      </c>
      <c r="AM1048" s="13"/>
      <c r="AN1048" s="13"/>
      <c r="AO1048" s="13"/>
      <c r="AP1048" s="11" t="s">
        <v>4629</v>
      </c>
      <c r="AR1048" s="13"/>
      <c r="AS1048" s="13"/>
      <c r="AT1048" s="12" t="b">
        <v>1</v>
      </c>
      <c r="AU1048" s="13"/>
      <c r="AV1048" s="14" t="s">
        <v>167</v>
      </c>
      <c r="AW1048" s="13"/>
      <c r="AX1048" s="14" t="s">
        <v>155</v>
      </c>
      <c r="AY1048" s="13"/>
      <c r="AZ1048" s="14">
        <v>6406.0</v>
      </c>
      <c r="BA1048" s="13"/>
    </row>
    <row r="1049">
      <c r="A1049" s="11" t="s">
        <v>4632</v>
      </c>
      <c r="B1049" s="11">
        <v>5445.0</v>
      </c>
      <c r="C1049" s="12" t="b">
        <v>1</v>
      </c>
      <c r="D1049" s="12" t="b">
        <v>0</v>
      </c>
      <c r="E1049" s="12" t="b">
        <v>0</v>
      </c>
      <c r="F1049" s="12" t="b">
        <v>0</v>
      </c>
      <c r="G1049" s="12" t="b">
        <v>0</v>
      </c>
      <c r="H1049" s="12" t="b">
        <v>1</v>
      </c>
      <c r="I1049" s="13"/>
      <c r="J1049" s="13"/>
      <c r="K1049" s="12" t="b">
        <v>0</v>
      </c>
      <c r="L1049" s="15">
        <v>45237.0</v>
      </c>
      <c r="M1049" s="11" t="s">
        <v>282</v>
      </c>
      <c r="N1049" s="11" t="s">
        <v>4633</v>
      </c>
      <c r="O1049" s="11" t="s">
        <v>1117</v>
      </c>
      <c r="P1049" s="11" t="s">
        <v>3471</v>
      </c>
      <c r="Q1049" s="11" t="s">
        <v>972</v>
      </c>
      <c r="R1049" s="11" t="s">
        <v>1119</v>
      </c>
      <c r="S1049" s="11" t="s">
        <v>1120</v>
      </c>
      <c r="V1049" s="13"/>
      <c r="W1049" s="11" t="s">
        <v>3471</v>
      </c>
      <c r="X1049" s="18" t="s">
        <v>4634</v>
      </c>
      <c r="Y1049" s="11" t="s">
        <v>1119</v>
      </c>
      <c r="Z1049" s="13"/>
      <c r="AA1049" s="11" t="s">
        <v>215</v>
      </c>
      <c r="AB1049" s="13"/>
      <c r="AC1049" s="13"/>
      <c r="AD1049" s="11" t="s">
        <v>1119</v>
      </c>
      <c r="AE1049" s="11" t="s">
        <v>2029</v>
      </c>
      <c r="AG1049" s="11" t="s">
        <v>152</v>
      </c>
      <c r="AH1049" s="11" t="s">
        <v>3472</v>
      </c>
      <c r="AJ1049" s="11" t="s">
        <v>1121</v>
      </c>
      <c r="AK1049" s="13"/>
      <c r="AL1049" s="13"/>
      <c r="AM1049" s="13"/>
      <c r="AN1049" s="13"/>
      <c r="AO1049" s="13"/>
      <c r="AP1049" s="11" t="s">
        <v>4632</v>
      </c>
      <c r="AR1049" s="13"/>
      <c r="AS1049" s="13"/>
      <c r="AT1049" s="12" t="b">
        <v>1</v>
      </c>
      <c r="AU1049" s="13"/>
      <c r="AV1049" s="14" t="s">
        <v>167</v>
      </c>
      <c r="AW1049" s="13"/>
      <c r="AX1049" s="14" t="s">
        <v>155</v>
      </c>
      <c r="AY1049" s="13"/>
      <c r="AZ1049" s="14">
        <v>6407.0</v>
      </c>
      <c r="BA1049" s="13"/>
    </row>
    <row r="1050">
      <c r="A1050" s="11" t="s">
        <v>4635</v>
      </c>
      <c r="B1050" s="11">
        <v>5448.0</v>
      </c>
      <c r="C1050" s="12" t="b">
        <v>0</v>
      </c>
      <c r="D1050" s="12" t="b">
        <v>1</v>
      </c>
      <c r="E1050" s="12" t="b">
        <v>0</v>
      </c>
      <c r="F1050" s="12" t="b">
        <v>0</v>
      </c>
      <c r="G1050" s="12" t="b">
        <v>0</v>
      </c>
      <c r="H1050" s="12" t="b">
        <v>0</v>
      </c>
      <c r="I1050" s="13"/>
      <c r="J1050" s="13"/>
      <c r="K1050" s="12" t="b">
        <v>0</v>
      </c>
      <c r="L1050" s="15">
        <v>45237.0</v>
      </c>
      <c r="M1050" s="11" t="s">
        <v>3001</v>
      </c>
      <c r="N1050" s="11" t="s">
        <v>4636</v>
      </c>
      <c r="O1050" s="11" t="s">
        <v>3003</v>
      </c>
      <c r="P1050" s="11" t="s">
        <v>3471</v>
      </c>
      <c r="Q1050" s="11" t="s">
        <v>972</v>
      </c>
      <c r="R1050" s="11" t="s">
        <v>3004</v>
      </c>
      <c r="S1050" s="11" t="s">
        <v>3005</v>
      </c>
      <c r="V1050" s="13"/>
      <c r="W1050" s="11" t="s">
        <v>3471</v>
      </c>
      <c r="X1050" s="11" t="s">
        <v>1121</v>
      </c>
      <c r="Y1050" s="11" t="s">
        <v>3004</v>
      </c>
      <c r="Z1050" s="13"/>
      <c r="AA1050" s="11" t="s">
        <v>151</v>
      </c>
      <c r="AB1050" s="13"/>
      <c r="AC1050" s="13"/>
      <c r="AD1050" s="11" t="s">
        <v>3004</v>
      </c>
      <c r="AE1050" s="11" t="s">
        <v>3006</v>
      </c>
      <c r="AF1050" s="13"/>
      <c r="AG1050" s="11" t="s">
        <v>152</v>
      </c>
      <c r="AH1050" s="11" t="s">
        <v>3472</v>
      </c>
      <c r="AJ1050" s="11" t="s">
        <v>1121</v>
      </c>
      <c r="AK1050" s="11" t="s">
        <v>4637</v>
      </c>
      <c r="AM1050" s="13"/>
      <c r="AN1050" s="13"/>
      <c r="AO1050" s="13"/>
      <c r="AP1050" s="11" t="s">
        <v>4635</v>
      </c>
      <c r="AR1050" s="13"/>
      <c r="AS1050" s="13"/>
      <c r="AT1050" s="12" t="b">
        <v>1</v>
      </c>
      <c r="AU1050" s="13"/>
      <c r="AV1050" s="14" t="s">
        <v>167</v>
      </c>
      <c r="AW1050" s="13"/>
      <c r="AX1050" s="14" t="s">
        <v>155</v>
      </c>
      <c r="AY1050" s="13"/>
      <c r="AZ1050" s="14">
        <v>6408.0</v>
      </c>
      <c r="BA1050" s="13"/>
    </row>
    <row r="1051">
      <c r="A1051" s="11" t="s">
        <v>4638</v>
      </c>
      <c r="B1051" s="11">
        <v>5455.0</v>
      </c>
      <c r="C1051" s="12" t="b">
        <v>0</v>
      </c>
      <c r="D1051" s="12" t="b">
        <v>1</v>
      </c>
      <c r="E1051" s="12" t="b">
        <v>0</v>
      </c>
      <c r="F1051" s="12" t="b">
        <v>0</v>
      </c>
      <c r="G1051" s="12" t="b">
        <v>0</v>
      </c>
      <c r="H1051" s="12" t="b">
        <v>1</v>
      </c>
      <c r="I1051" s="13"/>
      <c r="J1051" s="13"/>
      <c r="K1051" s="12" t="b">
        <v>0</v>
      </c>
      <c r="L1051" s="15">
        <v>45237.0</v>
      </c>
      <c r="M1051" s="11" t="s">
        <v>3870</v>
      </c>
      <c r="N1051" s="11" t="s">
        <v>4639</v>
      </c>
      <c r="O1051" s="11" t="s">
        <v>3936</v>
      </c>
      <c r="P1051" s="11" t="s">
        <v>3471</v>
      </c>
      <c r="Q1051" s="11" t="s">
        <v>972</v>
      </c>
      <c r="R1051" s="11" t="s">
        <v>3937</v>
      </c>
      <c r="S1051" s="11" t="s">
        <v>3938</v>
      </c>
      <c r="V1051" s="13"/>
      <c r="W1051" s="11" t="s">
        <v>3471</v>
      </c>
      <c r="X1051" s="11" t="s">
        <v>1121</v>
      </c>
      <c r="Y1051" s="11" t="s">
        <v>3937</v>
      </c>
      <c r="Z1051" s="13"/>
      <c r="AA1051" s="11" t="s">
        <v>151</v>
      </c>
      <c r="AB1051" s="13"/>
      <c r="AC1051" s="13"/>
      <c r="AD1051" s="11" t="s">
        <v>3937</v>
      </c>
      <c r="AE1051" s="11" t="s">
        <v>2029</v>
      </c>
      <c r="AG1051" s="11" t="s">
        <v>152</v>
      </c>
      <c r="AH1051" s="11" t="s">
        <v>3472</v>
      </c>
      <c r="AJ1051" s="11" t="s">
        <v>1121</v>
      </c>
      <c r="AK1051" s="11" t="s">
        <v>4637</v>
      </c>
      <c r="AM1051" s="13"/>
      <c r="AN1051" s="13"/>
      <c r="AO1051" s="13"/>
      <c r="AP1051" s="11" t="s">
        <v>4638</v>
      </c>
      <c r="AR1051" s="13"/>
      <c r="AS1051" s="13"/>
      <c r="AT1051" s="12" t="b">
        <v>1</v>
      </c>
      <c r="AU1051" s="13"/>
      <c r="AV1051" s="14" t="s">
        <v>167</v>
      </c>
      <c r="AW1051" s="13"/>
      <c r="AX1051" s="14" t="s">
        <v>155</v>
      </c>
      <c r="AY1051" s="13"/>
      <c r="AZ1051" s="14">
        <v>6409.0</v>
      </c>
      <c r="BA1051" s="13"/>
    </row>
    <row r="1052">
      <c r="A1052" s="11" t="s">
        <v>4640</v>
      </c>
      <c r="B1052" s="11">
        <v>5456.0</v>
      </c>
      <c r="C1052" s="12" t="b">
        <v>0</v>
      </c>
      <c r="D1052" s="12" t="b">
        <v>0</v>
      </c>
      <c r="E1052" s="12" t="b">
        <v>0</v>
      </c>
      <c r="F1052" s="12" t="b">
        <v>0</v>
      </c>
      <c r="G1052" s="12" t="b">
        <v>0</v>
      </c>
      <c r="H1052" s="12" t="b">
        <v>1</v>
      </c>
      <c r="I1052" s="13"/>
      <c r="J1052" s="13"/>
      <c r="K1052" s="12" t="b">
        <v>0</v>
      </c>
      <c r="L1052" s="15">
        <v>45237.0</v>
      </c>
      <c r="M1052" s="11" t="s">
        <v>256</v>
      </c>
      <c r="N1052" s="11" t="s">
        <v>4641</v>
      </c>
      <c r="O1052" s="11" t="s">
        <v>793</v>
      </c>
      <c r="P1052" s="11" t="s">
        <v>3471</v>
      </c>
      <c r="Q1052" s="11" t="s">
        <v>972</v>
      </c>
      <c r="R1052" s="11" t="s">
        <v>794</v>
      </c>
      <c r="S1052" s="11" t="s">
        <v>795</v>
      </c>
      <c r="V1052" s="13"/>
      <c r="W1052" s="11" t="s">
        <v>3471</v>
      </c>
      <c r="X1052" s="11" t="s">
        <v>1121</v>
      </c>
      <c r="Y1052" s="11" t="s">
        <v>794</v>
      </c>
      <c r="Z1052" s="13"/>
      <c r="AA1052" s="11" t="s">
        <v>151</v>
      </c>
      <c r="AB1052" s="13"/>
      <c r="AC1052" s="13"/>
      <c r="AD1052" s="11" t="s">
        <v>794</v>
      </c>
      <c r="AE1052" s="11" t="s">
        <v>2029</v>
      </c>
      <c r="AG1052" s="11" t="s">
        <v>152</v>
      </c>
      <c r="AH1052" s="11" t="s">
        <v>3472</v>
      </c>
      <c r="AJ1052" s="11" t="s">
        <v>1121</v>
      </c>
      <c r="AK1052" s="11" t="s">
        <v>4637</v>
      </c>
      <c r="AM1052" s="13"/>
      <c r="AN1052" s="13"/>
      <c r="AO1052" s="13"/>
      <c r="AP1052" s="11" t="s">
        <v>4640</v>
      </c>
      <c r="AR1052" s="13"/>
      <c r="AS1052" s="13"/>
      <c r="AT1052" s="12" t="b">
        <v>1</v>
      </c>
      <c r="AU1052" s="13"/>
      <c r="AV1052" s="14" t="s">
        <v>167</v>
      </c>
      <c r="AW1052" s="13"/>
      <c r="AX1052" s="14" t="s">
        <v>155</v>
      </c>
      <c r="AY1052" s="13"/>
      <c r="AZ1052" s="14">
        <v>6410.0</v>
      </c>
      <c r="BA1052" s="13"/>
    </row>
    <row r="1053">
      <c r="A1053" s="11" t="s">
        <v>4642</v>
      </c>
      <c r="B1053" s="11">
        <v>5458.0</v>
      </c>
      <c r="C1053" s="12" t="b">
        <v>0</v>
      </c>
      <c r="D1053" s="12" t="b">
        <v>1</v>
      </c>
      <c r="E1053" s="12" t="b">
        <v>0</v>
      </c>
      <c r="F1053" s="12" t="b">
        <v>0</v>
      </c>
      <c r="G1053" s="12" t="b">
        <v>0</v>
      </c>
      <c r="H1053" s="12" t="b">
        <v>1</v>
      </c>
      <c r="I1053" s="13"/>
      <c r="J1053" s="13"/>
      <c r="K1053" s="12" t="b">
        <v>0</v>
      </c>
      <c r="L1053" s="15">
        <v>45237.0</v>
      </c>
      <c r="M1053" s="11" t="s">
        <v>1124</v>
      </c>
      <c r="N1053" s="11" t="s">
        <v>4643</v>
      </c>
      <c r="O1053" s="11" t="s">
        <v>4644</v>
      </c>
      <c r="P1053" s="11" t="s">
        <v>3471</v>
      </c>
      <c r="Q1053" s="11" t="s">
        <v>972</v>
      </c>
      <c r="R1053" s="11" t="s">
        <v>4645</v>
      </c>
      <c r="S1053" s="11" t="s">
        <v>4646</v>
      </c>
      <c r="U1053" s="13"/>
      <c r="V1053" s="13"/>
      <c r="W1053" s="11" t="s">
        <v>3471</v>
      </c>
      <c r="X1053" s="18" t="s">
        <v>4647</v>
      </c>
      <c r="Y1053" s="11" t="s">
        <v>4645</v>
      </c>
      <c r="Z1053" s="13"/>
      <c r="AA1053" s="11" t="s">
        <v>151</v>
      </c>
      <c r="AB1053" s="13"/>
      <c r="AC1053" s="13"/>
      <c r="AD1053" s="11" t="s">
        <v>4645</v>
      </c>
      <c r="AE1053" s="11" t="s">
        <v>2029</v>
      </c>
      <c r="AG1053" s="11" t="s">
        <v>152</v>
      </c>
      <c r="AH1053" s="11" t="s">
        <v>3472</v>
      </c>
      <c r="AJ1053" s="11" t="s">
        <v>1121</v>
      </c>
      <c r="AK1053" s="11" t="s">
        <v>4648</v>
      </c>
      <c r="AM1053" s="13"/>
      <c r="AN1053" s="13"/>
      <c r="AO1053" s="13"/>
      <c r="AP1053" s="11" t="s">
        <v>4642</v>
      </c>
      <c r="AR1053" s="13"/>
      <c r="AS1053" s="13"/>
      <c r="AT1053" s="12" t="b">
        <v>1</v>
      </c>
      <c r="AU1053" s="13"/>
      <c r="AV1053" s="14" t="s">
        <v>167</v>
      </c>
      <c r="AW1053" s="13"/>
      <c r="AX1053" s="14" t="s">
        <v>155</v>
      </c>
      <c r="AY1053" s="13"/>
      <c r="AZ1053" s="14">
        <v>6411.0</v>
      </c>
      <c r="BA1053" s="13"/>
    </row>
    <row r="1054">
      <c r="A1054" s="11" t="s">
        <v>4649</v>
      </c>
      <c r="B1054" s="11">
        <v>5459.0</v>
      </c>
      <c r="C1054" s="12" t="b">
        <v>0</v>
      </c>
      <c r="D1054" s="12" t="b">
        <v>0</v>
      </c>
      <c r="E1054" s="12" t="b">
        <v>0</v>
      </c>
      <c r="F1054" s="12" t="b">
        <v>0</v>
      </c>
      <c r="G1054" s="12" t="b">
        <v>0</v>
      </c>
      <c r="H1054" s="12" t="b">
        <v>0</v>
      </c>
      <c r="I1054" s="13"/>
      <c r="J1054" s="13"/>
      <c r="K1054" s="12" t="b">
        <v>0</v>
      </c>
      <c r="L1054" s="14" t="s">
        <v>4527</v>
      </c>
      <c r="M1054" s="11" t="s">
        <v>282</v>
      </c>
      <c r="N1054" s="11" t="s">
        <v>4650</v>
      </c>
      <c r="O1054" s="11" t="s">
        <v>1117</v>
      </c>
      <c r="P1054" s="11" t="s">
        <v>4529</v>
      </c>
      <c r="Q1054" s="11" t="s">
        <v>146</v>
      </c>
      <c r="R1054" s="11" t="s">
        <v>1119</v>
      </c>
      <c r="S1054" s="11" t="s">
        <v>1120</v>
      </c>
      <c r="T1054" s="11" t="s">
        <v>4651</v>
      </c>
      <c r="U1054" s="11" t="s">
        <v>3306</v>
      </c>
      <c r="W1054" s="11" t="s">
        <v>4529</v>
      </c>
      <c r="Y1054" s="11" t="s">
        <v>1119</v>
      </c>
      <c r="Z1054" s="13"/>
      <c r="AA1054" s="11" t="s">
        <v>215</v>
      </c>
      <c r="AB1054" s="13"/>
      <c r="AC1054" s="13"/>
      <c r="AD1054" s="11" t="s">
        <v>1119</v>
      </c>
      <c r="AE1054" s="13"/>
      <c r="AF1054" s="13"/>
      <c r="AG1054" s="11" t="s">
        <v>152</v>
      </c>
      <c r="AH1054" s="11" t="s">
        <v>4531</v>
      </c>
      <c r="AJ1054" s="13"/>
      <c r="AK1054" s="13"/>
      <c r="AL1054" s="13"/>
      <c r="AM1054" s="13"/>
      <c r="AN1054" s="13"/>
      <c r="AO1054" s="13"/>
      <c r="AP1054" s="11" t="s">
        <v>4649</v>
      </c>
      <c r="AR1054" s="13"/>
      <c r="AS1054" s="13"/>
      <c r="AT1054" s="12" t="b">
        <v>1</v>
      </c>
      <c r="AU1054" s="13"/>
      <c r="AV1054" s="14" t="s">
        <v>167</v>
      </c>
      <c r="AW1054" s="13"/>
      <c r="AX1054" s="14" t="s">
        <v>155</v>
      </c>
      <c r="AY1054" s="13"/>
      <c r="AZ1054" s="14">
        <v>6412.0</v>
      </c>
      <c r="BA1054" s="13"/>
    </row>
    <row r="1055">
      <c r="A1055" s="11" t="s">
        <v>4652</v>
      </c>
      <c r="B1055" s="11">
        <v>5466.0</v>
      </c>
      <c r="C1055" s="12" t="b">
        <v>0</v>
      </c>
      <c r="D1055" s="12" t="b">
        <v>0</v>
      </c>
      <c r="E1055" s="12" t="b">
        <v>0</v>
      </c>
      <c r="F1055" s="12" t="b">
        <v>0</v>
      </c>
      <c r="G1055" s="12" t="b">
        <v>0</v>
      </c>
      <c r="H1055" s="12" t="b">
        <v>1</v>
      </c>
      <c r="I1055" s="13"/>
      <c r="J1055" s="13"/>
      <c r="K1055" s="12" t="b">
        <v>0</v>
      </c>
      <c r="L1055" s="15">
        <v>45237.0</v>
      </c>
      <c r="M1055" s="11" t="s">
        <v>1018</v>
      </c>
      <c r="N1055" s="11" t="s">
        <v>4653</v>
      </c>
      <c r="O1055" s="11" t="s">
        <v>1833</v>
      </c>
      <c r="P1055" s="11" t="s">
        <v>3471</v>
      </c>
      <c r="Q1055" s="11" t="s">
        <v>972</v>
      </c>
      <c r="R1055" s="11" t="s">
        <v>1834</v>
      </c>
      <c r="S1055" s="11" t="s">
        <v>1835</v>
      </c>
      <c r="U1055" s="13"/>
      <c r="V1055" s="13"/>
      <c r="W1055" s="11" t="s">
        <v>3471</v>
      </c>
      <c r="X1055" s="11" t="s">
        <v>1121</v>
      </c>
      <c r="Y1055" s="11" t="s">
        <v>1834</v>
      </c>
      <c r="AA1055" s="11" t="s">
        <v>215</v>
      </c>
      <c r="AB1055" s="13"/>
      <c r="AC1055" s="13"/>
      <c r="AD1055" s="11" t="s">
        <v>1834</v>
      </c>
      <c r="AE1055" s="11" t="s">
        <v>2029</v>
      </c>
      <c r="AG1055" s="11" t="s">
        <v>152</v>
      </c>
      <c r="AH1055" s="11" t="s">
        <v>3472</v>
      </c>
      <c r="AJ1055" s="11" t="s">
        <v>1121</v>
      </c>
      <c r="AK1055" s="11" t="s">
        <v>4637</v>
      </c>
      <c r="AM1055" s="13"/>
      <c r="AN1055" s="13"/>
      <c r="AO1055" s="13"/>
      <c r="AP1055" s="11" t="s">
        <v>4652</v>
      </c>
      <c r="AR1055" s="13"/>
      <c r="AS1055" s="13"/>
      <c r="AT1055" s="12" t="b">
        <v>1</v>
      </c>
      <c r="AU1055" s="13"/>
      <c r="AV1055" s="14" t="s">
        <v>167</v>
      </c>
      <c r="AW1055" s="13"/>
      <c r="AX1055" s="14" t="s">
        <v>155</v>
      </c>
      <c r="AY1055" s="13"/>
      <c r="AZ1055" s="14">
        <v>6413.0</v>
      </c>
      <c r="BA1055" s="13"/>
    </row>
    <row r="1056">
      <c r="A1056" s="11" t="s">
        <v>4654</v>
      </c>
      <c r="B1056" s="11">
        <v>5472.0</v>
      </c>
      <c r="C1056" s="12" t="b">
        <v>0</v>
      </c>
      <c r="D1056" s="12" t="b">
        <v>1</v>
      </c>
      <c r="E1056" s="12" t="b">
        <v>0</v>
      </c>
      <c r="F1056" s="12" t="b">
        <v>0</v>
      </c>
      <c r="G1056" s="12" t="b">
        <v>0</v>
      </c>
      <c r="H1056" s="12" t="b">
        <v>1</v>
      </c>
      <c r="I1056" s="13"/>
      <c r="J1056" s="13"/>
      <c r="K1056" s="12" t="b">
        <v>0</v>
      </c>
      <c r="L1056" s="15">
        <v>45237.0</v>
      </c>
      <c r="M1056" s="11" t="s">
        <v>158</v>
      </c>
      <c r="N1056" s="11" t="s">
        <v>4655</v>
      </c>
      <c r="O1056" s="11" t="s">
        <v>1035</v>
      </c>
      <c r="P1056" s="11" t="s">
        <v>3471</v>
      </c>
      <c r="Q1056" s="11" t="s">
        <v>972</v>
      </c>
      <c r="R1056" s="11" t="s">
        <v>1036</v>
      </c>
      <c r="S1056" s="11" t="s">
        <v>1016</v>
      </c>
      <c r="U1056" s="13"/>
      <c r="V1056" s="13"/>
      <c r="W1056" s="11" t="s">
        <v>3471</v>
      </c>
      <c r="X1056" s="18" t="s">
        <v>4647</v>
      </c>
      <c r="Y1056" s="11" t="s">
        <v>1036</v>
      </c>
      <c r="Z1056" s="13"/>
      <c r="AA1056" s="11" t="s">
        <v>151</v>
      </c>
      <c r="AB1056" s="13"/>
      <c r="AC1056" s="13"/>
      <c r="AD1056" s="11" t="s">
        <v>1036</v>
      </c>
      <c r="AE1056" s="11" t="s">
        <v>2029</v>
      </c>
      <c r="AG1056" s="11" t="s">
        <v>152</v>
      </c>
      <c r="AH1056" s="11" t="s">
        <v>3472</v>
      </c>
      <c r="AJ1056" s="11" t="s">
        <v>1121</v>
      </c>
      <c r="AK1056" s="11" t="s">
        <v>4656</v>
      </c>
      <c r="AN1056" s="13"/>
      <c r="AO1056" s="13"/>
      <c r="AP1056" s="11" t="s">
        <v>4654</v>
      </c>
      <c r="AR1056" s="13"/>
      <c r="AS1056" s="13"/>
      <c r="AT1056" s="12" t="b">
        <v>1</v>
      </c>
      <c r="AU1056" s="13"/>
      <c r="AV1056" s="14" t="s">
        <v>167</v>
      </c>
      <c r="AW1056" s="13"/>
      <c r="AX1056" s="14" t="s">
        <v>155</v>
      </c>
      <c r="AY1056" s="13"/>
      <c r="AZ1056" s="14">
        <v>6414.0</v>
      </c>
      <c r="BA1056" s="13"/>
    </row>
    <row r="1057">
      <c r="A1057" s="11" t="s">
        <v>4657</v>
      </c>
      <c r="B1057" s="11">
        <v>5480.0</v>
      </c>
      <c r="C1057" s="12" t="b">
        <v>0</v>
      </c>
      <c r="D1057" s="12" t="b">
        <v>1</v>
      </c>
      <c r="E1057" s="12" t="b">
        <v>0</v>
      </c>
      <c r="F1057" s="12" t="b">
        <v>0</v>
      </c>
      <c r="G1057" s="12" t="b">
        <v>0</v>
      </c>
      <c r="H1057" s="12" t="b">
        <v>1</v>
      </c>
      <c r="I1057" s="13"/>
      <c r="J1057" s="13"/>
      <c r="K1057" s="12" t="b">
        <v>0</v>
      </c>
      <c r="L1057" s="15">
        <v>45237.0</v>
      </c>
      <c r="M1057" s="11" t="s">
        <v>1047</v>
      </c>
      <c r="N1057" s="11" t="s">
        <v>4658</v>
      </c>
      <c r="O1057" s="11" t="s">
        <v>1455</v>
      </c>
      <c r="P1057" s="11" t="s">
        <v>3471</v>
      </c>
      <c r="Q1057" s="11" t="s">
        <v>972</v>
      </c>
      <c r="R1057" s="11" t="s">
        <v>1456</v>
      </c>
      <c r="S1057" s="11" t="s">
        <v>1457</v>
      </c>
      <c r="U1057" s="13"/>
      <c r="V1057" s="13"/>
      <c r="W1057" s="11" t="s">
        <v>3471</v>
      </c>
      <c r="X1057" s="11" t="s">
        <v>1121</v>
      </c>
      <c r="Y1057" s="11" t="s">
        <v>1456</v>
      </c>
      <c r="Z1057" s="13"/>
      <c r="AA1057" s="11" t="s">
        <v>151</v>
      </c>
      <c r="AB1057" s="13"/>
      <c r="AC1057" s="13"/>
      <c r="AD1057" s="11" t="s">
        <v>1456</v>
      </c>
      <c r="AE1057" s="11" t="s">
        <v>2029</v>
      </c>
      <c r="AG1057" s="11" t="s">
        <v>152</v>
      </c>
      <c r="AH1057" s="11" t="s">
        <v>3472</v>
      </c>
      <c r="AJ1057" s="11" t="s">
        <v>1121</v>
      </c>
      <c r="AK1057" s="11" t="s">
        <v>4277</v>
      </c>
      <c r="AM1057" s="13"/>
      <c r="AN1057" s="13"/>
      <c r="AO1057" s="13"/>
      <c r="AP1057" s="11" t="s">
        <v>4657</v>
      </c>
      <c r="AR1057" s="13"/>
      <c r="AS1057" s="13"/>
      <c r="AT1057" s="12" t="b">
        <v>1</v>
      </c>
      <c r="AU1057" s="13"/>
      <c r="AV1057" s="14" t="s">
        <v>167</v>
      </c>
      <c r="AW1057" s="13"/>
      <c r="AX1057" s="14" t="s">
        <v>155</v>
      </c>
      <c r="AY1057" s="13"/>
      <c r="AZ1057" s="14">
        <v>6415.0</v>
      </c>
      <c r="BA1057" s="13"/>
    </row>
    <row r="1058">
      <c r="A1058" s="11" t="s">
        <v>4659</v>
      </c>
      <c r="B1058" s="11">
        <v>5481.0</v>
      </c>
      <c r="C1058" s="12" t="b">
        <v>0</v>
      </c>
      <c r="D1058" s="12" t="b">
        <v>0</v>
      </c>
      <c r="E1058" s="12" t="b">
        <v>0</v>
      </c>
      <c r="F1058" s="12" t="b">
        <v>0</v>
      </c>
      <c r="G1058" s="12" t="b">
        <v>0</v>
      </c>
      <c r="H1058" s="12" t="b">
        <v>1</v>
      </c>
      <c r="I1058" s="13"/>
      <c r="J1058" s="13"/>
      <c r="K1058" s="12" t="b">
        <v>0</v>
      </c>
      <c r="L1058" s="15">
        <v>45237.0</v>
      </c>
      <c r="M1058" s="11" t="s">
        <v>4660</v>
      </c>
      <c r="N1058" s="11" t="s">
        <v>4661</v>
      </c>
      <c r="O1058" s="11" t="s">
        <v>4662</v>
      </c>
      <c r="P1058" s="11" t="s">
        <v>3471</v>
      </c>
      <c r="Q1058" s="11" t="s">
        <v>972</v>
      </c>
      <c r="R1058" s="11" t="s">
        <v>4663</v>
      </c>
      <c r="S1058" s="11" t="s">
        <v>4664</v>
      </c>
      <c r="U1058" s="13"/>
      <c r="V1058" s="13"/>
      <c r="W1058" s="11" t="s">
        <v>3471</v>
      </c>
      <c r="X1058" s="11" t="s">
        <v>1121</v>
      </c>
      <c r="Y1058" s="11" t="s">
        <v>4663</v>
      </c>
      <c r="AA1058" s="11" t="s">
        <v>597</v>
      </c>
      <c r="AB1058" s="13"/>
      <c r="AC1058" s="13"/>
      <c r="AD1058" s="11" t="s">
        <v>4663</v>
      </c>
      <c r="AE1058" s="11" t="s">
        <v>2029</v>
      </c>
      <c r="AG1058" s="11" t="s">
        <v>152</v>
      </c>
      <c r="AH1058" s="11" t="s">
        <v>3472</v>
      </c>
      <c r="AJ1058" s="11" t="s">
        <v>1121</v>
      </c>
      <c r="AK1058" s="11" t="s">
        <v>4277</v>
      </c>
      <c r="AM1058" s="13"/>
      <c r="AN1058" s="13"/>
      <c r="AO1058" s="13"/>
      <c r="AP1058" s="11" t="s">
        <v>4659</v>
      </c>
      <c r="AR1058" s="13"/>
      <c r="AS1058" s="13"/>
      <c r="AT1058" s="12" t="b">
        <v>1</v>
      </c>
      <c r="AU1058" s="13"/>
      <c r="AV1058" s="14" t="s">
        <v>167</v>
      </c>
      <c r="AW1058" s="13"/>
      <c r="AX1058" s="14" t="s">
        <v>155</v>
      </c>
      <c r="AY1058" s="13"/>
      <c r="AZ1058" s="14">
        <v>6416.0</v>
      </c>
      <c r="BA1058" s="13"/>
    </row>
    <row r="1059">
      <c r="A1059" s="11" t="s">
        <v>4665</v>
      </c>
      <c r="B1059" s="11">
        <v>5482.0</v>
      </c>
      <c r="C1059" s="12" t="b">
        <v>0</v>
      </c>
      <c r="D1059" s="12" t="b">
        <v>1</v>
      </c>
      <c r="E1059" s="12" t="b">
        <v>0</v>
      </c>
      <c r="F1059" s="12" t="b">
        <v>0</v>
      </c>
      <c r="G1059" s="12" t="b">
        <v>0</v>
      </c>
      <c r="H1059" s="12" t="b">
        <v>0</v>
      </c>
      <c r="I1059" s="13"/>
      <c r="J1059" s="13"/>
      <c r="K1059" s="12" t="b">
        <v>0</v>
      </c>
      <c r="L1059" s="15">
        <v>45237.0</v>
      </c>
      <c r="M1059" s="11" t="s">
        <v>256</v>
      </c>
      <c r="N1059" s="11" t="s">
        <v>4666</v>
      </c>
      <c r="O1059" s="11" t="s">
        <v>1001</v>
      </c>
      <c r="P1059" s="11" t="s">
        <v>3471</v>
      </c>
      <c r="Q1059" s="11" t="s">
        <v>972</v>
      </c>
      <c r="R1059" s="11" t="s">
        <v>1002</v>
      </c>
      <c r="S1059" s="11" t="s">
        <v>1003</v>
      </c>
      <c r="V1059" s="13"/>
      <c r="W1059" s="11" t="s">
        <v>3471</v>
      </c>
      <c r="X1059" s="11" t="s">
        <v>1121</v>
      </c>
      <c r="Y1059" s="11" t="s">
        <v>1002</v>
      </c>
      <c r="Z1059" s="13"/>
      <c r="AA1059" s="11" t="s">
        <v>151</v>
      </c>
      <c r="AB1059" s="13"/>
      <c r="AC1059" s="13"/>
      <c r="AD1059" s="11" t="s">
        <v>1002</v>
      </c>
      <c r="AE1059" s="11" t="s">
        <v>2029</v>
      </c>
      <c r="AG1059" s="11" t="s">
        <v>152</v>
      </c>
      <c r="AH1059" s="11" t="s">
        <v>3472</v>
      </c>
      <c r="AJ1059" s="11" t="s">
        <v>1622</v>
      </c>
      <c r="AK1059" s="11" t="s">
        <v>4631</v>
      </c>
      <c r="AM1059" s="13"/>
      <c r="AN1059" s="13"/>
      <c r="AO1059" s="13"/>
      <c r="AP1059" s="11" t="s">
        <v>4665</v>
      </c>
      <c r="AR1059" s="13"/>
      <c r="AS1059" s="13"/>
      <c r="AT1059" s="12" t="b">
        <v>1</v>
      </c>
      <c r="AU1059" s="13"/>
      <c r="AV1059" s="14" t="s">
        <v>167</v>
      </c>
      <c r="AW1059" s="13"/>
      <c r="AX1059" s="14" t="s">
        <v>155</v>
      </c>
      <c r="AY1059" s="13"/>
      <c r="AZ1059" s="14">
        <v>6417.0</v>
      </c>
      <c r="BA1059" s="13"/>
    </row>
    <row r="1060">
      <c r="A1060" s="11" t="s">
        <v>4667</v>
      </c>
      <c r="B1060" s="11">
        <v>5483.0</v>
      </c>
      <c r="C1060" s="12" t="b">
        <v>0</v>
      </c>
      <c r="D1060" s="12" t="b">
        <v>1</v>
      </c>
      <c r="E1060" s="12" t="b">
        <v>0</v>
      </c>
      <c r="F1060" s="12" t="b">
        <v>0</v>
      </c>
      <c r="G1060" s="12" t="b">
        <v>0</v>
      </c>
      <c r="H1060" s="12" t="b">
        <v>1</v>
      </c>
      <c r="I1060" s="13"/>
      <c r="J1060" s="13"/>
      <c r="K1060" s="12" t="b">
        <v>0</v>
      </c>
      <c r="L1060" s="15">
        <v>45237.0</v>
      </c>
      <c r="M1060" s="11" t="s">
        <v>1274</v>
      </c>
      <c r="N1060" s="11" t="s">
        <v>4668</v>
      </c>
      <c r="O1060" s="11" t="s">
        <v>1295</v>
      </c>
      <c r="P1060" s="11" t="s">
        <v>3471</v>
      </c>
      <c r="Q1060" s="11" t="s">
        <v>972</v>
      </c>
      <c r="R1060" s="11" t="s">
        <v>1296</v>
      </c>
      <c r="S1060" s="11" t="s">
        <v>1297</v>
      </c>
      <c r="V1060" s="13"/>
      <c r="W1060" s="11" t="s">
        <v>3471</v>
      </c>
      <c r="X1060" s="11" t="s">
        <v>1121</v>
      </c>
      <c r="Y1060" s="11" t="s">
        <v>1296</v>
      </c>
      <c r="AA1060" s="11" t="s">
        <v>151</v>
      </c>
      <c r="AB1060" s="13"/>
      <c r="AC1060" s="13"/>
      <c r="AD1060" s="11" t="s">
        <v>1296</v>
      </c>
      <c r="AE1060" s="11" t="s">
        <v>2029</v>
      </c>
      <c r="AG1060" s="11" t="s">
        <v>152</v>
      </c>
      <c r="AH1060" s="11" t="s">
        <v>3472</v>
      </c>
      <c r="AJ1060" s="11" t="s">
        <v>1121</v>
      </c>
      <c r="AK1060" s="11" t="s">
        <v>4637</v>
      </c>
      <c r="AM1060" s="13"/>
      <c r="AN1060" s="13"/>
      <c r="AO1060" s="13"/>
      <c r="AP1060" s="11" t="s">
        <v>4667</v>
      </c>
      <c r="AR1060" s="13"/>
      <c r="AS1060" s="13"/>
      <c r="AT1060" s="12" t="b">
        <v>1</v>
      </c>
      <c r="AU1060" s="13"/>
      <c r="AV1060" s="14" t="s">
        <v>167</v>
      </c>
      <c r="AW1060" s="13"/>
      <c r="AX1060" s="14" t="s">
        <v>155</v>
      </c>
      <c r="AY1060" s="13"/>
      <c r="AZ1060" s="14">
        <v>6418.0</v>
      </c>
      <c r="BA1060" s="13"/>
    </row>
    <row r="1061">
      <c r="A1061" s="11" t="s">
        <v>4669</v>
      </c>
      <c r="B1061" s="11">
        <v>5485.0</v>
      </c>
      <c r="C1061" s="12" t="b">
        <v>0</v>
      </c>
      <c r="D1061" s="12" t="b">
        <v>1</v>
      </c>
      <c r="E1061" s="12" t="b">
        <v>0</v>
      </c>
      <c r="F1061" s="12" t="b">
        <v>0</v>
      </c>
      <c r="G1061" s="12" t="b">
        <v>0</v>
      </c>
      <c r="H1061" s="12" t="b">
        <v>0</v>
      </c>
      <c r="I1061" s="13"/>
      <c r="J1061" s="15">
        <v>45234.0</v>
      </c>
      <c r="K1061" s="12" t="b">
        <v>0</v>
      </c>
      <c r="L1061" s="14" t="s">
        <v>3213</v>
      </c>
      <c r="M1061" s="11" t="s">
        <v>1095</v>
      </c>
      <c r="N1061" s="11" t="s">
        <v>4670</v>
      </c>
      <c r="O1061" s="11" t="s">
        <v>1097</v>
      </c>
      <c r="P1061" s="11" t="s">
        <v>4559</v>
      </c>
      <c r="Q1061" s="11" t="s">
        <v>3270</v>
      </c>
      <c r="R1061" s="11" t="s">
        <v>1098</v>
      </c>
      <c r="S1061" s="11" t="s">
        <v>1099</v>
      </c>
      <c r="T1061" s="11" t="s">
        <v>4671</v>
      </c>
      <c r="U1061" s="11" t="s">
        <v>3105</v>
      </c>
      <c r="W1061" s="11" t="s">
        <v>4559</v>
      </c>
      <c r="Y1061" s="11" t="s">
        <v>1098</v>
      </c>
      <c r="AA1061" s="11" t="s">
        <v>151</v>
      </c>
      <c r="AB1061" s="13"/>
      <c r="AC1061" s="13"/>
      <c r="AD1061" s="11" t="s">
        <v>1098</v>
      </c>
      <c r="AF1061" s="13"/>
      <c r="AG1061" s="11" t="s">
        <v>152</v>
      </c>
      <c r="AH1061" s="11" t="s">
        <v>4561</v>
      </c>
      <c r="AI1061" s="11" t="s">
        <v>154</v>
      </c>
      <c r="AJ1061" s="13"/>
      <c r="AK1061" s="13"/>
      <c r="AL1061" s="13"/>
      <c r="AM1061" s="13"/>
      <c r="AN1061" s="13"/>
      <c r="AO1061" s="13"/>
      <c r="AP1061" s="11" t="s">
        <v>4669</v>
      </c>
      <c r="AR1061" s="13"/>
      <c r="AS1061" s="13"/>
      <c r="AT1061" s="12" t="b">
        <v>1</v>
      </c>
      <c r="AU1061" s="13"/>
      <c r="AV1061" s="14" t="s">
        <v>167</v>
      </c>
      <c r="AW1061" s="13"/>
      <c r="AX1061" s="14" t="s">
        <v>155</v>
      </c>
      <c r="AY1061" s="13"/>
      <c r="AZ1061" s="14">
        <v>6419.0</v>
      </c>
      <c r="BA1061" s="13"/>
    </row>
    <row r="1062">
      <c r="A1062" s="11" t="s">
        <v>4672</v>
      </c>
      <c r="B1062" s="11">
        <v>5488.0</v>
      </c>
      <c r="C1062" s="12" t="b">
        <v>0</v>
      </c>
      <c r="D1062" s="12" t="b">
        <v>0</v>
      </c>
      <c r="E1062" s="12" t="b">
        <v>0</v>
      </c>
      <c r="F1062" s="12" t="b">
        <v>0</v>
      </c>
      <c r="G1062" s="12" t="b">
        <v>0</v>
      </c>
      <c r="H1062" s="12" t="b">
        <v>0</v>
      </c>
      <c r="I1062" s="13"/>
      <c r="J1062" s="13"/>
      <c r="K1062" s="12" t="b">
        <v>0</v>
      </c>
      <c r="L1062" s="15">
        <v>45237.0</v>
      </c>
      <c r="M1062" s="11" t="s">
        <v>1221</v>
      </c>
      <c r="N1062" s="11" t="s">
        <v>4673</v>
      </c>
      <c r="O1062" s="11" t="s">
        <v>4674</v>
      </c>
      <c r="P1062" s="11" t="s">
        <v>3471</v>
      </c>
      <c r="Q1062" s="11" t="s">
        <v>972</v>
      </c>
      <c r="R1062" s="11" t="s">
        <v>4675</v>
      </c>
      <c r="S1062" s="11" t="s">
        <v>4676</v>
      </c>
      <c r="V1062" s="13"/>
      <c r="W1062" s="11" t="s">
        <v>3471</v>
      </c>
      <c r="X1062" s="11" t="s">
        <v>1121</v>
      </c>
      <c r="Y1062" s="11" t="s">
        <v>4675</v>
      </c>
      <c r="Z1062" s="13"/>
      <c r="AA1062" s="11" t="s">
        <v>151</v>
      </c>
      <c r="AB1062" s="13"/>
      <c r="AC1062" s="13"/>
      <c r="AD1062" s="11" t="s">
        <v>4675</v>
      </c>
      <c r="AE1062" s="11" t="s">
        <v>2029</v>
      </c>
      <c r="AG1062" s="11" t="s">
        <v>152</v>
      </c>
      <c r="AH1062" s="11" t="s">
        <v>3472</v>
      </c>
      <c r="AJ1062" s="11" t="s">
        <v>1121</v>
      </c>
      <c r="AK1062" s="11" t="s">
        <v>4677</v>
      </c>
      <c r="AM1062" s="13"/>
      <c r="AN1062" s="13"/>
      <c r="AO1062" s="13"/>
      <c r="AP1062" s="11" t="s">
        <v>4672</v>
      </c>
      <c r="AR1062" s="13"/>
      <c r="AS1062" s="13"/>
      <c r="AT1062" s="12" t="b">
        <v>1</v>
      </c>
      <c r="AU1062" s="13"/>
      <c r="AV1062" s="14" t="s">
        <v>167</v>
      </c>
      <c r="AW1062" s="13"/>
      <c r="AX1062" s="14" t="s">
        <v>155</v>
      </c>
      <c r="AY1062" s="13"/>
      <c r="AZ1062" s="14">
        <v>6420.0</v>
      </c>
      <c r="BA1062" s="13"/>
    </row>
    <row r="1063">
      <c r="A1063" s="11" t="s">
        <v>4678</v>
      </c>
      <c r="B1063" s="11">
        <v>5490.0</v>
      </c>
      <c r="C1063" s="12" t="b">
        <v>0</v>
      </c>
      <c r="D1063" s="12" t="b">
        <v>1</v>
      </c>
      <c r="E1063" s="12" t="b">
        <v>0</v>
      </c>
      <c r="F1063" s="12" t="b">
        <v>0</v>
      </c>
      <c r="G1063" s="12" t="b">
        <v>0</v>
      </c>
      <c r="H1063" s="12" t="b">
        <v>0</v>
      </c>
      <c r="I1063" s="13"/>
      <c r="J1063" s="13"/>
      <c r="K1063" s="12" t="b">
        <v>0</v>
      </c>
      <c r="L1063" s="15">
        <v>45237.0</v>
      </c>
      <c r="M1063" s="11" t="s">
        <v>1793</v>
      </c>
      <c r="N1063" s="11" t="s">
        <v>4679</v>
      </c>
      <c r="O1063" s="11" t="s">
        <v>1795</v>
      </c>
      <c r="P1063" s="11" t="s">
        <v>3471</v>
      </c>
      <c r="Q1063" s="11" t="s">
        <v>972</v>
      </c>
      <c r="R1063" s="11" t="s">
        <v>1796</v>
      </c>
      <c r="S1063" s="11" t="s">
        <v>1797</v>
      </c>
      <c r="U1063" s="13"/>
      <c r="V1063" s="13"/>
      <c r="W1063" s="11" t="s">
        <v>3471</v>
      </c>
      <c r="X1063" s="11" t="s">
        <v>1121</v>
      </c>
      <c r="Y1063" s="11" t="s">
        <v>1796</v>
      </c>
      <c r="Z1063" s="13"/>
      <c r="AA1063" s="11" t="s">
        <v>151</v>
      </c>
      <c r="AB1063" s="13"/>
      <c r="AC1063" s="13"/>
      <c r="AD1063" s="11" t="s">
        <v>1796</v>
      </c>
      <c r="AE1063" s="11" t="s">
        <v>2029</v>
      </c>
      <c r="AG1063" s="11" t="s">
        <v>152</v>
      </c>
      <c r="AH1063" s="11" t="s">
        <v>3472</v>
      </c>
      <c r="AJ1063" s="11" t="s">
        <v>1121</v>
      </c>
      <c r="AK1063" s="11" t="s">
        <v>4631</v>
      </c>
      <c r="AM1063" s="13"/>
      <c r="AN1063" s="13"/>
      <c r="AO1063" s="13"/>
      <c r="AP1063" s="11" t="s">
        <v>4678</v>
      </c>
      <c r="AR1063" s="13"/>
      <c r="AS1063" s="13"/>
      <c r="AT1063" s="12" t="b">
        <v>1</v>
      </c>
      <c r="AU1063" s="13"/>
      <c r="AV1063" s="14" t="s">
        <v>167</v>
      </c>
      <c r="AW1063" s="13"/>
      <c r="AX1063" s="14" t="s">
        <v>155</v>
      </c>
      <c r="AY1063" s="13"/>
      <c r="AZ1063" s="14">
        <v>6421.0</v>
      </c>
      <c r="BA1063" s="13"/>
    </row>
    <row r="1064">
      <c r="A1064" s="11" t="s">
        <v>4680</v>
      </c>
      <c r="B1064" s="11">
        <v>5513.0</v>
      </c>
      <c r="C1064" s="12" t="b">
        <v>0</v>
      </c>
      <c r="D1064" s="12" t="b">
        <v>0</v>
      </c>
      <c r="E1064" s="12" t="b">
        <v>0</v>
      </c>
      <c r="F1064" s="12" t="b">
        <v>0</v>
      </c>
      <c r="G1064" s="12" t="b">
        <v>0</v>
      </c>
      <c r="H1064" s="12" t="b">
        <v>0</v>
      </c>
      <c r="I1064" s="13"/>
      <c r="J1064" s="14" t="s">
        <v>3379</v>
      </c>
      <c r="K1064" s="12" t="b">
        <v>0</v>
      </c>
      <c r="L1064" s="14" t="s">
        <v>3213</v>
      </c>
      <c r="M1064" s="11" t="s">
        <v>1047</v>
      </c>
      <c r="N1064" s="11" t="s">
        <v>4681</v>
      </c>
      <c r="O1064" s="11" t="s">
        <v>3798</v>
      </c>
      <c r="P1064" s="11" t="s">
        <v>3215</v>
      </c>
      <c r="Q1064" s="11" t="s">
        <v>972</v>
      </c>
      <c r="R1064" s="11" t="s">
        <v>3799</v>
      </c>
      <c r="S1064" s="11" t="s">
        <v>3800</v>
      </c>
      <c r="T1064" s="11" t="s">
        <v>4682</v>
      </c>
      <c r="U1064" s="11" t="s">
        <v>3073</v>
      </c>
      <c r="W1064" s="11" t="s">
        <v>3215</v>
      </c>
      <c r="X1064" s="11" t="s">
        <v>1121</v>
      </c>
      <c r="Y1064" s="11" t="s">
        <v>3799</v>
      </c>
      <c r="AA1064" s="11" t="s">
        <v>215</v>
      </c>
      <c r="AB1064" s="13"/>
      <c r="AC1064" s="13"/>
      <c r="AD1064" s="11" t="s">
        <v>3799</v>
      </c>
      <c r="AF1064" s="13"/>
      <c r="AG1064" s="11" t="s">
        <v>152</v>
      </c>
      <c r="AH1064" s="11" t="s">
        <v>3217</v>
      </c>
      <c r="AJ1064" s="11" t="s">
        <v>1121</v>
      </c>
      <c r="AK1064" s="11" t="s">
        <v>3219</v>
      </c>
      <c r="AM1064" s="13"/>
      <c r="AN1064" s="13"/>
      <c r="AO1064" s="13"/>
      <c r="AP1064" s="11" t="s">
        <v>4680</v>
      </c>
      <c r="AR1064" s="13"/>
      <c r="AS1064" s="13"/>
      <c r="AT1064" s="12" t="b">
        <v>1</v>
      </c>
      <c r="AU1064" s="13"/>
      <c r="AV1064" s="14" t="s">
        <v>167</v>
      </c>
      <c r="AW1064" s="13"/>
      <c r="AX1064" s="14" t="s">
        <v>155</v>
      </c>
      <c r="AY1064" s="13"/>
      <c r="AZ1064" s="14">
        <v>6422.0</v>
      </c>
      <c r="BA1064" s="13"/>
    </row>
    <row r="1065">
      <c r="A1065" s="11" t="s">
        <v>4683</v>
      </c>
      <c r="B1065" s="11">
        <v>5514.0</v>
      </c>
      <c r="C1065" s="12" t="b">
        <v>0</v>
      </c>
      <c r="D1065" s="12" t="b">
        <v>1</v>
      </c>
      <c r="E1065" s="12" t="b">
        <v>0</v>
      </c>
      <c r="F1065" s="12" t="b">
        <v>0</v>
      </c>
      <c r="G1065" s="12" t="b">
        <v>0</v>
      </c>
      <c r="H1065" s="12" t="b">
        <v>0</v>
      </c>
      <c r="I1065" s="13"/>
      <c r="J1065" s="13"/>
      <c r="K1065" s="12" t="b">
        <v>0</v>
      </c>
      <c r="L1065" s="14" t="s">
        <v>3213</v>
      </c>
      <c r="M1065" s="11" t="s">
        <v>203</v>
      </c>
      <c r="N1065" s="11" t="s">
        <v>4684</v>
      </c>
      <c r="O1065" s="11" t="s">
        <v>918</v>
      </c>
      <c r="P1065" s="11" t="s">
        <v>4559</v>
      </c>
      <c r="Q1065" s="11" t="s">
        <v>3270</v>
      </c>
      <c r="R1065" s="11" t="s">
        <v>919</v>
      </c>
      <c r="S1065" s="11" t="s">
        <v>920</v>
      </c>
      <c r="T1065" s="11" t="s">
        <v>4685</v>
      </c>
      <c r="U1065" s="11" t="s">
        <v>4232</v>
      </c>
      <c r="W1065" s="11" t="s">
        <v>4559</v>
      </c>
      <c r="Y1065" s="11" t="s">
        <v>1465</v>
      </c>
      <c r="Z1065" s="13"/>
      <c r="AA1065" s="11" t="s">
        <v>151</v>
      </c>
      <c r="AB1065" s="13"/>
      <c r="AC1065" s="13"/>
      <c r="AD1065" s="11" t="s">
        <v>919</v>
      </c>
      <c r="AE1065" s="13"/>
      <c r="AF1065" s="13"/>
      <c r="AG1065" s="11" t="s">
        <v>152</v>
      </c>
      <c r="AH1065" s="11" t="s">
        <v>4561</v>
      </c>
      <c r="AJ1065" s="13"/>
      <c r="AK1065" s="13"/>
      <c r="AL1065" s="13"/>
      <c r="AM1065" s="13"/>
      <c r="AN1065" s="13"/>
      <c r="AO1065" s="13"/>
      <c r="AP1065" s="11" t="s">
        <v>4683</v>
      </c>
      <c r="AR1065" s="13"/>
      <c r="AS1065" s="13"/>
      <c r="AT1065" s="12" t="b">
        <v>1</v>
      </c>
      <c r="AU1065" s="13"/>
      <c r="AV1065" s="14" t="s">
        <v>167</v>
      </c>
      <c r="AW1065" s="13"/>
      <c r="AX1065" s="14" t="s">
        <v>155</v>
      </c>
      <c r="AY1065" s="13"/>
      <c r="AZ1065" s="14">
        <v>6423.0</v>
      </c>
      <c r="BA1065" s="13"/>
    </row>
    <row r="1066">
      <c r="A1066" s="11" t="s">
        <v>4686</v>
      </c>
      <c r="B1066" s="11">
        <v>5515.0</v>
      </c>
      <c r="C1066" s="12" t="b">
        <v>0</v>
      </c>
      <c r="D1066" s="12" t="b">
        <v>0</v>
      </c>
      <c r="E1066" s="12" t="b">
        <v>0</v>
      </c>
      <c r="F1066" s="12" t="b">
        <v>0</v>
      </c>
      <c r="G1066" s="12" t="b">
        <v>0</v>
      </c>
      <c r="H1066" s="12" t="b">
        <v>1</v>
      </c>
      <c r="I1066" s="13"/>
      <c r="J1066" s="13"/>
      <c r="K1066" s="12" t="b">
        <v>0</v>
      </c>
      <c r="L1066" s="15">
        <v>45237.0</v>
      </c>
      <c r="M1066" s="11" t="s">
        <v>1124</v>
      </c>
      <c r="N1066" s="11" t="s">
        <v>4687</v>
      </c>
      <c r="O1066" s="11" t="s">
        <v>2913</v>
      </c>
      <c r="P1066" s="11" t="s">
        <v>3471</v>
      </c>
      <c r="Q1066" s="11" t="s">
        <v>972</v>
      </c>
      <c r="R1066" s="11" t="s">
        <v>2914</v>
      </c>
      <c r="S1066" s="11" t="s">
        <v>2915</v>
      </c>
      <c r="T1066" s="13"/>
      <c r="U1066" s="13"/>
      <c r="V1066" s="13"/>
      <c r="W1066" s="11" t="s">
        <v>3471</v>
      </c>
      <c r="X1066" s="18" t="s">
        <v>4647</v>
      </c>
      <c r="Y1066" s="11" t="s">
        <v>2914</v>
      </c>
      <c r="Z1066" s="13"/>
      <c r="AA1066" s="11" t="s">
        <v>597</v>
      </c>
      <c r="AB1066" s="13"/>
      <c r="AC1066" s="13"/>
      <c r="AD1066" s="11" t="s">
        <v>2914</v>
      </c>
      <c r="AE1066" s="11" t="s">
        <v>2029</v>
      </c>
      <c r="AG1066" s="11" t="s">
        <v>152</v>
      </c>
      <c r="AH1066" s="11" t="s">
        <v>3472</v>
      </c>
      <c r="AJ1066" s="11" t="s">
        <v>1121</v>
      </c>
      <c r="AK1066" s="11" t="s">
        <v>4648</v>
      </c>
      <c r="AM1066" s="13"/>
      <c r="AN1066" s="13"/>
      <c r="AO1066" s="13"/>
      <c r="AP1066" s="11" t="s">
        <v>4686</v>
      </c>
      <c r="AR1066" s="13"/>
      <c r="AS1066" s="13"/>
      <c r="AT1066" s="12" t="b">
        <v>1</v>
      </c>
      <c r="AU1066" s="13"/>
      <c r="AV1066" s="14" t="s">
        <v>167</v>
      </c>
      <c r="AW1066" s="13"/>
      <c r="AX1066" s="14" t="s">
        <v>155</v>
      </c>
      <c r="AY1066" s="13"/>
      <c r="AZ1066" s="14">
        <v>6424.0</v>
      </c>
      <c r="BA1066" s="13"/>
    </row>
    <row r="1067">
      <c r="A1067" s="11" t="s">
        <v>4688</v>
      </c>
      <c r="B1067" s="11">
        <v>5580.0</v>
      </c>
      <c r="C1067" s="12" t="b">
        <v>0</v>
      </c>
      <c r="D1067" s="12" t="b">
        <v>1</v>
      </c>
      <c r="E1067" s="12" t="b">
        <v>0</v>
      </c>
      <c r="F1067" s="12" t="b">
        <v>0</v>
      </c>
      <c r="G1067" s="12" t="b">
        <v>0</v>
      </c>
      <c r="H1067" s="12" t="b">
        <v>0</v>
      </c>
      <c r="I1067" s="13"/>
      <c r="J1067" s="13"/>
      <c r="K1067" s="12" t="b">
        <v>0</v>
      </c>
      <c r="L1067" s="15">
        <v>45237.0</v>
      </c>
      <c r="M1067" s="11" t="s">
        <v>169</v>
      </c>
      <c r="N1067" s="11" t="s">
        <v>4689</v>
      </c>
      <c r="O1067" s="11" t="s">
        <v>3258</v>
      </c>
      <c r="P1067" s="11" t="s">
        <v>3471</v>
      </c>
      <c r="Q1067" s="11" t="s">
        <v>972</v>
      </c>
      <c r="R1067" s="11" t="s">
        <v>3259</v>
      </c>
      <c r="S1067" s="11" t="s">
        <v>1099</v>
      </c>
      <c r="U1067" s="13"/>
      <c r="V1067" s="13"/>
      <c r="W1067" s="11" t="s">
        <v>3471</v>
      </c>
      <c r="X1067" s="11" t="s">
        <v>1121</v>
      </c>
      <c r="Y1067" s="11" t="s">
        <v>3259</v>
      </c>
      <c r="Z1067" s="13"/>
      <c r="AA1067" s="11" t="s">
        <v>151</v>
      </c>
      <c r="AB1067" s="13"/>
      <c r="AC1067" s="13"/>
      <c r="AD1067" s="11" t="s">
        <v>3259</v>
      </c>
      <c r="AE1067" s="11" t="s">
        <v>2029</v>
      </c>
      <c r="AG1067" s="11" t="s">
        <v>152</v>
      </c>
      <c r="AH1067" s="11" t="s">
        <v>3472</v>
      </c>
      <c r="AJ1067" s="11" t="s">
        <v>1121</v>
      </c>
      <c r="AK1067" s="11" t="s">
        <v>4631</v>
      </c>
      <c r="AM1067" s="13"/>
      <c r="AN1067" s="13"/>
      <c r="AO1067" s="13"/>
      <c r="AP1067" s="11" t="s">
        <v>4688</v>
      </c>
      <c r="AR1067" s="13"/>
      <c r="AS1067" s="13"/>
      <c r="AT1067" s="12" t="b">
        <v>1</v>
      </c>
      <c r="AU1067" s="13"/>
      <c r="AV1067" s="14" t="s">
        <v>167</v>
      </c>
      <c r="AW1067" s="13"/>
      <c r="AX1067" s="14" t="s">
        <v>155</v>
      </c>
      <c r="AY1067" s="13"/>
      <c r="AZ1067" s="14">
        <v>6425.0</v>
      </c>
      <c r="BA1067" s="13"/>
    </row>
    <row r="1068">
      <c r="A1068" s="11" t="s">
        <v>4690</v>
      </c>
      <c r="B1068" s="11">
        <v>5583.0</v>
      </c>
      <c r="C1068" s="12" t="b">
        <v>0</v>
      </c>
      <c r="D1068" s="12" t="b">
        <v>0</v>
      </c>
      <c r="E1068" s="12" t="b">
        <v>0</v>
      </c>
      <c r="F1068" s="12" t="b">
        <v>0</v>
      </c>
      <c r="G1068" s="12" t="b">
        <v>0</v>
      </c>
      <c r="H1068" s="12" t="b">
        <v>0</v>
      </c>
      <c r="I1068" s="13"/>
      <c r="J1068" s="13"/>
      <c r="K1068" s="12" t="b">
        <v>0</v>
      </c>
      <c r="L1068" s="15">
        <v>45237.0</v>
      </c>
      <c r="M1068" s="11" t="s">
        <v>1921</v>
      </c>
      <c r="N1068" s="11" t="s">
        <v>4691</v>
      </c>
      <c r="O1068" s="11" t="s">
        <v>1923</v>
      </c>
      <c r="P1068" s="11" t="s">
        <v>3471</v>
      </c>
      <c r="Q1068" s="11" t="s">
        <v>972</v>
      </c>
      <c r="R1068" s="11" t="s">
        <v>1924</v>
      </c>
      <c r="S1068" s="11" t="s">
        <v>1925</v>
      </c>
      <c r="W1068" s="11" t="s">
        <v>3471</v>
      </c>
      <c r="X1068" s="11" t="s">
        <v>1121</v>
      </c>
      <c r="Y1068" s="11" t="s">
        <v>1924</v>
      </c>
      <c r="Z1068" s="13"/>
      <c r="AA1068" s="11" t="s">
        <v>215</v>
      </c>
      <c r="AB1068" s="13"/>
      <c r="AC1068" s="13"/>
      <c r="AD1068" s="11" t="s">
        <v>1924</v>
      </c>
      <c r="AE1068" s="11" t="s">
        <v>2029</v>
      </c>
      <c r="AG1068" s="11" t="s">
        <v>152</v>
      </c>
      <c r="AH1068" s="11" t="s">
        <v>3472</v>
      </c>
      <c r="AJ1068" s="11" t="s">
        <v>1121</v>
      </c>
      <c r="AK1068" s="11" t="s">
        <v>4631</v>
      </c>
      <c r="AM1068" s="13"/>
      <c r="AN1068" s="13"/>
      <c r="AO1068" s="13"/>
      <c r="AP1068" s="11" t="s">
        <v>4690</v>
      </c>
      <c r="AR1068" s="13"/>
      <c r="AS1068" s="13"/>
      <c r="AT1068" s="12" t="b">
        <v>1</v>
      </c>
      <c r="AU1068" s="13"/>
      <c r="AV1068" s="14" t="s">
        <v>167</v>
      </c>
      <c r="AW1068" s="13"/>
      <c r="AX1068" s="14" t="s">
        <v>155</v>
      </c>
      <c r="AY1068" s="13"/>
      <c r="AZ1068" s="14">
        <v>6426.0</v>
      </c>
      <c r="BA1068" s="13"/>
    </row>
    <row r="1069">
      <c r="A1069" s="11" t="s">
        <v>4692</v>
      </c>
      <c r="B1069" s="11">
        <v>5584.0</v>
      </c>
      <c r="C1069" s="12" t="b">
        <v>0</v>
      </c>
      <c r="D1069" s="12" t="b">
        <v>1</v>
      </c>
      <c r="E1069" s="12" t="b">
        <v>0</v>
      </c>
      <c r="F1069" s="12" t="b">
        <v>0</v>
      </c>
      <c r="G1069" s="12" t="b">
        <v>0</v>
      </c>
      <c r="H1069" s="12" t="b">
        <v>0</v>
      </c>
      <c r="I1069" s="13"/>
      <c r="J1069" s="14" t="s">
        <v>3767</v>
      </c>
      <c r="K1069" s="12" t="b">
        <v>0</v>
      </c>
      <c r="L1069" s="15">
        <v>45204.0</v>
      </c>
      <c r="M1069" s="11" t="s">
        <v>1438</v>
      </c>
      <c r="N1069" s="11" t="s">
        <v>4693</v>
      </c>
      <c r="O1069" s="11" t="s">
        <v>4694</v>
      </c>
      <c r="P1069" s="11" t="s">
        <v>3536</v>
      </c>
      <c r="Q1069" s="11" t="s">
        <v>162</v>
      </c>
      <c r="R1069" s="11" t="s">
        <v>4695</v>
      </c>
      <c r="S1069" s="13"/>
      <c r="T1069" s="11" t="s">
        <v>4696</v>
      </c>
      <c r="U1069" s="11" t="s">
        <v>3209</v>
      </c>
      <c r="W1069" s="11" t="s">
        <v>3536</v>
      </c>
      <c r="Y1069" s="11" t="s">
        <v>4575</v>
      </c>
      <c r="Z1069" s="13"/>
      <c r="AA1069" s="11" t="s">
        <v>151</v>
      </c>
      <c r="AB1069" s="13"/>
      <c r="AC1069" s="13"/>
      <c r="AD1069" s="11" t="s">
        <v>4695</v>
      </c>
      <c r="AE1069" s="13"/>
      <c r="AF1069" s="14">
        <v>1.0</v>
      </c>
      <c r="AG1069" s="11" t="s">
        <v>152</v>
      </c>
      <c r="AH1069" s="11" t="s">
        <v>3540</v>
      </c>
      <c r="AJ1069" s="13"/>
      <c r="AK1069" s="13"/>
      <c r="AL1069" s="13"/>
      <c r="AM1069" s="13"/>
      <c r="AN1069" s="11" t="s">
        <v>154</v>
      </c>
      <c r="AO1069" s="13"/>
      <c r="AP1069" s="11" t="s">
        <v>4692</v>
      </c>
      <c r="AR1069" s="13"/>
      <c r="AS1069" s="11" t="s">
        <v>154</v>
      </c>
      <c r="AT1069" s="12" t="b">
        <v>1</v>
      </c>
      <c r="AU1069" s="13"/>
      <c r="AV1069" s="14" t="s">
        <v>167</v>
      </c>
      <c r="AW1069" s="13"/>
      <c r="AX1069" s="14" t="s">
        <v>155</v>
      </c>
      <c r="AY1069" s="13"/>
      <c r="AZ1069" s="14">
        <v>6427.0</v>
      </c>
      <c r="BA1069" s="13"/>
    </row>
    <row r="1070">
      <c r="A1070" s="11" t="s">
        <v>4697</v>
      </c>
      <c r="B1070" s="11">
        <v>5585.0</v>
      </c>
      <c r="C1070" s="12" t="b">
        <v>0</v>
      </c>
      <c r="D1070" s="12" t="b">
        <v>1</v>
      </c>
      <c r="E1070" s="12" t="b">
        <v>0</v>
      </c>
      <c r="F1070" s="12" t="b">
        <v>0</v>
      </c>
      <c r="G1070" s="12" t="b">
        <v>0</v>
      </c>
      <c r="H1070" s="12" t="b">
        <v>0</v>
      </c>
      <c r="I1070" s="13"/>
      <c r="J1070" s="14" t="s">
        <v>3767</v>
      </c>
      <c r="K1070" s="12" t="b">
        <v>0</v>
      </c>
      <c r="L1070" s="15">
        <v>45204.0</v>
      </c>
      <c r="M1070" s="11" t="s">
        <v>1438</v>
      </c>
      <c r="N1070" s="11" t="s">
        <v>4698</v>
      </c>
      <c r="O1070" s="11" t="s">
        <v>4699</v>
      </c>
      <c r="P1070" s="11" t="s">
        <v>3536</v>
      </c>
      <c r="Q1070" s="11" t="s">
        <v>162</v>
      </c>
      <c r="R1070" s="11" t="s">
        <v>4700</v>
      </c>
      <c r="S1070" s="11" t="s">
        <v>4701</v>
      </c>
      <c r="T1070" s="11" t="s">
        <v>4702</v>
      </c>
      <c r="U1070" s="11" t="s">
        <v>3209</v>
      </c>
      <c r="W1070" s="11" t="s">
        <v>3536</v>
      </c>
      <c r="Y1070" s="11" t="s">
        <v>4575</v>
      </c>
      <c r="Z1070" s="13"/>
      <c r="AA1070" s="11" t="s">
        <v>151</v>
      </c>
      <c r="AB1070" s="13"/>
      <c r="AC1070" s="13"/>
      <c r="AD1070" s="11" t="s">
        <v>4700</v>
      </c>
      <c r="AE1070" s="13"/>
      <c r="AF1070" s="14">
        <v>1.0</v>
      </c>
      <c r="AG1070" s="11" t="s">
        <v>152</v>
      </c>
      <c r="AH1070" s="11" t="s">
        <v>3540</v>
      </c>
      <c r="AI1070" s="11" t="s">
        <v>154</v>
      </c>
      <c r="AJ1070" s="13"/>
      <c r="AK1070" s="13"/>
      <c r="AL1070" s="13"/>
      <c r="AM1070" s="13"/>
      <c r="AN1070" s="11" t="s">
        <v>154</v>
      </c>
      <c r="AO1070" s="13"/>
      <c r="AP1070" s="11" t="s">
        <v>4697</v>
      </c>
      <c r="AR1070" s="13"/>
      <c r="AS1070" s="13"/>
      <c r="AT1070" s="12" t="b">
        <v>1</v>
      </c>
      <c r="AU1070" s="13"/>
      <c r="AV1070" s="14" t="s">
        <v>167</v>
      </c>
      <c r="AW1070" s="13"/>
      <c r="AX1070" s="14" t="s">
        <v>155</v>
      </c>
      <c r="AY1070" s="13"/>
      <c r="AZ1070" s="14">
        <v>6428.0</v>
      </c>
      <c r="BA1070" s="13"/>
    </row>
    <row r="1071">
      <c r="A1071" s="11" t="s">
        <v>4703</v>
      </c>
      <c r="B1071" s="11">
        <v>5588.0</v>
      </c>
      <c r="C1071" s="12" t="b">
        <v>0</v>
      </c>
      <c r="D1071" s="12" t="b">
        <v>1</v>
      </c>
      <c r="E1071" s="12" t="b">
        <v>0</v>
      </c>
      <c r="F1071" s="12" t="b">
        <v>0</v>
      </c>
      <c r="G1071" s="12" t="b">
        <v>0</v>
      </c>
      <c r="H1071" s="12" t="b">
        <v>1</v>
      </c>
      <c r="I1071" s="13"/>
      <c r="J1071" s="13"/>
      <c r="K1071" s="12" t="b">
        <v>0</v>
      </c>
      <c r="L1071" s="15">
        <v>45237.0</v>
      </c>
      <c r="M1071" s="11" t="s">
        <v>1438</v>
      </c>
      <c r="N1071" s="11" t="s">
        <v>4704</v>
      </c>
      <c r="O1071" s="11" t="s">
        <v>1994</v>
      </c>
      <c r="P1071" s="11" t="s">
        <v>3471</v>
      </c>
      <c r="Q1071" s="11" t="s">
        <v>972</v>
      </c>
      <c r="R1071" s="11" t="s">
        <v>1995</v>
      </c>
      <c r="S1071" s="11" t="s">
        <v>1996</v>
      </c>
      <c r="V1071" s="13"/>
      <c r="W1071" s="11" t="s">
        <v>3471</v>
      </c>
      <c r="X1071" s="11" t="s">
        <v>1121</v>
      </c>
      <c r="Y1071" s="11" t="s">
        <v>1995</v>
      </c>
      <c r="AA1071" s="11" t="s">
        <v>151</v>
      </c>
      <c r="AB1071" s="13"/>
      <c r="AC1071" s="13"/>
      <c r="AD1071" s="11" t="s">
        <v>1995</v>
      </c>
      <c r="AE1071" s="11" t="s">
        <v>2029</v>
      </c>
      <c r="AG1071" s="11" t="s">
        <v>152</v>
      </c>
      <c r="AH1071" s="11" t="s">
        <v>3472</v>
      </c>
      <c r="AJ1071" s="11" t="s">
        <v>1121</v>
      </c>
      <c r="AK1071" s="11" t="s">
        <v>4637</v>
      </c>
      <c r="AM1071" s="13"/>
      <c r="AN1071" s="13"/>
      <c r="AO1071" s="13"/>
      <c r="AP1071" s="11" t="s">
        <v>4703</v>
      </c>
      <c r="AR1071" s="13"/>
      <c r="AS1071" s="13"/>
      <c r="AT1071" s="12" t="b">
        <v>1</v>
      </c>
      <c r="AU1071" s="13"/>
      <c r="AV1071" s="14" t="s">
        <v>167</v>
      </c>
      <c r="AW1071" s="13"/>
      <c r="AX1071" s="14" t="s">
        <v>155</v>
      </c>
      <c r="AY1071" s="13"/>
      <c r="AZ1071" s="14">
        <v>6429.0</v>
      </c>
      <c r="BA1071" s="13"/>
    </row>
    <row r="1072">
      <c r="A1072" s="11" t="s">
        <v>4705</v>
      </c>
      <c r="B1072" s="11">
        <v>5589.0</v>
      </c>
      <c r="C1072" s="12" t="b">
        <v>0</v>
      </c>
      <c r="D1072" s="12" t="b">
        <v>1</v>
      </c>
      <c r="E1072" s="12" t="b">
        <v>0</v>
      </c>
      <c r="F1072" s="12" t="b">
        <v>0</v>
      </c>
      <c r="G1072" s="12" t="b">
        <v>0</v>
      </c>
      <c r="H1072" s="12" t="b">
        <v>0</v>
      </c>
      <c r="I1072" s="13"/>
      <c r="J1072" s="14" t="s">
        <v>3767</v>
      </c>
      <c r="K1072" s="12" t="b">
        <v>0</v>
      </c>
      <c r="L1072" s="15">
        <v>44990.0</v>
      </c>
      <c r="M1072" s="11" t="s">
        <v>643</v>
      </c>
      <c r="N1072" s="11" t="s">
        <v>4706</v>
      </c>
      <c r="O1072" s="11" t="s">
        <v>977</v>
      </c>
      <c r="P1072" s="11" t="s">
        <v>4707</v>
      </c>
      <c r="Q1072" s="11" t="s">
        <v>146</v>
      </c>
      <c r="R1072" s="11" t="s">
        <v>978</v>
      </c>
      <c r="S1072" s="11" t="s">
        <v>979</v>
      </c>
      <c r="U1072" s="11" t="s">
        <v>3309</v>
      </c>
      <c r="W1072" s="11" t="s">
        <v>4707</v>
      </c>
      <c r="Y1072" s="11" t="s">
        <v>978</v>
      </c>
      <c r="AA1072" s="11" t="s">
        <v>151</v>
      </c>
      <c r="AB1072" s="13"/>
      <c r="AC1072" s="13"/>
      <c r="AD1072" s="11" t="s">
        <v>978</v>
      </c>
      <c r="AF1072" s="13"/>
      <c r="AG1072" s="11" t="s">
        <v>152</v>
      </c>
      <c r="AH1072" s="11" t="s">
        <v>4708</v>
      </c>
      <c r="AI1072" s="11" t="s">
        <v>154</v>
      </c>
      <c r="AJ1072" s="13"/>
      <c r="AK1072" s="13"/>
      <c r="AL1072" s="13"/>
      <c r="AM1072" s="13"/>
      <c r="AN1072" s="13"/>
      <c r="AO1072" s="13"/>
      <c r="AP1072" s="11" t="s">
        <v>4705</v>
      </c>
      <c r="AR1072" s="13"/>
      <c r="AS1072" s="13"/>
      <c r="AT1072" s="12" t="b">
        <v>1</v>
      </c>
      <c r="AU1072" s="13"/>
      <c r="AV1072" s="14" t="s">
        <v>167</v>
      </c>
      <c r="AW1072" s="13"/>
      <c r="AX1072" s="14" t="s">
        <v>155</v>
      </c>
      <c r="AY1072" s="13"/>
      <c r="AZ1072" s="14">
        <v>6430.0</v>
      </c>
      <c r="BA1072" s="13"/>
    </row>
    <row r="1073">
      <c r="A1073" s="11" t="s">
        <v>4709</v>
      </c>
      <c r="B1073" s="11">
        <v>5592.0</v>
      </c>
      <c r="C1073" s="12" t="b">
        <v>0</v>
      </c>
      <c r="D1073" s="12" t="b">
        <v>0</v>
      </c>
      <c r="E1073" s="12" t="b">
        <v>0</v>
      </c>
      <c r="F1073" s="12" t="b">
        <v>0</v>
      </c>
      <c r="G1073" s="12" t="b">
        <v>0</v>
      </c>
      <c r="H1073" s="12" t="b">
        <v>0</v>
      </c>
      <c r="I1073" s="13"/>
      <c r="J1073" s="14" t="s">
        <v>4710</v>
      </c>
      <c r="K1073" s="12" t="b">
        <v>0</v>
      </c>
      <c r="L1073" s="14" t="s">
        <v>3455</v>
      </c>
      <c r="M1073" s="11" t="s">
        <v>158</v>
      </c>
      <c r="N1073" s="11" t="s">
        <v>4711</v>
      </c>
      <c r="O1073" s="11" t="s">
        <v>1014</v>
      </c>
      <c r="P1073" s="11" t="s">
        <v>3457</v>
      </c>
      <c r="Q1073" s="11" t="s">
        <v>146</v>
      </c>
      <c r="R1073" s="11" t="s">
        <v>1015</v>
      </c>
      <c r="S1073" s="11" t="s">
        <v>1016</v>
      </c>
      <c r="T1073" s="18" t="s">
        <v>4712</v>
      </c>
      <c r="U1073" s="13"/>
      <c r="V1073" s="13"/>
      <c r="W1073" s="11" t="s">
        <v>3457</v>
      </c>
      <c r="Y1073" s="11" t="s">
        <v>1036</v>
      </c>
      <c r="Z1073" s="13"/>
      <c r="AA1073" s="11" t="s">
        <v>215</v>
      </c>
      <c r="AB1073" s="13"/>
      <c r="AC1073" s="13"/>
      <c r="AD1073" s="11" t="s">
        <v>1015</v>
      </c>
      <c r="AF1073" s="13"/>
      <c r="AG1073" s="11" t="s">
        <v>152</v>
      </c>
      <c r="AH1073" s="11" t="s">
        <v>3459</v>
      </c>
      <c r="AI1073" s="11" t="s">
        <v>154</v>
      </c>
      <c r="AJ1073" s="13"/>
      <c r="AK1073" s="13"/>
      <c r="AL1073" s="13"/>
      <c r="AM1073" s="13"/>
      <c r="AN1073" s="13"/>
      <c r="AO1073" s="13"/>
      <c r="AP1073" s="11" t="s">
        <v>4709</v>
      </c>
      <c r="AR1073" s="13"/>
      <c r="AS1073" s="13"/>
      <c r="AT1073" s="12" t="b">
        <v>1</v>
      </c>
      <c r="AU1073" s="13"/>
      <c r="AV1073" s="14" t="s">
        <v>167</v>
      </c>
      <c r="AW1073" s="13"/>
      <c r="AX1073" s="14" t="s">
        <v>155</v>
      </c>
      <c r="AY1073" s="13"/>
      <c r="AZ1073" s="14">
        <v>6431.0</v>
      </c>
      <c r="BA1073" s="13"/>
    </row>
    <row r="1074">
      <c r="A1074" s="11" t="s">
        <v>4713</v>
      </c>
      <c r="B1074" s="11">
        <v>5593.0</v>
      </c>
      <c r="C1074" s="12" t="b">
        <v>0</v>
      </c>
      <c r="D1074" s="12" t="b">
        <v>0</v>
      </c>
      <c r="E1074" s="12" t="b">
        <v>0</v>
      </c>
      <c r="F1074" s="12" t="b">
        <v>0</v>
      </c>
      <c r="G1074" s="12" t="b">
        <v>0</v>
      </c>
      <c r="H1074" s="12" t="b">
        <v>0</v>
      </c>
      <c r="I1074" s="13"/>
      <c r="J1074" s="13"/>
      <c r="K1074" s="12" t="b">
        <v>0</v>
      </c>
      <c r="L1074" s="15">
        <v>45237.0</v>
      </c>
      <c r="M1074" s="11" t="s">
        <v>1214</v>
      </c>
      <c r="N1074" s="11" t="s">
        <v>4714</v>
      </c>
      <c r="O1074" s="11" t="s">
        <v>1625</v>
      </c>
      <c r="P1074" s="11" t="s">
        <v>3471</v>
      </c>
      <c r="Q1074" s="11" t="s">
        <v>972</v>
      </c>
      <c r="R1074" s="11" t="s">
        <v>1626</v>
      </c>
      <c r="S1074" s="11" t="s">
        <v>1627</v>
      </c>
      <c r="U1074" s="13"/>
      <c r="V1074" s="13"/>
      <c r="W1074" s="11" t="s">
        <v>3471</v>
      </c>
      <c r="Y1074" s="13"/>
      <c r="Z1074" s="13"/>
      <c r="AA1074" s="11" t="s">
        <v>215</v>
      </c>
      <c r="AB1074" s="13"/>
      <c r="AC1074" s="13"/>
      <c r="AD1074" s="11" t="s">
        <v>1626</v>
      </c>
      <c r="AF1074" s="13"/>
      <c r="AG1074" s="11" t="s">
        <v>152</v>
      </c>
      <c r="AH1074" s="11" t="s">
        <v>3472</v>
      </c>
      <c r="AJ1074" s="13"/>
      <c r="AK1074" s="13"/>
      <c r="AL1074" s="13"/>
      <c r="AM1074" s="13"/>
      <c r="AN1074" s="13"/>
      <c r="AO1074" s="13"/>
      <c r="AP1074" s="11" t="s">
        <v>4713</v>
      </c>
      <c r="AR1074" s="13"/>
      <c r="AS1074" s="13"/>
      <c r="AT1074" s="12" t="b">
        <v>1</v>
      </c>
      <c r="AU1074" s="13"/>
      <c r="AV1074" s="14" t="s">
        <v>167</v>
      </c>
      <c r="AW1074" s="13"/>
      <c r="AX1074" s="14" t="s">
        <v>155</v>
      </c>
      <c r="AY1074" s="13"/>
      <c r="AZ1074" s="14">
        <v>6432.0</v>
      </c>
      <c r="BA1074" s="13"/>
    </row>
    <row r="1075">
      <c r="A1075" s="11" t="s">
        <v>4715</v>
      </c>
      <c r="B1075" s="11">
        <v>5595.0</v>
      </c>
      <c r="C1075" s="12" t="b">
        <v>0</v>
      </c>
      <c r="D1075" s="12" t="b">
        <v>1</v>
      </c>
      <c r="E1075" s="12" t="b">
        <v>0</v>
      </c>
      <c r="F1075" s="12" t="b">
        <v>0</v>
      </c>
      <c r="G1075" s="12" t="b">
        <v>0</v>
      </c>
      <c r="H1075" s="12" t="b">
        <v>1</v>
      </c>
      <c r="I1075" s="13"/>
      <c r="J1075" s="13"/>
      <c r="K1075" s="12" t="b">
        <v>0</v>
      </c>
      <c r="L1075" s="15">
        <v>45237.0</v>
      </c>
      <c r="M1075" s="11" t="s">
        <v>169</v>
      </c>
      <c r="N1075" s="11" t="s">
        <v>4716</v>
      </c>
      <c r="O1075" s="11" t="s">
        <v>935</v>
      </c>
      <c r="P1075" s="11" t="s">
        <v>3471</v>
      </c>
      <c r="Q1075" s="11" t="s">
        <v>972</v>
      </c>
      <c r="R1075" s="11" t="s">
        <v>937</v>
      </c>
      <c r="S1075" s="11" t="s">
        <v>938</v>
      </c>
      <c r="V1075" s="13"/>
      <c r="W1075" s="11" t="s">
        <v>3471</v>
      </c>
      <c r="X1075" s="11" t="s">
        <v>1121</v>
      </c>
      <c r="Y1075" s="11" t="s">
        <v>937</v>
      </c>
      <c r="Z1075" s="13"/>
      <c r="AA1075" s="11" t="s">
        <v>151</v>
      </c>
      <c r="AB1075" s="13"/>
      <c r="AC1075" s="13"/>
      <c r="AD1075" s="11" t="s">
        <v>937</v>
      </c>
      <c r="AE1075" s="11" t="s">
        <v>2029</v>
      </c>
      <c r="AG1075" s="11" t="s">
        <v>152</v>
      </c>
      <c r="AH1075" s="11" t="s">
        <v>3472</v>
      </c>
      <c r="AJ1075" s="11" t="s">
        <v>1121</v>
      </c>
      <c r="AK1075" s="11" t="s">
        <v>4277</v>
      </c>
      <c r="AM1075" s="13"/>
      <c r="AN1075" s="13"/>
      <c r="AO1075" s="13"/>
      <c r="AP1075" s="11" t="s">
        <v>4715</v>
      </c>
      <c r="AR1075" s="13"/>
      <c r="AS1075" s="13"/>
      <c r="AT1075" s="12" t="b">
        <v>1</v>
      </c>
      <c r="AU1075" s="13"/>
      <c r="AV1075" s="14" t="s">
        <v>167</v>
      </c>
      <c r="AW1075" s="13"/>
      <c r="AX1075" s="14" t="s">
        <v>155</v>
      </c>
      <c r="AY1075" s="13"/>
      <c r="AZ1075" s="14">
        <v>6433.0</v>
      </c>
      <c r="BA1075" s="13"/>
    </row>
    <row r="1076">
      <c r="A1076" s="11" t="s">
        <v>4717</v>
      </c>
      <c r="B1076" s="11">
        <v>5596.0</v>
      </c>
      <c r="C1076" s="12" t="b">
        <v>0</v>
      </c>
      <c r="D1076" s="12" t="b">
        <v>1</v>
      </c>
      <c r="E1076" s="12" t="b">
        <v>0</v>
      </c>
      <c r="F1076" s="12" t="b">
        <v>0</v>
      </c>
      <c r="G1076" s="12" t="b">
        <v>0</v>
      </c>
      <c r="H1076" s="12" t="b">
        <v>1</v>
      </c>
      <c r="I1076" s="13"/>
      <c r="J1076" s="13"/>
      <c r="K1076" s="12" t="b">
        <v>0</v>
      </c>
      <c r="L1076" s="15">
        <v>45237.0</v>
      </c>
      <c r="M1076" s="11" t="s">
        <v>1175</v>
      </c>
      <c r="N1076" s="11" t="s">
        <v>4718</v>
      </c>
      <c r="O1076" s="11" t="s">
        <v>2907</v>
      </c>
      <c r="P1076" s="11" t="s">
        <v>3471</v>
      </c>
      <c r="Q1076" s="11" t="s">
        <v>972</v>
      </c>
      <c r="R1076" s="11" t="s">
        <v>2908</v>
      </c>
      <c r="S1076" s="11" t="s">
        <v>2909</v>
      </c>
      <c r="U1076" s="13"/>
      <c r="V1076" s="13"/>
      <c r="W1076" s="11" t="s">
        <v>3471</v>
      </c>
      <c r="X1076" s="11" t="s">
        <v>1121</v>
      </c>
      <c r="Y1076" s="11" t="s">
        <v>2908</v>
      </c>
      <c r="Z1076" s="13"/>
      <c r="AA1076" s="11" t="s">
        <v>151</v>
      </c>
      <c r="AB1076" s="13"/>
      <c r="AC1076" s="13"/>
      <c r="AD1076" s="11" t="s">
        <v>2908</v>
      </c>
      <c r="AE1076" s="11" t="s">
        <v>2029</v>
      </c>
      <c r="AG1076" s="11" t="s">
        <v>152</v>
      </c>
      <c r="AH1076" s="11" t="s">
        <v>3472</v>
      </c>
      <c r="AJ1076" s="11" t="s">
        <v>4719</v>
      </c>
      <c r="AK1076" s="11" t="s">
        <v>4631</v>
      </c>
      <c r="AM1076" s="13"/>
      <c r="AN1076" s="13"/>
      <c r="AO1076" s="13"/>
      <c r="AP1076" s="11" t="s">
        <v>4717</v>
      </c>
      <c r="AR1076" s="13"/>
      <c r="AS1076" s="13"/>
      <c r="AT1076" s="12" t="b">
        <v>1</v>
      </c>
      <c r="AU1076" s="13"/>
      <c r="AV1076" s="14" t="s">
        <v>167</v>
      </c>
      <c r="AW1076" s="13"/>
      <c r="AX1076" s="14" t="s">
        <v>155</v>
      </c>
      <c r="AY1076" s="13"/>
      <c r="AZ1076" s="14">
        <v>6434.0</v>
      </c>
      <c r="BA1076" s="13"/>
    </row>
    <row r="1077">
      <c r="A1077" s="11" t="s">
        <v>4720</v>
      </c>
      <c r="B1077" s="11">
        <v>5598.0</v>
      </c>
      <c r="C1077" s="12" t="b">
        <v>0</v>
      </c>
      <c r="D1077" s="12" t="b">
        <v>0</v>
      </c>
      <c r="E1077" s="12" t="b">
        <v>0</v>
      </c>
      <c r="F1077" s="12" t="b">
        <v>0</v>
      </c>
      <c r="G1077" s="12" t="b">
        <v>0</v>
      </c>
      <c r="H1077" s="12" t="b">
        <v>0</v>
      </c>
      <c r="I1077" s="13"/>
      <c r="J1077" s="13"/>
      <c r="K1077" s="12" t="b">
        <v>0</v>
      </c>
      <c r="L1077" s="15">
        <v>45237.0</v>
      </c>
      <c r="M1077" s="11" t="s">
        <v>239</v>
      </c>
      <c r="N1077" s="11" t="s">
        <v>4721</v>
      </c>
      <c r="O1077" s="11" t="s">
        <v>1010</v>
      </c>
      <c r="P1077" s="11" t="s">
        <v>3471</v>
      </c>
      <c r="Q1077" s="11" t="s">
        <v>972</v>
      </c>
      <c r="R1077" s="11" t="s">
        <v>1011</v>
      </c>
      <c r="S1077" s="11" t="s">
        <v>920</v>
      </c>
      <c r="T1077" s="13"/>
      <c r="U1077" s="13"/>
      <c r="V1077" s="13"/>
      <c r="W1077" s="11" t="s">
        <v>3471</v>
      </c>
      <c r="X1077" s="11" t="s">
        <v>1121</v>
      </c>
      <c r="Y1077" s="11" t="s">
        <v>1011</v>
      </c>
      <c r="Z1077" s="13"/>
      <c r="AA1077" s="11" t="s">
        <v>215</v>
      </c>
      <c r="AB1077" s="13"/>
      <c r="AC1077" s="13"/>
      <c r="AD1077" s="11" t="s">
        <v>1011</v>
      </c>
      <c r="AE1077" s="11" t="s">
        <v>2029</v>
      </c>
      <c r="AG1077" s="11" t="s">
        <v>152</v>
      </c>
      <c r="AH1077" s="11" t="s">
        <v>3472</v>
      </c>
      <c r="AJ1077" s="11" t="s">
        <v>1121</v>
      </c>
      <c r="AK1077" s="11" t="s">
        <v>4648</v>
      </c>
      <c r="AM1077" s="13"/>
      <c r="AN1077" s="13"/>
      <c r="AO1077" s="13"/>
      <c r="AP1077" s="11" t="s">
        <v>4720</v>
      </c>
      <c r="AR1077" s="13"/>
      <c r="AS1077" s="13"/>
      <c r="AT1077" s="12" t="b">
        <v>1</v>
      </c>
      <c r="AU1077" s="13"/>
      <c r="AV1077" s="14" t="s">
        <v>167</v>
      </c>
      <c r="AW1077" s="13"/>
      <c r="AX1077" s="14" t="s">
        <v>155</v>
      </c>
      <c r="AY1077" s="13"/>
      <c r="AZ1077" s="14">
        <v>6435.0</v>
      </c>
      <c r="BA1077" s="13"/>
    </row>
    <row r="1078">
      <c r="A1078" s="11" t="s">
        <v>4722</v>
      </c>
      <c r="B1078" s="11">
        <v>5601.0</v>
      </c>
      <c r="C1078" s="12" t="b">
        <v>0</v>
      </c>
      <c r="D1078" s="12" t="b">
        <v>1</v>
      </c>
      <c r="E1078" s="12" t="b">
        <v>0</v>
      </c>
      <c r="F1078" s="12" t="b">
        <v>0</v>
      </c>
      <c r="G1078" s="12" t="b">
        <v>0</v>
      </c>
      <c r="H1078" s="12" t="b">
        <v>0</v>
      </c>
      <c r="I1078" s="13"/>
      <c r="J1078" s="13"/>
      <c r="K1078" s="12" t="b">
        <v>0</v>
      </c>
      <c r="L1078" s="15">
        <v>45237.0</v>
      </c>
      <c r="M1078" s="11" t="s">
        <v>142</v>
      </c>
      <c r="N1078" s="11" t="s">
        <v>4723</v>
      </c>
      <c r="O1078" s="11" t="s">
        <v>144</v>
      </c>
      <c r="P1078" s="11" t="s">
        <v>3471</v>
      </c>
      <c r="Q1078" s="11" t="s">
        <v>972</v>
      </c>
      <c r="R1078" s="11" t="s">
        <v>147</v>
      </c>
      <c r="S1078" s="11" t="s">
        <v>148</v>
      </c>
      <c r="U1078" s="13"/>
      <c r="V1078" s="13"/>
      <c r="W1078" s="11" t="s">
        <v>3471</v>
      </c>
      <c r="X1078" s="11" t="s">
        <v>1121</v>
      </c>
      <c r="Y1078" s="11" t="s">
        <v>147</v>
      </c>
      <c r="AA1078" s="11" t="s">
        <v>151</v>
      </c>
      <c r="AB1078" s="13"/>
      <c r="AC1078" s="13"/>
      <c r="AD1078" s="11" t="s">
        <v>147</v>
      </c>
      <c r="AE1078" s="11" t="s">
        <v>2029</v>
      </c>
      <c r="AG1078" s="11" t="s">
        <v>152</v>
      </c>
      <c r="AH1078" s="11" t="s">
        <v>3472</v>
      </c>
      <c r="AJ1078" s="11" t="s">
        <v>1121</v>
      </c>
      <c r="AK1078" s="11" t="s">
        <v>4631</v>
      </c>
      <c r="AM1078" s="13"/>
      <c r="AN1078" s="13"/>
      <c r="AO1078" s="13"/>
      <c r="AP1078" s="11" t="s">
        <v>4722</v>
      </c>
      <c r="AR1078" s="13"/>
      <c r="AS1078" s="13"/>
      <c r="AT1078" s="12" t="b">
        <v>1</v>
      </c>
      <c r="AU1078" s="13"/>
      <c r="AV1078" s="14" t="s">
        <v>167</v>
      </c>
      <c r="AW1078" s="13"/>
      <c r="AX1078" s="14" t="s">
        <v>155</v>
      </c>
      <c r="AY1078" s="13"/>
      <c r="AZ1078" s="14">
        <v>6436.0</v>
      </c>
      <c r="BA1078" s="13"/>
    </row>
    <row r="1079">
      <c r="A1079" s="11" t="s">
        <v>4724</v>
      </c>
      <c r="B1079" s="11">
        <v>5602.0</v>
      </c>
      <c r="C1079" s="12" t="b">
        <v>0</v>
      </c>
      <c r="D1079" s="12" t="b">
        <v>0</v>
      </c>
      <c r="E1079" s="12" t="b">
        <v>0</v>
      </c>
      <c r="F1079" s="12" t="b">
        <v>0</v>
      </c>
      <c r="G1079" s="12" t="b">
        <v>0</v>
      </c>
      <c r="H1079" s="12" t="b">
        <v>0</v>
      </c>
      <c r="I1079" s="13"/>
      <c r="J1079" s="14" t="s">
        <v>4710</v>
      </c>
      <c r="K1079" s="12" t="b">
        <v>0</v>
      </c>
      <c r="L1079" s="14" t="s">
        <v>3384</v>
      </c>
      <c r="M1079" s="11" t="s">
        <v>3053</v>
      </c>
      <c r="N1079" s="11" t="s">
        <v>4725</v>
      </c>
      <c r="O1079" s="11" t="s">
        <v>4726</v>
      </c>
      <c r="P1079" s="11" t="s">
        <v>4210</v>
      </c>
      <c r="Q1079" s="11" t="s">
        <v>162</v>
      </c>
      <c r="R1079" s="11" t="s">
        <v>4727</v>
      </c>
      <c r="S1079" s="11" t="s">
        <v>4728</v>
      </c>
      <c r="T1079" s="18" t="s">
        <v>4729</v>
      </c>
      <c r="U1079" s="11" t="s">
        <v>3058</v>
      </c>
      <c r="W1079" s="11" t="s">
        <v>4210</v>
      </c>
      <c r="Y1079" s="11" t="s">
        <v>4727</v>
      </c>
      <c r="Z1079" s="13"/>
      <c r="AA1079" s="11" t="s">
        <v>215</v>
      </c>
      <c r="AB1079" s="13"/>
      <c r="AC1079" s="13"/>
      <c r="AD1079" s="11" t="s">
        <v>4727</v>
      </c>
      <c r="AE1079" s="13"/>
      <c r="AF1079" s="13"/>
      <c r="AG1079" s="11" t="s">
        <v>152</v>
      </c>
      <c r="AH1079" s="11" t="s">
        <v>4213</v>
      </c>
      <c r="AI1079" s="11" t="s">
        <v>154</v>
      </c>
      <c r="AJ1079" s="13"/>
      <c r="AK1079" s="13"/>
      <c r="AL1079" s="13"/>
      <c r="AM1079" s="13"/>
      <c r="AN1079" s="13"/>
      <c r="AO1079" s="13"/>
      <c r="AP1079" s="11" t="s">
        <v>4724</v>
      </c>
      <c r="AR1079" s="13"/>
      <c r="AS1079" s="13"/>
      <c r="AT1079" s="12" t="b">
        <v>1</v>
      </c>
      <c r="AU1079" s="13"/>
      <c r="AV1079" s="14" t="s">
        <v>167</v>
      </c>
      <c r="AW1079" s="13"/>
      <c r="AX1079" s="14" t="s">
        <v>155</v>
      </c>
      <c r="AY1079" s="13"/>
      <c r="AZ1079" s="14">
        <v>6437.0</v>
      </c>
      <c r="BA1079" s="13"/>
    </row>
    <row r="1080">
      <c r="A1080" s="11" t="s">
        <v>4730</v>
      </c>
      <c r="B1080" s="11">
        <v>5606.0</v>
      </c>
      <c r="C1080" s="12" t="b">
        <v>0</v>
      </c>
      <c r="D1080" s="12" t="b">
        <v>1</v>
      </c>
      <c r="E1080" s="12" t="b">
        <v>0</v>
      </c>
      <c r="F1080" s="12" t="b">
        <v>0</v>
      </c>
      <c r="G1080" s="12" t="b">
        <v>0</v>
      </c>
      <c r="H1080" s="12" t="b">
        <v>0</v>
      </c>
      <c r="I1080" s="14" t="s">
        <v>4710</v>
      </c>
      <c r="J1080" s="14" t="s">
        <v>4710</v>
      </c>
      <c r="K1080" s="12" t="b">
        <v>0</v>
      </c>
      <c r="L1080" s="14" t="s">
        <v>3742</v>
      </c>
      <c r="M1080" s="11" t="s">
        <v>1793</v>
      </c>
      <c r="N1080" s="11" t="s">
        <v>4731</v>
      </c>
      <c r="O1080" s="11" t="s">
        <v>4732</v>
      </c>
      <c r="P1080" s="11" t="s">
        <v>4176</v>
      </c>
      <c r="Q1080" s="11" t="s">
        <v>162</v>
      </c>
      <c r="R1080" s="11" t="s">
        <v>4733</v>
      </c>
      <c r="T1080" s="13"/>
      <c r="U1080" s="11" t="s">
        <v>3513</v>
      </c>
      <c r="W1080" s="11" t="s">
        <v>4176</v>
      </c>
      <c r="Z1080" s="13"/>
      <c r="AA1080" s="11" t="s">
        <v>151</v>
      </c>
      <c r="AB1080" s="13"/>
      <c r="AC1080" s="13"/>
      <c r="AD1080" s="11" t="s">
        <v>4733</v>
      </c>
      <c r="AF1080" s="14">
        <v>1.0</v>
      </c>
      <c r="AG1080" s="11" t="s">
        <v>152</v>
      </c>
      <c r="AH1080" s="11" t="s">
        <v>4177</v>
      </c>
      <c r="AI1080" s="11" t="s">
        <v>154</v>
      </c>
      <c r="AJ1080" s="13"/>
      <c r="AK1080" s="13"/>
      <c r="AL1080" s="13"/>
      <c r="AM1080" s="13"/>
      <c r="AN1080" s="11" t="s">
        <v>154</v>
      </c>
      <c r="AO1080" s="13"/>
      <c r="AP1080" s="11" t="s">
        <v>4730</v>
      </c>
      <c r="AR1080" s="13"/>
      <c r="AS1080" s="11" t="s">
        <v>154</v>
      </c>
      <c r="AT1080" s="12" t="b">
        <v>1</v>
      </c>
      <c r="AU1080" s="13"/>
      <c r="AV1080" s="14" t="s">
        <v>167</v>
      </c>
      <c r="AW1080" s="13"/>
      <c r="AX1080" s="14" t="s">
        <v>155</v>
      </c>
      <c r="AY1080" s="13"/>
      <c r="AZ1080" s="14">
        <v>6438.0</v>
      </c>
      <c r="BA1080" s="13"/>
    </row>
    <row r="1081">
      <c r="A1081" s="11" t="s">
        <v>4734</v>
      </c>
      <c r="B1081" s="11">
        <v>5607.0</v>
      </c>
      <c r="C1081" s="12" t="b">
        <v>0</v>
      </c>
      <c r="D1081" s="12" t="b">
        <v>0</v>
      </c>
      <c r="E1081" s="12" t="b">
        <v>0</v>
      </c>
      <c r="F1081" s="12" t="b">
        <v>0</v>
      </c>
      <c r="G1081" s="12" t="b">
        <v>0</v>
      </c>
      <c r="H1081" s="12" t="b">
        <v>0</v>
      </c>
      <c r="I1081" s="13"/>
      <c r="J1081" s="14" t="s">
        <v>4710</v>
      </c>
      <c r="K1081" s="12" t="b">
        <v>0</v>
      </c>
      <c r="L1081" s="14" t="s">
        <v>3802</v>
      </c>
      <c r="M1081" s="11" t="s">
        <v>1793</v>
      </c>
      <c r="N1081" s="11" t="s">
        <v>4735</v>
      </c>
      <c r="O1081" s="11" t="s">
        <v>4293</v>
      </c>
      <c r="P1081" s="11" t="s">
        <v>3804</v>
      </c>
      <c r="Q1081" s="11" t="s">
        <v>162</v>
      </c>
      <c r="R1081" s="11" t="s">
        <v>4294</v>
      </c>
      <c r="S1081" s="11" t="s">
        <v>4295</v>
      </c>
      <c r="T1081" s="18" t="s">
        <v>4736</v>
      </c>
      <c r="U1081" s="11" t="s">
        <v>3513</v>
      </c>
      <c r="W1081" s="11" t="s">
        <v>3804</v>
      </c>
      <c r="Y1081" s="11" t="s">
        <v>3503</v>
      </c>
      <c r="Z1081" s="13"/>
      <c r="AA1081" s="11" t="s">
        <v>215</v>
      </c>
      <c r="AB1081" s="13"/>
      <c r="AC1081" s="13"/>
      <c r="AD1081" s="11" t="s">
        <v>4294</v>
      </c>
      <c r="AE1081" s="13"/>
      <c r="AF1081" s="13"/>
      <c r="AG1081" s="11" t="s">
        <v>152</v>
      </c>
      <c r="AH1081" s="11" t="s">
        <v>3806</v>
      </c>
      <c r="AI1081" s="11" t="s">
        <v>154</v>
      </c>
      <c r="AJ1081" s="13"/>
      <c r="AK1081" s="13"/>
      <c r="AL1081" s="13"/>
      <c r="AM1081" s="13"/>
      <c r="AN1081" s="13"/>
      <c r="AO1081" s="13"/>
      <c r="AP1081" s="11" t="s">
        <v>4734</v>
      </c>
      <c r="AR1081" s="13"/>
      <c r="AS1081" s="13"/>
      <c r="AT1081" s="12" t="b">
        <v>1</v>
      </c>
      <c r="AU1081" s="13"/>
      <c r="AV1081" s="14" t="s">
        <v>167</v>
      </c>
      <c r="AW1081" s="13"/>
      <c r="AX1081" s="14" t="s">
        <v>155</v>
      </c>
      <c r="AY1081" s="13"/>
      <c r="AZ1081" s="14">
        <v>6439.0</v>
      </c>
      <c r="BA1081" s="13"/>
    </row>
    <row r="1082">
      <c r="A1082" s="11" t="s">
        <v>4737</v>
      </c>
      <c r="B1082" s="11">
        <v>5617.0</v>
      </c>
      <c r="C1082" s="12" t="b">
        <v>0</v>
      </c>
      <c r="D1082" s="12" t="b">
        <v>1</v>
      </c>
      <c r="E1082" s="12" t="b">
        <v>0</v>
      </c>
      <c r="F1082" s="12" t="b">
        <v>0</v>
      </c>
      <c r="G1082" s="12" t="b">
        <v>0</v>
      </c>
      <c r="H1082" s="12" t="b">
        <v>1</v>
      </c>
      <c r="I1082" s="13"/>
      <c r="J1082" s="13"/>
      <c r="K1082" s="12" t="b">
        <v>0</v>
      </c>
      <c r="L1082" s="15">
        <v>45237.0</v>
      </c>
      <c r="M1082" s="11" t="s">
        <v>3870</v>
      </c>
      <c r="N1082" s="11" t="s">
        <v>4738</v>
      </c>
      <c r="O1082" s="11" t="s">
        <v>3872</v>
      </c>
      <c r="P1082" s="11" t="s">
        <v>3471</v>
      </c>
      <c r="Q1082" s="11" t="s">
        <v>972</v>
      </c>
      <c r="R1082" s="11" t="s">
        <v>3873</v>
      </c>
      <c r="S1082" s="11" t="s">
        <v>3874</v>
      </c>
      <c r="V1082" s="13"/>
      <c r="W1082" s="11" t="s">
        <v>3471</v>
      </c>
      <c r="X1082" s="11" t="s">
        <v>1121</v>
      </c>
      <c r="Y1082" s="11" t="s">
        <v>3873</v>
      </c>
      <c r="Z1082" s="13"/>
      <c r="AA1082" s="11" t="s">
        <v>151</v>
      </c>
      <c r="AB1082" s="13"/>
      <c r="AC1082" s="13"/>
      <c r="AD1082" s="11" t="s">
        <v>3873</v>
      </c>
      <c r="AE1082" s="11" t="s">
        <v>2029</v>
      </c>
      <c r="AG1082" s="11" t="s">
        <v>152</v>
      </c>
      <c r="AH1082" s="11" t="s">
        <v>3472</v>
      </c>
      <c r="AJ1082" s="11" t="s">
        <v>1121</v>
      </c>
      <c r="AK1082" s="11" t="s">
        <v>4631</v>
      </c>
      <c r="AM1082" s="13"/>
      <c r="AN1082" s="13"/>
      <c r="AO1082" s="13"/>
      <c r="AP1082" s="11" t="s">
        <v>4737</v>
      </c>
      <c r="AR1082" s="13"/>
      <c r="AS1082" s="13"/>
      <c r="AT1082" s="12" t="b">
        <v>1</v>
      </c>
      <c r="AU1082" s="13"/>
      <c r="AV1082" s="14" t="s">
        <v>167</v>
      </c>
      <c r="AW1082" s="13"/>
      <c r="AX1082" s="14" t="s">
        <v>155</v>
      </c>
      <c r="AY1082" s="13"/>
      <c r="AZ1082" s="14">
        <v>6440.0</v>
      </c>
      <c r="BA1082" s="13"/>
    </row>
    <row r="1083">
      <c r="A1083" s="11" t="s">
        <v>4739</v>
      </c>
      <c r="B1083" s="11">
        <v>5625.0</v>
      </c>
      <c r="C1083" s="12" t="b">
        <v>0</v>
      </c>
      <c r="D1083" s="12" t="b">
        <v>0</v>
      </c>
      <c r="E1083" s="12" t="b">
        <v>0</v>
      </c>
      <c r="F1083" s="12" t="b">
        <v>0</v>
      </c>
      <c r="G1083" s="12" t="b">
        <v>0</v>
      </c>
      <c r="H1083" s="12" t="b">
        <v>1</v>
      </c>
      <c r="I1083" s="13"/>
      <c r="J1083" s="13"/>
      <c r="K1083" s="12" t="b">
        <v>0</v>
      </c>
      <c r="L1083" s="15">
        <v>45237.0</v>
      </c>
      <c r="M1083" s="11" t="s">
        <v>4740</v>
      </c>
      <c r="N1083" s="11" t="s">
        <v>4741</v>
      </c>
      <c r="O1083" s="11" t="s">
        <v>4742</v>
      </c>
      <c r="P1083" s="11" t="s">
        <v>3471</v>
      </c>
      <c r="Q1083" s="11" t="s">
        <v>972</v>
      </c>
      <c r="R1083" s="11" t="s">
        <v>4743</v>
      </c>
      <c r="S1083" s="11" t="s">
        <v>3881</v>
      </c>
      <c r="V1083" s="13"/>
      <c r="W1083" s="11" t="s">
        <v>3471</v>
      </c>
      <c r="X1083" s="18" t="s">
        <v>4647</v>
      </c>
      <c r="Y1083" s="11" t="s">
        <v>4743</v>
      </c>
      <c r="Z1083" s="13"/>
      <c r="AA1083" s="11" t="s">
        <v>151</v>
      </c>
      <c r="AB1083" s="13"/>
      <c r="AC1083" s="13"/>
      <c r="AD1083" s="11" t="s">
        <v>4743</v>
      </c>
      <c r="AE1083" s="11" t="s">
        <v>2029</v>
      </c>
      <c r="AG1083" s="11" t="s">
        <v>152</v>
      </c>
      <c r="AH1083" s="11" t="s">
        <v>3472</v>
      </c>
      <c r="AJ1083" s="11" t="s">
        <v>1121</v>
      </c>
      <c r="AK1083" s="11" t="s">
        <v>4637</v>
      </c>
      <c r="AM1083" s="13"/>
      <c r="AN1083" s="13"/>
      <c r="AO1083" s="13"/>
      <c r="AP1083" s="11" t="s">
        <v>4739</v>
      </c>
      <c r="AR1083" s="13"/>
      <c r="AS1083" s="13"/>
      <c r="AT1083" s="12" t="b">
        <v>1</v>
      </c>
      <c r="AU1083" s="13"/>
      <c r="AV1083" s="14" t="s">
        <v>167</v>
      </c>
      <c r="AW1083" s="13"/>
      <c r="AX1083" s="14" t="s">
        <v>155</v>
      </c>
      <c r="AY1083" s="13"/>
      <c r="AZ1083" s="14">
        <v>6441.0</v>
      </c>
      <c r="BA1083" s="13"/>
    </row>
    <row r="1084">
      <c r="A1084" s="11" t="s">
        <v>4744</v>
      </c>
      <c r="B1084" s="11">
        <v>5627.0</v>
      </c>
      <c r="C1084" s="12" t="b">
        <v>0</v>
      </c>
      <c r="D1084" s="12" t="b">
        <v>0</v>
      </c>
      <c r="E1084" s="12" t="b">
        <v>0</v>
      </c>
      <c r="F1084" s="12" t="b">
        <v>0</v>
      </c>
      <c r="G1084" s="12" t="b">
        <v>0</v>
      </c>
      <c r="H1084" s="12" t="b">
        <v>0</v>
      </c>
      <c r="I1084" s="13"/>
      <c r="J1084" s="14" t="s">
        <v>4527</v>
      </c>
      <c r="K1084" s="12" t="b">
        <v>0</v>
      </c>
      <c r="L1084" s="15">
        <v>44990.0</v>
      </c>
      <c r="M1084" s="11" t="s">
        <v>158</v>
      </c>
      <c r="N1084" s="11" t="s">
        <v>4745</v>
      </c>
      <c r="O1084" s="11" t="s">
        <v>1035</v>
      </c>
      <c r="P1084" s="11" t="s">
        <v>4707</v>
      </c>
      <c r="Q1084" s="11" t="s">
        <v>146</v>
      </c>
      <c r="R1084" s="11" t="s">
        <v>1036</v>
      </c>
      <c r="S1084" s="11" t="s">
        <v>1016</v>
      </c>
      <c r="T1084" s="11" t="s">
        <v>4746</v>
      </c>
      <c r="U1084" s="11" t="s">
        <v>3947</v>
      </c>
      <c r="W1084" s="11" t="s">
        <v>4707</v>
      </c>
      <c r="Y1084" s="11" t="s">
        <v>1036</v>
      </c>
      <c r="Z1084" s="13"/>
      <c r="AA1084" s="11" t="s">
        <v>215</v>
      </c>
      <c r="AB1084" s="13"/>
      <c r="AC1084" s="13"/>
      <c r="AD1084" s="11" t="s">
        <v>1036</v>
      </c>
      <c r="AE1084" s="13"/>
      <c r="AF1084" s="13"/>
      <c r="AG1084" s="11" t="s">
        <v>152</v>
      </c>
      <c r="AH1084" s="11" t="s">
        <v>4708</v>
      </c>
      <c r="AJ1084" s="13"/>
      <c r="AK1084" s="13"/>
      <c r="AL1084" s="13"/>
      <c r="AM1084" s="13"/>
      <c r="AN1084" s="13"/>
      <c r="AO1084" s="13"/>
      <c r="AP1084" s="11" t="s">
        <v>4744</v>
      </c>
      <c r="AR1084" s="13"/>
      <c r="AS1084" s="13"/>
      <c r="AT1084" s="12" t="b">
        <v>1</v>
      </c>
      <c r="AU1084" s="13"/>
      <c r="AV1084" s="14" t="s">
        <v>167</v>
      </c>
      <c r="AW1084" s="13"/>
      <c r="AX1084" s="14" t="s">
        <v>155</v>
      </c>
      <c r="AY1084" s="13"/>
      <c r="AZ1084" s="14">
        <v>6442.0</v>
      </c>
      <c r="BA1084" s="13"/>
    </row>
    <row r="1085">
      <c r="A1085" s="11" t="s">
        <v>4747</v>
      </c>
      <c r="B1085" s="11">
        <v>5628.0</v>
      </c>
      <c r="C1085" s="12" t="b">
        <v>0</v>
      </c>
      <c r="D1085" s="12" t="b">
        <v>1</v>
      </c>
      <c r="E1085" s="12" t="b">
        <v>0</v>
      </c>
      <c r="F1085" s="12" t="b">
        <v>0</v>
      </c>
      <c r="G1085" s="12" t="b">
        <v>0</v>
      </c>
      <c r="H1085" s="12" t="b">
        <v>0</v>
      </c>
      <c r="I1085" s="13"/>
      <c r="J1085" s="14" t="s">
        <v>4527</v>
      </c>
      <c r="K1085" s="12" t="b">
        <v>0</v>
      </c>
      <c r="L1085" s="15">
        <v>44990.0</v>
      </c>
      <c r="M1085" s="11" t="s">
        <v>1575</v>
      </c>
      <c r="N1085" s="11" t="s">
        <v>4748</v>
      </c>
      <c r="O1085" s="11" t="s">
        <v>1577</v>
      </c>
      <c r="P1085" s="11" t="s">
        <v>4707</v>
      </c>
      <c r="Q1085" s="11" t="s">
        <v>146</v>
      </c>
      <c r="R1085" s="11" t="s">
        <v>1578</v>
      </c>
      <c r="S1085" s="11" t="s">
        <v>1579</v>
      </c>
      <c r="U1085" s="11" t="s">
        <v>4749</v>
      </c>
      <c r="W1085" s="11" t="s">
        <v>4707</v>
      </c>
      <c r="Y1085" s="11" t="s">
        <v>1578</v>
      </c>
      <c r="Z1085" s="13"/>
      <c r="AA1085" s="11" t="s">
        <v>151</v>
      </c>
      <c r="AB1085" s="13"/>
      <c r="AC1085" s="13"/>
      <c r="AD1085" s="11" t="s">
        <v>1578</v>
      </c>
      <c r="AE1085" s="13"/>
      <c r="AF1085" s="13"/>
      <c r="AG1085" s="11" t="s">
        <v>152</v>
      </c>
      <c r="AH1085" s="11" t="s">
        <v>4708</v>
      </c>
      <c r="AJ1085" s="13"/>
      <c r="AK1085" s="13"/>
      <c r="AL1085" s="13"/>
      <c r="AM1085" s="13"/>
      <c r="AN1085" s="13"/>
      <c r="AO1085" s="13"/>
      <c r="AP1085" s="11" t="s">
        <v>4747</v>
      </c>
      <c r="AR1085" s="13"/>
      <c r="AS1085" s="13"/>
      <c r="AT1085" s="12" t="b">
        <v>1</v>
      </c>
      <c r="AU1085" s="13"/>
      <c r="AV1085" s="14" t="s">
        <v>167</v>
      </c>
      <c r="AW1085" s="13"/>
      <c r="AX1085" s="14" t="s">
        <v>155</v>
      </c>
      <c r="AY1085" s="13"/>
      <c r="AZ1085" s="14">
        <v>6443.0</v>
      </c>
      <c r="BA1085" s="13"/>
    </row>
    <row r="1086">
      <c r="A1086" s="11" t="s">
        <v>4750</v>
      </c>
      <c r="B1086" s="11">
        <v>5629.0</v>
      </c>
      <c r="C1086" s="12" t="b">
        <v>0</v>
      </c>
      <c r="D1086" s="12" t="b">
        <v>0</v>
      </c>
      <c r="E1086" s="12" t="b">
        <v>0</v>
      </c>
      <c r="F1086" s="12" t="b">
        <v>0</v>
      </c>
      <c r="G1086" s="12" t="b">
        <v>0</v>
      </c>
      <c r="H1086" s="12" t="b">
        <v>0</v>
      </c>
      <c r="I1086" s="13"/>
      <c r="J1086" s="14" t="s">
        <v>4527</v>
      </c>
      <c r="K1086" s="12" t="b">
        <v>0</v>
      </c>
      <c r="L1086" s="15">
        <v>44990.0</v>
      </c>
      <c r="M1086" s="11" t="s">
        <v>1438</v>
      </c>
      <c r="N1086" s="11" t="s">
        <v>4751</v>
      </c>
      <c r="O1086" s="11" t="s">
        <v>1604</v>
      </c>
      <c r="P1086" s="11" t="s">
        <v>4707</v>
      </c>
      <c r="Q1086" s="11" t="s">
        <v>146</v>
      </c>
      <c r="R1086" s="11" t="s">
        <v>1605</v>
      </c>
      <c r="S1086" s="11" t="s">
        <v>1218</v>
      </c>
      <c r="U1086" s="11" t="s">
        <v>3209</v>
      </c>
      <c r="W1086" s="11" t="s">
        <v>4707</v>
      </c>
      <c r="Y1086" s="11" t="s">
        <v>1605</v>
      </c>
      <c r="Z1086" s="13"/>
      <c r="AA1086" s="11" t="s">
        <v>215</v>
      </c>
      <c r="AB1086" s="13"/>
      <c r="AC1086" s="13"/>
      <c r="AD1086" s="11" t="s">
        <v>1605</v>
      </c>
      <c r="AE1086" s="13"/>
      <c r="AF1086" s="13"/>
      <c r="AG1086" s="11" t="s">
        <v>152</v>
      </c>
      <c r="AH1086" s="11" t="s">
        <v>4708</v>
      </c>
      <c r="AJ1086" s="13"/>
      <c r="AK1086" s="13"/>
      <c r="AL1086" s="13"/>
      <c r="AM1086" s="13"/>
      <c r="AN1086" s="13"/>
      <c r="AO1086" s="13"/>
      <c r="AP1086" s="11" t="s">
        <v>4750</v>
      </c>
      <c r="AR1086" s="13"/>
      <c r="AS1086" s="13"/>
      <c r="AT1086" s="12" t="b">
        <v>1</v>
      </c>
      <c r="AU1086" s="13"/>
      <c r="AV1086" s="14" t="s">
        <v>167</v>
      </c>
      <c r="AW1086" s="13"/>
      <c r="AX1086" s="14" t="s">
        <v>155</v>
      </c>
      <c r="AY1086" s="13"/>
      <c r="AZ1086" s="14">
        <v>6444.0</v>
      </c>
      <c r="BA1086" s="13"/>
    </row>
    <row r="1087">
      <c r="A1087" s="11" t="s">
        <v>4752</v>
      </c>
      <c r="B1087" s="11">
        <v>5630.0</v>
      </c>
      <c r="C1087" s="12" t="b">
        <v>0</v>
      </c>
      <c r="D1087" s="12" t="b">
        <v>1</v>
      </c>
      <c r="E1087" s="12" t="b">
        <v>0</v>
      </c>
      <c r="F1087" s="12" t="b">
        <v>0</v>
      </c>
      <c r="G1087" s="12" t="b">
        <v>0</v>
      </c>
      <c r="H1087" s="12" t="b">
        <v>0</v>
      </c>
      <c r="I1087" s="13"/>
      <c r="J1087" s="14" t="s">
        <v>4527</v>
      </c>
      <c r="K1087" s="12" t="b">
        <v>0</v>
      </c>
      <c r="L1087" s="15">
        <v>44990.0</v>
      </c>
      <c r="M1087" s="11" t="s">
        <v>1175</v>
      </c>
      <c r="N1087" s="11" t="s">
        <v>4753</v>
      </c>
      <c r="O1087" s="11" t="s">
        <v>1177</v>
      </c>
      <c r="P1087" s="11" t="s">
        <v>4707</v>
      </c>
      <c r="Q1087" s="11" t="s">
        <v>146</v>
      </c>
      <c r="R1087" s="11" t="s">
        <v>1059</v>
      </c>
      <c r="S1087" s="11" t="s">
        <v>1178</v>
      </c>
      <c r="U1087" s="11" t="s">
        <v>2674</v>
      </c>
      <c r="W1087" s="11" t="s">
        <v>4707</v>
      </c>
      <c r="Y1087" s="11" t="s">
        <v>1059</v>
      </c>
      <c r="Z1087" s="13"/>
      <c r="AA1087" s="11" t="s">
        <v>151</v>
      </c>
      <c r="AB1087" s="13"/>
      <c r="AC1087" s="13"/>
      <c r="AD1087" s="11" t="s">
        <v>1059</v>
      </c>
      <c r="AE1087" s="13"/>
      <c r="AF1087" s="13"/>
      <c r="AG1087" s="11" t="s">
        <v>152</v>
      </c>
      <c r="AH1087" s="11" t="s">
        <v>4708</v>
      </c>
      <c r="AJ1087" s="13"/>
      <c r="AK1087" s="13"/>
      <c r="AL1087" s="13"/>
      <c r="AM1087" s="13"/>
      <c r="AN1087" s="13"/>
      <c r="AO1087" s="13"/>
      <c r="AP1087" s="11" t="s">
        <v>4752</v>
      </c>
      <c r="AR1087" s="13"/>
      <c r="AS1087" s="13"/>
      <c r="AT1087" s="12" t="b">
        <v>1</v>
      </c>
      <c r="AU1087" s="13"/>
      <c r="AV1087" s="14" t="s">
        <v>167</v>
      </c>
      <c r="AW1087" s="13"/>
      <c r="AX1087" s="14" t="s">
        <v>155</v>
      </c>
      <c r="AY1087" s="13"/>
      <c r="AZ1087" s="14">
        <v>6445.0</v>
      </c>
      <c r="BA1087" s="13"/>
    </row>
    <row r="1088">
      <c r="A1088" s="11" t="s">
        <v>4754</v>
      </c>
      <c r="B1088" s="11">
        <v>5631.0</v>
      </c>
      <c r="C1088" s="12" t="b">
        <v>0</v>
      </c>
      <c r="D1088" s="12" t="b">
        <v>1</v>
      </c>
      <c r="E1088" s="12" t="b">
        <v>0</v>
      </c>
      <c r="F1088" s="12" t="b">
        <v>0</v>
      </c>
      <c r="G1088" s="12" t="b">
        <v>0</v>
      </c>
      <c r="H1088" s="12" t="b">
        <v>0</v>
      </c>
      <c r="I1088" s="13"/>
      <c r="J1088" s="14" t="s">
        <v>4527</v>
      </c>
      <c r="K1088" s="12" t="b">
        <v>0</v>
      </c>
      <c r="L1088" s="15">
        <v>44990.0</v>
      </c>
      <c r="M1088" s="11" t="s">
        <v>1793</v>
      </c>
      <c r="N1088" s="11" t="s">
        <v>4755</v>
      </c>
      <c r="O1088" s="11" t="s">
        <v>3508</v>
      </c>
      <c r="P1088" s="11" t="s">
        <v>4707</v>
      </c>
      <c r="Q1088" s="11" t="s">
        <v>146</v>
      </c>
      <c r="R1088" s="11" t="s">
        <v>3509</v>
      </c>
      <c r="S1088" s="11" t="s">
        <v>1099</v>
      </c>
      <c r="U1088" s="11" t="s">
        <v>3513</v>
      </c>
      <c r="W1088" s="11" t="s">
        <v>4707</v>
      </c>
      <c r="Y1088" s="11" t="s">
        <v>3509</v>
      </c>
      <c r="AA1088" s="11" t="s">
        <v>151</v>
      </c>
      <c r="AB1088" s="13"/>
      <c r="AC1088" s="13"/>
      <c r="AD1088" s="11" t="s">
        <v>3509</v>
      </c>
      <c r="AF1088" s="13"/>
      <c r="AG1088" s="11" t="s">
        <v>152</v>
      </c>
      <c r="AH1088" s="11" t="s">
        <v>4708</v>
      </c>
      <c r="AJ1088" s="13"/>
      <c r="AK1088" s="13"/>
      <c r="AL1088" s="13"/>
      <c r="AM1088" s="13"/>
      <c r="AN1088" s="13"/>
      <c r="AO1088" s="13"/>
      <c r="AP1088" s="11" t="s">
        <v>4754</v>
      </c>
      <c r="AR1088" s="13"/>
      <c r="AS1088" s="13"/>
      <c r="AT1088" s="12" t="b">
        <v>1</v>
      </c>
      <c r="AU1088" s="13"/>
      <c r="AV1088" s="14" t="s">
        <v>167</v>
      </c>
      <c r="AW1088" s="13"/>
      <c r="AX1088" s="14" t="s">
        <v>155</v>
      </c>
      <c r="AY1088" s="13"/>
      <c r="AZ1088" s="14">
        <v>6446.0</v>
      </c>
      <c r="BA1088" s="13"/>
    </row>
    <row r="1089">
      <c r="A1089" s="11" t="s">
        <v>4756</v>
      </c>
      <c r="B1089" s="11">
        <v>5632.0</v>
      </c>
      <c r="C1089" s="12" t="b">
        <v>0</v>
      </c>
      <c r="D1089" s="12" t="b">
        <v>1</v>
      </c>
      <c r="E1089" s="12" t="b">
        <v>0</v>
      </c>
      <c r="F1089" s="12" t="b">
        <v>0</v>
      </c>
      <c r="G1089" s="12" t="b">
        <v>0</v>
      </c>
      <c r="H1089" s="12" t="b">
        <v>0</v>
      </c>
      <c r="I1089" s="13"/>
      <c r="J1089" s="14" t="s">
        <v>4527</v>
      </c>
      <c r="K1089" s="12" t="b">
        <v>0</v>
      </c>
      <c r="L1089" s="15">
        <v>44990.0</v>
      </c>
      <c r="M1089" s="11" t="s">
        <v>3870</v>
      </c>
      <c r="N1089" s="11" t="s">
        <v>4757</v>
      </c>
      <c r="O1089" s="11" t="s">
        <v>3936</v>
      </c>
      <c r="P1089" s="11" t="s">
        <v>4707</v>
      </c>
      <c r="Q1089" s="11" t="s">
        <v>146</v>
      </c>
      <c r="R1089" s="11" t="s">
        <v>3937</v>
      </c>
      <c r="S1089" s="11" t="s">
        <v>3938</v>
      </c>
      <c r="U1089" s="11" t="s">
        <v>3876</v>
      </c>
      <c r="W1089" s="11" t="s">
        <v>4707</v>
      </c>
      <c r="Y1089" s="11" t="s">
        <v>3937</v>
      </c>
      <c r="Z1089" s="13"/>
      <c r="AA1089" s="11" t="s">
        <v>151</v>
      </c>
      <c r="AB1089" s="13"/>
      <c r="AC1089" s="13"/>
      <c r="AD1089" s="11" t="s">
        <v>3937</v>
      </c>
      <c r="AE1089" s="13"/>
      <c r="AF1089" s="13"/>
      <c r="AG1089" s="11" t="s">
        <v>152</v>
      </c>
      <c r="AH1089" s="11" t="s">
        <v>4708</v>
      </c>
      <c r="AI1089" s="11" t="s">
        <v>154</v>
      </c>
      <c r="AJ1089" s="13"/>
      <c r="AK1089" s="13"/>
      <c r="AL1089" s="13"/>
      <c r="AM1089" s="13"/>
      <c r="AN1089" s="13"/>
      <c r="AO1089" s="13"/>
      <c r="AP1089" s="11" t="s">
        <v>4756</v>
      </c>
      <c r="AR1089" s="13"/>
      <c r="AS1089" s="13"/>
      <c r="AT1089" s="12" t="b">
        <v>1</v>
      </c>
      <c r="AU1089" s="13"/>
      <c r="AV1089" s="14" t="s">
        <v>167</v>
      </c>
      <c r="AW1089" s="13"/>
      <c r="AX1089" s="14" t="s">
        <v>155</v>
      </c>
      <c r="AY1089" s="13"/>
      <c r="AZ1089" s="14">
        <v>6447.0</v>
      </c>
      <c r="BA1089" s="13"/>
    </row>
    <row r="1090">
      <c r="A1090" s="11" t="s">
        <v>4758</v>
      </c>
      <c r="B1090" s="11">
        <v>5633.0</v>
      </c>
      <c r="C1090" s="12" t="b">
        <v>0</v>
      </c>
      <c r="D1090" s="12" t="b">
        <v>1</v>
      </c>
      <c r="E1090" s="12" t="b">
        <v>0</v>
      </c>
      <c r="F1090" s="12" t="b">
        <v>0</v>
      </c>
      <c r="G1090" s="12" t="b">
        <v>0</v>
      </c>
      <c r="H1090" s="12" t="b">
        <v>0</v>
      </c>
      <c r="I1090" s="13"/>
      <c r="J1090" s="14" t="s">
        <v>4527</v>
      </c>
      <c r="K1090" s="12" t="b">
        <v>0</v>
      </c>
      <c r="L1090" s="15">
        <v>45174.0</v>
      </c>
      <c r="M1090" s="11" t="s">
        <v>1047</v>
      </c>
      <c r="N1090" s="11" t="s">
        <v>4759</v>
      </c>
      <c r="O1090" s="11" t="s">
        <v>1455</v>
      </c>
      <c r="P1090" s="11" t="s">
        <v>4760</v>
      </c>
      <c r="Q1090" s="11" t="s">
        <v>146</v>
      </c>
      <c r="R1090" s="11" t="s">
        <v>1456</v>
      </c>
      <c r="S1090" s="11" t="s">
        <v>1457</v>
      </c>
      <c r="U1090" s="11" t="s">
        <v>3073</v>
      </c>
      <c r="W1090" s="11" t="s">
        <v>4760</v>
      </c>
      <c r="Y1090" s="11" t="s">
        <v>1456</v>
      </c>
      <c r="Z1090" s="13"/>
      <c r="AA1090" s="11" t="s">
        <v>151</v>
      </c>
      <c r="AB1090" s="13"/>
      <c r="AC1090" s="13"/>
      <c r="AD1090" s="11" t="s">
        <v>1456</v>
      </c>
      <c r="AE1090" s="13"/>
      <c r="AF1090" s="13"/>
      <c r="AG1090" s="11" t="s">
        <v>152</v>
      </c>
      <c r="AH1090" s="11" t="s">
        <v>4761</v>
      </c>
      <c r="AI1090" s="11" t="s">
        <v>154</v>
      </c>
      <c r="AJ1090" s="13"/>
      <c r="AK1090" s="13"/>
      <c r="AL1090" s="13"/>
      <c r="AM1090" s="13"/>
      <c r="AN1090" s="13"/>
      <c r="AO1090" s="13"/>
      <c r="AP1090" s="11" t="s">
        <v>4758</v>
      </c>
      <c r="AR1090" s="13"/>
      <c r="AS1090" s="13"/>
      <c r="AT1090" s="12" t="b">
        <v>1</v>
      </c>
      <c r="AU1090" s="13"/>
      <c r="AV1090" s="14" t="s">
        <v>167</v>
      </c>
      <c r="AW1090" s="13"/>
      <c r="AX1090" s="14" t="s">
        <v>155</v>
      </c>
      <c r="AY1090" s="13"/>
      <c r="AZ1090" s="14">
        <v>6448.0</v>
      </c>
      <c r="BA1090" s="13"/>
    </row>
    <row r="1091">
      <c r="A1091" s="11" t="s">
        <v>4762</v>
      </c>
      <c r="B1091" s="11">
        <v>5634.0</v>
      </c>
      <c r="C1091" s="12" t="b">
        <v>0</v>
      </c>
      <c r="D1091" s="12" t="b">
        <v>0</v>
      </c>
      <c r="E1091" s="12" t="b">
        <v>0</v>
      </c>
      <c r="F1091" s="12" t="b">
        <v>0</v>
      </c>
      <c r="G1091" s="12" t="b">
        <v>0</v>
      </c>
      <c r="H1091" s="12" t="b">
        <v>0</v>
      </c>
      <c r="I1091" s="13"/>
      <c r="J1091" s="14" t="s">
        <v>4527</v>
      </c>
      <c r="K1091" s="12" t="b">
        <v>0</v>
      </c>
      <c r="L1091" s="15">
        <v>44990.0</v>
      </c>
      <c r="M1091" s="11" t="s">
        <v>1214</v>
      </c>
      <c r="N1091" s="11" t="s">
        <v>4763</v>
      </c>
      <c r="O1091" s="11" t="s">
        <v>4271</v>
      </c>
      <c r="P1091" s="11" t="s">
        <v>4707</v>
      </c>
      <c r="Q1091" s="11" t="s">
        <v>146</v>
      </c>
      <c r="R1091" s="11" t="s">
        <v>4272</v>
      </c>
      <c r="S1091" s="11" t="s">
        <v>4273</v>
      </c>
      <c r="U1091" s="11" t="s">
        <v>4354</v>
      </c>
      <c r="W1091" s="11" t="s">
        <v>4707</v>
      </c>
      <c r="Y1091" s="11" t="s">
        <v>4272</v>
      </c>
      <c r="Z1091" s="13"/>
      <c r="AA1091" s="11" t="s">
        <v>151</v>
      </c>
      <c r="AB1091" s="13"/>
      <c r="AC1091" s="13"/>
      <c r="AD1091" s="11" t="s">
        <v>4272</v>
      </c>
      <c r="AE1091" s="13"/>
      <c r="AF1091" s="13"/>
      <c r="AG1091" s="11" t="s">
        <v>152</v>
      </c>
      <c r="AH1091" s="11" t="s">
        <v>4708</v>
      </c>
      <c r="AI1091" s="11" t="s">
        <v>154</v>
      </c>
      <c r="AJ1091" s="13"/>
      <c r="AK1091" s="13"/>
      <c r="AL1091" s="13"/>
      <c r="AM1091" s="13"/>
      <c r="AN1091" s="13"/>
      <c r="AO1091" s="13"/>
      <c r="AP1091" s="11" t="s">
        <v>4762</v>
      </c>
      <c r="AR1091" s="13"/>
      <c r="AS1091" s="13"/>
      <c r="AT1091" s="12" t="b">
        <v>1</v>
      </c>
      <c r="AU1091" s="13"/>
      <c r="AV1091" s="14" t="s">
        <v>167</v>
      </c>
      <c r="AW1091" s="13"/>
      <c r="AX1091" s="14" t="s">
        <v>155</v>
      </c>
      <c r="AY1091" s="13"/>
      <c r="AZ1091" s="14">
        <v>6449.0</v>
      </c>
      <c r="BA1091" s="13"/>
    </row>
    <row r="1092">
      <c r="A1092" s="11" t="s">
        <v>4764</v>
      </c>
      <c r="B1092" s="11">
        <v>5635.0</v>
      </c>
      <c r="C1092" s="12" t="b">
        <v>0</v>
      </c>
      <c r="D1092" s="12" t="b">
        <v>1</v>
      </c>
      <c r="E1092" s="12" t="b">
        <v>0</v>
      </c>
      <c r="F1092" s="12" t="b">
        <v>0</v>
      </c>
      <c r="G1092" s="12" t="b">
        <v>0</v>
      </c>
      <c r="H1092" s="12" t="b">
        <v>0</v>
      </c>
      <c r="I1092" s="13"/>
      <c r="J1092" s="14" t="s">
        <v>4527</v>
      </c>
      <c r="K1092" s="12" t="b">
        <v>0</v>
      </c>
      <c r="L1092" s="15">
        <v>44990.0</v>
      </c>
      <c r="M1092" s="11" t="s">
        <v>1203</v>
      </c>
      <c r="N1092" s="11" t="s">
        <v>4765</v>
      </c>
      <c r="O1092" s="11" t="s">
        <v>1205</v>
      </c>
      <c r="P1092" s="11" t="s">
        <v>4707</v>
      </c>
      <c r="Q1092" s="11" t="s">
        <v>146</v>
      </c>
      <c r="R1092" s="11" t="s">
        <v>1206</v>
      </c>
      <c r="S1092" s="11" t="s">
        <v>1207</v>
      </c>
      <c r="T1092" s="13"/>
      <c r="U1092" s="11" t="s">
        <v>2394</v>
      </c>
      <c r="W1092" s="11" t="s">
        <v>4707</v>
      </c>
      <c r="Y1092" s="11" t="s">
        <v>1206</v>
      </c>
      <c r="Z1092" s="13"/>
      <c r="AA1092" s="11" t="s">
        <v>151</v>
      </c>
      <c r="AB1092" s="13"/>
      <c r="AC1092" s="13"/>
      <c r="AD1092" s="11" t="s">
        <v>1206</v>
      </c>
      <c r="AE1092" s="13"/>
      <c r="AF1092" s="13"/>
      <c r="AG1092" s="11" t="s">
        <v>152</v>
      </c>
      <c r="AH1092" s="11" t="s">
        <v>4708</v>
      </c>
      <c r="AI1092" s="11" t="s">
        <v>154</v>
      </c>
      <c r="AJ1092" s="13"/>
      <c r="AK1092" s="13"/>
      <c r="AL1092" s="13"/>
      <c r="AM1092" s="13"/>
      <c r="AN1092" s="13"/>
      <c r="AO1092" s="13"/>
      <c r="AP1092" s="11" t="s">
        <v>4764</v>
      </c>
      <c r="AR1092" s="13"/>
      <c r="AS1092" s="13"/>
      <c r="AT1092" s="12" t="b">
        <v>1</v>
      </c>
      <c r="AU1092" s="13"/>
      <c r="AV1092" s="14" t="s">
        <v>167</v>
      </c>
      <c r="AW1092" s="13"/>
      <c r="AX1092" s="14" t="s">
        <v>155</v>
      </c>
      <c r="AY1092" s="13"/>
      <c r="AZ1092" s="14">
        <v>6450.0</v>
      </c>
      <c r="BA1092" s="13"/>
    </row>
    <row r="1093">
      <c r="A1093" s="11" t="s">
        <v>4766</v>
      </c>
      <c r="B1093" s="11">
        <v>5637.0</v>
      </c>
      <c r="C1093" s="12" t="b">
        <v>0</v>
      </c>
      <c r="D1093" s="12" t="b">
        <v>1</v>
      </c>
      <c r="E1093" s="12" t="b">
        <v>0</v>
      </c>
      <c r="F1093" s="12" t="b">
        <v>0</v>
      </c>
      <c r="G1093" s="12" t="b">
        <v>0</v>
      </c>
      <c r="H1093" s="12" t="b">
        <v>0</v>
      </c>
      <c r="I1093" s="13"/>
      <c r="J1093" s="14" t="s">
        <v>4527</v>
      </c>
      <c r="K1093" s="12" t="b">
        <v>0</v>
      </c>
      <c r="L1093" s="15">
        <v>45174.0</v>
      </c>
      <c r="M1093" s="11" t="s">
        <v>1214</v>
      </c>
      <c r="N1093" s="11" t="s">
        <v>4767</v>
      </c>
      <c r="O1093" s="11" t="s">
        <v>1216</v>
      </c>
      <c r="P1093" s="11" t="s">
        <v>4760</v>
      </c>
      <c r="Q1093" s="11" t="s">
        <v>146</v>
      </c>
      <c r="R1093" s="11" t="s">
        <v>1217</v>
      </c>
      <c r="S1093" s="11" t="s">
        <v>1218</v>
      </c>
      <c r="U1093" s="11" t="s">
        <v>4354</v>
      </c>
      <c r="W1093" s="11" t="s">
        <v>4760</v>
      </c>
      <c r="Y1093" s="11" t="s">
        <v>1217</v>
      </c>
      <c r="AA1093" s="11" t="s">
        <v>151</v>
      </c>
      <c r="AB1093" s="13"/>
      <c r="AC1093" s="13"/>
      <c r="AD1093" s="11" t="s">
        <v>1217</v>
      </c>
      <c r="AF1093" s="13"/>
      <c r="AG1093" s="11" t="s">
        <v>152</v>
      </c>
      <c r="AH1093" s="11" t="s">
        <v>4761</v>
      </c>
      <c r="AI1093" s="11" t="s">
        <v>154</v>
      </c>
      <c r="AJ1093" s="13"/>
      <c r="AK1093" s="13"/>
      <c r="AL1093" s="13"/>
      <c r="AM1093" s="13"/>
      <c r="AN1093" s="13"/>
      <c r="AO1093" s="13"/>
      <c r="AP1093" s="11" t="s">
        <v>4766</v>
      </c>
      <c r="AR1093" s="13"/>
      <c r="AS1093" s="13"/>
      <c r="AT1093" s="12" t="b">
        <v>1</v>
      </c>
      <c r="AU1093" s="13"/>
      <c r="AV1093" s="14" t="s">
        <v>167</v>
      </c>
      <c r="AW1093" s="13"/>
      <c r="AX1093" s="14" t="s">
        <v>155</v>
      </c>
      <c r="AY1093" s="13"/>
      <c r="AZ1093" s="14">
        <v>6451.0</v>
      </c>
      <c r="BA1093" s="13"/>
    </row>
    <row r="1094">
      <c r="A1094" s="11" t="s">
        <v>4768</v>
      </c>
      <c r="B1094" s="11">
        <v>5638.0</v>
      </c>
      <c r="C1094" s="12" t="b">
        <v>0</v>
      </c>
      <c r="D1094" s="12" t="b">
        <v>1</v>
      </c>
      <c r="E1094" s="12" t="b">
        <v>0</v>
      </c>
      <c r="F1094" s="12" t="b">
        <v>0</v>
      </c>
      <c r="G1094" s="12" t="b">
        <v>0</v>
      </c>
      <c r="H1094" s="12" t="b">
        <v>0</v>
      </c>
      <c r="I1094" s="13"/>
      <c r="J1094" s="14" t="s">
        <v>4527</v>
      </c>
      <c r="K1094" s="12" t="b">
        <v>0</v>
      </c>
      <c r="L1094" s="15">
        <v>45174.0</v>
      </c>
      <c r="M1094" s="11" t="s">
        <v>1793</v>
      </c>
      <c r="N1094" s="11" t="s">
        <v>4769</v>
      </c>
      <c r="O1094" s="11" t="s">
        <v>3502</v>
      </c>
      <c r="P1094" s="11" t="s">
        <v>4760</v>
      </c>
      <c r="Q1094" s="11" t="s">
        <v>146</v>
      </c>
      <c r="R1094" s="11" t="s">
        <v>3503</v>
      </c>
      <c r="S1094" s="11" t="s">
        <v>3504</v>
      </c>
      <c r="U1094" s="11" t="s">
        <v>3513</v>
      </c>
      <c r="W1094" s="11" t="s">
        <v>4760</v>
      </c>
      <c r="Y1094" s="11" t="s">
        <v>3503</v>
      </c>
      <c r="Z1094" s="13"/>
      <c r="AA1094" s="11" t="s">
        <v>151</v>
      </c>
      <c r="AB1094" s="13"/>
      <c r="AC1094" s="13"/>
      <c r="AD1094" s="11" t="s">
        <v>3503</v>
      </c>
      <c r="AE1094" s="13"/>
      <c r="AF1094" s="13"/>
      <c r="AG1094" s="11" t="s">
        <v>152</v>
      </c>
      <c r="AH1094" s="11" t="s">
        <v>4761</v>
      </c>
      <c r="AI1094" s="11" t="s">
        <v>154</v>
      </c>
      <c r="AJ1094" s="13"/>
      <c r="AK1094" s="13"/>
      <c r="AL1094" s="13"/>
      <c r="AM1094" s="13"/>
      <c r="AN1094" s="13"/>
      <c r="AO1094" s="13"/>
      <c r="AP1094" s="11" t="s">
        <v>4768</v>
      </c>
      <c r="AR1094" s="13"/>
      <c r="AS1094" s="13"/>
      <c r="AT1094" s="12" t="b">
        <v>1</v>
      </c>
      <c r="AU1094" s="13"/>
      <c r="AV1094" s="14" t="s">
        <v>167</v>
      </c>
      <c r="AW1094" s="13"/>
      <c r="AX1094" s="14" t="s">
        <v>155</v>
      </c>
      <c r="AY1094" s="13"/>
      <c r="AZ1094" s="14">
        <v>6452.0</v>
      </c>
      <c r="BA1094" s="13"/>
    </row>
    <row r="1095">
      <c r="A1095" s="11" t="s">
        <v>4770</v>
      </c>
      <c r="B1095" s="11">
        <v>5639.0</v>
      </c>
      <c r="C1095" s="12" t="b">
        <v>0</v>
      </c>
      <c r="D1095" s="12" t="b">
        <v>1</v>
      </c>
      <c r="E1095" s="12" t="b">
        <v>0</v>
      </c>
      <c r="F1095" s="12" t="b">
        <v>0</v>
      </c>
      <c r="G1095" s="12" t="b">
        <v>0</v>
      </c>
      <c r="H1095" s="12" t="b">
        <v>0</v>
      </c>
      <c r="I1095" s="13"/>
      <c r="J1095" s="14" t="s">
        <v>4527</v>
      </c>
      <c r="K1095" s="12" t="b">
        <v>0</v>
      </c>
      <c r="L1095" s="15">
        <v>45174.0</v>
      </c>
      <c r="M1095" s="11" t="s">
        <v>1203</v>
      </c>
      <c r="N1095" s="11" t="s">
        <v>4771</v>
      </c>
      <c r="O1095" s="11" t="s">
        <v>1642</v>
      </c>
      <c r="P1095" s="11" t="s">
        <v>4760</v>
      </c>
      <c r="Q1095" s="11" t="s">
        <v>146</v>
      </c>
      <c r="R1095" s="11" t="s">
        <v>1643</v>
      </c>
      <c r="S1095" s="11" t="s">
        <v>1644</v>
      </c>
      <c r="U1095" s="13"/>
      <c r="V1095" s="13"/>
      <c r="W1095" s="11" t="s">
        <v>4760</v>
      </c>
      <c r="Y1095" s="11" t="s">
        <v>1643</v>
      </c>
      <c r="AA1095" s="11" t="s">
        <v>151</v>
      </c>
      <c r="AB1095" s="13"/>
      <c r="AC1095" s="13"/>
      <c r="AD1095" s="11" t="s">
        <v>1643</v>
      </c>
      <c r="AF1095" s="13"/>
      <c r="AG1095" s="11" t="s">
        <v>152</v>
      </c>
      <c r="AH1095" s="11" t="s">
        <v>4761</v>
      </c>
      <c r="AI1095" s="11" t="s">
        <v>154</v>
      </c>
      <c r="AJ1095" s="13"/>
      <c r="AK1095" s="13"/>
      <c r="AL1095" s="13"/>
      <c r="AM1095" s="13"/>
      <c r="AN1095" s="13"/>
      <c r="AO1095" s="13"/>
      <c r="AP1095" s="11" t="s">
        <v>4770</v>
      </c>
      <c r="AR1095" s="13"/>
      <c r="AS1095" s="13"/>
      <c r="AT1095" s="12" t="b">
        <v>1</v>
      </c>
      <c r="AU1095" s="13"/>
      <c r="AV1095" s="14" t="s">
        <v>167</v>
      </c>
      <c r="AW1095" s="13"/>
      <c r="AX1095" s="14" t="s">
        <v>155</v>
      </c>
      <c r="AY1095" s="13"/>
      <c r="AZ1095" s="14">
        <v>6453.0</v>
      </c>
      <c r="BA1095" s="13"/>
    </row>
    <row r="1096">
      <c r="A1096" s="11" t="s">
        <v>4772</v>
      </c>
      <c r="B1096" s="11">
        <v>5642.0</v>
      </c>
      <c r="C1096" s="12" t="b">
        <v>0</v>
      </c>
      <c r="D1096" s="12" t="b">
        <v>1</v>
      </c>
      <c r="E1096" s="12" t="b">
        <v>0</v>
      </c>
      <c r="F1096" s="12" t="b">
        <v>0</v>
      </c>
      <c r="G1096" s="12" t="b">
        <v>0</v>
      </c>
      <c r="H1096" s="12" t="b">
        <v>0</v>
      </c>
      <c r="I1096" s="13"/>
      <c r="J1096" s="14" t="s">
        <v>4773</v>
      </c>
      <c r="K1096" s="12" t="b">
        <v>0</v>
      </c>
      <c r="L1096" s="15">
        <v>45174.0</v>
      </c>
      <c r="M1096" s="11" t="s">
        <v>268</v>
      </c>
      <c r="N1096" s="11" t="s">
        <v>4774</v>
      </c>
      <c r="O1096" s="11" t="s">
        <v>970</v>
      </c>
      <c r="P1096" s="11" t="s">
        <v>4760</v>
      </c>
      <c r="Q1096" s="11" t="s">
        <v>146</v>
      </c>
      <c r="R1096" s="11" t="s">
        <v>973</v>
      </c>
      <c r="S1096" s="11" t="s">
        <v>920</v>
      </c>
      <c r="T1096" s="13"/>
      <c r="U1096" s="11" t="s">
        <v>4475</v>
      </c>
      <c r="W1096" s="11" t="s">
        <v>4760</v>
      </c>
      <c r="Y1096" s="11" t="s">
        <v>973</v>
      </c>
      <c r="AA1096" s="11" t="s">
        <v>151</v>
      </c>
      <c r="AB1096" s="13"/>
      <c r="AC1096" s="13"/>
      <c r="AD1096" s="11" t="s">
        <v>973</v>
      </c>
      <c r="AF1096" s="13"/>
      <c r="AG1096" s="11" t="s">
        <v>152</v>
      </c>
      <c r="AH1096" s="11" t="s">
        <v>4761</v>
      </c>
      <c r="AJ1096" s="13"/>
      <c r="AK1096" s="13"/>
      <c r="AL1096" s="13"/>
      <c r="AM1096" s="13"/>
      <c r="AN1096" s="13"/>
      <c r="AO1096" s="13"/>
      <c r="AP1096" s="11" t="s">
        <v>4772</v>
      </c>
      <c r="AR1096" s="13"/>
      <c r="AS1096" s="13"/>
      <c r="AT1096" s="12" t="b">
        <v>1</v>
      </c>
      <c r="AU1096" s="13"/>
      <c r="AV1096" s="14" t="s">
        <v>167</v>
      </c>
      <c r="AW1096" s="13"/>
      <c r="AX1096" s="14" t="s">
        <v>155</v>
      </c>
      <c r="AY1096" s="13"/>
      <c r="AZ1096" s="14">
        <v>6454.0</v>
      </c>
      <c r="BA1096" s="13"/>
    </row>
    <row r="1097">
      <c r="A1097" s="11" t="s">
        <v>4775</v>
      </c>
      <c r="B1097" s="11">
        <v>5645.0</v>
      </c>
      <c r="C1097" s="12" t="b">
        <v>0</v>
      </c>
      <c r="D1097" s="12" t="b">
        <v>0</v>
      </c>
      <c r="E1097" s="12" t="b">
        <v>0</v>
      </c>
      <c r="F1097" s="12" t="b">
        <v>0</v>
      </c>
      <c r="G1097" s="12" t="b">
        <v>0</v>
      </c>
      <c r="H1097" s="12" t="b">
        <v>0</v>
      </c>
      <c r="I1097" s="13"/>
      <c r="J1097" s="14" t="s">
        <v>4773</v>
      </c>
      <c r="K1097" s="12" t="b">
        <v>0</v>
      </c>
      <c r="L1097" s="15">
        <v>45174.0</v>
      </c>
      <c r="M1097" s="11" t="s">
        <v>1203</v>
      </c>
      <c r="N1097" s="11" t="s">
        <v>4776</v>
      </c>
      <c r="O1097" s="11" t="s">
        <v>1816</v>
      </c>
      <c r="P1097" s="11" t="s">
        <v>4760</v>
      </c>
      <c r="Q1097" s="11" t="s">
        <v>146</v>
      </c>
      <c r="R1097" s="11" t="s">
        <v>1817</v>
      </c>
      <c r="S1097" s="11" t="s">
        <v>1818</v>
      </c>
      <c r="T1097" s="11" t="s">
        <v>4777</v>
      </c>
      <c r="U1097" s="11" t="s">
        <v>2394</v>
      </c>
      <c r="W1097" s="11" t="s">
        <v>4760</v>
      </c>
      <c r="Y1097" s="11" t="s">
        <v>1206</v>
      </c>
      <c r="Z1097" s="13"/>
      <c r="AA1097" s="11" t="s">
        <v>215</v>
      </c>
      <c r="AB1097" s="13"/>
      <c r="AC1097" s="13"/>
      <c r="AD1097" s="11" t="s">
        <v>1817</v>
      </c>
      <c r="AE1097" s="13"/>
      <c r="AF1097" s="13"/>
      <c r="AG1097" s="11" t="s">
        <v>152</v>
      </c>
      <c r="AH1097" s="11" t="s">
        <v>4761</v>
      </c>
      <c r="AI1097" s="11" t="s">
        <v>154</v>
      </c>
      <c r="AJ1097" s="13"/>
      <c r="AK1097" s="13"/>
      <c r="AL1097" s="13"/>
      <c r="AM1097" s="13"/>
      <c r="AN1097" s="13"/>
      <c r="AO1097" s="13"/>
      <c r="AP1097" s="11" t="s">
        <v>4775</v>
      </c>
      <c r="AR1097" s="13"/>
      <c r="AS1097" s="13"/>
      <c r="AT1097" s="12" t="b">
        <v>1</v>
      </c>
      <c r="AU1097" s="13"/>
      <c r="AV1097" s="14" t="s">
        <v>167</v>
      </c>
      <c r="AW1097" s="13"/>
      <c r="AX1097" s="14" t="s">
        <v>155</v>
      </c>
      <c r="AY1097" s="13"/>
      <c r="AZ1097" s="14">
        <v>6455.0</v>
      </c>
      <c r="BA1097" s="13"/>
    </row>
    <row r="1098">
      <c r="A1098" s="11" t="s">
        <v>4778</v>
      </c>
      <c r="B1098" s="11">
        <v>5646.0</v>
      </c>
      <c r="C1098" s="12" t="b">
        <v>0</v>
      </c>
      <c r="D1098" s="12" t="b">
        <v>1</v>
      </c>
      <c r="E1098" s="12" t="b">
        <v>0</v>
      </c>
      <c r="F1098" s="12" t="b">
        <v>0</v>
      </c>
      <c r="G1098" s="12" t="b">
        <v>0</v>
      </c>
      <c r="H1098" s="12" t="b">
        <v>0</v>
      </c>
      <c r="I1098" s="13"/>
      <c r="J1098" s="14" t="s">
        <v>4773</v>
      </c>
      <c r="K1098" s="12" t="b">
        <v>0</v>
      </c>
      <c r="L1098" s="15">
        <v>45174.0</v>
      </c>
      <c r="M1098" s="11" t="s">
        <v>142</v>
      </c>
      <c r="N1098" s="11" t="s">
        <v>4779</v>
      </c>
      <c r="O1098" s="11" t="s">
        <v>144</v>
      </c>
      <c r="P1098" s="11" t="s">
        <v>4760</v>
      </c>
      <c r="Q1098" s="11" t="s">
        <v>146</v>
      </c>
      <c r="R1098" s="11" t="s">
        <v>147</v>
      </c>
      <c r="S1098" s="11" t="s">
        <v>148</v>
      </c>
      <c r="U1098" s="13"/>
      <c r="V1098" s="13"/>
      <c r="W1098" s="11" t="s">
        <v>4760</v>
      </c>
      <c r="AA1098" s="11" t="s">
        <v>151</v>
      </c>
      <c r="AB1098" s="13"/>
      <c r="AC1098" s="13"/>
      <c r="AD1098" s="11" t="s">
        <v>147</v>
      </c>
      <c r="AF1098" s="13"/>
      <c r="AG1098" s="11" t="s">
        <v>152</v>
      </c>
      <c r="AH1098" s="11" t="s">
        <v>4761</v>
      </c>
      <c r="AI1098" s="11" t="s">
        <v>154</v>
      </c>
      <c r="AJ1098" s="13"/>
      <c r="AK1098" s="13"/>
      <c r="AL1098" s="13"/>
      <c r="AM1098" s="13"/>
      <c r="AN1098" s="13"/>
      <c r="AO1098" s="13"/>
      <c r="AP1098" s="11" t="s">
        <v>4778</v>
      </c>
      <c r="AR1098" s="13"/>
      <c r="AS1098" s="13"/>
      <c r="AT1098" s="12" t="b">
        <v>1</v>
      </c>
      <c r="AU1098" s="13"/>
      <c r="AV1098" s="14" t="s">
        <v>167</v>
      </c>
      <c r="AW1098" s="13"/>
      <c r="AX1098" s="14" t="s">
        <v>155</v>
      </c>
      <c r="AY1098" s="13"/>
      <c r="AZ1098" s="14">
        <v>6456.0</v>
      </c>
      <c r="BA1098" s="13"/>
    </row>
    <row r="1099">
      <c r="A1099" s="11" t="s">
        <v>4780</v>
      </c>
      <c r="B1099" s="11">
        <v>5647.0</v>
      </c>
      <c r="C1099" s="12" t="b">
        <v>0</v>
      </c>
      <c r="D1099" s="12" t="b">
        <v>1</v>
      </c>
      <c r="E1099" s="12" t="b">
        <v>0</v>
      </c>
      <c r="F1099" s="12" t="b">
        <v>0</v>
      </c>
      <c r="G1099" s="12" t="b">
        <v>0</v>
      </c>
      <c r="H1099" s="12" t="b">
        <v>0</v>
      </c>
      <c r="I1099" s="13"/>
      <c r="J1099" s="14" t="s">
        <v>4773</v>
      </c>
      <c r="K1099" s="12" t="b">
        <v>0</v>
      </c>
      <c r="L1099" s="14" t="s">
        <v>3379</v>
      </c>
      <c r="M1099" s="11" t="s">
        <v>1047</v>
      </c>
      <c r="N1099" s="11" t="s">
        <v>4781</v>
      </c>
      <c r="O1099" s="11" t="s">
        <v>1362</v>
      </c>
      <c r="P1099" s="11" t="s">
        <v>4782</v>
      </c>
      <c r="Q1099" s="11" t="s">
        <v>146</v>
      </c>
      <c r="R1099" s="11" t="s">
        <v>1363</v>
      </c>
      <c r="S1099" s="11" t="s">
        <v>1099</v>
      </c>
      <c r="U1099" s="11" t="s">
        <v>3073</v>
      </c>
      <c r="W1099" s="11" t="s">
        <v>4782</v>
      </c>
      <c r="Y1099" s="11" t="s">
        <v>1341</v>
      </c>
      <c r="Z1099" s="13"/>
      <c r="AA1099" s="11" t="s">
        <v>151</v>
      </c>
      <c r="AB1099" s="13"/>
      <c r="AC1099" s="13"/>
      <c r="AD1099" s="11" t="s">
        <v>1363</v>
      </c>
      <c r="AF1099" s="13"/>
      <c r="AG1099" s="11" t="s">
        <v>152</v>
      </c>
      <c r="AH1099" s="11" t="s">
        <v>4783</v>
      </c>
      <c r="AI1099" s="11" t="s">
        <v>154</v>
      </c>
      <c r="AJ1099" s="13"/>
      <c r="AK1099" s="13"/>
      <c r="AL1099" s="13"/>
      <c r="AM1099" s="13"/>
      <c r="AN1099" s="13"/>
      <c r="AO1099" s="13"/>
      <c r="AP1099" s="11" t="s">
        <v>4780</v>
      </c>
      <c r="AR1099" s="13"/>
      <c r="AS1099" s="13"/>
      <c r="AT1099" s="12" t="b">
        <v>1</v>
      </c>
      <c r="AU1099" s="13"/>
      <c r="AV1099" s="14" t="s">
        <v>167</v>
      </c>
      <c r="AW1099" s="13"/>
      <c r="AX1099" s="14" t="s">
        <v>155</v>
      </c>
      <c r="AY1099" s="13"/>
      <c r="AZ1099" s="14">
        <v>6457.0</v>
      </c>
      <c r="BA1099" s="13"/>
    </row>
    <row r="1100">
      <c r="A1100" s="11" t="s">
        <v>4784</v>
      </c>
      <c r="B1100" s="11">
        <v>5657.0</v>
      </c>
      <c r="C1100" s="12" t="b">
        <v>0</v>
      </c>
      <c r="D1100" s="12" t="b">
        <v>1</v>
      </c>
      <c r="E1100" s="12" t="b">
        <v>0</v>
      </c>
      <c r="F1100" s="12" t="b">
        <v>0</v>
      </c>
      <c r="G1100" s="12" t="b">
        <v>0</v>
      </c>
      <c r="H1100" s="12" t="b">
        <v>1</v>
      </c>
      <c r="I1100" s="13"/>
      <c r="J1100" s="13"/>
      <c r="K1100" s="12" t="b">
        <v>0</v>
      </c>
      <c r="L1100" s="15">
        <v>45237.0</v>
      </c>
      <c r="M1100" s="11" t="s">
        <v>4785</v>
      </c>
      <c r="N1100" s="11" t="s">
        <v>4786</v>
      </c>
      <c r="O1100" s="11" t="s">
        <v>4787</v>
      </c>
      <c r="P1100" s="11" t="s">
        <v>3471</v>
      </c>
      <c r="Q1100" s="11" t="s">
        <v>972</v>
      </c>
      <c r="R1100" s="11" t="s">
        <v>4788</v>
      </c>
      <c r="S1100" s="11" t="s">
        <v>4789</v>
      </c>
      <c r="U1100" s="13"/>
      <c r="V1100" s="13"/>
      <c r="W1100" s="11" t="s">
        <v>3471</v>
      </c>
      <c r="X1100" s="18" t="s">
        <v>4790</v>
      </c>
      <c r="Y1100" s="11" t="s">
        <v>4788</v>
      </c>
      <c r="Z1100" s="13"/>
      <c r="AA1100" s="11" t="s">
        <v>151</v>
      </c>
      <c r="AB1100" s="13"/>
      <c r="AC1100" s="13"/>
      <c r="AD1100" s="11" t="s">
        <v>4788</v>
      </c>
      <c r="AE1100" s="11" t="s">
        <v>2029</v>
      </c>
      <c r="AG1100" s="11" t="s">
        <v>152</v>
      </c>
      <c r="AH1100" s="11" t="s">
        <v>3472</v>
      </c>
      <c r="AJ1100" s="11" t="s">
        <v>4791</v>
      </c>
      <c r="AK1100" s="11" t="s">
        <v>4648</v>
      </c>
      <c r="AM1100" s="13"/>
      <c r="AN1100" s="13"/>
      <c r="AO1100" s="13"/>
      <c r="AP1100" s="11" t="s">
        <v>4784</v>
      </c>
      <c r="AR1100" s="13"/>
      <c r="AS1100" s="13"/>
      <c r="AT1100" s="12" t="b">
        <v>1</v>
      </c>
      <c r="AU1100" s="13"/>
      <c r="AV1100" s="14" t="s">
        <v>167</v>
      </c>
      <c r="AW1100" s="13"/>
      <c r="AX1100" s="14" t="s">
        <v>155</v>
      </c>
      <c r="AY1100" s="13"/>
      <c r="AZ1100" s="14">
        <v>6458.0</v>
      </c>
      <c r="BA1100" s="13"/>
    </row>
    <row r="1101">
      <c r="A1101" s="11" t="s">
        <v>4792</v>
      </c>
      <c r="B1101" s="11">
        <v>5661.0</v>
      </c>
      <c r="C1101" s="12" t="b">
        <v>0</v>
      </c>
      <c r="D1101" s="12" t="b">
        <v>1</v>
      </c>
      <c r="E1101" s="12" t="b">
        <v>0</v>
      </c>
      <c r="F1101" s="12" t="b">
        <v>0</v>
      </c>
      <c r="G1101" s="12" t="b">
        <v>0</v>
      </c>
      <c r="H1101" s="12" t="b">
        <v>0</v>
      </c>
      <c r="I1101" s="13"/>
      <c r="J1101" s="14" t="s">
        <v>3742</v>
      </c>
      <c r="K1101" s="12" t="b">
        <v>0</v>
      </c>
      <c r="L1101" s="15">
        <v>44990.0</v>
      </c>
      <c r="M1101" s="11" t="s">
        <v>256</v>
      </c>
      <c r="N1101" s="11" t="s">
        <v>4793</v>
      </c>
      <c r="O1101" s="11" t="s">
        <v>1001</v>
      </c>
      <c r="P1101" s="11" t="s">
        <v>4707</v>
      </c>
      <c r="Q1101" s="11" t="s">
        <v>146</v>
      </c>
      <c r="R1101" s="11" t="s">
        <v>1002</v>
      </c>
      <c r="S1101" s="11" t="s">
        <v>1003</v>
      </c>
      <c r="U1101" s="11" t="s">
        <v>3727</v>
      </c>
      <c r="W1101" s="11" t="s">
        <v>4707</v>
      </c>
      <c r="Y1101" s="11" t="s">
        <v>1002</v>
      </c>
      <c r="Z1101" s="13"/>
      <c r="AA1101" s="11" t="s">
        <v>151</v>
      </c>
      <c r="AB1101" s="13"/>
      <c r="AC1101" s="13"/>
      <c r="AD1101" s="11" t="s">
        <v>1002</v>
      </c>
      <c r="AE1101" s="13"/>
      <c r="AF1101" s="13"/>
      <c r="AG1101" s="11" t="s">
        <v>152</v>
      </c>
      <c r="AH1101" s="11" t="s">
        <v>4708</v>
      </c>
      <c r="AI1101" s="11" t="s">
        <v>154</v>
      </c>
      <c r="AJ1101" s="13"/>
      <c r="AK1101" s="13"/>
      <c r="AL1101" s="13"/>
      <c r="AM1101" s="13"/>
      <c r="AN1101" s="13"/>
      <c r="AO1101" s="13"/>
      <c r="AP1101" s="11" t="s">
        <v>4792</v>
      </c>
      <c r="AR1101" s="13"/>
      <c r="AS1101" s="13"/>
      <c r="AT1101" s="12" t="b">
        <v>1</v>
      </c>
      <c r="AU1101" s="13"/>
      <c r="AV1101" s="14" t="s">
        <v>167</v>
      </c>
      <c r="AW1101" s="13"/>
      <c r="AX1101" s="14" t="s">
        <v>155</v>
      </c>
      <c r="AY1101" s="13"/>
      <c r="AZ1101" s="14">
        <v>6459.0</v>
      </c>
      <c r="BA1101" s="13"/>
    </row>
    <row r="1102">
      <c r="A1102" s="11" t="s">
        <v>4794</v>
      </c>
      <c r="B1102" s="11">
        <v>5662.0</v>
      </c>
      <c r="C1102" s="12" t="b">
        <v>0</v>
      </c>
      <c r="D1102" s="12" t="b">
        <v>1</v>
      </c>
      <c r="E1102" s="12" t="b">
        <v>0</v>
      </c>
      <c r="F1102" s="12" t="b">
        <v>0</v>
      </c>
      <c r="G1102" s="12" t="b">
        <v>0</v>
      </c>
      <c r="H1102" s="12" t="b">
        <v>0</v>
      </c>
      <c r="I1102" s="13"/>
      <c r="J1102" s="13"/>
      <c r="K1102" s="12" t="b">
        <v>0</v>
      </c>
      <c r="L1102" s="15">
        <v>45237.0</v>
      </c>
      <c r="M1102" s="11" t="s">
        <v>3785</v>
      </c>
      <c r="N1102" s="11" t="s">
        <v>4795</v>
      </c>
      <c r="O1102" s="11" t="s">
        <v>3787</v>
      </c>
      <c r="P1102" s="11" t="s">
        <v>3471</v>
      </c>
      <c r="Q1102" s="11" t="s">
        <v>972</v>
      </c>
      <c r="R1102" s="11" t="s">
        <v>3788</v>
      </c>
      <c r="S1102" s="11" t="s">
        <v>1099</v>
      </c>
      <c r="U1102" s="13"/>
      <c r="V1102" s="13"/>
      <c r="W1102" s="11" t="s">
        <v>3471</v>
      </c>
      <c r="X1102" s="11" t="s">
        <v>1121</v>
      </c>
      <c r="Y1102" s="11" t="s">
        <v>3788</v>
      </c>
      <c r="Z1102" s="13"/>
      <c r="AA1102" s="11" t="s">
        <v>151</v>
      </c>
      <c r="AB1102" s="13"/>
      <c r="AC1102" s="13"/>
      <c r="AD1102" s="11" t="s">
        <v>3788</v>
      </c>
      <c r="AE1102" s="11" t="s">
        <v>2029</v>
      </c>
      <c r="AG1102" s="11" t="s">
        <v>152</v>
      </c>
      <c r="AH1102" s="11" t="s">
        <v>3472</v>
      </c>
      <c r="AJ1102" s="11" t="s">
        <v>1121</v>
      </c>
      <c r="AK1102" s="11" t="s">
        <v>4637</v>
      </c>
      <c r="AM1102" s="13"/>
      <c r="AN1102" s="13"/>
      <c r="AO1102" s="13"/>
      <c r="AP1102" s="11" t="s">
        <v>4794</v>
      </c>
      <c r="AR1102" s="13"/>
      <c r="AS1102" s="13"/>
      <c r="AT1102" s="12" t="b">
        <v>1</v>
      </c>
      <c r="AU1102" s="13"/>
      <c r="AV1102" s="14" t="s">
        <v>167</v>
      </c>
      <c r="AW1102" s="13"/>
      <c r="AX1102" s="14" t="s">
        <v>155</v>
      </c>
      <c r="AY1102" s="13"/>
      <c r="AZ1102" s="14">
        <v>6460.0</v>
      </c>
      <c r="BA1102" s="13"/>
    </row>
    <row r="1103">
      <c r="A1103" s="11" t="s">
        <v>4796</v>
      </c>
      <c r="B1103" s="11">
        <v>5664.0</v>
      </c>
      <c r="C1103" s="12" t="b">
        <v>0</v>
      </c>
      <c r="D1103" s="12" t="b">
        <v>1</v>
      </c>
      <c r="E1103" s="12" t="b">
        <v>0</v>
      </c>
      <c r="F1103" s="12" t="b">
        <v>0</v>
      </c>
      <c r="G1103" s="12" t="b">
        <v>0</v>
      </c>
      <c r="H1103" s="12" t="b">
        <v>0</v>
      </c>
      <c r="I1103" s="13"/>
      <c r="J1103" s="14" t="s">
        <v>3742</v>
      </c>
      <c r="K1103" s="12" t="b">
        <v>0</v>
      </c>
      <c r="L1103" s="14" t="s">
        <v>3379</v>
      </c>
      <c r="M1103" s="11" t="s">
        <v>1438</v>
      </c>
      <c r="N1103" s="11" t="s">
        <v>4797</v>
      </c>
      <c r="O1103" s="11" t="s">
        <v>1604</v>
      </c>
      <c r="P1103" s="11" t="s">
        <v>4782</v>
      </c>
      <c r="Q1103" s="11" t="s">
        <v>146</v>
      </c>
      <c r="R1103" s="11" t="s">
        <v>1605</v>
      </c>
      <c r="S1103" s="11" t="s">
        <v>1218</v>
      </c>
      <c r="U1103" s="11" t="s">
        <v>3209</v>
      </c>
      <c r="W1103" s="11" t="s">
        <v>4782</v>
      </c>
      <c r="Y1103" s="11" t="s">
        <v>1605</v>
      </c>
      <c r="Z1103" s="13"/>
      <c r="AA1103" s="11" t="s">
        <v>151</v>
      </c>
      <c r="AB1103" s="13"/>
      <c r="AC1103" s="13"/>
      <c r="AD1103" s="11" t="s">
        <v>1605</v>
      </c>
      <c r="AE1103" s="13"/>
      <c r="AF1103" s="13"/>
      <c r="AG1103" s="11" t="s">
        <v>152</v>
      </c>
      <c r="AH1103" s="11" t="s">
        <v>4783</v>
      </c>
      <c r="AJ1103" s="13"/>
      <c r="AK1103" s="13"/>
      <c r="AL1103" s="13"/>
      <c r="AM1103" s="13"/>
      <c r="AN1103" s="13"/>
      <c r="AO1103" s="13"/>
      <c r="AP1103" s="11" t="s">
        <v>4796</v>
      </c>
      <c r="AR1103" s="13"/>
      <c r="AS1103" s="13"/>
      <c r="AT1103" s="12" t="b">
        <v>1</v>
      </c>
      <c r="AU1103" s="13"/>
      <c r="AV1103" s="14" t="s">
        <v>167</v>
      </c>
      <c r="AW1103" s="13"/>
      <c r="AX1103" s="14" t="s">
        <v>155</v>
      </c>
      <c r="AY1103" s="13"/>
      <c r="AZ1103" s="14">
        <v>6461.0</v>
      </c>
      <c r="BA1103" s="13"/>
    </row>
    <row r="1104">
      <c r="A1104" s="11" t="s">
        <v>4798</v>
      </c>
      <c r="B1104" s="11">
        <v>5665.0</v>
      </c>
      <c r="C1104" s="12" t="b">
        <v>0</v>
      </c>
      <c r="D1104" s="12" t="b">
        <v>0</v>
      </c>
      <c r="E1104" s="12" t="b">
        <v>0</v>
      </c>
      <c r="F1104" s="12" t="b">
        <v>0</v>
      </c>
      <c r="G1104" s="12" t="b">
        <v>0</v>
      </c>
      <c r="H1104" s="12" t="b">
        <v>0</v>
      </c>
      <c r="I1104" s="13"/>
      <c r="J1104" s="13"/>
      <c r="K1104" s="12" t="b">
        <v>0</v>
      </c>
      <c r="L1104" s="14" t="s">
        <v>3379</v>
      </c>
      <c r="M1104" s="11" t="s">
        <v>1438</v>
      </c>
      <c r="N1104" s="11" t="s">
        <v>4799</v>
      </c>
      <c r="O1104" s="11" t="s">
        <v>4800</v>
      </c>
      <c r="P1104" s="11" t="s">
        <v>4782</v>
      </c>
      <c r="Q1104" s="11" t="s">
        <v>146</v>
      </c>
      <c r="R1104" s="11" t="s">
        <v>4801</v>
      </c>
      <c r="S1104" s="11" t="s">
        <v>4802</v>
      </c>
      <c r="T1104" s="11" t="s">
        <v>4803</v>
      </c>
      <c r="U1104" s="11" t="s">
        <v>3209</v>
      </c>
      <c r="W1104" s="11" t="s">
        <v>4782</v>
      </c>
      <c r="AA1104" s="11" t="s">
        <v>307</v>
      </c>
      <c r="AB1104" s="13"/>
      <c r="AC1104" s="13"/>
      <c r="AD1104" s="11" t="s">
        <v>4801</v>
      </c>
      <c r="AF1104" s="13"/>
      <c r="AG1104" s="11" t="s">
        <v>152</v>
      </c>
      <c r="AH1104" s="11" t="s">
        <v>4783</v>
      </c>
      <c r="AJ1104" s="13"/>
      <c r="AK1104" s="13"/>
      <c r="AL1104" s="13"/>
      <c r="AM1104" s="13"/>
      <c r="AN1104" s="13"/>
      <c r="AO1104" s="13"/>
      <c r="AP1104" s="11" t="s">
        <v>4798</v>
      </c>
      <c r="AR1104" s="13"/>
      <c r="AS1104" s="13"/>
      <c r="AT1104" s="12" t="b">
        <v>1</v>
      </c>
      <c r="AU1104" s="13"/>
      <c r="AV1104" s="14" t="s">
        <v>167</v>
      </c>
      <c r="AW1104" s="13"/>
      <c r="AX1104" s="14" t="s">
        <v>155</v>
      </c>
      <c r="AY1104" s="13"/>
      <c r="AZ1104" s="14">
        <v>6462.0</v>
      </c>
      <c r="BA1104" s="13"/>
    </row>
    <row r="1105">
      <c r="A1105" s="11" t="s">
        <v>4804</v>
      </c>
      <c r="B1105" s="11">
        <v>5666.0</v>
      </c>
      <c r="C1105" s="12" t="b">
        <v>0</v>
      </c>
      <c r="D1105" s="12" t="b">
        <v>1</v>
      </c>
      <c r="E1105" s="12" t="b">
        <v>0</v>
      </c>
      <c r="F1105" s="12" t="b">
        <v>0</v>
      </c>
      <c r="G1105" s="12" t="b">
        <v>0</v>
      </c>
      <c r="H1105" s="12" t="b">
        <v>0</v>
      </c>
      <c r="I1105" s="13"/>
      <c r="J1105" s="14" t="s">
        <v>3742</v>
      </c>
      <c r="K1105" s="12" t="b">
        <v>0</v>
      </c>
      <c r="L1105" s="15">
        <v>45204.0</v>
      </c>
      <c r="M1105" s="11" t="s">
        <v>1438</v>
      </c>
      <c r="N1105" s="11" t="s">
        <v>4805</v>
      </c>
      <c r="O1105" s="11" t="s">
        <v>4806</v>
      </c>
      <c r="P1105" s="11" t="s">
        <v>3536</v>
      </c>
      <c r="Q1105" s="11" t="s">
        <v>162</v>
      </c>
      <c r="R1105" s="11" t="s">
        <v>4807</v>
      </c>
      <c r="T1105" s="11" t="s">
        <v>4808</v>
      </c>
      <c r="U1105" s="11" t="s">
        <v>3209</v>
      </c>
      <c r="W1105" s="11" t="s">
        <v>3536</v>
      </c>
      <c r="Y1105" s="11" t="s">
        <v>4575</v>
      </c>
      <c r="Z1105" s="13"/>
      <c r="AA1105" s="11" t="s">
        <v>151</v>
      </c>
      <c r="AB1105" s="13"/>
      <c r="AC1105" s="13"/>
      <c r="AD1105" s="11" t="s">
        <v>4807</v>
      </c>
      <c r="AF1105" s="14">
        <v>1.0</v>
      </c>
      <c r="AG1105" s="11" t="s">
        <v>152</v>
      </c>
      <c r="AH1105" s="11" t="s">
        <v>3540</v>
      </c>
      <c r="AJ1105" s="13"/>
      <c r="AK1105" s="13"/>
      <c r="AL1105" s="13"/>
      <c r="AM1105" s="13"/>
      <c r="AN1105" s="13"/>
      <c r="AO1105" s="13"/>
      <c r="AP1105" s="11" t="s">
        <v>4804</v>
      </c>
      <c r="AR1105" s="13"/>
      <c r="AS1105" s="13"/>
      <c r="AT1105" s="12" t="b">
        <v>1</v>
      </c>
      <c r="AU1105" s="13"/>
      <c r="AV1105" s="14" t="s">
        <v>167</v>
      </c>
      <c r="AW1105" s="13"/>
      <c r="AX1105" s="14" t="s">
        <v>155</v>
      </c>
      <c r="AY1105" s="13"/>
      <c r="AZ1105" s="14">
        <v>6463.0</v>
      </c>
      <c r="BA1105" s="13"/>
    </row>
    <row r="1106">
      <c r="A1106" s="11" t="s">
        <v>4809</v>
      </c>
      <c r="B1106" s="11">
        <v>5667.0</v>
      </c>
      <c r="C1106" s="12" t="b">
        <v>0</v>
      </c>
      <c r="D1106" s="12" t="b">
        <v>0</v>
      </c>
      <c r="E1106" s="12" t="b">
        <v>0</v>
      </c>
      <c r="F1106" s="12" t="b">
        <v>0</v>
      </c>
      <c r="G1106" s="12" t="b">
        <v>0</v>
      </c>
      <c r="H1106" s="12" t="b">
        <v>0</v>
      </c>
      <c r="I1106" s="13"/>
      <c r="J1106" s="13"/>
      <c r="K1106" s="12" t="b">
        <v>0</v>
      </c>
      <c r="L1106" s="14" t="s">
        <v>3379</v>
      </c>
      <c r="M1106" s="11" t="s">
        <v>1770</v>
      </c>
      <c r="N1106" s="11" t="s">
        <v>4810</v>
      </c>
      <c r="O1106" s="11" t="s">
        <v>1772</v>
      </c>
      <c r="P1106" s="11" t="s">
        <v>4782</v>
      </c>
      <c r="Q1106" s="11" t="s">
        <v>146</v>
      </c>
      <c r="R1106" s="11" t="s">
        <v>1773</v>
      </c>
      <c r="S1106" s="11" t="s">
        <v>1774</v>
      </c>
      <c r="T1106" s="11" t="s">
        <v>4811</v>
      </c>
      <c r="U1106" s="11" t="s">
        <v>3091</v>
      </c>
      <c r="W1106" s="11" t="s">
        <v>4782</v>
      </c>
      <c r="AA1106" s="11" t="s">
        <v>307</v>
      </c>
      <c r="AB1106" s="13"/>
      <c r="AC1106" s="13"/>
      <c r="AD1106" s="11" t="s">
        <v>1773</v>
      </c>
      <c r="AE1106" s="13"/>
      <c r="AF1106" s="13"/>
      <c r="AG1106" s="11" t="s">
        <v>152</v>
      </c>
      <c r="AH1106" s="11" t="s">
        <v>4783</v>
      </c>
      <c r="AJ1106" s="13"/>
      <c r="AK1106" s="13"/>
      <c r="AL1106" s="13"/>
      <c r="AM1106" s="13"/>
      <c r="AN1106" s="13"/>
      <c r="AO1106" s="13"/>
      <c r="AP1106" s="11" t="s">
        <v>4809</v>
      </c>
      <c r="AR1106" s="13"/>
      <c r="AS1106" s="13"/>
      <c r="AT1106" s="12" t="b">
        <v>1</v>
      </c>
      <c r="AU1106" s="13"/>
      <c r="AV1106" s="14" t="s">
        <v>167</v>
      </c>
      <c r="AW1106" s="13"/>
      <c r="AX1106" s="14" t="s">
        <v>155</v>
      </c>
      <c r="AY1106" s="13"/>
      <c r="AZ1106" s="14">
        <v>6464.0</v>
      </c>
      <c r="BA1106" s="13"/>
    </row>
    <row r="1107">
      <c r="A1107" s="11" t="s">
        <v>4812</v>
      </c>
      <c r="B1107" s="11">
        <v>5668.0</v>
      </c>
      <c r="C1107" s="12" t="b">
        <v>0</v>
      </c>
      <c r="D1107" s="12" t="b">
        <v>1</v>
      </c>
      <c r="E1107" s="12" t="b">
        <v>0</v>
      </c>
      <c r="F1107" s="12" t="b">
        <v>0</v>
      </c>
      <c r="G1107" s="12" t="b">
        <v>0</v>
      </c>
      <c r="H1107" s="12" t="b">
        <v>0</v>
      </c>
      <c r="I1107" s="13"/>
      <c r="J1107" s="14" t="s">
        <v>3742</v>
      </c>
      <c r="K1107" s="12" t="b">
        <v>0</v>
      </c>
      <c r="L1107" s="14" t="s">
        <v>3384</v>
      </c>
      <c r="M1107" s="11" t="s">
        <v>203</v>
      </c>
      <c r="N1107" s="11" t="s">
        <v>4813</v>
      </c>
      <c r="O1107" s="11" t="s">
        <v>3680</v>
      </c>
      <c r="P1107" s="11" t="s">
        <v>4210</v>
      </c>
      <c r="Q1107" s="11" t="s">
        <v>162</v>
      </c>
      <c r="R1107" s="11" t="s">
        <v>3681</v>
      </c>
      <c r="T1107" s="11" t="s">
        <v>4814</v>
      </c>
      <c r="U1107" s="11" t="s">
        <v>4232</v>
      </c>
      <c r="W1107" s="11" t="s">
        <v>4210</v>
      </c>
      <c r="Y1107" s="11" t="s">
        <v>1465</v>
      </c>
      <c r="Z1107" s="13"/>
      <c r="AA1107" s="11" t="s">
        <v>151</v>
      </c>
      <c r="AB1107" s="13"/>
      <c r="AC1107" s="13"/>
      <c r="AD1107" s="11" t="s">
        <v>3681</v>
      </c>
      <c r="AF1107" s="14">
        <v>1.0</v>
      </c>
      <c r="AG1107" s="11" t="s">
        <v>152</v>
      </c>
      <c r="AH1107" s="11" t="s">
        <v>4213</v>
      </c>
      <c r="AI1107" s="11" t="s">
        <v>154</v>
      </c>
      <c r="AJ1107" s="13"/>
      <c r="AK1107" s="13"/>
      <c r="AL1107" s="13"/>
      <c r="AM1107" s="13"/>
      <c r="AN1107" s="13"/>
      <c r="AO1107" s="13"/>
      <c r="AP1107" s="11" t="s">
        <v>4812</v>
      </c>
      <c r="AR1107" s="13"/>
      <c r="AS1107" s="13"/>
      <c r="AT1107" s="12" t="b">
        <v>1</v>
      </c>
      <c r="AU1107" s="13"/>
      <c r="AV1107" s="14" t="s">
        <v>167</v>
      </c>
      <c r="AW1107" s="13"/>
      <c r="AX1107" s="14" t="s">
        <v>155</v>
      </c>
      <c r="AY1107" s="13"/>
      <c r="AZ1107" s="14">
        <v>6465.0</v>
      </c>
      <c r="BA1107" s="13"/>
    </row>
    <row r="1108">
      <c r="A1108" s="11" t="s">
        <v>4815</v>
      </c>
      <c r="B1108" s="11">
        <v>5670.0</v>
      </c>
      <c r="C1108" s="12" t="b">
        <v>0</v>
      </c>
      <c r="D1108" s="12" t="b">
        <v>1</v>
      </c>
      <c r="E1108" s="12" t="b">
        <v>0</v>
      </c>
      <c r="F1108" s="12" t="b">
        <v>0</v>
      </c>
      <c r="G1108" s="12" t="b">
        <v>0</v>
      </c>
      <c r="H1108" s="12" t="b">
        <v>0</v>
      </c>
      <c r="I1108" s="14" t="s">
        <v>3742</v>
      </c>
      <c r="J1108" s="14" t="s">
        <v>3742</v>
      </c>
      <c r="K1108" s="12" t="b">
        <v>0</v>
      </c>
      <c r="L1108" s="15">
        <v>45204.0</v>
      </c>
      <c r="M1108" s="11" t="s">
        <v>203</v>
      </c>
      <c r="N1108" s="11" t="s">
        <v>4816</v>
      </c>
      <c r="O1108" s="11" t="s">
        <v>4817</v>
      </c>
      <c r="P1108" s="11" t="s">
        <v>3536</v>
      </c>
      <c r="Q1108" s="11" t="s">
        <v>162</v>
      </c>
      <c r="R1108" s="11" t="s">
        <v>4818</v>
      </c>
      <c r="S1108" s="11" t="s">
        <v>4819</v>
      </c>
      <c r="T1108" s="11" t="s">
        <v>4820</v>
      </c>
      <c r="U1108" s="11" t="s">
        <v>4232</v>
      </c>
      <c r="W1108" s="11" t="s">
        <v>3536</v>
      </c>
      <c r="Y1108" s="11" t="s">
        <v>1465</v>
      </c>
      <c r="Z1108" s="13"/>
      <c r="AA1108" s="11" t="s">
        <v>151</v>
      </c>
      <c r="AB1108" s="13"/>
      <c r="AC1108" s="13"/>
      <c r="AD1108" s="11" t="s">
        <v>4818</v>
      </c>
      <c r="AE1108" s="13"/>
      <c r="AF1108" s="14">
        <v>1.0</v>
      </c>
      <c r="AG1108" s="11" t="s">
        <v>152</v>
      </c>
      <c r="AH1108" s="11" t="s">
        <v>3540</v>
      </c>
      <c r="AI1108" s="11" t="s">
        <v>154</v>
      </c>
      <c r="AJ1108" s="13"/>
      <c r="AK1108" s="13"/>
      <c r="AL1108" s="13"/>
      <c r="AM1108" s="13"/>
      <c r="AN1108" s="11" t="s">
        <v>154</v>
      </c>
      <c r="AO1108" s="13"/>
      <c r="AP1108" s="11" t="s">
        <v>4815</v>
      </c>
      <c r="AR1108" s="13"/>
      <c r="AS1108" s="11" t="s">
        <v>154</v>
      </c>
      <c r="AT1108" s="12" t="b">
        <v>1</v>
      </c>
      <c r="AU1108" s="13"/>
      <c r="AV1108" s="14" t="s">
        <v>167</v>
      </c>
      <c r="AW1108" s="13"/>
      <c r="AX1108" s="14" t="s">
        <v>155</v>
      </c>
      <c r="AY1108" s="13"/>
      <c r="AZ1108" s="14">
        <v>6466.0</v>
      </c>
      <c r="BA1108" s="13"/>
    </row>
    <row r="1109">
      <c r="A1109" s="11" t="s">
        <v>4821</v>
      </c>
      <c r="B1109" s="11">
        <v>5674.0</v>
      </c>
      <c r="C1109" s="12" t="b">
        <v>0</v>
      </c>
      <c r="D1109" s="12" t="b">
        <v>1</v>
      </c>
      <c r="E1109" s="12" t="b">
        <v>0</v>
      </c>
      <c r="F1109" s="12" t="b">
        <v>0</v>
      </c>
      <c r="G1109" s="12" t="b">
        <v>0</v>
      </c>
      <c r="H1109" s="12" t="b">
        <v>0</v>
      </c>
      <c r="I1109" s="14" t="s">
        <v>4822</v>
      </c>
      <c r="J1109" s="14" t="s">
        <v>4822</v>
      </c>
      <c r="K1109" s="12" t="b">
        <v>0</v>
      </c>
      <c r="L1109" s="15">
        <v>45204.0</v>
      </c>
      <c r="M1109" s="11" t="s">
        <v>203</v>
      </c>
      <c r="N1109" s="11" t="s">
        <v>4823</v>
      </c>
      <c r="O1109" s="11" t="s">
        <v>4824</v>
      </c>
      <c r="P1109" s="11" t="s">
        <v>3536</v>
      </c>
      <c r="Q1109" s="11" t="s">
        <v>162</v>
      </c>
      <c r="R1109" s="11" t="s">
        <v>4825</v>
      </c>
      <c r="T1109" s="11" t="s">
        <v>4826</v>
      </c>
      <c r="U1109" s="11" t="s">
        <v>4232</v>
      </c>
      <c r="W1109" s="11" t="s">
        <v>3536</v>
      </c>
      <c r="Y1109" s="11" t="s">
        <v>1465</v>
      </c>
      <c r="Z1109" s="13"/>
      <c r="AA1109" s="11" t="s">
        <v>151</v>
      </c>
      <c r="AB1109" s="13"/>
      <c r="AC1109" s="13"/>
      <c r="AD1109" s="11" t="s">
        <v>4825</v>
      </c>
      <c r="AF1109" s="14">
        <v>1.0</v>
      </c>
      <c r="AG1109" s="11" t="s">
        <v>152</v>
      </c>
      <c r="AH1109" s="11" t="s">
        <v>3540</v>
      </c>
      <c r="AI1109" s="11" t="s">
        <v>154</v>
      </c>
      <c r="AJ1109" s="13"/>
      <c r="AK1109" s="13"/>
      <c r="AL1109" s="13"/>
      <c r="AM1109" s="13"/>
      <c r="AN1109" s="11" t="s">
        <v>154</v>
      </c>
      <c r="AO1109" s="13"/>
      <c r="AP1109" s="11" t="s">
        <v>4821</v>
      </c>
      <c r="AR1109" s="13"/>
      <c r="AS1109" s="11" t="s">
        <v>154</v>
      </c>
      <c r="AT1109" s="12" t="b">
        <v>1</v>
      </c>
      <c r="AU1109" s="13"/>
      <c r="AV1109" s="14" t="s">
        <v>167</v>
      </c>
      <c r="AW1109" s="13"/>
      <c r="AX1109" s="14" t="s">
        <v>155</v>
      </c>
      <c r="AY1109" s="13"/>
      <c r="AZ1109" s="14">
        <v>6467.0</v>
      </c>
      <c r="BA1109" s="13"/>
    </row>
    <row r="1110">
      <c r="A1110" s="11" t="s">
        <v>4827</v>
      </c>
      <c r="B1110" s="11">
        <v>5675.0</v>
      </c>
      <c r="C1110" s="12" t="b">
        <v>0</v>
      </c>
      <c r="D1110" s="12" t="b">
        <v>1</v>
      </c>
      <c r="E1110" s="12" t="b">
        <v>0</v>
      </c>
      <c r="F1110" s="12" t="b">
        <v>0</v>
      </c>
      <c r="G1110" s="12" t="b">
        <v>0</v>
      </c>
      <c r="H1110" s="12" t="b">
        <v>0</v>
      </c>
      <c r="I1110" s="14" t="s">
        <v>4215</v>
      </c>
      <c r="J1110" s="14" t="s">
        <v>4822</v>
      </c>
      <c r="K1110" s="12" t="b">
        <v>0</v>
      </c>
      <c r="L1110" s="14" t="s">
        <v>3384</v>
      </c>
      <c r="M1110" s="11" t="s">
        <v>203</v>
      </c>
      <c r="N1110" s="11" t="s">
        <v>4828</v>
      </c>
      <c r="O1110" s="11" t="s">
        <v>3825</v>
      </c>
      <c r="P1110" s="11" t="s">
        <v>4210</v>
      </c>
      <c r="Q1110" s="11" t="s">
        <v>162</v>
      </c>
      <c r="R1110" s="11" t="s">
        <v>3826</v>
      </c>
      <c r="S1110" s="11" t="s">
        <v>3827</v>
      </c>
      <c r="T1110" s="11" t="s">
        <v>4826</v>
      </c>
      <c r="U1110" s="11" t="s">
        <v>4232</v>
      </c>
      <c r="W1110" s="11" t="s">
        <v>4210</v>
      </c>
      <c r="Y1110" s="11" t="s">
        <v>1465</v>
      </c>
      <c r="Z1110" s="13"/>
      <c r="AA1110" s="11" t="s">
        <v>151</v>
      </c>
      <c r="AB1110" s="13"/>
      <c r="AC1110" s="13"/>
      <c r="AD1110" s="11" t="s">
        <v>3826</v>
      </c>
      <c r="AF1110" s="14">
        <v>1.0</v>
      </c>
      <c r="AG1110" s="11" t="s">
        <v>152</v>
      </c>
      <c r="AH1110" s="11" t="s">
        <v>4213</v>
      </c>
      <c r="AJ1110" s="13"/>
      <c r="AK1110" s="13"/>
      <c r="AL1110" s="13"/>
      <c r="AM1110" s="13"/>
      <c r="AN1110" s="13"/>
      <c r="AO1110" s="13"/>
      <c r="AP1110" s="11" t="s">
        <v>4827</v>
      </c>
      <c r="AR1110" s="13"/>
      <c r="AS1110" s="13"/>
      <c r="AT1110" s="12" t="b">
        <v>1</v>
      </c>
      <c r="AU1110" s="13"/>
      <c r="AV1110" s="14" t="s">
        <v>167</v>
      </c>
      <c r="AW1110" s="13"/>
      <c r="AX1110" s="14" t="s">
        <v>155</v>
      </c>
      <c r="AY1110" s="13"/>
      <c r="AZ1110" s="14">
        <v>6468.0</v>
      </c>
      <c r="BA1110" s="13"/>
    </row>
    <row r="1111">
      <c r="A1111" s="11" t="s">
        <v>4829</v>
      </c>
      <c r="B1111" s="11">
        <v>5676.0</v>
      </c>
      <c r="C1111" s="12" t="b">
        <v>0</v>
      </c>
      <c r="D1111" s="12" t="b">
        <v>1</v>
      </c>
      <c r="E1111" s="12" t="b">
        <v>0</v>
      </c>
      <c r="F1111" s="12" t="b">
        <v>0</v>
      </c>
      <c r="G1111" s="12" t="b">
        <v>0</v>
      </c>
      <c r="H1111" s="12" t="b">
        <v>0</v>
      </c>
      <c r="I1111" s="15">
        <v>45174.0</v>
      </c>
      <c r="J1111" s="14" t="s">
        <v>4822</v>
      </c>
      <c r="K1111" s="12" t="b">
        <v>0</v>
      </c>
      <c r="L1111" s="14" t="s">
        <v>3772</v>
      </c>
      <c r="M1111" s="11" t="s">
        <v>203</v>
      </c>
      <c r="N1111" s="11" t="s">
        <v>4830</v>
      </c>
      <c r="O1111" s="11" t="s">
        <v>3825</v>
      </c>
      <c r="P1111" s="11" t="s">
        <v>3775</v>
      </c>
      <c r="Q1111" s="11" t="s">
        <v>162</v>
      </c>
      <c r="R1111" s="11" t="s">
        <v>3826</v>
      </c>
      <c r="S1111" s="11" t="s">
        <v>3827</v>
      </c>
      <c r="T1111" s="11" t="s">
        <v>4826</v>
      </c>
      <c r="U1111" s="11" t="s">
        <v>4232</v>
      </c>
      <c r="W1111" s="11" t="s">
        <v>3775</v>
      </c>
      <c r="Y1111" s="11" t="s">
        <v>1465</v>
      </c>
      <c r="Z1111" s="13"/>
      <c r="AA1111" s="11" t="s">
        <v>151</v>
      </c>
      <c r="AB1111" s="13"/>
      <c r="AC1111" s="13"/>
      <c r="AD1111" s="11" t="s">
        <v>3826</v>
      </c>
      <c r="AF1111" s="14">
        <v>1.0</v>
      </c>
      <c r="AG1111" s="11" t="s">
        <v>152</v>
      </c>
      <c r="AH1111" s="11" t="s">
        <v>3778</v>
      </c>
      <c r="AJ1111" s="13"/>
      <c r="AK1111" s="13"/>
      <c r="AL1111" s="13"/>
      <c r="AM1111" s="13"/>
      <c r="AN1111" s="13"/>
      <c r="AO1111" s="13"/>
      <c r="AP1111" s="11" t="s">
        <v>4829</v>
      </c>
      <c r="AR1111" s="13"/>
      <c r="AS1111" s="13"/>
      <c r="AT1111" s="12" t="b">
        <v>1</v>
      </c>
      <c r="AU1111" s="13"/>
      <c r="AV1111" s="14" t="s">
        <v>167</v>
      </c>
      <c r="AW1111" s="13"/>
      <c r="AX1111" s="14" t="s">
        <v>155</v>
      </c>
      <c r="AY1111" s="13"/>
      <c r="AZ1111" s="14">
        <v>6469.0</v>
      </c>
      <c r="BA1111" s="13"/>
    </row>
    <row r="1112">
      <c r="A1112" s="11" t="s">
        <v>4831</v>
      </c>
      <c r="B1112" s="11">
        <v>5677.0</v>
      </c>
      <c r="C1112" s="12" t="b">
        <v>0</v>
      </c>
      <c r="D1112" s="12" t="b">
        <v>1</v>
      </c>
      <c r="E1112" s="12" t="b">
        <v>0</v>
      </c>
      <c r="F1112" s="12" t="b">
        <v>0</v>
      </c>
      <c r="G1112" s="12" t="b">
        <v>0</v>
      </c>
      <c r="H1112" s="12" t="b">
        <v>0</v>
      </c>
      <c r="I1112" s="13"/>
      <c r="J1112" s="14" t="s">
        <v>4822</v>
      </c>
      <c r="K1112" s="12" t="b">
        <v>0</v>
      </c>
      <c r="L1112" s="14" t="s">
        <v>4832</v>
      </c>
      <c r="M1112" s="11" t="s">
        <v>1657</v>
      </c>
      <c r="N1112" s="11" t="s">
        <v>4833</v>
      </c>
      <c r="O1112" s="11" t="s">
        <v>1659</v>
      </c>
      <c r="P1112" s="11" t="s">
        <v>4834</v>
      </c>
      <c r="Q1112" s="11" t="s">
        <v>972</v>
      </c>
      <c r="R1112" s="11" t="s">
        <v>1660</v>
      </c>
      <c r="S1112" s="11" t="s">
        <v>1661</v>
      </c>
      <c r="U1112" s="11" t="s">
        <v>1662</v>
      </c>
      <c r="W1112" s="11" t="s">
        <v>4834</v>
      </c>
      <c r="Y1112" s="13"/>
      <c r="Z1112" s="13"/>
      <c r="AA1112" s="11" t="s">
        <v>151</v>
      </c>
      <c r="AB1112" s="13"/>
      <c r="AC1112" s="13"/>
      <c r="AD1112" s="11" t="s">
        <v>1660</v>
      </c>
      <c r="AF1112" s="13"/>
      <c r="AG1112" s="11" t="s">
        <v>152</v>
      </c>
      <c r="AH1112" s="11" t="s">
        <v>4835</v>
      </c>
      <c r="AJ1112" s="13"/>
      <c r="AK1112" s="13"/>
      <c r="AL1112" s="13"/>
      <c r="AM1112" s="13"/>
      <c r="AN1112" s="13"/>
      <c r="AO1112" s="13"/>
      <c r="AP1112" s="11" t="s">
        <v>4831</v>
      </c>
      <c r="AR1112" s="13"/>
      <c r="AS1112" s="13"/>
      <c r="AT1112" s="12" t="b">
        <v>1</v>
      </c>
      <c r="AU1112" s="13"/>
      <c r="AV1112" s="14" t="s">
        <v>167</v>
      </c>
      <c r="AW1112" s="13"/>
      <c r="AX1112" s="14" t="s">
        <v>155</v>
      </c>
      <c r="AY1112" s="13"/>
      <c r="AZ1112" s="14">
        <v>6470.0</v>
      </c>
      <c r="BA1112" s="13"/>
    </row>
    <row r="1113">
      <c r="A1113" s="11" t="s">
        <v>4836</v>
      </c>
      <c r="B1113" s="11">
        <v>5678.0</v>
      </c>
      <c r="C1113" s="12" t="b">
        <v>0</v>
      </c>
      <c r="D1113" s="12" t="b">
        <v>1</v>
      </c>
      <c r="E1113" s="12" t="b">
        <v>0</v>
      </c>
      <c r="F1113" s="12" t="b">
        <v>0</v>
      </c>
      <c r="G1113" s="12" t="b">
        <v>0</v>
      </c>
      <c r="H1113" s="12" t="b">
        <v>0</v>
      </c>
      <c r="I1113" s="15">
        <v>45174.0</v>
      </c>
      <c r="J1113" s="14" t="s">
        <v>4822</v>
      </c>
      <c r="K1113" s="12" t="b">
        <v>0</v>
      </c>
      <c r="L1113" s="14" t="s">
        <v>3772</v>
      </c>
      <c r="M1113" s="11" t="s">
        <v>203</v>
      </c>
      <c r="N1113" s="11" t="s">
        <v>4837</v>
      </c>
      <c r="O1113" s="11" t="s">
        <v>4838</v>
      </c>
      <c r="P1113" s="11" t="s">
        <v>3775</v>
      </c>
      <c r="Q1113" s="11" t="s">
        <v>162</v>
      </c>
      <c r="R1113" s="11" t="s">
        <v>4839</v>
      </c>
      <c r="S1113" s="11" t="s">
        <v>4840</v>
      </c>
      <c r="U1113" s="11" t="s">
        <v>4232</v>
      </c>
      <c r="W1113" s="11" t="s">
        <v>3775</v>
      </c>
      <c r="Z1113" s="13"/>
      <c r="AA1113" s="11" t="s">
        <v>151</v>
      </c>
      <c r="AB1113" s="13"/>
      <c r="AC1113" s="13"/>
      <c r="AD1113" s="11" t="s">
        <v>4839</v>
      </c>
      <c r="AF1113" s="13"/>
      <c r="AG1113" s="11" t="s">
        <v>152</v>
      </c>
      <c r="AH1113" s="11" t="s">
        <v>3778</v>
      </c>
      <c r="AI1113" s="11" t="s">
        <v>154</v>
      </c>
      <c r="AJ1113" s="13"/>
      <c r="AK1113" s="13"/>
      <c r="AL1113" s="13"/>
      <c r="AM1113" s="13"/>
      <c r="AN1113" s="13"/>
      <c r="AO1113" s="13"/>
      <c r="AP1113" s="11" t="s">
        <v>4836</v>
      </c>
      <c r="AR1113" s="13"/>
      <c r="AS1113" s="13"/>
      <c r="AT1113" s="12" t="b">
        <v>1</v>
      </c>
      <c r="AU1113" s="13"/>
      <c r="AV1113" s="14" t="s">
        <v>167</v>
      </c>
      <c r="AW1113" s="13"/>
      <c r="AX1113" s="14" t="s">
        <v>155</v>
      </c>
      <c r="AY1113" s="13"/>
      <c r="AZ1113" s="14">
        <v>6471.0</v>
      </c>
      <c r="BA1113" s="13"/>
    </row>
    <row r="1114">
      <c r="A1114" s="11" t="s">
        <v>4841</v>
      </c>
      <c r="B1114" s="11">
        <v>5679.0</v>
      </c>
      <c r="C1114" s="12" t="b">
        <v>0</v>
      </c>
      <c r="D1114" s="12" t="b">
        <v>0</v>
      </c>
      <c r="E1114" s="12" t="b">
        <v>0</v>
      </c>
      <c r="F1114" s="12" t="b">
        <v>0</v>
      </c>
      <c r="G1114" s="12" t="b">
        <v>0</v>
      </c>
      <c r="H1114" s="12" t="b">
        <v>0</v>
      </c>
      <c r="I1114" s="13"/>
      <c r="J1114" s="14" t="s">
        <v>4822</v>
      </c>
      <c r="K1114" s="12" t="b">
        <v>0</v>
      </c>
      <c r="L1114" s="14" t="s">
        <v>4832</v>
      </c>
      <c r="M1114" s="11" t="s">
        <v>1221</v>
      </c>
      <c r="N1114" s="11" t="s">
        <v>4842</v>
      </c>
      <c r="O1114" s="11" t="s">
        <v>4674</v>
      </c>
      <c r="P1114" s="11" t="s">
        <v>4834</v>
      </c>
      <c r="Q1114" s="11" t="s">
        <v>972</v>
      </c>
      <c r="R1114" s="11" t="s">
        <v>4675</v>
      </c>
      <c r="S1114" s="11" t="s">
        <v>4676</v>
      </c>
      <c r="T1114" s="11" t="s">
        <v>4843</v>
      </c>
      <c r="U1114" s="11" t="s">
        <v>4844</v>
      </c>
      <c r="W1114" s="11" t="s">
        <v>4834</v>
      </c>
      <c r="Y1114" s="13"/>
      <c r="Z1114" s="13"/>
      <c r="AA1114" s="11" t="s">
        <v>215</v>
      </c>
      <c r="AB1114" s="13"/>
      <c r="AC1114" s="13"/>
      <c r="AD1114" s="11" t="s">
        <v>4675</v>
      </c>
      <c r="AE1114" s="13"/>
      <c r="AF1114" s="13"/>
      <c r="AG1114" s="11" t="s">
        <v>152</v>
      </c>
      <c r="AH1114" s="11" t="s">
        <v>4835</v>
      </c>
      <c r="AJ1114" s="13"/>
      <c r="AK1114" s="13"/>
      <c r="AL1114" s="13"/>
      <c r="AM1114" s="13"/>
      <c r="AN1114" s="13"/>
      <c r="AO1114" s="13"/>
      <c r="AP1114" s="11" t="s">
        <v>4841</v>
      </c>
      <c r="AR1114" s="13"/>
      <c r="AS1114" s="13"/>
      <c r="AT1114" s="12" t="b">
        <v>1</v>
      </c>
      <c r="AU1114" s="13"/>
      <c r="AV1114" s="14" t="s">
        <v>167</v>
      </c>
      <c r="AW1114" s="13"/>
      <c r="AX1114" s="14" t="s">
        <v>155</v>
      </c>
      <c r="AY1114" s="13"/>
      <c r="AZ1114" s="14">
        <v>6472.0</v>
      </c>
      <c r="BA1114" s="13"/>
    </row>
    <row r="1115">
      <c r="A1115" s="11" t="s">
        <v>4845</v>
      </c>
      <c r="B1115" s="11">
        <v>5680.0</v>
      </c>
      <c r="C1115" s="12" t="b">
        <v>0</v>
      </c>
      <c r="D1115" s="12" t="b">
        <v>1</v>
      </c>
      <c r="E1115" s="12" t="b">
        <v>0</v>
      </c>
      <c r="F1115" s="12" t="b">
        <v>0</v>
      </c>
      <c r="G1115" s="12" t="b">
        <v>0</v>
      </c>
      <c r="H1115" s="12" t="b">
        <v>0</v>
      </c>
      <c r="I1115" s="13"/>
      <c r="J1115" s="14" t="s">
        <v>4822</v>
      </c>
      <c r="K1115" s="12" t="b">
        <v>0</v>
      </c>
      <c r="L1115" s="14" t="s">
        <v>4832</v>
      </c>
      <c r="M1115" s="11" t="s">
        <v>142</v>
      </c>
      <c r="N1115" s="11" t="s">
        <v>4846</v>
      </c>
      <c r="O1115" s="11" t="s">
        <v>756</v>
      </c>
      <c r="P1115" s="11" t="s">
        <v>4834</v>
      </c>
      <c r="Q1115" s="11" t="s">
        <v>972</v>
      </c>
      <c r="R1115" s="11" t="s">
        <v>757</v>
      </c>
      <c r="S1115" s="11" t="s">
        <v>758</v>
      </c>
      <c r="T1115" s="11" t="s">
        <v>4843</v>
      </c>
      <c r="U1115" s="11" t="s">
        <v>4847</v>
      </c>
      <c r="W1115" s="11" t="s">
        <v>4834</v>
      </c>
      <c r="Y1115" s="13"/>
      <c r="Z1115" s="13"/>
      <c r="AA1115" s="11" t="s">
        <v>151</v>
      </c>
      <c r="AB1115" s="13"/>
      <c r="AC1115" s="13"/>
      <c r="AD1115" s="11" t="s">
        <v>757</v>
      </c>
      <c r="AE1115" s="13"/>
      <c r="AF1115" s="13"/>
      <c r="AG1115" s="11" t="s">
        <v>152</v>
      </c>
      <c r="AH1115" s="11" t="s">
        <v>4835</v>
      </c>
      <c r="AJ1115" s="13"/>
      <c r="AK1115" s="13"/>
      <c r="AL1115" s="13"/>
      <c r="AM1115" s="13"/>
      <c r="AN1115" s="13"/>
      <c r="AO1115" s="13"/>
      <c r="AP1115" s="11" t="s">
        <v>4845</v>
      </c>
      <c r="AR1115" s="13"/>
      <c r="AS1115" s="13"/>
      <c r="AT1115" s="12" t="b">
        <v>1</v>
      </c>
      <c r="AU1115" s="13"/>
      <c r="AV1115" s="14" t="s">
        <v>167</v>
      </c>
      <c r="AW1115" s="13"/>
      <c r="AX1115" s="14" t="s">
        <v>155</v>
      </c>
      <c r="AY1115" s="13"/>
      <c r="AZ1115" s="14">
        <v>6473.0</v>
      </c>
      <c r="BA1115" s="13"/>
    </row>
    <row r="1116">
      <c r="A1116" s="11" t="s">
        <v>4848</v>
      </c>
      <c r="B1116" s="11">
        <v>5681.0</v>
      </c>
      <c r="C1116" s="12" t="b">
        <v>0</v>
      </c>
      <c r="D1116" s="12" t="b">
        <v>1</v>
      </c>
      <c r="E1116" s="12" t="b">
        <v>0</v>
      </c>
      <c r="F1116" s="12" t="b">
        <v>0</v>
      </c>
      <c r="G1116" s="12" t="b">
        <v>0</v>
      </c>
      <c r="H1116" s="12" t="b">
        <v>0</v>
      </c>
      <c r="I1116" s="13"/>
      <c r="J1116" s="14" t="s">
        <v>4215</v>
      </c>
      <c r="K1116" s="12" t="b">
        <v>0</v>
      </c>
      <c r="L1116" s="14" t="s">
        <v>4832</v>
      </c>
      <c r="M1116" s="11" t="s">
        <v>1805</v>
      </c>
      <c r="N1116" s="11" t="s">
        <v>4849</v>
      </c>
      <c r="O1116" s="11" t="s">
        <v>1821</v>
      </c>
      <c r="P1116" s="11" t="s">
        <v>4834</v>
      </c>
      <c r="Q1116" s="11" t="s">
        <v>972</v>
      </c>
      <c r="R1116" s="11" t="s">
        <v>1822</v>
      </c>
      <c r="S1116" s="11" t="s">
        <v>1823</v>
      </c>
      <c r="T1116" s="11" t="s">
        <v>4850</v>
      </c>
      <c r="U1116" s="11" t="s">
        <v>3019</v>
      </c>
      <c r="W1116" s="11" t="s">
        <v>4834</v>
      </c>
      <c r="Y1116" s="13"/>
      <c r="Z1116" s="13"/>
      <c r="AA1116" s="11" t="s">
        <v>151</v>
      </c>
      <c r="AB1116" s="13"/>
      <c r="AC1116" s="13"/>
      <c r="AD1116" s="11" t="s">
        <v>1822</v>
      </c>
      <c r="AE1116" s="13"/>
      <c r="AF1116" s="13"/>
      <c r="AG1116" s="11" t="s">
        <v>152</v>
      </c>
      <c r="AH1116" s="11" t="s">
        <v>4835</v>
      </c>
      <c r="AJ1116" s="13"/>
      <c r="AK1116" s="13"/>
      <c r="AL1116" s="13"/>
      <c r="AM1116" s="13"/>
      <c r="AN1116" s="13"/>
      <c r="AO1116" s="13"/>
      <c r="AP1116" s="11" t="s">
        <v>4848</v>
      </c>
      <c r="AR1116" s="13"/>
      <c r="AS1116" s="13"/>
      <c r="AT1116" s="12" t="b">
        <v>1</v>
      </c>
      <c r="AU1116" s="13"/>
      <c r="AV1116" s="14" t="s">
        <v>167</v>
      </c>
      <c r="AW1116" s="13"/>
      <c r="AX1116" s="14" t="s">
        <v>155</v>
      </c>
      <c r="AY1116" s="13"/>
      <c r="AZ1116" s="14">
        <v>6474.0</v>
      </c>
      <c r="BA1116" s="13"/>
    </row>
    <row r="1117">
      <c r="A1117" s="11" t="s">
        <v>4851</v>
      </c>
      <c r="B1117" s="11">
        <v>5682.0</v>
      </c>
      <c r="C1117" s="12" t="b">
        <v>0</v>
      </c>
      <c r="D1117" s="12" t="b">
        <v>1</v>
      </c>
      <c r="E1117" s="12" t="b">
        <v>0</v>
      </c>
      <c r="F1117" s="12" t="b">
        <v>0</v>
      </c>
      <c r="G1117" s="12" t="b">
        <v>0</v>
      </c>
      <c r="H1117" s="12" t="b">
        <v>0</v>
      </c>
      <c r="I1117" s="13"/>
      <c r="J1117" s="13"/>
      <c r="K1117" s="12" t="b">
        <v>0</v>
      </c>
      <c r="L1117" s="15">
        <v>45237.0</v>
      </c>
      <c r="M1117" s="11" t="s">
        <v>1185</v>
      </c>
      <c r="N1117" s="11" t="s">
        <v>4852</v>
      </c>
      <c r="O1117" s="11" t="s">
        <v>1187</v>
      </c>
      <c r="P1117" s="11" t="s">
        <v>3471</v>
      </c>
      <c r="Q1117" s="11" t="s">
        <v>972</v>
      </c>
      <c r="R1117" s="11" t="s">
        <v>1188</v>
      </c>
      <c r="S1117" s="11" t="s">
        <v>1099</v>
      </c>
      <c r="U1117" s="13"/>
      <c r="V1117" s="13"/>
      <c r="W1117" s="11" t="s">
        <v>3471</v>
      </c>
      <c r="X1117" s="11" t="s">
        <v>1121</v>
      </c>
      <c r="Y1117" s="11" t="s">
        <v>1188</v>
      </c>
      <c r="AA1117" s="11" t="s">
        <v>151</v>
      </c>
      <c r="AB1117" s="13"/>
      <c r="AC1117" s="13"/>
      <c r="AD1117" s="11" t="s">
        <v>1188</v>
      </c>
      <c r="AE1117" s="11" t="s">
        <v>2029</v>
      </c>
      <c r="AG1117" s="11" t="s">
        <v>152</v>
      </c>
      <c r="AH1117" s="11" t="s">
        <v>3472</v>
      </c>
      <c r="AJ1117" s="11" t="s">
        <v>1121</v>
      </c>
      <c r="AK1117" s="11" t="s">
        <v>4637</v>
      </c>
      <c r="AM1117" s="13"/>
      <c r="AN1117" s="13"/>
      <c r="AO1117" s="13"/>
      <c r="AP1117" s="11" t="s">
        <v>4851</v>
      </c>
      <c r="AR1117" s="13"/>
      <c r="AS1117" s="13"/>
      <c r="AT1117" s="12" t="b">
        <v>1</v>
      </c>
      <c r="AU1117" s="13"/>
      <c r="AV1117" s="14" t="s">
        <v>167</v>
      </c>
      <c r="AW1117" s="13"/>
      <c r="AX1117" s="14" t="s">
        <v>155</v>
      </c>
      <c r="AY1117" s="13"/>
      <c r="AZ1117" s="14">
        <v>6475.0</v>
      </c>
      <c r="BA1117" s="13"/>
    </row>
    <row r="1118">
      <c r="A1118" s="11" t="s">
        <v>4853</v>
      </c>
      <c r="B1118" s="11">
        <v>5683.0</v>
      </c>
      <c r="C1118" s="12" t="b">
        <v>0</v>
      </c>
      <c r="D1118" s="12" t="b">
        <v>0</v>
      </c>
      <c r="E1118" s="12" t="b">
        <v>0</v>
      </c>
      <c r="F1118" s="12" t="b">
        <v>0</v>
      </c>
      <c r="G1118" s="12" t="b">
        <v>0</v>
      </c>
      <c r="H1118" s="12" t="b">
        <v>0</v>
      </c>
      <c r="I1118" s="13"/>
      <c r="J1118" s="13"/>
      <c r="K1118" s="12" t="b">
        <v>0</v>
      </c>
      <c r="L1118" s="15">
        <v>45174.0</v>
      </c>
      <c r="M1118" s="11" t="s">
        <v>1274</v>
      </c>
      <c r="N1118" s="11" t="s">
        <v>4854</v>
      </c>
      <c r="O1118" s="11" t="s">
        <v>1295</v>
      </c>
      <c r="P1118" s="11" t="s">
        <v>4760</v>
      </c>
      <c r="Q1118" s="11" t="s">
        <v>146</v>
      </c>
      <c r="R1118" s="11" t="s">
        <v>1296</v>
      </c>
      <c r="S1118" s="11" t="s">
        <v>1297</v>
      </c>
      <c r="U1118" s="11" t="s">
        <v>3467</v>
      </c>
      <c r="W1118" s="11" t="s">
        <v>4760</v>
      </c>
      <c r="AA1118" s="11" t="s">
        <v>307</v>
      </c>
      <c r="AB1118" s="13"/>
      <c r="AC1118" s="13"/>
      <c r="AD1118" s="11" t="s">
        <v>1296</v>
      </c>
      <c r="AF1118" s="13"/>
      <c r="AG1118" s="11" t="s">
        <v>152</v>
      </c>
      <c r="AH1118" s="11" t="s">
        <v>4761</v>
      </c>
      <c r="AJ1118" s="13"/>
      <c r="AK1118" s="13"/>
      <c r="AL1118" s="13"/>
      <c r="AM1118" s="13"/>
      <c r="AN1118" s="13"/>
      <c r="AO1118" s="13"/>
      <c r="AP1118" s="11" t="s">
        <v>4853</v>
      </c>
      <c r="AR1118" s="13"/>
      <c r="AS1118" s="13"/>
      <c r="AT1118" s="12" t="b">
        <v>1</v>
      </c>
      <c r="AU1118" s="13"/>
      <c r="AV1118" s="14" t="s">
        <v>167</v>
      </c>
      <c r="AW1118" s="13"/>
      <c r="AX1118" s="14" t="s">
        <v>155</v>
      </c>
      <c r="AY1118" s="13"/>
      <c r="AZ1118" s="14">
        <v>6476.0</v>
      </c>
      <c r="BA1118" s="13"/>
    </row>
    <row r="1119">
      <c r="A1119" s="11" t="s">
        <v>4855</v>
      </c>
      <c r="B1119" s="11">
        <v>5684.0</v>
      </c>
      <c r="C1119" s="12" t="b">
        <v>0</v>
      </c>
      <c r="D1119" s="12" t="b">
        <v>1</v>
      </c>
      <c r="E1119" s="12" t="b">
        <v>0</v>
      </c>
      <c r="F1119" s="12" t="b">
        <v>0</v>
      </c>
      <c r="G1119" s="12" t="b">
        <v>0</v>
      </c>
      <c r="H1119" s="12" t="b">
        <v>0</v>
      </c>
      <c r="I1119" s="13"/>
      <c r="J1119" s="15">
        <v>45174.0</v>
      </c>
      <c r="K1119" s="12" t="b">
        <v>0</v>
      </c>
      <c r="L1119" s="14" t="s">
        <v>4832</v>
      </c>
      <c r="M1119" s="11" t="s">
        <v>158</v>
      </c>
      <c r="N1119" s="11" t="s">
        <v>4856</v>
      </c>
      <c r="O1119" s="11" t="s">
        <v>1014</v>
      </c>
      <c r="P1119" s="11" t="s">
        <v>4834</v>
      </c>
      <c r="Q1119" s="11" t="s">
        <v>972</v>
      </c>
      <c r="R1119" s="11" t="s">
        <v>1015</v>
      </c>
      <c r="S1119" s="11" t="s">
        <v>1016</v>
      </c>
      <c r="U1119" s="13"/>
      <c r="V1119" s="13"/>
      <c r="W1119" s="11" t="s">
        <v>4834</v>
      </c>
      <c r="Y1119" s="13"/>
      <c r="Z1119" s="13"/>
      <c r="AA1119" s="11" t="s">
        <v>151</v>
      </c>
      <c r="AB1119" s="13"/>
      <c r="AC1119" s="13"/>
      <c r="AD1119" s="11" t="s">
        <v>1015</v>
      </c>
      <c r="AF1119" s="13"/>
      <c r="AG1119" s="11" t="s">
        <v>152</v>
      </c>
      <c r="AH1119" s="11" t="s">
        <v>4835</v>
      </c>
      <c r="AJ1119" s="13"/>
      <c r="AK1119" s="13"/>
      <c r="AL1119" s="13"/>
      <c r="AM1119" s="13"/>
      <c r="AN1119" s="13"/>
      <c r="AO1119" s="13"/>
      <c r="AP1119" s="11" t="s">
        <v>4855</v>
      </c>
      <c r="AR1119" s="13"/>
      <c r="AS1119" s="13"/>
      <c r="AT1119" s="12" t="b">
        <v>1</v>
      </c>
      <c r="AU1119" s="13"/>
      <c r="AV1119" s="14" t="s">
        <v>167</v>
      </c>
      <c r="AW1119" s="13"/>
      <c r="AX1119" s="14" t="s">
        <v>155</v>
      </c>
      <c r="AY1119" s="13"/>
      <c r="AZ1119" s="14">
        <v>6477.0</v>
      </c>
      <c r="BA1119" s="13"/>
    </row>
    <row r="1120">
      <c r="A1120" s="11" t="s">
        <v>4857</v>
      </c>
      <c r="B1120" s="11">
        <v>5685.0</v>
      </c>
      <c r="C1120" s="12" t="b">
        <v>0</v>
      </c>
      <c r="D1120" s="12" t="b">
        <v>0</v>
      </c>
      <c r="E1120" s="12" t="b">
        <v>0</v>
      </c>
      <c r="F1120" s="12" t="b">
        <v>0</v>
      </c>
      <c r="G1120" s="12" t="b">
        <v>0</v>
      </c>
      <c r="H1120" s="12" t="b">
        <v>0</v>
      </c>
      <c r="I1120" s="13"/>
      <c r="J1120" s="13"/>
      <c r="K1120" s="12" t="b">
        <v>0</v>
      </c>
      <c r="L1120" s="14" t="s">
        <v>4832</v>
      </c>
      <c r="M1120" s="11" t="s">
        <v>1203</v>
      </c>
      <c r="N1120" s="11" t="s">
        <v>4858</v>
      </c>
      <c r="O1120" s="11" t="s">
        <v>4859</v>
      </c>
      <c r="P1120" s="11" t="s">
        <v>4834</v>
      </c>
      <c r="Q1120" s="11" t="s">
        <v>972</v>
      </c>
      <c r="R1120" s="11" t="s">
        <v>4860</v>
      </c>
      <c r="S1120" s="11" t="s">
        <v>331</v>
      </c>
      <c r="T1120" s="13"/>
      <c r="U1120" s="13"/>
      <c r="V1120" s="13"/>
      <c r="W1120" s="11" t="s">
        <v>4834</v>
      </c>
      <c r="Y1120" s="13"/>
      <c r="Z1120" s="13"/>
      <c r="AA1120" s="11" t="s">
        <v>215</v>
      </c>
      <c r="AB1120" s="13"/>
      <c r="AC1120" s="13"/>
      <c r="AD1120" s="11" t="s">
        <v>4860</v>
      </c>
      <c r="AE1120" s="13"/>
      <c r="AF1120" s="13"/>
      <c r="AG1120" s="11" t="s">
        <v>152</v>
      </c>
      <c r="AH1120" s="11" t="s">
        <v>4835</v>
      </c>
      <c r="AJ1120" s="13"/>
      <c r="AK1120" s="13"/>
      <c r="AL1120" s="13"/>
      <c r="AM1120" s="13"/>
      <c r="AN1120" s="13"/>
      <c r="AO1120" s="13"/>
      <c r="AP1120" s="11" t="s">
        <v>4857</v>
      </c>
      <c r="AR1120" s="13"/>
      <c r="AS1120" s="13"/>
      <c r="AT1120" s="12" t="b">
        <v>1</v>
      </c>
      <c r="AU1120" s="13"/>
      <c r="AV1120" s="14" t="s">
        <v>167</v>
      </c>
      <c r="AW1120" s="13"/>
      <c r="AX1120" s="14" t="s">
        <v>155</v>
      </c>
      <c r="AY1120" s="13"/>
      <c r="AZ1120" s="14">
        <v>6478.0</v>
      </c>
      <c r="BA1120" s="13"/>
    </row>
    <row r="1121">
      <c r="A1121" s="11" t="s">
        <v>4861</v>
      </c>
      <c r="B1121" s="11">
        <v>5687.0</v>
      </c>
      <c r="C1121" s="12" t="b">
        <v>0</v>
      </c>
      <c r="D1121" s="12" t="b">
        <v>1</v>
      </c>
      <c r="E1121" s="12" t="b">
        <v>0</v>
      </c>
      <c r="F1121" s="12" t="b">
        <v>0</v>
      </c>
      <c r="G1121" s="12" t="b">
        <v>0</v>
      </c>
      <c r="H1121" s="12" t="b">
        <v>0</v>
      </c>
      <c r="I1121" s="13"/>
      <c r="J1121" s="14" t="s">
        <v>4215</v>
      </c>
      <c r="K1121" s="12" t="b">
        <v>0</v>
      </c>
      <c r="L1121" s="15">
        <v>45113.0</v>
      </c>
      <c r="M1121" s="11" t="s">
        <v>203</v>
      </c>
      <c r="N1121" s="11" t="s">
        <v>4862</v>
      </c>
      <c r="O1121" s="11" t="s">
        <v>4863</v>
      </c>
      <c r="P1121" s="11" t="s">
        <v>4469</v>
      </c>
      <c r="Q1121" s="11" t="s">
        <v>162</v>
      </c>
      <c r="R1121" s="11" t="s">
        <v>4864</v>
      </c>
      <c r="S1121" s="11" t="s">
        <v>4865</v>
      </c>
      <c r="T1121" s="11" t="s">
        <v>4866</v>
      </c>
      <c r="U1121" s="11" t="s">
        <v>4232</v>
      </c>
      <c r="W1121" s="11" t="s">
        <v>4469</v>
      </c>
      <c r="Y1121" s="11" t="s">
        <v>1465</v>
      </c>
      <c r="Z1121" s="13"/>
      <c r="AA1121" s="11" t="s">
        <v>151</v>
      </c>
      <c r="AB1121" s="13"/>
      <c r="AC1121" s="13"/>
      <c r="AD1121" s="11" t="s">
        <v>4864</v>
      </c>
      <c r="AF1121" s="14">
        <v>1.0</v>
      </c>
      <c r="AG1121" s="11" t="s">
        <v>152</v>
      </c>
      <c r="AH1121" s="11" t="s">
        <v>4471</v>
      </c>
      <c r="AI1121" s="11" t="s">
        <v>154</v>
      </c>
      <c r="AJ1121" s="13"/>
      <c r="AK1121" s="13"/>
      <c r="AL1121" s="13"/>
      <c r="AM1121" s="13"/>
      <c r="AN1121" s="11" t="s">
        <v>154</v>
      </c>
      <c r="AO1121" s="13"/>
      <c r="AP1121" s="11" t="s">
        <v>4861</v>
      </c>
      <c r="AR1121" s="13"/>
      <c r="AS1121" s="11" t="s">
        <v>154</v>
      </c>
      <c r="AT1121" s="12" t="b">
        <v>1</v>
      </c>
      <c r="AU1121" s="13"/>
      <c r="AV1121" s="14" t="s">
        <v>167</v>
      </c>
      <c r="AW1121" s="13"/>
      <c r="AX1121" s="14" t="s">
        <v>155</v>
      </c>
      <c r="AY1121" s="13"/>
      <c r="AZ1121" s="14">
        <v>6479.0</v>
      </c>
      <c r="BA1121" s="13"/>
    </row>
    <row r="1122">
      <c r="A1122" s="11" t="s">
        <v>4867</v>
      </c>
      <c r="B1122" s="11">
        <v>5688.0</v>
      </c>
      <c r="C1122" s="12" t="b">
        <v>0</v>
      </c>
      <c r="D1122" s="12" t="b">
        <v>1</v>
      </c>
      <c r="E1122" s="12" t="b">
        <v>0</v>
      </c>
      <c r="F1122" s="12" t="b">
        <v>0</v>
      </c>
      <c r="G1122" s="12" t="b">
        <v>0</v>
      </c>
      <c r="H1122" s="12" t="b">
        <v>0</v>
      </c>
      <c r="I1122" s="13"/>
      <c r="J1122" s="14" t="s">
        <v>4215</v>
      </c>
      <c r="K1122" s="12" t="b">
        <v>0</v>
      </c>
      <c r="L1122" s="15">
        <v>45113.0</v>
      </c>
      <c r="M1122" s="11" t="s">
        <v>203</v>
      </c>
      <c r="N1122" s="11" t="s">
        <v>4868</v>
      </c>
      <c r="O1122" s="11" t="s">
        <v>4869</v>
      </c>
      <c r="P1122" s="11" t="s">
        <v>4469</v>
      </c>
      <c r="Q1122" s="11" t="s">
        <v>162</v>
      </c>
      <c r="R1122" s="11" t="s">
        <v>4870</v>
      </c>
      <c r="S1122" s="11" t="s">
        <v>437</v>
      </c>
      <c r="T1122" s="11" t="s">
        <v>4866</v>
      </c>
      <c r="U1122" s="11" t="s">
        <v>4232</v>
      </c>
      <c r="W1122" s="11" t="s">
        <v>4469</v>
      </c>
      <c r="Y1122" s="11" t="s">
        <v>1465</v>
      </c>
      <c r="Z1122" s="13"/>
      <c r="AA1122" s="11" t="s">
        <v>151</v>
      </c>
      <c r="AB1122" s="13"/>
      <c r="AC1122" s="13"/>
      <c r="AD1122" s="11" t="s">
        <v>4870</v>
      </c>
      <c r="AE1122" s="13"/>
      <c r="AF1122" s="14">
        <v>1.0</v>
      </c>
      <c r="AG1122" s="11" t="s">
        <v>152</v>
      </c>
      <c r="AH1122" s="11" t="s">
        <v>4471</v>
      </c>
      <c r="AI1122" s="11" t="s">
        <v>154</v>
      </c>
      <c r="AJ1122" s="13"/>
      <c r="AK1122" s="13"/>
      <c r="AL1122" s="13"/>
      <c r="AM1122" s="13"/>
      <c r="AN1122" s="11" t="s">
        <v>154</v>
      </c>
      <c r="AO1122" s="13"/>
      <c r="AP1122" s="11" t="s">
        <v>4867</v>
      </c>
      <c r="AR1122" s="13"/>
      <c r="AS1122" s="13"/>
      <c r="AT1122" s="12" t="b">
        <v>1</v>
      </c>
      <c r="AU1122" s="13"/>
      <c r="AV1122" s="14" t="s">
        <v>167</v>
      </c>
      <c r="AW1122" s="13"/>
      <c r="AX1122" s="14" t="s">
        <v>155</v>
      </c>
      <c r="AY1122" s="13"/>
      <c r="AZ1122" s="14">
        <v>6480.0</v>
      </c>
      <c r="BA1122" s="13"/>
    </row>
    <row r="1123">
      <c r="A1123" s="11" t="s">
        <v>4871</v>
      </c>
      <c r="B1123" s="11">
        <v>5690.0</v>
      </c>
      <c r="C1123" s="12" t="b">
        <v>0</v>
      </c>
      <c r="D1123" s="12" t="b">
        <v>0</v>
      </c>
      <c r="E1123" s="12" t="b">
        <v>0</v>
      </c>
      <c r="F1123" s="12" t="b">
        <v>0</v>
      </c>
      <c r="G1123" s="12" t="b">
        <v>0</v>
      </c>
      <c r="H1123" s="12" t="b">
        <v>0</v>
      </c>
      <c r="I1123" s="13"/>
      <c r="J1123" s="14" t="s">
        <v>4004</v>
      </c>
      <c r="K1123" s="12" t="b">
        <v>0</v>
      </c>
      <c r="L1123" s="14" t="s">
        <v>3213</v>
      </c>
      <c r="M1123" s="11" t="s">
        <v>4872</v>
      </c>
      <c r="N1123" s="11" t="s">
        <v>4873</v>
      </c>
      <c r="O1123" s="11" t="s">
        <v>4874</v>
      </c>
      <c r="P1123" s="11" t="s">
        <v>3215</v>
      </c>
      <c r="Q1123" s="11" t="s">
        <v>972</v>
      </c>
      <c r="R1123" s="11" t="s">
        <v>4875</v>
      </c>
      <c r="S1123" s="11" t="s">
        <v>1099</v>
      </c>
      <c r="U1123" s="13"/>
      <c r="V1123" s="13"/>
      <c r="W1123" s="11" t="s">
        <v>3215</v>
      </c>
      <c r="X1123" s="11" t="s">
        <v>1121</v>
      </c>
      <c r="Y1123" s="11" t="s">
        <v>4875</v>
      </c>
      <c r="Z1123" s="13"/>
      <c r="AA1123" s="11" t="s">
        <v>215</v>
      </c>
      <c r="AB1123" s="13"/>
      <c r="AC1123" s="13"/>
      <c r="AD1123" s="11" t="s">
        <v>4875</v>
      </c>
      <c r="AE1123" s="13"/>
      <c r="AF1123" s="13"/>
      <c r="AG1123" s="11" t="s">
        <v>152</v>
      </c>
      <c r="AH1123" s="11" t="s">
        <v>3217</v>
      </c>
      <c r="AJ1123" s="11" t="s">
        <v>1121</v>
      </c>
      <c r="AK1123" s="11" t="s">
        <v>3219</v>
      </c>
      <c r="AM1123" s="13"/>
      <c r="AN1123" s="13"/>
      <c r="AO1123" s="13"/>
      <c r="AP1123" s="11" t="s">
        <v>4871</v>
      </c>
      <c r="AR1123" s="13"/>
      <c r="AS1123" s="13"/>
      <c r="AT1123" s="12" t="b">
        <v>1</v>
      </c>
      <c r="AU1123" s="13"/>
      <c r="AV1123" s="14" t="s">
        <v>167</v>
      </c>
      <c r="AW1123" s="13"/>
      <c r="AX1123" s="14" t="s">
        <v>155</v>
      </c>
      <c r="AY1123" s="13"/>
      <c r="AZ1123" s="14">
        <v>6481.0</v>
      </c>
      <c r="BA1123" s="13"/>
    </row>
    <row r="1124">
      <c r="A1124" s="11" t="s">
        <v>4876</v>
      </c>
      <c r="B1124" s="11">
        <v>5694.0</v>
      </c>
      <c r="C1124" s="12" t="b">
        <v>0</v>
      </c>
      <c r="D1124" s="12" t="b">
        <v>1</v>
      </c>
      <c r="E1124" s="12" t="b">
        <v>0</v>
      </c>
      <c r="F1124" s="12" t="b">
        <v>0</v>
      </c>
      <c r="G1124" s="12" t="b">
        <v>0</v>
      </c>
      <c r="H1124" s="12" t="b">
        <v>0</v>
      </c>
      <c r="I1124" s="13"/>
      <c r="J1124" s="15">
        <v>44962.0</v>
      </c>
      <c r="K1124" s="12" t="b">
        <v>0</v>
      </c>
      <c r="L1124" s="14" t="s">
        <v>3802</v>
      </c>
      <c r="M1124" s="11" t="s">
        <v>203</v>
      </c>
      <c r="N1124" s="11" t="s">
        <v>4877</v>
      </c>
      <c r="O1124" s="11" t="s">
        <v>340</v>
      </c>
      <c r="P1124" s="11" t="s">
        <v>3804</v>
      </c>
      <c r="Q1124" s="11" t="s">
        <v>162</v>
      </c>
      <c r="R1124" s="11" t="s">
        <v>341</v>
      </c>
      <c r="S1124" s="11" t="s">
        <v>342</v>
      </c>
      <c r="T1124" s="11" t="s">
        <v>4878</v>
      </c>
      <c r="U1124" s="11" t="s">
        <v>4232</v>
      </c>
      <c r="W1124" s="11" t="s">
        <v>3804</v>
      </c>
      <c r="Y1124" s="11" t="s">
        <v>1465</v>
      </c>
      <c r="Z1124" s="13"/>
      <c r="AA1124" s="11" t="s">
        <v>151</v>
      </c>
      <c r="AB1124" s="13"/>
      <c r="AC1124" s="13"/>
      <c r="AD1124" s="11" t="s">
        <v>341</v>
      </c>
      <c r="AE1124" s="13"/>
      <c r="AF1124" s="14">
        <v>1.0</v>
      </c>
      <c r="AG1124" s="11" t="s">
        <v>152</v>
      </c>
      <c r="AH1124" s="11" t="s">
        <v>3806</v>
      </c>
      <c r="AI1124" s="11" t="s">
        <v>154</v>
      </c>
      <c r="AJ1124" s="13"/>
      <c r="AK1124" s="13"/>
      <c r="AL1124" s="13"/>
      <c r="AM1124" s="13"/>
      <c r="AN1124" s="13"/>
      <c r="AO1124" s="13"/>
      <c r="AP1124" s="11" t="s">
        <v>4876</v>
      </c>
      <c r="AR1124" s="13"/>
      <c r="AS1124" s="11" t="s">
        <v>154</v>
      </c>
      <c r="AT1124" s="12" t="b">
        <v>1</v>
      </c>
      <c r="AU1124" s="13"/>
      <c r="AV1124" s="14" t="s">
        <v>167</v>
      </c>
      <c r="AW1124" s="13"/>
      <c r="AX1124" s="14" t="s">
        <v>155</v>
      </c>
      <c r="AY1124" s="13"/>
      <c r="AZ1124" s="14">
        <v>6482.0</v>
      </c>
      <c r="BA1124" s="13"/>
    </row>
    <row r="1125">
      <c r="A1125" s="11" t="s">
        <v>4879</v>
      </c>
      <c r="B1125" s="11">
        <v>5695.0</v>
      </c>
      <c r="C1125" s="12" t="b">
        <v>0</v>
      </c>
      <c r="D1125" s="12" t="b">
        <v>1</v>
      </c>
      <c r="E1125" s="12" t="b">
        <v>0</v>
      </c>
      <c r="F1125" s="12" t="b">
        <v>0</v>
      </c>
      <c r="G1125" s="12" t="b">
        <v>0</v>
      </c>
      <c r="H1125" s="12" t="b">
        <v>0</v>
      </c>
      <c r="I1125" s="13"/>
      <c r="J1125" s="15">
        <v>44990.0</v>
      </c>
      <c r="K1125" s="12" t="b">
        <v>0</v>
      </c>
      <c r="L1125" s="15">
        <v>44990.0</v>
      </c>
      <c r="M1125" s="11" t="s">
        <v>158</v>
      </c>
      <c r="N1125" s="11" t="s">
        <v>4880</v>
      </c>
      <c r="O1125" s="11" t="s">
        <v>827</v>
      </c>
      <c r="P1125" s="11" t="s">
        <v>4707</v>
      </c>
      <c r="Q1125" s="11" t="s">
        <v>146</v>
      </c>
      <c r="R1125" s="11" t="s">
        <v>829</v>
      </c>
      <c r="S1125" s="11" t="s">
        <v>830</v>
      </c>
      <c r="U1125" s="11" t="s">
        <v>3947</v>
      </c>
      <c r="W1125" s="11" t="s">
        <v>4707</v>
      </c>
      <c r="Y1125" s="11" t="s">
        <v>1036</v>
      </c>
      <c r="Z1125" s="13"/>
      <c r="AA1125" s="11" t="s">
        <v>151</v>
      </c>
      <c r="AB1125" s="13"/>
      <c r="AC1125" s="13"/>
      <c r="AD1125" s="11" t="s">
        <v>829</v>
      </c>
      <c r="AE1125" s="13"/>
      <c r="AF1125" s="13"/>
      <c r="AG1125" s="11" t="s">
        <v>152</v>
      </c>
      <c r="AH1125" s="11" t="s">
        <v>4708</v>
      </c>
      <c r="AJ1125" s="13"/>
      <c r="AK1125" s="13"/>
      <c r="AL1125" s="13"/>
      <c r="AM1125" s="13"/>
      <c r="AN1125" s="13"/>
      <c r="AO1125" s="13"/>
      <c r="AP1125" s="11" t="s">
        <v>4879</v>
      </c>
      <c r="AR1125" s="13"/>
      <c r="AS1125" s="13"/>
      <c r="AT1125" s="12" t="b">
        <v>1</v>
      </c>
      <c r="AU1125" s="13"/>
      <c r="AV1125" s="14" t="s">
        <v>167</v>
      </c>
      <c r="AW1125" s="13"/>
      <c r="AX1125" s="14" t="s">
        <v>155</v>
      </c>
      <c r="AY1125" s="13"/>
      <c r="AZ1125" s="14">
        <v>6483.0</v>
      </c>
      <c r="BA1125" s="13"/>
    </row>
    <row r="1126">
      <c r="A1126" s="11" t="s">
        <v>4881</v>
      </c>
      <c r="B1126" s="11">
        <v>5698.0</v>
      </c>
      <c r="C1126" s="12" t="b">
        <v>0</v>
      </c>
      <c r="D1126" s="12" t="b">
        <v>0</v>
      </c>
      <c r="E1126" s="12" t="b">
        <v>0</v>
      </c>
      <c r="F1126" s="12" t="b">
        <v>0</v>
      </c>
      <c r="G1126" s="12" t="b">
        <v>0</v>
      </c>
      <c r="H1126" s="12" t="b">
        <v>1</v>
      </c>
      <c r="I1126" s="13"/>
      <c r="J1126" s="13"/>
      <c r="K1126" s="12" t="b">
        <v>0</v>
      </c>
      <c r="L1126" s="15">
        <v>45237.0</v>
      </c>
      <c r="M1126" s="11" t="s">
        <v>1657</v>
      </c>
      <c r="N1126" s="11" t="s">
        <v>4882</v>
      </c>
      <c r="O1126" s="11" t="s">
        <v>1659</v>
      </c>
      <c r="P1126" s="11" t="s">
        <v>3471</v>
      </c>
      <c r="Q1126" s="11" t="s">
        <v>972</v>
      </c>
      <c r="R1126" s="11" t="s">
        <v>1660</v>
      </c>
      <c r="S1126" s="11" t="s">
        <v>1661</v>
      </c>
      <c r="V1126" s="13"/>
      <c r="W1126" s="11" t="s">
        <v>3471</v>
      </c>
      <c r="X1126" s="11" t="s">
        <v>1121</v>
      </c>
      <c r="Y1126" s="11" t="s">
        <v>1660</v>
      </c>
      <c r="AA1126" s="11" t="s">
        <v>215</v>
      </c>
      <c r="AB1126" s="13"/>
      <c r="AC1126" s="13"/>
      <c r="AD1126" s="11" t="s">
        <v>1660</v>
      </c>
      <c r="AE1126" s="11" t="s">
        <v>2029</v>
      </c>
      <c r="AG1126" s="11" t="s">
        <v>152</v>
      </c>
      <c r="AH1126" s="11" t="s">
        <v>3472</v>
      </c>
      <c r="AJ1126" s="11" t="s">
        <v>1121</v>
      </c>
      <c r="AK1126" s="11" t="s">
        <v>4631</v>
      </c>
      <c r="AM1126" s="13"/>
      <c r="AN1126" s="13"/>
      <c r="AO1126" s="13"/>
      <c r="AP1126" s="11" t="s">
        <v>4881</v>
      </c>
      <c r="AR1126" s="13"/>
      <c r="AS1126" s="13"/>
      <c r="AT1126" s="12" t="b">
        <v>1</v>
      </c>
      <c r="AU1126" s="13"/>
      <c r="AV1126" s="14" t="s">
        <v>167</v>
      </c>
      <c r="AW1126" s="13"/>
      <c r="AX1126" s="14" t="s">
        <v>155</v>
      </c>
      <c r="AY1126" s="13"/>
      <c r="AZ1126" s="14">
        <v>6484.0</v>
      </c>
      <c r="BA1126" s="13"/>
    </row>
    <row r="1127">
      <c r="A1127" s="11" t="s">
        <v>4883</v>
      </c>
      <c r="B1127" s="11">
        <v>5701.0</v>
      </c>
      <c r="C1127" s="12" t="b">
        <v>0</v>
      </c>
      <c r="D1127" s="12" t="b">
        <v>0</v>
      </c>
      <c r="E1127" s="12" t="b">
        <v>0</v>
      </c>
      <c r="F1127" s="12" t="b">
        <v>0</v>
      </c>
      <c r="G1127" s="12" t="b">
        <v>0</v>
      </c>
      <c r="H1127" s="12" t="b">
        <v>0</v>
      </c>
      <c r="I1127" s="13"/>
      <c r="J1127" s="13"/>
      <c r="K1127" s="12" t="b">
        <v>0</v>
      </c>
      <c r="L1127" s="14" t="s">
        <v>3379</v>
      </c>
      <c r="M1127" s="11" t="s">
        <v>1203</v>
      </c>
      <c r="N1127" s="11" t="s">
        <v>4884</v>
      </c>
      <c r="O1127" s="11" t="s">
        <v>1816</v>
      </c>
      <c r="P1127" s="11" t="s">
        <v>4782</v>
      </c>
      <c r="Q1127" s="11" t="s">
        <v>146</v>
      </c>
      <c r="R1127" s="11" t="s">
        <v>1817</v>
      </c>
      <c r="S1127" s="11" t="s">
        <v>1818</v>
      </c>
      <c r="T1127" s="11" t="s">
        <v>4885</v>
      </c>
      <c r="U1127" s="11" t="s">
        <v>2394</v>
      </c>
      <c r="W1127" s="11" t="s">
        <v>4782</v>
      </c>
      <c r="AA1127" s="11" t="s">
        <v>597</v>
      </c>
      <c r="AB1127" s="13"/>
      <c r="AC1127" s="13"/>
      <c r="AD1127" s="11" t="s">
        <v>1817</v>
      </c>
      <c r="AE1127" s="13"/>
      <c r="AF1127" s="13"/>
      <c r="AG1127" s="11" t="s">
        <v>152</v>
      </c>
      <c r="AH1127" s="11" t="s">
        <v>4783</v>
      </c>
      <c r="AJ1127" s="13"/>
      <c r="AK1127" s="13"/>
      <c r="AL1127" s="13"/>
      <c r="AM1127" s="13"/>
      <c r="AN1127" s="13"/>
      <c r="AO1127" s="13"/>
      <c r="AP1127" s="11" t="s">
        <v>4883</v>
      </c>
      <c r="AR1127" s="13"/>
      <c r="AS1127" s="13"/>
      <c r="AT1127" s="12" t="b">
        <v>1</v>
      </c>
      <c r="AU1127" s="13"/>
      <c r="AV1127" s="14" t="s">
        <v>167</v>
      </c>
      <c r="AW1127" s="13"/>
      <c r="AX1127" s="14" t="s">
        <v>155</v>
      </c>
      <c r="AY1127" s="13"/>
      <c r="AZ1127" s="14">
        <v>6485.0</v>
      </c>
      <c r="BA1127" s="13"/>
    </row>
    <row r="1128">
      <c r="A1128" s="11" t="s">
        <v>4886</v>
      </c>
      <c r="B1128" s="11">
        <v>5702.0</v>
      </c>
      <c r="C1128" s="12" t="b">
        <v>0</v>
      </c>
      <c r="D1128" s="12" t="b">
        <v>0</v>
      </c>
      <c r="E1128" s="12" t="b">
        <v>0</v>
      </c>
      <c r="F1128" s="12" t="b">
        <v>0</v>
      </c>
      <c r="G1128" s="12" t="b">
        <v>0</v>
      </c>
      <c r="H1128" s="12" t="b">
        <v>0</v>
      </c>
      <c r="I1128" s="13"/>
      <c r="J1128" s="13"/>
      <c r="K1128" s="12" t="b">
        <v>0</v>
      </c>
      <c r="L1128" s="15">
        <v>45237.0</v>
      </c>
      <c r="M1128" s="11" t="s">
        <v>1444</v>
      </c>
      <c r="N1128" s="11" t="s">
        <v>4887</v>
      </c>
      <c r="O1128" s="11" t="s">
        <v>4888</v>
      </c>
      <c r="P1128" s="11" t="s">
        <v>3471</v>
      </c>
      <c r="Q1128" s="11" t="s">
        <v>972</v>
      </c>
      <c r="R1128" s="11" t="s">
        <v>4889</v>
      </c>
      <c r="S1128" s="11" t="s">
        <v>4890</v>
      </c>
      <c r="U1128" s="13"/>
      <c r="V1128" s="13"/>
      <c r="W1128" s="11" t="s">
        <v>3471</v>
      </c>
      <c r="X1128" s="11" t="s">
        <v>1121</v>
      </c>
      <c r="Y1128" s="11" t="s">
        <v>4889</v>
      </c>
      <c r="Z1128" s="13"/>
      <c r="AA1128" s="11" t="s">
        <v>597</v>
      </c>
      <c r="AB1128" s="13"/>
      <c r="AC1128" s="13"/>
      <c r="AD1128" s="11" t="s">
        <v>4889</v>
      </c>
      <c r="AE1128" s="11" t="s">
        <v>2029</v>
      </c>
      <c r="AG1128" s="11" t="s">
        <v>152</v>
      </c>
      <c r="AH1128" s="11" t="s">
        <v>3472</v>
      </c>
      <c r="AJ1128" s="11" t="s">
        <v>1121</v>
      </c>
      <c r="AK1128" s="11" t="s">
        <v>4648</v>
      </c>
      <c r="AM1128" s="13"/>
      <c r="AN1128" s="13"/>
      <c r="AO1128" s="13"/>
      <c r="AP1128" s="11" t="s">
        <v>4886</v>
      </c>
      <c r="AR1128" s="13"/>
      <c r="AS1128" s="13"/>
      <c r="AT1128" s="12" t="b">
        <v>1</v>
      </c>
      <c r="AU1128" s="13"/>
      <c r="AV1128" s="14" t="s">
        <v>167</v>
      </c>
      <c r="AW1128" s="13"/>
      <c r="AX1128" s="14" t="s">
        <v>155</v>
      </c>
      <c r="AY1128" s="13"/>
      <c r="AZ1128" s="14">
        <v>6486.0</v>
      </c>
      <c r="BA1128" s="13"/>
    </row>
    <row r="1129">
      <c r="A1129" s="11" t="s">
        <v>4891</v>
      </c>
      <c r="B1129" s="11">
        <v>5705.0</v>
      </c>
      <c r="C1129" s="12" t="b">
        <v>0</v>
      </c>
      <c r="D1129" s="12" t="b">
        <v>1</v>
      </c>
      <c r="E1129" s="12" t="b">
        <v>0</v>
      </c>
      <c r="F1129" s="12" t="b">
        <v>0</v>
      </c>
      <c r="G1129" s="12" t="b">
        <v>0</v>
      </c>
      <c r="H1129" s="12" t="b">
        <v>0</v>
      </c>
      <c r="I1129" s="13"/>
      <c r="J1129" s="15">
        <v>45021.0</v>
      </c>
      <c r="K1129" s="12" t="b">
        <v>0</v>
      </c>
      <c r="L1129" s="14" t="s">
        <v>4832</v>
      </c>
      <c r="M1129" s="11" t="s">
        <v>256</v>
      </c>
      <c r="N1129" s="11" t="s">
        <v>4892</v>
      </c>
      <c r="O1129" s="11" t="s">
        <v>4893</v>
      </c>
      <c r="P1129" s="11" t="s">
        <v>4834</v>
      </c>
      <c r="Q1129" s="11" t="s">
        <v>972</v>
      </c>
      <c r="R1129" s="11" t="s">
        <v>4894</v>
      </c>
      <c r="S1129" s="11" t="s">
        <v>4895</v>
      </c>
      <c r="T1129" s="11" t="s">
        <v>4896</v>
      </c>
      <c r="U1129" s="11" t="s">
        <v>3727</v>
      </c>
      <c r="W1129" s="11" t="s">
        <v>4834</v>
      </c>
      <c r="Y1129" s="13"/>
      <c r="Z1129" s="13"/>
      <c r="AA1129" s="11" t="s">
        <v>151</v>
      </c>
      <c r="AB1129" s="13"/>
      <c r="AC1129" s="13"/>
      <c r="AD1129" s="11" t="s">
        <v>4894</v>
      </c>
      <c r="AF1129" s="13"/>
      <c r="AG1129" s="11" t="s">
        <v>152</v>
      </c>
      <c r="AH1129" s="11" t="s">
        <v>4835</v>
      </c>
      <c r="AJ1129" s="13"/>
      <c r="AK1129" s="13"/>
      <c r="AL1129" s="13"/>
      <c r="AM1129" s="13"/>
      <c r="AN1129" s="13"/>
      <c r="AO1129" s="13"/>
      <c r="AP1129" s="11" t="s">
        <v>4891</v>
      </c>
      <c r="AR1129" s="13"/>
      <c r="AS1129" s="13"/>
      <c r="AT1129" s="12" t="b">
        <v>1</v>
      </c>
      <c r="AU1129" s="13"/>
      <c r="AV1129" s="14" t="s">
        <v>167</v>
      </c>
      <c r="AW1129" s="13"/>
      <c r="AX1129" s="14" t="s">
        <v>155</v>
      </c>
      <c r="AY1129" s="13"/>
      <c r="AZ1129" s="14">
        <v>6487.0</v>
      </c>
      <c r="BA1129" s="13"/>
    </row>
    <row r="1130">
      <c r="A1130" s="11" t="s">
        <v>4897</v>
      </c>
      <c r="B1130" s="11">
        <v>5711.0</v>
      </c>
      <c r="C1130" s="12" t="b">
        <v>0</v>
      </c>
      <c r="D1130" s="12" t="b">
        <v>1</v>
      </c>
      <c r="E1130" s="12" t="b">
        <v>0</v>
      </c>
      <c r="F1130" s="12" t="b">
        <v>0</v>
      </c>
      <c r="G1130" s="12" t="b">
        <v>0</v>
      </c>
      <c r="H1130" s="12" t="b">
        <v>0</v>
      </c>
      <c r="I1130" s="13"/>
      <c r="J1130" s="15">
        <v>45051.0</v>
      </c>
      <c r="K1130" s="12" t="b">
        <v>0</v>
      </c>
      <c r="L1130" s="14" t="s">
        <v>4898</v>
      </c>
      <c r="M1130" s="11" t="s">
        <v>1274</v>
      </c>
      <c r="N1130" s="11" t="s">
        <v>4899</v>
      </c>
      <c r="O1130" s="11" t="s">
        <v>4900</v>
      </c>
      <c r="P1130" s="11" t="s">
        <v>4901</v>
      </c>
      <c r="Q1130" s="11" t="s">
        <v>162</v>
      </c>
      <c r="R1130" s="11" t="s">
        <v>4902</v>
      </c>
      <c r="S1130" s="11" t="s">
        <v>4903</v>
      </c>
      <c r="T1130" s="11" t="s">
        <v>4904</v>
      </c>
      <c r="U1130" s="11" t="s">
        <v>3467</v>
      </c>
      <c r="W1130" s="11" t="s">
        <v>4901</v>
      </c>
      <c r="Y1130" s="11" t="s">
        <v>4193</v>
      </c>
      <c r="Z1130" s="13"/>
      <c r="AA1130" s="11" t="s">
        <v>151</v>
      </c>
      <c r="AB1130" s="13"/>
      <c r="AC1130" s="13"/>
      <c r="AD1130" s="11" t="s">
        <v>4902</v>
      </c>
      <c r="AF1130" s="14">
        <v>1.0</v>
      </c>
      <c r="AG1130" s="11" t="s">
        <v>152</v>
      </c>
      <c r="AH1130" s="11" t="s">
        <v>4905</v>
      </c>
      <c r="AI1130" s="11" t="s">
        <v>154</v>
      </c>
      <c r="AJ1130" s="13"/>
      <c r="AK1130" s="13"/>
      <c r="AL1130" s="13"/>
      <c r="AM1130" s="13"/>
      <c r="AN1130" s="13"/>
      <c r="AO1130" s="13"/>
      <c r="AP1130" s="11" t="s">
        <v>4897</v>
      </c>
      <c r="AR1130" s="13"/>
      <c r="AS1130" s="13"/>
      <c r="AT1130" s="12" t="b">
        <v>1</v>
      </c>
      <c r="AU1130" s="13"/>
      <c r="AV1130" s="14" t="s">
        <v>167</v>
      </c>
      <c r="AW1130" s="13"/>
      <c r="AX1130" s="14" t="s">
        <v>155</v>
      </c>
      <c r="AY1130" s="13"/>
      <c r="AZ1130" s="14">
        <v>6488.0</v>
      </c>
      <c r="BA1130" s="13"/>
    </row>
    <row r="1131">
      <c r="A1131" s="11" t="s">
        <v>4906</v>
      </c>
      <c r="B1131" s="11">
        <v>5712.0</v>
      </c>
      <c r="C1131" s="12" t="b">
        <v>0</v>
      </c>
      <c r="D1131" s="12" t="b">
        <v>1</v>
      </c>
      <c r="E1131" s="12" t="b">
        <v>0</v>
      </c>
      <c r="F1131" s="12" t="b">
        <v>0</v>
      </c>
      <c r="G1131" s="12" t="b">
        <v>0</v>
      </c>
      <c r="H1131" s="12" t="b">
        <v>0</v>
      </c>
      <c r="I1131" s="15">
        <v>45051.0</v>
      </c>
      <c r="J1131" s="15">
        <v>45051.0</v>
      </c>
      <c r="K1131" s="12" t="b">
        <v>0</v>
      </c>
      <c r="L1131" s="14" t="s">
        <v>3384</v>
      </c>
      <c r="M1131" s="11" t="s">
        <v>1274</v>
      </c>
      <c r="N1131" s="11" t="s">
        <v>4907</v>
      </c>
      <c r="O1131" s="11" t="s">
        <v>4908</v>
      </c>
      <c r="P1131" s="11" t="s">
        <v>4210</v>
      </c>
      <c r="Q1131" s="11" t="s">
        <v>162</v>
      </c>
      <c r="R1131" s="11" t="s">
        <v>4909</v>
      </c>
      <c r="S1131" s="11" t="s">
        <v>4910</v>
      </c>
      <c r="T1131" s="11" t="s">
        <v>4904</v>
      </c>
      <c r="U1131" s="11" t="s">
        <v>3467</v>
      </c>
      <c r="W1131" s="11" t="s">
        <v>4210</v>
      </c>
      <c r="Y1131" s="11" t="s">
        <v>4193</v>
      </c>
      <c r="Z1131" s="13"/>
      <c r="AA1131" s="11" t="s">
        <v>151</v>
      </c>
      <c r="AB1131" s="13"/>
      <c r="AC1131" s="13"/>
      <c r="AD1131" s="11" t="s">
        <v>4909</v>
      </c>
      <c r="AF1131" s="14">
        <v>1.0</v>
      </c>
      <c r="AG1131" s="11" t="s">
        <v>152</v>
      </c>
      <c r="AH1131" s="11" t="s">
        <v>4213</v>
      </c>
      <c r="AI1131" s="11" t="s">
        <v>154</v>
      </c>
      <c r="AJ1131" s="13"/>
      <c r="AK1131" s="13"/>
      <c r="AL1131" s="13"/>
      <c r="AM1131" s="13"/>
      <c r="AN1131" s="11" t="s">
        <v>154</v>
      </c>
      <c r="AO1131" s="13"/>
      <c r="AP1131" s="11" t="s">
        <v>4906</v>
      </c>
      <c r="AR1131" s="13"/>
      <c r="AS1131" s="11" t="s">
        <v>154</v>
      </c>
      <c r="AT1131" s="12" t="b">
        <v>1</v>
      </c>
      <c r="AU1131" s="13"/>
      <c r="AV1131" s="14" t="s">
        <v>167</v>
      </c>
      <c r="AW1131" s="13"/>
      <c r="AX1131" s="14" t="s">
        <v>155</v>
      </c>
      <c r="AY1131" s="13"/>
      <c r="AZ1131" s="14">
        <v>6489.0</v>
      </c>
      <c r="BA1131" s="13"/>
    </row>
    <row r="1132">
      <c r="A1132" s="11" t="s">
        <v>4911</v>
      </c>
      <c r="B1132" s="11">
        <v>5714.0</v>
      </c>
      <c r="C1132" s="12" t="b">
        <v>0</v>
      </c>
      <c r="D1132" s="12" t="b">
        <v>1</v>
      </c>
      <c r="E1132" s="12" t="b">
        <v>0</v>
      </c>
      <c r="F1132" s="12" t="b">
        <v>0</v>
      </c>
      <c r="G1132" s="12" t="b">
        <v>0</v>
      </c>
      <c r="H1132" s="12" t="b">
        <v>0</v>
      </c>
      <c r="I1132" s="13"/>
      <c r="J1132" s="15">
        <v>45174.0</v>
      </c>
      <c r="K1132" s="12" t="b">
        <v>0</v>
      </c>
      <c r="L1132" s="14" t="s">
        <v>3751</v>
      </c>
      <c r="M1132" s="11" t="s">
        <v>1047</v>
      </c>
      <c r="N1132" s="11" t="s">
        <v>4912</v>
      </c>
      <c r="O1132" s="11" t="s">
        <v>4913</v>
      </c>
      <c r="P1132" s="11" t="s">
        <v>3753</v>
      </c>
      <c r="Q1132" s="11" t="s">
        <v>162</v>
      </c>
      <c r="R1132" s="11" t="s">
        <v>4914</v>
      </c>
      <c r="S1132" s="11" t="s">
        <v>4915</v>
      </c>
      <c r="T1132" s="11" t="s">
        <v>4916</v>
      </c>
      <c r="U1132" s="11" t="s">
        <v>3073</v>
      </c>
      <c r="W1132" s="11" t="s">
        <v>3753</v>
      </c>
      <c r="Y1132" s="11" t="s">
        <v>1341</v>
      </c>
      <c r="Z1132" s="13"/>
      <c r="AA1132" s="11" t="s">
        <v>151</v>
      </c>
      <c r="AB1132" s="13"/>
      <c r="AC1132" s="13"/>
      <c r="AD1132" s="11" t="s">
        <v>4914</v>
      </c>
      <c r="AE1132" s="13"/>
      <c r="AF1132" s="14">
        <v>1.0</v>
      </c>
      <c r="AG1132" s="11" t="s">
        <v>152</v>
      </c>
      <c r="AH1132" s="11" t="s">
        <v>3755</v>
      </c>
      <c r="AI1132" s="11" t="s">
        <v>154</v>
      </c>
      <c r="AJ1132" s="13"/>
      <c r="AK1132" s="13"/>
      <c r="AL1132" s="13"/>
      <c r="AM1132" s="13"/>
      <c r="AN1132" s="11" t="s">
        <v>154</v>
      </c>
      <c r="AO1132" s="13"/>
      <c r="AP1132" s="11" t="s">
        <v>4911</v>
      </c>
      <c r="AR1132" s="13"/>
      <c r="AS1132" s="13"/>
      <c r="AT1132" s="12" t="b">
        <v>1</v>
      </c>
      <c r="AU1132" s="13"/>
      <c r="AV1132" s="14" t="s">
        <v>167</v>
      </c>
      <c r="AW1132" s="13"/>
      <c r="AX1132" s="14" t="s">
        <v>155</v>
      </c>
      <c r="AY1132" s="13"/>
      <c r="AZ1132" s="14">
        <v>6490.0</v>
      </c>
      <c r="BA1132" s="13"/>
    </row>
    <row r="1133">
      <c r="A1133" s="11" t="s">
        <v>4917</v>
      </c>
      <c r="B1133" s="11">
        <v>5715.0</v>
      </c>
      <c r="C1133" s="12" t="b">
        <v>0</v>
      </c>
      <c r="D1133" s="12" t="b">
        <v>1</v>
      </c>
      <c r="E1133" s="12" t="b">
        <v>0</v>
      </c>
      <c r="F1133" s="12" t="b">
        <v>0</v>
      </c>
      <c r="G1133" s="12" t="b">
        <v>0</v>
      </c>
      <c r="H1133" s="12" t="b">
        <v>0</v>
      </c>
      <c r="I1133" s="13"/>
      <c r="J1133" s="15">
        <v>45174.0</v>
      </c>
      <c r="K1133" s="12" t="b">
        <v>0</v>
      </c>
      <c r="L1133" s="14" t="s">
        <v>4832</v>
      </c>
      <c r="M1133" s="11" t="s">
        <v>282</v>
      </c>
      <c r="N1133" s="11" t="s">
        <v>4918</v>
      </c>
      <c r="O1133" s="11" t="s">
        <v>1181</v>
      </c>
      <c r="P1133" s="11" t="s">
        <v>4834</v>
      </c>
      <c r="Q1133" s="11" t="s">
        <v>972</v>
      </c>
      <c r="R1133" s="11" t="s">
        <v>1182</v>
      </c>
      <c r="S1133" s="11" t="s">
        <v>1183</v>
      </c>
      <c r="T1133" s="11" t="s">
        <v>4919</v>
      </c>
      <c r="U1133" s="11" t="s">
        <v>3306</v>
      </c>
      <c r="W1133" s="11" t="s">
        <v>4834</v>
      </c>
      <c r="Y1133" s="13"/>
      <c r="Z1133" s="13"/>
      <c r="AA1133" s="11" t="s">
        <v>151</v>
      </c>
      <c r="AB1133" s="13"/>
      <c r="AC1133" s="13"/>
      <c r="AD1133" s="11" t="s">
        <v>1182</v>
      </c>
      <c r="AF1133" s="13"/>
      <c r="AG1133" s="11" t="s">
        <v>152</v>
      </c>
      <c r="AH1133" s="11" t="s">
        <v>4835</v>
      </c>
      <c r="AJ1133" s="13"/>
      <c r="AK1133" s="13"/>
      <c r="AL1133" s="13"/>
      <c r="AM1133" s="13"/>
      <c r="AN1133" s="13"/>
      <c r="AO1133" s="13"/>
      <c r="AP1133" s="11" t="s">
        <v>4917</v>
      </c>
      <c r="AR1133" s="13"/>
      <c r="AS1133" s="13"/>
      <c r="AT1133" s="12" t="b">
        <v>1</v>
      </c>
      <c r="AU1133" s="13"/>
      <c r="AV1133" s="14" t="s">
        <v>167</v>
      </c>
      <c r="AW1133" s="13"/>
      <c r="AX1133" s="14" t="s">
        <v>155</v>
      </c>
      <c r="AY1133" s="13"/>
      <c r="AZ1133" s="14">
        <v>6491.0</v>
      </c>
      <c r="BA1133" s="13"/>
    </row>
    <row r="1134">
      <c r="A1134" s="11" t="s">
        <v>4920</v>
      </c>
      <c r="B1134" s="11">
        <v>5717.0</v>
      </c>
      <c r="C1134" s="12" t="b">
        <v>0</v>
      </c>
      <c r="D1134" s="12" t="b">
        <v>0</v>
      </c>
      <c r="E1134" s="12" t="b">
        <v>0</v>
      </c>
      <c r="F1134" s="12" t="b">
        <v>0</v>
      </c>
      <c r="G1134" s="12" t="b">
        <v>0</v>
      </c>
      <c r="H1134" s="12" t="b">
        <v>0</v>
      </c>
      <c r="I1134" s="13"/>
      <c r="J1134" s="15">
        <v>45174.0</v>
      </c>
      <c r="K1134" s="12" t="b">
        <v>0</v>
      </c>
      <c r="L1134" s="14" t="s">
        <v>3751</v>
      </c>
      <c r="M1134" s="11" t="s">
        <v>3870</v>
      </c>
      <c r="N1134" s="11" t="s">
        <v>4921</v>
      </c>
      <c r="O1134" s="11" t="s">
        <v>3872</v>
      </c>
      <c r="P1134" s="11" t="s">
        <v>3753</v>
      </c>
      <c r="Q1134" s="11" t="s">
        <v>162</v>
      </c>
      <c r="R1134" s="11" t="s">
        <v>3873</v>
      </c>
      <c r="S1134" s="11" t="s">
        <v>3874</v>
      </c>
      <c r="T1134" s="11" t="s">
        <v>4922</v>
      </c>
      <c r="U1134" s="11" t="s">
        <v>3876</v>
      </c>
      <c r="W1134" s="11" t="s">
        <v>3753</v>
      </c>
      <c r="Y1134" s="11" t="s">
        <v>3873</v>
      </c>
      <c r="Z1134" s="13"/>
      <c r="AA1134" s="11" t="s">
        <v>215</v>
      </c>
      <c r="AB1134" s="13"/>
      <c r="AC1134" s="13"/>
      <c r="AD1134" s="11" t="s">
        <v>3873</v>
      </c>
      <c r="AE1134" s="13"/>
      <c r="AF1134" s="14">
        <v>1.0</v>
      </c>
      <c r="AG1134" s="11" t="s">
        <v>152</v>
      </c>
      <c r="AH1134" s="11" t="s">
        <v>3755</v>
      </c>
      <c r="AI1134" s="11" t="s">
        <v>154</v>
      </c>
      <c r="AJ1134" s="13"/>
      <c r="AK1134" s="13"/>
      <c r="AL1134" s="13"/>
      <c r="AM1134" s="13"/>
      <c r="AN1134" s="13"/>
      <c r="AO1134" s="13"/>
      <c r="AP1134" s="11" t="s">
        <v>4920</v>
      </c>
      <c r="AR1134" s="13"/>
      <c r="AS1134" s="13"/>
      <c r="AT1134" s="12" t="b">
        <v>1</v>
      </c>
      <c r="AU1134" s="13"/>
      <c r="AV1134" s="14" t="s">
        <v>167</v>
      </c>
      <c r="AW1134" s="13"/>
      <c r="AX1134" s="14" t="s">
        <v>155</v>
      </c>
      <c r="AY1134" s="13"/>
      <c r="AZ1134" s="14">
        <v>6492.0</v>
      </c>
      <c r="BA1134" s="13"/>
    </row>
    <row r="1135">
      <c r="A1135" s="11" t="s">
        <v>4923</v>
      </c>
      <c r="B1135" s="11">
        <v>5718.0</v>
      </c>
      <c r="C1135" s="12" t="b">
        <v>0</v>
      </c>
      <c r="D1135" s="12" t="b">
        <v>1</v>
      </c>
      <c r="E1135" s="12" t="b">
        <v>0</v>
      </c>
      <c r="F1135" s="12" t="b">
        <v>0</v>
      </c>
      <c r="G1135" s="12" t="b">
        <v>0</v>
      </c>
      <c r="H1135" s="12" t="b">
        <v>0</v>
      </c>
      <c r="I1135" s="13"/>
      <c r="J1135" s="15">
        <v>45174.0</v>
      </c>
      <c r="K1135" s="12" t="b">
        <v>0</v>
      </c>
      <c r="L1135" s="14" t="s">
        <v>4832</v>
      </c>
      <c r="M1135" s="11" t="s">
        <v>256</v>
      </c>
      <c r="N1135" s="11" t="s">
        <v>4924</v>
      </c>
      <c r="O1135" s="11" t="s">
        <v>793</v>
      </c>
      <c r="P1135" s="11" t="s">
        <v>4834</v>
      </c>
      <c r="Q1135" s="11" t="s">
        <v>972</v>
      </c>
      <c r="R1135" s="11" t="s">
        <v>794</v>
      </c>
      <c r="S1135" s="11" t="s">
        <v>795</v>
      </c>
      <c r="V1135" s="13"/>
      <c r="W1135" s="11" t="s">
        <v>4834</v>
      </c>
      <c r="Y1135" s="13"/>
      <c r="Z1135" s="13"/>
      <c r="AA1135" s="11" t="s">
        <v>151</v>
      </c>
      <c r="AB1135" s="13"/>
      <c r="AC1135" s="13"/>
      <c r="AD1135" s="11" t="s">
        <v>794</v>
      </c>
      <c r="AE1135" s="13"/>
      <c r="AF1135" s="13"/>
      <c r="AG1135" s="11" t="s">
        <v>152</v>
      </c>
      <c r="AH1135" s="11" t="s">
        <v>4835</v>
      </c>
      <c r="AJ1135" s="13"/>
      <c r="AK1135" s="13"/>
      <c r="AL1135" s="13"/>
      <c r="AM1135" s="13"/>
      <c r="AN1135" s="13"/>
      <c r="AO1135" s="13"/>
      <c r="AP1135" s="11" t="s">
        <v>4923</v>
      </c>
      <c r="AR1135" s="13"/>
      <c r="AS1135" s="13"/>
      <c r="AT1135" s="12" t="b">
        <v>1</v>
      </c>
      <c r="AU1135" s="13"/>
      <c r="AV1135" s="14" t="s">
        <v>167</v>
      </c>
      <c r="AW1135" s="13"/>
      <c r="AX1135" s="14" t="s">
        <v>155</v>
      </c>
      <c r="AY1135" s="13"/>
      <c r="AZ1135" s="14">
        <v>6493.0</v>
      </c>
      <c r="BA1135" s="13"/>
    </row>
    <row r="1136">
      <c r="A1136" s="11" t="s">
        <v>4925</v>
      </c>
      <c r="B1136" s="11">
        <v>5719.0</v>
      </c>
      <c r="C1136" s="12" t="b">
        <v>0</v>
      </c>
      <c r="D1136" s="12" t="b">
        <v>1</v>
      </c>
      <c r="E1136" s="12" t="b">
        <v>0</v>
      </c>
      <c r="F1136" s="12" t="b">
        <v>0</v>
      </c>
      <c r="G1136" s="12" t="b">
        <v>0</v>
      </c>
      <c r="H1136" s="12" t="b">
        <v>0</v>
      </c>
      <c r="I1136" s="13"/>
      <c r="J1136" s="15">
        <v>45174.0</v>
      </c>
      <c r="K1136" s="12" t="b">
        <v>0</v>
      </c>
      <c r="L1136" s="14" t="s">
        <v>3802</v>
      </c>
      <c r="M1136" s="11" t="s">
        <v>3870</v>
      </c>
      <c r="N1136" s="11" t="s">
        <v>4926</v>
      </c>
      <c r="O1136" s="11" t="s">
        <v>4927</v>
      </c>
      <c r="P1136" s="11" t="s">
        <v>3804</v>
      </c>
      <c r="Q1136" s="11" t="s">
        <v>162</v>
      </c>
      <c r="R1136" s="11" t="s">
        <v>4928</v>
      </c>
      <c r="S1136" s="11" t="s">
        <v>4929</v>
      </c>
      <c r="T1136" s="11" t="s">
        <v>4930</v>
      </c>
      <c r="U1136" s="11" t="s">
        <v>3876</v>
      </c>
      <c r="W1136" s="11" t="s">
        <v>3804</v>
      </c>
      <c r="Y1136" s="11" t="s">
        <v>3873</v>
      </c>
      <c r="Z1136" s="13"/>
      <c r="AA1136" s="11" t="s">
        <v>151</v>
      </c>
      <c r="AB1136" s="13"/>
      <c r="AC1136" s="13"/>
      <c r="AD1136" s="11" t="s">
        <v>4928</v>
      </c>
      <c r="AF1136" s="14">
        <v>1.0</v>
      </c>
      <c r="AG1136" s="11" t="s">
        <v>152</v>
      </c>
      <c r="AH1136" s="11" t="s">
        <v>3806</v>
      </c>
      <c r="AI1136" s="11" t="s">
        <v>154</v>
      </c>
      <c r="AJ1136" s="13"/>
      <c r="AK1136" s="13"/>
      <c r="AL1136" s="13"/>
      <c r="AM1136" s="13"/>
      <c r="AN1136" s="13"/>
      <c r="AO1136" s="13"/>
      <c r="AP1136" s="11" t="s">
        <v>4925</v>
      </c>
      <c r="AR1136" s="13"/>
      <c r="AS1136" s="13"/>
      <c r="AT1136" s="12" t="b">
        <v>1</v>
      </c>
      <c r="AU1136" s="13"/>
      <c r="AV1136" s="14" t="s">
        <v>167</v>
      </c>
      <c r="AW1136" s="13"/>
      <c r="AX1136" s="14" t="s">
        <v>155</v>
      </c>
      <c r="AY1136" s="13"/>
      <c r="AZ1136" s="14">
        <v>6494.0</v>
      </c>
      <c r="BA1136" s="13"/>
    </row>
    <row r="1137">
      <c r="A1137" s="11" t="s">
        <v>4931</v>
      </c>
      <c r="B1137" s="11">
        <v>5720.0</v>
      </c>
      <c r="C1137" s="12" t="b">
        <v>0</v>
      </c>
      <c r="D1137" s="12" t="b">
        <v>1</v>
      </c>
      <c r="E1137" s="12" t="b">
        <v>0</v>
      </c>
      <c r="F1137" s="12" t="b">
        <v>0</v>
      </c>
      <c r="G1137" s="12" t="b">
        <v>0</v>
      </c>
      <c r="H1137" s="12" t="b">
        <v>0</v>
      </c>
      <c r="I1137" s="13"/>
      <c r="J1137" s="15">
        <v>45174.0</v>
      </c>
      <c r="K1137" s="12" t="b">
        <v>0</v>
      </c>
      <c r="L1137" s="14" t="s">
        <v>3205</v>
      </c>
      <c r="M1137" s="11" t="s">
        <v>1056</v>
      </c>
      <c r="N1137" s="11" t="s">
        <v>4932</v>
      </c>
      <c r="O1137" s="11" t="s">
        <v>4933</v>
      </c>
      <c r="P1137" s="11" t="s">
        <v>3207</v>
      </c>
      <c r="Q1137" s="11" t="s">
        <v>146</v>
      </c>
      <c r="R1137" s="11" t="s">
        <v>4934</v>
      </c>
      <c r="S1137" s="11" t="s">
        <v>4935</v>
      </c>
      <c r="T1137" s="11" t="s">
        <v>4936</v>
      </c>
      <c r="W1137" s="11" t="s">
        <v>3207</v>
      </c>
      <c r="Y1137" s="11" t="s">
        <v>4934</v>
      </c>
      <c r="Z1137" s="13"/>
      <c r="AA1137" s="11" t="s">
        <v>151</v>
      </c>
      <c r="AB1137" s="13"/>
      <c r="AC1137" s="13"/>
      <c r="AD1137" s="11" t="s">
        <v>4934</v>
      </c>
      <c r="AE1137" s="13"/>
      <c r="AF1137" s="13"/>
      <c r="AG1137" s="11" t="s">
        <v>152</v>
      </c>
      <c r="AH1137" s="11" t="s">
        <v>3210</v>
      </c>
      <c r="AJ1137" s="13"/>
      <c r="AK1137" s="13"/>
      <c r="AL1137" s="13"/>
      <c r="AM1137" s="13"/>
      <c r="AN1137" s="13"/>
      <c r="AO1137" s="13"/>
      <c r="AP1137" s="11" t="s">
        <v>4931</v>
      </c>
      <c r="AR1137" s="13"/>
      <c r="AS1137" s="13"/>
      <c r="AT1137" s="12" t="b">
        <v>1</v>
      </c>
      <c r="AU1137" s="13"/>
      <c r="AV1137" s="14" t="s">
        <v>167</v>
      </c>
      <c r="AW1137" s="13"/>
      <c r="AX1137" s="14" t="s">
        <v>155</v>
      </c>
      <c r="AY1137" s="13"/>
      <c r="AZ1137" s="14">
        <v>6495.0</v>
      </c>
      <c r="BA1137" s="13"/>
    </row>
    <row r="1138">
      <c r="A1138" s="11" t="s">
        <v>4937</v>
      </c>
      <c r="B1138" s="11">
        <v>5739.0</v>
      </c>
      <c r="C1138" s="12" t="b">
        <v>0</v>
      </c>
      <c r="D1138" s="12" t="b">
        <v>0</v>
      </c>
      <c r="E1138" s="12" t="b">
        <v>0</v>
      </c>
      <c r="F1138" s="12" t="b">
        <v>0</v>
      </c>
      <c r="G1138" s="12" t="b">
        <v>0</v>
      </c>
      <c r="H1138" s="12" t="b">
        <v>0</v>
      </c>
      <c r="I1138" s="13"/>
      <c r="J1138" s="15">
        <v>45174.0</v>
      </c>
      <c r="K1138" s="12" t="b">
        <v>0</v>
      </c>
      <c r="L1138" s="14" t="s">
        <v>3384</v>
      </c>
      <c r="M1138" s="11" t="s">
        <v>3870</v>
      </c>
      <c r="N1138" s="11" t="s">
        <v>4938</v>
      </c>
      <c r="O1138" s="11" t="s">
        <v>4939</v>
      </c>
      <c r="P1138" s="11" t="s">
        <v>4210</v>
      </c>
      <c r="Q1138" s="11" t="s">
        <v>162</v>
      </c>
      <c r="R1138" s="11" t="s">
        <v>4940</v>
      </c>
      <c r="S1138" s="11" t="s">
        <v>4941</v>
      </c>
      <c r="T1138" s="11" t="s">
        <v>4930</v>
      </c>
      <c r="U1138" s="11" t="s">
        <v>3876</v>
      </c>
      <c r="W1138" s="11" t="s">
        <v>4210</v>
      </c>
      <c r="Y1138" s="11" t="s">
        <v>3873</v>
      </c>
      <c r="Z1138" s="13"/>
      <c r="AA1138" s="11" t="s">
        <v>151</v>
      </c>
      <c r="AB1138" s="13"/>
      <c r="AC1138" s="13"/>
      <c r="AD1138" s="11" t="s">
        <v>4940</v>
      </c>
      <c r="AF1138" s="14">
        <v>1.0</v>
      </c>
      <c r="AG1138" s="11" t="s">
        <v>152</v>
      </c>
      <c r="AH1138" s="11" t="s">
        <v>4213</v>
      </c>
      <c r="AI1138" s="11" t="s">
        <v>154</v>
      </c>
      <c r="AJ1138" s="13"/>
      <c r="AK1138" s="13"/>
      <c r="AL1138" s="13"/>
      <c r="AM1138" s="13"/>
      <c r="AN1138" s="13"/>
      <c r="AO1138" s="13"/>
      <c r="AP1138" s="11" t="s">
        <v>4937</v>
      </c>
      <c r="AR1138" s="13"/>
      <c r="AS1138" s="13"/>
      <c r="AT1138" s="12" t="b">
        <v>1</v>
      </c>
      <c r="AU1138" s="13"/>
      <c r="AV1138" s="14" t="s">
        <v>167</v>
      </c>
      <c r="AW1138" s="13"/>
      <c r="AX1138" s="14" t="s">
        <v>155</v>
      </c>
      <c r="AY1138" s="13"/>
      <c r="AZ1138" s="14">
        <v>6496.0</v>
      </c>
      <c r="BA1138" s="13"/>
    </row>
    <row r="1139">
      <c r="A1139" s="11" t="s">
        <v>4942</v>
      </c>
      <c r="B1139" s="11">
        <v>5740.0</v>
      </c>
      <c r="C1139" s="12" t="b">
        <v>0</v>
      </c>
      <c r="D1139" s="12" t="b">
        <v>1</v>
      </c>
      <c r="E1139" s="12" t="b">
        <v>0</v>
      </c>
      <c r="F1139" s="12" t="b">
        <v>0</v>
      </c>
      <c r="G1139" s="12" t="b">
        <v>0</v>
      </c>
      <c r="H1139" s="12" t="b">
        <v>0</v>
      </c>
      <c r="I1139" s="13"/>
      <c r="J1139" s="15">
        <v>45174.0</v>
      </c>
      <c r="K1139" s="12" t="b">
        <v>0</v>
      </c>
      <c r="L1139" s="14" t="s">
        <v>3384</v>
      </c>
      <c r="M1139" s="11" t="s">
        <v>282</v>
      </c>
      <c r="N1139" s="11" t="s">
        <v>4943</v>
      </c>
      <c r="O1139" s="11" t="s">
        <v>4944</v>
      </c>
      <c r="P1139" s="11" t="s">
        <v>4210</v>
      </c>
      <c r="Q1139" s="11" t="s">
        <v>162</v>
      </c>
      <c r="R1139" s="11" t="s">
        <v>4945</v>
      </c>
      <c r="S1139" s="13"/>
      <c r="T1139" s="11" t="s">
        <v>4946</v>
      </c>
      <c r="U1139" s="11" t="s">
        <v>3306</v>
      </c>
      <c r="W1139" s="11" t="s">
        <v>4210</v>
      </c>
      <c r="Y1139" s="11" t="s">
        <v>4947</v>
      </c>
      <c r="Z1139" s="13"/>
      <c r="AA1139" s="11" t="s">
        <v>151</v>
      </c>
      <c r="AB1139" s="13"/>
      <c r="AC1139" s="13"/>
      <c r="AD1139" s="11" t="s">
        <v>4945</v>
      </c>
      <c r="AE1139" s="13"/>
      <c r="AF1139" s="14">
        <v>1.0</v>
      </c>
      <c r="AG1139" s="11" t="s">
        <v>152</v>
      </c>
      <c r="AH1139" s="11" t="s">
        <v>4213</v>
      </c>
      <c r="AJ1139" s="13"/>
      <c r="AK1139" s="13"/>
      <c r="AL1139" s="13"/>
      <c r="AM1139" s="13"/>
      <c r="AN1139" s="13"/>
      <c r="AO1139" s="13"/>
      <c r="AP1139" s="11" t="s">
        <v>4942</v>
      </c>
      <c r="AR1139" s="13"/>
      <c r="AS1139" s="13"/>
      <c r="AT1139" s="12" t="b">
        <v>1</v>
      </c>
      <c r="AU1139" s="13"/>
      <c r="AV1139" s="14" t="s">
        <v>167</v>
      </c>
      <c r="AW1139" s="13"/>
      <c r="AX1139" s="14" t="s">
        <v>155</v>
      </c>
      <c r="AY1139" s="13"/>
      <c r="AZ1139" s="14">
        <v>6497.0</v>
      </c>
      <c r="BA1139" s="13"/>
    </row>
    <row r="1140">
      <c r="A1140" s="11" t="s">
        <v>4948</v>
      </c>
      <c r="B1140" s="11">
        <v>5741.0</v>
      </c>
      <c r="C1140" s="12" t="b">
        <v>0</v>
      </c>
      <c r="D1140" s="12" t="b">
        <v>1</v>
      </c>
      <c r="E1140" s="12" t="b">
        <v>0</v>
      </c>
      <c r="F1140" s="12" t="b">
        <v>0</v>
      </c>
      <c r="G1140" s="12" t="b">
        <v>0</v>
      </c>
      <c r="H1140" s="12" t="b">
        <v>0</v>
      </c>
      <c r="I1140" s="13"/>
      <c r="J1140" s="15">
        <v>45174.0</v>
      </c>
      <c r="K1140" s="12" t="b">
        <v>0</v>
      </c>
      <c r="L1140" s="14" t="s">
        <v>3802</v>
      </c>
      <c r="M1140" s="11" t="s">
        <v>282</v>
      </c>
      <c r="N1140" s="11" t="s">
        <v>4949</v>
      </c>
      <c r="O1140" s="11" t="s">
        <v>4950</v>
      </c>
      <c r="P1140" s="11" t="s">
        <v>3804</v>
      </c>
      <c r="Q1140" s="11" t="s">
        <v>162</v>
      </c>
      <c r="R1140" s="11" t="s">
        <v>4951</v>
      </c>
      <c r="S1140" s="13"/>
      <c r="T1140" s="11" t="s">
        <v>4952</v>
      </c>
      <c r="U1140" s="11" t="s">
        <v>3306</v>
      </c>
      <c r="W1140" s="11" t="s">
        <v>3804</v>
      </c>
      <c r="Y1140" s="11" t="s">
        <v>4947</v>
      </c>
      <c r="Z1140" s="13"/>
      <c r="AA1140" s="11" t="s">
        <v>151</v>
      </c>
      <c r="AB1140" s="13"/>
      <c r="AC1140" s="13"/>
      <c r="AD1140" s="11" t="s">
        <v>4951</v>
      </c>
      <c r="AE1140" s="13"/>
      <c r="AF1140" s="14">
        <v>1.0</v>
      </c>
      <c r="AG1140" s="11" t="s">
        <v>152</v>
      </c>
      <c r="AH1140" s="11" t="s">
        <v>3806</v>
      </c>
      <c r="AJ1140" s="13"/>
      <c r="AK1140" s="13"/>
      <c r="AL1140" s="13"/>
      <c r="AM1140" s="13"/>
      <c r="AN1140" s="11" t="s">
        <v>154</v>
      </c>
      <c r="AO1140" s="13"/>
      <c r="AP1140" s="11" t="s">
        <v>4948</v>
      </c>
      <c r="AR1140" s="13"/>
      <c r="AS1140" s="11" t="s">
        <v>154</v>
      </c>
      <c r="AT1140" s="12" t="b">
        <v>1</v>
      </c>
      <c r="AU1140" s="13"/>
      <c r="AV1140" s="14" t="s">
        <v>167</v>
      </c>
      <c r="AW1140" s="13"/>
      <c r="AX1140" s="14" t="s">
        <v>155</v>
      </c>
      <c r="AY1140" s="13"/>
      <c r="AZ1140" s="14">
        <v>6498.0</v>
      </c>
      <c r="BA1140" s="13"/>
    </row>
    <row r="1141">
      <c r="A1141" s="11" t="s">
        <v>4953</v>
      </c>
      <c r="B1141" s="11">
        <v>5742.0</v>
      </c>
      <c r="C1141" s="12" t="b">
        <v>0</v>
      </c>
      <c r="D1141" s="12" t="b">
        <v>1</v>
      </c>
      <c r="E1141" s="12" t="b">
        <v>0</v>
      </c>
      <c r="F1141" s="12" t="b">
        <v>0</v>
      </c>
      <c r="G1141" s="12" t="b">
        <v>0</v>
      </c>
      <c r="H1141" s="12" t="b">
        <v>0</v>
      </c>
      <c r="I1141" s="13"/>
      <c r="J1141" s="15">
        <v>45174.0</v>
      </c>
      <c r="K1141" s="12" t="b">
        <v>0</v>
      </c>
      <c r="L1141" s="14" t="s">
        <v>3751</v>
      </c>
      <c r="M1141" s="11" t="s">
        <v>282</v>
      </c>
      <c r="N1141" s="11" t="s">
        <v>4954</v>
      </c>
      <c r="O1141" s="11" t="s">
        <v>4955</v>
      </c>
      <c r="P1141" s="11" t="s">
        <v>3753</v>
      </c>
      <c r="Q1141" s="11" t="s">
        <v>162</v>
      </c>
      <c r="R1141" s="11" t="s">
        <v>4956</v>
      </c>
      <c r="S1141" s="11" t="s">
        <v>540</v>
      </c>
      <c r="T1141" s="11" t="s">
        <v>4957</v>
      </c>
      <c r="U1141" s="11" t="s">
        <v>3306</v>
      </c>
      <c r="W1141" s="11" t="s">
        <v>3753</v>
      </c>
      <c r="Y1141" s="11" t="s">
        <v>4947</v>
      </c>
      <c r="Z1141" s="13"/>
      <c r="AA1141" s="11" t="s">
        <v>151</v>
      </c>
      <c r="AB1141" s="13"/>
      <c r="AC1141" s="13"/>
      <c r="AD1141" s="11" t="s">
        <v>4956</v>
      </c>
      <c r="AF1141" s="14">
        <v>1.0</v>
      </c>
      <c r="AG1141" s="11" t="s">
        <v>152</v>
      </c>
      <c r="AH1141" s="11" t="s">
        <v>3755</v>
      </c>
      <c r="AI1141" s="11" t="s">
        <v>154</v>
      </c>
      <c r="AJ1141" s="13"/>
      <c r="AK1141" s="13"/>
      <c r="AL1141" s="13"/>
      <c r="AM1141" s="13"/>
      <c r="AN1141" s="13"/>
      <c r="AO1141" s="13"/>
      <c r="AP1141" s="11" t="s">
        <v>4953</v>
      </c>
      <c r="AR1141" s="13"/>
      <c r="AS1141" s="13"/>
      <c r="AT1141" s="12" t="b">
        <v>1</v>
      </c>
      <c r="AU1141" s="13"/>
      <c r="AV1141" s="14" t="s">
        <v>167</v>
      </c>
      <c r="AW1141" s="13"/>
      <c r="AX1141" s="14" t="s">
        <v>155</v>
      </c>
      <c r="AY1141" s="13"/>
      <c r="AZ1141" s="14">
        <v>6499.0</v>
      </c>
      <c r="BA1141" s="13"/>
    </row>
    <row r="1142">
      <c r="A1142" s="11" t="s">
        <v>4958</v>
      </c>
      <c r="B1142" s="11">
        <v>5743.0</v>
      </c>
      <c r="C1142" s="12" t="b">
        <v>0</v>
      </c>
      <c r="D1142" s="12" t="b">
        <v>0</v>
      </c>
      <c r="E1142" s="12" t="b">
        <v>0</v>
      </c>
      <c r="F1142" s="12" t="b">
        <v>0</v>
      </c>
      <c r="G1142" s="12" t="b">
        <v>0</v>
      </c>
      <c r="H1142" s="12" t="b">
        <v>0</v>
      </c>
      <c r="I1142" s="13"/>
      <c r="J1142" s="15">
        <v>45174.0</v>
      </c>
      <c r="K1142" s="12" t="b">
        <v>0</v>
      </c>
      <c r="L1142" s="14" t="s">
        <v>3751</v>
      </c>
      <c r="M1142" s="11" t="s">
        <v>282</v>
      </c>
      <c r="N1142" s="11" t="s">
        <v>4959</v>
      </c>
      <c r="O1142" s="11" t="s">
        <v>4960</v>
      </c>
      <c r="P1142" s="11" t="s">
        <v>3753</v>
      </c>
      <c r="Q1142" s="11" t="s">
        <v>162</v>
      </c>
      <c r="R1142" s="11" t="s">
        <v>4961</v>
      </c>
      <c r="S1142" s="11" t="s">
        <v>4962</v>
      </c>
      <c r="T1142" s="11" t="s">
        <v>4957</v>
      </c>
      <c r="U1142" s="11" t="s">
        <v>3306</v>
      </c>
      <c r="W1142" s="11" t="s">
        <v>3753</v>
      </c>
      <c r="Y1142" s="11" t="s">
        <v>4947</v>
      </c>
      <c r="Z1142" s="13"/>
      <c r="AA1142" s="11" t="s">
        <v>151</v>
      </c>
      <c r="AB1142" s="13"/>
      <c r="AC1142" s="13"/>
      <c r="AD1142" s="11" t="s">
        <v>4961</v>
      </c>
      <c r="AF1142" s="14">
        <v>1.0</v>
      </c>
      <c r="AG1142" s="11" t="s">
        <v>152</v>
      </c>
      <c r="AH1142" s="11" t="s">
        <v>3755</v>
      </c>
      <c r="AI1142" s="11" t="s">
        <v>154</v>
      </c>
      <c r="AJ1142" s="13"/>
      <c r="AK1142" s="13"/>
      <c r="AL1142" s="13"/>
      <c r="AM1142" s="13"/>
      <c r="AN1142" s="13"/>
      <c r="AO1142" s="13"/>
      <c r="AP1142" s="11" t="s">
        <v>4958</v>
      </c>
      <c r="AR1142" s="13"/>
      <c r="AS1142" s="13"/>
      <c r="AT1142" s="12" t="b">
        <v>1</v>
      </c>
      <c r="AU1142" s="13"/>
      <c r="AV1142" s="14" t="s">
        <v>167</v>
      </c>
      <c r="AW1142" s="13"/>
      <c r="AX1142" s="14" t="s">
        <v>155</v>
      </c>
      <c r="AY1142" s="13"/>
      <c r="AZ1142" s="14">
        <v>6500.0</v>
      </c>
      <c r="BA1142" s="13"/>
    </row>
    <row r="1143">
      <c r="A1143" s="11" t="s">
        <v>4963</v>
      </c>
      <c r="B1143" s="11">
        <v>5744.0</v>
      </c>
      <c r="C1143" s="12" t="b">
        <v>0</v>
      </c>
      <c r="D1143" s="12" t="b">
        <v>0</v>
      </c>
      <c r="E1143" s="12" t="b">
        <v>0</v>
      </c>
      <c r="F1143" s="12" t="b">
        <v>0</v>
      </c>
      <c r="G1143" s="12" t="b">
        <v>0</v>
      </c>
      <c r="H1143" s="12" t="b">
        <v>0</v>
      </c>
      <c r="I1143" s="15">
        <v>45204.0</v>
      </c>
      <c r="J1143" s="15">
        <v>45204.0</v>
      </c>
      <c r="K1143" s="12" t="b">
        <v>0</v>
      </c>
      <c r="L1143" s="14" t="s">
        <v>3384</v>
      </c>
      <c r="M1143" s="11" t="s">
        <v>3870</v>
      </c>
      <c r="N1143" s="11" t="s">
        <v>4964</v>
      </c>
      <c r="O1143" s="11" t="s">
        <v>4965</v>
      </c>
      <c r="P1143" s="11" t="s">
        <v>4210</v>
      </c>
      <c r="Q1143" s="11" t="s">
        <v>162</v>
      </c>
      <c r="R1143" s="11" t="s">
        <v>4966</v>
      </c>
      <c r="S1143" s="11" t="s">
        <v>4967</v>
      </c>
      <c r="T1143" s="11" t="s">
        <v>4968</v>
      </c>
      <c r="U1143" s="11" t="s">
        <v>3876</v>
      </c>
      <c r="W1143" s="11" t="s">
        <v>4210</v>
      </c>
      <c r="Y1143" s="11" t="s">
        <v>3873</v>
      </c>
      <c r="Z1143" s="13"/>
      <c r="AA1143" s="11" t="s">
        <v>215</v>
      </c>
      <c r="AB1143" s="13"/>
      <c r="AC1143" s="13"/>
      <c r="AD1143" s="11" t="s">
        <v>4966</v>
      </c>
      <c r="AE1143" s="13"/>
      <c r="AF1143" s="14">
        <v>0.0</v>
      </c>
      <c r="AG1143" s="11" t="s">
        <v>152</v>
      </c>
      <c r="AH1143" s="11" t="s">
        <v>4213</v>
      </c>
      <c r="AI1143" s="11" t="s">
        <v>154</v>
      </c>
      <c r="AJ1143" s="13"/>
      <c r="AK1143" s="13"/>
      <c r="AL1143" s="13"/>
      <c r="AM1143" s="13"/>
      <c r="AN1143" s="13"/>
      <c r="AO1143" s="13"/>
      <c r="AP1143" s="11" t="s">
        <v>4963</v>
      </c>
      <c r="AR1143" s="13"/>
      <c r="AS1143" s="13"/>
      <c r="AT1143" s="12" t="b">
        <v>1</v>
      </c>
      <c r="AU1143" s="13"/>
      <c r="AV1143" s="14" t="s">
        <v>167</v>
      </c>
      <c r="AW1143" s="13"/>
      <c r="AX1143" s="14" t="s">
        <v>155</v>
      </c>
      <c r="AY1143" s="13"/>
      <c r="AZ1143" s="14">
        <v>6501.0</v>
      </c>
      <c r="BA1143" s="13"/>
    </row>
    <row r="1144">
      <c r="A1144" s="11" t="s">
        <v>4969</v>
      </c>
      <c r="B1144" s="11">
        <v>5747.0</v>
      </c>
      <c r="C1144" s="12" t="b">
        <v>0</v>
      </c>
      <c r="D1144" s="12" t="b">
        <v>0</v>
      </c>
      <c r="E1144" s="12" t="b">
        <v>0</v>
      </c>
      <c r="F1144" s="12" t="b">
        <v>0</v>
      </c>
      <c r="G1144" s="12" t="b">
        <v>0</v>
      </c>
      <c r="H1144" s="12" t="b">
        <v>0</v>
      </c>
      <c r="I1144" s="13"/>
      <c r="J1144" s="13"/>
      <c r="K1144" s="12" t="b">
        <v>0</v>
      </c>
      <c r="L1144" s="14" t="s">
        <v>3384</v>
      </c>
      <c r="M1144" s="11" t="s">
        <v>1770</v>
      </c>
      <c r="N1144" s="11" t="s">
        <v>4970</v>
      </c>
      <c r="O1144" s="11" t="s">
        <v>1772</v>
      </c>
      <c r="P1144" s="11" t="s">
        <v>3386</v>
      </c>
      <c r="Q1144" s="11" t="s">
        <v>146</v>
      </c>
      <c r="R1144" s="11" t="s">
        <v>1773</v>
      </c>
      <c r="S1144" s="11" t="s">
        <v>1774</v>
      </c>
      <c r="U1144" s="11" t="s">
        <v>3091</v>
      </c>
      <c r="W1144" s="11" t="s">
        <v>3386</v>
      </c>
      <c r="AA1144" s="11" t="s">
        <v>2456</v>
      </c>
      <c r="AB1144" s="13"/>
      <c r="AC1144" s="13"/>
      <c r="AD1144" s="11" t="s">
        <v>1773</v>
      </c>
      <c r="AE1144" s="13"/>
      <c r="AF1144" s="13"/>
      <c r="AG1144" s="11" t="s">
        <v>152</v>
      </c>
      <c r="AH1144" s="11" t="s">
        <v>3388</v>
      </c>
      <c r="AJ1144" s="13"/>
      <c r="AK1144" s="13"/>
      <c r="AL1144" s="13"/>
      <c r="AM1144" s="13"/>
      <c r="AN1144" s="13"/>
      <c r="AO1144" s="13"/>
      <c r="AP1144" s="11" t="s">
        <v>4969</v>
      </c>
      <c r="AR1144" s="13"/>
      <c r="AS1144" s="13"/>
      <c r="AT1144" s="12" t="b">
        <v>1</v>
      </c>
      <c r="AU1144" s="13"/>
      <c r="AV1144" s="14" t="s">
        <v>167</v>
      </c>
      <c r="AW1144" s="13"/>
      <c r="AX1144" s="14" t="s">
        <v>155</v>
      </c>
      <c r="AY1144" s="13"/>
      <c r="AZ1144" s="14">
        <v>6502.0</v>
      </c>
      <c r="BA1144" s="13"/>
    </row>
    <row r="1145">
      <c r="A1145" s="11" t="s">
        <v>4971</v>
      </c>
      <c r="B1145" s="11">
        <v>5748.0</v>
      </c>
      <c r="C1145" s="12" t="b">
        <v>0</v>
      </c>
      <c r="D1145" s="12" t="b">
        <v>0</v>
      </c>
      <c r="E1145" s="12" t="b">
        <v>0</v>
      </c>
      <c r="F1145" s="12" t="b">
        <v>0</v>
      </c>
      <c r="G1145" s="12" t="b">
        <v>0</v>
      </c>
      <c r="H1145" s="12" t="b">
        <v>0</v>
      </c>
      <c r="I1145" s="13"/>
      <c r="J1145" s="13"/>
      <c r="K1145" s="12" t="b">
        <v>0</v>
      </c>
      <c r="L1145" s="14" t="s">
        <v>3384</v>
      </c>
      <c r="M1145" s="11" t="s">
        <v>1203</v>
      </c>
      <c r="N1145" s="11" t="s">
        <v>4972</v>
      </c>
      <c r="O1145" s="11" t="s">
        <v>1816</v>
      </c>
      <c r="P1145" s="11" t="s">
        <v>3386</v>
      </c>
      <c r="Q1145" s="11" t="s">
        <v>146</v>
      </c>
      <c r="R1145" s="11" t="s">
        <v>1817</v>
      </c>
      <c r="S1145" s="11" t="s">
        <v>1818</v>
      </c>
      <c r="U1145" s="11" t="s">
        <v>2394</v>
      </c>
      <c r="W1145" s="11" t="s">
        <v>3386</v>
      </c>
      <c r="AA1145" s="11" t="s">
        <v>3028</v>
      </c>
      <c r="AB1145" s="13"/>
      <c r="AC1145" s="13"/>
      <c r="AD1145" s="11" t="s">
        <v>1817</v>
      </c>
      <c r="AE1145" s="13"/>
      <c r="AF1145" s="13"/>
      <c r="AG1145" s="11" t="s">
        <v>152</v>
      </c>
      <c r="AH1145" s="11" t="s">
        <v>3388</v>
      </c>
      <c r="AJ1145" s="13"/>
      <c r="AK1145" s="13"/>
      <c r="AL1145" s="13"/>
      <c r="AM1145" s="13"/>
      <c r="AN1145" s="13"/>
      <c r="AO1145" s="13"/>
      <c r="AP1145" s="11" t="s">
        <v>4971</v>
      </c>
      <c r="AR1145" s="13"/>
      <c r="AS1145" s="13"/>
      <c r="AT1145" s="12" t="b">
        <v>1</v>
      </c>
      <c r="AU1145" s="13"/>
      <c r="AV1145" s="14" t="s">
        <v>167</v>
      </c>
      <c r="AW1145" s="13"/>
      <c r="AX1145" s="14" t="s">
        <v>155</v>
      </c>
      <c r="AY1145" s="13"/>
      <c r="AZ1145" s="14">
        <v>6503.0</v>
      </c>
      <c r="BA1145" s="13"/>
    </row>
    <row r="1146">
      <c r="A1146" s="11" t="s">
        <v>4973</v>
      </c>
      <c r="B1146" s="11">
        <v>5749.0</v>
      </c>
      <c r="C1146" s="12" t="b">
        <v>0</v>
      </c>
      <c r="D1146" s="12" t="b">
        <v>1</v>
      </c>
      <c r="E1146" s="12" t="b">
        <v>0</v>
      </c>
      <c r="F1146" s="12" t="b">
        <v>0</v>
      </c>
      <c r="G1146" s="12" t="b">
        <v>0</v>
      </c>
      <c r="H1146" s="12" t="b">
        <v>0</v>
      </c>
      <c r="I1146" s="13"/>
      <c r="J1146" s="15">
        <v>45204.0</v>
      </c>
      <c r="K1146" s="12" t="b">
        <v>0</v>
      </c>
      <c r="L1146" s="14" t="s">
        <v>4545</v>
      </c>
      <c r="M1146" s="11" t="s">
        <v>1793</v>
      </c>
      <c r="N1146" s="11" t="s">
        <v>4974</v>
      </c>
      <c r="O1146" s="11" t="s">
        <v>4383</v>
      </c>
      <c r="P1146" s="11" t="s">
        <v>4548</v>
      </c>
      <c r="Q1146" s="11" t="s">
        <v>162</v>
      </c>
      <c r="R1146" s="11" t="s">
        <v>4384</v>
      </c>
      <c r="S1146" s="13"/>
      <c r="T1146" s="13"/>
      <c r="U1146" s="11" t="s">
        <v>3513</v>
      </c>
      <c r="W1146" s="11" t="s">
        <v>4548</v>
      </c>
      <c r="Y1146" s="11" t="s">
        <v>3503</v>
      </c>
      <c r="Z1146" s="13"/>
      <c r="AA1146" s="11" t="s">
        <v>151</v>
      </c>
      <c r="AB1146" s="13"/>
      <c r="AC1146" s="13"/>
      <c r="AD1146" s="11" t="s">
        <v>4384</v>
      </c>
      <c r="AE1146" s="13"/>
      <c r="AF1146" s="14">
        <v>1.0</v>
      </c>
      <c r="AG1146" s="11" t="s">
        <v>152</v>
      </c>
      <c r="AH1146" s="11" t="s">
        <v>4551</v>
      </c>
      <c r="AI1146" s="11" t="s">
        <v>154</v>
      </c>
      <c r="AJ1146" s="13"/>
      <c r="AK1146" s="13"/>
      <c r="AL1146" s="13"/>
      <c r="AM1146" s="13"/>
      <c r="AN1146" s="13"/>
      <c r="AO1146" s="13"/>
      <c r="AP1146" s="11" t="s">
        <v>4973</v>
      </c>
      <c r="AR1146" s="13"/>
      <c r="AS1146" s="11" t="s">
        <v>154</v>
      </c>
      <c r="AT1146" s="12" t="b">
        <v>1</v>
      </c>
      <c r="AU1146" s="13"/>
      <c r="AV1146" s="14" t="s">
        <v>167</v>
      </c>
      <c r="AW1146" s="13"/>
      <c r="AX1146" s="14" t="s">
        <v>155</v>
      </c>
      <c r="AY1146" s="13"/>
      <c r="AZ1146" s="14">
        <v>6504.0</v>
      </c>
      <c r="BA1146" s="13"/>
    </row>
    <row r="1147">
      <c r="A1147" s="11" t="s">
        <v>4975</v>
      </c>
      <c r="B1147" s="11">
        <v>5752.0</v>
      </c>
      <c r="C1147" s="12" t="b">
        <v>0</v>
      </c>
      <c r="D1147" s="12" t="b">
        <v>1</v>
      </c>
      <c r="E1147" s="12" t="b">
        <v>0</v>
      </c>
      <c r="F1147" s="12" t="b">
        <v>0</v>
      </c>
      <c r="G1147" s="12" t="b">
        <v>0</v>
      </c>
      <c r="H1147" s="12" t="b">
        <v>0</v>
      </c>
      <c r="I1147" s="13"/>
      <c r="J1147" s="15">
        <v>45204.0</v>
      </c>
      <c r="K1147" s="12" t="b">
        <v>0</v>
      </c>
      <c r="L1147" s="14" t="s">
        <v>4832</v>
      </c>
      <c r="M1147" s="11" t="s">
        <v>1047</v>
      </c>
      <c r="N1147" s="11" t="s">
        <v>4976</v>
      </c>
      <c r="O1147" s="11" t="s">
        <v>2682</v>
      </c>
      <c r="P1147" s="11" t="s">
        <v>4834</v>
      </c>
      <c r="Q1147" s="11" t="s">
        <v>972</v>
      </c>
      <c r="R1147" s="11" t="s">
        <v>2683</v>
      </c>
      <c r="S1147" s="11" t="s">
        <v>2684</v>
      </c>
      <c r="T1147" s="11" t="s">
        <v>4977</v>
      </c>
      <c r="U1147" s="11" t="s">
        <v>3073</v>
      </c>
      <c r="W1147" s="11" t="s">
        <v>4834</v>
      </c>
      <c r="Y1147" s="13"/>
      <c r="Z1147" s="13"/>
      <c r="AA1147" s="11" t="s">
        <v>151</v>
      </c>
      <c r="AB1147" s="13"/>
      <c r="AC1147" s="13"/>
      <c r="AD1147" s="11" t="s">
        <v>2683</v>
      </c>
      <c r="AE1147" s="13"/>
      <c r="AF1147" s="13"/>
      <c r="AG1147" s="11" t="s">
        <v>152</v>
      </c>
      <c r="AH1147" s="11" t="s">
        <v>4835</v>
      </c>
      <c r="AJ1147" s="13"/>
      <c r="AK1147" s="13"/>
      <c r="AL1147" s="13"/>
      <c r="AM1147" s="13"/>
      <c r="AN1147" s="13"/>
      <c r="AO1147" s="13"/>
      <c r="AP1147" s="11" t="s">
        <v>4975</v>
      </c>
      <c r="AR1147" s="13"/>
      <c r="AS1147" s="13"/>
      <c r="AT1147" s="12" t="b">
        <v>1</v>
      </c>
      <c r="AU1147" s="13"/>
      <c r="AV1147" s="14" t="s">
        <v>167</v>
      </c>
      <c r="AW1147" s="13"/>
      <c r="AX1147" s="14" t="s">
        <v>155</v>
      </c>
      <c r="AY1147" s="13"/>
      <c r="AZ1147" s="14">
        <v>6505.0</v>
      </c>
      <c r="BA1147" s="13"/>
    </row>
    <row r="1148">
      <c r="A1148" s="11" t="s">
        <v>4978</v>
      </c>
      <c r="B1148" s="11">
        <v>5754.0</v>
      </c>
      <c r="C1148" s="12" t="b">
        <v>0</v>
      </c>
      <c r="D1148" s="12" t="b">
        <v>1</v>
      </c>
      <c r="E1148" s="12" t="b">
        <v>0</v>
      </c>
      <c r="F1148" s="12" t="b">
        <v>0</v>
      </c>
      <c r="G1148" s="12" t="b">
        <v>0</v>
      </c>
      <c r="H1148" s="12" t="b">
        <v>0</v>
      </c>
      <c r="I1148" s="13"/>
      <c r="J1148" s="15">
        <v>45204.0</v>
      </c>
      <c r="K1148" s="12" t="b">
        <v>0</v>
      </c>
      <c r="L1148" s="14" t="s">
        <v>4832</v>
      </c>
      <c r="M1148" s="11" t="s">
        <v>1274</v>
      </c>
      <c r="N1148" s="11" t="s">
        <v>4979</v>
      </c>
      <c r="O1148" s="11" t="s">
        <v>1295</v>
      </c>
      <c r="P1148" s="11" t="s">
        <v>4834</v>
      </c>
      <c r="Q1148" s="11" t="s">
        <v>972</v>
      </c>
      <c r="R1148" s="11" t="s">
        <v>1296</v>
      </c>
      <c r="S1148" s="11" t="s">
        <v>1297</v>
      </c>
      <c r="T1148" s="11" t="s">
        <v>4980</v>
      </c>
      <c r="U1148" s="11" t="s">
        <v>3467</v>
      </c>
      <c r="W1148" s="11" t="s">
        <v>4834</v>
      </c>
      <c r="Y1148" s="13"/>
      <c r="Z1148" s="13"/>
      <c r="AA1148" s="11" t="s">
        <v>151</v>
      </c>
      <c r="AB1148" s="13"/>
      <c r="AC1148" s="13"/>
      <c r="AD1148" s="11" t="s">
        <v>1296</v>
      </c>
      <c r="AF1148" s="13"/>
      <c r="AG1148" s="11" t="s">
        <v>152</v>
      </c>
      <c r="AH1148" s="11" t="s">
        <v>4835</v>
      </c>
      <c r="AJ1148" s="13"/>
      <c r="AK1148" s="13"/>
      <c r="AL1148" s="13"/>
      <c r="AM1148" s="13"/>
      <c r="AN1148" s="13"/>
      <c r="AO1148" s="13"/>
      <c r="AP1148" s="11" t="s">
        <v>4978</v>
      </c>
      <c r="AR1148" s="13"/>
      <c r="AS1148" s="13"/>
      <c r="AT1148" s="12" t="b">
        <v>1</v>
      </c>
      <c r="AU1148" s="13"/>
      <c r="AV1148" s="14" t="s">
        <v>167</v>
      </c>
      <c r="AW1148" s="13"/>
      <c r="AX1148" s="14" t="s">
        <v>155</v>
      </c>
      <c r="AY1148" s="13"/>
      <c r="AZ1148" s="14">
        <v>6506.0</v>
      </c>
      <c r="BA1148" s="13"/>
    </row>
    <row r="1149">
      <c r="A1149" s="11" t="s">
        <v>4981</v>
      </c>
      <c r="B1149" s="11">
        <v>5755.0</v>
      </c>
      <c r="C1149" s="12" t="b">
        <v>0</v>
      </c>
      <c r="D1149" s="12" t="b">
        <v>1</v>
      </c>
      <c r="E1149" s="12" t="b">
        <v>0</v>
      </c>
      <c r="F1149" s="12" t="b">
        <v>0</v>
      </c>
      <c r="G1149" s="12" t="b">
        <v>0</v>
      </c>
      <c r="H1149" s="12" t="b">
        <v>0</v>
      </c>
      <c r="I1149" s="13"/>
      <c r="J1149" s="15">
        <v>45204.0</v>
      </c>
      <c r="K1149" s="12" t="b">
        <v>0</v>
      </c>
      <c r="L1149" s="14" t="s">
        <v>4832</v>
      </c>
      <c r="M1149" s="11" t="s">
        <v>1175</v>
      </c>
      <c r="N1149" s="11" t="s">
        <v>4982</v>
      </c>
      <c r="O1149" s="11" t="s">
        <v>4246</v>
      </c>
      <c r="P1149" s="11" t="s">
        <v>4834</v>
      </c>
      <c r="Q1149" s="11" t="s">
        <v>972</v>
      </c>
      <c r="R1149" s="11" t="s">
        <v>4247</v>
      </c>
      <c r="S1149" s="11" t="s">
        <v>4113</v>
      </c>
      <c r="T1149" s="11" t="s">
        <v>4983</v>
      </c>
      <c r="U1149" s="11" t="s">
        <v>2674</v>
      </c>
      <c r="W1149" s="11" t="s">
        <v>4834</v>
      </c>
      <c r="Y1149" s="13"/>
      <c r="Z1149" s="13"/>
      <c r="AA1149" s="11" t="s">
        <v>151</v>
      </c>
      <c r="AB1149" s="13"/>
      <c r="AC1149" s="13"/>
      <c r="AD1149" s="11" t="s">
        <v>4247</v>
      </c>
      <c r="AE1149" s="13"/>
      <c r="AF1149" s="13"/>
      <c r="AG1149" s="11" t="s">
        <v>152</v>
      </c>
      <c r="AH1149" s="11" t="s">
        <v>4835</v>
      </c>
      <c r="AJ1149" s="13"/>
      <c r="AK1149" s="13"/>
      <c r="AL1149" s="13"/>
      <c r="AM1149" s="13"/>
      <c r="AN1149" s="13"/>
      <c r="AO1149" s="13"/>
      <c r="AP1149" s="11" t="s">
        <v>4981</v>
      </c>
      <c r="AR1149" s="13"/>
      <c r="AS1149" s="13"/>
      <c r="AT1149" s="12" t="b">
        <v>1</v>
      </c>
      <c r="AU1149" s="13"/>
      <c r="AV1149" s="14" t="s">
        <v>167</v>
      </c>
      <c r="AW1149" s="13"/>
      <c r="AX1149" s="14" t="s">
        <v>155</v>
      </c>
      <c r="AY1149" s="13"/>
      <c r="AZ1149" s="14">
        <v>6507.0</v>
      </c>
      <c r="BA1149" s="13"/>
    </row>
    <row r="1150">
      <c r="A1150" s="11" t="s">
        <v>4984</v>
      </c>
      <c r="B1150" s="11">
        <v>5756.0</v>
      </c>
      <c r="C1150" s="12" t="b">
        <v>0</v>
      </c>
      <c r="D1150" s="12" t="b">
        <v>1</v>
      </c>
      <c r="E1150" s="12" t="b">
        <v>0</v>
      </c>
      <c r="F1150" s="12" t="b">
        <v>0</v>
      </c>
      <c r="G1150" s="12" t="b">
        <v>0</v>
      </c>
      <c r="H1150" s="12" t="b">
        <v>0</v>
      </c>
      <c r="I1150" s="13"/>
      <c r="J1150" s="15">
        <v>45204.0</v>
      </c>
      <c r="K1150" s="12" t="b">
        <v>0</v>
      </c>
      <c r="L1150" s="14" t="s">
        <v>4832</v>
      </c>
      <c r="M1150" s="11" t="s">
        <v>1175</v>
      </c>
      <c r="N1150" s="11" t="s">
        <v>4985</v>
      </c>
      <c r="O1150" s="11" t="s">
        <v>3758</v>
      </c>
      <c r="P1150" s="11" t="s">
        <v>4834</v>
      </c>
      <c r="Q1150" s="11" t="s">
        <v>972</v>
      </c>
      <c r="R1150" s="11" t="s">
        <v>3759</v>
      </c>
      <c r="S1150" s="13"/>
      <c r="T1150" s="11" t="s">
        <v>4986</v>
      </c>
      <c r="U1150" s="11" t="s">
        <v>2674</v>
      </c>
      <c r="W1150" s="11" t="s">
        <v>4834</v>
      </c>
      <c r="Y1150" s="13"/>
      <c r="Z1150" s="13"/>
      <c r="AA1150" s="11" t="s">
        <v>151</v>
      </c>
      <c r="AB1150" s="13"/>
      <c r="AC1150" s="13"/>
      <c r="AD1150" s="11" t="s">
        <v>3759</v>
      </c>
      <c r="AE1150" s="13"/>
      <c r="AF1150" s="13"/>
      <c r="AG1150" s="11" t="s">
        <v>152</v>
      </c>
      <c r="AH1150" s="11" t="s">
        <v>4835</v>
      </c>
      <c r="AJ1150" s="13"/>
      <c r="AK1150" s="13"/>
      <c r="AL1150" s="13"/>
      <c r="AM1150" s="13"/>
      <c r="AN1150" s="13"/>
      <c r="AO1150" s="13"/>
      <c r="AP1150" s="11" t="s">
        <v>4984</v>
      </c>
      <c r="AR1150" s="13"/>
      <c r="AS1150" s="13"/>
      <c r="AT1150" s="12" t="b">
        <v>1</v>
      </c>
      <c r="AU1150" s="13"/>
      <c r="AV1150" s="14" t="s">
        <v>167</v>
      </c>
      <c r="AW1150" s="13"/>
      <c r="AX1150" s="14" t="s">
        <v>155</v>
      </c>
      <c r="AY1150" s="13"/>
      <c r="AZ1150" s="14">
        <v>6508.0</v>
      </c>
      <c r="BA1150" s="13"/>
    </row>
    <row r="1151">
      <c r="A1151" s="11" t="s">
        <v>4987</v>
      </c>
      <c r="B1151" s="11">
        <v>5757.0</v>
      </c>
      <c r="C1151" s="12" t="b">
        <v>0</v>
      </c>
      <c r="D1151" s="12" t="b">
        <v>1</v>
      </c>
      <c r="E1151" s="12" t="b">
        <v>0</v>
      </c>
      <c r="F1151" s="12" t="b">
        <v>0</v>
      </c>
      <c r="G1151" s="12" t="b">
        <v>0</v>
      </c>
      <c r="H1151" s="12" t="b">
        <v>0</v>
      </c>
      <c r="I1151" s="15">
        <v>45204.0</v>
      </c>
      <c r="J1151" s="15">
        <v>45204.0</v>
      </c>
      <c r="K1151" s="12" t="b">
        <v>0</v>
      </c>
      <c r="L1151" s="14" t="s">
        <v>3384</v>
      </c>
      <c r="M1151" s="11" t="s">
        <v>189</v>
      </c>
      <c r="N1151" s="11" t="s">
        <v>4988</v>
      </c>
      <c r="O1151" s="11" t="s">
        <v>4989</v>
      </c>
      <c r="P1151" s="11" t="s">
        <v>4210</v>
      </c>
      <c r="Q1151" s="11" t="s">
        <v>162</v>
      </c>
      <c r="R1151" s="11" t="s">
        <v>4990</v>
      </c>
      <c r="T1151" s="13"/>
      <c r="U1151" s="11" t="s">
        <v>4991</v>
      </c>
      <c r="W1151" s="11" t="s">
        <v>4210</v>
      </c>
      <c r="Y1151" s="11" t="s">
        <v>1866</v>
      </c>
      <c r="Z1151" s="13"/>
      <c r="AA1151" s="11" t="s">
        <v>151</v>
      </c>
      <c r="AB1151" s="13"/>
      <c r="AC1151" s="13"/>
      <c r="AD1151" s="11" t="s">
        <v>4990</v>
      </c>
      <c r="AF1151" s="14">
        <v>1.0</v>
      </c>
      <c r="AG1151" s="11" t="s">
        <v>152</v>
      </c>
      <c r="AH1151" s="11" t="s">
        <v>4213</v>
      </c>
      <c r="AJ1151" s="13"/>
      <c r="AK1151" s="13"/>
      <c r="AL1151" s="13"/>
      <c r="AM1151" s="13"/>
      <c r="AN1151" s="11" t="s">
        <v>154</v>
      </c>
      <c r="AO1151" s="13"/>
      <c r="AP1151" s="11" t="s">
        <v>4987</v>
      </c>
      <c r="AR1151" s="13"/>
      <c r="AS1151" s="13"/>
      <c r="AT1151" s="12" t="b">
        <v>1</v>
      </c>
      <c r="AU1151" s="13"/>
      <c r="AV1151" s="14" t="s">
        <v>167</v>
      </c>
      <c r="AW1151" s="13"/>
      <c r="AX1151" s="14" t="s">
        <v>155</v>
      </c>
      <c r="AY1151" s="13"/>
      <c r="AZ1151" s="14">
        <v>6509.0</v>
      </c>
      <c r="BA1151" s="13"/>
    </row>
    <row r="1152">
      <c r="A1152" s="11" t="s">
        <v>4992</v>
      </c>
      <c r="B1152" s="11">
        <v>5758.0</v>
      </c>
      <c r="C1152" s="12" t="b">
        <v>0</v>
      </c>
      <c r="D1152" s="12" t="b">
        <v>1</v>
      </c>
      <c r="E1152" s="12" t="b">
        <v>0</v>
      </c>
      <c r="F1152" s="12" t="b">
        <v>0</v>
      </c>
      <c r="G1152" s="12" t="b">
        <v>0</v>
      </c>
      <c r="H1152" s="12" t="b">
        <v>0</v>
      </c>
      <c r="I1152" s="15">
        <v>45204.0</v>
      </c>
      <c r="J1152" s="15">
        <v>45204.0</v>
      </c>
      <c r="K1152" s="12" t="b">
        <v>0</v>
      </c>
      <c r="L1152" s="14" t="s">
        <v>3384</v>
      </c>
      <c r="M1152" s="11" t="s">
        <v>189</v>
      </c>
      <c r="N1152" s="11" t="s">
        <v>4993</v>
      </c>
      <c r="O1152" s="11" t="s">
        <v>4994</v>
      </c>
      <c r="P1152" s="11" t="s">
        <v>4210</v>
      </c>
      <c r="Q1152" s="11" t="s">
        <v>162</v>
      </c>
      <c r="R1152" s="11" t="s">
        <v>4995</v>
      </c>
      <c r="T1152" s="13"/>
      <c r="U1152" s="11" t="s">
        <v>4991</v>
      </c>
      <c r="W1152" s="11" t="s">
        <v>4210</v>
      </c>
      <c r="Y1152" s="11" t="s">
        <v>1866</v>
      </c>
      <c r="Z1152" s="13"/>
      <c r="AA1152" s="11" t="s">
        <v>151</v>
      </c>
      <c r="AB1152" s="13"/>
      <c r="AC1152" s="13"/>
      <c r="AD1152" s="11" t="s">
        <v>4995</v>
      </c>
      <c r="AF1152" s="14">
        <v>1.0</v>
      </c>
      <c r="AG1152" s="11" t="s">
        <v>152</v>
      </c>
      <c r="AH1152" s="11" t="s">
        <v>4213</v>
      </c>
      <c r="AJ1152" s="13"/>
      <c r="AK1152" s="13"/>
      <c r="AL1152" s="13"/>
      <c r="AM1152" s="13"/>
      <c r="AN1152" s="13"/>
      <c r="AO1152" s="13"/>
      <c r="AP1152" s="11" t="s">
        <v>4992</v>
      </c>
      <c r="AR1152" s="13"/>
      <c r="AS1152" s="13"/>
      <c r="AT1152" s="12" t="b">
        <v>1</v>
      </c>
      <c r="AU1152" s="13"/>
      <c r="AV1152" s="14" t="s">
        <v>167</v>
      </c>
      <c r="AW1152" s="13"/>
      <c r="AX1152" s="14" t="s">
        <v>155</v>
      </c>
      <c r="AY1152" s="13"/>
      <c r="AZ1152" s="14">
        <v>6510.0</v>
      </c>
      <c r="BA1152" s="13"/>
    </row>
    <row r="1153">
      <c r="A1153" s="11" t="s">
        <v>4996</v>
      </c>
      <c r="B1153" s="11">
        <v>5759.0</v>
      </c>
      <c r="C1153" s="12" t="b">
        <v>0</v>
      </c>
      <c r="D1153" s="12" t="b">
        <v>1</v>
      </c>
      <c r="E1153" s="12" t="b">
        <v>0</v>
      </c>
      <c r="F1153" s="12" t="b">
        <v>0</v>
      </c>
      <c r="G1153" s="12" t="b">
        <v>0</v>
      </c>
      <c r="H1153" s="12" t="b">
        <v>0</v>
      </c>
      <c r="I1153" s="15">
        <v>45204.0</v>
      </c>
      <c r="J1153" s="15">
        <v>45204.0</v>
      </c>
      <c r="K1153" s="12" t="b">
        <v>0</v>
      </c>
      <c r="L1153" s="14" t="s">
        <v>3384</v>
      </c>
      <c r="M1153" s="11" t="s">
        <v>189</v>
      </c>
      <c r="N1153" s="11" t="s">
        <v>4997</v>
      </c>
      <c r="O1153" s="11" t="s">
        <v>4998</v>
      </c>
      <c r="P1153" s="11" t="s">
        <v>4210</v>
      </c>
      <c r="Q1153" s="11" t="s">
        <v>162</v>
      </c>
      <c r="R1153" s="11" t="s">
        <v>4999</v>
      </c>
      <c r="S1153" s="11" t="s">
        <v>1958</v>
      </c>
      <c r="U1153" s="11" t="s">
        <v>4991</v>
      </c>
      <c r="W1153" s="11" t="s">
        <v>4210</v>
      </c>
      <c r="Y1153" s="11" t="s">
        <v>1866</v>
      </c>
      <c r="Z1153" s="13"/>
      <c r="AA1153" s="11" t="s">
        <v>151</v>
      </c>
      <c r="AB1153" s="13"/>
      <c r="AC1153" s="13"/>
      <c r="AD1153" s="11" t="s">
        <v>4999</v>
      </c>
      <c r="AE1153" s="13"/>
      <c r="AF1153" s="14">
        <v>1.0</v>
      </c>
      <c r="AG1153" s="11" t="s">
        <v>152</v>
      </c>
      <c r="AH1153" s="11" t="s">
        <v>4213</v>
      </c>
      <c r="AI1153" s="11" t="s">
        <v>154</v>
      </c>
      <c r="AJ1153" s="13"/>
      <c r="AK1153" s="13"/>
      <c r="AL1153" s="13"/>
      <c r="AM1153" s="13"/>
      <c r="AN1153" s="13"/>
      <c r="AO1153" s="13"/>
      <c r="AP1153" s="11" t="s">
        <v>4996</v>
      </c>
      <c r="AR1153" s="13"/>
      <c r="AS1153" s="11" t="s">
        <v>154</v>
      </c>
      <c r="AT1153" s="12" t="b">
        <v>1</v>
      </c>
      <c r="AU1153" s="13"/>
      <c r="AV1153" s="14" t="s">
        <v>167</v>
      </c>
      <c r="AW1153" s="13"/>
      <c r="AX1153" s="14" t="s">
        <v>155</v>
      </c>
      <c r="AY1153" s="13"/>
      <c r="AZ1153" s="14">
        <v>6511.0</v>
      </c>
      <c r="BA1153" s="13"/>
    </row>
    <row r="1154">
      <c r="A1154" s="11" t="s">
        <v>5000</v>
      </c>
      <c r="B1154" s="11">
        <v>5777.0</v>
      </c>
      <c r="C1154" s="12" t="b">
        <v>0</v>
      </c>
      <c r="D1154" s="12" t="b">
        <v>0</v>
      </c>
      <c r="E1154" s="12" t="b">
        <v>0</v>
      </c>
      <c r="F1154" s="12" t="b">
        <v>0</v>
      </c>
      <c r="G1154" s="12" t="b">
        <v>0</v>
      </c>
      <c r="H1154" s="12" t="b">
        <v>1</v>
      </c>
      <c r="I1154" s="13"/>
      <c r="J1154" s="13"/>
      <c r="K1154" s="12" t="b">
        <v>0</v>
      </c>
      <c r="L1154" s="15">
        <v>45237.0</v>
      </c>
      <c r="M1154" s="11" t="s">
        <v>1432</v>
      </c>
      <c r="N1154" s="11" t="s">
        <v>5001</v>
      </c>
      <c r="O1154" s="11" t="s">
        <v>5002</v>
      </c>
      <c r="P1154" s="11" t="s">
        <v>3471</v>
      </c>
      <c r="Q1154" s="11" t="s">
        <v>972</v>
      </c>
      <c r="R1154" s="11" t="s">
        <v>5003</v>
      </c>
      <c r="S1154" s="11" t="s">
        <v>5004</v>
      </c>
      <c r="T1154" s="13"/>
      <c r="U1154" s="13"/>
      <c r="V1154" s="13"/>
      <c r="W1154" s="11" t="s">
        <v>3471</v>
      </c>
      <c r="X1154" s="18" t="s">
        <v>4647</v>
      </c>
      <c r="Y1154" s="11" t="s">
        <v>5003</v>
      </c>
      <c r="Z1154" s="13"/>
      <c r="AA1154" s="11" t="s">
        <v>151</v>
      </c>
      <c r="AB1154" s="13"/>
      <c r="AC1154" s="13"/>
      <c r="AD1154" s="11" t="s">
        <v>5003</v>
      </c>
      <c r="AE1154" s="11" t="s">
        <v>2029</v>
      </c>
      <c r="AG1154" s="11" t="s">
        <v>152</v>
      </c>
      <c r="AH1154" s="11" t="s">
        <v>3472</v>
      </c>
      <c r="AJ1154" s="11" t="s">
        <v>1121</v>
      </c>
      <c r="AK1154" s="11" t="s">
        <v>4637</v>
      </c>
      <c r="AM1154" s="13"/>
      <c r="AN1154" s="13"/>
      <c r="AO1154" s="13"/>
      <c r="AP1154" s="11" t="s">
        <v>5000</v>
      </c>
      <c r="AR1154" s="13"/>
      <c r="AS1154" s="13"/>
      <c r="AT1154" s="12" t="b">
        <v>1</v>
      </c>
      <c r="AU1154" s="13"/>
      <c r="AV1154" s="14" t="s">
        <v>167</v>
      </c>
      <c r="AW1154" s="13"/>
      <c r="AX1154" s="14" t="s">
        <v>155</v>
      </c>
      <c r="AY1154" s="13"/>
      <c r="AZ1154" s="14">
        <v>6512.0</v>
      </c>
      <c r="BA1154" s="13"/>
    </row>
    <row r="1155">
      <c r="A1155" s="11" t="s">
        <v>5005</v>
      </c>
      <c r="B1155" s="11">
        <v>5778.0</v>
      </c>
      <c r="C1155" s="12" t="b">
        <v>0</v>
      </c>
      <c r="D1155" s="12" t="b">
        <v>1</v>
      </c>
      <c r="E1155" s="12" t="b">
        <v>0</v>
      </c>
      <c r="F1155" s="12" t="b">
        <v>0</v>
      </c>
      <c r="G1155" s="12" t="b">
        <v>0</v>
      </c>
      <c r="H1155" s="12" t="b">
        <v>0</v>
      </c>
      <c r="I1155" s="13"/>
      <c r="J1155" s="15">
        <v>45204.0</v>
      </c>
      <c r="K1155" s="12" t="b">
        <v>0</v>
      </c>
      <c r="L1155" s="14" t="s">
        <v>4832</v>
      </c>
      <c r="M1155" s="11" t="s">
        <v>1047</v>
      </c>
      <c r="N1155" s="11" t="s">
        <v>5006</v>
      </c>
      <c r="O1155" s="11" t="s">
        <v>1455</v>
      </c>
      <c r="P1155" s="11" t="s">
        <v>4834</v>
      </c>
      <c r="Q1155" s="11" t="s">
        <v>972</v>
      </c>
      <c r="R1155" s="11" t="s">
        <v>1456</v>
      </c>
      <c r="S1155" s="11" t="s">
        <v>1457</v>
      </c>
      <c r="T1155" s="11" t="s">
        <v>5007</v>
      </c>
      <c r="U1155" s="11" t="s">
        <v>3073</v>
      </c>
      <c r="W1155" s="11" t="s">
        <v>4834</v>
      </c>
      <c r="Y1155" s="13"/>
      <c r="Z1155" s="13"/>
      <c r="AA1155" s="11" t="s">
        <v>151</v>
      </c>
      <c r="AB1155" s="13"/>
      <c r="AC1155" s="13"/>
      <c r="AD1155" s="11" t="s">
        <v>1456</v>
      </c>
      <c r="AE1155" s="13"/>
      <c r="AF1155" s="13"/>
      <c r="AG1155" s="11" t="s">
        <v>152</v>
      </c>
      <c r="AH1155" s="11" t="s">
        <v>4835</v>
      </c>
      <c r="AJ1155" s="13"/>
      <c r="AK1155" s="13"/>
      <c r="AL1155" s="13"/>
      <c r="AM1155" s="13"/>
      <c r="AN1155" s="13"/>
      <c r="AO1155" s="13"/>
      <c r="AP1155" s="11" t="s">
        <v>5005</v>
      </c>
      <c r="AR1155" s="13"/>
      <c r="AS1155" s="13"/>
      <c r="AT1155" s="12" t="b">
        <v>1</v>
      </c>
      <c r="AU1155" s="13"/>
      <c r="AV1155" s="14" t="s">
        <v>167</v>
      </c>
      <c r="AW1155" s="13"/>
      <c r="AX1155" s="14" t="s">
        <v>155</v>
      </c>
      <c r="AY1155" s="13"/>
      <c r="AZ1155" s="14">
        <v>6513.0</v>
      </c>
      <c r="BA1155" s="13"/>
    </row>
    <row r="1156">
      <c r="A1156" s="11" t="s">
        <v>5008</v>
      </c>
      <c r="B1156" s="11">
        <v>5779.0</v>
      </c>
      <c r="C1156" s="12" t="b">
        <v>0</v>
      </c>
      <c r="D1156" s="12" t="b">
        <v>1</v>
      </c>
      <c r="E1156" s="12" t="b">
        <v>0</v>
      </c>
      <c r="F1156" s="12" t="b">
        <v>0</v>
      </c>
      <c r="G1156" s="12" t="b">
        <v>0</v>
      </c>
      <c r="H1156" s="12" t="b">
        <v>0</v>
      </c>
      <c r="I1156" s="13"/>
      <c r="J1156" s="15">
        <v>45204.0</v>
      </c>
      <c r="K1156" s="12" t="b">
        <v>0</v>
      </c>
      <c r="L1156" s="14" t="s">
        <v>4832</v>
      </c>
      <c r="M1156" s="11" t="s">
        <v>1175</v>
      </c>
      <c r="N1156" s="11" t="s">
        <v>5009</v>
      </c>
      <c r="O1156" s="11" t="s">
        <v>1177</v>
      </c>
      <c r="P1156" s="11" t="s">
        <v>4834</v>
      </c>
      <c r="Q1156" s="11" t="s">
        <v>972</v>
      </c>
      <c r="R1156" s="11" t="s">
        <v>1059</v>
      </c>
      <c r="S1156" s="11" t="s">
        <v>1178</v>
      </c>
      <c r="U1156" s="11" t="s">
        <v>2674</v>
      </c>
      <c r="W1156" s="11" t="s">
        <v>4834</v>
      </c>
      <c r="Y1156" s="13"/>
      <c r="Z1156" s="13"/>
      <c r="AA1156" s="11" t="s">
        <v>151</v>
      </c>
      <c r="AB1156" s="13"/>
      <c r="AC1156" s="13"/>
      <c r="AD1156" s="11" t="s">
        <v>1059</v>
      </c>
      <c r="AE1156" s="13"/>
      <c r="AF1156" s="13"/>
      <c r="AG1156" s="11" t="s">
        <v>152</v>
      </c>
      <c r="AH1156" s="11" t="s">
        <v>4835</v>
      </c>
      <c r="AJ1156" s="13"/>
      <c r="AK1156" s="13"/>
      <c r="AL1156" s="13"/>
      <c r="AM1156" s="13"/>
      <c r="AN1156" s="13"/>
      <c r="AO1156" s="13"/>
      <c r="AP1156" s="11" t="s">
        <v>5008</v>
      </c>
      <c r="AR1156" s="13"/>
      <c r="AS1156" s="13"/>
      <c r="AT1156" s="12" t="b">
        <v>1</v>
      </c>
      <c r="AU1156" s="13"/>
      <c r="AV1156" s="14" t="s">
        <v>167</v>
      </c>
      <c r="AW1156" s="13"/>
      <c r="AX1156" s="14" t="s">
        <v>155</v>
      </c>
      <c r="AY1156" s="13"/>
      <c r="AZ1156" s="14">
        <v>6514.0</v>
      </c>
      <c r="BA1156" s="13"/>
    </row>
    <row r="1157">
      <c r="A1157" s="11" t="s">
        <v>5010</v>
      </c>
      <c r="B1157" s="11">
        <v>5783.0</v>
      </c>
      <c r="C1157" s="12" t="b">
        <v>0</v>
      </c>
      <c r="D1157" s="12" t="b">
        <v>1</v>
      </c>
      <c r="E1157" s="12" t="b">
        <v>0</v>
      </c>
      <c r="F1157" s="12" t="b">
        <v>0</v>
      </c>
      <c r="G1157" s="12" t="b">
        <v>0</v>
      </c>
      <c r="H1157" s="12" t="b">
        <v>0</v>
      </c>
      <c r="I1157" s="13"/>
      <c r="J1157" s="15">
        <v>45235.0</v>
      </c>
      <c r="K1157" s="12" t="b">
        <v>0</v>
      </c>
      <c r="L1157" s="14" t="s">
        <v>3384</v>
      </c>
      <c r="M1157" s="11" t="s">
        <v>3053</v>
      </c>
      <c r="N1157" s="11" t="s">
        <v>5011</v>
      </c>
      <c r="O1157" s="11" t="s">
        <v>5012</v>
      </c>
      <c r="P1157" s="11" t="s">
        <v>4210</v>
      </c>
      <c r="Q1157" s="11" t="s">
        <v>162</v>
      </c>
      <c r="R1157" s="11" t="s">
        <v>5013</v>
      </c>
      <c r="S1157" s="11" t="s">
        <v>5014</v>
      </c>
      <c r="T1157" s="11" t="s">
        <v>5015</v>
      </c>
      <c r="U1157" s="11" t="s">
        <v>3058</v>
      </c>
      <c r="W1157" s="11" t="s">
        <v>4210</v>
      </c>
      <c r="Y1157" s="11" t="s">
        <v>4727</v>
      </c>
      <c r="Z1157" s="13"/>
      <c r="AA1157" s="11" t="s">
        <v>151</v>
      </c>
      <c r="AB1157" s="13"/>
      <c r="AC1157" s="13"/>
      <c r="AD1157" s="11" t="s">
        <v>5013</v>
      </c>
      <c r="AE1157" s="13"/>
      <c r="AF1157" s="14">
        <v>1.0</v>
      </c>
      <c r="AG1157" s="11" t="s">
        <v>152</v>
      </c>
      <c r="AH1157" s="11" t="s">
        <v>4213</v>
      </c>
      <c r="AI1157" s="11" t="s">
        <v>154</v>
      </c>
      <c r="AJ1157" s="13"/>
      <c r="AK1157" s="13"/>
      <c r="AL1157" s="13"/>
      <c r="AM1157" s="13"/>
      <c r="AN1157" s="11" t="s">
        <v>154</v>
      </c>
      <c r="AO1157" s="13"/>
      <c r="AP1157" s="11" t="s">
        <v>5010</v>
      </c>
      <c r="AR1157" s="13"/>
      <c r="AS1157" s="13"/>
      <c r="AT1157" s="12" t="b">
        <v>1</v>
      </c>
      <c r="AU1157" s="13"/>
      <c r="AV1157" s="14" t="s">
        <v>167</v>
      </c>
      <c r="AW1157" s="13"/>
      <c r="AX1157" s="14" t="s">
        <v>155</v>
      </c>
      <c r="AY1157" s="13"/>
      <c r="AZ1157" s="14">
        <v>6515.0</v>
      </c>
      <c r="BA1157" s="13"/>
    </row>
    <row r="1158">
      <c r="A1158" s="11" t="s">
        <v>5016</v>
      </c>
      <c r="B1158" s="11">
        <v>5784.0</v>
      </c>
      <c r="C1158" s="12" t="b">
        <v>0</v>
      </c>
      <c r="D1158" s="12" t="b">
        <v>1</v>
      </c>
      <c r="E1158" s="12" t="b">
        <v>0</v>
      </c>
      <c r="F1158" s="12" t="b">
        <v>0</v>
      </c>
      <c r="G1158" s="12" t="b">
        <v>0</v>
      </c>
      <c r="H1158" s="12" t="b">
        <v>0</v>
      </c>
      <c r="I1158" s="13"/>
      <c r="J1158" s="15">
        <v>45235.0</v>
      </c>
      <c r="K1158" s="12" t="b">
        <v>0</v>
      </c>
      <c r="L1158" s="15">
        <v>45113.0</v>
      </c>
      <c r="M1158" s="11" t="s">
        <v>3053</v>
      </c>
      <c r="N1158" s="11" t="s">
        <v>5017</v>
      </c>
      <c r="O1158" s="11" t="s">
        <v>4726</v>
      </c>
      <c r="P1158" s="11" t="s">
        <v>4469</v>
      </c>
      <c r="Q1158" s="11" t="s">
        <v>162</v>
      </c>
      <c r="R1158" s="11" t="s">
        <v>4727</v>
      </c>
      <c r="S1158" s="11" t="s">
        <v>4728</v>
      </c>
      <c r="T1158" s="11" t="s">
        <v>5018</v>
      </c>
      <c r="U1158" s="11" t="s">
        <v>3058</v>
      </c>
      <c r="W1158" s="11" t="s">
        <v>4469</v>
      </c>
      <c r="Y1158" s="11" t="s">
        <v>4727</v>
      </c>
      <c r="Z1158" s="13"/>
      <c r="AA1158" s="11" t="s">
        <v>151</v>
      </c>
      <c r="AB1158" s="13"/>
      <c r="AC1158" s="13"/>
      <c r="AD1158" s="11" t="s">
        <v>4727</v>
      </c>
      <c r="AE1158" s="13"/>
      <c r="AF1158" s="14">
        <v>1.0</v>
      </c>
      <c r="AG1158" s="11" t="s">
        <v>152</v>
      </c>
      <c r="AH1158" s="11" t="s">
        <v>4471</v>
      </c>
      <c r="AI1158" s="11" t="s">
        <v>154</v>
      </c>
      <c r="AJ1158" s="13"/>
      <c r="AK1158" s="13"/>
      <c r="AL1158" s="13"/>
      <c r="AM1158" s="13"/>
      <c r="AN1158" s="11" t="s">
        <v>154</v>
      </c>
      <c r="AO1158" s="13"/>
      <c r="AP1158" s="11" t="s">
        <v>5016</v>
      </c>
      <c r="AR1158" s="13"/>
      <c r="AS1158" s="11" t="s">
        <v>154</v>
      </c>
      <c r="AT1158" s="12" t="b">
        <v>1</v>
      </c>
      <c r="AU1158" s="13"/>
      <c r="AV1158" s="14" t="s">
        <v>167</v>
      </c>
      <c r="AW1158" s="13"/>
      <c r="AX1158" s="14" t="s">
        <v>155</v>
      </c>
      <c r="AY1158" s="13"/>
      <c r="AZ1158" s="14">
        <v>6516.0</v>
      </c>
      <c r="BA1158" s="13"/>
    </row>
    <row r="1159">
      <c r="A1159" s="11" t="s">
        <v>5019</v>
      </c>
      <c r="B1159" s="11">
        <v>5785.0</v>
      </c>
      <c r="C1159" s="12" t="b">
        <v>0</v>
      </c>
      <c r="D1159" s="12" t="b">
        <v>1</v>
      </c>
      <c r="E1159" s="12" t="b">
        <v>0</v>
      </c>
      <c r="F1159" s="12" t="b">
        <v>0</v>
      </c>
      <c r="G1159" s="12" t="b">
        <v>0</v>
      </c>
      <c r="H1159" s="12" t="b">
        <v>0</v>
      </c>
      <c r="I1159" s="13"/>
      <c r="J1159" s="15">
        <v>45235.0</v>
      </c>
      <c r="K1159" s="12" t="b">
        <v>0</v>
      </c>
      <c r="L1159" s="15">
        <v>45113.0</v>
      </c>
      <c r="M1159" s="11" t="s">
        <v>3053</v>
      </c>
      <c r="N1159" s="11" t="s">
        <v>5020</v>
      </c>
      <c r="O1159" s="11" t="s">
        <v>5021</v>
      </c>
      <c r="P1159" s="11" t="s">
        <v>4469</v>
      </c>
      <c r="Q1159" s="11" t="s">
        <v>162</v>
      </c>
      <c r="R1159" s="11" t="s">
        <v>5022</v>
      </c>
      <c r="S1159" s="13"/>
      <c r="T1159" s="11" t="s">
        <v>5015</v>
      </c>
      <c r="U1159" s="11" t="s">
        <v>3058</v>
      </c>
      <c r="W1159" s="11" t="s">
        <v>4469</v>
      </c>
      <c r="Y1159" s="11" t="s">
        <v>4727</v>
      </c>
      <c r="Z1159" s="13"/>
      <c r="AA1159" s="11" t="s">
        <v>151</v>
      </c>
      <c r="AB1159" s="13"/>
      <c r="AC1159" s="13"/>
      <c r="AD1159" s="11" t="s">
        <v>5022</v>
      </c>
      <c r="AE1159" s="13"/>
      <c r="AF1159" s="14">
        <v>1.0</v>
      </c>
      <c r="AG1159" s="11" t="s">
        <v>152</v>
      </c>
      <c r="AH1159" s="11" t="s">
        <v>4471</v>
      </c>
      <c r="AI1159" s="11" t="s">
        <v>154</v>
      </c>
      <c r="AJ1159" s="13"/>
      <c r="AK1159" s="13"/>
      <c r="AL1159" s="13"/>
      <c r="AM1159" s="13"/>
      <c r="AN1159" s="11" t="s">
        <v>154</v>
      </c>
      <c r="AO1159" s="13"/>
      <c r="AP1159" s="11" t="s">
        <v>5019</v>
      </c>
      <c r="AR1159" s="13"/>
      <c r="AS1159" s="13"/>
      <c r="AT1159" s="12" t="b">
        <v>1</v>
      </c>
      <c r="AU1159" s="13"/>
      <c r="AV1159" s="14" t="s">
        <v>167</v>
      </c>
      <c r="AW1159" s="13"/>
      <c r="AX1159" s="14" t="s">
        <v>155</v>
      </c>
      <c r="AY1159" s="13"/>
      <c r="AZ1159" s="14">
        <v>6517.0</v>
      </c>
      <c r="BA1159" s="13"/>
    </row>
    <row r="1160">
      <c r="A1160" s="11" t="s">
        <v>5023</v>
      </c>
      <c r="B1160" s="11">
        <v>5787.0</v>
      </c>
      <c r="C1160" s="12" t="b">
        <v>0</v>
      </c>
      <c r="D1160" s="12" t="b">
        <v>1</v>
      </c>
      <c r="E1160" s="12" t="b">
        <v>0</v>
      </c>
      <c r="F1160" s="12" t="b">
        <v>0</v>
      </c>
      <c r="G1160" s="12" t="b">
        <v>0</v>
      </c>
      <c r="H1160" s="12" t="b">
        <v>0</v>
      </c>
      <c r="I1160" s="13"/>
      <c r="J1160" s="15">
        <v>45235.0</v>
      </c>
      <c r="K1160" s="12" t="b">
        <v>0</v>
      </c>
      <c r="L1160" s="14" t="s">
        <v>4832</v>
      </c>
      <c r="M1160" s="11" t="s">
        <v>268</v>
      </c>
      <c r="N1160" s="11" t="s">
        <v>5024</v>
      </c>
      <c r="O1160" s="11" t="s">
        <v>5025</v>
      </c>
      <c r="P1160" s="11" t="s">
        <v>4834</v>
      </c>
      <c r="Q1160" s="11" t="s">
        <v>972</v>
      </c>
      <c r="R1160" s="11" t="s">
        <v>5026</v>
      </c>
      <c r="S1160" s="11" t="s">
        <v>5027</v>
      </c>
      <c r="V1160" s="13"/>
      <c r="W1160" s="11" t="s">
        <v>4834</v>
      </c>
      <c r="Y1160" s="13"/>
      <c r="Z1160" s="13"/>
      <c r="AA1160" s="11" t="s">
        <v>151</v>
      </c>
      <c r="AB1160" s="13"/>
      <c r="AC1160" s="13"/>
      <c r="AD1160" s="11" t="s">
        <v>5026</v>
      </c>
      <c r="AE1160" s="13"/>
      <c r="AF1160" s="13"/>
      <c r="AG1160" s="11" t="s">
        <v>152</v>
      </c>
      <c r="AH1160" s="11" t="s">
        <v>4835</v>
      </c>
      <c r="AJ1160" s="13"/>
      <c r="AK1160" s="13"/>
      <c r="AL1160" s="13"/>
      <c r="AM1160" s="13"/>
      <c r="AN1160" s="13"/>
      <c r="AO1160" s="13"/>
      <c r="AP1160" s="11" t="s">
        <v>5023</v>
      </c>
      <c r="AR1160" s="13"/>
      <c r="AS1160" s="13"/>
      <c r="AT1160" s="12" t="b">
        <v>1</v>
      </c>
      <c r="AU1160" s="13"/>
      <c r="AV1160" s="14" t="s">
        <v>167</v>
      </c>
      <c r="AW1160" s="13"/>
      <c r="AX1160" s="14" t="s">
        <v>155</v>
      </c>
      <c r="AY1160" s="13"/>
      <c r="AZ1160" s="14">
        <v>6518.0</v>
      </c>
      <c r="BA1160" s="13"/>
    </row>
    <row r="1161">
      <c r="A1161" s="11" t="s">
        <v>5028</v>
      </c>
      <c r="B1161" s="11">
        <v>5788.0</v>
      </c>
      <c r="C1161" s="12" t="b">
        <v>0</v>
      </c>
      <c r="D1161" s="12" t="b">
        <v>1</v>
      </c>
      <c r="E1161" s="12" t="b">
        <v>0</v>
      </c>
      <c r="F1161" s="12" t="b">
        <v>0</v>
      </c>
      <c r="G1161" s="12" t="b">
        <v>0</v>
      </c>
      <c r="H1161" s="12" t="b">
        <v>0</v>
      </c>
      <c r="I1161" s="13"/>
      <c r="J1161" s="15">
        <v>45235.0</v>
      </c>
      <c r="K1161" s="12" t="b">
        <v>0</v>
      </c>
      <c r="L1161" s="14" t="s">
        <v>3772</v>
      </c>
      <c r="M1161" s="11" t="s">
        <v>1438</v>
      </c>
      <c r="N1161" s="11" t="s">
        <v>5029</v>
      </c>
      <c r="O1161" s="11" t="s">
        <v>5030</v>
      </c>
      <c r="P1161" s="11" t="s">
        <v>3775</v>
      </c>
      <c r="Q1161" s="11" t="s">
        <v>162</v>
      </c>
      <c r="R1161" s="11" t="s">
        <v>5031</v>
      </c>
      <c r="S1161" s="11" t="s">
        <v>5032</v>
      </c>
      <c r="U1161" s="11" t="s">
        <v>3209</v>
      </c>
      <c r="W1161" s="11" t="s">
        <v>3775</v>
      </c>
      <c r="Y1161" s="11" t="s">
        <v>5031</v>
      </c>
      <c r="AA1161" s="11" t="s">
        <v>151</v>
      </c>
      <c r="AB1161" s="13"/>
      <c r="AC1161" s="13"/>
      <c r="AD1161" s="11" t="s">
        <v>5031</v>
      </c>
      <c r="AF1161" s="14">
        <v>1.0</v>
      </c>
      <c r="AG1161" s="11" t="s">
        <v>152</v>
      </c>
      <c r="AH1161" s="11" t="s">
        <v>3778</v>
      </c>
      <c r="AI1161" s="11" t="s">
        <v>154</v>
      </c>
      <c r="AJ1161" s="13"/>
      <c r="AK1161" s="13"/>
      <c r="AL1161" s="13"/>
      <c r="AM1161" s="13"/>
      <c r="AN1161" s="11" t="s">
        <v>154</v>
      </c>
      <c r="AO1161" s="13"/>
      <c r="AP1161" s="11" t="s">
        <v>5028</v>
      </c>
      <c r="AR1161" s="13"/>
      <c r="AS1161" s="11" t="s">
        <v>154</v>
      </c>
      <c r="AT1161" s="12" t="b">
        <v>1</v>
      </c>
      <c r="AU1161" s="13"/>
      <c r="AV1161" s="14" t="s">
        <v>167</v>
      </c>
      <c r="AW1161" s="13"/>
      <c r="AX1161" s="14" t="s">
        <v>155</v>
      </c>
      <c r="AY1161" s="13"/>
      <c r="AZ1161" s="14">
        <v>6519.0</v>
      </c>
      <c r="BA1161" s="13"/>
    </row>
    <row r="1162">
      <c r="A1162" s="11" t="s">
        <v>5033</v>
      </c>
      <c r="B1162" s="11">
        <v>5789.0</v>
      </c>
      <c r="C1162" s="12" t="b">
        <v>0</v>
      </c>
      <c r="D1162" s="12" t="b">
        <v>1</v>
      </c>
      <c r="E1162" s="12" t="b">
        <v>0</v>
      </c>
      <c r="F1162" s="12" t="b">
        <v>0</v>
      </c>
      <c r="G1162" s="12" t="b">
        <v>0</v>
      </c>
      <c r="H1162" s="12" t="b">
        <v>0</v>
      </c>
      <c r="I1162" s="13"/>
      <c r="J1162" s="15">
        <v>45235.0</v>
      </c>
      <c r="K1162" s="12" t="b">
        <v>0</v>
      </c>
      <c r="L1162" s="14" t="s">
        <v>3802</v>
      </c>
      <c r="M1162" s="11" t="s">
        <v>282</v>
      </c>
      <c r="N1162" s="11" t="s">
        <v>5034</v>
      </c>
      <c r="O1162" s="11" t="s">
        <v>5035</v>
      </c>
      <c r="P1162" s="11" t="s">
        <v>3804</v>
      </c>
      <c r="Q1162" s="11" t="s">
        <v>162</v>
      </c>
      <c r="R1162" s="11" t="s">
        <v>5036</v>
      </c>
      <c r="S1162" s="13"/>
      <c r="T1162" s="13"/>
      <c r="U1162" s="11" t="s">
        <v>3306</v>
      </c>
      <c r="W1162" s="11" t="s">
        <v>3804</v>
      </c>
      <c r="Y1162" s="11" t="s">
        <v>4947</v>
      </c>
      <c r="Z1162" s="13"/>
      <c r="AA1162" s="11" t="s">
        <v>151</v>
      </c>
      <c r="AB1162" s="13"/>
      <c r="AC1162" s="13"/>
      <c r="AD1162" s="11" t="s">
        <v>5036</v>
      </c>
      <c r="AE1162" s="13"/>
      <c r="AF1162" s="14">
        <v>1.0</v>
      </c>
      <c r="AG1162" s="11" t="s">
        <v>152</v>
      </c>
      <c r="AH1162" s="11" t="s">
        <v>3806</v>
      </c>
      <c r="AJ1162" s="13"/>
      <c r="AK1162" s="13"/>
      <c r="AL1162" s="13"/>
      <c r="AM1162" s="13"/>
      <c r="AN1162" s="13"/>
      <c r="AO1162" s="13"/>
      <c r="AP1162" s="11" t="s">
        <v>5033</v>
      </c>
      <c r="AR1162" s="13"/>
      <c r="AS1162" s="13"/>
      <c r="AT1162" s="12" t="b">
        <v>1</v>
      </c>
      <c r="AU1162" s="13"/>
      <c r="AV1162" s="14" t="s">
        <v>167</v>
      </c>
      <c r="AW1162" s="13"/>
      <c r="AX1162" s="14" t="s">
        <v>155</v>
      </c>
      <c r="AY1162" s="13"/>
      <c r="AZ1162" s="14">
        <v>6520.0</v>
      </c>
      <c r="BA1162" s="13"/>
    </row>
    <row r="1163">
      <c r="A1163" s="11" t="s">
        <v>5037</v>
      </c>
      <c r="B1163" s="11">
        <v>5790.0</v>
      </c>
      <c r="C1163" s="12" t="b">
        <v>0</v>
      </c>
      <c r="D1163" s="12" t="b">
        <v>1</v>
      </c>
      <c r="E1163" s="12" t="b">
        <v>0</v>
      </c>
      <c r="F1163" s="12" t="b">
        <v>0</v>
      </c>
      <c r="G1163" s="12" t="b">
        <v>0</v>
      </c>
      <c r="H1163" s="12" t="b">
        <v>0</v>
      </c>
      <c r="I1163" s="13"/>
      <c r="J1163" s="13"/>
      <c r="K1163" s="12" t="b">
        <v>0</v>
      </c>
      <c r="L1163" s="14" t="s">
        <v>3213</v>
      </c>
      <c r="M1163" s="11" t="s">
        <v>1787</v>
      </c>
      <c r="N1163" s="11" t="s">
        <v>5038</v>
      </c>
      <c r="O1163" s="11" t="s">
        <v>1789</v>
      </c>
      <c r="P1163" s="11" t="s">
        <v>4559</v>
      </c>
      <c r="Q1163" s="11" t="s">
        <v>3270</v>
      </c>
      <c r="R1163" s="11" t="s">
        <v>1790</v>
      </c>
      <c r="S1163" s="11" t="s">
        <v>1791</v>
      </c>
      <c r="T1163" s="13"/>
      <c r="U1163" s="11" t="s">
        <v>2688</v>
      </c>
      <c r="W1163" s="11" t="s">
        <v>4559</v>
      </c>
      <c r="Z1163" s="13"/>
      <c r="AA1163" s="11" t="s">
        <v>151</v>
      </c>
      <c r="AB1163" s="13"/>
      <c r="AC1163" s="13"/>
      <c r="AD1163" s="11" t="s">
        <v>1790</v>
      </c>
      <c r="AE1163" s="13"/>
      <c r="AF1163" s="13"/>
      <c r="AG1163" s="11" t="s">
        <v>152</v>
      </c>
      <c r="AH1163" s="11" t="s">
        <v>4561</v>
      </c>
      <c r="AI1163" s="11" t="s">
        <v>154</v>
      </c>
      <c r="AJ1163" s="13"/>
      <c r="AK1163" s="13"/>
      <c r="AL1163" s="13"/>
      <c r="AM1163" s="13"/>
      <c r="AN1163" s="13"/>
      <c r="AO1163" s="13"/>
      <c r="AP1163" s="11" t="s">
        <v>5037</v>
      </c>
      <c r="AR1163" s="13"/>
      <c r="AS1163" s="13"/>
      <c r="AT1163" s="12" t="b">
        <v>1</v>
      </c>
      <c r="AU1163" s="13"/>
      <c r="AV1163" s="14" t="s">
        <v>167</v>
      </c>
      <c r="AW1163" s="13"/>
      <c r="AX1163" s="14" t="s">
        <v>155</v>
      </c>
      <c r="AY1163" s="13"/>
      <c r="AZ1163" s="14">
        <v>6521.0</v>
      </c>
      <c r="BA1163" s="13"/>
    </row>
    <row r="1164">
      <c r="A1164" s="11" t="s">
        <v>5039</v>
      </c>
      <c r="B1164" s="11">
        <v>5791.0</v>
      </c>
      <c r="C1164" s="12" t="b">
        <v>0</v>
      </c>
      <c r="D1164" s="12" t="b">
        <v>1</v>
      </c>
      <c r="E1164" s="12" t="b">
        <v>0</v>
      </c>
      <c r="F1164" s="12" t="b">
        <v>0</v>
      </c>
      <c r="G1164" s="12" t="b">
        <v>0</v>
      </c>
      <c r="H1164" s="12" t="b">
        <v>0</v>
      </c>
      <c r="I1164" s="13"/>
      <c r="J1164" s="14" t="s">
        <v>3384</v>
      </c>
      <c r="K1164" s="12" t="b">
        <v>0</v>
      </c>
      <c r="L1164" s="14" t="s">
        <v>3751</v>
      </c>
      <c r="M1164" s="11" t="s">
        <v>1438</v>
      </c>
      <c r="N1164" s="11" t="s">
        <v>5040</v>
      </c>
      <c r="O1164" s="11" t="s">
        <v>5041</v>
      </c>
      <c r="P1164" s="11" t="s">
        <v>3753</v>
      </c>
      <c r="Q1164" s="11" t="s">
        <v>162</v>
      </c>
      <c r="R1164" s="11" t="s">
        <v>5042</v>
      </c>
      <c r="S1164" s="11" t="s">
        <v>4701</v>
      </c>
      <c r="T1164" s="11" t="s">
        <v>5043</v>
      </c>
      <c r="U1164" s="11" t="s">
        <v>3209</v>
      </c>
      <c r="W1164" s="11" t="s">
        <v>3753</v>
      </c>
      <c r="Y1164" s="11" t="s">
        <v>4575</v>
      </c>
      <c r="Z1164" s="13"/>
      <c r="AA1164" s="11" t="s">
        <v>151</v>
      </c>
      <c r="AB1164" s="13"/>
      <c r="AC1164" s="13"/>
      <c r="AD1164" s="11" t="s">
        <v>5044</v>
      </c>
      <c r="AF1164" s="14">
        <v>1.0</v>
      </c>
      <c r="AG1164" s="11" t="s">
        <v>152</v>
      </c>
      <c r="AH1164" s="11" t="s">
        <v>3755</v>
      </c>
      <c r="AJ1164" s="13"/>
      <c r="AK1164" s="13"/>
      <c r="AL1164" s="13"/>
      <c r="AM1164" s="13"/>
      <c r="AN1164" s="13"/>
      <c r="AO1164" s="13"/>
      <c r="AP1164" s="11" t="s">
        <v>5039</v>
      </c>
      <c r="AR1164" s="13"/>
      <c r="AS1164" s="13"/>
      <c r="AT1164" s="12" t="b">
        <v>1</v>
      </c>
      <c r="AU1164" s="13"/>
      <c r="AV1164" s="14" t="s">
        <v>167</v>
      </c>
      <c r="AW1164" s="13"/>
      <c r="AX1164" s="14" t="s">
        <v>155</v>
      </c>
      <c r="AY1164" s="13"/>
      <c r="AZ1164" s="14">
        <v>6522.0</v>
      </c>
      <c r="BA1164" s="13"/>
    </row>
    <row r="1165">
      <c r="A1165" s="11" t="s">
        <v>5045</v>
      </c>
      <c r="B1165" s="11">
        <v>5792.0</v>
      </c>
      <c r="C1165" s="12" t="b">
        <v>0</v>
      </c>
      <c r="D1165" s="12" t="b">
        <v>1</v>
      </c>
      <c r="E1165" s="12" t="b">
        <v>0</v>
      </c>
      <c r="F1165" s="12" t="b">
        <v>0</v>
      </c>
      <c r="G1165" s="12" t="b">
        <v>0</v>
      </c>
      <c r="H1165" s="12" t="b">
        <v>0</v>
      </c>
      <c r="I1165" s="13"/>
      <c r="J1165" s="15">
        <v>45265.0</v>
      </c>
      <c r="K1165" s="12" t="b">
        <v>0</v>
      </c>
      <c r="L1165" s="14" t="s">
        <v>3751</v>
      </c>
      <c r="M1165" s="11" t="s">
        <v>282</v>
      </c>
      <c r="N1165" s="11" t="s">
        <v>5046</v>
      </c>
      <c r="O1165" s="11" t="s">
        <v>2837</v>
      </c>
      <c r="P1165" s="11" t="s">
        <v>3753</v>
      </c>
      <c r="Q1165" s="11" t="s">
        <v>162</v>
      </c>
      <c r="R1165" s="11" t="s">
        <v>2839</v>
      </c>
      <c r="T1165" s="11" t="s">
        <v>5047</v>
      </c>
      <c r="U1165" s="11" t="s">
        <v>3306</v>
      </c>
      <c r="W1165" s="11" t="s">
        <v>3753</v>
      </c>
      <c r="Y1165" s="11" t="s">
        <v>4947</v>
      </c>
      <c r="Z1165" s="13"/>
      <c r="AA1165" s="11" t="s">
        <v>151</v>
      </c>
      <c r="AB1165" s="13"/>
      <c r="AC1165" s="13"/>
      <c r="AD1165" s="11" t="s">
        <v>2839</v>
      </c>
      <c r="AF1165" s="14">
        <v>1.0</v>
      </c>
      <c r="AG1165" s="11" t="s">
        <v>152</v>
      </c>
      <c r="AH1165" s="11" t="s">
        <v>3755</v>
      </c>
      <c r="AI1165" s="11" t="s">
        <v>154</v>
      </c>
      <c r="AJ1165" s="13"/>
      <c r="AK1165" s="13"/>
      <c r="AL1165" s="13"/>
      <c r="AM1165" s="13"/>
      <c r="AN1165" s="13"/>
      <c r="AO1165" s="13"/>
      <c r="AP1165" s="11" t="s">
        <v>5045</v>
      </c>
      <c r="AR1165" s="13"/>
      <c r="AS1165" s="13"/>
      <c r="AT1165" s="12" t="b">
        <v>1</v>
      </c>
      <c r="AU1165" s="13"/>
      <c r="AV1165" s="14" t="s">
        <v>167</v>
      </c>
      <c r="AW1165" s="13"/>
      <c r="AX1165" s="14" t="s">
        <v>155</v>
      </c>
      <c r="AY1165" s="13"/>
      <c r="AZ1165" s="14">
        <v>6523.0</v>
      </c>
      <c r="BA1165" s="13"/>
    </row>
    <row r="1166">
      <c r="A1166" s="11" t="s">
        <v>5048</v>
      </c>
      <c r="B1166" s="11">
        <v>5793.0</v>
      </c>
      <c r="C1166" s="12" t="b">
        <v>0</v>
      </c>
      <c r="D1166" s="12" t="b">
        <v>1</v>
      </c>
      <c r="E1166" s="12" t="b">
        <v>0</v>
      </c>
      <c r="F1166" s="12" t="b">
        <v>0</v>
      </c>
      <c r="G1166" s="12" t="b">
        <v>0</v>
      </c>
      <c r="H1166" s="12" t="b">
        <v>0</v>
      </c>
      <c r="I1166" s="13"/>
      <c r="J1166" s="15">
        <v>45265.0</v>
      </c>
      <c r="K1166" s="12" t="b">
        <v>0</v>
      </c>
      <c r="L1166" s="14" t="s">
        <v>4832</v>
      </c>
      <c r="M1166" s="11" t="s">
        <v>158</v>
      </c>
      <c r="N1166" s="11" t="s">
        <v>5049</v>
      </c>
      <c r="O1166" s="11" t="s">
        <v>827</v>
      </c>
      <c r="P1166" s="11" t="s">
        <v>4834</v>
      </c>
      <c r="Q1166" s="11" t="s">
        <v>972</v>
      </c>
      <c r="R1166" s="11" t="s">
        <v>829</v>
      </c>
      <c r="S1166" s="11" t="s">
        <v>830</v>
      </c>
      <c r="V1166" s="13"/>
      <c r="W1166" s="11" t="s">
        <v>4834</v>
      </c>
      <c r="Y1166" s="13"/>
      <c r="Z1166" s="13"/>
      <c r="AA1166" s="11" t="s">
        <v>151</v>
      </c>
      <c r="AB1166" s="13"/>
      <c r="AC1166" s="13"/>
      <c r="AD1166" s="11" t="s">
        <v>829</v>
      </c>
      <c r="AE1166" s="13"/>
      <c r="AF1166" s="13"/>
      <c r="AG1166" s="11" t="s">
        <v>152</v>
      </c>
      <c r="AH1166" s="11" t="s">
        <v>4835</v>
      </c>
      <c r="AJ1166" s="13"/>
      <c r="AK1166" s="13"/>
      <c r="AL1166" s="13"/>
      <c r="AM1166" s="13"/>
      <c r="AN1166" s="13"/>
      <c r="AO1166" s="13"/>
      <c r="AP1166" s="11" t="s">
        <v>5048</v>
      </c>
      <c r="AR1166" s="13"/>
      <c r="AS1166" s="13"/>
      <c r="AT1166" s="12" t="b">
        <v>1</v>
      </c>
      <c r="AU1166" s="13"/>
      <c r="AV1166" s="14" t="s">
        <v>167</v>
      </c>
      <c r="AW1166" s="13"/>
      <c r="AX1166" s="14" t="s">
        <v>155</v>
      </c>
      <c r="AY1166" s="13"/>
      <c r="AZ1166" s="14">
        <v>6524.0</v>
      </c>
      <c r="BA1166" s="13"/>
    </row>
    <row r="1167">
      <c r="A1167" s="11" t="s">
        <v>5050</v>
      </c>
      <c r="B1167" s="11">
        <v>5795.0</v>
      </c>
      <c r="C1167" s="12" t="b">
        <v>0</v>
      </c>
      <c r="D1167" s="12" t="b">
        <v>0</v>
      </c>
      <c r="E1167" s="12" t="b">
        <v>0</v>
      </c>
      <c r="F1167" s="12" t="b">
        <v>0</v>
      </c>
      <c r="G1167" s="12" t="b">
        <v>0</v>
      </c>
      <c r="H1167" s="12" t="b">
        <v>0</v>
      </c>
      <c r="I1167" s="13"/>
      <c r="J1167" s="13"/>
      <c r="K1167" s="12" t="b">
        <v>0</v>
      </c>
      <c r="L1167" s="14" t="s">
        <v>3751</v>
      </c>
      <c r="M1167" s="11" t="s">
        <v>1438</v>
      </c>
      <c r="N1167" s="11" t="s">
        <v>5051</v>
      </c>
      <c r="O1167" s="11" t="s">
        <v>5052</v>
      </c>
      <c r="P1167" s="11" t="s">
        <v>3753</v>
      </c>
      <c r="Q1167" s="11" t="s">
        <v>162</v>
      </c>
      <c r="R1167" s="11" t="s">
        <v>5053</v>
      </c>
      <c r="S1167" s="11" t="s">
        <v>530</v>
      </c>
      <c r="T1167" s="18" t="s">
        <v>5054</v>
      </c>
      <c r="U1167" s="11" t="s">
        <v>3209</v>
      </c>
      <c r="W1167" s="11" t="s">
        <v>3753</v>
      </c>
      <c r="Y1167" s="11" t="s">
        <v>4575</v>
      </c>
      <c r="Z1167" s="13"/>
      <c r="AA1167" s="11" t="s">
        <v>597</v>
      </c>
      <c r="AB1167" s="13"/>
      <c r="AC1167" s="13"/>
      <c r="AD1167" s="11" t="s">
        <v>5053</v>
      </c>
      <c r="AE1167" s="13"/>
      <c r="AF1167" s="13"/>
      <c r="AG1167" s="11" t="s">
        <v>152</v>
      </c>
      <c r="AH1167" s="11" t="s">
        <v>3755</v>
      </c>
      <c r="AJ1167" s="13"/>
      <c r="AK1167" s="13"/>
      <c r="AL1167" s="13"/>
      <c r="AM1167" s="13"/>
      <c r="AN1167" s="13"/>
      <c r="AO1167" s="13"/>
      <c r="AP1167" s="11" t="s">
        <v>5050</v>
      </c>
      <c r="AR1167" s="13"/>
      <c r="AS1167" s="13"/>
      <c r="AT1167" s="12" t="b">
        <v>1</v>
      </c>
      <c r="AU1167" s="13"/>
      <c r="AV1167" s="14" t="s">
        <v>167</v>
      </c>
      <c r="AW1167" s="13"/>
      <c r="AX1167" s="14" t="s">
        <v>155</v>
      </c>
      <c r="AY1167" s="13"/>
      <c r="AZ1167" s="14">
        <v>6525.0</v>
      </c>
      <c r="BA1167" s="13"/>
    </row>
    <row r="1168">
      <c r="A1168" s="11" t="s">
        <v>5055</v>
      </c>
      <c r="B1168" s="11">
        <v>5796.0</v>
      </c>
      <c r="C1168" s="12" t="b">
        <v>0</v>
      </c>
      <c r="D1168" s="12" t="b">
        <v>1</v>
      </c>
      <c r="E1168" s="12" t="b">
        <v>0</v>
      </c>
      <c r="F1168" s="12" t="b">
        <v>0</v>
      </c>
      <c r="G1168" s="12" t="b">
        <v>0</v>
      </c>
      <c r="H1168" s="12" t="b">
        <v>0</v>
      </c>
      <c r="I1168" s="13"/>
      <c r="J1168" s="13"/>
      <c r="K1168" s="12" t="b">
        <v>0</v>
      </c>
      <c r="L1168" s="14" t="s">
        <v>3213</v>
      </c>
      <c r="M1168" s="11" t="s">
        <v>239</v>
      </c>
      <c r="N1168" s="11" t="s">
        <v>5056</v>
      </c>
      <c r="O1168" s="11" t="s">
        <v>1010</v>
      </c>
      <c r="P1168" s="11" t="s">
        <v>4559</v>
      </c>
      <c r="Q1168" s="11" t="s">
        <v>3270</v>
      </c>
      <c r="R1168" s="11" t="s">
        <v>1011</v>
      </c>
      <c r="S1168" s="11" t="s">
        <v>920</v>
      </c>
      <c r="T1168" s="11" t="s">
        <v>5057</v>
      </c>
      <c r="U1168" s="11" t="s">
        <v>3857</v>
      </c>
      <c r="W1168" s="11" t="s">
        <v>4559</v>
      </c>
      <c r="Z1168" s="13"/>
      <c r="AA1168" s="11" t="s">
        <v>151</v>
      </c>
      <c r="AB1168" s="13"/>
      <c r="AC1168" s="13"/>
      <c r="AD1168" s="11" t="s">
        <v>1011</v>
      </c>
      <c r="AE1168" s="13"/>
      <c r="AF1168" s="13"/>
      <c r="AG1168" s="11" t="s">
        <v>152</v>
      </c>
      <c r="AH1168" s="11" t="s">
        <v>4561</v>
      </c>
      <c r="AJ1168" s="13"/>
      <c r="AK1168" s="13"/>
      <c r="AL1168" s="13"/>
      <c r="AM1168" s="13"/>
      <c r="AN1168" s="13"/>
      <c r="AO1168" s="13"/>
      <c r="AP1168" s="11" t="s">
        <v>5055</v>
      </c>
      <c r="AR1168" s="13"/>
      <c r="AS1168" s="13"/>
      <c r="AT1168" s="12" t="b">
        <v>1</v>
      </c>
      <c r="AU1168" s="13"/>
      <c r="AV1168" s="14" t="s">
        <v>167</v>
      </c>
      <c r="AW1168" s="13"/>
      <c r="AX1168" s="14" t="s">
        <v>155</v>
      </c>
      <c r="AY1168" s="13"/>
      <c r="AZ1168" s="14">
        <v>6526.0</v>
      </c>
      <c r="BA1168" s="13"/>
    </row>
    <row r="1169">
      <c r="A1169" s="11" t="s">
        <v>5058</v>
      </c>
      <c r="B1169" s="11">
        <v>5798.0</v>
      </c>
      <c r="C1169" s="12" t="b">
        <v>0</v>
      </c>
      <c r="D1169" s="12" t="b">
        <v>0</v>
      </c>
      <c r="E1169" s="12" t="b">
        <v>0</v>
      </c>
      <c r="F1169" s="12" t="b">
        <v>0</v>
      </c>
      <c r="G1169" s="12" t="b">
        <v>0</v>
      </c>
      <c r="H1169" s="12" t="b">
        <v>0</v>
      </c>
      <c r="I1169" s="13"/>
      <c r="J1169" s="15">
        <v>45265.0</v>
      </c>
      <c r="K1169" s="12" t="b">
        <v>0</v>
      </c>
      <c r="L1169" s="14" t="s">
        <v>4832</v>
      </c>
      <c r="M1169" s="11" t="s">
        <v>1438</v>
      </c>
      <c r="N1169" s="11" t="s">
        <v>5059</v>
      </c>
      <c r="O1169" s="11" t="s">
        <v>3592</v>
      </c>
      <c r="P1169" s="11" t="s">
        <v>4834</v>
      </c>
      <c r="Q1169" s="11" t="s">
        <v>972</v>
      </c>
      <c r="R1169" s="11" t="s">
        <v>3593</v>
      </c>
      <c r="S1169" s="11" t="s">
        <v>3594</v>
      </c>
      <c r="T1169" s="11" t="s">
        <v>5060</v>
      </c>
      <c r="U1169" s="11" t="s">
        <v>3209</v>
      </c>
      <c r="W1169" s="11" t="s">
        <v>4834</v>
      </c>
      <c r="Y1169" s="13"/>
      <c r="Z1169" s="13"/>
      <c r="AA1169" s="11" t="s">
        <v>215</v>
      </c>
      <c r="AB1169" s="13"/>
      <c r="AC1169" s="13"/>
      <c r="AD1169" s="11" t="s">
        <v>3593</v>
      </c>
      <c r="AE1169" s="13"/>
      <c r="AF1169" s="13"/>
      <c r="AG1169" s="11" t="s">
        <v>152</v>
      </c>
      <c r="AH1169" s="11" t="s">
        <v>4835</v>
      </c>
      <c r="AJ1169" s="13"/>
      <c r="AK1169" s="13"/>
      <c r="AL1169" s="13"/>
      <c r="AM1169" s="13"/>
      <c r="AN1169" s="13"/>
      <c r="AO1169" s="13"/>
      <c r="AP1169" s="11" t="s">
        <v>5058</v>
      </c>
      <c r="AR1169" s="13"/>
      <c r="AS1169" s="13"/>
      <c r="AT1169" s="12" t="b">
        <v>1</v>
      </c>
      <c r="AU1169" s="13"/>
      <c r="AV1169" s="14" t="s">
        <v>167</v>
      </c>
      <c r="AW1169" s="13"/>
      <c r="AX1169" s="14" t="s">
        <v>155</v>
      </c>
      <c r="AY1169" s="13"/>
      <c r="AZ1169" s="14">
        <v>6527.0</v>
      </c>
      <c r="BA1169" s="13"/>
    </row>
    <row r="1170">
      <c r="A1170" s="11" t="s">
        <v>5061</v>
      </c>
      <c r="B1170" s="11">
        <v>5800.0</v>
      </c>
      <c r="C1170" s="12" t="b">
        <v>0</v>
      </c>
      <c r="D1170" s="12" t="b">
        <v>1</v>
      </c>
      <c r="E1170" s="12" t="b">
        <v>0</v>
      </c>
      <c r="F1170" s="12" t="b">
        <v>0</v>
      </c>
      <c r="G1170" s="12" t="b">
        <v>0</v>
      </c>
      <c r="H1170" s="12" t="b">
        <v>0</v>
      </c>
      <c r="I1170" s="13"/>
      <c r="J1170" s="14" t="s">
        <v>3379</v>
      </c>
      <c r="K1170" s="12" t="b">
        <v>0</v>
      </c>
      <c r="L1170" s="15">
        <v>45113.0</v>
      </c>
      <c r="M1170" s="11" t="s">
        <v>3785</v>
      </c>
      <c r="N1170" s="11" t="s">
        <v>5062</v>
      </c>
      <c r="O1170" s="11" t="s">
        <v>5063</v>
      </c>
      <c r="P1170" s="11" t="s">
        <v>4469</v>
      </c>
      <c r="Q1170" s="11" t="s">
        <v>162</v>
      </c>
      <c r="R1170" s="11" t="s">
        <v>5064</v>
      </c>
      <c r="S1170" s="11" t="s">
        <v>5065</v>
      </c>
      <c r="T1170" s="11" t="s">
        <v>5066</v>
      </c>
      <c r="U1170" s="11" t="s">
        <v>5067</v>
      </c>
      <c r="W1170" s="11" t="s">
        <v>4469</v>
      </c>
      <c r="Y1170" s="11" t="s">
        <v>5064</v>
      </c>
      <c r="Z1170" s="13"/>
      <c r="AA1170" s="11" t="s">
        <v>151</v>
      </c>
      <c r="AB1170" s="13"/>
      <c r="AC1170" s="13"/>
      <c r="AD1170" s="11" t="s">
        <v>5064</v>
      </c>
      <c r="AE1170" s="13"/>
      <c r="AF1170" s="14">
        <v>1.0</v>
      </c>
      <c r="AG1170" s="11" t="s">
        <v>152</v>
      </c>
      <c r="AH1170" s="11" t="s">
        <v>4471</v>
      </c>
      <c r="AJ1170" s="13"/>
      <c r="AK1170" s="13"/>
      <c r="AL1170" s="13"/>
      <c r="AM1170" s="13"/>
      <c r="AN1170" s="13"/>
      <c r="AO1170" s="13"/>
      <c r="AP1170" s="11" t="s">
        <v>5061</v>
      </c>
      <c r="AR1170" s="13"/>
      <c r="AS1170" s="13"/>
      <c r="AT1170" s="12" t="b">
        <v>1</v>
      </c>
      <c r="AU1170" s="13"/>
      <c r="AV1170" s="14" t="s">
        <v>167</v>
      </c>
      <c r="AW1170" s="13"/>
      <c r="AX1170" s="14" t="s">
        <v>155</v>
      </c>
      <c r="AY1170" s="13"/>
      <c r="AZ1170" s="14">
        <v>6528.0</v>
      </c>
      <c r="BA1170" s="13"/>
    </row>
    <row r="1171">
      <c r="A1171" s="11" t="s">
        <v>5068</v>
      </c>
      <c r="B1171" s="11">
        <v>5802.0</v>
      </c>
      <c r="C1171" s="12" t="b">
        <v>0</v>
      </c>
      <c r="D1171" s="12" t="b">
        <v>0</v>
      </c>
      <c r="E1171" s="12" t="b">
        <v>0</v>
      </c>
      <c r="F1171" s="12" t="b">
        <v>0</v>
      </c>
      <c r="G1171" s="12" t="b">
        <v>0</v>
      </c>
      <c r="H1171" s="12" t="b">
        <v>0</v>
      </c>
      <c r="I1171" s="13"/>
      <c r="J1171" s="14" t="s">
        <v>3379</v>
      </c>
      <c r="K1171" s="12" t="b">
        <v>0</v>
      </c>
      <c r="L1171" s="14" t="s">
        <v>3213</v>
      </c>
      <c r="M1171" s="11" t="s">
        <v>169</v>
      </c>
      <c r="N1171" s="11" t="s">
        <v>5069</v>
      </c>
      <c r="O1171" s="11" t="s">
        <v>935</v>
      </c>
      <c r="P1171" s="11" t="s">
        <v>3215</v>
      </c>
      <c r="Q1171" s="11" t="s">
        <v>972</v>
      </c>
      <c r="R1171" s="11" t="s">
        <v>937</v>
      </c>
      <c r="S1171" s="11" t="s">
        <v>938</v>
      </c>
      <c r="T1171" s="11" t="s">
        <v>5070</v>
      </c>
      <c r="U1171" s="11" t="s">
        <v>3377</v>
      </c>
      <c r="W1171" s="11" t="s">
        <v>3215</v>
      </c>
      <c r="X1171" s="11" t="s">
        <v>1121</v>
      </c>
      <c r="Y1171" s="11" t="s">
        <v>937</v>
      </c>
      <c r="Z1171" s="13"/>
      <c r="AA1171" s="11" t="s">
        <v>215</v>
      </c>
      <c r="AB1171" s="13"/>
      <c r="AC1171" s="13"/>
      <c r="AD1171" s="11" t="s">
        <v>937</v>
      </c>
      <c r="AE1171" s="13"/>
      <c r="AF1171" s="13"/>
      <c r="AG1171" s="11" t="s">
        <v>152</v>
      </c>
      <c r="AH1171" s="11" t="s">
        <v>3217</v>
      </c>
      <c r="AJ1171" s="11" t="s">
        <v>1121</v>
      </c>
      <c r="AK1171" s="11" t="s">
        <v>3219</v>
      </c>
      <c r="AM1171" s="13"/>
      <c r="AN1171" s="13"/>
      <c r="AO1171" s="13"/>
      <c r="AP1171" s="11" t="s">
        <v>5068</v>
      </c>
      <c r="AR1171" s="13"/>
      <c r="AS1171" s="13"/>
      <c r="AT1171" s="12" t="b">
        <v>1</v>
      </c>
      <c r="AU1171" s="13"/>
      <c r="AV1171" s="14" t="s">
        <v>167</v>
      </c>
      <c r="AW1171" s="13"/>
      <c r="AX1171" s="14" t="s">
        <v>155</v>
      </c>
      <c r="AY1171" s="13"/>
      <c r="AZ1171" s="14">
        <v>6529.0</v>
      </c>
      <c r="BA1171" s="13"/>
    </row>
    <row r="1172">
      <c r="A1172" s="11" t="s">
        <v>5071</v>
      </c>
      <c r="B1172" s="11">
        <v>5803.0</v>
      </c>
      <c r="C1172" s="12" t="b">
        <v>0</v>
      </c>
      <c r="D1172" s="12" t="b">
        <v>0</v>
      </c>
      <c r="E1172" s="12" t="b">
        <v>0</v>
      </c>
      <c r="F1172" s="12" t="b">
        <v>0</v>
      </c>
      <c r="G1172" s="12" t="b">
        <v>0</v>
      </c>
      <c r="H1172" s="12" t="b">
        <v>0</v>
      </c>
      <c r="I1172" s="13"/>
      <c r="J1172" s="13"/>
      <c r="K1172" s="12" t="b">
        <v>0</v>
      </c>
      <c r="L1172" s="17">
        <v>45209.0</v>
      </c>
      <c r="M1172" s="11" t="s">
        <v>169</v>
      </c>
      <c r="N1172" s="11" t="s">
        <v>5072</v>
      </c>
      <c r="O1172" s="11" t="s">
        <v>935</v>
      </c>
      <c r="P1172" s="11" t="s">
        <v>3223</v>
      </c>
      <c r="Q1172" s="11" t="s">
        <v>972</v>
      </c>
      <c r="R1172" s="11" t="s">
        <v>937</v>
      </c>
      <c r="S1172" s="11" t="s">
        <v>938</v>
      </c>
      <c r="U1172" s="11" t="s">
        <v>3377</v>
      </c>
      <c r="W1172" s="11" t="s">
        <v>3223</v>
      </c>
      <c r="X1172" s="11" t="s">
        <v>1121</v>
      </c>
      <c r="Y1172" s="11" t="s">
        <v>937</v>
      </c>
      <c r="Z1172" s="13"/>
      <c r="AA1172" s="11" t="s">
        <v>215</v>
      </c>
      <c r="AB1172" s="13"/>
      <c r="AC1172" s="13"/>
      <c r="AD1172" s="11" t="s">
        <v>937</v>
      </c>
      <c r="AE1172" s="13"/>
      <c r="AF1172" s="13"/>
      <c r="AG1172" s="11" t="s">
        <v>152</v>
      </c>
      <c r="AH1172" s="11" t="s">
        <v>3225</v>
      </c>
      <c r="AJ1172" s="11" t="s">
        <v>1121</v>
      </c>
      <c r="AK1172" s="11" t="s">
        <v>3928</v>
      </c>
      <c r="AM1172" s="13"/>
      <c r="AN1172" s="13"/>
      <c r="AO1172" s="13"/>
      <c r="AP1172" s="11" t="s">
        <v>5071</v>
      </c>
      <c r="AR1172" s="13"/>
      <c r="AS1172" s="13"/>
      <c r="AT1172" s="12" t="b">
        <v>1</v>
      </c>
      <c r="AU1172" s="13"/>
      <c r="AV1172" s="14" t="s">
        <v>167</v>
      </c>
      <c r="AW1172" s="13"/>
      <c r="AX1172" s="14" t="s">
        <v>155</v>
      </c>
      <c r="AY1172" s="13"/>
      <c r="AZ1172" s="14">
        <v>6530.0</v>
      </c>
      <c r="BA1172" s="13"/>
    </row>
    <row r="1173">
      <c r="A1173" s="11" t="s">
        <v>5073</v>
      </c>
      <c r="B1173" s="11">
        <v>5804.0</v>
      </c>
      <c r="C1173" s="12" t="b">
        <v>0</v>
      </c>
      <c r="D1173" s="12" t="b">
        <v>1</v>
      </c>
      <c r="E1173" s="12" t="b">
        <v>0</v>
      </c>
      <c r="F1173" s="12" t="b">
        <v>0</v>
      </c>
      <c r="G1173" s="12" t="b">
        <v>0</v>
      </c>
      <c r="H1173" s="12" t="b">
        <v>0</v>
      </c>
      <c r="I1173" s="13"/>
      <c r="J1173" s="14" t="s">
        <v>5074</v>
      </c>
      <c r="K1173" s="12" t="b">
        <v>0</v>
      </c>
      <c r="L1173" s="14" t="s">
        <v>4832</v>
      </c>
      <c r="M1173" s="11" t="s">
        <v>1438</v>
      </c>
      <c r="N1173" s="11" t="s">
        <v>5075</v>
      </c>
      <c r="O1173" s="11" t="s">
        <v>5076</v>
      </c>
      <c r="P1173" s="11" t="s">
        <v>4834</v>
      </c>
      <c r="Q1173" s="11" t="s">
        <v>972</v>
      </c>
      <c r="R1173" s="11" t="s">
        <v>5077</v>
      </c>
      <c r="S1173" s="11" t="s">
        <v>4030</v>
      </c>
      <c r="T1173" s="11" t="s">
        <v>5078</v>
      </c>
      <c r="U1173" s="11" t="s">
        <v>3209</v>
      </c>
      <c r="W1173" s="11" t="s">
        <v>4834</v>
      </c>
      <c r="Y1173" s="11" t="s">
        <v>1935</v>
      </c>
      <c r="Z1173" s="13"/>
      <c r="AA1173" s="11" t="s">
        <v>151</v>
      </c>
      <c r="AB1173" s="13"/>
      <c r="AC1173" s="13"/>
      <c r="AD1173" s="11" t="s">
        <v>5077</v>
      </c>
      <c r="AE1173" s="13"/>
      <c r="AF1173" s="13"/>
      <c r="AG1173" s="11" t="s">
        <v>152</v>
      </c>
      <c r="AH1173" s="11" t="s">
        <v>4835</v>
      </c>
      <c r="AJ1173" s="13"/>
      <c r="AK1173" s="13"/>
      <c r="AL1173" s="13"/>
      <c r="AM1173" s="13"/>
      <c r="AN1173" s="13"/>
      <c r="AO1173" s="13"/>
      <c r="AP1173" s="11" t="s">
        <v>5073</v>
      </c>
      <c r="AR1173" s="13"/>
      <c r="AS1173" s="13"/>
      <c r="AT1173" s="12" t="b">
        <v>1</v>
      </c>
      <c r="AU1173" s="13"/>
      <c r="AV1173" s="14" t="s">
        <v>167</v>
      </c>
      <c r="AW1173" s="13"/>
      <c r="AX1173" s="14" t="s">
        <v>155</v>
      </c>
      <c r="AY1173" s="13"/>
      <c r="AZ1173" s="14">
        <v>6531.0</v>
      </c>
      <c r="BA1173" s="13"/>
    </row>
    <row r="1174">
      <c r="A1174" s="11" t="s">
        <v>5079</v>
      </c>
      <c r="B1174" s="11">
        <v>5810.0</v>
      </c>
      <c r="C1174" s="12" t="b">
        <v>0</v>
      </c>
      <c r="D1174" s="12" t="b">
        <v>1</v>
      </c>
      <c r="E1174" s="12" t="b">
        <v>0</v>
      </c>
      <c r="F1174" s="12" t="b">
        <v>0</v>
      </c>
      <c r="G1174" s="12" t="b">
        <v>0</v>
      </c>
      <c r="H1174" s="12" t="b">
        <v>0</v>
      </c>
      <c r="I1174" s="13"/>
      <c r="J1174" s="14" t="s">
        <v>5074</v>
      </c>
      <c r="K1174" s="12" t="b">
        <v>0</v>
      </c>
      <c r="L1174" s="14" t="s">
        <v>3751</v>
      </c>
      <c r="M1174" s="11" t="s">
        <v>1203</v>
      </c>
      <c r="N1174" s="11" t="s">
        <v>5080</v>
      </c>
      <c r="O1174" s="11" t="s">
        <v>5081</v>
      </c>
      <c r="P1174" s="11" t="s">
        <v>3753</v>
      </c>
      <c r="Q1174" s="11" t="s">
        <v>162</v>
      </c>
      <c r="R1174" s="11" t="s">
        <v>5082</v>
      </c>
      <c r="S1174" s="11" t="s">
        <v>5083</v>
      </c>
      <c r="U1174" s="11" t="s">
        <v>2394</v>
      </c>
      <c r="W1174" s="11" t="s">
        <v>3753</v>
      </c>
      <c r="Y1174" s="11" t="s">
        <v>2409</v>
      </c>
      <c r="AA1174" s="11" t="s">
        <v>151</v>
      </c>
      <c r="AB1174" s="13"/>
      <c r="AC1174" s="13"/>
      <c r="AD1174" s="11" t="s">
        <v>5082</v>
      </c>
      <c r="AE1174" s="13"/>
      <c r="AF1174" s="14">
        <v>1.0</v>
      </c>
      <c r="AG1174" s="11" t="s">
        <v>152</v>
      </c>
      <c r="AH1174" s="11" t="s">
        <v>3755</v>
      </c>
      <c r="AJ1174" s="13"/>
      <c r="AK1174" s="13"/>
      <c r="AL1174" s="13"/>
      <c r="AM1174" s="13"/>
      <c r="AN1174" s="11" t="s">
        <v>154</v>
      </c>
      <c r="AO1174" s="13"/>
      <c r="AP1174" s="11" t="s">
        <v>5079</v>
      </c>
      <c r="AR1174" s="13"/>
      <c r="AS1174" s="13"/>
      <c r="AT1174" s="12" t="b">
        <v>1</v>
      </c>
      <c r="AU1174" s="13"/>
      <c r="AV1174" s="14" t="s">
        <v>167</v>
      </c>
      <c r="AW1174" s="13"/>
      <c r="AX1174" s="14" t="s">
        <v>155</v>
      </c>
      <c r="AY1174" s="13"/>
      <c r="AZ1174" s="14">
        <v>6532.0</v>
      </c>
      <c r="BA1174" s="13"/>
    </row>
    <row r="1175">
      <c r="A1175" s="11" t="s">
        <v>5084</v>
      </c>
      <c r="B1175" s="11">
        <v>5811.0</v>
      </c>
      <c r="C1175" s="12" t="b">
        <v>0</v>
      </c>
      <c r="D1175" s="12" t="b">
        <v>1</v>
      </c>
      <c r="E1175" s="12" t="b">
        <v>0</v>
      </c>
      <c r="F1175" s="12" t="b">
        <v>0</v>
      </c>
      <c r="G1175" s="12" t="b">
        <v>0</v>
      </c>
      <c r="H1175" s="12" t="b">
        <v>0</v>
      </c>
      <c r="I1175" s="13"/>
      <c r="J1175" s="14" t="s">
        <v>5074</v>
      </c>
      <c r="K1175" s="12" t="b">
        <v>0</v>
      </c>
      <c r="L1175" s="14" t="s">
        <v>3802</v>
      </c>
      <c r="M1175" s="11" t="s">
        <v>1203</v>
      </c>
      <c r="N1175" s="11" t="s">
        <v>5085</v>
      </c>
      <c r="O1175" s="11" t="s">
        <v>5081</v>
      </c>
      <c r="P1175" s="11" t="s">
        <v>3804</v>
      </c>
      <c r="Q1175" s="11" t="s">
        <v>162</v>
      </c>
      <c r="R1175" s="11" t="s">
        <v>5082</v>
      </c>
      <c r="S1175" s="11" t="s">
        <v>5083</v>
      </c>
      <c r="T1175" s="11" t="s">
        <v>5086</v>
      </c>
      <c r="U1175" s="11" t="s">
        <v>2394</v>
      </c>
      <c r="W1175" s="11" t="s">
        <v>3804</v>
      </c>
      <c r="Y1175" s="11" t="s">
        <v>2409</v>
      </c>
      <c r="AA1175" s="11" t="s">
        <v>151</v>
      </c>
      <c r="AB1175" s="13"/>
      <c r="AC1175" s="13"/>
      <c r="AD1175" s="11" t="s">
        <v>5082</v>
      </c>
      <c r="AE1175" s="13"/>
      <c r="AF1175" s="14">
        <v>1.0</v>
      </c>
      <c r="AG1175" s="11" t="s">
        <v>152</v>
      </c>
      <c r="AH1175" s="11" t="s">
        <v>3806</v>
      </c>
      <c r="AJ1175" s="13"/>
      <c r="AK1175" s="13"/>
      <c r="AL1175" s="13"/>
      <c r="AM1175" s="13"/>
      <c r="AN1175" s="13"/>
      <c r="AO1175" s="13"/>
      <c r="AP1175" s="11" t="s">
        <v>5084</v>
      </c>
      <c r="AR1175" s="13"/>
      <c r="AS1175" s="13"/>
      <c r="AT1175" s="12" t="b">
        <v>1</v>
      </c>
      <c r="AU1175" s="13"/>
      <c r="AV1175" s="14" t="s">
        <v>167</v>
      </c>
      <c r="AW1175" s="13"/>
      <c r="AX1175" s="14" t="s">
        <v>155</v>
      </c>
      <c r="AY1175" s="13"/>
      <c r="AZ1175" s="14">
        <v>6533.0</v>
      </c>
      <c r="BA1175" s="13"/>
    </row>
    <row r="1176">
      <c r="A1176" s="11" t="s">
        <v>5087</v>
      </c>
      <c r="B1176" s="11">
        <v>5812.0</v>
      </c>
      <c r="C1176" s="12" t="b">
        <v>0</v>
      </c>
      <c r="D1176" s="12" t="b">
        <v>1</v>
      </c>
      <c r="E1176" s="12" t="b">
        <v>0</v>
      </c>
      <c r="F1176" s="12" t="b">
        <v>0</v>
      </c>
      <c r="G1176" s="12" t="b">
        <v>0</v>
      </c>
      <c r="H1176" s="12" t="b">
        <v>0</v>
      </c>
      <c r="I1176" s="13"/>
      <c r="J1176" s="14" t="s">
        <v>3384</v>
      </c>
      <c r="K1176" s="12" t="b">
        <v>0</v>
      </c>
      <c r="L1176" s="14" t="s">
        <v>3570</v>
      </c>
      <c r="M1176" s="11" t="s">
        <v>1438</v>
      </c>
      <c r="N1176" s="11" t="s">
        <v>5088</v>
      </c>
      <c r="O1176" s="11" t="s">
        <v>5052</v>
      </c>
      <c r="P1176" s="11" t="s">
        <v>5089</v>
      </c>
      <c r="Q1176" s="11" t="s">
        <v>162</v>
      </c>
      <c r="R1176" s="11" t="s">
        <v>5053</v>
      </c>
      <c r="S1176" s="11" t="s">
        <v>530</v>
      </c>
      <c r="T1176" s="11" t="s">
        <v>5090</v>
      </c>
      <c r="U1176" s="11" t="s">
        <v>3209</v>
      </c>
      <c r="W1176" s="11" t="s">
        <v>5089</v>
      </c>
      <c r="Y1176" s="11" t="s">
        <v>4575</v>
      </c>
      <c r="Z1176" s="13"/>
      <c r="AA1176" s="11" t="s">
        <v>151</v>
      </c>
      <c r="AB1176" s="13"/>
      <c r="AC1176" s="13"/>
      <c r="AD1176" s="11" t="s">
        <v>5053</v>
      </c>
      <c r="AE1176" s="13"/>
      <c r="AF1176" s="14">
        <v>1.0</v>
      </c>
      <c r="AG1176" s="11" t="s">
        <v>152</v>
      </c>
      <c r="AH1176" s="11" t="s">
        <v>5091</v>
      </c>
      <c r="AI1176" s="11" t="s">
        <v>154</v>
      </c>
      <c r="AJ1176" s="13"/>
      <c r="AK1176" s="13"/>
      <c r="AL1176" s="13"/>
      <c r="AM1176" s="13"/>
      <c r="AN1176" s="13"/>
      <c r="AO1176" s="13"/>
      <c r="AP1176" s="11" t="s">
        <v>5087</v>
      </c>
      <c r="AR1176" s="13"/>
      <c r="AS1176" s="13"/>
      <c r="AT1176" s="12" t="b">
        <v>1</v>
      </c>
      <c r="AU1176" s="13"/>
      <c r="AV1176" s="14" t="s">
        <v>167</v>
      </c>
      <c r="AW1176" s="13"/>
      <c r="AX1176" s="14" t="s">
        <v>155</v>
      </c>
      <c r="AY1176" s="13"/>
      <c r="AZ1176" s="14">
        <v>6534.0</v>
      </c>
      <c r="BA1176" s="13"/>
    </row>
    <row r="1177">
      <c r="A1177" s="11" t="s">
        <v>5092</v>
      </c>
      <c r="B1177" s="11">
        <v>5813.0</v>
      </c>
      <c r="C1177" s="12" t="b">
        <v>0</v>
      </c>
      <c r="D1177" s="12" t="b">
        <v>0</v>
      </c>
      <c r="E1177" s="12" t="b">
        <v>0</v>
      </c>
      <c r="F1177" s="12" t="b">
        <v>0</v>
      </c>
      <c r="G1177" s="12" t="b">
        <v>0</v>
      </c>
      <c r="H1177" s="12" t="b">
        <v>0</v>
      </c>
      <c r="I1177" s="13"/>
      <c r="J1177" s="14" t="s">
        <v>3384</v>
      </c>
      <c r="K1177" s="12" t="b">
        <v>0</v>
      </c>
      <c r="L1177" s="15">
        <v>45113.0</v>
      </c>
      <c r="M1177" s="11" t="s">
        <v>1438</v>
      </c>
      <c r="N1177" s="11" t="s">
        <v>5093</v>
      </c>
      <c r="O1177" s="11" t="s">
        <v>5094</v>
      </c>
      <c r="P1177" s="11" t="s">
        <v>4469</v>
      </c>
      <c r="Q1177" s="11" t="s">
        <v>162</v>
      </c>
      <c r="R1177" s="11" t="s">
        <v>5095</v>
      </c>
      <c r="T1177" s="11" t="s">
        <v>5090</v>
      </c>
      <c r="U1177" s="11" t="s">
        <v>3209</v>
      </c>
      <c r="W1177" s="11" t="s">
        <v>4469</v>
      </c>
      <c r="Y1177" s="11" t="s">
        <v>4575</v>
      </c>
      <c r="Z1177" s="13"/>
      <c r="AA1177" s="11" t="s">
        <v>151</v>
      </c>
      <c r="AB1177" s="13"/>
      <c r="AC1177" s="13"/>
      <c r="AD1177" s="11" t="s">
        <v>5095</v>
      </c>
      <c r="AF1177" s="14">
        <v>1.0</v>
      </c>
      <c r="AG1177" s="11" t="s">
        <v>152</v>
      </c>
      <c r="AH1177" s="11" t="s">
        <v>4471</v>
      </c>
      <c r="AI1177" s="11" t="s">
        <v>154</v>
      </c>
      <c r="AJ1177" s="13"/>
      <c r="AK1177" s="13"/>
      <c r="AL1177" s="13"/>
      <c r="AM1177" s="13"/>
      <c r="AN1177" s="13"/>
      <c r="AO1177" s="13"/>
      <c r="AP1177" s="11" t="s">
        <v>5092</v>
      </c>
      <c r="AR1177" s="13"/>
      <c r="AS1177" s="13"/>
      <c r="AT1177" s="12" t="b">
        <v>1</v>
      </c>
      <c r="AU1177" s="13"/>
      <c r="AV1177" s="14" t="s">
        <v>167</v>
      </c>
      <c r="AW1177" s="13"/>
      <c r="AX1177" s="14" t="s">
        <v>155</v>
      </c>
      <c r="AY1177" s="13"/>
      <c r="AZ1177" s="14">
        <v>6535.0</v>
      </c>
      <c r="BA1177" s="13"/>
    </row>
    <row r="1178">
      <c r="A1178" s="11" t="s">
        <v>5096</v>
      </c>
      <c r="B1178" s="11">
        <v>5815.0</v>
      </c>
      <c r="C1178" s="12" t="b">
        <v>0</v>
      </c>
      <c r="D1178" s="12" t="b">
        <v>1</v>
      </c>
      <c r="E1178" s="12" t="b">
        <v>0</v>
      </c>
      <c r="F1178" s="12" t="b">
        <v>0</v>
      </c>
      <c r="G1178" s="12" t="b">
        <v>0</v>
      </c>
      <c r="H1178" s="12" t="b">
        <v>0</v>
      </c>
      <c r="I1178" s="13"/>
      <c r="J1178" s="14" t="s">
        <v>3384</v>
      </c>
      <c r="K1178" s="12" t="b">
        <v>0</v>
      </c>
      <c r="L1178" s="14" t="s">
        <v>3384</v>
      </c>
      <c r="M1178" s="11" t="s">
        <v>3785</v>
      </c>
      <c r="N1178" s="11" t="s">
        <v>5097</v>
      </c>
      <c r="O1178" s="11" t="s">
        <v>5098</v>
      </c>
      <c r="P1178" s="11" t="s">
        <v>4210</v>
      </c>
      <c r="Q1178" s="11" t="s">
        <v>162</v>
      </c>
      <c r="R1178" s="11" t="s">
        <v>5099</v>
      </c>
      <c r="S1178" s="11" t="s">
        <v>5100</v>
      </c>
      <c r="U1178" s="11" t="s">
        <v>5067</v>
      </c>
      <c r="W1178" s="11" t="s">
        <v>4210</v>
      </c>
      <c r="Z1178" s="13"/>
      <c r="AA1178" s="11" t="s">
        <v>151</v>
      </c>
      <c r="AB1178" s="13"/>
      <c r="AC1178" s="13"/>
      <c r="AD1178" s="11" t="s">
        <v>5099</v>
      </c>
      <c r="AE1178" s="13"/>
      <c r="AF1178" s="14">
        <v>1.0</v>
      </c>
      <c r="AG1178" s="11" t="s">
        <v>152</v>
      </c>
      <c r="AH1178" s="11" t="s">
        <v>4213</v>
      </c>
      <c r="AJ1178" s="13"/>
      <c r="AK1178" s="13"/>
      <c r="AL1178" s="13"/>
      <c r="AM1178" s="13"/>
      <c r="AN1178" s="13"/>
      <c r="AO1178" s="13"/>
      <c r="AP1178" s="11" t="s">
        <v>5096</v>
      </c>
      <c r="AR1178" s="13"/>
      <c r="AS1178" s="13"/>
      <c r="AT1178" s="12" t="b">
        <v>1</v>
      </c>
      <c r="AU1178" s="13"/>
      <c r="AV1178" s="14" t="s">
        <v>167</v>
      </c>
      <c r="AW1178" s="13"/>
      <c r="AX1178" s="14" t="s">
        <v>155</v>
      </c>
      <c r="AY1178" s="13"/>
      <c r="AZ1178" s="14">
        <v>6536.0</v>
      </c>
      <c r="BA1178" s="13"/>
    </row>
    <row r="1179">
      <c r="A1179" s="11" t="s">
        <v>5101</v>
      </c>
      <c r="B1179" s="11">
        <v>5816.0</v>
      </c>
      <c r="C1179" s="12" t="b">
        <v>0</v>
      </c>
      <c r="D1179" s="12" t="b">
        <v>0</v>
      </c>
      <c r="E1179" s="12" t="b">
        <v>0</v>
      </c>
      <c r="F1179" s="12" t="b">
        <v>0</v>
      </c>
      <c r="G1179" s="12" t="b">
        <v>0</v>
      </c>
      <c r="H1179" s="12" t="b">
        <v>0</v>
      </c>
      <c r="I1179" s="13"/>
      <c r="J1179" s="14" t="s">
        <v>3384</v>
      </c>
      <c r="K1179" s="12" t="b">
        <v>0</v>
      </c>
      <c r="L1179" s="14" t="s">
        <v>3772</v>
      </c>
      <c r="M1179" s="11" t="s">
        <v>189</v>
      </c>
      <c r="N1179" s="11" t="s">
        <v>5102</v>
      </c>
      <c r="O1179" s="11" t="s">
        <v>1854</v>
      </c>
      <c r="P1179" s="11" t="s">
        <v>3775</v>
      </c>
      <c r="Q1179" s="11" t="s">
        <v>162</v>
      </c>
      <c r="R1179" s="11" t="s">
        <v>1855</v>
      </c>
      <c r="S1179" s="11" t="s">
        <v>1856</v>
      </c>
      <c r="T1179" s="11" t="s">
        <v>5103</v>
      </c>
      <c r="U1179" s="11" t="s">
        <v>1326</v>
      </c>
      <c r="W1179" s="11" t="s">
        <v>3775</v>
      </c>
      <c r="Y1179" s="11" t="s">
        <v>1866</v>
      </c>
      <c r="Z1179" s="13"/>
      <c r="AA1179" s="11" t="s">
        <v>215</v>
      </c>
      <c r="AB1179" s="13"/>
      <c r="AC1179" s="13"/>
      <c r="AD1179" s="11" t="s">
        <v>1855</v>
      </c>
      <c r="AF1179" s="13"/>
      <c r="AG1179" s="11" t="s">
        <v>152</v>
      </c>
      <c r="AH1179" s="11" t="s">
        <v>3778</v>
      </c>
      <c r="AJ1179" s="13"/>
      <c r="AK1179" s="13"/>
      <c r="AL1179" s="13"/>
      <c r="AM1179" s="13"/>
      <c r="AN1179" s="13"/>
      <c r="AO1179" s="13"/>
      <c r="AP1179" s="11" t="s">
        <v>5101</v>
      </c>
      <c r="AR1179" s="13"/>
      <c r="AS1179" s="13"/>
      <c r="AT1179" s="12" t="b">
        <v>1</v>
      </c>
      <c r="AU1179" s="13"/>
      <c r="AV1179" s="14" t="s">
        <v>167</v>
      </c>
      <c r="AW1179" s="13"/>
      <c r="AX1179" s="14" t="s">
        <v>155</v>
      </c>
      <c r="AY1179" s="13"/>
      <c r="AZ1179" s="14">
        <v>6537.0</v>
      </c>
      <c r="BA1179" s="13"/>
    </row>
    <row r="1180">
      <c r="A1180" s="11" t="s">
        <v>5104</v>
      </c>
      <c r="B1180" s="11">
        <v>5818.0</v>
      </c>
      <c r="C1180" s="12" t="b">
        <v>0</v>
      </c>
      <c r="D1180" s="12" t="b">
        <v>1</v>
      </c>
      <c r="E1180" s="12" t="b">
        <v>0</v>
      </c>
      <c r="F1180" s="12" t="b">
        <v>0</v>
      </c>
      <c r="G1180" s="12" t="b">
        <v>0</v>
      </c>
      <c r="H1180" s="12" t="b">
        <v>0</v>
      </c>
      <c r="I1180" s="14" t="s">
        <v>5105</v>
      </c>
      <c r="J1180" s="14" t="s">
        <v>5105</v>
      </c>
      <c r="K1180" s="12" t="b">
        <v>0</v>
      </c>
      <c r="L1180" s="14" t="s">
        <v>3772</v>
      </c>
      <c r="M1180" s="11" t="s">
        <v>189</v>
      </c>
      <c r="N1180" s="11" t="s">
        <v>5106</v>
      </c>
      <c r="O1180" s="11" t="s">
        <v>200</v>
      </c>
      <c r="P1180" s="11" t="s">
        <v>3775</v>
      </c>
      <c r="Q1180" s="11" t="s">
        <v>162</v>
      </c>
      <c r="R1180" s="11" t="s">
        <v>201</v>
      </c>
      <c r="S1180" s="11" t="s">
        <v>194</v>
      </c>
      <c r="T1180" s="11" t="s">
        <v>5107</v>
      </c>
      <c r="U1180" s="11" t="s">
        <v>1326</v>
      </c>
      <c r="W1180" s="11" t="s">
        <v>3775</v>
      </c>
      <c r="Y1180" s="11" t="s">
        <v>1866</v>
      </c>
      <c r="Z1180" s="13"/>
      <c r="AA1180" s="11" t="s">
        <v>151</v>
      </c>
      <c r="AB1180" s="13"/>
      <c r="AC1180" s="13"/>
      <c r="AD1180" s="11" t="s">
        <v>201</v>
      </c>
      <c r="AE1180" s="13"/>
      <c r="AF1180" s="14">
        <v>1.0</v>
      </c>
      <c r="AG1180" s="11" t="s">
        <v>152</v>
      </c>
      <c r="AH1180" s="11" t="s">
        <v>3778</v>
      </c>
      <c r="AJ1180" s="13"/>
      <c r="AK1180" s="13"/>
      <c r="AL1180" s="13"/>
      <c r="AM1180" s="13"/>
      <c r="AN1180" s="13"/>
      <c r="AO1180" s="13"/>
      <c r="AP1180" s="11" t="s">
        <v>5104</v>
      </c>
      <c r="AR1180" s="13"/>
      <c r="AS1180" s="13"/>
      <c r="AT1180" s="12" t="b">
        <v>1</v>
      </c>
      <c r="AU1180" s="13"/>
      <c r="AV1180" s="14" t="s">
        <v>167</v>
      </c>
      <c r="AW1180" s="13"/>
      <c r="AX1180" s="14" t="s">
        <v>155</v>
      </c>
      <c r="AY1180" s="13"/>
      <c r="AZ1180" s="14">
        <v>6538.0</v>
      </c>
      <c r="BA1180" s="13"/>
    </row>
    <row r="1181">
      <c r="A1181" s="11" t="s">
        <v>5108</v>
      </c>
      <c r="B1181" s="11">
        <v>5819.0</v>
      </c>
      <c r="C1181" s="12" t="b">
        <v>0</v>
      </c>
      <c r="D1181" s="12" t="b">
        <v>1</v>
      </c>
      <c r="E1181" s="12" t="b">
        <v>0</v>
      </c>
      <c r="F1181" s="12" t="b">
        <v>0</v>
      </c>
      <c r="G1181" s="12" t="b">
        <v>0</v>
      </c>
      <c r="H1181" s="12" t="b">
        <v>0</v>
      </c>
      <c r="I1181" s="13"/>
      <c r="J1181" s="14" t="s">
        <v>5105</v>
      </c>
      <c r="K1181" s="12" t="b">
        <v>0</v>
      </c>
      <c r="L1181" s="14" t="s">
        <v>4545</v>
      </c>
      <c r="M1181" s="11" t="s">
        <v>3870</v>
      </c>
      <c r="N1181" s="11" t="s">
        <v>5109</v>
      </c>
      <c r="O1181" s="11" t="s">
        <v>4965</v>
      </c>
      <c r="P1181" s="11" t="s">
        <v>4548</v>
      </c>
      <c r="Q1181" s="11" t="s">
        <v>162</v>
      </c>
      <c r="R1181" s="11" t="s">
        <v>4966</v>
      </c>
      <c r="S1181" s="11" t="s">
        <v>4967</v>
      </c>
      <c r="T1181" s="11" t="s">
        <v>5110</v>
      </c>
      <c r="U1181" s="11" t="s">
        <v>3876</v>
      </c>
      <c r="W1181" s="11" t="s">
        <v>4548</v>
      </c>
      <c r="Y1181" s="11" t="s">
        <v>3873</v>
      </c>
      <c r="Z1181" s="13"/>
      <c r="AA1181" s="11" t="s">
        <v>151</v>
      </c>
      <c r="AB1181" s="13"/>
      <c r="AC1181" s="13"/>
      <c r="AD1181" s="11" t="s">
        <v>4966</v>
      </c>
      <c r="AE1181" s="13"/>
      <c r="AF1181" s="14">
        <v>1.0</v>
      </c>
      <c r="AG1181" s="11" t="s">
        <v>152</v>
      </c>
      <c r="AH1181" s="11" t="s">
        <v>4551</v>
      </c>
      <c r="AJ1181" s="13"/>
      <c r="AK1181" s="13"/>
      <c r="AL1181" s="13"/>
      <c r="AM1181" s="13"/>
      <c r="AN1181" s="13"/>
      <c r="AO1181" s="13"/>
      <c r="AP1181" s="11" t="s">
        <v>5108</v>
      </c>
      <c r="AR1181" s="13"/>
      <c r="AS1181" s="13"/>
      <c r="AT1181" s="12" t="b">
        <v>1</v>
      </c>
      <c r="AU1181" s="13"/>
      <c r="AV1181" s="14" t="s">
        <v>167</v>
      </c>
      <c r="AW1181" s="13"/>
      <c r="AX1181" s="14" t="s">
        <v>155</v>
      </c>
      <c r="AY1181" s="13"/>
      <c r="AZ1181" s="14">
        <v>6539.0</v>
      </c>
      <c r="BA1181" s="13"/>
    </row>
    <row r="1182">
      <c r="A1182" s="11" t="s">
        <v>5111</v>
      </c>
      <c r="B1182" s="11">
        <v>5828.0</v>
      </c>
      <c r="C1182" s="12" t="b">
        <v>0</v>
      </c>
      <c r="D1182" s="12" t="b">
        <v>0</v>
      </c>
      <c r="E1182" s="12" t="b">
        <v>0</v>
      </c>
      <c r="F1182" s="12" t="b">
        <v>0</v>
      </c>
      <c r="G1182" s="12" t="b">
        <v>0</v>
      </c>
      <c r="H1182" s="12" t="b">
        <v>0</v>
      </c>
      <c r="I1182" s="13"/>
      <c r="J1182" s="14" t="s">
        <v>5112</v>
      </c>
      <c r="K1182" s="12" t="b">
        <v>0</v>
      </c>
      <c r="L1182" s="14" t="s">
        <v>3213</v>
      </c>
      <c r="M1182" s="11" t="s">
        <v>1018</v>
      </c>
      <c r="N1182" s="11" t="s">
        <v>5113</v>
      </c>
      <c r="O1182" s="11" t="s">
        <v>1020</v>
      </c>
      <c r="P1182" s="11" t="s">
        <v>3215</v>
      </c>
      <c r="Q1182" s="11" t="s">
        <v>972</v>
      </c>
      <c r="R1182" s="11" t="s">
        <v>1021</v>
      </c>
      <c r="S1182" s="11" t="s">
        <v>1022</v>
      </c>
      <c r="U1182" s="11" t="s">
        <v>3373</v>
      </c>
      <c r="W1182" s="11" t="s">
        <v>3215</v>
      </c>
      <c r="X1182" s="11" t="s">
        <v>1121</v>
      </c>
      <c r="Y1182" s="11" t="s">
        <v>1021</v>
      </c>
      <c r="AA1182" s="11" t="s">
        <v>151</v>
      </c>
      <c r="AB1182" s="13"/>
      <c r="AC1182" s="13"/>
      <c r="AD1182" s="11" t="s">
        <v>1021</v>
      </c>
      <c r="AF1182" s="13"/>
      <c r="AG1182" s="11" t="s">
        <v>152</v>
      </c>
      <c r="AH1182" s="11" t="s">
        <v>3217</v>
      </c>
      <c r="AJ1182" s="11" t="s">
        <v>1121</v>
      </c>
      <c r="AK1182" s="11" t="s">
        <v>4283</v>
      </c>
      <c r="AM1182" s="13"/>
      <c r="AN1182" s="13"/>
      <c r="AO1182" s="13"/>
      <c r="AP1182" s="11" t="s">
        <v>5111</v>
      </c>
      <c r="AR1182" s="13"/>
      <c r="AS1182" s="13"/>
      <c r="AT1182" s="12" t="b">
        <v>1</v>
      </c>
      <c r="AU1182" s="13"/>
      <c r="AV1182" s="14" t="s">
        <v>167</v>
      </c>
      <c r="AW1182" s="13"/>
      <c r="AX1182" s="14" t="s">
        <v>155</v>
      </c>
      <c r="AY1182" s="13"/>
      <c r="AZ1182" s="14">
        <v>6540.0</v>
      </c>
      <c r="BA1182" s="13"/>
    </row>
    <row r="1183">
      <c r="A1183" s="11" t="s">
        <v>5114</v>
      </c>
      <c r="B1183" s="11">
        <v>5830.0</v>
      </c>
      <c r="C1183" s="12" t="b">
        <v>0</v>
      </c>
      <c r="D1183" s="12" t="b">
        <v>1</v>
      </c>
      <c r="E1183" s="12" t="b">
        <v>0</v>
      </c>
      <c r="F1183" s="12" t="b">
        <v>0</v>
      </c>
      <c r="G1183" s="12" t="b">
        <v>0</v>
      </c>
      <c r="H1183" s="12" t="b">
        <v>0</v>
      </c>
      <c r="I1183" s="13"/>
      <c r="J1183" s="14" t="s">
        <v>5112</v>
      </c>
      <c r="K1183" s="12" t="b">
        <v>0</v>
      </c>
      <c r="L1183" s="15">
        <v>45113.0</v>
      </c>
      <c r="M1183" s="11" t="s">
        <v>282</v>
      </c>
      <c r="N1183" s="11" t="s">
        <v>5115</v>
      </c>
      <c r="O1183" s="11" t="s">
        <v>2837</v>
      </c>
      <c r="P1183" s="11" t="s">
        <v>4469</v>
      </c>
      <c r="Q1183" s="11" t="s">
        <v>162</v>
      </c>
      <c r="R1183" s="11" t="s">
        <v>2839</v>
      </c>
      <c r="T1183" s="11" t="s">
        <v>5116</v>
      </c>
      <c r="U1183" s="11" t="s">
        <v>3306</v>
      </c>
      <c r="W1183" s="11" t="s">
        <v>4469</v>
      </c>
      <c r="Y1183" s="11" t="s">
        <v>4947</v>
      </c>
      <c r="Z1183" s="13"/>
      <c r="AA1183" s="11" t="s">
        <v>151</v>
      </c>
      <c r="AB1183" s="13"/>
      <c r="AC1183" s="13"/>
      <c r="AD1183" s="11" t="s">
        <v>2839</v>
      </c>
      <c r="AF1183" s="14">
        <v>1.0</v>
      </c>
      <c r="AG1183" s="11" t="s">
        <v>152</v>
      </c>
      <c r="AH1183" s="11" t="s">
        <v>4471</v>
      </c>
      <c r="AJ1183" s="13"/>
      <c r="AK1183" s="13"/>
      <c r="AL1183" s="13"/>
      <c r="AM1183" s="13"/>
      <c r="AN1183" s="13"/>
      <c r="AO1183" s="13"/>
      <c r="AP1183" s="11" t="s">
        <v>5114</v>
      </c>
      <c r="AR1183" s="13"/>
      <c r="AS1183" s="13"/>
      <c r="AT1183" s="12" t="b">
        <v>1</v>
      </c>
      <c r="AU1183" s="13"/>
      <c r="AV1183" s="14" t="s">
        <v>167</v>
      </c>
      <c r="AW1183" s="13"/>
      <c r="AX1183" s="14" t="s">
        <v>155</v>
      </c>
      <c r="AY1183" s="13"/>
      <c r="AZ1183" s="14">
        <v>6541.0</v>
      </c>
      <c r="BA1183" s="13"/>
    </row>
    <row r="1184">
      <c r="A1184" s="11" t="s">
        <v>5117</v>
      </c>
      <c r="B1184" s="11">
        <v>5832.0</v>
      </c>
      <c r="C1184" s="12" t="b">
        <v>0</v>
      </c>
      <c r="D1184" s="12" t="b">
        <v>1</v>
      </c>
      <c r="E1184" s="12" t="b">
        <v>0</v>
      </c>
      <c r="F1184" s="12" t="b">
        <v>0</v>
      </c>
      <c r="G1184" s="12" t="b">
        <v>0</v>
      </c>
      <c r="H1184" s="12" t="b">
        <v>0</v>
      </c>
      <c r="I1184" s="13"/>
      <c r="J1184" s="14" t="s">
        <v>4004</v>
      </c>
      <c r="K1184" s="12" t="b">
        <v>0</v>
      </c>
      <c r="L1184" s="14" t="s">
        <v>3213</v>
      </c>
      <c r="M1184" s="11" t="s">
        <v>158</v>
      </c>
      <c r="N1184" s="11" t="s">
        <v>5118</v>
      </c>
      <c r="O1184" s="11" t="s">
        <v>1014</v>
      </c>
      <c r="P1184" s="11" t="s">
        <v>3215</v>
      </c>
      <c r="Q1184" s="11" t="s">
        <v>972</v>
      </c>
      <c r="R1184" s="11" t="s">
        <v>1015</v>
      </c>
      <c r="S1184" s="11" t="s">
        <v>1016</v>
      </c>
      <c r="U1184" s="13"/>
      <c r="V1184" s="13"/>
      <c r="W1184" s="11" t="s">
        <v>3215</v>
      </c>
      <c r="X1184" s="11" t="s">
        <v>1121</v>
      </c>
      <c r="Y1184" s="11" t="s">
        <v>1015</v>
      </c>
      <c r="AA1184" s="11" t="s">
        <v>151</v>
      </c>
      <c r="AB1184" s="13"/>
      <c r="AC1184" s="13"/>
      <c r="AD1184" s="11" t="s">
        <v>1015</v>
      </c>
      <c r="AF1184" s="13"/>
      <c r="AG1184" s="11" t="s">
        <v>152</v>
      </c>
      <c r="AH1184" s="11" t="s">
        <v>3217</v>
      </c>
      <c r="AJ1184" s="11" t="s">
        <v>1121</v>
      </c>
      <c r="AK1184" s="11" t="s">
        <v>4283</v>
      </c>
      <c r="AM1184" s="13"/>
      <c r="AN1184" s="13"/>
      <c r="AO1184" s="13"/>
      <c r="AP1184" s="11" t="s">
        <v>5117</v>
      </c>
      <c r="AR1184" s="13"/>
      <c r="AS1184" s="13"/>
      <c r="AT1184" s="12" t="b">
        <v>1</v>
      </c>
      <c r="AU1184" s="13"/>
      <c r="AV1184" s="14" t="s">
        <v>167</v>
      </c>
      <c r="AW1184" s="13"/>
      <c r="AX1184" s="14" t="s">
        <v>155</v>
      </c>
      <c r="AY1184" s="13"/>
      <c r="AZ1184" s="14">
        <v>6542.0</v>
      </c>
      <c r="BA1184" s="13"/>
    </row>
    <row r="1185">
      <c r="A1185" s="11" t="s">
        <v>5119</v>
      </c>
      <c r="B1185" s="11">
        <v>5834.0</v>
      </c>
      <c r="C1185" s="12" t="b">
        <v>0</v>
      </c>
      <c r="D1185" s="12" t="b">
        <v>1</v>
      </c>
      <c r="E1185" s="12" t="b">
        <v>0</v>
      </c>
      <c r="F1185" s="12" t="b">
        <v>0</v>
      </c>
      <c r="G1185" s="12" t="b">
        <v>0</v>
      </c>
      <c r="H1185" s="12" t="b">
        <v>0</v>
      </c>
      <c r="I1185" s="13"/>
      <c r="J1185" s="14" t="s">
        <v>5120</v>
      </c>
      <c r="K1185" s="12" t="b">
        <v>0</v>
      </c>
      <c r="L1185" s="14" t="s">
        <v>3213</v>
      </c>
      <c r="M1185" s="11" t="s">
        <v>3870</v>
      </c>
      <c r="N1185" s="11" t="s">
        <v>5121</v>
      </c>
      <c r="O1185" s="11" t="s">
        <v>3872</v>
      </c>
      <c r="P1185" s="11" t="s">
        <v>3215</v>
      </c>
      <c r="Q1185" s="11" t="s">
        <v>972</v>
      </c>
      <c r="R1185" s="11" t="s">
        <v>3873</v>
      </c>
      <c r="S1185" s="11" t="s">
        <v>3874</v>
      </c>
      <c r="U1185" s="11" t="s">
        <v>3876</v>
      </c>
      <c r="W1185" s="11" t="s">
        <v>3215</v>
      </c>
      <c r="X1185" s="11" t="s">
        <v>1121</v>
      </c>
      <c r="Y1185" s="11" t="s">
        <v>3873</v>
      </c>
      <c r="Z1185" s="13"/>
      <c r="AA1185" s="11" t="s">
        <v>151</v>
      </c>
      <c r="AB1185" s="13"/>
      <c r="AC1185" s="13"/>
      <c r="AD1185" s="11" t="s">
        <v>3873</v>
      </c>
      <c r="AE1185" s="13"/>
      <c r="AF1185" s="13"/>
      <c r="AG1185" s="11" t="s">
        <v>152</v>
      </c>
      <c r="AH1185" s="11" t="s">
        <v>3217</v>
      </c>
      <c r="AJ1185" s="11" t="s">
        <v>1121</v>
      </c>
      <c r="AK1185" s="11" t="s">
        <v>3219</v>
      </c>
      <c r="AM1185" s="13"/>
      <c r="AN1185" s="13"/>
      <c r="AO1185" s="13"/>
      <c r="AP1185" s="11" t="s">
        <v>5119</v>
      </c>
      <c r="AR1185" s="13"/>
      <c r="AS1185" s="13"/>
      <c r="AT1185" s="12" t="b">
        <v>1</v>
      </c>
      <c r="AU1185" s="13"/>
      <c r="AV1185" s="14" t="s">
        <v>167</v>
      </c>
      <c r="AW1185" s="13"/>
      <c r="AX1185" s="14" t="s">
        <v>155</v>
      </c>
      <c r="AY1185" s="13"/>
      <c r="AZ1185" s="14">
        <v>6543.0</v>
      </c>
      <c r="BA1185" s="13"/>
    </row>
    <row r="1186">
      <c r="A1186" s="11" t="s">
        <v>5122</v>
      </c>
      <c r="B1186" s="11">
        <v>5837.0</v>
      </c>
      <c r="C1186" s="12" t="b">
        <v>0</v>
      </c>
      <c r="D1186" s="12" t="b">
        <v>1</v>
      </c>
      <c r="E1186" s="12" t="b">
        <v>0</v>
      </c>
      <c r="F1186" s="12" t="b">
        <v>0</v>
      </c>
      <c r="G1186" s="12" t="b">
        <v>0</v>
      </c>
      <c r="H1186" s="12" t="b">
        <v>0</v>
      </c>
      <c r="I1186" s="13"/>
      <c r="J1186" s="14" t="s">
        <v>5120</v>
      </c>
      <c r="K1186" s="12" t="b">
        <v>0</v>
      </c>
      <c r="L1186" s="14" t="s">
        <v>3213</v>
      </c>
      <c r="M1186" s="11" t="s">
        <v>1274</v>
      </c>
      <c r="N1186" s="11" t="s">
        <v>5123</v>
      </c>
      <c r="O1186" s="11" t="s">
        <v>1295</v>
      </c>
      <c r="P1186" s="11" t="s">
        <v>3215</v>
      </c>
      <c r="Q1186" s="11" t="s">
        <v>972</v>
      </c>
      <c r="R1186" s="11" t="s">
        <v>1296</v>
      </c>
      <c r="S1186" s="11" t="s">
        <v>1297</v>
      </c>
      <c r="U1186" s="11" t="s">
        <v>3467</v>
      </c>
      <c r="W1186" s="11" t="s">
        <v>3215</v>
      </c>
      <c r="X1186" s="11" t="s">
        <v>1121</v>
      </c>
      <c r="Y1186" s="11" t="s">
        <v>1296</v>
      </c>
      <c r="AA1186" s="11" t="s">
        <v>151</v>
      </c>
      <c r="AB1186" s="13"/>
      <c r="AC1186" s="13"/>
      <c r="AD1186" s="11" t="s">
        <v>1296</v>
      </c>
      <c r="AF1186" s="13"/>
      <c r="AG1186" s="11" t="s">
        <v>152</v>
      </c>
      <c r="AH1186" s="11" t="s">
        <v>3217</v>
      </c>
      <c r="AJ1186" s="11" t="s">
        <v>1121</v>
      </c>
      <c r="AK1186" s="11" t="s">
        <v>3219</v>
      </c>
      <c r="AM1186" s="13"/>
      <c r="AN1186" s="13"/>
      <c r="AO1186" s="13"/>
      <c r="AP1186" s="11" t="s">
        <v>5122</v>
      </c>
      <c r="AR1186" s="13"/>
      <c r="AS1186" s="13"/>
      <c r="AT1186" s="12" t="b">
        <v>1</v>
      </c>
      <c r="AU1186" s="13"/>
      <c r="AV1186" s="14" t="s">
        <v>167</v>
      </c>
      <c r="AW1186" s="13"/>
      <c r="AX1186" s="14" t="s">
        <v>155</v>
      </c>
      <c r="AY1186" s="13"/>
      <c r="AZ1186" s="14">
        <v>6544.0</v>
      </c>
      <c r="BA1186" s="13"/>
    </row>
    <row r="1187">
      <c r="A1187" s="11" t="s">
        <v>5124</v>
      </c>
      <c r="B1187" s="11">
        <v>5840.0</v>
      </c>
      <c r="C1187" s="12" t="b">
        <v>0</v>
      </c>
      <c r="D1187" s="12" t="b">
        <v>1</v>
      </c>
      <c r="E1187" s="12" t="b">
        <v>0</v>
      </c>
      <c r="F1187" s="12" t="b">
        <v>0</v>
      </c>
      <c r="G1187" s="12" t="b">
        <v>0</v>
      </c>
      <c r="H1187" s="12" t="b">
        <v>0</v>
      </c>
      <c r="I1187" s="13"/>
      <c r="J1187" s="14" t="s">
        <v>5120</v>
      </c>
      <c r="K1187" s="12" t="b">
        <v>0</v>
      </c>
      <c r="L1187" s="15">
        <v>45113.0</v>
      </c>
      <c r="M1187" s="11" t="s">
        <v>3053</v>
      </c>
      <c r="N1187" s="11" t="s">
        <v>5125</v>
      </c>
      <c r="O1187" s="11" t="s">
        <v>5126</v>
      </c>
      <c r="P1187" s="11" t="s">
        <v>4469</v>
      </c>
      <c r="Q1187" s="11" t="s">
        <v>162</v>
      </c>
      <c r="R1187" s="11" t="s">
        <v>5127</v>
      </c>
      <c r="S1187" s="11" t="s">
        <v>5014</v>
      </c>
      <c r="T1187" s="11" t="s">
        <v>5128</v>
      </c>
      <c r="U1187" s="11" t="s">
        <v>3058</v>
      </c>
      <c r="W1187" s="11" t="s">
        <v>4469</v>
      </c>
      <c r="Y1187" s="11" t="s">
        <v>4727</v>
      </c>
      <c r="Z1187" s="13"/>
      <c r="AA1187" s="11" t="s">
        <v>151</v>
      </c>
      <c r="AB1187" s="13"/>
      <c r="AC1187" s="13"/>
      <c r="AD1187" s="11" t="s">
        <v>5127</v>
      </c>
      <c r="AF1187" s="14">
        <v>1.0</v>
      </c>
      <c r="AG1187" s="11" t="s">
        <v>152</v>
      </c>
      <c r="AH1187" s="11" t="s">
        <v>4471</v>
      </c>
      <c r="AJ1187" s="13"/>
      <c r="AK1187" s="13"/>
      <c r="AL1187" s="13"/>
      <c r="AM1187" s="13"/>
      <c r="AN1187" s="11" t="s">
        <v>154</v>
      </c>
      <c r="AO1187" s="13"/>
      <c r="AP1187" s="11" t="s">
        <v>5124</v>
      </c>
      <c r="AR1187" s="13"/>
      <c r="AS1187" s="11" t="s">
        <v>154</v>
      </c>
      <c r="AT1187" s="12" t="b">
        <v>1</v>
      </c>
      <c r="AU1187" s="13"/>
      <c r="AV1187" s="14" t="s">
        <v>167</v>
      </c>
      <c r="AW1187" s="13"/>
      <c r="AX1187" s="14" t="s">
        <v>155</v>
      </c>
      <c r="AY1187" s="13"/>
      <c r="AZ1187" s="14">
        <v>6545.0</v>
      </c>
      <c r="BA1187" s="13"/>
    </row>
    <row r="1188">
      <c r="A1188" s="11" t="s">
        <v>5129</v>
      </c>
      <c r="B1188" s="11">
        <v>5843.0</v>
      </c>
      <c r="C1188" s="12" t="b">
        <v>0</v>
      </c>
      <c r="D1188" s="12" t="b">
        <v>0</v>
      </c>
      <c r="E1188" s="12" t="b">
        <v>0</v>
      </c>
      <c r="F1188" s="12" t="b">
        <v>0</v>
      </c>
      <c r="G1188" s="12" t="b">
        <v>0</v>
      </c>
      <c r="H1188" s="12" t="b">
        <v>0</v>
      </c>
      <c r="I1188" s="13"/>
      <c r="J1188" s="14" t="s">
        <v>4004</v>
      </c>
      <c r="K1188" s="12" t="b">
        <v>0</v>
      </c>
      <c r="L1188" s="14" t="s">
        <v>3802</v>
      </c>
      <c r="M1188" s="11" t="s">
        <v>1047</v>
      </c>
      <c r="N1188" s="11" t="s">
        <v>5130</v>
      </c>
      <c r="O1188" s="11" t="s">
        <v>1362</v>
      </c>
      <c r="P1188" s="11" t="s">
        <v>5131</v>
      </c>
      <c r="Q1188" s="11" t="s">
        <v>146</v>
      </c>
      <c r="R1188" s="11" t="s">
        <v>1363</v>
      </c>
      <c r="S1188" s="11" t="s">
        <v>1099</v>
      </c>
      <c r="T1188" s="11" t="s">
        <v>5132</v>
      </c>
      <c r="U1188" s="11" t="s">
        <v>3073</v>
      </c>
      <c r="W1188" s="11" t="s">
        <v>5131</v>
      </c>
      <c r="Y1188" s="11" t="s">
        <v>1363</v>
      </c>
      <c r="AA1188" s="11" t="s">
        <v>215</v>
      </c>
      <c r="AB1188" s="13"/>
      <c r="AC1188" s="13"/>
      <c r="AD1188" s="11" t="s">
        <v>1363</v>
      </c>
      <c r="AF1188" s="13"/>
      <c r="AG1188" s="11" t="s">
        <v>152</v>
      </c>
      <c r="AH1188" s="11" t="s">
        <v>5133</v>
      </c>
      <c r="AJ1188" s="13"/>
      <c r="AK1188" s="13"/>
      <c r="AL1188" s="13"/>
      <c r="AM1188" s="13"/>
      <c r="AN1188" s="13"/>
      <c r="AO1188" s="13"/>
      <c r="AP1188" s="11" t="s">
        <v>5129</v>
      </c>
      <c r="AR1188" s="13"/>
      <c r="AS1188" s="13"/>
      <c r="AT1188" s="12" t="b">
        <v>1</v>
      </c>
      <c r="AU1188" s="13"/>
      <c r="AV1188" s="14" t="s">
        <v>167</v>
      </c>
      <c r="AW1188" s="13"/>
      <c r="AX1188" s="14" t="s">
        <v>155</v>
      </c>
      <c r="AY1188" s="13"/>
      <c r="AZ1188" s="14">
        <v>6546.0</v>
      </c>
      <c r="BA1188" s="13"/>
    </row>
    <row r="1189">
      <c r="A1189" s="11" t="s">
        <v>5134</v>
      </c>
      <c r="B1189" s="11">
        <v>5845.0</v>
      </c>
      <c r="C1189" s="12" t="b">
        <v>0</v>
      </c>
      <c r="D1189" s="12" t="b">
        <v>1</v>
      </c>
      <c r="E1189" s="12" t="b">
        <v>0</v>
      </c>
      <c r="F1189" s="12" t="b">
        <v>0</v>
      </c>
      <c r="G1189" s="12" t="b">
        <v>0</v>
      </c>
      <c r="H1189" s="12" t="b">
        <v>0</v>
      </c>
      <c r="I1189" s="13"/>
      <c r="J1189" s="14" t="s">
        <v>4832</v>
      </c>
      <c r="K1189" s="12" t="b">
        <v>0</v>
      </c>
      <c r="L1189" s="14" t="s">
        <v>4832</v>
      </c>
      <c r="M1189" s="11" t="s">
        <v>1047</v>
      </c>
      <c r="N1189" s="11" t="s">
        <v>5135</v>
      </c>
      <c r="O1189" s="11" t="s">
        <v>1344</v>
      </c>
      <c r="P1189" s="11" t="s">
        <v>4834</v>
      </c>
      <c r="Q1189" s="11" t="s">
        <v>972</v>
      </c>
      <c r="R1189" s="11" t="s">
        <v>1345</v>
      </c>
      <c r="S1189" s="11" t="s">
        <v>1346</v>
      </c>
      <c r="T1189" s="11" t="s">
        <v>5136</v>
      </c>
      <c r="U1189" s="11" t="s">
        <v>3073</v>
      </c>
      <c r="W1189" s="11" t="s">
        <v>4834</v>
      </c>
      <c r="Y1189" s="11" t="s">
        <v>2683</v>
      </c>
      <c r="Z1189" s="13"/>
      <c r="AA1189" s="11" t="s">
        <v>151</v>
      </c>
      <c r="AB1189" s="13"/>
      <c r="AC1189" s="13"/>
      <c r="AD1189" s="11" t="s">
        <v>1345</v>
      </c>
      <c r="AE1189" s="13"/>
      <c r="AF1189" s="13"/>
      <c r="AG1189" s="11" t="s">
        <v>152</v>
      </c>
      <c r="AH1189" s="11" t="s">
        <v>4835</v>
      </c>
      <c r="AJ1189" s="13"/>
      <c r="AK1189" s="13"/>
      <c r="AL1189" s="13"/>
      <c r="AM1189" s="13"/>
      <c r="AN1189" s="13"/>
      <c r="AO1189" s="13"/>
      <c r="AP1189" s="11" t="s">
        <v>5134</v>
      </c>
      <c r="AR1189" s="13"/>
      <c r="AS1189" s="13"/>
      <c r="AT1189" s="12" t="b">
        <v>1</v>
      </c>
      <c r="AU1189" s="13"/>
      <c r="AV1189" s="14" t="s">
        <v>167</v>
      </c>
      <c r="AW1189" s="13"/>
      <c r="AX1189" s="14" t="s">
        <v>155</v>
      </c>
      <c r="AY1189" s="13"/>
      <c r="AZ1189" s="14">
        <v>6547.0</v>
      </c>
      <c r="BA1189" s="13"/>
    </row>
    <row r="1190">
      <c r="A1190" s="11" t="s">
        <v>5137</v>
      </c>
      <c r="B1190" s="11">
        <v>5851.0</v>
      </c>
      <c r="C1190" s="12" t="b">
        <v>0</v>
      </c>
      <c r="D1190" s="12" t="b">
        <v>1</v>
      </c>
      <c r="E1190" s="12" t="b">
        <v>0</v>
      </c>
      <c r="F1190" s="12" t="b">
        <v>0</v>
      </c>
      <c r="G1190" s="12" t="b">
        <v>0</v>
      </c>
      <c r="H1190" s="12" t="b">
        <v>0</v>
      </c>
      <c r="I1190" s="13"/>
      <c r="J1190" s="13"/>
      <c r="K1190" s="12" t="b">
        <v>0</v>
      </c>
      <c r="L1190" s="14" t="s">
        <v>4832</v>
      </c>
      <c r="M1190" s="11" t="s">
        <v>1805</v>
      </c>
      <c r="N1190" s="11" t="s">
        <v>5138</v>
      </c>
      <c r="O1190" s="11" t="s">
        <v>5139</v>
      </c>
      <c r="P1190" s="11" t="s">
        <v>4834</v>
      </c>
      <c r="Q1190" s="11" t="s">
        <v>972</v>
      </c>
      <c r="R1190" s="11" t="s">
        <v>5140</v>
      </c>
      <c r="S1190" s="11" t="s">
        <v>5141</v>
      </c>
      <c r="T1190" s="11" t="s">
        <v>5142</v>
      </c>
      <c r="U1190" s="11" t="s">
        <v>3019</v>
      </c>
      <c r="W1190" s="11" t="s">
        <v>4834</v>
      </c>
      <c r="Y1190" s="11" t="s">
        <v>1822</v>
      </c>
      <c r="Z1190" s="13"/>
      <c r="AA1190" s="11" t="s">
        <v>151</v>
      </c>
      <c r="AB1190" s="13"/>
      <c r="AC1190" s="13"/>
      <c r="AD1190" s="11" t="s">
        <v>5140</v>
      </c>
      <c r="AG1190" s="11" t="s">
        <v>152</v>
      </c>
      <c r="AH1190" s="11" t="s">
        <v>4835</v>
      </c>
      <c r="AJ1190" s="13"/>
      <c r="AK1190" s="13"/>
      <c r="AL1190" s="13"/>
      <c r="AM1190" s="13"/>
      <c r="AN1190" s="13"/>
      <c r="AO1190" s="13"/>
      <c r="AP1190" s="11" t="s">
        <v>5137</v>
      </c>
      <c r="AR1190" s="13"/>
      <c r="AS1190" s="13"/>
      <c r="AT1190" s="12" t="b">
        <v>1</v>
      </c>
      <c r="AU1190" s="13"/>
      <c r="AV1190" s="14" t="s">
        <v>167</v>
      </c>
      <c r="AW1190" s="13"/>
      <c r="AX1190" s="14" t="s">
        <v>155</v>
      </c>
      <c r="AY1190" s="13"/>
      <c r="AZ1190" s="14">
        <v>6548.0</v>
      </c>
      <c r="BA1190" s="13"/>
    </row>
    <row r="1191">
      <c r="A1191" s="11" t="s">
        <v>5143</v>
      </c>
      <c r="B1191" s="11">
        <v>5852.0</v>
      </c>
      <c r="C1191" s="12" t="b">
        <v>0</v>
      </c>
      <c r="D1191" s="12" t="b">
        <v>1</v>
      </c>
      <c r="E1191" s="12" t="b">
        <v>0</v>
      </c>
      <c r="F1191" s="12" t="b">
        <v>0</v>
      </c>
      <c r="G1191" s="12" t="b">
        <v>0</v>
      </c>
      <c r="H1191" s="12" t="b">
        <v>0</v>
      </c>
      <c r="I1191" s="13"/>
      <c r="J1191" s="13"/>
      <c r="K1191" s="12" t="b">
        <v>0</v>
      </c>
      <c r="L1191" s="14" t="s">
        <v>4832</v>
      </c>
      <c r="M1191" s="11" t="s">
        <v>1805</v>
      </c>
      <c r="N1191" s="11" t="s">
        <v>5144</v>
      </c>
      <c r="O1191" s="11" t="s">
        <v>5145</v>
      </c>
      <c r="P1191" s="11" t="s">
        <v>4834</v>
      </c>
      <c r="Q1191" s="11" t="s">
        <v>972</v>
      </c>
      <c r="R1191" s="11" t="s">
        <v>5146</v>
      </c>
      <c r="S1191" s="11" t="s">
        <v>5147</v>
      </c>
      <c r="T1191" s="11" t="s">
        <v>5148</v>
      </c>
      <c r="U1191" s="11" t="s">
        <v>3019</v>
      </c>
      <c r="W1191" s="11" t="s">
        <v>4834</v>
      </c>
      <c r="Y1191" s="11" t="s">
        <v>1822</v>
      </c>
      <c r="Z1191" s="13"/>
      <c r="AA1191" s="11" t="s">
        <v>151</v>
      </c>
      <c r="AB1191" s="13"/>
      <c r="AC1191" s="13"/>
      <c r="AD1191" s="11" t="s">
        <v>5146</v>
      </c>
      <c r="AF1191" s="13"/>
      <c r="AG1191" s="11" t="s">
        <v>152</v>
      </c>
      <c r="AH1191" s="11" t="s">
        <v>4835</v>
      </c>
      <c r="AJ1191" s="13"/>
      <c r="AK1191" s="13"/>
      <c r="AL1191" s="13"/>
      <c r="AM1191" s="13"/>
      <c r="AN1191" s="13"/>
      <c r="AO1191" s="13"/>
      <c r="AP1191" s="11" t="s">
        <v>5143</v>
      </c>
      <c r="AR1191" s="13"/>
      <c r="AS1191" s="13"/>
      <c r="AT1191" s="12" t="b">
        <v>1</v>
      </c>
      <c r="AU1191" s="13"/>
      <c r="AV1191" s="14" t="s">
        <v>167</v>
      </c>
      <c r="AW1191" s="13"/>
      <c r="AX1191" s="14" t="s">
        <v>155</v>
      </c>
      <c r="AY1191" s="13"/>
      <c r="AZ1191" s="14">
        <v>6549.0</v>
      </c>
      <c r="BA1191" s="13"/>
    </row>
    <row r="1192">
      <c r="A1192" s="11" t="s">
        <v>5149</v>
      </c>
      <c r="B1192" s="11">
        <v>5862.0</v>
      </c>
      <c r="C1192" s="12" t="b">
        <v>0</v>
      </c>
      <c r="D1192" s="12" t="b">
        <v>1</v>
      </c>
      <c r="E1192" s="12" t="b">
        <v>0</v>
      </c>
      <c r="F1192" s="12" t="b">
        <v>0</v>
      </c>
      <c r="G1192" s="12" t="b">
        <v>0</v>
      </c>
      <c r="H1192" s="12" t="b">
        <v>0</v>
      </c>
      <c r="I1192" s="13"/>
      <c r="J1192" s="13"/>
      <c r="K1192" s="12" t="b">
        <v>0</v>
      </c>
      <c r="L1192" s="14" t="s">
        <v>3213</v>
      </c>
      <c r="M1192" s="11" t="s">
        <v>1805</v>
      </c>
      <c r="N1192" s="11" t="s">
        <v>5150</v>
      </c>
      <c r="O1192" s="11" t="s">
        <v>5151</v>
      </c>
      <c r="P1192" s="11" t="s">
        <v>3215</v>
      </c>
      <c r="Q1192" s="11" t="s">
        <v>972</v>
      </c>
      <c r="R1192" s="11" t="s">
        <v>1808</v>
      </c>
      <c r="S1192" s="11" t="s">
        <v>1065</v>
      </c>
      <c r="U1192" s="11" t="s">
        <v>3019</v>
      </c>
      <c r="W1192" s="11" t="s">
        <v>3215</v>
      </c>
      <c r="X1192" s="11" t="s">
        <v>1121</v>
      </c>
      <c r="Y1192" s="11" t="s">
        <v>1808</v>
      </c>
      <c r="Z1192" s="13"/>
      <c r="AA1192" s="11" t="s">
        <v>151</v>
      </c>
      <c r="AB1192" s="13"/>
      <c r="AC1192" s="13"/>
      <c r="AD1192" s="11" t="s">
        <v>1808</v>
      </c>
      <c r="AE1192" s="13"/>
      <c r="AF1192" s="13"/>
      <c r="AG1192" s="11" t="s">
        <v>152</v>
      </c>
      <c r="AH1192" s="11" t="s">
        <v>3217</v>
      </c>
      <c r="AJ1192" s="11" t="s">
        <v>5152</v>
      </c>
      <c r="AK1192" s="11" t="s">
        <v>4283</v>
      </c>
      <c r="AM1192" s="13"/>
      <c r="AN1192" s="13"/>
      <c r="AO1192" s="13"/>
      <c r="AP1192" s="11" t="s">
        <v>5149</v>
      </c>
      <c r="AR1192" s="13"/>
      <c r="AS1192" s="13"/>
      <c r="AT1192" s="12" t="b">
        <v>1</v>
      </c>
      <c r="AU1192" s="13"/>
      <c r="AV1192" s="14" t="s">
        <v>167</v>
      </c>
      <c r="AW1192" s="13"/>
      <c r="AX1192" s="14" t="s">
        <v>155</v>
      </c>
      <c r="AY1192" s="13"/>
      <c r="AZ1192" s="14">
        <v>6550.0</v>
      </c>
      <c r="BA1192" s="13"/>
    </row>
    <row r="1193">
      <c r="A1193" s="11" t="s">
        <v>5153</v>
      </c>
      <c r="B1193" s="11">
        <v>5871.0</v>
      </c>
      <c r="C1193" s="12" t="b">
        <v>0</v>
      </c>
      <c r="D1193" s="12" t="b">
        <v>0</v>
      </c>
      <c r="E1193" s="12" t="b">
        <v>0</v>
      </c>
      <c r="F1193" s="12" t="b">
        <v>0</v>
      </c>
      <c r="G1193" s="12" t="b">
        <v>0</v>
      </c>
      <c r="H1193" s="12" t="b">
        <v>0</v>
      </c>
      <c r="I1193" s="13"/>
      <c r="J1193" s="13"/>
      <c r="K1193" s="12" t="b">
        <v>0</v>
      </c>
      <c r="L1193" s="15">
        <v>45110.0</v>
      </c>
      <c r="M1193" s="11" t="s">
        <v>256</v>
      </c>
      <c r="N1193" s="11" t="s">
        <v>5154</v>
      </c>
      <c r="O1193" s="11" t="s">
        <v>1001</v>
      </c>
      <c r="P1193" s="11" t="s">
        <v>3228</v>
      </c>
      <c r="Q1193" s="11" t="s">
        <v>972</v>
      </c>
      <c r="R1193" s="11" t="s">
        <v>1002</v>
      </c>
      <c r="S1193" s="11" t="s">
        <v>1003</v>
      </c>
      <c r="V1193" s="13"/>
      <c r="W1193" s="11" t="s">
        <v>3228</v>
      </c>
      <c r="X1193" s="11" t="s">
        <v>1121</v>
      </c>
      <c r="Y1193" s="11" t="s">
        <v>1002</v>
      </c>
      <c r="Z1193" s="13"/>
      <c r="AA1193" s="11" t="s">
        <v>3028</v>
      </c>
      <c r="AB1193" s="13"/>
      <c r="AC1193" s="13"/>
      <c r="AD1193" s="11" t="s">
        <v>1002</v>
      </c>
      <c r="AE1193" s="13"/>
      <c r="AF1193" s="13"/>
      <c r="AG1193" s="11" t="s">
        <v>152</v>
      </c>
      <c r="AH1193" s="11" t="s">
        <v>3230</v>
      </c>
      <c r="AJ1193" s="11" t="s">
        <v>5155</v>
      </c>
      <c r="AK1193" s="11" t="s">
        <v>3468</v>
      </c>
      <c r="AM1193" s="13"/>
      <c r="AN1193" s="13"/>
      <c r="AO1193" s="13"/>
      <c r="AP1193" s="11" t="s">
        <v>5153</v>
      </c>
      <c r="AR1193" s="13"/>
      <c r="AS1193" s="13"/>
      <c r="AT1193" s="12" t="b">
        <v>1</v>
      </c>
      <c r="AU1193" s="13"/>
      <c r="AV1193" s="14" t="s">
        <v>167</v>
      </c>
      <c r="AW1193" s="13"/>
      <c r="AX1193" s="14" t="s">
        <v>155</v>
      </c>
      <c r="AY1193" s="13"/>
      <c r="AZ1193" s="14">
        <v>6551.0</v>
      </c>
      <c r="BA1193" s="13"/>
    </row>
    <row r="1194">
      <c r="A1194" s="11" t="s">
        <v>5156</v>
      </c>
      <c r="B1194" s="11">
        <v>5872.0</v>
      </c>
      <c r="C1194" s="12" t="b">
        <v>0</v>
      </c>
      <c r="D1194" s="12" t="b">
        <v>1</v>
      </c>
      <c r="E1194" s="12" t="b">
        <v>0</v>
      </c>
      <c r="F1194" s="12" t="b">
        <v>0</v>
      </c>
      <c r="G1194" s="12" t="b">
        <v>0</v>
      </c>
      <c r="H1194" s="12" t="b">
        <v>0</v>
      </c>
      <c r="I1194" s="14" t="s">
        <v>5157</v>
      </c>
      <c r="J1194" s="14" t="s">
        <v>5157</v>
      </c>
      <c r="K1194" s="12" t="b">
        <v>0</v>
      </c>
      <c r="L1194" s="15">
        <v>45113.0</v>
      </c>
      <c r="M1194" s="11" t="s">
        <v>1805</v>
      </c>
      <c r="N1194" s="11" t="s">
        <v>5158</v>
      </c>
      <c r="O1194" s="11" t="s">
        <v>3548</v>
      </c>
      <c r="P1194" s="11" t="s">
        <v>4469</v>
      </c>
      <c r="Q1194" s="11" t="s">
        <v>162</v>
      </c>
      <c r="R1194" s="11" t="s">
        <v>3549</v>
      </c>
      <c r="S1194" s="11" t="s">
        <v>3550</v>
      </c>
      <c r="T1194" s="11" t="s">
        <v>5159</v>
      </c>
      <c r="U1194" s="11" t="s">
        <v>3019</v>
      </c>
      <c r="W1194" s="11" t="s">
        <v>4469</v>
      </c>
      <c r="Y1194" s="11" t="s">
        <v>1808</v>
      </c>
      <c r="Z1194" s="13"/>
      <c r="AA1194" s="11" t="s">
        <v>151</v>
      </c>
      <c r="AB1194" s="13"/>
      <c r="AC1194" s="13"/>
      <c r="AD1194" s="11" t="s">
        <v>3549</v>
      </c>
      <c r="AE1194" s="13"/>
      <c r="AF1194" s="14">
        <v>1.0</v>
      </c>
      <c r="AG1194" s="11" t="s">
        <v>152</v>
      </c>
      <c r="AH1194" s="11" t="s">
        <v>4471</v>
      </c>
      <c r="AI1194" s="11" t="s">
        <v>154</v>
      </c>
      <c r="AJ1194" s="13"/>
      <c r="AK1194" s="13"/>
      <c r="AL1194" s="13"/>
      <c r="AM1194" s="13"/>
      <c r="AN1194" s="11" t="s">
        <v>154</v>
      </c>
      <c r="AO1194" s="13"/>
      <c r="AP1194" s="11" t="s">
        <v>5156</v>
      </c>
      <c r="AR1194" s="13"/>
      <c r="AS1194" s="11" t="s">
        <v>154</v>
      </c>
      <c r="AT1194" s="12" t="b">
        <v>1</v>
      </c>
      <c r="AU1194" s="13"/>
      <c r="AV1194" s="14" t="s">
        <v>167</v>
      </c>
      <c r="AW1194" s="13"/>
      <c r="AX1194" s="14" t="s">
        <v>155</v>
      </c>
      <c r="AY1194" s="13"/>
      <c r="AZ1194" s="14">
        <v>6552.0</v>
      </c>
      <c r="BA1194" s="13"/>
    </row>
    <row r="1195">
      <c r="A1195" s="11" t="s">
        <v>5160</v>
      </c>
      <c r="B1195" s="11">
        <v>5873.0</v>
      </c>
      <c r="C1195" s="12" t="b">
        <v>0</v>
      </c>
      <c r="D1195" s="12" t="b">
        <v>0</v>
      </c>
      <c r="E1195" s="12" t="b">
        <v>0</v>
      </c>
      <c r="F1195" s="12" t="b">
        <v>0</v>
      </c>
      <c r="G1195" s="12" t="b">
        <v>0</v>
      </c>
      <c r="H1195" s="12" t="b">
        <v>0</v>
      </c>
      <c r="I1195" s="13"/>
      <c r="J1195" s="13"/>
      <c r="K1195" s="12" t="b">
        <v>0</v>
      </c>
      <c r="L1195" s="14" t="s">
        <v>3802</v>
      </c>
      <c r="M1195" s="11" t="s">
        <v>1805</v>
      </c>
      <c r="N1195" s="11" t="s">
        <v>5161</v>
      </c>
      <c r="O1195" s="11" t="s">
        <v>3548</v>
      </c>
      <c r="P1195" s="11" t="s">
        <v>3804</v>
      </c>
      <c r="Q1195" s="11" t="s">
        <v>162</v>
      </c>
      <c r="R1195" s="11" t="s">
        <v>3549</v>
      </c>
      <c r="S1195" s="11" t="s">
        <v>3550</v>
      </c>
      <c r="T1195" s="11" t="s">
        <v>5162</v>
      </c>
      <c r="U1195" s="11" t="s">
        <v>3019</v>
      </c>
      <c r="W1195" s="11" t="s">
        <v>3804</v>
      </c>
      <c r="Y1195" s="11" t="s">
        <v>1808</v>
      </c>
      <c r="Z1195" s="13"/>
      <c r="AA1195" s="11" t="s">
        <v>597</v>
      </c>
      <c r="AB1195" s="13"/>
      <c r="AC1195" s="13"/>
      <c r="AD1195" s="11" t="s">
        <v>3549</v>
      </c>
      <c r="AE1195" s="13"/>
      <c r="AF1195" s="13"/>
      <c r="AG1195" s="11" t="s">
        <v>152</v>
      </c>
      <c r="AH1195" s="11" t="s">
        <v>3806</v>
      </c>
      <c r="AJ1195" s="13"/>
      <c r="AK1195" s="13"/>
      <c r="AL1195" s="13"/>
      <c r="AM1195" s="13"/>
      <c r="AN1195" s="13"/>
      <c r="AO1195" s="13"/>
      <c r="AP1195" s="11" t="s">
        <v>5160</v>
      </c>
      <c r="AR1195" s="13"/>
      <c r="AS1195" s="13"/>
      <c r="AT1195" s="12" t="b">
        <v>1</v>
      </c>
      <c r="AU1195" s="13"/>
      <c r="AV1195" s="14" t="s">
        <v>167</v>
      </c>
      <c r="AW1195" s="13"/>
      <c r="AX1195" s="14" t="s">
        <v>155</v>
      </c>
      <c r="AY1195" s="13"/>
      <c r="AZ1195" s="14">
        <v>6553.0</v>
      </c>
      <c r="BA1195" s="13"/>
    </row>
    <row r="1196">
      <c r="A1196" s="11" t="s">
        <v>5163</v>
      </c>
      <c r="B1196" s="11">
        <v>5875.0</v>
      </c>
      <c r="C1196" s="12" t="b">
        <v>0</v>
      </c>
      <c r="D1196" s="12" t="b">
        <v>1</v>
      </c>
      <c r="E1196" s="12" t="b">
        <v>0</v>
      </c>
      <c r="F1196" s="12" t="b">
        <v>0</v>
      </c>
      <c r="G1196" s="12" t="b">
        <v>0</v>
      </c>
      <c r="H1196" s="12" t="b">
        <v>0</v>
      </c>
      <c r="I1196" s="13"/>
      <c r="J1196" s="14" t="s">
        <v>5157</v>
      </c>
      <c r="K1196" s="12" t="b">
        <v>0</v>
      </c>
      <c r="L1196" s="14" t="s">
        <v>5164</v>
      </c>
      <c r="M1196" s="11" t="s">
        <v>1805</v>
      </c>
      <c r="N1196" s="11" t="s">
        <v>5165</v>
      </c>
      <c r="O1196" s="11" t="s">
        <v>3548</v>
      </c>
      <c r="P1196" s="11" t="s">
        <v>5166</v>
      </c>
      <c r="Q1196" s="11" t="s">
        <v>162</v>
      </c>
      <c r="R1196" s="11" t="s">
        <v>3549</v>
      </c>
      <c r="S1196" s="11" t="s">
        <v>3550</v>
      </c>
      <c r="T1196" s="11" t="s">
        <v>5167</v>
      </c>
      <c r="U1196" s="11" t="s">
        <v>3019</v>
      </c>
      <c r="W1196" s="11" t="s">
        <v>5166</v>
      </c>
      <c r="Y1196" s="11" t="s">
        <v>1808</v>
      </c>
      <c r="Z1196" s="13"/>
      <c r="AA1196" s="11" t="s">
        <v>151</v>
      </c>
      <c r="AB1196" s="13"/>
      <c r="AC1196" s="13"/>
      <c r="AD1196" s="11" t="s">
        <v>3549</v>
      </c>
      <c r="AE1196" s="13"/>
      <c r="AF1196" s="14">
        <v>1.0</v>
      </c>
      <c r="AG1196" s="11" t="s">
        <v>152</v>
      </c>
      <c r="AH1196" s="11" t="s">
        <v>5168</v>
      </c>
      <c r="AJ1196" s="13"/>
      <c r="AK1196" s="13"/>
      <c r="AL1196" s="13"/>
      <c r="AM1196" s="13"/>
      <c r="AN1196" s="11" t="s">
        <v>154</v>
      </c>
      <c r="AO1196" s="13"/>
      <c r="AP1196" s="11" t="s">
        <v>5163</v>
      </c>
      <c r="AR1196" s="13"/>
      <c r="AS1196" s="11" t="s">
        <v>154</v>
      </c>
      <c r="AT1196" s="12" t="b">
        <v>1</v>
      </c>
      <c r="AU1196" s="13"/>
      <c r="AV1196" s="14" t="s">
        <v>167</v>
      </c>
      <c r="AW1196" s="13"/>
      <c r="AX1196" s="14" t="s">
        <v>155</v>
      </c>
      <c r="AY1196" s="13"/>
      <c r="AZ1196" s="14">
        <v>6554.0</v>
      </c>
      <c r="BA1196" s="13"/>
    </row>
    <row r="1197">
      <c r="A1197" s="11" t="s">
        <v>5169</v>
      </c>
      <c r="B1197" s="11">
        <v>5876.0</v>
      </c>
      <c r="C1197" s="12" t="b">
        <v>0</v>
      </c>
      <c r="D1197" s="12" t="b">
        <v>0</v>
      </c>
      <c r="E1197" s="12" t="b">
        <v>0</v>
      </c>
      <c r="F1197" s="12" t="b">
        <v>0</v>
      </c>
      <c r="G1197" s="12" t="b">
        <v>0</v>
      </c>
      <c r="H1197" s="12" t="b">
        <v>0</v>
      </c>
      <c r="I1197" s="13"/>
      <c r="J1197" s="14" t="s">
        <v>5157</v>
      </c>
      <c r="K1197" s="12" t="b">
        <v>0</v>
      </c>
      <c r="L1197" s="14" t="s">
        <v>3802</v>
      </c>
      <c r="M1197" s="11" t="s">
        <v>5170</v>
      </c>
      <c r="N1197" s="11" t="s">
        <v>5171</v>
      </c>
      <c r="O1197" s="11" t="s">
        <v>5172</v>
      </c>
      <c r="P1197" s="11" t="s">
        <v>5131</v>
      </c>
      <c r="Q1197" s="11" t="s">
        <v>146</v>
      </c>
      <c r="R1197" s="11" t="s">
        <v>5173</v>
      </c>
      <c r="S1197" s="11" t="s">
        <v>1099</v>
      </c>
      <c r="T1197" s="11" t="s">
        <v>5174</v>
      </c>
      <c r="W1197" s="11" t="s">
        <v>5131</v>
      </c>
      <c r="AA1197" s="11" t="s">
        <v>151</v>
      </c>
      <c r="AB1197" s="13"/>
      <c r="AC1197" s="13"/>
      <c r="AD1197" s="11" t="s">
        <v>5173</v>
      </c>
      <c r="AE1197" s="13"/>
      <c r="AF1197" s="13"/>
      <c r="AG1197" s="11" t="s">
        <v>152</v>
      </c>
      <c r="AH1197" s="11" t="s">
        <v>5133</v>
      </c>
      <c r="AJ1197" s="13"/>
      <c r="AK1197" s="13"/>
      <c r="AL1197" s="13"/>
      <c r="AM1197" s="13"/>
      <c r="AN1197" s="13"/>
      <c r="AO1197" s="13"/>
      <c r="AP1197" s="11" t="s">
        <v>5169</v>
      </c>
      <c r="AR1197" s="13"/>
      <c r="AS1197" s="13"/>
      <c r="AT1197" s="12" t="b">
        <v>1</v>
      </c>
      <c r="AU1197" s="13"/>
      <c r="AV1197" s="14" t="s">
        <v>167</v>
      </c>
      <c r="AW1197" s="13"/>
      <c r="AX1197" s="14" t="s">
        <v>155</v>
      </c>
      <c r="AY1197" s="13"/>
      <c r="AZ1197" s="14">
        <v>6555.0</v>
      </c>
      <c r="BA1197" s="13"/>
    </row>
    <row r="1198">
      <c r="A1198" s="11" t="s">
        <v>5175</v>
      </c>
      <c r="B1198" s="11">
        <v>5878.0</v>
      </c>
      <c r="C1198" s="12" t="b">
        <v>0</v>
      </c>
      <c r="D1198" s="12" t="b">
        <v>1</v>
      </c>
      <c r="E1198" s="12" t="b">
        <v>0</v>
      </c>
      <c r="F1198" s="12" t="b">
        <v>0</v>
      </c>
      <c r="G1198" s="12" t="b">
        <v>0</v>
      </c>
      <c r="H1198" s="12" t="b">
        <v>0</v>
      </c>
      <c r="I1198" s="13"/>
      <c r="J1198" s="14" t="s">
        <v>5157</v>
      </c>
      <c r="K1198" s="12" t="b">
        <v>0</v>
      </c>
      <c r="L1198" s="14" t="s">
        <v>3213</v>
      </c>
      <c r="M1198" s="11" t="s">
        <v>1921</v>
      </c>
      <c r="N1198" s="11" t="s">
        <v>5176</v>
      </c>
      <c r="O1198" s="11" t="s">
        <v>5177</v>
      </c>
      <c r="P1198" s="11" t="s">
        <v>3215</v>
      </c>
      <c r="Q1198" s="11" t="s">
        <v>972</v>
      </c>
      <c r="R1198" s="11" t="s">
        <v>5178</v>
      </c>
      <c r="S1198" s="11" t="s">
        <v>5179</v>
      </c>
      <c r="T1198" s="11" t="s">
        <v>5180</v>
      </c>
      <c r="W1198" s="11" t="s">
        <v>3215</v>
      </c>
      <c r="Y1198" s="13"/>
      <c r="Z1198" s="13"/>
      <c r="AA1198" s="11" t="s">
        <v>151</v>
      </c>
      <c r="AB1198" s="13"/>
      <c r="AC1198" s="13"/>
      <c r="AD1198" s="11" t="s">
        <v>5178</v>
      </c>
      <c r="AE1198" s="13"/>
      <c r="AF1198" s="13"/>
      <c r="AG1198" s="11" t="s">
        <v>152</v>
      </c>
      <c r="AH1198" s="11" t="s">
        <v>3217</v>
      </c>
      <c r="AJ1198" s="11" t="s">
        <v>5181</v>
      </c>
      <c r="AK1198" s="11" t="s">
        <v>5182</v>
      </c>
      <c r="AL1198" s="13"/>
      <c r="AM1198" s="13"/>
      <c r="AN1198" s="13"/>
      <c r="AO1198" s="13"/>
      <c r="AP1198" s="11" t="s">
        <v>5175</v>
      </c>
      <c r="AR1198" s="13"/>
      <c r="AS1198" s="13"/>
      <c r="AT1198" s="12" t="b">
        <v>1</v>
      </c>
      <c r="AU1198" s="13"/>
      <c r="AV1198" s="14" t="s">
        <v>167</v>
      </c>
      <c r="AW1198" s="13"/>
      <c r="AX1198" s="14" t="s">
        <v>155</v>
      </c>
      <c r="AY1198" s="13"/>
      <c r="AZ1198" s="14">
        <v>6556.0</v>
      </c>
      <c r="BA1198" s="13"/>
    </row>
    <row r="1199">
      <c r="A1199" s="11" t="s">
        <v>5183</v>
      </c>
      <c r="B1199" s="11">
        <v>5879.0</v>
      </c>
      <c r="C1199" s="12" t="b">
        <v>0</v>
      </c>
      <c r="D1199" s="12" t="b">
        <v>0</v>
      </c>
      <c r="E1199" s="12" t="b">
        <v>0</v>
      </c>
      <c r="F1199" s="12" t="b">
        <v>0</v>
      </c>
      <c r="G1199" s="12" t="b">
        <v>0</v>
      </c>
      <c r="H1199" s="12" t="b">
        <v>0</v>
      </c>
      <c r="I1199" s="13"/>
      <c r="J1199" s="14" t="s">
        <v>5157</v>
      </c>
      <c r="K1199" s="12" t="b">
        <v>0</v>
      </c>
      <c r="L1199" s="14" t="s">
        <v>3213</v>
      </c>
      <c r="M1199" s="11" t="s">
        <v>1921</v>
      </c>
      <c r="N1199" s="11" t="s">
        <v>5184</v>
      </c>
      <c r="O1199" s="11" t="s">
        <v>5185</v>
      </c>
      <c r="P1199" s="11" t="s">
        <v>3215</v>
      </c>
      <c r="Q1199" s="11" t="s">
        <v>972</v>
      </c>
      <c r="R1199" s="11" t="s">
        <v>5186</v>
      </c>
      <c r="S1199" s="11" t="s">
        <v>5187</v>
      </c>
      <c r="T1199" s="11" t="s">
        <v>5188</v>
      </c>
      <c r="W1199" s="11" t="s">
        <v>3215</v>
      </c>
      <c r="Y1199" s="13"/>
      <c r="Z1199" s="13"/>
      <c r="AA1199" s="11" t="s">
        <v>151</v>
      </c>
      <c r="AB1199" s="13"/>
      <c r="AC1199" s="13"/>
      <c r="AD1199" s="11" t="s">
        <v>5186</v>
      </c>
      <c r="AF1199" s="13"/>
      <c r="AG1199" s="11" t="s">
        <v>152</v>
      </c>
      <c r="AH1199" s="11" t="s">
        <v>3217</v>
      </c>
      <c r="AJ1199" s="13"/>
      <c r="AK1199" s="13"/>
      <c r="AL1199" s="13"/>
      <c r="AM1199" s="13"/>
      <c r="AN1199" s="13"/>
      <c r="AO1199" s="13"/>
      <c r="AP1199" s="11" t="s">
        <v>5183</v>
      </c>
      <c r="AR1199" s="13"/>
      <c r="AS1199" s="13"/>
      <c r="AT1199" s="12" t="b">
        <v>1</v>
      </c>
      <c r="AU1199" s="13"/>
      <c r="AV1199" s="14" t="s">
        <v>167</v>
      </c>
      <c r="AW1199" s="13"/>
      <c r="AX1199" s="14" t="s">
        <v>155</v>
      </c>
      <c r="AY1199" s="13"/>
      <c r="AZ1199" s="14">
        <v>6557.0</v>
      </c>
      <c r="BA1199" s="13"/>
    </row>
    <row r="1200">
      <c r="A1200" s="11" t="s">
        <v>5189</v>
      </c>
      <c r="B1200" s="11">
        <v>5883.0</v>
      </c>
      <c r="C1200" s="12" t="b">
        <v>0</v>
      </c>
      <c r="D1200" s="12" t="b">
        <v>0</v>
      </c>
      <c r="E1200" s="12" t="b">
        <v>0</v>
      </c>
      <c r="F1200" s="12" t="b">
        <v>0</v>
      </c>
      <c r="G1200" s="12" t="b">
        <v>0</v>
      </c>
      <c r="H1200" s="12" t="b">
        <v>1</v>
      </c>
      <c r="I1200" s="13"/>
      <c r="J1200" s="13"/>
      <c r="K1200" s="12" t="b">
        <v>0</v>
      </c>
      <c r="L1200" s="15">
        <v>45237.0</v>
      </c>
      <c r="M1200" s="11" t="s">
        <v>1770</v>
      </c>
      <c r="N1200" s="11" t="s">
        <v>5190</v>
      </c>
      <c r="O1200" s="11" t="s">
        <v>1772</v>
      </c>
      <c r="P1200" s="11" t="s">
        <v>3471</v>
      </c>
      <c r="Q1200" s="11" t="s">
        <v>972</v>
      </c>
      <c r="R1200" s="11" t="s">
        <v>1773</v>
      </c>
      <c r="S1200" s="11" t="s">
        <v>1774</v>
      </c>
      <c r="U1200" s="13"/>
      <c r="V1200" s="13"/>
      <c r="W1200" s="11" t="s">
        <v>3471</v>
      </c>
      <c r="X1200" s="11" t="s">
        <v>1121</v>
      </c>
      <c r="Y1200" s="11" t="s">
        <v>1773</v>
      </c>
      <c r="Z1200" s="13"/>
      <c r="AA1200" s="11" t="s">
        <v>215</v>
      </c>
      <c r="AB1200" s="13"/>
      <c r="AC1200" s="13"/>
      <c r="AD1200" s="11" t="s">
        <v>1773</v>
      </c>
      <c r="AE1200" s="11" t="s">
        <v>2029</v>
      </c>
      <c r="AG1200" s="11" t="s">
        <v>152</v>
      </c>
      <c r="AH1200" s="11" t="s">
        <v>3472</v>
      </c>
      <c r="AJ1200" s="11" t="s">
        <v>5191</v>
      </c>
      <c r="AK1200" s="11" t="s">
        <v>4637</v>
      </c>
      <c r="AM1200" s="13"/>
      <c r="AN1200" s="13"/>
      <c r="AO1200" s="13"/>
      <c r="AP1200" s="11" t="s">
        <v>5189</v>
      </c>
      <c r="AR1200" s="13"/>
      <c r="AS1200" s="13"/>
      <c r="AT1200" s="12" t="b">
        <v>1</v>
      </c>
      <c r="AU1200" s="13"/>
      <c r="AV1200" s="14" t="s">
        <v>167</v>
      </c>
      <c r="AW1200" s="13"/>
      <c r="AX1200" s="14" t="s">
        <v>155</v>
      </c>
      <c r="AY1200" s="13"/>
      <c r="AZ1200" s="14">
        <v>6558.0</v>
      </c>
      <c r="BA1200" s="13"/>
    </row>
    <row r="1201">
      <c r="A1201" s="11" t="s">
        <v>5192</v>
      </c>
      <c r="B1201" s="11">
        <v>5885.0</v>
      </c>
      <c r="C1201" s="12" t="b">
        <v>0</v>
      </c>
      <c r="D1201" s="12" t="b">
        <v>1</v>
      </c>
      <c r="E1201" s="12" t="b">
        <v>0</v>
      </c>
      <c r="F1201" s="12" t="b">
        <v>0</v>
      </c>
      <c r="G1201" s="12" t="b">
        <v>0</v>
      </c>
      <c r="H1201" s="12" t="b">
        <v>1</v>
      </c>
      <c r="I1201" s="13"/>
      <c r="J1201" s="13"/>
      <c r="K1201" s="12" t="b">
        <v>0</v>
      </c>
      <c r="L1201" s="15">
        <v>45237.0</v>
      </c>
      <c r="M1201" s="11" t="s">
        <v>1982</v>
      </c>
      <c r="N1201" s="11" t="s">
        <v>5193</v>
      </c>
      <c r="O1201" s="11" t="s">
        <v>5194</v>
      </c>
      <c r="P1201" s="11" t="s">
        <v>3471</v>
      </c>
      <c r="Q1201" s="11" t="s">
        <v>972</v>
      </c>
      <c r="R1201" s="11" t="s">
        <v>5195</v>
      </c>
      <c r="S1201" s="11" t="s">
        <v>810</v>
      </c>
      <c r="U1201" s="13"/>
      <c r="V1201" s="13"/>
      <c r="W1201" s="11" t="s">
        <v>3471</v>
      </c>
      <c r="X1201" s="18" t="s">
        <v>4647</v>
      </c>
      <c r="Y1201" s="11" t="s">
        <v>5195</v>
      </c>
      <c r="Z1201" s="13"/>
      <c r="AA1201" s="11" t="s">
        <v>151</v>
      </c>
      <c r="AB1201" s="13"/>
      <c r="AC1201" s="13"/>
      <c r="AD1201" s="11" t="s">
        <v>5195</v>
      </c>
      <c r="AE1201" s="11" t="s">
        <v>2029</v>
      </c>
      <c r="AG1201" s="11" t="s">
        <v>152</v>
      </c>
      <c r="AH1201" s="11" t="s">
        <v>3472</v>
      </c>
      <c r="AJ1201" s="11" t="s">
        <v>1121</v>
      </c>
      <c r="AK1201" s="11" t="s">
        <v>5196</v>
      </c>
      <c r="AM1201" s="13"/>
      <c r="AN1201" s="13"/>
      <c r="AO1201" s="13"/>
      <c r="AP1201" s="11" t="s">
        <v>5192</v>
      </c>
      <c r="AR1201" s="13"/>
      <c r="AS1201" s="13"/>
      <c r="AT1201" s="12" t="b">
        <v>1</v>
      </c>
      <c r="AU1201" s="13"/>
      <c r="AV1201" s="14" t="s">
        <v>167</v>
      </c>
      <c r="AW1201" s="13"/>
      <c r="AX1201" s="14" t="s">
        <v>155</v>
      </c>
      <c r="AY1201" s="13"/>
      <c r="AZ1201" s="14">
        <v>6559.0</v>
      </c>
      <c r="BA1201" s="13"/>
    </row>
    <row r="1202">
      <c r="A1202" s="11" t="s">
        <v>5197</v>
      </c>
      <c r="B1202" s="11">
        <v>5888.0</v>
      </c>
      <c r="C1202" s="12" t="b">
        <v>0</v>
      </c>
      <c r="D1202" s="12" t="b">
        <v>1</v>
      </c>
      <c r="E1202" s="12" t="b">
        <v>0</v>
      </c>
      <c r="F1202" s="12" t="b">
        <v>0</v>
      </c>
      <c r="G1202" s="12" t="b">
        <v>0</v>
      </c>
      <c r="H1202" s="12" t="b">
        <v>1</v>
      </c>
      <c r="I1202" s="13"/>
      <c r="J1202" s="13"/>
      <c r="K1202" s="12" t="b">
        <v>0</v>
      </c>
      <c r="L1202" s="14" t="s">
        <v>3200</v>
      </c>
      <c r="M1202" s="11" t="s">
        <v>1805</v>
      </c>
      <c r="N1202" s="11" t="s">
        <v>5198</v>
      </c>
      <c r="O1202" s="11" t="s">
        <v>1821</v>
      </c>
      <c r="P1202" s="11" t="s">
        <v>3202</v>
      </c>
      <c r="Q1202" s="11" t="s">
        <v>972</v>
      </c>
      <c r="R1202" s="11" t="s">
        <v>1822</v>
      </c>
      <c r="S1202" s="11" t="s">
        <v>1823</v>
      </c>
      <c r="U1202" s="13"/>
      <c r="V1202" s="13"/>
      <c r="W1202" s="11" t="s">
        <v>3202</v>
      </c>
      <c r="X1202" s="11" t="s">
        <v>1121</v>
      </c>
      <c r="Y1202" s="11" t="s">
        <v>1822</v>
      </c>
      <c r="Z1202" s="13"/>
      <c r="AA1202" s="11" t="s">
        <v>151</v>
      </c>
      <c r="AB1202" s="13"/>
      <c r="AC1202" s="13"/>
      <c r="AD1202" s="11" t="s">
        <v>1822</v>
      </c>
      <c r="AE1202" s="11" t="s">
        <v>2029</v>
      </c>
      <c r="AG1202" s="11" t="s">
        <v>152</v>
      </c>
      <c r="AH1202" s="11" t="s">
        <v>3203</v>
      </c>
      <c r="AJ1202" s="11" t="s">
        <v>1121</v>
      </c>
      <c r="AK1202" s="11" t="s">
        <v>4637</v>
      </c>
      <c r="AM1202" s="13"/>
      <c r="AN1202" s="13"/>
      <c r="AO1202" s="13"/>
      <c r="AP1202" s="11" t="s">
        <v>5197</v>
      </c>
      <c r="AR1202" s="13"/>
      <c r="AS1202" s="13"/>
      <c r="AT1202" s="12" t="b">
        <v>1</v>
      </c>
      <c r="AU1202" s="13"/>
      <c r="AV1202" s="14" t="s">
        <v>167</v>
      </c>
      <c r="AW1202" s="13"/>
      <c r="AX1202" s="14" t="s">
        <v>155</v>
      </c>
      <c r="AY1202" s="13"/>
      <c r="AZ1202" s="14">
        <v>6560.0</v>
      </c>
      <c r="BA1202" s="13"/>
    </row>
    <row r="1203">
      <c r="A1203" s="11" t="s">
        <v>5199</v>
      </c>
      <c r="B1203" s="11">
        <v>5889.0</v>
      </c>
      <c r="C1203" s="12" t="b">
        <v>0</v>
      </c>
      <c r="D1203" s="12" t="b">
        <v>1</v>
      </c>
      <c r="E1203" s="12" t="b">
        <v>0</v>
      </c>
      <c r="F1203" s="12" t="b">
        <v>0</v>
      </c>
      <c r="G1203" s="12" t="b">
        <v>0</v>
      </c>
      <c r="H1203" s="12" t="b">
        <v>0</v>
      </c>
      <c r="I1203" s="13"/>
      <c r="J1203" s="14" t="s">
        <v>5200</v>
      </c>
      <c r="K1203" s="12" t="b">
        <v>0</v>
      </c>
      <c r="L1203" s="14" t="s">
        <v>3802</v>
      </c>
      <c r="M1203" s="11" t="s">
        <v>189</v>
      </c>
      <c r="N1203" s="11" t="s">
        <v>5201</v>
      </c>
      <c r="O1203" s="11" t="s">
        <v>1874</v>
      </c>
      <c r="P1203" s="11" t="s">
        <v>3804</v>
      </c>
      <c r="Q1203" s="11" t="s">
        <v>162</v>
      </c>
      <c r="R1203" s="11" t="s">
        <v>1875</v>
      </c>
      <c r="S1203" s="11" t="s">
        <v>194</v>
      </c>
      <c r="T1203" s="11" t="s">
        <v>5202</v>
      </c>
      <c r="U1203" s="11" t="s">
        <v>4991</v>
      </c>
      <c r="W1203" s="11" t="s">
        <v>3804</v>
      </c>
      <c r="Y1203" s="11" t="s">
        <v>1866</v>
      </c>
      <c r="Z1203" s="13"/>
      <c r="AA1203" s="11" t="s">
        <v>151</v>
      </c>
      <c r="AB1203" s="13"/>
      <c r="AC1203" s="13"/>
      <c r="AD1203" s="11" t="s">
        <v>1875</v>
      </c>
      <c r="AE1203" s="13"/>
      <c r="AF1203" s="14">
        <v>1.0</v>
      </c>
      <c r="AG1203" s="11" t="s">
        <v>152</v>
      </c>
      <c r="AH1203" s="11" t="s">
        <v>3806</v>
      </c>
      <c r="AI1203" s="11" t="s">
        <v>154</v>
      </c>
      <c r="AJ1203" s="13"/>
      <c r="AK1203" s="13"/>
      <c r="AL1203" s="13"/>
      <c r="AM1203" s="13"/>
      <c r="AN1203" s="11" t="s">
        <v>154</v>
      </c>
      <c r="AO1203" s="13"/>
      <c r="AP1203" s="11" t="s">
        <v>5199</v>
      </c>
      <c r="AR1203" s="13"/>
      <c r="AS1203" s="11" t="s">
        <v>154</v>
      </c>
      <c r="AT1203" s="12" t="b">
        <v>1</v>
      </c>
      <c r="AU1203" s="13"/>
      <c r="AV1203" s="14" t="s">
        <v>167</v>
      </c>
      <c r="AW1203" s="13"/>
      <c r="AX1203" s="14" t="s">
        <v>155</v>
      </c>
      <c r="AY1203" s="13"/>
      <c r="AZ1203" s="14">
        <v>6561.0</v>
      </c>
      <c r="BA1203" s="13"/>
    </row>
    <row r="1204">
      <c r="A1204" s="11" t="s">
        <v>5203</v>
      </c>
      <c r="B1204" s="11">
        <v>5890.0</v>
      </c>
      <c r="C1204" s="12" t="b">
        <v>0</v>
      </c>
      <c r="D1204" s="12" t="b">
        <v>1</v>
      </c>
      <c r="E1204" s="12" t="b">
        <v>0</v>
      </c>
      <c r="F1204" s="12" t="b">
        <v>0</v>
      </c>
      <c r="G1204" s="12" t="b">
        <v>0</v>
      </c>
      <c r="H1204" s="12" t="b">
        <v>0</v>
      </c>
      <c r="I1204" s="13"/>
      <c r="J1204" s="14" t="s">
        <v>5200</v>
      </c>
      <c r="K1204" s="12" t="b">
        <v>0</v>
      </c>
      <c r="L1204" s="14" t="s">
        <v>3802</v>
      </c>
      <c r="M1204" s="11" t="s">
        <v>189</v>
      </c>
      <c r="N1204" s="11" t="s">
        <v>5204</v>
      </c>
      <c r="O1204" s="11" t="s">
        <v>5205</v>
      </c>
      <c r="P1204" s="11" t="s">
        <v>3804</v>
      </c>
      <c r="Q1204" s="11" t="s">
        <v>162</v>
      </c>
      <c r="R1204" s="11" t="s">
        <v>5206</v>
      </c>
      <c r="S1204" s="11" t="s">
        <v>5207</v>
      </c>
      <c r="T1204" s="11" t="s">
        <v>5202</v>
      </c>
      <c r="U1204" s="11" t="s">
        <v>4991</v>
      </c>
      <c r="W1204" s="11" t="s">
        <v>3804</v>
      </c>
      <c r="Y1204" s="11" t="s">
        <v>1866</v>
      </c>
      <c r="Z1204" s="13"/>
      <c r="AA1204" s="11" t="s">
        <v>151</v>
      </c>
      <c r="AB1204" s="13"/>
      <c r="AC1204" s="13"/>
      <c r="AD1204" s="11" t="s">
        <v>5206</v>
      </c>
      <c r="AF1204" s="14">
        <v>1.0</v>
      </c>
      <c r="AG1204" s="11" t="s">
        <v>152</v>
      </c>
      <c r="AH1204" s="11" t="s">
        <v>3806</v>
      </c>
      <c r="AI1204" s="11" t="s">
        <v>154</v>
      </c>
      <c r="AJ1204" s="13"/>
      <c r="AK1204" s="13"/>
      <c r="AL1204" s="13"/>
      <c r="AM1204" s="13"/>
      <c r="AN1204" s="13"/>
      <c r="AO1204" s="13"/>
      <c r="AP1204" s="11" t="s">
        <v>5203</v>
      </c>
      <c r="AR1204" s="13"/>
      <c r="AS1204" s="13"/>
      <c r="AT1204" s="12" t="b">
        <v>1</v>
      </c>
      <c r="AU1204" s="13"/>
      <c r="AV1204" s="14" t="s">
        <v>167</v>
      </c>
      <c r="AW1204" s="13"/>
      <c r="AX1204" s="14" t="s">
        <v>155</v>
      </c>
      <c r="AY1204" s="13"/>
      <c r="AZ1204" s="14">
        <v>6562.0</v>
      </c>
      <c r="BA1204" s="13"/>
    </row>
    <row r="1205">
      <c r="A1205" s="11" t="s">
        <v>5208</v>
      </c>
      <c r="B1205" s="11">
        <v>5891.0</v>
      </c>
      <c r="C1205" s="12" t="b">
        <v>0</v>
      </c>
      <c r="D1205" s="12" t="b">
        <v>1</v>
      </c>
      <c r="E1205" s="12" t="b">
        <v>0</v>
      </c>
      <c r="F1205" s="12" t="b">
        <v>0</v>
      </c>
      <c r="G1205" s="12" t="b">
        <v>0</v>
      </c>
      <c r="H1205" s="12" t="b">
        <v>0</v>
      </c>
      <c r="I1205" s="13"/>
      <c r="J1205" s="14" t="s">
        <v>5200</v>
      </c>
      <c r="K1205" s="12" t="b">
        <v>0</v>
      </c>
      <c r="L1205" s="14" t="s">
        <v>3802</v>
      </c>
      <c r="M1205" s="11" t="s">
        <v>189</v>
      </c>
      <c r="N1205" s="11" t="s">
        <v>5209</v>
      </c>
      <c r="O1205" s="11" t="s">
        <v>4994</v>
      </c>
      <c r="P1205" s="11" t="s">
        <v>3804</v>
      </c>
      <c r="Q1205" s="11" t="s">
        <v>162</v>
      </c>
      <c r="R1205" s="11" t="s">
        <v>4995</v>
      </c>
      <c r="T1205" s="11" t="s">
        <v>5202</v>
      </c>
      <c r="U1205" s="11" t="s">
        <v>4991</v>
      </c>
      <c r="W1205" s="11" t="s">
        <v>3804</v>
      </c>
      <c r="Y1205" s="11" t="s">
        <v>1866</v>
      </c>
      <c r="Z1205" s="13"/>
      <c r="AA1205" s="11" t="s">
        <v>151</v>
      </c>
      <c r="AB1205" s="13"/>
      <c r="AC1205" s="13"/>
      <c r="AD1205" s="11" t="s">
        <v>4995</v>
      </c>
      <c r="AF1205" s="14">
        <v>1.0</v>
      </c>
      <c r="AG1205" s="11" t="s">
        <v>152</v>
      </c>
      <c r="AH1205" s="11" t="s">
        <v>3806</v>
      </c>
      <c r="AJ1205" s="13"/>
      <c r="AK1205" s="13"/>
      <c r="AL1205" s="13"/>
      <c r="AM1205" s="13"/>
      <c r="AN1205" s="11" t="s">
        <v>154</v>
      </c>
      <c r="AO1205" s="13"/>
      <c r="AP1205" s="11" t="s">
        <v>5208</v>
      </c>
      <c r="AR1205" s="13"/>
      <c r="AS1205" s="13"/>
      <c r="AT1205" s="12" t="b">
        <v>1</v>
      </c>
      <c r="AU1205" s="13"/>
      <c r="AV1205" s="14" t="s">
        <v>167</v>
      </c>
      <c r="AW1205" s="13"/>
      <c r="AX1205" s="14" t="s">
        <v>155</v>
      </c>
      <c r="AY1205" s="13"/>
      <c r="AZ1205" s="14">
        <v>6563.0</v>
      </c>
      <c r="BA1205" s="13"/>
    </row>
    <row r="1206">
      <c r="A1206" s="11" t="s">
        <v>5210</v>
      </c>
      <c r="B1206" s="11">
        <v>5892.0</v>
      </c>
      <c r="C1206" s="12" t="b">
        <v>0</v>
      </c>
      <c r="D1206" s="12" t="b">
        <v>1</v>
      </c>
      <c r="E1206" s="12" t="b">
        <v>0</v>
      </c>
      <c r="F1206" s="12" t="b">
        <v>0</v>
      </c>
      <c r="G1206" s="12" t="b">
        <v>0</v>
      </c>
      <c r="H1206" s="12" t="b">
        <v>0</v>
      </c>
      <c r="I1206" s="13"/>
      <c r="J1206" s="14" t="s">
        <v>5200</v>
      </c>
      <c r="K1206" s="12" t="b">
        <v>0</v>
      </c>
      <c r="L1206" s="14" t="s">
        <v>4545</v>
      </c>
      <c r="M1206" s="11" t="s">
        <v>189</v>
      </c>
      <c r="N1206" s="11" t="s">
        <v>5211</v>
      </c>
      <c r="O1206" s="11" t="s">
        <v>5212</v>
      </c>
      <c r="P1206" s="11" t="s">
        <v>4548</v>
      </c>
      <c r="Q1206" s="11" t="s">
        <v>162</v>
      </c>
      <c r="R1206" s="11" t="s">
        <v>5213</v>
      </c>
      <c r="T1206" s="11" t="s">
        <v>5214</v>
      </c>
      <c r="U1206" s="11" t="s">
        <v>4991</v>
      </c>
      <c r="W1206" s="11" t="s">
        <v>4548</v>
      </c>
      <c r="Y1206" s="11" t="s">
        <v>1866</v>
      </c>
      <c r="Z1206" s="13"/>
      <c r="AA1206" s="11" t="s">
        <v>151</v>
      </c>
      <c r="AB1206" s="13"/>
      <c r="AC1206" s="13"/>
      <c r="AD1206" s="11" t="s">
        <v>5213</v>
      </c>
      <c r="AF1206" s="14">
        <v>1.0</v>
      </c>
      <c r="AG1206" s="11" t="s">
        <v>152</v>
      </c>
      <c r="AH1206" s="11" t="s">
        <v>4551</v>
      </c>
      <c r="AI1206" s="11" t="s">
        <v>154</v>
      </c>
      <c r="AJ1206" s="13"/>
      <c r="AK1206" s="13"/>
      <c r="AL1206" s="13"/>
      <c r="AM1206" s="13"/>
      <c r="AN1206" s="13"/>
      <c r="AO1206" s="13"/>
      <c r="AP1206" s="11" t="s">
        <v>5210</v>
      </c>
      <c r="AR1206" s="13"/>
      <c r="AS1206" s="13"/>
      <c r="AT1206" s="12" t="b">
        <v>1</v>
      </c>
      <c r="AU1206" s="13"/>
      <c r="AV1206" s="14" t="s">
        <v>167</v>
      </c>
      <c r="AW1206" s="13"/>
      <c r="AX1206" s="14" t="s">
        <v>155</v>
      </c>
      <c r="AY1206" s="13"/>
      <c r="AZ1206" s="14">
        <v>6564.0</v>
      </c>
      <c r="BA1206" s="13"/>
    </row>
    <row r="1207">
      <c r="A1207" s="11" t="s">
        <v>5215</v>
      </c>
      <c r="B1207" s="11">
        <v>5893.0</v>
      </c>
      <c r="C1207" s="12" t="b">
        <v>0</v>
      </c>
      <c r="D1207" s="12" t="b">
        <v>1</v>
      </c>
      <c r="E1207" s="12" t="b">
        <v>0</v>
      </c>
      <c r="F1207" s="12" t="b">
        <v>0</v>
      </c>
      <c r="G1207" s="12" t="b">
        <v>0</v>
      </c>
      <c r="H1207" s="12" t="b">
        <v>0</v>
      </c>
      <c r="I1207" s="13"/>
      <c r="J1207" s="14" t="s">
        <v>5200</v>
      </c>
      <c r="K1207" s="12" t="b">
        <v>0</v>
      </c>
      <c r="L1207" s="14" t="s">
        <v>4545</v>
      </c>
      <c r="M1207" s="11" t="s">
        <v>189</v>
      </c>
      <c r="N1207" s="11" t="s">
        <v>5216</v>
      </c>
      <c r="O1207" s="11" t="s">
        <v>5217</v>
      </c>
      <c r="P1207" s="11" t="s">
        <v>4548</v>
      </c>
      <c r="Q1207" s="11" t="s">
        <v>162</v>
      </c>
      <c r="R1207" s="11" t="s">
        <v>5218</v>
      </c>
      <c r="S1207" s="13"/>
      <c r="T1207" s="11" t="s">
        <v>5214</v>
      </c>
      <c r="U1207" s="11" t="s">
        <v>4991</v>
      </c>
      <c r="W1207" s="11" t="s">
        <v>4548</v>
      </c>
      <c r="Y1207" s="11" t="s">
        <v>1866</v>
      </c>
      <c r="Z1207" s="13"/>
      <c r="AA1207" s="11" t="s">
        <v>151</v>
      </c>
      <c r="AB1207" s="13"/>
      <c r="AC1207" s="13"/>
      <c r="AD1207" s="11" t="s">
        <v>5218</v>
      </c>
      <c r="AE1207" s="13"/>
      <c r="AF1207" s="14">
        <v>1.0</v>
      </c>
      <c r="AG1207" s="11" t="s">
        <v>152</v>
      </c>
      <c r="AH1207" s="11" t="s">
        <v>4551</v>
      </c>
      <c r="AI1207" s="11" t="s">
        <v>154</v>
      </c>
      <c r="AJ1207" s="13"/>
      <c r="AK1207" s="13"/>
      <c r="AL1207" s="13"/>
      <c r="AM1207" s="13"/>
      <c r="AN1207" s="13"/>
      <c r="AO1207" s="13"/>
      <c r="AP1207" s="11" t="s">
        <v>5215</v>
      </c>
      <c r="AR1207" s="13"/>
      <c r="AS1207" s="13"/>
      <c r="AT1207" s="12" t="b">
        <v>1</v>
      </c>
      <c r="AU1207" s="13"/>
      <c r="AV1207" s="14" t="s">
        <v>167</v>
      </c>
      <c r="AW1207" s="13"/>
      <c r="AX1207" s="14" t="s">
        <v>155</v>
      </c>
      <c r="AY1207" s="13"/>
      <c r="AZ1207" s="14">
        <v>6565.0</v>
      </c>
      <c r="BA1207" s="13"/>
    </row>
    <row r="1208">
      <c r="A1208" s="11" t="s">
        <v>5219</v>
      </c>
      <c r="B1208" s="11">
        <v>5894.0</v>
      </c>
      <c r="C1208" s="12" t="b">
        <v>0</v>
      </c>
      <c r="D1208" s="12" t="b">
        <v>1</v>
      </c>
      <c r="E1208" s="12" t="b">
        <v>0</v>
      </c>
      <c r="F1208" s="12" t="b">
        <v>0</v>
      </c>
      <c r="G1208" s="12" t="b">
        <v>0</v>
      </c>
      <c r="H1208" s="12" t="b">
        <v>0</v>
      </c>
      <c r="I1208" s="13"/>
      <c r="J1208" s="14" t="s">
        <v>5200</v>
      </c>
      <c r="K1208" s="12" t="b">
        <v>0</v>
      </c>
      <c r="L1208" s="14" t="s">
        <v>4545</v>
      </c>
      <c r="M1208" s="11" t="s">
        <v>189</v>
      </c>
      <c r="N1208" s="11" t="s">
        <v>5220</v>
      </c>
      <c r="O1208" s="11" t="s">
        <v>5221</v>
      </c>
      <c r="P1208" s="11" t="s">
        <v>4548</v>
      </c>
      <c r="Q1208" s="11" t="s">
        <v>162</v>
      </c>
      <c r="R1208" s="11" t="s">
        <v>5222</v>
      </c>
      <c r="S1208" s="11" t="s">
        <v>559</v>
      </c>
      <c r="T1208" s="11" t="s">
        <v>5214</v>
      </c>
      <c r="U1208" s="11" t="s">
        <v>4991</v>
      </c>
      <c r="W1208" s="11" t="s">
        <v>4548</v>
      </c>
      <c r="Y1208" s="11" t="s">
        <v>1866</v>
      </c>
      <c r="Z1208" s="13"/>
      <c r="AA1208" s="11" t="s">
        <v>151</v>
      </c>
      <c r="AB1208" s="13"/>
      <c r="AC1208" s="13"/>
      <c r="AD1208" s="11" t="s">
        <v>5222</v>
      </c>
      <c r="AE1208" s="13"/>
      <c r="AF1208" s="14">
        <v>1.0</v>
      </c>
      <c r="AG1208" s="11" t="s">
        <v>152</v>
      </c>
      <c r="AH1208" s="11" t="s">
        <v>4551</v>
      </c>
      <c r="AJ1208" s="13"/>
      <c r="AK1208" s="13"/>
      <c r="AL1208" s="13"/>
      <c r="AM1208" s="13"/>
      <c r="AN1208" s="11" t="s">
        <v>154</v>
      </c>
      <c r="AO1208" s="13"/>
      <c r="AP1208" s="11" t="s">
        <v>5219</v>
      </c>
      <c r="AR1208" s="13"/>
      <c r="AS1208" s="13"/>
      <c r="AT1208" s="12" t="b">
        <v>1</v>
      </c>
      <c r="AU1208" s="13"/>
      <c r="AV1208" s="14" t="s">
        <v>167</v>
      </c>
      <c r="AW1208" s="13"/>
      <c r="AX1208" s="14" t="s">
        <v>155</v>
      </c>
      <c r="AY1208" s="13"/>
      <c r="AZ1208" s="14">
        <v>6566.0</v>
      </c>
      <c r="BA1208" s="13"/>
    </row>
    <row r="1209">
      <c r="A1209" s="11" t="s">
        <v>5223</v>
      </c>
      <c r="B1209" s="11">
        <v>5895.0</v>
      </c>
      <c r="C1209" s="12" t="b">
        <v>0</v>
      </c>
      <c r="D1209" s="12" t="b">
        <v>1</v>
      </c>
      <c r="E1209" s="12" t="b">
        <v>0</v>
      </c>
      <c r="F1209" s="12" t="b">
        <v>0</v>
      </c>
      <c r="G1209" s="12" t="b">
        <v>0</v>
      </c>
      <c r="H1209" s="12" t="b">
        <v>0</v>
      </c>
      <c r="I1209" s="13"/>
      <c r="J1209" s="13"/>
      <c r="K1209" s="12" t="b">
        <v>0</v>
      </c>
      <c r="L1209" s="15">
        <v>45237.0</v>
      </c>
      <c r="M1209" s="11" t="s">
        <v>1634</v>
      </c>
      <c r="N1209" s="11" t="s">
        <v>5224</v>
      </c>
      <c r="O1209" s="11" t="s">
        <v>1636</v>
      </c>
      <c r="P1209" s="11" t="s">
        <v>3471</v>
      </c>
      <c r="Q1209" s="11" t="s">
        <v>972</v>
      </c>
      <c r="R1209" s="11" t="s">
        <v>1637</v>
      </c>
      <c r="S1209" s="11" t="s">
        <v>1638</v>
      </c>
      <c r="W1209" s="11" t="s">
        <v>3471</v>
      </c>
      <c r="X1209" s="11" t="s">
        <v>1121</v>
      </c>
      <c r="Y1209" s="11" t="s">
        <v>1637</v>
      </c>
      <c r="Z1209" s="13"/>
      <c r="AA1209" s="11" t="s">
        <v>151</v>
      </c>
      <c r="AB1209" s="13"/>
      <c r="AC1209" s="13"/>
      <c r="AD1209" s="11" t="s">
        <v>1637</v>
      </c>
      <c r="AE1209" s="11" t="s">
        <v>2029</v>
      </c>
      <c r="AG1209" s="11" t="s">
        <v>152</v>
      </c>
      <c r="AH1209" s="11" t="s">
        <v>3472</v>
      </c>
      <c r="AJ1209" s="11" t="s">
        <v>5225</v>
      </c>
      <c r="AK1209" s="11" t="s">
        <v>4631</v>
      </c>
      <c r="AM1209" s="13"/>
      <c r="AN1209" s="13"/>
      <c r="AO1209" s="13"/>
      <c r="AP1209" s="11" t="s">
        <v>5223</v>
      </c>
      <c r="AR1209" s="13"/>
      <c r="AS1209" s="13"/>
      <c r="AT1209" s="12" t="b">
        <v>1</v>
      </c>
      <c r="AU1209" s="13"/>
      <c r="AV1209" s="14" t="s">
        <v>167</v>
      </c>
      <c r="AW1209" s="13"/>
      <c r="AX1209" s="14" t="s">
        <v>155</v>
      </c>
      <c r="AY1209" s="13"/>
      <c r="AZ1209" s="14">
        <v>6567.0</v>
      </c>
      <c r="BA1209" s="13"/>
    </row>
    <row r="1210">
      <c r="A1210" s="11" t="s">
        <v>5226</v>
      </c>
      <c r="B1210" s="11">
        <v>5896.0</v>
      </c>
      <c r="C1210" s="12" t="b">
        <v>0</v>
      </c>
      <c r="D1210" s="12" t="b">
        <v>1</v>
      </c>
      <c r="E1210" s="12" t="b">
        <v>0</v>
      </c>
      <c r="F1210" s="12" t="b">
        <v>0</v>
      </c>
      <c r="G1210" s="12" t="b">
        <v>0</v>
      </c>
      <c r="H1210" s="12" t="b">
        <v>0</v>
      </c>
      <c r="I1210" s="13"/>
      <c r="J1210" s="14" t="s">
        <v>5200</v>
      </c>
      <c r="K1210" s="12" t="b">
        <v>0</v>
      </c>
      <c r="L1210" s="14" t="s">
        <v>5164</v>
      </c>
      <c r="M1210" s="11" t="s">
        <v>189</v>
      </c>
      <c r="N1210" s="11" t="s">
        <v>5227</v>
      </c>
      <c r="O1210" s="11" t="s">
        <v>1865</v>
      </c>
      <c r="P1210" s="11" t="s">
        <v>5166</v>
      </c>
      <c r="Q1210" s="11" t="s">
        <v>162</v>
      </c>
      <c r="R1210" s="11" t="s">
        <v>1866</v>
      </c>
      <c r="S1210" s="11" t="s">
        <v>437</v>
      </c>
      <c r="T1210" s="11" t="s">
        <v>5228</v>
      </c>
      <c r="U1210" s="11" t="s">
        <v>4991</v>
      </c>
      <c r="W1210" s="11" t="s">
        <v>5166</v>
      </c>
      <c r="Y1210" s="11" t="s">
        <v>1866</v>
      </c>
      <c r="Z1210" s="13"/>
      <c r="AA1210" s="11" t="s">
        <v>151</v>
      </c>
      <c r="AB1210" s="13"/>
      <c r="AC1210" s="13"/>
      <c r="AD1210" s="11" t="s">
        <v>1866</v>
      </c>
      <c r="AE1210" s="13"/>
      <c r="AF1210" s="14">
        <v>1.0</v>
      </c>
      <c r="AG1210" s="11" t="s">
        <v>152</v>
      </c>
      <c r="AH1210" s="11" t="s">
        <v>5168</v>
      </c>
      <c r="AJ1210" s="13"/>
      <c r="AK1210" s="13"/>
      <c r="AL1210" s="13"/>
      <c r="AM1210" s="13"/>
      <c r="AN1210" s="13"/>
      <c r="AO1210" s="13"/>
      <c r="AP1210" s="11" t="s">
        <v>5226</v>
      </c>
      <c r="AR1210" s="13"/>
      <c r="AS1210" s="13"/>
      <c r="AT1210" s="12" t="b">
        <v>1</v>
      </c>
      <c r="AU1210" s="13"/>
      <c r="AV1210" s="14" t="s">
        <v>167</v>
      </c>
      <c r="AW1210" s="13"/>
      <c r="AX1210" s="14" t="s">
        <v>155</v>
      </c>
      <c r="AY1210" s="13"/>
      <c r="AZ1210" s="14">
        <v>6568.0</v>
      </c>
      <c r="BA1210" s="13"/>
    </row>
    <row r="1211">
      <c r="A1211" s="11" t="s">
        <v>5229</v>
      </c>
      <c r="B1211" s="11">
        <v>5897.0</v>
      </c>
      <c r="C1211" s="12" t="b">
        <v>0</v>
      </c>
      <c r="D1211" s="12" t="b">
        <v>1</v>
      </c>
      <c r="E1211" s="12" t="b">
        <v>0</v>
      </c>
      <c r="F1211" s="12" t="b">
        <v>0</v>
      </c>
      <c r="G1211" s="12" t="b">
        <v>0</v>
      </c>
      <c r="H1211" s="12" t="b">
        <v>0</v>
      </c>
      <c r="I1211" s="13"/>
      <c r="J1211" s="14" t="s">
        <v>5200</v>
      </c>
      <c r="K1211" s="12" t="b">
        <v>0</v>
      </c>
      <c r="L1211" s="14" t="s">
        <v>5164</v>
      </c>
      <c r="M1211" s="11" t="s">
        <v>189</v>
      </c>
      <c r="N1211" s="11" t="s">
        <v>5230</v>
      </c>
      <c r="O1211" s="11" t="s">
        <v>1956</v>
      </c>
      <c r="P1211" s="11" t="s">
        <v>5166</v>
      </c>
      <c r="Q1211" s="11" t="s">
        <v>162</v>
      </c>
      <c r="R1211" s="11" t="s">
        <v>1957</v>
      </c>
      <c r="S1211" s="11" t="s">
        <v>1958</v>
      </c>
      <c r="T1211" s="11" t="s">
        <v>5228</v>
      </c>
      <c r="U1211" s="11" t="s">
        <v>4991</v>
      </c>
      <c r="W1211" s="11" t="s">
        <v>5166</v>
      </c>
      <c r="Y1211" s="11" t="s">
        <v>1866</v>
      </c>
      <c r="Z1211" s="13"/>
      <c r="AA1211" s="11" t="s">
        <v>151</v>
      </c>
      <c r="AB1211" s="13"/>
      <c r="AC1211" s="13"/>
      <c r="AD1211" s="11" t="s">
        <v>1957</v>
      </c>
      <c r="AE1211" s="13"/>
      <c r="AF1211" s="14">
        <v>1.0</v>
      </c>
      <c r="AG1211" s="11" t="s">
        <v>152</v>
      </c>
      <c r="AH1211" s="11" t="s">
        <v>5168</v>
      </c>
      <c r="AJ1211" s="13"/>
      <c r="AK1211" s="13"/>
      <c r="AL1211" s="13"/>
      <c r="AM1211" s="13"/>
      <c r="AN1211" s="13"/>
      <c r="AO1211" s="13"/>
      <c r="AP1211" s="11" t="s">
        <v>5229</v>
      </c>
      <c r="AR1211" s="13"/>
      <c r="AS1211" s="11" t="s">
        <v>154</v>
      </c>
      <c r="AT1211" s="12" t="b">
        <v>1</v>
      </c>
      <c r="AU1211" s="13"/>
      <c r="AV1211" s="14" t="s">
        <v>167</v>
      </c>
      <c r="AW1211" s="13"/>
      <c r="AX1211" s="14" t="s">
        <v>155</v>
      </c>
      <c r="AY1211" s="13"/>
      <c r="AZ1211" s="14">
        <v>6569.0</v>
      </c>
      <c r="BA1211" s="13"/>
    </row>
    <row r="1212">
      <c r="A1212" s="11" t="s">
        <v>5231</v>
      </c>
      <c r="B1212" s="11">
        <v>5898.0</v>
      </c>
      <c r="C1212" s="12" t="b">
        <v>0</v>
      </c>
      <c r="D1212" s="12" t="b">
        <v>1</v>
      </c>
      <c r="E1212" s="12" t="b">
        <v>0</v>
      </c>
      <c r="F1212" s="12" t="b">
        <v>0</v>
      </c>
      <c r="G1212" s="12" t="b">
        <v>0</v>
      </c>
      <c r="H1212" s="12" t="b">
        <v>0</v>
      </c>
      <c r="I1212" s="13"/>
      <c r="J1212" s="14" t="s">
        <v>5200</v>
      </c>
      <c r="K1212" s="12" t="b">
        <v>0</v>
      </c>
      <c r="L1212" s="14" t="s">
        <v>5164</v>
      </c>
      <c r="M1212" s="11" t="s">
        <v>189</v>
      </c>
      <c r="N1212" s="11" t="s">
        <v>5232</v>
      </c>
      <c r="O1212" s="11" t="s">
        <v>1854</v>
      </c>
      <c r="P1212" s="11" t="s">
        <v>5166</v>
      </c>
      <c r="Q1212" s="11" t="s">
        <v>162</v>
      </c>
      <c r="R1212" s="11" t="s">
        <v>1855</v>
      </c>
      <c r="S1212" s="11" t="s">
        <v>1856</v>
      </c>
      <c r="T1212" s="11" t="s">
        <v>5228</v>
      </c>
      <c r="U1212" s="11" t="s">
        <v>4991</v>
      </c>
      <c r="W1212" s="11" t="s">
        <v>5166</v>
      </c>
      <c r="Y1212" s="11" t="s">
        <v>1866</v>
      </c>
      <c r="Z1212" s="13"/>
      <c r="AA1212" s="11" t="s">
        <v>151</v>
      </c>
      <c r="AB1212" s="13"/>
      <c r="AC1212" s="13"/>
      <c r="AD1212" s="11" t="s">
        <v>1855</v>
      </c>
      <c r="AF1212" s="14">
        <v>1.0</v>
      </c>
      <c r="AG1212" s="11" t="s">
        <v>152</v>
      </c>
      <c r="AH1212" s="11" t="s">
        <v>5168</v>
      </c>
      <c r="AJ1212" s="13"/>
      <c r="AK1212" s="13"/>
      <c r="AL1212" s="13"/>
      <c r="AM1212" s="13"/>
      <c r="AN1212" s="13"/>
      <c r="AO1212" s="13"/>
      <c r="AP1212" s="11" t="s">
        <v>5231</v>
      </c>
      <c r="AR1212" s="13"/>
      <c r="AS1212" s="13"/>
      <c r="AT1212" s="12" t="b">
        <v>1</v>
      </c>
      <c r="AU1212" s="13"/>
      <c r="AV1212" s="14" t="s">
        <v>167</v>
      </c>
      <c r="AW1212" s="13"/>
      <c r="AX1212" s="14" t="s">
        <v>155</v>
      </c>
      <c r="AY1212" s="13"/>
      <c r="AZ1212" s="14">
        <v>6570.0</v>
      </c>
      <c r="BA1212" s="13"/>
    </row>
    <row r="1213">
      <c r="A1213" s="11" t="s">
        <v>5233</v>
      </c>
      <c r="B1213" s="11">
        <v>5899.0</v>
      </c>
      <c r="C1213" s="12" t="b">
        <v>0</v>
      </c>
      <c r="D1213" s="12" t="b">
        <v>1</v>
      </c>
      <c r="E1213" s="12" t="b">
        <v>0</v>
      </c>
      <c r="F1213" s="12" t="b">
        <v>0</v>
      </c>
      <c r="G1213" s="12" t="b">
        <v>0</v>
      </c>
      <c r="H1213" s="12" t="b">
        <v>0</v>
      </c>
      <c r="I1213" s="13"/>
      <c r="J1213" s="14" t="s">
        <v>5200</v>
      </c>
      <c r="K1213" s="12" t="b">
        <v>0</v>
      </c>
      <c r="L1213" s="14" t="s">
        <v>3570</v>
      </c>
      <c r="M1213" s="11" t="s">
        <v>189</v>
      </c>
      <c r="N1213" s="11" t="s">
        <v>5234</v>
      </c>
      <c r="O1213" s="11" t="s">
        <v>1882</v>
      </c>
      <c r="P1213" s="11" t="s">
        <v>5089</v>
      </c>
      <c r="Q1213" s="11" t="s">
        <v>162</v>
      </c>
      <c r="R1213" s="11" t="s">
        <v>1883</v>
      </c>
      <c r="S1213" s="13"/>
      <c r="T1213" s="11" t="s">
        <v>5235</v>
      </c>
      <c r="U1213" s="11" t="s">
        <v>4991</v>
      </c>
      <c r="W1213" s="11" t="s">
        <v>5089</v>
      </c>
      <c r="Y1213" s="11" t="s">
        <v>1866</v>
      </c>
      <c r="Z1213" s="13"/>
      <c r="AA1213" s="11" t="s">
        <v>151</v>
      </c>
      <c r="AB1213" s="13"/>
      <c r="AC1213" s="13"/>
      <c r="AD1213" s="11" t="s">
        <v>1883</v>
      </c>
      <c r="AE1213" s="13"/>
      <c r="AF1213" s="14">
        <v>1.0</v>
      </c>
      <c r="AG1213" s="11" t="s">
        <v>152</v>
      </c>
      <c r="AH1213" s="11" t="s">
        <v>5091</v>
      </c>
      <c r="AJ1213" s="13"/>
      <c r="AK1213" s="13"/>
      <c r="AL1213" s="13"/>
      <c r="AM1213" s="13"/>
      <c r="AN1213" s="13"/>
      <c r="AO1213" s="13"/>
      <c r="AP1213" s="11" t="s">
        <v>5233</v>
      </c>
      <c r="AR1213" s="13"/>
      <c r="AS1213" s="13"/>
      <c r="AT1213" s="12" t="b">
        <v>1</v>
      </c>
      <c r="AU1213" s="13"/>
      <c r="AV1213" s="14" t="s">
        <v>167</v>
      </c>
      <c r="AW1213" s="13"/>
      <c r="AX1213" s="14" t="s">
        <v>155</v>
      </c>
      <c r="AY1213" s="13"/>
      <c r="AZ1213" s="14">
        <v>6571.0</v>
      </c>
      <c r="BA1213" s="13"/>
    </row>
    <row r="1214">
      <c r="A1214" s="11" t="s">
        <v>5236</v>
      </c>
      <c r="B1214" s="11">
        <v>5900.0</v>
      </c>
      <c r="C1214" s="12" t="b">
        <v>0</v>
      </c>
      <c r="D1214" s="12" t="b">
        <v>1</v>
      </c>
      <c r="E1214" s="12" t="b">
        <v>0</v>
      </c>
      <c r="F1214" s="12" t="b">
        <v>0</v>
      </c>
      <c r="G1214" s="12" t="b">
        <v>0</v>
      </c>
      <c r="H1214" s="12" t="b">
        <v>0</v>
      </c>
      <c r="I1214" s="13"/>
      <c r="J1214" s="14" t="s">
        <v>5200</v>
      </c>
      <c r="K1214" s="12" t="b">
        <v>0</v>
      </c>
      <c r="L1214" s="14" t="s">
        <v>3570</v>
      </c>
      <c r="M1214" s="11" t="s">
        <v>189</v>
      </c>
      <c r="N1214" s="11" t="s">
        <v>5237</v>
      </c>
      <c r="O1214" s="11" t="s">
        <v>5238</v>
      </c>
      <c r="P1214" s="11" t="s">
        <v>5089</v>
      </c>
      <c r="Q1214" s="11" t="s">
        <v>162</v>
      </c>
      <c r="R1214" s="11" t="s">
        <v>5239</v>
      </c>
      <c r="S1214" s="11" t="s">
        <v>559</v>
      </c>
      <c r="T1214" s="11" t="s">
        <v>5235</v>
      </c>
      <c r="U1214" s="11" t="s">
        <v>4991</v>
      </c>
      <c r="W1214" s="11" t="s">
        <v>5089</v>
      </c>
      <c r="Y1214" s="11" t="s">
        <v>1866</v>
      </c>
      <c r="Z1214" s="13"/>
      <c r="AA1214" s="11" t="s">
        <v>151</v>
      </c>
      <c r="AB1214" s="13"/>
      <c r="AC1214" s="13"/>
      <c r="AD1214" s="11" t="s">
        <v>5239</v>
      </c>
      <c r="AE1214" s="13"/>
      <c r="AF1214" s="14">
        <v>1.0</v>
      </c>
      <c r="AG1214" s="11" t="s">
        <v>152</v>
      </c>
      <c r="AH1214" s="11" t="s">
        <v>5091</v>
      </c>
      <c r="AI1214" s="11" t="s">
        <v>154</v>
      </c>
      <c r="AJ1214" s="13"/>
      <c r="AK1214" s="13"/>
      <c r="AL1214" s="13"/>
      <c r="AM1214" s="13"/>
      <c r="AN1214" s="13"/>
      <c r="AO1214" s="13"/>
      <c r="AP1214" s="11" t="s">
        <v>5236</v>
      </c>
      <c r="AR1214" s="13"/>
      <c r="AS1214" s="13"/>
      <c r="AT1214" s="12" t="b">
        <v>1</v>
      </c>
      <c r="AU1214" s="13"/>
      <c r="AV1214" s="14" t="s">
        <v>167</v>
      </c>
      <c r="AW1214" s="13"/>
      <c r="AX1214" s="14" t="s">
        <v>155</v>
      </c>
      <c r="AY1214" s="13"/>
      <c r="AZ1214" s="14">
        <v>6572.0</v>
      </c>
      <c r="BA1214" s="13"/>
    </row>
    <row r="1215">
      <c r="A1215" s="11" t="s">
        <v>5240</v>
      </c>
      <c r="B1215" s="11">
        <v>5901.0</v>
      </c>
      <c r="C1215" s="12" t="b">
        <v>0</v>
      </c>
      <c r="D1215" s="12" t="b">
        <v>1</v>
      </c>
      <c r="E1215" s="12" t="b">
        <v>0</v>
      </c>
      <c r="F1215" s="12" t="b">
        <v>0</v>
      </c>
      <c r="G1215" s="12" t="b">
        <v>0</v>
      </c>
      <c r="H1215" s="12" t="b">
        <v>0</v>
      </c>
      <c r="I1215" s="13"/>
      <c r="J1215" s="14" t="s">
        <v>5200</v>
      </c>
      <c r="K1215" s="12" t="b">
        <v>0</v>
      </c>
      <c r="L1215" s="14" t="s">
        <v>3570</v>
      </c>
      <c r="M1215" s="11" t="s">
        <v>189</v>
      </c>
      <c r="N1215" s="11" t="s">
        <v>5241</v>
      </c>
      <c r="O1215" s="11" t="s">
        <v>1860</v>
      </c>
      <c r="P1215" s="11" t="s">
        <v>5089</v>
      </c>
      <c r="Q1215" s="11" t="s">
        <v>162</v>
      </c>
      <c r="R1215" s="11" t="s">
        <v>1861</v>
      </c>
      <c r="T1215" s="11" t="s">
        <v>5242</v>
      </c>
      <c r="U1215" s="11" t="s">
        <v>4991</v>
      </c>
      <c r="W1215" s="11" t="s">
        <v>5089</v>
      </c>
      <c r="Y1215" s="11" t="s">
        <v>1866</v>
      </c>
      <c r="Z1215" s="13"/>
      <c r="AA1215" s="11" t="s">
        <v>151</v>
      </c>
      <c r="AB1215" s="13"/>
      <c r="AC1215" s="13"/>
      <c r="AD1215" s="11" t="s">
        <v>1861</v>
      </c>
      <c r="AF1215" s="14">
        <v>1.0</v>
      </c>
      <c r="AG1215" s="11" t="s">
        <v>152</v>
      </c>
      <c r="AH1215" s="11" t="s">
        <v>5091</v>
      </c>
      <c r="AI1215" s="11" t="s">
        <v>154</v>
      </c>
      <c r="AJ1215" s="13"/>
      <c r="AK1215" s="13"/>
      <c r="AL1215" s="13"/>
      <c r="AM1215" s="13"/>
      <c r="AN1215" s="13"/>
      <c r="AO1215" s="13"/>
      <c r="AP1215" s="11" t="s">
        <v>5240</v>
      </c>
      <c r="AR1215" s="13"/>
      <c r="AS1215" s="13"/>
      <c r="AT1215" s="12" t="b">
        <v>1</v>
      </c>
      <c r="AU1215" s="13"/>
      <c r="AV1215" s="14" t="s">
        <v>167</v>
      </c>
      <c r="AW1215" s="13"/>
      <c r="AX1215" s="14" t="s">
        <v>155</v>
      </c>
      <c r="AY1215" s="13"/>
      <c r="AZ1215" s="14">
        <v>6573.0</v>
      </c>
      <c r="BA1215" s="13"/>
    </row>
    <row r="1216">
      <c r="A1216" s="11" t="s">
        <v>5243</v>
      </c>
      <c r="B1216" s="11">
        <v>5902.0</v>
      </c>
      <c r="C1216" s="12" t="b">
        <v>0</v>
      </c>
      <c r="D1216" s="12" t="b">
        <v>0</v>
      </c>
      <c r="E1216" s="12" t="b">
        <v>0</v>
      </c>
      <c r="F1216" s="12" t="b">
        <v>0</v>
      </c>
      <c r="G1216" s="12" t="b">
        <v>0</v>
      </c>
      <c r="H1216" s="12" t="b">
        <v>0</v>
      </c>
      <c r="I1216" s="13"/>
      <c r="J1216" s="13"/>
      <c r="K1216" s="12" t="b">
        <v>0</v>
      </c>
      <c r="L1216" s="14" t="s">
        <v>3200</v>
      </c>
      <c r="M1216" s="11" t="s">
        <v>1687</v>
      </c>
      <c r="N1216" s="11" t="s">
        <v>5244</v>
      </c>
      <c r="O1216" s="11" t="s">
        <v>2095</v>
      </c>
      <c r="P1216" s="11" t="s">
        <v>3202</v>
      </c>
      <c r="Q1216" s="11" t="s">
        <v>972</v>
      </c>
      <c r="R1216" s="11" t="s">
        <v>2096</v>
      </c>
      <c r="S1216" s="11" t="s">
        <v>1099</v>
      </c>
      <c r="U1216" s="13"/>
      <c r="V1216" s="13"/>
      <c r="W1216" s="11" t="s">
        <v>3202</v>
      </c>
      <c r="X1216" s="11" t="s">
        <v>1121</v>
      </c>
      <c r="Y1216" s="11" t="s">
        <v>2096</v>
      </c>
      <c r="Z1216" s="13"/>
      <c r="AA1216" s="11" t="s">
        <v>215</v>
      </c>
      <c r="AB1216" s="13"/>
      <c r="AC1216" s="13"/>
      <c r="AD1216" s="11" t="s">
        <v>2096</v>
      </c>
      <c r="AE1216" s="11" t="s">
        <v>2035</v>
      </c>
      <c r="AF1216" s="13"/>
      <c r="AG1216" s="11" t="s">
        <v>152</v>
      </c>
      <c r="AH1216" s="11" t="s">
        <v>3203</v>
      </c>
      <c r="AJ1216" s="11" t="s">
        <v>1121</v>
      </c>
      <c r="AK1216" s="11" t="s">
        <v>4277</v>
      </c>
      <c r="AM1216" s="13"/>
      <c r="AN1216" s="13"/>
      <c r="AO1216" s="13"/>
      <c r="AP1216" s="11" t="s">
        <v>5243</v>
      </c>
      <c r="AR1216" s="13"/>
      <c r="AS1216" s="13"/>
      <c r="AT1216" s="12" t="b">
        <v>1</v>
      </c>
      <c r="AU1216" s="13"/>
      <c r="AV1216" s="14" t="s">
        <v>167</v>
      </c>
      <c r="AW1216" s="13"/>
      <c r="AX1216" s="14" t="s">
        <v>155</v>
      </c>
      <c r="AY1216" s="13"/>
      <c r="AZ1216" s="14">
        <v>6574.0</v>
      </c>
      <c r="BA1216" s="13"/>
    </row>
    <row r="1217">
      <c r="A1217" s="11" t="s">
        <v>5245</v>
      </c>
      <c r="B1217" s="11">
        <v>5905.0</v>
      </c>
      <c r="C1217" s="12" t="b">
        <v>0</v>
      </c>
      <c r="D1217" s="12" t="b">
        <v>1</v>
      </c>
      <c r="E1217" s="12" t="b">
        <v>0</v>
      </c>
      <c r="F1217" s="12" t="b">
        <v>0</v>
      </c>
      <c r="G1217" s="12" t="b">
        <v>0</v>
      </c>
      <c r="H1217" s="12" t="b">
        <v>0</v>
      </c>
      <c r="I1217" s="13"/>
      <c r="J1217" s="15">
        <v>44963.0</v>
      </c>
      <c r="K1217" s="12" t="b">
        <v>0</v>
      </c>
      <c r="L1217" s="14" t="s">
        <v>5164</v>
      </c>
      <c r="M1217" s="11" t="s">
        <v>1438</v>
      </c>
      <c r="N1217" s="11" t="s">
        <v>5246</v>
      </c>
      <c r="O1217" s="11" t="s">
        <v>5247</v>
      </c>
      <c r="P1217" s="11" t="s">
        <v>5166</v>
      </c>
      <c r="Q1217" s="11" t="s">
        <v>162</v>
      </c>
      <c r="R1217" s="11" t="s">
        <v>5248</v>
      </c>
      <c r="S1217" s="11" t="s">
        <v>4030</v>
      </c>
      <c r="T1217" s="11" t="s">
        <v>5249</v>
      </c>
      <c r="U1217" s="11" t="s">
        <v>3209</v>
      </c>
      <c r="W1217" s="11" t="s">
        <v>5166</v>
      </c>
      <c r="Y1217" s="11" t="s">
        <v>4575</v>
      </c>
      <c r="Z1217" s="13"/>
      <c r="AA1217" s="11" t="s">
        <v>151</v>
      </c>
      <c r="AB1217" s="13"/>
      <c r="AC1217" s="13"/>
      <c r="AD1217" s="11" t="s">
        <v>5248</v>
      </c>
      <c r="AE1217" s="13"/>
      <c r="AF1217" s="14">
        <v>1.0</v>
      </c>
      <c r="AG1217" s="11" t="s">
        <v>152</v>
      </c>
      <c r="AH1217" s="11" t="s">
        <v>5168</v>
      </c>
      <c r="AJ1217" s="13"/>
      <c r="AK1217" s="13"/>
      <c r="AL1217" s="13"/>
      <c r="AM1217" s="13"/>
      <c r="AN1217" s="13"/>
      <c r="AO1217" s="13"/>
      <c r="AP1217" s="11" t="s">
        <v>5245</v>
      </c>
      <c r="AR1217" s="13"/>
      <c r="AS1217" s="11" t="s">
        <v>154</v>
      </c>
      <c r="AT1217" s="12" t="b">
        <v>1</v>
      </c>
      <c r="AU1217" s="13"/>
      <c r="AV1217" s="14" t="s">
        <v>167</v>
      </c>
      <c r="AW1217" s="13"/>
      <c r="AX1217" s="14" t="s">
        <v>155</v>
      </c>
      <c r="AY1217" s="13"/>
      <c r="AZ1217" s="14">
        <v>6575.0</v>
      </c>
      <c r="BA1217" s="13"/>
    </row>
    <row r="1218">
      <c r="A1218" s="11" t="s">
        <v>5250</v>
      </c>
      <c r="B1218" s="11">
        <v>5906.0</v>
      </c>
      <c r="C1218" s="12" t="b">
        <v>0</v>
      </c>
      <c r="D1218" s="12" t="b">
        <v>1</v>
      </c>
      <c r="E1218" s="12" t="b">
        <v>0</v>
      </c>
      <c r="F1218" s="12" t="b">
        <v>0</v>
      </c>
      <c r="G1218" s="12" t="b">
        <v>0</v>
      </c>
      <c r="H1218" s="12" t="b">
        <v>0</v>
      </c>
      <c r="I1218" s="13"/>
      <c r="J1218" s="15">
        <v>44963.0</v>
      </c>
      <c r="K1218" s="12" t="b">
        <v>0</v>
      </c>
      <c r="L1218" s="14" t="s">
        <v>4545</v>
      </c>
      <c r="M1218" s="11" t="s">
        <v>1805</v>
      </c>
      <c r="N1218" s="11" t="s">
        <v>5251</v>
      </c>
      <c r="O1218" s="11" t="s">
        <v>5145</v>
      </c>
      <c r="P1218" s="11" t="s">
        <v>4548</v>
      </c>
      <c r="Q1218" s="11" t="s">
        <v>162</v>
      </c>
      <c r="R1218" s="11" t="s">
        <v>5146</v>
      </c>
      <c r="S1218" s="11" t="s">
        <v>5147</v>
      </c>
      <c r="T1218" s="11" t="s">
        <v>5252</v>
      </c>
      <c r="U1218" s="11" t="s">
        <v>3019</v>
      </c>
      <c r="W1218" s="11" t="s">
        <v>4548</v>
      </c>
      <c r="Y1218" s="11" t="s">
        <v>1808</v>
      </c>
      <c r="Z1218" s="13"/>
      <c r="AA1218" s="11" t="s">
        <v>151</v>
      </c>
      <c r="AB1218" s="13"/>
      <c r="AC1218" s="13"/>
      <c r="AD1218" s="11" t="s">
        <v>5146</v>
      </c>
      <c r="AF1218" s="14">
        <v>1.0</v>
      </c>
      <c r="AG1218" s="11" t="s">
        <v>152</v>
      </c>
      <c r="AH1218" s="11" t="s">
        <v>4551</v>
      </c>
      <c r="AJ1218" s="13"/>
      <c r="AK1218" s="13"/>
      <c r="AL1218" s="13"/>
      <c r="AM1218" s="13"/>
      <c r="AN1218" s="13"/>
      <c r="AO1218" s="13"/>
      <c r="AP1218" s="11" t="s">
        <v>5250</v>
      </c>
      <c r="AR1218" s="13"/>
      <c r="AS1218" s="13"/>
      <c r="AT1218" s="12" t="b">
        <v>1</v>
      </c>
      <c r="AU1218" s="13"/>
      <c r="AV1218" s="14" t="s">
        <v>167</v>
      </c>
      <c r="AW1218" s="13"/>
      <c r="AX1218" s="14" t="s">
        <v>155</v>
      </c>
      <c r="AY1218" s="13"/>
      <c r="AZ1218" s="14">
        <v>6576.0</v>
      </c>
      <c r="BA1218" s="13"/>
    </row>
    <row r="1219">
      <c r="A1219" s="11" t="s">
        <v>5253</v>
      </c>
      <c r="B1219" s="11">
        <v>5913.0</v>
      </c>
      <c r="C1219" s="12" t="b">
        <v>0</v>
      </c>
      <c r="D1219" s="12" t="b">
        <v>1</v>
      </c>
      <c r="E1219" s="12" t="b">
        <v>0</v>
      </c>
      <c r="F1219" s="12" t="b">
        <v>0</v>
      </c>
      <c r="G1219" s="12" t="b">
        <v>0</v>
      </c>
      <c r="H1219" s="12" t="b">
        <v>1</v>
      </c>
      <c r="I1219" s="13"/>
      <c r="J1219" s="13"/>
      <c r="K1219" s="12" t="b">
        <v>0</v>
      </c>
      <c r="L1219" s="15">
        <v>45237.0</v>
      </c>
      <c r="M1219" s="11" t="s">
        <v>5254</v>
      </c>
      <c r="N1219" s="11" t="s">
        <v>5255</v>
      </c>
      <c r="O1219" s="11" t="s">
        <v>5256</v>
      </c>
      <c r="P1219" s="11" t="s">
        <v>3471</v>
      </c>
      <c r="Q1219" s="11" t="s">
        <v>972</v>
      </c>
      <c r="R1219" s="11" t="s">
        <v>5257</v>
      </c>
      <c r="S1219" s="11" t="s">
        <v>2639</v>
      </c>
      <c r="U1219" s="13"/>
      <c r="V1219" s="13"/>
      <c r="W1219" s="11" t="s">
        <v>3471</v>
      </c>
      <c r="X1219" s="18" t="s">
        <v>4647</v>
      </c>
      <c r="Y1219" s="11" t="s">
        <v>5257</v>
      </c>
      <c r="Z1219" s="13"/>
      <c r="AA1219" s="11" t="s">
        <v>151</v>
      </c>
      <c r="AB1219" s="13"/>
      <c r="AC1219" s="13"/>
      <c r="AD1219" s="11" t="s">
        <v>5257</v>
      </c>
      <c r="AE1219" s="11" t="s">
        <v>2029</v>
      </c>
      <c r="AG1219" s="11" t="s">
        <v>152</v>
      </c>
      <c r="AH1219" s="11" t="s">
        <v>3472</v>
      </c>
      <c r="AJ1219" s="11" t="s">
        <v>1121</v>
      </c>
      <c r="AK1219" s="11" t="s">
        <v>4637</v>
      </c>
      <c r="AM1219" s="13"/>
      <c r="AN1219" s="13"/>
      <c r="AO1219" s="13"/>
      <c r="AP1219" s="11" t="s">
        <v>5253</v>
      </c>
      <c r="AR1219" s="13"/>
      <c r="AS1219" s="13"/>
      <c r="AT1219" s="12" t="b">
        <v>1</v>
      </c>
      <c r="AU1219" s="13"/>
      <c r="AV1219" s="14" t="s">
        <v>167</v>
      </c>
      <c r="AW1219" s="13"/>
      <c r="AX1219" s="14" t="s">
        <v>155</v>
      </c>
      <c r="AY1219" s="13"/>
      <c r="AZ1219" s="14">
        <v>6577.0</v>
      </c>
      <c r="BA1219" s="13"/>
    </row>
    <row r="1220">
      <c r="A1220" s="11" t="s">
        <v>5258</v>
      </c>
      <c r="B1220" s="11">
        <v>5914.0</v>
      </c>
      <c r="C1220" s="12" t="b">
        <v>0</v>
      </c>
      <c r="D1220" s="12" t="b">
        <v>0</v>
      </c>
      <c r="E1220" s="12" t="b">
        <v>0</v>
      </c>
      <c r="F1220" s="12" t="b">
        <v>0</v>
      </c>
      <c r="G1220" s="12" t="b">
        <v>0</v>
      </c>
      <c r="H1220" s="12" t="b">
        <v>0</v>
      </c>
      <c r="I1220" s="13"/>
      <c r="J1220" s="15">
        <v>45052.0</v>
      </c>
      <c r="K1220" s="12" t="b">
        <v>0</v>
      </c>
      <c r="L1220" s="14" t="s">
        <v>5259</v>
      </c>
      <c r="M1220" s="11" t="s">
        <v>1438</v>
      </c>
      <c r="N1220" s="11" t="s">
        <v>5260</v>
      </c>
      <c r="O1220" s="11" t="s">
        <v>5261</v>
      </c>
      <c r="P1220" s="11" t="s">
        <v>5262</v>
      </c>
      <c r="Q1220" s="11" t="s">
        <v>162</v>
      </c>
      <c r="R1220" s="11" t="s">
        <v>5263</v>
      </c>
      <c r="S1220" s="11" t="s">
        <v>4701</v>
      </c>
      <c r="T1220" s="11" t="s">
        <v>5264</v>
      </c>
      <c r="U1220" s="11" t="s">
        <v>3209</v>
      </c>
      <c r="W1220" s="11" t="s">
        <v>5262</v>
      </c>
      <c r="Y1220" s="11" t="s">
        <v>4575</v>
      </c>
      <c r="Z1220" s="13"/>
      <c r="AA1220" s="11" t="s">
        <v>215</v>
      </c>
      <c r="AB1220" s="13"/>
      <c r="AC1220" s="13"/>
      <c r="AD1220" s="11" t="s">
        <v>5263</v>
      </c>
      <c r="AE1220" s="13"/>
      <c r="AF1220" s="14">
        <v>1.0</v>
      </c>
      <c r="AG1220" s="11" t="s">
        <v>152</v>
      </c>
      <c r="AH1220" s="11" t="s">
        <v>5265</v>
      </c>
      <c r="AI1220" s="11" t="s">
        <v>154</v>
      </c>
      <c r="AJ1220" s="13"/>
      <c r="AK1220" s="13"/>
      <c r="AL1220" s="13"/>
      <c r="AM1220" s="13"/>
      <c r="AN1220" s="13"/>
      <c r="AO1220" s="13"/>
      <c r="AP1220" s="11" t="s">
        <v>5258</v>
      </c>
      <c r="AR1220" s="13"/>
      <c r="AS1220" s="13"/>
      <c r="AT1220" s="12" t="b">
        <v>1</v>
      </c>
      <c r="AU1220" s="13"/>
      <c r="AV1220" s="14" t="s">
        <v>167</v>
      </c>
      <c r="AW1220" s="13"/>
      <c r="AX1220" s="14" t="s">
        <v>155</v>
      </c>
      <c r="AY1220" s="13"/>
      <c r="AZ1220" s="14">
        <v>6578.0</v>
      </c>
      <c r="BA1220" s="13"/>
    </row>
    <row r="1221">
      <c r="A1221" s="11" t="s">
        <v>5266</v>
      </c>
      <c r="B1221" s="11">
        <v>5918.0</v>
      </c>
      <c r="C1221" s="12" t="b">
        <v>0</v>
      </c>
      <c r="D1221" s="12" t="b">
        <v>1</v>
      </c>
      <c r="E1221" s="12" t="b">
        <v>0</v>
      </c>
      <c r="F1221" s="12" t="b">
        <v>0</v>
      </c>
      <c r="G1221" s="12" t="b">
        <v>1</v>
      </c>
      <c r="H1221" s="12" t="b">
        <v>0</v>
      </c>
      <c r="I1221" s="13"/>
      <c r="J1221" s="13"/>
      <c r="K1221" s="12" t="b">
        <v>0</v>
      </c>
      <c r="L1221" s="14" t="s">
        <v>3213</v>
      </c>
      <c r="M1221" s="11" t="s">
        <v>1175</v>
      </c>
      <c r="N1221" s="11" t="s">
        <v>5267</v>
      </c>
      <c r="O1221" s="11" t="s">
        <v>1177</v>
      </c>
      <c r="P1221" s="11" t="s">
        <v>3215</v>
      </c>
      <c r="Q1221" s="11" t="s">
        <v>972</v>
      </c>
      <c r="R1221" s="11" t="s">
        <v>1059</v>
      </c>
      <c r="S1221" s="11" t="s">
        <v>1178</v>
      </c>
      <c r="U1221" s="11" t="s">
        <v>2674</v>
      </c>
      <c r="W1221" s="11" t="s">
        <v>3215</v>
      </c>
      <c r="X1221" s="11" t="s">
        <v>1121</v>
      </c>
      <c r="Y1221" s="11" t="s">
        <v>1059</v>
      </c>
      <c r="Z1221" s="13"/>
      <c r="AA1221" s="11" t="s">
        <v>151</v>
      </c>
      <c r="AB1221" s="13"/>
      <c r="AC1221" s="13"/>
      <c r="AD1221" s="11" t="s">
        <v>1059</v>
      </c>
      <c r="AE1221" s="13"/>
      <c r="AF1221" s="13"/>
      <c r="AG1221" s="11" t="s">
        <v>152</v>
      </c>
      <c r="AH1221" s="11" t="s">
        <v>3217</v>
      </c>
      <c r="AJ1221" s="11" t="s">
        <v>1121</v>
      </c>
      <c r="AK1221" s="11" t="s">
        <v>3219</v>
      </c>
      <c r="AM1221" s="13"/>
      <c r="AN1221" s="13"/>
      <c r="AO1221" s="13"/>
      <c r="AP1221" s="11" t="s">
        <v>5266</v>
      </c>
      <c r="AR1221" s="13"/>
      <c r="AS1221" s="13"/>
      <c r="AT1221" s="12" t="b">
        <v>1</v>
      </c>
      <c r="AU1221" s="13"/>
      <c r="AV1221" s="14" t="s">
        <v>167</v>
      </c>
      <c r="AW1221" s="13"/>
      <c r="AX1221" s="14" t="s">
        <v>155</v>
      </c>
      <c r="AY1221" s="13"/>
      <c r="AZ1221" s="14">
        <v>6579.0</v>
      </c>
      <c r="BA1221" s="13"/>
    </row>
    <row r="1222">
      <c r="A1222" s="11" t="s">
        <v>5268</v>
      </c>
      <c r="B1222" s="11">
        <v>5919.0</v>
      </c>
      <c r="C1222" s="12" t="b">
        <v>0</v>
      </c>
      <c r="D1222" s="12" t="b">
        <v>0</v>
      </c>
      <c r="E1222" s="12" t="b">
        <v>0</v>
      </c>
      <c r="F1222" s="12" t="b">
        <v>0</v>
      </c>
      <c r="G1222" s="12" t="b">
        <v>0</v>
      </c>
      <c r="H1222" s="12" t="b">
        <v>0</v>
      </c>
      <c r="I1222" s="13"/>
      <c r="J1222" s="13"/>
      <c r="K1222" s="12" t="b">
        <v>0</v>
      </c>
      <c r="L1222" s="15">
        <v>45266.0</v>
      </c>
      <c r="M1222" s="11" t="s">
        <v>1214</v>
      </c>
      <c r="N1222" s="11" t="s">
        <v>5269</v>
      </c>
      <c r="O1222" s="11" t="s">
        <v>5270</v>
      </c>
      <c r="P1222" s="11" t="s">
        <v>5271</v>
      </c>
      <c r="Q1222" s="11" t="s">
        <v>2041</v>
      </c>
      <c r="R1222" s="11" t="s">
        <v>5272</v>
      </c>
      <c r="S1222" s="11" t="s">
        <v>5273</v>
      </c>
      <c r="U1222" s="11" t="s">
        <v>4354</v>
      </c>
      <c r="W1222" s="11" t="s">
        <v>5271</v>
      </c>
      <c r="Z1222" s="13"/>
      <c r="AA1222" s="11" t="s">
        <v>215</v>
      </c>
      <c r="AB1222" s="13"/>
      <c r="AC1222" s="13"/>
      <c r="AD1222" s="11" t="s">
        <v>5272</v>
      </c>
      <c r="AE1222" s="13"/>
      <c r="AF1222" s="13"/>
      <c r="AG1222" s="11" t="s">
        <v>152</v>
      </c>
      <c r="AH1222" s="11" t="s">
        <v>5274</v>
      </c>
      <c r="AJ1222" s="13"/>
      <c r="AK1222" s="13"/>
      <c r="AL1222" s="13"/>
      <c r="AM1222" s="13"/>
      <c r="AN1222" s="13"/>
      <c r="AO1222" s="13"/>
      <c r="AP1222" s="11" t="s">
        <v>5268</v>
      </c>
      <c r="AR1222" s="13"/>
      <c r="AS1222" s="13"/>
      <c r="AT1222" s="12" t="b">
        <v>1</v>
      </c>
      <c r="AU1222" s="13"/>
      <c r="AV1222" s="14" t="s">
        <v>167</v>
      </c>
      <c r="AW1222" s="13"/>
      <c r="AX1222" s="14" t="s">
        <v>155</v>
      </c>
      <c r="AY1222" s="13"/>
      <c r="AZ1222" s="14">
        <v>6580.0</v>
      </c>
      <c r="BA1222" s="13"/>
    </row>
    <row r="1223">
      <c r="A1223" s="11" t="s">
        <v>5275</v>
      </c>
      <c r="B1223" s="11">
        <v>5920.0</v>
      </c>
      <c r="C1223" s="12" t="b">
        <v>0</v>
      </c>
      <c r="D1223" s="12" t="b">
        <v>1</v>
      </c>
      <c r="E1223" s="12" t="b">
        <v>0</v>
      </c>
      <c r="F1223" s="12" t="b">
        <v>0</v>
      </c>
      <c r="G1223" s="12" t="b">
        <v>0</v>
      </c>
      <c r="H1223" s="12" t="b">
        <v>0</v>
      </c>
      <c r="I1223" s="13"/>
      <c r="J1223" s="13"/>
      <c r="K1223" s="12" t="b">
        <v>0</v>
      </c>
      <c r="L1223" s="15">
        <v>45266.0</v>
      </c>
      <c r="M1223" s="11" t="s">
        <v>1214</v>
      </c>
      <c r="N1223" s="11" t="s">
        <v>5276</v>
      </c>
      <c r="O1223" s="11" t="s">
        <v>5277</v>
      </c>
      <c r="P1223" s="11" t="s">
        <v>5271</v>
      </c>
      <c r="Q1223" s="11" t="s">
        <v>2041</v>
      </c>
      <c r="R1223" s="11" t="s">
        <v>5278</v>
      </c>
      <c r="S1223" s="11" t="s">
        <v>5279</v>
      </c>
      <c r="U1223" s="11" t="s">
        <v>4354</v>
      </c>
      <c r="W1223" s="11" t="s">
        <v>5271</v>
      </c>
      <c r="Z1223" s="13"/>
      <c r="AA1223" s="11" t="s">
        <v>151</v>
      </c>
      <c r="AB1223" s="13"/>
      <c r="AC1223" s="13"/>
      <c r="AD1223" s="11" t="s">
        <v>5278</v>
      </c>
      <c r="AE1223" s="13"/>
      <c r="AF1223" s="13"/>
      <c r="AG1223" s="11" t="s">
        <v>152</v>
      </c>
      <c r="AH1223" s="11" t="s">
        <v>5274</v>
      </c>
      <c r="AJ1223" s="13"/>
      <c r="AK1223" s="13"/>
      <c r="AL1223" s="13"/>
      <c r="AM1223" s="13"/>
      <c r="AN1223" s="11" t="s">
        <v>154</v>
      </c>
      <c r="AO1223" s="13"/>
      <c r="AP1223" s="11" t="s">
        <v>5275</v>
      </c>
      <c r="AR1223" s="13"/>
      <c r="AS1223" s="13"/>
      <c r="AT1223" s="12" t="b">
        <v>1</v>
      </c>
      <c r="AU1223" s="13"/>
      <c r="AV1223" s="14" t="s">
        <v>167</v>
      </c>
      <c r="AW1223" s="13"/>
      <c r="AX1223" s="14" t="s">
        <v>155</v>
      </c>
      <c r="AY1223" s="13"/>
      <c r="AZ1223" s="14">
        <v>6581.0</v>
      </c>
      <c r="BA1223" s="13"/>
    </row>
    <row r="1224">
      <c r="A1224" s="11" t="s">
        <v>5280</v>
      </c>
      <c r="B1224" s="11">
        <v>5921.0</v>
      </c>
      <c r="C1224" s="12" t="b">
        <v>0</v>
      </c>
      <c r="D1224" s="12" t="b">
        <v>1</v>
      </c>
      <c r="E1224" s="12" t="b">
        <v>0</v>
      </c>
      <c r="F1224" s="12" t="b">
        <v>0</v>
      </c>
      <c r="G1224" s="12" t="b">
        <v>0</v>
      </c>
      <c r="H1224" s="12" t="b">
        <v>0</v>
      </c>
      <c r="I1224" s="13"/>
      <c r="J1224" s="13"/>
      <c r="K1224" s="12" t="b">
        <v>0</v>
      </c>
      <c r="L1224" s="15">
        <v>45266.0</v>
      </c>
      <c r="M1224" s="11" t="s">
        <v>1214</v>
      </c>
      <c r="N1224" s="11" t="s">
        <v>5281</v>
      </c>
      <c r="O1224" s="11" t="s">
        <v>5282</v>
      </c>
      <c r="P1224" s="11" t="s">
        <v>5271</v>
      </c>
      <c r="Q1224" s="11" t="s">
        <v>2041</v>
      </c>
      <c r="R1224" s="11" t="s">
        <v>5283</v>
      </c>
      <c r="S1224" s="11" t="s">
        <v>5284</v>
      </c>
      <c r="U1224" s="11" t="s">
        <v>4354</v>
      </c>
      <c r="W1224" s="11" t="s">
        <v>5271</v>
      </c>
      <c r="Z1224" s="13"/>
      <c r="AA1224" s="11" t="s">
        <v>151</v>
      </c>
      <c r="AB1224" s="13"/>
      <c r="AC1224" s="13"/>
      <c r="AD1224" s="11" t="s">
        <v>5283</v>
      </c>
      <c r="AF1224" s="13"/>
      <c r="AG1224" s="11" t="s">
        <v>152</v>
      </c>
      <c r="AH1224" s="11" t="s">
        <v>5274</v>
      </c>
      <c r="AJ1224" s="13"/>
      <c r="AK1224" s="13"/>
      <c r="AL1224" s="13"/>
      <c r="AM1224" s="13"/>
      <c r="AN1224" s="13"/>
      <c r="AO1224" s="13"/>
      <c r="AP1224" s="11" t="s">
        <v>5280</v>
      </c>
      <c r="AR1224" s="13"/>
      <c r="AS1224" s="13"/>
      <c r="AT1224" s="12" t="b">
        <v>1</v>
      </c>
      <c r="AU1224" s="13"/>
      <c r="AV1224" s="14" t="s">
        <v>167</v>
      </c>
      <c r="AW1224" s="13"/>
      <c r="AX1224" s="14" t="s">
        <v>155</v>
      </c>
      <c r="AY1224" s="13"/>
      <c r="AZ1224" s="14">
        <v>6582.0</v>
      </c>
      <c r="BA1224" s="13"/>
    </row>
    <row r="1225">
      <c r="A1225" s="11" t="s">
        <v>5285</v>
      </c>
      <c r="B1225" s="11">
        <v>5922.0</v>
      </c>
      <c r="C1225" s="12" t="b">
        <v>0</v>
      </c>
      <c r="D1225" s="12" t="b">
        <v>1</v>
      </c>
      <c r="E1225" s="12" t="b">
        <v>0</v>
      </c>
      <c r="F1225" s="12" t="b">
        <v>0</v>
      </c>
      <c r="G1225" s="12" t="b">
        <v>0</v>
      </c>
      <c r="H1225" s="12" t="b">
        <v>0</v>
      </c>
      <c r="I1225" s="15">
        <v>45083.0</v>
      </c>
      <c r="J1225" s="15">
        <v>45083.0</v>
      </c>
      <c r="K1225" s="12" t="b">
        <v>0</v>
      </c>
      <c r="L1225" s="15">
        <v>45266.0</v>
      </c>
      <c r="M1225" s="11" t="s">
        <v>1214</v>
      </c>
      <c r="N1225" s="11" t="s">
        <v>5286</v>
      </c>
      <c r="O1225" s="11" t="s">
        <v>5287</v>
      </c>
      <c r="P1225" s="11" t="s">
        <v>5271</v>
      </c>
      <c r="Q1225" s="11" t="s">
        <v>2041</v>
      </c>
      <c r="R1225" s="11" t="s">
        <v>5288</v>
      </c>
      <c r="S1225" s="11" t="s">
        <v>5289</v>
      </c>
      <c r="T1225" s="13"/>
      <c r="U1225" s="11" t="s">
        <v>4354</v>
      </c>
      <c r="W1225" s="11" t="s">
        <v>5271</v>
      </c>
      <c r="Z1225" s="13"/>
      <c r="AA1225" s="11" t="s">
        <v>151</v>
      </c>
      <c r="AB1225" s="13"/>
      <c r="AC1225" s="13"/>
      <c r="AD1225" s="11" t="s">
        <v>5288</v>
      </c>
      <c r="AE1225" s="13"/>
      <c r="AF1225" s="13"/>
      <c r="AG1225" s="11" t="s">
        <v>152</v>
      </c>
      <c r="AH1225" s="11" t="s">
        <v>5274</v>
      </c>
      <c r="AI1225" s="11" t="s">
        <v>154</v>
      </c>
      <c r="AJ1225" s="13"/>
      <c r="AK1225" s="13"/>
      <c r="AL1225" s="13"/>
      <c r="AM1225" s="13"/>
      <c r="AN1225" s="13"/>
      <c r="AO1225" s="13"/>
      <c r="AP1225" s="11" t="s">
        <v>5285</v>
      </c>
      <c r="AR1225" s="13"/>
      <c r="AS1225" s="13"/>
      <c r="AT1225" s="12" t="b">
        <v>1</v>
      </c>
      <c r="AU1225" s="13"/>
      <c r="AV1225" s="14" t="s">
        <v>167</v>
      </c>
      <c r="AW1225" s="13"/>
      <c r="AX1225" s="14" t="s">
        <v>155</v>
      </c>
      <c r="AY1225" s="13"/>
      <c r="AZ1225" s="14">
        <v>6583.0</v>
      </c>
      <c r="BA1225" s="13"/>
    </row>
    <row r="1226">
      <c r="A1226" s="11" t="s">
        <v>5290</v>
      </c>
      <c r="B1226" s="11">
        <v>5923.0</v>
      </c>
      <c r="C1226" s="12" t="b">
        <v>0</v>
      </c>
      <c r="D1226" s="12" t="b">
        <v>1</v>
      </c>
      <c r="E1226" s="12" t="b">
        <v>0</v>
      </c>
      <c r="F1226" s="12" t="b">
        <v>0</v>
      </c>
      <c r="G1226" s="12" t="b">
        <v>0</v>
      </c>
      <c r="H1226" s="12" t="b">
        <v>0</v>
      </c>
      <c r="I1226" s="15">
        <v>45083.0</v>
      </c>
      <c r="J1226" s="15">
        <v>45083.0</v>
      </c>
      <c r="K1226" s="12" t="b">
        <v>0</v>
      </c>
      <c r="L1226" s="15">
        <v>45266.0</v>
      </c>
      <c r="M1226" s="11" t="s">
        <v>1214</v>
      </c>
      <c r="N1226" s="11" t="s">
        <v>5291</v>
      </c>
      <c r="O1226" s="11" t="s">
        <v>5292</v>
      </c>
      <c r="P1226" s="11" t="s">
        <v>5271</v>
      </c>
      <c r="Q1226" s="11" t="s">
        <v>2041</v>
      </c>
      <c r="R1226" s="11" t="s">
        <v>5293</v>
      </c>
      <c r="S1226" s="11" t="s">
        <v>5294</v>
      </c>
      <c r="U1226" s="11" t="s">
        <v>4354</v>
      </c>
      <c r="W1226" s="11" t="s">
        <v>5271</v>
      </c>
      <c r="Z1226" s="13"/>
      <c r="AA1226" s="11" t="s">
        <v>151</v>
      </c>
      <c r="AB1226" s="13"/>
      <c r="AC1226" s="13"/>
      <c r="AD1226" s="11" t="s">
        <v>5293</v>
      </c>
      <c r="AE1226" s="13"/>
      <c r="AF1226" s="13"/>
      <c r="AG1226" s="11" t="s">
        <v>152</v>
      </c>
      <c r="AH1226" s="11" t="s">
        <v>5274</v>
      </c>
      <c r="AI1226" s="11" t="s">
        <v>154</v>
      </c>
      <c r="AJ1226" s="13"/>
      <c r="AK1226" s="13"/>
      <c r="AL1226" s="13"/>
      <c r="AM1226" s="13"/>
      <c r="AN1226" s="11" t="s">
        <v>154</v>
      </c>
      <c r="AO1226" s="13"/>
      <c r="AP1226" s="11" t="s">
        <v>5290</v>
      </c>
      <c r="AR1226" s="13"/>
      <c r="AS1226" s="13"/>
      <c r="AT1226" s="12" t="b">
        <v>1</v>
      </c>
      <c r="AU1226" s="13"/>
      <c r="AV1226" s="14" t="s">
        <v>167</v>
      </c>
      <c r="AW1226" s="13"/>
      <c r="AX1226" s="14" t="s">
        <v>155</v>
      </c>
      <c r="AY1226" s="13"/>
      <c r="AZ1226" s="14">
        <v>6584.0</v>
      </c>
      <c r="BA1226" s="13"/>
    </row>
    <row r="1227">
      <c r="A1227" s="11" t="s">
        <v>5295</v>
      </c>
      <c r="B1227" s="11">
        <v>5924.0</v>
      </c>
      <c r="C1227" s="12" t="b">
        <v>0</v>
      </c>
      <c r="D1227" s="12" t="b">
        <v>1</v>
      </c>
      <c r="E1227" s="12" t="b">
        <v>0</v>
      </c>
      <c r="F1227" s="12" t="b">
        <v>0</v>
      </c>
      <c r="G1227" s="12" t="b">
        <v>0</v>
      </c>
      <c r="H1227" s="12" t="b">
        <v>0</v>
      </c>
      <c r="I1227" s="13"/>
      <c r="J1227" s="13"/>
      <c r="K1227" s="12" t="b">
        <v>0</v>
      </c>
      <c r="L1227" s="15">
        <v>45266.0</v>
      </c>
      <c r="M1227" s="11" t="s">
        <v>1214</v>
      </c>
      <c r="N1227" s="11" t="s">
        <v>5296</v>
      </c>
      <c r="O1227" s="11" t="s">
        <v>5297</v>
      </c>
      <c r="P1227" s="11" t="s">
        <v>5271</v>
      </c>
      <c r="Q1227" s="11" t="s">
        <v>2041</v>
      </c>
      <c r="R1227" s="11" t="s">
        <v>5298</v>
      </c>
      <c r="S1227" s="11" t="s">
        <v>5299</v>
      </c>
      <c r="U1227" s="11" t="s">
        <v>4354</v>
      </c>
      <c r="W1227" s="11" t="s">
        <v>5271</v>
      </c>
      <c r="Z1227" s="13"/>
      <c r="AA1227" s="11" t="s">
        <v>151</v>
      </c>
      <c r="AB1227" s="13"/>
      <c r="AC1227" s="13"/>
      <c r="AD1227" s="11" t="s">
        <v>5298</v>
      </c>
      <c r="AE1227" s="13"/>
      <c r="AF1227" s="13"/>
      <c r="AG1227" s="11" t="s">
        <v>152</v>
      </c>
      <c r="AH1227" s="11" t="s">
        <v>5274</v>
      </c>
      <c r="AJ1227" s="13"/>
      <c r="AK1227" s="13"/>
      <c r="AL1227" s="13"/>
      <c r="AM1227" s="13"/>
      <c r="AN1227" s="13"/>
      <c r="AO1227" s="13"/>
      <c r="AP1227" s="11" t="s">
        <v>5295</v>
      </c>
      <c r="AR1227" s="13"/>
      <c r="AS1227" s="13"/>
      <c r="AT1227" s="12" t="b">
        <v>1</v>
      </c>
      <c r="AU1227" s="13"/>
      <c r="AV1227" s="14" t="s">
        <v>167</v>
      </c>
      <c r="AW1227" s="13"/>
      <c r="AX1227" s="14" t="s">
        <v>155</v>
      </c>
      <c r="AY1227" s="13"/>
      <c r="AZ1227" s="14">
        <v>6586.0</v>
      </c>
      <c r="BA1227" s="13"/>
    </row>
    <row r="1228">
      <c r="A1228" s="11" t="s">
        <v>5300</v>
      </c>
      <c r="B1228" s="11">
        <v>5925.0</v>
      </c>
      <c r="C1228" s="12" t="b">
        <v>0</v>
      </c>
      <c r="D1228" s="12" t="b">
        <v>1</v>
      </c>
      <c r="E1228" s="12" t="b">
        <v>0</v>
      </c>
      <c r="F1228" s="12" t="b">
        <v>0</v>
      </c>
      <c r="G1228" s="12" t="b">
        <v>0</v>
      </c>
      <c r="H1228" s="12" t="b">
        <v>0</v>
      </c>
      <c r="I1228" s="15">
        <v>45083.0</v>
      </c>
      <c r="J1228" s="15">
        <v>45083.0</v>
      </c>
      <c r="K1228" s="12" t="b">
        <v>0</v>
      </c>
      <c r="L1228" s="15">
        <v>45266.0</v>
      </c>
      <c r="M1228" s="11" t="s">
        <v>1214</v>
      </c>
      <c r="N1228" s="11" t="s">
        <v>5301</v>
      </c>
      <c r="O1228" s="11" t="s">
        <v>5302</v>
      </c>
      <c r="P1228" s="11" t="s">
        <v>5271</v>
      </c>
      <c r="Q1228" s="11" t="s">
        <v>2041</v>
      </c>
      <c r="R1228" s="11" t="s">
        <v>5303</v>
      </c>
      <c r="S1228" s="11" t="s">
        <v>5304</v>
      </c>
      <c r="U1228" s="11" t="s">
        <v>4354</v>
      </c>
      <c r="W1228" s="11" t="s">
        <v>5271</v>
      </c>
      <c r="Z1228" s="13"/>
      <c r="AA1228" s="11" t="s">
        <v>151</v>
      </c>
      <c r="AB1228" s="13"/>
      <c r="AC1228" s="13"/>
      <c r="AD1228" s="11" t="s">
        <v>5303</v>
      </c>
      <c r="AE1228" s="13"/>
      <c r="AF1228" s="13"/>
      <c r="AG1228" s="11" t="s">
        <v>152</v>
      </c>
      <c r="AH1228" s="11" t="s">
        <v>5274</v>
      </c>
      <c r="AI1228" s="11" t="s">
        <v>154</v>
      </c>
      <c r="AJ1228" s="13"/>
      <c r="AK1228" s="13"/>
      <c r="AL1228" s="13"/>
      <c r="AM1228" s="13"/>
      <c r="AN1228" s="11" t="s">
        <v>154</v>
      </c>
      <c r="AO1228" s="13"/>
      <c r="AP1228" s="11" t="s">
        <v>5300</v>
      </c>
      <c r="AR1228" s="13"/>
      <c r="AS1228" s="13"/>
      <c r="AT1228" s="12" t="b">
        <v>1</v>
      </c>
      <c r="AU1228" s="13"/>
      <c r="AV1228" s="14" t="s">
        <v>167</v>
      </c>
      <c r="AW1228" s="13"/>
      <c r="AX1228" s="14" t="s">
        <v>155</v>
      </c>
      <c r="AY1228" s="13"/>
      <c r="AZ1228" s="14">
        <v>6589.0</v>
      </c>
      <c r="BA1228" s="13"/>
    </row>
    <row r="1229">
      <c r="A1229" s="11" t="s">
        <v>5305</v>
      </c>
      <c r="B1229" s="11">
        <v>5926.0</v>
      </c>
      <c r="C1229" s="12" t="b">
        <v>0</v>
      </c>
      <c r="D1229" s="12" t="b">
        <v>1</v>
      </c>
      <c r="E1229" s="12" t="b">
        <v>0</v>
      </c>
      <c r="F1229" s="12" t="b">
        <v>0</v>
      </c>
      <c r="G1229" s="12" t="b">
        <v>0</v>
      </c>
      <c r="H1229" s="12" t="b">
        <v>0</v>
      </c>
      <c r="I1229" s="13"/>
      <c r="J1229" s="13"/>
      <c r="K1229" s="12" t="b">
        <v>0</v>
      </c>
      <c r="L1229" s="15">
        <v>45266.0</v>
      </c>
      <c r="M1229" s="11" t="s">
        <v>1214</v>
      </c>
      <c r="N1229" s="11" t="s">
        <v>5306</v>
      </c>
      <c r="O1229" s="11" t="s">
        <v>5307</v>
      </c>
      <c r="P1229" s="11" t="s">
        <v>5271</v>
      </c>
      <c r="Q1229" s="11" t="s">
        <v>2041</v>
      </c>
      <c r="R1229" s="11" t="s">
        <v>5308</v>
      </c>
      <c r="S1229" s="11" t="s">
        <v>5309</v>
      </c>
      <c r="U1229" s="11" t="s">
        <v>4354</v>
      </c>
      <c r="W1229" s="11" t="s">
        <v>5271</v>
      </c>
      <c r="Z1229" s="13"/>
      <c r="AA1229" s="11" t="s">
        <v>151</v>
      </c>
      <c r="AB1229" s="13"/>
      <c r="AC1229" s="13"/>
      <c r="AD1229" s="11" t="s">
        <v>5308</v>
      </c>
      <c r="AE1229" s="13"/>
      <c r="AF1229" s="13"/>
      <c r="AG1229" s="11" t="s">
        <v>152</v>
      </c>
      <c r="AH1229" s="11" t="s">
        <v>5274</v>
      </c>
      <c r="AI1229" s="11" t="s">
        <v>154</v>
      </c>
      <c r="AJ1229" s="13"/>
      <c r="AK1229" s="13"/>
      <c r="AL1229" s="13"/>
      <c r="AM1229" s="13"/>
      <c r="AN1229" s="11" t="s">
        <v>154</v>
      </c>
      <c r="AO1229" s="13"/>
      <c r="AP1229" s="11" t="s">
        <v>5305</v>
      </c>
      <c r="AR1229" s="13"/>
      <c r="AS1229" s="13"/>
      <c r="AT1229" s="12" t="b">
        <v>1</v>
      </c>
      <c r="AU1229" s="13"/>
      <c r="AV1229" s="14" t="s">
        <v>167</v>
      </c>
      <c r="AW1229" s="13"/>
      <c r="AX1229" s="14" t="s">
        <v>155</v>
      </c>
      <c r="AY1229" s="13"/>
      <c r="AZ1229" s="14">
        <v>6590.0</v>
      </c>
      <c r="BA1229" s="13"/>
    </row>
    <row r="1230">
      <c r="A1230" s="11" t="s">
        <v>5310</v>
      </c>
      <c r="B1230" s="11">
        <v>5927.0</v>
      </c>
      <c r="C1230" s="12" t="b">
        <v>0</v>
      </c>
      <c r="D1230" s="12" t="b">
        <v>1</v>
      </c>
      <c r="E1230" s="12" t="b">
        <v>0</v>
      </c>
      <c r="F1230" s="12" t="b">
        <v>0</v>
      </c>
      <c r="G1230" s="12" t="b">
        <v>0</v>
      </c>
      <c r="H1230" s="12" t="b">
        <v>0</v>
      </c>
      <c r="I1230" s="13"/>
      <c r="J1230" s="13"/>
      <c r="K1230" s="12" t="b">
        <v>0</v>
      </c>
      <c r="L1230" s="15">
        <v>45266.0</v>
      </c>
      <c r="M1230" s="11" t="s">
        <v>1214</v>
      </c>
      <c r="N1230" s="11" t="s">
        <v>5311</v>
      </c>
      <c r="O1230" s="11" t="s">
        <v>5312</v>
      </c>
      <c r="P1230" s="11" t="s">
        <v>5271</v>
      </c>
      <c r="Q1230" s="11" t="s">
        <v>2041</v>
      </c>
      <c r="R1230" s="11" t="s">
        <v>5313</v>
      </c>
      <c r="S1230" s="11" t="s">
        <v>5314</v>
      </c>
      <c r="T1230" s="13"/>
      <c r="U1230" s="11" t="s">
        <v>4354</v>
      </c>
      <c r="W1230" s="11" t="s">
        <v>5271</v>
      </c>
      <c r="Z1230" s="13"/>
      <c r="AA1230" s="11" t="s">
        <v>151</v>
      </c>
      <c r="AB1230" s="13"/>
      <c r="AC1230" s="13"/>
      <c r="AD1230" s="11" t="s">
        <v>5313</v>
      </c>
      <c r="AF1230" s="13"/>
      <c r="AG1230" s="11" t="s">
        <v>152</v>
      </c>
      <c r="AH1230" s="11" t="s">
        <v>5274</v>
      </c>
      <c r="AI1230" s="11" t="s">
        <v>154</v>
      </c>
      <c r="AJ1230" s="13"/>
      <c r="AK1230" s="13"/>
      <c r="AL1230" s="13"/>
      <c r="AM1230" s="13"/>
      <c r="AN1230" s="13"/>
      <c r="AO1230" s="13"/>
      <c r="AP1230" s="11" t="s">
        <v>5310</v>
      </c>
      <c r="AR1230" s="13"/>
      <c r="AS1230" s="13"/>
      <c r="AT1230" s="12" t="b">
        <v>1</v>
      </c>
      <c r="AU1230" s="13"/>
      <c r="AV1230" s="14" t="s">
        <v>167</v>
      </c>
      <c r="AW1230" s="13"/>
      <c r="AX1230" s="14" t="s">
        <v>155</v>
      </c>
      <c r="AY1230" s="13"/>
      <c r="AZ1230" s="14">
        <v>6587.0</v>
      </c>
      <c r="BA1230" s="13"/>
    </row>
    <row r="1231">
      <c r="A1231" s="11" t="s">
        <v>5315</v>
      </c>
      <c r="B1231" s="11">
        <v>5928.0</v>
      </c>
      <c r="C1231" s="12" t="b">
        <v>0</v>
      </c>
      <c r="D1231" s="12" t="b">
        <v>1</v>
      </c>
      <c r="E1231" s="12" t="b">
        <v>0</v>
      </c>
      <c r="F1231" s="12" t="b">
        <v>0</v>
      </c>
      <c r="G1231" s="12" t="b">
        <v>0</v>
      </c>
      <c r="H1231" s="12" t="b">
        <v>0</v>
      </c>
      <c r="I1231" s="15">
        <v>45083.0</v>
      </c>
      <c r="J1231" s="15">
        <v>45083.0</v>
      </c>
      <c r="K1231" s="12" t="b">
        <v>0</v>
      </c>
      <c r="L1231" s="15">
        <v>45266.0</v>
      </c>
      <c r="M1231" s="11" t="s">
        <v>1214</v>
      </c>
      <c r="N1231" s="11" t="s">
        <v>5316</v>
      </c>
      <c r="O1231" s="11" t="s">
        <v>5317</v>
      </c>
      <c r="P1231" s="11" t="s">
        <v>5271</v>
      </c>
      <c r="Q1231" s="11" t="s">
        <v>2041</v>
      </c>
      <c r="R1231" s="11" t="s">
        <v>5318</v>
      </c>
      <c r="S1231" s="11" t="s">
        <v>5319</v>
      </c>
      <c r="U1231" s="11" t="s">
        <v>4354</v>
      </c>
      <c r="W1231" s="11" t="s">
        <v>5271</v>
      </c>
      <c r="Z1231" s="13"/>
      <c r="AA1231" s="11" t="s">
        <v>151</v>
      </c>
      <c r="AB1231" s="13"/>
      <c r="AC1231" s="13"/>
      <c r="AD1231" s="11" t="s">
        <v>5318</v>
      </c>
      <c r="AE1231" s="13"/>
      <c r="AF1231" s="13"/>
      <c r="AG1231" s="11" t="s">
        <v>152</v>
      </c>
      <c r="AH1231" s="11" t="s">
        <v>5274</v>
      </c>
      <c r="AI1231" s="11" t="s">
        <v>154</v>
      </c>
      <c r="AJ1231" s="13"/>
      <c r="AK1231" s="13"/>
      <c r="AL1231" s="13"/>
      <c r="AM1231" s="13"/>
      <c r="AN1231" s="11" t="s">
        <v>154</v>
      </c>
      <c r="AO1231" s="13"/>
      <c r="AP1231" s="11" t="s">
        <v>5315</v>
      </c>
      <c r="AR1231" s="13"/>
      <c r="AS1231" s="13"/>
      <c r="AT1231" s="12" t="b">
        <v>1</v>
      </c>
      <c r="AU1231" s="13"/>
      <c r="AV1231" s="14" t="s">
        <v>167</v>
      </c>
      <c r="AW1231" s="13"/>
      <c r="AX1231" s="14" t="s">
        <v>155</v>
      </c>
      <c r="AY1231" s="13"/>
      <c r="AZ1231" s="14">
        <v>6588.0</v>
      </c>
      <c r="BA1231" s="13"/>
    </row>
    <row r="1232">
      <c r="A1232" s="11" t="s">
        <v>5320</v>
      </c>
      <c r="B1232" s="11">
        <v>5929.0</v>
      </c>
      <c r="C1232" s="12" t="b">
        <v>0</v>
      </c>
      <c r="D1232" s="12" t="b">
        <v>1</v>
      </c>
      <c r="E1232" s="12" t="b">
        <v>0</v>
      </c>
      <c r="F1232" s="12" t="b">
        <v>0</v>
      </c>
      <c r="G1232" s="12" t="b">
        <v>0</v>
      </c>
      <c r="H1232" s="12" t="b">
        <v>0</v>
      </c>
      <c r="I1232" s="13"/>
      <c r="J1232" s="13"/>
      <c r="K1232" s="12" t="b">
        <v>0</v>
      </c>
      <c r="L1232" s="15">
        <v>45266.0</v>
      </c>
      <c r="M1232" s="11" t="s">
        <v>1214</v>
      </c>
      <c r="N1232" s="11" t="s">
        <v>5321</v>
      </c>
      <c r="O1232" s="11" t="s">
        <v>5322</v>
      </c>
      <c r="P1232" s="11" t="s">
        <v>5271</v>
      </c>
      <c r="Q1232" s="11" t="s">
        <v>2041</v>
      </c>
      <c r="R1232" s="11" t="s">
        <v>5323</v>
      </c>
      <c r="S1232" s="11" t="s">
        <v>5324</v>
      </c>
      <c r="U1232" s="11" t="s">
        <v>4354</v>
      </c>
      <c r="W1232" s="11" t="s">
        <v>5271</v>
      </c>
      <c r="Z1232" s="13"/>
      <c r="AA1232" s="11" t="s">
        <v>151</v>
      </c>
      <c r="AB1232" s="13"/>
      <c r="AC1232" s="13"/>
      <c r="AD1232" s="11" t="s">
        <v>5323</v>
      </c>
      <c r="AF1232" s="13"/>
      <c r="AG1232" s="11" t="s">
        <v>152</v>
      </c>
      <c r="AH1232" s="11" t="s">
        <v>5274</v>
      </c>
      <c r="AI1232" s="11" t="s">
        <v>154</v>
      </c>
      <c r="AJ1232" s="13"/>
      <c r="AK1232" s="13"/>
      <c r="AL1232" s="13"/>
      <c r="AM1232" s="13"/>
      <c r="AN1232" s="11" t="s">
        <v>154</v>
      </c>
      <c r="AO1232" s="13"/>
      <c r="AP1232" s="11" t="s">
        <v>5320</v>
      </c>
      <c r="AR1232" s="13"/>
      <c r="AS1232" s="11" t="s">
        <v>154</v>
      </c>
      <c r="AT1232" s="12" t="b">
        <v>1</v>
      </c>
      <c r="AU1232" s="13"/>
      <c r="AV1232" s="14" t="s">
        <v>167</v>
      </c>
      <c r="AW1232" s="13"/>
      <c r="AX1232" s="14" t="s">
        <v>155</v>
      </c>
      <c r="AY1232" s="13"/>
      <c r="AZ1232" s="14">
        <v>6591.0</v>
      </c>
      <c r="BA1232" s="13"/>
    </row>
    <row r="1233">
      <c r="A1233" s="11" t="s">
        <v>5325</v>
      </c>
      <c r="B1233" s="11">
        <v>5930.0</v>
      </c>
      <c r="C1233" s="12" t="b">
        <v>0</v>
      </c>
      <c r="D1233" s="12" t="b">
        <v>1</v>
      </c>
      <c r="E1233" s="12" t="b">
        <v>0</v>
      </c>
      <c r="F1233" s="12" t="b">
        <v>0</v>
      </c>
      <c r="G1233" s="12" t="b">
        <v>0</v>
      </c>
      <c r="H1233" s="12" t="b">
        <v>0</v>
      </c>
      <c r="I1233" s="13"/>
      <c r="J1233" s="13"/>
      <c r="K1233" s="12" t="b">
        <v>0</v>
      </c>
      <c r="L1233" s="15">
        <v>45266.0</v>
      </c>
      <c r="M1233" s="11" t="s">
        <v>1214</v>
      </c>
      <c r="N1233" s="11" t="s">
        <v>5326</v>
      </c>
      <c r="O1233" s="11" t="s">
        <v>5327</v>
      </c>
      <c r="P1233" s="11" t="s">
        <v>5271</v>
      </c>
      <c r="Q1233" s="11" t="s">
        <v>2041</v>
      </c>
      <c r="R1233" s="11" t="s">
        <v>5328</v>
      </c>
      <c r="S1233" s="11" t="s">
        <v>3417</v>
      </c>
      <c r="U1233" s="11" t="s">
        <v>4354</v>
      </c>
      <c r="W1233" s="11" t="s">
        <v>5271</v>
      </c>
      <c r="Z1233" s="13"/>
      <c r="AA1233" s="11" t="s">
        <v>151</v>
      </c>
      <c r="AB1233" s="13"/>
      <c r="AC1233" s="13"/>
      <c r="AD1233" s="11" t="s">
        <v>5328</v>
      </c>
      <c r="AF1233" s="13"/>
      <c r="AG1233" s="11" t="s">
        <v>152</v>
      </c>
      <c r="AH1233" s="11" t="s">
        <v>5274</v>
      </c>
      <c r="AJ1233" s="13"/>
      <c r="AK1233" s="13"/>
      <c r="AL1233" s="13"/>
      <c r="AM1233" s="13"/>
      <c r="AN1233" s="11" t="s">
        <v>154</v>
      </c>
      <c r="AO1233" s="13"/>
      <c r="AP1233" s="11" t="s">
        <v>5325</v>
      </c>
      <c r="AR1233" s="13"/>
      <c r="AS1233" s="13"/>
      <c r="AT1233" s="12" t="b">
        <v>1</v>
      </c>
      <c r="AU1233" s="13"/>
      <c r="AV1233" s="14" t="s">
        <v>167</v>
      </c>
      <c r="AW1233" s="13"/>
      <c r="AX1233" s="14" t="s">
        <v>155</v>
      </c>
      <c r="AY1233" s="13"/>
      <c r="AZ1233" s="14">
        <v>6585.0</v>
      </c>
      <c r="BA1233" s="13"/>
    </row>
    <row r="1234">
      <c r="A1234" s="11" t="s">
        <v>5329</v>
      </c>
      <c r="B1234" s="11">
        <v>5931.0</v>
      </c>
      <c r="C1234" s="12" t="b">
        <v>0</v>
      </c>
      <c r="D1234" s="12" t="b">
        <v>1</v>
      </c>
      <c r="E1234" s="12" t="b">
        <v>0</v>
      </c>
      <c r="F1234" s="12" t="b">
        <v>0</v>
      </c>
      <c r="G1234" s="12" t="b">
        <v>0</v>
      </c>
      <c r="H1234" s="12" t="b">
        <v>0</v>
      </c>
      <c r="I1234" s="15">
        <v>45083.0</v>
      </c>
      <c r="J1234" s="15">
        <v>45083.0</v>
      </c>
      <c r="K1234" s="12" t="b">
        <v>0</v>
      </c>
      <c r="L1234" s="15">
        <v>45266.0</v>
      </c>
      <c r="M1234" s="11" t="s">
        <v>1214</v>
      </c>
      <c r="N1234" s="11" t="s">
        <v>5330</v>
      </c>
      <c r="O1234" s="11" t="s">
        <v>5331</v>
      </c>
      <c r="P1234" s="11" t="s">
        <v>5271</v>
      </c>
      <c r="Q1234" s="11" t="s">
        <v>2041</v>
      </c>
      <c r="R1234" s="11" t="s">
        <v>5332</v>
      </c>
      <c r="S1234" s="11" t="s">
        <v>5333</v>
      </c>
      <c r="T1234" s="13"/>
      <c r="U1234" s="11" t="s">
        <v>4354</v>
      </c>
      <c r="W1234" s="11" t="s">
        <v>5271</v>
      </c>
      <c r="Z1234" s="13"/>
      <c r="AA1234" s="11" t="s">
        <v>151</v>
      </c>
      <c r="AB1234" s="13"/>
      <c r="AC1234" s="13"/>
      <c r="AD1234" s="11" t="s">
        <v>5332</v>
      </c>
      <c r="AE1234" s="13"/>
      <c r="AF1234" s="13"/>
      <c r="AG1234" s="11" t="s">
        <v>152</v>
      </c>
      <c r="AH1234" s="11" t="s">
        <v>5274</v>
      </c>
      <c r="AI1234" s="11" t="s">
        <v>154</v>
      </c>
      <c r="AJ1234" s="13"/>
      <c r="AK1234" s="13"/>
      <c r="AL1234" s="13"/>
      <c r="AM1234" s="13"/>
      <c r="AN1234" s="11" t="s">
        <v>154</v>
      </c>
      <c r="AO1234" s="13"/>
      <c r="AP1234" s="11" t="s">
        <v>5329</v>
      </c>
      <c r="AR1234" s="13"/>
      <c r="AS1234" s="13"/>
      <c r="AT1234" s="12" t="b">
        <v>1</v>
      </c>
      <c r="AU1234" s="13"/>
      <c r="AV1234" s="14" t="s">
        <v>167</v>
      </c>
      <c r="AW1234" s="13"/>
      <c r="AX1234" s="14" t="s">
        <v>155</v>
      </c>
      <c r="AY1234" s="13"/>
      <c r="AZ1234" s="14">
        <v>6593.0</v>
      </c>
      <c r="BA1234" s="13"/>
    </row>
    <row r="1235">
      <c r="A1235" s="11" t="s">
        <v>5334</v>
      </c>
      <c r="B1235" s="11">
        <v>5932.0</v>
      </c>
      <c r="C1235" s="12" t="b">
        <v>0</v>
      </c>
      <c r="D1235" s="12" t="b">
        <v>1</v>
      </c>
      <c r="E1235" s="12" t="b">
        <v>0</v>
      </c>
      <c r="F1235" s="12" t="b">
        <v>0</v>
      </c>
      <c r="G1235" s="12" t="b">
        <v>0</v>
      </c>
      <c r="H1235" s="12" t="b">
        <v>0</v>
      </c>
      <c r="I1235" s="13"/>
      <c r="J1235" s="13"/>
      <c r="K1235" s="12" t="b">
        <v>0</v>
      </c>
      <c r="L1235" s="15">
        <v>45266.0</v>
      </c>
      <c r="M1235" s="11" t="s">
        <v>1214</v>
      </c>
      <c r="N1235" s="11" t="s">
        <v>5335</v>
      </c>
      <c r="O1235" s="11" t="s">
        <v>5336</v>
      </c>
      <c r="P1235" s="11" t="s">
        <v>5271</v>
      </c>
      <c r="Q1235" s="11" t="s">
        <v>2041</v>
      </c>
      <c r="R1235" s="11" t="s">
        <v>5337</v>
      </c>
      <c r="S1235" s="11" t="s">
        <v>3417</v>
      </c>
      <c r="U1235" s="11" t="s">
        <v>4354</v>
      </c>
      <c r="W1235" s="11" t="s">
        <v>5271</v>
      </c>
      <c r="Z1235" s="13"/>
      <c r="AA1235" s="11" t="s">
        <v>151</v>
      </c>
      <c r="AB1235" s="13"/>
      <c r="AC1235" s="13"/>
      <c r="AD1235" s="11" t="s">
        <v>5337</v>
      </c>
      <c r="AE1235" s="13"/>
      <c r="AF1235" s="13"/>
      <c r="AG1235" s="11" t="s">
        <v>152</v>
      </c>
      <c r="AH1235" s="11" t="s">
        <v>5274</v>
      </c>
      <c r="AJ1235" s="13"/>
      <c r="AK1235" s="13"/>
      <c r="AL1235" s="13"/>
      <c r="AM1235" s="13"/>
      <c r="AN1235" s="11" t="s">
        <v>154</v>
      </c>
      <c r="AO1235" s="13"/>
      <c r="AP1235" s="11" t="s">
        <v>5334</v>
      </c>
      <c r="AR1235" s="13"/>
      <c r="AS1235" s="13"/>
      <c r="AT1235" s="12" t="b">
        <v>1</v>
      </c>
      <c r="AU1235" s="13"/>
      <c r="AV1235" s="14" t="s">
        <v>167</v>
      </c>
      <c r="AW1235" s="13"/>
      <c r="AX1235" s="14" t="s">
        <v>155</v>
      </c>
      <c r="AY1235" s="13"/>
      <c r="AZ1235" s="14">
        <v>6594.0</v>
      </c>
      <c r="BA1235" s="13"/>
    </row>
    <row r="1236">
      <c r="A1236" s="11" t="s">
        <v>5338</v>
      </c>
      <c r="B1236" s="11">
        <v>5933.0</v>
      </c>
      <c r="C1236" s="12" t="b">
        <v>0</v>
      </c>
      <c r="D1236" s="12" t="b">
        <v>1</v>
      </c>
      <c r="E1236" s="12" t="b">
        <v>0</v>
      </c>
      <c r="F1236" s="12" t="b">
        <v>0</v>
      </c>
      <c r="G1236" s="12" t="b">
        <v>0</v>
      </c>
      <c r="H1236" s="12" t="b">
        <v>0</v>
      </c>
      <c r="I1236" s="13"/>
      <c r="J1236" s="13"/>
      <c r="K1236" s="12" t="b">
        <v>0</v>
      </c>
      <c r="L1236" s="15">
        <v>45266.0</v>
      </c>
      <c r="M1236" s="11" t="s">
        <v>1214</v>
      </c>
      <c r="N1236" s="11" t="s">
        <v>5339</v>
      </c>
      <c r="O1236" s="11" t="s">
        <v>5340</v>
      </c>
      <c r="P1236" s="11" t="s">
        <v>5271</v>
      </c>
      <c r="Q1236" s="11" t="s">
        <v>2041</v>
      </c>
      <c r="R1236" s="11" t="s">
        <v>5341</v>
      </c>
      <c r="S1236" s="11" t="s">
        <v>5342</v>
      </c>
      <c r="U1236" s="11" t="s">
        <v>4354</v>
      </c>
      <c r="W1236" s="11" t="s">
        <v>5271</v>
      </c>
      <c r="Z1236" s="13"/>
      <c r="AA1236" s="11" t="s">
        <v>151</v>
      </c>
      <c r="AB1236" s="13"/>
      <c r="AC1236" s="13"/>
      <c r="AD1236" s="11" t="s">
        <v>5341</v>
      </c>
      <c r="AE1236" s="13"/>
      <c r="AF1236" s="13"/>
      <c r="AG1236" s="11" t="s">
        <v>152</v>
      </c>
      <c r="AH1236" s="11" t="s">
        <v>5274</v>
      </c>
      <c r="AJ1236" s="13"/>
      <c r="AK1236" s="13"/>
      <c r="AL1236" s="13"/>
      <c r="AM1236" s="13"/>
      <c r="AN1236" s="11" t="s">
        <v>154</v>
      </c>
      <c r="AO1236" s="13"/>
      <c r="AP1236" s="11" t="s">
        <v>5338</v>
      </c>
      <c r="AR1236" s="13"/>
      <c r="AS1236" s="13"/>
      <c r="AT1236" s="12" t="b">
        <v>1</v>
      </c>
      <c r="AU1236" s="13"/>
      <c r="AV1236" s="14" t="s">
        <v>167</v>
      </c>
      <c r="AW1236" s="13"/>
      <c r="AX1236" s="14" t="s">
        <v>155</v>
      </c>
      <c r="AY1236" s="13"/>
      <c r="AZ1236" s="14">
        <v>6596.0</v>
      </c>
      <c r="BA1236" s="13"/>
    </row>
    <row r="1237">
      <c r="A1237" s="11" t="s">
        <v>5343</v>
      </c>
      <c r="B1237" s="11">
        <v>5935.0</v>
      </c>
      <c r="C1237" s="12" t="b">
        <v>0</v>
      </c>
      <c r="D1237" s="12" t="b">
        <v>1</v>
      </c>
      <c r="E1237" s="12" t="b">
        <v>0</v>
      </c>
      <c r="F1237" s="12" t="b">
        <v>0</v>
      </c>
      <c r="G1237" s="12" t="b">
        <v>0</v>
      </c>
      <c r="H1237" s="12" t="b">
        <v>0</v>
      </c>
      <c r="I1237" s="13"/>
      <c r="J1237" s="13"/>
      <c r="K1237" s="12" t="b">
        <v>0</v>
      </c>
      <c r="L1237" s="15">
        <v>45266.0</v>
      </c>
      <c r="M1237" s="11" t="s">
        <v>1214</v>
      </c>
      <c r="N1237" s="11" t="s">
        <v>5344</v>
      </c>
      <c r="O1237" s="11" t="s">
        <v>5345</v>
      </c>
      <c r="P1237" s="11" t="s">
        <v>5271</v>
      </c>
      <c r="Q1237" s="11" t="s">
        <v>2041</v>
      </c>
      <c r="R1237" s="11" t="s">
        <v>5346</v>
      </c>
      <c r="S1237" s="11" t="s">
        <v>5347</v>
      </c>
      <c r="U1237" s="11" t="s">
        <v>4354</v>
      </c>
      <c r="W1237" s="11" t="s">
        <v>5271</v>
      </c>
      <c r="Z1237" s="13"/>
      <c r="AA1237" s="11" t="s">
        <v>151</v>
      </c>
      <c r="AB1237" s="13"/>
      <c r="AC1237" s="13"/>
      <c r="AD1237" s="11" t="s">
        <v>5346</v>
      </c>
      <c r="AF1237" s="13"/>
      <c r="AG1237" s="11" t="s">
        <v>152</v>
      </c>
      <c r="AH1237" s="11" t="s">
        <v>5274</v>
      </c>
      <c r="AJ1237" s="13"/>
      <c r="AK1237" s="13"/>
      <c r="AL1237" s="13"/>
      <c r="AM1237" s="13"/>
      <c r="AN1237" s="11" t="s">
        <v>154</v>
      </c>
      <c r="AO1237" s="13"/>
      <c r="AP1237" s="11" t="s">
        <v>5343</v>
      </c>
      <c r="AR1237" s="13"/>
      <c r="AS1237" s="13"/>
      <c r="AT1237" s="12" t="b">
        <v>1</v>
      </c>
      <c r="AU1237" s="13"/>
      <c r="AV1237" s="14" t="s">
        <v>167</v>
      </c>
      <c r="AW1237" s="13"/>
      <c r="AX1237" s="14" t="s">
        <v>155</v>
      </c>
      <c r="AY1237" s="13"/>
      <c r="AZ1237" s="14">
        <v>6597.0</v>
      </c>
      <c r="BA1237" s="13"/>
    </row>
    <row r="1238">
      <c r="A1238" s="11" t="s">
        <v>5348</v>
      </c>
      <c r="B1238" s="11">
        <v>5936.0</v>
      </c>
      <c r="C1238" s="12" t="b">
        <v>0</v>
      </c>
      <c r="D1238" s="12" t="b">
        <v>0</v>
      </c>
      <c r="E1238" s="12" t="b">
        <v>0</v>
      </c>
      <c r="F1238" s="12" t="b">
        <v>0</v>
      </c>
      <c r="G1238" s="12" t="b">
        <v>0</v>
      </c>
      <c r="H1238" s="12" t="b">
        <v>0</v>
      </c>
      <c r="I1238" s="13"/>
      <c r="J1238" s="13"/>
      <c r="K1238" s="12" t="b">
        <v>0</v>
      </c>
      <c r="L1238" s="14" t="s">
        <v>3205</v>
      </c>
      <c r="M1238" s="11" t="s">
        <v>1214</v>
      </c>
      <c r="N1238" s="11" t="s">
        <v>5349</v>
      </c>
      <c r="O1238" s="11" t="s">
        <v>5350</v>
      </c>
      <c r="P1238" s="11" t="s">
        <v>5351</v>
      </c>
      <c r="Q1238" s="11" t="s">
        <v>2041</v>
      </c>
      <c r="R1238" s="11" t="s">
        <v>5352</v>
      </c>
      <c r="S1238" s="11" t="s">
        <v>5353</v>
      </c>
      <c r="U1238" s="11" t="s">
        <v>4354</v>
      </c>
      <c r="W1238" s="11" t="s">
        <v>5351</v>
      </c>
      <c r="Z1238" s="13"/>
      <c r="AA1238" s="11" t="s">
        <v>151</v>
      </c>
      <c r="AB1238" s="13"/>
      <c r="AC1238" s="13"/>
      <c r="AD1238" s="11" t="s">
        <v>5352</v>
      </c>
      <c r="AF1238" s="13"/>
      <c r="AG1238" s="11" t="s">
        <v>152</v>
      </c>
      <c r="AH1238" s="11" t="s">
        <v>5354</v>
      </c>
      <c r="AJ1238" s="13"/>
      <c r="AK1238" s="13"/>
      <c r="AL1238" s="13"/>
      <c r="AM1238" s="13"/>
      <c r="AN1238" s="13"/>
      <c r="AO1238" s="13"/>
      <c r="AP1238" s="11" t="s">
        <v>5348</v>
      </c>
      <c r="AR1238" s="13"/>
      <c r="AS1238" s="13"/>
      <c r="AT1238" s="12" t="b">
        <v>1</v>
      </c>
      <c r="AU1238" s="13"/>
      <c r="AV1238" s="14" t="s">
        <v>167</v>
      </c>
      <c r="AW1238" s="13"/>
      <c r="AX1238" s="14" t="s">
        <v>155</v>
      </c>
      <c r="AY1238" s="13"/>
      <c r="AZ1238" s="14">
        <v>6601.0</v>
      </c>
      <c r="BA1238" s="13"/>
    </row>
    <row r="1239">
      <c r="A1239" s="11" t="s">
        <v>5355</v>
      </c>
      <c r="B1239" s="11">
        <v>5937.0</v>
      </c>
      <c r="C1239" s="12" t="b">
        <v>0</v>
      </c>
      <c r="D1239" s="12" t="b">
        <v>1</v>
      </c>
      <c r="E1239" s="12" t="b">
        <v>0</v>
      </c>
      <c r="F1239" s="12" t="b">
        <v>0</v>
      </c>
      <c r="G1239" s="12" t="b">
        <v>0</v>
      </c>
      <c r="H1239" s="12" t="b">
        <v>0</v>
      </c>
      <c r="I1239" s="13"/>
      <c r="J1239" s="13"/>
      <c r="K1239" s="12" t="b">
        <v>0</v>
      </c>
      <c r="L1239" s="14" t="s">
        <v>3205</v>
      </c>
      <c r="M1239" s="11" t="s">
        <v>1214</v>
      </c>
      <c r="N1239" s="11" t="s">
        <v>5356</v>
      </c>
      <c r="O1239" s="11" t="s">
        <v>5357</v>
      </c>
      <c r="P1239" s="11" t="s">
        <v>5351</v>
      </c>
      <c r="Q1239" s="11" t="s">
        <v>2041</v>
      </c>
      <c r="R1239" s="11" t="s">
        <v>5358</v>
      </c>
      <c r="S1239" s="11" t="s">
        <v>2956</v>
      </c>
      <c r="U1239" s="11" t="s">
        <v>4354</v>
      </c>
      <c r="W1239" s="11" t="s">
        <v>5351</v>
      </c>
      <c r="Z1239" s="13"/>
      <c r="AA1239" s="11" t="s">
        <v>151</v>
      </c>
      <c r="AB1239" s="13"/>
      <c r="AC1239" s="13"/>
      <c r="AD1239" s="11" t="s">
        <v>5358</v>
      </c>
      <c r="AE1239" s="13"/>
      <c r="AF1239" s="13"/>
      <c r="AG1239" s="11" t="s">
        <v>152</v>
      </c>
      <c r="AH1239" s="11" t="s">
        <v>5354</v>
      </c>
      <c r="AJ1239" s="13"/>
      <c r="AK1239" s="13"/>
      <c r="AL1239" s="13"/>
      <c r="AM1239" s="13"/>
      <c r="AN1239" s="11" t="s">
        <v>154</v>
      </c>
      <c r="AO1239" s="13"/>
      <c r="AP1239" s="11" t="s">
        <v>5355</v>
      </c>
      <c r="AR1239" s="13"/>
      <c r="AS1239" s="13"/>
      <c r="AT1239" s="12" t="b">
        <v>1</v>
      </c>
      <c r="AU1239" s="13"/>
      <c r="AV1239" s="14" t="s">
        <v>167</v>
      </c>
      <c r="AW1239" s="13"/>
      <c r="AX1239" s="14" t="s">
        <v>155</v>
      </c>
      <c r="AY1239" s="13"/>
      <c r="AZ1239" s="14">
        <v>6595.0</v>
      </c>
      <c r="BA1239" s="13"/>
    </row>
    <row r="1240">
      <c r="A1240" s="11" t="s">
        <v>5359</v>
      </c>
      <c r="B1240" s="11">
        <v>5938.0</v>
      </c>
      <c r="C1240" s="12" t="b">
        <v>0</v>
      </c>
      <c r="D1240" s="12" t="b">
        <v>1</v>
      </c>
      <c r="E1240" s="12" t="b">
        <v>0</v>
      </c>
      <c r="F1240" s="12" t="b">
        <v>0</v>
      </c>
      <c r="G1240" s="12" t="b">
        <v>0</v>
      </c>
      <c r="H1240" s="12" t="b">
        <v>0</v>
      </c>
      <c r="I1240" s="13"/>
      <c r="J1240" s="13"/>
      <c r="K1240" s="12" t="b">
        <v>0</v>
      </c>
      <c r="L1240" s="14" t="s">
        <v>3205</v>
      </c>
      <c r="M1240" s="11" t="s">
        <v>1214</v>
      </c>
      <c r="N1240" s="11" t="s">
        <v>5360</v>
      </c>
      <c r="O1240" s="11" t="s">
        <v>5361</v>
      </c>
      <c r="P1240" s="11" t="s">
        <v>5351</v>
      </c>
      <c r="Q1240" s="11" t="s">
        <v>2041</v>
      </c>
      <c r="R1240" s="11" t="s">
        <v>5362</v>
      </c>
      <c r="S1240" s="11" t="s">
        <v>5363</v>
      </c>
      <c r="U1240" s="11" t="s">
        <v>4354</v>
      </c>
      <c r="W1240" s="11" t="s">
        <v>5351</v>
      </c>
      <c r="Z1240" s="13"/>
      <c r="AA1240" s="11" t="s">
        <v>151</v>
      </c>
      <c r="AB1240" s="13"/>
      <c r="AC1240" s="13"/>
      <c r="AD1240" s="11" t="s">
        <v>5362</v>
      </c>
      <c r="AE1240" s="13"/>
      <c r="AF1240" s="13"/>
      <c r="AG1240" s="11" t="s">
        <v>152</v>
      </c>
      <c r="AH1240" s="11" t="s">
        <v>5354</v>
      </c>
      <c r="AJ1240" s="13"/>
      <c r="AK1240" s="13"/>
      <c r="AL1240" s="13"/>
      <c r="AM1240" s="13"/>
      <c r="AN1240" s="11" t="s">
        <v>154</v>
      </c>
      <c r="AO1240" s="13"/>
      <c r="AP1240" s="11" t="s">
        <v>5359</v>
      </c>
      <c r="AR1240" s="13"/>
      <c r="AS1240" s="13"/>
      <c r="AT1240" s="12" t="b">
        <v>1</v>
      </c>
      <c r="AU1240" s="13"/>
      <c r="AV1240" s="14" t="s">
        <v>167</v>
      </c>
      <c r="AW1240" s="13"/>
      <c r="AX1240" s="14" t="s">
        <v>155</v>
      </c>
      <c r="AY1240" s="13"/>
      <c r="AZ1240" s="14">
        <v>6592.0</v>
      </c>
      <c r="BA1240" s="13"/>
    </row>
    <row r="1241">
      <c r="A1241" s="11" t="s">
        <v>5364</v>
      </c>
      <c r="B1241" s="11">
        <v>5939.0</v>
      </c>
      <c r="C1241" s="12" t="b">
        <v>0</v>
      </c>
      <c r="D1241" s="12" t="b">
        <v>1</v>
      </c>
      <c r="E1241" s="12" t="b">
        <v>0</v>
      </c>
      <c r="F1241" s="12" t="b">
        <v>0</v>
      </c>
      <c r="G1241" s="12" t="b">
        <v>0</v>
      </c>
      <c r="H1241" s="12" t="b">
        <v>0</v>
      </c>
      <c r="I1241" s="13"/>
      <c r="J1241" s="13"/>
      <c r="K1241" s="12" t="b">
        <v>0</v>
      </c>
      <c r="L1241" s="14" t="s">
        <v>3205</v>
      </c>
      <c r="M1241" s="11" t="s">
        <v>1214</v>
      </c>
      <c r="N1241" s="11" t="s">
        <v>5365</v>
      </c>
      <c r="O1241" s="11" t="s">
        <v>5366</v>
      </c>
      <c r="P1241" s="11" t="s">
        <v>5351</v>
      </c>
      <c r="Q1241" s="11" t="s">
        <v>2041</v>
      </c>
      <c r="R1241" s="11" t="s">
        <v>5367</v>
      </c>
      <c r="S1241" s="11" t="s">
        <v>5368</v>
      </c>
      <c r="U1241" s="11" t="s">
        <v>4354</v>
      </c>
      <c r="W1241" s="11" t="s">
        <v>5351</v>
      </c>
      <c r="Z1241" s="13"/>
      <c r="AA1241" s="11" t="s">
        <v>151</v>
      </c>
      <c r="AB1241" s="13"/>
      <c r="AC1241" s="13"/>
      <c r="AD1241" s="11" t="s">
        <v>5367</v>
      </c>
      <c r="AF1241" s="13"/>
      <c r="AG1241" s="11" t="s">
        <v>152</v>
      </c>
      <c r="AH1241" s="11" t="s">
        <v>5354</v>
      </c>
      <c r="AJ1241" s="13"/>
      <c r="AK1241" s="13"/>
      <c r="AL1241" s="13"/>
      <c r="AM1241" s="13"/>
      <c r="AN1241" s="11" t="s">
        <v>154</v>
      </c>
      <c r="AO1241" s="13"/>
      <c r="AP1241" s="11" t="s">
        <v>5364</v>
      </c>
      <c r="AR1241" s="13"/>
      <c r="AS1241" s="13"/>
      <c r="AT1241" s="12" t="b">
        <v>1</v>
      </c>
      <c r="AU1241" s="13"/>
      <c r="AV1241" s="14" t="s">
        <v>167</v>
      </c>
      <c r="AW1241" s="13"/>
      <c r="AX1241" s="14" t="s">
        <v>155</v>
      </c>
      <c r="AY1241" s="13"/>
      <c r="AZ1241" s="14">
        <v>6598.0</v>
      </c>
      <c r="BA1241" s="13"/>
    </row>
    <row r="1242">
      <c r="A1242" s="11" t="s">
        <v>5369</v>
      </c>
      <c r="B1242" s="11">
        <v>5940.0</v>
      </c>
      <c r="C1242" s="12" t="b">
        <v>0</v>
      </c>
      <c r="D1242" s="12" t="b">
        <v>1</v>
      </c>
      <c r="E1242" s="12" t="b">
        <v>0</v>
      </c>
      <c r="F1242" s="12" t="b">
        <v>0</v>
      </c>
      <c r="G1242" s="12" t="b">
        <v>0</v>
      </c>
      <c r="H1242" s="12" t="b">
        <v>0</v>
      </c>
      <c r="I1242" s="13"/>
      <c r="J1242" s="13"/>
      <c r="K1242" s="12" t="b">
        <v>0</v>
      </c>
      <c r="L1242" s="14" t="s">
        <v>3205</v>
      </c>
      <c r="M1242" s="11" t="s">
        <v>1214</v>
      </c>
      <c r="N1242" s="11" t="s">
        <v>5370</v>
      </c>
      <c r="O1242" s="11" t="s">
        <v>5371</v>
      </c>
      <c r="P1242" s="11" t="s">
        <v>5351</v>
      </c>
      <c r="Q1242" s="11" t="s">
        <v>2041</v>
      </c>
      <c r="R1242" s="11" t="s">
        <v>5372</v>
      </c>
      <c r="S1242" s="11" t="s">
        <v>5373</v>
      </c>
      <c r="U1242" s="11" t="s">
        <v>4354</v>
      </c>
      <c r="W1242" s="11" t="s">
        <v>5351</v>
      </c>
      <c r="Z1242" s="13"/>
      <c r="AA1242" s="11" t="s">
        <v>151</v>
      </c>
      <c r="AB1242" s="13"/>
      <c r="AC1242" s="13"/>
      <c r="AD1242" s="11" t="s">
        <v>5372</v>
      </c>
      <c r="AF1242" s="13"/>
      <c r="AG1242" s="11" t="s">
        <v>152</v>
      </c>
      <c r="AH1242" s="11" t="s">
        <v>5354</v>
      </c>
      <c r="AJ1242" s="13"/>
      <c r="AK1242" s="13"/>
      <c r="AL1242" s="13"/>
      <c r="AM1242" s="13"/>
      <c r="AN1242" s="11" t="s">
        <v>154</v>
      </c>
      <c r="AO1242" s="13"/>
      <c r="AP1242" s="11" t="s">
        <v>5369</v>
      </c>
      <c r="AR1242" s="13"/>
      <c r="AS1242" s="13"/>
      <c r="AT1242" s="12" t="b">
        <v>1</v>
      </c>
      <c r="AU1242" s="13"/>
      <c r="AV1242" s="14" t="s">
        <v>167</v>
      </c>
      <c r="AW1242" s="13"/>
      <c r="AX1242" s="14" t="s">
        <v>155</v>
      </c>
      <c r="AY1242" s="13"/>
      <c r="AZ1242" s="14">
        <v>6599.0</v>
      </c>
      <c r="BA1242" s="13"/>
    </row>
    <row r="1243">
      <c r="A1243" s="11" t="s">
        <v>5374</v>
      </c>
      <c r="B1243" s="11">
        <v>5941.0</v>
      </c>
      <c r="C1243" s="12" t="b">
        <v>0</v>
      </c>
      <c r="D1243" s="12" t="b">
        <v>1</v>
      </c>
      <c r="E1243" s="12" t="b">
        <v>0</v>
      </c>
      <c r="F1243" s="12" t="b">
        <v>0</v>
      </c>
      <c r="G1243" s="12" t="b">
        <v>0</v>
      </c>
      <c r="H1243" s="12" t="b">
        <v>0</v>
      </c>
      <c r="I1243" s="13"/>
      <c r="J1243" s="13"/>
      <c r="K1243" s="12" t="b">
        <v>0</v>
      </c>
      <c r="L1243" s="14" t="s">
        <v>3205</v>
      </c>
      <c r="M1243" s="11" t="s">
        <v>1214</v>
      </c>
      <c r="N1243" s="11" t="s">
        <v>5375</v>
      </c>
      <c r="O1243" s="11" t="s">
        <v>5376</v>
      </c>
      <c r="P1243" s="11" t="s">
        <v>5351</v>
      </c>
      <c r="Q1243" s="11" t="s">
        <v>2041</v>
      </c>
      <c r="R1243" s="11" t="s">
        <v>5377</v>
      </c>
      <c r="S1243" s="11" t="s">
        <v>5378</v>
      </c>
      <c r="U1243" s="11" t="s">
        <v>4354</v>
      </c>
      <c r="W1243" s="11" t="s">
        <v>5351</v>
      </c>
      <c r="Z1243" s="13"/>
      <c r="AA1243" s="11" t="s">
        <v>151</v>
      </c>
      <c r="AB1243" s="13"/>
      <c r="AC1243" s="13"/>
      <c r="AD1243" s="11" t="s">
        <v>5377</v>
      </c>
      <c r="AF1243" s="13"/>
      <c r="AG1243" s="11" t="s">
        <v>152</v>
      </c>
      <c r="AH1243" s="11" t="s">
        <v>5354</v>
      </c>
      <c r="AJ1243" s="13"/>
      <c r="AK1243" s="13"/>
      <c r="AL1243" s="13"/>
      <c r="AM1243" s="13"/>
      <c r="AN1243" s="11" t="s">
        <v>154</v>
      </c>
      <c r="AO1243" s="13"/>
      <c r="AP1243" s="11" t="s">
        <v>5374</v>
      </c>
      <c r="AR1243" s="13"/>
      <c r="AS1243" s="13"/>
      <c r="AT1243" s="12" t="b">
        <v>1</v>
      </c>
      <c r="AU1243" s="13"/>
      <c r="AV1243" s="14" t="s">
        <v>167</v>
      </c>
      <c r="AW1243" s="13"/>
      <c r="AX1243" s="14" t="s">
        <v>155</v>
      </c>
      <c r="AY1243" s="13"/>
      <c r="AZ1243" s="14">
        <v>6602.0</v>
      </c>
      <c r="BA1243" s="13"/>
    </row>
    <row r="1244">
      <c r="A1244" s="11" t="s">
        <v>5379</v>
      </c>
      <c r="B1244" s="11">
        <v>5942.0</v>
      </c>
      <c r="C1244" s="12" t="b">
        <v>0</v>
      </c>
      <c r="D1244" s="12" t="b">
        <v>1</v>
      </c>
      <c r="E1244" s="12" t="b">
        <v>0</v>
      </c>
      <c r="F1244" s="12" t="b">
        <v>0</v>
      </c>
      <c r="G1244" s="12" t="b">
        <v>0</v>
      </c>
      <c r="H1244" s="12" t="b">
        <v>0</v>
      </c>
      <c r="I1244" s="13"/>
      <c r="J1244" s="13"/>
      <c r="K1244" s="12" t="b">
        <v>0</v>
      </c>
      <c r="L1244" s="14" t="s">
        <v>3205</v>
      </c>
      <c r="M1244" s="11" t="s">
        <v>1214</v>
      </c>
      <c r="N1244" s="11" t="s">
        <v>5380</v>
      </c>
      <c r="O1244" s="11" t="s">
        <v>5381</v>
      </c>
      <c r="P1244" s="11" t="s">
        <v>5351</v>
      </c>
      <c r="Q1244" s="11" t="s">
        <v>2041</v>
      </c>
      <c r="R1244" s="11" t="s">
        <v>5382</v>
      </c>
      <c r="S1244" s="11" t="s">
        <v>5383</v>
      </c>
      <c r="U1244" s="11" t="s">
        <v>4354</v>
      </c>
      <c r="W1244" s="11" t="s">
        <v>5351</v>
      </c>
      <c r="Z1244" s="13"/>
      <c r="AA1244" s="11" t="s">
        <v>151</v>
      </c>
      <c r="AB1244" s="13"/>
      <c r="AC1244" s="13"/>
      <c r="AD1244" s="11" t="s">
        <v>5384</v>
      </c>
      <c r="AF1244" s="13"/>
      <c r="AG1244" s="11" t="s">
        <v>152</v>
      </c>
      <c r="AH1244" s="11" t="s">
        <v>5354</v>
      </c>
      <c r="AJ1244" s="13"/>
      <c r="AK1244" s="13"/>
      <c r="AL1244" s="13"/>
      <c r="AM1244" s="13"/>
      <c r="AN1244" s="13"/>
      <c r="AO1244" s="13"/>
      <c r="AP1244" s="11" t="s">
        <v>5379</v>
      </c>
      <c r="AR1244" s="13"/>
      <c r="AS1244" s="13"/>
      <c r="AT1244" s="12" t="b">
        <v>1</v>
      </c>
      <c r="AU1244" s="13"/>
      <c r="AV1244" s="14" t="s">
        <v>167</v>
      </c>
      <c r="AW1244" s="13"/>
      <c r="AX1244" s="14" t="s">
        <v>155</v>
      </c>
      <c r="AY1244" s="13"/>
      <c r="AZ1244" s="14">
        <v>6603.0</v>
      </c>
      <c r="BA1244" s="13"/>
    </row>
    <row r="1245">
      <c r="A1245" s="11" t="s">
        <v>5385</v>
      </c>
      <c r="B1245" s="11">
        <v>5943.0</v>
      </c>
      <c r="C1245" s="12" t="b">
        <v>0</v>
      </c>
      <c r="D1245" s="12" t="b">
        <v>0</v>
      </c>
      <c r="E1245" s="12" t="b">
        <v>0</v>
      </c>
      <c r="F1245" s="12" t="b">
        <v>0</v>
      </c>
      <c r="G1245" s="12" t="b">
        <v>0</v>
      </c>
      <c r="H1245" s="12" t="b">
        <v>0</v>
      </c>
      <c r="I1245" s="13"/>
      <c r="J1245" s="13"/>
      <c r="K1245" s="12" t="b">
        <v>0</v>
      </c>
      <c r="L1245" s="14" t="s">
        <v>3205</v>
      </c>
      <c r="M1245" s="11" t="s">
        <v>1214</v>
      </c>
      <c r="N1245" s="11" t="s">
        <v>5386</v>
      </c>
      <c r="O1245" s="11" t="s">
        <v>5387</v>
      </c>
      <c r="P1245" s="11" t="s">
        <v>5351</v>
      </c>
      <c r="Q1245" s="11" t="s">
        <v>2041</v>
      </c>
      <c r="R1245" s="11" t="s">
        <v>5388</v>
      </c>
      <c r="S1245" s="11" t="s">
        <v>5389</v>
      </c>
      <c r="U1245" s="11" t="s">
        <v>4354</v>
      </c>
      <c r="W1245" s="11" t="s">
        <v>5351</v>
      </c>
      <c r="Z1245" s="13"/>
      <c r="AA1245" s="11" t="s">
        <v>151</v>
      </c>
      <c r="AB1245" s="13"/>
      <c r="AC1245" s="13"/>
      <c r="AD1245" s="11" t="s">
        <v>5388</v>
      </c>
      <c r="AE1245" s="13"/>
      <c r="AF1245" s="13"/>
      <c r="AG1245" s="11" t="s">
        <v>152</v>
      </c>
      <c r="AH1245" s="11" t="s">
        <v>5354</v>
      </c>
      <c r="AJ1245" s="13"/>
      <c r="AK1245" s="13"/>
      <c r="AL1245" s="13"/>
      <c r="AM1245" s="13"/>
      <c r="AN1245" s="13"/>
      <c r="AO1245" s="13"/>
      <c r="AP1245" s="11" t="s">
        <v>5385</v>
      </c>
      <c r="AR1245" s="13"/>
      <c r="AS1245" s="13"/>
      <c r="AT1245" s="12" t="b">
        <v>1</v>
      </c>
      <c r="AU1245" s="13"/>
      <c r="AV1245" s="14" t="s">
        <v>167</v>
      </c>
      <c r="AW1245" s="13"/>
      <c r="AX1245" s="14" t="s">
        <v>155</v>
      </c>
      <c r="AY1245" s="13"/>
      <c r="AZ1245" s="14">
        <v>6604.0</v>
      </c>
      <c r="BA1245" s="13"/>
    </row>
    <row r="1246">
      <c r="A1246" s="11" t="s">
        <v>5390</v>
      </c>
      <c r="B1246" s="11">
        <v>5944.0</v>
      </c>
      <c r="C1246" s="12" t="b">
        <v>0</v>
      </c>
      <c r="D1246" s="12" t="b">
        <v>1</v>
      </c>
      <c r="E1246" s="12" t="b">
        <v>0</v>
      </c>
      <c r="F1246" s="12" t="b">
        <v>0</v>
      </c>
      <c r="G1246" s="12" t="b">
        <v>0</v>
      </c>
      <c r="H1246" s="12" t="b">
        <v>0</v>
      </c>
      <c r="I1246" s="13"/>
      <c r="J1246" s="13"/>
      <c r="K1246" s="12" t="b">
        <v>0</v>
      </c>
      <c r="L1246" s="14" t="s">
        <v>3205</v>
      </c>
      <c r="M1246" s="11" t="s">
        <v>1214</v>
      </c>
      <c r="N1246" s="11" t="s">
        <v>5391</v>
      </c>
      <c r="O1246" s="11" t="s">
        <v>5392</v>
      </c>
      <c r="P1246" s="11" t="s">
        <v>5351</v>
      </c>
      <c r="Q1246" s="11" t="s">
        <v>2041</v>
      </c>
      <c r="R1246" s="11" t="s">
        <v>5393</v>
      </c>
      <c r="S1246" s="11" t="s">
        <v>5394</v>
      </c>
      <c r="U1246" s="11" t="s">
        <v>4354</v>
      </c>
      <c r="W1246" s="11" t="s">
        <v>5351</v>
      </c>
      <c r="Z1246" s="13"/>
      <c r="AA1246" s="11" t="s">
        <v>151</v>
      </c>
      <c r="AB1246" s="13"/>
      <c r="AC1246" s="13"/>
      <c r="AD1246" s="11" t="s">
        <v>5393</v>
      </c>
      <c r="AE1246" s="13"/>
      <c r="AF1246" s="13"/>
      <c r="AG1246" s="11" t="s">
        <v>152</v>
      </c>
      <c r="AH1246" s="11" t="s">
        <v>5354</v>
      </c>
      <c r="AI1246" s="11" t="s">
        <v>154</v>
      </c>
      <c r="AJ1246" s="13"/>
      <c r="AK1246" s="13"/>
      <c r="AL1246" s="13"/>
      <c r="AM1246" s="13"/>
      <c r="AN1246" s="11" t="s">
        <v>154</v>
      </c>
      <c r="AO1246" s="13"/>
      <c r="AP1246" s="11" t="s">
        <v>5390</v>
      </c>
      <c r="AR1246" s="13"/>
      <c r="AS1246" s="13"/>
      <c r="AT1246" s="12" t="b">
        <v>1</v>
      </c>
      <c r="AU1246" s="13"/>
      <c r="AV1246" s="14" t="s">
        <v>167</v>
      </c>
      <c r="AW1246" s="13"/>
      <c r="AX1246" s="14" t="s">
        <v>155</v>
      </c>
      <c r="AY1246" s="13"/>
      <c r="AZ1246" s="14">
        <v>6605.0</v>
      </c>
      <c r="BA1246" s="13"/>
    </row>
    <row r="1247">
      <c r="A1247" s="11" t="s">
        <v>5395</v>
      </c>
      <c r="B1247" s="11">
        <v>5946.0</v>
      </c>
      <c r="C1247" s="12" t="b">
        <v>0</v>
      </c>
      <c r="D1247" s="12" t="b">
        <v>1</v>
      </c>
      <c r="E1247" s="12" t="b">
        <v>0</v>
      </c>
      <c r="F1247" s="12" t="b">
        <v>0</v>
      </c>
      <c r="G1247" s="12" t="b">
        <v>0</v>
      </c>
      <c r="H1247" s="12" t="b">
        <v>0</v>
      </c>
      <c r="I1247" s="13"/>
      <c r="J1247" s="13"/>
      <c r="K1247" s="12" t="b">
        <v>0</v>
      </c>
      <c r="L1247" s="14" t="s">
        <v>3205</v>
      </c>
      <c r="M1247" s="11" t="s">
        <v>1214</v>
      </c>
      <c r="N1247" s="11" t="s">
        <v>5396</v>
      </c>
      <c r="O1247" s="11" t="s">
        <v>5397</v>
      </c>
      <c r="P1247" s="11" t="s">
        <v>5351</v>
      </c>
      <c r="Q1247" s="11" t="s">
        <v>2041</v>
      </c>
      <c r="R1247" s="11" t="s">
        <v>5398</v>
      </c>
      <c r="S1247" s="11" t="s">
        <v>5399</v>
      </c>
      <c r="U1247" s="11" t="s">
        <v>4354</v>
      </c>
      <c r="W1247" s="11" t="s">
        <v>5351</v>
      </c>
      <c r="Z1247" s="13"/>
      <c r="AA1247" s="11" t="s">
        <v>151</v>
      </c>
      <c r="AB1247" s="13"/>
      <c r="AC1247" s="13"/>
      <c r="AD1247" s="11" t="s">
        <v>5398</v>
      </c>
      <c r="AF1247" s="13"/>
      <c r="AG1247" s="11" t="s">
        <v>152</v>
      </c>
      <c r="AH1247" s="11" t="s">
        <v>5354</v>
      </c>
      <c r="AJ1247" s="13"/>
      <c r="AK1247" s="13"/>
      <c r="AL1247" s="13"/>
      <c r="AM1247" s="13"/>
      <c r="AN1247" s="13"/>
      <c r="AO1247" s="13"/>
      <c r="AP1247" s="11" t="s">
        <v>5395</v>
      </c>
      <c r="AR1247" s="13"/>
      <c r="AS1247" s="13"/>
      <c r="AT1247" s="12" t="b">
        <v>1</v>
      </c>
      <c r="AU1247" s="13"/>
      <c r="AV1247" s="14" t="s">
        <v>167</v>
      </c>
      <c r="AW1247" s="13"/>
      <c r="AX1247" s="14" t="s">
        <v>155</v>
      </c>
      <c r="AY1247" s="13"/>
      <c r="AZ1247" s="14">
        <v>6606.0</v>
      </c>
      <c r="BA1247" s="13"/>
    </row>
    <row r="1248">
      <c r="A1248" s="11" t="s">
        <v>5400</v>
      </c>
      <c r="B1248" s="11">
        <v>5947.0</v>
      </c>
      <c r="C1248" s="12" t="b">
        <v>0</v>
      </c>
      <c r="D1248" s="12" t="b">
        <v>0</v>
      </c>
      <c r="E1248" s="12" t="b">
        <v>0</v>
      </c>
      <c r="F1248" s="12" t="b">
        <v>0</v>
      </c>
      <c r="G1248" s="12" t="b">
        <v>0</v>
      </c>
      <c r="H1248" s="12" t="b">
        <v>0</v>
      </c>
      <c r="I1248" s="13"/>
      <c r="J1248" s="13"/>
      <c r="K1248" s="12" t="b">
        <v>0</v>
      </c>
      <c r="L1248" s="14" t="s">
        <v>3205</v>
      </c>
      <c r="M1248" s="11" t="s">
        <v>1214</v>
      </c>
      <c r="N1248" s="11" t="s">
        <v>5401</v>
      </c>
      <c r="O1248" s="11" t="s">
        <v>5402</v>
      </c>
      <c r="P1248" s="11" t="s">
        <v>5351</v>
      </c>
      <c r="Q1248" s="11" t="s">
        <v>2041</v>
      </c>
      <c r="R1248" s="11" t="s">
        <v>5403</v>
      </c>
      <c r="S1248" s="11" t="s">
        <v>5404</v>
      </c>
      <c r="U1248" s="11" t="s">
        <v>4354</v>
      </c>
      <c r="W1248" s="11" t="s">
        <v>5351</v>
      </c>
      <c r="Z1248" s="13"/>
      <c r="AA1248" s="11" t="s">
        <v>151</v>
      </c>
      <c r="AB1248" s="13"/>
      <c r="AC1248" s="13"/>
      <c r="AD1248" s="11" t="s">
        <v>5403</v>
      </c>
      <c r="AE1248" s="13"/>
      <c r="AF1248" s="13"/>
      <c r="AG1248" s="11" t="s">
        <v>152</v>
      </c>
      <c r="AH1248" s="11" t="s">
        <v>5354</v>
      </c>
      <c r="AJ1248" s="13"/>
      <c r="AK1248" s="13"/>
      <c r="AL1248" s="13"/>
      <c r="AM1248" s="13"/>
      <c r="AN1248" s="13"/>
      <c r="AO1248" s="13"/>
      <c r="AP1248" s="11" t="s">
        <v>5400</v>
      </c>
      <c r="AR1248" s="13"/>
      <c r="AS1248" s="13"/>
      <c r="AT1248" s="12" t="b">
        <v>1</v>
      </c>
      <c r="AU1248" s="13"/>
      <c r="AV1248" s="14" t="s">
        <v>167</v>
      </c>
      <c r="AW1248" s="13"/>
      <c r="AX1248" s="14" t="s">
        <v>155</v>
      </c>
      <c r="AY1248" s="13"/>
      <c r="AZ1248" s="14">
        <v>6607.0</v>
      </c>
      <c r="BA1248" s="13"/>
    </row>
    <row r="1249">
      <c r="A1249" s="11" t="s">
        <v>5405</v>
      </c>
      <c r="B1249" s="11">
        <v>5948.0</v>
      </c>
      <c r="C1249" s="12" t="b">
        <v>0</v>
      </c>
      <c r="D1249" s="12" t="b">
        <v>1</v>
      </c>
      <c r="E1249" s="12" t="b">
        <v>0</v>
      </c>
      <c r="F1249" s="12" t="b">
        <v>0</v>
      </c>
      <c r="G1249" s="12" t="b">
        <v>0</v>
      </c>
      <c r="H1249" s="12" t="b">
        <v>0</v>
      </c>
      <c r="I1249" s="13"/>
      <c r="J1249" s="13"/>
      <c r="K1249" s="12" t="b">
        <v>0</v>
      </c>
      <c r="L1249" s="14" t="s">
        <v>3205</v>
      </c>
      <c r="M1249" s="11" t="s">
        <v>1214</v>
      </c>
      <c r="N1249" s="11" t="s">
        <v>5406</v>
      </c>
      <c r="O1249" s="11" t="s">
        <v>5407</v>
      </c>
      <c r="P1249" s="11" t="s">
        <v>5351</v>
      </c>
      <c r="Q1249" s="11" t="s">
        <v>2041</v>
      </c>
      <c r="R1249" s="11" t="s">
        <v>5408</v>
      </c>
      <c r="S1249" s="11" t="s">
        <v>5409</v>
      </c>
      <c r="U1249" s="11" t="s">
        <v>4354</v>
      </c>
      <c r="W1249" s="11" t="s">
        <v>5351</v>
      </c>
      <c r="Z1249" s="13"/>
      <c r="AA1249" s="11" t="s">
        <v>151</v>
      </c>
      <c r="AB1249" s="13"/>
      <c r="AC1249" s="13"/>
      <c r="AD1249" s="11" t="s">
        <v>5408</v>
      </c>
      <c r="AF1249" s="13"/>
      <c r="AG1249" s="11" t="s">
        <v>152</v>
      </c>
      <c r="AH1249" s="11" t="s">
        <v>5354</v>
      </c>
      <c r="AJ1249" s="13"/>
      <c r="AK1249" s="13"/>
      <c r="AL1249" s="13"/>
      <c r="AM1249" s="13"/>
      <c r="AN1249" s="13"/>
      <c r="AO1249" s="13"/>
      <c r="AP1249" s="11" t="s">
        <v>5405</v>
      </c>
      <c r="AR1249" s="13"/>
      <c r="AS1249" s="13"/>
      <c r="AT1249" s="12" t="b">
        <v>1</v>
      </c>
      <c r="AU1249" s="13"/>
      <c r="AV1249" s="14" t="s">
        <v>167</v>
      </c>
      <c r="AW1249" s="13"/>
      <c r="AX1249" s="14" t="s">
        <v>155</v>
      </c>
      <c r="AY1249" s="13"/>
      <c r="AZ1249" s="14">
        <v>6600.0</v>
      </c>
      <c r="BA1249" s="13"/>
    </row>
    <row r="1250">
      <c r="A1250" s="11" t="s">
        <v>5410</v>
      </c>
      <c r="B1250" s="11">
        <v>5949.0</v>
      </c>
      <c r="C1250" s="12" t="b">
        <v>0</v>
      </c>
      <c r="D1250" s="12" t="b">
        <v>1</v>
      </c>
      <c r="E1250" s="12" t="b">
        <v>0</v>
      </c>
      <c r="F1250" s="12" t="b">
        <v>0</v>
      </c>
      <c r="G1250" s="12" t="b">
        <v>0</v>
      </c>
      <c r="H1250" s="12" t="b">
        <v>0</v>
      </c>
      <c r="I1250" s="13"/>
      <c r="J1250" s="13"/>
      <c r="K1250" s="12" t="b">
        <v>0</v>
      </c>
      <c r="L1250" s="14" t="s">
        <v>3205</v>
      </c>
      <c r="M1250" s="11" t="s">
        <v>1214</v>
      </c>
      <c r="N1250" s="11" t="s">
        <v>5411</v>
      </c>
      <c r="O1250" s="11" t="s">
        <v>5412</v>
      </c>
      <c r="P1250" s="11" t="s">
        <v>5351</v>
      </c>
      <c r="Q1250" s="11" t="s">
        <v>2041</v>
      </c>
      <c r="R1250" s="11" t="s">
        <v>5413</v>
      </c>
      <c r="S1250" s="11" t="s">
        <v>5414</v>
      </c>
      <c r="U1250" s="11" t="s">
        <v>4354</v>
      </c>
      <c r="W1250" s="11" t="s">
        <v>5351</v>
      </c>
      <c r="Z1250" s="13"/>
      <c r="AA1250" s="11" t="s">
        <v>151</v>
      </c>
      <c r="AB1250" s="13"/>
      <c r="AC1250" s="13"/>
      <c r="AD1250" s="11" t="s">
        <v>5413</v>
      </c>
      <c r="AF1250" s="13"/>
      <c r="AG1250" s="11" t="s">
        <v>152</v>
      </c>
      <c r="AH1250" s="11" t="s">
        <v>5354</v>
      </c>
      <c r="AJ1250" s="13"/>
      <c r="AK1250" s="13"/>
      <c r="AL1250" s="13"/>
      <c r="AM1250" s="13"/>
      <c r="AN1250" s="11" t="s">
        <v>154</v>
      </c>
      <c r="AO1250" s="13"/>
      <c r="AP1250" s="11" t="s">
        <v>5410</v>
      </c>
      <c r="AR1250" s="13"/>
      <c r="AS1250" s="13"/>
      <c r="AT1250" s="12" t="b">
        <v>1</v>
      </c>
      <c r="AU1250" s="13"/>
      <c r="AV1250" s="14" t="s">
        <v>167</v>
      </c>
      <c r="AW1250" s="13"/>
      <c r="AX1250" s="14" t="s">
        <v>155</v>
      </c>
      <c r="AY1250" s="13"/>
      <c r="AZ1250" s="14">
        <v>6608.0</v>
      </c>
      <c r="BA1250" s="13"/>
    </row>
    <row r="1251">
      <c r="A1251" s="11" t="s">
        <v>5415</v>
      </c>
      <c r="B1251" s="11">
        <v>5950.0</v>
      </c>
      <c r="C1251" s="12" t="b">
        <v>0</v>
      </c>
      <c r="D1251" s="12" t="b">
        <v>1</v>
      </c>
      <c r="E1251" s="12" t="b">
        <v>0</v>
      </c>
      <c r="F1251" s="12" t="b">
        <v>0</v>
      </c>
      <c r="G1251" s="12" t="b">
        <v>0</v>
      </c>
      <c r="H1251" s="12" t="b">
        <v>0</v>
      </c>
      <c r="I1251" s="13"/>
      <c r="J1251" s="13"/>
      <c r="K1251" s="12" t="b">
        <v>0</v>
      </c>
      <c r="L1251" s="14" t="s">
        <v>3205</v>
      </c>
      <c r="M1251" s="11" t="s">
        <v>1214</v>
      </c>
      <c r="N1251" s="11" t="s">
        <v>5416</v>
      </c>
      <c r="O1251" s="11" t="s">
        <v>5417</v>
      </c>
      <c r="P1251" s="11" t="s">
        <v>5351</v>
      </c>
      <c r="Q1251" s="11" t="s">
        <v>2041</v>
      </c>
      <c r="R1251" s="11" t="s">
        <v>5418</v>
      </c>
      <c r="S1251" s="11" t="s">
        <v>5419</v>
      </c>
      <c r="U1251" s="11" t="s">
        <v>4354</v>
      </c>
      <c r="W1251" s="11" t="s">
        <v>5351</v>
      </c>
      <c r="Z1251" s="13"/>
      <c r="AA1251" s="11" t="s">
        <v>151</v>
      </c>
      <c r="AB1251" s="13"/>
      <c r="AC1251" s="13"/>
      <c r="AD1251" s="11" t="s">
        <v>5418</v>
      </c>
      <c r="AF1251" s="13"/>
      <c r="AG1251" s="11" t="s">
        <v>152</v>
      </c>
      <c r="AH1251" s="11" t="s">
        <v>5354</v>
      </c>
      <c r="AJ1251" s="13"/>
      <c r="AK1251" s="13"/>
      <c r="AL1251" s="13"/>
      <c r="AM1251" s="13"/>
      <c r="AN1251" s="13"/>
      <c r="AO1251" s="13"/>
      <c r="AP1251" s="11" t="s">
        <v>5415</v>
      </c>
      <c r="AR1251" s="13"/>
      <c r="AS1251" s="13"/>
      <c r="AT1251" s="12" t="b">
        <v>1</v>
      </c>
      <c r="AU1251" s="13"/>
      <c r="AV1251" s="14" t="s">
        <v>167</v>
      </c>
      <c r="AW1251" s="13"/>
      <c r="AX1251" s="14" t="s">
        <v>155</v>
      </c>
      <c r="AY1251" s="13"/>
      <c r="AZ1251" s="14">
        <v>6609.0</v>
      </c>
      <c r="BA1251" s="13"/>
    </row>
    <row r="1252">
      <c r="A1252" s="11" t="s">
        <v>5420</v>
      </c>
      <c r="B1252" s="11">
        <v>5951.0</v>
      </c>
      <c r="C1252" s="12" t="b">
        <v>0</v>
      </c>
      <c r="D1252" s="12" t="b">
        <v>1</v>
      </c>
      <c r="E1252" s="12" t="b">
        <v>0</v>
      </c>
      <c r="F1252" s="12" t="b">
        <v>0</v>
      </c>
      <c r="G1252" s="12" t="b">
        <v>0</v>
      </c>
      <c r="H1252" s="12" t="b">
        <v>0</v>
      </c>
      <c r="I1252" s="13"/>
      <c r="J1252" s="13"/>
      <c r="K1252" s="12" t="b">
        <v>0</v>
      </c>
      <c r="L1252" s="14" t="s">
        <v>3205</v>
      </c>
      <c r="M1252" s="11" t="s">
        <v>1214</v>
      </c>
      <c r="N1252" s="11" t="s">
        <v>5421</v>
      </c>
      <c r="O1252" s="11" t="s">
        <v>5422</v>
      </c>
      <c r="P1252" s="11" t="s">
        <v>5351</v>
      </c>
      <c r="Q1252" s="11" t="s">
        <v>2041</v>
      </c>
      <c r="R1252" s="11" t="s">
        <v>5423</v>
      </c>
      <c r="S1252" s="11" t="s">
        <v>5424</v>
      </c>
      <c r="U1252" s="11" t="s">
        <v>4354</v>
      </c>
      <c r="W1252" s="11" t="s">
        <v>5351</v>
      </c>
      <c r="Z1252" s="13"/>
      <c r="AA1252" s="11" t="s">
        <v>151</v>
      </c>
      <c r="AB1252" s="13"/>
      <c r="AC1252" s="13"/>
      <c r="AD1252" s="11" t="s">
        <v>5423</v>
      </c>
      <c r="AF1252" s="13"/>
      <c r="AG1252" s="11" t="s">
        <v>152</v>
      </c>
      <c r="AH1252" s="11" t="s">
        <v>5354</v>
      </c>
      <c r="AJ1252" s="13"/>
      <c r="AK1252" s="13"/>
      <c r="AL1252" s="13"/>
      <c r="AM1252" s="13"/>
      <c r="AN1252" s="13"/>
      <c r="AO1252" s="13"/>
      <c r="AP1252" s="11" t="s">
        <v>5420</v>
      </c>
      <c r="AR1252" s="13"/>
      <c r="AS1252" s="13"/>
      <c r="AT1252" s="12" t="b">
        <v>1</v>
      </c>
      <c r="AU1252" s="13"/>
      <c r="AV1252" s="14" t="s">
        <v>167</v>
      </c>
      <c r="AW1252" s="13"/>
      <c r="AX1252" s="14" t="s">
        <v>155</v>
      </c>
      <c r="AY1252" s="13"/>
      <c r="AZ1252" s="14">
        <v>6610.0</v>
      </c>
      <c r="BA1252" s="13"/>
    </row>
    <row r="1253">
      <c r="A1253" s="11" t="s">
        <v>5425</v>
      </c>
      <c r="B1253" s="11">
        <v>5952.0</v>
      </c>
      <c r="C1253" s="12" t="b">
        <v>0</v>
      </c>
      <c r="D1253" s="12" t="b">
        <v>1</v>
      </c>
      <c r="E1253" s="12" t="b">
        <v>0</v>
      </c>
      <c r="F1253" s="12" t="b">
        <v>0</v>
      </c>
      <c r="G1253" s="12" t="b">
        <v>0</v>
      </c>
      <c r="H1253" s="12" t="b">
        <v>0</v>
      </c>
      <c r="I1253" s="13"/>
      <c r="J1253" s="13"/>
      <c r="K1253" s="12" t="b">
        <v>0</v>
      </c>
      <c r="L1253" s="14" t="s">
        <v>3205</v>
      </c>
      <c r="M1253" s="11" t="s">
        <v>1214</v>
      </c>
      <c r="N1253" s="11" t="s">
        <v>5426</v>
      </c>
      <c r="O1253" s="11" t="s">
        <v>5427</v>
      </c>
      <c r="P1253" s="11" t="s">
        <v>5351</v>
      </c>
      <c r="Q1253" s="11" t="s">
        <v>2041</v>
      </c>
      <c r="R1253" s="11" t="s">
        <v>5428</v>
      </c>
      <c r="S1253" s="11" t="s">
        <v>5429</v>
      </c>
      <c r="U1253" s="11" t="s">
        <v>4354</v>
      </c>
      <c r="W1253" s="11" t="s">
        <v>5351</v>
      </c>
      <c r="Z1253" s="13"/>
      <c r="AA1253" s="11" t="s">
        <v>151</v>
      </c>
      <c r="AB1253" s="13"/>
      <c r="AC1253" s="13"/>
      <c r="AD1253" s="11" t="s">
        <v>5428</v>
      </c>
      <c r="AE1253" s="13"/>
      <c r="AF1253" s="13"/>
      <c r="AG1253" s="11" t="s">
        <v>152</v>
      </c>
      <c r="AH1253" s="11" t="s">
        <v>5354</v>
      </c>
      <c r="AJ1253" s="13"/>
      <c r="AK1253" s="13"/>
      <c r="AL1253" s="13"/>
      <c r="AM1253" s="13"/>
      <c r="AN1253" s="13"/>
      <c r="AO1253" s="13"/>
      <c r="AP1253" s="11" t="s">
        <v>5425</v>
      </c>
      <c r="AR1253" s="13"/>
      <c r="AS1253" s="13"/>
      <c r="AT1253" s="12" t="b">
        <v>1</v>
      </c>
      <c r="AU1253" s="13"/>
      <c r="AV1253" s="14" t="s">
        <v>167</v>
      </c>
      <c r="AW1253" s="13"/>
      <c r="AX1253" s="14" t="s">
        <v>155</v>
      </c>
      <c r="AY1253" s="13"/>
      <c r="AZ1253" s="14">
        <v>6611.0</v>
      </c>
      <c r="BA1253" s="13"/>
    </row>
    <row r="1254">
      <c r="A1254" s="11" t="s">
        <v>5430</v>
      </c>
      <c r="B1254" s="11">
        <v>5953.0</v>
      </c>
      <c r="C1254" s="12" t="b">
        <v>0</v>
      </c>
      <c r="D1254" s="12" t="b">
        <v>1</v>
      </c>
      <c r="E1254" s="12" t="b">
        <v>0</v>
      </c>
      <c r="F1254" s="12" t="b">
        <v>0</v>
      </c>
      <c r="G1254" s="12" t="b">
        <v>0</v>
      </c>
      <c r="H1254" s="12" t="b">
        <v>0</v>
      </c>
      <c r="I1254" s="15">
        <v>45113.0</v>
      </c>
      <c r="J1254" s="15">
        <v>45113.0</v>
      </c>
      <c r="K1254" s="12" t="b">
        <v>0</v>
      </c>
      <c r="L1254" s="14" t="s">
        <v>3802</v>
      </c>
      <c r="M1254" s="11" t="s">
        <v>1214</v>
      </c>
      <c r="N1254" s="11" t="s">
        <v>5431</v>
      </c>
      <c r="O1254" s="11" t="s">
        <v>5432</v>
      </c>
      <c r="P1254" s="11" t="s">
        <v>5433</v>
      </c>
      <c r="Q1254" s="11" t="s">
        <v>2041</v>
      </c>
      <c r="R1254" s="11" t="s">
        <v>5434</v>
      </c>
      <c r="S1254" s="11" t="s">
        <v>5435</v>
      </c>
      <c r="U1254" s="11" t="s">
        <v>4354</v>
      </c>
      <c r="W1254" s="11" t="s">
        <v>5433</v>
      </c>
      <c r="Z1254" s="13"/>
      <c r="AA1254" s="11" t="s">
        <v>151</v>
      </c>
      <c r="AB1254" s="13"/>
      <c r="AC1254" s="13"/>
      <c r="AD1254" s="11" t="s">
        <v>5434</v>
      </c>
      <c r="AE1254" s="13"/>
      <c r="AF1254" s="13"/>
      <c r="AG1254" s="11" t="s">
        <v>152</v>
      </c>
      <c r="AH1254" s="11" t="s">
        <v>5436</v>
      </c>
      <c r="AJ1254" s="13"/>
      <c r="AK1254" s="13"/>
      <c r="AL1254" s="13"/>
      <c r="AM1254" s="13"/>
      <c r="AN1254" s="13"/>
      <c r="AO1254" s="13"/>
      <c r="AP1254" s="11" t="s">
        <v>5430</v>
      </c>
      <c r="AR1254" s="13"/>
      <c r="AS1254" s="13"/>
      <c r="AT1254" s="12" t="b">
        <v>1</v>
      </c>
      <c r="AU1254" s="13"/>
      <c r="AV1254" s="14" t="s">
        <v>167</v>
      </c>
      <c r="AW1254" s="13"/>
      <c r="AX1254" s="14" t="s">
        <v>155</v>
      </c>
      <c r="AY1254" s="13"/>
      <c r="AZ1254" s="14">
        <v>6612.0</v>
      </c>
      <c r="BA1254" s="13"/>
    </row>
    <row r="1255">
      <c r="A1255" s="11" t="s">
        <v>5437</v>
      </c>
      <c r="B1255" s="11">
        <v>5954.0</v>
      </c>
      <c r="C1255" s="12" t="b">
        <v>0</v>
      </c>
      <c r="D1255" s="12" t="b">
        <v>1</v>
      </c>
      <c r="E1255" s="12" t="b">
        <v>0</v>
      </c>
      <c r="F1255" s="12" t="b">
        <v>0</v>
      </c>
      <c r="G1255" s="12" t="b">
        <v>0</v>
      </c>
      <c r="H1255" s="12" t="b">
        <v>0</v>
      </c>
      <c r="I1255" s="15">
        <v>45113.0</v>
      </c>
      <c r="J1255" s="15">
        <v>45113.0</v>
      </c>
      <c r="K1255" s="12" t="b">
        <v>0</v>
      </c>
      <c r="L1255" s="14" t="s">
        <v>3802</v>
      </c>
      <c r="M1255" s="11" t="s">
        <v>1214</v>
      </c>
      <c r="N1255" s="11" t="s">
        <v>5438</v>
      </c>
      <c r="O1255" s="11" t="s">
        <v>5439</v>
      </c>
      <c r="P1255" s="11" t="s">
        <v>5433</v>
      </c>
      <c r="Q1255" s="11" t="s">
        <v>2041</v>
      </c>
      <c r="R1255" s="11" t="s">
        <v>5440</v>
      </c>
      <c r="S1255" s="11" t="s">
        <v>5441</v>
      </c>
      <c r="U1255" s="11" t="s">
        <v>4354</v>
      </c>
      <c r="W1255" s="11" t="s">
        <v>5433</v>
      </c>
      <c r="Z1255" s="13"/>
      <c r="AA1255" s="11" t="s">
        <v>151</v>
      </c>
      <c r="AB1255" s="13"/>
      <c r="AC1255" s="13"/>
      <c r="AD1255" s="11" t="s">
        <v>5440</v>
      </c>
      <c r="AF1255" s="13"/>
      <c r="AG1255" s="11" t="s">
        <v>152</v>
      </c>
      <c r="AH1255" s="11" t="s">
        <v>5436</v>
      </c>
      <c r="AJ1255" s="13"/>
      <c r="AK1255" s="13"/>
      <c r="AL1255" s="13"/>
      <c r="AM1255" s="13"/>
      <c r="AN1255" s="13"/>
      <c r="AO1255" s="13"/>
      <c r="AP1255" s="11" t="s">
        <v>5437</v>
      </c>
      <c r="AR1255" s="13"/>
      <c r="AS1255" s="13"/>
      <c r="AT1255" s="12" t="b">
        <v>1</v>
      </c>
      <c r="AU1255" s="13"/>
      <c r="AV1255" s="14" t="s">
        <v>167</v>
      </c>
      <c r="AW1255" s="13"/>
      <c r="AX1255" s="14" t="s">
        <v>155</v>
      </c>
      <c r="AY1255" s="13"/>
      <c r="AZ1255" s="14">
        <v>6614.0</v>
      </c>
      <c r="BA1255" s="13"/>
    </row>
    <row r="1256">
      <c r="A1256" s="11" t="s">
        <v>5442</v>
      </c>
      <c r="B1256" s="11">
        <v>5955.0</v>
      </c>
      <c r="C1256" s="12" t="b">
        <v>0</v>
      </c>
      <c r="D1256" s="12" t="b">
        <v>1</v>
      </c>
      <c r="E1256" s="12" t="b">
        <v>0</v>
      </c>
      <c r="F1256" s="12" t="b">
        <v>0</v>
      </c>
      <c r="G1256" s="12" t="b">
        <v>0</v>
      </c>
      <c r="H1256" s="12" t="b">
        <v>0</v>
      </c>
      <c r="I1256" s="13"/>
      <c r="J1256" s="13"/>
      <c r="K1256" s="12" t="b">
        <v>0</v>
      </c>
      <c r="L1256" s="14" t="s">
        <v>3802</v>
      </c>
      <c r="M1256" s="11" t="s">
        <v>1214</v>
      </c>
      <c r="N1256" s="11" t="s">
        <v>5443</v>
      </c>
      <c r="O1256" s="11" t="s">
        <v>5444</v>
      </c>
      <c r="P1256" s="11" t="s">
        <v>5433</v>
      </c>
      <c r="Q1256" s="11" t="s">
        <v>2041</v>
      </c>
      <c r="R1256" s="11" t="s">
        <v>5445</v>
      </c>
      <c r="S1256" s="11" t="s">
        <v>5446</v>
      </c>
      <c r="U1256" s="11" t="s">
        <v>4354</v>
      </c>
      <c r="W1256" s="11" t="s">
        <v>5433</v>
      </c>
      <c r="Z1256" s="13"/>
      <c r="AA1256" s="11" t="s">
        <v>151</v>
      </c>
      <c r="AB1256" s="13"/>
      <c r="AC1256" s="13"/>
      <c r="AD1256" s="11" t="s">
        <v>5445</v>
      </c>
      <c r="AF1256" s="13"/>
      <c r="AG1256" s="11" t="s">
        <v>152</v>
      </c>
      <c r="AH1256" s="11" t="s">
        <v>5436</v>
      </c>
      <c r="AI1256" s="11" t="s">
        <v>154</v>
      </c>
      <c r="AJ1256" s="13"/>
      <c r="AK1256" s="13"/>
      <c r="AL1256" s="13"/>
      <c r="AM1256" s="13"/>
      <c r="AN1256" s="11" t="s">
        <v>154</v>
      </c>
      <c r="AO1256" s="13"/>
      <c r="AP1256" s="11" t="s">
        <v>5442</v>
      </c>
      <c r="AR1256" s="13"/>
      <c r="AS1256" s="13"/>
      <c r="AT1256" s="12" t="b">
        <v>1</v>
      </c>
      <c r="AU1256" s="13"/>
      <c r="AV1256" s="14" t="s">
        <v>167</v>
      </c>
      <c r="AW1256" s="13"/>
      <c r="AX1256" s="14" t="s">
        <v>155</v>
      </c>
      <c r="AY1256" s="13"/>
      <c r="AZ1256" s="14">
        <v>6615.0</v>
      </c>
      <c r="BA1256" s="13"/>
    </row>
    <row r="1257">
      <c r="A1257" s="11" t="s">
        <v>5447</v>
      </c>
      <c r="B1257" s="11">
        <v>5956.0</v>
      </c>
      <c r="C1257" s="12" t="b">
        <v>0</v>
      </c>
      <c r="D1257" s="12" t="b">
        <v>1</v>
      </c>
      <c r="E1257" s="12" t="b">
        <v>0</v>
      </c>
      <c r="F1257" s="12" t="b">
        <v>0</v>
      </c>
      <c r="G1257" s="12" t="b">
        <v>0</v>
      </c>
      <c r="H1257" s="12" t="b">
        <v>0</v>
      </c>
      <c r="I1257" s="13"/>
      <c r="J1257" s="14" t="s">
        <v>3751</v>
      </c>
      <c r="K1257" s="12" t="b">
        <v>0</v>
      </c>
      <c r="L1257" s="14" t="s">
        <v>3802</v>
      </c>
      <c r="M1257" s="11" t="s">
        <v>1214</v>
      </c>
      <c r="N1257" s="11" t="s">
        <v>5448</v>
      </c>
      <c r="O1257" s="11" t="s">
        <v>5449</v>
      </c>
      <c r="P1257" s="11" t="s">
        <v>5433</v>
      </c>
      <c r="Q1257" s="11" t="s">
        <v>2041</v>
      </c>
      <c r="R1257" s="11" t="s">
        <v>5450</v>
      </c>
      <c r="S1257" s="11" t="s">
        <v>5451</v>
      </c>
      <c r="U1257" s="11" t="s">
        <v>4354</v>
      </c>
      <c r="W1257" s="11" t="s">
        <v>5433</v>
      </c>
      <c r="Z1257" s="13"/>
      <c r="AA1257" s="11" t="s">
        <v>151</v>
      </c>
      <c r="AB1257" s="13"/>
      <c r="AC1257" s="13"/>
      <c r="AD1257" s="11" t="s">
        <v>5450</v>
      </c>
      <c r="AE1257" s="13"/>
      <c r="AF1257" s="13"/>
      <c r="AG1257" s="11" t="s">
        <v>152</v>
      </c>
      <c r="AH1257" s="11" t="s">
        <v>5436</v>
      </c>
      <c r="AJ1257" s="13"/>
      <c r="AK1257" s="13"/>
      <c r="AL1257" s="13"/>
      <c r="AM1257" s="13"/>
      <c r="AN1257" s="11" t="s">
        <v>154</v>
      </c>
      <c r="AO1257" s="13"/>
      <c r="AP1257" s="11" t="s">
        <v>5447</v>
      </c>
      <c r="AR1257" s="13"/>
      <c r="AS1257" s="13"/>
      <c r="AT1257" s="12" t="b">
        <v>1</v>
      </c>
      <c r="AU1257" s="13"/>
      <c r="AV1257" s="14" t="s">
        <v>167</v>
      </c>
      <c r="AW1257" s="13"/>
      <c r="AX1257" s="14" t="s">
        <v>155</v>
      </c>
      <c r="AY1257" s="13"/>
      <c r="AZ1257" s="14">
        <v>6616.0</v>
      </c>
      <c r="BA1257" s="13"/>
    </row>
    <row r="1258">
      <c r="A1258" s="11" t="s">
        <v>5452</v>
      </c>
      <c r="B1258" s="11">
        <v>5957.0</v>
      </c>
      <c r="C1258" s="12" t="b">
        <v>0</v>
      </c>
      <c r="D1258" s="12" t="b">
        <v>1</v>
      </c>
      <c r="E1258" s="12" t="b">
        <v>0</v>
      </c>
      <c r="F1258" s="12" t="b">
        <v>0</v>
      </c>
      <c r="G1258" s="12" t="b">
        <v>0</v>
      </c>
      <c r="H1258" s="12" t="b">
        <v>0</v>
      </c>
      <c r="I1258" s="13"/>
      <c r="J1258" s="14" t="s">
        <v>3205</v>
      </c>
      <c r="K1258" s="12" t="b">
        <v>0</v>
      </c>
      <c r="L1258" s="14" t="s">
        <v>3802</v>
      </c>
      <c r="M1258" s="11" t="s">
        <v>1214</v>
      </c>
      <c r="N1258" s="11" t="s">
        <v>5453</v>
      </c>
      <c r="O1258" s="11" t="s">
        <v>5454</v>
      </c>
      <c r="P1258" s="11" t="s">
        <v>5433</v>
      </c>
      <c r="Q1258" s="11" t="s">
        <v>2041</v>
      </c>
      <c r="R1258" s="11" t="s">
        <v>5455</v>
      </c>
      <c r="S1258" s="11" t="s">
        <v>5456</v>
      </c>
      <c r="U1258" s="11" t="s">
        <v>4354</v>
      </c>
      <c r="W1258" s="11" t="s">
        <v>5433</v>
      </c>
      <c r="Z1258" s="13"/>
      <c r="AA1258" s="11" t="s">
        <v>151</v>
      </c>
      <c r="AB1258" s="13"/>
      <c r="AC1258" s="13"/>
      <c r="AD1258" s="11" t="s">
        <v>5455</v>
      </c>
      <c r="AF1258" s="13"/>
      <c r="AG1258" s="11" t="s">
        <v>152</v>
      </c>
      <c r="AH1258" s="11" t="s">
        <v>5436</v>
      </c>
      <c r="AJ1258" s="13"/>
      <c r="AK1258" s="13"/>
      <c r="AL1258" s="13"/>
      <c r="AM1258" s="13"/>
      <c r="AN1258" s="11" t="s">
        <v>154</v>
      </c>
      <c r="AO1258" s="13"/>
      <c r="AP1258" s="11" t="s">
        <v>5452</v>
      </c>
      <c r="AR1258" s="13"/>
      <c r="AS1258" s="13"/>
      <c r="AT1258" s="12" t="b">
        <v>1</v>
      </c>
      <c r="AU1258" s="13"/>
      <c r="AV1258" s="14" t="s">
        <v>167</v>
      </c>
      <c r="AW1258" s="13"/>
      <c r="AX1258" s="14" t="s">
        <v>155</v>
      </c>
      <c r="AY1258" s="13"/>
      <c r="AZ1258" s="14">
        <v>6613.0</v>
      </c>
      <c r="BA1258" s="13"/>
    </row>
    <row r="1259">
      <c r="A1259" s="11" t="s">
        <v>5457</v>
      </c>
      <c r="B1259" s="11">
        <v>5958.0</v>
      </c>
      <c r="C1259" s="12" t="b">
        <v>0</v>
      </c>
      <c r="D1259" s="12" t="b">
        <v>0</v>
      </c>
      <c r="E1259" s="12" t="b">
        <v>0</v>
      </c>
      <c r="F1259" s="12" t="b">
        <v>0</v>
      </c>
      <c r="G1259" s="12" t="b">
        <v>0</v>
      </c>
      <c r="H1259" s="12" t="b">
        <v>0</v>
      </c>
      <c r="I1259" s="13"/>
      <c r="J1259" s="13"/>
      <c r="K1259" s="12" t="b">
        <v>0</v>
      </c>
      <c r="L1259" s="14" t="s">
        <v>3802</v>
      </c>
      <c r="M1259" s="11" t="s">
        <v>1214</v>
      </c>
      <c r="N1259" s="11" t="s">
        <v>5458</v>
      </c>
      <c r="O1259" s="11" t="s">
        <v>5459</v>
      </c>
      <c r="P1259" s="11" t="s">
        <v>5433</v>
      </c>
      <c r="Q1259" s="11" t="s">
        <v>2041</v>
      </c>
      <c r="R1259" s="11" t="s">
        <v>5460</v>
      </c>
      <c r="S1259" s="11" t="s">
        <v>5461</v>
      </c>
      <c r="U1259" s="11" t="s">
        <v>4354</v>
      </c>
      <c r="W1259" s="11" t="s">
        <v>5433</v>
      </c>
      <c r="Z1259" s="13"/>
      <c r="AA1259" s="11" t="s">
        <v>151</v>
      </c>
      <c r="AB1259" s="13"/>
      <c r="AC1259" s="13"/>
      <c r="AD1259" s="11" t="s">
        <v>5460</v>
      </c>
      <c r="AE1259" s="13"/>
      <c r="AF1259" s="13"/>
      <c r="AG1259" s="11" t="s">
        <v>152</v>
      </c>
      <c r="AH1259" s="11" t="s">
        <v>5436</v>
      </c>
      <c r="AJ1259" s="13"/>
      <c r="AK1259" s="13"/>
      <c r="AL1259" s="13"/>
      <c r="AM1259" s="13"/>
      <c r="AN1259" s="13"/>
      <c r="AO1259" s="13"/>
      <c r="AP1259" s="11" t="s">
        <v>5457</v>
      </c>
      <c r="AR1259" s="13"/>
      <c r="AS1259" s="13"/>
      <c r="AT1259" s="12" t="b">
        <v>1</v>
      </c>
      <c r="AU1259" s="13"/>
      <c r="AV1259" s="14" t="s">
        <v>167</v>
      </c>
      <c r="AW1259" s="13"/>
      <c r="AX1259" s="14" t="s">
        <v>155</v>
      </c>
      <c r="AY1259" s="13"/>
      <c r="AZ1259" s="14">
        <v>6618.0</v>
      </c>
      <c r="BA1259" s="13"/>
    </row>
    <row r="1260">
      <c r="A1260" s="11" t="s">
        <v>5462</v>
      </c>
      <c r="B1260" s="11">
        <v>5959.0</v>
      </c>
      <c r="C1260" s="12" t="b">
        <v>0</v>
      </c>
      <c r="D1260" s="12" t="b">
        <v>1</v>
      </c>
      <c r="E1260" s="12" t="b">
        <v>0</v>
      </c>
      <c r="F1260" s="12" t="b">
        <v>0</v>
      </c>
      <c r="G1260" s="12" t="b">
        <v>0</v>
      </c>
      <c r="H1260" s="12" t="b">
        <v>0</v>
      </c>
      <c r="I1260" s="13"/>
      <c r="J1260" s="13"/>
      <c r="K1260" s="12" t="b">
        <v>0</v>
      </c>
      <c r="L1260" s="14" t="s">
        <v>3802</v>
      </c>
      <c r="M1260" s="11" t="s">
        <v>1214</v>
      </c>
      <c r="N1260" s="11" t="s">
        <v>5463</v>
      </c>
      <c r="O1260" s="11" t="s">
        <v>5464</v>
      </c>
      <c r="P1260" s="11" t="s">
        <v>5433</v>
      </c>
      <c r="Q1260" s="11" t="s">
        <v>2041</v>
      </c>
      <c r="R1260" s="11" t="s">
        <v>5465</v>
      </c>
      <c r="S1260" s="11" t="s">
        <v>5466</v>
      </c>
      <c r="U1260" s="11" t="s">
        <v>4354</v>
      </c>
      <c r="W1260" s="11" t="s">
        <v>5433</v>
      </c>
      <c r="Z1260" s="13"/>
      <c r="AA1260" s="11" t="s">
        <v>151</v>
      </c>
      <c r="AB1260" s="13"/>
      <c r="AC1260" s="13"/>
      <c r="AD1260" s="11" t="s">
        <v>5465</v>
      </c>
      <c r="AF1260" s="13"/>
      <c r="AG1260" s="11" t="s">
        <v>152</v>
      </c>
      <c r="AH1260" s="11" t="s">
        <v>5436</v>
      </c>
      <c r="AJ1260" s="13"/>
      <c r="AK1260" s="13"/>
      <c r="AL1260" s="13"/>
      <c r="AM1260" s="13"/>
      <c r="AN1260" s="11" t="s">
        <v>154</v>
      </c>
      <c r="AO1260" s="13"/>
      <c r="AP1260" s="11" t="s">
        <v>5462</v>
      </c>
      <c r="AR1260" s="13"/>
      <c r="AS1260" s="13"/>
      <c r="AT1260" s="12" t="b">
        <v>1</v>
      </c>
      <c r="AU1260" s="13"/>
      <c r="AV1260" s="14" t="s">
        <v>167</v>
      </c>
      <c r="AW1260" s="13"/>
      <c r="AX1260" s="14" t="s">
        <v>155</v>
      </c>
      <c r="AY1260" s="13"/>
      <c r="AZ1260" s="14">
        <v>6617.0</v>
      </c>
      <c r="BA1260" s="13"/>
    </row>
    <row r="1261">
      <c r="A1261" s="11" t="s">
        <v>5467</v>
      </c>
      <c r="B1261" s="11">
        <v>5960.0</v>
      </c>
      <c r="C1261" s="12" t="b">
        <v>0</v>
      </c>
      <c r="D1261" s="12" t="b">
        <v>0</v>
      </c>
      <c r="E1261" s="12" t="b">
        <v>0</v>
      </c>
      <c r="F1261" s="12" t="b">
        <v>0</v>
      </c>
      <c r="G1261" s="12" t="b">
        <v>0</v>
      </c>
      <c r="H1261" s="12" t="b">
        <v>0</v>
      </c>
      <c r="I1261" s="13"/>
      <c r="J1261" s="15">
        <v>45113.0</v>
      </c>
      <c r="K1261" s="12" t="b">
        <v>0</v>
      </c>
      <c r="L1261" s="14" t="s">
        <v>3802</v>
      </c>
      <c r="M1261" s="11" t="s">
        <v>1047</v>
      </c>
      <c r="N1261" s="11" t="s">
        <v>5468</v>
      </c>
      <c r="O1261" s="11" t="s">
        <v>1455</v>
      </c>
      <c r="P1261" s="11" t="s">
        <v>5131</v>
      </c>
      <c r="Q1261" s="11" t="s">
        <v>146</v>
      </c>
      <c r="R1261" s="11" t="s">
        <v>1456</v>
      </c>
      <c r="S1261" s="11" t="s">
        <v>1457</v>
      </c>
      <c r="T1261" s="11" t="s">
        <v>5469</v>
      </c>
      <c r="U1261" s="11" t="s">
        <v>3073</v>
      </c>
      <c r="W1261" s="11" t="s">
        <v>5131</v>
      </c>
      <c r="Y1261" s="11" t="s">
        <v>1341</v>
      </c>
      <c r="Z1261" s="13"/>
      <c r="AA1261" s="11" t="s">
        <v>151</v>
      </c>
      <c r="AB1261" s="13"/>
      <c r="AC1261" s="13"/>
      <c r="AD1261" s="11" t="s">
        <v>1456</v>
      </c>
      <c r="AE1261" s="13"/>
      <c r="AF1261" s="13"/>
      <c r="AG1261" s="11" t="s">
        <v>152</v>
      </c>
      <c r="AH1261" s="11" t="s">
        <v>5133</v>
      </c>
      <c r="AI1261" s="11" t="s">
        <v>154</v>
      </c>
      <c r="AJ1261" s="13"/>
      <c r="AK1261" s="13"/>
      <c r="AL1261" s="13"/>
      <c r="AM1261" s="13"/>
      <c r="AN1261" s="13"/>
      <c r="AO1261" s="13"/>
      <c r="AP1261" s="11" t="s">
        <v>5467</v>
      </c>
      <c r="AR1261" s="13"/>
      <c r="AS1261" s="13"/>
      <c r="AT1261" s="12" t="b">
        <v>1</v>
      </c>
      <c r="AU1261" s="13"/>
      <c r="AV1261" s="14" t="s">
        <v>167</v>
      </c>
      <c r="AW1261" s="13"/>
      <c r="AX1261" s="14" t="s">
        <v>155</v>
      </c>
      <c r="AY1261" s="13"/>
      <c r="AZ1261" s="14">
        <v>6619.0</v>
      </c>
      <c r="BA1261" s="13"/>
    </row>
    <row r="1262">
      <c r="A1262" s="11" t="s">
        <v>5470</v>
      </c>
      <c r="B1262" s="11">
        <v>5961.0</v>
      </c>
      <c r="C1262" s="12" t="b">
        <v>0</v>
      </c>
      <c r="D1262" s="12" t="b">
        <v>0</v>
      </c>
      <c r="E1262" s="12" t="b">
        <v>0</v>
      </c>
      <c r="F1262" s="12" t="b">
        <v>0</v>
      </c>
      <c r="G1262" s="12" t="b">
        <v>0</v>
      </c>
      <c r="H1262" s="12" t="b">
        <v>0</v>
      </c>
      <c r="I1262" s="13"/>
      <c r="J1262" s="15">
        <v>45113.0</v>
      </c>
      <c r="K1262" s="12" t="b">
        <v>0</v>
      </c>
      <c r="L1262" s="14" t="s">
        <v>3578</v>
      </c>
      <c r="M1262" s="11" t="s">
        <v>1047</v>
      </c>
      <c r="N1262" s="11" t="s">
        <v>5471</v>
      </c>
      <c r="O1262" s="11" t="s">
        <v>1455</v>
      </c>
      <c r="P1262" s="11" t="s">
        <v>3580</v>
      </c>
      <c r="Q1262" s="11" t="s">
        <v>146</v>
      </c>
      <c r="R1262" s="11" t="s">
        <v>1456</v>
      </c>
      <c r="S1262" s="11" t="s">
        <v>1457</v>
      </c>
      <c r="T1262" s="11" t="s">
        <v>5472</v>
      </c>
      <c r="U1262" s="11" t="s">
        <v>3073</v>
      </c>
      <c r="W1262" s="11" t="s">
        <v>3580</v>
      </c>
      <c r="Y1262" s="11" t="s">
        <v>1341</v>
      </c>
      <c r="Z1262" s="13"/>
      <c r="AA1262" s="11" t="s">
        <v>151</v>
      </c>
      <c r="AB1262" s="13"/>
      <c r="AC1262" s="13"/>
      <c r="AD1262" s="11" t="s">
        <v>1456</v>
      </c>
      <c r="AE1262" s="13"/>
      <c r="AF1262" s="13"/>
      <c r="AG1262" s="11" t="s">
        <v>152</v>
      </c>
      <c r="AH1262" s="11" t="s">
        <v>3581</v>
      </c>
      <c r="AI1262" s="11" t="s">
        <v>154</v>
      </c>
      <c r="AJ1262" s="13"/>
      <c r="AK1262" s="13"/>
      <c r="AL1262" s="13"/>
      <c r="AM1262" s="13"/>
      <c r="AN1262" s="13"/>
      <c r="AO1262" s="13"/>
      <c r="AP1262" s="11" t="s">
        <v>5470</v>
      </c>
      <c r="AR1262" s="13"/>
      <c r="AS1262" s="13"/>
      <c r="AT1262" s="12" t="b">
        <v>1</v>
      </c>
      <c r="AU1262" s="13"/>
      <c r="AV1262" s="14" t="s">
        <v>167</v>
      </c>
      <c r="AW1262" s="13"/>
      <c r="AX1262" s="14" t="s">
        <v>155</v>
      </c>
      <c r="AY1262" s="13"/>
      <c r="AZ1262" s="14">
        <v>6620.0</v>
      </c>
      <c r="BA1262" s="13"/>
    </row>
    <row r="1263">
      <c r="A1263" s="11" t="s">
        <v>5473</v>
      </c>
      <c r="B1263" s="11">
        <v>5976.0</v>
      </c>
      <c r="C1263" s="12" t="b">
        <v>0</v>
      </c>
      <c r="D1263" s="12" t="b">
        <v>1</v>
      </c>
      <c r="E1263" s="12" t="b">
        <v>0</v>
      </c>
      <c r="F1263" s="12" t="b">
        <v>0</v>
      </c>
      <c r="G1263" s="12" t="b">
        <v>0</v>
      </c>
      <c r="H1263" s="12" t="b">
        <v>0</v>
      </c>
      <c r="I1263" s="15">
        <v>45113.0</v>
      </c>
      <c r="J1263" s="15">
        <v>45113.0</v>
      </c>
      <c r="K1263" s="12" t="b">
        <v>0</v>
      </c>
      <c r="L1263" s="14" t="s">
        <v>3802</v>
      </c>
      <c r="M1263" s="11" t="s">
        <v>1214</v>
      </c>
      <c r="N1263" s="11" t="s">
        <v>5474</v>
      </c>
      <c r="O1263" s="11" t="s">
        <v>5475</v>
      </c>
      <c r="P1263" s="11" t="s">
        <v>5433</v>
      </c>
      <c r="Q1263" s="11" t="s">
        <v>2041</v>
      </c>
      <c r="R1263" s="11" t="s">
        <v>5476</v>
      </c>
      <c r="S1263" s="11" t="s">
        <v>5477</v>
      </c>
      <c r="U1263" s="11" t="s">
        <v>4354</v>
      </c>
      <c r="W1263" s="11" t="s">
        <v>5433</v>
      </c>
      <c r="Z1263" s="13"/>
      <c r="AA1263" s="11" t="s">
        <v>151</v>
      </c>
      <c r="AB1263" s="13"/>
      <c r="AC1263" s="13"/>
      <c r="AD1263" s="11" t="s">
        <v>5476</v>
      </c>
      <c r="AE1263" s="13"/>
      <c r="AF1263" s="13"/>
      <c r="AG1263" s="11" t="s">
        <v>152</v>
      </c>
      <c r="AH1263" s="11" t="s">
        <v>5436</v>
      </c>
      <c r="AJ1263" s="13"/>
      <c r="AK1263" s="13"/>
      <c r="AL1263" s="13"/>
      <c r="AM1263" s="13"/>
      <c r="AN1263" s="13"/>
      <c r="AO1263" s="13"/>
      <c r="AP1263" s="11" t="s">
        <v>5473</v>
      </c>
      <c r="AR1263" s="13"/>
      <c r="AS1263" s="11" t="s">
        <v>154</v>
      </c>
      <c r="AT1263" s="12" t="b">
        <v>1</v>
      </c>
      <c r="AU1263" s="13"/>
      <c r="AV1263" s="14" t="s">
        <v>167</v>
      </c>
      <c r="AW1263" s="13"/>
      <c r="AX1263" s="14" t="s">
        <v>155</v>
      </c>
      <c r="AY1263" s="13"/>
      <c r="AZ1263" s="14">
        <v>6621.0</v>
      </c>
      <c r="BA1263" s="13"/>
    </row>
    <row r="1264">
      <c r="A1264" s="11" t="s">
        <v>5478</v>
      </c>
      <c r="B1264" s="11">
        <v>5977.0</v>
      </c>
      <c r="C1264" s="12" t="b">
        <v>0</v>
      </c>
      <c r="D1264" s="12" t="b">
        <v>1</v>
      </c>
      <c r="E1264" s="12" t="b">
        <v>0</v>
      </c>
      <c r="F1264" s="12" t="b">
        <v>0</v>
      </c>
      <c r="G1264" s="12" t="b">
        <v>0</v>
      </c>
      <c r="H1264" s="12" t="b">
        <v>0</v>
      </c>
      <c r="I1264" s="15">
        <v>45113.0</v>
      </c>
      <c r="J1264" s="15">
        <v>45113.0</v>
      </c>
      <c r="K1264" s="12" t="b">
        <v>0</v>
      </c>
      <c r="L1264" s="14" t="s">
        <v>3802</v>
      </c>
      <c r="M1264" s="11" t="s">
        <v>1214</v>
      </c>
      <c r="N1264" s="11" t="s">
        <v>5479</v>
      </c>
      <c r="O1264" s="11" t="s">
        <v>5480</v>
      </c>
      <c r="P1264" s="11" t="s">
        <v>5433</v>
      </c>
      <c r="Q1264" s="11" t="s">
        <v>2041</v>
      </c>
      <c r="R1264" s="11" t="s">
        <v>5481</v>
      </c>
      <c r="S1264" s="11" t="s">
        <v>5482</v>
      </c>
      <c r="U1264" s="11" t="s">
        <v>4354</v>
      </c>
      <c r="W1264" s="11" t="s">
        <v>5433</v>
      </c>
      <c r="Z1264" s="13"/>
      <c r="AA1264" s="11" t="s">
        <v>151</v>
      </c>
      <c r="AB1264" s="13"/>
      <c r="AC1264" s="13"/>
      <c r="AD1264" s="11" t="s">
        <v>5481</v>
      </c>
      <c r="AF1264" s="13"/>
      <c r="AG1264" s="11" t="s">
        <v>152</v>
      </c>
      <c r="AH1264" s="11" t="s">
        <v>5436</v>
      </c>
      <c r="AJ1264" s="13"/>
      <c r="AK1264" s="13"/>
      <c r="AL1264" s="13"/>
      <c r="AM1264" s="13"/>
      <c r="AN1264" s="11" t="s">
        <v>154</v>
      </c>
      <c r="AO1264" s="13"/>
      <c r="AP1264" s="11" t="s">
        <v>5478</v>
      </c>
      <c r="AR1264" s="13"/>
      <c r="AS1264" s="13"/>
      <c r="AT1264" s="12" t="b">
        <v>1</v>
      </c>
      <c r="AU1264" s="13"/>
      <c r="AV1264" s="14" t="s">
        <v>167</v>
      </c>
      <c r="AW1264" s="13"/>
      <c r="AX1264" s="14" t="s">
        <v>155</v>
      </c>
      <c r="AY1264" s="13"/>
      <c r="AZ1264" s="14">
        <v>6623.0</v>
      </c>
      <c r="BA1264" s="13"/>
    </row>
    <row r="1265">
      <c r="A1265" s="11" t="s">
        <v>5483</v>
      </c>
      <c r="B1265" s="11">
        <v>5978.0</v>
      </c>
      <c r="C1265" s="12" t="b">
        <v>0</v>
      </c>
      <c r="D1265" s="12" t="b">
        <v>1</v>
      </c>
      <c r="E1265" s="12" t="b">
        <v>0</v>
      </c>
      <c r="F1265" s="12" t="b">
        <v>0</v>
      </c>
      <c r="G1265" s="12" t="b">
        <v>0</v>
      </c>
      <c r="H1265" s="12" t="b">
        <v>0</v>
      </c>
      <c r="I1265" s="15">
        <v>45113.0</v>
      </c>
      <c r="J1265" s="15">
        <v>45113.0</v>
      </c>
      <c r="K1265" s="12" t="b">
        <v>0</v>
      </c>
      <c r="L1265" s="14" t="s">
        <v>3802</v>
      </c>
      <c r="M1265" s="11" t="s">
        <v>1214</v>
      </c>
      <c r="N1265" s="11" t="s">
        <v>5484</v>
      </c>
      <c r="O1265" s="11" t="s">
        <v>5485</v>
      </c>
      <c r="P1265" s="11" t="s">
        <v>5433</v>
      </c>
      <c r="Q1265" s="11" t="s">
        <v>2041</v>
      </c>
      <c r="R1265" s="11" t="s">
        <v>5486</v>
      </c>
      <c r="S1265" s="11" t="s">
        <v>5414</v>
      </c>
      <c r="U1265" s="11" t="s">
        <v>4354</v>
      </c>
      <c r="W1265" s="11" t="s">
        <v>5433</v>
      </c>
      <c r="Z1265" s="13"/>
      <c r="AA1265" s="11" t="s">
        <v>151</v>
      </c>
      <c r="AB1265" s="13"/>
      <c r="AC1265" s="13"/>
      <c r="AD1265" s="11" t="s">
        <v>5486</v>
      </c>
      <c r="AE1265" s="13"/>
      <c r="AF1265" s="13"/>
      <c r="AG1265" s="11" t="s">
        <v>152</v>
      </c>
      <c r="AH1265" s="11" t="s">
        <v>5436</v>
      </c>
      <c r="AJ1265" s="13"/>
      <c r="AK1265" s="13"/>
      <c r="AL1265" s="13"/>
      <c r="AM1265" s="13"/>
      <c r="AN1265" s="13"/>
      <c r="AO1265" s="13"/>
      <c r="AP1265" s="11" t="s">
        <v>5483</v>
      </c>
      <c r="AR1265" s="13"/>
      <c r="AS1265" s="11" t="s">
        <v>154</v>
      </c>
      <c r="AT1265" s="12" t="b">
        <v>1</v>
      </c>
      <c r="AU1265" s="13"/>
      <c r="AV1265" s="14" t="s">
        <v>167</v>
      </c>
      <c r="AW1265" s="13"/>
      <c r="AX1265" s="14" t="s">
        <v>155</v>
      </c>
      <c r="AY1265" s="13"/>
      <c r="AZ1265" s="14">
        <v>6624.0</v>
      </c>
      <c r="BA1265" s="13"/>
    </row>
    <row r="1266">
      <c r="A1266" s="11" t="s">
        <v>5487</v>
      </c>
      <c r="B1266" s="11">
        <v>5979.0</v>
      </c>
      <c r="C1266" s="12" t="b">
        <v>0</v>
      </c>
      <c r="D1266" s="12" t="b">
        <v>1</v>
      </c>
      <c r="E1266" s="12" t="b">
        <v>0</v>
      </c>
      <c r="F1266" s="12" t="b">
        <v>0</v>
      </c>
      <c r="G1266" s="12" t="b">
        <v>0</v>
      </c>
      <c r="H1266" s="12" t="b">
        <v>0</v>
      </c>
      <c r="I1266" s="15">
        <v>45113.0</v>
      </c>
      <c r="J1266" s="15">
        <v>45113.0</v>
      </c>
      <c r="K1266" s="12" t="b">
        <v>0</v>
      </c>
      <c r="L1266" s="14" t="s">
        <v>3802</v>
      </c>
      <c r="M1266" s="11" t="s">
        <v>1214</v>
      </c>
      <c r="N1266" s="11" t="s">
        <v>5488</v>
      </c>
      <c r="O1266" s="11" t="s">
        <v>5489</v>
      </c>
      <c r="P1266" s="11" t="s">
        <v>5433</v>
      </c>
      <c r="Q1266" s="11" t="s">
        <v>2041</v>
      </c>
      <c r="R1266" s="11" t="s">
        <v>5490</v>
      </c>
      <c r="S1266" s="11" t="s">
        <v>5491</v>
      </c>
      <c r="U1266" s="11" t="s">
        <v>4354</v>
      </c>
      <c r="W1266" s="11" t="s">
        <v>5433</v>
      </c>
      <c r="Z1266" s="13"/>
      <c r="AA1266" s="11" t="s">
        <v>151</v>
      </c>
      <c r="AB1266" s="13"/>
      <c r="AC1266" s="13"/>
      <c r="AD1266" s="11" t="s">
        <v>5490</v>
      </c>
      <c r="AF1266" s="13"/>
      <c r="AG1266" s="11" t="s">
        <v>152</v>
      </c>
      <c r="AH1266" s="11" t="s">
        <v>5436</v>
      </c>
      <c r="AJ1266" s="13"/>
      <c r="AK1266" s="13"/>
      <c r="AL1266" s="13"/>
      <c r="AM1266" s="13"/>
      <c r="AN1266" s="13"/>
      <c r="AO1266" s="13"/>
      <c r="AP1266" s="11" t="s">
        <v>5487</v>
      </c>
      <c r="AR1266" s="13"/>
      <c r="AS1266" s="13"/>
      <c r="AT1266" s="12" t="b">
        <v>1</v>
      </c>
      <c r="AU1266" s="13"/>
      <c r="AV1266" s="14" t="s">
        <v>167</v>
      </c>
      <c r="AW1266" s="13"/>
      <c r="AX1266" s="14" t="s">
        <v>155</v>
      </c>
      <c r="AY1266" s="13"/>
      <c r="AZ1266" s="14">
        <v>6622.0</v>
      </c>
      <c r="BA1266" s="13"/>
    </row>
    <row r="1267">
      <c r="A1267" s="11" t="s">
        <v>5492</v>
      </c>
      <c r="B1267" s="11">
        <v>5980.0</v>
      </c>
      <c r="C1267" s="12" t="b">
        <v>0</v>
      </c>
      <c r="D1267" s="12" t="b">
        <v>1</v>
      </c>
      <c r="E1267" s="12" t="b">
        <v>0</v>
      </c>
      <c r="F1267" s="12" t="b">
        <v>0</v>
      </c>
      <c r="G1267" s="12" t="b">
        <v>0</v>
      </c>
      <c r="H1267" s="12" t="b">
        <v>0</v>
      </c>
      <c r="I1267" s="15">
        <v>45113.0</v>
      </c>
      <c r="J1267" s="15">
        <v>45113.0</v>
      </c>
      <c r="K1267" s="12" t="b">
        <v>0</v>
      </c>
      <c r="L1267" s="14" t="s">
        <v>3802</v>
      </c>
      <c r="M1267" s="11" t="s">
        <v>1214</v>
      </c>
      <c r="N1267" s="11" t="s">
        <v>5493</v>
      </c>
      <c r="O1267" s="11" t="s">
        <v>5494</v>
      </c>
      <c r="P1267" s="11" t="s">
        <v>5433</v>
      </c>
      <c r="Q1267" s="11" t="s">
        <v>2041</v>
      </c>
      <c r="R1267" s="11" t="s">
        <v>5495</v>
      </c>
      <c r="S1267" s="11" t="s">
        <v>5496</v>
      </c>
      <c r="U1267" s="11" t="s">
        <v>4354</v>
      </c>
      <c r="W1267" s="11" t="s">
        <v>5433</v>
      </c>
      <c r="Z1267" s="13"/>
      <c r="AA1267" s="11" t="s">
        <v>151</v>
      </c>
      <c r="AB1267" s="13"/>
      <c r="AC1267" s="13"/>
      <c r="AD1267" s="11" t="s">
        <v>5495</v>
      </c>
      <c r="AE1267" s="13"/>
      <c r="AF1267" s="13"/>
      <c r="AG1267" s="11" t="s">
        <v>152</v>
      </c>
      <c r="AH1267" s="11" t="s">
        <v>5436</v>
      </c>
      <c r="AJ1267" s="13"/>
      <c r="AK1267" s="13"/>
      <c r="AL1267" s="13"/>
      <c r="AM1267" s="13"/>
      <c r="AN1267" s="11" t="s">
        <v>154</v>
      </c>
      <c r="AO1267" s="13"/>
      <c r="AP1267" s="11" t="s">
        <v>5492</v>
      </c>
      <c r="AR1267" s="13"/>
      <c r="AS1267" s="11" t="s">
        <v>154</v>
      </c>
      <c r="AT1267" s="12" t="b">
        <v>1</v>
      </c>
      <c r="AU1267" s="13"/>
      <c r="AV1267" s="14" t="s">
        <v>167</v>
      </c>
      <c r="AW1267" s="13"/>
      <c r="AX1267" s="14" t="s">
        <v>155</v>
      </c>
      <c r="AY1267" s="13"/>
      <c r="AZ1267" s="14">
        <v>6625.0</v>
      </c>
      <c r="BA1267" s="13"/>
    </row>
    <row r="1268">
      <c r="A1268" s="11" t="s">
        <v>5497</v>
      </c>
      <c r="B1268" s="11">
        <v>5981.0</v>
      </c>
      <c r="C1268" s="12" t="b">
        <v>0</v>
      </c>
      <c r="D1268" s="12" t="b">
        <v>1</v>
      </c>
      <c r="E1268" s="12" t="b">
        <v>0</v>
      </c>
      <c r="F1268" s="12" t="b">
        <v>0</v>
      </c>
      <c r="G1268" s="12" t="b">
        <v>0</v>
      </c>
      <c r="H1268" s="12" t="b">
        <v>0</v>
      </c>
      <c r="I1268" s="13"/>
      <c r="J1268" s="14" t="s">
        <v>3751</v>
      </c>
      <c r="K1268" s="12" t="b">
        <v>0</v>
      </c>
      <c r="L1268" s="14" t="s">
        <v>3802</v>
      </c>
      <c r="M1268" s="11" t="s">
        <v>1214</v>
      </c>
      <c r="N1268" s="11" t="s">
        <v>5498</v>
      </c>
      <c r="O1268" s="11" t="s">
        <v>5499</v>
      </c>
      <c r="P1268" s="11" t="s">
        <v>5433</v>
      </c>
      <c r="Q1268" s="11" t="s">
        <v>2041</v>
      </c>
      <c r="R1268" s="11" t="s">
        <v>5500</v>
      </c>
      <c r="S1268" s="11" t="s">
        <v>5501</v>
      </c>
      <c r="U1268" s="11" t="s">
        <v>4354</v>
      </c>
      <c r="W1268" s="11" t="s">
        <v>5433</v>
      </c>
      <c r="Z1268" s="13"/>
      <c r="AA1268" s="11" t="s">
        <v>151</v>
      </c>
      <c r="AB1268" s="13"/>
      <c r="AC1268" s="13"/>
      <c r="AD1268" s="11" t="s">
        <v>5500</v>
      </c>
      <c r="AF1268" s="13"/>
      <c r="AG1268" s="11" t="s">
        <v>152</v>
      </c>
      <c r="AH1268" s="11" t="s">
        <v>5436</v>
      </c>
      <c r="AJ1268" s="13"/>
      <c r="AK1268" s="13"/>
      <c r="AL1268" s="13"/>
      <c r="AM1268" s="13"/>
      <c r="AN1268" s="11" t="s">
        <v>154</v>
      </c>
      <c r="AO1268" s="13"/>
      <c r="AP1268" s="11" t="s">
        <v>5497</v>
      </c>
      <c r="AR1268" s="13"/>
      <c r="AS1268" s="13"/>
      <c r="AT1268" s="12" t="b">
        <v>1</v>
      </c>
      <c r="AU1268" s="13"/>
      <c r="AV1268" s="14" t="s">
        <v>167</v>
      </c>
      <c r="AW1268" s="13"/>
      <c r="AX1268" s="14" t="s">
        <v>155</v>
      </c>
      <c r="AY1268" s="13"/>
      <c r="AZ1268" s="14">
        <v>6626.0</v>
      </c>
      <c r="BA1268" s="13"/>
    </row>
    <row r="1269">
      <c r="A1269" s="11" t="s">
        <v>5502</v>
      </c>
      <c r="B1269" s="11">
        <v>5982.0</v>
      </c>
      <c r="C1269" s="12" t="b">
        <v>0</v>
      </c>
      <c r="D1269" s="12" t="b">
        <v>1</v>
      </c>
      <c r="E1269" s="12" t="b">
        <v>0</v>
      </c>
      <c r="F1269" s="12" t="b">
        <v>0</v>
      </c>
      <c r="G1269" s="12" t="b">
        <v>0</v>
      </c>
      <c r="H1269" s="12" t="b">
        <v>0</v>
      </c>
      <c r="I1269" s="13"/>
      <c r="J1269" s="13"/>
      <c r="K1269" s="12" t="b">
        <v>0</v>
      </c>
      <c r="L1269" s="14" t="s">
        <v>3802</v>
      </c>
      <c r="M1269" s="11" t="s">
        <v>1214</v>
      </c>
      <c r="N1269" s="11" t="s">
        <v>5503</v>
      </c>
      <c r="O1269" s="11" t="s">
        <v>5504</v>
      </c>
      <c r="P1269" s="11" t="s">
        <v>5433</v>
      </c>
      <c r="Q1269" s="11" t="s">
        <v>2041</v>
      </c>
      <c r="R1269" s="11" t="s">
        <v>5505</v>
      </c>
      <c r="S1269" s="11" t="s">
        <v>2855</v>
      </c>
      <c r="U1269" s="11" t="s">
        <v>4354</v>
      </c>
      <c r="W1269" s="11" t="s">
        <v>5433</v>
      </c>
      <c r="Z1269" s="13"/>
      <c r="AA1269" s="11" t="s">
        <v>151</v>
      </c>
      <c r="AB1269" s="13"/>
      <c r="AC1269" s="13"/>
      <c r="AD1269" s="11" t="s">
        <v>5505</v>
      </c>
      <c r="AE1269" s="13"/>
      <c r="AF1269" s="13"/>
      <c r="AG1269" s="11" t="s">
        <v>152</v>
      </c>
      <c r="AH1269" s="11" t="s">
        <v>5436</v>
      </c>
      <c r="AJ1269" s="13"/>
      <c r="AK1269" s="13"/>
      <c r="AL1269" s="13"/>
      <c r="AM1269" s="13"/>
      <c r="AN1269" s="13"/>
      <c r="AO1269" s="13"/>
      <c r="AP1269" s="11" t="s">
        <v>5502</v>
      </c>
      <c r="AR1269" s="13"/>
      <c r="AS1269" s="13"/>
      <c r="AT1269" s="12" t="b">
        <v>1</v>
      </c>
      <c r="AU1269" s="13"/>
      <c r="AV1269" s="14" t="s">
        <v>167</v>
      </c>
      <c r="AW1269" s="13"/>
      <c r="AX1269" s="14" t="s">
        <v>155</v>
      </c>
      <c r="AY1269" s="13"/>
      <c r="AZ1269" s="14">
        <v>6627.0</v>
      </c>
      <c r="BA1269" s="13"/>
    </row>
    <row r="1270">
      <c r="A1270" s="11" t="s">
        <v>5506</v>
      </c>
      <c r="B1270" s="11">
        <v>5983.0</v>
      </c>
      <c r="C1270" s="12" t="b">
        <v>0</v>
      </c>
      <c r="D1270" s="12" t="b">
        <v>1</v>
      </c>
      <c r="E1270" s="12" t="b">
        <v>0</v>
      </c>
      <c r="F1270" s="12" t="b">
        <v>0</v>
      </c>
      <c r="G1270" s="12" t="b">
        <v>0</v>
      </c>
      <c r="H1270" s="12" t="b">
        <v>0</v>
      </c>
      <c r="I1270" s="15">
        <v>45113.0</v>
      </c>
      <c r="J1270" s="15">
        <v>45113.0</v>
      </c>
      <c r="K1270" s="12" t="b">
        <v>0</v>
      </c>
      <c r="L1270" s="14" t="s">
        <v>3802</v>
      </c>
      <c r="M1270" s="11" t="s">
        <v>1214</v>
      </c>
      <c r="N1270" s="11" t="s">
        <v>5507</v>
      </c>
      <c r="O1270" s="11" t="s">
        <v>5508</v>
      </c>
      <c r="P1270" s="11" t="s">
        <v>5433</v>
      </c>
      <c r="Q1270" s="11" t="s">
        <v>2041</v>
      </c>
      <c r="R1270" s="11" t="s">
        <v>5509</v>
      </c>
      <c r="S1270" s="11" t="s">
        <v>5510</v>
      </c>
      <c r="U1270" s="11" t="s">
        <v>4354</v>
      </c>
      <c r="W1270" s="11" t="s">
        <v>5433</v>
      </c>
      <c r="Z1270" s="13"/>
      <c r="AA1270" s="11" t="s">
        <v>151</v>
      </c>
      <c r="AB1270" s="13"/>
      <c r="AC1270" s="13"/>
      <c r="AD1270" s="11" t="s">
        <v>5509</v>
      </c>
      <c r="AE1270" s="13"/>
      <c r="AF1270" s="13"/>
      <c r="AG1270" s="11" t="s">
        <v>152</v>
      </c>
      <c r="AH1270" s="11" t="s">
        <v>5436</v>
      </c>
      <c r="AJ1270" s="13"/>
      <c r="AK1270" s="13"/>
      <c r="AL1270" s="13"/>
      <c r="AM1270" s="13"/>
      <c r="AN1270" s="13"/>
      <c r="AO1270" s="13"/>
      <c r="AP1270" s="11" t="s">
        <v>5506</v>
      </c>
      <c r="AR1270" s="13"/>
      <c r="AS1270" s="13"/>
      <c r="AT1270" s="12" t="b">
        <v>1</v>
      </c>
      <c r="AU1270" s="13"/>
      <c r="AV1270" s="14" t="s">
        <v>167</v>
      </c>
      <c r="AW1270" s="13"/>
      <c r="AX1270" s="14" t="s">
        <v>155</v>
      </c>
      <c r="AY1270" s="13"/>
      <c r="AZ1270" s="14">
        <v>6628.0</v>
      </c>
      <c r="BA1270" s="13"/>
    </row>
    <row r="1271">
      <c r="A1271" s="11" t="s">
        <v>5511</v>
      </c>
      <c r="B1271" s="11">
        <v>5984.0</v>
      </c>
      <c r="C1271" s="12" t="b">
        <v>0</v>
      </c>
      <c r="D1271" s="12" t="b">
        <v>1</v>
      </c>
      <c r="E1271" s="12" t="b">
        <v>0</v>
      </c>
      <c r="F1271" s="12" t="b">
        <v>0</v>
      </c>
      <c r="G1271" s="12" t="b">
        <v>0</v>
      </c>
      <c r="H1271" s="12" t="b">
        <v>0</v>
      </c>
      <c r="I1271" s="15">
        <v>45113.0</v>
      </c>
      <c r="J1271" s="15">
        <v>45113.0</v>
      </c>
      <c r="K1271" s="12" t="b">
        <v>0</v>
      </c>
      <c r="L1271" s="14" t="s">
        <v>3802</v>
      </c>
      <c r="M1271" s="11" t="s">
        <v>1214</v>
      </c>
      <c r="N1271" s="11" t="s">
        <v>5512</v>
      </c>
      <c r="O1271" s="11" t="s">
        <v>5513</v>
      </c>
      <c r="P1271" s="11" t="s">
        <v>5433</v>
      </c>
      <c r="Q1271" s="11" t="s">
        <v>2041</v>
      </c>
      <c r="R1271" s="11" t="s">
        <v>5514</v>
      </c>
      <c r="S1271" s="11" t="s">
        <v>5515</v>
      </c>
      <c r="U1271" s="11" t="s">
        <v>4354</v>
      </c>
      <c r="W1271" s="11" t="s">
        <v>5433</v>
      </c>
      <c r="Z1271" s="13"/>
      <c r="AA1271" s="11" t="s">
        <v>151</v>
      </c>
      <c r="AB1271" s="13"/>
      <c r="AC1271" s="13"/>
      <c r="AD1271" s="11" t="s">
        <v>5514</v>
      </c>
      <c r="AE1271" s="13"/>
      <c r="AF1271" s="13"/>
      <c r="AG1271" s="11" t="s">
        <v>152</v>
      </c>
      <c r="AH1271" s="11" t="s">
        <v>5436</v>
      </c>
      <c r="AJ1271" s="13"/>
      <c r="AK1271" s="13"/>
      <c r="AL1271" s="13"/>
      <c r="AM1271" s="13"/>
      <c r="AN1271" s="11" t="s">
        <v>154</v>
      </c>
      <c r="AO1271" s="13"/>
      <c r="AP1271" s="11" t="s">
        <v>5511</v>
      </c>
      <c r="AR1271" s="13"/>
      <c r="AS1271" s="13"/>
      <c r="AT1271" s="12" t="b">
        <v>1</v>
      </c>
      <c r="AU1271" s="13"/>
      <c r="AV1271" s="14" t="s">
        <v>167</v>
      </c>
      <c r="AW1271" s="13"/>
      <c r="AX1271" s="14" t="s">
        <v>155</v>
      </c>
      <c r="AY1271" s="13"/>
      <c r="AZ1271" s="14">
        <v>6629.0</v>
      </c>
      <c r="BA1271" s="13"/>
    </row>
    <row r="1272">
      <c r="A1272" s="11" t="s">
        <v>5516</v>
      </c>
      <c r="B1272" s="11">
        <v>5986.0</v>
      </c>
      <c r="C1272" s="12" t="b">
        <v>0</v>
      </c>
      <c r="D1272" s="12" t="b">
        <v>0</v>
      </c>
      <c r="E1272" s="12" t="b">
        <v>0</v>
      </c>
      <c r="F1272" s="12" t="b">
        <v>0</v>
      </c>
      <c r="G1272" s="12" t="b">
        <v>0</v>
      </c>
      <c r="H1272" s="12" t="b">
        <v>0</v>
      </c>
      <c r="I1272" s="13"/>
      <c r="J1272" s="14" t="s">
        <v>5517</v>
      </c>
      <c r="K1272" s="12" t="b">
        <v>0</v>
      </c>
      <c r="L1272" s="14" t="s">
        <v>3213</v>
      </c>
      <c r="M1272" s="11" t="s">
        <v>1214</v>
      </c>
      <c r="N1272" s="11" t="s">
        <v>5518</v>
      </c>
      <c r="O1272" s="11" t="s">
        <v>1216</v>
      </c>
      <c r="P1272" s="11" t="s">
        <v>3215</v>
      </c>
      <c r="Q1272" s="11" t="s">
        <v>972</v>
      </c>
      <c r="R1272" s="11" t="s">
        <v>1217</v>
      </c>
      <c r="S1272" s="11" t="s">
        <v>1218</v>
      </c>
      <c r="U1272" s="13"/>
      <c r="V1272" s="13"/>
      <c r="W1272" s="11" t="s">
        <v>3215</v>
      </c>
      <c r="X1272" s="11" t="s">
        <v>1121</v>
      </c>
      <c r="Y1272" s="11" t="s">
        <v>1217</v>
      </c>
      <c r="AA1272" s="11" t="s">
        <v>151</v>
      </c>
      <c r="AB1272" s="13"/>
      <c r="AC1272" s="13"/>
      <c r="AD1272" s="11" t="s">
        <v>1217</v>
      </c>
      <c r="AF1272" s="13"/>
      <c r="AG1272" s="11" t="s">
        <v>152</v>
      </c>
      <c r="AH1272" s="11" t="s">
        <v>3217</v>
      </c>
      <c r="AJ1272" s="11" t="s">
        <v>1121</v>
      </c>
      <c r="AK1272" s="11" t="s">
        <v>4283</v>
      </c>
      <c r="AM1272" s="13"/>
      <c r="AN1272" s="13"/>
      <c r="AO1272" s="13"/>
      <c r="AP1272" s="11" t="s">
        <v>5516</v>
      </c>
      <c r="AR1272" s="13"/>
      <c r="AS1272" s="13"/>
      <c r="AT1272" s="12" t="b">
        <v>1</v>
      </c>
      <c r="AU1272" s="13"/>
      <c r="AV1272" s="14" t="s">
        <v>167</v>
      </c>
      <c r="AW1272" s="13"/>
      <c r="AX1272" s="14" t="s">
        <v>155</v>
      </c>
      <c r="AY1272" s="13"/>
      <c r="AZ1272" s="14">
        <v>6630.0</v>
      </c>
      <c r="BA1272" s="13"/>
    </row>
    <row r="1273">
      <c r="A1273" s="11" t="s">
        <v>5519</v>
      </c>
      <c r="B1273" s="11">
        <v>5989.0</v>
      </c>
      <c r="C1273" s="12" t="b">
        <v>0</v>
      </c>
      <c r="D1273" s="12" t="b">
        <v>1</v>
      </c>
      <c r="E1273" s="12" t="b">
        <v>0</v>
      </c>
      <c r="F1273" s="12" t="b">
        <v>0</v>
      </c>
      <c r="G1273" s="12" t="b">
        <v>0</v>
      </c>
      <c r="H1273" s="12" t="b">
        <v>0</v>
      </c>
      <c r="I1273" s="13"/>
      <c r="J1273" s="14" t="s">
        <v>5517</v>
      </c>
      <c r="K1273" s="12" t="b">
        <v>0</v>
      </c>
      <c r="L1273" s="14" t="s">
        <v>3213</v>
      </c>
      <c r="M1273" s="11" t="s">
        <v>268</v>
      </c>
      <c r="N1273" s="11" t="s">
        <v>5520</v>
      </c>
      <c r="O1273" s="11" t="s">
        <v>970</v>
      </c>
      <c r="P1273" s="11" t="s">
        <v>3215</v>
      </c>
      <c r="Q1273" s="11" t="s">
        <v>972</v>
      </c>
      <c r="R1273" s="11" t="s">
        <v>973</v>
      </c>
      <c r="S1273" s="11" t="s">
        <v>920</v>
      </c>
      <c r="T1273" s="13"/>
      <c r="U1273" s="11" t="s">
        <v>4475</v>
      </c>
      <c r="W1273" s="11" t="s">
        <v>3215</v>
      </c>
      <c r="X1273" s="11" t="s">
        <v>1121</v>
      </c>
      <c r="Y1273" s="11" t="s">
        <v>973</v>
      </c>
      <c r="AA1273" s="11" t="s">
        <v>151</v>
      </c>
      <c r="AB1273" s="13"/>
      <c r="AC1273" s="13"/>
      <c r="AD1273" s="11" t="s">
        <v>973</v>
      </c>
      <c r="AF1273" s="13"/>
      <c r="AG1273" s="11" t="s">
        <v>152</v>
      </c>
      <c r="AH1273" s="11" t="s">
        <v>3217</v>
      </c>
      <c r="AJ1273" s="11" t="s">
        <v>1121</v>
      </c>
      <c r="AK1273" s="11" t="s">
        <v>4283</v>
      </c>
      <c r="AM1273" s="13"/>
      <c r="AN1273" s="13"/>
      <c r="AO1273" s="13"/>
      <c r="AP1273" s="11" t="s">
        <v>5519</v>
      </c>
      <c r="AR1273" s="13"/>
      <c r="AS1273" s="13"/>
      <c r="AT1273" s="12" t="b">
        <v>1</v>
      </c>
      <c r="AU1273" s="13"/>
      <c r="AV1273" s="14" t="s">
        <v>167</v>
      </c>
      <c r="AW1273" s="13"/>
      <c r="AX1273" s="14" t="s">
        <v>155</v>
      </c>
      <c r="AY1273" s="13"/>
      <c r="AZ1273" s="14">
        <v>6631.0</v>
      </c>
      <c r="BA1273" s="13"/>
    </row>
    <row r="1274">
      <c r="A1274" s="11" t="s">
        <v>5521</v>
      </c>
      <c r="B1274" s="11">
        <v>5991.0</v>
      </c>
      <c r="C1274" s="12" t="b">
        <v>0</v>
      </c>
      <c r="D1274" s="12" t="b">
        <v>1</v>
      </c>
      <c r="E1274" s="12" t="b">
        <v>0</v>
      </c>
      <c r="F1274" s="12" t="b">
        <v>0</v>
      </c>
      <c r="G1274" s="12" t="b">
        <v>0</v>
      </c>
      <c r="H1274" s="12" t="b">
        <v>0</v>
      </c>
      <c r="I1274" s="13"/>
      <c r="J1274" s="14" t="s">
        <v>5517</v>
      </c>
      <c r="K1274" s="12" t="b">
        <v>0</v>
      </c>
      <c r="L1274" s="14" t="s">
        <v>3213</v>
      </c>
      <c r="M1274" s="11" t="s">
        <v>256</v>
      </c>
      <c r="N1274" s="11" t="s">
        <v>5522</v>
      </c>
      <c r="O1274" s="11" t="s">
        <v>1001</v>
      </c>
      <c r="P1274" s="11" t="s">
        <v>3215</v>
      </c>
      <c r="Q1274" s="11" t="s">
        <v>972</v>
      </c>
      <c r="R1274" s="11" t="s">
        <v>1002</v>
      </c>
      <c r="S1274" s="11" t="s">
        <v>1003</v>
      </c>
      <c r="V1274" s="13"/>
      <c r="W1274" s="11" t="s">
        <v>3215</v>
      </c>
      <c r="X1274" s="11" t="s">
        <v>1121</v>
      </c>
      <c r="Y1274" s="11" t="s">
        <v>1002</v>
      </c>
      <c r="Z1274" s="13"/>
      <c r="AA1274" s="11" t="s">
        <v>151</v>
      </c>
      <c r="AB1274" s="13"/>
      <c r="AC1274" s="13"/>
      <c r="AD1274" s="11" t="s">
        <v>1002</v>
      </c>
      <c r="AE1274" s="13"/>
      <c r="AF1274" s="13"/>
      <c r="AG1274" s="11" t="s">
        <v>152</v>
      </c>
      <c r="AH1274" s="11" t="s">
        <v>3217</v>
      </c>
      <c r="AJ1274" s="11" t="s">
        <v>5155</v>
      </c>
      <c r="AK1274" s="11" t="s">
        <v>5523</v>
      </c>
      <c r="AM1274" s="13"/>
      <c r="AN1274" s="13"/>
      <c r="AO1274" s="13"/>
      <c r="AP1274" s="11" t="s">
        <v>5521</v>
      </c>
      <c r="AR1274" s="13"/>
      <c r="AS1274" s="13"/>
      <c r="AT1274" s="12" t="b">
        <v>1</v>
      </c>
      <c r="AU1274" s="13"/>
      <c r="AV1274" s="14" t="s">
        <v>167</v>
      </c>
      <c r="AW1274" s="13"/>
      <c r="AX1274" s="14" t="s">
        <v>155</v>
      </c>
      <c r="AY1274" s="13"/>
      <c r="AZ1274" s="14">
        <v>6632.0</v>
      </c>
      <c r="BA1274" s="13"/>
    </row>
    <row r="1275">
      <c r="A1275" s="11" t="s">
        <v>5524</v>
      </c>
      <c r="B1275" s="11">
        <v>5994.0</v>
      </c>
      <c r="C1275" s="12" t="b">
        <v>0</v>
      </c>
      <c r="D1275" s="12" t="b">
        <v>0</v>
      </c>
      <c r="E1275" s="12" t="b">
        <v>0</v>
      </c>
      <c r="F1275" s="12" t="b">
        <v>0</v>
      </c>
      <c r="G1275" s="12" t="b">
        <v>0</v>
      </c>
      <c r="H1275" s="12" t="b">
        <v>0</v>
      </c>
      <c r="I1275" s="13"/>
      <c r="J1275" s="14" t="s">
        <v>5517</v>
      </c>
      <c r="K1275" s="12" t="b">
        <v>0</v>
      </c>
      <c r="L1275" s="14" t="s">
        <v>3213</v>
      </c>
      <c r="M1275" s="11" t="s">
        <v>1787</v>
      </c>
      <c r="N1275" s="11" t="s">
        <v>5525</v>
      </c>
      <c r="O1275" s="11" t="s">
        <v>1789</v>
      </c>
      <c r="P1275" s="11" t="s">
        <v>3215</v>
      </c>
      <c r="Q1275" s="11" t="s">
        <v>972</v>
      </c>
      <c r="R1275" s="11" t="s">
        <v>1790</v>
      </c>
      <c r="S1275" s="11" t="s">
        <v>1791</v>
      </c>
      <c r="T1275" s="13"/>
      <c r="U1275" s="13"/>
      <c r="V1275" s="13"/>
      <c r="W1275" s="11" t="s">
        <v>3215</v>
      </c>
      <c r="X1275" s="11" t="s">
        <v>1121</v>
      </c>
      <c r="Y1275" s="11" t="s">
        <v>1790</v>
      </c>
      <c r="Z1275" s="13"/>
      <c r="AA1275" s="11" t="s">
        <v>151</v>
      </c>
      <c r="AB1275" s="13"/>
      <c r="AC1275" s="13"/>
      <c r="AD1275" s="11" t="s">
        <v>1790</v>
      </c>
      <c r="AE1275" s="13"/>
      <c r="AF1275" s="13"/>
      <c r="AG1275" s="11" t="s">
        <v>152</v>
      </c>
      <c r="AH1275" s="11" t="s">
        <v>3217</v>
      </c>
      <c r="AJ1275" s="11" t="s">
        <v>1121</v>
      </c>
      <c r="AK1275" s="11" t="s">
        <v>3219</v>
      </c>
      <c r="AM1275" s="13"/>
      <c r="AN1275" s="13"/>
      <c r="AO1275" s="13"/>
      <c r="AP1275" s="11" t="s">
        <v>5524</v>
      </c>
      <c r="AR1275" s="13"/>
      <c r="AS1275" s="13"/>
      <c r="AT1275" s="12" t="b">
        <v>1</v>
      </c>
      <c r="AU1275" s="13"/>
      <c r="AV1275" s="14" t="s">
        <v>167</v>
      </c>
      <c r="AW1275" s="13"/>
      <c r="AX1275" s="14" t="s">
        <v>155</v>
      </c>
      <c r="AY1275" s="13"/>
      <c r="AZ1275" s="14">
        <v>6633.0</v>
      </c>
      <c r="BA1275" s="13"/>
    </row>
    <row r="1276">
      <c r="A1276" s="11" t="s">
        <v>5526</v>
      </c>
      <c r="B1276" s="11">
        <v>5995.0</v>
      </c>
      <c r="C1276" s="12" t="b">
        <v>0</v>
      </c>
      <c r="D1276" s="12" t="b">
        <v>1</v>
      </c>
      <c r="E1276" s="12" t="b">
        <v>0</v>
      </c>
      <c r="F1276" s="12" t="b">
        <v>0</v>
      </c>
      <c r="G1276" s="12" t="b">
        <v>0</v>
      </c>
      <c r="H1276" s="12" t="b">
        <v>0</v>
      </c>
      <c r="I1276" s="13"/>
      <c r="J1276" s="13"/>
      <c r="K1276" s="12" t="b">
        <v>0</v>
      </c>
      <c r="L1276" s="15">
        <v>45237.0</v>
      </c>
      <c r="M1276" s="11" t="s">
        <v>4785</v>
      </c>
      <c r="N1276" s="11" t="s">
        <v>5527</v>
      </c>
      <c r="O1276" s="11" t="s">
        <v>5528</v>
      </c>
      <c r="P1276" s="11" t="s">
        <v>3471</v>
      </c>
      <c r="Q1276" s="11" t="s">
        <v>972</v>
      </c>
      <c r="R1276" s="11" t="s">
        <v>5529</v>
      </c>
      <c r="S1276" s="11" t="s">
        <v>5530</v>
      </c>
      <c r="V1276" s="13"/>
      <c r="W1276" s="11" t="s">
        <v>3471</v>
      </c>
      <c r="X1276" s="11" t="s">
        <v>1121</v>
      </c>
      <c r="Y1276" s="11" t="s">
        <v>5529</v>
      </c>
      <c r="Z1276" s="13"/>
      <c r="AA1276" s="11" t="s">
        <v>151</v>
      </c>
      <c r="AB1276" s="13"/>
      <c r="AC1276" s="13"/>
      <c r="AD1276" s="11" t="s">
        <v>5529</v>
      </c>
      <c r="AE1276" s="11" t="s">
        <v>2029</v>
      </c>
      <c r="AG1276" s="11" t="s">
        <v>152</v>
      </c>
      <c r="AH1276" s="11" t="s">
        <v>3472</v>
      </c>
      <c r="AJ1276" s="11" t="s">
        <v>5531</v>
      </c>
      <c r="AK1276" s="11" t="s">
        <v>4637</v>
      </c>
      <c r="AM1276" s="13"/>
      <c r="AN1276" s="13"/>
      <c r="AO1276" s="13"/>
      <c r="AP1276" s="11" t="s">
        <v>5526</v>
      </c>
      <c r="AR1276" s="13"/>
      <c r="AS1276" s="13"/>
      <c r="AT1276" s="12" t="b">
        <v>1</v>
      </c>
      <c r="AU1276" s="13"/>
      <c r="AV1276" s="14" t="s">
        <v>167</v>
      </c>
      <c r="AW1276" s="13"/>
      <c r="AX1276" s="14" t="s">
        <v>155</v>
      </c>
      <c r="AY1276" s="13"/>
      <c r="AZ1276" s="14">
        <v>6634.0</v>
      </c>
      <c r="BA1276" s="13"/>
    </row>
    <row r="1277">
      <c r="A1277" s="11" t="s">
        <v>5532</v>
      </c>
      <c r="B1277" s="11">
        <v>5996.0</v>
      </c>
      <c r="C1277" s="12" t="b">
        <v>0</v>
      </c>
      <c r="D1277" s="12" t="b">
        <v>1</v>
      </c>
      <c r="E1277" s="12" t="b">
        <v>0</v>
      </c>
      <c r="F1277" s="12" t="b">
        <v>0</v>
      </c>
      <c r="G1277" s="12" t="b">
        <v>0</v>
      </c>
      <c r="H1277" s="12" t="b">
        <v>1</v>
      </c>
      <c r="I1277" s="13"/>
      <c r="J1277" s="13"/>
      <c r="K1277" s="12" t="b">
        <v>0</v>
      </c>
      <c r="L1277" s="15">
        <v>45237.0</v>
      </c>
      <c r="M1277" s="11" t="s">
        <v>5533</v>
      </c>
      <c r="N1277" s="11" t="s">
        <v>5534</v>
      </c>
      <c r="O1277" s="11" t="s">
        <v>5535</v>
      </c>
      <c r="P1277" s="11" t="s">
        <v>3471</v>
      </c>
      <c r="Q1277" s="11" t="s">
        <v>972</v>
      </c>
      <c r="R1277" s="11" t="s">
        <v>985</v>
      </c>
      <c r="S1277" s="11" t="s">
        <v>5536</v>
      </c>
      <c r="U1277" s="13"/>
      <c r="V1277" s="13"/>
      <c r="W1277" s="11" t="s">
        <v>3471</v>
      </c>
      <c r="X1277" s="11" t="s">
        <v>1121</v>
      </c>
      <c r="Y1277" s="11" t="s">
        <v>985</v>
      </c>
      <c r="Z1277" s="13"/>
      <c r="AA1277" s="11" t="s">
        <v>151</v>
      </c>
      <c r="AB1277" s="13"/>
      <c r="AC1277" s="13"/>
      <c r="AD1277" s="11" t="s">
        <v>985</v>
      </c>
      <c r="AE1277" s="11" t="s">
        <v>2029</v>
      </c>
      <c r="AG1277" s="11" t="s">
        <v>152</v>
      </c>
      <c r="AH1277" s="11" t="s">
        <v>3472</v>
      </c>
      <c r="AJ1277" s="11" t="s">
        <v>5537</v>
      </c>
      <c r="AK1277" s="11" t="s">
        <v>4631</v>
      </c>
      <c r="AM1277" s="13"/>
      <c r="AN1277" s="13"/>
      <c r="AO1277" s="13"/>
      <c r="AP1277" s="11" t="s">
        <v>5532</v>
      </c>
      <c r="AR1277" s="13"/>
      <c r="AS1277" s="13"/>
      <c r="AT1277" s="12" t="b">
        <v>1</v>
      </c>
      <c r="AU1277" s="13"/>
      <c r="AV1277" s="14" t="s">
        <v>167</v>
      </c>
      <c r="AW1277" s="13"/>
      <c r="AX1277" s="14" t="s">
        <v>155</v>
      </c>
      <c r="AY1277" s="13"/>
      <c r="AZ1277" s="14">
        <v>6635.0</v>
      </c>
      <c r="BA1277" s="13"/>
    </row>
    <row r="1278">
      <c r="A1278" s="11" t="s">
        <v>5538</v>
      </c>
      <c r="B1278" s="11">
        <v>6003.0</v>
      </c>
      <c r="C1278" s="12" t="b">
        <v>0</v>
      </c>
      <c r="D1278" s="12" t="b">
        <v>1</v>
      </c>
      <c r="E1278" s="12" t="b">
        <v>0</v>
      </c>
      <c r="F1278" s="12" t="b">
        <v>0</v>
      </c>
      <c r="G1278" s="12" t="b">
        <v>0</v>
      </c>
      <c r="H1278" s="12" t="b">
        <v>0</v>
      </c>
      <c r="I1278" s="14" t="s">
        <v>3205</v>
      </c>
      <c r="J1278" s="14" t="s">
        <v>3205</v>
      </c>
      <c r="K1278" s="12" t="b">
        <v>0</v>
      </c>
      <c r="L1278" s="14" t="s">
        <v>4545</v>
      </c>
      <c r="M1278" s="11" t="s">
        <v>203</v>
      </c>
      <c r="N1278" s="11" t="s">
        <v>5539</v>
      </c>
      <c r="O1278" s="11" t="s">
        <v>5540</v>
      </c>
      <c r="P1278" s="11" t="s">
        <v>4548</v>
      </c>
      <c r="Q1278" s="11" t="s">
        <v>162</v>
      </c>
      <c r="R1278" s="11" t="s">
        <v>5541</v>
      </c>
      <c r="S1278" s="11" t="s">
        <v>331</v>
      </c>
      <c r="T1278" s="11" t="s">
        <v>5542</v>
      </c>
      <c r="U1278" s="11" t="s">
        <v>4232</v>
      </c>
      <c r="W1278" s="11" t="s">
        <v>4548</v>
      </c>
      <c r="Y1278" s="11" t="s">
        <v>1465</v>
      </c>
      <c r="Z1278" s="13"/>
      <c r="AA1278" s="11" t="s">
        <v>151</v>
      </c>
      <c r="AB1278" s="13"/>
      <c r="AC1278" s="13"/>
      <c r="AD1278" s="11" t="s">
        <v>5541</v>
      </c>
      <c r="AE1278" s="13"/>
      <c r="AF1278" s="13"/>
      <c r="AG1278" s="11" t="s">
        <v>152</v>
      </c>
      <c r="AH1278" s="11" t="s">
        <v>4551</v>
      </c>
      <c r="AI1278" s="11" t="s">
        <v>154</v>
      </c>
      <c r="AJ1278" s="13"/>
      <c r="AK1278" s="13"/>
      <c r="AL1278" s="13"/>
      <c r="AM1278" s="13"/>
      <c r="AN1278" s="11" t="s">
        <v>154</v>
      </c>
      <c r="AO1278" s="13"/>
      <c r="AP1278" s="11" t="s">
        <v>5538</v>
      </c>
      <c r="AR1278" s="13"/>
      <c r="AS1278" s="11" t="s">
        <v>154</v>
      </c>
      <c r="AT1278" s="12" t="b">
        <v>1</v>
      </c>
      <c r="AU1278" s="13"/>
      <c r="AV1278" s="14" t="s">
        <v>167</v>
      </c>
      <c r="AW1278" s="13"/>
      <c r="AX1278" s="14" t="s">
        <v>155</v>
      </c>
      <c r="AY1278" s="13"/>
      <c r="AZ1278" s="14">
        <v>6636.0</v>
      </c>
      <c r="BA1278" s="13"/>
    </row>
    <row r="1279">
      <c r="A1279" s="11" t="s">
        <v>5543</v>
      </c>
      <c r="B1279" s="11">
        <v>6004.0</v>
      </c>
      <c r="C1279" s="12" t="b">
        <v>0</v>
      </c>
      <c r="D1279" s="12" t="b">
        <v>1</v>
      </c>
      <c r="E1279" s="12" t="b">
        <v>0</v>
      </c>
      <c r="F1279" s="12" t="b">
        <v>0</v>
      </c>
      <c r="G1279" s="12" t="b">
        <v>0</v>
      </c>
      <c r="H1279" s="12" t="b">
        <v>0</v>
      </c>
      <c r="I1279" s="13"/>
      <c r="J1279" s="14" t="s">
        <v>3205</v>
      </c>
      <c r="K1279" s="12" t="b">
        <v>0</v>
      </c>
      <c r="L1279" s="14" t="s">
        <v>3570</v>
      </c>
      <c r="M1279" s="11" t="s">
        <v>3870</v>
      </c>
      <c r="N1279" s="11" t="s">
        <v>5544</v>
      </c>
      <c r="O1279" s="11" t="s">
        <v>3872</v>
      </c>
      <c r="P1279" s="11" t="s">
        <v>5089</v>
      </c>
      <c r="Q1279" s="11" t="s">
        <v>162</v>
      </c>
      <c r="R1279" s="11" t="s">
        <v>3873</v>
      </c>
      <c r="S1279" s="11" t="s">
        <v>3874</v>
      </c>
      <c r="T1279" s="11" t="s">
        <v>5545</v>
      </c>
      <c r="U1279" s="11" t="s">
        <v>3876</v>
      </c>
      <c r="W1279" s="11" t="s">
        <v>5089</v>
      </c>
      <c r="Z1279" s="13"/>
      <c r="AA1279" s="11" t="s">
        <v>151</v>
      </c>
      <c r="AB1279" s="13"/>
      <c r="AC1279" s="13"/>
      <c r="AD1279" s="11" t="s">
        <v>3873</v>
      </c>
      <c r="AE1279" s="13"/>
      <c r="AF1279" s="14">
        <v>1.0</v>
      </c>
      <c r="AG1279" s="11" t="s">
        <v>152</v>
      </c>
      <c r="AH1279" s="11" t="s">
        <v>5091</v>
      </c>
      <c r="AJ1279" s="13"/>
      <c r="AK1279" s="13"/>
      <c r="AL1279" s="13"/>
      <c r="AM1279" s="13"/>
      <c r="AN1279" s="11" t="s">
        <v>154</v>
      </c>
      <c r="AO1279" s="13"/>
      <c r="AP1279" s="11" t="s">
        <v>5543</v>
      </c>
      <c r="AR1279" s="13"/>
      <c r="AS1279" s="13"/>
      <c r="AT1279" s="12" t="b">
        <v>1</v>
      </c>
      <c r="AU1279" s="13"/>
      <c r="AV1279" s="14" t="s">
        <v>167</v>
      </c>
      <c r="AW1279" s="13"/>
      <c r="AX1279" s="14" t="s">
        <v>155</v>
      </c>
      <c r="AY1279" s="13"/>
      <c r="AZ1279" s="14">
        <v>6637.0</v>
      </c>
      <c r="BA1279" s="13"/>
    </row>
    <row r="1280">
      <c r="A1280" s="11" t="s">
        <v>5546</v>
      </c>
      <c r="B1280" s="11">
        <v>6005.0</v>
      </c>
      <c r="C1280" s="12" t="b">
        <v>0</v>
      </c>
      <c r="D1280" s="12" t="b">
        <v>1</v>
      </c>
      <c r="E1280" s="12" t="b">
        <v>0</v>
      </c>
      <c r="F1280" s="12" t="b">
        <v>0</v>
      </c>
      <c r="G1280" s="12" t="b">
        <v>0</v>
      </c>
      <c r="H1280" s="12" t="b">
        <v>0</v>
      </c>
      <c r="I1280" s="13"/>
      <c r="J1280" s="13"/>
      <c r="K1280" s="12" t="b">
        <v>0</v>
      </c>
      <c r="L1280" s="15">
        <v>45237.0</v>
      </c>
      <c r="M1280" s="11" t="s">
        <v>1982</v>
      </c>
      <c r="N1280" s="11" t="s">
        <v>5547</v>
      </c>
      <c r="O1280" s="11" t="s">
        <v>5548</v>
      </c>
      <c r="P1280" s="11" t="s">
        <v>3471</v>
      </c>
      <c r="Q1280" s="11" t="s">
        <v>972</v>
      </c>
      <c r="R1280" s="11" t="s">
        <v>5549</v>
      </c>
      <c r="S1280" s="11" t="s">
        <v>1486</v>
      </c>
      <c r="U1280" s="13"/>
      <c r="V1280" s="13"/>
      <c r="W1280" s="11" t="s">
        <v>3471</v>
      </c>
      <c r="X1280" s="11" t="s">
        <v>1121</v>
      </c>
      <c r="Y1280" s="11" t="s">
        <v>5549</v>
      </c>
      <c r="Z1280" s="13"/>
      <c r="AA1280" s="11" t="s">
        <v>151</v>
      </c>
      <c r="AB1280" s="13"/>
      <c r="AC1280" s="13"/>
      <c r="AD1280" s="11" t="s">
        <v>5549</v>
      </c>
      <c r="AE1280" s="11" t="s">
        <v>2029</v>
      </c>
      <c r="AG1280" s="11" t="s">
        <v>152</v>
      </c>
      <c r="AH1280" s="11" t="s">
        <v>3472</v>
      </c>
      <c r="AJ1280" s="11" t="s">
        <v>1121</v>
      </c>
      <c r="AK1280" s="11" t="s">
        <v>4637</v>
      </c>
      <c r="AM1280" s="13"/>
      <c r="AN1280" s="13"/>
      <c r="AO1280" s="13"/>
      <c r="AP1280" s="11" t="s">
        <v>5546</v>
      </c>
      <c r="AR1280" s="13"/>
      <c r="AS1280" s="13"/>
      <c r="AT1280" s="12" t="b">
        <v>1</v>
      </c>
      <c r="AU1280" s="13"/>
      <c r="AV1280" s="14" t="s">
        <v>167</v>
      </c>
      <c r="AW1280" s="13"/>
      <c r="AX1280" s="14" t="s">
        <v>155</v>
      </c>
      <c r="AY1280" s="13"/>
      <c r="AZ1280" s="14">
        <v>6638.0</v>
      </c>
      <c r="BA1280" s="13"/>
    </row>
    <row r="1281">
      <c r="A1281" s="11" t="s">
        <v>5550</v>
      </c>
      <c r="B1281" s="11">
        <v>6007.0</v>
      </c>
      <c r="C1281" s="12" t="b">
        <v>0</v>
      </c>
      <c r="D1281" s="12" t="b">
        <v>1</v>
      </c>
      <c r="E1281" s="12" t="b">
        <v>0</v>
      </c>
      <c r="F1281" s="12" t="b">
        <v>0</v>
      </c>
      <c r="G1281" s="12" t="b">
        <v>0</v>
      </c>
      <c r="H1281" s="12" t="b">
        <v>0</v>
      </c>
      <c r="I1281" s="14" t="s">
        <v>3205</v>
      </c>
      <c r="J1281" s="14" t="s">
        <v>3205</v>
      </c>
      <c r="K1281" s="12" t="b">
        <v>0</v>
      </c>
      <c r="L1281" s="14" t="s">
        <v>3751</v>
      </c>
      <c r="M1281" s="11" t="s">
        <v>3870</v>
      </c>
      <c r="N1281" s="11" t="s">
        <v>5551</v>
      </c>
      <c r="O1281" s="11" t="s">
        <v>5552</v>
      </c>
      <c r="P1281" s="11" t="s">
        <v>3753</v>
      </c>
      <c r="Q1281" s="11" t="s">
        <v>162</v>
      </c>
      <c r="R1281" s="11" t="s">
        <v>5553</v>
      </c>
      <c r="S1281" s="11" t="s">
        <v>194</v>
      </c>
      <c r="T1281" s="13"/>
      <c r="U1281" s="11" t="s">
        <v>3876</v>
      </c>
      <c r="W1281" s="11" t="s">
        <v>3753</v>
      </c>
      <c r="Y1281" s="11" t="s">
        <v>3873</v>
      </c>
      <c r="Z1281" s="13"/>
      <c r="AA1281" s="11" t="s">
        <v>151</v>
      </c>
      <c r="AB1281" s="13"/>
      <c r="AC1281" s="13"/>
      <c r="AD1281" s="11" t="s">
        <v>5553</v>
      </c>
      <c r="AE1281" s="13"/>
      <c r="AF1281" s="14">
        <v>1.0</v>
      </c>
      <c r="AG1281" s="11" t="s">
        <v>152</v>
      </c>
      <c r="AH1281" s="11" t="s">
        <v>3755</v>
      </c>
      <c r="AJ1281" s="13"/>
      <c r="AK1281" s="13"/>
      <c r="AL1281" s="13"/>
      <c r="AM1281" s="13"/>
      <c r="AN1281" s="13"/>
      <c r="AO1281" s="13"/>
      <c r="AP1281" s="11" t="s">
        <v>5550</v>
      </c>
      <c r="AR1281" s="13"/>
      <c r="AS1281" s="13"/>
      <c r="AT1281" s="12" t="b">
        <v>1</v>
      </c>
      <c r="AU1281" s="13"/>
      <c r="AV1281" s="14" t="s">
        <v>167</v>
      </c>
      <c r="AW1281" s="13"/>
      <c r="AX1281" s="14" t="s">
        <v>155</v>
      </c>
      <c r="AY1281" s="13"/>
      <c r="AZ1281" s="14">
        <v>6639.0</v>
      </c>
      <c r="BA1281" s="13"/>
    </row>
    <row r="1282">
      <c r="A1282" s="11" t="s">
        <v>5554</v>
      </c>
      <c r="B1282" s="11">
        <v>6008.0</v>
      </c>
      <c r="C1282" s="12" t="b">
        <v>0</v>
      </c>
      <c r="D1282" s="12" t="b">
        <v>0</v>
      </c>
      <c r="E1282" s="12" t="b">
        <v>0</v>
      </c>
      <c r="F1282" s="12" t="b">
        <v>0</v>
      </c>
      <c r="G1282" s="12" t="b">
        <v>0</v>
      </c>
      <c r="H1282" s="12" t="b">
        <v>0</v>
      </c>
      <c r="I1282" s="13"/>
      <c r="J1282" s="14" t="s">
        <v>3205</v>
      </c>
      <c r="K1282" s="12" t="b">
        <v>0</v>
      </c>
      <c r="L1282" s="14" t="s">
        <v>3213</v>
      </c>
      <c r="M1282" s="11" t="s">
        <v>4872</v>
      </c>
      <c r="N1282" s="11" t="s">
        <v>5555</v>
      </c>
      <c r="O1282" s="11" t="s">
        <v>5556</v>
      </c>
      <c r="P1282" s="11" t="s">
        <v>3215</v>
      </c>
      <c r="Q1282" s="11" t="s">
        <v>972</v>
      </c>
      <c r="R1282" s="11" t="s">
        <v>5557</v>
      </c>
      <c r="S1282" s="11" t="s">
        <v>437</v>
      </c>
      <c r="T1282" s="11" t="s">
        <v>5558</v>
      </c>
      <c r="W1282" s="11" t="s">
        <v>3215</v>
      </c>
      <c r="Y1282" s="13"/>
      <c r="Z1282" s="13"/>
      <c r="AA1282" s="11" t="s">
        <v>215</v>
      </c>
      <c r="AB1282" s="13"/>
      <c r="AC1282" s="13"/>
      <c r="AD1282" s="11" t="s">
        <v>5557</v>
      </c>
      <c r="AF1282" s="13"/>
      <c r="AG1282" s="11" t="s">
        <v>152</v>
      </c>
      <c r="AH1282" s="11" t="s">
        <v>3217</v>
      </c>
      <c r="AJ1282" s="13"/>
      <c r="AK1282" s="13"/>
      <c r="AL1282" s="13"/>
      <c r="AM1282" s="13"/>
      <c r="AN1282" s="13"/>
      <c r="AO1282" s="13"/>
      <c r="AP1282" s="11" t="s">
        <v>5554</v>
      </c>
      <c r="AR1282" s="13"/>
      <c r="AS1282" s="13"/>
      <c r="AT1282" s="12" t="b">
        <v>1</v>
      </c>
      <c r="AU1282" s="13"/>
      <c r="AV1282" s="14" t="s">
        <v>167</v>
      </c>
      <c r="AW1282" s="13"/>
      <c r="AX1282" s="14" t="s">
        <v>155</v>
      </c>
      <c r="AY1282" s="13"/>
      <c r="AZ1282" s="14">
        <v>6640.0</v>
      </c>
      <c r="BA1282" s="13"/>
    </row>
    <row r="1283">
      <c r="A1283" s="11" t="s">
        <v>5559</v>
      </c>
      <c r="B1283" s="11">
        <v>6012.0</v>
      </c>
      <c r="C1283" s="12" t="b">
        <v>0</v>
      </c>
      <c r="D1283" s="12" t="b">
        <v>0</v>
      </c>
      <c r="E1283" s="12" t="b">
        <v>0</v>
      </c>
      <c r="F1283" s="12" t="b">
        <v>0</v>
      </c>
      <c r="G1283" s="12" t="b">
        <v>0</v>
      </c>
      <c r="H1283" s="12" t="b">
        <v>0</v>
      </c>
      <c r="I1283" s="13"/>
      <c r="J1283" s="15">
        <v>45052.0</v>
      </c>
      <c r="K1283" s="12" t="b">
        <v>0</v>
      </c>
      <c r="L1283" s="14" t="s">
        <v>5259</v>
      </c>
      <c r="M1283" s="11" t="s">
        <v>1438</v>
      </c>
      <c r="N1283" s="11" t="s">
        <v>5560</v>
      </c>
      <c r="O1283" s="11" t="s">
        <v>5561</v>
      </c>
      <c r="P1283" s="11" t="s">
        <v>5262</v>
      </c>
      <c r="Q1283" s="11" t="s">
        <v>162</v>
      </c>
      <c r="R1283" s="11" t="s">
        <v>5562</v>
      </c>
      <c r="S1283" s="11" t="s">
        <v>4701</v>
      </c>
      <c r="T1283" s="11" t="s">
        <v>5563</v>
      </c>
      <c r="U1283" s="11" t="s">
        <v>3209</v>
      </c>
      <c r="W1283" s="11" t="s">
        <v>5262</v>
      </c>
      <c r="Y1283" s="11" t="s">
        <v>4575</v>
      </c>
      <c r="Z1283" s="13"/>
      <c r="AA1283" s="11" t="s">
        <v>215</v>
      </c>
      <c r="AB1283" s="13"/>
      <c r="AC1283" s="13"/>
      <c r="AD1283" s="11" t="s">
        <v>5562</v>
      </c>
      <c r="AE1283" s="13"/>
      <c r="AF1283" s="13"/>
      <c r="AG1283" s="11" t="s">
        <v>152</v>
      </c>
      <c r="AH1283" s="11" t="s">
        <v>5265</v>
      </c>
      <c r="AJ1283" s="13"/>
      <c r="AK1283" s="13"/>
      <c r="AL1283" s="13"/>
      <c r="AM1283" s="13"/>
      <c r="AN1283" s="13"/>
      <c r="AO1283" s="13"/>
      <c r="AP1283" s="11" t="s">
        <v>5559</v>
      </c>
      <c r="AR1283" s="13"/>
      <c r="AS1283" s="13"/>
      <c r="AT1283" s="12" t="b">
        <v>1</v>
      </c>
      <c r="AU1283" s="13"/>
      <c r="AV1283" s="14" t="s">
        <v>167</v>
      </c>
      <c r="AW1283" s="13"/>
      <c r="AX1283" s="14" t="s">
        <v>155</v>
      </c>
      <c r="AY1283" s="13"/>
      <c r="AZ1283" s="14">
        <v>6641.0</v>
      </c>
      <c r="BA1283" s="13"/>
    </row>
    <row r="1284">
      <c r="A1284" s="11" t="s">
        <v>5564</v>
      </c>
      <c r="B1284" s="11">
        <v>6013.0</v>
      </c>
      <c r="C1284" s="12" t="b">
        <v>0</v>
      </c>
      <c r="D1284" s="12" t="b">
        <v>0</v>
      </c>
      <c r="E1284" s="12" t="b">
        <v>0</v>
      </c>
      <c r="F1284" s="12" t="b">
        <v>0</v>
      </c>
      <c r="G1284" s="12" t="b">
        <v>0</v>
      </c>
      <c r="H1284" s="12" t="b">
        <v>0</v>
      </c>
      <c r="I1284" s="14" t="s">
        <v>3455</v>
      </c>
      <c r="J1284" s="15">
        <v>45052.0</v>
      </c>
      <c r="K1284" s="12" t="b">
        <v>0</v>
      </c>
      <c r="L1284" s="14" t="s">
        <v>5259</v>
      </c>
      <c r="M1284" s="11" t="s">
        <v>1438</v>
      </c>
      <c r="N1284" s="11" t="s">
        <v>5565</v>
      </c>
      <c r="O1284" s="11" t="s">
        <v>5566</v>
      </c>
      <c r="P1284" s="11" t="s">
        <v>5262</v>
      </c>
      <c r="Q1284" s="11" t="s">
        <v>162</v>
      </c>
      <c r="R1284" s="11" t="s">
        <v>5567</v>
      </c>
      <c r="S1284" s="11" t="s">
        <v>5568</v>
      </c>
      <c r="T1284" s="11" t="s">
        <v>5563</v>
      </c>
      <c r="U1284" s="11" t="s">
        <v>3209</v>
      </c>
      <c r="W1284" s="11" t="s">
        <v>5262</v>
      </c>
      <c r="Y1284" s="11" t="s">
        <v>4575</v>
      </c>
      <c r="Z1284" s="13"/>
      <c r="AA1284" s="11" t="s">
        <v>215</v>
      </c>
      <c r="AB1284" s="13"/>
      <c r="AC1284" s="13"/>
      <c r="AD1284" s="11" t="s">
        <v>5567</v>
      </c>
      <c r="AE1284" s="13"/>
      <c r="AF1284" s="13"/>
      <c r="AG1284" s="11" t="s">
        <v>152</v>
      </c>
      <c r="AH1284" s="11" t="s">
        <v>5265</v>
      </c>
      <c r="AI1284" s="11" t="s">
        <v>154</v>
      </c>
      <c r="AJ1284" s="13"/>
      <c r="AK1284" s="13"/>
      <c r="AL1284" s="13"/>
      <c r="AM1284" s="13"/>
      <c r="AN1284" s="13"/>
      <c r="AO1284" s="13"/>
      <c r="AP1284" s="11" t="s">
        <v>5564</v>
      </c>
      <c r="AR1284" s="13"/>
      <c r="AS1284" s="13"/>
      <c r="AT1284" s="12" t="b">
        <v>1</v>
      </c>
      <c r="AU1284" s="13"/>
      <c r="AV1284" s="14" t="s">
        <v>167</v>
      </c>
      <c r="AW1284" s="13"/>
      <c r="AX1284" s="14" t="s">
        <v>155</v>
      </c>
      <c r="AY1284" s="13"/>
      <c r="AZ1284" s="14">
        <v>6642.0</v>
      </c>
      <c r="BA1284" s="13"/>
    </row>
    <row r="1285">
      <c r="A1285" s="11" t="s">
        <v>5569</v>
      </c>
      <c r="B1285" s="11">
        <v>6014.0</v>
      </c>
      <c r="C1285" s="12" t="b">
        <v>0</v>
      </c>
      <c r="D1285" s="12" t="b">
        <v>0</v>
      </c>
      <c r="E1285" s="12" t="b">
        <v>0</v>
      </c>
      <c r="F1285" s="12" t="b">
        <v>0</v>
      </c>
      <c r="G1285" s="12" t="b">
        <v>0</v>
      </c>
      <c r="H1285" s="12" t="b">
        <v>0</v>
      </c>
      <c r="I1285" s="13"/>
      <c r="J1285" s="14" t="s">
        <v>3205</v>
      </c>
      <c r="K1285" s="12" t="b">
        <v>0</v>
      </c>
      <c r="L1285" s="14" t="s">
        <v>4545</v>
      </c>
      <c r="M1285" s="11" t="s">
        <v>1438</v>
      </c>
      <c r="N1285" s="11" t="s">
        <v>5570</v>
      </c>
      <c r="O1285" s="11" t="s">
        <v>5571</v>
      </c>
      <c r="P1285" s="11" t="s">
        <v>4548</v>
      </c>
      <c r="Q1285" s="11" t="s">
        <v>162</v>
      </c>
      <c r="R1285" s="11" t="s">
        <v>5572</v>
      </c>
      <c r="S1285" s="13"/>
      <c r="T1285" s="18" t="s">
        <v>5573</v>
      </c>
      <c r="U1285" s="11" t="s">
        <v>3209</v>
      </c>
      <c r="W1285" s="11" t="s">
        <v>4548</v>
      </c>
      <c r="Y1285" s="11" t="s">
        <v>4575</v>
      </c>
      <c r="Z1285" s="13"/>
      <c r="AA1285" s="11" t="s">
        <v>215</v>
      </c>
      <c r="AB1285" s="13"/>
      <c r="AC1285" s="13"/>
      <c r="AD1285" s="11" t="s">
        <v>5572</v>
      </c>
      <c r="AE1285" s="13"/>
      <c r="AF1285" s="13"/>
      <c r="AG1285" s="11" t="s">
        <v>152</v>
      </c>
      <c r="AH1285" s="11" t="s">
        <v>4551</v>
      </c>
      <c r="AJ1285" s="13"/>
      <c r="AK1285" s="13"/>
      <c r="AL1285" s="13"/>
      <c r="AM1285" s="13"/>
      <c r="AN1285" s="13"/>
      <c r="AO1285" s="13"/>
      <c r="AP1285" s="11" t="s">
        <v>5569</v>
      </c>
      <c r="AR1285" s="13"/>
      <c r="AS1285" s="13"/>
      <c r="AT1285" s="12" t="b">
        <v>1</v>
      </c>
      <c r="AU1285" s="13"/>
      <c r="AV1285" s="14" t="s">
        <v>167</v>
      </c>
      <c r="AW1285" s="13"/>
      <c r="AX1285" s="14" t="s">
        <v>155</v>
      </c>
      <c r="AY1285" s="13"/>
      <c r="AZ1285" s="14">
        <v>6643.0</v>
      </c>
      <c r="BA1285" s="13"/>
    </row>
    <row r="1286">
      <c r="A1286" s="11" t="s">
        <v>5574</v>
      </c>
      <c r="B1286" s="11">
        <v>6015.0</v>
      </c>
      <c r="C1286" s="12" t="b">
        <v>0</v>
      </c>
      <c r="D1286" s="12" t="b">
        <v>0</v>
      </c>
      <c r="E1286" s="12" t="b">
        <v>0</v>
      </c>
      <c r="F1286" s="12" t="b">
        <v>0</v>
      </c>
      <c r="G1286" s="12" t="b">
        <v>0</v>
      </c>
      <c r="H1286" s="12" t="b">
        <v>0</v>
      </c>
      <c r="I1286" s="13"/>
      <c r="J1286" s="14" t="s">
        <v>3205</v>
      </c>
      <c r="K1286" s="12" t="b">
        <v>0</v>
      </c>
      <c r="L1286" s="14" t="s">
        <v>4545</v>
      </c>
      <c r="M1286" s="11" t="s">
        <v>1438</v>
      </c>
      <c r="N1286" s="11" t="s">
        <v>5575</v>
      </c>
      <c r="O1286" s="11" t="s">
        <v>5576</v>
      </c>
      <c r="P1286" s="11" t="s">
        <v>4548</v>
      </c>
      <c r="Q1286" s="11" t="s">
        <v>162</v>
      </c>
      <c r="R1286" s="11" t="s">
        <v>5577</v>
      </c>
      <c r="S1286" s="11" t="s">
        <v>5578</v>
      </c>
      <c r="T1286" s="18" t="s">
        <v>5579</v>
      </c>
      <c r="U1286" s="11" t="s">
        <v>3209</v>
      </c>
      <c r="W1286" s="11" t="s">
        <v>4548</v>
      </c>
      <c r="Y1286" s="11" t="s">
        <v>4575</v>
      </c>
      <c r="Z1286" s="13"/>
      <c r="AA1286" s="11" t="s">
        <v>215</v>
      </c>
      <c r="AB1286" s="13"/>
      <c r="AC1286" s="13"/>
      <c r="AD1286" s="11" t="s">
        <v>5577</v>
      </c>
      <c r="AE1286" s="13"/>
      <c r="AF1286" s="13"/>
      <c r="AG1286" s="11" t="s">
        <v>152</v>
      </c>
      <c r="AH1286" s="11" t="s">
        <v>4551</v>
      </c>
      <c r="AJ1286" s="13"/>
      <c r="AK1286" s="13"/>
      <c r="AL1286" s="13"/>
      <c r="AM1286" s="13"/>
      <c r="AN1286" s="11" t="s">
        <v>154</v>
      </c>
      <c r="AO1286" s="13"/>
      <c r="AP1286" s="11" t="s">
        <v>5574</v>
      </c>
      <c r="AR1286" s="13"/>
      <c r="AS1286" s="13"/>
      <c r="AT1286" s="12" t="b">
        <v>1</v>
      </c>
      <c r="AU1286" s="13"/>
      <c r="AV1286" s="14" t="s">
        <v>167</v>
      </c>
      <c r="AW1286" s="13"/>
      <c r="AX1286" s="14" t="s">
        <v>155</v>
      </c>
      <c r="AY1286" s="13"/>
      <c r="AZ1286" s="14">
        <v>6644.0</v>
      </c>
      <c r="BA1286" s="13"/>
    </row>
    <row r="1287">
      <c r="A1287" s="11" t="s">
        <v>5580</v>
      </c>
      <c r="B1287" s="11">
        <v>6016.0</v>
      </c>
      <c r="C1287" s="12" t="b">
        <v>0</v>
      </c>
      <c r="D1287" s="12" t="b">
        <v>0</v>
      </c>
      <c r="E1287" s="12" t="b">
        <v>0</v>
      </c>
      <c r="F1287" s="12" t="b">
        <v>0</v>
      </c>
      <c r="G1287" s="12" t="b">
        <v>0</v>
      </c>
      <c r="H1287" s="12" t="b">
        <v>0</v>
      </c>
      <c r="I1287" s="13"/>
      <c r="J1287" s="14" t="s">
        <v>3205</v>
      </c>
      <c r="K1287" s="12" t="b">
        <v>0</v>
      </c>
      <c r="L1287" s="14" t="s">
        <v>4545</v>
      </c>
      <c r="M1287" s="11" t="s">
        <v>1438</v>
      </c>
      <c r="N1287" s="11" t="s">
        <v>5581</v>
      </c>
      <c r="O1287" s="11" t="s">
        <v>5582</v>
      </c>
      <c r="P1287" s="11" t="s">
        <v>4548</v>
      </c>
      <c r="Q1287" s="11" t="s">
        <v>162</v>
      </c>
      <c r="R1287" s="11" t="s">
        <v>5583</v>
      </c>
      <c r="S1287" s="11" t="s">
        <v>194</v>
      </c>
      <c r="T1287" s="11" t="s">
        <v>5584</v>
      </c>
      <c r="U1287" s="11" t="s">
        <v>3209</v>
      </c>
      <c r="W1287" s="11" t="s">
        <v>4548</v>
      </c>
      <c r="Y1287" s="11" t="s">
        <v>4575</v>
      </c>
      <c r="Z1287" s="13"/>
      <c r="AA1287" s="11" t="s">
        <v>151</v>
      </c>
      <c r="AB1287" s="13"/>
      <c r="AC1287" s="13"/>
      <c r="AD1287" s="11" t="s">
        <v>5583</v>
      </c>
      <c r="AE1287" s="13"/>
      <c r="AF1287" s="14">
        <v>1.0</v>
      </c>
      <c r="AG1287" s="11" t="s">
        <v>152</v>
      </c>
      <c r="AH1287" s="11" t="s">
        <v>4551</v>
      </c>
      <c r="AJ1287" s="13"/>
      <c r="AK1287" s="13"/>
      <c r="AL1287" s="13"/>
      <c r="AM1287" s="13"/>
      <c r="AN1287" s="13"/>
      <c r="AO1287" s="13"/>
      <c r="AP1287" s="11" t="s">
        <v>5580</v>
      </c>
      <c r="AR1287" s="13"/>
      <c r="AS1287" s="13"/>
      <c r="AT1287" s="12" t="b">
        <v>1</v>
      </c>
      <c r="AU1287" s="13"/>
      <c r="AV1287" s="14" t="s">
        <v>167</v>
      </c>
      <c r="AW1287" s="13"/>
      <c r="AX1287" s="14" t="s">
        <v>155</v>
      </c>
      <c r="AY1287" s="13"/>
      <c r="AZ1287" s="14">
        <v>6645.0</v>
      </c>
      <c r="BA1287" s="13"/>
    </row>
    <row r="1288">
      <c r="A1288" s="11" t="s">
        <v>5585</v>
      </c>
      <c r="B1288" s="11">
        <v>6017.0</v>
      </c>
      <c r="C1288" s="12" t="b">
        <v>0</v>
      </c>
      <c r="D1288" s="12" t="b">
        <v>1</v>
      </c>
      <c r="E1288" s="12" t="b">
        <v>0</v>
      </c>
      <c r="F1288" s="12" t="b">
        <v>0</v>
      </c>
      <c r="G1288" s="12" t="b">
        <v>0</v>
      </c>
      <c r="H1288" s="12" t="b">
        <v>0</v>
      </c>
      <c r="I1288" s="13"/>
      <c r="J1288" s="14" t="s">
        <v>3205</v>
      </c>
      <c r="K1288" s="12" t="b">
        <v>0</v>
      </c>
      <c r="L1288" s="14" t="s">
        <v>5164</v>
      </c>
      <c r="M1288" s="11" t="s">
        <v>1438</v>
      </c>
      <c r="N1288" s="11" t="s">
        <v>5586</v>
      </c>
      <c r="O1288" s="11" t="s">
        <v>5587</v>
      </c>
      <c r="P1288" s="11" t="s">
        <v>5166</v>
      </c>
      <c r="Q1288" s="11" t="s">
        <v>162</v>
      </c>
      <c r="R1288" s="11" t="s">
        <v>5588</v>
      </c>
      <c r="S1288" s="11" t="s">
        <v>5589</v>
      </c>
      <c r="T1288" s="11" t="s">
        <v>5584</v>
      </c>
      <c r="U1288" s="11" t="s">
        <v>3209</v>
      </c>
      <c r="W1288" s="11" t="s">
        <v>5166</v>
      </c>
      <c r="Y1288" s="11" t="s">
        <v>4575</v>
      </c>
      <c r="Z1288" s="13"/>
      <c r="AA1288" s="11" t="s">
        <v>151</v>
      </c>
      <c r="AB1288" s="13"/>
      <c r="AC1288" s="13"/>
      <c r="AD1288" s="11" t="s">
        <v>5588</v>
      </c>
      <c r="AE1288" s="13"/>
      <c r="AF1288" s="14">
        <v>1.0</v>
      </c>
      <c r="AG1288" s="11" t="s">
        <v>152</v>
      </c>
      <c r="AH1288" s="11" t="s">
        <v>5168</v>
      </c>
      <c r="AI1288" s="11" t="s">
        <v>154</v>
      </c>
      <c r="AJ1288" s="13"/>
      <c r="AK1288" s="13"/>
      <c r="AL1288" s="13"/>
      <c r="AM1288" s="13"/>
      <c r="AN1288" s="11" t="s">
        <v>154</v>
      </c>
      <c r="AO1288" s="13"/>
      <c r="AP1288" s="11" t="s">
        <v>5585</v>
      </c>
      <c r="AR1288" s="13"/>
      <c r="AS1288" s="11" t="s">
        <v>154</v>
      </c>
      <c r="AT1288" s="12" t="b">
        <v>1</v>
      </c>
      <c r="AU1288" s="13"/>
      <c r="AV1288" s="14" t="s">
        <v>167</v>
      </c>
      <c r="AW1288" s="13"/>
      <c r="AX1288" s="14" t="s">
        <v>155</v>
      </c>
      <c r="AY1288" s="13"/>
      <c r="AZ1288" s="14">
        <v>6646.0</v>
      </c>
      <c r="BA1288" s="13"/>
    </row>
    <row r="1289">
      <c r="A1289" s="11" t="s">
        <v>5590</v>
      </c>
      <c r="B1289" s="11">
        <v>6018.0</v>
      </c>
      <c r="C1289" s="12" t="b">
        <v>0</v>
      </c>
      <c r="D1289" s="12" t="b">
        <v>1</v>
      </c>
      <c r="E1289" s="12" t="b">
        <v>0</v>
      </c>
      <c r="F1289" s="12" t="b">
        <v>0</v>
      </c>
      <c r="G1289" s="12" t="b">
        <v>0</v>
      </c>
      <c r="H1289" s="12" t="b">
        <v>0</v>
      </c>
      <c r="I1289" s="13"/>
      <c r="J1289" s="14" t="s">
        <v>3205</v>
      </c>
      <c r="K1289" s="12" t="b">
        <v>0</v>
      </c>
      <c r="L1289" s="14" t="s">
        <v>5164</v>
      </c>
      <c r="M1289" s="11" t="s">
        <v>1438</v>
      </c>
      <c r="N1289" s="11" t="s">
        <v>5591</v>
      </c>
      <c r="O1289" s="11" t="s">
        <v>5566</v>
      </c>
      <c r="P1289" s="11" t="s">
        <v>5166</v>
      </c>
      <c r="Q1289" s="11" t="s">
        <v>162</v>
      </c>
      <c r="R1289" s="11" t="s">
        <v>5567</v>
      </c>
      <c r="S1289" s="11" t="s">
        <v>5568</v>
      </c>
      <c r="T1289" s="11" t="s">
        <v>5584</v>
      </c>
      <c r="U1289" s="11" t="s">
        <v>3209</v>
      </c>
      <c r="W1289" s="11" t="s">
        <v>5166</v>
      </c>
      <c r="Y1289" s="11" t="s">
        <v>4575</v>
      </c>
      <c r="Z1289" s="13"/>
      <c r="AA1289" s="11" t="s">
        <v>151</v>
      </c>
      <c r="AB1289" s="13"/>
      <c r="AC1289" s="13"/>
      <c r="AD1289" s="11" t="s">
        <v>5567</v>
      </c>
      <c r="AE1289" s="13"/>
      <c r="AF1289" s="14">
        <v>1.0</v>
      </c>
      <c r="AG1289" s="11" t="s">
        <v>152</v>
      </c>
      <c r="AH1289" s="11" t="s">
        <v>5168</v>
      </c>
      <c r="AI1289" s="11" t="s">
        <v>154</v>
      </c>
      <c r="AJ1289" s="13"/>
      <c r="AK1289" s="13"/>
      <c r="AL1289" s="13"/>
      <c r="AM1289" s="13"/>
      <c r="AN1289" s="13"/>
      <c r="AO1289" s="13"/>
      <c r="AP1289" s="11" t="s">
        <v>5590</v>
      </c>
      <c r="AR1289" s="13"/>
      <c r="AS1289" s="13"/>
      <c r="AT1289" s="12" t="b">
        <v>1</v>
      </c>
      <c r="AU1289" s="13"/>
      <c r="AV1289" s="14" t="s">
        <v>167</v>
      </c>
      <c r="AW1289" s="13"/>
      <c r="AX1289" s="14" t="s">
        <v>155</v>
      </c>
      <c r="AY1289" s="13"/>
      <c r="AZ1289" s="14">
        <v>6647.0</v>
      </c>
      <c r="BA1289" s="13"/>
    </row>
    <row r="1290">
      <c r="A1290" s="11" t="s">
        <v>5592</v>
      </c>
      <c r="B1290" s="11">
        <v>6019.0</v>
      </c>
      <c r="C1290" s="12" t="b">
        <v>0</v>
      </c>
      <c r="D1290" s="12" t="b">
        <v>1</v>
      </c>
      <c r="E1290" s="12" t="b">
        <v>0</v>
      </c>
      <c r="F1290" s="12" t="b">
        <v>0</v>
      </c>
      <c r="G1290" s="12" t="b">
        <v>0</v>
      </c>
      <c r="H1290" s="12" t="b">
        <v>1</v>
      </c>
      <c r="I1290" s="13"/>
      <c r="J1290" s="13"/>
      <c r="K1290" s="12" t="b">
        <v>0</v>
      </c>
      <c r="L1290" s="15">
        <v>45237.0</v>
      </c>
      <c r="M1290" s="11" t="s">
        <v>1124</v>
      </c>
      <c r="N1290" s="11" t="s">
        <v>5593</v>
      </c>
      <c r="O1290" s="11" t="s">
        <v>1126</v>
      </c>
      <c r="P1290" s="11" t="s">
        <v>3471</v>
      </c>
      <c r="Q1290" s="11" t="s">
        <v>972</v>
      </c>
      <c r="R1290" s="11" t="s">
        <v>1127</v>
      </c>
      <c r="S1290" s="11" t="s">
        <v>1128</v>
      </c>
      <c r="V1290" s="13"/>
      <c r="W1290" s="11" t="s">
        <v>3471</v>
      </c>
      <c r="X1290" s="11" t="s">
        <v>1121</v>
      </c>
      <c r="Y1290" s="11" t="s">
        <v>1127</v>
      </c>
      <c r="Z1290" s="13"/>
      <c r="AA1290" s="11" t="s">
        <v>151</v>
      </c>
      <c r="AB1290" s="13"/>
      <c r="AC1290" s="13"/>
      <c r="AD1290" s="11" t="s">
        <v>1127</v>
      </c>
      <c r="AE1290" s="11" t="s">
        <v>2029</v>
      </c>
      <c r="AG1290" s="11" t="s">
        <v>152</v>
      </c>
      <c r="AH1290" s="11" t="s">
        <v>3472</v>
      </c>
      <c r="AJ1290" s="11" t="s">
        <v>1121</v>
      </c>
      <c r="AK1290" s="11" t="s">
        <v>4648</v>
      </c>
      <c r="AM1290" s="13"/>
      <c r="AN1290" s="13"/>
      <c r="AO1290" s="13"/>
      <c r="AP1290" s="11" t="s">
        <v>5592</v>
      </c>
      <c r="AR1290" s="13"/>
      <c r="AS1290" s="13"/>
      <c r="AT1290" s="12" t="b">
        <v>1</v>
      </c>
      <c r="AU1290" s="13"/>
      <c r="AV1290" s="14" t="s">
        <v>167</v>
      </c>
      <c r="AW1290" s="13"/>
      <c r="AX1290" s="14" t="s">
        <v>155</v>
      </c>
      <c r="AY1290" s="13"/>
      <c r="AZ1290" s="14">
        <v>6648.0</v>
      </c>
      <c r="BA1290" s="13"/>
    </row>
    <row r="1291">
      <c r="A1291" s="11" t="s">
        <v>5594</v>
      </c>
      <c r="B1291" s="11">
        <v>6022.0</v>
      </c>
      <c r="C1291" s="12" t="b">
        <v>0</v>
      </c>
      <c r="D1291" s="12" t="b">
        <v>1</v>
      </c>
      <c r="E1291" s="12" t="b">
        <v>0</v>
      </c>
      <c r="F1291" s="12" t="b">
        <v>0</v>
      </c>
      <c r="G1291" s="12" t="b">
        <v>0</v>
      </c>
      <c r="H1291" s="12" t="b">
        <v>0</v>
      </c>
      <c r="I1291" s="13"/>
      <c r="J1291" s="14" t="s">
        <v>5517</v>
      </c>
      <c r="K1291" s="12" t="b">
        <v>0</v>
      </c>
      <c r="L1291" s="14" t="s">
        <v>3213</v>
      </c>
      <c r="M1291" s="11" t="s">
        <v>1095</v>
      </c>
      <c r="N1291" s="11" t="s">
        <v>5595</v>
      </c>
      <c r="O1291" s="11" t="s">
        <v>1097</v>
      </c>
      <c r="P1291" s="11" t="s">
        <v>3215</v>
      </c>
      <c r="Q1291" s="11" t="s">
        <v>972</v>
      </c>
      <c r="R1291" s="11" t="s">
        <v>1098</v>
      </c>
      <c r="S1291" s="11" t="s">
        <v>1099</v>
      </c>
      <c r="U1291" s="13"/>
      <c r="V1291" s="13"/>
      <c r="W1291" s="11" t="s">
        <v>3215</v>
      </c>
      <c r="X1291" s="11" t="s">
        <v>1121</v>
      </c>
      <c r="Y1291" s="11" t="s">
        <v>1098</v>
      </c>
      <c r="AA1291" s="11" t="s">
        <v>151</v>
      </c>
      <c r="AB1291" s="13"/>
      <c r="AC1291" s="13"/>
      <c r="AD1291" s="11" t="s">
        <v>1098</v>
      </c>
      <c r="AF1291" s="13"/>
      <c r="AG1291" s="11" t="s">
        <v>152</v>
      </c>
      <c r="AH1291" s="11" t="s">
        <v>3217</v>
      </c>
      <c r="AJ1291" s="11" t="s">
        <v>1121</v>
      </c>
      <c r="AK1291" s="11" t="s">
        <v>3219</v>
      </c>
      <c r="AM1291" s="13"/>
      <c r="AN1291" s="13"/>
      <c r="AO1291" s="13"/>
      <c r="AP1291" s="11" t="s">
        <v>5594</v>
      </c>
      <c r="AR1291" s="13"/>
      <c r="AS1291" s="13"/>
      <c r="AT1291" s="12" t="b">
        <v>1</v>
      </c>
      <c r="AU1291" s="13"/>
      <c r="AV1291" s="14" t="s">
        <v>167</v>
      </c>
      <c r="AW1291" s="13"/>
      <c r="AX1291" s="14" t="s">
        <v>155</v>
      </c>
      <c r="AY1291" s="13"/>
      <c r="AZ1291" s="14">
        <v>6649.0</v>
      </c>
      <c r="BA1291" s="13"/>
    </row>
    <row r="1292">
      <c r="A1292" s="11" t="s">
        <v>5596</v>
      </c>
      <c r="B1292" s="11">
        <v>6023.0</v>
      </c>
      <c r="C1292" s="12" t="b">
        <v>0</v>
      </c>
      <c r="D1292" s="12" t="b">
        <v>1</v>
      </c>
      <c r="E1292" s="12" t="b">
        <v>0</v>
      </c>
      <c r="F1292" s="12" t="b">
        <v>0</v>
      </c>
      <c r="G1292" s="12" t="b">
        <v>0</v>
      </c>
      <c r="H1292" s="12" t="b">
        <v>0</v>
      </c>
      <c r="I1292" s="13"/>
      <c r="J1292" s="13"/>
      <c r="K1292" s="12" t="b">
        <v>0</v>
      </c>
      <c r="L1292" s="14" t="s">
        <v>4545</v>
      </c>
      <c r="M1292" s="11" t="s">
        <v>1438</v>
      </c>
      <c r="N1292" s="11" t="s">
        <v>5597</v>
      </c>
      <c r="O1292" s="11" t="s">
        <v>5598</v>
      </c>
      <c r="P1292" s="11" t="s">
        <v>5599</v>
      </c>
      <c r="Q1292" s="11" t="s">
        <v>384</v>
      </c>
      <c r="R1292" s="11" t="s">
        <v>5600</v>
      </c>
      <c r="S1292" s="11" t="s">
        <v>5601</v>
      </c>
      <c r="U1292" s="11" t="s">
        <v>3209</v>
      </c>
      <c r="W1292" s="11" t="s">
        <v>5599</v>
      </c>
      <c r="AA1292" s="11" t="s">
        <v>151</v>
      </c>
      <c r="AB1292" s="13"/>
      <c r="AC1292" s="13"/>
      <c r="AD1292" s="11" t="s">
        <v>5600</v>
      </c>
      <c r="AF1292" s="13"/>
      <c r="AG1292" s="11" t="s">
        <v>152</v>
      </c>
      <c r="AH1292" s="11" t="s">
        <v>5602</v>
      </c>
      <c r="AJ1292" s="13"/>
      <c r="AK1292" s="13"/>
      <c r="AL1292" s="13"/>
      <c r="AM1292" s="13"/>
      <c r="AN1292" s="13"/>
      <c r="AO1292" s="13"/>
      <c r="AP1292" s="11" t="s">
        <v>5596</v>
      </c>
      <c r="AR1292" s="13"/>
      <c r="AS1292" s="13"/>
      <c r="AT1292" s="12" t="b">
        <v>1</v>
      </c>
      <c r="AU1292" s="13"/>
      <c r="AV1292" s="14" t="s">
        <v>167</v>
      </c>
      <c r="AW1292" s="13"/>
      <c r="AX1292" s="14" t="s">
        <v>155</v>
      </c>
      <c r="AY1292" s="13"/>
      <c r="AZ1292" s="14">
        <v>6650.0</v>
      </c>
      <c r="BA1292" s="13"/>
    </row>
    <row r="1293">
      <c r="A1293" s="11" t="s">
        <v>5603</v>
      </c>
      <c r="B1293" s="11">
        <v>6024.0</v>
      </c>
      <c r="C1293" s="12" t="b">
        <v>0</v>
      </c>
      <c r="D1293" s="12" t="b">
        <v>1</v>
      </c>
      <c r="E1293" s="12" t="b">
        <v>0</v>
      </c>
      <c r="F1293" s="12" t="b">
        <v>0</v>
      </c>
      <c r="G1293" s="12" t="b">
        <v>0</v>
      </c>
      <c r="H1293" s="12" t="b">
        <v>0</v>
      </c>
      <c r="I1293" s="13"/>
      <c r="J1293" s="13"/>
      <c r="K1293" s="12" t="b">
        <v>0</v>
      </c>
      <c r="L1293" s="14" t="s">
        <v>4545</v>
      </c>
      <c r="M1293" s="11" t="s">
        <v>1438</v>
      </c>
      <c r="N1293" s="11" t="s">
        <v>5604</v>
      </c>
      <c r="O1293" s="11" t="s">
        <v>5605</v>
      </c>
      <c r="P1293" s="11" t="s">
        <v>5599</v>
      </c>
      <c r="Q1293" s="11" t="s">
        <v>384</v>
      </c>
      <c r="R1293" s="11" t="s">
        <v>5606</v>
      </c>
      <c r="S1293" s="13"/>
      <c r="T1293" s="13"/>
      <c r="U1293" s="11" t="s">
        <v>3209</v>
      </c>
      <c r="W1293" s="11" t="s">
        <v>5599</v>
      </c>
      <c r="AA1293" s="11" t="s">
        <v>151</v>
      </c>
      <c r="AB1293" s="13"/>
      <c r="AC1293" s="13"/>
      <c r="AD1293" s="11" t="s">
        <v>5606</v>
      </c>
      <c r="AE1293" s="13"/>
      <c r="AF1293" s="13"/>
      <c r="AG1293" s="11" t="s">
        <v>152</v>
      </c>
      <c r="AH1293" s="11" t="s">
        <v>5602</v>
      </c>
      <c r="AI1293" s="11" t="s">
        <v>154</v>
      </c>
      <c r="AJ1293" s="13"/>
      <c r="AK1293" s="13"/>
      <c r="AL1293" s="13"/>
      <c r="AM1293" s="13"/>
      <c r="AN1293" s="11" t="s">
        <v>154</v>
      </c>
      <c r="AO1293" s="13"/>
      <c r="AP1293" s="11" t="s">
        <v>5603</v>
      </c>
      <c r="AR1293" s="13"/>
      <c r="AS1293" s="13"/>
      <c r="AT1293" s="12" t="b">
        <v>1</v>
      </c>
      <c r="AU1293" s="13"/>
      <c r="AV1293" s="14" t="s">
        <v>167</v>
      </c>
      <c r="AW1293" s="13"/>
      <c r="AX1293" s="14" t="s">
        <v>155</v>
      </c>
      <c r="AY1293" s="13"/>
      <c r="AZ1293" s="14">
        <v>6651.0</v>
      </c>
      <c r="BA1293" s="13"/>
    </row>
    <row r="1294">
      <c r="A1294" s="11" t="s">
        <v>5607</v>
      </c>
      <c r="B1294" s="11">
        <v>6025.0</v>
      </c>
      <c r="C1294" s="12" t="b">
        <v>0</v>
      </c>
      <c r="D1294" s="12" t="b">
        <v>1</v>
      </c>
      <c r="E1294" s="12" t="b">
        <v>0</v>
      </c>
      <c r="F1294" s="12" t="b">
        <v>0</v>
      </c>
      <c r="G1294" s="12" t="b">
        <v>0</v>
      </c>
      <c r="H1294" s="12" t="b">
        <v>0</v>
      </c>
      <c r="I1294" s="13"/>
      <c r="J1294" s="13"/>
      <c r="K1294" s="12" t="b">
        <v>0</v>
      </c>
      <c r="L1294" s="14" t="s">
        <v>4545</v>
      </c>
      <c r="M1294" s="11" t="s">
        <v>1438</v>
      </c>
      <c r="N1294" s="11" t="s">
        <v>5608</v>
      </c>
      <c r="O1294" s="11" t="s">
        <v>5609</v>
      </c>
      <c r="P1294" s="11" t="s">
        <v>5599</v>
      </c>
      <c r="Q1294" s="11" t="s">
        <v>384</v>
      </c>
      <c r="R1294" s="11" t="s">
        <v>5610</v>
      </c>
      <c r="S1294" s="11" t="s">
        <v>5578</v>
      </c>
      <c r="U1294" s="11" t="s">
        <v>3209</v>
      </c>
      <c r="W1294" s="11" t="s">
        <v>5599</v>
      </c>
      <c r="AA1294" s="11" t="s">
        <v>151</v>
      </c>
      <c r="AB1294" s="13"/>
      <c r="AC1294" s="13"/>
      <c r="AD1294" s="11" t="s">
        <v>5610</v>
      </c>
      <c r="AE1294" s="13"/>
      <c r="AF1294" s="13"/>
      <c r="AG1294" s="11" t="s">
        <v>152</v>
      </c>
      <c r="AH1294" s="11" t="s">
        <v>5602</v>
      </c>
      <c r="AJ1294" s="13"/>
      <c r="AK1294" s="13"/>
      <c r="AL1294" s="13"/>
      <c r="AM1294" s="13"/>
      <c r="AN1294" s="13"/>
      <c r="AO1294" s="13"/>
      <c r="AP1294" s="11" t="s">
        <v>5607</v>
      </c>
      <c r="AR1294" s="13"/>
      <c r="AS1294" s="13"/>
      <c r="AT1294" s="12" t="b">
        <v>1</v>
      </c>
      <c r="AU1294" s="13"/>
      <c r="AV1294" s="14" t="s">
        <v>167</v>
      </c>
      <c r="AW1294" s="13"/>
      <c r="AX1294" s="14" t="s">
        <v>155</v>
      </c>
      <c r="AY1294" s="13"/>
      <c r="AZ1294" s="14">
        <v>6652.0</v>
      </c>
      <c r="BA1294" s="13"/>
    </row>
    <row r="1295">
      <c r="A1295" s="11" t="s">
        <v>5611</v>
      </c>
      <c r="B1295" s="11">
        <v>6026.0</v>
      </c>
      <c r="C1295" s="12" t="b">
        <v>0</v>
      </c>
      <c r="D1295" s="12" t="b">
        <v>1</v>
      </c>
      <c r="E1295" s="12" t="b">
        <v>0</v>
      </c>
      <c r="F1295" s="12" t="b">
        <v>0</v>
      </c>
      <c r="G1295" s="12" t="b">
        <v>0</v>
      </c>
      <c r="H1295" s="12" t="b">
        <v>0</v>
      </c>
      <c r="I1295" s="13"/>
      <c r="J1295" s="13"/>
      <c r="K1295" s="12" t="b">
        <v>0</v>
      </c>
      <c r="L1295" s="14" t="s">
        <v>4545</v>
      </c>
      <c r="M1295" s="11" t="s">
        <v>1438</v>
      </c>
      <c r="N1295" s="11" t="s">
        <v>5612</v>
      </c>
      <c r="O1295" s="11" t="s">
        <v>5613</v>
      </c>
      <c r="P1295" s="11" t="s">
        <v>5599</v>
      </c>
      <c r="Q1295" s="11" t="s">
        <v>384</v>
      </c>
      <c r="R1295" s="11" t="s">
        <v>5614</v>
      </c>
      <c r="S1295" s="11" t="s">
        <v>5615</v>
      </c>
      <c r="U1295" s="11" t="s">
        <v>3209</v>
      </c>
      <c r="W1295" s="11" t="s">
        <v>5599</v>
      </c>
      <c r="AA1295" s="11" t="s">
        <v>151</v>
      </c>
      <c r="AB1295" s="13"/>
      <c r="AC1295" s="13"/>
      <c r="AD1295" s="11" t="s">
        <v>5614</v>
      </c>
      <c r="AE1295" s="13"/>
      <c r="AF1295" s="13"/>
      <c r="AG1295" s="11" t="s">
        <v>152</v>
      </c>
      <c r="AH1295" s="11" t="s">
        <v>5602</v>
      </c>
      <c r="AJ1295" s="13"/>
      <c r="AK1295" s="13"/>
      <c r="AL1295" s="13"/>
      <c r="AM1295" s="13"/>
      <c r="AN1295" s="13"/>
      <c r="AO1295" s="13"/>
      <c r="AP1295" s="11" t="s">
        <v>5611</v>
      </c>
      <c r="AR1295" s="13"/>
      <c r="AS1295" s="13"/>
      <c r="AT1295" s="12" t="b">
        <v>1</v>
      </c>
      <c r="AU1295" s="13"/>
      <c r="AV1295" s="14" t="s">
        <v>167</v>
      </c>
      <c r="AW1295" s="13"/>
      <c r="AX1295" s="14" t="s">
        <v>155</v>
      </c>
      <c r="AY1295" s="13"/>
      <c r="AZ1295" s="14">
        <v>6654.0</v>
      </c>
      <c r="BA1295" s="13"/>
    </row>
    <row r="1296">
      <c r="A1296" s="11" t="s">
        <v>5616</v>
      </c>
      <c r="B1296" s="11">
        <v>6027.0</v>
      </c>
      <c r="C1296" s="12" t="b">
        <v>0</v>
      </c>
      <c r="D1296" s="12" t="b">
        <v>1</v>
      </c>
      <c r="E1296" s="12" t="b">
        <v>0</v>
      </c>
      <c r="F1296" s="12" t="b">
        <v>0</v>
      </c>
      <c r="G1296" s="12" t="b">
        <v>0</v>
      </c>
      <c r="H1296" s="12" t="b">
        <v>0</v>
      </c>
      <c r="I1296" s="13"/>
      <c r="J1296" s="13"/>
      <c r="K1296" s="12" t="b">
        <v>0</v>
      </c>
      <c r="L1296" s="14" t="s">
        <v>4545</v>
      </c>
      <c r="M1296" s="11" t="s">
        <v>1438</v>
      </c>
      <c r="N1296" s="11" t="s">
        <v>5617</v>
      </c>
      <c r="O1296" s="11" t="s">
        <v>5618</v>
      </c>
      <c r="P1296" s="11" t="s">
        <v>5599</v>
      </c>
      <c r="Q1296" s="11" t="s">
        <v>384</v>
      </c>
      <c r="R1296" s="11" t="s">
        <v>5619</v>
      </c>
      <c r="S1296" s="11" t="s">
        <v>5620</v>
      </c>
      <c r="U1296" s="11" t="s">
        <v>3209</v>
      </c>
      <c r="W1296" s="11" t="s">
        <v>5599</v>
      </c>
      <c r="AA1296" s="11" t="s">
        <v>151</v>
      </c>
      <c r="AB1296" s="13"/>
      <c r="AC1296" s="13"/>
      <c r="AD1296" s="11" t="s">
        <v>5619</v>
      </c>
      <c r="AE1296" s="13"/>
      <c r="AF1296" s="13"/>
      <c r="AG1296" s="11" t="s">
        <v>152</v>
      </c>
      <c r="AH1296" s="11" t="s">
        <v>5602</v>
      </c>
      <c r="AJ1296" s="13"/>
      <c r="AK1296" s="13"/>
      <c r="AL1296" s="13"/>
      <c r="AM1296" s="13"/>
      <c r="AN1296" s="13"/>
      <c r="AO1296" s="13"/>
      <c r="AP1296" s="11" t="s">
        <v>5616</v>
      </c>
      <c r="AR1296" s="13"/>
      <c r="AS1296" s="13"/>
      <c r="AT1296" s="12" t="b">
        <v>1</v>
      </c>
      <c r="AU1296" s="13"/>
      <c r="AV1296" s="14" t="s">
        <v>167</v>
      </c>
      <c r="AW1296" s="13"/>
      <c r="AX1296" s="14" t="s">
        <v>155</v>
      </c>
      <c r="AY1296" s="13"/>
      <c r="AZ1296" s="14">
        <v>6655.0</v>
      </c>
      <c r="BA1296" s="13"/>
    </row>
    <row r="1297">
      <c r="A1297" s="11" t="s">
        <v>5621</v>
      </c>
      <c r="B1297" s="11">
        <v>6028.0</v>
      </c>
      <c r="C1297" s="12" t="b">
        <v>0</v>
      </c>
      <c r="D1297" s="12" t="b">
        <v>1</v>
      </c>
      <c r="E1297" s="12" t="b">
        <v>0</v>
      </c>
      <c r="F1297" s="12" t="b">
        <v>0</v>
      </c>
      <c r="G1297" s="12" t="b">
        <v>0</v>
      </c>
      <c r="H1297" s="12" t="b">
        <v>0</v>
      </c>
      <c r="I1297" s="13"/>
      <c r="J1297" s="13"/>
      <c r="K1297" s="12" t="b">
        <v>0</v>
      </c>
      <c r="L1297" s="14" t="s">
        <v>4545</v>
      </c>
      <c r="M1297" s="11" t="s">
        <v>1438</v>
      </c>
      <c r="N1297" s="11" t="s">
        <v>5622</v>
      </c>
      <c r="O1297" s="11" t="s">
        <v>5623</v>
      </c>
      <c r="P1297" s="11" t="s">
        <v>5599</v>
      </c>
      <c r="Q1297" s="11" t="s">
        <v>384</v>
      </c>
      <c r="R1297" s="11" t="s">
        <v>5624</v>
      </c>
      <c r="S1297" s="11" t="s">
        <v>4030</v>
      </c>
      <c r="U1297" s="11" t="s">
        <v>3209</v>
      </c>
      <c r="W1297" s="11" t="s">
        <v>5599</v>
      </c>
      <c r="AA1297" s="11" t="s">
        <v>151</v>
      </c>
      <c r="AB1297" s="13"/>
      <c r="AC1297" s="13"/>
      <c r="AD1297" s="11" t="s">
        <v>5624</v>
      </c>
      <c r="AE1297" s="13"/>
      <c r="AF1297" s="13"/>
      <c r="AG1297" s="11" t="s">
        <v>152</v>
      </c>
      <c r="AH1297" s="11" t="s">
        <v>5602</v>
      </c>
      <c r="AJ1297" s="13"/>
      <c r="AK1297" s="13"/>
      <c r="AL1297" s="13"/>
      <c r="AM1297" s="13"/>
      <c r="AN1297" s="13"/>
      <c r="AO1297" s="13"/>
      <c r="AP1297" s="11" t="s">
        <v>5621</v>
      </c>
      <c r="AR1297" s="13"/>
      <c r="AS1297" s="13"/>
      <c r="AT1297" s="12" t="b">
        <v>1</v>
      </c>
      <c r="AU1297" s="13"/>
      <c r="AV1297" s="14" t="s">
        <v>167</v>
      </c>
      <c r="AW1297" s="13"/>
      <c r="AX1297" s="14" t="s">
        <v>155</v>
      </c>
      <c r="AY1297" s="13"/>
      <c r="AZ1297" s="14">
        <v>6656.0</v>
      </c>
      <c r="BA1297" s="13"/>
    </row>
    <row r="1298">
      <c r="A1298" s="11" t="s">
        <v>5625</v>
      </c>
      <c r="B1298" s="11">
        <v>6029.0</v>
      </c>
      <c r="C1298" s="12" t="b">
        <v>0</v>
      </c>
      <c r="D1298" s="12" t="b">
        <v>1</v>
      </c>
      <c r="E1298" s="12" t="b">
        <v>0</v>
      </c>
      <c r="F1298" s="12" t="b">
        <v>0</v>
      </c>
      <c r="G1298" s="12" t="b">
        <v>0</v>
      </c>
      <c r="H1298" s="12" t="b">
        <v>0</v>
      </c>
      <c r="I1298" s="13"/>
      <c r="J1298" s="13"/>
      <c r="K1298" s="12" t="b">
        <v>0</v>
      </c>
      <c r="L1298" s="14" t="s">
        <v>4545</v>
      </c>
      <c r="M1298" s="11" t="s">
        <v>1438</v>
      </c>
      <c r="N1298" s="11" t="s">
        <v>5626</v>
      </c>
      <c r="O1298" s="11" t="s">
        <v>5627</v>
      </c>
      <c r="P1298" s="11" t="s">
        <v>5599</v>
      </c>
      <c r="Q1298" s="11" t="s">
        <v>384</v>
      </c>
      <c r="R1298" s="11" t="s">
        <v>5628</v>
      </c>
      <c r="S1298" s="11" t="s">
        <v>5629</v>
      </c>
      <c r="U1298" s="11" t="s">
        <v>3209</v>
      </c>
      <c r="W1298" s="11" t="s">
        <v>5599</v>
      </c>
      <c r="AA1298" s="11" t="s">
        <v>151</v>
      </c>
      <c r="AB1298" s="13"/>
      <c r="AC1298" s="13"/>
      <c r="AD1298" s="11" t="s">
        <v>5628</v>
      </c>
      <c r="AF1298" s="13"/>
      <c r="AG1298" s="11" t="s">
        <v>152</v>
      </c>
      <c r="AH1298" s="11" t="s">
        <v>5602</v>
      </c>
      <c r="AJ1298" s="13"/>
      <c r="AK1298" s="13"/>
      <c r="AL1298" s="13"/>
      <c r="AM1298" s="13"/>
      <c r="AN1298" s="11" t="s">
        <v>154</v>
      </c>
      <c r="AO1298" s="13"/>
      <c r="AP1298" s="11" t="s">
        <v>5625</v>
      </c>
      <c r="AR1298" s="13"/>
      <c r="AS1298" s="13"/>
      <c r="AT1298" s="12" t="b">
        <v>1</v>
      </c>
      <c r="AU1298" s="13"/>
      <c r="AV1298" s="14" t="s">
        <v>167</v>
      </c>
      <c r="AW1298" s="13"/>
      <c r="AX1298" s="14" t="s">
        <v>155</v>
      </c>
      <c r="AY1298" s="13"/>
      <c r="AZ1298" s="14">
        <v>6657.0</v>
      </c>
      <c r="BA1298" s="13"/>
    </row>
    <row r="1299">
      <c r="A1299" s="11" t="s">
        <v>5630</v>
      </c>
      <c r="B1299" s="11">
        <v>6030.0</v>
      </c>
      <c r="C1299" s="12" t="b">
        <v>0</v>
      </c>
      <c r="D1299" s="12" t="b">
        <v>1</v>
      </c>
      <c r="E1299" s="12" t="b">
        <v>0</v>
      </c>
      <c r="F1299" s="12" t="b">
        <v>0</v>
      </c>
      <c r="G1299" s="12" t="b">
        <v>0</v>
      </c>
      <c r="H1299" s="12" t="b">
        <v>0</v>
      </c>
      <c r="I1299" s="13"/>
      <c r="J1299" s="13"/>
      <c r="K1299" s="12" t="b">
        <v>0</v>
      </c>
      <c r="L1299" s="14" t="s">
        <v>4545</v>
      </c>
      <c r="M1299" s="11" t="s">
        <v>1438</v>
      </c>
      <c r="N1299" s="11" t="s">
        <v>5631</v>
      </c>
      <c r="O1299" s="11" t="s">
        <v>5632</v>
      </c>
      <c r="P1299" s="11" t="s">
        <v>5599</v>
      </c>
      <c r="Q1299" s="11" t="s">
        <v>384</v>
      </c>
      <c r="R1299" s="11" t="s">
        <v>5633</v>
      </c>
      <c r="S1299" s="13"/>
      <c r="T1299" s="13"/>
      <c r="U1299" s="11" t="s">
        <v>3209</v>
      </c>
      <c r="W1299" s="11" t="s">
        <v>5599</v>
      </c>
      <c r="AA1299" s="11" t="s">
        <v>151</v>
      </c>
      <c r="AB1299" s="13"/>
      <c r="AC1299" s="13"/>
      <c r="AD1299" s="11" t="s">
        <v>5633</v>
      </c>
      <c r="AE1299" s="13"/>
      <c r="AF1299" s="13"/>
      <c r="AG1299" s="11" t="s">
        <v>152</v>
      </c>
      <c r="AH1299" s="11" t="s">
        <v>5602</v>
      </c>
      <c r="AJ1299" s="13"/>
      <c r="AK1299" s="13"/>
      <c r="AL1299" s="13"/>
      <c r="AM1299" s="13"/>
      <c r="AN1299" s="13"/>
      <c r="AO1299" s="13"/>
      <c r="AP1299" s="11" t="s">
        <v>5630</v>
      </c>
      <c r="AR1299" s="13"/>
      <c r="AS1299" s="13"/>
      <c r="AT1299" s="12" t="b">
        <v>1</v>
      </c>
      <c r="AU1299" s="13"/>
      <c r="AV1299" s="14" t="s">
        <v>167</v>
      </c>
      <c r="AW1299" s="13"/>
      <c r="AX1299" s="14" t="s">
        <v>155</v>
      </c>
      <c r="AY1299" s="13"/>
      <c r="AZ1299" s="14">
        <v>6653.0</v>
      </c>
      <c r="BA1299" s="13"/>
    </row>
    <row r="1300">
      <c r="A1300" s="11" t="s">
        <v>5634</v>
      </c>
      <c r="B1300" s="11">
        <v>6031.0</v>
      </c>
      <c r="C1300" s="12" t="b">
        <v>0</v>
      </c>
      <c r="D1300" s="12" t="b">
        <v>0</v>
      </c>
      <c r="E1300" s="12" t="b">
        <v>0</v>
      </c>
      <c r="F1300" s="12" t="b">
        <v>0</v>
      </c>
      <c r="G1300" s="12" t="b">
        <v>0</v>
      </c>
      <c r="H1300" s="12" t="b">
        <v>0</v>
      </c>
      <c r="I1300" s="13"/>
      <c r="J1300" s="13"/>
      <c r="K1300" s="12" t="b">
        <v>0</v>
      </c>
      <c r="L1300" s="14" t="s">
        <v>4545</v>
      </c>
      <c r="M1300" s="11" t="s">
        <v>1438</v>
      </c>
      <c r="N1300" s="11" t="s">
        <v>5635</v>
      </c>
      <c r="O1300" s="11" t="s">
        <v>5636</v>
      </c>
      <c r="P1300" s="11" t="s">
        <v>5599</v>
      </c>
      <c r="Q1300" s="11" t="s">
        <v>384</v>
      </c>
      <c r="R1300" s="11" t="s">
        <v>5637</v>
      </c>
      <c r="S1300" s="11" t="s">
        <v>5638</v>
      </c>
      <c r="U1300" s="11" t="s">
        <v>3209</v>
      </c>
      <c r="W1300" s="11" t="s">
        <v>5599</v>
      </c>
      <c r="AA1300" s="11" t="s">
        <v>151</v>
      </c>
      <c r="AB1300" s="13"/>
      <c r="AC1300" s="13"/>
      <c r="AD1300" s="11" t="s">
        <v>5637</v>
      </c>
      <c r="AE1300" s="13"/>
      <c r="AF1300" s="13"/>
      <c r="AG1300" s="11" t="s">
        <v>152</v>
      </c>
      <c r="AH1300" s="11" t="s">
        <v>5602</v>
      </c>
      <c r="AJ1300" s="13"/>
      <c r="AK1300" s="13"/>
      <c r="AL1300" s="13"/>
      <c r="AM1300" s="13"/>
      <c r="AN1300" s="11" t="s">
        <v>154</v>
      </c>
      <c r="AO1300" s="13"/>
      <c r="AP1300" s="11" t="s">
        <v>5634</v>
      </c>
      <c r="AR1300" s="13"/>
      <c r="AS1300" s="13"/>
      <c r="AT1300" s="12" t="b">
        <v>1</v>
      </c>
      <c r="AU1300" s="13"/>
      <c r="AV1300" s="14" t="s">
        <v>167</v>
      </c>
      <c r="AW1300" s="13"/>
      <c r="AX1300" s="14" t="s">
        <v>155</v>
      </c>
      <c r="AY1300" s="13"/>
      <c r="AZ1300" s="14">
        <v>6658.0</v>
      </c>
      <c r="BA1300" s="13"/>
    </row>
    <row r="1301">
      <c r="A1301" s="11" t="s">
        <v>5639</v>
      </c>
      <c r="B1301" s="11">
        <v>6032.0</v>
      </c>
      <c r="C1301" s="12" t="b">
        <v>0</v>
      </c>
      <c r="D1301" s="12" t="b">
        <v>0</v>
      </c>
      <c r="E1301" s="12" t="b">
        <v>0</v>
      </c>
      <c r="F1301" s="12" t="b">
        <v>0</v>
      </c>
      <c r="G1301" s="12" t="b">
        <v>0</v>
      </c>
      <c r="H1301" s="12" t="b">
        <v>0</v>
      </c>
      <c r="I1301" s="13"/>
      <c r="J1301" s="13"/>
      <c r="K1301" s="12" t="b">
        <v>0</v>
      </c>
      <c r="L1301" s="14" t="s">
        <v>4545</v>
      </c>
      <c r="M1301" s="11" t="s">
        <v>1438</v>
      </c>
      <c r="N1301" s="11" t="s">
        <v>5640</v>
      </c>
      <c r="O1301" s="11" t="s">
        <v>1440</v>
      </c>
      <c r="P1301" s="11" t="s">
        <v>5599</v>
      </c>
      <c r="Q1301" s="11" t="s">
        <v>384</v>
      </c>
      <c r="R1301" s="11" t="s">
        <v>1441</v>
      </c>
      <c r="S1301" s="11" t="s">
        <v>1442</v>
      </c>
      <c r="U1301" s="11" t="s">
        <v>3209</v>
      </c>
      <c r="W1301" s="11" t="s">
        <v>5599</v>
      </c>
      <c r="AA1301" s="11" t="s">
        <v>151</v>
      </c>
      <c r="AB1301" s="13"/>
      <c r="AC1301" s="13"/>
      <c r="AD1301" s="11" t="s">
        <v>1441</v>
      </c>
      <c r="AE1301" s="13"/>
      <c r="AF1301" s="13"/>
      <c r="AG1301" s="11" t="s">
        <v>152</v>
      </c>
      <c r="AH1301" s="11" t="s">
        <v>5602</v>
      </c>
      <c r="AJ1301" s="13"/>
      <c r="AK1301" s="13"/>
      <c r="AL1301" s="13"/>
      <c r="AM1301" s="13"/>
      <c r="AN1301" s="13"/>
      <c r="AO1301" s="13"/>
      <c r="AP1301" s="11" t="s">
        <v>5639</v>
      </c>
      <c r="AR1301" s="13"/>
      <c r="AS1301" s="13"/>
      <c r="AT1301" s="12" t="b">
        <v>1</v>
      </c>
      <c r="AU1301" s="13"/>
      <c r="AV1301" s="14" t="s">
        <v>167</v>
      </c>
      <c r="AW1301" s="13"/>
      <c r="AX1301" s="14" t="s">
        <v>155</v>
      </c>
      <c r="AY1301" s="13"/>
      <c r="AZ1301" s="14">
        <v>6659.0</v>
      </c>
      <c r="BA1301" s="13"/>
    </row>
    <row r="1302">
      <c r="A1302" s="11" t="s">
        <v>5641</v>
      </c>
      <c r="B1302" s="11">
        <v>6033.0</v>
      </c>
      <c r="C1302" s="12" t="b">
        <v>0</v>
      </c>
      <c r="D1302" s="12" t="b">
        <v>1</v>
      </c>
      <c r="E1302" s="12" t="b">
        <v>0</v>
      </c>
      <c r="F1302" s="12" t="b">
        <v>0</v>
      </c>
      <c r="G1302" s="12" t="b">
        <v>0</v>
      </c>
      <c r="H1302" s="12" t="b">
        <v>0</v>
      </c>
      <c r="I1302" s="13"/>
      <c r="J1302" s="13"/>
      <c r="K1302" s="12" t="b">
        <v>0</v>
      </c>
      <c r="L1302" s="14" t="s">
        <v>4545</v>
      </c>
      <c r="M1302" s="11" t="s">
        <v>1438</v>
      </c>
      <c r="N1302" s="11" t="s">
        <v>5642</v>
      </c>
      <c r="O1302" s="11" t="s">
        <v>5643</v>
      </c>
      <c r="P1302" s="11" t="s">
        <v>5599</v>
      </c>
      <c r="Q1302" s="11" t="s">
        <v>384</v>
      </c>
      <c r="R1302" s="11" t="s">
        <v>5644</v>
      </c>
      <c r="S1302" s="13"/>
      <c r="T1302" s="13"/>
      <c r="U1302" s="11" t="s">
        <v>3209</v>
      </c>
      <c r="W1302" s="11" t="s">
        <v>5599</v>
      </c>
      <c r="AA1302" s="11" t="s">
        <v>151</v>
      </c>
      <c r="AB1302" s="13"/>
      <c r="AC1302" s="13"/>
      <c r="AD1302" s="11" t="s">
        <v>5644</v>
      </c>
      <c r="AE1302" s="13"/>
      <c r="AF1302" s="13"/>
      <c r="AG1302" s="11" t="s">
        <v>152</v>
      </c>
      <c r="AH1302" s="11" t="s">
        <v>5602</v>
      </c>
      <c r="AJ1302" s="13"/>
      <c r="AK1302" s="13"/>
      <c r="AL1302" s="13"/>
      <c r="AM1302" s="13"/>
      <c r="AN1302" s="11" t="s">
        <v>154</v>
      </c>
      <c r="AO1302" s="13"/>
      <c r="AP1302" s="11" t="s">
        <v>5641</v>
      </c>
      <c r="AR1302" s="13"/>
      <c r="AS1302" s="13"/>
      <c r="AT1302" s="12" t="b">
        <v>1</v>
      </c>
      <c r="AU1302" s="13"/>
      <c r="AV1302" s="14" t="s">
        <v>167</v>
      </c>
      <c r="AW1302" s="13"/>
      <c r="AX1302" s="14" t="s">
        <v>155</v>
      </c>
      <c r="AY1302" s="13"/>
      <c r="AZ1302" s="14">
        <v>6660.0</v>
      </c>
      <c r="BA1302" s="13"/>
    </row>
    <row r="1303">
      <c r="A1303" s="11" t="s">
        <v>5645</v>
      </c>
      <c r="B1303" s="11">
        <v>6034.0</v>
      </c>
      <c r="C1303" s="12" t="b">
        <v>0</v>
      </c>
      <c r="D1303" s="12" t="b">
        <v>0</v>
      </c>
      <c r="E1303" s="12" t="b">
        <v>0</v>
      </c>
      <c r="F1303" s="12" t="b">
        <v>0</v>
      </c>
      <c r="G1303" s="12" t="b">
        <v>0</v>
      </c>
      <c r="H1303" s="12" t="b">
        <v>0</v>
      </c>
      <c r="I1303" s="13"/>
      <c r="J1303" s="13"/>
      <c r="K1303" s="12" t="b">
        <v>0</v>
      </c>
      <c r="L1303" s="14" t="s">
        <v>4545</v>
      </c>
      <c r="M1303" s="11" t="s">
        <v>1438</v>
      </c>
      <c r="N1303" s="11" t="s">
        <v>5646</v>
      </c>
      <c r="O1303" s="11" t="s">
        <v>5647</v>
      </c>
      <c r="P1303" s="11" t="s">
        <v>5599</v>
      </c>
      <c r="Q1303" s="11" t="s">
        <v>384</v>
      </c>
      <c r="R1303" s="11" t="s">
        <v>5648</v>
      </c>
      <c r="T1303" s="13"/>
      <c r="U1303" s="11" t="s">
        <v>3209</v>
      </c>
      <c r="W1303" s="11" t="s">
        <v>5599</v>
      </c>
      <c r="AA1303" s="11" t="s">
        <v>151</v>
      </c>
      <c r="AB1303" s="13"/>
      <c r="AC1303" s="13"/>
      <c r="AD1303" s="11" t="s">
        <v>5648</v>
      </c>
      <c r="AF1303" s="13"/>
      <c r="AG1303" s="11" t="s">
        <v>152</v>
      </c>
      <c r="AH1303" s="11" t="s">
        <v>5602</v>
      </c>
      <c r="AJ1303" s="13"/>
      <c r="AK1303" s="13"/>
      <c r="AL1303" s="13"/>
      <c r="AM1303" s="13"/>
      <c r="AN1303" s="13"/>
      <c r="AO1303" s="13"/>
      <c r="AP1303" s="11" t="s">
        <v>5645</v>
      </c>
      <c r="AR1303" s="13"/>
      <c r="AS1303" s="13"/>
      <c r="AT1303" s="12" t="b">
        <v>1</v>
      </c>
      <c r="AU1303" s="13"/>
      <c r="AV1303" s="14" t="s">
        <v>167</v>
      </c>
      <c r="AW1303" s="13"/>
      <c r="AX1303" s="14" t="s">
        <v>155</v>
      </c>
      <c r="AY1303" s="13"/>
      <c r="AZ1303" s="14">
        <v>6661.0</v>
      </c>
      <c r="BA1303" s="13"/>
    </row>
    <row r="1304">
      <c r="A1304" s="11" t="s">
        <v>5649</v>
      </c>
      <c r="B1304" s="11">
        <v>6035.0</v>
      </c>
      <c r="C1304" s="12" t="b">
        <v>0</v>
      </c>
      <c r="D1304" s="12" t="b">
        <v>1</v>
      </c>
      <c r="E1304" s="12" t="b">
        <v>0</v>
      </c>
      <c r="F1304" s="12" t="b">
        <v>0</v>
      </c>
      <c r="G1304" s="12" t="b">
        <v>0</v>
      </c>
      <c r="H1304" s="12" t="b">
        <v>0</v>
      </c>
      <c r="I1304" s="13"/>
      <c r="J1304" s="13"/>
      <c r="K1304" s="12" t="b">
        <v>0</v>
      </c>
      <c r="L1304" s="14" t="s">
        <v>4545</v>
      </c>
      <c r="M1304" s="11" t="s">
        <v>1438</v>
      </c>
      <c r="N1304" s="11" t="s">
        <v>5650</v>
      </c>
      <c r="O1304" s="11" t="s">
        <v>5651</v>
      </c>
      <c r="P1304" s="11" t="s">
        <v>5599</v>
      </c>
      <c r="Q1304" s="11" t="s">
        <v>384</v>
      </c>
      <c r="R1304" s="11" t="s">
        <v>5652</v>
      </c>
      <c r="S1304" s="13"/>
      <c r="T1304" s="13"/>
      <c r="U1304" s="11" t="s">
        <v>3209</v>
      </c>
      <c r="W1304" s="11" t="s">
        <v>5599</v>
      </c>
      <c r="AA1304" s="11" t="s">
        <v>151</v>
      </c>
      <c r="AB1304" s="13"/>
      <c r="AC1304" s="13"/>
      <c r="AD1304" s="11" t="s">
        <v>5652</v>
      </c>
      <c r="AE1304" s="13"/>
      <c r="AF1304" s="13"/>
      <c r="AG1304" s="11" t="s">
        <v>152</v>
      </c>
      <c r="AH1304" s="11" t="s">
        <v>5602</v>
      </c>
      <c r="AJ1304" s="13"/>
      <c r="AK1304" s="13"/>
      <c r="AL1304" s="13"/>
      <c r="AM1304" s="13"/>
      <c r="AN1304" s="13"/>
      <c r="AO1304" s="13"/>
      <c r="AP1304" s="11" t="s">
        <v>5649</v>
      </c>
      <c r="AR1304" s="13"/>
      <c r="AS1304" s="13"/>
      <c r="AT1304" s="12" t="b">
        <v>1</v>
      </c>
      <c r="AU1304" s="13"/>
      <c r="AV1304" s="14" t="s">
        <v>167</v>
      </c>
      <c r="AW1304" s="13"/>
      <c r="AX1304" s="14" t="s">
        <v>155</v>
      </c>
      <c r="AY1304" s="13"/>
      <c r="AZ1304" s="14">
        <v>6662.0</v>
      </c>
      <c r="BA1304" s="13"/>
    </row>
    <row r="1305">
      <c r="A1305" s="11" t="s">
        <v>5653</v>
      </c>
      <c r="B1305" s="11">
        <v>6036.0</v>
      </c>
      <c r="C1305" s="12" t="b">
        <v>0</v>
      </c>
      <c r="D1305" s="12" t="b">
        <v>1</v>
      </c>
      <c r="E1305" s="12" t="b">
        <v>0</v>
      </c>
      <c r="F1305" s="12" t="b">
        <v>0</v>
      </c>
      <c r="G1305" s="12" t="b">
        <v>0</v>
      </c>
      <c r="H1305" s="12" t="b">
        <v>0</v>
      </c>
      <c r="I1305" s="13"/>
      <c r="J1305" s="13"/>
      <c r="K1305" s="12" t="b">
        <v>0</v>
      </c>
      <c r="L1305" s="14" t="s">
        <v>4545</v>
      </c>
      <c r="M1305" s="11" t="s">
        <v>1438</v>
      </c>
      <c r="N1305" s="11" t="s">
        <v>5654</v>
      </c>
      <c r="O1305" s="11" t="s">
        <v>5655</v>
      </c>
      <c r="P1305" s="11" t="s">
        <v>5599</v>
      </c>
      <c r="Q1305" s="11" t="s">
        <v>384</v>
      </c>
      <c r="R1305" s="11" t="s">
        <v>5656</v>
      </c>
      <c r="T1305" s="13"/>
      <c r="U1305" s="11" t="s">
        <v>3209</v>
      </c>
      <c r="W1305" s="11" t="s">
        <v>5599</v>
      </c>
      <c r="AA1305" s="11" t="s">
        <v>151</v>
      </c>
      <c r="AB1305" s="13"/>
      <c r="AC1305" s="13"/>
      <c r="AD1305" s="11" t="s">
        <v>5656</v>
      </c>
      <c r="AF1305" s="13"/>
      <c r="AG1305" s="11" t="s">
        <v>152</v>
      </c>
      <c r="AH1305" s="11" t="s">
        <v>5602</v>
      </c>
      <c r="AI1305" s="11" t="s">
        <v>154</v>
      </c>
      <c r="AJ1305" s="13"/>
      <c r="AK1305" s="13"/>
      <c r="AL1305" s="13"/>
      <c r="AM1305" s="13"/>
      <c r="AN1305" s="11" t="s">
        <v>154</v>
      </c>
      <c r="AO1305" s="13"/>
      <c r="AP1305" s="11" t="s">
        <v>5653</v>
      </c>
      <c r="AR1305" s="13"/>
      <c r="AS1305" s="13"/>
      <c r="AT1305" s="12" t="b">
        <v>1</v>
      </c>
      <c r="AU1305" s="13"/>
      <c r="AV1305" s="14" t="s">
        <v>167</v>
      </c>
      <c r="AW1305" s="13"/>
      <c r="AX1305" s="14" t="s">
        <v>155</v>
      </c>
      <c r="AY1305" s="13"/>
      <c r="AZ1305" s="14">
        <v>6663.0</v>
      </c>
      <c r="BA1305" s="13"/>
    </row>
    <row r="1306">
      <c r="A1306" s="11" t="s">
        <v>5657</v>
      </c>
      <c r="B1306" s="11">
        <v>6037.0</v>
      </c>
      <c r="C1306" s="12" t="b">
        <v>0</v>
      </c>
      <c r="D1306" s="12" t="b">
        <v>1</v>
      </c>
      <c r="E1306" s="12" t="b">
        <v>0</v>
      </c>
      <c r="F1306" s="12" t="b">
        <v>0</v>
      </c>
      <c r="G1306" s="12" t="b">
        <v>0</v>
      </c>
      <c r="H1306" s="12" t="b">
        <v>0</v>
      </c>
      <c r="I1306" s="13"/>
      <c r="J1306" s="13"/>
      <c r="K1306" s="12" t="b">
        <v>0</v>
      </c>
      <c r="L1306" s="14" t="s">
        <v>4545</v>
      </c>
      <c r="M1306" s="11" t="s">
        <v>1438</v>
      </c>
      <c r="N1306" s="11" t="s">
        <v>5658</v>
      </c>
      <c r="O1306" s="11" t="s">
        <v>5659</v>
      </c>
      <c r="P1306" s="11" t="s">
        <v>5599</v>
      </c>
      <c r="Q1306" s="11" t="s">
        <v>384</v>
      </c>
      <c r="R1306" s="11" t="s">
        <v>5660</v>
      </c>
      <c r="T1306" s="13"/>
      <c r="U1306" s="11" t="s">
        <v>3209</v>
      </c>
      <c r="W1306" s="11" t="s">
        <v>5599</v>
      </c>
      <c r="AA1306" s="11" t="s">
        <v>151</v>
      </c>
      <c r="AB1306" s="13"/>
      <c r="AC1306" s="13"/>
      <c r="AD1306" s="11" t="s">
        <v>5660</v>
      </c>
      <c r="AF1306" s="13"/>
      <c r="AG1306" s="11" t="s">
        <v>152</v>
      </c>
      <c r="AH1306" s="11" t="s">
        <v>5602</v>
      </c>
      <c r="AJ1306" s="13"/>
      <c r="AK1306" s="13"/>
      <c r="AL1306" s="13"/>
      <c r="AM1306" s="13"/>
      <c r="AN1306" s="11" t="s">
        <v>154</v>
      </c>
      <c r="AO1306" s="13"/>
      <c r="AP1306" s="11" t="s">
        <v>5657</v>
      </c>
      <c r="AR1306" s="13"/>
      <c r="AS1306" s="11" t="s">
        <v>154</v>
      </c>
      <c r="AT1306" s="12" t="b">
        <v>1</v>
      </c>
      <c r="AU1306" s="13"/>
      <c r="AV1306" s="14" t="s">
        <v>167</v>
      </c>
      <c r="AW1306" s="13"/>
      <c r="AX1306" s="14" t="s">
        <v>155</v>
      </c>
      <c r="AY1306" s="13"/>
      <c r="AZ1306" s="14">
        <v>6664.0</v>
      </c>
      <c r="BA1306" s="13"/>
    </row>
    <row r="1307">
      <c r="A1307" s="11" t="s">
        <v>5661</v>
      </c>
      <c r="B1307" s="11">
        <v>6039.0</v>
      </c>
      <c r="C1307" s="12" t="b">
        <v>0</v>
      </c>
      <c r="D1307" s="12" t="b">
        <v>1</v>
      </c>
      <c r="E1307" s="12" t="b">
        <v>0</v>
      </c>
      <c r="F1307" s="12" t="b">
        <v>0</v>
      </c>
      <c r="G1307" s="12" t="b">
        <v>0</v>
      </c>
      <c r="H1307" s="12" t="b">
        <v>0</v>
      </c>
      <c r="I1307" s="13"/>
      <c r="J1307" s="13"/>
      <c r="K1307" s="12" t="b">
        <v>0</v>
      </c>
      <c r="L1307" s="14" t="s">
        <v>4545</v>
      </c>
      <c r="M1307" s="11" t="s">
        <v>1438</v>
      </c>
      <c r="N1307" s="11" t="s">
        <v>5662</v>
      </c>
      <c r="O1307" s="11" t="s">
        <v>5663</v>
      </c>
      <c r="P1307" s="11" t="s">
        <v>5599</v>
      </c>
      <c r="Q1307" s="11" t="s">
        <v>384</v>
      </c>
      <c r="R1307" s="11" t="s">
        <v>1231</v>
      </c>
      <c r="T1307" s="13"/>
      <c r="U1307" s="11" t="s">
        <v>3209</v>
      </c>
      <c r="W1307" s="11" t="s">
        <v>5599</v>
      </c>
      <c r="AA1307" s="11" t="s">
        <v>151</v>
      </c>
      <c r="AB1307" s="13"/>
      <c r="AC1307" s="13"/>
      <c r="AD1307" s="11" t="s">
        <v>1231</v>
      </c>
      <c r="AF1307" s="13"/>
      <c r="AG1307" s="11" t="s">
        <v>152</v>
      </c>
      <c r="AH1307" s="11" t="s">
        <v>5602</v>
      </c>
      <c r="AJ1307" s="13"/>
      <c r="AK1307" s="13"/>
      <c r="AL1307" s="13"/>
      <c r="AM1307" s="13"/>
      <c r="AN1307" s="13"/>
      <c r="AO1307" s="13"/>
      <c r="AP1307" s="11" t="s">
        <v>5661</v>
      </c>
      <c r="AR1307" s="13"/>
      <c r="AS1307" s="13"/>
      <c r="AT1307" s="12" t="b">
        <v>1</v>
      </c>
      <c r="AU1307" s="13"/>
      <c r="AV1307" s="14" t="s">
        <v>167</v>
      </c>
      <c r="AW1307" s="13"/>
      <c r="AX1307" s="14" t="s">
        <v>155</v>
      </c>
      <c r="AY1307" s="13"/>
      <c r="AZ1307" s="14">
        <v>6665.0</v>
      </c>
      <c r="BA1307" s="13"/>
    </row>
    <row r="1308">
      <c r="A1308" s="11" t="s">
        <v>5664</v>
      </c>
      <c r="B1308" s="11">
        <v>6042.0</v>
      </c>
      <c r="C1308" s="12" t="b">
        <v>0</v>
      </c>
      <c r="D1308" s="12" t="b">
        <v>0</v>
      </c>
      <c r="E1308" s="12" t="b">
        <v>0</v>
      </c>
      <c r="F1308" s="12" t="b">
        <v>0</v>
      </c>
      <c r="G1308" s="12" t="b">
        <v>0</v>
      </c>
      <c r="H1308" s="12" t="b">
        <v>0</v>
      </c>
      <c r="I1308" s="13"/>
      <c r="J1308" s="13"/>
      <c r="K1308" s="12" t="b">
        <v>0</v>
      </c>
      <c r="L1308" s="14" t="s">
        <v>5665</v>
      </c>
      <c r="M1308" s="11" t="s">
        <v>1214</v>
      </c>
      <c r="N1308" s="11" t="s">
        <v>5666</v>
      </c>
      <c r="O1308" s="11" t="s">
        <v>5270</v>
      </c>
      <c r="P1308" s="11" t="s">
        <v>5667</v>
      </c>
      <c r="Q1308" s="11" t="s">
        <v>2041</v>
      </c>
      <c r="R1308" s="11" t="s">
        <v>5272</v>
      </c>
      <c r="S1308" s="11" t="s">
        <v>5273</v>
      </c>
      <c r="U1308" s="11" t="s">
        <v>4354</v>
      </c>
      <c r="W1308" s="11" t="s">
        <v>5667</v>
      </c>
      <c r="Z1308" s="13"/>
      <c r="AA1308" s="11" t="s">
        <v>215</v>
      </c>
      <c r="AB1308" s="13"/>
      <c r="AC1308" s="13"/>
      <c r="AD1308" s="11" t="s">
        <v>5272</v>
      </c>
      <c r="AE1308" s="13"/>
      <c r="AF1308" s="13"/>
      <c r="AG1308" s="11" t="s">
        <v>152</v>
      </c>
      <c r="AH1308" s="11" t="s">
        <v>5668</v>
      </c>
      <c r="AJ1308" s="13"/>
      <c r="AK1308" s="13"/>
      <c r="AL1308" s="13"/>
      <c r="AM1308" s="13"/>
      <c r="AN1308" s="13"/>
      <c r="AO1308" s="13"/>
      <c r="AP1308" s="11" t="s">
        <v>5664</v>
      </c>
      <c r="AR1308" s="13"/>
      <c r="AS1308" s="13"/>
      <c r="AT1308" s="12" t="b">
        <v>1</v>
      </c>
      <c r="AU1308" s="13"/>
      <c r="AV1308" s="14" t="s">
        <v>167</v>
      </c>
      <c r="AW1308" s="13"/>
      <c r="AX1308" s="14" t="s">
        <v>155</v>
      </c>
      <c r="AY1308" s="13"/>
      <c r="AZ1308" s="14">
        <v>6666.0</v>
      </c>
      <c r="BA1308" s="13"/>
    </row>
    <row r="1309">
      <c r="A1309" s="11" t="s">
        <v>5669</v>
      </c>
      <c r="B1309" s="11">
        <v>6043.0</v>
      </c>
      <c r="C1309" s="12" t="b">
        <v>0</v>
      </c>
      <c r="D1309" s="12" t="b">
        <v>1</v>
      </c>
      <c r="E1309" s="12" t="b">
        <v>0</v>
      </c>
      <c r="F1309" s="12" t="b">
        <v>0</v>
      </c>
      <c r="G1309" s="12" t="b">
        <v>0</v>
      </c>
      <c r="H1309" s="12" t="b">
        <v>0</v>
      </c>
      <c r="I1309" s="13"/>
      <c r="J1309" s="13"/>
      <c r="K1309" s="12" t="b">
        <v>0</v>
      </c>
      <c r="L1309" s="14" t="s">
        <v>5665</v>
      </c>
      <c r="M1309" s="11" t="s">
        <v>1214</v>
      </c>
      <c r="N1309" s="11" t="s">
        <v>5670</v>
      </c>
      <c r="O1309" s="11" t="s">
        <v>5277</v>
      </c>
      <c r="P1309" s="11" t="s">
        <v>5667</v>
      </c>
      <c r="Q1309" s="11" t="s">
        <v>2041</v>
      </c>
      <c r="R1309" s="11" t="s">
        <v>5278</v>
      </c>
      <c r="S1309" s="11" t="s">
        <v>5279</v>
      </c>
      <c r="U1309" s="11" t="s">
        <v>4354</v>
      </c>
      <c r="W1309" s="11" t="s">
        <v>5667</v>
      </c>
      <c r="Z1309" s="13"/>
      <c r="AA1309" s="11" t="s">
        <v>151</v>
      </c>
      <c r="AB1309" s="13"/>
      <c r="AC1309" s="13"/>
      <c r="AD1309" s="11" t="s">
        <v>5278</v>
      </c>
      <c r="AE1309" s="13"/>
      <c r="AF1309" s="13"/>
      <c r="AG1309" s="11" t="s">
        <v>152</v>
      </c>
      <c r="AH1309" s="11" t="s">
        <v>5668</v>
      </c>
      <c r="AJ1309" s="13"/>
      <c r="AK1309" s="13"/>
      <c r="AL1309" s="13"/>
      <c r="AM1309" s="13"/>
      <c r="AN1309" s="13"/>
      <c r="AO1309" s="13"/>
      <c r="AP1309" s="11" t="s">
        <v>5669</v>
      </c>
      <c r="AR1309" s="13"/>
      <c r="AS1309" s="13"/>
      <c r="AT1309" s="12" t="b">
        <v>1</v>
      </c>
      <c r="AU1309" s="13"/>
      <c r="AV1309" s="14" t="s">
        <v>167</v>
      </c>
      <c r="AW1309" s="13"/>
      <c r="AX1309" s="14" t="s">
        <v>155</v>
      </c>
      <c r="AY1309" s="13"/>
      <c r="AZ1309" s="14">
        <v>6671.0</v>
      </c>
      <c r="BA1309" s="13"/>
    </row>
    <row r="1310">
      <c r="A1310" s="11" t="s">
        <v>5671</v>
      </c>
      <c r="B1310" s="11">
        <v>6044.0</v>
      </c>
      <c r="C1310" s="12" t="b">
        <v>0</v>
      </c>
      <c r="D1310" s="12" t="b">
        <v>1</v>
      </c>
      <c r="E1310" s="12" t="b">
        <v>0</v>
      </c>
      <c r="F1310" s="12" t="b">
        <v>0</v>
      </c>
      <c r="G1310" s="12" t="b">
        <v>0</v>
      </c>
      <c r="H1310" s="12" t="b">
        <v>0</v>
      </c>
      <c r="I1310" s="13"/>
      <c r="J1310" s="13"/>
      <c r="K1310" s="12" t="b">
        <v>0</v>
      </c>
      <c r="L1310" s="14" t="s">
        <v>5665</v>
      </c>
      <c r="M1310" s="11" t="s">
        <v>1214</v>
      </c>
      <c r="N1310" s="11" t="s">
        <v>5672</v>
      </c>
      <c r="O1310" s="11" t="s">
        <v>5282</v>
      </c>
      <c r="P1310" s="11" t="s">
        <v>5667</v>
      </c>
      <c r="Q1310" s="11" t="s">
        <v>2041</v>
      </c>
      <c r="R1310" s="11" t="s">
        <v>5283</v>
      </c>
      <c r="S1310" s="11" t="s">
        <v>5284</v>
      </c>
      <c r="U1310" s="11" t="s">
        <v>4354</v>
      </c>
      <c r="W1310" s="11" t="s">
        <v>5667</v>
      </c>
      <c r="Z1310" s="13"/>
      <c r="AA1310" s="11" t="s">
        <v>151</v>
      </c>
      <c r="AB1310" s="13"/>
      <c r="AC1310" s="13"/>
      <c r="AD1310" s="11" t="s">
        <v>5283</v>
      </c>
      <c r="AF1310" s="13"/>
      <c r="AG1310" s="11" t="s">
        <v>152</v>
      </c>
      <c r="AH1310" s="11" t="s">
        <v>5668</v>
      </c>
      <c r="AJ1310" s="13"/>
      <c r="AK1310" s="13"/>
      <c r="AL1310" s="13"/>
      <c r="AM1310" s="13"/>
      <c r="AN1310" s="13"/>
      <c r="AO1310" s="13"/>
      <c r="AP1310" s="11" t="s">
        <v>5671</v>
      </c>
      <c r="AR1310" s="13"/>
      <c r="AS1310" s="13"/>
      <c r="AT1310" s="12" t="b">
        <v>1</v>
      </c>
      <c r="AU1310" s="13"/>
      <c r="AV1310" s="14" t="s">
        <v>167</v>
      </c>
      <c r="AW1310" s="13"/>
      <c r="AX1310" s="14" t="s">
        <v>155</v>
      </c>
      <c r="AY1310" s="13"/>
      <c r="AZ1310" s="14">
        <v>6674.0</v>
      </c>
      <c r="BA1310" s="13"/>
    </row>
    <row r="1311">
      <c r="A1311" s="11" t="s">
        <v>5673</v>
      </c>
      <c r="B1311" s="11">
        <v>6045.0</v>
      </c>
      <c r="C1311" s="12" t="b">
        <v>0</v>
      </c>
      <c r="D1311" s="12" t="b">
        <v>1</v>
      </c>
      <c r="E1311" s="12" t="b">
        <v>0</v>
      </c>
      <c r="F1311" s="12" t="b">
        <v>0</v>
      </c>
      <c r="G1311" s="12" t="b">
        <v>0</v>
      </c>
      <c r="H1311" s="12" t="b">
        <v>0</v>
      </c>
      <c r="I1311" s="13"/>
      <c r="J1311" s="14" t="s">
        <v>3751</v>
      </c>
      <c r="K1311" s="12" t="b">
        <v>0</v>
      </c>
      <c r="L1311" s="14" t="s">
        <v>5665</v>
      </c>
      <c r="M1311" s="11" t="s">
        <v>1214</v>
      </c>
      <c r="N1311" s="11" t="s">
        <v>5674</v>
      </c>
      <c r="O1311" s="11" t="s">
        <v>5287</v>
      </c>
      <c r="P1311" s="11" t="s">
        <v>5667</v>
      </c>
      <c r="Q1311" s="11" t="s">
        <v>2041</v>
      </c>
      <c r="R1311" s="11" t="s">
        <v>5288</v>
      </c>
      <c r="S1311" s="11" t="s">
        <v>5289</v>
      </c>
      <c r="T1311" s="13"/>
      <c r="U1311" s="11" t="s">
        <v>4354</v>
      </c>
      <c r="W1311" s="11" t="s">
        <v>5667</v>
      </c>
      <c r="Z1311" s="13"/>
      <c r="AA1311" s="11" t="s">
        <v>151</v>
      </c>
      <c r="AB1311" s="13"/>
      <c r="AC1311" s="13"/>
      <c r="AD1311" s="11" t="s">
        <v>5288</v>
      </c>
      <c r="AE1311" s="13"/>
      <c r="AF1311" s="13"/>
      <c r="AG1311" s="11" t="s">
        <v>152</v>
      </c>
      <c r="AH1311" s="11" t="s">
        <v>5668</v>
      </c>
      <c r="AI1311" s="11" t="s">
        <v>154</v>
      </c>
      <c r="AJ1311" s="13"/>
      <c r="AK1311" s="13"/>
      <c r="AL1311" s="13"/>
      <c r="AM1311" s="13"/>
      <c r="AN1311" s="13"/>
      <c r="AO1311" s="13"/>
      <c r="AP1311" s="11" t="s">
        <v>5673</v>
      </c>
      <c r="AR1311" s="13"/>
      <c r="AS1311" s="13"/>
      <c r="AT1311" s="12" t="b">
        <v>1</v>
      </c>
      <c r="AU1311" s="13"/>
      <c r="AV1311" s="14" t="s">
        <v>167</v>
      </c>
      <c r="AW1311" s="13"/>
      <c r="AX1311" s="14" t="s">
        <v>155</v>
      </c>
      <c r="AY1311" s="13"/>
      <c r="AZ1311" s="14">
        <v>6675.0</v>
      </c>
      <c r="BA1311" s="13"/>
    </row>
    <row r="1312">
      <c r="A1312" s="11" t="s">
        <v>5675</v>
      </c>
      <c r="B1312" s="11">
        <v>6046.0</v>
      </c>
      <c r="C1312" s="12" t="b">
        <v>0</v>
      </c>
      <c r="D1312" s="12" t="b">
        <v>0</v>
      </c>
      <c r="E1312" s="12" t="b">
        <v>0</v>
      </c>
      <c r="F1312" s="12" t="b">
        <v>0</v>
      </c>
      <c r="G1312" s="12" t="b">
        <v>0</v>
      </c>
      <c r="H1312" s="12" t="b">
        <v>0</v>
      </c>
      <c r="I1312" s="13"/>
      <c r="J1312" s="13"/>
      <c r="K1312" s="12" t="b">
        <v>0</v>
      </c>
      <c r="L1312" s="14" t="s">
        <v>5665</v>
      </c>
      <c r="M1312" s="11" t="s">
        <v>1214</v>
      </c>
      <c r="N1312" s="11" t="s">
        <v>5676</v>
      </c>
      <c r="O1312" s="11" t="s">
        <v>5292</v>
      </c>
      <c r="P1312" s="11" t="s">
        <v>5667</v>
      </c>
      <c r="Q1312" s="11" t="s">
        <v>2041</v>
      </c>
      <c r="R1312" s="11" t="s">
        <v>5293</v>
      </c>
      <c r="S1312" s="11" t="s">
        <v>5294</v>
      </c>
      <c r="U1312" s="11" t="s">
        <v>4354</v>
      </c>
      <c r="W1312" s="11" t="s">
        <v>5667</v>
      </c>
      <c r="Z1312" s="13"/>
      <c r="AA1312" s="11" t="s">
        <v>2456</v>
      </c>
      <c r="AB1312" s="13"/>
      <c r="AC1312" s="13"/>
      <c r="AD1312" s="11" t="s">
        <v>5293</v>
      </c>
      <c r="AE1312" s="13"/>
      <c r="AF1312" s="13"/>
      <c r="AG1312" s="11" t="s">
        <v>152</v>
      </c>
      <c r="AH1312" s="11" t="s">
        <v>5668</v>
      </c>
      <c r="AJ1312" s="13"/>
      <c r="AK1312" s="13"/>
      <c r="AL1312" s="13"/>
      <c r="AM1312" s="13"/>
      <c r="AN1312" s="13"/>
      <c r="AO1312" s="13"/>
      <c r="AP1312" s="11" t="s">
        <v>5675</v>
      </c>
      <c r="AR1312" s="13"/>
      <c r="AS1312" s="13"/>
      <c r="AT1312" s="12" t="b">
        <v>1</v>
      </c>
      <c r="AU1312" s="13"/>
      <c r="AV1312" s="14" t="s">
        <v>167</v>
      </c>
      <c r="AW1312" s="13"/>
      <c r="AX1312" s="14" t="s">
        <v>155</v>
      </c>
      <c r="AY1312" s="13"/>
      <c r="AZ1312" s="14">
        <v>6667.0</v>
      </c>
      <c r="BA1312" s="13"/>
    </row>
    <row r="1313">
      <c r="A1313" s="11" t="s">
        <v>5677</v>
      </c>
      <c r="B1313" s="11">
        <v>6047.0</v>
      </c>
      <c r="C1313" s="12" t="b">
        <v>0</v>
      </c>
      <c r="D1313" s="12" t="b">
        <v>1</v>
      </c>
      <c r="E1313" s="12" t="b">
        <v>0</v>
      </c>
      <c r="F1313" s="12" t="b">
        <v>0</v>
      </c>
      <c r="G1313" s="12" t="b">
        <v>0</v>
      </c>
      <c r="H1313" s="12" t="b">
        <v>0</v>
      </c>
      <c r="I1313" s="13"/>
      <c r="J1313" s="13"/>
      <c r="K1313" s="12" t="b">
        <v>0</v>
      </c>
      <c r="L1313" s="14" t="s">
        <v>5665</v>
      </c>
      <c r="M1313" s="11" t="s">
        <v>1214</v>
      </c>
      <c r="N1313" s="11" t="s">
        <v>5678</v>
      </c>
      <c r="O1313" s="11" t="s">
        <v>5297</v>
      </c>
      <c r="P1313" s="11" t="s">
        <v>5667</v>
      </c>
      <c r="Q1313" s="11" t="s">
        <v>2041</v>
      </c>
      <c r="R1313" s="11" t="s">
        <v>5298</v>
      </c>
      <c r="S1313" s="11" t="s">
        <v>5299</v>
      </c>
      <c r="U1313" s="11" t="s">
        <v>4354</v>
      </c>
      <c r="W1313" s="11" t="s">
        <v>5667</v>
      </c>
      <c r="Z1313" s="13"/>
      <c r="AA1313" s="11" t="s">
        <v>151</v>
      </c>
      <c r="AB1313" s="13"/>
      <c r="AC1313" s="13"/>
      <c r="AD1313" s="11" t="s">
        <v>5298</v>
      </c>
      <c r="AE1313" s="13"/>
      <c r="AF1313" s="13"/>
      <c r="AG1313" s="11" t="s">
        <v>152</v>
      </c>
      <c r="AH1313" s="11" t="s">
        <v>5668</v>
      </c>
      <c r="AJ1313" s="13"/>
      <c r="AK1313" s="13"/>
      <c r="AL1313" s="13"/>
      <c r="AM1313" s="13"/>
      <c r="AN1313" s="13"/>
      <c r="AO1313" s="13"/>
      <c r="AP1313" s="11" t="s">
        <v>5677</v>
      </c>
      <c r="AR1313" s="13"/>
      <c r="AS1313" s="13"/>
      <c r="AT1313" s="12" t="b">
        <v>1</v>
      </c>
      <c r="AU1313" s="13"/>
      <c r="AV1313" s="14" t="s">
        <v>167</v>
      </c>
      <c r="AW1313" s="13"/>
      <c r="AX1313" s="14" t="s">
        <v>155</v>
      </c>
      <c r="AY1313" s="13"/>
      <c r="AZ1313" s="14">
        <v>6677.0</v>
      </c>
      <c r="BA1313" s="13"/>
    </row>
    <row r="1314">
      <c r="A1314" s="11" t="s">
        <v>5679</v>
      </c>
      <c r="B1314" s="11">
        <v>6048.0</v>
      </c>
      <c r="C1314" s="12" t="b">
        <v>0</v>
      </c>
      <c r="D1314" s="12" t="b">
        <v>0</v>
      </c>
      <c r="E1314" s="12" t="b">
        <v>0</v>
      </c>
      <c r="F1314" s="12" t="b">
        <v>0</v>
      </c>
      <c r="G1314" s="12" t="b">
        <v>0</v>
      </c>
      <c r="H1314" s="12" t="b">
        <v>0</v>
      </c>
      <c r="I1314" s="13"/>
      <c r="J1314" s="14" t="s">
        <v>3751</v>
      </c>
      <c r="K1314" s="12" t="b">
        <v>0</v>
      </c>
      <c r="L1314" s="14" t="s">
        <v>5665</v>
      </c>
      <c r="M1314" s="11" t="s">
        <v>1214</v>
      </c>
      <c r="N1314" s="11" t="s">
        <v>5680</v>
      </c>
      <c r="O1314" s="11" t="s">
        <v>5302</v>
      </c>
      <c r="P1314" s="11" t="s">
        <v>5667</v>
      </c>
      <c r="Q1314" s="11" t="s">
        <v>2041</v>
      </c>
      <c r="R1314" s="11" t="s">
        <v>5303</v>
      </c>
      <c r="S1314" s="11" t="s">
        <v>5304</v>
      </c>
      <c r="U1314" s="11" t="s">
        <v>4354</v>
      </c>
      <c r="W1314" s="11" t="s">
        <v>5667</v>
      </c>
      <c r="Z1314" s="13"/>
      <c r="AA1314" s="11" t="s">
        <v>2456</v>
      </c>
      <c r="AB1314" s="13"/>
      <c r="AC1314" s="13"/>
      <c r="AD1314" s="11" t="s">
        <v>5303</v>
      </c>
      <c r="AE1314" s="13"/>
      <c r="AF1314" s="13"/>
      <c r="AG1314" s="11" t="s">
        <v>152</v>
      </c>
      <c r="AH1314" s="11" t="s">
        <v>5668</v>
      </c>
      <c r="AI1314" s="11" t="s">
        <v>154</v>
      </c>
      <c r="AJ1314" s="13"/>
      <c r="AK1314" s="13"/>
      <c r="AL1314" s="13"/>
      <c r="AM1314" s="13"/>
      <c r="AN1314" s="13"/>
      <c r="AO1314" s="13"/>
      <c r="AP1314" s="11" t="s">
        <v>5679</v>
      </c>
      <c r="AR1314" s="13"/>
      <c r="AS1314" s="13"/>
      <c r="AT1314" s="12" t="b">
        <v>1</v>
      </c>
      <c r="AU1314" s="13"/>
      <c r="AV1314" s="14" t="s">
        <v>167</v>
      </c>
      <c r="AW1314" s="13"/>
      <c r="AX1314" s="14" t="s">
        <v>155</v>
      </c>
      <c r="AY1314" s="13"/>
      <c r="AZ1314" s="14">
        <v>6680.0</v>
      </c>
      <c r="BA1314" s="13"/>
    </row>
    <row r="1315">
      <c r="A1315" s="11" t="s">
        <v>5681</v>
      </c>
      <c r="B1315" s="11">
        <v>6049.0</v>
      </c>
      <c r="C1315" s="12" t="b">
        <v>0</v>
      </c>
      <c r="D1315" s="12" t="b">
        <v>0</v>
      </c>
      <c r="E1315" s="12" t="b">
        <v>0</v>
      </c>
      <c r="F1315" s="12" t="b">
        <v>0</v>
      </c>
      <c r="G1315" s="12" t="b">
        <v>0</v>
      </c>
      <c r="H1315" s="12" t="b">
        <v>0</v>
      </c>
      <c r="I1315" s="13"/>
      <c r="J1315" s="13"/>
      <c r="K1315" s="12" t="b">
        <v>0</v>
      </c>
      <c r="L1315" s="14" t="s">
        <v>5665</v>
      </c>
      <c r="M1315" s="11" t="s">
        <v>1214</v>
      </c>
      <c r="N1315" s="11" t="s">
        <v>5682</v>
      </c>
      <c r="O1315" s="11" t="s">
        <v>5307</v>
      </c>
      <c r="P1315" s="11" t="s">
        <v>5667</v>
      </c>
      <c r="Q1315" s="11" t="s">
        <v>2041</v>
      </c>
      <c r="R1315" s="11" t="s">
        <v>5308</v>
      </c>
      <c r="S1315" s="11" t="s">
        <v>5309</v>
      </c>
      <c r="U1315" s="11" t="s">
        <v>4354</v>
      </c>
      <c r="W1315" s="11" t="s">
        <v>5667</v>
      </c>
      <c r="Z1315" s="13"/>
      <c r="AA1315" s="11" t="s">
        <v>2456</v>
      </c>
      <c r="AB1315" s="13"/>
      <c r="AC1315" s="13"/>
      <c r="AD1315" s="11" t="s">
        <v>5308</v>
      </c>
      <c r="AE1315" s="13"/>
      <c r="AF1315" s="13"/>
      <c r="AG1315" s="11" t="s">
        <v>152</v>
      </c>
      <c r="AH1315" s="11" t="s">
        <v>5668</v>
      </c>
      <c r="AJ1315" s="13"/>
      <c r="AK1315" s="13"/>
      <c r="AL1315" s="13"/>
      <c r="AM1315" s="13"/>
      <c r="AN1315" s="13"/>
      <c r="AO1315" s="13"/>
      <c r="AP1315" s="11" t="s">
        <v>5681</v>
      </c>
      <c r="AR1315" s="13"/>
      <c r="AS1315" s="13"/>
      <c r="AT1315" s="12" t="b">
        <v>1</v>
      </c>
      <c r="AU1315" s="13"/>
      <c r="AV1315" s="14" t="s">
        <v>167</v>
      </c>
      <c r="AW1315" s="13"/>
      <c r="AX1315" s="14" t="s">
        <v>155</v>
      </c>
      <c r="AY1315" s="13"/>
      <c r="AZ1315" s="14">
        <v>6683.0</v>
      </c>
      <c r="BA1315" s="13"/>
    </row>
    <row r="1316">
      <c r="A1316" s="11" t="s">
        <v>5683</v>
      </c>
      <c r="B1316" s="11">
        <v>6050.0</v>
      </c>
      <c r="C1316" s="12" t="b">
        <v>0</v>
      </c>
      <c r="D1316" s="12" t="b">
        <v>1</v>
      </c>
      <c r="E1316" s="12" t="b">
        <v>0</v>
      </c>
      <c r="F1316" s="12" t="b">
        <v>0</v>
      </c>
      <c r="G1316" s="12" t="b">
        <v>0</v>
      </c>
      <c r="H1316" s="12" t="b">
        <v>0</v>
      </c>
      <c r="I1316" s="13"/>
      <c r="J1316" s="13"/>
      <c r="K1316" s="12" t="b">
        <v>0</v>
      </c>
      <c r="L1316" s="14" t="s">
        <v>5665</v>
      </c>
      <c r="M1316" s="11" t="s">
        <v>1214</v>
      </c>
      <c r="N1316" s="11" t="s">
        <v>5684</v>
      </c>
      <c r="O1316" s="11" t="s">
        <v>5312</v>
      </c>
      <c r="P1316" s="11" t="s">
        <v>5667</v>
      </c>
      <c r="Q1316" s="11" t="s">
        <v>2041</v>
      </c>
      <c r="R1316" s="11" t="s">
        <v>5313</v>
      </c>
      <c r="S1316" s="11" t="s">
        <v>5314</v>
      </c>
      <c r="T1316" s="13"/>
      <c r="U1316" s="11" t="s">
        <v>4354</v>
      </c>
      <c r="W1316" s="11" t="s">
        <v>5667</v>
      </c>
      <c r="Z1316" s="13"/>
      <c r="AA1316" s="11" t="s">
        <v>151</v>
      </c>
      <c r="AB1316" s="13"/>
      <c r="AC1316" s="13"/>
      <c r="AD1316" s="11" t="s">
        <v>5313</v>
      </c>
      <c r="AF1316" s="13"/>
      <c r="AG1316" s="11" t="s">
        <v>152</v>
      </c>
      <c r="AH1316" s="11" t="s">
        <v>5668</v>
      </c>
      <c r="AJ1316" s="13"/>
      <c r="AK1316" s="13"/>
      <c r="AL1316" s="13"/>
      <c r="AM1316" s="13"/>
      <c r="AN1316" s="13"/>
      <c r="AO1316" s="13"/>
      <c r="AP1316" s="11" t="s">
        <v>5683</v>
      </c>
      <c r="AR1316" s="13"/>
      <c r="AS1316" s="13"/>
      <c r="AT1316" s="12" t="b">
        <v>1</v>
      </c>
      <c r="AU1316" s="13"/>
      <c r="AV1316" s="14" t="s">
        <v>167</v>
      </c>
      <c r="AW1316" s="13"/>
      <c r="AX1316" s="14" t="s">
        <v>155</v>
      </c>
      <c r="AY1316" s="13"/>
      <c r="AZ1316" s="14">
        <v>6684.0</v>
      </c>
      <c r="BA1316" s="13"/>
    </row>
    <row r="1317">
      <c r="A1317" s="11" t="s">
        <v>5685</v>
      </c>
      <c r="B1317" s="11">
        <v>6051.0</v>
      </c>
      <c r="C1317" s="12" t="b">
        <v>0</v>
      </c>
      <c r="D1317" s="12" t="b">
        <v>0</v>
      </c>
      <c r="E1317" s="12" t="b">
        <v>0</v>
      </c>
      <c r="F1317" s="12" t="b">
        <v>0</v>
      </c>
      <c r="G1317" s="12" t="b">
        <v>0</v>
      </c>
      <c r="H1317" s="12" t="b">
        <v>0</v>
      </c>
      <c r="I1317" s="13"/>
      <c r="J1317" s="13"/>
      <c r="K1317" s="12" t="b">
        <v>0</v>
      </c>
      <c r="L1317" s="14" t="s">
        <v>5665</v>
      </c>
      <c r="M1317" s="11" t="s">
        <v>1214</v>
      </c>
      <c r="N1317" s="11" t="s">
        <v>5686</v>
      </c>
      <c r="O1317" s="11" t="s">
        <v>5317</v>
      </c>
      <c r="P1317" s="11" t="s">
        <v>5667</v>
      </c>
      <c r="Q1317" s="11" t="s">
        <v>2041</v>
      </c>
      <c r="R1317" s="11" t="s">
        <v>5318</v>
      </c>
      <c r="S1317" s="11" t="s">
        <v>5319</v>
      </c>
      <c r="U1317" s="11" t="s">
        <v>4354</v>
      </c>
      <c r="W1317" s="11" t="s">
        <v>5667</v>
      </c>
      <c r="Z1317" s="13"/>
      <c r="AA1317" s="11" t="s">
        <v>151</v>
      </c>
      <c r="AB1317" s="13"/>
      <c r="AC1317" s="13"/>
      <c r="AD1317" s="11" t="s">
        <v>5318</v>
      </c>
      <c r="AE1317" s="13"/>
      <c r="AF1317" s="13"/>
      <c r="AG1317" s="11" t="s">
        <v>152</v>
      </c>
      <c r="AH1317" s="11" t="s">
        <v>5668</v>
      </c>
      <c r="AJ1317" s="13"/>
      <c r="AK1317" s="13"/>
      <c r="AL1317" s="13"/>
      <c r="AM1317" s="13"/>
      <c r="AN1317" s="13"/>
      <c r="AO1317" s="13"/>
      <c r="AP1317" s="11" t="s">
        <v>5685</v>
      </c>
      <c r="AR1317" s="13"/>
      <c r="AS1317" s="13"/>
      <c r="AT1317" s="12" t="b">
        <v>1</v>
      </c>
      <c r="AU1317" s="13"/>
      <c r="AV1317" s="14" t="s">
        <v>167</v>
      </c>
      <c r="AW1317" s="13"/>
      <c r="AX1317" s="14" t="s">
        <v>155</v>
      </c>
      <c r="AY1317" s="13"/>
      <c r="AZ1317" s="14">
        <v>6678.0</v>
      </c>
      <c r="BA1317" s="13"/>
    </row>
    <row r="1318">
      <c r="A1318" s="11" t="s">
        <v>5687</v>
      </c>
      <c r="B1318" s="11">
        <v>6052.0</v>
      </c>
      <c r="C1318" s="12" t="b">
        <v>0</v>
      </c>
      <c r="D1318" s="12" t="b">
        <v>1</v>
      </c>
      <c r="E1318" s="12" t="b">
        <v>0</v>
      </c>
      <c r="F1318" s="12" t="b">
        <v>0</v>
      </c>
      <c r="G1318" s="12" t="b">
        <v>0</v>
      </c>
      <c r="H1318" s="12" t="b">
        <v>0</v>
      </c>
      <c r="I1318" s="13"/>
      <c r="J1318" s="13"/>
      <c r="K1318" s="12" t="b">
        <v>0</v>
      </c>
      <c r="L1318" s="14" t="s">
        <v>5665</v>
      </c>
      <c r="M1318" s="11" t="s">
        <v>1214</v>
      </c>
      <c r="N1318" s="11" t="s">
        <v>5688</v>
      </c>
      <c r="O1318" s="11" t="s">
        <v>5322</v>
      </c>
      <c r="P1318" s="11" t="s">
        <v>5667</v>
      </c>
      <c r="Q1318" s="11" t="s">
        <v>2041</v>
      </c>
      <c r="R1318" s="11" t="s">
        <v>5323</v>
      </c>
      <c r="S1318" s="11" t="s">
        <v>5324</v>
      </c>
      <c r="U1318" s="11" t="s">
        <v>4354</v>
      </c>
      <c r="W1318" s="11" t="s">
        <v>5667</v>
      </c>
      <c r="Z1318" s="13"/>
      <c r="AA1318" s="11" t="s">
        <v>151</v>
      </c>
      <c r="AB1318" s="13"/>
      <c r="AC1318" s="13"/>
      <c r="AD1318" s="11" t="s">
        <v>5323</v>
      </c>
      <c r="AF1318" s="13"/>
      <c r="AG1318" s="11" t="s">
        <v>152</v>
      </c>
      <c r="AH1318" s="11" t="s">
        <v>5668</v>
      </c>
      <c r="AJ1318" s="13"/>
      <c r="AK1318" s="13"/>
      <c r="AL1318" s="13"/>
      <c r="AM1318" s="13"/>
      <c r="AN1318" s="13"/>
      <c r="AO1318" s="13"/>
      <c r="AP1318" s="11" t="s">
        <v>5687</v>
      </c>
      <c r="AR1318" s="13"/>
      <c r="AS1318" s="13"/>
      <c r="AT1318" s="12" t="b">
        <v>1</v>
      </c>
      <c r="AU1318" s="13"/>
      <c r="AV1318" s="14" t="s">
        <v>167</v>
      </c>
      <c r="AW1318" s="13"/>
      <c r="AX1318" s="14" t="s">
        <v>155</v>
      </c>
      <c r="AY1318" s="13"/>
      <c r="AZ1318" s="14">
        <v>6676.0</v>
      </c>
      <c r="BA1318" s="13"/>
    </row>
    <row r="1319">
      <c r="A1319" s="11" t="s">
        <v>5689</v>
      </c>
      <c r="B1319" s="11">
        <v>6053.0</v>
      </c>
      <c r="C1319" s="12" t="b">
        <v>0</v>
      </c>
      <c r="D1319" s="12" t="b">
        <v>0</v>
      </c>
      <c r="E1319" s="12" t="b">
        <v>0</v>
      </c>
      <c r="F1319" s="12" t="b">
        <v>0</v>
      </c>
      <c r="G1319" s="12" t="b">
        <v>0</v>
      </c>
      <c r="H1319" s="12" t="b">
        <v>0</v>
      </c>
      <c r="I1319" s="13"/>
      <c r="J1319" s="13"/>
      <c r="K1319" s="12" t="b">
        <v>0</v>
      </c>
      <c r="L1319" s="14" t="s">
        <v>5665</v>
      </c>
      <c r="M1319" s="11" t="s">
        <v>1214</v>
      </c>
      <c r="N1319" s="11" t="s">
        <v>5690</v>
      </c>
      <c r="O1319" s="11" t="s">
        <v>5327</v>
      </c>
      <c r="P1319" s="11" t="s">
        <v>5667</v>
      </c>
      <c r="Q1319" s="11" t="s">
        <v>2041</v>
      </c>
      <c r="R1319" s="11" t="s">
        <v>5328</v>
      </c>
      <c r="S1319" s="11" t="s">
        <v>3417</v>
      </c>
      <c r="U1319" s="11" t="s">
        <v>4354</v>
      </c>
      <c r="W1319" s="11" t="s">
        <v>5667</v>
      </c>
      <c r="Z1319" s="13"/>
      <c r="AA1319" s="11" t="s">
        <v>2456</v>
      </c>
      <c r="AB1319" s="13"/>
      <c r="AC1319" s="13"/>
      <c r="AD1319" s="11" t="s">
        <v>5328</v>
      </c>
      <c r="AF1319" s="13"/>
      <c r="AG1319" s="11" t="s">
        <v>152</v>
      </c>
      <c r="AH1319" s="11" t="s">
        <v>5668</v>
      </c>
      <c r="AJ1319" s="13"/>
      <c r="AK1319" s="13"/>
      <c r="AL1319" s="13"/>
      <c r="AM1319" s="13"/>
      <c r="AN1319" s="13"/>
      <c r="AO1319" s="13"/>
      <c r="AP1319" s="11" t="s">
        <v>5689</v>
      </c>
      <c r="AR1319" s="13"/>
      <c r="AS1319" s="13"/>
      <c r="AT1319" s="12" t="b">
        <v>1</v>
      </c>
      <c r="AU1319" s="13"/>
      <c r="AV1319" s="14" t="s">
        <v>167</v>
      </c>
      <c r="AW1319" s="13"/>
      <c r="AX1319" s="14" t="s">
        <v>155</v>
      </c>
      <c r="AY1319" s="13"/>
      <c r="AZ1319" s="14">
        <v>6687.0</v>
      </c>
      <c r="BA1319" s="13"/>
    </row>
    <row r="1320">
      <c r="A1320" s="11" t="s">
        <v>5691</v>
      </c>
      <c r="B1320" s="11">
        <v>6054.0</v>
      </c>
      <c r="C1320" s="12" t="b">
        <v>0</v>
      </c>
      <c r="D1320" s="12" t="b">
        <v>0</v>
      </c>
      <c r="E1320" s="12" t="b">
        <v>0</v>
      </c>
      <c r="F1320" s="12" t="b">
        <v>0</v>
      </c>
      <c r="G1320" s="12" t="b">
        <v>0</v>
      </c>
      <c r="H1320" s="12" t="b">
        <v>0</v>
      </c>
      <c r="I1320" s="13"/>
      <c r="J1320" s="13"/>
      <c r="K1320" s="12" t="b">
        <v>0</v>
      </c>
      <c r="L1320" s="14" t="s">
        <v>5665</v>
      </c>
      <c r="M1320" s="11" t="s">
        <v>1214</v>
      </c>
      <c r="N1320" s="11" t="s">
        <v>5692</v>
      </c>
      <c r="O1320" s="11" t="s">
        <v>5331</v>
      </c>
      <c r="P1320" s="11" t="s">
        <v>5667</v>
      </c>
      <c r="Q1320" s="11" t="s">
        <v>2041</v>
      </c>
      <c r="R1320" s="11" t="s">
        <v>5332</v>
      </c>
      <c r="S1320" s="11" t="s">
        <v>5333</v>
      </c>
      <c r="T1320" s="13"/>
      <c r="U1320" s="11" t="s">
        <v>4354</v>
      </c>
      <c r="W1320" s="11" t="s">
        <v>5667</v>
      </c>
      <c r="Z1320" s="13"/>
      <c r="AA1320" s="11" t="s">
        <v>2456</v>
      </c>
      <c r="AB1320" s="13"/>
      <c r="AC1320" s="13"/>
      <c r="AD1320" s="11" t="s">
        <v>5332</v>
      </c>
      <c r="AE1320" s="13"/>
      <c r="AF1320" s="13"/>
      <c r="AG1320" s="11" t="s">
        <v>152</v>
      </c>
      <c r="AH1320" s="11" t="s">
        <v>5668</v>
      </c>
      <c r="AJ1320" s="13"/>
      <c r="AK1320" s="13"/>
      <c r="AL1320" s="13"/>
      <c r="AM1320" s="13"/>
      <c r="AN1320" s="13"/>
      <c r="AO1320" s="13"/>
      <c r="AP1320" s="11" t="s">
        <v>5691</v>
      </c>
      <c r="AR1320" s="13"/>
      <c r="AS1320" s="13"/>
      <c r="AT1320" s="12" t="b">
        <v>1</v>
      </c>
      <c r="AU1320" s="13"/>
      <c r="AV1320" s="14" t="s">
        <v>167</v>
      </c>
      <c r="AW1320" s="13"/>
      <c r="AX1320" s="14" t="s">
        <v>155</v>
      </c>
      <c r="AY1320" s="13"/>
      <c r="AZ1320" s="14">
        <v>6688.0</v>
      </c>
      <c r="BA1320" s="13"/>
    </row>
    <row r="1321">
      <c r="A1321" s="11" t="s">
        <v>5693</v>
      </c>
      <c r="B1321" s="11">
        <v>6055.0</v>
      </c>
      <c r="C1321" s="12" t="b">
        <v>0</v>
      </c>
      <c r="D1321" s="12" t="b">
        <v>1</v>
      </c>
      <c r="E1321" s="12" t="b">
        <v>0</v>
      </c>
      <c r="F1321" s="12" t="b">
        <v>0</v>
      </c>
      <c r="G1321" s="12" t="b">
        <v>0</v>
      </c>
      <c r="H1321" s="12" t="b">
        <v>0</v>
      </c>
      <c r="I1321" s="13"/>
      <c r="J1321" s="13"/>
      <c r="K1321" s="12" t="b">
        <v>0</v>
      </c>
      <c r="L1321" s="14" t="s">
        <v>5665</v>
      </c>
      <c r="M1321" s="11" t="s">
        <v>1214</v>
      </c>
      <c r="N1321" s="11" t="s">
        <v>5694</v>
      </c>
      <c r="O1321" s="11" t="s">
        <v>5336</v>
      </c>
      <c r="P1321" s="11" t="s">
        <v>5667</v>
      </c>
      <c r="Q1321" s="11" t="s">
        <v>2041</v>
      </c>
      <c r="R1321" s="11" t="s">
        <v>5337</v>
      </c>
      <c r="S1321" s="11" t="s">
        <v>3417</v>
      </c>
      <c r="U1321" s="11" t="s">
        <v>4354</v>
      </c>
      <c r="W1321" s="11" t="s">
        <v>5667</v>
      </c>
      <c r="Z1321" s="13"/>
      <c r="AA1321" s="11" t="s">
        <v>151</v>
      </c>
      <c r="AB1321" s="13"/>
      <c r="AC1321" s="13"/>
      <c r="AD1321" s="11" t="s">
        <v>5337</v>
      </c>
      <c r="AE1321" s="13"/>
      <c r="AF1321" s="13"/>
      <c r="AG1321" s="11" t="s">
        <v>152</v>
      </c>
      <c r="AH1321" s="11" t="s">
        <v>5668</v>
      </c>
      <c r="AJ1321" s="13"/>
      <c r="AK1321" s="13"/>
      <c r="AL1321" s="13"/>
      <c r="AM1321" s="13"/>
      <c r="AN1321" s="13"/>
      <c r="AO1321" s="13"/>
      <c r="AP1321" s="11" t="s">
        <v>5693</v>
      </c>
      <c r="AR1321" s="13"/>
      <c r="AS1321" s="13"/>
      <c r="AT1321" s="12" t="b">
        <v>1</v>
      </c>
      <c r="AU1321" s="13"/>
      <c r="AV1321" s="14" t="s">
        <v>167</v>
      </c>
      <c r="AW1321" s="13"/>
      <c r="AX1321" s="14" t="s">
        <v>155</v>
      </c>
      <c r="AY1321" s="13"/>
      <c r="AZ1321" s="14">
        <v>6693.0</v>
      </c>
      <c r="BA1321" s="13"/>
    </row>
    <row r="1322">
      <c r="A1322" s="11" t="s">
        <v>5695</v>
      </c>
      <c r="B1322" s="11">
        <v>6056.0</v>
      </c>
      <c r="C1322" s="12" t="b">
        <v>0</v>
      </c>
      <c r="D1322" s="12" t="b">
        <v>1</v>
      </c>
      <c r="E1322" s="12" t="b">
        <v>0</v>
      </c>
      <c r="F1322" s="12" t="b">
        <v>0</v>
      </c>
      <c r="G1322" s="12" t="b">
        <v>0</v>
      </c>
      <c r="H1322" s="12" t="b">
        <v>0</v>
      </c>
      <c r="I1322" s="14" t="s">
        <v>5696</v>
      </c>
      <c r="J1322" s="13"/>
      <c r="K1322" s="12" t="b">
        <v>0</v>
      </c>
      <c r="L1322" s="14" t="s">
        <v>5665</v>
      </c>
      <c r="M1322" s="11" t="s">
        <v>1214</v>
      </c>
      <c r="N1322" s="11" t="s">
        <v>5697</v>
      </c>
      <c r="O1322" s="11" t="s">
        <v>5340</v>
      </c>
      <c r="P1322" s="11" t="s">
        <v>5667</v>
      </c>
      <c r="Q1322" s="11" t="s">
        <v>2041</v>
      </c>
      <c r="R1322" s="11" t="s">
        <v>5341</v>
      </c>
      <c r="S1322" s="11" t="s">
        <v>5342</v>
      </c>
      <c r="U1322" s="11" t="s">
        <v>4354</v>
      </c>
      <c r="W1322" s="11" t="s">
        <v>5667</v>
      </c>
      <c r="Z1322" s="13"/>
      <c r="AA1322" s="11" t="s">
        <v>151</v>
      </c>
      <c r="AB1322" s="13"/>
      <c r="AC1322" s="13"/>
      <c r="AD1322" s="11" t="s">
        <v>5341</v>
      </c>
      <c r="AE1322" s="13"/>
      <c r="AF1322" s="13"/>
      <c r="AG1322" s="11" t="s">
        <v>152</v>
      </c>
      <c r="AH1322" s="11" t="s">
        <v>5668</v>
      </c>
      <c r="AJ1322" s="13"/>
      <c r="AK1322" s="13"/>
      <c r="AL1322" s="13"/>
      <c r="AM1322" s="13"/>
      <c r="AN1322" s="11" t="s">
        <v>154</v>
      </c>
      <c r="AO1322" s="13"/>
      <c r="AP1322" s="11" t="s">
        <v>5695</v>
      </c>
      <c r="AR1322" s="13"/>
      <c r="AS1322" s="13"/>
      <c r="AT1322" s="12" t="b">
        <v>1</v>
      </c>
      <c r="AU1322" s="13"/>
      <c r="AV1322" s="14" t="s">
        <v>167</v>
      </c>
      <c r="AW1322" s="13"/>
      <c r="AX1322" s="14" t="s">
        <v>155</v>
      </c>
      <c r="AY1322" s="13"/>
      <c r="AZ1322" s="14">
        <v>6679.0</v>
      </c>
      <c r="BA1322" s="13"/>
    </row>
    <row r="1323">
      <c r="A1323" s="11" t="s">
        <v>5698</v>
      </c>
      <c r="B1323" s="11">
        <v>6057.0</v>
      </c>
      <c r="C1323" s="12" t="b">
        <v>0</v>
      </c>
      <c r="D1323" s="12" t="b">
        <v>1</v>
      </c>
      <c r="E1323" s="12" t="b">
        <v>0</v>
      </c>
      <c r="F1323" s="12" t="b">
        <v>0</v>
      </c>
      <c r="G1323" s="12" t="b">
        <v>0</v>
      </c>
      <c r="H1323" s="12" t="b">
        <v>0</v>
      </c>
      <c r="I1323" s="13"/>
      <c r="J1323" s="13"/>
      <c r="K1323" s="12" t="b">
        <v>0</v>
      </c>
      <c r="L1323" s="14" t="s">
        <v>5665</v>
      </c>
      <c r="M1323" s="11" t="s">
        <v>1214</v>
      </c>
      <c r="N1323" s="11" t="s">
        <v>5699</v>
      </c>
      <c r="O1323" s="11" t="s">
        <v>5345</v>
      </c>
      <c r="P1323" s="11" t="s">
        <v>5667</v>
      </c>
      <c r="Q1323" s="11" t="s">
        <v>2041</v>
      </c>
      <c r="R1323" s="11" t="s">
        <v>5346</v>
      </c>
      <c r="S1323" s="11" t="s">
        <v>5347</v>
      </c>
      <c r="U1323" s="11" t="s">
        <v>4354</v>
      </c>
      <c r="W1323" s="11" t="s">
        <v>5667</v>
      </c>
      <c r="Z1323" s="13"/>
      <c r="AA1323" s="11" t="s">
        <v>151</v>
      </c>
      <c r="AB1323" s="13"/>
      <c r="AC1323" s="13"/>
      <c r="AD1323" s="11" t="s">
        <v>5346</v>
      </c>
      <c r="AF1323" s="13"/>
      <c r="AG1323" s="11" t="s">
        <v>152</v>
      </c>
      <c r="AH1323" s="11" t="s">
        <v>5668</v>
      </c>
      <c r="AJ1323" s="13"/>
      <c r="AK1323" s="13"/>
      <c r="AL1323" s="13"/>
      <c r="AM1323" s="13"/>
      <c r="AN1323" s="13"/>
      <c r="AO1323" s="13"/>
      <c r="AP1323" s="11" t="s">
        <v>5698</v>
      </c>
      <c r="AR1323" s="13"/>
      <c r="AS1323" s="11" t="s">
        <v>154</v>
      </c>
      <c r="AT1323" s="12" t="b">
        <v>1</v>
      </c>
      <c r="AU1323" s="13"/>
      <c r="AV1323" s="14" t="s">
        <v>167</v>
      </c>
      <c r="AW1323" s="13"/>
      <c r="AX1323" s="14" t="s">
        <v>155</v>
      </c>
      <c r="AY1323" s="13"/>
      <c r="AZ1323" s="14">
        <v>6681.0</v>
      </c>
      <c r="BA1323" s="13"/>
    </row>
    <row r="1324">
      <c r="A1324" s="11" t="s">
        <v>5700</v>
      </c>
      <c r="B1324" s="11">
        <v>6058.0</v>
      </c>
      <c r="C1324" s="12" t="b">
        <v>0</v>
      </c>
      <c r="D1324" s="12" t="b">
        <v>1</v>
      </c>
      <c r="E1324" s="12" t="b">
        <v>0</v>
      </c>
      <c r="F1324" s="12" t="b">
        <v>0</v>
      </c>
      <c r="G1324" s="12" t="b">
        <v>0</v>
      </c>
      <c r="H1324" s="12" t="b">
        <v>0</v>
      </c>
      <c r="I1324" s="13"/>
      <c r="J1324" s="13"/>
      <c r="K1324" s="12" t="b">
        <v>0</v>
      </c>
      <c r="L1324" s="15">
        <v>44965.0</v>
      </c>
      <c r="M1324" s="11" t="s">
        <v>1214</v>
      </c>
      <c r="N1324" s="11" t="s">
        <v>5701</v>
      </c>
      <c r="O1324" s="11" t="s">
        <v>5345</v>
      </c>
      <c r="P1324" s="11" t="s">
        <v>5702</v>
      </c>
      <c r="Q1324" s="11" t="s">
        <v>2041</v>
      </c>
      <c r="R1324" s="11" t="s">
        <v>5346</v>
      </c>
      <c r="S1324" s="11" t="s">
        <v>5347</v>
      </c>
      <c r="U1324" s="11" t="s">
        <v>4354</v>
      </c>
      <c r="W1324" s="11" t="s">
        <v>5702</v>
      </c>
      <c r="Z1324" s="13"/>
      <c r="AA1324" s="11" t="s">
        <v>151</v>
      </c>
      <c r="AB1324" s="13"/>
      <c r="AC1324" s="13"/>
      <c r="AD1324" s="11" t="s">
        <v>5346</v>
      </c>
      <c r="AF1324" s="13"/>
      <c r="AG1324" s="11" t="s">
        <v>152</v>
      </c>
      <c r="AH1324" s="11" t="s">
        <v>5703</v>
      </c>
      <c r="AJ1324" s="13"/>
      <c r="AK1324" s="13"/>
      <c r="AL1324" s="13"/>
      <c r="AM1324" s="13"/>
      <c r="AN1324" s="13"/>
      <c r="AO1324" s="13"/>
      <c r="AP1324" s="11" t="s">
        <v>5700</v>
      </c>
      <c r="AR1324" s="13"/>
      <c r="AS1324" s="13"/>
      <c r="AT1324" s="12" t="b">
        <v>1</v>
      </c>
      <c r="AU1324" s="13"/>
      <c r="AV1324" s="14" t="s">
        <v>167</v>
      </c>
      <c r="AW1324" s="13"/>
      <c r="AX1324" s="14" t="s">
        <v>155</v>
      </c>
      <c r="AY1324" s="13"/>
      <c r="AZ1324" s="14">
        <v>6672.0</v>
      </c>
      <c r="BA1324" s="13"/>
    </row>
    <row r="1325">
      <c r="A1325" s="11" t="s">
        <v>5704</v>
      </c>
      <c r="B1325" s="11">
        <v>6059.0</v>
      </c>
      <c r="C1325" s="12" t="b">
        <v>0</v>
      </c>
      <c r="D1325" s="12" t="b">
        <v>0</v>
      </c>
      <c r="E1325" s="12" t="b">
        <v>0</v>
      </c>
      <c r="F1325" s="12" t="b">
        <v>0</v>
      </c>
      <c r="G1325" s="12" t="b">
        <v>0</v>
      </c>
      <c r="H1325" s="12" t="b">
        <v>0</v>
      </c>
      <c r="I1325" s="13"/>
      <c r="J1325" s="13"/>
      <c r="K1325" s="12" t="b">
        <v>0</v>
      </c>
      <c r="L1325" s="15">
        <v>44965.0</v>
      </c>
      <c r="M1325" s="11" t="s">
        <v>1214</v>
      </c>
      <c r="N1325" s="11" t="s">
        <v>5705</v>
      </c>
      <c r="O1325" s="11" t="s">
        <v>5270</v>
      </c>
      <c r="P1325" s="11" t="s">
        <v>5702</v>
      </c>
      <c r="Q1325" s="11" t="s">
        <v>2041</v>
      </c>
      <c r="R1325" s="11" t="s">
        <v>5272</v>
      </c>
      <c r="S1325" s="11" t="s">
        <v>5273</v>
      </c>
      <c r="U1325" s="11" t="s">
        <v>4354</v>
      </c>
      <c r="W1325" s="11" t="s">
        <v>5702</v>
      </c>
      <c r="Z1325" s="13"/>
      <c r="AA1325" s="11" t="s">
        <v>215</v>
      </c>
      <c r="AB1325" s="13"/>
      <c r="AC1325" s="13"/>
      <c r="AD1325" s="11" t="s">
        <v>5272</v>
      </c>
      <c r="AE1325" s="13"/>
      <c r="AF1325" s="13"/>
      <c r="AG1325" s="11" t="s">
        <v>152</v>
      </c>
      <c r="AH1325" s="11" t="s">
        <v>5703</v>
      </c>
      <c r="AI1325" s="11" t="s">
        <v>154</v>
      </c>
      <c r="AJ1325" s="13"/>
      <c r="AK1325" s="13"/>
      <c r="AL1325" s="13"/>
      <c r="AM1325" s="13"/>
      <c r="AN1325" s="13"/>
      <c r="AO1325" s="13"/>
      <c r="AP1325" s="11" t="s">
        <v>5704</v>
      </c>
      <c r="AR1325" s="13"/>
      <c r="AS1325" s="13"/>
      <c r="AT1325" s="12" t="b">
        <v>1</v>
      </c>
      <c r="AU1325" s="13"/>
      <c r="AV1325" s="14" t="s">
        <v>167</v>
      </c>
      <c r="AW1325" s="13"/>
      <c r="AX1325" s="14" t="s">
        <v>155</v>
      </c>
      <c r="AY1325" s="13"/>
      <c r="AZ1325" s="14">
        <v>6673.0</v>
      </c>
      <c r="BA1325" s="13"/>
    </row>
    <row r="1326">
      <c r="A1326" s="11" t="s">
        <v>5706</v>
      </c>
      <c r="B1326" s="11">
        <v>6060.0</v>
      </c>
      <c r="C1326" s="12" t="b">
        <v>0</v>
      </c>
      <c r="D1326" s="12" t="b">
        <v>1</v>
      </c>
      <c r="E1326" s="12" t="b">
        <v>0</v>
      </c>
      <c r="F1326" s="12" t="b">
        <v>0</v>
      </c>
      <c r="G1326" s="12" t="b">
        <v>0</v>
      </c>
      <c r="H1326" s="12" t="b">
        <v>0</v>
      </c>
      <c r="I1326" s="13"/>
      <c r="J1326" s="13"/>
      <c r="K1326" s="12" t="b">
        <v>0</v>
      </c>
      <c r="L1326" s="15">
        <v>44965.0</v>
      </c>
      <c r="M1326" s="11" t="s">
        <v>1214</v>
      </c>
      <c r="N1326" s="11" t="s">
        <v>5707</v>
      </c>
      <c r="O1326" s="11" t="s">
        <v>5277</v>
      </c>
      <c r="P1326" s="11" t="s">
        <v>5702</v>
      </c>
      <c r="Q1326" s="11" t="s">
        <v>2041</v>
      </c>
      <c r="R1326" s="11" t="s">
        <v>5278</v>
      </c>
      <c r="S1326" s="11" t="s">
        <v>5279</v>
      </c>
      <c r="U1326" s="11" t="s">
        <v>4354</v>
      </c>
      <c r="W1326" s="11" t="s">
        <v>5702</v>
      </c>
      <c r="Z1326" s="13"/>
      <c r="AA1326" s="11" t="s">
        <v>151</v>
      </c>
      <c r="AB1326" s="13"/>
      <c r="AC1326" s="13"/>
      <c r="AD1326" s="11" t="s">
        <v>5278</v>
      </c>
      <c r="AE1326" s="13"/>
      <c r="AF1326" s="13"/>
      <c r="AG1326" s="11" t="s">
        <v>152</v>
      </c>
      <c r="AH1326" s="11" t="s">
        <v>5703</v>
      </c>
      <c r="AJ1326" s="13"/>
      <c r="AK1326" s="13"/>
      <c r="AL1326" s="13"/>
      <c r="AM1326" s="13"/>
      <c r="AN1326" s="13"/>
      <c r="AO1326" s="13"/>
      <c r="AP1326" s="11" t="s">
        <v>5706</v>
      </c>
      <c r="AR1326" s="13"/>
      <c r="AS1326" s="13"/>
      <c r="AT1326" s="12" t="b">
        <v>1</v>
      </c>
      <c r="AU1326" s="13"/>
      <c r="AV1326" s="14" t="s">
        <v>167</v>
      </c>
      <c r="AW1326" s="13"/>
      <c r="AX1326" s="14" t="s">
        <v>155</v>
      </c>
      <c r="AY1326" s="13"/>
      <c r="AZ1326" s="14">
        <v>6682.0</v>
      </c>
      <c r="BA1326" s="13"/>
    </row>
    <row r="1327">
      <c r="A1327" s="11" t="s">
        <v>5708</v>
      </c>
      <c r="B1327" s="11">
        <v>6061.0</v>
      </c>
      <c r="C1327" s="12" t="b">
        <v>0</v>
      </c>
      <c r="D1327" s="12" t="b">
        <v>1</v>
      </c>
      <c r="E1327" s="12" t="b">
        <v>0</v>
      </c>
      <c r="F1327" s="12" t="b">
        <v>0</v>
      </c>
      <c r="G1327" s="12" t="b">
        <v>0</v>
      </c>
      <c r="H1327" s="12" t="b">
        <v>0</v>
      </c>
      <c r="I1327" s="13"/>
      <c r="J1327" s="14" t="s">
        <v>3751</v>
      </c>
      <c r="K1327" s="12" t="b">
        <v>0</v>
      </c>
      <c r="L1327" s="15">
        <v>44965.0</v>
      </c>
      <c r="M1327" s="11" t="s">
        <v>1214</v>
      </c>
      <c r="N1327" s="11" t="s">
        <v>5709</v>
      </c>
      <c r="O1327" s="11" t="s">
        <v>5287</v>
      </c>
      <c r="P1327" s="11" t="s">
        <v>5702</v>
      </c>
      <c r="Q1327" s="11" t="s">
        <v>2041</v>
      </c>
      <c r="R1327" s="11" t="s">
        <v>5288</v>
      </c>
      <c r="S1327" s="11" t="s">
        <v>5289</v>
      </c>
      <c r="T1327" s="13"/>
      <c r="U1327" s="11" t="s">
        <v>4354</v>
      </c>
      <c r="W1327" s="11" t="s">
        <v>5702</v>
      </c>
      <c r="Z1327" s="13"/>
      <c r="AA1327" s="11" t="s">
        <v>151</v>
      </c>
      <c r="AB1327" s="13"/>
      <c r="AC1327" s="13"/>
      <c r="AD1327" s="11" t="s">
        <v>5288</v>
      </c>
      <c r="AE1327" s="13"/>
      <c r="AF1327" s="13"/>
      <c r="AG1327" s="11" t="s">
        <v>152</v>
      </c>
      <c r="AH1327" s="11" t="s">
        <v>5703</v>
      </c>
      <c r="AI1327" s="11" t="s">
        <v>154</v>
      </c>
      <c r="AJ1327" s="13"/>
      <c r="AK1327" s="13"/>
      <c r="AL1327" s="13"/>
      <c r="AM1327" s="13"/>
      <c r="AN1327" s="13"/>
      <c r="AO1327" s="13"/>
      <c r="AP1327" s="11" t="s">
        <v>5708</v>
      </c>
      <c r="AR1327" s="13"/>
      <c r="AS1327" s="11" t="s">
        <v>154</v>
      </c>
      <c r="AT1327" s="12" t="b">
        <v>1</v>
      </c>
      <c r="AU1327" s="13"/>
      <c r="AV1327" s="14" t="s">
        <v>167</v>
      </c>
      <c r="AW1327" s="13"/>
      <c r="AX1327" s="14" t="s">
        <v>155</v>
      </c>
      <c r="AY1327" s="13"/>
      <c r="AZ1327" s="14">
        <v>6689.0</v>
      </c>
      <c r="BA1327" s="13"/>
    </row>
    <row r="1328">
      <c r="A1328" s="11" t="s">
        <v>5710</v>
      </c>
      <c r="B1328" s="11">
        <v>6062.0</v>
      </c>
      <c r="C1328" s="12" t="b">
        <v>0</v>
      </c>
      <c r="D1328" s="12" t="b">
        <v>1</v>
      </c>
      <c r="E1328" s="12" t="b">
        <v>0</v>
      </c>
      <c r="F1328" s="12" t="b">
        <v>0</v>
      </c>
      <c r="G1328" s="12" t="b">
        <v>0</v>
      </c>
      <c r="H1328" s="12" t="b">
        <v>0</v>
      </c>
      <c r="I1328" s="13"/>
      <c r="J1328" s="13"/>
      <c r="K1328" s="12" t="b">
        <v>0</v>
      </c>
      <c r="L1328" s="15">
        <v>44965.0</v>
      </c>
      <c r="M1328" s="11" t="s">
        <v>1214</v>
      </c>
      <c r="N1328" s="11" t="s">
        <v>5711</v>
      </c>
      <c r="O1328" s="11" t="s">
        <v>5282</v>
      </c>
      <c r="P1328" s="11" t="s">
        <v>5702</v>
      </c>
      <c r="Q1328" s="11" t="s">
        <v>2041</v>
      </c>
      <c r="R1328" s="11" t="s">
        <v>5283</v>
      </c>
      <c r="S1328" s="11" t="s">
        <v>5284</v>
      </c>
      <c r="U1328" s="11" t="s">
        <v>4354</v>
      </c>
      <c r="W1328" s="11" t="s">
        <v>5702</v>
      </c>
      <c r="Z1328" s="13"/>
      <c r="AA1328" s="11" t="s">
        <v>151</v>
      </c>
      <c r="AB1328" s="13"/>
      <c r="AC1328" s="13"/>
      <c r="AD1328" s="11" t="s">
        <v>5283</v>
      </c>
      <c r="AF1328" s="13"/>
      <c r="AG1328" s="11" t="s">
        <v>152</v>
      </c>
      <c r="AH1328" s="11" t="s">
        <v>5703</v>
      </c>
      <c r="AJ1328" s="13"/>
      <c r="AK1328" s="13"/>
      <c r="AL1328" s="13"/>
      <c r="AM1328" s="13"/>
      <c r="AN1328" s="13"/>
      <c r="AO1328" s="13"/>
      <c r="AP1328" s="11" t="s">
        <v>5710</v>
      </c>
      <c r="AR1328" s="13"/>
      <c r="AS1328" s="13"/>
      <c r="AT1328" s="12" t="b">
        <v>1</v>
      </c>
      <c r="AU1328" s="13"/>
      <c r="AV1328" s="14" t="s">
        <v>167</v>
      </c>
      <c r="AW1328" s="13"/>
      <c r="AX1328" s="14" t="s">
        <v>155</v>
      </c>
      <c r="AY1328" s="13"/>
      <c r="AZ1328" s="14">
        <v>6685.0</v>
      </c>
      <c r="BA1328" s="13"/>
    </row>
    <row r="1329">
      <c r="A1329" s="11" t="s">
        <v>5712</v>
      </c>
      <c r="B1329" s="11">
        <v>6063.0</v>
      </c>
      <c r="C1329" s="12" t="b">
        <v>0</v>
      </c>
      <c r="D1329" s="12" t="b">
        <v>1</v>
      </c>
      <c r="E1329" s="12" t="b">
        <v>0</v>
      </c>
      <c r="F1329" s="12" t="b">
        <v>0</v>
      </c>
      <c r="G1329" s="12" t="b">
        <v>0</v>
      </c>
      <c r="H1329" s="12" t="b">
        <v>0</v>
      </c>
      <c r="I1329" s="13"/>
      <c r="J1329" s="13"/>
      <c r="K1329" s="12" t="b">
        <v>0</v>
      </c>
      <c r="L1329" s="15">
        <v>44965.0</v>
      </c>
      <c r="M1329" s="11" t="s">
        <v>1214</v>
      </c>
      <c r="N1329" s="11" t="s">
        <v>5713</v>
      </c>
      <c r="O1329" s="11" t="s">
        <v>5292</v>
      </c>
      <c r="P1329" s="11" t="s">
        <v>5702</v>
      </c>
      <c r="Q1329" s="11" t="s">
        <v>2041</v>
      </c>
      <c r="R1329" s="11" t="s">
        <v>5293</v>
      </c>
      <c r="S1329" s="11" t="s">
        <v>5294</v>
      </c>
      <c r="U1329" s="11" t="s">
        <v>4354</v>
      </c>
      <c r="W1329" s="11" t="s">
        <v>5702</v>
      </c>
      <c r="Z1329" s="13"/>
      <c r="AA1329" s="11" t="s">
        <v>151</v>
      </c>
      <c r="AB1329" s="13"/>
      <c r="AC1329" s="13"/>
      <c r="AD1329" s="11" t="s">
        <v>5293</v>
      </c>
      <c r="AE1329" s="13"/>
      <c r="AF1329" s="13"/>
      <c r="AG1329" s="11" t="s">
        <v>152</v>
      </c>
      <c r="AH1329" s="11" t="s">
        <v>5703</v>
      </c>
      <c r="AJ1329" s="13"/>
      <c r="AK1329" s="13"/>
      <c r="AL1329" s="13"/>
      <c r="AM1329" s="13"/>
      <c r="AN1329" s="13"/>
      <c r="AO1329" s="13"/>
      <c r="AP1329" s="11" t="s">
        <v>5712</v>
      </c>
      <c r="AR1329" s="13"/>
      <c r="AS1329" s="13"/>
      <c r="AT1329" s="12" t="b">
        <v>1</v>
      </c>
      <c r="AU1329" s="13"/>
      <c r="AV1329" s="14" t="s">
        <v>167</v>
      </c>
      <c r="AW1329" s="13"/>
      <c r="AX1329" s="14" t="s">
        <v>155</v>
      </c>
      <c r="AY1329" s="13"/>
      <c r="AZ1329" s="14">
        <v>6690.0</v>
      </c>
      <c r="BA1329" s="13"/>
    </row>
    <row r="1330">
      <c r="A1330" s="11" t="s">
        <v>5714</v>
      </c>
      <c r="B1330" s="11">
        <v>6064.0</v>
      </c>
      <c r="C1330" s="12" t="b">
        <v>0</v>
      </c>
      <c r="D1330" s="12" t="b">
        <v>0</v>
      </c>
      <c r="E1330" s="12" t="b">
        <v>0</v>
      </c>
      <c r="F1330" s="12" t="b">
        <v>0</v>
      </c>
      <c r="G1330" s="12" t="b">
        <v>0</v>
      </c>
      <c r="H1330" s="12" t="b">
        <v>0</v>
      </c>
      <c r="I1330" s="13"/>
      <c r="J1330" s="13"/>
      <c r="K1330" s="12" t="b">
        <v>0</v>
      </c>
      <c r="L1330" s="15">
        <v>44965.0</v>
      </c>
      <c r="M1330" s="11" t="s">
        <v>1214</v>
      </c>
      <c r="N1330" s="11" t="s">
        <v>5715</v>
      </c>
      <c r="O1330" s="11" t="s">
        <v>5297</v>
      </c>
      <c r="P1330" s="11" t="s">
        <v>5702</v>
      </c>
      <c r="Q1330" s="11" t="s">
        <v>2041</v>
      </c>
      <c r="R1330" s="11" t="s">
        <v>5298</v>
      </c>
      <c r="S1330" s="11" t="s">
        <v>5299</v>
      </c>
      <c r="T1330" s="11" t="s">
        <v>5716</v>
      </c>
      <c r="U1330" s="11" t="s">
        <v>4354</v>
      </c>
      <c r="W1330" s="11" t="s">
        <v>5702</v>
      </c>
      <c r="Z1330" s="13"/>
      <c r="AA1330" s="11" t="s">
        <v>2456</v>
      </c>
      <c r="AB1330" s="13"/>
      <c r="AC1330" s="13"/>
      <c r="AD1330" s="11" t="s">
        <v>5298</v>
      </c>
      <c r="AE1330" s="13"/>
      <c r="AF1330" s="13"/>
      <c r="AG1330" s="11" t="s">
        <v>152</v>
      </c>
      <c r="AH1330" s="11" t="s">
        <v>5703</v>
      </c>
      <c r="AJ1330" s="13"/>
      <c r="AK1330" s="13"/>
      <c r="AL1330" s="13"/>
      <c r="AM1330" s="13"/>
      <c r="AN1330" s="13"/>
      <c r="AO1330" s="13"/>
      <c r="AP1330" s="11" t="s">
        <v>5714</v>
      </c>
      <c r="AR1330" s="13"/>
      <c r="AS1330" s="13"/>
      <c r="AT1330" s="12" t="b">
        <v>1</v>
      </c>
      <c r="AU1330" s="13"/>
      <c r="AV1330" s="14" t="s">
        <v>167</v>
      </c>
      <c r="AW1330" s="13"/>
      <c r="AX1330" s="14" t="s">
        <v>155</v>
      </c>
      <c r="AY1330" s="13"/>
      <c r="AZ1330" s="14">
        <v>6691.0</v>
      </c>
      <c r="BA1330" s="13"/>
    </row>
    <row r="1331">
      <c r="A1331" s="11" t="s">
        <v>5717</v>
      </c>
      <c r="B1331" s="11">
        <v>6065.0</v>
      </c>
      <c r="C1331" s="12" t="b">
        <v>0</v>
      </c>
      <c r="D1331" s="12" t="b">
        <v>1</v>
      </c>
      <c r="E1331" s="12" t="b">
        <v>0</v>
      </c>
      <c r="F1331" s="12" t="b">
        <v>0</v>
      </c>
      <c r="G1331" s="12" t="b">
        <v>0</v>
      </c>
      <c r="H1331" s="12" t="b">
        <v>0</v>
      </c>
      <c r="I1331" s="13"/>
      <c r="J1331" s="14" t="s">
        <v>3751</v>
      </c>
      <c r="K1331" s="12" t="b">
        <v>0</v>
      </c>
      <c r="L1331" s="15">
        <v>44965.0</v>
      </c>
      <c r="M1331" s="11" t="s">
        <v>1214</v>
      </c>
      <c r="N1331" s="11" t="s">
        <v>5718</v>
      </c>
      <c r="O1331" s="11" t="s">
        <v>5302</v>
      </c>
      <c r="P1331" s="11" t="s">
        <v>5702</v>
      </c>
      <c r="Q1331" s="11" t="s">
        <v>2041</v>
      </c>
      <c r="R1331" s="11" t="s">
        <v>5303</v>
      </c>
      <c r="S1331" s="11" t="s">
        <v>5304</v>
      </c>
      <c r="U1331" s="11" t="s">
        <v>4354</v>
      </c>
      <c r="W1331" s="11" t="s">
        <v>5702</v>
      </c>
      <c r="Z1331" s="13"/>
      <c r="AA1331" s="11" t="s">
        <v>151</v>
      </c>
      <c r="AB1331" s="13"/>
      <c r="AC1331" s="13"/>
      <c r="AD1331" s="11" t="s">
        <v>5303</v>
      </c>
      <c r="AE1331" s="13"/>
      <c r="AF1331" s="13"/>
      <c r="AG1331" s="11" t="s">
        <v>152</v>
      </c>
      <c r="AH1331" s="11" t="s">
        <v>5703</v>
      </c>
      <c r="AI1331" s="11" t="s">
        <v>154</v>
      </c>
      <c r="AJ1331" s="13"/>
      <c r="AK1331" s="13"/>
      <c r="AL1331" s="13"/>
      <c r="AM1331" s="13"/>
      <c r="AN1331" s="13"/>
      <c r="AO1331" s="13"/>
      <c r="AP1331" s="11" t="s">
        <v>5717</v>
      </c>
      <c r="AR1331" s="13"/>
      <c r="AS1331" s="13"/>
      <c r="AT1331" s="12" t="b">
        <v>1</v>
      </c>
      <c r="AU1331" s="13"/>
      <c r="AV1331" s="14" t="s">
        <v>167</v>
      </c>
      <c r="AW1331" s="13"/>
      <c r="AX1331" s="14" t="s">
        <v>155</v>
      </c>
      <c r="AY1331" s="13"/>
      <c r="AZ1331" s="14">
        <v>6694.0</v>
      </c>
      <c r="BA1331" s="13"/>
    </row>
    <row r="1332">
      <c r="A1332" s="11" t="s">
        <v>5719</v>
      </c>
      <c r="B1332" s="11">
        <v>6066.0</v>
      </c>
      <c r="C1332" s="12" t="b">
        <v>0</v>
      </c>
      <c r="D1332" s="12" t="b">
        <v>1</v>
      </c>
      <c r="E1332" s="12" t="b">
        <v>0</v>
      </c>
      <c r="F1332" s="12" t="b">
        <v>0</v>
      </c>
      <c r="G1332" s="12" t="b">
        <v>0</v>
      </c>
      <c r="H1332" s="12" t="b">
        <v>0</v>
      </c>
      <c r="I1332" s="13"/>
      <c r="J1332" s="14" t="s">
        <v>3751</v>
      </c>
      <c r="K1332" s="12" t="b">
        <v>0</v>
      </c>
      <c r="L1332" s="15">
        <v>44965.0</v>
      </c>
      <c r="M1332" s="11" t="s">
        <v>1214</v>
      </c>
      <c r="N1332" s="11" t="s">
        <v>5720</v>
      </c>
      <c r="O1332" s="11" t="s">
        <v>5307</v>
      </c>
      <c r="P1332" s="11" t="s">
        <v>5702</v>
      </c>
      <c r="Q1332" s="11" t="s">
        <v>2041</v>
      </c>
      <c r="R1332" s="11" t="s">
        <v>5308</v>
      </c>
      <c r="S1332" s="11" t="s">
        <v>5309</v>
      </c>
      <c r="U1332" s="11" t="s">
        <v>4354</v>
      </c>
      <c r="W1332" s="11" t="s">
        <v>5702</v>
      </c>
      <c r="Z1332" s="13"/>
      <c r="AA1332" s="11" t="s">
        <v>151</v>
      </c>
      <c r="AB1332" s="13"/>
      <c r="AC1332" s="13"/>
      <c r="AD1332" s="11" t="s">
        <v>5308</v>
      </c>
      <c r="AE1332" s="13"/>
      <c r="AF1332" s="13"/>
      <c r="AG1332" s="11" t="s">
        <v>152</v>
      </c>
      <c r="AH1332" s="11" t="s">
        <v>5703</v>
      </c>
      <c r="AI1332" s="11" t="s">
        <v>154</v>
      </c>
      <c r="AJ1332" s="13"/>
      <c r="AK1332" s="13"/>
      <c r="AL1332" s="13"/>
      <c r="AM1332" s="13"/>
      <c r="AN1332" s="13"/>
      <c r="AO1332" s="13"/>
      <c r="AP1332" s="11" t="s">
        <v>5719</v>
      </c>
      <c r="AR1332" s="13"/>
      <c r="AS1332" s="13"/>
      <c r="AT1332" s="12" t="b">
        <v>1</v>
      </c>
      <c r="AU1332" s="13"/>
      <c r="AV1332" s="14" t="s">
        <v>167</v>
      </c>
      <c r="AW1332" s="13"/>
      <c r="AX1332" s="14" t="s">
        <v>155</v>
      </c>
      <c r="AY1332" s="13"/>
      <c r="AZ1332" s="14">
        <v>6696.0</v>
      </c>
      <c r="BA1332" s="13"/>
    </row>
    <row r="1333">
      <c r="A1333" s="11" t="s">
        <v>5721</v>
      </c>
      <c r="B1333" s="11">
        <v>6067.0</v>
      </c>
      <c r="C1333" s="12" t="b">
        <v>0</v>
      </c>
      <c r="D1333" s="12" t="b">
        <v>1</v>
      </c>
      <c r="E1333" s="12" t="b">
        <v>0</v>
      </c>
      <c r="F1333" s="12" t="b">
        <v>0</v>
      </c>
      <c r="G1333" s="12" t="b">
        <v>0</v>
      </c>
      <c r="H1333" s="12" t="b">
        <v>0</v>
      </c>
      <c r="I1333" s="13"/>
      <c r="J1333" s="13"/>
      <c r="K1333" s="12" t="b">
        <v>0</v>
      </c>
      <c r="L1333" s="15">
        <v>44965.0</v>
      </c>
      <c r="M1333" s="11" t="s">
        <v>1214</v>
      </c>
      <c r="N1333" s="11" t="s">
        <v>5722</v>
      </c>
      <c r="O1333" s="11" t="s">
        <v>5312</v>
      </c>
      <c r="P1333" s="11" t="s">
        <v>5702</v>
      </c>
      <c r="Q1333" s="11" t="s">
        <v>2041</v>
      </c>
      <c r="R1333" s="11" t="s">
        <v>5313</v>
      </c>
      <c r="S1333" s="11" t="s">
        <v>5314</v>
      </c>
      <c r="T1333" s="13"/>
      <c r="U1333" s="11" t="s">
        <v>4354</v>
      </c>
      <c r="W1333" s="11" t="s">
        <v>5702</v>
      </c>
      <c r="Z1333" s="13"/>
      <c r="AA1333" s="11" t="s">
        <v>151</v>
      </c>
      <c r="AB1333" s="13"/>
      <c r="AC1333" s="13"/>
      <c r="AD1333" s="11" t="s">
        <v>5313</v>
      </c>
      <c r="AF1333" s="13"/>
      <c r="AG1333" s="11" t="s">
        <v>152</v>
      </c>
      <c r="AH1333" s="11" t="s">
        <v>5703</v>
      </c>
      <c r="AJ1333" s="13"/>
      <c r="AK1333" s="13"/>
      <c r="AL1333" s="13"/>
      <c r="AM1333" s="13"/>
      <c r="AN1333" s="13"/>
      <c r="AO1333" s="13"/>
      <c r="AP1333" s="11" t="s">
        <v>5721</v>
      </c>
      <c r="AR1333" s="13"/>
      <c r="AS1333" s="13"/>
      <c r="AT1333" s="12" t="b">
        <v>1</v>
      </c>
      <c r="AU1333" s="13"/>
      <c r="AV1333" s="14" t="s">
        <v>167</v>
      </c>
      <c r="AW1333" s="13"/>
      <c r="AX1333" s="14" t="s">
        <v>155</v>
      </c>
      <c r="AY1333" s="13"/>
      <c r="AZ1333" s="14">
        <v>6692.0</v>
      </c>
      <c r="BA1333" s="13"/>
    </row>
    <row r="1334">
      <c r="A1334" s="11" t="s">
        <v>5723</v>
      </c>
      <c r="B1334" s="11">
        <v>6068.0</v>
      </c>
      <c r="C1334" s="12" t="b">
        <v>0</v>
      </c>
      <c r="D1334" s="12" t="b">
        <v>0</v>
      </c>
      <c r="E1334" s="12" t="b">
        <v>0</v>
      </c>
      <c r="F1334" s="12" t="b">
        <v>0</v>
      </c>
      <c r="G1334" s="12" t="b">
        <v>0</v>
      </c>
      <c r="H1334" s="12" t="b">
        <v>0</v>
      </c>
      <c r="I1334" s="13"/>
      <c r="J1334" s="13"/>
      <c r="K1334" s="12" t="b">
        <v>0</v>
      </c>
      <c r="L1334" s="15">
        <v>44965.0</v>
      </c>
      <c r="M1334" s="11" t="s">
        <v>1214</v>
      </c>
      <c r="N1334" s="11" t="s">
        <v>5724</v>
      </c>
      <c r="O1334" s="11" t="s">
        <v>5317</v>
      </c>
      <c r="P1334" s="11" t="s">
        <v>5702</v>
      </c>
      <c r="Q1334" s="11" t="s">
        <v>2041</v>
      </c>
      <c r="R1334" s="11" t="s">
        <v>5318</v>
      </c>
      <c r="S1334" s="11" t="s">
        <v>5319</v>
      </c>
      <c r="T1334" s="11" t="s">
        <v>5725</v>
      </c>
      <c r="U1334" s="11" t="s">
        <v>4354</v>
      </c>
      <c r="W1334" s="11" t="s">
        <v>5702</v>
      </c>
      <c r="Z1334" s="13"/>
      <c r="AA1334" s="11" t="s">
        <v>215</v>
      </c>
      <c r="AB1334" s="13"/>
      <c r="AC1334" s="13"/>
      <c r="AD1334" s="11" t="s">
        <v>5318</v>
      </c>
      <c r="AE1334" s="13"/>
      <c r="AF1334" s="13"/>
      <c r="AG1334" s="11" t="s">
        <v>152</v>
      </c>
      <c r="AH1334" s="11" t="s">
        <v>5703</v>
      </c>
      <c r="AJ1334" s="13"/>
      <c r="AK1334" s="13"/>
      <c r="AL1334" s="13"/>
      <c r="AM1334" s="13"/>
      <c r="AN1334" s="13"/>
      <c r="AO1334" s="13"/>
      <c r="AP1334" s="11" t="s">
        <v>5723</v>
      </c>
      <c r="AR1334" s="13"/>
      <c r="AS1334" s="13"/>
      <c r="AT1334" s="12" t="b">
        <v>1</v>
      </c>
      <c r="AU1334" s="13"/>
      <c r="AV1334" s="14" t="s">
        <v>167</v>
      </c>
      <c r="AW1334" s="13"/>
      <c r="AX1334" s="14" t="s">
        <v>155</v>
      </c>
      <c r="AY1334" s="13"/>
      <c r="AZ1334" s="14">
        <v>6699.0</v>
      </c>
      <c r="BA1334" s="13"/>
    </row>
    <row r="1335">
      <c r="A1335" s="11" t="s">
        <v>5726</v>
      </c>
      <c r="B1335" s="11">
        <v>6069.0</v>
      </c>
      <c r="C1335" s="12" t="b">
        <v>0</v>
      </c>
      <c r="D1335" s="12" t="b">
        <v>1</v>
      </c>
      <c r="E1335" s="12" t="b">
        <v>0</v>
      </c>
      <c r="F1335" s="12" t="b">
        <v>0</v>
      </c>
      <c r="G1335" s="12" t="b">
        <v>0</v>
      </c>
      <c r="H1335" s="12" t="b">
        <v>0</v>
      </c>
      <c r="I1335" s="13"/>
      <c r="J1335" s="13"/>
      <c r="K1335" s="12" t="b">
        <v>0</v>
      </c>
      <c r="L1335" s="15">
        <v>44965.0</v>
      </c>
      <c r="M1335" s="11" t="s">
        <v>1214</v>
      </c>
      <c r="N1335" s="11" t="s">
        <v>5727</v>
      </c>
      <c r="O1335" s="11" t="s">
        <v>5322</v>
      </c>
      <c r="P1335" s="11" t="s">
        <v>5702</v>
      </c>
      <c r="Q1335" s="11" t="s">
        <v>2041</v>
      </c>
      <c r="R1335" s="11" t="s">
        <v>5323</v>
      </c>
      <c r="S1335" s="11" t="s">
        <v>5324</v>
      </c>
      <c r="U1335" s="11" t="s">
        <v>4354</v>
      </c>
      <c r="W1335" s="11" t="s">
        <v>5702</v>
      </c>
      <c r="Z1335" s="13"/>
      <c r="AA1335" s="11" t="s">
        <v>151</v>
      </c>
      <c r="AB1335" s="13"/>
      <c r="AC1335" s="13"/>
      <c r="AD1335" s="11" t="s">
        <v>5323</v>
      </c>
      <c r="AF1335" s="13"/>
      <c r="AG1335" s="11" t="s">
        <v>152</v>
      </c>
      <c r="AH1335" s="11" t="s">
        <v>5703</v>
      </c>
      <c r="AJ1335" s="13"/>
      <c r="AK1335" s="13"/>
      <c r="AL1335" s="13"/>
      <c r="AM1335" s="13"/>
      <c r="AN1335" s="13"/>
      <c r="AO1335" s="13"/>
      <c r="AP1335" s="11" t="s">
        <v>5726</v>
      </c>
      <c r="AR1335" s="13"/>
      <c r="AS1335" s="13"/>
      <c r="AT1335" s="12" t="b">
        <v>1</v>
      </c>
      <c r="AU1335" s="13"/>
      <c r="AV1335" s="14" t="s">
        <v>167</v>
      </c>
      <c r="AW1335" s="13"/>
      <c r="AX1335" s="14" t="s">
        <v>155</v>
      </c>
      <c r="AY1335" s="13"/>
      <c r="AZ1335" s="14">
        <v>6700.0</v>
      </c>
      <c r="BA1335" s="13"/>
    </row>
    <row r="1336">
      <c r="A1336" s="11" t="s">
        <v>5728</v>
      </c>
      <c r="B1336" s="11">
        <v>6070.0</v>
      </c>
      <c r="C1336" s="12" t="b">
        <v>0</v>
      </c>
      <c r="D1336" s="12" t="b">
        <v>0</v>
      </c>
      <c r="E1336" s="12" t="b">
        <v>0</v>
      </c>
      <c r="F1336" s="12" t="b">
        <v>0</v>
      </c>
      <c r="G1336" s="12" t="b">
        <v>0</v>
      </c>
      <c r="H1336" s="12" t="b">
        <v>0</v>
      </c>
      <c r="I1336" s="13"/>
      <c r="J1336" s="13"/>
      <c r="K1336" s="12" t="b">
        <v>0</v>
      </c>
      <c r="L1336" s="15">
        <v>44965.0</v>
      </c>
      <c r="M1336" s="11" t="s">
        <v>1214</v>
      </c>
      <c r="N1336" s="11" t="s">
        <v>5729</v>
      </c>
      <c r="O1336" s="11" t="s">
        <v>5327</v>
      </c>
      <c r="P1336" s="11" t="s">
        <v>5702</v>
      </c>
      <c r="Q1336" s="11" t="s">
        <v>2041</v>
      </c>
      <c r="R1336" s="11" t="s">
        <v>5328</v>
      </c>
      <c r="S1336" s="11" t="s">
        <v>3417</v>
      </c>
      <c r="U1336" s="11" t="s">
        <v>4354</v>
      </c>
      <c r="W1336" s="11" t="s">
        <v>5702</v>
      </c>
      <c r="Z1336" s="13"/>
      <c r="AA1336" s="11" t="s">
        <v>2456</v>
      </c>
      <c r="AB1336" s="13"/>
      <c r="AC1336" s="13"/>
      <c r="AD1336" s="11" t="s">
        <v>5328</v>
      </c>
      <c r="AF1336" s="13"/>
      <c r="AG1336" s="11" t="s">
        <v>152</v>
      </c>
      <c r="AH1336" s="11" t="s">
        <v>5703</v>
      </c>
      <c r="AJ1336" s="13"/>
      <c r="AK1336" s="13"/>
      <c r="AL1336" s="13"/>
      <c r="AM1336" s="13"/>
      <c r="AN1336" s="13"/>
      <c r="AO1336" s="13"/>
      <c r="AP1336" s="11" t="s">
        <v>5728</v>
      </c>
      <c r="AR1336" s="13"/>
      <c r="AS1336" s="13"/>
      <c r="AT1336" s="12" t="b">
        <v>1</v>
      </c>
      <c r="AU1336" s="13"/>
      <c r="AV1336" s="14" t="s">
        <v>167</v>
      </c>
      <c r="AW1336" s="13"/>
      <c r="AX1336" s="14" t="s">
        <v>155</v>
      </c>
      <c r="AY1336" s="13"/>
      <c r="AZ1336" s="14">
        <v>6686.0</v>
      </c>
      <c r="BA1336" s="13"/>
    </row>
    <row r="1337">
      <c r="A1337" s="11" t="s">
        <v>5730</v>
      </c>
      <c r="B1337" s="11">
        <v>6071.0</v>
      </c>
      <c r="C1337" s="12" t="b">
        <v>0</v>
      </c>
      <c r="D1337" s="12" t="b">
        <v>0</v>
      </c>
      <c r="E1337" s="12" t="b">
        <v>0</v>
      </c>
      <c r="F1337" s="12" t="b">
        <v>0</v>
      </c>
      <c r="G1337" s="12" t="b">
        <v>0</v>
      </c>
      <c r="H1337" s="12" t="b">
        <v>0</v>
      </c>
      <c r="I1337" s="13"/>
      <c r="J1337" s="13"/>
      <c r="K1337" s="12" t="b">
        <v>0</v>
      </c>
      <c r="L1337" s="15">
        <v>44965.0</v>
      </c>
      <c r="M1337" s="11" t="s">
        <v>1214</v>
      </c>
      <c r="N1337" s="11" t="s">
        <v>5731</v>
      </c>
      <c r="O1337" s="11" t="s">
        <v>5331</v>
      </c>
      <c r="P1337" s="11" t="s">
        <v>5702</v>
      </c>
      <c r="Q1337" s="11" t="s">
        <v>2041</v>
      </c>
      <c r="R1337" s="11" t="s">
        <v>5332</v>
      </c>
      <c r="S1337" s="11" t="s">
        <v>5333</v>
      </c>
      <c r="T1337" s="13"/>
      <c r="U1337" s="11" t="s">
        <v>4354</v>
      </c>
      <c r="W1337" s="11" t="s">
        <v>5702</v>
      </c>
      <c r="Z1337" s="13"/>
      <c r="AA1337" s="11" t="s">
        <v>215</v>
      </c>
      <c r="AB1337" s="13"/>
      <c r="AC1337" s="13"/>
      <c r="AD1337" s="11" t="s">
        <v>5332</v>
      </c>
      <c r="AE1337" s="13"/>
      <c r="AF1337" s="13"/>
      <c r="AG1337" s="11" t="s">
        <v>152</v>
      </c>
      <c r="AH1337" s="11" t="s">
        <v>5703</v>
      </c>
      <c r="AJ1337" s="13"/>
      <c r="AK1337" s="13"/>
      <c r="AL1337" s="13"/>
      <c r="AM1337" s="13"/>
      <c r="AN1337" s="13"/>
      <c r="AO1337" s="13"/>
      <c r="AP1337" s="11" t="s">
        <v>5730</v>
      </c>
      <c r="AR1337" s="13"/>
      <c r="AS1337" s="13"/>
      <c r="AT1337" s="12" t="b">
        <v>1</v>
      </c>
      <c r="AU1337" s="13"/>
      <c r="AV1337" s="14" t="s">
        <v>167</v>
      </c>
      <c r="AW1337" s="13"/>
      <c r="AX1337" s="14" t="s">
        <v>155</v>
      </c>
      <c r="AY1337" s="13"/>
      <c r="AZ1337" s="14">
        <v>6695.0</v>
      </c>
      <c r="BA1337" s="13"/>
    </row>
    <row r="1338">
      <c r="A1338" s="11" t="s">
        <v>5732</v>
      </c>
      <c r="B1338" s="11">
        <v>6072.0</v>
      </c>
      <c r="C1338" s="12" t="b">
        <v>0</v>
      </c>
      <c r="D1338" s="12" t="b">
        <v>0</v>
      </c>
      <c r="E1338" s="12" t="b">
        <v>0</v>
      </c>
      <c r="F1338" s="12" t="b">
        <v>0</v>
      </c>
      <c r="G1338" s="12" t="b">
        <v>0</v>
      </c>
      <c r="H1338" s="12" t="b">
        <v>0</v>
      </c>
      <c r="I1338" s="13"/>
      <c r="J1338" s="13"/>
      <c r="K1338" s="12" t="b">
        <v>0</v>
      </c>
      <c r="L1338" s="15">
        <v>44965.0</v>
      </c>
      <c r="M1338" s="11" t="s">
        <v>1214</v>
      </c>
      <c r="N1338" s="11" t="s">
        <v>5733</v>
      </c>
      <c r="O1338" s="11" t="s">
        <v>5336</v>
      </c>
      <c r="P1338" s="11" t="s">
        <v>5702</v>
      </c>
      <c r="Q1338" s="11" t="s">
        <v>2041</v>
      </c>
      <c r="R1338" s="11" t="s">
        <v>5337</v>
      </c>
      <c r="S1338" s="11" t="s">
        <v>3417</v>
      </c>
      <c r="U1338" s="11" t="s">
        <v>4354</v>
      </c>
      <c r="W1338" s="11" t="s">
        <v>5702</v>
      </c>
      <c r="Z1338" s="13"/>
      <c r="AA1338" s="11" t="s">
        <v>215</v>
      </c>
      <c r="AB1338" s="13"/>
      <c r="AC1338" s="13"/>
      <c r="AD1338" s="11" t="s">
        <v>5337</v>
      </c>
      <c r="AE1338" s="13"/>
      <c r="AF1338" s="13"/>
      <c r="AG1338" s="11" t="s">
        <v>152</v>
      </c>
      <c r="AH1338" s="11" t="s">
        <v>5703</v>
      </c>
      <c r="AJ1338" s="13"/>
      <c r="AK1338" s="13"/>
      <c r="AL1338" s="13"/>
      <c r="AM1338" s="13"/>
      <c r="AN1338" s="13"/>
      <c r="AO1338" s="13"/>
      <c r="AP1338" s="11" t="s">
        <v>5732</v>
      </c>
      <c r="AR1338" s="13"/>
      <c r="AS1338" s="13"/>
      <c r="AT1338" s="12" t="b">
        <v>1</v>
      </c>
      <c r="AU1338" s="13"/>
      <c r="AV1338" s="14" t="s">
        <v>167</v>
      </c>
      <c r="AW1338" s="13"/>
      <c r="AX1338" s="14" t="s">
        <v>155</v>
      </c>
      <c r="AY1338" s="13"/>
      <c r="AZ1338" s="14">
        <v>6702.0</v>
      </c>
      <c r="BA1338" s="13"/>
    </row>
    <row r="1339">
      <c r="A1339" s="11" t="s">
        <v>5734</v>
      </c>
      <c r="B1339" s="11">
        <v>6073.0</v>
      </c>
      <c r="C1339" s="12" t="b">
        <v>0</v>
      </c>
      <c r="D1339" s="12" t="b">
        <v>0</v>
      </c>
      <c r="E1339" s="12" t="b">
        <v>0</v>
      </c>
      <c r="F1339" s="12" t="b">
        <v>0</v>
      </c>
      <c r="G1339" s="12" t="b">
        <v>0</v>
      </c>
      <c r="H1339" s="12" t="b">
        <v>0</v>
      </c>
      <c r="I1339" s="13"/>
      <c r="J1339" s="13"/>
      <c r="K1339" s="12" t="b">
        <v>0</v>
      </c>
      <c r="L1339" s="15">
        <v>44965.0</v>
      </c>
      <c r="M1339" s="11" t="s">
        <v>1214</v>
      </c>
      <c r="N1339" s="11" t="s">
        <v>5735</v>
      </c>
      <c r="O1339" s="11" t="s">
        <v>5340</v>
      </c>
      <c r="P1339" s="11" t="s">
        <v>5702</v>
      </c>
      <c r="Q1339" s="11" t="s">
        <v>2041</v>
      </c>
      <c r="R1339" s="11" t="s">
        <v>5341</v>
      </c>
      <c r="S1339" s="11" t="s">
        <v>5342</v>
      </c>
      <c r="U1339" s="11" t="s">
        <v>4354</v>
      </c>
      <c r="W1339" s="11" t="s">
        <v>5702</v>
      </c>
      <c r="Z1339" s="13"/>
      <c r="AA1339" s="11" t="s">
        <v>151</v>
      </c>
      <c r="AB1339" s="13"/>
      <c r="AC1339" s="13"/>
      <c r="AD1339" s="11" t="s">
        <v>5341</v>
      </c>
      <c r="AE1339" s="13"/>
      <c r="AF1339" s="13"/>
      <c r="AG1339" s="11" t="s">
        <v>152</v>
      </c>
      <c r="AH1339" s="11" t="s">
        <v>5703</v>
      </c>
      <c r="AJ1339" s="13"/>
      <c r="AK1339" s="13"/>
      <c r="AL1339" s="13"/>
      <c r="AM1339" s="13"/>
      <c r="AN1339" s="13"/>
      <c r="AO1339" s="13"/>
      <c r="AP1339" s="11" t="s">
        <v>5734</v>
      </c>
      <c r="AR1339" s="13"/>
      <c r="AS1339" s="13"/>
      <c r="AT1339" s="12" t="b">
        <v>1</v>
      </c>
      <c r="AU1339" s="13"/>
      <c r="AV1339" s="14" t="s">
        <v>167</v>
      </c>
      <c r="AW1339" s="13"/>
      <c r="AX1339" s="14" t="s">
        <v>155</v>
      </c>
      <c r="AY1339" s="13"/>
      <c r="AZ1339" s="14">
        <v>6697.0</v>
      </c>
      <c r="BA1339" s="13"/>
    </row>
    <row r="1340">
      <c r="A1340" s="11" t="s">
        <v>5736</v>
      </c>
      <c r="B1340" s="11">
        <v>6074.0</v>
      </c>
      <c r="C1340" s="12" t="b">
        <v>0</v>
      </c>
      <c r="D1340" s="12" t="b">
        <v>0</v>
      </c>
      <c r="E1340" s="12" t="b">
        <v>0</v>
      </c>
      <c r="F1340" s="12" t="b">
        <v>0</v>
      </c>
      <c r="G1340" s="12" t="b">
        <v>0</v>
      </c>
      <c r="H1340" s="12" t="b">
        <v>0</v>
      </c>
      <c r="I1340" s="13"/>
      <c r="J1340" s="13"/>
      <c r="K1340" s="12" t="b">
        <v>0</v>
      </c>
      <c r="L1340" s="14" t="s">
        <v>5737</v>
      </c>
      <c r="M1340" s="11" t="s">
        <v>1214</v>
      </c>
      <c r="N1340" s="11" t="s">
        <v>5738</v>
      </c>
      <c r="O1340" s="11" t="s">
        <v>5270</v>
      </c>
      <c r="P1340" s="11" t="s">
        <v>5739</v>
      </c>
      <c r="Q1340" s="11" t="s">
        <v>2041</v>
      </c>
      <c r="R1340" s="11" t="s">
        <v>5272</v>
      </c>
      <c r="S1340" s="11" t="s">
        <v>5273</v>
      </c>
      <c r="U1340" s="11" t="s">
        <v>4354</v>
      </c>
      <c r="W1340" s="11" t="s">
        <v>5739</v>
      </c>
      <c r="Z1340" s="13"/>
      <c r="AA1340" s="11" t="s">
        <v>215</v>
      </c>
      <c r="AB1340" s="13"/>
      <c r="AC1340" s="13"/>
      <c r="AD1340" s="11" t="s">
        <v>5272</v>
      </c>
      <c r="AE1340" s="13"/>
      <c r="AF1340" s="13"/>
      <c r="AG1340" s="11" t="s">
        <v>152</v>
      </c>
      <c r="AH1340" s="11" t="s">
        <v>5740</v>
      </c>
      <c r="AI1340" s="11" t="s">
        <v>154</v>
      </c>
      <c r="AJ1340" s="13"/>
      <c r="AK1340" s="13"/>
      <c r="AL1340" s="13"/>
      <c r="AM1340" s="13"/>
      <c r="AN1340" s="13"/>
      <c r="AO1340" s="13"/>
      <c r="AP1340" s="11" t="s">
        <v>5736</v>
      </c>
      <c r="AR1340" s="13"/>
      <c r="AS1340" s="13"/>
      <c r="AT1340" s="12" t="b">
        <v>1</v>
      </c>
      <c r="AU1340" s="13"/>
      <c r="AV1340" s="14" t="s">
        <v>167</v>
      </c>
      <c r="AW1340" s="13"/>
      <c r="AX1340" s="14" t="s">
        <v>155</v>
      </c>
      <c r="AY1340" s="13"/>
      <c r="AZ1340" s="14">
        <v>6668.0</v>
      </c>
      <c r="BA1340" s="13"/>
    </row>
    <row r="1341">
      <c r="A1341" s="11" t="s">
        <v>5741</v>
      </c>
      <c r="B1341" s="11">
        <v>6076.0</v>
      </c>
      <c r="C1341" s="12" t="b">
        <v>0</v>
      </c>
      <c r="D1341" s="12" t="b">
        <v>0</v>
      </c>
      <c r="E1341" s="12" t="b">
        <v>0</v>
      </c>
      <c r="F1341" s="12" t="b">
        <v>0</v>
      </c>
      <c r="G1341" s="12" t="b">
        <v>0</v>
      </c>
      <c r="H1341" s="12" t="b">
        <v>0</v>
      </c>
      <c r="I1341" s="13"/>
      <c r="J1341" s="14" t="s">
        <v>5517</v>
      </c>
      <c r="K1341" s="12" t="b">
        <v>0</v>
      </c>
      <c r="L1341" s="14" t="s">
        <v>5737</v>
      </c>
      <c r="M1341" s="11" t="s">
        <v>1214</v>
      </c>
      <c r="N1341" s="11" t="s">
        <v>5742</v>
      </c>
      <c r="O1341" s="11" t="s">
        <v>5277</v>
      </c>
      <c r="P1341" s="11" t="s">
        <v>5739</v>
      </c>
      <c r="Q1341" s="11" t="s">
        <v>2041</v>
      </c>
      <c r="R1341" s="11" t="s">
        <v>5278</v>
      </c>
      <c r="S1341" s="11" t="s">
        <v>5279</v>
      </c>
      <c r="U1341" s="11" t="s">
        <v>4354</v>
      </c>
      <c r="W1341" s="11" t="s">
        <v>5739</v>
      </c>
      <c r="Y1341" s="11" t="s">
        <v>5743</v>
      </c>
      <c r="AA1341" s="11" t="s">
        <v>215</v>
      </c>
      <c r="AB1341" s="13"/>
      <c r="AC1341" s="13"/>
      <c r="AD1341" s="11" t="s">
        <v>5278</v>
      </c>
      <c r="AE1341" s="13"/>
      <c r="AF1341" s="13"/>
      <c r="AG1341" s="11" t="s">
        <v>152</v>
      </c>
      <c r="AH1341" s="11" t="s">
        <v>5740</v>
      </c>
      <c r="AJ1341" s="13"/>
      <c r="AK1341" s="13"/>
      <c r="AL1341" s="13"/>
      <c r="AM1341" s="13"/>
      <c r="AN1341" s="13"/>
      <c r="AO1341" s="13"/>
      <c r="AP1341" s="11" t="s">
        <v>5741</v>
      </c>
      <c r="AR1341" s="13"/>
      <c r="AS1341" s="13"/>
      <c r="AT1341" s="12" t="b">
        <v>1</v>
      </c>
      <c r="AU1341" s="13"/>
      <c r="AV1341" s="14" t="s">
        <v>167</v>
      </c>
      <c r="AW1341" s="13"/>
      <c r="AX1341" s="14" t="s">
        <v>155</v>
      </c>
      <c r="AY1341" s="13"/>
      <c r="AZ1341" s="14">
        <v>6703.0</v>
      </c>
      <c r="BA1341" s="13"/>
    </row>
    <row r="1342">
      <c r="A1342" s="11" t="s">
        <v>5744</v>
      </c>
      <c r="B1342" s="11">
        <v>6077.0</v>
      </c>
      <c r="C1342" s="12" t="b">
        <v>0</v>
      </c>
      <c r="D1342" s="12" t="b">
        <v>1</v>
      </c>
      <c r="E1342" s="12" t="b">
        <v>0</v>
      </c>
      <c r="F1342" s="12" t="b">
        <v>0</v>
      </c>
      <c r="G1342" s="12" t="b">
        <v>0</v>
      </c>
      <c r="H1342" s="12" t="b">
        <v>0</v>
      </c>
      <c r="I1342" s="13"/>
      <c r="J1342" s="14" t="s">
        <v>5517</v>
      </c>
      <c r="K1342" s="12" t="b">
        <v>0</v>
      </c>
      <c r="L1342" s="14" t="s">
        <v>5737</v>
      </c>
      <c r="M1342" s="11" t="s">
        <v>1214</v>
      </c>
      <c r="N1342" s="11" t="s">
        <v>5745</v>
      </c>
      <c r="O1342" s="11" t="s">
        <v>5345</v>
      </c>
      <c r="P1342" s="11" t="s">
        <v>5739</v>
      </c>
      <c r="Q1342" s="11" t="s">
        <v>2041</v>
      </c>
      <c r="R1342" s="11" t="s">
        <v>5346</v>
      </c>
      <c r="S1342" s="11" t="s">
        <v>5347</v>
      </c>
      <c r="U1342" s="11" t="s">
        <v>4354</v>
      </c>
      <c r="W1342" s="11" t="s">
        <v>5739</v>
      </c>
      <c r="Y1342" s="11" t="s">
        <v>5743</v>
      </c>
      <c r="AA1342" s="11" t="s">
        <v>151</v>
      </c>
      <c r="AB1342" s="13"/>
      <c r="AC1342" s="13"/>
      <c r="AD1342" s="11" t="s">
        <v>5346</v>
      </c>
      <c r="AF1342" s="13"/>
      <c r="AG1342" s="11" t="s">
        <v>152</v>
      </c>
      <c r="AH1342" s="11" t="s">
        <v>5740</v>
      </c>
      <c r="AJ1342" s="13"/>
      <c r="AK1342" s="13"/>
      <c r="AL1342" s="13"/>
      <c r="AM1342" s="13"/>
      <c r="AN1342" s="13"/>
      <c r="AO1342" s="13"/>
      <c r="AP1342" s="11" t="s">
        <v>5744</v>
      </c>
      <c r="AR1342" s="13"/>
      <c r="AS1342" s="13"/>
      <c r="AT1342" s="12" t="b">
        <v>1</v>
      </c>
      <c r="AU1342" s="13"/>
      <c r="AV1342" s="14" t="s">
        <v>167</v>
      </c>
      <c r="AW1342" s="13"/>
      <c r="AX1342" s="14" t="s">
        <v>155</v>
      </c>
      <c r="AY1342" s="13"/>
      <c r="AZ1342" s="14">
        <v>6669.0</v>
      </c>
      <c r="BA1342" s="13"/>
    </row>
    <row r="1343">
      <c r="A1343" s="11" t="s">
        <v>5746</v>
      </c>
      <c r="B1343" s="11">
        <v>6078.0</v>
      </c>
      <c r="C1343" s="12" t="b">
        <v>0</v>
      </c>
      <c r="D1343" s="12" t="b">
        <v>0</v>
      </c>
      <c r="E1343" s="12" t="b">
        <v>0</v>
      </c>
      <c r="F1343" s="12" t="b">
        <v>0</v>
      </c>
      <c r="G1343" s="12" t="b">
        <v>0</v>
      </c>
      <c r="H1343" s="12" t="b">
        <v>0</v>
      </c>
      <c r="I1343" s="13"/>
      <c r="J1343" s="14" t="s">
        <v>5517</v>
      </c>
      <c r="K1343" s="12" t="b">
        <v>0</v>
      </c>
      <c r="L1343" s="14" t="s">
        <v>5737</v>
      </c>
      <c r="M1343" s="11" t="s">
        <v>1214</v>
      </c>
      <c r="N1343" s="11" t="s">
        <v>5747</v>
      </c>
      <c r="O1343" s="11" t="s">
        <v>5282</v>
      </c>
      <c r="P1343" s="11" t="s">
        <v>5739</v>
      </c>
      <c r="Q1343" s="11" t="s">
        <v>2041</v>
      </c>
      <c r="R1343" s="11" t="s">
        <v>5283</v>
      </c>
      <c r="S1343" s="11" t="s">
        <v>5284</v>
      </c>
      <c r="U1343" s="11" t="s">
        <v>4354</v>
      </c>
      <c r="W1343" s="11" t="s">
        <v>5739</v>
      </c>
      <c r="Y1343" s="11" t="s">
        <v>5743</v>
      </c>
      <c r="AA1343" s="11" t="s">
        <v>215</v>
      </c>
      <c r="AB1343" s="13"/>
      <c r="AC1343" s="13"/>
      <c r="AD1343" s="11" t="s">
        <v>5283</v>
      </c>
      <c r="AF1343" s="13"/>
      <c r="AG1343" s="11" t="s">
        <v>152</v>
      </c>
      <c r="AH1343" s="11" t="s">
        <v>5740</v>
      </c>
      <c r="AJ1343" s="13"/>
      <c r="AK1343" s="13"/>
      <c r="AL1343" s="13"/>
      <c r="AM1343" s="13"/>
      <c r="AN1343" s="13"/>
      <c r="AO1343" s="13"/>
      <c r="AP1343" s="11" t="s">
        <v>5746</v>
      </c>
      <c r="AR1343" s="13"/>
      <c r="AS1343" s="13"/>
      <c r="AT1343" s="12" t="b">
        <v>1</v>
      </c>
      <c r="AU1343" s="13"/>
      <c r="AV1343" s="14" t="s">
        <v>167</v>
      </c>
      <c r="AW1343" s="13"/>
      <c r="AX1343" s="14" t="s">
        <v>155</v>
      </c>
      <c r="AY1343" s="13"/>
      <c r="AZ1343" s="14">
        <v>6705.0</v>
      </c>
      <c r="BA1343" s="13"/>
    </row>
    <row r="1344">
      <c r="A1344" s="11" t="s">
        <v>5748</v>
      </c>
      <c r="B1344" s="11">
        <v>6079.0</v>
      </c>
      <c r="C1344" s="12" t="b">
        <v>0</v>
      </c>
      <c r="D1344" s="12" t="b">
        <v>0</v>
      </c>
      <c r="E1344" s="12" t="b">
        <v>0</v>
      </c>
      <c r="F1344" s="12" t="b">
        <v>0</v>
      </c>
      <c r="G1344" s="12" t="b">
        <v>0</v>
      </c>
      <c r="H1344" s="12" t="b">
        <v>0</v>
      </c>
      <c r="I1344" s="13"/>
      <c r="J1344" s="14" t="s">
        <v>5517</v>
      </c>
      <c r="K1344" s="12" t="b">
        <v>0</v>
      </c>
      <c r="L1344" s="14" t="s">
        <v>5737</v>
      </c>
      <c r="M1344" s="11" t="s">
        <v>1214</v>
      </c>
      <c r="N1344" s="11" t="s">
        <v>5749</v>
      </c>
      <c r="O1344" s="11" t="s">
        <v>5287</v>
      </c>
      <c r="P1344" s="11" t="s">
        <v>5739</v>
      </c>
      <c r="Q1344" s="11" t="s">
        <v>2041</v>
      </c>
      <c r="R1344" s="11" t="s">
        <v>5288</v>
      </c>
      <c r="S1344" s="11" t="s">
        <v>5289</v>
      </c>
      <c r="T1344" s="13"/>
      <c r="U1344" s="11" t="s">
        <v>4354</v>
      </c>
      <c r="W1344" s="11" t="s">
        <v>5739</v>
      </c>
      <c r="Y1344" s="11" t="s">
        <v>5743</v>
      </c>
      <c r="AA1344" s="11" t="s">
        <v>215</v>
      </c>
      <c r="AB1344" s="13"/>
      <c r="AC1344" s="13"/>
      <c r="AD1344" s="11" t="s">
        <v>5288</v>
      </c>
      <c r="AE1344" s="13"/>
      <c r="AF1344" s="13"/>
      <c r="AG1344" s="11" t="s">
        <v>152</v>
      </c>
      <c r="AH1344" s="11" t="s">
        <v>5740</v>
      </c>
      <c r="AI1344" s="11" t="s">
        <v>154</v>
      </c>
      <c r="AJ1344" s="13"/>
      <c r="AK1344" s="13"/>
      <c r="AL1344" s="13"/>
      <c r="AM1344" s="13"/>
      <c r="AN1344" s="13"/>
      <c r="AO1344" s="13"/>
      <c r="AP1344" s="11" t="s">
        <v>5748</v>
      </c>
      <c r="AR1344" s="13"/>
      <c r="AS1344" s="13"/>
      <c r="AT1344" s="12" t="b">
        <v>1</v>
      </c>
      <c r="AU1344" s="13"/>
      <c r="AV1344" s="14" t="s">
        <v>167</v>
      </c>
      <c r="AW1344" s="13"/>
      <c r="AX1344" s="14" t="s">
        <v>155</v>
      </c>
      <c r="AY1344" s="13"/>
      <c r="AZ1344" s="14">
        <v>6698.0</v>
      </c>
      <c r="BA1344" s="13"/>
    </row>
    <row r="1345">
      <c r="A1345" s="11" t="s">
        <v>5750</v>
      </c>
      <c r="B1345" s="11">
        <v>6080.0</v>
      </c>
      <c r="C1345" s="12" t="b">
        <v>0</v>
      </c>
      <c r="D1345" s="12" t="b">
        <v>1</v>
      </c>
      <c r="E1345" s="12" t="b">
        <v>0</v>
      </c>
      <c r="F1345" s="12" t="b">
        <v>0</v>
      </c>
      <c r="G1345" s="12" t="b">
        <v>0</v>
      </c>
      <c r="H1345" s="12" t="b">
        <v>0</v>
      </c>
      <c r="I1345" s="13"/>
      <c r="J1345" s="14" t="s">
        <v>5517</v>
      </c>
      <c r="K1345" s="12" t="b">
        <v>0</v>
      </c>
      <c r="L1345" s="14" t="s">
        <v>5737</v>
      </c>
      <c r="M1345" s="11" t="s">
        <v>1214</v>
      </c>
      <c r="N1345" s="11" t="s">
        <v>5751</v>
      </c>
      <c r="O1345" s="11" t="s">
        <v>5292</v>
      </c>
      <c r="P1345" s="11" t="s">
        <v>5739</v>
      </c>
      <c r="Q1345" s="11" t="s">
        <v>2041</v>
      </c>
      <c r="R1345" s="11" t="s">
        <v>5293</v>
      </c>
      <c r="S1345" s="11" t="s">
        <v>5294</v>
      </c>
      <c r="U1345" s="11" t="s">
        <v>4354</v>
      </c>
      <c r="W1345" s="11" t="s">
        <v>5739</v>
      </c>
      <c r="Y1345" s="11" t="s">
        <v>5743</v>
      </c>
      <c r="AA1345" s="11" t="s">
        <v>151</v>
      </c>
      <c r="AB1345" s="13"/>
      <c r="AC1345" s="13"/>
      <c r="AD1345" s="11" t="s">
        <v>5293</v>
      </c>
      <c r="AE1345" s="13"/>
      <c r="AF1345" s="13"/>
      <c r="AG1345" s="11" t="s">
        <v>152</v>
      </c>
      <c r="AH1345" s="11" t="s">
        <v>5740</v>
      </c>
      <c r="AJ1345" s="13"/>
      <c r="AK1345" s="13"/>
      <c r="AL1345" s="13"/>
      <c r="AM1345" s="13"/>
      <c r="AN1345" s="13"/>
      <c r="AO1345" s="13"/>
      <c r="AP1345" s="11" t="s">
        <v>5750</v>
      </c>
      <c r="AR1345" s="13"/>
      <c r="AS1345" s="13"/>
      <c r="AT1345" s="12" t="b">
        <v>1</v>
      </c>
      <c r="AU1345" s="13"/>
      <c r="AV1345" s="14" t="s">
        <v>167</v>
      </c>
      <c r="AW1345" s="13"/>
      <c r="AX1345" s="14" t="s">
        <v>155</v>
      </c>
      <c r="AY1345" s="13"/>
      <c r="AZ1345" s="14">
        <v>6710.0</v>
      </c>
      <c r="BA1345" s="13"/>
    </row>
    <row r="1346">
      <c r="A1346" s="11" t="s">
        <v>5752</v>
      </c>
      <c r="B1346" s="11">
        <v>6081.0</v>
      </c>
      <c r="C1346" s="12" t="b">
        <v>0</v>
      </c>
      <c r="D1346" s="12" t="b">
        <v>1</v>
      </c>
      <c r="E1346" s="12" t="b">
        <v>0</v>
      </c>
      <c r="F1346" s="12" t="b">
        <v>0</v>
      </c>
      <c r="G1346" s="12" t="b">
        <v>0</v>
      </c>
      <c r="H1346" s="12" t="b">
        <v>0</v>
      </c>
      <c r="I1346" s="13"/>
      <c r="J1346" s="14" t="s">
        <v>5517</v>
      </c>
      <c r="K1346" s="12" t="b">
        <v>0</v>
      </c>
      <c r="L1346" s="14" t="s">
        <v>5737</v>
      </c>
      <c r="M1346" s="11" t="s">
        <v>1214</v>
      </c>
      <c r="N1346" s="11" t="s">
        <v>5753</v>
      </c>
      <c r="O1346" s="11" t="s">
        <v>5297</v>
      </c>
      <c r="P1346" s="11" t="s">
        <v>5739</v>
      </c>
      <c r="Q1346" s="11" t="s">
        <v>2041</v>
      </c>
      <c r="R1346" s="11" t="s">
        <v>5298</v>
      </c>
      <c r="S1346" s="11" t="s">
        <v>5299</v>
      </c>
      <c r="U1346" s="11" t="s">
        <v>4354</v>
      </c>
      <c r="W1346" s="11" t="s">
        <v>5739</v>
      </c>
      <c r="Y1346" s="11" t="s">
        <v>5743</v>
      </c>
      <c r="AA1346" s="11" t="s">
        <v>151</v>
      </c>
      <c r="AB1346" s="13"/>
      <c r="AC1346" s="13"/>
      <c r="AD1346" s="11" t="s">
        <v>5298</v>
      </c>
      <c r="AE1346" s="13"/>
      <c r="AF1346" s="13"/>
      <c r="AG1346" s="11" t="s">
        <v>152</v>
      </c>
      <c r="AH1346" s="11" t="s">
        <v>5740</v>
      </c>
      <c r="AJ1346" s="13"/>
      <c r="AK1346" s="13"/>
      <c r="AL1346" s="13"/>
      <c r="AM1346" s="13"/>
      <c r="AN1346" s="13"/>
      <c r="AO1346" s="13"/>
      <c r="AP1346" s="11" t="s">
        <v>5752</v>
      </c>
      <c r="AR1346" s="13"/>
      <c r="AS1346" s="13"/>
      <c r="AT1346" s="12" t="b">
        <v>1</v>
      </c>
      <c r="AU1346" s="13"/>
      <c r="AV1346" s="14" t="s">
        <v>167</v>
      </c>
      <c r="AW1346" s="13"/>
      <c r="AX1346" s="14" t="s">
        <v>155</v>
      </c>
      <c r="AY1346" s="13"/>
      <c r="AZ1346" s="14">
        <v>6712.0</v>
      </c>
      <c r="BA1346" s="13"/>
    </row>
    <row r="1347">
      <c r="A1347" s="11" t="s">
        <v>5754</v>
      </c>
      <c r="B1347" s="11">
        <v>6082.0</v>
      </c>
      <c r="C1347" s="12" t="b">
        <v>0</v>
      </c>
      <c r="D1347" s="12" t="b">
        <v>0</v>
      </c>
      <c r="E1347" s="12" t="b">
        <v>0</v>
      </c>
      <c r="F1347" s="12" t="b">
        <v>0</v>
      </c>
      <c r="G1347" s="12" t="b">
        <v>0</v>
      </c>
      <c r="H1347" s="12" t="b">
        <v>0</v>
      </c>
      <c r="I1347" s="13"/>
      <c r="J1347" s="14" t="s">
        <v>5517</v>
      </c>
      <c r="K1347" s="12" t="b">
        <v>0</v>
      </c>
      <c r="L1347" s="14" t="s">
        <v>5737</v>
      </c>
      <c r="M1347" s="11" t="s">
        <v>1214</v>
      </c>
      <c r="N1347" s="11" t="s">
        <v>5755</v>
      </c>
      <c r="O1347" s="11" t="s">
        <v>5302</v>
      </c>
      <c r="P1347" s="11" t="s">
        <v>5739</v>
      </c>
      <c r="Q1347" s="11" t="s">
        <v>2041</v>
      </c>
      <c r="R1347" s="11" t="s">
        <v>5303</v>
      </c>
      <c r="S1347" s="11" t="s">
        <v>5304</v>
      </c>
      <c r="U1347" s="11" t="s">
        <v>4354</v>
      </c>
      <c r="W1347" s="11" t="s">
        <v>5739</v>
      </c>
      <c r="Y1347" s="11" t="s">
        <v>5743</v>
      </c>
      <c r="AA1347" s="11" t="s">
        <v>151</v>
      </c>
      <c r="AB1347" s="13"/>
      <c r="AC1347" s="13"/>
      <c r="AD1347" s="11" t="s">
        <v>5303</v>
      </c>
      <c r="AE1347" s="13"/>
      <c r="AF1347" s="13"/>
      <c r="AG1347" s="11" t="s">
        <v>152</v>
      </c>
      <c r="AH1347" s="11" t="s">
        <v>5740</v>
      </c>
      <c r="AI1347" s="11" t="s">
        <v>154</v>
      </c>
      <c r="AJ1347" s="13"/>
      <c r="AK1347" s="13"/>
      <c r="AL1347" s="13"/>
      <c r="AM1347" s="13"/>
      <c r="AN1347" s="13"/>
      <c r="AO1347" s="13"/>
      <c r="AP1347" s="11" t="s">
        <v>5754</v>
      </c>
      <c r="AR1347" s="13"/>
      <c r="AS1347" s="13"/>
      <c r="AT1347" s="12" t="b">
        <v>1</v>
      </c>
      <c r="AU1347" s="13"/>
      <c r="AV1347" s="14" t="s">
        <v>167</v>
      </c>
      <c r="AW1347" s="13"/>
      <c r="AX1347" s="14" t="s">
        <v>155</v>
      </c>
      <c r="AY1347" s="13"/>
      <c r="AZ1347" s="14">
        <v>6670.0</v>
      </c>
      <c r="BA1347" s="13"/>
    </row>
    <row r="1348">
      <c r="A1348" s="11" t="s">
        <v>5756</v>
      </c>
      <c r="B1348" s="11">
        <v>6083.0</v>
      </c>
      <c r="C1348" s="12" t="b">
        <v>1</v>
      </c>
      <c r="D1348" s="12" t="b">
        <v>0</v>
      </c>
      <c r="E1348" s="12" t="b">
        <v>0</v>
      </c>
      <c r="F1348" s="12" t="b">
        <v>0</v>
      </c>
      <c r="G1348" s="12" t="b">
        <v>0</v>
      </c>
      <c r="H1348" s="12" t="b">
        <v>0</v>
      </c>
      <c r="I1348" s="13"/>
      <c r="J1348" s="14" t="s">
        <v>5517</v>
      </c>
      <c r="K1348" s="12" t="b">
        <v>0</v>
      </c>
      <c r="L1348" s="14" t="s">
        <v>5737</v>
      </c>
      <c r="M1348" s="11" t="s">
        <v>1214</v>
      </c>
      <c r="N1348" s="11" t="s">
        <v>5757</v>
      </c>
      <c r="O1348" s="11" t="s">
        <v>5307</v>
      </c>
      <c r="P1348" s="11" t="s">
        <v>5739</v>
      </c>
      <c r="Q1348" s="11" t="s">
        <v>2041</v>
      </c>
      <c r="R1348" s="11" t="s">
        <v>5308</v>
      </c>
      <c r="S1348" s="11" t="s">
        <v>5309</v>
      </c>
      <c r="U1348" s="11" t="s">
        <v>4354</v>
      </c>
      <c r="W1348" s="11" t="s">
        <v>5739</v>
      </c>
      <c r="Y1348" s="11" t="s">
        <v>5743</v>
      </c>
      <c r="AA1348" s="11" t="s">
        <v>151</v>
      </c>
      <c r="AB1348" s="13"/>
      <c r="AC1348" s="13"/>
      <c r="AD1348" s="11" t="s">
        <v>5308</v>
      </c>
      <c r="AE1348" s="13"/>
      <c r="AF1348" s="13"/>
      <c r="AG1348" s="11" t="s">
        <v>152</v>
      </c>
      <c r="AH1348" s="11" t="s">
        <v>5740</v>
      </c>
      <c r="AI1348" s="11" t="s">
        <v>154</v>
      </c>
      <c r="AJ1348" s="13"/>
      <c r="AK1348" s="13"/>
      <c r="AL1348" s="13"/>
      <c r="AM1348" s="13"/>
      <c r="AN1348" s="13"/>
      <c r="AO1348" s="13"/>
      <c r="AP1348" s="11" t="s">
        <v>5756</v>
      </c>
      <c r="AR1348" s="13"/>
      <c r="AS1348" s="13"/>
      <c r="AT1348" s="12" t="b">
        <v>1</v>
      </c>
      <c r="AU1348" s="13"/>
      <c r="AV1348" s="14" t="s">
        <v>167</v>
      </c>
      <c r="AW1348" s="13"/>
      <c r="AX1348" s="14" t="s">
        <v>155</v>
      </c>
      <c r="AY1348" s="13"/>
      <c r="AZ1348" s="14">
        <v>6713.0</v>
      </c>
      <c r="BA1348" s="13"/>
    </row>
    <row r="1349">
      <c r="A1349" s="11" t="s">
        <v>5758</v>
      </c>
      <c r="B1349" s="11">
        <v>6084.0</v>
      </c>
      <c r="C1349" s="12" t="b">
        <v>0</v>
      </c>
      <c r="D1349" s="12" t="b">
        <v>0</v>
      </c>
      <c r="E1349" s="12" t="b">
        <v>0</v>
      </c>
      <c r="F1349" s="12" t="b">
        <v>0</v>
      </c>
      <c r="G1349" s="12" t="b">
        <v>0</v>
      </c>
      <c r="H1349" s="12" t="b">
        <v>0</v>
      </c>
      <c r="I1349" s="13"/>
      <c r="J1349" s="14" t="s">
        <v>5517</v>
      </c>
      <c r="K1349" s="12" t="b">
        <v>0</v>
      </c>
      <c r="L1349" s="14" t="s">
        <v>5737</v>
      </c>
      <c r="M1349" s="11" t="s">
        <v>1214</v>
      </c>
      <c r="N1349" s="11" t="s">
        <v>5759</v>
      </c>
      <c r="O1349" s="11" t="s">
        <v>5312</v>
      </c>
      <c r="P1349" s="11" t="s">
        <v>5739</v>
      </c>
      <c r="Q1349" s="11" t="s">
        <v>2041</v>
      </c>
      <c r="R1349" s="11" t="s">
        <v>5313</v>
      </c>
      <c r="S1349" s="11" t="s">
        <v>5314</v>
      </c>
      <c r="T1349" s="13"/>
      <c r="U1349" s="11" t="s">
        <v>4354</v>
      </c>
      <c r="W1349" s="11" t="s">
        <v>5739</v>
      </c>
      <c r="Y1349" s="11" t="s">
        <v>5743</v>
      </c>
      <c r="AA1349" s="11" t="s">
        <v>215</v>
      </c>
      <c r="AB1349" s="13"/>
      <c r="AC1349" s="13"/>
      <c r="AD1349" s="11" t="s">
        <v>5313</v>
      </c>
      <c r="AF1349" s="13"/>
      <c r="AG1349" s="11" t="s">
        <v>152</v>
      </c>
      <c r="AH1349" s="11" t="s">
        <v>5740</v>
      </c>
      <c r="AJ1349" s="13"/>
      <c r="AK1349" s="13"/>
      <c r="AL1349" s="13"/>
      <c r="AM1349" s="13"/>
      <c r="AN1349" s="13"/>
      <c r="AO1349" s="13"/>
      <c r="AP1349" s="11" t="s">
        <v>5758</v>
      </c>
      <c r="AR1349" s="13"/>
      <c r="AS1349" s="13"/>
      <c r="AT1349" s="12" t="b">
        <v>1</v>
      </c>
      <c r="AU1349" s="13"/>
      <c r="AV1349" s="14" t="s">
        <v>167</v>
      </c>
      <c r="AW1349" s="13"/>
      <c r="AX1349" s="14" t="s">
        <v>155</v>
      </c>
      <c r="AY1349" s="13"/>
      <c r="AZ1349" s="14">
        <v>6704.0</v>
      </c>
      <c r="BA1349" s="13"/>
    </row>
    <row r="1350">
      <c r="A1350" s="11" t="s">
        <v>5760</v>
      </c>
      <c r="B1350" s="11">
        <v>6085.0</v>
      </c>
      <c r="C1350" s="12" t="b">
        <v>0</v>
      </c>
      <c r="D1350" s="12" t="b">
        <v>0</v>
      </c>
      <c r="E1350" s="12" t="b">
        <v>0</v>
      </c>
      <c r="F1350" s="12" t="b">
        <v>0</v>
      </c>
      <c r="G1350" s="12" t="b">
        <v>0</v>
      </c>
      <c r="H1350" s="12" t="b">
        <v>0</v>
      </c>
      <c r="I1350" s="13"/>
      <c r="J1350" s="14" t="s">
        <v>5517</v>
      </c>
      <c r="K1350" s="12" t="b">
        <v>0</v>
      </c>
      <c r="L1350" s="14" t="s">
        <v>5737</v>
      </c>
      <c r="M1350" s="11" t="s">
        <v>1214</v>
      </c>
      <c r="N1350" s="11" t="s">
        <v>5761</v>
      </c>
      <c r="O1350" s="11" t="s">
        <v>5317</v>
      </c>
      <c r="P1350" s="11" t="s">
        <v>5739</v>
      </c>
      <c r="Q1350" s="11" t="s">
        <v>2041</v>
      </c>
      <c r="R1350" s="11" t="s">
        <v>5318</v>
      </c>
      <c r="S1350" s="11" t="s">
        <v>5319</v>
      </c>
      <c r="U1350" s="11" t="s">
        <v>4354</v>
      </c>
      <c r="W1350" s="11" t="s">
        <v>5739</v>
      </c>
      <c r="Y1350" s="11" t="s">
        <v>5743</v>
      </c>
      <c r="AA1350" s="11" t="s">
        <v>215</v>
      </c>
      <c r="AB1350" s="13"/>
      <c r="AC1350" s="13"/>
      <c r="AD1350" s="11" t="s">
        <v>5318</v>
      </c>
      <c r="AE1350" s="13"/>
      <c r="AF1350" s="13"/>
      <c r="AG1350" s="11" t="s">
        <v>152</v>
      </c>
      <c r="AH1350" s="11" t="s">
        <v>5740</v>
      </c>
      <c r="AJ1350" s="13"/>
      <c r="AK1350" s="13"/>
      <c r="AL1350" s="13"/>
      <c r="AM1350" s="13"/>
      <c r="AN1350" s="13"/>
      <c r="AO1350" s="13"/>
      <c r="AP1350" s="11" t="s">
        <v>5760</v>
      </c>
      <c r="AR1350" s="13"/>
      <c r="AS1350" s="13"/>
      <c r="AT1350" s="12" t="b">
        <v>1</v>
      </c>
      <c r="AU1350" s="13"/>
      <c r="AV1350" s="14" t="s">
        <v>167</v>
      </c>
      <c r="AW1350" s="13"/>
      <c r="AX1350" s="14" t="s">
        <v>155</v>
      </c>
      <c r="AY1350" s="13"/>
      <c r="AZ1350" s="14">
        <v>6711.0</v>
      </c>
      <c r="BA1350" s="13"/>
    </row>
    <row r="1351">
      <c r="A1351" s="11" t="s">
        <v>5762</v>
      </c>
      <c r="B1351" s="11">
        <v>6086.0</v>
      </c>
      <c r="C1351" s="12" t="b">
        <v>0</v>
      </c>
      <c r="D1351" s="12" t="b">
        <v>0</v>
      </c>
      <c r="E1351" s="12" t="b">
        <v>0</v>
      </c>
      <c r="F1351" s="12" t="b">
        <v>0</v>
      </c>
      <c r="G1351" s="12" t="b">
        <v>0</v>
      </c>
      <c r="H1351" s="12" t="b">
        <v>0</v>
      </c>
      <c r="I1351" s="13"/>
      <c r="J1351" s="14" t="s">
        <v>5517</v>
      </c>
      <c r="K1351" s="12" t="b">
        <v>0</v>
      </c>
      <c r="L1351" s="14" t="s">
        <v>5737</v>
      </c>
      <c r="M1351" s="11" t="s">
        <v>1214</v>
      </c>
      <c r="N1351" s="11" t="s">
        <v>5763</v>
      </c>
      <c r="O1351" s="11" t="s">
        <v>5322</v>
      </c>
      <c r="P1351" s="11" t="s">
        <v>5739</v>
      </c>
      <c r="Q1351" s="11" t="s">
        <v>2041</v>
      </c>
      <c r="R1351" s="11" t="s">
        <v>5323</v>
      </c>
      <c r="S1351" s="11" t="s">
        <v>5324</v>
      </c>
      <c r="U1351" s="11" t="s">
        <v>4354</v>
      </c>
      <c r="W1351" s="11" t="s">
        <v>5739</v>
      </c>
      <c r="Y1351" s="11" t="s">
        <v>5743</v>
      </c>
      <c r="AA1351" s="11" t="s">
        <v>151</v>
      </c>
      <c r="AB1351" s="13"/>
      <c r="AC1351" s="13"/>
      <c r="AD1351" s="11" t="s">
        <v>5323</v>
      </c>
      <c r="AF1351" s="13"/>
      <c r="AG1351" s="11" t="s">
        <v>152</v>
      </c>
      <c r="AH1351" s="11" t="s">
        <v>5740</v>
      </c>
      <c r="AJ1351" s="13"/>
      <c r="AK1351" s="13"/>
      <c r="AL1351" s="13"/>
      <c r="AM1351" s="13"/>
      <c r="AN1351" s="13"/>
      <c r="AO1351" s="13"/>
      <c r="AP1351" s="11" t="s">
        <v>5762</v>
      </c>
      <c r="AR1351" s="13"/>
      <c r="AS1351" s="13"/>
      <c r="AT1351" s="12" t="b">
        <v>1</v>
      </c>
      <c r="AU1351" s="13"/>
      <c r="AV1351" s="14" t="s">
        <v>167</v>
      </c>
      <c r="AW1351" s="13"/>
      <c r="AX1351" s="14" t="s">
        <v>155</v>
      </c>
      <c r="AY1351" s="13"/>
      <c r="AZ1351" s="14">
        <v>6701.0</v>
      </c>
      <c r="BA1351" s="13"/>
    </row>
    <row r="1352">
      <c r="A1352" s="11" t="s">
        <v>5764</v>
      </c>
      <c r="B1352" s="11">
        <v>6087.0</v>
      </c>
      <c r="C1352" s="12" t="b">
        <v>0</v>
      </c>
      <c r="D1352" s="12" t="b">
        <v>0</v>
      </c>
      <c r="E1352" s="12" t="b">
        <v>0</v>
      </c>
      <c r="F1352" s="12" t="b">
        <v>0</v>
      </c>
      <c r="G1352" s="12" t="b">
        <v>0</v>
      </c>
      <c r="H1352" s="12" t="b">
        <v>0</v>
      </c>
      <c r="I1352" s="13"/>
      <c r="J1352" s="14" t="s">
        <v>5517</v>
      </c>
      <c r="K1352" s="12" t="b">
        <v>0</v>
      </c>
      <c r="L1352" s="14" t="s">
        <v>5737</v>
      </c>
      <c r="M1352" s="11" t="s">
        <v>1214</v>
      </c>
      <c r="N1352" s="11" t="s">
        <v>5765</v>
      </c>
      <c r="O1352" s="11" t="s">
        <v>5327</v>
      </c>
      <c r="P1352" s="11" t="s">
        <v>5739</v>
      </c>
      <c r="Q1352" s="11" t="s">
        <v>2041</v>
      </c>
      <c r="R1352" s="11" t="s">
        <v>5328</v>
      </c>
      <c r="S1352" s="11" t="s">
        <v>3417</v>
      </c>
      <c r="U1352" s="11" t="s">
        <v>4354</v>
      </c>
      <c r="W1352" s="11" t="s">
        <v>5739</v>
      </c>
      <c r="Y1352" s="11" t="s">
        <v>5743</v>
      </c>
      <c r="AA1352" s="11" t="s">
        <v>215</v>
      </c>
      <c r="AB1352" s="13"/>
      <c r="AC1352" s="13"/>
      <c r="AD1352" s="11" t="s">
        <v>5328</v>
      </c>
      <c r="AF1352" s="13"/>
      <c r="AG1352" s="11" t="s">
        <v>152</v>
      </c>
      <c r="AH1352" s="11" t="s">
        <v>5740</v>
      </c>
      <c r="AJ1352" s="13"/>
      <c r="AK1352" s="13"/>
      <c r="AL1352" s="13"/>
      <c r="AM1352" s="13"/>
      <c r="AN1352" s="13"/>
      <c r="AO1352" s="13"/>
      <c r="AP1352" s="11" t="s">
        <v>5764</v>
      </c>
      <c r="AR1352" s="13"/>
      <c r="AS1352" s="13"/>
      <c r="AT1352" s="12" t="b">
        <v>1</v>
      </c>
      <c r="AU1352" s="13"/>
      <c r="AV1352" s="14" t="s">
        <v>167</v>
      </c>
      <c r="AW1352" s="13"/>
      <c r="AX1352" s="14" t="s">
        <v>155</v>
      </c>
      <c r="AY1352" s="13"/>
      <c r="AZ1352" s="14">
        <v>6706.0</v>
      </c>
      <c r="BA1352" s="13"/>
    </row>
    <row r="1353">
      <c r="A1353" s="11" t="s">
        <v>5766</v>
      </c>
      <c r="B1353" s="11">
        <v>6088.0</v>
      </c>
      <c r="C1353" s="12" t="b">
        <v>1</v>
      </c>
      <c r="D1353" s="12" t="b">
        <v>0</v>
      </c>
      <c r="E1353" s="12" t="b">
        <v>0</v>
      </c>
      <c r="F1353" s="12" t="b">
        <v>0</v>
      </c>
      <c r="G1353" s="12" t="b">
        <v>0</v>
      </c>
      <c r="H1353" s="12" t="b">
        <v>0</v>
      </c>
      <c r="I1353" s="13"/>
      <c r="J1353" s="14" t="s">
        <v>5517</v>
      </c>
      <c r="K1353" s="12" t="b">
        <v>0</v>
      </c>
      <c r="L1353" s="14" t="s">
        <v>5737</v>
      </c>
      <c r="M1353" s="11" t="s">
        <v>1214</v>
      </c>
      <c r="N1353" s="11" t="s">
        <v>5767</v>
      </c>
      <c r="O1353" s="11" t="s">
        <v>5331</v>
      </c>
      <c r="P1353" s="11" t="s">
        <v>5739</v>
      </c>
      <c r="Q1353" s="11" t="s">
        <v>2041</v>
      </c>
      <c r="R1353" s="11" t="s">
        <v>5332</v>
      </c>
      <c r="S1353" s="11" t="s">
        <v>5333</v>
      </c>
      <c r="T1353" s="13"/>
      <c r="U1353" s="11" t="s">
        <v>4354</v>
      </c>
      <c r="W1353" s="11" t="s">
        <v>5739</v>
      </c>
      <c r="Y1353" s="11" t="s">
        <v>5743</v>
      </c>
      <c r="AA1353" s="11" t="s">
        <v>215</v>
      </c>
      <c r="AB1353" s="13"/>
      <c r="AC1353" s="13"/>
      <c r="AD1353" s="11" t="s">
        <v>5332</v>
      </c>
      <c r="AE1353" s="13"/>
      <c r="AF1353" s="13"/>
      <c r="AG1353" s="11" t="s">
        <v>152</v>
      </c>
      <c r="AH1353" s="11" t="s">
        <v>5740</v>
      </c>
      <c r="AJ1353" s="13"/>
      <c r="AK1353" s="13"/>
      <c r="AL1353" s="13"/>
      <c r="AM1353" s="13"/>
      <c r="AN1353" s="13"/>
      <c r="AO1353" s="13"/>
      <c r="AP1353" s="11" t="s">
        <v>5766</v>
      </c>
      <c r="AR1353" s="13"/>
      <c r="AS1353" s="13"/>
      <c r="AT1353" s="12" t="b">
        <v>1</v>
      </c>
      <c r="AU1353" s="13"/>
      <c r="AV1353" s="14" t="s">
        <v>167</v>
      </c>
      <c r="AW1353" s="13"/>
      <c r="AX1353" s="14" t="s">
        <v>155</v>
      </c>
      <c r="AY1353" s="13"/>
      <c r="AZ1353" s="14">
        <v>6714.0</v>
      </c>
      <c r="BA1353" s="13"/>
    </row>
    <row r="1354">
      <c r="A1354" s="11" t="s">
        <v>5768</v>
      </c>
      <c r="B1354" s="11">
        <v>6089.0</v>
      </c>
      <c r="C1354" s="12" t="b">
        <v>1</v>
      </c>
      <c r="D1354" s="12" t="b">
        <v>0</v>
      </c>
      <c r="E1354" s="12" t="b">
        <v>0</v>
      </c>
      <c r="F1354" s="12" t="b">
        <v>0</v>
      </c>
      <c r="G1354" s="12" t="b">
        <v>0</v>
      </c>
      <c r="H1354" s="12" t="b">
        <v>0</v>
      </c>
      <c r="I1354" s="13"/>
      <c r="J1354" s="14" t="s">
        <v>5517</v>
      </c>
      <c r="K1354" s="12" t="b">
        <v>0</v>
      </c>
      <c r="L1354" s="14" t="s">
        <v>5737</v>
      </c>
      <c r="M1354" s="11" t="s">
        <v>1214</v>
      </c>
      <c r="N1354" s="11" t="s">
        <v>5769</v>
      </c>
      <c r="O1354" s="11" t="s">
        <v>5336</v>
      </c>
      <c r="P1354" s="11" t="s">
        <v>5739</v>
      </c>
      <c r="Q1354" s="11" t="s">
        <v>2041</v>
      </c>
      <c r="R1354" s="11" t="s">
        <v>5337</v>
      </c>
      <c r="S1354" s="11" t="s">
        <v>3417</v>
      </c>
      <c r="U1354" s="11" t="s">
        <v>4354</v>
      </c>
      <c r="W1354" s="11" t="s">
        <v>5739</v>
      </c>
      <c r="Y1354" s="11" t="s">
        <v>5743</v>
      </c>
      <c r="AA1354" s="11" t="s">
        <v>215</v>
      </c>
      <c r="AB1354" s="13"/>
      <c r="AC1354" s="13"/>
      <c r="AD1354" s="11" t="s">
        <v>5337</v>
      </c>
      <c r="AE1354" s="13"/>
      <c r="AF1354" s="13"/>
      <c r="AG1354" s="11" t="s">
        <v>152</v>
      </c>
      <c r="AH1354" s="11" t="s">
        <v>5740</v>
      </c>
      <c r="AJ1354" s="13"/>
      <c r="AK1354" s="13"/>
      <c r="AL1354" s="13"/>
      <c r="AM1354" s="13"/>
      <c r="AN1354" s="13"/>
      <c r="AO1354" s="13"/>
      <c r="AP1354" s="11" t="s">
        <v>5768</v>
      </c>
      <c r="AR1354" s="13"/>
      <c r="AS1354" s="13"/>
      <c r="AT1354" s="12" t="b">
        <v>1</v>
      </c>
      <c r="AU1354" s="13"/>
      <c r="AV1354" s="14" t="s">
        <v>167</v>
      </c>
      <c r="AW1354" s="13"/>
      <c r="AX1354" s="14" t="s">
        <v>155</v>
      </c>
      <c r="AY1354" s="13"/>
      <c r="AZ1354" s="14">
        <v>6717.0</v>
      </c>
      <c r="BA1354" s="13"/>
    </row>
    <row r="1355">
      <c r="A1355" s="11" t="s">
        <v>5770</v>
      </c>
      <c r="B1355" s="11">
        <v>6090.0</v>
      </c>
      <c r="C1355" s="12" t="b">
        <v>0</v>
      </c>
      <c r="D1355" s="12" t="b">
        <v>0</v>
      </c>
      <c r="E1355" s="12" t="b">
        <v>0</v>
      </c>
      <c r="F1355" s="12" t="b">
        <v>0</v>
      </c>
      <c r="G1355" s="12" t="b">
        <v>0</v>
      </c>
      <c r="H1355" s="12" t="b">
        <v>0</v>
      </c>
      <c r="I1355" s="13"/>
      <c r="J1355" s="14" t="s">
        <v>5517</v>
      </c>
      <c r="K1355" s="12" t="b">
        <v>0</v>
      </c>
      <c r="L1355" s="14" t="s">
        <v>5737</v>
      </c>
      <c r="M1355" s="11" t="s">
        <v>1214</v>
      </c>
      <c r="N1355" s="11" t="s">
        <v>5771</v>
      </c>
      <c r="O1355" s="11" t="s">
        <v>5340</v>
      </c>
      <c r="P1355" s="11" t="s">
        <v>5739</v>
      </c>
      <c r="Q1355" s="11" t="s">
        <v>2041</v>
      </c>
      <c r="R1355" s="11" t="s">
        <v>5341</v>
      </c>
      <c r="S1355" s="11" t="s">
        <v>5342</v>
      </c>
      <c r="U1355" s="11" t="s">
        <v>4354</v>
      </c>
      <c r="W1355" s="11" t="s">
        <v>5739</v>
      </c>
      <c r="Y1355" s="11" t="s">
        <v>5743</v>
      </c>
      <c r="AA1355" s="11" t="s">
        <v>151</v>
      </c>
      <c r="AB1355" s="13"/>
      <c r="AC1355" s="13"/>
      <c r="AD1355" s="11" t="s">
        <v>5341</v>
      </c>
      <c r="AE1355" s="13"/>
      <c r="AF1355" s="13"/>
      <c r="AG1355" s="11" t="s">
        <v>152</v>
      </c>
      <c r="AH1355" s="11" t="s">
        <v>5740</v>
      </c>
      <c r="AJ1355" s="13"/>
      <c r="AK1355" s="13"/>
      <c r="AL1355" s="13"/>
      <c r="AM1355" s="13"/>
      <c r="AN1355" s="13"/>
      <c r="AO1355" s="13"/>
      <c r="AP1355" s="11" t="s">
        <v>5770</v>
      </c>
      <c r="AR1355" s="13"/>
      <c r="AS1355" s="13"/>
      <c r="AT1355" s="12" t="b">
        <v>1</v>
      </c>
      <c r="AU1355" s="13"/>
      <c r="AV1355" s="14" t="s">
        <v>167</v>
      </c>
      <c r="AW1355" s="13"/>
      <c r="AX1355" s="14" t="s">
        <v>155</v>
      </c>
      <c r="AY1355" s="13"/>
      <c r="AZ1355" s="14">
        <v>6707.0</v>
      </c>
      <c r="BA1355" s="13"/>
    </row>
    <row r="1356">
      <c r="A1356" s="11" t="s">
        <v>5772</v>
      </c>
      <c r="B1356" s="11">
        <v>6092.0</v>
      </c>
      <c r="C1356" s="12" t="b">
        <v>1</v>
      </c>
      <c r="D1356" s="12" t="b">
        <v>0</v>
      </c>
      <c r="E1356" s="12" t="b">
        <v>0</v>
      </c>
      <c r="F1356" s="12" t="b">
        <v>0</v>
      </c>
      <c r="G1356" s="12" t="b">
        <v>0</v>
      </c>
      <c r="H1356" s="12" t="b">
        <v>0</v>
      </c>
      <c r="I1356" s="13"/>
      <c r="J1356" s="14" t="s">
        <v>3751</v>
      </c>
      <c r="K1356" s="12" t="b">
        <v>0</v>
      </c>
      <c r="L1356" s="17">
        <v>45240.0</v>
      </c>
      <c r="M1356" s="11" t="s">
        <v>1214</v>
      </c>
      <c r="N1356" s="11" t="s">
        <v>5773</v>
      </c>
      <c r="O1356" s="11" t="s">
        <v>5270</v>
      </c>
      <c r="P1356" s="11" t="s">
        <v>5774</v>
      </c>
      <c r="Q1356" s="11" t="s">
        <v>2041</v>
      </c>
      <c r="R1356" s="11" t="s">
        <v>5272</v>
      </c>
      <c r="S1356" s="11" t="s">
        <v>5273</v>
      </c>
      <c r="U1356" s="11" t="s">
        <v>4354</v>
      </c>
      <c r="W1356" s="11" t="s">
        <v>5774</v>
      </c>
      <c r="Y1356" s="11" t="s">
        <v>5743</v>
      </c>
      <c r="AA1356" s="11" t="s">
        <v>215</v>
      </c>
      <c r="AB1356" s="13"/>
      <c r="AC1356" s="13"/>
      <c r="AD1356" s="11" t="s">
        <v>5272</v>
      </c>
      <c r="AE1356" s="13"/>
      <c r="AF1356" s="13"/>
      <c r="AG1356" s="11" t="s">
        <v>152</v>
      </c>
      <c r="AH1356" s="11" t="s">
        <v>5775</v>
      </c>
      <c r="AI1356" s="11" t="s">
        <v>154</v>
      </c>
      <c r="AJ1356" s="13"/>
      <c r="AK1356" s="13"/>
      <c r="AL1356" s="13"/>
      <c r="AM1356" s="13"/>
      <c r="AN1356" s="13"/>
      <c r="AO1356" s="13"/>
      <c r="AP1356" s="11" t="s">
        <v>5772</v>
      </c>
      <c r="AR1356" s="13"/>
      <c r="AS1356" s="13"/>
      <c r="AT1356" s="12" t="b">
        <v>1</v>
      </c>
      <c r="AU1356" s="13"/>
      <c r="AV1356" s="14" t="s">
        <v>167</v>
      </c>
      <c r="AW1356" s="13"/>
      <c r="AX1356" s="14" t="s">
        <v>155</v>
      </c>
      <c r="AY1356" s="13"/>
      <c r="AZ1356" s="14">
        <v>6720.0</v>
      </c>
      <c r="BA1356" s="13"/>
    </row>
    <row r="1357">
      <c r="A1357" s="11" t="s">
        <v>5776</v>
      </c>
      <c r="B1357" s="11">
        <v>6093.0</v>
      </c>
      <c r="C1357" s="12" t="b">
        <v>1</v>
      </c>
      <c r="D1357" s="12" t="b">
        <v>0</v>
      </c>
      <c r="E1357" s="12" t="b">
        <v>0</v>
      </c>
      <c r="F1357" s="12" t="b">
        <v>0</v>
      </c>
      <c r="G1357" s="12" t="b">
        <v>0</v>
      </c>
      <c r="H1357" s="12" t="b">
        <v>0</v>
      </c>
      <c r="I1357" s="13"/>
      <c r="J1357" s="14" t="s">
        <v>3751</v>
      </c>
      <c r="K1357" s="12" t="b">
        <v>0</v>
      </c>
      <c r="L1357" s="17">
        <v>45240.0</v>
      </c>
      <c r="M1357" s="11" t="s">
        <v>1214</v>
      </c>
      <c r="N1357" s="11" t="s">
        <v>5777</v>
      </c>
      <c r="O1357" s="11" t="s">
        <v>5345</v>
      </c>
      <c r="P1357" s="11" t="s">
        <v>5774</v>
      </c>
      <c r="Q1357" s="11" t="s">
        <v>2041</v>
      </c>
      <c r="R1357" s="11" t="s">
        <v>5346</v>
      </c>
      <c r="S1357" s="11" t="s">
        <v>5347</v>
      </c>
      <c r="U1357" s="11" t="s">
        <v>4354</v>
      </c>
      <c r="W1357" s="11" t="s">
        <v>5774</v>
      </c>
      <c r="Y1357" s="11" t="s">
        <v>5743</v>
      </c>
      <c r="AA1357" s="11" t="s">
        <v>151</v>
      </c>
      <c r="AB1357" s="13"/>
      <c r="AC1357" s="13"/>
      <c r="AD1357" s="11" t="s">
        <v>5346</v>
      </c>
      <c r="AF1357" s="13"/>
      <c r="AG1357" s="11" t="s">
        <v>152</v>
      </c>
      <c r="AH1357" s="11" t="s">
        <v>5775</v>
      </c>
      <c r="AJ1357" s="13"/>
      <c r="AK1357" s="13"/>
      <c r="AL1357" s="13"/>
      <c r="AM1357" s="13"/>
      <c r="AN1357" s="13"/>
      <c r="AO1357" s="13"/>
      <c r="AP1357" s="11" t="s">
        <v>5776</v>
      </c>
      <c r="AR1357" s="13"/>
      <c r="AS1357" s="13"/>
      <c r="AT1357" s="12" t="b">
        <v>1</v>
      </c>
      <c r="AU1357" s="13"/>
      <c r="AV1357" s="14" t="s">
        <v>167</v>
      </c>
      <c r="AW1357" s="13"/>
      <c r="AX1357" s="14" t="s">
        <v>155</v>
      </c>
      <c r="AY1357" s="13"/>
      <c r="AZ1357" s="14">
        <v>6723.0</v>
      </c>
      <c r="BA1357" s="13"/>
    </row>
    <row r="1358">
      <c r="A1358" s="11" t="s">
        <v>5778</v>
      </c>
      <c r="B1358" s="11">
        <v>6094.0</v>
      </c>
      <c r="C1358" s="12" t="b">
        <v>1</v>
      </c>
      <c r="D1358" s="12" t="b">
        <v>0</v>
      </c>
      <c r="E1358" s="12" t="b">
        <v>0</v>
      </c>
      <c r="F1358" s="12" t="b">
        <v>0</v>
      </c>
      <c r="G1358" s="12" t="b">
        <v>0</v>
      </c>
      <c r="H1358" s="12" t="b">
        <v>0</v>
      </c>
      <c r="I1358" s="13"/>
      <c r="J1358" s="14" t="s">
        <v>3751</v>
      </c>
      <c r="K1358" s="12" t="b">
        <v>0</v>
      </c>
      <c r="L1358" s="17">
        <v>45240.0</v>
      </c>
      <c r="M1358" s="11" t="s">
        <v>1214</v>
      </c>
      <c r="N1358" s="11" t="s">
        <v>5779</v>
      </c>
      <c r="O1358" s="11" t="s">
        <v>5277</v>
      </c>
      <c r="P1358" s="11" t="s">
        <v>5774</v>
      </c>
      <c r="Q1358" s="11" t="s">
        <v>2041</v>
      </c>
      <c r="R1358" s="11" t="s">
        <v>5278</v>
      </c>
      <c r="S1358" s="11" t="s">
        <v>5279</v>
      </c>
      <c r="U1358" s="11" t="s">
        <v>4354</v>
      </c>
      <c r="W1358" s="11" t="s">
        <v>5774</v>
      </c>
      <c r="Y1358" s="11" t="s">
        <v>5743</v>
      </c>
      <c r="AA1358" s="11" t="s">
        <v>151</v>
      </c>
      <c r="AB1358" s="13"/>
      <c r="AC1358" s="13"/>
      <c r="AD1358" s="11" t="s">
        <v>5278</v>
      </c>
      <c r="AE1358" s="13"/>
      <c r="AF1358" s="13"/>
      <c r="AG1358" s="11" t="s">
        <v>152</v>
      </c>
      <c r="AH1358" s="11" t="s">
        <v>5775</v>
      </c>
      <c r="AJ1358" s="13"/>
      <c r="AK1358" s="13"/>
      <c r="AL1358" s="13"/>
      <c r="AM1358" s="13"/>
      <c r="AN1358" s="13"/>
      <c r="AO1358" s="13"/>
      <c r="AP1358" s="11" t="s">
        <v>5778</v>
      </c>
      <c r="AR1358" s="13"/>
      <c r="AS1358" s="13"/>
      <c r="AT1358" s="12" t="b">
        <v>1</v>
      </c>
      <c r="AU1358" s="13"/>
      <c r="AV1358" s="14" t="s">
        <v>167</v>
      </c>
      <c r="AW1358" s="13"/>
      <c r="AX1358" s="14" t="s">
        <v>155</v>
      </c>
      <c r="AY1358" s="13"/>
      <c r="AZ1358" s="14">
        <v>6726.0</v>
      </c>
      <c r="BA1358" s="13"/>
    </row>
    <row r="1359">
      <c r="A1359" s="11" t="s">
        <v>5780</v>
      </c>
      <c r="B1359" s="11">
        <v>6095.0</v>
      </c>
      <c r="C1359" s="12" t="b">
        <v>1</v>
      </c>
      <c r="D1359" s="12" t="b">
        <v>0</v>
      </c>
      <c r="E1359" s="12" t="b">
        <v>0</v>
      </c>
      <c r="F1359" s="12" t="b">
        <v>0</v>
      </c>
      <c r="G1359" s="12" t="b">
        <v>0</v>
      </c>
      <c r="H1359" s="12" t="b">
        <v>0</v>
      </c>
      <c r="I1359" s="13"/>
      <c r="J1359" s="14" t="s">
        <v>3751</v>
      </c>
      <c r="K1359" s="12" t="b">
        <v>0</v>
      </c>
      <c r="L1359" s="17">
        <v>45240.0</v>
      </c>
      <c r="M1359" s="11" t="s">
        <v>1214</v>
      </c>
      <c r="N1359" s="11" t="s">
        <v>5781</v>
      </c>
      <c r="O1359" s="11" t="s">
        <v>5282</v>
      </c>
      <c r="P1359" s="11" t="s">
        <v>5774</v>
      </c>
      <c r="Q1359" s="11" t="s">
        <v>2041</v>
      </c>
      <c r="R1359" s="11" t="s">
        <v>5283</v>
      </c>
      <c r="S1359" s="11" t="s">
        <v>5284</v>
      </c>
      <c r="U1359" s="11" t="s">
        <v>4354</v>
      </c>
      <c r="W1359" s="11" t="s">
        <v>5774</v>
      </c>
      <c r="Y1359" s="11" t="s">
        <v>5743</v>
      </c>
      <c r="AA1359" s="11" t="s">
        <v>151</v>
      </c>
      <c r="AB1359" s="13"/>
      <c r="AC1359" s="13"/>
      <c r="AD1359" s="11" t="s">
        <v>5283</v>
      </c>
      <c r="AF1359" s="13"/>
      <c r="AG1359" s="11" t="s">
        <v>152</v>
      </c>
      <c r="AH1359" s="11" t="s">
        <v>5775</v>
      </c>
      <c r="AJ1359" s="13"/>
      <c r="AK1359" s="13"/>
      <c r="AL1359" s="13"/>
      <c r="AM1359" s="13"/>
      <c r="AN1359" s="13"/>
      <c r="AO1359" s="13"/>
      <c r="AP1359" s="11" t="s">
        <v>5780</v>
      </c>
      <c r="AR1359" s="13"/>
      <c r="AS1359" s="13"/>
      <c r="AT1359" s="12" t="b">
        <v>1</v>
      </c>
      <c r="AU1359" s="13"/>
      <c r="AV1359" s="14" t="s">
        <v>167</v>
      </c>
      <c r="AW1359" s="13"/>
      <c r="AX1359" s="14" t="s">
        <v>155</v>
      </c>
      <c r="AY1359" s="13"/>
      <c r="AZ1359" s="14">
        <v>6727.0</v>
      </c>
      <c r="BA1359" s="13"/>
    </row>
    <row r="1360">
      <c r="A1360" s="11" t="s">
        <v>5782</v>
      </c>
      <c r="B1360" s="11">
        <v>6096.0</v>
      </c>
      <c r="C1360" s="12" t="b">
        <v>1</v>
      </c>
      <c r="D1360" s="12" t="b">
        <v>0</v>
      </c>
      <c r="E1360" s="12" t="b">
        <v>0</v>
      </c>
      <c r="F1360" s="12" t="b">
        <v>0</v>
      </c>
      <c r="G1360" s="12" t="b">
        <v>0</v>
      </c>
      <c r="H1360" s="12" t="b">
        <v>0</v>
      </c>
      <c r="I1360" s="13"/>
      <c r="J1360" s="14" t="s">
        <v>3751</v>
      </c>
      <c r="K1360" s="12" t="b">
        <v>0</v>
      </c>
      <c r="L1360" s="17">
        <v>45240.0</v>
      </c>
      <c r="M1360" s="11" t="s">
        <v>1214</v>
      </c>
      <c r="N1360" s="11" t="s">
        <v>5783</v>
      </c>
      <c r="O1360" s="11" t="s">
        <v>5287</v>
      </c>
      <c r="P1360" s="11" t="s">
        <v>5774</v>
      </c>
      <c r="Q1360" s="11" t="s">
        <v>2041</v>
      </c>
      <c r="R1360" s="11" t="s">
        <v>5288</v>
      </c>
      <c r="S1360" s="11" t="s">
        <v>5289</v>
      </c>
      <c r="T1360" s="13"/>
      <c r="U1360" s="11" t="s">
        <v>4354</v>
      </c>
      <c r="W1360" s="11" t="s">
        <v>5774</v>
      </c>
      <c r="Y1360" s="11" t="s">
        <v>5743</v>
      </c>
      <c r="AA1360" s="11" t="s">
        <v>151</v>
      </c>
      <c r="AB1360" s="13"/>
      <c r="AC1360" s="13"/>
      <c r="AD1360" s="11" t="s">
        <v>5288</v>
      </c>
      <c r="AE1360" s="13"/>
      <c r="AF1360" s="13"/>
      <c r="AG1360" s="11" t="s">
        <v>152</v>
      </c>
      <c r="AH1360" s="11" t="s">
        <v>5775</v>
      </c>
      <c r="AI1360" s="11" t="s">
        <v>154</v>
      </c>
      <c r="AJ1360" s="13"/>
      <c r="AK1360" s="13"/>
      <c r="AL1360" s="13"/>
      <c r="AM1360" s="13"/>
      <c r="AN1360" s="13"/>
      <c r="AO1360" s="13"/>
      <c r="AP1360" s="11" t="s">
        <v>5782</v>
      </c>
      <c r="AR1360" s="13"/>
      <c r="AS1360" s="13"/>
      <c r="AT1360" s="12" t="b">
        <v>1</v>
      </c>
      <c r="AU1360" s="13"/>
      <c r="AV1360" s="14" t="s">
        <v>167</v>
      </c>
      <c r="AW1360" s="13"/>
      <c r="AX1360" s="14" t="s">
        <v>155</v>
      </c>
      <c r="AY1360" s="13"/>
      <c r="AZ1360" s="14">
        <v>6718.0</v>
      </c>
      <c r="BA1360" s="13"/>
    </row>
    <row r="1361">
      <c r="A1361" s="11" t="s">
        <v>5784</v>
      </c>
      <c r="B1361" s="11">
        <v>6097.0</v>
      </c>
      <c r="C1361" s="12" t="b">
        <v>1</v>
      </c>
      <c r="D1361" s="12" t="b">
        <v>0</v>
      </c>
      <c r="E1361" s="12" t="b">
        <v>0</v>
      </c>
      <c r="F1361" s="12" t="b">
        <v>0</v>
      </c>
      <c r="G1361" s="12" t="b">
        <v>0</v>
      </c>
      <c r="H1361" s="12" t="b">
        <v>0</v>
      </c>
      <c r="I1361" s="13"/>
      <c r="J1361" s="14" t="s">
        <v>3751</v>
      </c>
      <c r="K1361" s="12" t="b">
        <v>0</v>
      </c>
      <c r="L1361" s="17">
        <v>45240.0</v>
      </c>
      <c r="M1361" s="11" t="s">
        <v>1214</v>
      </c>
      <c r="N1361" s="11" t="s">
        <v>5785</v>
      </c>
      <c r="O1361" s="11" t="s">
        <v>5292</v>
      </c>
      <c r="P1361" s="11" t="s">
        <v>5774</v>
      </c>
      <c r="Q1361" s="11" t="s">
        <v>2041</v>
      </c>
      <c r="R1361" s="11" t="s">
        <v>5293</v>
      </c>
      <c r="S1361" s="11" t="s">
        <v>5294</v>
      </c>
      <c r="U1361" s="11" t="s">
        <v>4354</v>
      </c>
      <c r="W1361" s="11" t="s">
        <v>5774</v>
      </c>
      <c r="Y1361" s="11" t="s">
        <v>5743</v>
      </c>
      <c r="AA1361" s="11" t="s">
        <v>151</v>
      </c>
      <c r="AB1361" s="13"/>
      <c r="AC1361" s="13"/>
      <c r="AD1361" s="11" t="s">
        <v>5293</v>
      </c>
      <c r="AE1361" s="13"/>
      <c r="AF1361" s="13"/>
      <c r="AG1361" s="11" t="s">
        <v>152</v>
      </c>
      <c r="AH1361" s="11" t="s">
        <v>5775</v>
      </c>
      <c r="AJ1361" s="13"/>
      <c r="AK1361" s="13"/>
      <c r="AL1361" s="13"/>
      <c r="AM1361" s="13"/>
      <c r="AN1361" s="13"/>
      <c r="AO1361" s="13"/>
      <c r="AP1361" s="11" t="s">
        <v>5784</v>
      </c>
      <c r="AR1361" s="13"/>
      <c r="AS1361" s="13"/>
      <c r="AT1361" s="12" t="b">
        <v>1</v>
      </c>
      <c r="AU1361" s="13"/>
      <c r="AV1361" s="14" t="s">
        <v>167</v>
      </c>
      <c r="AW1361" s="13"/>
      <c r="AX1361" s="14" t="s">
        <v>155</v>
      </c>
      <c r="AY1361" s="13"/>
      <c r="AZ1361" s="14">
        <v>6730.0</v>
      </c>
      <c r="BA1361" s="13"/>
    </row>
    <row r="1362">
      <c r="A1362" s="11" t="s">
        <v>5786</v>
      </c>
      <c r="B1362" s="11">
        <v>6099.0</v>
      </c>
      <c r="C1362" s="12" t="b">
        <v>0</v>
      </c>
      <c r="D1362" s="12" t="b">
        <v>0</v>
      </c>
      <c r="E1362" s="12" t="b">
        <v>0</v>
      </c>
      <c r="F1362" s="12" t="b">
        <v>0</v>
      </c>
      <c r="G1362" s="12" t="b">
        <v>0</v>
      </c>
      <c r="H1362" s="12" t="b">
        <v>0</v>
      </c>
      <c r="I1362" s="13"/>
      <c r="J1362" s="14" t="s">
        <v>3751</v>
      </c>
      <c r="K1362" s="12" t="b">
        <v>0</v>
      </c>
      <c r="L1362" s="17">
        <v>45240.0</v>
      </c>
      <c r="M1362" s="11" t="s">
        <v>1214</v>
      </c>
      <c r="N1362" s="11" t="s">
        <v>5787</v>
      </c>
      <c r="O1362" s="11" t="s">
        <v>5297</v>
      </c>
      <c r="P1362" s="11" t="s">
        <v>5774</v>
      </c>
      <c r="Q1362" s="11" t="s">
        <v>2041</v>
      </c>
      <c r="R1362" s="11" t="s">
        <v>5298</v>
      </c>
      <c r="S1362" s="11" t="s">
        <v>5299</v>
      </c>
      <c r="U1362" s="11" t="s">
        <v>4354</v>
      </c>
      <c r="W1362" s="11" t="s">
        <v>5774</v>
      </c>
      <c r="Y1362" s="11" t="s">
        <v>5743</v>
      </c>
      <c r="AA1362" s="11" t="s">
        <v>151</v>
      </c>
      <c r="AB1362" s="13"/>
      <c r="AC1362" s="13"/>
      <c r="AD1362" s="11" t="s">
        <v>5298</v>
      </c>
      <c r="AE1362" s="13"/>
      <c r="AF1362" s="13"/>
      <c r="AG1362" s="11" t="s">
        <v>152</v>
      </c>
      <c r="AH1362" s="11" t="s">
        <v>5775</v>
      </c>
      <c r="AI1362" s="11" t="s">
        <v>154</v>
      </c>
      <c r="AJ1362" s="13"/>
      <c r="AK1362" s="13"/>
      <c r="AL1362" s="13"/>
      <c r="AM1362" s="13"/>
      <c r="AN1362" s="13"/>
      <c r="AO1362" s="13"/>
      <c r="AP1362" s="11" t="s">
        <v>5786</v>
      </c>
      <c r="AR1362" s="13"/>
      <c r="AS1362" s="13"/>
      <c r="AT1362" s="12" t="b">
        <v>1</v>
      </c>
      <c r="AU1362" s="13"/>
      <c r="AV1362" s="14" t="s">
        <v>167</v>
      </c>
      <c r="AW1362" s="13"/>
      <c r="AX1362" s="14" t="s">
        <v>155</v>
      </c>
      <c r="AY1362" s="13"/>
      <c r="AZ1362" s="14">
        <v>6708.0</v>
      </c>
      <c r="BA1362" s="13"/>
    </row>
    <row r="1363">
      <c r="A1363" s="11" t="s">
        <v>5788</v>
      </c>
      <c r="B1363" s="11">
        <v>6100.0</v>
      </c>
      <c r="C1363" s="12" t="b">
        <v>1</v>
      </c>
      <c r="D1363" s="12" t="b">
        <v>0</v>
      </c>
      <c r="E1363" s="12" t="b">
        <v>0</v>
      </c>
      <c r="F1363" s="12" t="b">
        <v>0</v>
      </c>
      <c r="G1363" s="12" t="b">
        <v>0</v>
      </c>
      <c r="H1363" s="12" t="b">
        <v>0</v>
      </c>
      <c r="I1363" s="13"/>
      <c r="J1363" s="14" t="s">
        <v>3751</v>
      </c>
      <c r="K1363" s="12" t="b">
        <v>0</v>
      </c>
      <c r="L1363" s="17">
        <v>45240.0</v>
      </c>
      <c r="M1363" s="11" t="s">
        <v>1214</v>
      </c>
      <c r="N1363" s="11" t="s">
        <v>5789</v>
      </c>
      <c r="O1363" s="11" t="s">
        <v>5302</v>
      </c>
      <c r="P1363" s="11" t="s">
        <v>5774</v>
      </c>
      <c r="Q1363" s="11" t="s">
        <v>2041</v>
      </c>
      <c r="R1363" s="11" t="s">
        <v>5303</v>
      </c>
      <c r="S1363" s="11" t="s">
        <v>5304</v>
      </c>
      <c r="U1363" s="11" t="s">
        <v>4354</v>
      </c>
      <c r="W1363" s="11" t="s">
        <v>5774</v>
      </c>
      <c r="Y1363" s="11" t="s">
        <v>5743</v>
      </c>
      <c r="AA1363" s="11" t="s">
        <v>151</v>
      </c>
      <c r="AB1363" s="13"/>
      <c r="AC1363" s="13"/>
      <c r="AD1363" s="11" t="s">
        <v>5303</v>
      </c>
      <c r="AE1363" s="13"/>
      <c r="AF1363" s="13"/>
      <c r="AG1363" s="11" t="s">
        <v>152</v>
      </c>
      <c r="AH1363" s="11" t="s">
        <v>5775</v>
      </c>
      <c r="AI1363" s="11" t="s">
        <v>154</v>
      </c>
      <c r="AJ1363" s="13"/>
      <c r="AK1363" s="13"/>
      <c r="AL1363" s="13"/>
      <c r="AM1363" s="13"/>
      <c r="AN1363" s="13"/>
      <c r="AO1363" s="13"/>
      <c r="AP1363" s="11" t="s">
        <v>5788</v>
      </c>
      <c r="AR1363" s="13"/>
      <c r="AS1363" s="13"/>
      <c r="AT1363" s="12" t="b">
        <v>1</v>
      </c>
      <c r="AU1363" s="13"/>
      <c r="AV1363" s="14" t="s">
        <v>167</v>
      </c>
      <c r="AW1363" s="13"/>
      <c r="AX1363" s="14" t="s">
        <v>155</v>
      </c>
      <c r="AY1363" s="13"/>
      <c r="AZ1363" s="14">
        <v>6736.0</v>
      </c>
      <c r="BA1363" s="13"/>
    </row>
    <row r="1364">
      <c r="A1364" s="11" t="s">
        <v>5790</v>
      </c>
      <c r="B1364" s="11">
        <v>6101.0</v>
      </c>
      <c r="C1364" s="12" t="b">
        <v>1</v>
      </c>
      <c r="D1364" s="12" t="b">
        <v>0</v>
      </c>
      <c r="E1364" s="12" t="b">
        <v>0</v>
      </c>
      <c r="F1364" s="12" t="b">
        <v>0</v>
      </c>
      <c r="G1364" s="12" t="b">
        <v>0</v>
      </c>
      <c r="H1364" s="12" t="b">
        <v>0</v>
      </c>
      <c r="I1364" s="13"/>
      <c r="J1364" s="14" t="s">
        <v>3751</v>
      </c>
      <c r="K1364" s="12" t="b">
        <v>0</v>
      </c>
      <c r="L1364" s="17">
        <v>45240.0</v>
      </c>
      <c r="M1364" s="11" t="s">
        <v>1214</v>
      </c>
      <c r="N1364" s="11" t="s">
        <v>5791</v>
      </c>
      <c r="O1364" s="11" t="s">
        <v>5307</v>
      </c>
      <c r="P1364" s="11" t="s">
        <v>5774</v>
      </c>
      <c r="Q1364" s="11" t="s">
        <v>2041</v>
      </c>
      <c r="R1364" s="11" t="s">
        <v>5308</v>
      </c>
      <c r="S1364" s="11" t="s">
        <v>5309</v>
      </c>
      <c r="U1364" s="11" t="s">
        <v>4354</v>
      </c>
      <c r="W1364" s="11" t="s">
        <v>5774</v>
      </c>
      <c r="Y1364" s="11" t="s">
        <v>5743</v>
      </c>
      <c r="AA1364" s="11" t="s">
        <v>151</v>
      </c>
      <c r="AB1364" s="13"/>
      <c r="AC1364" s="13"/>
      <c r="AD1364" s="11" t="s">
        <v>5308</v>
      </c>
      <c r="AE1364" s="13"/>
      <c r="AF1364" s="13"/>
      <c r="AG1364" s="11" t="s">
        <v>152</v>
      </c>
      <c r="AH1364" s="11" t="s">
        <v>5775</v>
      </c>
      <c r="AI1364" s="11" t="s">
        <v>154</v>
      </c>
      <c r="AJ1364" s="13"/>
      <c r="AK1364" s="13"/>
      <c r="AL1364" s="13"/>
      <c r="AM1364" s="13"/>
      <c r="AN1364" s="13"/>
      <c r="AO1364" s="13"/>
      <c r="AP1364" s="11" t="s">
        <v>5790</v>
      </c>
      <c r="AR1364" s="13"/>
      <c r="AS1364" s="13"/>
      <c r="AT1364" s="12" t="b">
        <v>1</v>
      </c>
      <c r="AU1364" s="13"/>
      <c r="AV1364" s="14" t="s">
        <v>167</v>
      </c>
      <c r="AW1364" s="13"/>
      <c r="AX1364" s="14" t="s">
        <v>155</v>
      </c>
      <c r="AY1364" s="13"/>
      <c r="AZ1364" s="14">
        <v>6724.0</v>
      </c>
      <c r="BA1364" s="13"/>
    </row>
    <row r="1365">
      <c r="A1365" s="11" t="s">
        <v>5792</v>
      </c>
      <c r="B1365" s="11">
        <v>6102.0</v>
      </c>
      <c r="C1365" s="12" t="b">
        <v>1</v>
      </c>
      <c r="D1365" s="12" t="b">
        <v>0</v>
      </c>
      <c r="E1365" s="12" t="b">
        <v>0</v>
      </c>
      <c r="F1365" s="12" t="b">
        <v>0</v>
      </c>
      <c r="G1365" s="12" t="b">
        <v>0</v>
      </c>
      <c r="H1365" s="12" t="b">
        <v>0</v>
      </c>
      <c r="I1365" s="13"/>
      <c r="J1365" s="14" t="s">
        <v>3751</v>
      </c>
      <c r="K1365" s="12" t="b">
        <v>0</v>
      </c>
      <c r="L1365" s="17">
        <v>45240.0</v>
      </c>
      <c r="M1365" s="11" t="s">
        <v>1214</v>
      </c>
      <c r="N1365" s="11" t="s">
        <v>5793</v>
      </c>
      <c r="O1365" s="11" t="s">
        <v>5312</v>
      </c>
      <c r="P1365" s="11" t="s">
        <v>5774</v>
      </c>
      <c r="Q1365" s="11" t="s">
        <v>2041</v>
      </c>
      <c r="R1365" s="11" t="s">
        <v>5313</v>
      </c>
      <c r="S1365" s="11" t="s">
        <v>5314</v>
      </c>
      <c r="T1365" s="13"/>
      <c r="U1365" s="11" t="s">
        <v>4354</v>
      </c>
      <c r="W1365" s="11" t="s">
        <v>5774</v>
      </c>
      <c r="Y1365" s="11" t="s">
        <v>5743</v>
      </c>
      <c r="AA1365" s="11" t="s">
        <v>151</v>
      </c>
      <c r="AB1365" s="13"/>
      <c r="AC1365" s="13"/>
      <c r="AD1365" s="11" t="s">
        <v>5313</v>
      </c>
      <c r="AF1365" s="13"/>
      <c r="AG1365" s="11" t="s">
        <v>152</v>
      </c>
      <c r="AH1365" s="11" t="s">
        <v>5775</v>
      </c>
      <c r="AJ1365" s="13"/>
      <c r="AK1365" s="13"/>
      <c r="AL1365" s="13"/>
      <c r="AM1365" s="13"/>
      <c r="AN1365" s="13"/>
      <c r="AO1365" s="13"/>
      <c r="AP1365" s="11" t="s">
        <v>5792</v>
      </c>
      <c r="AR1365" s="13"/>
      <c r="AS1365" s="13"/>
      <c r="AT1365" s="12" t="b">
        <v>1</v>
      </c>
      <c r="AU1365" s="13"/>
      <c r="AV1365" s="14" t="s">
        <v>167</v>
      </c>
      <c r="AW1365" s="13"/>
      <c r="AX1365" s="14" t="s">
        <v>155</v>
      </c>
      <c r="AY1365" s="13"/>
      <c r="AZ1365" s="14">
        <v>6733.0</v>
      </c>
      <c r="BA1365" s="13"/>
    </row>
    <row r="1366">
      <c r="A1366" s="11" t="s">
        <v>5794</v>
      </c>
      <c r="B1366" s="11">
        <v>6103.0</v>
      </c>
      <c r="C1366" s="12" t="b">
        <v>0</v>
      </c>
      <c r="D1366" s="12" t="b">
        <v>0</v>
      </c>
      <c r="E1366" s="12" t="b">
        <v>0</v>
      </c>
      <c r="F1366" s="12" t="b">
        <v>0</v>
      </c>
      <c r="G1366" s="12" t="b">
        <v>0</v>
      </c>
      <c r="H1366" s="12" t="b">
        <v>0</v>
      </c>
      <c r="I1366" s="13"/>
      <c r="J1366" s="14" t="s">
        <v>3751</v>
      </c>
      <c r="K1366" s="12" t="b">
        <v>0</v>
      </c>
      <c r="L1366" s="17">
        <v>45240.0</v>
      </c>
      <c r="M1366" s="11" t="s">
        <v>1214</v>
      </c>
      <c r="N1366" s="11" t="s">
        <v>5795</v>
      </c>
      <c r="O1366" s="11" t="s">
        <v>5317</v>
      </c>
      <c r="P1366" s="11" t="s">
        <v>5774</v>
      </c>
      <c r="Q1366" s="11" t="s">
        <v>2041</v>
      </c>
      <c r="R1366" s="11" t="s">
        <v>5318</v>
      </c>
      <c r="S1366" s="11" t="s">
        <v>5319</v>
      </c>
      <c r="U1366" s="11" t="s">
        <v>4354</v>
      </c>
      <c r="W1366" s="11" t="s">
        <v>5774</v>
      </c>
      <c r="Y1366" s="11" t="s">
        <v>5743</v>
      </c>
      <c r="AA1366" s="11" t="s">
        <v>215</v>
      </c>
      <c r="AB1366" s="13"/>
      <c r="AC1366" s="13"/>
      <c r="AD1366" s="11" t="s">
        <v>5318</v>
      </c>
      <c r="AE1366" s="13"/>
      <c r="AF1366" s="13"/>
      <c r="AG1366" s="11" t="s">
        <v>152</v>
      </c>
      <c r="AH1366" s="11" t="s">
        <v>5775</v>
      </c>
      <c r="AJ1366" s="13"/>
      <c r="AK1366" s="13"/>
      <c r="AL1366" s="13"/>
      <c r="AM1366" s="13"/>
      <c r="AN1366" s="13"/>
      <c r="AO1366" s="13"/>
      <c r="AP1366" s="11" t="s">
        <v>5794</v>
      </c>
      <c r="AR1366" s="13"/>
      <c r="AS1366" s="13"/>
      <c r="AT1366" s="12" t="b">
        <v>1</v>
      </c>
      <c r="AU1366" s="13"/>
      <c r="AV1366" s="14" t="s">
        <v>167</v>
      </c>
      <c r="AW1366" s="13"/>
      <c r="AX1366" s="14" t="s">
        <v>155</v>
      </c>
      <c r="AY1366" s="13"/>
      <c r="AZ1366" s="14">
        <v>6709.0</v>
      </c>
      <c r="BA1366" s="13"/>
    </row>
    <row r="1367">
      <c r="A1367" s="11" t="s">
        <v>5796</v>
      </c>
      <c r="B1367" s="11">
        <v>6104.0</v>
      </c>
      <c r="C1367" s="12" t="b">
        <v>1</v>
      </c>
      <c r="D1367" s="12" t="b">
        <v>0</v>
      </c>
      <c r="E1367" s="12" t="b">
        <v>0</v>
      </c>
      <c r="F1367" s="12" t="b">
        <v>0</v>
      </c>
      <c r="G1367" s="12" t="b">
        <v>0</v>
      </c>
      <c r="H1367" s="12" t="b">
        <v>0</v>
      </c>
      <c r="I1367" s="13"/>
      <c r="J1367" s="14" t="s">
        <v>3751</v>
      </c>
      <c r="K1367" s="12" t="b">
        <v>0</v>
      </c>
      <c r="L1367" s="17">
        <v>45240.0</v>
      </c>
      <c r="M1367" s="11" t="s">
        <v>1214</v>
      </c>
      <c r="N1367" s="11" t="s">
        <v>5797</v>
      </c>
      <c r="O1367" s="11" t="s">
        <v>5322</v>
      </c>
      <c r="P1367" s="11" t="s">
        <v>5774</v>
      </c>
      <c r="Q1367" s="11" t="s">
        <v>2041</v>
      </c>
      <c r="R1367" s="11" t="s">
        <v>5323</v>
      </c>
      <c r="S1367" s="11" t="s">
        <v>5324</v>
      </c>
      <c r="U1367" s="11" t="s">
        <v>4354</v>
      </c>
      <c r="W1367" s="11" t="s">
        <v>5774</v>
      </c>
      <c r="Y1367" s="11" t="s">
        <v>5743</v>
      </c>
      <c r="AA1367" s="11" t="s">
        <v>151</v>
      </c>
      <c r="AB1367" s="13"/>
      <c r="AC1367" s="13"/>
      <c r="AD1367" s="11" t="s">
        <v>5323</v>
      </c>
      <c r="AF1367" s="13"/>
      <c r="AG1367" s="11" t="s">
        <v>152</v>
      </c>
      <c r="AH1367" s="11" t="s">
        <v>5775</v>
      </c>
      <c r="AJ1367" s="13"/>
      <c r="AK1367" s="13"/>
      <c r="AL1367" s="13"/>
      <c r="AM1367" s="13"/>
      <c r="AN1367" s="13"/>
      <c r="AO1367" s="13"/>
      <c r="AP1367" s="11" t="s">
        <v>5796</v>
      </c>
      <c r="AR1367" s="13"/>
      <c r="AS1367" s="13"/>
      <c r="AT1367" s="12" t="b">
        <v>1</v>
      </c>
      <c r="AU1367" s="13"/>
      <c r="AV1367" s="14" t="s">
        <v>167</v>
      </c>
      <c r="AW1367" s="13"/>
      <c r="AX1367" s="14" t="s">
        <v>155</v>
      </c>
      <c r="AY1367" s="13"/>
      <c r="AZ1367" s="14">
        <v>6721.0</v>
      </c>
      <c r="BA1367" s="13"/>
    </row>
    <row r="1368">
      <c r="A1368" s="11" t="s">
        <v>5798</v>
      </c>
      <c r="B1368" s="11">
        <v>6105.0</v>
      </c>
      <c r="C1368" s="12" t="b">
        <v>1</v>
      </c>
      <c r="D1368" s="12" t="b">
        <v>0</v>
      </c>
      <c r="E1368" s="12" t="b">
        <v>0</v>
      </c>
      <c r="F1368" s="12" t="b">
        <v>0</v>
      </c>
      <c r="G1368" s="12" t="b">
        <v>0</v>
      </c>
      <c r="H1368" s="12" t="b">
        <v>0</v>
      </c>
      <c r="I1368" s="13"/>
      <c r="J1368" s="14" t="s">
        <v>3751</v>
      </c>
      <c r="K1368" s="12" t="b">
        <v>0</v>
      </c>
      <c r="L1368" s="17">
        <v>45240.0</v>
      </c>
      <c r="M1368" s="11" t="s">
        <v>1214</v>
      </c>
      <c r="N1368" s="11" t="s">
        <v>5799</v>
      </c>
      <c r="O1368" s="11" t="s">
        <v>5327</v>
      </c>
      <c r="P1368" s="11" t="s">
        <v>5774</v>
      </c>
      <c r="Q1368" s="11" t="s">
        <v>2041</v>
      </c>
      <c r="R1368" s="11" t="s">
        <v>5328</v>
      </c>
      <c r="S1368" s="11" t="s">
        <v>3417</v>
      </c>
      <c r="U1368" s="11" t="s">
        <v>4354</v>
      </c>
      <c r="W1368" s="11" t="s">
        <v>5774</v>
      </c>
      <c r="Y1368" s="11" t="s">
        <v>5743</v>
      </c>
      <c r="AA1368" s="11" t="s">
        <v>151</v>
      </c>
      <c r="AB1368" s="13"/>
      <c r="AC1368" s="13"/>
      <c r="AD1368" s="11" t="s">
        <v>5328</v>
      </c>
      <c r="AF1368" s="13"/>
      <c r="AG1368" s="11" t="s">
        <v>152</v>
      </c>
      <c r="AH1368" s="11" t="s">
        <v>5775</v>
      </c>
      <c r="AJ1368" s="13"/>
      <c r="AK1368" s="13"/>
      <c r="AL1368" s="13"/>
      <c r="AM1368" s="13"/>
      <c r="AN1368" s="13"/>
      <c r="AO1368" s="13"/>
      <c r="AP1368" s="11" t="s">
        <v>5798</v>
      </c>
      <c r="AR1368" s="13"/>
      <c r="AS1368" s="13"/>
      <c r="AT1368" s="12" t="b">
        <v>1</v>
      </c>
      <c r="AU1368" s="13"/>
      <c r="AV1368" s="14" t="s">
        <v>167</v>
      </c>
      <c r="AW1368" s="13"/>
      <c r="AX1368" s="14" t="s">
        <v>155</v>
      </c>
      <c r="AY1368" s="13"/>
      <c r="AZ1368" s="14">
        <v>6734.0</v>
      </c>
      <c r="BA1368" s="13"/>
    </row>
    <row r="1369">
      <c r="A1369" s="11" t="s">
        <v>5800</v>
      </c>
      <c r="B1369" s="11">
        <v>6106.0</v>
      </c>
      <c r="C1369" s="12" t="b">
        <v>1</v>
      </c>
      <c r="D1369" s="12" t="b">
        <v>0</v>
      </c>
      <c r="E1369" s="12" t="b">
        <v>0</v>
      </c>
      <c r="F1369" s="12" t="b">
        <v>0</v>
      </c>
      <c r="G1369" s="12" t="b">
        <v>0</v>
      </c>
      <c r="H1369" s="12" t="b">
        <v>0</v>
      </c>
      <c r="I1369" s="13"/>
      <c r="J1369" s="14" t="s">
        <v>3751</v>
      </c>
      <c r="K1369" s="12" t="b">
        <v>0</v>
      </c>
      <c r="L1369" s="17">
        <v>45240.0</v>
      </c>
      <c r="M1369" s="11" t="s">
        <v>1214</v>
      </c>
      <c r="N1369" s="11" t="s">
        <v>5801</v>
      </c>
      <c r="O1369" s="11" t="s">
        <v>5331</v>
      </c>
      <c r="P1369" s="11" t="s">
        <v>5774</v>
      </c>
      <c r="Q1369" s="11" t="s">
        <v>2041</v>
      </c>
      <c r="R1369" s="11" t="s">
        <v>5332</v>
      </c>
      <c r="S1369" s="11" t="s">
        <v>5333</v>
      </c>
      <c r="T1369" s="13"/>
      <c r="U1369" s="11" t="s">
        <v>4354</v>
      </c>
      <c r="W1369" s="11" t="s">
        <v>5774</v>
      </c>
      <c r="Y1369" s="11" t="s">
        <v>5743</v>
      </c>
      <c r="AA1369" s="11" t="s">
        <v>215</v>
      </c>
      <c r="AB1369" s="13"/>
      <c r="AC1369" s="13"/>
      <c r="AD1369" s="11" t="s">
        <v>5332</v>
      </c>
      <c r="AE1369" s="13"/>
      <c r="AF1369" s="13"/>
      <c r="AG1369" s="11" t="s">
        <v>152</v>
      </c>
      <c r="AH1369" s="11" t="s">
        <v>5775</v>
      </c>
      <c r="AJ1369" s="13"/>
      <c r="AK1369" s="13"/>
      <c r="AL1369" s="13"/>
      <c r="AM1369" s="13"/>
      <c r="AN1369" s="13"/>
      <c r="AO1369" s="13"/>
      <c r="AP1369" s="11" t="s">
        <v>5800</v>
      </c>
      <c r="AR1369" s="13"/>
      <c r="AS1369" s="13"/>
      <c r="AT1369" s="12" t="b">
        <v>1</v>
      </c>
      <c r="AU1369" s="13"/>
      <c r="AV1369" s="14" t="s">
        <v>167</v>
      </c>
      <c r="AW1369" s="13"/>
      <c r="AX1369" s="14" t="s">
        <v>155</v>
      </c>
      <c r="AY1369" s="13"/>
      <c r="AZ1369" s="14">
        <v>6737.0</v>
      </c>
      <c r="BA1369" s="13"/>
    </row>
    <row r="1370">
      <c r="A1370" s="11" t="s">
        <v>5802</v>
      </c>
      <c r="B1370" s="11">
        <v>6107.0</v>
      </c>
      <c r="C1370" s="12" t="b">
        <v>1</v>
      </c>
      <c r="D1370" s="12" t="b">
        <v>0</v>
      </c>
      <c r="E1370" s="12" t="b">
        <v>0</v>
      </c>
      <c r="F1370" s="12" t="b">
        <v>0</v>
      </c>
      <c r="G1370" s="12" t="b">
        <v>0</v>
      </c>
      <c r="H1370" s="12" t="b">
        <v>0</v>
      </c>
      <c r="I1370" s="13"/>
      <c r="J1370" s="14" t="s">
        <v>3751</v>
      </c>
      <c r="K1370" s="12" t="b">
        <v>0</v>
      </c>
      <c r="L1370" s="17">
        <v>45240.0</v>
      </c>
      <c r="M1370" s="11" t="s">
        <v>1214</v>
      </c>
      <c r="N1370" s="11" t="s">
        <v>5803</v>
      </c>
      <c r="O1370" s="11" t="s">
        <v>5336</v>
      </c>
      <c r="P1370" s="11" t="s">
        <v>5774</v>
      </c>
      <c r="Q1370" s="11" t="s">
        <v>2041</v>
      </c>
      <c r="R1370" s="11" t="s">
        <v>5337</v>
      </c>
      <c r="S1370" s="11" t="s">
        <v>3417</v>
      </c>
      <c r="U1370" s="11" t="s">
        <v>4354</v>
      </c>
      <c r="W1370" s="11" t="s">
        <v>5774</v>
      </c>
      <c r="Y1370" s="11" t="s">
        <v>5743</v>
      </c>
      <c r="AA1370" s="11" t="s">
        <v>215</v>
      </c>
      <c r="AB1370" s="13"/>
      <c r="AC1370" s="13"/>
      <c r="AD1370" s="11" t="s">
        <v>5337</v>
      </c>
      <c r="AE1370" s="13"/>
      <c r="AF1370" s="13"/>
      <c r="AG1370" s="11" t="s">
        <v>152</v>
      </c>
      <c r="AH1370" s="11" t="s">
        <v>5775</v>
      </c>
      <c r="AJ1370" s="13"/>
      <c r="AK1370" s="13"/>
      <c r="AL1370" s="13"/>
      <c r="AM1370" s="13"/>
      <c r="AN1370" s="13"/>
      <c r="AO1370" s="13"/>
      <c r="AP1370" s="11" t="s">
        <v>5802</v>
      </c>
      <c r="AR1370" s="13"/>
      <c r="AS1370" s="13"/>
      <c r="AT1370" s="12" t="b">
        <v>1</v>
      </c>
      <c r="AU1370" s="13"/>
      <c r="AV1370" s="14" t="s">
        <v>167</v>
      </c>
      <c r="AW1370" s="13"/>
      <c r="AX1370" s="14" t="s">
        <v>155</v>
      </c>
      <c r="AY1370" s="13"/>
      <c r="AZ1370" s="14">
        <v>6741.0</v>
      </c>
      <c r="BA1370" s="13"/>
    </row>
    <row r="1371">
      <c r="A1371" s="11" t="s">
        <v>5804</v>
      </c>
      <c r="B1371" s="11">
        <v>6108.0</v>
      </c>
      <c r="C1371" s="12" t="b">
        <v>1</v>
      </c>
      <c r="D1371" s="12" t="b">
        <v>0</v>
      </c>
      <c r="E1371" s="12" t="b">
        <v>0</v>
      </c>
      <c r="F1371" s="12" t="b">
        <v>0</v>
      </c>
      <c r="G1371" s="12" t="b">
        <v>0</v>
      </c>
      <c r="H1371" s="12" t="b">
        <v>0</v>
      </c>
      <c r="I1371" s="13"/>
      <c r="J1371" s="14" t="s">
        <v>3751</v>
      </c>
      <c r="K1371" s="12" t="b">
        <v>0</v>
      </c>
      <c r="L1371" s="17">
        <v>45240.0</v>
      </c>
      <c r="M1371" s="11" t="s">
        <v>1214</v>
      </c>
      <c r="N1371" s="11" t="s">
        <v>5805</v>
      </c>
      <c r="O1371" s="11" t="s">
        <v>5340</v>
      </c>
      <c r="P1371" s="11" t="s">
        <v>5774</v>
      </c>
      <c r="Q1371" s="11" t="s">
        <v>2041</v>
      </c>
      <c r="R1371" s="11" t="s">
        <v>5341</v>
      </c>
      <c r="S1371" s="11" t="s">
        <v>5342</v>
      </c>
      <c r="U1371" s="11" t="s">
        <v>4354</v>
      </c>
      <c r="W1371" s="11" t="s">
        <v>5774</v>
      </c>
      <c r="Y1371" s="11" t="s">
        <v>5743</v>
      </c>
      <c r="AA1371" s="11" t="s">
        <v>151</v>
      </c>
      <c r="AB1371" s="13"/>
      <c r="AC1371" s="13"/>
      <c r="AD1371" s="11" t="s">
        <v>5341</v>
      </c>
      <c r="AE1371" s="13"/>
      <c r="AF1371" s="13"/>
      <c r="AG1371" s="11" t="s">
        <v>152</v>
      </c>
      <c r="AH1371" s="11" t="s">
        <v>5775</v>
      </c>
      <c r="AJ1371" s="13"/>
      <c r="AK1371" s="13"/>
      <c r="AL1371" s="13"/>
      <c r="AM1371" s="13"/>
      <c r="AN1371" s="13"/>
      <c r="AO1371" s="13"/>
      <c r="AP1371" s="11" t="s">
        <v>5804</v>
      </c>
      <c r="AR1371" s="13"/>
      <c r="AS1371" s="13"/>
      <c r="AT1371" s="12" t="b">
        <v>1</v>
      </c>
      <c r="AU1371" s="13"/>
      <c r="AV1371" s="14" t="s">
        <v>167</v>
      </c>
      <c r="AW1371" s="13"/>
      <c r="AX1371" s="14" t="s">
        <v>155</v>
      </c>
      <c r="AY1371" s="13"/>
      <c r="AZ1371" s="14">
        <v>6731.0</v>
      </c>
      <c r="BA1371" s="13"/>
    </row>
    <row r="1372">
      <c r="A1372" s="11" t="s">
        <v>5806</v>
      </c>
      <c r="B1372" s="11">
        <v>6109.0</v>
      </c>
      <c r="C1372" s="12" t="b">
        <v>1</v>
      </c>
      <c r="D1372" s="12" t="b">
        <v>0</v>
      </c>
      <c r="E1372" s="12" t="b">
        <v>0</v>
      </c>
      <c r="F1372" s="12" t="b">
        <v>0</v>
      </c>
      <c r="G1372" s="12" t="b">
        <v>0</v>
      </c>
      <c r="H1372" s="12" t="b">
        <v>0</v>
      </c>
      <c r="I1372" s="13"/>
      <c r="J1372" s="14" t="s">
        <v>3751</v>
      </c>
      <c r="K1372" s="12" t="b">
        <v>0</v>
      </c>
      <c r="L1372" s="14" t="s">
        <v>4070</v>
      </c>
      <c r="M1372" s="11" t="s">
        <v>1214</v>
      </c>
      <c r="N1372" s="11" t="s">
        <v>5807</v>
      </c>
      <c r="O1372" s="11" t="s">
        <v>5270</v>
      </c>
      <c r="P1372" s="11" t="s">
        <v>5808</v>
      </c>
      <c r="Q1372" s="11" t="s">
        <v>2041</v>
      </c>
      <c r="R1372" s="11" t="s">
        <v>5272</v>
      </c>
      <c r="S1372" s="11" t="s">
        <v>5273</v>
      </c>
      <c r="U1372" s="11" t="s">
        <v>4354</v>
      </c>
      <c r="W1372" s="11" t="s">
        <v>5808</v>
      </c>
      <c r="Y1372" s="11" t="s">
        <v>5743</v>
      </c>
      <c r="AA1372" s="11" t="s">
        <v>215</v>
      </c>
      <c r="AB1372" s="13"/>
      <c r="AC1372" s="13"/>
      <c r="AD1372" s="11" t="s">
        <v>5272</v>
      </c>
      <c r="AE1372" s="13"/>
      <c r="AF1372" s="13"/>
      <c r="AG1372" s="11" t="s">
        <v>152</v>
      </c>
      <c r="AH1372" s="11" t="s">
        <v>5809</v>
      </c>
      <c r="AI1372" s="11" t="s">
        <v>154</v>
      </c>
      <c r="AJ1372" s="13"/>
      <c r="AK1372" s="13"/>
      <c r="AL1372" s="13"/>
      <c r="AM1372" s="13"/>
      <c r="AN1372" s="13"/>
      <c r="AO1372" s="13"/>
      <c r="AP1372" s="11" t="s">
        <v>5806</v>
      </c>
      <c r="AR1372" s="13"/>
      <c r="AS1372" s="13"/>
      <c r="AT1372" s="12" t="b">
        <v>1</v>
      </c>
      <c r="AU1372" s="13"/>
      <c r="AV1372" s="14" t="s">
        <v>167</v>
      </c>
      <c r="AW1372" s="13"/>
      <c r="AX1372" s="14" t="s">
        <v>155</v>
      </c>
      <c r="AY1372" s="13"/>
      <c r="AZ1372" s="14">
        <v>6735.0</v>
      </c>
      <c r="BA1372" s="13"/>
    </row>
    <row r="1373">
      <c r="A1373" s="11" t="s">
        <v>5810</v>
      </c>
      <c r="B1373" s="11">
        <v>6110.0</v>
      </c>
      <c r="C1373" s="12" t="b">
        <v>1</v>
      </c>
      <c r="D1373" s="12" t="b">
        <v>0</v>
      </c>
      <c r="E1373" s="12" t="b">
        <v>0</v>
      </c>
      <c r="F1373" s="12" t="b">
        <v>0</v>
      </c>
      <c r="G1373" s="12" t="b">
        <v>0</v>
      </c>
      <c r="H1373" s="12" t="b">
        <v>0</v>
      </c>
      <c r="I1373" s="13"/>
      <c r="J1373" s="14" t="s">
        <v>3751</v>
      </c>
      <c r="K1373" s="12" t="b">
        <v>0</v>
      </c>
      <c r="L1373" s="14" t="s">
        <v>4070</v>
      </c>
      <c r="M1373" s="11" t="s">
        <v>1214</v>
      </c>
      <c r="N1373" s="11" t="s">
        <v>5811</v>
      </c>
      <c r="O1373" s="11" t="s">
        <v>5331</v>
      </c>
      <c r="P1373" s="11" t="s">
        <v>5808</v>
      </c>
      <c r="Q1373" s="11" t="s">
        <v>2041</v>
      </c>
      <c r="R1373" s="11" t="s">
        <v>5332</v>
      </c>
      <c r="S1373" s="11" t="s">
        <v>5333</v>
      </c>
      <c r="T1373" s="13"/>
      <c r="U1373" s="11" t="s">
        <v>4354</v>
      </c>
      <c r="W1373" s="11" t="s">
        <v>5808</v>
      </c>
      <c r="Y1373" s="11" t="s">
        <v>5743</v>
      </c>
      <c r="AA1373" s="11" t="s">
        <v>215</v>
      </c>
      <c r="AB1373" s="13"/>
      <c r="AC1373" s="13"/>
      <c r="AD1373" s="11" t="s">
        <v>5332</v>
      </c>
      <c r="AE1373" s="13"/>
      <c r="AF1373" s="13"/>
      <c r="AG1373" s="11" t="s">
        <v>152</v>
      </c>
      <c r="AH1373" s="11" t="s">
        <v>5809</v>
      </c>
      <c r="AJ1373" s="13"/>
      <c r="AK1373" s="13"/>
      <c r="AL1373" s="13"/>
      <c r="AM1373" s="13"/>
      <c r="AN1373" s="13"/>
      <c r="AO1373" s="13"/>
      <c r="AP1373" s="11" t="s">
        <v>5810</v>
      </c>
      <c r="AR1373" s="13"/>
      <c r="AS1373" s="13"/>
      <c r="AT1373" s="12" t="b">
        <v>1</v>
      </c>
      <c r="AU1373" s="13"/>
      <c r="AV1373" s="14" t="s">
        <v>167</v>
      </c>
      <c r="AW1373" s="13"/>
      <c r="AX1373" s="14" t="s">
        <v>155</v>
      </c>
      <c r="AY1373" s="13"/>
      <c r="AZ1373" s="14">
        <v>6746.0</v>
      </c>
      <c r="BA1373" s="13"/>
    </row>
    <row r="1374">
      <c r="A1374" s="11" t="s">
        <v>5812</v>
      </c>
      <c r="B1374" s="11">
        <v>6111.0</v>
      </c>
      <c r="C1374" s="12" t="b">
        <v>1</v>
      </c>
      <c r="D1374" s="12" t="b">
        <v>0</v>
      </c>
      <c r="E1374" s="12" t="b">
        <v>0</v>
      </c>
      <c r="F1374" s="12" t="b">
        <v>0</v>
      </c>
      <c r="G1374" s="12" t="b">
        <v>0</v>
      </c>
      <c r="H1374" s="12" t="b">
        <v>0</v>
      </c>
      <c r="I1374" s="13"/>
      <c r="J1374" s="14" t="s">
        <v>3751</v>
      </c>
      <c r="K1374" s="12" t="b">
        <v>0</v>
      </c>
      <c r="L1374" s="14" t="s">
        <v>4070</v>
      </c>
      <c r="M1374" s="11" t="s">
        <v>1214</v>
      </c>
      <c r="N1374" s="11" t="s">
        <v>5813</v>
      </c>
      <c r="O1374" s="11" t="s">
        <v>5345</v>
      </c>
      <c r="P1374" s="11" t="s">
        <v>5808</v>
      </c>
      <c r="Q1374" s="11" t="s">
        <v>2041</v>
      </c>
      <c r="R1374" s="11" t="s">
        <v>5346</v>
      </c>
      <c r="S1374" s="11" t="s">
        <v>5347</v>
      </c>
      <c r="U1374" s="11" t="s">
        <v>4354</v>
      </c>
      <c r="W1374" s="11" t="s">
        <v>5808</v>
      </c>
      <c r="Y1374" s="11" t="s">
        <v>5743</v>
      </c>
      <c r="AA1374" s="11" t="s">
        <v>151</v>
      </c>
      <c r="AB1374" s="13"/>
      <c r="AC1374" s="13"/>
      <c r="AD1374" s="11" t="s">
        <v>5346</v>
      </c>
      <c r="AF1374" s="13"/>
      <c r="AG1374" s="11" t="s">
        <v>152</v>
      </c>
      <c r="AH1374" s="11" t="s">
        <v>5809</v>
      </c>
      <c r="AJ1374" s="13"/>
      <c r="AK1374" s="13"/>
      <c r="AL1374" s="13"/>
      <c r="AM1374" s="13"/>
      <c r="AN1374" s="13"/>
      <c r="AO1374" s="13"/>
      <c r="AP1374" s="11" t="s">
        <v>5812</v>
      </c>
      <c r="AR1374" s="13"/>
      <c r="AS1374" s="13"/>
      <c r="AT1374" s="12" t="b">
        <v>1</v>
      </c>
      <c r="AU1374" s="13"/>
      <c r="AV1374" s="14" t="s">
        <v>167</v>
      </c>
      <c r="AW1374" s="13"/>
      <c r="AX1374" s="14" t="s">
        <v>155</v>
      </c>
      <c r="AY1374" s="13"/>
      <c r="AZ1374" s="14">
        <v>6742.0</v>
      </c>
      <c r="BA1374" s="13"/>
    </row>
    <row r="1375">
      <c r="A1375" s="11" t="s">
        <v>5814</v>
      </c>
      <c r="B1375" s="11">
        <v>6112.0</v>
      </c>
      <c r="C1375" s="12" t="b">
        <v>1</v>
      </c>
      <c r="D1375" s="12" t="b">
        <v>0</v>
      </c>
      <c r="E1375" s="12" t="b">
        <v>0</v>
      </c>
      <c r="F1375" s="12" t="b">
        <v>0</v>
      </c>
      <c r="G1375" s="12" t="b">
        <v>0</v>
      </c>
      <c r="H1375" s="12" t="b">
        <v>0</v>
      </c>
      <c r="I1375" s="13"/>
      <c r="J1375" s="14" t="s">
        <v>3751</v>
      </c>
      <c r="K1375" s="12" t="b">
        <v>0</v>
      </c>
      <c r="L1375" s="14" t="s">
        <v>4070</v>
      </c>
      <c r="M1375" s="11" t="s">
        <v>1214</v>
      </c>
      <c r="N1375" s="11" t="s">
        <v>5815</v>
      </c>
      <c r="O1375" s="11" t="s">
        <v>5277</v>
      </c>
      <c r="P1375" s="11" t="s">
        <v>5808</v>
      </c>
      <c r="Q1375" s="11" t="s">
        <v>2041</v>
      </c>
      <c r="R1375" s="11" t="s">
        <v>5278</v>
      </c>
      <c r="S1375" s="11" t="s">
        <v>5279</v>
      </c>
      <c r="U1375" s="11" t="s">
        <v>4354</v>
      </c>
      <c r="W1375" s="11" t="s">
        <v>5808</v>
      </c>
      <c r="Y1375" s="11" t="s">
        <v>5743</v>
      </c>
      <c r="AA1375" s="11" t="s">
        <v>151</v>
      </c>
      <c r="AB1375" s="13"/>
      <c r="AC1375" s="13"/>
      <c r="AD1375" s="11" t="s">
        <v>5278</v>
      </c>
      <c r="AE1375" s="13"/>
      <c r="AF1375" s="13"/>
      <c r="AG1375" s="11" t="s">
        <v>152</v>
      </c>
      <c r="AH1375" s="11" t="s">
        <v>5809</v>
      </c>
      <c r="AJ1375" s="13"/>
      <c r="AK1375" s="13"/>
      <c r="AL1375" s="13"/>
      <c r="AM1375" s="13"/>
      <c r="AN1375" s="13"/>
      <c r="AO1375" s="13"/>
      <c r="AP1375" s="11" t="s">
        <v>5814</v>
      </c>
      <c r="AR1375" s="13"/>
      <c r="AS1375" s="13"/>
      <c r="AT1375" s="12" t="b">
        <v>1</v>
      </c>
      <c r="AU1375" s="13"/>
      <c r="AV1375" s="14" t="s">
        <v>167</v>
      </c>
      <c r="AW1375" s="13"/>
      <c r="AX1375" s="14" t="s">
        <v>155</v>
      </c>
      <c r="AY1375" s="13"/>
      <c r="AZ1375" s="14">
        <v>6715.0</v>
      </c>
      <c r="BA1375" s="13"/>
    </row>
    <row r="1376">
      <c r="A1376" s="11" t="s">
        <v>5816</v>
      </c>
      <c r="B1376" s="11">
        <v>6113.0</v>
      </c>
      <c r="C1376" s="12" t="b">
        <v>1</v>
      </c>
      <c r="D1376" s="12" t="b">
        <v>0</v>
      </c>
      <c r="E1376" s="12" t="b">
        <v>0</v>
      </c>
      <c r="F1376" s="12" t="b">
        <v>0</v>
      </c>
      <c r="G1376" s="12" t="b">
        <v>0</v>
      </c>
      <c r="H1376" s="12" t="b">
        <v>0</v>
      </c>
      <c r="I1376" s="13"/>
      <c r="J1376" s="14" t="s">
        <v>3751</v>
      </c>
      <c r="K1376" s="12" t="b">
        <v>0</v>
      </c>
      <c r="L1376" s="14" t="s">
        <v>4070</v>
      </c>
      <c r="M1376" s="11" t="s">
        <v>1214</v>
      </c>
      <c r="N1376" s="11" t="s">
        <v>5817</v>
      </c>
      <c r="O1376" s="11" t="s">
        <v>5282</v>
      </c>
      <c r="P1376" s="11" t="s">
        <v>5808</v>
      </c>
      <c r="Q1376" s="11" t="s">
        <v>2041</v>
      </c>
      <c r="R1376" s="11" t="s">
        <v>5283</v>
      </c>
      <c r="S1376" s="11" t="s">
        <v>5284</v>
      </c>
      <c r="U1376" s="11" t="s">
        <v>4354</v>
      </c>
      <c r="W1376" s="11" t="s">
        <v>5808</v>
      </c>
      <c r="Y1376" s="11" t="s">
        <v>5743</v>
      </c>
      <c r="AA1376" s="11" t="s">
        <v>151</v>
      </c>
      <c r="AB1376" s="13"/>
      <c r="AC1376" s="13"/>
      <c r="AD1376" s="11" t="s">
        <v>5283</v>
      </c>
      <c r="AF1376" s="13"/>
      <c r="AG1376" s="11" t="s">
        <v>152</v>
      </c>
      <c r="AH1376" s="11" t="s">
        <v>5809</v>
      </c>
      <c r="AJ1376" s="13"/>
      <c r="AK1376" s="13"/>
      <c r="AL1376" s="13"/>
      <c r="AM1376" s="13"/>
      <c r="AN1376" s="13"/>
      <c r="AO1376" s="13"/>
      <c r="AP1376" s="11" t="s">
        <v>5816</v>
      </c>
      <c r="AR1376" s="13"/>
      <c r="AS1376" s="13"/>
      <c r="AT1376" s="12" t="b">
        <v>1</v>
      </c>
      <c r="AU1376" s="13"/>
      <c r="AV1376" s="14" t="s">
        <v>167</v>
      </c>
      <c r="AW1376" s="13"/>
      <c r="AX1376" s="14" t="s">
        <v>155</v>
      </c>
      <c r="AY1376" s="13"/>
      <c r="AZ1376" s="14">
        <v>6743.0</v>
      </c>
      <c r="BA1376" s="13"/>
    </row>
    <row r="1377">
      <c r="A1377" s="11" t="s">
        <v>5818</v>
      </c>
      <c r="B1377" s="11">
        <v>6114.0</v>
      </c>
      <c r="C1377" s="12" t="b">
        <v>1</v>
      </c>
      <c r="D1377" s="12" t="b">
        <v>0</v>
      </c>
      <c r="E1377" s="12" t="b">
        <v>0</v>
      </c>
      <c r="F1377" s="12" t="b">
        <v>0</v>
      </c>
      <c r="G1377" s="12" t="b">
        <v>0</v>
      </c>
      <c r="H1377" s="12" t="b">
        <v>0</v>
      </c>
      <c r="I1377" s="13"/>
      <c r="J1377" s="14" t="s">
        <v>3751</v>
      </c>
      <c r="K1377" s="12" t="b">
        <v>0</v>
      </c>
      <c r="L1377" s="14" t="s">
        <v>4070</v>
      </c>
      <c r="M1377" s="11" t="s">
        <v>1214</v>
      </c>
      <c r="N1377" s="11" t="s">
        <v>5819</v>
      </c>
      <c r="O1377" s="11" t="s">
        <v>5287</v>
      </c>
      <c r="P1377" s="11" t="s">
        <v>5808</v>
      </c>
      <c r="Q1377" s="11" t="s">
        <v>2041</v>
      </c>
      <c r="R1377" s="11" t="s">
        <v>5288</v>
      </c>
      <c r="S1377" s="11" t="s">
        <v>5289</v>
      </c>
      <c r="T1377" s="13"/>
      <c r="U1377" s="11" t="s">
        <v>4354</v>
      </c>
      <c r="W1377" s="11" t="s">
        <v>5808</v>
      </c>
      <c r="Y1377" s="11" t="s">
        <v>5743</v>
      </c>
      <c r="AA1377" s="11" t="s">
        <v>151</v>
      </c>
      <c r="AB1377" s="13"/>
      <c r="AC1377" s="13"/>
      <c r="AD1377" s="11" t="s">
        <v>5288</v>
      </c>
      <c r="AE1377" s="13"/>
      <c r="AF1377" s="13"/>
      <c r="AG1377" s="11" t="s">
        <v>152</v>
      </c>
      <c r="AH1377" s="11" t="s">
        <v>5809</v>
      </c>
      <c r="AI1377" s="11" t="s">
        <v>154</v>
      </c>
      <c r="AJ1377" s="13"/>
      <c r="AK1377" s="13"/>
      <c r="AL1377" s="13"/>
      <c r="AM1377" s="13"/>
      <c r="AN1377" s="13"/>
      <c r="AO1377" s="13"/>
      <c r="AP1377" s="11" t="s">
        <v>5818</v>
      </c>
      <c r="AR1377" s="13"/>
      <c r="AS1377" s="13"/>
      <c r="AT1377" s="12" t="b">
        <v>1</v>
      </c>
      <c r="AU1377" s="13"/>
      <c r="AV1377" s="14" t="s">
        <v>167</v>
      </c>
      <c r="AW1377" s="13"/>
      <c r="AX1377" s="14" t="s">
        <v>155</v>
      </c>
      <c r="AY1377" s="13"/>
      <c r="AZ1377" s="14">
        <v>6719.0</v>
      </c>
      <c r="BA1377" s="13"/>
    </row>
    <row r="1378">
      <c r="A1378" s="11" t="s">
        <v>5820</v>
      </c>
      <c r="B1378" s="11">
        <v>6115.0</v>
      </c>
      <c r="C1378" s="12" t="b">
        <v>1</v>
      </c>
      <c r="D1378" s="12" t="b">
        <v>0</v>
      </c>
      <c r="E1378" s="12" t="b">
        <v>0</v>
      </c>
      <c r="F1378" s="12" t="b">
        <v>0</v>
      </c>
      <c r="G1378" s="12" t="b">
        <v>0</v>
      </c>
      <c r="H1378" s="12" t="b">
        <v>0</v>
      </c>
      <c r="I1378" s="13"/>
      <c r="J1378" s="14" t="s">
        <v>3751</v>
      </c>
      <c r="K1378" s="12" t="b">
        <v>0</v>
      </c>
      <c r="L1378" s="14" t="s">
        <v>4070</v>
      </c>
      <c r="M1378" s="11" t="s">
        <v>1214</v>
      </c>
      <c r="N1378" s="11" t="s">
        <v>5821</v>
      </c>
      <c r="O1378" s="11" t="s">
        <v>5292</v>
      </c>
      <c r="P1378" s="11" t="s">
        <v>5808</v>
      </c>
      <c r="Q1378" s="11" t="s">
        <v>2041</v>
      </c>
      <c r="R1378" s="11" t="s">
        <v>5293</v>
      </c>
      <c r="S1378" s="11" t="s">
        <v>5294</v>
      </c>
      <c r="U1378" s="11" t="s">
        <v>4354</v>
      </c>
      <c r="W1378" s="11" t="s">
        <v>5808</v>
      </c>
      <c r="Y1378" s="11" t="s">
        <v>5743</v>
      </c>
      <c r="AA1378" s="11" t="s">
        <v>151</v>
      </c>
      <c r="AB1378" s="13"/>
      <c r="AC1378" s="13"/>
      <c r="AD1378" s="11" t="s">
        <v>5293</v>
      </c>
      <c r="AE1378" s="13"/>
      <c r="AF1378" s="13"/>
      <c r="AG1378" s="11" t="s">
        <v>152</v>
      </c>
      <c r="AH1378" s="11" t="s">
        <v>5809</v>
      </c>
      <c r="AJ1378" s="13"/>
      <c r="AK1378" s="13"/>
      <c r="AL1378" s="13"/>
      <c r="AM1378" s="13"/>
      <c r="AN1378" s="13"/>
      <c r="AO1378" s="13"/>
      <c r="AP1378" s="11" t="s">
        <v>5820</v>
      </c>
      <c r="AR1378" s="13"/>
      <c r="AS1378" s="13"/>
      <c r="AT1378" s="12" t="b">
        <v>1</v>
      </c>
      <c r="AU1378" s="13"/>
      <c r="AV1378" s="14" t="s">
        <v>167</v>
      </c>
      <c r="AW1378" s="13"/>
      <c r="AX1378" s="14" t="s">
        <v>155</v>
      </c>
      <c r="AY1378" s="13"/>
      <c r="AZ1378" s="14">
        <v>6738.0</v>
      </c>
      <c r="BA1378" s="13"/>
    </row>
    <row r="1379">
      <c r="A1379" s="11" t="s">
        <v>5822</v>
      </c>
      <c r="B1379" s="11">
        <v>6116.0</v>
      </c>
      <c r="C1379" s="12" t="b">
        <v>1</v>
      </c>
      <c r="D1379" s="12" t="b">
        <v>0</v>
      </c>
      <c r="E1379" s="12" t="b">
        <v>0</v>
      </c>
      <c r="F1379" s="12" t="b">
        <v>0</v>
      </c>
      <c r="G1379" s="12" t="b">
        <v>0</v>
      </c>
      <c r="H1379" s="12" t="b">
        <v>0</v>
      </c>
      <c r="I1379" s="13"/>
      <c r="J1379" s="14" t="s">
        <v>3751</v>
      </c>
      <c r="K1379" s="12" t="b">
        <v>0</v>
      </c>
      <c r="L1379" s="14" t="s">
        <v>4070</v>
      </c>
      <c r="M1379" s="11" t="s">
        <v>1214</v>
      </c>
      <c r="N1379" s="11" t="s">
        <v>5823</v>
      </c>
      <c r="O1379" s="11" t="s">
        <v>5297</v>
      </c>
      <c r="P1379" s="11" t="s">
        <v>5808</v>
      </c>
      <c r="Q1379" s="11" t="s">
        <v>2041</v>
      </c>
      <c r="R1379" s="11" t="s">
        <v>5298</v>
      </c>
      <c r="S1379" s="11" t="s">
        <v>5299</v>
      </c>
      <c r="U1379" s="11" t="s">
        <v>4354</v>
      </c>
      <c r="W1379" s="11" t="s">
        <v>5808</v>
      </c>
      <c r="Y1379" s="11" t="s">
        <v>5743</v>
      </c>
      <c r="AA1379" s="11" t="s">
        <v>151</v>
      </c>
      <c r="AB1379" s="13"/>
      <c r="AC1379" s="13"/>
      <c r="AD1379" s="11" t="s">
        <v>5298</v>
      </c>
      <c r="AE1379" s="13"/>
      <c r="AF1379" s="13"/>
      <c r="AG1379" s="11" t="s">
        <v>152</v>
      </c>
      <c r="AH1379" s="11" t="s">
        <v>5809</v>
      </c>
      <c r="AJ1379" s="13"/>
      <c r="AK1379" s="13"/>
      <c r="AL1379" s="13"/>
      <c r="AM1379" s="13"/>
      <c r="AN1379" s="13"/>
      <c r="AO1379" s="13"/>
      <c r="AP1379" s="11" t="s">
        <v>5822</v>
      </c>
      <c r="AR1379" s="13"/>
      <c r="AS1379" s="13"/>
      <c r="AT1379" s="12" t="b">
        <v>1</v>
      </c>
      <c r="AU1379" s="13"/>
      <c r="AV1379" s="14" t="s">
        <v>167</v>
      </c>
      <c r="AW1379" s="13"/>
      <c r="AX1379" s="14" t="s">
        <v>155</v>
      </c>
      <c r="AY1379" s="13"/>
      <c r="AZ1379" s="14">
        <v>6744.0</v>
      </c>
      <c r="BA1379" s="13"/>
    </row>
    <row r="1380">
      <c r="A1380" s="11" t="s">
        <v>5824</v>
      </c>
      <c r="B1380" s="11">
        <v>6117.0</v>
      </c>
      <c r="C1380" s="12" t="b">
        <v>1</v>
      </c>
      <c r="D1380" s="12" t="b">
        <v>0</v>
      </c>
      <c r="E1380" s="12" t="b">
        <v>0</v>
      </c>
      <c r="F1380" s="12" t="b">
        <v>0</v>
      </c>
      <c r="G1380" s="12" t="b">
        <v>0</v>
      </c>
      <c r="H1380" s="12" t="b">
        <v>0</v>
      </c>
      <c r="I1380" s="13"/>
      <c r="J1380" s="14" t="s">
        <v>3751</v>
      </c>
      <c r="K1380" s="12" t="b">
        <v>0</v>
      </c>
      <c r="L1380" s="14" t="s">
        <v>4070</v>
      </c>
      <c r="M1380" s="11" t="s">
        <v>1214</v>
      </c>
      <c r="N1380" s="11" t="s">
        <v>5825</v>
      </c>
      <c r="O1380" s="11" t="s">
        <v>5302</v>
      </c>
      <c r="P1380" s="11" t="s">
        <v>5808</v>
      </c>
      <c r="Q1380" s="11" t="s">
        <v>2041</v>
      </c>
      <c r="R1380" s="11" t="s">
        <v>5303</v>
      </c>
      <c r="S1380" s="11" t="s">
        <v>5304</v>
      </c>
      <c r="U1380" s="11" t="s">
        <v>4354</v>
      </c>
      <c r="W1380" s="11" t="s">
        <v>5808</v>
      </c>
      <c r="Y1380" s="11" t="s">
        <v>5743</v>
      </c>
      <c r="AA1380" s="11" t="s">
        <v>151</v>
      </c>
      <c r="AB1380" s="13"/>
      <c r="AC1380" s="13"/>
      <c r="AD1380" s="11" t="s">
        <v>5303</v>
      </c>
      <c r="AE1380" s="13"/>
      <c r="AF1380" s="13"/>
      <c r="AG1380" s="11" t="s">
        <v>152</v>
      </c>
      <c r="AH1380" s="11" t="s">
        <v>5809</v>
      </c>
      <c r="AI1380" s="11" t="s">
        <v>154</v>
      </c>
      <c r="AJ1380" s="13"/>
      <c r="AK1380" s="13"/>
      <c r="AL1380" s="13"/>
      <c r="AM1380" s="13"/>
      <c r="AN1380" s="13"/>
      <c r="AO1380" s="13"/>
      <c r="AP1380" s="11" t="s">
        <v>5824</v>
      </c>
      <c r="AR1380" s="13"/>
      <c r="AS1380" s="13"/>
      <c r="AT1380" s="12" t="b">
        <v>1</v>
      </c>
      <c r="AU1380" s="13"/>
      <c r="AV1380" s="14" t="s">
        <v>167</v>
      </c>
      <c r="AW1380" s="13"/>
      <c r="AX1380" s="14" t="s">
        <v>155</v>
      </c>
      <c r="AY1380" s="13"/>
      <c r="AZ1380" s="14">
        <v>6716.0</v>
      </c>
      <c r="BA1380" s="13"/>
    </row>
    <row r="1381">
      <c r="A1381" s="11" t="s">
        <v>5826</v>
      </c>
      <c r="B1381" s="11">
        <v>6118.0</v>
      </c>
      <c r="C1381" s="12" t="b">
        <v>1</v>
      </c>
      <c r="D1381" s="12" t="b">
        <v>0</v>
      </c>
      <c r="E1381" s="12" t="b">
        <v>0</v>
      </c>
      <c r="F1381" s="12" t="b">
        <v>0</v>
      </c>
      <c r="G1381" s="12" t="b">
        <v>0</v>
      </c>
      <c r="H1381" s="12" t="b">
        <v>0</v>
      </c>
      <c r="I1381" s="13"/>
      <c r="J1381" s="14" t="s">
        <v>3751</v>
      </c>
      <c r="K1381" s="12" t="b">
        <v>0</v>
      </c>
      <c r="L1381" s="14" t="s">
        <v>4070</v>
      </c>
      <c r="M1381" s="11" t="s">
        <v>1214</v>
      </c>
      <c r="N1381" s="11" t="s">
        <v>5827</v>
      </c>
      <c r="O1381" s="11" t="s">
        <v>5307</v>
      </c>
      <c r="P1381" s="11" t="s">
        <v>5808</v>
      </c>
      <c r="Q1381" s="11" t="s">
        <v>2041</v>
      </c>
      <c r="R1381" s="11" t="s">
        <v>5308</v>
      </c>
      <c r="S1381" s="11" t="s">
        <v>5309</v>
      </c>
      <c r="U1381" s="11" t="s">
        <v>4354</v>
      </c>
      <c r="W1381" s="11" t="s">
        <v>5808</v>
      </c>
      <c r="Y1381" s="11" t="s">
        <v>5743</v>
      </c>
      <c r="AA1381" s="11" t="s">
        <v>151</v>
      </c>
      <c r="AB1381" s="13"/>
      <c r="AC1381" s="13"/>
      <c r="AD1381" s="11" t="s">
        <v>5308</v>
      </c>
      <c r="AE1381" s="13"/>
      <c r="AF1381" s="13"/>
      <c r="AG1381" s="11" t="s">
        <v>152</v>
      </c>
      <c r="AH1381" s="11" t="s">
        <v>5809</v>
      </c>
      <c r="AI1381" s="11" t="s">
        <v>154</v>
      </c>
      <c r="AJ1381" s="13"/>
      <c r="AK1381" s="13"/>
      <c r="AL1381" s="13"/>
      <c r="AM1381" s="13"/>
      <c r="AN1381" s="13"/>
      <c r="AO1381" s="13"/>
      <c r="AP1381" s="11" t="s">
        <v>5826</v>
      </c>
      <c r="AR1381" s="13"/>
      <c r="AS1381" s="13"/>
      <c r="AT1381" s="12" t="b">
        <v>1</v>
      </c>
      <c r="AU1381" s="13"/>
      <c r="AV1381" s="14" t="s">
        <v>167</v>
      </c>
      <c r="AW1381" s="13"/>
      <c r="AX1381" s="14" t="s">
        <v>155</v>
      </c>
      <c r="AY1381" s="13"/>
      <c r="AZ1381" s="14">
        <v>6745.0</v>
      </c>
      <c r="BA1381" s="13"/>
    </row>
    <row r="1382">
      <c r="A1382" s="11" t="s">
        <v>5828</v>
      </c>
      <c r="B1382" s="11">
        <v>6119.0</v>
      </c>
      <c r="C1382" s="12" t="b">
        <v>1</v>
      </c>
      <c r="D1382" s="12" t="b">
        <v>0</v>
      </c>
      <c r="E1382" s="12" t="b">
        <v>0</v>
      </c>
      <c r="F1382" s="12" t="b">
        <v>0</v>
      </c>
      <c r="G1382" s="12" t="b">
        <v>0</v>
      </c>
      <c r="H1382" s="12" t="b">
        <v>0</v>
      </c>
      <c r="I1382" s="13"/>
      <c r="J1382" s="14" t="s">
        <v>3751</v>
      </c>
      <c r="K1382" s="12" t="b">
        <v>0</v>
      </c>
      <c r="L1382" s="14" t="s">
        <v>4070</v>
      </c>
      <c r="M1382" s="11" t="s">
        <v>1214</v>
      </c>
      <c r="N1382" s="11" t="s">
        <v>5829</v>
      </c>
      <c r="O1382" s="11" t="s">
        <v>5312</v>
      </c>
      <c r="P1382" s="11" t="s">
        <v>5808</v>
      </c>
      <c r="Q1382" s="11" t="s">
        <v>2041</v>
      </c>
      <c r="R1382" s="11" t="s">
        <v>5313</v>
      </c>
      <c r="S1382" s="11" t="s">
        <v>5314</v>
      </c>
      <c r="T1382" s="13"/>
      <c r="U1382" s="11" t="s">
        <v>4354</v>
      </c>
      <c r="W1382" s="11" t="s">
        <v>5808</v>
      </c>
      <c r="Y1382" s="11" t="s">
        <v>5743</v>
      </c>
      <c r="AA1382" s="11" t="s">
        <v>151</v>
      </c>
      <c r="AB1382" s="13"/>
      <c r="AC1382" s="13"/>
      <c r="AD1382" s="11" t="s">
        <v>5313</v>
      </c>
      <c r="AF1382" s="13"/>
      <c r="AG1382" s="11" t="s">
        <v>152</v>
      </c>
      <c r="AH1382" s="11" t="s">
        <v>5809</v>
      </c>
      <c r="AJ1382" s="13"/>
      <c r="AK1382" s="13"/>
      <c r="AL1382" s="13"/>
      <c r="AM1382" s="13"/>
      <c r="AN1382" s="13"/>
      <c r="AO1382" s="13"/>
      <c r="AP1382" s="11" t="s">
        <v>5828</v>
      </c>
      <c r="AR1382" s="13"/>
      <c r="AS1382" s="13"/>
      <c r="AT1382" s="12" t="b">
        <v>1</v>
      </c>
      <c r="AU1382" s="13"/>
      <c r="AV1382" s="14" t="s">
        <v>167</v>
      </c>
      <c r="AW1382" s="13"/>
      <c r="AX1382" s="14" t="s">
        <v>155</v>
      </c>
      <c r="AY1382" s="13"/>
      <c r="AZ1382" s="14">
        <v>6728.0</v>
      </c>
      <c r="BA1382" s="13"/>
    </row>
    <row r="1383">
      <c r="A1383" s="11" t="s">
        <v>5830</v>
      </c>
      <c r="B1383" s="11">
        <v>6120.0</v>
      </c>
      <c r="C1383" s="12" t="b">
        <v>1</v>
      </c>
      <c r="D1383" s="12" t="b">
        <v>0</v>
      </c>
      <c r="E1383" s="12" t="b">
        <v>0</v>
      </c>
      <c r="F1383" s="12" t="b">
        <v>0</v>
      </c>
      <c r="G1383" s="12" t="b">
        <v>0</v>
      </c>
      <c r="H1383" s="12" t="b">
        <v>0</v>
      </c>
      <c r="I1383" s="13"/>
      <c r="J1383" s="14" t="s">
        <v>3751</v>
      </c>
      <c r="K1383" s="12" t="b">
        <v>0</v>
      </c>
      <c r="L1383" s="14" t="s">
        <v>4070</v>
      </c>
      <c r="M1383" s="11" t="s">
        <v>1214</v>
      </c>
      <c r="N1383" s="11" t="s">
        <v>5831</v>
      </c>
      <c r="O1383" s="11" t="s">
        <v>5317</v>
      </c>
      <c r="P1383" s="11" t="s">
        <v>5808</v>
      </c>
      <c r="Q1383" s="11" t="s">
        <v>2041</v>
      </c>
      <c r="R1383" s="11" t="s">
        <v>5318</v>
      </c>
      <c r="S1383" s="11" t="s">
        <v>5319</v>
      </c>
      <c r="U1383" s="11" t="s">
        <v>4354</v>
      </c>
      <c r="W1383" s="11" t="s">
        <v>5808</v>
      </c>
      <c r="Y1383" s="11" t="s">
        <v>5743</v>
      </c>
      <c r="AA1383" s="11" t="s">
        <v>215</v>
      </c>
      <c r="AB1383" s="13"/>
      <c r="AC1383" s="13"/>
      <c r="AD1383" s="11" t="s">
        <v>5318</v>
      </c>
      <c r="AE1383" s="13"/>
      <c r="AF1383" s="13"/>
      <c r="AG1383" s="11" t="s">
        <v>152</v>
      </c>
      <c r="AH1383" s="11" t="s">
        <v>5809</v>
      </c>
      <c r="AJ1383" s="13"/>
      <c r="AK1383" s="13"/>
      <c r="AL1383" s="13"/>
      <c r="AM1383" s="13"/>
      <c r="AN1383" s="13"/>
      <c r="AO1383" s="13"/>
      <c r="AP1383" s="11" t="s">
        <v>5830</v>
      </c>
      <c r="AR1383" s="13"/>
      <c r="AS1383" s="13"/>
      <c r="AT1383" s="12" t="b">
        <v>1</v>
      </c>
      <c r="AU1383" s="13"/>
      <c r="AV1383" s="14" t="s">
        <v>167</v>
      </c>
      <c r="AW1383" s="13"/>
      <c r="AX1383" s="14" t="s">
        <v>155</v>
      </c>
      <c r="AY1383" s="13"/>
      <c r="AZ1383" s="14">
        <v>6725.0</v>
      </c>
      <c r="BA1383" s="13"/>
    </row>
    <row r="1384">
      <c r="A1384" s="11" t="s">
        <v>5832</v>
      </c>
      <c r="B1384" s="11">
        <v>6121.0</v>
      </c>
      <c r="C1384" s="12" t="b">
        <v>1</v>
      </c>
      <c r="D1384" s="12" t="b">
        <v>0</v>
      </c>
      <c r="E1384" s="12" t="b">
        <v>0</v>
      </c>
      <c r="F1384" s="12" t="b">
        <v>0</v>
      </c>
      <c r="G1384" s="12" t="b">
        <v>0</v>
      </c>
      <c r="H1384" s="12" t="b">
        <v>0</v>
      </c>
      <c r="I1384" s="13"/>
      <c r="J1384" s="14" t="s">
        <v>3751</v>
      </c>
      <c r="K1384" s="12" t="b">
        <v>0</v>
      </c>
      <c r="L1384" s="14" t="s">
        <v>4070</v>
      </c>
      <c r="M1384" s="11" t="s">
        <v>1214</v>
      </c>
      <c r="N1384" s="11" t="s">
        <v>5833</v>
      </c>
      <c r="O1384" s="11" t="s">
        <v>5322</v>
      </c>
      <c r="P1384" s="11" t="s">
        <v>5808</v>
      </c>
      <c r="Q1384" s="11" t="s">
        <v>2041</v>
      </c>
      <c r="R1384" s="11" t="s">
        <v>5323</v>
      </c>
      <c r="S1384" s="11" t="s">
        <v>5324</v>
      </c>
      <c r="U1384" s="11" t="s">
        <v>4354</v>
      </c>
      <c r="W1384" s="11" t="s">
        <v>5808</v>
      </c>
      <c r="Y1384" s="11" t="s">
        <v>5743</v>
      </c>
      <c r="AA1384" s="11" t="s">
        <v>151</v>
      </c>
      <c r="AB1384" s="13"/>
      <c r="AC1384" s="13"/>
      <c r="AD1384" s="11" t="s">
        <v>5323</v>
      </c>
      <c r="AF1384" s="13"/>
      <c r="AG1384" s="11" t="s">
        <v>152</v>
      </c>
      <c r="AH1384" s="11" t="s">
        <v>5809</v>
      </c>
      <c r="AJ1384" s="13"/>
      <c r="AK1384" s="13"/>
      <c r="AL1384" s="13"/>
      <c r="AM1384" s="13"/>
      <c r="AN1384" s="13"/>
      <c r="AO1384" s="13"/>
      <c r="AP1384" s="11" t="s">
        <v>5832</v>
      </c>
      <c r="AR1384" s="13"/>
      <c r="AS1384" s="13"/>
      <c r="AT1384" s="12" t="b">
        <v>1</v>
      </c>
      <c r="AU1384" s="13"/>
      <c r="AV1384" s="14" t="s">
        <v>167</v>
      </c>
      <c r="AW1384" s="13"/>
      <c r="AX1384" s="14" t="s">
        <v>155</v>
      </c>
      <c r="AY1384" s="13"/>
      <c r="AZ1384" s="14">
        <v>6732.0</v>
      </c>
      <c r="BA1384" s="13"/>
    </row>
    <row r="1385">
      <c r="A1385" s="11" t="s">
        <v>5834</v>
      </c>
      <c r="B1385" s="11">
        <v>6122.0</v>
      </c>
      <c r="C1385" s="12" t="b">
        <v>1</v>
      </c>
      <c r="D1385" s="12" t="b">
        <v>0</v>
      </c>
      <c r="E1385" s="12" t="b">
        <v>0</v>
      </c>
      <c r="F1385" s="12" t="b">
        <v>0</v>
      </c>
      <c r="G1385" s="12" t="b">
        <v>0</v>
      </c>
      <c r="H1385" s="12" t="b">
        <v>0</v>
      </c>
      <c r="I1385" s="13"/>
      <c r="J1385" s="14" t="s">
        <v>3751</v>
      </c>
      <c r="K1385" s="12" t="b">
        <v>0</v>
      </c>
      <c r="L1385" s="14" t="s">
        <v>4070</v>
      </c>
      <c r="M1385" s="11" t="s">
        <v>1214</v>
      </c>
      <c r="N1385" s="11" t="s">
        <v>5835</v>
      </c>
      <c r="O1385" s="11" t="s">
        <v>5327</v>
      </c>
      <c r="P1385" s="11" t="s">
        <v>5808</v>
      </c>
      <c r="Q1385" s="11" t="s">
        <v>2041</v>
      </c>
      <c r="R1385" s="11" t="s">
        <v>5328</v>
      </c>
      <c r="S1385" s="11" t="s">
        <v>3417</v>
      </c>
      <c r="U1385" s="11" t="s">
        <v>4354</v>
      </c>
      <c r="W1385" s="11" t="s">
        <v>5808</v>
      </c>
      <c r="Y1385" s="11" t="s">
        <v>5743</v>
      </c>
      <c r="AA1385" s="11" t="s">
        <v>151</v>
      </c>
      <c r="AB1385" s="13"/>
      <c r="AC1385" s="13"/>
      <c r="AD1385" s="11" t="s">
        <v>5328</v>
      </c>
      <c r="AF1385" s="13"/>
      <c r="AG1385" s="11" t="s">
        <v>152</v>
      </c>
      <c r="AH1385" s="11" t="s">
        <v>5809</v>
      </c>
      <c r="AJ1385" s="13"/>
      <c r="AK1385" s="13"/>
      <c r="AL1385" s="13"/>
      <c r="AM1385" s="13"/>
      <c r="AN1385" s="13"/>
      <c r="AO1385" s="13"/>
      <c r="AP1385" s="11" t="s">
        <v>5834</v>
      </c>
      <c r="AR1385" s="13"/>
      <c r="AS1385" s="13"/>
      <c r="AT1385" s="12" t="b">
        <v>1</v>
      </c>
      <c r="AU1385" s="13"/>
      <c r="AV1385" s="14" t="s">
        <v>167</v>
      </c>
      <c r="AW1385" s="13"/>
      <c r="AX1385" s="14" t="s">
        <v>155</v>
      </c>
      <c r="AY1385" s="13"/>
      <c r="AZ1385" s="14">
        <v>6729.0</v>
      </c>
      <c r="BA1385" s="13"/>
    </row>
    <row r="1386">
      <c r="A1386" s="11" t="s">
        <v>5836</v>
      </c>
      <c r="B1386" s="11">
        <v>6124.0</v>
      </c>
      <c r="C1386" s="12" t="b">
        <v>1</v>
      </c>
      <c r="D1386" s="12" t="b">
        <v>0</v>
      </c>
      <c r="E1386" s="12" t="b">
        <v>0</v>
      </c>
      <c r="F1386" s="12" t="b">
        <v>0</v>
      </c>
      <c r="G1386" s="12" t="b">
        <v>0</v>
      </c>
      <c r="H1386" s="12" t="b">
        <v>0</v>
      </c>
      <c r="I1386" s="13"/>
      <c r="J1386" s="14" t="s">
        <v>3751</v>
      </c>
      <c r="K1386" s="12" t="b">
        <v>0</v>
      </c>
      <c r="L1386" s="14" t="s">
        <v>4070</v>
      </c>
      <c r="M1386" s="11" t="s">
        <v>1214</v>
      </c>
      <c r="N1386" s="11" t="s">
        <v>5837</v>
      </c>
      <c r="O1386" s="11" t="s">
        <v>5336</v>
      </c>
      <c r="P1386" s="11" t="s">
        <v>5808</v>
      </c>
      <c r="Q1386" s="11" t="s">
        <v>2041</v>
      </c>
      <c r="R1386" s="11" t="s">
        <v>5337</v>
      </c>
      <c r="S1386" s="11" t="s">
        <v>3417</v>
      </c>
      <c r="U1386" s="11" t="s">
        <v>4354</v>
      </c>
      <c r="W1386" s="11" t="s">
        <v>5808</v>
      </c>
      <c r="Y1386" s="11" t="s">
        <v>5743</v>
      </c>
      <c r="AA1386" s="11" t="s">
        <v>215</v>
      </c>
      <c r="AB1386" s="13"/>
      <c r="AC1386" s="13"/>
      <c r="AD1386" s="11" t="s">
        <v>5337</v>
      </c>
      <c r="AE1386" s="13"/>
      <c r="AF1386" s="13"/>
      <c r="AG1386" s="11" t="s">
        <v>152</v>
      </c>
      <c r="AH1386" s="11" t="s">
        <v>5809</v>
      </c>
      <c r="AJ1386" s="13"/>
      <c r="AK1386" s="13"/>
      <c r="AL1386" s="13"/>
      <c r="AM1386" s="13"/>
      <c r="AN1386" s="13"/>
      <c r="AO1386" s="13"/>
      <c r="AP1386" s="11" t="s">
        <v>5836</v>
      </c>
      <c r="AR1386" s="13"/>
      <c r="AS1386" s="13"/>
      <c r="AT1386" s="12" t="b">
        <v>1</v>
      </c>
      <c r="AU1386" s="13"/>
      <c r="AV1386" s="14" t="s">
        <v>167</v>
      </c>
      <c r="AW1386" s="13"/>
      <c r="AX1386" s="14" t="s">
        <v>155</v>
      </c>
      <c r="AY1386" s="13"/>
      <c r="AZ1386" s="14">
        <v>6747.0</v>
      </c>
      <c r="BA1386" s="13"/>
    </row>
    <row r="1387">
      <c r="A1387" s="11" t="s">
        <v>5838</v>
      </c>
      <c r="B1387" s="11">
        <v>6125.0</v>
      </c>
      <c r="C1387" s="12" t="b">
        <v>1</v>
      </c>
      <c r="D1387" s="12" t="b">
        <v>0</v>
      </c>
      <c r="E1387" s="12" t="b">
        <v>0</v>
      </c>
      <c r="F1387" s="12" t="b">
        <v>0</v>
      </c>
      <c r="G1387" s="12" t="b">
        <v>0</v>
      </c>
      <c r="H1387" s="12" t="b">
        <v>0</v>
      </c>
      <c r="I1387" s="13"/>
      <c r="J1387" s="14" t="s">
        <v>3751</v>
      </c>
      <c r="K1387" s="12" t="b">
        <v>0</v>
      </c>
      <c r="L1387" s="14" t="s">
        <v>4070</v>
      </c>
      <c r="M1387" s="11" t="s">
        <v>1214</v>
      </c>
      <c r="N1387" s="11" t="s">
        <v>5839</v>
      </c>
      <c r="O1387" s="11" t="s">
        <v>5340</v>
      </c>
      <c r="P1387" s="11" t="s">
        <v>5808</v>
      </c>
      <c r="Q1387" s="11" t="s">
        <v>2041</v>
      </c>
      <c r="R1387" s="11" t="s">
        <v>5341</v>
      </c>
      <c r="S1387" s="11" t="s">
        <v>5342</v>
      </c>
      <c r="U1387" s="11" t="s">
        <v>4354</v>
      </c>
      <c r="W1387" s="11" t="s">
        <v>5808</v>
      </c>
      <c r="Y1387" s="11" t="s">
        <v>5743</v>
      </c>
      <c r="AA1387" s="11" t="s">
        <v>151</v>
      </c>
      <c r="AB1387" s="13"/>
      <c r="AC1387" s="13"/>
      <c r="AD1387" s="11" t="s">
        <v>5341</v>
      </c>
      <c r="AE1387" s="13"/>
      <c r="AF1387" s="13"/>
      <c r="AG1387" s="11" t="s">
        <v>152</v>
      </c>
      <c r="AH1387" s="11" t="s">
        <v>5809</v>
      </c>
      <c r="AJ1387" s="13"/>
      <c r="AK1387" s="13"/>
      <c r="AL1387" s="13"/>
      <c r="AM1387" s="13"/>
      <c r="AN1387" s="13"/>
      <c r="AO1387" s="13"/>
      <c r="AP1387" s="11" t="s">
        <v>5838</v>
      </c>
      <c r="AR1387" s="13"/>
      <c r="AS1387" s="13"/>
      <c r="AT1387" s="12" t="b">
        <v>1</v>
      </c>
      <c r="AU1387" s="13"/>
      <c r="AV1387" s="14" t="s">
        <v>167</v>
      </c>
      <c r="AW1387" s="13"/>
      <c r="AX1387" s="14" t="s">
        <v>155</v>
      </c>
      <c r="AY1387" s="13"/>
      <c r="AZ1387" s="14">
        <v>6739.0</v>
      </c>
      <c r="BA1387" s="13"/>
    </row>
    <row r="1388">
      <c r="A1388" s="11" t="s">
        <v>5840</v>
      </c>
      <c r="B1388" s="11">
        <v>6126.0</v>
      </c>
      <c r="C1388" s="12" t="b">
        <v>1</v>
      </c>
      <c r="D1388" s="12" t="b">
        <v>1</v>
      </c>
      <c r="E1388" s="12" t="b">
        <v>0</v>
      </c>
      <c r="F1388" s="12" t="b">
        <v>0</v>
      </c>
      <c r="G1388" s="12" t="b">
        <v>0</v>
      </c>
      <c r="H1388" s="12" t="b">
        <v>0</v>
      </c>
      <c r="I1388" s="13"/>
      <c r="J1388" s="14" t="s">
        <v>3751</v>
      </c>
      <c r="K1388" s="12" t="b">
        <v>0</v>
      </c>
      <c r="L1388" s="15">
        <v>45023.0</v>
      </c>
      <c r="M1388" s="11" t="s">
        <v>1214</v>
      </c>
      <c r="N1388" s="11" t="s">
        <v>5841</v>
      </c>
      <c r="O1388" s="11" t="s">
        <v>5350</v>
      </c>
      <c r="P1388" s="11" t="s">
        <v>5842</v>
      </c>
      <c r="Q1388" s="11" t="s">
        <v>2041</v>
      </c>
      <c r="R1388" s="11" t="s">
        <v>5352</v>
      </c>
      <c r="S1388" s="11" t="s">
        <v>5353</v>
      </c>
      <c r="U1388" s="11" t="s">
        <v>4354</v>
      </c>
      <c r="W1388" s="11" t="s">
        <v>5842</v>
      </c>
      <c r="Y1388" s="11" t="s">
        <v>5743</v>
      </c>
      <c r="AA1388" s="11" t="s">
        <v>151</v>
      </c>
      <c r="AB1388" s="13"/>
      <c r="AC1388" s="13"/>
      <c r="AD1388" s="11" t="s">
        <v>5352</v>
      </c>
      <c r="AF1388" s="13"/>
      <c r="AG1388" s="11" t="s">
        <v>152</v>
      </c>
      <c r="AH1388" s="11" t="s">
        <v>5843</v>
      </c>
      <c r="AJ1388" s="13"/>
      <c r="AK1388" s="13"/>
      <c r="AL1388" s="13"/>
      <c r="AM1388" s="13"/>
      <c r="AN1388" s="13"/>
      <c r="AO1388" s="13"/>
      <c r="AP1388" s="11" t="s">
        <v>5840</v>
      </c>
      <c r="AR1388" s="13"/>
      <c r="AS1388" s="13"/>
      <c r="AT1388" s="12" t="b">
        <v>1</v>
      </c>
      <c r="AU1388" s="13"/>
      <c r="AV1388" s="14" t="s">
        <v>167</v>
      </c>
      <c r="AW1388" s="13"/>
      <c r="AX1388" s="14" t="s">
        <v>155</v>
      </c>
      <c r="AY1388" s="13"/>
      <c r="AZ1388" s="14">
        <v>6749.0</v>
      </c>
      <c r="BA1388" s="13"/>
    </row>
    <row r="1389">
      <c r="A1389" s="11" t="s">
        <v>5844</v>
      </c>
      <c r="B1389" s="11">
        <v>6127.0</v>
      </c>
      <c r="C1389" s="12" t="b">
        <v>1</v>
      </c>
      <c r="D1389" s="12" t="b">
        <v>0</v>
      </c>
      <c r="E1389" s="12" t="b">
        <v>0</v>
      </c>
      <c r="F1389" s="12" t="b">
        <v>0</v>
      </c>
      <c r="G1389" s="12" t="b">
        <v>0</v>
      </c>
      <c r="H1389" s="12" t="b">
        <v>0</v>
      </c>
      <c r="I1389" s="13"/>
      <c r="J1389" s="14" t="s">
        <v>3751</v>
      </c>
      <c r="K1389" s="12" t="b">
        <v>0</v>
      </c>
      <c r="L1389" s="15">
        <v>45023.0</v>
      </c>
      <c r="M1389" s="11" t="s">
        <v>1214</v>
      </c>
      <c r="N1389" s="11" t="s">
        <v>5845</v>
      </c>
      <c r="O1389" s="11" t="s">
        <v>5357</v>
      </c>
      <c r="P1389" s="11" t="s">
        <v>5842</v>
      </c>
      <c r="Q1389" s="11" t="s">
        <v>2041</v>
      </c>
      <c r="R1389" s="11" t="s">
        <v>5358</v>
      </c>
      <c r="S1389" s="11" t="s">
        <v>2956</v>
      </c>
      <c r="U1389" s="11" t="s">
        <v>4354</v>
      </c>
      <c r="W1389" s="11" t="s">
        <v>5842</v>
      </c>
      <c r="Y1389" s="11" t="s">
        <v>5743</v>
      </c>
      <c r="AA1389" s="11" t="s">
        <v>2456</v>
      </c>
      <c r="AB1389" s="13"/>
      <c r="AC1389" s="13"/>
      <c r="AD1389" s="11" t="s">
        <v>5358</v>
      </c>
      <c r="AE1389" s="13"/>
      <c r="AF1389" s="13"/>
      <c r="AG1389" s="11" t="s">
        <v>152</v>
      </c>
      <c r="AH1389" s="11" t="s">
        <v>5843</v>
      </c>
      <c r="AJ1389" s="13"/>
      <c r="AK1389" s="13"/>
      <c r="AL1389" s="13"/>
      <c r="AM1389" s="13"/>
      <c r="AN1389" s="13"/>
      <c r="AO1389" s="13"/>
      <c r="AP1389" s="11" t="s">
        <v>5844</v>
      </c>
      <c r="AR1389" s="13"/>
      <c r="AS1389" s="13"/>
      <c r="AT1389" s="12" t="b">
        <v>1</v>
      </c>
      <c r="AU1389" s="13"/>
      <c r="AV1389" s="14" t="s">
        <v>167</v>
      </c>
      <c r="AW1389" s="13"/>
      <c r="AX1389" s="14" t="s">
        <v>155</v>
      </c>
      <c r="AY1389" s="13"/>
      <c r="AZ1389" s="14">
        <v>6753.0</v>
      </c>
      <c r="BA1389" s="13"/>
    </row>
    <row r="1390">
      <c r="A1390" s="11" t="s">
        <v>5846</v>
      </c>
      <c r="B1390" s="11">
        <v>6128.0</v>
      </c>
      <c r="C1390" s="12" t="b">
        <v>1</v>
      </c>
      <c r="D1390" s="12" t="b">
        <v>1</v>
      </c>
      <c r="E1390" s="12" t="b">
        <v>0</v>
      </c>
      <c r="F1390" s="12" t="b">
        <v>0</v>
      </c>
      <c r="G1390" s="12" t="b">
        <v>0</v>
      </c>
      <c r="H1390" s="12" t="b">
        <v>0</v>
      </c>
      <c r="I1390" s="13"/>
      <c r="J1390" s="14" t="s">
        <v>3751</v>
      </c>
      <c r="K1390" s="12" t="b">
        <v>0</v>
      </c>
      <c r="L1390" s="15">
        <v>45023.0</v>
      </c>
      <c r="M1390" s="11" t="s">
        <v>1214</v>
      </c>
      <c r="N1390" s="11" t="s">
        <v>5847</v>
      </c>
      <c r="O1390" s="11" t="s">
        <v>5361</v>
      </c>
      <c r="P1390" s="11" t="s">
        <v>5842</v>
      </c>
      <c r="Q1390" s="11" t="s">
        <v>2041</v>
      </c>
      <c r="R1390" s="11" t="s">
        <v>5362</v>
      </c>
      <c r="S1390" s="11" t="s">
        <v>5363</v>
      </c>
      <c r="U1390" s="11" t="s">
        <v>4354</v>
      </c>
      <c r="W1390" s="11" t="s">
        <v>5842</v>
      </c>
      <c r="Y1390" s="11" t="s">
        <v>5743</v>
      </c>
      <c r="AA1390" s="11" t="s">
        <v>151</v>
      </c>
      <c r="AB1390" s="13"/>
      <c r="AC1390" s="13"/>
      <c r="AD1390" s="11" t="s">
        <v>5362</v>
      </c>
      <c r="AE1390" s="13"/>
      <c r="AF1390" s="13"/>
      <c r="AG1390" s="11" t="s">
        <v>152</v>
      </c>
      <c r="AH1390" s="11" t="s">
        <v>5843</v>
      </c>
      <c r="AJ1390" s="13"/>
      <c r="AK1390" s="13"/>
      <c r="AL1390" s="13"/>
      <c r="AM1390" s="13"/>
      <c r="AN1390" s="13"/>
      <c r="AO1390" s="13"/>
      <c r="AP1390" s="11" t="s">
        <v>5846</v>
      </c>
      <c r="AR1390" s="13"/>
      <c r="AS1390" s="13"/>
      <c r="AT1390" s="12" t="b">
        <v>1</v>
      </c>
      <c r="AU1390" s="13"/>
      <c r="AV1390" s="14" t="s">
        <v>167</v>
      </c>
      <c r="AW1390" s="13"/>
      <c r="AX1390" s="14" t="s">
        <v>155</v>
      </c>
      <c r="AY1390" s="13"/>
      <c r="AZ1390" s="14">
        <v>6722.0</v>
      </c>
      <c r="BA1390" s="13"/>
    </row>
    <row r="1391">
      <c r="A1391" s="11" t="s">
        <v>5848</v>
      </c>
      <c r="B1391" s="11">
        <v>6129.0</v>
      </c>
      <c r="C1391" s="12" t="b">
        <v>1</v>
      </c>
      <c r="D1391" s="12" t="b">
        <v>0</v>
      </c>
      <c r="E1391" s="12" t="b">
        <v>0</v>
      </c>
      <c r="F1391" s="12" t="b">
        <v>0</v>
      </c>
      <c r="G1391" s="12" t="b">
        <v>0</v>
      </c>
      <c r="H1391" s="12" t="b">
        <v>0</v>
      </c>
      <c r="I1391" s="13"/>
      <c r="J1391" s="14" t="s">
        <v>3751</v>
      </c>
      <c r="K1391" s="12" t="b">
        <v>0</v>
      </c>
      <c r="L1391" s="15">
        <v>45023.0</v>
      </c>
      <c r="M1391" s="11" t="s">
        <v>1214</v>
      </c>
      <c r="N1391" s="11" t="s">
        <v>5849</v>
      </c>
      <c r="O1391" s="11" t="s">
        <v>5366</v>
      </c>
      <c r="P1391" s="11" t="s">
        <v>5842</v>
      </c>
      <c r="Q1391" s="11" t="s">
        <v>2041</v>
      </c>
      <c r="R1391" s="11" t="s">
        <v>5367</v>
      </c>
      <c r="S1391" s="11" t="s">
        <v>5368</v>
      </c>
      <c r="U1391" s="11" t="s">
        <v>4354</v>
      </c>
      <c r="W1391" s="11" t="s">
        <v>5842</v>
      </c>
      <c r="Y1391" s="11" t="s">
        <v>5743</v>
      </c>
      <c r="AA1391" s="11" t="s">
        <v>2456</v>
      </c>
      <c r="AB1391" s="13"/>
      <c r="AC1391" s="13"/>
      <c r="AD1391" s="11" t="s">
        <v>5367</v>
      </c>
      <c r="AF1391" s="13"/>
      <c r="AG1391" s="11" t="s">
        <v>152</v>
      </c>
      <c r="AH1391" s="11" t="s">
        <v>5843</v>
      </c>
      <c r="AJ1391" s="13"/>
      <c r="AK1391" s="13"/>
      <c r="AL1391" s="13"/>
      <c r="AM1391" s="13"/>
      <c r="AN1391" s="13"/>
      <c r="AO1391" s="13"/>
      <c r="AP1391" s="11" t="s">
        <v>5848</v>
      </c>
      <c r="AR1391" s="13"/>
      <c r="AS1391" s="13"/>
      <c r="AT1391" s="12" t="b">
        <v>1</v>
      </c>
      <c r="AU1391" s="13"/>
      <c r="AV1391" s="14" t="s">
        <v>167</v>
      </c>
      <c r="AW1391" s="13"/>
      <c r="AX1391" s="14" t="s">
        <v>155</v>
      </c>
      <c r="AY1391" s="13"/>
      <c r="AZ1391" s="14">
        <v>6755.0</v>
      </c>
      <c r="BA1391" s="13"/>
    </row>
    <row r="1392">
      <c r="A1392" s="11" t="s">
        <v>5850</v>
      </c>
      <c r="B1392" s="11">
        <v>6130.0</v>
      </c>
      <c r="C1392" s="12" t="b">
        <v>1</v>
      </c>
      <c r="D1392" s="12" t="b">
        <v>1</v>
      </c>
      <c r="E1392" s="12" t="b">
        <v>0</v>
      </c>
      <c r="F1392" s="12" t="b">
        <v>0</v>
      </c>
      <c r="G1392" s="12" t="b">
        <v>0</v>
      </c>
      <c r="H1392" s="12" t="b">
        <v>0</v>
      </c>
      <c r="I1392" s="13"/>
      <c r="J1392" s="14" t="s">
        <v>3751</v>
      </c>
      <c r="K1392" s="12" t="b">
        <v>0</v>
      </c>
      <c r="L1392" s="15">
        <v>45023.0</v>
      </c>
      <c r="M1392" s="11" t="s">
        <v>1214</v>
      </c>
      <c r="N1392" s="11" t="s">
        <v>5851</v>
      </c>
      <c r="O1392" s="11" t="s">
        <v>5371</v>
      </c>
      <c r="P1392" s="11" t="s">
        <v>5842</v>
      </c>
      <c r="Q1392" s="11" t="s">
        <v>2041</v>
      </c>
      <c r="R1392" s="11" t="s">
        <v>5372</v>
      </c>
      <c r="S1392" s="11" t="s">
        <v>5373</v>
      </c>
      <c r="U1392" s="11" t="s">
        <v>4354</v>
      </c>
      <c r="W1392" s="11" t="s">
        <v>5842</v>
      </c>
      <c r="Y1392" s="11" t="s">
        <v>5743</v>
      </c>
      <c r="AA1392" s="11" t="s">
        <v>151</v>
      </c>
      <c r="AB1392" s="13"/>
      <c r="AC1392" s="13"/>
      <c r="AD1392" s="11" t="s">
        <v>5372</v>
      </c>
      <c r="AF1392" s="13"/>
      <c r="AG1392" s="11" t="s">
        <v>152</v>
      </c>
      <c r="AH1392" s="11" t="s">
        <v>5843</v>
      </c>
      <c r="AJ1392" s="13"/>
      <c r="AK1392" s="13"/>
      <c r="AL1392" s="13"/>
      <c r="AM1392" s="13"/>
      <c r="AN1392" s="13"/>
      <c r="AO1392" s="13"/>
      <c r="AP1392" s="11" t="s">
        <v>5850</v>
      </c>
      <c r="AR1392" s="13"/>
      <c r="AS1392" s="13"/>
      <c r="AT1392" s="12" t="b">
        <v>1</v>
      </c>
      <c r="AU1392" s="13"/>
      <c r="AV1392" s="14" t="s">
        <v>167</v>
      </c>
      <c r="AW1392" s="13"/>
      <c r="AX1392" s="14" t="s">
        <v>155</v>
      </c>
      <c r="AY1392" s="13"/>
      <c r="AZ1392" s="14">
        <v>6757.0</v>
      </c>
      <c r="BA1392" s="13"/>
    </row>
    <row r="1393">
      <c r="A1393" s="11" t="s">
        <v>5852</v>
      </c>
      <c r="B1393" s="11">
        <v>6131.0</v>
      </c>
      <c r="C1393" s="12" t="b">
        <v>1</v>
      </c>
      <c r="D1393" s="12" t="b">
        <v>0</v>
      </c>
      <c r="E1393" s="12" t="b">
        <v>0</v>
      </c>
      <c r="F1393" s="12" t="b">
        <v>0</v>
      </c>
      <c r="G1393" s="12" t="b">
        <v>0</v>
      </c>
      <c r="H1393" s="12" t="b">
        <v>0</v>
      </c>
      <c r="I1393" s="13"/>
      <c r="J1393" s="14" t="s">
        <v>3751</v>
      </c>
      <c r="K1393" s="12" t="b">
        <v>0</v>
      </c>
      <c r="L1393" s="15">
        <v>45023.0</v>
      </c>
      <c r="M1393" s="11" t="s">
        <v>1214</v>
      </c>
      <c r="N1393" s="11" t="s">
        <v>5853</v>
      </c>
      <c r="O1393" s="11" t="s">
        <v>5376</v>
      </c>
      <c r="P1393" s="11" t="s">
        <v>5842</v>
      </c>
      <c r="Q1393" s="11" t="s">
        <v>2041</v>
      </c>
      <c r="R1393" s="11" t="s">
        <v>5377</v>
      </c>
      <c r="S1393" s="11" t="s">
        <v>5378</v>
      </c>
      <c r="U1393" s="11" t="s">
        <v>4354</v>
      </c>
      <c r="W1393" s="11" t="s">
        <v>5842</v>
      </c>
      <c r="Y1393" s="11" t="s">
        <v>5743</v>
      </c>
      <c r="AA1393" s="11" t="s">
        <v>2456</v>
      </c>
      <c r="AB1393" s="13"/>
      <c r="AC1393" s="13"/>
      <c r="AD1393" s="11" t="s">
        <v>5377</v>
      </c>
      <c r="AF1393" s="13"/>
      <c r="AG1393" s="11" t="s">
        <v>152</v>
      </c>
      <c r="AH1393" s="11" t="s">
        <v>5843</v>
      </c>
      <c r="AJ1393" s="13"/>
      <c r="AK1393" s="13"/>
      <c r="AL1393" s="13"/>
      <c r="AM1393" s="13"/>
      <c r="AN1393" s="13"/>
      <c r="AO1393" s="13"/>
      <c r="AP1393" s="11" t="s">
        <v>5852</v>
      </c>
      <c r="AR1393" s="13"/>
      <c r="AS1393" s="13"/>
      <c r="AT1393" s="12" t="b">
        <v>1</v>
      </c>
      <c r="AU1393" s="13"/>
      <c r="AV1393" s="14" t="s">
        <v>167</v>
      </c>
      <c r="AW1393" s="13"/>
      <c r="AX1393" s="14" t="s">
        <v>155</v>
      </c>
      <c r="AY1393" s="13"/>
      <c r="AZ1393" s="14">
        <v>6740.0</v>
      </c>
      <c r="BA1393" s="13"/>
    </row>
    <row r="1394">
      <c r="A1394" s="11" t="s">
        <v>5854</v>
      </c>
      <c r="B1394" s="11">
        <v>6132.0</v>
      </c>
      <c r="C1394" s="12" t="b">
        <v>1</v>
      </c>
      <c r="D1394" s="12" t="b">
        <v>1</v>
      </c>
      <c r="E1394" s="12" t="b">
        <v>0</v>
      </c>
      <c r="F1394" s="12" t="b">
        <v>0</v>
      </c>
      <c r="G1394" s="12" t="b">
        <v>0</v>
      </c>
      <c r="H1394" s="12" t="b">
        <v>0</v>
      </c>
      <c r="I1394" s="13"/>
      <c r="J1394" s="14" t="s">
        <v>3751</v>
      </c>
      <c r="K1394" s="12" t="b">
        <v>0</v>
      </c>
      <c r="L1394" s="15">
        <v>45023.0</v>
      </c>
      <c r="M1394" s="11" t="s">
        <v>1214</v>
      </c>
      <c r="N1394" s="11" t="s">
        <v>5855</v>
      </c>
      <c r="O1394" s="11" t="s">
        <v>5381</v>
      </c>
      <c r="P1394" s="11" t="s">
        <v>5842</v>
      </c>
      <c r="Q1394" s="11" t="s">
        <v>2041</v>
      </c>
      <c r="R1394" s="11" t="s">
        <v>5382</v>
      </c>
      <c r="S1394" s="11" t="s">
        <v>5383</v>
      </c>
      <c r="U1394" s="11" t="s">
        <v>4354</v>
      </c>
      <c r="W1394" s="11" t="s">
        <v>5842</v>
      </c>
      <c r="Y1394" s="11" t="s">
        <v>5743</v>
      </c>
      <c r="AA1394" s="11" t="s">
        <v>151</v>
      </c>
      <c r="AB1394" s="13"/>
      <c r="AC1394" s="13"/>
      <c r="AD1394" s="11" t="s">
        <v>5384</v>
      </c>
      <c r="AF1394" s="13"/>
      <c r="AG1394" s="11" t="s">
        <v>152</v>
      </c>
      <c r="AH1394" s="11" t="s">
        <v>5843</v>
      </c>
      <c r="AJ1394" s="13"/>
      <c r="AK1394" s="13"/>
      <c r="AL1394" s="13"/>
      <c r="AM1394" s="13"/>
      <c r="AN1394" s="13"/>
      <c r="AO1394" s="13"/>
      <c r="AP1394" s="11" t="s">
        <v>5854</v>
      </c>
      <c r="AR1394" s="13"/>
      <c r="AS1394" s="13"/>
      <c r="AT1394" s="12" t="b">
        <v>1</v>
      </c>
      <c r="AU1394" s="13"/>
      <c r="AV1394" s="14" t="s">
        <v>167</v>
      </c>
      <c r="AW1394" s="13"/>
      <c r="AX1394" s="14" t="s">
        <v>155</v>
      </c>
      <c r="AY1394" s="13"/>
      <c r="AZ1394" s="14">
        <v>6758.0</v>
      </c>
      <c r="BA1394" s="13"/>
    </row>
    <row r="1395">
      <c r="A1395" s="11" t="s">
        <v>5856</v>
      </c>
      <c r="B1395" s="11">
        <v>6133.0</v>
      </c>
      <c r="C1395" s="12" t="b">
        <v>1</v>
      </c>
      <c r="D1395" s="12" t="b">
        <v>1</v>
      </c>
      <c r="E1395" s="12" t="b">
        <v>0</v>
      </c>
      <c r="F1395" s="12" t="b">
        <v>0</v>
      </c>
      <c r="G1395" s="12" t="b">
        <v>0</v>
      </c>
      <c r="H1395" s="12" t="b">
        <v>0</v>
      </c>
      <c r="I1395" s="13"/>
      <c r="J1395" s="14" t="s">
        <v>3751</v>
      </c>
      <c r="K1395" s="12" t="b">
        <v>0</v>
      </c>
      <c r="L1395" s="15">
        <v>45023.0</v>
      </c>
      <c r="M1395" s="11" t="s">
        <v>1214</v>
      </c>
      <c r="N1395" s="11" t="s">
        <v>5857</v>
      </c>
      <c r="O1395" s="11" t="s">
        <v>5387</v>
      </c>
      <c r="P1395" s="11" t="s">
        <v>5842</v>
      </c>
      <c r="Q1395" s="11" t="s">
        <v>2041</v>
      </c>
      <c r="R1395" s="11" t="s">
        <v>5388</v>
      </c>
      <c r="S1395" s="11" t="s">
        <v>5389</v>
      </c>
      <c r="U1395" s="11" t="s">
        <v>4354</v>
      </c>
      <c r="W1395" s="11" t="s">
        <v>5842</v>
      </c>
      <c r="Y1395" s="11" t="s">
        <v>5743</v>
      </c>
      <c r="AA1395" s="11" t="s">
        <v>151</v>
      </c>
      <c r="AB1395" s="13"/>
      <c r="AC1395" s="13"/>
      <c r="AD1395" s="11" t="s">
        <v>5388</v>
      </c>
      <c r="AE1395" s="13"/>
      <c r="AF1395" s="13"/>
      <c r="AG1395" s="11" t="s">
        <v>152</v>
      </c>
      <c r="AH1395" s="11" t="s">
        <v>5843</v>
      </c>
      <c r="AJ1395" s="13"/>
      <c r="AK1395" s="13"/>
      <c r="AL1395" s="13"/>
      <c r="AM1395" s="13"/>
      <c r="AN1395" s="13"/>
      <c r="AO1395" s="13"/>
      <c r="AP1395" s="11" t="s">
        <v>5856</v>
      </c>
      <c r="AR1395" s="13"/>
      <c r="AS1395" s="11" t="s">
        <v>154</v>
      </c>
      <c r="AT1395" s="12" t="b">
        <v>1</v>
      </c>
      <c r="AU1395" s="13"/>
      <c r="AV1395" s="14" t="s">
        <v>167</v>
      </c>
      <c r="AW1395" s="13"/>
      <c r="AX1395" s="14" t="s">
        <v>155</v>
      </c>
      <c r="AY1395" s="13"/>
      <c r="AZ1395" s="14">
        <v>6754.0</v>
      </c>
      <c r="BA1395" s="13"/>
    </row>
    <row r="1396">
      <c r="A1396" s="11" t="s">
        <v>5858</v>
      </c>
      <c r="B1396" s="11">
        <v>6134.0</v>
      </c>
      <c r="C1396" s="12" t="b">
        <v>1</v>
      </c>
      <c r="D1396" s="12" t="b">
        <v>1</v>
      </c>
      <c r="E1396" s="12" t="b">
        <v>0</v>
      </c>
      <c r="F1396" s="12" t="b">
        <v>0</v>
      </c>
      <c r="G1396" s="12" t="b">
        <v>0</v>
      </c>
      <c r="H1396" s="12" t="b">
        <v>0</v>
      </c>
      <c r="I1396" s="13"/>
      <c r="J1396" s="14" t="s">
        <v>3751</v>
      </c>
      <c r="K1396" s="12" t="b">
        <v>0</v>
      </c>
      <c r="L1396" s="15">
        <v>45023.0</v>
      </c>
      <c r="M1396" s="11" t="s">
        <v>1214</v>
      </c>
      <c r="N1396" s="11" t="s">
        <v>5859</v>
      </c>
      <c r="O1396" s="11" t="s">
        <v>5392</v>
      </c>
      <c r="P1396" s="11" t="s">
        <v>5842</v>
      </c>
      <c r="Q1396" s="11" t="s">
        <v>2041</v>
      </c>
      <c r="R1396" s="11" t="s">
        <v>5393</v>
      </c>
      <c r="S1396" s="11" t="s">
        <v>5394</v>
      </c>
      <c r="U1396" s="11" t="s">
        <v>4354</v>
      </c>
      <c r="W1396" s="11" t="s">
        <v>5842</v>
      </c>
      <c r="Y1396" s="11" t="s">
        <v>5743</v>
      </c>
      <c r="AA1396" s="11" t="s">
        <v>151</v>
      </c>
      <c r="AB1396" s="13"/>
      <c r="AC1396" s="13"/>
      <c r="AD1396" s="11" t="s">
        <v>5393</v>
      </c>
      <c r="AE1396" s="13"/>
      <c r="AF1396" s="13"/>
      <c r="AG1396" s="11" t="s">
        <v>152</v>
      </c>
      <c r="AH1396" s="11" t="s">
        <v>5843</v>
      </c>
      <c r="AJ1396" s="13"/>
      <c r="AK1396" s="13"/>
      <c r="AL1396" s="13"/>
      <c r="AM1396" s="13"/>
      <c r="AN1396" s="13"/>
      <c r="AO1396" s="13"/>
      <c r="AP1396" s="11" t="s">
        <v>5858</v>
      </c>
      <c r="AR1396" s="13"/>
      <c r="AS1396" s="13"/>
      <c r="AT1396" s="12" t="b">
        <v>1</v>
      </c>
      <c r="AU1396" s="13"/>
      <c r="AV1396" s="14" t="s">
        <v>167</v>
      </c>
      <c r="AW1396" s="13"/>
      <c r="AX1396" s="14" t="s">
        <v>155</v>
      </c>
      <c r="AY1396" s="13"/>
      <c r="AZ1396" s="14">
        <v>6759.0</v>
      </c>
      <c r="BA1396" s="13"/>
    </row>
    <row r="1397">
      <c r="A1397" s="11" t="s">
        <v>5860</v>
      </c>
      <c r="B1397" s="11">
        <v>6135.0</v>
      </c>
      <c r="C1397" s="12" t="b">
        <v>1</v>
      </c>
      <c r="D1397" s="12" t="b">
        <v>1</v>
      </c>
      <c r="E1397" s="12" t="b">
        <v>0</v>
      </c>
      <c r="F1397" s="12" t="b">
        <v>0</v>
      </c>
      <c r="G1397" s="12" t="b">
        <v>0</v>
      </c>
      <c r="H1397" s="12" t="b">
        <v>0</v>
      </c>
      <c r="I1397" s="13"/>
      <c r="J1397" s="14" t="s">
        <v>3751</v>
      </c>
      <c r="K1397" s="12" t="b">
        <v>0</v>
      </c>
      <c r="L1397" s="15">
        <v>45023.0</v>
      </c>
      <c r="M1397" s="11" t="s">
        <v>1214</v>
      </c>
      <c r="N1397" s="11" t="s">
        <v>5861</v>
      </c>
      <c r="O1397" s="11" t="s">
        <v>5397</v>
      </c>
      <c r="P1397" s="11" t="s">
        <v>5842</v>
      </c>
      <c r="Q1397" s="11" t="s">
        <v>2041</v>
      </c>
      <c r="R1397" s="11" t="s">
        <v>5398</v>
      </c>
      <c r="S1397" s="11" t="s">
        <v>5399</v>
      </c>
      <c r="U1397" s="11" t="s">
        <v>4354</v>
      </c>
      <c r="W1397" s="11" t="s">
        <v>5842</v>
      </c>
      <c r="Y1397" s="11" t="s">
        <v>5743</v>
      </c>
      <c r="AA1397" s="11" t="s">
        <v>151</v>
      </c>
      <c r="AB1397" s="13"/>
      <c r="AC1397" s="13"/>
      <c r="AD1397" s="11" t="s">
        <v>5398</v>
      </c>
      <c r="AF1397" s="13"/>
      <c r="AG1397" s="11" t="s">
        <v>152</v>
      </c>
      <c r="AH1397" s="11" t="s">
        <v>5843</v>
      </c>
      <c r="AJ1397" s="13"/>
      <c r="AK1397" s="13"/>
      <c r="AL1397" s="13"/>
      <c r="AM1397" s="13"/>
      <c r="AN1397" s="13"/>
      <c r="AO1397" s="13"/>
      <c r="AP1397" s="11" t="s">
        <v>5860</v>
      </c>
      <c r="AR1397" s="13"/>
      <c r="AS1397" s="13"/>
      <c r="AT1397" s="12" t="b">
        <v>1</v>
      </c>
      <c r="AU1397" s="13"/>
      <c r="AV1397" s="14" t="s">
        <v>167</v>
      </c>
      <c r="AW1397" s="13"/>
      <c r="AX1397" s="14" t="s">
        <v>155</v>
      </c>
      <c r="AY1397" s="13"/>
      <c r="AZ1397" s="14">
        <v>6760.0</v>
      </c>
      <c r="BA1397" s="13"/>
    </row>
    <row r="1398">
      <c r="A1398" s="11" t="s">
        <v>5862</v>
      </c>
      <c r="B1398" s="11">
        <v>6136.0</v>
      </c>
      <c r="C1398" s="12" t="b">
        <v>1</v>
      </c>
      <c r="D1398" s="12" t="b">
        <v>0</v>
      </c>
      <c r="E1398" s="12" t="b">
        <v>0</v>
      </c>
      <c r="F1398" s="12" t="b">
        <v>0</v>
      </c>
      <c r="G1398" s="12" t="b">
        <v>0</v>
      </c>
      <c r="H1398" s="12" t="b">
        <v>0</v>
      </c>
      <c r="I1398" s="13"/>
      <c r="J1398" s="14" t="s">
        <v>3751</v>
      </c>
      <c r="K1398" s="12" t="b">
        <v>0</v>
      </c>
      <c r="L1398" s="15">
        <v>45023.0</v>
      </c>
      <c r="M1398" s="11" t="s">
        <v>1214</v>
      </c>
      <c r="N1398" s="11" t="s">
        <v>5863</v>
      </c>
      <c r="O1398" s="11" t="s">
        <v>5402</v>
      </c>
      <c r="P1398" s="11" t="s">
        <v>5842</v>
      </c>
      <c r="Q1398" s="11" t="s">
        <v>2041</v>
      </c>
      <c r="R1398" s="11" t="s">
        <v>5403</v>
      </c>
      <c r="S1398" s="11" t="s">
        <v>5404</v>
      </c>
      <c r="U1398" s="11" t="s">
        <v>4354</v>
      </c>
      <c r="W1398" s="11" t="s">
        <v>5842</v>
      </c>
      <c r="Y1398" s="11" t="s">
        <v>5743</v>
      </c>
      <c r="AA1398" s="11" t="s">
        <v>151</v>
      </c>
      <c r="AB1398" s="13"/>
      <c r="AC1398" s="13"/>
      <c r="AD1398" s="11" t="s">
        <v>5403</v>
      </c>
      <c r="AE1398" s="13"/>
      <c r="AF1398" s="13"/>
      <c r="AG1398" s="11" t="s">
        <v>152</v>
      </c>
      <c r="AH1398" s="11" t="s">
        <v>5843</v>
      </c>
      <c r="AJ1398" s="13"/>
      <c r="AK1398" s="13"/>
      <c r="AL1398" s="13"/>
      <c r="AM1398" s="13"/>
      <c r="AN1398" s="13"/>
      <c r="AO1398" s="13"/>
      <c r="AP1398" s="11" t="s">
        <v>5862</v>
      </c>
      <c r="AR1398" s="13"/>
      <c r="AS1398" s="13"/>
      <c r="AT1398" s="12" t="b">
        <v>1</v>
      </c>
      <c r="AU1398" s="13"/>
      <c r="AV1398" s="14" t="s">
        <v>167</v>
      </c>
      <c r="AW1398" s="13"/>
      <c r="AX1398" s="14" t="s">
        <v>155</v>
      </c>
      <c r="AY1398" s="13"/>
      <c r="AZ1398" s="14">
        <v>6761.0</v>
      </c>
      <c r="BA1398" s="13"/>
    </row>
    <row r="1399">
      <c r="A1399" s="11" t="s">
        <v>5864</v>
      </c>
      <c r="B1399" s="11">
        <v>6137.0</v>
      </c>
      <c r="C1399" s="12" t="b">
        <v>1</v>
      </c>
      <c r="D1399" s="12" t="b">
        <v>1</v>
      </c>
      <c r="E1399" s="12" t="b">
        <v>0</v>
      </c>
      <c r="F1399" s="12" t="b">
        <v>0</v>
      </c>
      <c r="G1399" s="12" t="b">
        <v>0</v>
      </c>
      <c r="H1399" s="12" t="b">
        <v>0</v>
      </c>
      <c r="I1399" s="13"/>
      <c r="J1399" s="14" t="s">
        <v>3751</v>
      </c>
      <c r="K1399" s="12" t="b">
        <v>0</v>
      </c>
      <c r="L1399" s="15">
        <v>45023.0</v>
      </c>
      <c r="M1399" s="11" t="s">
        <v>1214</v>
      </c>
      <c r="N1399" s="11" t="s">
        <v>5865</v>
      </c>
      <c r="O1399" s="11" t="s">
        <v>5407</v>
      </c>
      <c r="P1399" s="11" t="s">
        <v>5842</v>
      </c>
      <c r="Q1399" s="11" t="s">
        <v>2041</v>
      </c>
      <c r="R1399" s="11" t="s">
        <v>5408</v>
      </c>
      <c r="S1399" s="11" t="s">
        <v>5409</v>
      </c>
      <c r="U1399" s="11" t="s">
        <v>4354</v>
      </c>
      <c r="W1399" s="11" t="s">
        <v>5842</v>
      </c>
      <c r="Y1399" s="11" t="s">
        <v>5743</v>
      </c>
      <c r="AA1399" s="11" t="s">
        <v>151</v>
      </c>
      <c r="AB1399" s="13"/>
      <c r="AC1399" s="13"/>
      <c r="AD1399" s="11" t="s">
        <v>5408</v>
      </c>
      <c r="AF1399" s="13"/>
      <c r="AG1399" s="11" t="s">
        <v>152</v>
      </c>
      <c r="AH1399" s="11" t="s">
        <v>5843</v>
      </c>
      <c r="AI1399" s="11" t="s">
        <v>154</v>
      </c>
      <c r="AJ1399" s="13"/>
      <c r="AK1399" s="13"/>
      <c r="AL1399" s="13"/>
      <c r="AM1399" s="13"/>
      <c r="AN1399" s="13"/>
      <c r="AO1399" s="13"/>
      <c r="AP1399" s="11" t="s">
        <v>5864</v>
      </c>
      <c r="AR1399" s="13"/>
      <c r="AS1399" s="13"/>
      <c r="AT1399" s="12" t="b">
        <v>1</v>
      </c>
      <c r="AU1399" s="13"/>
      <c r="AV1399" s="14" t="s">
        <v>167</v>
      </c>
      <c r="AW1399" s="13"/>
      <c r="AX1399" s="14" t="s">
        <v>155</v>
      </c>
      <c r="AY1399" s="13"/>
      <c r="AZ1399" s="14">
        <v>6762.0</v>
      </c>
      <c r="BA1399" s="13"/>
    </row>
    <row r="1400">
      <c r="A1400" s="11" t="s">
        <v>5866</v>
      </c>
      <c r="B1400" s="11">
        <v>6138.0</v>
      </c>
      <c r="C1400" s="12" t="b">
        <v>1</v>
      </c>
      <c r="D1400" s="12" t="b">
        <v>1</v>
      </c>
      <c r="E1400" s="12" t="b">
        <v>0</v>
      </c>
      <c r="F1400" s="12" t="b">
        <v>0</v>
      </c>
      <c r="G1400" s="12" t="b">
        <v>0</v>
      </c>
      <c r="H1400" s="12" t="b">
        <v>0</v>
      </c>
      <c r="I1400" s="13"/>
      <c r="J1400" s="14" t="s">
        <v>3751</v>
      </c>
      <c r="K1400" s="12" t="b">
        <v>0</v>
      </c>
      <c r="L1400" s="15">
        <v>45023.0</v>
      </c>
      <c r="M1400" s="11" t="s">
        <v>1214</v>
      </c>
      <c r="N1400" s="11" t="s">
        <v>5867</v>
      </c>
      <c r="O1400" s="11" t="s">
        <v>5412</v>
      </c>
      <c r="P1400" s="11" t="s">
        <v>5842</v>
      </c>
      <c r="Q1400" s="11" t="s">
        <v>2041</v>
      </c>
      <c r="R1400" s="11" t="s">
        <v>5413</v>
      </c>
      <c r="S1400" s="11" t="s">
        <v>5414</v>
      </c>
      <c r="U1400" s="11" t="s">
        <v>4354</v>
      </c>
      <c r="W1400" s="11" t="s">
        <v>5842</v>
      </c>
      <c r="Y1400" s="11" t="s">
        <v>5743</v>
      </c>
      <c r="AA1400" s="11" t="s">
        <v>151</v>
      </c>
      <c r="AB1400" s="13"/>
      <c r="AC1400" s="13"/>
      <c r="AD1400" s="11" t="s">
        <v>5413</v>
      </c>
      <c r="AF1400" s="13"/>
      <c r="AG1400" s="11" t="s">
        <v>152</v>
      </c>
      <c r="AH1400" s="11" t="s">
        <v>5843</v>
      </c>
      <c r="AI1400" s="11" t="s">
        <v>154</v>
      </c>
      <c r="AJ1400" s="13"/>
      <c r="AK1400" s="13"/>
      <c r="AL1400" s="13"/>
      <c r="AM1400" s="13"/>
      <c r="AN1400" s="13"/>
      <c r="AO1400" s="13"/>
      <c r="AP1400" s="11" t="s">
        <v>5866</v>
      </c>
      <c r="AR1400" s="13"/>
      <c r="AS1400" s="13"/>
      <c r="AT1400" s="12" t="b">
        <v>1</v>
      </c>
      <c r="AU1400" s="13"/>
      <c r="AV1400" s="14" t="s">
        <v>167</v>
      </c>
      <c r="AW1400" s="13"/>
      <c r="AX1400" s="14" t="s">
        <v>155</v>
      </c>
      <c r="AY1400" s="13"/>
      <c r="AZ1400" s="14">
        <v>6763.0</v>
      </c>
      <c r="BA1400" s="13"/>
    </row>
    <row r="1401">
      <c r="A1401" s="11" t="s">
        <v>5868</v>
      </c>
      <c r="B1401" s="11">
        <v>6139.0</v>
      </c>
      <c r="C1401" s="12" t="b">
        <v>1</v>
      </c>
      <c r="D1401" s="12" t="b">
        <v>0</v>
      </c>
      <c r="E1401" s="12" t="b">
        <v>0</v>
      </c>
      <c r="F1401" s="12" t="b">
        <v>0</v>
      </c>
      <c r="G1401" s="12" t="b">
        <v>0</v>
      </c>
      <c r="H1401" s="12" t="b">
        <v>0</v>
      </c>
      <c r="I1401" s="13"/>
      <c r="J1401" s="14" t="s">
        <v>3751</v>
      </c>
      <c r="K1401" s="12" t="b">
        <v>0</v>
      </c>
      <c r="L1401" s="15">
        <v>45023.0</v>
      </c>
      <c r="M1401" s="11" t="s">
        <v>1214</v>
      </c>
      <c r="N1401" s="11" t="s">
        <v>5869</v>
      </c>
      <c r="O1401" s="11" t="s">
        <v>5417</v>
      </c>
      <c r="P1401" s="11" t="s">
        <v>5842</v>
      </c>
      <c r="Q1401" s="11" t="s">
        <v>2041</v>
      </c>
      <c r="R1401" s="11" t="s">
        <v>5418</v>
      </c>
      <c r="S1401" s="11" t="s">
        <v>5419</v>
      </c>
      <c r="U1401" s="11" t="s">
        <v>4354</v>
      </c>
      <c r="W1401" s="11" t="s">
        <v>5842</v>
      </c>
      <c r="Y1401" s="11" t="s">
        <v>5743</v>
      </c>
      <c r="AA1401" s="11" t="s">
        <v>151</v>
      </c>
      <c r="AB1401" s="13"/>
      <c r="AC1401" s="13"/>
      <c r="AD1401" s="11" t="s">
        <v>5418</v>
      </c>
      <c r="AF1401" s="13"/>
      <c r="AG1401" s="11" t="s">
        <v>152</v>
      </c>
      <c r="AH1401" s="11" t="s">
        <v>5843</v>
      </c>
      <c r="AJ1401" s="13"/>
      <c r="AK1401" s="13"/>
      <c r="AL1401" s="13"/>
      <c r="AM1401" s="13"/>
      <c r="AN1401" s="13"/>
      <c r="AO1401" s="13"/>
      <c r="AP1401" s="11" t="s">
        <v>5868</v>
      </c>
      <c r="AR1401" s="13"/>
      <c r="AS1401" s="13"/>
      <c r="AT1401" s="12" t="b">
        <v>1</v>
      </c>
      <c r="AU1401" s="13"/>
      <c r="AV1401" s="14" t="s">
        <v>167</v>
      </c>
      <c r="AW1401" s="13"/>
      <c r="AX1401" s="14" t="s">
        <v>155</v>
      </c>
      <c r="AY1401" s="13"/>
      <c r="AZ1401" s="14">
        <v>6765.0</v>
      </c>
      <c r="BA1401" s="13"/>
    </row>
    <row r="1402">
      <c r="A1402" s="11" t="s">
        <v>5870</v>
      </c>
      <c r="B1402" s="11">
        <v>6140.0</v>
      </c>
      <c r="C1402" s="12" t="b">
        <v>1</v>
      </c>
      <c r="D1402" s="12" t="b">
        <v>0</v>
      </c>
      <c r="E1402" s="12" t="b">
        <v>0</v>
      </c>
      <c r="F1402" s="12" t="b">
        <v>0</v>
      </c>
      <c r="G1402" s="12" t="b">
        <v>0</v>
      </c>
      <c r="H1402" s="12" t="b">
        <v>0</v>
      </c>
      <c r="I1402" s="13"/>
      <c r="J1402" s="14" t="s">
        <v>3751</v>
      </c>
      <c r="K1402" s="12" t="b">
        <v>0</v>
      </c>
      <c r="L1402" s="15">
        <v>45023.0</v>
      </c>
      <c r="M1402" s="11" t="s">
        <v>1214</v>
      </c>
      <c r="N1402" s="11" t="s">
        <v>5871</v>
      </c>
      <c r="O1402" s="11" t="s">
        <v>5422</v>
      </c>
      <c r="P1402" s="11" t="s">
        <v>5842</v>
      </c>
      <c r="Q1402" s="11" t="s">
        <v>2041</v>
      </c>
      <c r="R1402" s="11" t="s">
        <v>5423</v>
      </c>
      <c r="S1402" s="11" t="s">
        <v>5424</v>
      </c>
      <c r="U1402" s="11" t="s">
        <v>4354</v>
      </c>
      <c r="W1402" s="11" t="s">
        <v>5842</v>
      </c>
      <c r="Y1402" s="11" t="s">
        <v>5743</v>
      </c>
      <c r="AA1402" s="11" t="s">
        <v>2456</v>
      </c>
      <c r="AB1402" s="13"/>
      <c r="AC1402" s="13"/>
      <c r="AD1402" s="11" t="s">
        <v>5423</v>
      </c>
      <c r="AF1402" s="13"/>
      <c r="AG1402" s="11" t="s">
        <v>152</v>
      </c>
      <c r="AH1402" s="11" t="s">
        <v>5843</v>
      </c>
      <c r="AJ1402" s="13"/>
      <c r="AK1402" s="13"/>
      <c r="AL1402" s="13"/>
      <c r="AM1402" s="13"/>
      <c r="AN1402" s="13"/>
      <c r="AO1402" s="13"/>
      <c r="AP1402" s="11" t="s">
        <v>5870</v>
      </c>
      <c r="AR1402" s="13"/>
      <c r="AS1402" s="13"/>
      <c r="AT1402" s="12" t="b">
        <v>1</v>
      </c>
      <c r="AU1402" s="13"/>
      <c r="AV1402" s="14" t="s">
        <v>167</v>
      </c>
      <c r="AW1402" s="13"/>
      <c r="AX1402" s="14" t="s">
        <v>155</v>
      </c>
      <c r="AY1402" s="13"/>
      <c r="AZ1402" s="14">
        <v>6756.0</v>
      </c>
      <c r="BA1402" s="13"/>
    </row>
    <row r="1403">
      <c r="A1403" s="11" t="s">
        <v>5872</v>
      </c>
      <c r="B1403" s="11">
        <v>6141.0</v>
      </c>
      <c r="C1403" s="12" t="b">
        <v>1</v>
      </c>
      <c r="D1403" s="12" t="b">
        <v>1</v>
      </c>
      <c r="E1403" s="12" t="b">
        <v>0</v>
      </c>
      <c r="F1403" s="12" t="b">
        <v>0</v>
      </c>
      <c r="G1403" s="12" t="b">
        <v>0</v>
      </c>
      <c r="H1403" s="12" t="b">
        <v>0</v>
      </c>
      <c r="I1403" s="13"/>
      <c r="J1403" s="14" t="s">
        <v>3751</v>
      </c>
      <c r="K1403" s="12" t="b">
        <v>0</v>
      </c>
      <c r="L1403" s="15">
        <v>45023.0</v>
      </c>
      <c r="M1403" s="11" t="s">
        <v>1214</v>
      </c>
      <c r="N1403" s="11" t="s">
        <v>5873</v>
      </c>
      <c r="O1403" s="11" t="s">
        <v>5427</v>
      </c>
      <c r="P1403" s="11" t="s">
        <v>5842</v>
      </c>
      <c r="Q1403" s="11" t="s">
        <v>2041</v>
      </c>
      <c r="R1403" s="11" t="s">
        <v>5428</v>
      </c>
      <c r="S1403" s="11" t="s">
        <v>5429</v>
      </c>
      <c r="U1403" s="11" t="s">
        <v>4354</v>
      </c>
      <c r="W1403" s="11" t="s">
        <v>5842</v>
      </c>
      <c r="Y1403" s="11" t="s">
        <v>5743</v>
      </c>
      <c r="AA1403" s="11" t="s">
        <v>151</v>
      </c>
      <c r="AB1403" s="13"/>
      <c r="AC1403" s="13"/>
      <c r="AD1403" s="11" t="s">
        <v>5428</v>
      </c>
      <c r="AE1403" s="13"/>
      <c r="AF1403" s="13"/>
      <c r="AG1403" s="11" t="s">
        <v>152</v>
      </c>
      <c r="AH1403" s="11" t="s">
        <v>5843</v>
      </c>
      <c r="AJ1403" s="13"/>
      <c r="AK1403" s="13"/>
      <c r="AL1403" s="13"/>
      <c r="AM1403" s="13"/>
      <c r="AN1403" s="13"/>
      <c r="AO1403" s="13"/>
      <c r="AP1403" s="11" t="s">
        <v>5872</v>
      </c>
      <c r="AR1403" s="13"/>
      <c r="AS1403" s="13"/>
      <c r="AT1403" s="12" t="b">
        <v>1</v>
      </c>
      <c r="AU1403" s="13"/>
      <c r="AV1403" s="14" t="s">
        <v>167</v>
      </c>
      <c r="AW1403" s="13"/>
      <c r="AX1403" s="14" t="s">
        <v>155</v>
      </c>
      <c r="AY1403" s="13"/>
      <c r="AZ1403" s="14">
        <v>6748.0</v>
      </c>
      <c r="BA1403" s="13"/>
    </row>
    <row r="1404">
      <c r="A1404" s="11" t="s">
        <v>5874</v>
      </c>
      <c r="B1404" s="11">
        <v>6142.0</v>
      </c>
      <c r="C1404" s="12" t="b">
        <v>1</v>
      </c>
      <c r="D1404" s="12" t="b">
        <v>0</v>
      </c>
      <c r="E1404" s="12" t="b">
        <v>0</v>
      </c>
      <c r="F1404" s="12" t="b">
        <v>0</v>
      </c>
      <c r="G1404" s="12" t="b">
        <v>0</v>
      </c>
      <c r="H1404" s="12" t="b">
        <v>0</v>
      </c>
      <c r="I1404" s="13"/>
      <c r="J1404" s="14" t="s">
        <v>3751</v>
      </c>
      <c r="K1404" s="12" t="b">
        <v>0</v>
      </c>
      <c r="L1404" s="15">
        <v>44934.0</v>
      </c>
      <c r="M1404" s="11" t="s">
        <v>1214</v>
      </c>
      <c r="N1404" s="11" t="s">
        <v>5875</v>
      </c>
      <c r="O1404" s="11" t="s">
        <v>5350</v>
      </c>
      <c r="P1404" s="11" t="s">
        <v>5876</v>
      </c>
      <c r="Q1404" s="11" t="s">
        <v>2041</v>
      </c>
      <c r="R1404" s="11" t="s">
        <v>5352</v>
      </c>
      <c r="S1404" s="11" t="s">
        <v>5353</v>
      </c>
      <c r="U1404" s="11" t="s">
        <v>4354</v>
      </c>
      <c r="W1404" s="11" t="s">
        <v>5876</v>
      </c>
      <c r="Y1404" s="11" t="s">
        <v>5743</v>
      </c>
      <c r="AA1404" s="11" t="s">
        <v>2456</v>
      </c>
      <c r="AB1404" s="13"/>
      <c r="AC1404" s="13"/>
      <c r="AD1404" s="11" t="s">
        <v>5352</v>
      </c>
      <c r="AF1404" s="13"/>
      <c r="AG1404" s="11" t="s">
        <v>152</v>
      </c>
      <c r="AH1404" s="11" t="s">
        <v>5877</v>
      </c>
      <c r="AJ1404" s="13"/>
      <c r="AK1404" s="13"/>
      <c r="AL1404" s="13"/>
      <c r="AM1404" s="13"/>
      <c r="AN1404" s="13"/>
      <c r="AO1404" s="13"/>
      <c r="AP1404" s="11" t="s">
        <v>5874</v>
      </c>
      <c r="AR1404" s="13"/>
      <c r="AS1404" s="13"/>
      <c r="AT1404" s="12" t="b">
        <v>1</v>
      </c>
      <c r="AU1404" s="13"/>
      <c r="AV1404" s="14" t="s">
        <v>167</v>
      </c>
      <c r="AW1404" s="13"/>
      <c r="AX1404" s="14" t="s">
        <v>155</v>
      </c>
      <c r="AY1404" s="13"/>
      <c r="AZ1404" s="14">
        <v>6766.0</v>
      </c>
      <c r="BA1404" s="13"/>
    </row>
    <row r="1405">
      <c r="A1405" s="11" t="s">
        <v>5878</v>
      </c>
      <c r="B1405" s="11">
        <v>6143.0</v>
      </c>
      <c r="C1405" s="12" t="b">
        <v>1</v>
      </c>
      <c r="D1405" s="12" t="b">
        <v>1</v>
      </c>
      <c r="E1405" s="12" t="b">
        <v>0</v>
      </c>
      <c r="F1405" s="12" t="b">
        <v>0</v>
      </c>
      <c r="G1405" s="12" t="b">
        <v>0</v>
      </c>
      <c r="H1405" s="12" t="b">
        <v>0</v>
      </c>
      <c r="I1405" s="13"/>
      <c r="J1405" s="14" t="s">
        <v>3751</v>
      </c>
      <c r="K1405" s="12" t="b">
        <v>0</v>
      </c>
      <c r="L1405" s="15">
        <v>44934.0</v>
      </c>
      <c r="M1405" s="11" t="s">
        <v>1214</v>
      </c>
      <c r="N1405" s="11" t="s">
        <v>5879</v>
      </c>
      <c r="O1405" s="11" t="s">
        <v>5357</v>
      </c>
      <c r="P1405" s="11" t="s">
        <v>5876</v>
      </c>
      <c r="Q1405" s="11" t="s">
        <v>2041</v>
      </c>
      <c r="R1405" s="11" t="s">
        <v>5358</v>
      </c>
      <c r="S1405" s="11" t="s">
        <v>2956</v>
      </c>
      <c r="U1405" s="11" t="s">
        <v>4354</v>
      </c>
      <c r="W1405" s="11" t="s">
        <v>5876</v>
      </c>
      <c r="Y1405" s="11" t="s">
        <v>5743</v>
      </c>
      <c r="AA1405" s="11" t="s">
        <v>151</v>
      </c>
      <c r="AB1405" s="13"/>
      <c r="AC1405" s="13"/>
      <c r="AD1405" s="11" t="s">
        <v>5358</v>
      </c>
      <c r="AE1405" s="13"/>
      <c r="AF1405" s="13"/>
      <c r="AG1405" s="11" t="s">
        <v>152</v>
      </c>
      <c r="AH1405" s="11" t="s">
        <v>5877</v>
      </c>
      <c r="AJ1405" s="13"/>
      <c r="AK1405" s="13"/>
      <c r="AL1405" s="13"/>
      <c r="AM1405" s="13"/>
      <c r="AN1405" s="13"/>
      <c r="AO1405" s="13"/>
      <c r="AP1405" s="11" t="s">
        <v>5878</v>
      </c>
      <c r="AR1405" s="13"/>
      <c r="AS1405" s="13"/>
      <c r="AT1405" s="12" t="b">
        <v>1</v>
      </c>
      <c r="AU1405" s="13"/>
      <c r="AV1405" s="14" t="s">
        <v>167</v>
      </c>
      <c r="AW1405" s="13"/>
      <c r="AX1405" s="14" t="s">
        <v>155</v>
      </c>
      <c r="AY1405" s="13"/>
      <c r="AZ1405" s="14">
        <v>6750.0</v>
      </c>
      <c r="BA1405" s="13"/>
    </row>
    <row r="1406">
      <c r="A1406" s="11" t="s">
        <v>5880</v>
      </c>
      <c r="B1406" s="11">
        <v>6144.0</v>
      </c>
      <c r="C1406" s="12" t="b">
        <v>1</v>
      </c>
      <c r="D1406" s="12" t="b">
        <v>1</v>
      </c>
      <c r="E1406" s="12" t="b">
        <v>0</v>
      </c>
      <c r="F1406" s="12" t="b">
        <v>0</v>
      </c>
      <c r="G1406" s="12" t="b">
        <v>0</v>
      </c>
      <c r="H1406" s="12" t="b">
        <v>0</v>
      </c>
      <c r="I1406" s="13"/>
      <c r="J1406" s="14" t="s">
        <v>3751</v>
      </c>
      <c r="K1406" s="12" t="b">
        <v>0</v>
      </c>
      <c r="L1406" s="15">
        <v>44934.0</v>
      </c>
      <c r="M1406" s="11" t="s">
        <v>1214</v>
      </c>
      <c r="N1406" s="11" t="s">
        <v>5881</v>
      </c>
      <c r="O1406" s="11" t="s">
        <v>5361</v>
      </c>
      <c r="P1406" s="11" t="s">
        <v>5876</v>
      </c>
      <c r="Q1406" s="11" t="s">
        <v>2041</v>
      </c>
      <c r="R1406" s="11" t="s">
        <v>5362</v>
      </c>
      <c r="S1406" s="11" t="s">
        <v>5363</v>
      </c>
      <c r="U1406" s="11" t="s">
        <v>4354</v>
      </c>
      <c r="W1406" s="11" t="s">
        <v>5876</v>
      </c>
      <c r="Y1406" s="11" t="s">
        <v>5743</v>
      </c>
      <c r="AA1406" s="11" t="s">
        <v>151</v>
      </c>
      <c r="AB1406" s="13"/>
      <c r="AC1406" s="13"/>
      <c r="AD1406" s="11" t="s">
        <v>5362</v>
      </c>
      <c r="AE1406" s="13"/>
      <c r="AF1406" s="13"/>
      <c r="AG1406" s="11" t="s">
        <v>152</v>
      </c>
      <c r="AH1406" s="11" t="s">
        <v>5877</v>
      </c>
      <c r="AJ1406" s="13"/>
      <c r="AK1406" s="13"/>
      <c r="AL1406" s="13"/>
      <c r="AM1406" s="13"/>
      <c r="AN1406" s="13"/>
      <c r="AO1406" s="13"/>
      <c r="AP1406" s="11" t="s">
        <v>5880</v>
      </c>
      <c r="AR1406" s="13"/>
      <c r="AS1406" s="11" t="s">
        <v>154</v>
      </c>
      <c r="AT1406" s="12" t="b">
        <v>1</v>
      </c>
      <c r="AU1406" s="13"/>
      <c r="AV1406" s="14" t="s">
        <v>167</v>
      </c>
      <c r="AW1406" s="13"/>
      <c r="AX1406" s="14" t="s">
        <v>155</v>
      </c>
      <c r="AY1406" s="13"/>
      <c r="AZ1406" s="14">
        <v>6764.0</v>
      </c>
      <c r="BA1406" s="13"/>
    </row>
    <row r="1407">
      <c r="A1407" s="11" t="s">
        <v>5882</v>
      </c>
      <c r="B1407" s="11">
        <v>6145.0</v>
      </c>
      <c r="C1407" s="12" t="b">
        <v>1</v>
      </c>
      <c r="D1407" s="12" t="b">
        <v>1</v>
      </c>
      <c r="E1407" s="12" t="b">
        <v>0</v>
      </c>
      <c r="F1407" s="12" t="b">
        <v>0</v>
      </c>
      <c r="G1407" s="12" t="b">
        <v>0</v>
      </c>
      <c r="H1407" s="12" t="b">
        <v>0</v>
      </c>
      <c r="I1407" s="13"/>
      <c r="J1407" s="14" t="s">
        <v>3751</v>
      </c>
      <c r="K1407" s="12" t="b">
        <v>0</v>
      </c>
      <c r="L1407" s="15">
        <v>44934.0</v>
      </c>
      <c r="M1407" s="11" t="s">
        <v>1214</v>
      </c>
      <c r="N1407" s="11" t="s">
        <v>5883</v>
      </c>
      <c r="O1407" s="11" t="s">
        <v>5366</v>
      </c>
      <c r="P1407" s="11" t="s">
        <v>5876</v>
      </c>
      <c r="Q1407" s="11" t="s">
        <v>2041</v>
      </c>
      <c r="R1407" s="11" t="s">
        <v>5367</v>
      </c>
      <c r="S1407" s="11" t="s">
        <v>5368</v>
      </c>
      <c r="U1407" s="11" t="s">
        <v>4354</v>
      </c>
      <c r="W1407" s="11" t="s">
        <v>5876</v>
      </c>
      <c r="Y1407" s="11" t="s">
        <v>5743</v>
      </c>
      <c r="AA1407" s="11" t="s">
        <v>151</v>
      </c>
      <c r="AB1407" s="13"/>
      <c r="AC1407" s="13"/>
      <c r="AD1407" s="11" t="s">
        <v>5367</v>
      </c>
      <c r="AF1407" s="13"/>
      <c r="AG1407" s="11" t="s">
        <v>152</v>
      </c>
      <c r="AH1407" s="11" t="s">
        <v>5877</v>
      </c>
      <c r="AJ1407" s="13"/>
      <c r="AK1407" s="13"/>
      <c r="AL1407" s="13"/>
      <c r="AM1407" s="13"/>
      <c r="AN1407" s="13"/>
      <c r="AO1407" s="13"/>
      <c r="AP1407" s="11" t="s">
        <v>5882</v>
      </c>
      <c r="AR1407" s="13"/>
      <c r="AS1407" s="13"/>
      <c r="AT1407" s="12" t="b">
        <v>1</v>
      </c>
      <c r="AU1407" s="13"/>
      <c r="AV1407" s="14" t="s">
        <v>167</v>
      </c>
      <c r="AW1407" s="13"/>
      <c r="AX1407" s="14" t="s">
        <v>155</v>
      </c>
      <c r="AY1407" s="13"/>
      <c r="AZ1407" s="14">
        <v>6768.0</v>
      </c>
      <c r="BA1407" s="13"/>
    </row>
    <row r="1408">
      <c r="A1408" s="11" t="s">
        <v>5884</v>
      </c>
      <c r="B1408" s="11">
        <v>6146.0</v>
      </c>
      <c r="C1408" s="12" t="b">
        <v>1</v>
      </c>
      <c r="D1408" s="12" t="b">
        <v>1</v>
      </c>
      <c r="E1408" s="12" t="b">
        <v>0</v>
      </c>
      <c r="F1408" s="12" t="b">
        <v>0</v>
      </c>
      <c r="G1408" s="12" t="b">
        <v>0</v>
      </c>
      <c r="H1408" s="12" t="b">
        <v>0</v>
      </c>
      <c r="I1408" s="13"/>
      <c r="J1408" s="14" t="s">
        <v>3751</v>
      </c>
      <c r="K1408" s="12" t="b">
        <v>0</v>
      </c>
      <c r="L1408" s="15">
        <v>44934.0</v>
      </c>
      <c r="M1408" s="11" t="s">
        <v>1214</v>
      </c>
      <c r="N1408" s="11" t="s">
        <v>5885</v>
      </c>
      <c r="O1408" s="11" t="s">
        <v>5371</v>
      </c>
      <c r="P1408" s="11" t="s">
        <v>5876</v>
      </c>
      <c r="Q1408" s="11" t="s">
        <v>2041</v>
      </c>
      <c r="R1408" s="11" t="s">
        <v>5372</v>
      </c>
      <c r="S1408" s="11" t="s">
        <v>5373</v>
      </c>
      <c r="U1408" s="11" t="s">
        <v>4354</v>
      </c>
      <c r="W1408" s="11" t="s">
        <v>5876</v>
      </c>
      <c r="Y1408" s="11" t="s">
        <v>5743</v>
      </c>
      <c r="AA1408" s="11" t="s">
        <v>151</v>
      </c>
      <c r="AB1408" s="13"/>
      <c r="AC1408" s="13"/>
      <c r="AD1408" s="11" t="s">
        <v>5372</v>
      </c>
      <c r="AF1408" s="13"/>
      <c r="AG1408" s="11" t="s">
        <v>152</v>
      </c>
      <c r="AH1408" s="11" t="s">
        <v>5877</v>
      </c>
      <c r="AJ1408" s="13"/>
      <c r="AK1408" s="13"/>
      <c r="AL1408" s="13"/>
      <c r="AM1408" s="13"/>
      <c r="AN1408" s="13"/>
      <c r="AO1408" s="13"/>
      <c r="AP1408" s="11" t="s">
        <v>5884</v>
      </c>
      <c r="AR1408" s="13"/>
      <c r="AS1408" s="13"/>
      <c r="AT1408" s="12" t="b">
        <v>1</v>
      </c>
      <c r="AU1408" s="13"/>
      <c r="AV1408" s="14" t="s">
        <v>167</v>
      </c>
      <c r="AW1408" s="13"/>
      <c r="AX1408" s="14" t="s">
        <v>155</v>
      </c>
      <c r="AY1408" s="13"/>
      <c r="AZ1408" s="14">
        <v>6773.0</v>
      </c>
      <c r="BA1408" s="13"/>
    </row>
    <row r="1409">
      <c r="A1409" s="11" t="s">
        <v>5886</v>
      </c>
      <c r="B1409" s="11">
        <v>6147.0</v>
      </c>
      <c r="C1409" s="12" t="b">
        <v>1</v>
      </c>
      <c r="D1409" s="12" t="b">
        <v>1</v>
      </c>
      <c r="E1409" s="12" t="b">
        <v>0</v>
      </c>
      <c r="F1409" s="12" t="b">
        <v>0</v>
      </c>
      <c r="G1409" s="12" t="b">
        <v>0</v>
      </c>
      <c r="H1409" s="12" t="b">
        <v>0</v>
      </c>
      <c r="I1409" s="13"/>
      <c r="J1409" s="14" t="s">
        <v>3751</v>
      </c>
      <c r="K1409" s="12" t="b">
        <v>0</v>
      </c>
      <c r="L1409" s="15">
        <v>44934.0</v>
      </c>
      <c r="M1409" s="11" t="s">
        <v>1214</v>
      </c>
      <c r="N1409" s="11" t="s">
        <v>5887</v>
      </c>
      <c r="O1409" s="11" t="s">
        <v>5376</v>
      </c>
      <c r="P1409" s="11" t="s">
        <v>5876</v>
      </c>
      <c r="Q1409" s="11" t="s">
        <v>2041</v>
      </c>
      <c r="R1409" s="11" t="s">
        <v>5377</v>
      </c>
      <c r="S1409" s="11" t="s">
        <v>5378</v>
      </c>
      <c r="U1409" s="11" t="s">
        <v>4354</v>
      </c>
      <c r="W1409" s="11" t="s">
        <v>5876</v>
      </c>
      <c r="Y1409" s="11" t="s">
        <v>5743</v>
      </c>
      <c r="AA1409" s="11" t="s">
        <v>151</v>
      </c>
      <c r="AB1409" s="13"/>
      <c r="AC1409" s="13"/>
      <c r="AD1409" s="11" t="s">
        <v>5377</v>
      </c>
      <c r="AF1409" s="13"/>
      <c r="AG1409" s="11" t="s">
        <v>152</v>
      </c>
      <c r="AH1409" s="11" t="s">
        <v>5877</v>
      </c>
      <c r="AJ1409" s="13"/>
      <c r="AK1409" s="13"/>
      <c r="AL1409" s="13"/>
      <c r="AM1409" s="13"/>
      <c r="AN1409" s="13"/>
      <c r="AO1409" s="13"/>
      <c r="AP1409" s="11" t="s">
        <v>5886</v>
      </c>
      <c r="AR1409" s="13"/>
      <c r="AS1409" s="13"/>
      <c r="AT1409" s="12" t="b">
        <v>1</v>
      </c>
      <c r="AU1409" s="13"/>
      <c r="AV1409" s="14" t="s">
        <v>167</v>
      </c>
      <c r="AW1409" s="13"/>
      <c r="AX1409" s="14" t="s">
        <v>155</v>
      </c>
      <c r="AY1409" s="13"/>
      <c r="AZ1409" s="14">
        <v>6774.0</v>
      </c>
      <c r="BA1409" s="13"/>
    </row>
    <row r="1410">
      <c r="A1410" s="11" t="s">
        <v>5888</v>
      </c>
      <c r="B1410" s="11">
        <v>6148.0</v>
      </c>
      <c r="C1410" s="12" t="b">
        <v>1</v>
      </c>
      <c r="D1410" s="12" t="b">
        <v>0</v>
      </c>
      <c r="E1410" s="12" t="b">
        <v>0</v>
      </c>
      <c r="F1410" s="12" t="b">
        <v>0</v>
      </c>
      <c r="G1410" s="12" t="b">
        <v>0</v>
      </c>
      <c r="H1410" s="12" t="b">
        <v>0</v>
      </c>
      <c r="I1410" s="13"/>
      <c r="J1410" s="14" t="s">
        <v>3751</v>
      </c>
      <c r="K1410" s="12" t="b">
        <v>0</v>
      </c>
      <c r="L1410" s="15">
        <v>44934.0</v>
      </c>
      <c r="M1410" s="11" t="s">
        <v>1214</v>
      </c>
      <c r="N1410" s="11" t="s">
        <v>5889</v>
      </c>
      <c r="O1410" s="11" t="s">
        <v>5381</v>
      </c>
      <c r="P1410" s="11" t="s">
        <v>5876</v>
      </c>
      <c r="Q1410" s="11" t="s">
        <v>2041</v>
      </c>
      <c r="R1410" s="11" t="s">
        <v>5382</v>
      </c>
      <c r="S1410" s="11" t="s">
        <v>5383</v>
      </c>
      <c r="U1410" s="11" t="s">
        <v>4354</v>
      </c>
      <c r="W1410" s="11" t="s">
        <v>5876</v>
      </c>
      <c r="Y1410" s="11" t="s">
        <v>5743</v>
      </c>
      <c r="AA1410" s="11" t="s">
        <v>151</v>
      </c>
      <c r="AB1410" s="13"/>
      <c r="AC1410" s="13"/>
      <c r="AD1410" s="11" t="s">
        <v>5384</v>
      </c>
      <c r="AF1410" s="13"/>
      <c r="AG1410" s="11" t="s">
        <v>152</v>
      </c>
      <c r="AH1410" s="11" t="s">
        <v>5877</v>
      </c>
      <c r="AJ1410" s="13"/>
      <c r="AK1410" s="13"/>
      <c r="AL1410" s="13"/>
      <c r="AM1410" s="13"/>
      <c r="AN1410" s="13"/>
      <c r="AO1410" s="13"/>
      <c r="AP1410" s="11" t="s">
        <v>5888</v>
      </c>
      <c r="AR1410" s="13"/>
      <c r="AS1410" s="13"/>
      <c r="AT1410" s="12" t="b">
        <v>1</v>
      </c>
      <c r="AU1410" s="13"/>
      <c r="AV1410" s="14" t="s">
        <v>167</v>
      </c>
      <c r="AW1410" s="13"/>
      <c r="AX1410" s="14" t="s">
        <v>155</v>
      </c>
      <c r="AY1410" s="13"/>
      <c r="AZ1410" s="14">
        <v>6767.0</v>
      </c>
      <c r="BA1410" s="13"/>
    </row>
    <row r="1411">
      <c r="A1411" s="11" t="s">
        <v>5890</v>
      </c>
      <c r="B1411" s="11">
        <v>6149.0</v>
      </c>
      <c r="C1411" s="12" t="b">
        <v>1</v>
      </c>
      <c r="D1411" s="12" t="b">
        <v>1</v>
      </c>
      <c r="E1411" s="12" t="b">
        <v>0</v>
      </c>
      <c r="F1411" s="12" t="b">
        <v>0</v>
      </c>
      <c r="G1411" s="12" t="b">
        <v>0</v>
      </c>
      <c r="H1411" s="12" t="b">
        <v>0</v>
      </c>
      <c r="I1411" s="13"/>
      <c r="J1411" s="14" t="s">
        <v>3751</v>
      </c>
      <c r="K1411" s="12" t="b">
        <v>0</v>
      </c>
      <c r="L1411" s="15">
        <v>44934.0</v>
      </c>
      <c r="M1411" s="11" t="s">
        <v>1214</v>
      </c>
      <c r="N1411" s="11" t="s">
        <v>5891</v>
      </c>
      <c r="O1411" s="11" t="s">
        <v>5387</v>
      </c>
      <c r="P1411" s="11" t="s">
        <v>5876</v>
      </c>
      <c r="Q1411" s="11" t="s">
        <v>2041</v>
      </c>
      <c r="R1411" s="11" t="s">
        <v>5388</v>
      </c>
      <c r="S1411" s="11" t="s">
        <v>5389</v>
      </c>
      <c r="U1411" s="11" t="s">
        <v>4354</v>
      </c>
      <c r="W1411" s="11" t="s">
        <v>5876</v>
      </c>
      <c r="Y1411" s="11" t="s">
        <v>5743</v>
      </c>
      <c r="AA1411" s="11" t="s">
        <v>151</v>
      </c>
      <c r="AB1411" s="13"/>
      <c r="AC1411" s="13"/>
      <c r="AD1411" s="11" t="s">
        <v>5388</v>
      </c>
      <c r="AE1411" s="13"/>
      <c r="AF1411" s="13"/>
      <c r="AG1411" s="11" t="s">
        <v>152</v>
      </c>
      <c r="AH1411" s="11" t="s">
        <v>5877</v>
      </c>
      <c r="AJ1411" s="13"/>
      <c r="AK1411" s="13"/>
      <c r="AL1411" s="13"/>
      <c r="AM1411" s="13"/>
      <c r="AN1411" s="13"/>
      <c r="AO1411" s="13"/>
      <c r="AP1411" s="11" t="s">
        <v>5890</v>
      </c>
      <c r="AR1411" s="13"/>
      <c r="AS1411" s="13"/>
      <c r="AT1411" s="12" t="b">
        <v>1</v>
      </c>
      <c r="AU1411" s="13"/>
      <c r="AV1411" s="14" t="s">
        <v>167</v>
      </c>
      <c r="AW1411" s="13"/>
      <c r="AX1411" s="14" t="s">
        <v>155</v>
      </c>
      <c r="AY1411" s="13"/>
      <c r="AZ1411" s="14">
        <v>6778.0</v>
      </c>
      <c r="BA1411" s="13"/>
    </row>
    <row r="1412">
      <c r="A1412" s="11" t="s">
        <v>5892</v>
      </c>
      <c r="B1412" s="11">
        <v>6150.0</v>
      </c>
      <c r="C1412" s="12" t="b">
        <v>1</v>
      </c>
      <c r="D1412" s="12" t="b">
        <v>1</v>
      </c>
      <c r="E1412" s="12" t="b">
        <v>0</v>
      </c>
      <c r="F1412" s="12" t="b">
        <v>0</v>
      </c>
      <c r="G1412" s="12" t="b">
        <v>0</v>
      </c>
      <c r="H1412" s="12" t="b">
        <v>0</v>
      </c>
      <c r="I1412" s="13"/>
      <c r="J1412" s="14" t="s">
        <v>3751</v>
      </c>
      <c r="K1412" s="12" t="b">
        <v>0</v>
      </c>
      <c r="L1412" s="15">
        <v>44934.0</v>
      </c>
      <c r="M1412" s="11" t="s">
        <v>1214</v>
      </c>
      <c r="N1412" s="11" t="s">
        <v>5893</v>
      </c>
      <c r="O1412" s="11" t="s">
        <v>5392</v>
      </c>
      <c r="P1412" s="11" t="s">
        <v>5876</v>
      </c>
      <c r="Q1412" s="11" t="s">
        <v>2041</v>
      </c>
      <c r="R1412" s="11" t="s">
        <v>5393</v>
      </c>
      <c r="S1412" s="11" t="s">
        <v>5394</v>
      </c>
      <c r="U1412" s="11" t="s">
        <v>4354</v>
      </c>
      <c r="W1412" s="11" t="s">
        <v>5876</v>
      </c>
      <c r="Y1412" s="11" t="s">
        <v>5743</v>
      </c>
      <c r="AA1412" s="11" t="s">
        <v>151</v>
      </c>
      <c r="AB1412" s="13"/>
      <c r="AC1412" s="13"/>
      <c r="AD1412" s="11" t="s">
        <v>5393</v>
      </c>
      <c r="AE1412" s="13"/>
      <c r="AF1412" s="13"/>
      <c r="AG1412" s="11" t="s">
        <v>152</v>
      </c>
      <c r="AH1412" s="11" t="s">
        <v>5877</v>
      </c>
      <c r="AJ1412" s="13"/>
      <c r="AK1412" s="13"/>
      <c r="AL1412" s="13"/>
      <c r="AM1412" s="13"/>
      <c r="AN1412" s="13"/>
      <c r="AO1412" s="13"/>
      <c r="AP1412" s="11" t="s">
        <v>5892</v>
      </c>
      <c r="AR1412" s="13"/>
      <c r="AS1412" s="13"/>
      <c r="AT1412" s="12" t="b">
        <v>1</v>
      </c>
      <c r="AU1412" s="13"/>
      <c r="AV1412" s="14" t="s">
        <v>167</v>
      </c>
      <c r="AW1412" s="13"/>
      <c r="AX1412" s="14" t="s">
        <v>155</v>
      </c>
      <c r="AY1412" s="13"/>
      <c r="AZ1412" s="14">
        <v>6775.0</v>
      </c>
      <c r="BA1412" s="13"/>
    </row>
    <row r="1413">
      <c r="A1413" s="11" t="s">
        <v>5894</v>
      </c>
      <c r="B1413" s="11">
        <v>6151.0</v>
      </c>
      <c r="C1413" s="12" t="b">
        <v>1</v>
      </c>
      <c r="D1413" s="12" t="b">
        <v>1</v>
      </c>
      <c r="E1413" s="12" t="b">
        <v>0</v>
      </c>
      <c r="F1413" s="12" t="b">
        <v>0</v>
      </c>
      <c r="G1413" s="12" t="b">
        <v>0</v>
      </c>
      <c r="H1413" s="12" t="b">
        <v>0</v>
      </c>
      <c r="I1413" s="13"/>
      <c r="J1413" s="14" t="s">
        <v>3751</v>
      </c>
      <c r="K1413" s="12" t="b">
        <v>0</v>
      </c>
      <c r="L1413" s="15">
        <v>44934.0</v>
      </c>
      <c r="M1413" s="11" t="s">
        <v>1214</v>
      </c>
      <c r="N1413" s="11" t="s">
        <v>5895</v>
      </c>
      <c r="O1413" s="11" t="s">
        <v>5397</v>
      </c>
      <c r="P1413" s="11" t="s">
        <v>5876</v>
      </c>
      <c r="Q1413" s="11" t="s">
        <v>2041</v>
      </c>
      <c r="R1413" s="11" t="s">
        <v>5398</v>
      </c>
      <c r="S1413" s="11" t="s">
        <v>5399</v>
      </c>
      <c r="U1413" s="11" t="s">
        <v>4354</v>
      </c>
      <c r="W1413" s="11" t="s">
        <v>5876</v>
      </c>
      <c r="Y1413" s="11" t="s">
        <v>5743</v>
      </c>
      <c r="AA1413" s="11" t="s">
        <v>151</v>
      </c>
      <c r="AB1413" s="13"/>
      <c r="AC1413" s="13"/>
      <c r="AD1413" s="11" t="s">
        <v>5398</v>
      </c>
      <c r="AF1413" s="13"/>
      <c r="AG1413" s="11" t="s">
        <v>152</v>
      </c>
      <c r="AH1413" s="11" t="s">
        <v>5877</v>
      </c>
      <c r="AJ1413" s="13"/>
      <c r="AK1413" s="13"/>
      <c r="AL1413" s="13"/>
      <c r="AM1413" s="13"/>
      <c r="AN1413" s="13"/>
      <c r="AO1413" s="13"/>
      <c r="AP1413" s="11" t="s">
        <v>5894</v>
      </c>
      <c r="AR1413" s="13"/>
      <c r="AS1413" s="13"/>
      <c r="AT1413" s="12" t="b">
        <v>1</v>
      </c>
      <c r="AU1413" s="13"/>
      <c r="AV1413" s="14" t="s">
        <v>167</v>
      </c>
      <c r="AW1413" s="13"/>
      <c r="AX1413" s="14" t="s">
        <v>155</v>
      </c>
      <c r="AY1413" s="13"/>
      <c r="AZ1413" s="14">
        <v>6776.0</v>
      </c>
      <c r="BA1413" s="13"/>
    </row>
    <row r="1414">
      <c r="A1414" s="11" t="s">
        <v>5896</v>
      </c>
      <c r="B1414" s="11">
        <v>6152.0</v>
      </c>
      <c r="C1414" s="12" t="b">
        <v>1</v>
      </c>
      <c r="D1414" s="12" t="b">
        <v>0</v>
      </c>
      <c r="E1414" s="12" t="b">
        <v>0</v>
      </c>
      <c r="F1414" s="12" t="b">
        <v>0</v>
      </c>
      <c r="G1414" s="12" t="b">
        <v>0</v>
      </c>
      <c r="H1414" s="12" t="b">
        <v>0</v>
      </c>
      <c r="I1414" s="13"/>
      <c r="J1414" s="14" t="s">
        <v>3751</v>
      </c>
      <c r="K1414" s="12" t="b">
        <v>0</v>
      </c>
      <c r="L1414" s="15">
        <v>44934.0</v>
      </c>
      <c r="M1414" s="11" t="s">
        <v>1214</v>
      </c>
      <c r="N1414" s="11" t="s">
        <v>5897</v>
      </c>
      <c r="O1414" s="11" t="s">
        <v>5402</v>
      </c>
      <c r="P1414" s="11" t="s">
        <v>5876</v>
      </c>
      <c r="Q1414" s="11" t="s">
        <v>2041</v>
      </c>
      <c r="R1414" s="11" t="s">
        <v>5403</v>
      </c>
      <c r="S1414" s="11" t="s">
        <v>5404</v>
      </c>
      <c r="U1414" s="11" t="s">
        <v>4354</v>
      </c>
      <c r="W1414" s="11" t="s">
        <v>5876</v>
      </c>
      <c r="Y1414" s="11" t="s">
        <v>5743</v>
      </c>
      <c r="AA1414" s="11" t="s">
        <v>151</v>
      </c>
      <c r="AB1414" s="13"/>
      <c r="AC1414" s="13"/>
      <c r="AD1414" s="11" t="s">
        <v>5403</v>
      </c>
      <c r="AE1414" s="13"/>
      <c r="AF1414" s="13"/>
      <c r="AG1414" s="11" t="s">
        <v>152</v>
      </c>
      <c r="AH1414" s="11" t="s">
        <v>5877</v>
      </c>
      <c r="AJ1414" s="13"/>
      <c r="AK1414" s="13"/>
      <c r="AL1414" s="13"/>
      <c r="AM1414" s="13"/>
      <c r="AN1414" s="13"/>
      <c r="AO1414" s="13"/>
      <c r="AP1414" s="11" t="s">
        <v>5896</v>
      </c>
      <c r="AR1414" s="13"/>
      <c r="AS1414" s="13"/>
      <c r="AT1414" s="12" t="b">
        <v>1</v>
      </c>
      <c r="AU1414" s="13"/>
      <c r="AV1414" s="14" t="s">
        <v>167</v>
      </c>
      <c r="AW1414" s="13"/>
      <c r="AX1414" s="14" t="s">
        <v>155</v>
      </c>
      <c r="AY1414" s="13"/>
      <c r="AZ1414" s="14">
        <v>6779.0</v>
      </c>
      <c r="BA1414" s="13"/>
    </row>
    <row r="1415">
      <c r="A1415" s="11" t="s">
        <v>5898</v>
      </c>
      <c r="B1415" s="11">
        <v>6153.0</v>
      </c>
      <c r="C1415" s="12" t="b">
        <v>1</v>
      </c>
      <c r="D1415" s="12" t="b">
        <v>1</v>
      </c>
      <c r="E1415" s="12" t="b">
        <v>0</v>
      </c>
      <c r="F1415" s="12" t="b">
        <v>0</v>
      </c>
      <c r="G1415" s="12" t="b">
        <v>0</v>
      </c>
      <c r="H1415" s="12" t="b">
        <v>0</v>
      </c>
      <c r="I1415" s="13"/>
      <c r="J1415" s="14" t="s">
        <v>3751</v>
      </c>
      <c r="K1415" s="12" t="b">
        <v>0</v>
      </c>
      <c r="L1415" s="15">
        <v>44934.0</v>
      </c>
      <c r="M1415" s="11" t="s">
        <v>1214</v>
      </c>
      <c r="N1415" s="11" t="s">
        <v>5899</v>
      </c>
      <c r="O1415" s="11" t="s">
        <v>5407</v>
      </c>
      <c r="P1415" s="11" t="s">
        <v>5876</v>
      </c>
      <c r="Q1415" s="11" t="s">
        <v>2041</v>
      </c>
      <c r="R1415" s="11" t="s">
        <v>5408</v>
      </c>
      <c r="S1415" s="11" t="s">
        <v>5409</v>
      </c>
      <c r="U1415" s="11" t="s">
        <v>4354</v>
      </c>
      <c r="W1415" s="11" t="s">
        <v>5876</v>
      </c>
      <c r="Y1415" s="11" t="s">
        <v>5743</v>
      </c>
      <c r="AA1415" s="11" t="s">
        <v>151</v>
      </c>
      <c r="AB1415" s="13"/>
      <c r="AC1415" s="13"/>
      <c r="AD1415" s="11" t="s">
        <v>5408</v>
      </c>
      <c r="AF1415" s="13"/>
      <c r="AG1415" s="11" t="s">
        <v>152</v>
      </c>
      <c r="AH1415" s="11" t="s">
        <v>5877</v>
      </c>
      <c r="AI1415" s="11" t="s">
        <v>154</v>
      </c>
      <c r="AJ1415" s="13"/>
      <c r="AK1415" s="13"/>
      <c r="AL1415" s="13"/>
      <c r="AM1415" s="13"/>
      <c r="AN1415" s="13"/>
      <c r="AO1415" s="13"/>
      <c r="AP1415" s="11" t="s">
        <v>5898</v>
      </c>
      <c r="AR1415" s="13"/>
      <c r="AS1415" s="11" t="s">
        <v>154</v>
      </c>
      <c r="AT1415" s="12" t="b">
        <v>1</v>
      </c>
      <c r="AU1415" s="13"/>
      <c r="AV1415" s="14" t="s">
        <v>167</v>
      </c>
      <c r="AW1415" s="13"/>
      <c r="AX1415" s="14" t="s">
        <v>155</v>
      </c>
      <c r="AY1415" s="13"/>
      <c r="AZ1415" s="14">
        <v>6780.0</v>
      </c>
      <c r="BA1415" s="13"/>
    </row>
    <row r="1416">
      <c r="A1416" s="11" t="s">
        <v>5900</v>
      </c>
      <c r="B1416" s="11">
        <v>6154.0</v>
      </c>
      <c r="C1416" s="12" t="b">
        <v>1</v>
      </c>
      <c r="D1416" s="12" t="b">
        <v>1</v>
      </c>
      <c r="E1416" s="12" t="b">
        <v>0</v>
      </c>
      <c r="F1416" s="12" t="b">
        <v>0</v>
      </c>
      <c r="G1416" s="12" t="b">
        <v>0</v>
      </c>
      <c r="H1416" s="12" t="b">
        <v>0</v>
      </c>
      <c r="I1416" s="13"/>
      <c r="J1416" s="14" t="s">
        <v>3751</v>
      </c>
      <c r="K1416" s="12" t="b">
        <v>0</v>
      </c>
      <c r="L1416" s="15">
        <v>44934.0</v>
      </c>
      <c r="M1416" s="11" t="s">
        <v>1214</v>
      </c>
      <c r="N1416" s="11" t="s">
        <v>5901</v>
      </c>
      <c r="O1416" s="11" t="s">
        <v>5412</v>
      </c>
      <c r="P1416" s="11" t="s">
        <v>5876</v>
      </c>
      <c r="Q1416" s="11" t="s">
        <v>2041</v>
      </c>
      <c r="R1416" s="11" t="s">
        <v>5413</v>
      </c>
      <c r="S1416" s="11" t="s">
        <v>5414</v>
      </c>
      <c r="U1416" s="11" t="s">
        <v>4354</v>
      </c>
      <c r="W1416" s="11" t="s">
        <v>5876</v>
      </c>
      <c r="Y1416" s="11" t="s">
        <v>5743</v>
      </c>
      <c r="AA1416" s="11" t="s">
        <v>151</v>
      </c>
      <c r="AB1416" s="13"/>
      <c r="AC1416" s="13"/>
      <c r="AD1416" s="11" t="s">
        <v>5413</v>
      </c>
      <c r="AF1416" s="13"/>
      <c r="AG1416" s="11" t="s">
        <v>152</v>
      </c>
      <c r="AH1416" s="11" t="s">
        <v>5877</v>
      </c>
      <c r="AI1416" s="11" t="s">
        <v>154</v>
      </c>
      <c r="AJ1416" s="13"/>
      <c r="AK1416" s="13"/>
      <c r="AL1416" s="13"/>
      <c r="AM1416" s="13"/>
      <c r="AN1416" s="13"/>
      <c r="AO1416" s="13"/>
      <c r="AP1416" s="11" t="s">
        <v>5900</v>
      </c>
      <c r="AR1416" s="13"/>
      <c r="AS1416" s="13"/>
      <c r="AT1416" s="12" t="b">
        <v>1</v>
      </c>
      <c r="AU1416" s="13"/>
      <c r="AV1416" s="14" t="s">
        <v>167</v>
      </c>
      <c r="AW1416" s="13"/>
      <c r="AX1416" s="14" t="s">
        <v>155</v>
      </c>
      <c r="AY1416" s="13"/>
      <c r="AZ1416" s="14">
        <v>6769.0</v>
      </c>
      <c r="BA1416" s="13"/>
    </row>
    <row r="1417">
      <c r="A1417" s="11" t="s">
        <v>5902</v>
      </c>
      <c r="B1417" s="11">
        <v>6155.0</v>
      </c>
      <c r="C1417" s="12" t="b">
        <v>1</v>
      </c>
      <c r="D1417" s="12" t="b">
        <v>0</v>
      </c>
      <c r="E1417" s="12" t="b">
        <v>0</v>
      </c>
      <c r="F1417" s="12" t="b">
        <v>0</v>
      </c>
      <c r="G1417" s="12" t="b">
        <v>0</v>
      </c>
      <c r="H1417" s="12" t="b">
        <v>0</v>
      </c>
      <c r="I1417" s="13"/>
      <c r="J1417" s="14" t="s">
        <v>3751</v>
      </c>
      <c r="K1417" s="12" t="b">
        <v>0</v>
      </c>
      <c r="L1417" s="15">
        <v>44934.0</v>
      </c>
      <c r="M1417" s="11" t="s">
        <v>1214</v>
      </c>
      <c r="N1417" s="11" t="s">
        <v>5903</v>
      </c>
      <c r="O1417" s="11" t="s">
        <v>5417</v>
      </c>
      <c r="P1417" s="11" t="s">
        <v>5876</v>
      </c>
      <c r="Q1417" s="11" t="s">
        <v>2041</v>
      </c>
      <c r="R1417" s="11" t="s">
        <v>5418</v>
      </c>
      <c r="S1417" s="11" t="s">
        <v>5419</v>
      </c>
      <c r="U1417" s="11" t="s">
        <v>4354</v>
      </c>
      <c r="W1417" s="11" t="s">
        <v>5876</v>
      </c>
      <c r="Y1417" s="11" t="s">
        <v>5743</v>
      </c>
      <c r="AA1417" s="11" t="s">
        <v>151</v>
      </c>
      <c r="AB1417" s="13"/>
      <c r="AC1417" s="13"/>
      <c r="AD1417" s="11" t="s">
        <v>5418</v>
      </c>
      <c r="AF1417" s="13"/>
      <c r="AG1417" s="11" t="s">
        <v>152</v>
      </c>
      <c r="AH1417" s="11" t="s">
        <v>5877</v>
      </c>
      <c r="AJ1417" s="13"/>
      <c r="AK1417" s="13"/>
      <c r="AL1417" s="13"/>
      <c r="AM1417" s="13"/>
      <c r="AN1417" s="13"/>
      <c r="AO1417" s="13"/>
      <c r="AP1417" s="11" t="s">
        <v>5902</v>
      </c>
      <c r="AR1417" s="13"/>
      <c r="AS1417" s="13"/>
      <c r="AT1417" s="12" t="b">
        <v>1</v>
      </c>
      <c r="AU1417" s="13"/>
      <c r="AV1417" s="14" t="s">
        <v>167</v>
      </c>
      <c r="AW1417" s="13"/>
      <c r="AX1417" s="14" t="s">
        <v>155</v>
      </c>
      <c r="AY1417" s="13"/>
      <c r="AZ1417" s="14">
        <v>6781.0</v>
      </c>
      <c r="BA1417" s="13"/>
    </row>
    <row r="1418">
      <c r="A1418" s="11" t="s">
        <v>5904</v>
      </c>
      <c r="B1418" s="11">
        <v>6156.0</v>
      </c>
      <c r="C1418" s="12" t="b">
        <v>1</v>
      </c>
      <c r="D1418" s="12" t="b">
        <v>1</v>
      </c>
      <c r="E1418" s="12" t="b">
        <v>0</v>
      </c>
      <c r="F1418" s="12" t="b">
        <v>0</v>
      </c>
      <c r="G1418" s="12" t="b">
        <v>0</v>
      </c>
      <c r="H1418" s="12" t="b">
        <v>0</v>
      </c>
      <c r="I1418" s="13"/>
      <c r="J1418" s="14" t="s">
        <v>3751</v>
      </c>
      <c r="K1418" s="12" t="b">
        <v>0</v>
      </c>
      <c r="L1418" s="15">
        <v>44934.0</v>
      </c>
      <c r="M1418" s="11" t="s">
        <v>1214</v>
      </c>
      <c r="N1418" s="11" t="s">
        <v>5905</v>
      </c>
      <c r="O1418" s="11" t="s">
        <v>5422</v>
      </c>
      <c r="P1418" s="11" t="s">
        <v>5876</v>
      </c>
      <c r="Q1418" s="11" t="s">
        <v>2041</v>
      </c>
      <c r="R1418" s="11" t="s">
        <v>5423</v>
      </c>
      <c r="S1418" s="11" t="s">
        <v>5424</v>
      </c>
      <c r="U1418" s="11" t="s">
        <v>4354</v>
      </c>
      <c r="W1418" s="11" t="s">
        <v>5876</v>
      </c>
      <c r="Y1418" s="11" t="s">
        <v>5743</v>
      </c>
      <c r="AA1418" s="11" t="s">
        <v>151</v>
      </c>
      <c r="AB1418" s="13"/>
      <c r="AC1418" s="13"/>
      <c r="AD1418" s="11" t="s">
        <v>5423</v>
      </c>
      <c r="AF1418" s="13"/>
      <c r="AG1418" s="11" t="s">
        <v>152</v>
      </c>
      <c r="AH1418" s="11" t="s">
        <v>5877</v>
      </c>
      <c r="AJ1418" s="13"/>
      <c r="AK1418" s="13"/>
      <c r="AL1418" s="13"/>
      <c r="AM1418" s="13"/>
      <c r="AN1418" s="13"/>
      <c r="AO1418" s="13"/>
      <c r="AP1418" s="11" t="s">
        <v>5904</v>
      </c>
      <c r="AR1418" s="13"/>
      <c r="AS1418" s="13"/>
      <c r="AT1418" s="12" t="b">
        <v>1</v>
      </c>
      <c r="AU1418" s="13"/>
      <c r="AV1418" s="14" t="s">
        <v>167</v>
      </c>
      <c r="AW1418" s="13"/>
      <c r="AX1418" s="14" t="s">
        <v>155</v>
      </c>
      <c r="AY1418" s="13"/>
      <c r="AZ1418" s="14">
        <v>6770.0</v>
      </c>
      <c r="BA1418" s="13"/>
    </row>
    <row r="1419">
      <c r="A1419" s="11" t="s">
        <v>5906</v>
      </c>
      <c r="B1419" s="11">
        <v>6157.0</v>
      </c>
      <c r="C1419" s="12" t="b">
        <v>1</v>
      </c>
      <c r="D1419" s="12" t="b">
        <v>0</v>
      </c>
      <c r="E1419" s="12" t="b">
        <v>0</v>
      </c>
      <c r="F1419" s="12" t="b">
        <v>0</v>
      </c>
      <c r="G1419" s="12" t="b">
        <v>0</v>
      </c>
      <c r="H1419" s="12" t="b">
        <v>0</v>
      </c>
      <c r="I1419" s="13"/>
      <c r="J1419" s="14" t="s">
        <v>3751</v>
      </c>
      <c r="K1419" s="12" t="b">
        <v>0</v>
      </c>
      <c r="L1419" s="15">
        <v>44934.0</v>
      </c>
      <c r="M1419" s="11" t="s">
        <v>1214</v>
      </c>
      <c r="N1419" s="11" t="s">
        <v>5907</v>
      </c>
      <c r="O1419" s="11" t="s">
        <v>5427</v>
      </c>
      <c r="P1419" s="11" t="s">
        <v>5876</v>
      </c>
      <c r="Q1419" s="11" t="s">
        <v>2041</v>
      </c>
      <c r="R1419" s="11" t="s">
        <v>5428</v>
      </c>
      <c r="S1419" s="11" t="s">
        <v>5429</v>
      </c>
      <c r="T1419" s="11" t="s">
        <v>5908</v>
      </c>
      <c r="U1419" s="11" t="s">
        <v>4354</v>
      </c>
      <c r="W1419" s="11" t="s">
        <v>5876</v>
      </c>
      <c r="Y1419" s="11" t="s">
        <v>5743</v>
      </c>
      <c r="AA1419" s="11" t="s">
        <v>2456</v>
      </c>
      <c r="AB1419" s="13"/>
      <c r="AC1419" s="13"/>
      <c r="AD1419" s="11" t="s">
        <v>5428</v>
      </c>
      <c r="AE1419" s="13"/>
      <c r="AF1419" s="13"/>
      <c r="AG1419" s="11" t="s">
        <v>152</v>
      </c>
      <c r="AH1419" s="11" t="s">
        <v>5877</v>
      </c>
      <c r="AJ1419" s="13"/>
      <c r="AK1419" s="13"/>
      <c r="AL1419" s="13"/>
      <c r="AM1419" s="13"/>
      <c r="AN1419" s="13"/>
      <c r="AO1419" s="13"/>
      <c r="AP1419" s="11" t="s">
        <v>5906</v>
      </c>
      <c r="AR1419" s="13"/>
      <c r="AS1419" s="13"/>
      <c r="AT1419" s="12" t="b">
        <v>1</v>
      </c>
      <c r="AU1419" s="13"/>
      <c r="AV1419" s="14" t="s">
        <v>167</v>
      </c>
      <c r="AW1419" s="13"/>
      <c r="AX1419" s="14" t="s">
        <v>155</v>
      </c>
      <c r="AY1419" s="13"/>
      <c r="AZ1419" s="14">
        <v>6771.0</v>
      </c>
      <c r="BA1419" s="13"/>
    </row>
    <row r="1420">
      <c r="A1420" s="11" t="s">
        <v>5909</v>
      </c>
      <c r="B1420" s="11">
        <v>6158.0</v>
      </c>
      <c r="C1420" s="12" t="b">
        <v>1</v>
      </c>
      <c r="D1420" s="12" t="b">
        <v>0</v>
      </c>
      <c r="E1420" s="12" t="b">
        <v>0</v>
      </c>
      <c r="F1420" s="12" t="b">
        <v>0</v>
      </c>
      <c r="G1420" s="12" t="b">
        <v>0</v>
      </c>
      <c r="H1420" s="12" t="b">
        <v>0</v>
      </c>
      <c r="I1420" s="13"/>
      <c r="J1420" s="14" t="s">
        <v>3751</v>
      </c>
      <c r="K1420" s="12" t="b">
        <v>0</v>
      </c>
      <c r="L1420" s="15">
        <v>45086.0</v>
      </c>
      <c r="M1420" s="11" t="s">
        <v>1214</v>
      </c>
      <c r="N1420" s="11" t="s">
        <v>5910</v>
      </c>
      <c r="O1420" s="11" t="s">
        <v>5350</v>
      </c>
      <c r="P1420" s="11" t="s">
        <v>5911</v>
      </c>
      <c r="Q1420" s="11" t="s">
        <v>2041</v>
      </c>
      <c r="R1420" s="11" t="s">
        <v>5352</v>
      </c>
      <c r="S1420" s="11" t="s">
        <v>5353</v>
      </c>
      <c r="U1420" s="11" t="s">
        <v>4354</v>
      </c>
      <c r="W1420" s="11" t="s">
        <v>5911</v>
      </c>
      <c r="Y1420" s="11" t="s">
        <v>5743</v>
      </c>
      <c r="AA1420" s="11" t="s">
        <v>151</v>
      </c>
      <c r="AB1420" s="13"/>
      <c r="AC1420" s="13"/>
      <c r="AD1420" s="11" t="s">
        <v>5352</v>
      </c>
      <c r="AF1420" s="13"/>
      <c r="AG1420" s="11" t="s">
        <v>152</v>
      </c>
      <c r="AH1420" s="11" t="s">
        <v>5912</v>
      </c>
      <c r="AI1420" s="11" t="s">
        <v>154</v>
      </c>
      <c r="AJ1420" s="13"/>
      <c r="AK1420" s="13"/>
      <c r="AL1420" s="13"/>
      <c r="AM1420" s="13"/>
      <c r="AN1420" s="13"/>
      <c r="AO1420" s="13"/>
      <c r="AP1420" s="11" t="s">
        <v>5909</v>
      </c>
      <c r="AR1420" s="13"/>
      <c r="AS1420" s="13"/>
      <c r="AT1420" s="12" t="b">
        <v>1</v>
      </c>
      <c r="AU1420" s="13"/>
      <c r="AV1420" s="14" t="s">
        <v>167</v>
      </c>
      <c r="AW1420" s="13"/>
      <c r="AX1420" s="14" t="s">
        <v>155</v>
      </c>
      <c r="AY1420" s="13"/>
      <c r="AZ1420" s="14">
        <v>6785.0</v>
      </c>
      <c r="BA1420" s="13"/>
    </row>
    <row r="1421">
      <c r="A1421" s="11" t="s">
        <v>5913</v>
      </c>
      <c r="B1421" s="11">
        <v>6159.0</v>
      </c>
      <c r="C1421" s="12" t="b">
        <v>1</v>
      </c>
      <c r="D1421" s="12" t="b">
        <v>0</v>
      </c>
      <c r="E1421" s="12" t="b">
        <v>0</v>
      </c>
      <c r="F1421" s="12" t="b">
        <v>0</v>
      </c>
      <c r="G1421" s="12" t="b">
        <v>0</v>
      </c>
      <c r="H1421" s="12" t="b">
        <v>0</v>
      </c>
      <c r="I1421" s="13"/>
      <c r="J1421" s="14" t="s">
        <v>3751</v>
      </c>
      <c r="K1421" s="12" t="b">
        <v>0</v>
      </c>
      <c r="L1421" s="15">
        <v>45086.0</v>
      </c>
      <c r="M1421" s="11" t="s">
        <v>1214</v>
      </c>
      <c r="N1421" s="11" t="s">
        <v>5914</v>
      </c>
      <c r="O1421" s="11" t="s">
        <v>5357</v>
      </c>
      <c r="P1421" s="11" t="s">
        <v>5911</v>
      </c>
      <c r="Q1421" s="11" t="s">
        <v>2041</v>
      </c>
      <c r="R1421" s="11" t="s">
        <v>5358</v>
      </c>
      <c r="S1421" s="11" t="s">
        <v>2956</v>
      </c>
      <c r="U1421" s="11" t="s">
        <v>4354</v>
      </c>
      <c r="W1421" s="11" t="s">
        <v>5911</v>
      </c>
      <c r="Y1421" s="11" t="s">
        <v>5743</v>
      </c>
      <c r="AA1421" s="11" t="s">
        <v>151</v>
      </c>
      <c r="AB1421" s="13"/>
      <c r="AC1421" s="13"/>
      <c r="AD1421" s="11" t="s">
        <v>5358</v>
      </c>
      <c r="AE1421" s="13"/>
      <c r="AF1421" s="13"/>
      <c r="AG1421" s="11" t="s">
        <v>152</v>
      </c>
      <c r="AH1421" s="11" t="s">
        <v>5912</v>
      </c>
      <c r="AJ1421" s="13"/>
      <c r="AK1421" s="13"/>
      <c r="AL1421" s="13"/>
      <c r="AM1421" s="13"/>
      <c r="AN1421" s="13"/>
      <c r="AO1421" s="13"/>
      <c r="AP1421" s="11" t="s">
        <v>5913</v>
      </c>
      <c r="AR1421" s="13"/>
      <c r="AS1421" s="13"/>
      <c r="AT1421" s="12" t="b">
        <v>1</v>
      </c>
      <c r="AU1421" s="13"/>
      <c r="AV1421" s="14" t="s">
        <v>167</v>
      </c>
      <c r="AW1421" s="13"/>
      <c r="AX1421" s="14" t="s">
        <v>155</v>
      </c>
      <c r="AY1421" s="13"/>
      <c r="AZ1421" s="14">
        <v>6790.0</v>
      </c>
      <c r="BA1421" s="13"/>
    </row>
    <row r="1422">
      <c r="A1422" s="11" t="s">
        <v>5915</v>
      </c>
      <c r="B1422" s="11">
        <v>6160.0</v>
      </c>
      <c r="C1422" s="12" t="b">
        <v>1</v>
      </c>
      <c r="D1422" s="12" t="b">
        <v>0</v>
      </c>
      <c r="E1422" s="12" t="b">
        <v>0</v>
      </c>
      <c r="F1422" s="12" t="b">
        <v>0</v>
      </c>
      <c r="G1422" s="12" t="b">
        <v>0</v>
      </c>
      <c r="H1422" s="12" t="b">
        <v>0</v>
      </c>
      <c r="I1422" s="13"/>
      <c r="J1422" s="14" t="s">
        <v>3751</v>
      </c>
      <c r="K1422" s="12" t="b">
        <v>0</v>
      </c>
      <c r="L1422" s="15">
        <v>45086.0</v>
      </c>
      <c r="M1422" s="11" t="s">
        <v>1214</v>
      </c>
      <c r="N1422" s="11" t="s">
        <v>5916</v>
      </c>
      <c r="O1422" s="11" t="s">
        <v>5361</v>
      </c>
      <c r="P1422" s="11" t="s">
        <v>5911</v>
      </c>
      <c r="Q1422" s="11" t="s">
        <v>2041</v>
      </c>
      <c r="R1422" s="11" t="s">
        <v>5362</v>
      </c>
      <c r="S1422" s="11" t="s">
        <v>5363</v>
      </c>
      <c r="U1422" s="11" t="s">
        <v>4354</v>
      </c>
      <c r="W1422" s="11" t="s">
        <v>5911</v>
      </c>
      <c r="Y1422" s="11" t="s">
        <v>5743</v>
      </c>
      <c r="AA1422" s="11" t="s">
        <v>151</v>
      </c>
      <c r="AB1422" s="13"/>
      <c r="AC1422" s="13"/>
      <c r="AD1422" s="11" t="s">
        <v>5362</v>
      </c>
      <c r="AE1422" s="13"/>
      <c r="AF1422" s="13"/>
      <c r="AG1422" s="11" t="s">
        <v>152</v>
      </c>
      <c r="AH1422" s="11" t="s">
        <v>5912</v>
      </c>
      <c r="AJ1422" s="13"/>
      <c r="AK1422" s="13"/>
      <c r="AL1422" s="13"/>
      <c r="AM1422" s="13"/>
      <c r="AN1422" s="13"/>
      <c r="AO1422" s="13"/>
      <c r="AP1422" s="11" t="s">
        <v>5915</v>
      </c>
      <c r="AR1422" s="13"/>
      <c r="AS1422" s="13"/>
      <c r="AT1422" s="12" t="b">
        <v>1</v>
      </c>
      <c r="AU1422" s="13"/>
      <c r="AV1422" s="14" t="s">
        <v>167</v>
      </c>
      <c r="AW1422" s="13"/>
      <c r="AX1422" s="14" t="s">
        <v>155</v>
      </c>
      <c r="AY1422" s="13"/>
      <c r="AZ1422" s="14">
        <v>6777.0</v>
      </c>
      <c r="BA1422" s="13"/>
    </row>
    <row r="1423">
      <c r="A1423" s="11" t="s">
        <v>5917</v>
      </c>
      <c r="B1423" s="11">
        <v>6161.0</v>
      </c>
      <c r="C1423" s="12" t="b">
        <v>1</v>
      </c>
      <c r="D1423" s="12" t="b">
        <v>0</v>
      </c>
      <c r="E1423" s="12" t="b">
        <v>0</v>
      </c>
      <c r="F1423" s="12" t="b">
        <v>0</v>
      </c>
      <c r="G1423" s="12" t="b">
        <v>0</v>
      </c>
      <c r="H1423" s="12" t="b">
        <v>0</v>
      </c>
      <c r="I1423" s="13"/>
      <c r="J1423" s="14" t="s">
        <v>3751</v>
      </c>
      <c r="K1423" s="12" t="b">
        <v>0</v>
      </c>
      <c r="L1423" s="15">
        <v>45086.0</v>
      </c>
      <c r="M1423" s="11" t="s">
        <v>1214</v>
      </c>
      <c r="N1423" s="11" t="s">
        <v>5918</v>
      </c>
      <c r="O1423" s="11" t="s">
        <v>5366</v>
      </c>
      <c r="P1423" s="11" t="s">
        <v>5911</v>
      </c>
      <c r="Q1423" s="11" t="s">
        <v>2041</v>
      </c>
      <c r="R1423" s="11" t="s">
        <v>5367</v>
      </c>
      <c r="S1423" s="11" t="s">
        <v>5368</v>
      </c>
      <c r="U1423" s="11" t="s">
        <v>4354</v>
      </c>
      <c r="W1423" s="11" t="s">
        <v>5911</v>
      </c>
      <c r="Y1423" s="11" t="s">
        <v>5743</v>
      </c>
      <c r="AA1423" s="11" t="s">
        <v>151</v>
      </c>
      <c r="AB1423" s="13"/>
      <c r="AC1423" s="13"/>
      <c r="AD1423" s="11" t="s">
        <v>5367</v>
      </c>
      <c r="AF1423" s="13"/>
      <c r="AG1423" s="11" t="s">
        <v>152</v>
      </c>
      <c r="AH1423" s="11" t="s">
        <v>5912</v>
      </c>
      <c r="AJ1423" s="13"/>
      <c r="AK1423" s="13"/>
      <c r="AL1423" s="13"/>
      <c r="AM1423" s="13"/>
      <c r="AN1423" s="13"/>
      <c r="AO1423" s="13"/>
      <c r="AP1423" s="11" t="s">
        <v>5917</v>
      </c>
      <c r="AR1423" s="13"/>
      <c r="AS1423" s="13"/>
      <c r="AT1423" s="12" t="b">
        <v>1</v>
      </c>
      <c r="AU1423" s="13"/>
      <c r="AV1423" s="14" t="s">
        <v>167</v>
      </c>
      <c r="AW1423" s="13"/>
      <c r="AX1423" s="14" t="s">
        <v>155</v>
      </c>
      <c r="AY1423" s="13"/>
      <c r="AZ1423" s="14">
        <v>6795.0</v>
      </c>
      <c r="BA1423" s="13"/>
    </row>
    <row r="1424">
      <c r="A1424" s="11" t="s">
        <v>5919</v>
      </c>
      <c r="B1424" s="11">
        <v>6162.0</v>
      </c>
      <c r="C1424" s="12" t="b">
        <v>1</v>
      </c>
      <c r="D1424" s="12" t="b">
        <v>1</v>
      </c>
      <c r="E1424" s="12" t="b">
        <v>0</v>
      </c>
      <c r="F1424" s="12" t="b">
        <v>0</v>
      </c>
      <c r="G1424" s="12" t="b">
        <v>0</v>
      </c>
      <c r="H1424" s="12" t="b">
        <v>0</v>
      </c>
      <c r="I1424" s="13"/>
      <c r="J1424" s="14" t="s">
        <v>3751</v>
      </c>
      <c r="K1424" s="12" t="b">
        <v>0</v>
      </c>
      <c r="L1424" s="15">
        <v>45086.0</v>
      </c>
      <c r="M1424" s="11" t="s">
        <v>1214</v>
      </c>
      <c r="N1424" s="11" t="s">
        <v>5920</v>
      </c>
      <c r="O1424" s="11" t="s">
        <v>5371</v>
      </c>
      <c r="P1424" s="11" t="s">
        <v>5911</v>
      </c>
      <c r="Q1424" s="11" t="s">
        <v>2041</v>
      </c>
      <c r="R1424" s="11" t="s">
        <v>5372</v>
      </c>
      <c r="S1424" s="11" t="s">
        <v>5373</v>
      </c>
      <c r="U1424" s="11" t="s">
        <v>4354</v>
      </c>
      <c r="W1424" s="11" t="s">
        <v>5911</v>
      </c>
      <c r="Y1424" s="11" t="s">
        <v>5743</v>
      </c>
      <c r="AA1424" s="11" t="s">
        <v>151</v>
      </c>
      <c r="AB1424" s="13"/>
      <c r="AC1424" s="13"/>
      <c r="AD1424" s="11" t="s">
        <v>5372</v>
      </c>
      <c r="AF1424" s="13"/>
      <c r="AG1424" s="11" t="s">
        <v>152</v>
      </c>
      <c r="AH1424" s="11" t="s">
        <v>5912</v>
      </c>
      <c r="AJ1424" s="13"/>
      <c r="AK1424" s="13"/>
      <c r="AL1424" s="13"/>
      <c r="AM1424" s="13"/>
      <c r="AN1424" s="13"/>
      <c r="AO1424" s="13"/>
      <c r="AP1424" s="11" t="s">
        <v>5919</v>
      </c>
      <c r="AR1424" s="13"/>
      <c r="AS1424" s="13"/>
      <c r="AT1424" s="12" t="b">
        <v>1</v>
      </c>
      <c r="AU1424" s="13"/>
      <c r="AV1424" s="14" t="s">
        <v>167</v>
      </c>
      <c r="AW1424" s="13"/>
      <c r="AX1424" s="14" t="s">
        <v>155</v>
      </c>
      <c r="AY1424" s="13"/>
      <c r="AZ1424" s="14">
        <v>6798.0</v>
      </c>
      <c r="BA1424" s="13"/>
    </row>
    <row r="1425">
      <c r="A1425" s="11" t="s">
        <v>5921</v>
      </c>
      <c r="B1425" s="11">
        <v>6163.0</v>
      </c>
      <c r="C1425" s="12" t="b">
        <v>1</v>
      </c>
      <c r="D1425" s="12" t="b">
        <v>0</v>
      </c>
      <c r="E1425" s="12" t="b">
        <v>0</v>
      </c>
      <c r="F1425" s="12" t="b">
        <v>0</v>
      </c>
      <c r="G1425" s="12" t="b">
        <v>0</v>
      </c>
      <c r="H1425" s="12" t="b">
        <v>0</v>
      </c>
      <c r="I1425" s="13"/>
      <c r="J1425" s="14" t="s">
        <v>3751</v>
      </c>
      <c r="K1425" s="12" t="b">
        <v>0</v>
      </c>
      <c r="L1425" s="15">
        <v>45086.0</v>
      </c>
      <c r="M1425" s="11" t="s">
        <v>1214</v>
      </c>
      <c r="N1425" s="11" t="s">
        <v>5922</v>
      </c>
      <c r="O1425" s="11" t="s">
        <v>5376</v>
      </c>
      <c r="P1425" s="11" t="s">
        <v>5911</v>
      </c>
      <c r="Q1425" s="11" t="s">
        <v>2041</v>
      </c>
      <c r="R1425" s="11" t="s">
        <v>5377</v>
      </c>
      <c r="S1425" s="11" t="s">
        <v>5378</v>
      </c>
      <c r="U1425" s="11" t="s">
        <v>4354</v>
      </c>
      <c r="W1425" s="11" t="s">
        <v>5911</v>
      </c>
      <c r="Y1425" s="11" t="s">
        <v>5743</v>
      </c>
      <c r="AA1425" s="11" t="s">
        <v>151</v>
      </c>
      <c r="AB1425" s="13"/>
      <c r="AC1425" s="13"/>
      <c r="AD1425" s="11" t="s">
        <v>5377</v>
      </c>
      <c r="AF1425" s="13"/>
      <c r="AG1425" s="11" t="s">
        <v>152</v>
      </c>
      <c r="AH1425" s="11" t="s">
        <v>5912</v>
      </c>
      <c r="AJ1425" s="13"/>
      <c r="AK1425" s="13"/>
      <c r="AL1425" s="13"/>
      <c r="AM1425" s="13"/>
      <c r="AN1425" s="13"/>
      <c r="AO1425" s="13"/>
      <c r="AP1425" s="11" t="s">
        <v>5921</v>
      </c>
      <c r="AR1425" s="13"/>
      <c r="AS1425" s="13"/>
      <c r="AT1425" s="12" t="b">
        <v>1</v>
      </c>
      <c r="AU1425" s="13"/>
      <c r="AV1425" s="14" t="s">
        <v>167</v>
      </c>
      <c r="AW1425" s="13"/>
      <c r="AX1425" s="14" t="s">
        <v>155</v>
      </c>
      <c r="AY1425" s="13"/>
      <c r="AZ1425" s="14">
        <v>6801.0</v>
      </c>
      <c r="BA1425" s="13"/>
    </row>
    <row r="1426">
      <c r="A1426" s="11" t="s">
        <v>5923</v>
      </c>
      <c r="B1426" s="11">
        <v>6164.0</v>
      </c>
      <c r="C1426" s="12" t="b">
        <v>1</v>
      </c>
      <c r="D1426" s="12" t="b">
        <v>0</v>
      </c>
      <c r="E1426" s="12" t="b">
        <v>0</v>
      </c>
      <c r="F1426" s="12" t="b">
        <v>0</v>
      </c>
      <c r="G1426" s="12" t="b">
        <v>0</v>
      </c>
      <c r="H1426" s="12" t="b">
        <v>0</v>
      </c>
      <c r="I1426" s="13"/>
      <c r="J1426" s="14" t="s">
        <v>3751</v>
      </c>
      <c r="K1426" s="12" t="b">
        <v>0</v>
      </c>
      <c r="L1426" s="15">
        <v>45086.0</v>
      </c>
      <c r="M1426" s="11" t="s">
        <v>1214</v>
      </c>
      <c r="N1426" s="11" t="s">
        <v>5924</v>
      </c>
      <c r="O1426" s="11" t="s">
        <v>5381</v>
      </c>
      <c r="P1426" s="11" t="s">
        <v>5911</v>
      </c>
      <c r="Q1426" s="11" t="s">
        <v>2041</v>
      </c>
      <c r="R1426" s="11" t="s">
        <v>5382</v>
      </c>
      <c r="S1426" s="11" t="s">
        <v>5383</v>
      </c>
      <c r="U1426" s="11" t="s">
        <v>4354</v>
      </c>
      <c r="W1426" s="11" t="s">
        <v>5911</v>
      </c>
      <c r="Y1426" s="11" t="s">
        <v>5743</v>
      </c>
      <c r="AA1426" s="11" t="s">
        <v>151</v>
      </c>
      <c r="AB1426" s="13"/>
      <c r="AC1426" s="13"/>
      <c r="AD1426" s="11" t="s">
        <v>5384</v>
      </c>
      <c r="AF1426" s="13"/>
      <c r="AG1426" s="11" t="s">
        <v>152</v>
      </c>
      <c r="AH1426" s="11" t="s">
        <v>5912</v>
      </c>
      <c r="AJ1426" s="13"/>
      <c r="AK1426" s="13"/>
      <c r="AL1426" s="13"/>
      <c r="AM1426" s="13"/>
      <c r="AN1426" s="13"/>
      <c r="AO1426" s="13"/>
      <c r="AP1426" s="11" t="s">
        <v>5923</v>
      </c>
      <c r="AR1426" s="13"/>
      <c r="AS1426" s="13"/>
      <c r="AT1426" s="12" t="b">
        <v>1</v>
      </c>
      <c r="AU1426" s="13"/>
      <c r="AV1426" s="14" t="s">
        <v>167</v>
      </c>
      <c r="AW1426" s="13"/>
      <c r="AX1426" s="14" t="s">
        <v>155</v>
      </c>
      <c r="AY1426" s="13"/>
      <c r="AZ1426" s="14">
        <v>6772.0</v>
      </c>
      <c r="BA1426" s="13"/>
    </row>
    <row r="1427">
      <c r="A1427" s="11" t="s">
        <v>5925</v>
      </c>
      <c r="B1427" s="11">
        <v>6165.0</v>
      </c>
      <c r="C1427" s="12" t="b">
        <v>1</v>
      </c>
      <c r="D1427" s="12" t="b">
        <v>0</v>
      </c>
      <c r="E1427" s="12" t="b">
        <v>0</v>
      </c>
      <c r="F1427" s="12" t="b">
        <v>0</v>
      </c>
      <c r="G1427" s="12" t="b">
        <v>0</v>
      </c>
      <c r="H1427" s="12" t="b">
        <v>0</v>
      </c>
      <c r="I1427" s="13"/>
      <c r="J1427" s="14" t="s">
        <v>3751</v>
      </c>
      <c r="K1427" s="12" t="b">
        <v>0</v>
      </c>
      <c r="L1427" s="15">
        <v>45086.0</v>
      </c>
      <c r="M1427" s="11" t="s">
        <v>1214</v>
      </c>
      <c r="N1427" s="11" t="s">
        <v>5926</v>
      </c>
      <c r="O1427" s="11" t="s">
        <v>5387</v>
      </c>
      <c r="P1427" s="11" t="s">
        <v>5911</v>
      </c>
      <c r="Q1427" s="11" t="s">
        <v>2041</v>
      </c>
      <c r="R1427" s="11" t="s">
        <v>5388</v>
      </c>
      <c r="S1427" s="11" t="s">
        <v>5389</v>
      </c>
      <c r="U1427" s="11" t="s">
        <v>4354</v>
      </c>
      <c r="W1427" s="11" t="s">
        <v>5911</v>
      </c>
      <c r="Y1427" s="11" t="s">
        <v>5743</v>
      </c>
      <c r="AA1427" s="11" t="s">
        <v>151</v>
      </c>
      <c r="AB1427" s="13"/>
      <c r="AC1427" s="13"/>
      <c r="AD1427" s="11" t="s">
        <v>5388</v>
      </c>
      <c r="AE1427" s="13"/>
      <c r="AF1427" s="13"/>
      <c r="AG1427" s="11" t="s">
        <v>152</v>
      </c>
      <c r="AH1427" s="11" t="s">
        <v>5912</v>
      </c>
      <c r="AJ1427" s="13"/>
      <c r="AK1427" s="13"/>
      <c r="AL1427" s="13"/>
      <c r="AM1427" s="13"/>
      <c r="AN1427" s="13"/>
      <c r="AO1427" s="13"/>
      <c r="AP1427" s="11" t="s">
        <v>5925</v>
      </c>
      <c r="AR1427" s="13"/>
      <c r="AS1427" s="13"/>
      <c r="AT1427" s="12" t="b">
        <v>1</v>
      </c>
      <c r="AU1427" s="13"/>
      <c r="AV1427" s="14" t="s">
        <v>167</v>
      </c>
      <c r="AW1427" s="13"/>
      <c r="AX1427" s="14" t="s">
        <v>155</v>
      </c>
      <c r="AY1427" s="13"/>
      <c r="AZ1427" s="14">
        <v>6751.0</v>
      </c>
      <c r="BA1427" s="13"/>
    </row>
    <row r="1428">
      <c r="A1428" s="11" t="s">
        <v>5927</v>
      </c>
      <c r="B1428" s="11">
        <v>6166.0</v>
      </c>
      <c r="C1428" s="12" t="b">
        <v>1</v>
      </c>
      <c r="D1428" s="12" t="b">
        <v>0</v>
      </c>
      <c r="E1428" s="12" t="b">
        <v>0</v>
      </c>
      <c r="F1428" s="12" t="b">
        <v>0</v>
      </c>
      <c r="G1428" s="12" t="b">
        <v>0</v>
      </c>
      <c r="H1428" s="12" t="b">
        <v>0</v>
      </c>
      <c r="I1428" s="13"/>
      <c r="J1428" s="14" t="s">
        <v>3751</v>
      </c>
      <c r="K1428" s="12" t="b">
        <v>0</v>
      </c>
      <c r="L1428" s="15">
        <v>45086.0</v>
      </c>
      <c r="M1428" s="11" t="s">
        <v>1214</v>
      </c>
      <c r="N1428" s="11" t="s">
        <v>5928</v>
      </c>
      <c r="O1428" s="11" t="s">
        <v>5392</v>
      </c>
      <c r="P1428" s="11" t="s">
        <v>5911</v>
      </c>
      <c r="Q1428" s="11" t="s">
        <v>2041</v>
      </c>
      <c r="R1428" s="11" t="s">
        <v>5393</v>
      </c>
      <c r="S1428" s="11" t="s">
        <v>5394</v>
      </c>
      <c r="T1428" s="11" t="s">
        <v>5929</v>
      </c>
      <c r="U1428" s="11" t="s">
        <v>4354</v>
      </c>
      <c r="W1428" s="11" t="s">
        <v>5911</v>
      </c>
      <c r="Y1428" s="11" t="s">
        <v>5743</v>
      </c>
      <c r="AA1428" s="11" t="s">
        <v>2456</v>
      </c>
      <c r="AB1428" s="13"/>
      <c r="AC1428" s="13"/>
      <c r="AD1428" s="11" t="s">
        <v>5393</v>
      </c>
      <c r="AE1428" s="13"/>
      <c r="AF1428" s="13"/>
      <c r="AG1428" s="11" t="s">
        <v>152</v>
      </c>
      <c r="AH1428" s="11" t="s">
        <v>5912</v>
      </c>
      <c r="AJ1428" s="13"/>
      <c r="AK1428" s="13"/>
      <c r="AL1428" s="13"/>
      <c r="AM1428" s="13"/>
      <c r="AN1428" s="13"/>
      <c r="AO1428" s="13"/>
      <c r="AP1428" s="11" t="s">
        <v>5927</v>
      </c>
      <c r="AR1428" s="13"/>
      <c r="AS1428" s="13"/>
      <c r="AT1428" s="12" t="b">
        <v>1</v>
      </c>
      <c r="AU1428" s="13"/>
      <c r="AV1428" s="14" t="s">
        <v>167</v>
      </c>
      <c r="AW1428" s="13"/>
      <c r="AX1428" s="14" t="s">
        <v>155</v>
      </c>
      <c r="AY1428" s="13"/>
      <c r="AZ1428" s="14">
        <v>6782.0</v>
      </c>
      <c r="BA1428" s="13"/>
    </row>
    <row r="1429">
      <c r="A1429" s="11" t="s">
        <v>5930</v>
      </c>
      <c r="B1429" s="11">
        <v>6167.0</v>
      </c>
      <c r="C1429" s="12" t="b">
        <v>1</v>
      </c>
      <c r="D1429" s="12" t="b">
        <v>0</v>
      </c>
      <c r="E1429" s="12" t="b">
        <v>0</v>
      </c>
      <c r="F1429" s="12" t="b">
        <v>0</v>
      </c>
      <c r="G1429" s="12" t="b">
        <v>0</v>
      </c>
      <c r="H1429" s="12" t="b">
        <v>0</v>
      </c>
      <c r="I1429" s="13"/>
      <c r="J1429" s="14" t="s">
        <v>3751</v>
      </c>
      <c r="K1429" s="12" t="b">
        <v>0</v>
      </c>
      <c r="L1429" s="15">
        <v>45086.0</v>
      </c>
      <c r="M1429" s="11" t="s">
        <v>1214</v>
      </c>
      <c r="N1429" s="11" t="s">
        <v>5931</v>
      </c>
      <c r="O1429" s="11" t="s">
        <v>5397</v>
      </c>
      <c r="P1429" s="11" t="s">
        <v>5911</v>
      </c>
      <c r="Q1429" s="11" t="s">
        <v>2041</v>
      </c>
      <c r="R1429" s="11" t="s">
        <v>5398</v>
      </c>
      <c r="S1429" s="11" t="s">
        <v>5399</v>
      </c>
      <c r="U1429" s="11" t="s">
        <v>4354</v>
      </c>
      <c r="W1429" s="11" t="s">
        <v>5911</v>
      </c>
      <c r="Y1429" s="11" t="s">
        <v>5743</v>
      </c>
      <c r="AA1429" s="11" t="s">
        <v>151</v>
      </c>
      <c r="AB1429" s="13"/>
      <c r="AC1429" s="13"/>
      <c r="AD1429" s="11" t="s">
        <v>5398</v>
      </c>
      <c r="AF1429" s="13"/>
      <c r="AG1429" s="11" t="s">
        <v>152</v>
      </c>
      <c r="AH1429" s="11" t="s">
        <v>5912</v>
      </c>
      <c r="AJ1429" s="13"/>
      <c r="AK1429" s="13"/>
      <c r="AL1429" s="13"/>
      <c r="AM1429" s="13"/>
      <c r="AN1429" s="13"/>
      <c r="AO1429" s="13"/>
      <c r="AP1429" s="11" t="s">
        <v>5930</v>
      </c>
      <c r="AR1429" s="13"/>
      <c r="AS1429" s="13"/>
      <c r="AT1429" s="12" t="b">
        <v>1</v>
      </c>
      <c r="AU1429" s="13"/>
      <c r="AV1429" s="14" t="s">
        <v>167</v>
      </c>
      <c r="AW1429" s="13"/>
      <c r="AX1429" s="14" t="s">
        <v>155</v>
      </c>
      <c r="AY1429" s="13"/>
      <c r="AZ1429" s="14">
        <v>6796.0</v>
      </c>
      <c r="BA1429" s="13"/>
    </row>
    <row r="1430">
      <c r="A1430" s="11" t="s">
        <v>5932</v>
      </c>
      <c r="B1430" s="11">
        <v>6168.0</v>
      </c>
      <c r="C1430" s="12" t="b">
        <v>1</v>
      </c>
      <c r="D1430" s="12" t="b">
        <v>0</v>
      </c>
      <c r="E1430" s="12" t="b">
        <v>0</v>
      </c>
      <c r="F1430" s="12" t="b">
        <v>0</v>
      </c>
      <c r="G1430" s="12" t="b">
        <v>0</v>
      </c>
      <c r="H1430" s="12" t="b">
        <v>0</v>
      </c>
      <c r="I1430" s="13"/>
      <c r="J1430" s="14" t="s">
        <v>3751</v>
      </c>
      <c r="K1430" s="12" t="b">
        <v>0</v>
      </c>
      <c r="L1430" s="15">
        <v>45086.0</v>
      </c>
      <c r="M1430" s="11" t="s">
        <v>1214</v>
      </c>
      <c r="N1430" s="11" t="s">
        <v>5933</v>
      </c>
      <c r="O1430" s="11" t="s">
        <v>5402</v>
      </c>
      <c r="P1430" s="11" t="s">
        <v>5911</v>
      </c>
      <c r="Q1430" s="11" t="s">
        <v>2041</v>
      </c>
      <c r="R1430" s="11" t="s">
        <v>5403</v>
      </c>
      <c r="S1430" s="11" t="s">
        <v>5404</v>
      </c>
      <c r="U1430" s="11" t="s">
        <v>4354</v>
      </c>
      <c r="W1430" s="11" t="s">
        <v>5911</v>
      </c>
      <c r="Y1430" s="11" t="s">
        <v>5743</v>
      </c>
      <c r="AA1430" s="11" t="s">
        <v>151</v>
      </c>
      <c r="AB1430" s="13"/>
      <c r="AC1430" s="13"/>
      <c r="AD1430" s="11" t="s">
        <v>5403</v>
      </c>
      <c r="AE1430" s="13"/>
      <c r="AF1430" s="13"/>
      <c r="AG1430" s="11" t="s">
        <v>152</v>
      </c>
      <c r="AH1430" s="11" t="s">
        <v>5912</v>
      </c>
      <c r="AJ1430" s="13"/>
      <c r="AK1430" s="13"/>
      <c r="AL1430" s="13"/>
      <c r="AM1430" s="13"/>
      <c r="AN1430" s="13"/>
      <c r="AO1430" s="13"/>
      <c r="AP1430" s="11" t="s">
        <v>5932</v>
      </c>
      <c r="AR1430" s="13"/>
      <c r="AS1430" s="13"/>
      <c r="AT1430" s="12" t="b">
        <v>1</v>
      </c>
      <c r="AU1430" s="13"/>
      <c r="AV1430" s="14" t="s">
        <v>167</v>
      </c>
      <c r="AW1430" s="13"/>
      <c r="AX1430" s="14" t="s">
        <v>155</v>
      </c>
      <c r="AY1430" s="13"/>
      <c r="AZ1430" s="14">
        <v>6806.0</v>
      </c>
      <c r="BA1430" s="13"/>
    </row>
    <row r="1431">
      <c r="A1431" s="11" t="s">
        <v>5934</v>
      </c>
      <c r="B1431" s="11">
        <v>6169.0</v>
      </c>
      <c r="C1431" s="12" t="b">
        <v>1</v>
      </c>
      <c r="D1431" s="12" t="b">
        <v>0</v>
      </c>
      <c r="E1431" s="12" t="b">
        <v>0</v>
      </c>
      <c r="F1431" s="12" t="b">
        <v>0</v>
      </c>
      <c r="G1431" s="12" t="b">
        <v>0</v>
      </c>
      <c r="H1431" s="12" t="b">
        <v>0</v>
      </c>
      <c r="I1431" s="13"/>
      <c r="J1431" s="14" t="s">
        <v>3751</v>
      </c>
      <c r="K1431" s="12" t="b">
        <v>0</v>
      </c>
      <c r="L1431" s="15">
        <v>45086.0</v>
      </c>
      <c r="M1431" s="11" t="s">
        <v>1214</v>
      </c>
      <c r="N1431" s="11" t="s">
        <v>5935</v>
      </c>
      <c r="O1431" s="11" t="s">
        <v>5407</v>
      </c>
      <c r="P1431" s="11" t="s">
        <v>5911</v>
      </c>
      <c r="Q1431" s="11" t="s">
        <v>2041</v>
      </c>
      <c r="R1431" s="11" t="s">
        <v>5408</v>
      </c>
      <c r="S1431" s="11" t="s">
        <v>5409</v>
      </c>
      <c r="U1431" s="11" t="s">
        <v>4354</v>
      </c>
      <c r="W1431" s="11" t="s">
        <v>5911</v>
      </c>
      <c r="Y1431" s="11" t="s">
        <v>5743</v>
      </c>
      <c r="AA1431" s="11" t="s">
        <v>151</v>
      </c>
      <c r="AB1431" s="13"/>
      <c r="AC1431" s="13"/>
      <c r="AD1431" s="11" t="s">
        <v>5408</v>
      </c>
      <c r="AF1431" s="13"/>
      <c r="AG1431" s="11" t="s">
        <v>152</v>
      </c>
      <c r="AH1431" s="11" t="s">
        <v>5912</v>
      </c>
      <c r="AI1431" s="11" t="s">
        <v>154</v>
      </c>
      <c r="AJ1431" s="13"/>
      <c r="AK1431" s="13"/>
      <c r="AL1431" s="13"/>
      <c r="AM1431" s="13"/>
      <c r="AN1431" s="13"/>
      <c r="AO1431" s="13"/>
      <c r="AP1431" s="11" t="s">
        <v>5934</v>
      </c>
      <c r="AR1431" s="13"/>
      <c r="AS1431" s="13"/>
      <c r="AT1431" s="12" t="b">
        <v>1</v>
      </c>
      <c r="AU1431" s="13"/>
      <c r="AV1431" s="14" t="s">
        <v>167</v>
      </c>
      <c r="AW1431" s="13"/>
      <c r="AX1431" s="14" t="s">
        <v>155</v>
      </c>
      <c r="AY1431" s="13"/>
      <c r="AZ1431" s="14">
        <v>6752.0</v>
      </c>
      <c r="BA1431" s="13"/>
    </row>
    <row r="1432">
      <c r="A1432" s="11" t="s">
        <v>5936</v>
      </c>
      <c r="B1432" s="11">
        <v>6170.0</v>
      </c>
      <c r="C1432" s="12" t="b">
        <v>1</v>
      </c>
      <c r="D1432" s="12" t="b">
        <v>0</v>
      </c>
      <c r="E1432" s="12" t="b">
        <v>0</v>
      </c>
      <c r="F1432" s="12" t="b">
        <v>0</v>
      </c>
      <c r="G1432" s="12" t="b">
        <v>0</v>
      </c>
      <c r="H1432" s="12" t="b">
        <v>0</v>
      </c>
      <c r="I1432" s="13"/>
      <c r="J1432" s="14" t="s">
        <v>3751</v>
      </c>
      <c r="K1432" s="12" t="b">
        <v>0</v>
      </c>
      <c r="L1432" s="15">
        <v>45086.0</v>
      </c>
      <c r="M1432" s="11" t="s">
        <v>1214</v>
      </c>
      <c r="N1432" s="11" t="s">
        <v>5937</v>
      </c>
      <c r="O1432" s="11" t="s">
        <v>5412</v>
      </c>
      <c r="P1432" s="11" t="s">
        <v>5911</v>
      </c>
      <c r="Q1432" s="11" t="s">
        <v>2041</v>
      </c>
      <c r="R1432" s="11" t="s">
        <v>5413</v>
      </c>
      <c r="S1432" s="11" t="s">
        <v>5414</v>
      </c>
      <c r="U1432" s="11" t="s">
        <v>4354</v>
      </c>
      <c r="W1432" s="11" t="s">
        <v>5911</v>
      </c>
      <c r="Y1432" s="11" t="s">
        <v>5743</v>
      </c>
      <c r="AA1432" s="11" t="s">
        <v>151</v>
      </c>
      <c r="AB1432" s="13"/>
      <c r="AC1432" s="13"/>
      <c r="AD1432" s="11" t="s">
        <v>5413</v>
      </c>
      <c r="AF1432" s="13"/>
      <c r="AG1432" s="11" t="s">
        <v>152</v>
      </c>
      <c r="AH1432" s="11" t="s">
        <v>5912</v>
      </c>
      <c r="AJ1432" s="13"/>
      <c r="AK1432" s="13"/>
      <c r="AL1432" s="13"/>
      <c r="AM1432" s="13"/>
      <c r="AN1432" s="13"/>
      <c r="AO1432" s="13"/>
      <c r="AP1432" s="11" t="s">
        <v>5936</v>
      </c>
      <c r="AR1432" s="13"/>
      <c r="AS1432" s="13"/>
      <c r="AT1432" s="12" t="b">
        <v>1</v>
      </c>
      <c r="AU1432" s="13"/>
      <c r="AV1432" s="14" t="s">
        <v>167</v>
      </c>
      <c r="AW1432" s="13"/>
      <c r="AX1432" s="14" t="s">
        <v>155</v>
      </c>
      <c r="AY1432" s="13"/>
      <c r="AZ1432" s="14">
        <v>6811.0</v>
      </c>
      <c r="BA1432" s="13"/>
    </row>
    <row r="1433">
      <c r="A1433" s="11" t="s">
        <v>5938</v>
      </c>
      <c r="B1433" s="11">
        <v>6171.0</v>
      </c>
      <c r="C1433" s="12" t="b">
        <v>1</v>
      </c>
      <c r="D1433" s="12" t="b">
        <v>1</v>
      </c>
      <c r="E1433" s="12" t="b">
        <v>0</v>
      </c>
      <c r="F1433" s="12" t="b">
        <v>0</v>
      </c>
      <c r="G1433" s="12" t="b">
        <v>0</v>
      </c>
      <c r="H1433" s="12" t="b">
        <v>0</v>
      </c>
      <c r="I1433" s="13"/>
      <c r="J1433" s="14" t="s">
        <v>3751</v>
      </c>
      <c r="K1433" s="12" t="b">
        <v>0</v>
      </c>
      <c r="L1433" s="15">
        <v>45086.0</v>
      </c>
      <c r="M1433" s="11" t="s">
        <v>1214</v>
      </c>
      <c r="N1433" s="11" t="s">
        <v>5939</v>
      </c>
      <c r="O1433" s="11" t="s">
        <v>5417</v>
      </c>
      <c r="P1433" s="11" t="s">
        <v>5911</v>
      </c>
      <c r="Q1433" s="11" t="s">
        <v>2041</v>
      </c>
      <c r="R1433" s="11" t="s">
        <v>5418</v>
      </c>
      <c r="S1433" s="11" t="s">
        <v>5419</v>
      </c>
      <c r="U1433" s="11" t="s">
        <v>4354</v>
      </c>
      <c r="W1433" s="11" t="s">
        <v>5911</v>
      </c>
      <c r="Y1433" s="11" t="s">
        <v>5743</v>
      </c>
      <c r="AA1433" s="11" t="s">
        <v>151</v>
      </c>
      <c r="AB1433" s="13"/>
      <c r="AC1433" s="13"/>
      <c r="AD1433" s="11" t="s">
        <v>5418</v>
      </c>
      <c r="AF1433" s="13"/>
      <c r="AG1433" s="11" t="s">
        <v>152</v>
      </c>
      <c r="AH1433" s="11" t="s">
        <v>5912</v>
      </c>
      <c r="AJ1433" s="13"/>
      <c r="AK1433" s="13"/>
      <c r="AL1433" s="13"/>
      <c r="AM1433" s="13"/>
      <c r="AN1433" s="13"/>
      <c r="AO1433" s="13"/>
      <c r="AP1433" s="11" t="s">
        <v>5938</v>
      </c>
      <c r="AR1433" s="13"/>
      <c r="AS1433" s="13"/>
      <c r="AT1433" s="12" t="b">
        <v>1</v>
      </c>
      <c r="AU1433" s="13"/>
      <c r="AV1433" s="14" t="s">
        <v>167</v>
      </c>
      <c r="AW1433" s="13"/>
      <c r="AX1433" s="14" t="s">
        <v>155</v>
      </c>
      <c r="AY1433" s="13"/>
      <c r="AZ1433" s="14">
        <v>6807.0</v>
      </c>
      <c r="BA1433" s="13"/>
    </row>
    <row r="1434">
      <c r="A1434" s="11" t="s">
        <v>5940</v>
      </c>
      <c r="B1434" s="11">
        <v>6172.0</v>
      </c>
      <c r="C1434" s="12" t="b">
        <v>1</v>
      </c>
      <c r="D1434" s="12" t="b">
        <v>0</v>
      </c>
      <c r="E1434" s="12" t="b">
        <v>0</v>
      </c>
      <c r="F1434" s="12" t="b">
        <v>0</v>
      </c>
      <c r="G1434" s="12" t="b">
        <v>0</v>
      </c>
      <c r="H1434" s="12" t="b">
        <v>0</v>
      </c>
      <c r="I1434" s="13"/>
      <c r="J1434" s="14" t="s">
        <v>3751</v>
      </c>
      <c r="K1434" s="12" t="b">
        <v>0</v>
      </c>
      <c r="L1434" s="15">
        <v>45086.0</v>
      </c>
      <c r="M1434" s="11" t="s">
        <v>1214</v>
      </c>
      <c r="N1434" s="11" t="s">
        <v>5941</v>
      </c>
      <c r="O1434" s="11" t="s">
        <v>5422</v>
      </c>
      <c r="P1434" s="11" t="s">
        <v>5911</v>
      </c>
      <c r="Q1434" s="11" t="s">
        <v>2041</v>
      </c>
      <c r="R1434" s="11" t="s">
        <v>5423</v>
      </c>
      <c r="S1434" s="11" t="s">
        <v>5424</v>
      </c>
      <c r="U1434" s="11" t="s">
        <v>4354</v>
      </c>
      <c r="W1434" s="11" t="s">
        <v>5911</v>
      </c>
      <c r="Y1434" s="11" t="s">
        <v>5743</v>
      </c>
      <c r="AA1434" s="11" t="s">
        <v>151</v>
      </c>
      <c r="AB1434" s="13"/>
      <c r="AC1434" s="13"/>
      <c r="AD1434" s="11" t="s">
        <v>5423</v>
      </c>
      <c r="AF1434" s="13"/>
      <c r="AG1434" s="11" t="s">
        <v>152</v>
      </c>
      <c r="AH1434" s="11" t="s">
        <v>5912</v>
      </c>
      <c r="AJ1434" s="13"/>
      <c r="AK1434" s="13"/>
      <c r="AL1434" s="13"/>
      <c r="AM1434" s="13"/>
      <c r="AN1434" s="13"/>
      <c r="AO1434" s="13"/>
      <c r="AP1434" s="11" t="s">
        <v>5940</v>
      </c>
      <c r="AR1434" s="13"/>
      <c r="AS1434" s="13"/>
      <c r="AT1434" s="12" t="b">
        <v>1</v>
      </c>
      <c r="AU1434" s="13"/>
      <c r="AV1434" s="14" t="s">
        <v>167</v>
      </c>
      <c r="AW1434" s="13"/>
      <c r="AX1434" s="14" t="s">
        <v>155</v>
      </c>
      <c r="AY1434" s="13"/>
      <c r="AZ1434" s="14">
        <v>6783.0</v>
      </c>
      <c r="BA1434" s="13"/>
    </row>
    <row r="1435">
      <c r="A1435" s="11" t="s">
        <v>5942</v>
      </c>
      <c r="B1435" s="11">
        <v>6173.0</v>
      </c>
      <c r="C1435" s="12" t="b">
        <v>1</v>
      </c>
      <c r="D1435" s="12" t="b">
        <v>1</v>
      </c>
      <c r="E1435" s="12" t="b">
        <v>0</v>
      </c>
      <c r="F1435" s="12" t="b">
        <v>0</v>
      </c>
      <c r="G1435" s="12" t="b">
        <v>0</v>
      </c>
      <c r="H1435" s="12" t="b">
        <v>0</v>
      </c>
      <c r="I1435" s="13"/>
      <c r="J1435" s="14" t="s">
        <v>3751</v>
      </c>
      <c r="K1435" s="12" t="b">
        <v>0</v>
      </c>
      <c r="L1435" s="15">
        <v>45086.0</v>
      </c>
      <c r="M1435" s="11" t="s">
        <v>1214</v>
      </c>
      <c r="N1435" s="11" t="s">
        <v>5943</v>
      </c>
      <c r="O1435" s="11" t="s">
        <v>5427</v>
      </c>
      <c r="P1435" s="11" t="s">
        <v>5911</v>
      </c>
      <c r="Q1435" s="11" t="s">
        <v>2041</v>
      </c>
      <c r="R1435" s="11" t="s">
        <v>5428</v>
      </c>
      <c r="S1435" s="11" t="s">
        <v>5429</v>
      </c>
      <c r="U1435" s="11" t="s">
        <v>4354</v>
      </c>
      <c r="W1435" s="11" t="s">
        <v>5911</v>
      </c>
      <c r="Y1435" s="11" t="s">
        <v>5743</v>
      </c>
      <c r="AA1435" s="11" t="s">
        <v>151</v>
      </c>
      <c r="AB1435" s="13"/>
      <c r="AC1435" s="13"/>
      <c r="AD1435" s="11" t="s">
        <v>5428</v>
      </c>
      <c r="AE1435" s="13"/>
      <c r="AF1435" s="13"/>
      <c r="AG1435" s="11" t="s">
        <v>152</v>
      </c>
      <c r="AH1435" s="11" t="s">
        <v>5912</v>
      </c>
      <c r="AJ1435" s="13"/>
      <c r="AK1435" s="13"/>
      <c r="AL1435" s="13"/>
      <c r="AM1435" s="13"/>
      <c r="AN1435" s="13"/>
      <c r="AO1435" s="13"/>
      <c r="AP1435" s="11" t="s">
        <v>5942</v>
      </c>
      <c r="AR1435" s="13"/>
      <c r="AS1435" s="13"/>
      <c r="AT1435" s="12" t="b">
        <v>1</v>
      </c>
      <c r="AU1435" s="13"/>
      <c r="AV1435" s="14" t="s">
        <v>167</v>
      </c>
      <c r="AW1435" s="13"/>
      <c r="AX1435" s="14" t="s">
        <v>155</v>
      </c>
      <c r="AY1435" s="13"/>
      <c r="AZ1435" s="14">
        <v>6799.0</v>
      </c>
      <c r="BA1435" s="13"/>
    </row>
    <row r="1436">
      <c r="A1436" s="11" t="s">
        <v>5944</v>
      </c>
      <c r="B1436" s="11">
        <v>6174.0</v>
      </c>
      <c r="C1436" s="12" t="b">
        <v>1</v>
      </c>
      <c r="D1436" s="12" t="b">
        <v>0</v>
      </c>
      <c r="E1436" s="12" t="b">
        <v>0</v>
      </c>
      <c r="F1436" s="12" t="b">
        <v>0</v>
      </c>
      <c r="G1436" s="12" t="b">
        <v>0</v>
      </c>
      <c r="H1436" s="12" t="b">
        <v>0</v>
      </c>
      <c r="I1436" s="13"/>
      <c r="J1436" s="14" t="s">
        <v>3751</v>
      </c>
      <c r="K1436" s="12" t="b">
        <v>0</v>
      </c>
      <c r="L1436" s="15">
        <v>45026.0</v>
      </c>
      <c r="M1436" s="11" t="s">
        <v>1214</v>
      </c>
      <c r="N1436" s="11" t="s">
        <v>5945</v>
      </c>
      <c r="O1436" s="11" t="s">
        <v>5350</v>
      </c>
      <c r="P1436" s="11" t="s">
        <v>5946</v>
      </c>
      <c r="Q1436" s="11" t="s">
        <v>2041</v>
      </c>
      <c r="R1436" s="11" t="s">
        <v>5352</v>
      </c>
      <c r="S1436" s="11" t="s">
        <v>5353</v>
      </c>
      <c r="U1436" s="11" t="s">
        <v>4354</v>
      </c>
      <c r="W1436" s="11" t="s">
        <v>5946</v>
      </c>
      <c r="Y1436" s="11" t="s">
        <v>5743</v>
      </c>
      <c r="AA1436" s="11" t="s">
        <v>151</v>
      </c>
      <c r="AB1436" s="13"/>
      <c r="AC1436" s="13"/>
      <c r="AD1436" s="11" t="s">
        <v>5352</v>
      </c>
      <c r="AF1436" s="13"/>
      <c r="AG1436" s="11" t="s">
        <v>152</v>
      </c>
      <c r="AH1436" s="11" t="s">
        <v>5947</v>
      </c>
      <c r="AI1436" s="11" t="s">
        <v>154</v>
      </c>
      <c r="AJ1436" s="13"/>
      <c r="AK1436" s="13"/>
      <c r="AL1436" s="13"/>
      <c r="AM1436" s="13"/>
      <c r="AN1436" s="13"/>
      <c r="AO1436" s="13"/>
      <c r="AP1436" s="11" t="s">
        <v>5944</v>
      </c>
      <c r="AR1436" s="13"/>
      <c r="AS1436" s="13"/>
      <c r="AT1436" s="12" t="b">
        <v>1</v>
      </c>
      <c r="AU1436" s="13"/>
      <c r="AV1436" s="14" t="s">
        <v>167</v>
      </c>
      <c r="AW1436" s="13"/>
      <c r="AX1436" s="14" t="s">
        <v>155</v>
      </c>
      <c r="AY1436" s="13"/>
      <c r="AZ1436" s="14">
        <v>6816.0</v>
      </c>
      <c r="BA1436" s="13"/>
    </row>
    <row r="1437">
      <c r="A1437" s="11" t="s">
        <v>5948</v>
      </c>
      <c r="B1437" s="11">
        <v>6175.0</v>
      </c>
      <c r="C1437" s="12" t="b">
        <v>1</v>
      </c>
      <c r="D1437" s="12" t="b">
        <v>0</v>
      </c>
      <c r="E1437" s="12" t="b">
        <v>0</v>
      </c>
      <c r="F1437" s="12" t="b">
        <v>0</v>
      </c>
      <c r="G1437" s="12" t="b">
        <v>0</v>
      </c>
      <c r="H1437" s="12" t="b">
        <v>0</v>
      </c>
      <c r="I1437" s="13"/>
      <c r="J1437" s="14" t="s">
        <v>3751</v>
      </c>
      <c r="K1437" s="12" t="b">
        <v>0</v>
      </c>
      <c r="L1437" s="15">
        <v>45026.0</v>
      </c>
      <c r="M1437" s="11" t="s">
        <v>1214</v>
      </c>
      <c r="N1437" s="11" t="s">
        <v>5949</v>
      </c>
      <c r="O1437" s="11" t="s">
        <v>5357</v>
      </c>
      <c r="P1437" s="11" t="s">
        <v>5946</v>
      </c>
      <c r="Q1437" s="11" t="s">
        <v>2041</v>
      </c>
      <c r="R1437" s="11" t="s">
        <v>5358</v>
      </c>
      <c r="S1437" s="11" t="s">
        <v>2956</v>
      </c>
      <c r="U1437" s="11" t="s">
        <v>4354</v>
      </c>
      <c r="W1437" s="11" t="s">
        <v>5946</v>
      </c>
      <c r="Y1437" s="11" t="s">
        <v>5743</v>
      </c>
      <c r="AA1437" s="11" t="s">
        <v>151</v>
      </c>
      <c r="AB1437" s="13"/>
      <c r="AC1437" s="13"/>
      <c r="AD1437" s="11" t="s">
        <v>5358</v>
      </c>
      <c r="AE1437" s="13"/>
      <c r="AF1437" s="13"/>
      <c r="AG1437" s="11" t="s">
        <v>152</v>
      </c>
      <c r="AH1437" s="11" t="s">
        <v>5947</v>
      </c>
      <c r="AJ1437" s="13"/>
      <c r="AK1437" s="13"/>
      <c r="AL1437" s="13"/>
      <c r="AM1437" s="13"/>
      <c r="AN1437" s="13"/>
      <c r="AO1437" s="13"/>
      <c r="AP1437" s="11" t="s">
        <v>5948</v>
      </c>
      <c r="AR1437" s="13"/>
      <c r="AS1437" s="13"/>
      <c r="AT1437" s="12" t="b">
        <v>1</v>
      </c>
      <c r="AU1437" s="13"/>
      <c r="AV1437" s="14" t="s">
        <v>167</v>
      </c>
      <c r="AW1437" s="13"/>
      <c r="AX1437" s="14" t="s">
        <v>155</v>
      </c>
      <c r="AY1437" s="13"/>
      <c r="AZ1437" s="14">
        <v>6821.0</v>
      </c>
      <c r="BA1437" s="13"/>
    </row>
    <row r="1438">
      <c r="A1438" s="11" t="s">
        <v>5950</v>
      </c>
      <c r="B1438" s="11">
        <v>6176.0</v>
      </c>
      <c r="C1438" s="12" t="b">
        <v>1</v>
      </c>
      <c r="D1438" s="12" t="b">
        <v>0</v>
      </c>
      <c r="E1438" s="12" t="b">
        <v>0</v>
      </c>
      <c r="F1438" s="12" t="b">
        <v>0</v>
      </c>
      <c r="G1438" s="12" t="b">
        <v>0</v>
      </c>
      <c r="H1438" s="12" t="b">
        <v>0</v>
      </c>
      <c r="I1438" s="13"/>
      <c r="J1438" s="14" t="s">
        <v>3751</v>
      </c>
      <c r="K1438" s="12" t="b">
        <v>0</v>
      </c>
      <c r="L1438" s="15">
        <v>45026.0</v>
      </c>
      <c r="M1438" s="11" t="s">
        <v>1214</v>
      </c>
      <c r="N1438" s="11" t="s">
        <v>5951</v>
      </c>
      <c r="O1438" s="11" t="s">
        <v>5361</v>
      </c>
      <c r="P1438" s="11" t="s">
        <v>5946</v>
      </c>
      <c r="Q1438" s="11" t="s">
        <v>2041</v>
      </c>
      <c r="R1438" s="11" t="s">
        <v>5362</v>
      </c>
      <c r="S1438" s="11" t="s">
        <v>5363</v>
      </c>
      <c r="U1438" s="11" t="s">
        <v>4354</v>
      </c>
      <c r="W1438" s="11" t="s">
        <v>5946</v>
      </c>
      <c r="Y1438" s="11" t="s">
        <v>5743</v>
      </c>
      <c r="AA1438" s="11" t="s">
        <v>151</v>
      </c>
      <c r="AB1438" s="13"/>
      <c r="AC1438" s="13"/>
      <c r="AD1438" s="11" t="s">
        <v>5362</v>
      </c>
      <c r="AE1438" s="13"/>
      <c r="AF1438" s="13"/>
      <c r="AG1438" s="11" t="s">
        <v>152</v>
      </c>
      <c r="AH1438" s="11" t="s">
        <v>5947</v>
      </c>
      <c r="AJ1438" s="13"/>
      <c r="AK1438" s="13"/>
      <c r="AL1438" s="13"/>
      <c r="AM1438" s="13"/>
      <c r="AN1438" s="13"/>
      <c r="AO1438" s="13"/>
      <c r="AP1438" s="11" t="s">
        <v>5950</v>
      </c>
      <c r="AR1438" s="13"/>
      <c r="AS1438" s="13"/>
      <c r="AT1438" s="12" t="b">
        <v>1</v>
      </c>
      <c r="AU1438" s="13"/>
      <c r="AV1438" s="14" t="s">
        <v>167</v>
      </c>
      <c r="AW1438" s="13"/>
      <c r="AX1438" s="14" t="s">
        <v>155</v>
      </c>
      <c r="AY1438" s="13"/>
      <c r="AZ1438" s="14">
        <v>6797.0</v>
      </c>
      <c r="BA1438" s="13"/>
    </row>
    <row r="1439">
      <c r="A1439" s="11" t="s">
        <v>5952</v>
      </c>
      <c r="B1439" s="11">
        <v>6177.0</v>
      </c>
      <c r="C1439" s="12" t="b">
        <v>1</v>
      </c>
      <c r="D1439" s="12" t="b">
        <v>0</v>
      </c>
      <c r="E1439" s="12" t="b">
        <v>0</v>
      </c>
      <c r="F1439" s="12" t="b">
        <v>0</v>
      </c>
      <c r="G1439" s="12" t="b">
        <v>0</v>
      </c>
      <c r="H1439" s="12" t="b">
        <v>0</v>
      </c>
      <c r="I1439" s="13"/>
      <c r="J1439" s="14" t="s">
        <v>3751</v>
      </c>
      <c r="K1439" s="12" t="b">
        <v>0</v>
      </c>
      <c r="L1439" s="15">
        <v>45026.0</v>
      </c>
      <c r="M1439" s="11" t="s">
        <v>1214</v>
      </c>
      <c r="N1439" s="11" t="s">
        <v>5953</v>
      </c>
      <c r="O1439" s="11" t="s">
        <v>5366</v>
      </c>
      <c r="P1439" s="11" t="s">
        <v>5946</v>
      </c>
      <c r="Q1439" s="11" t="s">
        <v>2041</v>
      </c>
      <c r="R1439" s="11" t="s">
        <v>5367</v>
      </c>
      <c r="S1439" s="11" t="s">
        <v>5368</v>
      </c>
      <c r="U1439" s="11" t="s">
        <v>4354</v>
      </c>
      <c r="W1439" s="11" t="s">
        <v>5946</v>
      </c>
      <c r="Y1439" s="11" t="s">
        <v>5743</v>
      </c>
      <c r="AA1439" s="11" t="s">
        <v>151</v>
      </c>
      <c r="AB1439" s="13"/>
      <c r="AC1439" s="13"/>
      <c r="AD1439" s="11" t="s">
        <v>5367</v>
      </c>
      <c r="AF1439" s="13"/>
      <c r="AG1439" s="11" t="s">
        <v>152</v>
      </c>
      <c r="AH1439" s="11" t="s">
        <v>5947</v>
      </c>
      <c r="AJ1439" s="13"/>
      <c r="AK1439" s="13"/>
      <c r="AL1439" s="13"/>
      <c r="AM1439" s="13"/>
      <c r="AN1439" s="13"/>
      <c r="AO1439" s="13"/>
      <c r="AP1439" s="11" t="s">
        <v>5952</v>
      </c>
      <c r="AR1439" s="13"/>
      <c r="AS1439" s="13"/>
      <c r="AT1439" s="12" t="b">
        <v>1</v>
      </c>
      <c r="AU1439" s="13"/>
      <c r="AV1439" s="14" t="s">
        <v>167</v>
      </c>
      <c r="AW1439" s="13"/>
      <c r="AX1439" s="14" t="s">
        <v>155</v>
      </c>
      <c r="AY1439" s="13"/>
      <c r="AZ1439" s="14">
        <v>6808.0</v>
      </c>
      <c r="BA1439" s="13"/>
    </row>
    <row r="1440">
      <c r="A1440" s="11" t="s">
        <v>5954</v>
      </c>
      <c r="B1440" s="11">
        <v>6178.0</v>
      </c>
      <c r="C1440" s="12" t="b">
        <v>1</v>
      </c>
      <c r="D1440" s="12" t="b">
        <v>0</v>
      </c>
      <c r="E1440" s="12" t="b">
        <v>0</v>
      </c>
      <c r="F1440" s="12" t="b">
        <v>0</v>
      </c>
      <c r="G1440" s="12" t="b">
        <v>0</v>
      </c>
      <c r="H1440" s="12" t="b">
        <v>0</v>
      </c>
      <c r="I1440" s="13"/>
      <c r="J1440" s="14" t="s">
        <v>3751</v>
      </c>
      <c r="K1440" s="12" t="b">
        <v>0</v>
      </c>
      <c r="L1440" s="15">
        <v>45026.0</v>
      </c>
      <c r="M1440" s="11" t="s">
        <v>1214</v>
      </c>
      <c r="N1440" s="11" t="s">
        <v>5955</v>
      </c>
      <c r="O1440" s="11" t="s">
        <v>5371</v>
      </c>
      <c r="P1440" s="11" t="s">
        <v>5946</v>
      </c>
      <c r="Q1440" s="11" t="s">
        <v>2041</v>
      </c>
      <c r="R1440" s="11" t="s">
        <v>5372</v>
      </c>
      <c r="S1440" s="11" t="s">
        <v>5373</v>
      </c>
      <c r="U1440" s="11" t="s">
        <v>4354</v>
      </c>
      <c r="W1440" s="11" t="s">
        <v>5946</v>
      </c>
      <c r="Y1440" s="11" t="s">
        <v>5743</v>
      </c>
      <c r="AA1440" s="11" t="s">
        <v>151</v>
      </c>
      <c r="AB1440" s="13"/>
      <c r="AC1440" s="13"/>
      <c r="AD1440" s="11" t="s">
        <v>5372</v>
      </c>
      <c r="AF1440" s="13"/>
      <c r="AG1440" s="11" t="s">
        <v>152</v>
      </c>
      <c r="AH1440" s="11" t="s">
        <v>5947</v>
      </c>
      <c r="AJ1440" s="13"/>
      <c r="AK1440" s="13"/>
      <c r="AL1440" s="13"/>
      <c r="AM1440" s="13"/>
      <c r="AN1440" s="13"/>
      <c r="AO1440" s="13"/>
      <c r="AP1440" s="11" t="s">
        <v>5954</v>
      </c>
      <c r="AR1440" s="13"/>
      <c r="AS1440" s="13"/>
      <c r="AT1440" s="12" t="b">
        <v>1</v>
      </c>
      <c r="AU1440" s="13"/>
      <c r="AV1440" s="14" t="s">
        <v>167</v>
      </c>
      <c r="AW1440" s="13"/>
      <c r="AX1440" s="14" t="s">
        <v>155</v>
      </c>
      <c r="AY1440" s="13"/>
      <c r="AZ1440" s="14">
        <v>6802.0</v>
      </c>
      <c r="BA1440" s="13"/>
    </row>
    <row r="1441">
      <c r="A1441" s="11" t="s">
        <v>5956</v>
      </c>
      <c r="B1441" s="11">
        <v>6179.0</v>
      </c>
      <c r="C1441" s="12" t="b">
        <v>1</v>
      </c>
      <c r="D1441" s="12" t="b">
        <v>0</v>
      </c>
      <c r="E1441" s="12" t="b">
        <v>0</v>
      </c>
      <c r="F1441" s="12" t="b">
        <v>0</v>
      </c>
      <c r="G1441" s="12" t="b">
        <v>0</v>
      </c>
      <c r="H1441" s="12" t="b">
        <v>0</v>
      </c>
      <c r="I1441" s="13"/>
      <c r="J1441" s="14" t="s">
        <v>3751</v>
      </c>
      <c r="K1441" s="12" t="b">
        <v>0</v>
      </c>
      <c r="L1441" s="15">
        <v>45026.0</v>
      </c>
      <c r="M1441" s="11" t="s">
        <v>1214</v>
      </c>
      <c r="N1441" s="11" t="s">
        <v>5957</v>
      </c>
      <c r="O1441" s="11" t="s">
        <v>5376</v>
      </c>
      <c r="P1441" s="11" t="s">
        <v>5946</v>
      </c>
      <c r="Q1441" s="11" t="s">
        <v>2041</v>
      </c>
      <c r="R1441" s="11" t="s">
        <v>5377</v>
      </c>
      <c r="S1441" s="11" t="s">
        <v>5378</v>
      </c>
      <c r="U1441" s="11" t="s">
        <v>4354</v>
      </c>
      <c r="W1441" s="11" t="s">
        <v>5946</v>
      </c>
      <c r="Y1441" s="11" t="s">
        <v>5743</v>
      </c>
      <c r="AA1441" s="11" t="s">
        <v>151</v>
      </c>
      <c r="AB1441" s="13"/>
      <c r="AC1441" s="13"/>
      <c r="AD1441" s="11" t="s">
        <v>5377</v>
      </c>
      <c r="AF1441" s="13"/>
      <c r="AG1441" s="11" t="s">
        <v>152</v>
      </c>
      <c r="AH1441" s="11" t="s">
        <v>5947</v>
      </c>
      <c r="AJ1441" s="13"/>
      <c r="AK1441" s="13"/>
      <c r="AL1441" s="13"/>
      <c r="AM1441" s="13"/>
      <c r="AN1441" s="13"/>
      <c r="AO1441" s="13"/>
      <c r="AP1441" s="11" t="s">
        <v>5956</v>
      </c>
      <c r="AR1441" s="13"/>
      <c r="AS1441" s="13"/>
      <c r="AT1441" s="12" t="b">
        <v>1</v>
      </c>
      <c r="AU1441" s="13"/>
      <c r="AV1441" s="14" t="s">
        <v>167</v>
      </c>
      <c r="AW1441" s="13"/>
      <c r="AX1441" s="14" t="s">
        <v>155</v>
      </c>
      <c r="AY1441" s="13"/>
      <c r="AZ1441" s="14">
        <v>6812.0</v>
      </c>
      <c r="BA1441" s="13"/>
    </row>
    <row r="1442">
      <c r="A1442" s="11" t="s">
        <v>5958</v>
      </c>
      <c r="B1442" s="11">
        <v>6180.0</v>
      </c>
      <c r="C1442" s="12" t="b">
        <v>1</v>
      </c>
      <c r="D1442" s="12" t="b">
        <v>0</v>
      </c>
      <c r="E1442" s="12" t="b">
        <v>0</v>
      </c>
      <c r="F1442" s="12" t="b">
        <v>0</v>
      </c>
      <c r="G1442" s="12" t="b">
        <v>0</v>
      </c>
      <c r="H1442" s="12" t="b">
        <v>0</v>
      </c>
      <c r="I1442" s="13"/>
      <c r="J1442" s="14" t="s">
        <v>3751</v>
      </c>
      <c r="K1442" s="12" t="b">
        <v>0</v>
      </c>
      <c r="L1442" s="15">
        <v>45026.0</v>
      </c>
      <c r="M1442" s="11" t="s">
        <v>1214</v>
      </c>
      <c r="N1442" s="11" t="s">
        <v>5959</v>
      </c>
      <c r="O1442" s="11" t="s">
        <v>5381</v>
      </c>
      <c r="P1442" s="11" t="s">
        <v>5946</v>
      </c>
      <c r="Q1442" s="11" t="s">
        <v>2041</v>
      </c>
      <c r="R1442" s="11" t="s">
        <v>5382</v>
      </c>
      <c r="S1442" s="11" t="s">
        <v>5383</v>
      </c>
      <c r="U1442" s="11" t="s">
        <v>4354</v>
      </c>
      <c r="W1442" s="11" t="s">
        <v>5946</v>
      </c>
      <c r="Y1442" s="11" t="s">
        <v>5743</v>
      </c>
      <c r="AA1442" s="11" t="s">
        <v>151</v>
      </c>
      <c r="AB1442" s="13"/>
      <c r="AC1442" s="13"/>
      <c r="AD1442" s="11" t="s">
        <v>5384</v>
      </c>
      <c r="AF1442" s="13"/>
      <c r="AG1442" s="11" t="s">
        <v>152</v>
      </c>
      <c r="AH1442" s="11" t="s">
        <v>5947</v>
      </c>
      <c r="AJ1442" s="13"/>
      <c r="AK1442" s="13"/>
      <c r="AL1442" s="13"/>
      <c r="AM1442" s="13"/>
      <c r="AN1442" s="13"/>
      <c r="AO1442" s="13"/>
      <c r="AP1442" s="11" t="s">
        <v>5958</v>
      </c>
      <c r="AR1442" s="13"/>
      <c r="AS1442" s="13"/>
      <c r="AT1442" s="12" t="b">
        <v>1</v>
      </c>
      <c r="AU1442" s="13"/>
      <c r="AV1442" s="14" t="s">
        <v>167</v>
      </c>
      <c r="AW1442" s="13"/>
      <c r="AX1442" s="14" t="s">
        <v>155</v>
      </c>
      <c r="AY1442" s="13"/>
      <c r="AZ1442" s="14">
        <v>6809.0</v>
      </c>
      <c r="BA1442" s="13"/>
    </row>
    <row r="1443">
      <c r="A1443" s="11" t="s">
        <v>5960</v>
      </c>
      <c r="B1443" s="11">
        <v>6181.0</v>
      </c>
      <c r="C1443" s="12" t="b">
        <v>1</v>
      </c>
      <c r="D1443" s="12" t="b">
        <v>0</v>
      </c>
      <c r="E1443" s="12" t="b">
        <v>0</v>
      </c>
      <c r="F1443" s="12" t="b">
        <v>0</v>
      </c>
      <c r="G1443" s="12" t="b">
        <v>0</v>
      </c>
      <c r="H1443" s="12" t="b">
        <v>0</v>
      </c>
      <c r="I1443" s="13"/>
      <c r="J1443" s="14" t="s">
        <v>3751</v>
      </c>
      <c r="K1443" s="12" t="b">
        <v>0</v>
      </c>
      <c r="L1443" s="15">
        <v>45026.0</v>
      </c>
      <c r="M1443" s="11" t="s">
        <v>1214</v>
      </c>
      <c r="N1443" s="11" t="s">
        <v>5961</v>
      </c>
      <c r="O1443" s="11" t="s">
        <v>5387</v>
      </c>
      <c r="P1443" s="11" t="s">
        <v>5946</v>
      </c>
      <c r="Q1443" s="11" t="s">
        <v>2041</v>
      </c>
      <c r="R1443" s="11" t="s">
        <v>5388</v>
      </c>
      <c r="S1443" s="11" t="s">
        <v>5389</v>
      </c>
      <c r="U1443" s="11" t="s">
        <v>4354</v>
      </c>
      <c r="W1443" s="11" t="s">
        <v>5946</v>
      </c>
      <c r="Y1443" s="11" t="s">
        <v>5743</v>
      </c>
      <c r="AA1443" s="11" t="s">
        <v>151</v>
      </c>
      <c r="AB1443" s="13"/>
      <c r="AC1443" s="13"/>
      <c r="AD1443" s="11" t="s">
        <v>5388</v>
      </c>
      <c r="AE1443" s="13"/>
      <c r="AF1443" s="13"/>
      <c r="AG1443" s="11" t="s">
        <v>152</v>
      </c>
      <c r="AH1443" s="11" t="s">
        <v>5947</v>
      </c>
      <c r="AJ1443" s="13"/>
      <c r="AK1443" s="13"/>
      <c r="AL1443" s="13"/>
      <c r="AM1443" s="13"/>
      <c r="AN1443" s="13"/>
      <c r="AO1443" s="13"/>
      <c r="AP1443" s="11" t="s">
        <v>5960</v>
      </c>
      <c r="AR1443" s="13"/>
      <c r="AS1443" s="13"/>
      <c r="AT1443" s="12" t="b">
        <v>1</v>
      </c>
      <c r="AU1443" s="13"/>
      <c r="AV1443" s="14" t="s">
        <v>167</v>
      </c>
      <c r="AW1443" s="13"/>
      <c r="AX1443" s="14" t="s">
        <v>155</v>
      </c>
      <c r="AY1443" s="13"/>
      <c r="AZ1443" s="14">
        <v>6813.0</v>
      </c>
      <c r="BA1443" s="13"/>
    </row>
    <row r="1444">
      <c r="A1444" s="11" t="s">
        <v>5962</v>
      </c>
      <c r="B1444" s="11">
        <v>6182.0</v>
      </c>
      <c r="C1444" s="12" t="b">
        <v>1</v>
      </c>
      <c r="D1444" s="12" t="b">
        <v>0</v>
      </c>
      <c r="E1444" s="12" t="b">
        <v>0</v>
      </c>
      <c r="F1444" s="12" t="b">
        <v>0</v>
      </c>
      <c r="G1444" s="12" t="b">
        <v>0</v>
      </c>
      <c r="H1444" s="12" t="b">
        <v>0</v>
      </c>
      <c r="I1444" s="13"/>
      <c r="J1444" s="14" t="s">
        <v>3751</v>
      </c>
      <c r="K1444" s="12" t="b">
        <v>0</v>
      </c>
      <c r="L1444" s="15">
        <v>45026.0</v>
      </c>
      <c r="M1444" s="11" t="s">
        <v>1214</v>
      </c>
      <c r="N1444" s="11" t="s">
        <v>5963</v>
      </c>
      <c r="O1444" s="11" t="s">
        <v>5392</v>
      </c>
      <c r="P1444" s="11" t="s">
        <v>5946</v>
      </c>
      <c r="Q1444" s="11" t="s">
        <v>2041</v>
      </c>
      <c r="R1444" s="11" t="s">
        <v>5393</v>
      </c>
      <c r="S1444" s="11" t="s">
        <v>5394</v>
      </c>
      <c r="U1444" s="11" t="s">
        <v>4354</v>
      </c>
      <c r="W1444" s="11" t="s">
        <v>5946</v>
      </c>
      <c r="Y1444" s="11" t="s">
        <v>5743</v>
      </c>
      <c r="AA1444" s="11" t="s">
        <v>151</v>
      </c>
      <c r="AB1444" s="13"/>
      <c r="AC1444" s="13"/>
      <c r="AD1444" s="11" t="s">
        <v>5393</v>
      </c>
      <c r="AE1444" s="13"/>
      <c r="AF1444" s="13"/>
      <c r="AG1444" s="11" t="s">
        <v>152</v>
      </c>
      <c r="AH1444" s="11" t="s">
        <v>5947</v>
      </c>
      <c r="AJ1444" s="13"/>
      <c r="AK1444" s="13"/>
      <c r="AL1444" s="13"/>
      <c r="AM1444" s="13"/>
      <c r="AN1444" s="13"/>
      <c r="AO1444" s="13"/>
      <c r="AP1444" s="11" t="s">
        <v>5962</v>
      </c>
      <c r="AR1444" s="13"/>
      <c r="AS1444" s="13"/>
      <c r="AT1444" s="12" t="b">
        <v>1</v>
      </c>
      <c r="AU1444" s="13"/>
      <c r="AV1444" s="14" t="s">
        <v>167</v>
      </c>
      <c r="AW1444" s="13"/>
      <c r="AX1444" s="14" t="s">
        <v>155</v>
      </c>
      <c r="AY1444" s="13"/>
      <c r="AZ1444" s="14">
        <v>6786.0</v>
      </c>
      <c r="BA1444" s="13"/>
    </row>
    <row r="1445">
      <c r="A1445" s="11" t="s">
        <v>5964</v>
      </c>
      <c r="B1445" s="11">
        <v>6183.0</v>
      </c>
      <c r="C1445" s="12" t="b">
        <v>1</v>
      </c>
      <c r="D1445" s="12" t="b">
        <v>0</v>
      </c>
      <c r="E1445" s="12" t="b">
        <v>0</v>
      </c>
      <c r="F1445" s="12" t="b">
        <v>0</v>
      </c>
      <c r="G1445" s="12" t="b">
        <v>0</v>
      </c>
      <c r="H1445" s="12" t="b">
        <v>0</v>
      </c>
      <c r="I1445" s="13"/>
      <c r="J1445" s="14" t="s">
        <v>3751</v>
      </c>
      <c r="K1445" s="12" t="b">
        <v>0</v>
      </c>
      <c r="L1445" s="15">
        <v>45026.0</v>
      </c>
      <c r="M1445" s="11" t="s">
        <v>1214</v>
      </c>
      <c r="N1445" s="11" t="s">
        <v>5965</v>
      </c>
      <c r="O1445" s="11" t="s">
        <v>5397</v>
      </c>
      <c r="P1445" s="11" t="s">
        <v>5946</v>
      </c>
      <c r="Q1445" s="11" t="s">
        <v>2041</v>
      </c>
      <c r="R1445" s="11" t="s">
        <v>5398</v>
      </c>
      <c r="S1445" s="11" t="s">
        <v>5399</v>
      </c>
      <c r="U1445" s="11" t="s">
        <v>4354</v>
      </c>
      <c r="W1445" s="11" t="s">
        <v>5946</v>
      </c>
      <c r="Y1445" s="11" t="s">
        <v>5743</v>
      </c>
      <c r="AA1445" s="11" t="s">
        <v>151</v>
      </c>
      <c r="AB1445" s="13"/>
      <c r="AC1445" s="13"/>
      <c r="AD1445" s="11" t="s">
        <v>5398</v>
      </c>
      <c r="AF1445" s="13"/>
      <c r="AG1445" s="11" t="s">
        <v>152</v>
      </c>
      <c r="AH1445" s="11" t="s">
        <v>5947</v>
      </c>
      <c r="AJ1445" s="13"/>
      <c r="AK1445" s="13"/>
      <c r="AL1445" s="13"/>
      <c r="AM1445" s="13"/>
      <c r="AN1445" s="13"/>
      <c r="AO1445" s="13"/>
      <c r="AP1445" s="11" t="s">
        <v>5964</v>
      </c>
      <c r="AR1445" s="13"/>
      <c r="AS1445" s="13"/>
      <c r="AT1445" s="12" t="b">
        <v>1</v>
      </c>
      <c r="AU1445" s="13"/>
      <c r="AV1445" s="14" t="s">
        <v>167</v>
      </c>
      <c r="AW1445" s="13"/>
      <c r="AX1445" s="14" t="s">
        <v>155</v>
      </c>
      <c r="AY1445" s="13"/>
      <c r="AZ1445" s="14">
        <v>6787.0</v>
      </c>
      <c r="BA1445" s="13"/>
    </row>
    <row r="1446">
      <c r="A1446" s="11" t="s">
        <v>5966</v>
      </c>
      <c r="B1446" s="11">
        <v>6184.0</v>
      </c>
      <c r="C1446" s="12" t="b">
        <v>1</v>
      </c>
      <c r="D1446" s="12" t="b">
        <v>0</v>
      </c>
      <c r="E1446" s="12" t="b">
        <v>0</v>
      </c>
      <c r="F1446" s="12" t="b">
        <v>0</v>
      </c>
      <c r="G1446" s="12" t="b">
        <v>0</v>
      </c>
      <c r="H1446" s="12" t="b">
        <v>0</v>
      </c>
      <c r="I1446" s="13"/>
      <c r="J1446" s="14" t="s">
        <v>3751</v>
      </c>
      <c r="K1446" s="12" t="b">
        <v>0</v>
      </c>
      <c r="L1446" s="15">
        <v>45026.0</v>
      </c>
      <c r="M1446" s="11" t="s">
        <v>1214</v>
      </c>
      <c r="N1446" s="11" t="s">
        <v>5967</v>
      </c>
      <c r="O1446" s="11" t="s">
        <v>5402</v>
      </c>
      <c r="P1446" s="11" t="s">
        <v>5946</v>
      </c>
      <c r="Q1446" s="11" t="s">
        <v>2041</v>
      </c>
      <c r="R1446" s="11" t="s">
        <v>5403</v>
      </c>
      <c r="S1446" s="11" t="s">
        <v>5404</v>
      </c>
      <c r="U1446" s="11" t="s">
        <v>4354</v>
      </c>
      <c r="W1446" s="11" t="s">
        <v>5946</v>
      </c>
      <c r="Y1446" s="11" t="s">
        <v>5743</v>
      </c>
      <c r="AA1446" s="11" t="s">
        <v>151</v>
      </c>
      <c r="AB1446" s="13"/>
      <c r="AC1446" s="13"/>
      <c r="AD1446" s="11" t="s">
        <v>5403</v>
      </c>
      <c r="AE1446" s="13"/>
      <c r="AF1446" s="13"/>
      <c r="AG1446" s="11" t="s">
        <v>152</v>
      </c>
      <c r="AH1446" s="11" t="s">
        <v>5947</v>
      </c>
      <c r="AJ1446" s="13"/>
      <c r="AK1446" s="13"/>
      <c r="AL1446" s="13"/>
      <c r="AM1446" s="13"/>
      <c r="AN1446" s="13"/>
      <c r="AO1446" s="13"/>
      <c r="AP1446" s="11" t="s">
        <v>5966</v>
      </c>
      <c r="AR1446" s="13"/>
      <c r="AS1446" s="13"/>
      <c r="AT1446" s="12" t="b">
        <v>1</v>
      </c>
      <c r="AU1446" s="13"/>
      <c r="AV1446" s="14" t="s">
        <v>167</v>
      </c>
      <c r="AW1446" s="13"/>
      <c r="AX1446" s="14" t="s">
        <v>155</v>
      </c>
      <c r="AY1446" s="13"/>
      <c r="AZ1446" s="14">
        <v>6784.0</v>
      </c>
      <c r="BA1446" s="13"/>
    </row>
    <row r="1447">
      <c r="A1447" s="11" t="s">
        <v>5968</v>
      </c>
      <c r="B1447" s="11">
        <v>6185.0</v>
      </c>
      <c r="C1447" s="12" t="b">
        <v>1</v>
      </c>
      <c r="D1447" s="12" t="b">
        <v>0</v>
      </c>
      <c r="E1447" s="12" t="b">
        <v>0</v>
      </c>
      <c r="F1447" s="12" t="b">
        <v>0</v>
      </c>
      <c r="G1447" s="12" t="b">
        <v>0</v>
      </c>
      <c r="H1447" s="12" t="b">
        <v>0</v>
      </c>
      <c r="I1447" s="13"/>
      <c r="J1447" s="14" t="s">
        <v>3751</v>
      </c>
      <c r="K1447" s="12" t="b">
        <v>0</v>
      </c>
      <c r="L1447" s="15">
        <v>45026.0</v>
      </c>
      <c r="M1447" s="11" t="s">
        <v>1214</v>
      </c>
      <c r="N1447" s="11" t="s">
        <v>5969</v>
      </c>
      <c r="O1447" s="11" t="s">
        <v>5407</v>
      </c>
      <c r="P1447" s="11" t="s">
        <v>5946</v>
      </c>
      <c r="Q1447" s="11" t="s">
        <v>2041</v>
      </c>
      <c r="R1447" s="11" t="s">
        <v>5408</v>
      </c>
      <c r="S1447" s="11" t="s">
        <v>5409</v>
      </c>
      <c r="U1447" s="11" t="s">
        <v>4354</v>
      </c>
      <c r="W1447" s="11" t="s">
        <v>5946</v>
      </c>
      <c r="Y1447" s="11" t="s">
        <v>5743</v>
      </c>
      <c r="AA1447" s="11" t="s">
        <v>151</v>
      </c>
      <c r="AB1447" s="13"/>
      <c r="AC1447" s="13"/>
      <c r="AD1447" s="11" t="s">
        <v>5408</v>
      </c>
      <c r="AF1447" s="13"/>
      <c r="AG1447" s="11" t="s">
        <v>152</v>
      </c>
      <c r="AH1447" s="11" t="s">
        <v>5947</v>
      </c>
      <c r="AI1447" s="11" t="s">
        <v>154</v>
      </c>
      <c r="AJ1447" s="13"/>
      <c r="AK1447" s="13"/>
      <c r="AL1447" s="13"/>
      <c r="AM1447" s="13"/>
      <c r="AN1447" s="13"/>
      <c r="AO1447" s="13"/>
      <c r="AP1447" s="11" t="s">
        <v>5968</v>
      </c>
      <c r="AR1447" s="13"/>
      <c r="AS1447" s="13"/>
      <c r="AT1447" s="12" t="b">
        <v>1</v>
      </c>
      <c r="AU1447" s="13"/>
      <c r="AV1447" s="14" t="s">
        <v>167</v>
      </c>
      <c r="AW1447" s="13"/>
      <c r="AX1447" s="14" t="s">
        <v>155</v>
      </c>
      <c r="AY1447" s="13"/>
      <c r="AZ1447" s="14">
        <v>6788.0</v>
      </c>
      <c r="BA1447" s="13"/>
    </row>
    <row r="1448">
      <c r="A1448" s="11" t="s">
        <v>5970</v>
      </c>
      <c r="B1448" s="11">
        <v>6186.0</v>
      </c>
      <c r="C1448" s="12" t="b">
        <v>1</v>
      </c>
      <c r="D1448" s="12" t="b">
        <v>0</v>
      </c>
      <c r="E1448" s="12" t="b">
        <v>0</v>
      </c>
      <c r="F1448" s="12" t="b">
        <v>0</v>
      </c>
      <c r="G1448" s="12" t="b">
        <v>0</v>
      </c>
      <c r="H1448" s="12" t="b">
        <v>0</v>
      </c>
      <c r="I1448" s="13"/>
      <c r="J1448" s="14" t="s">
        <v>3751</v>
      </c>
      <c r="K1448" s="12" t="b">
        <v>0</v>
      </c>
      <c r="L1448" s="15">
        <v>45026.0</v>
      </c>
      <c r="M1448" s="11" t="s">
        <v>1214</v>
      </c>
      <c r="N1448" s="11" t="s">
        <v>5971</v>
      </c>
      <c r="O1448" s="11" t="s">
        <v>5412</v>
      </c>
      <c r="P1448" s="11" t="s">
        <v>5946</v>
      </c>
      <c r="Q1448" s="11" t="s">
        <v>2041</v>
      </c>
      <c r="R1448" s="11" t="s">
        <v>5413</v>
      </c>
      <c r="S1448" s="11" t="s">
        <v>5414</v>
      </c>
      <c r="U1448" s="11" t="s">
        <v>4354</v>
      </c>
      <c r="W1448" s="11" t="s">
        <v>5946</v>
      </c>
      <c r="Y1448" s="11" t="s">
        <v>5743</v>
      </c>
      <c r="AA1448" s="11" t="s">
        <v>151</v>
      </c>
      <c r="AB1448" s="13"/>
      <c r="AC1448" s="13"/>
      <c r="AD1448" s="11" t="s">
        <v>5413</v>
      </c>
      <c r="AF1448" s="13"/>
      <c r="AG1448" s="11" t="s">
        <v>152</v>
      </c>
      <c r="AH1448" s="11" t="s">
        <v>5947</v>
      </c>
      <c r="AJ1448" s="13"/>
      <c r="AK1448" s="13"/>
      <c r="AL1448" s="13"/>
      <c r="AM1448" s="13"/>
      <c r="AN1448" s="13"/>
      <c r="AO1448" s="13"/>
      <c r="AP1448" s="11" t="s">
        <v>5970</v>
      </c>
      <c r="AR1448" s="13"/>
      <c r="AS1448" s="13"/>
      <c r="AT1448" s="12" t="b">
        <v>1</v>
      </c>
      <c r="AU1448" s="13"/>
      <c r="AV1448" s="14" t="s">
        <v>167</v>
      </c>
      <c r="AW1448" s="13"/>
      <c r="AX1448" s="14" t="s">
        <v>155</v>
      </c>
      <c r="AY1448" s="13"/>
      <c r="AZ1448" s="14">
        <v>6822.0</v>
      </c>
      <c r="BA1448" s="13"/>
    </row>
    <row r="1449">
      <c r="A1449" s="11" t="s">
        <v>5972</v>
      </c>
      <c r="B1449" s="11">
        <v>6187.0</v>
      </c>
      <c r="C1449" s="12" t="b">
        <v>1</v>
      </c>
      <c r="D1449" s="12" t="b">
        <v>0</v>
      </c>
      <c r="E1449" s="12" t="b">
        <v>0</v>
      </c>
      <c r="F1449" s="12" t="b">
        <v>0</v>
      </c>
      <c r="G1449" s="12" t="b">
        <v>0</v>
      </c>
      <c r="H1449" s="12" t="b">
        <v>0</v>
      </c>
      <c r="I1449" s="13"/>
      <c r="J1449" s="14" t="s">
        <v>3751</v>
      </c>
      <c r="K1449" s="12" t="b">
        <v>0</v>
      </c>
      <c r="L1449" s="15">
        <v>45026.0</v>
      </c>
      <c r="M1449" s="11" t="s">
        <v>1214</v>
      </c>
      <c r="N1449" s="11" t="s">
        <v>5973</v>
      </c>
      <c r="O1449" s="11" t="s">
        <v>5417</v>
      </c>
      <c r="P1449" s="11" t="s">
        <v>5946</v>
      </c>
      <c r="Q1449" s="11" t="s">
        <v>2041</v>
      </c>
      <c r="R1449" s="11" t="s">
        <v>5418</v>
      </c>
      <c r="S1449" s="11" t="s">
        <v>5419</v>
      </c>
      <c r="U1449" s="11" t="s">
        <v>4354</v>
      </c>
      <c r="W1449" s="11" t="s">
        <v>5946</v>
      </c>
      <c r="Y1449" s="11" t="s">
        <v>5743</v>
      </c>
      <c r="AA1449" s="11" t="s">
        <v>151</v>
      </c>
      <c r="AB1449" s="13"/>
      <c r="AC1449" s="13"/>
      <c r="AD1449" s="11" t="s">
        <v>5418</v>
      </c>
      <c r="AF1449" s="13"/>
      <c r="AG1449" s="11" t="s">
        <v>152</v>
      </c>
      <c r="AH1449" s="11" t="s">
        <v>5947</v>
      </c>
      <c r="AJ1449" s="13"/>
      <c r="AK1449" s="13"/>
      <c r="AL1449" s="13"/>
      <c r="AM1449" s="13"/>
      <c r="AN1449" s="13"/>
      <c r="AO1449" s="13"/>
      <c r="AP1449" s="11" t="s">
        <v>5972</v>
      </c>
      <c r="AR1449" s="13"/>
      <c r="AS1449" s="13"/>
      <c r="AT1449" s="12" t="b">
        <v>1</v>
      </c>
      <c r="AU1449" s="13"/>
      <c r="AV1449" s="14" t="s">
        <v>167</v>
      </c>
      <c r="AW1449" s="13"/>
      <c r="AX1449" s="14" t="s">
        <v>155</v>
      </c>
      <c r="AY1449" s="13"/>
      <c r="AZ1449" s="14">
        <v>6817.0</v>
      </c>
      <c r="BA1449" s="13"/>
    </row>
    <row r="1450">
      <c r="A1450" s="11" t="s">
        <v>5974</v>
      </c>
      <c r="B1450" s="11">
        <v>6188.0</v>
      </c>
      <c r="C1450" s="12" t="b">
        <v>1</v>
      </c>
      <c r="D1450" s="12" t="b">
        <v>0</v>
      </c>
      <c r="E1450" s="12" t="b">
        <v>0</v>
      </c>
      <c r="F1450" s="12" t="b">
        <v>0</v>
      </c>
      <c r="G1450" s="12" t="b">
        <v>0</v>
      </c>
      <c r="H1450" s="12" t="b">
        <v>0</v>
      </c>
      <c r="I1450" s="13"/>
      <c r="J1450" s="14" t="s">
        <v>3751</v>
      </c>
      <c r="K1450" s="12" t="b">
        <v>0</v>
      </c>
      <c r="L1450" s="15">
        <v>45026.0</v>
      </c>
      <c r="M1450" s="11" t="s">
        <v>1214</v>
      </c>
      <c r="N1450" s="11" t="s">
        <v>5975</v>
      </c>
      <c r="O1450" s="11" t="s">
        <v>5422</v>
      </c>
      <c r="P1450" s="11" t="s">
        <v>5946</v>
      </c>
      <c r="Q1450" s="11" t="s">
        <v>2041</v>
      </c>
      <c r="R1450" s="11" t="s">
        <v>5423</v>
      </c>
      <c r="S1450" s="11" t="s">
        <v>5424</v>
      </c>
      <c r="U1450" s="11" t="s">
        <v>4354</v>
      </c>
      <c r="W1450" s="11" t="s">
        <v>5946</v>
      </c>
      <c r="Y1450" s="11" t="s">
        <v>5743</v>
      </c>
      <c r="AA1450" s="11" t="s">
        <v>151</v>
      </c>
      <c r="AB1450" s="13"/>
      <c r="AC1450" s="13"/>
      <c r="AD1450" s="11" t="s">
        <v>5423</v>
      </c>
      <c r="AF1450" s="13"/>
      <c r="AG1450" s="11" t="s">
        <v>152</v>
      </c>
      <c r="AH1450" s="11" t="s">
        <v>5947</v>
      </c>
      <c r="AJ1450" s="13"/>
      <c r="AK1450" s="13"/>
      <c r="AL1450" s="13"/>
      <c r="AM1450" s="13"/>
      <c r="AN1450" s="13"/>
      <c r="AO1450" s="13"/>
      <c r="AP1450" s="11" t="s">
        <v>5974</v>
      </c>
      <c r="AR1450" s="13"/>
      <c r="AS1450" s="13"/>
      <c r="AT1450" s="12" t="b">
        <v>1</v>
      </c>
      <c r="AU1450" s="13"/>
      <c r="AV1450" s="14" t="s">
        <v>167</v>
      </c>
      <c r="AW1450" s="13"/>
      <c r="AX1450" s="14" t="s">
        <v>155</v>
      </c>
      <c r="AY1450" s="13"/>
      <c r="AZ1450" s="14">
        <v>6789.0</v>
      </c>
      <c r="BA1450" s="13"/>
    </row>
    <row r="1451">
      <c r="A1451" s="11" t="s">
        <v>5976</v>
      </c>
      <c r="B1451" s="11">
        <v>6189.0</v>
      </c>
      <c r="C1451" s="12" t="b">
        <v>1</v>
      </c>
      <c r="D1451" s="12" t="b">
        <v>0</v>
      </c>
      <c r="E1451" s="12" t="b">
        <v>0</v>
      </c>
      <c r="F1451" s="12" t="b">
        <v>0</v>
      </c>
      <c r="G1451" s="12" t="b">
        <v>0</v>
      </c>
      <c r="H1451" s="12" t="b">
        <v>0</v>
      </c>
      <c r="I1451" s="13"/>
      <c r="J1451" s="14" t="s">
        <v>3751</v>
      </c>
      <c r="K1451" s="12" t="b">
        <v>0</v>
      </c>
      <c r="L1451" s="15">
        <v>45026.0</v>
      </c>
      <c r="M1451" s="11" t="s">
        <v>1214</v>
      </c>
      <c r="N1451" s="11" t="s">
        <v>5977</v>
      </c>
      <c r="O1451" s="11" t="s">
        <v>5427</v>
      </c>
      <c r="P1451" s="11" t="s">
        <v>5946</v>
      </c>
      <c r="Q1451" s="11" t="s">
        <v>2041</v>
      </c>
      <c r="R1451" s="11" t="s">
        <v>5428</v>
      </c>
      <c r="S1451" s="11" t="s">
        <v>5429</v>
      </c>
      <c r="U1451" s="11" t="s">
        <v>4354</v>
      </c>
      <c r="W1451" s="11" t="s">
        <v>5946</v>
      </c>
      <c r="Y1451" s="11" t="s">
        <v>5743</v>
      </c>
      <c r="AA1451" s="11" t="s">
        <v>151</v>
      </c>
      <c r="AB1451" s="13"/>
      <c r="AC1451" s="13"/>
      <c r="AD1451" s="11" t="s">
        <v>5428</v>
      </c>
      <c r="AE1451" s="13"/>
      <c r="AF1451" s="13"/>
      <c r="AG1451" s="11" t="s">
        <v>152</v>
      </c>
      <c r="AH1451" s="11" t="s">
        <v>5947</v>
      </c>
      <c r="AJ1451" s="13"/>
      <c r="AK1451" s="13"/>
      <c r="AL1451" s="13"/>
      <c r="AM1451" s="13"/>
      <c r="AN1451" s="13"/>
      <c r="AO1451" s="13"/>
      <c r="AP1451" s="11" t="s">
        <v>5976</v>
      </c>
      <c r="AR1451" s="13"/>
      <c r="AS1451" s="13"/>
      <c r="AT1451" s="12" t="b">
        <v>1</v>
      </c>
      <c r="AU1451" s="13"/>
      <c r="AV1451" s="14" t="s">
        <v>167</v>
      </c>
      <c r="AW1451" s="13"/>
      <c r="AX1451" s="14" t="s">
        <v>155</v>
      </c>
      <c r="AY1451" s="13"/>
      <c r="AZ1451" s="14">
        <v>6825.0</v>
      </c>
      <c r="BA1451" s="13"/>
    </row>
    <row r="1452">
      <c r="A1452" s="11" t="s">
        <v>5978</v>
      </c>
      <c r="B1452" s="11">
        <v>6190.0</v>
      </c>
      <c r="C1452" s="12" t="b">
        <v>1</v>
      </c>
      <c r="D1452" s="12" t="b">
        <v>0</v>
      </c>
      <c r="E1452" s="12" t="b">
        <v>0</v>
      </c>
      <c r="F1452" s="12" t="b">
        <v>0</v>
      </c>
      <c r="G1452" s="12" t="b">
        <v>0</v>
      </c>
      <c r="H1452" s="12" t="b">
        <v>0</v>
      </c>
      <c r="I1452" s="13"/>
      <c r="J1452" s="14" t="s">
        <v>3751</v>
      </c>
      <c r="K1452" s="12" t="b">
        <v>0</v>
      </c>
      <c r="L1452" s="15">
        <v>45149.0</v>
      </c>
      <c r="M1452" s="11" t="s">
        <v>1214</v>
      </c>
      <c r="N1452" s="11" t="s">
        <v>5979</v>
      </c>
      <c r="O1452" s="11" t="s">
        <v>5350</v>
      </c>
      <c r="P1452" s="11" t="s">
        <v>5980</v>
      </c>
      <c r="Q1452" s="11" t="s">
        <v>2041</v>
      </c>
      <c r="R1452" s="11" t="s">
        <v>5352</v>
      </c>
      <c r="S1452" s="11" t="s">
        <v>5353</v>
      </c>
      <c r="U1452" s="11" t="s">
        <v>4354</v>
      </c>
      <c r="W1452" s="11" t="s">
        <v>5980</v>
      </c>
      <c r="Y1452" s="11" t="s">
        <v>5743</v>
      </c>
      <c r="AA1452" s="11" t="s">
        <v>151</v>
      </c>
      <c r="AB1452" s="13"/>
      <c r="AC1452" s="13"/>
      <c r="AD1452" s="11" t="s">
        <v>5352</v>
      </c>
      <c r="AF1452" s="13"/>
      <c r="AG1452" s="11" t="s">
        <v>152</v>
      </c>
      <c r="AH1452" s="11" t="s">
        <v>5981</v>
      </c>
      <c r="AI1452" s="11" t="s">
        <v>154</v>
      </c>
      <c r="AJ1452" s="13"/>
      <c r="AK1452" s="13"/>
      <c r="AL1452" s="13"/>
      <c r="AM1452" s="13"/>
      <c r="AN1452" s="13"/>
      <c r="AO1452" s="13"/>
      <c r="AP1452" s="11" t="s">
        <v>5978</v>
      </c>
      <c r="AR1452" s="13"/>
      <c r="AS1452" s="13"/>
      <c r="AT1452" s="12" t="b">
        <v>1</v>
      </c>
      <c r="AU1452" s="13"/>
      <c r="AV1452" s="14" t="s">
        <v>167</v>
      </c>
      <c r="AW1452" s="13"/>
      <c r="AX1452" s="14" t="s">
        <v>155</v>
      </c>
      <c r="AY1452" s="13"/>
      <c r="AZ1452" s="14">
        <v>6803.0</v>
      </c>
      <c r="BA1452" s="13"/>
    </row>
    <row r="1453">
      <c r="A1453" s="11" t="s">
        <v>5982</v>
      </c>
      <c r="B1453" s="11">
        <v>6191.0</v>
      </c>
      <c r="C1453" s="12" t="b">
        <v>1</v>
      </c>
      <c r="D1453" s="12" t="b">
        <v>0</v>
      </c>
      <c r="E1453" s="12" t="b">
        <v>0</v>
      </c>
      <c r="F1453" s="12" t="b">
        <v>0</v>
      </c>
      <c r="G1453" s="12" t="b">
        <v>0</v>
      </c>
      <c r="H1453" s="12" t="b">
        <v>0</v>
      </c>
      <c r="I1453" s="13"/>
      <c r="J1453" s="14" t="s">
        <v>3751</v>
      </c>
      <c r="K1453" s="12" t="b">
        <v>0</v>
      </c>
      <c r="L1453" s="15">
        <v>45149.0</v>
      </c>
      <c r="M1453" s="11" t="s">
        <v>1214</v>
      </c>
      <c r="N1453" s="11" t="s">
        <v>5983</v>
      </c>
      <c r="O1453" s="11" t="s">
        <v>5357</v>
      </c>
      <c r="P1453" s="11" t="s">
        <v>5980</v>
      </c>
      <c r="Q1453" s="11" t="s">
        <v>2041</v>
      </c>
      <c r="R1453" s="11" t="s">
        <v>5358</v>
      </c>
      <c r="S1453" s="11" t="s">
        <v>2956</v>
      </c>
      <c r="U1453" s="11" t="s">
        <v>4354</v>
      </c>
      <c r="W1453" s="11" t="s">
        <v>5980</v>
      </c>
      <c r="Y1453" s="11" t="s">
        <v>5743</v>
      </c>
      <c r="AA1453" s="11" t="s">
        <v>151</v>
      </c>
      <c r="AB1453" s="13"/>
      <c r="AC1453" s="13"/>
      <c r="AD1453" s="11" t="s">
        <v>5358</v>
      </c>
      <c r="AE1453" s="13"/>
      <c r="AF1453" s="13"/>
      <c r="AG1453" s="11" t="s">
        <v>152</v>
      </c>
      <c r="AH1453" s="11" t="s">
        <v>5981</v>
      </c>
      <c r="AJ1453" s="13"/>
      <c r="AK1453" s="13"/>
      <c r="AL1453" s="13"/>
      <c r="AM1453" s="13"/>
      <c r="AN1453" s="13"/>
      <c r="AO1453" s="13"/>
      <c r="AP1453" s="11" t="s">
        <v>5982</v>
      </c>
      <c r="AR1453" s="13"/>
      <c r="AS1453" s="13"/>
      <c r="AT1453" s="12" t="b">
        <v>1</v>
      </c>
      <c r="AU1453" s="13"/>
      <c r="AV1453" s="14" t="s">
        <v>167</v>
      </c>
      <c r="AW1453" s="13"/>
      <c r="AX1453" s="14" t="s">
        <v>155</v>
      </c>
      <c r="AY1453" s="13"/>
      <c r="AZ1453" s="14">
        <v>6823.0</v>
      </c>
      <c r="BA1453" s="13"/>
    </row>
    <row r="1454">
      <c r="A1454" s="11" t="s">
        <v>5984</v>
      </c>
      <c r="B1454" s="11">
        <v>6192.0</v>
      </c>
      <c r="C1454" s="12" t="b">
        <v>1</v>
      </c>
      <c r="D1454" s="12" t="b">
        <v>0</v>
      </c>
      <c r="E1454" s="12" t="b">
        <v>0</v>
      </c>
      <c r="F1454" s="12" t="b">
        <v>0</v>
      </c>
      <c r="G1454" s="12" t="b">
        <v>0</v>
      </c>
      <c r="H1454" s="12" t="b">
        <v>0</v>
      </c>
      <c r="I1454" s="13"/>
      <c r="J1454" s="14" t="s">
        <v>3751</v>
      </c>
      <c r="K1454" s="12" t="b">
        <v>0</v>
      </c>
      <c r="L1454" s="15">
        <v>45149.0</v>
      </c>
      <c r="M1454" s="11" t="s">
        <v>1214</v>
      </c>
      <c r="N1454" s="11" t="s">
        <v>5985</v>
      </c>
      <c r="O1454" s="11" t="s">
        <v>5361</v>
      </c>
      <c r="P1454" s="11" t="s">
        <v>5980</v>
      </c>
      <c r="Q1454" s="11" t="s">
        <v>2041</v>
      </c>
      <c r="R1454" s="11" t="s">
        <v>5362</v>
      </c>
      <c r="S1454" s="11" t="s">
        <v>5363</v>
      </c>
      <c r="U1454" s="11" t="s">
        <v>4354</v>
      </c>
      <c r="W1454" s="11" t="s">
        <v>5980</v>
      </c>
      <c r="Y1454" s="11" t="s">
        <v>5743</v>
      </c>
      <c r="AA1454" s="11" t="s">
        <v>151</v>
      </c>
      <c r="AB1454" s="13"/>
      <c r="AC1454" s="13"/>
      <c r="AD1454" s="11" t="s">
        <v>5362</v>
      </c>
      <c r="AE1454" s="13"/>
      <c r="AF1454" s="13"/>
      <c r="AG1454" s="11" t="s">
        <v>152</v>
      </c>
      <c r="AH1454" s="11" t="s">
        <v>5981</v>
      </c>
      <c r="AI1454" s="11" t="s">
        <v>154</v>
      </c>
      <c r="AJ1454" s="13"/>
      <c r="AK1454" s="13"/>
      <c r="AL1454" s="13"/>
      <c r="AM1454" s="13"/>
      <c r="AN1454" s="13"/>
      <c r="AO1454" s="13"/>
      <c r="AP1454" s="11" t="s">
        <v>5984</v>
      </c>
      <c r="AR1454" s="13"/>
      <c r="AS1454" s="13"/>
      <c r="AT1454" s="12" t="b">
        <v>1</v>
      </c>
      <c r="AU1454" s="13"/>
      <c r="AV1454" s="14" t="s">
        <v>167</v>
      </c>
      <c r="AW1454" s="13"/>
      <c r="AX1454" s="14" t="s">
        <v>155</v>
      </c>
      <c r="AY1454" s="13"/>
      <c r="AZ1454" s="14">
        <v>6791.0</v>
      </c>
      <c r="BA1454" s="13"/>
    </row>
    <row r="1455">
      <c r="A1455" s="11" t="s">
        <v>5986</v>
      </c>
      <c r="B1455" s="11">
        <v>6193.0</v>
      </c>
      <c r="C1455" s="12" t="b">
        <v>1</v>
      </c>
      <c r="D1455" s="12" t="b">
        <v>0</v>
      </c>
      <c r="E1455" s="12" t="b">
        <v>0</v>
      </c>
      <c r="F1455" s="12" t="b">
        <v>0</v>
      </c>
      <c r="G1455" s="12" t="b">
        <v>0</v>
      </c>
      <c r="H1455" s="12" t="b">
        <v>0</v>
      </c>
      <c r="I1455" s="13"/>
      <c r="J1455" s="14" t="s">
        <v>3751</v>
      </c>
      <c r="K1455" s="12" t="b">
        <v>0</v>
      </c>
      <c r="L1455" s="15">
        <v>45149.0</v>
      </c>
      <c r="M1455" s="11" t="s">
        <v>1214</v>
      </c>
      <c r="N1455" s="11" t="s">
        <v>5987</v>
      </c>
      <c r="O1455" s="11" t="s">
        <v>5366</v>
      </c>
      <c r="P1455" s="11" t="s">
        <v>5980</v>
      </c>
      <c r="Q1455" s="11" t="s">
        <v>2041</v>
      </c>
      <c r="R1455" s="11" t="s">
        <v>5367</v>
      </c>
      <c r="S1455" s="11" t="s">
        <v>5368</v>
      </c>
      <c r="U1455" s="11" t="s">
        <v>4354</v>
      </c>
      <c r="W1455" s="11" t="s">
        <v>5980</v>
      </c>
      <c r="Y1455" s="11" t="s">
        <v>5743</v>
      </c>
      <c r="AA1455" s="11" t="s">
        <v>151</v>
      </c>
      <c r="AB1455" s="13"/>
      <c r="AC1455" s="13"/>
      <c r="AD1455" s="11" t="s">
        <v>5367</v>
      </c>
      <c r="AF1455" s="13"/>
      <c r="AG1455" s="11" t="s">
        <v>152</v>
      </c>
      <c r="AH1455" s="11" t="s">
        <v>5981</v>
      </c>
      <c r="AJ1455" s="13"/>
      <c r="AK1455" s="13"/>
      <c r="AL1455" s="13"/>
      <c r="AM1455" s="13"/>
      <c r="AN1455" s="13"/>
      <c r="AO1455" s="13"/>
      <c r="AP1455" s="11" t="s">
        <v>5986</v>
      </c>
      <c r="AR1455" s="13"/>
      <c r="AS1455" s="13"/>
      <c r="AT1455" s="12" t="b">
        <v>1</v>
      </c>
      <c r="AU1455" s="13"/>
      <c r="AV1455" s="14" t="s">
        <v>167</v>
      </c>
      <c r="AW1455" s="13"/>
      <c r="AX1455" s="14" t="s">
        <v>155</v>
      </c>
      <c r="AY1455" s="13"/>
      <c r="AZ1455" s="14">
        <v>6826.0</v>
      </c>
      <c r="BA1455" s="13"/>
    </row>
    <row r="1456">
      <c r="A1456" s="11" t="s">
        <v>5988</v>
      </c>
      <c r="B1456" s="11">
        <v>6194.0</v>
      </c>
      <c r="C1456" s="12" t="b">
        <v>1</v>
      </c>
      <c r="D1456" s="12" t="b">
        <v>0</v>
      </c>
      <c r="E1456" s="12" t="b">
        <v>0</v>
      </c>
      <c r="F1456" s="12" t="b">
        <v>0</v>
      </c>
      <c r="G1456" s="12" t="b">
        <v>0</v>
      </c>
      <c r="H1456" s="12" t="b">
        <v>0</v>
      </c>
      <c r="I1456" s="13"/>
      <c r="J1456" s="14" t="s">
        <v>3751</v>
      </c>
      <c r="K1456" s="12" t="b">
        <v>0</v>
      </c>
      <c r="L1456" s="15">
        <v>45149.0</v>
      </c>
      <c r="M1456" s="11" t="s">
        <v>1214</v>
      </c>
      <c r="N1456" s="11" t="s">
        <v>5989</v>
      </c>
      <c r="O1456" s="11" t="s">
        <v>5371</v>
      </c>
      <c r="P1456" s="11" t="s">
        <v>5980</v>
      </c>
      <c r="Q1456" s="11" t="s">
        <v>2041</v>
      </c>
      <c r="R1456" s="11" t="s">
        <v>5372</v>
      </c>
      <c r="S1456" s="11" t="s">
        <v>5373</v>
      </c>
      <c r="U1456" s="11" t="s">
        <v>4354</v>
      </c>
      <c r="W1456" s="11" t="s">
        <v>5980</v>
      </c>
      <c r="Y1456" s="11" t="s">
        <v>5743</v>
      </c>
      <c r="AA1456" s="11" t="s">
        <v>151</v>
      </c>
      <c r="AB1456" s="13"/>
      <c r="AC1456" s="13"/>
      <c r="AD1456" s="11" t="s">
        <v>5372</v>
      </c>
      <c r="AF1456" s="13"/>
      <c r="AG1456" s="11" t="s">
        <v>152</v>
      </c>
      <c r="AH1456" s="11" t="s">
        <v>5981</v>
      </c>
      <c r="AJ1456" s="13"/>
      <c r="AK1456" s="13"/>
      <c r="AL1456" s="13"/>
      <c r="AM1456" s="13"/>
      <c r="AN1456" s="13"/>
      <c r="AO1456" s="13"/>
      <c r="AP1456" s="11" t="s">
        <v>5988</v>
      </c>
      <c r="AR1456" s="13"/>
      <c r="AS1456" s="13"/>
      <c r="AT1456" s="12" t="b">
        <v>1</v>
      </c>
      <c r="AU1456" s="13"/>
      <c r="AV1456" s="14" t="s">
        <v>167</v>
      </c>
      <c r="AW1456" s="13"/>
      <c r="AX1456" s="14" t="s">
        <v>155</v>
      </c>
      <c r="AY1456" s="13"/>
      <c r="AZ1456" s="14">
        <v>6827.0</v>
      </c>
      <c r="BA1456" s="13"/>
    </row>
    <row r="1457">
      <c r="A1457" s="11" t="s">
        <v>5990</v>
      </c>
      <c r="B1457" s="11">
        <v>6195.0</v>
      </c>
      <c r="C1457" s="12" t="b">
        <v>1</v>
      </c>
      <c r="D1457" s="12" t="b">
        <v>0</v>
      </c>
      <c r="E1457" s="12" t="b">
        <v>0</v>
      </c>
      <c r="F1457" s="12" t="b">
        <v>0</v>
      </c>
      <c r="G1457" s="12" t="b">
        <v>0</v>
      </c>
      <c r="H1457" s="12" t="b">
        <v>0</v>
      </c>
      <c r="I1457" s="13"/>
      <c r="J1457" s="14" t="s">
        <v>3751</v>
      </c>
      <c r="K1457" s="12" t="b">
        <v>0</v>
      </c>
      <c r="L1457" s="15">
        <v>45149.0</v>
      </c>
      <c r="M1457" s="11" t="s">
        <v>1214</v>
      </c>
      <c r="N1457" s="11" t="s">
        <v>5991</v>
      </c>
      <c r="O1457" s="11" t="s">
        <v>5376</v>
      </c>
      <c r="P1457" s="11" t="s">
        <v>5980</v>
      </c>
      <c r="Q1457" s="11" t="s">
        <v>2041</v>
      </c>
      <c r="R1457" s="11" t="s">
        <v>5377</v>
      </c>
      <c r="S1457" s="11" t="s">
        <v>5378</v>
      </c>
      <c r="U1457" s="11" t="s">
        <v>4354</v>
      </c>
      <c r="W1457" s="11" t="s">
        <v>5980</v>
      </c>
      <c r="Y1457" s="11" t="s">
        <v>5743</v>
      </c>
      <c r="AA1457" s="11" t="s">
        <v>151</v>
      </c>
      <c r="AB1457" s="13"/>
      <c r="AC1457" s="13"/>
      <c r="AD1457" s="11" t="s">
        <v>5377</v>
      </c>
      <c r="AF1457" s="13"/>
      <c r="AG1457" s="11" t="s">
        <v>152</v>
      </c>
      <c r="AH1457" s="11" t="s">
        <v>5981</v>
      </c>
      <c r="AJ1457" s="13"/>
      <c r="AK1457" s="13"/>
      <c r="AL1457" s="13"/>
      <c r="AM1457" s="13"/>
      <c r="AN1457" s="13"/>
      <c r="AO1457" s="13"/>
      <c r="AP1457" s="11" t="s">
        <v>5990</v>
      </c>
      <c r="AR1457" s="13"/>
      <c r="AS1457" s="13"/>
      <c r="AT1457" s="12" t="b">
        <v>1</v>
      </c>
      <c r="AU1457" s="13"/>
      <c r="AV1457" s="14" t="s">
        <v>167</v>
      </c>
      <c r="AW1457" s="13"/>
      <c r="AX1457" s="14" t="s">
        <v>155</v>
      </c>
      <c r="AY1457" s="13"/>
      <c r="AZ1457" s="14">
        <v>6828.0</v>
      </c>
      <c r="BA1457" s="13"/>
    </row>
    <row r="1458">
      <c r="A1458" s="11" t="s">
        <v>5992</v>
      </c>
      <c r="B1458" s="11">
        <v>6196.0</v>
      </c>
      <c r="C1458" s="12" t="b">
        <v>1</v>
      </c>
      <c r="D1458" s="12" t="b">
        <v>0</v>
      </c>
      <c r="E1458" s="12" t="b">
        <v>0</v>
      </c>
      <c r="F1458" s="12" t="b">
        <v>0</v>
      </c>
      <c r="G1458" s="12" t="b">
        <v>0</v>
      </c>
      <c r="H1458" s="12" t="b">
        <v>0</v>
      </c>
      <c r="I1458" s="13"/>
      <c r="J1458" s="14" t="s">
        <v>3751</v>
      </c>
      <c r="K1458" s="12" t="b">
        <v>0</v>
      </c>
      <c r="L1458" s="15">
        <v>45149.0</v>
      </c>
      <c r="M1458" s="11" t="s">
        <v>1214</v>
      </c>
      <c r="N1458" s="11" t="s">
        <v>5993</v>
      </c>
      <c r="O1458" s="11" t="s">
        <v>5381</v>
      </c>
      <c r="P1458" s="11" t="s">
        <v>5980</v>
      </c>
      <c r="Q1458" s="11" t="s">
        <v>2041</v>
      </c>
      <c r="R1458" s="11" t="s">
        <v>5382</v>
      </c>
      <c r="S1458" s="11" t="s">
        <v>5383</v>
      </c>
      <c r="U1458" s="11" t="s">
        <v>4354</v>
      </c>
      <c r="W1458" s="11" t="s">
        <v>5980</v>
      </c>
      <c r="Y1458" s="11" t="s">
        <v>5743</v>
      </c>
      <c r="AA1458" s="11" t="s">
        <v>151</v>
      </c>
      <c r="AB1458" s="13"/>
      <c r="AC1458" s="13"/>
      <c r="AD1458" s="11" t="s">
        <v>5384</v>
      </c>
      <c r="AF1458" s="13"/>
      <c r="AG1458" s="11" t="s">
        <v>152</v>
      </c>
      <c r="AH1458" s="11" t="s">
        <v>5981</v>
      </c>
      <c r="AJ1458" s="13"/>
      <c r="AK1458" s="13"/>
      <c r="AL1458" s="13"/>
      <c r="AM1458" s="13"/>
      <c r="AN1458" s="13"/>
      <c r="AO1458" s="13"/>
      <c r="AP1458" s="11" t="s">
        <v>5992</v>
      </c>
      <c r="AR1458" s="13"/>
      <c r="AS1458" s="13"/>
      <c r="AT1458" s="12" t="b">
        <v>1</v>
      </c>
      <c r="AU1458" s="13"/>
      <c r="AV1458" s="14" t="s">
        <v>167</v>
      </c>
      <c r="AW1458" s="13"/>
      <c r="AX1458" s="14" t="s">
        <v>155</v>
      </c>
      <c r="AY1458" s="13"/>
      <c r="AZ1458" s="14">
        <v>6814.0</v>
      </c>
      <c r="BA1458" s="13"/>
    </row>
    <row r="1459">
      <c r="A1459" s="11" t="s">
        <v>5994</v>
      </c>
      <c r="B1459" s="11">
        <v>6197.0</v>
      </c>
      <c r="C1459" s="12" t="b">
        <v>1</v>
      </c>
      <c r="D1459" s="12" t="b">
        <v>0</v>
      </c>
      <c r="E1459" s="12" t="b">
        <v>0</v>
      </c>
      <c r="F1459" s="12" t="b">
        <v>0</v>
      </c>
      <c r="G1459" s="12" t="b">
        <v>0</v>
      </c>
      <c r="H1459" s="12" t="b">
        <v>0</v>
      </c>
      <c r="I1459" s="13"/>
      <c r="J1459" s="14" t="s">
        <v>3751</v>
      </c>
      <c r="K1459" s="12" t="b">
        <v>0</v>
      </c>
      <c r="L1459" s="15">
        <v>45149.0</v>
      </c>
      <c r="M1459" s="11" t="s">
        <v>1214</v>
      </c>
      <c r="N1459" s="11" t="s">
        <v>5995</v>
      </c>
      <c r="O1459" s="11" t="s">
        <v>5387</v>
      </c>
      <c r="P1459" s="11" t="s">
        <v>5980</v>
      </c>
      <c r="Q1459" s="11" t="s">
        <v>2041</v>
      </c>
      <c r="R1459" s="11" t="s">
        <v>5388</v>
      </c>
      <c r="S1459" s="11" t="s">
        <v>5389</v>
      </c>
      <c r="U1459" s="11" t="s">
        <v>4354</v>
      </c>
      <c r="W1459" s="11" t="s">
        <v>5980</v>
      </c>
      <c r="Y1459" s="11" t="s">
        <v>5743</v>
      </c>
      <c r="AA1459" s="11" t="s">
        <v>151</v>
      </c>
      <c r="AB1459" s="13"/>
      <c r="AC1459" s="13"/>
      <c r="AD1459" s="11" t="s">
        <v>5388</v>
      </c>
      <c r="AE1459" s="13"/>
      <c r="AF1459" s="13"/>
      <c r="AG1459" s="11" t="s">
        <v>152</v>
      </c>
      <c r="AH1459" s="11" t="s">
        <v>5981</v>
      </c>
      <c r="AJ1459" s="13"/>
      <c r="AK1459" s="13"/>
      <c r="AL1459" s="13"/>
      <c r="AM1459" s="13"/>
      <c r="AN1459" s="13"/>
      <c r="AO1459" s="13"/>
      <c r="AP1459" s="11" t="s">
        <v>5994</v>
      </c>
      <c r="AR1459" s="13"/>
      <c r="AS1459" s="13"/>
      <c r="AT1459" s="12" t="b">
        <v>1</v>
      </c>
      <c r="AU1459" s="13"/>
      <c r="AV1459" s="14" t="s">
        <v>167</v>
      </c>
      <c r="AW1459" s="13"/>
      <c r="AX1459" s="14" t="s">
        <v>155</v>
      </c>
      <c r="AY1459" s="13"/>
      <c r="AZ1459" s="14">
        <v>6818.0</v>
      </c>
      <c r="BA1459" s="13"/>
    </row>
    <row r="1460">
      <c r="A1460" s="11" t="s">
        <v>5996</v>
      </c>
      <c r="B1460" s="11">
        <v>6198.0</v>
      </c>
      <c r="C1460" s="12" t="b">
        <v>1</v>
      </c>
      <c r="D1460" s="12" t="b">
        <v>0</v>
      </c>
      <c r="E1460" s="12" t="b">
        <v>0</v>
      </c>
      <c r="F1460" s="12" t="b">
        <v>0</v>
      </c>
      <c r="G1460" s="12" t="b">
        <v>0</v>
      </c>
      <c r="H1460" s="12" t="b">
        <v>0</v>
      </c>
      <c r="I1460" s="13"/>
      <c r="J1460" s="14" t="s">
        <v>3751</v>
      </c>
      <c r="K1460" s="12" t="b">
        <v>0</v>
      </c>
      <c r="L1460" s="15">
        <v>45149.0</v>
      </c>
      <c r="M1460" s="11" t="s">
        <v>1214</v>
      </c>
      <c r="N1460" s="11" t="s">
        <v>5997</v>
      </c>
      <c r="O1460" s="11" t="s">
        <v>5392</v>
      </c>
      <c r="P1460" s="11" t="s">
        <v>5980</v>
      </c>
      <c r="Q1460" s="11" t="s">
        <v>2041</v>
      </c>
      <c r="R1460" s="11" t="s">
        <v>5393</v>
      </c>
      <c r="S1460" s="11" t="s">
        <v>5394</v>
      </c>
      <c r="U1460" s="11" t="s">
        <v>4354</v>
      </c>
      <c r="W1460" s="11" t="s">
        <v>5980</v>
      </c>
      <c r="Y1460" s="11" t="s">
        <v>5743</v>
      </c>
      <c r="AA1460" s="11" t="s">
        <v>151</v>
      </c>
      <c r="AB1460" s="13"/>
      <c r="AC1460" s="13"/>
      <c r="AD1460" s="11" t="s">
        <v>5393</v>
      </c>
      <c r="AE1460" s="13"/>
      <c r="AF1460" s="13"/>
      <c r="AG1460" s="11" t="s">
        <v>152</v>
      </c>
      <c r="AH1460" s="11" t="s">
        <v>5981</v>
      </c>
      <c r="AJ1460" s="13"/>
      <c r="AK1460" s="13"/>
      <c r="AL1460" s="13"/>
      <c r="AM1460" s="13"/>
      <c r="AN1460" s="13"/>
      <c r="AO1460" s="13"/>
      <c r="AP1460" s="11" t="s">
        <v>5996</v>
      </c>
      <c r="AR1460" s="13"/>
      <c r="AS1460" s="13"/>
      <c r="AT1460" s="12" t="b">
        <v>1</v>
      </c>
      <c r="AU1460" s="13"/>
      <c r="AV1460" s="14" t="s">
        <v>167</v>
      </c>
      <c r="AW1460" s="13"/>
      <c r="AX1460" s="14" t="s">
        <v>155</v>
      </c>
      <c r="AY1460" s="13"/>
      <c r="AZ1460" s="14">
        <v>6804.0</v>
      </c>
      <c r="BA1460" s="13"/>
    </row>
    <row r="1461">
      <c r="A1461" s="11" t="s">
        <v>5998</v>
      </c>
      <c r="B1461" s="11">
        <v>6199.0</v>
      </c>
      <c r="C1461" s="12" t="b">
        <v>1</v>
      </c>
      <c r="D1461" s="12" t="b">
        <v>0</v>
      </c>
      <c r="E1461" s="12" t="b">
        <v>0</v>
      </c>
      <c r="F1461" s="12" t="b">
        <v>0</v>
      </c>
      <c r="G1461" s="12" t="b">
        <v>0</v>
      </c>
      <c r="H1461" s="12" t="b">
        <v>0</v>
      </c>
      <c r="I1461" s="13"/>
      <c r="J1461" s="14" t="s">
        <v>3751</v>
      </c>
      <c r="K1461" s="12" t="b">
        <v>0</v>
      </c>
      <c r="L1461" s="15">
        <v>45149.0</v>
      </c>
      <c r="M1461" s="11" t="s">
        <v>1214</v>
      </c>
      <c r="N1461" s="11" t="s">
        <v>5999</v>
      </c>
      <c r="O1461" s="11" t="s">
        <v>5397</v>
      </c>
      <c r="P1461" s="11" t="s">
        <v>5980</v>
      </c>
      <c r="Q1461" s="11" t="s">
        <v>2041</v>
      </c>
      <c r="R1461" s="11" t="s">
        <v>5398</v>
      </c>
      <c r="S1461" s="11" t="s">
        <v>5399</v>
      </c>
      <c r="U1461" s="11" t="s">
        <v>4354</v>
      </c>
      <c r="W1461" s="11" t="s">
        <v>5980</v>
      </c>
      <c r="Y1461" s="11" t="s">
        <v>5743</v>
      </c>
      <c r="AA1461" s="11" t="s">
        <v>151</v>
      </c>
      <c r="AB1461" s="13"/>
      <c r="AC1461" s="13"/>
      <c r="AD1461" s="11" t="s">
        <v>5398</v>
      </c>
      <c r="AF1461" s="13"/>
      <c r="AG1461" s="11" t="s">
        <v>152</v>
      </c>
      <c r="AH1461" s="11" t="s">
        <v>5981</v>
      </c>
      <c r="AJ1461" s="13"/>
      <c r="AK1461" s="13"/>
      <c r="AL1461" s="13"/>
      <c r="AM1461" s="13"/>
      <c r="AN1461" s="13"/>
      <c r="AO1461" s="13"/>
      <c r="AP1461" s="11" t="s">
        <v>5998</v>
      </c>
      <c r="AR1461" s="13"/>
      <c r="AS1461" s="13"/>
      <c r="AT1461" s="12" t="b">
        <v>1</v>
      </c>
      <c r="AU1461" s="13"/>
      <c r="AV1461" s="14" t="s">
        <v>167</v>
      </c>
      <c r="AW1461" s="13"/>
      <c r="AX1461" s="14" t="s">
        <v>155</v>
      </c>
      <c r="AY1461" s="13"/>
      <c r="AZ1461" s="14">
        <v>6792.0</v>
      </c>
      <c r="BA1461" s="13"/>
    </row>
    <row r="1462">
      <c r="A1462" s="11" t="s">
        <v>6000</v>
      </c>
      <c r="B1462" s="11">
        <v>6200.0</v>
      </c>
      <c r="C1462" s="12" t="b">
        <v>1</v>
      </c>
      <c r="D1462" s="12" t="b">
        <v>0</v>
      </c>
      <c r="E1462" s="12" t="b">
        <v>0</v>
      </c>
      <c r="F1462" s="12" t="b">
        <v>0</v>
      </c>
      <c r="G1462" s="12" t="b">
        <v>0</v>
      </c>
      <c r="H1462" s="12" t="b">
        <v>0</v>
      </c>
      <c r="I1462" s="13"/>
      <c r="J1462" s="14" t="s">
        <v>3751</v>
      </c>
      <c r="K1462" s="12" t="b">
        <v>0</v>
      </c>
      <c r="L1462" s="15">
        <v>45149.0</v>
      </c>
      <c r="M1462" s="11" t="s">
        <v>1214</v>
      </c>
      <c r="N1462" s="11" t="s">
        <v>6001</v>
      </c>
      <c r="O1462" s="11" t="s">
        <v>5402</v>
      </c>
      <c r="P1462" s="11" t="s">
        <v>5980</v>
      </c>
      <c r="Q1462" s="11" t="s">
        <v>2041</v>
      </c>
      <c r="R1462" s="11" t="s">
        <v>5403</v>
      </c>
      <c r="S1462" s="11" t="s">
        <v>5404</v>
      </c>
      <c r="U1462" s="11" t="s">
        <v>4354</v>
      </c>
      <c r="W1462" s="11" t="s">
        <v>5980</v>
      </c>
      <c r="Y1462" s="11" t="s">
        <v>5743</v>
      </c>
      <c r="AA1462" s="11" t="s">
        <v>151</v>
      </c>
      <c r="AB1462" s="13"/>
      <c r="AC1462" s="13"/>
      <c r="AD1462" s="11" t="s">
        <v>5403</v>
      </c>
      <c r="AE1462" s="13"/>
      <c r="AF1462" s="13"/>
      <c r="AG1462" s="11" t="s">
        <v>152</v>
      </c>
      <c r="AH1462" s="11" t="s">
        <v>5981</v>
      </c>
      <c r="AI1462" s="11" t="s">
        <v>154</v>
      </c>
      <c r="AJ1462" s="13"/>
      <c r="AK1462" s="13"/>
      <c r="AL1462" s="13"/>
      <c r="AM1462" s="13"/>
      <c r="AN1462" s="13"/>
      <c r="AO1462" s="13"/>
      <c r="AP1462" s="11" t="s">
        <v>6000</v>
      </c>
      <c r="AR1462" s="13"/>
      <c r="AS1462" s="13"/>
      <c r="AT1462" s="12" t="b">
        <v>1</v>
      </c>
      <c r="AU1462" s="13"/>
      <c r="AV1462" s="14" t="s">
        <v>167</v>
      </c>
      <c r="AW1462" s="13"/>
      <c r="AX1462" s="14" t="s">
        <v>155</v>
      </c>
      <c r="AY1462" s="13"/>
      <c r="AZ1462" s="14">
        <v>6793.0</v>
      </c>
      <c r="BA1462" s="13"/>
    </row>
    <row r="1463">
      <c r="A1463" s="11" t="s">
        <v>6002</v>
      </c>
      <c r="B1463" s="11">
        <v>6201.0</v>
      </c>
      <c r="C1463" s="12" t="b">
        <v>1</v>
      </c>
      <c r="D1463" s="12" t="b">
        <v>0</v>
      </c>
      <c r="E1463" s="12" t="b">
        <v>0</v>
      </c>
      <c r="F1463" s="12" t="b">
        <v>0</v>
      </c>
      <c r="G1463" s="12" t="b">
        <v>0</v>
      </c>
      <c r="H1463" s="12" t="b">
        <v>0</v>
      </c>
      <c r="I1463" s="13"/>
      <c r="J1463" s="14" t="s">
        <v>3751</v>
      </c>
      <c r="K1463" s="12" t="b">
        <v>0</v>
      </c>
      <c r="L1463" s="15">
        <v>45149.0</v>
      </c>
      <c r="M1463" s="11" t="s">
        <v>1214</v>
      </c>
      <c r="N1463" s="11" t="s">
        <v>6003</v>
      </c>
      <c r="O1463" s="11" t="s">
        <v>5407</v>
      </c>
      <c r="P1463" s="11" t="s">
        <v>5980</v>
      </c>
      <c r="Q1463" s="11" t="s">
        <v>2041</v>
      </c>
      <c r="R1463" s="11" t="s">
        <v>5408</v>
      </c>
      <c r="S1463" s="11" t="s">
        <v>5409</v>
      </c>
      <c r="U1463" s="11" t="s">
        <v>4354</v>
      </c>
      <c r="W1463" s="11" t="s">
        <v>5980</v>
      </c>
      <c r="Y1463" s="11" t="s">
        <v>5743</v>
      </c>
      <c r="AA1463" s="11" t="s">
        <v>151</v>
      </c>
      <c r="AB1463" s="13"/>
      <c r="AC1463" s="13"/>
      <c r="AD1463" s="11" t="s">
        <v>5408</v>
      </c>
      <c r="AF1463" s="13"/>
      <c r="AG1463" s="11" t="s">
        <v>152</v>
      </c>
      <c r="AH1463" s="11" t="s">
        <v>5981</v>
      </c>
      <c r="AI1463" s="11" t="s">
        <v>154</v>
      </c>
      <c r="AJ1463" s="13"/>
      <c r="AK1463" s="13"/>
      <c r="AL1463" s="13"/>
      <c r="AM1463" s="13"/>
      <c r="AN1463" s="13"/>
      <c r="AO1463" s="13"/>
      <c r="AP1463" s="11" t="s">
        <v>6002</v>
      </c>
      <c r="AR1463" s="13"/>
      <c r="AS1463" s="13"/>
      <c r="AT1463" s="12" t="b">
        <v>1</v>
      </c>
      <c r="AU1463" s="13"/>
      <c r="AV1463" s="14" t="s">
        <v>167</v>
      </c>
      <c r="AW1463" s="13"/>
      <c r="AX1463" s="14" t="s">
        <v>155</v>
      </c>
      <c r="AY1463" s="13"/>
      <c r="AZ1463" s="14">
        <v>6815.0</v>
      </c>
      <c r="BA1463" s="13"/>
    </row>
    <row r="1464">
      <c r="A1464" s="11" t="s">
        <v>6004</v>
      </c>
      <c r="B1464" s="11">
        <v>6202.0</v>
      </c>
      <c r="C1464" s="12" t="b">
        <v>1</v>
      </c>
      <c r="D1464" s="12" t="b">
        <v>0</v>
      </c>
      <c r="E1464" s="12" t="b">
        <v>0</v>
      </c>
      <c r="F1464" s="12" t="b">
        <v>0</v>
      </c>
      <c r="G1464" s="12" t="b">
        <v>0</v>
      </c>
      <c r="H1464" s="12" t="b">
        <v>0</v>
      </c>
      <c r="I1464" s="13"/>
      <c r="J1464" s="14" t="s">
        <v>3751</v>
      </c>
      <c r="K1464" s="12" t="b">
        <v>0</v>
      </c>
      <c r="L1464" s="15">
        <v>45149.0</v>
      </c>
      <c r="M1464" s="11" t="s">
        <v>1214</v>
      </c>
      <c r="N1464" s="11" t="s">
        <v>6005</v>
      </c>
      <c r="O1464" s="11" t="s">
        <v>5412</v>
      </c>
      <c r="P1464" s="11" t="s">
        <v>5980</v>
      </c>
      <c r="Q1464" s="11" t="s">
        <v>2041</v>
      </c>
      <c r="R1464" s="11" t="s">
        <v>5413</v>
      </c>
      <c r="S1464" s="11" t="s">
        <v>5414</v>
      </c>
      <c r="U1464" s="11" t="s">
        <v>4354</v>
      </c>
      <c r="W1464" s="11" t="s">
        <v>5980</v>
      </c>
      <c r="Y1464" s="11" t="s">
        <v>5743</v>
      </c>
      <c r="AA1464" s="11" t="s">
        <v>151</v>
      </c>
      <c r="AB1464" s="13"/>
      <c r="AC1464" s="13"/>
      <c r="AD1464" s="11" t="s">
        <v>5413</v>
      </c>
      <c r="AF1464" s="13"/>
      <c r="AG1464" s="11" t="s">
        <v>152</v>
      </c>
      <c r="AH1464" s="11" t="s">
        <v>5981</v>
      </c>
      <c r="AJ1464" s="13"/>
      <c r="AK1464" s="13"/>
      <c r="AL1464" s="13"/>
      <c r="AM1464" s="13"/>
      <c r="AN1464" s="13"/>
      <c r="AO1464" s="13"/>
      <c r="AP1464" s="11" t="s">
        <v>6004</v>
      </c>
      <c r="AR1464" s="13"/>
      <c r="AS1464" s="13"/>
      <c r="AT1464" s="12" t="b">
        <v>1</v>
      </c>
      <c r="AU1464" s="13"/>
      <c r="AV1464" s="14" t="s">
        <v>167</v>
      </c>
      <c r="AW1464" s="13"/>
      <c r="AX1464" s="14" t="s">
        <v>155</v>
      </c>
      <c r="AY1464" s="13"/>
      <c r="AZ1464" s="14">
        <v>6824.0</v>
      </c>
      <c r="BA1464" s="13"/>
    </row>
    <row r="1465">
      <c r="A1465" s="11" t="s">
        <v>6006</v>
      </c>
      <c r="B1465" s="11">
        <v>6203.0</v>
      </c>
      <c r="C1465" s="12" t="b">
        <v>1</v>
      </c>
      <c r="D1465" s="12" t="b">
        <v>0</v>
      </c>
      <c r="E1465" s="12" t="b">
        <v>0</v>
      </c>
      <c r="F1465" s="12" t="b">
        <v>0</v>
      </c>
      <c r="G1465" s="12" t="b">
        <v>0</v>
      </c>
      <c r="H1465" s="12" t="b">
        <v>0</v>
      </c>
      <c r="I1465" s="13"/>
      <c r="J1465" s="14" t="s">
        <v>3751</v>
      </c>
      <c r="K1465" s="12" t="b">
        <v>0</v>
      </c>
      <c r="L1465" s="15">
        <v>45149.0</v>
      </c>
      <c r="M1465" s="11" t="s">
        <v>1214</v>
      </c>
      <c r="N1465" s="11" t="s">
        <v>6007</v>
      </c>
      <c r="O1465" s="11" t="s">
        <v>5417</v>
      </c>
      <c r="P1465" s="11" t="s">
        <v>5980</v>
      </c>
      <c r="Q1465" s="11" t="s">
        <v>2041</v>
      </c>
      <c r="R1465" s="11" t="s">
        <v>5418</v>
      </c>
      <c r="S1465" s="11" t="s">
        <v>5419</v>
      </c>
      <c r="U1465" s="11" t="s">
        <v>4354</v>
      </c>
      <c r="W1465" s="11" t="s">
        <v>5980</v>
      </c>
      <c r="Y1465" s="11" t="s">
        <v>5743</v>
      </c>
      <c r="AA1465" s="11" t="s">
        <v>151</v>
      </c>
      <c r="AB1465" s="13"/>
      <c r="AC1465" s="13"/>
      <c r="AD1465" s="11" t="s">
        <v>5418</v>
      </c>
      <c r="AF1465" s="13"/>
      <c r="AG1465" s="11" t="s">
        <v>152</v>
      </c>
      <c r="AH1465" s="11" t="s">
        <v>5981</v>
      </c>
      <c r="AJ1465" s="13"/>
      <c r="AK1465" s="13"/>
      <c r="AL1465" s="13"/>
      <c r="AM1465" s="13"/>
      <c r="AN1465" s="13"/>
      <c r="AO1465" s="13"/>
      <c r="AP1465" s="11" t="s">
        <v>6006</v>
      </c>
      <c r="AR1465" s="13"/>
      <c r="AS1465" s="13"/>
      <c r="AT1465" s="12" t="b">
        <v>1</v>
      </c>
      <c r="AU1465" s="13"/>
      <c r="AV1465" s="14" t="s">
        <v>167</v>
      </c>
      <c r="AW1465" s="13"/>
      <c r="AX1465" s="14" t="s">
        <v>155</v>
      </c>
      <c r="AY1465" s="13"/>
      <c r="AZ1465" s="14">
        <v>6830.0</v>
      </c>
      <c r="BA1465" s="13"/>
    </row>
    <row r="1466">
      <c r="A1466" s="11" t="s">
        <v>6008</v>
      </c>
      <c r="B1466" s="11">
        <v>6204.0</v>
      </c>
      <c r="C1466" s="12" t="b">
        <v>1</v>
      </c>
      <c r="D1466" s="12" t="b">
        <v>0</v>
      </c>
      <c r="E1466" s="12" t="b">
        <v>0</v>
      </c>
      <c r="F1466" s="12" t="b">
        <v>0</v>
      </c>
      <c r="G1466" s="12" t="b">
        <v>0</v>
      </c>
      <c r="H1466" s="12" t="b">
        <v>0</v>
      </c>
      <c r="I1466" s="13"/>
      <c r="J1466" s="14" t="s">
        <v>3751</v>
      </c>
      <c r="K1466" s="12" t="b">
        <v>0</v>
      </c>
      <c r="L1466" s="15">
        <v>45149.0</v>
      </c>
      <c r="M1466" s="11" t="s">
        <v>1214</v>
      </c>
      <c r="N1466" s="11" t="s">
        <v>6009</v>
      </c>
      <c r="O1466" s="11" t="s">
        <v>5422</v>
      </c>
      <c r="P1466" s="11" t="s">
        <v>5980</v>
      </c>
      <c r="Q1466" s="11" t="s">
        <v>2041</v>
      </c>
      <c r="R1466" s="11" t="s">
        <v>5423</v>
      </c>
      <c r="S1466" s="11" t="s">
        <v>5424</v>
      </c>
      <c r="U1466" s="11" t="s">
        <v>4354</v>
      </c>
      <c r="W1466" s="11" t="s">
        <v>5980</v>
      </c>
      <c r="Y1466" s="11" t="s">
        <v>5743</v>
      </c>
      <c r="AA1466" s="11" t="s">
        <v>151</v>
      </c>
      <c r="AB1466" s="13"/>
      <c r="AC1466" s="13"/>
      <c r="AD1466" s="11" t="s">
        <v>5423</v>
      </c>
      <c r="AF1466" s="13"/>
      <c r="AG1466" s="11" t="s">
        <v>152</v>
      </c>
      <c r="AH1466" s="11" t="s">
        <v>5981</v>
      </c>
      <c r="AJ1466" s="13"/>
      <c r="AK1466" s="13"/>
      <c r="AL1466" s="13"/>
      <c r="AM1466" s="13"/>
      <c r="AN1466" s="13"/>
      <c r="AO1466" s="13"/>
      <c r="AP1466" s="11" t="s">
        <v>6008</v>
      </c>
      <c r="AR1466" s="13"/>
      <c r="AS1466" s="13"/>
      <c r="AT1466" s="12" t="b">
        <v>1</v>
      </c>
      <c r="AU1466" s="13"/>
      <c r="AV1466" s="14" t="s">
        <v>167</v>
      </c>
      <c r="AW1466" s="13"/>
      <c r="AX1466" s="14" t="s">
        <v>155</v>
      </c>
      <c r="AY1466" s="13"/>
      <c r="AZ1466" s="14">
        <v>6794.0</v>
      </c>
      <c r="BA1466" s="13"/>
    </row>
    <row r="1467">
      <c r="A1467" s="11" t="s">
        <v>6010</v>
      </c>
      <c r="B1467" s="11">
        <v>6205.0</v>
      </c>
      <c r="C1467" s="12" t="b">
        <v>1</v>
      </c>
      <c r="D1467" s="12" t="b">
        <v>0</v>
      </c>
      <c r="E1467" s="12" t="b">
        <v>0</v>
      </c>
      <c r="F1467" s="12" t="b">
        <v>0</v>
      </c>
      <c r="G1467" s="12" t="b">
        <v>0</v>
      </c>
      <c r="H1467" s="12" t="b">
        <v>0</v>
      </c>
      <c r="I1467" s="13"/>
      <c r="J1467" s="14" t="s">
        <v>3751</v>
      </c>
      <c r="K1467" s="12" t="b">
        <v>0</v>
      </c>
      <c r="L1467" s="15">
        <v>45149.0</v>
      </c>
      <c r="M1467" s="11" t="s">
        <v>1214</v>
      </c>
      <c r="N1467" s="11" t="s">
        <v>6011</v>
      </c>
      <c r="O1467" s="11" t="s">
        <v>5427</v>
      </c>
      <c r="P1467" s="11" t="s">
        <v>5980</v>
      </c>
      <c r="Q1467" s="11" t="s">
        <v>2041</v>
      </c>
      <c r="R1467" s="11" t="s">
        <v>5428</v>
      </c>
      <c r="S1467" s="11" t="s">
        <v>5429</v>
      </c>
      <c r="U1467" s="11" t="s">
        <v>4354</v>
      </c>
      <c r="W1467" s="11" t="s">
        <v>5980</v>
      </c>
      <c r="Y1467" s="11" t="s">
        <v>5743</v>
      </c>
      <c r="AA1467" s="11" t="s">
        <v>151</v>
      </c>
      <c r="AB1467" s="13"/>
      <c r="AC1467" s="13"/>
      <c r="AD1467" s="11" t="s">
        <v>5428</v>
      </c>
      <c r="AE1467" s="13"/>
      <c r="AF1467" s="13"/>
      <c r="AG1467" s="11" t="s">
        <v>152</v>
      </c>
      <c r="AH1467" s="11" t="s">
        <v>5981</v>
      </c>
      <c r="AJ1467" s="13"/>
      <c r="AK1467" s="13"/>
      <c r="AL1467" s="13"/>
      <c r="AM1467" s="13"/>
      <c r="AN1467" s="13"/>
      <c r="AO1467" s="13"/>
      <c r="AP1467" s="11" t="s">
        <v>6010</v>
      </c>
      <c r="AR1467" s="13"/>
      <c r="AS1467" s="13"/>
      <c r="AT1467" s="12" t="b">
        <v>1</v>
      </c>
      <c r="AU1467" s="13"/>
      <c r="AV1467" s="14" t="s">
        <v>167</v>
      </c>
      <c r="AW1467" s="13"/>
      <c r="AX1467" s="14" t="s">
        <v>155</v>
      </c>
      <c r="AY1467" s="13"/>
      <c r="AZ1467" s="14">
        <v>6832.0</v>
      </c>
      <c r="BA1467" s="13"/>
    </row>
    <row r="1468">
      <c r="A1468" s="11" t="s">
        <v>6012</v>
      </c>
      <c r="B1468" s="11">
        <v>6206.0</v>
      </c>
      <c r="C1468" s="12" t="b">
        <v>1</v>
      </c>
      <c r="D1468" s="12" t="b">
        <v>1</v>
      </c>
      <c r="E1468" s="12" t="b">
        <v>0</v>
      </c>
      <c r="F1468" s="12" t="b">
        <v>0</v>
      </c>
      <c r="G1468" s="12" t="b">
        <v>0</v>
      </c>
      <c r="H1468" s="12" t="b">
        <v>0</v>
      </c>
      <c r="I1468" s="13"/>
      <c r="J1468" s="14" t="s">
        <v>3751</v>
      </c>
      <c r="K1468" s="12" t="b">
        <v>0</v>
      </c>
      <c r="L1468" s="14" t="s">
        <v>5665</v>
      </c>
      <c r="M1468" s="11" t="s">
        <v>1214</v>
      </c>
      <c r="N1468" s="11" t="s">
        <v>6013</v>
      </c>
      <c r="O1468" s="11" t="s">
        <v>5432</v>
      </c>
      <c r="P1468" s="11" t="s">
        <v>6014</v>
      </c>
      <c r="Q1468" s="11" t="s">
        <v>2041</v>
      </c>
      <c r="R1468" s="11" t="s">
        <v>5434</v>
      </c>
      <c r="S1468" s="11" t="s">
        <v>5435</v>
      </c>
      <c r="U1468" s="11" t="s">
        <v>4354</v>
      </c>
      <c r="W1468" s="11" t="s">
        <v>6014</v>
      </c>
      <c r="Y1468" s="11" t="s">
        <v>5743</v>
      </c>
      <c r="AA1468" s="11" t="s">
        <v>151</v>
      </c>
      <c r="AB1468" s="13"/>
      <c r="AC1468" s="13"/>
      <c r="AD1468" s="11" t="s">
        <v>5434</v>
      </c>
      <c r="AE1468" s="13"/>
      <c r="AF1468" s="13"/>
      <c r="AG1468" s="11" t="s">
        <v>152</v>
      </c>
      <c r="AH1468" s="11" t="s">
        <v>6015</v>
      </c>
      <c r="AJ1468" s="13"/>
      <c r="AK1468" s="13"/>
      <c r="AL1468" s="13"/>
      <c r="AM1468" s="13"/>
      <c r="AN1468" s="13"/>
      <c r="AO1468" s="13"/>
      <c r="AP1468" s="11" t="s">
        <v>6012</v>
      </c>
      <c r="AR1468" s="13"/>
      <c r="AS1468" s="13"/>
      <c r="AT1468" s="12" t="b">
        <v>1</v>
      </c>
      <c r="AU1468" s="13"/>
      <c r="AV1468" s="14" t="s">
        <v>167</v>
      </c>
      <c r="AW1468" s="13"/>
      <c r="AX1468" s="14" t="s">
        <v>155</v>
      </c>
      <c r="AY1468" s="13"/>
      <c r="AZ1468" s="14">
        <v>6810.0</v>
      </c>
      <c r="BA1468" s="13"/>
    </row>
    <row r="1469">
      <c r="A1469" s="11" t="s">
        <v>6016</v>
      </c>
      <c r="B1469" s="11">
        <v>6207.0</v>
      </c>
      <c r="C1469" s="12" t="b">
        <v>1</v>
      </c>
      <c r="D1469" s="12" t="b">
        <v>1</v>
      </c>
      <c r="E1469" s="12" t="b">
        <v>0</v>
      </c>
      <c r="F1469" s="12" t="b">
        <v>0</v>
      </c>
      <c r="G1469" s="12" t="b">
        <v>0</v>
      </c>
      <c r="H1469" s="12" t="b">
        <v>0</v>
      </c>
      <c r="I1469" s="13"/>
      <c r="J1469" s="14" t="s">
        <v>3751</v>
      </c>
      <c r="K1469" s="12" t="b">
        <v>0</v>
      </c>
      <c r="L1469" s="14" t="s">
        <v>5665</v>
      </c>
      <c r="M1469" s="11" t="s">
        <v>1214</v>
      </c>
      <c r="N1469" s="11" t="s">
        <v>6017</v>
      </c>
      <c r="O1469" s="11" t="s">
        <v>5439</v>
      </c>
      <c r="P1469" s="11" t="s">
        <v>6014</v>
      </c>
      <c r="Q1469" s="11" t="s">
        <v>2041</v>
      </c>
      <c r="R1469" s="11" t="s">
        <v>5440</v>
      </c>
      <c r="S1469" s="11" t="s">
        <v>5441</v>
      </c>
      <c r="U1469" s="11" t="s">
        <v>4354</v>
      </c>
      <c r="W1469" s="11" t="s">
        <v>6014</v>
      </c>
      <c r="Y1469" s="11" t="s">
        <v>5743</v>
      </c>
      <c r="AA1469" s="11" t="s">
        <v>151</v>
      </c>
      <c r="AB1469" s="13"/>
      <c r="AC1469" s="13"/>
      <c r="AD1469" s="11" t="s">
        <v>5440</v>
      </c>
      <c r="AF1469" s="13"/>
      <c r="AG1469" s="11" t="s">
        <v>152</v>
      </c>
      <c r="AH1469" s="11" t="s">
        <v>6015</v>
      </c>
      <c r="AJ1469" s="13"/>
      <c r="AK1469" s="13"/>
      <c r="AL1469" s="13"/>
      <c r="AM1469" s="13"/>
      <c r="AN1469" s="13"/>
      <c r="AO1469" s="13"/>
      <c r="AP1469" s="11" t="s">
        <v>6016</v>
      </c>
      <c r="AR1469" s="13"/>
      <c r="AS1469" s="11" t="s">
        <v>154</v>
      </c>
      <c r="AT1469" s="12" t="b">
        <v>1</v>
      </c>
      <c r="AU1469" s="13"/>
      <c r="AV1469" s="14" t="s">
        <v>167</v>
      </c>
      <c r="AW1469" s="13"/>
      <c r="AX1469" s="14" t="s">
        <v>155</v>
      </c>
      <c r="AY1469" s="13"/>
      <c r="AZ1469" s="14">
        <v>6819.0</v>
      </c>
      <c r="BA1469" s="13"/>
    </row>
    <row r="1470">
      <c r="A1470" s="11" t="s">
        <v>6018</v>
      </c>
      <c r="B1470" s="11">
        <v>6208.0</v>
      </c>
      <c r="C1470" s="12" t="b">
        <v>1</v>
      </c>
      <c r="D1470" s="12" t="b">
        <v>1</v>
      </c>
      <c r="E1470" s="12" t="b">
        <v>0</v>
      </c>
      <c r="F1470" s="12" t="b">
        <v>0</v>
      </c>
      <c r="G1470" s="12" t="b">
        <v>0</v>
      </c>
      <c r="H1470" s="12" t="b">
        <v>0</v>
      </c>
      <c r="I1470" s="13"/>
      <c r="J1470" s="14" t="s">
        <v>3751</v>
      </c>
      <c r="K1470" s="12" t="b">
        <v>0</v>
      </c>
      <c r="L1470" s="14" t="s">
        <v>5665</v>
      </c>
      <c r="M1470" s="11" t="s">
        <v>1214</v>
      </c>
      <c r="N1470" s="11" t="s">
        <v>6019</v>
      </c>
      <c r="O1470" s="11" t="s">
        <v>5444</v>
      </c>
      <c r="P1470" s="11" t="s">
        <v>6014</v>
      </c>
      <c r="Q1470" s="11" t="s">
        <v>2041</v>
      </c>
      <c r="R1470" s="11" t="s">
        <v>5445</v>
      </c>
      <c r="S1470" s="11" t="s">
        <v>5446</v>
      </c>
      <c r="U1470" s="11" t="s">
        <v>4354</v>
      </c>
      <c r="W1470" s="11" t="s">
        <v>6014</v>
      </c>
      <c r="Y1470" s="11" t="s">
        <v>5743</v>
      </c>
      <c r="AA1470" s="11" t="s">
        <v>151</v>
      </c>
      <c r="AB1470" s="13"/>
      <c r="AC1470" s="13"/>
      <c r="AD1470" s="11" t="s">
        <v>5445</v>
      </c>
      <c r="AF1470" s="13"/>
      <c r="AG1470" s="11" t="s">
        <v>152</v>
      </c>
      <c r="AH1470" s="11" t="s">
        <v>6015</v>
      </c>
      <c r="AJ1470" s="13"/>
      <c r="AK1470" s="13"/>
      <c r="AL1470" s="13"/>
      <c r="AM1470" s="13"/>
      <c r="AN1470" s="13"/>
      <c r="AO1470" s="13"/>
      <c r="AP1470" s="11" t="s">
        <v>6018</v>
      </c>
      <c r="AR1470" s="13"/>
      <c r="AS1470" s="13"/>
      <c r="AT1470" s="12" t="b">
        <v>1</v>
      </c>
      <c r="AU1470" s="13"/>
      <c r="AV1470" s="14" t="s">
        <v>167</v>
      </c>
      <c r="AW1470" s="13"/>
      <c r="AX1470" s="14" t="s">
        <v>155</v>
      </c>
      <c r="AY1470" s="13"/>
      <c r="AZ1470" s="14">
        <v>6833.0</v>
      </c>
      <c r="BA1470" s="13"/>
    </row>
    <row r="1471">
      <c r="A1471" s="11" t="s">
        <v>6020</v>
      </c>
      <c r="B1471" s="11">
        <v>6209.0</v>
      </c>
      <c r="C1471" s="12" t="b">
        <v>1</v>
      </c>
      <c r="D1471" s="12" t="b">
        <v>1</v>
      </c>
      <c r="E1471" s="12" t="b">
        <v>0</v>
      </c>
      <c r="F1471" s="12" t="b">
        <v>0</v>
      </c>
      <c r="G1471" s="12" t="b">
        <v>0</v>
      </c>
      <c r="H1471" s="12" t="b">
        <v>0</v>
      </c>
      <c r="I1471" s="13"/>
      <c r="J1471" s="14" t="s">
        <v>3751</v>
      </c>
      <c r="K1471" s="12" t="b">
        <v>0</v>
      </c>
      <c r="L1471" s="14" t="s">
        <v>5665</v>
      </c>
      <c r="M1471" s="11" t="s">
        <v>1214</v>
      </c>
      <c r="N1471" s="11" t="s">
        <v>6021</v>
      </c>
      <c r="O1471" s="11" t="s">
        <v>5449</v>
      </c>
      <c r="P1471" s="11" t="s">
        <v>6014</v>
      </c>
      <c r="Q1471" s="11" t="s">
        <v>2041</v>
      </c>
      <c r="R1471" s="11" t="s">
        <v>5450</v>
      </c>
      <c r="S1471" s="11" t="s">
        <v>5451</v>
      </c>
      <c r="U1471" s="11" t="s">
        <v>4354</v>
      </c>
      <c r="W1471" s="11" t="s">
        <v>6014</v>
      </c>
      <c r="Y1471" s="11" t="s">
        <v>5743</v>
      </c>
      <c r="AA1471" s="11" t="s">
        <v>151</v>
      </c>
      <c r="AB1471" s="13"/>
      <c r="AC1471" s="13"/>
      <c r="AD1471" s="11" t="s">
        <v>5450</v>
      </c>
      <c r="AE1471" s="13"/>
      <c r="AF1471" s="13"/>
      <c r="AG1471" s="11" t="s">
        <v>152</v>
      </c>
      <c r="AH1471" s="11" t="s">
        <v>6015</v>
      </c>
      <c r="AJ1471" s="13"/>
      <c r="AK1471" s="13"/>
      <c r="AL1471" s="13"/>
      <c r="AM1471" s="13"/>
      <c r="AN1471" s="13"/>
      <c r="AO1471" s="13"/>
      <c r="AP1471" s="11" t="s">
        <v>6020</v>
      </c>
      <c r="AR1471" s="13"/>
      <c r="AS1471" s="11" t="s">
        <v>154</v>
      </c>
      <c r="AT1471" s="12" t="b">
        <v>1</v>
      </c>
      <c r="AU1471" s="13"/>
      <c r="AV1471" s="14" t="s">
        <v>167</v>
      </c>
      <c r="AW1471" s="13"/>
      <c r="AX1471" s="14" t="s">
        <v>155</v>
      </c>
      <c r="AY1471" s="13"/>
      <c r="AZ1471" s="14">
        <v>6831.0</v>
      </c>
      <c r="BA1471" s="13"/>
    </row>
    <row r="1472">
      <c r="A1472" s="11" t="s">
        <v>6022</v>
      </c>
      <c r="B1472" s="11">
        <v>6210.0</v>
      </c>
      <c r="C1472" s="12" t="b">
        <v>1</v>
      </c>
      <c r="D1472" s="12" t="b">
        <v>0</v>
      </c>
      <c r="E1472" s="12" t="b">
        <v>0</v>
      </c>
      <c r="F1472" s="12" t="b">
        <v>0</v>
      </c>
      <c r="G1472" s="12" t="b">
        <v>0</v>
      </c>
      <c r="H1472" s="12" t="b">
        <v>0</v>
      </c>
      <c r="I1472" s="13"/>
      <c r="J1472" s="14" t="s">
        <v>3751</v>
      </c>
      <c r="K1472" s="12" t="b">
        <v>0</v>
      </c>
      <c r="L1472" s="14" t="s">
        <v>5665</v>
      </c>
      <c r="M1472" s="11" t="s">
        <v>1214</v>
      </c>
      <c r="N1472" s="11" t="s">
        <v>6023</v>
      </c>
      <c r="O1472" s="11" t="s">
        <v>5454</v>
      </c>
      <c r="P1472" s="11" t="s">
        <v>6014</v>
      </c>
      <c r="Q1472" s="11" t="s">
        <v>2041</v>
      </c>
      <c r="R1472" s="11" t="s">
        <v>5455</v>
      </c>
      <c r="S1472" s="11" t="s">
        <v>5456</v>
      </c>
      <c r="U1472" s="11" t="s">
        <v>4354</v>
      </c>
      <c r="W1472" s="11" t="s">
        <v>6014</v>
      </c>
      <c r="Y1472" s="11" t="s">
        <v>5743</v>
      </c>
      <c r="AA1472" s="11" t="s">
        <v>151</v>
      </c>
      <c r="AB1472" s="13"/>
      <c r="AC1472" s="13"/>
      <c r="AD1472" s="11" t="s">
        <v>5455</v>
      </c>
      <c r="AF1472" s="13"/>
      <c r="AG1472" s="11" t="s">
        <v>152</v>
      </c>
      <c r="AH1472" s="11" t="s">
        <v>6015</v>
      </c>
      <c r="AI1472" s="11" t="s">
        <v>154</v>
      </c>
      <c r="AJ1472" s="13"/>
      <c r="AK1472" s="13"/>
      <c r="AL1472" s="13"/>
      <c r="AM1472" s="13"/>
      <c r="AN1472" s="13"/>
      <c r="AO1472" s="13"/>
      <c r="AP1472" s="11" t="s">
        <v>6022</v>
      </c>
      <c r="AR1472" s="13"/>
      <c r="AS1472" s="13"/>
      <c r="AT1472" s="12" t="b">
        <v>1</v>
      </c>
      <c r="AU1472" s="13"/>
      <c r="AV1472" s="14" t="s">
        <v>167</v>
      </c>
      <c r="AW1472" s="13"/>
      <c r="AX1472" s="14" t="s">
        <v>155</v>
      </c>
      <c r="AY1472" s="13"/>
      <c r="AZ1472" s="14">
        <v>6834.0</v>
      </c>
      <c r="BA1472" s="13"/>
    </row>
    <row r="1473">
      <c r="A1473" s="11" t="s">
        <v>6024</v>
      </c>
      <c r="B1473" s="11">
        <v>6211.0</v>
      </c>
      <c r="C1473" s="12" t="b">
        <v>1</v>
      </c>
      <c r="D1473" s="12" t="b">
        <v>0</v>
      </c>
      <c r="E1473" s="12" t="b">
        <v>0</v>
      </c>
      <c r="F1473" s="12" t="b">
        <v>0</v>
      </c>
      <c r="G1473" s="12" t="b">
        <v>0</v>
      </c>
      <c r="H1473" s="12" t="b">
        <v>0</v>
      </c>
      <c r="I1473" s="13"/>
      <c r="J1473" s="14" t="s">
        <v>3751</v>
      </c>
      <c r="K1473" s="12" t="b">
        <v>0</v>
      </c>
      <c r="L1473" s="14" t="s">
        <v>5665</v>
      </c>
      <c r="M1473" s="11" t="s">
        <v>1214</v>
      </c>
      <c r="N1473" s="11" t="s">
        <v>6025</v>
      </c>
      <c r="O1473" s="11" t="s">
        <v>5459</v>
      </c>
      <c r="P1473" s="11" t="s">
        <v>6014</v>
      </c>
      <c r="Q1473" s="11" t="s">
        <v>2041</v>
      </c>
      <c r="R1473" s="11" t="s">
        <v>5460</v>
      </c>
      <c r="S1473" s="11" t="s">
        <v>5461</v>
      </c>
      <c r="U1473" s="11" t="s">
        <v>4354</v>
      </c>
      <c r="W1473" s="11" t="s">
        <v>6014</v>
      </c>
      <c r="Y1473" s="11" t="s">
        <v>5743</v>
      </c>
      <c r="AA1473" s="11" t="s">
        <v>151</v>
      </c>
      <c r="AB1473" s="13"/>
      <c r="AC1473" s="13"/>
      <c r="AD1473" s="11" t="s">
        <v>5460</v>
      </c>
      <c r="AE1473" s="13"/>
      <c r="AF1473" s="13"/>
      <c r="AG1473" s="11" t="s">
        <v>152</v>
      </c>
      <c r="AH1473" s="11" t="s">
        <v>6015</v>
      </c>
      <c r="AJ1473" s="13"/>
      <c r="AK1473" s="13"/>
      <c r="AL1473" s="13"/>
      <c r="AM1473" s="13"/>
      <c r="AN1473" s="13"/>
      <c r="AO1473" s="13"/>
      <c r="AP1473" s="11" t="s">
        <v>6024</v>
      </c>
      <c r="AR1473" s="13"/>
      <c r="AS1473" s="13"/>
      <c r="AT1473" s="12" t="b">
        <v>1</v>
      </c>
      <c r="AU1473" s="13"/>
      <c r="AV1473" s="14" t="s">
        <v>167</v>
      </c>
      <c r="AW1473" s="13"/>
      <c r="AX1473" s="14" t="s">
        <v>155</v>
      </c>
      <c r="AY1473" s="13"/>
      <c r="AZ1473" s="14">
        <v>6835.0</v>
      </c>
      <c r="BA1473" s="13"/>
    </row>
    <row r="1474">
      <c r="A1474" s="11" t="s">
        <v>6026</v>
      </c>
      <c r="B1474" s="11">
        <v>6212.0</v>
      </c>
      <c r="C1474" s="12" t="b">
        <v>1</v>
      </c>
      <c r="D1474" s="12" t="b">
        <v>1</v>
      </c>
      <c r="E1474" s="12" t="b">
        <v>0</v>
      </c>
      <c r="F1474" s="12" t="b">
        <v>0</v>
      </c>
      <c r="G1474" s="12" t="b">
        <v>0</v>
      </c>
      <c r="H1474" s="12" t="b">
        <v>0</v>
      </c>
      <c r="I1474" s="13"/>
      <c r="J1474" s="14" t="s">
        <v>3751</v>
      </c>
      <c r="K1474" s="12" t="b">
        <v>0</v>
      </c>
      <c r="L1474" s="14" t="s">
        <v>5665</v>
      </c>
      <c r="M1474" s="11" t="s">
        <v>1214</v>
      </c>
      <c r="N1474" s="11" t="s">
        <v>6027</v>
      </c>
      <c r="O1474" s="11" t="s">
        <v>5464</v>
      </c>
      <c r="P1474" s="11" t="s">
        <v>6014</v>
      </c>
      <c r="Q1474" s="11" t="s">
        <v>2041</v>
      </c>
      <c r="R1474" s="11" t="s">
        <v>5465</v>
      </c>
      <c r="S1474" s="11" t="s">
        <v>5466</v>
      </c>
      <c r="U1474" s="11" t="s">
        <v>4354</v>
      </c>
      <c r="W1474" s="11" t="s">
        <v>6014</v>
      </c>
      <c r="Y1474" s="11" t="s">
        <v>5743</v>
      </c>
      <c r="AA1474" s="11" t="s">
        <v>151</v>
      </c>
      <c r="AB1474" s="13"/>
      <c r="AC1474" s="13"/>
      <c r="AD1474" s="11" t="s">
        <v>5465</v>
      </c>
      <c r="AF1474" s="13"/>
      <c r="AG1474" s="11" t="s">
        <v>152</v>
      </c>
      <c r="AH1474" s="11" t="s">
        <v>6015</v>
      </c>
      <c r="AJ1474" s="13"/>
      <c r="AK1474" s="13"/>
      <c r="AL1474" s="13"/>
      <c r="AM1474" s="13"/>
      <c r="AN1474" s="13"/>
      <c r="AO1474" s="13"/>
      <c r="AP1474" s="11" t="s">
        <v>6026</v>
      </c>
      <c r="AR1474" s="13"/>
      <c r="AS1474" s="11" t="s">
        <v>154</v>
      </c>
      <c r="AT1474" s="12" t="b">
        <v>1</v>
      </c>
      <c r="AU1474" s="13"/>
      <c r="AV1474" s="14" t="s">
        <v>167</v>
      </c>
      <c r="AW1474" s="13"/>
      <c r="AX1474" s="14" t="s">
        <v>155</v>
      </c>
      <c r="AY1474" s="13"/>
      <c r="AZ1474" s="14">
        <v>6829.0</v>
      </c>
      <c r="BA1474" s="13"/>
    </row>
    <row r="1475">
      <c r="A1475" s="11" t="s">
        <v>6028</v>
      </c>
      <c r="B1475" s="11">
        <v>6213.0</v>
      </c>
      <c r="C1475" s="12" t="b">
        <v>1</v>
      </c>
      <c r="D1475" s="12" t="b">
        <v>1</v>
      </c>
      <c r="E1475" s="12" t="b">
        <v>0</v>
      </c>
      <c r="F1475" s="12" t="b">
        <v>0</v>
      </c>
      <c r="G1475" s="12" t="b">
        <v>0</v>
      </c>
      <c r="H1475" s="12" t="b">
        <v>0</v>
      </c>
      <c r="I1475" s="13"/>
      <c r="J1475" s="14" t="s">
        <v>3751</v>
      </c>
      <c r="K1475" s="12" t="b">
        <v>0</v>
      </c>
      <c r="L1475" s="14" t="s">
        <v>5665</v>
      </c>
      <c r="M1475" s="11" t="s">
        <v>1214</v>
      </c>
      <c r="N1475" s="11" t="s">
        <v>6029</v>
      </c>
      <c r="O1475" s="11" t="s">
        <v>5513</v>
      </c>
      <c r="P1475" s="11" t="s">
        <v>6014</v>
      </c>
      <c r="Q1475" s="11" t="s">
        <v>2041</v>
      </c>
      <c r="R1475" s="11" t="s">
        <v>5514</v>
      </c>
      <c r="S1475" s="11" t="s">
        <v>5515</v>
      </c>
      <c r="U1475" s="11" t="s">
        <v>4354</v>
      </c>
      <c r="W1475" s="11" t="s">
        <v>6014</v>
      </c>
      <c r="Y1475" s="11" t="s">
        <v>5743</v>
      </c>
      <c r="AA1475" s="11" t="s">
        <v>151</v>
      </c>
      <c r="AB1475" s="13"/>
      <c r="AC1475" s="13"/>
      <c r="AD1475" s="11" t="s">
        <v>5514</v>
      </c>
      <c r="AE1475" s="13"/>
      <c r="AF1475" s="13"/>
      <c r="AG1475" s="11" t="s">
        <v>152</v>
      </c>
      <c r="AH1475" s="11" t="s">
        <v>6015</v>
      </c>
      <c r="AJ1475" s="13"/>
      <c r="AK1475" s="13"/>
      <c r="AL1475" s="13"/>
      <c r="AM1475" s="13"/>
      <c r="AN1475" s="13"/>
      <c r="AO1475" s="13"/>
      <c r="AP1475" s="11" t="s">
        <v>6028</v>
      </c>
      <c r="AR1475" s="13"/>
      <c r="AS1475" s="13"/>
      <c r="AT1475" s="12" t="b">
        <v>1</v>
      </c>
      <c r="AU1475" s="13"/>
      <c r="AV1475" s="14" t="s">
        <v>167</v>
      </c>
      <c r="AW1475" s="13"/>
      <c r="AX1475" s="14" t="s">
        <v>155</v>
      </c>
      <c r="AY1475" s="13"/>
      <c r="AZ1475" s="14">
        <v>6838.0</v>
      </c>
      <c r="BA1475" s="13"/>
    </row>
    <row r="1476">
      <c r="A1476" s="11" t="s">
        <v>6030</v>
      </c>
      <c r="B1476" s="11">
        <v>6214.0</v>
      </c>
      <c r="C1476" s="12" t="b">
        <v>1</v>
      </c>
      <c r="D1476" s="12" t="b">
        <v>1</v>
      </c>
      <c r="E1476" s="12" t="b">
        <v>0</v>
      </c>
      <c r="F1476" s="12" t="b">
        <v>0</v>
      </c>
      <c r="G1476" s="12" t="b">
        <v>0</v>
      </c>
      <c r="H1476" s="12" t="b">
        <v>0</v>
      </c>
      <c r="I1476" s="13"/>
      <c r="J1476" s="14" t="s">
        <v>3751</v>
      </c>
      <c r="K1476" s="12" t="b">
        <v>0</v>
      </c>
      <c r="L1476" s="14" t="s">
        <v>5665</v>
      </c>
      <c r="M1476" s="11" t="s">
        <v>1214</v>
      </c>
      <c r="N1476" s="11" t="s">
        <v>6031</v>
      </c>
      <c r="O1476" s="11" t="s">
        <v>5508</v>
      </c>
      <c r="P1476" s="11" t="s">
        <v>6014</v>
      </c>
      <c r="Q1476" s="11" t="s">
        <v>2041</v>
      </c>
      <c r="R1476" s="11" t="s">
        <v>5509</v>
      </c>
      <c r="S1476" s="11" t="s">
        <v>5510</v>
      </c>
      <c r="U1476" s="11" t="s">
        <v>4354</v>
      </c>
      <c r="W1476" s="11" t="s">
        <v>6014</v>
      </c>
      <c r="Y1476" s="11" t="s">
        <v>5743</v>
      </c>
      <c r="AA1476" s="11" t="s">
        <v>151</v>
      </c>
      <c r="AB1476" s="13"/>
      <c r="AC1476" s="13"/>
      <c r="AD1476" s="11" t="s">
        <v>5509</v>
      </c>
      <c r="AE1476" s="13"/>
      <c r="AF1476" s="13"/>
      <c r="AG1476" s="11" t="s">
        <v>152</v>
      </c>
      <c r="AH1476" s="11" t="s">
        <v>6015</v>
      </c>
      <c r="AI1476" s="11" t="s">
        <v>154</v>
      </c>
      <c r="AJ1476" s="13"/>
      <c r="AK1476" s="13"/>
      <c r="AL1476" s="13"/>
      <c r="AM1476" s="13"/>
      <c r="AN1476" s="13"/>
      <c r="AO1476" s="13"/>
      <c r="AP1476" s="11" t="s">
        <v>6030</v>
      </c>
      <c r="AR1476" s="13"/>
      <c r="AS1476" s="13"/>
      <c r="AT1476" s="12" t="b">
        <v>1</v>
      </c>
      <c r="AU1476" s="13"/>
      <c r="AV1476" s="14" t="s">
        <v>167</v>
      </c>
      <c r="AW1476" s="13"/>
      <c r="AX1476" s="14" t="s">
        <v>155</v>
      </c>
      <c r="AY1476" s="13"/>
      <c r="AZ1476" s="14">
        <v>6842.0</v>
      </c>
      <c r="BA1476" s="13"/>
    </row>
    <row r="1477">
      <c r="A1477" s="11" t="s">
        <v>6032</v>
      </c>
      <c r="B1477" s="11">
        <v>6215.0</v>
      </c>
      <c r="C1477" s="12" t="b">
        <v>1</v>
      </c>
      <c r="D1477" s="12" t="b">
        <v>1</v>
      </c>
      <c r="E1477" s="12" t="b">
        <v>0</v>
      </c>
      <c r="F1477" s="12" t="b">
        <v>0</v>
      </c>
      <c r="G1477" s="12" t="b">
        <v>0</v>
      </c>
      <c r="H1477" s="12" t="b">
        <v>0</v>
      </c>
      <c r="I1477" s="13"/>
      <c r="J1477" s="14" t="s">
        <v>3751</v>
      </c>
      <c r="K1477" s="12" t="b">
        <v>0</v>
      </c>
      <c r="L1477" s="14" t="s">
        <v>5665</v>
      </c>
      <c r="M1477" s="11" t="s">
        <v>1214</v>
      </c>
      <c r="N1477" s="11" t="s">
        <v>6033</v>
      </c>
      <c r="O1477" s="11" t="s">
        <v>5504</v>
      </c>
      <c r="P1477" s="11" t="s">
        <v>6014</v>
      </c>
      <c r="Q1477" s="11" t="s">
        <v>2041</v>
      </c>
      <c r="R1477" s="11" t="s">
        <v>5505</v>
      </c>
      <c r="S1477" s="11" t="s">
        <v>2855</v>
      </c>
      <c r="U1477" s="11" t="s">
        <v>4354</v>
      </c>
      <c r="W1477" s="11" t="s">
        <v>6014</v>
      </c>
      <c r="Y1477" s="11" t="s">
        <v>5743</v>
      </c>
      <c r="AA1477" s="11" t="s">
        <v>151</v>
      </c>
      <c r="AB1477" s="13"/>
      <c r="AC1477" s="13"/>
      <c r="AD1477" s="11" t="s">
        <v>5505</v>
      </c>
      <c r="AE1477" s="13"/>
      <c r="AF1477" s="13"/>
      <c r="AG1477" s="11" t="s">
        <v>152</v>
      </c>
      <c r="AH1477" s="11" t="s">
        <v>6015</v>
      </c>
      <c r="AI1477" s="11" t="s">
        <v>154</v>
      </c>
      <c r="AJ1477" s="13"/>
      <c r="AK1477" s="13"/>
      <c r="AL1477" s="13"/>
      <c r="AM1477" s="13"/>
      <c r="AN1477" s="13"/>
      <c r="AO1477" s="13"/>
      <c r="AP1477" s="11" t="s">
        <v>6032</v>
      </c>
      <c r="AR1477" s="13"/>
      <c r="AS1477" s="13"/>
      <c r="AT1477" s="12" t="b">
        <v>1</v>
      </c>
      <c r="AU1477" s="13"/>
      <c r="AV1477" s="14" t="s">
        <v>167</v>
      </c>
      <c r="AW1477" s="13"/>
      <c r="AX1477" s="14" t="s">
        <v>155</v>
      </c>
      <c r="AY1477" s="13"/>
      <c r="AZ1477" s="14">
        <v>6805.0</v>
      </c>
      <c r="BA1477" s="13"/>
    </row>
    <row r="1478">
      <c r="A1478" s="11" t="s">
        <v>6034</v>
      </c>
      <c r="B1478" s="11">
        <v>6216.0</v>
      </c>
      <c r="C1478" s="12" t="b">
        <v>1</v>
      </c>
      <c r="D1478" s="12" t="b">
        <v>1</v>
      </c>
      <c r="E1478" s="12" t="b">
        <v>0</v>
      </c>
      <c r="F1478" s="12" t="b">
        <v>0</v>
      </c>
      <c r="G1478" s="12" t="b">
        <v>0</v>
      </c>
      <c r="H1478" s="12" t="b">
        <v>0</v>
      </c>
      <c r="I1478" s="13"/>
      <c r="J1478" s="14" t="s">
        <v>3751</v>
      </c>
      <c r="K1478" s="12" t="b">
        <v>0</v>
      </c>
      <c r="L1478" s="14" t="s">
        <v>5665</v>
      </c>
      <c r="M1478" s="11" t="s">
        <v>1214</v>
      </c>
      <c r="N1478" s="11" t="s">
        <v>6035</v>
      </c>
      <c r="O1478" s="11" t="s">
        <v>5499</v>
      </c>
      <c r="P1478" s="11" t="s">
        <v>6014</v>
      </c>
      <c r="Q1478" s="11" t="s">
        <v>2041</v>
      </c>
      <c r="R1478" s="11" t="s">
        <v>5500</v>
      </c>
      <c r="S1478" s="11" t="s">
        <v>5501</v>
      </c>
      <c r="U1478" s="11" t="s">
        <v>4354</v>
      </c>
      <c r="W1478" s="11" t="s">
        <v>6014</v>
      </c>
      <c r="Y1478" s="11" t="s">
        <v>5743</v>
      </c>
      <c r="AA1478" s="11" t="s">
        <v>151</v>
      </c>
      <c r="AB1478" s="13"/>
      <c r="AC1478" s="13"/>
      <c r="AD1478" s="11" t="s">
        <v>5500</v>
      </c>
      <c r="AF1478" s="13"/>
      <c r="AG1478" s="11" t="s">
        <v>152</v>
      </c>
      <c r="AH1478" s="11" t="s">
        <v>6015</v>
      </c>
      <c r="AJ1478" s="13"/>
      <c r="AK1478" s="13"/>
      <c r="AL1478" s="13"/>
      <c r="AM1478" s="13"/>
      <c r="AN1478" s="13"/>
      <c r="AO1478" s="13"/>
      <c r="AP1478" s="11" t="s">
        <v>6034</v>
      </c>
      <c r="AR1478" s="13"/>
      <c r="AS1478" s="13"/>
      <c r="AT1478" s="12" t="b">
        <v>1</v>
      </c>
      <c r="AU1478" s="13"/>
      <c r="AV1478" s="14" t="s">
        <v>167</v>
      </c>
      <c r="AW1478" s="13"/>
      <c r="AX1478" s="14" t="s">
        <v>155</v>
      </c>
      <c r="AY1478" s="13"/>
      <c r="AZ1478" s="14">
        <v>6843.0</v>
      </c>
      <c r="BA1478" s="13"/>
    </row>
    <row r="1479">
      <c r="A1479" s="11" t="s">
        <v>6036</v>
      </c>
      <c r="B1479" s="11">
        <v>6217.0</v>
      </c>
      <c r="C1479" s="12" t="b">
        <v>1</v>
      </c>
      <c r="D1479" s="12" t="b">
        <v>1</v>
      </c>
      <c r="E1479" s="12" t="b">
        <v>0</v>
      </c>
      <c r="F1479" s="12" t="b">
        <v>0</v>
      </c>
      <c r="G1479" s="12" t="b">
        <v>0</v>
      </c>
      <c r="H1479" s="12" t="b">
        <v>0</v>
      </c>
      <c r="I1479" s="13"/>
      <c r="J1479" s="14" t="s">
        <v>3751</v>
      </c>
      <c r="K1479" s="12" t="b">
        <v>0</v>
      </c>
      <c r="L1479" s="14" t="s">
        <v>5665</v>
      </c>
      <c r="M1479" s="11" t="s">
        <v>1214</v>
      </c>
      <c r="N1479" s="11" t="s">
        <v>6037</v>
      </c>
      <c r="O1479" s="11" t="s">
        <v>5494</v>
      </c>
      <c r="P1479" s="11" t="s">
        <v>6014</v>
      </c>
      <c r="Q1479" s="11" t="s">
        <v>2041</v>
      </c>
      <c r="R1479" s="11" t="s">
        <v>5495</v>
      </c>
      <c r="S1479" s="11" t="s">
        <v>5496</v>
      </c>
      <c r="U1479" s="11" t="s">
        <v>4354</v>
      </c>
      <c r="W1479" s="11" t="s">
        <v>6014</v>
      </c>
      <c r="Y1479" s="11" t="s">
        <v>5743</v>
      </c>
      <c r="AA1479" s="11" t="s">
        <v>151</v>
      </c>
      <c r="AB1479" s="13"/>
      <c r="AC1479" s="13"/>
      <c r="AD1479" s="11" t="s">
        <v>5495</v>
      </c>
      <c r="AE1479" s="13"/>
      <c r="AF1479" s="13"/>
      <c r="AG1479" s="11" t="s">
        <v>152</v>
      </c>
      <c r="AH1479" s="11" t="s">
        <v>6015</v>
      </c>
      <c r="AI1479" s="11" t="s">
        <v>154</v>
      </c>
      <c r="AJ1479" s="13"/>
      <c r="AK1479" s="13"/>
      <c r="AL1479" s="13"/>
      <c r="AM1479" s="13"/>
      <c r="AN1479" s="13"/>
      <c r="AO1479" s="13"/>
      <c r="AP1479" s="11" t="s">
        <v>6036</v>
      </c>
      <c r="AR1479" s="13"/>
      <c r="AS1479" s="13"/>
      <c r="AT1479" s="12" t="b">
        <v>1</v>
      </c>
      <c r="AU1479" s="13"/>
      <c r="AV1479" s="14" t="s">
        <v>167</v>
      </c>
      <c r="AW1479" s="13"/>
      <c r="AX1479" s="14" t="s">
        <v>155</v>
      </c>
      <c r="AY1479" s="13"/>
      <c r="AZ1479" s="14">
        <v>6836.0</v>
      </c>
      <c r="BA1479" s="13"/>
    </row>
    <row r="1480">
      <c r="A1480" s="11" t="s">
        <v>6038</v>
      </c>
      <c r="B1480" s="11">
        <v>6218.0</v>
      </c>
      <c r="C1480" s="12" t="b">
        <v>1</v>
      </c>
      <c r="D1480" s="12" t="b">
        <v>0</v>
      </c>
      <c r="E1480" s="12" t="b">
        <v>0</v>
      </c>
      <c r="F1480" s="12" t="b">
        <v>0</v>
      </c>
      <c r="G1480" s="12" t="b">
        <v>0</v>
      </c>
      <c r="H1480" s="12" t="b">
        <v>0</v>
      </c>
      <c r="I1480" s="13"/>
      <c r="J1480" s="14" t="s">
        <v>3751</v>
      </c>
      <c r="K1480" s="12" t="b">
        <v>0</v>
      </c>
      <c r="L1480" s="14" t="s">
        <v>5665</v>
      </c>
      <c r="M1480" s="11" t="s">
        <v>1214</v>
      </c>
      <c r="N1480" s="11" t="s">
        <v>6039</v>
      </c>
      <c r="O1480" s="11" t="s">
        <v>5489</v>
      </c>
      <c r="P1480" s="11" t="s">
        <v>6014</v>
      </c>
      <c r="Q1480" s="11" t="s">
        <v>2041</v>
      </c>
      <c r="R1480" s="11" t="s">
        <v>5490</v>
      </c>
      <c r="S1480" s="11" t="s">
        <v>5491</v>
      </c>
      <c r="U1480" s="11" t="s">
        <v>4354</v>
      </c>
      <c r="W1480" s="11" t="s">
        <v>6014</v>
      </c>
      <c r="Y1480" s="11" t="s">
        <v>5743</v>
      </c>
      <c r="AA1480" s="11" t="s">
        <v>151</v>
      </c>
      <c r="AB1480" s="13"/>
      <c r="AC1480" s="13"/>
      <c r="AD1480" s="11" t="s">
        <v>5490</v>
      </c>
      <c r="AF1480" s="13"/>
      <c r="AG1480" s="11" t="s">
        <v>152</v>
      </c>
      <c r="AH1480" s="11" t="s">
        <v>6015</v>
      </c>
      <c r="AJ1480" s="13"/>
      <c r="AK1480" s="13"/>
      <c r="AL1480" s="13"/>
      <c r="AM1480" s="13"/>
      <c r="AN1480" s="13"/>
      <c r="AO1480" s="13"/>
      <c r="AP1480" s="11" t="s">
        <v>6038</v>
      </c>
      <c r="AR1480" s="13"/>
      <c r="AS1480" s="13"/>
      <c r="AT1480" s="12" t="b">
        <v>1</v>
      </c>
      <c r="AU1480" s="13"/>
      <c r="AV1480" s="14" t="s">
        <v>167</v>
      </c>
      <c r="AW1480" s="13"/>
      <c r="AX1480" s="14" t="s">
        <v>155</v>
      </c>
      <c r="AY1480" s="13"/>
      <c r="AZ1480" s="14">
        <v>6837.0</v>
      </c>
      <c r="BA1480" s="13"/>
    </row>
    <row r="1481">
      <c r="A1481" s="11" t="s">
        <v>6040</v>
      </c>
      <c r="B1481" s="11">
        <v>6219.0</v>
      </c>
      <c r="C1481" s="12" t="b">
        <v>1</v>
      </c>
      <c r="D1481" s="12" t="b">
        <v>1</v>
      </c>
      <c r="E1481" s="12" t="b">
        <v>0</v>
      </c>
      <c r="F1481" s="12" t="b">
        <v>0</v>
      </c>
      <c r="G1481" s="12" t="b">
        <v>0</v>
      </c>
      <c r="H1481" s="12" t="b">
        <v>0</v>
      </c>
      <c r="I1481" s="13"/>
      <c r="J1481" s="14" t="s">
        <v>3751</v>
      </c>
      <c r="K1481" s="12" t="b">
        <v>0</v>
      </c>
      <c r="L1481" s="14" t="s">
        <v>5665</v>
      </c>
      <c r="M1481" s="11" t="s">
        <v>1214</v>
      </c>
      <c r="N1481" s="11" t="s">
        <v>6041</v>
      </c>
      <c r="O1481" s="11" t="s">
        <v>5485</v>
      </c>
      <c r="P1481" s="11" t="s">
        <v>6014</v>
      </c>
      <c r="Q1481" s="11" t="s">
        <v>2041</v>
      </c>
      <c r="R1481" s="11" t="s">
        <v>5486</v>
      </c>
      <c r="S1481" s="11" t="s">
        <v>5414</v>
      </c>
      <c r="U1481" s="11" t="s">
        <v>4354</v>
      </c>
      <c r="W1481" s="11" t="s">
        <v>6014</v>
      </c>
      <c r="Y1481" s="11" t="s">
        <v>5743</v>
      </c>
      <c r="AA1481" s="11" t="s">
        <v>151</v>
      </c>
      <c r="AB1481" s="13"/>
      <c r="AC1481" s="13"/>
      <c r="AD1481" s="11" t="s">
        <v>5486</v>
      </c>
      <c r="AE1481" s="13"/>
      <c r="AF1481" s="13"/>
      <c r="AG1481" s="11" t="s">
        <v>152</v>
      </c>
      <c r="AH1481" s="11" t="s">
        <v>6015</v>
      </c>
      <c r="AJ1481" s="13"/>
      <c r="AK1481" s="13"/>
      <c r="AL1481" s="13"/>
      <c r="AM1481" s="13"/>
      <c r="AN1481" s="13"/>
      <c r="AO1481" s="13"/>
      <c r="AP1481" s="11" t="s">
        <v>6040</v>
      </c>
      <c r="AR1481" s="13"/>
      <c r="AS1481" s="13"/>
      <c r="AT1481" s="12" t="b">
        <v>1</v>
      </c>
      <c r="AU1481" s="13"/>
      <c r="AV1481" s="14" t="s">
        <v>167</v>
      </c>
      <c r="AW1481" s="13"/>
      <c r="AX1481" s="14" t="s">
        <v>155</v>
      </c>
      <c r="AY1481" s="13"/>
      <c r="AZ1481" s="14">
        <v>6839.0</v>
      </c>
      <c r="BA1481" s="13"/>
    </row>
    <row r="1482">
      <c r="A1482" s="11" t="s">
        <v>6042</v>
      </c>
      <c r="B1482" s="11">
        <v>6220.0</v>
      </c>
      <c r="C1482" s="12" t="b">
        <v>1</v>
      </c>
      <c r="D1482" s="12" t="b">
        <v>1</v>
      </c>
      <c r="E1482" s="12" t="b">
        <v>0</v>
      </c>
      <c r="F1482" s="12" t="b">
        <v>0</v>
      </c>
      <c r="G1482" s="12" t="b">
        <v>0</v>
      </c>
      <c r="H1482" s="12" t="b">
        <v>0</v>
      </c>
      <c r="I1482" s="13"/>
      <c r="J1482" s="14" t="s">
        <v>3751</v>
      </c>
      <c r="K1482" s="12" t="b">
        <v>0</v>
      </c>
      <c r="L1482" s="14" t="s">
        <v>5665</v>
      </c>
      <c r="M1482" s="11" t="s">
        <v>1214</v>
      </c>
      <c r="N1482" s="11" t="s">
        <v>6043</v>
      </c>
      <c r="O1482" s="11" t="s">
        <v>5480</v>
      </c>
      <c r="P1482" s="11" t="s">
        <v>6014</v>
      </c>
      <c r="Q1482" s="11" t="s">
        <v>2041</v>
      </c>
      <c r="R1482" s="11" t="s">
        <v>5481</v>
      </c>
      <c r="S1482" s="11" t="s">
        <v>5482</v>
      </c>
      <c r="U1482" s="11" t="s">
        <v>4354</v>
      </c>
      <c r="W1482" s="11" t="s">
        <v>6014</v>
      </c>
      <c r="Y1482" s="11" t="s">
        <v>5743</v>
      </c>
      <c r="AA1482" s="11" t="s">
        <v>151</v>
      </c>
      <c r="AB1482" s="13"/>
      <c r="AC1482" s="13"/>
      <c r="AD1482" s="11" t="s">
        <v>5481</v>
      </c>
      <c r="AF1482" s="13"/>
      <c r="AG1482" s="11" t="s">
        <v>152</v>
      </c>
      <c r="AH1482" s="11" t="s">
        <v>6015</v>
      </c>
      <c r="AJ1482" s="13"/>
      <c r="AK1482" s="13"/>
      <c r="AL1482" s="13"/>
      <c r="AM1482" s="13"/>
      <c r="AN1482" s="13"/>
      <c r="AO1482" s="13"/>
      <c r="AP1482" s="11" t="s">
        <v>6042</v>
      </c>
      <c r="AR1482" s="13"/>
      <c r="AS1482" s="13"/>
      <c r="AT1482" s="12" t="b">
        <v>1</v>
      </c>
      <c r="AU1482" s="13"/>
      <c r="AV1482" s="14" t="s">
        <v>167</v>
      </c>
      <c r="AW1482" s="13"/>
      <c r="AX1482" s="14" t="s">
        <v>155</v>
      </c>
      <c r="AY1482" s="13"/>
      <c r="AZ1482" s="14">
        <v>6844.0</v>
      </c>
      <c r="BA1482" s="13"/>
    </row>
    <row r="1483">
      <c r="A1483" s="11" t="s">
        <v>6044</v>
      </c>
      <c r="B1483" s="11">
        <v>6221.0</v>
      </c>
      <c r="C1483" s="12" t="b">
        <v>1</v>
      </c>
      <c r="D1483" s="12" t="b">
        <v>1</v>
      </c>
      <c r="E1483" s="12" t="b">
        <v>0</v>
      </c>
      <c r="F1483" s="12" t="b">
        <v>0</v>
      </c>
      <c r="G1483" s="12" t="b">
        <v>0</v>
      </c>
      <c r="H1483" s="12" t="b">
        <v>0</v>
      </c>
      <c r="I1483" s="13"/>
      <c r="J1483" s="14" t="s">
        <v>3751</v>
      </c>
      <c r="K1483" s="12" t="b">
        <v>0</v>
      </c>
      <c r="L1483" s="14" t="s">
        <v>5665</v>
      </c>
      <c r="M1483" s="11" t="s">
        <v>1214</v>
      </c>
      <c r="N1483" s="11" t="s">
        <v>6045</v>
      </c>
      <c r="O1483" s="11" t="s">
        <v>5475</v>
      </c>
      <c r="P1483" s="11" t="s">
        <v>6014</v>
      </c>
      <c r="Q1483" s="11" t="s">
        <v>2041</v>
      </c>
      <c r="R1483" s="11" t="s">
        <v>5476</v>
      </c>
      <c r="S1483" s="11" t="s">
        <v>5477</v>
      </c>
      <c r="U1483" s="11" t="s">
        <v>4354</v>
      </c>
      <c r="W1483" s="11" t="s">
        <v>6014</v>
      </c>
      <c r="Y1483" s="11" t="s">
        <v>5743</v>
      </c>
      <c r="AA1483" s="11" t="s">
        <v>151</v>
      </c>
      <c r="AB1483" s="13"/>
      <c r="AC1483" s="13"/>
      <c r="AD1483" s="11" t="s">
        <v>5476</v>
      </c>
      <c r="AE1483" s="13"/>
      <c r="AF1483" s="13"/>
      <c r="AG1483" s="11" t="s">
        <v>152</v>
      </c>
      <c r="AH1483" s="11" t="s">
        <v>6015</v>
      </c>
      <c r="AJ1483" s="13"/>
      <c r="AK1483" s="13"/>
      <c r="AL1483" s="13"/>
      <c r="AM1483" s="13"/>
      <c r="AN1483" s="13"/>
      <c r="AO1483" s="13"/>
      <c r="AP1483" s="11" t="s">
        <v>6044</v>
      </c>
      <c r="AR1483" s="13"/>
      <c r="AS1483" s="13"/>
      <c r="AT1483" s="12" t="b">
        <v>1</v>
      </c>
      <c r="AU1483" s="13"/>
      <c r="AV1483" s="14" t="s">
        <v>167</v>
      </c>
      <c r="AW1483" s="13"/>
      <c r="AX1483" s="14" t="s">
        <v>155</v>
      </c>
      <c r="AY1483" s="13"/>
      <c r="AZ1483" s="14">
        <v>6845.0</v>
      </c>
      <c r="BA1483" s="13"/>
    </row>
    <row r="1484">
      <c r="A1484" s="11" t="s">
        <v>6046</v>
      </c>
      <c r="B1484" s="11">
        <v>6222.0</v>
      </c>
      <c r="C1484" s="12" t="b">
        <v>1</v>
      </c>
      <c r="D1484" s="12" t="b">
        <v>1</v>
      </c>
      <c r="E1484" s="12" t="b">
        <v>0</v>
      </c>
      <c r="F1484" s="12" t="b">
        <v>0</v>
      </c>
      <c r="G1484" s="12" t="b">
        <v>0</v>
      </c>
      <c r="H1484" s="12" t="b">
        <v>0</v>
      </c>
      <c r="I1484" s="13"/>
      <c r="J1484" s="14" t="s">
        <v>3751</v>
      </c>
      <c r="K1484" s="12" t="b">
        <v>0</v>
      </c>
      <c r="L1484" s="15">
        <v>44993.0</v>
      </c>
      <c r="M1484" s="11" t="s">
        <v>1214</v>
      </c>
      <c r="N1484" s="11" t="s">
        <v>6047</v>
      </c>
      <c r="O1484" s="11" t="s">
        <v>5432</v>
      </c>
      <c r="P1484" s="11" t="s">
        <v>6048</v>
      </c>
      <c r="Q1484" s="11" t="s">
        <v>2041</v>
      </c>
      <c r="R1484" s="11" t="s">
        <v>5434</v>
      </c>
      <c r="S1484" s="11" t="s">
        <v>5435</v>
      </c>
      <c r="U1484" s="11" t="s">
        <v>4354</v>
      </c>
      <c r="W1484" s="11" t="s">
        <v>6048</v>
      </c>
      <c r="Y1484" s="11" t="s">
        <v>5743</v>
      </c>
      <c r="AA1484" s="11" t="s">
        <v>151</v>
      </c>
      <c r="AB1484" s="13"/>
      <c r="AC1484" s="13"/>
      <c r="AD1484" s="11" t="s">
        <v>5434</v>
      </c>
      <c r="AE1484" s="13"/>
      <c r="AF1484" s="13"/>
      <c r="AG1484" s="11" t="s">
        <v>152</v>
      </c>
      <c r="AH1484" s="11" t="s">
        <v>6049</v>
      </c>
      <c r="AJ1484" s="13"/>
      <c r="AK1484" s="13"/>
      <c r="AL1484" s="13"/>
      <c r="AM1484" s="13"/>
      <c r="AN1484" s="13"/>
      <c r="AO1484" s="13"/>
      <c r="AP1484" s="11" t="s">
        <v>6046</v>
      </c>
      <c r="AR1484" s="13"/>
      <c r="AS1484" s="13"/>
      <c r="AT1484" s="12" t="b">
        <v>1</v>
      </c>
      <c r="AU1484" s="13"/>
      <c r="AV1484" s="14" t="s">
        <v>167</v>
      </c>
      <c r="AW1484" s="13"/>
      <c r="AX1484" s="14" t="s">
        <v>155</v>
      </c>
      <c r="AY1484" s="13"/>
      <c r="AZ1484" s="14">
        <v>6820.0</v>
      </c>
      <c r="BA1484" s="13"/>
    </row>
    <row r="1485">
      <c r="A1485" s="11" t="s">
        <v>6050</v>
      </c>
      <c r="B1485" s="11">
        <v>6223.0</v>
      </c>
      <c r="C1485" s="12" t="b">
        <v>1</v>
      </c>
      <c r="D1485" s="12" t="b">
        <v>1</v>
      </c>
      <c r="E1485" s="12" t="b">
        <v>0</v>
      </c>
      <c r="F1485" s="12" t="b">
        <v>0</v>
      </c>
      <c r="G1485" s="12" t="b">
        <v>0</v>
      </c>
      <c r="H1485" s="12" t="b">
        <v>0</v>
      </c>
      <c r="I1485" s="13"/>
      <c r="J1485" s="14" t="s">
        <v>3751</v>
      </c>
      <c r="K1485" s="12" t="b">
        <v>0</v>
      </c>
      <c r="L1485" s="15">
        <v>44993.0</v>
      </c>
      <c r="M1485" s="11" t="s">
        <v>1214</v>
      </c>
      <c r="N1485" s="11" t="s">
        <v>6051</v>
      </c>
      <c r="O1485" s="11" t="s">
        <v>5439</v>
      </c>
      <c r="P1485" s="11" t="s">
        <v>6048</v>
      </c>
      <c r="Q1485" s="11" t="s">
        <v>2041</v>
      </c>
      <c r="R1485" s="11" t="s">
        <v>5440</v>
      </c>
      <c r="S1485" s="11" t="s">
        <v>5441</v>
      </c>
      <c r="U1485" s="11" t="s">
        <v>4354</v>
      </c>
      <c r="W1485" s="11" t="s">
        <v>6048</v>
      </c>
      <c r="Y1485" s="11" t="s">
        <v>5743</v>
      </c>
      <c r="AA1485" s="11" t="s">
        <v>151</v>
      </c>
      <c r="AB1485" s="13"/>
      <c r="AC1485" s="13"/>
      <c r="AD1485" s="11" t="s">
        <v>5440</v>
      </c>
      <c r="AF1485" s="13"/>
      <c r="AG1485" s="11" t="s">
        <v>152</v>
      </c>
      <c r="AH1485" s="11" t="s">
        <v>6049</v>
      </c>
      <c r="AJ1485" s="13"/>
      <c r="AK1485" s="13"/>
      <c r="AL1485" s="13"/>
      <c r="AM1485" s="13"/>
      <c r="AN1485" s="13"/>
      <c r="AO1485" s="13"/>
      <c r="AP1485" s="11" t="s">
        <v>6050</v>
      </c>
      <c r="AR1485" s="13"/>
      <c r="AS1485" s="13"/>
      <c r="AT1485" s="12" t="b">
        <v>1</v>
      </c>
      <c r="AU1485" s="13"/>
      <c r="AV1485" s="14" t="s">
        <v>167</v>
      </c>
      <c r="AW1485" s="13"/>
      <c r="AX1485" s="14" t="s">
        <v>155</v>
      </c>
      <c r="AY1485" s="13"/>
      <c r="AZ1485" s="14">
        <v>6840.0</v>
      </c>
      <c r="BA1485" s="13"/>
    </row>
    <row r="1486">
      <c r="A1486" s="11" t="s">
        <v>6052</v>
      </c>
      <c r="B1486" s="11">
        <v>6224.0</v>
      </c>
      <c r="C1486" s="12" t="b">
        <v>1</v>
      </c>
      <c r="D1486" s="12" t="b">
        <v>0</v>
      </c>
      <c r="E1486" s="12" t="b">
        <v>0</v>
      </c>
      <c r="F1486" s="12" t="b">
        <v>0</v>
      </c>
      <c r="G1486" s="12" t="b">
        <v>0</v>
      </c>
      <c r="H1486" s="12" t="b">
        <v>0</v>
      </c>
      <c r="I1486" s="13"/>
      <c r="J1486" s="14" t="s">
        <v>3751</v>
      </c>
      <c r="K1486" s="12" t="b">
        <v>0</v>
      </c>
      <c r="L1486" s="15">
        <v>44993.0</v>
      </c>
      <c r="M1486" s="11" t="s">
        <v>1214</v>
      </c>
      <c r="N1486" s="11" t="s">
        <v>6053</v>
      </c>
      <c r="O1486" s="11" t="s">
        <v>5444</v>
      </c>
      <c r="P1486" s="11" t="s">
        <v>6048</v>
      </c>
      <c r="Q1486" s="11" t="s">
        <v>2041</v>
      </c>
      <c r="R1486" s="11" t="s">
        <v>5445</v>
      </c>
      <c r="S1486" s="11" t="s">
        <v>5446</v>
      </c>
      <c r="U1486" s="11" t="s">
        <v>4354</v>
      </c>
      <c r="W1486" s="11" t="s">
        <v>6048</v>
      </c>
      <c r="Y1486" s="11" t="s">
        <v>5743</v>
      </c>
      <c r="AA1486" s="11" t="s">
        <v>215</v>
      </c>
      <c r="AB1486" s="13"/>
      <c r="AC1486" s="13"/>
      <c r="AD1486" s="11" t="s">
        <v>5445</v>
      </c>
      <c r="AF1486" s="13"/>
      <c r="AG1486" s="11" t="s">
        <v>152</v>
      </c>
      <c r="AH1486" s="11" t="s">
        <v>6049</v>
      </c>
      <c r="AJ1486" s="13"/>
      <c r="AK1486" s="13"/>
      <c r="AL1486" s="13"/>
      <c r="AM1486" s="13"/>
      <c r="AN1486" s="13"/>
      <c r="AO1486" s="13"/>
      <c r="AP1486" s="11" t="s">
        <v>6052</v>
      </c>
      <c r="AR1486" s="13"/>
      <c r="AS1486" s="13"/>
      <c r="AT1486" s="12" t="b">
        <v>1</v>
      </c>
      <c r="AU1486" s="13"/>
      <c r="AV1486" s="14" t="s">
        <v>167</v>
      </c>
      <c r="AW1486" s="13"/>
      <c r="AX1486" s="14" t="s">
        <v>155</v>
      </c>
      <c r="AY1486" s="13"/>
      <c r="AZ1486" s="14">
        <v>6846.0</v>
      </c>
      <c r="BA1486" s="13"/>
    </row>
    <row r="1487">
      <c r="A1487" s="11" t="s">
        <v>6054</v>
      </c>
      <c r="B1487" s="11">
        <v>6225.0</v>
      </c>
      <c r="C1487" s="12" t="b">
        <v>1</v>
      </c>
      <c r="D1487" s="12" t="b">
        <v>0</v>
      </c>
      <c r="E1487" s="12" t="b">
        <v>0</v>
      </c>
      <c r="F1487" s="12" t="b">
        <v>0</v>
      </c>
      <c r="G1487" s="12" t="b">
        <v>0</v>
      </c>
      <c r="H1487" s="12" t="b">
        <v>0</v>
      </c>
      <c r="I1487" s="13"/>
      <c r="J1487" s="14" t="s">
        <v>3751</v>
      </c>
      <c r="K1487" s="12" t="b">
        <v>0</v>
      </c>
      <c r="L1487" s="15">
        <v>44993.0</v>
      </c>
      <c r="M1487" s="11" t="s">
        <v>1214</v>
      </c>
      <c r="N1487" s="11" t="s">
        <v>6055</v>
      </c>
      <c r="O1487" s="11" t="s">
        <v>5449</v>
      </c>
      <c r="P1487" s="11" t="s">
        <v>6048</v>
      </c>
      <c r="Q1487" s="11" t="s">
        <v>2041</v>
      </c>
      <c r="R1487" s="11" t="s">
        <v>5450</v>
      </c>
      <c r="S1487" s="11" t="s">
        <v>5451</v>
      </c>
      <c r="U1487" s="11" t="s">
        <v>4354</v>
      </c>
      <c r="W1487" s="11" t="s">
        <v>6048</v>
      </c>
      <c r="Y1487" s="11" t="s">
        <v>5743</v>
      </c>
      <c r="AA1487" s="11" t="s">
        <v>151</v>
      </c>
      <c r="AB1487" s="13"/>
      <c r="AC1487" s="13"/>
      <c r="AD1487" s="11" t="s">
        <v>5450</v>
      </c>
      <c r="AE1487" s="13"/>
      <c r="AF1487" s="13"/>
      <c r="AG1487" s="11" t="s">
        <v>152</v>
      </c>
      <c r="AH1487" s="11" t="s">
        <v>6049</v>
      </c>
      <c r="AJ1487" s="13"/>
      <c r="AK1487" s="13"/>
      <c r="AL1487" s="13"/>
      <c r="AM1487" s="13"/>
      <c r="AN1487" s="13"/>
      <c r="AO1487" s="13"/>
      <c r="AP1487" s="11" t="s">
        <v>6054</v>
      </c>
      <c r="AR1487" s="13"/>
      <c r="AS1487" s="13"/>
      <c r="AT1487" s="12" t="b">
        <v>1</v>
      </c>
      <c r="AU1487" s="13"/>
      <c r="AV1487" s="14" t="s">
        <v>167</v>
      </c>
      <c r="AW1487" s="13"/>
      <c r="AX1487" s="14" t="s">
        <v>155</v>
      </c>
      <c r="AY1487" s="13"/>
      <c r="AZ1487" s="14">
        <v>6847.0</v>
      </c>
      <c r="BA1487" s="13"/>
    </row>
    <row r="1488">
      <c r="A1488" s="11" t="s">
        <v>6056</v>
      </c>
      <c r="B1488" s="11">
        <v>6226.0</v>
      </c>
      <c r="C1488" s="12" t="b">
        <v>1</v>
      </c>
      <c r="D1488" s="12" t="b">
        <v>0</v>
      </c>
      <c r="E1488" s="12" t="b">
        <v>0</v>
      </c>
      <c r="F1488" s="12" t="b">
        <v>0</v>
      </c>
      <c r="G1488" s="12" t="b">
        <v>0</v>
      </c>
      <c r="H1488" s="12" t="b">
        <v>0</v>
      </c>
      <c r="I1488" s="13"/>
      <c r="J1488" s="14" t="s">
        <v>3751</v>
      </c>
      <c r="K1488" s="12" t="b">
        <v>0</v>
      </c>
      <c r="L1488" s="15">
        <v>44993.0</v>
      </c>
      <c r="M1488" s="11" t="s">
        <v>1214</v>
      </c>
      <c r="N1488" s="11" t="s">
        <v>6057</v>
      </c>
      <c r="O1488" s="11" t="s">
        <v>5454</v>
      </c>
      <c r="P1488" s="11" t="s">
        <v>6048</v>
      </c>
      <c r="Q1488" s="11" t="s">
        <v>2041</v>
      </c>
      <c r="R1488" s="11" t="s">
        <v>5455</v>
      </c>
      <c r="S1488" s="11" t="s">
        <v>5456</v>
      </c>
      <c r="U1488" s="11" t="s">
        <v>4354</v>
      </c>
      <c r="W1488" s="11" t="s">
        <v>6048</v>
      </c>
      <c r="Y1488" s="11" t="s">
        <v>5743</v>
      </c>
      <c r="AA1488" s="11" t="s">
        <v>151</v>
      </c>
      <c r="AB1488" s="13"/>
      <c r="AC1488" s="13"/>
      <c r="AD1488" s="11" t="s">
        <v>5455</v>
      </c>
      <c r="AF1488" s="13"/>
      <c r="AG1488" s="11" t="s">
        <v>152</v>
      </c>
      <c r="AH1488" s="11" t="s">
        <v>6049</v>
      </c>
      <c r="AI1488" s="11" t="s">
        <v>154</v>
      </c>
      <c r="AJ1488" s="13"/>
      <c r="AK1488" s="13"/>
      <c r="AL1488" s="13"/>
      <c r="AM1488" s="13"/>
      <c r="AN1488" s="13"/>
      <c r="AO1488" s="13"/>
      <c r="AP1488" s="11" t="s">
        <v>6056</v>
      </c>
      <c r="AR1488" s="13"/>
      <c r="AS1488" s="13"/>
      <c r="AT1488" s="12" t="b">
        <v>1</v>
      </c>
      <c r="AU1488" s="13"/>
      <c r="AV1488" s="14" t="s">
        <v>167</v>
      </c>
      <c r="AW1488" s="13"/>
      <c r="AX1488" s="14" t="s">
        <v>155</v>
      </c>
      <c r="AY1488" s="13"/>
      <c r="AZ1488" s="14">
        <v>6800.0</v>
      </c>
      <c r="BA1488" s="13"/>
    </row>
    <row r="1489">
      <c r="A1489" s="11" t="s">
        <v>6058</v>
      </c>
      <c r="B1489" s="11">
        <v>6227.0</v>
      </c>
      <c r="C1489" s="12" t="b">
        <v>1</v>
      </c>
      <c r="D1489" s="12" t="b">
        <v>1</v>
      </c>
      <c r="E1489" s="12" t="b">
        <v>0</v>
      </c>
      <c r="F1489" s="12" t="b">
        <v>0</v>
      </c>
      <c r="G1489" s="12" t="b">
        <v>0</v>
      </c>
      <c r="H1489" s="12" t="b">
        <v>0</v>
      </c>
      <c r="I1489" s="13"/>
      <c r="J1489" s="14" t="s">
        <v>3751</v>
      </c>
      <c r="K1489" s="12" t="b">
        <v>0</v>
      </c>
      <c r="L1489" s="15">
        <v>44993.0</v>
      </c>
      <c r="M1489" s="11" t="s">
        <v>1214</v>
      </c>
      <c r="N1489" s="11" t="s">
        <v>6059</v>
      </c>
      <c r="O1489" s="11" t="s">
        <v>5459</v>
      </c>
      <c r="P1489" s="11" t="s">
        <v>6048</v>
      </c>
      <c r="Q1489" s="11" t="s">
        <v>2041</v>
      </c>
      <c r="R1489" s="11" t="s">
        <v>5460</v>
      </c>
      <c r="S1489" s="11" t="s">
        <v>5461</v>
      </c>
      <c r="U1489" s="11" t="s">
        <v>4354</v>
      </c>
      <c r="W1489" s="11" t="s">
        <v>6048</v>
      </c>
      <c r="Y1489" s="11" t="s">
        <v>5743</v>
      </c>
      <c r="AA1489" s="11" t="s">
        <v>151</v>
      </c>
      <c r="AB1489" s="13"/>
      <c r="AC1489" s="13"/>
      <c r="AD1489" s="11" t="s">
        <v>5460</v>
      </c>
      <c r="AE1489" s="13"/>
      <c r="AF1489" s="13"/>
      <c r="AG1489" s="11" t="s">
        <v>152</v>
      </c>
      <c r="AH1489" s="11" t="s">
        <v>6049</v>
      </c>
      <c r="AJ1489" s="13"/>
      <c r="AK1489" s="13"/>
      <c r="AL1489" s="13"/>
      <c r="AM1489" s="13"/>
      <c r="AN1489" s="13"/>
      <c r="AO1489" s="13"/>
      <c r="AP1489" s="11" t="s">
        <v>6058</v>
      </c>
      <c r="AR1489" s="13"/>
      <c r="AS1489" s="13"/>
      <c r="AT1489" s="12" t="b">
        <v>1</v>
      </c>
      <c r="AU1489" s="13"/>
      <c r="AV1489" s="14" t="s">
        <v>167</v>
      </c>
      <c r="AW1489" s="13"/>
      <c r="AX1489" s="14" t="s">
        <v>155</v>
      </c>
      <c r="AY1489" s="13"/>
      <c r="AZ1489" s="14">
        <v>6852.0</v>
      </c>
      <c r="BA1489" s="13"/>
    </row>
    <row r="1490">
      <c r="A1490" s="11" t="s">
        <v>6060</v>
      </c>
      <c r="B1490" s="11">
        <v>6228.0</v>
      </c>
      <c r="C1490" s="12" t="b">
        <v>1</v>
      </c>
      <c r="D1490" s="12" t="b">
        <v>0</v>
      </c>
      <c r="E1490" s="12" t="b">
        <v>0</v>
      </c>
      <c r="F1490" s="12" t="b">
        <v>0</v>
      </c>
      <c r="G1490" s="12" t="b">
        <v>0</v>
      </c>
      <c r="H1490" s="12" t="b">
        <v>0</v>
      </c>
      <c r="I1490" s="13"/>
      <c r="J1490" s="14" t="s">
        <v>3751</v>
      </c>
      <c r="K1490" s="12" t="b">
        <v>0</v>
      </c>
      <c r="L1490" s="15">
        <v>44993.0</v>
      </c>
      <c r="M1490" s="11" t="s">
        <v>1214</v>
      </c>
      <c r="N1490" s="11" t="s">
        <v>6061</v>
      </c>
      <c r="O1490" s="11" t="s">
        <v>5464</v>
      </c>
      <c r="P1490" s="11" t="s">
        <v>6048</v>
      </c>
      <c r="Q1490" s="11" t="s">
        <v>2041</v>
      </c>
      <c r="R1490" s="11" t="s">
        <v>5465</v>
      </c>
      <c r="S1490" s="11" t="s">
        <v>5466</v>
      </c>
      <c r="U1490" s="11" t="s">
        <v>4354</v>
      </c>
      <c r="W1490" s="11" t="s">
        <v>6048</v>
      </c>
      <c r="Y1490" s="11" t="s">
        <v>5743</v>
      </c>
      <c r="AA1490" s="11" t="s">
        <v>2456</v>
      </c>
      <c r="AB1490" s="13"/>
      <c r="AC1490" s="13"/>
      <c r="AD1490" s="11" t="s">
        <v>5465</v>
      </c>
      <c r="AF1490" s="13"/>
      <c r="AG1490" s="11" t="s">
        <v>152</v>
      </c>
      <c r="AH1490" s="11" t="s">
        <v>6049</v>
      </c>
      <c r="AI1490" s="11" t="s">
        <v>154</v>
      </c>
      <c r="AJ1490" s="13"/>
      <c r="AK1490" s="13"/>
      <c r="AL1490" s="13"/>
      <c r="AM1490" s="13"/>
      <c r="AN1490" s="13"/>
      <c r="AO1490" s="13"/>
      <c r="AP1490" s="11" t="s">
        <v>6060</v>
      </c>
      <c r="AR1490" s="13"/>
      <c r="AS1490" s="13"/>
      <c r="AT1490" s="12" t="b">
        <v>1</v>
      </c>
      <c r="AU1490" s="13"/>
      <c r="AV1490" s="14" t="s">
        <v>167</v>
      </c>
      <c r="AW1490" s="13"/>
      <c r="AX1490" s="14" t="s">
        <v>155</v>
      </c>
      <c r="AY1490" s="13"/>
      <c r="AZ1490" s="14">
        <v>6848.0</v>
      </c>
      <c r="BA1490" s="13"/>
    </row>
    <row r="1491">
      <c r="A1491" s="11" t="s">
        <v>6062</v>
      </c>
      <c r="B1491" s="11">
        <v>6229.0</v>
      </c>
      <c r="C1491" s="12" t="b">
        <v>1</v>
      </c>
      <c r="D1491" s="12" t="b">
        <v>0</v>
      </c>
      <c r="E1491" s="12" t="b">
        <v>0</v>
      </c>
      <c r="F1491" s="12" t="b">
        <v>0</v>
      </c>
      <c r="G1491" s="12" t="b">
        <v>0</v>
      </c>
      <c r="H1491" s="12" t="b">
        <v>0</v>
      </c>
      <c r="I1491" s="13"/>
      <c r="J1491" s="14" t="s">
        <v>3751</v>
      </c>
      <c r="K1491" s="12" t="b">
        <v>0</v>
      </c>
      <c r="L1491" s="15">
        <v>44993.0</v>
      </c>
      <c r="M1491" s="11" t="s">
        <v>1214</v>
      </c>
      <c r="N1491" s="11" t="s">
        <v>6063</v>
      </c>
      <c r="O1491" s="11" t="s">
        <v>5513</v>
      </c>
      <c r="P1491" s="11" t="s">
        <v>6048</v>
      </c>
      <c r="Q1491" s="11" t="s">
        <v>2041</v>
      </c>
      <c r="R1491" s="11" t="s">
        <v>5514</v>
      </c>
      <c r="S1491" s="11" t="s">
        <v>5515</v>
      </c>
      <c r="U1491" s="11" t="s">
        <v>4354</v>
      </c>
      <c r="W1491" s="11" t="s">
        <v>6048</v>
      </c>
      <c r="Y1491" s="11" t="s">
        <v>5743</v>
      </c>
      <c r="AA1491" s="11" t="s">
        <v>215</v>
      </c>
      <c r="AB1491" s="13"/>
      <c r="AC1491" s="13"/>
      <c r="AD1491" s="11" t="s">
        <v>5514</v>
      </c>
      <c r="AE1491" s="13"/>
      <c r="AF1491" s="13"/>
      <c r="AG1491" s="11" t="s">
        <v>152</v>
      </c>
      <c r="AH1491" s="11" t="s">
        <v>6049</v>
      </c>
      <c r="AJ1491" s="13"/>
      <c r="AK1491" s="13"/>
      <c r="AL1491" s="13"/>
      <c r="AM1491" s="13"/>
      <c r="AN1491" s="13"/>
      <c r="AO1491" s="13"/>
      <c r="AP1491" s="11" t="s">
        <v>6062</v>
      </c>
      <c r="AR1491" s="13"/>
      <c r="AS1491" s="13"/>
      <c r="AT1491" s="12" t="b">
        <v>1</v>
      </c>
      <c r="AU1491" s="13"/>
      <c r="AV1491" s="14" t="s">
        <v>167</v>
      </c>
      <c r="AW1491" s="13"/>
      <c r="AX1491" s="14" t="s">
        <v>155</v>
      </c>
      <c r="AY1491" s="13"/>
      <c r="AZ1491" s="14">
        <v>6853.0</v>
      </c>
      <c r="BA1491" s="13"/>
    </row>
    <row r="1492">
      <c r="A1492" s="11" t="s">
        <v>6064</v>
      </c>
      <c r="B1492" s="11">
        <v>6230.0</v>
      </c>
      <c r="C1492" s="12" t="b">
        <v>1</v>
      </c>
      <c r="D1492" s="12" t="b">
        <v>0</v>
      </c>
      <c r="E1492" s="12" t="b">
        <v>0</v>
      </c>
      <c r="F1492" s="12" t="b">
        <v>0</v>
      </c>
      <c r="G1492" s="12" t="b">
        <v>0</v>
      </c>
      <c r="H1492" s="12" t="b">
        <v>0</v>
      </c>
      <c r="I1492" s="13"/>
      <c r="J1492" s="14" t="s">
        <v>3751</v>
      </c>
      <c r="K1492" s="12" t="b">
        <v>0</v>
      </c>
      <c r="L1492" s="15">
        <v>44993.0</v>
      </c>
      <c r="M1492" s="11" t="s">
        <v>1214</v>
      </c>
      <c r="N1492" s="11" t="s">
        <v>6065</v>
      </c>
      <c r="O1492" s="11" t="s">
        <v>5508</v>
      </c>
      <c r="P1492" s="11" t="s">
        <v>6048</v>
      </c>
      <c r="Q1492" s="11" t="s">
        <v>2041</v>
      </c>
      <c r="R1492" s="11" t="s">
        <v>5509</v>
      </c>
      <c r="S1492" s="11" t="s">
        <v>5510</v>
      </c>
      <c r="U1492" s="11" t="s">
        <v>4354</v>
      </c>
      <c r="W1492" s="11" t="s">
        <v>6048</v>
      </c>
      <c r="Y1492" s="11" t="s">
        <v>5743</v>
      </c>
      <c r="AA1492" s="11" t="s">
        <v>2456</v>
      </c>
      <c r="AB1492" s="13"/>
      <c r="AC1492" s="13"/>
      <c r="AD1492" s="11" t="s">
        <v>5509</v>
      </c>
      <c r="AE1492" s="13"/>
      <c r="AF1492" s="13"/>
      <c r="AG1492" s="11" t="s">
        <v>152</v>
      </c>
      <c r="AH1492" s="11" t="s">
        <v>6049</v>
      </c>
      <c r="AI1492" s="11" t="s">
        <v>154</v>
      </c>
      <c r="AJ1492" s="13"/>
      <c r="AK1492" s="13"/>
      <c r="AL1492" s="13"/>
      <c r="AM1492" s="13"/>
      <c r="AN1492" s="13"/>
      <c r="AO1492" s="13"/>
      <c r="AP1492" s="11" t="s">
        <v>6064</v>
      </c>
      <c r="AR1492" s="13"/>
      <c r="AS1492" s="13"/>
      <c r="AT1492" s="12" t="b">
        <v>1</v>
      </c>
      <c r="AU1492" s="13"/>
      <c r="AV1492" s="14" t="s">
        <v>167</v>
      </c>
      <c r="AW1492" s="13"/>
      <c r="AX1492" s="14" t="s">
        <v>155</v>
      </c>
      <c r="AY1492" s="13"/>
      <c r="AZ1492" s="14">
        <v>6854.0</v>
      </c>
      <c r="BA1492" s="13"/>
    </row>
    <row r="1493">
      <c r="A1493" s="11" t="s">
        <v>6066</v>
      </c>
      <c r="B1493" s="11">
        <v>6231.0</v>
      </c>
      <c r="C1493" s="12" t="b">
        <v>1</v>
      </c>
      <c r="D1493" s="12" t="b">
        <v>1</v>
      </c>
      <c r="E1493" s="12" t="b">
        <v>0</v>
      </c>
      <c r="F1493" s="12" t="b">
        <v>0</v>
      </c>
      <c r="G1493" s="12" t="b">
        <v>0</v>
      </c>
      <c r="H1493" s="12" t="b">
        <v>0</v>
      </c>
      <c r="I1493" s="13"/>
      <c r="J1493" s="14" t="s">
        <v>3751</v>
      </c>
      <c r="K1493" s="12" t="b">
        <v>0</v>
      </c>
      <c r="L1493" s="15">
        <v>44993.0</v>
      </c>
      <c r="M1493" s="11" t="s">
        <v>1214</v>
      </c>
      <c r="N1493" s="11" t="s">
        <v>6067</v>
      </c>
      <c r="O1493" s="11" t="s">
        <v>5504</v>
      </c>
      <c r="P1493" s="11" t="s">
        <v>6048</v>
      </c>
      <c r="Q1493" s="11" t="s">
        <v>2041</v>
      </c>
      <c r="R1493" s="11" t="s">
        <v>5505</v>
      </c>
      <c r="S1493" s="11" t="s">
        <v>2855</v>
      </c>
      <c r="U1493" s="11" t="s">
        <v>4354</v>
      </c>
      <c r="W1493" s="11" t="s">
        <v>6048</v>
      </c>
      <c r="Y1493" s="11" t="s">
        <v>5743</v>
      </c>
      <c r="AA1493" s="11" t="s">
        <v>151</v>
      </c>
      <c r="AB1493" s="13"/>
      <c r="AC1493" s="13"/>
      <c r="AD1493" s="11" t="s">
        <v>5505</v>
      </c>
      <c r="AE1493" s="13"/>
      <c r="AF1493" s="13"/>
      <c r="AG1493" s="11" t="s">
        <v>152</v>
      </c>
      <c r="AH1493" s="11" t="s">
        <v>6049</v>
      </c>
      <c r="AI1493" s="11" t="s">
        <v>154</v>
      </c>
      <c r="AJ1493" s="13"/>
      <c r="AK1493" s="13"/>
      <c r="AL1493" s="13"/>
      <c r="AM1493" s="13"/>
      <c r="AN1493" s="13"/>
      <c r="AO1493" s="13"/>
      <c r="AP1493" s="11" t="s">
        <v>6066</v>
      </c>
      <c r="AR1493" s="13"/>
      <c r="AS1493" s="13"/>
      <c r="AT1493" s="12" t="b">
        <v>1</v>
      </c>
      <c r="AU1493" s="13"/>
      <c r="AV1493" s="14" t="s">
        <v>167</v>
      </c>
      <c r="AW1493" s="13"/>
      <c r="AX1493" s="14" t="s">
        <v>155</v>
      </c>
      <c r="AY1493" s="13"/>
      <c r="AZ1493" s="14">
        <v>6849.0</v>
      </c>
      <c r="BA1493" s="13"/>
    </row>
    <row r="1494">
      <c r="A1494" s="11" t="s">
        <v>6068</v>
      </c>
      <c r="B1494" s="11">
        <v>6232.0</v>
      </c>
      <c r="C1494" s="12" t="b">
        <v>1</v>
      </c>
      <c r="D1494" s="12" t="b">
        <v>1</v>
      </c>
      <c r="E1494" s="12" t="b">
        <v>0</v>
      </c>
      <c r="F1494" s="12" t="b">
        <v>0</v>
      </c>
      <c r="G1494" s="12" t="b">
        <v>0</v>
      </c>
      <c r="H1494" s="12" t="b">
        <v>0</v>
      </c>
      <c r="I1494" s="13"/>
      <c r="J1494" s="14" t="s">
        <v>3751</v>
      </c>
      <c r="K1494" s="12" t="b">
        <v>0</v>
      </c>
      <c r="L1494" s="15">
        <v>44993.0</v>
      </c>
      <c r="M1494" s="11" t="s">
        <v>1214</v>
      </c>
      <c r="N1494" s="11" t="s">
        <v>6069</v>
      </c>
      <c r="O1494" s="11" t="s">
        <v>5499</v>
      </c>
      <c r="P1494" s="11" t="s">
        <v>6048</v>
      </c>
      <c r="Q1494" s="11" t="s">
        <v>2041</v>
      </c>
      <c r="R1494" s="11" t="s">
        <v>5500</v>
      </c>
      <c r="S1494" s="11" t="s">
        <v>5501</v>
      </c>
      <c r="U1494" s="11" t="s">
        <v>4354</v>
      </c>
      <c r="W1494" s="11" t="s">
        <v>6048</v>
      </c>
      <c r="Y1494" s="11" t="s">
        <v>5743</v>
      </c>
      <c r="AA1494" s="11" t="s">
        <v>151</v>
      </c>
      <c r="AB1494" s="13"/>
      <c r="AC1494" s="13"/>
      <c r="AD1494" s="11" t="s">
        <v>5500</v>
      </c>
      <c r="AF1494" s="13"/>
      <c r="AG1494" s="11" t="s">
        <v>152</v>
      </c>
      <c r="AH1494" s="11" t="s">
        <v>6049</v>
      </c>
      <c r="AJ1494" s="13"/>
      <c r="AK1494" s="13"/>
      <c r="AL1494" s="13"/>
      <c r="AM1494" s="13"/>
      <c r="AN1494" s="13"/>
      <c r="AO1494" s="13"/>
      <c r="AP1494" s="11" t="s">
        <v>6068</v>
      </c>
      <c r="AR1494" s="13"/>
      <c r="AS1494" s="13"/>
      <c r="AT1494" s="12" t="b">
        <v>1</v>
      </c>
      <c r="AU1494" s="13"/>
      <c r="AV1494" s="14" t="s">
        <v>167</v>
      </c>
      <c r="AW1494" s="13"/>
      <c r="AX1494" s="14" t="s">
        <v>155</v>
      </c>
      <c r="AY1494" s="13"/>
      <c r="AZ1494" s="14">
        <v>6855.0</v>
      </c>
      <c r="BA1494" s="13"/>
    </row>
    <row r="1495">
      <c r="A1495" s="11" t="s">
        <v>6070</v>
      </c>
      <c r="B1495" s="11">
        <v>6233.0</v>
      </c>
      <c r="C1495" s="12" t="b">
        <v>1</v>
      </c>
      <c r="D1495" s="12" t="b">
        <v>1</v>
      </c>
      <c r="E1495" s="12" t="b">
        <v>0</v>
      </c>
      <c r="F1495" s="12" t="b">
        <v>0</v>
      </c>
      <c r="G1495" s="12" t="b">
        <v>0</v>
      </c>
      <c r="H1495" s="12" t="b">
        <v>0</v>
      </c>
      <c r="I1495" s="13"/>
      <c r="J1495" s="14" t="s">
        <v>3751</v>
      </c>
      <c r="K1495" s="12" t="b">
        <v>0</v>
      </c>
      <c r="L1495" s="15">
        <v>44993.0</v>
      </c>
      <c r="M1495" s="11" t="s">
        <v>1214</v>
      </c>
      <c r="N1495" s="11" t="s">
        <v>6071</v>
      </c>
      <c r="O1495" s="11" t="s">
        <v>5494</v>
      </c>
      <c r="P1495" s="11" t="s">
        <v>6048</v>
      </c>
      <c r="Q1495" s="11" t="s">
        <v>2041</v>
      </c>
      <c r="R1495" s="11" t="s">
        <v>5495</v>
      </c>
      <c r="S1495" s="11" t="s">
        <v>5496</v>
      </c>
      <c r="U1495" s="11" t="s">
        <v>4354</v>
      </c>
      <c r="W1495" s="11" t="s">
        <v>6048</v>
      </c>
      <c r="Y1495" s="11" t="s">
        <v>5743</v>
      </c>
      <c r="AA1495" s="11" t="s">
        <v>151</v>
      </c>
      <c r="AB1495" s="13"/>
      <c r="AC1495" s="13"/>
      <c r="AD1495" s="11" t="s">
        <v>5495</v>
      </c>
      <c r="AE1495" s="13"/>
      <c r="AF1495" s="13"/>
      <c r="AG1495" s="11" t="s">
        <v>152</v>
      </c>
      <c r="AH1495" s="11" t="s">
        <v>6049</v>
      </c>
      <c r="AI1495" s="11" t="s">
        <v>154</v>
      </c>
      <c r="AJ1495" s="13"/>
      <c r="AK1495" s="13"/>
      <c r="AL1495" s="13"/>
      <c r="AM1495" s="13"/>
      <c r="AN1495" s="13"/>
      <c r="AO1495" s="13"/>
      <c r="AP1495" s="11" t="s">
        <v>6070</v>
      </c>
      <c r="AR1495" s="13"/>
      <c r="AS1495" s="13"/>
      <c r="AT1495" s="12" t="b">
        <v>1</v>
      </c>
      <c r="AU1495" s="13"/>
      <c r="AV1495" s="14" t="s">
        <v>167</v>
      </c>
      <c r="AW1495" s="13"/>
      <c r="AX1495" s="14" t="s">
        <v>155</v>
      </c>
      <c r="AY1495" s="13"/>
      <c r="AZ1495" s="14">
        <v>6850.0</v>
      </c>
      <c r="BA1495" s="13"/>
    </row>
    <row r="1496">
      <c r="A1496" s="11" t="s">
        <v>6072</v>
      </c>
      <c r="B1496" s="11">
        <v>6234.0</v>
      </c>
      <c r="C1496" s="12" t="b">
        <v>1</v>
      </c>
      <c r="D1496" s="12" t="b">
        <v>1</v>
      </c>
      <c r="E1496" s="12" t="b">
        <v>0</v>
      </c>
      <c r="F1496" s="12" t="b">
        <v>0</v>
      </c>
      <c r="G1496" s="12" t="b">
        <v>0</v>
      </c>
      <c r="H1496" s="12" t="b">
        <v>0</v>
      </c>
      <c r="I1496" s="13"/>
      <c r="J1496" s="14" t="s">
        <v>3751</v>
      </c>
      <c r="K1496" s="12" t="b">
        <v>0</v>
      </c>
      <c r="L1496" s="15">
        <v>44993.0</v>
      </c>
      <c r="M1496" s="11" t="s">
        <v>1214</v>
      </c>
      <c r="N1496" s="11" t="s">
        <v>6073</v>
      </c>
      <c r="O1496" s="11" t="s">
        <v>5489</v>
      </c>
      <c r="P1496" s="11" t="s">
        <v>6048</v>
      </c>
      <c r="Q1496" s="11" t="s">
        <v>2041</v>
      </c>
      <c r="R1496" s="11" t="s">
        <v>5490</v>
      </c>
      <c r="S1496" s="11" t="s">
        <v>5491</v>
      </c>
      <c r="U1496" s="11" t="s">
        <v>4354</v>
      </c>
      <c r="W1496" s="11" t="s">
        <v>6048</v>
      </c>
      <c r="Y1496" s="11" t="s">
        <v>5743</v>
      </c>
      <c r="AA1496" s="11" t="s">
        <v>151</v>
      </c>
      <c r="AB1496" s="13"/>
      <c r="AC1496" s="13"/>
      <c r="AD1496" s="11" t="s">
        <v>5490</v>
      </c>
      <c r="AF1496" s="13"/>
      <c r="AG1496" s="11" t="s">
        <v>152</v>
      </c>
      <c r="AH1496" s="11" t="s">
        <v>6049</v>
      </c>
      <c r="AJ1496" s="13"/>
      <c r="AK1496" s="13"/>
      <c r="AL1496" s="13"/>
      <c r="AM1496" s="13"/>
      <c r="AN1496" s="13"/>
      <c r="AO1496" s="13"/>
      <c r="AP1496" s="11" t="s">
        <v>6072</v>
      </c>
      <c r="AR1496" s="13"/>
      <c r="AS1496" s="13"/>
      <c r="AT1496" s="12" t="b">
        <v>1</v>
      </c>
      <c r="AU1496" s="13"/>
      <c r="AV1496" s="14" t="s">
        <v>167</v>
      </c>
      <c r="AW1496" s="13"/>
      <c r="AX1496" s="14" t="s">
        <v>155</v>
      </c>
      <c r="AY1496" s="13"/>
      <c r="AZ1496" s="14">
        <v>6851.0</v>
      </c>
      <c r="BA1496" s="13"/>
    </row>
    <row r="1497">
      <c r="A1497" s="11" t="s">
        <v>6074</v>
      </c>
      <c r="B1497" s="11">
        <v>6235.0</v>
      </c>
      <c r="C1497" s="12" t="b">
        <v>1</v>
      </c>
      <c r="D1497" s="12" t="b">
        <v>0</v>
      </c>
      <c r="E1497" s="12" t="b">
        <v>0</v>
      </c>
      <c r="F1497" s="12" t="b">
        <v>0</v>
      </c>
      <c r="G1497" s="12" t="b">
        <v>0</v>
      </c>
      <c r="H1497" s="12" t="b">
        <v>0</v>
      </c>
      <c r="I1497" s="13"/>
      <c r="J1497" s="14" t="s">
        <v>3751</v>
      </c>
      <c r="K1497" s="12" t="b">
        <v>0</v>
      </c>
      <c r="L1497" s="15">
        <v>44993.0</v>
      </c>
      <c r="M1497" s="11" t="s">
        <v>1214</v>
      </c>
      <c r="N1497" s="11" t="s">
        <v>6075</v>
      </c>
      <c r="O1497" s="11" t="s">
        <v>5485</v>
      </c>
      <c r="P1497" s="11" t="s">
        <v>6048</v>
      </c>
      <c r="Q1497" s="11" t="s">
        <v>2041</v>
      </c>
      <c r="R1497" s="11" t="s">
        <v>5486</v>
      </c>
      <c r="S1497" s="11" t="s">
        <v>5414</v>
      </c>
      <c r="U1497" s="11" t="s">
        <v>4354</v>
      </c>
      <c r="W1497" s="11" t="s">
        <v>6048</v>
      </c>
      <c r="Y1497" s="11" t="s">
        <v>5743</v>
      </c>
      <c r="AA1497" s="11" t="s">
        <v>2456</v>
      </c>
      <c r="AB1497" s="13"/>
      <c r="AC1497" s="13"/>
      <c r="AD1497" s="11" t="s">
        <v>5486</v>
      </c>
      <c r="AE1497" s="13"/>
      <c r="AF1497" s="13"/>
      <c r="AG1497" s="11" t="s">
        <v>152</v>
      </c>
      <c r="AH1497" s="11" t="s">
        <v>6049</v>
      </c>
      <c r="AJ1497" s="13"/>
      <c r="AK1497" s="13"/>
      <c r="AL1497" s="13"/>
      <c r="AM1497" s="13"/>
      <c r="AN1497" s="13"/>
      <c r="AO1497" s="13"/>
      <c r="AP1497" s="11" t="s">
        <v>6074</v>
      </c>
      <c r="AR1497" s="13"/>
      <c r="AS1497" s="13"/>
      <c r="AT1497" s="12" t="b">
        <v>1</v>
      </c>
      <c r="AU1497" s="13"/>
      <c r="AV1497" s="14" t="s">
        <v>167</v>
      </c>
      <c r="AW1497" s="13"/>
      <c r="AX1497" s="14" t="s">
        <v>155</v>
      </c>
      <c r="AY1497" s="13"/>
      <c r="AZ1497" s="14">
        <v>6858.0</v>
      </c>
      <c r="BA1497" s="13"/>
    </row>
    <row r="1498">
      <c r="A1498" s="11" t="s">
        <v>6076</v>
      </c>
      <c r="B1498" s="11">
        <v>6236.0</v>
      </c>
      <c r="C1498" s="12" t="b">
        <v>1</v>
      </c>
      <c r="D1498" s="12" t="b">
        <v>0</v>
      </c>
      <c r="E1498" s="12" t="b">
        <v>0</v>
      </c>
      <c r="F1498" s="12" t="b">
        <v>0</v>
      </c>
      <c r="G1498" s="12" t="b">
        <v>0</v>
      </c>
      <c r="H1498" s="12" t="b">
        <v>0</v>
      </c>
      <c r="I1498" s="13"/>
      <c r="J1498" s="14" t="s">
        <v>3751</v>
      </c>
      <c r="K1498" s="12" t="b">
        <v>0</v>
      </c>
      <c r="L1498" s="15">
        <v>44993.0</v>
      </c>
      <c r="M1498" s="11" t="s">
        <v>1214</v>
      </c>
      <c r="N1498" s="11" t="s">
        <v>6077</v>
      </c>
      <c r="O1498" s="11" t="s">
        <v>5480</v>
      </c>
      <c r="P1498" s="11" t="s">
        <v>6048</v>
      </c>
      <c r="Q1498" s="11" t="s">
        <v>2041</v>
      </c>
      <c r="R1498" s="11" t="s">
        <v>5481</v>
      </c>
      <c r="S1498" s="11" t="s">
        <v>5482</v>
      </c>
      <c r="U1498" s="11" t="s">
        <v>4354</v>
      </c>
      <c r="W1498" s="11" t="s">
        <v>6048</v>
      </c>
      <c r="Y1498" s="11" t="s">
        <v>5743</v>
      </c>
      <c r="AA1498" s="11" t="s">
        <v>2456</v>
      </c>
      <c r="AB1498" s="13"/>
      <c r="AC1498" s="13"/>
      <c r="AD1498" s="11" t="s">
        <v>5481</v>
      </c>
      <c r="AF1498" s="13"/>
      <c r="AG1498" s="11" t="s">
        <v>152</v>
      </c>
      <c r="AH1498" s="11" t="s">
        <v>6049</v>
      </c>
      <c r="AJ1498" s="13"/>
      <c r="AK1498" s="13"/>
      <c r="AL1498" s="13"/>
      <c r="AM1498" s="13"/>
      <c r="AN1498" s="13"/>
      <c r="AO1498" s="13"/>
      <c r="AP1498" s="11" t="s">
        <v>6076</v>
      </c>
      <c r="AR1498" s="13"/>
      <c r="AS1498" s="13"/>
      <c r="AT1498" s="12" t="b">
        <v>1</v>
      </c>
      <c r="AU1498" s="13"/>
      <c r="AV1498" s="14" t="s">
        <v>167</v>
      </c>
      <c r="AW1498" s="13"/>
      <c r="AX1498" s="14" t="s">
        <v>155</v>
      </c>
      <c r="AY1498" s="13"/>
      <c r="AZ1498" s="14">
        <v>6859.0</v>
      </c>
      <c r="BA1498" s="13"/>
    </row>
    <row r="1499">
      <c r="A1499" s="11" t="s">
        <v>6078</v>
      </c>
      <c r="B1499" s="11">
        <v>6237.0</v>
      </c>
      <c r="C1499" s="12" t="b">
        <v>1</v>
      </c>
      <c r="D1499" s="12" t="b">
        <v>1</v>
      </c>
      <c r="E1499" s="12" t="b">
        <v>0</v>
      </c>
      <c r="F1499" s="12" t="b">
        <v>0</v>
      </c>
      <c r="G1499" s="12" t="b">
        <v>0</v>
      </c>
      <c r="H1499" s="12" t="b">
        <v>0</v>
      </c>
      <c r="I1499" s="13"/>
      <c r="J1499" s="14" t="s">
        <v>3751</v>
      </c>
      <c r="K1499" s="12" t="b">
        <v>0</v>
      </c>
      <c r="L1499" s="15">
        <v>44993.0</v>
      </c>
      <c r="M1499" s="11" t="s">
        <v>1214</v>
      </c>
      <c r="N1499" s="11" t="s">
        <v>6079</v>
      </c>
      <c r="O1499" s="11" t="s">
        <v>5475</v>
      </c>
      <c r="P1499" s="11" t="s">
        <v>6048</v>
      </c>
      <c r="Q1499" s="11" t="s">
        <v>2041</v>
      </c>
      <c r="R1499" s="11" t="s">
        <v>5476</v>
      </c>
      <c r="S1499" s="11" t="s">
        <v>5477</v>
      </c>
      <c r="U1499" s="11" t="s">
        <v>4354</v>
      </c>
      <c r="W1499" s="11" t="s">
        <v>6048</v>
      </c>
      <c r="Y1499" s="11" t="s">
        <v>5743</v>
      </c>
      <c r="AA1499" s="11" t="s">
        <v>151</v>
      </c>
      <c r="AB1499" s="13"/>
      <c r="AC1499" s="13"/>
      <c r="AD1499" s="11" t="s">
        <v>5476</v>
      </c>
      <c r="AE1499" s="13"/>
      <c r="AF1499" s="13"/>
      <c r="AG1499" s="11" t="s">
        <v>152</v>
      </c>
      <c r="AH1499" s="11" t="s">
        <v>6049</v>
      </c>
      <c r="AJ1499" s="13"/>
      <c r="AK1499" s="13"/>
      <c r="AL1499" s="13"/>
      <c r="AM1499" s="13"/>
      <c r="AN1499" s="13"/>
      <c r="AO1499" s="13"/>
      <c r="AP1499" s="11" t="s">
        <v>6078</v>
      </c>
      <c r="AR1499" s="13"/>
      <c r="AS1499" s="13"/>
      <c r="AT1499" s="12" t="b">
        <v>1</v>
      </c>
      <c r="AU1499" s="13"/>
      <c r="AV1499" s="14" t="s">
        <v>167</v>
      </c>
      <c r="AW1499" s="13"/>
      <c r="AX1499" s="14" t="s">
        <v>155</v>
      </c>
      <c r="AY1499" s="13"/>
      <c r="AZ1499" s="14">
        <v>6841.0</v>
      </c>
      <c r="BA1499" s="13"/>
    </row>
    <row r="1500">
      <c r="A1500" s="11" t="s">
        <v>6080</v>
      </c>
      <c r="B1500" s="11">
        <v>6238.0</v>
      </c>
      <c r="C1500" s="12" t="b">
        <v>1</v>
      </c>
      <c r="D1500" s="12" t="b">
        <v>1</v>
      </c>
      <c r="E1500" s="12" t="b">
        <v>0</v>
      </c>
      <c r="F1500" s="12" t="b">
        <v>0</v>
      </c>
      <c r="G1500" s="12" t="b">
        <v>0</v>
      </c>
      <c r="H1500" s="12" t="b">
        <v>0</v>
      </c>
      <c r="I1500" s="13"/>
      <c r="J1500" s="14" t="s">
        <v>5517</v>
      </c>
      <c r="K1500" s="12" t="b">
        <v>0</v>
      </c>
      <c r="L1500" s="14" t="s">
        <v>6081</v>
      </c>
      <c r="M1500" s="11" t="s">
        <v>1214</v>
      </c>
      <c r="N1500" s="11" t="s">
        <v>6082</v>
      </c>
      <c r="O1500" s="11" t="s">
        <v>5432</v>
      </c>
      <c r="P1500" s="11" t="s">
        <v>6083</v>
      </c>
      <c r="Q1500" s="11" t="s">
        <v>2041</v>
      </c>
      <c r="R1500" s="11" t="s">
        <v>5434</v>
      </c>
      <c r="S1500" s="11" t="s">
        <v>5435</v>
      </c>
      <c r="U1500" s="11" t="s">
        <v>4354</v>
      </c>
      <c r="W1500" s="11" t="s">
        <v>6083</v>
      </c>
      <c r="Y1500" s="11" t="s">
        <v>5743</v>
      </c>
      <c r="AA1500" s="11" t="s">
        <v>151</v>
      </c>
      <c r="AB1500" s="13"/>
      <c r="AC1500" s="13"/>
      <c r="AD1500" s="11" t="s">
        <v>5434</v>
      </c>
      <c r="AE1500" s="13"/>
      <c r="AF1500" s="13"/>
      <c r="AG1500" s="11" t="s">
        <v>152</v>
      </c>
      <c r="AH1500" s="11" t="s">
        <v>6084</v>
      </c>
      <c r="AJ1500" s="13"/>
      <c r="AK1500" s="13"/>
      <c r="AL1500" s="13"/>
      <c r="AM1500" s="13"/>
      <c r="AN1500" s="13"/>
      <c r="AO1500" s="13"/>
      <c r="AP1500" s="11" t="s">
        <v>6080</v>
      </c>
      <c r="AR1500" s="13"/>
      <c r="AS1500" s="13"/>
      <c r="AT1500" s="12" t="b">
        <v>1</v>
      </c>
      <c r="AU1500" s="13"/>
      <c r="AV1500" s="14" t="s">
        <v>167</v>
      </c>
      <c r="AW1500" s="13"/>
      <c r="AX1500" s="14" t="s">
        <v>155</v>
      </c>
      <c r="AY1500" s="13"/>
      <c r="AZ1500" s="14">
        <v>6860.0</v>
      </c>
      <c r="BA1500" s="13"/>
    </row>
    <row r="1501">
      <c r="A1501" s="11" t="s">
        <v>6085</v>
      </c>
      <c r="B1501" s="11">
        <v>6239.0</v>
      </c>
      <c r="C1501" s="12" t="b">
        <v>1</v>
      </c>
      <c r="D1501" s="12" t="b">
        <v>0</v>
      </c>
      <c r="E1501" s="12" t="b">
        <v>0</v>
      </c>
      <c r="F1501" s="12" t="b">
        <v>0</v>
      </c>
      <c r="G1501" s="12" t="b">
        <v>0</v>
      </c>
      <c r="H1501" s="12" t="b">
        <v>0</v>
      </c>
      <c r="I1501" s="13"/>
      <c r="J1501" s="14" t="s">
        <v>5517</v>
      </c>
      <c r="K1501" s="12" t="b">
        <v>0</v>
      </c>
      <c r="L1501" s="14" t="s">
        <v>6081</v>
      </c>
      <c r="M1501" s="11" t="s">
        <v>1214</v>
      </c>
      <c r="N1501" s="11" t="s">
        <v>6086</v>
      </c>
      <c r="O1501" s="11" t="s">
        <v>5439</v>
      </c>
      <c r="P1501" s="11" t="s">
        <v>6083</v>
      </c>
      <c r="Q1501" s="11" t="s">
        <v>2041</v>
      </c>
      <c r="R1501" s="11" t="s">
        <v>5440</v>
      </c>
      <c r="S1501" s="11" t="s">
        <v>5441</v>
      </c>
      <c r="U1501" s="11" t="s">
        <v>4354</v>
      </c>
      <c r="W1501" s="11" t="s">
        <v>6083</v>
      </c>
      <c r="Y1501" s="11" t="s">
        <v>5743</v>
      </c>
      <c r="AA1501" s="11" t="s">
        <v>151</v>
      </c>
      <c r="AB1501" s="13"/>
      <c r="AC1501" s="13"/>
      <c r="AD1501" s="11" t="s">
        <v>5440</v>
      </c>
      <c r="AF1501" s="13"/>
      <c r="AG1501" s="11" t="s">
        <v>152</v>
      </c>
      <c r="AH1501" s="11" t="s">
        <v>6084</v>
      </c>
      <c r="AJ1501" s="13"/>
      <c r="AK1501" s="13"/>
      <c r="AL1501" s="13"/>
      <c r="AM1501" s="13"/>
      <c r="AN1501" s="13"/>
      <c r="AO1501" s="13"/>
      <c r="AP1501" s="11" t="s">
        <v>6085</v>
      </c>
      <c r="AR1501" s="13"/>
      <c r="AS1501" s="13"/>
      <c r="AT1501" s="12" t="b">
        <v>1</v>
      </c>
      <c r="AU1501" s="13"/>
      <c r="AV1501" s="14" t="s">
        <v>167</v>
      </c>
      <c r="AW1501" s="13"/>
      <c r="AX1501" s="14" t="s">
        <v>155</v>
      </c>
      <c r="AY1501" s="13"/>
      <c r="AZ1501" s="14">
        <v>6862.0</v>
      </c>
      <c r="BA1501" s="13"/>
    </row>
    <row r="1502">
      <c r="A1502" s="11" t="s">
        <v>6087</v>
      </c>
      <c r="B1502" s="11">
        <v>6240.0</v>
      </c>
      <c r="C1502" s="12" t="b">
        <v>1</v>
      </c>
      <c r="D1502" s="12" t="b">
        <v>0</v>
      </c>
      <c r="E1502" s="12" t="b">
        <v>0</v>
      </c>
      <c r="F1502" s="12" t="b">
        <v>0</v>
      </c>
      <c r="G1502" s="12" t="b">
        <v>0</v>
      </c>
      <c r="H1502" s="12" t="b">
        <v>0</v>
      </c>
      <c r="I1502" s="13"/>
      <c r="J1502" s="14" t="s">
        <v>5517</v>
      </c>
      <c r="K1502" s="12" t="b">
        <v>0</v>
      </c>
      <c r="L1502" s="14" t="s">
        <v>6081</v>
      </c>
      <c r="M1502" s="11" t="s">
        <v>1214</v>
      </c>
      <c r="N1502" s="11" t="s">
        <v>6088</v>
      </c>
      <c r="O1502" s="11" t="s">
        <v>5444</v>
      </c>
      <c r="P1502" s="11" t="s">
        <v>6083</v>
      </c>
      <c r="Q1502" s="11" t="s">
        <v>2041</v>
      </c>
      <c r="R1502" s="11" t="s">
        <v>5445</v>
      </c>
      <c r="S1502" s="11" t="s">
        <v>5446</v>
      </c>
      <c r="U1502" s="11" t="s">
        <v>4354</v>
      </c>
      <c r="W1502" s="11" t="s">
        <v>6083</v>
      </c>
      <c r="Y1502" s="11" t="s">
        <v>5743</v>
      </c>
      <c r="AA1502" s="11" t="s">
        <v>151</v>
      </c>
      <c r="AB1502" s="13"/>
      <c r="AC1502" s="13"/>
      <c r="AD1502" s="11" t="s">
        <v>5445</v>
      </c>
      <c r="AF1502" s="13"/>
      <c r="AG1502" s="11" t="s">
        <v>152</v>
      </c>
      <c r="AH1502" s="11" t="s">
        <v>6084</v>
      </c>
      <c r="AJ1502" s="13"/>
      <c r="AK1502" s="13"/>
      <c r="AL1502" s="13"/>
      <c r="AM1502" s="13"/>
      <c r="AN1502" s="13"/>
      <c r="AO1502" s="13"/>
      <c r="AP1502" s="11" t="s">
        <v>6087</v>
      </c>
      <c r="AR1502" s="13"/>
      <c r="AS1502" s="13"/>
      <c r="AT1502" s="12" t="b">
        <v>1</v>
      </c>
      <c r="AU1502" s="13"/>
      <c r="AV1502" s="14" t="s">
        <v>167</v>
      </c>
      <c r="AW1502" s="13"/>
      <c r="AX1502" s="14" t="s">
        <v>155</v>
      </c>
      <c r="AY1502" s="13"/>
      <c r="AZ1502" s="14">
        <v>6856.0</v>
      </c>
      <c r="BA1502" s="13"/>
    </row>
    <row r="1503">
      <c r="A1503" s="11" t="s">
        <v>6089</v>
      </c>
      <c r="B1503" s="11">
        <v>6241.0</v>
      </c>
      <c r="C1503" s="12" t="b">
        <v>1</v>
      </c>
      <c r="D1503" s="12" t="b">
        <v>1</v>
      </c>
      <c r="E1503" s="12" t="b">
        <v>0</v>
      </c>
      <c r="F1503" s="12" t="b">
        <v>0</v>
      </c>
      <c r="G1503" s="12" t="b">
        <v>0</v>
      </c>
      <c r="H1503" s="12" t="b">
        <v>0</v>
      </c>
      <c r="I1503" s="13"/>
      <c r="J1503" s="14" t="s">
        <v>5517</v>
      </c>
      <c r="K1503" s="12" t="b">
        <v>0</v>
      </c>
      <c r="L1503" s="14" t="s">
        <v>6081</v>
      </c>
      <c r="M1503" s="11" t="s">
        <v>1214</v>
      </c>
      <c r="N1503" s="11" t="s">
        <v>6090</v>
      </c>
      <c r="O1503" s="11" t="s">
        <v>5449</v>
      </c>
      <c r="P1503" s="11" t="s">
        <v>6083</v>
      </c>
      <c r="Q1503" s="11" t="s">
        <v>2041</v>
      </c>
      <c r="R1503" s="11" t="s">
        <v>5450</v>
      </c>
      <c r="S1503" s="11" t="s">
        <v>5451</v>
      </c>
      <c r="U1503" s="11" t="s">
        <v>4354</v>
      </c>
      <c r="W1503" s="11" t="s">
        <v>6083</v>
      </c>
      <c r="Y1503" s="11" t="s">
        <v>5743</v>
      </c>
      <c r="AA1503" s="11" t="s">
        <v>151</v>
      </c>
      <c r="AB1503" s="13"/>
      <c r="AC1503" s="13"/>
      <c r="AD1503" s="11" t="s">
        <v>5450</v>
      </c>
      <c r="AE1503" s="13"/>
      <c r="AF1503" s="13"/>
      <c r="AG1503" s="11" t="s">
        <v>152</v>
      </c>
      <c r="AH1503" s="11" t="s">
        <v>6084</v>
      </c>
      <c r="AJ1503" s="13"/>
      <c r="AK1503" s="13"/>
      <c r="AL1503" s="13"/>
      <c r="AM1503" s="13"/>
      <c r="AN1503" s="13"/>
      <c r="AO1503" s="13"/>
      <c r="AP1503" s="11" t="s">
        <v>6089</v>
      </c>
      <c r="AR1503" s="13"/>
      <c r="AS1503" s="13"/>
      <c r="AT1503" s="12" t="b">
        <v>1</v>
      </c>
      <c r="AU1503" s="13"/>
      <c r="AV1503" s="14" t="s">
        <v>167</v>
      </c>
      <c r="AW1503" s="13"/>
      <c r="AX1503" s="14" t="s">
        <v>155</v>
      </c>
      <c r="AY1503" s="13"/>
      <c r="AZ1503" s="14">
        <v>6865.0</v>
      </c>
      <c r="BA1503" s="13"/>
    </row>
    <row r="1504">
      <c r="A1504" s="11" t="s">
        <v>6091</v>
      </c>
      <c r="B1504" s="11">
        <v>6242.0</v>
      </c>
      <c r="C1504" s="12" t="b">
        <v>1</v>
      </c>
      <c r="D1504" s="12" t="b">
        <v>0</v>
      </c>
      <c r="E1504" s="12" t="b">
        <v>0</v>
      </c>
      <c r="F1504" s="12" t="b">
        <v>0</v>
      </c>
      <c r="G1504" s="12" t="b">
        <v>0</v>
      </c>
      <c r="H1504" s="12" t="b">
        <v>0</v>
      </c>
      <c r="I1504" s="13"/>
      <c r="J1504" s="14" t="s">
        <v>5517</v>
      </c>
      <c r="K1504" s="12" t="b">
        <v>0</v>
      </c>
      <c r="L1504" s="14" t="s">
        <v>6081</v>
      </c>
      <c r="M1504" s="11" t="s">
        <v>1214</v>
      </c>
      <c r="N1504" s="11" t="s">
        <v>6092</v>
      </c>
      <c r="O1504" s="11" t="s">
        <v>5454</v>
      </c>
      <c r="P1504" s="11" t="s">
        <v>6083</v>
      </c>
      <c r="Q1504" s="11" t="s">
        <v>2041</v>
      </c>
      <c r="R1504" s="11" t="s">
        <v>5455</v>
      </c>
      <c r="S1504" s="11" t="s">
        <v>5456</v>
      </c>
      <c r="U1504" s="11" t="s">
        <v>4354</v>
      </c>
      <c r="W1504" s="11" t="s">
        <v>6083</v>
      </c>
      <c r="Y1504" s="11" t="s">
        <v>5743</v>
      </c>
      <c r="AA1504" s="11" t="s">
        <v>151</v>
      </c>
      <c r="AB1504" s="13"/>
      <c r="AC1504" s="13"/>
      <c r="AD1504" s="11" t="s">
        <v>5455</v>
      </c>
      <c r="AF1504" s="13"/>
      <c r="AG1504" s="11" t="s">
        <v>152</v>
      </c>
      <c r="AH1504" s="11" t="s">
        <v>6084</v>
      </c>
      <c r="AI1504" s="11" t="s">
        <v>154</v>
      </c>
      <c r="AJ1504" s="13"/>
      <c r="AK1504" s="13"/>
      <c r="AL1504" s="13"/>
      <c r="AM1504" s="13"/>
      <c r="AN1504" s="13"/>
      <c r="AO1504" s="13"/>
      <c r="AP1504" s="11" t="s">
        <v>6091</v>
      </c>
      <c r="AR1504" s="13"/>
      <c r="AS1504" s="13"/>
      <c r="AT1504" s="12" t="b">
        <v>1</v>
      </c>
      <c r="AU1504" s="13"/>
      <c r="AV1504" s="14" t="s">
        <v>167</v>
      </c>
      <c r="AW1504" s="13"/>
      <c r="AX1504" s="14" t="s">
        <v>155</v>
      </c>
      <c r="AY1504" s="13"/>
      <c r="AZ1504" s="14">
        <v>6857.0</v>
      </c>
      <c r="BA1504" s="13"/>
    </row>
    <row r="1505">
      <c r="A1505" s="11" t="s">
        <v>6093</v>
      </c>
      <c r="B1505" s="11">
        <v>6243.0</v>
      </c>
      <c r="C1505" s="12" t="b">
        <v>1</v>
      </c>
      <c r="D1505" s="12" t="b">
        <v>0</v>
      </c>
      <c r="E1505" s="12" t="b">
        <v>0</v>
      </c>
      <c r="F1505" s="12" t="b">
        <v>0</v>
      </c>
      <c r="G1505" s="12" t="b">
        <v>0</v>
      </c>
      <c r="H1505" s="12" t="b">
        <v>0</v>
      </c>
      <c r="I1505" s="13"/>
      <c r="J1505" s="14" t="s">
        <v>5517</v>
      </c>
      <c r="K1505" s="12" t="b">
        <v>0</v>
      </c>
      <c r="L1505" s="14" t="s">
        <v>6081</v>
      </c>
      <c r="M1505" s="11" t="s">
        <v>1214</v>
      </c>
      <c r="N1505" s="11" t="s">
        <v>6094</v>
      </c>
      <c r="O1505" s="11" t="s">
        <v>5459</v>
      </c>
      <c r="P1505" s="11" t="s">
        <v>6083</v>
      </c>
      <c r="Q1505" s="11" t="s">
        <v>2041</v>
      </c>
      <c r="R1505" s="11" t="s">
        <v>5460</v>
      </c>
      <c r="S1505" s="11" t="s">
        <v>5461</v>
      </c>
      <c r="U1505" s="11" t="s">
        <v>4354</v>
      </c>
      <c r="W1505" s="11" t="s">
        <v>6083</v>
      </c>
      <c r="Y1505" s="11" t="s">
        <v>5743</v>
      </c>
      <c r="AA1505" s="11" t="s">
        <v>2456</v>
      </c>
      <c r="AB1505" s="13"/>
      <c r="AC1505" s="13"/>
      <c r="AD1505" s="11" t="s">
        <v>5460</v>
      </c>
      <c r="AE1505" s="13"/>
      <c r="AF1505" s="13"/>
      <c r="AG1505" s="11" t="s">
        <v>152</v>
      </c>
      <c r="AH1505" s="11" t="s">
        <v>6084</v>
      </c>
      <c r="AJ1505" s="13"/>
      <c r="AK1505" s="13"/>
      <c r="AL1505" s="13"/>
      <c r="AM1505" s="13"/>
      <c r="AN1505" s="13"/>
      <c r="AO1505" s="13"/>
      <c r="AP1505" s="11" t="s">
        <v>6093</v>
      </c>
      <c r="AR1505" s="13"/>
      <c r="AS1505" s="13"/>
      <c r="AT1505" s="12" t="b">
        <v>1</v>
      </c>
      <c r="AU1505" s="13"/>
      <c r="AV1505" s="14" t="s">
        <v>167</v>
      </c>
      <c r="AW1505" s="13"/>
      <c r="AX1505" s="14" t="s">
        <v>155</v>
      </c>
      <c r="AY1505" s="13"/>
      <c r="AZ1505" s="14">
        <v>6863.0</v>
      </c>
      <c r="BA1505" s="13"/>
    </row>
    <row r="1506">
      <c r="A1506" s="11" t="s">
        <v>6095</v>
      </c>
      <c r="B1506" s="11">
        <v>6244.0</v>
      </c>
      <c r="C1506" s="12" t="b">
        <v>1</v>
      </c>
      <c r="D1506" s="12" t="b">
        <v>1</v>
      </c>
      <c r="E1506" s="12" t="b">
        <v>0</v>
      </c>
      <c r="F1506" s="12" t="b">
        <v>0</v>
      </c>
      <c r="G1506" s="12" t="b">
        <v>0</v>
      </c>
      <c r="H1506" s="12" t="b">
        <v>0</v>
      </c>
      <c r="I1506" s="13"/>
      <c r="J1506" s="14" t="s">
        <v>5517</v>
      </c>
      <c r="K1506" s="12" t="b">
        <v>0</v>
      </c>
      <c r="L1506" s="14" t="s">
        <v>6081</v>
      </c>
      <c r="M1506" s="11" t="s">
        <v>1214</v>
      </c>
      <c r="N1506" s="11" t="s">
        <v>6096</v>
      </c>
      <c r="O1506" s="11" t="s">
        <v>5464</v>
      </c>
      <c r="P1506" s="11" t="s">
        <v>6083</v>
      </c>
      <c r="Q1506" s="11" t="s">
        <v>2041</v>
      </c>
      <c r="R1506" s="11" t="s">
        <v>5465</v>
      </c>
      <c r="S1506" s="11" t="s">
        <v>5466</v>
      </c>
      <c r="U1506" s="11" t="s">
        <v>4354</v>
      </c>
      <c r="W1506" s="11" t="s">
        <v>6083</v>
      </c>
      <c r="Y1506" s="11" t="s">
        <v>5743</v>
      </c>
      <c r="AA1506" s="11" t="s">
        <v>151</v>
      </c>
      <c r="AB1506" s="13"/>
      <c r="AC1506" s="13"/>
      <c r="AD1506" s="11" t="s">
        <v>5465</v>
      </c>
      <c r="AF1506" s="13"/>
      <c r="AG1506" s="11" t="s">
        <v>152</v>
      </c>
      <c r="AH1506" s="11" t="s">
        <v>6084</v>
      </c>
      <c r="AI1506" s="11" t="s">
        <v>154</v>
      </c>
      <c r="AJ1506" s="13"/>
      <c r="AK1506" s="13"/>
      <c r="AL1506" s="13"/>
      <c r="AM1506" s="13"/>
      <c r="AN1506" s="13"/>
      <c r="AO1506" s="13"/>
      <c r="AP1506" s="11" t="s">
        <v>6095</v>
      </c>
      <c r="AR1506" s="13"/>
      <c r="AS1506" s="13"/>
      <c r="AT1506" s="12" t="b">
        <v>1</v>
      </c>
      <c r="AU1506" s="13"/>
      <c r="AV1506" s="14" t="s">
        <v>167</v>
      </c>
      <c r="AW1506" s="13"/>
      <c r="AX1506" s="14" t="s">
        <v>155</v>
      </c>
      <c r="AY1506" s="13"/>
      <c r="AZ1506" s="14">
        <v>6866.0</v>
      </c>
      <c r="BA1506" s="13"/>
    </row>
    <row r="1507">
      <c r="A1507" s="11" t="s">
        <v>6097</v>
      </c>
      <c r="B1507" s="11">
        <v>6245.0</v>
      </c>
      <c r="C1507" s="12" t="b">
        <v>1</v>
      </c>
      <c r="D1507" s="12" t="b">
        <v>0</v>
      </c>
      <c r="E1507" s="12" t="b">
        <v>0</v>
      </c>
      <c r="F1507" s="12" t="b">
        <v>0</v>
      </c>
      <c r="G1507" s="12" t="b">
        <v>0</v>
      </c>
      <c r="H1507" s="12" t="b">
        <v>0</v>
      </c>
      <c r="I1507" s="13"/>
      <c r="J1507" s="14" t="s">
        <v>5517</v>
      </c>
      <c r="K1507" s="12" t="b">
        <v>0</v>
      </c>
      <c r="L1507" s="14" t="s">
        <v>6081</v>
      </c>
      <c r="M1507" s="11" t="s">
        <v>1214</v>
      </c>
      <c r="N1507" s="11" t="s">
        <v>6098</v>
      </c>
      <c r="O1507" s="11" t="s">
        <v>5513</v>
      </c>
      <c r="P1507" s="11" t="s">
        <v>6083</v>
      </c>
      <c r="Q1507" s="11" t="s">
        <v>2041</v>
      </c>
      <c r="R1507" s="11" t="s">
        <v>5514</v>
      </c>
      <c r="S1507" s="11" t="s">
        <v>5515</v>
      </c>
      <c r="U1507" s="11" t="s">
        <v>4354</v>
      </c>
      <c r="W1507" s="11" t="s">
        <v>6083</v>
      </c>
      <c r="Y1507" s="11" t="s">
        <v>5743</v>
      </c>
      <c r="AA1507" s="11" t="s">
        <v>151</v>
      </c>
      <c r="AB1507" s="13"/>
      <c r="AC1507" s="13"/>
      <c r="AD1507" s="11" t="s">
        <v>5514</v>
      </c>
      <c r="AE1507" s="13"/>
      <c r="AF1507" s="13"/>
      <c r="AG1507" s="11" t="s">
        <v>152</v>
      </c>
      <c r="AH1507" s="11" t="s">
        <v>6084</v>
      </c>
      <c r="AJ1507" s="13"/>
      <c r="AK1507" s="13"/>
      <c r="AL1507" s="13"/>
      <c r="AM1507" s="13"/>
      <c r="AN1507" s="13"/>
      <c r="AO1507" s="13"/>
      <c r="AP1507" s="11" t="s">
        <v>6097</v>
      </c>
      <c r="AR1507" s="13"/>
      <c r="AS1507" s="13"/>
      <c r="AT1507" s="12" t="b">
        <v>1</v>
      </c>
      <c r="AU1507" s="13"/>
      <c r="AV1507" s="14" t="s">
        <v>167</v>
      </c>
      <c r="AW1507" s="13"/>
      <c r="AX1507" s="14" t="s">
        <v>155</v>
      </c>
      <c r="AY1507" s="13"/>
      <c r="AZ1507" s="14">
        <v>6870.0</v>
      </c>
      <c r="BA1507" s="13"/>
    </row>
    <row r="1508">
      <c r="A1508" s="11" t="s">
        <v>6099</v>
      </c>
      <c r="B1508" s="11">
        <v>6246.0</v>
      </c>
      <c r="C1508" s="12" t="b">
        <v>1</v>
      </c>
      <c r="D1508" s="12" t="b">
        <v>0</v>
      </c>
      <c r="E1508" s="12" t="b">
        <v>0</v>
      </c>
      <c r="F1508" s="12" t="b">
        <v>0</v>
      </c>
      <c r="G1508" s="12" t="b">
        <v>0</v>
      </c>
      <c r="H1508" s="12" t="b">
        <v>0</v>
      </c>
      <c r="I1508" s="13"/>
      <c r="J1508" s="14" t="s">
        <v>5517</v>
      </c>
      <c r="K1508" s="12" t="b">
        <v>0</v>
      </c>
      <c r="L1508" s="14" t="s">
        <v>6081</v>
      </c>
      <c r="M1508" s="11" t="s">
        <v>1214</v>
      </c>
      <c r="N1508" s="11" t="s">
        <v>6100</v>
      </c>
      <c r="O1508" s="11" t="s">
        <v>5508</v>
      </c>
      <c r="P1508" s="11" t="s">
        <v>6083</v>
      </c>
      <c r="Q1508" s="11" t="s">
        <v>2041</v>
      </c>
      <c r="R1508" s="11" t="s">
        <v>5509</v>
      </c>
      <c r="S1508" s="11" t="s">
        <v>5510</v>
      </c>
      <c r="U1508" s="11" t="s">
        <v>4354</v>
      </c>
      <c r="W1508" s="11" t="s">
        <v>6083</v>
      </c>
      <c r="Y1508" s="11" t="s">
        <v>5743</v>
      </c>
      <c r="AA1508" s="11" t="s">
        <v>151</v>
      </c>
      <c r="AB1508" s="13"/>
      <c r="AC1508" s="13"/>
      <c r="AD1508" s="11" t="s">
        <v>5509</v>
      </c>
      <c r="AE1508" s="13"/>
      <c r="AF1508" s="13"/>
      <c r="AG1508" s="11" t="s">
        <v>152</v>
      </c>
      <c r="AH1508" s="11" t="s">
        <v>6084</v>
      </c>
      <c r="AI1508" s="11" t="s">
        <v>154</v>
      </c>
      <c r="AJ1508" s="13"/>
      <c r="AK1508" s="13"/>
      <c r="AL1508" s="13"/>
      <c r="AM1508" s="13"/>
      <c r="AN1508" s="13"/>
      <c r="AO1508" s="13"/>
      <c r="AP1508" s="11" t="s">
        <v>6099</v>
      </c>
      <c r="AR1508" s="13"/>
      <c r="AS1508" s="13"/>
      <c r="AT1508" s="12" t="b">
        <v>1</v>
      </c>
      <c r="AU1508" s="13"/>
      <c r="AV1508" s="14" t="s">
        <v>167</v>
      </c>
      <c r="AW1508" s="13"/>
      <c r="AX1508" s="14" t="s">
        <v>155</v>
      </c>
      <c r="AY1508" s="13"/>
      <c r="AZ1508" s="14">
        <v>6873.0</v>
      </c>
      <c r="BA1508" s="13"/>
    </row>
    <row r="1509">
      <c r="A1509" s="11" t="s">
        <v>6101</v>
      </c>
      <c r="B1509" s="11">
        <v>6247.0</v>
      </c>
      <c r="C1509" s="12" t="b">
        <v>1</v>
      </c>
      <c r="D1509" s="12" t="b">
        <v>1</v>
      </c>
      <c r="E1509" s="12" t="b">
        <v>0</v>
      </c>
      <c r="F1509" s="12" t="b">
        <v>0</v>
      </c>
      <c r="G1509" s="12" t="b">
        <v>0</v>
      </c>
      <c r="H1509" s="12" t="b">
        <v>0</v>
      </c>
      <c r="I1509" s="13"/>
      <c r="J1509" s="14" t="s">
        <v>5517</v>
      </c>
      <c r="K1509" s="12" t="b">
        <v>0</v>
      </c>
      <c r="L1509" s="14" t="s">
        <v>6081</v>
      </c>
      <c r="M1509" s="11" t="s">
        <v>1214</v>
      </c>
      <c r="N1509" s="11" t="s">
        <v>6102</v>
      </c>
      <c r="O1509" s="11" t="s">
        <v>5499</v>
      </c>
      <c r="P1509" s="11" t="s">
        <v>6083</v>
      </c>
      <c r="Q1509" s="11" t="s">
        <v>2041</v>
      </c>
      <c r="R1509" s="11" t="s">
        <v>5500</v>
      </c>
      <c r="S1509" s="11" t="s">
        <v>5501</v>
      </c>
      <c r="U1509" s="11" t="s">
        <v>4354</v>
      </c>
      <c r="W1509" s="11" t="s">
        <v>6083</v>
      </c>
      <c r="Y1509" s="11" t="s">
        <v>5743</v>
      </c>
      <c r="AA1509" s="11" t="s">
        <v>151</v>
      </c>
      <c r="AB1509" s="13"/>
      <c r="AC1509" s="13"/>
      <c r="AD1509" s="11" t="s">
        <v>5500</v>
      </c>
      <c r="AF1509" s="13"/>
      <c r="AG1509" s="11" t="s">
        <v>152</v>
      </c>
      <c r="AH1509" s="11" t="s">
        <v>6084</v>
      </c>
      <c r="AJ1509" s="13"/>
      <c r="AK1509" s="13"/>
      <c r="AL1509" s="13"/>
      <c r="AM1509" s="13"/>
      <c r="AN1509" s="13"/>
      <c r="AO1509" s="13"/>
      <c r="AP1509" s="11" t="s">
        <v>6101</v>
      </c>
      <c r="AR1509" s="13"/>
      <c r="AS1509" s="13"/>
      <c r="AT1509" s="12" t="b">
        <v>1</v>
      </c>
      <c r="AU1509" s="13"/>
      <c r="AV1509" s="14" t="s">
        <v>167</v>
      </c>
      <c r="AW1509" s="13"/>
      <c r="AX1509" s="14" t="s">
        <v>155</v>
      </c>
      <c r="AY1509" s="13"/>
      <c r="AZ1509" s="14">
        <v>6874.0</v>
      </c>
      <c r="BA1509" s="13"/>
    </row>
    <row r="1510">
      <c r="A1510" s="11" t="s">
        <v>6103</v>
      </c>
      <c r="B1510" s="11">
        <v>6248.0</v>
      </c>
      <c r="C1510" s="12" t="b">
        <v>1</v>
      </c>
      <c r="D1510" s="12" t="b">
        <v>0</v>
      </c>
      <c r="E1510" s="12" t="b">
        <v>0</v>
      </c>
      <c r="F1510" s="12" t="b">
        <v>0</v>
      </c>
      <c r="G1510" s="12" t="b">
        <v>0</v>
      </c>
      <c r="H1510" s="12" t="b">
        <v>0</v>
      </c>
      <c r="I1510" s="13"/>
      <c r="J1510" s="14" t="s">
        <v>5517</v>
      </c>
      <c r="K1510" s="12" t="b">
        <v>0</v>
      </c>
      <c r="L1510" s="14" t="s">
        <v>6081</v>
      </c>
      <c r="M1510" s="11" t="s">
        <v>1214</v>
      </c>
      <c r="N1510" s="11" t="s">
        <v>6104</v>
      </c>
      <c r="O1510" s="11" t="s">
        <v>5494</v>
      </c>
      <c r="P1510" s="11" t="s">
        <v>6083</v>
      </c>
      <c r="Q1510" s="11" t="s">
        <v>2041</v>
      </c>
      <c r="R1510" s="11" t="s">
        <v>5495</v>
      </c>
      <c r="S1510" s="11" t="s">
        <v>5496</v>
      </c>
      <c r="U1510" s="11" t="s">
        <v>4354</v>
      </c>
      <c r="W1510" s="11" t="s">
        <v>6083</v>
      </c>
      <c r="Y1510" s="11" t="s">
        <v>5743</v>
      </c>
      <c r="AA1510" s="11" t="s">
        <v>151</v>
      </c>
      <c r="AB1510" s="13"/>
      <c r="AC1510" s="13"/>
      <c r="AD1510" s="11" t="s">
        <v>5495</v>
      </c>
      <c r="AE1510" s="13"/>
      <c r="AF1510" s="13"/>
      <c r="AG1510" s="11" t="s">
        <v>152</v>
      </c>
      <c r="AH1510" s="11" t="s">
        <v>6084</v>
      </c>
      <c r="AI1510" s="11" t="s">
        <v>154</v>
      </c>
      <c r="AJ1510" s="13"/>
      <c r="AK1510" s="13"/>
      <c r="AL1510" s="13"/>
      <c r="AM1510" s="13"/>
      <c r="AN1510" s="13"/>
      <c r="AO1510" s="13"/>
      <c r="AP1510" s="11" t="s">
        <v>6103</v>
      </c>
      <c r="AR1510" s="13"/>
      <c r="AS1510" s="13"/>
      <c r="AT1510" s="12" t="b">
        <v>1</v>
      </c>
      <c r="AU1510" s="13"/>
      <c r="AV1510" s="14" t="s">
        <v>167</v>
      </c>
      <c r="AW1510" s="13"/>
      <c r="AX1510" s="14" t="s">
        <v>155</v>
      </c>
      <c r="AY1510" s="13"/>
      <c r="AZ1510" s="14">
        <v>6871.0</v>
      </c>
      <c r="BA1510" s="13"/>
    </row>
    <row r="1511">
      <c r="A1511" s="11" t="s">
        <v>6105</v>
      </c>
      <c r="B1511" s="11">
        <v>6249.0</v>
      </c>
      <c r="C1511" s="12" t="b">
        <v>1</v>
      </c>
      <c r="D1511" s="12" t="b">
        <v>1</v>
      </c>
      <c r="E1511" s="12" t="b">
        <v>0</v>
      </c>
      <c r="F1511" s="12" t="b">
        <v>0</v>
      </c>
      <c r="G1511" s="12" t="b">
        <v>0</v>
      </c>
      <c r="H1511" s="12" t="b">
        <v>0</v>
      </c>
      <c r="I1511" s="13"/>
      <c r="J1511" s="14" t="s">
        <v>5517</v>
      </c>
      <c r="K1511" s="12" t="b">
        <v>0</v>
      </c>
      <c r="L1511" s="14" t="s">
        <v>6081</v>
      </c>
      <c r="M1511" s="11" t="s">
        <v>1214</v>
      </c>
      <c r="N1511" s="11" t="s">
        <v>6106</v>
      </c>
      <c r="O1511" s="11" t="s">
        <v>5489</v>
      </c>
      <c r="P1511" s="11" t="s">
        <v>6083</v>
      </c>
      <c r="Q1511" s="11" t="s">
        <v>2041</v>
      </c>
      <c r="R1511" s="11" t="s">
        <v>5490</v>
      </c>
      <c r="S1511" s="11" t="s">
        <v>5491</v>
      </c>
      <c r="U1511" s="11" t="s">
        <v>4354</v>
      </c>
      <c r="W1511" s="11" t="s">
        <v>6083</v>
      </c>
      <c r="Y1511" s="11" t="s">
        <v>5743</v>
      </c>
      <c r="AA1511" s="11" t="s">
        <v>151</v>
      </c>
      <c r="AB1511" s="13"/>
      <c r="AC1511" s="13"/>
      <c r="AD1511" s="11" t="s">
        <v>5490</v>
      </c>
      <c r="AF1511" s="13"/>
      <c r="AG1511" s="11" t="s">
        <v>152</v>
      </c>
      <c r="AH1511" s="11" t="s">
        <v>6084</v>
      </c>
      <c r="AJ1511" s="13"/>
      <c r="AK1511" s="13"/>
      <c r="AL1511" s="13"/>
      <c r="AM1511" s="13"/>
      <c r="AN1511" s="13"/>
      <c r="AO1511" s="13"/>
      <c r="AP1511" s="11" t="s">
        <v>6105</v>
      </c>
      <c r="AR1511" s="13"/>
      <c r="AS1511" s="13"/>
      <c r="AT1511" s="12" t="b">
        <v>1</v>
      </c>
      <c r="AU1511" s="13"/>
      <c r="AV1511" s="14" t="s">
        <v>167</v>
      </c>
      <c r="AW1511" s="13"/>
      <c r="AX1511" s="14" t="s">
        <v>155</v>
      </c>
      <c r="AY1511" s="13"/>
      <c r="AZ1511" s="14">
        <v>6864.0</v>
      </c>
      <c r="BA1511" s="13"/>
    </row>
    <row r="1512">
      <c r="A1512" s="11" t="s">
        <v>6107</v>
      </c>
      <c r="B1512" s="11">
        <v>6250.0</v>
      </c>
      <c r="C1512" s="12" t="b">
        <v>1</v>
      </c>
      <c r="D1512" s="12" t="b">
        <v>0</v>
      </c>
      <c r="E1512" s="12" t="b">
        <v>0</v>
      </c>
      <c r="F1512" s="12" t="b">
        <v>0</v>
      </c>
      <c r="G1512" s="12" t="b">
        <v>0</v>
      </c>
      <c r="H1512" s="12" t="b">
        <v>0</v>
      </c>
      <c r="I1512" s="13"/>
      <c r="J1512" s="14" t="s">
        <v>5517</v>
      </c>
      <c r="K1512" s="12" t="b">
        <v>0</v>
      </c>
      <c r="L1512" s="14" t="s">
        <v>6081</v>
      </c>
      <c r="M1512" s="11" t="s">
        <v>1214</v>
      </c>
      <c r="N1512" s="11" t="s">
        <v>6108</v>
      </c>
      <c r="O1512" s="11" t="s">
        <v>5485</v>
      </c>
      <c r="P1512" s="11" t="s">
        <v>6083</v>
      </c>
      <c r="Q1512" s="11" t="s">
        <v>2041</v>
      </c>
      <c r="R1512" s="11" t="s">
        <v>5486</v>
      </c>
      <c r="S1512" s="11" t="s">
        <v>5414</v>
      </c>
      <c r="U1512" s="11" t="s">
        <v>4354</v>
      </c>
      <c r="W1512" s="11" t="s">
        <v>6083</v>
      </c>
      <c r="Y1512" s="11" t="s">
        <v>5743</v>
      </c>
      <c r="AA1512" s="11" t="s">
        <v>151</v>
      </c>
      <c r="AB1512" s="13"/>
      <c r="AC1512" s="13"/>
      <c r="AD1512" s="11" t="s">
        <v>5486</v>
      </c>
      <c r="AE1512" s="13"/>
      <c r="AF1512" s="13"/>
      <c r="AG1512" s="11" t="s">
        <v>152</v>
      </c>
      <c r="AH1512" s="11" t="s">
        <v>6084</v>
      </c>
      <c r="AJ1512" s="13"/>
      <c r="AK1512" s="13"/>
      <c r="AL1512" s="13"/>
      <c r="AM1512" s="13"/>
      <c r="AN1512" s="13"/>
      <c r="AO1512" s="13"/>
      <c r="AP1512" s="11" t="s">
        <v>6107</v>
      </c>
      <c r="AR1512" s="13"/>
      <c r="AS1512" s="13"/>
      <c r="AT1512" s="12" t="b">
        <v>1</v>
      </c>
      <c r="AU1512" s="13"/>
      <c r="AV1512" s="14" t="s">
        <v>167</v>
      </c>
      <c r="AW1512" s="13"/>
      <c r="AX1512" s="14" t="s">
        <v>155</v>
      </c>
      <c r="AY1512" s="13"/>
      <c r="AZ1512" s="14">
        <v>6867.0</v>
      </c>
      <c r="BA1512" s="13"/>
    </row>
    <row r="1513">
      <c r="A1513" s="11" t="s">
        <v>6109</v>
      </c>
      <c r="B1513" s="11">
        <v>6251.0</v>
      </c>
      <c r="C1513" s="12" t="b">
        <v>1</v>
      </c>
      <c r="D1513" s="12" t="b">
        <v>0</v>
      </c>
      <c r="E1513" s="12" t="b">
        <v>0</v>
      </c>
      <c r="F1513" s="12" t="b">
        <v>0</v>
      </c>
      <c r="G1513" s="12" t="b">
        <v>0</v>
      </c>
      <c r="H1513" s="12" t="b">
        <v>0</v>
      </c>
      <c r="I1513" s="13"/>
      <c r="J1513" s="14" t="s">
        <v>5517</v>
      </c>
      <c r="K1513" s="12" t="b">
        <v>0</v>
      </c>
      <c r="L1513" s="14" t="s">
        <v>6081</v>
      </c>
      <c r="M1513" s="11" t="s">
        <v>1214</v>
      </c>
      <c r="N1513" s="11" t="s">
        <v>6110</v>
      </c>
      <c r="O1513" s="11" t="s">
        <v>5480</v>
      </c>
      <c r="P1513" s="11" t="s">
        <v>6083</v>
      </c>
      <c r="Q1513" s="11" t="s">
        <v>2041</v>
      </c>
      <c r="R1513" s="11" t="s">
        <v>5481</v>
      </c>
      <c r="S1513" s="11" t="s">
        <v>5482</v>
      </c>
      <c r="U1513" s="11" t="s">
        <v>4354</v>
      </c>
      <c r="W1513" s="11" t="s">
        <v>6083</v>
      </c>
      <c r="Y1513" s="11" t="s">
        <v>5743</v>
      </c>
      <c r="AA1513" s="11" t="s">
        <v>151</v>
      </c>
      <c r="AB1513" s="13"/>
      <c r="AC1513" s="13"/>
      <c r="AD1513" s="11" t="s">
        <v>5481</v>
      </c>
      <c r="AF1513" s="13"/>
      <c r="AG1513" s="11" t="s">
        <v>152</v>
      </c>
      <c r="AH1513" s="11" t="s">
        <v>6084</v>
      </c>
      <c r="AJ1513" s="13"/>
      <c r="AK1513" s="13"/>
      <c r="AL1513" s="13"/>
      <c r="AM1513" s="13"/>
      <c r="AN1513" s="13"/>
      <c r="AO1513" s="13"/>
      <c r="AP1513" s="11" t="s">
        <v>6109</v>
      </c>
      <c r="AR1513" s="13"/>
      <c r="AS1513" s="13"/>
      <c r="AT1513" s="12" t="b">
        <v>1</v>
      </c>
      <c r="AU1513" s="13"/>
      <c r="AV1513" s="14" t="s">
        <v>167</v>
      </c>
      <c r="AW1513" s="13"/>
      <c r="AX1513" s="14" t="s">
        <v>155</v>
      </c>
      <c r="AY1513" s="13"/>
      <c r="AZ1513" s="14">
        <v>6861.0</v>
      </c>
      <c r="BA1513" s="13"/>
    </row>
    <row r="1514">
      <c r="A1514" s="11" t="s">
        <v>6111</v>
      </c>
      <c r="B1514" s="11">
        <v>6252.0</v>
      </c>
      <c r="C1514" s="12" t="b">
        <v>1</v>
      </c>
      <c r="D1514" s="12" t="b">
        <v>0</v>
      </c>
      <c r="E1514" s="12" t="b">
        <v>0</v>
      </c>
      <c r="F1514" s="12" t="b">
        <v>0</v>
      </c>
      <c r="G1514" s="12" t="b">
        <v>0</v>
      </c>
      <c r="H1514" s="12" t="b">
        <v>0</v>
      </c>
      <c r="I1514" s="13"/>
      <c r="J1514" s="14" t="s">
        <v>5517</v>
      </c>
      <c r="K1514" s="12" t="b">
        <v>0</v>
      </c>
      <c r="L1514" s="14" t="s">
        <v>6081</v>
      </c>
      <c r="M1514" s="11" t="s">
        <v>1214</v>
      </c>
      <c r="N1514" s="11" t="s">
        <v>6112</v>
      </c>
      <c r="O1514" s="11" t="s">
        <v>5475</v>
      </c>
      <c r="P1514" s="11" t="s">
        <v>6083</v>
      </c>
      <c r="Q1514" s="11" t="s">
        <v>2041</v>
      </c>
      <c r="R1514" s="11" t="s">
        <v>5476</v>
      </c>
      <c r="S1514" s="11" t="s">
        <v>5477</v>
      </c>
      <c r="U1514" s="11" t="s">
        <v>4354</v>
      </c>
      <c r="W1514" s="11" t="s">
        <v>6083</v>
      </c>
      <c r="Y1514" s="11" t="s">
        <v>5743</v>
      </c>
      <c r="AA1514" s="11" t="s">
        <v>151</v>
      </c>
      <c r="AB1514" s="13"/>
      <c r="AC1514" s="13"/>
      <c r="AD1514" s="11" t="s">
        <v>5476</v>
      </c>
      <c r="AE1514" s="13"/>
      <c r="AF1514" s="13"/>
      <c r="AG1514" s="11" t="s">
        <v>152</v>
      </c>
      <c r="AH1514" s="11" t="s">
        <v>6084</v>
      </c>
      <c r="AJ1514" s="13"/>
      <c r="AK1514" s="13"/>
      <c r="AL1514" s="13"/>
      <c r="AM1514" s="13"/>
      <c r="AN1514" s="13"/>
      <c r="AO1514" s="13"/>
      <c r="AP1514" s="11" t="s">
        <v>6111</v>
      </c>
      <c r="AR1514" s="13"/>
      <c r="AS1514" s="13"/>
      <c r="AT1514" s="12" t="b">
        <v>1</v>
      </c>
      <c r="AU1514" s="13"/>
      <c r="AV1514" s="14" t="s">
        <v>167</v>
      </c>
      <c r="AW1514" s="13"/>
      <c r="AX1514" s="14" t="s">
        <v>155</v>
      </c>
      <c r="AY1514" s="13"/>
      <c r="AZ1514" s="14">
        <v>6878.0</v>
      </c>
      <c r="BA1514" s="13"/>
    </row>
    <row r="1515">
      <c r="A1515" s="11" t="s">
        <v>6113</v>
      </c>
      <c r="B1515" s="11">
        <v>6253.0</v>
      </c>
      <c r="C1515" s="12" t="b">
        <v>1</v>
      </c>
      <c r="D1515" s="12" t="b">
        <v>0</v>
      </c>
      <c r="E1515" s="12" t="b">
        <v>0</v>
      </c>
      <c r="F1515" s="12" t="b">
        <v>0</v>
      </c>
      <c r="G1515" s="12" t="b">
        <v>0</v>
      </c>
      <c r="H1515" s="12" t="b">
        <v>0</v>
      </c>
      <c r="I1515" s="13"/>
      <c r="J1515" s="14" t="s">
        <v>5517</v>
      </c>
      <c r="K1515" s="12" t="b">
        <v>0</v>
      </c>
      <c r="L1515" s="14" t="s">
        <v>6081</v>
      </c>
      <c r="M1515" s="11" t="s">
        <v>1214</v>
      </c>
      <c r="N1515" s="11" t="s">
        <v>6114</v>
      </c>
      <c r="O1515" s="11" t="s">
        <v>5504</v>
      </c>
      <c r="P1515" s="11" t="s">
        <v>6083</v>
      </c>
      <c r="Q1515" s="11" t="s">
        <v>2041</v>
      </c>
      <c r="R1515" s="11" t="s">
        <v>5505</v>
      </c>
      <c r="S1515" s="11" t="s">
        <v>2855</v>
      </c>
      <c r="U1515" s="11" t="s">
        <v>4354</v>
      </c>
      <c r="W1515" s="11" t="s">
        <v>6083</v>
      </c>
      <c r="Y1515" s="11" t="s">
        <v>5743</v>
      </c>
      <c r="AA1515" s="11" t="s">
        <v>151</v>
      </c>
      <c r="AB1515" s="13"/>
      <c r="AC1515" s="13"/>
      <c r="AD1515" s="11" t="s">
        <v>5505</v>
      </c>
      <c r="AE1515" s="13"/>
      <c r="AF1515" s="13"/>
      <c r="AG1515" s="11" t="s">
        <v>152</v>
      </c>
      <c r="AH1515" s="11" t="s">
        <v>6084</v>
      </c>
      <c r="AI1515" s="11" t="s">
        <v>154</v>
      </c>
      <c r="AJ1515" s="13"/>
      <c r="AK1515" s="13"/>
      <c r="AL1515" s="13"/>
      <c r="AM1515" s="13"/>
      <c r="AN1515" s="13"/>
      <c r="AO1515" s="13"/>
      <c r="AP1515" s="11" t="s">
        <v>6113</v>
      </c>
      <c r="AR1515" s="13"/>
      <c r="AS1515" s="13"/>
      <c r="AT1515" s="12" t="b">
        <v>1</v>
      </c>
      <c r="AU1515" s="13"/>
      <c r="AV1515" s="14" t="s">
        <v>167</v>
      </c>
      <c r="AW1515" s="13"/>
      <c r="AX1515" s="14" t="s">
        <v>155</v>
      </c>
      <c r="AY1515" s="13"/>
      <c r="AZ1515" s="14">
        <v>6868.0</v>
      </c>
      <c r="BA1515" s="13"/>
    </row>
    <row r="1516">
      <c r="A1516" s="11" t="s">
        <v>6115</v>
      </c>
      <c r="B1516" s="11">
        <v>6254.0</v>
      </c>
      <c r="C1516" s="12" t="b">
        <v>1</v>
      </c>
      <c r="D1516" s="12" t="b">
        <v>0</v>
      </c>
      <c r="E1516" s="12" t="b">
        <v>0</v>
      </c>
      <c r="F1516" s="12" t="b">
        <v>0</v>
      </c>
      <c r="G1516" s="12" t="b">
        <v>0</v>
      </c>
      <c r="H1516" s="12" t="b">
        <v>0</v>
      </c>
      <c r="I1516" s="13"/>
      <c r="J1516" s="14" t="s">
        <v>3751</v>
      </c>
      <c r="K1516" s="12" t="b">
        <v>0</v>
      </c>
      <c r="L1516" s="14" t="s">
        <v>6116</v>
      </c>
      <c r="M1516" s="11" t="s">
        <v>1214</v>
      </c>
      <c r="N1516" s="11" t="s">
        <v>6117</v>
      </c>
      <c r="O1516" s="11" t="s">
        <v>5432</v>
      </c>
      <c r="P1516" s="11" t="s">
        <v>6118</v>
      </c>
      <c r="Q1516" s="11" t="s">
        <v>2041</v>
      </c>
      <c r="R1516" s="11" t="s">
        <v>5434</v>
      </c>
      <c r="S1516" s="11" t="s">
        <v>5435</v>
      </c>
      <c r="U1516" s="11" t="s">
        <v>4354</v>
      </c>
      <c r="W1516" s="11" t="s">
        <v>6118</v>
      </c>
      <c r="Y1516" s="11" t="s">
        <v>5743</v>
      </c>
      <c r="AA1516" s="11" t="s">
        <v>151</v>
      </c>
      <c r="AB1516" s="13"/>
      <c r="AC1516" s="13"/>
      <c r="AD1516" s="11" t="s">
        <v>5434</v>
      </c>
      <c r="AE1516" s="13"/>
      <c r="AF1516" s="13"/>
      <c r="AG1516" s="11" t="s">
        <v>152</v>
      </c>
      <c r="AH1516" s="11" t="s">
        <v>6119</v>
      </c>
      <c r="AJ1516" s="13"/>
      <c r="AK1516" s="13"/>
      <c r="AL1516" s="13"/>
      <c r="AM1516" s="13"/>
      <c r="AN1516" s="13"/>
      <c r="AO1516" s="13"/>
      <c r="AP1516" s="11" t="s">
        <v>6115</v>
      </c>
      <c r="AR1516" s="13"/>
      <c r="AS1516" s="13"/>
      <c r="AT1516" s="12" t="b">
        <v>1</v>
      </c>
      <c r="AU1516" s="13"/>
      <c r="AV1516" s="14" t="s">
        <v>167</v>
      </c>
      <c r="AW1516" s="13"/>
      <c r="AX1516" s="14" t="s">
        <v>155</v>
      </c>
      <c r="AY1516" s="13"/>
      <c r="AZ1516" s="14">
        <v>6879.0</v>
      </c>
      <c r="BA1516" s="13"/>
    </row>
    <row r="1517">
      <c r="A1517" s="11" t="s">
        <v>6120</v>
      </c>
      <c r="B1517" s="11">
        <v>6255.0</v>
      </c>
      <c r="C1517" s="12" t="b">
        <v>1</v>
      </c>
      <c r="D1517" s="12" t="b">
        <v>0</v>
      </c>
      <c r="E1517" s="12" t="b">
        <v>0</v>
      </c>
      <c r="F1517" s="12" t="b">
        <v>0</v>
      </c>
      <c r="G1517" s="12" t="b">
        <v>0</v>
      </c>
      <c r="H1517" s="12" t="b">
        <v>0</v>
      </c>
      <c r="I1517" s="13"/>
      <c r="J1517" s="14" t="s">
        <v>3751</v>
      </c>
      <c r="K1517" s="12" t="b">
        <v>0</v>
      </c>
      <c r="L1517" s="14" t="s">
        <v>6116</v>
      </c>
      <c r="M1517" s="11" t="s">
        <v>1214</v>
      </c>
      <c r="N1517" s="11" t="s">
        <v>6121</v>
      </c>
      <c r="O1517" s="11" t="s">
        <v>5439</v>
      </c>
      <c r="P1517" s="11" t="s">
        <v>6118</v>
      </c>
      <c r="Q1517" s="11" t="s">
        <v>2041</v>
      </c>
      <c r="R1517" s="11" t="s">
        <v>5440</v>
      </c>
      <c r="S1517" s="11" t="s">
        <v>5441</v>
      </c>
      <c r="U1517" s="11" t="s">
        <v>4354</v>
      </c>
      <c r="W1517" s="11" t="s">
        <v>6118</v>
      </c>
      <c r="Y1517" s="11" t="s">
        <v>5743</v>
      </c>
      <c r="AA1517" s="11" t="s">
        <v>151</v>
      </c>
      <c r="AB1517" s="13"/>
      <c r="AC1517" s="13"/>
      <c r="AD1517" s="11" t="s">
        <v>5440</v>
      </c>
      <c r="AF1517" s="13"/>
      <c r="AG1517" s="11" t="s">
        <v>152</v>
      </c>
      <c r="AH1517" s="11" t="s">
        <v>6119</v>
      </c>
      <c r="AJ1517" s="13"/>
      <c r="AK1517" s="13"/>
      <c r="AL1517" s="13"/>
      <c r="AM1517" s="13"/>
      <c r="AN1517" s="13"/>
      <c r="AO1517" s="13"/>
      <c r="AP1517" s="11" t="s">
        <v>6120</v>
      </c>
      <c r="AR1517" s="13"/>
      <c r="AS1517" s="13"/>
      <c r="AT1517" s="12" t="b">
        <v>1</v>
      </c>
      <c r="AU1517" s="13"/>
      <c r="AV1517" s="14" t="s">
        <v>167</v>
      </c>
      <c r="AW1517" s="13"/>
      <c r="AX1517" s="14" t="s">
        <v>155</v>
      </c>
      <c r="AY1517" s="13"/>
      <c r="AZ1517" s="14">
        <v>6872.0</v>
      </c>
      <c r="BA1517" s="13"/>
    </row>
    <row r="1518">
      <c r="A1518" s="11" t="s">
        <v>6122</v>
      </c>
      <c r="B1518" s="11">
        <v>6256.0</v>
      </c>
      <c r="C1518" s="12" t="b">
        <v>1</v>
      </c>
      <c r="D1518" s="12" t="b">
        <v>0</v>
      </c>
      <c r="E1518" s="12" t="b">
        <v>0</v>
      </c>
      <c r="F1518" s="12" t="b">
        <v>0</v>
      </c>
      <c r="G1518" s="12" t="b">
        <v>0</v>
      </c>
      <c r="H1518" s="12" t="b">
        <v>0</v>
      </c>
      <c r="I1518" s="13"/>
      <c r="J1518" s="14" t="s">
        <v>3751</v>
      </c>
      <c r="K1518" s="12" t="b">
        <v>0</v>
      </c>
      <c r="L1518" s="14" t="s">
        <v>6116</v>
      </c>
      <c r="M1518" s="11" t="s">
        <v>1214</v>
      </c>
      <c r="N1518" s="11" t="s">
        <v>6123</v>
      </c>
      <c r="O1518" s="11" t="s">
        <v>5444</v>
      </c>
      <c r="P1518" s="11" t="s">
        <v>6118</v>
      </c>
      <c r="Q1518" s="11" t="s">
        <v>2041</v>
      </c>
      <c r="R1518" s="11" t="s">
        <v>5445</v>
      </c>
      <c r="S1518" s="11" t="s">
        <v>5446</v>
      </c>
      <c r="U1518" s="11" t="s">
        <v>4354</v>
      </c>
      <c r="W1518" s="11" t="s">
        <v>6118</v>
      </c>
      <c r="Y1518" s="11" t="s">
        <v>5743</v>
      </c>
      <c r="AA1518" s="11" t="s">
        <v>151</v>
      </c>
      <c r="AB1518" s="13"/>
      <c r="AC1518" s="13"/>
      <c r="AD1518" s="11" t="s">
        <v>5445</v>
      </c>
      <c r="AF1518" s="13"/>
      <c r="AG1518" s="11" t="s">
        <v>152</v>
      </c>
      <c r="AH1518" s="11" t="s">
        <v>6119</v>
      </c>
      <c r="AJ1518" s="13"/>
      <c r="AK1518" s="13"/>
      <c r="AL1518" s="13"/>
      <c r="AM1518" s="13"/>
      <c r="AN1518" s="13"/>
      <c r="AO1518" s="13"/>
      <c r="AP1518" s="11" t="s">
        <v>6122</v>
      </c>
      <c r="AR1518" s="13"/>
      <c r="AS1518" s="13"/>
      <c r="AT1518" s="12" t="b">
        <v>1</v>
      </c>
      <c r="AU1518" s="13"/>
      <c r="AV1518" s="14" t="s">
        <v>167</v>
      </c>
      <c r="AW1518" s="13"/>
      <c r="AX1518" s="14" t="s">
        <v>155</v>
      </c>
      <c r="AY1518" s="13"/>
      <c r="AZ1518" s="14">
        <v>6875.0</v>
      </c>
      <c r="BA1518" s="13"/>
    </row>
    <row r="1519">
      <c r="A1519" s="11" t="s">
        <v>6124</v>
      </c>
      <c r="B1519" s="11">
        <v>6257.0</v>
      </c>
      <c r="C1519" s="12" t="b">
        <v>1</v>
      </c>
      <c r="D1519" s="12" t="b">
        <v>0</v>
      </c>
      <c r="E1519" s="12" t="b">
        <v>0</v>
      </c>
      <c r="F1519" s="12" t="b">
        <v>0</v>
      </c>
      <c r="G1519" s="12" t="b">
        <v>0</v>
      </c>
      <c r="H1519" s="12" t="b">
        <v>0</v>
      </c>
      <c r="I1519" s="13"/>
      <c r="J1519" s="14" t="s">
        <v>3751</v>
      </c>
      <c r="K1519" s="12" t="b">
        <v>0</v>
      </c>
      <c r="L1519" s="14" t="s">
        <v>6116</v>
      </c>
      <c r="M1519" s="11" t="s">
        <v>1214</v>
      </c>
      <c r="N1519" s="11" t="s">
        <v>6125</v>
      </c>
      <c r="O1519" s="11" t="s">
        <v>5449</v>
      </c>
      <c r="P1519" s="11" t="s">
        <v>6118</v>
      </c>
      <c r="Q1519" s="11" t="s">
        <v>2041</v>
      </c>
      <c r="R1519" s="11" t="s">
        <v>5450</v>
      </c>
      <c r="S1519" s="11" t="s">
        <v>5451</v>
      </c>
      <c r="U1519" s="11" t="s">
        <v>4354</v>
      </c>
      <c r="W1519" s="11" t="s">
        <v>6118</v>
      </c>
      <c r="Y1519" s="11" t="s">
        <v>5743</v>
      </c>
      <c r="AA1519" s="11" t="s">
        <v>151</v>
      </c>
      <c r="AB1519" s="13"/>
      <c r="AC1519" s="13"/>
      <c r="AD1519" s="11" t="s">
        <v>5450</v>
      </c>
      <c r="AE1519" s="13"/>
      <c r="AF1519" s="13"/>
      <c r="AG1519" s="11" t="s">
        <v>152</v>
      </c>
      <c r="AH1519" s="11" t="s">
        <v>6119</v>
      </c>
      <c r="AJ1519" s="13"/>
      <c r="AK1519" s="13"/>
      <c r="AL1519" s="13"/>
      <c r="AM1519" s="13"/>
      <c r="AN1519" s="13"/>
      <c r="AO1519" s="13"/>
      <c r="AP1519" s="11" t="s">
        <v>6124</v>
      </c>
      <c r="AR1519" s="13"/>
      <c r="AS1519" s="13"/>
      <c r="AT1519" s="12" t="b">
        <v>1</v>
      </c>
      <c r="AU1519" s="13"/>
      <c r="AV1519" s="14" t="s">
        <v>167</v>
      </c>
      <c r="AW1519" s="13"/>
      <c r="AX1519" s="14" t="s">
        <v>155</v>
      </c>
      <c r="AY1519" s="13"/>
      <c r="AZ1519" s="14">
        <v>6880.0</v>
      </c>
      <c r="BA1519" s="13"/>
    </row>
    <row r="1520">
      <c r="A1520" s="11" t="s">
        <v>6126</v>
      </c>
      <c r="B1520" s="11">
        <v>6258.0</v>
      </c>
      <c r="C1520" s="12" t="b">
        <v>1</v>
      </c>
      <c r="D1520" s="12" t="b">
        <v>0</v>
      </c>
      <c r="E1520" s="12" t="b">
        <v>0</v>
      </c>
      <c r="F1520" s="12" t="b">
        <v>0</v>
      </c>
      <c r="G1520" s="12" t="b">
        <v>0</v>
      </c>
      <c r="H1520" s="12" t="b">
        <v>0</v>
      </c>
      <c r="I1520" s="13"/>
      <c r="J1520" s="14" t="s">
        <v>3751</v>
      </c>
      <c r="K1520" s="12" t="b">
        <v>0</v>
      </c>
      <c r="L1520" s="14" t="s">
        <v>6116</v>
      </c>
      <c r="M1520" s="11" t="s">
        <v>1214</v>
      </c>
      <c r="N1520" s="11" t="s">
        <v>6127</v>
      </c>
      <c r="O1520" s="11" t="s">
        <v>5454</v>
      </c>
      <c r="P1520" s="11" t="s">
        <v>6118</v>
      </c>
      <c r="Q1520" s="11" t="s">
        <v>2041</v>
      </c>
      <c r="R1520" s="11" t="s">
        <v>5455</v>
      </c>
      <c r="S1520" s="11" t="s">
        <v>5456</v>
      </c>
      <c r="U1520" s="11" t="s">
        <v>4354</v>
      </c>
      <c r="W1520" s="11" t="s">
        <v>6118</v>
      </c>
      <c r="Y1520" s="11" t="s">
        <v>5743</v>
      </c>
      <c r="AA1520" s="11" t="s">
        <v>151</v>
      </c>
      <c r="AB1520" s="13"/>
      <c r="AC1520" s="13"/>
      <c r="AD1520" s="11" t="s">
        <v>5455</v>
      </c>
      <c r="AF1520" s="13"/>
      <c r="AG1520" s="11" t="s">
        <v>152</v>
      </c>
      <c r="AH1520" s="11" t="s">
        <v>6119</v>
      </c>
      <c r="AJ1520" s="13"/>
      <c r="AK1520" s="13"/>
      <c r="AL1520" s="13"/>
      <c r="AM1520" s="13"/>
      <c r="AN1520" s="13"/>
      <c r="AO1520" s="13"/>
      <c r="AP1520" s="11" t="s">
        <v>6126</v>
      </c>
      <c r="AR1520" s="13"/>
      <c r="AS1520" s="13"/>
      <c r="AT1520" s="12" t="b">
        <v>1</v>
      </c>
      <c r="AU1520" s="13"/>
      <c r="AV1520" s="14" t="s">
        <v>167</v>
      </c>
      <c r="AW1520" s="13"/>
      <c r="AX1520" s="14" t="s">
        <v>155</v>
      </c>
      <c r="AY1520" s="13"/>
      <c r="AZ1520" s="14">
        <v>6881.0</v>
      </c>
      <c r="BA1520" s="13"/>
    </row>
    <row r="1521">
      <c r="A1521" s="11" t="s">
        <v>6128</v>
      </c>
      <c r="B1521" s="11">
        <v>6259.0</v>
      </c>
      <c r="C1521" s="12" t="b">
        <v>1</v>
      </c>
      <c r="D1521" s="12" t="b">
        <v>0</v>
      </c>
      <c r="E1521" s="12" t="b">
        <v>0</v>
      </c>
      <c r="F1521" s="12" t="b">
        <v>0</v>
      </c>
      <c r="G1521" s="12" t="b">
        <v>0</v>
      </c>
      <c r="H1521" s="12" t="b">
        <v>0</v>
      </c>
      <c r="I1521" s="13"/>
      <c r="J1521" s="14" t="s">
        <v>3751</v>
      </c>
      <c r="K1521" s="12" t="b">
        <v>0</v>
      </c>
      <c r="L1521" s="14" t="s">
        <v>6116</v>
      </c>
      <c r="M1521" s="11" t="s">
        <v>1214</v>
      </c>
      <c r="N1521" s="11" t="s">
        <v>6129</v>
      </c>
      <c r="O1521" s="11" t="s">
        <v>5459</v>
      </c>
      <c r="P1521" s="11" t="s">
        <v>6118</v>
      </c>
      <c r="Q1521" s="11" t="s">
        <v>2041</v>
      </c>
      <c r="R1521" s="11" t="s">
        <v>5460</v>
      </c>
      <c r="S1521" s="11" t="s">
        <v>5461</v>
      </c>
      <c r="U1521" s="11" t="s">
        <v>4354</v>
      </c>
      <c r="W1521" s="11" t="s">
        <v>6118</v>
      </c>
      <c r="Y1521" s="11" t="s">
        <v>5743</v>
      </c>
      <c r="AA1521" s="11" t="s">
        <v>151</v>
      </c>
      <c r="AB1521" s="13"/>
      <c r="AC1521" s="13"/>
      <c r="AD1521" s="11" t="s">
        <v>5460</v>
      </c>
      <c r="AE1521" s="13"/>
      <c r="AF1521" s="13"/>
      <c r="AG1521" s="11" t="s">
        <v>152</v>
      </c>
      <c r="AH1521" s="11" t="s">
        <v>6119</v>
      </c>
      <c r="AJ1521" s="13"/>
      <c r="AK1521" s="13"/>
      <c r="AL1521" s="13"/>
      <c r="AM1521" s="13"/>
      <c r="AN1521" s="13"/>
      <c r="AO1521" s="13"/>
      <c r="AP1521" s="11" t="s">
        <v>6128</v>
      </c>
      <c r="AR1521" s="13"/>
      <c r="AS1521" s="13"/>
      <c r="AT1521" s="12" t="b">
        <v>1</v>
      </c>
      <c r="AU1521" s="13"/>
      <c r="AV1521" s="14" t="s">
        <v>167</v>
      </c>
      <c r="AW1521" s="13"/>
      <c r="AX1521" s="14" t="s">
        <v>155</v>
      </c>
      <c r="AY1521" s="13"/>
      <c r="AZ1521" s="14">
        <v>6885.0</v>
      </c>
      <c r="BA1521" s="13"/>
    </row>
    <row r="1522">
      <c r="A1522" s="11" t="s">
        <v>6130</v>
      </c>
      <c r="B1522" s="11">
        <v>6260.0</v>
      </c>
      <c r="C1522" s="12" t="b">
        <v>1</v>
      </c>
      <c r="D1522" s="12" t="b">
        <v>0</v>
      </c>
      <c r="E1522" s="12" t="b">
        <v>0</v>
      </c>
      <c r="F1522" s="12" t="b">
        <v>0</v>
      </c>
      <c r="G1522" s="12" t="b">
        <v>0</v>
      </c>
      <c r="H1522" s="12" t="b">
        <v>0</v>
      </c>
      <c r="I1522" s="13"/>
      <c r="J1522" s="14" t="s">
        <v>3751</v>
      </c>
      <c r="K1522" s="12" t="b">
        <v>0</v>
      </c>
      <c r="L1522" s="14" t="s">
        <v>6116</v>
      </c>
      <c r="M1522" s="11" t="s">
        <v>1214</v>
      </c>
      <c r="N1522" s="11" t="s">
        <v>6131</v>
      </c>
      <c r="O1522" s="11" t="s">
        <v>5464</v>
      </c>
      <c r="P1522" s="11" t="s">
        <v>6118</v>
      </c>
      <c r="Q1522" s="11" t="s">
        <v>2041</v>
      </c>
      <c r="R1522" s="11" t="s">
        <v>5465</v>
      </c>
      <c r="S1522" s="11" t="s">
        <v>5466</v>
      </c>
      <c r="U1522" s="11" t="s">
        <v>4354</v>
      </c>
      <c r="W1522" s="11" t="s">
        <v>6118</v>
      </c>
      <c r="Y1522" s="11" t="s">
        <v>5743</v>
      </c>
      <c r="AA1522" s="11" t="s">
        <v>151</v>
      </c>
      <c r="AB1522" s="13"/>
      <c r="AC1522" s="13"/>
      <c r="AD1522" s="11" t="s">
        <v>5465</v>
      </c>
      <c r="AF1522" s="13"/>
      <c r="AG1522" s="11" t="s">
        <v>152</v>
      </c>
      <c r="AH1522" s="11" t="s">
        <v>6119</v>
      </c>
      <c r="AI1522" s="11" t="s">
        <v>154</v>
      </c>
      <c r="AJ1522" s="13"/>
      <c r="AK1522" s="13"/>
      <c r="AL1522" s="13"/>
      <c r="AM1522" s="13"/>
      <c r="AN1522" s="13"/>
      <c r="AO1522" s="13"/>
      <c r="AP1522" s="11" t="s">
        <v>6130</v>
      </c>
      <c r="AR1522" s="13"/>
      <c r="AS1522" s="13"/>
      <c r="AT1522" s="12" t="b">
        <v>1</v>
      </c>
      <c r="AU1522" s="13"/>
      <c r="AV1522" s="14" t="s">
        <v>167</v>
      </c>
      <c r="AW1522" s="13"/>
      <c r="AX1522" s="14" t="s">
        <v>155</v>
      </c>
      <c r="AY1522" s="13"/>
      <c r="AZ1522" s="14">
        <v>6887.0</v>
      </c>
      <c r="BA1522" s="13"/>
    </row>
    <row r="1523">
      <c r="A1523" s="11" t="s">
        <v>6132</v>
      </c>
      <c r="B1523" s="11">
        <v>6261.0</v>
      </c>
      <c r="C1523" s="12" t="b">
        <v>1</v>
      </c>
      <c r="D1523" s="12" t="b">
        <v>0</v>
      </c>
      <c r="E1523" s="12" t="b">
        <v>0</v>
      </c>
      <c r="F1523" s="12" t="b">
        <v>0</v>
      </c>
      <c r="G1523" s="12" t="b">
        <v>0</v>
      </c>
      <c r="H1523" s="12" t="b">
        <v>0</v>
      </c>
      <c r="I1523" s="13"/>
      <c r="J1523" s="14" t="s">
        <v>3751</v>
      </c>
      <c r="K1523" s="12" t="b">
        <v>0</v>
      </c>
      <c r="L1523" s="14" t="s">
        <v>6116</v>
      </c>
      <c r="M1523" s="11" t="s">
        <v>1214</v>
      </c>
      <c r="N1523" s="11" t="s">
        <v>6133</v>
      </c>
      <c r="O1523" s="11" t="s">
        <v>5513</v>
      </c>
      <c r="P1523" s="11" t="s">
        <v>6118</v>
      </c>
      <c r="Q1523" s="11" t="s">
        <v>2041</v>
      </c>
      <c r="R1523" s="11" t="s">
        <v>5514</v>
      </c>
      <c r="S1523" s="11" t="s">
        <v>5515</v>
      </c>
      <c r="U1523" s="11" t="s">
        <v>4354</v>
      </c>
      <c r="W1523" s="11" t="s">
        <v>6118</v>
      </c>
      <c r="Y1523" s="11" t="s">
        <v>5743</v>
      </c>
      <c r="AA1523" s="11" t="s">
        <v>151</v>
      </c>
      <c r="AB1523" s="13"/>
      <c r="AC1523" s="13"/>
      <c r="AD1523" s="11" t="s">
        <v>5514</v>
      </c>
      <c r="AE1523" s="13"/>
      <c r="AF1523" s="13"/>
      <c r="AG1523" s="11" t="s">
        <v>152</v>
      </c>
      <c r="AH1523" s="11" t="s">
        <v>6119</v>
      </c>
      <c r="AJ1523" s="13"/>
      <c r="AK1523" s="13"/>
      <c r="AL1523" s="13"/>
      <c r="AM1523" s="13"/>
      <c r="AN1523" s="13"/>
      <c r="AO1523" s="13"/>
      <c r="AP1523" s="11" t="s">
        <v>6132</v>
      </c>
      <c r="AR1523" s="13"/>
      <c r="AS1523" s="13"/>
      <c r="AT1523" s="12" t="b">
        <v>1</v>
      </c>
      <c r="AU1523" s="13"/>
      <c r="AV1523" s="14" t="s">
        <v>167</v>
      </c>
      <c r="AW1523" s="13"/>
      <c r="AX1523" s="14" t="s">
        <v>155</v>
      </c>
      <c r="AY1523" s="13"/>
      <c r="AZ1523" s="14">
        <v>6876.0</v>
      </c>
      <c r="BA1523" s="13"/>
    </row>
    <row r="1524">
      <c r="A1524" s="11" t="s">
        <v>6134</v>
      </c>
      <c r="B1524" s="11">
        <v>6262.0</v>
      </c>
      <c r="C1524" s="12" t="b">
        <v>1</v>
      </c>
      <c r="D1524" s="12" t="b">
        <v>0</v>
      </c>
      <c r="E1524" s="12" t="b">
        <v>0</v>
      </c>
      <c r="F1524" s="12" t="b">
        <v>0</v>
      </c>
      <c r="G1524" s="12" t="b">
        <v>0</v>
      </c>
      <c r="H1524" s="12" t="b">
        <v>0</v>
      </c>
      <c r="I1524" s="13"/>
      <c r="J1524" s="14" t="s">
        <v>3751</v>
      </c>
      <c r="K1524" s="12" t="b">
        <v>0</v>
      </c>
      <c r="L1524" s="14" t="s">
        <v>6116</v>
      </c>
      <c r="M1524" s="11" t="s">
        <v>1214</v>
      </c>
      <c r="N1524" s="11" t="s">
        <v>6135</v>
      </c>
      <c r="O1524" s="11" t="s">
        <v>5508</v>
      </c>
      <c r="P1524" s="11" t="s">
        <v>6118</v>
      </c>
      <c r="Q1524" s="11" t="s">
        <v>2041</v>
      </c>
      <c r="R1524" s="11" t="s">
        <v>5509</v>
      </c>
      <c r="S1524" s="11" t="s">
        <v>5510</v>
      </c>
      <c r="U1524" s="11" t="s">
        <v>4354</v>
      </c>
      <c r="W1524" s="11" t="s">
        <v>6118</v>
      </c>
      <c r="Y1524" s="11" t="s">
        <v>5743</v>
      </c>
      <c r="AA1524" s="11" t="s">
        <v>151</v>
      </c>
      <c r="AB1524" s="13"/>
      <c r="AC1524" s="13"/>
      <c r="AD1524" s="11" t="s">
        <v>5509</v>
      </c>
      <c r="AE1524" s="13"/>
      <c r="AF1524" s="13"/>
      <c r="AG1524" s="11" t="s">
        <v>152</v>
      </c>
      <c r="AH1524" s="11" t="s">
        <v>6119</v>
      </c>
      <c r="AI1524" s="11" t="s">
        <v>154</v>
      </c>
      <c r="AJ1524" s="13"/>
      <c r="AK1524" s="13"/>
      <c r="AL1524" s="13"/>
      <c r="AM1524" s="13"/>
      <c r="AN1524" s="13"/>
      <c r="AO1524" s="13"/>
      <c r="AP1524" s="11" t="s">
        <v>6134</v>
      </c>
      <c r="AR1524" s="13"/>
      <c r="AS1524" s="13"/>
      <c r="AT1524" s="12" t="b">
        <v>1</v>
      </c>
      <c r="AU1524" s="13"/>
      <c r="AV1524" s="14" t="s">
        <v>167</v>
      </c>
      <c r="AW1524" s="13"/>
      <c r="AX1524" s="14" t="s">
        <v>155</v>
      </c>
      <c r="AY1524" s="13"/>
      <c r="AZ1524" s="14">
        <v>6888.0</v>
      </c>
      <c r="BA1524" s="13"/>
    </row>
    <row r="1525">
      <c r="A1525" s="11" t="s">
        <v>6136</v>
      </c>
      <c r="B1525" s="11">
        <v>6263.0</v>
      </c>
      <c r="C1525" s="12" t="b">
        <v>1</v>
      </c>
      <c r="D1525" s="12" t="b">
        <v>0</v>
      </c>
      <c r="E1525" s="12" t="b">
        <v>0</v>
      </c>
      <c r="F1525" s="12" t="b">
        <v>0</v>
      </c>
      <c r="G1525" s="12" t="b">
        <v>0</v>
      </c>
      <c r="H1525" s="12" t="b">
        <v>0</v>
      </c>
      <c r="I1525" s="13"/>
      <c r="J1525" s="14" t="s">
        <v>3751</v>
      </c>
      <c r="K1525" s="12" t="b">
        <v>0</v>
      </c>
      <c r="L1525" s="14" t="s">
        <v>6116</v>
      </c>
      <c r="M1525" s="11" t="s">
        <v>1214</v>
      </c>
      <c r="N1525" s="11" t="s">
        <v>6137</v>
      </c>
      <c r="O1525" s="11" t="s">
        <v>5504</v>
      </c>
      <c r="P1525" s="11" t="s">
        <v>6118</v>
      </c>
      <c r="Q1525" s="11" t="s">
        <v>2041</v>
      </c>
      <c r="R1525" s="11" t="s">
        <v>5505</v>
      </c>
      <c r="S1525" s="11" t="s">
        <v>2855</v>
      </c>
      <c r="U1525" s="11" t="s">
        <v>4354</v>
      </c>
      <c r="W1525" s="11" t="s">
        <v>6118</v>
      </c>
      <c r="Y1525" s="11" t="s">
        <v>5743</v>
      </c>
      <c r="AA1525" s="11" t="s">
        <v>151</v>
      </c>
      <c r="AB1525" s="13"/>
      <c r="AC1525" s="13"/>
      <c r="AD1525" s="11" t="s">
        <v>5505</v>
      </c>
      <c r="AE1525" s="13"/>
      <c r="AF1525" s="13"/>
      <c r="AG1525" s="11" t="s">
        <v>152</v>
      </c>
      <c r="AH1525" s="11" t="s">
        <v>6119</v>
      </c>
      <c r="AI1525" s="11" t="s">
        <v>154</v>
      </c>
      <c r="AJ1525" s="13"/>
      <c r="AK1525" s="13"/>
      <c r="AL1525" s="13"/>
      <c r="AM1525" s="13"/>
      <c r="AN1525" s="13"/>
      <c r="AO1525" s="13"/>
      <c r="AP1525" s="11" t="s">
        <v>6136</v>
      </c>
      <c r="AR1525" s="13"/>
      <c r="AS1525" s="13"/>
      <c r="AT1525" s="12" t="b">
        <v>1</v>
      </c>
      <c r="AU1525" s="13"/>
      <c r="AV1525" s="14" t="s">
        <v>167</v>
      </c>
      <c r="AW1525" s="13"/>
      <c r="AX1525" s="14" t="s">
        <v>155</v>
      </c>
      <c r="AY1525" s="13"/>
      <c r="AZ1525" s="14">
        <v>6877.0</v>
      </c>
      <c r="BA1525" s="13"/>
    </row>
    <row r="1526">
      <c r="A1526" s="11" t="s">
        <v>6138</v>
      </c>
      <c r="B1526" s="11">
        <v>6264.0</v>
      </c>
      <c r="C1526" s="12" t="b">
        <v>1</v>
      </c>
      <c r="D1526" s="12" t="b">
        <v>0</v>
      </c>
      <c r="E1526" s="12" t="b">
        <v>0</v>
      </c>
      <c r="F1526" s="12" t="b">
        <v>0</v>
      </c>
      <c r="G1526" s="12" t="b">
        <v>0</v>
      </c>
      <c r="H1526" s="12" t="b">
        <v>0</v>
      </c>
      <c r="I1526" s="13"/>
      <c r="J1526" s="14" t="s">
        <v>3751</v>
      </c>
      <c r="K1526" s="12" t="b">
        <v>0</v>
      </c>
      <c r="L1526" s="14" t="s">
        <v>6116</v>
      </c>
      <c r="M1526" s="11" t="s">
        <v>1214</v>
      </c>
      <c r="N1526" s="11" t="s">
        <v>6139</v>
      </c>
      <c r="O1526" s="11" t="s">
        <v>5499</v>
      </c>
      <c r="P1526" s="11" t="s">
        <v>6118</v>
      </c>
      <c r="Q1526" s="11" t="s">
        <v>2041</v>
      </c>
      <c r="R1526" s="11" t="s">
        <v>5500</v>
      </c>
      <c r="S1526" s="11" t="s">
        <v>5501</v>
      </c>
      <c r="U1526" s="11" t="s">
        <v>4354</v>
      </c>
      <c r="W1526" s="11" t="s">
        <v>6118</v>
      </c>
      <c r="Y1526" s="11" t="s">
        <v>5743</v>
      </c>
      <c r="AA1526" s="11" t="s">
        <v>151</v>
      </c>
      <c r="AB1526" s="13"/>
      <c r="AC1526" s="13"/>
      <c r="AD1526" s="11" t="s">
        <v>5500</v>
      </c>
      <c r="AF1526" s="13"/>
      <c r="AG1526" s="11" t="s">
        <v>152</v>
      </c>
      <c r="AH1526" s="11" t="s">
        <v>6119</v>
      </c>
      <c r="AJ1526" s="13"/>
      <c r="AK1526" s="13"/>
      <c r="AL1526" s="13"/>
      <c r="AM1526" s="13"/>
      <c r="AN1526" s="13"/>
      <c r="AO1526" s="13"/>
      <c r="AP1526" s="11" t="s">
        <v>6138</v>
      </c>
      <c r="AR1526" s="13"/>
      <c r="AS1526" s="13"/>
      <c r="AT1526" s="12" t="b">
        <v>1</v>
      </c>
      <c r="AU1526" s="13"/>
      <c r="AV1526" s="14" t="s">
        <v>167</v>
      </c>
      <c r="AW1526" s="13"/>
      <c r="AX1526" s="14" t="s">
        <v>155</v>
      </c>
      <c r="AY1526" s="13"/>
      <c r="AZ1526" s="14">
        <v>6892.0</v>
      </c>
      <c r="BA1526" s="13"/>
    </row>
    <row r="1527">
      <c r="A1527" s="11" t="s">
        <v>6140</v>
      </c>
      <c r="B1527" s="11">
        <v>6265.0</v>
      </c>
      <c r="C1527" s="12" t="b">
        <v>1</v>
      </c>
      <c r="D1527" s="12" t="b">
        <v>0</v>
      </c>
      <c r="E1527" s="12" t="b">
        <v>0</v>
      </c>
      <c r="F1527" s="12" t="b">
        <v>0</v>
      </c>
      <c r="G1527" s="12" t="b">
        <v>0</v>
      </c>
      <c r="H1527" s="12" t="b">
        <v>0</v>
      </c>
      <c r="I1527" s="13"/>
      <c r="J1527" s="14" t="s">
        <v>3751</v>
      </c>
      <c r="K1527" s="12" t="b">
        <v>0</v>
      </c>
      <c r="L1527" s="14" t="s">
        <v>6116</v>
      </c>
      <c r="M1527" s="11" t="s">
        <v>1214</v>
      </c>
      <c r="N1527" s="11" t="s">
        <v>6141</v>
      </c>
      <c r="O1527" s="11" t="s">
        <v>5494</v>
      </c>
      <c r="P1527" s="11" t="s">
        <v>6118</v>
      </c>
      <c r="Q1527" s="11" t="s">
        <v>2041</v>
      </c>
      <c r="R1527" s="11" t="s">
        <v>5495</v>
      </c>
      <c r="S1527" s="11" t="s">
        <v>5496</v>
      </c>
      <c r="U1527" s="11" t="s">
        <v>4354</v>
      </c>
      <c r="W1527" s="11" t="s">
        <v>6118</v>
      </c>
      <c r="Y1527" s="11" t="s">
        <v>5743</v>
      </c>
      <c r="AA1527" s="11" t="s">
        <v>151</v>
      </c>
      <c r="AB1527" s="13"/>
      <c r="AC1527" s="13"/>
      <c r="AD1527" s="11" t="s">
        <v>5495</v>
      </c>
      <c r="AE1527" s="13"/>
      <c r="AF1527" s="13"/>
      <c r="AG1527" s="11" t="s">
        <v>152</v>
      </c>
      <c r="AH1527" s="11" t="s">
        <v>6119</v>
      </c>
      <c r="AI1527" s="11" t="s">
        <v>154</v>
      </c>
      <c r="AJ1527" s="13"/>
      <c r="AK1527" s="13"/>
      <c r="AL1527" s="13"/>
      <c r="AM1527" s="13"/>
      <c r="AN1527" s="13"/>
      <c r="AO1527" s="13"/>
      <c r="AP1527" s="11" t="s">
        <v>6140</v>
      </c>
      <c r="AR1527" s="13"/>
      <c r="AS1527" s="13"/>
      <c r="AT1527" s="12" t="b">
        <v>1</v>
      </c>
      <c r="AU1527" s="13"/>
      <c r="AV1527" s="14" t="s">
        <v>167</v>
      </c>
      <c r="AW1527" s="13"/>
      <c r="AX1527" s="14" t="s">
        <v>155</v>
      </c>
      <c r="AY1527" s="13"/>
      <c r="AZ1527" s="14">
        <v>6886.0</v>
      </c>
      <c r="BA1527" s="13"/>
    </row>
    <row r="1528">
      <c r="A1528" s="11" t="s">
        <v>6142</v>
      </c>
      <c r="B1528" s="11">
        <v>6266.0</v>
      </c>
      <c r="C1528" s="12" t="b">
        <v>1</v>
      </c>
      <c r="D1528" s="12" t="b">
        <v>0</v>
      </c>
      <c r="E1528" s="12" t="b">
        <v>0</v>
      </c>
      <c r="F1528" s="12" t="b">
        <v>0</v>
      </c>
      <c r="G1528" s="12" t="b">
        <v>0</v>
      </c>
      <c r="H1528" s="12" t="b">
        <v>0</v>
      </c>
      <c r="I1528" s="13"/>
      <c r="J1528" s="14" t="s">
        <v>3751</v>
      </c>
      <c r="K1528" s="12" t="b">
        <v>0</v>
      </c>
      <c r="L1528" s="14" t="s">
        <v>6116</v>
      </c>
      <c r="M1528" s="11" t="s">
        <v>1214</v>
      </c>
      <c r="N1528" s="11" t="s">
        <v>6143</v>
      </c>
      <c r="O1528" s="11" t="s">
        <v>5489</v>
      </c>
      <c r="P1528" s="11" t="s">
        <v>6118</v>
      </c>
      <c r="Q1528" s="11" t="s">
        <v>2041</v>
      </c>
      <c r="R1528" s="11" t="s">
        <v>5490</v>
      </c>
      <c r="S1528" s="11" t="s">
        <v>5491</v>
      </c>
      <c r="U1528" s="11" t="s">
        <v>4354</v>
      </c>
      <c r="W1528" s="11" t="s">
        <v>6118</v>
      </c>
      <c r="Y1528" s="11" t="s">
        <v>5743</v>
      </c>
      <c r="AA1528" s="11" t="s">
        <v>151</v>
      </c>
      <c r="AB1528" s="13"/>
      <c r="AC1528" s="13"/>
      <c r="AD1528" s="11" t="s">
        <v>5490</v>
      </c>
      <c r="AF1528" s="13"/>
      <c r="AG1528" s="11" t="s">
        <v>152</v>
      </c>
      <c r="AH1528" s="11" t="s">
        <v>6119</v>
      </c>
      <c r="AJ1528" s="13"/>
      <c r="AK1528" s="13"/>
      <c r="AL1528" s="13"/>
      <c r="AM1528" s="13"/>
      <c r="AN1528" s="13"/>
      <c r="AO1528" s="13"/>
      <c r="AP1528" s="11" t="s">
        <v>6142</v>
      </c>
      <c r="AR1528" s="13"/>
      <c r="AS1528" s="13"/>
      <c r="AT1528" s="12" t="b">
        <v>1</v>
      </c>
      <c r="AU1528" s="13"/>
      <c r="AV1528" s="14" t="s">
        <v>167</v>
      </c>
      <c r="AW1528" s="13"/>
      <c r="AX1528" s="14" t="s">
        <v>155</v>
      </c>
      <c r="AY1528" s="13"/>
      <c r="AZ1528" s="14">
        <v>6889.0</v>
      </c>
      <c r="BA1528" s="13"/>
    </row>
    <row r="1529">
      <c r="A1529" s="11" t="s">
        <v>6144</v>
      </c>
      <c r="B1529" s="11">
        <v>6267.0</v>
      </c>
      <c r="C1529" s="12" t="b">
        <v>1</v>
      </c>
      <c r="D1529" s="12" t="b">
        <v>0</v>
      </c>
      <c r="E1529" s="12" t="b">
        <v>0</v>
      </c>
      <c r="F1529" s="12" t="b">
        <v>0</v>
      </c>
      <c r="G1529" s="12" t="b">
        <v>0</v>
      </c>
      <c r="H1529" s="12" t="b">
        <v>0</v>
      </c>
      <c r="I1529" s="13"/>
      <c r="J1529" s="14" t="s">
        <v>3751</v>
      </c>
      <c r="K1529" s="12" t="b">
        <v>0</v>
      </c>
      <c r="L1529" s="14" t="s">
        <v>6116</v>
      </c>
      <c r="M1529" s="11" t="s">
        <v>1214</v>
      </c>
      <c r="N1529" s="11" t="s">
        <v>6145</v>
      </c>
      <c r="O1529" s="11" t="s">
        <v>5485</v>
      </c>
      <c r="P1529" s="11" t="s">
        <v>6118</v>
      </c>
      <c r="Q1529" s="11" t="s">
        <v>2041</v>
      </c>
      <c r="R1529" s="11" t="s">
        <v>5486</v>
      </c>
      <c r="S1529" s="11" t="s">
        <v>5414</v>
      </c>
      <c r="U1529" s="11" t="s">
        <v>4354</v>
      </c>
      <c r="W1529" s="11" t="s">
        <v>6118</v>
      </c>
      <c r="Y1529" s="11" t="s">
        <v>5743</v>
      </c>
      <c r="AA1529" s="11" t="s">
        <v>151</v>
      </c>
      <c r="AB1529" s="13"/>
      <c r="AC1529" s="13"/>
      <c r="AD1529" s="11" t="s">
        <v>5486</v>
      </c>
      <c r="AE1529" s="13"/>
      <c r="AF1529" s="13"/>
      <c r="AG1529" s="11" t="s">
        <v>152</v>
      </c>
      <c r="AH1529" s="11" t="s">
        <v>6119</v>
      </c>
      <c r="AJ1529" s="13"/>
      <c r="AK1529" s="13"/>
      <c r="AL1529" s="13"/>
      <c r="AM1529" s="13"/>
      <c r="AN1529" s="13"/>
      <c r="AO1529" s="13"/>
      <c r="AP1529" s="11" t="s">
        <v>6144</v>
      </c>
      <c r="AR1529" s="13"/>
      <c r="AS1529" s="13"/>
      <c r="AT1529" s="12" t="b">
        <v>1</v>
      </c>
      <c r="AU1529" s="13"/>
      <c r="AV1529" s="14" t="s">
        <v>167</v>
      </c>
      <c r="AW1529" s="13"/>
      <c r="AX1529" s="14" t="s">
        <v>155</v>
      </c>
      <c r="AY1529" s="13"/>
      <c r="AZ1529" s="14">
        <v>6869.0</v>
      </c>
      <c r="BA1529" s="13"/>
    </row>
    <row r="1530">
      <c r="A1530" s="11" t="s">
        <v>6146</v>
      </c>
      <c r="B1530" s="11">
        <v>6268.0</v>
      </c>
      <c r="C1530" s="12" t="b">
        <v>1</v>
      </c>
      <c r="D1530" s="12" t="b">
        <v>0</v>
      </c>
      <c r="E1530" s="12" t="b">
        <v>0</v>
      </c>
      <c r="F1530" s="12" t="b">
        <v>0</v>
      </c>
      <c r="G1530" s="12" t="b">
        <v>0</v>
      </c>
      <c r="H1530" s="12" t="b">
        <v>0</v>
      </c>
      <c r="I1530" s="13"/>
      <c r="J1530" s="14" t="s">
        <v>3751</v>
      </c>
      <c r="K1530" s="12" t="b">
        <v>0</v>
      </c>
      <c r="L1530" s="14" t="s">
        <v>6116</v>
      </c>
      <c r="M1530" s="11" t="s">
        <v>1214</v>
      </c>
      <c r="N1530" s="11" t="s">
        <v>6147</v>
      </c>
      <c r="O1530" s="11" t="s">
        <v>5480</v>
      </c>
      <c r="P1530" s="11" t="s">
        <v>6118</v>
      </c>
      <c r="Q1530" s="11" t="s">
        <v>2041</v>
      </c>
      <c r="R1530" s="11" t="s">
        <v>5481</v>
      </c>
      <c r="S1530" s="11" t="s">
        <v>5482</v>
      </c>
      <c r="U1530" s="11" t="s">
        <v>4354</v>
      </c>
      <c r="W1530" s="11" t="s">
        <v>6118</v>
      </c>
      <c r="Y1530" s="11" t="s">
        <v>5743</v>
      </c>
      <c r="AA1530" s="11" t="s">
        <v>151</v>
      </c>
      <c r="AB1530" s="13"/>
      <c r="AC1530" s="13"/>
      <c r="AD1530" s="11" t="s">
        <v>5481</v>
      </c>
      <c r="AF1530" s="13"/>
      <c r="AG1530" s="11" t="s">
        <v>152</v>
      </c>
      <c r="AH1530" s="11" t="s">
        <v>6119</v>
      </c>
      <c r="AJ1530" s="13"/>
      <c r="AK1530" s="13"/>
      <c r="AL1530" s="13"/>
      <c r="AM1530" s="13"/>
      <c r="AN1530" s="13"/>
      <c r="AO1530" s="13"/>
      <c r="AP1530" s="11" t="s">
        <v>6146</v>
      </c>
      <c r="AR1530" s="13"/>
      <c r="AS1530" s="13"/>
      <c r="AT1530" s="12" t="b">
        <v>1</v>
      </c>
      <c r="AU1530" s="13"/>
      <c r="AV1530" s="14" t="s">
        <v>167</v>
      </c>
      <c r="AW1530" s="13"/>
      <c r="AX1530" s="14" t="s">
        <v>155</v>
      </c>
      <c r="AY1530" s="13"/>
      <c r="AZ1530" s="14">
        <v>6894.0</v>
      </c>
      <c r="BA1530" s="13"/>
    </row>
    <row r="1531">
      <c r="A1531" s="11" t="s">
        <v>6148</v>
      </c>
      <c r="B1531" s="11">
        <v>6269.0</v>
      </c>
      <c r="C1531" s="12" t="b">
        <v>1</v>
      </c>
      <c r="D1531" s="12" t="b">
        <v>0</v>
      </c>
      <c r="E1531" s="12" t="b">
        <v>0</v>
      </c>
      <c r="F1531" s="12" t="b">
        <v>0</v>
      </c>
      <c r="G1531" s="12" t="b">
        <v>0</v>
      </c>
      <c r="H1531" s="12" t="b">
        <v>0</v>
      </c>
      <c r="I1531" s="13"/>
      <c r="J1531" s="14" t="s">
        <v>3751</v>
      </c>
      <c r="K1531" s="12" t="b">
        <v>0</v>
      </c>
      <c r="L1531" s="14" t="s">
        <v>6116</v>
      </c>
      <c r="M1531" s="11" t="s">
        <v>1214</v>
      </c>
      <c r="N1531" s="11" t="s">
        <v>6149</v>
      </c>
      <c r="O1531" s="11" t="s">
        <v>5475</v>
      </c>
      <c r="P1531" s="11" t="s">
        <v>6118</v>
      </c>
      <c r="Q1531" s="11" t="s">
        <v>2041</v>
      </c>
      <c r="R1531" s="11" t="s">
        <v>5476</v>
      </c>
      <c r="S1531" s="11" t="s">
        <v>5477</v>
      </c>
      <c r="U1531" s="11" t="s">
        <v>4354</v>
      </c>
      <c r="W1531" s="11" t="s">
        <v>6118</v>
      </c>
      <c r="Y1531" s="11" t="s">
        <v>5743</v>
      </c>
      <c r="AA1531" s="11" t="s">
        <v>151</v>
      </c>
      <c r="AB1531" s="13"/>
      <c r="AC1531" s="13"/>
      <c r="AD1531" s="11" t="s">
        <v>5476</v>
      </c>
      <c r="AE1531" s="13"/>
      <c r="AF1531" s="13"/>
      <c r="AG1531" s="11" t="s">
        <v>152</v>
      </c>
      <c r="AH1531" s="11" t="s">
        <v>6119</v>
      </c>
      <c r="AJ1531" s="13"/>
      <c r="AK1531" s="13"/>
      <c r="AL1531" s="13"/>
      <c r="AM1531" s="13"/>
      <c r="AN1531" s="13"/>
      <c r="AO1531" s="13"/>
      <c r="AP1531" s="11" t="s">
        <v>6148</v>
      </c>
      <c r="AR1531" s="13"/>
      <c r="AS1531" s="13"/>
      <c r="AT1531" s="12" t="b">
        <v>1</v>
      </c>
      <c r="AU1531" s="13"/>
      <c r="AV1531" s="14" t="s">
        <v>167</v>
      </c>
      <c r="AW1531" s="13"/>
      <c r="AX1531" s="14" t="s">
        <v>155</v>
      </c>
      <c r="AY1531" s="13"/>
      <c r="AZ1531" s="14">
        <v>6895.0</v>
      </c>
      <c r="BA1531" s="13"/>
    </row>
    <row r="1532">
      <c r="A1532" s="11" t="s">
        <v>6150</v>
      </c>
      <c r="B1532" s="11">
        <v>6270.0</v>
      </c>
      <c r="C1532" s="12" t="b">
        <v>1</v>
      </c>
      <c r="D1532" s="12" t="b">
        <v>0</v>
      </c>
      <c r="E1532" s="12" t="b">
        <v>0</v>
      </c>
      <c r="F1532" s="12" t="b">
        <v>0</v>
      </c>
      <c r="G1532" s="12" t="b">
        <v>0</v>
      </c>
      <c r="H1532" s="12" t="b">
        <v>0</v>
      </c>
      <c r="I1532" s="13"/>
      <c r="J1532" s="14" t="s">
        <v>5517</v>
      </c>
      <c r="K1532" s="12" t="b">
        <v>0</v>
      </c>
      <c r="L1532" s="14" t="s">
        <v>6151</v>
      </c>
      <c r="M1532" s="11" t="s">
        <v>1214</v>
      </c>
      <c r="N1532" s="11" t="s">
        <v>6152</v>
      </c>
      <c r="O1532" s="11" t="s">
        <v>5432</v>
      </c>
      <c r="P1532" s="11" t="s">
        <v>6153</v>
      </c>
      <c r="Q1532" s="11" t="s">
        <v>2041</v>
      </c>
      <c r="R1532" s="11" t="s">
        <v>5434</v>
      </c>
      <c r="S1532" s="11" t="s">
        <v>5435</v>
      </c>
      <c r="U1532" s="11" t="s">
        <v>4354</v>
      </c>
      <c r="W1532" s="11" t="s">
        <v>6153</v>
      </c>
      <c r="Y1532" s="11" t="s">
        <v>5743</v>
      </c>
      <c r="AA1532" s="11" t="s">
        <v>151</v>
      </c>
      <c r="AB1532" s="13"/>
      <c r="AC1532" s="13"/>
      <c r="AD1532" s="11" t="s">
        <v>5434</v>
      </c>
      <c r="AE1532" s="13"/>
      <c r="AF1532" s="13"/>
      <c r="AG1532" s="11" t="s">
        <v>152</v>
      </c>
      <c r="AH1532" s="11" t="s">
        <v>6154</v>
      </c>
      <c r="AJ1532" s="13"/>
      <c r="AK1532" s="13"/>
      <c r="AL1532" s="13"/>
      <c r="AM1532" s="13"/>
      <c r="AN1532" s="13"/>
      <c r="AO1532" s="13"/>
      <c r="AP1532" s="11" t="s">
        <v>6150</v>
      </c>
      <c r="AR1532" s="13"/>
      <c r="AS1532" s="13"/>
      <c r="AT1532" s="12" t="b">
        <v>1</v>
      </c>
      <c r="AU1532" s="13"/>
      <c r="AV1532" s="14" t="s">
        <v>167</v>
      </c>
      <c r="AW1532" s="13"/>
      <c r="AX1532" s="14" t="s">
        <v>155</v>
      </c>
      <c r="AY1532" s="13"/>
      <c r="AZ1532" s="14">
        <v>6890.0</v>
      </c>
      <c r="BA1532" s="13"/>
    </row>
    <row r="1533">
      <c r="A1533" s="11" t="s">
        <v>6155</v>
      </c>
      <c r="B1533" s="11">
        <v>6271.0</v>
      </c>
      <c r="C1533" s="12" t="b">
        <v>1</v>
      </c>
      <c r="D1533" s="12" t="b">
        <v>0</v>
      </c>
      <c r="E1533" s="12" t="b">
        <v>0</v>
      </c>
      <c r="F1533" s="12" t="b">
        <v>0</v>
      </c>
      <c r="G1533" s="12" t="b">
        <v>0</v>
      </c>
      <c r="H1533" s="12" t="b">
        <v>0</v>
      </c>
      <c r="I1533" s="13"/>
      <c r="J1533" s="14" t="s">
        <v>5517</v>
      </c>
      <c r="K1533" s="12" t="b">
        <v>0</v>
      </c>
      <c r="L1533" s="14" t="s">
        <v>6151</v>
      </c>
      <c r="M1533" s="11" t="s">
        <v>1214</v>
      </c>
      <c r="N1533" s="11" t="s">
        <v>6156</v>
      </c>
      <c r="O1533" s="11" t="s">
        <v>5439</v>
      </c>
      <c r="P1533" s="11" t="s">
        <v>6153</v>
      </c>
      <c r="Q1533" s="11" t="s">
        <v>2041</v>
      </c>
      <c r="R1533" s="11" t="s">
        <v>5440</v>
      </c>
      <c r="S1533" s="11" t="s">
        <v>5441</v>
      </c>
      <c r="U1533" s="11" t="s">
        <v>4354</v>
      </c>
      <c r="W1533" s="11" t="s">
        <v>6153</v>
      </c>
      <c r="Y1533" s="11" t="s">
        <v>5743</v>
      </c>
      <c r="AA1533" s="11" t="s">
        <v>151</v>
      </c>
      <c r="AB1533" s="13"/>
      <c r="AC1533" s="13"/>
      <c r="AD1533" s="11" t="s">
        <v>5440</v>
      </c>
      <c r="AF1533" s="13"/>
      <c r="AG1533" s="11" t="s">
        <v>152</v>
      </c>
      <c r="AH1533" s="11" t="s">
        <v>6154</v>
      </c>
      <c r="AJ1533" s="13"/>
      <c r="AK1533" s="13"/>
      <c r="AL1533" s="13"/>
      <c r="AM1533" s="13"/>
      <c r="AN1533" s="13"/>
      <c r="AO1533" s="13"/>
      <c r="AP1533" s="11" t="s">
        <v>6155</v>
      </c>
      <c r="AR1533" s="13"/>
      <c r="AS1533" s="13"/>
      <c r="AT1533" s="12" t="b">
        <v>1</v>
      </c>
      <c r="AU1533" s="13"/>
      <c r="AV1533" s="14" t="s">
        <v>167</v>
      </c>
      <c r="AW1533" s="13"/>
      <c r="AX1533" s="14" t="s">
        <v>155</v>
      </c>
      <c r="AY1533" s="13"/>
      <c r="AZ1533" s="14">
        <v>6896.0</v>
      </c>
      <c r="BA1533" s="13"/>
    </row>
    <row r="1534">
      <c r="A1534" s="11" t="s">
        <v>6157</v>
      </c>
      <c r="B1534" s="11">
        <v>6272.0</v>
      </c>
      <c r="C1534" s="12" t="b">
        <v>1</v>
      </c>
      <c r="D1534" s="12" t="b">
        <v>0</v>
      </c>
      <c r="E1534" s="12" t="b">
        <v>0</v>
      </c>
      <c r="F1534" s="12" t="b">
        <v>0</v>
      </c>
      <c r="G1534" s="12" t="b">
        <v>0</v>
      </c>
      <c r="H1534" s="12" t="b">
        <v>0</v>
      </c>
      <c r="I1534" s="13"/>
      <c r="J1534" s="14" t="s">
        <v>5517</v>
      </c>
      <c r="K1534" s="12" t="b">
        <v>0</v>
      </c>
      <c r="L1534" s="14" t="s">
        <v>6151</v>
      </c>
      <c r="M1534" s="11" t="s">
        <v>1214</v>
      </c>
      <c r="N1534" s="11" t="s">
        <v>6158</v>
      </c>
      <c r="O1534" s="11" t="s">
        <v>5444</v>
      </c>
      <c r="P1534" s="11" t="s">
        <v>6153</v>
      </c>
      <c r="Q1534" s="11" t="s">
        <v>2041</v>
      </c>
      <c r="R1534" s="11" t="s">
        <v>5445</v>
      </c>
      <c r="S1534" s="11" t="s">
        <v>5446</v>
      </c>
      <c r="U1534" s="11" t="s">
        <v>4354</v>
      </c>
      <c r="W1534" s="11" t="s">
        <v>6153</v>
      </c>
      <c r="Y1534" s="11" t="s">
        <v>5743</v>
      </c>
      <c r="AA1534" s="11" t="s">
        <v>151</v>
      </c>
      <c r="AB1534" s="13"/>
      <c r="AC1534" s="13"/>
      <c r="AD1534" s="11" t="s">
        <v>5445</v>
      </c>
      <c r="AF1534" s="13"/>
      <c r="AG1534" s="11" t="s">
        <v>152</v>
      </c>
      <c r="AH1534" s="11" t="s">
        <v>6154</v>
      </c>
      <c r="AJ1534" s="13"/>
      <c r="AK1534" s="13"/>
      <c r="AL1534" s="13"/>
      <c r="AM1534" s="13"/>
      <c r="AN1534" s="13"/>
      <c r="AO1534" s="13"/>
      <c r="AP1534" s="11" t="s">
        <v>6157</v>
      </c>
      <c r="AR1534" s="13"/>
      <c r="AS1534" s="13"/>
      <c r="AT1534" s="12" t="b">
        <v>1</v>
      </c>
      <c r="AU1534" s="13"/>
      <c r="AV1534" s="14" t="s">
        <v>167</v>
      </c>
      <c r="AW1534" s="13"/>
      <c r="AX1534" s="14" t="s">
        <v>155</v>
      </c>
      <c r="AY1534" s="13"/>
      <c r="AZ1534" s="14">
        <v>6891.0</v>
      </c>
      <c r="BA1534" s="13"/>
    </row>
    <row r="1535">
      <c r="A1535" s="11" t="s">
        <v>6159</v>
      </c>
      <c r="B1535" s="11">
        <v>6273.0</v>
      </c>
      <c r="C1535" s="12" t="b">
        <v>1</v>
      </c>
      <c r="D1535" s="12" t="b">
        <v>0</v>
      </c>
      <c r="E1535" s="12" t="b">
        <v>0</v>
      </c>
      <c r="F1535" s="12" t="b">
        <v>0</v>
      </c>
      <c r="G1535" s="12" t="b">
        <v>0</v>
      </c>
      <c r="H1535" s="12" t="b">
        <v>0</v>
      </c>
      <c r="I1535" s="13"/>
      <c r="J1535" s="14" t="s">
        <v>5517</v>
      </c>
      <c r="K1535" s="12" t="b">
        <v>0</v>
      </c>
      <c r="L1535" s="14" t="s">
        <v>6151</v>
      </c>
      <c r="M1535" s="11" t="s">
        <v>1214</v>
      </c>
      <c r="N1535" s="11" t="s">
        <v>6160</v>
      </c>
      <c r="O1535" s="11" t="s">
        <v>5449</v>
      </c>
      <c r="P1535" s="11" t="s">
        <v>6153</v>
      </c>
      <c r="Q1535" s="11" t="s">
        <v>2041</v>
      </c>
      <c r="R1535" s="11" t="s">
        <v>5450</v>
      </c>
      <c r="S1535" s="11" t="s">
        <v>5451</v>
      </c>
      <c r="U1535" s="11" t="s">
        <v>4354</v>
      </c>
      <c r="W1535" s="11" t="s">
        <v>6153</v>
      </c>
      <c r="Y1535" s="11" t="s">
        <v>5743</v>
      </c>
      <c r="AA1535" s="11" t="s">
        <v>151</v>
      </c>
      <c r="AB1535" s="13"/>
      <c r="AC1535" s="13"/>
      <c r="AD1535" s="11" t="s">
        <v>5450</v>
      </c>
      <c r="AE1535" s="13"/>
      <c r="AF1535" s="13"/>
      <c r="AG1535" s="11" t="s">
        <v>152</v>
      </c>
      <c r="AH1535" s="11" t="s">
        <v>6154</v>
      </c>
      <c r="AJ1535" s="13"/>
      <c r="AK1535" s="13"/>
      <c r="AL1535" s="13"/>
      <c r="AM1535" s="13"/>
      <c r="AN1535" s="13"/>
      <c r="AO1535" s="13"/>
      <c r="AP1535" s="11" t="s">
        <v>6159</v>
      </c>
      <c r="AR1535" s="13"/>
      <c r="AS1535" s="13"/>
      <c r="AT1535" s="12" t="b">
        <v>1</v>
      </c>
      <c r="AU1535" s="13"/>
      <c r="AV1535" s="14" t="s">
        <v>167</v>
      </c>
      <c r="AW1535" s="13"/>
      <c r="AX1535" s="14" t="s">
        <v>155</v>
      </c>
      <c r="AY1535" s="13"/>
      <c r="AZ1535" s="14">
        <v>6882.0</v>
      </c>
      <c r="BA1535" s="13"/>
    </row>
    <row r="1536">
      <c r="A1536" s="11" t="s">
        <v>6161</v>
      </c>
      <c r="B1536" s="11">
        <v>6274.0</v>
      </c>
      <c r="C1536" s="12" t="b">
        <v>1</v>
      </c>
      <c r="D1536" s="12" t="b">
        <v>0</v>
      </c>
      <c r="E1536" s="12" t="b">
        <v>0</v>
      </c>
      <c r="F1536" s="12" t="b">
        <v>0</v>
      </c>
      <c r="G1536" s="12" t="b">
        <v>0</v>
      </c>
      <c r="H1536" s="12" t="b">
        <v>0</v>
      </c>
      <c r="I1536" s="13"/>
      <c r="J1536" s="14" t="s">
        <v>5517</v>
      </c>
      <c r="K1536" s="12" t="b">
        <v>0</v>
      </c>
      <c r="L1536" s="14" t="s">
        <v>6151</v>
      </c>
      <c r="M1536" s="11" t="s">
        <v>1214</v>
      </c>
      <c r="N1536" s="11" t="s">
        <v>6162</v>
      </c>
      <c r="O1536" s="11" t="s">
        <v>5454</v>
      </c>
      <c r="P1536" s="11" t="s">
        <v>6153</v>
      </c>
      <c r="Q1536" s="11" t="s">
        <v>2041</v>
      </c>
      <c r="R1536" s="11" t="s">
        <v>5455</v>
      </c>
      <c r="S1536" s="11" t="s">
        <v>5456</v>
      </c>
      <c r="U1536" s="11" t="s">
        <v>4354</v>
      </c>
      <c r="W1536" s="11" t="s">
        <v>6153</v>
      </c>
      <c r="Y1536" s="11" t="s">
        <v>5743</v>
      </c>
      <c r="AA1536" s="11" t="s">
        <v>151</v>
      </c>
      <c r="AB1536" s="13"/>
      <c r="AC1536" s="13"/>
      <c r="AD1536" s="11" t="s">
        <v>5455</v>
      </c>
      <c r="AF1536" s="13"/>
      <c r="AG1536" s="11" t="s">
        <v>152</v>
      </c>
      <c r="AH1536" s="11" t="s">
        <v>6154</v>
      </c>
      <c r="AI1536" s="11" t="s">
        <v>154</v>
      </c>
      <c r="AJ1536" s="13"/>
      <c r="AK1536" s="13"/>
      <c r="AL1536" s="13"/>
      <c r="AM1536" s="13"/>
      <c r="AN1536" s="13"/>
      <c r="AO1536" s="13"/>
      <c r="AP1536" s="11" t="s">
        <v>6161</v>
      </c>
      <c r="AR1536" s="13"/>
      <c r="AS1536" s="13"/>
      <c r="AT1536" s="12" t="b">
        <v>1</v>
      </c>
      <c r="AU1536" s="13"/>
      <c r="AV1536" s="14" t="s">
        <v>167</v>
      </c>
      <c r="AW1536" s="13"/>
      <c r="AX1536" s="14" t="s">
        <v>155</v>
      </c>
      <c r="AY1536" s="13"/>
      <c r="AZ1536" s="14">
        <v>6883.0</v>
      </c>
      <c r="BA1536" s="13"/>
    </row>
    <row r="1537">
      <c r="A1537" s="11" t="s">
        <v>6163</v>
      </c>
      <c r="B1537" s="11">
        <v>6275.0</v>
      </c>
      <c r="C1537" s="12" t="b">
        <v>1</v>
      </c>
      <c r="D1537" s="12" t="b">
        <v>0</v>
      </c>
      <c r="E1537" s="12" t="b">
        <v>0</v>
      </c>
      <c r="F1537" s="12" t="b">
        <v>0</v>
      </c>
      <c r="G1537" s="12" t="b">
        <v>0</v>
      </c>
      <c r="H1537" s="12" t="b">
        <v>0</v>
      </c>
      <c r="I1537" s="13"/>
      <c r="J1537" s="14" t="s">
        <v>5517</v>
      </c>
      <c r="K1537" s="12" t="b">
        <v>0</v>
      </c>
      <c r="L1537" s="14" t="s">
        <v>6151</v>
      </c>
      <c r="M1537" s="11" t="s">
        <v>1214</v>
      </c>
      <c r="N1537" s="11" t="s">
        <v>6164</v>
      </c>
      <c r="O1537" s="11" t="s">
        <v>5459</v>
      </c>
      <c r="P1537" s="11" t="s">
        <v>6153</v>
      </c>
      <c r="Q1537" s="11" t="s">
        <v>2041</v>
      </c>
      <c r="R1537" s="11" t="s">
        <v>5460</v>
      </c>
      <c r="S1537" s="11" t="s">
        <v>5461</v>
      </c>
      <c r="U1537" s="11" t="s">
        <v>4354</v>
      </c>
      <c r="W1537" s="11" t="s">
        <v>6153</v>
      </c>
      <c r="Y1537" s="11" t="s">
        <v>5743</v>
      </c>
      <c r="AA1537" s="11" t="s">
        <v>151</v>
      </c>
      <c r="AB1537" s="13"/>
      <c r="AC1537" s="13"/>
      <c r="AD1537" s="11" t="s">
        <v>5460</v>
      </c>
      <c r="AE1537" s="13"/>
      <c r="AF1537" s="13"/>
      <c r="AG1537" s="11" t="s">
        <v>152</v>
      </c>
      <c r="AH1537" s="11" t="s">
        <v>6154</v>
      </c>
      <c r="AJ1537" s="13"/>
      <c r="AK1537" s="13"/>
      <c r="AL1537" s="13"/>
      <c r="AM1537" s="13"/>
      <c r="AN1537" s="13"/>
      <c r="AO1537" s="13"/>
      <c r="AP1537" s="11" t="s">
        <v>6163</v>
      </c>
      <c r="AR1537" s="13"/>
      <c r="AS1537" s="13"/>
      <c r="AT1537" s="12" t="b">
        <v>1</v>
      </c>
      <c r="AU1537" s="13"/>
      <c r="AV1537" s="14" t="s">
        <v>167</v>
      </c>
      <c r="AW1537" s="13"/>
      <c r="AX1537" s="14" t="s">
        <v>155</v>
      </c>
      <c r="AY1537" s="13"/>
      <c r="AZ1537" s="14">
        <v>6893.0</v>
      </c>
      <c r="BA1537" s="13"/>
    </row>
    <row r="1538">
      <c r="A1538" s="11" t="s">
        <v>6165</v>
      </c>
      <c r="B1538" s="11">
        <v>6276.0</v>
      </c>
      <c r="C1538" s="12" t="b">
        <v>1</v>
      </c>
      <c r="D1538" s="12" t="b">
        <v>0</v>
      </c>
      <c r="E1538" s="12" t="b">
        <v>0</v>
      </c>
      <c r="F1538" s="12" t="b">
        <v>0</v>
      </c>
      <c r="G1538" s="12" t="b">
        <v>0</v>
      </c>
      <c r="H1538" s="12" t="b">
        <v>0</v>
      </c>
      <c r="I1538" s="13"/>
      <c r="J1538" s="14" t="s">
        <v>5517</v>
      </c>
      <c r="K1538" s="12" t="b">
        <v>0</v>
      </c>
      <c r="L1538" s="14" t="s">
        <v>6151</v>
      </c>
      <c r="M1538" s="11" t="s">
        <v>1214</v>
      </c>
      <c r="N1538" s="11" t="s">
        <v>6166</v>
      </c>
      <c r="O1538" s="11" t="s">
        <v>5464</v>
      </c>
      <c r="P1538" s="11" t="s">
        <v>6153</v>
      </c>
      <c r="Q1538" s="11" t="s">
        <v>2041</v>
      </c>
      <c r="R1538" s="11" t="s">
        <v>5465</v>
      </c>
      <c r="S1538" s="11" t="s">
        <v>5466</v>
      </c>
      <c r="U1538" s="11" t="s">
        <v>4354</v>
      </c>
      <c r="W1538" s="11" t="s">
        <v>6153</v>
      </c>
      <c r="Y1538" s="11" t="s">
        <v>5743</v>
      </c>
      <c r="AA1538" s="11" t="s">
        <v>151</v>
      </c>
      <c r="AB1538" s="13"/>
      <c r="AC1538" s="13"/>
      <c r="AD1538" s="11" t="s">
        <v>5465</v>
      </c>
      <c r="AF1538" s="13"/>
      <c r="AG1538" s="11" t="s">
        <v>152</v>
      </c>
      <c r="AH1538" s="11" t="s">
        <v>6154</v>
      </c>
      <c r="AJ1538" s="13"/>
      <c r="AK1538" s="13"/>
      <c r="AL1538" s="13"/>
      <c r="AM1538" s="13"/>
      <c r="AN1538" s="13"/>
      <c r="AO1538" s="13"/>
      <c r="AP1538" s="11" t="s">
        <v>6165</v>
      </c>
      <c r="AR1538" s="13"/>
      <c r="AS1538" s="13"/>
      <c r="AT1538" s="12" t="b">
        <v>1</v>
      </c>
      <c r="AU1538" s="13"/>
      <c r="AV1538" s="14" t="s">
        <v>167</v>
      </c>
      <c r="AW1538" s="13"/>
      <c r="AX1538" s="14" t="s">
        <v>155</v>
      </c>
      <c r="AY1538" s="13"/>
      <c r="AZ1538" s="14">
        <v>6897.0</v>
      </c>
      <c r="BA1538" s="13"/>
    </row>
    <row r="1539">
      <c r="A1539" s="11" t="s">
        <v>6167</v>
      </c>
      <c r="B1539" s="11">
        <v>6277.0</v>
      </c>
      <c r="C1539" s="12" t="b">
        <v>1</v>
      </c>
      <c r="D1539" s="12" t="b">
        <v>0</v>
      </c>
      <c r="E1539" s="12" t="b">
        <v>0</v>
      </c>
      <c r="F1539" s="12" t="b">
        <v>0</v>
      </c>
      <c r="G1539" s="12" t="b">
        <v>0</v>
      </c>
      <c r="H1539" s="12" t="b">
        <v>0</v>
      </c>
      <c r="I1539" s="13"/>
      <c r="J1539" s="14" t="s">
        <v>5517</v>
      </c>
      <c r="K1539" s="12" t="b">
        <v>0</v>
      </c>
      <c r="L1539" s="14" t="s">
        <v>6151</v>
      </c>
      <c r="M1539" s="11" t="s">
        <v>1214</v>
      </c>
      <c r="N1539" s="11" t="s">
        <v>6168</v>
      </c>
      <c r="O1539" s="11" t="s">
        <v>5513</v>
      </c>
      <c r="P1539" s="11" t="s">
        <v>6153</v>
      </c>
      <c r="Q1539" s="11" t="s">
        <v>2041</v>
      </c>
      <c r="R1539" s="11" t="s">
        <v>5514</v>
      </c>
      <c r="S1539" s="11" t="s">
        <v>5515</v>
      </c>
      <c r="U1539" s="11" t="s">
        <v>4354</v>
      </c>
      <c r="W1539" s="11" t="s">
        <v>6153</v>
      </c>
      <c r="Y1539" s="11" t="s">
        <v>5743</v>
      </c>
      <c r="AA1539" s="11" t="s">
        <v>151</v>
      </c>
      <c r="AB1539" s="13"/>
      <c r="AC1539" s="13"/>
      <c r="AD1539" s="11" t="s">
        <v>5514</v>
      </c>
      <c r="AE1539" s="13"/>
      <c r="AF1539" s="13"/>
      <c r="AG1539" s="11" t="s">
        <v>152</v>
      </c>
      <c r="AH1539" s="11" t="s">
        <v>6154</v>
      </c>
      <c r="AJ1539" s="13"/>
      <c r="AK1539" s="13"/>
      <c r="AL1539" s="13"/>
      <c r="AM1539" s="13"/>
      <c r="AN1539" s="13"/>
      <c r="AO1539" s="13"/>
      <c r="AP1539" s="11" t="s">
        <v>6167</v>
      </c>
      <c r="AR1539" s="13"/>
      <c r="AS1539" s="13"/>
      <c r="AT1539" s="12" t="b">
        <v>1</v>
      </c>
      <c r="AU1539" s="13"/>
      <c r="AV1539" s="14" t="s">
        <v>167</v>
      </c>
      <c r="AW1539" s="13"/>
      <c r="AX1539" s="14" t="s">
        <v>155</v>
      </c>
      <c r="AY1539" s="13"/>
      <c r="AZ1539" s="14">
        <v>6898.0</v>
      </c>
      <c r="BA1539" s="13"/>
    </row>
    <row r="1540">
      <c r="A1540" s="11" t="s">
        <v>6169</v>
      </c>
      <c r="B1540" s="11">
        <v>6278.0</v>
      </c>
      <c r="C1540" s="12" t="b">
        <v>1</v>
      </c>
      <c r="D1540" s="12" t="b">
        <v>0</v>
      </c>
      <c r="E1540" s="12" t="b">
        <v>0</v>
      </c>
      <c r="F1540" s="12" t="b">
        <v>0</v>
      </c>
      <c r="G1540" s="12" t="b">
        <v>0</v>
      </c>
      <c r="H1540" s="12" t="b">
        <v>0</v>
      </c>
      <c r="I1540" s="13"/>
      <c r="J1540" s="14" t="s">
        <v>5517</v>
      </c>
      <c r="K1540" s="12" t="b">
        <v>0</v>
      </c>
      <c r="L1540" s="14" t="s">
        <v>6151</v>
      </c>
      <c r="M1540" s="11" t="s">
        <v>1214</v>
      </c>
      <c r="N1540" s="11" t="s">
        <v>6170</v>
      </c>
      <c r="O1540" s="11" t="s">
        <v>5508</v>
      </c>
      <c r="P1540" s="11" t="s">
        <v>6153</v>
      </c>
      <c r="Q1540" s="11" t="s">
        <v>2041</v>
      </c>
      <c r="R1540" s="11" t="s">
        <v>5509</v>
      </c>
      <c r="S1540" s="11" t="s">
        <v>5510</v>
      </c>
      <c r="U1540" s="11" t="s">
        <v>4354</v>
      </c>
      <c r="W1540" s="11" t="s">
        <v>6153</v>
      </c>
      <c r="Y1540" s="11" t="s">
        <v>5743</v>
      </c>
      <c r="AA1540" s="11" t="s">
        <v>151</v>
      </c>
      <c r="AB1540" s="13"/>
      <c r="AC1540" s="13"/>
      <c r="AD1540" s="11" t="s">
        <v>5509</v>
      </c>
      <c r="AE1540" s="13"/>
      <c r="AF1540" s="13"/>
      <c r="AG1540" s="11" t="s">
        <v>152</v>
      </c>
      <c r="AH1540" s="11" t="s">
        <v>6154</v>
      </c>
      <c r="AI1540" s="11" t="s">
        <v>154</v>
      </c>
      <c r="AJ1540" s="13"/>
      <c r="AK1540" s="13"/>
      <c r="AL1540" s="13"/>
      <c r="AM1540" s="13"/>
      <c r="AN1540" s="13"/>
      <c r="AO1540" s="13"/>
      <c r="AP1540" s="11" t="s">
        <v>6169</v>
      </c>
      <c r="AR1540" s="13"/>
      <c r="AS1540" s="13"/>
      <c r="AT1540" s="12" t="b">
        <v>1</v>
      </c>
      <c r="AU1540" s="13"/>
      <c r="AV1540" s="14" t="s">
        <v>167</v>
      </c>
      <c r="AW1540" s="13"/>
      <c r="AX1540" s="14" t="s">
        <v>155</v>
      </c>
      <c r="AY1540" s="13"/>
      <c r="AZ1540" s="14">
        <v>6900.0</v>
      </c>
      <c r="BA1540" s="13"/>
    </row>
    <row r="1541">
      <c r="A1541" s="11" t="s">
        <v>6171</v>
      </c>
      <c r="B1541" s="11">
        <v>6279.0</v>
      </c>
      <c r="C1541" s="12" t="b">
        <v>1</v>
      </c>
      <c r="D1541" s="12" t="b">
        <v>0</v>
      </c>
      <c r="E1541" s="12" t="b">
        <v>0</v>
      </c>
      <c r="F1541" s="12" t="b">
        <v>0</v>
      </c>
      <c r="G1541" s="12" t="b">
        <v>0</v>
      </c>
      <c r="H1541" s="12" t="b">
        <v>0</v>
      </c>
      <c r="I1541" s="13"/>
      <c r="J1541" s="14" t="s">
        <v>5517</v>
      </c>
      <c r="K1541" s="12" t="b">
        <v>0</v>
      </c>
      <c r="L1541" s="14" t="s">
        <v>6151</v>
      </c>
      <c r="M1541" s="11" t="s">
        <v>1214</v>
      </c>
      <c r="N1541" s="11" t="s">
        <v>6172</v>
      </c>
      <c r="O1541" s="11" t="s">
        <v>5504</v>
      </c>
      <c r="P1541" s="11" t="s">
        <v>6153</v>
      </c>
      <c r="Q1541" s="11" t="s">
        <v>2041</v>
      </c>
      <c r="R1541" s="11" t="s">
        <v>5505</v>
      </c>
      <c r="S1541" s="11" t="s">
        <v>2855</v>
      </c>
      <c r="U1541" s="11" t="s">
        <v>4354</v>
      </c>
      <c r="W1541" s="11" t="s">
        <v>6153</v>
      </c>
      <c r="Y1541" s="11" t="s">
        <v>5743</v>
      </c>
      <c r="AA1541" s="11" t="s">
        <v>151</v>
      </c>
      <c r="AB1541" s="13"/>
      <c r="AC1541" s="13"/>
      <c r="AD1541" s="11" t="s">
        <v>5505</v>
      </c>
      <c r="AE1541" s="13"/>
      <c r="AF1541" s="13"/>
      <c r="AG1541" s="11" t="s">
        <v>152</v>
      </c>
      <c r="AH1541" s="11" t="s">
        <v>6154</v>
      </c>
      <c r="AI1541" s="11" t="s">
        <v>154</v>
      </c>
      <c r="AJ1541" s="13"/>
      <c r="AK1541" s="13"/>
      <c r="AL1541" s="13"/>
      <c r="AM1541" s="13"/>
      <c r="AN1541" s="13"/>
      <c r="AO1541" s="13"/>
      <c r="AP1541" s="11" t="s">
        <v>6171</v>
      </c>
      <c r="AR1541" s="13"/>
      <c r="AS1541" s="13"/>
      <c r="AT1541" s="12" t="b">
        <v>1</v>
      </c>
      <c r="AU1541" s="13"/>
      <c r="AV1541" s="14" t="s">
        <v>167</v>
      </c>
      <c r="AW1541" s="13"/>
      <c r="AX1541" s="14" t="s">
        <v>155</v>
      </c>
      <c r="AY1541" s="13"/>
      <c r="AZ1541" s="14">
        <v>6901.0</v>
      </c>
      <c r="BA1541" s="13"/>
    </row>
    <row r="1542">
      <c r="A1542" s="11" t="s">
        <v>6173</v>
      </c>
      <c r="B1542" s="11">
        <v>6280.0</v>
      </c>
      <c r="C1542" s="12" t="b">
        <v>1</v>
      </c>
      <c r="D1542" s="12" t="b">
        <v>0</v>
      </c>
      <c r="E1542" s="12" t="b">
        <v>0</v>
      </c>
      <c r="F1542" s="12" t="b">
        <v>0</v>
      </c>
      <c r="G1542" s="12" t="b">
        <v>0</v>
      </c>
      <c r="H1542" s="12" t="b">
        <v>0</v>
      </c>
      <c r="I1542" s="13"/>
      <c r="J1542" s="14" t="s">
        <v>5517</v>
      </c>
      <c r="K1542" s="12" t="b">
        <v>0</v>
      </c>
      <c r="L1542" s="14" t="s">
        <v>6151</v>
      </c>
      <c r="M1542" s="11" t="s">
        <v>1214</v>
      </c>
      <c r="N1542" s="11" t="s">
        <v>6174</v>
      </c>
      <c r="O1542" s="11" t="s">
        <v>5499</v>
      </c>
      <c r="P1542" s="11" t="s">
        <v>6153</v>
      </c>
      <c r="Q1542" s="11" t="s">
        <v>2041</v>
      </c>
      <c r="R1542" s="11" t="s">
        <v>5500</v>
      </c>
      <c r="S1542" s="11" t="s">
        <v>5501</v>
      </c>
      <c r="U1542" s="11" t="s">
        <v>4354</v>
      </c>
      <c r="W1542" s="11" t="s">
        <v>6153</v>
      </c>
      <c r="Y1542" s="11" t="s">
        <v>5743</v>
      </c>
      <c r="AA1542" s="11" t="s">
        <v>151</v>
      </c>
      <c r="AB1542" s="13"/>
      <c r="AC1542" s="13"/>
      <c r="AD1542" s="11" t="s">
        <v>5500</v>
      </c>
      <c r="AF1542" s="13"/>
      <c r="AG1542" s="11" t="s">
        <v>152</v>
      </c>
      <c r="AH1542" s="11" t="s">
        <v>6154</v>
      </c>
      <c r="AJ1542" s="13"/>
      <c r="AK1542" s="13"/>
      <c r="AL1542" s="13"/>
      <c r="AM1542" s="13"/>
      <c r="AN1542" s="13"/>
      <c r="AO1542" s="13"/>
      <c r="AP1542" s="11" t="s">
        <v>6173</v>
      </c>
      <c r="AR1542" s="13"/>
      <c r="AS1542" s="13"/>
      <c r="AT1542" s="12" t="b">
        <v>1</v>
      </c>
      <c r="AU1542" s="13"/>
      <c r="AV1542" s="14" t="s">
        <v>167</v>
      </c>
      <c r="AW1542" s="13"/>
      <c r="AX1542" s="14" t="s">
        <v>155</v>
      </c>
      <c r="AY1542" s="13"/>
      <c r="AZ1542" s="14">
        <v>6902.0</v>
      </c>
      <c r="BA1542" s="13"/>
    </row>
    <row r="1543">
      <c r="A1543" s="11" t="s">
        <v>6175</v>
      </c>
      <c r="B1543" s="11">
        <v>6281.0</v>
      </c>
      <c r="C1543" s="12" t="b">
        <v>1</v>
      </c>
      <c r="D1543" s="12" t="b">
        <v>0</v>
      </c>
      <c r="E1543" s="12" t="b">
        <v>0</v>
      </c>
      <c r="F1543" s="12" t="b">
        <v>0</v>
      </c>
      <c r="G1543" s="12" t="b">
        <v>0</v>
      </c>
      <c r="H1543" s="12" t="b">
        <v>0</v>
      </c>
      <c r="I1543" s="13"/>
      <c r="J1543" s="14" t="s">
        <v>5517</v>
      </c>
      <c r="K1543" s="12" t="b">
        <v>0</v>
      </c>
      <c r="L1543" s="14" t="s">
        <v>6151</v>
      </c>
      <c r="M1543" s="11" t="s">
        <v>1214</v>
      </c>
      <c r="N1543" s="11" t="s">
        <v>6176</v>
      </c>
      <c r="O1543" s="11" t="s">
        <v>5494</v>
      </c>
      <c r="P1543" s="11" t="s">
        <v>6153</v>
      </c>
      <c r="Q1543" s="11" t="s">
        <v>2041</v>
      </c>
      <c r="R1543" s="11" t="s">
        <v>5495</v>
      </c>
      <c r="S1543" s="11" t="s">
        <v>5496</v>
      </c>
      <c r="U1543" s="11" t="s">
        <v>4354</v>
      </c>
      <c r="W1543" s="11" t="s">
        <v>6153</v>
      </c>
      <c r="Y1543" s="11" t="s">
        <v>5743</v>
      </c>
      <c r="AA1543" s="11" t="s">
        <v>151</v>
      </c>
      <c r="AB1543" s="13"/>
      <c r="AC1543" s="13"/>
      <c r="AD1543" s="11" t="s">
        <v>5495</v>
      </c>
      <c r="AE1543" s="13"/>
      <c r="AF1543" s="13"/>
      <c r="AG1543" s="11" t="s">
        <v>152</v>
      </c>
      <c r="AH1543" s="11" t="s">
        <v>6154</v>
      </c>
      <c r="AI1543" s="11" t="s">
        <v>154</v>
      </c>
      <c r="AJ1543" s="13"/>
      <c r="AK1543" s="13"/>
      <c r="AL1543" s="13"/>
      <c r="AM1543" s="13"/>
      <c r="AN1543" s="13"/>
      <c r="AO1543" s="13"/>
      <c r="AP1543" s="11" t="s">
        <v>6175</v>
      </c>
      <c r="AR1543" s="13"/>
      <c r="AS1543" s="13"/>
      <c r="AT1543" s="12" t="b">
        <v>1</v>
      </c>
      <c r="AU1543" s="13"/>
      <c r="AV1543" s="14" t="s">
        <v>167</v>
      </c>
      <c r="AW1543" s="13"/>
      <c r="AX1543" s="14" t="s">
        <v>155</v>
      </c>
      <c r="AY1543" s="13"/>
      <c r="AZ1543" s="14">
        <v>6903.0</v>
      </c>
      <c r="BA1543" s="13"/>
    </row>
    <row r="1544">
      <c r="A1544" s="11" t="s">
        <v>6177</v>
      </c>
      <c r="B1544" s="11">
        <v>6282.0</v>
      </c>
      <c r="C1544" s="12" t="b">
        <v>1</v>
      </c>
      <c r="D1544" s="12" t="b">
        <v>0</v>
      </c>
      <c r="E1544" s="12" t="b">
        <v>0</v>
      </c>
      <c r="F1544" s="12" t="b">
        <v>0</v>
      </c>
      <c r="G1544" s="12" t="b">
        <v>0</v>
      </c>
      <c r="H1544" s="12" t="b">
        <v>0</v>
      </c>
      <c r="I1544" s="13"/>
      <c r="J1544" s="14" t="s">
        <v>5517</v>
      </c>
      <c r="K1544" s="12" t="b">
        <v>0</v>
      </c>
      <c r="L1544" s="14" t="s">
        <v>6151</v>
      </c>
      <c r="M1544" s="11" t="s">
        <v>1214</v>
      </c>
      <c r="N1544" s="11" t="s">
        <v>6178</v>
      </c>
      <c r="O1544" s="11" t="s">
        <v>5489</v>
      </c>
      <c r="P1544" s="11" t="s">
        <v>6153</v>
      </c>
      <c r="Q1544" s="11" t="s">
        <v>2041</v>
      </c>
      <c r="R1544" s="11" t="s">
        <v>5490</v>
      </c>
      <c r="S1544" s="11" t="s">
        <v>5491</v>
      </c>
      <c r="U1544" s="11" t="s">
        <v>4354</v>
      </c>
      <c r="W1544" s="11" t="s">
        <v>6153</v>
      </c>
      <c r="Y1544" s="11" t="s">
        <v>5743</v>
      </c>
      <c r="AA1544" s="11" t="s">
        <v>151</v>
      </c>
      <c r="AB1544" s="13"/>
      <c r="AC1544" s="13"/>
      <c r="AD1544" s="11" t="s">
        <v>5490</v>
      </c>
      <c r="AF1544" s="13"/>
      <c r="AG1544" s="11" t="s">
        <v>152</v>
      </c>
      <c r="AH1544" s="11" t="s">
        <v>6154</v>
      </c>
      <c r="AJ1544" s="13"/>
      <c r="AK1544" s="13"/>
      <c r="AL1544" s="13"/>
      <c r="AM1544" s="13"/>
      <c r="AN1544" s="13"/>
      <c r="AO1544" s="13"/>
      <c r="AP1544" s="11" t="s">
        <v>6177</v>
      </c>
      <c r="AR1544" s="13"/>
      <c r="AS1544" s="13"/>
      <c r="AT1544" s="12" t="b">
        <v>1</v>
      </c>
      <c r="AU1544" s="13"/>
      <c r="AV1544" s="14" t="s">
        <v>167</v>
      </c>
      <c r="AW1544" s="13"/>
      <c r="AX1544" s="14" t="s">
        <v>155</v>
      </c>
      <c r="AY1544" s="13"/>
      <c r="AZ1544" s="14">
        <v>6904.0</v>
      </c>
      <c r="BA1544" s="13"/>
    </row>
    <row r="1545">
      <c r="A1545" s="11" t="s">
        <v>6179</v>
      </c>
      <c r="B1545" s="11">
        <v>6283.0</v>
      </c>
      <c r="C1545" s="12" t="b">
        <v>1</v>
      </c>
      <c r="D1545" s="12" t="b">
        <v>0</v>
      </c>
      <c r="E1545" s="12" t="b">
        <v>0</v>
      </c>
      <c r="F1545" s="12" t="b">
        <v>0</v>
      </c>
      <c r="G1545" s="12" t="b">
        <v>0</v>
      </c>
      <c r="H1545" s="12" t="b">
        <v>0</v>
      </c>
      <c r="I1545" s="13"/>
      <c r="J1545" s="14" t="s">
        <v>5517</v>
      </c>
      <c r="K1545" s="12" t="b">
        <v>0</v>
      </c>
      <c r="L1545" s="14" t="s">
        <v>6151</v>
      </c>
      <c r="M1545" s="11" t="s">
        <v>1214</v>
      </c>
      <c r="N1545" s="11" t="s">
        <v>6180</v>
      </c>
      <c r="O1545" s="11" t="s">
        <v>5485</v>
      </c>
      <c r="P1545" s="11" t="s">
        <v>6153</v>
      </c>
      <c r="Q1545" s="11" t="s">
        <v>2041</v>
      </c>
      <c r="R1545" s="11" t="s">
        <v>5486</v>
      </c>
      <c r="S1545" s="11" t="s">
        <v>5414</v>
      </c>
      <c r="U1545" s="11" t="s">
        <v>4354</v>
      </c>
      <c r="W1545" s="11" t="s">
        <v>6153</v>
      </c>
      <c r="Y1545" s="11" t="s">
        <v>5743</v>
      </c>
      <c r="AA1545" s="11" t="s">
        <v>151</v>
      </c>
      <c r="AB1545" s="13"/>
      <c r="AC1545" s="13"/>
      <c r="AD1545" s="11" t="s">
        <v>5486</v>
      </c>
      <c r="AE1545" s="13"/>
      <c r="AF1545" s="13"/>
      <c r="AG1545" s="11" t="s">
        <v>152</v>
      </c>
      <c r="AH1545" s="11" t="s">
        <v>6154</v>
      </c>
      <c r="AJ1545" s="13"/>
      <c r="AK1545" s="13"/>
      <c r="AL1545" s="13"/>
      <c r="AM1545" s="13"/>
      <c r="AN1545" s="13"/>
      <c r="AO1545" s="13"/>
      <c r="AP1545" s="11" t="s">
        <v>6179</v>
      </c>
      <c r="AR1545" s="13"/>
      <c r="AS1545" s="13"/>
      <c r="AT1545" s="12" t="b">
        <v>1</v>
      </c>
      <c r="AU1545" s="13"/>
      <c r="AV1545" s="14" t="s">
        <v>167</v>
      </c>
      <c r="AW1545" s="13"/>
      <c r="AX1545" s="14" t="s">
        <v>155</v>
      </c>
      <c r="AY1545" s="13"/>
      <c r="AZ1545" s="14">
        <v>6884.0</v>
      </c>
      <c r="BA1545" s="13"/>
    </row>
    <row r="1546">
      <c r="A1546" s="11" t="s">
        <v>6181</v>
      </c>
      <c r="B1546" s="11">
        <v>6284.0</v>
      </c>
      <c r="C1546" s="12" t="b">
        <v>1</v>
      </c>
      <c r="D1546" s="12" t="b">
        <v>0</v>
      </c>
      <c r="E1546" s="12" t="b">
        <v>0</v>
      </c>
      <c r="F1546" s="12" t="b">
        <v>0</v>
      </c>
      <c r="G1546" s="12" t="b">
        <v>0</v>
      </c>
      <c r="H1546" s="12" t="b">
        <v>0</v>
      </c>
      <c r="I1546" s="13"/>
      <c r="J1546" s="14" t="s">
        <v>5517</v>
      </c>
      <c r="K1546" s="12" t="b">
        <v>0</v>
      </c>
      <c r="L1546" s="14" t="s">
        <v>6151</v>
      </c>
      <c r="M1546" s="11" t="s">
        <v>1214</v>
      </c>
      <c r="N1546" s="11" t="s">
        <v>6182</v>
      </c>
      <c r="O1546" s="11" t="s">
        <v>5480</v>
      </c>
      <c r="P1546" s="11" t="s">
        <v>6153</v>
      </c>
      <c r="Q1546" s="11" t="s">
        <v>2041</v>
      </c>
      <c r="R1546" s="11" t="s">
        <v>5481</v>
      </c>
      <c r="S1546" s="11" t="s">
        <v>5482</v>
      </c>
      <c r="U1546" s="11" t="s">
        <v>4354</v>
      </c>
      <c r="W1546" s="11" t="s">
        <v>6153</v>
      </c>
      <c r="Y1546" s="11" t="s">
        <v>5743</v>
      </c>
      <c r="AA1546" s="11" t="s">
        <v>151</v>
      </c>
      <c r="AB1546" s="13"/>
      <c r="AC1546" s="13"/>
      <c r="AD1546" s="11" t="s">
        <v>5481</v>
      </c>
      <c r="AF1546" s="13"/>
      <c r="AG1546" s="11" t="s">
        <v>152</v>
      </c>
      <c r="AH1546" s="11" t="s">
        <v>6154</v>
      </c>
      <c r="AJ1546" s="13"/>
      <c r="AK1546" s="13"/>
      <c r="AL1546" s="13"/>
      <c r="AM1546" s="13"/>
      <c r="AN1546" s="13"/>
      <c r="AO1546" s="13"/>
      <c r="AP1546" s="11" t="s">
        <v>6181</v>
      </c>
      <c r="AR1546" s="13"/>
      <c r="AS1546" s="13"/>
      <c r="AT1546" s="12" t="b">
        <v>1</v>
      </c>
      <c r="AU1546" s="13"/>
      <c r="AV1546" s="14" t="s">
        <v>167</v>
      </c>
      <c r="AW1546" s="13"/>
      <c r="AX1546" s="14" t="s">
        <v>155</v>
      </c>
      <c r="AY1546" s="13"/>
      <c r="AZ1546" s="14">
        <v>6905.0</v>
      </c>
      <c r="BA1546" s="13"/>
    </row>
    <row r="1547">
      <c r="A1547" s="11" t="s">
        <v>6183</v>
      </c>
      <c r="B1547" s="11">
        <v>6285.0</v>
      </c>
      <c r="C1547" s="12" t="b">
        <v>1</v>
      </c>
      <c r="D1547" s="12" t="b">
        <v>0</v>
      </c>
      <c r="E1547" s="12" t="b">
        <v>0</v>
      </c>
      <c r="F1547" s="12" t="b">
        <v>0</v>
      </c>
      <c r="G1547" s="12" t="b">
        <v>0</v>
      </c>
      <c r="H1547" s="12" t="b">
        <v>0</v>
      </c>
      <c r="I1547" s="13"/>
      <c r="J1547" s="14" t="s">
        <v>5517</v>
      </c>
      <c r="K1547" s="12" t="b">
        <v>0</v>
      </c>
      <c r="L1547" s="14" t="s">
        <v>6151</v>
      </c>
      <c r="M1547" s="11" t="s">
        <v>1214</v>
      </c>
      <c r="N1547" s="11" t="s">
        <v>6184</v>
      </c>
      <c r="O1547" s="11" t="s">
        <v>5475</v>
      </c>
      <c r="P1547" s="11" t="s">
        <v>6153</v>
      </c>
      <c r="Q1547" s="11" t="s">
        <v>2041</v>
      </c>
      <c r="R1547" s="11" t="s">
        <v>5476</v>
      </c>
      <c r="S1547" s="11" t="s">
        <v>5477</v>
      </c>
      <c r="U1547" s="11" t="s">
        <v>4354</v>
      </c>
      <c r="W1547" s="11" t="s">
        <v>6153</v>
      </c>
      <c r="Y1547" s="11" t="s">
        <v>5743</v>
      </c>
      <c r="AA1547" s="11" t="s">
        <v>151</v>
      </c>
      <c r="AB1547" s="13"/>
      <c r="AC1547" s="13"/>
      <c r="AD1547" s="11" t="s">
        <v>5476</v>
      </c>
      <c r="AE1547" s="13"/>
      <c r="AF1547" s="13"/>
      <c r="AG1547" s="11" t="s">
        <v>152</v>
      </c>
      <c r="AH1547" s="11" t="s">
        <v>6154</v>
      </c>
      <c r="AJ1547" s="13"/>
      <c r="AK1547" s="13"/>
      <c r="AL1547" s="13"/>
      <c r="AM1547" s="13"/>
      <c r="AN1547" s="13"/>
      <c r="AO1547" s="13"/>
      <c r="AP1547" s="11" t="s">
        <v>6183</v>
      </c>
      <c r="AR1547" s="13"/>
      <c r="AS1547" s="13"/>
      <c r="AT1547" s="12" t="b">
        <v>1</v>
      </c>
      <c r="AU1547" s="13"/>
      <c r="AV1547" s="14" t="s">
        <v>167</v>
      </c>
      <c r="AW1547" s="13"/>
      <c r="AX1547" s="14" t="s">
        <v>155</v>
      </c>
      <c r="AY1547" s="13"/>
      <c r="AZ1547" s="14">
        <v>6899.0</v>
      </c>
      <c r="BA1547" s="13"/>
    </row>
    <row r="1548">
      <c r="A1548" s="11" t="s">
        <v>6185</v>
      </c>
      <c r="B1548" s="11">
        <v>6286.0</v>
      </c>
      <c r="C1548" s="12" t="b">
        <v>1</v>
      </c>
      <c r="D1548" s="12" t="b">
        <v>1</v>
      </c>
      <c r="E1548" s="12" t="b">
        <v>0</v>
      </c>
      <c r="F1548" s="12" t="b">
        <v>0</v>
      </c>
      <c r="G1548" s="12" t="b">
        <v>0</v>
      </c>
      <c r="H1548" s="12" t="b">
        <v>0</v>
      </c>
      <c r="I1548" s="13"/>
      <c r="J1548" s="14" t="s">
        <v>5517</v>
      </c>
      <c r="K1548" s="12" t="b">
        <v>0</v>
      </c>
      <c r="L1548" s="14" t="s">
        <v>3213</v>
      </c>
      <c r="M1548" s="11" t="s">
        <v>1921</v>
      </c>
      <c r="N1548" s="11" t="s">
        <v>6186</v>
      </c>
      <c r="O1548" s="11" t="s">
        <v>6187</v>
      </c>
      <c r="P1548" s="11" t="s">
        <v>3215</v>
      </c>
      <c r="Q1548" s="11" t="s">
        <v>972</v>
      </c>
      <c r="R1548" s="11" t="s">
        <v>6188</v>
      </c>
      <c r="S1548" s="11" t="s">
        <v>6189</v>
      </c>
      <c r="U1548" s="13"/>
      <c r="V1548" s="13"/>
      <c r="W1548" s="11" t="s">
        <v>3215</v>
      </c>
      <c r="Y1548" s="11" t="s">
        <v>5178</v>
      </c>
      <c r="Z1548" s="13"/>
      <c r="AA1548" s="11" t="s">
        <v>151</v>
      </c>
      <c r="AB1548" s="13"/>
      <c r="AC1548" s="13"/>
      <c r="AD1548" s="11" t="s">
        <v>6188</v>
      </c>
      <c r="AE1548" s="13"/>
      <c r="AF1548" s="13"/>
      <c r="AG1548" s="11" t="s">
        <v>152</v>
      </c>
      <c r="AH1548" s="11" t="s">
        <v>3217</v>
      </c>
      <c r="AJ1548" s="11" t="s">
        <v>1781</v>
      </c>
      <c r="AK1548" s="11" t="s">
        <v>6190</v>
      </c>
      <c r="AM1548" s="13"/>
      <c r="AN1548" s="13"/>
      <c r="AO1548" s="13"/>
      <c r="AP1548" s="11" t="s">
        <v>6185</v>
      </c>
      <c r="AR1548" s="13"/>
      <c r="AS1548" s="13"/>
      <c r="AT1548" s="12" t="b">
        <v>1</v>
      </c>
      <c r="AU1548" s="13"/>
      <c r="AV1548" s="14" t="s">
        <v>167</v>
      </c>
      <c r="AW1548" s="13"/>
      <c r="AX1548" s="14" t="s">
        <v>155</v>
      </c>
      <c r="AY1548" s="13"/>
      <c r="AZ1548" s="14">
        <v>6906.0</v>
      </c>
      <c r="BA1548" s="13"/>
    </row>
    <row r="1549">
      <c r="A1549" s="11" t="s">
        <v>6191</v>
      </c>
      <c r="B1549" s="11">
        <v>6291.0</v>
      </c>
      <c r="C1549" s="12" t="b">
        <v>1</v>
      </c>
      <c r="D1549" s="12" t="b">
        <v>1</v>
      </c>
      <c r="E1549" s="12" t="b">
        <v>0</v>
      </c>
      <c r="F1549" s="12" t="b">
        <v>0</v>
      </c>
      <c r="G1549" s="12" t="b">
        <v>0</v>
      </c>
      <c r="H1549" s="12" t="b">
        <v>0</v>
      </c>
      <c r="I1549" s="13"/>
      <c r="J1549" s="14" t="s">
        <v>6192</v>
      </c>
      <c r="K1549" s="12" t="b">
        <v>0</v>
      </c>
      <c r="L1549" s="14" t="s">
        <v>3213</v>
      </c>
      <c r="M1549" s="11" t="s">
        <v>3870</v>
      </c>
      <c r="N1549" s="11" t="s">
        <v>6193</v>
      </c>
      <c r="O1549" s="11" t="s">
        <v>3936</v>
      </c>
      <c r="P1549" s="11" t="s">
        <v>3215</v>
      </c>
      <c r="Q1549" s="11" t="s">
        <v>972</v>
      </c>
      <c r="R1549" s="11" t="s">
        <v>3937</v>
      </c>
      <c r="S1549" s="11" t="s">
        <v>3938</v>
      </c>
      <c r="U1549" s="11" t="s">
        <v>3876</v>
      </c>
      <c r="W1549" s="11" t="s">
        <v>3215</v>
      </c>
      <c r="X1549" s="11" t="s">
        <v>1121</v>
      </c>
      <c r="Y1549" s="11" t="s">
        <v>3937</v>
      </c>
      <c r="Z1549" s="13"/>
      <c r="AA1549" s="11" t="s">
        <v>151</v>
      </c>
      <c r="AB1549" s="13"/>
      <c r="AC1549" s="13"/>
      <c r="AD1549" s="11" t="s">
        <v>3937</v>
      </c>
      <c r="AE1549" s="13"/>
      <c r="AF1549" s="13"/>
      <c r="AG1549" s="11" t="s">
        <v>152</v>
      </c>
      <c r="AH1549" s="11" t="s">
        <v>3217</v>
      </c>
      <c r="AJ1549" s="11" t="s">
        <v>1121</v>
      </c>
      <c r="AK1549" s="11" t="s">
        <v>4283</v>
      </c>
      <c r="AM1549" s="13"/>
      <c r="AN1549" s="13"/>
      <c r="AO1549" s="13"/>
      <c r="AP1549" s="11" t="s">
        <v>6191</v>
      </c>
      <c r="AR1549" s="13"/>
      <c r="AS1549" s="13"/>
      <c r="AT1549" s="12" t="b">
        <v>1</v>
      </c>
      <c r="AU1549" s="13"/>
      <c r="AV1549" s="14" t="s">
        <v>167</v>
      </c>
      <c r="AW1549" s="13"/>
      <c r="AX1549" s="14" t="s">
        <v>155</v>
      </c>
      <c r="AY1549" s="13"/>
      <c r="AZ1549" s="14">
        <v>6907.0</v>
      </c>
      <c r="BA1549" s="13"/>
    </row>
    <row r="1550">
      <c r="A1550" s="11" t="s">
        <v>6194</v>
      </c>
      <c r="B1550" s="11">
        <v>6293.0</v>
      </c>
      <c r="C1550" s="12" t="b">
        <v>0</v>
      </c>
      <c r="D1550" s="12" t="b">
        <v>1</v>
      </c>
      <c r="E1550" s="12" t="b">
        <v>0</v>
      </c>
      <c r="F1550" s="12" t="b">
        <v>0</v>
      </c>
      <c r="G1550" s="12" t="b">
        <v>0</v>
      </c>
      <c r="H1550" s="12" t="b">
        <v>0</v>
      </c>
      <c r="I1550" s="13"/>
      <c r="J1550" s="13"/>
      <c r="K1550" s="12" t="b">
        <v>0</v>
      </c>
      <c r="L1550" s="14" t="s">
        <v>3213</v>
      </c>
      <c r="M1550" s="11" t="s">
        <v>158</v>
      </c>
      <c r="N1550" s="11" t="s">
        <v>6195</v>
      </c>
      <c r="O1550" s="11" t="s">
        <v>1035</v>
      </c>
      <c r="P1550" s="11" t="s">
        <v>4559</v>
      </c>
      <c r="Q1550" s="11" t="s">
        <v>3270</v>
      </c>
      <c r="R1550" s="11" t="s">
        <v>1036</v>
      </c>
      <c r="S1550" s="11" t="s">
        <v>1016</v>
      </c>
      <c r="U1550" s="11" t="s">
        <v>3947</v>
      </c>
      <c r="W1550" s="11" t="s">
        <v>4559</v>
      </c>
      <c r="Z1550" s="13"/>
      <c r="AA1550" s="11" t="s">
        <v>151</v>
      </c>
      <c r="AB1550" s="13"/>
      <c r="AC1550" s="13"/>
      <c r="AD1550" s="11" t="s">
        <v>1036</v>
      </c>
      <c r="AE1550" s="13"/>
      <c r="AF1550" s="13"/>
      <c r="AG1550" s="11" t="s">
        <v>152</v>
      </c>
      <c r="AH1550" s="11" t="s">
        <v>4561</v>
      </c>
      <c r="AJ1550" s="13"/>
      <c r="AK1550" s="13"/>
      <c r="AL1550" s="13"/>
      <c r="AM1550" s="13"/>
      <c r="AN1550" s="13"/>
      <c r="AO1550" s="13"/>
      <c r="AP1550" s="11" t="s">
        <v>6194</v>
      </c>
      <c r="AR1550" s="13"/>
      <c r="AS1550" s="13"/>
      <c r="AT1550" s="12" t="b">
        <v>1</v>
      </c>
      <c r="AU1550" s="13"/>
      <c r="AV1550" s="14" t="s">
        <v>167</v>
      </c>
      <c r="AW1550" s="13"/>
      <c r="AX1550" s="14" t="s">
        <v>155</v>
      </c>
      <c r="AY1550" s="13"/>
      <c r="AZ1550" s="14">
        <v>6908.0</v>
      </c>
      <c r="BA1550" s="13"/>
    </row>
    <row r="1551">
      <c r="A1551" s="11" t="s">
        <v>6196</v>
      </c>
      <c r="B1551" s="11">
        <v>6303.0</v>
      </c>
      <c r="C1551" s="12" t="b">
        <v>0</v>
      </c>
      <c r="D1551" s="12" t="b">
        <v>1</v>
      </c>
      <c r="E1551" s="12" t="b">
        <v>0</v>
      </c>
      <c r="F1551" s="12" t="b">
        <v>0</v>
      </c>
      <c r="G1551" s="12" t="b">
        <v>0</v>
      </c>
      <c r="H1551" s="12" t="b">
        <v>0</v>
      </c>
      <c r="I1551" s="13"/>
      <c r="J1551" s="14" t="s">
        <v>6192</v>
      </c>
      <c r="K1551" s="12" t="b">
        <v>0</v>
      </c>
      <c r="L1551" s="14" t="s">
        <v>4898</v>
      </c>
      <c r="M1551" s="11" t="s">
        <v>239</v>
      </c>
      <c r="N1551" s="11" t="s">
        <v>6197</v>
      </c>
      <c r="O1551" s="11" t="s">
        <v>6198</v>
      </c>
      <c r="P1551" s="11" t="s">
        <v>4901</v>
      </c>
      <c r="Q1551" s="11" t="s">
        <v>162</v>
      </c>
      <c r="R1551" s="11" t="s">
        <v>6199</v>
      </c>
      <c r="S1551" s="11" t="s">
        <v>6200</v>
      </c>
      <c r="T1551" s="11" t="s">
        <v>6201</v>
      </c>
      <c r="U1551" s="11" t="s">
        <v>3857</v>
      </c>
      <c r="W1551" s="11" t="s">
        <v>4901</v>
      </c>
      <c r="Y1551" s="11" t="s">
        <v>1430</v>
      </c>
      <c r="Z1551" s="13"/>
      <c r="AA1551" s="11" t="s">
        <v>151</v>
      </c>
      <c r="AB1551" s="13"/>
      <c r="AC1551" s="13"/>
      <c r="AD1551" s="11" t="s">
        <v>6199</v>
      </c>
      <c r="AE1551" s="13"/>
      <c r="AF1551" s="14">
        <v>1.0</v>
      </c>
      <c r="AG1551" s="11" t="s">
        <v>152</v>
      </c>
      <c r="AH1551" s="11" t="s">
        <v>4905</v>
      </c>
      <c r="AJ1551" s="13"/>
      <c r="AK1551" s="13"/>
      <c r="AL1551" s="13"/>
      <c r="AM1551" s="13"/>
      <c r="AN1551" s="13"/>
      <c r="AO1551" s="13"/>
      <c r="AP1551" s="11" t="s">
        <v>6196</v>
      </c>
      <c r="AR1551" s="13"/>
      <c r="AS1551" s="11" t="s">
        <v>154</v>
      </c>
      <c r="AT1551" s="12" t="b">
        <v>1</v>
      </c>
      <c r="AU1551" s="13"/>
      <c r="AV1551" s="14" t="s">
        <v>167</v>
      </c>
      <c r="AW1551" s="13"/>
      <c r="AX1551" s="14" t="s">
        <v>155</v>
      </c>
      <c r="AY1551" s="13"/>
      <c r="AZ1551" s="14">
        <v>6909.0</v>
      </c>
      <c r="BA1551" s="13"/>
    </row>
    <row r="1552">
      <c r="A1552" s="11" t="s">
        <v>6202</v>
      </c>
      <c r="B1552" s="11">
        <v>6304.0</v>
      </c>
      <c r="C1552" s="12" t="b">
        <v>0</v>
      </c>
      <c r="D1552" s="12" t="b">
        <v>1</v>
      </c>
      <c r="E1552" s="12" t="b">
        <v>0</v>
      </c>
      <c r="F1552" s="12" t="b">
        <v>0</v>
      </c>
      <c r="G1552" s="12" t="b">
        <v>0</v>
      </c>
      <c r="H1552" s="12" t="b">
        <v>0</v>
      </c>
      <c r="I1552" s="13"/>
      <c r="J1552" s="14" t="s">
        <v>6192</v>
      </c>
      <c r="K1552" s="12" t="b">
        <v>0</v>
      </c>
      <c r="L1552" s="14" t="s">
        <v>5164</v>
      </c>
      <c r="M1552" s="11" t="s">
        <v>239</v>
      </c>
      <c r="N1552" s="11" t="s">
        <v>6203</v>
      </c>
      <c r="O1552" s="11" t="s">
        <v>6198</v>
      </c>
      <c r="P1552" s="11" t="s">
        <v>5166</v>
      </c>
      <c r="Q1552" s="11" t="s">
        <v>162</v>
      </c>
      <c r="R1552" s="11" t="s">
        <v>6199</v>
      </c>
      <c r="S1552" s="11" t="s">
        <v>6200</v>
      </c>
      <c r="T1552" s="11" t="s">
        <v>6204</v>
      </c>
      <c r="U1552" s="11" t="s">
        <v>3857</v>
      </c>
      <c r="W1552" s="11" t="s">
        <v>5166</v>
      </c>
      <c r="Y1552" s="11" t="s">
        <v>1430</v>
      </c>
      <c r="Z1552" s="13"/>
      <c r="AA1552" s="11" t="s">
        <v>151</v>
      </c>
      <c r="AB1552" s="13"/>
      <c r="AC1552" s="13"/>
      <c r="AD1552" s="11" t="s">
        <v>6199</v>
      </c>
      <c r="AE1552" s="13"/>
      <c r="AF1552" s="14">
        <v>1.0</v>
      </c>
      <c r="AG1552" s="11" t="s">
        <v>152</v>
      </c>
      <c r="AH1552" s="11" t="s">
        <v>5168</v>
      </c>
      <c r="AJ1552" s="13"/>
      <c r="AK1552" s="13"/>
      <c r="AL1552" s="13"/>
      <c r="AM1552" s="13"/>
      <c r="AN1552" s="13"/>
      <c r="AO1552" s="13"/>
      <c r="AP1552" s="11" t="s">
        <v>6202</v>
      </c>
      <c r="AR1552" s="11" t="s">
        <v>154</v>
      </c>
      <c r="AS1552" s="11" t="s">
        <v>154</v>
      </c>
      <c r="AT1552" s="12" t="b">
        <v>1</v>
      </c>
      <c r="AU1552" s="13"/>
      <c r="AV1552" s="14" t="s">
        <v>167</v>
      </c>
      <c r="AW1552" s="13"/>
      <c r="AX1552" s="14" t="s">
        <v>155</v>
      </c>
      <c r="AY1552" s="13"/>
      <c r="AZ1552" s="14">
        <v>6910.0</v>
      </c>
      <c r="BA1552" s="13"/>
    </row>
    <row r="1553">
      <c r="A1553" s="11" t="s">
        <v>6205</v>
      </c>
      <c r="B1553" s="11">
        <v>6308.0</v>
      </c>
      <c r="C1553" s="12" t="b">
        <v>0</v>
      </c>
      <c r="D1553" s="12" t="b">
        <v>0</v>
      </c>
      <c r="E1553" s="12" t="b">
        <v>0</v>
      </c>
      <c r="F1553" s="12" t="b">
        <v>0</v>
      </c>
      <c r="G1553" s="12" t="b">
        <v>0</v>
      </c>
      <c r="H1553" s="12" t="b">
        <v>0</v>
      </c>
      <c r="I1553" s="13"/>
      <c r="J1553" s="14" t="s">
        <v>6206</v>
      </c>
      <c r="K1553" s="12" t="b">
        <v>0</v>
      </c>
      <c r="L1553" s="14" t="s">
        <v>3570</v>
      </c>
      <c r="M1553" s="11" t="s">
        <v>1047</v>
      </c>
      <c r="N1553" s="11" t="s">
        <v>6207</v>
      </c>
      <c r="O1553" s="11" t="s">
        <v>1362</v>
      </c>
      <c r="P1553" s="11" t="s">
        <v>3572</v>
      </c>
      <c r="Q1553" s="11" t="s">
        <v>146</v>
      </c>
      <c r="R1553" s="11" t="s">
        <v>1363</v>
      </c>
      <c r="S1553" s="11" t="s">
        <v>1099</v>
      </c>
      <c r="T1553" s="11" t="s">
        <v>6208</v>
      </c>
      <c r="U1553" s="11" t="s">
        <v>3073</v>
      </c>
      <c r="W1553" s="11" t="s">
        <v>3572</v>
      </c>
      <c r="Y1553" s="11" t="s">
        <v>1341</v>
      </c>
      <c r="Z1553" s="13"/>
      <c r="AA1553" s="11" t="s">
        <v>151</v>
      </c>
      <c r="AB1553" s="13"/>
      <c r="AC1553" s="13"/>
      <c r="AD1553" s="11" t="s">
        <v>1363</v>
      </c>
      <c r="AF1553" s="13"/>
      <c r="AG1553" s="11" t="s">
        <v>152</v>
      </c>
      <c r="AH1553" s="11" t="s">
        <v>3574</v>
      </c>
      <c r="AI1553" s="11" t="s">
        <v>154</v>
      </c>
      <c r="AJ1553" s="13"/>
      <c r="AK1553" s="13"/>
      <c r="AL1553" s="13"/>
      <c r="AM1553" s="13"/>
      <c r="AN1553" s="13"/>
      <c r="AO1553" s="13"/>
      <c r="AP1553" s="11" t="s">
        <v>6205</v>
      </c>
      <c r="AR1553" s="13"/>
      <c r="AS1553" s="13"/>
      <c r="AT1553" s="12" t="b">
        <v>1</v>
      </c>
      <c r="AU1553" s="13"/>
      <c r="AV1553" s="14" t="s">
        <v>167</v>
      </c>
      <c r="AW1553" s="13"/>
      <c r="AX1553" s="14" t="s">
        <v>155</v>
      </c>
      <c r="AY1553" s="13"/>
      <c r="AZ1553" s="14">
        <v>6911.0</v>
      </c>
      <c r="BA1553" s="13"/>
    </row>
    <row r="1554">
      <c r="A1554" s="11" t="s">
        <v>6209</v>
      </c>
      <c r="B1554" s="11">
        <v>6311.0</v>
      </c>
      <c r="C1554" s="12" t="b">
        <v>0</v>
      </c>
      <c r="D1554" s="12" t="b">
        <v>0</v>
      </c>
      <c r="E1554" s="12" t="b">
        <v>0</v>
      </c>
      <c r="F1554" s="12" t="b">
        <v>0</v>
      </c>
      <c r="G1554" s="12" t="b">
        <v>0</v>
      </c>
      <c r="H1554" s="12" t="b">
        <v>0</v>
      </c>
      <c r="I1554" s="13"/>
      <c r="J1554" s="14" t="s">
        <v>6206</v>
      </c>
      <c r="K1554" s="12" t="b">
        <v>0</v>
      </c>
      <c r="L1554" s="14" t="s">
        <v>5665</v>
      </c>
      <c r="M1554" s="11" t="s">
        <v>1214</v>
      </c>
      <c r="N1554" s="11" t="s">
        <v>6210</v>
      </c>
      <c r="O1554" s="11" t="s">
        <v>5366</v>
      </c>
      <c r="P1554" s="11" t="s">
        <v>5667</v>
      </c>
      <c r="Q1554" s="11" t="s">
        <v>2041</v>
      </c>
      <c r="R1554" s="11" t="s">
        <v>5367</v>
      </c>
      <c r="S1554" s="11" t="s">
        <v>5368</v>
      </c>
      <c r="U1554" s="11" t="s">
        <v>4354</v>
      </c>
      <c r="W1554" s="11" t="s">
        <v>5667</v>
      </c>
      <c r="Z1554" s="13"/>
      <c r="AA1554" s="11" t="s">
        <v>151</v>
      </c>
      <c r="AB1554" s="13"/>
      <c r="AC1554" s="13"/>
      <c r="AD1554" s="11" t="s">
        <v>5367</v>
      </c>
      <c r="AF1554" s="13"/>
      <c r="AG1554" s="11" t="s">
        <v>152</v>
      </c>
      <c r="AH1554" s="11" t="s">
        <v>5668</v>
      </c>
      <c r="AJ1554" s="13"/>
      <c r="AK1554" s="13"/>
      <c r="AL1554" s="13"/>
      <c r="AM1554" s="13"/>
      <c r="AN1554" s="13"/>
      <c r="AO1554" s="13"/>
      <c r="AP1554" s="11" t="s">
        <v>6209</v>
      </c>
      <c r="AR1554" s="13"/>
      <c r="AS1554" s="13"/>
      <c r="AT1554" s="12" t="b">
        <v>1</v>
      </c>
      <c r="AU1554" s="13"/>
      <c r="AV1554" s="14" t="s">
        <v>167</v>
      </c>
      <c r="AW1554" s="13"/>
      <c r="AX1554" s="14" t="s">
        <v>155</v>
      </c>
      <c r="AY1554" s="13"/>
      <c r="AZ1554" s="14">
        <v>6912.0</v>
      </c>
      <c r="BA1554" s="13"/>
    </row>
    <row r="1555">
      <c r="A1555" s="11" t="s">
        <v>6211</v>
      </c>
      <c r="B1555" s="11">
        <v>6312.0</v>
      </c>
      <c r="C1555" s="12" t="b">
        <v>0</v>
      </c>
      <c r="D1555" s="12" t="b">
        <v>0</v>
      </c>
      <c r="E1555" s="12" t="b">
        <v>0</v>
      </c>
      <c r="F1555" s="12" t="b">
        <v>0</v>
      </c>
      <c r="G1555" s="12" t="b">
        <v>0</v>
      </c>
      <c r="H1555" s="12" t="b">
        <v>0</v>
      </c>
      <c r="I1555" s="13"/>
      <c r="J1555" s="14" t="s">
        <v>6206</v>
      </c>
      <c r="K1555" s="12" t="b">
        <v>0</v>
      </c>
      <c r="L1555" s="14" t="s">
        <v>3455</v>
      </c>
      <c r="M1555" s="11" t="s">
        <v>1047</v>
      </c>
      <c r="N1555" s="11" t="s">
        <v>6212</v>
      </c>
      <c r="O1555" s="11" t="s">
        <v>1362</v>
      </c>
      <c r="P1555" s="11" t="s">
        <v>3457</v>
      </c>
      <c r="Q1555" s="11" t="s">
        <v>146</v>
      </c>
      <c r="R1555" s="11" t="s">
        <v>1363</v>
      </c>
      <c r="S1555" s="11" t="s">
        <v>1099</v>
      </c>
      <c r="T1555" s="11" t="s">
        <v>6208</v>
      </c>
      <c r="U1555" s="11" t="s">
        <v>3073</v>
      </c>
      <c r="W1555" s="11" t="s">
        <v>3457</v>
      </c>
      <c r="AA1555" s="11" t="s">
        <v>151</v>
      </c>
      <c r="AB1555" s="13"/>
      <c r="AC1555" s="13"/>
      <c r="AD1555" s="11" t="s">
        <v>1363</v>
      </c>
      <c r="AF1555" s="13"/>
      <c r="AG1555" s="11" t="s">
        <v>152</v>
      </c>
      <c r="AH1555" s="11" t="s">
        <v>3459</v>
      </c>
      <c r="AI1555" s="11" t="s">
        <v>154</v>
      </c>
      <c r="AJ1555" s="13"/>
      <c r="AK1555" s="13"/>
      <c r="AL1555" s="13"/>
      <c r="AM1555" s="13"/>
      <c r="AN1555" s="13"/>
      <c r="AO1555" s="13"/>
      <c r="AP1555" s="11" t="s">
        <v>6211</v>
      </c>
      <c r="AR1555" s="13"/>
      <c r="AS1555" s="13"/>
      <c r="AT1555" s="12" t="b">
        <v>1</v>
      </c>
      <c r="AU1555" s="13"/>
      <c r="AV1555" s="14" t="s">
        <v>167</v>
      </c>
      <c r="AW1555" s="13"/>
      <c r="AX1555" s="14" t="s">
        <v>155</v>
      </c>
      <c r="AY1555" s="13"/>
      <c r="AZ1555" s="14">
        <v>6913.0</v>
      </c>
      <c r="BA1555" s="13"/>
    </row>
    <row r="1556">
      <c r="A1556" s="11" t="s">
        <v>6213</v>
      </c>
      <c r="B1556" s="11">
        <v>6313.0</v>
      </c>
      <c r="C1556" s="12" t="b">
        <v>0</v>
      </c>
      <c r="D1556" s="12" t="b">
        <v>1</v>
      </c>
      <c r="E1556" s="12" t="b">
        <v>0</v>
      </c>
      <c r="F1556" s="12" t="b">
        <v>0</v>
      </c>
      <c r="G1556" s="12" t="b">
        <v>0</v>
      </c>
      <c r="H1556" s="12" t="b">
        <v>0</v>
      </c>
      <c r="I1556" s="13"/>
      <c r="J1556" s="14" t="s">
        <v>6206</v>
      </c>
      <c r="K1556" s="12" t="b">
        <v>0</v>
      </c>
      <c r="L1556" s="14" t="s">
        <v>3570</v>
      </c>
      <c r="M1556" s="11" t="s">
        <v>239</v>
      </c>
      <c r="N1556" s="11" t="s">
        <v>6214</v>
      </c>
      <c r="O1556" s="11" t="s">
        <v>6215</v>
      </c>
      <c r="P1556" s="11" t="s">
        <v>5089</v>
      </c>
      <c r="Q1556" s="11" t="s">
        <v>162</v>
      </c>
      <c r="R1556" s="11" t="s">
        <v>6216</v>
      </c>
      <c r="S1556" s="13"/>
      <c r="T1556" s="11" t="s">
        <v>6217</v>
      </c>
      <c r="U1556" s="11" t="s">
        <v>3857</v>
      </c>
      <c r="W1556" s="11" t="s">
        <v>5089</v>
      </c>
      <c r="Y1556" s="11" t="s">
        <v>1430</v>
      </c>
      <c r="Z1556" s="13"/>
      <c r="AA1556" s="11" t="s">
        <v>151</v>
      </c>
      <c r="AB1556" s="13"/>
      <c r="AC1556" s="13"/>
      <c r="AD1556" s="11" t="s">
        <v>6216</v>
      </c>
      <c r="AE1556" s="13"/>
      <c r="AF1556" s="14">
        <v>1.0</v>
      </c>
      <c r="AG1556" s="11" t="s">
        <v>152</v>
      </c>
      <c r="AH1556" s="11" t="s">
        <v>5091</v>
      </c>
      <c r="AI1556" s="11" t="s">
        <v>154</v>
      </c>
      <c r="AJ1556" s="13"/>
      <c r="AK1556" s="13"/>
      <c r="AL1556" s="13"/>
      <c r="AM1556" s="13"/>
      <c r="AN1556" s="11" t="s">
        <v>154</v>
      </c>
      <c r="AO1556" s="13"/>
      <c r="AP1556" s="11" t="s">
        <v>6213</v>
      </c>
      <c r="AR1556" s="13"/>
      <c r="AS1556" s="11" t="s">
        <v>154</v>
      </c>
      <c r="AT1556" s="12" t="b">
        <v>1</v>
      </c>
      <c r="AU1556" s="13"/>
      <c r="AV1556" s="14" t="s">
        <v>167</v>
      </c>
      <c r="AW1556" s="13"/>
      <c r="AX1556" s="14" t="s">
        <v>155</v>
      </c>
      <c r="AY1556" s="13"/>
      <c r="AZ1556" s="14">
        <v>6914.0</v>
      </c>
      <c r="BA1556" s="13"/>
    </row>
    <row r="1557">
      <c r="A1557" s="11" t="s">
        <v>6218</v>
      </c>
      <c r="B1557" s="11">
        <v>6314.0</v>
      </c>
      <c r="C1557" s="12" t="b">
        <v>0</v>
      </c>
      <c r="D1557" s="12" t="b">
        <v>1</v>
      </c>
      <c r="E1557" s="12" t="b">
        <v>0</v>
      </c>
      <c r="F1557" s="12" t="b">
        <v>0</v>
      </c>
      <c r="G1557" s="12" t="b">
        <v>0</v>
      </c>
      <c r="H1557" s="12" t="b">
        <v>0</v>
      </c>
      <c r="I1557" s="13"/>
      <c r="J1557" s="14" t="s">
        <v>6206</v>
      </c>
      <c r="K1557" s="12" t="b">
        <v>0</v>
      </c>
      <c r="L1557" s="14" t="s">
        <v>4898</v>
      </c>
      <c r="M1557" s="11" t="s">
        <v>239</v>
      </c>
      <c r="N1557" s="11" t="s">
        <v>6219</v>
      </c>
      <c r="O1557" s="11" t="s">
        <v>6215</v>
      </c>
      <c r="P1557" s="11" t="s">
        <v>4901</v>
      </c>
      <c r="Q1557" s="11" t="s">
        <v>162</v>
      </c>
      <c r="R1557" s="11" t="s">
        <v>6216</v>
      </c>
      <c r="S1557" s="13"/>
      <c r="T1557" s="11" t="s">
        <v>6220</v>
      </c>
      <c r="U1557" s="11" t="s">
        <v>3857</v>
      </c>
      <c r="W1557" s="11" t="s">
        <v>4901</v>
      </c>
      <c r="Y1557" s="11" t="s">
        <v>1430</v>
      </c>
      <c r="Z1557" s="13"/>
      <c r="AA1557" s="11" t="s">
        <v>151</v>
      </c>
      <c r="AB1557" s="13"/>
      <c r="AC1557" s="13"/>
      <c r="AD1557" s="11" t="s">
        <v>6216</v>
      </c>
      <c r="AE1557" s="13"/>
      <c r="AF1557" s="14">
        <v>1.0</v>
      </c>
      <c r="AG1557" s="11" t="s">
        <v>152</v>
      </c>
      <c r="AH1557" s="11" t="s">
        <v>4905</v>
      </c>
      <c r="AI1557" s="11" t="s">
        <v>154</v>
      </c>
      <c r="AJ1557" s="13"/>
      <c r="AK1557" s="13"/>
      <c r="AL1557" s="13"/>
      <c r="AM1557" s="13"/>
      <c r="AN1557" s="13"/>
      <c r="AO1557" s="13"/>
      <c r="AP1557" s="11" t="s">
        <v>6218</v>
      </c>
      <c r="AR1557" s="13"/>
      <c r="AS1557" s="13"/>
      <c r="AT1557" s="12" t="b">
        <v>1</v>
      </c>
      <c r="AU1557" s="13"/>
      <c r="AV1557" s="14" t="s">
        <v>167</v>
      </c>
      <c r="AW1557" s="13"/>
      <c r="AX1557" s="14" t="s">
        <v>155</v>
      </c>
      <c r="AY1557" s="13"/>
      <c r="AZ1557" s="14">
        <v>6915.0</v>
      </c>
      <c r="BA1557" s="13"/>
    </row>
    <row r="1558">
      <c r="A1558" s="11" t="s">
        <v>6221</v>
      </c>
      <c r="B1558" s="11">
        <v>6315.0</v>
      </c>
      <c r="C1558" s="12" t="b">
        <v>0</v>
      </c>
      <c r="D1558" s="12" t="b">
        <v>1</v>
      </c>
      <c r="E1558" s="12" t="b">
        <v>0</v>
      </c>
      <c r="F1558" s="12" t="b">
        <v>0</v>
      </c>
      <c r="G1558" s="12" t="b">
        <v>0</v>
      </c>
      <c r="H1558" s="12" t="b">
        <v>0</v>
      </c>
      <c r="I1558" s="13"/>
      <c r="J1558" s="14" t="s">
        <v>6206</v>
      </c>
      <c r="K1558" s="12" t="b">
        <v>0</v>
      </c>
      <c r="L1558" s="14" t="s">
        <v>5164</v>
      </c>
      <c r="M1558" s="11" t="s">
        <v>239</v>
      </c>
      <c r="N1558" s="11" t="s">
        <v>6222</v>
      </c>
      <c r="O1558" s="11" t="s">
        <v>6215</v>
      </c>
      <c r="P1558" s="11" t="s">
        <v>5166</v>
      </c>
      <c r="Q1558" s="11" t="s">
        <v>162</v>
      </c>
      <c r="R1558" s="11" t="s">
        <v>6216</v>
      </c>
      <c r="S1558" s="13"/>
      <c r="T1558" s="11" t="s">
        <v>6223</v>
      </c>
      <c r="U1558" s="11" t="s">
        <v>3857</v>
      </c>
      <c r="W1558" s="11" t="s">
        <v>5166</v>
      </c>
      <c r="Y1558" s="11" t="s">
        <v>1430</v>
      </c>
      <c r="Z1558" s="13"/>
      <c r="AA1558" s="11" t="s">
        <v>151</v>
      </c>
      <c r="AB1558" s="13"/>
      <c r="AC1558" s="13"/>
      <c r="AD1558" s="11" t="s">
        <v>6216</v>
      </c>
      <c r="AE1558" s="13"/>
      <c r="AF1558" s="14">
        <v>1.0</v>
      </c>
      <c r="AG1558" s="11" t="s">
        <v>152</v>
      </c>
      <c r="AH1558" s="11" t="s">
        <v>5168</v>
      </c>
      <c r="AI1558" s="11" t="s">
        <v>154</v>
      </c>
      <c r="AJ1558" s="13"/>
      <c r="AK1558" s="13"/>
      <c r="AL1558" s="13"/>
      <c r="AM1558" s="13"/>
      <c r="AN1558" s="13"/>
      <c r="AO1558" s="13"/>
      <c r="AP1558" s="11" t="s">
        <v>6221</v>
      </c>
      <c r="AR1558" s="13"/>
      <c r="AS1558" s="13"/>
      <c r="AT1558" s="12" t="b">
        <v>1</v>
      </c>
      <c r="AU1558" s="13"/>
      <c r="AV1558" s="14" t="s">
        <v>167</v>
      </c>
      <c r="AW1558" s="13"/>
      <c r="AX1558" s="14" t="s">
        <v>155</v>
      </c>
      <c r="AY1558" s="13"/>
      <c r="AZ1558" s="14">
        <v>6916.0</v>
      </c>
      <c r="BA1558" s="13"/>
    </row>
    <row r="1559">
      <c r="A1559" s="11" t="s">
        <v>6224</v>
      </c>
      <c r="B1559" s="11">
        <v>6318.0</v>
      </c>
      <c r="C1559" s="12" t="b">
        <v>0</v>
      </c>
      <c r="D1559" s="12" t="b">
        <v>1</v>
      </c>
      <c r="E1559" s="12" t="b">
        <v>0</v>
      </c>
      <c r="F1559" s="12" t="b">
        <v>0</v>
      </c>
      <c r="G1559" s="12" t="b">
        <v>0</v>
      </c>
      <c r="H1559" s="12" t="b">
        <v>0</v>
      </c>
      <c r="I1559" s="13"/>
      <c r="J1559" s="13"/>
      <c r="K1559" s="12" t="b">
        <v>0</v>
      </c>
      <c r="L1559" s="14" t="s">
        <v>3213</v>
      </c>
      <c r="M1559" s="11" t="s">
        <v>158</v>
      </c>
      <c r="N1559" s="11" t="s">
        <v>6225</v>
      </c>
      <c r="O1559" s="11" t="s">
        <v>827</v>
      </c>
      <c r="P1559" s="11" t="s">
        <v>3215</v>
      </c>
      <c r="Q1559" s="11" t="s">
        <v>972</v>
      </c>
      <c r="R1559" s="11" t="s">
        <v>829</v>
      </c>
      <c r="S1559" s="11" t="s">
        <v>830</v>
      </c>
      <c r="V1559" s="13"/>
      <c r="W1559" s="11" t="s">
        <v>3215</v>
      </c>
      <c r="X1559" s="11" t="s">
        <v>1121</v>
      </c>
      <c r="Y1559" s="11" t="s">
        <v>829</v>
      </c>
      <c r="Z1559" s="13"/>
      <c r="AA1559" s="11" t="s">
        <v>151</v>
      </c>
      <c r="AB1559" s="13"/>
      <c r="AC1559" s="13"/>
      <c r="AD1559" s="11" t="s">
        <v>829</v>
      </c>
      <c r="AE1559" s="13"/>
      <c r="AF1559" s="13"/>
      <c r="AG1559" s="11" t="s">
        <v>152</v>
      </c>
      <c r="AH1559" s="11" t="s">
        <v>3217</v>
      </c>
      <c r="AJ1559" s="11" t="s">
        <v>1121</v>
      </c>
      <c r="AK1559" s="11" t="s">
        <v>3219</v>
      </c>
      <c r="AM1559" s="13"/>
      <c r="AN1559" s="13"/>
      <c r="AO1559" s="13"/>
      <c r="AP1559" s="11" t="s">
        <v>6224</v>
      </c>
      <c r="AR1559" s="13"/>
      <c r="AS1559" s="13"/>
      <c r="AT1559" s="12" t="b">
        <v>1</v>
      </c>
      <c r="AU1559" s="13"/>
      <c r="AV1559" s="14" t="s">
        <v>167</v>
      </c>
      <c r="AW1559" s="13"/>
      <c r="AX1559" s="14" t="s">
        <v>155</v>
      </c>
      <c r="AY1559" s="13"/>
      <c r="AZ1559" s="14">
        <v>6917.0</v>
      </c>
      <c r="BA1559" s="13"/>
    </row>
    <row r="1560">
      <c r="A1560" s="11" t="s">
        <v>6226</v>
      </c>
      <c r="B1560" s="11">
        <v>6326.0</v>
      </c>
      <c r="C1560" s="12" t="b">
        <v>0</v>
      </c>
      <c r="D1560" s="12" t="b">
        <v>1</v>
      </c>
      <c r="E1560" s="12" t="b">
        <v>0</v>
      </c>
      <c r="F1560" s="12" t="b">
        <v>0</v>
      </c>
      <c r="G1560" s="12" t="b">
        <v>0</v>
      </c>
      <c r="H1560" s="12" t="b">
        <v>0</v>
      </c>
      <c r="I1560" s="13"/>
      <c r="J1560" s="13"/>
      <c r="K1560" s="12" t="b">
        <v>0</v>
      </c>
      <c r="L1560" s="14" t="s">
        <v>3213</v>
      </c>
      <c r="M1560" s="11" t="s">
        <v>239</v>
      </c>
      <c r="N1560" s="11" t="s">
        <v>6227</v>
      </c>
      <c r="O1560" s="11" t="s">
        <v>1010</v>
      </c>
      <c r="P1560" s="11" t="s">
        <v>3215</v>
      </c>
      <c r="Q1560" s="11" t="s">
        <v>972</v>
      </c>
      <c r="R1560" s="11" t="s">
        <v>1011</v>
      </c>
      <c r="S1560" s="11" t="s">
        <v>920</v>
      </c>
      <c r="T1560" s="11" t="s">
        <v>6228</v>
      </c>
      <c r="U1560" s="11" t="s">
        <v>3857</v>
      </c>
      <c r="W1560" s="11" t="s">
        <v>3215</v>
      </c>
      <c r="Y1560" s="13"/>
      <c r="Z1560" s="13"/>
      <c r="AA1560" s="11" t="s">
        <v>307</v>
      </c>
      <c r="AB1560" s="13"/>
      <c r="AC1560" s="13"/>
      <c r="AD1560" s="11" t="s">
        <v>1011</v>
      </c>
      <c r="AE1560" s="13"/>
      <c r="AF1560" s="13"/>
      <c r="AG1560" s="11" t="s">
        <v>152</v>
      </c>
      <c r="AH1560" s="11" t="s">
        <v>3217</v>
      </c>
      <c r="AJ1560" s="13"/>
      <c r="AK1560" s="13"/>
      <c r="AL1560" s="13"/>
      <c r="AM1560" s="13"/>
      <c r="AN1560" s="13"/>
      <c r="AO1560" s="13"/>
      <c r="AP1560" s="11" t="s">
        <v>6226</v>
      </c>
      <c r="AR1560" s="13"/>
      <c r="AS1560" s="13"/>
      <c r="AT1560" s="12" t="b">
        <v>1</v>
      </c>
      <c r="AU1560" s="13"/>
      <c r="AV1560" s="14" t="s">
        <v>167</v>
      </c>
      <c r="AW1560" s="13"/>
      <c r="AX1560" s="14" t="s">
        <v>155</v>
      </c>
      <c r="AY1560" s="13"/>
      <c r="AZ1560" s="14">
        <v>6918.0</v>
      </c>
      <c r="BA1560" s="13"/>
    </row>
    <row r="1561">
      <c r="A1561" s="11" t="s">
        <v>6229</v>
      </c>
      <c r="B1561" s="11">
        <v>6327.0</v>
      </c>
      <c r="C1561" s="12" t="b">
        <v>0</v>
      </c>
      <c r="D1561" s="12" t="b">
        <v>1</v>
      </c>
      <c r="E1561" s="12" t="b">
        <v>0</v>
      </c>
      <c r="F1561" s="12" t="b">
        <v>0</v>
      </c>
      <c r="G1561" s="12" t="b">
        <v>0</v>
      </c>
      <c r="H1561" s="12" t="b">
        <v>0</v>
      </c>
      <c r="I1561" s="13"/>
      <c r="J1561" s="13"/>
      <c r="K1561" s="12" t="b">
        <v>0</v>
      </c>
      <c r="L1561" s="14" t="s">
        <v>3213</v>
      </c>
      <c r="M1561" s="11" t="s">
        <v>158</v>
      </c>
      <c r="N1561" s="11" t="s">
        <v>6230</v>
      </c>
      <c r="O1561" s="11" t="s">
        <v>1035</v>
      </c>
      <c r="P1561" s="11" t="s">
        <v>3215</v>
      </c>
      <c r="Q1561" s="11" t="s">
        <v>972</v>
      </c>
      <c r="R1561" s="11" t="s">
        <v>1036</v>
      </c>
      <c r="S1561" s="11" t="s">
        <v>1016</v>
      </c>
      <c r="T1561" s="11" t="s">
        <v>6228</v>
      </c>
      <c r="U1561" s="11" t="s">
        <v>3947</v>
      </c>
      <c r="W1561" s="11" t="s">
        <v>3215</v>
      </c>
      <c r="Y1561" s="13"/>
      <c r="Z1561" s="13"/>
      <c r="AA1561" s="11" t="s">
        <v>307</v>
      </c>
      <c r="AB1561" s="13"/>
      <c r="AC1561" s="13"/>
      <c r="AD1561" s="11" t="s">
        <v>1036</v>
      </c>
      <c r="AE1561" s="13"/>
      <c r="AF1561" s="13"/>
      <c r="AG1561" s="11" t="s">
        <v>152</v>
      </c>
      <c r="AH1561" s="11" t="s">
        <v>3217</v>
      </c>
      <c r="AJ1561" s="13"/>
      <c r="AK1561" s="13"/>
      <c r="AL1561" s="13"/>
      <c r="AM1561" s="13"/>
      <c r="AN1561" s="13"/>
      <c r="AO1561" s="13"/>
      <c r="AP1561" s="11" t="s">
        <v>6229</v>
      </c>
      <c r="AR1561" s="13"/>
      <c r="AS1561" s="13"/>
      <c r="AT1561" s="12" t="b">
        <v>1</v>
      </c>
      <c r="AU1561" s="13"/>
      <c r="AV1561" s="14" t="s">
        <v>167</v>
      </c>
      <c r="AW1561" s="13"/>
      <c r="AX1561" s="14" t="s">
        <v>155</v>
      </c>
      <c r="AY1561" s="13"/>
      <c r="AZ1561" s="14">
        <v>6919.0</v>
      </c>
      <c r="BA1561" s="13"/>
    </row>
    <row r="1562">
      <c r="A1562" s="11" t="s">
        <v>6231</v>
      </c>
      <c r="B1562" s="11">
        <v>6328.0</v>
      </c>
      <c r="C1562" s="12" t="b">
        <v>0</v>
      </c>
      <c r="D1562" s="12" t="b">
        <v>1</v>
      </c>
      <c r="E1562" s="12" t="b">
        <v>0</v>
      </c>
      <c r="F1562" s="12" t="b">
        <v>0</v>
      </c>
      <c r="G1562" s="12" t="b">
        <v>0</v>
      </c>
      <c r="H1562" s="12" t="b">
        <v>0</v>
      </c>
      <c r="I1562" s="13"/>
      <c r="J1562" s="13"/>
      <c r="K1562" s="12" t="b">
        <v>0</v>
      </c>
      <c r="L1562" s="15">
        <v>45237.0</v>
      </c>
      <c r="M1562" s="11" t="s">
        <v>6232</v>
      </c>
      <c r="N1562" s="11" t="s">
        <v>6233</v>
      </c>
      <c r="O1562" s="11" t="s">
        <v>6234</v>
      </c>
      <c r="P1562" s="11" t="s">
        <v>3471</v>
      </c>
      <c r="Q1562" s="11" t="s">
        <v>972</v>
      </c>
      <c r="R1562" s="11" t="s">
        <v>6235</v>
      </c>
      <c r="S1562" s="11" t="s">
        <v>6236</v>
      </c>
      <c r="U1562" s="13"/>
      <c r="V1562" s="13"/>
      <c r="W1562" s="11" t="s">
        <v>3471</v>
      </c>
      <c r="X1562" s="11" t="s">
        <v>1121</v>
      </c>
      <c r="Y1562" s="11" t="s">
        <v>6235</v>
      </c>
      <c r="Z1562" s="13"/>
      <c r="AA1562" s="11" t="s">
        <v>151</v>
      </c>
      <c r="AB1562" s="13"/>
      <c r="AC1562" s="13"/>
      <c r="AD1562" s="11" t="s">
        <v>6235</v>
      </c>
      <c r="AE1562" s="11" t="s">
        <v>2029</v>
      </c>
      <c r="AG1562" s="11" t="s">
        <v>152</v>
      </c>
      <c r="AH1562" s="11" t="s">
        <v>3472</v>
      </c>
      <c r="AJ1562" s="11" t="s">
        <v>1121</v>
      </c>
      <c r="AK1562" s="11" t="s">
        <v>4648</v>
      </c>
      <c r="AM1562" s="13"/>
      <c r="AN1562" s="13"/>
      <c r="AO1562" s="13"/>
      <c r="AP1562" s="11" t="s">
        <v>6231</v>
      </c>
      <c r="AR1562" s="13"/>
      <c r="AS1562" s="13"/>
      <c r="AT1562" s="12" t="b">
        <v>1</v>
      </c>
      <c r="AU1562" s="13"/>
      <c r="AV1562" s="14" t="s">
        <v>167</v>
      </c>
      <c r="AW1562" s="13"/>
      <c r="AX1562" s="14" t="s">
        <v>155</v>
      </c>
      <c r="AY1562" s="13"/>
      <c r="AZ1562" s="14">
        <v>6920.0</v>
      </c>
      <c r="BA1562" s="13"/>
    </row>
    <row r="1563">
      <c r="A1563" s="11" t="s">
        <v>6237</v>
      </c>
      <c r="B1563" s="11">
        <v>6330.0</v>
      </c>
      <c r="C1563" s="12" t="b">
        <v>0</v>
      </c>
      <c r="D1563" s="12" t="b">
        <v>0</v>
      </c>
      <c r="E1563" s="12" t="b">
        <v>0</v>
      </c>
      <c r="F1563" s="12" t="b">
        <v>0</v>
      </c>
      <c r="G1563" s="12" t="b">
        <v>0</v>
      </c>
      <c r="H1563" s="12" t="b">
        <v>0</v>
      </c>
      <c r="I1563" s="13"/>
      <c r="J1563" s="14" t="s">
        <v>5696</v>
      </c>
      <c r="K1563" s="12" t="b">
        <v>0</v>
      </c>
      <c r="L1563" s="14" t="s">
        <v>5665</v>
      </c>
      <c r="M1563" s="11" t="s">
        <v>1214</v>
      </c>
      <c r="N1563" s="11" t="s">
        <v>6238</v>
      </c>
      <c r="O1563" s="11" t="s">
        <v>5422</v>
      </c>
      <c r="P1563" s="11" t="s">
        <v>5667</v>
      </c>
      <c r="Q1563" s="11" t="s">
        <v>2041</v>
      </c>
      <c r="R1563" s="11" t="s">
        <v>5423</v>
      </c>
      <c r="S1563" s="11" t="s">
        <v>5424</v>
      </c>
      <c r="U1563" s="11" t="s">
        <v>4354</v>
      </c>
      <c r="W1563" s="11" t="s">
        <v>5667</v>
      </c>
      <c r="Z1563" s="13"/>
      <c r="AA1563" s="11" t="s">
        <v>151</v>
      </c>
      <c r="AB1563" s="13"/>
      <c r="AC1563" s="13"/>
      <c r="AD1563" s="11" t="s">
        <v>5423</v>
      </c>
      <c r="AF1563" s="13"/>
      <c r="AG1563" s="11" t="s">
        <v>152</v>
      </c>
      <c r="AH1563" s="11" t="s">
        <v>5668</v>
      </c>
      <c r="AJ1563" s="13"/>
      <c r="AK1563" s="13"/>
      <c r="AL1563" s="13"/>
      <c r="AM1563" s="13"/>
      <c r="AN1563" s="13"/>
      <c r="AO1563" s="13"/>
      <c r="AP1563" s="11" t="s">
        <v>6237</v>
      </c>
      <c r="AR1563" s="13"/>
      <c r="AS1563" s="13"/>
      <c r="AT1563" s="12" t="b">
        <v>1</v>
      </c>
      <c r="AU1563" s="13"/>
      <c r="AV1563" s="14" t="s">
        <v>167</v>
      </c>
      <c r="AW1563" s="13"/>
      <c r="AX1563" s="14" t="s">
        <v>155</v>
      </c>
      <c r="AY1563" s="13"/>
      <c r="AZ1563" s="14">
        <v>6921.0</v>
      </c>
      <c r="BA1563" s="13"/>
    </row>
    <row r="1564">
      <c r="A1564" s="11" t="s">
        <v>6239</v>
      </c>
      <c r="B1564" s="11">
        <v>6331.0</v>
      </c>
      <c r="C1564" s="12" t="b">
        <v>0</v>
      </c>
      <c r="D1564" s="12" t="b">
        <v>0</v>
      </c>
      <c r="E1564" s="12" t="b">
        <v>0</v>
      </c>
      <c r="F1564" s="12" t="b">
        <v>0</v>
      </c>
      <c r="G1564" s="12" t="b">
        <v>0</v>
      </c>
      <c r="H1564" s="12" t="b">
        <v>0</v>
      </c>
      <c r="I1564" s="13"/>
      <c r="J1564" s="14" t="s">
        <v>5696</v>
      </c>
      <c r="K1564" s="12" t="b">
        <v>0</v>
      </c>
      <c r="L1564" s="14" t="s">
        <v>5665</v>
      </c>
      <c r="M1564" s="11" t="s">
        <v>1214</v>
      </c>
      <c r="N1564" s="11" t="s">
        <v>6240</v>
      </c>
      <c r="O1564" s="11" t="s">
        <v>5376</v>
      </c>
      <c r="P1564" s="11" t="s">
        <v>5667</v>
      </c>
      <c r="Q1564" s="11" t="s">
        <v>2041</v>
      </c>
      <c r="R1564" s="11" t="s">
        <v>5377</v>
      </c>
      <c r="S1564" s="11" t="s">
        <v>5378</v>
      </c>
      <c r="U1564" s="11" t="s">
        <v>4354</v>
      </c>
      <c r="W1564" s="11" t="s">
        <v>5667</v>
      </c>
      <c r="Z1564" s="13"/>
      <c r="AA1564" s="11" t="s">
        <v>151</v>
      </c>
      <c r="AB1564" s="13"/>
      <c r="AC1564" s="13"/>
      <c r="AD1564" s="11" t="s">
        <v>5377</v>
      </c>
      <c r="AF1564" s="13"/>
      <c r="AG1564" s="11" t="s">
        <v>152</v>
      </c>
      <c r="AH1564" s="11" t="s">
        <v>5668</v>
      </c>
      <c r="AJ1564" s="13"/>
      <c r="AK1564" s="13"/>
      <c r="AL1564" s="13"/>
      <c r="AM1564" s="13"/>
      <c r="AN1564" s="13"/>
      <c r="AO1564" s="13"/>
      <c r="AP1564" s="11" t="s">
        <v>6239</v>
      </c>
      <c r="AR1564" s="13"/>
      <c r="AS1564" s="13"/>
      <c r="AT1564" s="12" t="b">
        <v>1</v>
      </c>
      <c r="AU1564" s="13"/>
      <c r="AV1564" s="14" t="s">
        <v>167</v>
      </c>
      <c r="AW1564" s="13"/>
      <c r="AX1564" s="14" t="s">
        <v>155</v>
      </c>
      <c r="AY1564" s="13"/>
      <c r="AZ1564" s="14">
        <v>6922.0</v>
      </c>
      <c r="BA1564" s="13"/>
    </row>
    <row r="1565">
      <c r="A1565" s="11" t="s">
        <v>6241</v>
      </c>
      <c r="B1565" s="11">
        <v>6332.0</v>
      </c>
      <c r="C1565" s="12" t="b">
        <v>0</v>
      </c>
      <c r="D1565" s="12" t="b">
        <v>1</v>
      </c>
      <c r="E1565" s="12" t="b">
        <v>0</v>
      </c>
      <c r="F1565" s="12" t="b">
        <v>0</v>
      </c>
      <c r="G1565" s="12" t="b">
        <v>0</v>
      </c>
      <c r="H1565" s="12" t="b">
        <v>0</v>
      </c>
      <c r="I1565" s="13"/>
      <c r="J1565" s="14" t="s">
        <v>5696</v>
      </c>
      <c r="K1565" s="12" t="b">
        <v>0</v>
      </c>
      <c r="L1565" s="14" t="s">
        <v>5665</v>
      </c>
      <c r="M1565" s="11" t="s">
        <v>1214</v>
      </c>
      <c r="N1565" s="11" t="s">
        <v>6242</v>
      </c>
      <c r="O1565" s="11" t="s">
        <v>5357</v>
      </c>
      <c r="P1565" s="11" t="s">
        <v>5667</v>
      </c>
      <c r="Q1565" s="11" t="s">
        <v>2041</v>
      </c>
      <c r="R1565" s="11" t="s">
        <v>5358</v>
      </c>
      <c r="S1565" s="11" t="s">
        <v>2956</v>
      </c>
      <c r="U1565" s="11" t="s">
        <v>4354</v>
      </c>
      <c r="W1565" s="11" t="s">
        <v>5667</v>
      </c>
      <c r="Z1565" s="13"/>
      <c r="AA1565" s="11" t="s">
        <v>151</v>
      </c>
      <c r="AB1565" s="13"/>
      <c r="AC1565" s="13"/>
      <c r="AD1565" s="11" t="s">
        <v>5358</v>
      </c>
      <c r="AE1565" s="13"/>
      <c r="AF1565" s="13"/>
      <c r="AG1565" s="11" t="s">
        <v>152</v>
      </c>
      <c r="AH1565" s="11" t="s">
        <v>5668</v>
      </c>
      <c r="AJ1565" s="13"/>
      <c r="AK1565" s="13"/>
      <c r="AL1565" s="13"/>
      <c r="AM1565" s="13"/>
      <c r="AN1565" s="13"/>
      <c r="AO1565" s="13"/>
      <c r="AP1565" s="11" t="s">
        <v>6241</v>
      </c>
      <c r="AR1565" s="13"/>
      <c r="AS1565" s="13"/>
      <c r="AT1565" s="12" t="b">
        <v>1</v>
      </c>
      <c r="AU1565" s="13"/>
      <c r="AV1565" s="14" t="s">
        <v>167</v>
      </c>
      <c r="AW1565" s="13"/>
      <c r="AX1565" s="14" t="s">
        <v>155</v>
      </c>
      <c r="AY1565" s="13"/>
      <c r="AZ1565" s="14">
        <v>6923.0</v>
      </c>
      <c r="BA1565" s="13"/>
    </row>
    <row r="1566">
      <c r="A1566" s="11" t="s">
        <v>6243</v>
      </c>
      <c r="B1566" s="11">
        <v>6333.0</v>
      </c>
      <c r="C1566" s="12" t="b">
        <v>0</v>
      </c>
      <c r="D1566" s="12" t="b">
        <v>1</v>
      </c>
      <c r="E1566" s="12" t="b">
        <v>0</v>
      </c>
      <c r="F1566" s="12" t="b">
        <v>0</v>
      </c>
      <c r="G1566" s="12" t="b">
        <v>0</v>
      </c>
      <c r="H1566" s="12" t="b">
        <v>0</v>
      </c>
      <c r="I1566" s="13"/>
      <c r="J1566" s="13"/>
      <c r="K1566" s="12" t="b">
        <v>0</v>
      </c>
      <c r="L1566" s="15">
        <v>45023.0</v>
      </c>
      <c r="M1566" s="11" t="s">
        <v>1214</v>
      </c>
      <c r="N1566" s="11" t="s">
        <v>6244</v>
      </c>
      <c r="O1566" s="11" t="s">
        <v>5292</v>
      </c>
      <c r="P1566" s="11" t="s">
        <v>5842</v>
      </c>
      <c r="Q1566" s="11" t="s">
        <v>2041</v>
      </c>
      <c r="R1566" s="11" t="s">
        <v>5293</v>
      </c>
      <c r="S1566" s="11" t="s">
        <v>5294</v>
      </c>
      <c r="U1566" s="11" t="s">
        <v>4354</v>
      </c>
      <c r="W1566" s="11" t="s">
        <v>5842</v>
      </c>
      <c r="Z1566" s="13"/>
      <c r="AA1566" s="11" t="s">
        <v>151</v>
      </c>
      <c r="AB1566" s="13"/>
      <c r="AC1566" s="13"/>
      <c r="AD1566" s="11" t="s">
        <v>5293</v>
      </c>
      <c r="AE1566" s="13"/>
      <c r="AF1566" s="13"/>
      <c r="AG1566" s="11" t="s">
        <v>152</v>
      </c>
      <c r="AH1566" s="11" t="s">
        <v>5843</v>
      </c>
      <c r="AJ1566" s="13"/>
      <c r="AK1566" s="13"/>
      <c r="AL1566" s="13"/>
      <c r="AM1566" s="13"/>
      <c r="AN1566" s="13"/>
      <c r="AO1566" s="13"/>
      <c r="AP1566" s="11" t="s">
        <v>6243</v>
      </c>
      <c r="AR1566" s="13"/>
      <c r="AS1566" s="13"/>
      <c r="AT1566" s="12" t="b">
        <v>1</v>
      </c>
      <c r="AU1566" s="13"/>
      <c r="AV1566" s="14" t="s">
        <v>167</v>
      </c>
      <c r="AW1566" s="13"/>
      <c r="AX1566" s="14" t="s">
        <v>155</v>
      </c>
      <c r="AY1566" s="13"/>
      <c r="AZ1566" s="14">
        <v>6924.0</v>
      </c>
      <c r="BA1566" s="13"/>
    </row>
    <row r="1567">
      <c r="A1567" s="11" t="s">
        <v>6245</v>
      </c>
      <c r="B1567" s="11">
        <v>6334.0</v>
      </c>
      <c r="C1567" s="12" t="b">
        <v>0</v>
      </c>
      <c r="D1567" s="12" t="b">
        <v>1</v>
      </c>
      <c r="E1567" s="12" t="b">
        <v>0</v>
      </c>
      <c r="F1567" s="12" t="b">
        <v>0</v>
      </c>
      <c r="G1567" s="12" t="b">
        <v>0</v>
      </c>
      <c r="H1567" s="12" t="b">
        <v>0</v>
      </c>
      <c r="I1567" s="13"/>
      <c r="J1567" s="13"/>
      <c r="K1567" s="12" t="b">
        <v>0</v>
      </c>
      <c r="L1567" s="15">
        <v>45023.0</v>
      </c>
      <c r="M1567" s="11" t="s">
        <v>1214</v>
      </c>
      <c r="N1567" s="11" t="s">
        <v>6246</v>
      </c>
      <c r="O1567" s="11" t="s">
        <v>5307</v>
      </c>
      <c r="P1567" s="11" t="s">
        <v>5842</v>
      </c>
      <c r="Q1567" s="11" t="s">
        <v>2041</v>
      </c>
      <c r="R1567" s="11" t="s">
        <v>5308</v>
      </c>
      <c r="S1567" s="11" t="s">
        <v>5309</v>
      </c>
      <c r="U1567" s="11" t="s">
        <v>4354</v>
      </c>
      <c r="W1567" s="11" t="s">
        <v>5842</v>
      </c>
      <c r="Z1567" s="13"/>
      <c r="AA1567" s="11" t="s">
        <v>151</v>
      </c>
      <c r="AB1567" s="13"/>
      <c r="AC1567" s="13"/>
      <c r="AD1567" s="11" t="s">
        <v>5308</v>
      </c>
      <c r="AE1567" s="13"/>
      <c r="AF1567" s="13"/>
      <c r="AG1567" s="11" t="s">
        <v>152</v>
      </c>
      <c r="AH1567" s="11" t="s">
        <v>5843</v>
      </c>
      <c r="AJ1567" s="13"/>
      <c r="AK1567" s="13"/>
      <c r="AL1567" s="13"/>
      <c r="AM1567" s="13"/>
      <c r="AN1567" s="13"/>
      <c r="AO1567" s="13"/>
      <c r="AP1567" s="11" t="s">
        <v>6245</v>
      </c>
      <c r="AR1567" s="13"/>
      <c r="AS1567" s="13"/>
      <c r="AT1567" s="12" t="b">
        <v>1</v>
      </c>
      <c r="AU1567" s="13"/>
      <c r="AV1567" s="14" t="s">
        <v>167</v>
      </c>
      <c r="AW1567" s="13"/>
      <c r="AX1567" s="14" t="s">
        <v>155</v>
      </c>
      <c r="AY1567" s="13"/>
      <c r="AZ1567" s="14">
        <v>6925.0</v>
      </c>
      <c r="BA1567" s="13"/>
    </row>
    <row r="1568">
      <c r="A1568" s="11" t="s">
        <v>6247</v>
      </c>
      <c r="B1568" s="11">
        <v>6335.0</v>
      </c>
      <c r="C1568" s="12" t="b">
        <v>0</v>
      </c>
      <c r="D1568" s="12" t="b">
        <v>0</v>
      </c>
      <c r="E1568" s="12" t="b">
        <v>0</v>
      </c>
      <c r="F1568" s="12" t="b">
        <v>0</v>
      </c>
      <c r="G1568" s="12" t="b">
        <v>0</v>
      </c>
      <c r="H1568" s="12" t="b">
        <v>0</v>
      </c>
      <c r="I1568" s="13"/>
      <c r="J1568" s="13"/>
      <c r="K1568" s="12" t="b">
        <v>0</v>
      </c>
      <c r="L1568" s="15">
        <v>45023.0</v>
      </c>
      <c r="M1568" s="11" t="s">
        <v>1214</v>
      </c>
      <c r="N1568" s="11" t="s">
        <v>6248</v>
      </c>
      <c r="O1568" s="11" t="s">
        <v>5302</v>
      </c>
      <c r="P1568" s="11" t="s">
        <v>5842</v>
      </c>
      <c r="Q1568" s="11" t="s">
        <v>2041</v>
      </c>
      <c r="R1568" s="11" t="s">
        <v>5303</v>
      </c>
      <c r="S1568" s="11" t="s">
        <v>5304</v>
      </c>
      <c r="U1568" s="11" t="s">
        <v>4354</v>
      </c>
      <c r="W1568" s="11" t="s">
        <v>5842</v>
      </c>
      <c r="Z1568" s="13"/>
      <c r="AA1568" s="11" t="s">
        <v>151</v>
      </c>
      <c r="AB1568" s="13"/>
      <c r="AC1568" s="13"/>
      <c r="AD1568" s="11" t="s">
        <v>5303</v>
      </c>
      <c r="AE1568" s="13"/>
      <c r="AF1568" s="13"/>
      <c r="AG1568" s="11" t="s">
        <v>152</v>
      </c>
      <c r="AH1568" s="11" t="s">
        <v>5843</v>
      </c>
      <c r="AJ1568" s="13"/>
      <c r="AK1568" s="13"/>
      <c r="AL1568" s="13"/>
      <c r="AM1568" s="13"/>
      <c r="AN1568" s="13"/>
      <c r="AO1568" s="13"/>
      <c r="AP1568" s="11" t="s">
        <v>6247</v>
      </c>
      <c r="AR1568" s="13"/>
      <c r="AS1568" s="13"/>
      <c r="AT1568" s="12" t="b">
        <v>1</v>
      </c>
      <c r="AU1568" s="13"/>
      <c r="AV1568" s="14" t="s">
        <v>167</v>
      </c>
      <c r="AW1568" s="13"/>
      <c r="AX1568" s="14" t="s">
        <v>155</v>
      </c>
      <c r="AY1568" s="13"/>
      <c r="AZ1568" s="14">
        <v>6926.0</v>
      </c>
      <c r="BA1568" s="13"/>
    </row>
    <row r="1569">
      <c r="A1569" s="11" t="s">
        <v>6249</v>
      </c>
      <c r="B1569" s="11">
        <v>6336.0</v>
      </c>
      <c r="C1569" s="12" t="b">
        <v>0</v>
      </c>
      <c r="D1569" s="12" t="b">
        <v>1</v>
      </c>
      <c r="E1569" s="12" t="b">
        <v>0</v>
      </c>
      <c r="F1569" s="12" t="b">
        <v>0</v>
      </c>
      <c r="G1569" s="12" t="b">
        <v>0</v>
      </c>
      <c r="H1569" s="12" t="b">
        <v>0</v>
      </c>
      <c r="I1569" s="13"/>
      <c r="J1569" s="13"/>
      <c r="K1569" s="12" t="b">
        <v>0</v>
      </c>
      <c r="L1569" s="15">
        <v>45023.0</v>
      </c>
      <c r="M1569" s="11" t="s">
        <v>1214</v>
      </c>
      <c r="N1569" s="11" t="s">
        <v>6250</v>
      </c>
      <c r="O1569" s="11" t="s">
        <v>5327</v>
      </c>
      <c r="P1569" s="11" t="s">
        <v>5842</v>
      </c>
      <c r="Q1569" s="11" t="s">
        <v>2041</v>
      </c>
      <c r="R1569" s="11" t="s">
        <v>5328</v>
      </c>
      <c r="S1569" s="11" t="s">
        <v>3417</v>
      </c>
      <c r="U1569" s="11" t="s">
        <v>4354</v>
      </c>
      <c r="W1569" s="11" t="s">
        <v>5842</v>
      </c>
      <c r="Z1569" s="13"/>
      <c r="AA1569" s="11" t="s">
        <v>151</v>
      </c>
      <c r="AB1569" s="13"/>
      <c r="AC1569" s="13"/>
      <c r="AD1569" s="11" t="s">
        <v>5328</v>
      </c>
      <c r="AF1569" s="13"/>
      <c r="AG1569" s="11" t="s">
        <v>152</v>
      </c>
      <c r="AH1569" s="11" t="s">
        <v>5843</v>
      </c>
      <c r="AJ1569" s="13"/>
      <c r="AK1569" s="13"/>
      <c r="AL1569" s="13"/>
      <c r="AM1569" s="13"/>
      <c r="AN1569" s="13"/>
      <c r="AO1569" s="13"/>
      <c r="AP1569" s="11" t="s">
        <v>6249</v>
      </c>
      <c r="AR1569" s="13"/>
      <c r="AS1569" s="11" t="s">
        <v>154</v>
      </c>
      <c r="AT1569" s="12" t="b">
        <v>1</v>
      </c>
      <c r="AU1569" s="13"/>
      <c r="AV1569" s="14" t="s">
        <v>167</v>
      </c>
      <c r="AW1569" s="13"/>
      <c r="AX1569" s="14" t="s">
        <v>155</v>
      </c>
      <c r="AY1569" s="13"/>
      <c r="AZ1569" s="14">
        <v>6927.0</v>
      </c>
      <c r="BA1569" s="13"/>
    </row>
    <row r="1570">
      <c r="A1570" s="11" t="s">
        <v>6251</v>
      </c>
      <c r="B1570" s="11">
        <v>6337.0</v>
      </c>
      <c r="C1570" s="12" t="b">
        <v>0</v>
      </c>
      <c r="D1570" s="12" t="b">
        <v>0</v>
      </c>
      <c r="E1570" s="12" t="b">
        <v>0</v>
      </c>
      <c r="F1570" s="12" t="b">
        <v>0</v>
      </c>
      <c r="G1570" s="12" t="b">
        <v>0</v>
      </c>
      <c r="H1570" s="12" t="b">
        <v>0</v>
      </c>
      <c r="I1570" s="13"/>
      <c r="J1570" s="14" t="s">
        <v>5696</v>
      </c>
      <c r="K1570" s="12" t="b">
        <v>0</v>
      </c>
      <c r="L1570" s="15">
        <v>45118.0</v>
      </c>
      <c r="M1570" s="11" t="s">
        <v>158</v>
      </c>
      <c r="N1570" s="11" t="s">
        <v>6252</v>
      </c>
      <c r="O1570" s="11" t="s">
        <v>1014</v>
      </c>
      <c r="P1570" s="11" t="s">
        <v>3462</v>
      </c>
      <c r="Q1570" s="11" t="s">
        <v>146</v>
      </c>
      <c r="R1570" s="11" t="s">
        <v>1015</v>
      </c>
      <c r="S1570" s="11" t="s">
        <v>1016</v>
      </c>
      <c r="T1570" s="11" t="s">
        <v>6253</v>
      </c>
      <c r="U1570" s="11" t="s">
        <v>3947</v>
      </c>
      <c r="W1570" s="11" t="s">
        <v>3462</v>
      </c>
      <c r="Y1570" s="11" t="s">
        <v>1015</v>
      </c>
      <c r="AA1570" s="11" t="s">
        <v>151</v>
      </c>
      <c r="AB1570" s="13"/>
      <c r="AC1570" s="13"/>
      <c r="AD1570" s="11" t="s">
        <v>1015</v>
      </c>
      <c r="AF1570" s="13"/>
      <c r="AG1570" s="11" t="s">
        <v>152</v>
      </c>
      <c r="AH1570" s="11" t="s">
        <v>3464</v>
      </c>
      <c r="AJ1570" s="13"/>
      <c r="AK1570" s="13"/>
      <c r="AL1570" s="13"/>
      <c r="AM1570" s="13"/>
      <c r="AN1570" s="13"/>
      <c r="AO1570" s="13"/>
      <c r="AP1570" s="11" t="s">
        <v>6251</v>
      </c>
      <c r="AR1570" s="13"/>
      <c r="AS1570" s="13"/>
      <c r="AT1570" s="12" t="b">
        <v>1</v>
      </c>
      <c r="AU1570" s="13"/>
      <c r="AV1570" s="14" t="s">
        <v>167</v>
      </c>
      <c r="AW1570" s="13"/>
      <c r="AX1570" s="14" t="s">
        <v>155</v>
      </c>
      <c r="AY1570" s="13"/>
      <c r="AZ1570" s="14">
        <v>6928.0</v>
      </c>
      <c r="BA1570" s="13"/>
    </row>
    <row r="1571">
      <c r="A1571" s="11" t="s">
        <v>6254</v>
      </c>
      <c r="B1571" s="11">
        <v>6348.0</v>
      </c>
      <c r="C1571" s="12" t="b">
        <v>0</v>
      </c>
      <c r="D1571" s="12" t="b">
        <v>1</v>
      </c>
      <c r="E1571" s="12" t="b">
        <v>0</v>
      </c>
      <c r="F1571" s="12" t="b">
        <v>0</v>
      </c>
      <c r="G1571" s="12" t="b">
        <v>0</v>
      </c>
      <c r="H1571" s="12" t="b">
        <v>0</v>
      </c>
      <c r="I1571" s="13"/>
      <c r="J1571" s="14" t="s">
        <v>5105</v>
      </c>
      <c r="K1571" s="12" t="b">
        <v>0</v>
      </c>
      <c r="L1571" s="14" t="s">
        <v>4545</v>
      </c>
      <c r="M1571" s="11" t="s">
        <v>3870</v>
      </c>
      <c r="N1571" s="11" t="s">
        <v>6255</v>
      </c>
      <c r="O1571" s="11" t="s">
        <v>4939</v>
      </c>
      <c r="P1571" s="11" t="s">
        <v>4548</v>
      </c>
      <c r="Q1571" s="11" t="s">
        <v>162</v>
      </c>
      <c r="R1571" s="11" t="s">
        <v>4940</v>
      </c>
      <c r="S1571" s="11" t="s">
        <v>4941</v>
      </c>
      <c r="T1571" s="11" t="s">
        <v>5110</v>
      </c>
      <c r="U1571" s="11" t="s">
        <v>3876</v>
      </c>
      <c r="W1571" s="11" t="s">
        <v>4548</v>
      </c>
      <c r="Y1571" s="11" t="s">
        <v>3873</v>
      </c>
      <c r="Z1571" s="13"/>
      <c r="AA1571" s="11" t="s">
        <v>151</v>
      </c>
      <c r="AB1571" s="13"/>
      <c r="AC1571" s="13"/>
      <c r="AD1571" s="11" t="s">
        <v>4940</v>
      </c>
      <c r="AF1571" s="14">
        <v>1.0</v>
      </c>
      <c r="AG1571" s="11" t="s">
        <v>152</v>
      </c>
      <c r="AH1571" s="11" t="s">
        <v>4551</v>
      </c>
      <c r="AJ1571" s="13"/>
      <c r="AK1571" s="13"/>
      <c r="AL1571" s="13"/>
      <c r="AM1571" s="13"/>
      <c r="AN1571" s="13"/>
      <c r="AO1571" s="13"/>
      <c r="AP1571" s="11" t="s">
        <v>6254</v>
      </c>
      <c r="AR1571" s="13"/>
      <c r="AS1571" s="13"/>
      <c r="AT1571" s="12" t="b">
        <v>1</v>
      </c>
      <c r="AU1571" s="13"/>
      <c r="AV1571" s="14" t="s">
        <v>167</v>
      </c>
      <c r="AW1571" s="13"/>
      <c r="AX1571" s="14" t="s">
        <v>155</v>
      </c>
      <c r="AY1571" s="13"/>
      <c r="AZ1571" s="14">
        <v>6929.0</v>
      </c>
      <c r="BA1571" s="13"/>
    </row>
    <row r="1572">
      <c r="A1572" s="11" t="s">
        <v>6256</v>
      </c>
      <c r="B1572" s="11">
        <v>6354.0</v>
      </c>
      <c r="C1572" s="12" t="b">
        <v>0</v>
      </c>
      <c r="D1572" s="12" t="b">
        <v>1</v>
      </c>
      <c r="E1572" s="12" t="b">
        <v>0</v>
      </c>
      <c r="F1572" s="12" t="b">
        <v>0</v>
      </c>
      <c r="G1572" s="12" t="b">
        <v>0</v>
      </c>
      <c r="H1572" s="12" t="b">
        <v>1</v>
      </c>
      <c r="I1572" s="13"/>
      <c r="J1572" s="13"/>
      <c r="K1572" s="12" t="b">
        <v>0</v>
      </c>
      <c r="L1572" s="15">
        <v>45237.0</v>
      </c>
      <c r="M1572" s="11" t="s">
        <v>1047</v>
      </c>
      <c r="N1572" s="11" t="s">
        <v>6257</v>
      </c>
      <c r="O1572" s="11" t="s">
        <v>3798</v>
      </c>
      <c r="P1572" s="11" t="s">
        <v>3471</v>
      </c>
      <c r="Q1572" s="11" t="s">
        <v>972</v>
      </c>
      <c r="R1572" s="11" t="s">
        <v>3799</v>
      </c>
      <c r="S1572" s="11" t="s">
        <v>3800</v>
      </c>
      <c r="U1572" s="13"/>
      <c r="V1572" s="13"/>
      <c r="W1572" s="11" t="s">
        <v>3471</v>
      </c>
      <c r="X1572" s="11" t="s">
        <v>1121</v>
      </c>
      <c r="Y1572" s="11" t="s">
        <v>3799</v>
      </c>
      <c r="AA1572" s="11" t="s">
        <v>151</v>
      </c>
      <c r="AB1572" s="13"/>
      <c r="AC1572" s="13"/>
      <c r="AD1572" s="11" t="s">
        <v>3799</v>
      </c>
      <c r="AE1572" s="11" t="s">
        <v>2029</v>
      </c>
      <c r="AG1572" s="11" t="s">
        <v>152</v>
      </c>
      <c r="AH1572" s="11" t="s">
        <v>3472</v>
      </c>
      <c r="AJ1572" s="11" t="s">
        <v>1121</v>
      </c>
      <c r="AK1572" s="11" t="s">
        <v>4637</v>
      </c>
      <c r="AM1572" s="13"/>
      <c r="AN1572" s="13"/>
      <c r="AO1572" s="13"/>
      <c r="AP1572" s="11" t="s">
        <v>6256</v>
      </c>
      <c r="AR1572" s="13"/>
      <c r="AS1572" s="13"/>
      <c r="AT1572" s="12" t="b">
        <v>1</v>
      </c>
      <c r="AU1572" s="13"/>
      <c r="AV1572" s="14" t="s">
        <v>167</v>
      </c>
      <c r="AW1572" s="13"/>
      <c r="AX1572" s="14" t="s">
        <v>155</v>
      </c>
      <c r="AY1572" s="13"/>
      <c r="AZ1572" s="14">
        <v>6930.0</v>
      </c>
      <c r="BA1572" s="13"/>
    </row>
    <row r="1573">
      <c r="A1573" s="11" t="s">
        <v>6258</v>
      </c>
      <c r="B1573" s="11">
        <v>6360.0</v>
      </c>
      <c r="C1573" s="12" t="b">
        <v>0</v>
      </c>
      <c r="D1573" s="12" t="b">
        <v>1</v>
      </c>
      <c r="E1573" s="12" t="b">
        <v>0</v>
      </c>
      <c r="F1573" s="12" t="b">
        <v>0</v>
      </c>
      <c r="G1573" s="12" t="b">
        <v>0</v>
      </c>
      <c r="H1573" s="12" t="b">
        <v>0</v>
      </c>
      <c r="I1573" s="13"/>
      <c r="J1573" s="13"/>
      <c r="K1573" s="12" t="b">
        <v>0</v>
      </c>
      <c r="L1573" s="15">
        <v>45237.0</v>
      </c>
      <c r="M1573" s="11" t="s">
        <v>1047</v>
      </c>
      <c r="N1573" s="11" t="s">
        <v>6259</v>
      </c>
      <c r="O1573" s="11" t="s">
        <v>1049</v>
      </c>
      <c r="P1573" s="11" t="s">
        <v>6260</v>
      </c>
      <c r="Q1573" s="11" t="s">
        <v>972</v>
      </c>
      <c r="R1573" s="11" t="s">
        <v>1052</v>
      </c>
      <c r="S1573" s="11" t="s">
        <v>1053</v>
      </c>
      <c r="V1573" s="13"/>
      <c r="W1573" s="11" t="s">
        <v>6260</v>
      </c>
      <c r="Z1573" s="13"/>
      <c r="AA1573" s="11" t="s">
        <v>151</v>
      </c>
      <c r="AB1573" s="13"/>
      <c r="AC1573" s="13"/>
      <c r="AD1573" s="11" t="s">
        <v>1052</v>
      </c>
      <c r="AF1573" s="13"/>
      <c r="AG1573" s="11" t="s">
        <v>152</v>
      </c>
      <c r="AH1573" s="11" t="s">
        <v>6261</v>
      </c>
      <c r="AJ1573" s="13"/>
      <c r="AK1573" s="13"/>
      <c r="AL1573" s="13"/>
      <c r="AM1573" s="13"/>
      <c r="AN1573" s="13"/>
      <c r="AO1573" s="13"/>
      <c r="AP1573" s="11" t="s">
        <v>6258</v>
      </c>
      <c r="AR1573" s="13"/>
      <c r="AS1573" s="13"/>
      <c r="AT1573" s="12" t="b">
        <v>1</v>
      </c>
      <c r="AU1573" s="13"/>
      <c r="AV1573" s="14" t="s">
        <v>167</v>
      </c>
      <c r="AW1573" s="13"/>
      <c r="AX1573" s="14" t="s">
        <v>155</v>
      </c>
      <c r="AY1573" s="13"/>
      <c r="AZ1573" s="14">
        <v>6931.0</v>
      </c>
      <c r="BA1573" s="13"/>
    </row>
    <row r="1574">
      <c r="A1574" s="11" t="s">
        <v>6262</v>
      </c>
      <c r="B1574" s="11">
        <v>6364.0</v>
      </c>
      <c r="C1574" s="12" t="b">
        <v>0</v>
      </c>
      <c r="D1574" s="12" t="b">
        <v>1</v>
      </c>
      <c r="E1574" s="12" t="b">
        <v>0</v>
      </c>
      <c r="F1574" s="12" t="b">
        <v>0</v>
      </c>
      <c r="G1574" s="12" t="b">
        <v>0</v>
      </c>
      <c r="H1574" s="12" t="b">
        <v>0</v>
      </c>
      <c r="I1574" s="13"/>
      <c r="J1574" s="13"/>
      <c r="K1574" s="12" t="b">
        <v>0</v>
      </c>
      <c r="L1574" s="14" t="s">
        <v>4898</v>
      </c>
      <c r="M1574" s="11" t="s">
        <v>1634</v>
      </c>
      <c r="N1574" s="11" t="s">
        <v>6263</v>
      </c>
      <c r="O1574" s="11" t="s">
        <v>6264</v>
      </c>
      <c r="P1574" s="11" t="s">
        <v>6265</v>
      </c>
      <c r="Q1574" s="11" t="s">
        <v>384</v>
      </c>
      <c r="R1574" s="11" t="s">
        <v>6266</v>
      </c>
      <c r="S1574" s="11" t="s">
        <v>6267</v>
      </c>
      <c r="U1574" s="11" t="s">
        <v>2761</v>
      </c>
      <c r="W1574" s="11" t="s">
        <v>6265</v>
      </c>
      <c r="Y1574" s="11" t="s">
        <v>3065</v>
      </c>
      <c r="Z1574" s="13"/>
      <c r="AA1574" s="11" t="s">
        <v>151</v>
      </c>
      <c r="AB1574" s="13"/>
      <c r="AC1574" s="13"/>
      <c r="AD1574" s="11" t="s">
        <v>6266</v>
      </c>
      <c r="AE1574" s="13"/>
      <c r="AF1574" s="13"/>
      <c r="AG1574" s="11" t="s">
        <v>152</v>
      </c>
      <c r="AH1574" s="11" t="s">
        <v>6268</v>
      </c>
      <c r="AJ1574" s="13"/>
      <c r="AK1574" s="13"/>
      <c r="AL1574" s="13"/>
      <c r="AM1574" s="13"/>
      <c r="AN1574" s="11" t="s">
        <v>154</v>
      </c>
      <c r="AO1574" s="13"/>
      <c r="AP1574" s="11" t="s">
        <v>6262</v>
      </c>
      <c r="AR1574" s="13"/>
      <c r="AS1574" s="13"/>
      <c r="AT1574" s="12" t="b">
        <v>1</v>
      </c>
      <c r="AU1574" s="13"/>
      <c r="AV1574" s="14" t="s">
        <v>167</v>
      </c>
      <c r="AW1574" s="13"/>
      <c r="AX1574" s="14" t="s">
        <v>155</v>
      </c>
      <c r="AY1574" s="13"/>
      <c r="AZ1574" s="14">
        <v>6932.0</v>
      </c>
      <c r="BA1574" s="13"/>
    </row>
    <row r="1575">
      <c r="A1575" s="11" t="s">
        <v>6269</v>
      </c>
      <c r="B1575" s="11">
        <v>6365.0</v>
      </c>
      <c r="C1575" s="12" t="b">
        <v>0</v>
      </c>
      <c r="D1575" s="12" t="b">
        <v>1</v>
      </c>
      <c r="E1575" s="12" t="b">
        <v>0</v>
      </c>
      <c r="F1575" s="12" t="b">
        <v>0</v>
      </c>
      <c r="G1575" s="12" t="b">
        <v>0</v>
      </c>
      <c r="H1575" s="12" t="b">
        <v>0</v>
      </c>
      <c r="I1575" s="13"/>
      <c r="J1575" s="13"/>
      <c r="K1575" s="12" t="b">
        <v>0</v>
      </c>
      <c r="L1575" s="14" t="s">
        <v>4898</v>
      </c>
      <c r="M1575" s="11" t="s">
        <v>1634</v>
      </c>
      <c r="N1575" s="11" t="s">
        <v>6270</v>
      </c>
      <c r="O1575" s="11" t="s">
        <v>6271</v>
      </c>
      <c r="P1575" s="11" t="s">
        <v>6265</v>
      </c>
      <c r="Q1575" s="11" t="s">
        <v>384</v>
      </c>
      <c r="R1575" s="11" t="s">
        <v>6272</v>
      </c>
      <c r="S1575" s="11" t="s">
        <v>6273</v>
      </c>
      <c r="U1575" s="11" t="s">
        <v>2761</v>
      </c>
      <c r="W1575" s="11" t="s">
        <v>6265</v>
      </c>
      <c r="Y1575" s="11" t="s">
        <v>3065</v>
      </c>
      <c r="Z1575" s="13"/>
      <c r="AA1575" s="11" t="s">
        <v>151</v>
      </c>
      <c r="AB1575" s="13"/>
      <c r="AC1575" s="13"/>
      <c r="AD1575" s="11" t="s">
        <v>6272</v>
      </c>
      <c r="AF1575" s="13"/>
      <c r="AG1575" s="11" t="s">
        <v>152</v>
      </c>
      <c r="AH1575" s="11" t="s">
        <v>6268</v>
      </c>
      <c r="AJ1575" s="13"/>
      <c r="AK1575" s="13"/>
      <c r="AL1575" s="13"/>
      <c r="AM1575" s="13"/>
      <c r="AN1575" s="11" t="s">
        <v>154</v>
      </c>
      <c r="AO1575" s="13"/>
      <c r="AP1575" s="11" t="s">
        <v>6269</v>
      </c>
      <c r="AR1575" s="13"/>
      <c r="AS1575" s="13"/>
      <c r="AT1575" s="12" t="b">
        <v>1</v>
      </c>
      <c r="AU1575" s="13"/>
      <c r="AV1575" s="14" t="s">
        <v>167</v>
      </c>
      <c r="AW1575" s="13"/>
      <c r="AX1575" s="14" t="s">
        <v>155</v>
      </c>
      <c r="AY1575" s="13"/>
      <c r="AZ1575" s="14">
        <v>6933.0</v>
      </c>
      <c r="BA1575" s="13"/>
    </row>
    <row r="1576">
      <c r="A1576" s="11" t="s">
        <v>6274</v>
      </c>
      <c r="B1576" s="11">
        <v>6366.0</v>
      </c>
      <c r="C1576" s="12" t="b">
        <v>0</v>
      </c>
      <c r="D1576" s="12" t="b">
        <v>1</v>
      </c>
      <c r="E1576" s="12" t="b">
        <v>0</v>
      </c>
      <c r="F1576" s="12" t="b">
        <v>0</v>
      </c>
      <c r="G1576" s="12" t="b">
        <v>0</v>
      </c>
      <c r="H1576" s="12" t="b">
        <v>0</v>
      </c>
      <c r="I1576" s="13"/>
      <c r="J1576" s="13"/>
      <c r="K1576" s="12" t="b">
        <v>0</v>
      </c>
      <c r="L1576" s="14" t="s">
        <v>4898</v>
      </c>
      <c r="M1576" s="11" t="s">
        <v>1634</v>
      </c>
      <c r="N1576" s="11" t="s">
        <v>6275</v>
      </c>
      <c r="O1576" s="11" t="s">
        <v>6276</v>
      </c>
      <c r="P1576" s="11" t="s">
        <v>6265</v>
      </c>
      <c r="Q1576" s="11" t="s">
        <v>384</v>
      </c>
      <c r="R1576" s="11" t="s">
        <v>6277</v>
      </c>
      <c r="S1576" s="11" t="s">
        <v>6278</v>
      </c>
      <c r="U1576" s="11" t="s">
        <v>2761</v>
      </c>
      <c r="W1576" s="11" t="s">
        <v>6265</v>
      </c>
      <c r="Y1576" s="11" t="s">
        <v>3065</v>
      </c>
      <c r="Z1576" s="13"/>
      <c r="AA1576" s="11" t="s">
        <v>151</v>
      </c>
      <c r="AB1576" s="13"/>
      <c r="AC1576" s="13"/>
      <c r="AD1576" s="11" t="s">
        <v>6277</v>
      </c>
      <c r="AE1576" s="13"/>
      <c r="AF1576" s="13"/>
      <c r="AG1576" s="11" t="s">
        <v>152</v>
      </c>
      <c r="AH1576" s="11" t="s">
        <v>6268</v>
      </c>
      <c r="AJ1576" s="13"/>
      <c r="AK1576" s="13"/>
      <c r="AL1576" s="13"/>
      <c r="AM1576" s="13"/>
      <c r="AN1576" s="11" t="s">
        <v>154</v>
      </c>
      <c r="AO1576" s="13"/>
      <c r="AP1576" s="11" t="s">
        <v>6274</v>
      </c>
      <c r="AR1576" s="13"/>
      <c r="AS1576" s="13"/>
      <c r="AT1576" s="12" t="b">
        <v>1</v>
      </c>
      <c r="AU1576" s="13"/>
      <c r="AV1576" s="14" t="s">
        <v>167</v>
      </c>
      <c r="AW1576" s="13"/>
      <c r="AX1576" s="14" t="s">
        <v>155</v>
      </c>
      <c r="AY1576" s="13"/>
      <c r="AZ1576" s="14">
        <v>6934.0</v>
      </c>
      <c r="BA1576" s="13"/>
    </row>
    <row r="1577">
      <c r="A1577" s="11" t="s">
        <v>6279</v>
      </c>
      <c r="B1577" s="11">
        <v>6367.0</v>
      </c>
      <c r="C1577" s="12" t="b">
        <v>0</v>
      </c>
      <c r="D1577" s="12" t="b">
        <v>1</v>
      </c>
      <c r="E1577" s="12" t="b">
        <v>0</v>
      </c>
      <c r="F1577" s="12" t="b">
        <v>0</v>
      </c>
      <c r="G1577" s="12" t="b">
        <v>0</v>
      </c>
      <c r="H1577" s="12" t="b">
        <v>0</v>
      </c>
      <c r="I1577" s="13"/>
      <c r="J1577" s="13"/>
      <c r="K1577" s="12" t="b">
        <v>0</v>
      </c>
      <c r="L1577" s="14" t="s">
        <v>4898</v>
      </c>
      <c r="M1577" s="11" t="s">
        <v>1634</v>
      </c>
      <c r="N1577" s="11" t="s">
        <v>6280</v>
      </c>
      <c r="O1577" s="11" t="s">
        <v>6281</v>
      </c>
      <c r="P1577" s="11" t="s">
        <v>6265</v>
      </c>
      <c r="Q1577" s="11" t="s">
        <v>384</v>
      </c>
      <c r="R1577" s="11" t="s">
        <v>6282</v>
      </c>
      <c r="S1577" s="11" t="s">
        <v>6283</v>
      </c>
      <c r="U1577" s="11" t="s">
        <v>2761</v>
      </c>
      <c r="W1577" s="11" t="s">
        <v>6265</v>
      </c>
      <c r="Y1577" s="11" t="s">
        <v>3065</v>
      </c>
      <c r="Z1577" s="13"/>
      <c r="AA1577" s="11" t="s">
        <v>151</v>
      </c>
      <c r="AB1577" s="13"/>
      <c r="AC1577" s="13"/>
      <c r="AD1577" s="11" t="s">
        <v>6282</v>
      </c>
      <c r="AE1577" s="13"/>
      <c r="AF1577" s="13"/>
      <c r="AG1577" s="11" t="s">
        <v>152</v>
      </c>
      <c r="AH1577" s="11" t="s">
        <v>6268</v>
      </c>
      <c r="AJ1577" s="13"/>
      <c r="AK1577" s="13"/>
      <c r="AL1577" s="13"/>
      <c r="AM1577" s="13"/>
      <c r="AN1577" s="13"/>
      <c r="AO1577" s="13"/>
      <c r="AP1577" s="11" t="s">
        <v>6279</v>
      </c>
      <c r="AR1577" s="13"/>
      <c r="AS1577" s="13"/>
      <c r="AT1577" s="12" t="b">
        <v>1</v>
      </c>
      <c r="AU1577" s="13"/>
      <c r="AV1577" s="14" t="s">
        <v>167</v>
      </c>
      <c r="AW1577" s="13"/>
      <c r="AX1577" s="14" t="s">
        <v>155</v>
      </c>
      <c r="AY1577" s="13"/>
      <c r="AZ1577" s="14">
        <v>6935.0</v>
      </c>
      <c r="BA1577" s="13"/>
    </row>
    <row r="1578">
      <c r="A1578" s="11" t="s">
        <v>6284</v>
      </c>
      <c r="B1578" s="11">
        <v>6368.0</v>
      </c>
      <c r="C1578" s="12" t="b">
        <v>0</v>
      </c>
      <c r="D1578" s="12" t="b">
        <v>1</v>
      </c>
      <c r="E1578" s="12" t="b">
        <v>0</v>
      </c>
      <c r="F1578" s="12" t="b">
        <v>0</v>
      </c>
      <c r="G1578" s="12" t="b">
        <v>0</v>
      </c>
      <c r="H1578" s="12" t="b">
        <v>0</v>
      </c>
      <c r="I1578" s="13"/>
      <c r="J1578" s="13"/>
      <c r="K1578" s="12" t="b">
        <v>0</v>
      </c>
      <c r="L1578" s="14" t="s">
        <v>4898</v>
      </c>
      <c r="M1578" s="11" t="s">
        <v>1634</v>
      </c>
      <c r="N1578" s="11" t="s">
        <v>6285</v>
      </c>
      <c r="O1578" s="11" t="s">
        <v>3061</v>
      </c>
      <c r="P1578" s="11" t="s">
        <v>6265</v>
      </c>
      <c r="Q1578" s="11" t="s">
        <v>384</v>
      </c>
      <c r="R1578" s="11" t="s">
        <v>3062</v>
      </c>
      <c r="S1578" s="11" t="s">
        <v>3063</v>
      </c>
      <c r="U1578" s="11" t="s">
        <v>2761</v>
      </c>
      <c r="W1578" s="11" t="s">
        <v>6265</v>
      </c>
      <c r="Y1578" s="11" t="s">
        <v>3065</v>
      </c>
      <c r="Z1578" s="13"/>
      <c r="AA1578" s="11" t="s">
        <v>151</v>
      </c>
      <c r="AB1578" s="13"/>
      <c r="AC1578" s="13"/>
      <c r="AD1578" s="11" t="s">
        <v>3062</v>
      </c>
      <c r="AF1578" s="13"/>
      <c r="AG1578" s="11" t="s">
        <v>152</v>
      </c>
      <c r="AH1578" s="11" t="s">
        <v>6268</v>
      </c>
      <c r="AJ1578" s="13"/>
      <c r="AK1578" s="13"/>
      <c r="AL1578" s="13"/>
      <c r="AM1578" s="13"/>
      <c r="AN1578" s="13"/>
      <c r="AO1578" s="13"/>
      <c r="AP1578" s="11" t="s">
        <v>6284</v>
      </c>
      <c r="AR1578" s="13"/>
      <c r="AS1578" s="13"/>
      <c r="AT1578" s="12" t="b">
        <v>1</v>
      </c>
      <c r="AU1578" s="13"/>
      <c r="AV1578" s="14" t="s">
        <v>167</v>
      </c>
      <c r="AW1578" s="13"/>
      <c r="AX1578" s="14" t="s">
        <v>155</v>
      </c>
      <c r="AY1578" s="13"/>
      <c r="AZ1578" s="14">
        <v>6936.0</v>
      </c>
      <c r="BA1578" s="13"/>
    </row>
    <row r="1579">
      <c r="A1579" s="11" t="s">
        <v>6286</v>
      </c>
      <c r="B1579" s="11">
        <v>6369.0</v>
      </c>
      <c r="C1579" s="12" t="b">
        <v>0</v>
      </c>
      <c r="D1579" s="12" t="b">
        <v>1</v>
      </c>
      <c r="E1579" s="12" t="b">
        <v>0</v>
      </c>
      <c r="F1579" s="12" t="b">
        <v>0</v>
      </c>
      <c r="G1579" s="12" t="b">
        <v>0</v>
      </c>
      <c r="H1579" s="12" t="b">
        <v>0</v>
      </c>
      <c r="I1579" s="13"/>
      <c r="J1579" s="13"/>
      <c r="K1579" s="12" t="b">
        <v>0</v>
      </c>
      <c r="L1579" s="14" t="s">
        <v>4898</v>
      </c>
      <c r="M1579" s="11" t="s">
        <v>1634</v>
      </c>
      <c r="N1579" s="11" t="s">
        <v>6287</v>
      </c>
      <c r="O1579" s="11" t="s">
        <v>6288</v>
      </c>
      <c r="P1579" s="11" t="s">
        <v>6265</v>
      </c>
      <c r="Q1579" s="11" t="s">
        <v>384</v>
      </c>
      <c r="R1579" s="11" t="s">
        <v>3065</v>
      </c>
      <c r="S1579" s="11" t="s">
        <v>6289</v>
      </c>
      <c r="U1579" s="11" t="s">
        <v>2761</v>
      </c>
      <c r="W1579" s="11" t="s">
        <v>6265</v>
      </c>
      <c r="Y1579" s="11" t="s">
        <v>3065</v>
      </c>
      <c r="Z1579" s="13"/>
      <c r="AA1579" s="11" t="s">
        <v>151</v>
      </c>
      <c r="AB1579" s="13"/>
      <c r="AC1579" s="13"/>
      <c r="AD1579" s="11" t="s">
        <v>3065</v>
      </c>
      <c r="AE1579" s="13"/>
      <c r="AF1579" s="13"/>
      <c r="AG1579" s="11" t="s">
        <v>152</v>
      </c>
      <c r="AH1579" s="11" t="s">
        <v>6268</v>
      </c>
      <c r="AJ1579" s="13"/>
      <c r="AK1579" s="13"/>
      <c r="AL1579" s="13"/>
      <c r="AM1579" s="13"/>
      <c r="AN1579" s="13"/>
      <c r="AO1579" s="13"/>
      <c r="AP1579" s="11" t="s">
        <v>6286</v>
      </c>
      <c r="AR1579" s="13"/>
      <c r="AS1579" s="11" t="s">
        <v>154</v>
      </c>
      <c r="AT1579" s="12" t="b">
        <v>1</v>
      </c>
      <c r="AU1579" s="13"/>
      <c r="AV1579" s="14" t="s">
        <v>167</v>
      </c>
      <c r="AW1579" s="13"/>
      <c r="AX1579" s="14" t="s">
        <v>155</v>
      </c>
      <c r="AY1579" s="13"/>
      <c r="AZ1579" s="14">
        <v>6937.0</v>
      </c>
      <c r="BA1579" s="13"/>
    </row>
    <row r="1580">
      <c r="A1580" s="11" t="s">
        <v>6290</v>
      </c>
      <c r="B1580" s="11">
        <v>6370.0</v>
      </c>
      <c r="C1580" s="12" t="b">
        <v>0</v>
      </c>
      <c r="D1580" s="12" t="b">
        <v>1</v>
      </c>
      <c r="E1580" s="12" t="b">
        <v>0</v>
      </c>
      <c r="F1580" s="12" t="b">
        <v>0</v>
      </c>
      <c r="G1580" s="12" t="b">
        <v>0</v>
      </c>
      <c r="H1580" s="12" t="b">
        <v>0</v>
      </c>
      <c r="I1580" s="13"/>
      <c r="J1580" s="13"/>
      <c r="K1580" s="12" t="b">
        <v>0</v>
      </c>
      <c r="L1580" s="14" t="s">
        <v>4898</v>
      </c>
      <c r="M1580" s="11" t="s">
        <v>1634</v>
      </c>
      <c r="N1580" s="11" t="s">
        <v>6291</v>
      </c>
      <c r="O1580" s="11" t="s">
        <v>6292</v>
      </c>
      <c r="P1580" s="11" t="s">
        <v>6265</v>
      </c>
      <c r="Q1580" s="11" t="s">
        <v>384</v>
      </c>
      <c r="R1580" s="11" t="s">
        <v>6293</v>
      </c>
      <c r="S1580" s="13"/>
      <c r="T1580" s="13"/>
      <c r="U1580" s="11" t="s">
        <v>2761</v>
      </c>
      <c r="W1580" s="11" t="s">
        <v>6265</v>
      </c>
      <c r="Y1580" s="11" t="s">
        <v>3065</v>
      </c>
      <c r="Z1580" s="13"/>
      <c r="AA1580" s="11" t="s">
        <v>151</v>
      </c>
      <c r="AB1580" s="13"/>
      <c r="AC1580" s="13"/>
      <c r="AD1580" s="11" t="s">
        <v>6293</v>
      </c>
      <c r="AE1580" s="13"/>
      <c r="AF1580" s="13"/>
      <c r="AG1580" s="11" t="s">
        <v>152</v>
      </c>
      <c r="AH1580" s="11" t="s">
        <v>6268</v>
      </c>
      <c r="AJ1580" s="13"/>
      <c r="AK1580" s="13"/>
      <c r="AL1580" s="13"/>
      <c r="AM1580" s="13"/>
      <c r="AN1580" s="11" t="s">
        <v>154</v>
      </c>
      <c r="AO1580" s="13"/>
      <c r="AP1580" s="11" t="s">
        <v>6290</v>
      </c>
      <c r="AR1580" s="13"/>
      <c r="AS1580" s="13"/>
      <c r="AT1580" s="12" t="b">
        <v>1</v>
      </c>
      <c r="AU1580" s="13"/>
      <c r="AV1580" s="14" t="s">
        <v>167</v>
      </c>
      <c r="AW1580" s="13"/>
      <c r="AX1580" s="14" t="s">
        <v>155</v>
      </c>
      <c r="AY1580" s="13"/>
      <c r="AZ1580" s="14">
        <v>6938.0</v>
      </c>
      <c r="BA1580" s="13"/>
    </row>
    <row r="1581">
      <c r="A1581" s="11" t="s">
        <v>6294</v>
      </c>
      <c r="B1581" s="11">
        <v>6371.0</v>
      </c>
      <c r="C1581" s="12" t="b">
        <v>0</v>
      </c>
      <c r="D1581" s="12" t="b">
        <v>0</v>
      </c>
      <c r="E1581" s="12" t="b">
        <v>0</v>
      </c>
      <c r="F1581" s="12" t="b">
        <v>0</v>
      </c>
      <c r="G1581" s="12" t="b">
        <v>0</v>
      </c>
      <c r="H1581" s="12" t="b">
        <v>0</v>
      </c>
      <c r="I1581" s="13"/>
      <c r="J1581" s="13"/>
      <c r="K1581" s="12" t="b">
        <v>0</v>
      </c>
      <c r="L1581" s="14" t="s">
        <v>4898</v>
      </c>
      <c r="M1581" s="11" t="s">
        <v>1634</v>
      </c>
      <c r="N1581" s="11" t="s">
        <v>6295</v>
      </c>
      <c r="O1581" s="11" t="s">
        <v>6296</v>
      </c>
      <c r="P1581" s="11" t="s">
        <v>6265</v>
      </c>
      <c r="Q1581" s="11" t="s">
        <v>384</v>
      </c>
      <c r="R1581" s="11" t="s">
        <v>6297</v>
      </c>
      <c r="S1581" s="11" t="s">
        <v>6298</v>
      </c>
      <c r="T1581" s="13"/>
      <c r="U1581" s="11" t="s">
        <v>2761</v>
      </c>
      <c r="W1581" s="11" t="s">
        <v>6265</v>
      </c>
      <c r="Y1581" s="11" t="s">
        <v>3065</v>
      </c>
      <c r="Z1581" s="13"/>
      <c r="AA1581" s="11" t="s">
        <v>2456</v>
      </c>
      <c r="AB1581" s="13"/>
      <c r="AC1581" s="13"/>
      <c r="AD1581" s="11" t="s">
        <v>6297</v>
      </c>
      <c r="AE1581" s="13"/>
      <c r="AF1581" s="13"/>
      <c r="AG1581" s="11" t="s">
        <v>152</v>
      </c>
      <c r="AH1581" s="11" t="s">
        <v>6268</v>
      </c>
      <c r="AJ1581" s="13"/>
      <c r="AK1581" s="13"/>
      <c r="AL1581" s="13"/>
      <c r="AM1581" s="13"/>
      <c r="AN1581" s="13"/>
      <c r="AO1581" s="13"/>
      <c r="AP1581" s="11" t="s">
        <v>6294</v>
      </c>
      <c r="AR1581" s="13"/>
      <c r="AS1581" s="13"/>
      <c r="AT1581" s="12" t="b">
        <v>1</v>
      </c>
      <c r="AU1581" s="13"/>
      <c r="AV1581" s="14" t="s">
        <v>167</v>
      </c>
      <c r="AW1581" s="13"/>
      <c r="AX1581" s="14" t="s">
        <v>155</v>
      </c>
      <c r="AY1581" s="13"/>
      <c r="AZ1581" s="14">
        <v>6939.0</v>
      </c>
      <c r="BA1581" s="13"/>
    </row>
    <row r="1582">
      <c r="A1582" s="11" t="s">
        <v>6299</v>
      </c>
      <c r="B1582" s="11">
        <v>6372.0</v>
      </c>
      <c r="C1582" s="12" t="b">
        <v>0</v>
      </c>
      <c r="D1582" s="12" t="b">
        <v>1</v>
      </c>
      <c r="E1582" s="12" t="b">
        <v>0</v>
      </c>
      <c r="F1582" s="12" t="b">
        <v>0</v>
      </c>
      <c r="G1582" s="12" t="b">
        <v>0</v>
      </c>
      <c r="H1582" s="12" t="b">
        <v>0</v>
      </c>
      <c r="I1582" s="13"/>
      <c r="J1582" s="13"/>
      <c r="K1582" s="12" t="b">
        <v>0</v>
      </c>
      <c r="L1582" s="14" t="s">
        <v>4898</v>
      </c>
      <c r="M1582" s="11" t="s">
        <v>1634</v>
      </c>
      <c r="N1582" s="11" t="s">
        <v>6300</v>
      </c>
      <c r="O1582" s="11" t="s">
        <v>6301</v>
      </c>
      <c r="P1582" s="11" t="s">
        <v>6265</v>
      </c>
      <c r="Q1582" s="11" t="s">
        <v>384</v>
      </c>
      <c r="R1582" s="11" t="s">
        <v>6302</v>
      </c>
      <c r="S1582" s="11" t="s">
        <v>6303</v>
      </c>
      <c r="U1582" s="11" t="s">
        <v>2761</v>
      </c>
      <c r="W1582" s="11" t="s">
        <v>6265</v>
      </c>
      <c r="Y1582" s="11" t="s">
        <v>3065</v>
      </c>
      <c r="Z1582" s="13"/>
      <c r="AA1582" s="11" t="s">
        <v>151</v>
      </c>
      <c r="AB1582" s="13"/>
      <c r="AC1582" s="13"/>
      <c r="AD1582" s="11" t="s">
        <v>6302</v>
      </c>
      <c r="AE1582" s="13"/>
      <c r="AF1582" s="13"/>
      <c r="AG1582" s="11" t="s">
        <v>152</v>
      </c>
      <c r="AH1582" s="11" t="s">
        <v>6268</v>
      </c>
      <c r="AJ1582" s="13"/>
      <c r="AK1582" s="13"/>
      <c r="AL1582" s="13"/>
      <c r="AM1582" s="13"/>
      <c r="AN1582" s="13"/>
      <c r="AO1582" s="13"/>
      <c r="AP1582" s="11" t="s">
        <v>6299</v>
      </c>
      <c r="AR1582" s="13"/>
      <c r="AS1582" s="13"/>
      <c r="AT1582" s="12" t="b">
        <v>1</v>
      </c>
      <c r="AU1582" s="13"/>
      <c r="AV1582" s="14" t="s">
        <v>167</v>
      </c>
      <c r="AW1582" s="13"/>
      <c r="AX1582" s="14" t="s">
        <v>155</v>
      </c>
      <c r="AY1582" s="13"/>
      <c r="AZ1582" s="14">
        <v>6940.0</v>
      </c>
      <c r="BA1582" s="13"/>
    </row>
    <row r="1583">
      <c r="A1583" s="11" t="s">
        <v>6304</v>
      </c>
      <c r="B1583" s="11">
        <v>6373.0</v>
      </c>
      <c r="C1583" s="12" t="b">
        <v>0</v>
      </c>
      <c r="D1583" s="12" t="b">
        <v>1</v>
      </c>
      <c r="E1583" s="12" t="b">
        <v>0</v>
      </c>
      <c r="F1583" s="12" t="b">
        <v>0</v>
      </c>
      <c r="G1583" s="12" t="b">
        <v>0</v>
      </c>
      <c r="H1583" s="12" t="b">
        <v>0</v>
      </c>
      <c r="I1583" s="13"/>
      <c r="J1583" s="13"/>
      <c r="K1583" s="12" t="b">
        <v>0</v>
      </c>
      <c r="L1583" s="15">
        <v>45237.0</v>
      </c>
      <c r="M1583" s="11" t="s">
        <v>5533</v>
      </c>
      <c r="N1583" s="11" t="s">
        <v>6305</v>
      </c>
      <c r="O1583" s="11" t="s">
        <v>6306</v>
      </c>
      <c r="P1583" s="11" t="s">
        <v>3471</v>
      </c>
      <c r="Q1583" s="11" t="s">
        <v>972</v>
      </c>
      <c r="R1583" s="11" t="s">
        <v>6307</v>
      </c>
      <c r="S1583" s="11" t="s">
        <v>6308</v>
      </c>
      <c r="V1583" s="13"/>
      <c r="W1583" s="11" t="s">
        <v>3471</v>
      </c>
      <c r="X1583" s="11" t="s">
        <v>1121</v>
      </c>
      <c r="Y1583" s="11" t="s">
        <v>6307</v>
      </c>
      <c r="Z1583" s="13"/>
      <c r="AA1583" s="11" t="s">
        <v>151</v>
      </c>
      <c r="AB1583" s="13"/>
      <c r="AC1583" s="13"/>
      <c r="AD1583" s="11" t="s">
        <v>6307</v>
      </c>
      <c r="AE1583" s="11" t="s">
        <v>2029</v>
      </c>
      <c r="AG1583" s="11" t="s">
        <v>152</v>
      </c>
      <c r="AH1583" s="11" t="s">
        <v>3472</v>
      </c>
      <c r="AJ1583" s="11" t="s">
        <v>1121</v>
      </c>
      <c r="AK1583" s="11" t="s">
        <v>4637</v>
      </c>
      <c r="AM1583" s="13"/>
      <c r="AN1583" s="13"/>
      <c r="AO1583" s="13"/>
      <c r="AP1583" s="11" t="s">
        <v>6304</v>
      </c>
      <c r="AR1583" s="13"/>
      <c r="AS1583" s="13"/>
      <c r="AT1583" s="12" t="b">
        <v>1</v>
      </c>
      <c r="AU1583" s="13"/>
      <c r="AV1583" s="14" t="s">
        <v>167</v>
      </c>
      <c r="AW1583" s="13"/>
      <c r="AX1583" s="14" t="s">
        <v>155</v>
      </c>
      <c r="AY1583" s="13"/>
      <c r="AZ1583" s="14">
        <v>6941.0</v>
      </c>
      <c r="BA1583" s="13"/>
    </row>
    <row r="1584">
      <c r="A1584" s="11" t="s">
        <v>6309</v>
      </c>
      <c r="B1584" s="11">
        <v>6441.0</v>
      </c>
      <c r="C1584" s="12" t="b">
        <v>0</v>
      </c>
      <c r="D1584" s="12" t="b">
        <v>1</v>
      </c>
      <c r="E1584" s="12" t="b">
        <v>0</v>
      </c>
      <c r="F1584" s="12" t="b">
        <v>0</v>
      </c>
      <c r="G1584" s="12" t="b">
        <v>0</v>
      </c>
      <c r="H1584" s="12" t="b">
        <v>1</v>
      </c>
      <c r="I1584" s="13"/>
      <c r="J1584" s="13"/>
      <c r="K1584" s="12" t="b">
        <v>0</v>
      </c>
      <c r="L1584" s="15">
        <v>45237.0</v>
      </c>
      <c r="M1584" s="11" t="s">
        <v>1056</v>
      </c>
      <c r="N1584" s="11" t="s">
        <v>6310</v>
      </c>
      <c r="O1584" s="11" t="s">
        <v>4933</v>
      </c>
      <c r="P1584" s="11" t="s">
        <v>3471</v>
      </c>
      <c r="Q1584" s="11" t="s">
        <v>972</v>
      </c>
      <c r="R1584" s="11" t="s">
        <v>4934</v>
      </c>
      <c r="S1584" s="11" t="s">
        <v>4935</v>
      </c>
      <c r="V1584" s="13"/>
      <c r="W1584" s="11" t="s">
        <v>3471</v>
      </c>
      <c r="X1584" s="11" t="s">
        <v>1121</v>
      </c>
      <c r="Y1584" s="11" t="s">
        <v>4934</v>
      </c>
      <c r="Z1584" s="13"/>
      <c r="AA1584" s="11" t="s">
        <v>151</v>
      </c>
      <c r="AB1584" s="13"/>
      <c r="AC1584" s="13"/>
      <c r="AD1584" s="11" t="s">
        <v>4934</v>
      </c>
      <c r="AE1584" s="11" t="s">
        <v>2029</v>
      </c>
      <c r="AG1584" s="11" t="s">
        <v>152</v>
      </c>
      <c r="AH1584" s="11" t="s">
        <v>3472</v>
      </c>
      <c r="AJ1584" s="11" t="s">
        <v>1121</v>
      </c>
      <c r="AK1584" s="11" t="s">
        <v>4637</v>
      </c>
      <c r="AM1584" s="13"/>
      <c r="AN1584" s="13"/>
      <c r="AO1584" s="13"/>
      <c r="AP1584" s="11" t="s">
        <v>6309</v>
      </c>
      <c r="AR1584" s="13"/>
      <c r="AS1584" s="13"/>
      <c r="AT1584" s="12" t="b">
        <v>1</v>
      </c>
      <c r="AU1584" s="13"/>
      <c r="AV1584" s="14" t="s">
        <v>167</v>
      </c>
      <c r="AW1584" s="13"/>
      <c r="AX1584" s="14" t="s">
        <v>155</v>
      </c>
      <c r="AY1584" s="13"/>
      <c r="AZ1584" s="14">
        <v>6942.0</v>
      </c>
      <c r="BA1584" s="13"/>
    </row>
    <row r="1585">
      <c r="A1585" s="11" t="s">
        <v>6311</v>
      </c>
      <c r="B1585" s="11">
        <v>6444.0</v>
      </c>
      <c r="C1585" s="12" t="b">
        <v>0</v>
      </c>
      <c r="D1585" s="12" t="b">
        <v>1</v>
      </c>
      <c r="E1585" s="12" t="b">
        <v>0</v>
      </c>
      <c r="F1585" s="12" t="b">
        <v>0</v>
      </c>
      <c r="G1585" s="12" t="b">
        <v>0</v>
      </c>
      <c r="H1585" s="12" t="b">
        <v>0</v>
      </c>
      <c r="I1585" s="13"/>
      <c r="J1585" s="13"/>
      <c r="K1585" s="12" t="b">
        <v>0</v>
      </c>
      <c r="L1585" s="15">
        <v>45023.0</v>
      </c>
      <c r="M1585" s="11" t="s">
        <v>1214</v>
      </c>
      <c r="N1585" s="11" t="s">
        <v>6312</v>
      </c>
      <c r="O1585" s="11" t="s">
        <v>5422</v>
      </c>
      <c r="P1585" s="11" t="s">
        <v>5842</v>
      </c>
      <c r="Q1585" s="11" t="s">
        <v>2041</v>
      </c>
      <c r="R1585" s="11" t="s">
        <v>5423</v>
      </c>
      <c r="S1585" s="11" t="s">
        <v>5424</v>
      </c>
      <c r="U1585" s="11" t="s">
        <v>4354</v>
      </c>
      <c r="W1585" s="11" t="s">
        <v>5842</v>
      </c>
      <c r="Y1585" s="11" t="s">
        <v>5743</v>
      </c>
      <c r="AA1585" s="11" t="s">
        <v>151</v>
      </c>
      <c r="AB1585" s="13"/>
      <c r="AC1585" s="13"/>
      <c r="AD1585" s="11" t="s">
        <v>5423</v>
      </c>
      <c r="AF1585" s="13"/>
      <c r="AG1585" s="11" t="s">
        <v>152</v>
      </c>
      <c r="AH1585" s="11" t="s">
        <v>5843</v>
      </c>
      <c r="AJ1585" s="13"/>
      <c r="AK1585" s="13"/>
      <c r="AL1585" s="13"/>
      <c r="AM1585" s="13"/>
      <c r="AN1585" s="13"/>
      <c r="AO1585" s="13"/>
      <c r="AP1585" s="11" t="s">
        <v>6311</v>
      </c>
      <c r="AR1585" s="13"/>
      <c r="AS1585" s="13"/>
      <c r="AT1585" s="12" t="b">
        <v>1</v>
      </c>
      <c r="AU1585" s="13"/>
      <c r="AV1585" s="14" t="s">
        <v>167</v>
      </c>
      <c r="AW1585" s="13"/>
      <c r="AX1585" s="14" t="s">
        <v>155</v>
      </c>
      <c r="AY1585" s="13"/>
      <c r="AZ1585" s="14">
        <v>6943.0</v>
      </c>
      <c r="BA1585" s="13"/>
    </row>
    <row r="1586">
      <c r="A1586" s="11" t="s">
        <v>6313</v>
      </c>
      <c r="B1586" s="11">
        <v>6451.0</v>
      </c>
      <c r="C1586" s="12" t="b">
        <v>0</v>
      </c>
      <c r="D1586" s="12" t="b">
        <v>0</v>
      </c>
      <c r="E1586" s="12" t="b">
        <v>0</v>
      </c>
      <c r="F1586" s="12" t="b">
        <v>0</v>
      </c>
      <c r="G1586" s="12" t="b">
        <v>0</v>
      </c>
      <c r="H1586" s="12" t="b">
        <v>1</v>
      </c>
      <c r="I1586" s="13"/>
      <c r="J1586" s="13"/>
      <c r="K1586" s="12" t="b">
        <v>0</v>
      </c>
      <c r="L1586" s="15">
        <v>45237.0</v>
      </c>
      <c r="M1586" s="11" t="s">
        <v>1124</v>
      </c>
      <c r="N1586" s="11" t="s">
        <v>6314</v>
      </c>
      <c r="O1586" s="11" t="s">
        <v>6315</v>
      </c>
      <c r="P1586" s="11" t="s">
        <v>6260</v>
      </c>
      <c r="Q1586" s="11" t="s">
        <v>972</v>
      </c>
      <c r="R1586" s="11" t="s">
        <v>6316</v>
      </c>
      <c r="S1586" s="11" t="s">
        <v>6317</v>
      </c>
      <c r="V1586" s="13"/>
      <c r="W1586" s="11" t="s">
        <v>6260</v>
      </c>
      <c r="X1586" s="11" t="s">
        <v>1121</v>
      </c>
      <c r="Y1586" s="11" t="s">
        <v>6316</v>
      </c>
      <c r="Z1586" s="13"/>
      <c r="AA1586" s="11" t="s">
        <v>215</v>
      </c>
      <c r="AB1586" s="13"/>
      <c r="AC1586" s="13"/>
      <c r="AD1586" s="11" t="s">
        <v>6316</v>
      </c>
      <c r="AE1586" s="11" t="s">
        <v>2029</v>
      </c>
      <c r="AG1586" s="11" t="s">
        <v>152</v>
      </c>
      <c r="AH1586" s="11" t="s">
        <v>6261</v>
      </c>
      <c r="AJ1586" s="11" t="s">
        <v>1121</v>
      </c>
      <c r="AK1586" s="11" t="s">
        <v>4637</v>
      </c>
      <c r="AM1586" s="13"/>
      <c r="AN1586" s="13"/>
      <c r="AO1586" s="13"/>
      <c r="AP1586" s="11" t="s">
        <v>6313</v>
      </c>
      <c r="AR1586" s="13"/>
      <c r="AS1586" s="13"/>
      <c r="AT1586" s="12" t="b">
        <v>1</v>
      </c>
      <c r="AU1586" s="13"/>
      <c r="AV1586" s="14" t="s">
        <v>167</v>
      </c>
      <c r="AW1586" s="13"/>
      <c r="AX1586" s="14" t="s">
        <v>155</v>
      </c>
      <c r="AY1586" s="13"/>
      <c r="AZ1586" s="14">
        <v>6944.0</v>
      </c>
      <c r="BA1586" s="13"/>
    </row>
    <row r="1587">
      <c r="A1587" s="11" t="s">
        <v>6318</v>
      </c>
      <c r="B1587" s="11">
        <v>6455.0</v>
      </c>
      <c r="C1587" s="12" t="b">
        <v>0</v>
      </c>
      <c r="D1587" s="12" t="b">
        <v>1</v>
      </c>
      <c r="E1587" s="12" t="b">
        <v>0</v>
      </c>
      <c r="F1587" s="12" t="b">
        <v>0</v>
      </c>
      <c r="G1587" s="12" t="b">
        <v>0</v>
      </c>
      <c r="H1587" s="12" t="b">
        <v>1</v>
      </c>
      <c r="I1587" s="13"/>
      <c r="J1587" s="13"/>
      <c r="K1587" s="12" t="b">
        <v>0</v>
      </c>
      <c r="L1587" s="15">
        <v>45237.0</v>
      </c>
      <c r="M1587" s="11" t="s">
        <v>1787</v>
      </c>
      <c r="N1587" s="11" t="s">
        <v>6319</v>
      </c>
      <c r="O1587" s="11" t="s">
        <v>1903</v>
      </c>
      <c r="P1587" s="11" t="s">
        <v>3471</v>
      </c>
      <c r="Q1587" s="11" t="s">
        <v>972</v>
      </c>
      <c r="R1587" s="11" t="s">
        <v>1904</v>
      </c>
      <c r="S1587" s="11" t="s">
        <v>1905</v>
      </c>
      <c r="U1587" s="13"/>
      <c r="V1587" s="13"/>
      <c r="W1587" s="11" t="s">
        <v>3471</v>
      </c>
      <c r="X1587" s="11" t="s">
        <v>1121</v>
      </c>
      <c r="Y1587" s="11" t="s">
        <v>1904</v>
      </c>
      <c r="AA1587" s="11" t="s">
        <v>151</v>
      </c>
      <c r="AB1587" s="13"/>
      <c r="AC1587" s="13"/>
      <c r="AD1587" s="11" t="s">
        <v>1904</v>
      </c>
      <c r="AE1587" s="11" t="s">
        <v>2029</v>
      </c>
      <c r="AG1587" s="11" t="s">
        <v>152</v>
      </c>
      <c r="AH1587" s="11" t="s">
        <v>3472</v>
      </c>
      <c r="AJ1587" s="11" t="s">
        <v>1121</v>
      </c>
      <c r="AK1587" s="11" t="s">
        <v>4631</v>
      </c>
      <c r="AM1587" s="13"/>
      <c r="AN1587" s="13"/>
      <c r="AO1587" s="13"/>
      <c r="AP1587" s="11" t="s">
        <v>6318</v>
      </c>
      <c r="AR1587" s="13"/>
      <c r="AS1587" s="13"/>
      <c r="AT1587" s="12" t="b">
        <v>1</v>
      </c>
      <c r="AU1587" s="13"/>
      <c r="AV1587" s="14" t="s">
        <v>167</v>
      </c>
      <c r="AW1587" s="13"/>
      <c r="AX1587" s="14" t="s">
        <v>155</v>
      </c>
      <c r="AY1587" s="13"/>
      <c r="AZ1587" s="14">
        <v>6945.0</v>
      </c>
      <c r="BA1587" s="13"/>
    </row>
    <row r="1588">
      <c r="A1588" s="11" t="s">
        <v>6320</v>
      </c>
      <c r="B1588" s="11">
        <v>6460.0</v>
      </c>
      <c r="C1588" s="12" t="b">
        <v>0</v>
      </c>
      <c r="D1588" s="12" t="b">
        <v>0</v>
      </c>
      <c r="E1588" s="12" t="b">
        <v>0</v>
      </c>
      <c r="F1588" s="12" t="b">
        <v>0</v>
      </c>
      <c r="G1588" s="12" t="b">
        <v>0</v>
      </c>
      <c r="H1588" s="12" t="b">
        <v>0</v>
      </c>
      <c r="I1588" s="15">
        <v>45053.0</v>
      </c>
      <c r="J1588" s="15">
        <v>45053.0</v>
      </c>
      <c r="K1588" s="12" t="b">
        <v>0</v>
      </c>
      <c r="L1588" s="14" t="s">
        <v>4898</v>
      </c>
      <c r="M1588" s="11" t="s">
        <v>1634</v>
      </c>
      <c r="N1588" s="11" t="s">
        <v>6321</v>
      </c>
      <c r="O1588" s="11" t="s">
        <v>6322</v>
      </c>
      <c r="P1588" s="11" t="s">
        <v>6265</v>
      </c>
      <c r="Q1588" s="11" t="s">
        <v>384</v>
      </c>
      <c r="R1588" s="11" t="s">
        <v>6323</v>
      </c>
      <c r="T1588" s="13"/>
      <c r="U1588" s="11" t="s">
        <v>2761</v>
      </c>
      <c r="W1588" s="11" t="s">
        <v>6265</v>
      </c>
      <c r="Y1588" s="11" t="s">
        <v>3065</v>
      </c>
      <c r="Z1588" s="13"/>
      <c r="AA1588" s="11" t="s">
        <v>215</v>
      </c>
      <c r="AB1588" s="13"/>
      <c r="AC1588" s="13"/>
      <c r="AD1588" s="11" t="s">
        <v>6323</v>
      </c>
      <c r="AF1588" s="13"/>
      <c r="AG1588" s="11" t="s">
        <v>152</v>
      </c>
      <c r="AH1588" s="11" t="s">
        <v>6268</v>
      </c>
      <c r="AJ1588" s="13"/>
      <c r="AK1588" s="13"/>
      <c r="AL1588" s="13"/>
      <c r="AM1588" s="13"/>
      <c r="AN1588" s="13"/>
      <c r="AO1588" s="13"/>
      <c r="AP1588" s="11" t="s">
        <v>6320</v>
      </c>
      <c r="AR1588" s="13"/>
      <c r="AS1588" s="13"/>
      <c r="AT1588" s="12" t="b">
        <v>1</v>
      </c>
      <c r="AU1588" s="13"/>
      <c r="AV1588" s="14" t="s">
        <v>167</v>
      </c>
      <c r="AW1588" s="13"/>
      <c r="AX1588" s="14" t="s">
        <v>155</v>
      </c>
      <c r="AY1588" s="13"/>
      <c r="AZ1588" s="14">
        <v>6946.0</v>
      </c>
      <c r="BA1588" s="13"/>
    </row>
    <row r="1589">
      <c r="A1589" s="11" t="s">
        <v>6324</v>
      </c>
      <c r="B1589" s="11">
        <v>6465.0</v>
      </c>
      <c r="C1589" s="12" t="b">
        <v>0</v>
      </c>
      <c r="D1589" s="12" t="b">
        <v>1</v>
      </c>
      <c r="E1589" s="12" t="b">
        <v>0</v>
      </c>
      <c r="F1589" s="12" t="b">
        <v>0</v>
      </c>
      <c r="G1589" s="12" t="b">
        <v>0</v>
      </c>
      <c r="H1589" s="12" t="b">
        <v>0</v>
      </c>
      <c r="I1589" s="13"/>
      <c r="J1589" s="15">
        <v>45053.0</v>
      </c>
      <c r="K1589" s="12" t="b">
        <v>0</v>
      </c>
      <c r="L1589" s="14" t="s">
        <v>3570</v>
      </c>
      <c r="M1589" s="11" t="s">
        <v>643</v>
      </c>
      <c r="N1589" s="11" t="s">
        <v>6325</v>
      </c>
      <c r="O1589" s="11" t="s">
        <v>1075</v>
      </c>
      <c r="P1589" s="11" t="s">
        <v>3572</v>
      </c>
      <c r="Q1589" s="11" t="s">
        <v>146</v>
      </c>
      <c r="R1589" s="11" t="s">
        <v>1076</v>
      </c>
      <c r="S1589" s="11" t="s">
        <v>1077</v>
      </c>
      <c r="U1589" s="11" t="s">
        <v>3309</v>
      </c>
      <c r="W1589" s="11" t="s">
        <v>3572</v>
      </c>
      <c r="Y1589" s="11" t="s">
        <v>1076</v>
      </c>
      <c r="Z1589" s="13"/>
      <c r="AA1589" s="11" t="s">
        <v>151</v>
      </c>
      <c r="AB1589" s="13"/>
      <c r="AC1589" s="13"/>
      <c r="AD1589" s="11" t="s">
        <v>1076</v>
      </c>
      <c r="AE1589" s="13"/>
      <c r="AF1589" s="13"/>
      <c r="AG1589" s="11" t="s">
        <v>152</v>
      </c>
      <c r="AH1589" s="11" t="s">
        <v>3574</v>
      </c>
      <c r="AI1589" s="11" t="s">
        <v>154</v>
      </c>
      <c r="AJ1589" s="13"/>
      <c r="AK1589" s="13"/>
      <c r="AL1589" s="13"/>
      <c r="AM1589" s="13"/>
      <c r="AN1589" s="13"/>
      <c r="AO1589" s="13"/>
      <c r="AP1589" s="11" t="s">
        <v>6324</v>
      </c>
      <c r="AR1589" s="13"/>
      <c r="AS1589" s="13"/>
      <c r="AT1589" s="12" t="b">
        <v>1</v>
      </c>
      <c r="AU1589" s="13"/>
      <c r="AV1589" s="14" t="s">
        <v>167</v>
      </c>
      <c r="AW1589" s="13"/>
      <c r="AX1589" s="14" t="s">
        <v>155</v>
      </c>
      <c r="AY1589" s="13"/>
      <c r="AZ1589" s="14">
        <v>6947.0</v>
      </c>
      <c r="BA1589" s="13"/>
    </row>
    <row r="1590">
      <c r="A1590" s="11" t="s">
        <v>6326</v>
      </c>
      <c r="B1590" s="11">
        <v>6466.0</v>
      </c>
      <c r="C1590" s="12" t="b">
        <v>0</v>
      </c>
      <c r="D1590" s="12" t="b">
        <v>1</v>
      </c>
      <c r="E1590" s="12" t="b">
        <v>0</v>
      </c>
      <c r="F1590" s="12" t="b">
        <v>0</v>
      </c>
      <c r="G1590" s="12" t="b">
        <v>0</v>
      </c>
      <c r="H1590" s="12" t="b">
        <v>0</v>
      </c>
      <c r="I1590" s="13"/>
      <c r="J1590" s="13"/>
      <c r="K1590" s="12" t="b">
        <v>0</v>
      </c>
      <c r="L1590" s="14" t="s">
        <v>4898</v>
      </c>
      <c r="M1590" s="11" t="s">
        <v>203</v>
      </c>
      <c r="N1590" s="11" t="s">
        <v>6327</v>
      </c>
      <c r="O1590" s="11" t="s">
        <v>6328</v>
      </c>
      <c r="P1590" s="11" t="s">
        <v>4901</v>
      </c>
      <c r="Q1590" s="11" t="s">
        <v>162</v>
      </c>
      <c r="R1590" s="11" t="s">
        <v>6329</v>
      </c>
      <c r="S1590" s="11" t="s">
        <v>3692</v>
      </c>
      <c r="T1590" s="11" t="s">
        <v>6330</v>
      </c>
      <c r="U1590" s="11" t="s">
        <v>4232</v>
      </c>
      <c r="W1590" s="11" t="s">
        <v>4901</v>
      </c>
      <c r="Y1590" s="11" t="s">
        <v>1465</v>
      </c>
      <c r="Z1590" s="13"/>
      <c r="AA1590" s="11" t="s">
        <v>151</v>
      </c>
      <c r="AB1590" s="13"/>
      <c r="AC1590" s="13"/>
      <c r="AD1590" s="11" t="s">
        <v>6329</v>
      </c>
      <c r="AF1590" s="14">
        <v>1.0</v>
      </c>
      <c r="AG1590" s="11" t="s">
        <v>152</v>
      </c>
      <c r="AH1590" s="11" t="s">
        <v>4905</v>
      </c>
      <c r="AJ1590" s="13"/>
      <c r="AK1590" s="13"/>
      <c r="AL1590" s="13"/>
      <c r="AM1590" s="13"/>
      <c r="AN1590" s="11" t="s">
        <v>154</v>
      </c>
      <c r="AO1590" s="13"/>
      <c r="AP1590" s="11" t="s">
        <v>6326</v>
      </c>
      <c r="AR1590" s="13"/>
      <c r="AS1590" s="13"/>
      <c r="AT1590" s="12" t="b">
        <v>1</v>
      </c>
      <c r="AU1590" s="13"/>
      <c r="AV1590" s="14" t="s">
        <v>167</v>
      </c>
      <c r="AW1590" s="13"/>
      <c r="AX1590" s="14" t="s">
        <v>155</v>
      </c>
      <c r="AY1590" s="13"/>
      <c r="AZ1590" s="14">
        <v>6948.0</v>
      </c>
      <c r="BA1590" s="13"/>
    </row>
    <row r="1591">
      <c r="A1591" s="11" t="s">
        <v>6331</v>
      </c>
      <c r="B1591" s="11">
        <v>6470.0</v>
      </c>
      <c r="C1591" s="12" t="b">
        <v>0</v>
      </c>
      <c r="D1591" s="12" t="b">
        <v>1</v>
      </c>
      <c r="E1591" s="12" t="b">
        <v>0</v>
      </c>
      <c r="F1591" s="12" t="b">
        <v>0</v>
      </c>
      <c r="G1591" s="12" t="b">
        <v>0</v>
      </c>
      <c r="H1591" s="12" t="b">
        <v>0</v>
      </c>
      <c r="I1591" s="13"/>
      <c r="J1591" s="15">
        <v>45053.0</v>
      </c>
      <c r="K1591" s="12" t="b">
        <v>0</v>
      </c>
      <c r="L1591" s="14" t="s">
        <v>4898</v>
      </c>
      <c r="M1591" s="11" t="s">
        <v>203</v>
      </c>
      <c r="N1591" s="11" t="s">
        <v>6332</v>
      </c>
      <c r="O1591" s="11" t="s">
        <v>3690</v>
      </c>
      <c r="P1591" s="11" t="s">
        <v>4901</v>
      </c>
      <c r="Q1591" s="11" t="s">
        <v>162</v>
      </c>
      <c r="R1591" s="11" t="s">
        <v>3691</v>
      </c>
      <c r="S1591" s="11" t="s">
        <v>3692</v>
      </c>
      <c r="T1591" s="11" t="s">
        <v>6333</v>
      </c>
      <c r="U1591" s="11" t="s">
        <v>4232</v>
      </c>
      <c r="W1591" s="11" t="s">
        <v>4901</v>
      </c>
      <c r="Y1591" s="11" t="s">
        <v>1465</v>
      </c>
      <c r="Z1591" s="13"/>
      <c r="AA1591" s="11" t="s">
        <v>151</v>
      </c>
      <c r="AB1591" s="13"/>
      <c r="AC1591" s="13"/>
      <c r="AD1591" s="11" t="s">
        <v>3691</v>
      </c>
      <c r="AF1591" s="14">
        <v>1.0</v>
      </c>
      <c r="AG1591" s="11" t="s">
        <v>152</v>
      </c>
      <c r="AH1591" s="11" t="s">
        <v>4905</v>
      </c>
      <c r="AJ1591" s="13"/>
      <c r="AK1591" s="13"/>
      <c r="AL1591" s="13"/>
      <c r="AM1591" s="13"/>
      <c r="AN1591" s="13"/>
      <c r="AO1591" s="13"/>
      <c r="AP1591" s="11" t="s">
        <v>6331</v>
      </c>
      <c r="AR1591" s="13"/>
      <c r="AS1591" s="13"/>
      <c r="AT1591" s="12" t="b">
        <v>1</v>
      </c>
      <c r="AU1591" s="13"/>
      <c r="AV1591" s="14" t="s">
        <v>167</v>
      </c>
      <c r="AW1591" s="13"/>
      <c r="AX1591" s="14" t="s">
        <v>155</v>
      </c>
      <c r="AY1591" s="13"/>
      <c r="AZ1591" s="14">
        <v>6949.0</v>
      </c>
      <c r="BA1591" s="13"/>
    </row>
    <row r="1592">
      <c r="A1592" s="11" t="s">
        <v>6334</v>
      </c>
      <c r="B1592" s="11">
        <v>6473.0</v>
      </c>
      <c r="C1592" s="12" t="b">
        <v>0</v>
      </c>
      <c r="D1592" s="12" t="b">
        <v>1</v>
      </c>
      <c r="E1592" s="12" t="b">
        <v>0</v>
      </c>
      <c r="F1592" s="12" t="b">
        <v>0</v>
      </c>
      <c r="G1592" s="12" t="b">
        <v>0</v>
      </c>
      <c r="H1592" s="12" t="b">
        <v>0</v>
      </c>
      <c r="I1592" s="13"/>
      <c r="J1592" s="15">
        <v>45053.0</v>
      </c>
      <c r="K1592" s="12" t="b">
        <v>0</v>
      </c>
      <c r="L1592" s="14" t="s">
        <v>5164</v>
      </c>
      <c r="M1592" s="11" t="s">
        <v>203</v>
      </c>
      <c r="N1592" s="11" t="s">
        <v>6335</v>
      </c>
      <c r="O1592" s="11" t="s">
        <v>6336</v>
      </c>
      <c r="P1592" s="11" t="s">
        <v>5166</v>
      </c>
      <c r="Q1592" s="11" t="s">
        <v>162</v>
      </c>
      <c r="R1592" s="11" t="s">
        <v>6337</v>
      </c>
      <c r="S1592" s="11" t="s">
        <v>2783</v>
      </c>
      <c r="T1592" s="11" t="s">
        <v>6338</v>
      </c>
      <c r="U1592" s="11" t="s">
        <v>4232</v>
      </c>
      <c r="W1592" s="11" t="s">
        <v>5166</v>
      </c>
      <c r="Y1592" s="11" t="s">
        <v>1465</v>
      </c>
      <c r="Z1592" s="13"/>
      <c r="AA1592" s="11" t="s">
        <v>151</v>
      </c>
      <c r="AB1592" s="13"/>
      <c r="AC1592" s="13"/>
      <c r="AD1592" s="11" t="s">
        <v>6337</v>
      </c>
      <c r="AE1592" s="13"/>
      <c r="AF1592" s="14">
        <v>1.0</v>
      </c>
      <c r="AG1592" s="11" t="s">
        <v>152</v>
      </c>
      <c r="AH1592" s="11" t="s">
        <v>5168</v>
      </c>
      <c r="AJ1592" s="13"/>
      <c r="AK1592" s="13"/>
      <c r="AL1592" s="13"/>
      <c r="AM1592" s="13"/>
      <c r="AN1592" s="13"/>
      <c r="AO1592" s="13"/>
      <c r="AP1592" s="11" t="s">
        <v>6334</v>
      </c>
      <c r="AR1592" s="13"/>
      <c r="AS1592" s="13"/>
      <c r="AT1592" s="12" t="b">
        <v>1</v>
      </c>
      <c r="AU1592" s="13"/>
      <c r="AV1592" s="14" t="s">
        <v>167</v>
      </c>
      <c r="AW1592" s="13"/>
      <c r="AX1592" s="14" t="s">
        <v>155</v>
      </c>
      <c r="AY1592" s="13"/>
      <c r="AZ1592" s="14">
        <v>6950.0</v>
      </c>
      <c r="BA1592" s="13"/>
    </row>
    <row r="1593">
      <c r="A1593" s="11" t="s">
        <v>6339</v>
      </c>
      <c r="B1593" s="11">
        <v>6477.0</v>
      </c>
      <c r="C1593" s="12" t="b">
        <v>0</v>
      </c>
      <c r="D1593" s="12" t="b">
        <v>0</v>
      </c>
      <c r="E1593" s="12" t="b">
        <v>0</v>
      </c>
      <c r="F1593" s="12" t="b">
        <v>0</v>
      </c>
      <c r="G1593" s="12" t="b">
        <v>0</v>
      </c>
      <c r="H1593" s="12" t="b">
        <v>0</v>
      </c>
      <c r="I1593" s="13"/>
      <c r="J1593" s="15">
        <v>45084.0</v>
      </c>
      <c r="K1593" s="12" t="b">
        <v>0</v>
      </c>
      <c r="L1593" s="14" t="s">
        <v>3570</v>
      </c>
      <c r="M1593" s="11" t="s">
        <v>1921</v>
      </c>
      <c r="N1593" s="11" t="s">
        <v>6340</v>
      </c>
      <c r="O1593" s="11" t="s">
        <v>1923</v>
      </c>
      <c r="P1593" s="11" t="s">
        <v>3572</v>
      </c>
      <c r="Q1593" s="11" t="s">
        <v>146</v>
      </c>
      <c r="R1593" s="11" t="s">
        <v>1924</v>
      </c>
      <c r="S1593" s="11" t="s">
        <v>1925</v>
      </c>
      <c r="U1593" s="11" t="s">
        <v>6341</v>
      </c>
      <c r="W1593" s="11" t="s">
        <v>3572</v>
      </c>
      <c r="Y1593" s="11" t="s">
        <v>1924</v>
      </c>
      <c r="Z1593" s="13"/>
      <c r="AA1593" s="11" t="s">
        <v>151</v>
      </c>
      <c r="AB1593" s="13"/>
      <c r="AC1593" s="13"/>
      <c r="AD1593" s="11" t="s">
        <v>1924</v>
      </c>
      <c r="AE1593" s="13"/>
      <c r="AF1593" s="13"/>
      <c r="AG1593" s="11" t="s">
        <v>152</v>
      </c>
      <c r="AH1593" s="11" t="s">
        <v>3574</v>
      </c>
      <c r="AI1593" s="11" t="s">
        <v>154</v>
      </c>
      <c r="AJ1593" s="13"/>
      <c r="AK1593" s="13"/>
      <c r="AL1593" s="13"/>
      <c r="AM1593" s="13"/>
      <c r="AN1593" s="13"/>
      <c r="AO1593" s="13"/>
      <c r="AP1593" s="11" t="s">
        <v>6339</v>
      </c>
      <c r="AR1593" s="13"/>
      <c r="AS1593" s="13"/>
      <c r="AT1593" s="12" t="b">
        <v>1</v>
      </c>
      <c r="AU1593" s="13"/>
      <c r="AV1593" s="14" t="s">
        <v>167</v>
      </c>
      <c r="AW1593" s="13"/>
      <c r="AX1593" s="14" t="s">
        <v>155</v>
      </c>
      <c r="AY1593" s="13"/>
      <c r="AZ1593" s="14">
        <v>6951.0</v>
      </c>
      <c r="BA1593" s="13"/>
    </row>
    <row r="1594">
      <c r="A1594" s="11" t="s">
        <v>6342</v>
      </c>
      <c r="B1594" s="11">
        <v>6478.0</v>
      </c>
      <c r="C1594" s="12" t="b">
        <v>0</v>
      </c>
      <c r="D1594" s="12" t="b">
        <v>1</v>
      </c>
      <c r="E1594" s="12" t="b">
        <v>0</v>
      </c>
      <c r="F1594" s="12" t="b">
        <v>0</v>
      </c>
      <c r="G1594" s="12" t="b">
        <v>0</v>
      </c>
      <c r="H1594" s="12" t="b">
        <v>0</v>
      </c>
      <c r="I1594" s="13"/>
      <c r="J1594" s="15">
        <v>45084.0</v>
      </c>
      <c r="K1594" s="12" t="b">
        <v>0</v>
      </c>
      <c r="L1594" s="14" t="s">
        <v>3570</v>
      </c>
      <c r="M1594" s="11" t="s">
        <v>1432</v>
      </c>
      <c r="N1594" s="11" t="s">
        <v>6343</v>
      </c>
      <c r="O1594" s="11" t="s">
        <v>6344</v>
      </c>
      <c r="P1594" s="11" t="s">
        <v>3572</v>
      </c>
      <c r="Q1594" s="11" t="s">
        <v>146</v>
      </c>
      <c r="R1594" s="11" t="s">
        <v>6345</v>
      </c>
      <c r="S1594" s="11" t="s">
        <v>6346</v>
      </c>
      <c r="U1594" s="11" t="s">
        <v>6347</v>
      </c>
      <c r="W1594" s="11" t="s">
        <v>3572</v>
      </c>
      <c r="Y1594" s="11" t="s">
        <v>6345</v>
      </c>
      <c r="Z1594" s="13"/>
      <c r="AA1594" s="11" t="s">
        <v>151</v>
      </c>
      <c r="AB1594" s="13"/>
      <c r="AC1594" s="13"/>
      <c r="AD1594" s="11" t="s">
        <v>6345</v>
      </c>
      <c r="AE1594" s="13"/>
      <c r="AF1594" s="13"/>
      <c r="AG1594" s="11" t="s">
        <v>152</v>
      </c>
      <c r="AH1594" s="11" t="s">
        <v>3574</v>
      </c>
      <c r="AI1594" s="11" t="s">
        <v>154</v>
      </c>
      <c r="AJ1594" s="13"/>
      <c r="AK1594" s="13"/>
      <c r="AL1594" s="13"/>
      <c r="AM1594" s="13"/>
      <c r="AN1594" s="13"/>
      <c r="AO1594" s="13"/>
      <c r="AP1594" s="11" t="s">
        <v>6342</v>
      </c>
      <c r="AR1594" s="13"/>
      <c r="AS1594" s="13"/>
      <c r="AT1594" s="12" t="b">
        <v>1</v>
      </c>
      <c r="AU1594" s="13"/>
      <c r="AV1594" s="14" t="s">
        <v>167</v>
      </c>
      <c r="AW1594" s="13"/>
      <c r="AX1594" s="14" t="s">
        <v>155</v>
      </c>
      <c r="AY1594" s="13"/>
      <c r="AZ1594" s="14">
        <v>6952.0</v>
      </c>
      <c r="BA1594" s="13"/>
    </row>
    <row r="1595">
      <c r="A1595" s="11" t="s">
        <v>6348</v>
      </c>
      <c r="B1595" s="11">
        <v>6483.0</v>
      </c>
      <c r="C1595" s="12" t="b">
        <v>0</v>
      </c>
      <c r="D1595" s="12" t="b">
        <v>1</v>
      </c>
      <c r="E1595" s="12" t="b">
        <v>0</v>
      </c>
      <c r="F1595" s="12" t="b">
        <v>0</v>
      </c>
      <c r="G1595" s="12" t="b">
        <v>0</v>
      </c>
      <c r="H1595" s="12" t="b">
        <v>0</v>
      </c>
      <c r="I1595" s="13"/>
      <c r="J1595" s="15">
        <v>45114.0</v>
      </c>
      <c r="K1595" s="12" t="b">
        <v>0</v>
      </c>
      <c r="L1595" s="14" t="s">
        <v>3570</v>
      </c>
      <c r="M1595" s="11" t="s">
        <v>4872</v>
      </c>
      <c r="N1595" s="11" t="s">
        <v>6349</v>
      </c>
      <c r="O1595" s="11" t="s">
        <v>5556</v>
      </c>
      <c r="P1595" s="11" t="s">
        <v>3572</v>
      </c>
      <c r="Q1595" s="11" t="s">
        <v>146</v>
      </c>
      <c r="R1595" s="11" t="s">
        <v>5557</v>
      </c>
      <c r="S1595" s="11" t="s">
        <v>437</v>
      </c>
      <c r="T1595" s="11" t="s">
        <v>6350</v>
      </c>
      <c r="U1595" s="11" t="s">
        <v>6351</v>
      </c>
      <c r="W1595" s="11" t="s">
        <v>3572</v>
      </c>
      <c r="Y1595" s="11" t="s">
        <v>5557</v>
      </c>
      <c r="AA1595" s="11" t="s">
        <v>151</v>
      </c>
      <c r="AB1595" s="13"/>
      <c r="AC1595" s="13"/>
      <c r="AD1595" s="11" t="s">
        <v>5557</v>
      </c>
      <c r="AF1595" s="13"/>
      <c r="AG1595" s="11" t="s">
        <v>152</v>
      </c>
      <c r="AH1595" s="11" t="s">
        <v>3574</v>
      </c>
      <c r="AJ1595" s="13"/>
      <c r="AK1595" s="13"/>
      <c r="AL1595" s="13"/>
      <c r="AM1595" s="13"/>
      <c r="AN1595" s="13"/>
      <c r="AO1595" s="13"/>
      <c r="AP1595" s="11" t="s">
        <v>6348</v>
      </c>
      <c r="AR1595" s="13"/>
      <c r="AS1595" s="13"/>
      <c r="AT1595" s="12" t="b">
        <v>1</v>
      </c>
      <c r="AU1595" s="13"/>
      <c r="AV1595" s="14" t="s">
        <v>167</v>
      </c>
      <c r="AW1595" s="13"/>
      <c r="AX1595" s="14" t="s">
        <v>155</v>
      </c>
      <c r="AY1595" s="13"/>
      <c r="AZ1595" s="14">
        <v>6953.0</v>
      </c>
      <c r="BA1595" s="13"/>
    </row>
    <row r="1596">
      <c r="A1596" s="11" t="s">
        <v>6352</v>
      </c>
      <c r="B1596" s="11">
        <v>6484.0</v>
      </c>
      <c r="C1596" s="12" t="b">
        <v>0</v>
      </c>
      <c r="D1596" s="12" t="b">
        <v>1</v>
      </c>
      <c r="E1596" s="12" t="b">
        <v>0</v>
      </c>
      <c r="F1596" s="12" t="b">
        <v>0</v>
      </c>
      <c r="G1596" s="12" t="b">
        <v>0</v>
      </c>
      <c r="H1596" s="12" t="b">
        <v>0</v>
      </c>
      <c r="I1596" s="15">
        <v>45114.0</v>
      </c>
      <c r="J1596" s="15">
        <v>45114.0</v>
      </c>
      <c r="K1596" s="12" t="b">
        <v>0</v>
      </c>
      <c r="L1596" s="14" t="s">
        <v>4898</v>
      </c>
      <c r="M1596" s="11" t="s">
        <v>1438</v>
      </c>
      <c r="N1596" s="11" t="s">
        <v>6353</v>
      </c>
      <c r="O1596" s="11" t="s">
        <v>6354</v>
      </c>
      <c r="P1596" s="11" t="s">
        <v>4901</v>
      </c>
      <c r="Q1596" s="11" t="s">
        <v>162</v>
      </c>
      <c r="R1596" s="11" t="s">
        <v>6355</v>
      </c>
      <c r="S1596" s="13"/>
      <c r="T1596" s="11" t="s">
        <v>6356</v>
      </c>
      <c r="U1596" s="11" t="s">
        <v>6351</v>
      </c>
      <c r="W1596" s="11" t="s">
        <v>4901</v>
      </c>
      <c r="Z1596" s="13"/>
      <c r="AA1596" s="11" t="s">
        <v>151</v>
      </c>
      <c r="AB1596" s="13"/>
      <c r="AC1596" s="13"/>
      <c r="AD1596" s="11" t="s">
        <v>6357</v>
      </c>
      <c r="AF1596" s="14">
        <v>1.0</v>
      </c>
      <c r="AG1596" s="11" t="s">
        <v>152</v>
      </c>
      <c r="AH1596" s="11" t="s">
        <v>4905</v>
      </c>
      <c r="AJ1596" s="13"/>
      <c r="AK1596" s="13"/>
      <c r="AL1596" s="13"/>
      <c r="AM1596" s="13"/>
      <c r="AN1596" s="13"/>
      <c r="AO1596" s="13"/>
      <c r="AP1596" s="11" t="s">
        <v>6352</v>
      </c>
      <c r="AR1596" s="13"/>
      <c r="AS1596" s="13"/>
      <c r="AT1596" s="12" t="b">
        <v>1</v>
      </c>
      <c r="AU1596" s="13"/>
      <c r="AV1596" s="14" t="s">
        <v>167</v>
      </c>
      <c r="AW1596" s="13"/>
      <c r="AX1596" s="14" t="s">
        <v>155</v>
      </c>
      <c r="AY1596" s="13"/>
      <c r="AZ1596" s="14">
        <v>6954.0</v>
      </c>
      <c r="BA1596" s="13"/>
    </row>
    <row r="1597">
      <c r="A1597" s="11" t="s">
        <v>6358</v>
      </c>
      <c r="B1597" s="11">
        <v>6485.0</v>
      </c>
      <c r="C1597" s="12" t="b">
        <v>0</v>
      </c>
      <c r="D1597" s="12" t="b">
        <v>1</v>
      </c>
      <c r="E1597" s="12" t="b">
        <v>0</v>
      </c>
      <c r="F1597" s="12" t="b">
        <v>0</v>
      </c>
      <c r="G1597" s="12" t="b">
        <v>0</v>
      </c>
      <c r="H1597" s="12" t="b">
        <v>0</v>
      </c>
      <c r="I1597" s="15">
        <v>45114.0</v>
      </c>
      <c r="J1597" s="15">
        <v>45114.0</v>
      </c>
      <c r="K1597" s="12" t="b">
        <v>0</v>
      </c>
      <c r="L1597" s="14" t="s">
        <v>5164</v>
      </c>
      <c r="M1597" s="11" t="s">
        <v>1438</v>
      </c>
      <c r="N1597" s="11" t="s">
        <v>6359</v>
      </c>
      <c r="O1597" s="11" t="s">
        <v>6354</v>
      </c>
      <c r="P1597" s="11" t="s">
        <v>5166</v>
      </c>
      <c r="Q1597" s="11" t="s">
        <v>162</v>
      </c>
      <c r="R1597" s="11" t="s">
        <v>6355</v>
      </c>
      <c r="S1597" s="13"/>
      <c r="T1597" s="11" t="s">
        <v>6356</v>
      </c>
      <c r="U1597" s="11" t="s">
        <v>6360</v>
      </c>
      <c r="W1597" s="11" t="s">
        <v>5166</v>
      </c>
      <c r="Z1597" s="13"/>
      <c r="AA1597" s="11" t="s">
        <v>151</v>
      </c>
      <c r="AB1597" s="13"/>
      <c r="AC1597" s="13"/>
      <c r="AD1597" s="11" t="s">
        <v>6357</v>
      </c>
      <c r="AF1597" s="14">
        <v>1.0</v>
      </c>
      <c r="AG1597" s="11" t="s">
        <v>152</v>
      </c>
      <c r="AH1597" s="11" t="s">
        <v>5168</v>
      </c>
      <c r="AJ1597" s="13"/>
      <c r="AK1597" s="13"/>
      <c r="AL1597" s="13"/>
      <c r="AM1597" s="13"/>
      <c r="AN1597" s="11" t="s">
        <v>154</v>
      </c>
      <c r="AO1597" s="13"/>
      <c r="AP1597" s="11" t="s">
        <v>6358</v>
      </c>
      <c r="AR1597" s="13"/>
      <c r="AS1597" s="11" t="s">
        <v>154</v>
      </c>
      <c r="AT1597" s="12" t="b">
        <v>1</v>
      </c>
      <c r="AU1597" s="13"/>
      <c r="AV1597" s="14" t="s">
        <v>167</v>
      </c>
      <c r="AW1597" s="13"/>
      <c r="AX1597" s="14" t="s">
        <v>155</v>
      </c>
      <c r="AY1597" s="13"/>
      <c r="AZ1597" s="14">
        <v>6955.0</v>
      </c>
      <c r="BA1597" s="13"/>
    </row>
    <row r="1598">
      <c r="A1598" s="11" t="s">
        <v>6361</v>
      </c>
      <c r="B1598" s="11">
        <v>6486.0</v>
      </c>
      <c r="C1598" s="12" t="b">
        <v>0</v>
      </c>
      <c r="D1598" s="12" t="b">
        <v>0</v>
      </c>
      <c r="E1598" s="12" t="b">
        <v>0</v>
      </c>
      <c r="F1598" s="12" t="b">
        <v>0</v>
      </c>
      <c r="G1598" s="12" t="b">
        <v>0</v>
      </c>
      <c r="H1598" s="12" t="b">
        <v>0</v>
      </c>
      <c r="I1598" s="14" t="s">
        <v>3455</v>
      </c>
      <c r="J1598" s="15">
        <v>45114.0</v>
      </c>
      <c r="K1598" s="12" t="b">
        <v>0</v>
      </c>
      <c r="L1598" s="14" t="s">
        <v>5259</v>
      </c>
      <c r="M1598" s="11" t="s">
        <v>1438</v>
      </c>
      <c r="N1598" s="11" t="s">
        <v>6362</v>
      </c>
      <c r="O1598" s="11" t="s">
        <v>6354</v>
      </c>
      <c r="P1598" s="11" t="s">
        <v>5262</v>
      </c>
      <c r="Q1598" s="11" t="s">
        <v>162</v>
      </c>
      <c r="R1598" s="11" t="s">
        <v>6355</v>
      </c>
      <c r="S1598" s="13"/>
      <c r="T1598" s="18" t="s">
        <v>6363</v>
      </c>
      <c r="U1598" s="11" t="s">
        <v>3209</v>
      </c>
      <c r="W1598" s="11" t="s">
        <v>5262</v>
      </c>
      <c r="Z1598" s="13"/>
      <c r="AA1598" s="11" t="s">
        <v>151</v>
      </c>
      <c r="AB1598" s="13"/>
      <c r="AC1598" s="13"/>
      <c r="AD1598" s="11" t="s">
        <v>6357</v>
      </c>
      <c r="AF1598" s="14">
        <v>1.0</v>
      </c>
      <c r="AG1598" s="11" t="s">
        <v>152</v>
      </c>
      <c r="AH1598" s="11" t="s">
        <v>5265</v>
      </c>
      <c r="AJ1598" s="13"/>
      <c r="AK1598" s="13"/>
      <c r="AL1598" s="13"/>
      <c r="AM1598" s="13"/>
      <c r="AN1598" s="13"/>
      <c r="AO1598" s="13"/>
      <c r="AP1598" s="11" t="s">
        <v>6361</v>
      </c>
      <c r="AR1598" s="13"/>
      <c r="AS1598" s="13"/>
      <c r="AT1598" s="12" t="b">
        <v>1</v>
      </c>
      <c r="AU1598" s="13"/>
      <c r="AV1598" s="14" t="s">
        <v>167</v>
      </c>
      <c r="AW1598" s="13"/>
      <c r="AX1598" s="14" t="s">
        <v>155</v>
      </c>
      <c r="AY1598" s="13"/>
      <c r="AZ1598" s="14">
        <v>6956.0</v>
      </c>
      <c r="BA1598" s="13"/>
    </row>
    <row r="1599">
      <c r="A1599" s="11" t="s">
        <v>6364</v>
      </c>
      <c r="B1599" s="11">
        <v>6487.0</v>
      </c>
      <c r="C1599" s="12" t="b">
        <v>0</v>
      </c>
      <c r="D1599" s="12" t="b">
        <v>1</v>
      </c>
      <c r="E1599" s="12" t="b">
        <v>0</v>
      </c>
      <c r="F1599" s="12" t="b">
        <v>0</v>
      </c>
      <c r="G1599" s="12" t="b">
        <v>0</v>
      </c>
      <c r="H1599" s="12" t="b">
        <v>0</v>
      </c>
      <c r="I1599" s="13"/>
      <c r="J1599" s="15">
        <v>45114.0</v>
      </c>
      <c r="K1599" s="12" t="b">
        <v>0</v>
      </c>
      <c r="L1599" s="14" t="s">
        <v>5164</v>
      </c>
      <c r="M1599" s="11" t="s">
        <v>203</v>
      </c>
      <c r="N1599" s="11" t="s">
        <v>6365</v>
      </c>
      <c r="O1599" s="11" t="s">
        <v>6366</v>
      </c>
      <c r="P1599" s="11" t="s">
        <v>5166</v>
      </c>
      <c r="Q1599" s="11" t="s">
        <v>162</v>
      </c>
      <c r="R1599" s="11" t="s">
        <v>6367</v>
      </c>
      <c r="T1599" s="11" t="s">
        <v>6368</v>
      </c>
      <c r="U1599" s="11" t="s">
        <v>4232</v>
      </c>
      <c r="W1599" s="11" t="s">
        <v>5166</v>
      </c>
      <c r="Y1599" s="11" t="s">
        <v>1465</v>
      </c>
      <c r="Z1599" s="13"/>
      <c r="AA1599" s="11" t="s">
        <v>151</v>
      </c>
      <c r="AB1599" s="13"/>
      <c r="AC1599" s="13"/>
      <c r="AD1599" s="11" t="s">
        <v>6367</v>
      </c>
      <c r="AF1599" s="14">
        <v>1.0</v>
      </c>
      <c r="AG1599" s="11" t="s">
        <v>152</v>
      </c>
      <c r="AH1599" s="11" t="s">
        <v>5168</v>
      </c>
      <c r="AJ1599" s="13"/>
      <c r="AK1599" s="13"/>
      <c r="AL1599" s="13"/>
      <c r="AM1599" s="13"/>
      <c r="AN1599" s="13"/>
      <c r="AO1599" s="13"/>
      <c r="AP1599" s="11" t="s">
        <v>6364</v>
      </c>
      <c r="AR1599" s="13"/>
      <c r="AS1599" s="13"/>
      <c r="AT1599" s="12" t="b">
        <v>1</v>
      </c>
      <c r="AU1599" s="13"/>
      <c r="AV1599" s="14" t="s">
        <v>167</v>
      </c>
      <c r="AW1599" s="13"/>
      <c r="AX1599" s="14" t="s">
        <v>155</v>
      </c>
      <c r="AY1599" s="13"/>
      <c r="AZ1599" s="14">
        <v>6957.0</v>
      </c>
      <c r="BA1599" s="13"/>
    </row>
    <row r="1600">
      <c r="A1600" s="11" t="s">
        <v>6369</v>
      </c>
      <c r="B1600" s="11">
        <v>6488.0</v>
      </c>
      <c r="C1600" s="12" t="b">
        <v>0</v>
      </c>
      <c r="D1600" s="12" t="b">
        <v>0</v>
      </c>
      <c r="E1600" s="12" t="b">
        <v>0</v>
      </c>
      <c r="F1600" s="12" t="b">
        <v>0</v>
      </c>
      <c r="G1600" s="12" t="b">
        <v>0</v>
      </c>
      <c r="H1600" s="12" t="b">
        <v>0</v>
      </c>
      <c r="I1600" s="15">
        <v>45114.0</v>
      </c>
      <c r="J1600" s="15">
        <v>45114.0</v>
      </c>
      <c r="K1600" s="12" t="b">
        <v>0</v>
      </c>
      <c r="L1600" s="14" t="s">
        <v>3570</v>
      </c>
      <c r="M1600" s="11" t="s">
        <v>203</v>
      </c>
      <c r="N1600" s="11" t="s">
        <v>6370</v>
      </c>
      <c r="O1600" s="11" t="s">
        <v>6336</v>
      </c>
      <c r="P1600" s="11" t="s">
        <v>5089</v>
      </c>
      <c r="Q1600" s="11" t="s">
        <v>162</v>
      </c>
      <c r="R1600" s="11" t="s">
        <v>6337</v>
      </c>
      <c r="S1600" s="11" t="s">
        <v>2783</v>
      </c>
      <c r="T1600" s="18" t="s">
        <v>6371</v>
      </c>
      <c r="U1600" s="11" t="s">
        <v>4232</v>
      </c>
      <c r="W1600" s="11" t="s">
        <v>5089</v>
      </c>
      <c r="Y1600" s="11" t="s">
        <v>1465</v>
      </c>
      <c r="Z1600" s="13"/>
      <c r="AA1600" s="11" t="s">
        <v>215</v>
      </c>
      <c r="AB1600" s="13"/>
      <c r="AC1600" s="13"/>
      <c r="AD1600" s="11" t="s">
        <v>6337</v>
      </c>
      <c r="AE1600" s="13"/>
      <c r="AF1600" s="13"/>
      <c r="AG1600" s="11" t="s">
        <v>152</v>
      </c>
      <c r="AH1600" s="11" t="s">
        <v>5091</v>
      </c>
      <c r="AJ1600" s="13"/>
      <c r="AK1600" s="13"/>
      <c r="AL1600" s="13"/>
      <c r="AM1600" s="13"/>
      <c r="AN1600" s="13"/>
      <c r="AO1600" s="13"/>
      <c r="AP1600" s="11" t="s">
        <v>6369</v>
      </c>
      <c r="AR1600" s="13"/>
      <c r="AS1600" s="13"/>
      <c r="AT1600" s="12" t="b">
        <v>1</v>
      </c>
      <c r="AU1600" s="13"/>
      <c r="AV1600" s="14" t="s">
        <v>167</v>
      </c>
      <c r="AW1600" s="13"/>
      <c r="AX1600" s="14" t="s">
        <v>155</v>
      </c>
      <c r="AY1600" s="13"/>
      <c r="AZ1600" s="14">
        <v>6958.0</v>
      </c>
      <c r="BA1600" s="13"/>
    </row>
    <row r="1601">
      <c r="A1601" s="11" t="s">
        <v>6372</v>
      </c>
      <c r="B1601" s="11">
        <v>6489.0</v>
      </c>
      <c r="C1601" s="12" t="b">
        <v>0</v>
      </c>
      <c r="D1601" s="12" t="b">
        <v>1</v>
      </c>
      <c r="E1601" s="12" t="b">
        <v>0</v>
      </c>
      <c r="F1601" s="12" t="b">
        <v>0</v>
      </c>
      <c r="G1601" s="12" t="b">
        <v>0</v>
      </c>
      <c r="H1601" s="12" t="b">
        <v>0</v>
      </c>
      <c r="I1601" s="15">
        <v>45114.0</v>
      </c>
      <c r="J1601" s="15">
        <v>45114.0</v>
      </c>
      <c r="K1601" s="12" t="b">
        <v>0</v>
      </c>
      <c r="L1601" s="14" t="s">
        <v>3570</v>
      </c>
      <c r="M1601" s="11" t="s">
        <v>282</v>
      </c>
      <c r="N1601" s="11" t="s">
        <v>6373</v>
      </c>
      <c r="O1601" s="11" t="s">
        <v>6374</v>
      </c>
      <c r="P1601" s="11" t="s">
        <v>5089</v>
      </c>
      <c r="Q1601" s="11" t="s">
        <v>162</v>
      </c>
      <c r="R1601" s="11" t="s">
        <v>6375</v>
      </c>
      <c r="S1601" s="13"/>
      <c r="T1601" s="11" t="s">
        <v>6376</v>
      </c>
      <c r="U1601" s="11" t="s">
        <v>3306</v>
      </c>
      <c r="W1601" s="11" t="s">
        <v>5089</v>
      </c>
      <c r="Y1601" s="11" t="s">
        <v>4947</v>
      </c>
      <c r="Z1601" s="13"/>
      <c r="AA1601" s="11" t="s">
        <v>151</v>
      </c>
      <c r="AB1601" s="13"/>
      <c r="AC1601" s="13"/>
      <c r="AD1601" s="11" t="s">
        <v>6375</v>
      </c>
      <c r="AE1601" s="13"/>
      <c r="AF1601" s="14">
        <v>1.0</v>
      </c>
      <c r="AG1601" s="11" t="s">
        <v>152</v>
      </c>
      <c r="AH1601" s="11" t="s">
        <v>5091</v>
      </c>
      <c r="AJ1601" s="13"/>
      <c r="AK1601" s="13"/>
      <c r="AL1601" s="13"/>
      <c r="AM1601" s="13"/>
      <c r="AN1601" s="13"/>
      <c r="AO1601" s="13"/>
      <c r="AP1601" s="11" t="s">
        <v>6372</v>
      </c>
      <c r="AR1601" s="13"/>
      <c r="AS1601" s="13"/>
      <c r="AT1601" s="12" t="b">
        <v>1</v>
      </c>
      <c r="AU1601" s="13"/>
      <c r="AV1601" s="14" t="s">
        <v>167</v>
      </c>
      <c r="AW1601" s="13"/>
      <c r="AX1601" s="14" t="s">
        <v>155</v>
      </c>
      <c r="AY1601" s="13"/>
      <c r="AZ1601" s="14">
        <v>6959.0</v>
      </c>
      <c r="BA1601" s="13"/>
    </row>
    <row r="1602">
      <c r="A1602" s="11" t="s">
        <v>6377</v>
      </c>
      <c r="B1602" s="11">
        <v>6496.0</v>
      </c>
      <c r="C1602" s="12" t="b">
        <v>0</v>
      </c>
      <c r="D1602" s="12" t="b">
        <v>1</v>
      </c>
      <c r="E1602" s="12" t="b">
        <v>0</v>
      </c>
      <c r="F1602" s="12" t="b">
        <v>0</v>
      </c>
      <c r="G1602" s="12" t="b">
        <v>0</v>
      </c>
      <c r="H1602" s="12" t="b">
        <v>0</v>
      </c>
      <c r="I1602" s="13"/>
      <c r="J1602" s="13"/>
      <c r="K1602" s="12" t="b">
        <v>0</v>
      </c>
      <c r="L1602" s="14" t="s">
        <v>6378</v>
      </c>
      <c r="M1602" s="11" t="s">
        <v>1438</v>
      </c>
      <c r="N1602" s="11" t="s">
        <v>6379</v>
      </c>
      <c r="O1602" s="11" t="s">
        <v>3592</v>
      </c>
      <c r="P1602" s="11" t="s">
        <v>6380</v>
      </c>
      <c r="Q1602" s="11" t="s">
        <v>384</v>
      </c>
      <c r="R1602" s="11" t="s">
        <v>3593</v>
      </c>
      <c r="S1602" s="11" t="s">
        <v>3594</v>
      </c>
      <c r="U1602" s="11" t="s">
        <v>3209</v>
      </c>
      <c r="W1602" s="11" t="s">
        <v>6380</v>
      </c>
      <c r="AA1602" s="11" t="s">
        <v>151</v>
      </c>
      <c r="AB1602" s="13"/>
      <c r="AC1602" s="13"/>
      <c r="AD1602" s="11" t="s">
        <v>3593</v>
      </c>
      <c r="AE1602" s="13"/>
      <c r="AF1602" s="13"/>
      <c r="AG1602" s="11" t="s">
        <v>152</v>
      </c>
      <c r="AH1602" s="11" t="s">
        <v>6381</v>
      </c>
      <c r="AJ1602" s="13"/>
      <c r="AK1602" s="13"/>
      <c r="AL1602" s="13"/>
      <c r="AM1602" s="13"/>
      <c r="AN1602" s="13"/>
      <c r="AO1602" s="13"/>
      <c r="AP1602" s="11" t="s">
        <v>6377</v>
      </c>
      <c r="AR1602" s="13"/>
      <c r="AS1602" s="13"/>
      <c r="AT1602" s="12" t="b">
        <v>1</v>
      </c>
      <c r="AU1602" s="13"/>
      <c r="AV1602" s="14" t="s">
        <v>167</v>
      </c>
      <c r="AW1602" s="13"/>
      <c r="AX1602" s="14" t="s">
        <v>155</v>
      </c>
      <c r="AY1602" s="13"/>
      <c r="AZ1602" s="14">
        <v>6960.0</v>
      </c>
      <c r="BA1602" s="13"/>
    </row>
    <row r="1603">
      <c r="A1603" s="11" t="s">
        <v>6382</v>
      </c>
      <c r="B1603" s="11">
        <v>6497.0</v>
      </c>
      <c r="C1603" s="12" t="b">
        <v>0</v>
      </c>
      <c r="D1603" s="12" t="b">
        <v>1</v>
      </c>
      <c r="E1603" s="12" t="b">
        <v>0</v>
      </c>
      <c r="F1603" s="12" t="b">
        <v>0</v>
      </c>
      <c r="G1603" s="12" t="b">
        <v>0</v>
      </c>
      <c r="H1603" s="12" t="b">
        <v>0</v>
      </c>
      <c r="I1603" s="13"/>
      <c r="J1603" s="13"/>
      <c r="K1603" s="12" t="b">
        <v>0</v>
      </c>
      <c r="L1603" s="14" t="s">
        <v>6378</v>
      </c>
      <c r="M1603" s="11" t="s">
        <v>1438</v>
      </c>
      <c r="N1603" s="11" t="s">
        <v>6383</v>
      </c>
      <c r="O1603" s="11" t="s">
        <v>6384</v>
      </c>
      <c r="P1603" s="11" t="s">
        <v>6380</v>
      </c>
      <c r="Q1603" s="11" t="s">
        <v>384</v>
      </c>
      <c r="R1603" s="11" t="s">
        <v>6385</v>
      </c>
      <c r="S1603" s="11" t="s">
        <v>6386</v>
      </c>
      <c r="U1603" s="11" t="s">
        <v>3209</v>
      </c>
      <c r="W1603" s="11" t="s">
        <v>6380</v>
      </c>
      <c r="AA1603" s="11" t="s">
        <v>151</v>
      </c>
      <c r="AB1603" s="13"/>
      <c r="AC1603" s="13"/>
      <c r="AD1603" s="11" t="s">
        <v>6385</v>
      </c>
      <c r="AE1603" s="13"/>
      <c r="AF1603" s="13"/>
      <c r="AG1603" s="11" t="s">
        <v>152</v>
      </c>
      <c r="AH1603" s="11" t="s">
        <v>6381</v>
      </c>
      <c r="AJ1603" s="13"/>
      <c r="AK1603" s="13"/>
      <c r="AL1603" s="13"/>
      <c r="AM1603" s="13"/>
      <c r="AN1603" s="13"/>
      <c r="AO1603" s="13"/>
      <c r="AP1603" s="11" t="s">
        <v>6382</v>
      </c>
      <c r="AR1603" s="13"/>
      <c r="AS1603" s="13"/>
      <c r="AT1603" s="12" t="b">
        <v>1</v>
      </c>
      <c r="AU1603" s="13"/>
      <c r="AV1603" s="14" t="s">
        <v>167</v>
      </c>
      <c r="AW1603" s="13"/>
      <c r="AX1603" s="14" t="s">
        <v>155</v>
      </c>
      <c r="AY1603" s="13"/>
      <c r="AZ1603" s="14">
        <v>6962.0</v>
      </c>
      <c r="BA1603" s="13"/>
    </row>
    <row r="1604">
      <c r="A1604" s="11" t="s">
        <v>6387</v>
      </c>
      <c r="B1604" s="11">
        <v>6498.0</v>
      </c>
      <c r="C1604" s="12" t="b">
        <v>0</v>
      </c>
      <c r="D1604" s="12" t="b">
        <v>1</v>
      </c>
      <c r="E1604" s="12" t="b">
        <v>0</v>
      </c>
      <c r="F1604" s="12" t="b">
        <v>0</v>
      </c>
      <c r="G1604" s="12" t="b">
        <v>0</v>
      </c>
      <c r="H1604" s="12" t="b">
        <v>0</v>
      </c>
      <c r="I1604" s="13"/>
      <c r="J1604" s="13"/>
      <c r="K1604" s="12" t="b">
        <v>0</v>
      </c>
      <c r="L1604" s="14" t="s">
        <v>6378</v>
      </c>
      <c r="M1604" s="11" t="s">
        <v>1438</v>
      </c>
      <c r="N1604" s="11" t="s">
        <v>6388</v>
      </c>
      <c r="O1604" s="11" t="s">
        <v>5613</v>
      </c>
      <c r="P1604" s="11" t="s">
        <v>6380</v>
      </c>
      <c r="Q1604" s="11" t="s">
        <v>384</v>
      </c>
      <c r="R1604" s="11" t="s">
        <v>5614</v>
      </c>
      <c r="S1604" s="11" t="s">
        <v>5615</v>
      </c>
      <c r="U1604" s="11" t="s">
        <v>3209</v>
      </c>
      <c r="W1604" s="11" t="s">
        <v>6380</v>
      </c>
      <c r="AA1604" s="11" t="s">
        <v>151</v>
      </c>
      <c r="AB1604" s="13"/>
      <c r="AC1604" s="13"/>
      <c r="AD1604" s="11" t="s">
        <v>5614</v>
      </c>
      <c r="AE1604" s="13"/>
      <c r="AF1604" s="13"/>
      <c r="AG1604" s="11" t="s">
        <v>152</v>
      </c>
      <c r="AH1604" s="11" t="s">
        <v>6381</v>
      </c>
      <c r="AJ1604" s="13"/>
      <c r="AK1604" s="13"/>
      <c r="AL1604" s="13"/>
      <c r="AM1604" s="13"/>
      <c r="AN1604" s="13"/>
      <c r="AO1604" s="13"/>
      <c r="AP1604" s="11" t="s">
        <v>6387</v>
      </c>
      <c r="AR1604" s="13"/>
      <c r="AS1604" s="13"/>
      <c r="AT1604" s="12" t="b">
        <v>1</v>
      </c>
      <c r="AU1604" s="13"/>
      <c r="AV1604" s="14" t="s">
        <v>167</v>
      </c>
      <c r="AW1604" s="13"/>
      <c r="AX1604" s="14" t="s">
        <v>155</v>
      </c>
      <c r="AY1604" s="13"/>
      <c r="AZ1604" s="14">
        <v>6961.0</v>
      </c>
      <c r="BA1604" s="13"/>
    </row>
    <row r="1605">
      <c r="A1605" s="11" t="s">
        <v>6389</v>
      </c>
      <c r="B1605" s="11">
        <v>6499.0</v>
      </c>
      <c r="C1605" s="12" t="b">
        <v>0</v>
      </c>
      <c r="D1605" s="12" t="b">
        <v>0</v>
      </c>
      <c r="E1605" s="12" t="b">
        <v>0</v>
      </c>
      <c r="F1605" s="12" t="b">
        <v>0</v>
      </c>
      <c r="G1605" s="12" t="b">
        <v>0</v>
      </c>
      <c r="H1605" s="12" t="b">
        <v>0</v>
      </c>
      <c r="I1605" s="13"/>
      <c r="J1605" s="15">
        <v>45114.0</v>
      </c>
      <c r="K1605" s="12" t="b">
        <v>0</v>
      </c>
      <c r="L1605" s="14" t="s">
        <v>6378</v>
      </c>
      <c r="M1605" s="11" t="s">
        <v>1438</v>
      </c>
      <c r="N1605" s="11" t="s">
        <v>6390</v>
      </c>
      <c r="O1605" s="11" t="s">
        <v>5030</v>
      </c>
      <c r="P1605" s="11" t="s">
        <v>6380</v>
      </c>
      <c r="Q1605" s="11" t="s">
        <v>384</v>
      </c>
      <c r="R1605" s="11" t="s">
        <v>5031</v>
      </c>
      <c r="S1605" s="11" t="s">
        <v>5032</v>
      </c>
      <c r="U1605" s="11" t="s">
        <v>3209</v>
      </c>
      <c r="W1605" s="11" t="s">
        <v>6380</v>
      </c>
      <c r="AA1605" s="11" t="s">
        <v>151</v>
      </c>
      <c r="AB1605" s="13"/>
      <c r="AC1605" s="13"/>
      <c r="AD1605" s="11" t="s">
        <v>5031</v>
      </c>
      <c r="AF1605" s="13"/>
      <c r="AG1605" s="11" t="s">
        <v>152</v>
      </c>
      <c r="AH1605" s="11" t="s">
        <v>6381</v>
      </c>
      <c r="AJ1605" s="13"/>
      <c r="AK1605" s="13"/>
      <c r="AL1605" s="13"/>
      <c r="AM1605" s="13"/>
      <c r="AN1605" s="13"/>
      <c r="AO1605" s="13"/>
      <c r="AP1605" s="11" t="s">
        <v>6389</v>
      </c>
      <c r="AR1605" s="13"/>
      <c r="AS1605" s="13"/>
      <c r="AT1605" s="12" t="b">
        <v>1</v>
      </c>
      <c r="AU1605" s="13"/>
      <c r="AV1605" s="14" t="s">
        <v>167</v>
      </c>
      <c r="AW1605" s="13"/>
      <c r="AX1605" s="14" t="s">
        <v>155</v>
      </c>
      <c r="AY1605" s="13"/>
      <c r="AZ1605" s="14">
        <v>6963.0</v>
      </c>
      <c r="BA1605" s="13"/>
    </row>
    <row r="1606">
      <c r="A1606" s="11" t="s">
        <v>6391</v>
      </c>
      <c r="B1606" s="11">
        <v>6500.0</v>
      </c>
      <c r="C1606" s="12" t="b">
        <v>0</v>
      </c>
      <c r="D1606" s="12" t="b">
        <v>1</v>
      </c>
      <c r="E1606" s="12" t="b">
        <v>0</v>
      </c>
      <c r="F1606" s="12" t="b">
        <v>0</v>
      </c>
      <c r="G1606" s="12" t="b">
        <v>0</v>
      </c>
      <c r="H1606" s="12" t="b">
        <v>0</v>
      </c>
      <c r="I1606" s="13"/>
      <c r="J1606" s="13"/>
      <c r="K1606" s="12" t="b">
        <v>0</v>
      </c>
      <c r="L1606" s="14" t="s">
        <v>6378</v>
      </c>
      <c r="M1606" s="11" t="s">
        <v>1438</v>
      </c>
      <c r="N1606" s="11" t="s">
        <v>6392</v>
      </c>
      <c r="O1606" s="11" t="s">
        <v>6393</v>
      </c>
      <c r="P1606" s="11" t="s">
        <v>6380</v>
      </c>
      <c r="Q1606" s="11" t="s">
        <v>384</v>
      </c>
      <c r="R1606" s="11" t="s">
        <v>6394</v>
      </c>
      <c r="S1606" s="11" t="s">
        <v>5615</v>
      </c>
      <c r="U1606" s="11" t="s">
        <v>3209</v>
      </c>
      <c r="W1606" s="11" t="s">
        <v>6380</v>
      </c>
      <c r="AA1606" s="11" t="s">
        <v>151</v>
      </c>
      <c r="AB1606" s="13"/>
      <c r="AC1606" s="13"/>
      <c r="AD1606" s="11" t="s">
        <v>6394</v>
      </c>
      <c r="AE1606" s="13"/>
      <c r="AF1606" s="13"/>
      <c r="AG1606" s="11" t="s">
        <v>152</v>
      </c>
      <c r="AH1606" s="11" t="s">
        <v>6381</v>
      </c>
      <c r="AJ1606" s="13"/>
      <c r="AK1606" s="13"/>
      <c r="AL1606" s="13"/>
      <c r="AM1606" s="13"/>
      <c r="AN1606" s="13"/>
      <c r="AO1606" s="13"/>
      <c r="AP1606" s="11" t="s">
        <v>6391</v>
      </c>
      <c r="AR1606" s="13"/>
      <c r="AS1606" s="13"/>
      <c r="AT1606" s="12" t="b">
        <v>1</v>
      </c>
      <c r="AU1606" s="13"/>
      <c r="AV1606" s="14" t="s">
        <v>167</v>
      </c>
      <c r="AW1606" s="13"/>
      <c r="AX1606" s="14" t="s">
        <v>155</v>
      </c>
      <c r="AY1606" s="13"/>
      <c r="AZ1606" s="14">
        <v>6964.0</v>
      </c>
      <c r="BA1606" s="13"/>
    </row>
    <row r="1607">
      <c r="A1607" s="11" t="s">
        <v>6395</v>
      </c>
      <c r="B1607" s="11">
        <v>6501.0</v>
      </c>
      <c r="C1607" s="12" t="b">
        <v>1</v>
      </c>
      <c r="D1607" s="12" t="b">
        <v>0</v>
      </c>
      <c r="E1607" s="12" t="b">
        <v>0</v>
      </c>
      <c r="F1607" s="12" t="b">
        <v>0</v>
      </c>
      <c r="G1607" s="12" t="b">
        <v>0</v>
      </c>
      <c r="H1607" s="12" t="b">
        <v>0</v>
      </c>
      <c r="I1607" s="13"/>
      <c r="J1607" s="13"/>
      <c r="K1607" s="12" t="b">
        <v>0</v>
      </c>
      <c r="L1607" s="14" t="s">
        <v>6378</v>
      </c>
      <c r="M1607" s="11" t="s">
        <v>1438</v>
      </c>
      <c r="N1607" s="11" t="s">
        <v>6396</v>
      </c>
      <c r="O1607" s="11" t="s">
        <v>5655</v>
      </c>
      <c r="P1607" s="11" t="s">
        <v>6380</v>
      </c>
      <c r="Q1607" s="11" t="s">
        <v>384</v>
      </c>
      <c r="R1607" s="11" t="s">
        <v>5656</v>
      </c>
      <c r="T1607" s="13"/>
      <c r="U1607" s="11" t="s">
        <v>3209</v>
      </c>
      <c r="W1607" s="11" t="s">
        <v>6380</v>
      </c>
      <c r="AA1607" s="11" t="s">
        <v>151</v>
      </c>
      <c r="AB1607" s="13"/>
      <c r="AC1607" s="13"/>
      <c r="AD1607" s="11" t="s">
        <v>5656</v>
      </c>
      <c r="AF1607" s="13"/>
      <c r="AG1607" s="11" t="s">
        <v>152</v>
      </c>
      <c r="AH1607" s="11" t="s">
        <v>6381</v>
      </c>
      <c r="AJ1607" s="13"/>
      <c r="AK1607" s="13"/>
      <c r="AL1607" s="13"/>
      <c r="AM1607" s="13"/>
      <c r="AN1607" s="13"/>
      <c r="AO1607" s="13"/>
      <c r="AP1607" s="11" t="s">
        <v>6395</v>
      </c>
      <c r="AR1607" s="13"/>
      <c r="AS1607" s="13"/>
      <c r="AT1607" s="12" t="b">
        <v>1</v>
      </c>
      <c r="AU1607" s="13"/>
      <c r="AV1607" s="14" t="s">
        <v>167</v>
      </c>
      <c r="AW1607" s="13"/>
      <c r="AX1607" s="14" t="s">
        <v>155</v>
      </c>
      <c r="AY1607" s="13"/>
      <c r="AZ1607" s="14">
        <v>6965.0</v>
      </c>
      <c r="BA1607" s="13"/>
    </row>
    <row r="1608">
      <c r="A1608" s="11" t="s">
        <v>6397</v>
      </c>
      <c r="B1608" s="11">
        <v>6502.0</v>
      </c>
      <c r="C1608" s="12" t="b">
        <v>1</v>
      </c>
      <c r="D1608" s="12" t="b">
        <v>1</v>
      </c>
      <c r="E1608" s="12" t="b">
        <v>0</v>
      </c>
      <c r="F1608" s="12" t="b">
        <v>0</v>
      </c>
      <c r="G1608" s="12" t="b">
        <v>0</v>
      </c>
      <c r="H1608" s="12" t="b">
        <v>0</v>
      </c>
      <c r="I1608" s="13"/>
      <c r="J1608" s="13"/>
      <c r="K1608" s="12" t="b">
        <v>0</v>
      </c>
      <c r="L1608" s="14" t="s">
        <v>6378</v>
      </c>
      <c r="M1608" s="11" t="s">
        <v>1438</v>
      </c>
      <c r="N1608" s="11" t="s">
        <v>6398</v>
      </c>
      <c r="O1608" s="11" t="s">
        <v>6399</v>
      </c>
      <c r="P1608" s="11" t="s">
        <v>6380</v>
      </c>
      <c r="Q1608" s="11" t="s">
        <v>384</v>
      </c>
      <c r="R1608" s="11" t="s">
        <v>6400</v>
      </c>
      <c r="S1608" s="11" t="s">
        <v>6401</v>
      </c>
      <c r="U1608" s="11" t="s">
        <v>3209</v>
      </c>
      <c r="W1608" s="11" t="s">
        <v>6380</v>
      </c>
      <c r="AA1608" s="11" t="s">
        <v>151</v>
      </c>
      <c r="AB1608" s="13"/>
      <c r="AC1608" s="13"/>
      <c r="AD1608" s="11" t="s">
        <v>6400</v>
      </c>
      <c r="AE1608" s="13"/>
      <c r="AF1608" s="13"/>
      <c r="AG1608" s="11" t="s">
        <v>152</v>
      </c>
      <c r="AH1608" s="11" t="s">
        <v>6381</v>
      </c>
      <c r="AJ1608" s="13"/>
      <c r="AK1608" s="13"/>
      <c r="AL1608" s="13"/>
      <c r="AM1608" s="13"/>
      <c r="AN1608" s="13"/>
      <c r="AO1608" s="13"/>
      <c r="AP1608" s="11" t="s">
        <v>6397</v>
      </c>
      <c r="AR1608" s="13"/>
      <c r="AS1608" s="13"/>
      <c r="AT1608" s="12" t="b">
        <v>1</v>
      </c>
      <c r="AU1608" s="13"/>
      <c r="AV1608" s="14" t="s">
        <v>167</v>
      </c>
      <c r="AW1608" s="13"/>
      <c r="AX1608" s="14" t="s">
        <v>155</v>
      </c>
      <c r="AY1608" s="13"/>
      <c r="AZ1608" s="14">
        <v>6966.0</v>
      </c>
      <c r="BA1608" s="13"/>
    </row>
    <row r="1609">
      <c r="A1609" s="11" t="s">
        <v>6402</v>
      </c>
      <c r="B1609" s="11">
        <v>6503.0</v>
      </c>
      <c r="C1609" s="12" t="b">
        <v>1</v>
      </c>
      <c r="D1609" s="12" t="b">
        <v>1</v>
      </c>
      <c r="E1609" s="12" t="b">
        <v>0</v>
      </c>
      <c r="F1609" s="12" t="b">
        <v>0</v>
      </c>
      <c r="G1609" s="12" t="b">
        <v>0</v>
      </c>
      <c r="H1609" s="12" t="b">
        <v>0</v>
      </c>
      <c r="I1609" s="13"/>
      <c r="J1609" s="13"/>
      <c r="K1609" s="12" t="b">
        <v>0</v>
      </c>
      <c r="L1609" s="14" t="s">
        <v>6378</v>
      </c>
      <c r="M1609" s="11" t="s">
        <v>1438</v>
      </c>
      <c r="N1609" s="11" t="s">
        <v>6403</v>
      </c>
      <c r="O1609" s="11" t="s">
        <v>5618</v>
      </c>
      <c r="P1609" s="11" t="s">
        <v>6380</v>
      </c>
      <c r="Q1609" s="11" t="s">
        <v>384</v>
      </c>
      <c r="R1609" s="11" t="s">
        <v>5619</v>
      </c>
      <c r="S1609" s="11" t="s">
        <v>5620</v>
      </c>
      <c r="U1609" s="11" t="s">
        <v>3209</v>
      </c>
      <c r="W1609" s="11" t="s">
        <v>6380</v>
      </c>
      <c r="AA1609" s="11" t="s">
        <v>151</v>
      </c>
      <c r="AB1609" s="13"/>
      <c r="AC1609" s="13"/>
      <c r="AD1609" s="11" t="s">
        <v>5619</v>
      </c>
      <c r="AE1609" s="13"/>
      <c r="AF1609" s="13"/>
      <c r="AG1609" s="11" t="s">
        <v>152</v>
      </c>
      <c r="AH1609" s="11" t="s">
        <v>6381</v>
      </c>
      <c r="AJ1609" s="13"/>
      <c r="AK1609" s="13"/>
      <c r="AL1609" s="13"/>
      <c r="AM1609" s="13"/>
      <c r="AN1609" s="13"/>
      <c r="AO1609" s="13"/>
      <c r="AP1609" s="11" t="s">
        <v>6402</v>
      </c>
      <c r="AR1609" s="13"/>
      <c r="AS1609" s="13"/>
      <c r="AT1609" s="12" t="b">
        <v>1</v>
      </c>
      <c r="AU1609" s="13"/>
      <c r="AV1609" s="14" t="s">
        <v>167</v>
      </c>
      <c r="AW1609" s="13"/>
      <c r="AX1609" s="14" t="s">
        <v>155</v>
      </c>
      <c r="AY1609" s="13"/>
      <c r="AZ1609" s="14">
        <v>6967.0</v>
      </c>
      <c r="BA1609" s="13"/>
    </row>
    <row r="1610">
      <c r="A1610" s="11" t="s">
        <v>6404</v>
      </c>
      <c r="B1610" s="11">
        <v>6504.0</v>
      </c>
      <c r="C1610" s="12" t="b">
        <v>1</v>
      </c>
      <c r="D1610" s="12" t="b">
        <v>1</v>
      </c>
      <c r="E1610" s="12" t="b">
        <v>0</v>
      </c>
      <c r="F1610" s="12" t="b">
        <v>0</v>
      </c>
      <c r="G1610" s="12" t="b">
        <v>0</v>
      </c>
      <c r="H1610" s="12" t="b">
        <v>0</v>
      </c>
      <c r="I1610" s="13"/>
      <c r="J1610" s="13"/>
      <c r="K1610" s="12" t="b">
        <v>0</v>
      </c>
      <c r="L1610" s="14" t="s">
        <v>6378</v>
      </c>
      <c r="M1610" s="11" t="s">
        <v>1438</v>
      </c>
      <c r="N1610" s="11" t="s">
        <v>6405</v>
      </c>
      <c r="O1610" s="11" t="s">
        <v>6406</v>
      </c>
      <c r="P1610" s="11" t="s">
        <v>6380</v>
      </c>
      <c r="Q1610" s="11" t="s">
        <v>384</v>
      </c>
      <c r="R1610" s="11" t="s">
        <v>6407</v>
      </c>
      <c r="S1610" s="13"/>
      <c r="T1610" s="13"/>
      <c r="U1610" s="11" t="s">
        <v>3209</v>
      </c>
      <c r="W1610" s="11" t="s">
        <v>6380</v>
      </c>
      <c r="AA1610" s="11" t="s">
        <v>151</v>
      </c>
      <c r="AB1610" s="13"/>
      <c r="AC1610" s="13"/>
      <c r="AD1610" s="11" t="s">
        <v>6407</v>
      </c>
      <c r="AE1610" s="13"/>
      <c r="AF1610" s="13"/>
      <c r="AG1610" s="11" t="s">
        <v>152</v>
      </c>
      <c r="AH1610" s="11" t="s">
        <v>6381</v>
      </c>
      <c r="AJ1610" s="13"/>
      <c r="AK1610" s="13"/>
      <c r="AL1610" s="13"/>
      <c r="AM1610" s="13"/>
      <c r="AN1610" s="13"/>
      <c r="AO1610" s="13"/>
      <c r="AP1610" s="11" t="s">
        <v>6404</v>
      </c>
      <c r="AR1610" s="13"/>
      <c r="AS1610" s="13"/>
      <c r="AT1610" s="12" t="b">
        <v>1</v>
      </c>
      <c r="AU1610" s="13"/>
      <c r="AV1610" s="14" t="s">
        <v>167</v>
      </c>
      <c r="AW1610" s="13"/>
      <c r="AX1610" s="14" t="s">
        <v>155</v>
      </c>
      <c r="AY1610" s="13"/>
      <c r="AZ1610" s="14">
        <v>6969.0</v>
      </c>
      <c r="BA1610" s="13"/>
    </row>
    <row r="1611">
      <c r="A1611" s="11" t="s">
        <v>6408</v>
      </c>
      <c r="B1611" s="11">
        <v>6505.0</v>
      </c>
      <c r="C1611" s="12" t="b">
        <v>1</v>
      </c>
      <c r="D1611" s="12" t="b">
        <v>1</v>
      </c>
      <c r="E1611" s="12" t="b">
        <v>0</v>
      </c>
      <c r="F1611" s="12" t="b">
        <v>0</v>
      </c>
      <c r="G1611" s="12" t="b">
        <v>0</v>
      </c>
      <c r="H1611" s="12" t="b">
        <v>0</v>
      </c>
      <c r="I1611" s="13"/>
      <c r="J1611" s="13"/>
      <c r="K1611" s="12" t="b">
        <v>0</v>
      </c>
      <c r="L1611" s="14" t="s">
        <v>6378</v>
      </c>
      <c r="M1611" s="11" t="s">
        <v>1438</v>
      </c>
      <c r="N1611" s="11" t="s">
        <v>6409</v>
      </c>
      <c r="O1611" s="11" t="s">
        <v>6410</v>
      </c>
      <c r="P1611" s="11" t="s">
        <v>6380</v>
      </c>
      <c r="Q1611" s="11" t="s">
        <v>384</v>
      </c>
      <c r="R1611" s="11" t="s">
        <v>6411</v>
      </c>
      <c r="S1611" s="11" t="s">
        <v>6412</v>
      </c>
      <c r="U1611" s="11" t="s">
        <v>3209</v>
      </c>
      <c r="W1611" s="11" t="s">
        <v>6380</v>
      </c>
      <c r="AA1611" s="11" t="s">
        <v>151</v>
      </c>
      <c r="AB1611" s="13"/>
      <c r="AC1611" s="13"/>
      <c r="AD1611" s="11" t="s">
        <v>6411</v>
      </c>
      <c r="AF1611" s="13"/>
      <c r="AG1611" s="11" t="s">
        <v>152</v>
      </c>
      <c r="AH1611" s="11" t="s">
        <v>6381</v>
      </c>
      <c r="AJ1611" s="13"/>
      <c r="AK1611" s="13"/>
      <c r="AL1611" s="13"/>
      <c r="AM1611" s="13"/>
      <c r="AN1611" s="13"/>
      <c r="AO1611" s="13"/>
      <c r="AP1611" s="11" t="s">
        <v>6408</v>
      </c>
      <c r="AR1611" s="13"/>
      <c r="AS1611" s="13"/>
      <c r="AT1611" s="12" t="b">
        <v>1</v>
      </c>
      <c r="AU1611" s="13"/>
      <c r="AV1611" s="14" t="s">
        <v>167</v>
      </c>
      <c r="AW1611" s="13"/>
      <c r="AX1611" s="14" t="s">
        <v>155</v>
      </c>
      <c r="AY1611" s="13"/>
      <c r="AZ1611" s="14">
        <v>6970.0</v>
      </c>
      <c r="BA1611" s="13"/>
    </row>
    <row r="1612">
      <c r="A1612" s="11" t="s">
        <v>6413</v>
      </c>
      <c r="B1612" s="11">
        <v>6506.0</v>
      </c>
      <c r="C1612" s="12" t="b">
        <v>1</v>
      </c>
      <c r="D1612" s="12" t="b">
        <v>1</v>
      </c>
      <c r="E1612" s="12" t="b">
        <v>0</v>
      </c>
      <c r="F1612" s="12" t="b">
        <v>0</v>
      </c>
      <c r="G1612" s="12" t="b">
        <v>0</v>
      </c>
      <c r="H1612" s="12" t="b">
        <v>0</v>
      </c>
      <c r="I1612" s="13"/>
      <c r="J1612" s="13"/>
      <c r="K1612" s="12" t="b">
        <v>0</v>
      </c>
      <c r="L1612" s="14" t="s">
        <v>6378</v>
      </c>
      <c r="M1612" s="11" t="s">
        <v>1438</v>
      </c>
      <c r="N1612" s="11" t="s">
        <v>6414</v>
      </c>
      <c r="O1612" s="11" t="s">
        <v>6415</v>
      </c>
      <c r="P1612" s="11" t="s">
        <v>6380</v>
      </c>
      <c r="Q1612" s="11" t="s">
        <v>384</v>
      </c>
      <c r="R1612" s="11" t="s">
        <v>6416</v>
      </c>
      <c r="S1612" s="13"/>
      <c r="T1612" s="13"/>
      <c r="U1612" s="11" t="s">
        <v>3209</v>
      </c>
      <c r="W1612" s="11" t="s">
        <v>6380</v>
      </c>
      <c r="AA1612" s="11" t="s">
        <v>151</v>
      </c>
      <c r="AB1612" s="13"/>
      <c r="AC1612" s="13"/>
      <c r="AD1612" s="11" t="s">
        <v>6416</v>
      </c>
      <c r="AE1612" s="13"/>
      <c r="AF1612" s="13"/>
      <c r="AG1612" s="11" t="s">
        <v>152</v>
      </c>
      <c r="AH1612" s="11" t="s">
        <v>6381</v>
      </c>
      <c r="AJ1612" s="13"/>
      <c r="AK1612" s="13"/>
      <c r="AL1612" s="13"/>
      <c r="AM1612" s="13"/>
      <c r="AN1612" s="13"/>
      <c r="AO1612" s="13"/>
      <c r="AP1612" s="11" t="s">
        <v>6413</v>
      </c>
      <c r="AR1612" s="13"/>
      <c r="AS1612" s="13"/>
      <c r="AT1612" s="12" t="b">
        <v>1</v>
      </c>
      <c r="AU1612" s="13"/>
      <c r="AV1612" s="14" t="s">
        <v>167</v>
      </c>
      <c r="AW1612" s="13"/>
      <c r="AX1612" s="14" t="s">
        <v>155</v>
      </c>
      <c r="AY1612" s="13"/>
      <c r="AZ1612" s="14">
        <v>6971.0</v>
      </c>
      <c r="BA1612" s="13"/>
    </row>
    <row r="1613">
      <c r="A1613" s="11" t="s">
        <v>6417</v>
      </c>
      <c r="B1613" s="11">
        <v>6507.0</v>
      </c>
      <c r="C1613" s="12" t="b">
        <v>1</v>
      </c>
      <c r="D1613" s="12" t="b">
        <v>1</v>
      </c>
      <c r="E1613" s="12" t="b">
        <v>0</v>
      </c>
      <c r="F1613" s="12" t="b">
        <v>0</v>
      </c>
      <c r="G1613" s="12" t="b">
        <v>0</v>
      </c>
      <c r="H1613" s="12" t="b">
        <v>0</v>
      </c>
      <c r="I1613" s="13"/>
      <c r="J1613" s="13"/>
      <c r="K1613" s="12" t="b">
        <v>0</v>
      </c>
      <c r="L1613" s="14" t="s">
        <v>6378</v>
      </c>
      <c r="M1613" s="11" t="s">
        <v>1438</v>
      </c>
      <c r="N1613" s="11" t="s">
        <v>6418</v>
      </c>
      <c r="O1613" s="11" t="s">
        <v>6419</v>
      </c>
      <c r="P1613" s="11" t="s">
        <v>6380</v>
      </c>
      <c r="Q1613" s="11" t="s">
        <v>384</v>
      </c>
      <c r="R1613" s="11" t="s">
        <v>6420</v>
      </c>
      <c r="T1613" s="13"/>
      <c r="U1613" s="11" t="s">
        <v>3209</v>
      </c>
      <c r="W1613" s="11" t="s">
        <v>6380</v>
      </c>
      <c r="AA1613" s="11" t="s">
        <v>151</v>
      </c>
      <c r="AB1613" s="13"/>
      <c r="AC1613" s="13"/>
      <c r="AD1613" s="11" t="s">
        <v>6420</v>
      </c>
      <c r="AF1613" s="13"/>
      <c r="AG1613" s="11" t="s">
        <v>152</v>
      </c>
      <c r="AH1613" s="11" t="s">
        <v>6381</v>
      </c>
      <c r="AJ1613" s="13"/>
      <c r="AK1613" s="13"/>
      <c r="AL1613" s="13"/>
      <c r="AM1613" s="13"/>
      <c r="AN1613" s="13"/>
      <c r="AO1613" s="13"/>
      <c r="AP1613" s="11" t="s">
        <v>6417</v>
      </c>
      <c r="AR1613" s="13"/>
      <c r="AS1613" s="13"/>
      <c r="AT1613" s="12" t="b">
        <v>1</v>
      </c>
      <c r="AU1613" s="13"/>
      <c r="AV1613" s="14" t="s">
        <v>167</v>
      </c>
      <c r="AW1613" s="13"/>
      <c r="AX1613" s="14" t="s">
        <v>155</v>
      </c>
      <c r="AY1613" s="13"/>
      <c r="AZ1613" s="14">
        <v>6972.0</v>
      </c>
      <c r="BA1613" s="13"/>
    </row>
    <row r="1614">
      <c r="A1614" s="11" t="s">
        <v>6421</v>
      </c>
      <c r="B1614" s="11">
        <v>6508.0</v>
      </c>
      <c r="C1614" s="12" t="b">
        <v>1</v>
      </c>
      <c r="D1614" s="12" t="b">
        <v>1</v>
      </c>
      <c r="E1614" s="12" t="b">
        <v>0</v>
      </c>
      <c r="F1614" s="12" t="b">
        <v>0</v>
      </c>
      <c r="G1614" s="12" t="b">
        <v>0</v>
      </c>
      <c r="H1614" s="12" t="b">
        <v>0</v>
      </c>
      <c r="I1614" s="13"/>
      <c r="J1614" s="13"/>
      <c r="K1614" s="12" t="b">
        <v>0</v>
      </c>
      <c r="L1614" s="14" t="s">
        <v>6378</v>
      </c>
      <c r="M1614" s="11" t="s">
        <v>1438</v>
      </c>
      <c r="N1614" s="11" t="s">
        <v>6422</v>
      </c>
      <c r="O1614" s="11" t="s">
        <v>6423</v>
      </c>
      <c r="P1614" s="11" t="s">
        <v>6380</v>
      </c>
      <c r="Q1614" s="11" t="s">
        <v>384</v>
      </c>
      <c r="R1614" s="11" t="s">
        <v>6424</v>
      </c>
      <c r="S1614" s="11" t="s">
        <v>6425</v>
      </c>
      <c r="U1614" s="11" t="s">
        <v>3209</v>
      </c>
      <c r="W1614" s="11" t="s">
        <v>6380</v>
      </c>
      <c r="AA1614" s="11" t="s">
        <v>151</v>
      </c>
      <c r="AB1614" s="13"/>
      <c r="AC1614" s="13"/>
      <c r="AD1614" s="11" t="s">
        <v>6424</v>
      </c>
      <c r="AF1614" s="13"/>
      <c r="AG1614" s="11" t="s">
        <v>152</v>
      </c>
      <c r="AH1614" s="11" t="s">
        <v>6381</v>
      </c>
      <c r="AJ1614" s="13"/>
      <c r="AK1614" s="13"/>
      <c r="AL1614" s="13"/>
      <c r="AM1614" s="13"/>
      <c r="AN1614" s="13"/>
      <c r="AO1614" s="13"/>
      <c r="AP1614" s="11" t="s">
        <v>6421</v>
      </c>
      <c r="AR1614" s="13"/>
      <c r="AS1614" s="13"/>
      <c r="AT1614" s="12" t="b">
        <v>1</v>
      </c>
      <c r="AU1614" s="13"/>
      <c r="AV1614" s="14" t="s">
        <v>167</v>
      </c>
      <c r="AW1614" s="13"/>
      <c r="AX1614" s="14" t="s">
        <v>155</v>
      </c>
      <c r="AY1614" s="13"/>
      <c r="AZ1614" s="14">
        <v>6968.0</v>
      </c>
      <c r="BA1614" s="13"/>
    </row>
    <row r="1615">
      <c r="A1615" s="11" t="s">
        <v>6426</v>
      </c>
      <c r="B1615" s="11">
        <v>6509.0</v>
      </c>
      <c r="C1615" s="12" t="b">
        <v>1</v>
      </c>
      <c r="D1615" s="12" t="b">
        <v>0</v>
      </c>
      <c r="E1615" s="12" t="b">
        <v>0</v>
      </c>
      <c r="F1615" s="12" t="b">
        <v>0</v>
      </c>
      <c r="G1615" s="12" t="b">
        <v>0</v>
      </c>
      <c r="H1615" s="12" t="b">
        <v>0</v>
      </c>
      <c r="I1615" s="13"/>
      <c r="J1615" s="15">
        <v>45114.0</v>
      </c>
      <c r="K1615" s="12" t="b">
        <v>0</v>
      </c>
      <c r="L1615" s="14" t="s">
        <v>6378</v>
      </c>
      <c r="M1615" s="11" t="s">
        <v>1438</v>
      </c>
      <c r="N1615" s="11" t="s">
        <v>6427</v>
      </c>
      <c r="O1615" s="11" t="s">
        <v>6428</v>
      </c>
      <c r="P1615" s="11" t="s">
        <v>6380</v>
      </c>
      <c r="Q1615" s="11" t="s">
        <v>384</v>
      </c>
      <c r="R1615" s="11" t="s">
        <v>6429</v>
      </c>
      <c r="S1615" s="11" t="s">
        <v>6430</v>
      </c>
      <c r="U1615" s="11" t="s">
        <v>3209</v>
      </c>
      <c r="W1615" s="11" t="s">
        <v>6380</v>
      </c>
      <c r="AA1615" s="11" t="s">
        <v>215</v>
      </c>
      <c r="AB1615" s="13"/>
      <c r="AC1615" s="13"/>
      <c r="AD1615" s="11" t="s">
        <v>6429</v>
      </c>
      <c r="AE1615" s="13"/>
      <c r="AF1615" s="13"/>
      <c r="AG1615" s="11" t="s">
        <v>152</v>
      </c>
      <c r="AH1615" s="11" t="s">
        <v>6381</v>
      </c>
      <c r="AJ1615" s="13"/>
      <c r="AK1615" s="13"/>
      <c r="AL1615" s="13"/>
      <c r="AM1615" s="13"/>
      <c r="AN1615" s="13"/>
      <c r="AO1615" s="13"/>
      <c r="AP1615" s="11" t="s">
        <v>6426</v>
      </c>
      <c r="AR1615" s="13"/>
      <c r="AS1615" s="13"/>
      <c r="AT1615" s="12" t="b">
        <v>1</v>
      </c>
      <c r="AU1615" s="13"/>
      <c r="AV1615" s="14" t="s">
        <v>167</v>
      </c>
      <c r="AW1615" s="13"/>
      <c r="AX1615" s="14" t="s">
        <v>155</v>
      </c>
      <c r="AY1615" s="13"/>
      <c r="AZ1615" s="14">
        <v>6973.0</v>
      </c>
      <c r="BA1615" s="13"/>
    </row>
    <row r="1616">
      <c r="A1616" s="11" t="s">
        <v>6431</v>
      </c>
      <c r="B1616" s="11">
        <v>6510.0</v>
      </c>
      <c r="C1616" s="12" t="b">
        <v>1</v>
      </c>
      <c r="D1616" s="12" t="b">
        <v>1</v>
      </c>
      <c r="E1616" s="12" t="b">
        <v>0</v>
      </c>
      <c r="F1616" s="12" t="b">
        <v>0</v>
      </c>
      <c r="G1616" s="12" t="b">
        <v>0</v>
      </c>
      <c r="H1616" s="12" t="b">
        <v>0</v>
      </c>
      <c r="I1616" s="13"/>
      <c r="J1616" s="13"/>
      <c r="K1616" s="12" t="b">
        <v>0</v>
      </c>
      <c r="L1616" s="14" t="s">
        <v>6378</v>
      </c>
      <c r="M1616" s="11" t="s">
        <v>1438</v>
      </c>
      <c r="N1616" s="11" t="s">
        <v>6432</v>
      </c>
      <c r="O1616" s="11" t="s">
        <v>5647</v>
      </c>
      <c r="P1616" s="11" t="s">
        <v>6380</v>
      </c>
      <c r="Q1616" s="11" t="s">
        <v>384</v>
      </c>
      <c r="R1616" s="11" t="s">
        <v>5648</v>
      </c>
      <c r="T1616" s="13"/>
      <c r="U1616" s="11" t="s">
        <v>3209</v>
      </c>
      <c r="W1616" s="11" t="s">
        <v>6380</v>
      </c>
      <c r="AA1616" s="11" t="s">
        <v>151</v>
      </c>
      <c r="AB1616" s="13"/>
      <c r="AC1616" s="13"/>
      <c r="AD1616" s="11" t="s">
        <v>5648</v>
      </c>
      <c r="AF1616" s="13"/>
      <c r="AG1616" s="11" t="s">
        <v>152</v>
      </c>
      <c r="AH1616" s="11" t="s">
        <v>6381</v>
      </c>
      <c r="AJ1616" s="13"/>
      <c r="AK1616" s="13"/>
      <c r="AL1616" s="13"/>
      <c r="AM1616" s="13"/>
      <c r="AN1616" s="13"/>
      <c r="AO1616" s="13"/>
      <c r="AP1616" s="11" t="s">
        <v>6431</v>
      </c>
      <c r="AR1616" s="13"/>
      <c r="AS1616" s="13"/>
      <c r="AT1616" s="12" t="b">
        <v>1</v>
      </c>
      <c r="AU1616" s="13"/>
      <c r="AV1616" s="14" t="s">
        <v>167</v>
      </c>
      <c r="AW1616" s="13"/>
      <c r="AX1616" s="14" t="s">
        <v>155</v>
      </c>
      <c r="AY1616" s="13"/>
      <c r="AZ1616" s="14">
        <v>6974.0</v>
      </c>
      <c r="BA1616" s="13"/>
    </row>
    <row r="1617">
      <c r="A1617" s="11" t="s">
        <v>6433</v>
      </c>
      <c r="B1617" s="11">
        <v>6511.0</v>
      </c>
      <c r="C1617" s="12" t="b">
        <v>1</v>
      </c>
      <c r="D1617" s="12" t="b">
        <v>1</v>
      </c>
      <c r="E1617" s="12" t="b">
        <v>0</v>
      </c>
      <c r="F1617" s="12" t="b">
        <v>0</v>
      </c>
      <c r="G1617" s="12" t="b">
        <v>0</v>
      </c>
      <c r="H1617" s="12" t="b">
        <v>0</v>
      </c>
      <c r="I1617" s="13"/>
      <c r="J1617" s="13"/>
      <c r="K1617" s="12" t="b">
        <v>0</v>
      </c>
      <c r="L1617" s="14" t="s">
        <v>6378</v>
      </c>
      <c r="M1617" s="11" t="s">
        <v>1438</v>
      </c>
      <c r="N1617" s="11" t="s">
        <v>6434</v>
      </c>
      <c r="O1617" s="11" t="s">
        <v>6435</v>
      </c>
      <c r="P1617" s="11" t="s">
        <v>6380</v>
      </c>
      <c r="Q1617" s="11" t="s">
        <v>384</v>
      </c>
      <c r="R1617" s="11" t="s">
        <v>6436</v>
      </c>
      <c r="S1617" s="11" t="s">
        <v>6437</v>
      </c>
      <c r="U1617" s="11" t="s">
        <v>3209</v>
      </c>
      <c r="W1617" s="11" t="s">
        <v>6380</v>
      </c>
      <c r="AA1617" s="11" t="s">
        <v>151</v>
      </c>
      <c r="AB1617" s="13"/>
      <c r="AC1617" s="13"/>
      <c r="AD1617" s="11" t="s">
        <v>6436</v>
      </c>
      <c r="AE1617" s="13"/>
      <c r="AF1617" s="13"/>
      <c r="AG1617" s="11" t="s">
        <v>152</v>
      </c>
      <c r="AH1617" s="11" t="s">
        <v>6381</v>
      </c>
      <c r="AJ1617" s="13"/>
      <c r="AK1617" s="13"/>
      <c r="AL1617" s="13"/>
      <c r="AM1617" s="13"/>
      <c r="AN1617" s="13"/>
      <c r="AO1617" s="13"/>
      <c r="AP1617" s="11" t="s">
        <v>6433</v>
      </c>
      <c r="AR1617" s="13"/>
      <c r="AS1617" s="13"/>
      <c r="AT1617" s="12" t="b">
        <v>1</v>
      </c>
      <c r="AU1617" s="13"/>
      <c r="AV1617" s="14" t="s">
        <v>167</v>
      </c>
      <c r="AW1617" s="13"/>
      <c r="AX1617" s="14" t="s">
        <v>155</v>
      </c>
      <c r="AY1617" s="13"/>
      <c r="AZ1617" s="14">
        <v>6975.0</v>
      </c>
      <c r="BA1617" s="13"/>
    </row>
    <row r="1618">
      <c r="A1618" s="11" t="s">
        <v>6438</v>
      </c>
      <c r="B1618" s="11">
        <v>6515.0</v>
      </c>
      <c r="C1618" s="12" t="b">
        <v>1</v>
      </c>
      <c r="D1618" s="12" t="b">
        <v>0</v>
      </c>
      <c r="E1618" s="12" t="b">
        <v>0</v>
      </c>
      <c r="F1618" s="12" t="b">
        <v>0</v>
      </c>
      <c r="G1618" s="12" t="b">
        <v>0</v>
      </c>
      <c r="H1618" s="12" t="b">
        <v>0</v>
      </c>
      <c r="I1618" s="15">
        <v>45206.0</v>
      </c>
      <c r="J1618" s="15">
        <v>45206.0</v>
      </c>
      <c r="K1618" s="12" t="b">
        <v>0</v>
      </c>
      <c r="L1618" s="14" t="s">
        <v>4898</v>
      </c>
      <c r="M1618" s="11" t="s">
        <v>189</v>
      </c>
      <c r="N1618" s="11" t="s">
        <v>6439</v>
      </c>
      <c r="O1618" s="11" t="s">
        <v>6440</v>
      </c>
      <c r="P1618" s="11" t="s">
        <v>4901</v>
      </c>
      <c r="Q1618" s="11" t="s">
        <v>162</v>
      </c>
      <c r="R1618" s="11" t="s">
        <v>6441</v>
      </c>
      <c r="S1618" s="11" t="s">
        <v>586</v>
      </c>
      <c r="U1618" s="11" t="s">
        <v>4991</v>
      </c>
      <c r="W1618" s="11" t="s">
        <v>4901</v>
      </c>
      <c r="Y1618" s="11" t="s">
        <v>1866</v>
      </c>
      <c r="Z1618" s="13"/>
      <c r="AA1618" s="11" t="s">
        <v>151</v>
      </c>
      <c r="AB1618" s="13"/>
      <c r="AC1618" s="13"/>
      <c r="AD1618" s="11" t="s">
        <v>6441</v>
      </c>
      <c r="AF1618" s="14">
        <v>1.0</v>
      </c>
      <c r="AG1618" s="11" t="s">
        <v>152</v>
      </c>
      <c r="AH1618" s="11" t="s">
        <v>4905</v>
      </c>
      <c r="AJ1618" s="13"/>
      <c r="AK1618" s="13"/>
      <c r="AL1618" s="13"/>
      <c r="AM1618" s="13"/>
      <c r="AN1618" s="13"/>
      <c r="AO1618" s="13"/>
      <c r="AP1618" s="11" t="s">
        <v>6438</v>
      </c>
      <c r="AR1618" s="13"/>
      <c r="AS1618" s="13"/>
      <c r="AT1618" s="12" t="b">
        <v>1</v>
      </c>
      <c r="AU1618" s="13"/>
      <c r="AV1618" s="14" t="s">
        <v>167</v>
      </c>
      <c r="AW1618" s="13"/>
      <c r="AX1618" s="14" t="s">
        <v>155</v>
      </c>
      <c r="AY1618" s="13"/>
      <c r="AZ1618" s="14">
        <v>6976.0</v>
      </c>
      <c r="BA1618" s="13"/>
    </row>
    <row r="1619">
      <c r="A1619" s="11" t="s">
        <v>6442</v>
      </c>
      <c r="B1619" s="11">
        <v>6516.0</v>
      </c>
      <c r="C1619" s="12" t="b">
        <v>1</v>
      </c>
      <c r="D1619" s="12" t="b">
        <v>1</v>
      </c>
      <c r="E1619" s="12" t="b">
        <v>0</v>
      </c>
      <c r="F1619" s="12" t="b">
        <v>0</v>
      </c>
      <c r="G1619" s="12" t="b">
        <v>0</v>
      </c>
      <c r="H1619" s="12" t="b">
        <v>0</v>
      </c>
      <c r="I1619" s="14" t="s">
        <v>3455</v>
      </c>
      <c r="J1619" s="15">
        <v>45206.0</v>
      </c>
      <c r="K1619" s="12" t="b">
        <v>0</v>
      </c>
      <c r="L1619" s="14" t="s">
        <v>5259</v>
      </c>
      <c r="M1619" s="11" t="s">
        <v>189</v>
      </c>
      <c r="N1619" s="11" t="s">
        <v>6443</v>
      </c>
      <c r="O1619" s="11" t="s">
        <v>6444</v>
      </c>
      <c r="P1619" s="11" t="s">
        <v>5262</v>
      </c>
      <c r="Q1619" s="11" t="s">
        <v>162</v>
      </c>
      <c r="R1619" s="11" t="s">
        <v>6445</v>
      </c>
      <c r="S1619" s="11" t="s">
        <v>6446</v>
      </c>
      <c r="T1619" s="11" t="s">
        <v>6447</v>
      </c>
      <c r="U1619" s="11" t="s">
        <v>4991</v>
      </c>
      <c r="W1619" s="11" t="s">
        <v>5262</v>
      </c>
      <c r="Y1619" s="11" t="s">
        <v>1866</v>
      </c>
      <c r="Z1619" s="13"/>
      <c r="AA1619" s="11" t="s">
        <v>151</v>
      </c>
      <c r="AB1619" s="13"/>
      <c r="AC1619" s="13"/>
      <c r="AD1619" s="11" t="s">
        <v>6445</v>
      </c>
      <c r="AE1619" s="13"/>
      <c r="AF1619" s="14">
        <v>1.0</v>
      </c>
      <c r="AG1619" s="11" t="s">
        <v>152</v>
      </c>
      <c r="AH1619" s="11" t="s">
        <v>5265</v>
      </c>
      <c r="AJ1619" s="13"/>
      <c r="AK1619" s="13"/>
      <c r="AL1619" s="13"/>
      <c r="AM1619" s="13"/>
      <c r="AN1619" s="11" t="s">
        <v>154</v>
      </c>
      <c r="AO1619" s="13"/>
      <c r="AP1619" s="11" t="s">
        <v>6442</v>
      </c>
      <c r="AR1619" s="13"/>
      <c r="AS1619" s="13"/>
      <c r="AT1619" s="12" t="b">
        <v>1</v>
      </c>
      <c r="AU1619" s="13"/>
      <c r="AV1619" s="14" t="s">
        <v>167</v>
      </c>
      <c r="AW1619" s="13"/>
      <c r="AX1619" s="14" t="s">
        <v>155</v>
      </c>
      <c r="AY1619" s="13"/>
      <c r="AZ1619" s="14">
        <v>6977.0</v>
      </c>
      <c r="BA1619" s="13"/>
    </row>
    <row r="1620">
      <c r="A1620" s="11" t="s">
        <v>6448</v>
      </c>
      <c r="B1620" s="11">
        <v>6517.0</v>
      </c>
      <c r="C1620" s="12" t="b">
        <v>1</v>
      </c>
      <c r="D1620" s="12" t="b">
        <v>1</v>
      </c>
      <c r="E1620" s="12" t="b">
        <v>0</v>
      </c>
      <c r="F1620" s="12" t="b">
        <v>0</v>
      </c>
      <c r="G1620" s="12" t="b">
        <v>0</v>
      </c>
      <c r="H1620" s="12" t="b">
        <v>0</v>
      </c>
      <c r="I1620" s="14" t="s">
        <v>3455</v>
      </c>
      <c r="J1620" s="15">
        <v>45206.0</v>
      </c>
      <c r="K1620" s="12" t="b">
        <v>0</v>
      </c>
      <c r="L1620" s="14" t="s">
        <v>5259</v>
      </c>
      <c r="M1620" s="11" t="s">
        <v>189</v>
      </c>
      <c r="N1620" s="11" t="s">
        <v>6449</v>
      </c>
      <c r="O1620" s="11" t="s">
        <v>5212</v>
      </c>
      <c r="P1620" s="11" t="s">
        <v>5262</v>
      </c>
      <c r="Q1620" s="11" t="s">
        <v>162</v>
      </c>
      <c r="R1620" s="11" t="s">
        <v>5213</v>
      </c>
      <c r="T1620" s="11" t="s">
        <v>6447</v>
      </c>
      <c r="U1620" s="11" t="s">
        <v>4991</v>
      </c>
      <c r="W1620" s="11" t="s">
        <v>5262</v>
      </c>
      <c r="Y1620" s="11" t="s">
        <v>1866</v>
      </c>
      <c r="Z1620" s="13"/>
      <c r="AA1620" s="11" t="s">
        <v>151</v>
      </c>
      <c r="AB1620" s="13"/>
      <c r="AC1620" s="13"/>
      <c r="AD1620" s="11" t="s">
        <v>5213</v>
      </c>
      <c r="AF1620" s="14">
        <v>1.0</v>
      </c>
      <c r="AG1620" s="11" t="s">
        <v>152</v>
      </c>
      <c r="AH1620" s="11" t="s">
        <v>5265</v>
      </c>
      <c r="AJ1620" s="13"/>
      <c r="AK1620" s="13"/>
      <c r="AL1620" s="13"/>
      <c r="AM1620" s="13"/>
      <c r="AN1620" s="13"/>
      <c r="AO1620" s="13"/>
      <c r="AP1620" s="11" t="s">
        <v>6448</v>
      </c>
      <c r="AR1620" s="13"/>
      <c r="AS1620" s="13"/>
      <c r="AT1620" s="12" t="b">
        <v>1</v>
      </c>
      <c r="AU1620" s="13"/>
      <c r="AV1620" s="14" t="s">
        <v>167</v>
      </c>
      <c r="AW1620" s="13"/>
      <c r="AX1620" s="14" t="s">
        <v>155</v>
      </c>
      <c r="AY1620" s="13"/>
      <c r="AZ1620" s="14">
        <v>6978.0</v>
      </c>
      <c r="BA1620" s="13"/>
    </row>
    <row r="1621">
      <c r="A1621" s="11" t="s">
        <v>6450</v>
      </c>
      <c r="B1621" s="11">
        <v>6519.0</v>
      </c>
      <c r="C1621" s="12" t="b">
        <v>0</v>
      </c>
      <c r="D1621" s="12" t="b">
        <v>0</v>
      </c>
      <c r="E1621" s="12" t="b">
        <v>0</v>
      </c>
      <c r="F1621" s="12" t="b">
        <v>0</v>
      </c>
      <c r="G1621" s="12" t="b">
        <v>0</v>
      </c>
      <c r="H1621" s="12" t="b">
        <v>0</v>
      </c>
      <c r="I1621" s="15">
        <v>45206.0</v>
      </c>
      <c r="J1621" s="15">
        <v>45206.0</v>
      </c>
      <c r="K1621" s="12" t="b">
        <v>0</v>
      </c>
      <c r="L1621" s="14" t="s">
        <v>4898</v>
      </c>
      <c r="M1621" s="11" t="s">
        <v>239</v>
      </c>
      <c r="N1621" s="11" t="s">
        <v>6451</v>
      </c>
      <c r="O1621" s="11" t="s">
        <v>6452</v>
      </c>
      <c r="P1621" s="11" t="s">
        <v>4901</v>
      </c>
      <c r="Q1621" s="11" t="s">
        <v>162</v>
      </c>
      <c r="R1621" s="11" t="s">
        <v>6453</v>
      </c>
      <c r="S1621" s="11" t="s">
        <v>839</v>
      </c>
      <c r="U1621" s="11" t="s">
        <v>3857</v>
      </c>
      <c r="W1621" s="11" t="s">
        <v>4901</v>
      </c>
      <c r="Y1621" s="11" t="s">
        <v>1430</v>
      </c>
      <c r="Z1621" s="13"/>
      <c r="AA1621" s="11" t="s">
        <v>215</v>
      </c>
      <c r="AB1621" s="13"/>
      <c r="AC1621" s="13"/>
      <c r="AD1621" s="11" t="s">
        <v>6453</v>
      </c>
      <c r="AF1621" s="13"/>
      <c r="AG1621" s="11" t="s">
        <v>152</v>
      </c>
      <c r="AH1621" s="11" t="s">
        <v>4905</v>
      </c>
      <c r="AJ1621" s="13"/>
      <c r="AK1621" s="13"/>
      <c r="AL1621" s="13"/>
      <c r="AM1621" s="13"/>
      <c r="AN1621" s="13"/>
      <c r="AO1621" s="13"/>
      <c r="AP1621" s="11" t="s">
        <v>6450</v>
      </c>
      <c r="AR1621" s="13"/>
      <c r="AS1621" s="13"/>
      <c r="AT1621" s="12" t="b">
        <v>1</v>
      </c>
      <c r="AU1621" s="13"/>
      <c r="AV1621" s="14" t="s">
        <v>167</v>
      </c>
      <c r="AW1621" s="13"/>
      <c r="AX1621" s="14" t="s">
        <v>155</v>
      </c>
      <c r="AY1621" s="13"/>
      <c r="AZ1621" s="14">
        <v>6979.0</v>
      </c>
      <c r="BA1621" s="13"/>
    </row>
    <row r="1622">
      <c r="A1622" s="11" t="s">
        <v>6454</v>
      </c>
      <c r="B1622" s="11">
        <v>6521.0</v>
      </c>
      <c r="C1622" s="12" t="b">
        <v>1</v>
      </c>
      <c r="D1622" s="12" t="b">
        <v>1</v>
      </c>
      <c r="E1622" s="12" t="b">
        <v>0</v>
      </c>
      <c r="F1622" s="12" t="b">
        <v>0</v>
      </c>
      <c r="G1622" s="12" t="b">
        <v>0</v>
      </c>
      <c r="H1622" s="12" t="b">
        <v>0</v>
      </c>
      <c r="I1622" s="13"/>
      <c r="J1622" s="13"/>
      <c r="K1622" s="12" t="b">
        <v>0</v>
      </c>
      <c r="L1622" s="15">
        <v>45237.0</v>
      </c>
      <c r="M1622" s="11" t="s">
        <v>3597</v>
      </c>
      <c r="N1622" s="11" t="s">
        <v>6455</v>
      </c>
      <c r="O1622" s="11" t="s">
        <v>6456</v>
      </c>
      <c r="P1622" s="11" t="s">
        <v>3471</v>
      </c>
      <c r="Q1622" s="11" t="s">
        <v>972</v>
      </c>
      <c r="R1622" s="11" t="s">
        <v>6457</v>
      </c>
      <c r="S1622" s="11" t="s">
        <v>6458</v>
      </c>
      <c r="V1622" s="13"/>
      <c r="W1622" s="11" t="s">
        <v>3471</v>
      </c>
      <c r="X1622" s="11" t="s">
        <v>1121</v>
      </c>
      <c r="Y1622" s="11" t="s">
        <v>6457</v>
      </c>
      <c r="AA1622" s="11" t="s">
        <v>151</v>
      </c>
      <c r="AB1622" s="13"/>
      <c r="AC1622" s="13"/>
      <c r="AD1622" s="11" t="s">
        <v>6457</v>
      </c>
      <c r="AE1622" s="11" t="s">
        <v>2029</v>
      </c>
      <c r="AG1622" s="11" t="s">
        <v>152</v>
      </c>
      <c r="AH1622" s="11" t="s">
        <v>3472</v>
      </c>
      <c r="AJ1622" s="11" t="s">
        <v>1121</v>
      </c>
      <c r="AK1622" s="11" t="s">
        <v>4637</v>
      </c>
      <c r="AM1622" s="13"/>
      <c r="AN1622" s="13"/>
      <c r="AO1622" s="13"/>
      <c r="AP1622" s="11" t="s">
        <v>6454</v>
      </c>
      <c r="AR1622" s="13"/>
      <c r="AS1622" s="13"/>
      <c r="AT1622" s="12" t="b">
        <v>1</v>
      </c>
      <c r="AU1622" s="13"/>
      <c r="AV1622" s="14" t="s">
        <v>167</v>
      </c>
      <c r="AW1622" s="13"/>
      <c r="AX1622" s="14" t="s">
        <v>155</v>
      </c>
      <c r="AY1622" s="13"/>
      <c r="AZ1622" s="14">
        <v>6980.0</v>
      </c>
      <c r="BA1622" s="13"/>
    </row>
    <row r="1623">
      <c r="A1623" s="11" t="s">
        <v>6459</v>
      </c>
      <c r="B1623" s="11">
        <v>6523.0</v>
      </c>
      <c r="C1623" s="12" t="b">
        <v>1</v>
      </c>
      <c r="D1623" s="12" t="b">
        <v>1</v>
      </c>
      <c r="E1623" s="12" t="b">
        <v>0</v>
      </c>
      <c r="F1623" s="12" t="b">
        <v>0</v>
      </c>
      <c r="G1623" s="12" t="b">
        <v>0</v>
      </c>
      <c r="H1623" s="12" t="b">
        <v>1</v>
      </c>
      <c r="I1623" s="13"/>
      <c r="J1623" s="13"/>
      <c r="K1623" s="12" t="b">
        <v>0</v>
      </c>
      <c r="L1623" s="15">
        <v>45237.0</v>
      </c>
      <c r="M1623" s="11" t="s">
        <v>1203</v>
      </c>
      <c r="N1623" s="11" t="s">
        <v>6460</v>
      </c>
      <c r="O1623" s="11" t="s">
        <v>1205</v>
      </c>
      <c r="P1623" s="11" t="s">
        <v>3471</v>
      </c>
      <c r="Q1623" s="11" t="s">
        <v>972</v>
      </c>
      <c r="R1623" s="11" t="s">
        <v>1206</v>
      </c>
      <c r="S1623" s="11" t="s">
        <v>1207</v>
      </c>
      <c r="T1623" s="13"/>
      <c r="U1623" s="13"/>
      <c r="V1623" s="13"/>
      <c r="W1623" s="11" t="s">
        <v>3471</v>
      </c>
      <c r="X1623" s="11" t="s">
        <v>1121</v>
      </c>
      <c r="Y1623" s="11" t="s">
        <v>1206</v>
      </c>
      <c r="Z1623" s="13"/>
      <c r="AA1623" s="11" t="s">
        <v>151</v>
      </c>
      <c r="AB1623" s="13"/>
      <c r="AC1623" s="13"/>
      <c r="AD1623" s="11" t="s">
        <v>1206</v>
      </c>
      <c r="AE1623" s="11" t="s">
        <v>2029</v>
      </c>
      <c r="AG1623" s="11" t="s">
        <v>152</v>
      </c>
      <c r="AH1623" s="11" t="s">
        <v>3472</v>
      </c>
      <c r="AJ1623" s="11" t="s">
        <v>6461</v>
      </c>
      <c r="AK1623" s="11" t="s">
        <v>4637</v>
      </c>
      <c r="AM1623" s="13"/>
      <c r="AN1623" s="13"/>
      <c r="AO1623" s="13"/>
      <c r="AP1623" s="11" t="s">
        <v>6459</v>
      </c>
      <c r="AR1623" s="13"/>
      <c r="AS1623" s="13"/>
      <c r="AT1623" s="12" t="b">
        <v>1</v>
      </c>
      <c r="AU1623" s="13"/>
      <c r="AV1623" s="14" t="s">
        <v>167</v>
      </c>
      <c r="AW1623" s="13"/>
      <c r="AX1623" s="14" t="s">
        <v>155</v>
      </c>
      <c r="AY1623" s="13"/>
      <c r="AZ1623" s="14">
        <v>6981.0</v>
      </c>
      <c r="BA1623" s="13"/>
    </row>
    <row r="1624">
      <c r="A1624" s="11" t="s">
        <v>6462</v>
      </c>
      <c r="B1624" s="11">
        <v>6524.0</v>
      </c>
      <c r="C1624" s="12" t="b">
        <v>1</v>
      </c>
      <c r="D1624" s="12" t="b">
        <v>1</v>
      </c>
      <c r="E1624" s="12" t="b">
        <v>0</v>
      </c>
      <c r="F1624" s="12" t="b">
        <v>0</v>
      </c>
      <c r="G1624" s="12" t="b">
        <v>0</v>
      </c>
      <c r="H1624" s="12" t="b">
        <v>0</v>
      </c>
      <c r="I1624" s="13"/>
      <c r="J1624" s="13"/>
      <c r="K1624" s="12" t="b">
        <v>0</v>
      </c>
      <c r="L1624" s="15">
        <v>45237.0</v>
      </c>
      <c r="M1624" s="11" t="s">
        <v>3597</v>
      </c>
      <c r="N1624" s="11" t="s">
        <v>6463</v>
      </c>
      <c r="O1624" s="11" t="s">
        <v>6464</v>
      </c>
      <c r="P1624" s="11" t="s">
        <v>3471</v>
      </c>
      <c r="Q1624" s="11" t="s">
        <v>972</v>
      </c>
      <c r="R1624" s="11" t="s">
        <v>6465</v>
      </c>
      <c r="S1624" s="11" t="s">
        <v>194</v>
      </c>
      <c r="T1624" s="13"/>
      <c r="U1624" s="13"/>
      <c r="V1624" s="13"/>
      <c r="W1624" s="11" t="s">
        <v>3471</v>
      </c>
      <c r="X1624" s="11" t="s">
        <v>1121</v>
      </c>
      <c r="Y1624" s="11" t="s">
        <v>6465</v>
      </c>
      <c r="Z1624" s="13"/>
      <c r="AA1624" s="11" t="s">
        <v>151</v>
      </c>
      <c r="AB1624" s="13"/>
      <c r="AC1624" s="13"/>
      <c r="AD1624" s="11" t="s">
        <v>6465</v>
      </c>
      <c r="AE1624" s="11" t="s">
        <v>2029</v>
      </c>
      <c r="AG1624" s="11" t="s">
        <v>152</v>
      </c>
      <c r="AH1624" s="11" t="s">
        <v>3472</v>
      </c>
      <c r="AJ1624" s="13"/>
      <c r="AK1624" s="11" t="s">
        <v>4648</v>
      </c>
      <c r="AM1624" s="13"/>
      <c r="AN1624" s="13"/>
      <c r="AO1624" s="13"/>
      <c r="AP1624" s="11" t="s">
        <v>6462</v>
      </c>
      <c r="AR1624" s="13"/>
      <c r="AS1624" s="13"/>
      <c r="AT1624" s="12" t="b">
        <v>1</v>
      </c>
      <c r="AU1624" s="13"/>
      <c r="AV1624" s="14" t="s">
        <v>167</v>
      </c>
      <c r="AW1624" s="13"/>
      <c r="AX1624" s="14" t="s">
        <v>155</v>
      </c>
      <c r="AY1624" s="13"/>
      <c r="AZ1624" s="14">
        <v>6982.0</v>
      </c>
      <c r="BA1624" s="13"/>
    </row>
    <row r="1625">
      <c r="A1625" s="11" t="s">
        <v>6466</v>
      </c>
      <c r="B1625" s="11">
        <v>6527.0</v>
      </c>
      <c r="C1625" s="12" t="b">
        <v>1</v>
      </c>
      <c r="D1625" s="12" t="b">
        <v>0</v>
      </c>
      <c r="E1625" s="12" t="b">
        <v>0</v>
      </c>
      <c r="F1625" s="12" t="b">
        <v>0</v>
      </c>
      <c r="G1625" s="12" t="b">
        <v>0</v>
      </c>
      <c r="H1625" s="12" t="b">
        <v>0</v>
      </c>
      <c r="I1625" s="13"/>
      <c r="J1625" s="13"/>
      <c r="K1625" s="12" t="b">
        <v>0</v>
      </c>
      <c r="L1625" s="14" t="s">
        <v>3200</v>
      </c>
      <c r="M1625" s="11" t="s">
        <v>1124</v>
      </c>
      <c r="N1625" s="11" t="s">
        <v>6467</v>
      </c>
      <c r="O1625" s="11" t="s">
        <v>4644</v>
      </c>
      <c r="P1625" s="11" t="s">
        <v>3202</v>
      </c>
      <c r="Q1625" s="11" t="s">
        <v>972</v>
      </c>
      <c r="R1625" s="11" t="s">
        <v>4645</v>
      </c>
      <c r="S1625" s="11" t="s">
        <v>4646</v>
      </c>
      <c r="U1625" s="13"/>
      <c r="V1625" s="13"/>
      <c r="W1625" s="11" t="s">
        <v>3202</v>
      </c>
      <c r="X1625" s="11" t="s">
        <v>1121</v>
      </c>
      <c r="Y1625" s="11" t="s">
        <v>4645</v>
      </c>
      <c r="Z1625" s="13"/>
      <c r="AA1625" s="11" t="s">
        <v>151</v>
      </c>
      <c r="AB1625" s="13"/>
      <c r="AC1625" s="13"/>
      <c r="AD1625" s="11" t="s">
        <v>4645</v>
      </c>
      <c r="AE1625" s="11" t="s">
        <v>2035</v>
      </c>
      <c r="AF1625" s="13"/>
      <c r="AG1625" s="11" t="s">
        <v>152</v>
      </c>
      <c r="AH1625" s="11" t="s">
        <v>3203</v>
      </c>
      <c r="AJ1625" s="11" t="s">
        <v>1121</v>
      </c>
      <c r="AK1625" s="11" t="s">
        <v>4648</v>
      </c>
      <c r="AM1625" s="13"/>
      <c r="AN1625" s="13"/>
      <c r="AO1625" s="13"/>
      <c r="AP1625" s="11" t="s">
        <v>6466</v>
      </c>
      <c r="AR1625" s="13"/>
      <c r="AS1625" s="13"/>
      <c r="AT1625" s="12" t="b">
        <v>1</v>
      </c>
      <c r="AU1625" s="13"/>
      <c r="AV1625" s="14" t="s">
        <v>167</v>
      </c>
      <c r="AW1625" s="13"/>
      <c r="AX1625" s="14" t="s">
        <v>155</v>
      </c>
      <c r="AY1625" s="13"/>
      <c r="AZ1625" s="14">
        <v>6983.0</v>
      </c>
      <c r="BA1625" s="13"/>
    </row>
    <row r="1626">
      <c r="A1626" s="11" t="s">
        <v>6468</v>
      </c>
      <c r="B1626" s="11">
        <v>6529.0</v>
      </c>
      <c r="C1626" s="12" t="b">
        <v>1</v>
      </c>
      <c r="D1626" s="12" t="b">
        <v>1</v>
      </c>
      <c r="E1626" s="12" t="b">
        <v>0</v>
      </c>
      <c r="F1626" s="12" t="b">
        <v>0</v>
      </c>
      <c r="G1626" s="12" t="b">
        <v>0</v>
      </c>
      <c r="H1626" s="12" t="b">
        <v>0</v>
      </c>
      <c r="I1626" s="13"/>
      <c r="J1626" s="13"/>
      <c r="K1626" s="12" t="b">
        <v>0</v>
      </c>
      <c r="L1626" s="14" t="s">
        <v>3200</v>
      </c>
      <c r="M1626" s="11" t="s">
        <v>1982</v>
      </c>
      <c r="N1626" s="11" t="s">
        <v>6469</v>
      </c>
      <c r="O1626" s="11" t="s">
        <v>5194</v>
      </c>
      <c r="P1626" s="11" t="s">
        <v>3202</v>
      </c>
      <c r="Q1626" s="11" t="s">
        <v>972</v>
      </c>
      <c r="R1626" s="11" t="s">
        <v>5195</v>
      </c>
      <c r="S1626" s="11" t="s">
        <v>810</v>
      </c>
      <c r="U1626" s="13"/>
      <c r="V1626" s="13"/>
      <c r="W1626" s="11" t="s">
        <v>3202</v>
      </c>
      <c r="X1626" s="11" t="s">
        <v>1121</v>
      </c>
      <c r="Y1626" s="11" t="s">
        <v>5195</v>
      </c>
      <c r="Z1626" s="13"/>
      <c r="AA1626" s="11" t="s">
        <v>151</v>
      </c>
      <c r="AB1626" s="13"/>
      <c r="AC1626" s="13"/>
      <c r="AD1626" s="11" t="s">
        <v>5195</v>
      </c>
      <c r="AE1626" s="11" t="s">
        <v>2029</v>
      </c>
      <c r="AG1626" s="11" t="s">
        <v>152</v>
      </c>
      <c r="AH1626" s="11" t="s">
        <v>3203</v>
      </c>
      <c r="AJ1626" s="11" t="s">
        <v>1121</v>
      </c>
      <c r="AK1626" s="11" t="s">
        <v>4637</v>
      </c>
      <c r="AM1626" s="13"/>
      <c r="AN1626" s="13"/>
      <c r="AO1626" s="13"/>
      <c r="AP1626" s="11" t="s">
        <v>6468</v>
      </c>
      <c r="AR1626" s="13"/>
      <c r="AS1626" s="13"/>
      <c r="AT1626" s="12" t="b">
        <v>1</v>
      </c>
      <c r="AU1626" s="13"/>
      <c r="AV1626" s="14" t="s">
        <v>167</v>
      </c>
      <c r="AW1626" s="13"/>
      <c r="AX1626" s="14" t="s">
        <v>155</v>
      </c>
      <c r="AY1626" s="13"/>
      <c r="AZ1626" s="14">
        <v>6984.0</v>
      </c>
      <c r="BA1626" s="13"/>
    </row>
    <row r="1627">
      <c r="A1627" s="11" t="s">
        <v>6470</v>
      </c>
      <c r="B1627" s="11">
        <v>6538.0</v>
      </c>
      <c r="C1627" s="12" t="b">
        <v>1</v>
      </c>
      <c r="D1627" s="12" t="b">
        <v>1</v>
      </c>
      <c r="E1627" s="12" t="b">
        <v>0</v>
      </c>
      <c r="F1627" s="12" t="b">
        <v>0</v>
      </c>
      <c r="G1627" s="12" t="b">
        <v>0</v>
      </c>
      <c r="H1627" s="12" t="b">
        <v>0</v>
      </c>
      <c r="I1627" s="15">
        <v>45267.0</v>
      </c>
      <c r="J1627" s="15">
        <v>45267.0</v>
      </c>
      <c r="K1627" s="12" t="b">
        <v>0</v>
      </c>
      <c r="L1627" s="14" t="s">
        <v>4898</v>
      </c>
      <c r="M1627" s="11" t="s">
        <v>203</v>
      </c>
      <c r="N1627" s="11" t="s">
        <v>6471</v>
      </c>
      <c r="O1627" s="11" t="s">
        <v>6472</v>
      </c>
      <c r="P1627" s="11" t="s">
        <v>4901</v>
      </c>
      <c r="Q1627" s="11" t="s">
        <v>162</v>
      </c>
      <c r="R1627" s="11" t="s">
        <v>6473</v>
      </c>
      <c r="S1627" s="11" t="s">
        <v>331</v>
      </c>
      <c r="T1627" s="13"/>
      <c r="U1627" s="11" t="s">
        <v>4232</v>
      </c>
      <c r="W1627" s="11" t="s">
        <v>4901</v>
      </c>
      <c r="Y1627" s="11" t="s">
        <v>1465</v>
      </c>
      <c r="Z1627" s="13"/>
      <c r="AA1627" s="11" t="s">
        <v>151</v>
      </c>
      <c r="AB1627" s="13"/>
      <c r="AC1627" s="13"/>
      <c r="AD1627" s="11" t="s">
        <v>6473</v>
      </c>
      <c r="AE1627" s="13"/>
      <c r="AF1627" s="14">
        <v>1.0</v>
      </c>
      <c r="AG1627" s="11" t="s">
        <v>152</v>
      </c>
      <c r="AH1627" s="11" t="s">
        <v>4905</v>
      </c>
      <c r="AJ1627" s="13"/>
      <c r="AK1627" s="13"/>
      <c r="AL1627" s="13"/>
      <c r="AM1627" s="13"/>
      <c r="AN1627" s="13"/>
      <c r="AO1627" s="13"/>
      <c r="AP1627" s="11" t="s">
        <v>6470</v>
      </c>
      <c r="AR1627" s="13"/>
      <c r="AS1627" s="13"/>
      <c r="AT1627" s="12" t="b">
        <v>1</v>
      </c>
      <c r="AU1627" s="13"/>
      <c r="AV1627" s="14" t="s">
        <v>167</v>
      </c>
      <c r="AW1627" s="13"/>
      <c r="AX1627" s="14" t="s">
        <v>155</v>
      </c>
      <c r="AY1627" s="13"/>
      <c r="AZ1627" s="14">
        <v>6985.0</v>
      </c>
      <c r="BA1627" s="13"/>
    </row>
    <row r="1628">
      <c r="A1628" s="11" t="s">
        <v>6474</v>
      </c>
      <c r="B1628" s="11">
        <v>6540.0</v>
      </c>
      <c r="C1628" s="12" t="b">
        <v>0</v>
      </c>
      <c r="D1628" s="12" t="b">
        <v>1</v>
      </c>
      <c r="E1628" s="12" t="b">
        <v>0</v>
      </c>
      <c r="F1628" s="12" t="b">
        <v>0</v>
      </c>
      <c r="G1628" s="12" t="b">
        <v>0</v>
      </c>
      <c r="H1628" s="12" t="b">
        <v>1</v>
      </c>
      <c r="I1628" s="13"/>
      <c r="J1628" s="13"/>
      <c r="K1628" s="12" t="b">
        <v>0</v>
      </c>
      <c r="L1628" s="14" t="s">
        <v>3200</v>
      </c>
      <c r="M1628" s="11" t="s">
        <v>1175</v>
      </c>
      <c r="N1628" s="11" t="s">
        <v>6475</v>
      </c>
      <c r="O1628" s="11" t="s">
        <v>1177</v>
      </c>
      <c r="P1628" s="11" t="s">
        <v>3202</v>
      </c>
      <c r="Q1628" s="11" t="s">
        <v>972</v>
      </c>
      <c r="R1628" s="11" t="s">
        <v>1059</v>
      </c>
      <c r="S1628" s="11" t="s">
        <v>1178</v>
      </c>
      <c r="V1628" s="13"/>
      <c r="W1628" s="11" t="s">
        <v>3202</v>
      </c>
      <c r="X1628" s="11" t="s">
        <v>1121</v>
      </c>
      <c r="Y1628" s="11" t="s">
        <v>1059</v>
      </c>
      <c r="Z1628" s="13"/>
      <c r="AA1628" s="11" t="s">
        <v>151</v>
      </c>
      <c r="AB1628" s="13"/>
      <c r="AC1628" s="13"/>
      <c r="AD1628" s="11" t="s">
        <v>1059</v>
      </c>
      <c r="AE1628" s="11" t="s">
        <v>2029</v>
      </c>
      <c r="AG1628" s="11" t="s">
        <v>152</v>
      </c>
      <c r="AH1628" s="11" t="s">
        <v>3203</v>
      </c>
      <c r="AJ1628" s="11" t="s">
        <v>1121</v>
      </c>
      <c r="AK1628" s="11" t="s">
        <v>4277</v>
      </c>
      <c r="AM1628" s="13"/>
      <c r="AN1628" s="13"/>
      <c r="AO1628" s="13"/>
      <c r="AP1628" s="11" t="s">
        <v>6474</v>
      </c>
      <c r="AR1628" s="13"/>
      <c r="AS1628" s="13"/>
      <c r="AT1628" s="12" t="b">
        <v>1</v>
      </c>
      <c r="AU1628" s="13"/>
      <c r="AV1628" s="14" t="s">
        <v>167</v>
      </c>
      <c r="AW1628" s="13"/>
      <c r="AX1628" s="14" t="s">
        <v>155</v>
      </c>
      <c r="AY1628" s="13"/>
      <c r="AZ1628" s="14">
        <v>6986.0</v>
      </c>
      <c r="BA1628" s="13"/>
    </row>
    <row r="1629">
      <c r="A1629" s="11" t="s">
        <v>6476</v>
      </c>
      <c r="B1629" s="11">
        <v>6541.0</v>
      </c>
      <c r="C1629" s="12" t="b">
        <v>1</v>
      </c>
      <c r="D1629" s="12" t="b">
        <v>1</v>
      </c>
      <c r="E1629" s="12" t="b">
        <v>0</v>
      </c>
      <c r="F1629" s="12" t="b">
        <v>0</v>
      </c>
      <c r="G1629" s="12" t="b">
        <v>0</v>
      </c>
      <c r="H1629" s="12" t="b">
        <v>0</v>
      </c>
      <c r="I1629" s="15">
        <v>45267.0</v>
      </c>
      <c r="J1629" s="15">
        <v>45267.0</v>
      </c>
      <c r="K1629" s="12" t="b">
        <v>0</v>
      </c>
      <c r="L1629" s="14" t="s">
        <v>3570</v>
      </c>
      <c r="M1629" s="11" t="s">
        <v>203</v>
      </c>
      <c r="N1629" s="11" t="s">
        <v>6477</v>
      </c>
      <c r="O1629" s="11" t="s">
        <v>6478</v>
      </c>
      <c r="P1629" s="11" t="s">
        <v>5089</v>
      </c>
      <c r="Q1629" s="11" t="s">
        <v>162</v>
      </c>
      <c r="R1629" s="11" t="s">
        <v>6479</v>
      </c>
      <c r="S1629" s="11" t="s">
        <v>6480</v>
      </c>
      <c r="T1629" s="11" t="s">
        <v>6481</v>
      </c>
      <c r="U1629" s="11" t="s">
        <v>4232</v>
      </c>
      <c r="W1629" s="11" t="s">
        <v>5089</v>
      </c>
      <c r="Y1629" s="11" t="s">
        <v>1465</v>
      </c>
      <c r="Z1629" s="13"/>
      <c r="AA1629" s="11" t="s">
        <v>151</v>
      </c>
      <c r="AB1629" s="13"/>
      <c r="AC1629" s="13"/>
      <c r="AD1629" s="11" t="s">
        <v>6479</v>
      </c>
      <c r="AE1629" s="13"/>
      <c r="AF1629" s="14">
        <v>1.0</v>
      </c>
      <c r="AG1629" s="11" t="s">
        <v>152</v>
      </c>
      <c r="AH1629" s="11" t="s">
        <v>5091</v>
      </c>
      <c r="AJ1629" s="13"/>
      <c r="AK1629" s="13"/>
      <c r="AL1629" s="13"/>
      <c r="AM1629" s="13"/>
      <c r="AN1629" s="13"/>
      <c r="AO1629" s="13"/>
      <c r="AP1629" s="11" t="s">
        <v>6476</v>
      </c>
      <c r="AR1629" s="13"/>
      <c r="AS1629" s="13"/>
      <c r="AT1629" s="12" t="b">
        <v>1</v>
      </c>
      <c r="AU1629" s="13"/>
      <c r="AV1629" s="14" t="s">
        <v>167</v>
      </c>
      <c r="AW1629" s="13"/>
      <c r="AX1629" s="14" t="s">
        <v>155</v>
      </c>
      <c r="AY1629" s="13"/>
      <c r="AZ1629" s="14">
        <v>6987.0</v>
      </c>
      <c r="BA1629" s="13"/>
    </row>
    <row r="1630">
      <c r="A1630" s="11" t="s">
        <v>6482</v>
      </c>
      <c r="B1630" s="11">
        <v>6543.0</v>
      </c>
      <c r="C1630" s="12" t="b">
        <v>1</v>
      </c>
      <c r="D1630" s="12" t="b">
        <v>1</v>
      </c>
      <c r="E1630" s="12" t="b">
        <v>0</v>
      </c>
      <c r="F1630" s="12" t="b">
        <v>0</v>
      </c>
      <c r="G1630" s="12" t="b">
        <v>0</v>
      </c>
      <c r="H1630" s="12" t="b">
        <v>1</v>
      </c>
      <c r="I1630" s="13"/>
      <c r="J1630" s="13"/>
      <c r="K1630" s="12" t="b">
        <v>0</v>
      </c>
      <c r="L1630" s="14" t="s">
        <v>3200</v>
      </c>
      <c r="M1630" s="11" t="s">
        <v>3870</v>
      </c>
      <c r="N1630" s="11" t="s">
        <v>6483</v>
      </c>
      <c r="O1630" s="11" t="s">
        <v>3872</v>
      </c>
      <c r="P1630" s="11" t="s">
        <v>3202</v>
      </c>
      <c r="Q1630" s="11" t="s">
        <v>972</v>
      </c>
      <c r="R1630" s="11" t="s">
        <v>3873</v>
      </c>
      <c r="S1630" s="11" t="s">
        <v>3874</v>
      </c>
      <c r="V1630" s="13"/>
      <c r="W1630" s="11" t="s">
        <v>3202</v>
      </c>
      <c r="X1630" s="11" t="s">
        <v>1121</v>
      </c>
      <c r="Y1630" s="11" t="s">
        <v>3873</v>
      </c>
      <c r="Z1630" s="13"/>
      <c r="AA1630" s="11" t="s">
        <v>151</v>
      </c>
      <c r="AB1630" s="13"/>
      <c r="AC1630" s="13"/>
      <c r="AD1630" s="11" t="s">
        <v>3873</v>
      </c>
      <c r="AE1630" s="11" t="s">
        <v>2029</v>
      </c>
      <c r="AG1630" s="11" t="s">
        <v>152</v>
      </c>
      <c r="AH1630" s="11" t="s">
        <v>3203</v>
      </c>
      <c r="AJ1630" s="11" t="s">
        <v>6484</v>
      </c>
      <c r="AK1630" s="11" t="s">
        <v>4631</v>
      </c>
      <c r="AM1630" s="13"/>
      <c r="AN1630" s="13"/>
      <c r="AO1630" s="13"/>
      <c r="AP1630" s="11" t="s">
        <v>6482</v>
      </c>
      <c r="AR1630" s="13"/>
      <c r="AS1630" s="13"/>
      <c r="AT1630" s="12" t="b">
        <v>1</v>
      </c>
      <c r="AU1630" s="13"/>
      <c r="AV1630" s="14" t="s">
        <v>167</v>
      </c>
      <c r="AW1630" s="13"/>
      <c r="AX1630" s="14" t="s">
        <v>155</v>
      </c>
      <c r="AY1630" s="13"/>
      <c r="AZ1630" s="14">
        <v>6988.0</v>
      </c>
      <c r="BA1630" s="13"/>
    </row>
    <row r="1631">
      <c r="A1631" s="11" t="s">
        <v>6485</v>
      </c>
      <c r="B1631" s="11">
        <v>6544.0</v>
      </c>
      <c r="C1631" s="12" t="b">
        <v>1</v>
      </c>
      <c r="D1631" s="12" t="b">
        <v>1</v>
      </c>
      <c r="E1631" s="12" t="b">
        <v>0</v>
      </c>
      <c r="F1631" s="12" t="b">
        <v>0</v>
      </c>
      <c r="G1631" s="12" t="b">
        <v>0</v>
      </c>
      <c r="H1631" s="12" t="b">
        <v>0</v>
      </c>
      <c r="I1631" s="15">
        <v>45267.0</v>
      </c>
      <c r="J1631" s="15">
        <v>45267.0</v>
      </c>
      <c r="K1631" s="12" t="b">
        <v>0</v>
      </c>
      <c r="L1631" s="14" t="s">
        <v>6486</v>
      </c>
      <c r="M1631" s="11" t="s">
        <v>1438</v>
      </c>
      <c r="N1631" s="11" t="s">
        <v>6487</v>
      </c>
      <c r="O1631" s="11" t="s">
        <v>6488</v>
      </c>
      <c r="P1631" s="11" t="s">
        <v>6489</v>
      </c>
      <c r="Q1631" s="11" t="s">
        <v>384</v>
      </c>
      <c r="R1631" s="11" t="s">
        <v>6490</v>
      </c>
      <c r="S1631" s="11" t="s">
        <v>4701</v>
      </c>
      <c r="U1631" s="11" t="s">
        <v>3209</v>
      </c>
      <c r="W1631" s="11" t="s">
        <v>6489</v>
      </c>
      <c r="AA1631" s="11" t="s">
        <v>151</v>
      </c>
      <c r="AB1631" s="13"/>
      <c r="AC1631" s="13"/>
      <c r="AD1631" s="11" t="s">
        <v>6490</v>
      </c>
      <c r="AE1631" s="13"/>
      <c r="AF1631" s="13"/>
      <c r="AG1631" s="11" t="s">
        <v>152</v>
      </c>
      <c r="AH1631" s="11" t="s">
        <v>6491</v>
      </c>
      <c r="AJ1631" s="13"/>
      <c r="AK1631" s="13"/>
      <c r="AL1631" s="13"/>
      <c r="AM1631" s="13"/>
      <c r="AN1631" s="13"/>
      <c r="AO1631" s="13"/>
      <c r="AP1631" s="11" t="s">
        <v>6485</v>
      </c>
      <c r="AR1631" s="13"/>
      <c r="AS1631" s="13"/>
      <c r="AT1631" s="12" t="b">
        <v>1</v>
      </c>
      <c r="AU1631" s="13"/>
      <c r="AV1631" s="14" t="s">
        <v>167</v>
      </c>
      <c r="AW1631" s="13"/>
      <c r="AX1631" s="14" t="s">
        <v>155</v>
      </c>
      <c r="AY1631" s="13"/>
      <c r="AZ1631" s="14">
        <v>6989.0</v>
      </c>
      <c r="BA1631" s="13"/>
    </row>
    <row r="1632">
      <c r="A1632" s="11" t="s">
        <v>6492</v>
      </c>
      <c r="B1632" s="11">
        <v>6545.0</v>
      </c>
      <c r="C1632" s="12" t="b">
        <v>1</v>
      </c>
      <c r="D1632" s="12" t="b">
        <v>0</v>
      </c>
      <c r="E1632" s="12" t="b">
        <v>0</v>
      </c>
      <c r="F1632" s="12" t="b">
        <v>0</v>
      </c>
      <c r="G1632" s="12" t="b">
        <v>0</v>
      </c>
      <c r="H1632" s="12" t="b">
        <v>0</v>
      </c>
      <c r="I1632" s="15">
        <v>45267.0</v>
      </c>
      <c r="J1632" s="15">
        <v>45267.0</v>
      </c>
      <c r="K1632" s="12" t="b">
        <v>0</v>
      </c>
      <c r="L1632" s="14" t="s">
        <v>6486</v>
      </c>
      <c r="M1632" s="11" t="s">
        <v>1438</v>
      </c>
      <c r="N1632" s="11" t="s">
        <v>6493</v>
      </c>
      <c r="O1632" s="11" t="s">
        <v>6384</v>
      </c>
      <c r="P1632" s="11" t="s">
        <v>6489</v>
      </c>
      <c r="Q1632" s="11" t="s">
        <v>384</v>
      </c>
      <c r="R1632" s="11" t="s">
        <v>6385</v>
      </c>
      <c r="S1632" s="11" t="s">
        <v>6386</v>
      </c>
      <c r="U1632" s="11" t="s">
        <v>3209</v>
      </c>
      <c r="W1632" s="11" t="s">
        <v>6489</v>
      </c>
      <c r="AA1632" s="11" t="s">
        <v>2456</v>
      </c>
      <c r="AB1632" s="13"/>
      <c r="AC1632" s="13"/>
      <c r="AD1632" s="11" t="s">
        <v>6385</v>
      </c>
      <c r="AE1632" s="13"/>
      <c r="AF1632" s="13"/>
      <c r="AG1632" s="11" t="s">
        <v>152</v>
      </c>
      <c r="AH1632" s="11" t="s">
        <v>6491</v>
      </c>
      <c r="AJ1632" s="13"/>
      <c r="AK1632" s="13"/>
      <c r="AL1632" s="13"/>
      <c r="AM1632" s="13"/>
      <c r="AN1632" s="13"/>
      <c r="AO1632" s="13"/>
      <c r="AP1632" s="11" t="s">
        <v>6492</v>
      </c>
      <c r="AR1632" s="13"/>
      <c r="AS1632" s="13"/>
      <c r="AT1632" s="12" t="b">
        <v>1</v>
      </c>
      <c r="AU1632" s="13"/>
      <c r="AV1632" s="14" t="s">
        <v>167</v>
      </c>
      <c r="AW1632" s="13"/>
      <c r="AX1632" s="14" t="s">
        <v>155</v>
      </c>
      <c r="AY1632" s="13"/>
      <c r="AZ1632" s="14">
        <v>6990.0</v>
      </c>
      <c r="BA1632" s="13"/>
    </row>
    <row r="1633">
      <c r="A1633" s="11" t="s">
        <v>6494</v>
      </c>
      <c r="B1633" s="11">
        <v>6546.0</v>
      </c>
      <c r="C1633" s="12" t="b">
        <v>1</v>
      </c>
      <c r="D1633" s="12" t="b">
        <v>1</v>
      </c>
      <c r="E1633" s="12" t="b">
        <v>0</v>
      </c>
      <c r="F1633" s="12" t="b">
        <v>0</v>
      </c>
      <c r="G1633" s="12" t="b">
        <v>0</v>
      </c>
      <c r="H1633" s="12" t="b">
        <v>0</v>
      </c>
      <c r="I1633" s="15">
        <v>45267.0</v>
      </c>
      <c r="J1633" s="15">
        <v>45267.0</v>
      </c>
      <c r="K1633" s="12" t="b">
        <v>0</v>
      </c>
      <c r="L1633" s="14" t="s">
        <v>6486</v>
      </c>
      <c r="M1633" s="11" t="s">
        <v>1438</v>
      </c>
      <c r="N1633" s="11" t="s">
        <v>6495</v>
      </c>
      <c r="O1633" s="11" t="s">
        <v>6496</v>
      </c>
      <c r="P1633" s="11" t="s">
        <v>6489</v>
      </c>
      <c r="Q1633" s="11" t="s">
        <v>384</v>
      </c>
      <c r="R1633" s="11" t="s">
        <v>6497</v>
      </c>
      <c r="S1633" s="11" t="s">
        <v>6498</v>
      </c>
      <c r="U1633" s="11" t="s">
        <v>3209</v>
      </c>
      <c r="W1633" s="11" t="s">
        <v>6489</v>
      </c>
      <c r="AA1633" s="11" t="s">
        <v>151</v>
      </c>
      <c r="AB1633" s="13"/>
      <c r="AC1633" s="13"/>
      <c r="AD1633" s="11" t="s">
        <v>6497</v>
      </c>
      <c r="AE1633" s="13"/>
      <c r="AF1633" s="13"/>
      <c r="AG1633" s="11" t="s">
        <v>152</v>
      </c>
      <c r="AH1633" s="11" t="s">
        <v>6491</v>
      </c>
      <c r="AJ1633" s="13"/>
      <c r="AK1633" s="13"/>
      <c r="AL1633" s="13"/>
      <c r="AM1633" s="13"/>
      <c r="AN1633" s="13"/>
      <c r="AO1633" s="13"/>
      <c r="AP1633" s="11" t="s">
        <v>6494</v>
      </c>
      <c r="AR1633" s="13"/>
      <c r="AS1633" s="13"/>
      <c r="AT1633" s="12" t="b">
        <v>1</v>
      </c>
      <c r="AU1633" s="13"/>
      <c r="AV1633" s="14" t="s">
        <v>167</v>
      </c>
      <c r="AW1633" s="13"/>
      <c r="AX1633" s="14" t="s">
        <v>155</v>
      </c>
      <c r="AY1633" s="13"/>
      <c r="AZ1633" s="14">
        <v>6992.0</v>
      </c>
      <c r="BA1633" s="13"/>
    </row>
    <row r="1634">
      <c r="A1634" s="11" t="s">
        <v>6499</v>
      </c>
      <c r="B1634" s="11">
        <v>6547.0</v>
      </c>
      <c r="C1634" s="12" t="b">
        <v>1</v>
      </c>
      <c r="D1634" s="12" t="b">
        <v>1</v>
      </c>
      <c r="E1634" s="12" t="b">
        <v>0</v>
      </c>
      <c r="F1634" s="12" t="b">
        <v>0</v>
      </c>
      <c r="G1634" s="12" t="b">
        <v>0</v>
      </c>
      <c r="H1634" s="12" t="b">
        <v>0</v>
      </c>
      <c r="I1634" s="15">
        <v>45267.0</v>
      </c>
      <c r="J1634" s="15">
        <v>45267.0</v>
      </c>
      <c r="K1634" s="12" t="b">
        <v>0</v>
      </c>
      <c r="L1634" s="14" t="s">
        <v>6486</v>
      </c>
      <c r="M1634" s="11" t="s">
        <v>1438</v>
      </c>
      <c r="N1634" s="11" t="s">
        <v>6500</v>
      </c>
      <c r="O1634" s="11" t="s">
        <v>6501</v>
      </c>
      <c r="P1634" s="11" t="s">
        <v>6489</v>
      </c>
      <c r="Q1634" s="11" t="s">
        <v>384</v>
      </c>
      <c r="R1634" s="11" t="s">
        <v>6502</v>
      </c>
      <c r="S1634" s="11" t="s">
        <v>6503</v>
      </c>
      <c r="U1634" s="11" t="s">
        <v>3209</v>
      </c>
      <c r="W1634" s="11" t="s">
        <v>6489</v>
      </c>
      <c r="AA1634" s="11" t="s">
        <v>151</v>
      </c>
      <c r="AB1634" s="13"/>
      <c r="AC1634" s="13"/>
      <c r="AD1634" s="11" t="s">
        <v>6502</v>
      </c>
      <c r="AF1634" s="13"/>
      <c r="AG1634" s="11" t="s">
        <v>152</v>
      </c>
      <c r="AH1634" s="11" t="s">
        <v>6491</v>
      </c>
      <c r="AJ1634" s="13"/>
      <c r="AK1634" s="13"/>
      <c r="AL1634" s="13"/>
      <c r="AM1634" s="13"/>
      <c r="AN1634" s="13"/>
      <c r="AO1634" s="13"/>
      <c r="AP1634" s="11" t="s">
        <v>6499</v>
      </c>
      <c r="AR1634" s="13"/>
      <c r="AS1634" s="13"/>
      <c r="AT1634" s="12" t="b">
        <v>1</v>
      </c>
      <c r="AU1634" s="13"/>
      <c r="AV1634" s="14" t="s">
        <v>167</v>
      </c>
      <c r="AW1634" s="13"/>
      <c r="AX1634" s="14" t="s">
        <v>155</v>
      </c>
      <c r="AY1634" s="13"/>
      <c r="AZ1634" s="14">
        <v>6991.0</v>
      </c>
      <c r="BA1634" s="13"/>
    </row>
    <row r="1635">
      <c r="A1635" s="11" t="s">
        <v>6504</v>
      </c>
      <c r="B1635" s="11">
        <v>6548.0</v>
      </c>
      <c r="C1635" s="12" t="b">
        <v>1</v>
      </c>
      <c r="D1635" s="12" t="b">
        <v>1</v>
      </c>
      <c r="E1635" s="12" t="b">
        <v>0</v>
      </c>
      <c r="F1635" s="12" t="b">
        <v>0</v>
      </c>
      <c r="G1635" s="12" t="b">
        <v>0</v>
      </c>
      <c r="H1635" s="12" t="b">
        <v>0</v>
      </c>
      <c r="I1635" s="15">
        <v>45267.0</v>
      </c>
      <c r="J1635" s="15">
        <v>45267.0</v>
      </c>
      <c r="K1635" s="12" t="b">
        <v>0</v>
      </c>
      <c r="L1635" s="14" t="s">
        <v>6486</v>
      </c>
      <c r="M1635" s="11" t="s">
        <v>1438</v>
      </c>
      <c r="N1635" s="11" t="s">
        <v>6505</v>
      </c>
      <c r="O1635" s="11" t="s">
        <v>6393</v>
      </c>
      <c r="P1635" s="11" t="s">
        <v>6489</v>
      </c>
      <c r="Q1635" s="11" t="s">
        <v>384</v>
      </c>
      <c r="R1635" s="11" t="s">
        <v>6394</v>
      </c>
      <c r="S1635" s="11" t="s">
        <v>5615</v>
      </c>
      <c r="U1635" s="11" t="s">
        <v>3209</v>
      </c>
      <c r="W1635" s="11" t="s">
        <v>6489</v>
      </c>
      <c r="AA1635" s="11" t="s">
        <v>151</v>
      </c>
      <c r="AB1635" s="13"/>
      <c r="AC1635" s="13"/>
      <c r="AD1635" s="11" t="s">
        <v>6394</v>
      </c>
      <c r="AE1635" s="13"/>
      <c r="AF1635" s="13"/>
      <c r="AG1635" s="11" t="s">
        <v>152</v>
      </c>
      <c r="AH1635" s="11" t="s">
        <v>6491</v>
      </c>
      <c r="AJ1635" s="13"/>
      <c r="AK1635" s="13"/>
      <c r="AL1635" s="13"/>
      <c r="AM1635" s="13"/>
      <c r="AN1635" s="13"/>
      <c r="AO1635" s="13"/>
      <c r="AP1635" s="11" t="s">
        <v>6504</v>
      </c>
      <c r="AR1635" s="13"/>
      <c r="AS1635" s="13"/>
      <c r="AT1635" s="12" t="b">
        <v>1</v>
      </c>
      <c r="AU1635" s="13"/>
      <c r="AV1635" s="14" t="s">
        <v>167</v>
      </c>
      <c r="AW1635" s="13"/>
      <c r="AX1635" s="14" t="s">
        <v>155</v>
      </c>
      <c r="AY1635" s="13"/>
      <c r="AZ1635" s="14">
        <v>6993.0</v>
      </c>
      <c r="BA1635" s="13"/>
    </row>
    <row r="1636">
      <c r="A1636" s="11" t="s">
        <v>6506</v>
      </c>
      <c r="B1636" s="11">
        <v>6549.0</v>
      </c>
      <c r="C1636" s="12" t="b">
        <v>1</v>
      </c>
      <c r="D1636" s="12" t="b">
        <v>1</v>
      </c>
      <c r="E1636" s="12" t="b">
        <v>0</v>
      </c>
      <c r="F1636" s="12" t="b">
        <v>0</v>
      </c>
      <c r="G1636" s="12" t="b">
        <v>0</v>
      </c>
      <c r="H1636" s="12" t="b">
        <v>0</v>
      </c>
      <c r="I1636" s="15">
        <v>45267.0</v>
      </c>
      <c r="J1636" s="15">
        <v>45267.0</v>
      </c>
      <c r="K1636" s="12" t="b">
        <v>0</v>
      </c>
      <c r="L1636" s="14" t="s">
        <v>6486</v>
      </c>
      <c r="M1636" s="11" t="s">
        <v>1438</v>
      </c>
      <c r="N1636" s="11" t="s">
        <v>6507</v>
      </c>
      <c r="O1636" s="11" t="s">
        <v>6508</v>
      </c>
      <c r="P1636" s="11" t="s">
        <v>6489</v>
      </c>
      <c r="Q1636" s="11" t="s">
        <v>384</v>
      </c>
      <c r="R1636" s="11" t="s">
        <v>6509</v>
      </c>
      <c r="S1636" s="11" t="s">
        <v>6510</v>
      </c>
      <c r="U1636" s="11" t="s">
        <v>3209</v>
      </c>
      <c r="W1636" s="11" t="s">
        <v>6489</v>
      </c>
      <c r="AA1636" s="11" t="s">
        <v>151</v>
      </c>
      <c r="AB1636" s="13"/>
      <c r="AC1636" s="13"/>
      <c r="AD1636" s="11" t="s">
        <v>6509</v>
      </c>
      <c r="AE1636" s="13"/>
      <c r="AF1636" s="13"/>
      <c r="AG1636" s="11" t="s">
        <v>152</v>
      </c>
      <c r="AH1636" s="11" t="s">
        <v>6491</v>
      </c>
      <c r="AJ1636" s="13"/>
      <c r="AK1636" s="13"/>
      <c r="AL1636" s="13"/>
      <c r="AM1636" s="13"/>
      <c r="AN1636" s="11" t="s">
        <v>154</v>
      </c>
      <c r="AO1636" s="13"/>
      <c r="AP1636" s="11" t="s">
        <v>6506</v>
      </c>
      <c r="AR1636" s="13"/>
      <c r="AS1636" s="13"/>
      <c r="AT1636" s="12" t="b">
        <v>1</v>
      </c>
      <c r="AU1636" s="13"/>
      <c r="AV1636" s="14" t="s">
        <v>167</v>
      </c>
      <c r="AW1636" s="13"/>
      <c r="AX1636" s="14" t="s">
        <v>155</v>
      </c>
      <c r="AY1636" s="13"/>
      <c r="AZ1636" s="14">
        <v>6994.0</v>
      </c>
      <c r="BA1636" s="13"/>
    </row>
    <row r="1637">
      <c r="A1637" s="11" t="s">
        <v>6511</v>
      </c>
      <c r="B1637" s="11">
        <v>6550.0</v>
      </c>
      <c r="C1637" s="12" t="b">
        <v>1</v>
      </c>
      <c r="D1637" s="12" t="b">
        <v>1</v>
      </c>
      <c r="E1637" s="12" t="b">
        <v>0</v>
      </c>
      <c r="F1637" s="12" t="b">
        <v>0</v>
      </c>
      <c r="G1637" s="12" t="b">
        <v>0</v>
      </c>
      <c r="H1637" s="12" t="b">
        <v>0</v>
      </c>
      <c r="I1637" s="15">
        <v>45267.0</v>
      </c>
      <c r="J1637" s="15">
        <v>45267.0</v>
      </c>
      <c r="K1637" s="12" t="b">
        <v>0</v>
      </c>
      <c r="L1637" s="14" t="s">
        <v>6486</v>
      </c>
      <c r="M1637" s="11" t="s">
        <v>1438</v>
      </c>
      <c r="N1637" s="11" t="s">
        <v>6512</v>
      </c>
      <c r="O1637" s="11" t="s">
        <v>6513</v>
      </c>
      <c r="P1637" s="11" t="s">
        <v>6489</v>
      </c>
      <c r="Q1637" s="11" t="s">
        <v>384</v>
      </c>
      <c r="R1637" s="11" t="s">
        <v>6514</v>
      </c>
      <c r="S1637" s="13"/>
      <c r="T1637" s="13"/>
      <c r="U1637" s="11" t="s">
        <v>3209</v>
      </c>
      <c r="W1637" s="11" t="s">
        <v>6489</v>
      </c>
      <c r="AA1637" s="11" t="s">
        <v>151</v>
      </c>
      <c r="AB1637" s="13"/>
      <c r="AC1637" s="13"/>
      <c r="AD1637" s="11" t="s">
        <v>6514</v>
      </c>
      <c r="AE1637" s="13"/>
      <c r="AF1637" s="13"/>
      <c r="AG1637" s="11" t="s">
        <v>152</v>
      </c>
      <c r="AH1637" s="11" t="s">
        <v>6491</v>
      </c>
      <c r="AJ1637" s="13"/>
      <c r="AK1637" s="13"/>
      <c r="AL1637" s="13"/>
      <c r="AM1637" s="13"/>
      <c r="AN1637" s="13"/>
      <c r="AO1637" s="13"/>
      <c r="AP1637" s="11" t="s">
        <v>6511</v>
      </c>
      <c r="AR1637" s="13"/>
      <c r="AS1637" s="13"/>
      <c r="AT1637" s="12" t="b">
        <v>1</v>
      </c>
      <c r="AU1637" s="13"/>
      <c r="AV1637" s="14" t="s">
        <v>167</v>
      </c>
      <c r="AW1637" s="13"/>
      <c r="AX1637" s="14" t="s">
        <v>155</v>
      </c>
      <c r="AY1637" s="13"/>
      <c r="AZ1637" s="14">
        <v>6995.0</v>
      </c>
      <c r="BA1637" s="13"/>
    </row>
    <row r="1638">
      <c r="A1638" s="11" t="s">
        <v>6515</v>
      </c>
      <c r="B1638" s="11">
        <v>6551.0</v>
      </c>
      <c r="C1638" s="12" t="b">
        <v>1</v>
      </c>
      <c r="D1638" s="12" t="b">
        <v>0</v>
      </c>
      <c r="E1638" s="12" t="b">
        <v>0</v>
      </c>
      <c r="F1638" s="12" t="b">
        <v>0</v>
      </c>
      <c r="G1638" s="12" t="b">
        <v>0</v>
      </c>
      <c r="H1638" s="12" t="b">
        <v>0</v>
      </c>
      <c r="I1638" s="15">
        <v>45267.0</v>
      </c>
      <c r="J1638" s="15">
        <v>45267.0</v>
      </c>
      <c r="K1638" s="12" t="b">
        <v>0</v>
      </c>
      <c r="L1638" s="14" t="s">
        <v>6486</v>
      </c>
      <c r="M1638" s="11" t="s">
        <v>1438</v>
      </c>
      <c r="N1638" s="11" t="s">
        <v>6516</v>
      </c>
      <c r="O1638" s="11" t="s">
        <v>4699</v>
      </c>
      <c r="P1638" s="11" t="s">
        <v>6489</v>
      </c>
      <c r="Q1638" s="11" t="s">
        <v>384</v>
      </c>
      <c r="R1638" s="11" t="s">
        <v>4700</v>
      </c>
      <c r="S1638" s="11" t="s">
        <v>4701</v>
      </c>
      <c r="U1638" s="11" t="s">
        <v>3209</v>
      </c>
      <c r="W1638" s="11" t="s">
        <v>6489</v>
      </c>
      <c r="AA1638" s="11" t="s">
        <v>2456</v>
      </c>
      <c r="AB1638" s="13"/>
      <c r="AC1638" s="13"/>
      <c r="AD1638" s="11" t="s">
        <v>4700</v>
      </c>
      <c r="AE1638" s="13"/>
      <c r="AF1638" s="13"/>
      <c r="AG1638" s="11" t="s">
        <v>152</v>
      </c>
      <c r="AH1638" s="11" t="s">
        <v>6491</v>
      </c>
      <c r="AJ1638" s="13"/>
      <c r="AK1638" s="13"/>
      <c r="AL1638" s="13"/>
      <c r="AM1638" s="13"/>
      <c r="AN1638" s="13"/>
      <c r="AO1638" s="13"/>
      <c r="AP1638" s="11" t="s">
        <v>6515</v>
      </c>
      <c r="AR1638" s="13"/>
      <c r="AS1638" s="13"/>
      <c r="AT1638" s="12" t="b">
        <v>1</v>
      </c>
      <c r="AU1638" s="13"/>
      <c r="AV1638" s="14" t="s">
        <v>167</v>
      </c>
      <c r="AW1638" s="13"/>
      <c r="AX1638" s="14" t="s">
        <v>155</v>
      </c>
      <c r="AY1638" s="13"/>
      <c r="AZ1638" s="14">
        <v>6996.0</v>
      </c>
      <c r="BA1638" s="13"/>
    </row>
    <row r="1639">
      <c r="A1639" s="11" t="s">
        <v>6517</v>
      </c>
      <c r="B1639" s="11">
        <v>6553.0</v>
      </c>
      <c r="C1639" s="12" t="b">
        <v>1</v>
      </c>
      <c r="D1639" s="12" t="b">
        <v>1</v>
      </c>
      <c r="E1639" s="12" t="b">
        <v>0</v>
      </c>
      <c r="F1639" s="12" t="b">
        <v>0</v>
      </c>
      <c r="G1639" s="12" t="b">
        <v>0</v>
      </c>
      <c r="H1639" s="12" t="b">
        <v>0</v>
      </c>
      <c r="I1639" s="15">
        <v>45267.0</v>
      </c>
      <c r="J1639" s="15">
        <v>45267.0</v>
      </c>
      <c r="K1639" s="12" t="b">
        <v>0</v>
      </c>
      <c r="L1639" s="14" t="s">
        <v>6486</v>
      </c>
      <c r="M1639" s="11" t="s">
        <v>1438</v>
      </c>
      <c r="N1639" s="11" t="s">
        <v>6518</v>
      </c>
      <c r="O1639" s="11" t="s">
        <v>5576</v>
      </c>
      <c r="P1639" s="11" t="s">
        <v>6489</v>
      </c>
      <c r="Q1639" s="11" t="s">
        <v>384</v>
      </c>
      <c r="R1639" s="11" t="s">
        <v>5577</v>
      </c>
      <c r="S1639" s="11" t="s">
        <v>5578</v>
      </c>
      <c r="U1639" s="11" t="s">
        <v>3209</v>
      </c>
      <c r="W1639" s="11" t="s">
        <v>6489</v>
      </c>
      <c r="AA1639" s="11" t="s">
        <v>151</v>
      </c>
      <c r="AB1639" s="13"/>
      <c r="AC1639" s="13"/>
      <c r="AD1639" s="11" t="s">
        <v>5577</v>
      </c>
      <c r="AE1639" s="13"/>
      <c r="AF1639" s="13"/>
      <c r="AG1639" s="11" t="s">
        <v>152</v>
      </c>
      <c r="AH1639" s="11" t="s">
        <v>6491</v>
      </c>
      <c r="AJ1639" s="13"/>
      <c r="AK1639" s="13"/>
      <c r="AL1639" s="13"/>
      <c r="AM1639" s="13"/>
      <c r="AN1639" s="13"/>
      <c r="AO1639" s="13"/>
      <c r="AP1639" s="11" t="s">
        <v>6517</v>
      </c>
      <c r="AR1639" s="13"/>
      <c r="AS1639" s="13"/>
      <c r="AT1639" s="12" t="b">
        <v>1</v>
      </c>
      <c r="AU1639" s="13"/>
      <c r="AV1639" s="14" t="s">
        <v>167</v>
      </c>
      <c r="AW1639" s="13"/>
      <c r="AX1639" s="14" t="s">
        <v>155</v>
      </c>
      <c r="AY1639" s="13"/>
      <c r="AZ1639" s="14">
        <v>6997.0</v>
      </c>
      <c r="BA1639" s="13"/>
    </row>
    <row r="1640">
      <c r="A1640" s="11" t="s">
        <v>6519</v>
      </c>
      <c r="B1640" s="11">
        <v>6554.0</v>
      </c>
      <c r="C1640" s="12" t="b">
        <v>1</v>
      </c>
      <c r="D1640" s="12" t="b">
        <v>1</v>
      </c>
      <c r="E1640" s="12" t="b">
        <v>0</v>
      </c>
      <c r="F1640" s="12" t="b">
        <v>0</v>
      </c>
      <c r="G1640" s="12" t="b">
        <v>0</v>
      </c>
      <c r="H1640" s="12" t="b">
        <v>0</v>
      </c>
      <c r="I1640" s="15">
        <v>45267.0</v>
      </c>
      <c r="J1640" s="15">
        <v>45267.0</v>
      </c>
      <c r="K1640" s="12" t="b">
        <v>0</v>
      </c>
      <c r="L1640" s="14" t="s">
        <v>6486</v>
      </c>
      <c r="M1640" s="11" t="s">
        <v>1438</v>
      </c>
      <c r="N1640" s="11" t="s">
        <v>6520</v>
      </c>
      <c r="O1640" s="11" t="s">
        <v>6521</v>
      </c>
      <c r="P1640" s="11" t="s">
        <v>6489</v>
      </c>
      <c r="Q1640" s="11" t="s">
        <v>384</v>
      </c>
      <c r="R1640" s="11" t="s">
        <v>6522</v>
      </c>
      <c r="S1640" s="11" t="s">
        <v>6523</v>
      </c>
      <c r="U1640" s="11" t="s">
        <v>3209</v>
      </c>
      <c r="W1640" s="11" t="s">
        <v>6489</v>
      </c>
      <c r="AA1640" s="11" t="s">
        <v>151</v>
      </c>
      <c r="AB1640" s="13"/>
      <c r="AC1640" s="13"/>
      <c r="AD1640" s="11" t="s">
        <v>6522</v>
      </c>
      <c r="AF1640" s="13"/>
      <c r="AG1640" s="11" t="s">
        <v>152</v>
      </c>
      <c r="AH1640" s="11" t="s">
        <v>6491</v>
      </c>
      <c r="AJ1640" s="13"/>
      <c r="AK1640" s="13"/>
      <c r="AL1640" s="13"/>
      <c r="AM1640" s="13"/>
      <c r="AN1640" s="13"/>
      <c r="AO1640" s="13"/>
      <c r="AP1640" s="11" t="s">
        <v>6519</v>
      </c>
      <c r="AR1640" s="13"/>
      <c r="AS1640" s="13"/>
      <c r="AT1640" s="12" t="b">
        <v>1</v>
      </c>
      <c r="AU1640" s="13"/>
      <c r="AV1640" s="14" t="s">
        <v>167</v>
      </c>
      <c r="AW1640" s="13"/>
      <c r="AX1640" s="14" t="s">
        <v>155</v>
      </c>
      <c r="AY1640" s="13"/>
      <c r="AZ1640" s="14">
        <v>6999.0</v>
      </c>
      <c r="BA1640" s="13"/>
    </row>
    <row r="1641">
      <c r="A1641" s="11" t="s">
        <v>6524</v>
      </c>
      <c r="B1641" s="11">
        <v>6555.0</v>
      </c>
      <c r="C1641" s="12" t="b">
        <v>1</v>
      </c>
      <c r="D1641" s="12" t="b">
        <v>0</v>
      </c>
      <c r="E1641" s="12" t="b">
        <v>0</v>
      </c>
      <c r="F1641" s="12" t="b">
        <v>0</v>
      </c>
      <c r="G1641" s="12" t="b">
        <v>0</v>
      </c>
      <c r="H1641" s="12" t="b">
        <v>0</v>
      </c>
      <c r="I1641" s="15">
        <v>45267.0</v>
      </c>
      <c r="J1641" s="15">
        <v>45267.0</v>
      </c>
      <c r="K1641" s="12" t="b">
        <v>0</v>
      </c>
      <c r="L1641" s="14" t="s">
        <v>6486</v>
      </c>
      <c r="M1641" s="11" t="s">
        <v>1438</v>
      </c>
      <c r="N1641" s="11" t="s">
        <v>6525</v>
      </c>
      <c r="O1641" s="11" t="s">
        <v>6526</v>
      </c>
      <c r="P1641" s="11" t="s">
        <v>6489</v>
      </c>
      <c r="Q1641" s="11" t="s">
        <v>384</v>
      </c>
      <c r="R1641" s="11" t="s">
        <v>6527</v>
      </c>
      <c r="T1641" s="13"/>
      <c r="U1641" s="11" t="s">
        <v>3209</v>
      </c>
      <c r="W1641" s="11" t="s">
        <v>6489</v>
      </c>
      <c r="AA1641" s="11" t="s">
        <v>2456</v>
      </c>
      <c r="AB1641" s="13"/>
      <c r="AC1641" s="13"/>
      <c r="AD1641" s="11" t="s">
        <v>6527</v>
      </c>
      <c r="AF1641" s="13"/>
      <c r="AG1641" s="11" t="s">
        <v>152</v>
      </c>
      <c r="AH1641" s="11" t="s">
        <v>6491</v>
      </c>
      <c r="AJ1641" s="13"/>
      <c r="AK1641" s="13"/>
      <c r="AL1641" s="13"/>
      <c r="AM1641" s="13"/>
      <c r="AN1641" s="13"/>
      <c r="AO1641" s="13"/>
      <c r="AP1641" s="11" t="s">
        <v>6524</v>
      </c>
      <c r="AR1641" s="13"/>
      <c r="AS1641" s="13"/>
      <c r="AT1641" s="12" t="b">
        <v>1</v>
      </c>
      <c r="AU1641" s="13"/>
      <c r="AV1641" s="14" t="s">
        <v>167</v>
      </c>
      <c r="AW1641" s="13"/>
      <c r="AX1641" s="14" t="s">
        <v>155</v>
      </c>
      <c r="AY1641" s="13"/>
      <c r="AZ1641" s="14">
        <v>7000.0</v>
      </c>
      <c r="BA1641" s="13"/>
    </row>
    <row r="1642">
      <c r="A1642" s="11" t="s">
        <v>6528</v>
      </c>
      <c r="B1642" s="11">
        <v>6556.0</v>
      </c>
      <c r="C1642" s="12" t="b">
        <v>1</v>
      </c>
      <c r="D1642" s="12" t="b">
        <v>1</v>
      </c>
      <c r="E1642" s="12" t="b">
        <v>0</v>
      </c>
      <c r="F1642" s="12" t="b">
        <v>0</v>
      </c>
      <c r="G1642" s="12" t="b">
        <v>0</v>
      </c>
      <c r="H1642" s="12" t="b">
        <v>0</v>
      </c>
      <c r="I1642" s="15">
        <v>45267.0</v>
      </c>
      <c r="J1642" s="15">
        <v>45267.0</v>
      </c>
      <c r="K1642" s="12" t="b">
        <v>0</v>
      </c>
      <c r="L1642" s="14" t="s">
        <v>6486</v>
      </c>
      <c r="M1642" s="11" t="s">
        <v>1438</v>
      </c>
      <c r="N1642" s="11" t="s">
        <v>6529</v>
      </c>
      <c r="O1642" s="11" t="s">
        <v>6530</v>
      </c>
      <c r="P1642" s="11" t="s">
        <v>6489</v>
      </c>
      <c r="Q1642" s="11" t="s">
        <v>384</v>
      </c>
      <c r="R1642" s="11" t="s">
        <v>6531</v>
      </c>
      <c r="S1642" s="11" t="s">
        <v>6532</v>
      </c>
      <c r="U1642" s="11" t="s">
        <v>3209</v>
      </c>
      <c r="W1642" s="11" t="s">
        <v>6489</v>
      </c>
      <c r="AA1642" s="11" t="s">
        <v>151</v>
      </c>
      <c r="AB1642" s="13"/>
      <c r="AC1642" s="13"/>
      <c r="AD1642" s="11" t="s">
        <v>6531</v>
      </c>
      <c r="AF1642" s="13"/>
      <c r="AG1642" s="11" t="s">
        <v>152</v>
      </c>
      <c r="AH1642" s="11" t="s">
        <v>6491</v>
      </c>
      <c r="AJ1642" s="13"/>
      <c r="AK1642" s="13"/>
      <c r="AL1642" s="13"/>
      <c r="AM1642" s="13"/>
      <c r="AN1642" s="13"/>
      <c r="AO1642" s="13"/>
      <c r="AP1642" s="11" t="s">
        <v>6528</v>
      </c>
      <c r="AR1642" s="13"/>
      <c r="AS1642" s="13"/>
      <c r="AT1642" s="12" t="b">
        <v>1</v>
      </c>
      <c r="AU1642" s="13"/>
      <c r="AV1642" s="14" t="s">
        <v>167</v>
      </c>
      <c r="AW1642" s="13"/>
      <c r="AX1642" s="14" t="s">
        <v>155</v>
      </c>
      <c r="AY1642" s="13"/>
      <c r="AZ1642" s="14">
        <v>7001.0</v>
      </c>
      <c r="BA1642" s="13"/>
    </row>
    <row r="1643">
      <c r="A1643" s="11" t="s">
        <v>6533</v>
      </c>
      <c r="B1643" s="11">
        <v>6557.0</v>
      </c>
      <c r="C1643" s="12" t="b">
        <v>1</v>
      </c>
      <c r="D1643" s="12" t="b">
        <v>1</v>
      </c>
      <c r="E1643" s="12" t="b">
        <v>0</v>
      </c>
      <c r="F1643" s="12" t="b">
        <v>0</v>
      </c>
      <c r="G1643" s="12" t="b">
        <v>0</v>
      </c>
      <c r="H1643" s="12" t="b">
        <v>0</v>
      </c>
      <c r="I1643" s="15">
        <v>45267.0</v>
      </c>
      <c r="J1643" s="15">
        <v>45267.0</v>
      </c>
      <c r="K1643" s="12" t="b">
        <v>0</v>
      </c>
      <c r="L1643" s="14" t="s">
        <v>6486</v>
      </c>
      <c r="M1643" s="11" t="s">
        <v>1438</v>
      </c>
      <c r="N1643" s="11" t="s">
        <v>6534</v>
      </c>
      <c r="O1643" s="11" t="s">
        <v>6535</v>
      </c>
      <c r="P1643" s="11" t="s">
        <v>6489</v>
      </c>
      <c r="Q1643" s="11" t="s">
        <v>384</v>
      </c>
      <c r="R1643" s="11" t="s">
        <v>6536</v>
      </c>
      <c r="S1643" s="11" t="s">
        <v>4701</v>
      </c>
      <c r="U1643" s="11" t="s">
        <v>3209</v>
      </c>
      <c r="W1643" s="11" t="s">
        <v>6489</v>
      </c>
      <c r="AA1643" s="11" t="s">
        <v>151</v>
      </c>
      <c r="AB1643" s="13"/>
      <c r="AC1643" s="13"/>
      <c r="AD1643" s="11" t="s">
        <v>6536</v>
      </c>
      <c r="AE1643" s="13"/>
      <c r="AF1643" s="13"/>
      <c r="AG1643" s="11" t="s">
        <v>152</v>
      </c>
      <c r="AH1643" s="11" t="s">
        <v>6491</v>
      </c>
      <c r="AJ1643" s="13"/>
      <c r="AK1643" s="13"/>
      <c r="AL1643" s="13"/>
      <c r="AM1643" s="13"/>
      <c r="AN1643" s="13"/>
      <c r="AO1643" s="13"/>
      <c r="AP1643" s="11" t="s">
        <v>6533</v>
      </c>
      <c r="AR1643" s="13"/>
      <c r="AS1643" s="13"/>
      <c r="AT1643" s="12" t="b">
        <v>1</v>
      </c>
      <c r="AU1643" s="13"/>
      <c r="AV1643" s="14" t="s">
        <v>167</v>
      </c>
      <c r="AW1643" s="13"/>
      <c r="AX1643" s="14" t="s">
        <v>155</v>
      </c>
      <c r="AY1643" s="13"/>
      <c r="AZ1643" s="14">
        <v>7002.0</v>
      </c>
      <c r="BA1643" s="13"/>
    </row>
    <row r="1644">
      <c r="A1644" s="11" t="s">
        <v>6537</v>
      </c>
      <c r="B1644" s="11">
        <v>6558.0</v>
      </c>
      <c r="C1644" s="12" t="b">
        <v>1</v>
      </c>
      <c r="D1644" s="12" t="b">
        <v>1</v>
      </c>
      <c r="E1644" s="12" t="b">
        <v>0</v>
      </c>
      <c r="F1644" s="12" t="b">
        <v>0</v>
      </c>
      <c r="G1644" s="12" t="b">
        <v>0</v>
      </c>
      <c r="H1644" s="12" t="b">
        <v>0</v>
      </c>
      <c r="I1644" s="15">
        <v>45267.0</v>
      </c>
      <c r="J1644" s="15">
        <v>45267.0</v>
      </c>
      <c r="K1644" s="12" t="b">
        <v>0</v>
      </c>
      <c r="L1644" s="14" t="s">
        <v>6486</v>
      </c>
      <c r="M1644" s="11" t="s">
        <v>1438</v>
      </c>
      <c r="N1644" s="11" t="s">
        <v>6538</v>
      </c>
      <c r="O1644" s="11" t="s">
        <v>6415</v>
      </c>
      <c r="P1644" s="11" t="s">
        <v>6489</v>
      </c>
      <c r="Q1644" s="11" t="s">
        <v>384</v>
      </c>
      <c r="R1644" s="11" t="s">
        <v>6416</v>
      </c>
      <c r="S1644" s="13"/>
      <c r="T1644" s="13"/>
      <c r="U1644" s="11" t="s">
        <v>3209</v>
      </c>
      <c r="W1644" s="11" t="s">
        <v>6489</v>
      </c>
      <c r="AA1644" s="11" t="s">
        <v>151</v>
      </c>
      <c r="AB1644" s="13"/>
      <c r="AC1644" s="13"/>
      <c r="AD1644" s="11" t="s">
        <v>6416</v>
      </c>
      <c r="AE1644" s="13"/>
      <c r="AF1644" s="13"/>
      <c r="AG1644" s="11" t="s">
        <v>152</v>
      </c>
      <c r="AH1644" s="11" t="s">
        <v>6491</v>
      </c>
      <c r="AJ1644" s="13"/>
      <c r="AK1644" s="13"/>
      <c r="AL1644" s="13"/>
      <c r="AM1644" s="13"/>
      <c r="AN1644" s="11" t="s">
        <v>154</v>
      </c>
      <c r="AO1644" s="13"/>
      <c r="AP1644" s="11" t="s">
        <v>6537</v>
      </c>
      <c r="AR1644" s="13"/>
      <c r="AS1644" s="13"/>
      <c r="AT1644" s="12" t="b">
        <v>1</v>
      </c>
      <c r="AU1644" s="13"/>
      <c r="AV1644" s="14" t="s">
        <v>167</v>
      </c>
      <c r="AW1644" s="13"/>
      <c r="AX1644" s="14" t="s">
        <v>155</v>
      </c>
      <c r="AY1644" s="13"/>
      <c r="AZ1644" s="14">
        <v>7003.0</v>
      </c>
      <c r="BA1644" s="13"/>
    </row>
    <row r="1645">
      <c r="A1645" s="11" t="s">
        <v>6539</v>
      </c>
      <c r="B1645" s="11">
        <v>6559.0</v>
      </c>
      <c r="C1645" s="12" t="b">
        <v>1</v>
      </c>
      <c r="D1645" s="12" t="b">
        <v>1</v>
      </c>
      <c r="E1645" s="12" t="b">
        <v>0</v>
      </c>
      <c r="F1645" s="12" t="b">
        <v>0</v>
      </c>
      <c r="G1645" s="12" t="b">
        <v>0</v>
      </c>
      <c r="H1645" s="12" t="b">
        <v>0</v>
      </c>
      <c r="I1645" s="15">
        <v>45267.0</v>
      </c>
      <c r="J1645" s="15">
        <v>45267.0</v>
      </c>
      <c r="K1645" s="12" t="b">
        <v>0</v>
      </c>
      <c r="L1645" s="14" t="s">
        <v>6486</v>
      </c>
      <c r="M1645" s="11" t="s">
        <v>1438</v>
      </c>
      <c r="N1645" s="11" t="s">
        <v>6540</v>
      </c>
      <c r="O1645" s="11" t="s">
        <v>4578</v>
      </c>
      <c r="P1645" s="11" t="s">
        <v>6489</v>
      </c>
      <c r="Q1645" s="11" t="s">
        <v>384</v>
      </c>
      <c r="R1645" s="11" t="s">
        <v>4579</v>
      </c>
      <c r="S1645" s="11" t="s">
        <v>1442</v>
      </c>
      <c r="U1645" s="11" t="s">
        <v>3209</v>
      </c>
      <c r="W1645" s="11" t="s">
        <v>6489</v>
      </c>
      <c r="AA1645" s="11" t="s">
        <v>151</v>
      </c>
      <c r="AB1645" s="13"/>
      <c r="AC1645" s="13"/>
      <c r="AD1645" s="11" t="s">
        <v>4579</v>
      </c>
      <c r="AE1645" s="13"/>
      <c r="AF1645" s="13"/>
      <c r="AG1645" s="11" t="s">
        <v>152</v>
      </c>
      <c r="AH1645" s="11" t="s">
        <v>6491</v>
      </c>
      <c r="AJ1645" s="13"/>
      <c r="AK1645" s="13"/>
      <c r="AL1645" s="13"/>
      <c r="AM1645" s="13"/>
      <c r="AN1645" s="13"/>
      <c r="AO1645" s="13"/>
      <c r="AP1645" s="11" t="s">
        <v>6539</v>
      </c>
      <c r="AR1645" s="13"/>
      <c r="AS1645" s="13"/>
      <c r="AT1645" s="12" t="b">
        <v>1</v>
      </c>
      <c r="AU1645" s="13"/>
      <c r="AV1645" s="14" t="s">
        <v>167</v>
      </c>
      <c r="AW1645" s="13"/>
      <c r="AX1645" s="14" t="s">
        <v>155</v>
      </c>
      <c r="AY1645" s="13"/>
      <c r="AZ1645" s="14">
        <v>6998.0</v>
      </c>
      <c r="BA1645" s="13"/>
    </row>
    <row r="1646">
      <c r="A1646" s="11" t="s">
        <v>6541</v>
      </c>
      <c r="B1646" s="11">
        <v>6560.0</v>
      </c>
      <c r="C1646" s="12" t="b">
        <v>1</v>
      </c>
      <c r="D1646" s="12" t="b">
        <v>1</v>
      </c>
      <c r="E1646" s="12" t="b">
        <v>0</v>
      </c>
      <c r="F1646" s="12" t="b">
        <v>0</v>
      </c>
      <c r="G1646" s="12" t="b">
        <v>0</v>
      </c>
      <c r="H1646" s="12" t="b">
        <v>0</v>
      </c>
      <c r="I1646" s="15">
        <v>45267.0</v>
      </c>
      <c r="J1646" s="15">
        <v>45267.0</v>
      </c>
      <c r="K1646" s="12" t="b">
        <v>0</v>
      </c>
      <c r="L1646" s="14" t="s">
        <v>6486</v>
      </c>
      <c r="M1646" s="11" t="s">
        <v>1438</v>
      </c>
      <c r="N1646" s="11" t="s">
        <v>6542</v>
      </c>
      <c r="O1646" s="11" t="s">
        <v>6543</v>
      </c>
      <c r="P1646" s="11" t="s">
        <v>6489</v>
      </c>
      <c r="Q1646" s="11" t="s">
        <v>384</v>
      </c>
      <c r="R1646" s="11" t="s">
        <v>6544</v>
      </c>
      <c r="S1646" s="11" t="s">
        <v>2684</v>
      </c>
      <c r="T1646" s="13"/>
      <c r="U1646" s="11" t="s">
        <v>3209</v>
      </c>
      <c r="W1646" s="11" t="s">
        <v>6489</v>
      </c>
      <c r="AA1646" s="11" t="s">
        <v>151</v>
      </c>
      <c r="AB1646" s="13"/>
      <c r="AC1646" s="13"/>
      <c r="AD1646" s="11" t="s">
        <v>6545</v>
      </c>
      <c r="AF1646" s="13"/>
      <c r="AG1646" s="11" t="s">
        <v>152</v>
      </c>
      <c r="AH1646" s="11" t="s">
        <v>6491</v>
      </c>
      <c r="AJ1646" s="13"/>
      <c r="AK1646" s="13"/>
      <c r="AL1646" s="13"/>
      <c r="AM1646" s="13"/>
      <c r="AN1646" s="13"/>
      <c r="AO1646" s="13"/>
      <c r="AP1646" s="11" t="s">
        <v>6541</v>
      </c>
      <c r="AR1646" s="13"/>
      <c r="AS1646" s="13"/>
      <c r="AT1646" s="12" t="b">
        <v>1</v>
      </c>
      <c r="AU1646" s="13"/>
      <c r="AV1646" s="14" t="s">
        <v>167</v>
      </c>
      <c r="AW1646" s="13"/>
      <c r="AX1646" s="14" t="s">
        <v>155</v>
      </c>
      <c r="AY1646" s="13"/>
      <c r="AZ1646" s="14">
        <v>7004.0</v>
      </c>
      <c r="BA1646" s="13"/>
    </row>
    <row r="1647">
      <c r="A1647" s="11" t="s">
        <v>6546</v>
      </c>
      <c r="B1647" s="11">
        <v>6562.0</v>
      </c>
      <c r="C1647" s="12" t="b">
        <v>1</v>
      </c>
      <c r="D1647" s="12" t="b">
        <v>1</v>
      </c>
      <c r="E1647" s="12" t="b">
        <v>0</v>
      </c>
      <c r="F1647" s="12" t="b">
        <v>0</v>
      </c>
      <c r="G1647" s="12" t="b">
        <v>0</v>
      </c>
      <c r="H1647" s="12" t="b">
        <v>0</v>
      </c>
      <c r="I1647" s="14" t="s">
        <v>4473</v>
      </c>
      <c r="J1647" s="14" t="s">
        <v>6547</v>
      </c>
      <c r="K1647" s="12" t="b">
        <v>0</v>
      </c>
      <c r="L1647" s="15">
        <v>45116.0</v>
      </c>
      <c r="M1647" s="11" t="s">
        <v>3870</v>
      </c>
      <c r="N1647" s="11" t="s">
        <v>6548</v>
      </c>
      <c r="O1647" s="11" t="s">
        <v>6549</v>
      </c>
      <c r="P1647" s="11" t="s">
        <v>6550</v>
      </c>
      <c r="Q1647" s="11" t="s">
        <v>162</v>
      </c>
      <c r="R1647" s="11" t="s">
        <v>6551</v>
      </c>
      <c r="S1647" s="13"/>
      <c r="T1647" s="13"/>
      <c r="U1647" s="11" t="s">
        <v>3876</v>
      </c>
      <c r="W1647" s="11" t="s">
        <v>6550</v>
      </c>
      <c r="Y1647" s="11" t="s">
        <v>3873</v>
      </c>
      <c r="Z1647" s="13"/>
      <c r="AA1647" s="11" t="s">
        <v>151</v>
      </c>
      <c r="AB1647" s="13"/>
      <c r="AC1647" s="13"/>
      <c r="AD1647" s="11" t="s">
        <v>6551</v>
      </c>
      <c r="AE1647" s="13"/>
      <c r="AF1647" s="14">
        <v>1.0</v>
      </c>
      <c r="AG1647" s="11" t="s">
        <v>152</v>
      </c>
      <c r="AH1647" s="11" t="s">
        <v>6552</v>
      </c>
      <c r="AI1647" s="11" t="s">
        <v>154</v>
      </c>
      <c r="AJ1647" s="13"/>
      <c r="AK1647" s="13"/>
      <c r="AL1647" s="13"/>
      <c r="AM1647" s="13"/>
      <c r="AN1647" s="13"/>
      <c r="AO1647" s="13"/>
      <c r="AP1647" s="11" t="s">
        <v>6546</v>
      </c>
      <c r="AR1647" s="13"/>
      <c r="AS1647" s="13"/>
      <c r="AT1647" s="12" t="b">
        <v>1</v>
      </c>
      <c r="AU1647" s="13"/>
      <c r="AV1647" s="14" t="s">
        <v>167</v>
      </c>
      <c r="AW1647" s="13"/>
      <c r="AX1647" s="14" t="s">
        <v>155</v>
      </c>
      <c r="AY1647" s="13"/>
      <c r="AZ1647" s="14">
        <v>7005.0</v>
      </c>
      <c r="BA1647" s="13"/>
    </row>
    <row r="1648">
      <c r="A1648" s="11" t="s">
        <v>6553</v>
      </c>
      <c r="B1648" s="11">
        <v>6565.0</v>
      </c>
      <c r="C1648" s="12" t="b">
        <v>1</v>
      </c>
      <c r="D1648" s="12" t="b">
        <v>0</v>
      </c>
      <c r="E1648" s="12" t="b">
        <v>0</v>
      </c>
      <c r="F1648" s="12" t="b">
        <v>0</v>
      </c>
      <c r="G1648" s="12" t="b">
        <v>0</v>
      </c>
      <c r="H1648" s="12" t="b">
        <v>1</v>
      </c>
      <c r="I1648" s="13"/>
      <c r="J1648" s="13"/>
      <c r="K1648" s="12" t="b">
        <v>0</v>
      </c>
      <c r="L1648" s="14" t="s">
        <v>3200</v>
      </c>
      <c r="M1648" s="11" t="s">
        <v>1018</v>
      </c>
      <c r="N1648" s="11" t="s">
        <v>6554</v>
      </c>
      <c r="O1648" s="11" t="s">
        <v>1833</v>
      </c>
      <c r="P1648" s="11" t="s">
        <v>3202</v>
      </c>
      <c r="Q1648" s="11" t="s">
        <v>972</v>
      </c>
      <c r="R1648" s="11" t="s">
        <v>1834</v>
      </c>
      <c r="S1648" s="11" t="s">
        <v>1835</v>
      </c>
      <c r="U1648" s="13"/>
      <c r="V1648" s="13"/>
      <c r="W1648" s="11" t="s">
        <v>3202</v>
      </c>
      <c r="X1648" s="11" t="s">
        <v>1121</v>
      </c>
      <c r="Y1648" s="11" t="s">
        <v>1834</v>
      </c>
      <c r="AA1648" s="11" t="s">
        <v>151</v>
      </c>
      <c r="AB1648" s="13"/>
      <c r="AC1648" s="13"/>
      <c r="AD1648" s="11" t="s">
        <v>1834</v>
      </c>
      <c r="AE1648" s="11" t="s">
        <v>2029</v>
      </c>
      <c r="AG1648" s="11" t="s">
        <v>152</v>
      </c>
      <c r="AH1648" s="11" t="s">
        <v>3203</v>
      </c>
      <c r="AJ1648" s="11" t="s">
        <v>1121</v>
      </c>
      <c r="AK1648" s="11" t="s">
        <v>4631</v>
      </c>
      <c r="AM1648" s="13"/>
      <c r="AN1648" s="13"/>
      <c r="AO1648" s="13"/>
      <c r="AP1648" s="11" t="s">
        <v>6553</v>
      </c>
      <c r="AR1648" s="13"/>
      <c r="AS1648" s="13"/>
      <c r="AT1648" s="12" t="b">
        <v>1</v>
      </c>
      <c r="AU1648" s="13"/>
      <c r="AV1648" s="14" t="s">
        <v>167</v>
      </c>
      <c r="AW1648" s="13"/>
      <c r="AX1648" s="14" t="s">
        <v>155</v>
      </c>
      <c r="AY1648" s="13"/>
      <c r="AZ1648" s="14">
        <v>7006.0</v>
      </c>
      <c r="BA1648" s="13"/>
    </row>
    <row r="1649">
      <c r="A1649" s="11" t="s">
        <v>6555</v>
      </c>
      <c r="B1649" s="11">
        <v>6566.0</v>
      </c>
      <c r="C1649" s="12" t="b">
        <v>1</v>
      </c>
      <c r="D1649" s="12" t="b">
        <v>1</v>
      </c>
      <c r="E1649" s="12" t="b">
        <v>0</v>
      </c>
      <c r="F1649" s="12" t="b">
        <v>0</v>
      </c>
      <c r="G1649" s="12" t="b">
        <v>0</v>
      </c>
      <c r="H1649" s="12" t="b">
        <v>0</v>
      </c>
      <c r="I1649" s="15">
        <v>44993.0</v>
      </c>
      <c r="J1649" s="15">
        <v>44993.0</v>
      </c>
      <c r="K1649" s="12" t="b">
        <v>0</v>
      </c>
      <c r="L1649" s="17">
        <v>45209.0</v>
      </c>
      <c r="M1649" s="11" t="s">
        <v>1018</v>
      </c>
      <c r="N1649" s="11" t="s">
        <v>6556</v>
      </c>
      <c r="O1649" s="11" t="s">
        <v>1833</v>
      </c>
      <c r="P1649" s="11" t="s">
        <v>3223</v>
      </c>
      <c r="Q1649" s="11" t="s">
        <v>972</v>
      </c>
      <c r="R1649" s="11" t="s">
        <v>1834</v>
      </c>
      <c r="S1649" s="11" t="s">
        <v>1835</v>
      </c>
      <c r="U1649" s="11" t="s">
        <v>3373</v>
      </c>
      <c r="W1649" s="11" t="s">
        <v>3223</v>
      </c>
      <c r="X1649" s="11" t="s">
        <v>1121</v>
      </c>
      <c r="Y1649" s="11" t="s">
        <v>1834</v>
      </c>
      <c r="AA1649" s="11" t="s">
        <v>151</v>
      </c>
      <c r="AB1649" s="13"/>
      <c r="AC1649" s="13"/>
      <c r="AD1649" s="11" t="s">
        <v>1834</v>
      </c>
      <c r="AF1649" s="13"/>
      <c r="AG1649" s="11" t="s">
        <v>152</v>
      </c>
      <c r="AH1649" s="11" t="s">
        <v>3225</v>
      </c>
      <c r="AJ1649" s="18" t="s">
        <v>6557</v>
      </c>
      <c r="AK1649" s="11" t="s">
        <v>6558</v>
      </c>
      <c r="AM1649" s="13"/>
      <c r="AN1649" s="13"/>
      <c r="AO1649" s="13"/>
      <c r="AP1649" s="11" t="s">
        <v>6555</v>
      </c>
      <c r="AR1649" s="13"/>
      <c r="AS1649" s="13"/>
      <c r="AT1649" s="12" t="b">
        <v>1</v>
      </c>
      <c r="AU1649" s="13"/>
      <c r="AV1649" s="14" t="s">
        <v>167</v>
      </c>
      <c r="AW1649" s="13"/>
      <c r="AX1649" s="14" t="s">
        <v>155</v>
      </c>
      <c r="AY1649" s="13"/>
      <c r="AZ1649" s="14">
        <v>7007.0</v>
      </c>
      <c r="BA1649" s="13"/>
    </row>
    <row r="1650">
      <c r="A1650" s="11" t="s">
        <v>6559</v>
      </c>
      <c r="B1650" s="11">
        <v>6567.0</v>
      </c>
      <c r="C1650" s="12" t="b">
        <v>1</v>
      </c>
      <c r="D1650" s="12" t="b">
        <v>0</v>
      </c>
      <c r="E1650" s="12" t="b">
        <v>0</v>
      </c>
      <c r="F1650" s="12" t="b">
        <v>0</v>
      </c>
      <c r="G1650" s="12" t="b">
        <v>0</v>
      </c>
      <c r="H1650" s="12" t="b">
        <v>0</v>
      </c>
      <c r="I1650" s="13"/>
      <c r="J1650" s="14" t="s">
        <v>5665</v>
      </c>
      <c r="K1650" s="12" t="b">
        <v>0</v>
      </c>
      <c r="L1650" s="14" t="s">
        <v>4898</v>
      </c>
      <c r="M1650" s="11" t="s">
        <v>3870</v>
      </c>
      <c r="N1650" s="11" t="s">
        <v>6560</v>
      </c>
      <c r="O1650" s="11" t="s">
        <v>6561</v>
      </c>
      <c r="P1650" s="11" t="s">
        <v>4901</v>
      </c>
      <c r="Q1650" s="11" t="s">
        <v>162</v>
      </c>
      <c r="R1650" s="11" t="s">
        <v>6562</v>
      </c>
      <c r="S1650" s="11" t="s">
        <v>6563</v>
      </c>
      <c r="U1650" s="11" t="s">
        <v>3876</v>
      </c>
      <c r="W1650" s="11" t="s">
        <v>4901</v>
      </c>
      <c r="Y1650" s="11" t="s">
        <v>3873</v>
      </c>
      <c r="Z1650" s="13"/>
      <c r="AA1650" s="11" t="s">
        <v>151</v>
      </c>
      <c r="AB1650" s="13"/>
      <c r="AC1650" s="13"/>
      <c r="AD1650" s="11" t="s">
        <v>6562</v>
      </c>
      <c r="AE1650" s="13"/>
      <c r="AF1650" s="14">
        <v>1.0</v>
      </c>
      <c r="AG1650" s="11" t="s">
        <v>152</v>
      </c>
      <c r="AH1650" s="11" t="s">
        <v>4905</v>
      </c>
      <c r="AJ1650" s="13"/>
      <c r="AK1650" s="13"/>
      <c r="AL1650" s="13"/>
      <c r="AM1650" s="13"/>
      <c r="AN1650" s="13"/>
      <c r="AO1650" s="13"/>
      <c r="AP1650" s="11" t="s">
        <v>6559</v>
      </c>
      <c r="AR1650" s="13"/>
      <c r="AS1650" s="13"/>
      <c r="AT1650" s="12" t="b">
        <v>1</v>
      </c>
      <c r="AU1650" s="13"/>
      <c r="AV1650" s="14" t="s">
        <v>167</v>
      </c>
      <c r="AW1650" s="13"/>
      <c r="AX1650" s="14" t="s">
        <v>155</v>
      </c>
      <c r="AY1650" s="13"/>
      <c r="AZ1650" s="14">
        <v>7008.0</v>
      </c>
      <c r="BA1650" s="13"/>
    </row>
    <row r="1651">
      <c r="A1651" s="11" t="s">
        <v>6564</v>
      </c>
      <c r="B1651" s="11">
        <v>6568.0</v>
      </c>
      <c r="C1651" s="12" t="b">
        <v>1</v>
      </c>
      <c r="D1651" s="12" t="b">
        <v>1</v>
      </c>
      <c r="E1651" s="12" t="b">
        <v>0</v>
      </c>
      <c r="F1651" s="12" t="b">
        <v>0</v>
      </c>
      <c r="G1651" s="12" t="b">
        <v>0</v>
      </c>
      <c r="H1651" s="12" t="b">
        <v>0</v>
      </c>
      <c r="I1651" s="13"/>
      <c r="J1651" s="15">
        <v>45114.0</v>
      </c>
      <c r="K1651" s="12" t="b">
        <v>0</v>
      </c>
      <c r="L1651" s="14" t="s">
        <v>6378</v>
      </c>
      <c r="M1651" s="11" t="s">
        <v>1438</v>
      </c>
      <c r="N1651" s="11" t="s">
        <v>6565</v>
      </c>
      <c r="O1651" s="11" t="s">
        <v>6566</v>
      </c>
      <c r="P1651" s="11" t="s">
        <v>6380</v>
      </c>
      <c r="Q1651" s="11" t="s">
        <v>384</v>
      </c>
      <c r="R1651" s="11" t="s">
        <v>6567</v>
      </c>
      <c r="S1651" s="11" t="s">
        <v>4962</v>
      </c>
      <c r="U1651" s="11" t="s">
        <v>3209</v>
      </c>
      <c r="W1651" s="11" t="s">
        <v>6380</v>
      </c>
      <c r="AA1651" s="11" t="s">
        <v>151</v>
      </c>
      <c r="AB1651" s="13"/>
      <c r="AC1651" s="13"/>
      <c r="AD1651" s="11" t="s">
        <v>6567</v>
      </c>
      <c r="AE1651" s="13"/>
      <c r="AF1651" s="13"/>
      <c r="AG1651" s="11" t="s">
        <v>152</v>
      </c>
      <c r="AH1651" s="11" t="s">
        <v>6381</v>
      </c>
      <c r="AJ1651" s="13"/>
      <c r="AK1651" s="13"/>
      <c r="AL1651" s="13"/>
      <c r="AM1651" s="13"/>
      <c r="AN1651" s="13"/>
      <c r="AO1651" s="13"/>
      <c r="AP1651" s="11" t="s">
        <v>6564</v>
      </c>
      <c r="AR1651" s="13"/>
      <c r="AS1651" s="13"/>
      <c r="AT1651" s="12" t="b">
        <v>1</v>
      </c>
      <c r="AU1651" s="13"/>
      <c r="AV1651" s="14" t="s">
        <v>167</v>
      </c>
      <c r="AW1651" s="13"/>
      <c r="AX1651" s="14" t="s">
        <v>155</v>
      </c>
      <c r="AY1651" s="13"/>
      <c r="AZ1651" s="14">
        <v>7009.0</v>
      </c>
      <c r="BA1651" s="13"/>
    </row>
    <row r="1652">
      <c r="A1652" s="11" t="s">
        <v>6568</v>
      </c>
      <c r="B1652" s="11">
        <v>6569.0</v>
      </c>
      <c r="C1652" s="12" t="b">
        <v>0</v>
      </c>
      <c r="D1652" s="12" t="b">
        <v>0</v>
      </c>
      <c r="E1652" s="12" t="b">
        <v>0</v>
      </c>
      <c r="F1652" s="12" t="b">
        <v>0</v>
      </c>
      <c r="G1652" s="12" t="b">
        <v>0</v>
      </c>
      <c r="H1652" s="12" t="b">
        <v>0</v>
      </c>
      <c r="I1652" s="14" t="s">
        <v>4473</v>
      </c>
      <c r="J1652" s="14" t="s">
        <v>5665</v>
      </c>
      <c r="K1652" s="12" t="b">
        <v>0</v>
      </c>
      <c r="L1652" s="15">
        <v>45116.0</v>
      </c>
      <c r="M1652" s="11" t="s">
        <v>239</v>
      </c>
      <c r="N1652" s="11" t="s">
        <v>6569</v>
      </c>
      <c r="O1652" s="11" t="s">
        <v>6452</v>
      </c>
      <c r="P1652" s="11" t="s">
        <v>6550</v>
      </c>
      <c r="Q1652" s="11" t="s">
        <v>162</v>
      </c>
      <c r="R1652" s="11" t="s">
        <v>6453</v>
      </c>
      <c r="S1652" s="11" t="s">
        <v>839</v>
      </c>
      <c r="T1652" s="11" t="s">
        <v>6570</v>
      </c>
      <c r="U1652" s="11" t="s">
        <v>3857</v>
      </c>
      <c r="W1652" s="11" t="s">
        <v>6550</v>
      </c>
      <c r="Y1652" s="11" t="s">
        <v>1430</v>
      </c>
      <c r="Z1652" s="13"/>
      <c r="AA1652" s="11" t="s">
        <v>215</v>
      </c>
      <c r="AB1652" s="13"/>
      <c r="AC1652" s="13"/>
      <c r="AD1652" s="11" t="s">
        <v>6453</v>
      </c>
      <c r="AF1652" s="13"/>
      <c r="AG1652" s="11" t="s">
        <v>152</v>
      </c>
      <c r="AH1652" s="11" t="s">
        <v>6552</v>
      </c>
      <c r="AJ1652" s="13"/>
      <c r="AK1652" s="13"/>
      <c r="AL1652" s="13"/>
      <c r="AM1652" s="13"/>
      <c r="AN1652" s="13"/>
      <c r="AO1652" s="13"/>
      <c r="AP1652" s="11" t="s">
        <v>6568</v>
      </c>
      <c r="AR1652" s="13"/>
      <c r="AS1652" s="13"/>
      <c r="AT1652" s="12" t="b">
        <v>1</v>
      </c>
      <c r="AU1652" s="13"/>
      <c r="AV1652" s="14" t="s">
        <v>167</v>
      </c>
      <c r="AW1652" s="13"/>
      <c r="AX1652" s="14" t="s">
        <v>155</v>
      </c>
      <c r="AY1652" s="13"/>
      <c r="AZ1652" s="14">
        <v>7010.0</v>
      </c>
      <c r="BA1652" s="13"/>
    </row>
    <row r="1653">
      <c r="A1653" s="11" t="s">
        <v>6571</v>
      </c>
      <c r="B1653" s="11">
        <v>6570.0</v>
      </c>
      <c r="C1653" s="12" t="b">
        <v>0</v>
      </c>
      <c r="D1653" s="12" t="b">
        <v>1</v>
      </c>
      <c r="E1653" s="12" t="b">
        <v>0</v>
      </c>
      <c r="F1653" s="12" t="b">
        <v>0</v>
      </c>
      <c r="G1653" s="12" t="b">
        <v>0</v>
      </c>
      <c r="H1653" s="12" t="b">
        <v>0</v>
      </c>
      <c r="I1653" s="14" t="s">
        <v>4473</v>
      </c>
      <c r="J1653" s="14" t="s">
        <v>5665</v>
      </c>
      <c r="K1653" s="12" t="b">
        <v>0</v>
      </c>
      <c r="L1653" s="14" t="s">
        <v>5737</v>
      </c>
      <c r="M1653" s="11" t="s">
        <v>239</v>
      </c>
      <c r="N1653" s="11" t="s">
        <v>6572</v>
      </c>
      <c r="O1653" s="11" t="s">
        <v>6452</v>
      </c>
      <c r="P1653" s="11" t="s">
        <v>6573</v>
      </c>
      <c r="Q1653" s="11" t="s">
        <v>162</v>
      </c>
      <c r="R1653" s="11" t="s">
        <v>6453</v>
      </c>
      <c r="S1653" s="11" t="s">
        <v>839</v>
      </c>
      <c r="U1653" s="11" t="s">
        <v>3857</v>
      </c>
      <c r="W1653" s="11" t="s">
        <v>6573</v>
      </c>
      <c r="Y1653" s="11" t="s">
        <v>1430</v>
      </c>
      <c r="Z1653" s="13"/>
      <c r="AA1653" s="11" t="s">
        <v>151</v>
      </c>
      <c r="AB1653" s="13"/>
      <c r="AC1653" s="13"/>
      <c r="AD1653" s="11" t="s">
        <v>6453</v>
      </c>
      <c r="AF1653" s="14">
        <v>1.0</v>
      </c>
      <c r="AG1653" s="11" t="s">
        <v>152</v>
      </c>
      <c r="AH1653" s="11" t="s">
        <v>6574</v>
      </c>
      <c r="AJ1653" s="13"/>
      <c r="AK1653" s="13"/>
      <c r="AL1653" s="13"/>
      <c r="AM1653" s="13"/>
      <c r="AN1653" s="13"/>
      <c r="AO1653" s="13"/>
      <c r="AP1653" s="11" t="s">
        <v>6571</v>
      </c>
      <c r="AR1653" s="13"/>
      <c r="AS1653" s="13"/>
      <c r="AT1653" s="12" t="b">
        <v>1</v>
      </c>
      <c r="AU1653" s="13"/>
      <c r="AV1653" s="14" t="s">
        <v>167</v>
      </c>
      <c r="AW1653" s="13"/>
      <c r="AX1653" s="14" t="s">
        <v>155</v>
      </c>
      <c r="AY1653" s="13"/>
      <c r="AZ1653" s="14">
        <v>7011.0</v>
      </c>
      <c r="BA1653" s="13"/>
    </row>
    <row r="1654">
      <c r="A1654" s="11" t="s">
        <v>6575</v>
      </c>
      <c r="B1654" s="11">
        <v>6573.0</v>
      </c>
      <c r="C1654" s="12" t="b">
        <v>1</v>
      </c>
      <c r="D1654" s="12" t="b">
        <v>1</v>
      </c>
      <c r="E1654" s="12" t="b">
        <v>0</v>
      </c>
      <c r="F1654" s="12" t="b">
        <v>0</v>
      </c>
      <c r="G1654" s="12" t="b">
        <v>0</v>
      </c>
      <c r="H1654" s="12" t="b">
        <v>0</v>
      </c>
      <c r="I1654" s="14" t="s">
        <v>5665</v>
      </c>
      <c r="J1654" s="14" t="s">
        <v>5665</v>
      </c>
      <c r="K1654" s="12" t="b">
        <v>0</v>
      </c>
      <c r="L1654" s="14" t="s">
        <v>3570</v>
      </c>
      <c r="M1654" s="11" t="s">
        <v>1432</v>
      </c>
      <c r="N1654" s="11" t="s">
        <v>6576</v>
      </c>
      <c r="O1654" s="11" t="s">
        <v>6577</v>
      </c>
      <c r="P1654" s="11" t="s">
        <v>5089</v>
      </c>
      <c r="Q1654" s="11" t="s">
        <v>162</v>
      </c>
      <c r="R1654" s="11" t="s">
        <v>6578</v>
      </c>
      <c r="S1654" s="11" t="s">
        <v>6579</v>
      </c>
      <c r="U1654" s="11" t="s">
        <v>6347</v>
      </c>
      <c r="W1654" s="11" t="s">
        <v>5089</v>
      </c>
      <c r="Y1654" s="11" t="s">
        <v>6580</v>
      </c>
      <c r="Z1654" s="13"/>
      <c r="AA1654" s="11" t="s">
        <v>151</v>
      </c>
      <c r="AB1654" s="13"/>
      <c r="AC1654" s="13"/>
      <c r="AD1654" s="11" t="s">
        <v>6578</v>
      </c>
      <c r="AF1654" s="14">
        <v>1.0</v>
      </c>
      <c r="AG1654" s="11" t="s">
        <v>152</v>
      </c>
      <c r="AH1654" s="11" t="s">
        <v>5091</v>
      </c>
      <c r="AJ1654" s="13"/>
      <c r="AK1654" s="13"/>
      <c r="AL1654" s="13"/>
      <c r="AM1654" s="13"/>
      <c r="AN1654" s="11" t="s">
        <v>154</v>
      </c>
      <c r="AO1654" s="13"/>
      <c r="AP1654" s="11" t="s">
        <v>6575</v>
      </c>
      <c r="AR1654" s="13"/>
      <c r="AS1654" s="11" t="s">
        <v>154</v>
      </c>
      <c r="AT1654" s="12" t="b">
        <v>1</v>
      </c>
      <c r="AU1654" s="13"/>
      <c r="AV1654" s="14" t="s">
        <v>167</v>
      </c>
      <c r="AW1654" s="13"/>
      <c r="AX1654" s="14" t="s">
        <v>155</v>
      </c>
      <c r="AY1654" s="13"/>
      <c r="AZ1654" s="14">
        <v>7012.0</v>
      </c>
      <c r="BA1654" s="13"/>
    </row>
    <row r="1655">
      <c r="A1655" s="11" t="s">
        <v>6581</v>
      </c>
      <c r="B1655" s="11">
        <v>6574.0</v>
      </c>
      <c r="C1655" s="12" t="b">
        <v>1</v>
      </c>
      <c r="D1655" s="12" t="b">
        <v>0</v>
      </c>
      <c r="E1655" s="12" t="b">
        <v>0</v>
      </c>
      <c r="F1655" s="12" t="b">
        <v>0</v>
      </c>
      <c r="G1655" s="12" t="b">
        <v>0</v>
      </c>
      <c r="H1655" s="12" t="b">
        <v>0</v>
      </c>
      <c r="I1655" s="13"/>
      <c r="J1655" s="13"/>
      <c r="K1655" s="12" t="b">
        <v>0</v>
      </c>
      <c r="L1655" s="14" t="s">
        <v>5164</v>
      </c>
      <c r="M1655" s="11" t="s">
        <v>256</v>
      </c>
      <c r="N1655" s="11" t="s">
        <v>6582</v>
      </c>
      <c r="O1655" s="11" t="s">
        <v>6583</v>
      </c>
      <c r="P1655" s="11" t="s">
        <v>5166</v>
      </c>
      <c r="Q1655" s="11" t="s">
        <v>162</v>
      </c>
      <c r="R1655" s="11" t="s">
        <v>6584</v>
      </c>
      <c r="S1655" s="11" t="s">
        <v>6585</v>
      </c>
      <c r="T1655" s="11" t="s">
        <v>6586</v>
      </c>
      <c r="U1655" s="11" t="s">
        <v>3727</v>
      </c>
      <c r="W1655" s="11" t="s">
        <v>5166</v>
      </c>
      <c r="Y1655" s="11" t="s">
        <v>4894</v>
      </c>
      <c r="AA1655" s="11" t="s">
        <v>597</v>
      </c>
      <c r="AB1655" s="13"/>
      <c r="AC1655" s="13"/>
      <c r="AD1655" s="11" t="s">
        <v>6584</v>
      </c>
      <c r="AF1655" s="13"/>
      <c r="AG1655" s="11" t="s">
        <v>152</v>
      </c>
      <c r="AH1655" s="11" t="s">
        <v>5168</v>
      </c>
      <c r="AJ1655" s="13"/>
      <c r="AK1655" s="13"/>
      <c r="AL1655" s="13"/>
      <c r="AM1655" s="13"/>
      <c r="AN1655" s="13"/>
      <c r="AO1655" s="13"/>
      <c r="AP1655" s="11" t="s">
        <v>6581</v>
      </c>
      <c r="AR1655" s="13"/>
      <c r="AS1655" s="13"/>
      <c r="AT1655" s="12" t="b">
        <v>1</v>
      </c>
      <c r="AU1655" s="13"/>
      <c r="AV1655" s="14" t="s">
        <v>167</v>
      </c>
      <c r="AW1655" s="13"/>
      <c r="AX1655" s="14" t="s">
        <v>155</v>
      </c>
      <c r="AY1655" s="13"/>
      <c r="AZ1655" s="14">
        <v>7013.0</v>
      </c>
      <c r="BA1655" s="13"/>
    </row>
    <row r="1656">
      <c r="A1656" s="11" t="s">
        <v>6587</v>
      </c>
      <c r="B1656" s="11">
        <v>6576.0</v>
      </c>
      <c r="C1656" s="12" t="b">
        <v>1</v>
      </c>
      <c r="D1656" s="12" t="b">
        <v>0</v>
      </c>
      <c r="E1656" s="12" t="b">
        <v>0</v>
      </c>
      <c r="F1656" s="12" t="b">
        <v>0</v>
      </c>
      <c r="G1656" s="12" t="b">
        <v>0</v>
      </c>
      <c r="H1656" s="12" t="b">
        <v>0</v>
      </c>
      <c r="I1656" s="13"/>
      <c r="J1656" s="14" t="s">
        <v>5665</v>
      </c>
      <c r="K1656" s="12" t="b">
        <v>0</v>
      </c>
      <c r="L1656" s="14" t="s">
        <v>3570</v>
      </c>
      <c r="M1656" s="11" t="s">
        <v>1432</v>
      </c>
      <c r="N1656" s="11" t="s">
        <v>6588</v>
      </c>
      <c r="O1656" s="11" t="s">
        <v>6589</v>
      </c>
      <c r="P1656" s="11" t="s">
        <v>5089</v>
      </c>
      <c r="Q1656" s="11" t="s">
        <v>162</v>
      </c>
      <c r="R1656" s="11" t="s">
        <v>6590</v>
      </c>
      <c r="S1656" s="11" t="s">
        <v>6591</v>
      </c>
      <c r="T1656" s="11" t="s">
        <v>6592</v>
      </c>
      <c r="U1656" s="11" t="s">
        <v>6347</v>
      </c>
      <c r="W1656" s="11" t="s">
        <v>5089</v>
      </c>
      <c r="Y1656" s="11" t="s">
        <v>6580</v>
      </c>
      <c r="Z1656" s="13"/>
      <c r="AA1656" s="11" t="s">
        <v>215</v>
      </c>
      <c r="AB1656" s="13"/>
      <c r="AC1656" s="13"/>
      <c r="AD1656" s="11" t="s">
        <v>6590</v>
      </c>
      <c r="AE1656" s="13"/>
      <c r="AF1656" s="13"/>
      <c r="AG1656" s="11" t="s">
        <v>152</v>
      </c>
      <c r="AH1656" s="11" t="s">
        <v>5091</v>
      </c>
      <c r="AJ1656" s="13"/>
      <c r="AK1656" s="13"/>
      <c r="AL1656" s="13"/>
      <c r="AM1656" s="13"/>
      <c r="AN1656" s="11" t="s">
        <v>154</v>
      </c>
      <c r="AO1656" s="13"/>
      <c r="AP1656" s="11" t="s">
        <v>6587</v>
      </c>
      <c r="AR1656" s="13"/>
      <c r="AS1656" s="13"/>
      <c r="AT1656" s="12" t="b">
        <v>1</v>
      </c>
      <c r="AU1656" s="13"/>
      <c r="AV1656" s="14" t="s">
        <v>167</v>
      </c>
      <c r="AW1656" s="13"/>
      <c r="AX1656" s="14" t="s">
        <v>155</v>
      </c>
      <c r="AY1656" s="13"/>
      <c r="AZ1656" s="14">
        <v>7014.0</v>
      </c>
      <c r="BA1656" s="13"/>
    </row>
    <row r="1657">
      <c r="A1657" s="11" t="s">
        <v>6593</v>
      </c>
      <c r="B1657" s="11">
        <v>6577.0</v>
      </c>
      <c r="C1657" s="12" t="b">
        <v>1</v>
      </c>
      <c r="D1657" s="12" t="b">
        <v>1</v>
      </c>
      <c r="E1657" s="12" t="b">
        <v>0</v>
      </c>
      <c r="F1657" s="12" t="b">
        <v>0</v>
      </c>
      <c r="G1657" s="12" t="b">
        <v>0</v>
      </c>
      <c r="H1657" s="12" t="b">
        <v>0</v>
      </c>
      <c r="I1657" s="13"/>
      <c r="J1657" s="13"/>
      <c r="K1657" s="12" t="b">
        <v>0</v>
      </c>
      <c r="L1657" s="14" t="s">
        <v>4898</v>
      </c>
      <c r="M1657" s="11" t="s">
        <v>3870</v>
      </c>
      <c r="N1657" s="11" t="s">
        <v>6594</v>
      </c>
      <c r="O1657" s="11" t="s">
        <v>6595</v>
      </c>
      <c r="P1657" s="11" t="s">
        <v>4901</v>
      </c>
      <c r="Q1657" s="11" t="s">
        <v>162</v>
      </c>
      <c r="R1657" s="11" t="s">
        <v>6596</v>
      </c>
      <c r="T1657" s="11" t="s">
        <v>6597</v>
      </c>
      <c r="U1657" s="11" t="s">
        <v>3876</v>
      </c>
      <c r="W1657" s="11" t="s">
        <v>4901</v>
      </c>
      <c r="Y1657" s="11" t="s">
        <v>4928</v>
      </c>
      <c r="AA1657" s="11" t="s">
        <v>151</v>
      </c>
      <c r="AB1657" s="13"/>
      <c r="AC1657" s="13"/>
      <c r="AD1657" s="11" t="s">
        <v>6596</v>
      </c>
      <c r="AF1657" s="14">
        <v>1.0</v>
      </c>
      <c r="AG1657" s="11" t="s">
        <v>152</v>
      </c>
      <c r="AH1657" s="11" t="s">
        <v>4905</v>
      </c>
      <c r="AI1657" s="11" t="s">
        <v>154</v>
      </c>
      <c r="AJ1657" s="13"/>
      <c r="AK1657" s="13"/>
      <c r="AL1657" s="13"/>
      <c r="AM1657" s="13"/>
      <c r="AN1657" s="11" t="s">
        <v>154</v>
      </c>
      <c r="AO1657" s="13"/>
      <c r="AP1657" s="11" t="s">
        <v>6593</v>
      </c>
      <c r="AR1657" s="13"/>
      <c r="AS1657" s="13"/>
      <c r="AT1657" s="12" t="b">
        <v>1</v>
      </c>
      <c r="AU1657" s="13"/>
      <c r="AV1657" s="14" t="s">
        <v>167</v>
      </c>
      <c r="AW1657" s="13"/>
      <c r="AX1657" s="14" t="s">
        <v>155</v>
      </c>
      <c r="AY1657" s="13"/>
      <c r="AZ1657" s="14">
        <v>7015.0</v>
      </c>
      <c r="BA1657" s="13"/>
    </row>
    <row r="1658">
      <c r="A1658" s="11" t="s">
        <v>6598</v>
      </c>
      <c r="B1658" s="11">
        <v>6578.0</v>
      </c>
      <c r="C1658" s="12" t="b">
        <v>1</v>
      </c>
      <c r="D1658" s="12" t="b">
        <v>1</v>
      </c>
      <c r="E1658" s="12" t="b">
        <v>0</v>
      </c>
      <c r="F1658" s="12" t="b">
        <v>0</v>
      </c>
      <c r="G1658" s="12" t="b">
        <v>0</v>
      </c>
      <c r="H1658" s="12" t="b">
        <v>0</v>
      </c>
      <c r="I1658" s="13"/>
      <c r="J1658" s="14" t="s">
        <v>5665</v>
      </c>
      <c r="K1658" s="12" t="b">
        <v>0</v>
      </c>
      <c r="L1658" s="14" t="s">
        <v>4898</v>
      </c>
      <c r="M1658" s="11" t="s">
        <v>3870</v>
      </c>
      <c r="N1658" s="11" t="s">
        <v>6599</v>
      </c>
      <c r="O1658" s="11" t="s">
        <v>6600</v>
      </c>
      <c r="P1658" s="11" t="s">
        <v>4901</v>
      </c>
      <c r="Q1658" s="11" t="s">
        <v>162</v>
      </c>
      <c r="R1658" s="11" t="s">
        <v>6601</v>
      </c>
      <c r="T1658" s="11" t="s">
        <v>6597</v>
      </c>
      <c r="U1658" s="11" t="s">
        <v>3876</v>
      </c>
      <c r="W1658" s="11" t="s">
        <v>4901</v>
      </c>
      <c r="Y1658" s="11" t="s">
        <v>4928</v>
      </c>
      <c r="AA1658" s="11" t="s">
        <v>151</v>
      </c>
      <c r="AB1658" s="13"/>
      <c r="AC1658" s="13"/>
      <c r="AD1658" s="11" t="s">
        <v>6601</v>
      </c>
      <c r="AF1658" s="14">
        <v>1.0</v>
      </c>
      <c r="AG1658" s="11" t="s">
        <v>152</v>
      </c>
      <c r="AH1658" s="11" t="s">
        <v>4905</v>
      </c>
      <c r="AJ1658" s="13"/>
      <c r="AK1658" s="13"/>
      <c r="AL1658" s="13"/>
      <c r="AM1658" s="13"/>
      <c r="AN1658" s="13"/>
      <c r="AO1658" s="13"/>
      <c r="AP1658" s="11" t="s">
        <v>6598</v>
      </c>
      <c r="AR1658" s="13"/>
      <c r="AS1658" s="13"/>
      <c r="AT1658" s="12" t="b">
        <v>1</v>
      </c>
      <c r="AU1658" s="13"/>
      <c r="AV1658" s="14" t="s">
        <v>167</v>
      </c>
      <c r="AW1658" s="13"/>
      <c r="AX1658" s="14" t="s">
        <v>155</v>
      </c>
      <c r="AY1658" s="13"/>
      <c r="AZ1658" s="14">
        <v>7016.0</v>
      </c>
      <c r="BA1658" s="13"/>
    </row>
    <row r="1659">
      <c r="A1659" s="11" t="s">
        <v>6602</v>
      </c>
      <c r="B1659" s="11">
        <v>6581.0</v>
      </c>
      <c r="C1659" s="12" t="b">
        <v>1</v>
      </c>
      <c r="D1659" s="12" t="b">
        <v>1</v>
      </c>
      <c r="E1659" s="12" t="b">
        <v>0</v>
      </c>
      <c r="F1659" s="12" t="b">
        <v>0</v>
      </c>
      <c r="G1659" s="12" t="b">
        <v>0</v>
      </c>
      <c r="H1659" s="12" t="b">
        <v>0</v>
      </c>
      <c r="I1659" s="13"/>
      <c r="J1659" s="14" t="s">
        <v>5665</v>
      </c>
      <c r="K1659" s="12" t="b">
        <v>0</v>
      </c>
      <c r="L1659" s="14" t="s">
        <v>3570</v>
      </c>
      <c r="M1659" s="11" t="s">
        <v>1432</v>
      </c>
      <c r="N1659" s="11" t="s">
        <v>6603</v>
      </c>
      <c r="O1659" s="11" t="s">
        <v>6604</v>
      </c>
      <c r="P1659" s="11" t="s">
        <v>5089</v>
      </c>
      <c r="Q1659" s="11" t="s">
        <v>162</v>
      </c>
      <c r="R1659" s="11" t="s">
        <v>6605</v>
      </c>
      <c r="S1659" s="11" t="s">
        <v>6606</v>
      </c>
      <c r="U1659" s="11" t="s">
        <v>6347</v>
      </c>
      <c r="W1659" s="11" t="s">
        <v>5089</v>
      </c>
      <c r="Y1659" s="11" t="s">
        <v>6580</v>
      </c>
      <c r="Z1659" s="13"/>
      <c r="AA1659" s="11" t="s">
        <v>151</v>
      </c>
      <c r="AB1659" s="13"/>
      <c r="AC1659" s="13"/>
      <c r="AD1659" s="11" t="s">
        <v>6605</v>
      </c>
      <c r="AE1659" s="13"/>
      <c r="AF1659" s="14">
        <v>1.0</v>
      </c>
      <c r="AG1659" s="11" t="s">
        <v>152</v>
      </c>
      <c r="AH1659" s="11" t="s">
        <v>5091</v>
      </c>
      <c r="AJ1659" s="13"/>
      <c r="AK1659" s="13"/>
      <c r="AL1659" s="13"/>
      <c r="AM1659" s="13"/>
      <c r="AN1659" s="13"/>
      <c r="AO1659" s="13"/>
      <c r="AP1659" s="11" t="s">
        <v>6602</v>
      </c>
      <c r="AR1659" s="13"/>
      <c r="AS1659" s="13"/>
      <c r="AT1659" s="12" t="b">
        <v>1</v>
      </c>
      <c r="AU1659" s="13"/>
      <c r="AV1659" s="14" t="s">
        <v>167</v>
      </c>
      <c r="AW1659" s="13"/>
      <c r="AX1659" s="14" t="s">
        <v>155</v>
      </c>
      <c r="AY1659" s="13"/>
      <c r="AZ1659" s="14">
        <v>7017.0</v>
      </c>
      <c r="BA1659" s="13"/>
    </row>
    <row r="1660">
      <c r="A1660" s="11" t="s">
        <v>6607</v>
      </c>
      <c r="B1660" s="11">
        <v>6583.0</v>
      </c>
      <c r="C1660" s="12" t="b">
        <v>1</v>
      </c>
      <c r="D1660" s="12" t="b">
        <v>0</v>
      </c>
      <c r="E1660" s="12" t="b">
        <v>0</v>
      </c>
      <c r="F1660" s="12" t="b">
        <v>0</v>
      </c>
      <c r="G1660" s="12" t="b">
        <v>0</v>
      </c>
      <c r="H1660" s="12" t="b">
        <v>0</v>
      </c>
      <c r="I1660" s="14" t="s">
        <v>3455</v>
      </c>
      <c r="J1660" s="14" t="s">
        <v>5665</v>
      </c>
      <c r="K1660" s="12" t="b">
        <v>0</v>
      </c>
      <c r="L1660" s="14" t="s">
        <v>5259</v>
      </c>
      <c r="M1660" s="11" t="s">
        <v>1432</v>
      </c>
      <c r="N1660" s="11" t="s">
        <v>6608</v>
      </c>
      <c r="O1660" s="11" t="s">
        <v>6589</v>
      </c>
      <c r="P1660" s="11" t="s">
        <v>5262</v>
      </c>
      <c r="Q1660" s="11" t="s">
        <v>162</v>
      </c>
      <c r="R1660" s="11" t="s">
        <v>6590</v>
      </c>
      <c r="S1660" s="11" t="s">
        <v>6591</v>
      </c>
      <c r="T1660" s="18" t="s">
        <v>6609</v>
      </c>
      <c r="U1660" s="11" t="s">
        <v>6347</v>
      </c>
      <c r="W1660" s="11" t="s">
        <v>5262</v>
      </c>
      <c r="Y1660" s="11" t="s">
        <v>6580</v>
      </c>
      <c r="Z1660" s="13"/>
      <c r="AA1660" s="11" t="s">
        <v>215</v>
      </c>
      <c r="AB1660" s="13"/>
      <c r="AC1660" s="13"/>
      <c r="AD1660" s="11" t="s">
        <v>6590</v>
      </c>
      <c r="AE1660" s="13"/>
      <c r="AF1660" s="13"/>
      <c r="AG1660" s="11" t="s">
        <v>152</v>
      </c>
      <c r="AH1660" s="11" t="s">
        <v>5265</v>
      </c>
      <c r="AJ1660" s="13"/>
      <c r="AK1660" s="13"/>
      <c r="AL1660" s="13"/>
      <c r="AM1660" s="13"/>
      <c r="AN1660" s="13"/>
      <c r="AO1660" s="13"/>
      <c r="AP1660" s="11" t="s">
        <v>6607</v>
      </c>
      <c r="AR1660" s="13"/>
      <c r="AS1660" s="13"/>
      <c r="AT1660" s="12" t="b">
        <v>1</v>
      </c>
      <c r="AU1660" s="13"/>
      <c r="AV1660" s="14" t="s">
        <v>167</v>
      </c>
      <c r="AW1660" s="13"/>
      <c r="AX1660" s="14" t="s">
        <v>155</v>
      </c>
      <c r="AY1660" s="13"/>
      <c r="AZ1660" s="14">
        <v>7018.0</v>
      </c>
      <c r="BA1660" s="13"/>
    </row>
    <row r="1661">
      <c r="A1661" s="11" t="s">
        <v>6610</v>
      </c>
      <c r="B1661" s="11">
        <v>6584.0</v>
      </c>
      <c r="C1661" s="12" t="b">
        <v>1</v>
      </c>
      <c r="D1661" s="12" t="b">
        <v>1</v>
      </c>
      <c r="E1661" s="12" t="b">
        <v>0</v>
      </c>
      <c r="F1661" s="12" t="b">
        <v>0</v>
      </c>
      <c r="G1661" s="12" t="b">
        <v>0</v>
      </c>
      <c r="H1661" s="12" t="b">
        <v>0</v>
      </c>
      <c r="I1661" s="14" t="s">
        <v>5665</v>
      </c>
      <c r="J1661" s="14" t="s">
        <v>5665</v>
      </c>
      <c r="K1661" s="12" t="b">
        <v>0</v>
      </c>
      <c r="L1661" s="14" t="s">
        <v>3570</v>
      </c>
      <c r="M1661" s="11" t="s">
        <v>203</v>
      </c>
      <c r="N1661" s="11" t="s">
        <v>6611</v>
      </c>
      <c r="O1661" s="11" t="s">
        <v>6612</v>
      </c>
      <c r="P1661" s="11" t="s">
        <v>5089</v>
      </c>
      <c r="Q1661" s="11" t="s">
        <v>162</v>
      </c>
      <c r="R1661" s="11" t="s">
        <v>6613</v>
      </c>
      <c r="S1661" s="11" t="s">
        <v>6614</v>
      </c>
      <c r="T1661" s="11" t="s">
        <v>6615</v>
      </c>
      <c r="U1661" s="11" t="s">
        <v>4232</v>
      </c>
      <c r="W1661" s="11" t="s">
        <v>5089</v>
      </c>
      <c r="Y1661" s="11" t="s">
        <v>1465</v>
      </c>
      <c r="Z1661" s="13"/>
      <c r="AA1661" s="11" t="s">
        <v>151</v>
      </c>
      <c r="AB1661" s="13"/>
      <c r="AC1661" s="13"/>
      <c r="AD1661" s="11" t="s">
        <v>6613</v>
      </c>
      <c r="AE1661" s="13"/>
      <c r="AF1661" s="13"/>
      <c r="AG1661" s="11" t="s">
        <v>152</v>
      </c>
      <c r="AH1661" s="11" t="s">
        <v>5091</v>
      </c>
      <c r="AI1661" s="11" t="s">
        <v>154</v>
      </c>
      <c r="AJ1661" s="13"/>
      <c r="AK1661" s="13"/>
      <c r="AL1661" s="13"/>
      <c r="AM1661" s="13"/>
      <c r="AN1661" s="13"/>
      <c r="AO1661" s="13"/>
      <c r="AP1661" s="11" t="s">
        <v>6610</v>
      </c>
      <c r="AR1661" s="13"/>
      <c r="AS1661" s="13"/>
      <c r="AT1661" s="12" t="b">
        <v>1</v>
      </c>
      <c r="AU1661" s="13"/>
      <c r="AV1661" s="14" t="s">
        <v>167</v>
      </c>
      <c r="AW1661" s="13"/>
      <c r="AX1661" s="14" t="s">
        <v>155</v>
      </c>
      <c r="AY1661" s="13"/>
      <c r="AZ1661" s="14">
        <v>7019.0</v>
      </c>
      <c r="BA1661" s="13"/>
    </row>
    <row r="1662">
      <c r="A1662" s="11" t="s">
        <v>6616</v>
      </c>
      <c r="B1662" s="11">
        <v>6585.0</v>
      </c>
      <c r="C1662" s="12" t="b">
        <v>1</v>
      </c>
      <c r="D1662" s="12" t="b">
        <v>1</v>
      </c>
      <c r="E1662" s="12" t="b">
        <v>0</v>
      </c>
      <c r="F1662" s="12" t="b">
        <v>0</v>
      </c>
      <c r="G1662" s="12" t="b">
        <v>0</v>
      </c>
      <c r="H1662" s="12" t="b">
        <v>0</v>
      </c>
      <c r="I1662" s="14" t="s">
        <v>4473</v>
      </c>
      <c r="J1662" s="14" t="s">
        <v>3570</v>
      </c>
      <c r="K1662" s="12" t="b">
        <v>0</v>
      </c>
      <c r="L1662" s="14" t="s">
        <v>5737</v>
      </c>
      <c r="M1662" s="11" t="s">
        <v>282</v>
      </c>
      <c r="N1662" s="11" t="s">
        <v>6617</v>
      </c>
      <c r="O1662" s="11" t="s">
        <v>6374</v>
      </c>
      <c r="P1662" s="11" t="s">
        <v>6573</v>
      </c>
      <c r="Q1662" s="11" t="s">
        <v>162</v>
      </c>
      <c r="R1662" s="11" t="s">
        <v>6375</v>
      </c>
      <c r="S1662" s="13"/>
      <c r="T1662" s="11" t="s">
        <v>6618</v>
      </c>
      <c r="U1662" s="11" t="s">
        <v>3306</v>
      </c>
      <c r="W1662" s="11" t="s">
        <v>6573</v>
      </c>
      <c r="Y1662" s="11" t="s">
        <v>4947</v>
      </c>
      <c r="Z1662" s="13"/>
      <c r="AA1662" s="11" t="s">
        <v>151</v>
      </c>
      <c r="AB1662" s="13"/>
      <c r="AC1662" s="13"/>
      <c r="AD1662" s="11" t="s">
        <v>6375</v>
      </c>
      <c r="AE1662" s="13"/>
      <c r="AF1662" s="14">
        <v>1.0</v>
      </c>
      <c r="AG1662" s="11" t="s">
        <v>152</v>
      </c>
      <c r="AH1662" s="11" t="s">
        <v>6574</v>
      </c>
      <c r="AJ1662" s="13"/>
      <c r="AK1662" s="13"/>
      <c r="AL1662" s="13"/>
      <c r="AM1662" s="13"/>
      <c r="AN1662" s="13"/>
      <c r="AO1662" s="13"/>
      <c r="AP1662" s="11" t="s">
        <v>6616</v>
      </c>
      <c r="AR1662" s="13"/>
      <c r="AS1662" s="13"/>
      <c r="AT1662" s="12" t="b">
        <v>1</v>
      </c>
      <c r="AU1662" s="13"/>
      <c r="AV1662" s="14" t="s">
        <v>167</v>
      </c>
      <c r="AW1662" s="13"/>
      <c r="AX1662" s="14" t="s">
        <v>155</v>
      </c>
      <c r="AY1662" s="13"/>
      <c r="AZ1662" s="14">
        <v>7020.0</v>
      </c>
      <c r="BA1662" s="13"/>
    </row>
    <row r="1663">
      <c r="A1663" s="11" t="s">
        <v>6619</v>
      </c>
      <c r="B1663" s="11">
        <v>6586.0</v>
      </c>
      <c r="C1663" s="12" t="b">
        <v>1</v>
      </c>
      <c r="D1663" s="12" t="b">
        <v>1</v>
      </c>
      <c r="E1663" s="12" t="b">
        <v>0</v>
      </c>
      <c r="F1663" s="12" t="b">
        <v>0</v>
      </c>
      <c r="G1663" s="12" t="b">
        <v>0</v>
      </c>
      <c r="H1663" s="12" t="b">
        <v>0</v>
      </c>
      <c r="I1663" s="13"/>
      <c r="J1663" s="14" t="s">
        <v>3570</v>
      </c>
      <c r="K1663" s="12" t="b">
        <v>0</v>
      </c>
      <c r="L1663" s="17">
        <v>45209.0</v>
      </c>
      <c r="M1663" s="11" t="s">
        <v>1095</v>
      </c>
      <c r="N1663" s="11" t="s">
        <v>6620</v>
      </c>
      <c r="O1663" s="11" t="s">
        <v>6621</v>
      </c>
      <c r="P1663" s="11" t="s">
        <v>6622</v>
      </c>
      <c r="Q1663" s="11" t="s">
        <v>162</v>
      </c>
      <c r="R1663" s="11" t="s">
        <v>6623</v>
      </c>
      <c r="T1663" s="13"/>
      <c r="U1663" s="11" t="s">
        <v>3105</v>
      </c>
      <c r="W1663" s="11" t="s">
        <v>6622</v>
      </c>
      <c r="Y1663" s="11" t="s">
        <v>1098</v>
      </c>
      <c r="AA1663" s="11" t="s">
        <v>151</v>
      </c>
      <c r="AB1663" s="13"/>
      <c r="AC1663" s="13"/>
      <c r="AD1663" s="11" t="s">
        <v>6623</v>
      </c>
      <c r="AF1663" s="13"/>
      <c r="AG1663" s="11" t="s">
        <v>152</v>
      </c>
      <c r="AH1663" s="11" t="s">
        <v>6624</v>
      </c>
      <c r="AJ1663" s="13"/>
      <c r="AK1663" s="13"/>
      <c r="AL1663" s="13"/>
      <c r="AM1663" s="13"/>
      <c r="AN1663" s="13"/>
      <c r="AO1663" s="13"/>
      <c r="AP1663" s="11" t="s">
        <v>6619</v>
      </c>
      <c r="AR1663" s="13"/>
      <c r="AS1663" s="13"/>
      <c r="AT1663" s="12" t="b">
        <v>1</v>
      </c>
      <c r="AU1663" s="13"/>
      <c r="AV1663" s="14" t="s">
        <v>167</v>
      </c>
      <c r="AW1663" s="13"/>
      <c r="AX1663" s="14" t="s">
        <v>155</v>
      </c>
      <c r="AY1663" s="13"/>
      <c r="AZ1663" s="14">
        <v>7021.0</v>
      </c>
      <c r="BA1663" s="13"/>
    </row>
    <row r="1664">
      <c r="A1664" s="11" t="s">
        <v>6625</v>
      </c>
      <c r="B1664" s="11">
        <v>6587.0</v>
      </c>
      <c r="C1664" s="12" t="b">
        <v>1</v>
      </c>
      <c r="D1664" s="12" t="b">
        <v>0</v>
      </c>
      <c r="E1664" s="12" t="b">
        <v>0</v>
      </c>
      <c r="F1664" s="12" t="b">
        <v>0</v>
      </c>
      <c r="G1664" s="12" t="b">
        <v>0</v>
      </c>
      <c r="H1664" s="12" t="b">
        <v>0</v>
      </c>
      <c r="I1664" s="13"/>
      <c r="J1664" s="14" t="s">
        <v>3570</v>
      </c>
      <c r="K1664" s="12" t="b">
        <v>0</v>
      </c>
      <c r="L1664" s="17">
        <v>45209.0</v>
      </c>
      <c r="M1664" s="11" t="s">
        <v>1095</v>
      </c>
      <c r="N1664" s="11" t="s">
        <v>6626</v>
      </c>
      <c r="O1664" s="11" t="s">
        <v>6627</v>
      </c>
      <c r="P1664" s="11" t="s">
        <v>6622</v>
      </c>
      <c r="Q1664" s="11" t="s">
        <v>162</v>
      </c>
      <c r="R1664" s="11" t="s">
        <v>6628</v>
      </c>
      <c r="S1664" s="11" t="s">
        <v>194</v>
      </c>
      <c r="T1664" s="11" t="s">
        <v>6629</v>
      </c>
      <c r="U1664" s="11" t="s">
        <v>3105</v>
      </c>
      <c r="W1664" s="11" t="s">
        <v>6622</v>
      </c>
      <c r="Y1664" s="11" t="s">
        <v>1098</v>
      </c>
      <c r="AA1664" s="11" t="s">
        <v>215</v>
      </c>
      <c r="AB1664" s="13"/>
      <c r="AC1664" s="13"/>
      <c r="AD1664" s="11" t="s">
        <v>6628</v>
      </c>
      <c r="AE1664" s="13"/>
      <c r="AF1664" s="13"/>
      <c r="AG1664" s="11" t="s">
        <v>152</v>
      </c>
      <c r="AH1664" s="11" t="s">
        <v>6624</v>
      </c>
      <c r="AJ1664" s="13"/>
      <c r="AK1664" s="13"/>
      <c r="AL1664" s="13"/>
      <c r="AM1664" s="13"/>
      <c r="AN1664" s="13"/>
      <c r="AO1664" s="13"/>
      <c r="AP1664" s="11" t="s">
        <v>6625</v>
      </c>
      <c r="AR1664" s="13"/>
      <c r="AS1664" s="13"/>
      <c r="AT1664" s="12" t="b">
        <v>1</v>
      </c>
      <c r="AU1664" s="13"/>
      <c r="AV1664" s="14" t="s">
        <v>167</v>
      </c>
      <c r="AW1664" s="13"/>
      <c r="AX1664" s="14" t="s">
        <v>155</v>
      </c>
      <c r="AY1664" s="13"/>
      <c r="AZ1664" s="14">
        <v>7022.0</v>
      </c>
      <c r="BA1664" s="13"/>
    </row>
    <row r="1665">
      <c r="A1665" s="11" t="s">
        <v>6630</v>
      </c>
      <c r="B1665" s="11">
        <v>6588.0</v>
      </c>
      <c r="C1665" s="12" t="b">
        <v>1</v>
      </c>
      <c r="D1665" s="12" t="b">
        <v>1</v>
      </c>
      <c r="E1665" s="12" t="b">
        <v>0</v>
      </c>
      <c r="F1665" s="12" t="b">
        <v>0</v>
      </c>
      <c r="G1665" s="12" t="b">
        <v>0</v>
      </c>
      <c r="H1665" s="12" t="b">
        <v>0</v>
      </c>
      <c r="I1665" s="14" t="s">
        <v>4473</v>
      </c>
      <c r="J1665" s="14" t="s">
        <v>3570</v>
      </c>
      <c r="K1665" s="12" t="b">
        <v>0</v>
      </c>
      <c r="L1665" s="15">
        <v>45116.0</v>
      </c>
      <c r="M1665" s="11" t="s">
        <v>1095</v>
      </c>
      <c r="N1665" s="11" t="s">
        <v>6631</v>
      </c>
      <c r="O1665" s="11" t="s">
        <v>6632</v>
      </c>
      <c r="P1665" s="11" t="s">
        <v>6550</v>
      </c>
      <c r="Q1665" s="11" t="s">
        <v>162</v>
      </c>
      <c r="R1665" s="11" t="s">
        <v>6633</v>
      </c>
      <c r="S1665" s="11" t="s">
        <v>1245</v>
      </c>
      <c r="T1665" s="11" t="s">
        <v>6634</v>
      </c>
      <c r="U1665" s="11" t="s">
        <v>3105</v>
      </c>
      <c r="W1665" s="11" t="s">
        <v>6550</v>
      </c>
      <c r="Y1665" s="11" t="s">
        <v>1098</v>
      </c>
      <c r="AA1665" s="11" t="s">
        <v>151</v>
      </c>
      <c r="AB1665" s="13"/>
      <c r="AC1665" s="13"/>
      <c r="AD1665" s="11" t="s">
        <v>6633</v>
      </c>
      <c r="AE1665" s="13"/>
      <c r="AF1665" s="13"/>
      <c r="AG1665" s="11" t="s">
        <v>152</v>
      </c>
      <c r="AH1665" s="11" t="s">
        <v>6552</v>
      </c>
      <c r="AI1665" s="11" t="s">
        <v>154</v>
      </c>
      <c r="AJ1665" s="13"/>
      <c r="AK1665" s="13"/>
      <c r="AL1665" s="13"/>
      <c r="AM1665" s="13"/>
      <c r="AN1665" s="11" t="s">
        <v>154</v>
      </c>
      <c r="AO1665" s="13"/>
      <c r="AP1665" s="11" t="s">
        <v>6630</v>
      </c>
      <c r="AR1665" s="13"/>
      <c r="AS1665" s="13"/>
      <c r="AT1665" s="12" t="b">
        <v>1</v>
      </c>
      <c r="AU1665" s="13"/>
      <c r="AV1665" s="14" t="s">
        <v>167</v>
      </c>
      <c r="AW1665" s="13"/>
      <c r="AX1665" s="14" t="s">
        <v>155</v>
      </c>
      <c r="AY1665" s="13"/>
      <c r="AZ1665" s="14">
        <v>7023.0</v>
      </c>
      <c r="BA1665" s="13"/>
    </row>
    <row r="1666">
      <c r="A1666" s="11" t="s">
        <v>6635</v>
      </c>
      <c r="B1666" s="11">
        <v>6590.0</v>
      </c>
      <c r="C1666" s="12" t="b">
        <v>1</v>
      </c>
      <c r="D1666" s="12" t="b">
        <v>0</v>
      </c>
      <c r="E1666" s="12" t="b">
        <v>0</v>
      </c>
      <c r="F1666" s="12" t="b">
        <v>0</v>
      </c>
      <c r="G1666" s="12" t="b">
        <v>0</v>
      </c>
      <c r="H1666" s="12" t="b">
        <v>0</v>
      </c>
      <c r="I1666" s="14" t="s">
        <v>5665</v>
      </c>
      <c r="J1666" s="14" t="s">
        <v>5665</v>
      </c>
      <c r="K1666" s="12" t="b">
        <v>0</v>
      </c>
      <c r="L1666" s="14" t="s">
        <v>6636</v>
      </c>
      <c r="M1666" s="11" t="s">
        <v>1438</v>
      </c>
      <c r="N1666" s="11" t="s">
        <v>6637</v>
      </c>
      <c r="O1666" s="11" t="s">
        <v>6638</v>
      </c>
      <c r="P1666" s="11" t="s">
        <v>6639</v>
      </c>
      <c r="Q1666" s="11" t="s">
        <v>384</v>
      </c>
      <c r="R1666" s="11" t="s">
        <v>6640</v>
      </c>
      <c r="S1666" s="11" t="s">
        <v>6523</v>
      </c>
      <c r="U1666" s="11" t="s">
        <v>3209</v>
      </c>
      <c r="W1666" s="11" t="s">
        <v>6639</v>
      </c>
      <c r="Y1666" s="11" t="s">
        <v>4575</v>
      </c>
      <c r="Z1666" s="13"/>
      <c r="AA1666" s="11" t="s">
        <v>151</v>
      </c>
      <c r="AB1666" s="13"/>
      <c r="AC1666" s="13"/>
      <c r="AD1666" s="11" t="s">
        <v>6640</v>
      </c>
      <c r="AE1666" s="13"/>
      <c r="AF1666" s="13"/>
      <c r="AG1666" s="11" t="s">
        <v>152</v>
      </c>
      <c r="AH1666" s="11" t="s">
        <v>6641</v>
      </c>
      <c r="AJ1666" s="13"/>
      <c r="AK1666" s="13"/>
      <c r="AL1666" s="13"/>
      <c r="AM1666" s="13"/>
      <c r="AN1666" s="13"/>
      <c r="AO1666" s="13"/>
      <c r="AP1666" s="11" t="s">
        <v>6635</v>
      </c>
      <c r="AR1666" s="13"/>
      <c r="AS1666" s="13"/>
      <c r="AT1666" s="12" t="b">
        <v>1</v>
      </c>
      <c r="AU1666" s="13"/>
      <c r="AV1666" s="14" t="s">
        <v>167</v>
      </c>
      <c r="AW1666" s="13"/>
      <c r="AX1666" s="14" t="s">
        <v>155</v>
      </c>
      <c r="AY1666" s="13"/>
      <c r="AZ1666" s="14">
        <v>7024.0</v>
      </c>
      <c r="BA1666" s="13"/>
    </row>
    <row r="1667">
      <c r="A1667" s="11" t="s">
        <v>6642</v>
      </c>
      <c r="B1667" s="11">
        <v>6591.0</v>
      </c>
      <c r="C1667" s="12" t="b">
        <v>1</v>
      </c>
      <c r="D1667" s="12" t="b">
        <v>1</v>
      </c>
      <c r="E1667" s="12" t="b">
        <v>0</v>
      </c>
      <c r="F1667" s="12" t="b">
        <v>0</v>
      </c>
      <c r="G1667" s="12" t="b">
        <v>0</v>
      </c>
      <c r="H1667" s="12" t="b">
        <v>0</v>
      </c>
      <c r="I1667" s="14" t="s">
        <v>5665</v>
      </c>
      <c r="J1667" s="14" t="s">
        <v>5665</v>
      </c>
      <c r="K1667" s="12" t="b">
        <v>0</v>
      </c>
      <c r="L1667" s="14" t="s">
        <v>6636</v>
      </c>
      <c r="M1667" s="11" t="s">
        <v>1438</v>
      </c>
      <c r="N1667" s="11" t="s">
        <v>6643</v>
      </c>
      <c r="O1667" s="11" t="s">
        <v>6354</v>
      </c>
      <c r="P1667" s="11" t="s">
        <v>6639</v>
      </c>
      <c r="Q1667" s="11" t="s">
        <v>384</v>
      </c>
      <c r="R1667" s="11" t="s">
        <v>6355</v>
      </c>
      <c r="S1667" s="13"/>
      <c r="T1667" s="13"/>
      <c r="U1667" s="11" t="s">
        <v>3209</v>
      </c>
      <c r="W1667" s="11" t="s">
        <v>6639</v>
      </c>
      <c r="Y1667" s="11" t="s">
        <v>4575</v>
      </c>
      <c r="Z1667" s="13"/>
      <c r="AA1667" s="11" t="s">
        <v>151</v>
      </c>
      <c r="AB1667" s="13"/>
      <c r="AC1667" s="13"/>
      <c r="AD1667" s="11" t="s">
        <v>6357</v>
      </c>
      <c r="AF1667" s="13"/>
      <c r="AG1667" s="11" t="s">
        <v>152</v>
      </c>
      <c r="AH1667" s="11" t="s">
        <v>6641</v>
      </c>
      <c r="AJ1667" s="13"/>
      <c r="AK1667" s="13"/>
      <c r="AL1667" s="13"/>
      <c r="AM1667" s="13"/>
      <c r="AN1667" s="13"/>
      <c r="AO1667" s="13"/>
      <c r="AP1667" s="11" t="s">
        <v>6642</v>
      </c>
      <c r="AR1667" s="13"/>
      <c r="AS1667" s="13"/>
      <c r="AT1667" s="12" t="b">
        <v>1</v>
      </c>
      <c r="AU1667" s="13"/>
      <c r="AV1667" s="14" t="s">
        <v>167</v>
      </c>
      <c r="AW1667" s="13"/>
      <c r="AX1667" s="14" t="s">
        <v>155</v>
      </c>
      <c r="AY1667" s="13"/>
      <c r="AZ1667" s="14">
        <v>7025.0</v>
      </c>
      <c r="BA1667" s="13"/>
    </row>
    <row r="1668">
      <c r="A1668" s="11" t="s">
        <v>6644</v>
      </c>
      <c r="B1668" s="11">
        <v>6592.0</v>
      </c>
      <c r="C1668" s="12" t="b">
        <v>1</v>
      </c>
      <c r="D1668" s="12" t="b">
        <v>0</v>
      </c>
      <c r="E1668" s="12" t="b">
        <v>0</v>
      </c>
      <c r="F1668" s="12" t="b">
        <v>0</v>
      </c>
      <c r="G1668" s="12" t="b">
        <v>0</v>
      </c>
      <c r="H1668" s="12" t="b">
        <v>0</v>
      </c>
      <c r="I1668" s="14" t="s">
        <v>5665</v>
      </c>
      <c r="J1668" s="14" t="s">
        <v>5665</v>
      </c>
      <c r="K1668" s="12" t="b">
        <v>0</v>
      </c>
      <c r="L1668" s="14" t="s">
        <v>6636</v>
      </c>
      <c r="M1668" s="11" t="s">
        <v>1438</v>
      </c>
      <c r="N1668" s="11" t="s">
        <v>6645</v>
      </c>
      <c r="O1668" s="11" t="s">
        <v>6646</v>
      </c>
      <c r="P1668" s="11" t="s">
        <v>6639</v>
      </c>
      <c r="Q1668" s="11" t="s">
        <v>384</v>
      </c>
      <c r="R1668" s="11" t="s">
        <v>6647</v>
      </c>
      <c r="S1668" s="11" t="s">
        <v>6648</v>
      </c>
      <c r="T1668" s="13"/>
      <c r="U1668" s="11" t="s">
        <v>3209</v>
      </c>
      <c r="W1668" s="11" t="s">
        <v>6639</v>
      </c>
      <c r="Y1668" s="11" t="s">
        <v>4575</v>
      </c>
      <c r="Z1668" s="13"/>
      <c r="AA1668" s="11" t="s">
        <v>151</v>
      </c>
      <c r="AB1668" s="13"/>
      <c r="AC1668" s="13"/>
      <c r="AD1668" s="11" t="s">
        <v>6647</v>
      </c>
      <c r="AF1668" s="13"/>
      <c r="AG1668" s="11" t="s">
        <v>152</v>
      </c>
      <c r="AH1668" s="11" t="s">
        <v>6641</v>
      </c>
      <c r="AJ1668" s="13"/>
      <c r="AK1668" s="13"/>
      <c r="AL1668" s="13"/>
      <c r="AM1668" s="13"/>
      <c r="AN1668" s="13"/>
      <c r="AO1668" s="13"/>
      <c r="AP1668" s="11" t="s">
        <v>6644</v>
      </c>
      <c r="AR1668" s="13"/>
      <c r="AS1668" s="13"/>
      <c r="AT1668" s="12" t="b">
        <v>1</v>
      </c>
      <c r="AU1668" s="13"/>
      <c r="AV1668" s="14" t="s">
        <v>167</v>
      </c>
      <c r="AW1668" s="13"/>
      <c r="AX1668" s="14" t="s">
        <v>155</v>
      </c>
      <c r="AY1668" s="13"/>
      <c r="AZ1668" s="14">
        <v>7026.0</v>
      </c>
      <c r="BA1668" s="13"/>
    </row>
    <row r="1669">
      <c r="A1669" s="11" t="s">
        <v>6649</v>
      </c>
      <c r="B1669" s="11">
        <v>6593.0</v>
      </c>
      <c r="C1669" s="12" t="b">
        <v>1</v>
      </c>
      <c r="D1669" s="12" t="b">
        <v>1</v>
      </c>
      <c r="E1669" s="12" t="b">
        <v>0</v>
      </c>
      <c r="F1669" s="12" t="b">
        <v>0</v>
      </c>
      <c r="G1669" s="12" t="b">
        <v>0</v>
      </c>
      <c r="H1669" s="12" t="b">
        <v>0</v>
      </c>
      <c r="I1669" s="14" t="s">
        <v>5665</v>
      </c>
      <c r="J1669" s="14" t="s">
        <v>5665</v>
      </c>
      <c r="K1669" s="12" t="b">
        <v>0</v>
      </c>
      <c r="L1669" s="14" t="s">
        <v>6636</v>
      </c>
      <c r="M1669" s="11" t="s">
        <v>1438</v>
      </c>
      <c r="N1669" s="11" t="s">
        <v>6650</v>
      </c>
      <c r="O1669" s="11" t="s">
        <v>5598</v>
      </c>
      <c r="P1669" s="11" t="s">
        <v>6639</v>
      </c>
      <c r="Q1669" s="11" t="s">
        <v>384</v>
      </c>
      <c r="R1669" s="11" t="s">
        <v>5600</v>
      </c>
      <c r="S1669" s="11" t="s">
        <v>5601</v>
      </c>
      <c r="U1669" s="11" t="s">
        <v>3209</v>
      </c>
      <c r="W1669" s="11" t="s">
        <v>6639</v>
      </c>
      <c r="Y1669" s="11" t="s">
        <v>4575</v>
      </c>
      <c r="Z1669" s="13"/>
      <c r="AA1669" s="11" t="s">
        <v>151</v>
      </c>
      <c r="AB1669" s="13"/>
      <c r="AC1669" s="13"/>
      <c r="AD1669" s="11" t="s">
        <v>5600</v>
      </c>
      <c r="AF1669" s="13"/>
      <c r="AG1669" s="11" t="s">
        <v>152</v>
      </c>
      <c r="AH1669" s="11" t="s">
        <v>6641</v>
      </c>
      <c r="AJ1669" s="13"/>
      <c r="AK1669" s="13"/>
      <c r="AL1669" s="13"/>
      <c r="AM1669" s="13"/>
      <c r="AN1669" s="13"/>
      <c r="AO1669" s="13"/>
      <c r="AP1669" s="11" t="s">
        <v>6649</v>
      </c>
      <c r="AR1669" s="13"/>
      <c r="AS1669" s="13"/>
      <c r="AT1669" s="12" t="b">
        <v>1</v>
      </c>
      <c r="AU1669" s="13"/>
      <c r="AV1669" s="14" t="s">
        <v>167</v>
      </c>
      <c r="AW1669" s="13"/>
      <c r="AX1669" s="14" t="s">
        <v>155</v>
      </c>
      <c r="AY1669" s="13"/>
      <c r="AZ1669" s="14">
        <v>7027.0</v>
      </c>
      <c r="BA1669" s="13"/>
    </row>
    <row r="1670">
      <c r="A1670" s="11" t="s">
        <v>6651</v>
      </c>
      <c r="B1670" s="11">
        <v>6594.0</v>
      </c>
      <c r="C1670" s="12" t="b">
        <v>1</v>
      </c>
      <c r="D1670" s="12" t="b">
        <v>1</v>
      </c>
      <c r="E1670" s="12" t="b">
        <v>0</v>
      </c>
      <c r="F1670" s="12" t="b">
        <v>0</v>
      </c>
      <c r="G1670" s="12" t="b">
        <v>0</v>
      </c>
      <c r="H1670" s="12" t="b">
        <v>0</v>
      </c>
      <c r="I1670" s="14" t="s">
        <v>5665</v>
      </c>
      <c r="J1670" s="14" t="s">
        <v>5665</v>
      </c>
      <c r="K1670" s="12" t="b">
        <v>0</v>
      </c>
      <c r="L1670" s="14" t="s">
        <v>6636</v>
      </c>
      <c r="M1670" s="11" t="s">
        <v>1438</v>
      </c>
      <c r="N1670" s="11" t="s">
        <v>6652</v>
      </c>
      <c r="O1670" s="11" t="s">
        <v>6653</v>
      </c>
      <c r="P1670" s="11" t="s">
        <v>6639</v>
      </c>
      <c r="Q1670" s="11" t="s">
        <v>384</v>
      </c>
      <c r="R1670" s="11" t="s">
        <v>6654</v>
      </c>
      <c r="T1670" s="13"/>
      <c r="U1670" s="11" t="s">
        <v>3209</v>
      </c>
      <c r="W1670" s="11" t="s">
        <v>6639</v>
      </c>
      <c r="Y1670" s="11" t="s">
        <v>4575</v>
      </c>
      <c r="Z1670" s="13"/>
      <c r="AA1670" s="11" t="s">
        <v>151</v>
      </c>
      <c r="AB1670" s="13"/>
      <c r="AC1670" s="13"/>
      <c r="AD1670" s="11" t="s">
        <v>6654</v>
      </c>
      <c r="AF1670" s="13"/>
      <c r="AG1670" s="11" t="s">
        <v>152</v>
      </c>
      <c r="AH1670" s="11" t="s">
        <v>6641</v>
      </c>
      <c r="AJ1670" s="13"/>
      <c r="AK1670" s="13"/>
      <c r="AL1670" s="13"/>
      <c r="AM1670" s="13"/>
      <c r="AN1670" s="13"/>
      <c r="AO1670" s="13"/>
      <c r="AP1670" s="11" t="s">
        <v>6651</v>
      </c>
      <c r="AR1670" s="13"/>
      <c r="AS1670" s="13"/>
      <c r="AT1670" s="12" t="b">
        <v>1</v>
      </c>
      <c r="AU1670" s="13"/>
      <c r="AV1670" s="14" t="s">
        <v>167</v>
      </c>
      <c r="AW1670" s="13"/>
      <c r="AX1670" s="14" t="s">
        <v>155</v>
      </c>
      <c r="AY1670" s="13"/>
      <c r="AZ1670" s="14">
        <v>7030.0</v>
      </c>
      <c r="BA1670" s="13"/>
    </row>
    <row r="1671">
      <c r="A1671" s="11" t="s">
        <v>6655</v>
      </c>
      <c r="B1671" s="11">
        <v>6595.0</v>
      </c>
      <c r="C1671" s="12" t="b">
        <v>1</v>
      </c>
      <c r="D1671" s="12" t="b">
        <v>1</v>
      </c>
      <c r="E1671" s="12" t="b">
        <v>0</v>
      </c>
      <c r="F1671" s="12" t="b">
        <v>0</v>
      </c>
      <c r="G1671" s="12" t="b">
        <v>0</v>
      </c>
      <c r="H1671" s="12" t="b">
        <v>0</v>
      </c>
      <c r="I1671" s="14" t="s">
        <v>5665</v>
      </c>
      <c r="J1671" s="14" t="s">
        <v>5665</v>
      </c>
      <c r="K1671" s="12" t="b">
        <v>0</v>
      </c>
      <c r="L1671" s="14" t="s">
        <v>6636</v>
      </c>
      <c r="M1671" s="11" t="s">
        <v>1438</v>
      </c>
      <c r="N1671" s="11" t="s">
        <v>6656</v>
      </c>
      <c r="O1671" s="11" t="s">
        <v>5566</v>
      </c>
      <c r="P1671" s="11" t="s">
        <v>6639</v>
      </c>
      <c r="Q1671" s="11" t="s">
        <v>384</v>
      </c>
      <c r="R1671" s="11" t="s">
        <v>5567</v>
      </c>
      <c r="S1671" s="11" t="s">
        <v>5568</v>
      </c>
      <c r="U1671" s="11" t="s">
        <v>3209</v>
      </c>
      <c r="W1671" s="11" t="s">
        <v>6639</v>
      </c>
      <c r="Y1671" s="11" t="s">
        <v>4575</v>
      </c>
      <c r="Z1671" s="13"/>
      <c r="AA1671" s="11" t="s">
        <v>151</v>
      </c>
      <c r="AB1671" s="13"/>
      <c r="AC1671" s="13"/>
      <c r="AD1671" s="11" t="s">
        <v>5567</v>
      </c>
      <c r="AE1671" s="13"/>
      <c r="AF1671" s="13"/>
      <c r="AG1671" s="11" t="s">
        <v>152</v>
      </c>
      <c r="AH1671" s="11" t="s">
        <v>6641</v>
      </c>
      <c r="AJ1671" s="13"/>
      <c r="AK1671" s="13"/>
      <c r="AL1671" s="13"/>
      <c r="AM1671" s="13"/>
      <c r="AN1671" s="13"/>
      <c r="AO1671" s="13"/>
      <c r="AP1671" s="11" t="s">
        <v>6655</v>
      </c>
      <c r="AR1671" s="13"/>
      <c r="AS1671" s="13"/>
      <c r="AT1671" s="12" t="b">
        <v>1</v>
      </c>
      <c r="AU1671" s="13"/>
      <c r="AV1671" s="14" t="s">
        <v>167</v>
      </c>
      <c r="AW1671" s="13"/>
      <c r="AX1671" s="14" t="s">
        <v>155</v>
      </c>
      <c r="AY1671" s="13"/>
      <c r="AZ1671" s="14">
        <v>7028.0</v>
      </c>
      <c r="BA1671" s="13"/>
    </row>
    <row r="1672">
      <c r="A1672" s="11" t="s">
        <v>6657</v>
      </c>
      <c r="B1672" s="11">
        <v>6596.0</v>
      </c>
      <c r="C1672" s="12" t="b">
        <v>1</v>
      </c>
      <c r="D1672" s="12" t="b">
        <v>0</v>
      </c>
      <c r="E1672" s="12" t="b">
        <v>0</v>
      </c>
      <c r="F1672" s="12" t="b">
        <v>0</v>
      </c>
      <c r="G1672" s="12" t="b">
        <v>0</v>
      </c>
      <c r="H1672" s="12" t="b">
        <v>0</v>
      </c>
      <c r="I1672" s="14" t="s">
        <v>5665</v>
      </c>
      <c r="J1672" s="14" t="s">
        <v>5665</v>
      </c>
      <c r="K1672" s="12" t="b">
        <v>0</v>
      </c>
      <c r="L1672" s="14" t="s">
        <v>6636</v>
      </c>
      <c r="M1672" s="11" t="s">
        <v>1438</v>
      </c>
      <c r="N1672" s="11" t="s">
        <v>6658</v>
      </c>
      <c r="O1672" s="11" t="s">
        <v>6659</v>
      </c>
      <c r="P1672" s="11" t="s">
        <v>6639</v>
      </c>
      <c r="Q1672" s="11" t="s">
        <v>384</v>
      </c>
      <c r="R1672" s="11" t="s">
        <v>6660</v>
      </c>
      <c r="S1672" s="11" t="s">
        <v>6661</v>
      </c>
      <c r="T1672" s="13"/>
      <c r="U1672" s="11" t="s">
        <v>3209</v>
      </c>
      <c r="W1672" s="11" t="s">
        <v>6639</v>
      </c>
      <c r="Y1672" s="11" t="s">
        <v>4575</v>
      </c>
      <c r="Z1672" s="13"/>
      <c r="AA1672" s="11" t="s">
        <v>151</v>
      </c>
      <c r="AB1672" s="13"/>
      <c r="AC1672" s="13"/>
      <c r="AD1672" s="11" t="s">
        <v>6660</v>
      </c>
      <c r="AF1672" s="13"/>
      <c r="AG1672" s="11" t="s">
        <v>152</v>
      </c>
      <c r="AH1672" s="11" t="s">
        <v>6641</v>
      </c>
      <c r="AJ1672" s="13"/>
      <c r="AK1672" s="13"/>
      <c r="AL1672" s="13"/>
      <c r="AM1672" s="13"/>
      <c r="AN1672" s="13"/>
      <c r="AO1672" s="13"/>
      <c r="AP1672" s="11" t="s">
        <v>6657</v>
      </c>
      <c r="AR1672" s="13"/>
      <c r="AS1672" s="13"/>
      <c r="AT1672" s="12" t="b">
        <v>1</v>
      </c>
      <c r="AU1672" s="13"/>
      <c r="AV1672" s="14" t="s">
        <v>167</v>
      </c>
      <c r="AW1672" s="13"/>
      <c r="AX1672" s="14" t="s">
        <v>155</v>
      </c>
      <c r="AY1672" s="13"/>
      <c r="AZ1672" s="14">
        <v>7031.0</v>
      </c>
      <c r="BA1672" s="13"/>
    </row>
    <row r="1673">
      <c r="A1673" s="11" t="s">
        <v>6662</v>
      </c>
      <c r="B1673" s="11">
        <v>6597.0</v>
      </c>
      <c r="C1673" s="12" t="b">
        <v>1</v>
      </c>
      <c r="D1673" s="12" t="b">
        <v>0</v>
      </c>
      <c r="E1673" s="12" t="b">
        <v>0</v>
      </c>
      <c r="F1673" s="12" t="b">
        <v>0</v>
      </c>
      <c r="G1673" s="12" t="b">
        <v>0</v>
      </c>
      <c r="H1673" s="12" t="b">
        <v>0</v>
      </c>
      <c r="I1673" s="14" t="s">
        <v>5665</v>
      </c>
      <c r="J1673" s="14" t="s">
        <v>5665</v>
      </c>
      <c r="K1673" s="12" t="b">
        <v>0</v>
      </c>
      <c r="L1673" s="14" t="s">
        <v>6636</v>
      </c>
      <c r="M1673" s="11" t="s">
        <v>1438</v>
      </c>
      <c r="N1673" s="11" t="s">
        <v>6663</v>
      </c>
      <c r="O1673" s="11" t="s">
        <v>6488</v>
      </c>
      <c r="P1673" s="11" t="s">
        <v>6639</v>
      </c>
      <c r="Q1673" s="11" t="s">
        <v>384</v>
      </c>
      <c r="R1673" s="11" t="s">
        <v>6490</v>
      </c>
      <c r="S1673" s="11" t="s">
        <v>4701</v>
      </c>
      <c r="U1673" s="11" t="s">
        <v>3209</v>
      </c>
      <c r="W1673" s="11" t="s">
        <v>6639</v>
      </c>
      <c r="Y1673" s="11" t="s">
        <v>4575</v>
      </c>
      <c r="Z1673" s="13"/>
      <c r="AA1673" s="11" t="s">
        <v>151</v>
      </c>
      <c r="AB1673" s="13"/>
      <c r="AC1673" s="13"/>
      <c r="AD1673" s="11" t="s">
        <v>6490</v>
      </c>
      <c r="AE1673" s="13"/>
      <c r="AF1673" s="13"/>
      <c r="AG1673" s="11" t="s">
        <v>152</v>
      </c>
      <c r="AH1673" s="11" t="s">
        <v>6641</v>
      </c>
      <c r="AJ1673" s="13"/>
      <c r="AK1673" s="13"/>
      <c r="AL1673" s="13"/>
      <c r="AM1673" s="13"/>
      <c r="AN1673" s="13"/>
      <c r="AO1673" s="13"/>
      <c r="AP1673" s="11" t="s">
        <v>6662</v>
      </c>
      <c r="AR1673" s="13"/>
      <c r="AS1673" s="13"/>
      <c r="AT1673" s="12" t="b">
        <v>1</v>
      </c>
      <c r="AU1673" s="13"/>
      <c r="AV1673" s="14" t="s">
        <v>167</v>
      </c>
      <c r="AW1673" s="13"/>
      <c r="AX1673" s="14" t="s">
        <v>155</v>
      </c>
      <c r="AY1673" s="13"/>
      <c r="AZ1673" s="14">
        <v>7032.0</v>
      </c>
      <c r="BA1673" s="13"/>
    </row>
    <row r="1674">
      <c r="A1674" s="11" t="s">
        <v>6664</v>
      </c>
      <c r="B1674" s="11">
        <v>6598.0</v>
      </c>
      <c r="C1674" s="12" t="b">
        <v>1</v>
      </c>
      <c r="D1674" s="12" t="b">
        <v>1</v>
      </c>
      <c r="E1674" s="12" t="b">
        <v>0</v>
      </c>
      <c r="F1674" s="12" t="b">
        <v>0</v>
      </c>
      <c r="G1674" s="12" t="b">
        <v>0</v>
      </c>
      <c r="H1674" s="12" t="b">
        <v>0</v>
      </c>
      <c r="I1674" s="14" t="s">
        <v>5665</v>
      </c>
      <c r="J1674" s="14" t="s">
        <v>5665</v>
      </c>
      <c r="K1674" s="12" t="b">
        <v>0</v>
      </c>
      <c r="L1674" s="14" t="s">
        <v>6636</v>
      </c>
      <c r="M1674" s="11" t="s">
        <v>1438</v>
      </c>
      <c r="N1674" s="11" t="s">
        <v>6665</v>
      </c>
      <c r="O1674" s="11" t="s">
        <v>4806</v>
      </c>
      <c r="P1674" s="11" t="s">
        <v>6639</v>
      </c>
      <c r="Q1674" s="11" t="s">
        <v>384</v>
      </c>
      <c r="R1674" s="11" t="s">
        <v>4807</v>
      </c>
      <c r="T1674" s="13"/>
      <c r="U1674" s="11" t="s">
        <v>3209</v>
      </c>
      <c r="W1674" s="11" t="s">
        <v>6639</v>
      </c>
      <c r="Y1674" s="11" t="s">
        <v>4575</v>
      </c>
      <c r="Z1674" s="13"/>
      <c r="AA1674" s="11" t="s">
        <v>151</v>
      </c>
      <c r="AB1674" s="13"/>
      <c r="AC1674" s="13"/>
      <c r="AD1674" s="11" t="s">
        <v>4807</v>
      </c>
      <c r="AF1674" s="13"/>
      <c r="AG1674" s="11" t="s">
        <v>152</v>
      </c>
      <c r="AH1674" s="11" t="s">
        <v>6641</v>
      </c>
      <c r="AJ1674" s="13"/>
      <c r="AK1674" s="13"/>
      <c r="AL1674" s="13"/>
      <c r="AM1674" s="13"/>
      <c r="AN1674" s="13"/>
      <c r="AO1674" s="13"/>
      <c r="AP1674" s="11" t="s">
        <v>6664</v>
      </c>
      <c r="AR1674" s="13"/>
      <c r="AS1674" s="13"/>
      <c r="AT1674" s="12" t="b">
        <v>1</v>
      </c>
      <c r="AU1674" s="13"/>
      <c r="AV1674" s="14" t="s">
        <v>167</v>
      </c>
      <c r="AW1674" s="13"/>
      <c r="AX1674" s="14" t="s">
        <v>155</v>
      </c>
      <c r="AY1674" s="13"/>
      <c r="AZ1674" s="14">
        <v>7029.0</v>
      </c>
      <c r="BA1674" s="13"/>
    </row>
    <row r="1675">
      <c r="A1675" s="11" t="s">
        <v>6666</v>
      </c>
      <c r="B1675" s="11">
        <v>6600.0</v>
      </c>
      <c r="C1675" s="12" t="b">
        <v>1</v>
      </c>
      <c r="D1675" s="12" t="b">
        <v>0</v>
      </c>
      <c r="E1675" s="12" t="b">
        <v>0</v>
      </c>
      <c r="F1675" s="12" t="b">
        <v>0</v>
      </c>
      <c r="G1675" s="12" t="b">
        <v>0</v>
      </c>
      <c r="H1675" s="12" t="b">
        <v>0</v>
      </c>
      <c r="I1675" s="14" t="s">
        <v>5665</v>
      </c>
      <c r="J1675" s="14" t="s">
        <v>5665</v>
      </c>
      <c r="K1675" s="12" t="b">
        <v>0</v>
      </c>
      <c r="L1675" s="14" t="s">
        <v>6636</v>
      </c>
      <c r="M1675" s="11" t="s">
        <v>1438</v>
      </c>
      <c r="N1675" s="11" t="s">
        <v>6667</v>
      </c>
      <c r="O1675" s="11" t="s">
        <v>6668</v>
      </c>
      <c r="P1675" s="11" t="s">
        <v>6639</v>
      </c>
      <c r="Q1675" s="11" t="s">
        <v>384</v>
      </c>
      <c r="R1675" s="11" t="s">
        <v>6669</v>
      </c>
      <c r="S1675" s="13"/>
      <c r="T1675" s="13"/>
      <c r="U1675" s="11" t="s">
        <v>3209</v>
      </c>
      <c r="W1675" s="11" t="s">
        <v>6639</v>
      </c>
      <c r="Y1675" s="11" t="s">
        <v>4575</v>
      </c>
      <c r="Z1675" s="13"/>
      <c r="AA1675" s="11" t="s">
        <v>2456</v>
      </c>
      <c r="AB1675" s="13"/>
      <c r="AC1675" s="13"/>
      <c r="AD1675" s="11" t="s">
        <v>6669</v>
      </c>
      <c r="AE1675" s="13"/>
      <c r="AF1675" s="13"/>
      <c r="AG1675" s="11" t="s">
        <v>152</v>
      </c>
      <c r="AH1675" s="11" t="s">
        <v>6641</v>
      </c>
      <c r="AJ1675" s="13"/>
      <c r="AK1675" s="13"/>
      <c r="AL1675" s="13"/>
      <c r="AM1675" s="13"/>
      <c r="AN1675" s="13"/>
      <c r="AO1675" s="13"/>
      <c r="AP1675" s="11" t="s">
        <v>6666</v>
      </c>
      <c r="AR1675" s="13"/>
      <c r="AS1675" s="13"/>
      <c r="AT1675" s="12" t="b">
        <v>1</v>
      </c>
      <c r="AU1675" s="13"/>
      <c r="AV1675" s="14" t="s">
        <v>167</v>
      </c>
      <c r="AW1675" s="13"/>
      <c r="AX1675" s="14" t="s">
        <v>155</v>
      </c>
      <c r="AY1675" s="13"/>
      <c r="AZ1675" s="14">
        <v>7033.0</v>
      </c>
      <c r="BA1675" s="13"/>
    </row>
    <row r="1676">
      <c r="A1676" s="11" t="s">
        <v>6670</v>
      </c>
      <c r="B1676" s="11">
        <v>6605.0</v>
      </c>
      <c r="C1676" s="12" t="b">
        <v>1</v>
      </c>
      <c r="D1676" s="12" t="b">
        <v>0</v>
      </c>
      <c r="E1676" s="12" t="b">
        <v>0</v>
      </c>
      <c r="F1676" s="12" t="b">
        <v>0</v>
      </c>
      <c r="G1676" s="12" t="b">
        <v>0</v>
      </c>
      <c r="H1676" s="12" t="b">
        <v>0</v>
      </c>
      <c r="I1676" s="13"/>
      <c r="J1676" s="15">
        <v>45237.0</v>
      </c>
      <c r="K1676" s="12" t="b">
        <v>0</v>
      </c>
      <c r="L1676" s="14" t="s">
        <v>6671</v>
      </c>
      <c r="M1676" s="11" t="s">
        <v>1438</v>
      </c>
      <c r="N1676" s="11" t="s">
        <v>6672</v>
      </c>
      <c r="O1676" s="11" t="s">
        <v>6673</v>
      </c>
      <c r="P1676" s="11" t="s">
        <v>6674</v>
      </c>
      <c r="Q1676" s="11" t="s">
        <v>162</v>
      </c>
      <c r="R1676" s="11" t="s">
        <v>6675</v>
      </c>
      <c r="S1676" s="11" t="s">
        <v>6676</v>
      </c>
      <c r="T1676" s="11" t="s">
        <v>6677</v>
      </c>
      <c r="U1676" s="11" t="s">
        <v>3209</v>
      </c>
      <c r="W1676" s="11" t="s">
        <v>6674</v>
      </c>
      <c r="Y1676" s="11" t="s">
        <v>4575</v>
      </c>
      <c r="Z1676" s="13"/>
      <c r="AA1676" s="11" t="s">
        <v>215</v>
      </c>
      <c r="AB1676" s="13"/>
      <c r="AC1676" s="13"/>
      <c r="AD1676" s="11" t="s">
        <v>6675</v>
      </c>
      <c r="AE1676" s="13"/>
      <c r="AF1676" s="13"/>
      <c r="AG1676" s="11" t="s">
        <v>152</v>
      </c>
      <c r="AH1676" s="11" t="s">
        <v>6678</v>
      </c>
      <c r="AJ1676" s="13"/>
      <c r="AK1676" s="13"/>
      <c r="AL1676" s="13"/>
      <c r="AM1676" s="13"/>
      <c r="AN1676" s="13"/>
      <c r="AO1676" s="13"/>
      <c r="AP1676" s="11" t="s">
        <v>6670</v>
      </c>
      <c r="AR1676" s="13"/>
      <c r="AS1676" s="13"/>
      <c r="AT1676" s="12" t="b">
        <v>1</v>
      </c>
      <c r="AU1676" s="13"/>
      <c r="AV1676" s="14" t="s">
        <v>167</v>
      </c>
      <c r="AW1676" s="13"/>
      <c r="AX1676" s="14" t="s">
        <v>155</v>
      </c>
      <c r="AY1676" s="13"/>
      <c r="AZ1676" s="14">
        <v>7034.0</v>
      </c>
      <c r="BA1676" s="13"/>
    </row>
    <row r="1677">
      <c r="A1677" s="11" t="s">
        <v>6679</v>
      </c>
      <c r="B1677" s="11">
        <v>6606.0</v>
      </c>
      <c r="C1677" s="12" t="b">
        <v>1</v>
      </c>
      <c r="D1677" s="12" t="b">
        <v>1</v>
      </c>
      <c r="E1677" s="12" t="b">
        <v>0</v>
      </c>
      <c r="F1677" s="12" t="b">
        <v>0</v>
      </c>
      <c r="G1677" s="12" t="b">
        <v>0</v>
      </c>
      <c r="H1677" s="12" t="b">
        <v>0</v>
      </c>
      <c r="I1677" s="14" t="s">
        <v>4473</v>
      </c>
      <c r="J1677" s="14" t="s">
        <v>3570</v>
      </c>
      <c r="K1677" s="12" t="b">
        <v>0</v>
      </c>
      <c r="L1677" s="14" t="s">
        <v>5737</v>
      </c>
      <c r="M1677" s="11" t="s">
        <v>282</v>
      </c>
      <c r="N1677" s="11" t="s">
        <v>6680</v>
      </c>
      <c r="O1677" s="11" t="s">
        <v>6681</v>
      </c>
      <c r="P1677" s="11" t="s">
        <v>6573</v>
      </c>
      <c r="Q1677" s="11" t="s">
        <v>162</v>
      </c>
      <c r="R1677" s="11" t="s">
        <v>6682</v>
      </c>
      <c r="S1677" s="13"/>
      <c r="T1677" s="11" t="s">
        <v>6683</v>
      </c>
      <c r="U1677" s="11" t="s">
        <v>3306</v>
      </c>
      <c r="W1677" s="11" t="s">
        <v>6573</v>
      </c>
      <c r="Y1677" s="11" t="s">
        <v>4947</v>
      </c>
      <c r="Z1677" s="13"/>
      <c r="AA1677" s="11" t="s">
        <v>151</v>
      </c>
      <c r="AB1677" s="13"/>
      <c r="AC1677" s="13"/>
      <c r="AD1677" s="11" t="s">
        <v>6682</v>
      </c>
      <c r="AE1677" s="13"/>
      <c r="AF1677" s="14">
        <v>1.0</v>
      </c>
      <c r="AG1677" s="11" t="s">
        <v>152</v>
      </c>
      <c r="AH1677" s="11" t="s">
        <v>6574</v>
      </c>
      <c r="AJ1677" s="13"/>
      <c r="AK1677" s="13"/>
      <c r="AL1677" s="13"/>
      <c r="AM1677" s="13"/>
      <c r="AN1677" s="13"/>
      <c r="AO1677" s="13"/>
      <c r="AP1677" s="11" t="s">
        <v>6679</v>
      </c>
      <c r="AR1677" s="13"/>
      <c r="AS1677" s="13"/>
      <c r="AT1677" s="12" t="b">
        <v>1</v>
      </c>
      <c r="AU1677" s="13"/>
      <c r="AV1677" s="14" t="s">
        <v>167</v>
      </c>
      <c r="AW1677" s="13"/>
      <c r="AX1677" s="14" t="s">
        <v>155</v>
      </c>
      <c r="AY1677" s="13"/>
      <c r="AZ1677" s="14">
        <v>7035.0</v>
      </c>
      <c r="BA1677" s="13"/>
    </row>
    <row r="1678">
      <c r="A1678" s="11" t="s">
        <v>6684</v>
      </c>
      <c r="B1678" s="11">
        <v>6622.0</v>
      </c>
      <c r="C1678" s="12" t="b">
        <v>1</v>
      </c>
      <c r="D1678" s="12" t="b">
        <v>1</v>
      </c>
      <c r="E1678" s="12" t="b">
        <v>0</v>
      </c>
      <c r="F1678" s="12" t="b">
        <v>0</v>
      </c>
      <c r="G1678" s="12" t="b">
        <v>0</v>
      </c>
      <c r="H1678" s="12" t="b">
        <v>0</v>
      </c>
      <c r="I1678" s="14" t="s">
        <v>5665</v>
      </c>
      <c r="J1678" s="14" t="s">
        <v>5665</v>
      </c>
      <c r="K1678" s="12" t="b">
        <v>0</v>
      </c>
      <c r="L1678" s="14" t="s">
        <v>6636</v>
      </c>
      <c r="M1678" s="11" t="s">
        <v>1438</v>
      </c>
      <c r="N1678" s="11" t="s">
        <v>6685</v>
      </c>
      <c r="O1678" s="11" t="s">
        <v>6686</v>
      </c>
      <c r="P1678" s="11" t="s">
        <v>6639</v>
      </c>
      <c r="Q1678" s="11" t="s">
        <v>384</v>
      </c>
      <c r="R1678" s="11" t="s">
        <v>6687</v>
      </c>
      <c r="S1678" s="13"/>
      <c r="T1678" s="13"/>
      <c r="U1678" s="11" t="s">
        <v>3209</v>
      </c>
      <c r="W1678" s="11" t="s">
        <v>6639</v>
      </c>
      <c r="Y1678" s="11" t="s">
        <v>4575</v>
      </c>
      <c r="Z1678" s="13"/>
      <c r="AA1678" s="11" t="s">
        <v>151</v>
      </c>
      <c r="AB1678" s="13"/>
      <c r="AC1678" s="13"/>
      <c r="AD1678" s="11" t="s">
        <v>6687</v>
      </c>
      <c r="AE1678" s="13"/>
      <c r="AF1678" s="13"/>
      <c r="AG1678" s="11" t="s">
        <v>152</v>
      </c>
      <c r="AH1678" s="11" t="s">
        <v>6641</v>
      </c>
      <c r="AJ1678" s="13"/>
      <c r="AK1678" s="13"/>
      <c r="AL1678" s="13"/>
      <c r="AM1678" s="13"/>
      <c r="AN1678" s="13"/>
      <c r="AO1678" s="13"/>
      <c r="AP1678" s="11" t="s">
        <v>6684</v>
      </c>
      <c r="AR1678" s="13"/>
      <c r="AS1678" s="13"/>
      <c r="AT1678" s="12" t="b">
        <v>1</v>
      </c>
      <c r="AU1678" s="13"/>
      <c r="AV1678" s="14" t="s">
        <v>167</v>
      </c>
      <c r="AW1678" s="13"/>
      <c r="AX1678" s="14" t="s">
        <v>155</v>
      </c>
      <c r="AY1678" s="13"/>
      <c r="AZ1678" s="14">
        <v>7036.0</v>
      </c>
      <c r="BA1678" s="13"/>
    </row>
    <row r="1679">
      <c r="A1679" s="11" t="s">
        <v>6688</v>
      </c>
      <c r="B1679" s="11">
        <v>6624.0</v>
      </c>
      <c r="C1679" s="12" t="b">
        <v>1</v>
      </c>
      <c r="D1679" s="12" t="b">
        <v>0</v>
      </c>
      <c r="E1679" s="12" t="b">
        <v>0</v>
      </c>
      <c r="F1679" s="12" t="b">
        <v>0</v>
      </c>
      <c r="G1679" s="12" t="b">
        <v>0</v>
      </c>
      <c r="H1679" s="12" t="b">
        <v>0</v>
      </c>
      <c r="I1679" s="14" t="s">
        <v>5665</v>
      </c>
      <c r="J1679" s="14" t="s">
        <v>5665</v>
      </c>
      <c r="K1679" s="12" t="b">
        <v>0</v>
      </c>
      <c r="L1679" s="14" t="s">
        <v>6636</v>
      </c>
      <c r="M1679" s="11" t="s">
        <v>1438</v>
      </c>
      <c r="N1679" s="11" t="s">
        <v>6689</v>
      </c>
      <c r="O1679" s="11" t="s">
        <v>6406</v>
      </c>
      <c r="P1679" s="11" t="s">
        <v>6639</v>
      </c>
      <c r="Q1679" s="11" t="s">
        <v>384</v>
      </c>
      <c r="R1679" s="11" t="s">
        <v>6407</v>
      </c>
      <c r="S1679" s="13"/>
      <c r="T1679" s="13"/>
      <c r="U1679" s="11" t="s">
        <v>3209</v>
      </c>
      <c r="W1679" s="11" t="s">
        <v>6639</v>
      </c>
      <c r="Y1679" s="11" t="s">
        <v>4575</v>
      </c>
      <c r="Z1679" s="13"/>
      <c r="AA1679" s="11" t="s">
        <v>151</v>
      </c>
      <c r="AB1679" s="13"/>
      <c r="AC1679" s="13"/>
      <c r="AD1679" s="11" t="s">
        <v>6407</v>
      </c>
      <c r="AE1679" s="13"/>
      <c r="AF1679" s="13"/>
      <c r="AG1679" s="11" t="s">
        <v>152</v>
      </c>
      <c r="AH1679" s="11" t="s">
        <v>6641</v>
      </c>
      <c r="AJ1679" s="13"/>
      <c r="AK1679" s="13"/>
      <c r="AL1679" s="13"/>
      <c r="AM1679" s="13"/>
      <c r="AN1679" s="13"/>
      <c r="AO1679" s="13"/>
      <c r="AP1679" s="11" t="s">
        <v>6688</v>
      </c>
      <c r="AR1679" s="13"/>
      <c r="AS1679" s="13"/>
      <c r="AT1679" s="12" t="b">
        <v>1</v>
      </c>
      <c r="AU1679" s="13"/>
      <c r="AV1679" s="14" t="s">
        <v>167</v>
      </c>
      <c r="AW1679" s="13"/>
      <c r="AX1679" s="14" t="s">
        <v>155</v>
      </c>
      <c r="AY1679" s="13"/>
      <c r="AZ1679" s="14">
        <v>7037.0</v>
      </c>
      <c r="BA1679" s="13"/>
    </row>
    <row r="1680">
      <c r="A1680" s="11" t="s">
        <v>6690</v>
      </c>
      <c r="B1680" s="11">
        <v>6625.0</v>
      </c>
      <c r="C1680" s="12" t="b">
        <v>1</v>
      </c>
      <c r="D1680" s="12" t="b">
        <v>0</v>
      </c>
      <c r="E1680" s="12" t="b">
        <v>0</v>
      </c>
      <c r="F1680" s="12" t="b">
        <v>0</v>
      </c>
      <c r="G1680" s="12" t="b">
        <v>0</v>
      </c>
      <c r="H1680" s="12" t="b">
        <v>0</v>
      </c>
      <c r="I1680" s="14" t="s">
        <v>5665</v>
      </c>
      <c r="J1680" s="14" t="s">
        <v>5665</v>
      </c>
      <c r="K1680" s="12" t="b">
        <v>0</v>
      </c>
      <c r="L1680" s="14" t="s">
        <v>6636</v>
      </c>
      <c r="M1680" s="11" t="s">
        <v>1438</v>
      </c>
      <c r="N1680" s="11" t="s">
        <v>6691</v>
      </c>
      <c r="O1680" s="11" t="s">
        <v>6692</v>
      </c>
      <c r="P1680" s="11" t="s">
        <v>6639</v>
      </c>
      <c r="Q1680" s="11" t="s">
        <v>384</v>
      </c>
      <c r="R1680" s="11" t="s">
        <v>6693</v>
      </c>
      <c r="S1680" s="11" t="s">
        <v>6694</v>
      </c>
      <c r="U1680" s="11" t="s">
        <v>3209</v>
      </c>
      <c r="W1680" s="11" t="s">
        <v>6639</v>
      </c>
      <c r="Y1680" s="11" t="s">
        <v>4575</v>
      </c>
      <c r="Z1680" s="13"/>
      <c r="AA1680" s="11" t="s">
        <v>151</v>
      </c>
      <c r="AB1680" s="13"/>
      <c r="AC1680" s="13"/>
      <c r="AD1680" s="11" t="s">
        <v>6693</v>
      </c>
      <c r="AE1680" s="13"/>
      <c r="AF1680" s="13"/>
      <c r="AG1680" s="11" t="s">
        <v>152</v>
      </c>
      <c r="AH1680" s="11" t="s">
        <v>6641</v>
      </c>
      <c r="AJ1680" s="13"/>
      <c r="AK1680" s="13"/>
      <c r="AL1680" s="13"/>
      <c r="AM1680" s="13"/>
      <c r="AN1680" s="13"/>
      <c r="AO1680" s="13"/>
      <c r="AP1680" s="11" t="s">
        <v>6690</v>
      </c>
      <c r="AR1680" s="13"/>
      <c r="AS1680" s="13"/>
      <c r="AT1680" s="12" t="b">
        <v>1</v>
      </c>
      <c r="AU1680" s="13"/>
      <c r="AV1680" s="14" t="s">
        <v>167</v>
      </c>
      <c r="AW1680" s="13"/>
      <c r="AX1680" s="14" t="s">
        <v>155</v>
      </c>
      <c r="AY1680" s="13"/>
      <c r="AZ1680" s="14">
        <v>7038.0</v>
      </c>
      <c r="BA1680" s="13"/>
    </row>
    <row r="1681">
      <c r="A1681" s="11" t="s">
        <v>6695</v>
      </c>
      <c r="B1681" s="11">
        <v>6626.0</v>
      </c>
      <c r="C1681" s="12" t="b">
        <v>1</v>
      </c>
      <c r="D1681" s="12" t="b">
        <v>0</v>
      </c>
      <c r="E1681" s="12" t="b">
        <v>0</v>
      </c>
      <c r="F1681" s="12" t="b">
        <v>0</v>
      </c>
      <c r="G1681" s="12" t="b">
        <v>0</v>
      </c>
      <c r="H1681" s="12" t="b">
        <v>0</v>
      </c>
      <c r="I1681" s="14" t="s">
        <v>5665</v>
      </c>
      <c r="J1681" s="14" t="s">
        <v>5665</v>
      </c>
      <c r="K1681" s="12" t="b">
        <v>0</v>
      </c>
      <c r="L1681" s="14" t="s">
        <v>6636</v>
      </c>
      <c r="M1681" s="11" t="s">
        <v>1438</v>
      </c>
      <c r="N1681" s="11" t="s">
        <v>6696</v>
      </c>
      <c r="O1681" s="11" t="s">
        <v>6646</v>
      </c>
      <c r="P1681" s="11" t="s">
        <v>6639</v>
      </c>
      <c r="Q1681" s="11" t="s">
        <v>384</v>
      </c>
      <c r="R1681" s="11" t="s">
        <v>6647</v>
      </c>
      <c r="S1681" s="11" t="s">
        <v>6648</v>
      </c>
      <c r="T1681" s="13"/>
      <c r="U1681" s="11" t="s">
        <v>3209</v>
      </c>
      <c r="W1681" s="11" t="s">
        <v>6639</v>
      </c>
      <c r="Y1681" s="11" t="s">
        <v>4575</v>
      </c>
      <c r="Z1681" s="13"/>
      <c r="AA1681" s="11" t="s">
        <v>151</v>
      </c>
      <c r="AB1681" s="13"/>
      <c r="AC1681" s="13"/>
      <c r="AD1681" s="11" t="s">
        <v>6647</v>
      </c>
      <c r="AF1681" s="13"/>
      <c r="AG1681" s="11" t="s">
        <v>152</v>
      </c>
      <c r="AH1681" s="11" t="s">
        <v>6641</v>
      </c>
      <c r="AJ1681" s="13"/>
      <c r="AK1681" s="13"/>
      <c r="AL1681" s="13"/>
      <c r="AM1681" s="13"/>
      <c r="AN1681" s="13"/>
      <c r="AO1681" s="13"/>
      <c r="AP1681" s="11" t="s">
        <v>6695</v>
      </c>
      <c r="AR1681" s="13"/>
      <c r="AS1681" s="13"/>
      <c r="AT1681" s="12" t="b">
        <v>1</v>
      </c>
      <c r="AU1681" s="13"/>
      <c r="AV1681" s="14" t="s">
        <v>167</v>
      </c>
      <c r="AW1681" s="13"/>
      <c r="AX1681" s="14" t="s">
        <v>155</v>
      </c>
      <c r="AY1681" s="13"/>
      <c r="AZ1681" s="14">
        <v>7039.0</v>
      </c>
      <c r="BA1681" s="13"/>
    </row>
    <row r="1682">
      <c r="A1682" s="11" t="s">
        <v>6697</v>
      </c>
      <c r="B1682" s="11">
        <v>6627.0</v>
      </c>
      <c r="C1682" s="12" t="b">
        <v>1</v>
      </c>
      <c r="D1682" s="12" t="b">
        <v>1</v>
      </c>
      <c r="E1682" s="12" t="b">
        <v>0</v>
      </c>
      <c r="F1682" s="12" t="b">
        <v>0</v>
      </c>
      <c r="G1682" s="12" t="b">
        <v>0</v>
      </c>
      <c r="H1682" s="12" t="b">
        <v>0</v>
      </c>
      <c r="I1682" s="14" t="s">
        <v>5665</v>
      </c>
      <c r="J1682" s="14" t="s">
        <v>5665</v>
      </c>
      <c r="K1682" s="12" t="b">
        <v>0</v>
      </c>
      <c r="L1682" s="14" t="s">
        <v>6636</v>
      </c>
      <c r="M1682" s="11" t="s">
        <v>1438</v>
      </c>
      <c r="N1682" s="11" t="s">
        <v>6698</v>
      </c>
      <c r="O1682" s="11" t="s">
        <v>6699</v>
      </c>
      <c r="P1682" s="11" t="s">
        <v>6639</v>
      </c>
      <c r="Q1682" s="11" t="s">
        <v>384</v>
      </c>
      <c r="R1682" s="11" t="s">
        <v>6700</v>
      </c>
      <c r="S1682" s="11" t="s">
        <v>6701</v>
      </c>
      <c r="U1682" s="11" t="s">
        <v>3209</v>
      </c>
      <c r="W1682" s="11" t="s">
        <v>6639</v>
      </c>
      <c r="Y1682" s="11" t="s">
        <v>4575</v>
      </c>
      <c r="Z1682" s="13"/>
      <c r="AA1682" s="11" t="s">
        <v>151</v>
      </c>
      <c r="AB1682" s="13"/>
      <c r="AC1682" s="13"/>
      <c r="AD1682" s="11" t="s">
        <v>6700</v>
      </c>
      <c r="AF1682" s="13"/>
      <c r="AG1682" s="11" t="s">
        <v>152</v>
      </c>
      <c r="AH1682" s="11" t="s">
        <v>6641</v>
      </c>
      <c r="AJ1682" s="13"/>
      <c r="AK1682" s="13"/>
      <c r="AL1682" s="13"/>
      <c r="AM1682" s="13"/>
      <c r="AN1682" s="13"/>
      <c r="AO1682" s="13"/>
      <c r="AP1682" s="11" t="s">
        <v>6697</v>
      </c>
      <c r="AR1682" s="13"/>
      <c r="AS1682" s="13"/>
      <c r="AT1682" s="12" t="b">
        <v>1</v>
      </c>
      <c r="AU1682" s="13"/>
      <c r="AV1682" s="14" t="s">
        <v>167</v>
      </c>
      <c r="AW1682" s="13"/>
      <c r="AX1682" s="14" t="s">
        <v>155</v>
      </c>
      <c r="AY1682" s="13"/>
      <c r="AZ1682" s="14">
        <v>7040.0</v>
      </c>
      <c r="BA1682" s="13"/>
    </row>
    <row r="1683">
      <c r="A1683" s="11" t="s">
        <v>6702</v>
      </c>
      <c r="B1683" s="11">
        <v>6628.0</v>
      </c>
      <c r="C1683" s="12" t="b">
        <v>1</v>
      </c>
      <c r="D1683" s="12" t="b">
        <v>1</v>
      </c>
      <c r="E1683" s="12" t="b">
        <v>0</v>
      </c>
      <c r="F1683" s="12" t="b">
        <v>0</v>
      </c>
      <c r="G1683" s="12" t="b">
        <v>0</v>
      </c>
      <c r="H1683" s="12" t="b">
        <v>0</v>
      </c>
      <c r="I1683" s="13"/>
      <c r="J1683" s="15">
        <v>45237.0</v>
      </c>
      <c r="K1683" s="12" t="b">
        <v>0</v>
      </c>
      <c r="L1683" s="14" t="s">
        <v>6671</v>
      </c>
      <c r="M1683" s="11" t="s">
        <v>1438</v>
      </c>
      <c r="N1683" s="11" t="s">
        <v>6703</v>
      </c>
      <c r="O1683" s="11" t="s">
        <v>6704</v>
      </c>
      <c r="P1683" s="11" t="s">
        <v>6674</v>
      </c>
      <c r="Q1683" s="11" t="s">
        <v>162</v>
      </c>
      <c r="R1683" s="11" t="s">
        <v>6705</v>
      </c>
      <c r="S1683" s="11" t="s">
        <v>5578</v>
      </c>
      <c r="U1683" s="11" t="s">
        <v>3209</v>
      </c>
      <c r="W1683" s="11" t="s">
        <v>6674</v>
      </c>
      <c r="Y1683" s="11" t="s">
        <v>4575</v>
      </c>
      <c r="Z1683" s="13"/>
      <c r="AA1683" s="11" t="s">
        <v>151</v>
      </c>
      <c r="AB1683" s="13"/>
      <c r="AC1683" s="13"/>
      <c r="AD1683" s="11" t="s">
        <v>6705</v>
      </c>
      <c r="AE1683" s="13"/>
      <c r="AF1683" s="14">
        <v>1.0</v>
      </c>
      <c r="AG1683" s="11" t="s">
        <v>152</v>
      </c>
      <c r="AH1683" s="11" t="s">
        <v>6678</v>
      </c>
      <c r="AJ1683" s="13"/>
      <c r="AK1683" s="13"/>
      <c r="AL1683" s="13"/>
      <c r="AM1683" s="13"/>
      <c r="AN1683" s="13"/>
      <c r="AO1683" s="13"/>
      <c r="AP1683" s="11" t="s">
        <v>6702</v>
      </c>
      <c r="AR1683" s="13"/>
      <c r="AS1683" s="13"/>
      <c r="AT1683" s="12" t="b">
        <v>1</v>
      </c>
      <c r="AU1683" s="13"/>
      <c r="AV1683" s="14" t="s">
        <v>167</v>
      </c>
      <c r="AW1683" s="13"/>
      <c r="AX1683" s="14" t="s">
        <v>155</v>
      </c>
      <c r="AY1683" s="13"/>
      <c r="AZ1683" s="14">
        <v>7041.0</v>
      </c>
      <c r="BA1683" s="13"/>
    </row>
    <row r="1684">
      <c r="A1684" s="11" t="s">
        <v>6706</v>
      </c>
      <c r="B1684" s="11">
        <v>6629.0</v>
      </c>
      <c r="C1684" s="12" t="b">
        <v>1</v>
      </c>
      <c r="D1684" s="12" t="b">
        <v>1</v>
      </c>
      <c r="E1684" s="12" t="b">
        <v>0</v>
      </c>
      <c r="F1684" s="12" t="b">
        <v>0</v>
      </c>
      <c r="G1684" s="12" t="b">
        <v>0</v>
      </c>
      <c r="H1684" s="12" t="b">
        <v>0</v>
      </c>
      <c r="I1684" s="14" t="s">
        <v>4473</v>
      </c>
      <c r="J1684" s="14" t="s">
        <v>6378</v>
      </c>
      <c r="K1684" s="12" t="b">
        <v>0</v>
      </c>
      <c r="L1684" s="14" t="s">
        <v>5737</v>
      </c>
      <c r="M1684" s="11" t="s">
        <v>1438</v>
      </c>
      <c r="N1684" s="11" t="s">
        <v>6707</v>
      </c>
      <c r="O1684" s="11" t="s">
        <v>6708</v>
      </c>
      <c r="P1684" s="11" t="s">
        <v>6573</v>
      </c>
      <c r="Q1684" s="11" t="s">
        <v>162</v>
      </c>
      <c r="R1684" s="11" t="s">
        <v>6709</v>
      </c>
      <c r="S1684" s="11" t="s">
        <v>6710</v>
      </c>
      <c r="T1684" s="11" t="s">
        <v>6711</v>
      </c>
      <c r="U1684" s="11" t="s">
        <v>3209</v>
      </c>
      <c r="W1684" s="11" t="s">
        <v>6573</v>
      </c>
      <c r="Y1684" s="11" t="s">
        <v>4575</v>
      </c>
      <c r="Z1684" s="13"/>
      <c r="AA1684" s="11" t="s">
        <v>151</v>
      </c>
      <c r="AB1684" s="13"/>
      <c r="AC1684" s="13"/>
      <c r="AD1684" s="11" t="s">
        <v>6709</v>
      </c>
      <c r="AF1684" s="14">
        <v>1.0</v>
      </c>
      <c r="AG1684" s="11" t="s">
        <v>152</v>
      </c>
      <c r="AH1684" s="11" t="s">
        <v>6574</v>
      </c>
      <c r="AI1684" s="11" t="s">
        <v>154</v>
      </c>
      <c r="AJ1684" s="13"/>
      <c r="AK1684" s="13"/>
      <c r="AL1684" s="13"/>
      <c r="AM1684" s="13"/>
      <c r="AN1684" s="13"/>
      <c r="AO1684" s="13"/>
      <c r="AP1684" s="11" t="s">
        <v>6706</v>
      </c>
      <c r="AR1684" s="13"/>
      <c r="AS1684" s="13"/>
      <c r="AT1684" s="12" t="b">
        <v>1</v>
      </c>
      <c r="AU1684" s="13"/>
      <c r="AV1684" s="14" t="s">
        <v>167</v>
      </c>
      <c r="AW1684" s="13"/>
      <c r="AX1684" s="14" t="s">
        <v>155</v>
      </c>
      <c r="AY1684" s="13"/>
      <c r="AZ1684" s="14">
        <v>7042.0</v>
      </c>
      <c r="BA1684" s="13"/>
    </row>
    <row r="1685">
      <c r="A1685" s="11" t="s">
        <v>6712</v>
      </c>
      <c r="B1685" s="11">
        <v>6630.0</v>
      </c>
      <c r="C1685" s="12" t="b">
        <v>0</v>
      </c>
      <c r="D1685" s="12" t="b">
        <v>0</v>
      </c>
      <c r="E1685" s="12" t="b">
        <v>0</v>
      </c>
      <c r="F1685" s="12" t="b">
        <v>0</v>
      </c>
      <c r="G1685" s="12" t="b">
        <v>0</v>
      </c>
      <c r="H1685" s="12" t="b">
        <v>0</v>
      </c>
      <c r="I1685" s="13"/>
      <c r="J1685" s="13"/>
      <c r="K1685" s="12" t="b">
        <v>0</v>
      </c>
      <c r="L1685" s="14" t="s">
        <v>3200</v>
      </c>
      <c r="M1685" s="11" t="s">
        <v>6713</v>
      </c>
      <c r="N1685" s="11" t="s">
        <v>6714</v>
      </c>
      <c r="O1685" s="11" t="s">
        <v>6715</v>
      </c>
      <c r="P1685" s="11" t="s">
        <v>3202</v>
      </c>
      <c r="Q1685" s="11" t="s">
        <v>972</v>
      </c>
      <c r="R1685" s="11" t="s">
        <v>6716</v>
      </c>
      <c r="S1685" s="11" t="s">
        <v>6717</v>
      </c>
      <c r="U1685" s="13"/>
      <c r="V1685" s="13"/>
      <c r="W1685" s="11" t="s">
        <v>3202</v>
      </c>
      <c r="X1685" s="11" t="s">
        <v>1121</v>
      </c>
      <c r="Y1685" s="11" t="s">
        <v>6716</v>
      </c>
      <c r="Z1685" s="13"/>
      <c r="AA1685" s="11" t="s">
        <v>215</v>
      </c>
      <c r="AB1685" s="13"/>
      <c r="AC1685" s="13"/>
      <c r="AD1685" s="11" t="s">
        <v>6716</v>
      </c>
      <c r="AE1685" s="11" t="s">
        <v>6718</v>
      </c>
      <c r="AF1685" s="13"/>
      <c r="AG1685" s="11" t="s">
        <v>152</v>
      </c>
      <c r="AH1685" s="11" t="s">
        <v>3203</v>
      </c>
      <c r="AJ1685" s="11" t="s">
        <v>1121</v>
      </c>
      <c r="AK1685" s="11" t="s">
        <v>4631</v>
      </c>
      <c r="AM1685" s="13"/>
      <c r="AN1685" s="13"/>
      <c r="AO1685" s="13"/>
      <c r="AP1685" s="11" t="s">
        <v>6712</v>
      </c>
      <c r="AR1685" s="13"/>
      <c r="AS1685" s="13"/>
      <c r="AT1685" s="12" t="b">
        <v>1</v>
      </c>
      <c r="AU1685" s="13"/>
      <c r="AV1685" s="14" t="s">
        <v>167</v>
      </c>
      <c r="AW1685" s="13"/>
      <c r="AX1685" s="14" t="s">
        <v>155</v>
      </c>
      <c r="AY1685" s="13"/>
      <c r="AZ1685" s="14">
        <v>7043.0</v>
      </c>
      <c r="BA1685" s="13"/>
    </row>
    <row r="1686">
      <c r="A1686" s="11" t="s">
        <v>6719</v>
      </c>
      <c r="B1686" s="11">
        <v>6631.0</v>
      </c>
      <c r="C1686" s="12" t="b">
        <v>1</v>
      </c>
      <c r="D1686" s="12" t="b">
        <v>0</v>
      </c>
      <c r="E1686" s="12" t="b">
        <v>0</v>
      </c>
      <c r="F1686" s="12" t="b">
        <v>0</v>
      </c>
      <c r="G1686" s="12" t="b">
        <v>0</v>
      </c>
      <c r="H1686" s="12" t="b">
        <v>0</v>
      </c>
      <c r="I1686" s="15">
        <v>45267.0</v>
      </c>
      <c r="J1686" s="15">
        <v>45267.0</v>
      </c>
      <c r="K1686" s="12" t="b">
        <v>0</v>
      </c>
      <c r="L1686" s="14" t="s">
        <v>6486</v>
      </c>
      <c r="M1686" s="11" t="s">
        <v>1438</v>
      </c>
      <c r="N1686" s="11" t="s">
        <v>6720</v>
      </c>
      <c r="O1686" s="11" t="s">
        <v>6721</v>
      </c>
      <c r="P1686" s="11" t="s">
        <v>6489</v>
      </c>
      <c r="Q1686" s="11" t="s">
        <v>384</v>
      </c>
      <c r="R1686" s="11" t="s">
        <v>6722</v>
      </c>
      <c r="T1686" s="13"/>
      <c r="U1686" s="11" t="s">
        <v>3209</v>
      </c>
      <c r="W1686" s="11" t="s">
        <v>6489</v>
      </c>
      <c r="AA1686" s="11" t="s">
        <v>151</v>
      </c>
      <c r="AB1686" s="13"/>
      <c r="AC1686" s="13"/>
      <c r="AD1686" s="11" t="s">
        <v>6722</v>
      </c>
      <c r="AF1686" s="13"/>
      <c r="AG1686" s="11" t="s">
        <v>152</v>
      </c>
      <c r="AH1686" s="11" t="s">
        <v>6491</v>
      </c>
      <c r="AJ1686" s="13"/>
      <c r="AK1686" s="13"/>
      <c r="AL1686" s="13"/>
      <c r="AM1686" s="13"/>
      <c r="AN1686" s="13"/>
      <c r="AO1686" s="13"/>
      <c r="AP1686" s="11" t="s">
        <v>6719</v>
      </c>
      <c r="AR1686" s="13"/>
      <c r="AS1686" s="13"/>
      <c r="AT1686" s="12" t="b">
        <v>1</v>
      </c>
      <c r="AU1686" s="13"/>
      <c r="AV1686" s="14" t="s">
        <v>167</v>
      </c>
      <c r="AW1686" s="13"/>
      <c r="AX1686" s="14" t="s">
        <v>155</v>
      </c>
      <c r="AY1686" s="13"/>
      <c r="AZ1686" s="14">
        <v>7044.0</v>
      </c>
      <c r="BA1686" s="13"/>
    </row>
    <row r="1687">
      <c r="A1687" s="11" t="s">
        <v>6723</v>
      </c>
      <c r="B1687" s="11">
        <v>6632.0</v>
      </c>
      <c r="C1687" s="12" t="b">
        <v>1</v>
      </c>
      <c r="D1687" s="12" t="b">
        <v>1</v>
      </c>
      <c r="E1687" s="12" t="b">
        <v>0</v>
      </c>
      <c r="F1687" s="12" t="b">
        <v>0</v>
      </c>
      <c r="G1687" s="12" t="b">
        <v>0</v>
      </c>
      <c r="H1687" s="12" t="b">
        <v>0</v>
      </c>
      <c r="I1687" s="15">
        <v>45267.0</v>
      </c>
      <c r="J1687" s="15">
        <v>45267.0</v>
      </c>
      <c r="K1687" s="12" t="b">
        <v>0</v>
      </c>
      <c r="L1687" s="14" t="s">
        <v>6486</v>
      </c>
      <c r="M1687" s="11" t="s">
        <v>1438</v>
      </c>
      <c r="N1687" s="11" t="s">
        <v>6724</v>
      </c>
      <c r="O1687" s="11" t="s">
        <v>6725</v>
      </c>
      <c r="P1687" s="11" t="s">
        <v>6489</v>
      </c>
      <c r="Q1687" s="11" t="s">
        <v>384</v>
      </c>
      <c r="R1687" s="11" t="s">
        <v>6726</v>
      </c>
      <c r="T1687" s="13"/>
      <c r="U1687" s="11" t="s">
        <v>3209</v>
      </c>
      <c r="W1687" s="11" t="s">
        <v>6489</v>
      </c>
      <c r="AA1687" s="11" t="s">
        <v>151</v>
      </c>
      <c r="AB1687" s="13"/>
      <c r="AC1687" s="13"/>
      <c r="AD1687" s="11" t="s">
        <v>6726</v>
      </c>
      <c r="AF1687" s="13"/>
      <c r="AG1687" s="11" t="s">
        <v>152</v>
      </c>
      <c r="AH1687" s="11" t="s">
        <v>6491</v>
      </c>
      <c r="AJ1687" s="13"/>
      <c r="AK1687" s="13"/>
      <c r="AL1687" s="13"/>
      <c r="AM1687" s="13"/>
      <c r="AN1687" s="13"/>
      <c r="AO1687" s="13"/>
      <c r="AP1687" s="11" t="s">
        <v>6723</v>
      </c>
      <c r="AR1687" s="13"/>
      <c r="AS1687" s="13"/>
      <c r="AT1687" s="12" t="b">
        <v>1</v>
      </c>
      <c r="AU1687" s="13"/>
      <c r="AV1687" s="14" t="s">
        <v>167</v>
      </c>
      <c r="AW1687" s="13"/>
      <c r="AX1687" s="14" t="s">
        <v>155</v>
      </c>
      <c r="AY1687" s="13"/>
      <c r="AZ1687" s="14">
        <v>7045.0</v>
      </c>
      <c r="BA1687" s="13"/>
    </row>
    <row r="1688">
      <c r="A1688" s="11" t="s">
        <v>6727</v>
      </c>
      <c r="B1688" s="11">
        <v>6633.0</v>
      </c>
      <c r="C1688" s="12" t="b">
        <v>1</v>
      </c>
      <c r="D1688" s="12" t="b">
        <v>1</v>
      </c>
      <c r="E1688" s="12" t="b">
        <v>0</v>
      </c>
      <c r="F1688" s="12" t="b">
        <v>0</v>
      </c>
      <c r="G1688" s="12" t="b">
        <v>0</v>
      </c>
      <c r="H1688" s="12" t="b">
        <v>0</v>
      </c>
      <c r="I1688" s="15">
        <v>45267.0</v>
      </c>
      <c r="J1688" s="15">
        <v>45267.0</v>
      </c>
      <c r="K1688" s="12" t="b">
        <v>0</v>
      </c>
      <c r="L1688" s="14" t="s">
        <v>6486</v>
      </c>
      <c r="M1688" s="11" t="s">
        <v>1438</v>
      </c>
      <c r="N1688" s="11" t="s">
        <v>6728</v>
      </c>
      <c r="O1688" s="11" t="s">
        <v>6729</v>
      </c>
      <c r="P1688" s="11" t="s">
        <v>6489</v>
      </c>
      <c r="Q1688" s="11" t="s">
        <v>384</v>
      </c>
      <c r="R1688" s="11" t="s">
        <v>6730</v>
      </c>
      <c r="S1688" s="11" t="s">
        <v>6731</v>
      </c>
      <c r="U1688" s="11" t="s">
        <v>3209</v>
      </c>
      <c r="W1688" s="11" t="s">
        <v>6489</v>
      </c>
      <c r="AA1688" s="11" t="s">
        <v>151</v>
      </c>
      <c r="AB1688" s="13"/>
      <c r="AC1688" s="13"/>
      <c r="AD1688" s="11" t="s">
        <v>6730</v>
      </c>
      <c r="AE1688" s="13"/>
      <c r="AF1688" s="13"/>
      <c r="AG1688" s="11" t="s">
        <v>152</v>
      </c>
      <c r="AH1688" s="11" t="s">
        <v>6491</v>
      </c>
      <c r="AJ1688" s="13"/>
      <c r="AK1688" s="13"/>
      <c r="AL1688" s="13"/>
      <c r="AM1688" s="13"/>
      <c r="AN1688" s="13"/>
      <c r="AO1688" s="13"/>
      <c r="AP1688" s="11" t="s">
        <v>6727</v>
      </c>
      <c r="AR1688" s="13"/>
      <c r="AS1688" s="13"/>
      <c r="AT1688" s="12" t="b">
        <v>1</v>
      </c>
      <c r="AU1688" s="13"/>
      <c r="AV1688" s="14" t="s">
        <v>167</v>
      </c>
      <c r="AW1688" s="13"/>
      <c r="AX1688" s="14" t="s">
        <v>155</v>
      </c>
      <c r="AY1688" s="13"/>
      <c r="AZ1688" s="14">
        <v>7046.0</v>
      </c>
      <c r="BA1688" s="13"/>
    </row>
    <row r="1689">
      <c r="A1689" s="11" t="s">
        <v>6732</v>
      </c>
      <c r="B1689" s="11">
        <v>6639.0</v>
      </c>
      <c r="C1689" s="12" t="b">
        <v>1</v>
      </c>
      <c r="D1689" s="12" t="b">
        <v>1</v>
      </c>
      <c r="E1689" s="12" t="b">
        <v>0</v>
      </c>
      <c r="F1689" s="12" t="b">
        <v>0</v>
      </c>
      <c r="G1689" s="12" t="b">
        <v>0</v>
      </c>
      <c r="H1689" s="12" t="b">
        <v>0</v>
      </c>
      <c r="I1689" s="14" t="s">
        <v>6486</v>
      </c>
      <c r="J1689" s="14" t="s">
        <v>6486</v>
      </c>
      <c r="K1689" s="12" t="b">
        <v>0</v>
      </c>
      <c r="L1689" s="15">
        <v>44934.0</v>
      </c>
      <c r="M1689" s="11" t="s">
        <v>1438</v>
      </c>
      <c r="N1689" s="11" t="s">
        <v>6733</v>
      </c>
      <c r="O1689" s="11" t="s">
        <v>6734</v>
      </c>
      <c r="P1689" s="11" t="s">
        <v>6735</v>
      </c>
      <c r="Q1689" s="11" t="s">
        <v>384</v>
      </c>
      <c r="R1689" s="11" t="s">
        <v>6736</v>
      </c>
      <c r="S1689" s="11" t="s">
        <v>331</v>
      </c>
      <c r="T1689" s="13"/>
      <c r="U1689" s="11" t="s">
        <v>3209</v>
      </c>
      <c r="W1689" s="11" t="s">
        <v>6735</v>
      </c>
      <c r="Y1689" s="11" t="s">
        <v>4575</v>
      </c>
      <c r="Z1689" s="13"/>
      <c r="AA1689" s="11" t="s">
        <v>151</v>
      </c>
      <c r="AB1689" s="13"/>
      <c r="AC1689" s="13"/>
      <c r="AD1689" s="11" t="s">
        <v>6736</v>
      </c>
      <c r="AE1689" s="13"/>
      <c r="AF1689" s="13"/>
      <c r="AG1689" s="11" t="s">
        <v>152</v>
      </c>
      <c r="AH1689" s="11" t="s">
        <v>6737</v>
      </c>
      <c r="AJ1689" s="13"/>
      <c r="AK1689" s="13"/>
      <c r="AL1689" s="13"/>
      <c r="AM1689" s="13"/>
      <c r="AN1689" s="13"/>
      <c r="AO1689" s="13"/>
      <c r="AP1689" s="11" t="s">
        <v>6732</v>
      </c>
      <c r="AR1689" s="13"/>
      <c r="AS1689" s="13"/>
      <c r="AT1689" s="12" t="b">
        <v>1</v>
      </c>
      <c r="AU1689" s="13"/>
      <c r="AV1689" s="14" t="s">
        <v>167</v>
      </c>
      <c r="AW1689" s="13"/>
      <c r="AX1689" s="14" t="s">
        <v>155</v>
      </c>
      <c r="AY1689" s="13"/>
      <c r="AZ1689" s="14">
        <v>7047.0</v>
      </c>
      <c r="BA1689" s="13"/>
    </row>
    <row r="1690">
      <c r="A1690" s="11" t="s">
        <v>6738</v>
      </c>
      <c r="B1690" s="11">
        <v>6640.0</v>
      </c>
      <c r="C1690" s="12" t="b">
        <v>1</v>
      </c>
      <c r="D1690" s="12" t="b">
        <v>1</v>
      </c>
      <c r="E1690" s="12" t="b">
        <v>0</v>
      </c>
      <c r="F1690" s="12" t="b">
        <v>0</v>
      </c>
      <c r="G1690" s="12" t="b">
        <v>0</v>
      </c>
      <c r="H1690" s="12" t="b">
        <v>0</v>
      </c>
      <c r="I1690" s="14" t="s">
        <v>6486</v>
      </c>
      <c r="J1690" s="14" t="s">
        <v>6486</v>
      </c>
      <c r="K1690" s="12" t="b">
        <v>0</v>
      </c>
      <c r="L1690" s="15">
        <v>44934.0</v>
      </c>
      <c r="M1690" s="11" t="s">
        <v>1438</v>
      </c>
      <c r="N1690" s="11" t="s">
        <v>6739</v>
      </c>
      <c r="O1690" s="11" t="s">
        <v>6535</v>
      </c>
      <c r="P1690" s="11" t="s">
        <v>6735</v>
      </c>
      <c r="Q1690" s="11" t="s">
        <v>384</v>
      </c>
      <c r="R1690" s="11" t="s">
        <v>6536</v>
      </c>
      <c r="S1690" s="11" t="s">
        <v>4701</v>
      </c>
      <c r="U1690" s="11" t="s">
        <v>3209</v>
      </c>
      <c r="W1690" s="11" t="s">
        <v>6735</v>
      </c>
      <c r="Y1690" s="11" t="s">
        <v>4575</v>
      </c>
      <c r="Z1690" s="13"/>
      <c r="AA1690" s="11" t="s">
        <v>151</v>
      </c>
      <c r="AB1690" s="13"/>
      <c r="AC1690" s="13"/>
      <c r="AD1690" s="11" t="s">
        <v>6536</v>
      </c>
      <c r="AE1690" s="13"/>
      <c r="AF1690" s="13"/>
      <c r="AG1690" s="11" t="s">
        <v>152</v>
      </c>
      <c r="AH1690" s="11" t="s">
        <v>6737</v>
      </c>
      <c r="AJ1690" s="13"/>
      <c r="AK1690" s="13"/>
      <c r="AL1690" s="13"/>
      <c r="AM1690" s="13"/>
      <c r="AN1690" s="13"/>
      <c r="AO1690" s="13"/>
      <c r="AP1690" s="11" t="s">
        <v>6738</v>
      </c>
      <c r="AR1690" s="13"/>
      <c r="AS1690" s="13"/>
      <c r="AT1690" s="12" t="b">
        <v>1</v>
      </c>
      <c r="AU1690" s="13"/>
      <c r="AV1690" s="14" t="s">
        <v>167</v>
      </c>
      <c r="AW1690" s="13"/>
      <c r="AX1690" s="14" t="s">
        <v>155</v>
      </c>
      <c r="AY1690" s="13"/>
      <c r="AZ1690" s="14">
        <v>7048.0</v>
      </c>
      <c r="BA1690" s="13"/>
    </row>
    <row r="1691">
      <c r="A1691" s="11" t="s">
        <v>6740</v>
      </c>
      <c r="B1691" s="11">
        <v>6641.0</v>
      </c>
      <c r="C1691" s="12" t="b">
        <v>1</v>
      </c>
      <c r="D1691" s="12" t="b">
        <v>1</v>
      </c>
      <c r="E1691" s="12" t="b">
        <v>0</v>
      </c>
      <c r="F1691" s="12" t="b">
        <v>0</v>
      </c>
      <c r="G1691" s="12" t="b">
        <v>0</v>
      </c>
      <c r="H1691" s="12" t="b">
        <v>0</v>
      </c>
      <c r="I1691" s="14" t="s">
        <v>6486</v>
      </c>
      <c r="J1691" s="14" t="s">
        <v>6486</v>
      </c>
      <c r="K1691" s="12" t="b">
        <v>0</v>
      </c>
      <c r="L1691" s="15">
        <v>44934.0</v>
      </c>
      <c r="M1691" s="11" t="s">
        <v>1438</v>
      </c>
      <c r="N1691" s="11" t="s">
        <v>6741</v>
      </c>
      <c r="O1691" s="11" t="s">
        <v>6742</v>
      </c>
      <c r="P1691" s="11" t="s">
        <v>6735</v>
      </c>
      <c r="Q1691" s="11" t="s">
        <v>384</v>
      </c>
      <c r="R1691" s="11" t="s">
        <v>6743</v>
      </c>
      <c r="S1691" s="11" t="s">
        <v>4701</v>
      </c>
      <c r="U1691" s="11" t="s">
        <v>3209</v>
      </c>
      <c r="W1691" s="11" t="s">
        <v>6735</v>
      </c>
      <c r="Y1691" s="11" t="s">
        <v>4575</v>
      </c>
      <c r="Z1691" s="13"/>
      <c r="AA1691" s="11" t="s">
        <v>151</v>
      </c>
      <c r="AB1691" s="13"/>
      <c r="AC1691" s="13"/>
      <c r="AD1691" s="11" t="s">
        <v>6743</v>
      </c>
      <c r="AE1691" s="13"/>
      <c r="AF1691" s="13"/>
      <c r="AG1691" s="11" t="s">
        <v>152</v>
      </c>
      <c r="AH1691" s="11" t="s">
        <v>6737</v>
      </c>
      <c r="AJ1691" s="13"/>
      <c r="AK1691" s="13"/>
      <c r="AL1691" s="13"/>
      <c r="AM1691" s="13"/>
      <c r="AN1691" s="13"/>
      <c r="AO1691" s="13"/>
      <c r="AP1691" s="11" t="s">
        <v>6740</v>
      </c>
      <c r="AR1691" s="13"/>
      <c r="AS1691" s="13"/>
      <c r="AT1691" s="12" t="b">
        <v>1</v>
      </c>
      <c r="AU1691" s="13"/>
      <c r="AV1691" s="14" t="s">
        <v>167</v>
      </c>
      <c r="AW1691" s="13"/>
      <c r="AX1691" s="14" t="s">
        <v>155</v>
      </c>
      <c r="AY1691" s="13"/>
      <c r="AZ1691" s="14">
        <v>7049.0</v>
      </c>
      <c r="BA1691" s="13"/>
    </row>
    <row r="1692">
      <c r="A1692" s="11" t="s">
        <v>6744</v>
      </c>
      <c r="B1692" s="11">
        <v>6642.0</v>
      </c>
      <c r="C1692" s="12" t="b">
        <v>1</v>
      </c>
      <c r="D1692" s="12" t="b">
        <v>0</v>
      </c>
      <c r="E1692" s="12" t="b">
        <v>0</v>
      </c>
      <c r="F1692" s="12" t="b">
        <v>0</v>
      </c>
      <c r="G1692" s="12" t="b">
        <v>0</v>
      </c>
      <c r="H1692" s="12" t="b">
        <v>0</v>
      </c>
      <c r="I1692" s="14" t="s">
        <v>6486</v>
      </c>
      <c r="J1692" s="14" t="s">
        <v>6486</v>
      </c>
      <c r="K1692" s="12" t="b">
        <v>0</v>
      </c>
      <c r="L1692" s="15">
        <v>44934.0</v>
      </c>
      <c r="M1692" s="11" t="s">
        <v>1438</v>
      </c>
      <c r="N1692" s="11" t="s">
        <v>6745</v>
      </c>
      <c r="O1692" s="11" t="s">
        <v>6746</v>
      </c>
      <c r="P1692" s="11" t="s">
        <v>6735</v>
      </c>
      <c r="Q1692" s="11" t="s">
        <v>384</v>
      </c>
      <c r="R1692" s="11" t="s">
        <v>6747</v>
      </c>
      <c r="S1692" s="11" t="s">
        <v>4701</v>
      </c>
      <c r="U1692" s="11" t="s">
        <v>3209</v>
      </c>
      <c r="W1692" s="11" t="s">
        <v>6735</v>
      </c>
      <c r="Y1692" s="11" t="s">
        <v>4575</v>
      </c>
      <c r="Z1692" s="13"/>
      <c r="AA1692" s="11" t="s">
        <v>151</v>
      </c>
      <c r="AB1692" s="13"/>
      <c r="AC1692" s="13"/>
      <c r="AD1692" s="11" t="s">
        <v>6747</v>
      </c>
      <c r="AF1692" s="13"/>
      <c r="AG1692" s="11" t="s">
        <v>152</v>
      </c>
      <c r="AH1692" s="11" t="s">
        <v>6737</v>
      </c>
      <c r="AJ1692" s="13"/>
      <c r="AK1692" s="13"/>
      <c r="AL1692" s="13"/>
      <c r="AM1692" s="13"/>
      <c r="AN1692" s="13"/>
      <c r="AO1692" s="13"/>
      <c r="AP1692" s="11" t="s">
        <v>6744</v>
      </c>
      <c r="AR1692" s="13"/>
      <c r="AS1692" s="13"/>
      <c r="AT1692" s="12" t="b">
        <v>1</v>
      </c>
      <c r="AU1692" s="13"/>
      <c r="AV1692" s="14" t="s">
        <v>167</v>
      </c>
      <c r="AW1692" s="13"/>
      <c r="AX1692" s="14" t="s">
        <v>155</v>
      </c>
      <c r="AY1692" s="13"/>
      <c r="AZ1692" s="14">
        <v>7050.0</v>
      </c>
      <c r="BA1692" s="13"/>
    </row>
    <row r="1693">
      <c r="A1693" s="11" t="s">
        <v>6748</v>
      </c>
      <c r="B1693" s="11">
        <v>6643.0</v>
      </c>
      <c r="C1693" s="12" t="b">
        <v>1</v>
      </c>
      <c r="D1693" s="12" t="b">
        <v>1</v>
      </c>
      <c r="E1693" s="12" t="b">
        <v>0</v>
      </c>
      <c r="F1693" s="12" t="b">
        <v>0</v>
      </c>
      <c r="G1693" s="12" t="b">
        <v>0</v>
      </c>
      <c r="H1693" s="12" t="b">
        <v>0</v>
      </c>
      <c r="I1693" s="14" t="s">
        <v>6486</v>
      </c>
      <c r="J1693" s="14" t="s">
        <v>6486</v>
      </c>
      <c r="K1693" s="12" t="b">
        <v>0</v>
      </c>
      <c r="L1693" s="15">
        <v>44934.0</v>
      </c>
      <c r="M1693" s="11" t="s">
        <v>1438</v>
      </c>
      <c r="N1693" s="11" t="s">
        <v>6749</v>
      </c>
      <c r="O1693" s="11" t="s">
        <v>6750</v>
      </c>
      <c r="P1693" s="11" t="s">
        <v>6735</v>
      </c>
      <c r="Q1693" s="11" t="s">
        <v>384</v>
      </c>
      <c r="R1693" s="11" t="s">
        <v>6751</v>
      </c>
      <c r="S1693" s="11" t="s">
        <v>6694</v>
      </c>
      <c r="U1693" s="11" t="s">
        <v>3209</v>
      </c>
      <c r="W1693" s="11" t="s">
        <v>6735</v>
      </c>
      <c r="Y1693" s="11" t="s">
        <v>4575</v>
      </c>
      <c r="Z1693" s="13"/>
      <c r="AA1693" s="11" t="s">
        <v>151</v>
      </c>
      <c r="AB1693" s="13"/>
      <c r="AC1693" s="13"/>
      <c r="AD1693" s="11" t="s">
        <v>6751</v>
      </c>
      <c r="AE1693" s="13"/>
      <c r="AF1693" s="13"/>
      <c r="AG1693" s="11" t="s">
        <v>152</v>
      </c>
      <c r="AH1693" s="11" t="s">
        <v>6737</v>
      </c>
      <c r="AJ1693" s="13"/>
      <c r="AK1693" s="13"/>
      <c r="AL1693" s="13"/>
      <c r="AM1693" s="13"/>
      <c r="AN1693" s="13"/>
      <c r="AO1693" s="13"/>
      <c r="AP1693" s="11" t="s">
        <v>6748</v>
      </c>
      <c r="AR1693" s="13"/>
      <c r="AS1693" s="13"/>
      <c r="AT1693" s="12" t="b">
        <v>1</v>
      </c>
      <c r="AU1693" s="13"/>
      <c r="AV1693" s="14" t="s">
        <v>167</v>
      </c>
      <c r="AW1693" s="13"/>
      <c r="AX1693" s="14" t="s">
        <v>155</v>
      </c>
      <c r="AY1693" s="13"/>
      <c r="AZ1693" s="14">
        <v>7051.0</v>
      </c>
      <c r="BA1693" s="13"/>
    </row>
    <row r="1694">
      <c r="A1694" s="11" t="s">
        <v>6752</v>
      </c>
      <c r="B1694" s="11">
        <v>6645.0</v>
      </c>
      <c r="C1694" s="12" t="b">
        <v>1</v>
      </c>
      <c r="D1694" s="12" t="b">
        <v>0</v>
      </c>
      <c r="E1694" s="12" t="b">
        <v>0</v>
      </c>
      <c r="F1694" s="12" t="b">
        <v>0</v>
      </c>
      <c r="G1694" s="12" t="b">
        <v>0</v>
      </c>
      <c r="H1694" s="12" t="b">
        <v>0</v>
      </c>
      <c r="I1694" s="14" t="s">
        <v>6486</v>
      </c>
      <c r="J1694" s="14" t="s">
        <v>6486</v>
      </c>
      <c r="K1694" s="12" t="b">
        <v>0</v>
      </c>
      <c r="L1694" s="15">
        <v>44934.0</v>
      </c>
      <c r="M1694" s="11" t="s">
        <v>1438</v>
      </c>
      <c r="N1694" s="11" t="s">
        <v>6753</v>
      </c>
      <c r="O1694" s="11" t="s">
        <v>6754</v>
      </c>
      <c r="P1694" s="11" t="s">
        <v>6735</v>
      </c>
      <c r="Q1694" s="11" t="s">
        <v>384</v>
      </c>
      <c r="R1694" s="11" t="s">
        <v>6755</v>
      </c>
      <c r="S1694" s="13"/>
      <c r="T1694" s="13"/>
      <c r="U1694" s="11" t="s">
        <v>3209</v>
      </c>
      <c r="W1694" s="11" t="s">
        <v>6735</v>
      </c>
      <c r="Y1694" s="11" t="s">
        <v>4575</v>
      </c>
      <c r="Z1694" s="13"/>
      <c r="AA1694" s="11" t="s">
        <v>151</v>
      </c>
      <c r="AB1694" s="13"/>
      <c r="AC1694" s="13"/>
      <c r="AD1694" s="11" t="s">
        <v>6755</v>
      </c>
      <c r="AE1694" s="13"/>
      <c r="AF1694" s="13"/>
      <c r="AG1694" s="11" t="s">
        <v>152</v>
      </c>
      <c r="AH1694" s="11" t="s">
        <v>6737</v>
      </c>
      <c r="AJ1694" s="13"/>
      <c r="AK1694" s="13"/>
      <c r="AL1694" s="13"/>
      <c r="AM1694" s="13"/>
      <c r="AN1694" s="13"/>
      <c r="AO1694" s="13"/>
      <c r="AP1694" s="11" t="s">
        <v>6752</v>
      </c>
      <c r="AR1694" s="13"/>
      <c r="AS1694" s="13"/>
      <c r="AT1694" s="12" t="b">
        <v>1</v>
      </c>
      <c r="AU1694" s="13"/>
      <c r="AV1694" s="14" t="s">
        <v>167</v>
      </c>
      <c r="AW1694" s="13"/>
      <c r="AX1694" s="14" t="s">
        <v>155</v>
      </c>
      <c r="AY1694" s="13"/>
      <c r="AZ1694" s="14">
        <v>7052.0</v>
      </c>
      <c r="BA1694" s="13"/>
    </row>
    <row r="1695">
      <c r="A1695" s="11" t="s">
        <v>6756</v>
      </c>
      <c r="B1695" s="11">
        <v>6646.0</v>
      </c>
      <c r="C1695" s="12" t="b">
        <v>1</v>
      </c>
      <c r="D1695" s="12" t="b">
        <v>1</v>
      </c>
      <c r="E1695" s="12" t="b">
        <v>0</v>
      </c>
      <c r="F1695" s="12" t="b">
        <v>0</v>
      </c>
      <c r="G1695" s="12" t="b">
        <v>0</v>
      </c>
      <c r="H1695" s="12" t="b">
        <v>0</v>
      </c>
      <c r="I1695" s="14" t="s">
        <v>6486</v>
      </c>
      <c r="J1695" s="14" t="s">
        <v>6486</v>
      </c>
      <c r="K1695" s="12" t="b">
        <v>0</v>
      </c>
      <c r="L1695" s="15">
        <v>44934.0</v>
      </c>
      <c r="M1695" s="11" t="s">
        <v>1438</v>
      </c>
      <c r="N1695" s="11" t="s">
        <v>6757</v>
      </c>
      <c r="O1695" s="11" t="s">
        <v>5587</v>
      </c>
      <c r="P1695" s="11" t="s">
        <v>6735</v>
      </c>
      <c r="Q1695" s="11" t="s">
        <v>384</v>
      </c>
      <c r="R1695" s="11" t="s">
        <v>5588</v>
      </c>
      <c r="S1695" s="11" t="s">
        <v>5589</v>
      </c>
      <c r="U1695" s="11" t="s">
        <v>3209</v>
      </c>
      <c r="W1695" s="11" t="s">
        <v>6735</v>
      </c>
      <c r="Y1695" s="11" t="s">
        <v>4575</v>
      </c>
      <c r="Z1695" s="13"/>
      <c r="AA1695" s="11" t="s">
        <v>151</v>
      </c>
      <c r="AB1695" s="13"/>
      <c r="AC1695" s="13"/>
      <c r="AD1695" s="11" t="s">
        <v>5588</v>
      </c>
      <c r="AE1695" s="13"/>
      <c r="AF1695" s="13"/>
      <c r="AG1695" s="11" t="s">
        <v>152</v>
      </c>
      <c r="AH1695" s="11" t="s">
        <v>6737</v>
      </c>
      <c r="AJ1695" s="13"/>
      <c r="AK1695" s="13"/>
      <c r="AL1695" s="13"/>
      <c r="AM1695" s="13"/>
      <c r="AN1695" s="13"/>
      <c r="AO1695" s="13"/>
      <c r="AP1695" s="11" t="s">
        <v>6756</v>
      </c>
      <c r="AR1695" s="13"/>
      <c r="AS1695" s="13"/>
      <c r="AT1695" s="12" t="b">
        <v>1</v>
      </c>
      <c r="AU1695" s="13"/>
      <c r="AV1695" s="14" t="s">
        <v>167</v>
      </c>
      <c r="AW1695" s="13"/>
      <c r="AX1695" s="14" t="s">
        <v>155</v>
      </c>
      <c r="AY1695" s="13"/>
      <c r="AZ1695" s="14">
        <v>7054.0</v>
      </c>
      <c r="BA1695" s="13"/>
    </row>
    <row r="1696">
      <c r="A1696" s="11" t="s">
        <v>6758</v>
      </c>
      <c r="B1696" s="11">
        <v>6647.0</v>
      </c>
      <c r="C1696" s="12" t="b">
        <v>1</v>
      </c>
      <c r="D1696" s="12" t="b">
        <v>1</v>
      </c>
      <c r="E1696" s="12" t="b">
        <v>0</v>
      </c>
      <c r="F1696" s="12" t="b">
        <v>0</v>
      </c>
      <c r="G1696" s="12" t="b">
        <v>0</v>
      </c>
      <c r="H1696" s="12" t="b">
        <v>0</v>
      </c>
      <c r="I1696" s="14" t="s">
        <v>6486</v>
      </c>
      <c r="J1696" s="14" t="s">
        <v>6486</v>
      </c>
      <c r="K1696" s="12" t="b">
        <v>0</v>
      </c>
      <c r="L1696" s="15">
        <v>44934.0</v>
      </c>
      <c r="M1696" s="11" t="s">
        <v>1438</v>
      </c>
      <c r="N1696" s="11" t="s">
        <v>6759</v>
      </c>
      <c r="O1696" s="11" t="s">
        <v>6760</v>
      </c>
      <c r="P1696" s="11" t="s">
        <v>6735</v>
      </c>
      <c r="Q1696" s="11" t="s">
        <v>384</v>
      </c>
      <c r="R1696" s="11" t="s">
        <v>6761</v>
      </c>
      <c r="T1696" s="13"/>
      <c r="U1696" s="11" t="s">
        <v>3209</v>
      </c>
      <c r="W1696" s="11" t="s">
        <v>6735</v>
      </c>
      <c r="Y1696" s="11" t="s">
        <v>4575</v>
      </c>
      <c r="Z1696" s="13"/>
      <c r="AA1696" s="11" t="s">
        <v>151</v>
      </c>
      <c r="AB1696" s="13"/>
      <c r="AC1696" s="13"/>
      <c r="AD1696" s="11" t="s">
        <v>6761</v>
      </c>
      <c r="AF1696" s="13"/>
      <c r="AG1696" s="11" t="s">
        <v>152</v>
      </c>
      <c r="AH1696" s="11" t="s">
        <v>6737</v>
      </c>
      <c r="AJ1696" s="13"/>
      <c r="AK1696" s="13"/>
      <c r="AL1696" s="13"/>
      <c r="AM1696" s="13"/>
      <c r="AN1696" s="13"/>
      <c r="AO1696" s="13"/>
      <c r="AP1696" s="11" t="s">
        <v>6758</v>
      </c>
      <c r="AR1696" s="13"/>
      <c r="AS1696" s="13"/>
      <c r="AT1696" s="12" t="b">
        <v>1</v>
      </c>
      <c r="AU1696" s="13"/>
      <c r="AV1696" s="14" t="s">
        <v>167</v>
      </c>
      <c r="AW1696" s="13"/>
      <c r="AX1696" s="14" t="s">
        <v>155</v>
      </c>
      <c r="AY1696" s="13"/>
      <c r="AZ1696" s="14">
        <v>7056.0</v>
      </c>
      <c r="BA1696" s="13"/>
    </row>
    <row r="1697">
      <c r="A1697" s="11" t="s">
        <v>6762</v>
      </c>
      <c r="B1697" s="11">
        <v>6648.0</v>
      </c>
      <c r="C1697" s="12" t="b">
        <v>1</v>
      </c>
      <c r="D1697" s="12" t="b">
        <v>0</v>
      </c>
      <c r="E1697" s="12" t="b">
        <v>0</v>
      </c>
      <c r="F1697" s="12" t="b">
        <v>0</v>
      </c>
      <c r="G1697" s="12" t="b">
        <v>0</v>
      </c>
      <c r="H1697" s="12" t="b">
        <v>0</v>
      </c>
      <c r="I1697" s="14" t="s">
        <v>6486</v>
      </c>
      <c r="J1697" s="14" t="s">
        <v>6486</v>
      </c>
      <c r="K1697" s="12" t="b">
        <v>0</v>
      </c>
      <c r="L1697" s="15">
        <v>44934.0</v>
      </c>
      <c r="M1697" s="11" t="s">
        <v>1438</v>
      </c>
      <c r="N1697" s="11" t="s">
        <v>6763</v>
      </c>
      <c r="O1697" s="11" t="s">
        <v>6764</v>
      </c>
      <c r="P1697" s="11" t="s">
        <v>6735</v>
      </c>
      <c r="Q1697" s="11" t="s">
        <v>384</v>
      </c>
      <c r="R1697" s="11" t="s">
        <v>6765</v>
      </c>
      <c r="S1697" s="13"/>
      <c r="T1697" s="13"/>
      <c r="U1697" s="11" t="s">
        <v>3209</v>
      </c>
      <c r="W1697" s="11" t="s">
        <v>6735</v>
      </c>
      <c r="Y1697" s="11" t="s">
        <v>4575</v>
      </c>
      <c r="Z1697" s="13"/>
      <c r="AA1697" s="11" t="s">
        <v>151</v>
      </c>
      <c r="AB1697" s="13"/>
      <c r="AC1697" s="13"/>
      <c r="AD1697" s="11" t="s">
        <v>6765</v>
      </c>
      <c r="AE1697" s="13"/>
      <c r="AF1697" s="13"/>
      <c r="AG1697" s="11" t="s">
        <v>152</v>
      </c>
      <c r="AH1697" s="11" t="s">
        <v>6737</v>
      </c>
      <c r="AJ1697" s="13"/>
      <c r="AK1697" s="13"/>
      <c r="AL1697" s="13"/>
      <c r="AM1697" s="13"/>
      <c r="AN1697" s="13"/>
      <c r="AO1697" s="13"/>
      <c r="AP1697" s="11" t="s">
        <v>6762</v>
      </c>
      <c r="AR1697" s="13"/>
      <c r="AS1697" s="13"/>
      <c r="AT1697" s="12" t="b">
        <v>1</v>
      </c>
      <c r="AU1697" s="13"/>
      <c r="AV1697" s="14" t="s">
        <v>167</v>
      </c>
      <c r="AW1697" s="13"/>
      <c r="AX1697" s="14" t="s">
        <v>155</v>
      </c>
      <c r="AY1697" s="13"/>
      <c r="AZ1697" s="14">
        <v>7058.0</v>
      </c>
      <c r="BA1697" s="13"/>
    </row>
    <row r="1698">
      <c r="A1698" s="11" t="s">
        <v>6766</v>
      </c>
      <c r="B1698" s="11">
        <v>6649.0</v>
      </c>
      <c r="C1698" s="12" t="b">
        <v>1</v>
      </c>
      <c r="D1698" s="12" t="b">
        <v>1</v>
      </c>
      <c r="E1698" s="12" t="b">
        <v>0</v>
      </c>
      <c r="F1698" s="12" t="b">
        <v>0</v>
      </c>
      <c r="G1698" s="12" t="b">
        <v>0</v>
      </c>
      <c r="H1698" s="12" t="b">
        <v>0</v>
      </c>
      <c r="I1698" s="14" t="s">
        <v>6486</v>
      </c>
      <c r="J1698" s="14" t="s">
        <v>6486</v>
      </c>
      <c r="K1698" s="12" t="b">
        <v>0</v>
      </c>
      <c r="L1698" s="15">
        <v>44934.0</v>
      </c>
      <c r="M1698" s="11" t="s">
        <v>1438</v>
      </c>
      <c r="N1698" s="11" t="s">
        <v>6767</v>
      </c>
      <c r="O1698" s="11" t="s">
        <v>5566</v>
      </c>
      <c r="P1698" s="11" t="s">
        <v>6735</v>
      </c>
      <c r="Q1698" s="11" t="s">
        <v>384</v>
      </c>
      <c r="R1698" s="11" t="s">
        <v>5567</v>
      </c>
      <c r="S1698" s="11" t="s">
        <v>5568</v>
      </c>
      <c r="U1698" s="11" t="s">
        <v>3209</v>
      </c>
      <c r="W1698" s="11" t="s">
        <v>6735</v>
      </c>
      <c r="Y1698" s="11" t="s">
        <v>4575</v>
      </c>
      <c r="Z1698" s="13"/>
      <c r="AA1698" s="11" t="s">
        <v>151</v>
      </c>
      <c r="AB1698" s="13"/>
      <c r="AC1698" s="13"/>
      <c r="AD1698" s="11" t="s">
        <v>5567</v>
      </c>
      <c r="AE1698" s="13"/>
      <c r="AF1698" s="13"/>
      <c r="AG1698" s="11" t="s">
        <v>152</v>
      </c>
      <c r="AH1698" s="11" t="s">
        <v>6737</v>
      </c>
      <c r="AJ1698" s="13"/>
      <c r="AK1698" s="13"/>
      <c r="AL1698" s="13"/>
      <c r="AM1698" s="13"/>
      <c r="AN1698" s="13"/>
      <c r="AO1698" s="13"/>
      <c r="AP1698" s="11" t="s">
        <v>6766</v>
      </c>
      <c r="AR1698" s="13"/>
      <c r="AS1698" s="13"/>
      <c r="AT1698" s="12" t="b">
        <v>1</v>
      </c>
      <c r="AU1698" s="13"/>
      <c r="AV1698" s="14" t="s">
        <v>167</v>
      </c>
      <c r="AW1698" s="13"/>
      <c r="AX1698" s="14" t="s">
        <v>155</v>
      </c>
      <c r="AY1698" s="13"/>
      <c r="AZ1698" s="14">
        <v>7059.0</v>
      </c>
      <c r="BA1698" s="13"/>
    </row>
    <row r="1699">
      <c r="A1699" s="11" t="s">
        <v>6768</v>
      </c>
      <c r="B1699" s="11">
        <v>6650.0</v>
      </c>
      <c r="C1699" s="12" t="b">
        <v>1</v>
      </c>
      <c r="D1699" s="12" t="b">
        <v>1</v>
      </c>
      <c r="E1699" s="12" t="b">
        <v>0</v>
      </c>
      <c r="F1699" s="12" t="b">
        <v>0</v>
      </c>
      <c r="G1699" s="12" t="b">
        <v>0</v>
      </c>
      <c r="H1699" s="12" t="b">
        <v>0</v>
      </c>
      <c r="I1699" s="14" t="s">
        <v>6486</v>
      </c>
      <c r="J1699" s="14" t="s">
        <v>6486</v>
      </c>
      <c r="K1699" s="12" t="b">
        <v>0</v>
      </c>
      <c r="L1699" s="15">
        <v>44934.0</v>
      </c>
      <c r="M1699" s="11" t="s">
        <v>1438</v>
      </c>
      <c r="N1699" s="11" t="s">
        <v>6769</v>
      </c>
      <c r="O1699" s="11" t="s">
        <v>5261</v>
      </c>
      <c r="P1699" s="11" t="s">
        <v>6735</v>
      </c>
      <c r="Q1699" s="11" t="s">
        <v>384</v>
      </c>
      <c r="R1699" s="11" t="s">
        <v>5263</v>
      </c>
      <c r="S1699" s="11" t="s">
        <v>4701</v>
      </c>
      <c r="U1699" s="11" t="s">
        <v>3209</v>
      </c>
      <c r="W1699" s="11" t="s">
        <v>6735</v>
      </c>
      <c r="Y1699" s="11" t="s">
        <v>4575</v>
      </c>
      <c r="Z1699" s="13"/>
      <c r="AA1699" s="11" t="s">
        <v>151</v>
      </c>
      <c r="AB1699" s="13"/>
      <c r="AC1699" s="13"/>
      <c r="AD1699" s="11" t="s">
        <v>5263</v>
      </c>
      <c r="AE1699" s="13"/>
      <c r="AF1699" s="13"/>
      <c r="AG1699" s="11" t="s">
        <v>152</v>
      </c>
      <c r="AH1699" s="11" t="s">
        <v>6737</v>
      </c>
      <c r="AJ1699" s="13"/>
      <c r="AK1699" s="13"/>
      <c r="AL1699" s="13"/>
      <c r="AM1699" s="13"/>
      <c r="AN1699" s="13"/>
      <c r="AO1699" s="13"/>
      <c r="AP1699" s="11" t="s">
        <v>6768</v>
      </c>
      <c r="AR1699" s="13"/>
      <c r="AS1699" s="13"/>
      <c r="AT1699" s="12" t="b">
        <v>1</v>
      </c>
      <c r="AU1699" s="13"/>
      <c r="AV1699" s="14" t="s">
        <v>167</v>
      </c>
      <c r="AW1699" s="13"/>
      <c r="AX1699" s="14" t="s">
        <v>155</v>
      </c>
      <c r="AY1699" s="13"/>
      <c r="AZ1699" s="14">
        <v>7060.0</v>
      </c>
      <c r="BA1699" s="13"/>
    </row>
    <row r="1700">
      <c r="A1700" s="11" t="s">
        <v>6770</v>
      </c>
      <c r="B1700" s="11">
        <v>6651.0</v>
      </c>
      <c r="C1700" s="12" t="b">
        <v>1</v>
      </c>
      <c r="D1700" s="12" t="b">
        <v>1</v>
      </c>
      <c r="E1700" s="12" t="b">
        <v>0</v>
      </c>
      <c r="F1700" s="12" t="b">
        <v>0</v>
      </c>
      <c r="G1700" s="12" t="b">
        <v>0</v>
      </c>
      <c r="H1700" s="12" t="b">
        <v>0</v>
      </c>
      <c r="I1700" s="14" t="s">
        <v>6486</v>
      </c>
      <c r="J1700" s="14" t="s">
        <v>6486</v>
      </c>
      <c r="K1700" s="12" t="b">
        <v>0</v>
      </c>
      <c r="L1700" s="15">
        <v>44934.0</v>
      </c>
      <c r="M1700" s="11" t="s">
        <v>1438</v>
      </c>
      <c r="N1700" s="11" t="s">
        <v>6771</v>
      </c>
      <c r="O1700" s="11" t="s">
        <v>5561</v>
      </c>
      <c r="P1700" s="11" t="s">
        <v>6735</v>
      </c>
      <c r="Q1700" s="11" t="s">
        <v>384</v>
      </c>
      <c r="R1700" s="11" t="s">
        <v>5562</v>
      </c>
      <c r="S1700" s="11" t="s">
        <v>4701</v>
      </c>
      <c r="U1700" s="11" t="s">
        <v>3209</v>
      </c>
      <c r="W1700" s="11" t="s">
        <v>6735</v>
      </c>
      <c r="Y1700" s="11" t="s">
        <v>4575</v>
      </c>
      <c r="Z1700" s="13"/>
      <c r="AA1700" s="11" t="s">
        <v>151</v>
      </c>
      <c r="AB1700" s="13"/>
      <c r="AC1700" s="13"/>
      <c r="AD1700" s="11" t="s">
        <v>5562</v>
      </c>
      <c r="AE1700" s="13"/>
      <c r="AF1700" s="13"/>
      <c r="AG1700" s="11" t="s">
        <v>152</v>
      </c>
      <c r="AH1700" s="11" t="s">
        <v>6737</v>
      </c>
      <c r="AJ1700" s="13"/>
      <c r="AK1700" s="13"/>
      <c r="AL1700" s="13"/>
      <c r="AM1700" s="13"/>
      <c r="AN1700" s="13"/>
      <c r="AO1700" s="13"/>
      <c r="AP1700" s="11" t="s">
        <v>6770</v>
      </c>
      <c r="AR1700" s="11" t="s">
        <v>154</v>
      </c>
      <c r="AS1700" s="11" t="s">
        <v>154</v>
      </c>
      <c r="AT1700" s="12" t="b">
        <v>1</v>
      </c>
      <c r="AU1700" s="13"/>
      <c r="AV1700" s="14" t="s">
        <v>167</v>
      </c>
      <c r="AW1700" s="13"/>
      <c r="AX1700" s="14" t="s">
        <v>155</v>
      </c>
      <c r="AY1700" s="13"/>
      <c r="AZ1700" s="14">
        <v>7053.0</v>
      </c>
      <c r="BA1700" s="13"/>
    </row>
    <row r="1701">
      <c r="A1701" s="11" t="s">
        <v>6772</v>
      </c>
      <c r="B1701" s="11">
        <v>6652.0</v>
      </c>
      <c r="C1701" s="12" t="b">
        <v>1</v>
      </c>
      <c r="D1701" s="12" t="b">
        <v>1</v>
      </c>
      <c r="E1701" s="12" t="b">
        <v>0</v>
      </c>
      <c r="F1701" s="12" t="b">
        <v>0</v>
      </c>
      <c r="G1701" s="12" t="b">
        <v>0</v>
      </c>
      <c r="H1701" s="12" t="b">
        <v>0</v>
      </c>
      <c r="I1701" s="14" t="s">
        <v>6486</v>
      </c>
      <c r="J1701" s="14" t="s">
        <v>6486</v>
      </c>
      <c r="K1701" s="12" t="b">
        <v>0</v>
      </c>
      <c r="L1701" s="15">
        <v>44934.0</v>
      </c>
      <c r="M1701" s="11" t="s">
        <v>1438</v>
      </c>
      <c r="N1701" s="11" t="s">
        <v>6773</v>
      </c>
      <c r="O1701" s="11" t="s">
        <v>6692</v>
      </c>
      <c r="P1701" s="11" t="s">
        <v>6735</v>
      </c>
      <c r="Q1701" s="11" t="s">
        <v>384</v>
      </c>
      <c r="R1701" s="11" t="s">
        <v>6693</v>
      </c>
      <c r="S1701" s="11" t="s">
        <v>6694</v>
      </c>
      <c r="U1701" s="11" t="s">
        <v>3209</v>
      </c>
      <c r="W1701" s="11" t="s">
        <v>6735</v>
      </c>
      <c r="Y1701" s="11" t="s">
        <v>4575</v>
      </c>
      <c r="Z1701" s="13"/>
      <c r="AA1701" s="11" t="s">
        <v>151</v>
      </c>
      <c r="AB1701" s="13"/>
      <c r="AC1701" s="13"/>
      <c r="AD1701" s="11" t="s">
        <v>6693</v>
      </c>
      <c r="AE1701" s="13"/>
      <c r="AF1701" s="13"/>
      <c r="AG1701" s="11" t="s">
        <v>152</v>
      </c>
      <c r="AH1701" s="11" t="s">
        <v>6737</v>
      </c>
      <c r="AJ1701" s="13"/>
      <c r="AK1701" s="13"/>
      <c r="AL1701" s="13"/>
      <c r="AM1701" s="13"/>
      <c r="AN1701" s="13"/>
      <c r="AO1701" s="13"/>
      <c r="AP1701" s="11" t="s">
        <v>6772</v>
      </c>
      <c r="AR1701" s="13"/>
      <c r="AS1701" s="13"/>
      <c r="AT1701" s="12" t="b">
        <v>1</v>
      </c>
      <c r="AU1701" s="13"/>
      <c r="AV1701" s="14" t="s">
        <v>167</v>
      </c>
      <c r="AW1701" s="13"/>
      <c r="AX1701" s="14" t="s">
        <v>155</v>
      </c>
      <c r="AY1701" s="13"/>
      <c r="AZ1701" s="14">
        <v>7055.0</v>
      </c>
      <c r="BA1701" s="13"/>
    </row>
    <row r="1702">
      <c r="A1702" s="11" t="s">
        <v>6774</v>
      </c>
      <c r="B1702" s="11">
        <v>6653.0</v>
      </c>
      <c r="C1702" s="12" t="b">
        <v>1</v>
      </c>
      <c r="D1702" s="12" t="b">
        <v>0</v>
      </c>
      <c r="E1702" s="12" t="b">
        <v>0</v>
      </c>
      <c r="F1702" s="12" t="b">
        <v>0</v>
      </c>
      <c r="G1702" s="12" t="b">
        <v>0</v>
      </c>
      <c r="H1702" s="12" t="b">
        <v>0</v>
      </c>
      <c r="I1702" s="14" t="s">
        <v>6486</v>
      </c>
      <c r="J1702" s="14" t="s">
        <v>6486</v>
      </c>
      <c r="K1702" s="12" t="b">
        <v>0</v>
      </c>
      <c r="L1702" s="15">
        <v>44934.0</v>
      </c>
      <c r="M1702" s="11" t="s">
        <v>1438</v>
      </c>
      <c r="N1702" s="11" t="s">
        <v>6775</v>
      </c>
      <c r="O1702" s="11" t="s">
        <v>6776</v>
      </c>
      <c r="P1702" s="11" t="s">
        <v>6735</v>
      </c>
      <c r="Q1702" s="11" t="s">
        <v>384</v>
      </c>
      <c r="R1702" s="11" t="s">
        <v>6777</v>
      </c>
      <c r="S1702" s="11" t="s">
        <v>5601</v>
      </c>
      <c r="U1702" s="11" t="s">
        <v>3209</v>
      </c>
      <c r="W1702" s="11" t="s">
        <v>6735</v>
      </c>
      <c r="Y1702" s="11" t="s">
        <v>4575</v>
      </c>
      <c r="Z1702" s="13"/>
      <c r="AA1702" s="11" t="s">
        <v>151</v>
      </c>
      <c r="AB1702" s="13"/>
      <c r="AC1702" s="13"/>
      <c r="AD1702" s="11" t="s">
        <v>6777</v>
      </c>
      <c r="AF1702" s="13"/>
      <c r="AG1702" s="11" t="s">
        <v>152</v>
      </c>
      <c r="AH1702" s="11" t="s">
        <v>6737</v>
      </c>
      <c r="AJ1702" s="13"/>
      <c r="AK1702" s="13"/>
      <c r="AL1702" s="13"/>
      <c r="AM1702" s="13"/>
      <c r="AN1702" s="13"/>
      <c r="AO1702" s="13"/>
      <c r="AP1702" s="11" t="s">
        <v>6774</v>
      </c>
      <c r="AR1702" s="13"/>
      <c r="AS1702" s="13"/>
      <c r="AT1702" s="12" t="b">
        <v>1</v>
      </c>
      <c r="AU1702" s="13"/>
      <c r="AV1702" s="14" t="s">
        <v>167</v>
      </c>
      <c r="AW1702" s="13"/>
      <c r="AX1702" s="14" t="s">
        <v>155</v>
      </c>
      <c r="AY1702" s="13"/>
      <c r="AZ1702" s="14">
        <v>7057.0</v>
      </c>
      <c r="BA1702" s="13"/>
    </row>
    <row r="1703">
      <c r="A1703" s="11" t="s">
        <v>6778</v>
      </c>
      <c r="B1703" s="11">
        <v>6669.0</v>
      </c>
      <c r="C1703" s="12" t="b">
        <v>1</v>
      </c>
      <c r="D1703" s="12" t="b">
        <v>1</v>
      </c>
      <c r="E1703" s="12" t="b">
        <v>0</v>
      </c>
      <c r="F1703" s="12" t="b">
        <v>0</v>
      </c>
      <c r="G1703" s="12" t="b">
        <v>0</v>
      </c>
      <c r="H1703" s="12" t="b">
        <v>0</v>
      </c>
      <c r="I1703" s="13"/>
      <c r="J1703" s="14" t="s">
        <v>6779</v>
      </c>
      <c r="K1703" s="12" t="b">
        <v>0</v>
      </c>
      <c r="L1703" s="14" t="s">
        <v>6671</v>
      </c>
      <c r="M1703" s="11" t="s">
        <v>189</v>
      </c>
      <c r="N1703" s="11" t="s">
        <v>6780</v>
      </c>
      <c r="O1703" s="11" t="s">
        <v>6440</v>
      </c>
      <c r="P1703" s="11" t="s">
        <v>6781</v>
      </c>
      <c r="Q1703" s="11" t="s">
        <v>162</v>
      </c>
      <c r="R1703" s="11" t="s">
        <v>6441</v>
      </c>
      <c r="S1703" s="11" t="s">
        <v>586</v>
      </c>
      <c r="U1703" s="11" t="s">
        <v>4991</v>
      </c>
      <c r="W1703" s="11" t="s">
        <v>6781</v>
      </c>
      <c r="Y1703" s="11" t="s">
        <v>1866</v>
      </c>
      <c r="Z1703" s="13"/>
      <c r="AA1703" s="11" t="s">
        <v>151</v>
      </c>
      <c r="AB1703" s="13"/>
      <c r="AC1703" s="13"/>
      <c r="AD1703" s="11" t="s">
        <v>6441</v>
      </c>
      <c r="AF1703" s="14">
        <v>1.0</v>
      </c>
      <c r="AG1703" s="11" t="s">
        <v>152</v>
      </c>
      <c r="AH1703" s="11" t="s">
        <v>6782</v>
      </c>
      <c r="AJ1703" s="13"/>
      <c r="AK1703" s="13"/>
      <c r="AL1703" s="13"/>
      <c r="AM1703" s="13"/>
      <c r="AN1703" s="13"/>
      <c r="AO1703" s="13"/>
      <c r="AP1703" s="11" t="s">
        <v>6778</v>
      </c>
      <c r="AR1703" s="13"/>
      <c r="AS1703" s="13"/>
      <c r="AT1703" s="12" t="b">
        <v>1</v>
      </c>
      <c r="AU1703" s="13"/>
      <c r="AV1703" s="14" t="s">
        <v>167</v>
      </c>
      <c r="AW1703" s="13"/>
      <c r="AX1703" s="14" t="s">
        <v>155</v>
      </c>
      <c r="AY1703" s="13"/>
      <c r="AZ1703" s="14">
        <v>7061.0</v>
      </c>
      <c r="BA1703" s="13"/>
    </row>
    <row r="1704">
      <c r="A1704" s="11" t="s">
        <v>6783</v>
      </c>
      <c r="B1704" s="11">
        <v>6670.0</v>
      </c>
      <c r="C1704" s="12" t="b">
        <v>1</v>
      </c>
      <c r="D1704" s="12" t="b">
        <v>1</v>
      </c>
      <c r="E1704" s="12" t="b">
        <v>0</v>
      </c>
      <c r="F1704" s="12" t="b">
        <v>0</v>
      </c>
      <c r="G1704" s="12" t="b">
        <v>0</v>
      </c>
      <c r="H1704" s="12" t="b">
        <v>0</v>
      </c>
      <c r="I1704" s="14" t="s">
        <v>5665</v>
      </c>
      <c r="J1704" s="14" t="s">
        <v>5665</v>
      </c>
      <c r="K1704" s="12" t="b">
        <v>0</v>
      </c>
      <c r="L1704" s="14" t="s">
        <v>6636</v>
      </c>
      <c r="M1704" s="11" t="s">
        <v>1438</v>
      </c>
      <c r="N1704" s="11" t="s">
        <v>6784</v>
      </c>
      <c r="O1704" s="11" t="s">
        <v>6785</v>
      </c>
      <c r="P1704" s="11" t="s">
        <v>6639</v>
      </c>
      <c r="Q1704" s="11" t="s">
        <v>384</v>
      </c>
      <c r="R1704" s="11" t="s">
        <v>6786</v>
      </c>
      <c r="S1704" s="13"/>
      <c r="T1704" s="13"/>
      <c r="U1704" s="11" t="s">
        <v>3209</v>
      </c>
      <c r="W1704" s="11" t="s">
        <v>6639</v>
      </c>
      <c r="Y1704" s="11" t="s">
        <v>4575</v>
      </c>
      <c r="Z1704" s="13"/>
      <c r="AA1704" s="11" t="s">
        <v>151</v>
      </c>
      <c r="AB1704" s="13"/>
      <c r="AC1704" s="13"/>
      <c r="AD1704" s="11" t="s">
        <v>6786</v>
      </c>
      <c r="AE1704" s="13"/>
      <c r="AF1704" s="13"/>
      <c r="AG1704" s="11" t="s">
        <v>152</v>
      </c>
      <c r="AH1704" s="11" t="s">
        <v>6641</v>
      </c>
      <c r="AJ1704" s="13"/>
      <c r="AK1704" s="13"/>
      <c r="AL1704" s="13"/>
      <c r="AM1704" s="13"/>
      <c r="AN1704" s="13"/>
      <c r="AO1704" s="13"/>
      <c r="AP1704" s="11" t="s">
        <v>6783</v>
      </c>
      <c r="AR1704" s="13"/>
      <c r="AS1704" s="13"/>
      <c r="AT1704" s="12" t="b">
        <v>1</v>
      </c>
      <c r="AU1704" s="13"/>
      <c r="AV1704" s="14" t="s">
        <v>167</v>
      </c>
      <c r="AW1704" s="13"/>
      <c r="AX1704" s="14" t="s">
        <v>155</v>
      </c>
      <c r="AY1704" s="13"/>
      <c r="AZ1704" s="14">
        <v>7062.0</v>
      </c>
      <c r="BA1704" s="13"/>
    </row>
    <row r="1705">
      <c r="A1705" s="11" t="s">
        <v>6787</v>
      </c>
      <c r="B1705" s="11">
        <v>6671.0</v>
      </c>
      <c r="C1705" s="12" t="b">
        <v>1</v>
      </c>
      <c r="D1705" s="12" t="b">
        <v>1</v>
      </c>
      <c r="E1705" s="12" t="b">
        <v>0</v>
      </c>
      <c r="F1705" s="12" t="b">
        <v>0</v>
      </c>
      <c r="G1705" s="12" t="b">
        <v>0</v>
      </c>
      <c r="H1705" s="12" t="b">
        <v>0</v>
      </c>
      <c r="I1705" s="14" t="s">
        <v>5665</v>
      </c>
      <c r="J1705" s="14" t="s">
        <v>5665</v>
      </c>
      <c r="K1705" s="12" t="b">
        <v>0</v>
      </c>
      <c r="L1705" s="14" t="s">
        <v>6636</v>
      </c>
      <c r="M1705" s="11" t="s">
        <v>1438</v>
      </c>
      <c r="N1705" s="11" t="s">
        <v>6788</v>
      </c>
      <c r="O1705" s="11" t="s">
        <v>6789</v>
      </c>
      <c r="P1705" s="11" t="s">
        <v>6639</v>
      </c>
      <c r="Q1705" s="11" t="s">
        <v>384</v>
      </c>
      <c r="R1705" s="11" t="s">
        <v>6790</v>
      </c>
      <c r="S1705" s="13"/>
      <c r="T1705" s="13"/>
      <c r="U1705" s="11" t="s">
        <v>3209</v>
      </c>
      <c r="W1705" s="11" t="s">
        <v>6639</v>
      </c>
      <c r="Y1705" s="11" t="s">
        <v>4575</v>
      </c>
      <c r="Z1705" s="13"/>
      <c r="AA1705" s="11" t="s">
        <v>151</v>
      </c>
      <c r="AB1705" s="13"/>
      <c r="AC1705" s="13"/>
      <c r="AD1705" s="11" t="s">
        <v>6790</v>
      </c>
      <c r="AE1705" s="13"/>
      <c r="AF1705" s="13"/>
      <c r="AG1705" s="11" t="s">
        <v>152</v>
      </c>
      <c r="AH1705" s="11" t="s">
        <v>6641</v>
      </c>
      <c r="AJ1705" s="13"/>
      <c r="AK1705" s="13"/>
      <c r="AL1705" s="13"/>
      <c r="AM1705" s="13"/>
      <c r="AN1705" s="13"/>
      <c r="AO1705" s="13"/>
      <c r="AP1705" s="11" t="s">
        <v>6787</v>
      </c>
      <c r="AR1705" s="13"/>
      <c r="AS1705" s="13"/>
      <c r="AT1705" s="12" t="b">
        <v>1</v>
      </c>
      <c r="AU1705" s="13"/>
      <c r="AV1705" s="14" t="s">
        <v>167</v>
      </c>
      <c r="AW1705" s="13"/>
      <c r="AX1705" s="14" t="s">
        <v>155</v>
      </c>
      <c r="AY1705" s="13"/>
      <c r="AZ1705" s="14">
        <v>7063.0</v>
      </c>
      <c r="BA1705" s="13"/>
    </row>
    <row r="1706">
      <c r="A1706" s="11" t="s">
        <v>6791</v>
      </c>
      <c r="B1706" s="11">
        <v>6672.0</v>
      </c>
      <c r="C1706" s="12" t="b">
        <v>1</v>
      </c>
      <c r="D1706" s="12" t="b">
        <v>1</v>
      </c>
      <c r="E1706" s="12" t="b">
        <v>0</v>
      </c>
      <c r="F1706" s="12" t="b">
        <v>0</v>
      </c>
      <c r="G1706" s="12" t="b">
        <v>0</v>
      </c>
      <c r="H1706" s="12" t="b">
        <v>0</v>
      </c>
      <c r="I1706" s="14" t="s">
        <v>5665</v>
      </c>
      <c r="J1706" s="14" t="s">
        <v>5665</v>
      </c>
      <c r="K1706" s="12" t="b">
        <v>0</v>
      </c>
      <c r="L1706" s="14" t="s">
        <v>6636</v>
      </c>
      <c r="M1706" s="11" t="s">
        <v>1438</v>
      </c>
      <c r="N1706" s="11" t="s">
        <v>6792</v>
      </c>
      <c r="O1706" s="11" t="s">
        <v>6793</v>
      </c>
      <c r="P1706" s="11" t="s">
        <v>6639</v>
      </c>
      <c r="Q1706" s="11" t="s">
        <v>384</v>
      </c>
      <c r="R1706" s="11" t="s">
        <v>6794</v>
      </c>
      <c r="T1706" s="13"/>
      <c r="U1706" s="11" t="s">
        <v>3209</v>
      </c>
      <c r="W1706" s="11" t="s">
        <v>6639</v>
      </c>
      <c r="Y1706" s="11" t="s">
        <v>4575</v>
      </c>
      <c r="Z1706" s="13"/>
      <c r="AA1706" s="11" t="s">
        <v>151</v>
      </c>
      <c r="AB1706" s="13"/>
      <c r="AC1706" s="13"/>
      <c r="AD1706" s="11" t="s">
        <v>6794</v>
      </c>
      <c r="AF1706" s="13"/>
      <c r="AG1706" s="11" t="s">
        <v>152</v>
      </c>
      <c r="AH1706" s="11" t="s">
        <v>6641</v>
      </c>
      <c r="AJ1706" s="13"/>
      <c r="AK1706" s="13"/>
      <c r="AL1706" s="13"/>
      <c r="AM1706" s="13"/>
      <c r="AN1706" s="13"/>
      <c r="AO1706" s="13"/>
      <c r="AP1706" s="11" t="s">
        <v>6791</v>
      </c>
      <c r="AR1706" s="13"/>
      <c r="AS1706" s="13"/>
      <c r="AT1706" s="12" t="b">
        <v>1</v>
      </c>
      <c r="AU1706" s="13"/>
      <c r="AV1706" s="14" t="s">
        <v>167</v>
      </c>
      <c r="AW1706" s="13"/>
      <c r="AX1706" s="14" t="s">
        <v>155</v>
      </c>
      <c r="AY1706" s="13"/>
      <c r="AZ1706" s="14">
        <v>7064.0</v>
      </c>
      <c r="BA1706" s="13"/>
    </row>
    <row r="1707">
      <c r="A1707" s="11" t="s">
        <v>6795</v>
      </c>
      <c r="B1707" s="11">
        <v>6673.0</v>
      </c>
      <c r="C1707" s="12" t="b">
        <v>1</v>
      </c>
      <c r="D1707" s="12" t="b">
        <v>1</v>
      </c>
      <c r="E1707" s="12" t="b">
        <v>0</v>
      </c>
      <c r="F1707" s="12" t="b">
        <v>0</v>
      </c>
      <c r="G1707" s="12" t="b">
        <v>0</v>
      </c>
      <c r="H1707" s="12" t="b">
        <v>0</v>
      </c>
      <c r="I1707" s="14" t="s">
        <v>5665</v>
      </c>
      <c r="J1707" s="14" t="s">
        <v>5665</v>
      </c>
      <c r="K1707" s="12" t="b">
        <v>0</v>
      </c>
      <c r="L1707" s="14" t="s">
        <v>6636</v>
      </c>
      <c r="M1707" s="11" t="s">
        <v>1438</v>
      </c>
      <c r="N1707" s="11" t="s">
        <v>6796</v>
      </c>
      <c r="O1707" s="11" t="s">
        <v>6797</v>
      </c>
      <c r="P1707" s="11" t="s">
        <v>6639</v>
      </c>
      <c r="Q1707" s="11" t="s">
        <v>384</v>
      </c>
      <c r="R1707" s="11" t="s">
        <v>4575</v>
      </c>
      <c r="S1707" s="11" t="s">
        <v>6798</v>
      </c>
      <c r="U1707" s="11" t="s">
        <v>3209</v>
      </c>
      <c r="W1707" s="11" t="s">
        <v>6639</v>
      </c>
      <c r="Y1707" s="11" t="s">
        <v>4575</v>
      </c>
      <c r="Z1707" s="13"/>
      <c r="AA1707" s="11" t="s">
        <v>151</v>
      </c>
      <c r="AB1707" s="13"/>
      <c r="AC1707" s="13"/>
      <c r="AD1707" s="11" t="s">
        <v>4575</v>
      </c>
      <c r="AE1707" s="13"/>
      <c r="AF1707" s="13"/>
      <c r="AG1707" s="11" t="s">
        <v>152</v>
      </c>
      <c r="AH1707" s="11" t="s">
        <v>6641</v>
      </c>
      <c r="AJ1707" s="13"/>
      <c r="AK1707" s="13"/>
      <c r="AL1707" s="13"/>
      <c r="AM1707" s="13"/>
      <c r="AN1707" s="13"/>
      <c r="AO1707" s="13"/>
      <c r="AP1707" s="11" t="s">
        <v>6795</v>
      </c>
      <c r="AR1707" s="13"/>
      <c r="AS1707" s="13"/>
      <c r="AT1707" s="12" t="b">
        <v>1</v>
      </c>
      <c r="AU1707" s="13"/>
      <c r="AV1707" s="14" t="s">
        <v>167</v>
      </c>
      <c r="AW1707" s="13"/>
      <c r="AX1707" s="14" t="s">
        <v>155</v>
      </c>
      <c r="AY1707" s="13"/>
      <c r="AZ1707" s="14">
        <v>7065.0</v>
      </c>
      <c r="BA1707" s="13"/>
    </row>
    <row r="1708">
      <c r="A1708" s="11" t="s">
        <v>6799</v>
      </c>
      <c r="B1708" s="11">
        <v>6674.0</v>
      </c>
      <c r="C1708" s="12" t="b">
        <v>1</v>
      </c>
      <c r="D1708" s="12" t="b">
        <v>1</v>
      </c>
      <c r="E1708" s="12" t="b">
        <v>0</v>
      </c>
      <c r="F1708" s="12" t="b">
        <v>0</v>
      </c>
      <c r="G1708" s="12" t="b">
        <v>0</v>
      </c>
      <c r="H1708" s="12" t="b">
        <v>0</v>
      </c>
      <c r="I1708" s="14" t="s">
        <v>5665</v>
      </c>
      <c r="J1708" s="14" t="s">
        <v>5665</v>
      </c>
      <c r="K1708" s="12" t="b">
        <v>0</v>
      </c>
      <c r="L1708" s="14" t="s">
        <v>6636</v>
      </c>
      <c r="M1708" s="11" t="s">
        <v>1438</v>
      </c>
      <c r="N1708" s="11" t="s">
        <v>6800</v>
      </c>
      <c r="O1708" s="11" t="s">
        <v>6750</v>
      </c>
      <c r="P1708" s="11" t="s">
        <v>6639</v>
      </c>
      <c r="Q1708" s="11" t="s">
        <v>384</v>
      </c>
      <c r="R1708" s="11" t="s">
        <v>6751</v>
      </c>
      <c r="S1708" s="11" t="s">
        <v>6694</v>
      </c>
      <c r="U1708" s="11" t="s">
        <v>3209</v>
      </c>
      <c r="W1708" s="11" t="s">
        <v>6639</v>
      </c>
      <c r="Y1708" s="11" t="s">
        <v>4575</v>
      </c>
      <c r="Z1708" s="13"/>
      <c r="AA1708" s="11" t="s">
        <v>151</v>
      </c>
      <c r="AB1708" s="13"/>
      <c r="AC1708" s="13"/>
      <c r="AD1708" s="11" t="s">
        <v>6751</v>
      </c>
      <c r="AE1708" s="13"/>
      <c r="AF1708" s="13"/>
      <c r="AG1708" s="11" t="s">
        <v>152</v>
      </c>
      <c r="AH1708" s="11" t="s">
        <v>6641</v>
      </c>
      <c r="AJ1708" s="13"/>
      <c r="AK1708" s="13"/>
      <c r="AL1708" s="13"/>
      <c r="AM1708" s="13"/>
      <c r="AN1708" s="13"/>
      <c r="AO1708" s="13"/>
      <c r="AP1708" s="11" t="s">
        <v>6799</v>
      </c>
      <c r="AR1708" s="13"/>
      <c r="AS1708" s="13"/>
      <c r="AT1708" s="12" t="b">
        <v>1</v>
      </c>
      <c r="AU1708" s="13"/>
      <c r="AV1708" s="14" t="s">
        <v>167</v>
      </c>
      <c r="AW1708" s="13"/>
      <c r="AX1708" s="14" t="s">
        <v>155</v>
      </c>
      <c r="AY1708" s="13"/>
      <c r="AZ1708" s="14">
        <v>7066.0</v>
      </c>
      <c r="BA1708" s="13"/>
    </row>
    <row r="1709">
      <c r="A1709" s="11" t="s">
        <v>6801</v>
      </c>
      <c r="B1709" s="11">
        <v>6676.0</v>
      </c>
      <c r="C1709" s="12" t="b">
        <v>1</v>
      </c>
      <c r="D1709" s="12" t="b">
        <v>1</v>
      </c>
      <c r="E1709" s="12" t="b">
        <v>0</v>
      </c>
      <c r="F1709" s="12" t="b">
        <v>0</v>
      </c>
      <c r="G1709" s="12" t="b">
        <v>0</v>
      </c>
      <c r="H1709" s="12" t="b">
        <v>0</v>
      </c>
      <c r="I1709" s="13"/>
      <c r="J1709" s="13"/>
      <c r="K1709" s="12" t="b">
        <v>0</v>
      </c>
      <c r="L1709" s="15">
        <v>44965.0</v>
      </c>
      <c r="M1709" s="11" t="s">
        <v>1214</v>
      </c>
      <c r="N1709" s="11" t="s">
        <v>6802</v>
      </c>
      <c r="O1709" s="11" t="s">
        <v>5480</v>
      </c>
      <c r="P1709" s="11" t="s">
        <v>5702</v>
      </c>
      <c r="Q1709" s="11" t="s">
        <v>2041</v>
      </c>
      <c r="R1709" s="11" t="s">
        <v>5481</v>
      </c>
      <c r="S1709" s="11" t="s">
        <v>5482</v>
      </c>
      <c r="U1709" s="11" t="s">
        <v>4354</v>
      </c>
      <c r="W1709" s="11" t="s">
        <v>5702</v>
      </c>
      <c r="Z1709" s="13"/>
      <c r="AA1709" s="11" t="s">
        <v>151</v>
      </c>
      <c r="AB1709" s="13"/>
      <c r="AC1709" s="13"/>
      <c r="AD1709" s="11" t="s">
        <v>5481</v>
      </c>
      <c r="AF1709" s="13"/>
      <c r="AG1709" s="11" t="s">
        <v>152</v>
      </c>
      <c r="AH1709" s="11" t="s">
        <v>5703</v>
      </c>
      <c r="AJ1709" s="13"/>
      <c r="AK1709" s="13"/>
      <c r="AL1709" s="13"/>
      <c r="AM1709" s="13"/>
      <c r="AN1709" s="13"/>
      <c r="AO1709" s="13"/>
      <c r="AP1709" s="11" t="s">
        <v>6801</v>
      </c>
      <c r="AR1709" s="13"/>
      <c r="AS1709" s="13"/>
      <c r="AT1709" s="12" t="b">
        <v>1</v>
      </c>
      <c r="AU1709" s="13"/>
      <c r="AV1709" s="14" t="s">
        <v>167</v>
      </c>
      <c r="AW1709" s="13"/>
      <c r="AX1709" s="14" t="s">
        <v>155</v>
      </c>
      <c r="AY1709" s="13"/>
      <c r="AZ1709" s="14">
        <v>7067.0</v>
      </c>
      <c r="BA1709" s="13"/>
    </row>
    <row r="1710">
      <c r="A1710" s="11" t="s">
        <v>6803</v>
      </c>
      <c r="B1710" s="11">
        <v>6677.0</v>
      </c>
      <c r="C1710" s="12" t="b">
        <v>1</v>
      </c>
      <c r="D1710" s="12" t="b">
        <v>1</v>
      </c>
      <c r="E1710" s="12" t="b">
        <v>0</v>
      </c>
      <c r="F1710" s="12" t="b">
        <v>0</v>
      </c>
      <c r="G1710" s="12" t="b">
        <v>0</v>
      </c>
      <c r="H1710" s="12" t="b">
        <v>0</v>
      </c>
      <c r="I1710" s="14" t="s">
        <v>3455</v>
      </c>
      <c r="J1710" s="14" t="s">
        <v>6804</v>
      </c>
      <c r="K1710" s="12" t="b">
        <v>0</v>
      </c>
      <c r="L1710" s="14" t="s">
        <v>5259</v>
      </c>
      <c r="M1710" s="11" t="s">
        <v>3870</v>
      </c>
      <c r="N1710" s="11" t="s">
        <v>6805</v>
      </c>
      <c r="O1710" s="11" t="s">
        <v>6806</v>
      </c>
      <c r="P1710" s="11" t="s">
        <v>5262</v>
      </c>
      <c r="Q1710" s="11" t="s">
        <v>162</v>
      </c>
      <c r="R1710" s="11" t="s">
        <v>6807</v>
      </c>
      <c r="S1710" s="11" t="s">
        <v>6808</v>
      </c>
      <c r="T1710" s="11" t="s">
        <v>6809</v>
      </c>
      <c r="U1710" s="11" t="s">
        <v>3876</v>
      </c>
      <c r="W1710" s="11" t="s">
        <v>5262</v>
      </c>
      <c r="Y1710" s="11" t="s">
        <v>4928</v>
      </c>
      <c r="AA1710" s="11" t="s">
        <v>151</v>
      </c>
      <c r="AB1710" s="13"/>
      <c r="AC1710" s="13"/>
      <c r="AD1710" s="11" t="s">
        <v>6807</v>
      </c>
      <c r="AF1710" s="14">
        <v>1.0</v>
      </c>
      <c r="AG1710" s="11" t="s">
        <v>152</v>
      </c>
      <c r="AH1710" s="11" t="s">
        <v>5265</v>
      </c>
      <c r="AI1710" s="11" t="s">
        <v>154</v>
      </c>
      <c r="AJ1710" s="13"/>
      <c r="AK1710" s="13"/>
      <c r="AL1710" s="13"/>
      <c r="AM1710" s="13"/>
      <c r="AN1710" s="13"/>
      <c r="AO1710" s="13"/>
      <c r="AP1710" s="11" t="s">
        <v>6803</v>
      </c>
      <c r="AR1710" s="13"/>
      <c r="AS1710" s="11" t="s">
        <v>154</v>
      </c>
      <c r="AT1710" s="12" t="b">
        <v>1</v>
      </c>
      <c r="AU1710" s="13"/>
      <c r="AV1710" s="14" t="s">
        <v>167</v>
      </c>
      <c r="AW1710" s="13"/>
      <c r="AX1710" s="14" t="s">
        <v>155</v>
      </c>
      <c r="AY1710" s="13"/>
      <c r="AZ1710" s="14">
        <v>7068.0</v>
      </c>
      <c r="BA1710" s="13"/>
    </row>
    <row r="1711">
      <c r="A1711" s="11" t="s">
        <v>6810</v>
      </c>
      <c r="B1711" s="11">
        <v>6678.0</v>
      </c>
      <c r="C1711" s="12" t="b">
        <v>1</v>
      </c>
      <c r="D1711" s="12" t="b">
        <v>1</v>
      </c>
      <c r="E1711" s="12" t="b">
        <v>0</v>
      </c>
      <c r="F1711" s="12" t="b">
        <v>0</v>
      </c>
      <c r="G1711" s="12" t="b">
        <v>0</v>
      </c>
      <c r="H1711" s="12" t="b">
        <v>0</v>
      </c>
      <c r="I1711" s="14" t="s">
        <v>3455</v>
      </c>
      <c r="J1711" s="14" t="s">
        <v>6804</v>
      </c>
      <c r="K1711" s="12" t="b">
        <v>0</v>
      </c>
      <c r="L1711" s="14" t="s">
        <v>5259</v>
      </c>
      <c r="M1711" s="11" t="s">
        <v>3870</v>
      </c>
      <c r="N1711" s="11" t="s">
        <v>6811</v>
      </c>
      <c r="O1711" s="11" t="s">
        <v>6812</v>
      </c>
      <c r="P1711" s="11" t="s">
        <v>5262</v>
      </c>
      <c r="Q1711" s="11" t="s">
        <v>162</v>
      </c>
      <c r="R1711" s="11" t="s">
        <v>6813</v>
      </c>
      <c r="S1711" s="13"/>
      <c r="T1711" s="11" t="s">
        <v>6809</v>
      </c>
      <c r="U1711" s="11" t="s">
        <v>3876</v>
      </c>
      <c r="W1711" s="11" t="s">
        <v>5262</v>
      </c>
      <c r="Y1711" s="11" t="s">
        <v>4928</v>
      </c>
      <c r="AA1711" s="11" t="s">
        <v>151</v>
      </c>
      <c r="AB1711" s="13"/>
      <c r="AC1711" s="13"/>
      <c r="AD1711" s="11" t="s">
        <v>6813</v>
      </c>
      <c r="AE1711" s="13"/>
      <c r="AF1711" s="14">
        <v>1.0</v>
      </c>
      <c r="AG1711" s="11" t="s">
        <v>152</v>
      </c>
      <c r="AH1711" s="11" t="s">
        <v>5265</v>
      </c>
      <c r="AJ1711" s="13"/>
      <c r="AK1711" s="13"/>
      <c r="AL1711" s="13"/>
      <c r="AM1711" s="13"/>
      <c r="AN1711" s="13"/>
      <c r="AO1711" s="13"/>
      <c r="AP1711" s="11" t="s">
        <v>6810</v>
      </c>
      <c r="AR1711" s="13"/>
      <c r="AS1711" s="13"/>
      <c r="AT1711" s="12" t="b">
        <v>1</v>
      </c>
      <c r="AU1711" s="13"/>
      <c r="AV1711" s="14" t="s">
        <v>167</v>
      </c>
      <c r="AW1711" s="13"/>
      <c r="AX1711" s="14" t="s">
        <v>155</v>
      </c>
      <c r="AY1711" s="13"/>
      <c r="AZ1711" s="14">
        <v>7069.0</v>
      </c>
      <c r="BA1711" s="13"/>
    </row>
    <row r="1712">
      <c r="A1712" s="11" t="s">
        <v>6814</v>
      </c>
      <c r="B1712" s="11">
        <v>6679.0</v>
      </c>
      <c r="C1712" s="12" t="b">
        <v>1</v>
      </c>
      <c r="D1712" s="12" t="b">
        <v>1</v>
      </c>
      <c r="E1712" s="12" t="b">
        <v>0</v>
      </c>
      <c r="F1712" s="12" t="b">
        <v>0</v>
      </c>
      <c r="G1712" s="12" t="b">
        <v>0</v>
      </c>
      <c r="H1712" s="12" t="b">
        <v>0</v>
      </c>
      <c r="I1712" s="14" t="s">
        <v>3455</v>
      </c>
      <c r="J1712" s="14" t="s">
        <v>6804</v>
      </c>
      <c r="K1712" s="12" t="b">
        <v>0</v>
      </c>
      <c r="L1712" s="14" t="s">
        <v>5259</v>
      </c>
      <c r="M1712" s="11" t="s">
        <v>3870</v>
      </c>
      <c r="N1712" s="11" t="s">
        <v>6815</v>
      </c>
      <c r="O1712" s="11" t="s">
        <v>6816</v>
      </c>
      <c r="P1712" s="11" t="s">
        <v>5262</v>
      </c>
      <c r="Q1712" s="11" t="s">
        <v>162</v>
      </c>
      <c r="R1712" s="11" t="s">
        <v>6817</v>
      </c>
      <c r="S1712" s="13"/>
      <c r="T1712" s="11" t="s">
        <v>6809</v>
      </c>
      <c r="U1712" s="11" t="s">
        <v>3876</v>
      </c>
      <c r="W1712" s="11" t="s">
        <v>5262</v>
      </c>
      <c r="Y1712" s="11" t="s">
        <v>4928</v>
      </c>
      <c r="AA1712" s="11" t="s">
        <v>151</v>
      </c>
      <c r="AB1712" s="13"/>
      <c r="AC1712" s="13"/>
      <c r="AD1712" s="11" t="s">
        <v>6817</v>
      </c>
      <c r="AE1712" s="13"/>
      <c r="AF1712" s="14">
        <v>1.0</v>
      </c>
      <c r="AG1712" s="11" t="s">
        <v>152</v>
      </c>
      <c r="AH1712" s="11" t="s">
        <v>5265</v>
      </c>
      <c r="AJ1712" s="13"/>
      <c r="AK1712" s="13"/>
      <c r="AL1712" s="13"/>
      <c r="AM1712" s="13"/>
      <c r="AN1712" s="11" t="s">
        <v>154</v>
      </c>
      <c r="AO1712" s="13"/>
      <c r="AP1712" s="11" t="s">
        <v>6814</v>
      </c>
      <c r="AR1712" s="13"/>
      <c r="AS1712" s="11" t="s">
        <v>154</v>
      </c>
      <c r="AT1712" s="12" t="b">
        <v>1</v>
      </c>
      <c r="AU1712" s="13"/>
      <c r="AV1712" s="14" t="s">
        <v>167</v>
      </c>
      <c r="AW1712" s="13"/>
      <c r="AX1712" s="14" t="s">
        <v>155</v>
      </c>
      <c r="AY1712" s="13"/>
      <c r="AZ1712" s="14">
        <v>7070.0</v>
      </c>
      <c r="BA1712" s="13"/>
    </row>
    <row r="1713">
      <c r="A1713" s="11" t="s">
        <v>6818</v>
      </c>
      <c r="B1713" s="11">
        <v>6680.0</v>
      </c>
      <c r="C1713" s="12" t="b">
        <v>1</v>
      </c>
      <c r="D1713" s="12" t="b">
        <v>1</v>
      </c>
      <c r="E1713" s="12" t="b">
        <v>0</v>
      </c>
      <c r="F1713" s="12" t="b">
        <v>0</v>
      </c>
      <c r="G1713" s="12" t="b">
        <v>0</v>
      </c>
      <c r="H1713" s="12" t="b">
        <v>0</v>
      </c>
      <c r="I1713" s="14" t="s">
        <v>4473</v>
      </c>
      <c r="J1713" s="14" t="s">
        <v>6804</v>
      </c>
      <c r="K1713" s="12" t="b">
        <v>0</v>
      </c>
      <c r="L1713" s="15">
        <v>45116.0</v>
      </c>
      <c r="M1713" s="11" t="s">
        <v>3870</v>
      </c>
      <c r="N1713" s="11" t="s">
        <v>6819</v>
      </c>
      <c r="O1713" s="11" t="s">
        <v>6816</v>
      </c>
      <c r="P1713" s="11" t="s">
        <v>6550</v>
      </c>
      <c r="Q1713" s="11" t="s">
        <v>162</v>
      </c>
      <c r="R1713" s="11" t="s">
        <v>6817</v>
      </c>
      <c r="S1713" s="13"/>
      <c r="T1713" s="13"/>
      <c r="U1713" s="11" t="s">
        <v>3876</v>
      </c>
      <c r="W1713" s="11" t="s">
        <v>6550</v>
      </c>
      <c r="Y1713" s="11" t="s">
        <v>3873</v>
      </c>
      <c r="Z1713" s="13"/>
      <c r="AA1713" s="11" t="s">
        <v>151</v>
      </c>
      <c r="AB1713" s="13"/>
      <c r="AC1713" s="13"/>
      <c r="AD1713" s="11" t="s">
        <v>6817</v>
      </c>
      <c r="AE1713" s="13"/>
      <c r="AF1713" s="14">
        <v>1.0</v>
      </c>
      <c r="AG1713" s="11" t="s">
        <v>152</v>
      </c>
      <c r="AH1713" s="11" t="s">
        <v>6552</v>
      </c>
      <c r="AI1713" s="11" t="s">
        <v>154</v>
      </c>
      <c r="AJ1713" s="13"/>
      <c r="AK1713" s="13"/>
      <c r="AL1713" s="13"/>
      <c r="AM1713" s="13"/>
      <c r="AN1713" s="11" t="s">
        <v>154</v>
      </c>
      <c r="AO1713" s="13"/>
      <c r="AP1713" s="11" t="s">
        <v>6818</v>
      </c>
      <c r="AR1713" s="13"/>
      <c r="AS1713" s="13"/>
      <c r="AT1713" s="12" t="b">
        <v>1</v>
      </c>
      <c r="AU1713" s="13"/>
      <c r="AV1713" s="14" t="s">
        <v>167</v>
      </c>
      <c r="AW1713" s="13"/>
      <c r="AX1713" s="14" t="s">
        <v>155</v>
      </c>
      <c r="AY1713" s="13"/>
      <c r="AZ1713" s="14">
        <v>7071.0</v>
      </c>
      <c r="BA1713" s="13"/>
    </row>
    <row r="1714">
      <c r="A1714" s="11" t="s">
        <v>6820</v>
      </c>
      <c r="B1714" s="11">
        <v>6681.0</v>
      </c>
      <c r="C1714" s="12" t="b">
        <v>1</v>
      </c>
      <c r="D1714" s="12" t="b">
        <v>0</v>
      </c>
      <c r="E1714" s="12" t="b">
        <v>0</v>
      </c>
      <c r="F1714" s="12" t="b">
        <v>0</v>
      </c>
      <c r="G1714" s="12" t="b">
        <v>0</v>
      </c>
      <c r="H1714" s="12" t="b">
        <v>0</v>
      </c>
      <c r="I1714" s="14" t="s">
        <v>4473</v>
      </c>
      <c r="J1714" s="14" t="s">
        <v>6804</v>
      </c>
      <c r="K1714" s="12" t="b">
        <v>0</v>
      </c>
      <c r="L1714" s="15">
        <v>45116.0</v>
      </c>
      <c r="M1714" s="11" t="s">
        <v>3870</v>
      </c>
      <c r="N1714" s="11" t="s">
        <v>6821</v>
      </c>
      <c r="O1714" s="11" t="s">
        <v>6822</v>
      </c>
      <c r="P1714" s="11" t="s">
        <v>6550</v>
      </c>
      <c r="Q1714" s="11" t="s">
        <v>162</v>
      </c>
      <c r="R1714" s="11" t="s">
        <v>6823</v>
      </c>
      <c r="S1714" s="13"/>
      <c r="T1714" s="11" t="s">
        <v>6824</v>
      </c>
      <c r="U1714" s="11" t="s">
        <v>3876</v>
      </c>
      <c r="W1714" s="11" t="s">
        <v>6550</v>
      </c>
      <c r="Y1714" s="11" t="s">
        <v>3873</v>
      </c>
      <c r="Z1714" s="13"/>
      <c r="AA1714" s="11" t="s">
        <v>151</v>
      </c>
      <c r="AB1714" s="13"/>
      <c r="AC1714" s="13"/>
      <c r="AD1714" s="11" t="s">
        <v>6823</v>
      </c>
      <c r="AE1714" s="13"/>
      <c r="AF1714" s="14">
        <v>1.0</v>
      </c>
      <c r="AG1714" s="11" t="s">
        <v>152</v>
      </c>
      <c r="AH1714" s="11" t="s">
        <v>6552</v>
      </c>
      <c r="AI1714" s="11" t="s">
        <v>154</v>
      </c>
      <c r="AJ1714" s="13"/>
      <c r="AK1714" s="13"/>
      <c r="AL1714" s="13"/>
      <c r="AM1714" s="13"/>
      <c r="AN1714" s="13"/>
      <c r="AO1714" s="13"/>
      <c r="AP1714" s="11" t="s">
        <v>6820</v>
      </c>
      <c r="AR1714" s="13"/>
      <c r="AS1714" s="13"/>
      <c r="AT1714" s="12" t="b">
        <v>1</v>
      </c>
      <c r="AU1714" s="13"/>
      <c r="AV1714" s="14" t="s">
        <v>167</v>
      </c>
      <c r="AW1714" s="13"/>
      <c r="AX1714" s="14" t="s">
        <v>155</v>
      </c>
      <c r="AY1714" s="13"/>
      <c r="AZ1714" s="14">
        <v>7073.0</v>
      </c>
      <c r="BA1714" s="13"/>
    </row>
    <row r="1715">
      <c r="A1715" s="11" t="s">
        <v>6825</v>
      </c>
      <c r="B1715" s="11">
        <v>6682.0</v>
      </c>
      <c r="C1715" s="12" t="b">
        <v>1</v>
      </c>
      <c r="D1715" s="12" t="b">
        <v>1</v>
      </c>
      <c r="E1715" s="12" t="b">
        <v>0</v>
      </c>
      <c r="F1715" s="12" t="b">
        <v>0</v>
      </c>
      <c r="G1715" s="12" t="b">
        <v>0</v>
      </c>
      <c r="H1715" s="12" t="b">
        <v>0</v>
      </c>
      <c r="I1715" s="14" t="s">
        <v>4473</v>
      </c>
      <c r="J1715" s="14" t="s">
        <v>6804</v>
      </c>
      <c r="K1715" s="12" t="b">
        <v>0</v>
      </c>
      <c r="L1715" s="14" t="s">
        <v>5737</v>
      </c>
      <c r="M1715" s="11" t="s">
        <v>3870</v>
      </c>
      <c r="N1715" s="11" t="s">
        <v>6826</v>
      </c>
      <c r="O1715" s="11" t="s">
        <v>6812</v>
      </c>
      <c r="P1715" s="11" t="s">
        <v>6573</v>
      </c>
      <c r="Q1715" s="11" t="s">
        <v>162</v>
      </c>
      <c r="R1715" s="11" t="s">
        <v>6813</v>
      </c>
      <c r="S1715" s="13"/>
      <c r="T1715" s="11" t="s">
        <v>6809</v>
      </c>
      <c r="U1715" s="11" t="s">
        <v>3876</v>
      </c>
      <c r="W1715" s="11" t="s">
        <v>6573</v>
      </c>
      <c r="Y1715" s="11" t="s">
        <v>4928</v>
      </c>
      <c r="AA1715" s="11" t="s">
        <v>151</v>
      </c>
      <c r="AB1715" s="13"/>
      <c r="AC1715" s="13"/>
      <c r="AD1715" s="11" t="s">
        <v>6813</v>
      </c>
      <c r="AE1715" s="13"/>
      <c r="AF1715" s="14">
        <v>1.0</v>
      </c>
      <c r="AG1715" s="11" t="s">
        <v>152</v>
      </c>
      <c r="AH1715" s="11" t="s">
        <v>6574</v>
      </c>
      <c r="AJ1715" s="13"/>
      <c r="AK1715" s="13"/>
      <c r="AL1715" s="13"/>
      <c r="AM1715" s="13"/>
      <c r="AN1715" s="13"/>
      <c r="AO1715" s="13"/>
      <c r="AP1715" s="11" t="s">
        <v>6825</v>
      </c>
      <c r="AR1715" s="13"/>
      <c r="AS1715" s="13"/>
      <c r="AT1715" s="12" t="b">
        <v>1</v>
      </c>
      <c r="AU1715" s="13"/>
      <c r="AV1715" s="14" t="s">
        <v>167</v>
      </c>
      <c r="AW1715" s="13"/>
      <c r="AX1715" s="14" t="s">
        <v>155</v>
      </c>
      <c r="AY1715" s="13"/>
      <c r="AZ1715" s="14">
        <v>7074.0</v>
      </c>
      <c r="BA1715" s="13"/>
    </row>
    <row r="1716">
      <c r="A1716" s="11" t="s">
        <v>6827</v>
      </c>
      <c r="B1716" s="11">
        <v>6683.0</v>
      </c>
      <c r="C1716" s="12" t="b">
        <v>1</v>
      </c>
      <c r="D1716" s="12" t="b">
        <v>1</v>
      </c>
      <c r="E1716" s="12" t="b">
        <v>0</v>
      </c>
      <c r="F1716" s="12" t="b">
        <v>0</v>
      </c>
      <c r="G1716" s="12" t="b">
        <v>0</v>
      </c>
      <c r="H1716" s="12" t="b">
        <v>0</v>
      </c>
      <c r="I1716" s="13"/>
      <c r="J1716" s="14" t="s">
        <v>6804</v>
      </c>
      <c r="K1716" s="12" t="b">
        <v>0</v>
      </c>
      <c r="L1716" s="14" t="s">
        <v>6671</v>
      </c>
      <c r="M1716" s="11" t="s">
        <v>3870</v>
      </c>
      <c r="N1716" s="11" t="s">
        <v>6828</v>
      </c>
      <c r="O1716" s="11" t="s">
        <v>6829</v>
      </c>
      <c r="P1716" s="11" t="s">
        <v>6674</v>
      </c>
      <c r="Q1716" s="11" t="s">
        <v>162</v>
      </c>
      <c r="R1716" s="11" t="s">
        <v>6830</v>
      </c>
      <c r="S1716" s="11" t="s">
        <v>6831</v>
      </c>
      <c r="T1716" s="11" t="s">
        <v>6809</v>
      </c>
      <c r="U1716" s="11" t="s">
        <v>3876</v>
      </c>
      <c r="W1716" s="11" t="s">
        <v>6674</v>
      </c>
      <c r="Y1716" s="11" t="s">
        <v>4928</v>
      </c>
      <c r="AA1716" s="11" t="s">
        <v>151</v>
      </c>
      <c r="AB1716" s="13"/>
      <c r="AC1716" s="13"/>
      <c r="AD1716" s="11" t="s">
        <v>6830</v>
      </c>
      <c r="AF1716" s="14">
        <v>1.0</v>
      </c>
      <c r="AG1716" s="11" t="s">
        <v>152</v>
      </c>
      <c r="AH1716" s="11" t="s">
        <v>6678</v>
      </c>
      <c r="AI1716" s="11" t="s">
        <v>154</v>
      </c>
      <c r="AJ1716" s="13"/>
      <c r="AK1716" s="13"/>
      <c r="AL1716" s="13"/>
      <c r="AM1716" s="13"/>
      <c r="AN1716" s="13"/>
      <c r="AO1716" s="13"/>
      <c r="AP1716" s="11" t="s">
        <v>6827</v>
      </c>
      <c r="AR1716" s="13"/>
      <c r="AS1716" s="13"/>
      <c r="AT1716" s="12" t="b">
        <v>1</v>
      </c>
      <c r="AU1716" s="13"/>
      <c r="AV1716" s="14" t="s">
        <v>167</v>
      </c>
      <c r="AW1716" s="13"/>
      <c r="AX1716" s="14" t="s">
        <v>155</v>
      </c>
      <c r="AY1716" s="13"/>
      <c r="AZ1716" s="14">
        <v>7072.0</v>
      </c>
      <c r="BA1716" s="13"/>
    </row>
    <row r="1717">
      <c r="A1717" s="11" t="s">
        <v>6832</v>
      </c>
      <c r="B1717" s="11">
        <v>6684.0</v>
      </c>
      <c r="C1717" s="12" t="b">
        <v>1</v>
      </c>
      <c r="D1717" s="12" t="b">
        <v>1</v>
      </c>
      <c r="E1717" s="12" t="b">
        <v>0</v>
      </c>
      <c r="F1717" s="12" t="b">
        <v>0</v>
      </c>
      <c r="G1717" s="12" t="b">
        <v>0</v>
      </c>
      <c r="H1717" s="12" t="b">
        <v>0</v>
      </c>
      <c r="I1717" s="13"/>
      <c r="J1717" s="14" t="s">
        <v>6804</v>
      </c>
      <c r="K1717" s="12" t="b">
        <v>0</v>
      </c>
      <c r="L1717" s="14" t="s">
        <v>6671</v>
      </c>
      <c r="M1717" s="11" t="s">
        <v>3870</v>
      </c>
      <c r="N1717" s="11" t="s">
        <v>6833</v>
      </c>
      <c r="O1717" s="11" t="s">
        <v>6595</v>
      </c>
      <c r="P1717" s="11" t="s">
        <v>6674</v>
      </c>
      <c r="Q1717" s="11" t="s">
        <v>162</v>
      </c>
      <c r="R1717" s="11" t="s">
        <v>6596</v>
      </c>
      <c r="T1717" s="11" t="s">
        <v>6809</v>
      </c>
      <c r="U1717" s="11" t="s">
        <v>3876</v>
      </c>
      <c r="W1717" s="11" t="s">
        <v>6674</v>
      </c>
      <c r="Y1717" s="11" t="s">
        <v>4928</v>
      </c>
      <c r="AA1717" s="11" t="s">
        <v>151</v>
      </c>
      <c r="AB1717" s="13"/>
      <c r="AC1717" s="13"/>
      <c r="AD1717" s="11" t="s">
        <v>6596</v>
      </c>
      <c r="AF1717" s="14">
        <v>1.0</v>
      </c>
      <c r="AG1717" s="11" t="s">
        <v>152</v>
      </c>
      <c r="AH1717" s="11" t="s">
        <v>6678</v>
      </c>
      <c r="AI1717" s="11" t="s">
        <v>154</v>
      </c>
      <c r="AJ1717" s="13"/>
      <c r="AK1717" s="13"/>
      <c r="AL1717" s="13"/>
      <c r="AM1717" s="13"/>
      <c r="AN1717" s="13"/>
      <c r="AO1717" s="13"/>
      <c r="AP1717" s="11" t="s">
        <v>6832</v>
      </c>
      <c r="AR1717" s="13"/>
      <c r="AS1717" s="13"/>
      <c r="AT1717" s="12" t="b">
        <v>1</v>
      </c>
      <c r="AU1717" s="13"/>
      <c r="AV1717" s="14" t="s">
        <v>167</v>
      </c>
      <c r="AW1717" s="13"/>
      <c r="AX1717" s="14" t="s">
        <v>155</v>
      </c>
      <c r="AY1717" s="13"/>
      <c r="AZ1717" s="14">
        <v>7076.0</v>
      </c>
      <c r="BA1717" s="13"/>
    </row>
    <row r="1718">
      <c r="A1718" s="11" t="s">
        <v>6834</v>
      </c>
      <c r="B1718" s="11">
        <v>6685.0</v>
      </c>
      <c r="C1718" s="12" t="b">
        <v>1</v>
      </c>
      <c r="D1718" s="12" t="b">
        <v>1</v>
      </c>
      <c r="E1718" s="12" t="b">
        <v>0</v>
      </c>
      <c r="F1718" s="12" t="b">
        <v>0</v>
      </c>
      <c r="G1718" s="12" t="b">
        <v>0</v>
      </c>
      <c r="H1718" s="12" t="b">
        <v>0</v>
      </c>
      <c r="I1718" s="13"/>
      <c r="J1718" s="14" t="s">
        <v>6804</v>
      </c>
      <c r="K1718" s="12" t="b">
        <v>0</v>
      </c>
      <c r="L1718" s="14" t="s">
        <v>6671</v>
      </c>
      <c r="M1718" s="11" t="s">
        <v>3870</v>
      </c>
      <c r="N1718" s="11" t="s">
        <v>6835</v>
      </c>
      <c r="O1718" s="11" t="s">
        <v>6806</v>
      </c>
      <c r="P1718" s="11" t="s">
        <v>6781</v>
      </c>
      <c r="Q1718" s="11" t="s">
        <v>162</v>
      </c>
      <c r="R1718" s="11" t="s">
        <v>6807</v>
      </c>
      <c r="S1718" s="11" t="s">
        <v>6808</v>
      </c>
      <c r="T1718" s="11" t="s">
        <v>6809</v>
      </c>
      <c r="U1718" s="11" t="s">
        <v>3876</v>
      </c>
      <c r="W1718" s="11" t="s">
        <v>6781</v>
      </c>
      <c r="Y1718" s="11" t="s">
        <v>4928</v>
      </c>
      <c r="AA1718" s="11" t="s">
        <v>151</v>
      </c>
      <c r="AB1718" s="13"/>
      <c r="AC1718" s="13"/>
      <c r="AD1718" s="11" t="s">
        <v>6807</v>
      </c>
      <c r="AF1718" s="14">
        <v>1.0</v>
      </c>
      <c r="AG1718" s="11" t="s">
        <v>152</v>
      </c>
      <c r="AH1718" s="11" t="s">
        <v>6782</v>
      </c>
      <c r="AI1718" s="11" t="s">
        <v>154</v>
      </c>
      <c r="AJ1718" s="13"/>
      <c r="AK1718" s="13"/>
      <c r="AL1718" s="13"/>
      <c r="AM1718" s="13"/>
      <c r="AN1718" s="13"/>
      <c r="AO1718" s="13"/>
      <c r="AP1718" s="11" t="s">
        <v>6834</v>
      </c>
      <c r="AR1718" s="13"/>
      <c r="AS1718" s="13"/>
      <c r="AT1718" s="12" t="b">
        <v>1</v>
      </c>
      <c r="AU1718" s="13"/>
      <c r="AV1718" s="14" t="s">
        <v>167</v>
      </c>
      <c r="AW1718" s="13"/>
      <c r="AX1718" s="14" t="s">
        <v>155</v>
      </c>
      <c r="AY1718" s="13"/>
      <c r="AZ1718" s="14">
        <v>7077.0</v>
      </c>
      <c r="BA1718" s="13"/>
    </row>
    <row r="1719">
      <c r="A1719" s="11" t="s">
        <v>6836</v>
      </c>
      <c r="B1719" s="11">
        <v>6686.0</v>
      </c>
      <c r="C1719" s="12" t="b">
        <v>1</v>
      </c>
      <c r="D1719" s="12" t="b">
        <v>1</v>
      </c>
      <c r="E1719" s="12" t="b">
        <v>0</v>
      </c>
      <c r="F1719" s="12" t="b">
        <v>0</v>
      </c>
      <c r="G1719" s="12" t="b">
        <v>0</v>
      </c>
      <c r="H1719" s="12" t="b">
        <v>0</v>
      </c>
      <c r="I1719" s="13"/>
      <c r="J1719" s="14" t="s">
        <v>6804</v>
      </c>
      <c r="K1719" s="12" t="b">
        <v>0</v>
      </c>
      <c r="L1719" s="14" t="s">
        <v>6671</v>
      </c>
      <c r="M1719" s="11" t="s">
        <v>3870</v>
      </c>
      <c r="N1719" s="11" t="s">
        <v>6837</v>
      </c>
      <c r="O1719" s="11" t="s">
        <v>6838</v>
      </c>
      <c r="P1719" s="11" t="s">
        <v>6781</v>
      </c>
      <c r="Q1719" s="11" t="s">
        <v>162</v>
      </c>
      <c r="R1719" s="11" t="s">
        <v>6839</v>
      </c>
      <c r="S1719" s="11" t="s">
        <v>437</v>
      </c>
      <c r="T1719" s="11" t="s">
        <v>6809</v>
      </c>
      <c r="U1719" s="11" t="s">
        <v>3876</v>
      </c>
      <c r="W1719" s="11" t="s">
        <v>6781</v>
      </c>
      <c r="Y1719" s="11" t="s">
        <v>4928</v>
      </c>
      <c r="AA1719" s="11" t="s">
        <v>151</v>
      </c>
      <c r="AB1719" s="13"/>
      <c r="AC1719" s="13"/>
      <c r="AD1719" s="11" t="s">
        <v>6840</v>
      </c>
      <c r="AF1719" s="14">
        <v>1.0</v>
      </c>
      <c r="AG1719" s="11" t="s">
        <v>152</v>
      </c>
      <c r="AH1719" s="11" t="s">
        <v>6782</v>
      </c>
      <c r="AJ1719" s="13"/>
      <c r="AK1719" s="13"/>
      <c r="AL1719" s="13"/>
      <c r="AM1719" s="13"/>
      <c r="AN1719" s="13"/>
      <c r="AO1719" s="13"/>
      <c r="AP1719" s="11" t="s">
        <v>6836</v>
      </c>
      <c r="AR1719" s="13"/>
      <c r="AS1719" s="13"/>
      <c r="AT1719" s="12" t="b">
        <v>1</v>
      </c>
      <c r="AU1719" s="13"/>
      <c r="AV1719" s="14" t="s">
        <v>167</v>
      </c>
      <c r="AW1719" s="13"/>
      <c r="AX1719" s="14" t="s">
        <v>155</v>
      </c>
      <c r="AY1719" s="13"/>
      <c r="AZ1719" s="14">
        <v>7075.0</v>
      </c>
      <c r="BA1719" s="13"/>
    </row>
    <row r="1720">
      <c r="A1720" s="11" t="s">
        <v>6841</v>
      </c>
      <c r="B1720" s="11">
        <v>6687.0</v>
      </c>
      <c r="C1720" s="12" t="b">
        <v>1</v>
      </c>
      <c r="D1720" s="12" t="b">
        <v>1</v>
      </c>
      <c r="E1720" s="12" t="b">
        <v>0</v>
      </c>
      <c r="F1720" s="12" t="b">
        <v>0</v>
      </c>
      <c r="G1720" s="12" t="b">
        <v>0</v>
      </c>
      <c r="H1720" s="12" t="b">
        <v>0</v>
      </c>
      <c r="I1720" s="13"/>
      <c r="J1720" s="14" t="s">
        <v>6804</v>
      </c>
      <c r="K1720" s="12" t="b">
        <v>0</v>
      </c>
      <c r="L1720" s="14" t="s">
        <v>6671</v>
      </c>
      <c r="M1720" s="11" t="s">
        <v>3870</v>
      </c>
      <c r="N1720" s="11" t="s">
        <v>6842</v>
      </c>
      <c r="O1720" s="11" t="s">
        <v>6843</v>
      </c>
      <c r="P1720" s="11" t="s">
        <v>6781</v>
      </c>
      <c r="Q1720" s="11" t="s">
        <v>162</v>
      </c>
      <c r="R1720" s="11" t="s">
        <v>6844</v>
      </c>
      <c r="S1720" s="11" t="s">
        <v>6845</v>
      </c>
      <c r="T1720" s="11" t="s">
        <v>6809</v>
      </c>
      <c r="U1720" s="11" t="s">
        <v>3876</v>
      </c>
      <c r="W1720" s="11" t="s">
        <v>6781</v>
      </c>
      <c r="Y1720" s="11" t="s">
        <v>4928</v>
      </c>
      <c r="AA1720" s="11" t="s">
        <v>151</v>
      </c>
      <c r="AB1720" s="13"/>
      <c r="AC1720" s="13"/>
      <c r="AD1720" s="11" t="s">
        <v>6844</v>
      </c>
      <c r="AF1720" s="14">
        <v>1.0</v>
      </c>
      <c r="AG1720" s="11" t="s">
        <v>152</v>
      </c>
      <c r="AH1720" s="11" t="s">
        <v>6782</v>
      </c>
      <c r="AJ1720" s="13"/>
      <c r="AK1720" s="13"/>
      <c r="AL1720" s="13"/>
      <c r="AM1720" s="13"/>
      <c r="AN1720" s="13"/>
      <c r="AO1720" s="13"/>
      <c r="AP1720" s="11" t="s">
        <v>6841</v>
      </c>
      <c r="AR1720" s="13"/>
      <c r="AS1720" s="13"/>
      <c r="AT1720" s="12" t="b">
        <v>1</v>
      </c>
      <c r="AU1720" s="13"/>
      <c r="AV1720" s="14" t="s">
        <v>167</v>
      </c>
      <c r="AW1720" s="13"/>
      <c r="AX1720" s="14" t="s">
        <v>155</v>
      </c>
      <c r="AY1720" s="13"/>
      <c r="AZ1720" s="14">
        <v>7078.0</v>
      </c>
      <c r="BA1720" s="13"/>
    </row>
    <row r="1721">
      <c r="A1721" s="11" t="s">
        <v>6846</v>
      </c>
      <c r="B1721" s="11">
        <v>6688.0</v>
      </c>
      <c r="C1721" s="12" t="b">
        <v>1</v>
      </c>
      <c r="D1721" s="12" t="b">
        <v>1</v>
      </c>
      <c r="E1721" s="12" t="b">
        <v>0</v>
      </c>
      <c r="F1721" s="12" t="b">
        <v>0</v>
      </c>
      <c r="G1721" s="12" t="b">
        <v>0</v>
      </c>
      <c r="H1721" s="12" t="b">
        <v>0</v>
      </c>
      <c r="I1721" s="13"/>
      <c r="J1721" s="14" t="s">
        <v>6804</v>
      </c>
      <c r="K1721" s="12" t="b">
        <v>0</v>
      </c>
      <c r="L1721" s="17">
        <v>45209.0</v>
      </c>
      <c r="M1721" s="11" t="s">
        <v>3870</v>
      </c>
      <c r="N1721" s="11" t="s">
        <v>6847</v>
      </c>
      <c r="O1721" s="11" t="s">
        <v>6848</v>
      </c>
      <c r="P1721" s="11" t="s">
        <v>6622</v>
      </c>
      <c r="Q1721" s="11" t="s">
        <v>162</v>
      </c>
      <c r="R1721" s="11" t="s">
        <v>6849</v>
      </c>
      <c r="T1721" s="11" t="s">
        <v>6809</v>
      </c>
      <c r="U1721" s="11" t="s">
        <v>3876</v>
      </c>
      <c r="W1721" s="11" t="s">
        <v>6622</v>
      </c>
      <c r="Y1721" s="11" t="s">
        <v>4928</v>
      </c>
      <c r="AA1721" s="11" t="s">
        <v>151</v>
      </c>
      <c r="AB1721" s="13"/>
      <c r="AC1721" s="13"/>
      <c r="AD1721" s="11" t="s">
        <v>6849</v>
      </c>
      <c r="AF1721" s="14">
        <v>1.0</v>
      </c>
      <c r="AG1721" s="11" t="s">
        <v>152</v>
      </c>
      <c r="AH1721" s="11" t="s">
        <v>6624</v>
      </c>
      <c r="AI1721" s="11" t="s">
        <v>154</v>
      </c>
      <c r="AJ1721" s="13"/>
      <c r="AK1721" s="13"/>
      <c r="AL1721" s="13"/>
      <c r="AM1721" s="13"/>
      <c r="AN1721" s="13"/>
      <c r="AO1721" s="13"/>
      <c r="AP1721" s="11" t="s">
        <v>6846</v>
      </c>
      <c r="AR1721" s="13"/>
      <c r="AS1721" s="13"/>
      <c r="AT1721" s="12" t="b">
        <v>1</v>
      </c>
      <c r="AU1721" s="13"/>
      <c r="AV1721" s="14" t="s">
        <v>167</v>
      </c>
      <c r="AW1721" s="13"/>
      <c r="AX1721" s="14" t="s">
        <v>155</v>
      </c>
      <c r="AY1721" s="13"/>
      <c r="AZ1721" s="14">
        <v>7079.0</v>
      </c>
      <c r="BA1721" s="13"/>
    </row>
    <row r="1722">
      <c r="A1722" s="11" t="s">
        <v>6850</v>
      </c>
      <c r="B1722" s="11">
        <v>6689.0</v>
      </c>
      <c r="C1722" s="12" t="b">
        <v>1</v>
      </c>
      <c r="D1722" s="12" t="b">
        <v>1</v>
      </c>
      <c r="E1722" s="12" t="b">
        <v>0</v>
      </c>
      <c r="F1722" s="12" t="b">
        <v>0</v>
      </c>
      <c r="G1722" s="12" t="b">
        <v>0</v>
      </c>
      <c r="H1722" s="12" t="b">
        <v>0</v>
      </c>
      <c r="I1722" s="13"/>
      <c r="J1722" s="14" t="s">
        <v>6804</v>
      </c>
      <c r="K1722" s="12" t="b">
        <v>0</v>
      </c>
      <c r="L1722" s="17">
        <v>45209.0</v>
      </c>
      <c r="M1722" s="11" t="s">
        <v>3870</v>
      </c>
      <c r="N1722" s="11" t="s">
        <v>6851</v>
      </c>
      <c r="O1722" s="11" t="s">
        <v>6806</v>
      </c>
      <c r="P1722" s="11" t="s">
        <v>6622</v>
      </c>
      <c r="Q1722" s="11" t="s">
        <v>162</v>
      </c>
      <c r="R1722" s="11" t="s">
        <v>6807</v>
      </c>
      <c r="S1722" s="11" t="s">
        <v>6808</v>
      </c>
      <c r="T1722" s="11" t="s">
        <v>6809</v>
      </c>
      <c r="U1722" s="11" t="s">
        <v>3876</v>
      </c>
      <c r="W1722" s="11" t="s">
        <v>6622</v>
      </c>
      <c r="Y1722" s="11" t="s">
        <v>4928</v>
      </c>
      <c r="AA1722" s="11" t="s">
        <v>151</v>
      </c>
      <c r="AB1722" s="13"/>
      <c r="AC1722" s="13"/>
      <c r="AD1722" s="11" t="s">
        <v>6807</v>
      </c>
      <c r="AF1722" s="14">
        <v>1.0</v>
      </c>
      <c r="AG1722" s="11" t="s">
        <v>152</v>
      </c>
      <c r="AH1722" s="11" t="s">
        <v>6624</v>
      </c>
      <c r="AI1722" s="11" t="s">
        <v>154</v>
      </c>
      <c r="AJ1722" s="13"/>
      <c r="AK1722" s="13"/>
      <c r="AL1722" s="13"/>
      <c r="AM1722" s="13"/>
      <c r="AN1722" s="13"/>
      <c r="AO1722" s="13"/>
      <c r="AP1722" s="11" t="s">
        <v>6850</v>
      </c>
      <c r="AR1722" s="13"/>
      <c r="AS1722" s="13"/>
      <c r="AT1722" s="12" t="b">
        <v>1</v>
      </c>
      <c r="AU1722" s="13"/>
      <c r="AV1722" s="14" t="s">
        <v>167</v>
      </c>
      <c r="AW1722" s="13"/>
      <c r="AX1722" s="14" t="s">
        <v>155</v>
      </c>
      <c r="AY1722" s="13"/>
      <c r="AZ1722" s="14">
        <v>7080.0</v>
      </c>
      <c r="BA1722" s="13"/>
    </row>
    <row r="1723">
      <c r="A1723" s="11" t="s">
        <v>6852</v>
      </c>
      <c r="B1723" s="11">
        <v>6690.0</v>
      </c>
      <c r="C1723" s="12" t="b">
        <v>1</v>
      </c>
      <c r="D1723" s="12" t="b">
        <v>0</v>
      </c>
      <c r="E1723" s="12" t="b">
        <v>0</v>
      </c>
      <c r="F1723" s="12" t="b">
        <v>0</v>
      </c>
      <c r="G1723" s="12" t="b">
        <v>0</v>
      </c>
      <c r="H1723" s="12" t="b">
        <v>0</v>
      </c>
      <c r="I1723" s="14" t="s">
        <v>6853</v>
      </c>
      <c r="J1723" s="14" t="s">
        <v>6804</v>
      </c>
      <c r="K1723" s="12" t="b">
        <v>0</v>
      </c>
      <c r="L1723" s="15">
        <v>45180.0</v>
      </c>
      <c r="M1723" s="11" t="s">
        <v>3870</v>
      </c>
      <c r="N1723" s="11" t="s">
        <v>6854</v>
      </c>
      <c r="O1723" s="11" t="s">
        <v>6816</v>
      </c>
      <c r="P1723" s="11" t="s">
        <v>6855</v>
      </c>
      <c r="Q1723" s="11" t="s">
        <v>162</v>
      </c>
      <c r="R1723" s="11" t="s">
        <v>6817</v>
      </c>
      <c r="S1723" s="13"/>
      <c r="T1723" s="18" t="s">
        <v>6856</v>
      </c>
      <c r="U1723" s="11" t="s">
        <v>3876</v>
      </c>
      <c r="W1723" s="11" t="s">
        <v>6855</v>
      </c>
      <c r="Y1723" s="11" t="s">
        <v>4928</v>
      </c>
      <c r="AA1723" s="11" t="s">
        <v>215</v>
      </c>
      <c r="AB1723" s="13"/>
      <c r="AC1723" s="13"/>
      <c r="AD1723" s="11" t="s">
        <v>6817</v>
      </c>
      <c r="AE1723" s="13"/>
      <c r="AF1723" s="13"/>
      <c r="AG1723" s="11" t="s">
        <v>152</v>
      </c>
      <c r="AH1723" s="11" t="s">
        <v>6857</v>
      </c>
      <c r="AJ1723" s="13"/>
      <c r="AK1723" s="13"/>
      <c r="AL1723" s="13"/>
      <c r="AM1723" s="13"/>
      <c r="AN1723" s="13"/>
      <c r="AO1723" s="13"/>
      <c r="AP1723" s="11" t="s">
        <v>6852</v>
      </c>
      <c r="AR1723" s="13"/>
      <c r="AS1723" s="13"/>
      <c r="AT1723" s="12" t="b">
        <v>1</v>
      </c>
      <c r="AU1723" s="13"/>
      <c r="AV1723" s="14" t="s">
        <v>167</v>
      </c>
      <c r="AW1723" s="13"/>
      <c r="AX1723" s="14" t="s">
        <v>155</v>
      </c>
      <c r="AY1723" s="13"/>
      <c r="AZ1723" s="14">
        <v>7081.0</v>
      </c>
      <c r="BA1723" s="13"/>
    </row>
    <row r="1724">
      <c r="A1724" s="11" t="s">
        <v>6858</v>
      </c>
      <c r="B1724" s="11">
        <v>6691.0</v>
      </c>
      <c r="C1724" s="12" t="b">
        <v>1</v>
      </c>
      <c r="D1724" s="12" t="b">
        <v>1</v>
      </c>
      <c r="E1724" s="12" t="b">
        <v>0</v>
      </c>
      <c r="F1724" s="12" t="b">
        <v>0</v>
      </c>
      <c r="G1724" s="12" t="b">
        <v>0</v>
      </c>
      <c r="H1724" s="12" t="b">
        <v>0</v>
      </c>
      <c r="I1724" s="14" t="s">
        <v>6853</v>
      </c>
      <c r="J1724" s="14" t="s">
        <v>6804</v>
      </c>
      <c r="K1724" s="12" t="b">
        <v>0</v>
      </c>
      <c r="L1724" s="15">
        <v>45180.0</v>
      </c>
      <c r="M1724" s="11" t="s">
        <v>3870</v>
      </c>
      <c r="N1724" s="11" t="s">
        <v>6859</v>
      </c>
      <c r="O1724" s="11" t="s">
        <v>6838</v>
      </c>
      <c r="P1724" s="11" t="s">
        <v>6855</v>
      </c>
      <c r="Q1724" s="11" t="s">
        <v>162</v>
      </c>
      <c r="R1724" s="11" t="s">
        <v>6839</v>
      </c>
      <c r="S1724" s="11" t="s">
        <v>437</v>
      </c>
      <c r="T1724" s="11" t="s">
        <v>6809</v>
      </c>
      <c r="U1724" s="11" t="s">
        <v>3876</v>
      </c>
      <c r="W1724" s="11" t="s">
        <v>6855</v>
      </c>
      <c r="Y1724" s="11" t="s">
        <v>4928</v>
      </c>
      <c r="AA1724" s="11" t="s">
        <v>151</v>
      </c>
      <c r="AB1724" s="13"/>
      <c r="AC1724" s="13"/>
      <c r="AD1724" s="11" t="s">
        <v>6840</v>
      </c>
      <c r="AF1724" s="14">
        <v>1.0</v>
      </c>
      <c r="AG1724" s="11" t="s">
        <v>152</v>
      </c>
      <c r="AH1724" s="11" t="s">
        <v>6857</v>
      </c>
      <c r="AJ1724" s="13"/>
      <c r="AK1724" s="13"/>
      <c r="AL1724" s="13"/>
      <c r="AM1724" s="13"/>
      <c r="AN1724" s="13"/>
      <c r="AO1724" s="13"/>
      <c r="AP1724" s="11" t="s">
        <v>6858</v>
      </c>
      <c r="AR1724" s="13"/>
      <c r="AS1724" s="13"/>
      <c r="AT1724" s="12" t="b">
        <v>1</v>
      </c>
      <c r="AU1724" s="13"/>
      <c r="AV1724" s="14" t="s">
        <v>167</v>
      </c>
      <c r="AW1724" s="13"/>
      <c r="AX1724" s="14" t="s">
        <v>155</v>
      </c>
      <c r="AY1724" s="13"/>
      <c r="AZ1724" s="14">
        <v>7082.0</v>
      </c>
      <c r="BA1724" s="13"/>
    </row>
    <row r="1725">
      <c r="A1725" s="11" t="s">
        <v>6860</v>
      </c>
      <c r="B1725" s="11">
        <v>6692.0</v>
      </c>
      <c r="C1725" s="12" t="b">
        <v>1</v>
      </c>
      <c r="D1725" s="12" t="b">
        <v>0</v>
      </c>
      <c r="E1725" s="12" t="b">
        <v>0</v>
      </c>
      <c r="F1725" s="12" t="b">
        <v>0</v>
      </c>
      <c r="G1725" s="12" t="b">
        <v>0</v>
      </c>
      <c r="H1725" s="12" t="b">
        <v>0</v>
      </c>
      <c r="I1725" s="14" t="s">
        <v>6861</v>
      </c>
      <c r="J1725" s="14" t="s">
        <v>6804</v>
      </c>
      <c r="K1725" s="12" t="b">
        <v>0</v>
      </c>
      <c r="L1725" s="14" t="s">
        <v>3232</v>
      </c>
      <c r="M1725" s="11" t="s">
        <v>3870</v>
      </c>
      <c r="N1725" s="11" t="s">
        <v>6862</v>
      </c>
      <c r="O1725" s="11" t="s">
        <v>6843</v>
      </c>
      <c r="P1725" s="11" t="s">
        <v>6863</v>
      </c>
      <c r="Q1725" s="11" t="s">
        <v>162</v>
      </c>
      <c r="R1725" s="11" t="s">
        <v>6844</v>
      </c>
      <c r="S1725" s="11" t="s">
        <v>6845</v>
      </c>
      <c r="T1725" s="11" t="s">
        <v>6809</v>
      </c>
      <c r="U1725" s="11" t="s">
        <v>3876</v>
      </c>
      <c r="W1725" s="11" t="s">
        <v>6863</v>
      </c>
      <c r="Y1725" s="11" t="s">
        <v>4928</v>
      </c>
      <c r="AA1725" s="11" t="s">
        <v>151</v>
      </c>
      <c r="AB1725" s="13"/>
      <c r="AC1725" s="13"/>
      <c r="AD1725" s="11" t="s">
        <v>6844</v>
      </c>
      <c r="AF1725" s="14">
        <v>1.0</v>
      </c>
      <c r="AG1725" s="11" t="s">
        <v>152</v>
      </c>
      <c r="AH1725" s="11" t="s">
        <v>6864</v>
      </c>
      <c r="AJ1725" s="13"/>
      <c r="AK1725" s="13"/>
      <c r="AL1725" s="13"/>
      <c r="AM1725" s="13"/>
      <c r="AN1725" s="13"/>
      <c r="AO1725" s="13"/>
      <c r="AP1725" s="11" t="s">
        <v>6860</v>
      </c>
      <c r="AR1725" s="13"/>
      <c r="AS1725" s="13"/>
      <c r="AT1725" s="12" t="b">
        <v>1</v>
      </c>
      <c r="AU1725" s="13"/>
      <c r="AV1725" s="14" t="s">
        <v>167</v>
      </c>
      <c r="AW1725" s="13"/>
      <c r="AX1725" s="14" t="s">
        <v>155</v>
      </c>
      <c r="AY1725" s="13"/>
      <c r="AZ1725" s="14">
        <v>7083.0</v>
      </c>
      <c r="BA1725" s="13"/>
    </row>
    <row r="1726">
      <c r="A1726" s="11" t="s">
        <v>6865</v>
      </c>
      <c r="B1726" s="11">
        <v>6708.0</v>
      </c>
      <c r="C1726" s="12" t="b">
        <v>1</v>
      </c>
      <c r="D1726" s="12" t="b">
        <v>1</v>
      </c>
      <c r="E1726" s="12" t="b">
        <v>0</v>
      </c>
      <c r="F1726" s="12" t="b">
        <v>0</v>
      </c>
      <c r="G1726" s="12" t="b">
        <v>0</v>
      </c>
      <c r="H1726" s="12" t="b">
        <v>0</v>
      </c>
      <c r="I1726" s="15">
        <v>45267.0</v>
      </c>
      <c r="J1726" s="15">
        <v>45267.0</v>
      </c>
      <c r="K1726" s="12" t="b">
        <v>0</v>
      </c>
      <c r="L1726" s="15">
        <v>44934.0</v>
      </c>
      <c r="M1726" s="11" t="s">
        <v>1438</v>
      </c>
      <c r="N1726" s="11" t="s">
        <v>6866</v>
      </c>
      <c r="O1726" s="11" t="s">
        <v>5598</v>
      </c>
      <c r="P1726" s="11" t="s">
        <v>6735</v>
      </c>
      <c r="Q1726" s="11" t="s">
        <v>384</v>
      </c>
      <c r="R1726" s="11" t="s">
        <v>5600</v>
      </c>
      <c r="S1726" s="11" t="s">
        <v>5601</v>
      </c>
      <c r="U1726" s="11" t="s">
        <v>3209</v>
      </c>
      <c r="W1726" s="11" t="s">
        <v>6735</v>
      </c>
      <c r="AA1726" s="11" t="s">
        <v>151</v>
      </c>
      <c r="AB1726" s="13"/>
      <c r="AC1726" s="13"/>
      <c r="AD1726" s="11" t="s">
        <v>5600</v>
      </c>
      <c r="AF1726" s="13"/>
      <c r="AG1726" s="11" t="s">
        <v>152</v>
      </c>
      <c r="AH1726" s="11" t="s">
        <v>6737</v>
      </c>
      <c r="AJ1726" s="13"/>
      <c r="AK1726" s="13"/>
      <c r="AL1726" s="13"/>
      <c r="AM1726" s="13"/>
      <c r="AN1726" s="13"/>
      <c r="AO1726" s="13"/>
      <c r="AP1726" s="11" t="s">
        <v>6865</v>
      </c>
      <c r="AR1726" s="13"/>
      <c r="AS1726" s="11" t="s">
        <v>154</v>
      </c>
      <c r="AT1726" s="12" t="b">
        <v>1</v>
      </c>
      <c r="AU1726" s="13"/>
      <c r="AV1726" s="14" t="s">
        <v>167</v>
      </c>
      <c r="AW1726" s="13"/>
      <c r="AX1726" s="14" t="s">
        <v>155</v>
      </c>
      <c r="AY1726" s="13"/>
      <c r="AZ1726" s="14">
        <v>7084.0</v>
      </c>
      <c r="BA1726" s="13"/>
    </row>
    <row r="1727">
      <c r="A1727" s="11" t="s">
        <v>6867</v>
      </c>
      <c r="B1727" s="11">
        <v>6711.0</v>
      </c>
      <c r="C1727" s="12" t="b">
        <v>1</v>
      </c>
      <c r="D1727" s="12" t="b">
        <v>1</v>
      </c>
      <c r="E1727" s="12" t="b">
        <v>0</v>
      </c>
      <c r="F1727" s="12" t="b">
        <v>0</v>
      </c>
      <c r="G1727" s="12" t="b">
        <v>0</v>
      </c>
      <c r="H1727" s="12" t="b">
        <v>0</v>
      </c>
      <c r="I1727" s="14" t="s">
        <v>6486</v>
      </c>
      <c r="J1727" s="14" t="s">
        <v>6486</v>
      </c>
      <c r="K1727" s="12" t="b">
        <v>0</v>
      </c>
      <c r="L1727" s="15">
        <v>44934.0</v>
      </c>
      <c r="M1727" s="11" t="s">
        <v>1438</v>
      </c>
      <c r="N1727" s="11" t="s">
        <v>6868</v>
      </c>
      <c r="O1727" s="11" t="s">
        <v>6869</v>
      </c>
      <c r="P1727" s="11" t="s">
        <v>6735</v>
      </c>
      <c r="Q1727" s="11" t="s">
        <v>384</v>
      </c>
      <c r="R1727" s="11" t="s">
        <v>4254</v>
      </c>
      <c r="T1727" s="13"/>
      <c r="U1727" s="11" t="s">
        <v>3209</v>
      </c>
      <c r="W1727" s="11" t="s">
        <v>6735</v>
      </c>
      <c r="Y1727" s="11" t="s">
        <v>4575</v>
      </c>
      <c r="Z1727" s="13"/>
      <c r="AA1727" s="11" t="s">
        <v>151</v>
      </c>
      <c r="AB1727" s="13"/>
      <c r="AC1727" s="13"/>
      <c r="AD1727" s="11" t="s">
        <v>4254</v>
      </c>
      <c r="AF1727" s="13"/>
      <c r="AG1727" s="11" t="s">
        <v>152</v>
      </c>
      <c r="AH1727" s="11" t="s">
        <v>6737</v>
      </c>
      <c r="AJ1727" s="13"/>
      <c r="AK1727" s="13"/>
      <c r="AL1727" s="13"/>
      <c r="AM1727" s="13"/>
      <c r="AN1727" s="13"/>
      <c r="AO1727" s="13"/>
      <c r="AP1727" s="11" t="s">
        <v>6867</v>
      </c>
      <c r="AR1727" s="13"/>
      <c r="AS1727" s="13"/>
      <c r="AT1727" s="12" t="b">
        <v>1</v>
      </c>
      <c r="AU1727" s="13"/>
      <c r="AV1727" s="14" t="s">
        <v>167</v>
      </c>
      <c r="AW1727" s="13"/>
      <c r="AX1727" s="14" t="s">
        <v>155</v>
      </c>
      <c r="AY1727" s="13"/>
      <c r="AZ1727" s="14">
        <v>7085.0</v>
      </c>
      <c r="BA1727" s="13"/>
    </row>
    <row r="1728">
      <c r="A1728" s="11" t="s">
        <v>6870</v>
      </c>
      <c r="B1728" s="11">
        <v>6712.0</v>
      </c>
      <c r="C1728" s="12" t="b">
        <v>1</v>
      </c>
      <c r="D1728" s="12" t="b">
        <v>1</v>
      </c>
      <c r="E1728" s="12" t="b">
        <v>0</v>
      </c>
      <c r="F1728" s="12" t="b">
        <v>0</v>
      </c>
      <c r="G1728" s="12" t="b">
        <v>0</v>
      </c>
      <c r="H1728" s="12" t="b">
        <v>0</v>
      </c>
      <c r="I1728" s="14" t="s">
        <v>6486</v>
      </c>
      <c r="J1728" s="14" t="s">
        <v>6486</v>
      </c>
      <c r="K1728" s="12" t="b">
        <v>0</v>
      </c>
      <c r="L1728" s="15">
        <v>44934.0</v>
      </c>
      <c r="M1728" s="11" t="s">
        <v>1438</v>
      </c>
      <c r="N1728" s="11" t="s">
        <v>6871</v>
      </c>
      <c r="O1728" s="11" t="s">
        <v>6872</v>
      </c>
      <c r="P1728" s="11" t="s">
        <v>6735</v>
      </c>
      <c r="Q1728" s="11" t="s">
        <v>384</v>
      </c>
      <c r="R1728" s="11" t="s">
        <v>6873</v>
      </c>
      <c r="S1728" s="11" t="s">
        <v>6874</v>
      </c>
      <c r="U1728" s="11" t="s">
        <v>3209</v>
      </c>
      <c r="W1728" s="11" t="s">
        <v>6735</v>
      </c>
      <c r="Y1728" s="11" t="s">
        <v>4575</v>
      </c>
      <c r="Z1728" s="13"/>
      <c r="AA1728" s="11" t="s">
        <v>151</v>
      </c>
      <c r="AB1728" s="13"/>
      <c r="AC1728" s="13"/>
      <c r="AD1728" s="11" t="s">
        <v>6873</v>
      </c>
      <c r="AF1728" s="13"/>
      <c r="AG1728" s="11" t="s">
        <v>152</v>
      </c>
      <c r="AH1728" s="11" t="s">
        <v>6737</v>
      </c>
      <c r="AJ1728" s="13"/>
      <c r="AK1728" s="13"/>
      <c r="AL1728" s="13"/>
      <c r="AM1728" s="13"/>
      <c r="AN1728" s="13"/>
      <c r="AO1728" s="13"/>
      <c r="AP1728" s="11" t="s">
        <v>6870</v>
      </c>
      <c r="AR1728" s="13"/>
      <c r="AS1728" s="13"/>
      <c r="AT1728" s="12" t="b">
        <v>1</v>
      </c>
      <c r="AU1728" s="13"/>
      <c r="AV1728" s="14" t="s">
        <v>167</v>
      </c>
      <c r="AW1728" s="13"/>
      <c r="AX1728" s="14" t="s">
        <v>155</v>
      </c>
      <c r="AY1728" s="13"/>
      <c r="AZ1728" s="14">
        <v>7086.0</v>
      </c>
      <c r="BA1728" s="13"/>
    </row>
    <row r="1729">
      <c r="A1729" s="11" t="s">
        <v>6875</v>
      </c>
      <c r="B1729" s="11">
        <v>6729.0</v>
      </c>
      <c r="C1729" s="12" t="b">
        <v>0</v>
      </c>
      <c r="D1729" s="12" t="b">
        <v>1</v>
      </c>
      <c r="E1729" s="12" t="b">
        <v>0</v>
      </c>
      <c r="F1729" s="12" t="b">
        <v>0</v>
      </c>
      <c r="G1729" s="12" t="b">
        <v>0</v>
      </c>
      <c r="H1729" s="12" t="b">
        <v>0</v>
      </c>
      <c r="I1729" s="14" t="s">
        <v>4473</v>
      </c>
      <c r="J1729" s="14" t="s">
        <v>6804</v>
      </c>
      <c r="K1729" s="12" t="b">
        <v>0</v>
      </c>
      <c r="L1729" s="14" t="s">
        <v>5737</v>
      </c>
      <c r="M1729" s="11" t="s">
        <v>3870</v>
      </c>
      <c r="N1729" s="11" t="s">
        <v>6876</v>
      </c>
      <c r="O1729" s="11" t="s">
        <v>6877</v>
      </c>
      <c r="P1729" s="11" t="s">
        <v>6573</v>
      </c>
      <c r="Q1729" s="11" t="s">
        <v>162</v>
      </c>
      <c r="R1729" s="11" t="s">
        <v>6878</v>
      </c>
      <c r="S1729" s="11" t="s">
        <v>6879</v>
      </c>
      <c r="T1729" s="11" t="s">
        <v>6880</v>
      </c>
      <c r="U1729" s="11" t="s">
        <v>3876</v>
      </c>
      <c r="W1729" s="11" t="s">
        <v>6573</v>
      </c>
      <c r="Y1729" s="11" t="s">
        <v>4928</v>
      </c>
      <c r="AA1729" s="11" t="s">
        <v>151</v>
      </c>
      <c r="AB1729" s="13"/>
      <c r="AC1729" s="13"/>
      <c r="AD1729" s="11" t="s">
        <v>6878</v>
      </c>
      <c r="AE1729" s="13"/>
      <c r="AF1729" s="14">
        <v>1.0</v>
      </c>
      <c r="AG1729" s="11" t="s">
        <v>152</v>
      </c>
      <c r="AH1729" s="11" t="s">
        <v>6574</v>
      </c>
      <c r="AJ1729" s="13"/>
      <c r="AK1729" s="13"/>
      <c r="AL1729" s="13"/>
      <c r="AM1729" s="13"/>
      <c r="AN1729" s="11" t="s">
        <v>154</v>
      </c>
      <c r="AO1729" s="13"/>
      <c r="AP1729" s="11" t="s">
        <v>6875</v>
      </c>
      <c r="AR1729" s="13"/>
      <c r="AS1729" s="11" t="s">
        <v>154</v>
      </c>
      <c r="AT1729" s="12" t="b">
        <v>1</v>
      </c>
      <c r="AU1729" s="13"/>
      <c r="AV1729" s="14" t="s">
        <v>167</v>
      </c>
      <c r="AW1729" s="13"/>
      <c r="AX1729" s="14" t="s">
        <v>155</v>
      </c>
      <c r="AY1729" s="13"/>
      <c r="AZ1729" s="14">
        <v>7087.0</v>
      </c>
      <c r="BA1729" s="13"/>
    </row>
    <row r="1730">
      <c r="A1730" s="11" t="s">
        <v>6881</v>
      </c>
      <c r="B1730" s="11">
        <v>6730.0</v>
      </c>
      <c r="C1730" s="12" t="b">
        <v>0</v>
      </c>
      <c r="D1730" s="12" t="b">
        <v>0</v>
      </c>
      <c r="E1730" s="12" t="b">
        <v>0</v>
      </c>
      <c r="F1730" s="12" t="b">
        <v>0</v>
      </c>
      <c r="G1730" s="12" t="b">
        <v>0</v>
      </c>
      <c r="H1730" s="12" t="b">
        <v>0</v>
      </c>
      <c r="I1730" s="14" t="s">
        <v>4473</v>
      </c>
      <c r="J1730" s="14" t="s">
        <v>6804</v>
      </c>
      <c r="K1730" s="12" t="b">
        <v>0</v>
      </c>
      <c r="L1730" s="14" t="s">
        <v>5737</v>
      </c>
      <c r="M1730" s="11" t="s">
        <v>3870</v>
      </c>
      <c r="N1730" s="11" t="s">
        <v>6882</v>
      </c>
      <c r="O1730" s="11" t="s">
        <v>6883</v>
      </c>
      <c r="P1730" s="11" t="s">
        <v>6573</v>
      </c>
      <c r="Q1730" s="11" t="s">
        <v>162</v>
      </c>
      <c r="R1730" s="11" t="s">
        <v>6884</v>
      </c>
      <c r="T1730" s="11" t="s">
        <v>6880</v>
      </c>
      <c r="U1730" s="11" t="s">
        <v>3876</v>
      </c>
      <c r="W1730" s="11" t="s">
        <v>6573</v>
      </c>
      <c r="Y1730" s="11" t="s">
        <v>4928</v>
      </c>
      <c r="AA1730" s="11" t="s">
        <v>151</v>
      </c>
      <c r="AB1730" s="13"/>
      <c r="AC1730" s="13"/>
      <c r="AD1730" s="11" t="s">
        <v>6884</v>
      </c>
      <c r="AF1730" s="14">
        <v>1.0</v>
      </c>
      <c r="AG1730" s="11" t="s">
        <v>152</v>
      </c>
      <c r="AH1730" s="11" t="s">
        <v>6574</v>
      </c>
      <c r="AJ1730" s="13"/>
      <c r="AK1730" s="13"/>
      <c r="AL1730" s="13"/>
      <c r="AM1730" s="13"/>
      <c r="AN1730" s="13"/>
      <c r="AO1730" s="13"/>
      <c r="AP1730" s="11" t="s">
        <v>6881</v>
      </c>
      <c r="AR1730" s="13"/>
      <c r="AS1730" s="13"/>
      <c r="AT1730" s="12" t="b">
        <v>1</v>
      </c>
      <c r="AU1730" s="13"/>
      <c r="AV1730" s="14" t="s">
        <v>167</v>
      </c>
      <c r="AW1730" s="13"/>
      <c r="AX1730" s="14" t="s">
        <v>155</v>
      </c>
      <c r="AY1730" s="13"/>
      <c r="AZ1730" s="14">
        <v>7088.0</v>
      </c>
      <c r="BA1730" s="13"/>
    </row>
    <row r="1731">
      <c r="A1731" s="11" t="s">
        <v>6885</v>
      </c>
      <c r="B1731" s="11">
        <v>6731.0</v>
      </c>
      <c r="C1731" s="12" t="b">
        <v>0</v>
      </c>
      <c r="D1731" s="12" t="b">
        <v>1</v>
      </c>
      <c r="E1731" s="12" t="b">
        <v>0</v>
      </c>
      <c r="F1731" s="12" t="b">
        <v>0</v>
      </c>
      <c r="G1731" s="12" t="b">
        <v>0</v>
      </c>
      <c r="H1731" s="12" t="b">
        <v>0</v>
      </c>
      <c r="I1731" s="13"/>
      <c r="J1731" s="14" t="s">
        <v>6804</v>
      </c>
      <c r="K1731" s="12" t="b">
        <v>0</v>
      </c>
      <c r="L1731" s="14" t="s">
        <v>6671</v>
      </c>
      <c r="M1731" s="11" t="s">
        <v>3870</v>
      </c>
      <c r="N1731" s="11" t="s">
        <v>6886</v>
      </c>
      <c r="O1731" s="11" t="s">
        <v>6848</v>
      </c>
      <c r="P1731" s="11" t="s">
        <v>6674</v>
      </c>
      <c r="Q1731" s="11" t="s">
        <v>162</v>
      </c>
      <c r="R1731" s="11" t="s">
        <v>6849</v>
      </c>
      <c r="T1731" s="11" t="s">
        <v>6809</v>
      </c>
      <c r="U1731" s="11" t="s">
        <v>3876</v>
      </c>
      <c r="W1731" s="11" t="s">
        <v>6674</v>
      </c>
      <c r="Y1731" s="11" t="s">
        <v>4928</v>
      </c>
      <c r="AA1731" s="11" t="s">
        <v>151</v>
      </c>
      <c r="AB1731" s="13"/>
      <c r="AC1731" s="13"/>
      <c r="AD1731" s="11" t="s">
        <v>6849</v>
      </c>
      <c r="AF1731" s="14">
        <v>1.0</v>
      </c>
      <c r="AG1731" s="11" t="s">
        <v>152</v>
      </c>
      <c r="AH1731" s="11" t="s">
        <v>6678</v>
      </c>
      <c r="AI1731" s="11" t="s">
        <v>154</v>
      </c>
      <c r="AJ1731" s="13"/>
      <c r="AK1731" s="13"/>
      <c r="AL1731" s="13"/>
      <c r="AM1731" s="13"/>
      <c r="AN1731" s="13"/>
      <c r="AO1731" s="13"/>
      <c r="AP1731" s="11" t="s">
        <v>6885</v>
      </c>
      <c r="AR1731" s="13"/>
      <c r="AS1731" s="13"/>
      <c r="AT1731" s="12" t="b">
        <v>1</v>
      </c>
      <c r="AU1731" s="13"/>
      <c r="AV1731" s="14" t="s">
        <v>167</v>
      </c>
      <c r="AW1731" s="13"/>
      <c r="AX1731" s="14" t="s">
        <v>155</v>
      </c>
      <c r="AY1731" s="13"/>
      <c r="AZ1731" s="14">
        <v>7089.0</v>
      </c>
      <c r="BA1731" s="13"/>
    </row>
    <row r="1732">
      <c r="A1732" s="11" t="s">
        <v>6887</v>
      </c>
      <c r="B1732" s="11">
        <v>6732.0</v>
      </c>
      <c r="C1732" s="12" t="b">
        <v>0</v>
      </c>
      <c r="D1732" s="12" t="b">
        <v>1</v>
      </c>
      <c r="E1732" s="12" t="b">
        <v>0</v>
      </c>
      <c r="F1732" s="12" t="b">
        <v>0</v>
      </c>
      <c r="G1732" s="12" t="b">
        <v>0</v>
      </c>
      <c r="H1732" s="12" t="b">
        <v>0</v>
      </c>
      <c r="I1732" s="13"/>
      <c r="J1732" s="14" t="s">
        <v>6804</v>
      </c>
      <c r="K1732" s="12" t="b">
        <v>0</v>
      </c>
      <c r="L1732" s="17">
        <v>45209.0</v>
      </c>
      <c r="M1732" s="11" t="s">
        <v>3870</v>
      </c>
      <c r="N1732" s="11" t="s">
        <v>6888</v>
      </c>
      <c r="O1732" s="11" t="s">
        <v>6889</v>
      </c>
      <c r="P1732" s="11" t="s">
        <v>6622</v>
      </c>
      <c r="Q1732" s="11" t="s">
        <v>162</v>
      </c>
      <c r="R1732" s="11" t="s">
        <v>6890</v>
      </c>
      <c r="T1732" s="11" t="s">
        <v>6809</v>
      </c>
      <c r="U1732" s="11" t="s">
        <v>3876</v>
      </c>
      <c r="W1732" s="11" t="s">
        <v>6622</v>
      </c>
      <c r="Y1732" s="11" t="s">
        <v>4928</v>
      </c>
      <c r="AA1732" s="11" t="s">
        <v>151</v>
      </c>
      <c r="AB1732" s="13"/>
      <c r="AC1732" s="13"/>
      <c r="AD1732" s="11" t="s">
        <v>6891</v>
      </c>
      <c r="AF1732" s="14">
        <v>1.0</v>
      </c>
      <c r="AG1732" s="11" t="s">
        <v>152</v>
      </c>
      <c r="AH1732" s="11" t="s">
        <v>6624</v>
      </c>
      <c r="AI1732" s="11" t="s">
        <v>154</v>
      </c>
      <c r="AJ1732" s="13"/>
      <c r="AK1732" s="13"/>
      <c r="AL1732" s="13"/>
      <c r="AM1732" s="13"/>
      <c r="AN1732" s="13"/>
      <c r="AO1732" s="13"/>
      <c r="AP1732" s="11" t="s">
        <v>6887</v>
      </c>
      <c r="AR1732" s="13"/>
      <c r="AS1732" s="13"/>
      <c r="AT1732" s="12" t="b">
        <v>1</v>
      </c>
      <c r="AU1732" s="13"/>
      <c r="AV1732" s="14" t="s">
        <v>167</v>
      </c>
      <c r="AW1732" s="13"/>
      <c r="AX1732" s="14" t="s">
        <v>155</v>
      </c>
      <c r="AY1732" s="13"/>
      <c r="AZ1732" s="14">
        <v>7090.0</v>
      </c>
      <c r="BA1732" s="13"/>
    </row>
    <row r="1733">
      <c r="A1733" s="11" t="s">
        <v>6892</v>
      </c>
      <c r="B1733" s="11">
        <v>6733.0</v>
      </c>
      <c r="C1733" s="12" t="b">
        <v>0</v>
      </c>
      <c r="D1733" s="12" t="b">
        <v>0</v>
      </c>
      <c r="E1733" s="12" t="b">
        <v>0</v>
      </c>
      <c r="F1733" s="12" t="b">
        <v>0</v>
      </c>
      <c r="G1733" s="12" t="b">
        <v>0</v>
      </c>
      <c r="H1733" s="12" t="b">
        <v>0</v>
      </c>
      <c r="I1733" s="13"/>
      <c r="J1733" s="15">
        <v>44993.0</v>
      </c>
      <c r="K1733" s="12" t="b">
        <v>0</v>
      </c>
      <c r="L1733" s="14" t="s">
        <v>6116</v>
      </c>
      <c r="M1733" s="11" t="s">
        <v>3870</v>
      </c>
      <c r="N1733" s="11" t="s">
        <v>6893</v>
      </c>
      <c r="O1733" s="11" t="s">
        <v>6894</v>
      </c>
      <c r="P1733" s="11" t="s">
        <v>6895</v>
      </c>
      <c r="Q1733" s="11" t="s">
        <v>162</v>
      </c>
      <c r="R1733" s="11" t="s">
        <v>6896</v>
      </c>
      <c r="S1733" s="11" t="s">
        <v>6897</v>
      </c>
      <c r="T1733" s="11" t="s">
        <v>6880</v>
      </c>
      <c r="U1733" s="11" t="s">
        <v>3876</v>
      </c>
      <c r="W1733" s="11" t="s">
        <v>6895</v>
      </c>
      <c r="Y1733" s="11" t="s">
        <v>4928</v>
      </c>
      <c r="AA1733" s="11" t="s">
        <v>151</v>
      </c>
      <c r="AB1733" s="13"/>
      <c r="AC1733" s="13"/>
      <c r="AD1733" s="11" t="s">
        <v>6896</v>
      </c>
      <c r="AE1733" s="13"/>
      <c r="AF1733" s="14">
        <v>1.0</v>
      </c>
      <c r="AG1733" s="11" t="s">
        <v>152</v>
      </c>
      <c r="AH1733" s="11" t="s">
        <v>6898</v>
      </c>
      <c r="AJ1733" s="13"/>
      <c r="AK1733" s="13"/>
      <c r="AL1733" s="13"/>
      <c r="AM1733" s="13"/>
      <c r="AN1733" s="13"/>
      <c r="AO1733" s="13"/>
      <c r="AP1733" s="11" t="s">
        <v>6892</v>
      </c>
      <c r="AR1733" s="13"/>
      <c r="AS1733" s="13"/>
      <c r="AT1733" s="12" t="b">
        <v>1</v>
      </c>
      <c r="AU1733" s="13"/>
      <c r="AV1733" s="14" t="s">
        <v>167</v>
      </c>
      <c r="AW1733" s="13"/>
      <c r="AX1733" s="14" t="s">
        <v>155</v>
      </c>
      <c r="AY1733" s="13"/>
      <c r="AZ1733" s="14">
        <v>7091.0</v>
      </c>
      <c r="BA1733" s="13"/>
    </row>
    <row r="1734">
      <c r="A1734" s="11" t="s">
        <v>6899</v>
      </c>
      <c r="B1734" s="11">
        <v>6734.0</v>
      </c>
      <c r="C1734" s="12" t="b">
        <v>0</v>
      </c>
      <c r="D1734" s="12" t="b">
        <v>1</v>
      </c>
      <c r="E1734" s="12" t="b">
        <v>0</v>
      </c>
      <c r="F1734" s="12" t="b">
        <v>0</v>
      </c>
      <c r="G1734" s="12" t="b">
        <v>0</v>
      </c>
      <c r="H1734" s="12" t="b">
        <v>0</v>
      </c>
      <c r="I1734" s="13"/>
      <c r="J1734" s="15">
        <v>44993.0</v>
      </c>
      <c r="K1734" s="12" t="b">
        <v>0</v>
      </c>
      <c r="L1734" s="14" t="s">
        <v>6116</v>
      </c>
      <c r="M1734" s="11" t="s">
        <v>3870</v>
      </c>
      <c r="N1734" s="11" t="s">
        <v>6900</v>
      </c>
      <c r="O1734" s="11" t="s">
        <v>6889</v>
      </c>
      <c r="P1734" s="11" t="s">
        <v>6895</v>
      </c>
      <c r="Q1734" s="11" t="s">
        <v>162</v>
      </c>
      <c r="R1734" s="11" t="s">
        <v>6890</v>
      </c>
      <c r="T1734" s="11" t="s">
        <v>6880</v>
      </c>
      <c r="U1734" s="11" t="s">
        <v>3876</v>
      </c>
      <c r="W1734" s="11" t="s">
        <v>6895</v>
      </c>
      <c r="Y1734" s="11" t="s">
        <v>4928</v>
      </c>
      <c r="AA1734" s="11" t="s">
        <v>151</v>
      </c>
      <c r="AB1734" s="13"/>
      <c r="AC1734" s="13"/>
      <c r="AD1734" s="11" t="s">
        <v>6891</v>
      </c>
      <c r="AF1734" s="14">
        <v>1.0</v>
      </c>
      <c r="AG1734" s="11" t="s">
        <v>152</v>
      </c>
      <c r="AH1734" s="11" t="s">
        <v>6898</v>
      </c>
      <c r="AJ1734" s="13"/>
      <c r="AK1734" s="13"/>
      <c r="AL1734" s="13"/>
      <c r="AM1734" s="13"/>
      <c r="AN1734" s="13"/>
      <c r="AO1734" s="13"/>
      <c r="AP1734" s="11" t="s">
        <v>6899</v>
      </c>
      <c r="AR1734" s="13"/>
      <c r="AS1734" s="13"/>
      <c r="AT1734" s="12" t="b">
        <v>1</v>
      </c>
      <c r="AU1734" s="13"/>
      <c r="AV1734" s="14" t="s">
        <v>167</v>
      </c>
      <c r="AW1734" s="13"/>
      <c r="AX1734" s="14" t="s">
        <v>155</v>
      </c>
      <c r="AY1734" s="13"/>
      <c r="AZ1734" s="14">
        <v>7092.0</v>
      </c>
      <c r="BA1734" s="13"/>
    </row>
    <row r="1735">
      <c r="A1735" s="11" t="s">
        <v>6901</v>
      </c>
      <c r="B1735" s="11">
        <v>6735.0</v>
      </c>
      <c r="C1735" s="12" t="b">
        <v>0</v>
      </c>
      <c r="D1735" s="12" t="b">
        <v>0</v>
      </c>
      <c r="E1735" s="12" t="b">
        <v>0</v>
      </c>
      <c r="F1735" s="12" t="b">
        <v>0</v>
      </c>
      <c r="G1735" s="12" t="b">
        <v>0</v>
      </c>
      <c r="H1735" s="12" t="b">
        <v>0</v>
      </c>
      <c r="I1735" s="13"/>
      <c r="J1735" s="15">
        <v>44993.0</v>
      </c>
      <c r="K1735" s="12" t="b">
        <v>0</v>
      </c>
      <c r="L1735" s="14" t="s">
        <v>6116</v>
      </c>
      <c r="M1735" s="11" t="s">
        <v>3870</v>
      </c>
      <c r="N1735" s="11" t="s">
        <v>6902</v>
      </c>
      <c r="O1735" s="11" t="s">
        <v>6903</v>
      </c>
      <c r="P1735" s="11" t="s">
        <v>6895</v>
      </c>
      <c r="Q1735" s="11" t="s">
        <v>162</v>
      </c>
      <c r="R1735" s="11" t="s">
        <v>6904</v>
      </c>
      <c r="T1735" s="11" t="s">
        <v>6880</v>
      </c>
      <c r="U1735" s="11" t="s">
        <v>3876</v>
      </c>
      <c r="W1735" s="11" t="s">
        <v>6895</v>
      </c>
      <c r="Y1735" s="11" t="s">
        <v>4928</v>
      </c>
      <c r="AA1735" s="11" t="s">
        <v>151</v>
      </c>
      <c r="AB1735" s="13"/>
      <c r="AC1735" s="13"/>
      <c r="AD1735" s="11" t="s">
        <v>6904</v>
      </c>
      <c r="AF1735" s="14">
        <v>1.0</v>
      </c>
      <c r="AG1735" s="11" t="s">
        <v>152</v>
      </c>
      <c r="AH1735" s="11" t="s">
        <v>6898</v>
      </c>
      <c r="AJ1735" s="13"/>
      <c r="AK1735" s="13"/>
      <c r="AL1735" s="13"/>
      <c r="AM1735" s="13"/>
      <c r="AN1735" s="13"/>
      <c r="AO1735" s="13"/>
      <c r="AP1735" s="11" t="s">
        <v>6901</v>
      </c>
      <c r="AR1735" s="13"/>
      <c r="AS1735" s="11" t="s">
        <v>154</v>
      </c>
      <c r="AT1735" s="12" t="b">
        <v>1</v>
      </c>
      <c r="AU1735" s="13"/>
      <c r="AV1735" s="14" t="s">
        <v>167</v>
      </c>
      <c r="AW1735" s="13"/>
      <c r="AX1735" s="14" t="s">
        <v>155</v>
      </c>
      <c r="AY1735" s="13"/>
      <c r="AZ1735" s="14">
        <v>7094.0</v>
      </c>
      <c r="BA1735" s="13"/>
    </row>
    <row r="1736">
      <c r="A1736" s="11" t="s">
        <v>6905</v>
      </c>
      <c r="B1736" s="11">
        <v>6736.0</v>
      </c>
      <c r="C1736" s="12" t="b">
        <v>0</v>
      </c>
      <c r="D1736" s="12" t="b">
        <v>1</v>
      </c>
      <c r="E1736" s="12" t="b">
        <v>0</v>
      </c>
      <c r="F1736" s="12" t="b">
        <v>0</v>
      </c>
      <c r="G1736" s="12" t="b">
        <v>0</v>
      </c>
      <c r="H1736" s="12" t="b">
        <v>0</v>
      </c>
      <c r="I1736" s="13"/>
      <c r="J1736" s="15">
        <v>44993.0</v>
      </c>
      <c r="K1736" s="12" t="b">
        <v>0</v>
      </c>
      <c r="L1736" s="15">
        <v>44937.0</v>
      </c>
      <c r="M1736" s="11" t="s">
        <v>3870</v>
      </c>
      <c r="N1736" s="11" t="s">
        <v>6906</v>
      </c>
      <c r="O1736" s="11" t="s">
        <v>6907</v>
      </c>
      <c r="P1736" s="11" t="s">
        <v>6908</v>
      </c>
      <c r="Q1736" s="11" t="s">
        <v>162</v>
      </c>
      <c r="R1736" s="11" t="s">
        <v>6909</v>
      </c>
      <c r="S1736" s="13"/>
      <c r="T1736" s="11" t="s">
        <v>6910</v>
      </c>
      <c r="U1736" s="11" t="s">
        <v>3876</v>
      </c>
      <c r="W1736" s="11" t="s">
        <v>6908</v>
      </c>
      <c r="Y1736" s="11" t="s">
        <v>4928</v>
      </c>
      <c r="AA1736" s="11" t="s">
        <v>151</v>
      </c>
      <c r="AB1736" s="13"/>
      <c r="AC1736" s="13"/>
      <c r="AD1736" s="11" t="s">
        <v>6909</v>
      </c>
      <c r="AE1736" s="13"/>
      <c r="AF1736" s="14">
        <v>1.0</v>
      </c>
      <c r="AG1736" s="11" t="s">
        <v>152</v>
      </c>
      <c r="AH1736" s="11" t="s">
        <v>6911</v>
      </c>
      <c r="AJ1736" s="13"/>
      <c r="AK1736" s="13"/>
      <c r="AL1736" s="13"/>
      <c r="AM1736" s="13"/>
      <c r="AN1736" s="13"/>
      <c r="AO1736" s="13"/>
      <c r="AP1736" s="11" t="s">
        <v>6905</v>
      </c>
      <c r="AR1736" s="13"/>
      <c r="AS1736" s="11" t="s">
        <v>154</v>
      </c>
      <c r="AT1736" s="12" t="b">
        <v>1</v>
      </c>
      <c r="AU1736" s="13"/>
      <c r="AV1736" s="14" t="s">
        <v>167</v>
      </c>
      <c r="AW1736" s="13"/>
      <c r="AX1736" s="14" t="s">
        <v>155</v>
      </c>
      <c r="AY1736" s="13"/>
      <c r="AZ1736" s="14">
        <v>7093.0</v>
      </c>
      <c r="BA1736" s="13"/>
    </row>
    <row r="1737">
      <c r="A1737" s="11" t="s">
        <v>6912</v>
      </c>
      <c r="B1737" s="11">
        <v>6737.0</v>
      </c>
      <c r="C1737" s="12" t="b">
        <v>0</v>
      </c>
      <c r="D1737" s="12" t="b">
        <v>0</v>
      </c>
      <c r="E1737" s="12" t="b">
        <v>0</v>
      </c>
      <c r="F1737" s="12" t="b">
        <v>0</v>
      </c>
      <c r="G1737" s="12" t="b">
        <v>0</v>
      </c>
      <c r="H1737" s="12" t="b">
        <v>0</v>
      </c>
      <c r="I1737" s="13"/>
      <c r="J1737" s="15">
        <v>44993.0</v>
      </c>
      <c r="K1737" s="12" t="b">
        <v>0</v>
      </c>
      <c r="L1737" s="15">
        <v>44937.0</v>
      </c>
      <c r="M1737" s="11" t="s">
        <v>3870</v>
      </c>
      <c r="N1737" s="11" t="s">
        <v>6913</v>
      </c>
      <c r="O1737" s="11" t="s">
        <v>6889</v>
      </c>
      <c r="P1737" s="11" t="s">
        <v>6908</v>
      </c>
      <c r="Q1737" s="11" t="s">
        <v>162</v>
      </c>
      <c r="R1737" s="11" t="s">
        <v>6890</v>
      </c>
      <c r="T1737" s="11" t="s">
        <v>6910</v>
      </c>
      <c r="U1737" s="11" t="s">
        <v>3876</v>
      </c>
      <c r="W1737" s="11" t="s">
        <v>6908</v>
      </c>
      <c r="Y1737" s="11" t="s">
        <v>4928</v>
      </c>
      <c r="AA1737" s="11" t="s">
        <v>151</v>
      </c>
      <c r="AB1737" s="13"/>
      <c r="AC1737" s="13"/>
      <c r="AD1737" s="11" t="s">
        <v>6891</v>
      </c>
      <c r="AF1737" s="14">
        <v>1.0</v>
      </c>
      <c r="AG1737" s="11" t="s">
        <v>152</v>
      </c>
      <c r="AH1737" s="11" t="s">
        <v>6911</v>
      </c>
      <c r="AJ1737" s="13"/>
      <c r="AK1737" s="13"/>
      <c r="AL1737" s="13"/>
      <c r="AM1737" s="13"/>
      <c r="AN1737" s="13"/>
      <c r="AO1737" s="13"/>
      <c r="AP1737" s="11" t="s">
        <v>6912</v>
      </c>
      <c r="AR1737" s="13"/>
      <c r="AS1737" s="13"/>
      <c r="AT1737" s="12" t="b">
        <v>1</v>
      </c>
      <c r="AU1737" s="13"/>
      <c r="AV1737" s="14" t="s">
        <v>167</v>
      </c>
      <c r="AW1737" s="13"/>
      <c r="AX1737" s="14" t="s">
        <v>155</v>
      </c>
      <c r="AY1737" s="13"/>
      <c r="AZ1737" s="14">
        <v>7095.0</v>
      </c>
      <c r="BA1737" s="13"/>
    </row>
    <row r="1738">
      <c r="A1738" s="11" t="s">
        <v>6914</v>
      </c>
      <c r="B1738" s="11">
        <v>6738.0</v>
      </c>
      <c r="C1738" s="12" t="b">
        <v>0</v>
      </c>
      <c r="D1738" s="12" t="b">
        <v>0</v>
      </c>
      <c r="E1738" s="12" t="b">
        <v>0</v>
      </c>
      <c r="F1738" s="12" t="b">
        <v>0</v>
      </c>
      <c r="G1738" s="12" t="b">
        <v>0</v>
      </c>
      <c r="H1738" s="12" t="b">
        <v>0</v>
      </c>
      <c r="I1738" s="13"/>
      <c r="J1738" s="15">
        <v>44993.0</v>
      </c>
      <c r="K1738" s="12" t="b">
        <v>0</v>
      </c>
      <c r="L1738" s="15">
        <v>44937.0</v>
      </c>
      <c r="M1738" s="11" t="s">
        <v>3870</v>
      </c>
      <c r="N1738" s="11" t="s">
        <v>6915</v>
      </c>
      <c r="O1738" s="11" t="s">
        <v>6916</v>
      </c>
      <c r="P1738" s="11" t="s">
        <v>6908</v>
      </c>
      <c r="Q1738" s="11" t="s">
        <v>162</v>
      </c>
      <c r="R1738" s="11" t="s">
        <v>6917</v>
      </c>
      <c r="T1738" s="11" t="s">
        <v>6910</v>
      </c>
      <c r="U1738" s="11" t="s">
        <v>3876</v>
      </c>
      <c r="W1738" s="11" t="s">
        <v>6908</v>
      </c>
      <c r="Y1738" s="11" t="s">
        <v>4928</v>
      </c>
      <c r="AA1738" s="11" t="s">
        <v>151</v>
      </c>
      <c r="AB1738" s="13"/>
      <c r="AC1738" s="13"/>
      <c r="AD1738" s="11" t="s">
        <v>6917</v>
      </c>
      <c r="AF1738" s="14">
        <v>1.0</v>
      </c>
      <c r="AG1738" s="11" t="s">
        <v>152</v>
      </c>
      <c r="AH1738" s="11" t="s">
        <v>6911</v>
      </c>
      <c r="AJ1738" s="13"/>
      <c r="AK1738" s="13"/>
      <c r="AL1738" s="13"/>
      <c r="AM1738" s="13"/>
      <c r="AN1738" s="13"/>
      <c r="AO1738" s="13"/>
      <c r="AP1738" s="11" t="s">
        <v>6914</v>
      </c>
      <c r="AR1738" s="13"/>
      <c r="AS1738" s="13"/>
      <c r="AT1738" s="12" t="b">
        <v>1</v>
      </c>
      <c r="AU1738" s="13"/>
      <c r="AV1738" s="14" t="s">
        <v>167</v>
      </c>
      <c r="AW1738" s="13"/>
      <c r="AX1738" s="14" t="s">
        <v>155</v>
      </c>
      <c r="AY1738" s="13"/>
      <c r="AZ1738" s="14">
        <v>7096.0</v>
      </c>
      <c r="BA1738" s="13"/>
    </row>
    <row r="1739">
      <c r="A1739" s="11" t="s">
        <v>6918</v>
      </c>
      <c r="B1739" s="11">
        <v>6739.0</v>
      </c>
      <c r="C1739" s="12" t="b">
        <v>0</v>
      </c>
      <c r="D1739" s="12" t="b">
        <v>0</v>
      </c>
      <c r="E1739" s="12" t="b">
        <v>0</v>
      </c>
      <c r="F1739" s="12" t="b">
        <v>0</v>
      </c>
      <c r="G1739" s="12" t="b">
        <v>0</v>
      </c>
      <c r="H1739" s="12" t="b">
        <v>0</v>
      </c>
      <c r="I1739" s="14" t="s">
        <v>6853</v>
      </c>
      <c r="J1739" s="15">
        <v>44993.0</v>
      </c>
      <c r="K1739" s="12" t="b">
        <v>0</v>
      </c>
      <c r="L1739" s="15">
        <v>45180.0</v>
      </c>
      <c r="M1739" s="11" t="s">
        <v>3870</v>
      </c>
      <c r="N1739" s="11" t="s">
        <v>6919</v>
      </c>
      <c r="O1739" s="11" t="s">
        <v>6883</v>
      </c>
      <c r="P1739" s="11" t="s">
        <v>6920</v>
      </c>
      <c r="Q1739" s="11" t="s">
        <v>162</v>
      </c>
      <c r="R1739" s="11" t="s">
        <v>6884</v>
      </c>
      <c r="T1739" s="11" t="s">
        <v>6880</v>
      </c>
      <c r="U1739" s="11" t="s">
        <v>3876</v>
      </c>
      <c r="W1739" s="11" t="s">
        <v>6920</v>
      </c>
      <c r="Y1739" s="11" t="s">
        <v>4928</v>
      </c>
      <c r="AA1739" s="11" t="s">
        <v>151</v>
      </c>
      <c r="AB1739" s="13"/>
      <c r="AC1739" s="13"/>
      <c r="AD1739" s="11" t="s">
        <v>6884</v>
      </c>
      <c r="AF1739" s="14">
        <v>1.0</v>
      </c>
      <c r="AG1739" s="11" t="s">
        <v>152</v>
      </c>
      <c r="AH1739" s="11" t="s">
        <v>6921</v>
      </c>
      <c r="AJ1739" s="13"/>
      <c r="AK1739" s="13"/>
      <c r="AL1739" s="13"/>
      <c r="AM1739" s="13"/>
      <c r="AN1739" s="13"/>
      <c r="AO1739" s="13"/>
      <c r="AP1739" s="11" t="s">
        <v>6918</v>
      </c>
      <c r="AR1739" s="13"/>
      <c r="AS1739" s="13"/>
      <c r="AT1739" s="12" t="b">
        <v>1</v>
      </c>
      <c r="AU1739" s="13"/>
      <c r="AV1739" s="14" t="s">
        <v>167</v>
      </c>
      <c r="AW1739" s="13"/>
      <c r="AX1739" s="14" t="s">
        <v>155</v>
      </c>
      <c r="AY1739" s="13"/>
      <c r="AZ1739" s="14">
        <v>7097.0</v>
      </c>
      <c r="BA1739" s="13"/>
    </row>
    <row r="1740">
      <c r="A1740" s="11" t="s">
        <v>6922</v>
      </c>
      <c r="B1740" s="11">
        <v>6740.0</v>
      </c>
      <c r="C1740" s="12" t="b">
        <v>0</v>
      </c>
      <c r="D1740" s="12" t="b">
        <v>0</v>
      </c>
      <c r="E1740" s="12" t="b">
        <v>0</v>
      </c>
      <c r="F1740" s="12" t="b">
        <v>0</v>
      </c>
      <c r="G1740" s="12" t="b">
        <v>0</v>
      </c>
      <c r="H1740" s="12" t="b">
        <v>0</v>
      </c>
      <c r="I1740" s="14" t="s">
        <v>6853</v>
      </c>
      <c r="J1740" s="15">
        <v>44993.0</v>
      </c>
      <c r="K1740" s="12" t="b">
        <v>0</v>
      </c>
      <c r="L1740" s="15">
        <v>45180.0</v>
      </c>
      <c r="M1740" s="11" t="s">
        <v>3870</v>
      </c>
      <c r="N1740" s="11" t="s">
        <v>6923</v>
      </c>
      <c r="O1740" s="11" t="s">
        <v>6924</v>
      </c>
      <c r="P1740" s="11" t="s">
        <v>6920</v>
      </c>
      <c r="Q1740" s="11" t="s">
        <v>162</v>
      </c>
      <c r="R1740" s="11" t="s">
        <v>6925</v>
      </c>
      <c r="S1740" s="11" t="s">
        <v>6926</v>
      </c>
      <c r="T1740" s="11" t="s">
        <v>6880</v>
      </c>
      <c r="U1740" s="11" t="s">
        <v>3876</v>
      </c>
      <c r="W1740" s="11" t="s">
        <v>6920</v>
      </c>
      <c r="Y1740" s="11" t="s">
        <v>4928</v>
      </c>
      <c r="AA1740" s="11" t="s">
        <v>151</v>
      </c>
      <c r="AB1740" s="13"/>
      <c r="AC1740" s="13"/>
      <c r="AD1740" s="11" t="s">
        <v>6925</v>
      </c>
      <c r="AE1740" s="13"/>
      <c r="AF1740" s="14">
        <v>1.0</v>
      </c>
      <c r="AG1740" s="11" t="s">
        <v>152</v>
      </c>
      <c r="AH1740" s="11" t="s">
        <v>6921</v>
      </c>
      <c r="AJ1740" s="13"/>
      <c r="AK1740" s="13"/>
      <c r="AL1740" s="13"/>
      <c r="AM1740" s="13"/>
      <c r="AN1740" s="13"/>
      <c r="AO1740" s="13"/>
      <c r="AP1740" s="11" t="s">
        <v>6922</v>
      </c>
      <c r="AR1740" s="13"/>
      <c r="AS1740" s="13"/>
      <c r="AT1740" s="12" t="b">
        <v>1</v>
      </c>
      <c r="AU1740" s="13"/>
      <c r="AV1740" s="14" t="s">
        <v>167</v>
      </c>
      <c r="AW1740" s="13"/>
      <c r="AX1740" s="14" t="s">
        <v>155</v>
      </c>
      <c r="AY1740" s="13"/>
      <c r="AZ1740" s="14">
        <v>7098.0</v>
      </c>
      <c r="BA1740" s="13"/>
    </row>
    <row r="1741">
      <c r="A1741" s="11" t="s">
        <v>6927</v>
      </c>
      <c r="B1741" s="11">
        <v>6741.0</v>
      </c>
      <c r="C1741" s="12" t="b">
        <v>0</v>
      </c>
      <c r="D1741" s="12" t="b">
        <v>1</v>
      </c>
      <c r="E1741" s="12" t="b">
        <v>0</v>
      </c>
      <c r="F1741" s="12" t="b">
        <v>0</v>
      </c>
      <c r="G1741" s="12" t="b">
        <v>0</v>
      </c>
      <c r="H1741" s="12" t="b">
        <v>0</v>
      </c>
      <c r="I1741" s="14" t="s">
        <v>6853</v>
      </c>
      <c r="J1741" s="15">
        <v>44993.0</v>
      </c>
      <c r="K1741" s="12" t="b">
        <v>0</v>
      </c>
      <c r="L1741" s="15">
        <v>45180.0</v>
      </c>
      <c r="M1741" s="11" t="s">
        <v>3870</v>
      </c>
      <c r="N1741" s="11" t="s">
        <v>6928</v>
      </c>
      <c r="O1741" s="11" t="s">
        <v>6877</v>
      </c>
      <c r="P1741" s="11" t="s">
        <v>6920</v>
      </c>
      <c r="Q1741" s="11" t="s">
        <v>162</v>
      </c>
      <c r="R1741" s="11" t="s">
        <v>6878</v>
      </c>
      <c r="S1741" s="11" t="s">
        <v>6879</v>
      </c>
      <c r="T1741" s="11" t="s">
        <v>6880</v>
      </c>
      <c r="U1741" s="11" t="s">
        <v>3876</v>
      </c>
      <c r="W1741" s="11" t="s">
        <v>6920</v>
      </c>
      <c r="Y1741" s="11" t="s">
        <v>4928</v>
      </c>
      <c r="AA1741" s="11" t="s">
        <v>151</v>
      </c>
      <c r="AB1741" s="13"/>
      <c r="AC1741" s="13"/>
      <c r="AD1741" s="11" t="s">
        <v>6878</v>
      </c>
      <c r="AE1741" s="13"/>
      <c r="AF1741" s="14">
        <v>1.0</v>
      </c>
      <c r="AG1741" s="11" t="s">
        <v>152</v>
      </c>
      <c r="AH1741" s="11" t="s">
        <v>6921</v>
      </c>
      <c r="AJ1741" s="13"/>
      <c r="AK1741" s="13"/>
      <c r="AL1741" s="13"/>
      <c r="AM1741" s="13"/>
      <c r="AN1741" s="13"/>
      <c r="AO1741" s="13"/>
      <c r="AP1741" s="11" t="s">
        <v>6927</v>
      </c>
      <c r="AR1741" s="11" t="s">
        <v>154</v>
      </c>
      <c r="AS1741" s="13"/>
      <c r="AT1741" s="12" t="b">
        <v>1</v>
      </c>
      <c r="AU1741" s="13"/>
      <c r="AV1741" s="14" t="s">
        <v>167</v>
      </c>
      <c r="AW1741" s="13"/>
      <c r="AX1741" s="14" t="s">
        <v>155</v>
      </c>
      <c r="AY1741" s="13"/>
      <c r="AZ1741" s="14">
        <v>7099.0</v>
      </c>
      <c r="BA1741" s="13"/>
    </row>
    <row r="1742">
      <c r="A1742" s="11" t="s">
        <v>6929</v>
      </c>
      <c r="B1742" s="11">
        <v>6742.0</v>
      </c>
      <c r="C1742" s="12" t="b">
        <v>0</v>
      </c>
      <c r="D1742" s="12" t="b">
        <v>0</v>
      </c>
      <c r="E1742" s="12" t="b">
        <v>0</v>
      </c>
      <c r="F1742" s="12" t="b">
        <v>0</v>
      </c>
      <c r="G1742" s="12" t="b">
        <v>0</v>
      </c>
      <c r="H1742" s="12" t="b">
        <v>0</v>
      </c>
      <c r="I1742" s="14" t="s">
        <v>6853</v>
      </c>
      <c r="J1742" s="15">
        <v>44993.0</v>
      </c>
      <c r="K1742" s="12" t="b">
        <v>0</v>
      </c>
      <c r="L1742" s="15">
        <v>45180.0</v>
      </c>
      <c r="M1742" s="11" t="s">
        <v>3870</v>
      </c>
      <c r="N1742" s="11" t="s">
        <v>6930</v>
      </c>
      <c r="O1742" s="11" t="s">
        <v>6907</v>
      </c>
      <c r="P1742" s="11" t="s">
        <v>6855</v>
      </c>
      <c r="Q1742" s="11" t="s">
        <v>162</v>
      </c>
      <c r="R1742" s="11" t="s">
        <v>6909</v>
      </c>
      <c r="S1742" s="13"/>
      <c r="T1742" s="18" t="s">
        <v>6931</v>
      </c>
      <c r="U1742" s="11" t="s">
        <v>3876</v>
      </c>
      <c r="W1742" s="11" t="s">
        <v>6855</v>
      </c>
      <c r="Y1742" s="11" t="s">
        <v>4928</v>
      </c>
      <c r="AA1742" s="11" t="s">
        <v>215</v>
      </c>
      <c r="AB1742" s="13"/>
      <c r="AC1742" s="13"/>
      <c r="AD1742" s="11" t="s">
        <v>6909</v>
      </c>
      <c r="AE1742" s="13"/>
      <c r="AF1742" s="13"/>
      <c r="AG1742" s="11" t="s">
        <v>152</v>
      </c>
      <c r="AH1742" s="11" t="s">
        <v>6857</v>
      </c>
      <c r="AJ1742" s="13"/>
      <c r="AK1742" s="13"/>
      <c r="AL1742" s="13"/>
      <c r="AM1742" s="13"/>
      <c r="AN1742" s="13"/>
      <c r="AO1742" s="13"/>
      <c r="AP1742" s="11" t="s">
        <v>6929</v>
      </c>
      <c r="AR1742" s="13"/>
      <c r="AS1742" s="13"/>
      <c r="AT1742" s="12" t="b">
        <v>1</v>
      </c>
      <c r="AU1742" s="13"/>
      <c r="AV1742" s="14" t="s">
        <v>167</v>
      </c>
      <c r="AW1742" s="13"/>
      <c r="AX1742" s="14" t="s">
        <v>155</v>
      </c>
      <c r="AY1742" s="13"/>
      <c r="AZ1742" s="14">
        <v>7100.0</v>
      </c>
      <c r="BA1742" s="13"/>
    </row>
    <row r="1743">
      <c r="A1743" s="11" t="s">
        <v>6932</v>
      </c>
      <c r="B1743" s="11">
        <v>6743.0</v>
      </c>
      <c r="C1743" s="12" t="b">
        <v>0</v>
      </c>
      <c r="D1743" s="12" t="b">
        <v>0</v>
      </c>
      <c r="E1743" s="12" t="b">
        <v>0</v>
      </c>
      <c r="F1743" s="12" t="b">
        <v>0</v>
      </c>
      <c r="G1743" s="12" t="b">
        <v>0</v>
      </c>
      <c r="H1743" s="12" t="b">
        <v>0</v>
      </c>
      <c r="I1743" s="15">
        <v>45149.0</v>
      </c>
      <c r="J1743" s="15">
        <v>44993.0</v>
      </c>
      <c r="K1743" s="12" t="b">
        <v>0</v>
      </c>
      <c r="L1743" s="14" t="s">
        <v>6151</v>
      </c>
      <c r="M1743" s="11" t="s">
        <v>3870</v>
      </c>
      <c r="N1743" s="11" t="s">
        <v>6933</v>
      </c>
      <c r="O1743" s="11" t="s">
        <v>6916</v>
      </c>
      <c r="P1743" s="11" t="s">
        <v>6934</v>
      </c>
      <c r="Q1743" s="11" t="s">
        <v>162</v>
      </c>
      <c r="R1743" s="11" t="s">
        <v>6917</v>
      </c>
      <c r="T1743" s="11" t="s">
        <v>6880</v>
      </c>
      <c r="U1743" s="11" t="s">
        <v>3876</v>
      </c>
      <c r="W1743" s="11" t="s">
        <v>6934</v>
      </c>
      <c r="Y1743" s="11" t="s">
        <v>4928</v>
      </c>
      <c r="AA1743" s="11" t="s">
        <v>151</v>
      </c>
      <c r="AB1743" s="13"/>
      <c r="AC1743" s="13"/>
      <c r="AD1743" s="11" t="s">
        <v>6917</v>
      </c>
      <c r="AF1743" s="14">
        <v>1.0</v>
      </c>
      <c r="AG1743" s="11" t="s">
        <v>152</v>
      </c>
      <c r="AH1743" s="11" t="s">
        <v>6935</v>
      </c>
      <c r="AJ1743" s="13"/>
      <c r="AK1743" s="13"/>
      <c r="AL1743" s="13"/>
      <c r="AM1743" s="13"/>
      <c r="AN1743" s="13"/>
      <c r="AO1743" s="13"/>
      <c r="AP1743" s="11" t="s">
        <v>6932</v>
      </c>
      <c r="AR1743" s="13"/>
      <c r="AS1743" s="13"/>
      <c r="AT1743" s="12" t="b">
        <v>1</v>
      </c>
      <c r="AU1743" s="13"/>
      <c r="AV1743" s="14" t="s">
        <v>167</v>
      </c>
      <c r="AW1743" s="13"/>
      <c r="AX1743" s="14" t="s">
        <v>155</v>
      </c>
      <c r="AY1743" s="13"/>
      <c r="AZ1743" s="14">
        <v>7102.0</v>
      </c>
      <c r="BA1743" s="13"/>
    </row>
    <row r="1744">
      <c r="A1744" s="11" t="s">
        <v>6936</v>
      </c>
      <c r="B1744" s="11">
        <v>6744.0</v>
      </c>
      <c r="C1744" s="12" t="b">
        <v>0</v>
      </c>
      <c r="D1744" s="12" t="b">
        <v>1</v>
      </c>
      <c r="E1744" s="12" t="b">
        <v>0</v>
      </c>
      <c r="F1744" s="12" t="b">
        <v>0</v>
      </c>
      <c r="G1744" s="12" t="b">
        <v>0</v>
      </c>
      <c r="H1744" s="12" t="b">
        <v>0</v>
      </c>
      <c r="I1744" s="15">
        <v>45149.0</v>
      </c>
      <c r="J1744" s="15">
        <v>44993.0</v>
      </c>
      <c r="K1744" s="12" t="b">
        <v>0</v>
      </c>
      <c r="L1744" s="14" t="s">
        <v>6151</v>
      </c>
      <c r="M1744" s="11" t="s">
        <v>3870</v>
      </c>
      <c r="N1744" s="11" t="s">
        <v>6937</v>
      </c>
      <c r="O1744" s="11" t="s">
        <v>6938</v>
      </c>
      <c r="P1744" s="11" t="s">
        <v>6934</v>
      </c>
      <c r="Q1744" s="11" t="s">
        <v>162</v>
      </c>
      <c r="R1744" s="11" t="s">
        <v>6939</v>
      </c>
      <c r="T1744" s="11" t="s">
        <v>6940</v>
      </c>
      <c r="U1744" s="11" t="s">
        <v>3876</v>
      </c>
      <c r="W1744" s="11" t="s">
        <v>6934</v>
      </c>
      <c r="Y1744" s="11" t="s">
        <v>4928</v>
      </c>
      <c r="AA1744" s="11" t="s">
        <v>151</v>
      </c>
      <c r="AB1744" s="13"/>
      <c r="AC1744" s="13"/>
      <c r="AD1744" s="11" t="s">
        <v>6939</v>
      </c>
      <c r="AF1744" s="14">
        <v>1.0</v>
      </c>
      <c r="AG1744" s="11" t="s">
        <v>152</v>
      </c>
      <c r="AH1744" s="11" t="s">
        <v>6935</v>
      </c>
      <c r="AJ1744" s="13"/>
      <c r="AK1744" s="13"/>
      <c r="AL1744" s="13"/>
      <c r="AM1744" s="13"/>
      <c r="AN1744" s="11" t="s">
        <v>154</v>
      </c>
      <c r="AO1744" s="13"/>
      <c r="AP1744" s="11" t="s">
        <v>6936</v>
      </c>
      <c r="AR1744" s="13"/>
      <c r="AS1744" s="13"/>
      <c r="AT1744" s="12" t="b">
        <v>1</v>
      </c>
      <c r="AU1744" s="13"/>
      <c r="AV1744" s="14" t="s">
        <v>167</v>
      </c>
      <c r="AW1744" s="13"/>
      <c r="AX1744" s="14" t="s">
        <v>155</v>
      </c>
      <c r="AY1744" s="13"/>
      <c r="AZ1744" s="14">
        <v>7103.0</v>
      </c>
      <c r="BA1744" s="13"/>
    </row>
    <row r="1745">
      <c r="A1745" s="11" t="s">
        <v>6941</v>
      </c>
      <c r="B1745" s="11">
        <v>6745.0</v>
      </c>
      <c r="C1745" s="12" t="b">
        <v>0</v>
      </c>
      <c r="D1745" s="12" t="b">
        <v>1</v>
      </c>
      <c r="E1745" s="12" t="b">
        <v>0</v>
      </c>
      <c r="F1745" s="12" t="b">
        <v>0</v>
      </c>
      <c r="G1745" s="12" t="b">
        <v>0</v>
      </c>
      <c r="H1745" s="12" t="b">
        <v>0</v>
      </c>
      <c r="I1745" s="15">
        <v>45149.0</v>
      </c>
      <c r="J1745" s="15">
        <v>44993.0</v>
      </c>
      <c r="K1745" s="12" t="b">
        <v>0</v>
      </c>
      <c r="L1745" s="14" t="s">
        <v>6151</v>
      </c>
      <c r="M1745" s="11" t="s">
        <v>3870</v>
      </c>
      <c r="N1745" s="11" t="s">
        <v>6942</v>
      </c>
      <c r="O1745" s="11" t="s">
        <v>6943</v>
      </c>
      <c r="P1745" s="11" t="s">
        <v>6934</v>
      </c>
      <c r="Q1745" s="11" t="s">
        <v>162</v>
      </c>
      <c r="R1745" s="11" t="s">
        <v>6944</v>
      </c>
      <c r="S1745" s="11" t="s">
        <v>6945</v>
      </c>
      <c r="T1745" s="11" t="s">
        <v>6880</v>
      </c>
      <c r="U1745" s="11" t="s">
        <v>3876</v>
      </c>
      <c r="W1745" s="11" t="s">
        <v>6934</v>
      </c>
      <c r="Y1745" s="11" t="s">
        <v>4928</v>
      </c>
      <c r="AA1745" s="11" t="s">
        <v>151</v>
      </c>
      <c r="AB1745" s="13"/>
      <c r="AC1745" s="13"/>
      <c r="AD1745" s="11" t="s">
        <v>6944</v>
      </c>
      <c r="AF1745" s="14">
        <v>1.0</v>
      </c>
      <c r="AG1745" s="11" t="s">
        <v>152</v>
      </c>
      <c r="AH1745" s="11" t="s">
        <v>6935</v>
      </c>
      <c r="AJ1745" s="13"/>
      <c r="AK1745" s="13"/>
      <c r="AL1745" s="13"/>
      <c r="AM1745" s="13"/>
      <c r="AN1745" s="13"/>
      <c r="AO1745" s="13"/>
      <c r="AP1745" s="11" t="s">
        <v>6941</v>
      </c>
      <c r="AR1745" s="13"/>
      <c r="AS1745" s="11" t="s">
        <v>154</v>
      </c>
      <c r="AT1745" s="12" t="b">
        <v>1</v>
      </c>
      <c r="AU1745" s="13"/>
      <c r="AV1745" s="14" t="s">
        <v>167</v>
      </c>
      <c r="AW1745" s="13"/>
      <c r="AX1745" s="14" t="s">
        <v>155</v>
      </c>
      <c r="AY1745" s="13"/>
      <c r="AZ1745" s="14">
        <v>7101.0</v>
      </c>
      <c r="BA1745" s="13"/>
    </row>
    <row r="1746">
      <c r="A1746" s="11" t="s">
        <v>6946</v>
      </c>
      <c r="B1746" s="11">
        <v>6746.0</v>
      </c>
      <c r="C1746" s="12" t="b">
        <v>0</v>
      </c>
      <c r="D1746" s="12" t="b">
        <v>0</v>
      </c>
      <c r="E1746" s="12" t="b">
        <v>0</v>
      </c>
      <c r="F1746" s="12" t="b">
        <v>0</v>
      </c>
      <c r="G1746" s="12" t="b">
        <v>0</v>
      </c>
      <c r="H1746" s="12" t="b">
        <v>0</v>
      </c>
      <c r="I1746" s="13"/>
      <c r="J1746" s="15">
        <v>44993.0</v>
      </c>
      <c r="K1746" s="12" t="b">
        <v>0</v>
      </c>
      <c r="L1746" s="14" t="s">
        <v>6947</v>
      </c>
      <c r="M1746" s="11" t="s">
        <v>3870</v>
      </c>
      <c r="N1746" s="11" t="s">
        <v>6948</v>
      </c>
      <c r="O1746" s="11" t="s">
        <v>6883</v>
      </c>
      <c r="P1746" s="11" t="s">
        <v>6949</v>
      </c>
      <c r="Q1746" s="11" t="s">
        <v>162</v>
      </c>
      <c r="R1746" s="11" t="s">
        <v>6884</v>
      </c>
      <c r="T1746" s="13"/>
      <c r="U1746" s="11" t="s">
        <v>3876</v>
      </c>
      <c r="W1746" s="11" t="s">
        <v>6949</v>
      </c>
      <c r="Y1746" s="11" t="s">
        <v>4928</v>
      </c>
      <c r="AA1746" s="11" t="s">
        <v>215</v>
      </c>
      <c r="AB1746" s="13"/>
      <c r="AC1746" s="13"/>
      <c r="AD1746" s="11" t="s">
        <v>6884</v>
      </c>
      <c r="AF1746" s="13"/>
      <c r="AG1746" s="11" t="s">
        <v>152</v>
      </c>
      <c r="AH1746" s="11" t="s">
        <v>6950</v>
      </c>
      <c r="AJ1746" s="13"/>
      <c r="AK1746" s="13"/>
      <c r="AL1746" s="13"/>
      <c r="AM1746" s="13"/>
      <c r="AN1746" s="13"/>
      <c r="AO1746" s="13"/>
      <c r="AP1746" s="11" t="s">
        <v>6946</v>
      </c>
      <c r="AR1746" s="13"/>
      <c r="AS1746" s="13"/>
      <c r="AT1746" s="12" t="b">
        <v>1</v>
      </c>
      <c r="AU1746" s="13"/>
      <c r="AV1746" s="14" t="s">
        <v>167</v>
      </c>
      <c r="AW1746" s="13"/>
      <c r="AX1746" s="14" t="s">
        <v>155</v>
      </c>
      <c r="AY1746" s="13"/>
      <c r="AZ1746" s="14">
        <v>7104.0</v>
      </c>
      <c r="BA1746" s="13"/>
    </row>
    <row r="1747">
      <c r="A1747" s="11" t="s">
        <v>6951</v>
      </c>
      <c r="B1747" s="11">
        <v>6747.0</v>
      </c>
      <c r="C1747" s="12" t="b">
        <v>0</v>
      </c>
      <c r="D1747" s="12" t="b">
        <v>1</v>
      </c>
      <c r="E1747" s="12" t="b">
        <v>0</v>
      </c>
      <c r="F1747" s="12" t="b">
        <v>0</v>
      </c>
      <c r="G1747" s="12" t="b">
        <v>0</v>
      </c>
      <c r="H1747" s="12" t="b">
        <v>0</v>
      </c>
      <c r="I1747" s="17">
        <v>45210.0</v>
      </c>
      <c r="J1747" s="15">
        <v>44993.0</v>
      </c>
      <c r="K1747" s="12" t="b">
        <v>0</v>
      </c>
      <c r="L1747" s="14" t="s">
        <v>6947</v>
      </c>
      <c r="M1747" s="11" t="s">
        <v>3870</v>
      </c>
      <c r="N1747" s="11" t="s">
        <v>6952</v>
      </c>
      <c r="O1747" s="11" t="s">
        <v>6561</v>
      </c>
      <c r="P1747" s="11" t="s">
        <v>6949</v>
      </c>
      <c r="Q1747" s="11" t="s">
        <v>162</v>
      </c>
      <c r="R1747" s="11" t="s">
        <v>6562</v>
      </c>
      <c r="S1747" s="11" t="s">
        <v>6563</v>
      </c>
      <c r="T1747" s="11" t="s">
        <v>6880</v>
      </c>
      <c r="U1747" s="11" t="s">
        <v>3876</v>
      </c>
      <c r="W1747" s="11" t="s">
        <v>6949</v>
      </c>
      <c r="Y1747" s="11" t="s">
        <v>4928</v>
      </c>
      <c r="AA1747" s="11" t="s">
        <v>151</v>
      </c>
      <c r="AB1747" s="13"/>
      <c r="AC1747" s="13"/>
      <c r="AD1747" s="11" t="s">
        <v>6562</v>
      </c>
      <c r="AE1747" s="13"/>
      <c r="AF1747" s="14">
        <v>1.0</v>
      </c>
      <c r="AG1747" s="11" t="s">
        <v>152</v>
      </c>
      <c r="AH1747" s="11" t="s">
        <v>6950</v>
      </c>
      <c r="AJ1747" s="13"/>
      <c r="AK1747" s="13"/>
      <c r="AL1747" s="13"/>
      <c r="AM1747" s="13"/>
      <c r="AN1747" s="11" t="s">
        <v>154</v>
      </c>
      <c r="AO1747" s="13"/>
      <c r="AP1747" s="11" t="s">
        <v>6951</v>
      </c>
      <c r="AR1747" s="13"/>
      <c r="AS1747" s="11" t="s">
        <v>154</v>
      </c>
      <c r="AT1747" s="12" t="b">
        <v>1</v>
      </c>
      <c r="AU1747" s="13"/>
      <c r="AV1747" s="14" t="s">
        <v>167</v>
      </c>
      <c r="AW1747" s="13"/>
      <c r="AX1747" s="14" t="s">
        <v>155</v>
      </c>
      <c r="AY1747" s="13"/>
      <c r="AZ1747" s="14">
        <v>7105.0</v>
      </c>
      <c r="BA1747" s="13"/>
    </row>
    <row r="1748">
      <c r="A1748" s="11" t="s">
        <v>6953</v>
      </c>
      <c r="B1748" s="11">
        <v>6748.0</v>
      </c>
      <c r="C1748" s="12" t="b">
        <v>0</v>
      </c>
      <c r="D1748" s="12" t="b">
        <v>0</v>
      </c>
      <c r="E1748" s="12" t="b">
        <v>0</v>
      </c>
      <c r="F1748" s="12" t="b">
        <v>0</v>
      </c>
      <c r="G1748" s="12" t="b">
        <v>0</v>
      </c>
      <c r="H1748" s="12" t="b">
        <v>0</v>
      </c>
      <c r="I1748" s="14" t="s">
        <v>6861</v>
      </c>
      <c r="J1748" s="15">
        <v>44993.0</v>
      </c>
      <c r="K1748" s="12" t="b">
        <v>0</v>
      </c>
      <c r="L1748" s="14" t="s">
        <v>3232</v>
      </c>
      <c r="M1748" s="11" t="s">
        <v>3870</v>
      </c>
      <c r="N1748" s="11" t="s">
        <v>6954</v>
      </c>
      <c r="O1748" s="11" t="s">
        <v>6916</v>
      </c>
      <c r="P1748" s="11" t="s">
        <v>6863</v>
      </c>
      <c r="Q1748" s="11" t="s">
        <v>162</v>
      </c>
      <c r="R1748" s="11" t="s">
        <v>6917</v>
      </c>
      <c r="T1748" s="11" t="s">
        <v>6809</v>
      </c>
      <c r="U1748" s="11" t="s">
        <v>3876</v>
      </c>
      <c r="W1748" s="11" t="s">
        <v>6863</v>
      </c>
      <c r="Y1748" s="11" t="s">
        <v>4928</v>
      </c>
      <c r="AA1748" s="11" t="s">
        <v>151</v>
      </c>
      <c r="AB1748" s="13"/>
      <c r="AC1748" s="13"/>
      <c r="AD1748" s="11" t="s">
        <v>6917</v>
      </c>
      <c r="AF1748" s="14">
        <v>1.0</v>
      </c>
      <c r="AG1748" s="11" t="s">
        <v>152</v>
      </c>
      <c r="AH1748" s="11" t="s">
        <v>6864</v>
      </c>
      <c r="AJ1748" s="13"/>
      <c r="AK1748" s="13"/>
      <c r="AL1748" s="13"/>
      <c r="AM1748" s="13"/>
      <c r="AN1748" s="13"/>
      <c r="AO1748" s="13"/>
      <c r="AP1748" s="11" t="s">
        <v>6953</v>
      </c>
      <c r="AR1748" s="13"/>
      <c r="AS1748" s="13"/>
      <c r="AT1748" s="12" t="b">
        <v>1</v>
      </c>
      <c r="AU1748" s="13"/>
      <c r="AV1748" s="14" t="s">
        <v>167</v>
      </c>
      <c r="AW1748" s="13"/>
      <c r="AX1748" s="14" t="s">
        <v>155</v>
      </c>
      <c r="AY1748" s="13"/>
      <c r="AZ1748" s="14">
        <v>7106.0</v>
      </c>
      <c r="BA1748" s="13"/>
    </row>
    <row r="1749">
      <c r="A1749" s="11" t="s">
        <v>6955</v>
      </c>
      <c r="B1749" s="11">
        <v>6749.0</v>
      </c>
      <c r="C1749" s="12" t="b">
        <v>0</v>
      </c>
      <c r="D1749" s="12" t="b">
        <v>0</v>
      </c>
      <c r="E1749" s="12" t="b">
        <v>0</v>
      </c>
      <c r="F1749" s="12" t="b">
        <v>0</v>
      </c>
      <c r="G1749" s="12" t="b">
        <v>0</v>
      </c>
      <c r="H1749" s="12" t="b">
        <v>0</v>
      </c>
      <c r="I1749" s="14" t="s">
        <v>6861</v>
      </c>
      <c r="J1749" s="15">
        <v>44993.0</v>
      </c>
      <c r="K1749" s="12" t="b">
        <v>0</v>
      </c>
      <c r="L1749" s="14" t="s">
        <v>3232</v>
      </c>
      <c r="M1749" s="11" t="s">
        <v>3870</v>
      </c>
      <c r="N1749" s="11" t="s">
        <v>6956</v>
      </c>
      <c r="O1749" s="11" t="s">
        <v>6957</v>
      </c>
      <c r="P1749" s="11" t="s">
        <v>6863</v>
      </c>
      <c r="Q1749" s="11" t="s">
        <v>162</v>
      </c>
      <c r="R1749" s="11" t="s">
        <v>6958</v>
      </c>
      <c r="S1749" s="11" t="s">
        <v>6959</v>
      </c>
      <c r="T1749" s="11" t="s">
        <v>6809</v>
      </c>
      <c r="U1749" s="11" t="s">
        <v>3876</v>
      </c>
      <c r="W1749" s="11" t="s">
        <v>6863</v>
      </c>
      <c r="Y1749" s="11" t="s">
        <v>4928</v>
      </c>
      <c r="AA1749" s="11" t="s">
        <v>151</v>
      </c>
      <c r="AB1749" s="13"/>
      <c r="AC1749" s="13"/>
      <c r="AD1749" s="11" t="s">
        <v>6958</v>
      </c>
      <c r="AE1749" s="13"/>
      <c r="AF1749" s="14">
        <v>1.0</v>
      </c>
      <c r="AG1749" s="11" t="s">
        <v>152</v>
      </c>
      <c r="AH1749" s="11" t="s">
        <v>6864</v>
      </c>
      <c r="AI1749" s="11" t="s">
        <v>154</v>
      </c>
      <c r="AJ1749" s="13"/>
      <c r="AK1749" s="13"/>
      <c r="AL1749" s="13"/>
      <c r="AM1749" s="13"/>
      <c r="AN1749" s="13"/>
      <c r="AO1749" s="13"/>
      <c r="AP1749" s="11" t="s">
        <v>6955</v>
      </c>
      <c r="AR1749" s="13"/>
      <c r="AS1749" s="13"/>
      <c r="AT1749" s="12" t="b">
        <v>1</v>
      </c>
      <c r="AU1749" s="13"/>
      <c r="AV1749" s="14" t="s">
        <v>167</v>
      </c>
      <c r="AW1749" s="13"/>
      <c r="AX1749" s="14" t="s">
        <v>155</v>
      </c>
      <c r="AY1749" s="13"/>
      <c r="AZ1749" s="14">
        <v>7108.0</v>
      </c>
      <c r="BA1749" s="13"/>
    </row>
    <row r="1750">
      <c r="A1750" s="11" t="s">
        <v>6960</v>
      </c>
      <c r="B1750" s="11">
        <v>6750.0</v>
      </c>
      <c r="C1750" s="12" t="b">
        <v>0</v>
      </c>
      <c r="D1750" s="12" t="b">
        <v>1</v>
      </c>
      <c r="E1750" s="12" t="b">
        <v>0</v>
      </c>
      <c r="F1750" s="12" t="b">
        <v>0</v>
      </c>
      <c r="G1750" s="12" t="b">
        <v>0</v>
      </c>
      <c r="H1750" s="12" t="b">
        <v>0</v>
      </c>
      <c r="I1750" s="14" t="s">
        <v>6947</v>
      </c>
      <c r="J1750" s="15">
        <v>44993.0</v>
      </c>
      <c r="K1750" s="12" t="b">
        <v>0</v>
      </c>
      <c r="L1750" s="15">
        <v>45089.0</v>
      </c>
      <c r="M1750" s="11" t="s">
        <v>3870</v>
      </c>
      <c r="N1750" s="11" t="s">
        <v>6961</v>
      </c>
      <c r="O1750" s="11" t="s">
        <v>6957</v>
      </c>
      <c r="P1750" s="11" t="s">
        <v>6962</v>
      </c>
      <c r="Q1750" s="11" t="s">
        <v>162</v>
      </c>
      <c r="R1750" s="11" t="s">
        <v>6958</v>
      </c>
      <c r="S1750" s="11" t="s">
        <v>6959</v>
      </c>
      <c r="T1750" s="11" t="s">
        <v>6880</v>
      </c>
      <c r="U1750" s="11" t="s">
        <v>3876</v>
      </c>
      <c r="W1750" s="11" t="s">
        <v>6962</v>
      </c>
      <c r="Y1750" s="11" t="s">
        <v>4928</v>
      </c>
      <c r="AA1750" s="11" t="s">
        <v>151</v>
      </c>
      <c r="AB1750" s="13"/>
      <c r="AC1750" s="13"/>
      <c r="AD1750" s="11" t="s">
        <v>6958</v>
      </c>
      <c r="AE1750" s="13"/>
      <c r="AF1750" s="14">
        <v>1.0</v>
      </c>
      <c r="AG1750" s="11" t="s">
        <v>152</v>
      </c>
      <c r="AH1750" s="11" t="s">
        <v>6963</v>
      </c>
      <c r="AI1750" s="11" t="s">
        <v>154</v>
      </c>
      <c r="AJ1750" s="13"/>
      <c r="AK1750" s="13"/>
      <c r="AL1750" s="13"/>
      <c r="AM1750" s="13"/>
      <c r="AN1750" s="13"/>
      <c r="AO1750" s="13"/>
      <c r="AP1750" s="11" t="s">
        <v>6960</v>
      </c>
      <c r="AR1750" s="13"/>
      <c r="AS1750" s="11" t="s">
        <v>154</v>
      </c>
      <c r="AT1750" s="12" t="b">
        <v>1</v>
      </c>
      <c r="AU1750" s="13"/>
      <c r="AV1750" s="14" t="s">
        <v>167</v>
      </c>
      <c r="AW1750" s="13"/>
      <c r="AX1750" s="14" t="s">
        <v>155</v>
      </c>
      <c r="AY1750" s="13"/>
      <c r="AZ1750" s="14">
        <v>7109.0</v>
      </c>
      <c r="BA1750" s="13"/>
    </row>
    <row r="1751">
      <c r="A1751" s="11" t="s">
        <v>6964</v>
      </c>
      <c r="B1751" s="11">
        <v>6751.0</v>
      </c>
      <c r="C1751" s="12" t="b">
        <v>0</v>
      </c>
      <c r="D1751" s="12" t="b">
        <v>1</v>
      </c>
      <c r="E1751" s="12" t="b">
        <v>0</v>
      </c>
      <c r="F1751" s="12" t="b">
        <v>0</v>
      </c>
      <c r="G1751" s="12" t="b">
        <v>0</v>
      </c>
      <c r="H1751" s="12" t="b">
        <v>0</v>
      </c>
      <c r="I1751" s="14" t="s">
        <v>6947</v>
      </c>
      <c r="J1751" s="15">
        <v>44993.0</v>
      </c>
      <c r="K1751" s="12" t="b">
        <v>0</v>
      </c>
      <c r="L1751" s="15">
        <v>45089.0</v>
      </c>
      <c r="M1751" s="11" t="s">
        <v>3870</v>
      </c>
      <c r="N1751" s="11" t="s">
        <v>6965</v>
      </c>
      <c r="O1751" s="11" t="s">
        <v>6966</v>
      </c>
      <c r="P1751" s="11" t="s">
        <v>6962</v>
      </c>
      <c r="Q1751" s="11" t="s">
        <v>162</v>
      </c>
      <c r="R1751" s="11" t="s">
        <v>6967</v>
      </c>
      <c r="S1751" s="13"/>
      <c r="T1751" s="11" t="s">
        <v>6880</v>
      </c>
      <c r="U1751" s="11" t="s">
        <v>3876</v>
      </c>
      <c r="W1751" s="11" t="s">
        <v>6962</v>
      </c>
      <c r="Y1751" s="11" t="s">
        <v>4928</v>
      </c>
      <c r="AA1751" s="11" t="s">
        <v>151</v>
      </c>
      <c r="AB1751" s="13"/>
      <c r="AC1751" s="13"/>
      <c r="AD1751" s="11" t="s">
        <v>6967</v>
      </c>
      <c r="AE1751" s="13"/>
      <c r="AF1751" s="14">
        <v>1.0</v>
      </c>
      <c r="AG1751" s="11" t="s">
        <v>152</v>
      </c>
      <c r="AH1751" s="11" t="s">
        <v>6963</v>
      </c>
      <c r="AI1751" s="11" t="s">
        <v>154</v>
      </c>
      <c r="AJ1751" s="13"/>
      <c r="AK1751" s="13"/>
      <c r="AL1751" s="13"/>
      <c r="AM1751" s="13"/>
      <c r="AN1751" s="11" t="s">
        <v>154</v>
      </c>
      <c r="AO1751" s="13"/>
      <c r="AP1751" s="11" t="s">
        <v>6964</v>
      </c>
      <c r="AR1751" s="13"/>
      <c r="AS1751" s="13"/>
      <c r="AT1751" s="12" t="b">
        <v>1</v>
      </c>
      <c r="AU1751" s="13"/>
      <c r="AV1751" s="14" t="s">
        <v>167</v>
      </c>
      <c r="AW1751" s="13"/>
      <c r="AX1751" s="14" t="s">
        <v>155</v>
      </c>
      <c r="AY1751" s="13"/>
      <c r="AZ1751" s="14">
        <v>7107.0</v>
      </c>
      <c r="BA1751" s="13"/>
    </row>
    <row r="1752">
      <c r="A1752" s="11" t="s">
        <v>6968</v>
      </c>
      <c r="B1752" s="11">
        <v>6752.0</v>
      </c>
      <c r="C1752" s="12" t="b">
        <v>0</v>
      </c>
      <c r="D1752" s="12" t="b">
        <v>1</v>
      </c>
      <c r="E1752" s="12" t="b">
        <v>0</v>
      </c>
      <c r="F1752" s="12" t="b">
        <v>0</v>
      </c>
      <c r="G1752" s="12" t="b">
        <v>0</v>
      </c>
      <c r="H1752" s="12" t="b">
        <v>0</v>
      </c>
      <c r="I1752" s="14" t="s">
        <v>6947</v>
      </c>
      <c r="J1752" s="15">
        <v>44993.0</v>
      </c>
      <c r="K1752" s="12" t="b">
        <v>0</v>
      </c>
      <c r="L1752" s="15">
        <v>45089.0</v>
      </c>
      <c r="M1752" s="11" t="s">
        <v>3870</v>
      </c>
      <c r="N1752" s="11" t="s">
        <v>6969</v>
      </c>
      <c r="O1752" s="11" t="s">
        <v>6970</v>
      </c>
      <c r="P1752" s="11" t="s">
        <v>6962</v>
      </c>
      <c r="Q1752" s="11" t="s">
        <v>162</v>
      </c>
      <c r="R1752" s="11" t="s">
        <v>6971</v>
      </c>
      <c r="S1752" s="13"/>
      <c r="T1752" s="11" t="s">
        <v>6880</v>
      </c>
      <c r="U1752" s="11" t="s">
        <v>3876</v>
      </c>
      <c r="W1752" s="11" t="s">
        <v>6962</v>
      </c>
      <c r="Y1752" s="11" t="s">
        <v>4928</v>
      </c>
      <c r="AA1752" s="11" t="s">
        <v>151</v>
      </c>
      <c r="AB1752" s="13"/>
      <c r="AC1752" s="13"/>
      <c r="AD1752" s="11" t="s">
        <v>6971</v>
      </c>
      <c r="AE1752" s="13"/>
      <c r="AF1752" s="14">
        <v>1.0</v>
      </c>
      <c r="AG1752" s="11" t="s">
        <v>152</v>
      </c>
      <c r="AH1752" s="11" t="s">
        <v>6963</v>
      </c>
      <c r="AJ1752" s="13"/>
      <c r="AK1752" s="13"/>
      <c r="AL1752" s="13"/>
      <c r="AM1752" s="13"/>
      <c r="AN1752" s="11" t="s">
        <v>154</v>
      </c>
      <c r="AO1752" s="13"/>
      <c r="AP1752" s="11" t="s">
        <v>6968</v>
      </c>
      <c r="AR1752" s="13"/>
      <c r="AS1752" s="11" t="s">
        <v>154</v>
      </c>
      <c r="AT1752" s="12" t="b">
        <v>1</v>
      </c>
      <c r="AU1752" s="13"/>
      <c r="AV1752" s="14" t="s">
        <v>167</v>
      </c>
      <c r="AW1752" s="13"/>
      <c r="AX1752" s="14" t="s">
        <v>155</v>
      </c>
      <c r="AY1752" s="13"/>
      <c r="AZ1752" s="14">
        <v>7110.0</v>
      </c>
      <c r="BA1752" s="13"/>
    </row>
    <row r="1753">
      <c r="A1753" s="11" t="s">
        <v>6972</v>
      </c>
      <c r="B1753" s="11">
        <v>6753.0</v>
      </c>
      <c r="C1753" s="12" t="b">
        <v>0</v>
      </c>
      <c r="D1753" s="12" t="b">
        <v>0</v>
      </c>
      <c r="E1753" s="12" t="b">
        <v>0</v>
      </c>
      <c r="F1753" s="12" t="b">
        <v>0</v>
      </c>
      <c r="G1753" s="12" t="b">
        <v>0</v>
      </c>
      <c r="H1753" s="12" t="b">
        <v>0</v>
      </c>
      <c r="I1753" s="15">
        <v>45028.0</v>
      </c>
      <c r="J1753" s="15">
        <v>44993.0</v>
      </c>
      <c r="K1753" s="12" t="b">
        <v>0</v>
      </c>
      <c r="L1753" s="17">
        <v>45272.0</v>
      </c>
      <c r="M1753" s="11" t="s">
        <v>3870</v>
      </c>
      <c r="N1753" s="11" t="s">
        <v>6973</v>
      </c>
      <c r="O1753" s="11" t="s">
        <v>6877</v>
      </c>
      <c r="P1753" s="11" t="s">
        <v>6974</v>
      </c>
      <c r="Q1753" s="11" t="s">
        <v>162</v>
      </c>
      <c r="R1753" s="11" t="s">
        <v>6878</v>
      </c>
      <c r="S1753" s="11" t="s">
        <v>6879</v>
      </c>
      <c r="T1753" s="11" t="s">
        <v>6880</v>
      </c>
      <c r="U1753" s="11" t="s">
        <v>3876</v>
      </c>
      <c r="W1753" s="11" t="s">
        <v>6974</v>
      </c>
      <c r="Y1753" s="11" t="s">
        <v>4928</v>
      </c>
      <c r="AA1753" s="11" t="s">
        <v>151</v>
      </c>
      <c r="AB1753" s="13"/>
      <c r="AC1753" s="13"/>
      <c r="AD1753" s="11" t="s">
        <v>6878</v>
      </c>
      <c r="AE1753" s="13"/>
      <c r="AF1753" s="14">
        <v>1.0</v>
      </c>
      <c r="AG1753" s="11" t="s">
        <v>152</v>
      </c>
      <c r="AH1753" s="11" t="s">
        <v>6975</v>
      </c>
      <c r="AJ1753" s="13"/>
      <c r="AK1753" s="13"/>
      <c r="AL1753" s="13"/>
      <c r="AM1753" s="13"/>
      <c r="AN1753" s="13"/>
      <c r="AO1753" s="13"/>
      <c r="AP1753" s="11" t="s">
        <v>6972</v>
      </c>
      <c r="AR1753" s="13"/>
      <c r="AS1753" s="13"/>
      <c r="AT1753" s="12" t="b">
        <v>1</v>
      </c>
      <c r="AU1753" s="13"/>
      <c r="AV1753" s="14" t="s">
        <v>167</v>
      </c>
      <c r="AW1753" s="13"/>
      <c r="AX1753" s="14" t="s">
        <v>155</v>
      </c>
      <c r="AY1753" s="13"/>
      <c r="AZ1753" s="14">
        <v>7111.0</v>
      </c>
      <c r="BA1753" s="13"/>
    </row>
    <row r="1754">
      <c r="A1754" s="11" t="s">
        <v>6976</v>
      </c>
      <c r="B1754" s="11">
        <v>6754.0</v>
      </c>
      <c r="C1754" s="12" t="b">
        <v>0</v>
      </c>
      <c r="D1754" s="12" t="b">
        <v>0</v>
      </c>
      <c r="E1754" s="12" t="b">
        <v>0</v>
      </c>
      <c r="F1754" s="12" t="b">
        <v>0</v>
      </c>
      <c r="G1754" s="12" t="b">
        <v>0</v>
      </c>
      <c r="H1754" s="12" t="b">
        <v>0</v>
      </c>
      <c r="I1754" s="15">
        <v>45028.0</v>
      </c>
      <c r="J1754" s="15">
        <v>44993.0</v>
      </c>
      <c r="K1754" s="12" t="b">
        <v>0</v>
      </c>
      <c r="L1754" s="17">
        <v>45272.0</v>
      </c>
      <c r="M1754" s="11" t="s">
        <v>3870</v>
      </c>
      <c r="N1754" s="11" t="s">
        <v>6977</v>
      </c>
      <c r="O1754" s="11" t="s">
        <v>6966</v>
      </c>
      <c r="P1754" s="11" t="s">
        <v>6974</v>
      </c>
      <c r="Q1754" s="11" t="s">
        <v>162</v>
      </c>
      <c r="R1754" s="11" t="s">
        <v>6967</v>
      </c>
      <c r="S1754" s="13"/>
      <c r="T1754" s="11" t="s">
        <v>6880</v>
      </c>
      <c r="U1754" s="11" t="s">
        <v>3876</v>
      </c>
      <c r="W1754" s="11" t="s">
        <v>6974</v>
      </c>
      <c r="Y1754" s="11" t="s">
        <v>4928</v>
      </c>
      <c r="AA1754" s="11" t="s">
        <v>151</v>
      </c>
      <c r="AB1754" s="13"/>
      <c r="AC1754" s="13"/>
      <c r="AD1754" s="11" t="s">
        <v>6967</v>
      </c>
      <c r="AE1754" s="13"/>
      <c r="AF1754" s="14">
        <v>1.0</v>
      </c>
      <c r="AG1754" s="11" t="s">
        <v>152</v>
      </c>
      <c r="AH1754" s="11" t="s">
        <v>6975</v>
      </c>
      <c r="AJ1754" s="13"/>
      <c r="AK1754" s="13"/>
      <c r="AL1754" s="13"/>
      <c r="AM1754" s="13"/>
      <c r="AN1754" s="13"/>
      <c r="AO1754" s="13"/>
      <c r="AP1754" s="11" t="s">
        <v>6976</v>
      </c>
      <c r="AR1754" s="13"/>
      <c r="AS1754" s="13"/>
      <c r="AT1754" s="12" t="b">
        <v>1</v>
      </c>
      <c r="AU1754" s="13"/>
      <c r="AV1754" s="14" t="s">
        <v>167</v>
      </c>
      <c r="AW1754" s="13"/>
      <c r="AX1754" s="14" t="s">
        <v>155</v>
      </c>
      <c r="AY1754" s="13"/>
      <c r="AZ1754" s="14">
        <v>7112.0</v>
      </c>
      <c r="BA1754" s="13"/>
    </row>
    <row r="1755">
      <c r="A1755" s="11" t="s">
        <v>6978</v>
      </c>
      <c r="B1755" s="11">
        <v>6756.0</v>
      </c>
      <c r="C1755" s="12" t="b">
        <v>0</v>
      </c>
      <c r="D1755" s="12" t="b">
        <v>1</v>
      </c>
      <c r="E1755" s="12" t="b">
        <v>0</v>
      </c>
      <c r="F1755" s="12" t="b">
        <v>0</v>
      </c>
      <c r="G1755" s="12" t="b">
        <v>0</v>
      </c>
      <c r="H1755" s="12" t="b">
        <v>0</v>
      </c>
      <c r="I1755" s="13"/>
      <c r="J1755" s="14" t="s">
        <v>3751</v>
      </c>
      <c r="K1755" s="12" t="b">
        <v>0</v>
      </c>
      <c r="L1755" s="15">
        <v>44993.0</v>
      </c>
      <c r="M1755" s="11" t="s">
        <v>1214</v>
      </c>
      <c r="N1755" s="11" t="s">
        <v>6979</v>
      </c>
      <c r="O1755" s="11" t="s">
        <v>4271</v>
      </c>
      <c r="P1755" s="11" t="s">
        <v>6048</v>
      </c>
      <c r="Q1755" s="11" t="s">
        <v>2041</v>
      </c>
      <c r="R1755" s="11" t="s">
        <v>4272</v>
      </c>
      <c r="S1755" s="11" t="s">
        <v>4273</v>
      </c>
      <c r="T1755" s="11" t="s">
        <v>6980</v>
      </c>
      <c r="U1755" s="11" t="s">
        <v>4354</v>
      </c>
      <c r="W1755" s="11" t="s">
        <v>6048</v>
      </c>
      <c r="Y1755" s="11" t="s">
        <v>5743</v>
      </c>
      <c r="AA1755" s="11" t="s">
        <v>151</v>
      </c>
      <c r="AB1755" s="13"/>
      <c r="AC1755" s="13"/>
      <c r="AD1755" s="11" t="s">
        <v>4272</v>
      </c>
      <c r="AE1755" s="13"/>
      <c r="AF1755" s="13"/>
      <c r="AG1755" s="11" t="s">
        <v>152</v>
      </c>
      <c r="AH1755" s="11" t="s">
        <v>6049</v>
      </c>
      <c r="AJ1755" s="13"/>
      <c r="AK1755" s="13"/>
      <c r="AL1755" s="13"/>
      <c r="AM1755" s="13"/>
      <c r="AN1755" s="13"/>
      <c r="AO1755" s="13"/>
      <c r="AP1755" s="11" t="s">
        <v>6978</v>
      </c>
      <c r="AR1755" s="13"/>
      <c r="AS1755" s="13"/>
      <c r="AT1755" s="12" t="b">
        <v>1</v>
      </c>
      <c r="AU1755" s="13"/>
      <c r="AV1755" s="14" t="s">
        <v>167</v>
      </c>
      <c r="AW1755" s="13"/>
      <c r="AX1755" s="14" t="s">
        <v>155</v>
      </c>
      <c r="AY1755" s="13"/>
      <c r="AZ1755" s="14">
        <v>7113.0</v>
      </c>
      <c r="BA1755" s="13"/>
    </row>
    <row r="1756">
      <c r="A1756" s="11" t="s">
        <v>6981</v>
      </c>
      <c r="B1756" s="11">
        <v>6762.0</v>
      </c>
      <c r="C1756" s="12" t="b">
        <v>0</v>
      </c>
      <c r="D1756" s="12" t="b">
        <v>0</v>
      </c>
      <c r="E1756" s="12" t="b">
        <v>0</v>
      </c>
      <c r="F1756" s="12" t="b">
        <v>0</v>
      </c>
      <c r="G1756" s="12" t="b">
        <v>0</v>
      </c>
      <c r="H1756" s="12" t="b">
        <v>0</v>
      </c>
      <c r="I1756" s="15">
        <v>45115.0</v>
      </c>
      <c r="J1756" s="15">
        <v>45115.0</v>
      </c>
      <c r="K1756" s="12" t="b">
        <v>0</v>
      </c>
      <c r="L1756" s="17">
        <v>45209.0</v>
      </c>
      <c r="M1756" s="11" t="s">
        <v>3870</v>
      </c>
      <c r="N1756" s="11" t="s">
        <v>6982</v>
      </c>
      <c r="O1756" s="11" t="s">
        <v>3936</v>
      </c>
      <c r="P1756" s="11" t="s">
        <v>3223</v>
      </c>
      <c r="Q1756" s="11" t="s">
        <v>972</v>
      </c>
      <c r="R1756" s="11" t="s">
        <v>3937</v>
      </c>
      <c r="S1756" s="11" t="s">
        <v>3938</v>
      </c>
      <c r="T1756" s="11" t="s">
        <v>6983</v>
      </c>
      <c r="U1756" s="11" t="s">
        <v>3876</v>
      </c>
      <c r="W1756" s="11" t="s">
        <v>3223</v>
      </c>
      <c r="X1756" s="11" t="s">
        <v>1121</v>
      </c>
      <c r="Y1756" s="11" t="s">
        <v>3937</v>
      </c>
      <c r="Z1756" s="13"/>
      <c r="AA1756" s="11" t="s">
        <v>215</v>
      </c>
      <c r="AB1756" s="13"/>
      <c r="AC1756" s="13"/>
      <c r="AD1756" s="11" t="s">
        <v>3937</v>
      </c>
      <c r="AE1756" s="13"/>
      <c r="AF1756" s="13"/>
      <c r="AG1756" s="11" t="s">
        <v>152</v>
      </c>
      <c r="AH1756" s="11" t="s">
        <v>3225</v>
      </c>
      <c r="AJ1756" s="11" t="s">
        <v>1121</v>
      </c>
      <c r="AK1756" s="11" t="s">
        <v>4286</v>
      </c>
      <c r="AM1756" s="13"/>
      <c r="AN1756" s="13"/>
      <c r="AO1756" s="13"/>
      <c r="AP1756" s="11" t="s">
        <v>6981</v>
      </c>
      <c r="AR1756" s="13"/>
      <c r="AS1756" s="13"/>
      <c r="AT1756" s="12" t="b">
        <v>1</v>
      </c>
      <c r="AU1756" s="13"/>
      <c r="AV1756" s="14" t="s">
        <v>167</v>
      </c>
      <c r="AW1756" s="13"/>
      <c r="AX1756" s="14" t="s">
        <v>155</v>
      </c>
      <c r="AY1756" s="13"/>
      <c r="AZ1756" s="14">
        <v>7114.0</v>
      </c>
      <c r="BA1756" s="13"/>
    </row>
    <row r="1757">
      <c r="A1757" s="11" t="s">
        <v>6984</v>
      </c>
      <c r="B1757" s="11">
        <v>6763.0</v>
      </c>
      <c r="C1757" s="12" t="b">
        <v>0</v>
      </c>
      <c r="D1757" s="12" t="b">
        <v>1</v>
      </c>
      <c r="E1757" s="12" t="b">
        <v>0</v>
      </c>
      <c r="F1757" s="12" t="b">
        <v>0</v>
      </c>
      <c r="G1757" s="12" t="b">
        <v>1</v>
      </c>
      <c r="H1757" s="12" t="b">
        <v>1</v>
      </c>
      <c r="I1757" s="13"/>
      <c r="J1757" s="13"/>
      <c r="K1757" s="12" t="b">
        <v>0</v>
      </c>
      <c r="L1757" s="14" t="s">
        <v>3200</v>
      </c>
      <c r="M1757" s="11" t="s">
        <v>1214</v>
      </c>
      <c r="N1757" s="11" t="s">
        <v>6985</v>
      </c>
      <c r="O1757" s="11" t="s">
        <v>1625</v>
      </c>
      <c r="P1757" s="11" t="s">
        <v>3202</v>
      </c>
      <c r="Q1757" s="11" t="s">
        <v>972</v>
      </c>
      <c r="R1757" s="11" t="s">
        <v>1626</v>
      </c>
      <c r="S1757" s="11" t="s">
        <v>1627</v>
      </c>
      <c r="U1757" s="13"/>
      <c r="V1757" s="13"/>
      <c r="W1757" s="11" t="s">
        <v>3202</v>
      </c>
      <c r="Y1757" s="13"/>
      <c r="Z1757" s="13"/>
      <c r="AA1757" s="11" t="s">
        <v>151</v>
      </c>
      <c r="AB1757" s="13"/>
      <c r="AC1757" s="13"/>
      <c r="AD1757" s="11" t="s">
        <v>1626</v>
      </c>
      <c r="AF1757" s="13"/>
      <c r="AG1757" s="11" t="s">
        <v>152</v>
      </c>
      <c r="AH1757" s="11" t="s">
        <v>3203</v>
      </c>
      <c r="AJ1757" s="13"/>
      <c r="AK1757" s="13"/>
      <c r="AL1757" s="13"/>
      <c r="AM1757" s="13"/>
      <c r="AN1757" s="13"/>
      <c r="AO1757" s="13"/>
      <c r="AP1757" s="11" t="s">
        <v>6984</v>
      </c>
      <c r="AR1757" s="13"/>
      <c r="AS1757" s="13"/>
      <c r="AT1757" s="12" t="b">
        <v>1</v>
      </c>
      <c r="AU1757" s="13"/>
      <c r="AV1757" s="14" t="s">
        <v>167</v>
      </c>
      <c r="AW1757" s="13"/>
      <c r="AX1757" s="14" t="s">
        <v>155</v>
      </c>
      <c r="AY1757" s="13"/>
      <c r="AZ1757" s="14">
        <v>7115.0</v>
      </c>
      <c r="BA1757" s="13"/>
    </row>
    <row r="1758">
      <c r="A1758" s="11" t="s">
        <v>6986</v>
      </c>
      <c r="B1758" s="11">
        <v>6764.0</v>
      </c>
      <c r="C1758" s="12" t="b">
        <v>0</v>
      </c>
      <c r="D1758" s="12" t="b">
        <v>1</v>
      </c>
      <c r="E1758" s="12" t="b">
        <v>0</v>
      </c>
      <c r="F1758" s="12" t="b">
        <v>0</v>
      </c>
      <c r="G1758" s="12" t="b">
        <v>0</v>
      </c>
      <c r="H1758" s="12" t="b">
        <v>0</v>
      </c>
      <c r="I1758" s="15">
        <v>45115.0</v>
      </c>
      <c r="J1758" s="15">
        <v>45115.0</v>
      </c>
      <c r="K1758" s="12" t="b">
        <v>0</v>
      </c>
      <c r="L1758" s="17">
        <v>45209.0</v>
      </c>
      <c r="M1758" s="11" t="s">
        <v>1047</v>
      </c>
      <c r="N1758" s="11" t="s">
        <v>6987</v>
      </c>
      <c r="O1758" s="11" t="s">
        <v>1455</v>
      </c>
      <c r="P1758" s="11" t="s">
        <v>3223</v>
      </c>
      <c r="Q1758" s="11" t="s">
        <v>972</v>
      </c>
      <c r="R1758" s="11" t="s">
        <v>1456</v>
      </c>
      <c r="S1758" s="11" t="s">
        <v>1457</v>
      </c>
      <c r="T1758" s="11" t="s">
        <v>6988</v>
      </c>
      <c r="U1758" s="11" t="s">
        <v>3073</v>
      </c>
      <c r="W1758" s="11" t="s">
        <v>3223</v>
      </c>
      <c r="X1758" s="11" t="s">
        <v>1121</v>
      </c>
      <c r="Y1758" s="11" t="s">
        <v>1456</v>
      </c>
      <c r="Z1758" s="13"/>
      <c r="AA1758" s="11" t="s">
        <v>151</v>
      </c>
      <c r="AB1758" s="13"/>
      <c r="AC1758" s="13"/>
      <c r="AD1758" s="11" t="s">
        <v>1456</v>
      </c>
      <c r="AE1758" s="13"/>
      <c r="AF1758" s="13"/>
      <c r="AG1758" s="11" t="s">
        <v>152</v>
      </c>
      <c r="AH1758" s="11" t="s">
        <v>3225</v>
      </c>
      <c r="AJ1758" s="11" t="s">
        <v>1121</v>
      </c>
      <c r="AK1758" s="11" t="s">
        <v>6989</v>
      </c>
      <c r="AM1758" s="13"/>
      <c r="AN1758" s="13"/>
      <c r="AO1758" s="13"/>
      <c r="AP1758" s="11" t="s">
        <v>6986</v>
      </c>
      <c r="AR1758" s="13"/>
      <c r="AS1758" s="13"/>
      <c r="AT1758" s="12" t="b">
        <v>1</v>
      </c>
      <c r="AU1758" s="13"/>
      <c r="AV1758" s="14" t="s">
        <v>167</v>
      </c>
      <c r="AW1758" s="13"/>
      <c r="AX1758" s="14" t="s">
        <v>155</v>
      </c>
      <c r="AY1758" s="13"/>
      <c r="AZ1758" s="14">
        <v>7116.0</v>
      </c>
      <c r="BA1758" s="13"/>
    </row>
    <row r="1759">
      <c r="A1759" s="11" t="s">
        <v>6990</v>
      </c>
      <c r="B1759" s="11">
        <v>6765.0</v>
      </c>
      <c r="C1759" s="12" t="b">
        <v>0</v>
      </c>
      <c r="D1759" s="12" t="b">
        <v>0</v>
      </c>
      <c r="E1759" s="12" t="b">
        <v>0</v>
      </c>
      <c r="F1759" s="12" t="b">
        <v>0</v>
      </c>
      <c r="G1759" s="12" t="b">
        <v>0</v>
      </c>
      <c r="H1759" s="12" t="b">
        <v>0</v>
      </c>
      <c r="I1759" s="15">
        <v>45115.0</v>
      </c>
      <c r="J1759" s="15">
        <v>45115.0</v>
      </c>
      <c r="K1759" s="12" t="b">
        <v>0</v>
      </c>
      <c r="L1759" s="17">
        <v>45209.0</v>
      </c>
      <c r="M1759" s="11" t="s">
        <v>3870</v>
      </c>
      <c r="N1759" s="11" t="s">
        <v>6991</v>
      </c>
      <c r="O1759" s="11" t="s">
        <v>3872</v>
      </c>
      <c r="P1759" s="11" t="s">
        <v>3223</v>
      </c>
      <c r="Q1759" s="11" t="s">
        <v>972</v>
      </c>
      <c r="R1759" s="11" t="s">
        <v>3873</v>
      </c>
      <c r="S1759" s="11" t="s">
        <v>3874</v>
      </c>
      <c r="T1759" s="11" t="s">
        <v>6992</v>
      </c>
      <c r="U1759" s="11" t="s">
        <v>3876</v>
      </c>
      <c r="W1759" s="11" t="s">
        <v>3223</v>
      </c>
      <c r="X1759" s="11" t="s">
        <v>1121</v>
      </c>
      <c r="Y1759" s="11" t="s">
        <v>3873</v>
      </c>
      <c r="Z1759" s="13"/>
      <c r="AA1759" s="11" t="s">
        <v>215</v>
      </c>
      <c r="AB1759" s="13"/>
      <c r="AC1759" s="13"/>
      <c r="AD1759" s="11" t="s">
        <v>3873</v>
      </c>
      <c r="AE1759" s="13"/>
      <c r="AF1759" s="13"/>
      <c r="AG1759" s="11" t="s">
        <v>152</v>
      </c>
      <c r="AH1759" s="11" t="s">
        <v>3225</v>
      </c>
      <c r="AJ1759" s="11" t="s">
        <v>6484</v>
      </c>
      <c r="AK1759" s="11" t="s">
        <v>6989</v>
      </c>
      <c r="AM1759" s="13"/>
      <c r="AN1759" s="13"/>
      <c r="AO1759" s="13"/>
      <c r="AP1759" s="11" t="s">
        <v>6990</v>
      </c>
      <c r="AR1759" s="13"/>
      <c r="AS1759" s="13"/>
      <c r="AT1759" s="12" t="b">
        <v>1</v>
      </c>
      <c r="AU1759" s="13"/>
      <c r="AV1759" s="14" t="s">
        <v>167</v>
      </c>
      <c r="AW1759" s="13"/>
      <c r="AX1759" s="14" t="s">
        <v>155</v>
      </c>
      <c r="AY1759" s="13"/>
      <c r="AZ1759" s="14">
        <v>7117.0</v>
      </c>
      <c r="BA1759" s="13"/>
    </row>
    <row r="1760">
      <c r="A1760" s="11" t="s">
        <v>6993</v>
      </c>
      <c r="B1760" s="11">
        <v>6767.0</v>
      </c>
      <c r="C1760" s="12" t="b">
        <v>0</v>
      </c>
      <c r="D1760" s="12" t="b">
        <v>0</v>
      </c>
      <c r="E1760" s="12" t="b">
        <v>0</v>
      </c>
      <c r="F1760" s="12" t="b">
        <v>0</v>
      </c>
      <c r="G1760" s="12" t="b">
        <v>0</v>
      </c>
      <c r="H1760" s="12" t="b">
        <v>0</v>
      </c>
      <c r="I1760" s="14" t="s">
        <v>4473</v>
      </c>
      <c r="J1760" s="15">
        <v>45146.0</v>
      </c>
      <c r="K1760" s="12" t="b">
        <v>0</v>
      </c>
      <c r="L1760" s="15">
        <v>45116.0</v>
      </c>
      <c r="M1760" s="11" t="s">
        <v>1018</v>
      </c>
      <c r="N1760" s="11" t="s">
        <v>6994</v>
      </c>
      <c r="O1760" s="11" t="s">
        <v>6995</v>
      </c>
      <c r="P1760" s="11" t="s">
        <v>6550</v>
      </c>
      <c r="Q1760" s="11" t="s">
        <v>162</v>
      </c>
      <c r="R1760" s="11" t="s">
        <v>6996</v>
      </c>
      <c r="S1760" s="11" t="s">
        <v>437</v>
      </c>
      <c r="T1760" s="18" t="s">
        <v>6997</v>
      </c>
      <c r="U1760" s="11" t="s">
        <v>3373</v>
      </c>
      <c r="W1760" s="11" t="s">
        <v>6550</v>
      </c>
      <c r="Y1760" s="11" t="s">
        <v>1021</v>
      </c>
      <c r="AA1760" s="11" t="s">
        <v>151</v>
      </c>
      <c r="AB1760" s="13"/>
      <c r="AC1760" s="13"/>
      <c r="AD1760" s="11" t="s">
        <v>6996</v>
      </c>
      <c r="AE1760" s="13"/>
      <c r="AF1760" s="14">
        <v>1.0</v>
      </c>
      <c r="AG1760" s="11" t="s">
        <v>152</v>
      </c>
      <c r="AH1760" s="11" t="s">
        <v>6552</v>
      </c>
      <c r="AI1760" s="11" t="s">
        <v>154</v>
      </c>
      <c r="AJ1760" s="13"/>
      <c r="AK1760" s="13"/>
      <c r="AL1760" s="13"/>
      <c r="AM1760" s="13"/>
      <c r="AN1760" s="13"/>
      <c r="AO1760" s="13"/>
      <c r="AP1760" s="11" t="s">
        <v>6993</v>
      </c>
      <c r="AR1760" s="13"/>
      <c r="AS1760" s="13"/>
      <c r="AT1760" s="12" t="b">
        <v>1</v>
      </c>
      <c r="AU1760" s="13"/>
      <c r="AV1760" s="14" t="s">
        <v>167</v>
      </c>
      <c r="AW1760" s="13"/>
      <c r="AX1760" s="14" t="s">
        <v>155</v>
      </c>
      <c r="AY1760" s="13"/>
      <c r="AZ1760" s="14">
        <v>7118.0</v>
      </c>
      <c r="BA1760" s="13"/>
    </row>
    <row r="1761">
      <c r="A1761" s="11" t="s">
        <v>6998</v>
      </c>
      <c r="B1761" s="11">
        <v>6768.0</v>
      </c>
      <c r="C1761" s="12" t="b">
        <v>0</v>
      </c>
      <c r="D1761" s="12" t="b">
        <v>1</v>
      </c>
      <c r="E1761" s="12" t="b">
        <v>0</v>
      </c>
      <c r="F1761" s="12" t="b">
        <v>0</v>
      </c>
      <c r="G1761" s="12" t="b">
        <v>0</v>
      </c>
      <c r="H1761" s="12" t="b">
        <v>0</v>
      </c>
      <c r="I1761" s="14" t="s">
        <v>4473</v>
      </c>
      <c r="J1761" s="15">
        <v>45146.0</v>
      </c>
      <c r="K1761" s="12" t="b">
        <v>0</v>
      </c>
      <c r="L1761" s="14" t="s">
        <v>5737</v>
      </c>
      <c r="M1761" s="11" t="s">
        <v>1018</v>
      </c>
      <c r="N1761" s="11" t="s">
        <v>6999</v>
      </c>
      <c r="O1761" s="11" t="s">
        <v>1020</v>
      </c>
      <c r="P1761" s="11" t="s">
        <v>6573</v>
      </c>
      <c r="Q1761" s="11" t="s">
        <v>162</v>
      </c>
      <c r="R1761" s="11" t="s">
        <v>1021</v>
      </c>
      <c r="S1761" s="11" t="s">
        <v>1022</v>
      </c>
      <c r="T1761" s="11" t="s">
        <v>7000</v>
      </c>
      <c r="U1761" s="11" t="s">
        <v>3373</v>
      </c>
      <c r="W1761" s="11" t="s">
        <v>6573</v>
      </c>
      <c r="Y1761" s="11" t="s">
        <v>1021</v>
      </c>
      <c r="AA1761" s="11" t="s">
        <v>151</v>
      </c>
      <c r="AB1761" s="13"/>
      <c r="AC1761" s="13"/>
      <c r="AD1761" s="11" t="s">
        <v>1021</v>
      </c>
      <c r="AF1761" s="14">
        <v>1.0</v>
      </c>
      <c r="AG1761" s="11" t="s">
        <v>152</v>
      </c>
      <c r="AH1761" s="11" t="s">
        <v>6574</v>
      </c>
      <c r="AI1761" s="11" t="s">
        <v>154</v>
      </c>
      <c r="AJ1761" s="13"/>
      <c r="AK1761" s="13"/>
      <c r="AL1761" s="13"/>
      <c r="AM1761" s="13"/>
      <c r="AN1761" s="13"/>
      <c r="AO1761" s="13"/>
      <c r="AP1761" s="11" t="s">
        <v>6998</v>
      </c>
      <c r="AR1761" s="13"/>
      <c r="AS1761" s="13"/>
      <c r="AT1761" s="12" t="b">
        <v>1</v>
      </c>
      <c r="AU1761" s="13"/>
      <c r="AV1761" s="14" t="s">
        <v>167</v>
      </c>
      <c r="AW1761" s="13"/>
      <c r="AX1761" s="14" t="s">
        <v>155</v>
      </c>
      <c r="AY1761" s="13"/>
      <c r="AZ1761" s="14">
        <v>7119.0</v>
      </c>
      <c r="BA1761" s="13"/>
    </row>
    <row r="1762">
      <c r="A1762" s="11" t="s">
        <v>7001</v>
      </c>
      <c r="B1762" s="11">
        <v>6769.0</v>
      </c>
      <c r="C1762" s="12" t="b">
        <v>0</v>
      </c>
      <c r="D1762" s="12" t="b">
        <v>1</v>
      </c>
      <c r="E1762" s="12" t="b">
        <v>0</v>
      </c>
      <c r="F1762" s="12" t="b">
        <v>0</v>
      </c>
      <c r="G1762" s="12" t="b">
        <v>0</v>
      </c>
      <c r="H1762" s="12" t="b">
        <v>0</v>
      </c>
      <c r="I1762" s="13"/>
      <c r="J1762" s="15">
        <v>45146.0</v>
      </c>
      <c r="K1762" s="12" t="b">
        <v>0</v>
      </c>
      <c r="L1762" s="14" t="s">
        <v>6671</v>
      </c>
      <c r="M1762" s="11" t="s">
        <v>1018</v>
      </c>
      <c r="N1762" s="11" t="s">
        <v>7002</v>
      </c>
      <c r="O1762" s="11" t="s">
        <v>7003</v>
      </c>
      <c r="P1762" s="11" t="s">
        <v>6674</v>
      </c>
      <c r="Q1762" s="11" t="s">
        <v>162</v>
      </c>
      <c r="R1762" s="11" t="s">
        <v>7004</v>
      </c>
      <c r="S1762" s="11" t="s">
        <v>7005</v>
      </c>
      <c r="T1762" s="11" t="s">
        <v>7000</v>
      </c>
      <c r="U1762" s="11" t="s">
        <v>3373</v>
      </c>
      <c r="W1762" s="11" t="s">
        <v>6674</v>
      </c>
      <c r="Y1762" s="11" t="s">
        <v>1021</v>
      </c>
      <c r="AA1762" s="11" t="s">
        <v>151</v>
      </c>
      <c r="AB1762" s="13"/>
      <c r="AC1762" s="13"/>
      <c r="AD1762" s="11" t="s">
        <v>7004</v>
      </c>
      <c r="AF1762" s="14">
        <v>1.0</v>
      </c>
      <c r="AG1762" s="11" t="s">
        <v>152</v>
      </c>
      <c r="AH1762" s="11" t="s">
        <v>6678</v>
      </c>
      <c r="AJ1762" s="13"/>
      <c r="AK1762" s="13"/>
      <c r="AL1762" s="13"/>
      <c r="AM1762" s="13"/>
      <c r="AN1762" s="13"/>
      <c r="AO1762" s="13"/>
      <c r="AP1762" s="11" t="s">
        <v>7001</v>
      </c>
      <c r="AR1762" s="13"/>
      <c r="AS1762" s="13"/>
      <c r="AT1762" s="12" t="b">
        <v>1</v>
      </c>
      <c r="AU1762" s="13"/>
      <c r="AV1762" s="14" t="s">
        <v>167</v>
      </c>
      <c r="AW1762" s="13"/>
      <c r="AX1762" s="14" t="s">
        <v>155</v>
      </c>
      <c r="AY1762" s="13"/>
      <c r="AZ1762" s="14">
        <v>7120.0</v>
      </c>
      <c r="BA1762" s="13"/>
    </row>
    <row r="1763">
      <c r="A1763" s="11" t="s">
        <v>7006</v>
      </c>
      <c r="B1763" s="11">
        <v>6770.0</v>
      </c>
      <c r="C1763" s="12" t="b">
        <v>0</v>
      </c>
      <c r="D1763" s="12" t="b">
        <v>1</v>
      </c>
      <c r="E1763" s="12" t="b">
        <v>0</v>
      </c>
      <c r="F1763" s="12" t="b">
        <v>0</v>
      </c>
      <c r="G1763" s="12" t="b">
        <v>0</v>
      </c>
      <c r="H1763" s="12" t="b">
        <v>0</v>
      </c>
      <c r="I1763" s="13"/>
      <c r="J1763" s="15">
        <v>45146.0</v>
      </c>
      <c r="K1763" s="12" t="b">
        <v>0</v>
      </c>
      <c r="L1763" s="17">
        <v>45209.0</v>
      </c>
      <c r="M1763" s="11" t="s">
        <v>1018</v>
      </c>
      <c r="N1763" s="11" t="s">
        <v>7007</v>
      </c>
      <c r="O1763" s="11" t="s">
        <v>7008</v>
      </c>
      <c r="P1763" s="11" t="s">
        <v>6622</v>
      </c>
      <c r="Q1763" s="11" t="s">
        <v>162</v>
      </c>
      <c r="R1763" s="11" t="s">
        <v>7009</v>
      </c>
      <c r="S1763" s="11" t="s">
        <v>7010</v>
      </c>
      <c r="T1763" s="11" t="s">
        <v>7000</v>
      </c>
      <c r="U1763" s="11" t="s">
        <v>3373</v>
      </c>
      <c r="W1763" s="11" t="s">
        <v>6622</v>
      </c>
      <c r="Y1763" s="11" t="s">
        <v>1021</v>
      </c>
      <c r="AA1763" s="11" t="s">
        <v>151</v>
      </c>
      <c r="AB1763" s="13"/>
      <c r="AC1763" s="13"/>
      <c r="AD1763" s="11" t="s">
        <v>7009</v>
      </c>
      <c r="AE1763" s="13"/>
      <c r="AF1763" s="14">
        <v>1.0</v>
      </c>
      <c r="AG1763" s="11" t="s">
        <v>152</v>
      </c>
      <c r="AH1763" s="11" t="s">
        <v>6624</v>
      </c>
      <c r="AI1763" s="11" t="s">
        <v>154</v>
      </c>
      <c r="AJ1763" s="13"/>
      <c r="AK1763" s="13"/>
      <c r="AL1763" s="13"/>
      <c r="AM1763" s="13"/>
      <c r="AN1763" s="13"/>
      <c r="AO1763" s="13"/>
      <c r="AP1763" s="11" t="s">
        <v>7006</v>
      </c>
      <c r="AR1763" s="13"/>
      <c r="AS1763" s="13"/>
      <c r="AT1763" s="12" t="b">
        <v>1</v>
      </c>
      <c r="AU1763" s="13"/>
      <c r="AV1763" s="14" t="s">
        <v>167</v>
      </c>
      <c r="AW1763" s="13"/>
      <c r="AX1763" s="14" t="s">
        <v>155</v>
      </c>
      <c r="AY1763" s="13"/>
      <c r="AZ1763" s="14">
        <v>7121.0</v>
      </c>
      <c r="BA1763" s="13"/>
    </row>
    <row r="1764">
      <c r="A1764" s="11" t="s">
        <v>7011</v>
      </c>
      <c r="B1764" s="11">
        <v>6776.0</v>
      </c>
      <c r="C1764" s="12" t="b">
        <v>0</v>
      </c>
      <c r="D1764" s="12" t="b">
        <v>1</v>
      </c>
      <c r="E1764" s="12" t="b">
        <v>0</v>
      </c>
      <c r="F1764" s="12" t="b">
        <v>0</v>
      </c>
      <c r="G1764" s="12" t="b">
        <v>0</v>
      </c>
      <c r="H1764" s="12" t="b">
        <v>0</v>
      </c>
      <c r="I1764" s="13"/>
      <c r="J1764" s="15">
        <v>45146.0</v>
      </c>
      <c r="K1764" s="12" t="b">
        <v>0</v>
      </c>
      <c r="L1764" s="14" t="s">
        <v>7012</v>
      </c>
      <c r="M1764" s="11" t="s">
        <v>256</v>
      </c>
      <c r="N1764" s="11" t="s">
        <v>7013</v>
      </c>
      <c r="O1764" s="11" t="s">
        <v>1001</v>
      </c>
      <c r="P1764" s="11" t="s">
        <v>7014</v>
      </c>
      <c r="Q1764" s="11" t="s">
        <v>3270</v>
      </c>
      <c r="R1764" s="11" t="s">
        <v>1002</v>
      </c>
      <c r="S1764" s="11" t="s">
        <v>1003</v>
      </c>
      <c r="U1764" s="11" t="s">
        <v>3295</v>
      </c>
      <c r="W1764" s="11" t="s">
        <v>7014</v>
      </c>
      <c r="AA1764" s="11" t="s">
        <v>151</v>
      </c>
      <c r="AB1764" s="13"/>
      <c r="AC1764" s="13"/>
      <c r="AD1764" s="11" t="s">
        <v>1002</v>
      </c>
      <c r="AE1764" s="13"/>
      <c r="AF1764" s="13"/>
      <c r="AG1764" s="11" t="s">
        <v>152</v>
      </c>
      <c r="AH1764" s="11" t="s">
        <v>7015</v>
      </c>
      <c r="AI1764" s="11" t="s">
        <v>154</v>
      </c>
      <c r="AJ1764" s="13"/>
      <c r="AK1764" s="13"/>
      <c r="AL1764" s="13"/>
      <c r="AM1764" s="13"/>
      <c r="AN1764" s="13"/>
      <c r="AO1764" s="13"/>
      <c r="AP1764" s="11" t="s">
        <v>7011</v>
      </c>
      <c r="AR1764" s="13"/>
      <c r="AS1764" s="13"/>
      <c r="AT1764" s="12" t="b">
        <v>1</v>
      </c>
      <c r="AU1764" s="13"/>
      <c r="AV1764" s="14" t="s">
        <v>167</v>
      </c>
      <c r="AW1764" s="13"/>
      <c r="AX1764" s="14" t="s">
        <v>155</v>
      </c>
      <c r="AY1764" s="13"/>
      <c r="AZ1764" s="14">
        <v>7122.0</v>
      </c>
      <c r="BA1764" s="13"/>
    </row>
    <row r="1765">
      <c r="A1765" s="11" t="s">
        <v>7016</v>
      </c>
      <c r="B1765" s="11">
        <v>6777.0</v>
      </c>
      <c r="C1765" s="12" t="b">
        <v>0</v>
      </c>
      <c r="D1765" s="12" t="b">
        <v>1</v>
      </c>
      <c r="E1765" s="12" t="b">
        <v>0</v>
      </c>
      <c r="F1765" s="12" t="b">
        <v>0</v>
      </c>
      <c r="G1765" s="12" t="b">
        <v>0</v>
      </c>
      <c r="H1765" s="12" t="b">
        <v>0</v>
      </c>
      <c r="I1765" s="13"/>
      <c r="J1765" s="15">
        <v>45146.0</v>
      </c>
      <c r="K1765" s="12" t="b">
        <v>0</v>
      </c>
      <c r="L1765" s="14" t="s">
        <v>7012</v>
      </c>
      <c r="M1765" s="11" t="s">
        <v>1095</v>
      </c>
      <c r="N1765" s="11" t="s">
        <v>7017</v>
      </c>
      <c r="O1765" s="11" t="s">
        <v>1097</v>
      </c>
      <c r="P1765" s="11" t="s">
        <v>7014</v>
      </c>
      <c r="Q1765" s="11" t="s">
        <v>3270</v>
      </c>
      <c r="R1765" s="11" t="s">
        <v>1098</v>
      </c>
      <c r="S1765" s="11" t="s">
        <v>1099</v>
      </c>
      <c r="U1765" s="11" t="s">
        <v>3105</v>
      </c>
      <c r="W1765" s="11" t="s">
        <v>7014</v>
      </c>
      <c r="AA1765" s="11" t="s">
        <v>151</v>
      </c>
      <c r="AB1765" s="13"/>
      <c r="AC1765" s="13"/>
      <c r="AD1765" s="11" t="s">
        <v>1098</v>
      </c>
      <c r="AF1765" s="13"/>
      <c r="AG1765" s="11" t="s">
        <v>152</v>
      </c>
      <c r="AH1765" s="11" t="s">
        <v>7015</v>
      </c>
      <c r="AI1765" s="11" t="s">
        <v>154</v>
      </c>
      <c r="AJ1765" s="13"/>
      <c r="AK1765" s="13"/>
      <c r="AL1765" s="13"/>
      <c r="AM1765" s="13"/>
      <c r="AN1765" s="13"/>
      <c r="AO1765" s="13"/>
      <c r="AP1765" s="11" t="s">
        <v>7016</v>
      </c>
      <c r="AR1765" s="13"/>
      <c r="AS1765" s="13"/>
      <c r="AT1765" s="12" t="b">
        <v>1</v>
      </c>
      <c r="AU1765" s="13"/>
      <c r="AV1765" s="14" t="s">
        <v>167</v>
      </c>
      <c r="AW1765" s="13"/>
      <c r="AX1765" s="14" t="s">
        <v>155</v>
      </c>
      <c r="AY1765" s="13"/>
      <c r="AZ1765" s="14">
        <v>7123.0</v>
      </c>
      <c r="BA1765" s="13"/>
    </row>
    <row r="1766">
      <c r="A1766" s="11" t="s">
        <v>7018</v>
      </c>
      <c r="B1766" s="11">
        <v>6778.0</v>
      </c>
      <c r="C1766" s="12" t="b">
        <v>0</v>
      </c>
      <c r="D1766" s="12" t="b">
        <v>0</v>
      </c>
      <c r="E1766" s="12" t="b">
        <v>0</v>
      </c>
      <c r="F1766" s="12" t="b">
        <v>0</v>
      </c>
      <c r="G1766" s="12" t="b">
        <v>0</v>
      </c>
      <c r="H1766" s="12" t="b">
        <v>0</v>
      </c>
      <c r="I1766" s="15">
        <v>45177.0</v>
      </c>
      <c r="J1766" s="15">
        <v>45177.0</v>
      </c>
      <c r="K1766" s="12" t="b">
        <v>0</v>
      </c>
      <c r="L1766" s="17">
        <v>45209.0</v>
      </c>
      <c r="M1766" s="11" t="s">
        <v>1221</v>
      </c>
      <c r="N1766" s="11" t="s">
        <v>7019</v>
      </c>
      <c r="O1766" s="11" t="s">
        <v>4674</v>
      </c>
      <c r="P1766" s="11" t="s">
        <v>3223</v>
      </c>
      <c r="Q1766" s="11" t="s">
        <v>972</v>
      </c>
      <c r="R1766" s="11" t="s">
        <v>4675</v>
      </c>
      <c r="S1766" s="11" t="s">
        <v>4676</v>
      </c>
      <c r="T1766" s="11" t="s">
        <v>7020</v>
      </c>
      <c r="U1766" s="11" t="s">
        <v>4844</v>
      </c>
      <c r="W1766" s="11" t="s">
        <v>3223</v>
      </c>
      <c r="X1766" s="11" t="s">
        <v>1121</v>
      </c>
      <c r="Y1766" s="11" t="s">
        <v>4675</v>
      </c>
      <c r="Z1766" s="13"/>
      <c r="AA1766" s="11" t="s">
        <v>215</v>
      </c>
      <c r="AB1766" s="13"/>
      <c r="AC1766" s="13"/>
      <c r="AD1766" s="11" t="s">
        <v>4675</v>
      </c>
      <c r="AE1766" s="13"/>
      <c r="AF1766" s="13"/>
      <c r="AG1766" s="11" t="s">
        <v>152</v>
      </c>
      <c r="AH1766" s="11" t="s">
        <v>3225</v>
      </c>
      <c r="AJ1766" s="11" t="s">
        <v>1121</v>
      </c>
      <c r="AK1766" s="11" t="s">
        <v>7021</v>
      </c>
      <c r="AM1766" s="13"/>
      <c r="AN1766" s="13"/>
      <c r="AO1766" s="13"/>
      <c r="AP1766" s="11" t="s">
        <v>7018</v>
      </c>
      <c r="AR1766" s="13"/>
      <c r="AS1766" s="13"/>
      <c r="AT1766" s="12" t="b">
        <v>1</v>
      </c>
      <c r="AU1766" s="13"/>
      <c r="AV1766" s="14" t="s">
        <v>167</v>
      </c>
      <c r="AW1766" s="13"/>
      <c r="AX1766" s="14" t="s">
        <v>155</v>
      </c>
      <c r="AY1766" s="13"/>
      <c r="AZ1766" s="14">
        <v>7124.0</v>
      </c>
      <c r="BA1766" s="13"/>
    </row>
    <row r="1767">
      <c r="A1767" s="11" t="s">
        <v>7022</v>
      </c>
      <c r="B1767" s="11">
        <v>6779.0</v>
      </c>
      <c r="C1767" s="12" t="b">
        <v>0</v>
      </c>
      <c r="D1767" s="12" t="b">
        <v>0</v>
      </c>
      <c r="E1767" s="12" t="b">
        <v>0</v>
      </c>
      <c r="F1767" s="12" t="b">
        <v>0</v>
      </c>
      <c r="G1767" s="12" t="b">
        <v>0</v>
      </c>
      <c r="H1767" s="12" t="b">
        <v>0</v>
      </c>
      <c r="I1767" s="13"/>
      <c r="J1767" s="15">
        <v>45177.0</v>
      </c>
      <c r="K1767" s="12" t="b">
        <v>0</v>
      </c>
      <c r="L1767" s="14" t="s">
        <v>6947</v>
      </c>
      <c r="M1767" s="11" t="s">
        <v>3870</v>
      </c>
      <c r="N1767" s="11" t="s">
        <v>7023</v>
      </c>
      <c r="O1767" s="11" t="s">
        <v>7024</v>
      </c>
      <c r="P1767" s="11" t="s">
        <v>6949</v>
      </c>
      <c r="Q1767" s="11" t="s">
        <v>162</v>
      </c>
      <c r="R1767" s="11" t="s">
        <v>7025</v>
      </c>
      <c r="S1767" s="11" t="s">
        <v>7026</v>
      </c>
      <c r="T1767" s="11" t="s">
        <v>6880</v>
      </c>
      <c r="U1767" s="11" t="s">
        <v>3876</v>
      </c>
      <c r="W1767" s="11" t="s">
        <v>6949</v>
      </c>
      <c r="Y1767" s="11" t="s">
        <v>4928</v>
      </c>
      <c r="AA1767" s="11" t="s">
        <v>215</v>
      </c>
      <c r="AB1767" s="13"/>
      <c r="AC1767" s="13"/>
      <c r="AD1767" s="11" t="s">
        <v>7025</v>
      </c>
      <c r="AE1767" s="13"/>
      <c r="AF1767" s="13"/>
      <c r="AG1767" s="11" t="s">
        <v>152</v>
      </c>
      <c r="AH1767" s="11" t="s">
        <v>6950</v>
      </c>
      <c r="AJ1767" s="13"/>
      <c r="AK1767" s="13"/>
      <c r="AL1767" s="13"/>
      <c r="AM1767" s="13"/>
      <c r="AN1767" s="13"/>
      <c r="AO1767" s="13"/>
      <c r="AP1767" s="11" t="s">
        <v>7022</v>
      </c>
      <c r="AR1767" s="13"/>
      <c r="AS1767" s="13"/>
      <c r="AT1767" s="12" t="b">
        <v>1</v>
      </c>
      <c r="AU1767" s="13"/>
      <c r="AV1767" s="14" t="s">
        <v>167</v>
      </c>
      <c r="AW1767" s="13"/>
      <c r="AX1767" s="14" t="s">
        <v>155</v>
      </c>
      <c r="AY1767" s="13"/>
      <c r="AZ1767" s="14">
        <v>7125.0</v>
      </c>
      <c r="BA1767" s="13"/>
    </row>
    <row r="1768">
      <c r="A1768" s="11" t="s">
        <v>7027</v>
      </c>
      <c r="B1768" s="11">
        <v>6780.0</v>
      </c>
      <c r="C1768" s="12" t="b">
        <v>0</v>
      </c>
      <c r="D1768" s="12" t="b">
        <v>0</v>
      </c>
      <c r="E1768" s="12" t="b">
        <v>0</v>
      </c>
      <c r="F1768" s="12" t="b">
        <v>0</v>
      </c>
      <c r="G1768" s="12" t="b">
        <v>0</v>
      </c>
      <c r="H1768" s="12" t="b">
        <v>0</v>
      </c>
      <c r="I1768" s="15">
        <v>45028.0</v>
      </c>
      <c r="J1768" s="15">
        <v>45177.0</v>
      </c>
      <c r="K1768" s="12" t="b">
        <v>0</v>
      </c>
      <c r="L1768" s="17">
        <v>45272.0</v>
      </c>
      <c r="M1768" s="11" t="s">
        <v>3870</v>
      </c>
      <c r="N1768" s="11" t="s">
        <v>7028</v>
      </c>
      <c r="O1768" s="11" t="s">
        <v>6938</v>
      </c>
      <c r="P1768" s="11" t="s">
        <v>6974</v>
      </c>
      <c r="Q1768" s="11" t="s">
        <v>162</v>
      </c>
      <c r="R1768" s="11" t="s">
        <v>6939</v>
      </c>
      <c r="T1768" s="11" t="s">
        <v>6880</v>
      </c>
      <c r="U1768" s="11" t="s">
        <v>3876</v>
      </c>
      <c r="W1768" s="11" t="s">
        <v>6974</v>
      </c>
      <c r="Y1768" s="11" t="s">
        <v>4928</v>
      </c>
      <c r="AA1768" s="11" t="s">
        <v>151</v>
      </c>
      <c r="AB1768" s="13"/>
      <c r="AC1768" s="13"/>
      <c r="AD1768" s="11" t="s">
        <v>6939</v>
      </c>
      <c r="AF1768" s="14">
        <v>1.0</v>
      </c>
      <c r="AG1768" s="11" t="s">
        <v>152</v>
      </c>
      <c r="AH1768" s="11" t="s">
        <v>6975</v>
      </c>
      <c r="AJ1768" s="13"/>
      <c r="AK1768" s="13"/>
      <c r="AL1768" s="13"/>
      <c r="AM1768" s="13"/>
      <c r="AN1768" s="13"/>
      <c r="AO1768" s="13"/>
      <c r="AP1768" s="11" t="s">
        <v>7027</v>
      </c>
      <c r="AR1768" s="13"/>
      <c r="AS1768" s="13"/>
      <c r="AT1768" s="12" t="b">
        <v>1</v>
      </c>
      <c r="AU1768" s="13"/>
      <c r="AV1768" s="14" t="s">
        <v>167</v>
      </c>
      <c r="AW1768" s="13"/>
      <c r="AX1768" s="14" t="s">
        <v>155</v>
      </c>
      <c r="AY1768" s="13"/>
      <c r="AZ1768" s="14">
        <v>7126.0</v>
      </c>
      <c r="BA1768" s="13"/>
    </row>
    <row r="1769">
      <c r="A1769" s="11" t="s">
        <v>7029</v>
      </c>
      <c r="B1769" s="11">
        <v>6781.0</v>
      </c>
      <c r="C1769" s="12" t="b">
        <v>0</v>
      </c>
      <c r="D1769" s="12" t="b">
        <v>0</v>
      </c>
      <c r="E1769" s="12" t="b">
        <v>0</v>
      </c>
      <c r="F1769" s="12" t="b">
        <v>0</v>
      </c>
      <c r="G1769" s="12" t="b">
        <v>0</v>
      </c>
      <c r="H1769" s="12" t="b">
        <v>0</v>
      </c>
      <c r="I1769" s="14" t="s">
        <v>3221</v>
      </c>
      <c r="J1769" s="13"/>
      <c r="K1769" s="12" t="b">
        <v>0</v>
      </c>
      <c r="L1769" s="17">
        <v>45209.0</v>
      </c>
      <c r="M1769" s="11" t="s">
        <v>1921</v>
      </c>
      <c r="N1769" s="11" t="s">
        <v>7030</v>
      </c>
      <c r="O1769" s="11" t="s">
        <v>5177</v>
      </c>
      <c r="P1769" s="11" t="s">
        <v>3223</v>
      </c>
      <c r="Q1769" s="11" t="s">
        <v>972</v>
      </c>
      <c r="R1769" s="11" t="s">
        <v>5178</v>
      </c>
      <c r="S1769" s="11" t="s">
        <v>5179</v>
      </c>
      <c r="W1769" s="11" t="s">
        <v>3223</v>
      </c>
      <c r="X1769" s="11" t="s">
        <v>1121</v>
      </c>
      <c r="Y1769" s="11" t="s">
        <v>5178</v>
      </c>
      <c r="Z1769" s="13"/>
      <c r="AA1769" s="11" t="s">
        <v>2456</v>
      </c>
      <c r="AB1769" s="13"/>
      <c r="AC1769" s="13"/>
      <c r="AD1769" s="11" t="s">
        <v>5178</v>
      </c>
      <c r="AE1769" s="13"/>
      <c r="AF1769" s="13"/>
      <c r="AG1769" s="11" t="s">
        <v>152</v>
      </c>
      <c r="AH1769" s="11" t="s">
        <v>3225</v>
      </c>
      <c r="AJ1769" s="11" t="s">
        <v>1121</v>
      </c>
      <c r="AK1769" s="11" t="s">
        <v>6989</v>
      </c>
      <c r="AM1769" s="13"/>
      <c r="AN1769" s="13"/>
      <c r="AO1769" s="13"/>
      <c r="AP1769" s="11" t="s">
        <v>7029</v>
      </c>
      <c r="AR1769" s="13"/>
      <c r="AS1769" s="13"/>
      <c r="AT1769" s="12" t="b">
        <v>1</v>
      </c>
      <c r="AU1769" s="13"/>
      <c r="AV1769" s="14" t="s">
        <v>167</v>
      </c>
      <c r="AW1769" s="13"/>
      <c r="AX1769" s="14" t="s">
        <v>155</v>
      </c>
      <c r="AY1769" s="13"/>
      <c r="AZ1769" s="14">
        <v>7127.0</v>
      </c>
      <c r="BA1769" s="13"/>
    </row>
    <row r="1770">
      <c r="A1770" s="11" t="s">
        <v>7031</v>
      </c>
      <c r="B1770" s="11">
        <v>6804.0</v>
      </c>
      <c r="C1770" s="12" t="b">
        <v>0</v>
      </c>
      <c r="D1770" s="12" t="b">
        <v>1</v>
      </c>
      <c r="E1770" s="12" t="b">
        <v>0</v>
      </c>
      <c r="F1770" s="12" t="b">
        <v>0</v>
      </c>
      <c r="G1770" s="12" t="b">
        <v>0</v>
      </c>
      <c r="H1770" s="12" t="b">
        <v>0</v>
      </c>
      <c r="I1770" s="14" t="s">
        <v>6853</v>
      </c>
      <c r="J1770" s="14" t="s">
        <v>7032</v>
      </c>
      <c r="K1770" s="12" t="b">
        <v>0</v>
      </c>
      <c r="L1770" s="15">
        <v>45180.0</v>
      </c>
      <c r="M1770" s="11" t="s">
        <v>1095</v>
      </c>
      <c r="N1770" s="11" t="s">
        <v>7033</v>
      </c>
      <c r="O1770" s="11" t="s">
        <v>6627</v>
      </c>
      <c r="P1770" s="11" t="s">
        <v>6855</v>
      </c>
      <c r="Q1770" s="11" t="s">
        <v>162</v>
      </c>
      <c r="R1770" s="11" t="s">
        <v>6628</v>
      </c>
      <c r="S1770" s="11" t="s">
        <v>194</v>
      </c>
      <c r="T1770" s="18" t="s">
        <v>7034</v>
      </c>
      <c r="U1770" s="11" t="s">
        <v>3105</v>
      </c>
      <c r="W1770" s="11" t="s">
        <v>6855</v>
      </c>
      <c r="Y1770" s="11" t="s">
        <v>1098</v>
      </c>
      <c r="AA1770" s="11" t="s">
        <v>151</v>
      </c>
      <c r="AB1770" s="13"/>
      <c r="AC1770" s="13"/>
      <c r="AD1770" s="11" t="s">
        <v>6628</v>
      </c>
      <c r="AE1770" s="13"/>
      <c r="AF1770" s="14">
        <v>1.0</v>
      </c>
      <c r="AG1770" s="11" t="s">
        <v>152</v>
      </c>
      <c r="AH1770" s="11" t="s">
        <v>6857</v>
      </c>
      <c r="AI1770" s="11" t="s">
        <v>154</v>
      </c>
      <c r="AJ1770" s="13"/>
      <c r="AK1770" s="13"/>
      <c r="AL1770" s="13"/>
      <c r="AM1770" s="13"/>
      <c r="AN1770" s="11" t="s">
        <v>154</v>
      </c>
      <c r="AO1770" s="13"/>
      <c r="AP1770" s="11" t="s">
        <v>7031</v>
      </c>
      <c r="AR1770" s="13"/>
      <c r="AS1770" s="11" t="s">
        <v>154</v>
      </c>
      <c r="AT1770" s="12" t="b">
        <v>1</v>
      </c>
      <c r="AU1770" s="13"/>
      <c r="AV1770" s="14" t="s">
        <v>167</v>
      </c>
      <c r="AW1770" s="13"/>
      <c r="AX1770" s="14" t="s">
        <v>155</v>
      </c>
      <c r="AY1770" s="13"/>
      <c r="AZ1770" s="14">
        <v>7128.0</v>
      </c>
      <c r="BA1770" s="13"/>
    </row>
    <row r="1771">
      <c r="A1771" s="11" t="s">
        <v>7035</v>
      </c>
      <c r="B1771" s="11">
        <v>6810.0</v>
      </c>
      <c r="C1771" s="12" t="b">
        <v>0</v>
      </c>
      <c r="D1771" s="12" t="b">
        <v>1</v>
      </c>
      <c r="E1771" s="12" t="b">
        <v>0</v>
      </c>
      <c r="F1771" s="12" t="b">
        <v>0</v>
      </c>
      <c r="G1771" s="12" t="b">
        <v>0</v>
      </c>
      <c r="H1771" s="12" t="b">
        <v>0</v>
      </c>
      <c r="I1771" s="14" t="s">
        <v>3455</v>
      </c>
      <c r="J1771" s="14" t="s">
        <v>3455</v>
      </c>
      <c r="K1771" s="12" t="b">
        <v>0</v>
      </c>
      <c r="L1771" s="14" t="s">
        <v>5259</v>
      </c>
      <c r="M1771" s="11" t="s">
        <v>1432</v>
      </c>
      <c r="N1771" s="11" t="s">
        <v>7036</v>
      </c>
      <c r="O1771" s="11" t="s">
        <v>7037</v>
      </c>
      <c r="P1771" s="11" t="s">
        <v>5262</v>
      </c>
      <c r="Q1771" s="11" t="s">
        <v>162</v>
      </c>
      <c r="R1771" s="11" t="s">
        <v>7038</v>
      </c>
      <c r="S1771" s="11" t="s">
        <v>7039</v>
      </c>
      <c r="T1771" s="11" t="s">
        <v>7040</v>
      </c>
      <c r="U1771" s="11" t="s">
        <v>6347</v>
      </c>
      <c r="W1771" s="11" t="s">
        <v>5262</v>
      </c>
      <c r="Y1771" s="11" t="s">
        <v>6580</v>
      </c>
      <c r="Z1771" s="13"/>
      <c r="AA1771" s="11" t="s">
        <v>151</v>
      </c>
      <c r="AB1771" s="13"/>
      <c r="AC1771" s="13"/>
      <c r="AD1771" s="11" t="s">
        <v>7038</v>
      </c>
      <c r="AE1771" s="13"/>
      <c r="AF1771" s="14">
        <v>1.0</v>
      </c>
      <c r="AG1771" s="11" t="s">
        <v>152</v>
      </c>
      <c r="AH1771" s="11" t="s">
        <v>5265</v>
      </c>
      <c r="AJ1771" s="13"/>
      <c r="AK1771" s="13"/>
      <c r="AL1771" s="13"/>
      <c r="AM1771" s="13"/>
      <c r="AN1771" s="13"/>
      <c r="AO1771" s="13"/>
      <c r="AP1771" s="11" t="s">
        <v>7035</v>
      </c>
      <c r="AR1771" s="13"/>
      <c r="AS1771" s="13"/>
      <c r="AT1771" s="12" t="b">
        <v>1</v>
      </c>
      <c r="AU1771" s="13"/>
      <c r="AV1771" s="14" t="s">
        <v>167</v>
      </c>
      <c r="AW1771" s="13"/>
      <c r="AX1771" s="14" t="s">
        <v>155</v>
      </c>
      <c r="AY1771" s="13"/>
      <c r="AZ1771" s="14">
        <v>7129.0</v>
      </c>
      <c r="BA1771" s="13"/>
    </row>
    <row r="1772">
      <c r="A1772" s="11" t="s">
        <v>7041</v>
      </c>
      <c r="B1772" s="11">
        <v>6811.0</v>
      </c>
      <c r="C1772" s="12" t="b">
        <v>0</v>
      </c>
      <c r="D1772" s="12" t="b">
        <v>1</v>
      </c>
      <c r="E1772" s="12" t="b">
        <v>0</v>
      </c>
      <c r="F1772" s="12" t="b">
        <v>0</v>
      </c>
      <c r="G1772" s="12" t="b">
        <v>0</v>
      </c>
      <c r="H1772" s="12" t="b">
        <v>0</v>
      </c>
      <c r="I1772" s="14" t="s">
        <v>3455</v>
      </c>
      <c r="J1772" s="14" t="s">
        <v>3455</v>
      </c>
      <c r="K1772" s="12" t="b">
        <v>0</v>
      </c>
      <c r="L1772" s="14" t="s">
        <v>5259</v>
      </c>
      <c r="M1772" s="11" t="s">
        <v>1432</v>
      </c>
      <c r="N1772" s="11" t="s">
        <v>7042</v>
      </c>
      <c r="O1772" s="11" t="s">
        <v>7043</v>
      </c>
      <c r="P1772" s="11" t="s">
        <v>5262</v>
      </c>
      <c r="Q1772" s="11" t="s">
        <v>162</v>
      </c>
      <c r="R1772" s="11" t="s">
        <v>7044</v>
      </c>
      <c r="S1772" s="11" t="s">
        <v>7045</v>
      </c>
      <c r="T1772" s="11" t="s">
        <v>7040</v>
      </c>
      <c r="U1772" s="11" t="s">
        <v>6347</v>
      </c>
      <c r="W1772" s="11" t="s">
        <v>5262</v>
      </c>
      <c r="Y1772" s="11" t="s">
        <v>6580</v>
      </c>
      <c r="Z1772" s="13"/>
      <c r="AA1772" s="11" t="s">
        <v>151</v>
      </c>
      <c r="AB1772" s="13"/>
      <c r="AC1772" s="13"/>
      <c r="AD1772" s="11" t="s">
        <v>7044</v>
      </c>
      <c r="AF1772" s="14">
        <v>1.0</v>
      </c>
      <c r="AG1772" s="11" t="s">
        <v>152</v>
      </c>
      <c r="AH1772" s="11" t="s">
        <v>5265</v>
      </c>
      <c r="AI1772" s="11" t="s">
        <v>154</v>
      </c>
      <c r="AJ1772" s="13"/>
      <c r="AK1772" s="13"/>
      <c r="AL1772" s="13"/>
      <c r="AM1772" s="13"/>
      <c r="AN1772" s="13"/>
      <c r="AO1772" s="13"/>
      <c r="AP1772" s="11" t="s">
        <v>7041</v>
      </c>
      <c r="AR1772" s="13"/>
      <c r="AS1772" s="13"/>
      <c r="AT1772" s="12" t="b">
        <v>1</v>
      </c>
      <c r="AU1772" s="13"/>
      <c r="AV1772" s="14" t="s">
        <v>167</v>
      </c>
      <c r="AW1772" s="13"/>
      <c r="AX1772" s="14" t="s">
        <v>155</v>
      </c>
      <c r="AY1772" s="13"/>
      <c r="AZ1772" s="14">
        <v>7130.0</v>
      </c>
      <c r="BA1772" s="13"/>
    </row>
    <row r="1773">
      <c r="A1773" s="11" t="s">
        <v>7046</v>
      </c>
      <c r="B1773" s="11">
        <v>6815.0</v>
      </c>
      <c r="C1773" s="12" t="b">
        <v>0</v>
      </c>
      <c r="D1773" s="12" t="b">
        <v>0</v>
      </c>
      <c r="E1773" s="12" t="b">
        <v>0</v>
      </c>
      <c r="F1773" s="12" t="b">
        <v>0</v>
      </c>
      <c r="G1773" s="12" t="b">
        <v>0</v>
      </c>
      <c r="H1773" s="12" t="b">
        <v>0</v>
      </c>
      <c r="I1773" s="14" t="s">
        <v>3455</v>
      </c>
      <c r="J1773" s="14" t="s">
        <v>3455</v>
      </c>
      <c r="K1773" s="12" t="b">
        <v>0</v>
      </c>
      <c r="L1773" s="14" t="s">
        <v>5259</v>
      </c>
      <c r="M1773" s="11" t="s">
        <v>1438</v>
      </c>
      <c r="N1773" s="11" t="s">
        <v>7047</v>
      </c>
      <c r="O1773" s="11" t="s">
        <v>7048</v>
      </c>
      <c r="P1773" s="11" t="s">
        <v>5262</v>
      </c>
      <c r="Q1773" s="11" t="s">
        <v>162</v>
      </c>
      <c r="R1773" s="11" t="s">
        <v>7049</v>
      </c>
      <c r="S1773" s="13"/>
      <c r="T1773" s="18" t="s">
        <v>7050</v>
      </c>
      <c r="U1773" s="11" t="s">
        <v>3209</v>
      </c>
      <c r="W1773" s="11" t="s">
        <v>5262</v>
      </c>
      <c r="Z1773" s="13"/>
      <c r="AA1773" s="11" t="s">
        <v>215</v>
      </c>
      <c r="AB1773" s="13"/>
      <c r="AC1773" s="13"/>
      <c r="AD1773" s="11" t="s">
        <v>7049</v>
      </c>
      <c r="AE1773" s="13"/>
      <c r="AF1773" s="13"/>
      <c r="AG1773" s="11" t="s">
        <v>152</v>
      </c>
      <c r="AH1773" s="11" t="s">
        <v>5265</v>
      </c>
      <c r="AI1773" s="11" t="s">
        <v>1691</v>
      </c>
      <c r="AJ1773" s="13"/>
      <c r="AK1773" s="13"/>
      <c r="AL1773" s="13"/>
      <c r="AM1773" s="13"/>
      <c r="AN1773" s="13"/>
      <c r="AO1773" s="13"/>
      <c r="AP1773" s="11" t="s">
        <v>7046</v>
      </c>
      <c r="AR1773" s="13"/>
      <c r="AS1773" s="13"/>
      <c r="AT1773" s="12" t="b">
        <v>1</v>
      </c>
      <c r="AU1773" s="13"/>
      <c r="AV1773" s="14" t="s">
        <v>167</v>
      </c>
      <c r="AW1773" s="13"/>
      <c r="AX1773" s="14" t="s">
        <v>155</v>
      </c>
      <c r="AY1773" s="13"/>
      <c r="AZ1773" s="14">
        <v>7131.0</v>
      </c>
      <c r="BA1773" s="13"/>
    </row>
    <row r="1774">
      <c r="A1774" s="11" t="s">
        <v>7051</v>
      </c>
      <c r="B1774" s="11">
        <v>6816.0</v>
      </c>
      <c r="C1774" s="12" t="b">
        <v>0</v>
      </c>
      <c r="D1774" s="12" t="b">
        <v>1</v>
      </c>
      <c r="E1774" s="12" t="b">
        <v>0</v>
      </c>
      <c r="F1774" s="12" t="b">
        <v>0</v>
      </c>
      <c r="G1774" s="12" t="b">
        <v>0</v>
      </c>
      <c r="H1774" s="12" t="b">
        <v>0</v>
      </c>
      <c r="I1774" s="14" t="s">
        <v>3455</v>
      </c>
      <c r="J1774" s="14" t="s">
        <v>3455</v>
      </c>
      <c r="K1774" s="12" t="b">
        <v>0</v>
      </c>
      <c r="L1774" s="14" t="s">
        <v>5259</v>
      </c>
      <c r="M1774" s="11" t="s">
        <v>1438</v>
      </c>
      <c r="N1774" s="11" t="s">
        <v>7052</v>
      </c>
      <c r="O1774" s="11" t="s">
        <v>7053</v>
      </c>
      <c r="P1774" s="11" t="s">
        <v>5262</v>
      </c>
      <c r="Q1774" s="11" t="s">
        <v>162</v>
      </c>
      <c r="R1774" s="11" t="s">
        <v>7054</v>
      </c>
      <c r="S1774" s="13"/>
      <c r="T1774" s="11" t="s">
        <v>7055</v>
      </c>
      <c r="U1774" s="11" t="s">
        <v>3209</v>
      </c>
      <c r="W1774" s="11" t="s">
        <v>5262</v>
      </c>
      <c r="Z1774" s="13"/>
      <c r="AA1774" s="11" t="s">
        <v>151</v>
      </c>
      <c r="AB1774" s="13"/>
      <c r="AC1774" s="13"/>
      <c r="AD1774" s="11" t="s">
        <v>7054</v>
      </c>
      <c r="AE1774" s="13"/>
      <c r="AF1774" s="14">
        <v>1.0</v>
      </c>
      <c r="AG1774" s="11" t="s">
        <v>152</v>
      </c>
      <c r="AH1774" s="11" t="s">
        <v>5265</v>
      </c>
      <c r="AI1774" s="11" t="s">
        <v>154</v>
      </c>
      <c r="AJ1774" s="13"/>
      <c r="AK1774" s="13"/>
      <c r="AL1774" s="13"/>
      <c r="AM1774" s="13"/>
      <c r="AN1774" s="13"/>
      <c r="AO1774" s="13"/>
      <c r="AP1774" s="11" t="s">
        <v>7051</v>
      </c>
      <c r="AR1774" s="13"/>
      <c r="AS1774" s="13"/>
      <c r="AT1774" s="12" t="b">
        <v>1</v>
      </c>
      <c r="AU1774" s="13"/>
      <c r="AV1774" s="14" t="s">
        <v>167</v>
      </c>
      <c r="AW1774" s="13"/>
      <c r="AX1774" s="14" t="s">
        <v>155</v>
      </c>
      <c r="AY1774" s="13"/>
      <c r="AZ1774" s="14">
        <v>7132.0</v>
      </c>
      <c r="BA1774" s="13"/>
    </row>
    <row r="1775">
      <c r="A1775" s="11" t="s">
        <v>7056</v>
      </c>
      <c r="B1775" s="11">
        <v>6817.0</v>
      </c>
      <c r="C1775" s="12" t="b">
        <v>0</v>
      </c>
      <c r="D1775" s="12" t="b">
        <v>0</v>
      </c>
      <c r="E1775" s="12" t="b">
        <v>0</v>
      </c>
      <c r="F1775" s="12" t="b">
        <v>0</v>
      </c>
      <c r="G1775" s="12" t="b">
        <v>0</v>
      </c>
      <c r="H1775" s="12" t="b">
        <v>0</v>
      </c>
      <c r="I1775" s="14" t="s">
        <v>4473</v>
      </c>
      <c r="J1775" s="14" t="s">
        <v>3455</v>
      </c>
      <c r="K1775" s="12" t="b">
        <v>0</v>
      </c>
      <c r="L1775" s="14" t="s">
        <v>5737</v>
      </c>
      <c r="M1775" s="11" t="s">
        <v>1438</v>
      </c>
      <c r="N1775" s="11" t="s">
        <v>7057</v>
      </c>
      <c r="O1775" s="11" t="s">
        <v>5052</v>
      </c>
      <c r="P1775" s="11" t="s">
        <v>6573</v>
      </c>
      <c r="Q1775" s="11" t="s">
        <v>162</v>
      </c>
      <c r="R1775" s="11" t="s">
        <v>5053</v>
      </c>
      <c r="S1775" s="11" t="s">
        <v>530</v>
      </c>
      <c r="T1775" s="11" t="s">
        <v>7058</v>
      </c>
      <c r="U1775" s="11" t="s">
        <v>3209</v>
      </c>
      <c r="W1775" s="11" t="s">
        <v>6573</v>
      </c>
      <c r="Y1775" s="11" t="s">
        <v>4575</v>
      </c>
      <c r="Z1775" s="13"/>
      <c r="AA1775" s="11" t="s">
        <v>215</v>
      </c>
      <c r="AB1775" s="13"/>
      <c r="AC1775" s="13"/>
      <c r="AD1775" s="11" t="s">
        <v>5053</v>
      </c>
      <c r="AE1775" s="13"/>
      <c r="AF1775" s="13"/>
      <c r="AG1775" s="11" t="s">
        <v>152</v>
      </c>
      <c r="AH1775" s="11" t="s">
        <v>6574</v>
      </c>
      <c r="AJ1775" s="13"/>
      <c r="AK1775" s="13"/>
      <c r="AL1775" s="13"/>
      <c r="AM1775" s="13"/>
      <c r="AN1775" s="13"/>
      <c r="AO1775" s="13"/>
      <c r="AP1775" s="11" t="s">
        <v>7056</v>
      </c>
      <c r="AR1775" s="13"/>
      <c r="AS1775" s="13"/>
      <c r="AT1775" s="12" t="b">
        <v>1</v>
      </c>
      <c r="AU1775" s="13"/>
      <c r="AV1775" s="14" t="s">
        <v>167</v>
      </c>
      <c r="AW1775" s="13"/>
      <c r="AX1775" s="14" t="s">
        <v>155</v>
      </c>
      <c r="AY1775" s="13"/>
      <c r="AZ1775" s="14">
        <v>7133.0</v>
      </c>
      <c r="BA1775" s="13"/>
    </row>
    <row r="1776">
      <c r="A1776" s="11" t="s">
        <v>7059</v>
      </c>
      <c r="B1776" s="11">
        <v>6818.0</v>
      </c>
      <c r="C1776" s="12" t="b">
        <v>0</v>
      </c>
      <c r="D1776" s="12" t="b">
        <v>0</v>
      </c>
      <c r="E1776" s="12" t="b">
        <v>0</v>
      </c>
      <c r="F1776" s="12" t="b">
        <v>0</v>
      </c>
      <c r="G1776" s="12" t="b">
        <v>0</v>
      </c>
      <c r="H1776" s="12" t="b">
        <v>0</v>
      </c>
      <c r="I1776" s="13"/>
      <c r="J1776" s="14" t="s">
        <v>3455</v>
      </c>
      <c r="K1776" s="12" t="b">
        <v>0</v>
      </c>
      <c r="L1776" s="15">
        <v>45118.0</v>
      </c>
      <c r="M1776" s="11" t="s">
        <v>1432</v>
      </c>
      <c r="N1776" s="11" t="s">
        <v>7060</v>
      </c>
      <c r="O1776" s="11" t="s">
        <v>1434</v>
      </c>
      <c r="P1776" s="11" t="s">
        <v>3462</v>
      </c>
      <c r="Q1776" s="11" t="s">
        <v>146</v>
      </c>
      <c r="R1776" s="11" t="s">
        <v>1435</v>
      </c>
      <c r="S1776" s="11" t="s">
        <v>1436</v>
      </c>
      <c r="T1776" s="18" t="s">
        <v>7061</v>
      </c>
      <c r="U1776" s="11" t="s">
        <v>6347</v>
      </c>
      <c r="W1776" s="11" t="s">
        <v>3462</v>
      </c>
      <c r="Y1776" s="11" t="s">
        <v>1435</v>
      </c>
      <c r="AA1776" s="11" t="s">
        <v>215</v>
      </c>
      <c r="AB1776" s="13"/>
      <c r="AC1776" s="13"/>
      <c r="AD1776" s="11" t="s">
        <v>1435</v>
      </c>
      <c r="AF1776" s="13"/>
      <c r="AG1776" s="11" t="s">
        <v>152</v>
      </c>
      <c r="AH1776" s="11" t="s">
        <v>3464</v>
      </c>
      <c r="AJ1776" s="13"/>
      <c r="AK1776" s="13"/>
      <c r="AL1776" s="13"/>
      <c r="AM1776" s="13"/>
      <c r="AN1776" s="13"/>
      <c r="AO1776" s="13"/>
      <c r="AP1776" s="11" t="s">
        <v>7059</v>
      </c>
      <c r="AR1776" s="13"/>
      <c r="AS1776" s="13"/>
      <c r="AT1776" s="12" t="b">
        <v>1</v>
      </c>
      <c r="AU1776" s="13"/>
      <c r="AV1776" s="14" t="s">
        <v>167</v>
      </c>
      <c r="AW1776" s="13"/>
      <c r="AX1776" s="14" t="s">
        <v>155</v>
      </c>
      <c r="AY1776" s="13"/>
      <c r="AZ1776" s="14">
        <v>7134.0</v>
      </c>
      <c r="BA1776" s="13"/>
    </row>
    <row r="1777">
      <c r="A1777" s="11" t="s">
        <v>7062</v>
      </c>
      <c r="B1777" s="11">
        <v>6819.0</v>
      </c>
      <c r="C1777" s="12" t="b">
        <v>0</v>
      </c>
      <c r="D1777" s="12" t="b">
        <v>1</v>
      </c>
      <c r="E1777" s="12" t="b">
        <v>0</v>
      </c>
      <c r="F1777" s="12" t="b">
        <v>0</v>
      </c>
      <c r="G1777" s="12" t="b">
        <v>0</v>
      </c>
      <c r="H1777" s="12" t="b">
        <v>0</v>
      </c>
      <c r="I1777" s="14" t="s">
        <v>4473</v>
      </c>
      <c r="J1777" s="14" t="s">
        <v>3455</v>
      </c>
      <c r="K1777" s="12" t="b">
        <v>0</v>
      </c>
      <c r="L1777" s="15">
        <v>45116.0</v>
      </c>
      <c r="M1777" s="11" t="s">
        <v>1432</v>
      </c>
      <c r="N1777" s="11" t="s">
        <v>7063</v>
      </c>
      <c r="O1777" s="11" t="s">
        <v>7037</v>
      </c>
      <c r="P1777" s="11" t="s">
        <v>6550</v>
      </c>
      <c r="Q1777" s="11" t="s">
        <v>162</v>
      </c>
      <c r="R1777" s="11" t="s">
        <v>7038</v>
      </c>
      <c r="S1777" s="11" t="s">
        <v>7039</v>
      </c>
      <c r="T1777" s="11" t="s">
        <v>7064</v>
      </c>
      <c r="U1777" s="11" t="s">
        <v>6347</v>
      </c>
      <c r="W1777" s="11" t="s">
        <v>6550</v>
      </c>
      <c r="Y1777" s="11" t="s">
        <v>6580</v>
      </c>
      <c r="Z1777" s="13"/>
      <c r="AA1777" s="11" t="s">
        <v>151</v>
      </c>
      <c r="AB1777" s="13"/>
      <c r="AC1777" s="13"/>
      <c r="AD1777" s="11" t="s">
        <v>7038</v>
      </c>
      <c r="AE1777" s="13"/>
      <c r="AF1777" s="14">
        <v>1.0</v>
      </c>
      <c r="AG1777" s="11" t="s">
        <v>152</v>
      </c>
      <c r="AH1777" s="11" t="s">
        <v>6552</v>
      </c>
      <c r="AJ1777" s="13"/>
      <c r="AK1777" s="13"/>
      <c r="AL1777" s="13"/>
      <c r="AM1777" s="13"/>
      <c r="AN1777" s="13"/>
      <c r="AO1777" s="13"/>
      <c r="AP1777" s="11" t="s">
        <v>7062</v>
      </c>
      <c r="AR1777" s="13"/>
      <c r="AS1777" s="13"/>
      <c r="AT1777" s="12" t="b">
        <v>1</v>
      </c>
      <c r="AU1777" s="13"/>
      <c r="AV1777" s="14" t="s">
        <v>167</v>
      </c>
      <c r="AW1777" s="13"/>
      <c r="AX1777" s="14" t="s">
        <v>155</v>
      </c>
      <c r="AY1777" s="13"/>
      <c r="AZ1777" s="14">
        <v>7135.0</v>
      </c>
      <c r="BA1777" s="13"/>
    </row>
    <row r="1778">
      <c r="A1778" s="11" t="s">
        <v>7065</v>
      </c>
      <c r="B1778" s="11">
        <v>6820.0</v>
      </c>
      <c r="C1778" s="12" t="b">
        <v>0</v>
      </c>
      <c r="D1778" s="12" t="b">
        <v>1</v>
      </c>
      <c r="E1778" s="12" t="b">
        <v>0</v>
      </c>
      <c r="F1778" s="12" t="b">
        <v>0</v>
      </c>
      <c r="G1778" s="12" t="b">
        <v>0</v>
      </c>
      <c r="H1778" s="12" t="b">
        <v>0</v>
      </c>
      <c r="I1778" s="14" t="s">
        <v>4473</v>
      </c>
      <c r="J1778" s="14" t="s">
        <v>3455</v>
      </c>
      <c r="K1778" s="12" t="b">
        <v>0</v>
      </c>
      <c r="L1778" s="14" t="s">
        <v>5737</v>
      </c>
      <c r="M1778" s="11" t="s">
        <v>1432</v>
      </c>
      <c r="N1778" s="11" t="s">
        <v>7066</v>
      </c>
      <c r="O1778" s="11" t="s">
        <v>7043</v>
      </c>
      <c r="P1778" s="11" t="s">
        <v>6573</v>
      </c>
      <c r="Q1778" s="11" t="s">
        <v>162</v>
      </c>
      <c r="R1778" s="11" t="s">
        <v>7044</v>
      </c>
      <c r="S1778" s="11" t="s">
        <v>7045</v>
      </c>
      <c r="T1778" s="11" t="s">
        <v>7064</v>
      </c>
      <c r="U1778" s="11" t="s">
        <v>6347</v>
      </c>
      <c r="W1778" s="11" t="s">
        <v>6573</v>
      </c>
      <c r="Y1778" s="11" t="s">
        <v>6580</v>
      </c>
      <c r="Z1778" s="13"/>
      <c r="AA1778" s="11" t="s">
        <v>151</v>
      </c>
      <c r="AB1778" s="13"/>
      <c r="AC1778" s="13"/>
      <c r="AD1778" s="11" t="s">
        <v>7044</v>
      </c>
      <c r="AF1778" s="14">
        <v>1.0</v>
      </c>
      <c r="AG1778" s="11" t="s">
        <v>152</v>
      </c>
      <c r="AH1778" s="11" t="s">
        <v>6574</v>
      </c>
      <c r="AI1778" s="11" t="s">
        <v>154</v>
      </c>
      <c r="AJ1778" s="13"/>
      <c r="AK1778" s="13"/>
      <c r="AL1778" s="13"/>
      <c r="AM1778" s="13"/>
      <c r="AN1778" s="13"/>
      <c r="AO1778" s="13"/>
      <c r="AP1778" s="11" t="s">
        <v>7065</v>
      </c>
      <c r="AR1778" s="13"/>
      <c r="AS1778" s="13"/>
      <c r="AT1778" s="12" t="b">
        <v>1</v>
      </c>
      <c r="AU1778" s="13"/>
      <c r="AV1778" s="14" t="s">
        <v>167</v>
      </c>
      <c r="AW1778" s="13"/>
      <c r="AX1778" s="14" t="s">
        <v>155</v>
      </c>
      <c r="AY1778" s="13"/>
      <c r="AZ1778" s="14">
        <v>7136.0</v>
      </c>
      <c r="BA1778" s="13"/>
    </row>
    <row r="1779">
      <c r="A1779" s="11" t="s">
        <v>7067</v>
      </c>
      <c r="B1779" s="11">
        <v>6821.0</v>
      </c>
      <c r="C1779" s="12" t="b">
        <v>0</v>
      </c>
      <c r="D1779" s="12" t="b">
        <v>0</v>
      </c>
      <c r="E1779" s="12" t="b">
        <v>0</v>
      </c>
      <c r="F1779" s="12" t="b">
        <v>0</v>
      </c>
      <c r="G1779" s="12" t="b">
        <v>0</v>
      </c>
      <c r="H1779" s="12" t="b">
        <v>0</v>
      </c>
      <c r="I1779" s="13"/>
      <c r="J1779" s="14" t="s">
        <v>7068</v>
      </c>
      <c r="K1779" s="12" t="b">
        <v>0</v>
      </c>
      <c r="L1779" s="14" t="s">
        <v>6671</v>
      </c>
      <c r="M1779" s="11" t="s">
        <v>1438</v>
      </c>
      <c r="N1779" s="11" t="s">
        <v>7069</v>
      </c>
      <c r="O1779" s="11" t="s">
        <v>7070</v>
      </c>
      <c r="P1779" s="11" t="s">
        <v>6674</v>
      </c>
      <c r="Q1779" s="11" t="s">
        <v>162</v>
      </c>
      <c r="R1779" s="11" t="s">
        <v>7071</v>
      </c>
      <c r="T1779" s="11" t="s">
        <v>7072</v>
      </c>
      <c r="U1779" s="11" t="s">
        <v>3209</v>
      </c>
      <c r="W1779" s="11" t="s">
        <v>6674</v>
      </c>
      <c r="Y1779" s="11" t="s">
        <v>4575</v>
      </c>
      <c r="Z1779" s="13"/>
      <c r="AA1779" s="11" t="s">
        <v>215</v>
      </c>
      <c r="AB1779" s="13"/>
      <c r="AC1779" s="13"/>
      <c r="AD1779" s="11" t="s">
        <v>7071</v>
      </c>
      <c r="AF1779" s="13"/>
      <c r="AG1779" s="11" t="s">
        <v>152</v>
      </c>
      <c r="AH1779" s="11" t="s">
        <v>6678</v>
      </c>
      <c r="AJ1779" s="13"/>
      <c r="AK1779" s="13"/>
      <c r="AL1779" s="13"/>
      <c r="AM1779" s="13"/>
      <c r="AN1779" s="13"/>
      <c r="AO1779" s="13"/>
      <c r="AP1779" s="11" t="s">
        <v>7067</v>
      </c>
      <c r="AR1779" s="13"/>
      <c r="AS1779" s="13"/>
      <c r="AT1779" s="12" t="b">
        <v>1</v>
      </c>
      <c r="AU1779" s="13"/>
      <c r="AV1779" s="14" t="s">
        <v>167</v>
      </c>
      <c r="AW1779" s="13"/>
      <c r="AX1779" s="14" t="s">
        <v>155</v>
      </c>
      <c r="AY1779" s="13"/>
      <c r="AZ1779" s="14">
        <v>7137.0</v>
      </c>
      <c r="BA1779" s="13"/>
    </row>
    <row r="1780">
      <c r="A1780" s="11" t="s">
        <v>7073</v>
      </c>
      <c r="B1780" s="11">
        <v>6822.0</v>
      </c>
      <c r="C1780" s="12" t="b">
        <v>0</v>
      </c>
      <c r="D1780" s="12" t="b">
        <v>0</v>
      </c>
      <c r="E1780" s="12" t="b">
        <v>0</v>
      </c>
      <c r="F1780" s="12" t="b">
        <v>0</v>
      </c>
      <c r="G1780" s="12" t="b">
        <v>0</v>
      </c>
      <c r="H1780" s="12" t="b">
        <v>0</v>
      </c>
      <c r="I1780" s="13"/>
      <c r="J1780" s="14" t="s">
        <v>7068</v>
      </c>
      <c r="K1780" s="12" t="b">
        <v>0</v>
      </c>
      <c r="L1780" s="15">
        <v>44937.0</v>
      </c>
      <c r="M1780" s="11" t="s">
        <v>1438</v>
      </c>
      <c r="N1780" s="11" t="s">
        <v>7074</v>
      </c>
      <c r="O1780" s="11" t="s">
        <v>7075</v>
      </c>
      <c r="P1780" s="11" t="s">
        <v>6908</v>
      </c>
      <c r="Q1780" s="11" t="s">
        <v>162</v>
      </c>
      <c r="R1780" s="11" t="s">
        <v>7076</v>
      </c>
      <c r="S1780" s="11" t="s">
        <v>7077</v>
      </c>
      <c r="T1780" s="11" t="s">
        <v>7078</v>
      </c>
      <c r="U1780" s="11" t="s">
        <v>3209</v>
      </c>
      <c r="W1780" s="11" t="s">
        <v>6908</v>
      </c>
      <c r="Y1780" s="11" t="s">
        <v>4575</v>
      </c>
      <c r="Z1780" s="13"/>
      <c r="AA1780" s="11" t="s">
        <v>151</v>
      </c>
      <c r="AB1780" s="13"/>
      <c r="AC1780" s="13"/>
      <c r="AD1780" s="11" t="s">
        <v>7076</v>
      </c>
      <c r="AE1780" s="13"/>
      <c r="AF1780" s="14">
        <v>1.0</v>
      </c>
      <c r="AG1780" s="11" t="s">
        <v>152</v>
      </c>
      <c r="AH1780" s="11" t="s">
        <v>6911</v>
      </c>
      <c r="AI1780" s="11" t="s">
        <v>154</v>
      </c>
      <c r="AJ1780" s="13"/>
      <c r="AK1780" s="13"/>
      <c r="AL1780" s="13"/>
      <c r="AM1780" s="13"/>
      <c r="AN1780" s="13"/>
      <c r="AO1780" s="13"/>
      <c r="AP1780" s="11" t="s">
        <v>7073</v>
      </c>
      <c r="AR1780" s="13"/>
      <c r="AS1780" s="13"/>
      <c r="AT1780" s="12" t="b">
        <v>1</v>
      </c>
      <c r="AU1780" s="13"/>
      <c r="AV1780" s="14" t="s">
        <v>167</v>
      </c>
      <c r="AW1780" s="13"/>
      <c r="AX1780" s="14" t="s">
        <v>155</v>
      </c>
      <c r="AY1780" s="13"/>
      <c r="AZ1780" s="14">
        <v>7138.0</v>
      </c>
      <c r="BA1780" s="13"/>
    </row>
    <row r="1781">
      <c r="A1781" s="11" t="s">
        <v>7079</v>
      </c>
      <c r="B1781" s="11">
        <v>6824.0</v>
      </c>
      <c r="C1781" s="12" t="b">
        <v>0</v>
      </c>
      <c r="D1781" s="12" t="b">
        <v>0</v>
      </c>
      <c r="E1781" s="12" t="b">
        <v>0</v>
      </c>
      <c r="F1781" s="12" t="b">
        <v>0</v>
      </c>
      <c r="G1781" s="12" t="b">
        <v>0</v>
      </c>
      <c r="H1781" s="12" t="b">
        <v>0</v>
      </c>
      <c r="I1781" s="14" t="s">
        <v>3455</v>
      </c>
      <c r="J1781" s="14" t="s">
        <v>3455</v>
      </c>
      <c r="K1781" s="12" t="b">
        <v>0</v>
      </c>
      <c r="L1781" s="14" t="s">
        <v>5259</v>
      </c>
      <c r="M1781" s="11" t="s">
        <v>1438</v>
      </c>
      <c r="N1781" s="11" t="s">
        <v>7080</v>
      </c>
      <c r="O1781" s="11" t="s">
        <v>7081</v>
      </c>
      <c r="P1781" s="11" t="s">
        <v>5262</v>
      </c>
      <c r="Q1781" s="11" t="s">
        <v>162</v>
      </c>
      <c r="R1781" s="11" t="s">
        <v>7082</v>
      </c>
      <c r="S1781" s="11" t="s">
        <v>455</v>
      </c>
      <c r="T1781" s="18" t="s">
        <v>7050</v>
      </c>
      <c r="U1781" s="11" t="s">
        <v>3209</v>
      </c>
      <c r="W1781" s="11" t="s">
        <v>5262</v>
      </c>
      <c r="Z1781" s="13"/>
      <c r="AA1781" s="11" t="s">
        <v>215</v>
      </c>
      <c r="AB1781" s="13"/>
      <c r="AC1781" s="13"/>
      <c r="AD1781" s="11" t="s">
        <v>7082</v>
      </c>
      <c r="AE1781" s="13"/>
      <c r="AF1781" s="13"/>
      <c r="AG1781" s="11" t="s">
        <v>152</v>
      </c>
      <c r="AH1781" s="11" t="s">
        <v>5265</v>
      </c>
      <c r="AI1781" s="11" t="s">
        <v>1691</v>
      </c>
      <c r="AJ1781" s="13"/>
      <c r="AK1781" s="13"/>
      <c r="AL1781" s="13"/>
      <c r="AM1781" s="13"/>
      <c r="AN1781" s="13"/>
      <c r="AO1781" s="13"/>
      <c r="AP1781" s="11" t="s">
        <v>7079</v>
      </c>
      <c r="AR1781" s="13"/>
      <c r="AS1781" s="13"/>
      <c r="AT1781" s="12" t="b">
        <v>1</v>
      </c>
      <c r="AU1781" s="13"/>
      <c r="AV1781" s="14" t="s">
        <v>167</v>
      </c>
      <c r="AW1781" s="13"/>
      <c r="AX1781" s="14" t="s">
        <v>155</v>
      </c>
      <c r="AY1781" s="13"/>
      <c r="AZ1781" s="14">
        <v>7139.0</v>
      </c>
      <c r="BA1781" s="13"/>
    </row>
    <row r="1782">
      <c r="A1782" s="11" t="s">
        <v>7083</v>
      </c>
      <c r="B1782" s="11">
        <v>6825.0</v>
      </c>
      <c r="C1782" s="12" t="b">
        <v>0</v>
      </c>
      <c r="D1782" s="12" t="b">
        <v>1</v>
      </c>
      <c r="E1782" s="12" t="b">
        <v>0</v>
      </c>
      <c r="F1782" s="12" t="b">
        <v>0</v>
      </c>
      <c r="G1782" s="12" t="b">
        <v>0</v>
      </c>
      <c r="H1782" s="12" t="b">
        <v>0</v>
      </c>
      <c r="I1782" s="14" t="s">
        <v>7084</v>
      </c>
      <c r="J1782" s="14" t="s">
        <v>7084</v>
      </c>
      <c r="K1782" s="12" t="b">
        <v>0</v>
      </c>
      <c r="L1782" s="17">
        <v>45209.0</v>
      </c>
      <c r="M1782" s="11" t="s">
        <v>1175</v>
      </c>
      <c r="N1782" s="11" t="s">
        <v>7085</v>
      </c>
      <c r="O1782" s="11" t="s">
        <v>1177</v>
      </c>
      <c r="P1782" s="11" t="s">
        <v>3223</v>
      </c>
      <c r="Q1782" s="11" t="s">
        <v>972</v>
      </c>
      <c r="R1782" s="11" t="s">
        <v>1059</v>
      </c>
      <c r="S1782" s="11" t="s">
        <v>1178</v>
      </c>
      <c r="U1782" s="11" t="s">
        <v>7086</v>
      </c>
      <c r="W1782" s="11" t="s">
        <v>3223</v>
      </c>
      <c r="X1782" s="11" t="s">
        <v>1121</v>
      </c>
      <c r="Y1782" s="11" t="s">
        <v>1059</v>
      </c>
      <c r="Z1782" s="13"/>
      <c r="AA1782" s="11" t="s">
        <v>151</v>
      </c>
      <c r="AB1782" s="13"/>
      <c r="AC1782" s="13"/>
      <c r="AD1782" s="11" t="s">
        <v>1059</v>
      </c>
      <c r="AE1782" s="13"/>
      <c r="AF1782" s="13"/>
      <c r="AG1782" s="11" t="s">
        <v>152</v>
      </c>
      <c r="AH1782" s="11" t="s">
        <v>3225</v>
      </c>
      <c r="AJ1782" s="11" t="s">
        <v>1121</v>
      </c>
      <c r="AK1782" s="11" t="s">
        <v>3928</v>
      </c>
      <c r="AM1782" s="13"/>
      <c r="AN1782" s="13"/>
      <c r="AO1782" s="13"/>
      <c r="AP1782" s="11" t="s">
        <v>7083</v>
      </c>
      <c r="AR1782" s="13"/>
      <c r="AS1782" s="13"/>
      <c r="AT1782" s="12" t="b">
        <v>1</v>
      </c>
      <c r="AU1782" s="13"/>
      <c r="AV1782" s="14" t="s">
        <v>167</v>
      </c>
      <c r="AW1782" s="13"/>
      <c r="AX1782" s="14" t="s">
        <v>155</v>
      </c>
      <c r="AY1782" s="13"/>
      <c r="AZ1782" s="14">
        <v>7140.0</v>
      </c>
      <c r="BA1782" s="13"/>
    </row>
    <row r="1783">
      <c r="A1783" s="11" t="s">
        <v>7087</v>
      </c>
      <c r="B1783" s="11">
        <v>6836.0</v>
      </c>
      <c r="C1783" s="12" t="b">
        <v>0</v>
      </c>
      <c r="D1783" s="12" t="b">
        <v>1</v>
      </c>
      <c r="E1783" s="12" t="b">
        <v>0</v>
      </c>
      <c r="F1783" s="12" t="b">
        <v>0</v>
      </c>
      <c r="G1783" s="12" t="b">
        <v>1</v>
      </c>
      <c r="H1783" s="12" t="b">
        <v>1</v>
      </c>
      <c r="I1783" s="13"/>
      <c r="J1783" s="13"/>
      <c r="K1783" s="12" t="b">
        <v>0</v>
      </c>
      <c r="L1783" s="14" t="s">
        <v>3200</v>
      </c>
      <c r="M1783" s="11" t="s">
        <v>1921</v>
      </c>
      <c r="N1783" s="11" t="s">
        <v>7088</v>
      </c>
      <c r="O1783" s="11" t="s">
        <v>1923</v>
      </c>
      <c r="P1783" s="11" t="s">
        <v>3202</v>
      </c>
      <c r="Q1783" s="11" t="s">
        <v>972</v>
      </c>
      <c r="R1783" s="11" t="s">
        <v>1924</v>
      </c>
      <c r="S1783" s="11" t="s">
        <v>1925</v>
      </c>
      <c r="W1783" s="11" t="s">
        <v>3202</v>
      </c>
      <c r="Y1783" s="13"/>
      <c r="Z1783" s="13"/>
      <c r="AA1783" s="11" t="s">
        <v>151</v>
      </c>
      <c r="AB1783" s="13"/>
      <c r="AC1783" s="13"/>
      <c r="AD1783" s="11" t="s">
        <v>1924</v>
      </c>
      <c r="AE1783" s="13"/>
      <c r="AF1783" s="13"/>
      <c r="AG1783" s="11" t="s">
        <v>152</v>
      </c>
      <c r="AH1783" s="11" t="s">
        <v>3203</v>
      </c>
      <c r="AJ1783" s="13"/>
      <c r="AK1783" s="13"/>
      <c r="AL1783" s="13"/>
      <c r="AM1783" s="13"/>
      <c r="AN1783" s="13"/>
      <c r="AO1783" s="13"/>
      <c r="AP1783" s="11" t="s">
        <v>7087</v>
      </c>
      <c r="AR1783" s="13"/>
      <c r="AS1783" s="13"/>
      <c r="AT1783" s="12" t="b">
        <v>1</v>
      </c>
      <c r="AU1783" s="13"/>
      <c r="AV1783" s="14" t="s">
        <v>167</v>
      </c>
      <c r="AW1783" s="13"/>
      <c r="AX1783" s="14" t="s">
        <v>155</v>
      </c>
      <c r="AY1783" s="13"/>
      <c r="AZ1783" s="14">
        <v>7141.0</v>
      </c>
      <c r="BA1783" s="13"/>
    </row>
    <row r="1784">
      <c r="A1784" s="11" t="s">
        <v>7089</v>
      </c>
      <c r="B1784" s="11">
        <v>6839.0</v>
      </c>
      <c r="C1784" s="12" t="b">
        <v>0</v>
      </c>
      <c r="D1784" s="12" t="b">
        <v>0</v>
      </c>
      <c r="E1784" s="12" t="b">
        <v>0</v>
      </c>
      <c r="F1784" s="12" t="b">
        <v>0</v>
      </c>
      <c r="G1784" s="12" t="b">
        <v>0</v>
      </c>
      <c r="H1784" s="12" t="b">
        <v>0</v>
      </c>
      <c r="I1784" s="14" t="s">
        <v>7090</v>
      </c>
      <c r="J1784" s="14" t="s">
        <v>7090</v>
      </c>
      <c r="K1784" s="12" t="b">
        <v>0</v>
      </c>
      <c r="L1784" s="17">
        <v>45209.0</v>
      </c>
      <c r="M1784" s="11" t="s">
        <v>256</v>
      </c>
      <c r="N1784" s="11" t="s">
        <v>7091</v>
      </c>
      <c r="O1784" s="11" t="s">
        <v>1001</v>
      </c>
      <c r="P1784" s="11" t="s">
        <v>3223</v>
      </c>
      <c r="Q1784" s="11" t="s">
        <v>972</v>
      </c>
      <c r="R1784" s="11" t="s">
        <v>1002</v>
      </c>
      <c r="S1784" s="11" t="s">
        <v>1003</v>
      </c>
      <c r="V1784" s="13"/>
      <c r="W1784" s="11" t="s">
        <v>3223</v>
      </c>
      <c r="X1784" s="11" t="s">
        <v>1121</v>
      </c>
      <c r="Y1784" s="11" t="s">
        <v>1002</v>
      </c>
      <c r="Z1784" s="13"/>
      <c r="AA1784" s="11" t="s">
        <v>2456</v>
      </c>
      <c r="AB1784" s="13"/>
      <c r="AC1784" s="13"/>
      <c r="AD1784" s="11" t="s">
        <v>1002</v>
      </c>
      <c r="AE1784" s="13"/>
      <c r="AF1784" s="13"/>
      <c r="AG1784" s="11" t="s">
        <v>152</v>
      </c>
      <c r="AH1784" s="11" t="s">
        <v>3225</v>
      </c>
      <c r="AJ1784" s="11" t="s">
        <v>5155</v>
      </c>
      <c r="AK1784" s="11" t="s">
        <v>3928</v>
      </c>
      <c r="AM1784" s="13"/>
      <c r="AN1784" s="13"/>
      <c r="AO1784" s="13"/>
      <c r="AP1784" s="11" t="s">
        <v>7089</v>
      </c>
      <c r="AR1784" s="13"/>
      <c r="AS1784" s="13"/>
      <c r="AT1784" s="12" t="b">
        <v>1</v>
      </c>
      <c r="AU1784" s="13"/>
      <c r="AV1784" s="14" t="s">
        <v>167</v>
      </c>
      <c r="AW1784" s="13"/>
      <c r="AX1784" s="14" t="s">
        <v>155</v>
      </c>
      <c r="AY1784" s="13"/>
      <c r="AZ1784" s="14">
        <v>7142.0</v>
      </c>
      <c r="BA1784" s="13"/>
    </row>
    <row r="1785">
      <c r="A1785" s="11" t="s">
        <v>7092</v>
      </c>
      <c r="B1785" s="11">
        <v>6844.0</v>
      </c>
      <c r="C1785" s="12" t="b">
        <v>0</v>
      </c>
      <c r="D1785" s="12" t="b">
        <v>1</v>
      </c>
      <c r="E1785" s="12" t="b">
        <v>0</v>
      </c>
      <c r="F1785" s="12" t="b">
        <v>0</v>
      </c>
      <c r="G1785" s="12" t="b">
        <v>0</v>
      </c>
      <c r="H1785" s="12" t="b">
        <v>0</v>
      </c>
      <c r="I1785" s="13"/>
      <c r="J1785" s="14" t="s">
        <v>7090</v>
      </c>
      <c r="K1785" s="12" t="b">
        <v>0</v>
      </c>
      <c r="L1785" s="17">
        <v>45270.0</v>
      </c>
      <c r="M1785" s="11" t="s">
        <v>1221</v>
      </c>
      <c r="N1785" s="11" t="s">
        <v>7093</v>
      </c>
      <c r="O1785" s="11" t="s">
        <v>3879</v>
      </c>
      <c r="P1785" s="11" t="s">
        <v>3584</v>
      </c>
      <c r="Q1785" s="11" t="s">
        <v>146</v>
      </c>
      <c r="R1785" s="11" t="s">
        <v>3880</v>
      </c>
      <c r="S1785" s="11" t="s">
        <v>3881</v>
      </c>
      <c r="T1785" s="11" t="s">
        <v>7094</v>
      </c>
      <c r="U1785" s="11" t="s">
        <v>4844</v>
      </c>
      <c r="W1785" s="11" t="s">
        <v>3584</v>
      </c>
      <c r="Y1785" s="11" t="s">
        <v>3880</v>
      </c>
      <c r="Z1785" s="13"/>
      <c r="AA1785" s="11" t="s">
        <v>151</v>
      </c>
      <c r="AB1785" s="13"/>
      <c r="AC1785" s="13"/>
      <c r="AD1785" s="11" t="s">
        <v>3880</v>
      </c>
      <c r="AE1785" s="13"/>
      <c r="AF1785" s="13"/>
      <c r="AG1785" s="11" t="s">
        <v>152</v>
      </c>
      <c r="AH1785" s="11" t="s">
        <v>3585</v>
      </c>
      <c r="AJ1785" s="13"/>
      <c r="AK1785" s="13"/>
      <c r="AL1785" s="13"/>
      <c r="AM1785" s="13"/>
      <c r="AN1785" s="13"/>
      <c r="AO1785" s="13"/>
      <c r="AP1785" s="11" t="s">
        <v>7092</v>
      </c>
      <c r="AR1785" s="13"/>
      <c r="AS1785" s="13"/>
      <c r="AT1785" s="12" t="b">
        <v>1</v>
      </c>
      <c r="AU1785" s="13"/>
      <c r="AV1785" s="14" t="s">
        <v>167</v>
      </c>
      <c r="AW1785" s="13"/>
      <c r="AX1785" s="14" t="s">
        <v>155</v>
      </c>
      <c r="AY1785" s="13"/>
      <c r="AZ1785" s="14">
        <v>7143.0</v>
      </c>
      <c r="BA1785" s="13"/>
    </row>
    <row r="1786">
      <c r="A1786" s="11" t="s">
        <v>7095</v>
      </c>
      <c r="B1786" s="11">
        <v>6845.0</v>
      </c>
      <c r="C1786" s="12" t="b">
        <v>0</v>
      </c>
      <c r="D1786" s="12" t="b">
        <v>0</v>
      </c>
      <c r="E1786" s="12" t="b">
        <v>0</v>
      </c>
      <c r="F1786" s="12" t="b">
        <v>0</v>
      </c>
      <c r="G1786" s="12" t="b">
        <v>0</v>
      </c>
      <c r="H1786" s="12" t="b">
        <v>0</v>
      </c>
      <c r="I1786" s="13"/>
      <c r="J1786" s="14" t="s">
        <v>7090</v>
      </c>
      <c r="K1786" s="12" t="b">
        <v>0</v>
      </c>
      <c r="L1786" s="15">
        <v>45089.0</v>
      </c>
      <c r="M1786" s="11" t="s">
        <v>1221</v>
      </c>
      <c r="N1786" s="11" t="s">
        <v>7096</v>
      </c>
      <c r="O1786" s="11" t="s">
        <v>3879</v>
      </c>
      <c r="P1786" s="11" t="s">
        <v>7097</v>
      </c>
      <c r="Q1786" s="11" t="s">
        <v>146</v>
      </c>
      <c r="R1786" s="11" t="s">
        <v>3880</v>
      </c>
      <c r="S1786" s="11" t="s">
        <v>3881</v>
      </c>
      <c r="T1786" s="18" t="s">
        <v>7098</v>
      </c>
      <c r="U1786" s="11" t="s">
        <v>4844</v>
      </c>
      <c r="W1786" s="11" t="s">
        <v>7097</v>
      </c>
      <c r="Y1786" s="11" t="s">
        <v>3880</v>
      </c>
      <c r="Z1786" s="13"/>
      <c r="AA1786" s="11" t="s">
        <v>215</v>
      </c>
      <c r="AB1786" s="13"/>
      <c r="AC1786" s="13"/>
      <c r="AD1786" s="11" t="s">
        <v>3880</v>
      </c>
      <c r="AE1786" s="13"/>
      <c r="AF1786" s="13"/>
      <c r="AG1786" s="11" t="s">
        <v>152</v>
      </c>
      <c r="AH1786" s="11" t="s">
        <v>7099</v>
      </c>
      <c r="AJ1786" s="13"/>
      <c r="AK1786" s="13"/>
      <c r="AL1786" s="13"/>
      <c r="AM1786" s="13"/>
      <c r="AN1786" s="13"/>
      <c r="AO1786" s="13"/>
      <c r="AP1786" s="11" t="s">
        <v>7095</v>
      </c>
      <c r="AR1786" s="13"/>
      <c r="AS1786" s="13"/>
      <c r="AT1786" s="12" t="b">
        <v>1</v>
      </c>
      <c r="AU1786" s="13"/>
      <c r="AV1786" s="14" t="s">
        <v>167</v>
      </c>
      <c r="AW1786" s="13"/>
      <c r="AX1786" s="14" t="s">
        <v>155</v>
      </c>
      <c r="AY1786" s="13"/>
      <c r="AZ1786" s="14">
        <v>7144.0</v>
      </c>
      <c r="BA1786" s="13"/>
    </row>
    <row r="1787">
      <c r="A1787" s="11" t="s">
        <v>7100</v>
      </c>
      <c r="B1787" s="11">
        <v>6848.0</v>
      </c>
      <c r="C1787" s="12" t="b">
        <v>0</v>
      </c>
      <c r="D1787" s="12" t="b">
        <v>0</v>
      </c>
      <c r="E1787" s="12" t="b">
        <v>0</v>
      </c>
      <c r="F1787" s="12" t="b">
        <v>0</v>
      </c>
      <c r="G1787" s="12" t="b">
        <v>0</v>
      </c>
      <c r="H1787" s="12" t="b">
        <v>0</v>
      </c>
      <c r="I1787" s="14" t="s">
        <v>3221</v>
      </c>
      <c r="J1787" s="14" t="s">
        <v>3221</v>
      </c>
      <c r="K1787" s="12" t="b">
        <v>0</v>
      </c>
      <c r="L1787" s="17">
        <v>45209.0</v>
      </c>
      <c r="M1787" s="11" t="s">
        <v>1793</v>
      </c>
      <c r="N1787" s="11" t="s">
        <v>7101</v>
      </c>
      <c r="O1787" s="11" t="s">
        <v>1795</v>
      </c>
      <c r="P1787" s="11" t="s">
        <v>3223</v>
      </c>
      <c r="Q1787" s="11" t="s">
        <v>972</v>
      </c>
      <c r="R1787" s="11" t="s">
        <v>1796</v>
      </c>
      <c r="S1787" s="11" t="s">
        <v>1797</v>
      </c>
      <c r="U1787" s="13"/>
      <c r="V1787" s="13"/>
      <c r="W1787" s="11" t="s">
        <v>3223</v>
      </c>
      <c r="X1787" s="11" t="s">
        <v>1121</v>
      </c>
      <c r="Y1787" s="11" t="s">
        <v>1796</v>
      </c>
      <c r="Z1787" s="13"/>
      <c r="AA1787" s="11" t="s">
        <v>2456</v>
      </c>
      <c r="AB1787" s="13"/>
      <c r="AC1787" s="13"/>
      <c r="AD1787" s="11" t="s">
        <v>1796</v>
      </c>
      <c r="AE1787" s="13"/>
      <c r="AF1787" s="13"/>
      <c r="AG1787" s="11" t="s">
        <v>152</v>
      </c>
      <c r="AH1787" s="11" t="s">
        <v>3225</v>
      </c>
      <c r="AJ1787" s="11" t="s">
        <v>1121</v>
      </c>
      <c r="AK1787" s="11" t="s">
        <v>4286</v>
      </c>
      <c r="AM1787" s="13"/>
      <c r="AN1787" s="13"/>
      <c r="AO1787" s="13"/>
      <c r="AP1787" s="11" t="s">
        <v>7100</v>
      </c>
      <c r="AR1787" s="13"/>
      <c r="AS1787" s="13"/>
      <c r="AT1787" s="12" t="b">
        <v>1</v>
      </c>
      <c r="AU1787" s="13"/>
      <c r="AV1787" s="14" t="s">
        <v>167</v>
      </c>
      <c r="AW1787" s="13"/>
      <c r="AX1787" s="14" t="s">
        <v>155</v>
      </c>
      <c r="AY1787" s="13"/>
      <c r="AZ1787" s="14">
        <v>7145.0</v>
      </c>
      <c r="BA1787" s="13"/>
    </row>
    <row r="1788">
      <c r="A1788" s="11" t="s">
        <v>7102</v>
      </c>
      <c r="B1788" s="11">
        <v>6852.0</v>
      </c>
      <c r="C1788" s="12" t="b">
        <v>0</v>
      </c>
      <c r="D1788" s="12" t="b">
        <v>1</v>
      </c>
      <c r="E1788" s="12" t="b">
        <v>0</v>
      </c>
      <c r="F1788" s="12" t="b">
        <v>0</v>
      </c>
      <c r="G1788" s="12" t="b">
        <v>0</v>
      </c>
      <c r="H1788" s="12" t="b">
        <v>0</v>
      </c>
      <c r="I1788" s="14" t="s">
        <v>7103</v>
      </c>
      <c r="J1788" s="14" t="s">
        <v>7103</v>
      </c>
      <c r="K1788" s="12" t="b">
        <v>0</v>
      </c>
      <c r="L1788" s="17">
        <v>45209.0</v>
      </c>
      <c r="M1788" s="11" t="s">
        <v>1274</v>
      </c>
      <c r="N1788" s="11" t="s">
        <v>7104</v>
      </c>
      <c r="O1788" s="11" t="s">
        <v>1295</v>
      </c>
      <c r="P1788" s="11" t="s">
        <v>3223</v>
      </c>
      <c r="Q1788" s="11" t="s">
        <v>972</v>
      </c>
      <c r="R1788" s="11" t="s">
        <v>1296</v>
      </c>
      <c r="S1788" s="11" t="s">
        <v>1297</v>
      </c>
      <c r="U1788" s="11" t="s">
        <v>3467</v>
      </c>
      <c r="W1788" s="11" t="s">
        <v>3223</v>
      </c>
      <c r="X1788" s="11" t="s">
        <v>1121</v>
      </c>
      <c r="Y1788" s="11" t="s">
        <v>1296</v>
      </c>
      <c r="AA1788" s="11" t="s">
        <v>151</v>
      </c>
      <c r="AB1788" s="13"/>
      <c r="AC1788" s="13"/>
      <c r="AD1788" s="11" t="s">
        <v>1296</v>
      </c>
      <c r="AF1788" s="13"/>
      <c r="AG1788" s="11" t="s">
        <v>152</v>
      </c>
      <c r="AH1788" s="11" t="s">
        <v>3225</v>
      </c>
      <c r="AJ1788" s="11" t="s">
        <v>1121</v>
      </c>
      <c r="AK1788" s="11" t="s">
        <v>7021</v>
      </c>
      <c r="AM1788" s="13"/>
      <c r="AN1788" s="13"/>
      <c r="AO1788" s="13"/>
      <c r="AP1788" s="11" t="s">
        <v>7102</v>
      </c>
      <c r="AR1788" s="13"/>
      <c r="AS1788" s="13"/>
      <c r="AT1788" s="12" t="b">
        <v>1</v>
      </c>
      <c r="AU1788" s="13"/>
      <c r="AV1788" s="14" t="s">
        <v>167</v>
      </c>
      <c r="AW1788" s="13"/>
      <c r="AX1788" s="14" t="s">
        <v>155</v>
      </c>
      <c r="AY1788" s="13"/>
      <c r="AZ1788" s="14">
        <v>7146.0</v>
      </c>
      <c r="BA1788" s="13"/>
    </row>
    <row r="1789">
      <c r="A1789" s="11" t="s">
        <v>7105</v>
      </c>
      <c r="B1789" s="11">
        <v>6859.0</v>
      </c>
      <c r="C1789" s="12" t="b">
        <v>0</v>
      </c>
      <c r="D1789" s="12" t="b">
        <v>0</v>
      </c>
      <c r="E1789" s="12" t="b">
        <v>0</v>
      </c>
      <c r="F1789" s="12" t="b">
        <v>0</v>
      </c>
      <c r="G1789" s="12" t="b">
        <v>0</v>
      </c>
      <c r="H1789" s="12" t="b">
        <v>0</v>
      </c>
      <c r="I1789" s="15">
        <v>45086.0</v>
      </c>
      <c r="J1789" s="13"/>
      <c r="K1789" s="12" t="b">
        <v>0</v>
      </c>
      <c r="L1789" s="17">
        <v>45209.0</v>
      </c>
      <c r="M1789" s="11" t="s">
        <v>3053</v>
      </c>
      <c r="N1789" s="11" t="s">
        <v>7106</v>
      </c>
      <c r="O1789" s="11" t="s">
        <v>7107</v>
      </c>
      <c r="P1789" s="11" t="s">
        <v>3223</v>
      </c>
      <c r="Q1789" s="11" t="s">
        <v>972</v>
      </c>
      <c r="R1789" s="11" t="s">
        <v>7108</v>
      </c>
      <c r="S1789" s="11" t="s">
        <v>7109</v>
      </c>
      <c r="U1789" s="13"/>
      <c r="V1789" s="13"/>
      <c r="W1789" s="11" t="s">
        <v>3223</v>
      </c>
      <c r="X1789" s="11" t="s">
        <v>1121</v>
      </c>
      <c r="Y1789" s="11" t="s">
        <v>7108</v>
      </c>
      <c r="Z1789" s="13"/>
      <c r="AA1789" s="11" t="s">
        <v>215</v>
      </c>
      <c r="AB1789" s="13"/>
      <c r="AC1789" s="13"/>
      <c r="AD1789" s="11" t="s">
        <v>7108</v>
      </c>
      <c r="AE1789" s="13"/>
      <c r="AF1789" s="13"/>
      <c r="AG1789" s="11" t="s">
        <v>152</v>
      </c>
      <c r="AH1789" s="11" t="s">
        <v>3225</v>
      </c>
      <c r="AJ1789" s="11" t="s">
        <v>1121</v>
      </c>
      <c r="AK1789" s="11" t="s">
        <v>4286</v>
      </c>
      <c r="AM1789" s="13"/>
      <c r="AN1789" s="13"/>
      <c r="AO1789" s="13"/>
      <c r="AP1789" s="11" t="s">
        <v>7105</v>
      </c>
      <c r="AR1789" s="13"/>
      <c r="AS1789" s="13"/>
      <c r="AT1789" s="12" t="b">
        <v>1</v>
      </c>
      <c r="AU1789" s="13"/>
      <c r="AV1789" s="14" t="s">
        <v>167</v>
      </c>
      <c r="AW1789" s="13"/>
      <c r="AX1789" s="14" t="s">
        <v>155</v>
      </c>
      <c r="AY1789" s="13"/>
      <c r="AZ1789" s="14">
        <v>7147.0</v>
      </c>
      <c r="BA1789" s="13"/>
    </row>
    <row r="1790">
      <c r="A1790" s="11" t="s">
        <v>7110</v>
      </c>
      <c r="B1790" s="11">
        <v>6864.0</v>
      </c>
      <c r="C1790" s="12" t="b">
        <v>0</v>
      </c>
      <c r="D1790" s="12" t="b">
        <v>0</v>
      </c>
      <c r="E1790" s="12" t="b">
        <v>0</v>
      </c>
      <c r="F1790" s="12" t="b">
        <v>0</v>
      </c>
      <c r="G1790" s="12" t="b">
        <v>0</v>
      </c>
      <c r="H1790" s="12" t="b">
        <v>0</v>
      </c>
      <c r="I1790" s="14" t="s">
        <v>5259</v>
      </c>
      <c r="J1790" s="14" t="s">
        <v>5259</v>
      </c>
      <c r="K1790" s="12" t="b">
        <v>0</v>
      </c>
      <c r="L1790" s="14" t="s">
        <v>6116</v>
      </c>
      <c r="M1790" s="11" t="s">
        <v>643</v>
      </c>
      <c r="N1790" s="11" t="s">
        <v>7111</v>
      </c>
      <c r="O1790" s="11" t="s">
        <v>977</v>
      </c>
      <c r="P1790" s="11" t="s">
        <v>7112</v>
      </c>
      <c r="Q1790" s="11" t="s">
        <v>1051</v>
      </c>
      <c r="R1790" s="11" t="s">
        <v>978</v>
      </c>
      <c r="S1790" s="11" t="s">
        <v>979</v>
      </c>
      <c r="T1790" s="11" t="s">
        <v>7113</v>
      </c>
      <c r="W1790" s="11" t="s">
        <v>7112</v>
      </c>
      <c r="Y1790" s="13"/>
      <c r="Z1790" s="13"/>
      <c r="AA1790" s="11" t="s">
        <v>215</v>
      </c>
      <c r="AB1790" s="13"/>
      <c r="AC1790" s="13"/>
      <c r="AD1790" s="11" t="s">
        <v>978</v>
      </c>
      <c r="AF1790" s="13"/>
      <c r="AG1790" s="11" t="s">
        <v>152</v>
      </c>
      <c r="AH1790" s="11" t="s">
        <v>7114</v>
      </c>
      <c r="AJ1790" s="13"/>
      <c r="AK1790" s="13"/>
      <c r="AL1790" s="13"/>
      <c r="AM1790" s="13"/>
      <c r="AN1790" s="13"/>
      <c r="AO1790" s="13"/>
      <c r="AP1790" s="11" t="s">
        <v>7110</v>
      </c>
      <c r="AR1790" s="13"/>
      <c r="AS1790" s="13"/>
      <c r="AT1790" s="12" t="b">
        <v>1</v>
      </c>
      <c r="AU1790" s="13"/>
      <c r="AV1790" s="14" t="s">
        <v>167</v>
      </c>
      <c r="AW1790" s="13"/>
      <c r="AX1790" s="14" t="s">
        <v>155</v>
      </c>
      <c r="AY1790" s="13"/>
      <c r="AZ1790" s="14">
        <v>7148.0</v>
      </c>
      <c r="BA1790" s="13"/>
    </row>
    <row r="1791">
      <c r="A1791" s="11" t="s">
        <v>7115</v>
      </c>
      <c r="B1791" s="11">
        <v>6865.0</v>
      </c>
      <c r="C1791" s="12" t="b">
        <v>0</v>
      </c>
      <c r="D1791" s="12" t="b">
        <v>1</v>
      </c>
      <c r="E1791" s="12" t="b">
        <v>0</v>
      </c>
      <c r="F1791" s="12" t="b">
        <v>0</v>
      </c>
      <c r="G1791" s="12" t="b">
        <v>0</v>
      </c>
      <c r="H1791" s="12" t="b">
        <v>0</v>
      </c>
      <c r="I1791" s="14" t="s">
        <v>5259</v>
      </c>
      <c r="J1791" s="14" t="s">
        <v>5259</v>
      </c>
      <c r="K1791" s="12" t="b">
        <v>0</v>
      </c>
      <c r="L1791" s="15">
        <v>45086.0</v>
      </c>
      <c r="M1791" s="11" t="s">
        <v>1787</v>
      </c>
      <c r="N1791" s="11" t="s">
        <v>7116</v>
      </c>
      <c r="O1791" s="11" t="s">
        <v>7117</v>
      </c>
      <c r="P1791" s="11" t="s">
        <v>7118</v>
      </c>
      <c r="Q1791" s="11" t="s">
        <v>384</v>
      </c>
      <c r="R1791" s="11" t="s">
        <v>7119</v>
      </c>
      <c r="S1791" s="11" t="s">
        <v>194</v>
      </c>
      <c r="T1791" s="11" t="s">
        <v>7120</v>
      </c>
      <c r="U1791" s="11" t="s">
        <v>2688</v>
      </c>
      <c r="W1791" s="11" t="s">
        <v>7118</v>
      </c>
      <c r="Y1791" s="11" t="s">
        <v>7121</v>
      </c>
      <c r="AA1791" s="11" t="s">
        <v>151</v>
      </c>
      <c r="AB1791" s="13"/>
      <c r="AC1791" s="13"/>
      <c r="AD1791" s="11" t="s">
        <v>7119</v>
      </c>
      <c r="AF1791" s="13"/>
      <c r="AG1791" s="11" t="s">
        <v>152</v>
      </c>
      <c r="AH1791" s="11" t="s">
        <v>7122</v>
      </c>
      <c r="AI1791" s="11" t="s">
        <v>154</v>
      </c>
      <c r="AJ1791" s="13"/>
      <c r="AK1791" s="13"/>
      <c r="AL1791" s="13"/>
      <c r="AM1791" s="13"/>
      <c r="AN1791" s="13"/>
      <c r="AO1791" s="13"/>
      <c r="AP1791" s="11" t="s">
        <v>7115</v>
      </c>
      <c r="AR1791" s="13"/>
      <c r="AS1791" s="13"/>
      <c r="AT1791" s="12" t="b">
        <v>1</v>
      </c>
      <c r="AU1791" s="13"/>
      <c r="AV1791" s="14" t="s">
        <v>167</v>
      </c>
      <c r="AW1791" s="13"/>
      <c r="AX1791" s="14" t="s">
        <v>155</v>
      </c>
      <c r="AY1791" s="13"/>
      <c r="AZ1791" s="14">
        <v>7149.0</v>
      </c>
      <c r="BA1791" s="13"/>
    </row>
    <row r="1792">
      <c r="A1792" s="11" t="s">
        <v>7123</v>
      </c>
      <c r="B1792" s="11">
        <v>6866.0</v>
      </c>
      <c r="C1792" s="12" t="b">
        <v>0</v>
      </c>
      <c r="D1792" s="12" t="b">
        <v>1</v>
      </c>
      <c r="E1792" s="12" t="b">
        <v>0</v>
      </c>
      <c r="F1792" s="12" t="b">
        <v>0</v>
      </c>
      <c r="G1792" s="12" t="b">
        <v>0</v>
      </c>
      <c r="H1792" s="12" t="b">
        <v>0</v>
      </c>
      <c r="I1792" s="14" t="s">
        <v>5259</v>
      </c>
      <c r="J1792" s="14" t="s">
        <v>5259</v>
      </c>
      <c r="K1792" s="12" t="b">
        <v>0</v>
      </c>
      <c r="L1792" s="15">
        <v>45086.0</v>
      </c>
      <c r="M1792" s="11" t="s">
        <v>1787</v>
      </c>
      <c r="N1792" s="11" t="s">
        <v>7124</v>
      </c>
      <c r="O1792" s="11" t="s">
        <v>7125</v>
      </c>
      <c r="P1792" s="11" t="s">
        <v>7118</v>
      </c>
      <c r="Q1792" s="11" t="s">
        <v>384</v>
      </c>
      <c r="R1792" s="11" t="s">
        <v>7126</v>
      </c>
      <c r="S1792" s="11" t="s">
        <v>437</v>
      </c>
      <c r="T1792" s="11" t="s">
        <v>7127</v>
      </c>
      <c r="U1792" s="11" t="s">
        <v>2688</v>
      </c>
      <c r="W1792" s="11" t="s">
        <v>7118</v>
      </c>
      <c r="Y1792" s="11" t="s">
        <v>7121</v>
      </c>
      <c r="AA1792" s="11" t="s">
        <v>151</v>
      </c>
      <c r="AB1792" s="13"/>
      <c r="AC1792" s="13"/>
      <c r="AD1792" s="11" t="s">
        <v>7126</v>
      </c>
      <c r="AF1792" s="13"/>
      <c r="AG1792" s="11" t="s">
        <v>152</v>
      </c>
      <c r="AH1792" s="11" t="s">
        <v>7122</v>
      </c>
      <c r="AI1792" s="11" t="s">
        <v>154</v>
      </c>
      <c r="AJ1792" s="13"/>
      <c r="AK1792" s="13"/>
      <c r="AL1792" s="13"/>
      <c r="AM1792" s="13"/>
      <c r="AN1792" s="13"/>
      <c r="AO1792" s="13"/>
      <c r="AP1792" s="11" t="s">
        <v>7123</v>
      </c>
      <c r="AR1792" s="13"/>
      <c r="AS1792" s="13"/>
      <c r="AT1792" s="12" t="b">
        <v>1</v>
      </c>
      <c r="AU1792" s="13"/>
      <c r="AV1792" s="14" t="s">
        <v>167</v>
      </c>
      <c r="AW1792" s="13"/>
      <c r="AX1792" s="14" t="s">
        <v>155</v>
      </c>
      <c r="AY1792" s="13"/>
      <c r="AZ1792" s="14">
        <v>7150.0</v>
      </c>
      <c r="BA1792" s="13"/>
    </row>
    <row r="1793">
      <c r="A1793" s="11" t="s">
        <v>7128</v>
      </c>
      <c r="B1793" s="11">
        <v>6867.0</v>
      </c>
      <c r="C1793" s="12" t="b">
        <v>0</v>
      </c>
      <c r="D1793" s="12" t="b">
        <v>1</v>
      </c>
      <c r="E1793" s="12" t="b">
        <v>0</v>
      </c>
      <c r="F1793" s="12" t="b">
        <v>0</v>
      </c>
      <c r="G1793" s="12" t="b">
        <v>0</v>
      </c>
      <c r="H1793" s="12" t="b">
        <v>0</v>
      </c>
      <c r="I1793" s="14" t="s">
        <v>5259</v>
      </c>
      <c r="J1793" s="14" t="s">
        <v>5259</v>
      </c>
      <c r="K1793" s="12" t="b">
        <v>0</v>
      </c>
      <c r="L1793" s="15">
        <v>45086.0</v>
      </c>
      <c r="M1793" s="11" t="s">
        <v>1787</v>
      </c>
      <c r="N1793" s="11" t="s">
        <v>7129</v>
      </c>
      <c r="O1793" s="11" t="s">
        <v>7130</v>
      </c>
      <c r="P1793" s="11" t="s">
        <v>7118</v>
      </c>
      <c r="Q1793" s="11" t="s">
        <v>384</v>
      </c>
      <c r="R1793" s="11" t="s">
        <v>7131</v>
      </c>
      <c r="S1793" s="11" t="s">
        <v>7132</v>
      </c>
      <c r="T1793" s="11" t="s">
        <v>7127</v>
      </c>
      <c r="U1793" s="11" t="s">
        <v>2688</v>
      </c>
      <c r="W1793" s="11" t="s">
        <v>7118</v>
      </c>
      <c r="Y1793" s="11" t="s">
        <v>7121</v>
      </c>
      <c r="AA1793" s="11" t="s">
        <v>151</v>
      </c>
      <c r="AB1793" s="13"/>
      <c r="AC1793" s="13"/>
      <c r="AD1793" s="11" t="s">
        <v>7131</v>
      </c>
      <c r="AF1793" s="13"/>
      <c r="AG1793" s="11" t="s">
        <v>152</v>
      </c>
      <c r="AH1793" s="11" t="s">
        <v>7122</v>
      </c>
      <c r="AI1793" s="11" t="s">
        <v>154</v>
      </c>
      <c r="AJ1793" s="13"/>
      <c r="AK1793" s="13"/>
      <c r="AL1793" s="13"/>
      <c r="AM1793" s="13"/>
      <c r="AN1793" s="13"/>
      <c r="AO1793" s="13"/>
      <c r="AP1793" s="11" t="s">
        <v>7128</v>
      </c>
      <c r="AR1793" s="13"/>
      <c r="AS1793" s="13"/>
      <c r="AT1793" s="12" t="b">
        <v>1</v>
      </c>
      <c r="AU1793" s="13"/>
      <c r="AV1793" s="14" t="s">
        <v>167</v>
      </c>
      <c r="AW1793" s="13"/>
      <c r="AX1793" s="14" t="s">
        <v>155</v>
      </c>
      <c r="AY1793" s="13"/>
      <c r="AZ1793" s="14">
        <v>7151.0</v>
      </c>
      <c r="BA1793" s="13"/>
    </row>
    <row r="1794">
      <c r="A1794" s="11" t="s">
        <v>7133</v>
      </c>
      <c r="B1794" s="11">
        <v>6868.0</v>
      </c>
      <c r="C1794" s="12" t="b">
        <v>0</v>
      </c>
      <c r="D1794" s="12" t="b">
        <v>1</v>
      </c>
      <c r="E1794" s="12" t="b">
        <v>0</v>
      </c>
      <c r="F1794" s="12" t="b">
        <v>0</v>
      </c>
      <c r="G1794" s="12" t="b">
        <v>0</v>
      </c>
      <c r="H1794" s="12" t="b">
        <v>0</v>
      </c>
      <c r="I1794" s="14" t="s">
        <v>5259</v>
      </c>
      <c r="J1794" s="14" t="s">
        <v>5259</v>
      </c>
      <c r="K1794" s="12" t="b">
        <v>0</v>
      </c>
      <c r="L1794" s="15">
        <v>45086.0</v>
      </c>
      <c r="M1794" s="11" t="s">
        <v>1787</v>
      </c>
      <c r="N1794" s="11" t="s">
        <v>7134</v>
      </c>
      <c r="O1794" s="11" t="s">
        <v>7135</v>
      </c>
      <c r="P1794" s="11" t="s">
        <v>7118</v>
      </c>
      <c r="Q1794" s="11" t="s">
        <v>384</v>
      </c>
      <c r="R1794" s="11" t="s">
        <v>7136</v>
      </c>
      <c r="S1794" s="11" t="s">
        <v>6200</v>
      </c>
      <c r="T1794" s="13"/>
      <c r="U1794" s="11" t="s">
        <v>2688</v>
      </c>
      <c r="W1794" s="11" t="s">
        <v>7118</v>
      </c>
      <c r="AA1794" s="11" t="s">
        <v>151</v>
      </c>
      <c r="AB1794" s="13"/>
      <c r="AC1794" s="13"/>
      <c r="AD1794" s="11" t="s">
        <v>7136</v>
      </c>
      <c r="AE1794" s="13"/>
      <c r="AF1794" s="13"/>
      <c r="AG1794" s="11" t="s">
        <v>152</v>
      </c>
      <c r="AH1794" s="11" t="s">
        <v>7122</v>
      </c>
      <c r="AI1794" s="11" t="s">
        <v>154</v>
      </c>
      <c r="AJ1794" s="13"/>
      <c r="AK1794" s="13"/>
      <c r="AL1794" s="13"/>
      <c r="AM1794" s="13"/>
      <c r="AN1794" s="13"/>
      <c r="AO1794" s="13"/>
      <c r="AP1794" s="11" t="s">
        <v>7133</v>
      </c>
      <c r="AR1794" s="13"/>
      <c r="AS1794" s="13"/>
      <c r="AT1794" s="12" t="b">
        <v>1</v>
      </c>
      <c r="AU1794" s="13"/>
      <c r="AV1794" s="14" t="s">
        <v>167</v>
      </c>
      <c r="AW1794" s="13"/>
      <c r="AX1794" s="14" t="s">
        <v>155</v>
      </c>
      <c r="AY1794" s="13"/>
      <c r="AZ1794" s="14">
        <v>7152.0</v>
      </c>
      <c r="BA1794" s="13"/>
    </row>
    <row r="1795">
      <c r="A1795" s="11" t="s">
        <v>7137</v>
      </c>
      <c r="B1795" s="11">
        <v>6869.0</v>
      </c>
      <c r="C1795" s="12" t="b">
        <v>0</v>
      </c>
      <c r="D1795" s="12" t="b">
        <v>1</v>
      </c>
      <c r="E1795" s="12" t="b">
        <v>0</v>
      </c>
      <c r="F1795" s="12" t="b">
        <v>0</v>
      </c>
      <c r="G1795" s="12" t="b">
        <v>0</v>
      </c>
      <c r="H1795" s="12" t="b">
        <v>0</v>
      </c>
      <c r="I1795" s="14" t="s">
        <v>5259</v>
      </c>
      <c r="J1795" s="14" t="s">
        <v>5259</v>
      </c>
      <c r="K1795" s="12" t="b">
        <v>0</v>
      </c>
      <c r="L1795" s="15">
        <v>45086.0</v>
      </c>
      <c r="M1795" s="11" t="s">
        <v>1787</v>
      </c>
      <c r="N1795" s="11" t="s">
        <v>7138</v>
      </c>
      <c r="O1795" s="11" t="s">
        <v>7139</v>
      </c>
      <c r="P1795" s="11" t="s">
        <v>7118</v>
      </c>
      <c r="Q1795" s="11" t="s">
        <v>384</v>
      </c>
      <c r="R1795" s="11" t="s">
        <v>7140</v>
      </c>
      <c r="S1795" s="11" t="s">
        <v>7141</v>
      </c>
      <c r="T1795" s="11" t="s">
        <v>7142</v>
      </c>
      <c r="U1795" s="11" t="s">
        <v>2688</v>
      </c>
      <c r="W1795" s="11" t="s">
        <v>7118</v>
      </c>
      <c r="Y1795" s="11" t="s">
        <v>7121</v>
      </c>
      <c r="AA1795" s="11" t="s">
        <v>151</v>
      </c>
      <c r="AB1795" s="13"/>
      <c r="AC1795" s="13"/>
      <c r="AD1795" s="11" t="s">
        <v>7140</v>
      </c>
      <c r="AE1795" s="13"/>
      <c r="AF1795" s="13"/>
      <c r="AG1795" s="11" t="s">
        <v>152</v>
      </c>
      <c r="AH1795" s="11" t="s">
        <v>7122</v>
      </c>
      <c r="AI1795" s="11" t="s">
        <v>154</v>
      </c>
      <c r="AJ1795" s="13"/>
      <c r="AK1795" s="13"/>
      <c r="AL1795" s="13"/>
      <c r="AM1795" s="13"/>
      <c r="AN1795" s="13"/>
      <c r="AO1795" s="13"/>
      <c r="AP1795" s="11" t="s">
        <v>7137</v>
      </c>
      <c r="AR1795" s="13"/>
      <c r="AS1795" s="13"/>
      <c r="AT1795" s="12" t="b">
        <v>1</v>
      </c>
      <c r="AU1795" s="13"/>
      <c r="AV1795" s="14" t="s">
        <v>167</v>
      </c>
      <c r="AW1795" s="13"/>
      <c r="AX1795" s="14" t="s">
        <v>155</v>
      </c>
      <c r="AY1795" s="13"/>
      <c r="AZ1795" s="14">
        <v>7153.0</v>
      </c>
      <c r="BA1795" s="13"/>
    </row>
    <row r="1796">
      <c r="A1796" s="11" t="s">
        <v>7143</v>
      </c>
      <c r="B1796" s="11">
        <v>6870.0</v>
      </c>
      <c r="C1796" s="12" t="b">
        <v>0</v>
      </c>
      <c r="D1796" s="12" t="b">
        <v>0</v>
      </c>
      <c r="E1796" s="12" t="b">
        <v>0</v>
      </c>
      <c r="F1796" s="12" t="b">
        <v>0</v>
      </c>
      <c r="G1796" s="12" t="b">
        <v>0</v>
      </c>
      <c r="H1796" s="12" t="b">
        <v>0</v>
      </c>
      <c r="I1796" s="14" t="s">
        <v>5259</v>
      </c>
      <c r="J1796" s="14" t="s">
        <v>5259</v>
      </c>
      <c r="K1796" s="12" t="b">
        <v>0</v>
      </c>
      <c r="L1796" s="15">
        <v>45086.0</v>
      </c>
      <c r="M1796" s="11" t="s">
        <v>1787</v>
      </c>
      <c r="N1796" s="11" t="s">
        <v>7144</v>
      </c>
      <c r="O1796" s="11" t="s">
        <v>7145</v>
      </c>
      <c r="P1796" s="11" t="s">
        <v>7118</v>
      </c>
      <c r="Q1796" s="11" t="s">
        <v>384</v>
      </c>
      <c r="R1796" s="11" t="s">
        <v>7146</v>
      </c>
      <c r="S1796" s="11" t="s">
        <v>7141</v>
      </c>
      <c r="T1796" s="11" t="s">
        <v>7142</v>
      </c>
      <c r="U1796" s="11" t="s">
        <v>2688</v>
      </c>
      <c r="W1796" s="11" t="s">
        <v>7118</v>
      </c>
      <c r="Y1796" s="11" t="s">
        <v>7121</v>
      </c>
      <c r="AA1796" s="11" t="s">
        <v>215</v>
      </c>
      <c r="AB1796" s="13"/>
      <c r="AC1796" s="13"/>
      <c r="AD1796" s="11" t="s">
        <v>7146</v>
      </c>
      <c r="AE1796" s="13"/>
      <c r="AF1796" s="13"/>
      <c r="AG1796" s="11" t="s">
        <v>152</v>
      </c>
      <c r="AH1796" s="11" t="s">
        <v>7122</v>
      </c>
      <c r="AJ1796" s="13"/>
      <c r="AK1796" s="13"/>
      <c r="AL1796" s="13"/>
      <c r="AM1796" s="13"/>
      <c r="AN1796" s="13"/>
      <c r="AO1796" s="13"/>
      <c r="AP1796" s="11" t="s">
        <v>7143</v>
      </c>
      <c r="AR1796" s="13"/>
      <c r="AS1796" s="13"/>
      <c r="AT1796" s="12" t="b">
        <v>1</v>
      </c>
      <c r="AU1796" s="13"/>
      <c r="AV1796" s="14" t="s">
        <v>167</v>
      </c>
      <c r="AW1796" s="13"/>
      <c r="AX1796" s="14" t="s">
        <v>155</v>
      </c>
      <c r="AY1796" s="13"/>
      <c r="AZ1796" s="14">
        <v>7154.0</v>
      </c>
      <c r="BA1796" s="13"/>
    </row>
    <row r="1797">
      <c r="A1797" s="11" t="s">
        <v>7147</v>
      </c>
      <c r="B1797" s="11">
        <v>6871.0</v>
      </c>
      <c r="C1797" s="12" t="b">
        <v>0</v>
      </c>
      <c r="D1797" s="12" t="b">
        <v>1</v>
      </c>
      <c r="E1797" s="12" t="b">
        <v>0</v>
      </c>
      <c r="F1797" s="12" t="b">
        <v>0</v>
      </c>
      <c r="G1797" s="12" t="b">
        <v>0</v>
      </c>
      <c r="H1797" s="12" t="b">
        <v>0</v>
      </c>
      <c r="I1797" s="14" t="s">
        <v>5259</v>
      </c>
      <c r="J1797" s="14" t="s">
        <v>5259</v>
      </c>
      <c r="K1797" s="12" t="b">
        <v>0</v>
      </c>
      <c r="L1797" s="15">
        <v>45086.0</v>
      </c>
      <c r="M1797" s="11" t="s">
        <v>1787</v>
      </c>
      <c r="N1797" s="11" t="s">
        <v>7148</v>
      </c>
      <c r="O1797" s="11" t="s">
        <v>7149</v>
      </c>
      <c r="P1797" s="11" t="s">
        <v>7118</v>
      </c>
      <c r="Q1797" s="11" t="s">
        <v>384</v>
      </c>
      <c r="R1797" s="11" t="s">
        <v>7150</v>
      </c>
      <c r="S1797" s="11" t="s">
        <v>7151</v>
      </c>
      <c r="T1797" s="11" t="s">
        <v>7142</v>
      </c>
      <c r="U1797" s="11" t="s">
        <v>2688</v>
      </c>
      <c r="W1797" s="11" t="s">
        <v>7118</v>
      </c>
      <c r="Y1797" s="11" t="s">
        <v>7121</v>
      </c>
      <c r="AA1797" s="11" t="s">
        <v>151</v>
      </c>
      <c r="AB1797" s="13"/>
      <c r="AC1797" s="13"/>
      <c r="AD1797" s="11" t="s">
        <v>7150</v>
      </c>
      <c r="AF1797" s="13"/>
      <c r="AG1797" s="11" t="s">
        <v>152</v>
      </c>
      <c r="AH1797" s="11" t="s">
        <v>7122</v>
      </c>
      <c r="AJ1797" s="13"/>
      <c r="AK1797" s="13"/>
      <c r="AL1797" s="13"/>
      <c r="AM1797" s="13"/>
      <c r="AN1797" s="13"/>
      <c r="AO1797" s="13"/>
      <c r="AP1797" s="11" t="s">
        <v>7147</v>
      </c>
      <c r="AR1797" s="13"/>
      <c r="AS1797" s="13"/>
      <c r="AT1797" s="12" t="b">
        <v>1</v>
      </c>
      <c r="AU1797" s="13"/>
      <c r="AV1797" s="14" t="s">
        <v>167</v>
      </c>
      <c r="AW1797" s="13"/>
      <c r="AX1797" s="14" t="s">
        <v>155</v>
      </c>
      <c r="AY1797" s="13"/>
      <c r="AZ1797" s="14">
        <v>7155.0</v>
      </c>
      <c r="BA1797" s="13"/>
    </row>
    <row r="1798">
      <c r="A1798" s="11" t="s">
        <v>7152</v>
      </c>
      <c r="B1798" s="11">
        <v>6872.0</v>
      </c>
      <c r="C1798" s="12" t="b">
        <v>0</v>
      </c>
      <c r="D1798" s="12" t="b">
        <v>1</v>
      </c>
      <c r="E1798" s="12" t="b">
        <v>0</v>
      </c>
      <c r="F1798" s="12" t="b">
        <v>0</v>
      </c>
      <c r="G1798" s="12" t="b">
        <v>0</v>
      </c>
      <c r="H1798" s="12" t="b">
        <v>0</v>
      </c>
      <c r="I1798" s="14" t="s">
        <v>5259</v>
      </c>
      <c r="J1798" s="14" t="s">
        <v>5259</v>
      </c>
      <c r="K1798" s="12" t="b">
        <v>0</v>
      </c>
      <c r="L1798" s="15">
        <v>45086.0</v>
      </c>
      <c r="M1798" s="11" t="s">
        <v>1787</v>
      </c>
      <c r="N1798" s="11" t="s">
        <v>7153</v>
      </c>
      <c r="O1798" s="11" t="s">
        <v>7154</v>
      </c>
      <c r="P1798" s="11" t="s">
        <v>7118</v>
      </c>
      <c r="Q1798" s="11" t="s">
        <v>384</v>
      </c>
      <c r="R1798" s="11" t="s">
        <v>7155</v>
      </c>
      <c r="S1798" s="11" t="s">
        <v>7156</v>
      </c>
      <c r="T1798" s="11" t="s">
        <v>7142</v>
      </c>
      <c r="U1798" s="11" t="s">
        <v>2688</v>
      </c>
      <c r="W1798" s="11" t="s">
        <v>7118</v>
      </c>
      <c r="Y1798" s="11" t="s">
        <v>7121</v>
      </c>
      <c r="AA1798" s="11" t="s">
        <v>151</v>
      </c>
      <c r="AB1798" s="13"/>
      <c r="AC1798" s="13"/>
      <c r="AD1798" s="11" t="s">
        <v>7155</v>
      </c>
      <c r="AF1798" s="13"/>
      <c r="AG1798" s="11" t="s">
        <v>152</v>
      </c>
      <c r="AH1798" s="11" t="s">
        <v>7122</v>
      </c>
      <c r="AI1798" s="11" t="s">
        <v>154</v>
      </c>
      <c r="AJ1798" s="13"/>
      <c r="AK1798" s="13"/>
      <c r="AL1798" s="13"/>
      <c r="AM1798" s="13"/>
      <c r="AN1798" s="13"/>
      <c r="AO1798" s="13"/>
      <c r="AP1798" s="11" t="s">
        <v>7152</v>
      </c>
      <c r="AR1798" s="13"/>
      <c r="AS1798" s="13"/>
      <c r="AT1798" s="12" t="b">
        <v>1</v>
      </c>
      <c r="AU1798" s="13"/>
      <c r="AV1798" s="14" t="s">
        <v>167</v>
      </c>
      <c r="AW1798" s="13"/>
      <c r="AX1798" s="14" t="s">
        <v>155</v>
      </c>
      <c r="AY1798" s="13"/>
      <c r="AZ1798" s="14">
        <v>7157.0</v>
      </c>
      <c r="BA1798" s="13"/>
    </row>
    <row r="1799">
      <c r="A1799" s="11" t="s">
        <v>7157</v>
      </c>
      <c r="B1799" s="11">
        <v>6873.0</v>
      </c>
      <c r="C1799" s="12" t="b">
        <v>0</v>
      </c>
      <c r="D1799" s="12" t="b">
        <v>0</v>
      </c>
      <c r="E1799" s="12" t="b">
        <v>0</v>
      </c>
      <c r="F1799" s="12" t="b">
        <v>0</v>
      </c>
      <c r="G1799" s="12" t="b">
        <v>0</v>
      </c>
      <c r="H1799" s="12" t="b">
        <v>0</v>
      </c>
      <c r="I1799" s="14" t="s">
        <v>5259</v>
      </c>
      <c r="J1799" s="13"/>
      <c r="K1799" s="12" t="b">
        <v>0</v>
      </c>
      <c r="L1799" s="14" t="s">
        <v>6116</v>
      </c>
      <c r="M1799" s="11" t="s">
        <v>158</v>
      </c>
      <c r="N1799" s="11" t="s">
        <v>7158</v>
      </c>
      <c r="O1799" s="11" t="s">
        <v>1014</v>
      </c>
      <c r="P1799" s="11" t="s">
        <v>7112</v>
      </c>
      <c r="Q1799" s="11" t="s">
        <v>1051</v>
      </c>
      <c r="R1799" s="11" t="s">
        <v>1015</v>
      </c>
      <c r="S1799" s="11" t="s">
        <v>1016</v>
      </c>
      <c r="U1799" s="13"/>
      <c r="V1799" s="13"/>
      <c r="W1799" s="11" t="s">
        <v>7112</v>
      </c>
      <c r="Y1799" s="13"/>
      <c r="Z1799" s="13"/>
      <c r="AA1799" s="11" t="s">
        <v>151</v>
      </c>
      <c r="AB1799" s="13"/>
      <c r="AC1799" s="13"/>
      <c r="AD1799" s="11" t="s">
        <v>1015</v>
      </c>
      <c r="AF1799" s="13"/>
      <c r="AG1799" s="11" t="s">
        <v>152</v>
      </c>
      <c r="AH1799" s="11" t="s">
        <v>7114</v>
      </c>
      <c r="AJ1799" s="13"/>
      <c r="AK1799" s="13"/>
      <c r="AL1799" s="13"/>
      <c r="AM1799" s="13"/>
      <c r="AN1799" s="13"/>
      <c r="AO1799" s="13"/>
      <c r="AP1799" s="11" t="s">
        <v>7157</v>
      </c>
      <c r="AR1799" s="13"/>
      <c r="AS1799" s="13"/>
      <c r="AT1799" s="12" t="b">
        <v>1</v>
      </c>
      <c r="AU1799" s="13"/>
      <c r="AV1799" s="14" t="s">
        <v>167</v>
      </c>
      <c r="AW1799" s="13"/>
      <c r="AX1799" s="14" t="s">
        <v>155</v>
      </c>
      <c r="AY1799" s="13"/>
      <c r="AZ1799" s="14">
        <v>7158.0</v>
      </c>
      <c r="BA1799" s="13"/>
    </row>
    <row r="1800">
      <c r="A1800" s="11" t="s">
        <v>7159</v>
      </c>
      <c r="B1800" s="11">
        <v>6874.0</v>
      </c>
      <c r="C1800" s="12" t="b">
        <v>0</v>
      </c>
      <c r="D1800" s="12" t="b">
        <v>1</v>
      </c>
      <c r="E1800" s="12" t="b">
        <v>0</v>
      </c>
      <c r="F1800" s="12" t="b">
        <v>0</v>
      </c>
      <c r="G1800" s="12" t="b">
        <v>0</v>
      </c>
      <c r="H1800" s="12" t="b">
        <v>0</v>
      </c>
      <c r="I1800" s="14" t="s">
        <v>5259</v>
      </c>
      <c r="J1800" s="14" t="s">
        <v>5259</v>
      </c>
      <c r="K1800" s="12" t="b">
        <v>0</v>
      </c>
      <c r="L1800" s="15">
        <v>45086.0</v>
      </c>
      <c r="M1800" s="11" t="s">
        <v>1787</v>
      </c>
      <c r="N1800" s="11" t="s">
        <v>7160</v>
      </c>
      <c r="O1800" s="11" t="s">
        <v>7161</v>
      </c>
      <c r="P1800" s="11" t="s">
        <v>7118</v>
      </c>
      <c r="Q1800" s="11" t="s">
        <v>384</v>
      </c>
      <c r="R1800" s="11" t="s">
        <v>7162</v>
      </c>
      <c r="S1800" s="11" t="s">
        <v>839</v>
      </c>
      <c r="T1800" s="11" t="s">
        <v>7142</v>
      </c>
      <c r="U1800" s="11" t="s">
        <v>2688</v>
      </c>
      <c r="W1800" s="11" t="s">
        <v>7118</v>
      </c>
      <c r="Y1800" s="11" t="s">
        <v>7121</v>
      </c>
      <c r="AA1800" s="11" t="s">
        <v>151</v>
      </c>
      <c r="AB1800" s="13"/>
      <c r="AC1800" s="13"/>
      <c r="AD1800" s="11" t="s">
        <v>7162</v>
      </c>
      <c r="AE1800" s="13"/>
      <c r="AF1800" s="13"/>
      <c r="AG1800" s="11" t="s">
        <v>152</v>
      </c>
      <c r="AH1800" s="11" t="s">
        <v>7122</v>
      </c>
      <c r="AJ1800" s="13"/>
      <c r="AK1800" s="13"/>
      <c r="AL1800" s="13"/>
      <c r="AM1800" s="13"/>
      <c r="AN1800" s="13"/>
      <c r="AO1800" s="13"/>
      <c r="AP1800" s="11" t="s">
        <v>7159</v>
      </c>
      <c r="AR1800" s="13"/>
      <c r="AS1800" s="13"/>
      <c r="AT1800" s="12" t="b">
        <v>1</v>
      </c>
      <c r="AU1800" s="13"/>
      <c r="AV1800" s="14" t="s">
        <v>167</v>
      </c>
      <c r="AW1800" s="13"/>
      <c r="AX1800" s="14" t="s">
        <v>155</v>
      </c>
      <c r="AY1800" s="13"/>
      <c r="AZ1800" s="14">
        <v>7159.0</v>
      </c>
      <c r="BA1800" s="13"/>
    </row>
    <row r="1801">
      <c r="A1801" s="11" t="s">
        <v>7163</v>
      </c>
      <c r="B1801" s="11">
        <v>6875.0</v>
      </c>
      <c r="C1801" s="12" t="b">
        <v>0</v>
      </c>
      <c r="D1801" s="12" t="b">
        <v>1</v>
      </c>
      <c r="E1801" s="12" t="b">
        <v>0</v>
      </c>
      <c r="F1801" s="12" t="b">
        <v>0</v>
      </c>
      <c r="G1801" s="12" t="b">
        <v>0</v>
      </c>
      <c r="H1801" s="12" t="b">
        <v>0</v>
      </c>
      <c r="I1801" s="14" t="s">
        <v>5259</v>
      </c>
      <c r="J1801" s="14" t="s">
        <v>5259</v>
      </c>
      <c r="K1801" s="12" t="b">
        <v>0</v>
      </c>
      <c r="L1801" s="15">
        <v>45086.0</v>
      </c>
      <c r="M1801" s="11" t="s">
        <v>1787</v>
      </c>
      <c r="N1801" s="11" t="s">
        <v>7164</v>
      </c>
      <c r="O1801" s="11" t="s">
        <v>7165</v>
      </c>
      <c r="P1801" s="11" t="s">
        <v>7118</v>
      </c>
      <c r="Q1801" s="11" t="s">
        <v>384</v>
      </c>
      <c r="R1801" s="11" t="s">
        <v>7166</v>
      </c>
      <c r="S1801" s="11" t="s">
        <v>7167</v>
      </c>
      <c r="T1801" s="11" t="s">
        <v>7142</v>
      </c>
      <c r="U1801" s="11" t="s">
        <v>2688</v>
      </c>
      <c r="W1801" s="11" t="s">
        <v>7118</v>
      </c>
      <c r="Y1801" s="11" t="s">
        <v>7121</v>
      </c>
      <c r="AA1801" s="11" t="s">
        <v>151</v>
      </c>
      <c r="AB1801" s="13"/>
      <c r="AC1801" s="13"/>
      <c r="AD1801" s="11" t="s">
        <v>7166</v>
      </c>
      <c r="AE1801" s="13"/>
      <c r="AF1801" s="13"/>
      <c r="AG1801" s="11" t="s">
        <v>152</v>
      </c>
      <c r="AH1801" s="11" t="s">
        <v>7122</v>
      </c>
      <c r="AI1801" s="11" t="s">
        <v>154</v>
      </c>
      <c r="AJ1801" s="13"/>
      <c r="AK1801" s="13"/>
      <c r="AL1801" s="13"/>
      <c r="AM1801" s="13"/>
      <c r="AN1801" s="13"/>
      <c r="AO1801" s="13"/>
      <c r="AP1801" s="11" t="s">
        <v>7163</v>
      </c>
      <c r="AR1801" s="13"/>
      <c r="AS1801" s="13"/>
      <c r="AT1801" s="12" t="b">
        <v>1</v>
      </c>
      <c r="AU1801" s="13"/>
      <c r="AV1801" s="14" t="s">
        <v>167</v>
      </c>
      <c r="AW1801" s="13"/>
      <c r="AX1801" s="14" t="s">
        <v>155</v>
      </c>
      <c r="AY1801" s="13"/>
      <c r="AZ1801" s="14">
        <v>7162.0</v>
      </c>
      <c r="BA1801" s="13"/>
    </row>
    <row r="1802">
      <c r="A1802" s="11" t="s">
        <v>7168</v>
      </c>
      <c r="B1802" s="11">
        <v>6876.0</v>
      </c>
      <c r="C1802" s="12" t="b">
        <v>0</v>
      </c>
      <c r="D1802" s="12" t="b">
        <v>1</v>
      </c>
      <c r="E1802" s="12" t="b">
        <v>0</v>
      </c>
      <c r="F1802" s="12" t="b">
        <v>0</v>
      </c>
      <c r="G1802" s="12" t="b">
        <v>0</v>
      </c>
      <c r="H1802" s="12" t="b">
        <v>0</v>
      </c>
      <c r="I1802" s="14" t="s">
        <v>5259</v>
      </c>
      <c r="J1802" s="14" t="s">
        <v>5259</v>
      </c>
      <c r="K1802" s="12" t="b">
        <v>0</v>
      </c>
      <c r="L1802" s="15">
        <v>45086.0</v>
      </c>
      <c r="M1802" s="11" t="s">
        <v>1787</v>
      </c>
      <c r="N1802" s="11" t="s">
        <v>7169</v>
      </c>
      <c r="O1802" s="11" t="s">
        <v>7170</v>
      </c>
      <c r="P1802" s="11" t="s">
        <v>7118</v>
      </c>
      <c r="Q1802" s="11" t="s">
        <v>384</v>
      </c>
      <c r="R1802" s="11" t="s">
        <v>7171</v>
      </c>
      <c r="S1802" s="11" t="s">
        <v>7172</v>
      </c>
      <c r="T1802" s="11" t="s">
        <v>7142</v>
      </c>
      <c r="U1802" s="11" t="s">
        <v>2688</v>
      </c>
      <c r="W1802" s="11" t="s">
        <v>7118</v>
      </c>
      <c r="Y1802" s="11" t="s">
        <v>7121</v>
      </c>
      <c r="AA1802" s="11" t="s">
        <v>151</v>
      </c>
      <c r="AB1802" s="13"/>
      <c r="AC1802" s="13"/>
      <c r="AD1802" s="11" t="s">
        <v>7171</v>
      </c>
      <c r="AE1802" s="13"/>
      <c r="AF1802" s="13"/>
      <c r="AG1802" s="11" t="s">
        <v>152</v>
      </c>
      <c r="AH1802" s="11" t="s">
        <v>7122</v>
      </c>
      <c r="AJ1802" s="13"/>
      <c r="AK1802" s="13"/>
      <c r="AL1802" s="13"/>
      <c r="AM1802" s="13"/>
      <c r="AN1802" s="13"/>
      <c r="AO1802" s="13"/>
      <c r="AP1802" s="11" t="s">
        <v>7168</v>
      </c>
      <c r="AR1802" s="13"/>
      <c r="AS1802" s="13"/>
      <c r="AT1802" s="12" t="b">
        <v>1</v>
      </c>
      <c r="AU1802" s="13"/>
      <c r="AV1802" s="14" t="s">
        <v>167</v>
      </c>
      <c r="AW1802" s="13"/>
      <c r="AX1802" s="14" t="s">
        <v>155</v>
      </c>
      <c r="AY1802" s="13"/>
      <c r="AZ1802" s="14">
        <v>7160.0</v>
      </c>
      <c r="BA1802" s="13"/>
    </row>
    <row r="1803">
      <c r="A1803" s="11" t="s">
        <v>7173</v>
      </c>
      <c r="B1803" s="11">
        <v>6877.0</v>
      </c>
      <c r="C1803" s="12" t="b">
        <v>0</v>
      </c>
      <c r="D1803" s="12" t="b">
        <v>1</v>
      </c>
      <c r="E1803" s="12" t="b">
        <v>0</v>
      </c>
      <c r="F1803" s="12" t="b">
        <v>0</v>
      </c>
      <c r="G1803" s="12" t="b">
        <v>0</v>
      </c>
      <c r="H1803" s="12" t="b">
        <v>0</v>
      </c>
      <c r="I1803" s="14" t="s">
        <v>5259</v>
      </c>
      <c r="J1803" s="14" t="s">
        <v>5259</v>
      </c>
      <c r="K1803" s="12" t="b">
        <v>0</v>
      </c>
      <c r="L1803" s="15">
        <v>45086.0</v>
      </c>
      <c r="M1803" s="11" t="s">
        <v>1787</v>
      </c>
      <c r="N1803" s="11" t="s">
        <v>7174</v>
      </c>
      <c r="O1803" s="11" t="s">
        <v>7175</v>
      </c>
      <c r="P1803" s="11" t="s">
        <v>7118</v>
      </c>
      <c r="Q1803" s="11" t="s">
        <v>384</v>
      </c>
      <c r="R1803" s="11" t="s">
        <v>7176</v>
      </c>
      <c r="S1803" s="11" t="s">
        <v>7177</v>
      </c>
      <c r="T1803" s="11" t="s">
        <v>7142</v>
      </c>
      <c r="U1803" s="11" t="s">
        <v>2688</v>
      </c>
      <c r="W1803" s="11" t="s">
        <v>7118</v>
      </c>
      <c r="AA1803" s="11" t="s">
        <v>151</v>
      </c>
      <c r="AB1803" s="13"/>
      <c r="AC1803" s="13"/>
      <c r="AD1803" s="11" t="s">
        <v>7176</v>
      </c>
      <c r="AE1803" s="13"/>
      <c r="AF1803" s="13"/>
      <c r="AG1803" s="11" t="s">
        <v>152</v>
      </c>
      <c r="AH1803" s="11" t="s">
        <v>7122</v>
      </c>
      <c r="AI1803" s="11" t="s">
        <v>154</v>
      </c>
      <c r="AJ1803" s="13"/>
      <c r="AK1803" s="13"/>
      <c r="AL1803" s="13"/>
      <c r="AM1803" s="13"/>
      <c r="AN1803" s="13"/>
      <c r="AO1803" s="13"/>
      <c r="AP1803" s="11" t="s">
        <v>7173</v>
      </c>
      <c r="AR1803" s="13"/>
      <c r="AS1803" s="13"/>
      <c r="AT1803" s="12" t="b">
        <v>1</v>
      </c>
      <c r="AU1803" s="13"/>
      <c r="AV1803" s="14" t="s">
        <v>167</v>
      </c>
      <c r="AW1803" s="13"/>
      <c r="AX1803" s="14" t="s">
        <v>155</v>
      </c>
      <c r="AY1803" s="13"/>
      <c r="AZ1803" s="14">
        <v>7163.0</v>
      </c>
      <c r="BA1803" s="13"/>
    </row>
    <row r="1804">
      <c r="A1804" s="11" t="s">
        <v>7178</v>
      </c>
      <c r="B1804" s="11">
        <v>6878.0</v>
      </c>
      <c r="C1804" s="12" t="b">
        <v>0</v>
      </c>
      <c r="D1804" s="12" t="b">
        <v>1</v>
      </c>
      <c r="E1804" s="12" t="b">
        <v>0</v>
      </c>
      <c r="F1804" s="12" t="b">
        <v>0</v>
      </c>
      <c r="G1804" s="12" t="b">
        <v>0</v>
      </c>
      <c r="H1804" s="12" t="b">
        <v>0</v>
      </c>
      <c r="I1804" s="14" t="s">
        <v>5259</v>
      </c>
      <c r="J1804" s="14" t="s">
        <v>5259</v>
      </c>
      <c r="K1804" s="12" t="b">
        <v>0</v>
      </c>
      <c r="L1804" s="15">
        <v>45086.0</v>
      </c>
      <c r="M1804" s="11" t="s">
        <v>1787</v>
      </c>
      <c r="N1804" s="11" t="s">
        <v>7179</v>
      </c>
      <c r="O1804" s="11" t="s">
        <v>7180</v>
      </c>
      <c r="P1804" s="11" t="s">
        <v>7118</v>
      </c>
      <c r="Q1804" s="11" t="s">
        <v>384</v>
      </c>
      <c r="R1804" s="11" t="s">
        <v>7181</v>
      </c>
      <c r="S1804" s="11" t="s">
        <v>7182</v>
      </c>
      <c r="T1804" s="11" t="s">
        <v>7142</v>
      </c>
      <c r="U1804" s="11" t="s">
        <v>2688</v>
      </c>
      <c r="W1804" s="11" t="s">
        <v>7118</v>
      </c>
      <c r="Y1804" s="11" t="s">
        <v>7121</v>
      </c>
      <c r="AA1804" s="11" t="s">
        <v>151</v>
      </c>
      <c r="AB1804" s="13"/>
      <c r="AC1804" s="13"/>
      <c r="AD1804" s="11" t="s">
        <v>7181</v>
      </c>
      <c r="AF1804" s="13"/>
      <c r="AG1804" s="11" t="s">
        <v>152</v>
      </c>
      <c r="AH1804" s="11" t="s">
        <v>7122</v>
      </c>
      <c r="AI1804" s="11" t="s">
        <v>154</v>
      </c>
      <c r="AJ1804" s="13"/>
      <c r="AK1804" s="13"/>
      <c r="AL1804" s="13"/>
      <c r="AM1804" s="13"/>
      <c r="AN1804" s="13"/>
      <c r="AO1804" s="13"/>
      <c r="AP1804" s="11" t="s">
        <v>7178</v>
      </c>
      <c r="AR1804" s="13"/>
      <c r="AS1804" s="13"/>
      <c r="AT1804" s="12" t="b">
        <v>1</v>
      </c>
      <c r="AU1804" s="13"/>
      <c r="AV1804" s="14" t="s">
        <v>167</v>
      </c>
      <c r="AW1804" s="13"/>
      <c r="AX1804" s="14" t="s">
        <v>155</v>
      </c>
      <c r="AY1804" s="13"/>
      <c r="AZ1804" s="14">
        <v>7164.0</v>
      </c>
      <c r="BA1804" s="13"/>
    </row>
    <row r="1805">
      <c r="A1805" s="11" t="s">
        <v>7183</v>
      </c>
      <c r="B1805" s="11">
        <v>6879.0</v>
      </c>
      <c r="C1805" s="12" t="b">
        <v>0</v>
      </c>
      <c r="D1805" s="12" t="b">
        <v>0</v>
      </c>
      <c r="E1805" s="12" t="b">
        <v>0</v>
      </c>
      <c r="F1805" s="12" t="b">
        <v>0</v>
      </c>
      <c r="G1805" s="12" t="b">
        <v>0</v>
      </c>
      <c r="H1805" s="12" t="b">
        <v>0</v>
      </c>
      <c r="I1805" s="14" t="s">
        <v>5259</v>
      </c>
      <c r="J1805" s="14" t="s">
        <v>5259</v>
      </c>
      <c r="K1805" s="12" t="b">
        <v>0</v>
      </c>
      <c r="L1805" s="15">
        <v>45086.0</v>
      </c>
      <c r="M1805" s="11" t="s">
        <v>1787</v>
      </c>
      <c r="N1805" s="11" t="s">
        <v>7184</v>
      </c>
      <c r="O1805" s="11" t="s">
        <v>7185</v>
      </c>
      <c r="P1805" s="11" t="s">
        <v>7118</v>
      </c>
      <c r="Q1805" s="11" t="s">
        <v>384</v>
      </c>
      <c r="R1805" s="11" t="s">
        <v>7186</v>
      </c>
      <c r="S1805" s="11" t="s">
        <v>7187</v>
      </c>
      <c r="T1805" s="18" t="s">
        <v>7188</v>
      </c>
      <c r="U1805" s="11" t="s">
        <v>2688</v>
      </c>
      <c r="W1805" s="11" t="s">
        <v>7118</v>
      </c>
      <c r="Y1805" s="11" t="s">
        <v>7121</v>
      </c>
      <c r="AA1805" s="11" t="s">
        <v>151</v>
      </c>
      <c r="AB1805" s="13"/>
      <c r="AC1805" s="13"/>
      <c r="AD1805" s="11" t="s">
        <v>7186</v>
      </c>
      <c r="AF1805" s="13"/>
      <c r="AG1805" s="11" t="s">
        <v>152</v>
      </c>
      <c r="AH1805" s="11" t="s">
        <v>7122</v>
      </c>
      <c r="AI1805" s="11" t="s">
        <v>154</v>
      </c>
      <c r="AJ1805" s="13"/>
      <c r="AK1805" s="13"/>
      <c r="AL1805" s="13"/>
      <c r="AM1805" s="13"/>
      <c r="AN1805" s="13"/>
      <c r="AO1805" s="13"/>
      <c r="AP1805" s="11" t="s">
        <v>7183</v>
      </c>
      <c r="AR1805" s="13"/>
      <c r="AS1805" s="13"/>
      <c r="AT1805" s="12" t="b">
        <v>1</v>
      </c>
      <c r="AU1805" s="13"/>
      <c r="AV1805" s="14" t="s">
        <v>167</v>
      </c>
      <c r="AW1805" s="13"/>
      <c r="AX1805" s="14" t="s">
        <v>155</v>
      </c>
      <c r="AY1805" s="13"/>
      <c r="AZ1805" s="14">
        <v>7165.0</v>
      </c>
      <c r="BA1805" s="13"/>
    </row>
    <row r="1806">
      <c r="A1806" s="11" t="s">
        <v>7189</v>
      </c>
      <c r="B1806" s="11">
        <v>6880.0</v>
      </c>
      <c r="C1806" s="12" t="b">
        <v>0</v>
      </c>
      <c r="D1806" s="12" t="b">
        <v>1</v>
      </c>
      <c r="E1806" s="12" t="b">
        <v>0</v>
      </c>
      <c r="F1806" s="12" t="b">
        <v>0</v>
      </c>
      <c r="G1806" s="12" t="b">
        <v>0</v>
      </c>
      <c r="H1806" s="12" t="b">
        <v>0</v>
      </c>
      <c r="I1806" s="14" t="s">
        <v>5259</v>
      </c>
      <c r="J1806" s="14" t="s">
        <v>5259</v>
      </c>
      <c r="K1806" s="12" t="b">
        <v>0</v>
      </c>
      <c r="L1806" s="15">
        <v>45086.0</v>
      </c>
      <c r="M1806" s="11" t="s">
        <v>1787</v>
      </c>
      <c r="N1806" s="11" t="s">
        <v>7190</v>
      </c>
      <c r="O1806" s="11" t="s">
        <v>7191</v>
      </c>
      <c r="P1806" s="11" t="s">
        <v>7118</v>
      </c>
      <c r="Q1806" s="11" t="s">
        <v>384</v>
      </c>
      <c r="R1806" s="11" t="s">
        <v>7192</v>
      </c>
      <c r="S1806" s="11" t="s">
        <v>7193</v>
      </c>
      <c r="T1806" s="11" t="s">
        <v>7142</v>
      </c>
      <c r="U1806" s="11" t="s">
        <v>2688</v>
      </c>
      <c r="W1806" s="11" t="s">
        <v>7118</v>
      </c>
      <c r="Y1806" s="11" t="s">
        <v>7121</v>
      </c>
      <c r="AA1806" s="11" t="s">
        <v>151</v>
      </c>
      <c r="AB1806" s="13"/>
      <c r="AC1806" s="13"/>
      <c r="AD1806" s="11" t="s">
        <v>7192</v>
      </c>
      <c r="AF1806" s="13"/>
      <c r="AG1806" s="11" t="s">
        <v>152</v>
      </c>
      <c r="AH1806" s="11" t="s">
        <v>7122</v>
      </c>
      <c r="AI1806" s="11" t="s">
        <v>154</v>
      </c>
      <c r="AJ1806" s="13"/>
      <c r="AK1806" s="13"/>
      <c r="AL1806" s="13"/>
      <c r="AM1806" s="13"/>
      <c r="AN1806" s="13"/>
      <c r="AO1806" s="13"/>
      <c r="AP1806" s="11" t="s">
        <v>7189</v>
      </c>
      <c r="AR1806" s="13"/>
      <c r="AS1806" s="13"/>
      <c r="AT1806" s="12" t="b">
        <v>1</v>
      </c>
      <c r="AU1806" s="13"/>
      <c r="AV1806" s="14" t="s">
        <v>167</v>
      </c>
      <c r="AW1806" s="13"/>
      <c r="AX1806" s="14" t="s">
        <v>155</v>
      </c>
      <c r="AY1806" s="13"/>
      <c r="AZ1806" s="14">
        <v>7161.0</v>
      </c>
      <c r="BA1806" s="13"/>
    </row>
    <row r="1807">
      <c r="A1807" s="11" t="s">
        <v>7194</v>
      </c>
      <c r="B1807" s="11">
        <v>6881.0</v>
      </c>
      <c r="C1807" s="12" t="b">
        <v>0</v>
      </c>
      <c r="D1807" s="12" t="b">
        <v>1</v>
      </c>
      <c r="E1807" s="12" t="b">
        <v>0</v>
      </c>
      <c r="F1807" s="12" t="b">
        <v>0</v>
      </c>
      <c r="G1807" s="12" t="b">
        <v>0</v>
      </c>
      <c r="H1807" s="12" t="b">
        <v>0</v>
      </c>
      <c r="I1807" s="14" t="s">
        <v>5259</v>
      </c>
      <c r="J1807" s="14" t="s">
        <v>5259</v>
      </c>
      <c r="K1807" s="12" t="b">
        <v>0</v>
      </c>
      <c r="L1807" s="15">
        <v>45086.0</v>
      </c>
      <c r="M1807" s="11" t="s">
        <v>1787</v>
      </c>
      <c r="N1807" s="11" t="s">
        <v>7195</v>
      </c>
      <c r="O1807" s="11" t="s">
        <v>7196</v>
      </c>
      <c r="P1807" s="11" t="s">
        <v>7118</v>
      </c>
      <c r="Q1807" s="11" t="s">
        <v>384</v>
      </c>
      <c r="R1807" s="11" t="s">
        <v>7197</v>
      </c>
      <c r="S1807" s="11" t="s">
        <v>7198</v>
      </c>
      <c r="T1807" s="11" t="s">
        <v>7142</v>
      </c>
      <c r="U1807" s="11" t="s">
        <v>2688</v>
      </c>
      <c r="W1807" s="11" t="s">
        <v>7118</v>
      </c>
      <c r="Y1807" s="11" t="s">
        <v>7121</v>
      </c>
      <c r="AA1807" s="11" t="s">
        <v>151</v>
      </c>
      <c r="AB1807" s="13"/>
      <c r="AC1807" s="13"/>
      <c r="AD1807" s="11" t="s">
        <v>7197</v>
      </c>
      <c r="AE1807" s="13"/>
      <c r="AF1807" s="13"/>
      <c r="AG1807" s="11" t="s">
        <v>152</v>
      </c>
      <c r="AH1807" s="11" t="s">
        <v>7122</v>
      </c>
      <c r="AI1807" s="11" t="s">
        <v>154</v>
      </c>
      <c r="AJ1807" s="13"/>
      <c r="AK1807" s="13"/>
      <c r="AL1807" s="13"/>
      <c r="AM1807" s="13"/>
      <c r="AN1807" s="13"/>
      <c r="AO1807" s="13"/>
      <c r="AP1807" s="11" t="s">
        <v>7194</v>
      </c>
      <c r="AR1807" s="13"/>
      <c r="AS1807" s="13"/>
      <c r="AT1807" s="12" t="b">
        <v>1</v>
      </c>
      <c r="AU1807" s="13"/>
      <c r="AV1807" s="14" t="s">
        <v>167</v>
      </c>
      <c r="AW1807" s="13"/>
      <c r="AX1807" s="14" t="s">
        <v>155</v>
      </c>
      <c r="AY1807" s="13"/>
      <c r="AZ1807" s="14">
        <v>7156.0</v>
      </c>
      <c r="BA1807" s="13"/>
    </row>
    <row r="1808">
      <c r="A1808" s="11" t="s">
        <v>7199</v>
      </c>
      <c r="B1808" s="11">
        <v>6882.0</v>
      </c>
      <c r="C1808" s="12" t="b">
        <v>0</v>
      </c>
      <c r="D1808" s="12" t="b">
        <v>0</v>
      </c>
      <c r="E1808" s="12" t="b">
        <v>0</v>
      </c>
      <c r="F1808" s="12" t="b">
        <v>0</v>
      </c>
      <c r="G1808" s="12" t="b">
        <v>0</v>
      </c>
      <c r="H1808" s="12" t="b">
        <v>0</v>
      </c>
      <c r="I1808" s="14" t="s">
        <v>7200</v>
      </c>
      <c r="J1808" s="14" t="s">
        <v>7200</v>
      </c>
      <c r="K1808" s="12" t="b">
        <v>0</v>
      </c>
      <c r="L1808" s="14" t="s">
        <v>6116</v>
      </c>
      <c r="M1808" s="11" t="s">
        <v>1274</v>
      </c>
      <c r="N1808" s="11" t="s">
        <v>7201</v>
      </c>
      <c r="O1808" s="11" t="s">
        <v>1295</v>
      </c>
      <c r="P1808" s="11" t="s">
        <v>7112</v>
      </c>
      <c r="Q1808" s="11" t="s">
        <v>1051</v>
      </c>
      <c r="R1808" s="11" t="s">
        <v>1296</v>
      </c>
      <c r="S1808" s="11" t="s">
        <v>1297</v>
      </c>
      <c r="T1808" s="11" t="s">
        <v>7202</v>
      </c>
      <c r="U1808" s="11" t="s">
        <v>3467</v>
      </c>
      <c r="W1808" s="11" t="s">
        <v>7112</v>
      </c>
      <c r="Y1808" s="13"/>
      <c r="Z1808" s="13"/>
      <c r="AA1808" s="11" t="s">
        <v>151</v>
      </c>
      <c r="AB1808" s="13"/>
      <c r="AC1808" s="13"/>
      <c r="AD1808" s="11" t="s">
        <v>1296</v>
      </c>
      <c r="AF1808" s="13"/>
      <c r="AG1808" s="11" t="s">
        <v>152</v>
      </c>
      <c r="AH1808" s="11" t="s">
        <v>7114</v>
      </c>
      <c r="AJ1808" s="13"/>
      <c r="AK1808" s="13"/>
      <c r="AL1808" s="13"/>
      <c r="AM1808" s="13"/>
      <c r="AN1808" s="13"/>
      <c r="AO1808" s="13"/>
      <c r="AP1808" s="11" t="s">
        <v>7199</v>
      </c>
      <c r="AR1808" s="13"/>
      <c r="AS1808" s="13"/>
      <c r="AT1808" s="12" t="b">
        <v>1</v>
      </c>
      <c r="AU1808" s="13"/>
      <c r="AV1808" s="14" t="s">
        <v>167</v>
      </c>
      <c r="AW1808" s="13"/>
      <c r="AX1808" s="14" t="s">
        <v>155</v>
      </c>
      <c r="AY1808" s="13"/>
      <c r="AZ1808" s="14">
        <v>7166.0</v>
      </c>
      <c r="BA1808" s="13"/>
    </row>
    <row r="1809">
      <c r="A1809" s="11" t="s">
        <v>7203</v>
      </c>
      <c r="B1809" s="11">
        <v>6883.0</v>
      </c>
      <c r="C1809" s="12" t="b">
        <v>0</v>
      </c>
      <c r="D1809" s="12" t="b">
        <v>1</v>
      </c>
      <c r="E1809" s="12" t="b">
        <v>0</v>
      </c>
      <c r="F1809" s="12" t="b">
        <v>0</v>
      </c>
      <c r="G1809" s="12" t="b">
        <v>0</v>
      </c>
      <c r="H1809" s="12" t="b">
        <v>0</v>
      </c>
      <c r="I1809" s="14" t="s">
        <v>7200</v>
      </c>
      <c r="J1809" s="14" t="s">
        <v>7200</v>
      </c>
      <c r="K1809" s="12" t="b">
        <v>0</v>
      </c>
      <c r="L1809" s="17">
        <v>45209.0</v>
      </c>
      <c r="M1809" s="11" t="s">
        <v>142</v>
      </c>
      <c r="N1809" s="11" t="s">
        <v>7204</v>
      </c>
      <c r="O1809" s="11" t="s">
        <v>756</v>
      </c>
      <c r="P1809" s="11" t="s">
        <v>3223</v>
      </c>
      <c r="Q1809" s="11" t="s">
        <v>972</v>
      </c>
      <c r="R1809" s="11" t="s">
        <v>757</v>
      </c>
      <c r="S1809" s="11" t="s">
        <v>758</v>
      </c>
      <c r="U1809" s="11" t="s">
        <v>4847</v>
      </c>
      <c r="W1809" s="11" t="s">
        <v>3223</v>
      </c>
      <c r="X1809" s="11" t="s">
        <v>1121</v>
      </c>
      <c r="Y1809" s="11" t="s">
        <v>757</v>
      </c>
      <c r="Z1809" s="13"/>
      <c r="AA1809" s="11" t="s">
        <v>151</v>
      </c>
      <c r="AB1809" s="13"/>
      <c r="AC1809" s="13"/>
      <c r="AD1809" s="11" t="s">
        <v>757</v>
      </c>
      <c r="AE1809" s="13"/>
      <c r="AF1809" s="13"/>
      <c r="AG1809" s="11" t="s">
        <v>152</v>
      </c>
      <c r="AH1809" s="11" t="s">
        <v>3225</v>
      </c>
      <c r="AJ1809" s="11" t="s">
        <v>1121</v>
      </c>
      <c r="AK1809" s="11" t="s">
        <v>6989</v>
      </c>
      <c r="AM1809" s="13"/>
      <c r="AN1809" s="13"/>
      <c r="AO1809" s="13"/>
      <c r="AP1809" s="11" t="s">
        <v>7203</v>
      </c>
      <c r="AR1809" s="13"/>
      <c r="AS1809" s="13"/>
      <c r="AT1809" s="12" t="b">
        <v>1</v>
      </c>
      <c r="AU1809" s="13"/>
      <c r="AV1809" s="14" t="s">
        <v>167</v>
      </c>
      <c r="AW1809" s="13"/>
      <c r="AX1809" s="14" t="s">
        <v>155</v>
      </c>
      <c r="AY1809" s="13"/>
      <c r="AZ1809" s="14">
        <v>7167.0</v>
      </c>
      <c r="BA1809" s="13"/>
    </row>
    <row r="1810">
      <c r="A1810" s="11" t="s">
        <v>7205</v>
      </c>
      <c r="B1810" s="11">
        <v>6884.0</v>
      </c>
      <c r="C1810" s="12" t="b">
        <v>0</v>
      </c>
      <c r="D1810" s="12" t="b">
        <v>1</v>
      </c>
      <c r="E1810" s="12" t="b">
        <v>0</v>
      </c>
      <c r="F1810" s="12" t="b">
        <v>0</v>
      </c>
      <c r="G1810" s="12" t="b">
        <v>0</v>
      </c>
      <c r="H1810" s="12" t="b">
        <v>0</v>
      </c>
      <c r="I1810" s="14" t="s">
        <v>7200</v>
      </c>
      <c r="J1810" s="14" t="s">
        <v>7200</v>
      </c>
      <c r="K1810" s="12" t="b">
        <v>0</v>
      </c>
      <c r="L1810" s="15">
        <v>45086.0</v>
      </c>
      <c r="M1810" s="11" t="s">
        <v>1787</v>
      </c>
      <c r="N1810" s="11" t="s">
        <v>7206</v>
      </c>
      <c r="O1810" s="11" t="s">
        <v>7207</v>
      </c>
      <c r="P1810" s="11" t="s">
        <v>7118</v>
      </c>
      <c r="Q1810" s="11" t="s">
        <v>384</v>
      </c>
      <c r="R1810" s="11" t="s">
        <v>7208</v>
      </c>
      <c r="S1810" s="11" t="s">
        <v>7209</v>
      </c>
      <c r="T1810" s="11" t="s">
        <v>7210</v>
      </c>
      <c r="U1810" s="11" t="s">
        <v>2688</v>
      </c>
      <c r="W1810" s="11" t="s">
        <v>7118</v>
      </c>
      <c r="Y1810" s="11" t="s">
        <v>7121</v>
      </c>
      <c r="AA1810" s="11" t="s">
        <v>151</v>
      </c>
      <c r="AB1810" s="13"/>
      <c r="AC1810" s="13"/>
      <c r="AD1810" s="11" t="s">
        <v>7208</v>
      </c>
      <c r="AF1810" s="13"/>
      <c r="AG1810" s="11" t="s">
        <v>152</v>
      </c>
      <c r="AH1810" s="11" t="s">
        <v>7122</v>
      </c>
      <c r="AI1810" s="11" t="s">
        <v>154</v>
      </c>
      <c r="AJ1810" s="13"/>
      <c r="AK1810" s="13"/>
      <c r="AL1810" s="13"/>
      <c r="AM1810" s="13"/>
      <c r="AN1810" s="13"/>
      <c r="AO1810" s="13"/>
      <c r="AP1810" s="11" t="s">
        <v>7205</v>
      </c>
      <c r="AR1810" s="13"/>
      <c r="AS1810" s="13"/>
      <c r="AT1810" s="12" t="b">
        <v>1</v>
      </c>
      <c r="AU1810" s="13"/>
      <c r="AV1810" s="14" t="s">
        <v>167</v>
      </c>
      <c r="AW1810" s="13"/>
      <c r="AX1810" s="14" t="s">
        <v>155</v>
      </c>
      <c r="AY1810" s="13"/>
      <c r="AZ1810" s="14">
        <v>7168.0</v>
      </c>
      <c r="BA1810" s="13"/>
    </row>
    <row r="1811">
      <c r="A1811" s="11" t="s">
        <v>7211</v>
      </c>
      <c r="B1811" s="11">
        <v>6885.0</v>
      </c>
      <c r="C1811" s="12" t="b">
        <v>0</v>
      </c>
      <c r="D1811" s="12" t="b">
        <v>0</v>
      </c>
      <c r="E1811" s="12" t="b">
        <v>0</v>
      </c>
      <c r="F1811" s="12" t="b">
        <v>0</v>
      </c>
      <c r="G1811" s="12" t="b">
        <v>0</v>
      </c>
      <c r="H1811" s="12" t="b">
        <v>0</v>
      </c>
      <c r="I1811" s="14" t="s">
        <v>7200</v>
      </c>
      <c r="J1811" s="14" t="s">
        <v>7200</v>
      </c>
      <c r="K1811" s="12" t="b">
        <v>0</v>
      </c>
      <c r="L1811" s="14" t="s">
        <v>6116</v>
      </c>
      <c r="M1811" s="11" t="s">
        <v>282</v>
      </c>
      <c r="N1811" s="11" t="s">
        <v>7212</v>
      </c>
      <c r="O1811" s="11" t="s">
        <v>6374</v>
      </c>
      <c r="P1811" s="11" t="s">
        <v>7112</v>
      </c>
      <c r="Q1811" s="11" t="s">
        <v>1051</v>
      </c>
      <c r="R1811" s="11" t="s">
        <v>6375</v>
      </c>
      <c r="S1811" s="13"/>
      <c r="T1811" s="11" t="s">
        <v>7213</v>
      </c>
      <c r="U1811" s="11" t="s">
        <v>3306</v>
      </c>
      <c r="W1811" s="11" t="s">
        <v>7112</v>
      </c>
      <c r="Y1811" s="13"/>
      <c r="Z1811" s="13"/>
      <c r="AA1811" s="11" t="s">
        <v>151</v>
      </c>
      <c r="AB1811" s="13"/>
      <c r="AC1811" s="13"/>
      <c r="AD1811" s="11" t="s">
        <v>6375</v>
      </c>
      <c r="AE1811" s="13"/>
      <c r="AF1811" s="13"/>
      <c r="AG1811" s="11" t="s">
        <v>152</v>
      </c>
      <c r="AH1811" s="11" t="s">
        <v>7114</v>
      </c>
      <c r="AJ1811" s="13"/>
      <c r="AK1811" s="13"/>
      <c r="AL1811" s="13"/>
      <c r="AM1811" s="13"/>
      <c r="AN1811" s="13"/>
      <c r="AO1811" s="13"/>
      <c r="AP1811" s="11" t="s">
        <v>7211</v>
      </c>
      <c r="AR1811" s="13"/>
      <c r="AS1811" s="13"/>
      <c r="AT1811" s="12" t="b">
        <v>1</v>
      </c>
      <c r="AU1811" s="13"/>
      <c r="AV1811" s="14" t="s">
        <v>167</v>
      </c>
      <c r="AW1811" s="13"/>
      <c r="AX1811" s="14" t="s">
        <v>155</v>
      </c>
      <c r="AY1811" s="13"/>
      <c r="AZ1811" s="14">
        <v>7169.0</v>
      </c>
      <c r="BA1811" s="13"/>
    </row>
    <row r="1812">
      <c r="A1812" s="11" t="s">
        <v>7214</v>
      </c>
      <c r="B1812" s="11">
        <v>6906.0</v>
      </c>
      <c r="C1812" s="12" t="b">
        <v>0</v>
      </c>
      <c r="D1812" s="12" t="b">
        <v>1</v>
      </c>
      <c r="E1812" s="12" t="b">
        <v>0</v>
      </c>
      <c r="F1812" s="12" t="b">
        <v>0</v>
      </c>
      <c r="G1812" s="12" t="b">
        <v>0</v>
      </c>
      <c r="H1812" s="12" t="b">
        <v>0</v>
      </c>
      <c r="I1812" s="15">
        <v>45055.0</v>
      </c>
      <c r="J1812" s="15">
        <v>45055.0</v>
      </c>
      <c r="K1812" s="12" t="b">
        <v>0</v>
      </c>
      <c r="L1812" s="17">
        <v>45209.0</v>
      </c>
      <c r="M1812" s="11" t="s">
        <v>7215</v>
      </c>
      <c r="N1812" s="11" t="s">
        <v>7216</v>
      </c>
      <c r="O1812" s="11" t="s">
        <v>7217</v>
      </c>
      <c r="P1812" s="11" t="s">
        <v>3223</v>
      </c>
      <c r="Q1812" s="11" t="s">
        <v>972</v>
      </c>
      <c r="R1812" s="11" t="s">
        <v>7218</v>
      </c>
      <c r="S1812" s="11" t="s">
        <v>7219</v>
      </c>
      <c r="U1812" s="11" t="s">
        <v>7220</v>
      </c>
      <c r="W1812" s="11" t="s">
        <v>3223</v>
      </c>
      <c r="X1812" s="11" t="s">
        <v>1121</v>
      </c>
      <c r="Y1812" s="11" t="s">
        <v>7218</v>
      </c>
      <c r="AA1812" s="11" t="s">
        <v>151</v>
      </c>
      <c r="AB1812" s="13"/>
      <c r="AC1812" s="13"/>
      <c r="AD1812" s="11" t="s">
        <v>7218</v>
      </c>
      <c r="AF1812" s="13"/>
      <c r="AG1812" s="11" t="s">
        <v>152</v>
      </c>
      <c r="AH1812" s="11" t="s">
        <v>3225</v>
      </c>
      <c r="AJ1812" s="11" t="s">
        <v>1121</v>
      </c>
      <c r="AK1812" s="11" t="s">
        <v>6989</v>
      </c>
      <c r="AM1812" s="13"/>
      <c r="AN1812" s="13"/>
      <c r="AO1812" s="13"/>
      <c r="AP1812" s="11" t="s">
        <v>7214</v>
      </c>
      <c r="AR1812" s="13"/>
      <c r="AS1812" s="13"/>
      <c r="AT1812" s="12" t="b">
        <v>1</v>
      </c>
      <c r="AU1812" s="13"/>
      <c r="AV1812" s="14" t="s">
        <v>167</v>
      </c>
      <c r="AW1812" s="13"/>
      <c r="AX1812" s="14" t="s">
        <v>155</v>
      </c>
      <c r="AY1812" s="13"/>
      <c r="AZ1812" s="14">
        <v>7170.0</v>
      </c>
      <c r="BA1812" s="13"/>
    </row>
    <row r="1813">
      <c r="A1813" s="11" t="s">
        <v>7221</v>
      </c>
      <c r="B1813" s="11">
        <v>6907.0</v>
      </c>
      <c r="C1813" s="12" t="b">
        <v>0</v>
      </c>
      <c r="D1813" s="12" t="b">
        <v>1</v>
      </c>
      <c r="E1813" s="12" t="b">
        <v>0</v>
      </c>
      <c r="F1813" s="12" t="b">
        <v>0</v>
      </c>
      <c r="G1813" s="12" t="b">
        <v>0</v>
      </c>
      <c r="H1813" s="12" t="b">
        <v>0</v>
      </c>
      <c r="I1813" s="15">
        <v>45055.0</v>
      </c>
      <c r="J1813" s="15">
        <v>45055.0</v>
      </c>
      <c r="K1813" s="12" t="b">
        <v>0</v>
      </c>
      <c r="L1813" s="14" t="s">
        <v>6116</v>
      </c>
      <c r="M1813" s="11" t="s">
        <v>1047</v>
      </c>
      <c r="N1813" s="11" t="s">
        <v>7222</v>
      </c>
      <c r="O1813" s="11" t="s">
        <v>2682</v>
      </c>
      <c r="P1813" s="11" t="s">
        <v>7112</v>
      </c>
      <c r="Q1813" s="11" t="s">
        <v>1051</v>
      </c>
      <c r="R1813" s="11" t="s">
        <v>2683</v>
      </c>
      <c r="S1813" s="11" t="s">
        <v>2684</v>
      </c>
      <c r="T1813" s="13"/>
      <c r="U1813" s="11" t="s">
        <v>3073</v>
      </c>
      <c r="W1813" s="11" t="s">
        <v>7112</v>
      </c>
      <c r="Y1813" s="13"/>
      <c r="Z1813" s="13"/>
      <c r="AA1813" s="11" t="s">
        <v>151</v>
      </c>
      <c r="AB1813" s="13"/>
      <c r="AC1813" s="13"/>
      <c r="AD1813" s="11" t="s">
        <v>2683</v>
      </c>
      <c r="AE1813" s="13"/>
      <c r="AF1813" s="13"/>
      <c r="AG1813" s="11" t="s">
        <v>152</v>
      </c>
      <c r="AH1813" s="11" t="s">
        <v>7114</v>
      </c>
      <c r="AJ1813" s="13"/>
      <c r="AK1813" s="13"/>
      <c r="AL1813" s="13"/>
      <c r="AM1813" s="13"/>
      <c r="AN1813" s="13"/>
      <c r="AO1813" s="13"/>
      <c r="AP1813" s="11" t="s">
        <v>7221</v>
      </c>
      <c r="AR1813" s="13"/>
      <c r="AS1813" s="13"/>
      <c r="AT1813" s="12" t="b">
        <v>1</v>
      </c>
      <c r="AU1813" s="13"/>
      <c r="AV1813" s="14" t="s">
        <v>167</v>
      </c>
      <c r="AW1813" s="13"/>
      <c r="AX1813" s="14" t="s">
        <v>155</v>
      </c>
      <c r="AY1813" s="13"/>
      <c r="AZ1813" s="14">
        <v>7171.0</v>
      </c>
      <c r="BA1813" s="13"/>
    </row>
    <row r="1814">
      <c r="A1814" s="11" t="s">
        <v>7223</v>
      </c>
      <c r="B1814" s="11">
        <v>6908.0</v>
      </c>
      <c r="C1814" s="12" t="b">
        <v>0</v>
      </c>
      <c r="D1814" s="12" t="b">
        <v>0</v>
      </c>
      <c r="E1814" s="12" t="b">
        <v>0</v>
      </c>
      <c r="F1814" s="12" t="b">
        <v>0</v>
      </c>
      <c r="G1814" s="12" t="b">
        <v>0</v>
      </c>
      <c r="H1814" s="12" t="b">
        <v>0</v>
      </c>
      <c r="I1814" s="15">
        <v>45055.0</v>
      </c>
      <c r="J1814" s="15">
        <v>45055.0</v>
      </c>
      <c r="K1814" s="12" t="b">
        <v>0</v>
      </c>
      <c r="L1814" s="14" t="s">
        <v>6116</v>
      </c>
      <c r="M1814" s="11" t="s">
        <v>1047</v>
      </c>
      <c r="N1814" s="11" t="s">
        <v>7224</v>
      </c>
      <c r="O1814" s="11" t="s">
        <v>1344</v>
      </c>
      <c r="P1814" s="11" t="s">
        <v>7112</v>
      </c>
      <c r="Q1814" s="11" t="s">
        <v>1051</v>
      </c>
      <c r="R1814" s="11" t="s">
        <v>1345</v>
      </c>
      <c r="S1814" s="11" t="s">
        <v>1346</v>
      </c>
      <c r="U1814" s="11" t="s">
        <v>3073</v>
      </c>
      <c r="W1814" s="11" t="s">
        <v>7112</v>
      </c>
      <c r="Y1814" s="13"/>
      <c r="Z1814" s="13"/>
      <c r="AA1814" s="11" t="s">
        <v>151</v>
      </c>
      <c r="AB1814" s="13"/>
      <c r="AC1814" s="13"/>
      <c r="AD1814" s="11" t="s">
        <v>1345</v>
      </c>
      <c r="AE1814" s="13"/>
      <c r="AF1814" s="13"/>
      <c r="AG1814" s="11" t="s">
        <v>152</v>
      </c>
      <c r="AH1814" s="11" t="s">
        <v>7114</v>
      </c>
      <c r="AJ1814" s="13"/>
      <c r="AK1814" s="13"/>
      <c r="AL1814" s="13"/>
      <c r="AM1814" s="13"/>
      <c r="AN1814" s="13"/>
      <c r="AO1814" s="13"/>
      <c r="AP1814" s="11" t="s">
        <v>7223</v>
      </c>
      <c r="AR1814" s="13"/>
      <c r="AS1814" s="13"/>
      <c r="AT1814" s="12" t="b">
        <v>1</v>
      </c>
      <c r="AU1814" s="13"/>
      <c r="AV1814" s="14" t="s">
        <v>167</v>
      </c>
      <c r="AW1814" s="13"/>
      <c r="AX1814" s="14" t="s">
        <v>155</v>
      </c>
      <c r="AY1814" s="13"/>
      <c r="AZ1814" s="14">
        <v>7172.0</v>
      </c>
      <c r="BA1814" s="13"/>
    </row>
    <row r="1815">
      <c r="A1815" s="11" t="s">
        <v>7225</v>
      </c>
      <c r="B1815" s="11">
        <v>6909.0</v>
      </c>
      <c r="C1815" s="12" t="b">
        <v>0</v>
      </c>
      <c r="D1815" s="12" t="b">
        <v>1</v>
      </c>
      <c r="E1815" s="12" t="b">
        <v>0</v>
      </c>
      <c r="F1815" s="12" t="b">
        <v>0</v>
      </c>
      <c r="G1815" s="12" t="b">
        <v>0</v>
      </c>
      <c r="H1815" s="12" t="b">
        <v>1</v>
      </c>
      <c r="I1815" s="13"/>
      <c r="J1815" s="13"/>
      <c r="K1815" s="12" t="b">
        <v>0</v>
      </c>
      <c r="L1815" s="14" t="s">
        <v>3200</v>
      </c>
      <c r="M1815" s="11" t="s">
        <v>3870</v>
      </c>
      <c r="N1815" s="11" t="s">
        <v>7226</v>
      </c>
      <c r="O1815" s="11" t="s">
        <v>3936</v>
      </c>
      <c r="P1815" s="11" t="s">
        <v>3202</v>
      </c>
      <c r="Q1815" s="11" t="s">
        <v>972</v>
      </c>
      <c r="R1815" s="11" t="s">
        <v>3937</v>
      </c>
      <c r="S1815" s="11" t="s">
        <v>3938</v>
      </c>
      <c r="V1815" s="13"/>
      <c r="W1815" s="11" t="s">
        <v>3202</v>
      </c>
      <c r="X1815" s="11" t="s">
        <v>1121</v>
      </c>
      <c r="Y1815" s="11" t="s">
        <v>3937</v>
      </c>
      <c r="Z1815" s="13"/>
      <c r="AA1815" s="11" t="s">
        <v>151</v>
      </c>
      <c r="AB1815" s="13"/>
      <c r="AC1815" s="13"/>
      <c r="AD1815" s="11" t="s">
        <v>3937</v>
      </c>
      <c r="AE1815" s="11" t="s">
        <v>2029</v>
      </c>
      <c r="AG1815" s="11" t="s">
        <v>152</v>
      </c>
      <c r="AH1815" s="11" t="s">
        <v>3203</v>
      </c>
      <c r="AJ1815" s="11" t="s">
        <v>1121</v>
      </c>
      <c r="AK1815" s="11" t="s">
        <v>4631</v>
      </c>
      <c r="AM1815" s="13"/>
      <c r="AN1815" s="13"/>
      <c r="AO1815" s="13"/>
      <c r="AP1815" s="11" t="s">
        <v>7225</v>
      </c>
      <c r="AR1815" s="13"/>
      <c r="AS1815" s="13"/>
      <c r="AT1815" s="12" t="b">
        <v>1</v>
      </c>
      <c r="AU1815" s="13"/>
      <c r="AV1815" s="14" t="s">
        <v>167</v>
      </c>
      <c r="AW1815" s="13"/>
      <c r="AX1815" s="14" t="s">
        <v>155</v>
      </c>
      <c r="AY1815" s="13"/>
      <c r="AZ1815" s="14">
        <v>7173.0</v>
      </c>
      <c r="BA1815" s="13"/>
    </row>
    <row r="1816">
      <c r="A1816" s="11" t="s">
        <v>7227</v>
      </c>
      <c r="B1816" s="11">
        <v>6910.0</v>
      </c>
      <c r="C1816" s="12" t="b">
        <v>0</v>
      </c>
      <c r="D1816" s="12" t="b">
        <v>1</v>
      </c>
      <c r="E1816" s="12" t="b">
        <v>0</v>
      </c>
      <c r="F1816" s="12" t="b">
        <v>0</v>
      </c>
      <c r="G1816" s="12" t="b">
        <v>0</v>
      </c>
      <c r="H1816" s="12" t="b">
        <v>1</v>
      </c>
      <c r="I1816" s="13"/>
      <c r="J1816" s="13"/>
      <c r="K1816" s="12" t="b">
        <v>0</v>
      </c>
      <c r="L1816" s="14" t="s">
        <v>3200</v>
      </c>
      <c r="M1816" s="11" t="s">
        <v>268</v>
      </c>
      <c r="N1816" s="11" t="s">
        <v>7228</v>
      </c>
      <c r="O1816" s="11" t="s">
        <v>970</v>
      </c>
      <c r="P1816" s="11" t="s">
        <v>3202</v>
      </c>
      <c r="Q1816" s="11" t="s">
        <v>972</v>
      </c>
      <c r="R1816" s="11" t="s">
        <v>973</v>
      </c>
      <c r="S1816" s="11" t="s">
        <v>920</v>
      </c>
      <c r="T1816" s="13"/>
      <c r="U1816" s="13"/>
      <c r="V1816" s="13"/>
      <c r="W1816" s="11" t="s">
        <v>3202</v>
      </c>
      <c r="X1816" s="11" t="s">
        <v>1121</v>
      </c>
      <c r="Y1816" s="11" t="s">
        <v>973</v>
      </c>
      <c r="AA1816" s="11" t="s">
        <v>151</v>
      </c>
      <c r="AB1816" s="13"/>
      <c r="AC1816" s="13"/>
      <c r="AD1816" s="11" t="s">
        <v>973</v>
      </c>
      <c r="AE1816" s="11" t="s">
        <v>7229</v>
      </c>
      <c r="AF1816" s="13"/>
      <c r="AG1816" s="11" t="s">
        <v>152</v>
      </c>
      <c r="AH1816" s="11" t="s">
        <v>3203</v>
      </c>
      <c r="AJ1816" s="11" t="s">
        <v>1121</v>
      </c>
      <c r="AK1816" s="11" t="s">
        <v>4631</v>
      </c>
      <c r="AM1816" s="13"/>
      <c r="AN1816" s="13"/>
      <c r="AO1816" s="13"/>
      <c r="AP1816" s="11" t="s">
        <v>7227</v>
      </c>
      <c r="AR1816" s="13"/>
      <c r="AS1816" s="13"/>
      <c r="AT1816" s="12" t="b">
        <v>1</v>
      </c>
      <c r="AU1816" s="13"/>
      <c r="AV1816" s="14" t="s">
        <v>167</v>
      </c>
      <c r="AW1816" s="13"/>
      <c r="AX1816" s="14" t="s">
        <v>155</v>
      </c>
      <c r="AY1816" s="13"/>
      <c r="AZ1816" s="14">
        <v>7174.0</v>
      </c>
      <c r="BA1816" s="13"/>
    </row>
    <row r="1817">
      <c r="A1817" s="11" t="s">
        <v>7230</v>
      </c>
      <c r="B1817" s="11">
        <v>6911.0</v>
      </c>
      <c r="C1817" s="12" t="b">
        <v>0</v>
      </c>
      <c r="D1817" s="12" t="b">
        <v>1</v>
      </c>
      <c r="E1817" s="12" t="b">
        <v>0</v>
      </c>
      <c r="F1817" s="12" t="b">
        <v>0</v>
      </c>
      <c r="G1817" s="12" t="b">
        <v>0</v>
      </c>
      <c r="H1817" s="12" t="b">
        <v>1</v>
      </c>
      <c r="I1817" s="13"/>
      <c r="J1817" s="13"/>
      <c r="K1817" s="12" t="b">
        <v>0</v>
      </c>
      <c r="L1817" s="14" t="s">
        <v>3200</v>
      </c>
      <c r="M1817" s="11" t="s">
        <v>1793</v>
      </c>
      <c r="N1817" s="11" t="s">
        <v>7231</v>
      </c>
      <c r="O1817" s="11" t="s">
        <v>1795</v>
      </c>
      <c r="P1817" s="11" t="s">
        <v>3202</v>
      </c>
      <c r="Q1817" s="11" t="s">
        <v>972</v>
      </c>
      <c r="R1817" s="11" t="s">
        <v>1796</v>
      </c>
      <c r="S1817" s="11" t="s">
        <v>1797</v>
      </c>
      <c r="U1817" s="13"/>
      <c r="V1817" s="13"/>
      <c r="W1817" s="11" t="s">
        <v>3202</v>
      </c>
      <c r="X1817" s="11" t="s">
        <v>1121</v>
      </c>
      <c r="Y1817" s="11" t="s">
        <v>1796</v>
      </c>
      <c r="Z1817" s="13"/>
      <c r="AA1817" s="11" t="s">
        <v>151</v>
      </c>
      <c r="AB1817" s="13"/>
      <c r="AC1817" s="13"/>
      <c r="AD1817" s="11" t="s">
        <v>1796</v>
      </c>
      <c r="AE1817" s="11" t="s">
        <v>2029</v>
      </c>
      <c r="AG1817" s="11" t="s">
        <v>152</v>
      </c>
      <c r="AH1817" s="11" t="s">
        <v>3203</v>
      </c>
      <c r="AJ1817" s="11" t="s">
        <v>1121</v>
      </c>
      <c r="AK1817" s="11" t="s">
        <v>4631</v>
      </c>
      <c r="AM1817" s="13"/>
      <c r="AN1817" s="13"/>
      <c r="AO1817" s="13"/>
      <c r="AP1817" s="11" t="s">
        <v>7230</v>
      </c>
      <c r="AR1817" s="13"/>
      <c r="AS1817" s="13"/>
      <c r="AT1817" s="12" t="b">
        <v>1</v>
      </c>
      <c r="AU1817" s="13"/>
      <c r="AV1817" s="14" t="s">
        <v>167</v>
      </c>
      <c r="AW1817" s="13"/>
      <c r="AX1817" s="14" t="s">
        <v>155</v>
      </c>
      <c r="AY1817" s="13"/>
      <c r="AZ1817" s="14">
        <v>7175.0</v>
      </c>
      <c r="BA1817" s="13"/>
    </row>
    <row r="1818">
      <c r="A1818" s="11" t="s">
        <v>7232</v>
      </c>
      <c r="B1818" s="11">
        <v>6912.0</v>
      </c>
      <c r="C1818" s="12" t="b">
        <v>0</v>
      </c>
      <c r="D1818" s="12" t="b">
        <v>1</v>
      </c>
      <c r="E1818" s="12" t="b">
        <v>0</v>
      </c>
      <c r="F1818" s="12" t="b">
        <v>0</v>
      </c>
      <c r="G1818" s="12" t="b">
        <v>0</v>
      </c>
      <c r="H1818" s="12" t="b">
        <v>0</v>
      </c>
      <c r="I1818" s="13"/>
      <c r="J1818" s="13"/>
      <c r="K1818" s="12" t="b">
        <v>0</v>
      </c>
      <c r="L1818" s="14" t="s">
        <v>3200</v>
      </c>
      <c r="M1818" s="11" t="s">
        <v>256</v>
      </c>
      <c r="N1818" s="11" t="s">
        <v>7233</v>
      </c>
      <c r="O1818" s="11" t="s">
        <v>1001</v>
      </c>
      <c r="P1818" s="11" t="s">
        <v>3202</v>
      </c>
      <c r="Q1818" s="11" t="s">
        <v>972</v>
      </c>
      <c r="R1818" s="11" t="s">
        <v>1002</v>
      </c>
      <c r="S1818" s="11" t="s">
        <v>1003</v>
      </c>
      <c r="V1818" s="13"/>
      <c r="W1818" s="11" t="s">
        <v>3202</v>
      </c>
      <c r="X1818" s="11" t="s">
        <v>1121</v>
      </c>
      <c r="Y1818" s="11" t="s">
        <v>1002</v>
      </c>
      <c r="Z1818" s="13"/>
      <c r="AA1818" s="11" t="s">
        <v>151</v>
      </c>
      <c r="AB1818" s="13"/>
      <c r="AC1818" s="13"/>
      <c r="AD1818" s="11" t="s">
        <v>1002</v>
      </c>
      <c r="AE1818" s="11" t="s">
        <v>7234</v>
      </c>
      <c r="AF1818" s="13"/>
      <c r="AG1818" s="11" t="s">
        <v>152</v>
      </c>
      <c r="AH1818" s="11" t="s">
        <v>3203</v>
      </c>
      <c r="AJ1818" s="11" t="s">
        <v>1692</v>
      </c>
      <c r="AK1818" s="11" t="s">
        <v>4637</v>
      </c>
      <c r="AM1818" s="13"/>
      <c r="AN1818" s="13"/>
      <c r="AO1818" s="13"/>
      <c r="AP1818" s="11" t="s">
        <v>7232</v>
      </c>
      <c r="AR1818" s="13"/>
      <c r="AS1818" s="13"/>
      <c r="AT1818" s="12" t="b">
        <v>1</v>
      </c>
      <c r="AU1818" s="13"/>
      <c r="AV1818" s="14" t="s">
        <v>167</v>
      </c>
      <c r="AW1818" s="13"/>
      <c r="AX1818" s="14" t="s">
        <v>155</v>
      </c>
      <c r="AY1818" s="13"/>
      <c r="AZ1818" s="14">
        <v>7176.0</v>
      </c>
      <c r="BA1818" s="13"/>
    </row>
    <row r="1819">
      <c r="A1819" s="11" t="s">
        <v>7235</v>
      </c>
      <c r="B1819" s="11">
        <v>6913.0</v>
      </c>
      <c r="C1819" s="12" t="b">
        <v>0</v>
      </c>
      <c r="D1819" s="12" t="b">
        <v>1</v>
      </c>
      <c r="E1819" s="12" t="b">
        <v>0</v>
      </c>
      <c r="F1819" s="12" t="b">
        <v>0</v>
      </c>
      <c r="G1819" s="12" t="b">
        <v>0</v>
      </c>
      <c r="H1819" s="12" t="b">
        <v>1</v>
      </c>
      <c r="I1819" s="13"/>
      <c r="J1819" s="13"/>
      <c r="K1819" s="12" t="b">
        <v>0</v>
      </c>
      <c r="L1819" s="14" t="s">
        <v>3200</v>
      </c>
      <c r="M1819" s="11" t="s">
        <v>1634</v>
      </c>
      <c r="N1819" s="11" t="s">
        <v>7236</v>
      </c>
      <c r="O1819" s="11" t="s">
        <v>1636</v>
      </c>
      <c r="P1819" s="11" t="s">
        <v>3202</v>
      </c>
      <c r="Q1819" s="11" t="s">
        <v>972</v>
      </c>
      <c r="R1819" s="11" t="s">
        <v>1637</v>
      </c>
      <c r="S1819" s="11" t="s">
        <v>1638</v>
      </c>
      <c r="W1819" s="11" t="s">
        <v>3202</v>
      </c>
      <c r="X1819" s="11" t="s">
        <v>1121</v>
      </c>
      <c r="Y1819" s="11" t="s">
        <v>1637</v>
      </c>
      <c r="Z1819" s="13"/>
      <c r="AA1819" s="11" t="s">
        <v>151</v>
      </c>
      <c r="AB1819" s="13"/>
      <c r="AC1819" s="13"/>
      <c r="AD1819" s="11" t="s">
        <v>1637</v>
      </c>
      <c r="AE1819" s="11" t="s">
        <v>2029</v>
      </c>
      <c r="AG1819" s="11" t="s">
        <v>152</v>
      </c>
      <c r="AH1819" s="11" t="s">
        <v>3203</v>
      </c>
      <c r="AJ1819" s="11" t="s">
        <v>7237</v>
      </c>
      <c r="AK1819" s="11" t="s">
        <v>4631</v>
      </c>
      <c r="AM1819" s="13"/>
      <c r="AN1819" s="13"/>
      <c r="AO1819" s="13"/>
      <c r="AP1819" s="11" t="s">
        <v>7235</v>
      </c>
      <c r="AR1819" s="13"/>
      <c r="AS1819" s="13"/>
      <c r="AT1819" s="12" t="b">
        <v>1</v>
      </c>
      <c r="AU1819" s="13"/>
      <c r="AV1819" s="14" t="s">
        <v>167</v>
      </c>
      <c r="AW1819" s="13"/>
      <c r="AX1819" s="14" t="s">
        <v>155</v>
      </c>
      <c r="AY1819" s="13"/>
      <c r="AZ1819" s="14">
        <v>7177.0</v>
      </c>
      <c r="BA1819" s="13"/>
    </row>
    <row r="1820">
      <c r="A1820" s="11" t="s">
        <v>7238</v>
      </c>
      <c r="B1820" s="11">
        <v>6914.0</v>
      </c>
      <c r="C1820" s="12" t="b">
        <v>0</v>
      </c>
      <c r="D1820" s="12" t="b">
        <v>1</v>
      </c>
      <c r="E1820" s="12" t="b">
        <v>0</v>
      </c>
      <c r="F1820" s="12" t="b">
        <v>0</v>
      </c>
      <c r="G1820" s="12" t="b">
        <v>0</v>
      </c>
      <c r="H1820" s="12" t="b">
        <v>1</v>
      </c>
      <c r="I1820" s="13"/>
      <c r="J1820" s="13"/>
      <c r="K1820" s="12" t="b">
        <v>0</v>
      </c>
      <c r="L1820" s="14" t="s">
        <v>3200</v>
      </c>
      <c r="M1820" s="11" t="s">
        <v>230</v>
      </c>
      <c r="N1820" s="11" t="s">
        <v>7239</v>
      </c>
      <c r="O1820" s="11" t="s">
        <v>1082</v>
      </c>
      <c r="P1820" s="11" t="s">
        <v>3202</v>
      </c>
      <c r="Q1820" s="11" t="s">
        <v>972</v>
      </c>
      <c r="R1820" s="11" t="s">
        <v>1083</v>
      </c>
      <c r="S1820" s="11" t="s">
        <v>1084</v>
      </c>
      <c r="U1820" s="13"/>
      <c r="V1820" s="13"/>
      <c r="W1820" s="11" t="s">
        <v>3202</v>
      </c>
      <c r="X1820" s="11" t="s">
        <v>1121</v>
      </c>
      <c r="Y1820" s="11" t="s">
        <v>1083</v>
      </c>
      <c r="AA1820" s="11" t="s">
        <v>151</v>
      </c>
      <c r="AB1820" s="13"/>
      <c r="AC1820" s="13"/>
      <c r="AD1820" s="11" t="s">
        <v>1083</v>
      </c>
      <c r="AE1820" s="11" t="s">
        <v>2029</v>
      </c>
      <c r="AG1820" s="11" t="s">
        <v>152</v>
      </c>
      <c r="AH1820" s="11" t="s">
        <v>3203</v>
      </c>
      <c r="AJ1820" s="11" t="s">
        <v>1121</v>
      </c>
      <c r="AK1820" s="11" t="s">
        <v>4637</v>
      </c>
      <c r="AM1820" s="13"/>
      <c r="AN1820" s="13"/>
      <c r="AO1820" s="13"/>
      <c r="AP1820" s="11" t="s">
        <v>7238</v>
      </c>
      <c r="AR1820" s="13"/>
      <c r="AS1820" s="13"/>
      <c r="AT1820" s="12" t="b">
        <v>1</v>
      </c>
      <c r="AU1820" s="13"/>
      <c r="AV1820" s="14" t="s">
        <v>167</v>
      </c>
      <c r="AW1820" s="13"/>
      <c r="AX1820" s="14" t="s">
        <v>155</v>
      </c>
      <c r="AY1820" s="13"/>
      <c r="AZ1820" s="14">
        <v>7178.0</v>
      </c>
      <c r="BA1820" s="13"/>
    </row>
    <row r="1821">
      <c r="A1821" s="11" t="s">
        <v>7240</v>
      </c>
      <c r="B1821" s="11">
        <v>6916.0</v>
      </c>
      <c r="C1821" s="12" t="b">
        <v>0</v>
      </c>
      <c r="D1821" s="12" t="b">
        <v>1</v>
      </c>
      <c r="E1821" s="12" t="b">
        <v>0</v>
      </c>
      <c r="F1821" s="12" t="b">
        <v>0</v>
      </c>
      <c r="G1821" s="12" t="b">
        <v>0</v>
      </c>
      <c r="H1821" s="12" t="b">
        <v>1</v>
      </c>
      <c r="I1821" s="13"/>
      <c r="J1821" s="13"/>
      <c r="K1821" s="12" t="b">
        <v>0</v>
      </c>
      <c r="L1821" s="14" t="s">
        <v>3200</v>
      </c>
      <c r="M1821" s="11" t="s">
        <v>1438</v>
      </c>
      <c r="N1821" s="11" t="s">
        <v>7241</v>
      </c>
      <c r="O1821" s="11" t="s">
        <v>1994</v>
      </c>
      <c r="P1821" s="11" t="s">
        <v>3202</v>
      </c>
      <c r="Q1821" s="11" t="s">
        <v>972</v>
      </c>
      <c r="R1821" s="11" t="s">
        <v>1995</v>
      </c>
      <c r="S1821" s="11" t="s">
        <v>1996</v>
      </c>
      <c r="V1821" s="13"/>
      <c r="W1821" s="11" t="s">
        <v>3202</v>
      </c>
      <c r="X1821" s="11" t="s">
        <v>1121</v>
      </c>
      <c r="Y1821" s="11" t="s">
        <v>1995</v>
      </c>
      <c r="AA1821" s="11" t="s">
        <v>151</v>
      </c>
      <c r="AB1821" s="13"/>
      <c r="AC1821" s="13"/>
      <c r="AD1821" s="11" t="s">
        <v>1995</v>
      </c>
      <c r="AE1821" s="11" t="s">
        <v>2029</v>
      </c>
      <c r="AG1821" s="11" t="s">
        <v>152</v>
      </c>
      <c r="AH1821" s="11" t="s">
        <v>3203</v>
      </c>
      <c r="AJ1821" s="11" t="s">
        <v>1121</v>
      </c>
      <c r="AK1821" s="11" t="s">
        <v>4637</v>
      </c>
      <c r="AM1821" s="13"/>
      <c r="AN1821" s="13"/>
      <c r="AO1821" s="13"/>
      <c r="AP1821" s="11" t="s">
        <v>7240</v>
      </c>
      <c r="AR1821" s="13"/>
      <c r="AS1821" s="13"/>
      <c r="AT1821" s="12" t="b">
        <v>1</v>
      </c>
      <c r="AU1821" s="13"/>
      <c r="AV1821" s="14" t="s">
        <v>167</v>
      </c>
      <c r="AW1821" s="13"/>
      <c r="AX1821" s="14" t="s">
        <v>155</v>
      </c>
      <c r="AY1821" s="13"/>
      <c r="AZ1821" s="14">
        <v>7179.0</v>
      </c>
      <c r="BA1821" s="13"/>
    </row>
    <row r="1822">
      <c r="A1822" s="11" t="s">
        <v>7242</v>
      </c>
      <c r="B1822" s="11">
        <v>6917.0</v>
      </c>
      <c r="C1822" s="12" t="b">
        <v>0</v>
      </c>
      <c r="D1822" s="12" t="b">
        <v>1</v>
      </c>
      <c r="E1822" s="12" t="b">
        <v>0</v>
      </c>
      <c r="F1822" s="12" t="b">
        <v>0</v>
      </c>
      <c r="G1822" s="12" t="b">
        <v>0</v>
      </c>
      <c r="H1822" s="12" t="b">
        <v>0</v>
      </c>
      <c r="I1822" s="13"/>
      <c r="J1822" s="13"/>
      <c r="K1822" s="12" t="b">
        <v>0</v>
      </c>
      <c r="L1822" s="14" t="s">
        <v>3200</v>
      </c>
      <c r="M1822" s="11" t="s">
        <v>1047</v>
      </c>
      <c r="N1822" s="11" t="s">
        <v>7243</v>
      </c>
      <c r="O1822" s="11" t="s">
        <v>1455</v>
      </c>
      <c r="P1822" s="11" t="s">
        <v>3202</v>
      </c>
      <c r="Q1822" s="11" t="s">
        <v>972</v>
      </c>
      <c r="R1822" s="11" t="s">
        <v>1456</v>
      </c>
      <c r="S1822" s="11" t="s">
        <v>1457</v>
      </c>
      <c r="U1822" s="13"/>
      <c r="V1822" s="13"/>
      <c r="W1822" s="11" t="s">
        <v>3202</v>
      </c>
      <c r="X1822" s="11" t="s">
        <v>1121</v>
      </c>
      <c r="Y1822" s="11" t="s">
        <v>1456</v>
      </c>
      <c r="Z1822" s="13"/>
      <c r="AA1822" s="11" t="s">
        <v>151</v>
      </c>
      <c r="AB1822" s="13"/>
      <c r="AC1822" s="13"/>
      <c r="AD1822" s="11" t="s">
        <v>1456</v>
      </c>
      <c r="AE1822" s="11" t="s">
        <v>2029</v>
      </c>
      <c r="AG1822" s="11" t="s">
        <v>152</v>
      </c>
      <c r="AH1822" s="11" t="s">
        <v>3203</v>
      </c>
      <c r="AJ1822" s="11" t="s">
        <v>1121</v>
      </c>
      <c r="AK1822" s="11" t="s">
        <v>4637</v>
      </c>
      <c r="AM1822" s="13"/>
      <c r="AN1822" s="13"/>
      <c r="AO1822" s="13"/>
      <c r="AP1822" s="11" t="s">
        <v>7242</v>
      </c>
      <c r="AR1822" s="13"/>
      <c r="AS1822" s="13"/>
      <c r="AT1822" s="12" t="b">
        <v>1</v>
      </c>
      <c r="AU1822" s="13"/>
      <c r="AV1822" s="14" t="s">
        <v>167</v>
      </c>
      <c r="AW1822" s="13"/>
      <c r="AX1822" s="14" t="s">
        <v>155</v>
      </c>
      <c r="AY1822" s="13"/>
      <c r="AZ1822" s="14">
        <v>7180.0</v>
      </c>
      <c r="BA1822" s="13"/>
    </row>
    <row r="1823">
      <c r="A1823" s="11" t="s">
        <v>7244</v>
      </c>
      <c r="B1823" s="11">
        <v>6919.0</v>
      </c>
      <c r="C1823" s="12" t="b">
        <v>0</v>
      </c>
      <c r="D1823" s="12" t="b">
        <v>0</v>
      </c>
      <c r="E1823" s="12" t="b">
        <v>0</v>
      </c>
      <c r="F1823" s="12" t="b">
        <v>0</v>
      </c>
      <c r="G1823" s="12" t="b">
        <v>0</v>
      </c>
      <c r="H1823" s="12" t="b">
        <v>0</v>
      </c>
      <c r="I1823" s="13"/>
      <c r="J1823" s="13"/>
      <c r="K1823" s="12" t="b">
        <v>0</v>
      </c>
      <c r="L1823" s="14" t="s">
        <v>3200</v>
      </c>
      <c r="M1823" s="11" t="s">
        <v>3785</v>
      </c>
      <c r="N1823" s="11" t="s">
        <v>7245</v>
      </c>
      <c r="O1823" s="11" t="s">
        <v>3787</v>
      </c>
      <c r="P1823" s="11" t="s">
        <v>3202</v>
      </c>
      <c r="Q1823" s="11" t="s">
        <v>972</v>
      </c>
      <c r="R1823" s="11" t="s">
        <v>3788</v>
      </c>
      <c r="S1823" s="11" t="s">
        <v>1099</v>
      </c>
      <c r="U1823" s="13"/>
      <c r="V1823" s="13"/>
      <c r="W1823" s="11" t="s">
        <v>3202</v>
      </c>
      <c r="X1823" s="11" t="s">
        <v>1121</v>
      </c>
      <c r="Y1823" s="11" t="s">
        <v>3788</v>
      </c>
      <c r="Z1823" s="13"/>
      <c r="AA1823" s="11" t="s">
        <v>215</v>
      </c>
      <c r="AB1823" s="13"/>
      <c r="AC1823" s="13"/>
      <c r="AD1823" s="11" t="s">
        <v>3788</v>
      </c>
      <c r="AE1823" s="11" t="s">
        <v>2035</v>
      </c>
      <c r="AF1823" s="13"/>
      <c r="AG1823" s="11" t="s">
        <v>152</v>
      </c>
      <c r="AH1823" s="11" t="s">
        <v>3203</v>
      </c>
      <c r="AJ1823" s="11" t="s">
        <v>1121</v>
      </c>
      <c r="AK1823" s="11" t="s">
        <v>4648</v>
      </c>
      <c r="AM1823" s="13"/>
      <c r="AN1823" s="13"/>
      <c r="AO1823" s="13"/>
      <c r="AP1823" s="11" t="s">
        <v>7244</v>
      </c>
      <c r="AR1823" s="13"/>
      <c r="AS1823" s="13"/>
      <c r="AT1823" s="12" t="b">
        <v>1</v>
      </c>
      <c r="AU1823" s="13"/>
      <c r="AV1823" s="14" t="s">
        <v>167</v>
      </c>
      <c r="AW1823" s="13"/>
      <c r="AX1823" s="14" t="s">
        <v>155</v>
      </c>
      <c r="AY1823" s="13"/>
      <c r="AZ1823" s="14">
        <v>7181.0</v>
      </c>
      <c r="BA1823" s="13"/>
    </row>
    <row r="1824">
      <c r="A1824" s="11" t="s">
        <v>7246</v>
      </c>
      <c r="B1824" s="11">
        <v>6922.0</v>
      </c>
      <c r="C1824" s="12" t="b">
        <v>0</v>
      </c>
      <c r="D1824" s="12" t="b">
        <v>1</v>
      </c>
      <c r="E1824" s="12" t="b">
        <v>0</v>
      </c>
      <c r="F1824" s="12" t="b">
        <v>0</v>
      </c>
      <c r="G1824" s="12" t="b">
        <v>0</v>
      </c>
      <c r="H1824" s="12" t="b">
        <v>0</v>
      </c>
      <c r="I1824" s="13"/>
      <c r="J1824" s="13"/>
      <c r="K1824" s="12" t="b">
        <v>0</v>
      </c>
      <c r="L1824" s="14" t="s">
        <v>3200</v>
      </c>
      <c r="M1824" s="11" t="s">
        <v>1805</v>
      </c>
      <c r="N1824" s="11" t="s">
        <v>7247</v>
      </c>
      <c r="O1824" s="11" t="s">
        <v>1807</v>
      </c>
      <c r="P1824" s="11" t="s">
        <v>3202</v>
      </c>
      <c r="Q1824" s="11" t="s">
        <v>972</v>
      </c>
      <c r="R1824" s="11" t="s">
        <v>1808</v>
      </c>
      <c r="S1824" s="11" t="s">
        <v>1065</v>
      </c>
      <c r="U1824" s="13"/>
      <c r="V1824" s="13"/>
      <c r="W1824" s="11" t="s">
        <v>3202</v>
      </c>
      <c r="X1824" s="11" t="s">
        <v>1121</v>
      </c>
      <c r="Y1824" s="11" t="s">
        <v>1808</v>
      </c>
      <c r="Z1824" s="13"/>
      <c r="AA1824" s="11" t="s">
        <v>151</v>
      </c>
      <c r="AB1824" s="13"/>
      <c r="AC1824" s="13"/>
      <c r="AD1824" s="11" t="s">
        <v>1808</v>
      </c>
      <c r="AE1824" s="11" t="s">
        <v>2029</v>
      </c>
      <c r="AG1824" s="11" t="s">
        <v>152</v>
      </c>
      <c r="AH1824" s="11" t="s">
        <v>3203</v>
      </c>
      <c r="AJ1824" s="11" t="s">
        <v>1121</v>
      </c>
      <c r="AK1824" s="11" t="s">
        <v>4637</v>
      </c>
      <c r="AM1824" s="13"/>
      <c r="AN1824" s="13"/>
      <c r="AO1824" s="13"/>
      <c r="AP1824" s="11" t="s">
        <v>7246</v>
      </c>
      <c r="AR1824" s="13"/>
      <c r="AS1824" s="13"/>
      <c r="AT1824" s="12" t="b">
        <v>1</v>
      </c>
      <c r="AU1824" s="13"/>
      <c r="AV1824" s="14" t="s">
        <v>167</v>
      </c>
      <c r="AW1824" s="13"/>
      <c r="AX1824" s="14" t="s">
        <v>155</v>
      </c>
      <c r="AY1824" s="13"/>
      <c r="AZ1824" s="14">
        <v>7182.0</v>
      </c>
      <c r="BA1824" s="13"/>
    </row>
    <row r="1825">
      <c r="A1825" s="11" t="s">
        <v>7248</v>
      </c>
      <c r="B1825" s="11">
        <v>6924.0</v>
      </c>
      <c r="C1825" s="12" t="b">
        <v>0</v>
      </c>
      <c r="D1825" s="12" t="b">
        <v>0</v>
      </c>
      <c r="E1825" s="12" t="b">
        <v>0</v>
      </c>
      <c r="F1825" s="12" t="b">
        <v>0</v>
      </c>
      <c r="G1825" s="12" t="b">
        <v>0</v>
      </c>
      <c r="H1825" s="12" t="b">
        <v>0</v>
      </c>
      <c r="I1825" s="13"/>
      <c r="J1825" s="13"/>
      <c r="K1825" s="12" t="b">
        <v>0</v>
      </c>
      <c r="L1825" s="14" t="s">
        <v>3200</v>
      </c>
      <c r="M1825" s="11" t="s">
        <v>169</v>
      </c>
      <c r="N1825" s="11" t="s">
        <v>7249</v>
      </c>
      <c r="O1825" s="11" t="s">
        <v>935</v>
      </c>
      <c r="P1825" s="11" t="s">
        <v>3202</v>
      </c>
      <c r="Q1825" s="11" t="s">
        <v>972</v>
      </c>
      <c r="R1825" s="11" t="s">
        <v>937</v>
      </c>
      <c r="S1825" s="11" t="s">
        <v>938</v>
      </c>
      <c r="V1825" s="13"/>
      <c r="W1825" s="11" t="s">
        <v>3202</v>
      </c>
      <c r="X1825" s="11" t="s">
        <v>1121</v>
      </c>
      <c r="Y1825" s="11" t="s">
        <v>937</v>
      </c>
      <c r="Z1825" s="13"/>
      <c r="AA1825" s="11" t="s">
        <v>215</v>
      </c>
      <c r="AB1825" s="13"/>
      <c r="AC1825" s="13"/>
      <c r="AD1825" s="11" t="s">
        <v>937</v>
      </c>
      <c r="AE1825" s="11" t="s">
        <v>2029</v>
      </c>
      <c r="AG1825" s="11" t="s">
        <v>152</v>
      </c>
      <c r="AH1825" s="11" t="s">
        <v>3203</v>
      </c>
      <c r="AJ1825" s="11" t="s">
        <v>1121</v>
      </c>
      <c r="AK1825" s="11" t="s">
        <v>4637</v>
      </c>
      <c r="AM1825" s="13"/>
      <c r="AN1825" s="13"/>
      <c r="AO1825" s="13"/>
      <c r="AP1825" s="11" t="s">
        <v>7248</v>
      </c>
      <c r="AR1825" s="13"/>
      <c r="AS1825" s="13"/>
      <c r="AT1825" s="12" t="b">
        <v>1</v>
      </c>
      <c r="AU1825" s="13"/>
      <c r="AV1825" s="14" t="s">
        <v>167</v>
      </c>
      <c r="AW1825" s="13"/>
      <c r="AX1825" s="14" t="s">
        <v>155</v>
      </c>
      <c r="AY1825" s="13"/>
      <c r="AZ1825" s="14">
        <v>7183.0</v>
      </c>
      <c r="BA1825" s="13"/>
    </row>
    <row r="1826">
      <c r="A1826" s="11" t="s">
        <v>7250</v>
      </c>
      <c r="B1826" s="11">
        <v>6925.0</v>
      </c>
      <c r="C1826" s="12" t="b">
        <v>0</v>
      </c>
      <c r="D1826" s="12" t="b">
        <v>0</v>
      </c>
      <c r="E1826" s="12" t="b">
        <v>0</v>
      </c>
      <c r="F1826" s="12" t="b">
        <v>0</v>
      </c>
      <c r="G1826" s="12" t="b">
        <v>0</v>
      </c>
      <c r="H1826" s="12" t="b">
        <v>0</v>
      </c>
      <c r="I1826" s="15">
        <v>45239.0</v>
      </c>
      <c r="J1826" s="15">
        <v>45239.0</v>
      </c>
      <c r="K1826" s="12" t="b">
        <v>0</v>
      </c>
      <c r="L1826" s="14" t="s">
        <v>6081</v>
      </c>
      <c r="M1826" s="11" t="s">
        <v>189</v>
      </c>
      <c r="N1826" s="11" t="s">
        <v>7251</v>
      </c>
      <c r="O1826" s="11" t="s">
        <v>4209</v>
      </c>
      <c r="P1826" s="11" t="s">
        <v>7252</v>
      </c>
      <c r="Q1826" s="11" t="s">
        <v>384</v>
      </c>
      <c r="R1826" s="11" t="s">
        <v>4211</v>
      </c>
      <c r="T1826" s="13"/>
      <c r="U1826" s="11" t="s">
        <v>4991</v>
      </c>
      <c r="W1826" s="11" t="s">
        <v>7252</v>
      </c>
      <c r="AA1826" s="11" t="s">
        <v>151</v>
      </c>
      <c r="AB1826" s="13"/>
      <c r="AC1826" s="13"/>
      <c r="AD1826" s="11" t="s">
        <v>4211</v>
      </c>
      <c r="AF1826" s="13"/>
      <c r="AG1826" s="11" t="s">
        <v>152</v>
      </c>
      <c r="AH1826" s="11" t="s">
        <v>7253</v>
      </c>
      <c r="AJ1826" s="13"/>
      <c r="AK1826" s="13"/>
      <c r="AL1826" s="13"/>
      <c r="AM1826" s="13"/>
      <c r="AN1826" s="13"/>
      <c r="AO1826" s="13"/>
      <c r="AP1826" s="11" t="s">
        <v>7250</v>
      </c>
      <c r="AR1826" s="13"/>
      <c r="AS1826" s="13"/>
      <c r="AT1826" s="12" t="b">
        <v>1</v>
      </c>
      <c r="AU1826" s="13"/>
      <c r="AV1826" s="14" t="s">
        <v>167</v>
      </c>
      <c r="AW1826" s="13"/>
      <c r="AX1826" s="14" t="s">
        <v>155</v>
      </c>
      <c r="AY1826" s="13"/>
      <c r="AZ1826" s="14">
        <v>7184.0</v>
      </c>
      <c r="BA1826" s="13"/>
    </row>
    <row r="1827">
      <c r="A1827" s="11" t="s">
        <v>7254</v>
      </c>
      <c r="B1827" s="11">
        <v>6926.0</v>
      </c>
      <c r="C1827" s="12" t="b">
        <v>0</v>
      </c>
      <c r="D1827" s="12" t="b">
        <v>1</v>
      </c>
      <c r="E1827" s="12" t="b">
        <v>0</v>
      </c>
      <c r="F1827" s="12" t="b">
        <v>0</v>
      </c>
      <c r="G1827" s="12" t="b">
        <v>0</v>
      </c>
      <c r="H1827" s="12" t="b">
        <v>0</v>
      </c>
      <c r="I1827" s="15">
        <v>45239.0</v>
      </c>
      <c r="J1827" s="15">
        <v>45239.0</v>
      </c>
      <c r="K1827" s="12" t="b">
        <v>0</v>
      </c>
      <c r="L1827" s="14" t="s">
        <v>6081</v>
      </c>
      <c r="M1827" s="11" t="s">
        <v>189</v>
      </c>
      <c r="N1827" s="11" t="s">
        <v>7255</v>
      </c>
      <c r="O1827" s="11" t="s">
        <v>7256</v>
      </c>
      <c r="P1827" s="11" t="s">
        <v>7252</v>
      </c>
      <c r="Q1827" s="11" t="s">
        <v>384</v>
      </c>
      <c r="R1827" s="11" t="s">
        <v>7257</v>
      </c>
      <c r="S1827" s="11" t="s">
        <v>7258</v>
      </c>
      <c r="U1827" s="11" t="s">
        <v>4991</v>
      </c>
      <c r="W1827" s="11" t="s">
        <v>7252</v>
      </c>
      <c r="AA1827" s="11" t="s">
        <v>151</v>
      </c>
      <c r="AB1827" s="13"/>
      <c r="AC1827" s="13"/>
      <c r="AD1827" s="11" t="s">
        <v>7257</v>
      </c>
      <c r="AE1827" s="13"/>
      <c r="AF1827" s="13"/>
      <c r="AG1827" s="11" t="s">
        <v>152</v>
      </c>
      <c r="AH1827" s="11" t="s">
        <v>7253</v>
      </c>
      <c r="AJ1827" s="13"/>
      <c r="AK1827" s="13"/>
      <c r="AL1827" s="13"/>
      <c r="AM1827" s="13"/>
      <c r="AN1827" s="13"/>
      <c r="AO1827" s="13"/>
      <c r="AP1827" s="11" t="s">
        <v>7254</v>
      </c>
      <c r="AR1827" s="13"/>
      <c r="AS1827" s="13"/>
      <c r="AT1827" s="12" t="b">
        <v>1</v>
      </c>
      <c r="AU1827" s="13"/>
      <c r="AV1827" s="14" t="s">
        <v>167</v>
      </c>
      <c r="AW1827" s="13"/>
      <c r="AX1827" s="14" t="s">
        <v>155</v>
      </c>
      <c r="AY1827" s="13"/>
      <c r="AZ1827" s="14">
        <v>7185.0</v>
      </c>
      <c r="BA1827" s="13"/>
    </row>
    <row r="1828">
      <c r="A1828" s="11" t="s">
        <v>7259</v>
      </c>
      <c r="B1828" s="11">
        <v>6927.0</v>
      </c>
      <c r="C1828" s="12" t="b">
        <v>0</v>
      </c>
      <c r="D1828" s="12" t="b">
        <v>0</v>
      </c>
      <c r="E1828" s="12" t="b">
        <v>0</v>
      </c>
      <c r="F1828" s="12" t="b">
        <v>0</v>
      </c>
      <c r="G1828" s="12" t="b">
        <v>0</v>
      </c>
      <c r="H1828" s="12" t="b">
        <v>0</v>
      </c>
      <c r="I1828" s="15">
        <v>45239.0</v>
      </c>
      <c r="J1828" s="15">
        <v>45239.0</v>
      </c>
      <c r="K1828" s="12" t="b">
        <v>0</v>
      </c>
      <c r="L1828" s="14" t="s">
        <v>6081</v>
      </c>
      <c r="M1828" s="11" t="s">
        <v>189</v>
      </c>
      <c r="N1828" s="11" t="s">
        <v>7260</v>
      </c>
      <c r="O1828" s="11" t="s">
        <v>7261</v>
      </c>
      <c r="P1828" s="11" t="s">
        <v>7252</v>
      </c>
      <c r="Q1828" s="11" t="s">
        <v>384</v>
      </c>
      <c r="R1828" s="11" t="s">
        <v>7262</v>
      </c>
      <c r="T1828" s="13"/>
      <c r="U1828" s="11" t="s">
        <v>4991</v>
      </c>
      <c r="W1828" s="11" t="s">
        <v>7252</v>
      </c>
      <c r="AA1828" s="11" t="s">
        <v>215</v>
      </c>
      <c r="AB1828" s="13"/>
      <c r="AC1828" s="13"/>
      <c r="AD1828" s="11" t="s">
        <v>7262</v>
      </c>
      <c r="AF1828" s="13"/>
      <c r="AG1828" s="11" t="s">
        <v>152</v>
      </c>
      <c r="AH1828" s="11" t="s">
        <v>7253</v>
      </c>
      <c r="AJ1828" s="13"/>
      <c r="AK1828" s="13"/>
      <c r="AL1828" s="13"/>
      <c r="AM1828" s="13"/>
      <c r="AN1828" s="13"/>
      <c r="AO1828" s="13"/>
      <c r="AP1828" s="11" t="s">
        <v>7259</v>
      </c>
      <c r="AR1828" s="13"/>
      <c r="AS1828" s="13"/>
      <c r="AT1828" s="12" t="b">
        <v>1</v>
      </c>
      <c r="AU1828" s="13"/>
      <c r="AV1828" s="14" t="s">
        <v>167</v>
      </c>
      <c r="AW1828" s="13"/>
      <c r="AX1828" s="14" t="s">
        <v>155</v>
      </c>
      <c r="AY1828" s="13"/>
      <c r="AZ1828" s="14">
        <v>7186.0</v>
      </c>
      <c r="BA1828" s="13"/>
    </row>
    <row r="1829">
      <c r="A1829" s="11" t="s">
        <v>7263</v>
      </c>
      <c r="B1829" s="11">
        <v>6928.0</v>
      </c>
      <c r="C1829" s="12" t="b">
        <v>0</v>
      </c>
      <c r="D1829" s="12" t="b">
        <v>0</v>
      </c>
      <c r="E1829" s="12" t="b">
        <v>0</v>
      </c>
      <c r="F1829" s="12" t="b">
        <v>0</v>
      </c>
      <c r="G1829" s="12" t="b">
        <v>0</v>
      </c>
      <c r="H1829" s="12" t="b">
        <v>0</v>
      </c>
      <c r="I1829" s="15">
        <v>45239.0</v>
      </c>
      <c r="J1829" s="15">
        <v>45239.0</v>
      </c>
      <c r="K1829" s="12" t="b">
        <v>0</v>
      </c>
      <c r="L1829" s="14" t="s">
        <v>6081</v>
      </c>
      <c r="M1829" s="11" t="s">
        <v>189</v>
      </c>
      <c r="N1829" s="11" t="s">
        <v>7264</v>
      </c>
      <c r="O1829" s="11" t="s">
        <v>1899</v>
      </c>
      <c r="P1829" s="11" t="s">
        <v>7252</v>
      </c>
      <c r="Q1829" s="11" t="s">
        <v>384</v>
      </c>
      <c r="R1829" s="11" t="s">
        <v>1900</v>
      </c>
      <c r="S1829" s="13"/>
      <c r="T1829" s="13"/>
      <c r="U1829" s="11" t="s">
        <v>4991</v>
      </c>
      <c r="W1829" s="11" t="s">
        <v>7252</v>
      </c>
      <c r="AA1829" s="11" t="s">
        <v>151</v>
      </c>
      <c r="AB1829" s="13"/>
      <c r="AC1829" s="13"/>
      <c r="AD1829" s="11" t="s">
        <v>1900</v>
      </c>
      <c r="AE1829" s="13"/>
      <c r="AF1829" s="13"/>
      <c r="AG1829" s="11" t="s">
        <v>152</v>
      </c>
      <c r="AH1829" s="11" t="s">
        <v>7253</v>
      </c>
      <c r="AJ1829" s="13"/>
      <c r="AK1829" s="13"/>
      <c r="AL1829" s="13"/>
      <c r="AM1829" s="13"/>
      <c r="AN1829" s="13"/>
      <c r="AO1829" s="13"/>
      <c r="AP1829" s="11" t="s">
        <v>7263</v>
      </c>
      <c r="AR1829" s="13"/>
      <c r="AS1829" s="13"/>
      <c r="AT1829" s="12" t="b">
        <v>1</v>
      </c>
      <c r="AU1829" s="13"/>
      <c r="AV1829" s="14" t="s">
        <v>167</v>
      </c>
      <c r="AW1829" s="13"/>
      <c r="AX1829" s="14" t="s">
        <v>155</v>
      </c>
      <c r="AY1829" s="13"/>
      <c r="AZ1829" s="14">
        <v>7187.0</v>
      </c>
      <c r="BA1829" s="13"/>
    </row>
    <row r="1830">
      <c r="A1830" s="11" t="s">
        <v>7265</v>
      </c>
      <c r="B1830" s="11">
        <v>6929.0</v>
      </c>
      <c r="C1830" s="12" t="b">
        <v>0</v>
      </c>
      <c r="D1830" s="12" t="b">
        <v>1</v>
      </c>
      <c r="E1830" s="12" t="b">
        <v>0</v>
      </c>
      <c r="F1830" s="12" t="b">
        <v>0</v>
      </c>
      <c r="G1830" s="12" t="b">
        <v>0</v>
      </c>
      <c r="H1830" s="12" t="b">
        <v>0</v>
      </c>
      <c r="I1830" s="15">
        <v>45239.0</v>
      </c>
      <c r="J1830" s="15">
        <v>45239.0</v>
      </c>
      <c r="K1830" s="12" t="b">
        <v>0</v>
      </c>
      <c r="L1830" s="14" t="s">
        <v>6081</v>
      </c>
      <c r="M1830" s="11" t="s">
        <v>189</v>
      </c>
      <c r="N1830" s="11" t="s">
        <v>7266</v>
      </c>
      <c r="O1830" s="11" t="s">
        <v>7267</v>
      </c>
      <c r="P1830" s="11" t="s">
        <v>7252</v>
      </c>
      <c r="Q1830" s="11" t="s">
        <v>384</v>
      </c>
      <c r="R1830" s="11" t="s">
        <v>7268</v>
      </c>
      <c r="T1830" s="13"/>
      <c r="U1830" s="11" t="s">
        <v>4991</v>
      </c>
      <c r="W1830" s="11" t="s">
        <v>7252</v>
      </c>
      <c r="AA1830" s="11" t="s">
        <v>151</v>
      </c>
      <c r="AB1830" s="13"/>
      <c r="AC1830" s="13"/>
      <c r="AD1830" s="11" t="s">
        <v>7268</v>
      </c>
      <c r="AF1830" s="13"/>
      <c r="AG1830" s="11" t="s">
        <v>152</v>
      </c>
      <c r="AH1830" s="11" t="s">
        <v>7253</v>
      </c>
      <c r="AJ1830" s="13"/>
      <c r="AK1830" s="13"/>
      <c r="AL1830" s="13"/>
      <c r="AM1830" s="13"/>
      <c r="AN1830" s="13"/>
      <c r="AO1830" s="13"/>
      <c r="AP1830" s="11" t="s">
        <v>7265</v>
      </c>
      <c r="AR1830" s="13"/>
      <c r="AS1830" s="13"/>
      <c r="AT1830" s="12" t="b">
        <v>1</v>
      </c>
      <c r="AU1830" s="13"/>
      <c r="AV1830" s="14" t="s">
        <v>167</v>
      </c>
      <c r="AW1830" s="13"/>
      <c r="AX1830" s="14" t="s">
        <v>155</v>
      </c>
      <c r="AY1830" s="13"/>
      <c r="AZ1830" s="14">
        <v>7188.0</v>
      </c>
      <c r="BA1830" s="13"/>
    </row>
    <row r="1831">
      <c r="A1831" s="11" t="s">
        <v>7269</v>
      </c>
      <c r="B1831" s="11">
        <v>6930.0</v>
      </c>
      <c r="C1831" s="12" t="b">
        <v>0</v>
      </c>
      <c r="D1831" s="12" t="b">
        <v>1</v>
      </c>
      <c r="E1831" s="12" t="b">
        <v>0</v>
      </c>
      <c r="F1831" s="12" t="b">
        <v>0</v>
      </c>
      <c r="G1831" s="12" t="b">
        <v>0</v>
      </c>
      <c r="H1831" s="12" t="b">
        <v>0</v>
      </c>
      <c r="I1831" s="15">
        <v>45239.0</v>
      </c>
      <c r="J1831" s="15">
        <v>45239.0</v>
      </c>
      <c r="K1831" s="12" t="b">
        <v>0</v>
      </c>
      <c r="L1831" s="14" t="s">
        <v>6081</v>
      </c>
      <c r="M1831" s="11" t="s">
        <v>189</v>
      </c>
      <c r="N1831" s="11" t="s">
        <v>7270</v>
      </c>
      <c r="O1831" s="11" t="s">
        <v>7271</v>
      </c>
      <c r="P1831" s="11" t="s">
        <v>7252</v>
      </c>
      <c r="Q1831" s="11" t="s">
        <v>384</v>
      </c>
      <c r="R1831" s="11" t="s">
        <v>7272</v>
      </c>
      <c r="S1831" s="11" t="s">
        <v>1245</v>
      </c>
      <c r="U1831" s="11" t="s">
        <v>4991</v>
      </c>
      <c r="W1831" s="11" t="s">
        <v>7252</v>
      </c>
      <c r="AA1831" s="11" t="s">
        <v>151</v>
      </c>
      <c r="AB1831" s="13"/>
      <c r="AC1831" s="13"/>
      <c r="AD1831" s="11" t="s">
        <v>7272</v>
      </c>
      <c r="AE1831" s="13"/>
      <c r="AF1831" s="13"/>
      <c r="AG1831" s="11" t="s">
        <v>152</v>
      </c>
      <c r="AH1831" s="11" t="s">
        <v>7253</v>
      </c>
      <c r="AJ1831" s="13"/>
      <c r="AK1831" s="13"/>
      <c r="AL1831" s="13"/>
      <c r="AM1831" s="13"/>
      <c r="AN1831" s="13"/>
      <c r="AO1831" s="13"/>
      <c r="AP1831" s="11" t="s">
        <v>7269</v>
      </c>
      <c r="AR1831" s="13"/>
      <c r="AS1831" s="13"/>
      <c r="AT1831" s="12" t="b">
        <v>1</v>
      </c>
      <c r="AU1831" s="13"/>
      <c r="AV1831" s="14" t="s">
        <v>167</v>
      </c>
      <c r="AW1831" s="13"/>
      <c r="AX1831" s="14" t="s">
        <v>155</v>
      </c>
      <c r="AY1831" s="13"/>
      <c r="AZ1831" s="14">
        <v>7189.0</v>
      </c>
      <c r="BA1831" s="13"/>
    </row>
    <row r="1832">
      <c r="A1832" s="11" t="s">
        <v>7273</v>
      </c>
      <c r="B1832" s="11">
        <v>6931.0</v>
      </c>
      <c r="C1832" s="12" t="b">
        <v>0</v>
      </c>
      <c r="D1832" s="12" t="b">
        <v>0</v>
      </c>
      <c r="E1832" s="12" t="b">
        <v>0</v>
      </c>
      <c r="F1832" s="12" t="b">
        <v>0</v>
      </c>
      <c r="G1832" s="12" t="b">
        <v>0</v>
      </c>
      <c r="H1832" s="12" t="b">
        <v>0</v>
      </c>
      <c r="I1832" s="15">
        <v>45239.0</v>
      </c>
      <c r="J1832" s="15">
        <v>45239.0</v>
      </c>
      <c r="K1832" s="12" t="b">
        <v>0</v>
      </c>
      <c r="L1832" s="14" t="s">
        <v>6081</v>
      </c>
      <c r="M1832" s="11" t="s">
        <v>189</v>
      </c>
      <c r="N1832" s="11" t="s">
        <v>7274</v>
      </c>
      <c r="O1832" s="11" t="s">
        <v>7275</v>
      </c>
      <c r="P1832" s="11" t="s">
        <v>7252</v>
      </c>
      <c r="Q1832" s="11" t="s">
        <v>384</v>
      </c>
      <c r="R1832" s="11" t="s">
        <v>7276</v>
      </c>
      <c r="T1832" s="13"/>
      <c r="U1832" s="11" t="s">
        <v>4991</v>
      </c>
      <c r="W1832" s="11" t="s">
        <v>7252</v>
      </c>
      <c r="AA1832" s="11" t="s">
        <v>151</v>
      </c>
      <c r="AB1832" s="13"/>
      <c r="AC1832" s="13"/>
      <c r="AD1832" s="11" t="s">
        <v>7276</v>
      </c>
      <c r="AF1832" s="13"/>
      <c r="AG1832" s="11" t="s">
        <v>152</v>
      </c>
      <c r="AH1832" s="11" t="s">
        <v>7253</v>
      </c>
      <c r="AJ1832" s="13"/>
      <c r="AK1832" s="13"/>
      <c r="AL1832" s="13"/>
      <c r="AM1832" s="13"/>
      <c r="AN1832" s="13"/>
      <c r="AO1832" s="13"/>
      <c r="AP1832" s="11" t="s">
        <v>7273</v>
      </c>
      <c r="AR1832" s="13"/>
      <c r="AS1832" s="13"/>
      <c r="AT1832" s="12" t="b">
        <v>1</v>
      </c>
      <c r="AU1832" s="13"/>
      <c r="AV1832" s="14" t="s">
        <v>167</v>
      </c>
      <c r="AW1832" s="13"/>
      <c r="AX1832" s="14" t="s">
        <v>155</v>
      </c>
      <c r="AY1832" s="13"/>
      <c r="AZ1832" s="14">
        <v>7190.0</v>
      </c>
      <c r="BA1832" s="13"/>
    </row>
    <row r="1833">
      <c r="A1833" s="11" t="s">
        <v>7277</v>
      </c>
      <c r="B1833" s="11">
        <v>6932.0</v>
      </c>
      <c r="C1833" s="12" t="b">
        <v>0</v>
      </c>
      <c r="D1833" s="12" t="b">
        <v>0</v>
      </c>
      <c r="E1833" s="12" t="b">
        <v>0</v>
      </c>
      <c r="F1833" s="12" t="b">
        <v>0</v>
      </c>
      <c r="G1833" s="12" t="b">
        <v>0</v>
      </c>
      <c r="H1833" s="12" t="b">
        <v>0</v>
      </c>
      <c r="I1833" s="15">
        <v>45239.0</v>
      </c>
      <c r="J1833" s="15">
        <v>45239.0</v>
      </c>
      <c r="K1833" s="12" t="b">
        <v>0</v>
      </c>
      <c r="L1833" s="14" t="s">
        <v>6081</v>
      </c>
      <c r="M1833" s="11" t="s">
        <v>189</v>
      </c>
      <c r="N1833" s="11" t="s">
        <v>7278</v>
      </c>
      <c r="O1833" s="11" t="s">
        <v>7279</v>
      </c>
      <c r="P1833" s="11" t="s">
        <v>7252</v>
      </c>
      <c r="Q1833" s="11" t="s">
        <v>384</v>
      </c>
      <c r="R1833" s="11" t="s">
        <v>7280</v>
      </c>
      <c r="S1833" s="13"/>
      <c r="T1833" s="13"/>
      <c r="U1833" s="11" t="s">
        <v>4991</v>
      </c>
      <c r="W1833" s="11" t="s">
        <v>7252</v>
      </c>
      <c r="AA1833" s="11" t="s">
        <v>151</v>
      </c>
      <c r="AB1833" s="13"/>
      <c r="AC1833" s="13"/>
      <c r="AD1833" s="11" t="s">
        <v>7280</v>
      </c>
      <c r="AE1833" s="13"/>
      <c r="AF1833" s="13"/>
      <c r="AG1833" s="11" t="s">
        <v>152</v>
      </c>
      <c r="AH1833" s="11" t="s">
        <v>7253</v>
      </c>
      <c r="AJ1833" s="13"/>
      <c r="AK1833" s="13"/>
      <c r="AL1833" s="13"/>
      <c r="AM1833" s="13"/>
      <c r="AN1833" s="13"/>
      <c r="AO1833" s="13"/>
      <c r="AP1833" s="11" t="s">
        <v>7277</v>
      </c>
      <c r="AR1833" s="13"/>
      <c r="AS1833" s="13"/>
      <c r="AT1833" s="12" t="b">
        <v>1</v>
      </c>
      <c r="AU1833" s="13"/>
      <c r="AV1833" s="14" t="s">
        <v>167</v>
      </c>
      <c r="AW1833" s="13"/>
      <c r="AX1833" s="14" t="s">
        <v>155</v>
      </c>
      <c r="AY1833" s="13"/>
      <c r="AZ1833" s="14">
        <v>7191.0</v>
      </c>
      <c r="BA1833" s="13"/>
    </row>
    <row r="1834">
      <c r="A1834" s="11" t="s">
        <v>7281</v>
      </c>
      <c r="B1834" s="11">
        <v>6933.0</v>
      </c>
      <c r="C1834" s="12" t="b">
        <v>0</v>
      </c>
      <c r="D1834" s="12" t="b">
        <v>1</v>
      </c>
      <c r="E1834" s="12" t="b">
        <v>0</v>
      </c>
      <c r="F1834" s="12" t="b">
        <v>0</v>
      </c>
      <c r="G1834" s="12" t="b">
        <v>0</v>
      </c>
      <c r="H1834" s="12" t="b">
        <v>0</v>
      </c>
      <c r="I1834" s="15">
        <v>45239.0</v>
      </c>
      <c r="J1834" s="15">
        <v>45239.0</v>
      </c>
      <c r="K1834" s="12" t="b">
        <v>0</v>
      </c>
      <c r="L1834" s="14" t="s">
        <v>6081</v>
      </c>
      <c r="M1834" s="11" t="s">
        <v>189</v>
      </c>
      <c r="N1834" s="11" t="s">
        <v>7282</v>
      </c>
      <c r="O1834" s="11" t="s">
        <v>1860</v>
      </c>
      <c r="P1834" s="11" t="s">
        <v>7252</v>
      </c>
      <c r="Q1834" s="11" t="s">
        <v>384</v>
      </c>
      <c r="R1834" s="11" t="s">
        <v>1861</v>
      </c>
      <c r="T1834" s="13"/>
      <c r="U1834" s="11" t="s">
        <v>4991</v>
      </c>
      <c r="W1834" s="11" t="s">
        <v>7252</v>
      </c>
      <c r="AA1834" s="11" t="s">
        <v>151</v>
      </c>
      <c r="AB1834" s="13"/>
      <c r="AC1834" s="13"/>
      <c r="AD1834" s="11" t="s">
        <v>1861</v>
      </c>
      <c r="AF1834" s="13"/>
      <c r="AG1834" s="11" t="s">
        <v>152</v>
      </c>
      <c r="AH1834" s="11" t="s">
        <v>7253</v>
      </c>
      <c r="AJ1834" s="13"/>
      <c r="AK1834" s="13"/>
      <c r="AL1834" s="13"/>
      <c r="AM1834" s="13"/>
      <c r="AN1834" s="13"/>
      <c r="AO1834" s="13"/>
      <c r="AP1834" s="11" t="s">
        <v>7281</v>
      </c>
      <c r="AR1834" s="13"/>
      <c r="AS1834" s="13"/>
      <c r="AT1834" s="12" t="b">
        <v>1</v>
      </c>
      <c r="AU1834" s="13"/>
      <c r="AV1834" s="14" t="s">
        <v>167</v>
      </c>
      <c r="AW1834" s="13"/>
      <c r="AX1834" s="14" t="s">
        <v>155</v>
      </c>
      <c r="AY1834" s="13"/>
      <c r="AZ1834" s="14">
        <v>7193.0</v>
      </c>
      <c r="BA1834" s="13"/>
    </row>
    <row r="1835">
      <c r="A1835" s="11" t="s">
        <v>7283</v>
      </c>
      <c r="B1835" s="11">
        <v>6934.0</v>
      </c>
      <c r="C1835" s="12" t="b">
        <v>0</v>
      </c>
      <c r="D1835" s="12" t="b">
        <v>1</v>
      </c>
      <c r="E1835" s="12" t="b">
        <v>0</v>
      </c>
      <c r="F1835" s="12" t="b">
        <v>0</v>
      </c>
      <c r="G1835" s="12" t="b">
        <v>0</v>
      </c>
      <c r="H1835" s="12" t="b">
        <v>0</v>
      </c>
      <c r="I1835" s="15">
        <v>45239.0</v>
      </c>
      <c r="J1835" s="15">
        <v>45239.0</v>
      </c>
      <c r="K1835" s="12" t="b">
        <v>0</v>
      </c>
      <c r="L1835" s="14" t="s">
        <v>6081</v>
      </c>
      <c r="M1835" s="11" t="s">
        <v>189</v>
      </c>
      <c r="N1835" s="11" t="s">
        <v>7284</v>
      </c>
      <c r="O1835" s="11" t="s">
        <v>1331</v>
      </c>
      <c r="P1835" s="11" t="s">
        <v>7252</v>
      </c>
      <c r="Q1835" s="11" t="s">
        <v>384</v>
      </c>
      <c r="R1835" s="11" t="s">
        <v>1332</v>
      </c>
      <c r="S1835" s="11" t="s">
        <v>437</v>
      </c>
      <c r="T1835" s="13"/>
      <c r="U1835" s="11" t="s">
        <v>4991</v>
      </c>
      <c r="W1835" s="11" t="s">
        <v>7252</v>
      </c>
      <c r="AA1835" s="11" t="s">
        <v>151</v>
      </c>
      <c r="AB1835" s="13"/>
      <c r="AC1835" s="13"/>
      <c r="AD1835" s="11" t="s">
        <v>1332</v>
      </c>
      <c r="AF1835" s="13"/>
      <c r="AG1835" s="11" t="s">
        <v>152</v>
      </c>
      <c r="AH1835" s="11" t="s">
        <v>7253</v>
      </c>
      <c r="AJ1835" s="13"/>
      <c r="AK1835" s="13"/>
      <c r="AL1835" s="13"/>
      <c r="AM1835" s="13"/>
      <c r="AN1835" s="13"/>
      <c r="AO1835" s="13"/>
      <c r="AP1835" s="11" t="s">
        <v>7283</v>
      </c>
      <c r="AR1835" s="13"/>
      <c r="AS1835" s="13"/>
      <c r="AT1835" s="12" t="b">
        <v>1</v>
      </c>
      <c r="AU1835" s="13"/>
      <c r="AV1835" s="14" t="s">
        <v>167</v>
      </c>
      <c r="AW1835" s="13"/>
      <c r="AX1835" s="14" t="s">
        <v>155</v>
      </c>
      <c r="AY1835" s="13"/>
      <c r="AZ1835" s="14">
        <v>7194.0</v>
      </c>
      <c r="BA1835" s="13"/>
    </row>
    <row r="1836">
      <c r="A1836" s="11" t="s">
        <v>7285</v>
      </c>
      <c r="B1836" s="11">
        <v>6935.0</v>
      </c>
      <c r="C1836" s="12" t="b">
        <v>0</v>
      </c>
      <c r="D1836" s="12" t="b">
        <v>0</v>
      </c>
      <c r="E1836" s="12" t="b">
        <v>0</v>
      </c>
      <c r="F1836" s="12" t="b">
        <v>0</v>
      </c>
      <c r="G1836" s="12" t="b">
        <v>0</v>
      </c>
      <c r="H1836" s="12" t="b">
        <v>0</v>
      </c>
      <c r="I1836" s="15">
        <v>45239.0</v>
      </c>
      <c r="J1836" s="15">
        <v>45239.0</v>
      </c>
      <c r="K1836" s="12" t="b">
        <v>0</v>
      </c>
      <c r="L1836" s="14" t="s">
        <v>6081</v>
      </c>
      <c r="M1836" s="11" t="s">
        <v>189</v>
      </c>
      <c r="N1836" s="11" t="s">
        <v>7286</v>
      </c>
      <c r="O1836" s="11" t="s">
        <v>7287</v>
      </c>
      <c r="P1836" s="11" t="s">
        <v>7252</v>
      </c>
      <c r="Q1836" s="11" t="s">
        <v>384</v>
      </c>
      <c r="R1836" s="11" t="s">
        <v>7288</v>
      </c>
      <c r="S1836" s="13"/>
      <c r="T1836" s="13"/>
      <c r="U1836" s="11" t="s">
        <v>4991</v>
      </c>
      <c r="W1836" s="11" t="s">
        <v>7252</v>
      </c>
      <c r="AA1836" s="11" t="s">
        <v>215</v>
      </c>
      <c r="AB1836" s="13"/>
      <c r="AC1836" s="13"/>
      <c r="AD1836" s="11" t="s">
        <v>7288</v>
      </c>
      <c r="AE1836" s="13"/>
      <c r="AF1836" s="13"/>
      <c r="AG1836" s="11" t="s">
        <v>152</v>
      </c>
      <c r="AH1836" s="11" t="s">
        <v>7253</v>
      </c>
      <c r="AJ1836" s="13"/>
      <c r="AK1836" s="13"/>
      <c r="AL1836" s="13"/>
      <c r="AM1836" s="13"/>
      <c r="AN1836" s="13"/>
      <c r="AO1836" s="13"/>
      <c r="AP1836" s="11" t="s">
        <v>7285</v>
      </c>
      <c r="AR1836" s="13"/>
      <c r="AS1836" s="13"/>
      <c r="AT1836" s="12" t="b">
        <v>1</v>
      </c>
      <c r="AU1836" s="13"/>
      <c r="AV1836" s="14" t="s">
        <v>167</v>
      </c>
      <c r="AW1836" s="13"/>
      <c r="AX1836" s="14" t="s">
        <v>155</v>
      </c>
      <c r="AY1836" s="13"/>
      <c r="AZ1836" s="14">
        <v>7192.0</v>
      </c>
      <c r="BA1836" s="13"/>
    </row>
    <row r="1837">
      <c r="A1837" s="11" t="s">
        <v>7289</v>
      </c>
      <c r="B1837" s="11">
        <v>6936.0</v>
      </c>
      <c r="C1837" s="12" t="b">
        <v>0</v>
      </c>
      <c r="D1837" s="12" t="b">
        <v>0</v>
      </c>
      <c r="E1837" s="12" t="b">
        <v>0</v>
      </c>
      <c r="F1837" s="12" t="b">
        <v>0</v>
      </c>
      <c r="G1837" s="12" t="b">
        <v>0</v>
      </c>
      <c r="H1837" s="12" t="b">
        <v>0</v>
      </c>
      <c r="I1837" s="15">
        <v>45239.0</v>
      </c>
      <c r="J1837" s="15">
        <v>45239.0</v>
      </c>
      <c r="K1837" s="12" t="b">
        <v>0</v>
      </c>
      <c r="L1837" s="14" t="s">
        <v>6081</v>
      </c>
      <c r="M1837" s="11" t="s">
        <v>189</v>
      </c>
      <c r="N1837" s="11" t="s">
        <v>7290</v>
      </c>
      <c r="O1837" s="11" t="s">
        <v>7291</v>
      </c>
      <c r="P1837" s="11" t="s">
        <v>7252</v>
      </c>
      <c r="Q1837" s="11" t="s">
        <v>384</v>
      </c>
      <c r="R1837" s="11" t="s">
        <v>7292</v>
      </c>
      <c r="S1837" s="13"/>
      <c r="T1837" s="13"/>
      <c r="U1837" s="11" t="s">
        <v>4991</v>
      </c>
      <c r="W1837" s="11" t="s">
        <v>7252</v>
      </c>
      <c r="AA1837" s="11" t="s">
        <v>215</v>
      </c>
      <c r="AB1837" s="13"/>
      <c r="AC1837" s="13"/>
      <c r="AD1837" s="11" t="s">
        <v>7292</v>
      </c>
      <c r="AE1837" s="13"/>
      <c r="AF1837" s="13"/>
      <c r="AG1837" s="11" t="s">
        <v>152</v>
      </c>
      <c r="AH1837" s="11" t="s">
        <v>7253</v>
      </c>
      <c r="AJ1837" s="13"/>
      <c r="AK1837" s="13"/>
      <c r="AL1837" s="13"/>
      <c r="AM1837" s="13"/>
      <c r="AN1837" s="13"/>
      <c r="AO1837" s="13"/>
      <c r="AP1837" s="11" t="s">
        <v>7289</v>
      </c>
      <c r="AR1837" s="13"/>
      <c r="AS1837" s="13"/>
      <c r="AT1837" s="12" t="b">
        <v>1</v>
      </c>
      <c r="AU1837" s="13"/>
      <c r="AV1837" s="14" t="s">
        <v>167</v>
      </c>
      <c r="AW1837" s="13"/>
      <c r="AX1837" s="14" t="s">
        <v>155</v>
      </c>
      <c r="AY1837" s="13"/>
      <c r="AZ1837" s="14">
        <v>7195.0</v>
      </c>
      <c r="BA1837" s="13"/>
    </row>
    <row r="1838">
      <c r="A1838" s="11" t="s">
        <v>7293</v>
      </c>
      <c r="B1838" s="11">
        <v>6937.0</v>
      </c>
      <c r="C1838" s="12" t="b">
        <v>0</v>
      </c>
      <c r="D1838" s="12" t="b">
        <v>1</v>
      </c>
      <c r="E1838" s="12" t="b">
        <v>0</v>
      </c>
      <c r="F1838" s="12" t="b">
        <v>0</v>
      </c>
      <c r="G1838" s="12" t="b">
        <v>0</v>
      </c>
      <c r="H1838" s="12" t="b">
        <v>0</v>
      </c>
      <c r="I1838" s="15">
        <v>45239.0</v>
      </c>
      <c r="J1838" s="15">
        <v>45239.0</v>
      </c>
      <c r="K1838" s="12" t="b">
        <v>0</v>
      </c>
      <c r="L1838" s="14" t="s">
        <v>6081</v>
      </c>
      <c r="M1838" s="11" t="s">
        <v>189</v>
      </c>
      <c r="N1838" s="11" t="s">
        <v>7294</v>
      </c>
      <c r="O1838" s="11" t="s">
        <v>7295</v>
      </c>
      <c r="P1838" s="11" t="s">
        <v>7252</v>
      </c>
      <c r="Q1838" s="11" t="s">
        <v>384</v>
      </c>
      <c r="R1838" s="11" t="s">
        <v>7296</v>
      </c>
      <c r="S1838" s="13"/>
      <c r="T1838" s="13"/>
      <c r="U1838" s="11" t="s">
        <v>4991</v>
      </c>
      <c r="W1838" s="11" t="s">
        <v>7252</v>
      </c>
      <c r="AA1838" s="11" t="s">
        <v>151</v>
      </c>
      <c r="AB1838" s="13"/>
      <c r="AC1838" s="13"/>
      <c r="AD1838" s="11" t="s">
        <v>7296</v>
      </c>
      <c r="AE1838" s="13"/>
      <c r="AF1838" s="13"/>
      <c r="AG1838" s="11" t="s">
        <v>152</v>
      </c>
      <c r="AH1838" s="11" t="s">
        <v>7253</v>
      </c>
      <c r="AJ1838" s="13"/>
      <c r="AK1838" s="13"/>
      <c r="AL1838" s="13"/>
      <c r="AM1838" s="13"/>
      <c r="AN1838" s="13"/>
      <c r="AO1838" s="13"/>
      <c r="AP1838" s="11" t="s">
        <v>7293</v>
      </c>
      <c r="AR1838" s="13"/>
      <c r="AS1838" s="13"/>
      <c r="AT1838" s="12" t="b">
        <v>1</v>
      </c>
      <c r="AU1838" s="13"/>
      <c r="AV1838" s="14" t="s">
        <v>167</v>
      </c>
      <c r="AW1838" s="13"/>
      <c r="AX1838" s="14" t="s">
        <v>155</v>
      </c>
      <c r="AY1838" s="13"/>
      <c r="AZ1838" s="14">
        <v>7196.0</v>
      </c>
      <c r="BA1838" s="13"/>
    </row>
    <row r="1839">
      <c r="A1839" s="11" t="s">
        <v>7297</v>
      </c>
      <c r="B1839" s="11">
        <v>6938.0</v>
      </c>
      <c r="C1839" s="12" t="b">
        <v>0</v>
      </c>
      <c r="D1839" s="12" t="b">
        <v>1</v>
      </c>
      <c r="E1839" s="12" t="b">
        <v>0</v>
      </c>
      <c r="F1839" s="12" t="b">
        <v>0</v>
      </c>
      <c r="G1839" s="12" t="b">
        <v>0</v>
      </c>
      <c r="H1839" s="12" t="b">
        <v>0</v>
      </c>
      <c r="I1839" s="15">
        <v>45239.0</v>
      </c>
      <c r="J1839" s="15">
        <v>45239.0</v>
      </c>
      <c r="K1839" s="12" t="b">
        <v>0</v>
      </c>
      <c r="L1839" s="14" t="s">
        <v>6081</v>
      </c>
      <c r="M1839" s="11" t="s">
        <v>189</v>
      </c>
      <c r="N1839" s="11" t="s">
        <v>7298</v>
      </c>
      <c r="O1839" s="11" t="s">
        <v>4989</v>
      </c>
      <c r="P1839" s="11" t="s">
        <v>7252</v>
      </c>
      <c r="Q1839" s="11" t="s">
        <v>384</v>
      </c>
      <c r="R1839" s="11" t="s">
        <v>4990</v>
      </c>
      <c r="T1839" s="13"/>
      <c r="U1839" s="11" t="s">
        <v>4991</v>
      </c>
      <c r="W1839" s="11" t="s">
        <v>7252</v>
      </c>
      <c r="AA1839" s="11" t="s">
        <v>151</v>
      </c>
      <c r="AB1839" s="13"/>
      <c r="AC1839" s="13"/>
      <c r="AD1839" s="11" t="s">
        <v>4990</v>
      </c>
      <c r="AF1839" s="13"/>
      <c r="AG1839" s="11" t="s">
        <v>152</v>
      </c>
      <c r="AH1839" s="11" t="s">
        <v>7253</v>
      </c>
      <c r="AJ1839" s="13"/>
      <c r="AK1839" s="13"/>
      <c r="AL1839" s="13"/>
      <c r="AM1839" s="13"/>
      <c r="AN1839" s="13"/>
      <c r="AO1839" s="13"/>
      <c r="AP1839" s="11" t="s">
        <v>7297</v>
      </c>
      <c r="AR1839" s="13"/>
      <c r="AS1839" s="13"/>
      <c r="AT1839" s="12" t="b">
        <v>1</v>
      </c>
      <c r="AU1839" s="13"/>
      <c r="AV1839" s="14" t="s">
        <v>167</v>
      </c>
      <c r="AW1839" s="13"/>
      <c r="AX1839" s="14" t="s">
        <v>155</v>
      </c>
      <c r="AY1839" s="13"/>
      <c r="AZ1839" s="14">
        <v>7197.0</v>
      </c>
      <c r="BA1839" s="13"/>
    </row>
    <row r="1840">
      <c r="A1840" s="11" t="s">
        <v>7299</v>
      </c>
      <c r="B1840" s="11">
        <v>6940.0</v>
      </c>
      <c r="C1840" s="12" t="b">
        <v>0</v>
      </c>
      <c r="D1840" s="12" t="b">
        <v>1</v>
      </c>
      <c r="E1840" s="12" t="b">
        <v>0</v>
      </c>
      <c r="F1840" s="12" t="b">
        <v>0</v>
      </c>
      <c r="G1840" s="12" t="b">
        <v>0</v>
      </c>
      <c r="H1840" s="12" t="b">
        <v>0</v>
      </c>
      <c r="I1840" s="15">
        <v>45239.0</v>
      </c>
      <c r="J1840" s="15">
        <v>45239.0</v>
      </c>
      <c r="K1840" s="12" t="b">
        <v>0</v>
      </c>
      <c r="L1840" s="14" t="s">
        <v>6081</v>
      </c>
      <c r="M1840" s="11" t="s">
        <v>189</v>
      </c>
      <c r="N1840" s="11" t="s">
        <v>7300</v>
      </c>
      <c r="O1840" s="11" t="s">
        <v>5217</v>
      </c>
      <c r="P1840" s="11" t="s">
        <v>7252</v>
      </c>
      <c r="Q1840" s="11" t="s">
        <v>384</v>
      </c>
      <c r="R1840" s="11" t="s">
        <v>5218</v>
      </c>
      <c r="S1840" s="13"/>
      <c r="T1840" s="13"/>
      <c r="U1840" s="11" t="s">
        <v>4991</v>
      </c>
      <c r="W1840" s="11" t="s">
        <v>7252</v>
      </c>
      <c r="AA1840" s="11" t="s">
        <v>151</v>
      </c>
      <c r="AB1840" s="13"/>
      <c r="AC1840" s="13"/>
      <c r="AD1840" s="11" t="s">
        <v>5218</v>
      </c>
      <c r="AE1840" s="13"/>
      <c r="AF1840" s="13"/>
      <c r="AG1840" s="11" t="s">
        <v>152</v>
      </c>
      <c r="AH1840" s="11" t="s">
        <v>7253</v>
      </c>
      <c r="AJ1840" s="13"/>
      <c r="AK1840" s="13"/>
      <c r="AL1840" s="13"/>
      <c r="AM1840" s="13"/>
      <c r="AN1840" s="13"/>
      <c r="AO1840" s="13"/>
      <c r="AP1840" s="11" t="s">
        <v>7299</v>
      </c>
      <c r="AR1840" s="13"/>
      <c r="AS1840" s="13"/>
      <c r="AT1840" s="12" t="b">
        <v>1</v>
      </c>
      <c r="AU1840" s="13"/>
      <c r="AV1840" s="14" t="s">
        <v>167</v>
      </c>
      <c r="AW1840" s="13"/>
      <c r="AX1840" s="14" t="s">
        <v>155</v>
      </c>
      <c r="AY1840" s="13"/>
      <c r="AZ1840" s="14">
        <v>7198.0</v>
      </c>
      <c r="BA1840" s="13"/>
    </row>
    <row r="1841">
      <c r="A1841" s="11" t="s">
        <v>7301</v>
      </c>
      <c r="B1841" s="11">
        <v>6941.0</v>
      </c>
      <c r="C1841" s="12" t="b">
        <v>0</v>
      </c>
      <c r="D1841" s="12" t="b">
        <v>1</v>
      </c>
      <c r="E1841" s="12" t="b">
        <v>0</v>
      </c>
      <c r="F1841" s="12" t="b">
        <v>0</v>
      </c>
      <c r="G1841" s="12" t="b">
        <v>0</v>
      </c>
      <c r="H1841" s="12" t="b">
        <v>0</v>
      </c>
      <c r="I1841" s="13"/>
      <c r="J1841" s="13"/>
      <c r="K1841" s="12" t="b">
        <v>0</v>
      </c>
      <c r="L1841" s="14" t="s">
        <v>3200</v>
      </c>
      <c r="M1841" s="11" t="s">
        <v>169</v>
      </c>
      <c r="N1841" s="11" t="s">
        <v>7302</v>
      </c>
      <c r="O1841" s="11" t="s">
        <v>7303</v>
      </c>
      <c r="P1841" s="11" t="s">
        <v>3202</v>
      </c>
      <c r="Q1841" s="11" t="s">
        <v>972</v>
      </c>
      <c r="R1841" s="11" t="s">
        <v>7304</v>
      </c>
      <c r="S1841" s="11" t="s">
        <v>7305</v>
      </c>
      <c r="V1841" s="13"/>
      <c r="W1841" s="11" t="s">
        <v>3202</v>
      </c>
      <c r="X1841" s="11" t="s">
        <v>1121</v>
      </c>
      <c r="Y1841" s="11" t="s">
        <v>7304</v>
      </c>
      <c r="Z1841" s="13"/>
      <c r="AA1841" s="11" t="s">
        <v>151</v>
      </c>
      <c r="AB1841" s="13"/>
      <c r="AC1841" s="13"/>
      <c r="AD1841" s="11" t="s">
        <v>7304</v>
      </c>
      <c r="AE1841" s="11" t="s">
        <v>2029</v>
      </c>
      <c r="AG1841" s="11" t="s">
        <v>152</v>
      </c>
      <c r="AH1841" s="11" t="s">
        <v>3203</v>
      </c>
      <c r="AJ1841" s="11" t="s">
        <v>1121</v>
      </c>
      <c r="AK1841" s="11" t="s">
        <v>4631</v>
      </c>
      <c r="AM1841" s="13"/>
      <c r="AN1841" s="13"/>
      <c r="AO1841" s="13"/>
      <c r="AP1841" s="11" t="s">
        <v>7301</v>
      </c>
      <c r="AR1841" s="13"/>
      <c r="AS1841" s="13"/>
      <c r="AT1841" s="12" t="b">
        <v>1</v>
      </c>
      <c r="AU1841" s="13"/>
      <c r="AV1841" s="14" t="s">
        <v>167</v>
      </c>
      <c r="AW1841" s="13"/>
      <c r="AX1841" s="14" t="s">
        <v>155</v>
      </c>
      <c r="AY1841" s="13"/>
      <c r="AZ1841" s="14">
        <v>7199.0</v>
      </c>
      <c r="BA1841" s="13"/>
    </row>
    <row r="1842">
      <c r="A1842" s="11" t="s">
        <v>7306</v>
      </c>
      <c r="B1842" s="11">
        <v>6942.0</v>
      </c>
      <c r="C1842" s="12" t="b">
        <v>0</v>
      </c>
      <c r="D1842" s="12" t="b">
        <v>1</v>
      </c>
      <c r="E1842" s="12" t="b">
        <v>0</v>
      </c>
      <c r="F1842" s="12" t="b">
        <v>0</v>
      </c>
      <c r="G1842" s="12" t="b">
        <v>0</v>
      </c>
      <c r="H1842" s="12" t="b">
        <v>0</v>
      </c>
      <c r="I1842" s="15">
        <v>45239.0</v>
      </c>
      <c r="J1842" s="15">
        <v>45239.0</v>
      </c>
      <c r="K1842" s="12" t="b">
        <v>0</v>
      </c>
      <c r="L1842" s="14" t="s">
        <v>6081</v>
      </c>
      <c r="M1842" s="11" t="s">
        <v>189</v>
      </c>
      <c r="N1842" s="11" t="s">
        <v>7307</v>
      </c>
      <c r="O1842" s="11" t="s">
        <v>7308</v>
      </c>
      <c r="P1842" s="11" t="s">
        <v>7252</v>
      </c>
      <c r="Q1842" s="11" t="s">
        <v>384</v>
      </c>
      <c r="R1842" s="11" t="s">
        <v>7309</v>
      </c>
      <c r="T1842" s="13"/>
      <c r="U1842" s="11" t="s">
        <v>4991</v>
      </c>
      <c r="W1842" s="11" t="s">
        <v>7252</v>
      </c>
      <c r="AA1842" s="11" t="s">
        <v>151</v>
      </c>
      <c r="AB1842" s="13"/>
      <c r="AC1842" s="13"/>
      <c r="AD1842" s="11" t="s">
        <v>7309</v>
      </c>
      <c r="AF1842" s="13"/>
      <c r="AG1842" s="11" t="s">
        <v>152</v>
      </c>
      <c r="AH1842" s="11" t="s">
        <v>7253</v>
      </c>
      <c r="AJ1842" s="13"/>
      <c r="AK1842" s="13"/>
      <c r="AL1842" s="13"/>
      <c r="AM1842" s="13"/>
      <c r="AN1842" s="13"/>
      <c r="AO1842" s="13"/>
      <c r="AP1842" s="11" t="s">
        <v>7306</v>
      </c>
      <c r="AR1842" s="13"/>
      <c r="AS1842" s="13"/>
      <c r="AT1842" s="12" t="b">
        <v>1</v>
      </c>
      <c r="AU1842" s="13"/>
      <c r="AV1842" s="14" t="s">
        <v>167</v>
      </c>
      <c r="AW1842" s="13"/>
      <c r="AX1842" s="14" t="s">
        <v>155</v>
      </c>
      <c r="AY1842" s="13"/>
      <c r="AZ1842" s="14">
        <v>7200.0</v>
      </c>
      <c r="BA1842" s="13"/>
    </row>
    <row r="1843">
      <c r="A1843" s="11" t="s">
        <v>7310</v>
      </c>
      <c r="B1843" s="11">
        <v>6943.0</v>
      </c>
      <c r="C1843" s="12" t="b">
        <v>0</v>
      </c>
      <c r="D1843" s="12" t="b">
        <v>1</v>
      </c>
      <c r="E1843" s="12" t="b">
        <v>0</v>
      </c>
      <c r="F1843" s="12" t="b">
        <v>0</v>
      </c>
      <c r="G1843" s="12" t="b">
        <v>0</v>
      </c>
      <c r="H1843" s="12" t="b">
        <v>1</v>
      </c>
      <c r="I1843" s="13"/>
      <c r="J1843" s="13"/>
      <c r="K1843" s="12" t="b">
        <v>0</v>
      </c>
      <c r="L1843" s="14" t="s">
        <v>3200</v>
      </c>
      <c r="M1843" s="11" t="s">
        <v>158</v>
      </c>
      <c r="N1843" s="11" t="s">
        <v>7311</v>
      </c>
      <c r="O1843" s="11" t="s">
        <v>1035</v>
      </c>
      <c r="P1843" s="11" t="s">
        <v>3202</v>
      </c>
      <c r="Q1843" s="11" t="s">
        <v>972</v>
      </c>
      <c r="R1843" s="11" t="s">
        <v>1036</v>
      </c>
      <c r="S1843" s="11" t="s">
        <v>1016</v>
      </c>
      <c r="U1843" s="13"/>
      <c r="V1843" s="13"/>
      <c r="W1843" s="11" t="s">
        <v>3202</v>
      </c>
      <c r="X1843" s="11" t="s">
        <v>1121</v>
      </c>
      <c r="Y1843" s="11" t="s">
        <v>1036</v>
      </c>
      <c r="Z1843" s="13"/>
      <c r="AA1843" s="11" t="s">
        <v>151</v>
      </c>
      <c r="AB1843" s="13"/>
      <c r="AC1843" s="13"/>
      <c r="AD1843" s="11" t="s">
        <v>1036</v>
      </c>
      <c r="AE1843" s="11" t="s">
        <v>2029</v>
      </c>
      <c r="AG1843" s="11" t="s">
        <v>152</v>
      </c>
      <c r="AH1843" s="11" t="s">
        <v>3203</v>
      </c>
      <c r="AJ1843" s="11" t="s">
        <v>1121</v>
      </c>
      <c r="AK1843" s="11" t="s">
        <v>4637</v>
      </c>
      <c r="AM1843" s="13"/>
      <c r="AN1843" s="13"/>
      <c r="AO1843" s="13"/>
      <c r="AP1843" s="11" t="s">
        <v>7310</v>
      </c>
      <c r="AR1843" s="13"/>
      <c r="AS1843" s="13"/>
      <c r="AT1843" s="12" t="b">
        <v>1</v>
      </c>
      <c r="AU1843" s="13"/>
      <c r="AV1843" s="14" t="s">
        <v>167</v>
      </c>
      <c r="AW1843" s="13"/>
      <c r="AX1843" s="14" t="s">
        <v>155</v>
      </c>
      <c r="AY1843" s="13"/>
      <c r="AZ1843" s="14">
        <v>7201.0</v>
      </c>
      <c r="BA1843" s="13"/>
    </row>
    <row r="1844">
      <c r="A1844" s="11" t="s">
        <v>7312</v>
      </c>
      <c r="B1844" s="11">
        <v>6944.0</v>
      </c>
      <c r="C1844" s="12" t="b">
        <v>0</v>
      </c>
      <c r="D1844" s="12" t="b">
        <v>0</v>
      </c>
      <c r="E1844" s="12" t="b">
        <v>0</v>
      </c>
      <c r="F1844" s="12" t="b">
        <v>0</v>
      </c>
      <c r="G1844" s="12" t="b">
        <v>0</v>
      </c>
      <c r="H1844" s="12" t="b">
        <v>0</v>
      </c>
      <c r="I1844" s="13"/>
      <c r="J1844" s="15">
        <v>45239.0</v>
      </c>
      <c r="K1844" s="12" t="b">
        <v>0</v>
      </c>
      <c r="L1844" s="14" t="s">
        <v>6671</v>
      </c>
      <c r="M1844" s="11" t="s">
        <v>1432</v>
      </c>
      <c r="N1844" s="11" t="s">
        <v>7313</v>
      </c>
      <c r="O1844" s="11" t="s">
        <v>7314</v>
      </c>
      <c r="P1844" s="11" t="s">
        <v>6781</v>
      </c>
      <c r="Q1844" s="11" t="s">
        <v>162</v>
      </c>
      <c r="R1844" s="11" t="s">
        <v>7315</v>
      </c>
      <c r="S1844" s="11" t="s">
        <v>7045</v>
      </c>
      <c r="T1844" s="11" t="s">
        <v>7316</v>
      </c>
      <c r="U1844" s="11" t="s">
        <v>6347</v>
      </c>
      <c r="W1844" s="11" t="s">
        <v>6781</v>
      </c>
      <c r="Y1844" s="11" t="s">
        <v>6580</v>
      </c>
      <c r="Z1844" s="13"/>
      <c r="AA1844" s="11" t="s">
        <v>151</v>
      </c>
      <c r="AB1844" s="13"/>
      <c r="AC1844" s="13"/>
      <c r="AD1844" s="11" t="s">
        <v>7315</v>
      </c>
      <c r="AF1844" s="14">
        <v>1.0</v>
      </c>
      <c r="AG1844" s="11" t="s">
        <v>152</v>
      </c>
      <c r="AH1844" s="11" t="s">
        <v>6782</v>
      </c>
      <c r="AJ1844" s="13"/>
      <c r="AK1844" s="13"/>
      <c r="AL1844" s="13"/>
      <c r="AM1844" s="13"/>
      <c r="AN1844" s="13"/>
      <c r="AO1844" s="13"/>
      <c r="AP1844" s="11" t="s">
        <v>7312</v>
      </c>
      <c r="AR1844" s="13"/>
      <c r="AS1844" s="13"/>
      <c r="AT1844" s="12" t="b">
        <v>1</v>
      </c>
      <c r="AU1844" s="13"/>
      <c r="AV1844" s="14" t="s">
        <v>167</v>
      </c>
      <c r="AW1844" s="13"/>
      <c r="AX1844" s="14" t="s">
        <v>155</v>
      </c>
      <c r="AY1844" s="13"/>
      <c r="AZ1844" s="14">
        <v>7202.0</v>
      </c>
      <c r="BA1844" s="13"/>
    </row>
    <row r="1845">
      <c r="A1845" s="11" t="s">
        <v>7317</v>
      </c>
      <c r="B1845" s="11">
        <v>6945.0</v>
      </c>
      <c r="C1845" s="12" t="b">
        <v>0</v>
      </c>
      <c r="D1845" s="12" t="b">
        <v>1</v>
      </c>
      <c r="E1845" s="12" t="b">
        <v>0</v>
      </c>
      <c r="F1845" s="12" t="b">
        <v>0</v>
      </c>
      <c r="G1845" s="12" t="b">
        <v>0</v>
      </c>
      <c r="H1845" s="12" t="b">
        <v>0</v>
      </c>
      <c r="I1845" s="13"/>
      <c r="J1845" s="15">
        <v>45239.0</v>
      </c>
      <c r="K1845" s="12" t="b">
        <v>0</v>
      </c>
      <c r="L1845" s="14" t="s">
        <v>6671</v>
      </c>
      <c r="M1845" s="11" t="s">
        <v>1432</v>
      </c>
      <c r="N1845" s="11" t="s">
        <v>7318</v>
      </c>
      <c r="O1845" s="11" t="s">
        <v>7319</v>
      </c>
      <c r="P1845" s="11" t="s">
        <v>6781</v>
      </c>
      <c r="Q1845" s="11" t="s">
        <v>162</v>
      </c>
      <c r="R1845" s="11" t="s">
        <v>7320</v>
      </c>
      <c r="S1845" s="13"/>
      <c r="T1845" s="11" t="s">
        <v>7316</v>
      </c>
      <c r="U1845" s="11" t="s">
        <v>6347</v>
      </c>
      <c r="W1845" s="11" t="s">
        <v>6781</v>
      </c>
      <c r="Y1845" s="11" t="s">
        <v>6580</v>
      </c>
      <c r="Z1845" s="13"/>
      <c r="AA1845" s="11" t="s">
        <v>151</v>
      </c>
      <c r="AB1845" s="13"/>
      <c r="AC1845" s="13"/>
      <c r="AD1845" s="11" t="s">
        <v>7320</v>
      </c>
      <c r="AE1845" s="13"/>
      <c r="AF1845" s="14">
        <v>1.0</v>
      </c>
      <c r="AG1845" s="11" t="s">
        <v>152</v>
      </c>
      <c r="AH1845" s="11" t="s">
        <v>6782</v>
      </c>
      <c r="AJ1845" s="13"/>
      <c r="AK1845" s="13"/>
      <c r="AL1845" s="13"/>
      <c r="AM1845" s="13"/>
      <c r="AN1845" s="13"/>
      <c r="AO1845" s="13"/>
      <c r="AP1845" s="11" t="s">
        <v>7317</v>
      </c>
      <c r="AR1845" s="13"/>
      <c r="AS1845" s="13"/>
      <c r="AT1845" s="12" t="b">
        <v>1</v>
      </c>
      <c r="AU1845" s="13"/>
      <c r="AV1845" s="14" t="s">
        <v>167</v>
      </c>
      <c r="AW1845" s="13"/>
      <c r="AX1845" s="14" t="s">
        <v>155</v>
      </c>
      <c r="AY1845" s="13"/>
      <c r="AZ1845" s="14">
        <v>7203.0</v>
      </c>
      <c r="BA1845" s="13"/>
    </row>
    <row r="1846">
      <c r="A1846" s="11" t="s">
        <v>7321</v>
      </c>
      <c r="B1846" s="11">
        <v>6946.0</v>
      </c>
      <c r="C1846" s="12" t="b">
        <v>0</v>
      </c>
      <c r="D1846" s="12" t="b">
        <v>1</v>
      </c>
      <c r="E1846" s="12" t="b">
        <v>0</v>
      </c>
      <c r="F1846" s="12" t="b">
        <v>0</v>
      </c>
      <c r="G1846" s="12" t="b">
        <v>0</v>
      </c>
      <c r="H1846" s="12" t="b">
        <v>0</v>
      </c>
      <c r="I1846" s="13"/>
      <c r="J1846" s="15">
        <v>45239.0</v>
      </c>
      <c r="K1846" s="12" t="b">
        <v>0</v>
      </c>
      <c r="L1846" s="14" t="s">
        <v>6671</v>
      </c>
      <c r="M1846" s="11" t="s">
        <v>1432</v>
      </c>
      <c r="N1846" s="11" t="s">
        <v>7322</v>
      </c>
      <c r="O1846" s="11" t="s">
        <v>7323</v>
      </c>
      <c r="P1846" s="11" t="s">
        <v>6781</v>
      </c>
      <c r="Q1846" s="11" t="s">
        <v>162</v>
      </c>
      <c r="R1846" s="11" t="s">
        <v>7324</v>
      </c>
      <c r="S1846" s="11" t="s">
        <v>7325</v>
      </c>
      <c r="T1846" s="11" t="s">
        <v>7316</v>
      </c>
      <c r="U1846" s="11" t="s">
        <v>6347</v>
      </c>
      <c r="W1846" s="11" t="s">
        <v>6781</v>
      </c>
      <c r="Y1846" s="11" t="s">
        <v>6580</v>
      </c>
      <c r="Z1846" s="13"/>
      <c r="AA1846" s="11" t="s">
        <v>151</v>
      </c>
      <c r="AB1846" s="13"/>
      <c r="AC1846" s="13"/>
      <c r="AD1846" s="11" t="s">
        <v>7324</v>
      </c>
      <c r="AE1846" s="13"/>
      <c r="AF1846" s="14">
        <v>1.0</v>
      </c>
      <c r="AG1846" s="11" t="s">
        <v>152</v>
      </c>
      <c r="AH1846" s="11" t="s">
        <v>6782</v>
      </c>
      <c r="AJ1846" s="13"/>
      <c r="AK1846" s="13"/>
      <c r="AL1846" s="13"/>
      <c r="AM1846" s="13"/>
      <c r="AN1846" s="13"/>
      <c r="AO1846" s="13"/>
      <c r="AP1846" s="11" t="s">
        <v>7321</v>
      </c>
      <c r="AR1846" s="13"/>
      <c r="AS1846" s="13"/>
      <c r="AT1846" s="12" t="b">
        <v>1</v>
      </c>
      <c r="AU1846" s="13"/>
      <c r="AV1846" s="14" t="s">
        <v>167</v>
      </c>
      <c r="AW1846" s="13"/>
      <c r="AX1846" s="14" t="s">
        <v>155</v>
      </c>
      <c r="AY1846" s="13"/>
      <c r="AZ1846" s="14">
        <v>7204.0</v>
      </c>
      <c r="BA1846" s="13"/>
    </row>
    <row r="1847">
      <c r="A1847" s="11" t="s">
        <v>7326</v>
      </c>
      <c r="B1847" s="11">
        <v>6947.0</v>
      </c>
      <c r="C1847" s="12" t="b">
        <v>0</v>
      </c>
      <c r="D1847" s="12" t="b">
        <v>0</v>
      </c>
      <c r="E1847" s="12" t="b">
        <v>0</v>
      </c>
      <c r="F1847" s="12" t="b">
        <v>0</v>
      </c>
      <c r="G1847" s="12" t="b">
        <v>0</v>
      </c>
      <c r="H1847" s="12" t="b">
        <v>0</v>
      </c>
      <c r="I1847" s="13"/>
      <c r="J1847" s="15">
        <v>45239.0</v>
      </c>
      <c r="K1847" s="12" t="b">
        <v>0</v>
      </c>
      <c r="L1847" s="14" t="s">
        <v>6671</v>
      </c>
      <c r="M1847" s="11" t="s">
        <v>1432</v>
      </c>
      <c r="N1847" s="11" t="s">
        <v>7327</v>
      </c>
      <c r="O1847" s="11" t="s">
        <v>7328</v>
      </c>
      <c r="P1847" s="11" t="s">
        <v>6674</v>
      </c>
      <c r="Q1847" s="11" t="s">
        <v>162</v>
      </c>
      <c r="R1847" s="11" t="s">
        <v>7329</v>
      </c>
      <c r="S1847" s="11" t="s">
        <v>7330</v>
      </c>
      <c r="T1847" s="11" t="s">
        <v>7316</v>
      </c>
      <c r="U1847" s="11" t="s">
        <v>6347</v>
      </c>
      <c r="W1847" s="11" t="s">
        <v>6674</v>
      </c>
      <c r="Y1847" s="11" t="s">
        <v>6580</v>
      </c>
      <c r="Z1847" s="13"/>
      <c r="AA1847" s="11" t="s">
        <v>151</v>
      </c>
      <c r="AB1847" s="13"/>
      <c r="AC1847" s="13"/>
      <c r="AD1847" s="11" t="s">
        <v>7329</v>
      </c>
      <c r="AF1847" s="14">
        <v>1.0</v>
      </c>
      <c r="AG1847" s="11" t="s">
        <v>152</v>
      </c>
      <c r="AH1847" s="11" t="s">
        <v>6678</v>
      </c>
      <c r="AJ1847" s="13"/>
      <c r="AK1847" s="13"/>
      <c r="AL1847" s="13"/>
      <c r="AM1847" s="13"/>
      <c r="AN1847" s="11" t="s">
        <v>154</v>
      </c>
      <c r="AO1847" s="13"/>
      <c r="AP1847" s="11" t="s">
        <v>7326</v>
      </c>
      <c r="AR1847" s="13"/>
      <c r="AS1847" s="13"/>
      <c r="AT1847" s="12" t="b">
        <v>1</v>
      </c>
      <c r="AU1847" s="13"/>
      <c r="AV1847" s="14" t="s">
        <v>167</v>
      </c>
      <c r="AW1847" s="13"/>
      <c r="AX1847" s="14" t="s">
        <v>155</v>
      </c>
      <c r="AY1847" s="13"/>
      <c r="AZ1847" s="14">
        <v>7205.0</v>
      </c>
      <c r="BA1847" s="13"/>
    </row>
    <row r="1848">
      <c r="A1848" s="11" t="s">
        <v>7331</v>
      </c>
      <c r="B1848" s="11">
        <v>6948.0</v>
      </c>
      <c r="C1848" s="12" t="b">
        <v>0</v>
      </c>
      <c r="D1848" s="12" t="b">
        <v>1</v>
      </c>
      <c r="E1848" s="12" t="b">
        <v>0</v>
      </c>
      <c r="F1848" s="12" t="b">
        <v>0</v>
      </c>
      <c r="G1848" s="12" t="b">
        <v>0</v>
      </c>
      <c r="H1848" s="12" t="b">
        <v>0</v>
      </c>
      <c r="I1848" s="13"/>
      <c r="J1848" s="15">
        <v>45239.0</v>
      </c>
      <c r="K1848" s="12" t="b">
        <v>0</v>
      </c>
      <c r="L1848" s="14" t="s">
        <v>6671</v>
      </c>
      <c r="M1848" s="11" t="s">
        <v>1432</v>
      </c>
      <c r="N1848" s="11" t="s">
        <v>7332</v>
      </c>
      <c r="O1848" s="11" t="s">
        <v>7333</v>
      </c>
      <c r="P1848" s="11" t="s">
        <v>6674</v>
      </c>
      <c r="Q1848" s="11" t="s">
        <v>162</v>
      </c>
      <c r="R1848" s="11" t="s">
        <v>7334</v>
      </c>
      <c r="S1848" s="11" t="s">
        <v>7335</v>
      </c>
      <c r="T1848" s="11" t="s">
        <v>7316</v>
      </c>
      <c r="U1848" s="11" t="s">
        <v>6347</v>
      </c>
      <c r="W1848" s="11" t="s">
        <v>6674</v>
      </c>
      <c r="Y1848" s="11" t="s">
        <v>6580</v>
      </c>
      <c r="Z1848" s="13"/>
      <c r="AA1848" s="11" t="s">
        <v>151</v>
      </c>
      <c r="AB1848" s="13"/>
      <c r="AC1848" s="13"/>
      <c r="AD1848" s="11" t="s">
        <v>7334</v>
      </c>
      <c r="AE1848" s="13"/>
      <c r="AF1848" s="14">
        <v>1.0</v>
      </c>
      <c r="AG1848" s="11" t="s">
        <v>152</v>
      </c>
      <c r="AH1848" s="11" t="s">
        <v>6678</v>
      </c>
      <c r="AJ1848" s="13"/>
      <c r="AK1848" s="13"/>
      <c r="AL1848" s="13"/>
      <c r="AM1848" s="13"/>
      <c r="AN1848" s="13"/>
      <c r="AO1848" s="13"/>
      <c r="AP1848" s="11" t="s">
        <v>7331</v>
      </c>
      <c r="AR1848" s="13"/>
      <c r="AS1848" s="13"/>
      <c r="AT1848" s="12" t="b">
        <v>1</v>
      </c>
      <c r="AU1848" s="13"/>
      <c r="AV1848" s="14" t="s">
        <v>167</v>
      </c>
      <c r="AW1848" s="13"/>
      <c r="AX1848" s="14" t="s">
        <v>155</v>
      </c>
      <c r="AY1848" s="13"/>
      <c r="AZ1848" s="14">
        <v>7206.0</v>
      </c>
      <c r="BA1848" s="13"/>
    </row>
    <row r="1849">
      <c r="A1849" s="11" t="s">
        <v>7336</v>
      </c>
      <c r="B1849" s="11">
        <v>6949.0</v>
      </c>
      <c r="C1849" s="12" t="b">
        <v>0</v>
      </c>
      <c r="D1849" s="12" t="b">
        <v>0</v>
      </c>
      <c r="E1849" s="12" t="b">
        <v>0</v>
      </c>
      <c r="F1849" s="12" t="b">
        <v>0</v>
      </c>
      <c r="G1849" s="12" t="b">
        <v>0</v>
      </c>
      <c r="H1849" s="12" t="b">
        <v>0</v>
      </c>
      <c r="I1849" s="13"/>
      <c r="J1849" s="15">
        <v>45239.0</v>
      </c>
      <c r="K1849" s="12" t="b">
        <v>0</v>
      </c>
      <c r="L1849" s="14" t="s">
        <v>6116</v>
      </c>
      <c r="M1849" s="11" t="s">
        <v>1432</v>
      </c>
      <c r="N1849" s="11" t="s">
        <v>7337</v>
      </c>
      <c r="O1849" s="11" t="s">
        <v>7338</v>
      </c>
      <c r="P1849" s="11" t="s">
        <v>6895</v>
      </c>
      <c r="Q1849" s="11" t="s">
        <v>162</v>
      </c>
      <c r="R1849" s="11" t="s">
        <v>7339</v>
      </c>
      <c r="T1849" s="11" t="s">
        <v>7340</v>
      </c>
      <c r="U1849" s="11" t="s">
        <v>6347</v>
      </c>
      <c r="W1849" s="11" t="s">
        <v>6895</v>
      </c>
      <c r="Y1849" s="11" t="s">
        <v>6580</v>
      </c>
      <c r="Z1849" s="13"/>
      <c r="AA1849" s="11" t="s">
        <v>151</v>
      </c>
      <c r="AB1849" s="13"/>
      <c r="AC1849" s="13"/>
      <c r="AD1849" s="11" t="s">
        <v>7339</v>
      </c>
      <c r="AF1849" s="14">
        <v>1.0</v>
      </c>
      <c r="AG1849" s="11" t="s">
        <v>152</v>
      </c>
      <c r="AH1849" s="11" t="s">
        <v>6898</v>
      </c>
      <c r="AJ1849" s="13"/>
      <c r="AK1849" s="13"/>
      <c r="AL1849" s="13"/>
      <c r="AM1849" s="13"/>
      <c r="AN1849" s="13"/>
      <c r="AO1849" s="13"/>
      <c r="AP1849" s="11" t="s">
        <v>7336</v>
      </c>
      <c r="AR1849" s="13"/>
      <c r="AS1849" s="13"/>
      <c r="AT1849" s="12" t="b">
        <v>1</v>
      </c>
      <c r="AU1849" s="13"/>
      <c r="AV1849" s="14" t="s">
        <v>167</v>
      </c>
      <c r="AW1849" s="13"/>
      <c r="AX1849" s="14" t="s">
        <v>155</v>
      </c>
      <c r="AY1849" s="13"/>
      <c r="AZ1849" s="14">
        <v>7208.0</v>
      </c>
      <c r="BA1849" s="13"/>
    </row>
    <row r="1850">
      <c r="A1850" s="11" t="s">
        <v>7341</v>
      </c>
      <c r="B1850" s="11">
        <v>6950.0</v>
      </c>
      <c r="C1850" s="12" t="b">
        <v>0</v>
      </c>
      <c r="D1850" s="12" t="b">
        <v>0</v>
      </c>
      <c r="E1850" s="12" t="b">
        <v>0</v>
      </c>
      <c r="F1850" s="12" t="b">
        <v>0</v>
      </c>
      <c r="G1850" s="12" t="b">
        <v>0</v>
      </c>
      <c r="H1850" s="12" t="b">
        <v>0</v>
      </c>
      <c r="I1850" s="13"/>
      <c r="J1850" s="15">
        <v>45239.0</v>
      </c>
      <c r="K1850" s="12" t="b">
        <v>0</v>
      </c>
      <c r="L1850" s="14" t="s">
        <v>6116</v>
      </c>
      <c r="M1850" s="11" t="s">
        <v>1432</v>
      </c>
      <c r="N1850" s="11" t="s">
        <v>7342</v>
      </c>
      <c r="O1850" s="11" t="s">
        <v>7343</v>
      </c>
      <c r="P1850" s="11" t="s">
        <v>6895</v>
      </c>
      <c r="Q1850" s="11" t="s">
        <v>162</v>
      </c>
      <c r="R1850" s="11" t="s">
        <v>7344</v>
      </c>
      <c r="S1850" s="13"/>
      <c r="T1850" s="11" t="s">
        <v>7340</v>
      </c>
      <c r="U1850" s="11" t="s">
        <v>6347</v>
      </c>
      <c r="W1850" s="11" t="s">
        <v>6895</v>
      </c>
      <c r="Y1850" s="11" t="s">
        <v>6580</v>
      </c>
      <c r="Z1850" s="13"/>
      <c r="AA1850" s="11" t="s">
        <v>151</v>
      </c>
      <c r="AB1850" s="13"/>
      <c r="AC1850" s="13"/>
      <c r="AD1850" s="11" t="s">
        <v>7344</v>
      </c>
      <c r="AE1850" s="13"/>
      <c r="AF1850" s="14">
        <v>1.0</v>
      </c>
      <c r="AG1850" s="11" t="s">
        <v>152</v>
      </c>
      <c r="AH1850" s="11" t="s">
        <v>6898</v>
      </c>
      <c r="AJ1850" s="13"/>
      <c r="AK1850" s="13"/>
      <c r="AL1850" s="13"/>
      <c r="AM1850" s="13"/>
      <c r="AN1850" s="13"/>
      <c r="AO1850" s="13"/>
      <c r="AP1850" s="11" t="s">
        <v>7341</v>
      </c>
      <c r="AR1850" s="13"/>
      <c r="AS1850" s="13"/>
      <c r="AT1850" s="12" t="b">
        <v>1</v>
      </c>
      <c r="AU1850" s="13"/>
      <c r="AV1850" s="14" t="s">
        <v>167</v>
      </c>
      <c r="AW1850" s="13"/>
      <c r="AX1850" s="14" t="s">
        <v>155</v>
      </c>
      <c r="AY1850" s="13"/>
      <c r="AZ1850" s="14">
        <v>7207.0</v>
      </c>
      <c r="BA1850" s="13"/>
    </row>
    <row r="1851">
      <c r="A1851" s="11" t="s">
        <v>7345</v>
      </c>
      <c r="B1851" s="11">
        <v>6951.0</v>
      </c>
      <c r="C1851" s="12" t="b">
        <v>0</v>
      </c>
      <c r="D1851" s="12" t="b">
        <v>0</v>
      </c>
      <c r="E1851" s="12" t="b">
        <v>0</v>
      </c>
      <c r="F1851" s="12" t="b">
        <v>0</v>
      </c>
      <c r="G1851" s="12" t="b">
        <v>0</v>
      </c>
      <c r="H1851" s="12" t="b">
        <v>0</v>
      </c>
      <c r="I1851" s="13"/>
      <c r="J1851" s="15">
        <v>45239.0</v>
      </c>
      <c r="K1851" s="12" t="b">
        <v>0</v>
      </c>
      <c r="L1851" s="14" t="s">
        <v>6116</v>
      </c>
      <c r="M1851" s="11" t="s">
        <v>1432</v>
      </c>
      <c r="N1851" s="11" t="s">
        <v>7346</v>
      </c>
      <c r="O1851" s="11" t="s">
        <v>7347</v>
      </c>
      <c r="P1851" s="11" t="s">
        <v>6895</v>
      </c>
      <c r="Q1851" s="11" t="s">
        <v>162</v>
      </c>
      <c r="R1851" s="11" t="s">
        <v>7348</v>
      </c>
      <c r="S1851" s="11" t="s">
        <v>7349</v>
      </c>
      <c r="T1851" s="11" t="s">
        <v>7340</v>
      </c>
      <c r="U1851" s="11" t="s">
        <v>6347</v>
      </c>
      <c r="W1851" s="11" t="s">
        <v>6895</v>
      </c>
      <c r="Y1851" s="11" t="s">
        <v>6580</v>
      </c>
      <c r="Z1851" s="13"/>
      <c r="AA1851" s="11" t="s">
        <v>151</v>
      </c>
      <c r="AB1851" s="13"/>
      <c r="AC1851" s="13"/>
      <c r="AD1851" s="11" t="s">
        <v>7348</v>
      </c>
      <c r="AF1851" s="14">
        <v>1.0</v>
      </c>
      <c r="AG1851" s="11" t="s">
        <v>152</v>
      </c>
      <c r="AH1851" s="11" t="s">
        <v>6898</v>
      </c>
      <c r="AJ1851" s="13"/>
      <c r="AK1851" s="13"/>
      <c r="AL1851" s="13"/>
      <c r="AM1851" s="13"/>
      <c r="AN1851" s="13"/>
      <c r="AO1851" s="13"/>
      <c r="AP1851" s="11" t="s">
        <v>7345</v>
      </c>
      <c r="AR1851" s="13"/>
      <c r="AS1851" s="13"/>
      <c r="AT1851" s="12" t="b">
        <v>1</v>
      </c>
      <c r="AU1851" s="13"/>
      <c r="AV1851" s="14" t="s">
        <v>167</v>
      </c>
      <c r="AW1851" s="13"/>
      <c r="AX1851" s="14" t="s">
        <v>155</v>
      </c>
      <c r="AY1851" s="13"/>
      <c r="AZ1851" s="14">
        <v>7209.0</v>
      </c>
      <c r="BA1851" s="13"/>
    </row>
    <row r="1852">
      <c r="A1852" s="11" t="s">
        <v>7350</v>
      </c>
      <c r="B1852" s="11">
        <v>6952.0</v>
      </c>
      <c r="C1852" s="12" t="b">
        <v>0</v>
      </c>
      <c r="D1852" s="12" t="b">
        <v>0</v>
      </c>
      <c r="E1852" s="12" t="b">
        <v>0</v>
      </c>
      <c r="F1852" s="12" t="b">
        <v>0</v>
      </c>
      <c r="G1852" s="12" t="b">
        <v>0</v>
      </c>
      <c r="H1852" s="12" t="b">
        <v>0</v>
      </c>
      <c r="I1852" s="13"/>
      <c r="J1852" s="15">
        <v>45239.0</v>
      </c>
      <c r="K1852" s="12" t="b">
        <v>0</v>
      </c>
      <c r="L1852" s="15">
        <v>44937.0</v>
      </c>
      <c r="M1852" s="11" t="s">
        <v>1432</v>
      </c>
      <c r="N1852" s="11" t="s">
        <v>7351</v>
      </c>
      <c r="O1852" s="11" t="s">
        <v>7347</v>
      </c>
      <c r="P1852" s="11" t="s">
        <v>6908</v>
      </c>
      <c r="Q1852" s="11" t="s">
        <v>162</v>
      </c>
      <c r="R1852" s="11" t="s">
        <v>7348</v>
      </c>
      <c r="S1852" s="11" t="s">
        <v>7349</v>
      </c>
      <c r="T1852" s="18" t="s">
        <v>7352</v>
      </c>
      <c r="U1852" s="11" t="s">
        <v>6347</v>
      </c>
      <c r="W1852" s="11" t="s">
        <v>6908</v>
      </c>
      <c r="Y1852" s="11" t="s">
        <v>6580</v>
      </c>
      <c r="Z1852" s="13"/>
      <c r="AA1852" s="11" t="s">
        <v>215</v>
      </c>
      <c r="AB1852" s="13"/>
      <c r="AC1852" s="13"/>
      <c r="AD1852" s="11" t="s">
        <v>7348</v>
      </c>
      <c r="AF1852" s="13"/>
      <c r="AG1852" s="11" t="s">
        <v>152</v>
      </c>
      <c r="AH1852" s="11" t="s">
        <v>6911</v>
      </c>
      <c r="AJ1852" s="13"/>
      <c r="AK1852" s="13"/>
      <c r="AL1852" s="13"/>
      <c r="AM1852" s="13"/>
      <c r="AN1852" s="13"/>
      <c r="AO1852" s="13"/>
      <c r="AP1852" s="11" t="s">
        <v>7350</v>
      </c>
      <c r="AR1852" s="13"/>
      <c r="AS1852" s="13"/>
      <c r="AT1852" s="12" t="b">
        <v>1</v>
      </c>
      <c r="AU1852" s="13"/>
      <c r="AV1852" s="14" t="s">
        <v>167</v>
      </c>
      <c r="AW1852" s="13"/>
      <c r="AX1852" s="14" t="s">
        <v>155</v>
      </c>
      <c r="AY1852" s="13"/>
      <c r="AZ1852" s="14">
        <v>7210.0</v>
      </c>
      <c r="BA1852" s="13"/>
    </row>
    <row r="1853">
      <c r="A1853" s="11" t="s">
        <v>7353</v>
      </c>
      <c r="B1853" s="11">
        <v>6953.0</v>
      </c>
      <c r="C1853" s="12" t="b">
        <v>0</v>
      </c>
      <c r="D1853" s="12" t="b">
        <v>0</v>
      </c>
      <c r="E1853" s="12" t="b">
        <v>0</v>
      </c>
      <c r="F1853" s="12" t="b">
        <v>0</v>
      </c>
      <c r="G1853" s="12" t="b">
        <v>0</v>
      </c>
      <c r="H1853" s="12" t="b">
        <v>0</v>
      </c>
      <c r="I1853" s="13"/>
      <c r="J1853" s="15">
        <v>45239.0</v>
      </c>
      <c r="K1853" s="12" t="b">
        <v>0</v>
      </c>
      <c r="L1853" s="15">
        <v>44937.0</v>
      </c>
      <c r="M1853" s="11" t="s">
        <v>1432</v>
      </c>
      <c r="N1853" s="11" t="s">
        <v>7354</v>
      </c>
      <c r="O1853" s="11" t="s">
        <v>7355</v>
      </c>
      <c r="P1853" s="11" t="s">
        <v>6908</v>
      </c>
      <c r="Q1853" s="11" t="s">
        <v>162</v>
      </c>
      <c r="R1853" s="11" t="s">
        <v>7356</v>
      </c>
      <c r="S1853" s="11" t="s">
        <v>7357</v>
      </c>
      <c r="T1853" s="11" t="s">
        <v>7340</v>
      </c>
      <c r="U1853" s="11" t="s">
        <v>6347</v>
      </c>
      <c r="W1853" s="11" t="s">
        <v>6908</v>
      </c>
      <c r="Y1853" s="11" t="s">
        <v>6580</v>
      </c>
      <c r="Z1853" s="13"/>
      <c r="AA1853" s="11" t="s">
        <v>151</v>
      </c>
      <c r="AB1853" s="13"/>
      <c r="AC1853" s="13"/>
      <c r="AD1853" s="11" t="s">
        <v>7356</v>
      </c>
      <c r="AF1853" s="14">
        <v>1.0</v>
      </c>
      <c r="AG1853" s="11" t="s">
        <v>152</v>
      </c>
      <c r="AH1853" s="11" t="s">
        <v>6911</v>
      </c>
      <c r="AJ1853" s="13"/>
      <c r="AK1853" s="13"/>
      <c r="AL1853" s="13"/>
      <c r="AM1853" s="13"/>
      <c r="AN1853" s="13"/>
      <c r="AO1853" s="13"/>
      <c r="AP1853" s="11" t="s">
        <v>7353</v>
      </c>
      <c r="AR1853" s="13"/>
      <c r="AS1853" s="13"/>
      <c r="AT1853" s="12" t="b">
        <v>1</v>
      </c>
      <c r="AU1853" s="13"/>
      <c r="AV1853" s="14" t="s">
        <v>167</v>
      </c>
      <c r="AW1853" s="13"/>
      <c r="AX1853" s="14" t="s">
        <v>155</v>
      </c>
      <c r="AY1853" s="13"/>
      <c r="AZ1853" s="14">
        <v>7211.0</v>
      </c>
      <c r="BA1853" s="13"/>
    </row>
    <row r="1854">
      <c r="A1854" s="11" t="s">
        <v>7358</v>
      </c>
      <c r="B1854" s="11">
        <v>6954.0</v>
      </c>
      <c r="C1854" s="12" t="b">
        <v>0</v>
      </c>
      <c r="D1854" s="12" t="b">
        <v>1</v>
      </c>
      <c r="E1854" s="12" t="b">
        <v>0</v>
      </c>
      <c r="F1854" s="12" t="b">
        <v>0</v>
      </c>
      <c r="G1854" s="12" t="b">
        <v>0</v>
      </c>
      <c r="H1854" s="12" t="b">
        <v>0</v>
      </c>
      <c r="I1854" s="13"/>
      <c r="J1854" s="15">
        <v>45239.0</v>
      </c>
      <c r="K1854" s="12" t="b">
        <v>0</v>
      </c>
      <c r="L1854" s="15">
        <v>44937.0</v>
      </c>
      <c r="M1854" s="11" t="s">
        <v>1432</v>
      </c>
      <c r="N1854" s="11" t="s">
        <v>7359</v>
      </c>
      <c r="O1854" s="11" t="s">
        <v>7360</v>
      </c>
      <c r="P1854" s="11" t="s">
        <v>6908</v>
      </c>
      <c r="Q1854" s="11" t="s">
        <v>162</v>
      </c>
      <c r="R1854" s="11" t="s">
        <v>7361</v>
      </c>
      <c r="S1854" s="11" t="s">
        <v>540</v>
      </c>
      <c r="T1854" s="11" t="s">
        <v>7340</v>
      </c>
      <c r="U1854" s="11" t="s">
        <v>6347</v>
      </c>
      <c r="W1854" s="11" t="s">
        <v>6908</v>
      </c>
      <c r="Y1854" s="11" t="s">
        <v>6580</v>
      </c>
      <c r="Z1854" s="13"/>
      <c r="AA1854" s="11" t="s">
        <v>151</v>
      </c>
      <c r="AB1854" s="13"/>
      <c r="AC1854" s="13"/>
      <c r="AD1854" s="11" t="s">
        <v>7361</v>
      </c>
      <c r="AE1854" s="13"/>
      <c r="AF1854" s="14">
        <v>1.0</v>
      </c>
      <c r="AG1854" s="11" t="s">
        <v>152</v>
      </c>
      <c r="AH1854" s="11" t="s">
        <v>6911</v>
      </c>
      <c r="AJ1854" s="13"/>
      <c r="AK1854" s="13"/>
      <c r="AL1854" s="13"/>
      <c r="AM1854" s="13"/>
      <c r="AN1854" s="11" t="s">
        <v>154</v>
      </c>
      <c r="AO1854" s="13"/>
      <c r="AP1854" s="11" t="s">
        <v>7358</v>
      </c>
      <c r="AR1854" s="13"/>
      <c r="AS1854" s="13"/>
      <c r="AT1854" s="12" t="b">
        <v>1</v>
      </c>
      <c r="AU1854" s="13"/>
      <c r="AV1854" s="14" t="s">
        <v>167</v>
      </c>
      <c r="AW1854" s="13"/>
      <c r="AX1854" s="14" t="s">
        <v>155</v>
      </c>
      <c r="AY1854" s="13"/>
      <c r="AZ1854" s="14">
        <v>7212.0</v>
      </c>
      <c r="BA1854" s="13"/>
    </row>
    <row r="1855">
      <c r="A1855" s="11" t="s">
        <v>7362</v>
      </c>
      <c r="B1855" s="11">
        <v>6955.0</v>
      </c>
      <c r="C1855" s="12" t="b">
        <v>0</v>
      </c>
      <c r="D1855" s="12" t="b">
        <v>1</v>
      </c>
      <c r="E1855" s="12" t="b">
        <v>0</v>
      </c>
      <c r="F1855" s="12" t="b">
        <v>0</v>
      </c>
      <c r="G1855" s="12" t="b">
        <v>0</v>
      </c>
      <c r="H1855" s="12" t="b">
        <v>0</v>
      </c>
      <c r="I1855" s="14" t="s">
        <v>6853</v>
      </c>
      <c r="J1855" s="15">
        <v>45239.0</v>
      </c>
      <c r="K1855" s="12" t="b">
        <v>0</v>
      </c>
      <c r="L1855" s="15">
        <v>45180.0</v>
      </c>
      <c r="M1855" s="11" t="s">
        <v>1432</v>
      </c>
      <c r="N1855" s="11" t="s">
        <v>7363</v>
      </c>
      <c r="O1855" s="11" t="s">
        <v>7364</v>
      </c>
      <c r="P1855" s="11" t="s">
        <v>6920</v>
      </c>
      <c r="Q1855" s="11" t="s">
        <v>162</v>
      </c>
      <c r="R1855" s="11" t="s">
        <v>7365</v>
      </c>
      <c r="S1855" s="11" t="s">
        <v>7366</v>
      </c>
      <c r="T1855" s="11" t="s">
        <v>7340</v>
      </c>
      <c r="U1855" s="11" t="s">
        <v>6347</v>
      </c>
      <c r="W1855" s="11" t="s">
        <v>6920</v>
      </c>
      <c r="Y1855" s="11" t="s">
        <v>6580</v>
      </c>
      <c r="Z1855" s="13"/>
      <c r="AA1855" s="11" t="s">
        <v>151</v>
      </c>
      <c r="AB1855" s="13"/>
      <c r="AC1855" s="13"/>
      <c r="AD1855" s="11" t="s">
        <v>7365</v>
      </c>
      <c r="AE1855" s="13"/>
      <c r="AF1855" s="14">
        <v>1.0</v>
      </c>
      <c r="AG1855" s="11" t="s">
        <v>152</v>
      </c>
      <c r="AH1855" s="11" t="s">
        <v>6921</v>
      </c>
      <c r="AJ1855" s="13"/>
      <c r="AK1855" s="13"/>
      <c r="AL1855" s="13"/>
      <c r="AM1855" s="13"/>
      <c r="AN1855" s="11" t="s">
        <v>154</v>
      </c>
      <c r="AO1855" s="13"/>
      <c r="AP1855" s="11" t="s">
        <v>7362</v>
      </c>
      <c r="AR1855" s="11" t="s">
        <v>154</v>
      </c>
      <c r="AS1855" s="13"/>
      <c r="AT1855" s="12" t="b">
        <v>1</v>
      </c>
      <c r="AU1855" s="13"/>
      <c r="AV1855" s="14" t="s">
        <v>167</v>
      </c>
      <c r="AW1855" s="13"/>
      <c r="AX1855" s="14" t="s">
        <v>155</v>
      </c>
      <c r="AY1855" s="13"/>
      <c r="AZ1855" s="14">
        <v>7213.0</v>
      </c>
      <c r="BA1855" s="13"/>
    </row>
    <row r="1856">
      <c r="A1856" s="11" t="s">
        <v>7367</v>
      </c>
      <c r="B1856" s="11">
        <v>6956.0</v>
      </c>
      <c r="C1856" s="12" t="b">
        <v>0</v>
      </c>
      <c r="D1856" s="12" t="b">
        <v>0</v>
      </c>
      <c r="E1856" s="12" t="b">
        <v>0</v>
      </c>
      <c r="F1856" s="12" t="b">
        <v>0</v>
      </c>
      <c r="G1856" s="12" t="b">
        <v>0</v>
      </c>
      <c r="H1856" s="12" t="b">
        <v>0</v>
      </c>
      <c r="I1856" s="14" t="s">
        <v>6853</v>
      </c>
      <c r="J1856" s="15">
        <v>45239.0</v>
      </c>
      <c r="K1856" s="12" t="b">
        <v>0</v>
      </c>
      <c r="L1856" s="15">
        <v>45180.0</v>
      </c>
      <c r="M1856" s="11" t="s">
        <v>1432</v>
      </c>
      <c r="N1856" s="11" t="s">
        <v>7368</v>
      </c>
      <c r="O1856" s="11" t="s">
        <v>7360</v>
      </c>
      <c r="P1856" s="11" t="s">
        <v>6920</v>
      </c>
      <c r="Q1856" s="11" t="s">
        <v>162</v>
      </c>
      <c r="R1856" s="11" t="s">
        <v>7361</v>
      </c>
      <c r="S1856" s="11" t="s">
        <v>540</v>
      </c>
      <c r="T1856" s="18" t="s">
        <v>7369</v>
      </c>
      <c r="U1856" s="11" t="s">
        <v>6347</v>
      </c>
      <c r="W1856" s="11" t="s">
        <v>6920</v>
      </c>
      <c r="Y1856" s="11" t="s">
        <v>6580</v>
      </c>
      <c r="Z1856" s="13"/>
      <c r="AA1856" s="11" t="s">
        <v>215</v>
      </c>
      <c r="AB1856" s="13"/>
      <c r="AC1856" s="13"/>
      <c r="AD1856" s="11" t="s">
        <v>7361</v>
      </c>
      <c r="AE1856" s="13"/>
      <c r="AF1856" s="13"/>
      <c r="AG1856" s="11" t="s">
        <v>152</v>
      </c>
      <c r="AH1856" s="11" t="s">
        <v>6921</v>
      </c>
      <c r="AJ1856" s="13"/>
      <c r="AK1856" s="13"/>
      <c r="AL1856" s="13"/>
      <c r="AM1856" s="13"/>
      <c r="AN1856" s="13"/>
      <c r="AO1856" s="13"/>
      <c r="AP1856" s="11" t="s">
        <v>7367</v>
      </c>
      <c r="AR1856" s="13"/>
      <c r="AS1856" s="13"/>
      <c r="AT1856" s="12" t="b">
        <v>1</v>
      </c>
      <c r="AU1856" s="13"/>
      <c r="AV1856" s="14" t="s">
        <v>167</v>
      </c>
      <c r="AW1856" s="13"/>
      <c r="AX1856" s="14" t="s">
        <v>155</v>
      </c>
      <c r="AY1856" s="13"/>
      <c r="AZ1856" s="14">
        <v>7214.0</v>
      </c>
      <c r="BA1856" s="13"/>
    </row>
    <row r="1857">
      <c r="A1857" s="11" t="s">
        <v>7370</v>
      </c>
      <c r="B1857" s="11">
        <v>6957.0</v>
      </c>
      <c r="C1857" s="12" t="b">
        <v>0</v>
      </c>
      <c r="D1857" s="12" t="b">
        <v>0</v>
      </c>
      <c r="E1857" s="12" t="b">
        <v>0</v>
      </c>
      <c r="F1857" s="12" t="b">
        <v>0</v>
      </c>
      <c r="G1857" s="12" t="b">
        <v>0</v>
      </c>
      <c r="H1857" s="12" t="b">
        <v>0</v>
      </c>
      <c r="I1857" s="14" t="s">
        <v>6853</v>
      </c>
      <c r="J1857" s="15">
        <v>45239.0</v>
      </c>
      <c r="K1857" s="12" t="b">
        <v>0</v>
      </c>
      <c r="L1857" s="15">
        <v>45180.0</v>
      </c>
      <c r="M1857" s="11" t="s">
        <v>1432</v>
      </c>
      <c r="N1857" s="11" t="s">
        <v>7371</v>
      </c>
      <c r="O1857" s="11" t="s">
        <v>7355</v>
      </c>
      <c r="P1857" s="11" t="s">
        <v>6920</v>
      </c>
      <c r="Q1857" s="11" t="s">
        <v>162</v>
      </c>
      <c r="R1857" s="11" t="s">
        <v>7356</v>
      </c>
      <c r="S1857" s="11" t="s">
        <v>7357</v>
      </c>
      <c r="T1857" s="11" t="s">
        <v>7340</v>
      </c>
      <c r="U1857" s="11" t="s">
        <v>6347</v>
      </c>
      <c r="W1857" s="11" t="s">
        <v>6920</v>
      </c>
      <c r="Y1857" s="11" t="s">
        <v>6580</v>
      </c>
      <c r="Z1857" s="13"/>
      <c r="AA1857" s="11" t="s">
        <v>151</v>
      </c>
      <c r="AB1857" s="13"/>
      <c r="AC1857" s="13"/>
      <c r="AD1857" s="11" t="s">
        <v>7356</v>
      </c>
      <c r="AF1857" s="14">
        <v>1.0</v>
      </c>
      <c r="AG1857" s="11" t="s">
        <v>152</v>
      </c>
      <c r="AH1857" s="11" t="s">
        <v>6921</v>
      </c>
      <c r="AJ1857" s="13"/>
      <c r="AK1857" s="13"/>
      <c r="AL1857" s="13"/>
      <c r="AM1857" s="13"/>
      <c r="AN1857" s="13"/>
      <c r="AO1857" s="13"/>
      <c r="AP1857" s="11" t="s">
        <v>7370</v>
      </c>
      <c r="AR1857" s="13"/>
      <c r="AS1857" s="13"/>
      <c r="AT1857" s="12" t="b">
        <v>1</v>
      </c>
      <c r="AU1857" s="13"/>
      <c r="AV1857" s="14" t="s">
        <v>167</v>
      </c>
      <c r="AW1857" s="13"/>
      <c r="AX1857" s="14" t="s">
        <v>155</v>
      </c>
      <c r="AY1857" s="13"/>
      <c r="AZ1857" s="14">
        <v>7215.0</v>
      </c>
      <c r="BA1857" s="13"/>
    </row>
    <row r="1858">
      <c r="A1858" s="11" t="s">
        <v>7372</v>
      </c>
      <c r="B1858" s="11">
        <v>6958.0</v>
      </c>
      <c r="C1858" s="12" t="b">
        <v>0</v>
      </c>
      <c r="D1858" s="12" t="b">
        <v>0</v>
      </c>
      <c r="E1858" s="12" t="b">
        <v>0</v>
      </c>
      <c r="F1858" s="12" t="b">
        <v>0</v>
      </c>
      <c r="G1858" s="12" t="b">
        <v>0</v>
      </c>
      <c r="H1858" s="12" t="b">
        <v>0</v>
      </c>
      <c r="I1858" s="15">
        <v>44996.0</v>
      </c>
      <c r="J1858" s="13"/>
      <c r="K1858" s="12" t="b">
        <v>0</v>
      </c>
      <c r="L1858" s="14" t="s">
        <v>4070</v>
      </c>
      <c r="M1858" s="11" t="s">
        <v>1432</v>
      </c>
      <c r="N1858" s="11" t="s">
        <v>7373</v>
      </c>
      <c r="O1858" s="11" t="s">
        <v>7043</v>
      </c>
      <c r="P1858" s="11" t="s">
        <v>7374</v>
      </c>
      <c r="Q1858" s="11" t="s">
        <v>384</v>
      </c>
      <c r="R1858" s="11" t="s">
        <v>7044</v>
      </c>
      <c r="S1858" s="11" t="s">
        <v>7045</v>
      </c>
      <c r="T1858" s="18" t="s">
        <v>7375</v>
      </c>
      <c r="U1858" s="11" t="s">
        <v>6347</v>
      </c>
      <c r="W1858" s="11" t="s">
        <v>7374</v>
      </c>
      <c r="Y1858" s="11" t="s">
        <v>6580</v>
      </c>
      <c r="Z1858" s="13"/>
      <c r="AA1858" s="11" t="s">
        <v>215</v>
      </c>
      <c r="AB1858" s="13"/>
      <c r="AC1858" s="13"/>
      <c r="AD1858" s="11" t="s">
        <v>7044</v>
      </c>
      <c r="AF1858" s="14">
        <v>0.0</v>
      </c>
      <c r="AG1858" s="11" t="s">
        <v>152</v>
      </c>
      <c r="AH1858" s="11" t="s">
        <v>7376</v>
      </c>
      <c r="AJ1858" s="13"/>
      <c r="AK1858" s="13"/>
      <c r="AL1858" s="13"/>
      <c r="AM1858" s="13"/>
      <c r="AN1858" s="13"/>
      <c r="AO1858" s="13"/>
      <c r="AP1858" s="11" t="s">
        <v>7372</v>
      </c>
      <c r="AR1858" s="13"/>
      <c r="AS1858" s="13"/>
      <c r="AT1858" s="12" t="b">
        <v>1</v>
      </c>
      <c r="AU1858" s="13"/>
      <c r="AV1858" s="14" t="s">
        <v>167</v>
      </c>
      <c r="AW1858" s="13"/>
      <c r="AX1858" s="14" t="s">
        <v>155</v>
      </c>
      <c r="AY1858" s="13"/>
      <c r="AZ1858" s="14">
        <v>7216.0</v>
      </c>
      <c r="BA1858" s="13"/>
    </row>
    <row r="1859">
      <c r="A1859" s="11" t="s">
        <v>7377</v>
      </c>
      <c r="B1859" s="11">
        <v>6959.0</v>
      </c>
      <c r="C1859" s="12" t="b">
        <v>0</v>
      </c>
      <c r="D1859" s="12" t="b">
        <v>1</v>
      </c>
      <c r="E1859" s="12" t="b">
        <v>0</v>
      </c>
      <c r="F1859" s="12" t="b">
        <v>0</v>
      </c>
      <c r="G1859" s="12" t="b">
        <v>0</v>
      </c>
      <c r="H1859" s="12" t="b">
        <v>0</v>
      </c>
      <c r="I1859" s="15">
        <v>44996.0</v>
      </c>
      <c r="J1859" s="13"/>
      <c r="K1859" s="12" t="b">
        <v>0</v>
      </c>
      <c r="L1859" s="14" t="s">
        <v>4070</v>
      </c>
      <c r="M1859" s="11" t="s">
        <v>1432</v>
      </c>
      <c r="N1859" s="11" t="s">
        <v>7378</v>
      </c>
      <c r="O1859" s="11" t="s">
        <v>7379</v>
      </c>
      <c r="P1859" s="11" t="s">
        <v>7374</v>
      </c>
      <c r="Q1859" s="11" t="s">
        <v>384</v>
      </c>
      <c r="R1859" s="11" t="s">
        <v>7380</v>
      </c>
      <c r="S1859" s="13"/>
      <c r="T1859" s="11" t="s">
        <v>7340</v>
      </c>
      <c r="U1859" s="11" t="s">
        <v>6347</v>
      </c>
      <c r="W1859" s="11" t="s">
        <v>7374</v>
      </c>
      <c r="Y1859" s="11" t="s">
        <v>6580</v>
      </c>
      <c r="Z1859" s="13"/>
      <c r="AA1859" s="11" t="s">
        <v>151</v>
      </c>
      <c r="AB1859" s="13"/>
      <c r="AC1859" s="13"/>
      <c r="AD1859" s="11" t="s">
        <v>7380</v>
      </c>
      <c r="AE1859" s="13"/>
      <c r="AF1859" s="14">
        <v>0.0</v>
      </c>
      <c r="AG1859" s="11" t="s">
        <v>152</v>
      </c>
      <c r="AH1859" s="11" t="s">
        <v>7376</v>
      </c>
      <c r="AI1859" s="11" t="s">
        <v>154</v>
      </c>
      <c r="AJ1859" s="13"/>
      <c r="AK1859" s="13"/>
      <c r="AL1859" s="13"/>
      <c r="AM1859" s="13"/>
      <c r="AN1859" s="13"/>
      <c r="AO1859" s="13"/>
      <c r="AP1859" s="11" t="s">
        <v>7377</v>
      </c>
      <c r="AR1859" s="13"/>
      <c r="AS1859" s="13"/>
      <c r="AT1859" s="12" t="b">
        <v>1</v>
      </c>
      <c r="AU1859" s="13"/>
      <c r="AV1859" s="14" t="s">
        <v>167</v>
      </c>
      <c r="AW1859" s="13"/>
      <c r="AX1859" s="14" t="s">
        <v>155</v>
      </c>
      <c r="AY1859" s="13"/>
      <c r="AZ1859" s="14">
        <v>7217.0</v>
      </c>
      <c r="BA1859" s="13"/>
    </row>
    <row r="1860">
      <c r="A1860" s="11" t="s">
        <v>7381</v>
      </c>
      <c r="B1860" s="11">
        <v>6960.0</v>
      </c>
      <c r="C1860" s="12" t="b">
        <v>0</v>
      </c>
      <c r="D1860" s="12" t="b">
        <v>1</v>
      </c>
      <c r="E1860" s="12" t="b">
        <v>0</v>
      </c>
      <c r="F1860" s="12" t="b">
        <v>0</v>
      </c>
      <c r="G1860" s="12" t="b">
        <v>0</v>
      </c>
      <c r="H1860" s="12" t="b">
        <v>0</v>
      </c>
      <c r="I1860" s="15">
        <v>44996.0</v>
      </c>
      <c r="J1860" s="13"/>
      <c r="K1860" s="12" t="b">
        <v>0</v>
      </c>
      <c r="L1860" s="14" t="s">
        <v>4070</v>
      </c>
      <c r="M1860" s="11" t="s">
        <v>1432</v>
      </c>
      <c r="N1860" s="11" t="s">
        <v>7382</v>
      </c>
      <c r="O1860" s="11" t="s">
        <v>7364</v>
      </c>
      <c r="P1860" s="11" t="s">
        <v>7374</v>
      </c>
      <c r="Q1860" s="11" t="s">
        <v>384</v>
      </c>
      <c r="R1860" s="11" t="s">
        <v>7365</v>
      </c>
      <c r="S1860" s="11" t="s">
        <v>7366</v>
      </c>
      <c r="T1860" s="11" t="s">
        <v>7340</v>
      </c>
      <c r="U1860" s="11" t="s">
        <v>6347</v>
      </c>
      <c r="W1860" s="11" t="s">
        <v>7374</v>
      </c>
      <c r="Y1860" s="11" t="s">
        <v>6580</v>
      </c>
      <c r="Z1860" s="13"/>
      <c r="AA1860" s="11" t="s">
        <v>151</v>
      </c>
      <c r="AB1860" s="13"/>
      <c r="AC1860" s="13"/>
      <c r="AD1860" s="11" t="s">
        <v>7365</v>
      </c>
      <c r="AE1860" s="13"/>
      <c r="AF1860" s="14">
        <v>0.0</v>
      </c>
      <c r="AG1860" s="11" t="s">
        <v>152</v>
      </c>
      <c r="AH1860" s="11" t="s">
        <v>7376</v>
      </c>
      <c r="AI1860" s="11" t="s">
        <v>154</v>
      </c>
      <c r="AJ1860" s="13"/>
      <c r="AK1860" s="13"/>
      <c r="AL1860" s="13"/>
      <c r="AM1860" s="13"/>
      <c r="AN1860" s="13"/>
      <c r="AO1860" s="13"/>
      <c r="AP1860" s="11" t="s">
        <v>7381</v>
      </c>
      <c r="AR1860" s="13"/>
      <c r="AS1860" s="13"/>
      <c r="AT1860" s="12" t="b">
        <v>1</v>
      </c>
      <c r="AU1860" s="13"/>
      <c r="AV1860" s="14" t="s">
        <v>167</v>
      </c>
      <c r="AW1860" s="13"/>
      <c r="AX1860" s="14" t="s">
        <v>155</v>
      </c>
      <c r="AY1860" s="13"/>
      <c r="AZ1860" s="14">
        <v>7219.0</v>
      </c>
      <c r="BA1860" s="13"/>
    </row>
    <row r="1861">
      <c r="A1861" s="11" t="s">
        <v>7383</v>
      </c>
      <c r="B1861" s="11">
        <v>6961.0</v>
      </c>
      <c r="C1861" s="12" t="b">
        <v>0</v>
      </c>
      <c r="D1861" s="12" t="b">
        <v>1</v>
      </c>
      <c r="E1861" s="12" t="b">
        <v>0</v>
      </c>
      <c r="F1861" s="12" t="b">
        <v>0</v>
      </c>
      <c r="G1861" s="12" t="b">
        <v>0</v>
      </c>
      <c r="H1861" s="12" t="b">
        <v>0</v>
      </c>
      <c r="I1861" s="15">
        <v>44996.0</v>
      </c>
      <c r="J1861" s="13"/>
      <c r="K1861" s="12" t="b">
        <v>0</v>
      </c>
      <c r="L1861" s="14" t="s">
        <v>4070</v>
      </c>
      <c r="M1861" s="11" t="s">
        <v>1432</v>
      </c>
      <c r="N1861" s="11" t="s">
        <v>7384</v>
      </c>
      <c r="O1861" s="11" t="s">
        <v>7360</v>
      </c>
      <c r="P1861" s="11" t="s">
        <v>7374</v>
      </c>
      <c r="Q1861" s="11" t="s">
        <v>384</v>
      </c>
      <c r="R1861" s="11" t="s">
        <v>7361</v>
      </c>
      <c r="S1861" s="11" t="s">
        <v>540</v>
      </c>
      <c r="T1861" s="11" t="s">
        <v>7340</v>
      </c>
      <c r="U1861" s="11" t="s">
        <v>6347</v>
      </c>
      <c r="W1861" s="11" t="s">
        <v>7374</v>
      </c>
      <c r="Y1861" s="11" t="s">
        <v>6580</v>
      </c>
      <c r="Z1861" s="13"/>
      <c r="AA1861" s="11" t="s">
        <v>151</v>
      </c>
      <c r="AB1861" s="13"/>
      <c r="AC1861" s="13"/>
      <c r="AD1861" s="11" t="s">
        <v>7361</v>
      </c>
      <c r="AE1861" s="13"/>
      <c r="AF1861" s="14">
        <v>0.0</v>
      </c>
      <c r="AG1861" s="11" t="s">
        <v>152</v>
      </c>
      <c r="AH1861" s="11" t="s">
        <v>7376</v>
      </c>
      <c r="AI1861" s="11" t="s">
        <v>154</v>
      </c>
      <c r="AJ1861" s="13"/>
      <c r="AK1861" s="13"/>
      <c r="AL1861" s="13"/>
      <c r="AM1861" s="13"/>
      <c r="AN1861" s="13"/>
      <c r="AO1861" s="13"/>
      <c r="AP1861" s="11" t="s">
        <v>7383</v>
      </c>
      <c r="AR1861" s="13"/>
      <c r="AS1861" s="13"/>
      <c r="AT1861" s="12" t="b">
        <v>1</v>
      </c>
      <c r="AU1861" s="13"/>
      <c r="AV1861" s="14" t="s">
        <v>167</v>
      </c>
      <c r="AW1861" s="13"/>
      <c r="AX1861" s="14" t="s">
        <v>155</v>
      </c>
      <c r="AY1861" s="13"/>
      <c r="AZ1861" s="14">
        <v>7220.0</v>
      </c>
      <c r="BA1861" s="13"/>
    </row>
    <row r="1862">
      <c r="A1862" s="11" t="s">
        <v>7385</v>
      </c>
      <c r="B1862" s="11">
        <v>6962.0</v>
      </c>
      <c r="C1862" s="12" t="b">
        <v>0</v>
      </c>
      <c r="D1862" s="12" t="b">
        <v>0</v>
      </c>
      <c r="E1862" s="12" t="b">
        <v>0</v>
      </c>
      <c r="F1862" s="12" t="b">
        <v>0</v>
      </c>
      <c r="G1862" s="12" t="b">
        <v>0</v>
      </c>
      <c r="H1862" s="12" t="b">
        <v>0</v>
      </c>
      <c r="I1862" s="15">
        <v>44996.0</v>
      </c>
      <c r="J1862" s="13"/>
      <c r="K1862" s="12" t="b">
        <v>0</v>
      </c>
      <c r="L1862" s="14" t="s">
        <v>4070</v>
      </c>
      <c r="M1862" s="11" t="s">
        <v>1432</v>
      </c>
      <c r="N1862" s="11" t="s">
        <v>7386</v>
      </c>
      <c r="O1862" s="11" t="s">
        <v>7355</v>
      </c>
      <c r="P1862" s="11" t="s">
        <v>7374</v>
      </c>
      <c r="Q1862" s="11" t="s">
        <v>384</v>
      </c>
      <c r="R1862" s="11" t="s">
        <v>7356</v>
      </c>
      <c r="S1862" s="11" t="s">
        <v>7357</v>
      </c>
      <c r="T1862" s="11" t="s">
        <v>7340</v>
      </c>
      <c r="U1862" s="11" t="s">
        <v>6347</v>
      </c>
      <c r="W1862" s="11" t="s">
        <v>7374</v>
      </c>
      <c r="Y1862" s="11" t="s">
        <v>6580</v>
      </c>
      <c r="Z1862" s="13"/>
      <c r="AA1862" s="11" t="s">
        <v>151</v>
      </c>
      <c r="AB1862" s="13"/>
      <c r="AC1862" s="13"/>
      <c r="AD1862" s="11" t="s">
        <v>7356</v>
      </c>
      <c r="AF1862" s="14">
        <v>0.0</v>
      </c>
      <c r="AG1862" s="11" t="s">
        <v>152</v>
      </c>
      <c r="AH1862" s="11" t="s">
        <v>7376</v>
      </c>
      <c r="AJ1862" s="13"/>
      <c r="AK1862" s="13"/>
      <c r="AL1862" s="13"/>
      <c r="AM1862" s="13"/>
      <c r="AN1862" s="13"/>
      <c r="AO1862" s="13"/>
      <c r="AP1862" s="11" t="s">
        <v>7385</v>
      </c>
      <c r="AR1862" s="13"/>
      <c r="AS1862" s="13"/>
      <c r="AT1862" s="12" t="b">
        <v>1</v>
      </c>
      <c r="AU1862" s="13"/>
      <c r="AV1862" s="14" t="s">
        <v>167</v>
      </c>
      <c r="AW1862" s="13"/>
      <c r="AX1862" s="14" t="s">
        <v>155</v>
      </c>
      <c r="AY1862" s="13"/>
      <c r="AZ1862" s="14">
        <v>7218.0</v>
      </c>
      <c r="BA1862" s="13"/>
    </row>
    <row r="1863">
      <c r="A1863" s="11" t="s">
        <v>7387</v>
      </c>
      <c r="B1863" s="11">
        <v>6963.0</v>
      </c>
      <c r="C1863" s="12" t="b">
        <v>0</v>
      </c>
      <c r="D1863" s="12" t="b">
        <v>1</v>
      </c>
      <c r="E1863" s="12" t="b">
        <v>0</v>
      </c>
      <c r="F1863" s="12" t="b">
        <v>0</v>
      </c>
      <c r="G1863" s="12" t="b">
        <v>0</v>
      </c>
      <c r="H1863" s="12" t="b">
        <v>0</v>
      </c>
      <c r="I1863" s="15">
        <v>44996.0</v>
      </c>
      <c r="J1863" s="13"/>
      <c r="K1863" s="12" t="b">
        <v>0</v>
      </c>
      <c r="L1863" s="14" t="s">
        <v>4070</v>
      </c>
      <c r="M1863" s="11" t="s">
        <v>1432</v>
      </c>
      <c r="N1863" s="11" t="s">
        <v>7388</v>
      </c>
      <c r="O1863" s="11" t="s">
        <v>7338</v>
      </c>
      <c r="P1863" s="11" t="s">
        <v>7374</v>
      </c>
      <c r="Q1863" s="11" t="s">
        <v>384</v>
      </c>
      <c r="R1863" s="11" t="s">
        <v>7339</v>
      </c>
      <c r="T1863" s="11" t="s">
        <v>7340</v>
      </c>
      <c r="U1863" s="11" t="s">
        <v>6347</v>
      </c>
      <c r="W1863" s="11" t="s">
        <v>7374</v>
      </c>
      <c r="Y1863" s="11" t="s">
        <v>6580</v>
      </c>
      <c r="Z1863" s="13"/>
      <c r="AA1863" s="11" t="s">
        <v>151</v>
      </c>
      <c r="AB1863" s="13"/>
      <c r="AC1863" s="13"/>
      <c r="AD1863" s="11" t="s">
        <v>7339</v>
      </c>
      <c r="AF1863" s="14">
        <v>0.0</v>
      </c>
      <c r="AG1863" s="11" t="s">
        <v>152</v>
      </c>
      <c r="AH1863" s="11" t="s">
        <v>7376</v>
      </c>
      <c r="AI1863" s="11" t="s">
        <v>154</v>
      </c>
      <c r="AJ1863" s="13"/>
      <c r="AK1863" s="13"/>
      <c r="AL1863" s="13"/>
      <c r="AM1863" s="13"/>
      <c r="AN1863" s="13"/>
      <c r="AO1863" s="13"/>
      <c r="AP1863" s="11" t="s">
        <v>7387</v>
      </c>
      <c r="AR1863" s="13"/>
      <c r="AS1863" s="13"/>
      <c r="AT1863" s="12" t="b">
        <v>1</v>
      </c>
      <c r="AU1863" s="13"/>
      <c r="AV1863" s="14" t="s">
        <v>167</v>
      </c>
      <c r="AW1863" s="13"/>
      <c r="AX1863" s="14" t="s">
        <v>155</v>
      </c>
      <c r="AY1863" s="13"/>
      <c r="AZ1863" s="14">
        <v>7221.0</v>
      </c>
      <c r="BA1863" s="13"/>
    </row>
    <row r="1864">
      <c r="A1864" s="11" t="s">
        <v>7389</v>
      </c>
      <c r="B1864" s="11">
        <v>6964.0</v>
      </c>
      <c r="C1864" s="12" t="b">
        <v>0</v>
      </c>
      <c r="D1864" s="12" t="b">
        <v>1</v>
      </c>
      <c r="E1864" s="12" t="b">
        <v>0</v>
      </c>
      <c r="F1864" s="12" t="b">
        <v>0</v>
      </c>
      <c r="G1864" s="12" t="b">
        <v>0</v>
      </c>
      <c r="H1864" s="12" t="b">
        <v>0</v>
      </c>
      <c r="I1864" s="15">
        <v>44996.0</v>
      </c>
      <c r="J1864" s="13"/>
      <c r="K1864" s="12" t="b">
        <v>0</v>
      </c>
      <c r="L1864" s="14" t="s">
        <v>4070</v>
      </c>
      <c r="M1864" s="11" t="s">
        <v>1432</v>
      </c>
      <c r="N1864" s="11" t="s">
        <v>7390</v>
      </c>
      <c r="O1864" s="11" t="s">
        <v>7328</v>
      </c>
      <c r="P1864" s="11" t="s">
        <v>7374</v>
      </c>
      <c r="Q1864" s="11" t="s">
        <v>384</v>
      </c>
      <c r="R1864" s="11" t="s">
        <v>7329</v>
      </c>
      <c r="S1864" s="11" t="s">
        <v>7330</v>
      </c>
      <c r="T1864" s="11" t="s">
        <v>7340</v>
      </c>
      <c r="U1864" s="11" t="s">
        <v>6347</v>
      </c>
      <c r="W1864" s="11" t="s">
        <v>7374</v>
      </c>
      <c r="Y1864" s="11" t="s">
        <v>6580</v>
      </c>
      <c r="Z1864" s="13"/>
      <c r="AA1864" s="11" t="s">
        <v>151</v>
      </c>
      <c r="AB1864" s="13"/>
      <c r="AC1864" s="13"/>
      <c r="AD1864" s="11" t="s">
        <v>7329</v>
      </c>
      <c r="AF1864" s="14">
        <v>0.0</v>
      </c>
      <c r="AG1864" s="11" t="s">
        <v>152</v>
      </c>
      <c r="AH1864" s="11" t="s">
        <v>7376</v>
      </c>
      <c r="AI1864" s="11" t="s">
        <v>154</v>
      </c>
      <c r="AJ1864" s="13"/>
      <c r="AK1864" s="13"/>
      <c r="AL1864" s="13"/>
      <c r="AM1864" s="13"/>
      <c r="AN1864" s="13"/>
      <c r="AO1864" s="13"/>
      <c r="AP1864" s="11" t="s">
        <v>7389</v>
      </c>
      <c r="AR1864" s="13"/>
      <c r="AS1864" s="13"/>
      <c r="AT1864" s="12" t="b">
        <v>1</v>
      </c>
      <c r="AU1864" s="13"/>
      <c r="AV1864" s="14" t="s">
        <v>167</v>
      </c>
      <c r="AW1864" s="13"/>
      <c r="AX1864" s="14" t="s">
        <v>155</v>
      </c>
      <c r="AY1864" s="13"/>
      <c r="AZ1864" s="14">
        <v>7222.0</v>
      </c>
      <c r="BA1864" s="13"/>
    </row>
    <row r="1865">
      <c r="A1865" s="11" t="s">
        <v>7391</v>
      </c>
      <c r="B1865" s="11">
        <v>6965.0</v>
      </c>
      <c r="C1865" s="12" t="b">
        <v>0</v>
      </c>
      <c r="D1865" s="12" t="b">
        <v>0</v>
      </c>
      <c r="E1865" s="12" t="b">
        <v>0</v>
      </c>
      <c r="F1865" s="12" t="b">
        <v>0</v>
      </c>
      <c r="G1865" s="12" t="b">
        <v>0</v>
      </c>
      <c r="H1865" s="12" t="b">
        <v>0</v>
      </c>
      <c r="I1865" s="15">
        <v>44996.0</v>
      </c>
      <c r="J1865" s="13"/>
      <c r="K1865" s="12" t="b">
        <v>0</v>
      </c>
      <c r="L1865" s="14" t="s">
        <v>4070</v>
      </c>
      <c r="M1865" s="11" t="s">
        <v>1432</v>
      </c>
      <c r="N1865" s="11" t="s">
        <v>7392</v>
      </c>
      <c r="O1865" s="11" t="s">
        <v>7393</v>
      </c>
      <c r="P1865" s="11" t="s">
        <v>7374</v>
      </c>
      <c r="Q1865" s="11" t="s">
        <v>384</v>
      </c>
      <c r="R1865" s="11" t="s">
        <v>7394</v>
      </c>
      <c r="S1865" s="13"/>
      <c r="T1865" s="18" t="s">
        <v>7395</v>
      </c>
      <c r="U1865" s="11" t="s">
        <v>6347</v>
      </c>
      <c r="W1865" s="11" t="s">
        <v>7374</v>
      </c>
      <c r="Y1865" s="11" t="s">
        <v>6580</v>
      </c>
      <c r="Z1865" s="13"/>
      <c r="AA1865" s="11" t="s">
        <v>215</v>
      </c>
      <c r="AB1865" s="13"/>
      <c r="AC1865" s="13"/>
      <c r="AD1865" s="11" t="s">
        <v>7394</v>
      </c>
      <c r="AE1865" s="13"/>
      <c r="AF1865" s="13"/>
      <c r="AG1865" s="11" t="s">
        <v>152</v>
      </c>
      <c r="AH1865" s="11" t="s">
        <v>7376</v>
      </c>
      <c r="AI1865" s="11" t="s">
        <v>154</v>
      </c>
      <c r="AJ1865" s="13"/>
      <c r="AK1865" s="13"/>
      <c r="AL1865" s="13"/>
      <c r="AM1865" s="13"/>
      <c r="AN1865" s="13"/>
      <c r="AO1865" s="13"/>
      <c r="AP1865" s="11" t="s">
        <v>7391</v>
      </c>
      <c r="AR1865" s="13"/>
      <c r="AS1865" s="13"/>
      <c r="AT1865" s="12" t="b">
        <v>1</v>
      </c>
      <c r="AU1865" s="13"/>
      <c r="AV1865" s="14" t="s">
        <v>167</v>
      </c>
      <c r="AW1865" s="13"/>
      <c r="AX1865" s="14" t="s">
        <v>155</v>
      </c>
      <c r="AY1865" s="13"/>
      <c r="AZ1865" s="14">
        <v>7223.0</v>
      </c>
      <c r="BA1865" s="13"/>
    </row>
    <row r="1866">
      <c r="A1866" s="11" t="s">
        <v>7396</v>
      </c>
      <c r="B1866" s="11">
        <v>6966.0</v>
      </c>
      <c r="C1866" s="12" t="b">
        <v>0</v>
      </c>
      <c r="D1866" s="12" t="b">
        <v>0</v>
      </c>
      <c r="E1866" s="12" t="b">
        <v>0</v>
      </c>
      <c r="F1866" s="12" t="b">
        <v>0</v>
      </c>
      <c r="G1866" s="12" t="b">
        <v>0</v>
      </c>
      <c r="H1866" s="12" t="b">
        <v>0</v>
      </c>
      <c r="I1866" s="15">
        <v>44996.0</v>
      </c>
      <c r="J1866" s="13"/>
      <c r="K1866" s="12" t="b">
        <v>0</v>
      </c>
      <c r="L1866" s="14" t="s">
        <v>4070</v>
      </c>
      <c r="M1866" s="11" t="s">
        <v>1432</v>
      </c>
      <c r="N1866" s="11" t="s">
        <v>7397</v>
      </c>
      <c r="O1866" s="11" t="s">
        <v>7347</v>
      </c>
      <c r="P1866" s="11" t="s">
        <v>7374</v>
      </c>
      <c r="Q1866" s="11" t="s">
        <v>384</v>
      </c>
      <c r="R1866" s="11" t="s">
        <v>7348</v>
      </c>
      <c r="S1866" s="11" t="s">
        <v>7349</v>
      </c>
      <c r="T1866" s="18" t="s">
        <v>7398</v>
      </c>
      <c r="U1866" s="11" t="s">
        <v>6347</v>
      </c>
      <c r="W1866" s="11" t="s">
        <v>7374</v>
      </c>
      <c r="Y1866" s="11" t="s">
        <v>6580</v>
      </c>
      <c r="Z1866" s="13"/>
      <c r="AA1866" s="11" t="s">
        <v>215</v>
      </c>
      <c r="AB1866" s="13"/>
      <c r="AC1866" s="13"/>
      <c r="AD1866" s="11" t="s">
        <v>7348</v>
      </c>
      <c r="AF1866" s="13"/>
      <c r="AG1866" s="11" t="s">
        <v>152</v>
      </c>
      <c r="AH1866" s="11" t="s">
        <v>7376</v>
      </c>
      <c r="AJ1866" s="13"/>
      <c r="AK1866" s="13"/>
      <c r="AL1866" s="13"/>
      <c r="AM1866" s="13"/>
      <c r="AN1866" s="13"/>
      <c r="AO1866" s="13"/>
      <c r="AP1866" s="11" t="s">
        <v>7396</v>
      </c>
      <c r="AR1866" s="13"/>
      <c r="AS1866" s="13"/>
      <c r="AT1866" s="12" t="b">
        <v>1</v>
      </c>
      <c r="AU1866" s="13"/>
      <c r="AV1866" s="14" t="s">
        <v>167</v>
      </c>
      <c r="AW1866" s="13"/>
      <c r="AX1866" s="14" t="s">
        <v>155</v>
      </c>
      <c r="AY1866" s="13"/>
      <c r="AZ1866" s="14">
        <v>7224.0</v>
      </c>
      <c r="BA1866" s="13"/>
    </row>
    <row r="1867">
      <c r="A1867" s="11" t="s">
        <v>7399</v>
      </c>
      <c r="B1867" s="11">
        <v>6967.0</v>
      </c>
      <c r="C1867" s="12" t="b">
        <v>0</v>
      </c>
      <c r="D1867" s="12" t="b">
        <v>1</v>
      </c>
      <c r="E1867" s="12" t="b">
        <v>0</v>
      </c>
      <c r="F1867" s="12" t="b">
        <v>0</v>
      </c>
      <c r="G1867" s="12" t="b">
        <v>0</v>
      </c>
      <c r="H1867" s="12" t="b">
        <v>1</v>
      </c>
      <c r="I1867" s="13"/>
      <c r="J1867" s="13"/>
      <c r="K1867" s="12" t="b">
        <v>0</v>
      </c>
      <c r="L1867" s="14" t="s">
        <v>3200</v>
      </c>
      <c r="M1867" s="11" t="s">
        <v>169</v>
      </c>
      <c r="N1867" s="11" t="s">
        <v>7400</v>
      </c>
      <c r="O1867" s="11" t="s">
        <v>3258</v>
      </c>
      <c r="P1867" s="11" t="s">
        <v>3202</v>
      </c>
      <c r="Q1867" s="11" t="s">
        <v>972</v>
      </c>
      <c r="R1867" s="11" t="s">
        <v>3259</v>
      </c>
      <c r="S1867" s="11" t="s">
        <v>1099</v>
      </c>
      <c r="U1867" s="13"/>
      <c r="V1867" s="13"/>
      <c r="W1867" s="11" t="s">
        <v>3202</v>
      </c>
      <c r="X1867" s="11" t="s">
        <v>1121</v>
      </c>
      <c r="Y1867" s="11" t="s">
        <v>3259</v>
      </c>
      <c r="Z1867" s="13"/>
      <c r="AA1867" s="11" t="s">
        <v>151</v>
      </c>
      <c r="AB1867" s="13"/>
      <c r="AC1867" s="13"/>
      <c r="AD1867" s="11" t="s">
        <v>3259</v>
      </c>
      <c r="AE1867" s="11" t="s">
        <v>7229</v>
      </c>
      <c r="AF1867" s="13"/>
      <c r="AG1867" s="11" t="s">
        <v>152</v>
      </c>
      <c r="AH1867" s="11" t="s">
        <v>3203</v>
      </c>
      <c r="AJ1867" s="11" t="s">
        <v>1121</v>
      </c>
      <c r="AK1867" s="11" t="s">
        <v>4631</v>
      </c>
      <c r="AM1867" s="13"/>
      <c r="AN1867" s="13"/>
      <c r="AO1867" s="13"/>
      <c r="AP1867" s="11" t="s">
        <v>7399</v>
      </c>
      <c r="AR1867" s="13"/>
      <c r="AS1867" s="13"/>
      <c r="AT1867" s="12" t="b">
        <v>1</v>
      </c>
      <c r="AU1867" s="13"/>
      <c r="AV1867" s="14" t="s">
        <v>167</v>
      </c>
      <c r="AW1867" s="13"/>
      <c r="AX1867" s="14" t="s">
        <v>155</v>
      </c>
      <c r="AY1867" s="13"/>
      <c r="AZ1867" s="14">
        <v>7225.0</v>
      </c>
      <c r="BA1867" s="13"/>
    </row>
    <row r="1868">
      <c r="A1868" s="11" t="s">
        <v>7401</v>
      </c>
      <c r="B1868" s="11">
        <v>6968.0</v>
      </c>
      <c r="C1868" s="12" t="b">
        <v>0</v>
      </c>
      <c r="D1868" s="12" t="b">
        <v>0</v>
      </c>
      <c r="E1868" s="12" t="b">
        <v>0</v>
      </c>
      <c r="F1868" s="12" t="b">
        <v>0</v>
      </c>
      <c r="G1868" s="12" t="b">
        <v>0</v>
      </c>
      <c r="H1868" s="12" t="b">
        <v>0</v>
      </c>
      <c r="I1868" s="17">
        <v>45210.0</v>
      </c>
      <c r="J1868" s="15">
        <v>44993.0</v>
      </c>
      <c r="K1868" s="12" t="b">
        <v>0</v>
      </c>
      <c r="L1868" s="14" t="s">
        <v>6947</v>
      </c>
      <c r="M1868" s="11" t="s">
        <v>3870</v>
      </c>
      <c r="N1868" s="11" t="s">
        <v>7402</v>
      </c>
      <c r="O1868" s="11" t="s">
        <v>7403</v>
      </c>
      <c r="P1868" s="11" t="s">
        <v>6949</v>
      </c>
      <c r="Q1868" s="11" t="s">
        <v>162</v>
      </c>
      <c r="R1868" s="11" t="s">
        <v>7404</v>
      </c>
      <c r="S1868" s="11" t="s">
        <v>7405</v>
      </c>
      <c r="T1868" s="11" t="s">
        <v>7406</v>
      </c>
      <c r="U1868" s="11" t="s">
        <v>3876</v>
      </c>
      <c r="W1868" s="11" t="s">
        <v>6949</v>
      </c>
      <c r="Y1868" s="11" t="s">
        <v>4928</v>
      </c>
      <c r="AA1868" s="11" t="s">
        <v>151</v>
      </c>
      <c r="AB1868" s="13"/>
      <c r="AC1868" s="13"/>
      <c r="AD1868" s="11" t="s">
        <v>7404</v>
      </c>
      <c r="AF1868" s="14">
        <v>1.0</v>
      </c>
      <c r="AG1868" s="11" t="s">
        <v>152</v>
      </c>
      <c r="AH1868" s="11" t="s">
        <v>6950</v>
      </c>
      <c r="AJ1868" s="13"/>
      <c r="AK1868" s="13"/>
      <c r="AL1868" s="13"/>
      <c r="AM1868" s="13"/>
      <c r="AN1868" s="11" t="s">
        <v>154</v>
      </c>
      <c r="AO1868" s="13"/>
      <c r="AP1868" s="11" t="s">
        <v>7401</v>
      </c>
      <c r="AR1868" s="13"/>
      <c r="AS1868" s="13"/>
      <c r="AT1868" s="12" t="b">
        <v>1</v>
      </c>
      <c r="AU1868" s="13"/>
      <c r="AV1868" s="14" t="s">
        <v>167</v>
      </c>
      <c r="AW1868" s="13"/>
      <c r="AX1868" s="14" t="s">
        <v>155</v>
      </c>
      <c r="AY1868" s="13"/>
      <c r="AZ1868" s="14">
        <v>7226.0</v>
      </c>
      <c r="BA1868" s="13"/>
    </row>
    <row r="1869">
      <c r="A1869" s="11" t="s">
        <v>7407</v>
      </c>
      <c r="B1869" s="11">
        <v>6969.0</v>
      </c>
      <c r="C1869" s="12" t="b">
        <v>0</v>
      </c>
      <c r="D1869" s="12" t="b">
        <v>0</v>
      </c>
      <c r="E1869" s="12" t="b">
        <v>0</v>
      </c>
      <c r="F1869" s="12" t="b">
        <v>0</v>
      </c>
      <c r="G1869" s="12" t="b">
        <v>0</v>
      </c>
      <c r="H1869" s="12" t="b">
        <v>0</v>
      </c>
      <c r="I1869" s="17">
        <v>45210.0</v>
      </c>
      <c r="J1869" s="15">
        <v>44993.0</v>
      </c>
      <c r="K1869" s="12" t="b">
        <v>0</v>
      </c>
      <c r="L1869" s="14" t="s">
        <v>6947</v>
      </c>
      <c r="M1869" s="11" t="s">
        <v>3870</v>
      </c>
      <c r="N1869" s="11" t="s">
        <v>7408</v>
      </c>
      <c r="O1869" s="11" t="s">
        <v>7409</v>
      </c>
      <c r="P1869" s="11" t="s">
        <v>6949</v>
      </c>
      <c r="Q1869" s="11" t="s">
        <v>162</v>
      </c>
      <c r="R1869" s="11" t="s">
        <v>7410</v>
      </c>
      <c r="S1869" s="11" t="s">
        <v>7411</v>
      </c>
      <c r="T1869" s="11" t="s">
        <v>7406</v>
      </c>
      <c r="U1869" s="11" t="s">
        <v>3876</v>
      </c>
      <c r="W1869" s="11" t="s">
        <v>6949</v>
      </c>
      <c r="Y1869" s="11" t="s">
        <v>4928</v>
      </c>
      <c r="AA1869" s="11" t="s">
        <v>151</v>
      </c>
      <c r="AB1869" s="13"/>
      <c r="AC1869" s="13"/>
      <c r="AD1869" s="11" t="s">
        <v>7410</v>
      </c>
      <c r="AF1869" s="14">
        <v>1.0</v>
      </c>
      <c r="AG1869" s="11" t="s">
        <v>152</v>
      </c>
      <c r="AH1869" s="11" t="s">
        <v>6950</v>
      </c>
      <c r="AJ1869" s="13"/>
      <c r="AK1869" s="13"/>
      <c r="AL1869" s="13"/>
      <c r="AM1869" s="13"/>
      <c r="AN1869" s="13"/>
      <c r="AO1869" s="13"/>
      <c r="AP1869" s="11" t="s">
        <v>7407</v>
      </c>
      <c r="AR1869" s="13"/>
      <c r="AS1869" s="13"/>
      <c r="AT1869" s="12" t="b">
        <v>1</v>
      </c>
      <c r="AU1869" s="13"/>
      <c r="AV1869" s="14" t="s">
        <v>167</v>
      </c>
      <c r="AW1869" s="13"/>
      <c r="AX1869" s="14" t="s">
        <v>155</v>
      </c>
      <c r="AY1869" s="13"/>
      <c r="AZ1869" s="14">
        <v>7227.0</v>
      </c>
      <c r="BA1869" s="13"/>
    </row>
    <row r="1870">
      <c r="A1870" s="11" t="s">
        <v>7412</v>
      </c>
      <c r="B1870" s="11">
        <v>6970.0</v>
      </c>
      <c r="C1870" s="12" t="b">
        <v>0</v>
      </c>
      <c r="D1870" s="12" t="b">
        <v>0</v>
      </c>
      <c r="E1870" s="12" t="b">
        <v>0</v>
      </c>
      <c r="F1870" s="12" t="b">
        <v>0</v>
      </c>
      <c r="G1870" s="12" t="b">
        <v>0</v>
      </c>
      <c r="H1870" s="12" t="b">
        <v>0</v>
      </c>
      <c r="I1870" s="13"/>
      <c r="J1870" s="15">
        <v>45269.0</v>
      </c>
      <c r="K1870" s="12" t="b">
        <v>0</v>
      </c>
      <c r="L1870" s="14" t="s">
        <v>6671</v>
      </c>
      <c r="M1870" s="11" t="s">
        <v>239</v>
      </c>
      <c r="N1870" s="11" t="s">
        <v>7413</v>
      </c>
      <c r="O1870" s="11" t="s">
        <v>6452</v>
      </c>
      <c r="P1870" s="11" t="s">
        <v>6781</v>
      </c>
      <c r="Q1870" s="11" t="s">
        <v>162</v>
      </c>
      <c r="R1870" s="11" t="s">
        <v>6453</v>
      </c>
      <c r="S1870" s="11" t="s">
        <v>839</v>
      </c>
      <c r="T1870" s="18" t="s">
        <v>7414</v>
      </c>
      <c r="U1870" s="11" t="s">
        <v>3857</v>
      </c>
      <c r="W1870" s="11" t="s">
        <v>6781</v>
      </c>
      <c r="Y1870" s="11" t="s">
        <v>1430</v>
      </c>
      <c r="Z1870" s="13"/>
      <c r="AA1870" s="11" t="s">
        <v>215</v>
      </c>
      <c r="AB1870" s="13"/>
      <c r="AC1870" s="13"/>
      <c r="AD1870" s="11" t="s">
        <v>6453</v>
      </c>
      <c r="AF1870" s="13"/>
      <c r="AG1870" s="11" t="s">
        <v>152</v>
      </c>
      <c r="AH1870" s="11" t="s">
        <v>6782</v>
      </c>
      <c r="AJ1870" s="13"/>
      <c r="AK1870" s="13"/>
      <c r="AL1870" s="13"/>
      <c r="AM1870" s="13"/>
      <c r="AN1870" s="13"/>
      <c r="AO1870" s="13"/>
      <c r="AP1870" s="11" t="s">
        <v>7412</v>
      </c>
      <c r="AR1870" s="13"/>
      <c r="AS1870" s="13"/>
      <c r="AT1870" s="12" t="b">
        <v>1</v>
      </c>
      <c r="AU1870" s="13"/>
      <c r="AV1870" s="14" t="s">
        <v>167</v>
      </c>
      <c r="AW1870" s="13"/>
      <c r="AX1870" s="14" t="s">
        <v>155</v>
      </c>
      <c r="AY1870" s="13"/>
      <c r="AZ1870" s="14">
        <v>7228.0</v>
      </c>
      <c r="BA1870" s="13"/>
    </row>
    <row r="1871">
      <c r="A1871" s="11" t="s">
        <v>7415</v>
      </c>
      <c r="B1871" s="11">
        <v>6973.0</v>
      </c>
      <c r="C1871" s="12" t="b">
        <v>0</v>
      </c>
      <c r="D1871" s="12" t="b">
        <v>0</v>
      </c>
      <c r="E1871" s="12" t="b">
        <v>0</v>
      </c>
      <c r="F1871" s="12" t="b">
        <v>0</v>
      </c>
      <c r="G1871" s="12" t="b">
        <v>0</v>
      </c>
      <c r="H1871" s="12" t="b">
        <v>0</v>
      </c>
      <c r="I1871" s="13"/>
      <c r="J1871" s="15">
        <v>45269.0</v>
      </c>
      <c r="K1871" s="12" t="b">
        <v>0</v>
      </c>
      <c r="L1871" s="17">
        <v>45270.0</v>
      </c>
      <c r="M1871" s="11" t="s">
        <v>1047</v>
      </c>
      <c r="N1871" s="11" t="s">
        <v>7416</v>
      </c>
      <c r="O1871" s="11" t="s">
        <v>1362</v>
      </c>
      <c r="P1871" s="11" t="s">
        <v>3584</v>
      </c>
      <c r="Q1871" s="11" t="s">
        <v>146</v>
      </c>
      <c r="R1871" s="11" t="s">
        <v>1363</v>
      </c>
      <c r="S1871" s="11" t="s">
        <v>1099</v>
      </c>
      <c r="T1871" s="11" t="s">
        <v>7417</v>
      </c>
      <c r="U1871" s="11" t="s">
        <v>3073</v>
      </c>
      <c r="W1871" s="11" t="s">
        <v>3584</v>
      </c>
      <c r="Y1871" s="11" t="s">
        <v>1341</v>
      </c>
      <c r="Z1871" s="13"/>
      <c r="AA1871" s="11" t="s">
        <v>215</v>
      </c>
      <c r="AB1871" s="13"/>
      <c r="AC1871" s="13"/>
      <c r="AD1871" s="11" t="s">
        <v>1363</v>
      </c>
      <c r="AF1871" s="13"/>
      <c r="AG1871" s="11" t="s">
        <v>152</v>
      </c>
      <c r="AH1871" s="11" t="s">
        <v>3585</v>
      </c>
      <c r="AJ1871" s="13"/>
      <c r="AK1871" s="13"/>
      <c r="AL1871" s="13"/>
      <c r="AM1871" s="13"/>
      <c r="AN1871" s="13"/>
      <c r="AO1871" s="13"/>
      <c r="AP1871" s="11" t="s">
        <v>7415</v>
      </c>
      <c r="AR1871" s="13"/>
      <c r="AS1871" s="13"/>
      <c r="AT1871" s="12" t="b">
        <v>1</v>
      </c>
      <c r="AU1871" s="13"/>
      <c r="AV1871" s="14" t="s">
        <v>167</v>
      </c>
      <c r="AW1871" s="13"/>
      <c r="AX1871" s="14" t="s">
        <v>155</v>
      </c>
      <c r="AY1871" s="13"/>
      <c r="AZ1871" s="14">
        <v>7229.0</v>
      </c>
      <c r="BA1871" s="13"/>
    </row>
    <row r="1872">
      <c r="A1872" s="11" t="s">
        <v>7418</v>
      </c>
      <c r="B1872" s="11">
        <v>6974.0</v>
      </c>
      <c r="C1872" s="12" t="b">
        <v>0</v>
      </c>
      <c r="D1872" s="12" t="b">
        <v>0</v>
      </c>
      <c r="E1872" s="12" t="b">
        <v>0</v>
      </c>
      <c r="F1872" s="12" t="b">
        <v>0</v>
      </c>
      <c r="G1872" s="12" t="b">
        <v>0</v>
      </c>
      <c r="H1872" s="12" t="b">
        <v>0</v>
      </c>
      <c r="I1872" s="13"/>
      <c r="J1872" s="15">
        <v>45269.0</v>
      </c>
      <c r="K1872" s="12" t="b">
        <v>0</v>
      </c>
      <c r="L1872" s="15">
        <v>45118.0</v>
      </c>
      <c r="M1872" s="11" t="s">
        <v>1047</v>
      </c>
      <c r="N1872" s="11" t="s">
        <v>7419</v>
      </c>
      <c r="O1872" s="11" t="s">
        <v>1362</v>
      </c>
      <c r="P1872" s="11" t="s">
        <v>3462</v>
      </c>
      <c r="Q1872" s="11" t="s">
        <v>146</v>
      </c>
      <c r="R1872" s="11" t="s">
        <v>1363</v>
      </c>
      <c r="S1872" s="11" t="s">
        <v>1099</v>
      </c>
      <c r="T1872" s="11" t="s">
        <v>7420</v>
      </c>
      <c r="U1872" s="11" t="s">
        <v>3073</v>
      </c>
      <c r="W1872" s="11" t="s">
        <v>3462</v>
      </c>
      <c r="Y1872" s="11" t="s">
        <v>1341</v>
      </c>
      <c r="Z1872" s="13"/>
      <c r="AA1872" s="11" t="s">
        <v>215</v>
      </c>
      <c r="AB1872" s="13"/>
      <c r="AC1872" s="13"/>
      <c r="AD1872" s="11" t="s">
        <v>1363</v>
      </c>
      <c r="AF1872" s="13"/>
      <c r="AG1872" s="11" t="s">
        <v>152</v>
      </c>
      <c r="AH1872" s="11" t="s">
        <v>3464</v>
      </c>
      <c r="AJ1872" s="13"/>
      <c r="AK1872" s="13"/>
      <c r="AL1872" s="13"/>
      <c r="AM1872" s="13"/>
      <c r="AN1872" s="13"/>
      <c r="AO1872" s="13"/>
      <c r="AP1872" s="11" t="s">
        <v>7418</v>
      </c>
      <c r="AR1872" s="13"/>
      <c r="AS1872" s="13"/>
      <c r="AT1872" s="12" t="b">
        <v>1</v>
      </c>
      <c r="AU1872" s="13"/>
      <c r="AV1872" s="14" t="s">
        <v>167</v>
      </c>
      <c r="AW1872" s="13"/>
      <c r="AX1872" s="14" t="s">
        <v>155</v>
      </c>
      <c r="AY1872" s="13"/>
      <c r="AZ1872" s="14">
        <v>7230.0</v>
      </c>
      <c r="BA1872" s="13"/>
    </row>
    <row r="1873">
      <c r="A1873" s="11" t="s">
        <v>7421</v>
      </c>
      <c r="B1873" s="11">
        <v>6975.0</v>
      </c>
      <c r="C1873" s="12" t="b">
        <v>0</v>
      </c>
      <c r="D1873" s="12" t="b">
        <v>0</v>
      </c>
      <c r="E1873" s="12" t="b">
        <v>0</v>
      </c>
      <c r="F1873" s="12" t="b">
        <v>0</v>
      </c>
      <c r="G1873" s="12" t="b">
        <v>0</v>
      </c>
      <c r="H1873" s="12" t="b">
        <v>0</v>
      </c>
      <c r="I1873" s="13"/>
      <c r="J1873" s="15">
        <v>45269.0</v>
      </c>
      <c r="K1873" s="12" t="b">
        <v>0</v>
      </c>
      <c r="L1873" s="15">
        <v>45089.0</v>
      </c>
      <c r="M1873" s="11" t="s">
        <v>1047</v>
      </c>
      <c r="N1873" s="11" t="s">
        <v>7422</v>
      </c>
      <c r="O1873" s="11" t="s">
        <v>1362</v>
      </c>
      <c r="P1873" s="11" t="s">
        <v>7097</v>
      </c>
      <c r="Q1873" s="11" t="s">
        <v>146</v>
      </c>
      <c r="R1873" s="11" t="s">
        <v>1363</v>
      </c>
      <c r="S1873" s="11" t="s">
        <v>1099</v>
      </c>
      <c r="T1873" s="11" t="s">
        <v>7423</v>
      </c>
      <c r="U1873" s="11" t="s">
        <v>3073</v>
      </c>
      <c r="W1873" s="11" t="s">
        <v>7097</v>
      </c>
      <c r="Y1873" s="11" t="s">
        <v>1341</v>
      </c>
      <c r="Z1873" s="13"/>
      <c r="AA1873" s="11" t="s">
        <v>3028</v>
      </c>
      <c r="AB1873" s="13"/>
      <c r="AC1873" s="13"/>
      <c r="AD1873" s="11" t="s">
        <v>1363</v>
      </c>
      <c r="AF1873" s="13"/>
      <c r="AG1873" s="11" t="s">
        <v>152</v>
      </c>
      <c r="AH1873" s="11" t="s">
        <v>7099</v>
      </c>
      <c r="AJ1873" s="13"/>
      <c r="AK1873" s="13"/>
      <c r="AL1873" s="13"/>
      <c r="AM1873" s="13"/>
      <c r="AN1873" s="13"/>
      <c r="AO1873" s="13"/>
      <c r="AP1873" s="11" t="s">
        <v>7421</v>
      </c>
      <c r="AR1873" s="13"/>
      <c r="AS1873" s="13"/>
      <c r="AT1873" s="12" t="b">
        <v>1</v>
      </c>
      <c r="AU1873" s="13"/>
      <c r="AV1873" s="14" t="s">
        <v>167</v>
      </c>
      <c r="AW1873" s="13"/>
      <c r="AX1873" s="14" t="s">
        <v>155</v>
      </c>
      <c r="AY1873" s="13"/>
      <c r="AZ1873" s="14">
        <v>7231.0</v>
      </c>
      <c r="BA1873" s="13"/>
    </row>
    <row r="1874">
      <c r="A1874" s="11" t="s">
        <v>7424</v>
      </c>
      <c r="B1874" s="11">
        <v>6976.0</v>
      </c>
      <c r="C1874" s="12" t="b">
        <v>0</v>
      </c>
      <c r="D1874" s="12" t="b">
        <v>1</v>
      </c>
      <c r="E1874" s="12" t="b">
        <v>0</v>
      </c>
      <c r="F1874" s="12" t="b">
        <v>0</v>
      </c>
      <c r="G1874" s="12" t="b">
        <v>0</v>
      </c>
      <c r="H1874" s="12" t="b">
        <v>0</v>
      </c>
      <c r="I1874" s="13"/>
      <c r="J1874" s="14" t="s">
        <v>5737</v>
      </c>
      <c r="K1874" s="12" t="b">
        <v>0</v>
      </c>
      <c r="L1874" s="14" t="s">
        <v>6116</v>
      </c>
      <c r="M1874" s="11" t="s">
        <v>203</v>
      </c>
      <c r="N1874" s="11" t="s">
        <v>7425</v>
      </c>
      <c r="O1874" s="11" t="s">
        <v>7426</v>
      </c>
      <c r="P1874" s="11" t="s">
        <v>6895</v>
      </c>
      <c r="Q1874" s="11" t="s">
        <v>162</v>
      </c>
      <c r="R1874" s="11" t="s">
        <v>7427</v>
      </c>
      <c r="S1874" s="13"/>
      <c r="T1874" s="11" t="s">
        <v>7428</v>
      </c>
      <c r="U1874" s="11" t="s">
        <v>4232</v>
      </c>
      <c r="W1874" s="11" t="s">
        <v>6895</v>
      </c>
      <c r="Y1874" s="11" t="s">
        <v>1465</v>
      </c>
      <c r="Z1874" s="13"/>
      <c r="AA1874" s="11" t="s">
        <v>151</v>
      </c>
      <c r="AB1874" s="13"/>
      <c r="AC1874" s="13"/>
      <c r="AD1874" s="11" t="s">
        <v>7427</v>
      </c>
      <c r="AE1874" s="13"/>
      <c r="AF1874" s="14">
        <v>1.0</v>
      </c>
      <c r="AG1874" s="11" t="s">
        <v>152</v>
      </c>
      <c r="AH1874" s="11" t="s">
        <v>6898</v>
      </c>
      <c r="AJ1874" s="13"/>
      <c r="AK1874" s="13"/>
      <c r="AL1874" s="13"/>
      <c r="AM1874" s="13"/>
      <c r="AN1874" s="13"/>
      <c r="AO1874" s="13"/>
      <c r="AP1874" s="11" t="s">
        <v>7424</v>
      </c>
      <c r="AR1874" s="13"/>
      <c r="AS1874" s="13"/>
      <c r="AT1874" s="12" t="b">
        <v>1</v>
      </c>
      <c r="AU1874" s="13"/>
      <c r="AV1874" s="14" t="s">
        <v>167</v>
      </c>
      <c r="AW1874" s="13"/>
      <c r="AX1874" s="14" t="s">
        <v>155</v>
      </c>
      <c r="AY1874" s="13"/>
      <c r="AZ1874" s="14">
        <v>7232.0</v>
      </c>
      <c r="BA1874" s="13"/>
    </row>
    <row r="1875">
      <c r="A1875" s="11" t="s">
        <v>7429</v>
      </c>
      <c r="B1875" s="11">
        <v>6977.0</v>
      </c>
      <c r="C1875" s="12" t="b">
        <v>0</v>
      </c>
      <c r="D1875" s="12" t="b">
        <v>1</v>
      </c>
      <c r="E1875" s="12" t="b">
        <v>0</v>
      </c>
      <c r="F1875" s="12" t="b">
        <v>0</v>
      </c>
      <c r="G1875" s="12" t="b">
        <v>0</v>
      </c>
      <c r="H1875" s="12" t="b">
        <v>0</v>
      </c>
      <c r="I1875" s="13"/>
      <c r="J1875" s="14" t="s">
        <v>5737</v>
      </c>
      <c r="K1875" s="12" t="b">
        <v>0</v>
      </c>
      <c r="L1875" s="14" t="s">
        <v>6671</v>
      </c>
      <c r="M1875" s="11" t="s">
        <v>203</v>
      </c>
      <c r="N1875" s="11" t="s">
        <v>7430</v>
      </c>
      <c r="O1875" s="11" t="s">
        <v>7431</v>
      </c>
      <c r="P1875" s="11" t="s">
        <v>6674</v>
      </c>
      <c r="Q1875" s="11" t="s">
        <v>162</v>
      </c>
      <c r="R1875" s="11" t="s">
        <v>7432</v>
      </c>
      <c r="S1875" s="11" t="s">
        <v>839</v>
      </c>
      <c r="T1875" s="11" t="s">
        <v>7433</v>
      </c>
      <c r="U1875" s="11" t="s">
        <v>4232</v>
      </c>
      <c r="W1875" s="11" t="s">
        <v>6674</v>
      </c>
      <c r="Y1875" s="11" t="s">
        <v>1465</v>
      </c>
      <c r="Z1875" s="13"/>
      <c r="AA1875" s="11" t="s">
        <v>151</v>
      </c>
      <c r="AB1875" s="13"/>
      <c r="AC1875" s="13"/>
      <c r="AD1875" s="11" t="s">
        <v>7432</v>
      </c>
      <c r="AE1875" s="13"/>
      <c r="AF1875" s="14">
        <v>1.0</v>
      </c>
      <c r="AG1875" s="11" t="s">
        <v>152</v>
      </c>
      <c r="AH1875" s="11" t="s">
        <v>6678</v>
      </c>
      <c r="AJ1875" s="13"/>
      <c r="AK1875" s="13"/>
      <c r="AL1875" s="13"/>
      <c r="AM1875" s="13"/>
      <c r="AN1875" s="13"/>
      <c r="AO1875" s="13"/>
      <c r="AP1875" s="11" t="s">
        <v>7429</v>
      </c>
      <c r="AR1875" s="13"/>
      <c r="AS1875" s="13"/>
      <c r="AT1875" s="12" t="b">
        <v>1</v>
      </c>
      <c r="AU1875" s="13"/>
      <c r="AV1875" s="14" t="s">
        <v>167</v>
      </c>
      <c r="AW1875" s="13"/>
      <c r="AX1875" s="14" t="s">
        <v>155</v>
      </c>
      <c r="AY1875" s="13"/>
      <c r="AZ1875" s="14">
        <v>7233.0</v>
      </c>
      <c r="BA1875" s="13"/>
    </row>
    <row r="1876">
      <c r="A1876" s="11" t="s">
        <v>7434</v>
      </c>
      <c r="B1876" s="11">
        <v>6978.0</v>
      </c>
      <c r="C1876" s="12" t="b">
        <v>0</v>
      </c>
      <c r="D1876" s="12" t="b">
        <v>1</v>
      </c>
      <c r="E1876" s="12" t="b">
        <v>0</v>
      </c>
      <c r="F1876" s="12" t="b">
        <v>0</v>
      </c>
      <c r="G1876" s="12" t="b">
        <v>0</v>
      </c>
      <c r="H1876" s="12" t="b">
        <v>0</v>
      </c>
      <c r="I1876" s="13"/>
      <c r="J1876" s="14" t="s">
        <v>5737</v>
      </c>
      <c r="K1876" s="12" t="b">
        <v>0</v>
      </c>
      <c r="L1876" s="17">
        <v>45209.0</v>
      </c>
      <c r="M1876" s="11" t="s">
        <v>203</v>
      </c>
      <c r="N1876" s="11" t="s">
        <v>7435</v>
      </c>
      <c r="O1876" s="11" t="s">
        <v>7436</v>
      </c>
      <c r="P1876" s="11" t="s">
        <v>6622</v>
      </c>
      <c r="Q1876" s="11" t="s">
        <v>162</v>
      </c>
      <c r="R1876" s="11" t="s">
        <v>7437</v>
      </c>
      <c r="S1876" s="11" t="s">
        <v>7438</v>
      </c>
      <c r="T1876" s="11" t="s">
        <v>7433</v>
      </c>
      <c r="U1876" s="11" t="s">
        <v>4232</v>
      </c>
      <c r="W1876" s="11" t="s">
        <v>6622</v>
      </c>
      <c r="Y1876" s="11" t="s">
        <v>1465</v>
      </c>
      <c r="Z1876" s="13"/>
      <c r="AA1876" s="11" t="s">
        <v>151</v>
      </c>
      <c r="AB1876" s="13"/>
      <c r="AC1876" s="13"/>
      <c r="AD1876" s="11" t="s">
        <v>7437</v>
      </c>
      <c r="AF1876" s="14">
        <v>1.0</v>
      </c>
      <c r="AG1876" s="11" t="s">
        <v>152</v>
      </c>
      <c r="AH1876" s="11" t="s">
        <v>6624</v>
      </c>
      <c r="AI1876" s="11" t="s">
        <v>154</v>
      </c>
      <c r="AJ1876" s="13"/>
      <c r="AK1876" s="13"/>
      <c r="AL1876" s="13"/>
      <c r="AM1876" s="13"/>
      <c r="AN1876" s="13"/>
      <c r="AO1876" s="13"/>
      <c r="AP1876" s="11" t="s">
        <v>7434</v>
      </c>
      <c r="AR1876" s="13"/>
      <c r="AS1876" s="13"/>
      <c r="AT1876" s="12" t="b">
        <v>1</v>
      </c>
      <c r="AU1876" s="13"/>
      <c r="AV1876" s="14" t="s">
        <v>167</v>
      </c>
      <c r="AW1876" s="13"/>
      <c r="AX1876" s="14" t="s">
        <v>155</v>
      </c>
      <c r="AY1876" s="13"/>
      <c r="AZ1876" s="14">
        <v>7234.0</v>
      </c>
      <c r="BA1876" s="13"/>
    </row>
    <row r="1877">
      <c r="A1877" s="11" t="s">
        <v>7439</v>
      </c>
      <c r="B1877" s="11">
        <v>6979.0</v>
      </c>
      <c r="C1877" s="12" t="b">
        <v>0</v>
      </c>
      <c r="D1877" s="12" t="b">
        <v>0</v>
      </c>
      <c r="E1877" s="12" t="b">
        <v>0</v>
      </c>
      <c r="F1877" s="12" t="b">
        <v>0</v>
      </c>
      <c r="G1877" s="12" t="b">
        <v>0</v>
      </c>
      <c r="H1877" s="12" t="b">
        <v>0</v>
      </c>
      <c r="I1877" s="13"/>
      <c r="J1877" s="14" t="s">
        <v>5737</v>
      </c>
      <c r="K1877" s="12" t="b">
        <v>0</v>
      </c>
      <c r="L1877" s="14" t="s">
        <v>6116</v>
      </c>
      <c r="M1877" s="11" t="s">
        <v>203</v>
      </c>
      <c r="N1877" s="11" t="s">
        <v>7440</v>
      </c>
      <c r="O1877" s="11" t="s">
        <v>7436</v>
      </c>
      <c r="P1877" s="11" t="s">
        <v>6895</v>
      </c>
      <c r="Q1877" s="11" t="s">
        <v>162</v>
      </c>
      <c r="R1877" s="11" t="s">
        <v>7437</v>
      </c>
      <c r="S1877" s="11" t="s">
        <v>7438</v>
      </c>
      <c r="T1877" s="11" t="s">
        <v>7441</v>
      </c>
      <c r="U1877" s="11" t="s">
        <v>4232</v>
      </c>
      <c r="W1877" s="11" t="s">
        <v>6895</v>
      </c>
      <c r="Y1877" s="11" t="s">
        <v>1465</v>
      </c>
      <c r="Z1877" s="13"/>
      <c r="AA1877" s="11" t="s">
        <v>215</v>
      </c>
      <c r="AB1877" s="13"/>
      <c r="AC1877" s="13"/>
      <c r="AD1877" s="11" t="s">
        <v>7437</v>
      </c>
      <c r="AF1877" s="13"/>
      <c r="AG1877" s="11" t="s">
        <v>152</v>
      </c>
      <c r="AH1877" s="11" t="s">
        <v>6898</v>
      </c>
      <c r="AI1877" s="11" t="s">
        <v>154</v>
      </c>
      <c r="AJ1877" s="13"/>
      <c r="AK1877" s="13"/>
      <c r="AL1877" s="13"/>
      <c r="AM1877" s="13"/>
      <c r="AN1877" s="13"/>
      <c r="AO1877" s="13"/>
      <c r="AP1877" s="11" t="s">
        <v>7439</v>
      </c>
      <c r="AR1877" s="13"/>
      <c r="AS1877" s="13"/>
      <c r="AT1877" s="12" t="b">
        <v>1</v>
      </c>
      <c r="AU1877" s="13"/>
      <c r="AV1877" s="14" t="s">
        <v>167</v>
      </c>
      <c r="AW1877" s="13"/>
      <c r="AX1877" s="14" t="s">
        <v>155</v>
      </c>
      <c r="AY1877" s="13"/>
      <c r="AZ1877" s="14">
        <v>7235.0</v>
      </c>
      <c r="BA1877" s="13"/>
    </row>
    <row r="1878">
      <c r="A1878" s="11" t="s">
        <v>7442</v>
      </c>
      <c r="B1878" s="11">
        <v>6980.0</v>
      </c>
      <c r="C1878" s="12" t="b">
        <v>0</v>
      </c>
      <c r="D1878" s="12" t="b">
        <v>1</v>
      </c>
      <c r="E1878" s="12" t="b">
        <v>0</v>
      </c>
      <c r="F1878" s="12" t="b">
        <v>0</v>
      </c>
      <c r="G1878" s="12" t="b">
        <v>0</v>
      </c>
      <c r="H1878" s="12" t="b">
        <v>0</v>
      </c>
      <c r="I1878" s="13"/>
      <c r="J1878" s="14" t="s">
        <v>5737</v>
      </c>
      <c r="K1878" s="12" t="b">
        <v>0</v>
      </c>
      <c r="L1878" s="14" t="s">
        <v>6116</v>
      </c>
      <c r="M1878" s="11" t="s">
        <v>203</v>
      </c>
      <c r="N1878" s="11" t="s">
        <v>7443</v>
      </c>
      <c r="O1878" s="11" t="s">
        <v>3652</v>
      </c>
      <c r="P1878" s="11" t="s">
        <v>6895</v>
      </c>
      <c r="Q1878" s="11" t="s">
        <v>162</v>
      </c>
      <c r="R1878" s="11" t="s">
        <v>3653</v>
      </c>
      <c r="S1878" s="11" t="s">
        <v>331</v>
      </c>
      <c r="T1878" s="11" t="s">
        <v>7433</v>
      </c>
      <c r="U1878" s="11" t="s">
        <v>4232</v>
      </c>
      <c r="W1878" s="11" t="s">
        <v>6895</v>
      </c>
      <c r="Y1878" s="11" t="s">
        <v>1465</v>
      </c>
      <c r="Z1878" s="13"/>
      <c r="AA1878" s="11" t="s">
        <v>151</v>
      </c>
      <c r="AB1878" s="13"/>
      <c r="AC1878" s="13"/>
      <c r="AD1878" s="11" t="s">
        <v>3653</v>
      </c>
      <c r="AE1878" s="13"/>
      <c r="AF1878" s="14">
        <v>1.0</v>
      </c>
      <c r="AG1878" s="11" t="s">
        <v>152</v>
      </c>
      <c r="AH1878" s="11" t="s">
        <v>6898</v>
      </c>
      <c r="AI1878" s="11" t="s">
        <v>154</v>
      </c>
      <c r="AJ1878" s="13"/>
      <c r="AK1878" s="13"/>
      <c r="AL1878" s="13"/>
      <c r="AM1878" s="13"/>
      <c r="AN1878" s="13"/>
      <c r="AO1878" s="13"/>
      <c r="AP1878" s="11" t="s">
        <v>7442</v>
      </c>
      <c r="AR1878" s="13"/>
      <c r="AS1878" s="11" t="s">
        <v>154</v>
      </c>
      <c r="AT1878" s="12" t="b">
        <v>1</v>
      </c>
      <c r="AU1878" s="13"/>
      <c r="AV1878" s="14" t="s">
        <v>167</v>
      </c>
      <c r="AW1878" s="13"/>
      <c r="AX1878" s="14" t="s">
        <v>155</v>
      </c>
      <c r="AY1878" s="13"/>
      <c r="AZ1878" s="14">
        <v>7236.0</v>
      </c>
      <c r="BA1878" s="13"/>
    </row>
    <row r="1879">
      <c r="A1879" s="11" t="s">
        <v>7444</v>
      </c>
      <c r="B1879" s="11">
        <v>6981.0</v>
      </c>
      <c r="C1879" s="12" t="b">
        <v>0</v>
      </c>
      <c r="D1879" s="12" t="b">
        <v>1</v>
      </c>
      <c r="E1879" s="12" t="b">
        <v>0</v>
      </c>
      <c r="F1879" s="12" t="b">
        <v>0</v>
      </c>
      <c r="G1879" s="12" t="b">
        <v>0</v>
      </c>
      <c r="H1879" s="12" t="b">
        <v>0</v>
      </c>
      <c r="I1879" s="13"/>
      <c r="J1879" s="13"/>
      <c r="K1879" s="12" t="b">
        <v>0</v>
      </c>
      <c r="L1879" s="15">
        <v>45269.0</v>
      </c>
      <c r="M1879" s="11" t="s">
        <v>1438</v>
      </c>
      <c r="N1879" s="11" t="s">
        <v>7445</v>
      </c>
      <c r="O1879" s="11" t="s">
        <v>6750</v>
      </c>
      <c r="P1879" s="11" t="s">
        <v>7446</v>
      </c>
      <c r="Q1879" s="11" t="s">
        <v>384</v>
      </c>
      <c r="R1879" s="11" t="s">
        <v>6751</v>
      </c>
      <c r="S1879" s="11" t="s">
        <v>6694</v>
      </c>
      <c r="U1879" s="11" t="s">
        <v>3209</v>
      </c>
      <c r="W1879" s="11" t="s">
        <v>7446</v>
      </c>
      <c r="AA1879" s="11" t="s">
        <v>151</v>
      </c>
      <c r="AB1879" s="13"/>
      <c r="AC1879" s="13"/>
      <c r="AD1879" s="11" t="s">
        <v>6751</v>
      </c>
      <c r="AE1879" s="13"/>
      <c r="AF1879" s="13"/>
      <c r="AG1879" s="11" t="s">
        <v>152</v>
      </c>
      <c r="AH1879" s="11" t="s">
        <v>7447</v>
      </c>
      <c r="AJ1879" s="13"/>
      <c r="AK1879" s="13"/>
      <c r="AL1879" s="13"/>
      <c r="AM1879" s="13"/>
      <c r="AN1879" s="13"/>
      <c r="AO1879" s="13"/>
      <c r="AP1879" s="11" t="s">
        <v>7444</v>
      </c>
      <c r="AR1879" s="13"/>
      <c r="AS1879" s="13"/>
      <c r="AT1879" s="12" t="b">
        <v>1</v>
      </c>
      <c r="AU1879" s="13"/>
      <c r="AV1879" s="14" t="s">
        <v>167</v>
      </c>
      <c r="AW1879" s="13"/>
      <c r="AX1879" s="14" t="s">
        <v>155</v>
      </c>
      <c r="AY1879" s="13"/>
      <c r="AZ1879" s="14">
        <v>7237.0</v>
      </c>
      <c r="BA1879" s="13"/>
    </row>
    <row r="1880">
      <c r="A1880" s="11" t="s">
        <v>7448</v>
      </c>
      <c r="B1880" s="11">
        <v>6982.0</v>
      </c>
      <c r="C1880" s="12" t="b">
        <v>0</v>
      </c>
      <c r="D1880" s="12" t="b">
        <v>1</v>
      </c>
      <c r="E1880" s="12" t="b">
        <v>0</v>
      </c>
      <c r="F1880" s="12" t="b">
        <v>0</v>
      </c>
      <c r="G1880" s="12" t="b">
        <v>0</v>
      </c>
      <c r="H1880" s="12" t="b">
        <v>0</v>
      </c>
      <c r="I1880" s="13"/>
      <c r="J1880" s="13"/>
      <c r="K1880" s="12" t="b">
        <v>0</v>
      </c>
      <c r="L1880" s="15">
        <v>45269.0</v>
      </c>
      <c r="M1880" s="11" t="s">
        <v>1438</v>
      </c>
      <c r="N1880" s="11" t="s">
        <v>7449</v>
      </c>
      <c r="O1880" s="11" t="s">
        <v>7450</v>
      </c>
      <c r="P1880" s="11" t="s">
        <v>7446</v>
      </c>
      <c r="Q1880" s="11" t="s">
        <v>384</v>
      </c>
      <c r="R1880" s="11" t="s">
        <v>7451</v>
      </c>
      <c r="S1880" s="11" t="s">
        <v>331</v>
      </c>
      <c r="T1880" s="13"/>
      <c r="U1880" s="11" t="s">
        <v>3209</v>
      </c>
      <c r="W1880" s="11" t="s">
        <v>7446</v>
      </c>
      <c r="AA1880" s="11" t="s">
        <v>151</v>
      </c>
      <c r="AB1880" s="13"/>
      <c r="AC1880" s="13"/>
      <c r="AD1880" s="11" t="s">
        <v>7451</v>
      </c>
      <c r="AF1880" s="13"/>
      <c r="AG1880" s="11" t="s">
        <v>152</v>
      </c>
      <c r="AH1880" s="11" t="s">
        <v>7447</v>
      </c>
      <c r="AJ1880" s="13"/>
      <c r="AK1880" s="13"/>
      <c r="AL1880" s="13"/>
      <c r="AM1880" s="13"/>
      <c r="AN1880" s="13"/>
      <c r="AO1880" s="13"/>
      <c r="AP1880" s="11" t="s">
        <v>7448</v>
      </c>
      <c r="AR1880" s="13"/>
      <c r="AS1880" s="13"/>
      <c r="AT1880" s="12" t="b">
        <v>1</v>
      </c>
      <c r="AU1880" s="13"/>
      <c r="AV1880" s="14" t="s">
        <v>167</v>
      </c>
      <c r="AW1880" s="13"/>
      <c r="AX1880" s="14" t="s">
        <v>155</v>
      </c>
      <c r="AY1880" s="13"/>
      <c r="AZ1880" s="14">
        <v>7239.0</v>
      </c>
      <c r="BA1880" s="13"/>
    </row>
    <row r="1881">
      <c r="A1881" s="11" t="s">
        <v>7452</v>
      </c>
      <c r="B1881" s="11">
        <v>6983.0</v>
      </c>
      <c r="C1881" s="12" t="b">
        <v>0</v>
      </c>
      <c r="D1881" s="12" t="b">
        <v>1</v>
      </c>
      <c r="E1881" s="12" t="b">
        <v>0</v>
      </c>
      <c r="F1881" s="12" t="b">
        <v>0</v>
      </c>
      <c r="G1881" s="12" t="b">
        <v>0</v>
      </c>
      <c r="H1881" s="12" t="b">
        <v>0</v>
      </c>
      <c r="I1881" s="13"/>
      <c r="J1881" s="13"/>
      <c r="K1881" s="12" t="b">
        <v>0</v>
      </c>
      <c r="L1881" s="15">
        <v>45269.0</v>
      </c>
      <c r="M1881" s="11" t="s">
        <v>1438</v>
      </c>
      <c r="N1881" s="11" t="s">
        <v>7453</v>
      </c>
      <c r="O1881" s="11" t="s">
        <v>6646</v>
      </c>
      <c r="P1881" s="11" t="s">
        <v>7446</v>
      </c>
      <c r="Q1881" s="11" t="s">
        <v>384</v>
      </c>
      <c r="R1881" s="11" t="s">
        <v>6647</v>
      </c>
      <c r="S1881" s="11" t="s">
        <v>6648</v>
      </c>
      <c r="T1881" s="13"/>
      <c r="U1881" s="11" t="s">
        <v>3209</v>
      </c>
      <c r="W1881" s="11" t="s">
        <v>7446</v>
      </c>
      <c r="AA1881" s="11" t="s">
        <v>151</v>
      </c>
      <c r="AB1881" s="13"/>
      <c r="AC1881" s="13"/>
      <c r="AD1881" s="11" t="s">
        <v>6647</v>
      </c>
      <c r="AF1881" s="13"/>
      <c r="AG1881" s="11" t="s">
        <v>152</v>
      </c>
      <c r="AH1881" s="11" t="s">
        <v>7447</v>
      </c>
      <c r="AJ1881" s="13"/>
      <c r="AK1881" s="13"/>
      <c r="AL1881" s="13"/>
      <c r="AM1881" s="13"/>
      <c r="AN1881" s="13"/>
      <c r="AO1881" s="13"/>
      <c r="AP1881" s="11" t="s">
        <v>7452</v>
      </c>
      <c r="AR1881" s="13"/>
      <c r="AS1881" s="13"/>
      <c r="AT1881" s="12" t="b">
        <v>1</v>
      </c>
      <c r="AU1881" s="13"/>
      <c r="AV1881" s="14" t="s">
        <v>167</v>
      </c>
      <c r="AW1881" s="13"/>
      <c r="AX1881" s="14" t="s">
        <v>155</v>
      </c>
      <c r="AY1881" s="13"/>
      <c r="AZ1881" s="14">
        <v>7241.0</v>
      </c>
      <c r="BA1881" s="13"/>
    </row>
    <row r="1882">
      <c r="A1882" s="11" t="s">
        <v>7454</v>
      </c>
      <c r="B1882" s="11">
        <v>6984.0</v>
      </c>
      <c r="C1882" s="12" t="b">
        <v>0</v>
      </c>
      <c r="D1882" s="12" t="b">
        <v>1</v>
      </c>
      <c r="E1882" s="12" t="b">
        <v>0</v>
      </c>
      <c r="F1882" s="12" t="b">
        <v>0</v>
      </c>
      <c r="G1882" s="12" t="b">
        <v>0</v>
      </c>
      <c r="H1882" s="12" t="b">
        <v>0</v>
      </c>
      <c r="I1882" s="13"/>
      <c r="J1882" s="13"/>
      <c r="K1882" s="12" t="b">
        <v>0</v>
      </c>
      <c r="L1882" s="15">
        <v>45269.0</v>
      </c>
      <c r="M1882" s="11" t="s">
        <v>1438</v>
      </c>
      <c r="N1882" s="11" t="s">
        <v>7455</v>
      </c>
      <c r="O1882" s="11" t="s">
        <v>7456</v>
      </c>
      <c r="P1882" s="11" t="s">
        <v>7446</v>
      </c>
      <c r="Q1882" s="11" t="s">
        <v>384</v>
      </c>
      <c r="R1882" s="11" t="s">
        <v>7457</v>
      </c>
      <c r="S1882" s="11" t="s">
        <v>7458</v>
      </c>
      <c r="U1882" s="11" t="s">
        <v>3209</v>
      </c>
      <c r="W1882" s="11" t="s">
        <v>7446</v>
      </c>
      <c r="AA1882" s="11" t="s">
        <v>151</v>
      </c>
      <c r="AB1882" s="13"/>
      <c r="AC1882" s="13"/>
      <c r="AD1882" s="11" t="s">
        <v>7457</v>
      </c>
      <c r="AF1882" s="13"/>
      <c r="AG1882" s="11" t="s">
        <v>152</v>
      </c>
      <c r="AH1882" s="11" t="s">
        <v>7447</v>
      </c>
      <c r="AJ1882" s="13"/>
      <c r="AK1882" s="13"/>
      <c r="AL1882" s="13"/>
      <c r="AM1882" s="13"/>
      <c r="AN1882" s="13"/>
      <c r="AO1882" s="13"/>
      <c r="AP1882" s="11" t="s">
        <v>7454</v>
      </c>
      <c r="AR1882" s="13"/>
      <c r="AS1882" s="13"/>
      <c r="AT1882" s="12" t="b">
        <v>1</v>
      </c>
      <c r="AU1882" s="13"/>
      <c r="AV1882" s="14" t="s">
        <v>167</v>
      </c>
      <c r="AW1882" s="13"/>
      <c r="AX1882" s="14" t="s">
        <v>155</v>
      </c>
      <c r="AY1882" s="13"/>
      <c r="AZ1882" s="14">
        <v>7238.0</v>
      </c>
      <c r="BA1882" s="13"/>
    </row>
    <row r="1883">
      <c r="A1883" s="11" t="s">
        <v>7459</v>
      </c>
      <c r="B1883" s="11">
        <v>6985.0</v>
      </c>
      <c r="C1883" s="12" t="b">
        <v>0</v>
      </c>
      <c r="D1883" s="12" t="b">
        <v>1</v>
      </c>
      <c r="E1883" s="12" t="b">
        <v>0</v>
      </c>
      <c r="F1883" s="12" t="b">
        <v>0</v>
      </c>
      <c r="G1883" s="12" t="b">
        <v>0</v>
      </c>
      <c r="H1883" s="12" t="b">
        <v>0</v>
      </c>
      <c r="I1883" s="13"/>
      <c r="J1883" s="13"/>
      <c r="K1883" s="12" t="b">
        <v>0</v>
      </c>
      <c r="L1883" s="15">
        <v>45269.0</v>
      </c>
      <c r="M1883" s="11" t="s">
        <v>1438</v>
      </c>
      <c r="N1883" s="11" t="s">
        <v>7460</v>
      </c>
      <c r="O1883" s="11" t="s">
        <v>7461</v>
      </c>
      <c r="P1883" s="11" t="s">
        <v>7446</v>
      </c>
      <c r="Q1883" s="11" t="s">
        <v>384</v>
      </c>
      <c r="R1883" s="11" t="s">
        <v>7462</v>
      </c>
      <c r="S1883" s="11" t="s">
        <v>7463</v>
      </c>
      <c r="U1883" s="11" t="s">
        <v>3209</v>
      </c>
      <c r="W1883" s="11" t="s">
        <v>7446</v>
      </c>
      <c r="AA1883" s="11" t="s">
        <v>151</v>
      </c>
      <c r="AB1883" s="13"/>
      <c r="AC1883" s="13"/>
      <c r="AD1883" s="11" t="s">
        <v>7462</v>
      </c>
      <c r="AF1883" s="13"/>
      <c r="AG1883" s="11" t="s">
        <v>152</v>
      </c>
      <c r="AH1883" s="11" t="s">
        <v>7447</v>
      </c>
      <c r="AJ1883" s="13"/>
      <c r="AK1883" s="13"/>
      <c r="AL1883" s="13"/>
      <c r="AM1883" s="13"/>
      <c r="AN1883" s="13"/>
      <c r="AO1883" s="13"/>
      <c r="AP1883" s="11" t="s">
        <v>7459</v>
      </c>
      <c r="AR1883" s="13"/>
      <c r="AS1883" s="13"/>
      <c r="AT1883" s="12" t="b">
        <v>1</v>
      </c>
      <c r="AU1883" s="13"/>
      <c r="AV1883" s="14" t="s">
        <v>167</v>
      </c>
      <c r="AW1883" s="13"/>
      <c r="AX1883" s="14" t="s">
        <v>155</v>
      </c>
      <c r="AY1883" s="13"/>
      <c r="AZ1883" s="14">
        <v>7243.0</v>
      </c>
      <c r="BA1883" s="13"/>
    </row>
    <row r="1884">
      <c r="A1884" s="11" t="s">
        <v>7464</v>
      </c>
      <c r="B1884" s="11">
        <v>6986.0</v>
      </c>
      <c r="C1884" s="12" t="b">
        <v>0</v>
      </c>
      <c r="D1884" s="12" t="b">
        <v>1</v>
      </c>
      <c r="E1884" s="12" t="b">
        <v>0</v>
      </c>
      <c r="F1884" s="12" t="b">
        <v>0</v>
      </c>
      <c r="G1884" s="12" t="b">
        <v>0</v>
      </c>
      <c r="H1884" s="12" t="b">
        <v>0</v>
      </c>
      <c r="I1884" s="13"/>
      <c r="J1884" s="13"/>
      <c r="K1884" s="12" t="b">
        <v>0</v>
      </c>
      <c r="L1884" s="15">
        <v>45269.0</v>
      </c>
      <c r="M1884" s="11" t="s">
        <v>1438</v>
      </c>
      <c r="N1884" s="11" t="s">
        <v>7465</v>
      </c>
      <c r="O1884" s="11" t="s">
        <v>6793</v>
      </c>
      <c r="P1884" s="11" t="s">
        <v>7446</v>
      </c>
      <c r="Q1884" s="11" t="s">
        <v>384</v>
      </c>
      <c r="R1884" s="11" t="s">
        <v>6794</v>
      </c>
      <c r="T1884" s="13"/>
      <c r="U1884" s="11" t="s">
        <v>3209</v>
      </c>
      <c r="W1884" s="11" t="s">
        <v>7446</v>
      </c>
      <c r="AA1884" s="11" t="s">
        <v>151</v>
      </c>
      <c r="AB1884" s="13"/>
      <c r="AC1884" s="13"/>
      <c r="AD1884" s="11" t="s">
        <v>6794</v>
      </c>
      <c r="AF1884" s="13"/>
      <c r="AG1884" s="11" t="s">
        <v>152</v>
      </c>
      <c r="AH1884" s="11" t="s">
        <v>7447</v>
      </c>
      <c r="AJ1884" s="13"/>
      <c r="AK1884" s="13"/>
      <c r="AL1884" s="13"/>
      <c r="AM1884" s="13"/>
      <c r="AN1884" s="13"/>
      <c r="AO1884" s="13"/>
      <c r="AP1884" s="11" t="s">
        <v>7464</v>
      </c>
      <c r="AR1884" s="13"/>
      <c r="AS1884" s="13"/>
      <c r="AT1884" s="12" t="b">
        <v>1</v>
      </c>
      <c r="AU1884" s="13"/>
      <c r="AV1884" s="14" t="s">
        <v>167</v>
      </c>
      <c r="AW1884" s="13"/>
      <c r="AX1884" s="14" t="s">
        <v>155</v>
      </c>
      <c r="AY1884" s="13"/>
      <c r="AZ1884" s="14">
        <v>7240.0</v>
      </c>
      <c r="BA1884" s="13"/>
    </row>
    <row r="1885">
      <c r="A1885" s="11" t="s">
        <v>7466</v>
      </c>
      <c r="B1885" s="11">
        <v>6987.0</v>
      </c>
      <c r="C1885" s="12" t="b">
        <v>0</v>
      </c>
      <c r="D1885" s="12" t="b">
        <v>1</v>
      </c>
      <c r="E1885" s="12" t="b">
        <v>0</v>
      </c>
      <c r="F1885" s="12" t="b">
        <v>0</v>
      </c>
      <c r="G1885" s="12" t="b">
        <v>0</v>
      </c>
      <c r="H1885" s="12" t="b">
        <v>0</v>
      </c>
      <c r="I1885" s="13"/>
      <c r="J1885" s="13"/>
      <c r="K1885" s="12" t="b">
        <v>0</v>
      </c>
      <c r="L1885" s="15">
        <v>45269.0</v>
      </c>
      <c r="M1885" s="11" t="s">
        <v>1438</v>
      </c>
      <c r="N1885" s="11" t="s">
        <v>7467</v>
      </c>
      <c r="O1885" s="11" t="s">
        <v>6543</v>
      </c>
      <c r="P1885" s="11" t="s">
        <v>7446</v>
      </c>
      <c r="Q1885" s="11" t="s">
        <v>384</v>
      </c>
      <c r="R1885" s="11" t="s">
        <v>6544</v>
      </c>
      <c r="S1885" s="11" t="s">
        <v>2684</v>
      </c>
      <c r="T1885" s="13"/>
      <c r="U1885" s="11" t="s">
        <v>3209</v>
      </c>
      <c r="W1885" s="11" t="s">
        <v>7446</v>
      </c>
      <c r="AA1885" s="11" t="s">
        <v>151</v>
      </c>
      <c r="AB1885" s="13"/>
      <c r="AC1885" s="13"/>
      <c r="AD1885" s="11" t="s">
        <v>6545</v>
      </c>
      <c r="AF1885" s="13"/>
      <c r="AG1885" s="11" t="s">
        <v>152</v>
      </c>
      <c r="AH1885" s="11" t="s">
        <v>7447</v>
      </c>
      <c r="AJ1885" s="13"/>
      <c r="AK1885" s="13"/>
      <c r="AL1885" s="13"/>
      <c r="AM1885" s="13"/>
      <c r="AN1885" s="13"/>
      <c r="AO1885" s="13"/>
      <c r="AP1885" s="11" t="s">
        <v>7466</v>
      </c>
      <c r="AR1885" s="13"/>
      <c r="AS1885" s="13"/>
      <c r="AT1885" s="12" t="b">
        <v>1</v>
      </c>
      <c r="AU1885" s="13"/>
      <c r="AV1885" s="14" t="s">
        <v>167</v>
      </c>
      <c r="AW1885" s="13"/>
      <c r="AX1885" s="14" t="s">
        <v>155</v>
      </c>
      <c r="AY1885" s="13"/>
      <c r="AZ1885" s="14">
        <v>7244.0</v>
      </c>
      <c r="BA1885" s="13"/>
    </row>
    <row r="1886">
      <c r="A1886" s="11" t="s">
        <v>7468</v>
      </c>
      <c r="B1886" s="11">
        <v>6988.0</v>
      </c>
      <c r="C1886" s="12" t="b">
        <v>0</v>
      </c>
      <c r="D1886" s="12" t="b">
        <v>1</v>
      </c>
      <c r="E1886" s="12" t="b">
        <v>0</v>
      </c>
      <c r="F1886" s="12" t="b">
        <v>0</v>
      </c>
      <c r="G1886" s="12" t="b">
        <v>0</v>
      </c>
      <c r="H1886" s="12" t="b">
        <v>0</v>
      </c>
      <c r="I1886" s="13"/>
      <c r="J1886" s="13"/>
      <c r="K1886" s="12" t="b">
        <v>0</v>
      </c>
      <c r="L1886" s="15">
        <v>45269.0</v>
      </c>
      <c r="M1886" s="11" t="s">
        <v>1438</v>
      </c>
      <c r="N1886" s="11" t="s">
        <v>7469</v>
      </c>
      <c r="O1886" s="11" t="s">
        <v>7470</v>
      </c>
      <c r="P1886" s="11" t="s">
        <v>7446</v>
      </c>
      <c r="Q1886" s="11" t="s">
        <v>384</v>
      </c>
      <c r="R1886" s="11" t="s">
        <v>7471</v>
      </c>
      <c r="S1886" s="11" t="s">
        <v>7472</v>
      </c>
      <c r="U1886" s="11" t="s">
        <v>3209</v>
      </c>
      <c r="W1886" s="11" t="s">
        <v>7446</v>
      </c>
      <c r="AA1886" s="11" t="s">
        <v>151</v>
      </c>
      <c r="AB1886" s="13"/>
      <c r="AC1886" s="13"/>
      <c r="AD1886" s="11" t="s">
        <v>7471</v>
      </c>
      <c r="AE1886" s="13"/>
      <c r="AF1886" s="13"/>
      <c r="AG1886" s="11" t="s">
        <v>152</v>
      </c>
      <c r="AH1886" s="11" t="s">
        <v>7447</v>
      </c>
      <c r="AJ1886" s="13"/>
      <c r="AK1886" s="13"/>
      <c r="AL1886" s="13"/>
      <c r="AM1886" s="13"/>
      <c r="AN1886" s="13"/>
      <c r="AO1886" s="13"/>
      <c r="AP1886" s="11" t="s">
        <v>7468</v>
      </c>
      <c r="AR1886" s="13"/>
      <c r="AS1886" s="13"/>
      <c r="AT1886" s="12" t="b">
        <v>1</v>
      </c>
      <c r="AU1886" s="13"/>
      <c r="AV1886" s="14" t="s">
        <v>167</v>
      </c>
      <c r="AW1886" s="13"/>
      <c r="AX1886" s="14" t="s">
        <v>155</v>
      </c>
      <c r="AY1886" s="13"/>
      <c r="AZ1886" s="14">
        <v>7245.0</v>
      </c>
      <c r="BA1886" s="13"/>
    </row>
    <row r="1887">
      <c r="A1887" s="11" t="s">
        <v>7473</v>
      </c>
      <c r="B1887" s="11">
        <v>6989.0</v>
      </c>
      <c r="C1887" s="12" t="b">
        <v>0</v>
      </c>
      <c r="D1887" s="12" t="b">
        <v>1</v>
      </c>
      <c r="E1887" s="12" t="b">
        <v>0</v>
      </c>
      <c r="F1887" s="12" t="b">
        <v>0</v>
      </c>
      <c r="G1887" s="12" t="b">
        <v>0</v>
      </c>
      <c r="H1887" s="12" t="b">
        <v>0</v>
      </c>
      <c r="I1887" s="13"/>
      <c r="J1887" s="13"/>
      <c r="K1887" s="12" t="b">
        <v>0</v>
      </c>
      <c r="L1887" s="15">
        <v>45269.0</v>
      </c>
      <c r="M1887" s="11" t="s">
        <v>1438</v>
      </c>
      <c r="N1887" s="11" t="s">
        <v>7474</v>
      </c>
      <c r="O1887" s="11" t="s">
        <v>4578</v>
      </c>
      <c r="P1887" s="11" t="s">
        <v>7446</v>
      </c>
      <c r="Q1887" s="11" t="s">
        <v>384</v>
      </c>
      <c r="R1887" s="11" t="s">
        <v>4579</v>
      </c>
      <c r="S1887" s="11" t="s">
        <v>1442</v>
      </c>
      <c r="U1887" s="11" t="s">
        <v>3209</v>
      </c>
      <c r="W1887" s="11" t="s">
        <v>7446</v>
      </c>
      <c r="AA1887" s="11" t="s">
        <v>151</v>
      </c>
      <c r="AB1887" s="13"/>
      <c r="AC1887" s="13"/>
      <c r="AD1887" s="11" t="s">
        <v>4579</v>
      </c>
      <c r="AE1887" s="13"/>
      <c r="AF1887" s="13"/>
      <c r="AG1887" s="11" t="s">
        <v>152</v>
      </c>
      <c r="AH1887" s="11" t="s">
        <v>7447</v>
      </c>
      <c r="AJ1887" s="13"/>
      <c r="AK1887" s="13"/>
      <c r="AL1887" s="13"/>
      <c r="AM1887" s="13"/>
      <c r="AN1887" s="13"/>
      <c r="AO1887" s="13"/>
      <c r="AP1887" s="11" t="s">
        <v>7473</v>
      </c>
      <c r="AR1887" s="13"/>
      <c r="AS1887" s="13"/>
      <c r="AT1887" s="12" t="b">
        <v>1</v>
      </c>
      <c r="AU1887" s="13"/>
      <c r="AV1887" s="14" t="s">
        <v>167</v>
      </c>
      <c r="AW1887" s="13"/>
      <c r="AX1887" s="14" t="s">
        <v>155</v>
      </c>
      <c r="AY1887" s="13"/>
      <c r="AZ1887" s="14">
        <v>7242.0</v>
      </c>
      <c r="BA1887" s="13"/>
    </row>
    <row r="1888">
      <c r="A1888" s="11" t="s">
        <v>7475</v>
      </c>
      <c r="B1888" s="11">
        <v>6990.0</v>
      </c>
      <c r="C1888" s="12" t="b">
        <v>0</v>
      </c>
      <c r="D1888" s="12" t="b">
        <v>1</v>
      </c>
      <c r="E1888" s="12" t="b">
        <v>0</v>
      </c>
      <c r="F1888" s="12" t="b">
        <v>0</v>
      </c>
      <c r="G1888" s="12" t="b">
        <v>0</v>
      </c>
      <c r="H1888" s="12" t="b">
        <v>0</v>
      </c>
      <c r="I1888" s="13"/>
      <c r="J1888" s="13"/>
      <c r="K1888" s="12" t="b">
        <v>0</v>
      </c>
      <c r="L1888" s="15">
        <v>45269.0</v>
      </c>
      <c r="M1888" s="11" t="s">
        <v>1438</v>
      </c>
      <c r="N1888" s="11" t="s">
        <v>7476</v>
      </c>
      <c r="O1888" s="11" t="s">
        <v>7477</v>
      </c>
      <c r="P1888" s="11" t="s">
        <v>7446</v>
      </c>
      <c r="Q1888" s="11" t="s">
        <v>384</v>
      </c>
      <c r="R1888" s="11" t="s">
        <v>7478</v>
      </c>
      <c r="S1888" s="11" t="s">
        <v>5578</v>
      </c>
      <c r="U1888" s="11" t="s">
        <v>3209</v>
      </c>
      <c r="W1888" s="11" t="s">
        <v>7446</v>
      </c>
      <c r="AA1888" s="11" t="s">
        <v>151</v>
      </c>
      <c r="AB1888" s="13"/>
      <c r="AC1888" s="13"/>
      <c r="AD1888" s="11" t="s">
        <v>7478</v>
      </c>
      <c r="AF1888" s="13"/>
      <c r="AG1888" s="11" t="s">
        <v>152</v>
      </c>
      <c r="AH1888" s="11" t="s">
        <v>7447</v>
      </c>
      <c r="AJ1888" s="13"/>
      <c r="AK1888" s="13"/>
      <c r="AL1888" s="13"/>
      <c r="AM1888" s="13"/>
      <c r="AN1888" s="13"/>
      <c r="AO1888" s="13"/>
      <c r="AP1888" s="11" t="s">
        <v>7475</v>
      </c>
      <c r="AR1888" s="13"/>
      <c r="AS1888" s="13"/>
      <c r="AT1888" s="12" t="b">
        <v>1</v>
      </c>
      <c r="AU1888" s="13"/>
      <c r="AV1888" s="14" t="s">
        <v>167</v>
      </c>
      <c r="AW1888" s="13"/>
      <c r="AX1888" s="14" t="s">
        <v>155</v>
      </c>
      <c r="AY1888" s="13"/>
      <c r="AZ1888" s="14">
        <v>7246.0</v>
      </c>
      <c r="BA1888" s="13"/>
    </row>
    <row r="1889">
      <c r="A1889" s="11" t="s">
        <v>7479</v>
      </c>
      <c r="B1889" s="11">
        <v>6991.0</v>
      </c>
      <c r="C1889" s="12" t="b">
        <v>0</v>
      </c>
      <c r="D1889" s="12" t="b">
        <v>1</v>
      </c>
      <c r="E1889" s="12" t="b">
        <v>0</v>
      </c>
      <c r="F1889" s="12" t="b">
        <v>0</v>
      </c>
      <c r="G1889" s="12" t="b">
        <v>0</v>
      </c>
      <c r="H1889" s="12" t="b">
        <v>0</v>
      </c>
      <c r="I1889" s="13"/>
      <c r="J1889" s="13"/>
      <c r="K1889" s="12" t="b">
        <v>0</v>
      </c>
      <c r="L1889" s="15">
        <v>45269.0</v>
      </c>
      <c r="M1889" s="11" t="s">
        <v>1438</v>
      </c>
      <c r="N1889" s="11" t="s">
        <v>7480</v>
      </c>
      <c r="O1889" s="11" t="s">
        <v>5598</v>
      </c>
      <c r="P1889" s="11" t="s">
        <v>7446</v>
      </c>
      <c r="Q1889" s="11" t="s">
        <v>384</v>
      </c>
      <c r="R1889" s="11" t="s">
        <v>5600</v>
      </c>
      <c r="S1889" s="11" t="s">
        <v>5601</v>
      </c>
      <c r="U1889" s="11" t="s">
        <v>3209</v>
      </c>
      <c r="W1889" s="11" t="s">
        <v>7446</v>
      </c>
      <c r="AA1889" s="11" t="s">
        <v>151</v>
      </c>
      <c r="AB1889" s="13"/>
      <c r="AC1889" s="13"/>
      <c r="AD1889" s="11" t="s">
        <v>5600</v>
      </c>
      <c r="AF1889" s="13"/>
      <c r="AG1889" s="11" t="s">
        <v>152</v>
      </c>
      <c r="AH1889" s="11" t="s">
        <v>7447</v>
      </c>
      <c r="AJ1889" s="13"/>
      <c r="AK1889" s="13"/>
      <c r="AL1889" s="13"/>
      <c r="AM1889" s="13"/>
      <c r="AN1889" s="13"/>
      <c r="AO1889" s="13"/>
      <c r="AP1889" s="11" t="s">
        <v>7479</v>
      </c>
      <c r="AR1889" s="13"/>
      <c r="AS1889" s="13"/>
      <c r="AT1889" s="12" t="b">
        <v>1</v>
      </c>
      <c r="AU1889" s="13"/>
      <c r="AV1889" s="14" t="s">
        <v>167</v>
      </c>
      <c r="AW1889" s="13"/>
      <c r="AX1889" s="14" t="s">
        <v>155</v>
      </c>
      <c r="AY1889" s="13"/>
      <c r="AZ1889" s="14">
        <v>7247.0</v>
      </c>
      <c r="BA1889" s="13"/>
    </row>
    <row r="1890">
      <c r="A1890" s="11" t="s">
        <v>7481</v>
      </c>
      <c r="B1890" s="11">
        <v>6992.0</v>
      </c>
      <c r="C1890" s="12" t="b">
        <v>0</v>
      </c>
      <c r="D1890" s="12" t="b">
        <v>1</v>
      </c>
      <c r="E1890" s="12" t="b">
        <v>0</v>
      </c>
      <c r="F1890" s="12" t="b">
        <v>0</v>
      </c>
      <c r="G1890" s="12" t="b">
        <v>0</v>
      </c>
      <c r="H1890" s="12" t="b">
        <v>0</v>
      </c>
      <c r="I1890" s="14" t="s">
        <v>5737</v>
      </c>
      <c r="J1890" s="14" t="s">
        <v>5737</v>
      </c>
      <c r="K1890" s="12" t="b">
        <v>0</v>
      </c>
      <c r="L1890" s="14" t="s">
        <v>6671</v>
      </c>
      <c r="M1890" s="11" t="s">
        <v>1175</v>
      </c>
      <c r="N1890" s="11" t="s">
        <v>7482</v>
      </c>
      <c r="O1890" s="11" t="s">
        <v>7483</v>
      </c>
      <c r="P1890" s="11" t="s">
        <v>6781</v>
      </c>
      <c r="Q1890" s="11" t="s">
        <v>162</v>
      </c>
      <c r="R1890" s="11" t="s">
        <v>7484</v>
      </c>
      <c r="S1890" s="11" t="s">
        <v>7485</v>
      </c>
      <c r="T1890" s="11" t="s">
        <v>7486</v>
      </c>
      <c r="U1890" s="11" t="s">
        <v>7086</v>
      </c>
      <c r="W1890" s="11" t="s">
        <v>6781</v>
      </c>
      <c r="Y1890" s="11" t="s">
        <v>1059</v>
      </c>
      <c r="Z1890" s="13"/>
      <c r="AA1890" s="11" t="s">
        <v>151</v>
      </c>
      <c r="AB1890" s="13"/>
      <c r="AC1890" s="13"/>
      <c r="AD1890" s="11" t="s">
        <v>7484</v>
      </c>
      <c r="AF1890" s="14">
        <v>1.0</v>
      </c>
      <c r="AG1890" s="11" t="s">
        <v>152</v>
      </c>
      <c r="AH1890" s="11" t="s">
        <v>6782</v>
      </c>
      <c r="AJ1890" s="13"/>
      <c r="AK1890" s="13"/>
      <c r="AL1890" s="13"/>
      <c r="AM1890" s="13"/>
      <c r="AN1890" s="13"/>
      <c r="AO1890" s="13"/>
      <c r="AP1890" s="11" t="s">
        <v>7481</v>
      </c>
      <c r="AR1890" s="13"/>
      <c r="AS1890" s="13"/>
      <c r="AT1890" s="12" t="b">
        <v>1</v>
      </c>
      <c r="AU1890" s="13"/>
      <c r="AV1890" s="14" t="s">
        <v>167</v>
      </c>
      <c r="AW1890" s="13"/>
      <c r="AX1890" s="14" t="s">
        <v>155</v>
      </c>
      <c r="AY1890" s="13"/>
      <c r="AZ1890" s="14">
        <v>7248.0</v>
      </c>
      <c r="BA1890" s="13"/>
    </row>
    <row r="1891">
      <c r="A1891" s="11" t="s">
        <v>7487</v>
      </c>
      <c r="B1891" s="11">
        <v>6993.0</v>
      </c>
      <c r="C1891" s="12" t="b">
        <v>0</v>
      </c>
      <c r="D1891" s="12" t="b">
        <v>1</v>
      </c>
      <c r="E1891" s="12" t="b">
        <v>0</v>
      </c>
      <c r="F1891" s="12" t="b">
        <v>0</v>
      </c>
      <c r="G1891" s="12" t="b">
        <v>0</v>
      </c>
      <c r="H1891" s="12" t="b">
        <v>0</v>
      </c>
      <c r="I1891" s="13"/>
      <c r="J1891" s="14" t="s">
        <v>3578</v>
      </c>
      <c r="K1891" s="12" t="b">
        <v>0</v>
      </c>
      <c r="L1891" s="17">
        <v>45209.0</v>
      </c>
      <c r="M1891" s="11" t="s">
        <v>203</v>
      </c>
      <c r="N1891" s="11" t="s">
        <v>7488</v>
      </c>
      <c r="O1891" s="11" t="s">
        <v>7489</v>
      </c>
      <c r="P1891" s="11" t="s">
        <v>6622</v>
      </c>
      <c r="Q1891" s="11" t="s">
        <v>162</v>
      </c>
      <c r="R1891" s="11" t="s">
        <v>7490</v>
      </c>
      <c r="S1891" s="11" t="s">
        <v>437</v>
      </c>
      <c r="T1891" s="11" t="s">
        <v>7491</v>
      </c>
      <c r="U1891" s="11" t="s">
        <v>4232</v>
      </c>
      <c r="W1891" s="11" t="s">
        <v>6622</v>
      </c>
      <c r="Y1891" s="11" t="s">
        <v>1465</v>
      </c>
      <c r="Z1891" s="13"/>
      <c r="AA1891" s="11" t="s">
        <v>151</v>
      </c>
      <c r="AB1891" s="13"/>
      <c r="AC1891" s="13"/>
      <c r="AD1891" s="11" t="s">
        <v>7490</v>
      </c>
      <c r="AE1891" s="13"/>
      <c r="AF1891" s="14">
        <v>1.0</v>
      </c>
      <c r="AG1891" s="11" t="s">
        <v>152</v>
      </c>
      <c r="AH1891" s="11" t="s">
        <v>6624</v>
      </c>
      <c r="AJ1891" s="13"/>
      <c r="AK1891" s="13"/>
      <c r="AL1891" s="13"/>
      <c r="AM1891" s="13"/>
      <c r="AN1891" s="13"/>
      <c r="AO1891" s="13"/>
      <c r="AP1891" s="11" t="s">
        <v>7487</v>
      </c>
      <c r="AR1891" s="13"/>
      <c r="AS1891" s="13"/>
      <c r="AT1891" s="12" t="b">
        <v>1</v>
      </c>
      <c r="AU1891" s="13"/>
      <c r="AV1891" s="14" t="s">
        <v>167</v>
      </c>
      <c r="AW1891" s="13"/>
      <c r="AX1891" s="14" t="s">
        <v>155</v>
      </c>
      <c r="AY1891" s="13"/>
      <c r="AZ1891" s="14">
        <v>7249.0</v>
      </c>
      <c r="BA1891" s="13"/>
    </row>
    <row r="1892">
      <c r="A1892" s="11" t="s">
        <v>7492</v>
      </c>
      <c r="B1892" s="11">
        <v>7001.0</v>
      </c>
      <c r="C1892" s="12" t="b">
        <v>0</v>
      </c>
      <c r="D1892" s="12" t="b">
        <v>1</v>
      </c>
      <c r="E1892" s="12" t="b">
        <v>0</v>
      </c>
      <c r="F1892" s="12" t="b">
        <v>0</v>
      </c>
      <c r="G1892" s="12" t="b">
        <v>0</v>
      </c>
      <c r="H1892" s="12" t="b">
        <v>0</v>
      </c>
      <c r="I1892" s="14" t="s">
        <v>3578</v>
      </c>
      <c r="J1892" s="14" t="s">
        <v>3578</v>
      </c>
      <c r="K1892" s="12" t="b">
        <v>0</v>
      </c>
      <c r="L1892" s="14" t="s">
        <v>6671</v>
      </c>
      <c r="M1892" s="11" t="s">
        <v>203</v>
      </c>
      <c r="N1892" s="11" t="s">
        <v>7493</v>
      </c>
      <c r="O1892" s="11" t="s">
        <v>7489</v>
      </c>
      <c r="P1892" s="11" t="s">
        <v>6674</v>
      </c>
      <c r="Q1892" s="11" t="s">
        <v>162</v>
      </c>
      <c r="R1892" s="11" t="s">
        <v>7490</v>
      </c>
      <c r="S1892" s="11" t="s">
        <v>437</v>
      </c>
      <c r="T1892" s="11" t="s">
        <v>7494</v>
      </c>
      <c r="U1892" s="11" t="s">
        <v>4232</v>
      </c>
      <c r="W1892" s="11" t="s">
        <v>6674</v>
      </c>
      <c r="Y1892" s="11" t="s">
        <v>1465</v>
      </c>
      <c r="Z1892" s="13"/>
      <c r="AA1892" s="11" t="s">
        <v>151</v>
      </c>
      <c r="AB1892" s="13"/>
      <c r="AC1892" s="13"/>
      <c r="AD1892" s="11" t="s">
        <v>7490</v>
      </c>
      <c r="AE1892" s="13"/>
      <c r="AF1892" s="14">
        <v>1.0</v>
      </c>
      <c r="AG1892" s="11" t="s">
        <v>152</v>
      </c>
      <c r="AH1892" s="11" t="s">
        <v>6678</v>
      </c>
      <c r="AJ1892" s="13"/>
      <c r="AK1892" s="13"/>
      <c r="AL1892" s="13"/>
      <c r="AM1892" s="13"/>
      <c r="AN1892" s="13"/>
      <c r="AO1892" s="13"/>
      <c r="AP1892" s="11" t="s">
        <v>7492</v>
      </c>
      <c r="AR1892" s="13"/>
      <c r="AS1892" s="13"/>
      <c r="AT1892" s="12" t="b">
        <v>1</v>
      </c>
      <c r="AU1892" s="13"/>
      <c r="AV1892" s="14" t="s">
        <v>167</v>
      </c>
      <c r="AW1892" s="13"/>
      <c r="AX1892" s="14" t="s">
        <v>155</v>
      </c>
      <c r="AY1892" s="13"/>
      <c r="AZ1892" s="14">
        <v>7250.0</v>
      </c>
      <c r="BA1892" s="13"/>
    </row>
    <row r="1893">
      <c r="A1893" s="11" t="s">
        <v>7495</v>
      </c>
      <c r="B1893" s="11">
        <v>7002.0</v>
      </c>
      <c r="C1893" s="12" t="b">
        <v>0</v>
      </c>
      <c r="D1893" s="12" t="b">
        <v>1</v>
      </c>
      <c r="E1893" s="12" t="b">
        <v>0</v>
      </c>
      <c r="F1893" s="12" t="b">
        <v>0</v>
      </c>
      <c r="G1893" s="12" t="b">
        <v>0</v>
      </c>
      <c r="H1893" s="12" t="b">
        <v>0</v>
      </c>
      <c r="I1893" s="13"/>
      <c r="J1893" s="14" t="s">
        <v>5737</v>
      </c>
      <c r="K1893" s="12" t="b">
        <v>0</v>
      </c>
      <c r="L1893" s="14" t="s">
        <v>6671</v>
      </c>
      <c r="M1893" s="11" t="s">
        <v>203</v>
      </c>
      <c r="N1893" s="11" t="s">
        <v>7496</v>
      </c>
      <c r="O1893" s="11" t="s">
        <v>7497</v>
      </c>
      <c r="P1893" s="11" t="s">
        <v>6674</v>
      </c>
      <c r="Q1893" s="11" t="s">
        <v>162</v>
      </c>
      <c r="R1893" s="11" t="s">
        <v>7498</v>
      </c>
      <c r="S1893" s="11" t="s">
        <v>7499</v>
      </c>
      <c r="T1893" s="11" t="s">
        <v>7433</v>
      </c>
      <c r="U1893" s="11" t="s">
        <v>4232</v>
      </c>
      <c r="W1893" s="11" t="s">
        <v>6674</v>
      </c>
      <c r="Y1893" s="11" t="s">
        <v>1465</v>
      </c>
      <c r="Z1893" s="13"/>
      <c r="AA1893" s="11" t="s">
        <v>151</v>
      </c>
      <c r="AB1893" s="13"/>
      <c r="AC1893" s="13"/>
      <c r="AD1893" s="11" t="s">
        <v>7498</v>
      </c>
      <c r="AF1893" s="14">
        <v>1.0</v>
      </c>
      <c r="AG1893" s="11" t="s">
        <v>152</v>
      </c>
      <c r="AH1893" s="11" t="s">
        <v>6678</v>
      </c>
      <c r="AJ1893" s="13"/>
      <c r="AK1893" s="13"/>
      <c r="AL1893" s="13"/>
      <c r="AM1893" s="13"/>
      <c r="AN1893" s="13"/>
      <c r="AO1893" s="13"/>
      <c r="AP1893" s="11" t="s">
        <v>7495</v>
      </c>
      <c r="AR1893" s="13"/>
      <c r="AS1893" s="13"/>
      <c r="AT1893" s="12" t="b">
        <v>1</v>
      </c>
      <c r="AU1893" s="13"/>
      <c r="AV1893" s="14" t="s">
        <v>167</v>
      </c>
      <c r="AW1893" s="13"/>
      <c r="AX1893" s="14" t="s">
        <v>155</v>
      </c>
      <c r="AY1893" s="13"/>
      <c r="AZ1893" s="14">
        <v>7251.0</v>
      </c>
      <c r="BA1893" s="13"/>
    </row>
    <row r="1894">
      <c r="A1894" s="11" t="s">
        <v>7500</v>
      </c>
      <c r="B1894" s="11">
        <v>7003.0</v>
      </c>
      <c r="C1894" s="12" t="b">
        <v>0</v>
      </c>
      <c r="D1894" s="12" t="b">
        <v>1</v>
      </c>
      <c r="E1894" s="12" t="b">
        <v>0</v>
      </c>
      <c r="F1894" s="12" t="b">
        <v>0</v>
      </c>
      <c r="G1894" s="12" t="b">
        <v>0</v>
      </c>
      <c r="H1894" s="12" t="b">
        <v>0</v>
      </c>
      <c r="I1894" s="13"/>
      <c r="J1894" s="14" t="s">
        <v>3578</v>
      </c>
      <c r="K1894" s="12" t="b">
        <v>0</v>
      </c>
      <c r="L1894" s="17">
        <v>45209.0</v>
      </c>
      <c r="M1894" s="11" t="s">
        <v>203</v>
      </c>
      <c r="N1894" s="11" t="s">
        <v>7501</v>
      </c>
      <c r="O1894" s="11" t="s">
        <v>3627</v>
      </c>
      <c r="P1894" s="11" t="s">
        <v>6622</v>
      </c>
      <c r="Q1894" s="11" t="s">
        <v>162</v>
      </c>
      <c r="R1894" s="11" t="s">
        <v>3628</v>
      </c>
      <c r="S1894" s="11" t="s">
        <v>3629</v>
      </c>
      <c r="T1894" s="11" t="s">
        <v>7491</v>
      </c>
      <c r="U1894" s="11" t="s">
        <v>4232</v>
      </c>
      <c r="W1894" s="11" t="s">
        <v>6622</v>
      </c>
      <c r="Y1894" s="11" t="s">
        <v>1465</v>
      </c>
      <c r="Z1894" s="13"/>
      <c r="AA1894" s="11" t="s">
        <v>151</v>
      </c>
      <c r="AB1894" s="13"/>
      <c r="AC1894" s="13"/>
      <c r="AD1894" s="11" t="s">
        <v>3628</v>
      </c>
      <c r="AE1894" s="13"/>
      <c r="AF1894" s="14">
        <v>1.0</v>
      </c>
      <c r="AG1894" s="11" t="s">
        <v>152</v>
      </c>
      <c r="AH1894" s="11" t="s">
        <v>6624</v>
      </c>
      <c r="AJ1894" s="13"/>
      <c r="AK1894" s="13"/>
      <c r="AL1894" s="13"/>
      <c r="AM1894" s="13"/>
      <c r="AN1894" s="13"/>
      <c r="AO1894" s="13"/>
      <c r="AP1894" s="11" t="s">
        <v>7500</v>
      </c>
      <c r="AR1894" s="13"/>
      <c r="AS1894" s="13"/>
      <c r="AT1894" s="12" t="b">
        <v>1</v>
      </c>
      <c r="AU1894" s="13"/>
      <c r="AV1894" s="14" t="s">
        <v>167</v>
      </c>
      <c r="AW1894" s="13"/>
      <c r="AX1894" s="14" t="s">
        <v>155</v>
      </c>
      <c r="AY1894" s="13"/>
      <c r="AZ1894" s="14">
        <v>7252.0</v>
      </c>
      <c r="BA1894" s="13"/>
    </row>
    <row r="1895">
      <c r="A1895" s="11" t="s">
        <v>7502</v>
      </c>
      <c r="B1895" s="11">
        <v>7004.0</v>
      </c>
      <c r="C1895" s="12" t="b">
        <v>0</v>
      </c>
      <c r="D1895" s="12" t="b">
        <v>1</v>
      </c>
      <c r="E1895" s="12" t="b">
        <v>0</v>
      </c>
      <c r="F1895" s="12" t="b">
        <v>0</v>
      </c>
      <c r="G1895" s="12" t="b">
        <v>0</v>
      </c>
      <c r="H1895" s="12" t="b">
        <v>0</v>
      </c>
      <c r="I1895" s="14" t="s">
        <v>6853</v>
      </c>
      <c r="J1895" s="14" t="s">
        <v>3854</v>
      </c>
      <c r="K1895" s="12" t="b">
        <v>0</v>
      </c>
      <c r="L1895" s="15">
        <v>45180.0</v>
      </c>
      <c r="M1895" s="11" t="s">
        <v>203</v>
      </c>
      <c r="N1895" s="11" t="s">
        <v>7503</v>
      </c>
      <c r="O1895" s="11" t="s">
        <v>7504</v>
      </c>
      <c r="P1895" s="11" t="s">
        <v>6920</v>
      </c>
      <c r="Q1895" s="11" t="s">
        <v>162</v>
      </c>
      <c r="R1895" s="11" t="s">
        <v>7505</v>
      </c>
      <c r="S1895" s="11" t="s">
        <v>7506</v>
      </c>
      <c r="T1895" s="11" t="s">
        <v>7507</v>
      </c>
      <c r="U1895" s="11" t="s">
        <v>4232</v>
      </c>
      <c r="W1895" s="11" t="s">
        <v>6920</v>
      </c>
      <c r="Y1895" s="11" t="s">
        <v>1465</v>
      </c>
      <c r="Z1895" s="13"/>
      <c r="AA1895" s="11" t="s">
        <v>151</v>
      </c>
      <c r="AB1895" s="13"/>
      <c r="AC1895" s="13"/>
      <c r="AD1895" s="11" t="s">
        <v>7505</v>
      </c>
      <c r="AE1895" s="13"/>
      <c r="AF1895" s="14">
        <v>1.0</v>
      </c>
      <c r="AG1895" s="11" t="s">
        <v>152</v>
      </c>
      <c r="AH1895" s="11" t="s">
        <v>6921</v>
      </c>
      <c r="AJ1895" s="13"/>
      <c r="AK1895" s="13"/>
      <c r="AL1895" s="13"/>
      <c r="AM1895" s="13"/>
      <c r="AN1895" s="11" t="s">
        <v>154</v>
      </c>
      <c r="AO1895" s="13"/>
      <c r="AP1895" s="11" t="s">
        <v>7502</v>
      </c>
      <c r="AR1895" s="13"/>
      <c r="AS1895" s="11" t="s">
        <v>154</v>
      </c>
      <c r="AT1895" s="12" t="b">
        <v>1</v>
      </c>
      <c r="AU1895" s="13"/>
      <c r="AV1895" s="14" t="s">
        <v>167</v>
      </c>
      <c r="AW1895" s="13"/>
      <c r="AX1895" s="14" t="s">
        <v>155</v>
      </c>
      <c r="AY1895" s="13"/>
      <c r="AZ1895" s="14">
        <v>7253.0</v>
      </c>
      <c r="BA1895" s="13"/>
    </row>
    <row r="1896">
      <c r="A1896" s="11" t="s">
        <v>7508</v>
      </c>
      <c r="B1896" s="11">
        <v>7005.0</v>
      </c>
      <c r="C1896" s="12" t="b">
        <v>0</v>
      </c>
      <c r="D1896" s="12" t="b">
        <v>0</v>
      </c>
      <c r="E1896" s="12" t="b">
        <v>0</v>
      </c>
      <c r="F1896" s="12" t="b">
        <v>0</v>
      </c>
      <c r="G1896" s="12" t="b">
        <v>0</v>
      </c>
      <c r="H1896" s="12" t="b">
        <v>0</v>
      </c>
      <c r="I1896" s="14" t="s">
        <v>6853</v>
      </c>
      <c r="J1896" s="14" t="s">
        <v>3854</v>
      </c>
      <c r="K1896" s="12" t="b">
        <v>0</v>
      </c>
      <c r="L1896" s="15">
        <v>45180.0</v>
      </c>
      <c r="M1896" s="11" t="s">
        <v>203</v>
      </c>
      <c r="N1896" s="11" t="s">
        <v>7509</v>
      </c>
      <c r="O1896" s="11" t="s">
        <v>3685</v>
      </c>
      <c r="P1896" s="11" t="s">
        <v>6855</v>
      </c>
      <c r="Q1896" s="11" t="s">
        <v>162</v>
      </c>
      <c r="R1896" s="11" t="s">
        <v>3686</v>
      </c>
      <c r="S1896" s="11" t="s">
        <v>300</v>
      </c>
      <c r="T1896" s="11" t="s">
        <v>7510</v>
      </c>
      <c r="U1896" s="11" t="s">
        <v>4232</v>
      </c>
      <c r="W1896" s="11" t="s">
        <v>6855</v>
      </c>
      <c r="Y1896" s="11" t="s">
        <v>1465</v>
      </c>
      <c r="Z1896" s="13"/>
      <c r="AA1896" s="11" t="s">
        <v>215</v>
      </c>
      <c r="AB1896" s="13"/>
      <c r="AC1896" s="13"/>
      <c r="AD1896" s="11" t="s">
        <v>3686</v>
      </c>
      <c r="AE1896" s="13"/>
      <c r="AF1896" s="14">
        <v>1.0</v>
      </c>
      <c r="AG1896" s="11" t="s">
        <v>152</v>
      </c>
      <c r="AH1896" s="11" t="s">
        <v>6857</v>
      </c>
      <c r="AJ1896" s="13"/>
      <c r="AK1896" s="13"/>
      <c r="AL1896" s="13"/>
      <c r="AM1896" s="13"/>
      <c r="AN1896" s="13"/>
      <c r="AO1896" s="13"/>
      <c r="AP1896" s="11" t="s">
        <v>7508</v>
      </c>
      <c r="AR1896" s="13"/>
      <c r="AS1896" s="13"/>
      <c r="AT1896" s="12" t="b">
        <v>1</v>
      </c>
      <c r="AU1896" s="13"/>
      <c r="AV1896" s="14" t="s">
        <v>167</v>
      </c>
      <c r="AW1896" s="13"/>
      <c r="AX1896" s="14" t="s">
        <v>155</v>
      </c>
      <c r="AY1896" s="13"/>
      <c r="AZ1896" s="14">
        <v>7254.0</v>
      </c>
      <c r="BA1896" s="13"/>
    </row>
    <row r="1897">
      <c r="A1897" s="11" t="s">
        <v>7511</v>
      </c>
      <c r="B1897" s="11">
        <v>7006.0</v>
      </c>
      <c r="C1897" s="12" t="b">
        <v>0</v>
      </c>
      <c r="D1897" s="12" t="b">
        <v>0</v>
      </c>
      <c r="E1897" s="12" t="b">
        <v>0</v>
      </c>
      <c r="F1897" s="12" t="b">
        <v>0</v>
      </c>
      <c r="G1897" s="12" t="b">
        <v>0</v>
      </c>
      <c r="H1897" s="12" t="b">
        <v>0</v>
      </c>
      <c r="I1897" s="14" t="s">
        <v>6853</v>
      </c>
      <c r="J1897" s="14" t="s">
        <v>3854</v>
      </c>
      <c r="K1897" s="12" t="b">
        <v>0</v>
      </c>
      <c r="L1897" s="15">
        <v>45180.0</v>
      </c>
      <c r="M1897" s="11" t="s">
        <v>203</v>
      </c>
      <c r="N1897" s="11" t="s">
        <v>7512</v>
      </c>
      <c r="O1897" s="11" t="s">
        <v>7513</v>
      </c>
      <c r="P1897" s="11" t="s">
        <v>6855</v>
      </c>
      <c r="Q1897" s="11" t="s">
        <v>162</v>
      </c>
      <c r="R1897" s="11" t="s">
        <v>7514</v>
      </c>
      <c r="S1897" s="11" t="s">
        <v>7515</v>
      </c>
      <c r="T1897" s="18" t="s">
        <v>7516</v>
      </c>
      <c r="U1897" s="11" t="s">
        <v>4232</v>
      </c>
      <c r="W1897" s="11" t="s">
        <v>6855</v>
      </c>
      <c r="Y1897" s="11" t="s">
        <v>1465</v>
      </c>
      <c r="Z1897" s="13"/>
      <c r="AA1897" s="11" t="s">
        <v>215</v>
      </c>
      <c r="AB1897" s="13"/>
      <c r="AC1897" s="13"/>
      <c r="AD1897" s="11" t="s">
        <v>7514</v>
      </c>
      <c r="AE1897" s="13"/>
      <c r="AF1897" s="14">
        <v>1.0</v>
      </c>
      <c r="AG1897" s="11" t="s">
        <v>152</v>
      </c>
      <c r="AH1897" s="11" t="s">
        <v>6857</v>
      </c>
      <c r="AJ1897" s="13"/>
      <c r="AK1897" s="13"/>
      <c r="AL1897" s="13"/>
      <c r="AM1897" s="13"/>
      <c r="AN1897" s="13"/>
      <c r="AO1897" s="13"/>
      <c r="AP1897" s="11" t="s">
        <v>7511</v>
      </c>
      <c r="AR1897" s="13"/>
      <c r="AS1897" s="13"/>
      <c r="AT1897" s="12" t="b">
        <v>1</v>
      </c>
      <c r="AU1897" s="13"/>
      <c r="AV1897" s="14" t="s">
        <v>167</v>
      </c>
      <c r="AW1897" s="13"/>
      <c r="AX1897" s="14" t="s">
        <v>155</v>
      </c>
      <c r="AY1897" s="13"/>
      <c r="AZ1897" s="14">
        <v>7255.0</v>
      </c>
      <c r="BA1897" s="13"/>
    </row>
    <row r="1898">
      <c r="A1898" s="11" t="s">
        <v>7517</v>
      </c>
      <c r="B1898" s="11">
        <v>7007.0</v>
      </c>
      <c r="C1898" s="12" t="b">
        <v>0</v>
      </c>
      <c r="D1898" s="12" t="b">
        <v>1</v>
      </c>
      <c r="E1898" s="12" t="b">
        <v>0</v>
      </c>
      <c r="F1898" s="12" t="b">
        <v>0</v>
      </c>
      <c r="G1898" s="12" t="b">
        <v>0</v>
      </c>
      <c r="H1898" s="12" t="b">
        <v>0</v>
      </c>
      <c r="I1898" s="13"/>
      <c r="J1898" s="14" t="s">
        <v>3854</v>
      </c>
      <c r="K1898" s="12" t="b">
        <v>0</v>
      </c>
      <c r="L1898" s="14" t="s">
        <v>6671</v>
      </c>
      <c r="M1898" s="11" t="s">
        <v>4872</v>
      </c>
      <c r="N1898" s="11" t="s">
        <v>7518</v>
      </c>
      <c r="O1898" s="11" t="s">
        <v>7519</v>
      </c>
      <c r="P1898" s="11" t="s">
        <v>6674</v>
      </c>
      <c r="Q1898" s="11" t="s">
        <v>162</v>
      </c>
      <c r="R1898" s="11" t="s">
        <v>7520</v>
      </c>
      <c r="S1898" s="11" t="s">
        <v>524</v>
      </c>
      <c r="T1898" s="11" t="s">
        <v>7521</v>
      </c>
      <c r="U1898" s="11" t="s">
        <v>6351</v>
      </c>
      <c r="W1898" s="11" t="s">
        <v>6674</v>
      </c>
      <c r="Y1898" s="11" t="s">
        <v>7522</v>
      </c>
      <c r="AA1898" s="11" t="s">
        <v>151</v>
      </c>
      <c r="AB1898" s="13"/>
      <c r="AC1898" s="13"/>
      <c r="AD1898" s="11" t="s">
        <v>7520</v>
      </c>
      <c r="AE1898" s="13"/>
      <c r="AF1898" s="14">
        <v>1.0</v>
      </c>
      <c r="AG1898" s="11" t="s">
        <v>152</v>
      </c>
      <c r="AH1898" s="11" t="s">
        <v>6678</v>
      </c>
      <c r="AJ1898" s="13"/>
      <c r="AK1898" s="13"/>
      <c r="AL1898" s="13"/>
      <c r="AM1898" s="13"/>
      <c r="AN1898" s="13"/>
      <c r="AO1898" s="13"/>
      <c r="AP1898" s="11" t="s">
        <v>7517</v>
      </c>
      <c r="AR1898" s="13"/>
      <c r="AS1898" s="13"/>
      <c r="AT1898" s="12" t="b">
        <v>1</v>
      </c>
      <c r="AU1898" s="13"/>
      <c r="AV1898" s="14" t="s">
        <v>167</v>
      </c>
      <c r="AW1898" s="13"/>
      <c r="AX1898" s="14" t="s">
        <v>155</v>
      </c>
      <c r="AY1898" s="13"/>
      <c r="AZ1898" s="14">
        <v>7256.0</v>
      </c>
      <c r="BA1898" s="13"/>
    </row>
    <row r="1899">
      <c r="A1899" s="11" t="s">
        <v>7523</v>
      </c>
      <c r="B1899" s="11">
        <v>7008.0</v>
      </c>
      <c r="C1899" s="12" t="b">
        <v>0</v>
      </c>
      <c r="D1899" s="12" t="b">
        <v>1</v>
      </c>
      <c r="E1899" s="12" t="b">
        <v>0</v>
      </c>
      <c r="F1899" s="12" t="b">
        <v>0</v>
      </c>
      <c r="G1899" s="12" t="b">
        <v>0</v>
      </c>
      <c r="H1899" s="12" t="b">
        <v>0</v>
      </c>
      <c r="I1899" s="17">
        <v>45210.0</v>
      </c>
      <c r="J1899" s="14" t="s">
        <v>3854</v>
      </c>
      <c r="K1899" s="12" t="b">
        <v>0</v>
      </c>
      <c r="L1899" s="14" t="s">
        <v>6947</v>
      </c>
      <c r="M1899" s="11" t="s">
        <v>4872</v>
      </c>
      <c r="N1899" s="11" t="s">
        <v>7524</v>
      </c>
      <c r="O1899" s="11" t="s">
        <v>7525</v>
      </c>
      <c r="P1899" s="11" t="s">
        <v>6949</v>
      </c>
      <c r="Q1899" s="11" t="s">
        <v>162</v>
      </c>
      <c r="R1899" s="11" t="s">
        <v>7526</v>
      </c>
      <c r="S1899" s="13"/>
      <c r="T1899" s="11" t="s">
        <v>7521</v>
      </c>
      <c r="U1899" s="11" t="s">
        <v>6351</v>
      </c>
      <c r="W1899" s="11" t="s">
        <v>6949</v>
      </c>
      <c r="Y1899" s="11" t="s">
        <v>7522</v>
      </c>
      <c r="AA1899" s="11" t="s">
        <v>151</v>
      </c>
      <c r="AB1899" s="13"/>
      <c r="AC1899" s="13"/>
      <c r="AD1899" s="11" t="s">
        <v>7526</v>
      </c>
      <c r="AE1899" s="13"/>
      <c r="AF1899" s="14">
        <v>1.0</v>
      </c>
      <c r="AG1899" s="11" t="s">
        <v>152</v>
      </c>
      <c r="AH1899" s="11" t="s">
        <v>6950</v>
      </c>
      <c r="AJ1899" s="13"/>
      <c r="AK1899" s="13"/>
      <c r="AL1899" s="13"/>
      <c r="AM1899" s="13"/>
      <c r="AN1899" s="13"/>
      <c r="AO1899" s="13"/>
      <c r="AP1899" s="11" t="s">
        <v>7523</v>
      </c>
      <c r="AR1899" s="13"/>
      <c r="AS1899" s="13"/>
      <c r="AT1899" s="12" t="b">
        <v>1</v>
      </c>
      <c r="AU1899" s="13"/>
      <c r="AV1899" s="14" t="s">
        <v>167</v>
      </c>
      <c r="AW1899" s="13"/>
      <c r="AX1899" s="14" t="s">
        <v>155</v>
      </c>
      <c r="AY1899" s="13"/>
      <c r="AZ1899" s="14">
        <v>7257.0</v>
      </c>
      <c r="BA1899" s="13"/>
    </row>
    <row r="1900">
      <c r="A1900" s="11" t="s">
        <v>7527</v>
      </c>
      <c r="B1900" s="11">
        <v>7009.0</v>
      </c>
      <c r="C1900" s="12" t="b">
        <v>0</v>
      </c>
      <c r="D1900" s="12" t="b">
        <v>1</v>
      </c>
      <c r="E1900" s="12" t="b">
        <v>0</v>
      </c>
      <c r="F1900" s="12" t="b">
        <v>0</v>
      </c>
      <c r="G1900" s="12" t="b">
        <v>0</v>
      </c>
      <c r="H1900" s="12" t="b">
        <v>0</v>
      </c>
      <c r="I1900" s="13"/>
      <c r="J1900" s="14" t="s">
        <v>3854</v>
      </c>
      <c r="K1900" s="12" t="b">
        <v>0</v>
      </c>
      <c r="L1900" s="14" t="s">
        <v>6671</v>
      </c>
      <c r="M1900" s="11" t="s">
        <v>4872</v>
      </c>
      <c r="N1900" s="11" t="s">
        <v>7528</v>
      </c>
      <c r="O1900" s="11" t="s">
        <v>7525</v>
      </c>
      <c r="P1900" s="11" t="s">
        <v>6781</v>
      </c>
      <c r="Q1900" s="11" t="s">
        <v>162</v>
      </c>
      <c r="R1900" s="11" t="s">
        <v>7526</v>
      </c>
      <c r="S1900" s="13"/>
      <c r="T1900" s="11" t="s">
        <v>7529</v>
      </c>
      <c r="U1900" s="11" t="s">
        <v>6351</v>
      </c>
      <c r="W1900" s="11" t="s">
        <v>6781</v>
      </c>
      <c r="Y1900" s="11" t="s">
        <v>7522</v>
      </c>
      <c r="AA1900" s="11" t="s">
        <v>151</v>
      </c>
      <c r="AB1900" s="13"/>
      <c r="AC1900" s="13"/>
      <c r="AD1900" s="11" t="s">
        <v>7526</v>
      </c>
      <c r="AE1900" s="13"/>
      <c r="AF1900" s="14">
        <v>1.0</v>
      </c>
      <c r="AG1900" s="11" t="s">
        <v>152</v>
      </c>
      <c r="AH1900" s="11" t="s">
        <v>6782</v>
      </c>
      <c r="AJ1900" s="13"/>
      <c r="AK1900" s="13"/>
      <c r="AL1900" s="13"/>
      <c r="AM1900" s="13"/>
      <c r="AN1900" s="13"/>
      <c r="AO1900" s="13"/>
      <c r="AP1900" s="11" t="s">
        <v>7527</v>
      </c>
      <c r="AR1900" s="13"/>
      <c r="AS1900" s="13"/>
      <c r="AT1900" s="12" t="b">
        <v>1</v>
      </c>
      <c r="AU1900" s="13"/>
      <c r="AV1900" s="14" t="s">
        <v>167</v>
      </c>
      <c r="AW1900" s="13"/>
      <c r="AX1900" s="14" t="s">
        <v>155</v>
      </c>
      <c r="AY1900" s="13"/>
      <c r="AZ1900" s="14">
        <v>7258.0</v>
      </c>
      <c r="BA1900" s="13"/>
    </row>
    <row r="1901">
      <c r="A1901" s="11" t="s">
        <v>7530</v>
      </c>
      <c r="B1901" s="11">
        <v>7011.0</v>
      </c>
      <c r="C1901" s="12" t="b">
        <v>0</v>
      </c>
      <c r="D1901" s="12" t="b">
        <v>1</v>
      </c>
      <c r="E1901" s="12" t="b">
        <v>0</v>
      </c>
      <c r="F1901" s="12" t="b">
        <v>0</v>
      </c>
      <c r="G1901" s="12" t="b">
        <v>1</v>
      </c>
      <c r="H1901" s="12" t="b">
        <v>0</v>
      </c>
      <c r="I1901" s="14" t="s">
        <v>7531</v>
      </c>
      <c r="J1901" s="14" t="s">
        <v>7531</v>
      </c>
      <c r="K1901" s="12" t="b">
        <v>0</v>
      </c>
      <c r="L1901" s="17">
        <v>45209.0</v>
      </c>
      <c r="M1901" s="11" t="s">
        <v>1805</v>
      </c>
      <c r="N1901" s="11" t="s">
        <v>7532</v>
      </c>
      <c r="O1901" s="11" t="s">
        <v>1807</v>
      </c>
      <c r="P1901" s="11" t="s">
        <v>3223</v>
      </c>
      <c r="Q1901" s="11" t="s">
        <v>972</v>
      </c>
      <c r="R1901" s="11" t="s">
        <v>1808</v>
      </c>
      <c r="S1901" s="11" t="s">
        <v>1065</v>
      </c>
      <c r="U1901" s="11" t="s">
        <v>7533</v>
      </c>
      <c r="W1901" s="11" t="s">
        <v>3223</v>
      </c>
      <c r="X1901" s="11" t="s">
        <v>1121</v>
      </c>
      <c r="Y1901" s="11" t="s">
        <v>1808</v>
      </c>
      <c r="Z1901" s="13"/>
      <c r="AA1901" s="11" t="s">
        <v>151</v>
      </c>
      <c r="AB1901" s="13"/>
      <c r="AC1901" s="13"/>
      <c r="AD1901" s="11" t="s">
        <v>1808</v>
      </c>
      <c r="AE1901" s="13"/>
      <c r="AF1901" s="13"/>
      <c r="AG1901" s="11" t="s">
        <v>152</v>
      </c>
      <c r="AH1901" s="11" t="s">
        <v>3225</v>
      </c>
      <c r="AJ1901" s="11" t="s">
        <v>1121</v>
      </c>
      <c r="AK1901" s="11" t="s">
        <v>3928</v>
      </c>
      <c r="AM1901" s="13"/>
      <c r="AN1901" s="13"/>
      <c r="AO1901" s="13"/>
      <c r="AP1901" s="11" t="s">
        <v>7530</v>
      </c>
      <c r="AR1901" s="13"/>
      <c r="AS1901" s="13"/>
      <c r="AT1901" s="12" t="b">
        <v>1</v>
      </c>
      <c r="AU1901" s="13"/>
      <c r="AV1901" s="14" t="s">
        <v>167</v>
      </c>
      <c r="AW1901" s="13"/>
      <c r="AX1901" s="14" t="s">
        <v>155</v>
      </c>
      <c r="AY1901" s="13"/>
      <c r="AZ1901" s="14">
        <v>7259.0</v>
      </c>
      <c r="BA1901" s="13"/>
    </row>
    <row r="1902">
      <c r="A1902" s="11" t="s">
        <v>7534</v>
      </c>
      <c r="B1902" s="11">
        <v>7013.0</v>
      </c>
      <c r="C1902" s="12" t="b">
        <v>0</v>
      </c>
      <c r="D1902" s="12" t="b">
        <v>1</v>
      </c>
      <c r="E1902" s="12" t="b">
        <v>0</v>
      </c>
      <c r="F1902" s="12" t="b">
        <v>0</v>
      </c>
      <c r="G1902" s="12" t="b">
        <v>0</v>
      </c>
      <c r="H1902" s="12" t="b">
        <v>0</v>
      </c>
      <c r="I1902" s="14" t="s">
        <v>7531</v>
      </c>
      <c r="J1902" s="14" t="s">
        <v>7531</v>
      </c>
      <c r="K1902" s="12" t="b">
        <v>0</v>
      </c>
      <c r="L1902" s="14" t="s">
        <v>6116</v>
      </c>
      <c r="M1902" s="11" t="s">
        <v>1438</v>
      </c>
      <c r="N1902" s="11" t="s">
        <v>7535</v>
      </c>
      <c r="O1902" s="11" t="s">
        <v>1994</v>
      </c>
      <c r="P1902" s="11" t="s">
        <v>7112</v>
      </c>
      <c r="Q1902" s="11" t="s">
        <v>1051</v>
      </c>
      <c r="R1902" s="11" t="s">
        <v>1995</v>
      </c>
      <c r="S1902" s="11" t="s">
        <v>1996</v>
      </c>
      <c r="U1902" s="11" t="s">
        <v>3209</v>
      </c>
      <c r="W1902" s="11" t="s">
        <v>7112</v>
      </c>
      <c r="Y1902" s="13"/>
      <c r="Z1902" s="13"/>
      <c r="AA1902" s="11" t="s">
        <v>151</v>
      </c>
      <c r="AB1902" s="13"/>
      <c r="AC1902" s="13"/>
      <c r="AD1902" s="11" t="s">
        <v>1995</v>
      </c>
      <c r="AF1902" s="13"/>
      <c r="AG1902" s="11" t="s">
        <v>152</v>
      </c>
      <c r="AH1902" s="11" t="s">
        <v>7114</v>
      </c>
      <c r="AJ1902" s="13"/>
      <c r="AK1902" s="13"/>
      <c r="AL1902" s="13"/>
      <c r="AM1902" s="13"/>
      <c r="AN1902" s="13"/>
      <c r="AO1902" s="13"/>
      <c r="AP1902" s="11" t="s">
        <v>7534</v>
      </c>
      <c r="AR1902" s="13"/>
      <c r="AS1902" s="13"/>
      <c r="AT1902" s="12" t="b">
        <v>1</v>
      </c>
      <c r="AU1902" s="13"/>
      <c r="AV1902" s="14" t="s">
        <v>167</v>
      </c>
      <c r="AW1902" s="13"/>
      <c r="AX1902" s="14" t="s">
        <v>155</v>
      </c>
      <c r="AY1902" s="13"/>
      <c r="AZ1902" s="14">
        <v>7260.0</v>
      </c>
      <c r="BA1902" s="13"/>
    </row>
    <row r="1903">
      <c r="A1903" s="11" t="s">
        <v>7536</v>
      </c>
      <c r="B1903" s="11">
        <v>7014.0</v>
      </c>
      <c r="C1903" s="12" t="b">
        <v>0</v>
      </c>
      <c r="D1903" s="12" t="b">
        <v>0</v>
      </c>
      <c r="E1903" s="12" t="b">
        <v>0</v>
      </c>
      <c r="F1903" s="12" t="b">
        <v>0</v>
      </c>
      <c r="G1903" s="12" t="b">
        <v>0</v>
      </c>
      <c r="H1903" s="12" t="b">
        <v>0</v>
      </c>
      <c r="I1903" s="14" t="s">
        <v>7531</v>
      </c>
      <c r="J1903" s="14" t="s">
        <v>7531</v>
      </c>
      <c r="K1903" s="12" t="b">
        <v>0</v>
      </c>
      <c r="L1903" s="14" t="s">
        <v>6116</v>
      </c>
      <c r="M1903" s="11" t="s">
        <v>1274</v>
      </c>
      <c r="N1903" s="11" t="s">
        <v>7537</v>
      </c>
      <c r="O1903" s="11" t="s">
        <v>4908</v>
      </c>
      <c r="P1903" s="11" t="s">
        <v>7112</v>
      </c>
      <c r="Q1903" s="11" t="s">
        <v>1051</v>
      </c>
      <c r="R1903" s="11" t="s">
        <v>4909</v>
      </c>
      <c r="S1903" s="11" t="s">
        <v>4910</v>
      </c>
      <c r="U1903" s="11" t="s">
        <v>3467</v>
      </c>
      <c r="W1903" s="11" t="s">
        <v>7112</v>
      </c>
      <c r="Y1903" s="13"/>
      <c r="Z1903" s="13"/>
      <c r="AA1903" s="11" t="s">
        <v>151</v>
      </c>
      <c r="AB1903" s="13"/>
      <c r="AC1903" s="13"/>
      <c r="AD1903" s="11" t="s">
        <v>4909</v>
      </c>
      <c r="AF1903" s="13"/>
      <c r="AG1903" s="11" t="s">
        <v>152</v>
      </c>
      <c r="AH1903" s="11" t="s">
        <v>7114</v>
      </c>
      <c r="AJ1903" s="13"/>
      <c r="AK1903" s="13"/>
      <c r="AL1903" s="13"/>
      <c r="AM1903" s="13"/>
      <c r="AN1903" s="13"/>
      <c r="AO1903" s="13"/>
      <c r="AP1903" s="11" t="s">
        <v>7536</v>
      </c>
      <c r="AR1903" s="13"/>
      <c r="AS1903" s="13"/>
      <c r="AT1903" s="12" t="b">
        <v>1</v>
      </c>
      <c r="AU1903" s="13"/>
      <c r="AV1903" s="14" t="s">
        <v>167</v>
      </c>
      <c r="AW1903" s="13"/>
      <c r="AX1903" s="14" t="s">
        <v>155</v>
      </c>
      <c r="AY1903" s="13"/>
      <c r="AZ1903" s="14">
        <v>7261.0</v>
      </c>
      <c r="BA1903" s="13"/>
    </row>
    <row r="1904">
      <c r="A1904" s="11" t="s">
        <v>7538</v>
      </c>
      <c r="B1904" s="11">
        <v>7016.0</v>
      </c>
      <c r="C1904" s="12" t="b">
        <v>0</v>
      </c>
      <c r="D1904" s="12" t="b">
        <v>1</v>
      </c>
      <c r="E1904" s="12" t="b">
        <v>0</v>
      </c>
      <c r="F1904" s="12" t="b">
        <v>0</v>
      </c>
      <c r="G1904" s="12" t="b">
        <v>0</v>
      </c>
      <c r="H1904" s="12" t="b">
        <v>0</v>
      </c>
      <c r="I1904" s="14" t="s">
        <v>4509</v>
      </c>
      <c r="J1904" s="14" t="s">
        <v>4509</v>
      </c>
      <c r="K1904" s="12" t="b">
        <v>0</v>
      </c>
      <c r="L1904" s="14" t="s">
        <v>6081</v>
      </c>
      <c r="M1904" s="11" t="s">
        <v>189</v>
      </c>
      <c r="N1904" s="11" t="s">
        <v>7539</v>
      </c>
      <c r="O1904" s="11" t="s">
        <v>7540</v>
      </c>
      <c r="P1904" s="11" t="s">
        <v>7252</v>
      </c>
      <c r="Q1904" s="11" t="s">
        <v>384</v>
      </c>
      <c r="R1904" s="11" t="s">
        <v>7541</v>
      </c>
      <c r="S1904" s="11" t="s">
        <v>1245</v>
      </c>
      <c r="U1904" s="11" t="s">
        <v>4991</v>
      </c>
      <c r="W1904" s="11" t="s">
        <v>7252</v>
      </c>
      <c r="AA1904" s="11" t="s">
        <v>151</v>
      </c>
      <c r="AB1904" s="13"/>
      <c r="AC1904" s="13"/>
      <c r="AD1904" s="11" t="s">
        <v>7541</v>
      </c>
      <c r="AF1904" s="13"/>
      <c r="AG1904" s="11" t="s">
        <v>152</v>
      </c>
      <c r="AH1904" s="11" t="s">
        <v>7253</v>
      </c>
      <c r="AJ1904" s="13"/>
      <c r="AK1904" s="13"/>
      <c r="AL1904" s="13"/>
      <c r="AM1904" s="13"/>
      <c r="AN1904" s="13"/>
      <c r="AO1904" s="13"/>
      <c r="AP1904" s="11" t="s">
        <v>7538</v>
      </c>
      <c r="AR1904" s="13"/>
      <c r="AS1904" s="13"/>
      <c r="AT1904" s="12" t="b">
        <v>1</v>
      </c>
      <c r="AU1904" s="13"/>
      <c r="AV1904" s="14" t="s">
        <v>167</v>
      </c>
      <c r="AW1904" s="13"/>
      <c r="AX1904" s="14" t="s">
        <v>155</v>
      </c>
      <c r="AY1904" s="13"/>
      <c r="AZ1904" s="14">
        <v>7262.0</v>
      </c>
      <c r="BA1904" s="13"/>
    </row>
    <row r="1905">
      <c r="A1905" s="11" t="s">
        <v>7542</v>
      </c>
      <c r="B1905" s="11">
        <v>7017.0</v>
      </c>
      <c r="C1905" s="12" t="b">
        <v>0</v>
      </c>
      <c r="D1905" s="12" t="b">
        <v>1</v>
      </c>
      <c r="E1905" s="12" t="b">
        <v>0</v>
      </c>
      <c r="F1905" s="12" t="b">
        <v>0</v>
      </c>
      <c r="G1905" s="12" t="b">
        <v>0</v>
      </c>
      <c r="H1905" s="12" t="b">
        <v>0</v>
      </c>
      <c r="I1905" s="15">
        <v>45239.0</v>
      </c>
      <c r="J1905" s="15">
        <v>45239.0</v>
      </c>
      <c r="K1905" s="12" t="b">
        <v>0</v>
      </c>
      <c r="L1905" s="14" t="s">
        <v>6081</v>
      </c>
      <c r="M1905" s="11" t="s">
        <v>189</v>
      </c>
      <c r="N1905" s="11" t="s">
        <v>7543</v>
      </c>
      <c r="O1905" s="11" t="s">
        <v>7544</v>
      </c>
      <c r="P1905" s="11" t="s">
        <v>7252</v>
      </c>
      <c r="Q1905" s="11" t="s">
        <v>384</v>
      </c>
      <c r="R1905" s="11" t="s">
        <v>7545</v>
      </c>
      <c r="S1905" s="11" t="s">
        <v>7546</v>
      </c>
      <c r="U1905" s="11" t="s">
        <v>4991</v>
      </c>
      <c r="W1905" s="11" t="s">
        <v>7252</v>
      </c>
      <c r="AA1905" s="11" t="s">
        <v>151</v>
      </c>
      <c r="AB1905" s="13"/>
      <c r="AC1905" s="13"/>
      <c r="AD1905" s="11" t="s">
        <v>7545</v>
      </c>
      <c r="AF1905" s="13"/>
      <c r="AG1905" s="11" t="s">
        <v>152</v>
      </c>
      <c r="AH1905" s="11" t="s">
        <v>7253</v>
      </c>
      <c r="AJ1905" s="13"/>
      <c r="AK1905" s="13"/>
      <c r="AL1905" s="13"/>
      <c r="AM1905" s="13"/>
      <c r="AN1905" s="13"/>
      <c r="AO1905" s="13"/>
      <c r="AP1905" s="11" t="s">
        <v>7542</v>
      </c>
      <c r="AR1905" s="13"/>
      <c r="AS1905" s="13"/>
      <c r="AT1905" s="12" t="b">
        <v>1</v>
      </c>
      <c r="AU1905" s="13"/>
      <c r="AV1905" s="14" t="s">
        <v>167</v>
      </c>
      <c r="AW1905" s="13"/>
      <c r="AX1905" s="14" t="s">
        <v>155</v>
      </c>
      <c r="AY1905" s="13"/>
      <c r="AZ1905" s="14">
        <v>7263.0</v>
      </c>
      <c r="BA1905" s="13"/>
    </row>
    <row r="1906">
      <c r="A1906" s="11" t="s">
        <v>7547</v>
      </c>
      <c r="B1906" s="11">
        <v>7024.0</v>
      </c>
      <c r="C1906" s="12" t="b">
        <v>0</v>
      </c>
      <c r="D1906" s="12" t="b">
        <v>1</v>
      </c>
      <c r="E1906" s="12" t="b">
        <v>0</v>
      </c>
      <c r="F1906" s="12" t="b">
        <v>0</v>
      </c>
      <c r="G1906" s="12" t="b">
        <v>0</v>
      </c>
      <c r="H1906" s="12" t="b">
        <v>0</v>
      </c>
      <c r="I1906" s="13"/>
      <c r="J1906" s="14" t="s">
        <v>4509</v>
      </c>
      <c r="K1906" s="12" t="b">
        <v>0</v>
      </c>
      <c r="L1906" s="14" t="s">
        <v>3232</v>
      </c>
      <c r="M1906" s="11" t="s">
        <v>643</v>
      </c>
      <c r="N1906" s="11" t="s">
        <v>7548</v>
      </c>
      <c r="O1906" s="11" t="s">
        <v>1075</v>
      </c>
      <c r="P1906" s="11" t="s">
        <v>7549</v>
      </c>
      <c r="Q1906" s="11" t="s">
        <v>3270</v>
      </c>
      <c r="R1906" s="11" t="s">
        <v>1076</v>
      </c>
      <c r="S1906" s="11" t="s">
        <v>1077</v>
      </c>
      <c r="U1906" s="11" t="s">
        <v>3309</v>
      </c>
      <c r="W1906" s="11" t="s">
        <v>7549</v>
      </c>
      <c r="Z1906" s="13"/>
      <c r="AA1906" s="11" t="s">
        <v>151</v>
      </c>
      <c r="AB1906" s="13"/>
      <c r="AC1906" s="13"/>
      <c r="AD1906" s="11" t="s">
        <v>1076</v>
      </c>
      <c r="AE1906" s="13"/>
      <c r="AF1906" s="13"/>
      <c r="AG1906" s="11" t="s">
        <v>152</v>
      </c>
      <c r="AH1906" s="11" t="s">
        <v>7550</v>
      </c>
      <c r="AJ1906" s="13"/>
      <c r="AK1906" s="13"/>
      <c r="AL1906" s="13"/>
      <c r="AM1906" s="13"/>
      <c r="AN1906" s="13"/>
      <c r="AO1906" s="13"/>
      <c r="AP1906" s="11" t="s">
        <v>7547</v>
      </c>
      <c r="AR1906" s="13"/>
      <c r="AS1906" s="13"/>
      <c r="AT1906" s="12" t="b">
        <v>1</v>
      </c>
      <c r="AU1906" s="13"/>
      <c r="AV1906" s="15">
        <v>45910.0</v>
      </c>
      <c r="AW1906" s="13"/>
      <c r="AX1906" s="14" t="s">
        <v>155</v>
      </c>
      <c r="AY1906" s="13"/>
      <c r="AZ1906" s="14">
        <v>900.0</v>
      </c>
      <c r="BA1906" s="13"/>
    </row>
    <row r="1907">
      <c r="A1907" s="11" t="s">
        <v>7551</v>
      </c>
      <c r="B1907" s="11">
        <v>7026.0</v>
      </c>
      <c r="C1907" s="12" t="b">
        <v>0</v>
      </c>
      <c r="D1907" s="12" t="b">
        <v>1</v>
      </c>
      <c r="E1907" s="12" t="b">
        <v>0</v>
      </c>
      <c r="F1907" s="12" t="b">
        <v>0</v>
      </c>
      <c r="G1907" s="12" t="b">
        <v>0</v>
      </c>
      <c r="H1907" s="12" t="b">
        <v>0</v>
      </c>
      <c r="I1907" s="13"/>
      <c r="J1907" s="14" t="s">
        <v>4509</v>
      </c>
      <c r="K1907" s="12" t="b">
        <v>0</v>
      </c>
      <c r="L1907" s="14" t="s">
        <v>3232</v>
      </c>
      <c r="M1907" s="11" t="s">
        <v>1047</v>
      </c>
      <c r="N1907" s="11" t="s">
        <v>7552</v>
      </c>
      <c r="O1907" s="11" t="s">
        <v>1362</v>
      </c>
      <c r="P1907" s="11" t="s">
        <v>7549</v>
      </c>
      <c r="Q1907" s="11" t="s">
        <v>3270</v>
      </c>
      <c r="R1907" s="11" t="s">
        <v>1363</v>
      </c>
      <c r="S1907" s="11" t="s">
        <v>1099</v>
      </c>
      <c r="T1907" s="11" t="s">
        <v>7553</v>
      </c>
      <c r="U1907" s="11" t="s">
        <v>3073</v>
      </c>
      <c r="W1907" s="11" t="s">
        <v>7549</v>
      </c>
      <c r="Z1907" s="13"/>
      <c r="AA1907" s="11" t="s">
        <v>151</v>
      </c>
      <c r="AB1907" s="13"/>
      <c r="AC1907" s="13"/>
      <c r="AD1907" s="11" t="s">
        <v>1363</v>
      </c>
      <c r="AF1907" s="13"/>
      <c r="AG1907" s="11" t="s">
        <v>152</v>
      </c>
      <c r="AH1907" s="11" t="s">
        <v>7550</v>
      </c>
      <c r="AJ1907" s="13"/>
      <c r="AK1907" s="13"/>
      <c r="AL1907" s="13"/>
      <c r="AM1907" s="13"/>
      <c r="AN1907" s="13"/>
      <c r="AO1907" s="13"/>
      <c r="AP1907" s="11" t="s">
        <v>7551</v>
      </c>
      <c r="AR1907" s="13"/>
      <c r="AS1907" s="13"/>
      <c r="AT1907" s="12" t="b">
        <v>0</v>
      </c>
      <c r="AU1907" s="13"/>
      <c r="AV1907" s="15">
        <v>45910.0</v>
      </c>
      <c r="AW1907" s="13"/>
      <c r="AX1907" s="14" t="s">
        <v>155</v>
      </c>
      <c r="AY1907" s="13"/>
      <c r="AZ1907" s="14">
        <v>883.0</v>
      </c>
      <c r="BA1907" s="13"/>
    </row>
    <row r="1908">
      <c r="A1908" s="11" t="s">
        <v>7554</v>
      </c>
      <c r="B1908" s="11">
        <v>7027.0</v>
      </c>
      <c r="C1908" s="12" t="b">
        <v>0</v>
      </c>
      <c r="D1908" s="12" t="b">
        <v>1</v>
      </c>
      <c r="E1908" s="12" t="b">
        <v>0</v>
      </c>
      <c r="F1908" s="12" t="b">
        <v>0</v>
      </c>
      <c r="G1908" s="12" t="b">
        <v>0</v>
      </c>
      <c r="H1908" s="12" t="b">
        <v>0</v>
      </c>
      <c r="I1908" s="13"/>
      <c r="J1908" s="14" t="s">
        <v>4509</v>
      </c>
      <c r="K1908" s="12" t="b">
        <v>0</v>
      </c>
      <c r="L1908" s="14" t="s">
        <v>3232</v>
      </c>
      <c r="M1908" s="11" t="s">
        <v>1175</v>
      </c>
      <c r="N1908" s="11" t="s">
        <v>7555</v>
      </c>
      <c r="O1908" s="11" t="s">
        <v>1177</v>
      </c>
      <c r="P1908" s="11" t="s">
        <v>7549</v>
      </c>
      <c r="Q1908" s="11" t="s">
        <v>3270</v>
      </c>
      <c r="R1908" s="11" t="s">
        <v>1059</v>
      </c>
      <c r="S1908" s="11" t="s">
        <v>1178</v>
      </c>
      <c r="T1908" s="11" t="s">
        <v>7553</v>
      </c>
      <c r="U1908" s="11" t="s">
        <v>7086</v>
      </c>
      <c r="W1908" s="11" t="s">
        <v>7549</v>
      </c>
      <c r="Z1908" s="13"/>
      <c r="AA1908" s="11" t="s">
        <v>151</v>
      </c>
      <c r="AB1908" s="13"/>
      <c r="AC1908" s="13"/>
      <c r="AD1908" s="11" t="s">
        <v>1059</v>
      </c>
      <c r="AE1908" s="13"/>
      <c r="AF1908" s="13"/>
      <c r="AG1908" s="11" t="s">
        <v>152</v>
      </c>
      <c r="AH1908" s="11" t="s">
        <v>7550</v>
      </c>
      <c r="AJ1908" s="13"/>
      <c r="AK1908" s="13"/>
      <c r="AL1908" s="13"/>
      <c r="AM1908" s="13"/>
      <c r="AN1908" s="13"/>
      <c r="AO1908" s="13"/>
      <c r="AP1908" s="11" t="s">
        <v>7554</v>
      </c>
      <c r="AR1908" s="13"/>
      <c r="AS1908" s="13"/>
      <c r="AT1908" s="12" t="b">
        <v>0</v>
      </c>
      <c r="AU1908" s="13"/>
      <c r="AV1908" s="15">
        <v>45910.0</v>
      </c>
      <c r="AW1908" s="13"/>
      <c r="AX1908" s="14" t="s">
        <v>155</v>
      </c>
      <c r="AY1908" s="13"/>
      <c r="AZ1908" s="14">
        <v>889.0</v>
      </c>
      <c r="BA1908" s="13"/>
    </row>
    <row r="1909">
      <c r="A1909" s="11" t="s">
        <v>7556</v>
      </c>
      <c r="B1909" s="11">
        <v>7028.0</v>
      </c>
      <c r="C1909" s="12" t="b">
        <v>0</v>
      </c>
      <c r="D1909" s="12" t="b">
        <v>0</v>
      </c>
      <c r="E1909" s="12" t="b">
        <v>0</v>
      </c>
      <c r="F1909" s="12" t="b">
        <v>0</v>
      </c>
      <c r="G1909" s="12" t="b">
        <v>0</v>
      </c>
      <c r="H1909" s="12" t="b">
        <v>0</v>
      </c>
      <c r="I1909" s="13"/>
      <c r="J1909" s="14" t="s">
        <v>4509</v>
      </c>
      <c r="K1909" s="12" t="b">
        <v>0</v>
      </c>
      <c r="L1909" s="14" t="s">
        <v>3232</v>
      </c>
      <c r="M1909" s="11" t="s">
        <v>1787</v>
      </c>
      <c r="N1909" s="11" t="s">
        <v>7557</v>
      </c>
      <c r="O1909" s="11" t="s">
        <v>1789</v>
      </c>
      <c r="P1909" s="11" t="s">
        <v>7549</v>
      </c>
      <c r="Q1909" s="11" t="s">
        <v>3270</v>
      </c>
      <c r="R1909" s="11" t="s">
        <v>1790</v>
      </c>
      <c r="S1909" s="11" t="s">
        <v>1791</v>
      </c>
      <c r="T1909" s="11" t="s">
        <v>7553</v>
      </c>
      <c r="U1909" s="11" t="s">
        <v>2688</v>
      </c>
      <c r="W1909" s="11" t="s">
        <v>7549</v>
      </c>
      <c r="Z1909" s="13"/>
      <c r="AA1909" s="11" t="s">
        <v>151</v>
      </c>
      <c r="AB1909" s="13"/>
      <c r="AC1909" s="13"/>
      <c r="AD1909" s="11" t="s">
        <v>1790</v>
      </c>
      <c r="AE1909" s="13"/>
      <c r="AF1909" s="13"/>
      <c r="AG1909" s="11" t="s">
        <v>152</v>
      </c>
      <c r="AH1909" s="11" t="s">
        <v>7550</v>
      </c>
      <c r="AJ1909" s="13"/>
      <c r="AK1909" s="13"/>
      <c r="AL1909" s="13"/>
      <c r="AM1909" s="13"/>
      <c r="AN1909" s="13"/>
      <c r="AO1909" s="13"/>
      <c r="AP1909" s="11" t="s">
        <v>7556</v>
      </c>
      <c r="AR1909" s="13"/>
      <c r="AS1909" s="13"/>
      <c r="AT1909" s="12" t="b">
        <v>0</v>
      </c>
      <c r="AU1909" s="13"/>
      <c r="AV1909" s="15">
        <v>45910.0</v>
      </c>
      <c r="AW1909" s="13"/>
      <c r="AX1909" s="14" t="s">
        <v>155</v>
      </c>
      <c r="AY1909" s="13"/>
      <c r="AZ1909" s="14">
        <v>898.0</v>
      </c>
      <c r="BA1909" s="13"/>
    </row>
    <row r="1910">
      <c r="A1910" s="11" t="s">
        <v>7558</v>
      </c>
      <c r="B1910" s="11">
        <v>7029.0</v>
      </c>
      <c r="C1910" s="12" t="b">
        <v>0</v>
      </c>
      <c r="D1910" s="12" t="b">
        <v>1</v>
      </c>
      <c r="E1910" s="12" t="b">
        <v>0</v>
      </c>
      <c r="F1910" s="12" t="b">
        <v>0</v>
      </c>
      <c r="G1910" s="12" t="b">
        <v>0</v>
      </c>
      <c r="H1910" s="12" t="b">
        <v>0</v>
      </c>
      <c r="I1910" s="13"/>
      <c r="J1910" s="14" t="s">
        <v>4509</v>
      </c>
      <c r="K1910" s="12" t="b">
        <v>0</v>
      </c>
      <c r="L1910" s="15">
        <v>44995.0</v>
      </c>
      <c r="M1910" s="11" t="s">
        <v>256</v>
      </c>
      <c r="N1910" s="11" t="s">
        <v>7559</v>
      </c>
      <c r="O1910" s="11" t="s">
        <v>7560</v>
      </c>
      <c r="P1910" s="11" t="s">
        <v>7561</v>
      </c>
      <c r="Q1910" s="11" t="s">
        <v>384</v>
      </c>
      <c r="R1910" s="11" t="s">
        <v>7562</v>
      </c>
      <c r="S1910" s="11" t="s">
        <v>266</v>
      </c>
      <c r="T1910" s="11" t="s">
        <v>7563</v>
      </c>
      <c r="U1910" s="11" t="s">
        <v>3727</v>
      </c>
      <c r="W1910" s="11" t="s">
        <v>7561</v>
      </c>
      <c r="Y1910" s="11" t="s">
        <v>794</v>
      </c>
      <c r="Z1910" s="13"/>
      <c r="AA1910" s="11" t="s">
        <v>151</v>
      </c>
      <c r="AB1910" s="13"/>
      <c r="AC1910" s="13"/>
      <c r="AD1910" s="11" t="s">
        <v>7562</v>
      </c>
      <c r="AE1910" s="13"/>
      <c r="AF1910" s="13"/>
      <c r="AG1910" s="11" t="s">
        <v>152</v>
      </c>
      <c r="AH1910" s="11" t="s">
        <v>7564</v>
      </c>
      <c r="AJ1910" s="13"/>
      <c r="AK1910" s="13"/>
      <c r="AL1910" s="13"/>
      <c r="AM1910" s="13"/>
      <c r="AN1910" s="13"/>
      <c r="AO1910" s="13"/>
      <c r="AP1910" s="11" t="s">
        <v>7558</v>
      </c>
      <c r="AR1910" s="13"/>
      <c r="AS1910" s="13"/>
      <c r="AT1910" s="12" t="b">
        <v>1</v>
      </c>
      <c r="AU1910" s="13"/>
      <c r="AV1910" s="14" t="s">
        <v>167</v>
      </c>
      <c r="AW1910" s="13"/>
      <c r="AX1910" s="14" t="s">
        <v>155</v>
      </c>
      <c r="AY1910" s="13"/>
      <c r="AZ1910" s="14">
        <v>7270.0</v>
      </c>
      <c r="BA1910" s="13"/>
    </row>
    <row r="1911">
      <c r="A1911" s="11" t="s">
        <v>7565</v>
      </c>
      <c r="B1911" s="11">
        <v>7030.0</v>
      </c>
      <c r="C1911" s="12" t="b">
        <v>0</v>
      </c>
      <c r="D1911" s="12" t="b">
        <v>1</v>
      </c>
      <c r="E1911" s="12" t="b">
        <v>0</v>
      </c>
      <c r="F1911" s="12" t="b">
        <v>0</v>
      </c>
      <c r="G1911" s="12" t="b">
        <v>0</v>
      </c>
      <c r="H1911" s="12" t="b">
        <v>0</v>
      </c>
      <c r="I1911" s="13"/>
      <c r="J1911" s="14" t="s">
        <v>4509</v>
      </c>
      <c r="K1911" s="12" t="b">
        <v>0</v>
      </c>
      <c r="L1911" s="15">
        <v>44995.0</v>
      </c>
      <c r="M1911" s="11" t="s">
        <v>256</v>
      </c>
      <c r="N1911" s="11" t="s">
        <v>7566</v>
      </c>
      <c r="O1911" s="11" t="s">
        <v>264</v>
      </c>
      <c r="P1911" s="11" t="s">
        <v>7561</v>
      </c>
      <c r="Q1911" s="11" t="s">
        <v>384</v>
      </c>
      <c r="R1911" s="11" t="s">
        <v>265</v>
      </c>
      <c r="S1911" s="11" t="s">
        <v>266</v>
      </c>
      <c r="T1911" s="11" t="s">
        <v>7563</v>
      </c>
      <c r="U1911" s="11" t="s">
        <v>3727</v>
      </c>
      <c r="W1911" s="11" t="s">
        <v>7561</v>
      </c>
      <c r="Y1911" s="11" t="s">
        <v>794</v>
      </c>
      <c r="Z1911" s="13"/>
      <c r="AA1911" s="11" t="s">
        <v>151</v>
      </c>
      <c r="AB1911" s="13"/>
      <c r="AC1911" s="13"/>
      <c r="AD1911" s="11" t="s">
        <v>265</v>
      </c>
      <c r="AE1911" s="13"/>
      <c r="AF1911" s="13"/>
      <c r="AG1911" s="11" t="s">
        <v>152</v>
      </c>
      <c r="AH1911" s="11" t="s">
        <v>7564</v>
      </c>
      <c r="AJ1911" s="13"/>
      <c r="AK1911" s="13"/>
      <c r="AL1911" s="13"/>
      <c r="AM1911" s="13"/>
      <c r="AN1911" s="13"/>
      <c r="AO1911" s="13"/>
      <c r="AP1911" s="11" t="s">
        <v>7565</v>
      </c>
      <c r="AR1911" s="13"/>
      <c r="AS1911" s="13"/>
      <c r="AT1911" s="12" t="b">
        <v>1</v>
      </c>
      <c r="AU1911" s="13"/>
      <c r="AV1911" s="14" t="s">
        <v>167</v>
      </c>
      <c r="AW1911" s="13"/>
      <c r="AX1911" s="14" t="s">
        <v>155</v>
      </c>
      <c r="AY1911" s="13"/>
      <c r="AZ1911" s="14">
        <v>7271.0</v>
      </c>
      <c r="BA1911" s="13"/>
    </row>
    <row r="1912">
      <c r="A1912" s="11" t="s">
        <v>7567</v>
      </c>
      <c r="B1912" s="11">
        <v>7031.0</v>
      </c>
      <c r="C1912" s="12" t="b">
        <v>0</v>
      </c>
      <c r="D1912" s="12" t="b">
        <v>1</v>
      </c>
      <c r="E1912" s="12" t="b">
        <v>0</v>
      </c>
      <c r="F1912" s="12" t="b">
        <v>0</v>
      </c>
      <c r="G1912" s="12" t="b">
        <v>0</v>
      </c>
      <c r="H1912" s="12" t="b">
        <v>0</v>
      </c>
      <c r="I1912" s="13"/>
      <c r="J1912" s="14" t="s">
        <v>4509</v>
      </c>
      <c r="K1912" s="12" t="b">
        <v>0</v>
      </c>
      <c r="L1912" s="15">
        <v>44995.0</v>
      </c>
      <c r="M1912" s="11" t="s">
        <v>256</v>
      </c>
      <c r="N1912" s="11" t="s">
        <v>7568</v>
      </c>
      <c r="O1912" s="11" t="s">
        <v>7569</v>
      </c>
      <c r="P1912" s="11" t="s">
        <v>7561</v>
      </c>
      <c r="Q1912" s="11" t="s">
        <v>384</v>
      </c>
      <c r="R1912" s="11" t="s">
        <v>7570</v>
      </c>
      <c r="S1912" s="13"/>
      <c r="T1912" s="11" t="s">
        <v>7563</v>
      </c>
      <c r="U1912" s="11" t="s">
        <v>3727</v>
      </c>
      <c r="W1912" s="11" t="s">
        <v>7561</v>
      </c>
      <c r="Y1912" s="11" t="s">
        <v>794</v>
      </c>
      <c r="Z1912" s="13"/>
      <c r="AA1912" s="11" t="s">
        <v>151</v>
      </c>
      <c r="AB1912" s="13"/>
      <c r="AC1912" s="13"/>
      <c r="AD1912" s="11" t="s">
        <v>7570</v>
      </c>
      <c r="AE1912" s="13"/>
      <c r="AF1912" s="13"/>
      <c r="AG1912" s="11" t="s">
        <v>152</v>
      </c>
      <c r="AH1912" s="11" t="s">
        <v>7564</v>
      </c>
      <c r="AJ1912" s="13"/>
      <c r="AK1912" s="13"/>
      <c r="AL1912" s="13"/>
      <c r="AM1912" s="13"/>
      <c r="AN1912" s="13"/>
      <c r="AO1912" s="13"/>
      <c r="AP1912" s="11" t="s">
        <v>7567</v>
      </c>
      <c r="AR1912" s="13"/>
      <c r="AS1912" s="13"/>
      <c r="AT1912" s="12" t="b">
        <v>1</v>
      </c>
      <c r="AU1912" s="13"/>
      <c r="AV1912" s="14" t="s">
        <v>167</v>
      </c>
      <c r="AW1912" s="13"/>
      <c r="AX1912" s="14" t="s">
        <v>155</v>
      </c>
      <c r="AY1912" s="13"/>
      <c r="AZ1912" s="14">
        <v>7269.0</v>
      </c>
      <c r="BA1912" s="13"/>
    </row>
    <row r="1913">
      <c r="A1913" s="11" t="s">
        <v>7571</v>
      </c>
      <c r="B1913" s="11">
        <v>7032.0</v>
      </c>
      <c r="C1913" s="12" t="b">
        <v>0</v>
      </c>
      <c r="D1913" s="12" t="b">
        <v>1</v>
      </c>
      <c r="E1913" s="12" t="b">
        <v>0</v>
      </c>
      <c r="F1913" s="12" t="b">
        <v>0</v>
      </c>
      <c r="G1913" s="12" t="b">
        <v>0</v>
      </c>
      <c r="H1913" s="12" t="b">
        <v>0</v>
      </c>
      <c r="I1913" s="13"/>
      <c r="J1913" s="14" t="s">
        <v>4509</v>
      </c>
      <c r="K1913" s="12" t="b">
        <v>0</v>
      </c>
      <c r="L1913" s="15">
        <v>44995.0</v>
      </c>
      <c r="M1913" s="11" t="s">
        <v>256</v>
      </c>
      <c r="N1913" s="11" t="s">
        <v>7572</v>
      </c>
      <c r="O1913" s="11" t="s">
        <v>1156</v>
      </c>
      <c r="P1913" s="11" t="s">
        <v>7561</v>
      </c>
      <c r="Q1913" s="11" t="s">
        <v>384</v>
      </c>
      <c r="R1913" s="11" t="s">
        <v>1157</v>
      </c>
      <c r="S1913" s="11" t="s">
        <v>559</v>
      </c>
      <c r="T1913" s="11" t="s">
        <v>7563</v>
      </c>
      <c r="U1913" s="11" t="s">
        <v>3727</v>
      </c>
      <c r="W1913" s="11" t="s">
        <v>7561</v>
      </c>
      <c r="Y1913" s="11" t="s">
        <v>794</v>
      </c>
      <c r="Z1913" s="13"/>
      <c r="AA1913" s="11" t="s">
        <v>151</v>
      </c>
      <c r="AB1913" s="13"/>
      <c r="AC1913" s="13"/>
      <c r="AD1913" s="11" t="s">
        <v>1157</v>
      </c>
      <c r="AE1913" s="13"/>
      <c r="AF1913" s="13"/>
      <c r="AG1913" s="11" t="s">
        <v>152</v>
      </c>
      <c r="AH1913" s="11" t="s">
        <v>7564</v>
      </c>
      <c r="AJ1913" s="13"/>
      <c r="AK1913" s="13"/>
      <c r="AL1913" s="13"/>
      <c r="AM1913" s="13"/>
      <c r="AN1913" s="13"/>
      <c r="AO1913" s="13"/>
      <c r="AP1913" s="11" t="s">
        <v>7571</v>
      </c>
      <c r="AR1913" s="13"/>
      <c r="AS1913" s="13"/>
      <c r="AT1913" s="12" t="b">
        <v>1</v>
      </c>
      <c r="AU1913" s="13"/>
      <c r="AV1913" s="14" t="s">
        <v>167</v>
      </c>
      <c r="AW1913" s="13"/>
      <c r="AX1913" s="14" t="s">
        <v>155</v>
      </c>
      <c r="AY1913" s="13"/>
      <c r="AZ1913" s="14">
        <v>7268.0</v>
      </c>
      <c r="BA1913" s="13"/>
    </row>
    <row r="1914">
      <c r="A1914" s="11" t="s">
        <v>7573</v>
      </c>
      <c r="B1914" s="11">
        <v>7033.0</v>
      </c>
      <c r="C1914" s="12" t="b">
        <v>0</v>
      </c>
      <c r="D1914" s="12" t="b">
        <v>1</v>
      </c>
      <c r="E1914" s="12" t="b">
        <v>0</v>
      </c>
      <c r="F1914" s="12" t="b">
        <v>0</v>
      </c>
      <c r="G1914" s="12" t="b">
        <v>0</v>
      </c>
      <c r="H1914" s="12" t="b">
        <v>0</v>
      </c>
      <c r="I1914" s="13"/>
      <c r="J1914" s="14" t="s">
        <v>4509</v>
      </c>
      <c r="K1914" s="12" t="b">
        <v>0</v>
      </c>
      <c r="L1914" s="15">
        <v>44995.0</v>
      </c>
      <c r="M1914" s="11" t="s">
        <v>256</v>
      </c>
      <c r="N1914" s="11" t="s">
        <v>7574</v>
      </c>
      <c r="O1914" s="11" t="s">
        <v>1144</v>
      </c>
      <c r="P1914" s="11" t="s">
        <v>7561</v>
      </c>
      <c r="Q1914" s="11" t="s">
        <v>384</v>
      </c>
      <c r="R1914" s="11" t="s">
        <v>1145</v>
      </c>
      <c r="S1914" s="11" t="s">
        <v>1146</v>
      </c>
      <c r="T1914" s="11" t="s">
        <v>7563</v>
      </c>
      <c r="U1914" s="11" t="s">
        <v>3727</v>
      </c>
      <c r="W1914" s="11" t="s">
        <v>7561</v>
      </c>
      <c r="Y1914" s="11" t="s">
        <v>794</v>
      </c>
      <c r="Z1914" s="13"/>
      <c r="AA1914" s="11" t="s">
        <v>151</v>
      </c>
      <c r="AB1914" s="13"/>
      <c r="AC1914" s="13"/>
      <c r="AD1914" s="11" t="s">
        <v>1145</v>
      </c>
      <c r="AF1914" s="13"/>
      <c r="AG1914" s="11" t="s">
        <v>152</v>
      </c>
      <c r="AH1914" s="11" t="s">
        <v>7564</v>
      </c>
      <c r="AJ1914" s="13"/>
      <c r="AK1914" s="13"/>
      <c r="AL1914" s="13"/>
      <c r="AM1914" s="13"/>
      <c r="AN1914" s="13"/>
      <c r="AO1914" s="13"/>
      <c r="AP1914" s="11" t="s">
        <v>7573</v>
      </c>
      <c r="AR1914" s="13"/>
      <c r="AS1914" s="13"/>
      <c r="AT1914" s="12" t="b">
        <v>1</v>
      </c>
      <c r="AU1914" s="13"/>
      <c r="AV1914" s="14" t="s">
        <v>167</v>
      </c>
      <c r="AW1914" s="13"/>
      <c r="AX1914" s="14" t="s">
        <v>155</v>
      </c>
      <c r="AY1914" s="13"/>
      <c r="AZ1914" s="14">
        <v>7267.0</v>
      </c>
      <c r="BA1914" s="13"/>
    </row>
    <row r="1915">
      <c r="A1915" s="11" t="s">
        <v>7575</v>
      </c>
      <c r="B1915" s="11">
        <v>7034.0</v>
      </c>
      <c r="C1915" s="12" t="b">
        <v>0</v>
      </c>
      <c r="D1915" s="12" t="b">
        <v>1</v>
      </c>
      <c r="E1915" s="12" t="b">
        <v>0</v>
      </c>
      <c r="F1915" s="12" t="b">
        <v>0</v>
      </c>
      <c r="G1915" s="12" t="b">
        <v>0</v>
      </c>
      <c r="H1915" s="12" t="b">
        <v>0</v>
      </c>
      <c r="I1915" s="13"/>
      <c r="J1915" s="14" t="s">
        <v>4509</v>
      </c>
      <c r="K1915" s="12" t="b">
        <v>0</v>
      </c>
      <c r="L1915" s="15">
        <v>44995.0</v>
      </c>
      <c r="M1915" s="11" t="s">
        <v>256</v>
      </c>
      <c r="N1915" s="11" t="s">
        <v>7576</v>
      </c>
      <c r="O1915" s="11" t="s">
        <v>1745</v>
      </c>
      <c r="P1915" s="11" t="s">
        <v>7561</v>
      </c>
      <c r="Q1915" s="11" t="s">
        <v>384</v>
      </c>
      <c r="R1915" s="11" t="s">
        <v>1746</v>
      </c>
      <c r="S1915" s="11" t="s">
        <v>1146</v>
      </c>
      <c r="T1915" s="11" t="s">
        <v>7563</v>
      </c>
      <c r="U1915" s="11" t="s">
        <v>3727</v>
      </c>
      <c r="W1915" s="11" t="s">
        <v>7561</v>
      </c>
      <c r="Y1915" s="11" t="s">
        <v>794</v>
      </c>
      <c r="Z1915" s="13"/>
      <c r="AA1915" s="11" t="s">
        <v>151</v>
      </c>
      <c r="AB1915" s="13"/>
      <c r="AC1915" s="13"/>
      <c r="AD1915" s="11" t="s">
        <v>1746</v>
      </c>
      <c r="AF1915" s="13"/>
      <c r="AG1915" s="11" t="s">
        <v>152</v>
      </c>
      <c r="AH1915" s="11" t="s">
        <v>7564</v>
      </c>
      <c r="AJ1915" s="13"/>
      <c r="AK1915" s="13"/>
      <c r="AL1915" s="13"/>
      <c r="AM1915" s="13"/>
      <c r="AN1915" s="13"/>
      <c r="AO1915" s="13"/>
      <c r="AP1915" s="11" t="s">
        <v>7575</v>
      </c>
      <c r="AR1915" s="13"/>
      <c r="AS1915" s="13"/>
      <c r="AT1915" s="12" t="b">
        <v>1</v>
      </c>
      <c r="AU1915" s="13"/>
      <c r="AV1915" s="14" t="s">
        <v>167</v>
      </c>
      <c r="AW1915" s="13"/>
      <c r="AX1915" s="14" t="s">
        <v>155</v>
      </c>
      <c r="AY1915" s="13"/>
      <c r="AZ1915" s="14">
        <v>7272.0</v>
      </c>
      <c r="BA1915" s="13"/>
    </row>
    <row r="1916">
      <c r="A1916" s="11" t="s">
        <v>7577</v>
      </c>
      <c r="B1916" s="11">
        <v>7035.0</v>
      </c>
      <c r="C1916" s="12" t="b">
        <v>0</v>
      </c>
      <c r="D1916" s="12" t="b">
        <v>1</v>
      </c>
      <c r="E1916" s="12" t="b">
        <v>0</v>
      </c>
      <c r="F1916" s="12" t="b">
        <v>0</v>
      </c>
      <c r="G1916" s="12" t="b">
        <v>0</v>
      </c>
      <c r="H1916" s="12" t="b">
        <v>0</v>
      </c>
      <c r="I1916" s="13"/>
      <c r="J1916" s="14" t="s">
        <v>4509</v>
      </c>
      <c r="K1916" s="12" t="b">
        <v>0</v>
      </c>
      <c r="L1916" s="15">
        <v>44995.0</v>
      </c>
      <c r="M1916" s="11" t="s">
        <v>256</v>
      </c>
      <c r="N1916" s="11" t="s">
        <v>7578</v>
      </c>
      <c r="O1916" s="11" t="s">
        <v>7579</v>
      </c>
      <c r="P1916" s="11" t="s">
        <v>7561</v>
      </c>
      <c r="Q1916" s="11" t="s">
        <v>384</v>
      </c>
      <c r="R1916" s="11" t="s">
        <v>7580</v>
      </c>
      <c r="S1916" s="11" t="s">
        <v>559</v>
      </c>
      <c r="T1916" s="11" t="s">
        <v>7563</v>
      </c>
      <c r="U1916" s="11" t="s">
        <v>3727</v>
      </c>
      <c r="W1916" s="11" t="s">
        <v>7561</v>
      </c>
      <c r="Y1916" s="11" t="s">
        <v>794</v>
      </c>
      <c r="Z1916" s="13"/>
      <c r="AA1916" s="11" t="s">
        <v>151</v>
      </c>
      <c r="AB1916" s="13"/>
      <c r="AC1916" s="13"/>
      <c r="AD1916" s="11" t="s">
        <v>7580</v>
      </c>
      <c r="AE1916" s="13"/>
      <c r="AF1916" s="13"/>
      <c r="AG1916" s="11" t="s">
        <v>152</v>
      </c>
      <c r="AH1916" s="11" t="s">
        <v>7564</v>
      </c>
      <c r="AJ1916" s="13"/>
      <c r="AK1916" s="13"/>
      <c r="AL1916" s="13"/>
      <c r="AM1916" s="13"/>
      <c r="AN1916" s="13"/>
      <c r="AO1916" s="13"/>
      <c r="AP1916" s="11" t="s">
        <v>7577</v>
      </c>
      <c r="AR1916" s="13"/>
      <c r="AS1916" s="13"/>
      <c r="AT1916" s="12" t="b">
        <v>1</v>
      </c>
      <c r="AU1916" s="13"/>
      <c r="AV1916" s="14" t="s">
        <v>167</v>
      </c>
      <c r="AW1916" s="13"/>
      <c r="AX1916" s="14" t="s">
        <v>155</v>
      </c>
      <c r="AY1916" s="13"/>
      <c r="AZ1916" s="14">
        <v>7266.0</v>
      </c>
      <c r="BA1916" s="13"/>
    </row>
    <row r="1917">
      <c r="A1917" s="11" t="s">
        <v>7581</v>
      </c>
      <c r="B1917" s="11">
        <v>7036.0</v>
      </c>
      <c r="C1917" s="12" t="b">
        <v>0</v>
      </c>
      <c r="D1917" s="12" t="b">
        <v>1</v>
      </c>
      <c r="E1917" s="12" t="b">
        <v>0</v>
      </c>
      <c r="F1917" s="12" t="b">
        <v>0</v>
      </c>
      <c r="G1917" s="12" t="b">
        <v>0</v>
      </c>
      <c r="H1917" s="12" t="b">
        <v>0</v>
      </c>
      <c r="I1917" s="13"/>
      <c r="J1917" s="14" t="s">
        <v>4509</v>
      </c>
      <c r="K1917" s="12" t="b">
        <v>0</v>
      </c>
      <c r="L1917" s="15">
        <v>44995.0</v>
      </c>
      <c r="M1917" s="11" t="s">
        <v>256</v>
      </c>
      <c r="N1917" s="11" t="s">
        <v>7582</v>
      </c>
      <c r="O1917" s="11" t="s">
        <v>7583</v>
      </c>
      <c r="P1917" s="11" t="s">
        <v>7561</v>
      </c>
      <c r="Q1917" s="11" t="s">
        <v>384</v>
      </c>
      <c r="R1917" s="11" t="s">
        <v>7584</v>
      </c>
      <c r="S1917" s="11" t="s">
        <v>559</v>
      </c>
      <c r="T1917" s="11" t="s">
        <v>7563</v>
      </c>
      <c r="U1917" s="11" t="s">
        <v>3727</v>
      </c>
      <c r="W1917" s="11" t="s">
        <v>7561</v>
      </c>
      <c r="Y1917" s="11" t="s">
        <v>794</v>
      </c>
      <c r="Z1917" s="13"/>
      <c r="AA1917" s="11" t="s">
        <v>151</v>
      </c>
      <c r="AB1917" s="13"/>
      <c r="AC1917" s="13"/>
      <c r="AD1917" s="11" t="s">
        <v>7584</v>
      </c>
      <c r="AE1917" s="13"/>
      <c r="AF1917" s="13"/>
      <c r="AG1917" s="11" t="s">
        <v>152</v>
      </c>
      <c r="AH1917" s="11" t="s">
        <v>7564</v>
      </c>
      <c r="AJ1917" s="13"/>
      <c r="AK1917" s="13"/>
      <c r="AL1917" s="13"/>
      <c r="AM1917" s="13"/>
      <c r="AN1917" s="13"/>
      <c r="AO1917" s="13"/>
      <c r="AP1917" s="11" t="s">
        <v>7581</v>
      </c>
      <c r="AR1917" s="13"/>
      <c r="AS1917" s="13"/>
      <c r="AT1917" s="12" t="b">
        <v>1</v>
      </c>
      <c r="AU1917" s="13"/>
      <c r="AV1917" s="14" t="s">
        <v>167</v>
      </c>
      <c r="AW1917" s="13"/>
      <c r="AX1917" s="14" t="s">
        <v>155</v>
      </c>
      <c r="AY1917" s="13"/>
      <c r="AZ1917" s="14">
        <v>7265.0</v>
      </c>
      <c r="BA1917" s="13"/>
    </row>
    <row r="1918">
      <c r="A1918" s="11" t="s">
        <v>7585</v>
      </c>
      <c r="B1918" s="11">
        <v>7037.0</v>
      </c>
      <c r="C1918" s="12" t="b">
        <v>0</v>
      </c>
      <c r="D1918" s="12" t="b">
        <v>0</v>
      </c>
      <c r="E1918" s="12" t="b">
        <v>0</v>
      </c>
      <c r="F1918" s="12" t="b">
        <v>0</v>
      </c>
      <c r="G1918" s="12" t="b">
        <v>0</v>
      </c>
      <c r="H1918" s="12" t="b">
        <v>0</v>
      </c>
      <c r="I1918" s="13"/>
      <c r="J1918" s="14" t="s">
        <v>4509</v>
      </c>
      <c r="K1918" s="12" t="b">
        <v>0</v>
      </c>
      <c r="L1918" s="15">
        <v>44995.0</v>
      </c>
      <c r="M1918" s="11" t="s">
        <v>256</v>
      </c>
      <c r="N1918" s="11" t="s">
        <v>7586</v>
      </c>
      <c r="O1918" s="11" t="s">
        <v>7587</v>
      </c>
      <c r="P1918" s="11" t="s">
        <v>7561</v>
      </c>
      <c r="Q1918" s="11" t="s">
        <v>384</v>
      </c>
      <c r="R1918" s="11" t="s">
        <v>7588</v>
      </c>
      <c r="S1918" s="11" t="s">
        <v>7589</v>
      </c>
      <c r="T1918" s="11" t="s">
        <v>7563</v>
      </c>
      <c r="U1918" s="11" t="s">
        <v>3727</v>
      </c>
      <c r="W1918" s="11" t="s">
        <v>7561</v>
      </c>
      <c r="Y1918" s="11" t="s">
        <v>794</v>
      </c>
      <c r="Z1918" s="13"/>
      <c r="AA1918" s="11" t="s">
        <v>151</v>
      </c>
      <c r="AB1918" s="13"/>
      <c r="AC1918" s="13"/>
      <c r="AD1918" s="11" t="s">
        <v>7588</v>
      </c>
      <c r="AE1918" s="13"/>
      <c r="AF1918" s="13"/>
      <c r="AG1918" s="11" t="s">
        <v>152</v>
      </c>
      <c r="AH1918" s="11" t="s">
        <v>7564</v>
      </c>
      <c r="AJ1918" s="13"/>
      <c r="AK1918" s="13"/>
      <c r="AL1918" s="13"/>
      <c r="AM1918" s="13"/>
      <c r="AN1918" s="13"/>
      <c r="AO1918" s="13"/>
      <c r="AP1918" s="11" t="s">
        <v>7585</v>
      </c>
      <c r="AR1918" s="13"/>
      <c r="AS1918" s="13"/>
      <c r="AT1918" s="12" t="b">
        <v>1</v>
      </c>
      <c r="AU1918" s="13"/>
      <c r="AV1918" s="14" t="s">
        <v>167</v>
      </c>
      <c r="AW1918" s="13"/>
      <c r="AX1918" s="14" t="s">
        <v>155</v>
      </c>
      <c r="AY1918" s="13"/>
      <c r="AZ1918" s="14">
        <v>7264.0</v>
      </c>
      <c r="BA1918" s="13"/>
    </row>
    <row r="1919">
      <c r="A1919" s="11" t="s">
        <v>7590</v>
      </c>
      <c r="B1919" s="11">
        <v>7038.0</v>
      </c>
      <c r="C1919" s="12" t="b">
        <v>0</v>
      </c>
      <c r="D1919" s="12" t="b">
        <v>1</v>
      </c>
      <c r="E1919" s="12" t="b">
        <v>0</v>
      </c>
      <c r="F1919" s="12" t="b">
        <v>0</v>
      </c>
      <c r="G1919" s="12" t="b">
        <v>0</v>
      </c>
      <c r="H1919" s="12" t="b">
        <v>0</v>
      </c>
      <c r="I1919" s="13"/>
      <c r="J1919" s="14" t="s">
        <v>6081</v>
      </c>
      <c r="K1919" s="12" t="b">
        <v>0</v>
      </c>
      <c r="L1919" s="15">
        <v>44937.0</v>
      </c>
      <c r="M1919" s="11" t="s">
        <v>203</v>
      </c>
      <c r="N1919" s="11" t="s">
        <v>7591</v>
      </c>
      <c r="O1919" s="11" t="s">
        <v>5540</v>
      </c>
      <c r="P1919" s="11" t="s">
        <v>6908</v>
      </c>
      <c r="Q1919" s="11" t="s">
        <v>162</v>
      </c>
      <c r="R1919" s="11" t="s">
        <v>5541</v>
      </c>
      <c r="S1919" s="11" t="s">
        <v>331</v>
      </c>
      <c r="T1919" s="11" t="s">
        <v>7592</v>
      </c>
      <c r="U1919" s="11" t="s">
        <v>4232</v>
      </c>
      <c r="W1919" s="11" t="s">
        <v>6908</v>
      </c>
      <c r="Y1919" s="11" t="s">
        <v>1465</v>
      </c>
      <c r="Z1919" s="13"/>
      <c r="AA1919" s="11" t="s">
        <v>151</v>
      </c>
      <c r="AB1919" s="13"/>
      <c r="AC1919" s="13"/>
      <c r="AD1919" s="11" t="s">
        <v>5541</v>
      </c>
      <c r="AE1919" s="13"/>
      <c r="AF1919" s="14">
        <v>1.0</v>
      </c>
      <c r="AG1919" s="11" t="s">
        <v>152</v>
      </c>
      <c r="AH1919" s="11" t="s">
        <v>6911</v>
      </c>
      <c r="AJ1919" s="13"/>
      <c r="AK1919" s="13"/>
      <c r="AL1919" s="13"/>
      <c r="AM1919" s="13"/>
      <c r="AN1919" s="13"/>
      <c r="AO1919" s="13"/>
      <c r="AP1919" s="11" t="s">
        <v>7590</v>
      </c>
      <c r="AR1919" s="13"/>
      <c r="AS1919" s="11" t="s">
        <v>154</v>
      </c>
      <c r="AT1919" s="12" t="b">
        <v>1</v>
      </c>
      <c r="AU1919" s="13"/>
      <c r="AV1919" s="14" t="s">
        <v>167</v>
      </c>
      <c r="AW1919" s="13"/>
      <c r="AX1919" s="14" t="s">
        <v>155</v>
      </c>
      <c r="AY1919" s="13"/>
      <c r="AZ1919" s="14">
        <v>7273.0</v>
      </c>
      <c r="BA1919" s="13"/>
    </row>
    <row r="1920">
      <c r="A1920" s="11" t="s">
        <v>7593</v>
      </c>
      <c r="B1920" s="11">
        <v>7039.0</v>
      </c>
      <c r="C1920" s="12" t="b">
        <v>0</v>
      </c>
      <c r="D1920" s="12" t="b">
        <v>0</v>
      </c>
      <c r="E1920" s="12" t="b">
        <v>0</v>
      </c>
      <c r="F1920" s="12" t="b">
        <v>0</v>
      </c>
      <c r="G1920" s="12" t="b">
        <v>0</v>
      </c>
      <c r="H1920" s="12" t="b">
        <v>0</v>
      </c>
      <c r="I1920" s="13"/>
      <c r="J1920" s="14" t="s">
        <v>6081</v>
      </c>
      <c r="K1920" s="12" t="b">
        <v>0</v>
      </c>
      <c r="L1920" s="14" t="s">
        <v>3232</v>
      </c>
      <c r="M1920" s="11" t="s">
        <v>203</v>
      </c>
      <c r="N1920" s="11" t="s">
        <v>7594</v>
      </c>
      <c r="O1920" s="11" t="s">
        <v>918</v>
      </c>
      <c r="P1920" s="11" t="s">
        <v>7549</v>
      </c>
      <c r="Q1920" s="11" t="s">
        <v>3270</v>
      </c>
      <c r="R1920" s="11" t="s">
        <v>919</v>
      </c>
      <c r="S1920" s="11" t="s">
        <v>920</v>
      </c>
      <c r="T1920" s="18" t="s">
        <v>7595</v>
      </c>
      <c r="U1920" s="11" t="s">
        <v>4232</v>
      </c>
      <c r="W1920" s="11" t="s">
        <v>7549</v>
      </c>
      <c r="Y1920" s="11" t="s">
        <v>919</v>
      </c>
      <c r="Z1920" s="13"/>
      <c r="AA1920" s="11" t="s">
        <v>215</v>
      </c>
      <c r="AB1920" s="13"/>
      <c r="AC1920" s="13"/>
      <c r="AD1920" s="11" t="s">
        <v>919</v>
      </c>
      <c r="AE1920" s="13"/>
      <c r="AF1920" s="13"/>
      <c r="AG1920" s="11" t="s">
        <v>152</v>
      </c>
      <c r="AH1920" s="11" t="s">
        <v>7550</v>
      </c>
      <c r="AJ1920" s="13"/>
      <c r="AK1920" s="13"/>
      <c r="AL1920" s="13"/>
      <c r="AM1920" s="13"/>
      <c r="AN1920" s="13"/>
      <c r="AO1920" s="13"/>
      <c r="AP1920" s="11" t="s">
        <v>7593</v>
      </c>
      <c r="AR1920" s="13"/>
      <c r="AS1920" s="13"/>
      <c r="AT1920" s="12" t="b">
        <v>0</v>
      </c>
      <c r="AU1920" s="13"/>
      <c r="AV1920" s="15">
        <v>45910.0</v>
      </c>
      <c r="AW1920" s="13"/>
      <c r="AX1920" s="14" t="s">
        <v>155</v>
      </c>
      <c r="AY1920" s="13"/>
      <c r="AZ1920" s="14">
        <v>896.0</v>
      </c>
      <c r="BA1920" s="13"/>
    </row>
    <row r="1921">
      <c r="A1921" s="11" t="s">
        <v>7596</v>
      </c>
      <c r="B1921" s="11">
        <v>7041.0</v>
      </c>
      <c r="C1921" s="12" t="b">
        <v>0</v>
      </c>
      <c r="D1921" s="12" t="b">
        <v>0</v>
      </c>
      <c r="E1921" s="12" t="b">
        <v>0</v>
      </c>
      <c r="F1921" s="12" t="b">
        <v>0</v>
      </c>
      <c r="G1921" s="12" t="b">
        <v>0</v>
      </c>
      <c r="H1921" s="12" t="b">
        <v>0</v>
      </c>
      <c r="I1921" s="14" t="s">
        <v>6081</v>
      </c>
      <c r="J1921" s="13"/>
      <c r="K1921" s="12" t="b">
        <v>0</v>
      </c>
      <c r="L1921" s="17">
        <v>45209.0</v>
      </c>
      <c r="M1921" s="11" t="s">
        <v>3053</v>
      </c>
      <c r="N1921" s="11" t="s">
        <v>7597</v>
      </c>
      <c r="O1921" s="11" t="s">
        <v>4726</v>
      </c>
      <c r="P1921" s="11" t="s">
        <v>3223</v>
      </c>
      <c r="Q1921" s="11" t="s">
        <v>972</v>
      </c>
      <c r="R1921" s="11" t="s">
        <v>4727</v>
      </c>
      <c r="S1921" s="11" t="s">
        <v>4728</v>
      </c>
      <c r="U1921" s="13"/>
      <c r="V1921" s="13"/>
      <c r="W1921" s="11" t="s">
        <v>3223</v>
      </c>
      <c r="X1921" s="11" t="s">
        <v>1121</v>
      </c>
      <c r="Y1921" s="11" t="s">
        <v>4727</v>
      </c>
      <c r="Z1921" s="13"/>
      <c r="AA1921" s="11" t="s">
        <v>2456</v>
      </c>
      <c r="AB1921" s="13"/>
      <c r="AC1921" s="13"/>
      <c r="AD1921" s="11" t="s">
        <v>4727</v>
      </c>
      <c r="AE1921" s="13"/>
      <c r="AF1921" s="13"/>
      <c r="AG1921" s="11" t="s">
        <v>152</v>
      </c>
      <c r="AH1921" s="11" t="s">
        <v>3225</v>
      </c>
      <c r="AJ1921" s="11" t="s">
        <v>7598</v>
      </c>
      <c r="AK1921" s="11" t="s">
        <v>3928</v>
      </c>
      <c r="AM1921" s="13"/>
      <c r="AN1921" s="13"/>
      <c r="AO1921" s="13"/>
      <c r="AP1921" s="11" t="s">
        <v>7596</v>
      </c>
      <c r="AR1921" s="13"/>
      <c r="AS1921" s="13"/>
      <c r="AT1921" s="12" t="b">
        <v>1</v>
      </c>
      <c r="AU1921" s="13"/>
      <c r="AV1921" s="14" t="s">
        <v>167</v>
      </c>
      <c r="AW1921" s="13"/>
      <c r="AX1921" s="14" t="s">
        <v>155</v>
      </c>
      <c r="AY1921" s="13"/>
      <c r="AZ1921" s="14">
        <v>7274.0</v>
      </c>
      <c r="BA1921" s="13"/>
    </row>
    <row r="1922">
      <c r="A1922" s="11" t="s">
        <v>7599</v>
      </c>
      <c r="B1922" s="11">
        <v>7043.0</v>
      </c>
      <c r="C1922" s="12" t="b">
        <v>0</v>
      </c>
      <c r="D1922" s="12" t="b">
        <v>1</v>
      </c>
      <c r="E1922" s="12" t="b">
        <v>0</v>
      </c>
      <c r="F1922" s="12" t="b">
        <v>0</v>
      </c>
      <c r="G1922" s="12" t="b">
        <v>0</v>
      </c>
      <c r="H1922" s="12" t="b">
        <v>0</v>
      </c>
      <c r="I1922" s="13"/>
      <c r="J1922" s="14" t="s">
        <v>4509</v>
      </c>
      <c r="K1922" s="12" t="b">
        <v>0</v>
      </c>
      <c r="L1922" s="15">
        <v>44995.0</v>
      </c>
      <c r="M1922" s="11" t="s">
        <v>256</v>
      </c>
      <c r="N1922" s="11" t="s">
        <v>7600</v>
      </c>
      <c r="O1922" s="11" t="s">
        <v>7601</v>
      </c>
      <c r="P1922" s="11" t="s">
        <v>7561</v>
      </c>
      <c r="Q1922" s="11" t="s">
        <v>384</v>
      </c>
      <c r="R1922" s="11" t="s">
        <v>7602</v>
      </c>
      <c r="S1922" s="11" t="s">
        <v>7603</v>
      </c>
      <c r="T1922" s="11" t="s">
        <v>7604</v>
      </c>
      <c r="U1922" s="11" t="s">
        <v>3727</v>
      </c>
      <c r="W1922" s="11" t="s">
        <v>7561</v>
      </c>
      <c r="Y1922" s="11" t="s">
        <v>4894</v>
      </c>
      <c r="AA1922" s="11" t="s">
        <v>151</v>
      </c>
      <c r="AB1922" s="13"/>
      <c r="AC1922" s="13"/>
      <c r="AD1922" s="11" t="s">
        <v>7602</v>
      </c>
      <c r="AE1922" s="13"/>
      <c r="AF1922" s="13"/>
      <c r="AG1922" s="11" t="s">
        <v>152</v>
      </c>
      <c r="AH1922" s="11" t="s">
        <v>7564</v>
      </c>
      <c r="AJ1922" s="13"/>
      <c r="AK1922" s="13"/>
      <c r="AL1922" s="13"/>
      <c r="AM1922" s="13"/>
      <c r="AN1922" s="13"/>
      <c r="AO1922" s="13"/>
      <c r="AP1922" s="11" t="s">
        <v>7599</v>
      </c>
      <c r="AR1922" s="13"/>
      <c r="AS1922" s="13"/>
      <c r="AT1922" s="12" t="b">
        <v>1</v>
      </c>
      <c r="AU1922" s="13"/>
      <c r="AV1922" s="14" t="s">
        <v>167</v>
      </c>
      <c r="AW1922" s="13"/>
      <c r="AX1922" s="14" t="s">
        <v>155</v>
      </c>
      <c r="AY1922" s="13"/>
      <c r="AZ1922" s="14">
        <v>7279.0</v>
      </c>
      <c r="BA1922" s="13"/>
    </row>
    <row r="1923">
      <c r="A1923" s="11" t="s">
        <v>7605</v>
      </c>
      <c r="B1923" s="11">
        <v>7044.0</v>
      </c>
      <c r="C1923" s="12" t="b">
        <v>0</v>
      </c>
      <c r="D1923" s="12" t="b">
        <v>0</v>
      </c>
      <c r="E1923" s="12" t="b">
        <v>0</v>
      </c>
      <c r="F1923" s="12" t="b">
        <v>0</v>
      </c>
      <c r="G1923" s="12" t="b">
        <v>0</v>
      </c>
      <c r="H1923" s="12" t="b">
        <v>0</v>
      </c>
      <c r="I1923" s="13"/>
      <c r="J1923" s="14" t="s">
        <v>4509</v>
      </c>
      <c r="K1923" s="12" t="b">
        <v>0</v>
      </c>
      <c r="L1923" s="15">
        <v>44995.0</v>
      </c>
      <c r="M1923" s="11" t="s">
        <v>256</v>
      </c>
      <c r="N1923" s="11" t="s">
        <v>7606</v>
      </c>
      <c r="O1923" s="11" t="s">
        <v>7607</v>
      </c>
      <c r="P1923" s="11" t="s">
        <v>7561</v>
      </c>
      <c r="Q1923" s="11" t="s">
        <v>384</v>
      </c>
      <c r="R1923" s="11" t="s">
        <v>7608</v>
      </c>
      <c r="S1923" s="11" t="s">
        <v>7609</v>
      </c>
      <c r="T1923" s="11" t="s">
        <v>7604</v>
      </c>
      <c r="U1923" s="11" t="s">
        <v>3727</v>
      </c>
      <c r="W1923" s="11" t="s">
        <v>7561</v>
      </c>
      <c r="Y1923" s="11" t="s">
        <v>4894</v>
      </c>
      <c r="AA1923" s="11" t="s">
        <v>215</v>
      </c>
      <c r="AB1923" s="13"/>
      <c r="AC1923" s="13"/>
      <c r="AD1923" s="11" t="s">
        <v>7608</v>
      </c>
      <c r="AE1923" s="13"/>
      <c r="AF1923" s="13"/>
      <c r="AG1923" s="11" t="s">
        <v>152</v>
      </c>
      <c r="AH1923" s="11" t="s">
        <v>7564</v>
      </c>
      <c r="AJ1923" s="13"/>
      <c r="AK1923" s="13"/>
      <c r="AL1923" s="13"/>
      <c r="AM1923" s="13"/>
      <c r="AN1923" s="13"/>
      <c r="AO1923" s="13"/>
      <c r="AP1923" s="11" t="s">
        <v>7605</v>
      </c>
      <c r="AR1923" s="13"/>
      <c r="AS1923" s="13"/>
      <c r="AT1923" s="12" t="b">
        <v>1</v>
      </c>
      <c r="AU1923" s="13"/>
      <c r="AV1923" s="14" t="s">
        <v>167</v>
      </c>
      <c r="AW1923" s="13"/>
      <c r="AX1923" s="14" t="s">
        <v>155</v>
      </c>
      <c r="AY1923" s="13"/>
      <c r="AZ1923" s="14">
        <v>7276.0</v>
      </c>
      <c r="BA1923" s="13"/>
    </row>
    <row r="1924">
      <c r="A1924" s="11" t="s">
        <v>7610</v>
      </c>
      <c r="B1924" s="11">
        <v>7045.0</v>
      </c>
      <c r="C1924" s="12" t="b">
        <v>0</v>
      </c>
      <c r="D1924" s="12" t="b">
        <v>1</v>
      </c>
      <c r="E1924" s="12" t="b">
        <v>0</v>
      </c>
      <c r="F1924" s="12" t="b">
        <v>0</v>
      </c>
      <c r="G1924" s="12" t="b">
        <v>0</v>
      </c>
      <c r="H1924" s="12" t="b">
        <v>0</v>
      </c>
      <c r="I1924" s="13"/>
      <c r="J1924" s="14" t="s">
        <v>4509</v>
      </c>
      <c r="K1924" s="12" t="b">
        <v>0</v>
      </c>
      <c r="L1924" s="15">
        <v>44995.0</v>
      </c>
      <c r="M1924" s="11" t="s">
        <v>256</v>
      </c>
      <c r="N1924" s="11" t="s">
        <v>7611</v>
      </c>
      <c r="O1924" s="11" t="s">
        <v>7612</v>
      </c>
      <c r="P1924" s="11" t="s">
        <v>7561</v>
      </c>
      <c r="Q1924" s="11" t="s">
        <v>384</v>
      </c>
      <c r="R1924" s="11" t="s">
        <v>7613</v>
      </c>
      <c r="S1924" s="11" t="s">
        <v>7614</v>
      </c>
      <c r="T1924" s="11" t="s">
        <v>7604</v>
      </c>
      <c r="U1924" s="11" t="s">
        <v>3727</v>
      </c>
      <c r="W1924" s="11" t="s">
        <v>7561</v>
      </c>
      <c r="Y1924" s="11" t="s">
        <v>4894</v>
      </c>
      <c r="AA1924" s="11" t="s">
        <v>151</v>
      </c>
      <c r="AB1924" s="13"/>
      <c r="AC1924" s="13"/>
      <c r="AD1924" s="11" t="s">
        <v>7613</v>
      </c>
      <c r="AE1924" s="13"/>
      <c r="AF1924" s="13"/>
      <c r="AG1924" s="11" t="s">
        <v>152</v>
      </c>
      <c r="AH1924" s="11" t="s">
        <v>7564</v>
      </c>
      <c r="AJ1924" s="13"/>
      <c r="AK1924" s="13"/>
      <c r="AL1924" s="13"/>
      <c r="AM1924" s="13"/>
      <c r="AN1924" s="13"/>
      <c r="AO1924" s="13"/>
      <c r="AP1924" s="11" t="s">
        <v>7610</v>
      </c>
      <c r="AR1924" s="13"/>
      <c r="AS1924" s="13"/>
      <c r="AT1924" s="12" t="b">
        <v>1</v>
      </c>
      <c r="AU1924" s="13"/>
      <c r="AV1924" s="14" t="s">
        <v>167</v>
      </c>
      <c r="AW1924" s="13"/>
      <c r="AX1924" s="14" t="s">
        <v>155</v>
      </c>
      <c r="AY1924" s="13"/>
      <c r="AZ1924" s="14">
        <v>7278.0</v>
      </c>
      <c r="BA1924" s="13"/>
    </row>
    <row r="1925">
      <c r="A1925" s="11" t="s">
        <v>7615</v>
      </c>
      <c r="B1925" s="11">
        <v>7046.0</v>
      </c>
      <c r="C1925" s="12" t="b">
        <v>0</v>
      </c>
      <c r="D1925" s="12" t="b">
        <v>1</v>
      </c>
      <c r="E1925" s="12" t="b">
        <v>0</v>
      </c>
      <c r="F1925" s="12" t="b">
        <v>0</v>
      </c>
      <c r="G1925" s="12" t="b">
        <v>0</v>
      </c>
      <c r="H1925" s="12" t="b">
        <v>0</v>
      </c>
      <c r="I1925" s="13"/>
      <c r="J1925" s="14" t="s">
        <v>4509</v>
      </c>
      <c r="K1925" s="12" t="b">
        <v>0</v>
      </c>
      <c r="L1925" s="15">
        <v>44995.0</v>
      </c>
      <c r="M1925" s="11" t="s">
        <v>256</v>
      </c>
      <c r="N1925" s="11" t="s">
        <v>7616</v>
      </c>
      <c r="O1925" s="11" t="s">
        <v>7617</v>
      </c>
      <c r="P1925" s="11" t="s">
        <v>7561</v>
      </c>
      <c r="Q1925" s="11" t="s">
        <v>384</v>
      </c>
      <c r="R1925" s="11" t="s">
        <v>7618</v>
      </c>
      <c r="S1925" s="11" t="s">
        <v>7614</v>
      </c>
      <c r="T1925" s="11" t="s">
        <v>7604</v>
      </c>
      <c r="U1925" s="11" t="s">
        <v>3727</v>
      </c>
      <c r="W1925" s="11" t="s">
        <v>7561</v>
      </c>
      <c r="Y1925" s="11" t="s">
        <v>4894</v>
      </c>
      <c r="AA1925" s="11" t="s">
        <v>151</v>
      </c>
      <c r="AB1925" s="13"/>
      <c r="AC1925" s="13"/>
      <c r="AD1925" s="11" t="s">
        <v>7618</v>
      </c>
      <c r="AE1925" s="13"/>
      <c r="AF1925" s="13"/>
      <c r="AG1925" s="11" t="s">
        <v>152</v>
      </c>
      <c r="AH1925" s="11" t="s">
        <v>7564</v>
      </c>
      <c r="AJ1925" s="13"/>
      <c r="AK1925" s="13"/>
      <c r="AL1925" s="13"/>
      <c r="AM1925" s="13"/>
      <c r="AN1925" s="13"/>
      <c r="AO1925" s="13"/>
      <c r="AP1925" s="11" t="s">
        <v>7615</v>
      </c>
      <c r="AR1925" s="13"/>
      <c r="AS1925" s="13"/>
      <c r="AT1925" s="12" t="b">
        <v>1</v>
      </c>
      <c r="AU1925" s="13"/>
      <c r="AV1925" s="14" t="s">
        <v>167</v>
      </c>
      <c r="AW1925" s="13"/>
      <c r="AX1925" s="14" t="s">
        <v>155</v>
      </c>
      <c r="AY1925" s="13"/>
      <c r="AZ1925" s="14">
        <v>7280.0</v>
      </c>
      <c r="BA1925" s="13"/>
    </row>
    <row r="1926">
      <c r="A1926" s="11" t="s">
        <v>7619</v>
      </c>
      <c r="B1926" s="11">
        <v>7047.0</v>
      </c>
      <c r="C1926" s="12" t="b">
        <v>0</v>
      </c>
      <c r="D1926" s="12" t="b">
        <v>1</v>
      </c>
      <c r="E1926" s="12" t="b">
        <v>0</v>
      </c>
      <c r="F1926" s="12" t="b">
        <v>0</v>
      </c>
      <c r="G1926" s="12" t="b">
        <v>0</v>
      </c>
      <c r="H1926" s="12" t="b">
        <v>0</v>
      </c>
      <c r="I1926" s="13"/>
      <c r="J1926" s="14" t="s">
        <v>4509</v>
      </c>
      <c r="K1926" s="12" t="b">
        <v>0</v>
      </c>
      <c r="L1926" s="15">
        <v>44995.0</v>
      </c>
      <c r="M1926" s="11" t="s">
        <v>256</v>
      </c>
      <c r="N1926" s="11" t="s">
        <v>7620</v>
      </c>
      <c r="O1926" s="11" t="s">
        <v>7621</v>
      </c>
      <c r="P1926" s="11" t="s">
        <v>7561</v>
      </c>
      <c r="Q1926" s="11" t="s">
        <v>384</v>
      </c>
      <c r="R1926" s="11" t="s">
        <v>7622</v>
      </c>
      <c r="S1926" s="11" t="s">
        <v>7614</v>
      </c>
      <c r="T1926" s="11" t="s">
        <v>7604</v>
      </c>
      <c r="U1926" s="11" t="s">
        <v>3727</v>
      </c>
      <c r="W1926" s="11" t="s">
        <v>7561</v>
      </c>
      <c r="Y1926" s="11" t="s">
        <v>4894</v>
      </c>
      <c r="AA1926" s="11" t="s">
        <v>151</v>
      </c>
      <c r="AB1926" s="13"/>
      <c r="AC1926" s="13"/>
      <c r="AD1926" s="11" t="s">
        <v>7622</v>
      </c>
      <c r="AE1926" s="13"/>
      <c r="AF1926" s="13"/>
      <c r="AG1926" s="11" t="s">
        <v>152</v>
      </c>
      <c r="AH1926" s="11" t="s">
        <v>7564</v>
      </c>
      <c r="AJ1926" s="13"/>
      <c r="AK1926" s="13"/>
      <c r="AL1926" s="13"/>
      <c r="AM1926" s="13"/>
      <c r="AN1926" s="13"/>
      <c r="AO1926" s="13"/>
      <c r="AP1926" s="11" t="s">
        <v>7619</v>
      </c>
      <c r="AR1926" s="13"/>
      <c r="AS1926" s="13"/>
      <c r="AT1926" s="12" t="b">
        <v>1</v>
      </c>
      <c r="AU1926" s="13"/>
      <c r="AV1926" s="14" t="s">
        <v>167</v>
      </c>
      <c r="AW1926" s="13"/>
      <c r="AX1926" s="14" t="s">
        <v>155</v>
      </c>
      <c r="AY1926" s="13"/>
      <c r="AZ1926" s="14">
        <v>7281.0</v>
      </c>
      <c r="BA1926" s="13"/>
    </row>
    <row r="1927">
      <c r="A1927" s="11" t="s">
        <v>7623</v>
      </c>
      <c r="B1927" s="11">
        <v>7048.0</v>
      </c>
      <c r="C1927" s="12" t="b">
        <v>0</v>
      </c>
      <c r="D1927" s="12" t="b">
        <v>1</v>
      </c>
      <c r="E1927" s="12" t="b">
        <v>0</v>
      </c>
      <c r="F1927" s="12" t="b">
        <v>0</v>
      </c>
      <c r="G1927" s="12" t="b">
        <v>0</v>
      </c>
      <c r="H1927" s="12" t="b">
        <v>0</v>
      </c>
      <c r="I1927" s="13"/>
      <c r="J1927" s="14" t="s">
        <v>4509</v>
      </c>
      <c r="K1927" s="12" t="b">
        <v>0</v>
      </c>
      <c r="L1927" s="15">
        <v>44995.0</v>
      </c>
      <c r="M1927" s="11" t="s">
        <v>256</v>
      </c>
      <c r="N1927" s="11" t="s">
        <v>7624</v>
      </c>
      <c r="O1927" s="11" t="s">
        <v>6583</v>
      </c>
      <c r="P1927" s="11" t="s">
        <v>7561</v>
      </c>
      <c r="Q1927" s="11" t="s">
        <v>384</v>
      </c>
      <c r="R1927" s="11" t="s">
        <v>6584</v>
      </c>
      <c r="S1927" s="11" t="s">
        <v>6585</v>
      </c>
      <c r="T1927" s="11" t="s">
        <v>7604</v>
      </c>
      <c r="U1927" s="11" t="s">
        <v>3727</v>
      </c>
      <c r="W1927" s="11" t="s">
        <v>7561</v>
      </c>
      <c r="Y1927" s="11" t="s">
        <v>4894</v>
      </c>
      <c r="AA1927" s="11" t="s">
        <v>151</v>
      </c>
      <c r="AB1927" s="13"/>
      <c r="AC1927" s="13"/>
      <c r="AD1927" s="11" t="s">
        <v>6584</v>
      </c>
      <c r="AF1927" s="13"/>
      <c r="AG1927" s="11" t="s">
        <v>152</v>
      </c>
      <c r="AH1927" s="11" t="s">
        <v>7564</v>
      </c>
      <c r="AJ1927" s="13"/>
      <c r="AK1927" s="13"/>
      <c r="AL1927" s="13"/>
      <c r="AM1927" s="13"/>
      <c r="AN1927" s="13"/>
      <c r="AO1927" s="13"/>
      <c r="AP1927" s="11" t="s">
        <v>7623</v>
      </c>
      <c r="AR1927" s="13"/>
      <c r="AS1927" s="13"/>
      <c r="AT1927" s="12" t="b">
        <v>1</v>
      </c>
      <c r="AU1927" s="13"/>
      <c r="AV1927" s="14" t="s">
        <v>167</v>
      </c>
      <c r="AW1927" s="13"/>
      <c r="AX1927" s="14" t="s">
        <v>155</v>
      </c>
      <c r="AY1927" s="13"/>
      <c r="AZ1927" s="14">
        <v>7277.0</v>
      </c>
      <c r="BA1927" s="13"/>
    </row>
    <row r="1928">
      <c r="A1928" s="11" t="s">
        <v>7625</v>
      </c>
      <c r="B1928" s="11">
        <v>7049.0</v>
      </c>
      <c r="C1928" s="12" t="b">
        <v>0</v>
      </c>
      <c r="D1928" s="12" t="b">
        <v>1</v>
      </c>
      <c r="E1928" s="12" t="b">
        <v>0</v>
      </c>
      <c r="F1928" s="12" t="b">
        <v>0</v>
      </c>
      <c r="G1928" s="12" t="b">
        <v>0</v>
      </c>
      <c r="H1928" s="12" t="b">
        <v>0</v>
      </c>
      <c r="I1928" s="13"/>
      <c r="J1928" s="14" t="s">
        <v>4509</v>
      </c>
      <c r="K1928" s="12" t="b">
        <v>0</v>
      </c>
      <c r="L1928" s="15">
        <v>44995.0</v>
      </c>
      <c r="M1928" s="11" t="s">
        <v>256</v>
      </c>
      <c r="N1928" s="11" t="s">
        <v>7626</v>
      </c>
      <c r="O1928" s="11" t="s">
        <v>7627</v>
      </c>
      <c r="P1928" s="11" t="s">
        <v>7561</v>
      </c>
      <c r="Q1928" s="11" t="s">
        <v>384</v>
      </c>
      <c r="R1928" s="11" t="s">
        <v>7628</v>
      </c>
      <c r="S1928" s="13"/>
      <c r="T1928" s="11" t="s">
        <v>7604</v>
      </c>
      <c r="U1928" s="11" t="s">
        <v>3727</v>
      </c>
      <c r="W1928" s="11" t="s">
        <v>7561</v>
      </c>
      <c r="Y1928" s="11" t="s">
        <v>4894</v>
      </c>
      <c r="AA1928" s="11" t="s">
        <v>151</v>
      </c>
      <c r="AB1928" s="13"/>
      <c r="AC1928" s="13"/>
      <c r="AD1928" s="11" t="s">
        <v>7628</v>
      </c>
      <c r="AE1928" s="13"/>
      <c r="AF1928" s="13"/>
      <c r="AG1928" s="11" t="s">
        <v>152</v>
      </c>
      <c r="AH1928" s="11" t="s">
        <v>7564</v>
      </c>
      <c r="AJ1928" s="13"/>
      <c r="AK1928" s="13"/>
      <c r="AL1928" s="13"/>
      <c r="AM1928" s="13"/>
      <c r="AN1928" s="13"/>
      <c r="AO1928" s="13"/>
      <c r="AP1928" s="11" t="s">
        <v>7625</v>
      </c>
      <c r="AR1928" s="13"/>
      <c r="AS1928" s="13"/>
      <c r="AT1928" s="12" t="b">
        <v>1</v>
      </c>
      <c r="AU1928" s="13"/>
      <c r="AV1928" s="14" t="s">
        <v>167</v>
      </c>
      <c r="AW1928" s="13"/>
      <c r="AX1928" s="14" t="s">
        <v>155</v>
      </c>
      <c r="AY1928" s="13"/>
      <c r="AZ1928" s="14">
        <v>7275.0</v>
      </c>
      <c r="BA1928" s="13"/>
    </row>
    <row r="1929">
      <c r="A1929" s="11" t="s">
        <v>7629</v>
      </c>
      <c r="B1929" s="11">
        <v>7050.0</v>
      </c>
      <c r="C1929" s="12" t="b">
        <v>0</v>
      </c>
      <c r="D1929" s="12" t="b">
        <v>0</v>
      </c>
      <c r="E1929" s="12" t="b">
        <v>0</v>
      </c>
      <c r="F1929" s="12" t="b">
        <v>0</v>
      </c>
      <c r="G1929" s="12" t="b">
        <v>0</v>
      </c>
      <c r="H1929" s="12" t="b">
        <v>0</v>
      </c>
      <c r="I1929" s="13"/>
      <c r="J1929" s="14" t="s">
        <v>4509</v>
      </c>
      <c r="K1929" s="12" t="b">
        <v>0</v>
      </c>
      <c r="L1929" s="14" t="s">
        <v>3232</v>
      </c>
      <c r="M1929" s="11" t="s">
        <v>256</v>
      </c>
      <c r="N1929" s="11" t="s">
        <v>7630</v>
      </c>
      <c r="O1929" s="11" t="s">
        <v>1001</v>
      </c>
      <c r="P1929" s="11" t="s">
        <v>7549</v>
      </c>
      <c r="Q1929" s="11" t="s">
        <v>3270</v>
      </c>
      <c r="R1929" s="11" t="s">
        <v>1002</v>
      </c>
      <c r="S1929" s="11" t="s">
        <v>1003</v>
      </c>
      <c r="T1929" s="11" t="s">
        <v>7631</v>
      </c>
      <c r="U1929" s="11" t="s">
        <v>3727</v>
      </c>
      <c r="W1929" s="11" t="s">
        <v>7549</v>
      </c>
      <c r="Y1929" s="11" t="s">
        <v>1002</v>
      </c>
      <c r="Z1929" s="13"/>
      <c r="AA1929" s="11" t="s">
        <v>151</v>
      </c>
      <c r="AB1929" s="13"/>
      <c r="AC1929" s="13"/>
      <c r="AD1929" s="11" t="s">
        <v>1002</v>
      </c>
      <c r="AE1929" s="13"/>
      <c r="AF1929" s="13"/>
      <c r="AG1929" s="11" t="s">
        <v>152</v>
      </c>
      <c r="AH1929" s="11" t="s">
        <v>7550</v>
      </c>
      <c r="AI1929" s="11" t="s">
        <v>154</v>
      </c>
      <c r="AJ1929" s="13"/>
      <c r="AK1929" s="13"/>
      <c r="AL1929" s="13"/>
      <c r="AM1929" s="13"/>
      <c r="AN1929" s="13"/>
      <c r="AO1929" s="13"/>
      <c r="AP1929" s="11" t="s">
        <v>7629</v>
      </c>
      <c r="AR1929" s="13"/>
      <c r="AS1929" s="13"/>
      <c r="AT1929" s="12" t="b">
        <v>0</v>
      </c>
      <c r="AU1929" s="13"/>
      <c r="AV1929" s="15">
        <v>45910.0</v>
      </c>
      <c r="AW1929" s="13"/>
      <c r="AX1929" s="14" t="s">
        <v>155</v>
      </c>
      <c r="AY1929" s="13"/>
      <c r="AZ1929" s="14">
        <v>895.0</v>
      </c>
      <c r="BA1929" s="13"/>
    </row>
    <row r="1930">
      <c r="A1930" s="11" t="s">
        <v>7632</v>
      </c>
      <c r="B1930" s="11">
        <v>7052.0</v>
      </c>
      <c r="C1930" s="12" t="b">
        <v>0</v>
      </c>
      <c r="D1930" s="12" t="b">
        <v>1</v>
      </c>
      <c r="E1930" s="12" t="b">
        <v>0</v>
      </c>
      <c r="F1930" s="12" t="b">
        <v>0</v>
      </c>
      <c r="G1930" s="12" t="b">
        <v>0</v>
      </c>
      <c r="H1930" s="12" t="b">
        <v>0</v>
      </c>
      <c r="I1930" s="13"/>
      <c r="J1930" s="14" t="s">
        <v>7633</v>
      </c>
      <c r="K1930" s="12" t="b">
        <v>0</v>
      </c>
      <c r="L1930" s="14" t="s">
        <v>6116</v>
      </c>
      <c r="M1930" s="11" t="s">
        <v>1438</v>
      </c>
      <c r="N1930" s="11" t="s">
        <v>7634</v>
      </c>
      <c r="O1930" s="11" t="s">
        <v>1451</v>
      </c>
      <c r="P1930" s="11" t="s">
        <v>6895</v>
      </c>
      <c r="Q1930" s="11" t="s">
        <v>162</v>
      </c>
      <c r="R1930" s="11" t="s">
        <v>1452</v>
      </c>
      <c r="S1930" s="11" t="s">
        <v>1442</v>
      </c>
      <c r="T1930" s="11" t="s">
        <v>7635</v>
      </c>
      <c r="U1930" s="11" t="s">
        <v>3209</v>
      </c>
      <c r="W1930" s="11" t="s">
        <v>6895</v>
      </c>
      <c r="Y1930" s="11" t="s">
        <v>4575</v>
      </c>
      <c r="Z1930" s="13"/>
      <c r="AA1930" s="11" t="s">
        <v>151</v>
      </c>
      <c r="AB1930" s="13"/>
      <c r="AC1930" s="13"/>
      <c r="AD1930" s="11" t="s">
        <v>1452</v>
      </c>
      <c r="AF1930" s="14">
        <v>1.0</v>
      </c>
      <c r="AG1930" s="11" t="s">
        <v>152</v>
      </c>
      <c r="AH1930" s="11" t="s">
        <v>6898</v>
      </c>
      <c r="AJ1930" s="13"/>
      <c r="AK1930" s="13"/>
      <c r="AL1930" s="13"/>
      <c r="AM1930" s="13"/>
      <c r="AN1930" s="13"/>
      <c r="AO1930" s="13"/>
      <c r="AP1930" s="11" t="s">
        <v>7632</v>
      </c>
      <c r="AR1930" s="13"/>
      <c r="AS1930" s="13"/>
      <c r="AT1930" s="12" t="b">
        <v>1</v>
      </c>
      <c r="AU1930" s="13"/>
      <c r="AV1930" s="14" t="s">
        <v>167</v>
      </c>
      <c r="AW1930" s="13"/>
      <c r="AX1930" s="14" t="s">
        <v>155</v>
      </c>
      <c r="AY1930" s="13"/>
      <c r="AZ1930" s="14">
        <v>7282.0</v>
      </c>
      <c r="BA1930" s="13"/>
    </row>
    <row r="1931">
      <c r="A1931" s="11" t="s">
        <v>7636</v>
      </c>
      <c r="B1931" s="11">
        <v>7053.0</v>
      </c>
      <c r="C1931" s="12" t="b">
        <v>0</v>
      </c>
      <c r="D1931" s="12" t="b">
        <v>0</v>
      </c>
      <c r="E1931" s="12" t="b">
        <v>0</v>
      </c>
      <c r="F1931" s="12" t="b">
        <v>0</v>
      </c>
      <c r="G1931" s="12" t="b">
        <v>0</v>
      </c>
      <c r="H1931" s="12" t="b">
        <v>0</v>
      </c>
      <c r="I1931" s="14" t="s">
        <v>6853</v>
      </c>
      <c r="J1931" s="14" t="s">
        <v>7633</v>
      </c>
      <c r="K1931" s="12" t="b">
        <v>0</v>
      </c>
      <c r="L1931" s="15">
        <v>45180.0</v>
      </c>
      <c r="M1931" s="11" t="s">
        <v>1438</v>
      </c>
      <c r="N1931" s="11" t="s">
        <v>7637</v>
      </c>
      <c r="O1931" s="11" t="s">
        <v>1451</v>
      </c>
      <c r="P1931" s="11" t="s">
        <v>6855</v>
      </c>
      <c r="Q1931" s="11" t="s">
        <v>162</v>
      </c>
      <c r="R1931" s="11" t="s">
        <v>1452</v>
      </c>
      <c r="S1931" s="11" t="s">
        <v>1442</v>
      </c>
      <c r="T1931" s="11" t="s">
        <v>7638</v>
      </c>
      <c r="U1931" s="11" t="s">
        <v>3209</v>
      </c>
      <c r="W1931" s="11" t="s">
        <v>6855</v>
      </c>
      <c r="Y1931" s="11" t="s">
        <v>4575</v>
      </c>
      <c r="Z1931" s="13"/>
      <c r="AA1931" s="11" t="s">
        <v>215</v>
      </c>
      <c r="AB1931" s="13"/>
      <c r="AC1931" s="13"/>
      <c r="AD1931" s="11" t="s">
        <v>1452</v>
      </c>
      <c r="AF1931" s="14">
        <v>1.0</v>
      </c>
      <c r="AG1931" s="11" t="s">
        <v>152</v>
      </c>
      <c r="AH1931" s="11" t="s">
        <v>6857</v>
      </c>
      <c r="AI1931" s="11" t="s">
        <v>154</v>
      </c>
      <c r="AJ1931" s="13"/>
      <c r="AK1931" s="13"/>
      <c r="AL1931" s="13"/>
      <c r="AM1931" s="13"/>
      <c r="AN1931" s="13"/>
      <c r="AO1931" s="13"/>
      <c r="AP1931" s="11" t="s">
        <v>7636</v>
      </c>
      <c r="AR1931" s="13"/>
      <c r="AS1931" s="13"/>
      <c r="AT1931" s="12" t="b">
        <v>1</v>
      </c>
      <c r="AU1931" s="13"/>
      <c r="AV1931" s="14" t="s">
        <v>167</v>
      </c>
      <c r="AW1931" s="13"/>
      <c r="AX1931" s="14" t="s">
        <v>155</v>
      </c>
      <c r="AY1931" s="13"/>
      <c r="AZ1931" s="14">
        <v>7283.0</v>
      </c>
      <c r="BA1931" s="13"/>
    </row>
    <row r="1932">
      <c r="A1932" s="11" t="s">
        <v>7639</v>
      </c>
      <c r="B1932" s="11">
        <v>7062.0</v>
      </c>
      <c r="C1932" s="12" t="b">
        <v>0</v>
      </c>
      <c r="D1932" s="12" t="b">
        <v>1</v>
      </c>
      <c r="E1932" s="12" t="b">
        <v>0</v>
      </c>
      <c r="F1932" s="12" t="b">
        <v>0</v>
      </c>
      <c r="G1932" s="12" t="b">
        <v>0</v>
      </c>
      <c r="H1932" s="12" t="b">
        <v>0</v>
      </c>
      <c r="I1932" s="13"/>
      <c r="J1932" s="14" t="s">
        <v>7640</v>
      </c>
      <c r="K1932" s="12" t="b">
        <v>0</v>
      </c>
      <c r="L1932" s="14" t="s">
        <v>6947</v>
      </c>
      <c r="M1932" s="11" t="s">
        <v>4872</v>
      </c>
      <c r="N1932" s="11" t="s">
        <v>7641</v>
      </c>
      <c r="O1932" s="11" t="s">
        <v>7642</v>
      </c>
      <c r="P1932" s="11" t="s">
        <v>7643</v>
      </c>
      <c r="Q1932" s="11" t="s">
        <v>384</v>
      </c>
      <c r="R1932" s="11" t="s">
        <v>7644</v>
      </c>
      <c r="S1932" s="11" t="s">
        <v>7645</v>
      </c>
      <c r="T1932" s="11" t="s">
        <v>7646</v>
      </c>
      <c r="U1932" s="11" t="s">
        <v>6351</v>
      </c>
      <c r="W1932" s="11" t="s">
        <v>7643</v>
      </c>
      <c r="Y1932" s="11" t="s">
        <v>4875</v>
      </c>
      <c r="Z1932" s="13"/>
      <c r="AA1932" s="11" t="s">
        <v>151</v>
      </c>
      <c r="AB1932" s="13"/>
      <c r="AC1932" s="13"/>
      <c r="AD1932" s="11" t="s">
        <v>7644</v>
      </c>
      <c r="AF1932" s="14">
        <v>1.0</v>
      </c>
      <c r="AG1932" s="11" t="s">
        <v>152</v>
      </c>
      <c r="AH1932" s="11" t="s">
        <v>7647</v>
      </c>
      <c r="AJ1932" s="13"/>
      <c r="AK1932" s="13"/>
      <c r="AL1932" s="13"/>
      <c r="AM1932" s="13"/>
      <c r="AN1932" s="13"/>
      <c r="AO1932" s="13"/>
      <c r="AP1932" s="11" t="s">
        <v>7639</v>
      </c>
      <c r="AR1932" s="13"/>
      <c r="AS1932" s="13"/>
      <c r="AT1932" s="12" t="b">
        <v>1</v>
      </c>
      <c r="AU1932" s="13"/>
      <c r="AV1932" s="14" t="s">
        <v>167</v>
      </c>
      <c r="AW1932" s="13"/>
      <c r="AX1932" s="14" t="s">
        <v>155</v>
      </c>
      <c r="AY1932" s="13"/>
      <c r="AZ1932" s="14">
        <v>7294.0</v>
      </c>
      <c r="BA1932" s="13"/>
    </row>
    <row r="1933">
      <c r="A1933" s="11" t="s">
        <v>7648</v>
      </c>
      <c r="B1933" s="11">
        <v>7063.0</v>
      </c>
      <c r="C1933" s="12" t="b">
        <v>0</v>
      </c>
      <c r="D1933" s="12" t="b">
        <v>1</v>
      </c>
      <c r="E1933" s="12" t="b">
        <v>0</v>
      </c>
      <c r="F1933" s="12" t="b">
        <v>0</v>
      </c>
      <c r="G1933" s="12" t="b">
        <v>0</v>
      </c>
      <c r="H1933" s="12" t="b">
        <v>0</v>
      </c>
      <c r="I1933" s="13"/>
      <c r="J1933" s="14" t="s">
        <v>7640</v>
      </c>
      <c r="K1933" s="12" t="b">
        <v>0</v>
      </c>
      <c r="L1933" s="14" t="s">
        <v>6947</v>
      </c>
      <c r="M1933" s="11" t="s">
        <v>4872</v>
      </c>
      <c r="N1933" s="11" t="s">
        <v>7649</v>
      </c>
      <c r="O1933" s="11" t="s">
        <v>7650</v>
      </c>
      <c r="P1933" s="11" t="s">
        <v>7643</v>
      </c>
      <c r="Q1933" s="11" t="s">
        <v>384</v>
      </c>
      <c r="R1933" s="11" t="s">
        <v>7651</v>
      </c>
      <c r="S1933" s="11" t="s">
        <v>7652</v>
      </c>
      <c r="T1933" s="11" t="s">
        <v>7646</v>
      </c>
      <c r="U1933" s="11" t="s">
        <v>6351</v>
      </c>
      <c r="W1933" s="11" t="s">
        <v>7643</v>
      </c>
      <c r="Y1933" s="11" t="s">
        <v>4875</v>
      </c>
      <c r="Z1933" s="13"/>
      <c r="AA1933" s="11" t="s">
        <v>151</v>
      </c>
      <c r="AB1933" s="13"/>
      <c r="AC1933" s="13"/>
      <c r="AD1933" s="11" t="s">
        <v>7651</v>
      </c>
      <c r="AE1933" s="13"/>
      <c r="AF1933" s="14">
        <v>1.0</v>
      </c>
      <c r="AG1933" s="11" t="s">
        <v>152</v>
      </c>
      <c r="AH1933" s="11" t="s">
        <v>7647</v>
      </c>
      <c r="AJ1933" s="13"/>
      <c r="AK1933" s="13"/>
      <c r="AL1933" s="13"/>
      <c r="AM1933" s="13"/>
      <c r="AN1933" s="13"/>
      <c r="AO1933" s="13"/>
      <c r="AP1933" s="11" t="s">
        <v>7648</v>
      </c>
      <c r="AR1933" s="13"/>
      <c r="AS1933" s="13"/>
      <c r="AT1933" s="12" t="b">
        <v>1</v>
      </c>
      <c r="AU1933" s="13"/>
      <c r="AV1933" s="14" t="s">
        <v>167</v>
      </c>
      <c r="AW1933" s="13"/>
      <c r="AX1933" s="14" t="s">
        <v>155</v>
      </c>
      <c r="AY1933" s="13"/>
      <c r="AZ1933" s="14">
        <v>7287.0</v>
      </c>
      <c r="BA1933" s="13"/>
    </row>
    <row r="1934">
      <c r="A1934" s="11" t="s">
        <v>7653</v>
      </c>
      <c r="B1934" s="11">
        <v>7064.0</v>
      </c>
      <c r="C1934" s="12" t="b">
        <v>0</v>
      </c>
      <c r="D1934" s="12" t="b">
        <v>1</v>
      </c>
      <c r="E1934" s="12" t="b">
        <v>0</v>
      </c>
      <c r="F1934" s="12" t="b">
        <v>0</v>
      </c>
      <c r="G1934" s="12" t="b">
        <v>0</v>
      </c>
      <c r="H1934" s="12" t="b">
        <v>0</v>
      </c>
      <c r="I1934" s="13"/>
      <c r="J1934" s="14" t="s">
        <v>7640</v>
      </c>
      <c r="K1934" s="12" t="b">
        <v>0</v>
      </c>
      <c r="L1934" s="14" t="s">
        <v>6947</v>
      </c>
      <c r="M1934" s="11" t="s">
        <v>4872</v>
      </c>
      <c r="N1934" s="11" t="s">
        <v>7654</v>
      </c>
      <c r="O1934" s="11" t="s">
        <v>7655</v>
      </c>
      <c r="P1934" s="11" t="s">
        <v>7643</v>
      </c>
      <c r="Q1934" s="11" t="s">
        <v>384</v>
      </c>
      <c r="R1934" s="11" t="s">
        <v>7656</v>
      </c>
      <c r="S1934" s="11" t="s">
        <v>7657</v>
      </c>
      <c r="T1934" s="11" t="s">
        <v>7646</v>
      </c>
      <c r="U1934" s="11" t="s">
        <v>6351</v>
      </c>
      <c r="W1934" s="11" t="s">
        <v>7643</v>
      </c>
      <c r="Y1934" s="11" t="s">
        <v>4875</v>
      </c>
      <c r="Z1934" s="13"/>
      <c r="AA1934" s="11" t="s">
        <v>151</v>
      </c>
      <c r="AB1934" s="13"/>
      <c r="AC1934" s="13"/>
      <c r="AD1934" s="11" t="s">
        <v>7656</v>
      </c>
      <c r="AF1934" s="14">
        <v>1.0</v>
      </c>
      <c r="AG1934" s="11" t="s">
        <v>152</v>
      </c>
      <c r="AH1934" s="11" t="s">
        <v>7647</v>
      </c>
      <c r="AJ1934" s="13"/>
      <c r="AK1934" s="13"/>
      <c r="AL1934" s="13"/>
      <c r="AM1934" s="13"/>
      <c r="AN1934" s="13"/>
      <c r="AO1934" s="13"/>
      <c r="AP1934" s="11" t="s">
        <v>7653</v>
      </c>
      <c r="AR1934" s="13"/>
      <c r="AS1934" s="13"/>
      <c r="AT1934" s="12" t="b">
        <v>1</v>
      </c>
      <c r="AU1934" s="13"/>
      <c r="AV1934" s="14" t="s">
        <v>167</v>
      </c>
      <c r="AW1934" s="13"/>
      <c r="AX1934" s="14" t="s">
        <v>155</v>
      </c>
      <c r="AY1934" s="13"/>
      <c r="AZ1934" s="14">
        <v>7299.0</v>
      </c>
      <c r="BA1934" s="13"/>
    </row>
    <row r="1935">
      <c r="A1935" s="11" t="s">
        <v>7658</v>
      </c>
      <c r="B1935" s="11">
        <v>7065.0</v>
      </c>
      <c r="C1935" s="12" t="b">
        <v>0</v>
      </c>
      <c r="D1935" s="12" t="b">
        <v>1</v>
      </c>
      <c r="E1935" s="12" t="b">
        <v>0</v>
      </c>
      <c r="F1935" s="12" t="b">
        <v>0</v>
      </c>
      <c r="G1935" s="12" t="b">
        <v>0</v>
      </c>
      <c r="H1935" s="12" t="b">
        <v>0</v>
      </c>
      <c r="I1935" s="13"/>
      <c r="J1935" s="14" t="s">
        <v>7640</v>
      </c>
      <c r="K1935" s="12" t="b">
        <v>0</v>
      </c>
      <c r="L1935" s="14" t="s">
        <v>6947</v>
      </c>
      <c r="M1935" s="11" t="s">
        <v>4872</v>
      </c>
      <c r="N1935" s="11" t="s">
        <v>7659</v>
      </c>
      <c r="O1935" s="11" t="s">
        <v>7525</v>
      </c>
      <c r="P1935" s="11" t="s">
        <v>7643</v>
      </c>
      <c r="Q1935" s="11" t="s">
        <v>384</v>
      </c>
      <c r="R1935" s="11" t="s">
        <v>7526</v>
      </c>
      <c r="S1935" s="13"/>
      <c r="T1935" s="11" t="s">
        <v>7646</v>
      </c>
      <c r="U1935" s="11" t="s">
        <v>6351</v>
      </c>
      <c r="W1935" s="11" t="s">
        <v>7643</v>
      </c>
      <c r="Y1935" s="11" t="s">
        <v>4875</v>
      </c>
      <c r="Z1935" s="13"/>
      <c r="AA1935" s="11" t="s">
        <v>151</v>
      </c>
      <c r="AB1935" s="13"/>
      <c r="AC1935" s="13"/>
      <c r="AD1935" s="11" t="s">
        <v>7526</v>
      </c>
      <c r="AE1935" s="13"/>
      <c r="AF1935" s="14">
        <v>1.0</v>
      </c>
      <c r="AG1935" s="11" t="s">
        <v>152</v>
      </c>
      <c r="AH1935" s="11" t="s">
        <v>7647</v>
      </c>
      <c r="AJ1935" s="13"/>
      <c r="AK1935" s="13"/>
      <c r="AL1935" s="13"/>
      <c r="AM1935" s="13"/>
      <c r="AN1935" s="13"/>
      <c r="AO1935" s="13"/>
      <c r="AP1935" s="11" t="s">
        <v>7658</v>
      </c>
      <c r="AR1935" s="13"/>
      <c r="AS1935" s="13"/>
      <c r="AT1935" s="12" t="b">
        <v>1</v>
      </c>
      <c r="AU1935" s="13"/>
      <c r="AV1935" s="14" t="s">
        <v>167</v>
      </c>
      <c r="AW1935" s="13"/>
      <c r="AX1935" s="14" t="s">
        <v>155</v>
      </c>
      <c r="AY1935" s="13"/>
      <c r="AZ1935" s="14">
        <v>7284.0</v>
      </c>
      <c r="BA1935" s="13"/>
    </row>
    <row r="1936">
      <c r="A1936" s="11" t="s">
        <v>7660</v>
      </c>
      <c r="B1936" s="11">
        <v>7066.0</v>
      </c>
      <c r="C1936" s="12" t="b">
        <v>0</v>
      </c>
      <c r="D1936" s="12" t="b">
        <v>1</v>
      </c>
      <c r="E1936" s="12" t="b">
        <v>0</v>
      </c>
      <c r="F1936" s="12" t="b">
        <v>0</v>
      </c>
      <c r="G1936" s="12" t="b">
        <v>0</v>
      </c>
      <c r="H1936" s="12" t="b">
        <v>0</v>
      </c>
      <c r="I1936" s="13"/>
      <c r="J1936" s="14" t="s">
        <v>7640</v>
      </c>
      <c r="K1936" s="12" t="b">
        <v>0</v>
      </c>
      <c r="L1936" s="14" t="s">
        <v>6947</v>
      </c>
      <c r="M1936" s="11" t="s">
        <v>4872</v>
      </c>
      <c r="N1936" s="11" t="s">
        <v>7661</v>
      </c>
      <c r="O1936" s="11" t="s">
        <v>5556</v>
      </c>
      <c r="P1936" s="11" t="s">
        <v>7643</v>
      </c>
      <c r="Q1936" s="11" t="s">
        <v>384</v>
      </c>
      <c r="R1936" s="11" t="s">
        <v>5557</v>
      </c>
      <c r="S1936" s="11" t="s">
        <v>437</v>
      </c>
      <c r="T1936" s="11" t="s">
        <v>7646</v>
      </c>
      <c r="U1936" s="11" t="s">
        <v>6351</v>
      </c>
      <c r="W1936" s="11" t="s">
        <v>7643</v>
      </c>
      <c r="Y1936" s="11" t="s">
        <v>4875</v>
      </c>
      <c r="Z1936" s="13"/>
      <c r="AA1936" s="11" t="s">
        <v>151</v>
      </c>
      <c r="AB1936" s="13"/>
      <c r="AC1936" s="13"/>
      <c r="AD1936" s="11" t="s">
        <v>5557</v>
      </c>
      <c r="AF1936" s="14">
        <v>1.0</v>
      </c>
      <c r="AG1936" s="11" t="s">
        <v>152</v>
      </c>
      <c r="AH1936" s="11" t="s">
        <v>7647</v>
      </c>
      <c r="AJ1936" s="13"/>
      <c r="AK1936" s="13"/>
      <c r="AL1936" s="13"/>
      <c r="AM1936" s="13"/>
      <c r="AN1936" s="13"/>
      <c r="AO1936" s="13"/>
      <c r="AP1936" s="11" t="s">
        <v>7660</v>
      </c>
      <c r="AR1936" s="13"/>
      <c r="AS1936" s="13"/>
      <c r="AT1936" s="12" t="b">
        <v>1</v>
      </c>
      <c r="AU1936" s="13"/>
      <c r="AV1936" s="14" t="s">
        <v>167</v>
      </c>
      <c r="AW1936" s="13"/>
      <c r="AX1936" s="14" t="s">
        <v>155</v>
      </c>
      <c r="AY1936" s="13"/>
      <c r="AZ1936" s="14">
        <v>7285.0</v>
      </c>
      <c r="BA1936" s="13"/>
    </row>
    <row r="1937">
      <c r="A1937" s="11" t="s">
        <v>7662</v>
      </c>
      <c r="B1937" s="11">
        <v>7067.0</v>
      </c>
      <c r="C1937" s="12" t="b">
        <v>0</v>
      </c>
      <c r="D1937" s="12" t="b">
        <v>1</v>
      </c>
      <c r="E1937" s="12" t="b">
        <v>0</v>
      </c>
      <c r="F1937" s="12" t="b">
        <v>0</v>
      </c>
      <c r="G1937" s="12" t="b">
        <v>0</v>
      </c>
      <c r="H1937" s="12" t="b">
        <v>0</v>
      </c>
      <c r="I1937" s="13"/>
      <c r="J1937" s="14" t="s">
        <v>7640</v>
      </c>
      <c r="K1937" s="12" t="b">
        <v>0</v>
      </c>
      <c r="L1937" s="14" t="s">
        <v>6947</v>
      </c>
      <c r="M1937" s="11" t="s">
        <v>4872</v>
      </c>
      <c r="N1937" s="11" t="s">
        <v>7663</v>
      </c>
      <c r="O1937" s="11" t="s">
        <v>7664</v>
      </c>
      <c r="P1937" s="11" t="s">
        <v>7643</v>
      </c>
      <c r="Q1937" s="11" t="s">
        <v>384</v>
      </c>
      <c r="R1937" s="11" t="s">
        <v>7665</v>
      </c>
      <c r="S1937" s="11" t="s">
        <v>437</v>
      </c>
      <c r="T1937" s="11" t="s">
        <v>7646</v>
      </c>
      <c r="U1937" s="11" t="s">
        <v>6351</v>
      </c>
      <c r="W1937" s="11" t="s">
        <v>7643</v>
      </c>
      <c r="Y1937" s="11" t="s">
        <v>4875</v>
      </c>
      <c r="Z1937" s="13"/>
      <c r="AA1937" s="11" t="s">
        <v>151</v>
      </c>
      <c r="AB1937" s="13"/>
      <c r="AC1937" s="13"/>
      <c r="AD1937" s="11" t="s">
        <v>7665</v>
      </c>
      <c r="AF1937" s="14">
        <v>1.0</v>
      </c>
      <c r="AG1937" s="11" t="s">
        <v>152</v>
      </c>
      <c r="AH1937" s="11" t="s">
        <v>7647</v>
      </c>
      <c r="AJ1937" s="13"/>
      <c r="AK1937" s="13"/>
      <c r="AL1937" s="13"/>
      <c r="AM1937" s="13"/>
      <c r="AN1937" s="11" t="s">
        <v>154</v>
      </c>
      <c r="AO1937" s="13"/>
      <c r="AP1937" s="11" t="s">
        <v>7662</v>
      </c>
      <c r="AR1937" s="13"/>
      <c r="AS1937" s="11" t="s">
        <v>154</v>
      </c>
      <c r="AT1937" s="12" t="b">
        <v>1</v>
      </c>
      <c r="AU1937" s="13"/>
      <c r="AV1937" s="14" t="s">
        <v>167</v>
      </c>
      <c r="AW1937" s="13"/>
      <c r="AX1937" s="14" t="s">
        <v>155</v>
      </c>
      <c r="AY1937" s="13"/>
      <c r="AZ1937" s="14">
        <v>7290.0</v>
      </c>
      <c r="BA1937" s="13"/>
    </row>
    <row r="1938">
      <c r="A1938" s="11" t="s">
        <v>7666</v>
      </c>
      <c r="B1938" s="11">
        <v>7068.0</v>
      </c>
      <c r="C1938" s="12" t="b">
        <v>0</v>
      </c>
      <c r="D1938" s="12" t="b">
        <v>0</v>
      </c>
      <c r="E1938" s="12" t="b">
        <v>0</v>
      </c>
      <c r="F1938" s="12" t="b">
        <v>0</v>
      </c>
      <c r="G1938" s="12" t="b">
        <v>0</v>
      </c>
      <c r="H1938" s="12" t="b">
        <v>0</v>
      </c>
      <c r="I1938" s="13"/>
      <c r="J1938" s="14" t="s">
        <v>7640</v>
      </c>
      <c r="K1938" s="12" t="b">
        <v>0</v>
      </c>
      <c r="L1938" s="14" t="s">
        <v>6947</v>
      </c>
      <c r="M1938" s="11" t="s">
        <v>4872</v>
      </c>
      <c r="N1938" s="11" t="s">
        <v>7667</v>
      </c>
      <c r="O1938" s="11" t="s">
        <v>7668</v>
      </c>
      <c r="P1938" s="11" t="s">
        <v>7643</v>
      </c>
      <c r="Q1938" s="11" t="s">
        <v>384</v>
      </c>
      <c r="R1938" s="11" t="s">
        <v>7669</v>
      </c>
      <c r="S1938" s="11" t="s">
        <v>7670</v>
      </c>
      <c r="T1938" s="11" t="s">
        <v>7646</v>
      </c>
      <c r="U1938" s="11" t="s">
        <v>6351</v>
      </c>
      <c r="W1938" s="11" t="s">
        <v>7643</v>
      </c>
      <c r="Y1938" s="11" t="s">
        <v>4875</v>
      </c>
      <c r="Z1938" s="13"/>
      <c r="AA1938" s="11" t="s">
        <v>151</v>
      </c>
      <c r="AB1938" s="13"/>
      <c r="AC1938" s="13"/>
      <c r="AD1938" s="11" t="s">
        <v>7669</v>
      </c>
      <c r="AE1938" s="13"/>
      <c r="AF1938" s="14">
        <v>1.0</v>
      </c>
      <c r="AG1938" s="11" t="s">
        <v>152</v>
      </c>
      <c r="AH1938" s="11" t="s">
        <v>7647</v>
      </c>
      <c r="AJ1938" s="13"/>
      <c r="AK1938" s="13"/>
      <c r="AL1938" s="13"/>
      <c r="AM1938" s="13"/>
      <c r="AN1938" s="13"/>
      <c r="AO1938" s="13"/>
      <c r="AP1938" s="11" t="s">
        <v>7666</v>
      </c>
      <c r="AR1938" s="13"/>
      <c r="AS1938" s="13"/>
      <c r="AT1938" s="12" t="b">
        <v>1</v>
      </c>
      <c r="AU1938" s="13"/>
      <c r="AV1938" s="14" t="s">
        <v>167</v>
      </c>
      <c r="AW1938" s="13"/>
      <c r="AX1938" s="14" t="s">
        <v>155</v>
      </c>
      <c r="AY1938" s="13"/>
      <c r="AZ1938" s="14">
        <v>7292.0</v>
      </c>
      <c r="BA1938" s="13"/>
    </row>
    <row r="1939">
      <c r="A1939" s="11" t="s">
        <v>7671</v>
      </c>
      <c r="B1939" s="11">
        <v>7069.0</v>
      </c>
      <c r="C1939" s="12" t="b">
        <v>0</v>
      </c>
      <c r="D1939" s="12" t="b">
        <v>0</v>
      </c>
      <c r="E1939" s="12" t="b">
        <v>0</v>
      </c>
      <c r="F1939" s="12" t="b">
        <v>0</v>
      </c>
      <c r="G1939" s="12" t="b">
        <v>0</v>
      </c>
      <c r="H1939" s="12" t="b">
        <v>0</v>
      </c>
      <c r="I1939" s="13"/>
      <c r="J1939" s="14" t="s">
        <v>7640</v>
      </c>
      <c r="K1939" s="12" t="b">
        <v>0</v>
      </c>
      <c r="L1939" s="14" t="s">
        <v>6947</v>
      </c>
      <c r="M1939" s="11" t="s">
        <v>4872</v>
      </c>
      <c r="N1939" s="11" t="s">
        <v>7672</v>
      </c>
      <c r="O1939" s="11" t="s">
        <v>7673</v>
      </c>
      <c r="P1939" s="11" t="s">
        <v>7643</v>
      </c>
      <c r="Q1939" s="11" t="s">
        <v>384</v>
      </c>
      <c r="R1939" s="11" t="s">
        <v>7674</v>
      </c>
      <c r="T1939" s="11" t="s">
        <v>7646</v>
      </c>
      <c r="U1939" s="11" t="s">
        <v>6351</v>
      </c>
      <c r="W1939" s="11" t="s">
        <v>7643</v>
      </c>
      <c r="Y1939" s="11" t="s">
        <v>4875</v>
      </c>
      <c r="Z1939" s="13"/>
      <c r="AA1939" s="11" t="s">
        <v>151</v>
      </c>
      <c r="AB1939" s="13"/>
      <c r="AC1939" s="13"/>
      <c r="AD1939" s="11" t="s">
        <v>7674</v>
      </c>
      <c r="AF1939" s="14">
        <v>1.0</v>
      </c>
      <c r="AG1939" s="11" t="s">
        <v>152</v>
      </c>
      <c r="AH1939" s="11" t="s">
        <v>7647</v>
      </c>
      <c r="AJ1939" s="13"/>
      <c r="AK1939" s="13"/>
      <c r="AL1939" s="13"/>
      <c r="AM1939" s="13"/>
      <c r="AN1939" s="13"/>
      <c r="AO1939" s="13"/>
      <c r="AP1939" s="11" t="s">
        <v>7671</v>
      </c>
      <c r="AR1939" s="13"/>
      <c r="AS1939" s="13"/>
      <c r="AT1939" s="12" t="b">
        <v>1</v>
      </c>
      <c r="AU1939" s="13"/>
      <c r="AV1939" s="14" t="s">
        <v>167</v>
      </c>
      <c r="AW1939" s="13"/>
      <c r="AX1939" s="14" t="s">
        <v>155</v>
      </c>
      <c r="AY1939" s="13"/>
      <c r="AZ1939" s="14">
        <v>7293.0</v>
      </c>
      <c r="BA1939" s="13"/>
    </row>
    <row r="1940">
      <c r="A1940" s="11" t="s">
        <v>7675</v>
      </c>
      <c r="B1940" s="11">
        <v>7070.0</v>
      </c>
      <c r="C1940" s="12" t="b">
        <v>0</v>
      </c>
      <c r="D1940" s="12" t="b">
        <v>1</v>
      </c>
      <c r="E1940" s="12" t="b">
        <v>0</v>
      </c>
      <c r="F1940" s="12" t="b">
        <v>0</v>
      </c>
      <c r="G1940" s="12" t="b">
        <v>0</v>
      </c>
      <c r="H1940" s="12" t="b">
        <v>0</v>
      </c>
      <c r="I1940" s="13"/>
      <c r="J1940" s="14" t="s">
        <v>7640</v>
      </c>
      <c r="K1940" s="12" t="b">
        <v>0</v>
      </c>
      <c r="L1940" s="14" t="s">
        <v>6947</v>
      </c>
      <c r="M1940" s="11" t="s">
        <v>4872</v>
      </c>
      <c r="N1940" s="11" t="s">
        <v>7676</v>
      </c>
      <c r="O1940" s="11" t="s">
        <v>7677</v>
      </c>
      <c r="P1940" s="11" t="s">
        <v>7643</v>
      </c>
      <c r="Q1940" s="11" t="s">
        <v>384</v>
      </c>
      <c r="R1940" s="11" t="s">
        <v>7678</v>
      </c>
      <c r="T1940" s="11" t="s">
        <v>7646</v>
      </c>
      <c r="U1940" s="11" t="s">
        <v>6351</v>
      </c>
      <c r="W1940" s="11" t="s">
        <v>7643</v>
      </c>
      <c r="Y1940" s="11" t="s">
        <v>4875</v>
      </c>
      <c r="Z1940" s="13"/>
      <c r="AA1940" s="11" t="s">
        <v>151</v>
      </c>
      <c r="AB1940" s="13"/>
      <c r="AC1940" s="13"/>
      <c r="AD1940" s="11" t="s">
        <v>7678</v>
      </c>
      <c r="AF1940" s="14">
        <v>1.0</v>
      </c>
      <c r="AG1940" s="11" t="s">
        <v>152</v>
      </c>
      <c r="AH1940" s="11" t="s">
        <v>7647</v>
      </c>
      <c r="AJ1940" s="13"/>
      <c r="AK1940" s="13"/>
      <c r="AL1940" s="13"/>
      <c r="AM1940" s="13"/>
      <c r="AN1940" s="11" t="s">
        <v>154</v>
      </c>
      <c r="AO1940" s="13"/>
      <c r="AP1940" s="11" t="s">
        <v>7675</v>
      </c>
      <c r="AR1940" s="13"/>
      <c r="AS1940" s="11" t="s">
        <v>154</v>
      </c>
      <c r="AT1940" s="12" t="b">
        <v>1</v>
      </c>
      <c r="AU1940" s="13"/>
      <c r="AV1940" s="14" t="s">
        <v>167</v>
      </c>
      <c r="AW1940" s="13"/>
      <c r="AX1940" s="14" t="s">
        <v>155</v>
      </c>
      <c r="AY1940" s="13"/>
      <c r="AZ1940" s="14">
        <v>7291.0</v>
      </c>
      <c r="BA1940" s="13"/>
    </row>
    <row r="1941">
      <c r="A1941" s="11" t="s">
        <v>7679</v>
      </c>
      <c r="B1941" s="11">
        <v>7071.0</v>
      </c>
      <c r="C1941" s="12" t="b">
        <v>0</v>
      </c>
      <c r="D1941" s="12" t="b">
        <v>1</v>
      </c>
      <c r="E1941" s="12" t="b">
        <v>0</v>
      </c>
      <c r="F1941" s="12" t="b">
        <v>0</v>
      </c>
      <c r="G1941" s="12" t="b">
        <v>0</v>
      </c>
      <c r="H1941" s="12" t="b">
        <v>0</v>
      </c>
      <c r="I1941" s="13"/>
      <c r="J1941" s="14" t="s">
        <v>7640</v>
      </c>
      <c r="K1941" s="12" t="b">
        <v>0</v>
      </c>
      <c r="L1941" s="14" t="s">
        <v>6947</v>
      </c>
      <c r="M1941" s="11" t="s">
        <v>4872</v>
      </c>
      <c r="N1941" s="11" t="s">
        <v>7680</v>
      </c>
      <c r="O1941" s="11" t="s">
        <v>7681</v>
      </c>
      <c r="P1941" s="11" t="s">
        <v>7643</v>
      </c>
      <c r="Q1941" s="11" t="s">
        <v>384</v>
      </c>
      <c r="R1941" s="11" t="s">
        <v>7682</v>
      </c>
      <c r="S1941" s="11" t="s">
        <v>437</v>
      </c>
      <c r="T1941" s="11" t="s">
        <v>7646</v>
      </c>
      <c r="U1941" s="11" t="s">
        <v>6351</v>
      </c>
      <c r="W1941" s="11" t="s">
        <v>7643</v>
      </c>
      <c r="Y1941" s="11" t="s">
        <v>4875</v>
      </c>
      <c r="Z1941" s="13"/>
      <c r="AA1941" s="11" t="s">
        <v>151</v>
      </c>
      <c r="AB1941" s="13"/>
      <c r="AC1941" s="13"/>
      <c r="AD1941" s="11" t="s">
        <v>7682</v>
      </c>
      <c r="AF1941" s="14">
        <v>1.0</v>
      </c>
      <c r="AG1941" s="11" t="s">
        <v>152</v>
      </c>
      <c r="AH1941" s="11" t="s">
        <v>7647</v>
      </c>
      <c r="AJ1941" s="13"/>
      <c r="AK1941" s="13"/>
      <c r="AL1941" s="13"/>
      <c r="AM1941" s="13"/>
      <c r="AN1941" s="11" t="s">
        <v>154</v>
      </c>
      <c r="AO1941" s="13"/>
      <c r="AP1941" s="11" t="s">
        <v>7679</v>
      </c>
      <c r="AR1941" s="13"/>
      <c r="AS1941" s="13"/>
      <c r="AT1941" s="12" t="b">
        <v>1</v>
      </c>
      <c r="AU1941" s="13"/>
      <c r="AV1941" s="14" t="s">
        <v>167</v>
      </c>
      <c r="AW1941" s="13"/>
      <c r="AX1941" s="14" t="s">
        <v>155</v>
      </c>
      <c r="AY1941" s="13"/>
      <c r="AZ1941" s="14">
        <v>7300.0</v>
      </c>
      <c r="BA1941" s="13"/>
    </row>
    <row r="1942">
      <c r="A1942" s="11" t="s">
        <v>7683</v>
      </c>
      <c r="B1942" s="11">
        <v>7072.0</v>
      </c>
      <c r="C1942" s="12" t="b">
        <v>0</v>
      </c>
      <c r="D1942" s="12" t="b">
        <v>0</v>
      </c>
      <c r="E1942" s="12" t="b">
        <v>0</v>
      </c>
      <c r="F1942" s="12" t="b">
        <v>0</v>
      </c>
      <c r="G1942" s="12" t="b">
        <v>0</v>
      </c>
      <c r="H1942" s="12" t="b">
        <v>0</v>
      </c>
      <c r="I1942" s="13"/>
      <c r="J1942" s="14" t="s">
        <v>7640</v>
      </c>
      <c r="K1942" s="12" t="b">
        <v>0</v>
      </c>
      <c r="L1942" s="14" t="s">
        <v>6947</v>
      </c>
      <c r="M1942" s="11" t="s">
        <v>4872</v>
      </c>
      <c r="N1942" s="11" t="s">
        <v>7684</v>
      </c>
      <c r="O1942" s="11" t="s">
        <v>7685</v>
      </c>
      <c r="P1942" s="11" t="s">
        <v>7643</v>
      </c>
      <c r="Q1942" s="11" t="s">
        <v>384</v>
      </c>
      <c r="R1942" s="11" t="s">
        <v>7686</v>
      </c>
      <c r="S1942" s="13"/>
      <c r="T1942" s="11" t="s">
        <v>7646</v>
      </c>
      <c r="U1942" s="11" t="s">
        <v>6351</v>
      </c>
      <c r="W1942" s="11" t="s">
        <v>7643</v>
      </c>
      <c r="Y1942" s="11" t="s">
        <v>4875</v>
      </c>
      <c r="Z1942" s="13"/>
      <c r="AA1942" s="11" t="s">
        <v>151</v>
      </c>
      <c r="AB1942" s="13"/>
      <c r="AC1942" s="13"/>
      <c r="AD1942" s="11" t="s">
        <v>7686</v>
      </c>
      <c r="AE1942" s="13"/>
      <c r="AF1942" s="14">
        <v>1.0</v>
      </c>
      <c r="AG1942" s="11" t="s">
        <v>152</v>
      </c>
      <c r="AH1942" s="11" t="s">
        <v>7647</v>
      </c>
      <c r="AJ1942" s="13"/>
      <c r="AK1942" s="13"/>
      <c r="AL1942" s="13"/>
      <c r="AM1942" s="13"/>
      <c r="AN1942" s="13"/>
      <c r="AO1942" s="13"/>
      <c r="AP1942" s="11" t="s">
        <v>7683</v>
      </c>
      <c r="AR1942" s="13"/>
      <c r="AS1942" s="13"/>
      <c r="AT1942" s="12" t="b">
        <v>1</v>
      </c>
      <c r="AU1942" s="13"/>
      <c r="AV1942" s="14" t="s">
        <v>167</v>
      </c>
      <c r="AW1942" s="13"/>
      <c r="AX1942" s="14" t="s">
        <v>155</v>
      </c>
      <c r="AY1942" s="13"/>
      <c r="AZ1942" s="14">
        <v>7297.0</v>
      </c>
      <c r="BA1942" s="13"/>
    </row>
    <row r="1943">
      <c r="A1943" s="11" t="s">
        <v>7687</v>
      </c>
      <c r="B1943" s="11">
        <v>7073.0</v>
      </c>
      <c r="C1943" s="12" t="b">
        <v>0</v>
      </c>
      <c r="D1943" s="12" t="b">
        <v>0</v>
      </c>
      <c r="E1943" s="12" t="b">
        <v>0</v>
      </c>
      <c r="F1943" s="12" t="b">
        <v>0</v>
      </c>
      <c r="G1943" s="12" t="b">
        <v>0</v>
      </c>
      <c r="H1943" s="12" t="b">
        <v>0</v>
      </c>
      <c r="I1943" s="13"/>
      <c r="J1943" s="14" t="s">
        <v>7640</v>
      </c>
      <c r="K1943" s="12" t="b">
        <v>0</v>
      </c>
      <c r="L1943" s="14" t="s">
        <v>6947</v>
      </c>
      <c r="M1943" s="11" t="s">
        <v>4872</v>
      </c>
      <c r="N1943" s="11" t="s">
        <v>7688</v>
      </c>
      <c r="O1943" s="11" t="s">
        <v>7689</v>
      </c>
      <c r="P1943" s="11" t="s">
        <v>7643</v>
      </c>
      <c r="Q1943" s="11" t="s">
        <v>384</v>
      </c>
      <c r="R1943" s="11" t="s">
        <v>7690</v>
      </c>
      <c r="S1943" s="11" t="s">
        <v>437</v>
      </c>
      <c r="T1943" s="11" t="s">
        <v>7646</v>
      </c>
      <c r="U1943" s="11" t="s">
        <v>6351</v>
      </c>
      <c r="W1943" s="11" t="s">
        <v>7643</v>
      </c>
      <c r="Y1943" s="11" t="s">
        <v>4875</v>
      </c>
      <c r="Z1943" s="13"/>
      <c r="AA1943" s="11" t="s">
        <v>151</v>
      </c>
      <c r="AB1943" s="13"/>
      <c r="AC1943" s="13"/>
      <c r="AD1943" s="11" t="s">
        <v>7690</v>
      </c>
      <c r="AE1943" s="13"/>
      <c r="AF1943" s="14">
        <v>1.0</v>
      </c>
      <c r="AG1943" s="11" t="s">
        <v>152</v>
      </c>
      <c r="AH1943" s="11" t="s">
        <v>7647</v>
      </c>
      <c r="AJ1943" s="13"/>
      <c r="AK1943" s="13"/>
      <c r="AL1943" s="13"/>
      <c r="AM1943" s="13"/>
      <c r="AN1943" s="13"/>
      <c r="AO1943" s="13"/>
      <c r="AP1943" s="11" t="s">
        <v>7687</v>
      </c>
      <c r="AR1943" s="13"/>
      <c r="AS1943" s="11" t="s">
        <v>154</v>
      </c>
      <c r="AT1943" s="12" t="b">
        <v>1</v>
      </c>
      <c r="AU1943" s="13"/>
      <c r="AV1943" s="14" t="s">
        <v>167</v>
      </c>
      <c r="AW1943" s="13"/>
      <c r="AX1943" s="14" t="s">
        <v>155</v>
      </c>
      <c r="AY1943" s="13"/>
      <c r="AZ1943" s="14">
        <v>7301.0</v>
      </c>
      <c r="BA1943" s="13"/>
    </row>
    <row r="1944">
      <c r="A1944" s="11" t="s">
        <v>7691</v>
      </c>
      <c r="B1944" s="11">
        <v>7075.0</v>
      </c>
      <c r="C1944" s="12" t="b">
        <v>0</v>
      </c>
      <c r="D1944" s="12" t="b">
        <v>1</v>
      </c>
      <c r="E1944" s="12" t="b">
        <v>0</v>
      </c>
      <c r="F1944" s="12" t="b">
        <v>0</v>
      </c>
      <c r="G1944" s="12" t="b">
        <v>0</v>
      </c>
      <c r="H1944" s="12" t="b">
        <v>0</v>
      </c>
      <c r="I1944" s="13"/>
      <c r="J1944" s="14" t="s">
        <v>7640</v>
      </c>
      <c r="K1944" s="12" t="b">
        <v>0</v>
      </c>
      <c r="L1944" s="14" t="s">
        <v>6947</v>
      </c>
      <c r="M1944" s="11" t="s">
        <v>4872</v>
      </c>
      <c r="N1944" s="11" t="s">
        <v>7692</v>
      </c>
      <c r="O1944" s="11" t="s">
        <v>7693</v>
      </c>
      <c r="P1944" s="11" t="s">
        <v>7643</v>
      </c>
      <c r="Q1944" s="11" t="s">
        <v>384</v>
      </c>
      <c r="R1944" s="11" t="s">
        <v>7694</v>
      </c>
      <c r="S1944" s="11" t="s">
        <v>7695</v>
      </c>
      <c r="T1944" s="11" t="s">
        <v>7646</v>
      </c>
      <c r="U1944" s="11" t="s">
        <v>6351</v>
      </c>
      <c r="W1944" s="11" t="s">
        <v>7643</v>
      </c>
      <c r="Y1944" s="11" t="s">
        <v>4875</v>
      </c>
      <c r="Z1944" s="13"/>
      <c r="AA1944" s="11" t="s">
        <v>151</v>
      </c>
      <c r="AB1944" s="13"/>
      <c r="AC1944" s="13"/>
      <c r="AD1944" s="11" t="s">
        <v>7694</v>
      </c>
      <c r="AF1944" s="14">
        <v>1.0</v>
      </c>
      <c r="AG1944" s="11" t="s">
        <v>152</v>
      </c>
      <c r="AH1944" s="11" t="s">
        <v>7647</v>
      </c>
      <c r="AJ1944" s="13"/>
      <c r="AK1944" s="13"/>
      <c r="AL1944" s="13"/>
      <c r="AM1944" s="13"/>
      <c r="AN1944" s="11" t="s">
        <v>154</v>
      </c>
      <c r="AO1944" s="13"/>
      <c r="AP1944" s="11" t="s">
        <v>7691</v>
      </c>
      <c r="AR1944" s="13"/>
      <c r="AS1944" s="13"/>
      <c r="AT1944" s="12" t="b">
        <v>1</v>
      </c>
      <c r="AU1944" s="13"/>
      <c r="AV1944" s="14" t="s">
        <v>167</v>
      </c>
      <c r="AW1944" s="13"/>
      <c r="AX1944" s="14" t="s">
        <v>155</v>
      </c>
      <c r="AY1944" s="13"/>
      <c r="AZ1944" s="14">
        <v>7289.0</v>
      </c>
      <c r="BA1944" s="13"/>
    </row>
    <row r="1945">
      <c r="A1945" s="11" t="s">
        <v>7696</v>
      </c>
      <c r="B1945" s="11">
        <v>7076.0</v>
      </c>
      <c r="C1945" s="12" t="b">
        <v>0</v>
      </c>
      <c r="D1945" s="12" t="b">
        <v>1</v>
      </c>
      <c r="E1945" s="12" t="b">
        <v>0</v>
      </c>
      <c r="F1945" s="12" t="b">
        <v>0</v>
      </c>
      <c r="G1945" s="12" t="b">
        <v>0</v>
      </c>
      <c r="H1945" s="12" t="b">
        <v>0</v>
      </c>
      <c r="I1945" s="13"/>
      <c r="J1945" s="14" t="s">
        <v>7640</v>
      </c>
      <c r="K1945" s="12" t="b">
        <v>0</v>
      </c>
      <c r="L1945" s="14" t="s">
        <v>6947</v>
      </c>
      <c r="M1945" s="11" t="s">
        <v>4872</v>
      </c>
      <c r="N1945" s="11" t="s">
        <v>7697</v>
      </c>
      <c r="O1945" s="11" t="s">
        <v>7519</v>
      </c>
      <c r="P1945" s="11" t="s">
        <v>7643</v>
      </c>
      <c r="Q1945" s="11" t="s">
        <v>384</v>
      </c>
      <c r="R1945" s="11" t="s">
        <v>7520</v>
      </c>
      <c r="S1945" s="11" t="s">
        <v>524</v>
      </c>
      <c r="T1945" s="11" t="s">
        <v>7646</v>
      </c>
      <c r="U1945" s="11" t="s">
        <v>6351</v>
      </c>
      <c r="W1945" s="11" t="s">
        <v>7643</v>
      </c>
      <c r="Y1945" s="11" t="s">
        <v>4875</v>
      </c>
      <c r="Z1945" s="13"/>
      <c r="AA1945" s="11" t="s">
        <v>151</v>
      </c>
      <c r="AB1945" s="13"/>
      <c r="AC1945" s="13"/>
      <c r="AD1945" s="11" t="s">
        <v>7520</v>
      </c>
      <c r="AE1945" s="13"/>
      <c r="AF1945" s="14">
        <v>1.0</v>
      </c>
      <c r="AG1945" s="11" t="s">
        <v>152</v>
      </c>
      <c r="AH1945" s="11" t="s">
        <v>7647</v>
      </c>
      <c r="AJ1945" s="13"/>
      <c r="AK1945" s="13"/>
      <c r="AL1945" s="13"/>
      <c r="AM1945" s="13"/>
      <c r="AN1945" s="13"/>
      <c r="AO1945" s="13"/>
      <c r="AP1945" s="11" t="s">
        <v>7696</v>
      </c>
      <c r="AR1945" s="13"/>
      <c r="AS1945" s="11" t="s">
        <v>154</v>
      </c>
      <c r="AT1945" s="12" t="b">
        <v>1</v>
      </c>
      <c r="AU1945" s="13"/>
      <c r="AV1945" s="14" t="s">
        <v>167</v>
      </c>
      <c r="AW1945" s="13"/>
      <c r="AX1945" s="14" t="s">
        <v>155</v>
      </c>
      <c r="AY1945" s="13"/>
      <c r="AZ1945" s="14">
        <v>7298.0</v>
      </c>
      <c r="BA1945" s="13"/>
    </row>
    <row r="1946">
      <c r="A1946" s="11" t="s">
        <v>7698</v>
      </c>
      <c r="B1946" s="11">
        <v>7077.0</v>
      </c>
      <c r="C1946" s="12" t="b">
        <v>0</v>
      </c>
      <c r="D1946" s="12" t="b">
        <v>0</v>
      </c>
      <c r="E1946" s="12" t="b">
        <v>0</v>
      </c>
      <c r="F1946" s="12" t="b">
        <v>0</v>
      </c>
      <c r="G1946" s="12" t="b">
        <v>0</v>
      </c>
      <c r="H1946" s="12" t="b">
        <v>0</v>
      </c>
      <c r="I1946" s="13"/>
      <c r="J1946" s="14" t="s">
        <v>7640</v>
      </c>
      <c r="K1946" s="12" t="b">
        <v>0</v>
      </c>
      <c r="L1946" s="14" t="s">
        <v>6947</v>
      </c>
      <c r="M1946" s="11" t="s">
        <v>4872</v>
      </c>
      <c r="N1946" s="11" t="s">
        <v>7699</v>
      </c>
      <c r="O1946" s="11" t="s">
        <v>7700</v>
      </c>
      <c r="P1946" s="11" t="s">
        <v>7643</v>
      </c>
      <c r="Q1946" s="11" t="s">
        <v>384</v>
      </c>
      <c r="R1946" s="11" t="s">
        <v>7701</v>
      </c>
      <c r="S1946" s="11" t="s">
        <v>1232</v>
      </c>
      <c r="T1946" s="11" t="s">
        <v>7646</v>
      </c>
      <c r="U1946" s="11" t="s">
        <v>6351</v>
      </c>
      <c r="W1946" s="11" t="s">
        <v>7643</v>
      </c>
      <c r="Y1946" s="11" t="s">
        <v>4875</v>
      </c>
      <c r="Z1946" s="13"/>
      <c r="AA1946" s="11" t="s">
        <v>151</v>
      </c>
      <c r="AB1946" s="13"/>
      <c r="AC1946" s="13"/>
      <c r="AD1946" s="11" t="s">
        <v>7701</v>
      </c>
      <c r="AE1946" s="13"/>
      <c r="AF1946" s="14">
        <v>1.0</v>
      </c>
      <c r="AG1946" s="11" t="s">
        <v>152</v>
      </c>
      <c r="AH1946" s="11" t="s">
        <v>7647</v>
      </c>
      <c r="AJ1946" s="13"/>
      <c r="AK1946" s="13"/>
      <c r="AL1946" s="13"/>
      <c r="AM1946" s="13"/>
      <c r="AN1946" s="13"/>
      <c r="AO1946" s="13"/>
      <c r="AP1946" s="11" t="s">
        <v>7698</v>
      </c>
      <c r="AR1946" s="13"/>
      <c r="AS1946" s="13"/>
      <c r="AT1946" s="12" t="b">
        <v>1</v>
      </c>
      <c r="AU1946" s="13"/>
      <c r="AV1946" s="14" t="s">
        <v>167</v>
      </c>
      <c r="AW1946" s="13"/>
      <c r="AX1946" s="14" t="s">
        <v>155</v>
      </c>
      <c r="AY1946" s="13"/>
      <c r="AZ1946" s="14">
        <v>7295.0</v>
      </c>
      <c r="BA1946" s="13"/>
    </row>
    <row r="1947">
      <c r="A1947" s="11" t="s">
        <v>7702</v>
      </c>
      <c r="B1947" s="11">
        <v>7078.0</v>
      </c>
      <c r="C1947" s="12" t="b">
        <v>0</v>
      </c>
      <c r="D1947" s="12" t="b">
        <v>1</v>
      </c>
      <c r="E1947" s="12" t="b">
        <v>0</v>
      </c>
      <c r="F1947" s="12" t="b">
        <v>0</v>
      </c>
      <c r="G1947" s="12" t="b">
        <v>0</v>
      </c>
      <c r="H1947" s="12" t="b">
        <v>0</v>
      </c>
      <c r="I1947" s="13"/>
      <c r="J1947" s="14" t="s">
        <v>7640</v>
      </c>
      <c r="K1947" s="12" t="b">
        <v>0</v>
      </c>
      <c r="L1947" s="14" t="s">
        <v>6947</v>
      </c>
      <c r="M1947" s="11" t="s">
        <v>4872</v>
      </c>
      <c r="N1947" s="11" t="s">
        <v>7703</v>
      </c>
      <c r="O1947" s="11" t="s">
        <v>7704</v>
      </c>
      <c r="P1947" s="11" t="s">
        <v>7643</v>
      </c>
      <c r="Q1947" s="11" t="s">
        <v>384</v>
      </c>
      <c r="R1947" s="11" t="s">
        <v>7705</v>
      </c>
      <c r="S1947" s="11" t="s">
        <v>7706</v>
      </c>
      <c r="T1947" s="11" t="s">
        <v>7646</v>
      </c>
      <c r="U1947" s="11" t="s">
        <v>6351</v>
      </c>
      <c r="W1947" s="11" t="s">
        <v>7643</v>
      </c>
      <c r="Y1947" s="11" t="s">
        <v>4875</v>
      </c>
      <c r="Z1947" s="13"/>
      <c r="AA1947" s="11" t="s">
        <v>151</v>
      </c>
      <c r="AB1947" s="13"/>
      <c r="AC1947" s="13"/>
      <c r="AD1947" s="11" t="s">
        <v>7705</v>
      </c>
      <c r="AE1947" s="13"/>
      <c r="AF1947" s="14">
        <v>1.0</v>
      </c>
      <c r="AG1947" s="11" t="s">
        <v>152</v>
      </c>
      <c r="AH1947" s="11" t="s">
        <v>7647</v>
      </c>
      <c r="AJ1947" s="13"/>
      <c r="AK1947" s="13"/>
      <c r="AL1947" s="13"/>
      <c r="AM1947" s="13"/>
      <c r="AN1947" s="13"/>
      <c r="AO1947" s="13"/>
      <c r="AP1947" s="11" t="s">
        <v>7702</v>
      </c>
      <c r="AR1947" s="13"/>
      <c r="AS1947" s="13"/>
      <c r="AT1947" s="12" t="b">
        <v>1</v>
      </c>
      <c r="AU1947" s="13"/>
      <c r="AV1947" s="14" t="s">
        <v>167</v>
      </c>
      <c r="AW1947" s="13"/>
      <c r="AX1947" s="14" t="s">
        <v>155</v>
      </c>
      <c r="AY1947" s="13"/>
      <c r="AZ1947" s="14">
        <v>7286.0</v>
      </c>
      <c r="BA1947" s="13"/>
    </row>
    <row r="1948">
      <c r="A1948" s="11" t="s">
        <v>7707</v>
      </c>
      <c r="B1948" s="11">
        <v>7079.0</v>
      </c>
      <c r="C1948" s="12" t="b">
        <v>0</v>
      </c>
      <c r="D1948" s="12" t="b">
        <v>1</v>
      </c>
      <c r="E1948" s="12" t="b">
        <v>0</v>
      </c>
      <c r="F1948" s="12" t="b">
        <v>0</v>
      </c>
      <c r="G1948" s="12" t="b">
        <v>0</v>
      </c>
      <c r="H1948" s="12" t="b">
        <v>0</v>
      </c>
      <c r="I1948" s="13"/>
      <c r="J1948" s="14" t="s">
        <v>7640</v>
      </c>
      <c r="K1948" s="12" t="b">
        <v>0</v>
      </c>
      <c r="L1948" s="14" t="s">
        <v>6947</v>
      </c>
      <c r="M1948" s="11" t="s">
        <v>4872</v>
      </c>
      <c r="N1948" s="11" t="s">
        <v>7708</v>
      </c>
      <c r="O1948" s="11" t="s">
        <v>7709</v>
      </c>
      <c r="P1948" s="11" t="s">
        <v>7643</v>
      </c>
      <c r="Q1948" s="11" t="s">
        <v>384</v>
      </c>
      <c r="R1948" s="11" t="s">
        <v>7710</v>
      </c>
      <c r="S1948" s="11" t="s">
        <v>7711</v>
      </c>
      <c r="T1948" s="11" t="s">
        <v>7646</v>
      </c>
      <c r="U1948" s="11" t="s">
        <v>6351</v>
      </c>
      <c r="W1948" s="11" t="s">
        <v>7643</v>
      </c>
      <c r="Y1948" s="11" t="s">
        <v>4875</v>
      </c>
      <c r="Z1948" s="13"/>
      <c r="AA1948" s="11" t="s">
        <v>151</v>
      </c>
      <c r="AB1948" s="13"/>
      <c r="AC1948" s="13"/>
      <c r="AD1948" s="11" t="s">
        <v>7710</v>
      </c>
      <c r="AE1948" s="13"/>
      <c r="AF1948" s="14">
        <v>1.0</v>
      </c>
      <c r="AG1948" s="11" t="s">
        <v>152</v>
      </c>
      <c r="AH1948" s="11" t="s">
        <v>7647</v>
      </c>
      <c r="AJ1948" s="13"/>
      <c r="AK1948" s="13"/>
      <c r="AL1948" s="13"/>
      <c r="AM1948" s="13"/>
      <c r="AN1948" s="11" t="s">
        <v>154</v>
      </c>
      <c r="AO1948" s="13"/>
      <c r="AP1948" s="11" t="s">
        <v>7707</v>
      </c>
      <c r="AR1948" s="13"/>
      <c r="AS1948" s="11" t="s">
        <v>154</v>
      </c>
      <c r="AT1948" s="12" t="b">
        <v>1</v>
      </c>
      <c r="AU1948" s="13"/>
      <c r="AV1948" s="14" t="s">
        <v>167</v>
      </c>
      <c r="AW1948" s="13"/>
      <c r="AX1948" s="14" t="s">
        <v>155</v>
      </c>
      <c r="AY1948" s="13"/>
      <c r="AZ1948" s="14">
        <v>7288.0</v>
      </c>
      <c r="BA1948" s="13"/>
    </row>
    <row r="1949">
      <c r="A1949" s="11" t="s">
        <v>7712</v>
      </c>
      <c r="B1949" s="11">
        <v>7080.0</v>
      </c>
      <c r="C1949" s="12" t="b">
        <v>0</v>
      </c>
      <c r="D1949" s="12" t="b">
        <v>0</v>
      </c>
      <c r="E1949" s="12" t="b">
        <v>0</v>
      </c>
      <c r="F1949" s="12" t="b">
        <v>0</v>
      </c>
      <c r="G1949" s="12" t="b">
        <v>0</v>
      </c>
      <c r="H1949" s="12" t="b">
        <v>0</v>
      </c>
      <c r="I1949" s="13"/>
      <c r="J1949" s="14" t="s">
        <v>7640</v>
      </c>
      <c r="K1949" s="12" t="b">
        <v>0</v>
      </c>
      <c r="L1949" s="14" t="s">
        <v>6947</v>
      </c>
      <c r="M1949" s="11" t="s">
        <v>4872</v>
      </c>
      <c r="N1949" s="11" t="s">
        <v>7713</v>
      </c>
      <c r="O1949" s="11" t="s">
        <v>7714</v>
      </c>
      <c r="P1949" s="11" t="s">
        <v>7643</v>
      </c>
      <c r="Q1949" s="11" t="s">
        <v>384</v>
      </c>
      <c r="R1949" s="11" t="s">
        <v>7522</v>
      </c>
      <c r="S1949" s="11" t="s">
        <v>7715</v>
      </c>
      <c r="T1949" s="18" t="s">
        <v>7716</v>
      </c>
      <c r="U1949" s="11" t="s">
        <v>6351</v>
      </c>
      <c r="W1949" s="11" t="s">
        <v>7643</v>
      </c>
      <c r="Y1949" s="11" t="s">
        <v>4875</v>
      </c>
      <c r="Z1949" s="13"/>
      <c r="AA1949" s="11" t="s">
        <v>3028</v>
      </c>
      <c r="AB1949" s="13"/>
      <c r="AC1949" s="13"/>
      <c r="AD1949" s="11" t="s">
        <v>7522</v>
      </c>
      <c r="AF1949" s="13"/>
      <c r="AG1949" s="11" t="s">
        <v>152</v>
      </c>
      <c r="AH1949" s="11" t="s">
        <v>7647</v>
      </c>
      <c r="AJ1949" s="13"/>
      <c r="AK1949" s="13"/>
      <c r="AL1949" s="13"/>
      <c r="AM1949" s="13"/>
      <c r="AN1949" s="13"/>
      <c r="AO1949" s="13"/>
      <c r="AP1949" s="11" t="s">
        <v>7712</v>
      </c>
      <c r="AR1949" s="13"/>
      <c r="AS1949" s="13"/>
      <c r="AT1949" s="12" t="b">
        <v>1</v>
      </c>
      <c r="AU1949" s="13"/>
      <c r="AV1949" s="14" t="s">
        <v>167</v>
      </c>
      <c r="AW1949" s="13"/>
      <c r="AX1949" s="14" t="s">
        <v>155</v>
      </c>
      <c r="AY1949" s="13"/>
      <c r="AZ1949" s="14">
        <v>7296.0</v>
      </c>
      <c r="BA1949" s="13"/>
    </row>
    <row r="1950">
      <c r="A1950" s="11" t="s">
        <v>7717</v>
      </c>
      <c r="B1950" s="11">
        <v>7081.0</v>
      </c>
      <c r="C1950" s="12" t="b">
        <v>0</v>
      </c>
      <c r="D1950" s="12" t="b">
        <v>0</v>
      </c>
      <c r="E1950" s="12" t="b">
        <v>0</v>
      </c>
      <c r="F1950" s="12" t="b">
        <v>0</v>
      </c>
      <c r="G1950" s="12" t="b">
        <v>0</v>
      </c>
      <c r="H1950" s="12" t="b">
        <v>0</v>
      </c>
      <c r="I1950" s="13"/>
      <c r="J1950" s="14" t="s">
        <v>7640</v>
      </c>
      <c r="K1950" s="12" t="b">
        <v>0</v>
      </c>
      <c r="L1950" s="14" t="s">
        <v>6947</v>
      </c>
      <c r="M1950" s="11" t="s">
        <v>4872</v>
      </c>
      <c r="N1950" s="11" t="s">
        <v>7718</v>
      </c>
      <c r="O1950" s="11" t="s">
        <v>4874</v>
      </c>
      <c r="P1950" s="11" t="s">
        <v>7643</v>
      </c>
      <c r="Q1950" s="11" t="s">
        <v>384</v>
      </c>
      <c r="R1950" s="11" t="s">
        <v>4875</v>
      </c>
      <c r="S1950" s="11" t="s">
        <v>1099</v>
      </c>
      <c r="T1950" s="18" t="s">
        <v>7716</v>
      </c>
      <c r="U1950" s="11" t="s">
        <v>6351</v>
      </c>
      <c r="W1950" s="11" t="s">
        <v>7643</v>
      </c>
      <c r="Y1950" s="11" t="s">
        <v>4875</v>
      </c>
      <c r="Z1950" s="13"/>
      <c r="AA1950" s="11" t="s">
        <v>3028</v>
      </c>
      <c r="AB1950" s="13"/>
      <c r="AC1950" s="13"/>
      <c r="AD1950" s="11" t="s">
        <v>4875</v>
      </c>
      <c r="AE1950" s="13"/>
      <c r="AF1950" s="13"/>
      <c r="AG1950" s="11" t="s">
        <v>152</v>
      </c>
      <c r="AH1950" s="11" t="s">
        <v>7647</v>
      </c>
      <c r="AJ1950" s="13"/>
      <c r="AK1950" s="13"/>
      <c r="AL1950" s="13"/>
      <c r="AM1950" s="13"/>
      <c r="AN1950" s="13"/>
      <c r="AO1950" s="13"/>
      <c r="AP1950" s="11" t="s">
        <v>7717</v>
      </c>
      <c r="AR1950" s="13"/>
      <c r="AS1950" s="13"/>
      <c r="AT1950" s="12" t="b">
        <v>1</v>
      </c>
      <c r="AU1950" s="13"/>
      <c r="AV1950" s="14" t="s">
        <v>167</v>
      </c>
      <c r="AW1950" s="13"/>
      <c r="AX1950" s="14" t="s">
        <v>155</v>
      </c>
      <c r="AY1950" s="13"/>
      <c r="AZ1950" s="14">
        <v>7302.0</v>
      </c>
      <c r="BA1950" s="13"/>
    </row>
    <row r="1951">
      <c r="A1951" s="11" t="s">
        <v>7719</v>
      </c>
      <c r="B1951" s="11">
        <v>7082.0</v>
      </c>
      <c r="C1951" s="12" t="b">
        <v>0</v>
      </c>
      <c r="D1951" s="12" t="b">
        <v>1</v>
      </c>
      <c r="E1951" s="12" t="b">
        <v>0</v>
      </c>
      <c r="F1951" s="12" t="b">
        <v>0</v>
      </c>
      <c r="G1951" s="12" t="b">
        <v>0</v>
      </c>
      <c r="H1951" s="12" t="b">
        <v>0</v>
      </c>
      <c r="I1951" s="14" t="s">
        <v>7720</v>
      </c>
      <c r="J1951" s="13"/>
      <c r="K1951" s="12" t="b">
        <v>0</v>
      </c>
      <c r="L1951" s="17">
        <v>45209.0</v>
      </c>
      <c r="M1951" s="11" t="s">
        <v>1787</v>
      </c>
      <c r="N1951" s="11" t="s">
        <v>7721</v>
      </c>
      <c r="O1951" s="11" t="s">
        <v>1789</v>
      </c>
      <c r="P1951" s="11" t="s">
        <v>3223</v>
      </c>
      <c r="Q1951" s="11" t="s">
        <v>972</v>
      </c>
      <c r="R1951" s="11" t="s">
        <v>1790</v>
      </c>
      <c r="S1951" s="11" t="s">
        <v>1791</v>
      </c>
      <c r="T1951" s="13"/>
      <c r="U1951" s="13"/>
      <c r="V1951" s="13"/>
      <c r="W1951" s="11" t="s">
        <v>3223</v>
      </c>
      <c r="X1951" s="11" t="s">
        <v>1121</v>
      </c>
      <c r="Y1951" s="11" t="s">
        <v>1790</v>
      </c>
      <c r="Z1951" s="13"/>
      <c r="AA1951" s="11" t="s">
        <v>151</v>
      </c>
      <c r="AB1951" s="13"/>
      <c r="AC1951" s="13"/>
      <c r="AD1951" s="11" t="s">
        <v>1790</v>
      </c>
      <c r="AE1951" s="13"/>
      <c r="AF1951" s="13"/>
      <c r="AG1951" s="11" t="s">
        <v>152</v>
      </c>
      <c r="AH1951" s="11" t="s">
        <v>3225</v>
      </c>
      <c r="AJ1951" s="18" t="s">
        <v>6557</v>
      </c>
      <c r="AK1951" s="14">
        <v>2023.0</v>
      </c>
      <c r="AL1951" s="13"/>
      <c r="AM1951" s="13"/>
      <c r="AN1951" s="13"/>
      <c r="AO1951" s="13"/>
      <c r="AP1951" s="11" t="s">
        <v>7719</v>
      </c>
      <c r="AR1951" s="13"/>
      <c r="AS1951" s="13"/>
      <c r="AT1951" s="12" t="b">
        <v>1</v>
      </c>
      <c r="AU1951" s="13"/>
      <c r="AV1951" s="14" t="s">
        <v>167</v>
      </c>
      <c r="AW1951" s="13"/>
      <c r="AX1951" s="14" t="s">
        <v>155</v>
      </c>
      <c r="AY1951" s="13"/>
      <c r="AZ1951" s="14">
        <v>7303.0</v>
      </c>
      <c r="BA1951" s="13"/>
    </row>
    <row r="1952">
      <c r="A1952" s="11" t="s">
        <v>7722</v>
      </c>
      <c r="B1952" s="11">
        <v>7084.0</v>
      </c>
      <c r="C1952" s="12" t="b">
        <v>0</v>
      </c>
      <c r="D1952" s="12" t="b">
        <v>1</v>
      </c>
      <c r="E1952" s="12" t="b">
        <v>0</v>
      </c>
      <c r="F1952" s="12" t="b">
        <v>0</v>
      </c>
      <c r="G1952" s="12" t="b">
        <v>0</v>
      </c>
      <c r="H1952" s="12" t="b">
        <v>0</v>
      </c>
      <c r="I1952" s="14" t="s">
        <v>6671</v>
      </c>
      <c r="J1952" s="13"/>
      <c r="K1952" s="12" t="b">
        <v>0</v>
      </c>
      <c r="L1952" s="17">
        <v>45209.0</v>
      </c>
      <c r="M1952" s="11" t="s">
        <v>5254</v>
      </c>
      <c r="N1952" s="11" t="s">
        <v>7723</v>
      </c>
      <c r="O1952" s="11" t="s">
        <v>7724</v>
      </c>
      <c r="P1952" s="11" t="s">
        <v>3223</v>
      </c>
      <c r="Q1952" s="11" t="s">
        <v>972</v>
      </c>
      <c r="R1952" s="11" t="s">
        <v>7725</v>
      </c>
      <c r="S1952" s="11" t="s">
        <v>7726</v>
      </c>
      <c r="U1952" s="13"/>
      <c r="V1952" s="13"/>
      <c r="W1952" s="11" t="s">
        <v>3223</v>
      </c>
      <c r="X1952" s="11" t="s">
        <v>1121</v>
      </c>
      <c r="Y1952" s="11" t="s">
        <v>7725</v>
      </c>
      <c r="Z1952" s="13"/>
      <c r="AA1952" s="11" t="s">
        <v>151</v>
      </c>
      <c r="AB1952" s="13"/>
      <c r="AC1952" s="13"/>
      <c r="AD1952" s="11" t="s">
        <v>7725</v>
      </c>
      <c r="AE1952" s="13"/>
      <c r="AF1952" s="13"/>
      <c r="AG1952" s="11" t="s">
        <v>152</v>
      </c>
      <c r="AH1952" s="11" t="s">
        <v>3225</v>
      </c>
      <c r="AJ1952" s="18" t="s">
        <v>6557</v>
      </c>
      <c r="AK1952" s="14">
        <v>2023.0</v>
      </c>
      <c r="AL1952" s="13"/>
      <c r="AM1952" s="13"/>
      <c r="AN1952" s="13"/>
      <c r="AO1952" s="13"/>
      <c r="AP1952" s="11" t="s">
        <v>7722</v>
      </c>
      <c r="AR1952" s="13"/>
      <c r="AS1952" s="13"/>
      <c r="AT1952" s="12" t="b">
        <v>1</v>
      </c>
      <c r="AU1952" s="13"/>
      <c r="AV1952" s="14" t="s">
        <v>167</v>
      </c>
      <c r="AW1952" s="13"/>
      <c r="AX1952" s="14" t="s">
        <v>155</v>
      </c>
      <c r="AY1952" s="13"/>
      <c r="AZ1952" s="14">
        <v>7304.0</v>
      </c>
      <c r="BA1952" s="13"/>
    </row>
    <row r="1953">
      <c r="A1953" s="11" t="s">
        <v>7727</v>
      </c>
      <c r="B1953" s="11">
        <v>7088.0</v>
      </c>
      <c r="C1953" s="12" t="b">
        <v>0</v>
      </c>
      <c r="D1953" s="12" t="b">
        <v>1</v>
      </c>
      <c r="E1953" s="12" t="b">
        <v>0</v>
      </c>
      <c r="F1953" s="12" t="b">
        <v>0</v>
      </c>
      <c r="G1953" s="12" t="b">
        <v>0</v>
      </c>
      <c r="H1953" s="12" t="b">
        <v>0</v>
      </c>
      <c r="I1953" s="15">
        <v>44967.0</v>
      </c>
      <c r="J1953" s="15">
        <v>44967.0</v>
      </c>
      <c r="K1953" s="12" t="b">
        <v>0</v>
      </c>
      <c r="L1953" s="17">
        <v>45209.0</v>
      </c>
      <c r="M1953" s="11" t="s">
        <v>169</v>
      </c>
      <c r="N1953" s="11" t="s">
        <v>7728</v>
      </c>
      <c r="O1953" s="11" t="s">
        <v>7303</v>
      </c>
      <c r="P1953" s="11" t="s">
        <v>3223</v>
      </c>
      <c r="Q1953" s="11" t="s">
        <v>972</v>
      </c>
      <c r="R1953" s="11" t="s">
        <v>7304</v>
      </c>
      <c r="S1953" s="11" t="s">
        <v>7305</v>
      </c>
      <c r="U1953" s="11" t="s">
        <v>3377</v>
      </c>
      <c r="W1953" s="11" t="s">
        <v>3223</v>
      </c>
      <c r="X1953" s="11" t="s">
        <v>1121</v>
      </c>
      <c r="Y1953" s="11" t="s">
        <v>7304</v>
      </c>
      <c r="Z1953" s="13"/>
      <c r="AA1953" s="11" t="s">
        <v>151</v>
      </c>
      <c r="AB1953" s="13"/>
      <c r="AC1953" s="13"/>
      <c r="AD1953" s="11" t="s">
        <v>7304</v>
      </c>
      <c r="AE1953" s="13"/>
      <c r="AF1953" s="13"/>
      <c r="AG1953" s="11" t="s">
        <v>152</v>
      </c>
      <c r="AH1953" s="11" t="s">
        <v>3225</v>
      </c>
      <c r="AJ1953" s="11" t="s">
        <v>1121</v>
      </c>
      <c r="AK1953" s="11" t="s">
        <v>3928</v>
      </c>
      <c r="AM1953" s="13"/>
      <c r="AN1953" s="13"/>
      <c r="AO1953" s="13"/>
      <c r="AP1953" s="11" t="s">
        <v>7727</v>
      </c>
      <c r="AR1953" s="13"/>
      <c r="AS1953" s="13"/>
      <c r="AT1953" s="12" t="b">
        <v>1</v>
      </c>
      <c r="AU1953" s="13"/>
      <c r="AV1953" s="14" t="s">
        <v>167</v>
      </c>
      <c r="AW1953" s="13"/>
      <c r="AX1953" s="14" t="s">
        <v>155</v>
      </c>
      <c r="AY1953" s="13"/>
      <c r="AZ1953" s="14">
        <v>7305.0</v>
      </c>
      <c r="BA1953" s="13"/>
    </row>
    <row r="1954">
      <c r="A1954" s="11" t="s">
        <v>7729</v>
      </c>
      <c r="B1954" s="11">
        <v>7089.0</v>
      </c>
      <c r="C1954" s="12" t="b">
        <v>0</v>
      </c>
      <c r="D1954" s="12" t="b">
        <v>1</v>
      </c>
      <c r="E1954" s="12" t="b">
        <v>0</v>
      </c>
      <c r="F1954" s="12" t="b">
        <v>0</v>
      </c>
      <c r="G1954" s="12" t="b">
        <v>0</v>
      </c>
      <c r="H1954" s="12" t="b">
        <v>0</v>
      </c>
      <c r="I1954" s="14" t="s">
        <v>6671</v>
      </c>
      <c r="J1954" s="14" t="s">
        <v>6671</v>
      </c>
      <c r="K1954" s="12" t="b">
        <v>0</v>
      </c>
      <c r="L1954" s="14" t="s">
        <v>3232</v>
      </c>
      <c r="M1954" s="11" t="s">
        <v>1047</v>
      </c>
      <c r="N1954" s="11" t="s">
        <v>7730</v>
      </c>
      <c r="O1954" s="11" t="s">
        <v>1455</v>
      </c>
      <c r="P1954" s="11" t="s">
        <v>3234</v>
      </c>
      <c r="Q1954" s="11" t="s">
        <v>972</v>
      </c>
      <c r="R1954" s="11" t="s">
        <v>1456</v>
      </c>
      <c r="S1954" s="11" t="s">
        <v>1457</v>
      </c>
      <c r="U1954" s="13"/>
      <c r="V1954" s="13"/>
      <c r="W1954" s="11" t="s">
        <v>3234</v>
      </c>
      <c r="X1954" s="11" t="s">
        <v>1121</v>
      </c>
      <c r="Y1954" s="11" t="s">
        <v>1456</v>
      </c>
      <c r="Z1954" s="13"/>
      <c r="AA1954" s="11" t="s">
        <v>151</v>
      </c>
      <c r="AB1954" s="13"/>
      <c r="AC1954" s="13"/>
      <c r="AD1954" s="11" t="s">
        <v>1456</v>
      </c>
      <c r="AE1954" s="13"/>
      <c r="AF1954" s="13"/>
      <c r="AG1954" s="11" t="s">
        <v>152</v>
      </c>
      <c r="AH1954" s="11" t="s">
        <v>3236</v>
      </c>
      <c r="AJ1954" s="18" t="s">
        <v>6557</v>
      </c>
      <c r="AK1954" s="11" t="s">
        <v>7731</v>
      </c>
      <c r="AM1954" s="13"/>
      <c r="AN1954" s="13"/>
      <c r="AO1954" s="13"/>
      <c r="AP1954" s="11" t="s">
        <v>7729</v>
      </c>
      <c r="AR1954" s="13"/>
      <c r="AS1954" s="13"/>
      <c r="AT1954" s="12" t="b">
        <v>1</v>
      </c>
      <c r="AU1954" s="13"/>
      <c r="AV1954" s="14" t="s">
        <v>167</v>
      </c>
      <c r="AW1954" s="13"/>
      <c r="AX1954" s="14" t="s">
        <v>155</v>
      </c>
      <c r="AY1954" s="13"/>
      <c r="AZ1954" s="14">
        <v>7306.0</v>
      </c>
      <c r="BA1954" s="13"/>
    </row>
    <row r="1955">
      <c r="A1955" s="11" t="s">
        <v>7732</v>
      </c>
      <c r="B1955" s="11">
        <v>7090.0</v>
      </c>
      <c r="C1955" s="12" t="b">
        <v>0</v>
      </c>
      <c r="D1955" s="12" t="b">
        <v>0</v>
      </c>
      <c r="E1955" s="12" t="b">
        <v>0</v>
      </c>
      <c r="F1955" s="12" t="b">
        <v>0</v>
      </c>
      <c r="G1955" s="12" t="b">
        <v>0</v>
      </c>
      <c r="H1955" s="12" t="b">
        <v>0</v>
      </c>
      <c r="I1955" s="14" t="s">
        <v>6671</v>
      </c>
      <c r="J1955" s="13"/>
      <c r="K1955" s="12" t="b">
        <v>0</v>
      </c>
      <c r="L1955" s="17">
        <v>45209.0</v>
      </c>
      <c r="M1955" s="11" t="s">
        <v>256</v>
      </c>
      <c r="N1955" s="11" t="s">
        <v>7733</v>
      </c>
      <c r="O1955" s="11" t="s">
        <v>793</v>
      </c>
      <c r="P1955" s="11" t="s">
        <v>3223</v>
      </c>
      <c r="Q1955" s="11" t="s">
        <v>972</v>
      </c>
      <c r="R1955" s="11" t="s">
        <v>794</v>
      </c>
      <c r="S1955" s="11" t="s">
        <v>795</v>
      </c>
      <c r="V1955" s="13"/>
      <c r="W1955" s="11" t="s">
        <v>3223</v>
      </c>
      <c r="X1955" s="11" t="s">
        <v>1121</v>
      </c>
      <c r="Y1955" s="11" t="s">
        <v>794</v>
      </c>
      <c r="Z1955" s="13"/>
      <c r="AA1955" s="11" t="s">
        <v>151</v>
      </c>
      <c r="AB1955" s="13"/>
      <c r="AC1955" s="13"/>
      <c r="AD1955" s="11" t="s">
        <v>794</v>
      </c>
      <c r="AE1955" s="13"/>
      <c r="AF1955" s="13"/>
      <c r="AG1955" s="11" t="s">
        <v>152</v>
      </c>
      <c r="AH1955" s="11" t="s">
        <v>3225</v>
      </c>
      <c r="AJ1955" s="11" t="s">
        <v>1121</v>
      </c>
      <c r="AK1955" s="11" t="s">
        <v>6989</v>
      </c>
      <c r="AM1955" s="13"/>
      <c r="AN1955" s="13"/>
      <c r="AO1955" s="13"/>
      <c r="AP1955" s="11" t="s">
        <v>7732</v>
      </c>
      <c r="AR1955" s="13"/>
      <c r="AS1955" s="13"/>
      <c r="AT1955" s="12" t="b">
        <v>1</v>
      </c>
      <c r="AU1955" s="13"/>
      <c r="AV1955" s="14" t="s">
        <v>167</v>
      </c>
      <c r="AW1955" s="13"/>
      <c r="AX1955" s="14" t="s">
        <v>155</v>
      </c>
      <c r="AY1955" s="13"/>
      <c r="AZ1955" s="14">
        <v>7307.0</v>
      </c>
      <c r="BA1955" s="13"/>
    </row>
    <row r="1956">
      <c r="A1956" s="11" t="s">
        <v>7734</v>
      </c>
      <c r="B1956" s="11">
        <v>7091.0</v>
      </c>
      <c r="C1956" s="12" t="b">
        <v>0</v>
      </c>
      <c r="D1956" s="12" t="b">
        <v>1</v>
      </c>
      <c r="E1956" s="12" t="b">
        <v>0</v>
      </c>
      <c r="F1956" s="12" t="b">
        <v>0</v>
      </c>
      <c r="G1956" s="12" t="b">
        <v>0</v>
      </c>
      <c r="H1956" s="12" t="b">
        <v>0</v>
      </c>
      <c r="I1956" s="13"/>
      <c r="J1956" s="13"/>
      <c r="K1956" s="12" t="b">
        <v>0</v>
      </c>
      <c r="L1956" s="14" t="s">
        <v>3200</v>
      </c>
      <c r="M1956" s="11" t="s">
        <v>256</v>
      </c>
      <c r="N1956" s="11" t="s">
        <v>7735</v>
      </c>
      <c r="O1956" s="11" t="s">
        <v>793</v>
      </c>
      <c r="P1956" s="11" t="s">
        <v>3202</v>
      </c>
      <c r="Q1956" s="11" t="s">
        <v>972</v>
      </c>
      <c r="R1956" s="11" t="s">
        <v>794</v>
      </c>
      <c r="S1956" s="11" t="s">
        <v>795</v>
      </c>
      <c r="V1956" s="13"/>
      <c r="W1956" s="11" t="s">
        <v>3202</v>
      </c>
      <c r="X1956" s="11" t="s">
        <v>1121</v>
      </c>
      <c r="Y1956" s="11" t="s">
        <v>794</v>
      </c>
      <c r="Z1956" s="13"/>
      <c r="AA1956" s="11" t="s">
        <v>151</v>
      </c>
      <c r="AB1956" s="13"/>
      <c r="AC1956" s="13"/>
      <c r="AD1956" s="11" t="s">
        <v>794</v>
      </c>
      <c r="AE1956" s="11" t="s">
        <v>2029</v>
      </c>
      <c r="AG1956" s="11" t="s">
        <v>152</v>
      </c>
      <c r="AH1956" s="11" t="s">
        <v>3203</v>
      </c>
      <c r="AJ1956" s="11" t="s">
        <v>1121</v>
      </c>
      <c r="AK1956" s="11" t="s">
        <v>4637</v>
      </c>
      <c r="AM1956" s="13"/>
      <c r="AN1956" s="13"/>
      <c r="AO1956" s="13"/>
      <c r="AP1956" s="11" t="s">
        <v>7734</v>
      </c>
      <c r="AR1956" s="13"/>
      <c r="AS1956" s="13"/>
      <c r="AT1956" s="12" t="b">
        <v>1</v>
      </c>
      <c r="AU1956" s="13"/>
      <c r="AV1956" s="14" t="s">
        <v>167</v>
      </c>
      <c r="AW1956" s="13"/>
      <c r="AX1956" s="14" t="s">
        <v>155</v>
      </c>
      <c r="AY1956" s="13"/>
      <c r="AZ1956" s="14">
        <v>7308.0</v>
      </c>
      <c r="BA1956" s="13"/>
    </row>
    <row r="1957">
      <c r="A1957" s="11" t="s">
        <v>7736</v>
      </c>
      <c r="B1957" s="11">
        <v>7093.0</v>
      </c>
      <c r="C1957" s="12" t="b">
        <v>0</v>
      </c>
      <c r="D1957" s="12" t="b">
        <v>1</v>
      </c>
      <c r="E1957" s="12" t="b">
        <v>0</v>
      </c>
      <c r="F1957" s="12" t="b">
        <v>0</v>
      </c>
      <c r="G1957" s="12" t="b">
        <v>0</v>
      </c>
      <c r="H1957" s="12" t="b">
        <v>0</v>
      </c>
      <c r="I1957" s="14" t="s">
        <v>6671</v>
      </c>
      <c r="J1957" s="14" t="s">
        <v>6671</v>
      </c>
      <c r="K1957" s="12" t="b">
        <v>0</v>
      </c>
      <c r="L1957" s="14" t="s">
        <v>3232</v>
      </c>
      <c r="M1957" s="11" t="s">
        <v>1805</v>
      </c>
      <c r="N1957" s="11" t="s">
        <v>7737</v>
      </c>
      <c r="O1957" s="11" t="s">
        <v>1821</v>
      </c>
      <c r="P1957" s="11" t="s">
        <v>3234</v>
      </c>
      <c r="Q1957" s="11" t="s">
        <v>972</v>
      </c>
      <c r="R1957" s="11" t="s">
        <v>1822</v>
      </c>
      <c r="S1957" s="11" t="s">
        <v>1823</v>
      </c>
      <c r="U1957" s="11" t="s">
        <v>7533</v>
      </c>
      <c r="W1957" s="11" t="s">
        <v>3234</v>
      </c>
      <c r="X1957" s="11" t="s">
        <v>1121</v>
      </c>
      <c r="Y1957" s="11" t="s">
        <v>1822</v>
      </c>
      <c r="Z1957" s="13"/>
      <c r="AA1957" s="11" t="s">
        <v>151</v>
      </c>
      <c r="AB1957" s="13"/>
      <c r="AC1957" s="13"/>
      <c r="AD1957" s="11" t="s">
        <v>1822</v>
      </c>
      <c r="AE1957" s="13"/>
      <c r="AF1957" s="13"/>
      <c r="AG1957" s="11" t="s">
        <v>152</v>
      </c>
      <c r="AH1957" s="11" t="s">
        <v>3236</v>
      </c>
      <c r="AJ1957" s="18" t="s">
        <v>6557</v>
      </c>
      <c r="AK1957" s="11" t="s">
        <v>7731</v>
      </c>
      <c r="AM1957" s="13"/>
      <c r="AN1957" s="13"/>
      <c r="AO1957" s="13"/>
      <c r="AP1957" s="11" t="s">
        <v>7736</v>
      </c>
      <c r="AR1957" s="13"/>
      <c r="AS1957" s="13"/>
      <c r="AT1957" s="12" t="b">
        <v>1</v>
      </c>
      <c r="AU1957" s="13"/>
      <c r="AV1957" s="14" t="s">
        <v>167</v>
      </c>
      <c r="AW1957" s="13"/>
      <c r="AX1957" s="14" t="s">
        <v>155</v>
      </c>
      <c r="AY1957" s="13"/>
      <c r="AZ1957" s="14">
        <v>7309.0</v>
      </c>
      <c r="BA1957" s="13"/>
    </row>
    <row r="1958">
      <c r="A1958" s="11" t="s">
        <v>7738</v>
      </c>
      <c r="B1958" s="11">
        <v>7094.0</v>
      </c>
      <c r="C1958" s="12" t="b">
        <v>0</v>
      </c>
      <c r="D1958" s="12" t="b">
        <v>1</v>
      </c>
      <c r="E1958" s="12" t="b">
        <v>0</v>
      </c>
      <c r="F1958" s="12" t="b">
        <v>0</v>
      </c>
      <c r="G1958" s="12" t="b">
        <v>0</v>
      </c>
      <c r="H1958" s="12" t="b">
        <v>1</v>
      </c>
      <c r="I1958" s="13"/>
      <c r="J1958" s="13"/>
      <c r="K1958" s="12" t="b">
        <v>0</v>
      </c>
      <c r="L1958" s="14" t="s">
        <v>3200</v>
      </c>
      <c r="M1958" s="11" t="s">
        <v>158</v>
      </c>
      <c r="N1958" s="11" t="s">
        <v>7739</v>
      </c>
      <c r="O1958" s="11" t="s">
        <v>1014</v>
      </c>
      <c r="P1958" s="11" t="s">
        <v>3202</v>
      </c>
      <c r="Q1958" s="11" t="s">
        <v>972</v>
      </c>
      <c r="R1958" s="11" t="s">
        <v>1015</v>
      </c>
      <c r="S1958" s="11" t="s">
        <v>1016</v>
      </c>
      <c r="U1958" s="13"/>
      <c r="V1958" s="13"/>
      <c r="W1958" s="11" t="s">
        <v>3202</v>
      </c>
      <c r="X1958" s="11" t="s">
        <v>1121</v>
      </c>
      <c r="Y1958" s="11" t="s">
        <v>1015</v>
      </c>
      <c r="AA1958" s="11" t="s">
        <v>151</v>
      </c>
      <c r="AB1958" s="13"/>
      <c r="AC1958" s="13"/>
      <c r="AD1958" s="11" t="s">
        <v>1015</v>
      </c>
      <c r="AE1958" s="11" t="s">
        <v>2029</v>
      </c>
      <c r="AG1958" s="11" t="s">
        <v>152</v>
      </c>
      <c r="AH1958" s="11" t="s">
        <v>3203</v>
      </c>
      <c r="AJ1958" s="11" t="s">
        <v>1121</v>
      </c>
      <c r="AK1958" s="11" t="s">
        <v>4631</v>
      </c>
      <c r="AM1958" s="13"/>
      <c r="AN1958" s="13"/>
      <c r="AO1958" s="13"/>
      <c r="AP1958" s="11" t="s">
        <v>7738</v>
      </c>
      <c r="AR1958" s="13"/>
      <c r="AS1958" s="13"/>
      <c r="AT1958" s="12" t="b">
        <v>1</v>
      </c>
      <c r="AU1958" s="13"/>
      <c r="AV1958" s="14" t="s">
        <v>167</v>
      </c>
      <c r="AW1958" s="13"/>
      <c r="AX1958" s="14" t="s">
        <v>155</v>
      </c>
      <c r="AY1958" s="13"/>
      <c r="AZ1958" s="14">
        <v>7311.0</v>
      </c>
      <c r="BA1958" s="13"/>
    </row>
    <row r="1959">
      <c r="A1959" s="11" t="s">
        <v>7740</v>
      </c>
      <c r="B1959" s="11">
        <v>7095.0</v>
      </c>
      <c r="C1959" s="12" t="b">
        <v>0</v>
      </c>
      <c r="D1959" s="12" t="b">
        <v>1</v>
      </c>
      <c r="E1959" s="12" t="b">
        <v>0</v>
      </c>
      <c r="F1959" s="12" t="b">
        <v>0</v>
      </c>
      <c r="G1959" s="12" t="b">
        <v>0</v>
      </c>
      <c r="H1959" s="12" t="b">
        <v>0</v>
      </c>
      <c r="I1959" s="14" t="s">
        <v>6671</v>
      </c>
      <c r="J1959" s="13"/>
      <c r="K1959" s="12" t="b">
        <v>0</v>
      </c>
      <c r="L1959" s="14" t="s">
        <v>3232</v>
      </c>
      <c r="M1959" s="11" t="s">
        <v>158</v>
      </c>
      <c r="N1959" s="11" t="s">
        <v>7741</v>
      </c>
      <c r="O1959" s="11" t="s">
        <v>1014</v>
      </c>
      <c r="P1959" s="11" t="s">
        <v>3234</v>
      </c>
      <c r="Q1959" s="11" t="s">
        <v>972</v>
      </c>
      <c r="R1959" s="11" t="s">
        <v>1015</v>
      </c>
      <c r="S1959" s="11" t="s">
        <v>1016</v>
      </c>
      <c r="U1959" s="13"/>
      <c r="V1959" s="13"/>
      <c r="W1959" s="11" t="s">
        <v>3234</v>
      </c>
      <c r="X1959" s="11" t="s">
        <v>1121</v>
      </c>
      <c r="Y1959" s="11" t="s">
        <v>1015</v>
      </c>
      <c r="AA1959" s="11" t="s">
        <v>151</v>
      </c>
      <c r="AB1959" s="13"/>
      <c r="AC1959" s="13"/>
      <c r="AD1959" s="11" t="s">
        <v>1015</v>
      </c>
      <c r="AF1959" s="13"/>
      <c r="AG1959" s="11" t="s">
        <v>152</v>
      </c>
      <c r="AH1959" s="11" t="s">
        <v>3236</v>
      </c>
      <c r="AJ1959" s="18" t="s">
        <v>6557</v>
      </c>
      <c r="AK1959" s="19">
        <v>45984.0</v>
      </c>
      <c r="AL1959" s="13"/>
      <c r="AM1959" s="13"/>
      <c r="AN1959" s="13"/>
      <c r="AO1959" s="13"/>
      <c r="AP1959" s="11" t="s">
        <v>7740</v>
      </c>
      <c r="AR1959" s="13"/>
      <c r="AS1959" s="13"/>
      <c r="AT1959" s="12" t="b">
        <v>1</v>
      </c>
      <c r="AU1959" s="13"/>
      <c r="AV1959" s="14" t="s">
        <v>167</v>
      </c>
      <c r="AW1959" s="13"/>
      <c r="AX1959" s="14" t="s">
        <v>155</v>
      </c>
      <c r="AY1959" s="13"/>
      <c r="AZ1959" s="14">
        <v>7310.0</v>
      </c>
      <c r="BA1959" s="13"/>
    </row>
    <row r="1960">
      <c r="A1960" s="11" t="s">
        <v>7742</v>
      </c>
      <c r="B1960" s="11">
        <v>7096.0</v>
      </c>
      <c r="C1960" s="12" t="b">
        <v>0</v>
      </c>
      <c r="D1960" s="12" t="b">
        <v>0</v>
      </c>
      <c r="E1960" s="12" t="b">
        <v>0</v>
      </c>
      <c r="F1960" s="12" t="b">
        <v>0</v>
      </c>
      <c r="G1960" s="12" t="b">
        <v>0</v>
      </c>
      <c r="H1960" s="12" t="b">
        <v>0</v>
      </c>
      <c r="I1960" s="14" t="s">
        <v>7743</v>
      </c>
      <c r="J1960" s="13"/>
      <c r="K1960" s="12" t="b">
        <v>0</v>
      </c>
      <c r="L1960" s="14" t="s">
        <v>3232</v>
      </c>
      <c r="M1960" s="11" t="s">
        <v>256</v>
      </c>
      <c r="N1960" s="11" t="s">
        <v>7744</v>
      </c>
      <c r="O1960" s="11" t="s">
        <v>793</v>
      </c>
      <c r="P1960" s="11" t="s">
        <v>3234</v>
      </c>
      <c r="Q1960" s="11" t="s">
        <v>972</v>
      </c>
      <c r="R1960" s="11" t="s">
        <v>794</v>
      </c>
      <c r="S1960" s="11" t="s">
        <v>795</v>
      </c>
      <c r="V1960" s="13"/>
      <c r="W1960" s="11" t="s">
        <v>3234</v>
      </c>
      <c r="X1960" s="11" t="s">
        <v>1121</v>
      </c>
      <c r="Y1960" s="11" t="s">
        <v>794</v>
      </c>
      <c r="Z1960" s="13"/>
      <c r="AA1960" s="11" t="s">
        <v>151</v>
      </c>
      <c r="AB1960" s="13"/>
      <c r="AC1960" s="13"/>
      <c r="AD1960" s="11" t="s">
        <v>794</v>
      </c>
      <c r="AE1960" s="13"/>
      <c r="AF1960" s="13"/>
      <c r="AG1960" s="11" t="s">
        <v>152</v>
      </c>
      <c r="AH1960" s="11" t="s">
        <v>3236</v>
      </c>
      <c r="AJ1960" s="18" t="s">
        <v>6557</v>
      </c>
      <c r="AK1960" s="11" t="s">
        <v>7731</v>
      </c>
      <c r="AM1960" s="13"/>
      <c r="AN1960" s="13"/>
      <c r="AO1960" s="13"/>
      <c r="AP1960" s="11" t="s">
        <v>7742</v>
      </c>
      <c r="AR1960" s="13"/>
      <c r="AS1960" s="13"/>
      <c r="AT1960" s="12" t="b">
        <v>1</v>
      </c>
      <c r="AU1960" s="13"/>
      <c r="AV1960" s="14" t="s">
        <v>167</v>
      </c>
      <c r="AW1960" s="13"/>
      <c r="AX1960" s="14" t="s">
        <v>155</v>
      </c>
      <c r="AY1960" s="13"/>
      <c r="AZ1960" s="14">
        <v>7312.0</v>
      </c>
      <c r="BA1960" s="13"/>
    </row>
    <row r="1961">
      <c r="A1961" s="11" t="s">
        <v>7745</v>
      </c>
      <c r="B1961" s="11">
        <v>7097.0</v>
      </c>
      <c r="C1961" s="12" t="b">
        <v>0</v>
      </c>
      <c r="D1961" s="12" t="b">
        <v>1</v>
      </c>
      <c r="E1961" s="12" t="b">
        <v>0</v>
      </c>
      <c r="F1961" s="12" t="b">
        <v>0</v>
      </c>
      <c r="G1961" s="12" t="b">
        <v>0</v>
      </c>
      <c r="H1961" s="12" t="b">
        <v>0</v>
      </c>
      <c r="I1961" s="15">
        <v>45087.0</v>
      </c>
      <c r="J1961" s="15">
        <v>45087.0</v>
      </c>
      <c r="K1961" s="12" t="b">
        <v>0</v>
      </c>
      <c r="L1961" s="14" t="s">
        <v>3232</v>
      </c>
      <c r="M1961" s="11" t="s">
        <v>1047</v>
      </c>
      <c r="N1961" s="11" t="s">
        <v>7746</v>
      </c>
      <c r="O1961" s="11" t="s">
        <v>1362</v>
      </c>
      <c r="P1961" s="11" t="s">
        <v>3234</v>
      </c>
      <c r="Q1961" s="11" t="s">
        <v>972</v>
      </c>
      <c r="R1961" s="11" t="s">
        <v>1363</v>
      </c>
      <c r="S1961" s="11" t="s">
        <v>1099</v>
      </c>
      <c r="U1961" s="13"/>
      <c r="V1961" s="13"/>
      <c r="W1961" s="11" t="s">
        <v>3234</v>
      </c>
      <c r="X1961" s="11" t="s">
        <v>1121</v>
      </c>
      <c r="Y1961" s="11" t="s">
        <v>1363</v>
      </c>
      <c r="AA1961" s="11" t="s">
        <v>151</v>
      </c>
      <c r="AB1961" s="13"/>
      <c r="AC1961" s="13"/>
      <c r="AD1961" s="11" t="s">
        <v>1363</v>
      </c>
      <c r="AF1961" s="13"/>
      <c r="AG1961" s="11" t="s">
        <v>152</v>
      </c>
      <c r="AH1961" s="11" t="s">
        <v>3236</v>
      </c>
      <c r="AJ1961" s="18" t="s">
        <v>6557</v>
      </c>
      <c r="AK1961" s="11" t="s">
        <v>7731</v>
      </c>
      <c r="AM1961" s="13"/>
      <c r="AN1961" s="13"/>
      <c r="AO1961" s="13"/>
      <c r="AP1961" s="11" t="s">
        <v>7745</v>
      </c>
      <c r="AR1961" s="13"/>
      <c r="AS1961" s="13"/>
      <c r="AT1961" s="12" t="b">
        <v>1</v>
      </c>
      <c r="AU1961" s="13"/>
      <c r="AV1961" s="14" t="s">
        <v>167</v>
      </c>
      <c r="AW1961" s="13"/>
      <c r="AX1961" s="14" t="s">
        <v>155</v>
      </c>
      <c r="AY1961" s="13"/>
      <c r="AZ1961" s="14">
        <v>7313.0</v>
      </c>
      <c r="BA1961" s="13"/>
    </row>
    <row r="1962">
      <c r="A1962" s="11" t="s">
        <v>7747</v>
      </c>
      <c r="B1962" s="11">
        <v>7104.0</v>
      </c>
      <c r="C1962" s="12" t="b">
        <v>0</v>
      </c>
      <c r="D1962" s="12" t="b">
        <v>1</v>
      </c>
      <c r="E1962" s="12" t="b">
        <v>0</v>
      </c>
      <c r="F1962" s="12" t="b">
        <v>0</v>
      </c>
      <c r="G1962" s="12" t="b">
        <v>0</v>
      </c>
      <c r="H1962" s="12" t="b">
        <v>0</v>
      </c>
      <c r="I1962" s="13"/>
      <c r="J1962" s="14" t="s">
        <v>7012</v>
      </c>
      <c r="K1962" s="12" t="b">
        <v>0</v>
      </c>
      <c r="L1962" s="15">
        <v>44937.0</v>
      </c>
      <c r="M1962" s="11" t="s">
        <v>1438</v>
      </c>
      <c r="N1962" s="11" t="s">
        <v>7748</v>
      </c>
      <c r="O1962" s="11" t="s">
        <v>7081</v>
      </c>
      <c r="P1962" s="11" t="s">
        <v>6908</v>
      </c>
      <c r="Q1962" s="11" t="s">
        <v>162</v>
      </c>
      <c r="R1962" s="11" t="s">
        <v>7082</v>
      </c>
      <c r="S1962" s="11" t="s">
        <v>455</v>
      </c>
      <c r="T1962" s="11" t="s">
        <v>7749</v>
      </c>
      <c r="U1962" s="11" t="s">
        <v>3209</v>
      </c>
      <c r="W1962" s="11" t="s">
        <v>6908</v>
      </c>
      <c r="Y1962" s="11" t="s">
        <v>4575</v>
      </c>
      <c r="Z1962" s="13"/>
      <c r="AA1962" s="11" t="s">
        <v>151</v>
      </c>
      <c r="AB1962" s="13"/>
      <c r="AC1962" s="13"/>
      <c r="AD1962" s="11" t="s">
        <v>7082</v>
      </c>
      <c r="AE1962" s="13"/>
      <c r="AF1962" s="14">
        <v>1.0</v>
      </c>
      <c r="AG1962" s="11" t="s">
        <v>152</v>
      </c>
      <c r="AH1962" s="11" t="s">
        <v>6911</v>
      </c>
      <c r="AJ1962" s="13"/>
      <c r="AK1962" s="13"/>
      <c r="AL1962" s="13"/>
      <c r="AM1962" s="13"/>
      <c r="AN1962" s="13"/>
      <c r="AO1962" s="13"/>
      <c r="AP1962" s="11" t="s">
        <v>7747</v>
      </c>
      <c r="AR1962" s="13"/>
      <c r="AS1962" s="13"/>
      <c r="AT1962" s="12" t="b">
        <v>1</v>
      </c>
      <c r="AU1962" s="13"/>
      <c r="AV1962" s="14" t="s">
        <v>167</v>
      </c>
      <c r="AW1962" s="13"/>
      <c r="AX1962" s="14" t="s">
        <v>155</v>
      </c>
      <c r="AY1962" s="13"/>
      <c r="AZ1962" s="14">
        <v>7314.0</v>
      </c>
      <c r="BA1962" s="13"/>
    </row>
    <row r="1963">
      <c r="A1963" s="11" t="s">
        <v>7750</v>
      </c>
      <c r="B1963" s="11">
        <v>7105.0</v>
      </c>
      <c r="C1963" s="12" t="b">
        <v>0</v>
      </c>
      <c r="D1963" s="12" t="b">
        <v>1</v>
      </c>
      <c r="E1963" s="12" t="b">
        <v>0</v>
      </c>
      <c r="F1963" s="12" t="b">
        <v>0</v>
      </c>
      <c r="G1963" s="12" t="b">
        <v>0</v>
      </c>
      <c r="H1963" s="12" t="b">
        <v>1</v>
      </c>
      <c r="I1963" s="13"/>
      <c r="J1963" s="13"/>
      <c r="K1963" s="12" t="b">
        <v>0</v>
      </c>
      <c r="L1963" s="14" t="s">
        <v>3200</v>
      </c>
      <c r="M1963" s="11" t="s">
        <v>3250</v>
      </c>
      <c r="N1963" s="11" t="s">
        <v>7751</v>
      </c>
      <c r="O1963" s="11" t="s">
        <v>3252</v>
      </c>
      <c r="P1963" s="11" t="s">
        <v>3202</v>
      </c>
      <c r="Q1963" s="11" t="s">
        <v>972</v>
      </c>
      <c r="R1963" s="11" t="s">
        <v>3253</v>
      </c>
      <c r="S1963" s="11" t="s">
        <v>1099</v>
      </c>
      <c r="U1963" s="13"/>
      <c r="V1963" s="13"/>
      <c r="W1963" s="11" t="s">
        <v>3202</v>
      </c>
      <c r="X1963" s="11" t="s">
        <v>1121</v>
      </c>
      <c r="Y1963" s="11" t="s">
        <v>3253</v>
      </c>
      <c r="AA1963" s="11" t="s">
        <v>151</v>
      </c>
      <c r="AB1963" s="13"/>
      <c r="AC1963" s="13"/>
      <c r="AD1963" s="11" t="s">
        <v>3253</v>
      </c>
      <c r="AE1963" s="11" t="s">
        <v>2029</v>
      </c>
      <c r="AG1963" s="11" t="s">
        <v>152</v>
      </c>
      <c r="AH1963" s="11" t="s">
        <v>3203</v>
      </c>
      <c r="AJ1963" s="11" t="s">
        <v>1121</v>
      </c>
      <c r="AK1963" s="11" t="s">
        <v>4637</v>
      </c>
      <c r="AM1963" s="13"/>
      <c r="AN1963" s="13"/>
      <c r="AO1963" s="13"/>
      <c r="AP1963" s="11" t="s">
        <v>7750</v>
      </c>
      <c r="AR1963" s="13"/>
      <c r="AS1963" s="13"/>
      <c r="AT1963" s="12" t="b">
        <v>1</v>
      </c>
      <c r="AU1963" s="13"/>
      <c r="AV1963" s="14" t="s">
        <v>167</v>
      </c>
      <c r="AW1963" s="13"/>
      <c r="AX1963" s="14" t="s">
        <v>155</v>
      </c>
      <c r="AY1963" s="13"/>
      <c r="AZ1963" s="14">
        <v>7315.0</v>
      </c>
      <c r="BA1963" s="13"/>
    </row>
    <row r="1964">
      <c r="A1964" s="11" t="s">
        <v>7752</v>
      </c>
      <c r="B1964" s="11">
        <v>7106.0</v>
      </c>
      <c r="C1964" s="12" t="b">
        <v>0</v>
      </c>
      <c r="D1964" s="12" t="b">
        <v>0</v>
      </c>
      <c r="E1964" s="12" t="b">
        <v>0</v>
      </c>
      <c r="F1964" s="12" t="b">
        <v>0</v>
      </c>
      <c r="G1964" s="12" t="b">
        <v>0</v>
      </c>
      <c r="H1964" s="12" t="b">
        <v>0</v>
      </c>
      <c r="I1964" s="14" t="s">
        <v>6853</v>
      </c>
      <c r="J1964" s="14" t="s">
        <v>7753</v>
      </c>
      <c r="K1964" s="12" t="b">
        <v>0</v>
      </c>
      <c r="L1964" s="15">
        <v>45180.0</v>
      </c>
      <c r="M1964" s="11" t="s">
        <v>3870</v>
      </c>
      <c r="N1964" s="11" t="s">
        <v>7754</v>
      </c>
      <c r="O1964" s="11" t="s">
        <v>3872</v>
      </c>
      <c r="P1964" s="11" t="s">
        <v>6855</v>
      </c>
      <c r="Q1964" s="11" t="s">
        <v>162</v>
      </c>
      <c r="R1964" s="11" t="s">
        <v>3873</v>
      </c>
      <c r="S1964" s="11" t="s">
        <v>3874</v>
      </c>
      <c r="T1964" s="11" t="s">
        <v>7755</v>
      </c>
      <c r="U1964" s="11" t="s">
        <v>3876</v>
      </c>
      <c r="W1964" s="11" t="s">
        <v>6855</v>
      </c>
      <c r="Y1964" s="11" t="s">
        <v>3873</v>
      </c>
      <c r="Z1964" s="13"/>
      <c r="AA1964" s="11" t="s">
        <v>151</v>
      </c>
      <c r="AB1964" s="13"/>
      <c r="AC1964" s="13"/>
      <c r="AD1964" s="11" t="s">
        <v>3873</v>
      </c>
      <c r="AE1964" s="13"/>
      <c r="AF1964" s="14">
        <v>1.0</v>
      </c>
      <c r="AG1964" s="11" t="s">
        <v>152</v>
      </c>
      <c r="AH1964" s="11" t="s">
        <v>6857</v>
      </c>
      <c r="AJ1964" s="13"/>
      <c r="AK1964" s="13"/>
      <c r="AL1964" s="13"/>
      <c r="AM1964" s="13"/>
      <c r="AN1964" s="11" t="s">
        <v>154</v>
      </c>
      <c r="AO1964" s="13"/>
      <c r="AP1964" s="11" t="s">
        <v>7752</v>
      </c>
      <c r="AR1964" s="13"/>
      <c r="AS1964" s="11" t="s">
        <v>154</v>
      </c>
      <c r="AT1964" s="12" t="b">
        <v>1</v>
      </c>
      <c r="AU1964" s="13"/>
      <c r="AV1964" s="14" t="s">
        <v>167</v>
      </c>
      <c r="AW1964" s="13"/>
      <c r="AX1964" s="14" t="s">
        <v>155</v>
      </c>
      <c r="AY1964" s="13"/>
      <c r="AZ1964" s="14">
        <v>7316.0</v>
      </c>
      <c r="BA1964" s="13"/>
    </row>
    <row r="1965">
      <c r="A1965" s="11" t="s">
        <v>7756</v>
      </c>
      <c r="B1965" s="11">
        <v>7107.0</v>
      </c>
      <c r="C1965" s="12" t="b">
        <v>0</v>
      </c>
      <c r="D1965" s="12" t="b">
        <v>0</v>
      </c>
      <c r="E1965" s="12" t="b">
        <v>0</v>
      </c>
      <c r="F1965" s="12" t="b">
        <v>0</v>
      </c>
      <c r="G1965" s="12" t="b">
        <v>0</v>
      </c>
      <c r="H1965" s="12" t="b">
        <v>0</v>
      </c>
      <c r="I1965" s="13"/>
      <c r="J1965" s="13"/>
      <c r="K1965" s="12" t="b">
        <v>0</v>
      </c>
      <c r="L1965" s="14" t="s">
        <v>3232</v>
      </c>
      <c r="M1965" s="11" t="s">
        <v>282</v>
      </c>
      <c r="N1965" s="11" t="s">
        <v>7757</v>
      </c>
      <c r="O1965" s="11" t="s">
        <v>1117</v>
      </c>
      <c r="P1965" s="11" t="s">
        <v>7549</v>
      </c>
      <c r="Q1965" s="11" t="s">
        <v>3270</v>
      </c>
      <c r="R1965" s="11" t="s">
        <v>1119</v>
      </c>
      <c r="S1965" s="11" t="s">
        <v>1120</v>
      </c>
      <c r="T1965" s="11" t="s">
        <v>7755</v>
      </c>
      <c r="U1965" s="11" t="s">
        <v>3306</v>
      </c>
      <c r="W1965" s="11" t="s">
        <v>7549</v>
      </c>
      <c r="Y1965" s="11" t="s">
        <v>1119</v>
      </c>
      <c r="Z1965" s="13"/>
      <c r="AA1965" s="11" t="s">
        <v>151</v>
      </c>
      <c r="AB1965" s="13"/>
      <c r="AC1965" s="13"/>
      <c r="AD1965" s="11" t="s">
        <v>1119</v>
      </c>
      <c r="AE1965" s="13"/>
      <c r="AF1965" s="13"/>
      <c r="AG1965" s="11" t="s">
        <v>152</v>
      </c>
      <c r="AH1965" s="11" t="s">
        <v>7550</v>
      </c>
      <c r="AJ1965" s="13"/>
      <c r="AK1965" s="13"/>
      <c r="AL1965" s="13"/>
      <c r="AM1965" s="13"/>
      <c r="AN1965" s="13"/>
      <c r="AO1965" s="13"/>
      <c r="AP1965" s="11" t="s">
        <v>7756</v>
      </c>
      <c r="AR1965" s="13"/>
      <c r="AS1965" s="13"/>
      <c r="AT1965" s="12" t="b">
        <v>0</v>
      </c>
      <c r="AU1965" s="13"/>
      <c r="AV1965" s="15">
        <v>45910.0</v>
      </c>
      <c r="AW1965" s="13"/>
      <c r="AX1965" s="14" t="s">
        <v>155</v>
      </c>
      <c r="AY1965" s="13"/>
      <c r="AZ1965" s="14">
        <v>884.0</v>
      </c>
      <c r="BA1965" s="13"/>
    </row>
    <row r="1966">
      <c r="A1966" s="11" t="s">
        <v>7758</v>
      </c>
      <c r="B1966" s="11">
        <v>7108.0</v>
      </c>
      <c r="C1966" s="12" t="b">
        <v>0</v>
      </c>
      <c r="D1966" s="12" t="b">
        <v>0</v>
      </c>
      <c r="E1966" s="12" t="b">
        <v>0</v>
      </c>
      <c r="F1966" s="12" t="b">
        <v>0</v>
      </c>
      <c r="G1966" s="12" t="b">
        <v>0</v>
      </c>
      <c r="H1966" s="12" t="b">
        <v>0</v>
      </c>
      <c r="I1966" s="13"/>
      <c r="J1966" s="14" t="s">
        <v>4509</v>
      </c>
      <c r="K1966" s="12" t="b">
        <v>0</v>
      </c>
      <c r="L1966" s="15">
        <v>44995.0</v>
      </c>
      <c r="M1966" s="11" t="s">
        <v>256</v>
      </c>
      <c r="N1966" s="11" t="s">
        <v>7759</v>
      </c>
      <c r="O1966" s="11" t="s">
        <v>7760</v>
      </c>
      <c r="P1966" s="11" t="s">
        <v>7561</v>
      </c>
      <c r="Q1966" s="11" t="s">
        <v>384</v>
      </c>
      <c r="R1966" s="11" t="s">
        <v>7761</v>
      </c>
      <c r="S1966" s="11" t="s">
        <v>7762</v>
      </c>
      <c r="T1966" s="11" t="s">
        <v>7763</v>
      </c>
      <c r="U1966" s="11" t="s">
        <v>3727</v>
      </c>
      <c r="W1966" s="11" t="s">
        <v>7561</v>
      </c>
      <c r="Y1966" s="11" t="s">
        <v>4894</v>
      </c>
      <c r="AA1966" s="11" t="s">
        <v>151</v>
      </c>
      <c r="AB1966" s="13"/>
      <c r="AC1966" s="13"/>
      <c r="AD1966" s="11" t="s">
        <v>7761</v>
      </c>
      <c r="AF1966" s="13"/>
      <c r="AG1966" s="11" t="s">
        <v>152</v>
      </c>
      <c r="AH1966" s="11" t="s">
        <v>7564</v>
      </c>
      <c r="AJ1966" s="13"/>
      <c r="AK1966" s="13"/>
      <c r="AL1966" s="13"/>
      <c r="AM1966" s="13"/>
      <c r="AN1966" s="13"/>
      <c r="AO1966" s="13"/>
      <c r="AP1966" s="11" t="s">
        <v>7758</v>
      </c>
      <c r="AR1966" s="13"/>
      <c r="AS1966" s="13"/>
      <c r="AT1966" s="12" t="b">
        <v>1</v>
      </c>
      <c r="AU1966" s="13"/>
      <c r="AV1966" s="14" t="s">
        <v>167</v>
      </c>
      <c r="AW1966" s="13"/>
      <c r="AX1966" s="14" t="s">
        <v>155</v>
      </c>
      <c r="AY1966" s="13"/>
      <c r="AZ1966" s="14">
        <v>7317.0</v>
      </c>
      <c r="BA1966" s="13"/>
    </row>
    <row r="1967">
      <c r="A1967" s="11" t="s">
        <v>7764</v>
      </c>
      <c r="B1967" s="11">
        <v>7111.0</v>
      </c>
      <c r="C1967" s="12" t="b">
        <v>0</v>
      </c>
      <c r="D1967" s="12" t="b">
        <v>1</v>
      </c>
      <c r="E1967" s="12" t="b">
        <v>0</v>
      </c>
      <c r="F1967" s="12" t="b">
        <v>0</v>
      </c>
      <c r="G1967" s="12" t="b">
        <v>0</v>
      </c>
      <c r="H1967" s="12" t="b">
        <v>1</v>
      </c>
      <c r="I1967" s="13"/>
      <c r="J1967" s="13"/>
      <c r="K1967" s="12" t="b">
        <v>0</v>
      </c>
      <c r="L1967" s="14" t="s">
        <v>3200</v>
      </c>
      <c r="M1967" s="11" t="s">
        <v>1214</v>
      </c>
      <c r="N1967" s="11" t="s">
        <v>7765</v>
      </c>
      <c r="O1967" s="11" t="s">
        <v>1216</v>
      </c>
      <c r="P1967" s="11" t="s">
        <v>3202</v>
      </c>
      <c r="Q1967" s="11" t="s">
        <v>972</v>
      </c>
      <c r="R1967" s="11" t="s">
        <v>1217</v>
      </c>
      <c r="S1967" s="11" t="s">
        <v>1218</v>
      </c>
      <c r="U1967" s="13"/>
      <c r="V1967" s="13"/>
      <c r="W1967" s="11" t="s">
        <v>3202</v>
      </c>
      <c r="X1967" s="11" t="s">
        <v>1121</v>
      </c>
      <c r="Y1967" s="11" t="s">
        <v>1217</v>
      </c>
      <c r="AA1967" s="11" t="s">
        <v>151</v>
      </c>
      <c r="AB1967" s="13"/>
      <c r="AC1967" s="13"/>
      <c r="AD1967" s="11" t="s">
        <v>1217</v>
      </c>
      <c r="AE1967" s="11" t="s">
        <v>2029</v>
      </c>
      <c r="AG1967" s="11" t="s">
        <v>152</v>
      </c>
      <c r="AH1967" s="11" t="s">
        <v>3203</v>
      </c>
      <c r="AJ1967" s="11" t="s">
        <v>2677</v>
      </c>
      <c r="AK1967" s="11" t="s">
        <v>4631</v>
      </c>
      <c r="AM1967" s="13"/>
      <c r="AN1967" s="13"/>
      <c r="AO1967" s="13"/>
      <c r="AP1967" s="11" t="s">
        <v>7764</v>
      </c>
      <c r="AR1967" s="13"/>
      <c r="AS1967" s="13"/>
      <c r="AT1967" s="12" t="b">
        <v>1</v>
      </c>
      <c r="AU1967" s="13"/>
      <c r="AV1967" s="14" t="s">
        <v>167</v>
      </c>
      <c r="AW1967" s="13"/>
      <c r="AX1967" s="14" t="s">
        <v>155</v>
      </c>
      <c r="AY1967" s="13"/>
      <c r="AZ1967" s="14">
        <v>7318.0</v>
      </c>
      <c r="BA1967" s="13"/>
    </row>
    <row r="1968">
      <c r="A1968" s="11" t="s">
        <v>7766</v>
      </c>
      <c r="B1968" s="11">
        <v>7112.0</v>
      </c>
      <c r="C1968" s="12" t="b">
        <v>0</v>
      </c>
      <c r="D1968" s="12" t="b">
        <v>1</v>
      </c>
      <c r="E1968" s="12" t="b">
        <v>0</v>
      </c>
      <c r="F1968" s="12" t="b">
        <v>0</v>
      </c>
      <c r="G1968" s="12" t="b">
        <v>0</v>
      </c>
      <c r="H1968" s="12" t="b">
        <v>0</v>
      </c>
      <c r="I1968" s="13"/>
      <c r="J1968" s="15">
        <v>44967.0</v>
      </c>
      <c r="K1968" s="12" t="b">
        <v>0</v>
      </c>
      <c r="L1968" s="17">
        <v>45270.0</v>
      </c>
      <c r="M1968" s="11" t="s">
        <v>1047</v>
      </c>
      <c r="N1968" s="11" t="s">
        <v>7767</v>
      </c>
      <c r="O1968" s="11" t="s">
        <v>1455</v>
      </c>
      <c r="P1968" s="11" t="s">
        <v>3584</v>
      </c>
      <c r="Q1968" s="11" t="s">
        <v>146</v>
      </c>
      <c r="R1968" s="11" t="s">
        <v>1456</v>
      </c>
      <c r="S1968" s="11" t="s">
        <v>1457</v>
      </c>
      <c r="T1968" s="11" t="s">
        <v>7768</v>
      </c>
      <c r="U1968" s="11" t="s">
        <v>3073</v>
      </c>
      <c r="W1968" s="11" t="s">
        <v>3584</v>
      </c>
      <c r="Y1968" s="11" t="s">
        <v>1341</v>
      </c>
      <c r="Z1968" s="13"/>
      <c r="AA1968" s="11" t="s">
        <v>151</v>
      </c>
      <c r="AB1968" s="13"/>
      <c r="AC1968" s="13"/>
      <c r="AD1968" s="11" t="s">
        <v>1456</v>
      </c>
      <c r="AE1968" s="13"/>
      <c r="AF1968" s="13"/>
      <c r="AG1968" s="11" t="s">
        <v>152</v>
      </c>
      <c r="AH1968" s="11" t="s">
        <v>3585</v>
      </c>
      <c r="AJ1968" s="13"/>
      <c r="AK1968" s="13"/>
      <c r="AL1968" s="13"/>
      <c r="AM1968" s="13"/>
      <c r="AN1968" s="13"/>
      <c r="AO1968" s="13"/>
      <c r="AP1968" s="11" t="s">
        <v>7766</v>
      </c>
      <c r="AR1968" s="13"/>
      <c r="AS1968" s="13"/>
      <c r="AT1968" s="12" t="b">
        <v>1</v>
      </c>
      <c r="AU1968" s="13"/>
      <c r="AV1968" s="14" t="s">
        <v>167</v>
      </c>
      <c r="AW1968" s="13"/>
      <c r="AX1968" s="14" t="s">
        <v>155</v>
      </c>
      <c r="AY1968" s="13"/>
      <c r="AZ1968" s="14">
        <v>7320.0</v>
      </c>
      <c r="BA1968" s="13"/>
    </row>
    <row r="1969">
      <c r="A1969" s="11" t="s">
        <v>7769</v>
      </c>
      <c r="B1969" s="11">
        <v>7113.0</v>
      </c>
      <c r="C1969" s="12" t="b">
        <v>0</v>
      </c>
      <c r="D1969" s="12" t="b">
        <v>1</v>
      </c>
      <c r="E1969" s="12" t="b">
        <v>0</v>
      </c>
      <c r="F1969" s="12" t="b">
        <v>0</v>
      </c>
      <c r="G1969" s="12" t="b">
        <v>0</v>
      </c>
      <c r="H1969" s="12" t="b">
        <v>0</v>
      </c>
      <c r="I1969" s="13"/>
      <c r="J1969" s="15">
        <v>44967.0</v>
      </c>
      <c r="K1969" s="12" t="b">
        <v>0</v>
      </c>
      <c r="L1969" s="15">
        <v>45056.0</v>
      </c>
      <c r="M1969" s="11" t="s">
        <v>1047</v>
      </c>
      <c r="N1969" s="11" t="s">
        <v>7770</v>
      </c>
      <c r="O1969" s="11" t="s">
        <v>7771</v>
      </c>
      <c r="P1969" s="11" t="s">
        <v>7772</v>
      </c>
      <c r="Q1969" s="11" t="s">
        <v>384</v>
      </c>
      <c r="R1969" s="11" t="s">
        <v>7773</v>
      </c>
      <c r="S1969" s="13"/>
      <c r="T1969" s="13"/>
      <c r="U1969" s="11" t="s">
        <v>3073</v>
      </c>
      <c r="W1969" s="11" t="s">
        <v>7772</v>
      </c>
      <c r="Y1969" s="11" t="s">
        <v>1456</v>
      </c>
      <c r="Z1969" s="13"/>
      <c r="AA1969" s="11" t="s">
        <v>151</v>
      </c>
      <c r="AB1969" s="13"/>
      <c r="AC1969" s="13"/>
      <c r="AD1969" s="11" t="s">
        <v>7773</v>
      </c>
      <c r="AE1969" s="13"/>
      <c r="AF1969" s="13"/>
      <c r="AG1969" s="11" t="s">
        <v>152</v>
      </c>
      <c r="AH1969" s="11" t="s">
        <v>7774</v>
      </c>
      <c r="AJ1969" s="13"/>
      <c r="AK1969" s="13"/>
      <c r="AL1969" s="13"/>
      <c r="AM1969" s="13"/>
      <c r="AN1969" s="13"/>
      <c r="AO1969" s="13"/>
      <c r="AP1969" s="11" t="s">
        <v>7769</v>
      </c>
      <c r="AR1969" s="13"/>
      <c r="AS1969" s="13"/>
      <c r="AT1969" s="12" t="b">
        <v>1</v>
      </c>
      <c r="AU1969" s="13"/>
      <c r="AV1969" s="14" t="s">
        <v>167</v>
      </c>
      <c r="AW1969" s="13"/>
      <c r="AX1969" s="14" t="s">
        <v>155</v>
      </c>
      <c r="AY1969" s="13"/>
      <c r="AZ1969" s="14">
        <v>7319.0</v>
      </c>
      <c r="BA1969" s="13"/>
    </row>
    <row r="1970">
      <c r="A1970" s="11" t="s">
        <v>7775</v>
      </c>
      <c r="B1970" s="11">
        <v>7114.0</v>
      </c>
      <c r="C1970" s="12" t="b">
        <v>0</v>
      </c>
      <c r="D1970" s="12" t="b">
        <v>1</v>
      </c>
      <c r="E1970" s="12" t="b">
        <v>0</v>
      </c>
      <c r="F1970" s="12" t="b">
        <v>0</v>
      </c>
      <c r="G1970" s="12" t="b">
        <v>0</v>
      </c>
      <c r="H1970" s="12" t="b">
        <v>0</v>
      </c>
      <c r="I1970" s="13"/>
      <c r="J1970" s="15">
        <v>44967.0</v>
      </c>
      <c r="K1970" s="12" t="b">
        <v>0</v>
      </c>
      <c r="L1970" s="15">
        <v>45056.0</v>
      </c>
      <c r="M1970" s="11" t="s">
        <v>1047</v>
      </c>
      <c r="N1970" s="11" t="s">
        <v>7776</v>
      </c>
      <c r="O1970" s="11" t="s">
        <v>7777</v>
      </c>
      <c r="P1970" s="11" t="s">
        <v>7772</v>
      </c>
      <c r="Q1970" s="11" t="s">
        <v>384</v>
      </c>
      <c r="R1970" s="11" t="s">
        <v>7778</v>
      </c>
      <c r="S1970" s="13"/>
      <c r="T1970" s="13"/>
      <c r="U1970" s="11" t="s">
        <v>3073</v>
      </c>
      <c r="W1970" s="11" t="s">
        <v>7772</v>
      </c>
      <c r="Y1970" s="11" t="s">
        <v>1456</v>
      </c>
      <c r="Z1970" s="13"/>
      <c r="AA1970" s="11" t="s">
        <v>151</v>
      </c>
      <c r="AB1970" s="13"/>
      <c r="AC1970" s="13"/>
      <c r="AD1970" s="11" t="s">
        <v>7778</v>
      </c>
      <c r="AE1970" s="13"/>
      <c r="AF1970" s="13"/>
      <c r="AG1970" s="11" t="s">
        <v>152</v>
      </c>
      <c r="AH1970" s="11" t="s">
        <v>7774</v>
      </c>
      <c r="AJ1970" s="13"/>
      <c r="AK1970" s="13"/>
      <c r="AL1970" s="13"/>
      <c r="AM1970" s="13"/>
      <c r="AN1970" s="13"/>
      <c r="AO1970" s="13"/>
      <c r="AP1970" s="11" t="s">
        <v>7775</v>
      </c>
      <c r="AR1970" s="13"/>
      <c r="AS1970" s="13"/>
      <c r="AT1970" s="12" t="b">
        <v>1</v>
      </c>
      <c r="AU1970" s="13"/>
      <c r="AV1970" s="14" t="s">
        <v>167</v>
      </c>
      <c r="AW1970" s="13"/>
      <c r="AX1970" s="14" t="s">
        <v>155</v>
      </c>
      <c r="AY1970" s="13"/>
      <c r="AZ1970" s="14">
        <v>7321.0</v>
      </c>
      <c r="BA1970" s="13"/>
    </row>
    <row r="1971">
      <c r="A1971" s="11" t="s">
        <v>7779</v>
      </c>
      <c r="B1971" s="11">
        <v>7115.0</v>
      </c>
      <c r="C1971" s="12" t="b">
        <v>0</v>
      </c>
      <c r="D1971" s="12" t="b">
        <v>1</v>
      </c>
      <c r="E1971" s="12" t="b">
        <v>0</v>
      </c>
      <c r="F1971" s="12" t="b">
        <v>0</v>
      </c>
      <c r="G1971" s="12" t="b">
        <v>0</v>
      </c>
      <c r="H1971" s="12" t="b">
        <v>0</v>
      </c>
      <c r="I1971" s="13"/>
      <c r="J1971" s="15">
        <v>44967.0</v>
      </c>
      <c r="K1971" s="12" t="b">
        <v>0</v>
      </c>
      <c r="L1971" s="15">
        <v>45056.0</v>
      </c>
      <c r="M1971" s="11" t="s">
        <v>1047</v>
      </c>
      <c r="N1971" s="11" t="s">
        <v>7780</v>
      </c>
      <c r="O1971" s="11" t="s">
        <v>7781</v>
      </c>
      <c r="P1971" s="11" t="s">
        <v>7772</v>
      </c>
      <c r="Q1971" s="11" t="s">
        <v>384</v>
      </c>
      <c r="R1971" s="11" t="s">
        <v>7782</v>
      </c>
      <c r="S1971" s="13"/>
      <c r="T1971" s="13"/>
      <c r="U1971" s="11" t="s">
        <v>3073</v>
      </c>
      <c r="W1971" s="11" t="s">
        <v>7772</v>
      </c>
      <c r="Y1971" s="11" t="s">
        <v>1456</v>
      </c>
      <c r="Z1971" s="13"/>
      <c r="AA1971" s="11" t="s">
        <v>151</v>
      </c>
      <c r="AB1971" s="13"/>
      <c r="AC1971" s="13"/>
      <c r="AD1971" s="11" t="s">
        <v>7782</v>
      </c>
      <c r="AE1971" s="13"/>
      <c r="AF1971" s="13"/>
      <c r="AG1971" s="11" t="s">
        <v>152</v>
      </c>
      <c r="AH1971" s="11" t="s">
        <v>7774</v>
      </c>
      <c r="AJ1971" s="13"/>
      <c r="AK1971" s="13"/>
      <c r="AL1971" s="13"/>
      <c r="AM1971" s="13"/>
      <c r="AN1971" s="13"/>
      <c r="AO1971" s="13"/>
      <c r="AP1971" s="11" t="s">
        <v>7779</v>
      </c>
      <c r="AR1971" s="13"/>
      <c r="AS1971" s="13"/>
      <c r="AT1971" s="12" t="b">
        <v>1</v>
      </c>
      <c r="AU1971" s="13"/>
      <c r="AV1971" s="14" t="s">
        <v>167</v>
      </c>
      <c r="AW1971" s="13"/>
      <c r="AX1971" s="14" t="s">
        <v>155</v>
      </c>
      <c r="AY1971" s="13"/>
      <c r="AZ1971" s="14">
        <v>7328.0</v>
      </c>
      <c r="BA1971" s="13"/>
    </row>
    <row r="1972">
      <c r="A1972" s="11" t="s">
        <v>7783</v>
      </c>
      <c r="B1972" s="11">
        <v>7116.0</v>
      </c>
      <c r="C1972" s="12" t="b">
        <v>0</v>
      </c>
      <c r="D1972" s="12" t="b">
        <v>1</v>
      </c>
      <c r="E1972" s="12" t="b">
        <v>0</v>
      </c>
      <c r="F1972" s="12" t="b">
        <v>0</v>
      </c>
      <c r="G1972" s="12" t="b">
        <v>0</v>
      </c>
      <c r="H1972" s="12" t="b">
        <v>0</v>
      </c>
      <c r="I1972" s="13"/>
      <c r="J1972" s="15">
        <v>44967.0</v>
      </c>
      <c r="K1972" s="12" t="b">
        <v>0</v>
      </c>
      <c r="L1972" s="15">
        <v>45056.0</v>
      </c>
      <c r="M1972" s="11" t="s">
        <v>1047</v>
      </c>
      <c r="N1972" s="11" t="s">
        <v>7784</v>
      </c>
      <c r="O1972" s="11" t="s">
        <v>7785</v>
      </c>
      <c r="P1972" s="11" t="s">
        <v>7772</v>
      </c>
      <c r="Q1972" s="11" t="s">
        <v>384</v>
      </c>
      <c r="R1972" s="11" t="s">
        <v>7786</v>
      </c>
      <c r="S1972" s="11" t="s">
        <v>286</v>
      </c>
      <c r="T1972" s="13"/>
      <c r="U1972" s="11" t="s">
        <v>3073</v>
      </c>
      <c r="W1972" s="11" t="s">
        <v>7772</v>
      </c>
      <c r="Y1972" s="11" t="s">
        <v>1456</v>
      </c>
      <c r="Z1972" s="13"/>
      <c r="AA1972" s="11" t="s">
        <v>151</v>
      </c>
      <c r="AB1972" s="13"/>
      <c r="AC1972" s="13"/>
      <c r="AD1972" s="11" t="s">
        <v>7786</v>
      </c>
      <c r="AE1972" s="13"/>
      <c r="AF1972" s="13"/>
      <c r="AG1972" s="11" t="s">
        <v>152</v>
      </c>
      <c r="AH1972" s="11" t="s">
        <v>7774</v>
      </c>
      <c r="AJ1972" s="13"/>
      <c r="AK1972" s="13"/>
      <c r="AL1972" s="13"/>
      <c r="AM1972" s="13"/>
      <c r="AN1972" s="13"/>
      <c r="AO1972" s="13"/>
      <c r="AP1972" s="11" t="s">
        <v>7783</v>
      </c>
      <c r="AR1972" s="13"/>
      <c r="AS1972" s="13"/>
      <c r="AT1972" s="12" t="b">
        <v>1</v>
      </c>
      <c r="AU1972" s="13"/>
      <c r="AV1972" s="14" t="s">
        <v>167</v>
      </c>
      <c r="AW1972" s="13"/>
      <c r="AX1972" s="14" t="s">
        <v>155</v>
      </c>
      <c r="AY1972" s="13"/>
      <c r="AZ1972" s="14">
        <v>7327.0</v>
      </c>
      <c r="BA1972" s="13"/>
    </row>
    <row r="1973">
      <c r="A1973" s="11" t="s">
        <v>7787</v>
      </c>
      <c r="B1973" s="11">
        <v>7117.0</v>
      </c>
      <c r="C1973" s="12" t="b">
        <v>0</v>
      </c>
      <c r="D1973" s="12" t="b">
        <v>0</v>
      </c>
      <c r="E1973" s="12" t="b">
        <v>0</v>
      </c>
      <c r="F1973" s="12" t="b">
        <v>0</v>
      </c>
      <c r="G1973" s="12" t="b">
        <v>0</v>
      </c>
      <c r="H1973" s="12" t="b">
        <v>0</v>
      </c>
      <c r="I1973" s="13"/>
      <c r="J1973" s="15">
        <v>44967.0</v>
      </c>
      <c r="K1973" s="12" t="b">
        <v>0</v>
      </c>
      <c r="L1973" s="15">
        <v>45056.0</v>
      </c>
      <c r="M1973" s="11" t="s">
        <v>1047</v>
      </c>
      <c r="N1973" s="11" t="s">
        <v>7788</v>
      </c>
      <c r="O1973" s="11" t="s">
        <v>7789</v>
      </c>
      <c r="P1973" s="11" t="s">
        <v>7772</v>
      </c>
      <c r="Q1973" s="11" t="s">
        <v>384</v>
      </c>
      <c r="R1973" s="11" t="s">
        <v>7790</v>
      </c>
      <c r="S1973" s="13"/>
      <c r="T1973" s="13"/>
      <c r="U1973" s="11" t="s">
        <v>3073</v>
      </c>
      <c r="W1973" s="11" t="s">
        <v>7772</v>
      </c>
      <c r="Y1973" s="11" t="s">
        <v>1456</v>
      </c>
      <c r="Z1973" s="13"/>
      <c r="AA1973" s="11" t="s">
        <v>151</v>
      </c>
      <c r="AB1973" s="13"/>
      <c r="AC1973" s="13"/>
      <c r="AD1973" s="11" t="s">
        <v>7790</v>
      </c>
      <c r="AE1973" s="13"/>
      <c r="AF1973" s="13"/>
      <c r="AG1973" s="11" t="s">
        <v>152</v>
      </c>
      <c r="AH1973" s="11" t="s">
        <v>7774</v>
      </c>
      <c r="AJ1973" s="13"/>
      <c r="AK1973" s="13"/>
      <c r="AL1973" s="13"/>
      <c r="AM1973" s="13"/>
      <c r="AN1973" s="13"/>
      <c r="AO1973" s="13"/>
      <c r="AP1973" s="11" t="s">
        <v>7787</v>
      </c>
      <c r="AR1973" s="13"/>
      <c r="AS1973" s="13"/>
      <c r="AT1973" s="12" t="b">
        <v>1</v>
      </c>
      <c r="AU1973" s="13"/>
      <c r="AV1973" s="14" t="s">
        <v>167</v>
      </c>
      <c r="AW1973" s="13"/>
      <c r="AX1973" s="14" t="s">
        <v>155</v>
      </c>
      <c r="AY1973" s="13"/>
      <c r="AZ1973" s="14">
        <v>7324.0</v>
      </c>
      <c r="BA1973" s="13"/>
    </row>
    <row r="1974">
      <c r="A1974" s="11" t="s">
        <v>7791</v>
      </c>
      <c r="B1974" s="11">
        <v>7118.0</v>
      </c>
      <c r="C1974" s="12" t="b">
        <v>0</v>
      </c>
      <c r="D1974" s="12" t="b">
        <v>1</v>
      </c>
      <c r="E1974" s="12" t="b">
        <v>0</v>
      </c>
      <c r="F1974" s="12" t="b">
        <v>0</v>
      </c>
      <c r="G1974" s="12" t="b">
        <v>0</v>
      </c>
      <c r="H1974" s="12" t="b">
        <v>0</v>
      </c>
      <c r="I1974" s="13"/>
      <c r="J1974" s="15">
        <v>44967.0</v>
      </c>
      <c r="K1974" s="12" t="b">
        <v>0</v>
      </c>
      <c r="L1974" s="15">
        <v>45056.0</v>
      </c>
      <c r="M1974" s="11" t="s">
        <v>1047</v>
      </c>
      <c r="N1974" s="11" t="s">
        <v>7792</v>
      </c>
      <c r="O1974" s="11" t="s">
        <v>7793</v>
      </c>
      <c r="P1974" s="11" t="s">
        <v>7772</v>
      </c>
      <c r="Q1974" s="11" t="s">
        <v>384</v>
      </c>
      <c r="R1974" s="11" t="s">
        <v>7794</v>
      </c>
      <c r="T1974" s="13"/>
      <c r="U1974" s="11" t="s">
        <v>3073</v>
      </c>
      <c r="W1974" s="11" t="s">
        <v>7772</v>
      </c>
      <c r="Y1974" s="11" t="s">
        <v>1456</v>
      </c>
      <c r="Z1974" s="13"/>
      <c r="AA1974" s="11" t="s">
        <v>151</v>
      </c>
      <c r="AB1974" s="13"/>
      <c r="AC1974" s="13"/>
      <c r="AD1974" s="11" t="s">
        <v>7794</v>
      </c>
      <c r="AF1974" s="13"/>
      <c r="AG1974" s="11" t="s">
        <v>152</v>
      </c>
      <c r="AH1974" s="11" t="s">
        <v>7774</v>
      </c>
      <c r="AJ1974" s="13"/>
      <c r="AK1974" s="13"/>
      <c r="AL1974" s="13"/>
      <c r="AM1974" s="13"/>
      <c r="AN1974" s="13"/>
      <c r="AO1974" s="13"/>
      <c r="AP1974" s="11" t="s">
        <v>7791</v>
      </c>
      <c r="AR1974" s="13"/>
      <c r="AS1974" s="13"/>
      <c r="AT1974" s="12" t="b">
        <v>1</v>
      </c>
      <c r="AU1974" s="13"/>
      <c r="AV1974" s="14" t="s">
        <v>167</v>
      </c>
      <c r="AW1974" s="13"/>
      <c r="AX1974" s="14" t="s">
        <v>155</v>
      </c>
      <c r="AY1974" s="13"/>
      <c r="AZ1974" s="14">
        <v>7329.0</v>
      </c>
      <c r="BA1974" s="13"/>
    </row>
    <row r="1975">
      <c r="A1975" s="11" t="s">
        <v>7795</v>
      </c>
      <c r="B1975" s="11">
        <v>7119.0</v>
      </c>
      <c r="C1975" s="12" t="b">
        <v>0</v>
      </c>
      <c r="D1975" s="12" t="b">
        <v>1</v>
      </c>
      <c r="E1975" s="12" t="b">
        <v>0</v>
      </c>
      <c r="F1975" s="12" t="b">
        <v>0</v>
      </c>
      <c r="G1975" s="12" t="b">
        <v>0</v>
      </c>
      <c r="H1975" s="12" t="b">
        <v>0</v>
      </c>
      <c r="I1975" s="13"/>
      <c r="J1975" s="15">
        <v>44967.0</v>
      </c>
      <c r="K1975" s="12" t="b">
        <v>0</v>
      </c>
      <c r="L1975" s="15">
        <v>45056.0</v>
      </c>
      <c r="M1975" s="11" t="s">
        <v>1047</v>
      </c>
      <c r="N1975" s="11" t="s">
        <v>7796</v>
      </c>
      <c r="O1975" s="11" t="s">
        <v>7797</v>
      </c>
      <c r="P1975" s="11" t="s">
        <v>7772</v>
      </c>
      <c r="Q1975" s="11" t="s">
        <v>384</v>
      </c>
      <c r="R1975" s="11" t="s">
        <v>7798</v>
      </c>
      <c r="S1975" s="13"/>
      <c r="T1975" s="13"/>
      <c r="U1975" s="11" t="s">
        <v>3073</v>
      </c>
      <c r="W1975" s="11" t="s">
        <v>7772</v>
      </c>
      <c r="Y1975" s="11" t="s">
        <v>1456</v>
      </c>
      <c r="Z1975" s="13"/>
      <c r="AA1975" s="11" t="s">
        <v>151</v>
      </c>
      <c r="AB1975" s="13"/>
      <c r="AC1975" s="13"/>
      <c r="AD1975" s="11" t="s">
        <v>7798</v>
      </c>
      <c r="AE1975" s="13"/>
      <c r="AF1975" s="13"/>
      <c r="AG1975" s="11" t="s">
        <v>152</v>
      </c>
      <c r="AH1975" s="11" t="s">
        <v>7774</v>
      </c>
      <c r="AJ1975" s="13"/>
      <c r="AK1975" s="13"/>
      <c r="AL1975" s="13"/>
      <c r="AM1975" s="13"/>
      <c r="AN1975" s="13"/>
      <c r="AO1975" s="13"/>
      <c r="AP1975" s="11" t="s">
        <v>7795</v>
      </c>
      <c r="AR1975" s="13"/>
      <c r="AS1975" s="13"/>
      <c r="AT1975" s="12" t="b">
        <v>1</v>
      </c>
      <c r="AU1975" s="13"/>
      <c r="AV1975" s="14" t="s">
        <v>167</v>
      </c>
      <c r="AW1975" s="13"/>
      <c r="AX1975" s="14" t="s">
        <v>155</v>
      </c>
      <c r="AY1975" s="13"/>
      <c r="AZ1975" s="14">
        <v>7325.0</v>
      </c>
      <c r="BA1975" s="13"/>
    </row>
    <row r="1976">
      <c r="A1976" s="11" t="s">
        <v>7799</v>
      </c>
      <c r="B1976" s="11">
        <v>7120.0</v>
      </c>
      <c r="C1976" s="12" t="b">
        <v>0</v>
      </c>
      <c r="D1976" s="12" t="b">
        <v>1</v>
      </c>
      <c r="E1976" s="12" t="b">
        <v>0</v>
      </c>
      <c r="F1976" s="12" t="b">
        <v>0</v>
      </c>
      <c r="G1976" s="12" t="b">
        <v>0</v>
      </c>
      <c r="H1976" s="12" t="b">
        <v>0</v>
      </c>
      <c r="I1976" s="13"/>
      <c r="J1976" s="15">
        <v>44967.0</v>
      </c>
      <c r="K1976" s="12" t="b">
        <v>0</v>
      </c>
      <c r="L1976" s="15">
        <v>45056.0</v>
      </c>
      <c r="M1976" s="11" t="s">
        <v>1047</v>
      </c>
      <c r="N1976" s="11" t="s">
        <v>7800</v>
      </c>
      <c r="O1976" s="11" t="s">
        <v>7801</v>
      </c>
      <c r="P1976" s="11" t="s">
        <v>7772</v>
      </c>
      <c r="Q1976" s="11" t="s">
        <v>384</v>
      </c>
      <c r="R1976" s="11" t="s">
        <v>7802</v>
      </c>
      <c r="T1976" s="13"/>
      <c r="U1976" s="11" t="s">
        <v>3073</v>
      </c>
      <c r="W1976" s="11" t="s">
        <v>7772</v>
      </c>
      <c r="Y1976" s="11" t="s">
        <v>1456</v>
      </c>
      <c r="Z1976" s="13"/>
      <c r="AA1976" s="11" t="s">
        <v>151</v>
      </c>
      <c r="AB1976" s="13"/>
      <c r="AC1976" s="13"/>
      <c r="AD1976" s="11" t="s">
        <v>7802</v>
      </c>
      <c r="AF1976" s="13"/>
      <c r="AG1976" s="11" t="s">
        <v>152</v>
      </c>
      <c r="AH1976" s="11" t="s">
        <v>7774</v>
      </c>
      <c r="AJ1976" s="13"/>
      <c r="AK1976" s="13"/>
      <c r="AL1976" s="13"/>
      <c r="AM1976" s="13"/>
      <c r="AN1976" s="13"/>
      <c r="AO1976" s="13"/>
      <c r="AP1976" s="11" t="s">
        <v>7799</v>
      </c>
      <c r="AR1976" s="13"/>
      <c r="AS1976" s="13"/>
      <c r="AT1976" s="12" t="b">
        <v>1</v>
      </c>
      <c r="AU1976" s="13"/>
      <c r="AV1976" s="14" t="s">
        <v>167</v>
      </c>
      <c r="AW1976" s="13"/>
      <c r="AX1976" s="14" t="s">
        <v>155</v>
      </c>
      <c r="AY1976" s="13"/>
      <c r="AZ1976" s="14">
        <v>7326.0</v>
      </c>
      <c r="BA1976" s="13"/>
    </row>
    <row r="1977">
      <c r="A1977" s="11" t="s">
        <v>7803</v>
      </c>
      <c r="B1977" s="11">
        <v>7121.0</v>
      </c>
      <c r="C1977" s="12" t="b">
        <v>0</v>
      </c>
      <c r="D1977" s="12" t="b">
        <v>1</v>
      </c>
      <c r="E1977" s="12" t="b">
        <v>0</v>
      </c>
      <c r="F1977" s="12" t="b">
        <v>0</v>
      </c>
      <c r="G1977" s="12" t="b">
        <v>0</v>
      </c>
      <c r="H1977" s="12" t="b">
        <v>0</v>
      </c>
      <c r="I1977" s="13"/>
      <c r="J1977" s="15">
        <v>44967.0</v>
      </c>
      <c r="K1977" s="12" t="b">
        <v>0</v>
      </c>
      <c r="L1977" s="15">
        <v>45056.0</v>
      </c>
      <c r="M1977" s="11" t="s">
        <v>1047</v>
      </c>
      <c r="N1977" s="11" t="s">
        <v>7804</v>
      </c>
      <c r="O1977" s="11" t="s">
        <v>7805</v>
      </c>
      <c r="P1977" s="11" t="s">
        <v>7772</v>
      </c>
      <c r="Q1977" s="11" t="s">
        <v>384</v>
      </c>
      <c r="R1977" s="11" t="s">
        <v>7806</v>
      </c>
      <c r="S1977" s="11" t="s">
        <v>286</v>
      </c>
      <c r="T1977" s="13"/>
      <c r="U1977" s="11" t="s">
        <v>3073</v>
      </c>
      <c r="W1977" s="11" t="s">
        <v>7772</v>
      </c>
      <c r="Y1977" s="11" t="s">
        <v>1456</v>
      </c>
      <c r="Z1977" s="13"/>
      <c r="AA1977" s="11" t="s">
        <v>151</v>
      </c>
      <c r="AB1977" s="13"/>
      <c r="AC1977" s="13"/>
      <c r="AD1977" s="11" t="s">
        <v>7806</v>
      </c>
      <c r="AF1977" s="13"/>
      <c r="AG1977" s="11" t="s">
        <v>152</v>
      </c>
      <c r="AH1977" s="11" t="s">
        <v>7774</v>
      </c>
      <c r="AJ1977" s="13"/>
      <c r="AK1977" s="13"/>
      <c r="AL1977" s="13"/>
      <c r="AM1977" s="13"/>
      <c r="AN1977" s="13"/>
      <c r="AO1977" s="13"/>
      <c r="AP1977" s="11" t="s">
        <v>7803</v>
      </c>
      <c r="AR1977" s="13"/>
      <c r="AS1977" s="13"/>
      <c r="AT1977" s="12" t="b">
        <v>1</v>
      </c>
      <c r="AU1977" s="13"/>
      <c r="AV1977" s="14" t="s">
        <v>167</v>
      </c>
      <c r="AW1977" s="13"/>
      <c r="AX1977" s="14" t="s">
        <v>155</v>
      </c>
      <c r="AY1977" s="13"/>
      <c r="AZ1977" s="14">
        <v>7322.0</v>
      </c>
      <c r="BA1977" s="13"/>
    </row>
    <row r="1978">
      <c r="A1978" s="11" t="s">
        <v>7807</v>
      </c>
      <c r="B1978" s="11">
        <v>7122.0</v>
      </c>
      <c r="C1978" s="12" t="b">
        <v>0</v>
      </c>
      <c r="D1978" s="12" t="b">
        <v>1</v>
      </c>
      <c r="E1978" s="12" t="b">
        <v>0</v>
      </c>
      <c r="F1978" s="12" t="b">
        <v>0</v>
      </c>
      <c r="G1978" s="12" t="b">
        <v>0</v>
      </c>
      <c r="H1978" s="12" t="b">
        <v>0</v>
      </c>
      <c r="I1978" s="13"/>
      <c r="J1978" s="15">
        <v>44967.0</v>
      </c>
      <c r="K1978" s="12" t="b">
        <v>0</v>
      </c>
      <c r="L1978" s="15">
        <v>45056.0</v>
      </c>
      <c r="M1978" s="11" t="s">
        <v>1047</v>
      </c>
      <c r="N1978" s="11" t="s">
        <v>7808</v>
      </c>
      <c r="O1978" s="11" t="s">
        <v>7809</v>
      </c>
      <c r="P1978" s="11" t="s">
        <v>7772</v>
      </c>
      <c r="Q1978" s="11" t="s">
        <v>384</v>
      </c>
      <c r="R1978" s="11" t="s">
        <v>7810</v>
      </c>
      <c r="S1978" s="13"/>
      <c r="T1978" s="13"/>
      <c r="U1978" s="11" t="s">
        <v>3073</v>
      </c>
      <c r="W1978" s="11" t="s">
        <v>7772</v>
      </c>
      <c r="Y1978" s="11" t="s">
        <v>1456</v>
      </c>
      <c r="Z1978" s="13"/>
      <c r="AA1978" s="11" t="s">
        <v>151</v>
      </c>
      <c r="AB1978" s="13"/>
      <c r="AC1978" s="13"/>
      <c r="AD1978" s="11" t="s">
        <v>7810</v>
      </c>
      <c r="AE1978" s="13"/>
      <c r="AF1978" s="13"/>
      <c r="AG1978" s="11" t="s">
        <v>152</v>
      </c>
      <c r="AH1978" s="11" t="s">
        <v>7774</v>
      </c>
      <c r="AJ1978" s="13"/>
      <c r="AK1978" s="13"/>
      <c r="AL1978" s="13"/>
      <c r="AM1978" s="13"/>
      <c r="AN1978" s="13"/>
      <c r="AO1978" s="13"/>
      <c r="AP1978" s="11" t="s">
        <v>7807</v>
      </c>
      <c r="AR1978" s="13"/>
      <c r="AS1978" s="13"/>
      <c r="AT1978" s="12" t="b">
        <v>1</v>
      </c>
      <c r="AU1978" s="13"/>
      <c r="AV1978" s="14" t="s">
        <v>167</v>
      </c>
      <c r="AW1978" s="13"/>
      <c r="AX1978" s="14" t="s">
        <v>155</v>
      </c>
      <c r="AY1978" s="13"/>
      <c r="AZ1978" s="14">
        <v>7323.0</v>
      </c>
      <c r="BA1978" s="13"/>
    </row>
    <row r="1979">
      <c r="A1979" s="11" t="s">
        <v>7811</v>
      </c>
      <c r="B1979" s="11">
        <v>7123.0</v>
      </c>
      <c r="C1979" s="12" t="b">
        <v>0</v>
      </c>
      <c r="D1979" s="12" t="b">
        <v>1</v>
      </c>
      <c r="E1979" s="12" t="b">
        <v>0</v>
      </c>
      <c r="F1979" s="12" t="b">
        <v>0</v>
      </c>
      <c r="G1979" s="12" t="b">
        <v>0</v>
      </c>
      <c r="H1979" s="12" t="b">
        <v>0</v>
      </c>
      <c r="I1979" s="13"/>
      <c r="J1979" s="15">
        <v>44967.0</v>
      </c>
      <c r="K1979" s="12" t="b">
        <v>0</v>
      </c>
      <c r="L1979" s="15">
        <v>45056.0</v>
      </c>
      <c r="M1979" s="11" t="s">
        <v>1047</v>
      </c>
      <c r="N1979" s="11" t="s">
        <v>7812</v>
      </c>
      <c r="O1979" s="11" t="s">
        <v>1455</v>
      </c>
      <c r="P1979" s="11" t="s">
        <v>7772</v>
      </c>
      <c r="Q1979" s="11" t="s">
        <v>384</v>
      </c>
      <c r="R1979" s="11" t="s">
        <v>1456</v>
      </c>
      <c r="S1979" s="11" t="s">
        <v>1457</v>
      </c>
      <c r="U1979" s="11" t="s">
        <v>3073</v>
      </c>
      <c r="W1979" s="11" t="s">
        <v>7772</v>
      </c>
      <c r="Y1979" s="11" t="s">
        <v>1456</v>
      </c>
      <c r="Z1979" s="13"/>
      <c r="AA1979" s="11" t="s">
        <v>151</v>
      </c>
      <c r="AB1979" s="13"/>
      <c r="AC1979" s="13"/>
      <c r="AD1979" s="11" t="s">
        <v>1456</v>
      </c>
      <c r="AE1979" s="13"/>
      <c r="AF1979" s="13"/>
      <c r="AG1979" s="11" t="s">
        <v>152</v>
      </c>
      <c r="AH1979" s="11" t="s">
        <v>7774</v>
      </c>
      <c r="AJ1979" s="13"/>
      <c r="AK1979" s="13"/>
      <c r="AL1979" s="13"/>
      <c r="AM1979" s="13"/>
      <c r="AN1979" s="13"/>
      <c r="AO1979" s="13"/>
      <c r="AP1979" s="11" t="s">
        <v>7811</v>
      </c>
      <c r="AR1979" s="13"/>
      <c r="AS1979" s="13"/>
      <c r="AT1979" s="12" t="b">
        <v>1</v>
      </c>
      <c r="AU1979" s="13"/>
      <c r="AV1979" s="14" t="s">
        <v>167</v>
      </c>
      <c r="AW1979" s="13"/>
      <c r="AX1979" s="14" t="s">
        <v>155</v>
      </c>
      <c r="AY1979" s="13"/>
      <c r="AZ1979" s="14">
        <v>7330.0</v>
      </c>
      <c r="BA1979" s="13"/>
    </row>
    <row r="1980">
      <c r="A1980" s="11" t="s">
        <v>7813</v>
      </c>
      <c r="B1980" s="11">
        <v>7156.0</v>
      </c>
      <c r="C1980" s="12" t="b">
        <v>0</v>
      </c>
      <c r="D1980" s="12" t="b">
        <v>0</v>
      </c>
      <c r="E1980" s="12" t="b">
        <v>0</v>
      </c>
      <c r="F1980" s="12" t="b">
        <v>0</v>
      </c>
      <c r="G1980" s="12" t="b">
        <v>0</v>
      </c>
      <c r="H1980" s="12" t="b">
        <v>0</v>
      </c>
      <c r="I1980" s="15">
        <v>44967.0</v>
      </c>
      <c r="J1980" s="15">
        <v>44967.0</v>
      </c>
      <c r="K1980" s="12" t="b">
        <v>0</v>
      </c>
      <c r="L1980" s="14" t="s">
        <v>6116</v>
      </c>
      <c r="M1980" s="11" t="s">
        <v>1047</v>
      </c>
      <c r="N1980" s="11" t="s">
        <v>7814</v>
      </c>
      <c r="O1980" s="11" t="s">
        <v>1362</v>
      </c>
      <c r="P1980" s="11" t="s">
        <v>7112</v>
      </c>
      <c r="Q1980" s="11" t="s">
        <v>1051</v>
      </c>
      <c r="R1980" s="11" t="s">
        <v>1363</v>
      </c>
      <c r="S1980" s="11" t="s">
        <v>1099</v>
      </c>
      <c r="T1980" s="11" t="s">
        <v>7815</v>
      </c>
      <c r="U1980" s="11" t="s">
        <v>3073</v>
      </c>
      <c r="W1980" s="11" t="s">
        <v>7112</v>
      </c>
      <c r="Y1980" s="13"/>
      <c r="Z1980" s="13"/>
      <c r="AA1980" s="11" t="s">
        <v>215</v>
      </c>
      <c r="AB1980" s="13"/>
      <c r="AC1980" s="13"/>
      <c r="AD1980" s="11" t="s">
        <v>1363</v>
      </c>
      <c r="AF1980" s="13"/>
      <c r="AG1980" s="11" t="s">
        <v>152</v>
      </c>
      <c r="AH1980" s="11" t="s">
        <v>7114</v>
      </c>
      <c r="AJ1980" s="13"/>
      <c r="AK1980" s="13"/>
      <c r="AL1980" s="13"/>
      <c r="AM1980" s="13"/>
      <c r="AN1980" s="13"/>
      <c r="AO1980" s="13"/>
      <c r="AP1980" s="11" t="s">
        <v>7813</v>
      </c>
      <c r="AR1980" s="13"/>
      <c r="AS1980" s="13"/>
      <c r="AT1980" s="12" t="b">
        <v>1</v>
      </c>
      <c r="AU1980" s="13"/>
      <c r="AV1980" s="14" t="s">
        <v>167</v>
      </c>
      <c r="AW1980" s="13"/>
      <c r="AX1980" s="14" t="s">
        <v>155</v>
      </c>
      <c r="AY1980" s="13"/>
      <c r="AZ1980" s="14">
        <v>7331.0</v>
      </c>
      <c r="BA1980" s="13"/>
    </row>
    <row r="1981">
      <c r="A1981" s="11" t="s">
        <v>7816</v>
      </c>
      <c r="B1981" s="11">
        <v>7157.0</v>
      </c>
      <c r="C1981" s="12" t="b">
        <v>0</v>
      </c>
      <c r="D1981" s="12" t="b">
        <v>1</v>
      </c>
      <c r="E1981" s="12" t="b">
        <v>0</v>
      </c>
      <c r="F1981" s="12" t="b">
        <v>0</v>
      </c>
      <c r="G1981" s="12" t="b">
        <v>0</v>
      </c>
      <c r="H1981" s="12" t="b">
        <v>0</v>
      </c>
      <c r="I1981" s="15">
        <v>44967.0</v>
      </c>
      <c r="J1981" s="15">
        <v>44967.0</v>
      </c>
      <c r="K1981" s="12" t="b">
        <v>0</v>
      </c>
      <c r="L1981" s="17">
        <v>45209.0</v>
      </c>
      <c r="M1981" s="11" t="s">
        <v>169</v>
      </c>
      <c r="N1981" s="11" t="s">
        <v>7817</v>
      </c>
      <c r="O1981" s="11" t="s">
        <v>3258</v>
      </c>
      <c r="P1981" s="11" t="s">
        <v>3223</v>
      </c>
      <c r="Q1981" s="11" t="s">
        <v>972</v>
      </c>
      <c r="R1981" s="11" t="s">
        <v>3259</v>
      </c>
      <c r="S1981" s="11" t="s">
        <v>1099</v>
      </c>
      <c r="U1981" s="11" t="s">
        <v>3377</v>
      </c>
      <c r="W1981" s="11" t="s">
        <v>3223</v>
      </c>
      <c r="X1981" s="11" t="s">
        <v>1121</v>
      </c>
      <c r="Y1981" s="11" t="s">
        <v>3259</v>
      </c>
      <c r="Z1981" s="13"/>
      <c r="AA1981" s="11" t="s">
        <v>151</v>
      </c>
      <c r="AB1981" s="13"/>
      <c r="AC1981" s="13"/>
      <c r="AD1981" s="11" t="s">
        <v>3259</v>
      </c>
      <c r="AE1981" s="13"/>
      <c r="AF1981" s="13"/>
      <c r="AG1981" s="11" t="s">
        <v>152</v>
      </c>
      <c r="AH1981" s="11" t="s">
        <v>3225</v>
      </c>
      <c r="AJ1981" s="11" t="s">
        <v>1121</v>
      </c>
      <c r="AK1981" s="11" t="s">
        <v>4286</v>
      </c>
      <c r="AM1981" s="13"/>
      <c r="AN1981" s="13"/>
      <c r="AO1981" s="13"/>
      <c r="AP1981" s="11" t="s">
        <v>7816</v>
      </c>
      <c r="AR1981" s="13"/>
      <c r="AS1981" s="13"/>
      <c r="AT1981" s="12" t="b">
        <v>1</v>
      </c>
      <c r="AU1981" s="13"/>
      <c r="AV1981" s="14" t="s">
        <v>167</v>
      </c>
      <c r="AW1981" s="13"/>
      <c r="AX1981" s="14" t="s">
        <v>155</v>
      </c>
      <c r="AY1981" s="13"/>
      <c r="AZ1981" s="14">
        <v>7332.0</v>
      </c>
      <c r="BA1981" s="13"/>
    </row>
    <row r="1982">
      <c r="A1982" s="11" t="s">
        <v>7818</v>
      </c>
      <c r="B1982" s="11">
        <v>7158.0</v>
      </c>
      <c r="C1982" s="12" t="b">
        <v>0</v>
      </c>
      <c r="D1982" s="12" t="b">
        <v>1</v>
      </c>
      <c r="E1982" s="12" t="b">
        <v>0</v>
      </c>
      <c r="F1982" s="12" t="b">
        <v>0</v>
      </c>
      <c r="G1982" s="12" t="b">
        <v>0</v>
      </c>
      <c r="H1982" s="12" t="b">
        <v>0</v>
      </c>
      <c r="I1982" s="13"/>
      <c r="J1982" s="15">
        <v>44967.0</v>
      </c>
      <c r="K1982" s="12" t="b">
        <v>0</v>
      </c>
      <c r="L1982" s="15">
        <v>45056.0</v>
      </c>
      <c r="M1982" s="11" t="s">
        <v>1047</v>
      </c>
      <c r="N1982" s="11" t="s">
        <v>7819</v>
      </c>
      <c r="O1982" s="11" t="s">
        <v>4087</v>
      </c>
      <c r="P1982" s="11" t="s">
        <v>7772</v>
      </c>
      <c r="Q1982" s="11" t="s">
        <v>384</v>
      </c>
      <c r="R1982" s="11" t="s">
        <v>4088</v>
      </c>
      <c r="S1982" s="13"/>
      <c r="T1982" s="13"/>
      <c r="U1982" s="11" t="s">
        <v>3073</v>
      </c>
      <c r="W1982" s="11" t="s">
        <v>7772</v>
      </c>
      <c r="AA1982" s="11" t="s">
        <v>151</v>
      </c>
      <c r="AB1982" s="13"/>
      <c r="AC1982" s="13"/>
      <c r="AD1982" s="11" t="s">
        <v>4090</v>
      </c>
      <c r="AF1982" s="13"/>
      <c r="AG1982" s="11" t="s">
        <v>152</v>
      </c>
      <c r="AH1982" s="11" t="s">
        <v>7774</v>
      </c>
      <c r="AJ1982" s="13"/>
      <c r="AK1982" s="13"/>
      <c r="AL1982" s="13"/>
      <c r="AM1982" s="13"/>
      <c r="AN1982" s="13"/>
      <c r="AO1982" s="13"/>
      <c r="AP1982" s="11" t="s">
        <v>7818</v>
      </c>
      <c r="AR1982" s="13"/>
      <c r="AS1982" s="13"/>
      <c r="AT1982" s="12" t="b">
        <v>1</v>
      </c>
      <c r="AU1982" s="13"/>
      <c r="AV1982" s="14" t="s">
        <v>167</v>
      </c>
      <c r="AW1982" s="13"/>
      <c r="AX1982" s="14" t="s">
        <v>155</v>
      </c>
      <c r="AY1982" s="13"/>
      <c r="AZ1982" s="14">
        <v>7333.0</v>
      </c>
      <c r="BA1982" s="13"/>
    </row>
    <row r="1983">
      <c r="A1983" s="11" t="s">
        <v>7820</v>
      </c>
      <c r="B1983" s="11">
        <v>7159.0</v>
      </c>
      <c r="C1983" s="12" t="b">
        <v>0</v>
      </c>
      <c r="D1983" s="12" t="b">
        <v>1</v>
      </c>
      <c r="E1983" s="12" t="b">
        <v>0</v>
      </c>
      <c r="F1983" s="12" t="b">
        <v>0</v>
      </c>
      <c r="G1983" s="12" t="b">
        <v>0</v>
      </c>
      <c r="H1983" s="12" t="b">
        <v>0</v>
      </c>
      <c r="I1983" s="13"/>
      <c r="J1983" s="15">
        <v>44967.0</v>
      </c>
      <c r="K1983" s="12" t="b">
        <v>0</v>
      </c>
      <c r="L1983" s="15">
        <v>45056.0</v>
      </c>
      <c r="M1983" s="11" t="s">
        <v>1047</v>
      </c>
      <c r="N1983" s="11" t="s">
        <v>7821</v>
      </c>
      <c r="O1983" s="11" t="s">
        <v>7822</v>
      </c>
      <c r="P1983" s="11" t="s">
        <v>7772</v>
      </c>
      <c r="Q1983" s="11" t="s">
        <v>384</v>
      </c>
      <c r="R1983" s="11" t="s">
        <v>7823</v>
      </c>
      <c r="S1983" s="11" t="s">
        <v>4462</v>
      </c>
      <c r="T1983" s="13"/>
      <c r="U1983" s="11" t="s">
        <v>3073</v>
      </c>
      <c r="W1983" s="11" t="s">
        <v>7772</v>
      </c>
      <c r="AA1983" s="11" t="s">
        <v>151</v>
      </c>
      <c r="AB1983" s="13"/>
      <c r="AC1983" s="13"/>
      <c r="AD1983" s="11" t="s">
        <v>7823</v>
      </c>
      <c r="AF1983" s="13"/>
      <c r="AG1983" s="11" t="s">
        <v>152</v>
      </c>
      <c r="AH1983" s="11" t="s">
        <v>7774</v>
      </c>
      <c r="AJ1983" s="13"/>
      <c r="AK1983" s="13"/>
      <c r="AL1983" s="13"/>
      <c r="AM1983" s="13"/>
      <c r="AN1983" s="13"/>
      <c r="AO1983" s="13"/>
      <c r="AP1983" s="11" t="s">
        <v>7820</v>
      </c>
      <c r="AR1983" s="13"/>
      <c r="AS1983" s="13"/>
      <c r="AT1983" s="12" t="b">
        <v>1</v>
      </c>
      <c r="AU1983" s="13"/>
      <c r="AV1983" s="14" t="s">
        <v>167</v>
      </c>
      <c r="AW1983" s="13"/>
      <c r="AX1983" s="14" t="s">
        <v>155</v>
      </c>
      <c r="AY1983" s="13"/>
      <c r="AZ1983" s="14">
        <v>7334.0</v>
      </c>
      <c r="BA1983" s="13"/>
    </row>
    <row r="1984">
      <c r="A1984" s="11" t="s">
        <v>7824</v>
      </c>
      <c r="B1984" s="11">
        <v>7160.0</v>
      </c>
      <c r="C1984" s="12" t="b">
        <v>0</v>
      </c>
      <c r="D1984" s="12" t="b">
        <v>0</v>
      </c>
      <c r="E1984" s="12" t="b">
        <v>0</v>
      </c>
      <c r="F1984" s="12" t="b">
        <v>0</v>
      </c>
      <c r="G1984" s="12" t="b">
        <v>0</v>
      </c>
      <c r="H1984" s="12" t="b">
        <v>0</v>
      </c>
      <c r="I1984" s="13"/>
      <c r="J1984" s="15">
        <v>44967.0</v>
      </c>
      <c r="K1984" s="12" t="b">
        <v>0</v>
      </c>
      <c r="L1984" s="15">
        <v>45056.0</v>
      </c>
      <c r="M1984" s="11" t="s">
        <v>1047</v>
      </c>
      <c r="N1984" s="11" t="s">
        <v>7825</v>
      </c>
      <c r="O1984" s="11" t="s">
        <v>7826</v>
      </c>
      <c r="P1984" s="11" t="s">
        <v>7772</v>
      </c>
      <c r="Q1984" s="11" t="s">
        <v>384</v>
      </c>
      <c r="R1984" s="11" t="s">
        <v>7827</v>
      </c>
      <c r="T1984" s="11" t="s">
        <v>7828</v>
      </c>
      <c r="U1984" s="11" t="s">
        <v>3073</v>
      </c>
      <c r="W1984" s="11" t="s">
        <v>7772</v>
      </c>
      <c r="Y1984" s="11" t="s">
        <v>1456</v>
      </c>
      <c r="Z1984" s="13"/>
      <c r="AA1984" s="11" t="s">
        <v>215</v>
      </c>
      <c r="AB1984" s="13"/>
      <c r="AC1984" s="13"/>
      <c r="AD1984" s="11" t="s">
        <v>7827</v>
      </c>
      <c r="AF1984" s="13"/>
      <c r="AG1984" s="11" t="s">
        <v>152</v>
      </c>
      <c r="AH1984" s="11" t="s">
        <v>7774</v>
      </c>
      <c r="AJ1984" s="13"/>
      <c r="AK1984" s="13"/>
      <c r="AL1984" s="13"/>
      <c r="AM1984" s="13"/>
      <c r="AN1984" s="13"/>
      <c r="AO1984" s="13"/>
      <c r="AP1984" s="11" t="s">
        <v>7824</v>
      </c>
      <c r="AR1984" s="13"/>
      <c r="AS1984" s="13"/>
      <c r="AT1984" s="12" t="b">
        <v>1</v>
      </c>
      <c r="AU1984" s="13"/>
      <c r="AV1984" s="14" t="s">
        <v>167</v>
      </c>
      <c r="AW1984" s="13"/>
      <c r="AX1984" s="14" t="s">
        <v>155</v>
      </c>
      <c r="AY1984" s="13"/>
      <c r="AZ1984" s="14">
        <v>7336.0</v>
      </c>
      <c r="BA1984" s="13"/>
    </row>
    <row r="1985">
      <c r="A1985" s="11" t="s">
        <v>7829</v>
      </c>
      <c r="B1985" s="11">
        <v>7161.0</v>
      </c>
      <c r="C1985" s="12" t="b">
        <v>0</v>
      </c>
      <c r="D1985" s="12" t="b">
        <v>0</v>
      </c>
      <c r="E1985" s="12" t="b">
        <v>0</v>
      </c>
      <c r="F1985" s="12" t="b">
        <v>0</v>
      </c>
      <c r="G1985" s="12" t="b">
        <v>0</v>
      </c>
      <c r="H1985" s="12" t="b">
        <v>0</v>
      </c>
      <c r="I1985" s="15">
        <v>45149.0</v>
      </c>
      <c r="J1985" s="15">
        <v>44967.0</v>
      </c>
      <c r="K1985" s="12" t="b">
        <v>0</v>
      </c>
      <c r="L1985" s="14" t="s">
        <v>6151</v>
      </c>
      <c r="M1985" s="11" t="s">
        <v>203</v>
      </c>
      <c r="N1985" s="11" t="s">
        <v>7830</v>
      </c>
      <c r="O1985" s="11" t="s">
        <v>7831</v>
      </c>
      <c r="P1985" s="11" t="s">
        <v>6934</v>
      </c>
      <c r="Q1985" s="11" t="s">
        <v>162</v>
      </c>
      <c r="R1985" s="11" t="s">
        <v>7832</v>
      </c>
      <c r="S1985" s="11" t="s">
        <v>7833</v>
      </c>
      <c r="T1985" s="18" t="s">
        <v>7834</v>
      </c>
      <c r="U1985" s="11" t="s">
        <v>4232</v>
      </c>
      <c r="W1985" s="11" t="s">
        <v>6934</v>
      </c>
      <c r="Y1985" s="11" t="s">
        <v>1465</v>
      </c>
      <c r="Z1985" s="13"/>
      <c r="AA1985" s="11" t="s">
        <v>215</v>
      </c>
      <c r="AB1985" s="13"/>
      <c r="AC1985" s="13"/>
      <c r="AD1985" s="11" t="s">
        <v>7832</v>
      </c>
      <c r="AE1985" s="13"/>
      <c r="AF1985" s="13"/>
      <c r="AG1985" s="11" t="s">
        <v>152</v>
      </c>
      <c r="AH1985" s="11" t="s">
        <v>6935</v>
      </c>
      <c r="AJ1985" s="13"/>
      <c r="AK1985" s="13"/>
      <c r="AL1985" s="13"/>
      <c r="AM1985" s="13"/>
      <c r="AN1985" s="13"/>
      <c r="AO1985" s="13"/>
      <c r="AP1985" s="11" t="s">
        <v>7829</v>
      </c>
      <c r="AR1985" s="13"/>
      <c r="AS1985" s="13"/>
      <c r="AT1985" s="12" t="b">
        <v>1</v>
      </c>
      <c r="AU1985" s="13"/>
      <c r="AV1985" s="14" t="s">
        <v>167</v>
      </c>
      <c r="AW1985" s="13"/>
      <c r="AX1985" s="14" t="s">
        <v>155</v>
      </c>
      <c r="AY1985" s="13"/>
      <c r="AZ1985" s="14">
        <v>7335.0</v>
      </c>
      <c r="BA1985" s="13"/>
    </row>
    <row r="1986">
      <c r="A1986" s="11" t="s">
        <v>7835</v>
      </c>
      <c r="B1986" s="11">
        <v>7163.0</v>
      </c>
      <c r="C1986" s="12" t="b">
        <v>0</v>
      </c>
      <c r="D1986" s="12" t="b">
        <v>0</v>
      </c>
      <c r="E1986" s="12" t="b">
        <v>0</v>
      </c>
      <c r="F1986" s="12" t="b">
        <v>0</v>
      </c>
      <c r="G1986" s="12" t="b">
        <v>0</v>
      </c>
      <c r="H1986" s="12" t="b">
        <v>0</v>
      </c>
      <c r="I1986" s="15">
        <v>44967.0</v>
      </c>
      <c r="J1986" s="15">
        <v>44967.0</v>
      </c>
      <c r="K1986" s="12" t="b">
        <v>0</v>
      </c>
      <c r="L1986" s="17">
        <v>45209.0</v>
      </c>
      <c r="M1986" s="11" t="s">
        <v>1432</v>
      </c>
      <c r="N1986" s="11" t="s">
        <v>7836</v>
      </c>
      <c r="O1986" s="11" t="s">
        <v>5002</v>
      </c>
      <c r="P1986" s="11" t="s">
        <v>3223</v>
      </c>
      <c r="Q1986" s="11" t="s">
        <v>972</v>
      </c>
      <c r="R1986" s="11" t="s">
        <v>5003</v>
      </c>
      <c r="S1986" s="11" t="s">
        <v>5004</v>
      </c>
      <c r="T1986" s="13"/>
      <c r="U1986" s="11" t="s">
        <v>6347</v>
      </c>
      <c r="W1986" s="11" t="s">
        <v>3223</v>
      </c>
      <c r="X1986" s="11" t="s">
        <v>1121</v>
      </c>
      <c r="Y1986" s="11" t="s">
        <v>5003</v>
      </c>
      <c r="Z1986" s="13"/>
      <c r="AA1986" s="11" t="s">
        <v>151</v>
      </c>
      <c r="AB1986" s="13"/>
      <c r="AC1986" s="13"/>
      <c r="AD1986" s="11" t="s">
        <v>5003</v>
      </c>
      <c r="AE1986" s="13"/>
      <c r="AF1986" s="13"/>
      <c r="AG1986" s="11" t="s">
        <v>152</v>
      </c>
      <c r="AH1986" s="11" t="s">
        <v>3225</v>
      </c>
      <c r="AJ1986" s="11" t="s">
        <v>1121</v>
      </c>
      <c r="AK1986" s="11" t="s">
        <v>3928</v>
      </c>
      <c r="AM1986" s="13"/>
      <c r="AN1986" s="13"/>
      <c r="AO1986" s="13"/>
      <c r="AP1986" s="11" t="s">
        <v>7835</v>
      </c>
      <c r="AR1986" s="13"/>
      <c r="AS1986" s="13"/>
      <c r="AT1986" s="12" t="b">
        <v>1</v>
      </c>
      <c r="AU1986" s="13"/>
      <c r="AV1986" s="14" t="s">
        <v>167</v>
      </c>
      <c r="AW1986" s="13"/>
      <c r="AX1986" s="14" t="s">
        <v>155</v>
      </c>
      <c r="AY1986" s="13"/>
      <c r="AZ1986" s="14">
        <v>7337.0</v>
      </c>
      <c r="BA1986" s="13"/>
    </row>
    <row r="1987">
      <c r="A1987" s="11" t="s">
        <v>7837</v>
      </c>
      <c r="B1987" s="11">
        <v>7164.0</v>
      </c>
      <c r="C1987" s="12" t="b">
        <v>0</v>
      </c>
      <c r="D1987" s="12" t="b">
        <v>0</v>
      </c>
      <c r="E1987" s="12" t="b">
        <v>0</v>
      </c>
      <c r="F1987" s="12" t="b">
        <v>0</v>
      </c>
      <c r="G1987" s="12" t="b">
        <v>0</v>
      </c>
      <c r="H1987" s="12" t="b">
        <v>0</v>
      </c>
      <c r="I1987" s="15">
        <v>44967.0</v>
      </c>
      <c r="J1987" s="15">
        <v>44967.0</v>
      </c>
      <c r="K1987" s="12" t="b">
        <v>0</v>
      </c>
      <c r="L1987" s="14" t="s">
        <v>6116</v>
      </c>
      <c r="M1987" s="11" t="s">
        <v>1432</v>
      </c>
      <c r="N1987" s="11" t="s">
        <v>7838</v>
      </c>
      <c r="O1987" s="11" t="s">
        <v>5002</v>
      </c>
      <c r="P1987" s="11" t="s">
        <v>7112</v>
      </c>
      <c r="Q1987" s="11" t="s">
        <v>1051</v>
      </c>
      <c r="R1987" s="11" t="s">
        <v>5003</v>
      </c>
      <c r="S1987" s="11" t="s">
        <v>5004</v>
      </c>
      <c r="T1987" s="11" t="s">
        <v>7839</v>
      </c>
      <c r="U1987" s="11" t="s">
        <v>6347</v>
      </c>
      <c r="W1987" s="11" t="s">
        <v>7112</v>
      </c>
      <c r="Y1987" s="13"/>
      <c r="Z1987" s="13"/>
      <c r="AA1987" s="11" t="s">
        <v>215</v>
      </c>
      <c r="AB1987" s="13"/>
      <c r="AC1987" s="13"/>
      <c r="AD1987" s="11" t="s">
        <v>5003</v>
      </c>
      <c r="AE1987" s="13"/>
      <c r="AF1987" s="13"/>
      <c r="AG1987" s="11" t="s">
        <v>152</v>
      </c>
      <c r="AH1987" s="11" t="s">
        <v>7114</v>
      </c>
      <c r="AJ1987" s="13"/>
      <c r="AK1987" s="13"/>
      <c r="AL1987" s="13"/>
      <c r="AM1987" s="13"/>
      <c r="AN1987" s="13"/>
      <c r="AO1987" s="13"/>
      <c r="AP1987" s="11" t="s">
        <v>7837</v>
      </c>
      <c r="AR1987" s="13"/>
      <c r="AS1987" s="13"/>
      <c r="AT1987" s="12" t="b">
        <v>1</v>
      </c>
      <c r="AU1987" s="13"/>
      <c r="AV1987" s="14" t="s">
        <v>167</v>
      </c>
      <c r="AW1987" s="13"/>
      <c r="AX1987" s="14" t="s">
        <v>155</v>
      </c>
      <c r="AY1987" s="13"/>
      <c r="AZ1987" s="14">
        <v>7338.0</v>
      </c>
      <c r="BA1987" s="13"/>
    </row>
    <row r="1988">
      <c r="A1988" s="11" t="s">
        <v>7840</v>
      </c>
      <c r="B1988" s="11">
        <v>7182.0</v>
      </c>
      <c r="C1988" s="12" t="b">
        <v>0</v>
      </c>
      <c r="D1988" s="12" t="b">
        <v>1</v>
      </c>
      <c r="E1988" s="12" t="b">
        <v>0</v>
      </c>
      <c r="F1988" s="12" t="b">
        <v>0</v>
      </c>
      <c r="G1988" s="12" t="b">
        <v>0</v>
      </c>
      <c r="H1988" s="12" t="b">
        <v>0</v>
      </c>
      <c r="I1988" s="13"/>
      <c r="J1988" s="15">
        <v>44995.0</v>
      </c>
      <c r="K1988" s="12" t="b">
        <v>0</v>
      </c>
      <c r="L1988" s="17">
        <v>45270.0</v>
      </c>
      <c r="M1988" s="11" t="s">
        <v>142</v>
      </c>
      <c r="N1988" s="11" t="s">
        <v>7841</v>
      </c>
      <c r="O1988" s="11" t="s">
        <v>756</v>
      </c>
      <c r="P1988" s="11" t="s">
        <v>3584</v>
      </c>
      <c r="Q1988" s="11" t="s">
        <v>146</v>
      </c>
      <c r="R1988" s="11" t="s">
        <v>757</v>
      </c>
      <c r="S1988" s="11" t="s">
        <v>758</v>
      </c>
      <c r="T1988" s="11" t="s">
        <v>7842</v>
      </c>
      <c r="U1988" s="11" t="s">
        <v>4847</v>
      </c>
      <c r="W1988" s="11" t="s">
        <v>3584</v>
      </c>
      <c r="Y1988" s="11" t="s">
        <v>757</v>
      </c>
      <c r="Z1988" s="13"/>
      <c r="AA1988" s="11" t="s">
        <v>151</v>
      </c>
      <c r="AB1988" s="13"/>
      <c r="AC1988" s="13"/>
      <c r="AD1988" s="11" t="s">
        <v>757</v>
      </c>
      <c r="AE1988" s="13"/>
      <c r="AF1988" s="13"/>
      <c r="AG1988" s="11" t="s">
        <v>152</v>
      </c>
      <c r="AH1988" s="11" t="s">
        <v>3585</v>
      </c>
      <c r="AJ1988" s="13"/>
      <c r="AK1988" s="13"/>
      <c r="AL1988" s="13"/>
      <c r="AM1988" s="13"/>
      <c r="AN1988" s="13"/>
      <c r="AO1988" s="13"/>
      <c r="AP1988" s="11" t="s">
        <v>7840</v>
      </c>
      <c r="AR1988" s="13"/>
      <c r="AS1988" s="13"/>
      <c r="AT1988" s="12" t="b">
        <v>1</v>
      </c>
      <c r="AU1988" s="13"/>
      <c r="AV1988" s="14" t="s">
        <v>167</v>
      </c>
      <c r="AW1988" s="13"/>
      <c r="AX1988" s="14" t="s">
        <v>155</v>
      </c>
      <c r="AY1988" s="13"/>
      <c r="AZ1988" s="14">
        <v>7339.0</v>
      </c>
      <c r="BA1988" s="13"/>
    </row>
    <row r="1989">
      <c r="A1989" s="11" t="s">
        <v>7843</v>
      </c>
      <c r="B1989" s="11">
        <v>7183.0</v>
      </c>
      <c r="C1989" s="12" t="b">
        <v>0</v>
      </c>
      <c r="D1989" s="12" t="b">
        <v>1</v>
      </c>
      <c r="E1989" s="12" t="b">
        <v>0</v>
      </c>
      <c r="F1989" s="12" t="b">
        <v>0</v>
      </c>
      <c r="G1989" s="12" t="b">
        <v>0</v>
      </c>
      <c r="H1989" s="12" t="b">
        <v>0</v>
      </c>
      <c r="I1989" s="17">
        <v>45210.0</v>
      </c>
      <c r="J1989" s="13"/>
      <c r="K1989" s="12" t="b">
        <v>0</v>
      </c>
      <c r="L1989" s="14" t="s">
        <v>6947</v>
      </c>
      <c r="M1989" s="11" t="s">
        <v>169</v>
      </c>
      <c r="N1989" s="11" t="s">
        <v>7844</v>
      </c>
      <c r="O1989" s="11" t="s">
        <v>7845</v>
      </c>
      <c r="P1989" s="11" t="s">
        <v>6949</v>
      </c>
      <c r="Q1989" s="11" t="s">
        <v>162</v>
      </c>
      <c r="R1989" s="11" t="s">
        <v>7846</v>
      </c>
      <c r="S1989" s="11" t="s">
        <v>7847</v>
      </c>
      <c r="T1989" s="11" t="s">
        <v>7848</v>
      </c>
      <c r="U1989" s="11" t="s">
        <v>3377</v>
      </c>
      <c r="W1989" s="11" t="s">
        <v>6949</v>
      </c>
      <c r="Y1989" s="11" t="s">
        <v>1554</v>
      </c>
      <c r="Z1989" s="13"/>
      <c r="AA1989" s="11" t="s">
        <v>151</v>
      </c>
      <c r="AB1989" s="13"/>
      <c r="AC1989" s="13"/>
      <c r="AD1989" s="11" t="s">
        <v>7846</v>
      </c>
      <c r="AE1989" s="13"/>
      <c r="AF1989" s="14">
        <v>1.0</v>
      </c>
      <c r="AG1989" s="11" t="s">
        <v>152</v>
      </c>
      <c r="AH1989" s="11" t="s">
        <v>6950</v>
      </c>
      <c r="AJ1989" s="13"/>
      <c r="AK1989" s="13"/>
      <c r="AL1989" s="13"/>
      <c r="AM1989" s="13"/>
      <c r="AN1989" s="13"/>
      <c r="AO1989" s="13"/>
      <c r="AP1989" s="11" t="s">
        <v>7843</v>
      </c>
      <c r="AR1989" s="13"/>
      <c r="AS1989" s="13"/>
      <c r="AT1989" s="12" t="b">
        <v>1</v>
      </c>
      <c r="AU1989" s="13"/>
      <c r="AV1989" s="14" t="s">
        <v>167</v>
      </c>
      <c r="AW1989" s="13"/>
      <c r="AX1989" s="14" t="s">
        <v>155</v>
      </c>
      <c r="AY1989" s="13"/>
      <c r="AZ1989" s="14">
        <v>7344.0</v>
      </c>
      <c r="BA1989" s="13"/>
    </row>
    <row r="1990">
      <c r="A1990" s="11" t="s">
        <v>7849</v>
      </c>
      <c r="B1990" s="11">
        <v>7184.0</v>
      </c>
      <c r="C1990" s="12" t="b">
        <v>0</v>
      </c>
      <c r="D1990" s="12" t="b">
        <v>1</v>
      </c>
      <c r="E1990" s="12" t="b">
        <v>0</v>
      </c>
      <c r="F1990" s="12" t="b">
        <v>0</v>
      </c>
      <c r="G1990" s="12" t="b">
        <v>0</v>
      </c>
      <c r="H1990" s="12" t="b">
        <v>0</v>
      </c>
      <c r="I1990" s="17">
        <v>45210.0</v>
      </c>
      <c r="J1990" s="13"/>
      <c r="K1990" s="12" t="b">
        <v>0</v>
      </c>
      <c r="L1990" s="14" t="s">
        <v>6947</v>
      </c>
      <c r="M1990" s="11" t="s">
        <v>169</v>
      </c>
      <c r="N1990" s="11" t="s">
        <v>7850</v>
      </c>
      <c r="O1990" s="11" t="s">
        <v>7851</v>
      </c>
      <c r="P1990" s="11" t="s">
        <v>6949</v>
      </c>
      <c r="Q1990" s="11" t="s">
        <v>162</v>
      </c>
      <c r="R1990" s="11" t="s">
        <v>7852</v>
      </c>
      <c r="S1990" s="11" t="s">
        <v>7853</v>
      </c>
      <c r="T1990" s="11" t="s">
        <v>7848</v>
      </c>
      <c r="U1990" s="11" t="s">
        <v>3377</v>
      </c>
      <c r="W1990" s="11" t="s">
        <v>6949</v>
      </c>
      <c r="Y1990" s="11" t="s">
        <v>1554</v>
      </c>
      <c r="Z1990" s="13"/>
      <c r="AA1990" s="11" t="s">
        <v>151</v>
      </c>
      <c r="AB1990" s="13"/>
      <c r="AC1990" s="13"/>
      <c r="AD1990" s="11" t="s">
        <v>7852</v>
      </c>
      <c r="AE1990" s="13"/>
      <c r="AF1990" s="14">
        <v>1.0</v>
      </c>
      <c r="AG1990" s="11" t="s">
        <v>152</v>
      </c>
      <c r="AH1990" s="11" t="s">
        <v>6950</v>
      </c>
      <c r="AJ1990" s="13"/>
      <c r="AK1990" s="13"/>
      <c r="AL1990" s="13"/>
      <c r="AM1990" s="13"/>
      <c r="AN1990" s="13"/>
      <c r="AO1990" s="13"/>
      <c r="AP1990" s="11" t="s">
        <v>7849</v>
      </c>
      <c r="AR1990" s="13"/>
      <c r="AS1990" s="13"/>
      <c r="AT1990" s="12" t="b">
        <v>1</v>
      </c>
      <c r="AU1990" s="13"/>
      <c r="AV1990" s="14" t="s">
        <v>167</v>
      </c>
      <c r="AW1990" s="13"/>
      <c r="AX1990" s="14" t="s">
        <v>155</v>
      </c>
      <c r="AY1990" s="13"/>
      <c r="AZ1990" s="14">
        <v>7342.0</v>
      </c>
      <c r="BA1990" s="13"/>
    </row>
    <row r="1991">
      <c r="A1991" s="11" t="s">
        <v>7854</v>
      </c>
      <c r="B1991" s="11">
        <v>7185.0</v>
      </c>
      <c r="C1991" s="12" t="b">
        <v>0</v>
      </c>
      <c r="D1991" s="12" t="b">
        <v>1</v>
      </c>
      <c r="E1991" s="12" t="b">
        <v>0</v>
      </c>
      <c r="F1991" s="12" t="b">
        <v>0</v>
      </c>
      <c r="G1991" s="12" t="b">
        <v>0</v>
      </c>
      <c r="H1991" s="12" t="b">
        <v>0</v>
      </c>
      <c r="I1991" s="17">
        <v>45210.0</v>
      </c>
      <c r="J1991" s="13"/>
      <c r="K1991" s="12" t="b">
        <v>0</v>
      </c>
      <c r="L1991" s="14" t="s">
        <v>6947</v>
      </c>
      <c r="M1991" s="11" t="s">
        <v>169</v>
      </c>
      <c r="N1991" s="11" t="s">
        <v>7855</v>
      </c>
      <c r="O1991" s="11" t="s">
        <v>7856</v>
      </c>
      <c r="P1991" s="11" t="s">
        <v>6949</v>
      </c>
      <c r="Q1991" s="11" t="s">
        <v>162</v>
      </c>
      <c r="R1991" s="11" t="s">
        <v>7857</v>
      </c>
      <c r="S1991" s="11" t="s">
        <v>7858</v>
      </c>
      <c r="T1991" s="11" t="s">
        <v>7848</v>
      </c>
      <c r="U1991" s="11" t="s">
        <v>3377</v>
      </c>
      <c r="W1991" s="11" t="s">
        <v>6949</v>
      </c>
      <c r="Y1991" s="11" t="s">
        <v>1554</v>
      </c>
      <c r="Z1991" s="13"/>
      <c r="AA1991" s="11" t="s">
        <v>151</v>
      </c>
      <c r="AB1991" s="13"/>
      <c r="AC1991" s="13"/>
      <c r="AD1991" s="11" t="s">
        <v>7857</v>
      </c>
      <c r="AE1991" s="13"/>
      <c r="AF1991" s="14">
        <v>1.0</v>
      </c>
      <c r="AG1991" s="11" t="s">
        <v>152</v>
      </c>
      <c r="AH1991" s="11" t="s">
        <v>6950</v>
      </c>
      <c r="AJ1991" s="13"/>
      <c r="AK1991" s="13"/>
      <c r="AL1991" s="13"/>
      <c r="AM1991" s="13"/>
      <c r="AN1991" s="13"/>
      <c r="AO1991" s="13"/>
      <c r="AP1991" s="11" t="s">
        <v>7854</v>
      </c>
      <c r="AR1991" s="13"/>
      <c r="AS1991" s="13"/>
      <c r="AT1991" s="12" t="b">
        <v>1</v>
      </c>
      <c r="AU1991" s="13"/>
      <c r="AV1991" s="14" t="s">
        <v>167</v>
      </c>
      <c r="AW1991" s="13"/>
      <c r="AX1991" s="14" t="s">
        <v>155</v>
      </c>
      <c r="AY1991" s="13"/>
      <c r="AZ1991" s="14">
        <v>7341.0</v>
      </c>
      <c r="BA1991" s="13"/>
    </row>
    <row r="1992">
      <c r="A1992" s="11" t="s">
        <v>7859</v>
      </c>
      <c r="B1992" s="11">
        <v>7186.0</v>
      </c>
      <c r="C1992" s="12" t="b">
        <v>0</v>
      </c>
      <c r="D1992" s="12" t="b">
        <v>1</v>
      </c>
      <c r="E1992" s="12" t="b">
        <v>0</v>
      </c>
      <c r="F1992" s="12" t="b">
        <v>0</v>
      </c>
      <c r="G1992" s="12" t="b">
        <v>0</v>
      </c>
      <c r="H1992" s="12" t="b">
        <v>0</v>
      </c>
      <c r="I1992" s="15">
        <v>45028.0</v>
      </c>
      <c r="J1992" s="15">
        <v>45026.0</v>
      </c>
      <c r="K1992" s="12" t="b">
        <v>0</v>
      </c>
      <c r="L1992" s="17">
        <v>45272.0</v>
      </c>
      <c r="M1992" s="11" t="s">
        <v>169</v>
      </c>
      <c r="N1992" s="11" t="s">
        <v>7860</v>
      </c>
      <c r="O1992" s="11" t="s">
        <v>1536</v>
      </c>
      <c r="P1992" s="11" t="s">
        <v>6974</v>
      </c>
      <c r="Q1992" s="11" t="s">
        <v>162</v>
      </c>
      <c r="R1992" s="11" t="s">
        <v>1537</v>
      </c>
      <c r="S1992" s="11" t="s">
        <v>1538</v>
      </c>
      <c r="T1992" s="11" t="s">
        <v>7861</v>
      </c>
      <c r="W1992" s="11" t="s">
        <v>6974</v>
      </c>
      <c r="Y1992" s="11" t="s">
        <v>1554</v>
      </c>
      <c r="Z1992" s="13"/>
      <c r="AA1992" s="11" t="s">
        <v>151</v>
      </c>
      <c r="AB1992" s="13"/>
      <c r="AC1992" s="13"/>
      <c r="AD1992" s="11" t="s">
        <v>1537</v>
      </c>
      <c r="AF1992" s="14">
        <v>1.0</v>
      </c>
      <c r="AG1992" s="11" t="s">
        <v>152</v>
      </c>
      <c r="AH1992" s="11" t="s">
        <v>6975</v>
      </c>
      <c r="AJ1992" s="13"/>
      <c r="AK1992" s="13"/>
      <c r="AL1992" s="13"/>
      <c r="AM1992" s="13"/>
      <c r="AN1992" s="13"/>
      <c r="AO1992" s="13"/>
      <c r="AP1992" s="11" t="s">
        <v>7859</v>
      </c>
      <c r="AR1992" s="13"/>
      <c r="AS1992" s="13"/>
      <c r="AT1992" s="12" t="b">
        <v>1</v>
      </c>
      <c r="AU1992" s="13"/>
      <c r="AV1992" s="14" t="s">
        <v>167</v>
      </c>
      <c r="AW1992" s="13"/>
      <c r="AX1992" s="14" t="s">
        <v>155</v>
      </c>
      <c r="AY1992" s="13"/>
      <c r="AZ1992" s="14">
        <v>7340.0</v>
      </c>
      <c r="BA1992" s="13"/>
    </row>
    <row r="1993">
      <c r="A1993" s="11" t="s">
        <v>7862</v>
      </c>
      <c r="B1993" s="11">
        <v>7187.0</v>
      </c>
      <c r="C1993" s="12" t="b">
        <v>0</v>
      </c>
      <c r="D1993" s="12" t="b">
        <v>1</v>
      </c>
      <c r="E1993" s="12" t="b">
        <v>0</v>
      </c>
      <c r="F1993" s="12" t="b">
        <v>0</v>
      </c>
      <c r="G1993" s="12" t="b">
        <v>0</v>
      </c>
      <c r="H1993" s="12" t="b">
        <v>0</v>
      </c>
      <c r="I1993" s="13"/>
      <c r="J1993" s="15">
        <v>45026.0</v>
      </c>
      <c r="K1993" s="12" t="b">
        <v>0</v>
      </c>
      <c r="L1993" s="15">
        <v>44937.0</v>
      </c>
      <c r="M1993" s="11" t="s">
        <v>4872</v>
      </c>
      <c r="N1993" s="11" t="s">
        <v>7863</v>
      </c>
      <c r="O1993" s="11" t="s">
        <v>7650</v>
      </c>
      <c r="P1993" s="11" t="s">
        <v>6908</v>
      </c>
      <c r="Q1993" s="11" t="s">
        <v>162</v>
      </c>
      <c r="R1993" s="11" t="s">
        <v>7651</v>
      </c>
      <c r="S1993" s="11" t="s">
        <v>7652</v>
      </c>
      <c r="T1993" s="11" t="s">
        <v>7864</v>
      </c>
      <c r="U1993" s="11" t="s">
        <v>6351</v>
      </c>
      <c r="W1993" s="11" t="s">
        <v>6908</v>
      </c>
      <c r="Y1993" s="11" t="s">
        <v>7522</v>
      </c>
      <c r="AA1993" s="11" t="s">
        <v>151</v>
      </c>
      <c r="AB1993" s="13"/>
      <c r="AC1993" s="13"/>
      <c r="AD1993" s="11" t="s">
        <v>7651</v>
      </c>
      <c r="AE1993" s="13"/>
      <c r="AF1993" s="14">
        <v>1.0</v>
      </c>
      <c r="AG1993" s="11" t="s">
        <v>152</v>
      </c>
      <c r="AH1993" s="11" t="s">
        <v>6911</v>
      </c>
      <c r="AI1993" s="11" t="s">
        <v>154</v>
      </c>
      <c r="AJ1993" s="13"/>
      <c r="AK1993" s="13"/>
      <c r="AL1993" s="13"/>
      <c r="AM1993" s="13"/>
      <c r="AN1993" s="11" t="s">
        <v>154</v>
      </c>
      <c r="AO1993" s="13"/>
      <c r="AP1993" s="11" t="s">
        <v>7862</v>
      </c>
      <c r="AR1993" s="13"/>
      <c r="AS1993" s="13"/>
      <c r="AT1993" s="12" t="b">
        <v>1</v>
      </c>
      <c r="AU1993" s="13"/>
      <c r="AV1993" s="14" t="s">
        <v>167</v>
      </c>
      <c r="AW1993" s="13"/>
      <c r="AX1993" s="14" t="s">
        <v>155</v>
      </c>
      <c r="AY1993" s="13"/>
      <c r="AZ1993" s="14">
        <v>7343.0</v>
      </c>
      <c r="BA1993" s="13"/>
    </row>
    <row r="1994">
      <c r="A1994" s="11" t="s">
        <v>7865</v>
      </c>
      <c r="B1994" s="11">
        <v>7188.0</v>
      </c>
      <c r="C1994" s="12" t="b">
        <v>0</v>
      </c>
      <c r="D1994" s="12" t="b">
        <v>0</v>
      </c>
      <c r="E1994" s="12" t="b">
        <v>0</v>
      </c>
      <c r="F1994" s="12" t="b">
        <v>0</v>
      </c>
      <c r="G1994" s="12" t="b">
        <v>0</v>
      </c>
      <c r="H1994" s="12" t="b">
        <v>0</v>
      </c>
      <c r="I1994" s="14" t="s">
        <v>6853</v>
      </c>
      <c r="J1994" s="15">
        <v>45026.0</v>
      </c>
      <c r="K1994" s="12" t="b">
        <v>0</v>
      </c>
      <c r="L1994" s="15">
        <v>45180.0</v>
      </c>
      <c r="M1994" s="11" t="s">
        <v>4872</v>
      </c>
      <c r="N1994" s="11" t="s">
        <v>7866</v>
      </c>
      <c r="O1994" s="11" t="s">
        <v>7650</v>
      </c>
      <c r="P1994" s="11" t="s">
        <v>6855</v>
      </c>
      <c r="Q1994" s="11" t="s">
        <v>162</v>
      </c>
      <c r="R1994" s="11" t="s">
        <v>7651</v>
      </c>
      <c r="S1994" s="11" t="s">
        <v>7652</v>
      </c>
      <c r="T1994" s="11" t="s">
        <v>7867</v>
      </c>
      <c r="U1994" s="11" t="s">
        <v>6351</v>
      </c>
      <c r="W1994" s="11" t="s">
        <v>6855</v>
      </c>
      <c r="Y1994" s="11" t="s">
        <v>7522</v>
      </c>
      <c r="AA1994" s="11" t="s">
        <v>151</v>
      </c>
      <c r="AB1994" s="13"/>
      <c r="AC1994" s="13"/>
      <c r="AD1994" s="11" t="s">
        <v>7651</v>
      </c>
      <c r="AE1994" s="13"/>
      <c r="AF1994" s="14">
        <v>1.0</v>
      </c>
      <c r="AG1994" s="11" t="s">
        <v>152</v>
      </c>
      <c r="AH1994" s="11" t="s">
        <v>6857</v>
      </c>
      <c r="AI1994" s="11" t="s">
        <v>154</v>
      </c>
      <c r="AJ1994" s="13"/>
      <c r="AK1994" s="13"/>
      <c r="AL1994" s="13"/>
      <c r="AM1994" s="13"/>
      <c r="AN1994" s="11" t="s">
        <v>154</v>
      </c>
      <c r="AO1994" s="13"/>
      <c r="AP1994" s="11" t="s">
        <v>7865</v>
      </c>
      <c r="AR1994" s="13"/>
      <c r="AS1994" s="13"/>
      <c r="AT1994" s="12" t="b">
        <v>1</v>
      </c>
      <c r="AU1994" s="13"/>
      <c r="AV1994" s="14" t="s">
        <v>167</v>
      </c>
      <c r="AW1994" s="13"/>
      <c r="AX1994" s="14" t="s">
        <v>155</v>
      </c>
      <c r="AY1994" s="13"/>
      <c r="AZ1994" s="14">
        <v>7345.0</v>
      </c>
      <c r="BA1994" s="13"/>
    </row>
    <row r="1995">
      <c r="A1995" s="11" t="s">
        <v>7868</v>
      </c>
      <c r="B1995" s="11">
        <v>7189.0</v>
      </c>
      <c r="C1995" s="12" t="b">
        <v>0</v>
      </c>
      <c r="D1995" s="12" t="b">
        <v>1</v>
      </c>
      <c r="E1995" s="12" t="b">
        <v>0</v>
      </c>
      <c r="F1995" s="12" t="b">
        <v>0</v>
      </c>
      <c r="G1995" s="12" t="b">
        <v>0</v>
      </c>
      <c r="H1995" s="12" t="b">
        <v>0</v>
      </c>
      <c r="I1995" s="15">
        <v>45026.0</v>
      </c>
      <c r="J1995" s="15">
        <v>45026.0</v>
      </c>
      <c r="K1995" s="12" t="b">
        <v>0</v>
      </c>
      <c r="L1995" s="14" t="s">
        <v>6116</v>
      </c>
      <c r="M1995" s="11" t="s">
        <v>169</v>
      </c>
      <c r="N1995" s="11" t="s">
        <v>7869</v>
      </c>
      <c r="O1995" s="11" t="s">
        <v>7870</v>
      </c>
      <c r="P1995" s="11" t="s">
        <v>6895</v>
      </c>
      <c r="Q1995" s="11" t="s">
        <v>162</v>
      </c>
      <c r="R1995" s="11" t="s">
        <v>7871</v>
      </c>
      <c r="S1995" s="11" t="s">
        <v>530</v>
      </c>
      <c r="T1995" s="11" t="s">
        <v>7872</v>
      </c>
      <c r="U1995" s="11" t="s">
        <v>3377</v>
      </c>
      <c r="W1995" s="11" t="s">
        <v>6895</v>
      </c>
      <c r="Y1995" s="11" t="s">
        <v>1554</v>
      </c>
      <c r="Z1995" s="13"/>
      <c r="AA1995" s="11" t="s">
        <v>151</v>
      </c>
      <c r="AB1995" s="13"/>
      <c r="AC1995" s="13"/>
      <c r="AD1995" s="11" t="s">
        <v>7871</v>
      </c>
      <c r="AF1995" s="14">
        <v>1.0</v>
      </c>
      <c r="AG1995" s="11" t="s">
        <v>152</v>
      </c>
      <c r="AH1995" s="11" t="s">
        <v>6898</v>
      </c>
      <c r="AJ1995" s="13"/>
      <c r="AK1995" s="13"/>
      <c r="AL1995" s="13"/>
      <c r="AM1995" s="13"/>
      <c r="AN1995" s="13"/>
      <c r="AO1995" s="13"/>
      <c r="AP1995" s="11" t="s">
        <v>7868</v>
      </c>
      <c r="AR1995" s="13"/>
      <c r="AS1995" s="11" t="s">
        <v>154</v>
      </c>
      <c r="AT1995" s="12" t="b">
        <v>1</v>
      </c>
      <c r="AU1995" s="13"/>
      <c r="AV1995" s="14" t="s">
        <v>167</v>
      </c>
      <c r="AW1995" s="13"/>
      <c r="AX1995" s="14" t="s">
        <v>155</v>
      </c>
      <c r="AY1995" s="13"/>
      <c r="AZ1995" s="14">
        <v>7346.0</v>
      </c>
      <c r="BA1995" s="13"/>
    </row>
    <row r="1996">
      <c r="A1996" s="11" t="s">
        <v>7873</v>
      </c>
      <c r="B1996" s="11">
        <v>7190.0</v>
      </c>
      <c r="C1996" s="12" t="b">
        <v>0</v>
      </c>
      <c r="D1996" s="12" t="b">
        <v>1</v>
      </c>
      <c r="E1996" s="12" t="b">
        <v>0</v>
      </c>
      <c r="F1996" s="12" t="b">
        <v>0</v>
      </c>
      <c r="G1996" s="12" t="b">
        <v>0</v>
      </c>
      <c r="H1996" s="12" t="b">
        <v>0</v>
      </c>
      <c r="I1996" s="15">
        <v>45026.0</v>
      </c>
      <c r="J1996" s="15">
        <v>45026.0</v>
      </c>
      <c r="K1996" s="12" t="b">
        <v>0</v>
      </c>
      <c r="L1996" s="17">
        <v>45209.0</v>
      </c>
      <c r="M1996" s="11" t="s">
        <v>1438</v>
      </c>
      <c r="N1996" s="11" t="s">
        <v>7874</v>
      </c>
      <c r="O1996" s="11" t="s">
        <v>5587</v>
      </c>
      <c r="P1996" s="11" t="s">
        <v>7875</v>
      </c>
      <c r="Q1996" s="11" t="s">
        <v>384</v>
      </c>
      <c r="R1996" s="11" t="s">
        <v>5588</v>
      </c>
      <c r="S1996" s="11" t="s">
        <v>5589</v>
      </c>
      <c r="T1996" s="11" t="s">
        <v>7876</v>
      </c>
      <c r="U1996" s="11" t="s">
        <v>3209</v>
      </c>
      <c r="W1996" s="11" t="s">
        <v>7875</v>
      </c>
      <c r="Y1996" s="11" t="s">
        <v>4254</v>
      </c>
      <c r="AA1996" s="11" t="s">
        <v>151</v>
      </c>
      <c r="AB1996" s="13"/>
      <c r="AC1996" s="13"/>
      <c r="AD1996" s="11" t="s">
        <v>5588</v>
      </c>
      <c r="AE1996" s="13"/>
      <c r="AF1996" s="13"/>
      <c r="AG1996" s="11" t="s">
        <v>152</v>
      </c>
      <c r="AH1996" s="11" t="s">
        <v>7877</v>
      </c>
      <c r="AJ1996" s="13"/>
      <c r="AK1996" s="13"/>
      <c r="AL1996" s="13"/>
      <c r="AM1996" s="13"/>
      <c r="AN1996" s="13"/>
      <c r="AO1996" s="13"/>
      <c r="AP1996" s="11" t="s">
        <v>7873</v>
      </c>
      <c r="AR1996" s="13"/>
      <c r="AS1996" s="13"/>
      <c r="AT1996" s="12" t="b">
        <v>1</v>
      </c>
      <c r="AU1996" s="13"/>
      <c r="AV1996" s="14" t="s">
        <v>167</v>
      </c>
      <c r="AW1996" s="13"/>
      <c r="AX1996" s="14" t="s">
        <v>155</v>
      </c>
      <c r="AY1996" s="13"/>
      <c r="AZ1996" s="14">
        <v>7353.0</v>
      </c>
      <c r="BA1996" s="13"/>
    </row>
    <row r="1997">
      <c r="A1997" s="11" t="s">
        <v>7878</v>
      </c>
      <c r="B1997" s="11">
        <v>7191.0</v>
      </c>
      <c r="C1997" s="12" t="b">
        <v>0</v>
      </c>
      <c r="D1997" s="12" t="b">
        <v>0</v>
      </c>
      <c r="E1997" s="12" t="b">
        <v>0</v>
      </c>
      <c r="F1997" s="12" t="b">
        <v>0</v>
      </c>
      <c r="G1997" s="12" t="b">
        <v>0</v>
      </c>
      <c r="H1997" s="12" t="b">
        <v>0</v>
      </c>
      <c r="I1997" s="15">
        <v>45026.0</v>
      </c>
      <c r="J1997" s="15">
        <v>45026.0</v>
      </c>
      <c r="K1997" s="12" t="b">
        <v>0</v>
      </c>
      <c r="L1997" s="17">
        <v>45209.0</v>
      </c>
      <c r="M1997" s="11" t="s">
        <v>1438</v>
      </c>
      <c r="N1997" s="11" t="s">
        <v>7879</v>
      </c>
      <c r="O1997" s="11" t="s">
        <v>7450</v>
      </c>
      <c r="P1997" s="11" t="s">
        <v>7875</v>
      </c>
      <c r="Q1997" s="11" t="s">
        <v>384</v>
      </c>
      <c r="R1997" s="11" t="s">
        <v>7451</v>
      </c>
      <c r="S1997" s="11" t="s">
        <v>331</v>
      </c>
      <c r="T1997" s="11" t="s">
        <v>7876</v>
      </c>
      <c r="U1997" s="11" t="s">
        <v>3209</v>
      </c>
      <c r="W1997" s="11" t="s">
        <v>7875</v>
      </c>
      <c r="Y1997" s="11" t="s">
        <v>4254</v>
      </c>
      <c r="AA1997" s="11" t="s">
        <v>151</v>
      </c>
      <c r="AB1997" s="13"/>
      <c r="AC1997" s="13"/>
      <c r="AD1997" s="11" t="s">
        <v>7451</v>
      </c>
      <c r="AF1997" s="13"/>
      <c r="AG1997" s="11" t="s">
        <v>152</v>
      </c>
      <c r="AH1997" s="11" t="s">
        <v>7877</v>
      </c>
      <c r="AJ1997" s="13"/>
      <c r="AK1997" s="13"/>
      <c r="AL1997" s="13"/>
      <c r="AM1997" s="13"/>
      <c r="AN1997" s="13"/>
      <c r="AO1997" s="13"/>
      <c r="AP1997" s="11" t="s">
        <v>7878</v>
      </c>
      <c r="AR1997" s="13"/>
      <c r="AS1997" s="13"/>
      <c r="AT1997" s="12" t="b">
        <v>1</v>
      </c>
      <c r="AU1997" s="13"/>
      <c r="AV1997" s="14" t="s">
        <v>167</v>
      </c>
      <c r="AW1997" s="13"/>
      <c r="AX1997" s="14" t="s">
        <v>155</v>
      </c>
      <c r="AY1997" s="13"/>
      <c r="AZ1997" s="14">
        <v>7354.0</v>
      </c>
      <c r="BA1997" s="13"/>
    </row>
    <row r="1998">
      <c r="A1998" s="11" t="s">
        <v>7880</v>
      </c>
      <c r="B1998" s="11">
        <v>7192.0</v>
      </c>
      <c r="C1998" s="12" t="b">
        <v>0</v>
      </c>
      <c r="D1998" s="12" t="b">
        <v>1</v>
      </c>
      <c r="E1998" s="12" t="b">
        <v>0</v>
      </c>
      <c r="F1998" s="12" t="b">
        <v>0</v>
      </c>
      <c r="G1998" s="12" t="b">
        <v>0</v>
      </c>
      <c r="H1998" s="12" t="b">
        <v>0</v>
      </c>
      <c r="I1998" s="15">
        <v>45026.0</v>
      </c>
      <c r="J1998" s="15">
        <v>45026.0</v>
      </c>
      <c r="K1998" s="12" t="b">
        <v>0</v>
      </c>
      <c r="L1998" s="17">
        <v>45209.0</v>
      </c>
      <c r="M1998" s="11" t="s">
        <v>1438</v>
      </c>
      <c r="N1998" s="11" t="s">
        <v>7881</v>
      </c>
      <c r="O1998" s="11" t="s">
        <v>7882</v>
      </c>
      <c r="P1998" s="11" t="s">
        <v>7875</v>
      </c>
      <c r="Q1998" s="11" t="s">
        <v>384</v>
      </c>
      <c r="R1998" s="11" t="s">
        <v>7883</v>
      </c>
      <c r="T1998" s="11" t="s">
        <v>7876</v>
      </c>
      <c r="U1998" s="11" t="s">
        <v>3209</v>
      </c>
      <c r="W1998" s="11" t="s">
        <v>7875</v>
      </c>
      <c r="Y1998" s="11" t="s">
        <v>4254</v>
      </c>
      <c r="AA1998" s="11" t="s">
        <v>151</v>
      </c>
      <c r="AB1998" s="13"/>
      <c r="AC1998" s="13"/>
      <c r="AD1998" s="11" t="s">
        <v>7883</v>
      </c>
      <c r="AF1998" s="13"/>
      <c r="AG1998" s="11" t="s">
        <v>152</v>
      </c>
      <c r="AH1998" s="11" t="s">
        <v>7877</v>
      </c>
      <c r="AJ1998" s="13"/>
      <c r="AK1998" s="13"/>
      <c r="AL1998" s="13"/>
      <c r="AM1998" s="13"/>
      <c r="AN1998" s="13"/>
      <c r="AO1998" s="13"/>
      <c r="AP1998" s="11" t="s">
        <v>7880</v>
      </c>
      <c r="AR1998" s="13"/>
      <c r="AS1998" s="13"/>
      <c r="AT1998" s="12" t="b">
        <v>1</v>
      </c>
      <c r="AU1998" s="13"/>
      <c r="AV1998" s="14" t="s">
        <v>167</v>
      </c>
      <c r="AW1998" s="13"/>
      <c r="AX1998" s="14" t="s">
        <v>155</v>
      </c>
      <c r="AY1998" s="13"/>
      <c r="AZ1998" s="14">
        <v>7351.0</v>
      </c>
      <c r="BA1998" s="13"/>
    </row>
    <row r="1999">
      <c r="A1999" s="11" t="s">
        <v>7884</v>
      </c>
      <c r="B1999" s="11">
        <v>7194.0</v>
      </c>
      <c r="C1999" s="12" t="b">
        <v>0</v>
      </c>
      <c r="D1999" s="12" t="b">
        <v>0</v>
      </c>
      <c r="E1999" s="12" t="b">
        <v>0</v>
      </c>
      <c r="F1999" s="12" t="b">
        <v>0</v>
      </c>
      <c r="G1999" s="12" t="b">
        <v>0</v>
      </c>
      <c r="H1999" s="12" t="b">
        <v>0</v>
      </c>
      <c r="I1999" s="15">
        <v>45026.0</v>
      </c>
      <c r="J1999" s="15">
        <v>45026.0</v>
      </c>
      <c r="K1999" s="12" t="b">
        <v>0</v>
      </c>
      <c r="L1999" s="17">
        <v>45209.0</v>
      </c>
      <c r="M1999" s="11" t="s">
        <v>1438</v>
      </c>
      <c r="N1999" s="11" t="s">
        <v>7885</v>
      </c>
      <c r="O1999" s="11" t="s">
        <v>7886</v>
      </c>
      <c r="P1999" s="11" t="s">
        <v>7875</v>
      </c>
      <c r="Q1999" s="11" t="s">
        <v>384</v>
      </c>
      <c r="R1999" s="11" t="s">
        <v>7887</v>
      </c>
      <c r="T1999" s="11" t="s">
        <v>7876</v>
      </c>
      <c r="U1999" s="11" t="s">
        <v>3209</v>
      </c>
      <c r="W1999" s="11" t="s">
        <v>7875</v>
      </c>
      <c r="Y1999" s="11" t="s">
        <v>4254</v>
      </c>
      <c r="AA1999" s="11" t="s">
        <v>151</v>
      </c>
      <c r="AB1999" s="13"/>
      <c r="AC1999" s="13"/>
      <c r="AD1999" s="11" t="s">
        <v>7887</v>
      </c>
      <c r="AF1999" s="13"/>
      <c r="AG1999" s="11" t="s">
        <v>152</v>
      </c>
      <c r="AH1999" s="11" t="s">
        <v>7877</v>
      </c>
      <c r="AJ1999" s="13"/>
      <c r="AK1999" s="13"/>
      <c r="AL1999" s="13"/>
      <c r="AM1999" s="13"/>
      <c r="AN1999" s="13"/>
      <c r="AO1999" s="13"/>
      <c r="AP1999" s="11" t="s">
        <v>7884</v>
      </c>
      <c r="AR1999" s="13"/>
      <c r="AS1999" s="13"/>
      <c r="AT1999" s="12" t="b">
        <v>1</v>
      </c>
      <c r="AU1999" s="13"/>
      <c r="AV1999" s="14" t="s">
        <v>167</v>
      </c>
      <c r="AW1999" s="13"/>
      <c r="AX1999" s="14" t="s">
        <v>155</v>
      </c>
      <c r="AY1999" s="13"/>
      <c r="AZ1999" s="14">
        <v>7348.0</v>
      </c>
      <c r="BA1999" s="13"/>
    </row>
    <row r="2000">
      <c r="A2000" s="11" t="s">
        <v>7888</v>
      </c>
      <c r="B2000" s="11">
        <v>7195.0</v>
      </c>
      <c r="C2000" s="12" t="b">
        <v>0</v>
      </c>
      <c r="D2000" s="12" t="b">
        <v>0</v>
      </c>
      <c r="E2000" s="12" t="b">
        <v>0</v>
      </c>
      <c r="F2000" s="12" t="b">
        <v>0</v>
      </c>
      <c r="G2000" s="12" t="b">
        <v>0</v>
      </c>
      <c r="H2000" s="12" t="b">
        <v>0</v>
      </c>
      <c r="I2000" s="15">
        <v>45026.0</v>
      </c>
      <c r="J2000" s="15">
        <v>45026.0</v>
      </c>
      <c r="K2000" s="12" t="b">
        <v>0</v>
      </c>
      <c r="L2000" s="17">
        <v>45209.0</v>
      </c>
      <c r="M2000" s="11" t="s">
        <v>1438</v>
      </c>
      <c r="N2000" s="11" t="s">
        <v>7889</v>
      </c>
      <c r="O2000" s="11" t="s">
        <v>6659</v>
      </c>
      <c r="P2000" s="11" t="s">
        <v>7875</v>
      </c>
      <c r="Q2000" s="11" t="s">
        <v>384</v>
      </c>
      <c r="R2000" s="11" t="s">
        <v>6660</v>
      </c>
      <c r="S2000" s="11" t="s">
        <v>6661</v>
      </c>
      <c r="T2000" s="11" t="s">
        <v>7876</v>
      </c>
      <c r="U2000" s="11" t="s">
        <v>3209</v>
      </c>
      <c r="W2000" s="11" t="s">
        <v>7875</v>
      </c>
      <c r="Y2000" s="11" t="s">
        <v>4254</v>
      </c>
      <c r="AA2000" s="11" t="s">
        <v>151</v>
      </c>
      <c r="AB2000" s="13"/>
      <c r="AC2000" s="13"/>
      <c r="AD2000" s="11" t="s">
        <v>6660</v>
      </c>
      <c r="AF2000" s="13"/>
      <c r="AG2000" s="11" t="s">
        <v>152</v>
      </c>
      <c r="AH2000" s="11" t="s">
        <v>7877</v>
      </c>
      <c r="AJ2000" s="13"/>
      <c r="AK2000" s="13"/>
      <c r="AL2000" s="13"/>
      <c r="AM2000" s="13"/>
      <c r="AN2000" s="13"/>
      <c r="AO2000" s="13"/>
      <c r="AP2000" s="11" t="s">
        <v>7888</v>
      </c>
      <c r="AR2000" s="13"/>
      <c r="AS2000" s="13"/>
      <c r="AT2000" s="12" t="b">
        <v>1</v>
      </c>
      <c r="AU2000" s="13"/>
      <c r="AV2000" s="14" t="s">
        <v>167</v>
      </c>
      <c r="AW2000" s="13"/>
      <c r="AX2000" s="14" t="s">
        <v>155</v>
      </c>
      <c r="AY2000" s="13"/>
      <c r="AZ2000" s="14">
        <v>7349.0</v>
      </c>
      <c r="BA2000" s="13"/>
    </row>
    <row r="2001">
      <c r="A2001" s="11" t="s">
        <v>7890</v>
      </c>
      <c r="B2001" s="11">
        <v>7196.0</v>
      </c>
      <c r="C2001" s="12" t="b">
        <v>0</v>
      </c>
      <c r="D2001" s="12" t="b">
        <v>0</v>
      </c>
      <c r="E2001" s="12" t="b">
        <v>0</v>
      </c>
      <c r="F2001" s="12" t="b">
        <v>0</v>
      </c>
      <c r="G2001" s="12" t="b">
        <v>0</v>
      </c>
      <c r="H2001" s="12" t="b">
        <v>0</v>
      </c>
      <c r="I2001" s="15">
        <v>45026.0</v>
      </c>
      <c r="J2001" s="15">
        <v>45026.0</v>
      </c>
      <c r="K2001" s="12" t="b">
        <v>0</v>
      </c>
      <c r="L2001" s="17">
        <v>45209.0</v>
      </c>
      <c r="M2001" s="11" t="s">
        <v>1438</v>
      </c>
      <c r="N2001" s="11" t="s">
        <v>7891</v>
      </c>
      <c r="O2001" s="11" t="s">
        <v>7892</v>
      </c>
      <c r="P2001" s="11" t="s">
        <v>7875</v>
      </c>
      <c r="Q2001" s="11" t="s">
        <v>384</v>
      </c>
      <c r="R2001" s="11" t="s">
        <v>7893</v>
      </c>
      <c r="S2001" s="11" t="s">
        <v>7894</v>
      </c>
      <c r="T2001" s="11" t="s">
        <v>7876</v>
      </c>
      <c r="U2001" s="11" t="s">
        <v>3209</v>
      </c>
      <c r="W2001" s="11" t="s">
        <v>7875</v>
      </c>
      <c r="Y2001" s="11" t="s">
        <v>4254</v>
      </c>
      <c r="AA2001" s="11" t="s">
        <v>151</v>
      </c>
      <c r="AB2001" s="13"/>
      <c r="AC2001" s="13"/>
      <c r="AD2001" s="11" t="s">
        <v>7893</v>
      </c>
      <c r="AE2001" s="13"/>
      <c r="AF2001" s="13"/>
      <c r="AG2001" s="11" t="s">
        <v>152</v>
      </c>
      <c r="AH2001" s="11" t="s">
        <v>7877</v>
      </c>
      <c r="AJ2001" s="13"/>
      <c r="AK2001" s="13"/>
      <c r="AL2001" s="13"/>
      <c r="AM2001" s="13"/>
      <c r="AN2001" s="13"/>
      <c r="AO2001" s="13"/>
      <c r="AP2001" s="11" t="s">
        <v>7890</v>
      </c>
      <c r="AR2001" s="13"/>
      <c r="AS2001" s="13"/>
      <c r="AT2001" s="12" t="b">
        <v>1</v>
      </c>
      <c r="AU2001" s="13"/>
      <c r="AV2001" s="14" t="s">
        <v>167</v>
      </c>
      <c r="AW2001" s="13"/>
      <c r="AX2001" s="14" t="s">
        <v>155</v>
      </c>
      <c r="AY2001" s="13"/>
      <c r="AZ2001" s="14">
        <v>7347.0</v>
      </c>
      <c r="BA2001" s="13"/>
    </row>
    <row r="2002">
      <c r="A2002" s="11" t="s">
        <v>7895</v>
      </c>
      <c r="B2002" s="11">
        <v>7197.0</v>
      </c>
      <c r="C2002" s="12" t="b">
        <v>0</v>
      </c>
      <c r="D2002" s="12" t="b">
        <v>1</v>
      </c>
      <c r="E2002" s="12" t="b">
        <v>0</v>
      </c>
      <c r="F2002" s="12" t="b">
        <v>0</v>
      </c>
      <c r="G2002" s="12" t="b">
        <v>0</v>
      </c>
      <c r="H2002" s="12" t="b">
        <v>0</v>
      </c>
      <c r="I2002" s="15">
        <v>45026.0</v>
      </c>
      <c r="J2002" s="15">
        <v>45026.0</v>
      </c>
      <c r="K2002" s="12" t="b">
        <v>0</v>
      </c>
      <c r="L2002" s="17">
        <v>45209.0</v>
      </c>
      <c r="M2002" s="11" t="s">
        <v>1438</v>
      </c>
      <c r="N2002" s="11" t="s">
        <v>7896</v>
      </c>
      <c r="O2002" s="11" t="s">
        <v>7897</v>
      </c>
      <c r="P2002" s="11" t="s">
        <v>7875</v>
      </c>
      <c r="Q2002" s="11" t="s">
        <v>384</v>
      </c>
      <c r="R2002" s="11" t="s">
        <v>7898</v>
      </c>
      <c r="S2002" s="13"/>
      <c r="T2002" s="11" t="s">
        <v>7876</v>
      </c>
      <c r="U2002" s="11" t="s">
        <v>3209</v>
      </c>
      <c r="W2002" s="11" t="s">
        <v>7875</v>
      </c>
      <c r="Y2002" s="11" t="s">
        <v>4254</v>
      </c>
      <c r="AA2002" s="11" t="s">
        <v>151</v>
      </c>
      <c r="AB2002" s="13"/>
      <c r="AC2002" s="13"/>
      <c r="AD2002" s="11" t="s">
        <v>7898</v>
      </c>
      <c r="AE2002" s="13"/>
      <c r="AF2002" s="13"/>
      <c r="AG2002" s="11" t="s">
        <v>152</v>
      </c>
      <c r="AH2002" s="11" t="s">
        <v>7877</v>
      </c>
      <c r="AJ2002" s="13"/>
      <c r="AK2002" s="13"/>
      <c r="AL2002" s="13"/>
      <c r="AM2002" s="13"/>
      <c r="AN2002" s="13"/>
      <c r="AO2002" s="13"/>
      <c r="AP2002" s="11" t="s">
        <v>7895</v>
      </c>
      <c r="AR2002" s="13"/>
      <c r="AS2002" s="13"/>
      <c r="AT2002" s="12" t="b">
        <v>1</v>
      </c>
      <c r="AU2002" s="13"/>
      <c r="AV2002" s="14" t="s">
        <v>167</v>
      </c>
      <c r="AW2002" s="13"/>
      <c r="AX2002" s="14" t="s">
        <v>155</v>
      </c>
      <c r="AY2002" s="13"/>
      <c r="AZ2002" s="14">
        <v>7355.0</v>
      </c>
      <c r="BA2002" s="13"/>
    </row>
    <row r="2003">
      <c r="A2003" s="11" t="s">
        <v>7899</v>
      </c>
      <c r="B2003" s="11">
        <v>7198.0</v>
      </c>
      <c r="C2003" s="12" t="b">
        <v>0</v>
      </c>
      <c r="D2003" s="12" t="b">
        <v>0</v>
      </c>
      <c r="E2003" s="12" t="b">
        <v>0</v>
      </c>
      <c r="F2003" s="12" t="b">
        <v>0</v>
      </c>
      <c r="G2003" s="12" t="b">
        <v>0</v>
      </c>
      <c r="H2003" s="12" t="b">
        <v>0</v>
      </c>
      <c r="I2003" s="15">
        <v>45026.0</v>
      </c>
      <c r="J2003" s="15">
        <v>45026.0</v>
      </c>
      <c r="K2003" s="12" t="b">
        <v>0</v>
      </c>
      <c r="L2003" s="17">
        <v>45209.0</v>
      </c>
      <c r="M2003" s="11" t="s">
        <v>1438</v>
      </c>
      <c r="N2003" s="11" t="s">
        <v>7900</v>
      </c>
      <c r="O2003" s="11" t="s">
        <v>7901</v>
      </c>
      <c r="P2003" s="11" t="s">
        <v>7875</v>
      </c>
      <c r="Q2003" s="11" t="s">
        <v>384</v>
      </c>
      <c r="R2003" s="11" t="s">
        <v>7902</v>
      </c>
      <c r="S2003" s="13"/>
      <c r="T2003" s="11" t="s">
        <v>7876</v>
      </c>
      <c r="U2003" s="11" t="s">
        <v>3209</v>
      </c>
      <c r="W2003" s="11" t="s">
        <v>7875</v>
      </c>
      <c r="Y2003" s="11" t="s">
        <v>4254</v>
      </c>
      <c r="AA2003" s="11" t="s">
        <v>151</v>
      </c>
      <c r="AB2003" s="13"/>
      <c r="AC2003" s="13"/>
      <c r="AD2003" s="11" t="s">
        <v>7902</v>
      </c>
      <c r="AE2003" s="13"/>
      <c r="AF2003" s="13"/>
      <c r="AG2003" s="11" t="s">
        <v>152</v>
      </c>
      <c r="AH2003" s="11" t="s">
        <v>7877</v>
      </c>
      <c r="AJ2003" s="13"/>
      <c r="AK2003" s="13"/>
      <c r="AL2003" s="13"/>
      <c r="AM2003" s="13"/>
      <c r="AN2003" s="13"/>
      <c r="AO2003" s="13"/>
      <c r="AP2003" s="11" t="s">
        <v>7899</v>
      </c>
      <c r="AR2003" s="13"/>
      <c r="AS2003" s="13"/>
      <c r="AT2003" s="12" t="b">
        <v>1</v>
      </c>
      <c r="AU2003" s="13"/>
      <c r="AV2003" s="14" t="s">
        <v>167</v>
      </c>
      <c r="AW2003" s="13"/>
      <c r="AX2003" s="14" t="s">
        <v>155</v>
      </c>
      <c r="AY2003" s="13"/>
      <c r="AZ2003" s="14">
        <v>7350.0</v>
      </c>
      <c r="BA2003" s="13"/>
    </row>
    <row r="2004">
      <c r="A2004" s="11" t="s">
        <v>7903</v>
      </c>
      <c r="B2004" s="11">
        <v>7199.0</v>
      </c>
      <c r="C2004" s="12" t="b">
        <v>0</v>
      </c>
      <c r="D2004" s="12" t="b">
        <v>1</v>
      </c>
      <c r="E2004" s="12" t="b">
        <v>0</v>
      </c>
      <c r="F2004" s="12" t="b">
        <v>0</v>
      </c>
      <c r="G2004" s="12" t="b">
        <v>0</v>
      </c>
      <c r="H2004" s="12" t="b">
        <v>0</v>
      </c>
      <c r="I2004" s="15">
        <v>45026.0</v>
      </c>
      <c r="J2004" s="15">
        <v>45026.0</v>
      </c>
      <c r="K2004" s="12" t="b">
        <v>0</v>
      </c>
      <c r="L2004" s="17">
        <v>45209.0</v>
      </c>
      <c r="M2004" s="11" t="s">
        <v>1438</v>
      </c>
      <c r="N2004" s="11" t="s">
        <v>7904</v>
      </c>
      <c r="O2004" s="11" t="s">
        <v>7905</v>
      </c>
      <c r="P2004" s="11" t="s">
        <v>7875</v>
      </c>
      <c r="Q2004" s="11" t="s">
        <v>384</v>
      </c>
      <c r="R2004" s="11" t="s">
        <v>7906</v>
      </c>
      <c r="S2004" s="11" t="s">
        <v>7907</v>
      </c>
      <c r="T2004" s="11" t="s">
        <v>7876</v>
      </c>
      <c r="U2004" s="11" t="s">
        <v>3209</v>
      </c>
      <c r="W2004" s="11" t="s">
        <v>7875</v>
      </c>
      <c r="Y2004" s="11" t="s">
        <v>4254</v>
      </c>
      <c r="AA2004" s="11" t="s">
        <v>151</v>
      </c>
      <c r="AB2004" s="13"/>
      <c r="AC2004" s="13"/>
      <c r="AD2004" s="11" t="s">
        <v>7906</v>
      </c>
      <c r="AF2004" s="13"/>
      <c r="AG2004" s="11" t="s">
        <v>152</v>
      </c>
      <c r="AH2004" s="11" t="s">
        <v>7877</v>
      </c>
      <c r="AJ2004" s="13"/>
      <c r="AK2004" s="13"/>
      <c r="AL2004" s="13"/>
      <c r="AM2004" s="13"/>
      <c r="AN2004" s="13"/>
      <c r="AO2004" s="13"/>
      <c r="AP2004" s="11" t="s">
        <v>7903</v>
      </c>
      <c r="AR2004" s="13"/>
      <c r="AS2004" s="13"/>
      <c r="AT2004" s="12" t="b">
        <v>1</v>
      </c>
      <c r="AU2004" s="13"/>
      <c r="AV2004" s="14" t="s">
        <v>167</v>
      </c>
      <c r="AW2004" s="13"/>
      <c r="AX2004" s="14" t="s">
        <v>155</v>
      </c>
      <c r="AY2004" s="13"/>
      <c r="AZ2004" s="14">
        <v>7352.0</v>
      </c>
      <c r="BA2004" s="13"/>
    </row>
    <row r="2005">
      <c r="A2005" s="11" t="s">
        <v>7908</v>
      </c>
      <c r="B2005" s="11">
        <v>7200.0</v>
      </c>
      <c r="C2005" s="12" t="b">
        <v>0</v>
      </c>
      <c r="D2005" s="12" t="b">
        <v>1</v>
      </c>
      <c r="E2005" s="12" t="b">
        <v>0</v>
      </c>
      <c r="F2005" s="12" t="b">
        <v>0</v>
      </c>
      <c r="G2005" s="12" t="b">
        <v>0</v>
      </c>
      <c r="H2005" s="12" t="b">
        <v>0</v>
      </c>
      <c r="I2005" s="15">
        <v>45026.0</v>
      </c>
      <c r="J2005" s="13"/>
      <c r="K2005" s="12" t="b">
        <v>0</v>
      </c>
      <c r="L2005" s="14" t="s">
        <v>6116</v>
      </c>
      <c r="M2005" s="11" t="s">
        <v>1770</v>
      </c>
      <c r="N2005" s="11" t="s">
        <v>7909</v>
      </c>
      <c r="O2005" s="11" t="s">
        <v>3087</v>
      </c>
      <c r="P2005" s="11" t="s">
        <v>7112</v>
      </c>
      <c r="Q2005" s="11" t="s">
        <v>1051</v>
      </c>
      <c r="R2005" s="11" t="s">
        <v>3088</v>
      </c>
      <c r="S2005" s="11" t="s">
        <v>3089</v>
      </c>
      <c r="V2005" s="13"/>
      <c r="W2005" s="11" t="s">
        <v>7112</v>
      </c>
      <c r="Y2005" s="13"/>
      <c r="Z2005" s="13"/>
      <c r="AA2005" s="11" t="s">
        <v>151</v>
      </c>
      <c r="AB2005" s="13"/>
      <c r="AC2005" s="13"/>
      <c r="AD2005" s="11" t="s">
        <v>3088</v>
      </c>
      <c r="AF2005" s="13"/>
      <c r="AG2005" s="11" t="s">
        <v>152</v>
      </c>
      <c r="AH2005" s="11" t="s">
        <v>7114</v>
      </c>
      <c r="AJ2005" s="13"/>
      <c r="AK2005" s="13"/>
      <c r="AL2005" s="13"/>
      <c r="AM2005" s="13"/>
      <c r="AN2005" s="13"/>
      <c r="AO2005" s="13"/>
      <c r="AP2005" s="11" t="s">
        <v>7908</v>
      </c>
      <c r="AR2005" s="13"/>
      <c r="AS2005" s="13"/>
      <c r="AT2005" s="12" t="b">
        <v>1</v>
      </c>
      <c r="AU2005" s="13"/>
      <c r="AV2005" s="14" t="s">
        <v>167</v>
      </c>
      <c r="AW2005" s="13"/>
      <c r="AX2005" s="14" t="s">
        <v>155</v>
      </c>
      <c r="AY2005" s="13"/>
      <c r="AZ2005" s="14">
        <v>7357.0</v>
      </c>
      <c r="BA2005" s="13"/>
    </row>
    <row r="2006">
      <c r="A2006" s="11" t="s">
        <v>7910</v>
      </c>
      <c r="B2006" s="11">
        <v>7201.0</v>
      </c>
      <c r="C2006" s="12" t="b">
        <v>0</v>
      </c>
      <c r="D2006" s="12" t="b">
        <v>1</v>
      </c>
      <c r="E2006" s="12" t="b">
        <v>0</v>
      </c>
      <c r="F2006" s="12" t="b">
        <v>0</v>
      </c>
      <c r="G2006" s="12" t="b">
        <v>0</v>
      </c>
      <c r="H2006" s="12" t="b">
        <v>0</v>
      </c>
      <c r="I2006" s="17">
        <v>45210.0</v>
      </c>
      <c r="J2006" s="15">
        <v>45026.0</v>
      </c>
      <c r="K2006" s="12" t="b">
        <v>0</v>
      </c>
      <c r="L2006" s="14" t="s">
        <v>6947</v>
      </c>
      <c r="M2006" s="11" t="s">
        <v>4872</v>
      </c>
      <c r="N2006" s="11" t="s">
        <v>7911</v>
      </c>
      <c r="O2006" s="11" t="s">
        <v>7655</v>
      </c>
      <c r="P2006" s="11" t="s">
        <v>6949</v>
      </c>
      <c r="Q2006" s="11" t="s">
        <v>162</v>
      </c>
      <c r="R2006" s="11" t="s">
        <v>7656</v>
      </c>
      <c r="S2006" s="11" t="s">
        <v>7657</v>
      </c>
      <c r="T2006" s="11" t="s">
        <v>7912</v>
      </c>
      <c r="U2006" s="11" t="s">
        <v>6351</v>
      </c>
      <c r="W2006" s="11" t="s">
        <v>6949</v>
      </c>
      <c r="Y2006" s="11" t="s">
        <v>7522</v>
      </c>
      <c r="AA2006" s="11" t="s">
        <v>151</v>
      </c>
      <c r="AB2006" s="13"/>
      <c r="AC2006" s="13"/>
      <c r="AD2006" s="11" t="s">
        <v>7656</v>
      </c>
      <c r="AF2006" s="14">
        <v>1.0</v>
      </c>
      <c r="AG2006" s="11" t="s">
        <v>152</v>
      </c>
      <c r="AH2006" s="11" t="s">
        <v>6950</v>
      </c>
      <c r="AJ2006" s="13"/>
      <c r="AK2006" s="13"/>
      <c r="AL2006" s="13"/>
      <c r="AM2006" s="13"/>
      <c r="AN2006" s="11" t="s">
        <v>154</v>
      </c>
      <c r="AO2006" s="13"/>
      <c r="AP2006" s="11" t="s">
        <v>7910</v>
      </c>
      <c r="AR2006" s="13"/>
      <c r="AS2006" s="11" t="s">
        <v>154</v>
      </c>
      <c r="AT2006" s="12" t="b">
        <v>1</v>
      </c>
      <c r="AU2006" s="13"/>
      <c r="AV2006" s="14" t="s">
        <v>167</v>
      </c>
      <c r="AW2006" s="13"/>
      <c r="AX2006" s="14" t="s">
        <v>155</v>
      </c>
      <c r="AY2006" s="13"/>
      <c r="AZ2006" s="14">
        <v>7358.0</v>
      </c>
      <c r="BA2006" s="13"/>
    </row>
    <row r="2007">
      <c r="A2007" s="11" t="s">
        <v>7913</v>
      </c>
      <c r="B2007" s="11">
        <v>7202.0</v>
      </c>
      <c r="C2007" s="12" t="b">
        <v>0</v>
      </c>
      <c r="D2007" s="12" t="b">
        <v>0</v>
      </c>
      <c r="E2007" s="12" t="b">
        <v>0</v>
      </c>
      <c r="F2007" s="12" t="b">
        <v>0</v>
      </c>
      <c r="G2007" s="12" t="b">
        <v>0</v>
      </c>
      <c r="H2007" s="12" t="b">
        <v>0</v>
      </c>
      <c r="I2007" s="15">
        <v>45026.0</v>
      </c>
      <c r="J2007" s="13"/>
      <c r="K2007" s="12" t="b">
        <v>0</v>
      </c>
      <c r="L2007" s="14" t="s">
        <v>6116</v>
      </c>
      <c r="M2007" s="11" t="s">
        <v>1634</v>
      </c>
      <c r="N2007" s="11" t="s">
        <v>7914</v>
      </c>
      <c r="O2007" s="11" t="s">
        <v>1636</v>
      </c>
      <c r="P2007" s="11" t="s">
        <v>7112</v>
      </c>
      <c r="Q2007" s="11" t="s">
        <v>1051</v>
      </c>
      <c r="R2007" s="11" t="s">
        <v>1637</v>
      </c>
      <c r="S2007" s="11" t="s">
        <v>1638</v>
      </c>
      <c r="W2007" s="11" t="s">
        <v>7112</v>
      </c>
      <c r="Y2007" s="13"/>
      <c r="Z2007" s="13"/>
      <c r="AA2007" s="11" t="s">
        <v>151</v>
      </c>
      <c r="AB2007" s="13"/>
      <c r="AC2007" s="13"/>
      <c r="AD2007" s="11" t="s">
        <v>1637</v>
      </c>
      <c r="AE2007" s="13"/>
      <c r="AF2007" s="13"/>
      <c r="AG2007" s="11" t="s">
        <v>152</v>
      </c>
      <c r="AH2007" s="11" t="s">
        <v>7114</v>
      </c>
      <c r="AJ2007" s="13"/>
      <c r="AK2007" s="13"/>
      <c r="AL2007" s="13"/>
      <c r="AM2007" s="13"/>
      <c r="AN2007" s="13"/>
      <c r="AO2007" s="13"/>
      <c r="AP2007" s="11" t="s">
        <v>7913</v>
      </c>
      <c r="AR2007" s="13"/>
      <c r="AS2007" s="13"/>
      <c r="AT2007" s="12" t="b">
        <v>1</v>
      </c>
      <c r="AU2007" s="13"/>
      <c r="AV2007" s="14" t="s">
        <v>167</v>
      </c>
      <c r="AW2007" s="13"/>
      <c r="AX2007" s="14" t="s">
        <v>155</v>
      </c>
      <c r="AY2007" s="13"/>
      <c r="AZ2007" s="14">
        <v>7356.0</v>
      </c>
      <c r="BA2007" s="13"/>
    </row>
    <row r="2008">
      <c r="A2008" s="11" t="s">
        <v>7915</v>
      </c>
      <c r="B2008" s="11">
        <v>7203.0</v>
      </c>
      <c r="C2008" s="12" t="b">
        <v>0</v>
      </c>
      <c r="D2008" s="12" t="b">
        <v>0</v>
      </c>
      <c r="E2008" s="12" t="b">
        <v>0</v>
      </c>
      <c r="F2008" s="12" t="b">
        <v>0</v>
      </c>
      <c r="G2008" s="12" t="b">
        <v>0</v>
      </c>
      <c r="H2008" s="12" t="b">
        <v>1</v>
      </c>
      <c r="I2008" s="13"/>
      <c r="J2008" s="13"/>
      <c r="K2008" s="12" t="b">
        <v>0</v>
      </c>
      <c r="L2008" s="14" t="s">
        <v>3200</v>
      </c>
      <c r="M2008" s="11" t="s">
        <v>1432</v>
      </c>
      <c r="N2008" s="11" t="s">
        <v>7916</v>
      </c>
      <c r="O2008" s="11" t="s">
        <v>5002</v>
      </c>
      <c r="P2008" s="11" t="s">
        <v>3202</v>
      </c>
      <c r="Q2008" s="11" t="s">
        <v>972</v>
      </c>
      <c r="R2008" s="11" t="s">
        <v>5003</v>
      </c>
      <c r="S2008" s="11" t="s">
        <v>5004</v>
      </c>
      <c r="T2008" s="13"/>
      <c r="U2008" s="13"/>
      <c r="V2008" s="13"/>
      <c r="W2008" s="11" t="s">
        <v>3202</v>
      </c>
      <c r="X2008" s="11" t="s">
        <v>1121</v>
      </c>
      <c r="Y2008" s="11" t="s">
        <v>5003</v>
      </c>
      <c r="Z2008" s="13"/>
      <c r="AA2008" s="11" t="s">
        <v>151</v>
      </c>
      <c r="AB2008" s="13"/>
      <c r="AC2008" s="13"/>
      <c r="AD2008" s="11" t="s">
        <v>5003</v>
      </c>
      <c r="AE2008" s="11" t="s">
        <v>2029</v>
      </c>
      <c r="AG2008" s="11" t="s">
        <v>152</v>
      </c>
      <c r="AH2008" s="11" t="s">
        <v>3203</v>
      </c>
      <c r="AJ2008" s="11" t="s">
        <v>1121</v>
      </c>
      <c r="AK2008" s="11" t="s">
        <v>4637</v>
      </c>
      <c r="AM2008" s="13"/>
      <c r="AN2008" s="13"/>
      <c r="AO2008" s="13"/>
      <c r="AP2008" s="11" t="s">
        <v>7915</v>
      </c>
      <c r="AR2008" s="13"/>
      <c r="AS2008" s="13"/>
      <c r="AT2008" s="12" t="b">
        <v>1</v>
      </c>
      <c r="AU2008" s="13"/>
      <c r="AV2008" s="14" t="s">
        <v>167</v>
      </c>
      <c r="AW2008" s="13"/>
      <c r="AX2008" s="14" t="s">
        <v>155</v>
      </c>
      <c r="AY2008" s="13"/>
      <c r="AZ2008" s="14">
        <v>7359.0</v>
      </c>
      <c r="BA2008" s="13"/>
    </row>
    <row r="2009">
      <c r="A2009" s="11" t="s">
        <v>7917</v>
      </c>
      <c r="B2009" s="11">
        <v>7204.0</v>
      </c>
      <c r="C2009" s="12" t="b">
        <v>0</v>
      </c>
      <c r="D2009" s="12" t="b">
        <v>0</v>
      </c>
      <c r="E2009" s="12" t="b">
        <v>0</v>
      </c>
      <c r="F2009" s="12" t="b">
        <v>0</v>
      </c>
      <c r="G2009" s="12" t="b">
        <v>0</v>
      </c>
      <c r="H2009" s="12" t="b">
        <v>0</v>
      </c>
      <c r="I2009" s="15">
        <v>45056.0</v>
      </c>
      <c r="J2009" s="15">
        <v>45056.0</v>
      </c>
      <c r="K2009" s="12" t="b">
        <v>0</v>
      </c>
      <c r="L2009" s="14" t="s">
        <v>6116</v>
      </c>
      <c r="M2009" s="11" t="s">
        <v>1657</v>
      </c>
      <c r="N2009" s="11" t="s">
        <v>7918</v>
      </c>
      <c r="O2009" s="11" t="s">
        <v>1659</v>
      </c>
      <c r="P2009" s="11" t="s">
        <v>6895</v>
      </c>
      <c r="Q2009" s="11" t="s">
        <v>162</v>
      </c>
      <c r="R2009" s="11" t="s">
        <v>1660</v>
      </c>
      <c r="S2009" s="11" t="s">
        <v>1661</v>
      </c>
      <c r="T2009" s="11" t="s">
        <v>7919</v>
      </c>
      <c r="U2009" s="11" t="s">
        <v>7920</v>
      </c>
      <c r="W2009" s="11" t="s">
        <v>6895</v>
      </c>
      <c r="Y2009" s="11" t="s">
        <v>1660</v>
      </c>
      <c r="AA2009" s="11" t="s">
        <v>151</v>
      </c>
      <c r="AB2009" s="13"/>
      <c r="AC2009" s="13"/>
      <c r="AD2009" s="11" t="s">
        <v>1660</v>
      </c>
      <c r="AF2009" s="14">
        <v>1.0</v>
      </c>
      <c r="AG2009" s="11" t="s">
        <v>152</v>
      </c>
      <c r="AH2009" s="11" t="s">
        <v>6898</v>
      </c>
      <c r="AJ2009" s="13"/>
      <c r="AK2009" s="13"/>
      <c r="AL2009" s="13"/>
      <c r="AM2009" s="13"/>
      <c r="AN2009" s="13"/>
      <c r="AO2009" s="13"/>
      <c r="AP2009" s="11" t="s">
        <v>7917</v>
      </c>
      <c r="AR2009" s="13"/>
      <c r="AS2009" s="13"/>
      <c r="AT2009" s="12" t="b">
        <v>1</v>
      </c>
      <c r="AU2009" s="13"/>
      <c r="AV2009" s="14" t="s">
        <v>167</v>
      </c>
      <c r="AW2009" s="13"/>
      <c r="AX2009" s="14" t="s">
        <v>155</v>
      </c>
      <c r="AY2009" s="13"/>
      <c r="AZ2009" s="14">
        <v>7360.0</v>
      </c>
      <c r="BA2009" s="13"/>
    </row>
    <row r="2010">
      <c r="A2010" s="11" t="s">
        <v>7921</v>
      </c>
      <c r="B2010" s="11">
        <v>7205.0</v>
      </c>
      <c r="C2010" s="12" t="b">
        <v>0</v>
      </c>
      <c r="D2010" s="12" t="b">
        <v>1</v>
      </c>
      <c r="E2010" s="12" t="b">
        <v>0</v>
      </c>
      <c r="F2010" s="12" t="b">
        <v>0</v>
      </c>
      <c r="G2010" s="12" t="b">
        <v>0</v>
      </c>
      <c r="H2010" s="12" t="b">
        <v>0</v>
      </c>
      <c r="I2010" s="15">
        <v>45056.0</v>
      </c>
      <c r="J2010" s="15">
        <v>45056.0</v>
      </c>
      <c r="K2010" s="12" t="b">
        <v>0</v>
      </c>
      <c r="L2010" s="14" t="s">
        <v>6116</v>
      </c>
      <c r="M2010" s="11" t="s">
        <v>1657</v>
      </c>
      <c r="N2010" s="11" t="s">
        <v>7922</v>
      </c>
      <c r="O2010" s="11" t="s">
        <v>3149</v>
      </c>
      <c r="P2010" s="11" t="s">
        <v>6895</v>
      </c>
      <c r="Q2010" s="11" t="s">
        <v>162</v>
      </c>
      <c r="R2010" s="11" t="s">
        <v>3150</v>
      </c>
      <c r="S2010" s="13"/>
      <c r="T2010" s="11" t="s">
        <v>7919</v>
      </c>
      <c r="U2010" s="11" t="s">
        <v>7920</v>
      </c>
      <c r="W2010" s="11" t="s">
        <v>6895</v>
      </c>
      <c r="Y2010" s="11" t="s">
        <v>1660</v>
      </c>
      <c r="AA2010" s="11" t="s">
        <v>151</v>
      </c>
      <c r="AB2010" s="13"/>
      <c r="AC2010" s="13"/>
      <c r="AD2010" s="11" t="s">
        <v>3150</v>
      </c>
      <c r="AE2010" s="13"/>
      <c r="AF2010" s="14">
        <v>1.0</v>
      </c>
      <c r="AG2010" s="11" t="s">
        <v>152</v>
      </c>
      <c r="AH2010" s="11" t="s">
        <v>6898</v>
      </c>
      <c r="AJ2010" s="13"/>
      <c r="AK2010" s="13"/>
      <c r="AL2010" s="13"/>
      <c r="AM2010" s="13"/>
      <c r="AN2010" s="13"/>
      <c r="AO2010" s="13"/>
      <c r="AP2010" s="11" t="s">
        <v>7921</v>
      </c>
      <c r="AR2010" s="13"/>
      <c r="AS2010" s="11" t="s">
        <v>154</v>
      </c>
      <c r="AT2010" s="12" t="b">
        <v>1</v>
      </c>
      <c r="AU2010" s="13"/>
      <c r="AV2010" s="14" t="s">
        <v>167</v>
      </c>
      <c r="AW2010" s="13"/>
      <c r="AX2010" s="14" t="s">
        <v>155</v>
      </c>
      <c r="AY2010" s="13"/>
      <c r="AZ2010" s="14">
        <v>7361.0</v>
      </c>
      <c r="BA2010" s="13"/>
    </row>
    <row r="2011">
      <c r="A2011" s="11" t="s">
        <v>7923</v>
      </c>
      <c r="B2011" s="11">
        <v>7206.0</v>
      </c>
      <c r="C2011" s="12" t="b">
        <v>0</v>
      </c>
      <c r="D2011" s="12" t="b">
        <v>1</v>
      </c>
      <c r="E2011" s="12" t="b">
        <v>0</v>
      </c>
      <c r="F2011" s="12" t="b">
        <v>0</v>
      </c>
      <c r="G2011" s="12" t="b">
        <v>0</v>
      </c>
      <c r="H2011" s="12" t="b">
        <v>0</v>
      </c>
      <c r="I2011" s="15">
        <v>45056.0</v>
      </c>
      <c r="J2011" s="15">
        <v>45056.0</v>
      </c>
      <c r="K2011" s="12" t="b">
        <v>0</v>
      </c>
      <c r="L2011" s="14" t="s">
        <v>6116</v>
      </c>
      <c r="M2011" s="11" t="s">
        <v>1657</v>
      </c>
      <c r="N2011" s="11" t="s">
        <v>7924</v>
      </c>
      <c r="O2011" s="11" t="s">
        <v>7925</v>
      </c>
      <c r="P2011" s="11" t="s">
        <v>6895</v>
      </c>
      <c r="Q2011" s="11" t="s">
        <v>162</v>
      </c>
      <c r="R2011" s="11" t="s">
        <v>7926</v>
      </c>
      <c r="S2011" s="11" t="s">
        <v>7927</v>
      </c>
      <c r="T2011" s="11" t="s">
        <v>7919</v>
      </c>
      <c r="U2011" s="11" t="s">
        <v>7920</v>
      </c>
      <c r="W2011" s="11" t="s">
        <v>6895</v>
      </c>
      <c r="Y2011" s="11" t="s">
        <v>1660</v>
      </c>
      <c r="AA2011" s="11" t="s">
        <v>151</v>
      </c>
      <c r="AB2011" s="13"/>
      <c r="AC2011" s="13"/>
      <c r="AD2011" s="11" t="s">
        <v>7926</v>
      </c>
      <c r="AF2011" s="14">
        <v>1.0</v>
      </c>
      <c r="AG2011" s="11" t="s">
        <v>152</v>
      </c>
      <c r="AH2011" s="11" t="s">
        <v>6898</v>
      </c>
      <c r="AJ2011" s="13"/>
      <c r="AK2011" s="13"/>
      <c r="AL2011" s="13"/>
      <c r="AM2011" s="13"/>
      <c r="AN2011" s="13"/>
      <c r="AO2011" s="13"/>
      <c r="AP2011" s="11" t="s">
        <v>7923</v>
      </c>
      <c r="AR2011" s="13"/>
      <c r="AS2011" s="13"/>
      <c r="AT2011" s="12" t="b">
        <v>1</v>
      </c>
      <c r="AU2011" s="13"/>
      <c r="AV2011" s="14" t="s">
        <v>167</v>
      </c>
      <c r="AW2011" s="13"/>
      <c r="AX2011" s="14" t="s">
        <v>155</v>
      </c>
      <c r="AY2011" s="13"/>
      <c r="AZ2011" s="14">
        <v>7362.0</v>
      </c>
      <c r="BA2011" s="13"/>
    </row>
    <row r="2012">
      <c r="A2012" s="11" t="s">
        <v>7928</v>
      </c>
      <c r="B2012" s="11">
        <v>7213.0</v>
      </c>
      <c r="C2012" s="12" t="b">
        <v>0</v>
      </c>
      <c r="D2012" s="12" t="b">
        <v>1</v>
      </c>
      <c r="E2012" s="12" t="b">
        <v>0</v>
      </c>
      <c r="F2012" s="12" t="b">
        <v>0</v>
      </c>
      <c r="G2012" s="12" t="b">
        <v>0</v>
      </c>
      <c r="H2012" s="12" t="b">
        <v>0</v>
      </c>
      <c r="I2012" s="17">
        <v>45210.0</v>
      </c>
      <c r="J2012" s="15">
        <v>45056.0</v>
      </c>
      <c r="K2012" s="12" t="b">
        <v>0</v>
      </c>
      <c r="L2012" s="14" t="s">
        <v>6947</v>
      </c>
      <c r="M2012" s="11" t="s">
        <v>4872</v>
      </c>
      <c r="N2012" s="11" t="s">
        <v>7929</v>
      </c>
      <c r="O2012" s="11" t="s">
        <v>7714</v>
      </c>
      <c r="P2012" s="11" t="s">
        <v>6949</v>
      </c>
      <c r="Q2012" s="11" t="s">
        <v>162</v>
      </c>
      <c r="R2012" s="11" t="s">
        <v>7522</v>
      </c>
      <c r="S2012" s="11" t="s">
        <v>7715</v>
      </c>
      <c r="T2012" s="11" t="s">
        <v>7919</v>
      </c>
      <c r="U2012" s="11" t="s">
        <v>6351</v>
      </c>
      <c r="W2012" s="11" t="s">
        <v>6949</v>
      </c>
      <c r="Y2012" s="11" t="s">
        <v>7522</v>
      </c>
      <c r="AA2012" s="11" t="s">
        <v>151</v>
      </c>
      <c r="AB2012" s="13"/>
      <c r="AC2012" s="13"/>
      <c r="AD2012" s="11" t="s">
        <v>7522</v>
      </c>
      <c r="AF2012" s="14">
        <v>1.0</v>
      </c>
      <c r="AG2012" s="11" t="s">
        <v>152</v>
      </c>
      <c r="AH2012" s="11" t="s">
        <v>6950</v>
      </c>
      <c r="AJ2012" s="13"/>
      <c r="AK2012" s="13"/>
      <c r="AL2012" s="13"/>
      <c r="AM2012" s="13"/>
      <c r="AN2012" s="13"/>
      <c r="AO2012" s="13"/>
      <c r="AP2012" s="11" t="s">
        <v>7928</v>
      </c>
      <c r="AR2012" s="13"/>
      <c r="AS2012" s="13"/>
      <c r="AT2012" s="12" t="b">
        <v>1</v>
      </c>
      <c r="AU2012" s="13"/>
      <c r="AV2012" s="14" t="s">
        <v>167</v>
      </c>
      <c r="AW2012" s="13"/>
      <c r="AX2012" s="14" t="s">
        <v>155</v>
      </c>
      <c r="AY2012" s="13"/>
      <c r="AZ2012" s="14">
        <v>7364.0</v>
      </c>
      <c r="BA2012" s="13"/>
    </row>
    <row r="2013">
      <c r="A2013" s="11" t="s">
        <v>7930</v>
      </c>
      <c r="B2013" s="11">
        <v>7214.0</v>
      </c>
      <c r="C2013" s="12" t="b">
        <v>0</v>
      </c>
      <c r="D2013" s="12" t="b">
        <v>1</v>
      </c>
      <c r="E2013" s="12" t="b">
        <v>0</v>
      </c>
      <c r="F2013" s="12" t="b">
        <v>0</v>
      </c>
      <c r="G2013" s="12" t="b">
        <v>0</v>
      </c>
      <c r="H2013" s="12" t="b">
        <v>0</v>
      </c>
      <c r="I2013" s="13"/>
      <c r="J2013" s="15">
        <v>45056.0</v>
      </c>
      <c r="K2013" s="12" t="b">
        <v>0</v>
      </c>
      <c r="L2013" s="15">
        <v>44937.0</v>
      </c>
      <c r="M2013" s="11" t="s">
        <v>4872</v>
      </c>
      <c r="N2013" s="11" t="s">
        <v>7931</v>
      </c>
      <c r="O2013" s="11" t="s">
        <v>7668</v>
      </c>
      <c r="P2013" s="11" t="s">
        <v>6908</v>
      </c>
      <c r="Q2013" s="11" t="s">
        <v>162</v>
      </c>
      <c r="R2013" s="11" t="s">
        <v>7669</v>
      </c>
      <c r="S2013" s="11" t="s">
        <v>7670</v>
      </c>
      <c r="T2013" s="11" t="s">
        <v>7932</v>
      </c>
      <c r="U2013" s="11" t="s">
        <v>6351</v>
      </c>
      <c r="W2013" s="11" t="s">
        <v>6908</v>
      </c>
      <c r="Y2013" s="11" t="s">
        <v>7522</v>
      </c>
      <c r="AA2013" s="11" t="s">
        <v>151</v>
      </c>
      <c r="AB2013" s="13"/>
      <c r="AC2013" s="13"/>
      <c r="AD2013" s="11" t="s">
        <v>7669</v>
      </c>
      <c r="AE2013" s="13"/>
      <c r="AF2013" s="14">
        <v>1.0</v>
      </c>
      <c r="AG2013" s="11" t="s">
        <v>152</v>
      </c>
      <c r="AH2013" s="11" t="s">
        <v>6911</v>
      </c>
      <c r="AI2013" s="11" t="s">
        <v>154</v>
      </c>
      <c r="AJ2013" s="13"/>
      <c r="AK2013" s="13"/>
      <c r="AL2013" s="13"/>
      <c r="AM2013" s="13"/>
      <c r="AN2013" s="13"/>
      <c r="AO2013" s="13"/>
      <c r="AP2013" s="11" t="s">
        <v>7930</v>
      </c>
      <c r="AR2013" s="13"/>
      <c r="AS2013" s="13"/>
      <c r="AT2013" s="12" t="b">
        <v>1</v>
      </c>
      <c r="AU2013" s="13"/>
      <c r="AV2013" s="14" t="s">
        <v>167</v>
      </c>
      <c r="AW2013" s="13"/>
      <c r="AX2013" s="14" t="s">
        <v>155</v>
      </c>
      <c r="AY2013" s="13"/>
      <c r="AZ2013" s="14">
        <v>7363.0</v>
      </c>
      <c r="BA2013" s="13"/>
    </row>
    <row r="2014">
      <c r="A2014" s="11" t="s">
        <v>7933</v>
      </c>
      <c r="B2014" s="11">
        <v>7215.0</v>
      </c>
      <c r="C2014" s="12" t="b">
        <v>0</v>
      </c>
      <c r="D2014" s="12" t="b">
        <v>0</v>
      </c>
      <c r="E2014" s="12" t="b">
        <v>0</v>
      </c>
      <c r="F2014" s="12" t="b">
        <v>0</v>
      </c>
      <c r="G2014" s="12" t="b">
        <v>0</v>
      </c>
      <c r="H2014" s="12" t="b">
        <v>0</v>
      </c>
      <c r="I2014" s="14" t="s">
        <v>6853</v>
      </c>
      <c r="J2014" s="15">
        <v>45056.0</v>
      </c>
      <c r="K2014" s="12" t="b">
        <v>0</v>
      </c>
      <c r="L2014" s="15">
        <v>45180.0</v>
      </c>
      <c r="M2014" s="11" t="s">
        <v>4872</v>
      </c>
      <c r="N2014" s="11" t="s">
        <v>7934</v>
      </c>
      <c r="O2014" s="11" t="s">
        <v>7714</v>
      </c>
      <c r="P2014" s="11" t="s">
        <v>6920</v>
      </c>
      <c r="Q2014" s="11" t="s">
        <v>162</v>
      </c>
      <c r="R2014" s="11" t="s">
        <v>7522</v>
      </c>
      <c r="S2014" s="11" t="s">
        <v>7715</v>
      </c>
      <c r="T2014" s="11" t="s">
        <v>7935</v>
      </c>
      <c r="U2014" s="11" t="s">
        <v>6351</v>
      </c>
      <c r="W2014" s="11" t="s">
        <v>6920</v>
      </c>
      <c r="Y2014" s="11" t="s">
        <v>7522</v>
      </c>
      <c r="AA2014" s="11" t="s">
        <v>215</v>
      </c>
      <c r="AB2014" s="13"/>
      <c r="AC2014" s="13"/>
      <c r="AD2014" s="11" t="s">
        <v>7522</v>
      </c>
      <c r="AF2014" s="13"/>
      <c r="AG2014" s="11" t="s">
        <v>152</v>
      </c>
      <c r="AH2014" s="11" t="s">
        <v>6921</v>
      </c>
      <c r="AJ2014" s="13"/>
      <c r="AK2014" s="13"/>
      <c r="AL2014" s="13"/>
      <c r="AM2014" s="13"/>
      <c r="AN2014" s="13"/>
      <c r="AO2014" s="13"/>
      <c r="AP2014" s="11" t="s">
        <v>7933</v>
      </c>
      <c r="AR2014" s="13"/>
      <c r="AS2014" s="11" t="s">
        <v>154</v>
      </c>
      <c r="AT2014" s="12" t="b">
        <v>1</v>
      </c>
      <c r="AU2014" s="13"/>
      <c r="AV2014" s="14" t="s">
        <v>167</v>
      </c>
      <c r="AW2014" s="13"/>
      <c r="AX2014" s="14" t="s">
        <v>155</v>
      </c>
      <c r="AY2014" s="13"/>
      <c r="AZ2014" s="14">
        <v>7365.0</v>
      </c>
      <c r="BA2014" s="13"/>
    </row>
    <row r="2015">
      <c r="A2015" s="11" t="s">
        <v>7936</v>
      </c>
      <c r="B2015" s="11">
        <v>7216.0</v>
      </c>
      <c r="C2015" s="12" t="b">
        <v>0</v>
      </c>
      <c r="D2015" s="12" t="b">
        <v>1</v>
      </c>
      <c r="E2015" s="12" t="b">
        <v>0</v>
      </c>
      <c r="F2015" s="12" t="b">
        <v>0</v>
      </c>
      <c r="G2015" s="12" t="b">
        <v>0</v>
      </c>
      <c r="H2015" s="12" t="b">
        <v>0</v>
      </c>
      <c r="I2015" s="13"/>
      <c r="J2015" s="15">
        <v>45056.0</v>
      </c>
      <c r="K2015" s="12" t="b">
        <v>0</v>
      </c>
      <c r="L2015" s="15">
        <v>44937.0</v>
      </c>
      <c r="M2015" s="11" t="s">
        <v>282</v>
      </c>
      <c r="N2015" s="11" t="s">
        <v>7937</v>
      </c>
      <c r="O2015" s="11" t="s">
        <v>7938</v>
      </c>
      <c r="P2015" s="11" t="s">
        <v>6908</v>
      </c>
      <c r="Q2015" s="11" t="s">
        <v>162</v>
      </c>
      <c r="R2015" s="11" t="s">
        <v>7939</v>
      </c>
      <c r="S2015" s="11" t="s">
        <v>7940</v>
      </c>
      <c r="T2015" s="11" t="s">
        <v>7941</v>
      </c>
      <c r="U2015" s="11" t="s">
        <v>3306</v>
      </c>
      <c r="W2015" s="11" t="s">
        <v>6908</v>
      </c>
      <c r="Y2015" s="11" t="s">
        <v>4947</v>
      </c>
      <c r="Z2015" s="13"/>
      <c r="AA2015" s="11" t="s">
        <v>151</v>
      </c>
      <c r="AB2015" s="13"/>
      <c r="AC2015" s="13"/>
      <c r="AD2015" s="11" t="s">
        <v>7939</v>
      </c>
      <c r="AE2015" s="13"/>
      <c r="AF2015" s="14">
        <v>1.0</v>
      </c>
      <c r="AG2015" s="11" t="s">
        <v>152</v>
      </c>
      <c r="AH2015" s="11" t="s">
        <v>6911</v>
      </c>
      <c r="AJ2015" s="13"/>
      <c r="AK2015" s="13"/>
      <c r="AL2015" s="13"/>
      <c r="AM2015" s="13"/>
      <c r="AN2015" s="13"/>
      <c r="AO2015" s="13"/>
      <c r="AP2015" s="11" t="s">
        <v>7936</v>
      </c>
      <c r="AR2015" s="13"/>
      <c r="AS2015" s="13"/>
      <c r="AT2015" s="12" t="b">
        <v>1</v>
      </c>
      <c r="AU2015" s="13"/>
      <c r="AV2015" s="14" t="s">
        <v>167</v>
      </c>
      <c r="AW2015" s="13"/>
      <c r="AX2015" s="14" t="s">
        <v>155</v>
      </c>
      <c r="AY2015" s="13"/>
      <c r="AZ2015" s="14">
        <v>7366.0</v>
      </c>
      <c r="BA2015" s="13"/>
    </row>
    <row r="2016">
      <c r="A2016" s="11" t="s">
        <v>7942</v>
      </c>
      <c r="B2016" s="11">
        <v>7218.0</v>
      </c>
      <c r="C2016" s="12" t="b">
        <v>0</v>
      </c>
      <c r="D2016" s="12" t="b">
        <v>1</v>
      </c>
      <c r="E2016" s="12" t="b">
        <v>0</v>
      </c>
      <c r="F2016" s="12" t="b">
        <v>0</v>
      </c>
      <c r="G2016" s="12" t="b">
        <v>0</v>
      </c>
      <c r="H2016" s="12" t="b">
        <v>0</v>
      </c>
      <c r="I2016" s="13"/>
      <c r="J2016" s="15">
        <v>45087.0</v>
      </c>
      <c r="K2016" s="12" t="b">
        <v>0</v>
      </c>
      <c r="L2016" s="15">
        <v>44937.0</v>
      </c>
      <c r="M2016" s="11" t="s">
        <v>4872</v>
      </c>
      <c r="N2016" s="11" t="s">
        <v>7943</v>
      </c>
      <c r="O2016" s="11" t="s">
        <v>7704</v>
      </c>
      <c r="P2016" s="11" t="s">
        <v>6908</v>
      </c>
      <c r="Q2016" s="11" t="s">
        <v>162</v>
      </c>
      <c r="R2016" s="11" t="s">
        <v>7705</v>
      </c>
      <c r="S2016" s="11" t="s">
        <v>7706</v>
      </c>
      <c r="T2016" s="11" t="s">
        <v>7932</v>
      </c>
      <c r="U2016" s="11" t="s">
        <v>6351</v>
      </c>
      <c r="W2016" s="11" t="s">
        <v>6908</v>
      </c>
      <c r="Y2016" s="11" t="s">
        <v>7522</v>
      </c>
      <c r="AA2016" s="11" t="s">
        <v>151</v>
      </c>
      <c r="AB2016" s="13"/>
      <c r="AC2016" s="13"/>
      <c r="AD2016" s="11" t="s">
        <v>7705</v>
      </c>
      <c r="AE2016" s="13"/>
      <c r="AF2016" s="14">
        <v>1.0</v>
      </c>
      <c r="AG2016" s="11" t="s">
        <v>152</v>
      </c>
      <c r="AH2016" s="11" t="s">
        <v>6911</v>
      </c>
      <c r="AI2016" s="11" t="s">
        <v>154</v>
      </c>
      <c r="AJ2016" s="13"/>
      <c r="AK2016" s="13"/>
      <c r="AL2016" s="13"/>
      <c r="AM2016" s="13"/>
      <c r="AN2016" s="11" t="s">
        <v>154</v>
      </c>
      <c r="AO2016" s="13"/>
      <c r="AP2016" s="11" t="s">
        <v>7942</v>
      </c>
      <c r="AR2016" s="13"/>
      <c r="AS2016" s="13"/>
      <c r="AT2016" s="12" t="b">
        <v>1</v>
      </c>
      <c r="AU2016" s="13"/>
      <c r="AV2016" s="14" t="s">
        <v>167</v>
      </c>
      <c r="AW2016" s="13"/>
      <c r="AX2016" s="14" t="s">
        <v>155</v>
      </c>
      <c r="AY2016" s="13"/>
      <c r="AZ2016" s="14">
        <v>7368.0</v>
      </c>
      <c r="BA2016" s="13"/>
    </row>
    <row r="2017">
      <c r="A2017" s="11" t="s">
        <v>7944</v>
      </c>
      <c r="B2017" s="11">
        <v>7219.0</v>
      </c>
      <c r="C2017" s="12" t="b">
        <v>0</v>
      </c>
      <c r="D2017" s="12" t="b">
        <v>1</v>
      </c>
      <c r="E2017" s="12" t="b">
        <v>0</v>
      </c>
      <c r="F2017" s="12" t="b">
        <v>0</v>
      </c>
      <c r="G2017" s="12" t="b">
        <v>0</v>
      </c>
      <c r="H2017" s="12" t="b">
        <v>0</v>
      </c>
      <c r="I2017" s="14" t="s">
        <v>6853</v>
      </c>
      <c r="J2017" s="15">
        <v>45056.0</v>
      </c>
      <c r="K2017" s="12" t="b">
        <v>0</v>
      </c>
      <c r="L2017" s="15">
        <v>45180.0</v>
      </c>
      <c r="M2017" s="11" t="s">
        <v>4872</v>
      </c>
      <c r="N2017" s="11" t="s">
        <v>7945</v>
      </c>
      <c r="O2017" s="11" t="s">
        <v>7704</v>
      </c>
      <c r="P2017" s="11" t="s">
        <v>6920</v>
      </c>
      <c r="Q2017" s="11" t="s">
        <v>162</v>
      </c>
      <c r="R2017" s="11" t="s">
        <v>7705</v>
      </c>
      <c r="S2017" s="11" t="s">
        <v>7706</v>
      </c>
      <c r="T2017" s="11" t="s">
        <v>7935</v>
      </c>
      <c r="U2017" s="11" t="s">
        <v>6351</v>
      </c>
      <c r="W2017" s="11" t="s">
        <v>6920</v>
      </c>
      <c r="Y2017" s="11" t="s">
        <v>7522</v>
      </c>
      <c r="AA2017" s="11" t="s">
        <v>151</v>
      </c>
      <c r="AB2017" s="13"/>
      <c r="AC2017" s="13"/>
      <c r="AD2017" s="11" t="s">
        <v>7705</v>
      </c>
      <c r="AE2017" s="13"/>
      <c r="AF2017" s="14">
        <v>1.0</v>
      </c>
      <c r="AG2017" s="11" t="s">
        <v>152</v>
      </c>
      <c r="AH2017" s="11" t="s">
        <v>6921</v>
      </c>
      <c r="AJ2017" s="13"/>
      <c r="AK2017" s="13"/>
      <c r="AL2017" s="13"/>
      <c r="AM2017" s="13"/>
      <c r="AN2017" s="13"/>
      <c r="AO2017" s="13"/>
      <c r="AP2017" s="11" t="s">
        <v>7944</v>
      </c>
      <c r="AR2017" s="13"/>
      <c r="AS2017" s="13"/>
      <c r="AT2017" s="12" t="b">
        <v>1</v>
      </c>
      <c r="AU2017" s="13"/>
      <c r="AV2017" s="14" t="s">
        <v>167</v>
      </c>
      <c r="AW2017" s="13"/>
      <c r="AX2017" s="14" t="s">
        <v>155</v>
      </c>
      <c r="AY2017" s="13"/>
      <c r="AZ2017" s="14">
        <v>7369.0</v>
      </c>
      <c r="BA2017" s="13"/>
    </row>
    <row r="2018">
      <c r="A2018" s="11" t="s">
        <v>7946</v>
      </c>
      <c r="B2018" s="11">
        <v>7220.0</v>
      </c>
      <c r="C2018" s="12" t="b">
        <v>0</v>
      </c>
      <c r="D2018" s="12" t="b">
        <v>1</v>
      </c>
      <c r="E2018" s="12" t="b">
        <v>0</v>
      </c>
      <c r="F2018" s="12" t="b">
        <v>0</v>
      </c>
      <c r="G2018" s="12" t="b">
        <v>0</v>
      </c>
      <c r="H2018" s="12" t="b">
        <v>0</v>
      </c>
      <c r="I2018" s="14" t="s">
        <v>6853</v>
      </c>
      <c r="J2018" s="15">
        <v>45087.0</v>
      </c>
      <c r="K2018" s="12" t="b">
        <v>0</v>
      </c>
      <c r="L2018" s="15">
        <v>45180.0</v>
      </c>
      <c r="M2018" s="11" t="s">
        <v>4872</v>
      </c>
      <c r="N2018" s="11" t="s">
        <v>7947</v>
      </c>
      <c r="O2018" s="11" t="s">
        <v>7704</v>
      </c>
      <c r="P2018" s="11" t="s">
        <v>6855</v>
      </c>
      <c r="Q2018" s="11" t="s">
        <v>162</v>
      </c>
      <c r="R2018" s="11" t="s">
        <v>7705</v>
      </c>
      <c r="S2018" s="11" t="s">
        <v>7706</v>
      </c>
      <c r="T2018" s="11" t="s">
        <v>7867</v>
      </c>
      <c r="U2018" s="11" t="s">
        <v>6351</v>
      </c>
      <c r="W2018" s="11" t="s">
        <v>6855</v>
      </c>
      <c r="Y2018" s="11" t="s">
        <v>7522</v>
      </c>
      <c r="AA2018" s="11" t="s">
        <v>151</v>
      </c>
      <c r="AB2018" s="13"/>
      <c r="AC2018" s="13"/>
      <c r="AD2018" s="11" t="s">
        <v>7705</v>
      </c>
      <c r="AE2018" s="13"/>
      <c r="AF2018" s="14">
        <v>1.0</v>
      </c>
      <c r="AG2018" s="11" t="s">
        <v>152</v>
      </c>
      <c r="AH2018" s="11" t="s">
        <v>6857</v>
      </c>
      <c r="AI2018" s="11" t="s">
        <v>154</v>
      </c>
      <c r="AJ2018" s="13"/>
      <c r="AK2018" s="13"/>
      <c r="AL2018" s="13"/>
      <c r="AM2018" s="13"/>
      <c r="AN2018" s="13"/>
      <c r="AO2018" s="13"/>
      <c r="AP2018" s="11" t="s">
        <v>7946</v>
      </c>
      <c r="AR2018" s="13"/>
      <c r="AS2018" s="13"/>
      <c r="AT2018" s="12" t="b">
        <v>1</v>
      </c>
      <c r="AU2018" s="13"/>
      <c r="AV2018" s="14" t="s">
        <v>167</v>
      </c>
      <c r="AW2018" s="13"/>
      <c r="AX2018" s="14" t="s">
        <v>155</v>
      </c>
      <c r="AY2018" s="13"/>
      <c r="AZ2018" s="14">
        <v>7367.0</v>
      </c>
      <c r="BA2018" s="13"/>
    </row>
    <row r="2019">
      <c r="A2019" s="11" t="s">
        <v>7948</v>
      </c>
      <c r="B2019" s="11">
        <v>7221.0</v>
      </c>
      <c r="C2019" s="12" t="b">
        <v>0</v>
      </c>
      <c r="D2019" s="12" t="b">
        <v>1</v>
      </c>
      <c r="E2019" s="12" t="b">
        <v>0</v>
      </c>
      <c r="F2019" s="12" t="b">
        <v>0</v>
      </c>
      <c r="G2019" s="12" t="b">
        <v>0</v>
      </c>
      <c r="H2019" s="12" t="b">
        <v>0</v>
      </c>
      <c r="I2019" s="15">
        <v>45087.0</v>
      </c>
      <c r="J2019" s="15">
        <v>45087.0</v>
      </c>
      <c r="K2019" s="12" t="b">
        <v>0</v>
      </c>
      <c r="L2019" s="17">
        <v>45209.0</v>
      </c>
      <c r="M2019" s="11" t="s">
        <v>1793</v>
      </c>
      <c r="N2019" s="11" t="s">
        <v>7949</v>
      </c>
      <c r="O2019" s="11" t="s">
        <v>7950</v>
      </c>
      <c r="P2019" s="11" t="s">
        <v>6622</v>
      </c>
      <c r="Q2019" s="11" t="s">
        <v>162</v>
      </c>
      <c r="R2019" s="11" t="s">
        <v>7951</v>
      </c>
      <c r="S2019" s="11" t="s">
        <v>7952</v>
      </c>
      <c r="T2019" s="11" t="s">
        <v>7953</v>
      </c>
      <c r="U2019" s="11" t="s">
        <v>3513</v>
      </c>
      <c r="W2019" s="11" t="s">
        <v>6622</v>
      </c>
      <c r="Y2019" s="11" t="s">
        <v>3503</v>
      </c>
      <c r="Z2019" s="13"/>
      <c r="AA2019" s="11" t="s">
        <v>151</v>
      </c>
      <c r="AB2019" s="13"/>
      <c r="AC2019" s="13"/>
      <c r="AD2019" s="11" t="s">
        <v>7951</v>
      </c>
      <c r="AE2019" s="13"/>
      <c r="AF2019" s="14">
        <v>1.0</v>
      </c>
      <c r="AG2019" s="11" t="s">
        <v>152</v>
      </c>
      <c r="AH2019" s="11" t="s">
        <v>6624</v>
      </c>
      <c r="AJ2019" s="13"/>
      <c r="AK2019" s="13"/>
      <c r="AL2019" s="13"/>
      <c r="AM2019" s="13"/>
      <c r="AN2019" s="13"/>
      <c r="AO2019" s="13"/>
      <c r="AP2019" s="11" t="s">
        <v>7948</v>
      </c>
      <c r="AR2019" s="13"/>
      <c r="AS2019" s="13"/>
      <c r="AT2019" s="12" t="b">
        <v>1</v>
      </c>
      <c r="AU2019" s="13"/>
      <c r="AV2019" s="14" t="s">
        <v>167</v>
      </c>
      <c r="AW2019" s="13"/>
      <c r="AX2019" s="14" t="s">
        <v>155</v>
      </c>
      <c r="AY2019" s="13"/>
      <c r="AZ2019" s="14">
        <v>7373.0</v>
      </c>
      <c r="BA2019" s="13"/>
    </row>
    <row r="2020">
      <c r="A2020" s="11" t="s">
        <v>7954</v>
      </c>
      <c r="B2020" s="11">
        <v>7222.0</v>
      </c>
      <c r="C2020" s="12" t="b">
        <v>0</v>
      </c>
      <c r="D2020" s="12" t="b">
        <v>0</v>
      </c>
      <c r="E2020" s="12" t="b">
        <v>0</v>
      </c>
      <c r="F2020" s="12" t="b">
        <v>0</v>
      </c>
      <c r="G2020" s="12" t="b">
        <v>0</v>
      </c>
      <c r="H2020" s="12" t="b">
        <v>0</v>
      </c>
      <c r="I2020" s="13"/>
      <c r="J2020" s="15">
        <v>45087.0</v>
      </c>
      <c r="K2020" s="12" t="b">
        <v>0</v>
      </c>
      <c r="L2020" s="15">
        <v>44937.0</v>
      </c>
      <c r="M2020" s="11" t="s">
        <v>1793</v>
      </c>
      <c r="N2020" s="11" t="s">
        <v>7955</v>
      </c>
      <c r="O2020" s="11" t="s">
        <v>7950</v>
      </c>
      <c r="P2020" s="11" t="s">
        <v>6908</v>
      </c>
      <c r="Q2020" s="11" t="s">
        <v>162</v>
      </c>
      <c r="R2020" s="11" t="s">
        <v>7951</v>
      </c>
      <c r="S2020" s="11" t="s">
        <v>7952</v>
      </c>
      <c r="T2020" s="18" t="s">
        <v>7956</v>
      </c>
      <c r="U2020" s="11" t="s">
        <v>3513</v>
      </c>
      <c r="W2020" s="11" t="s">
        <v>6908</v>
      </c>
      <c r="Y2020" s="11" t="s">
        <v>3503</v>
      </c>
      <c r="Z2020" s="13"/>
      <c r="AA2020" s="11" t="s">
        <v>215</v>
      </c>
      <c r="AB2020" s="13"/>
      <c r="AC2020" s="13"/>
      <c r="AD2020" s="11" t="s">
        <v>7951</v>
      </c>
      <c r="AE2020" s="13"/>
      <c r="AF2020" s="13"/>
      <c r="AG2020" s="11" t="s">
        <v>152</v>
      </c>
      <c r="AH2020" s="11" t="s">
        <v>6911</v>
      </c>
      <c r="AJ2020" s="13"/>
      <c r="AK2020" s="13"/>
      <c r="AL2020" s="13"/>
      <c r="AM2020" s="13"/>
      <c r="AN2020" s="13"/>
      <c r="AO2020" s="13"/>
      <c r="AP2020" s="11" t="s">
        <v>7954</v>
      </c>
      <c r="AR2020" s="13"/>
      <c r="AS2020" s="13"/>
      <c r="AT2020" s="12" t="b">
        <v>1</v>
      </c>
      <c r="AU2020" s="13"/>
      <c r="AV2020" s="14" t="s">
        <v>167</v>
      </c>
      <c r="AW2020" s="13"/>
      <c r="AX2020" s="14" t="s">
        <v>155</v>
      </c>
      <c r="AY2020" s="13"/>
      <c r="AZ2020" s="14">
        <v>7371.0</v>
      </c>
      <c r="BA2020" s="13"/>
    </row>
    <row r="2021">
      <c r="A2021" s="11" t="s">
        <v>7957</v>
      </c>
      <c r="B2021" s="11">
        <v>7223.0</v>
      </c>
      <c r="C2021" s="12" t="b">
        <v>0</v>
      </c>
      <c r="D2021" s="12" t="b">
        <v>1</v>
      </c>
      <c r="E2021" s="12" t="b">
        <v>0</v>
      </c>
      <c r="F2021" s="12" t="b">
        <v>0</v>
      </c>
      <c r="G2021" s="12" t="b">
        <v>0</v>
      </c>
      <c r="H2021" s="12" t="b">
        <v>0</v>
      </c>
      <c r="I2021" s="14" t="s">
        <v>6853</v>
      </c>
      <c r="J2021" s="15">
        <v>45087.0</v>
      </c>
      <c r="K2021" s="12" t="b">
        <v>0</v>
      </c>
      <c r="L2021" s="15">
        <v>45180.0</v>
      </c>
      <c r="M2021" s="11" t="s">
        <v>1793</v>
      </c>
      <c r="N2021" s="11" t="s">
        <v>7958</v>
      </c>
      <c r="O2021" s="11" t="s">
        <v>7950</v>
      </c>
      <c r="P2021" s="11" t="s">
        <v>6920</v>
      </c>
      <c r="Q2021" s="11" t="s">
        <v>162</v>
      </c>
      <c r="R2021" s="11" t="s">
        <v>7951</v>
      </c>
      <c r="S2021" s="11" t="s">
        <v>7952</v>
      </c>
      <c r="T2021" s="11" t="s">
        <v>7959</v>
      </c>
      <c r="U2021" s="11" t="s">
        <v>3513</v>
      </c>
      <c r="W2021" s="11" t="s">
        <v>6920</v>
      </c>
      <c r="Y2021" s="11" t="s">
        <v>3503</v>
      </c>
      <c r="Z2021" s="13"/>
      <c r="AA2021" s="11" t="s">
        <v>151</v>
      </c>
      <c r="AB2021" s="13"/>
      <c r="AC2021" s="13"/>
      <c r="AD2021" s="11" t="s">
        <v>7951</v>
      </c>
      <c r="AE2021" s="13"/>
      <c r="AF2021" s="14">
        <v>1.0</v>
      </c>
      <c r="AG2021" s="11" t="s">
        <v>152</v>
      </c>
      <c r="AH2021" s="11" t="s">
        <v>6921</v>
      </c>
      <c r="AJ2021" s="13"/>
      <c r="AK2021" s="13"/>
      <c r="AL2021" s="13"/>
      <c r="AM2021" s="13"/>
      <c r="AN2021" s="13"/>
      <c r="AO2021" s="13"/>
      <c r="AP2021" s="11" t="s">
        <v>7957</v>
      </c>
      <c r="AR2021" s="13"/>
      <c r="AS2021" s="13"/>
      <c r="AT2021" s="12" t="b">
        <v>1</v>
      </c>
      <c r="AU2021" s="13"/>
      <c r="AV2021" s="14" t="s">
        <v>167</v>
      </c>
      <c r="AW2021" s="13"/>
      <c r="AX2021" s="14" t="s">
        <v>155</v>
      </c>
      <c r="AY2021" s="13"/>
      <c r="AZ2021" s="14">
        <v>7374.0</v>
      </c>
      <c r="BA2021" s="13"/>
    </row>
    <row r="2022">
      <c r="A2022" s="11" t="s">
        <v>7960</v>
      </c>
      <c r="B2022" s="11">
        <v>7225.0</v>
      </c>
      <c r="C2022" s="12" t="b">
        <v>0</v>
      </c>
      <c r="D2022" s="12" t="b">
        <v>1</v>
      </c>
      <c r="E2022" s="12" t="b">
        <v>0</v>
      </c>
      <c r="F2022" s="12" t="b">
        <v>0</v>
      </c>
      <c r="G2022" s="12" t="b">
        <v>0</v>
      </c>
      <c r="H2022" s="12" t="b">
        <v>0</v>
      </c>
      <c r="I2022" s="13"/>
      <c r="J2022" s="15">
        <v>45087.0</v>
      </c>
      <c r="K2022" s="12" t="b">
        <v>0</v>
      </c>
      <c r="L2022" s="17">
        <v>45209.0</v>
      </c>
      <c r="M2022" s="11" t="s">
        <v>4872</v>
      </c>
      <c r="N2022" s="11" t="s">
        <v>7961</v>
      </c>
      <c r="O2022" s="11" t="s">
        <v>7689</v>
      </c>
      <c r="P2022" s="11" t="s">
        <v>6622</v>
      </c>
      <c r="Q2022" s="11" t="s">
        <v>162</v>
      </c>
      <c r="R2022" s="11" t="s">
        <v>7690</v>
      </c>
      <c r="S2022" s="11" t="s">
        <v>437</v>
      </c>
      <c r="T2022" s="11" t="s">
        <v>7962</v>
      </c>
      <c r="U2022" s="11" t="s">
        <v>6351</v>
      </c>
      <c r="W2022" s="11" t="s">
        <v>6622</v>
      </c>
      <c r="Y2022" s="11" t="s">
        <v>7522</v>
      </c>
      <c r="AA2022" s="11" t="s">
        <v>151</v>
      </c>
      <c r="AB2022" s="13"/>
      <c r="AC2022" s="13"/>
      <c r="AD2022" s="11" t="s">
        <v>7690</v>
      </c>
      <c r="AE2022" s="13"/>
      <c r="AF2022" s="14">
        <v>1.0</v>
      </c>
      <c r="AG2022" s="11" t="s">
        <v>152</v>
      </c>
      <c r="AH2022" s="11" t="s">
        <v>6624</v>
      </c>
      <c r="AJ2022" s="13"/>
      <c r="AK2022" s="13"/>
      <c r="AL2022" s="13"/>
      <c r="AM2022" s="13"/>
      <c r="AN2022" s="13"/>
      <c r="AO2022" s="13"/>
      <c r="AP2022" s="11" t="s">
        <v>7960</v>
      </c>
      <c r="AR2022" s="13"/>
      <c r="AS2022" s="13"/>
      <c r="AT2022" s="12" t="b">
        <v>1</v>
      </c>
      <c r="AU2022" s="13"/>
      <c r="AV2022" s="14" t="s">
        <v>167</v>
      </c>
      <c r="AW2022" s="13"/>
      <c r="AX2022" s="14" t="s">
        <v>155</v>
      </c>
      <c r="AY2022" s="13"/>
      <c r="AZ2022" s="14">
        <v>7372.0</v>
      </c>
      <c r="BA2022" s="13"/>
    </row>
    <row r="2023">
      <c r="A2023" s="11" t="s">
        <v>7963</v>
      </c>
      <c r="B2023" s="11">
        <v>7228.0</v>
      </c>
      <c r="C2023" s="12" t="b">
        <v>0</v>
      </c>
      <c r="D2023" s="12" t="b">
        <v>0</v>
      </c>
      <c r="E2023" s="12" t="b">
        <v>0</v>
      </c>
      <c r="F2023" s="12" t="b">
        <v>0</v>
      </c>
      <c r="G2023" s="12" t="b">
        <v>0</v>
      </c>
      <c r="H2023" s="12" t="b">
        <v>0</v>
      </c>
      <c r="I2023" s="15">
        <v>45087.0</v>
      </c>
      <c r="J2023" s="15">
        <v>45087.0</v>
      </c>
      <c r="K2023" s="12" t="b">
        <v>0</v>
      </c>
      <c r="L2023" s="14" t="s">
        <v>6116</v>
      </c>
      <c r="M2023" s="11" t="s">
        <v>142</v>
      </c>
      <c r="N2023" s="11" t="s">
        <v>7964</v>
      </c>
      <c r="O2023" s="11" t="s">
        <v>756</v>
      </c>
      <c r="P2023" s="11" t="s">
        <v>7112</v>
      </c>
      <c r="Q2023" s="11" t="s">
        <v>1051</v>
      </c>
      <c r="R2023" s="11" t="s">
        <v>757</v>
      </c>
      <c r="S2023" s="11" t="s">
        <v>758</v>
      </c>
      <c r="U2023" s="11" t="s">
        <v>4847</v>
      </c>
      <c r="W2023" s="11" t="s">
        <v>7112</v>
      </c>
      <c r="Y2023" s="13"/>
      <c r="Z2023" s="13"/>
      <c r="AA2023" s="11" t="s">
        <v>151</v>
      </c>
      <c r="AB2023" s="13"/>
      <c r="AC2023" s="13"/>
      <c r="AD2023" s="11" t="s">
        <v>757</v>
      </c>
      <c r="AE2023" s="13"/>
      <c r="AF2023" s="13"/>
      <c r="AG2023" s="11" t="s">
        <v>152</v>
      </c>
      <c r="AH2023" s="11" t="s">
        <v>7114</v>
      </c>
      <c r="AJ2023" s="13"/>
      <c r="AK2023" s="13"/>
      <c r="AL2023" s="13"/>
      <c r="AM2023" s="13"/>
      <c r="AN2023" s="13"/>
      <c r="AO2023" s="13"/>
      <c r="AP2023" s="11" t="s">
        <v>7963</v>
      </c>
      <c r="AR2023" s="13"/>
      <c r="AS2023" s="13"/>
      <c r="AT2023" s="12" t="b">
        <v>1</v>
      </c>
      <c r="AU2023" s="13"/>
      <c r="AV2023" s="14" t="s">
        <v>167</v>
      </c>
      <c r="AW2023" s="13"/>
      <c r="AX2023" s="14" t="s">
        <v>155</v>
      </c>
      <c r="AY2023" s="13"/>
      <c r="AZ2023" s="14">
        <v>7376.0</v>
      </c>
      <c r="BA2023" s="13"/>
    </row>
    <row r="2024">
      <c r="A2024" s="11" t="s">
        <v>7965</v>
      </c>
      <c r="B2024" s="11">
        <v>7229.0</v>
      </c>
      <c r="C2024" s="12" t="b">
        <v>0</v>
      </c>
      <c r="D2024" s="12" t="b">
        <v>0</v>
      </c>
      <c r="E2024" s="12" t="b">
        <v>0</v>
      </c>
      <c r="F2024" s="12" t="b">
        <v>0</v>
      </c>
      <c r="G2024" s="12" t="b">
        <v>0</v>
      </c>
      <c r="H2024" s="12" t="b">
        <v>0</v>
      </c>
      <c r="I2024" s="15">
        <v>45087.0</v>
      </c>
      <c r="J2024" s="15">
        <v>45087.0</v>
      </c>
      <c r="K2024" s="12" t="b">
        <v>0</v>
      </c>
      <c r="L2024" s="14" t="s">
        <v>6116</v>
      </c>
      <c r="M2024" s="11" t="s">
        <v>142</v>
      </c>
      <c r="N2024" s="11" t="s">
        <v>7966</v>
      </c>
      <c r="O2024" s="11" t="s">
        <v>7967</v>
      </c>
      <c r="P2024" s="11" t="s">
        <v>7112</v>
      </c>
      <c r="Q2024" s="11" t="s">
        <v>1051</v>
      </c>
      <c r="R2024" s="11" t="s">
        <v>7968</v>
      </c>
      <c r="S2024" s="11" t="s">
        <v>7969</v>
      </c>
      <c r="U2024" s="11" t="s">
        <v>4847</v>
      </c>
      <c r="W2024" s="11" t="s">
        <v>7112</v>
      </c>
      <c r="Y2024" s="13"/>
      <c r="Z2024" s="13"/>
      <c r="AA2024" s="11" t="s">
        <v>215</v>
      </c>
      <c r="AB2024" s="13"/>
      <c r="AC2024" s="13"/>
      <c r="AD2024" s="11" t="s">
        <v>7968</v>
      </c>
      <c r="AF2024" s="13"/>
      <c r="AG2024" s="11" t="s">
        <v>152</v>
      </c>
      <c r="AH2024" s="11" t="s">
        <v>7114</v>
      </c>
      <c r="AJ2024" s="13"/>
      <c r="AK2024" s="13"/>
      <c r="AL2024" s="13"/>
      <c r="AM2024" s="13"/>
      <c r="AN2024" s="13"/>
      <c r="AO2024" s="13"/>
      <c r="AP2024" s="11" t="s">
        <v>7965</v>
      </c>
      <c r="AR2024" s="13"/>
      <c r="AS2024" s="13"/>
      <c r="AT2024" s="12" t="b">
        <v>1</v>
      </c>
      <c r="AU2024" s="13"/>
      <c r="AV2024" s="14" t="s">
        <v>167</v>
      </c>
      <c r="AW2024" s="13"/>
      <c r="AX2024" s="14" t="s">
        <v>155</v>
      </c>
      <c r="AY2024" s="13"/>
      <c r="AZ2024" s="14">
        <v>7375.0</v>
      </c>
      <c r="BA2024" s="13"/>
    </row>
    <row r="2025">
      <c r="A2025" s="11" t="s">
        <v>7970</v>
      </c>
      <c r="B2025" s="11">
        <v>7232.0</v>
      </c>
      <c r="C2025" s="12" t="b">
        <v>0</v>
      </c>
      <c r="D2025" s="12" t="b">
        <v>1</v>
      </c>
      <c r="E2025" s="12" t="b">
        <v>0</v>
      </c>
      <c r="F2025" s="12" t="b">
        <v>0</v>
      </c>
      <c r="G2025" s="12" t="b">
        <v>0</v>
      </c>
      <c r="H2025" s="12" t="b">
        <v>0</v>
      </c>
      <c r="I2025" s="14" t="s">
        <v>6853</v>
      </c>
      <c r="J2025" s="15">
        <v>45087.0</v>
      </c>
      <c r="K2025" s="12" t="b">
        <v>0</v>
      </c>
      <c r="L2025" s="15">
        <v>45180.0</v>
      </c>
      <c r="M2025" s="11" t="s">
        <v>4872</v>
      </c>
      <c r="N2025" s="11" t="s">
        <v>7971</v>
      </c>
      <c r="O2025" s="11" t="s">
        <v>7689</v>
      </c>
      <c r="P2025" s="11" t="s">
        <v>6920</v>
      </c>
      <c r="Q2025" s="11" t="s">
        <v>162</v>
      </c>
      <c r="R2025" s="11" t="s">
        <v>7690</v>
      </c>
      <c r="S2025" s="11" t="s">
        <v>437</v>
      </c>
      <c r="T2025" s="11" t="s">
        <v>7959</v>
      </c>
      <c r="U2025" s="11" t="s">
        <v>6351</v>
      </c>
      <c r="W2025" s="11" t="s">
        <v>6920</v>
      </c>
      <c r="Y2025" s="11" t="s">
        <v>7522</v>
      </c>
      <c r="AA2025" s="11" t="s">
        <v>151</v>
      </c>
      <c r="AB2025" s="13"/>
      <c r="AC2025" s="13"/>
      <c r="AD2025" s="11" t="s">
        <v>7690</v>
      </c>
      <c r="AE2025" s="13"/>
      <c r="AF2025" s="14">
        <v>1.0</v>
      </c>
      <c r="AG2025" s="11" t="s">
        <v>152</v>
      </c>
      <c r="AH2025" s="11" t="s">
        <v>6921</v>
      </c>
      <c r="AJ2025" s="13"/>
      <c r="AK2025" s="13"/>
      <c r="AL2025" s="13"/>
      <c r="AM2025" s="13"/>
      <c r="AN2025" s="13"/>
      <c r="AO2025" s="13"/>
      <c r="AP2025" s="11" t="s">
        <v>7970</v>
      </c>
      <c r="AR2025" s="13"/>
      <c r="AS2025" s="13"/>
      <c r="AT2025" s="12" t="b">
        <v>1</v>
      </c>
      <c r="AU2025" s="13"/>
      <c r="AV2025" s="14" t="s">
        <v>167</v>
      </c>
      <c r="AW2025" s="13"/>
      <c r="AX2025" s="14" t="s">
        <v>155</v>
      </c>
      <c r="AY2025" s="13"/>
      <c r="AZ2025" s="14">
        <v>7370.0</v>
      </c>
      <c r="BA2025" s="13"/>
    </row>
    <row r="2026">
      <c r="A2026" s="11" t="s">
        <v>7972</v>
      </c>
      <c r="B2026" s="11">
        <v>7234.0</v>
      </c>
      <c r="C2026" s="12" t="b">
        <v>0</v>
      </c>
      <c r="D2026" s="12" t="b">
        <v>1</v>
      </c>
      <c r="E2026" s="12" t="b">
        <v>0</v>
      </c>
      <c r="F2026" s="12" t="b">
        <v>0</v>
      </c>
      <c r="G2026" s="12" t="b">
        <v>0</v>
      </c>
      <c r="H2026" s="12" t="b">
        <v>0</v>
      </c>
      <c r="I2026" s="15">
        <v>45028.0</v>
      </c>
      <c r="J2026" s="15">
        <v>45087.0</v>
      </c>
      <c r="K2026" s="12" t="b">
        <v>0</v>
      </c>
      <c r="L2026" s="17">
        <v>45272.0</v>
      </c>
      <c r="M2026" s="11" t="s">
        <v>4872</v>
      </c>
      <c r="N2026" s="11" t="s">
        <v>7973</v>
      </c>
      <c r="O2026" s="11" t="s">
        <v>7689</v>
      </c>
      <c r="P2026" s="11" t="s">
        <v>6974</v>
      </c>
      <c r="Q2026" s="11" t="s">
        <v>162</v>
      </c>
      <c r="R2026" s="11" t="s">
        <v>7690</v>
      </c>
      <c r="S2026" s="11" t="s">
        <v>437</v>
      </c>
      <c r="T2026" s="11" t="s">
        <v>7974</v>
      </c>
      <c r="U2026" s="11" t="s">
        <v>6351</v>
      </c>
      <c r="W2026" s="11" t="s">
        <v>6974</v>
      </c>
      <c r="Y2026" s="11" t="s">
        <v>7522</v>
      </c>
      <c r="AA2026" s="11" t="s">
        <v>151</v>
      </c>
      <c r="AB2026" s="13"/>
      <c r="AC2026" s="13"/>
      <c r="AD2026" s="11" t="s">
        <v>7690</v>
      </c>
      <c r="AE2026" s="13"/>
      <c r="AF2026" s="14">
        <v>1.0</v>
      </c>
      <c r="AG2026" s="11" t="s">
        <v>152</v>
      </c>
      <c r="AH2026" s="11" t="s">
        <v>6975</v>
      </c>
      <c r="AJ2026" s="13"/>
      <c r="AK2026" s="13"/>
      <c r="AL2026" s="13"/>
      <c r="AM2026" s="13"/>
      <c r="AN2026" s="13"/>
      <c r="AO2026" s="13"/>
      <c r="AP2026" s="11" t="s">
        <v>7972</v>
      </c>
      <c r="AR2026" s="13"/>
      <c r="AS2026" s="13"/>
      <c r="AT2026" s="12" t="b">
        <v>1</v>
      </c>
      <c r="AU2026" s="13"/>
      <c r="AV2026" s="14" t="s">
        <v>167</v>
      </c>
      <c r="AW2026" s="13"/>
      <c r="AX2026" s="14" t="s">
        <v>155</v>
      </c>
      <c r="AY2026" s="13"/>
      <c r="AZ2026" s="14">
        <v>7377.0</v>
      </c>
      <c r="BA2026" s="13"/>
    </row>
    <row r="2027">
      <c r="A2027" s="11" t="s">
        <v>7975</v>
      </c>
      <c r="B2027" s="11">
        <v>7240.0</v>
      </c>
      <c r="C2027" s="12" t="b">
        <v>0</v>
      </c>
      <c r="D2027" s="12" t="b">
        <v>1</v>
      </c>
      <c r="E2027" s="12" t="b">
        <v>0</v>
      </c>
      <c r="F2027" s="12" t="b">
        <v>0</v>
      </c>
      <c r="G2027" s="12" t="b">
        <v>0</v>
      </c>
      <c r="H2027" s="12" t="b">
        <v>0</v>
      </c>
      <c r="I2027" s="13"/>
      <c r="J2027" s="17">
        <v>45209.0</v>
      </c>
      <c r="K2027" s="12" t="b">
        <v>0</v>
      </c>
      <c r="L2027" s="17">
        <v>45270.0</v>
      </c>
      <c r="M2027" s="11" t="s">
        <v>7215</v>
      </c>
      <c r="N2027" s="11" t="s">
        <v>7976</v>
      </c>
      <c r="O2027" s="11" t="s">
        <v>7977</v>
      </c>
      <c r="P2027" s="11" t="s">
        <v>3584</v>
      </c>
      <c r="Q2027" s="11" t="s">
        <v>146</v>
      </c>
      <c r="R2027" s="11" t="s">
        <v>7978</v>
      </c>
      <c r="S2027" s="11" t="s">
        <v>7979</v>
      </c>
      <c r="T2027" s="11" t="s">
        <v>7980</v>
      </c>
      <c r="U2027" s="11" t="s">
        <v>7220</v>
      </c>
      <c r="W2027" s="11" t="s">
        <v>3584</v>
      </c>
      <c r="AA2027" s="11" t="s">
        <v>151</v>
      </c>
      <c r="AB2027" s="13"/>
      <c r="AC2027" s="13"/>
      <c r="AD2027" s="11" t="s">
        <v>7978</v>
      </c>
      <c r="AE2027" s="13"/>
      <c r="AF2027" s="13"/>
      <c r="AG2027" s="11" t="s">
        <v>152</v>
      </c>
      <c r="AH2027" s="11" t="s">
        <v>3585</v>
      </c>
      <c r="AJ2027" s="13"/>
      <c r="AK2027" s="13"/>
      <c r="AL2027" s="13"/>
      <c r="AM2027" s="13"/>
      <c r="AN2027" s="13"/>
      <c r="AO2027" s="13"/>
      <c r="AP2027" s="11" t="s">
        <v>7975</v>
      </c>
      <c r="AR2027" s="13"/>
      <c r="AS2027" s="13"/>
      <c r="AT2027" s="12" t="b">
        <v>1</v>
      </c>
      <c r="AU2027" s="13"/>
      <c r="AV2027" s="14" t="s">
        <v>167</v>
      </c>
      <c r="AW2027" s="13"/>
      <c r="AX2027" s="14" t="s">
        <v>155</v>
      </c>
      <c r="AY2027" s="13"/>
      <c r="AZ2027" s="14">
        <v>7378.0</v>
      </c>
      <c r="BA2027" s="13"/>
    </row>
    <row r="2028">
      <c r="A2028" s="11" t="s">
        <v>7981</v>
      </c>
      <c r="B2028" s="11">
        <v>7241.0</v>
      </c>
      <c r="C2028" s="12" t="b">
        <v>0</v>
      </c>
      <c r="D2028" s="12" t="b">
        <v>1</v>
      </c>
      <c r="E2028" s="12" t="b">
        <v>0</v>
      </c>
      <c r="F2028" s="12" t="b">
        <v>0</v>
      </c>
      <c r="G2028" s="12" t="b">
        <v>0</v>
      </c>
      <c r="H2028" s="12" t="b">
        <v>0</v>
      </c>
      <c r="I2028" s="13"/>
      <c r="J2028" s="17">
        <v>45209.0</v>
      </c>
      <c r="K2028" s="12" t="b">
        <v>0</v>
      </c>
      <c r="L2028" s="15">
        <v>45118.0</v>
      </c>
      <c r="M2028" s="11" t="s">
        <v>7215</v>
      </c>
      <c r="N2028" s="11" t="s">
        <v>7982</v>
      </c>
      <c r="O2028" s="11" t="s">
        <v>7217</v>
      </c>
      <c r="P2028" s="11" t="s">
        <v>3462</v>
      </c>
      <c r="Q2028" s="11" t="s">
        <v>146</v>
      </c>
      <c r="R2028" s="11" t="s">
        <v>7218</v>
      </c>
      <c r="S2028" s="11" t="s">
        <v>7219</v>
      </c>
      <c r="T2028" s="11" t="s">
        <v>7980</v>
      </c>
      <c r="U2028" s="11" t="s">
        <v>7220</v>
      </c>
      <c r="W2028" s="11" t="s">
        <v>3462</v>
      </c>
      <c r="Y2028" s="11" t="s">
        <v>7218</v>
      </c>
      <c r="AA2028" s="11" t="s">
        <v>151</v>
      </c>
      <c r="AB2028" s="13"/>
      <c r="AC2028" s="13"/>
      <c r="AD2028" s="11" t="s">
        <v>7218</v>
      </c>
      <c r="AF2028" s="13"/>
      <c r="AG2028" s="11" t="s">
        <v>152</v>
      </c>
      <c r="AH2028" s="11" t="s">
        <v>3464</v>
      </c>
      <c r="AJ2028" s="13"/>
      <c r="AK2028" s="13"/>
      <c r="AL2028" s="13"/>
      <c r="AM2028" s="13"/>
      <c r="AN2028" s="13"/>
      <c r="AO2028" s="13"/>
      <c r="AP2028" s="11" t="s">
        <v>7981</v>
      </c>
      <c r="AR2028" s="13"/>
      <c r="AS2028" s="13"/>
      <c r="AT2028" s="12" t="b">
        <v>1</v>
      </c>
      <c r="AU2028" s="13"/>
      <c r="AV2028" s="14" t="s">
        <v>167</v>
      </c>
      <c r="AW2028" s="13"/>
      <c r="AX2028" s="14" t="s">
        <v>155</v>
      </c>
      <c r="AY2028" s="13"/>
      <c r="AZ2028" s="14">
        <v>7379.0</v>
      </c>
      <c r="BA2028" s="13"/>
    </row>
    <row r="2029">
      <c r="A2029" s="11" t="s">
        <v>7983</v>
      </c>
      <c r="B2029" s="11">
        <v>7285.0</v>
      </c>
      <c r="C2029" s="12" t="b">
        <v>0</v>
      </c>
      <c r="D2029" s="12" t="b">
        <v>1</v>
      </c>
      <c r="E2029" s="12" t="b">
        <v>0</v>
      </c>
      <c r="F2029" s="12" t="b">
        <v>0</v>
      </c>
      <c r="G2029" s="12" t="b">
        <v>0</v>
      </c>
      <c r="H2029" s="12" t="b">
        <v>0</v>
      </c>
      <c r="I2029" s="15">
        <v>45028.0</v>
      </c>
      <c r="J2029" s="17">
        <v>45240.0</v>
      </c>
      <c r="K2029" s="12" t="b">
        <v>0</v>
      </c>
      <c r="L2029" s="17">
        <v>45272.0</v>
      </c>
      <c r="M2029" s="11" t="s">
        <v>169</v>
      </c>
      <c r="N2029" s="11" t="s">
        <v>7984</v>
      </c>
      <c r="O2029" s="11" t="s">
        <v>7985</v>
      </c>
      <c r="P2029" s="11" t="s">
        <v>6974</v>
      </c>
      <c r="Q2029" s="11" t="s">
        <v>162</v>
      </c>
      <c r="R2029" s="11" t="s">
        <v>7986</v>
      </c>
      <c r="S2029" s="11" t="s">
        <v>7987</v>
      </c>
      <c r="T2029" s="11" t="s">
        <v>7861</v>
      </c>
      <c r="W2029" s="11" t="s">
        <v>6974</v>
      </c>
      <c r="Y2029" s="11" t="s">
        <v>1554</v>
      </c>
      <c r="Z2029" s="13"/>
      <c r="AA2029" s="11" t="s">
        <v>151</v>
      </c>
      <c r="AB2029" s="13"/>
      <c r="AC2029" s="13"/>
      <c r="AD2029" s="11" t="s">
        <v>7986</v>
      </c>
      <c r="AF2029" s="14">
        <v>1.0</v>
      </c>
      <c r="AG2029" s="11" t="s">
        <v>152</v>
      </c>
      <c r="AH2029" s="11" t="s">
        <v>6975</v>
      </c>
      <c r="AJ2029" s="13"/>
      <c r="AK2029" s="13"/>
      <c r="AL2029" s="13"/>
      <c r="AM2029" s="13"/>
      <c r="AN2029" s="13"/>
      <c r="AO2029" s="13"/>
      <c r="AP2029" s="11" t="s">
        <v>7983</v>
      </c>
      <c r="AR2029" s="13"/>
      <c r="AS2029" s="13"/>
      <c r="AT2029" s="12" t="b">
        <v>1</v>
      </c>
      <c r="AU2029" s="13"/>
      <c r="AV2029" s="14" t="s">
        <v>167</v>
      </c>
      <c r="AW2029" s="13"/>
      <c r="AX2029" s="14" t="s">
        <v>155</v>
      </c>
      <c r="AY2029" s="13"/>
      <c r="AZ2029" s="14">
        <v>7382.0</v>
      </c>
      <c r="BA2029" s="13"/>
    </row>
    <row r="2030">
      <c r="A2030" s="11" t="s">
        <v>7988</v>
      </c>
      <c r="B2030" s="11">
        <v>7286.0</v>
      </c>
      <c r="C2030" s="12" t="b">
        <v>0</v>
      </c>
      <c r="D2030" s="12" t="b">
        <v>1</v>
      </c>
      <c r="E2030" s="12" t="b">
        <v>0</v>
      </c>
      <c r="F2030" s="12" t="b">
        <v>0</v>
      </c>
      <c r="G2030" s="12" t="b">
        <v>0</v>
      </c>
      <c r="H2030" s="12" t="b">
        <v>0</v>
      </c>
      <c r="I2030" s="15">
        <v>45149.0</v>
      </c>
      <c r="J2030" s="17">
        <v>45240.0</v>
      </c>
      <c r="K2030" s="12" t="b">
        <v>0</v>
      </c>
      <c r="L2030" s="14" t="s">
        <v>6151</v>
      </c>
      <c r="M2030" s="11" t="s">
        <v>169</v>
      </c>
      <c r="N2030" s="11" t="s">
        <v>7989</v>
      </c>
      <c r="O2030" s="11" t="s">
        <v>7985</v>
      </c>
      <c r="P2030" s="11" t="s">
        <v>6934</v>
      </c>
      <c r="Q2030" s="11" t="s">
        <v>162</v>
      </c>
      <c r="R2030" s="11" t="s">
        <v>7986</v>
      </c>
      <c r="S2030" s="11" t="s">
        <v>7987</v>
      </c>
      <c r="T2030" s="11" t="s">
        <v>7990</v>
      </c>
      <c r="U2030" s="11" t="s">
        <v>3377</v>
      </c>
      <c r="W2030" s="11" t="s">
        <v>6934</v>
      </c>
      <c r="Y2030" s="11" t="s">
        <v>1554</v>
      </c>
      <c r="Z2030" s="13"/>
      <c r="AA2030" s="11" t="s">
        <v>151</v>
      </c>
      <c r="AB2030" s="13"/>
      <c r="AC2030" s="13"/>
      <c r="AD2030" s="11" t="s">
        <v>7986</v>
      </c>
      <c r="AF2030" s="14">
        <v>1.0</v>
      </c>
      <c r="AG2030" s="11" t="s">
        <v>152</v>
      </c>
      <c r="AH2030" s="11" t="s">
        <v>6935</v>
      </c>
      <c r="AJ2030" s="13"/>
      <c r="AK2030" s="13"/>
      <c r="AL2030" s="13"/>
      <c r="AM2030" s="13"/>
      <c r="AN2030" s="13"/>
      <c r="AO2030" s="13"/>
      <c r="AP2030" s="11" t="s">
        <v>7988</v>
      </c>
      <c r="AR2030" s="13"/>
      <c r="AS2030" s="13"/>
      <c r="AT2030" s="12" t="b">
        <v>1</v>
      </c>
      <c r="AU2030" s="13"/>
      <c r="AV2030" s="14" t="s">
        <v>167</v>
      </c>
      <c r="AW2030" s="13"/>
      <c r="AX2030" s="14" t="s">
        <v>155</v>
      </c>
      <c r="AY2030" s="13"/>
      <c r="AZ2030" s="14">
        <v>7381.0</v>
      </c>
      <c r="BA2030" s="13"/>
    </row>
    <row r="2031">
      <c r="A2031" s="11" t="s">
        <v>7991</v>
      </c>
      <c r="B2031" s="11">
        <v>7287.0</v>
      </c>
      <c r="C2031" s="12" t="b">
        <v>0</v>
      </c>
      <c r="D2031" s="12" t="b">
        <v>1</v>
      </c>
      <c r="E2031" s="12" t="b">
        <v>0</v>
      </c>
      <c r="F2031" s="12" t="b">
        <v>0</v>
      </c>
      <c r="G2031" s="12" t="b">
        <v>0</v>
      </c>
      <c r="H2031" s="12" t="b">
        <v>0</v>
      </c>
      <c r="I2031" s="15">
        <v>45149.0</v>
      </c>
      <c r="J2031" s="17">
        <v>45240.0</v>
      </c>
      <c r="K2031" s="12" t="b">
        <v>0</v>
      </c>
      <c r="L2031" s="14" t="s">
        <v>6151</v>
      </c>
      <c r="M2031" s="11" t="s">
        <v>169</v>
      </c>
      <c r="N2031" s="11" t="s">
        <v>7992</v>
      </c>
      <c r="O2031" s="11" t="s">
        <v>7993</v>
      </c>
      <c r="P2031" s="11" t="s">
        <v>6934</v>
      </c>
      <c r="Q2031" s="11" t="s">
        <v>162</v>
      </c>
      <c r="R2031" s="11" t="s">
        <v>7994</v>
      </c>
      <c r="S2031" s="11" t="s">
        <v>546</v>
      </c>
      <c r="T2031" s="11" t="s">
        <v>7990</v>
      </c>
      <c r="U2031" s="11" t="s">
        <v>3377</v>
      </c>
      <c r="W2031" s="11" t="s">
        <v>6934</v>
      </c>
      <c r="Y2031" s="11" t="s">
        <v>1554</v>
      </c>
      <c r="Z2031" s="13"/>
      <c r="AA2031" s="11" t="s">
        <v>151</v>
      </c>
      <c r="AB2031" s="13"/>
      <c r="AC2031" s="13"/>
      <c r="AD2031" s="11" t="s">
        <v>7994</v>
      </c>
      <c r="AE2031" s="13"/>
      <c r="AF2031" s="14">
        <v>1.0</v>
      </c>
      <c r="AG2031" s="11" t="s">
        <v>152</v>
      </c>
      <c r="AH2031" s="11" t="s">
        <v>6935</v>
      </c>
      <c r="AJ2031" s="13"/>
      <c r="AK2031" s="13"/>
      <c r="AL2031" s="13"/>
      <c r="AM2031" s="13"/>
      <c r="AN2031" s="13"/>
      <c r="AO2031" s="13"/>
      <c r="AP2031" s="11" t="s">
        <v>7991</v>
      </c>
      <c r="AR2031" s="13"/>
      <c r="AS2031" s="11" t="s">
        <v>154</v>
      </c>
      <c r="AT2031" s="12" t="b">
        <v>1</v>
      </c>
      <c r="AU2031" s="13"/>
      <c r="AV2031" s="14" t="s">
        <v>167</v>
      </c>
      <c r="AW2031" s="13"/>
      <c r="AX2031" s="14" t="s">
        <v>155</v>
      </c>
      <c r="AY2031" s="13"/>
      <c r="AZ2031" s="14">
        <v>7380.0</v>
      </c>
      <c r="BA2031" s="13"/>
    </row>
    <row r="2032">
      <c r="A2032" s="11" t="s">
        <v>7995</v>
      </c>
      <c r="B2032" s="11">
        <v>7288.0</v>
      </c>
      <c r="C2032" s="12" t="b">
        <v>0</v>
      </c>
      <c r="D2032" s="12" t="b">
        <v>1</v>
      </c>
      <c r="E2032" s="12" t="b">
        <v>0</v>
      </c>
      <c r="F2032" s="12" t="b">
        <v>0</v>
      </c>
      <c r="G2032" s="12" t="b">
        <v>0</v>
      </c>
      <c r="H2032" s="12" t="b">
        <v>0</v>
      </c>
      <c r="I2032" s="15">
        <v>45149.0</v>
      </c>
      <c r="J2032" s="17">
        <v>45240.0</v>
      </c>
      <c r="K2032" s="12" t="b">
        <v>0</v>
      </c>
      <c r="L2032" s="14" t="s">
        <v>6151</v>
      </c>
      <c r="M2032" s="11" t="s">
        <v>169</v>
      </c>
      <c r="N2032" s="11" t="s">
        <v>7996</v>
      </c>
      <c r="O2032" s="11" t="s">
        <v>7997</v>
      </c>
      <c r="P2032" s="11" t="s">
        <v>6934</v>
      </c>
      <c r="Q2032" s="11" t="s">
        <v>162</v>
      </c>
      <c r="R2032" s="11" t="s">
        <v>7998</v>
      </c>
      <c r="S2032" s="11" t="s">
        <v>7999</v>
      </c>
      <c r="T2032" s="11" t="s">
        <v>8000</v>
      </c>
      <c r="U2032" s="11" t="s">
        <v>3377</v>
      </c>
      <c r="W2032" s="11" t="s">
        <v>6934</v>
      </c>
      <c r="Y2032" s="11" t="s">
        <v>1554</v>
      </c>
      <c r="Z2032" s="13"/>
      <c r="AA2032" s="11" t="s">
        <v>151</v>
      </c>
      <c r="AB2032" s="13"/>
      <c r="AC2032" s="13"/>
      <c r="AD2032" s="11" t="s">
        <v>7998</v>
      </c>
      <c r="AE2032" s="13"/>
      <c r="AF2032" s="14">
        <v>1.0</v>
      </c>
      <c r="AG2032" s="11" t="s">
        <v>152</v>
      </c>
      <c r="AH2032" s="11" t="s">
        <v>6935</v>
      </c>
      <c r="AJ2032" s="13"/>
      <c r="AK2032" s="13"/>
      <c r="AL2032" s="13"/>
      <c r="AM2032" s="13"/>
      <c r="AN2032" s="13"/>
      <c r="AO2032" s="13"/>
      <c r="AP2032" s="11" t="s">
        <v>7995</v>
      </c>
      <c r="AR2032" s="13"/>
      <c r="AS2032" s="13"/>
      <c r="AT2032" s="12" t="b">
        <v>1</v>
      </c>
      <c r="AU2032" s="13"/>
      <c r="AV2032" s="14" t="s">
        <v>167</v>
      </c>
      <c r="AW2032" s="13"/>
      <c r="AX2032" s="14" t="s">
        <v>155</v>
      </c>
      <c r="AY2032" s="13"/>
      <c r="AZ2032" s="14">
        <v>7383.0</v>
      </c>
      <c r="BA2032" s="13"/>
    </row>
    <row r="2033">
      <c r="A2033" s="11" t="s">
        <v>8001</v>
      </c>
      <c r="B2033" s="11">
        <v>7289.0</v>
      </c>
      <c r="C2033" s="12" t="b">
        <v>0</v>
      </c>
      <c r="D2033" s="12" t="b">
        <v>1</v>
      </c>
      <c r="E2033" s="12" t="b">
        <v>0</v>
      </c>
      <c r="F2033" s="12" t="b">
        <v>0</v>
      </c>
      <c r="G2033" s="12" t="b">
        <v>0</v>
      </c>
      <c r="H2033" s="12" t="b">
        <v>1</v>
      </c>
      <c r="I2033" s="13"/>
      <c r="J2033" s="13"/>
      <c r="K2033" s="12" t="b">
        <v>0</v>
      </c>
      <c r="L2033" s="14" t="s">
        <v>3200</v>
      </c>
      <c r="M2033" s="11" t="s">
        <v>7215</v>
      </c>
      <c r="N2033" s="11" t="s">
        <v>8002</v>
      </c>
      <c r="O2033" s="11" t="s">
        <v>7217</v>
      </c>
      <c r="P2033" s="11" t="s">
        <v>3202</v>
      </c>
      <c r="Q2033" s="11" t="s">
        <v>972</v>
      </c>
      <c r="R2033" s="11" t="s">
        <v>7218</v>
      </c>
      <c r="S2033" s="11" t="s">
        <v>7219</v>
      </c>
      <c r="V2033" s="13"/>
      <c r="W2033" s="11" t="s">
        <v>3202</v>
      </c>
      <c r="X2033" s="11" t="s">
        <v>1121</v>
      </c>
      <c r="Y2033" s="11" t="s">
        <v>7218</v>
      </c>
      <c r="AA2033" s="11" t="s">
        <v>151</v>
      </c>
      <c r="AB2033" s="13"/>
      <c r="AC2033" s="13"/>
      <c r="AD2033" s="11" t="s">
        <v>7218</v>
      </c>
      <c r="AE2033" s="11" t="s">
        <v>2029</v>
      </c>
      <c r="AG2033" s="11" t="s">
        <v>152</v>
      </c>
      <c r="AH2033" s="11" t="s">
        <v>3203</v>
      </c>
      <c r="AJ2033" s="11" t="s">
        <v>1121</v>
      </c>
      <c r="AK2033" s="11" t="s">
        <v>5196</v>
      </c>
      <c r="AM2033" s="13"/>
      <c r="AN2033" s="13"/>
      <c r="AO2033" s="13"/>
      <c r="AP2033" s="11" t="s">
        <v>8001</v>
      </c>
      <c r="AR2033" s="13"/>
      <c r="AS2033" s="13"/>
      <c r="AT2033" s="12" t="b">
        <v>1</v>
      </c>
      <c r="AU2033" s="13"/>
      <c r="AV2033" s="14" t="s">
        <v>167</v>
      </c>
      <c r="AW2033" s="13"/>
      <c r="AX2033" s="14" t="s">
        <v>155</v>
      </c>
      <c r="AY2033" s="13"/>
      <c r="AZ2033" s="14">
        <v>7384.0</v>
      </c>
      <c r="BA2033" s="13"/>
    </row>
    <row r="2034">
      <c r="A2034" s="11" t="s">
        <v>8003</v>
      </c>
      <c r="B2034" s="11">
        <v>7299.0</v>
      </c>
      <c r="C2034" s="12" t="b">
        <v>0</v>
      </c>
      <c r="D2034" s="12" t="b">
        <v>1</v>
      </c>
      <c r="E2034" s="12" t="b">
        <v>0</v>
      </c>
      <c r="F2034" s="12" t="b">
        <v>0</v>
      </c>
      <c r="G2034" s="12" t="b">
        <v>0</v>
      </c>
      <c r="H2034" s="12" t="b">
        <v>0</v>
      </c>
      <c r="I2034" s="15">
        <v>45149.0</v>
      </c>
      <c r="J2034" s="17">
        <v>45270.0</v>
      </c>
      <c r="K2034" s="12" t="b">
        <v>0</v>
      </c>
      <c r="L2034" s="14" t="s">
        <v>6151</v>
      </c>
      <c r="M2034" s="11" t="s">
        <v>4872</v>
      </c>
      <c r="N2034" s="11" t="s">
        <v>8004</v>
      </c>
      <c r="O2034" s="11" t="s">
        <v>7519</v>
      </c>
      <c r="P2034" s="11" t="s">
        <v>6934</v>
      </c>
      <c r="Q2034" s="11" t="s">
        <v>162</v>
      </c>
      <c r="R2034" s="11" t="s">
        <v>7520</v>
      </c>
      <c r="S2034" s="11" t="s">
        <v>524</v>
      </c>
      <c r="T2034" s="11" t="s">
        <v>8005</v>
      </c>
      <c r="U2034" s="11" t="s">
        <v>6351</v>
      </c>
      <c r="W2034" s="11" t="s">
        <v>6934</v>
      </c>
      <c r="Y2034" s="11" t="s">
        <v>7522</v>
      </c>
      <c r="AA2034" s="11" t="s">
        <v>151</v>
      </c>
      <c r="AB2034" s="13"/>
      <c r="AC2034" s="13"/>
      <c r="AD2034" s="11" t="s">
        <v>7520</v>
      </c>
      <c r="AE2034" s="13"/>
      <c r="AF2034" s="14">
        <v>1.0</v>
      </c>
      <c r="AG2034" s="11" t="s">
        <v>152</v>
      </c>
      <c r="AH2034" s="11" t="s">
        <v>6935</v>
      </c>
      <c r="AJ2034" s="13"/>
      <c r="AK2034" s="13"/>
      <c r="AL2034" s="13"/>
      <c r="AM2034" s="13"/>
      <c r="AN2034" s="13"/>
      <c r="AO2034" s="13"/>
      <c r="AP2034" s="11" t="s">
        <v>8003</v>
      </c>
      <c r="AR2034" s="13"/>
      <c r="AS2034" s="13"/>
      <c r="AT2034" s="12" t="b">
        <v>1</v>
      </c>
      <c r="AU2034" s="13"/>
      <c r="AV2034" s="14" t="s">
        <v>167</v>
      </c>
      <c r="AW2034" s="13"/>
      <c r="AX2034" s="14" t="s">
        <v>155</v>
      </c>
      <c r="AY2034" s="13"/>
      <c r="AZ2034" s="14">
        <v>7386.0</v>
      </c>
      <c r="BA2034" s="13"/>
    </row>
    <row r="2035">
      <c r="A2035" s="11" t="s">
        <v>8006</v>
      </c>
      <c r="B2035" s="11">
        <v>7301.0</v>
      </c>
      <c r="C2035" s="12" t="b">
        <v>0</v>
      </c>
      <c r="D2035" s="12" t="b">
        <v>1</v>
      </c>
      <c r="E2035" s="12" t="b">
        <v>0</v>
      </c>
      <c r="F2035" s="12" t="b">
        <v>0</v>
      </c>
      <c r="G2035" s="12" t="b">
        <v>0</v>
      </c>
      <c r="H2035" s="12" t="b">
        <v>0</v>
      </c>
      <c r="I2035" s="15">
        <v>45028.0</v>
      </c>
      <c r="J2035" s="17">
        <v>45270.0</v>
      </c>
      <c r="K2035" s="12" t="b">
        <v>0</v>
      </c>
      <c r="L2035" s="17">
        <v>45272.0</v>
      </c>
      <c r="M2035" s="11" t="s">
        <v>169</v>
      </c>
      <c r="N2035" s="11" t="s">
        <v>8007</v>
      </c>
      <c r="O2035" s="11" t="s">
        <v>7993</v>
      </c>
      <c r="P2035" s="11" t="s">
        <v>6974</v>
      </c>
      <c r="Q2035" s="11" t="s">
        <v>162</v>
      </c>
      <c r="R2035" s="11" t="s">
        <v>7994</v>
      </c>
      <c r="S2035" s="11" t="s">
        <v>546</v>
      </c>
      <c r="T2035" s="11" t="s">
        <v>7861</v>
      </c>
      <c r="W2035" s="11" t="s">
        <v>6974</v>
      </c>
      <c r="Y2035" s="11" t="s">
        <v>1554</v>
      </c>
      <c r="Z2035" s="13"/>
      <c r="AA2035" s="11" t="s">
        <v>151</v>
      </c>
      <c r="AB2035" s="13"/>
      <c r="AC2035" s="13"/>
      <c r="AD2035" s="11" t="s">
        <v>7994</v>
      </c>
      <c r="AE2035" s="13"/>
      <c r="AF2035" s="14">
        <v>1.0</v>
      </c>
      <c r="AG2035" s="11" t="s">
        <v>152</v>
      </c>
      <c r="AH2035" s="11" t="s">
        <v>6975</v>
      </c>
      <c r="AJ2035" s="13"/>
      <c r="AK2035" s="13"/>
      <c r="AL2035" s="13"/>
      <c r="AM2035" s="13"/>
      <c r="AN2035" s="13"/>
      <c r="AO2035" s="13"/>
      <c r="AP2035" s="11" t="s">
        <v>8006</v>
      </c>
      <c r="AR2035" s="13"/>
      <c r="AS2035" s="11" t="s">
        <v>154</v>
      </c>
      <c r="AT2035" s="12" t="b">
        <v>1</v>
      </c>
      <c r="AU2035" s="13"/>
      <c r="AV2035" s="14" t="s">
        <v>167</v>
      </c>
      <c r="AW2035" s="13"/>
      <c r="AX2035" s="14" t="s">
        <v>155</v>
      </c>
      <c r="AY2035" s="13"/>
      <c r="AZ2035" s="14">
        <v>7385.0</v>
      </c>
      <c r="BA2035" s="13"/>
    </row>
    <row r="2036">
      <c r="A2036" s="11" t="s">
        <v>8008</v>
      </c>
      <c r="B2036" s="11">
        <v>7302.0</v>
      </c>
      <c r="C2036" s="12" t="b">
        <v>0</v>
      </c>
      <c r="D2036" s="12" t="b">
        <v>1</v>
      </c>
      <c r="E2036" s="12" t="b">
        <v>0</v>
      </c>
      <c r="F2036" s="12" t="b">
        <v>0</v>
      </c>
      <c r="G2036" s="12" t="b">
        <v>0</v>
      </c>
      <c r="H2036" s="12" t="b">
        <v>0</v>
      </c>
      <c r="I2036" s="15">
        <v>45026.0</v>
      </c>
      <c r="J2036" s="15">
        <v>45026.0</v>
      </c>
      <c r="K2036" s="12" t="b">
        <v>0</v>
      </c>
      <c r="L2036" s="17">
        <v>45209.0</v>
      </c>
      <c r="M2036" s="11" t="s">
        <v>1438</v>
      </c>
      <c r="N2036" s="11" t="s">
        <v>8009</v>
      </c>
      <c r="O2036" s="11" t="s">
        <v>6872</v>
      </c>
      <c r="P2036" s="11" t="s">
        <v>7875</v>
      </c>
      <c r="Q2036" s="11" t="s">
        <v>384</v>
      </c>
      <c r="R2036" s="11" t="s">
        <v>6873</v>
      </c>
      <c r="S2036" s="11" t="s">
        <v>6874</v>
      </c>
      <c r="T2036" s="11" t="s">
        <v>7876</v>
      </c>
      <c r="U2036" s="11" t="s">
        <v>3209</v>
      </c>
      <c r="W2036" s="11" t="s">
        <v>7875</v>
      </c>
      <c r="Y2036" s="11" t="s">
        <v>4254</v>
      </c>
      <c r="AA2036" s="11" t="s">
        <v>151</v>
      </c>
      <c r="AB2036" s="13"/>
      <c r="AC2036" s="13"/>
      <c r="AD2036" s="11" t="s">
        <v>6873</v>
      </c>
      <c r="AF2036" s="13"/>
      <c r="AG2036" s="11" t="s">
        <v>152</v>
      </c>
      <c r="AH2036" s="11" t="s">
        <v>7877</v>
      </c>
      <c r="AJ2036" s="13"/>
      <c r="AK2036" s="13"/>
      <c r="AL2036" s="13"/>
      <c r="AM2036" s="13"/>
      <c r="AN2036" s="13"/>
      <c r="AO2036" s="13"/>
      <c r="AP2036" s="11" t="s">
        <v>8008</v>
      </c>
      <c r="AR2036" s="13"/>
      <c r="AS2036" s="13"/>
      <c r="AT2036" s="12" t="b">
        <v>1</v>
      </c>
      <c r="AU2036" s="13"/>
      <c r="AV2036" s="14" t="s">
        <v>167</v>
      </c>
      <c r="AW2036" s="13"/>
      <c r="AX2036" s="14" t="s">
        <v>155</v>
      </c>
      <c r="AY2036" s="13"/>
      <c r="AZ2036" s="14">
        <v>7393.0</v>
      </c>
      <c r="BA2036" s="13"/>
    </row>
    <row r="2037">
      <c r="A2037" s="11" t="s">
        <v>8010</v>
      </c>
      <c r="B2037" s="11">
        <v>7303.0</v>
      </c>
      <c r="C2037" s="12" t="b">
        <v>0</v>
      </c>
      <c r="D2037" s="12" t="b">
        <v>1</v>
      </c>
      <c r="E2037" s="12" t="b">
        <v>0</v>
      </c>
      <c r="F2037" s="12" t="b">
        <v>0</v>
      </c>
      <c r="G2037" s="12" t="b">
        <v>0</v>
      </c>
      <c r="H2037" s="12" t="b">
        <v>0</v>
      </c>
      <c r="I2037" s="13"/>
      <c r="J2037" s="13"/>
      <c r="K2037" s="12" t="b">
        <v>0</v>
      </c>
      <c r="L2037" s="14" t="s">
        <v>6116</v>
      </c>
      <c r="M2037" s="11" t="s">
        <v>158</v>
      </c>
      <c r="N2037" s="11" t="s">
        <v>8011</v>
      </c>
      <c r="O2037" s="11" t="s">
        <v>8012</v>
      </c>
      <c r="P2037" s="11" t="s">
        <v>8013</v>
      </c>
      <c r="Q2037" s="11" t="s">
        <v>384</v>
      </c>
      <c r="R2037" s="11" t="s">
        <v>8014</v>
      </c>
      <c r="T2037" s="11" t="s">
        <v>8015</v>
      </c>
      <c r="U2037" s="11" t="s">
        <v>3947</v>
      </c>
      <c r="W2037" s="11" t="s">
        <v>8013</v>
      </c>
      <c r="Y2037" s="11" t="s">
        <v>8016</v>
      </c>
      <c r="Z2037" s="13"/>
      <c r="AA2037" s="11" t="s">
        <v>151</v>
      </c>
      <c r="AB2037" s="13"/>
      <c r="AC2037" s="13"/>
      <c r="AD2037" s="11" t="s">
        <v>8014</v>
      </c>
      <c r="AF2037" s="13"/>
      <c r="AG2037" s="11" t="s">
        <v>152</v>
      </c>
      <c r="AH2037" s="11" t="s">
        <v>8017</v>
      </c>
      <c r="AJ2037" s="13"/>
      <c r="AK2037" s="13"/>
      <c r="AL2037" s="13"/>
      <c r="AM2037" s="13"/>
      <c r="AN2037" s="13"/>
      <c r="AO2037" s="13"/>
      <c r="AP2037" s="11" t="s">
        <v>8010</v>
      </c>
      <c r="AR2037" s="13"/>
      <c r="AS2037" s="11" t="s">
        <v>154</v>
      </c>
      <c r="AT2037" s="12" t="b">
        <v>1</v>
      </c>
      <c r="AU2037" s="13"/>
      <c r="AV2037" s="14" t="s">
        <v>167</v>
      </c>
      <c r="AW2037" s="13"/>
      <c r="AX2037" s="14" t="s">
        <v>155</v>
      </c>
      <c r="AY2037" s="13"/>
      <c r="AZ2037" s="14">
        <v>7388.0</v>
      </c>
      <c r="BA2037" s="13"/>
    </row>
    <row r="2038">
      <c r="A2038" s="11" t="s">
        <v>8018</v>
      </c>
      <c r="B2038" s="11">
        <v>7304.0</v>
      </c>
      <c r="C2038" s="12" t="b">
        <v>0</v>
      </c>
      <c r="D2038" s="12" t="b">
        <v>1</v>
      </c>
      <c r="E2038" s="12" t="b">
        <v>0</v>
      </c>
      <c r="F2038" s="12" t="b">
        <v>0</v>
      </c>
      <c r="G2038" s="12" t="b">
        <v>0</v>
      </c>
      <c r="H2038" s="12" t="b">
        <v>0</v>
      </c>
      <c r="I2038" s="13"/>
      <c r="J2038" s="13"/>
      <c r="K2038" s="12" t="b">
        <v>0</v>
      </c>
      <c r="L2038" s="14" t="s">
        <v>6116</v>
      </c>
      <c r="M2038" s="11" t="s">
        <v>158</v>
      </c>
      <c r="N2038" s="11" t="s">
        <v>8019</v>
      </c>
      <c r="O2038" s="11" t="s">
        <v>8020</v>
      </c>
      <c r="P2038" s="11" t="s">
        <v>8013</v>
      </c>
      <c r="Q2038" s="11" t="s">
        <v>384</v>
      </c>
      <c r="R2038" s="11" t="s">
        <v>8021</v>
      </c>
      <c r="S2038" s="11" t="s">
        <v>1245</v>
      </c>
      <c r="T2038" s="11" t="s">
        <v>8015</v>
      </c>
      <c r="U2038" s="11" t="s">
        <v>3947</v>
      </c>
      <c r="W2038" s="11" t="s">
        <v>8013</v>
      </c>
      <c r="Y2038" s="11" t="s">
        <v>8016</v>
      </c>
      <c r="Z2038" s="13"/>
      <c r="AA2038" s="11" t="s">
        <v>151</v>
      </c>
      <c r="AB2038" s="13"/>
      <c r="AC2038" s="13"/>
      <c r="AD2038" s="11" t="s">
        <v>8021</v>
      </c>
      <c r="AE2038" s="13"/>
      <c r="AF2038" s="13"/>
      <c r="AG2038" s="11" t="s">
        <v>152</v>
      </c>
      <c r="AH2038" s="11" t="s">
        <v>8017</v>
      </c>
      <c r="AJ2038" s="13"/>
      <c r="AK2038" s="13"/>
      <c r="AL2038" s="13"/>
      <c r="AM2038" s="13"/>
      <c r="AN2038" s="13"/>
      <c r="AO2038" s="13"/>
      <c r="AP2038" s="11" t="s">
        <v>8018</v>
      </c>
      <c r="AR2038" s="13"/>
      <c r="AS2038" s="11" t="s">
        <v>154</v>
      </c>
      <c r="AT2038" s="12" t="b">
        <v>1</v>
      </c>
      <c r="AU2038" s="13"/>
      <c r="AV2038" s="14" t="s">
        <v>167</v>
      </c>
      <c r="AW2038" s="13"/>
      <c r="AX2038" s="14" t="s">
        <v>155</v>
      </c>
      <c r="AY2038" s="13"/>
      <c r="AZ2038" s="14">
        <v>7399.0</v>
      </c>
      <c r="BA2038" s="13"/>
    </row>
    <row r="2039">
      <c r="A2039" s="11" t="s">
        <v>8022</v>
      </c>
      <c r="B2039" s="11">
        <v>7305.0</v>
      </c>
      <c r="C2039" s="12" t="b">
        <v>0</v>
      </c>
      <c r="D2039" s="12" t="b">
        <v>1</v>
      </c>
      <c r="E2039" s="12" t="b">
        <v>0</v>
      </c>
      <c r="F2039" s="12" t="b">
        <v>0</v>
      </c>
      <c r="G2039" s="12" t="b">
        <v>0</v>
      </c>
      <c r="H2039" s="12" t="b">
        <v>0</v>
      </c>
      <c r="I2039" s="17">
        <v>45270.0</v>
      </c>
      <c r="J2039" s="17">
        <v>45270.0</v>
      </c>
      <c r="K2039" s="12" t="b">
        <v>0</v>
      </c>
      <c r="L2039" s="14" t="s">
        <v>6116</v>
      </c>
      <c r="M2039" s="11" t="s">
        <v>1444</v>
      </c>
      <c r="N2039" s="11" t="s">
        <v>8023</v>
      </c>
      <c r="O2039" s="11" t="s">
        <v>8024</v>
      </c>
      <c r="P2039" s="11" t="s">
        <v>7112</v>
      </c>
      <c r="Q2039" s="11" t="s">
        <v>1051</v>
      </c>
      <c r="R2039" s="11" t="s">
        <v>8025</v>
      </c>
      <c r="S2039" s="11" t="s">
        <v>8026</v>
      </c>
      <c r="T2039" s="13"/>
      <c r="U2039" s="11" t="s">
        <v>3927</v>
      </c>
      <c r="W2039" s="11" t="s">
        <v>7112</v>
      </c>
      <c r="Y2039" s="13"/>
      <c r="Z2039" s="13"/>
      <c r="AA2039" s="11" t="s">
        <v>151</v>
      </c>
      <c r="AB2039" s="13"/>
      <c r="AC2039" s="13"/>
      <c r="AD2039" s="11" t="s">
        <v>8025</v>
      </c>
      <c r="AF2039" s="13"/>
      <c r="AG2039" s="11" t="s">
        <v>152</v>
      </c>
      <c r="AH2039" s="11" t="s">
        <v>7114</v>
      </c>
      <c r="AJ2039" s="13"/>
      <c r="AK2039" s="13"/>
      <c r="AL2039" s="13"/>
      <c r="AM2039" s="13"/>
      <c r="AN2039" s="13"/>
      <c r="AO2039" s="13"/>
      <c r="AP2039" s="11" t="s">
        <v>8022</v>
      </c>
      <c r="AR2039" s="13"/>
      <c r="AS2039" s="13"/>
      <c r="AT2039" s="12" t="b">
        <v>1</v>
      </c>
      <c r="AU2039" s="13"/>
      <c r="AV2039" s="14" t="s">
        <v>167</v>
      </c>
      <c r="AW2039" s="13"/>
      <c r="AX2039" s="14" t="s">
        <v>155</v>
      </c>
      <c r="AY2039" s="13"/>
      <c r="AZ2039" s="14">
        <v>7408.0</v>
      </c>
      <c r="BA2039" s="13"/>
    </row>
    <row r="2040">
      <c r="A2040" s="11" t="s">
        <v>8027</v>
      </c>
      <c r="B2040" s="11">
        <v>7306.0</v>
      </c>
      <c r="C2040" s="12" t="b">
        <v>0</v>
      </c>
      <c r="D2040" s="12" t="b">
        <v>1</v>
      </c>
      <c r="E2040" s="12" t="b">
        <v>0</v>
      </c>
      <c r="F2040" s="12" t="b">
        <v>0</v>
      </c>
      <c r="G2040" s="12" t="b">
        <v>0</v>
      </c>
      <c r="H2040" s="12" t="b">
        <v>0</v>
      </c>
      <c r="I2040" s="13"/>
      <c r="J2040" s="13"/>
      <c r="K2040" s="12" t="b">
        <v>0</v>
      </c>
      <c r="L2040" s="14" t="s">
        <v>6116</v>
      </c>
      <c r="M2040" s="11" t="s">
        <v>158</v>
      </c>
      <c r="N2040" s="11" t="s">
        <v>8028</v>
      </c>
      <c r="O2040" s="11" t="s">
        <v>8029</v>
      </c>
      <c r="P2040" s="11" t="s">
        <v>8013</v>
      </c>
      <c r="Q2040" s="11" t="s">
        <v>384</v>
      </c>
      <c r="R2040" s="11" t="s">
        <v>8030</v>
      </c>
      <c r="S2040" s="13"/>
      <c r="T2040" s="11" t="s">
        <v>8031</v>
      </c>
      <c r="U2040" s="11" t="s">
        <v>3947</v>
      </c>
      <c r="W2040" s="11" t="s">
        <v>8013</v>
      </c>
      <c r="Y2040" s="11" t="s">
        <v>8016</v>
      </c>
      <c r="Z2040" s="13"/>
      <c r="AA2040" s="11" t="s">
        <v>151</v>
      </c>
      <c r="AB2040" s="13"/>
      <c r="AC2040" s="13"/>
      <c r="AD2040" s="11" t="s">
        <v>8030</v>
      </c>
      <c r="AE2040" s="13"/>
      <c r="AF2040" s="13"/>
      <c r="AG2040" s="11" t="s">
        <v>152</v>
      </c>
      <c r="AH2040" s="11" t="s">
        <v>8017</v>
      </c>
      <c r="AJ2040" s="13"/>
      <c r="AK2040" s="13"/>
      <c r="AL2040" s="13"/>
      <c r="AM2040" s="13"/>
      <c r="AN2040" s="13"/>
      <c r="AO2040" s="13"/>
      <c r="AP2040" s="11" t="s">
        <v>8027</v>
      </c>
      <c r="AR2040" s="13"/>
      <c r="AS2040" s="13"/>
      <c r="AT2040" s="12" t="b">
        <v>1</v>
      </c>
      <c r="AU2040" s="13"/>
      <c r="AV2040" s="14" t="s">
        <v>167</v>
      </c>
      <c r="AW2040" s="13"/>
      <c r="AX2040" s="14" t="s">
        <v>155</v>
      </c>
      <c r="AY2040" s="13"/>
      <c r="AZ2040" s="14">
        <v>7392.0</v>
      </c>
      <c r="BA2040" s="13"/>
    </row>
    <row r="2041">
      <c r="A2041" s="11" t="s">
        <v>8032</v>
      </c>
      <c r="B2041" s="11">
        <v>7307.0</v>
      </c>
      <c r="C2041" s="12" t="b">
        <v>0</v>
      </c>
      <c r="D2041" s="12" t="b">
        <v>1</v>
      </c>
      <c r="E2041" s="12" t="b">
        <v>0</v>
      </c>
      <c r="F2041" s="12" t="b">
        <v>0</v>
      </c>
      <c r="G2041" s="12" t="b">
        <v>0</v>
      </c>
      <c r="H2041" s="12" t="b">
        <v>0</v>
      </c>
      <c r="I2041" s="17">
        <v>45270.0</v>
      </c>
      <c r="J2041" s="17">
        <v>45270.0</v>
      </c>
      <c r="K2041" s="12" t="b">
        <v>0</v>
      </c>
      <c r="L2041" s="14" t="s">
        <v>6116</v>
      </c>
      <c r="M2041" s="11" t="s">
        <v>1444</v>
      </c>
      <c r="N2041" s="11" t="s">
        <v>8033</v>
      </c>
      <c r="O2041" s="11" t="s">
        <v>8034</v>
      </c>
      <c r="P2041" s="11" t="s">
        <v>7112</v>
      </c>
      <c r="Q2041" s="11" t="s">
        <v>1051</v>
      </c>
      <c r="R2041" s="11" t="s">
        <v>8035</v>
      </c>
      <c r="S2041" s="11" t="s">
        <v>8036</v>
      </c>
      <c r="U2041" s="11" t="s">
        <v>3927</v>
      </c>
      <c r="W2041" s="11" t="s">
        <v>7112</v>
      </c>
      <c r="Y2041" s="13"/>
      <c r="Z2041" s="13"/>
      <c r="AA2041" s="11" t="s">
        <v>151</v>
      </c>
      <c r="AB2041" s="13"/>
      <c r="AC2041" s="13"/>
      <c r="AD2041" s="11" t="s">
        <v>8035</v>
      </c>
      <c r="AE2041" s="13"/>
      <c r="AF2041" s="13"/>
      <c r="AG2041" s="11" t="s">
        <v>152</v>
      </c>
      <c r="AH2041" s="11" t="s">
        <v>7114</v>
      </c>
      <c r="AJ2041" s="13"/>
      <c r="AK2041" s="13"/>
      <c r="AL2041" s="13"/>
      <c r="AM2041" s="13"/>
      <c r="AN2041" s="13"/>
      <c r="AO2041" s="13"/>
      <c r="AP2041" s="11" t="s">
        <v>8032</v>
      </c>
      <c r="AR2041" s="13"/>
      <c r="AS2041" s="13"/>
      <c r="AT2041" s="12" t="b">
        <v>1</v>
      </c>
      <c r="AU2041" s="13"/>
      <c r="AV2041" s="14" t="s">
        <v>167</v>
      </c>
      <c r="AW2041" s="13"/>
      <c r="AX2041" s="14" t="s">
        <v>155</v>
      </c>
      <c r="AY2041" s="13"/>
      <c r="AZ2041" s="14">
        <v>7396.0</v>
      </c>
      <c r="BA2041" s="13"/>
    </row>
    <row r="2042">
      <c r="A2042" s="11" t="s">
        <v>8037</v>
      </c>
      <c r="B2042" s="11">
        <v>7308.0</v>
      </c>
      <c r="C2042" s="12" t="b">
        <v>0</v>
      </c>
      <c r="D2042" s="12" t="b">
        <v>1</v>
      </c>
      <c r="E2042" s="12" t="b">
        <v>0</v>
      </c>
      <c r="F2042" s="12" t="b">
        <v>0</v>
      </c>
      <c r="G2042" s="12" t="b">
        <v>0</v>
      </c>
      <c r="H2042" s="12" t="b">
        <v>0</v>
      </c>
      <c r="I2042" s="13"/>
      <c r="J2042" s="13"/>
      <c r="K2042" s="12" t="b">
        <v>0</v>
      </c>
      <c r="L2042" s="14" t="s">
        <v>6116</v>
      </c>
      <c r="M2042" s="11" t="s">
        <v>158</v>
      </c>
      <c r="N2042" s="11" t="s">
        <v>8038</v>
      </c>
      <c r="O2042" s="11" t="s">
        <v>8039</v>
      </c>
      <c r="P2042" s="11" t="s">
        <v>8013</v>
      </c>
      <c r="Q2042" s="11" t="s">
        <v>384</v>
      </c>
      <c r="R2042" s="11" t="s">
        <v>8040</v>
      </c>
      <c r="S2042" s="11" t="s">
        <v>8041</v>
      </c>
      <c r="U2042" s="11" t="s">
        <v>3947</v>
      </c>
      <c r="W2042" s="11" t="s">
        <v>8013</v>
      </c>
      <c r="X2042" s="11" t="s">
        <v>8031</v>
      </c>
      <c r="Y2042" s="11" t="s">
        <v>8016</v>
      </c>
      <c r="Z2042" s="13"/>
      <c r="AA2042" s="11" t="s">
        <v>151</v>
      </c>
      <c r="AB2042" s="13"/>
      <c r="AC2042" s="13"/>
      <c r="AD2042" s="11" t="s">
        <v>8040</v>
      </c>
      <c r="AG2042" s="11" t="s">
        <v>152</v>
      </c>
      <c r="AH2042" s="11" t="s">
        <v>8017</v>
      </c>
      <c r="AJ2042" s="13"/>
      <c r="AK2042" s="13"/>
      <c r="AL2042" s="13"/>
      <c r="AM2042" s="13"/>
      <c r="AN2042" s="13"/>
      <c r="AO2042" s="13"/>
      <c r="AP2042" s="11" t="s">
        <v>8037</v>
      </c>
      <c r="AR2042" s="13"/>
      <c r="AS2042" s="13"/>
      <c r="AT2042" s="12" t="b">
        <v>1</v>
      </c>
      <c r="AU2042" s="13"/>
      <c r="AV2042" s="14" t="s">
        <v>167</v>
      </c>
      <c r="AW2042" s="13"/>
      <c r="AX2042" s="14" t="s">
        <v>155</v>
      </c>
      <c r="AY2042" s="13"/>
      <c r="AZ2042" s="14">
        <v>7407.0</v>
      </c>
      <c r="BA2042" s="13"/>
    </row>
    <row r="2043">
      <c r="A2043" s="11" t="s">
        <v>8042</v>
      </c>
      <c r="B2043" s="11">
        <v>7309.0</v>
      </c>
      <c r="C2043" s="12" t="b">
        <v>0</v>
      </c>
      <c r="D2043" s="12" t="b">
        <v>1</v>
      </c>
      <c r="E2043" s="12" t="b">
        <v>0</v>
      </c>
      <c r="F2043" s="12" t="b">
        <v>0</v>
      </c>
      <c r="G2043" s="12" t="b">
        <v>0</v>
      </c>
      <c r="H2043" s="12" t="b">
        <v>0</v>
      </c>
      <c r="I2043" s="13"/>
      <c r="J2043" s="13"/>
      <c r="K2043" s="12" t="b">
        <v>0</v>
      </c>
      <c r="L2043" s="14" t="s">
        <v>6116</v>
      </c>
      <c r="M2043" s="11" t="s">
        <v>158</v>
      </c>
      <c r="N2043" s="11" t="s">
        <v>8043</v>
      </c>
      <c r="O2043" s="11" t="s">
        <v>8044</v>
      </c>
      <c r="P2043" s="11" t="s">
        <v>8013</v>
      </c>
      <c r="Q2043" s="11" t="s">
        <v>384</v>
      </c>
      <c r="R2043" s="11" t="s">
        <v>8045</v>
      </c>
      <c r="S2043" s="11" t="s">
        <v>8046</v>
      </c>
      <c r="T2043" s="11" t="s">
        <v>8031</v>
      </c>
      <c r="U2043" s="11" t="s">
        <v>3947</v>
      </c>
      <c r="W2043" s="11" t="s">
        <v>8013</v>
      </c>
      <c r="Y2043" s="11" t="s">
        <v>8016</v>
      </c>
      <c r="Z2043" s="13"/>
      <c r="AA2043" s="11" t="s">
        <v>151</v>
      </c>
      <c r="AB2043" s="13"/>
      <c r="AC2043" s="13"/>
      <c r="AD2043" s="11" t="s">
        <v>8045</v>
      </c>
      <c r="AE2043" s="13"/>
      <c r="AF2043" s="13"/>
      <c r="AG2043" s="11" t="s">
        <v>152</v>
      </c>
      <c r="AH2043" s="11" t="s">
        <v>8017</v>
      </c>
      <c r="AJ2043" s="13"/>
      <c r="AK2043" s="13"/>
      <c r="AL2043" s="13"/>
      <c r="AM2043" s="13"/>
      <c r="AN2043" s="13"/>
      <c r="AO2043" s="13"/>
      <c r="AP2043" s="11" t="s">
        <v>8042</v>
      </c>
      <c r="AR2043" s="13"/>
      <c r="AS2043" s="11" t="s">
        <v>154</v>
      </c>
      <c r="AT2043" s="12" t="b">
        <v>1</v>
      </c>
      <c r="AU2043" s="13"/>
      <c r="AV2043" s="14" t="s">
        <v>167</v>
      </c>
      <c r="AW2043" s="13"/>
      <c r="AX2043" s="14" t="s">
        <v>155</v>
      </c>
      <c r="AY2043" s="13"/>
      <c r="AZ2043" s="14">
        <v>7394.0</v>
      </c>
      <c r="BA2043" s="13"/>
    </row>
    <row r="2044">
      <c r="A2044" s="11" t="s">
        <v>8047</v>
      </c>
      <c r="B2044" s="11">
        <v>7310.0</v>
      </c>
      <c r="C2044" s="12" t="b">
        <v>0</v>
      </c>
      <c r="D2044" s="12" t="b">
        <v>1</v>
      </c>
      <c r="E2044" s="12" t="b">
        <v>0</v>
      </c>
      <c r="F2044" s="12" t="b">
        <v>0</v>
      </c>
      <c r="G2044" s="12" t="b">
        <v>0</v>
      </c>
      <c r="H2044" s="12" t="b">
        <v>0</v>
      </c>
      <c r="I2044" s="13"/>
      <c r="J2044" s="13"/>
      <c r="K2044" s="12" t="b">
        <v>0</v>
      </c>
      <c r="L2044" s="14" t="s">
        <v>6116</v>
      </c>
      <c r="M2044" s="11" t="s">
        <v>158</v>
      </c>
      <c r="N2044" s="11" t="s">
        <v>8048</v>
      </c>
      <c r="O2044" s="11" t="s">
        <v>1945</v>
      </c>
      <c r="P2044" s="11" t="s">
        <v>8013</v>
      </c>
      <c r="Q2044" s="11" t="s">
        <v>384</v>
      </c>
      <c r="R2044" s="11" t="s">
        <v>1946</v>
      </c>
      <c r="S2044" s="11" t="s">
        <v>1947</v>
      </c>
      <c r="T2044" s="11" t="s">
        <v>8031</v>
      </c>
      <c r="U2044" s="11" t="s">
        <v>3947</v>
      </c>
      <c r="W2044" s="11" t="s">
        <v>8013</v>
      </c>
      <c r="Y2044" s="11" t="s">
        <v>8016</v>
      </c>
      <c r="Z2044" s="13"/>
      <c r="AA2044" s="11" t="s">
        <v>151</v>
      </c>
      <c r="AB2044" s="13"/>
      <c r="AC2044" s="13"/>
      <c r="AD2044" s="11" t="s">
        <v>1946</v>
      </c>
      <c r="AF2044" s="13"/>
      <c r="AG2044" s="11" t="s">
        <v>152</v>
      </c>
      <c r="AH2044" s="11" t="s">
        <v>8017</v>
      </c>
      <c r="AJ2044" s="13"/>
      <c r="AK2044" s="13"/>
      <c r="AL2044" s="13"/>
      <c r="AM2044" s="13"/>
      <c r="AN2044" s="13"/>
      <c r="AO2044" s="13"/>
      <c r="AP2044" s="11" t="s">
        <v>8047</v>
      </c>
      <c r="AR2044" s="13"/>
      <c r="AS2044" s="13"/>
      <c r="AT2044" s="12" t="b">
        <v>1</v>
      </c>
      <c r="AU2044" s="13"/>
      <c r="AV2044" s="14" t="s">
        <v>167</v>
      </c>
      <c r="AW2044" s="13"/>
      <c r="AX2044" s="14" t="s">
        <v>155</v>
      </c>
      <c r="AY2044" s="13"/>
      <c r="AZ2044" s="14">
        <v>7389.0</v>
      </c>
      <c r="BA2044" s="13"/>
    </row>
    <row r="2045">
      <c r="A2045" s="11" t="s">
        <v>8049</v>
      </c>
      <c r="B2045" s="11">
        <v>7311.0</v>
      </c>
      <c r="C2045" s="12" t="b">
        <v>0</v>
      </c>
      <c r="D2045" s="12" t="b">
        <v>1</v>
      </c>
      <c r="E2045" s="12" t="b">
        <v>0</v>
      </c>
      <c r="F2045" s="12" t="b">
        <v>0</v>
      </c>
      <c r="G2045" s="12" t="b">
        <v>0</v>
      </c>
      <c r="H2045" s="12" t="b">
        <v>0</v>
      </c>
      <c r="I2045" s="13"/>
      <c r="J2045" s="13"/>
      <c r="K2045" s="12" t="b">
        <v>0</v>
      </c>
      <c r="L2045" s="14" t="s">
        <v>6116</v>
      </c>
      <c r="M2045" s="11" t="s">
        <v>158</v>
      </c>
      <c r="N2045" s="11" t="s">
        <v>8050</v>
      </c>
      <c r="O2045" s="11" t="s">
        <v>8051</v>
      </c>
      <c r="P2045" s="11" t="s">
        <v>8013</v>
      </c>
      <c r="Q2045" s="11" t="s">
        <v>384</v>
      </c>
      <c r="R2045" s="11" t="s">
        <v>8052</v>
      </c>
      <c r="S2045" s="11" t="s">
        <v>194</v>
      </c>
      <c r="T2045" s="11" t="s">
        <v>8015</v>
      </c>
      <c r="U2045" s="11" t="s">
        <v>3947</v>
      </c>
      <c r="W2045" s="11" t="s">
        <v>8013</v>
      </c>
      <c r="Y2045" s="11" t="s">
        <v>8016</v>
      </c>
      <c r="Z2045" s="13"/>
      <c r="AA2045" s="11" t="s">
        <v>151</v>
      </c>
      <c r="AB2045" s="13"/>
      <c r="AC2045" s="13"/>
      <c r="AD2045" s="11" t="s">
        <v>8052</v>
      </c>
      <c r="AF2045" s="13"/>
      <c r="AG2045" s="11" t="s">
        <v>152</v>
      </c>
      <c r="AH2045" s="11" t="s">
        <v>8017</v>
      </c>
      <c r="AJ2045" s="13"/>
      <c r="AK2045" s="13"/>
      <c r="AL2045" s="13"/>
      <c r="AM2045" s="13"/>
      <c r="AN2045" s="13"/>
      <c r="AO2045" s="13"/>
      <c r="AP2045" s="11" t="s">
        <v>8049</v>
      </c>
      <c r="AR2045" s="13"/>
      <c r="AS2045" s="13"/>
      <c r="AT2045" s="12" t="b">
        <v>1</v>
      </c>
      <c r="AU2045" s="13"/>
      <c r="AV2045" s="14" t="s">
        <v>167</v>
      </c>
      <c r="AW2045" s="13"/>
      <c r="AX2045" s="14" t="s">
        <v>155</v>
      </c>
      <c r="AY2045" s="13"/>
      <c r="AZ2045" s="14">
        <v>7405.0</v>
      </c>
      <c r="BA2045" s="13"/>
    </row>
    <row r="2046">
      <c r="A2046" s="11" t="s">
        <v>8053</v>
      </c>
      <c r="B2046" s="11">
        <v>7312.0</v>
      </c>
      <c r="C2046" s="12" t="b">
        <v>0</v>
      </c>
      <c r="D2046" s="12" t="b">
        <v>1</v>
      </c>
      <c r="E2046" s="12" t="b">
        <v>0</v>
      </c>
      <c r="F2046" s="12" t="b">
        <v>0</v>
      </c>
      <c r="G2046" s="12" t="b">
        <v>0</v>
      </c>
      <c r="H2046" s="12" t="b">
        <v>0</v>
      </c>
      <c r="I2046" s="13"/>
      <c r="J2046" s="13"/>
      <c r="K2046" s="12" t="b">
        <v>0</v>
      </c>
      <c r="L2046" s="14" t="s">
        <v>6116</v>
      </c>
      <c r="M2046" s="11" t="s">
        <v>158</v>
      </c>
      <c r="N2046" s="11" t="s">
        <v>8054</v>
      </c>
      <c r="O2046" s="11" t="s">
        <v>8055</v>
      </c>
      <c r="P2046" s="11" t="s">
        <v>8013</v>
      </c>
      <c r="Q2046" s="11" t="s">
        <v>384</v>
      </c>
      <c r="R2046" s="11" t="s">
        <v>8056</v>
      </c>
      <c r="S2046" s="11" t="s">
        <v>1856</v>
      </c>
      <c r="T2046" s="11" t="s">
        <v>8031</v>
      </c>
      <c r="U2046" s="11" t="s">
        <v>3947</v>
      </c>
      <c r="W2046" s="11" t="s">
        <v>8013</v>
      </c>
      <c r="Y2046" s="11" t="s">
        <v>8016</v>
      </c>
      <c r="Z2046" s="13"/>
      <c r="AA2046" s="11" t="s">
        <v>151</v>
      </c>
      <c r="AB2046" s="13"/>
      <c r="AC2046" s="13"/>
      <c r="AD2046" s="11" t="s">
        <v>8056</v>
      </c>
      <c r="AF2046" s="13"/>
      <c r="AG2046" s="11" t="s">
        <v>152</v>
      </c>
      <c r="AH2046" s="11" t="s">
        <v>8017</v>
      </c>
      <c r="AJ2046" s="13"/>
      <c r="AK2046" s="13"/>
      <c r="AL2046" s="13"/>
      <c r="AM2046" s="13"/>
      <c r="AN2046" s="13"/>
      <c r="AO2046" s="13"/>
      <c r="AP2046" s="11" t="s">
        <v>8053</v>
      </c>
      <c r="AR2046" s="13"/>
      <c r="AS2046" s="13"/>
      <c r="AT2046" s="12" t="b">
        <v>1</v>
      </c>
      <c r="AU2046" s="13"/>
      <c r="AV2046" s="14" t="s">
        <v>167</v>
      </c>
      <c r="AW2046" s="13"/>
      <c r="AX2046" s="14" t="s">
        <v>155</v>
      </c>
      <c r="AY2046" s="13"/>
      <c r="AZ2046" s="14">
        <v>7410.0</v>
      </c>
      <c r="BA2046" s="13"/>
    </row>
    <row r="2047">
      <c r="A2047" s="11" t="s">
        <v>8057</v>
      </c>
      <c r="B2047" s="11">
        <v>7313.0</v>
      </c>
      <c r="C2047" s="12" t="b">
        <v>0</v>
      </c>
      <c r="D2047" s="12" t="b">
        <v>1</v>
      </c>
      <c r="E2047" s="12" t="b">
        <v>0</v>
      </c>
      <c r="F2047" s="12" t="b">
        <v>0</v>
      </c>
      <c r="G2047" s="12" t="b">
        <v>0</v>
      </c>
      <c r="H2047" s="12" t="b">
        <v>0</v>
      </c>
      <c r="I2047" s="13"/>
      <c r="J2047" s="13"/>
      <c r="K2047" s="12" t="b">
        <v>0</v>
      </c>
      <c r="L2047" s="14" t="s">
        <v>6116</v>
      </c>
      <c r="M2047" s="11" t="s">
        <v>158</v>
      </c>
      <c r="N2047" s="11" t="s">
        <v>8058</v>
      </c>
      <c r="O2047" s="11" t="s">
        <v>4617</v>
      </c>
      <c r="P2047" s="11" t="s">
        <v>8013</v>
      </c>
      <c r="Q2047" s="11" t="s">
        <v>384</v>
      </c>
      <c r="R2047" s="11" t="s">
        <v>4618</v>
      </c>
      <c r="S2047" s="11" t="s">
        <v>4619</v>
      </c>
      <c r="T2047" s="11" t="s">
        <v>8031</v>
      </c>
      <c r="U2047" s="11" t="s">
        <v>3947</v>
      </c>
      <c r="W2047" s="11" t="s">
        <v>8013</v>
      </c>
      <c r="Y2047" s="11" t="s">
        <v>8016</v>
      </c>
      <c r="Z2047" s="13"/>
      <c r="AA2047" s="11" t="s">
        <v>151</v>
      </c>
      <c r="AB2047" s="13"/>
      <c r="AC2047" s="13"/>
      <c r="AD2047" s="11" t="s">
        <v>4618</v>
      </c>
      <c r="AE2047" s="13"/>
      <c r="AF2047" s="13"/>
      <c r="AG2047" s="11" t="s">
        <v>152</v>
      </c>
      <c r="AH2047" s="11" t="s">
        <v>8017</v>
      </c>
      <c r="AJ2047" s="13"/>
      <c r="AK2047" s="13"/>
      <c r="AL2047" s="13"/>
      <c r="AM2047" s="13"/>
      <c r="AN2047" s="13"/>
      <c r="AO2047" s="13"/>
      <c r="AP2047" s="11" t="s">
        <v>8057</v>
      </c>
      <c r="AR2047" s="13"/>
      <c r="AS2047" s="13"/>
      <c r="AT2047" s="12" t="b">
        <v>1</v>
      </c>
      <c r="AU2047" s="13"/>
      <c r="AV2047" s="14" t="s">
        <v>167</v>
      </c>
      <c r="AW2047" s="13"/>
      <c r="AX2047" s="14" t="s">
        <v>155</v>
      </c>
      <c r="AY2047" s="13"/>
      <c r="AZ2047" s="14">
        <v>7387.0</v>
      </c>
      <c r="BA2047" s="13"/>
    </row>
    <row r="2048">
      <c r="A2048" s="11" t="s">
        <v>8059</v>
      </c>
      <c r="B2048" s="11">
        <v>7314.0</v>
      </c>
      <c r="C2048" s="12" t="b">
        <v>0</v>
      </c>
      <c r="D2048" s="12" t="b">
        <v>0</v>
      </c>
      <c r="E2048" s="12" t="b">
        <v>0</v>
      </c>
      <c r="F2048" s="12" t="b">
        <v>0</v>
      </c>
      <c r="G2048" s="12" t="b">
        <v>0</v>
      </c>
      <c r="H2048" s="12" t="b">
        <v>0</v>
      </c>
      <c r="I2048" s="13"/>
      <c r="J2048" s="13"/>
      <c r="K2048" s="12" t="b">
        <v>0</v>
      </c>
      <c r="L2048" s="14" t="s">
        <v>6116</v>
      </c>
      <c r="M2048" s="11" t="s">
        <v>158</v>
      </c>
      <c r="N2048" s="11" t="s">
        <v>8060</v>
      </c>
      <c r="O2048" s="11" t="s">
        <v>8061</v>
      </c>
      <c r="P2048" s="11" t="s">
        <v>8013</v>
      </c>
      <c r="Q2048" s="11" t="s">
        <v>384</v>
      </c>
      <c r="R2048" s="11" t="s">
        <v>8062</v>
      </c>
      <c r="T2048" s="11" t="s">
        <v>8031</v>
      </c>
      <c r="U2048" s="11" t="s">
        <v>3947</v>
      </c>
      <c r="W2048" s="11" t="s">
        <v>8013</v>
      </c>
      <c r="Y2048" s="11" t="s">
        <v>8016</v>
      </c>
      <c r="Z2048" s="13"/>
      <c r="AA2048" s="11" t="s">
        <v>151</v>
      </c>
      <c r="AB2048" s="13"/>
      <c r="AC2048" s="13"/>
      <c r="AD2048" s="11" t="s">
        <v>8062</v>
      </c>
      <c r="AF2048" s="13"/>
      <c r="AG2048" s="11" t="s">
        <v>152</v>
      </c>
      <c r="AH2048" s="11" t="s">
        <v>8017</v>
      </c>
      <c r="AJ2048" s="13"/>
      <c r="AK2048" s="13"/>
      <c r="AL2048" s="13"/>
      <c r="AM2048" s="13"/>
      <c r="AN2048" s="13"/>
      <c r="AO2048" s="13"/>
      <c r="AP2048" s="11" t="s">
        <v>8059</v>
      </c>
      <c r="AR2048" s="13"/>
      <c r="AS2048" s="13"/>
      <c r="AT2048" s="12" t="b">
        <v>1</v>
      </c>
      <c r="AU2048" s="13"/>
      <c r="AV2048" s="14" t="s">
        <v>167</v>
      </c>
      <c r="AW2048" s="13"/>
      <c r="AX2048" s="14" t="s">
        <v>155</v>
      </c>
      <c r="AY2048" s="13"/>
      <c r="AZ2048" s="14">
        <v>7395.0</v>
      </c>
      <c r="BA2048" s="13"/>
    </row>
    <row r="2049">
      <c r="A2049" s="11" t="s">
        <v>8063</v>
      </c>
      <c r="B2049" s="11">
        <v>7315.0</v>
      </c>
      <c r="C2049" s="12" t="b">
        <v>0</v>
      </c>
      <c r="D2049" s="12" t="b">
        <v>1</v>
      </c>
      <c r="E2049" s="12" t="b">
        <v>0</v>
      </c>
      <c r="F2049" s="12" t="b">
        <v>0</v>
      </c>
      <c r="G2049" s="12" t="b">
        <v>0</v>
      </c>
      <c r="H2049" s="12" t="b">
        <v>0</v>
      </c>
      <c r="I2049" s="13"/>
      <c r="J2049" s="13"/>
      <c r="K2049" s="12" t="b">
        <v>0</v>
      </c>
      <c r="L2049" s="14" t="s">
        <v>6116</v>
      </c>
      <c r="M2049" s="11" t="s">
        <v>158</v>
      </c>
      <c r="N2049" s="11" t="s">
        <v>8064</v>
      </c>
      <c r="O2049" s="11" t="s">
        <v>8065</v>
      </c>
      <c r="P2049" s="11" t="s">
        <v>8013</v>
      </c>
      <c r="Q2049" s="11" t="s">
        <v>384</v>
      </c>
      <c r="R2049" s="11" t="s">
        <v>8066</v>
      </c>
      <c r="S2049" s="11" t="s">
        <v>524</v>
      </c>
      <c r="T2049" s="11" t="s">
        <v>8031</v>
      </c>
      <c r="U2049" s="11" t="s">
        <v>3947</v>
      </c>
      <c r="W2049" s="11" t="s">
        <v>8013</v>
      </c>
      <c r="Y2049" s="11" t="s">
        <v>8016</v>
      </c>
      <c r="Z2049" s="13"/>
      <c r="AA2049" s="11" t="s">
        <v>151</v>
      </c>
      <c r="AB2049" s="13"/>
      <c r="AC2049" s="13"/>
      <c r="AD2049" s="11" t="s">
        <v>8066</v>
      </c>
      <c r="AE2049" s="13"/>
      <c r="AF2049" s="13"/>
      <c r="AG2049" s="11" t="s">
        <v>152</v>
      </c>
      <c r="AH2049" s="11" t="s">
        <v>8017</v>
      </c>
      <c r="AJ2049" s="13"/>
      <c r="AK2049" s="13"/>
      <c r="AL2049" s="13"/>
      <c r="AM2049" s="13"/>
      <c r="AN2049" s="13"/>
      <c r="AO2049" s="13"/>
      <c r="AP2049" s="11" t="s">
        <v>8063</v>
      </c>
      <c r="AR2049" s="13"/>
      <c r="AS2049" s="13"/>
      <c r="AT2049" s="12" t="b">
        <v>1</v>
      </c>
      <c r="AU2049" s="13"/>
      <c r="AV2049" s="14" t="s">
        <v>167</v>
      </c>
      <c r="AW2049" s="13"/>
      <c r="AX2049" s="14" t="s">
        <v>155</v>
      </c>
      <c r="AY2049" s="13"/>
      <c r="AZ2049" s="14">
        <v>7403.0</v>
      </c>
      <c r="BA2049" s="13"/>
    </row>
    <row r="2050">
      <c r="A2050" s="11" t="s">
        <v>8067</v>
      </c>
      <c r="B2050" s="11">
        <v>7316.0</v>
      </c>
      <c r="C2050" s="12" t="b">
        <v>0</v>
      </c>
      <c r="D2050" s="12" t="b">
        <v>1</v>
      </c>
      <c r="E2050" s="12" t="b">
        <v>0</v>
      </c>
      <c r="F2050" s="12" t="b">
        <v>0</v>
      </c>
      <c r="G2050" s="12" t="b">
        <v>0</v>
      </c>
      <c r="H2050" s="12" t="b">
        <v>0</v>
      </c>
      <c r="I2050" s="13"/>
      <c r="J2050" s="13"/>
      <c r="K2050" s="12" t="b">
        <v>0</v>
      </c>
      <c r="L2050" s="14" t="s">
        <v>6116</v>
      </c>
      <c r="M2050" s="11" t="s">
        <v>158</v>
      </c>
      <c r="N2050" s="11" t="s">
        <v>8068</v>
      </c>
      <c r="O2050" s="11" t="s">
        <v>8069</v>
      </c>
      <c r="P2050" s="11" t="s">
        <v>8013</v>
      </c>
      <c r="Q2050" s="11" t="s">
        <v>384</v>
      </c>
      <c r="R2050" s="11" t="s">
        <v>8070</v>
      </c>
      <c r="S2050" s="11" t="s">
        <v>4030</v>
      </c>
      <c r="T2050" s="11" t="s">
        <v>8031</v>
      </c>
      <c r="U2050" s="11" t="s">
        <v>3947</v>
      </c>
      <c r="W2050" s="11" t="s">
        <v>8013</v>
      </c>
      <c r="Y2050" s="11" t="s">
        <v>8016</v>
      </c>
      <c r="Z2050" s="13"/>
      <c r="AA2050" s="11" t="s">
        <v>151</v>
      </c>
      <c r="AB2050" s="13"/>
      <c r="AC2050" s="13"/>
      <c r="AD2050" s="11" t="s">
        <v>8070</v>
      </c>
      <c r="AF2050" s="13"/>
      <c r="AG2050" s="11" t="s">
        <v>152</v>
      </c>
      <c r="AH2050" s="11" t="s">
        <v>8017</v>
      </c>
      <c r="AJ2050" s="13"/>
      <c r="AK2050" s="13"/>
      <c r="AL2050" s="13"/>
      <c r="AM2050" s="13"/>
      <c r="AN2050" s="13"/>
      <c r="AO2050" s="13"/>
      <c r="AP2050" s="11" t="s">
        <v>8067</v>
      </c>
      <c r="AR2050" s="13"/>
      <c r="AS2050" s="13"/>
      <c r="AT2050" s="12" t="b">
        <v>1</v>
      </c>
      <c r="AU2050" s="13"/>
      <c r="AV2050" s="14" t="s">
        <v>167</v>
      </c>
      <c r="AW2050" s="13"/>
      <c r="AX2050" s="14" t="s">
        <v>155</v>
      </c>
      <c r="AY2050" s="13"/>
      <c r="AZ2050" s="14">
        <v>7414.0</v>
      </c>
      <c r="BA2050" s="13"/>
    </row>
    <row r="2051">
      <c r="A2051" s="11" t="s">
        <v>8071</v>
      </c>
      <c r="B2051" s="11">
        <v>7317.0</v>
      </c>
      <c r="C2051" s="12" t="b">
        <v>0</v>
      </c>
      <c r="D2051" s="12" t="b">
        <v>1</v>
      </c>
      <c r="E2051" s="12" t="b">
        <v>0</v>
      </c>
      <c r="F2051" s="12" t="b">
        <v>0</v>
      </c>
      <c r="G2051" s="12" t="b">
        <v>0</v>
      </c>
      <c r="H2051" s="12" t="b">
        <v>0</v>
      </c>
      <c r="I2051" s="13"/>
      <c r="J2051" s="13"/>
      <c r="K2051" s="12" t="b">
        <v>0</v>
      </c>
      <c r="L2051" s="14" t="s">
        <v>6116</v>
      </c>
      <c r="M2051" s="11" t="s">
        <v>158</v>
      </c>
      <c r="N2051" s="11" t="s">
        <v>8072</v>
      </c>
      <c r="O2051" s="11" t="s">
        <v>8073</v>
      </c>
      <c r="P2051" s="11" t="s">
        <v>8013</v>
      </c>
      <c r="Q2051" s="11" t="s">
        <v>384</v>
      </c>
      <c r="R2051" s="11" t="s">
        <v>8074</v>
      </c>
      <c r="S2051" s="11" t="s">
        <v>8075</v>
      </c>
      <c r="T2051" s="11" t="s">
        <v>8031</v>
      </c>
      <c r="U2051" s="11" t="s">
        <v>3947</v>
      </c>
      <c r="W2051" s="11" t="s">
        <v>8013</v>
      </c>
      <c r="Y2051" s="11" t="s">
        <v>8016</v>
      </c>
      <c r="Z2051" s="13"/>
      <c r="AA2051" s="11" t="s">
        <v>151</v>
      </c>
      <c r="AB2051" s="13"/>
      <c r="AC2051" s="13"/>
      <c r="AD2051" s="11" t="s">
        <v>8074</v>
      </c>
      <c r="AE2051" s="13"/>
      <c r="AF2051" s="13"/>
      <c r="AG2051" s="11" t="s">
        <v>152</v>
      </c>
      <c r="AH2051" s="11" t="s">
        <v>8017</v>
      </c>
      <c r="AJ2051" s="13"/>
      <c r="AK2051" s="13"/>
      <c r="AL2051" s="13"/>
      <c r="AM2051" s="13"/>
      <c r="AN2051" s="13"/>
      <c r="AO2051" s="13"/>
      <c r="AP2051" s="11" t="s">
        <v>8071</v>
      </c>
      <c r="AR2051" s="13"/>
      <c r="AS2051" s="13"/>
      <c r="AT2051" s="12" t="b">
        <v>1</v>
      </c>
      <c r="AU2051" s="13"/>
      <c r="AV2051" s="14" t="s">
        <v>167</v>
      </c>
      <c r="AW2051" s="13"/>
      <c r="AX2051" s="14" t="s">
        <v>155</v>
      </c>
      <c r="AY2051" s="13"/>
      <c r="AZ2051" s="14">
        <v>7412.0</v>
      </c>
      <c r="BA2051" s="13"/>
    </row>
    <row r="2052">
      <c r="A2052" s="11" t="s">
        <v>8076</v>
      </c>
      <c r="B2052" s="11">
        <v>7318.0</v>
      </c>
      <c r="C2052" s="12" t="b">
        <v>0</v>
      </c>
      <c r="D2052" s="12" t="b">
        <v>1</v>
      </c>
      <c r="E2052" s="12" t="b">
        <v>0</v>
      </c>
      <c r="F2052" s="12" t="b">
        <v>0</v>
      </c>
      <c r="G2052" s="12" t="b">
        <v>0</v>
      </c>
      <c r="H2052" s="12" t="b">
        <v>0</v>
      </c>
      <c r="I2052" s="13"/>
      <c r="J2052" s="13"/>
      <c r="K2052" s="12" t="b">
        <v>0</v>
      </c>
      <c r="L2052" s="14" t="s">
        <v>6116</v>
      </c>
      <c r="M2052" s="11" t="s">
        <v>158</v>
      </c>
      <c r="N2052" s="11" t="s">
        <v>8077</v>
      </c>
      <c r="O2052" s="11" t="s">
        <v>8078</v>
      </c>
      <c r="P2052" s="11" t="s">
        <v>8013</v>
      </c>
      <c r="Q2052" s="11" t="s">
        <v>384</v>
      </c>
      <c r="R2052" s="11" t="s">
        <v>8079</v>
      </c>
      <c r="S2052" s="11" t="s">
        <v>1245</v>
      </c>
      <c r="T2052" s="11" t="s">
        <v>8031</v>
      </c>
      <c r="U2052" s="11" t="s">
        <v>3947</v>
      </c>
      <c r="W2052" s="11" t="s">
        <v>8013</v>
      </c>
      <c r="Y2052" s="11" t="s">
        <v>8016</v>
      </c>
      <c r="Z2052" s="13"/>
      <c r="AA2052" s="11" t="s">
        <v>151</v>
      </c>
      <c r="AB2052" s="13"/>
      <c r="AC2052" s="13"/>
      <c r="AD2052" s="11" t="s">
        <v>8079</v>
      </c>
      <c r="AF2052" s="13"/>
      <c r="AG2052" s="11" t="s">
        <v>152</v>
      </c>
      <c r="AH2052" s="11" t="s">
        <v>8017</v>
      </c>
      <c r="AJ2052" s="13"/>
      <c r="AK2052" s="13"/>
      <c r="AL2052" s="13"/>
      <c r="AM2052" s="13"/>
      <c r="AN2052" s="13"/>
      <c r="AO2052" s="13"/>
      <c r="AP2052" s="11" t="s">
        <v>8076</v>
      </c>
      <c r="AR2052" s="13"/>
      <c r="AS2052" s="13"/>
      <c r="AT2052" s="12" t="b">
        <v>1</v>
      </c>
      <c r="AU2052" s="13"/>
      <c r="AV2052" s="14" t="s">
        <v>167</v>
      </c>
      <c r="AW2052" s="13"/>
      <c r="AX2052" s="14" t="s">
        <v>155</v>
      </c>
      <c r="AY2052" s="13"/>
      <c r="AZ2052" s="14">
        <v>7400.0</v>
      </c>
      <c r="BA2052" s="13"/>
    </row>
    <row r="2053">
      <c r="A2053" s="11" t="s">
        <v>8080</v>
      </c>
      <c r="B2053" s="11">
        <v>7319.0</v>
      </c>
      <c r="C2053" s="12" t="b">
        <v>0</v>
      </c>
      <c r="D2053" s="12" t="b">
        <v>1</v>
      </c>
      <c r="E2053" s="12" t="b">
        <v>0</v>
      </c>
      <c r="F2053" s="12" t="b">
        <v>0</v>
      </c>
      <c r="G2053" s="12" t="b">
        <v>0</v>
      </c>
      <c r="H2053" s="12" t="b">
        <v>0</v>
      </c>
      <c r="I2053" s="13"/>
      <c r="J2053" s="13"/>
      <c r="K2053" s="12" t="b">
        <v>0</v>
      </c>
      <c r="L2053" s="14" t="s">
        <v>6116</v>
      </c>
      <c r="M2053" s="11" t="s">
        <v>158</v>
      </c>
      <c r="N2053" s="11" t="s">
        <v>8081</v>
      </c>
      <c r="O2053" s="11" t="s">
        <v>8082</v>
      </c>
      <c r="P2053" s="11" t="s">
        <v>8013</v>
      </c>
      <c r="Q2053" s="11" t="s">
        <v>384</v>
      </c>
      <c r="R2053" s="11" t="s">
        <v>8083</v>
      </c>
      <c r="S2053" s="11" t="s">
        <v>194</v>
      </c>
      <c r="T2053" s="11" t="s">
        <v>8031</v>
      </c>
      <c r="U2053" s="11" t="s">
        <v>3947</v>
      </c>
      <c r="W2053" s="11" t="s">
        <v>8013</v>
      </c>
      <c r="Y2053" s="11" t="s">
        <v>8016</v>
      </c>
      <c r="Z2053" s="13"/>
      <c r="AA2053" s="11" t="s">
        <v>151</v>
      </c>
      <c r="AB2053" s="13"/>
      <c r="AC2053" s="13"/>
      <c r="AD2053" s="11" t="s">
        <v>8083</v>
      </c>
      <c r="AF2053" s="13"/>
      <c r="AG2053" s="11" t="s">
        <v>152</v>
      </c>
      <c r="AH2053" s="11" t="s">
        <v>8017</v>
      </c>
      <c r="AJ2053" s="13"/>
      <c r="AK2053" s="13"/>
      <c r="AL2053" s="13"/>
      <c r="AM2053" s="13"/>
      <c r="AN2053" s="13"/>
      <c r="AO2053" s="13"/>
      <c r="AP2053" s="11" t="s">
        <v>8080</v>
      </c>
      <c r="AR2053" s="13"/>
      <c r="AS2053" s="13"/>
      <c r="AT2053" s="12" t="b">
        <v>1</v>
      </c>
      <c r="AU2053" s="13"/>
      <c r="AV2053" s="14" t="s">
        <v>167</v>
      </c>
      <c r="AW2053" s="13"/>
      <c r="AX2053" s="14" t="s">
        <v>155</v>
      </c>
      <c r="AY2053" s="13"/>
      <c r="AZ2053" s="14">
        <v>7391.0</v>
      </c>
      <c r="BA2053" s="13"/>
    </row>
    <row r="2054">
      <c r="A2054" s="11" t="s">
        <v>8084</v>
      </c>
      <c r="B2054" s="11">
        <v>7320.0</v>
      </c>
      <c r="C2054" s="12" t="b">
        <v>0</v>
      </c>
      <c r="D2054" s="12" t="b">
        <v>1</v>
      </c>
      <c r="E2054" s="12" t="b">
        <v>0</v>
      </c>
      <c r="F2054" s="12" t="b">
        <v>0</v>
      </c>
      <c r="G2054" s="12" t="b">
        <v>0</v>
      </c>
      <c r="H2054" s="12" t="b">
        <v>0</v>
      </c>
      <c r="I2054" s="13"/>
      <c r="J2054" s="13"/>
      <c r="K2054" s="12" t="b">
        <v>0</v>
      </c>
      <c r="L2054" s="14" t="s">
        <v>6116</v>
      </c>
      <c r="M2054" s="11" t="s">
        <v>158</v>
      </c>
      <c r="N2054" s="11" t="s">
        <v>8085</v>
      </c>
      <c r="O2054" s="11" t="s">
        <v>8086</v>
      </c>
      <c r="P2054" s="11" t="s">
        <v>8013</v>
      </c>
      <c r="Q2054" s="11" t="s">
        <v>384</v>
      </c>
      <c r="R2054" s="11" t="s">
        <v>8087</v>
      </c>
      <c r="S2054" s="11" t="s">
        <v>2217</v>
      </c>
      <c r="T2054" s="11" t="s">
        <v>8031</v>
      </c>
      <c r="U2054" s="11" t="s">
        <v>3947</v>
      </c>
      <c r="W2054" s="11" t="s">
        <v>8013</v>
      </c>
      <c r="Y2054" s="11" t="s">
        <v>8016</v>
      </c>
      <c r="Z2054" s="13"/>
      <c r="AA2054" s="11" t="s">
        <v>151</v>
      </c>
      <c r="AB2054" s="13"/>
      <c r="AC2054" s="13"/>
      <c r="AD2054" s="11" t="s">
        <v>8087</v>
      </c>
      <c r="AE2054" s="13"/>
      <c r="AF2054" s="13"/>
      <c r="AG2054" s="11" t="s">
        <v>152</v>
      </c>
      <c r="AH2054" s="11" t="s">
        <v>8017</v>
      </c>
      <c r="AJ2054" s="13"/>
      <c r="AK2054" s="13"/>
      <c r="AL2054" s="13"/>
      <c r="AM2054" s="13"/>
      <c r="AN2054" s="13"/>
      <c r="AO2054" s="13"/>
      <c r="AP2054" s="11" t="s">
        <v>8084</v>
      </c>
      <c r="AR2054" s="13"/>
      <c r="AS2054" s="13"/>
      <c r="AT2054" s="12" t="b">
        <v>1</v>
      </c>
      <c r="AU2054" s="13"/>
      <c r="AV2054" s="14" t="s">
        <v>167</v>
      </c>
      <c r="AW2054" s="13"/>
      <c r="AX2054" s="14" t="s">
        <v>155</v>
      </c>
      <c r="AY2054" s="13"/>
      <c r="AZ2054" s="14">
        <v>7397.0</v>
      </c>
      <c r="BA2054" s="13"/>
    </row>
    <row r="2055">
      <c r="A2055" s="11" t="s">
        <v>8088</v>
      </c>
      <c r="B2055" s="11">
        <v>7322.0</v>
      </c>
      <c r="C2055" s="12" t="b">
        <v>0</v>
      </c>
      <c r="D2055" s="12" t="b">
        <v>1</v>
      </c>
      <c r="E2055" s="12" t="b">
        <v>0</v>
      </c>
      <c r="F2055" s="12" t="b">
        <v>0</v>
      </c>
      <c r="G2055" s="12" t="b">
        <v>0</v>
      </c>
      <c r="H2055" s="12" t="b">
        <v>0</v>
      </c>
      <c r="I2055" s="15">
        <v>44968.0</v>
      </c>
      <c r="J2055" s="13"/>
      <c r="K2055" s="12" t="b">
        <v>0</v>
      </c>
      <c r="L2055" s="14" t="s">
        <v>4070</v>
      </c>
      <c r="M2055" s="11" t="s">
        <v>169</v>
      </c>
      <c r="N2055" s="11" t="s">
        <v>8089</v>
      </c>
      <c r="O2055" s="11" t="s">
        <v>7856</v>
      </c>
      <c r="P2055" s="11" t="s">
        <v>8090</v>
      </c>
      <c r="Q2055" s="11" t="s">
        <v>384</v>
      </c>
      <c r="R2055" s="11" t="s">
        <v>7857</v>
      </c>
      <c r="S2055" s="11" t="s">
        <v>7858</v>
      </c>
      <c r="T2055" s="11" t="s">
        <v>8031</v>
      </c>
      <c r="U2055" s="11" t="s">
        <v>3377</v>
      </c>
      <c r="W2055" s="11" t="s">
        <v>8090</v>
      </c>
      <c r="Y2055" s="11" t="s">
        <v>7304</v>
      </c>
      <c r="Z2055" s="13"/>
      <c r="AA2055" s="11" t="s">
        <v>151</v>
      </c>
      <c r="AB2055" s="13"/>
      <c r="AC2055" s="13"/>
      <c r="AD2055" s="11" t="s">
        <v>7857</v>
      </c>
      <c r="AE2055" s="13"/>
      <c r="AF2055" s="13"/>
      <c r="AG2055" s="11" t="s">
        <v>152</v>
      </c>
      <c r="AH2055" s="11" t="s">
        <v>8091</v>
      </c>
      <c r="AJ2055" s="13"/>
      <c r="AK2055" s="13"/>
      <c r="AL2055" s="13"/>
      <c r="AM2055" s="13"/>
      <c r="AN2055" s="11" t="s">
        <v>154</v>
      </c>
      <c r="AO2055" s="13"/>
      <c r="AP2055" s="11" t="s">
        <v>8088</v>
      </c>
      <c r="AR2055" s="13"/>
      <c r="AS2055" s="11" t="s">
        <v>154</v>
      </c>
      <c r="AT2055" s="12" t="b">
        <v>1</v>
      </c>
      <c r="AU2055" s="13"/>
      <c r="AV2055" s="14" t="s">
        <v>167</v>
      </c>
      <c r="AW2055" s="13"/>
      <c r="AX2055" s="14" t="s">
        <v>155</v>
      </c>
      <c r="AY2055" s="13"/>
      <c r="AZ2055" s="14">
        <v>7415.0</v>
      </c>
      <c r="BA2055" s="13"/>
    </row>
    <row r="2056">
      <c r="A2056" s="11" t="s">
        <v>8092</v>
      </c>
      <c r="B2056" s="11">
        <v>7323.0</v>
      </c>
      <c r="C2056" s="12" t="b">
        <v>0</v>
      </c>
      <c r="D2056" s="12" t="b">
        <v>1</v>
      </c>
      <c r="E2056" s="12" t="b">
        <v>0</v>
      </c>
      <c r="F2056" s="12" t="b">
        <v>0</v>
      </c>
      <c r="G2056" s="12" t="b">
        <v>0</v>
      </c>
      <c r="H2056" s="12" t="b">
        <v>0</v>
      </c>
      <c r="I2056" s="15">
        <v>44968.0</v>
      </c>
      <c r="J2056" s="13"/>
      <c r="K2056" s="12" t="b">
        <v>0</v>
      </c>
      <c r="L2056" s="14" t="s">
        <v>4070</v>
      </c>
      <c r="M2056" s="11" t="s">
        <v>169</v>
      </c>
      <c r="N2056" s="11" t="s">
        <v>8093</v>
      </c>
      <c r="O2056" s="11" t="s">
        <v>7997</v>
      </c>
      <c r="P2056" s="11" t="s">
        <v>8090</v>
      </c>
      <c r="Q2056" s="11" t="s">
        <v>384</v>
      </c>
      <c r="R2056" s="11" t="s">
        <v>7998</v>
      </c>
      <c r="S2056" s="11" t="s">
        <v>7999</v>
      </c>
      <c r="T2056" s="11" t="s">
        <v>8031</v>
      </c>
      <c r="U2056" s="11" t="s">
        <v>3377</v>
      </c>
      <c r="W2056" s="11" t="s">
        <v>8090</v>
      </c>
      <c r="Y2056" s="11" t="s">
        <v>7304</v>
      </c>
      <c r="Z2056" s="13"/>
      <c r="AA2056" s="11" t="s">
        <v>151</v>
      </c>
      <c r="AB2056" s="13"/>
      <c r="AC2056" s="13"/>
      <c r="AD2056" s="11" t="s">
        <v>7998</v>
      </c>
      <c r="AE2056" s="13"/>
      <c r="AF2056" s="13"/>
      <c r="AG2056" s="11" t="s">
        <v>152</v>
      </c>
      <c r="AH2056" s="11" t="s">
        <v>8091</v>
      </c>
      <c r="AJ2056" s="13"/>
      <c r="AK2056" s="13"/>
      <c r="AL2056" s="13"/>
      <c r="AM2056" s="13"/>
      <c r="AN2056" s="13"/>
      <c r="AO2056" s="13"/>
      <c r="AP2056" s="11" t="s">
        <v>8092</v>
      </c>
      <c r="AR2056" s="13"/>
      <c r="AS2056" s="13"/>
      <c r="AT2056" s="12" t="b">
        <v>1</v>
      </c>
      <c r="AU2056" s="13"/>
      <c r="AV2056" s="14" t="s">
        <v>167</v>
      </c>
      <c r="AW2056" s="13"/>
      <c r="AX2056" s="14" t="s">
        <v>155</v>
      </c>
      <c r="AY2056" s="13"/>
      <c r="AZ2056" s="14">
        <v>7402.0</v>
      </c>
      <c r="BA2056" s="13"/>
    </row>
    <row r="2057">
      <c r="A2057" s="11" t="s">
        <v>8094</v>
      </c>
      <c r="B2057" s="11">
        <v>7324.0</v>
      </c>
      <c r="C2057" s="12" t="b">
        <v>0</v>
      </c>
      <c r="D2057" s="12" t="b">
        <v>1</v>
      </c>
      <c r="E2057" s="12" t="b">
        <v>0</v>
      </c>
      <c r="F2057" s="12" t="b">
        <v>0</v>
      </c>
      <c r="G2057" s="12" t="b">
        <v>0</v>
      </c>
      <c r="H2057" s="12" t="b">
        <v>0</v>
      </c>
      <c r="I2057" s="15">
        <v>44968.0</v>
      </c>
      <c r="J2057" s="13"/>
      <c r="K2057" s="12" t="b">
        <v>0</v>
      </c>
      <c r="L2057" s="14" t="s">
        <v>4070</v>
      </c>
      <c r="M2057" s="11" t="s">
        <v>169</v>
      </c>
      <c r="N2057" s="11" t="s">
        <v>8095</v>
      </c>
      <c r="O2057" s="11" t="s">
        <v>7985</v>
      </c>
      <c r="P2057" s="11" t="s">
        <v>8090</v>
      </c>
      <c r="Q2057" s="11" t="s">
        <v>384</v>
      </c>
      <c r="R2057" s="11" t="s">
        <v>7986</v>
      </c>
      <c r="S2057" s="11" t="s">
        <v>7987</v>
      </c>
      <c r="T2057" s="11" t="s">
        <v>8031</v>
      </c>
      <c r="U2057" s="11" t="s">
        <v>3377</v>
      </c>
      <c r="W2057" s="11" t="s">
        <v>8090</v>
      </c>
      <c r="Y2057" s="11" t="s">
        <v>7304</v>
      </c>
      <c r="Z2057" s="13"/>
      <c r="AA2057" s="11" t="s">
        <v>151</v>
      </c>
      <c r="AB2057" s="13"/>
      <c r="AC2057" s="13"/>
      <c r="AD2057" s="11" t="s">
        <v>7986</v>
      </c>
      <c r="AF2057" s="13"/>
      <c r="AG2057" s="11" t="s">
        <v>152</v>
      </c>
      <c r="AH2057" s="11" t="s">
        <v>8091</v>
      </c>
      <c r="AJ2057" s="13"/>
      <c r="AK2057" s="13"/>
      <c r="AL2057" s="13"/>
      <c r="AM2057" s="13"/>
      <c r="AN2057" s="11" t="s">
        <v>154</v>
      </c>
      <c r="AO2057" s="13"/>
      <c r="AP2057" s="11" t="s">
        <v>8094</v>
      </c>
      <c r="AR2057" s="13"/>
      <c r="AS2057" s="11" t="s">
        <v>154</v>
      </c>
      <c r="AT2057" s="12" t="b">
        <v>1</v>
      </c>
      <c r="AU2057" s="13"/>
      <c r="AV2057" s="14" t="s">
        <v>167</v>
      </c>
      <c r="AW2057" s="13"/>
      <c r="AX2057" s="14" t="s">
        <v>155</v>
      </c>
      <c r="AY2057" s="13"/>
      <c r="AZ2057" s="14">
        <v>7413.0</v>
      </c>
      <c r="BA2057" s="13"/>
    </row>
    <row r="2058">
      <c r="A2058" s="11" t="s">
        <v>8096</v>
      </c>
      <c r="B2058" s="11">
        <v>7325.0</v>
      </c>
      <c r="C2058" s="12" t="b">
        <v>0</v>
      </c>
      <c r="D2058" s="12" t="b">
        <v>1</v>
      </c>
      <c r="E2058" s="12" t="b">
        <v>0</v>
      </c>
      <c r="F2058" s="12" t="b">
        <v>0</v>
      </c>
      <c r="G2058" s="12" t="b">
        <v>0</v>
      </c>
      <c r="H2058" s="12" t="b">
        <v>0</v>
      </c>
      <c r="I2058" s="15">
        <v>44968.0</v>
      </c>
      <c r="J2058" s="13"/>
      <c r="K2058" s="12" t="b">
        <v>0</v>
      </c>
      <c r="L2058" s="14" t="s">
        <v>4070</v>
      </c>
      <c r="M2058" s="11" t="s">
        <v>169</v>
      </c>
      <c r="N2058" s="11" t="s">
        <v>8097</v>
      </c>
      <c r="O2058" s="11" t="s">
        <v>7870</v>
      </c>
      <c r="P2058" s="11" t="s">
        <v>8090</v>
      </c>
      <c r="Q2058" s="11" t="s">
        <v>384</v>
      </c>
      <c r="R2058" s="11" t="s">
        <v>7871</v>
      </c>
      <c r="S2058" s="11" t="s">
        <v>530</v>
      </c>
      <c r="T2058" s="11" t="s">
        <v>8031</v>
      </c>
      <c r="U2058" s="11" t="s">
        <v>3377</v>
      </c>
      <c r="W2058" s="11" t="s">
        <v>8090</v>
      </c>
      <c r="Y2058" s="11" t="s">
        <v>7304</v>
      </c>
      <c r="Z2058" s="13"/>
      <c r="AA2058" s="11" t="s">
        <v>151</v>
      </c>
      <c r="AB2058" s="13"/>
      <c r="AC2058" s="13"/>
      <c r="AD2058" s="11" t="s">
        <v>7871</v>
      </c>
      <c r="AF2058" s="13"/>
      <c r="AG2058" s="11" t="s">
        <v>152</v>
      </c>
      <c r="AH2058" s="11" t="s">
        <v>8091</v>
      </c>
      <c r="AI2058" s="11" t="s">
        <v>154</v>
      </c>
      <c r="AJ2058" s="13"/>
      <c r="AK2058" s="13"/>
      <c r="AL2058" s="13"/>
      <c r="AM2058" s="13"/>
      <c r="AN2058" s="11" t="s">
        <v>154</v>
      </c>
      <c r="AO2058" s="13"/>
      <c r="AP2058" s="11" t="s">
        <v>8096</v>
      </c>
      <c r="AR2058" s="13"/>
      <c r="AS2058" s="11" t="s">
        <v>154</v>
      </c>
      <c r="AT2058" s="12" t="b">
        <v>1</v>
      </c>
      <c r="AU2058" s="13"/>
      <c r="AV2058" s="14" t="s">
        <v>167</v>
      </c>
      <c r="AW2058" s="13"/>
      <c r="AX2058" s="14" t="s">
        <v>155</v>
      </c>
      <c r="AY2058" s="13"/>
      <c r="AZ2058" s="14">
        <v>7411.0</v>
      </c>
      <c r="BA2058" s="13"/>
    </row>
    <row r="2059">
      <c r="A2059" s="11" t="s">
        <v>8098</v>
      </c>
      <c r="B2059" s="11">
        <v>7326.0</v>
      </c>
      <c r="C2059" s="12" t="b">
        <v>0</v>
      </c>
      <c r="D2059" s="12" t="b">
        <v>1</v>
      </c>
      <c r="E2059" s="12" t="b">
        <v>0</v>
      </c>
      <c r="F2059" s="12" t="b">
        <v>0</v>
      </c>
      <c r="G2059" s="12" t="b">
        <v>0</v>
      </c>
      <c r="H2059" s="12" t="b">
        <v>0</v>
      </c>
      <c r="I2059" s="15">
        <v>44968.0</v>
      </c>
      <c r="J2059" s="13"/>
      <c r="K2059" s="12" t="b">
        <v>0</v>
      </c>
      <c r="L2059" s="14" t="s">
        <v>4070</v>
      </c>
      <c r="M2059" s="11" t="s">
        <v>169</v>
      </c>
      <c r="N2059" s="11" t="s">
        <v>8099</v>
      </c>
      <c r="O2059" s="11" t="s">
        <v>7993</v>
      </c>
      <c r="P2059" s="11" t="s">
        <v>8090</v>
      </c>
      <c r="Q2059" s="11" t="s">
        <v>384</v>
      </c>
      <c r="R2059" s="11" t="s">
        <v>7994</v>
      </c>
      <c r="S2059" s="11" t="s">
        <v>546</v>
      </c>
      <c r="T2059" s="11" t="s">
        <v>8031</v>
      </c>
      <c r="U2059" s="11" t="s">
        <v>3377</v>
      </c>
      <c r="W2059" s="11" t="s">
        <v>8090</v>
      </c>
      <c r="Y2059" s="11" t="s">
        <v>7304</v>
      </c>
      <c r="Z2059" s="13"/>
      <c r="AA2059" s="11" t="s">
        <v>151</v>
      </c>
      <c r="AB2059" s="13"/>
      <c r="AC2059" s="13"/>
      <c r="AD2059" s="11" t="s">
        <v>7994</v>
      </c>
      <c r="AE2059" s="13"/>
      <c r="AF2059" s="13"/>
      <c r="AG2059" s="11" t="s">
        <v>152</v>
      </c>
      <c r="AH2059" s="11" t="s">
        <v>8091</v>
      </c>
      <c r="AJ2059" s="13"/>
      <c r="AK2059" s="13"/>
      <c r="AL2059" s="13"/>
      <c r="AM2059" s="13"/>
      <c r="AN2059" s="11" t="s">
        <v>154</v>
      </c>
      <c r="AO2059" s="13"/>
      <c r="AP2059" s="11" t="s">
        <v>8098</v>
      </c>
      <c r="AR2059" s="13"/>
      <c r="AS2059" s="11" t="s">
        <v>154</v>
      </c>
      <c r="AT2059" s="12" t="b">
        <v>1</v>
      </c>
      <c r="AU2059" s="13"/>
      <c r="AV2059" s="14" t="s">
        <v>167</v>
      </c>
      <c r="AW2059" s="13"/>
      <c r="AX2059" s="14" t="s">
        <v>155</v>
      </c>
      <c r="AY2059" s="13"/>
      <c r="AZ2059" s="14">
        <v>7390.0</v>
      </c>
      <c r="BA2059" s="13"/>
    </row>
    <row r="2060">
      <c r="A2060" s="11" t="s">
        <v>8100</v>
      </c>
      <c r="B2060" s="11">
        <v>7327.0</v>
      </c>
      <c r="C2060" s="12" t="b">
        <v>0</v>
      </c>
      <c r="D2060" s="12" t="b">
        <v>0</v>
      </c>
      <c r="E2060" s="12" t="b">
        <v>0</v>
      </c>
      <c r="F2060" s="12" t="b">
        <v>0</v>
      </c>
      <c r="G2060" s="12" t="b">
        <v>0</v>
      </c>
      <c r="H2060" s="12" t="b">
        <v>0</v>
      </c>
      <c r="I2060" s="13"/>
      <c r="J2060" s="13"/>
      <c r="K2060" s="12" t="b">
        <v>0</v>
      </c>
      <c r="L2060" s="14" t="s">
        <v>4070</v>
      </c>
      <c r="M2060" s="11" t="s">
        <v>169</v>
      </c>
      <c r="N2060" s="11" t="s">
        <v>8101</v>
      </c>
      <c r="O2060" s="11" t="s">
        <v>3258</v>
      </c>
      <c r="P2060" s="11" t="s">
        <v>8090</v>
      </c>
      <c r="Q2060" s="11" t="s">
        <v>384</v>
      </c>
      <c r="R2060" s="11" t="s">
        <v>3259</v>
      </c>
      <c r="S2060" s="11" t="s">
        <v>1099</v>
      </c>
      <c r="T2060" s="11" t="s">
        <v>8031</v>
      </c>
      <c r="U2060" s="11" t="s">
        <v>3377</v>
      </c>
      <c r="W2060" s="11" t="s">
        <v>8090</v>
      </c>
      <c r="Y2060" s="11" t="s">
        <v>7304</v>
      </c>
      <c r="Z2060" s="13"/>
      <c r="AA2060" s="11" t="s">
        <v>3028</v>
      </c>
      <c r="AB2060" s="13"/>
      <c r="AC2060" s="13"/>
      <c r="AD2060" s="11" t="s">
        <v>3259</v>
      </c>
      <c r="AE2060" s="13"/>
      <c r="AF2060" s="13"/>
      <c r="AG2060" s="11" t="s">
        <v>152</v>
      </c>
      <c r="AH2060" s="11" t="s">
        <v>8091</v>
      </c>
      <c r="AJ2060" s="13"/>
      <c r="AK2060" s="13"/>
      <c r="AL2060" s="13"/>
      <c r="AM2060" s="13"/>
      <c r="AN2060" s="13"/>
      <c r="AO2060" s="13"/>
      <c r="AP2060" s="11" t="s">
        <v>8100</v>
      </c>
      <c r="AR2060" s="13"/>
      <c r="AS2060" s="13"/>
      <c r="AT2060" s="12" t="b">
        <v>1</v>
      </c>
      <c r="AU2060" s="13"/>
      <c r="AV2060" s="14" t="s">
        <v>167</v>
      </c>
      <c r="AW2060" s="13"/>
      <c r="AX2060" s="14" t="s">
        <v>155</v>
      </c>
      <c r="AY2060" s="13"/>
      <c r="AZ2060" s="14">
        <v>7401.0</v>
      </c>
      <c r="BA2060" s="13"/>
    </row>
    <row r="2061">
      <c r="A2061" s="11" t="s">
        <v>8102</v>
      </c>
      <c r="B2061" s="11">
        <v>7328.0</v>
      </c>
      <c r="C2061" s="12" t="b">
        <v>0</v>
      </c>
      <c r="D2061" s="12" t="b">
        <v>0</v>
      </c>
      <c r="E2061" s="12" t="b">
        <v>0</v>
      </c>
      <c r="F2061" s="12" t="b">
        <v>0</v>
      </c>
      <c r="G2061" s="12" t="b">
        <v>0</v>
      </c>
      <c r="H2061" s="12" t="b">
        <v>0</v>
      </c>
      <c r="I2061" s="13"/>
      <c r="J2061" s="13"/>
      <c r="K2061" s="12" t="b">
        <v>0</v>
      </c>
      <c r="L2061" s="14" t="s">
        <v>4070</v>
      </c>
      <c r="M2061" s="11" t="s">
        <v>169</v>
      </c>
      <c r="N2061" s="11" t="s">
        <v>8103</v>
      </c>
      <c r="O2061" s="11" t="s">
        <v>935</v>
      </c>
      <c r="P2061" s="11" t="s">
        <v>8090</v>
      </c>
      <c r="Q2061" s="11" t="s">
        <v>384</v>
      </c>
      <c r="R2061" s="11" t="s">
        <v>937</v>
      </c>
      <c r="S2061" s="11" t="s">
        <v>938</v>
      </c>
      <c r="T2061" s="11" t="s">
        <v>8031</v>
      </c>
      <c r="U2061" s="11" t="s">
        <v>3377</v>
      </c>
      <c r="W2061" s="11" t="s">
        <v>8090</v>
      </c>
      <c r="Y2061" s="11" t="s">
        <v>7304</v>
      </c>
      <c r="Z2061" s="13"/>
      <c r="AA2061" s="11" t="s">
        <v>3028</v>
      </c>
      <c r="AB2061" s="13"/>
      <c r="AC2061" s="13"/>
      <c r="AD2061" s="11" t="s">
        <v>937</v>
      </c>
      <c r="AE2061" s="13"/>
      <c r="AF2061" s="13"/>
      <c r="AG2061" s="11" t="s">
        <v>152</v>
      </c>
      <c r="AH2061" s="11" t="s">
        <v>8091</v>
      </c>
      <c r="AJ2061" s="13"/>
      <c r="AK2061" s="13"/>
      <c r="AL2061" s="13"/>
      <c r="AM2061" s="13"/>
      <c r="AN2061" s="13"/>
      <c r="AO2061" s="13"/>
      <c r="AP2061" s="11" t="s">
        <v>8102</v>
      </c>
      <c r="AR2061" s="13"/>
      <c r="AS2061" s="13"/>
      <c r="AT2061" s="12" t="b">
        <v>1</v>
      </c>
      <c r="AU2061" s="13"/>
      <c r="AV2061" s="14" t="s">
        <v>167</v>
      </c>
      <c r="AW2061" s="13"/>
      <c r="AX2061" s="14" t="s">
        <v>155</v>
      </c>
      <c r="AY2061" s="13"/>
      <c r="AZ2061" s="14">
        <v>7404.0</v>
      </c>
      <c r="BA2061" s="13"/>
    </row>
    <row r="2062">
      <c r="A2062" s="11" t="s">
        <v>8104</v>
      </c>
      <c r="B2062" s="11">
        <v>7329.0</v>
      </c>
      <c r="C2062" s="12" t="b">
        <v>0</v>
      </c>
      <c r="D2062" s="12" t="b">
        <v>1</v>
      </c>
      <c r="E2062" s="12" t="b">
        <v>0</v>
      </c>
      <c r="F2062" s="12" t="b">
        <v>0</v>
      </c>
      <c r="G2062" s="12" t="b">
        <v>0</v>
      </c>
      <c r="H2062" s="12" t="b">
        <v>0</v>
      </c>
      <c r="I2062" s="13"/>
      <c r="J2062" s="13"/>
      <c r="K2062" s="12" t="b">
        <v>0</v>
      </c>
      <c r="L2062" s="14" t="s">
        <v>4070</v>
      </c>
      <c r="M2062" s="11" t="s">
        <v>169</v>
      </c>
      <c r="N2062" s="11" t="s">
        <v>8105</v>
      </c>
      <c r="O2062" s="11" t="s">
        <v>8106</v>
      </c>
      <c r="P2062" s="11" t="s">
        <v>8090</v>
      </c>
      <c r="Q2062" s="11" t="s">
        <v>384</v>
      </c>
      <c r="R2062" s="11" t="s">
        <v>8107</v>
      </c>
      <c r="S2062" s="11" t="s">
        <v>8108</v>
      </c>
      <c r="T2062" s="11" t="s">
        <v>8031</v>
      </c>
      <c r="U2062" s="11" t="s">
        <v>3377</v>
      </c>
      <c r="W2062" s="11" t="s">
        <v>8090</v>
      </c>
      <c r="Y2062" s="11" t="s">
        <v>7304</v>
      </c>
      <c r="Z2062" s="13"/>
      <c r="AA2062" s="11" t="s">
        <v>151</v>
      </c>
      <c r="AB2062" s="13"/>
      <c r="AC2062" s="13"/>
      <c r="AD2062" s="11" t="s">
        <v>8107</v>
      </c>
      <c r="AF2062" s="13"/>
      <c r="AG2062" s="11" t="s">
        <v>152</v>
      </c>
      <c r="AH2062" s="11" t="s">
        <v>8091</v>
      </c>
      <c r="AJ2062" s="13"/>
      <c r="AK2062" s="13"/>
      <c r="AL2062" s="13"/>
      <c r="AM2062" s="13"/>
      <c r="AN2062" s="11" t="s">
        <v>154</v>
      </c>
      <c r="AO2062" s="13"/>
      <c r="AP2062" s="11" t="s">
        <v>8104</v>
      </c>
      <c r="AR2062" s="13"/>
      <c r="AS2062" s="13"/>
      <c r="AT2062" s="12" t="b">
        <v>1</v>
      </c>
      <c r="AU2062" s="13"/>
      <c r="AV2062" s="14" t="s">
        <v>167</v>
      </c>
      <c r="AW2062" s="13"/>
      <c r="AX2062" s="14" t="s">
        <v>155</v>
      </c>
      <c r="AY2062" s="13"/>
      <c r="AZ2062" s="14">
        <v>7409.0</v>
      </c>
      <c r="BA2062" s="13"/>
    </row>
    <row r="2063">
      <c r="A2063" s="11" t="s">
        <v>8109</v>
      </c>
      <c r="B2063" s="11">
        <v>7330.0</v>
      </c>
      <c r="C2063" s="12" t="b">
        <v>0</v>
      </c>
      <c r="D2063" s="12" t="b">
        <v>0</v>
      </c>
      <c r="E2063" s="12" t="b">
        <v>0</v>
      </c>
      <c r="F2063" s="12" t="b">
        <v>0</v>
      </c>
      <c r="G2063" s="12" t="b">
        <v>0</v>
      </c>
      <c r="H2063" s="12" t="b">
        <v>0</v>
      </c>
      <c r="I2063" s="13"/>
      <c r="J2063" s="13"/>
      <c r="K2063" s="12" t="b">
        <v>0</v>
      </c>
      <c r="L2063" s="14" t="s">
        <v>4070</v>
      </c>
      <c r="M2063" s="11" t="s">
        <v>169</v>
      </c>
      <c r="N2063" s="11" t="s">
        <v>8110</v>
      </c>
      <c r="O2063" s="11" t="s">
        <v>8111</v>
      </c>
      <c r="P2063" s="11" t="s">
        <v>8090</v>
      </c>
      <c r="Q2063" s="11" t="s">
        <v>384</v>
      </c>
      <c r="R2063" s="11" t="s">
        <v>8112</v>
      </c>
      <c r="S2063" s="13"/>
      <c r="T2063" s="11" t="s">
        <v>8031</v>
      </c>
      <c r="U2063" s="11" t="s">
        <v>3377</v>
      </c>
      <c r="W2063" s="11" t="s">
        <v>8090</v>
      </c>
      <c r="Y2063" s="11" t="s">
        <v>7304</v>
      </c>
      <c r="Z2063" s="13"/>
      <c r="AA2063" s="11" t="s">
        <v>3028</v>
      </c>
      <c r="AB2063" s="13"/>
      <c r="AC2063" s="13"/>
      <c r="AD2063" s="11" t="s">
        <v>8112</v>
      </c>
      <c r="AE2063" s="13"/>
      <c r="AF2063" s="13"/>
      <c r="AG2063" s="11" t="s">
        <v>152</v>
      </c>
      <c r="AH2063" s="11" t="s">
        <v>8091</v>
      </c>
      <c r="AJ2063" s="13"/>
      <c r="AK2063" s="13"/>
      <c r="AL2063" s="13"/>
      <c r="AM2063" s="13"/>
      <c r="AN2063" s="13"/>
      <c r="AO2063" s="13"/>
      <c r="AP2063" s="11" t="s">
        <v>8109</v>
      </c>
      <c r="AR2063" s="13"/>
      <c r="AS2063" s="13"/>
      <c r="AT2063" s="12" t="b">
        <v>1</v>
      </c>
      <c r="AU2063" s="13"/>
      <c r="AV2063" s="14" t="s">
        <v>167</v>
      </c>
      <c r="AW2063" s="13"/>
      <c r="AX2063" s="14" t="s">
        <v>155</v>
      </c>
      <c r="AY2063" s="13"/>
      <c r="AZ2063" s="14">
        <v>7418.0</v>
      </c>
      <c r="BA2063" s="13"/>
    </row>
    <row r="2064">
      <c r="A2064" s="11" t="s">
        <v>8113</v>
      </c>
      <c r="B2064" s="11">
        <v>7331.0</v>
      </c>
      <c r="C2064" s="12" t="b">
        <v>0</v>
      </c>
      <c r="D2064" s="12" t="b">
        <v>1</v>
      </c>
      <c r="E2064" s="12" t="b">
        <v>0</v>
      </c>
      <c r="F2064" s="12" t="b">
        <v>0</v>
      </c>
      <c r="G2064" s="12" t="b">
        <v>0</v>
      </c>
      <c r="H2064" s="12" t="b">
        <v>0</v>
      </c>
      <c r="I2064" s="13"/>
      <c r="J2064" s="13"/>
      <c r="K2064" s="12" t="b">
        <v>0</v>
      </c>
      <c r="L2064" s="14" t="s">
        <v>4070</v>
      </c>
      <c r="M2064" s="11" t="s">
        <v>169</v>
      </c>
      <c r="N2064" s="11" t="s">
        <v>8114</v>
      </c>
      <c r="O2064" s="11" t="s">
        <v>8115</v>
      </c>
      <c r="P2064" s="11" t="s">
        <v>8090</v>
      </c>
      <c r="Q2064" s="11" t="s">
        <v>384</v>
      </c>
      <c r="R2064" s="11" t="s">
        <v>8116</v>
      </c>
      <c r="S2064" s="11" t="s">
        <v>8117</v>
      </c>
      <c r="T2064" s="11" t="s">
        <v>8031</v>
      </c>
      <c r="U2064" s="11" t="s">
        <v>3377</v>
      </c>
      <c r="W2064" s="11" t="s">
        <v>8090</v>
      </c>
      <c r="Y2064" s="11" t="s">
        <v>7304</v>
      </c>
      <c r="Z2064" s="13"/>
      <c r="AA2064" s="11" t="s">
        <v>3028</v>
      </c>
      <c r="AB2064" s="13"/>
      <c r="AC2064" s="13"/>
      <c r="AD2064" s="11" t="s">
        <v>8116</v>
      </c>
      <c r="AE2064" s="13"/>
      <c r="AF2064" s="13"/>
      <c r="AG2064" s="11" t="s">
        <v>152</v>
      </c>
      <c r="AH2064" s="11" t="s">
        <v>8091</v>
      </c>
      <c r="AJ2064" s="13"/>
      <c r="AK2064" s="13"/>
      <c r="AL2064" s="13"/>
      <c r="AM2064" s="13"/>
      <c r="AN2064" s="11" t="s">
        <v>154</v>
      </c>
      <c r="AO2064" s="13"/>
      <c r="AP2064" s="11" t="s">
        <v>8113</v>
      </c>
      <c r="AR2064" s="13"/>
      <c r="AS2064" s="13"/>
      <c r="AT2064" s="12" t="b">
        <v>1</v>
      </c>
      <c r="AU2064" s="13"/>
      <c r="AV2064" s="14" t="s">
        <v>167</v>
      </c>
      <c r="AW2064" s="13"/>
      <c r="AX2064" s="14" t="s">
        <v>155</v>
      </c>
      <c r="AY2064" s="13"/>
      <c r="AZ2064" s="14">
        <v>7417.0</v>
      </c>
      <c r="BA2064" s="13"/>
    </row>
    <row r="2065">
      <c r="A2065" s="11" t="s">
        <v>8118</v>
      </c>
      <c r="B2065" s="11">
        <v>7332.0</v>
      </c>
      <c r="C2065" s="12" t="b">
        <v>0</v>
      </c>
      <c r="D2065" s="12" t="b">
        <v>1</v>
      </c>
      <c r="E2065" s="12" t="b">
        <v>0</v>
      </c>
      <c r="F2065" s="12" t="b">
        <v>0</v>
      </c>
      <c r="G2065" s="12" t="b">
        <v>0</v>
      </c>
      <c r="H2065" s="12" t="b">
        <v>0</v>
      </c>
      <c r="I2065" s="13"/>
      <c r="J2065" s="13"/>
      <c r="K2065" s="12" t="b">
        <v>0</v>
      </c>
      <c r="L2065" s="14" t="s">
        <v>4070</v>
      </c>
      <c r="M2065" s="11" t="s">
        <v>169</v>
      </c>
      <c r="N2065" s="11" t="s">
        <v>8119</v>
      </c>
      <c r="O2065" s="11" t="s">
        <v>7851</v>
      </c>
      <c r="P2065" s="11" t="s">
        <v>8090</v>
      </c>
      <c r="Q2065" s="11" t="s">
        <v>384</v>
      </c>
      <c r="R2065" s="11" t="s">
        <v>7852</v>
      </c>
      <c r="S2065" s="11" t="s">
        <v>7853</v>
      </c>
      <c r="T2065" s="11" t="s">
        <v>8031</v>
      </c>
      <c r="U2065" s="11" t="s">
        <v>3377</v>
      </c>
      <c r="W2065" s="11" t="s">
        <v>8090</v>
      </c>
      <c r="Y2065" s="11" t="s">
        <v>7304</v>
      </c>
      <c r="Z2065" s="13"/>
      <c r="AA2065" s="11" t="s">
        <v>151</v>
      </c>
      <c r="AB2065" s="13"/>
      <c r="AC2065" s="13"/>
      <c r="AD2065" s="11" t="s">
        <v>7852</v>
      </c>
      <c r="AE2065" s="13"/>
      <c r="AF2065" s="13"/>
      <c r="AG2065" s="11" t="s">
        <v>152</v>
      </c>
      <c r="AH2065" s="11" t="s">
        <v>8091</v>
      </c>
      <c r="AJ2065" s="13"/>
      <c r="AK2065" s="13"/>
      <c r="AL2065" s="13"/>
      <c r="AM2065" s="13"/>
      <c r="AN2065" s="11" t="s">
        <v>154</v>
      </c>
      <c r="AO2065" s="13"/>
      <c r="AP2065" s="11" t="s">
        <v>8118</v>
      </c>
      <c r="AR2065" s="13"/>
      <c r="AS2065" s="11" t="s">
        <v>154</v>
      </c>
      <c r="AT2065" s="12" t="b">
        <v>1</v>
      </c>
      <c r="AU2065" s="13"/>
      <c r="AV2065" s="14" t="s">
        <v>167</v>
      </c>
      <c r="AW2065" s="13"/>
      <c r="AX2065" s="14" t="s">
        <v>155</v>
      </c>
      <c r="AY2065" s="13"/>
      <c r="AZ2065" s="14">
        <v>7398.0</v>
      </c>
      <c r="BA2065" s="13"/>
    </row>
    <row r="2066">
      <c r="A2066" s="11" t="s">
        <v>8120</v>
      </c>
      <c r="B2066" s="11">
        <v>7333.0</v>
      </c>
      <c r="C2066" s="12" t="b">
        <v>0</v>
      </c>
      <c r="D2066" s="12" t="b">
        <v>1</v>
      </c>
      <c r="E2066" s="12" t="b">
        <v>0</v>
      </c>
      <c r="F2066" s="12" t="b">
        <v>0</v>
      </c>
      <c r="G2066" s="12" t="b">
        <v>0</v>
      </c>
      <c r="H2066" s="12" t="b">
        <v>0</v>
      </c>
      <c r="I2066" s="15">
        <v>44968.0</v>
      </c>
      <c r="J2066" s="13"/>
      <c r="K2066" s="12" t="b">
        <v>0</v>
      </c>
      <c r="L2066" s="14" t="s">
        <v>4070</v>
      </c>
      <c r="M2066" s="11" t="s">
        <v>169</v>
      </c>
      <c r="N2066" s="11" t="s">
        <v>8121</v>
      </c>
      <c r="O2066" s="11" t="s">
        <v>7845</v>
      </c>
      <c r="P2066" s="11" t="s">
        <v>8090</v>
      </c>
      <c r="Q2066" s="11" t="s">
        <v>384</v>
      </c>
      <c r="R2066" s="11" t="s">
        <v>7846</v>
      </c>
      <c r="S2066" s="11" t="s">
        <v>7847</v>
      </c>
      <c r="T2066" s="11" t="s">
        <v>8031</v>
      </c>
      <c r="U2066" s="11" t="s">
        <v>3377</v>
      </c>
      <c r="W2066" s="11" t="s">
        <v>8090</v>
      </c>
      <c r="Y2066" s="11" t="s">
        <v>7304</v>
      </c>
      <c r="Z2066" s="13"/>
      <c r="AA2066" s="11" t="s">
        <v>151</v>
      </c>
      <c r="AB2066" s="13"/>
      <c r="AC2066" s="13"/>
      <c r="AD2066" s="11" t="s">
        <v>7846</v>
      </c>
      <c r="AE2066" s="13"/>
      <c r="AF2066" s="13"/>
      <c r="AG2066" s="11" t="s">
        <v>152</v>
      </c>
      <c r="AH2066" s="11" t="s">
        <v>8091</v>
      </c>
      <c r="AJ2066" s="13"/>
      <c r="AK2066" s="13"/>
      <c r="AL2066" s="13"/>
      <c r="AM2066" s="13"/>
      <c r="AN2066" s="11" t="s">
        <v>154</v>
      </c>
      <c r="AO2066" s="13"/>
      <c r="AP2066" s="11" t="s">
        <v>8120</v>
      </c>
      <c r="AR2066" s="13"/>
      <c r="AS2066" s="13"/>
      <c r="AT2066" s="12" t="b">
        <v>1</v>
      </c>
      <c r="AU2066" s="13"/>
      <c r="AV2066" s="14" t="s">
        <v>167</v>
      </c>
      <c r="AW2066" s="13"/>
      <c r="AX2066" s="14" t="s">
        <v>155</v>
      </c>
      <c r="AY2066" s="13"/>
      <c r="AZ2066" s="14">
        <v>7406.0</v>
      </c>
      <c r="BA2066" s="13"/>
    </row>
    <row r="2067">
      <c r="A2067" s="11" t="s">
        <v>8122</v>
      </c>
      <c r="B2067" s="11">
        <v>7334.0</v>
      </c>
      <c r="C2067" s="12" t="b">
        <v>0</v>
      </c>
      <c r="D2067" s="12" t="b">
        <v>1</v>
      </c>
      <c r="E2067" s="12" t="b">
        <v>0</v>
      </c>
      <c r="F2067" s="12" t="b">
        <v>0</v>
      </c>
      <c r="G2067" s="12" t="b">
        <v>0</v>
      </c>
      <c r="H2067" s="12" t="b">
        <v>0</v>
      </c>
      <c r="I2067" s="13"/>
      <c r="J2067" s="13"/>
      <c r="K2067" s="12" t="b">
        <v>0</v>
      </c>
      <c r="L2067" s="14" t="s">
        <v>4070</v>
      </c>
      <c r="M2067" s="11" t="s">
        <v>169</v>
      </c>
      <c r="N2067" s="11" t="s">
        <v>8123</v>
      </c>
      <c r="O2067" s="11" t="s">
        <v>1536</v>
      </c>
      <c r="P2067" s="11" t="s">
        <v>8090</v>
      </c>
      <c r="Q2067" s="11" t="s">
        <v>384</v>
      </c>
      <c r="R2067" s="11" t="s">
        <v>1537</v>
      </c>
      <c r="S2067" s="11" t="s">
        <v>1538</v>
      </c>
      <c r="T2067" s="11" t="s">
        <v>8031</v>
      </c>
      <c r="U2067" s="11" t="s">
        <v>3377</v>
      </c>
      <c r="W2067" s="11" t="s">
        <v>8090</v>
      </c>
      <c r="Y2067" s="11" t="s">
        <v>7304</v>
      </c>
      <c r="Z2067" s="13"/>
      <c r="AA2067" s="11" t="s">
        <v>3028</v>
      </c>
      <c r="AB2067" s="13"/>
      <c r="AC2067" s="13"/>
      <c r="AD2067" s="11" t="s">
        <v>1537</v>
      </c>
      <c r="AF2067" s="13"/>
      <c r="AG2067" s="11" t="s">
        <v>152</v>
      </c>
      <c r="AH2067" s="11" t="s">
        <v>8091</v>
      </c>
      <c r="AJ2067" s="13"/>
      <c r="AK2067" s="13"/>
      <c r="AL2067" s="13"/>
      <c r="AM2067" s="13"/>
      <c r="AN2067" s="13"/>
      <c r="AO2067" s="13"/>
      <c r="AP2067" s="11" t="s">
        <v>8122</v>
      </c>
      <c r="AR2067" s="13"/>
      <c r="AS2067" s="13"/>
      <c r="AT2067" s="12" t="b">
        <v>1</v>
      </c>
      <c r="AU2067" s="13"/>
      <c r="AV2067" s="14" t="s">
        <v>167</v>
      </c>
      <c r="AW2067" s="13"/>
      <c r="AX2067" s="14" t="s">
        <v>155</v>
      </c>
      <c r="AY2067" s="13"/>
      <c r="AZ2067" s="14">
        <v>7416.0</v>
      </c>
      <c r="BA2067" s="13"/>
    </row>
    <row r="2068">
      <c r="A2068" s="11" t="s">
        <v>8124</v>
      </c>
      <c r="B2068" s="11">
        <v>7336.0</v>
      </c>
      <c r="C2068" s="12" t="b">
        <v>0</v>
      </c>
      <c r="D2068" s="12" t="b">
        <v>1</v>
      </c>
      <c r="E2068" s="12" t="b">
        <v>0</v>
      </c>
      <c r="F2068" s="12" t="b">
        <v>0</v>
      </c>
      <c r="G2068" s="12" t="b">
        <v>0</v>
      </c>
      <c r="H2068" s="12" t="b">
        <v>0</v>
      </c>
      <c r="I2068" s="17">
        <v>45270.0</v>
      </c>
      <c r="J2068" s="17">
        <v>45270.0</v>
      </c>
      <c r="K2068" s="12" t="b">
        <v>0</v>
      </c>
      <c r="L2068" s="14" t="s">
        <v>3232</v>
      </c>
      <c r="M2068" s="11" t="s">
        <v>1274</v>
      </c>
      <c r="N2068" s="11" t="s">
        <v>8125</v>
      </c>
      <c r="O2068" s="11" t="s">
        <v>2964</v>
      </c>
      <c r="P2068" s="11" t="s">
        <v>3234</v>
      </c>
      <c r="Q2068" s="11" t="s">
        <v>972</v>
      </c>
      <c r="R2068" s="11" t="s">
        <v>2965</v>
      </c>
      <c r="S2068" s="11" t="s">
        <v>1065</v>
      </c>
      <c r="U2068" s="11" t="s">
        <v>3467</v>
      </c>
      <c r="W2068" s="11" t="s">
        <v>3234</v>
      </c>
      <c r="X2068" s="11" t="s">
        <v>1121</v>
      </c>
      <c r="Y2068" s="11" t="s">
        <v>2965</v>
      </c>
      <c r="Z2068" s="13"/>
      <c r="AA2068" s="11" t="s">
        <v>151</v>
      </c>
      <c r="AB2068" s="13"/>
      <c r="AC2068" s="13"/>
      <c r="AD2068" s="11" t="s">
        <v>2965</v>
      </c>
      <c r="AE2068" s="13"/>
      <c r="AF2068" s="13"/>
      <c r="AG2068" s="11" t="s">
        <v>152</v>
      </c>
      <c r="AH2068" s="11" t="s">
        <v>3236</v>
      </c>
      <c r="AJ2068" s="18" t="s">
        <v>6557</v>
      </c>
      <c r="AK2068" s="11" t="s">
        <v>7731</v>
      </c>
      <c r="AM2068" s="13"/>
      <c r="AN2068" s="13"/>
      <c r="AO2068" s="13"/>
      <c r="AP2068" s="11" t="s">
        <v>8124</v>
      </c>
      <c r="AR2068" s="13"/>
      <c r="AS2068" s="13"/>
      <c r="AT2068" s="12" t="b">
        <v>1</v>
      </c>
      <c r="AU2068" s="13"/>
      <c r="AV2068" s="14" t="s">
        <v>167</v>
      </c>
      <c r="AW2068" s="13"/>
      <c r="AX2068" s="14" t="s">
        <v>155</v>
      </c>
      <c r="AY2068" s="13"/>
      <c r="AZ2068" s="14">
        <v>7419.0</v>
      </c>
      <c r="BA2068" s="13"/>
    </row>
    <row r="2069">
      <c r="A2069" s="11" t="s">
        <v>8126</v>
      </c>
      <c r="B2069" s="11">
        <v>7339.0</v>
      </c>
      <c r="C2069" s="12" t="b">
        <v>0</v>
      </c>
      <c r="D2069" s="12" t="b">
        <v>1</v>
      </c>
      <c r="E2069" s="12" t="b">
        <v>0</v>
      </c>
      <c r="F2069" s="12" t="b">
        <v>0</v>
      </c>
      <c r="G2069" s="12" t="b">
        <v>0</v>
      </c>
      <c r="H2069" s="12" t="b">
        <v>0</v>
      </c>
      <c r="I2069" s="14" t="s">
        <v>6853</v>
      </c>
      <c r="J2069" s="17">
        <v>45270.0</v>
      </c>
      <c r="K2069" s="12" t="b">
        <v>0</v>
      </c>
      <c r="L2069" s="15">
        <v>45180.0</v>
      </c>
      <c r="M2069" s="11" t="s">
        <v>282</v>
      </c>
      <c r="N2069" s="11" t="s">
        <v>8127</v>
      </c>
      <c r="O2069" s="11" t="s">
        <v>8128</v>
      </c>
      <c r="P2069" s="11" t="s">
        <v>6920</v>
      </c>
      <c r="Q2069" s="11" t="s">
        <v>162</v>
      </c>
      <c r="R2069" s="11" t="s">
        <v>8129</v>
      </c>
      <c r="S2069" s="11" t="s">
        <v>1506</v>
      </c>
      <c r="T2069" s="11" t="s">
        <v>8130</v>
      </c>
      <c r="U2069" s="11" t="s">
        <v>3306</v>
      </c>
      <c r="W2069" s="11" t="s">
        <v>6920</v>
      </c>
      <c r="Y2069" s="11" t="s">
        <v>4947</v>
      </c>
      <c r="Z2069" s="13"/>
      <c r="AA2069" s="11" t="s">
        <v>151</v>
      </c>
      <c r="AB2069" s="13"/>
      <c r="AC2069" s="13"/>
      <c r="AD2069" s="11" t="s">
        <v>8129</v>
      </c>
      <c r="AE2069" s="13"/>
      <c r="AF2069" s="14">
        <v>1.0</v>
      </c>
      <c r="AG2069" s="11" t="s">
        <v>152</v>
      </c>
      <c r="AH2069" s="11" t="s">
        <v>6921</v>
      </c>
      <c r="AJ2069" s="13"/>
      <c r="AK2069" s="13"/>
      <c r="AL2069" s="13"/>
      <c r="AM2069" s="13"/>
      <c r="AN2069" s="11" t="s">
        <v>154</v>
      </c>
      <c r="AO2069" s="13"/>
      <c r="AP2069" s="11" t="s">
        <v>8126</v>
      </c>
      <c r="AR2069" s="13"/>
      <c r="AS2069" s="11" t="s">
        <v>154</v>
      </c>
      <c r="AT2069" s="12" t="b">
        <v>1</v>
      </c>
      <c r="AU2069" s="13"/>
      <c r="AV2069" s="14" t="s">
        <v>167</v>
      </c>
      <c r="AW2069" s="13"/>
      <c r="AX2069" s="14" t="s">
        <v>155</v>
      </c>
      <c r="AY2069" s="13"/>
      <c r="AZ2069" s="14">
        <v>7420.0</v>
      </c>
      <c r="BA2069" s="13"/>
    </row>
    <row r="2070">
      <c r="A2070" s="11" t="s">
        <v>8131</v>
      </c>
      <c r="B2070" s="11">
        <v>7341.0</v>
      </c>
      <c r="C2070" s="12" t="b">
        <v>0</v>
      </c>
      <c r="D2070" s="12" t="b">
        <v>1</v>
      </c>
      <c r="E2070" s="12" t="b">
        <v>0</v>
      </c>
      <c r="F2070" s="12" t="b">
        <v>0</v>
      </c>
      <c r="G2070" s="12" t="b">
        <v>0</v>
      </c>
      <c r="H2070" s="12" t="b">
        <v>0</v>
      </c>
      <c r="I2070" s="14" t="s">
        <v>8132</v>
      </c>
      <c r="J2070" s="14" t="s">
        <v>8132</v>
      </c>
      <c r="K2070" s="12" t="b">
        <v>0</v>
      </c>
      <c r="L2070" s="14" t="s">
        <v>6116</v>
      </c>
      <c r="M2070" s="11" t="s">
        <v>1805</v>
      </c>
      <c r="N2070" s="11" t="s">
        <v>8133</v>
      </c>
      <c r="O2070" s="11" t="s">
        <v>8134</v>
      </c>
      <c r="P2070" s="11" t="s">
        <v>7112</v>
      </c>
      <c r="Q2070" s="11" t="s">
        <v>1051</v>
      </c>
      <c r="R2070" s="11" t="s">
        <v>8135</v>
      </c>
      <c r="S2070" s="11" t="s">
        <v>839</v>
      </c>
      <c r="U2070" s="11" t="s">
        <v>7533</v>
      </c>
      <c r="W2070" s="11" t="s">
        <v>7112</v>
      </c>
      <c r="Y2070" s="13"/>
      <c r="Z2070" s="13"/>
      <c r="AA2070" s="11" t="s">
        <v>151</v>
      </c>
      <c r="AB2070" s="13"/>
      <c r="AC2070" s="13"/>
      <c r="AD2070" s="11" t="s">
        <v>8135</v>
      </c>
      <c r="AF2070" s="13"/>
      <c r="AG2070" s="11" t="s">
        <v>152</v>
      </c>
      <c r="AH2070" s="11" t="s">
        <v>7114</v>
      </c>
      <c r="AJ2070" s="13"/>
      <c r="AK2070" s="13"/>
      <c r="AL2070" s="13"/>
      <c r="AM2070" s="13"/>
      <c r="AN2070" s="13"/>
      <c r="AO2070" s="13"/>
      <c r="AP2070" s="11" t="s">
        <v>8131</v>
      </c>
      <c r="AR2070" s="13"/>
      <c r="AS2070" s="13"/>
      <c r="AT2070" s="12" t="b">
        <v>1</v>
      </c>
      <c r="AU2070" s="13"/>
      <c r="AV2070" s="14" t="s">
        <v>167</v>
      </c>
      <c r="AW2070" s="13"/>
      <c r="AX2070" s="14" t="s">
        <v>155</v>
      </c>
      <c r="AY2070" s="13"/>
      <c r="AZ2070" s="14">
        <v>7421.0</v>
      </c>
      <c r="BA2070" s="13"/>
    </row>
    <row r="2071">
      <c r="A2071" s="11" t="s">
        <v>8136</v>
      </c>
      <c r="B2071" s="11">
        <v>7343.0</v>
      </c>
      <c r="C2071" s="12" t="b">
        <v>0</v>
      </c>
      <c r="D2071" s="12" t="b">
        <v>1</v>
      </c>
      <c r="E2071" s="12" t="b">
        <v>0</v>
      </c>
      <c r="F2071" s="12" t="b">
        <v>0</v>
      </c>
      <c r="G2071" s="12" t="b">
        <v>0</v>
      </c>
      <c r="H2071" s="12" t="b">
        <v>0</v>
      </c>
      <c r="I2071" s="14" t="s">
        <v>8137</v>
      </c>
      <c r="J2071" s="14" t="s">
        <v>8137</v>
      </c>
      <c r="K2071" s="12" t="b">
        <v>0</v>
      </c>
      <c r="L2071" s="14" t="s">
        <v>6116</v>
      </c>
      <c r="M2071" s="11" t="s">
        <v>1444</v>
      </c>
      <c r="N2071" s="11" t="s">
        <v>8138</v>
      </c>
      <c r="O2071" s="11" t="s">
        <v>8139</v>
      </c>
      <c r="P2071" s="11" t="s">
        <v>7112</v>
      </c>
      <c r="Q2071" s="11" t="s">
        <v>1051</v>
      </c>
      <c r="R2071" s="11" t="s">
        <v>8140</v>
      </c>
      <c r="S2071" s="11" t="s">
        <v>8141</v>
      </c>
      <c r="U2071" s="11" t="s">
        <v>3927</v>
      </c>
      <c r="W2071" s="11" t="s">
        <v>7112</v>
      </c>
      <c r="Y2071" s="13"/>
      <c r="Z2071" s="13"/>
      <c r="AA2071" s="11" t="s">
        <v>151</v>
      </c>
      <c r="AB2071" s="13"/>
      <c r="AC2071" s="13"/>
      <c r="AD2071" s="11" t="s">
        <v>8140</v>
      </c>
      <c r="AE2071" s="13"/>
      <c r="AF2071" s="13"/>
      <c r="AG2071" s="11" t="s">
        <v>152</v>
      </c>
      <c r="AH2071" s="11" t="s">
        <v>7114</v>
      </c>
      <c r="AJ2071" s="13"/>
      <c r="AK2071" s="13"/>
      <c r="AL2071" s="13"/>
      <c r="AM2071" s="13"/>
      <c r="AN2071" s="13"/>
      <c r="AO2071" s="13"/>
      <c r="AP2071" s="11" t="s">
        <v>8136</v>
      </c>
      <c r="AR2071" s="13"/>
      <c r="AS2071" s="13"/>
      <c r="AT2071" s="12" t="b">
        <v>1</v>
      </c>
      <c r="AU2071" s="13"/>
      <c r="AV2071" s="14" t="s">
        <v>167</v>
      </c>
      <c r="AW2071" s="13"/>
      <c r="AX2071" s="14" t="s">
        <v>155</v>
      </c>
      <c r="AY2071" s="13"/>
      <c r="AZ2071" s="14">
        <v>7422.0</v>
      </c>
      <c r="BA2071" s="13"/>
    </row>
    <row r="2072">
      <c r="A2072" s="11" t="s">
        <v>8142</v>
      </c>
      <c r="B2072" s="11">
        <v>7349.0</v>
      </c>
      <c r="C2072" s="12" t="b">
        <v>0</v>
      </c>
      <c r="D2072" s="12" t="b">
        <v>1</v>
      </c>
      <c r="E2072" s="12" t="b">
        <v>0</v>
      </c>
      <c r="F2072" s="12" t="b">
        <v>0</v>
      </c>
      <c r="G2072" s="12" t="b">
        <v>0</v>
      </c>
      <c r="H2072" s="12" t="b">
        <v>0</v>
      </c>
      <c r="I2072" s="13"/>
      <c r="J2072" s="13"/>
      <c r="K2072" s="12" t="b">
        <v>0</v>
      </c>
      <c r="L2072" s="14" t="s">
        <v>6116</v>
      </c>
      <c r="M2072" s="11" t="s">
        <v>158</v>
      </c>
      <c r="N2072" s="11" t="s">
        <v>8143</v>
      </c>
      <c r="O2072" s="11" t="s">
        <v>1929</v>
      </c>
      <c r="P2072" s="11" t="s">
        <v>8013</v>
      </c>
      <c r="Q2072" s="11" t="s">
        <v>384</v>
      </c>
      <c r="R2072" s="11" t="s">
        <v>1930</v>
      </c>
      <c r="S2072" s="11" t="s">
        <v>194</v>
      </c>
      <c r="T2072" s="11" t="s">
        <v>8031</v>
      </c>
      <c r="U2072" s="11" t="s">
        <v>3947</v>
      </c>
      <c r="W2072" s="11" t="s">
        <v>8013</v>
      </c>
      <c r="Y2072" s="11" t="s">
        <v>8016</v>
      </c>
      <c r="Z2072" s="13"/>
      <c r="AA2072" s="11" t="s">
        <v>151</v>
      </c>
      <c r="AB2072" s="13"/>
      <c r="AC2072" s="13"/>
      <c r="AD2072" s="11" t="s">
        <v>1930</v>
      </c>
      <c r="AE2072" s="13"/>
      <c r="AF2072" s="13"/>
      <c r="AG2072" s="11" t="s">
        <v>152</v>
      </c>
      <c r="AH2072" s="11" t="s">
        <v>8017</v>
      </c>
      <c r="AJ2072" s="13"/>
      <c r="AK2072" s="13"/>
      <c r="AL2072" s="13"/>
      <c r="AM2072" s="13"/>
      <c r="AN2072" s="13"/>
      <c r="AO2072" s="13"/>
      <c r="AP2072" s="11" t="s">
        <v>8142</v>
      </c>
      <c r="AR2072" s="13"/>
      <c r="AS2072" s="13"/>
      <c r="AT2072" s="12" t="b">
        <v>1</v>
      </c>
      <c r="AU2072" s="13"/>
      <c r="AV2072" s="14" t="s">
        <v>167</v>
      </c>
      <c r="AW2072" s="13"/>
      <c r="AX2072" s="14" t="s">
        <v>155</v>
      </c>
      <c r="AY2072" s="13"/>
      <c r="AZ2072" s="14">
        <v>7423.0</v>
      </c>
      <c r="BA2072" s="13"/>
    </row>
    <row r="2073">
      <c r="A2073" s="11" t="s">
        <v>8144</v>
      </c>
      <c r="B2073" s="11">
        <v>7351.0</v>
      </c>
      <c r="C2073" s="12" t="b">
        <v>0</v>
      </c>
      <c r="D2073" s="12" t="b">
        <v>1</v>
      </c>
      <c r="E2073" s="12" t="b">
        <v>0</v>
      </c>
      <c r="F2073" s="12" t="b">
        <v>0</v>
      </c>
      <c r="G2073" s="12" t="b">
        <v>0</v>
      </c>
      <c r="H2073" s="12" t="b">
        <v>1</v>
      </c>
      <c r="I2073" s="13"/>
      <c r="J2073" s="13"/>
      <c r="K2073" s="12" t="b">
        <v>0</v>
      </c>
      <c r="L2073" s="14" t="s">
        <v>3200</v>
      </c>
      <c r="M2073" s="11" t="s">
        <v>8145</v>
      </c>
      <c r="N2073" s="11" t="s">
        <v>8146</v>
      </c>
      <c r="O2073" s="11" t="s">
        <v>8147</v>
      </c>
      <c r="P2073" s="11" t="s">
        <v>3202</v>
      </c>
      <c r="Q2073" s="11" t="s">
        <v>972</v>
      </c>
      <c r="R2073" s="11" t="s">
        <v>8148</v>
      </c>
      <c r="S2073" s="11" t="s">
        <v>8149</v>
      </c>
      <c r="T2073" s="11" t="s">
        <v>8150</v>
      </c>
      <c r="V2073" s="13"/>
      <c r="W2073" s="11" t="s">
        <v>3202</v>
      </c>
      <c r="Y2073" s="13"/>
      <c r="Z2073" s="13"/>
      <c r="AA2073" s="11" t="s">
        <v>151</v>
      </c>
      <c r="AB2073" s="13"/>
      <c r="AC2073" s="13"/>
      <c r="AD2073" s="11" t="s">
        <v>8148</v>
      </c>
      <c r="AF2073" s="13"/>
      <c r="AG2073" s="11" t="s">
        <v>152</v>
      </c>
      <c r="AH2073" s="11" t="s">
        <v>3203</v>
      </c>
      <c r="AJ2073" s="13"/>
      <c r="AK2073" s="13"/>
      <c r="AL2073" s="13"/>
      <c r="AM2073" s="13"/>
      <c r="AN2073" s="13"/>
      <c r="AO2073" s="13"/>
      <c r="AP2073" s="11" t="s">
        <v>8144</v>
      </c>
      <c r="AR2073" s="13"/>
      <c r="AS2073" s="13"/>
      <c r="AT2073" s="12" t="b">
        <v>1</v>
      </c>
      <c r="AU2073" s="13"/>
      <c r="AV2073" s="14" t="s">
        <v>167</v>
      </c>
      <c r="AW2073" s="13"/>
      <c r="AX2073" s="14" t="s">
        <v>155</v>
      </c>
      <c r="AY2073" s="13"/>
      <c r="AZ2073" s="14">
        <v>7424.0</v>
      </c>
      <c r="BA2073" s="13"/>
    </row>
    <row r="2074">
      <c r="A2074" s="11" t="s">
        <v>8151</v>
      </c>
      <c r="B2074" s="11">
        <v>7352.0</v>
      </c>
      <c r="C2074" s="12" t="b">
        <v>0</v>
      </c>
      <c r="D2074" s="12" t="b">
        <v>0</v>
      </c>
      <c r="E2074" s="12" t="b">
        <v>0</v>
      </c>
      <c r="F2074" s="12" t="b">
        <v>0</v>
      </c>
      <c r="G2074" s="12" t="b">
        <v>0</v>
      </c>
      <c r="H2074" s="12" t="b">
        <v>1</v>
      </c>
      <c r="I2074" s="13"/>
      <c r="J2074" s="13"/>
      <c r="K2074" s="12" t="b">
        <v>0</v>
      </c>
      <c r="L2074" s="14" t="s">
        <v>3200</v>
      </c>
      <c r="M2074" s="11" t="s">
        <v>1787</v>
      </c>
      <c r="N2074" s="11" t="s">
        <v>8152</v>
      </c>
      <c r="O2074" s="11" t="s">
        <v>1903</v>
      </c>
      <c r="P2074" s="11" t="s">
        <v>3202</v>
      </c>
      <c r="Q2074" s="11" t="s">
        <v>972</v>
      </c>
      <c r="R2074" s="11" t="s">
        <v>1904</v>
      </c>
      <c r="S2074" s="11" t="s">
        <v>1905</v>
      </c>
      <c r="U2074" s="13"/>
      <c r="V2074" s="13"/>
      <c r="W2074" s="11" t="s">
        <v>3202</v>
      </c>
      <c r="X2074" s="11" t="s">
        <v>1121</v>
      </c>
      <c r="Y2074" s="11" t="s">
        <v>1904</v>
      </c>
      <c r="AA2074" s="11" t="s">
        <v>215</v>
      </c>
      <c r="AB2074" s="13"/>
      <c r="AC2074" s="13"/>
      <c r="AD2074" s="11" t="s">
        <v>1904</v>
      </c>
      <c r="AE2074" s="11" t="s">
        <v>2029</v>
      </c>
      <c r="AG2074" s="11" t="s">
        <v>152</v>
      </c>
      <c r="AH2074" s="11" t="s">
        <v>3203</v>
      </c>
      <c r="AJ2074" s="11" t="s">
        <v>1121</v>
      </c>
      <c r="AK2074" s="11" t="s">
        <v>4637</v>
      </c>
      <c r="AM2074" s="13"/>
      <c r="AN2074" s="13"/>
      <c r="AO2074" s="13"/>
      <c r="AP2074" s="11" t="s">
        <v>8151</v>
      </c>
      <c r="AR2074" s="13"/>
      <c r="AS2074" s="13"/>
      <c r="AT2074" s="12" t="b">
        <v>1</v>
      </c>
      <c r="AU2074" s="13"/>
      <c r="AV2074" s="14" t="s">
        <v>167</v>
      </c>
      <c r="AW2074" s="13"/>
      <c r="AX2074" s="14" t="s">
        <v>155</v>
      </c>
      <c r="AY2074" s="13"/>
      <c r="AZ2074" s="14">
        <v>7425.0</v>
      </c>
      <c r="BA2074" s="13"/>
    </row>
    <row r="2075">
      <c r="A2075" s="11" t="s">
        <v>8153</v>
      </c>
      <c r="B2075" s="11">
        <v>7353.0</v>
      </c>
      <c r="C2075" s="12" t="b">
        <v>0</v>
      </c>
      <c r="D2075" s="12" t="b">
        <v>1</v>
      </c>
      <c r="E2075" s="12" t="b">
        <v>0</v>
      </c>
      <c r="F2075" s="12" t="b">
        <v>0</v>
      </c>
      <c r="G2075" s="12" t="b">
        <v>0</v>
      </c>
      <c r="H2075" s="12" t="b">
        <v>0</v>
      </c>
      <c r="I2075" s="13"/>
      <c r="J2075" s="13"/>
      <c r="K2075" s="12" t="b">
        <v>0</v>
      </c>
      <c r="L2075" s="14" t="s">
        <v>3200</v>
      </c>
      <c r="M2075" s="11" t="s">
        <v>239</v>
      </c>
      <c r="N2075" s="11" t="s">
        <v>8154</v>
      </c>
      <c r="O2075" s="11" t="s">
        <v>1010</v>
      </c>
      <c r="P2075" s="11" t="s">
        <v>3202</v>
      </c>
      <c r="Q2075" s="11" t="s">
        <v>972</v>
      </c>
      <c r="R2075" s="11" t="s">
        <v>1011</v>
      </c>
      <c r="S2075" s="11" t="s">
        <v>920</v>
      </c>
      <c r="T2075" s="13"/>
      <c r="U2075" s="13"/>
      <c r="V2075" s="13"/>
      <c r="W2075" s="11" t="s">
        <v>3202</v>
      </c>
      <c r="X2075" s="11" t="s">
        <v>1121</v>
      </c>
      <c r="Y2075" s="11" t="s">
        <v>1011</v>
      </c>
      <c r="Z2075" s="13"/>
      <c r="AA2075" s="11" t="s">
        <v>151</v>
      </c>
      <c r="AB2075" s="13"/>
      <c r="AC2075" s="13"/>
      <c r="AD2075" s="11" t="s">
        <v>1011</v>
      </c>
      <c r="AE2075" s="11" t="s">
        <v>7229</v>
      </c>
      <c r="AF2075" s="13"/>
      <c r="AG2075" s="11" t="s">
        <v>152</v>
      </c>
      <c r="AH2075" s="11" t="s">
        <v>3203</v>
      </c>
      <c r="AJ2075" s="11" t="s">
        <v>1121</v>
      </c>
      <c r="AK2075" s="11" t="s">
        <v>4631</v>
      </c>
      <c r="AM2075" s="13"/>
      <c r="AN2075" s="13"/>
      <c r="AO2075" s="13"/>
      <c r="AP2075" s="11" t="s">
        <v>8153</v>
      </c>
      <c r="AR2075" s="13"/>
      <c r="AS2075" s="13"/>
      <c r="AT2075" s="12" t="b">
        <v>1</v>
      </c>
      <c r="AU2075" s="13"/>
      <c r="AV2075" s="14" t="s">
        <v>167</v>
      </c>
      <c r="AW2075" s="13"/>
      <c r="AX2075" s="14" t="s">
        <v>155</v>
      </c>
      <c r="AY2075" s="13"/>
      <c r="AZ2075" s="14">
        <v>7426.0</v>
      </c>
      <c r="BA2075" s="13"/>
    </row>
    <row r="2076">
      <c r="A2076" s="11" t="s">
        <v>8155</v>
      </c>
      <c r="B2076" s="11">
        <v>7358.0</v>
      </c>
      <c r="C2076" s="12" t="b">
        <v>0</v>
      </c>
      <c r="D2076" s="12" t="b">
        <v>0</v>
      </c>
      <c r="E2076" s="12" t="b">
        <v>0</v>
      </c>
      <c r="F2076" s="12" t="b">
        <v>0</v>
      </c>
      <c r="G2076" s="12" t="b">
        <v>0</v>
      </c>
      <c r="H2076" s="12" t="b">
        <v>1</v>
      </c>
      <c r="I2076" s="13"/>
      <c r="J2076" s="13"/>
      <c r="K2076" s="12" t="b">
        <v>0</v>
      </c>
      <c r="L2076" s="14" t="s">
        <v>3200</v>
      </c>
      <c r="M2076" s="11" t="s">
        <v>3597</v>
      </c>
      <c r="N2076" s="11" t="s">
        <v>8156</v>
      </c>
      <c r="O2076" s="11" t="s">
        <v>3599</v>
      </c>
      <c r="P2076" s="11" t="s">
        <v>3202</v>
      </c>
      <c r="Q2076" s="11" t="s">
        <v>972</v>
      </c>
      <c r="R2076" s="11" t="s">
        <v>3600</v>
      </c>
      <c r="S2076" s="11" t="s">
        <v>1065</v>
      </c>
      <c r="T2076" s="11" t="s">
        <v>8157</v>
      </c>
      <c r="W2076" s="11" t="s">
        <v>3202</v>
      </c>
      <c r="Y2076" s="13"/>
      <c r="Z2076" s="13"/>
      <c r="AA2076" s="11" t="s">
        <v>215</v>
      </c>
      <c r="AB2076" s="13"/>
      <c r="AC2076" s="13"/>
      <c r="AD2076" s="11" t="s">
        <v>3600</v>
      </c>
      <c r="AE2076" s="13"/>
      <c r="AF2076" s="13"/>
      <c r="AG2076" s="11" t="s">
        <v>152</v>
      </c>
      <c r="AH2076" s="11" t="s">
        <v>3203</v>
      </c>
      <c r="AJ2076" s="13"/>
      <c r="AK2076" s="13"/>
      <c r="AL2076" s="13"/>
      <c r="AM2076" s="13"/>
      <c r="AN2076" s="13"/>
      <c r="AO2076" s="13"/>
      <c r="AP2076" s="11" t="s">
        <v>8155</v>
      </c>
      <c r="AR2076" s="13"/>
      <c r="AS2076" s="13"/>
      <c r="AT2076" s="12" t="b">
        <v>1</v>
      </c>
      <c r="AU2076" s="13"/>
      <c r="AV2076" s="14" t="s">
        <v>167</v>
      </c>
      <c r="AW2076" s="13"/>
      <c r="AX2076" s="14" t="s">
        <v>155</v>
      </c>
      <c r="AY2076" s="13"/>
      <c r="AZ2076" s="14">
        <v>7427.0</v>
      </c>
      <c r="BA2076" s="13"/>
    </row>
    <row r="2077">
      <c r="A2077" s="11" t="s">
        <v>8158</v>
      </c>
      <c r="B2077" s="11">
        <v>7365.0</v>
      </c>
      <c r="C2077" s="12" t="b">
        <v>0</v>
      </c>
      <c r="D2077" s="12" t="b">
        <v>1</v>
      </c>
      <c r="E2077" s="12" t="b">
        <v>0</v>
      </c>
      <c r="F2077" s="12" t="b">
        <v>0</v>
      </c>
      <c r="G2077" s="12" t="b">
        <v>0</v>
      </c>
      <c r="H2077" s="12" t="b">
        <v>1</v>
      </c>
      <c r="I2077" s="13"/>
      <c r="J2077" s="13"/>
      <c r="K2077" s="12" t="b">
        <v>0</v>
      </c>
      <c r="L2077" s="14" t="s">
        <v>3200</v>
      </c>
      <c r="M2077" s="11" t="s">
        <v>1203</v>
      </c>
      <c r="N2077" s="11" t="s">
        <v>8159</v>
      </c>
      <c r="O2077" s="11" t="s">
        <v>1205</v>
      </c>
      <c r="P2077" s="11" t="s">
        <v>3202</v>
      </c>
      <c r="Q2077" s="11" t="s">
        <v>972</v>
      </c>
      <c r="R2077" s="11" t="s">
        <v>1206</v>
      </c>
      <c r="S2077" s="11" t="s">
        <v>1207</v>
      </c>
      <c r="T2077" s="13"/>
      <c r="U2077" s="13"/>
      <c r="V2077" s="13"/>
      <c r="W2077" s="11" t="s">
        <v>3202</v>
      </c>
      <c r="X2077" s="11" t="s">
        <v>1121</v>
      </c>
      <c r="Y2077" s="11" t="s">
        <v>1206</v>
      </c>
      <c r="Z2077" s="13"/>
      <c r="AA2077" s="11" t="s">
        <v>151</v>
      </c>
      <c r="AB2077" s="13"/>
      <c r="AC2077" s="13"/>
      <c r="AD2077" s="11" t="s">
        <v>1206</v>
      </c>
      <c r="AE2077" s="11" t="s">
        <v>2029</v>
      </c>
      <c r="AG2077" s="11" t="s">
        <v>152</v>
      </c>
      <c r="AH2077" s="11" t="s">
        <v>3203</v>
      </c>
      <c r="AJ2077" s="11" t="s">
        <v>8160</v>
      </c>
      <c r="AK2077" s="11" t="s">
        <v>4648</v>
      </c>
      <c r="AM2077" s="13"/>
      <c r="AN2077" s="13"/>
      <c r="AO2077" s="13"/>
      <c r="AP2077" s="11" t="s">
        <v>8158</v>
      </c>
      <c r="AR2077" s="13"/>
      <c r="AS2077" s="13"/>
      <c r="AT2077" s="12" t="b">
        <v>1</v>
      </c>
      <c r="AU2077" s="13"/>
      <c r="AV2077" s="14" t="s">
        <v>167</v>
      </c>
      <c r="AW2077" s="13"/>
      <c r="AX2077" s="14" t="s">
        <v>155</v>
      </c>
      <c r="AY2077" s="13"/>
      <c r="AZ2077" s="14">
        <v>7428.0</v>
      </c>
      <c r="BA2077" s="13"/>
    </row>
    <row r="2078">
      <c r="A2078" s="11" t="s">
        <v>8161</v>
      </c>
      <c r="B2078" s="11">
        <v>7367.0</v>
      </c>
      <c r="C2078" s="12" t="b">
        <v>0</v>
      </c>
      <c r="D2078" s="12" t="b">
        <v>1</v>
      </c>
      <c r="E2078" s="12" t="b">
        <v>0</v>
      </c>
      <c r="F2078" s="12" t="b">
        <v>0</v>
      </c>
      <c r="G2078" s="12" t="b">
        <v>0</v>
      </c>
      <c r="H2078" s="12" t="b">
        <v>0</v>
      </c>
      <c r="I2078" s="15">
        <v>45149.0</v>
      </c>
      <c r="J2078" s="14" t="s">
        <v>8162</v>
      </c>
      <c r="K2078" s="12" t="b">
        <v>0</v>
      </c>
      <c r="L2078" s="14" t="s">
        <v>6151</v>
      </c>
      <c r="M2078" s="11" t="s">
        <v>4872</v>
      </c>
      <c r="N2078" s="11" t="s">
        <v>8163</v>
      </c>
      <c r="O2078" s="11" t="s">
        <v>8164</v>
      </c>
      <c r="P2078" s="11" t="s">
        <v>6934</v>
      </c>
      <c r="Q2078" s="11" t="s">
        <v>162</v>
      </c>
      <c r="R2078" s="11" t="s">
        <v>8165</v>
      </c>
      <c r="S2078" s="11" t="s">
        <v>8166</v>
      </c>
      <c r="T2078" s="11" t="s">
        <v>8167</v>
      </c>
      <c r="U2078" s="11" t="s">
        <v>6351</v>
      </c>
      <c r="W2078" s="11" t="s">
        <v>6934</v>
      </c>
      <c r="Y2078" s="11" t="s">
        <v>7522</v>
      </c>
      <c r="AA2078" s="11" t="s">
        <v>151</v>
      </c>
      <c r="AB2078" s="13"/>
      <c r="AC2078" s="13"/>
      <c r="AD2078" s="11" t="s">
        <v>8165</v>
      </c>
      <c r="AF2078" s="14">
        <v>1.0</v>
      </c>
      <c r="AG2078" s="11" t="s">
        <v>152</v>
      </c>
      <c r="AH2078" s="11" t="s">
        <v>6935</v>
      </c>
      <c r="AJ2078" s="13"/>
      <c r="AK2078" s="13"/>
      <c r="AL2078" s="13"/>
      <c r="AM2078" s="13"/>
      <c r="AN2078" s="11" t="s">
        <v>154</v>
      </c>
      <c r="AO2078" s="13"/>
      <c r="AP2078" s="11" t="s">
        <v>8161</v>
      </c>
      <c r="AR2078" s="13"/>
      <c r="AS2078" s="13"/>
      <c r="AT2078" s="12" t="b">
        <v>1</v>
      </c>
      <c r="AU2078" s="13"/>
      <c r="AV2078" s="14" t="s">
        <v>167</v>
      </c>
      <c r="AW2078" s="13"/>
      <c r="AX2078" s="14" t="s">
        <v>155</v>
      </c>
      <c r="AY2078" s="13"/>
      <c r="AZ2078" s="14">
        <v>7429.0</v>
      </c>
      <c r="BA2078" s="13"/>
    </row>
    <row r="2079">
      <c r="A2079" s="11" t="s">
        <v>8168</v>
      </c>
      <c r="B2079" s="11">
        <v>7368.0</v>
      </c>
      <c r="C2079" s="12" t="b">
        <v>0</v>
      </c>
      <c r="D2079" s="12" t="b">
        <v>1</v>
      </c>
      <c r="E2079" s="12" t="b">
        <v>0</v>
      </c>
      <c r="F2079" s="12" t="b">
        <v>0</v>
      </c>
      <c r="G2079" s="12" t="b">
        <v>0</v>
      </c>
      <c r="H2079" s="12" t="b">
        <v>0</v>
      </c>
      <c r="I2079" s="15">
        <v>45149.0</v>
      </c>
      <c r="J2079" s="14" t="s">
        <v>8162</v>
      </c>
      <c r="K2079" s="12" t="b">
        <v>0</v>
      </c>
      <c r="L2079" s="14" t="s">
        <v>6151</v>
      </c>
      <c r="M2079" s="11" t="s">
        <v>4872</v>
      </c>
      <c r="N2079" s="11" t="s">
        <v>8169</v>
      </c>
      <c r="O2079" s="11" t="s">
        <v>8170</v>
      </c>
      <c r="P2079" s="11" t="s">
        <v>6934</v>
      </c>
      <c r="Q2079" s="11" t="s">
        <v>162</v>
      </c>
      <c r="R2079" s="11" t="s">
        <v>8171</v>
      </c>
      <c r="S2079" s="11" t="s">
        <v>8172</v>
      </c>
      <c r="T2079" s="11" t="s">
        <v>8167</v>
      </c>
      <c r="U2079" s="11" t="s">
        <v>6351</v>
      </c>
      <c r="W2079" s="11" t="s">
        <v>6934</v>
      </c>
      <c r="Y2079" s="11" t="s">
        <v>7522</v>
      </c>
      <c r="AA2079" s="11" t="s">
        <v>151</v>
      </c>
      <c r="AB2079" s="13"/>
      <c r="AC2079" s="13"/>
      <c r="AD2079" s="11" t="s">
        <v>8171</v>
      </c>
      <c r="AF2079" s="14">
        <v>1.0</v>
      </c>
      <c r="AG2079" s="11" t="s">
        <v>152</v>
      </c>
      <c r="AH2079" s="11" t="s">
        <v>6935</v>
      </c>
      <c r="AJ2079" s="13"/>
      <c r="AK2079" s="13"/>
      <c r="AL2079" s="13"/>
      <c r="AM2079" s="13"/>
      <c r="AN2079" s="11" t="s">
        <v>154</v>
      </c>
      <c r="AO2079" s="13"/>
      <c r="AP2079" s="11" t="s">
        <v>8168</v>
      </c>
      <c r="AR2079" s="13"/>
      <c r="AS2079" s="11" t="s">
        <v>154</v>
      </c>
      <c r="AT2079" s="12" t="b">
        <v>1</v>
      </c>
      <c r="AU2079" s="13"/>
      <c r="AV2079" s="14" t="s">
        <v>167</v>
      </c>
      <c r="AW2079" s="13"/>
      <c r="AX2079" s="14" t="s">
        <v>155</v>
      </c>
      <c r="AY2079" s="13"/>
      <c r="AZ2079" s="14">
        <v>7430.0</v>
      </c>
      <c r="BA2079" s="13"/>
    </row>
    <row r="2080">
      <c r="A2080" s="11" t="s">
        <v>8173</v>
      </c>
      <c r="B2080" s="11">
        <v>7370.0</v>
      </c>
      <c r="C2080" s="12" t="b">
        <v>0</v>
      </c>
      <c r="D2080" s="12" t="b">
        <v>1</v>
      </c>
      <c r="E2080" s="12" t="b">
        <v>0</v>
      </c>
      <c r="F2080" s="12" t="b">
        <v>0</v>
      </c>
      <c r="G2080" s="12" t="b">
        <v>0</v>
      </c>
      <c r="H2080" s="12" t="b">
        <v>1</v>
      </c>
      <c r="I2080" s="13"/>
      <c r="J2080" s="13"/>
      <c r="K2080" s="12" t="b">
        <v>0</v>
      </c>
      <c r="L2080" s="14" t="s">
        <v>3200</v>
      </c>
      <c r="M2080" s="11" t="s">
        <v>1770</v>
      </c>
      <c r="N2080" s="11" t="s">
        <v>8174</v>
      </c>
      <c r="O2080" s="11" t="s">
        <v>8175</v>
      </c>
      <c r="P2080" s="11" t="s">
        <v>3202</v>
      </c>
      <c r="Q2080" s="11" t="s">
        <v>972</v>
      </c>
      <c r="R2080" s="11" t="s">
        <v>8176</v>
      </c>
      <c r="S2080" s="11" t="s">
        <v>8177</v>
      </c>
      <c r="W2080" s="11" t="s">
        <v>3202</v>
      </c>
      <c r="X2080" s="11" t="s">
        <v>1121</v>
      </c>
      <c r="Y2080" s="11" t="s">
        <v>8176</v>
      </c>
      <c r="AA2080" s="11" t="s">
        <v>151</v>
      </c>
      <c r="AB2080" s="13"/>
      <c r="AC2080" s="13"/>
      <c r="AD2080" s="11" t="s">
        <v>8176</v>
      </c>
      <c r="AE2080" s="11" t="s">
        <v>3006</v>
      </c>
      <c r="AF2080" s="13"/>
      <c r="AG2080" s="11" t="s">
        <v>152</v>
      </c>
      <c r="AH2080" s="11" t="s">
        <v>3203</v>
      </c>
      <c r="AJ2080" s="11" t="s">
        <v>1121</v>
      </c>
      <c r="AK2080" s="11" t="s">
        <v>4637</v>
      </c>
      <c r="AM2080" s="13"/>
      <c r="AN2080" s="13"/>
      <c r="AO2080" s="13"/>
      <c r="AP2080" s="11" t="s">
        <v>8173</v>
      </c>
      <c r="AR2080" s="13"/>
      <c r="AS2080" s="13"/>
      <c r="AT2080" s="12" t="b">
        <v>1</v>
      </c>
      <c r="AU2080" s="13"/>
      <c r="AV2080" s="14" t="s">
        <v>167</v>
      </c>
      <c r="AW2080" s="13"/>
      <c r="AX2080" s="14" t="s">
        <v>155</v>
      </c>
      <c r="AY2080" s="13"/>
      <c r="AZ2080" s="14">
        <v>7431.0</v>
      </c>
      <c r="BA2080" s="13"/>
    </row>
    <row r="2081">
      <c r="A2081" s="11" t="s">
        <v>8178</v>
      </c>
      <c r="B2081" s="11">
        <v>7372.0</v>
      </c>
      <c r="C2081" s="12" t="b">
        <v>0</v>
      </c>
      <c r="D2081" s="12" t="b">
        <v>0</v>
      </c>
      <c r="E2081" s="12" t="b">
        <v>0</v>
      </c>
      <c r="F2081" s="12" t="b">
        <v>0</v>
      </c>
      <c r="G2081" s="12" t="b">
        <v>0</v>
      </c>
      <c r="H2081" s="12" t="b">
        <v>0</v>
      </c>
      <c r="I2081" s="14" t="s">
        <v>8179</v>
      </c>
      <c r="J2081" s="13"/>
      <c r="K2081" s="12" t="b">
        <v>0</v>
      </c>
      <c r="L2081" s="15">
        <v>45475.0</v>
      </c>
      <c r="M2081" s="11" t="s">
        <v>169</v>
      </c>
      <c r="N2081" s="11" t="s">
        <v>8180</v>
      </c>
      <c r="O2081" s="11" t="s">
        <v>7997</v>
      </c>
      <c r="P2081" s="11" t="s">
        <v>8181</v>
      </c>
      <c r="Q2081" s="11" t="s">
        <v>162</v>
      </c>
      <c r="R2081" s="11" t="s">
        <v>7998</v>
      </c>
      <c r="S2081" s="11" t="s">
        <v>7999</v>
      </c>
      <c r="T2081" s="18" t="s">
        <v>8182</v>
      </c>
      <c r="U2081" s="11" t="s">
        <v>8183</v>
      </c>
      <c r="W2081" s="11" t="s">
        <v>8181</v>
      </c>
      <c r="Y2081" s="11" t="s">
        <v>1554</v>
      </c>
      <c r="Z2081" s="13"/>
      <c r="AA2081" s="11" t="s">
        <v>151</v>
      </c>
      <c r="AB2081" s="13"/>
      <c r="AC2081" s="13"/>
      <c r="AD2081" s="11" t="s">
        <v>7998</v>
      </c>
      <c r="AE2081" s="13"/>
      <c r="AF2081" s="14">
        <v>1.0</v>
      </c>
      <c r="AG2081" s="11" t="s">
        <v>152</v>
      </c>
      <c r="AH2081" s="11" t="s">
        <v>8184</v>
      </c>
      <c r="AJ2081" s="13"/>
      <c r="AK2081" s="13"/>
      <c r="AL2081" s="13"/>
      <c r="AM2081" s="13"/>
      <c r="AN2081" s="13"/>
      <c r="AO2081" s="13"/>
      <c r="AP2081" s="11" t="s">
        <v>8178</v>
      </c>
      <c r="AR2081" s="13"/>
      <c r="AS2081" s="13"/>
      <c r="AT2081" s="12" t="b">
        <v>1</v>
      </c>
      <c r="AU2081" s="13"/>
      <c r="AV2081" s="14" t="s">
        <v>167</v>
      </c>
      <c r="AW2081" s="13"/>
      <c r="AX2081" s="14" t="s">
        <v>155</v>
      </c>
      <c r="AY2081" s="13"/>
      <c r="AZ2081" s="14">
        <v>7432.0</v>
      </c>
      <c r="BA2081" s="13"/>
    </row>
    <row r="2082">
      <c r="A2082" s="11" t="s">
        <v>8185</v>
      </c>
      <c r="B2082" s="11">
        <v>7383.0</v>
      </c>
      <c r="C2082" s="12" t="b">
        <v>0</v>
      </c>
      <c r="D2082" s="12" t="b">
        <v>0</v>
      </c>
      <c r="E2082" s="12" t="b">
        <v>0</v>
      </c>
      <c r="F2082" s="12" t="b">
        <v>0</v>
      </c>
      <c r="G2082" s="12" t="b">
        <v>0</v>
      </c>
      <c r="H2082" s="12" t="b">
        <v>1</v>
      </c>
      <c r="I2082" s="13"/>
      <c r="J2082" s="13"/>
      <c r="K2082" s="12" t="b">
        <v>0</v>
      </c>
      <c r="L2082" s="14" t="s">
        <v>3200</v>
      </c>
      <c r="M2082" s="11" t="s">
        <v>1124</v>
      </c>
      <c r="N2082" s="11" t="s">
        <v>8186</v>
      </c>
      <c r="O2082" s="11" t="s">
        <v>1126</v>
      </c>
      <c r="P2082" s="11" t="s">
        <v>3202</v>
      </c>
      <c r="Q2082" s="11" t="s">
        <v>972</v>
      </c>
      <c r="R2082" s="11" t="s">
        <v>1127</v>
      </c>
      <c r="S2082" s="11" t="s">
        <v>1128</v>
      </c>
      <c r="V2082" s="13"/>
      <c r="W2082" s="11" t="s">
        <v>3202</v>
      </c>
      <c r="X2082" s="11" t="s">
        <v>1121</v>
      </c>
      <c r="Y2082" s="11" t="s">
        <v>1127</v>
      </c>
      <c r="Z2082" s="13"/>
      <c r="AA2082" s="11" t="s">
        <v>151</v>
      </c>
      <c r="AB2082" s="13"/>
      <c r="AC2082" s="13"/>
      <c r="AD2082" s="11" t="s">
        <v>1127</v>
      </c>
      <c r="AE2082" s="11" t="s">
        <v>2029</v>
      </c>
      <c r="AG2082" s="11" t="s">
        <v>152</v>
      </c>
      <c r="AH2082" s="11" t="s">
        <v>3203</v>
      </c>
      <c r="AJ2082" s="11" t="s">
        <v>1121</v>
      </c>
      <c r="AK2082" s="11" t="s">
        <v>4631</v>
      </c>
      <c r="AM2082" s="13"/>
      <c r="AN2082" s="13"/>
      <c r="AO2082" s="13"/>
      <c r="AP2082" s="11" t="s">
        <v>8185</v>
      </c>
      <c r="AR2082" s="13"/>
      <c r="AS2082" s="13"/>
      <c r="AT2082" s="12" t="b">
        <v>1</v>
      </c>
      <c r="AU2082" s="13"/>
      <c r="AV2082" s="14" t="s">
        <v>167</v>
      </c>
      <c r="AW2082" s="13"/>
      <c r="AX2082" s="14" t="s">
        <v>155</v>
      </c>
      <c r="AY2082" s="13"/>
      <c r="AZ2082" s="14">
        <v>7433.0</v>
      </c>
      <c r="BA2082" s="13"/>
    </row>
    <row r="2083">
      <c r="A2083" s="11" t="s">
        <v>8187</v>
      </c>
      <c r="B2083" s="11">
        <v>7384.0</v>
      </c>
      <c r="C2083" s="12" t="b">
        <v>0</v>
      </c>
      <c r="D2083" s="12" t="b">
        <v>0</v>
      </c>
      <c r="E2083" s="12" t="b">
        <v>0</v>
      </c>
      <c r="F2083" s="12" t="b">
        <v>0</v>
      </c>
      <c r="G2083" s="12" t="b">
        <v>0</v>
      </c>
      <c r="H2083" s="12" t="b">
        <v>1</v>
      </c>
      <c r="I2083" s="13"/>
      <c r="J2083" s="13"/>
      <c r="K2083" s="12" t="b">
        <v>0</v>
      </c>
      <c r="L2083" s="14" t="s">
        <v>3200</v>
      </c>
      <c r="M2083" s="11" t="s">
        <v>1124</v>
      </c>
      <c r="N2083" s="11" t="s">
        <v>8188</v>
      </c>
      <c r="O2083" s="11" t="s">
        <v>8189</v>
      </c>
      <c r="P2083" s="11" t="s">
        <v>3202</v>
      </c>
      <c r="Q2083" s="11" t="s">
        <v>972</v>
      </c>
      <c r="R2083" s="11" t="s">
        <v>8190</v>
      </c>
      <c r="S2083" s="11" t="s">
        <v>8191</v>
      </c>
      <c r="V2083" s="13"/>
      <c r="W2083" s="11" t="s">
        <v>3202</v>
      </c>
      <c r="X2083" s="11" t="s">
        <v>1121</v>
      </c>
      <c r="Y2083" s="11" t="s">
        <v>8190</v>
      </c>
      <c r="AA2083" s="11" t="s">
        <v>215</v>
      </c>
      <c r="AB2083" s="13"/>
      <c r="AC2083" s="13"/>
      <c r="AD2083" s="11" t="s">
        <v>8190</v>
      </c>
      <c r="AE2083" s="11" t="s">
        <v>8192</v>
      </c>
      <c r="AF2083" s="13"/>
      <c r="AG2083" s="11" t="s">
        <v>152</v>
      </c>
      <c r="AH2083" s="11" t="s">
        <v>3203</v>
      </c>
      <c r="AJ2083" s="11" t="s">
        <v>1121</v>
      </c>
      <c r="AK2083" s="11" t="s">
        <v>4631</v>
      </c>
      <c r="AM2083" s="13"/>
      <c r="AN2083" s="13"/>
      <c r="AO2083" s="13"/>
      <c r="AP2083" s="11" t="s">
        <v>8187</v>
      </c>
      <c r="AR2083" s="13"/>
      <c r="AS2083" s="13"/>
      <c r="AT2083" s="12" t="b">
        <v>1</v>
      </c>
      <c r="AU2083" s="13"/>
      <c r="AV2083" s="14" t="s">
        <v>167</v>
      </c>
      <c r="AW2083" s="13"/>
      <c r="AX2083" s="14" t="s">
        <v>155</v>
      </c>
      <c r="AY2083" s="13"/>
      <c r="AZ2083" s="14">
        <v>7434.0</v>
      </c>
      <c r="BA2083" s="13"/>
    </row>
    <row r="2084">
      <c r="A2084" s="11" t="s">
        <v>8193</v>
      </c>
      <c r="B2084" s="11">
        <v>7385.0</v>
      </c>
      <c r="C2084" s="12" t="b">
        <v>0</v>
      </c>
      <c r="D2084" s="12" t="b">
        <v>0</v>
      </c>
      <c r="E2084" s="12" t="b">
        <v>0</v>
      </c>
      <c r="F2084" s="12" t="b">
        <v>0</v>
      </c>
      <c r="G2084" s="12" t="b">
        <v>0</v>
      </c>
      <c r="H2084" s="12" t="b">
        <v>0</v>
      </c>
      <c r="I2084" s="13"/>
      <c r="J2084" s="13"/>
      <c r="K2084" s="12" t="b">
        <v>0</v>
      </c>
      <c r="L2084" s="14" t="s">
        <v>3200</v>
      </c>
      <c r="M2084" s="11" t="s">
        <v>1124</v>
      </c>
      <c r="N2084" s="11" t="s">
        <v>8194</v>
      </c>
      <c r="O2084" s="11" t="s">
        <v>4424</v>
      </c>
      <c r="P2084" s="11" t="s">
        <v>3202</v>
      </c>
      <c r="Q2084" s="11" t="s">
        <v>972</v>
      </c>
      <c r="R2084" s="11" t="s">
        <v>4425</v>
      </c>
      <c r="S2084" s="11" t="s">
        <v>4361</v>
      </c>
      <c r="T2084" s="13"/>
      <c r="U2084" s="13"/>
      <c r="V2084" s="13"/>
      <c r="W2084" s="11" t="s">
        <v>3202</v>
      </c>
      <c r="X2084" s="11" t="s">
        <v>1121</v>
      </c>
      <c r="Y2084" s="11" t="s">
        <v>4425</v>
      </c>
      <c r="AA2084" s="11" t="s">
        <v>2456</v>
      </c>
      <c r="AB2084" s="13"/>
      <c r="AC2084" s="13"/>
      <c r="AD2084" s="11" t="s">
        <v>4425</v>
      </c>
      <c r="AE2084" s="11" t="s">
        <v>2029</v>
      </c>
      <c r="AG2084" s="11" t="s">
        <v>152</v>
      </c>
      <c r="AH2084" s="11" t="s">
        <v>3203</v>
      </c>
      <c r="AJ2084" s="11" t="s">
        <v>1121</v>
      </c>
      <c r="AK2084" s="11" t="s">
        <v>4631</v>
      </c>
      <c r="AM2084" s="13"/>
      <c r="AN2084" s="13"/>
      <c r="AO2084" s="13"/>
      <c r="AP2084" s="11" t="s">
        <v>8193</v>
      </c>
      <c r="AR2084" s="13"/>
      <c r="AS2084" s="13"/>
      <c r="AT2084" s="12" t="b">
        <v>1</v>
      </c>
      <c r="AU2084" s="13"/>
      <c r="AV2084" s="14" t="s">
        <v>167</v>
      </c>
      <c r="AW2084" s="13"/>
      <c r="AX2084" s="14" t="s">
        <v>155</v>
      </c>
      <c r="AY2084" s="13"/>
      <c r="AZ2084" s="14">
        <v>7435.0</v>
      </c>
      <c r="BA2084" s="13"/>
    </row>
    <row r="2085">
      <c r="A2085" s="11" t="s">
        <v>8195</v>
      </c>
      <c r="B2085" s="11">
        <v>7386.0</v>
      </c>
      <c r="C2085" s="12" t="b">
        <v>0</v>
      </c>
      <c r="D2085" s="12" t="b">
        <v>1</v>
      </c>
      <c r="E2085" s="12" t="b">
        <v>0</v>
      </c>
      <c r="F2085" s="12" t="b">
        <v>0</v>
      </c>
      <c r="G2085" s="12" t="b">
        <v>0</v>
      </c>
      <c r="H2085" s="12" t="b">
        <v>1</v>
      </c>
      <c r="I2085" s="13"/>
      <c r="J2085" s="13"/>
      <c r="K2085" s="12" t="b">
        <v>0</v>
      </c>
      <c r="L2085" s="14" t="s">
        <v>3200</v>
      </c>
      <c r="M2085" s="11" t="s">
        <v>1124</v>
      </c>
      <c r="N2085" s="11" t="s">
        <v>8196</v>
      </c>
      <c r="O2085" s="11" t="s">
        <v>4359</v>
      </c>
      <c r="P2085" s="11" t="s">
        <v>3202</v>
      </c>
      <c r="Q2085" s="11" t="s">
        <v>972</v>
      </c>
      <c r="R2085" s="11" t="s">
        <v>4360</v>
      </c>
      <c r="S2085" s="11" t="s">
        <v>4361</v>
      </c>
      <c r="T2085" s="13"/>
      <c r="U2085" s="13"/>
      <c r="V2085" s="13"/>
      <c r="W2085" s="11" t="s">
        <v>3202</v>
      </c>
      <c r="X2085" s="11" t="s">
        <v>1121</v>
      </c>
      <c r="Y2085" s="11" t="s">
        <v>4360</v>
      </c>
      <c r="AA2085" s="11" t="s">
        <v>151</v>
      </c>
      <c r="AB2085" s="13"/>
      <c r="AC2085" s="13"/>
      <c r="AD2085" s="11" t="s">
        <v>4360</v>
      </c>
      <c r="AE2085" s="11" t="s">
        <v>2029</v>
      </c>
      <c r="AG2085" s="11" t="s">
        <v>152</v>
      </c>
      <c r="AH2085" s="11" t="s">
        <v>3203</v>
      </c>
      <c r="AJ2085" s="11" t="s">
        <v>1121</v>
      </c>
      <c r="AK2085" s="11" t="s">
        <v>4631</v>
      </c>
      <c r="AM2085" s="13"/>
      <c r="AN2085" s="13"/>
      <c r="AO2085" s="13"/>
      <c r="AP2085" s="11" t="s">
        <v>8195</v>
      </c>
      <c r="AR2085" s="13"/>
      <c r="AS2085" s="13"/>
      <c r="AT2085" s="12" t="b">
        <v>1</v>
      </c>
      <c r="AU2085" s="13"/>
      <c r="AV2085" s="14" t="s">
        <v>167</v>
      </c>
      <c r="AW2085" s="13"/>
      <c r="AX2085" s="14" t="s">
        <v>155</v>
      </c>
      <c r="AY2085" s="13"/>
      <c r="AZ2085" s="14">
        <v>7436.0</v>
      </c>
      <c r="BA2085" s="13"/>
    </row>
    <row r="2086">
      <c r="A2086" s="11" t="s">
        <v>8197</v>
      </c>
      <c r="B2086" s="11">
        <v>7387.0</v>
      </c>
      <c r="C2086" s="12" t="b">
        <v>0</v>
      </c>
      <c r="D2086" s="12" t="b">
        <v>1</v>
      </c>
      <c r="E2086" s="12" t="b">
        <v>0</v>
      </c>
      <c r="F2086" s="12" t="b">
        <v>0</v>
      </c>
      <c r="G2086" s="12" t="b">
        <v>0</v>
      </c>
      <c r="H2086" s="12" t="b">
        <v>0</v>
      </c>
      <c r="I2086" s="13"/>
      <c r="J2086" s="13"/>
      <c r="K2086" s="12" t="b">
        <v>0</v>
      </c>
      <c r="L2086" s="14" t="s">
        <v>3200</v>
      </c>
      <c r="M2086" s="11" t="s">
        <v>1793</v>
      </c>
      <c r="N2086" s="11" t="s">
        <v>8198</v>
      </c>
      <c r="O2086" s="11" t="s">
        <v>3508</v>
      </c>
      <c r="P2086" s="11" t="s">
        <v>3202</v>
      </c>
      <c r="Q2086" s="11" t="s">
        <v>972</v>
      </c>
      <c r="R2086" s="11" t="s">
        <v>3509</v>
      </c>
      <c r="S2086" s="11" t="s">
        <v>1099</v>
      </c>
      <c r="U2086" s="13"/>
      <c r="V2086" s="13"/>
      <c r="W2086" s="11" t="s">
        <v>3202</v>
      </c>
      <c r="X2086" s="11" t="s">
        <v>1121</v>
      </c>
      <c r="Y2086" s="11" t="s">
        <v>3509</v>
      </c>
      <c r="AA2086" s="11" t="s">
        <v>151</v>
      </c>
      <c r="AB2086" s="13"/>
      <c r="AC2086" s="13"/>
      <c r="AD2086" s="11" t="s">
        <v>3509</v>
      </c>
      <c r="AE2086" s="11" t="s">
        <v>2035</v>
      </c>
      <c r="AF2086" s="13"/>
      <c r="AG2086" s="11" t="s">
        <v>152</v>
      </c>
      <c r="AH2086" s="11" t="s">
        <v>3203</v>
      </c>
      <c r="AJ2086" s="11" t="s">
        <v>1121</v>
      </c>
      <c r="AK2086" s="11" t="s">
        <v>4637</v>
      </c>
      <c r="AM2086" s="13"/>
      <c r="AN2086" s="13"/>
      <c r="AO2086" s="13"/>
      <c r="AP2086" s="11" t="s">
        <v>8197</v>
      </c>
      <c r="AR2086" s="13"/>
      <c r="AS2086" s="13"/>
      <c r="AT2086" s="12" t="b">
        <v>1</v>
      </c>
      <c r="AU2086" s="13"/>
      <c r="AV2086" s="14" t="s">
        <v>167</v>
      </c>
      <c r="AW2086" s="13"/>
      <c r="AX2086" s="14" t="s">
        <v>155</v>
      </c>
      <c r="AY2086" s="13"/>
      <c r="AZ2086" s="14">
        <v>7438.0</v>
      </c>
      <c r="BA2086" s="13"/>
    </row>
    <row r="2087">
      <c r="A2087" s="11" t="s">
        <v>8199</v>
      </c>
      <c r="B2087" s="11">
        <v>7388.0</v>
      </c>
      <c r="C2087" s="12" t="b">
        <v>0</v>
      </c>
      <c r="D2087" s="12" t="b">
        <v>1</v>
      </c>
      <c r="E2087" s="12" t="b">
        <v>0</v>
      </c>
      <c r="F2087" s="12" t="b">
        <v>0</v>
      </c>
      <c r="G2087" s="12" t="b">
        <v>0</v>
      </c>
      <c r="H2087" s="12" t="b">
        <v>1</v>
      </c>
      <c r="I2087" s="13"/>
      <c r="J2087" s="13"/>
      <c r="K2087" s="12" t="b">
        <v>0</v>
      </c>
      <c r="L2087" s="14" t="s">
        <v>3200</v>
      </c>
      <c r="M2087" s="11" t="s">
        <v>203</v>
      </c>
      <c r="N2087" s="11" t="s">
        <v>8200</v>
      </c>
      <c r="O2087" s="11" t="s">
        <v>918</v>
      </c>
      <c r="P2087" s="11" t="s">
        <v>3202</v>
      </c>
      <c r="Q2087" s="11" t="s">
        <v>972</v>
      </c>
      <c r="R2087" s="11" t="s">
        <v>919</v>
      </c>
      <c r="S2087" s="11" t="s">
        <v>920</v>
      </c>
      <c r="T2087" s="13"/>
      <c r="U2087" s="13"/>
      <c r="V2087" s="13"/>
      <c r="W2087" s="11" t="s">
        <v>3202</v>
      </c>
      <c r="X2087" s="11" t="s">
        <v>1121</v>
      </c>
      <c r="Y2087" s="11" t="s">
        <v>919</v>
      </c>
      <c r="Z2087" s="13"/>
      <c r="AA2087" s="11" t="s">
        <v>151</v>
      </c>
      <c r="AB2087" s="13"/>
      <c r="AC2087" s="13"/>
      <c r="AD2087" s="11" t="s">
        <v>919</v>
      </c>
      <c r="AE2087" s="11" t="s">
        <v>2029</v>
      </c>
      <c r="AG2087" s="11" t="s">
        <v>152</v>
      </c>
      <c r="AH2087" s="11" t="s">
        <v>3203</v>
      </c>
      <c r="AJ2087" s="11" t="s">
        <v>1121</v>
      </c>
      <c r="AK2087" s="11" t="s">
        <v>4277</v>
      </c>
      <c r="AM2087" s="13"/>
      <c r="AN2087" s="13"/>
      <c r="AO2087" s="13"/>
      <c r="AP2087" s="11" t="s">
        <v>8199</v>
      </c>
      <c r="AR2087" s="13"/>
      <c r="AS2087" s="13"/>
      <c r="AT2087" s="12" t="b">
        <v>1</v>
      </c>
      <c r="AU2087" s="13"/>
      <c r="AV2087" s="14" t="s">
        <v>167</v>
      </c>
      <c r="AW2087" s="13"/>
      <c r="AX2087" s="14" t="s">
        <v>155</v>
      </c>
      <c r="AY2087" s="13"/>
      <c r="AZ2087" s="14">
        <v>7437.0</v>
      </c>
      <c r="BA2087" s="13"/>
    </row>
    <row r="2088">
      <c r="A2088" s="11" t="s">
        <v>8201</v>
      </c>
      <c r="B2088" s="11">
        <v>7390.0</v>
      </c>
      <c r="C2088" s="12" t="b">
        <v>0</v>
      </c>
      <c r="D2088" s="12" t="b">
        <v>0</v>
      </c>
      <c r="E2088" s="12" t="b">
        <v>0</v>
      </c>
      <c r="F2088" s="12" t="b">
        <v>0</v>
      </c>
      <c r="G2088" s="12" t="b">
        <v>0</v>
      </c>
      <c r="H2088" s="12" t="b">
        <v>1</v>
      </c>
      <c r="I2088" s="13"/>
      <c r="J2088" s="13"/>
      <c r="K2088" s="12" t="b">
        <v>0</v>
      </c>
      <c r="L2088" s="14" t="s">
        <v>3200</v>
      </c>
      <c r="M2088" s="11" t="s">
        <v>1124</v>
      </c>
      <c r="N2088" s="11" t="s">
        <v>8202</v>
      </c>
      <c r="O2088" s="11" t="s">
        <v>8203</v>
      </c>
      <c r="P2088" s="11" t="s">
        <v>3202</v>
      </c>
      <c r="Q2088" s="11" t="s">
        <v>972</v>
      </c>
      <c r="R2088" s="11" t="s">
        <v>8204</v>
      </c>
      <c r="S2088" s="11" t="s">
        <v>8205</v>
      </c>
      <c r="V2088" s="13"/>
      <c r="W2088" s="11" t="s">
        <v>3202</v>
      </c>
      <c r="X2088" s="11" t="s">
        <v>1121</v>
      </c>
      <c r="Y2088" s="11" t="s">
        <v>8204</v>
      </c>
      <c r="AA2088" s="11" t="s">
        <v>215</v>
      </c>
      <c r="AB2088" s="13"/>
      <c r="AC2088" s="13"/>
      <c r="AD2088" s="11" t="s">
        <v>8204</v>
      </c>
      <c r="AE2088" s="11" t="s">
        <v>2915</v>
      </c>
      <c r="AF2088" s="13"/>
      <c r="AG2088" s="11" t="s">
        <v>152</v>
      </c>
      <c r="AH2088" s="11" t="s">
        <v>3203</v>
      </c>
      <c r="AJ2088" s="11" t="s">
        <v>1121</v>
      </c>
      <c r="AK2088" s="11" t="s">
        <v>4637</v>
      </c>
      <c r="AM2088" s="13"/>
      <c r="AN2088" s="13"/>
      <c r="AO2088" s="13"/>
      <c r="AP2088" s="11" t="s">
        <v>8201</v>
      </c>
      <c r="AR2088" s="13"/>
      <c r="AS2088" s="13"/>
      <c r="AT2088" s="12" t="b">
        <v>1</v>
      </c>
      <c r="AU2088" s="13"/>
      <c r="AV2088" s="14" t="s">
        <v>167</v>
      </c>
      <c r="AW2088" s="13"/>
      <c r="AX2088" s="14" t="s">
        <v>155</v>
      </c>
      <c r="AY2088" s="13"/>
      <c r="AZ2088" s="14">
        <v>7440.0</v>
      </c>
      <c r="BA2088" s="13"/>
    </row>
    <row r="2089">
      <c r="A2089" s="11" t="s">
        <v>8206</v>
      </c>
      <c r="B2089" s="11">
        <v>7391.0</v>
      </c>
      <c r="C2089" s="12" t="b">
        <v>0</v>
      </c>
      <c r="D2089" s="12" t="b">
        <v>1</v>
      </c>
      <c r="E2089" s="12" t="b">
        <v>0</v>
      </c>
      <c r="F2089" s="12" t="b">
        <v>0</v>
      </c>
      <c r="G2089" s="12" t="b">
        <v>0</v>
      </c>
      <c r="H2089" s="12" t="b">
        <v>1</v>
      </c>
      <c r="I2089" s="13"/>
      <c r="J2089" s="13"/>
      <c r="K2089" s="12" t="b">
        <v>0</v>
      </c>
      <c r="L2089" s="14" t="s">
        <v>3200</v>
      </c>
      <c r="M2089" s="11" t="s">
        <v>8207</v>
      </c>
      <c r="N2089" s="11" t="s">
        <v>8208</v>
      </c>
      <c r="O2089" s="11" t="s">
        <v>8209</v>
      </c>
      <c r="P2089" s="11" t="s">
        <v>3202</v>
      </c>
      <c r="Q2089" s="11" t="s">
        <v>972</v>
      </c>
      <c r="R2089" s="11" t="s">
        <v>8210</v>
      </c>
      <c r="S2089" s="11" t="s">
        <v>8211</v>
      </c>
      <c r="V2089" s="13"/>
      <c r="W2089" s="11" t="s">
        <v>3202</v>
      </c>
      <c r="Y2089" s="13"/>
      <c r="Z2089" s="13"/>
      <c r="AA2089" s="11" t="s">
        <v>151</v>
      </c>
      <c r="AB2089" s="13"/>
      <c r="AC2089" s="13"/>
      <c r="AD2089" s="11" t="s">
        <v>8210</v>
      </c>
      <c r="AF2089" s="13"/>
      <c r="AG2089" s="11" t="s">
        <v>152</v>
      </c>
      <c r="AH2089" s="11" t="s">
        <v>3203</v>
      </c>
      <c r="AJ2089" s="13"/>
      <c r="AK2089" s="13"/>
      <c r="AL2089" s="13"/>
      <c r="AM2089" s="13"/>
      <c r="AN2089" s="13"/>
      <c r="AO2089" s="13"/>
      <c r="AP2089" s="11" t="s">
        <v>8206</v>
      </c>
      <c r="AR2089" s="13"/>
      <c r="AS2089" s="13"/>
      <c r="AT2089" s="12" t="b">
        <v>1</v>
      </c>
      <c r="AU2089" s="13"/>
      <c r="AV2089" s="14" t="s">
        <v>167</v>
      </c>
      <c r="AW2089" s="13"/>
      <c r="AX2089" s="14" t="s">
        <v>155</v>
      </c>
      <c r="AY2089" s="13"/>
      <c r="AZ2089" s="14">
        <v>7439.0</v>
      </c>
      <c r="BA2089" s="13"/>
    </row>
    <row r="2090">
      <c r="A2090" s="11" t="s">
        <v>8212</v>
      </c>
      <c r="B2090" s="11">
        <v>7394.0</v>
      </c>
      <c r="C2090" s="12" t="b">
        <v>0</v>
      </c>
      <c r="D2090" s="12" t="b">
        <v>0</v>
      </c>
      <c r="E2090" s="12" t="b">
        <v>0</v>
      </c>
      <c r="F2090" s="12" t="b">
        <v>0</v>
      </c>
      <c r="G2090" s="12" t="b">
        <v>0</v>
      </c>
      <c r="H2090" s="12" t="b">
        <v>0</v>
      </c>
      <c r="I2090" s="14" t="s">
        <v>6853</v>
      </c>
      <c r="J2090" s="14" t="s">
        <v>8213</v>
      </c>
      <c r="K2090" s="12" t="b">
        <v>0</v>
      </c>
      <c r="L2090" s="15">
        <v>45180.0</v>
      </c>
      <c r="M2090" s="11" t="s">
        <v>169</v>
      </c>
      <c r="N2090" s="11" t="s">
        <v>8214</v>
      </c>
      <c r="O2090" s="11" t="s">
        <v>171</v>
      </c>
      <c r="P2090" s="11" t="s">
        <v>6920</v>
      </c>
      <c r="Q2090" s="11" t="s">
        <v>162</v>
      </c>
      <c r="R2090" s="11" t="s">
        <v>172</v>
      </c>
      <c r="S2090" s="11" t="s">
        <v>173</v>
      </c>
      <c r="T2090" s="11" t="s">
        <v>8215</v>
      </c>
      <c r="U2090" s="11" t="s">
        <v>3377</v>
      </c>
      <c r="W2090" s="11" t="s">
        <v>6920</v>
      </c>
      <c r="Y2090" s="11" t="s">
        <v>1554</v>
      </c>
      <c r="Z2090" s="13"/>
      <c r="AA2090" s="11" t="s">
        <v>151</v>
      </c>
      <c r="AB2090" s="13"/>
      <c r="AC2090" s="13"/>
      <c r="AD2090" s="11" t="s">
        <v>172</v>
      </c>
      <c r="AF2090" s="14">
        <v>1.0</v>
      </c>
      <c r="AG2090" s="11" t="s">
        <v>152</v>
      </c>
      <c r="AH2090" s="11" t="s">
        <v>6921</v>
      </c>
      <c r="AI2090" s="11" t="s">
        <v>154</v>
      </c>
      <c r="AJ2090" s="13"/>
      <c r="AK2090" s="13"/>
      <c r="AL2090" s="13"/>
      <c r="AM2090" s="13"/>
      <c r="AN2090" s="13"/>
      <c r="AO2090" s="13"/>
      <c r="AP2090" s="11" t="s">
        <v>8212</v>
      </c>
      <c r="AR2090" s="13"/>
      <c r="AS2090" s="13"/>
      <c r="AT2090" s="12" t="b">
        <v>1</v>
      </c>
      <c r="AU2090" s="13"/>
      <c r="AV2090" s="14" t="s">
        <v>167</v>
      </c>
      <c r="AW2090" s="13"/>
      <c r="AX2090" s="14" t="s">
        <v>155</v>
      </c>
      <c r="AY2090" s="13"/>
      <c r="AZ2090" s="14">
        <v>7441.0</v>
      </c>
      <c r="BA2090" s="13"/>
    </row>
    <row r="2091">
      <c r="A2091" s="11" t="s">
        <v>8216</v>
      </c>
      <c r="B2091" s="11">
        <v>7396.0</v>
      </c>
      <c r="C2091" s="12" t="b">
        <v>0</v>
      </c>
      <c r="D2091" s="12" t="b">
        <v>1</v>
      </c>
      <c r="E2091" s="12" t="b">
        <v>0</v>
      </c>
      <c r="F2091" s="12" t="b">
        <v>0</v>
      </c>
      <c r="G2091" s="12" t="b">
        <v>0</v>
      </c>
      <c r="H2091" s="12" t="b">
        <v>1</v>
      </c>
      <c r="I2091" s="13"/>
      <c r="J2091" s="13"/>
      <c r="K2091" s="12" t="b">
        <v>0</v>
      </c>
      <c r="L2091" s="14" t="s">
        <v>3200</v>
      </c>
      <c r="M2091" s="11" t="s">
        <v>3597</v>
      </c>
      <c r="N2091" s="11" t="s">
        <v>8217</v>
      </c>
      <c r="O2091" s="11" t="s">
        <v>8218</v>
      </c>
      <c r="P2091" s="11" t="s">
        <v>3202</v>
      </c>
      <c r="Q2091" s="11" t="s">
        <v>972</v>
      </c>
      <c r="R2091" s="11" t="s">
        <v>8219</v>
      </c>
      <c r="S2091" s="11" t="s">
        <v>6446</v>
      </c>
      <c r="U2091" s="13"/>
      <c r="V2091" s="13"/>
      <c r="W2091" s="11" t="s">
        <v>3202</v>
      </c>
      <c r="Y2091" s="13"/>
      <c r="Z2091" s="13"/>
      <c r="AA2091" s="11" t="s">
        <v>151</v>
      </c>
      <c r="AB2091" s="13"/>
      <c r="AC2091" s="13"/>
      <c r="AD2091" s="11" t="s">
        <v>8219</v>
      </c>
      <c r="AE2091" s="13"/>
      <c r="AF2091" s="13"/>
      <c r="AG2091" s="11" t="s">
        <v>152</v>
      </c>
      <c r="AH2091" s="11" t="s">
        <v>3203</v>
      </c>
      <c r="AJ2091" s="13"/>
      <c r="AK2091" s="13"/>
      <c r="AL2091" s="13"/>
      <c r="AM2091" s="13"/>
      <c r="AN2091" s="13"/>
      <c r="AO2091" s="13"/>
      <c r="AP2091" s="11" t="s">
        <v>8216</v>
      </c>
      <c r="AR2091" s="13"/>
      <c r="AS2091" s="13"/>
      <c r="AT2091" s="12" t="b">
        <v>1</v>
      </c>
      <c r="AU2091" s="13"/>
      <c r="AV2091" s="14" t="s">
        <v>167</v>
      </c>
      <c r="AW2091" s="13"/>
      <c r="AX2091" s="14" t="s">
        <v>155</v>
      </c>
      <c r="AY2091" s="13"/>
      <c r="AZ2091" s="14">
        <v>7442.0</v>
      </c>
      <c r="BA2091" s="13"/>
    </row>
    <row r="2092">
      <c r="A2092" s="11" t="s">
        <v>8220</v>
      </c>
      <c r="B2092" s="11">
        <v>7397.0</v>
      </c>
      <c r="C2092" s="12" t="b">
        <v>0</v>
      </c>
      <c r="D2092" s="12" t="b">
        <v>1</v>
      </c>
      <c r="E2092" s="12" t="b">
        <v>0</v>
      </c>
      <c r="F2092" s="12" t="b">
        <v>0</v>
      </c>
      <c r="G2092" s="12" t="b">
        <v>0</v>
      </c>
      <c r="H2092" s="12" t="b">
        <v>0</v>
      </c>
      <c r="I2092" s="14" t="s">
        <v>6853</v>
      </c>
      <c r="J2092" s="14" t="s">
        <v>3854</v>
      </c>
      <c r="K2092" s="12" t="b">
        <v>0</v>
      </c>
      <c r="L2092" s="15">
        <v>45180.0</v>
      </c>
      <c r="M2092" s="11" t="s">
        <v>203</v>
      </c>
      <c r="N2092" s="11" t="s">
        <v>8221</v>
      </c>
      <c r="O2092" s="11" t="s">
        <v>8222</v>
      </c>
      <c r="P2092" s="11" t="s">
        <v>6855</v>
      </c>
      <c r="Q2092" s="11" t="s">
        <v>162</v>
      </c>
      <c r="R2092" s="11" t="s">
        <v>8223</v>
      </c>
      <c r="S2092" s="11" t="s">
        <v>8224</v>
      </c>
      <c r="T2092" s="11" t="s">
        <v>8225</v>
      </c>
      <c r="U2092" s="11" t="s">
        <v>4232</v>
      </c>
      <c r="W2092" s="11" t="s">
        <v>6855</v>
      </c>
      <c r="Y2092" s="11" t="s">
        <v>1465</v>
      </c>
      <c r="Z2092" s="13"/>
      <c r="AA2092" s="11" t="s">
        <v>151</v>
      </c>
      <c r="AB2092" s="13"/>
      <c r="AC2092" s="13"/>
      <c r="AD2092" s="11" t="s">
        <v>8223</v>
      </c>
      <c r="AF2092" s="14">
        <v>1.0</v>
      </c>
      <c r="AG2092" s="11" t="s">
        <v>152</v>
      </c>
      <c r="AH2092" s="11" t="s">
        <v>6857</v>
      </c>
      <c r="AJ2092" s="13"/>
      <c r="AK2092" s="13"/>
      <c r="AL2092" s="13"/>
      <c r="AM2092" s="13"/>
      <c r="AN2092" s="11" t="s">
        <v>154</v>
      </c>
      <c r="AO2092" s="13"/>
      <c r="AP2092" s="11" t="s">
        <v>8220</v>
      </c>
      <c r="AR2092" s="13"/>
      <c r="AS2092" s="11" t="s">
        <v>154</v>
      </c>
      <c r="AT2092" s="12" t="b">
        <v>1</v>
      </c>
      <c r="AU2092" s="13"/>
      <c r="AV2092" s="14" t="s">
        <v>167</v>
      </c>
      <c r="AW2092" s="13"/>
      <c r="AX2092" s="14" t="s">
        <v>155</v>
      </c>
      <c r="AY2092" s="13"/>
      <c r="AZ2092" s="14">
        <v>7443.0</v>
      </c>
      <c r="BA2092" s="13"/>
    </row>
    <row r="2093">
      <c r="A2093" s="11" t="s">
        <v>8226</v>
      </c>
      <c r="B2093" s="11">
        <v>7399.0</v>
      </c>
      <c r="C2093" s="12" t="b">
        <v>0</v>
      </c>
      <c r="D2093" s="12" t="b">
        <v>1</v>
      </c>
      <c r="E2093" s="12" t="b">
        <v>0</v>
      </c>
      <c r="F2093" s="12" t="b">
        <v>0</v>
      </c>
      <c r="G2093" s="12" t="b">
        <v>0</v>
      </c>
      <c r="H2093" s="12" t="b">
        <v>1</v>
      </c>
      <c r="I2093" s="13"/>
      <c r="J2093" s="13"/>
      <c r="K2093" s="12" t="b">
        <v>0</v>
      </c>
      <c r="L2093" s="14" t="s">
        <v>3200</v>
      </c>
      <c r="M2093" s="11" t="s">
        <v>3250</v>
      </c>
      <c r="N2093" s="11" t="s">
        <v>8227</v>
      </c>
      <c r="O2093" s="11" t="s">
        <v>8228</v>
      </c>
      <c r="P2093" s="11" t="s">
        <v>3202</v>
      </c>
      <c r="Q2093" s="11" t="s">
        <v>972</v>
      </c>
      <c r="R2093" s="11" t="s">
        <v>8229</v>
      </c>
      <c r="S2093" s="11" t="s">
        <v>8230</v>
      </c>
      <c r="U2093" s="13"/>
      <c r="V2093" s="13"/>
      <c r="W2093" s="11" t="s">
        <v>3202</v>
      </c>
      <c r="Y2093" s="13"/>
      <c r="Z2093" s="13"/>
      <c r="AA2093" s="11" t="s">
        <v>151</v>
      </c>
      <c r="AB2093" s="13"/>
      <c r="AC2093" s="13"/>
      <c r="AD2093" s="11" t="s">
        <v>8229</v>
      </c>
      <c r="AE2093" s="13"/>
      <c r="AF2093" s="13"/>
      <c r="AG2093" s="11" t="s">
        <v>152</v>
      </c>
      <c r="AH2093" s="11" t="s">
        <v>3203</v>
      </c>
      <c r="AJ2093" s="13"/>
      <c r="AK2093" s="13"/>
      <c r="AL2093" s="13"/>
      <c r="AM2093" s="13"/>
      <c r="AN2093" s="13"/>
      <c r="AO2093" s="13"/>
      <c r="AP2093" s="11" t="s">
        <v>8226</v>
      </c>
      <c r="AR2093" s="13"/>
      <c r="AS2093" s="13"/>
      <c r="AT2093" s="12" t="b">
        <v>1</v>
      </c>
      <c r="AU2093" s="13"/>
      <c r="AV2093" s="14" t="s">
        <v>167</v>
      </c>
      <c r="AW2093" s="13"/>
      <c r="AX2093" s="14" t="s">
        <v>155</v>
      </c>
      <c r="AY2093" s="13"/>
      <c r="AZ2093" s="14">
        <v>7444.0</v>
      </c>
      <c r="BA2093" s="13"/>
    </row>
    <row r="2094">
      <c r="A2094" s="11" t="s">
        <v>8231</v>
      </c>
      <c r="B2094" s="11">
        <v>7401.0</v>
      </c>
      <c r="C2094" s="12" t="b">
        <v>0</v>
      </c>
      <c r="D2094" s="12" t="b">
        <v>0</v>
      </c>
      <c r="E2094" s="12" t="b">
        <v>0</v>
      </c>
      <c r="F2094" s="12" t="b">
        <v>0</v>
      </c>
      <c r="G2094" s="12" t="b">
        <v>0</v>
      </c>
      <c r="H2094" s="12" t="b">
        <v>1</v>
      </c>
      <c r="I2094" s="13"/>
      <c r="J2094" s="13"/>
      <c r="K2094" s="12" t="b">
        <v>0</v>
      </c>
      <c r="L2094" s="14" t="s">
        <v>3200</v>
      </c>
      <c r="M2094" s="11" t="s">
        <v>1124</v>
      </c>
      <c r="N2094" s="11" t="s">
        <v>8232</v>
      </c>
      <c r="O2094" s="11" t="s">
        <v>4424</v>
      </c>
      <c r="P2094" s="11" t="s">
        <v>3202</v>
      </c>
      <c r="Q2094" s="11" t="s">
        <v>972</v>
      </c>
      <c r="R2094" s="11" t="s">
        <v>4425</v>
      </c>
      <c r="S2094" s="11" t="s">
        <v>4361</v>
      </c>
      <c r="T2094" s="13"/>
      <c r="U2094" s="13"/>
      <c r="V2094" s="13"/>
      <c r="W2094" s="11" t="s">
        <v>3202</v>
      </c>
      <c r="X2094" s="11" t="s">
        <v>1121</v>
      </c>
      <c r="Y2094" s="11" t="s">
        <v>4425</v>
      </c>
      <c r="AA2094" s="11" t="s">
        <v>215</v>
      </c>
      <c r="AB2094" s="13"/>
      <c r="AC2094" s="13"/>
      <c r="AD2094" s="11" t="s">
        <v>4425</v>
      </c>
      <c r="AE2094" s="11" t="s">
        <v>2029</v>
      </c>
      <c r="AG2094" s="11" t="s">
        <v>152</v>
      </c>
      <c r="AH2094" s="11" t="s">
        <v>3203</v>
      </c>
      <c r="AJ2094" s="11" t="s">
        <v>1121</v>
      </c>
      <c r="AK2094" s="11" t="s">
        <v>4637</v>
      </c>
      <c r="AM2094" s="13"/>
      <c r="AN2094" s="13"/>
      <c r="AO2094" s="13"/>
      <c r="AP2094" s="11" t="s">
        <v>8231</v>
      </c>
      <c r="AR2094" s="13"/>
      <c r="AS2094" s="13"/>
      <c r="AT2094" s="12" t="b">
        <v>1</v>
      </c>
      <c r="AU2094" s="13"/>
      <c r="AV2094" s="14" t="s">
        <v>167</v>
      </c>
      <c r="AW2094" s="13"/>
      <c r="AX2094" s="14" t="s">
        <v>155</v>
      </c>
      <c r="AY2094" s="13"/>
      <c r="AZ2094" s="14">
        <v>7445.0</v>
      </c>
      <c r="BA2094" s="13"/>
    </row>
    <row r="2095">
      <c r="A2095" s="11" t="s">
        <v>8233</v>
      </c>
      <c r="B2095" s="11">
        <v>7402.0</v>
      </c>
      <c r="C2095" s="12" t="b">
        <v>0</v>
      </c>
      <c r="D2095" s="12" t="b">
        <v>1</v>
      </c>
      <c r="E2095" s="12" t="b">
        <v>0</v>
      </c>
      <c r="F2095" s="12" t="b">
        <v>0</v>
      </c>
      <c r="G2095" s="12" t="b">
        <v>0</v>
      </c>
      <c r="H2095" s="12" t="b">
        <v>0</v>
      </c>
      <c r="I2095" s="15">
        <v>44996.0</v>
      </c>
      <c r="J2095" s="13"/>
      <c r="K2095" s="12" t="b">
        <v>0</v>
      </c>
      <c r="L2095" s="14" t="s">
        <v>8234</v>
      </c>
      <c r="M2095" s="11" t="s">
        <v>1175</v>
      </c>
      <c r="N2095" s="11" t="s">
        <v>8235</v>
      </c>
      <c r="O2095" s="11" t="s">
        <v>8236</v>
      </c>
      <c r="P2095" s="11" t="s">
        <v>8237</v>
      </c>
      <c r="Q2095" s="11" t="s">
        <v>384</v>
      </c>
      <c r="R2095" s="11" t="s">
        <v>8238</v>
      </c>
      <c r="S2095" s="11" t="s">
        <v>8239</v>
      </c>
      <c r="T2095" s="11" t="s">
        <v>8240</v>
      </c>
      <c r="U2095" s="11" t="s">
        <v>7086</v>
      </c>
      <c r="W2095" s="11" t="s">
        <v>8237</v>
      </c>
      <c r="Y2095" s="11" t="s">
        <v>1059</v>
      </c>
      <c r="Z2095" s="13"/>
      <c r="AA2095" s="11" t="s">
        <v>151</v>
      </c>
      <c r="AB2095" s="13"/>
      <c r="AC2095" s="13"/>
      <c r="AD2095" s="11" t="s">
        <v>8238</v>
      </c>
      <c r="AE2095" s="13"/>
      <c r="AF2095" s="13"/>
      <c r="AG2095" s="11" t="s">
        <v>152</v>
      </c>
      <c r="AH2095" s="11" t="s">
        <v>8241</v>
      </c>
      <c r="AI2095" s="11" t="s">
        <v>154</v>
      </c>
      <c r="AJ2095" s="13"/>
      <c r="AK2095" s="13"/>
      <c r="AL2095" s="13"/>
      <c r="AM2095" s="13"/>
      <c r="AN2095" s="13"/>
      <c r="AO2095" s="13"/>
      <c r="AP2095" s="11" t="s">
        <v>8233</v>
      </c>
      <c r="AR2095" s="13"/>
      <c r="AS2095" s="13"/>
      <c r="AT2095" s="12" t="b">
        <v>1</v>
      </c>
      <c r="AU2095" s="13"/>
      <c r="AV2095" s="14" t="s">
        <v>167</v>
      </c>
      <c r="AW2095" s="13"/>
      <c r="AX2095" s="14" t="s">
        <v>155</v>
      </c>
      <c r="AY2095" s="13"/>
      <c r="AZ2095" s="14">
        <v>7451.0</v>
      </c>
      <c r="BA2095" s="13"/>
    </row>
    <row r="2096">
      <c r="A2096" s="11" t="s">
        <v>8242</v>
      </c>
      <c r="B2096" s="11">
        <v>7403.0</v>
      </c>
      <c r="C2096" s="12" t="b">
        <v>0</v>
      </c>
      <c r="D2096" s="12" t="b">
        <v>1</v>
      </c>
      <c r="E2096" s="12" t="b">
        <v>0</v>
      </c>
      <c r="F2096" s="12" t="b">
        <v>0</v>
      </c>
      <c r="G2096" s="12" t="b">
        <v>0</v>
      </c>
      <c r="H2096" s="12" t="b">
        <v>0</v>
      </c>
      <c r="I2096" s="15">
        <v>44996.0</v>
      </c>
      <c r="J2096" s="13"/>
      <c r="K2096" s="12" t="b">
        <v>0</v>
      </c>
      <c r="L2096" s="14" t="s">
        <v>8234</v>
      </c>
      <c r="M2096" s="11" t="s">
        <v>1175</v>
      </c>
      <c r="N2096" s="11" t="s">
        <v>8243</v>
      </c>
      <c r="O2096" s="11" t="s">
        <v>3744</v>
      </c>
      <c r="P2096" s="11" t="s">
        <v>8237</v>
      </c>
      <c r="Q2096" s="11" t="s">
        <v>384</v>
      </c>
      <c r="R2096" s="11" t="s">
        <v>3745</v>
      </c>
      <c r="S2096" s="13"/>
      <c r="T2096" s="11" t="s">
        <v>8244</v>
      </c>
      <c r="U2096" s="11" t="s">
        <v>7086</v>
      </c>
      <c r="W2096" s="11" t="s">
        <v>8237</v>
      </c>
      <c r="Y2096" s="11" t="s">
        <v>1059</v>
      </c>
      <c r="Z2096" s="13"/>
      <c r="AA2096" s="11" t="s">
        <v>151</v>
      </c>
      <c r="AB2096" s="13"/>
      <c r="AC2096" s="13"/>
      <c r="AD2096" s="11" t="s">
        <v>3745</v>
      </c>
      <c r="AE2096" s="13"/>
      <c r="AF2096" s="13"/>
      <c r="AG2096" s="11" t="s">
        <v>152</v>
      </c>
      <c r="AH2096" s="11" t="s">
        <v>8241</v>
      </c>
      <c r="AI2096" s="11" t="s">
        <v>154</v>
      </c>
      <c r="AJ2096" s="13"/>
      <c r="AK2096" s="13"/>
      <c r="AL2096" s="13"/>
      <c r="AM2096" s="13"/>
      <c r="AN2096" s="11" t="s">
        <v>154</v>
      </c>
      <c r="AO2096" s="13"/>
      <c r="AP2096" s="11" t="s">
        <v>8242</v>
      </c>
      <c r="AR2096" s="13"/>
      <c r="AS2096" s="13"/>
      <c r="AT2096" s="12" t="b">
        <v>1</v>
      </c>
      <c r="AU2096" s="13"/>
      <c r="AV2096" s="14" t="s">
        <v>167</v>
      </c>
      <c r="AW2096" s="13"/>
      <c r="AX2096" s="14" t="s">
        <v>155</v>
      </c>
      <c r="AY2096" s="13"/>
      <c r="AZ2096" s="14">
        <v>7455.0</v>
      </c>
      <c r="BA2096" s="13"/>
    </row>
    <row r="2097">
      <c r="A2097" s="11" t="s">
        <v>8245</v>
      </c>
      <c r="B2097" s="11">
        <v>7404.0</v>
      </c>
      <c r="C2097" s="12" t="b">
        <v>0</v>
      </c>
      <c r="D2097" s="12" t="b">
        <v>0</v>
      </c>
      <c r="E2097" s="12" t="b">
        <v>0</v>
      </c>
      <c r="F2097" s="12" t="b">
        <v>0</v>
      </c>
      <c r="G2097" s="12" t="b">
        <v>0</v>
      </c>
      <c r="H2097" s="12" t="b">
        <v>1</v>
      </c>
      <c r="I2097" s="13"/>
      <c r="J2097" s="13"/>
      <c r="K2097" s="12" t="b">
        <v>0</v>
      </c>
      <c r="L2097" s="14" t="s">
        <v>3200</v>
      </c>
      <c r="M2097" s="11" t="s">
        <v>1124</v>
      </c>
      <c r="N2097" s="11" t="s">
        <v>8246</v>
      </c>
      <c r="O2097" s="11" t="s">
        <v>4359</v>
      </c>
      <c r="P2097" s="11" t="s">
        <v>3202</v>
      </c>
      <c r="Q2097" s="11" t="s">
        <v>972</v>
      </c>
      <c r="R2097" s="11" t="s">
        <v>4360</v>
      </c>
      <c r="S2097" s="11" t="s">
        <v>4361</v>
      </c>
      <c r="T2097" s="13"/>
      <c r="U2097" s="13"/>
      <c r="V2097" s="13"/>
      <c r="W2097" s="11" t="s">
        <v>3202</v>
      </c>
      <c r="X2097" s="11" t="s">
        <v>1121</v>
      </c>
      <c r="Y2097" s="11" t="s">
        <v>4360</v>
      </c>
      <c r="AA2097" s="11" t="s">
        <v>2456</v>
      </c>
      <c r="AB2097" s="13"/>
      <c r="AC2097" s="13"/>
      <c r="AD2097" s="11" t="s">
        <v>4360</v>
      </c>
      <c r="AE2097" s="11" t="s">
        <v>2029</v>
      </c>
      <c r="AG2097" s="11" t="s">
        <v>152</v>
      </c>
      <c r="AH2097" s="11" t="s">
        <v>3203</v>
      </c>
      <c r="AJ2097" s="11" t="s">
        <v>1121</v>
      </c>
      <c r="AK2097" s="11" t="s">
        <v>4631</v>
      </c>
      <c r="AM2097" s="13"/>
      <c r="AN2097" s="13"/>
      <c r="AO2097" s="13"/>
      <c r="AP2097" s="11" t="s">
        <v>8245</v>
      </c>
      <c r="AR2097" s="13"/>
      <c r="AS2097" s="13"/>
      <c r="AT2097" s="12" t="b">
        <v>1</v>
      </c>
      <c r="AU2097" s="13"/>
      <c r="AV2097" s="14" t="s">
        <v>167</v>
      </c>
      <c r="AW2097" s="13"/>
      <c r="AX2097" s="14" t="s">
        <v>155</v>
      </c>
      <c r="AY2097" s="13"/>
      <c r="AZ2097" s="14">
        <v>7450.0</v>
      </c>
      <c r="BA2097" s="13"/>
    </row>
    <row r="2098">
      <c r="A2098" s="11" t="s">
        <v>8247</v>
      </c>
      <c r="B2098" s="11">
        <v>7405.0</v>
      </c>
      <c r="C2098" s="12" t="b">
        <v>0</v>
      </c>
      <c r="D2098" s="12" t="b">
        <v>1</v>
      </c>
      <c r="E2098" s="12" t="b">
        <v>0</v>
      </c>
      <c r="F2098" s="12" t="b">
        <v>0</v>
      </c>
      <c r="G2098" s="12" t="b">
        <v>0</v>
      </c>
      <c r="H2098" s="12" t="b">
        <v>0</v>
      </c>
      <c r="I2098" s="15">
        <v>44996.0</v>
      </c>
      <c r="J2098" s="13"/>
      <c r="K2098" s="12" t="b">
        <v>0</v>
      </c>
      <c r="L2098" s="14" t="s">
        <v>8234</v>
      </c>
      <c r="M2098" s="11" t="s">
        <v>1175</v>
      </c>
      <c r="N2098" s="11" t="s">
        <v>8248</v>
      </c>
      <c r="O2098" s="11" t="s">
        <v>2886</v>
      </c>
      <c r="P2098" s="11" t="s">
        <v>8237</v>
      </c>
      <c r="Q2098" s="11" t="s">
        <v>384</v>
      </c>
      <c r="R2098" s="11" t="s">
        <v>2887</v>
      </c>
      <c r="S2098" s="11" t="s">
        <v>2888</v>
      </c>
      <c r="T2098" s="11" t="s">
        <v>8249</v>
      </c>
      <c r="U2098" s="11" t="s">
        <v>7086</v>
      </c>
      <c r="W2098" s="11" t="s">
        <v>8237</v>
      </c>
      <c r="Y2098" s="11" t="s">
        <v>1059</v>
      </c>
      <c r="Z2098" s="13"/>
      <c r="AA2098" s="11" t="s">
        <v>151</v>
      </c>
      <c r="AB2098" s="13"/>
      <c r="AC2098" s="13"/>
      <c r="AD2098" s="11" t="s">
        <v>2887</v>
      </c>
      <c r="AE2098" s="13"/>
      <c r="AF2098" s="13"/>
      <c r="AG2098" s="11" t="s">
        <v>152</v>
      </c>
      <c r="AH2098" s="11" t="s">
        <v>8241</v>
      </c>
      <c r="AI2098" s="11" t="s">
        <v>154</v>
      </c>
      <c r="AJ2098" s="13"/>
      <c r="AK2098" s="13"/>
      <c r="AL2098" s="13"/>
      <c r="AM2098" s="13"/>
      <c r="AN2098" s="13"/>
      <c r="AO2098" s="13"/>
      <c r="AP2098" s="11" t="s">
        <v>8247</v>
      </c>
      <c r="AR2098" s="13"/>
      <c r="AS2098" s="11" t="s">
        <v>154</v>
      </c>
      <c r="AT2098" s="12" t="b">
        <v>1</v>
      </c>
      <c r="AU2098" s="13"/>
      <c r="AV2098" s="14" t="s">
        <v>167</v>
      </c>
      <c r="AW2098" s="13"/>
      <c r="AX2098" s="14" t="s">
        <v>155</v>
      </c>
      <c r="AY2098" s="13"/>
      <c r="AZ2098" s="14">
        <v>7447.0</v>
      </c>
      <c r="BA2098" s="13"/>
    </row>
    <row r="2099">
      <c r="A2099" s="11" t="s">
        <v>8250</v>
      </c>
      <c r="B2099" s="11">
        <v>7407.0</v>
      </c>
      <c r="C2099" s="12" t="b">
        <v>0</v>
      </c>
      <c r="D2099" s="12" t="b">
        <v>1</v>
      </c>
      <c r="E2099" s="12" t="b">
        <v>0</v>
      </c>
      <c r="F2099" s="12" t="b">
        <v>0</v>
      </c>
      <c r="G2099" s="12" t="b">
        <v>0</v>
      </c>
      <c r="H2099" s="12" t="b">
        <v>0</v>
      </c>
      <c r="I2099" s="15">
        <v>44996.0</v>
      </c>
      <c r="J2099" s="13"/>
      <c r="K2099" s="12" t="b">
        <v>0</v>
      </c>
      <c r="L2099" s="14" t="s">
        <v>8234</v>
      </c>
      <c r="M2099" s="11" t="s">
        <v>1175</v>
      </c>
      <c r="N2099" s="11" t="s">
        <v>8251</v>
      </c>
      <c r="O2099" s="11" t="s">
        <v>8252</v>
      </c>
      <c r="P2099" s="11" t="s">
        <v>8237</v>
      </c>
      <c r="Q2099" s="11" t="s">
        <v>384</v>
      </c>
      <c r="R2099" s="11" t="s">
        <v>8253</v>
      </c>
      <c r="S2099" s="11" t="s">
        <v>8254</v>
      </c>
      <c r="T2099" s="11" t="s">
        <v>8255</v>
      </c>
      <c r="U2099" s="11" t="s">
        <v>7086</v>
      </c>
      <c r="W2099" s="11" t="s">
        <v>8237</v>
      </c>
      <c r="Y2099" s="11" t="s">
        <v>1059</v>
      </c>
      <c r="Z2099" s="13"/>
      <c r="AA2099" s="11" t="s">
        <v>151</v>
      </c>
      <c r="AB2099" s="13"/>
      <c r="AC2099" s="13"/>
      <c r="AD2099" s="11" t="s">
        <v>8253</v>
      </c>
      <c r="AE2099" s="13"/>
      <c r="AF2099" s="13"/>
      <c r="AG2099" s="11" t="s">
        <v>152</v>
      </c>
      <c r="AH2099" s="11" t="s">
        <v>8241</v>
      </c>
      <c r="AJ2099" s="13"/>
      <c r="AK2099" s="13"/>
      <c r="AL2099" s="13"/>
      <c r="AM2099" s="13"/>
      <c r="AN2099" s="13"/>
      <c r="AO2099" s="13"/>
      <c r="AP2099" s="11" t="s">
        <v>8250</v>
      </c>
      <c r="AR2099" s="13"/>
      <c r="AS2099" s="13"/>
      <c r="AT2099" s="12" t="b">
        <v>1</v>
      </c>
      <c r="AU2099" s="13"/>
      <c r="AV2099" s="14" t="s">
        <v>167</v>
      </c>
      <c r="AW2099" s="13"/>
      <c r="AX2099" s="14" t="s">
        <v>155</v>
      </c>
      <c r="AY2099" s="13"/>
      <c r="AZ2099" s="14">
        <v>7449.0</v>
      </c>
      <c r="BA2099" s="13"/>
    </row>
    <row r="2100">
      <c r="A2100" s="11" t="s">
        <v>8256</v>
      </c>
      <c r="B2100" s="11">
        <v>7408.0</v>
      </c>
      <c r="C2100" s="12" t="b">
        <v>0</v>
      </c>
      <c r="D2100" s="12" t="b">
        <v>1</v>
      </c>
      <c r="E2100" s="12" t="b">
        <v>0</v>
      </c>
      <c r="F2100" s="12" t="b">
        <v>0</v>
      </c>
      <c r="G2100" s="12" t="b">
        <v>0</v>
      </c>
      <c r="H2100" s="12" t="b">
        <v>0</v>
      </c>
      <c r="I2100" s="15">
        <v>44996.0</v>
      </c>
      <c r="J2100" s="13"/>
      <c r="K2100" s="12" t="b">
        <v>0</v>
      </c>
      <c r="L2100" s="14" t="s">
        <v>8234</v>
      </c>
      <c r="M2100" s="11" t="s">
        <v>1175</v>
      </c>
      <c r="N2100" s="11" t="s">
        <v>8257</v>
      </c>
      <c r="O2100" s="11" t="s">
        <v>3738</v>
      </c>
      <c r="P2100" s="11" t="s">
        <v>8237</v>
      </c>
      <c r="Q2100" s="11" t="s">
        <v>384</v>
      </c>
      <c r="R2100" s="11" t="s">
        <v>3739</v>
      </c>
      <c r="S2100" s="13"/>
      <c r="T2100" s="11" t="s">
        <v>8258</v>
      </c>
      <c r="U2100" s="11" t="s">
        <v>7086</v>
      </c>
      <c r="W2100" s="11" t="s">
        <v>8237</v>
      </c>
      <c r="Y2100" s="11" t="s">
        <v>1059</v>
      </c>
      <c r="Z2100" s="13"/>
      <c r="AA2100" s="11" t="s">
        <v>151</v>
      </c>
      <c r="AB2100" s="13"/>
      <c r="AC2100" s="13"/>
      <c r="AD2100" s="11" t="s">
        <v>3739</v>
      </c>
      <c r="AE2100" s="13"/>
      <c r="AF2100" s="13"/>
      <c r="AG2100" s="11" t="s">
        <v>152</v>
      </c>
      <c r="AH2100" s="11" t="s">
        <v>8241</v>
      </c>
      <c r="AJ2100" s="13"/>
      <c r="AK2100" s="13"/>
      <c r="AL2100" s="13"/>
      <c r="AM2100" s="13"/>
      <c r="AN2100" s="13"/>
      <c r="AO2100" s="13"/>
      <c r="AP2100" s="11" t="s">
        <v>8256</v>
      </c>
      <c r="AR2100" s="13"/>
      <c r="AS2100" s="11" t="s">
        <v>154</v>
      </c>
      <c r="AT2100" s="12" t="b">
        <v>1</v>
      </c>
      <c r="AU2100" s="13"/>
      <c r="AV2100" s="14" t="s">
        <v>167</v>
      </c>
      <c r="AW2100" s="13"/>
      <c r="AX2100" s="14" t="s">
        <v>155</v>
      </c>
      <c r="AY2100" s="13"/>
      <c r="AZ2100" s="14">
        <v>7454.0</v>
      </c>
      <c r="BA2100" s="13"/>
    </row>
    <row r="2101">
      <c r="A2101" s="11" t="s">
        <v>8259</v>
      </c>
      <c r="B2101" s="11">
        <v>7409.0</v>
      </c>
      <c r="C2101" s="12" t="b">
        <v>0</v>
      </c>
      <c r="D2101" s="12" t="b">
        <v>1</v>
      </c>
      <c r="E2101" s="12" t="b">
        <v>0</v>
      </c>
      <c r="F2101" s="12" t="b">
        <v>0</v>
      </c>
      <c r="G2101" s="12" t="b">
        <v>0</v>
      </c>
      <c r="H2101" s="12" t="b">
        <v>0</v>
      </c>
      <c r="I2101" s="15">
        <v>44996.0</v>
      </c>
      <c r="J2101" s="13"/>
      <c r="K2101" s="12" t="b">
        <v>0</v>
      </c>
      <c r="L2101" s="14" t="s">
        <v>8234</v>
      </c>
      <c r="M2101" s="11" t="s">
        <v>1175</v>
      </c>
      <c r="N2101" s="11" t="s">
        <v>8260</v>
      </c>
      <c r="O2101" s="11" t="s">
        <v>3758</v>
      </c>
      <c r="P2101" s="11" t="s">
        <v>8237</v>
      </c>
      <c r="Q2101" s="11" t="s">
        <v>384</v>
      </c>
      <c r="R2101" s="11" t="s">
        <v>3759</v>
      </c>
      <c r="S2101" s="13"/>
      <c r="T2101" s="11" t="s">
        <v>8261</v>
      </c>
      <c r="U2101" s="11" t="s">
        <v>7086</v>
      </c>
      <c r="W2101" s="11" t="s">
        <v>8237</v>
      </c>
      <c r="Y2101" s="11" t="s">
        <v>1059</v>
      </c>
      <c r="Z2101" s="13"/>
      <c r="AA2101" s="11" t="s">
        <v>151</v>
      </c>
      <c r="AB2101" s="13"/>
      <c r="AC2101" s="13"/>
      <c r="AD2101" s="11" t="s">
        <v>3759</v>
      </c>
      <c r="AE2101" s="13"/>
      <c r="AF2101" s="13"/>
      <c r="AG2101" s="11" t="s">
        <v>152</v>
      </c>
      <c r="AH2101" s="11" t="s">
        <v>8241</v>
      </c>
      <c r="AI2101" s="11" t="s">
        <v>154</v>
      </c>
      <c r="AJ2101" s="13"/>
      <c r="AK2101" s="13"/>
      <c r="AL2101" s="13"/>
      <c r="AM2101" s="13"/>
      <c r="AN2101" s="13"/>
      <c r="AO2101" s="13"/>
      <c r="AP2101" s="11" t="s">
        <v>8259</v>
      </c>
      <c r="AR2101" s="13"/>
      <c r="AS2101" s="13"/>
      <c r="AT2101" s="12" t="b">
        <v>1</v>
      </c>
      <c r="AU2101" s="13"/>
      <c r="AV2101" s="14" t="s">
        <v>167</v>
      </c>
      <c r="AW2101" s="13"/>
      <c r="AX2101" s="14" t="s">
        <v>155</v>
      </c>
      <c r="AY2101" s="13"/>
      <c r="AZ2101" s="14">
        <v>7448.0</v>
      </c>
      <c r="BA2101" s="13"/>
    </row>
    <row r="2102">
      <c r="A2102" s="11" t="s">
        <v>8262</v>
      </c>
      <c r="B2102" s="11">
        <v>7410.0</v>
      </c>
      <c r="C2102" s="12" t="b">
        <v>0</v>
      </c>
      <c r="D2102" s="12" t="b">
        <v>1</v>
      </c>
      <c r="E2102" s="12" t="b">
        <v>0</v>
      </c>
      <c r="F2102" s="12" t="b">
        <v>0</v>
      </c>
      <c r="G2102" s="12" t="b">
        <v>0</v>
      </c>
      <c r="H2102" s="12" t="b">
        <v>0</v>
      </c>
      <c r="I2102" s="15">
        <v>44996.0</v>
      </c>
      <c r="J2102" s="13"/>
      <c r="K2102" s="12" t="b">
        <v>0</v>
      </c>
      <c r="L2102" s="14" t="s">
        <v>8234</v>
      </c>
      <c r="M2102" s="11" t="s">
        <v>1175</v>
      </c>
      <c r="N2102" s="11" t="s">
        <v>8263</v>
      </c>
      <c r="O2102" s="11" t="s">
        <v>8264</v>
      </c>
      <c r="P2102" s="11" t="s">
        <v>8237</v>
      </c>
      <c r="Q2102" s="11" t="s">
        <v>384</v>
      </c>
      <c r="R2102" s="11" t="s">
        <v>8265</v>
      </c>
      <c r="S2102" s="11" t="s">
        <v>8266</v>
      </c>
      <c r="T2102" s="11" t="s">
        <v>8267</v>
      </c>
      <c r="U2102" s="11" t="s">
        <v>7086</v>
      </c>
      <c r="W2102" s="11" t="s">
        <v>8237</v>
      </c>
      <c r="Y2102" s="11" t="s">
        <v>1059</v>
      </c>
      <c r="Z2102" s="13"/>
      <c r="AA2102" s="11" t="s">
        <v>151</v>
      </c>
      <c r="AB2102" s="13"/>
      <c r="AC2102" s="13"/>
      <c r="AD2102" s="11" t="s">
        <v>8265</v>
      </c>
      <c r="AF2102" s="13"/>
      <c r="AG2102" s="11" t="s">
        <v>152</v>
      </c>
      <c r="AH2102" s="11" t="s">
        <v>8241</v>
      </c>
      <c r="AJ2102" s="13"/>
      <c r="AK2102" s="13"/>
      <c r="AL2102" s="13"/>
      <c r="AM2102" s="13"/>
      <c r="AN2102" s="11" t="s">
        <v>154</v>
      </c>
      <c r="AO2102" s="13"/>
      <c r="AP2102" s="11" t="s">
        <v>8262</v>
      </c>
      <c r="AR2102" s="13"/>
      <c r="AS2102" s="13"/>
      <c r="AT2102" s="12" t="b">
        <v>1</v>
      </c>
      <c r="AU2102" s="13"/>
      <c r="AV2102" s="14" t="s">
        <v>167</v>
      </c>
      <c r="AW2102" s="13"/>
      <c r="AX2102" s="14" t="s">
        <v>155</v>
      </c>
      <c r="AY2102" s="13"/>
      <c r="AZ2102" s="14">
        <v>7452.0</v>
      </c>
      <c r="BA2102" s="13"/>
    </row>
    <row r="2103">
      <c r="A2103" s="11" t="s">
        <v>8268</v>
      </c>
      <c r="B2103" s="11">
        <v>7411.0</v>
      </c>
      <c r="C2103" s="12" t="b">
        <v>0</v>
      </c>
      <c r="D2103" s="12" t="b">
        <v>1</v>
      </c>
      <c r="E2103" s="12" t="b">
        <v>0</v>
      </c>
      <c r="F2103" s="12" t="b">
        <v>0</v>
      </c>
      <c r="G2103" s="12" t="b">
        <v>0</v>
      </c>
      <c r="H2103" s="12" t="b">
        <v>0</v>
      </c>
      <c r="I2103" s="15">
        <v>44996.0</v>
      </c>
      <c r="J2103" s="13"/>
      <c r="K2103" s="12" t="b">
        <v>0</v>
      </c>
      <c r="L2103" s="14" t="s">
        <v>8234</v>
      </c>
      <c r="M2103" s="11" t="s">
        <v>1175</v>
      </c>
      <c r="N2103" s="11" t="s">
        <v>8269</v>
      </c>
      <c r="O2103" s="11" t="s">
        <v>8270</v>
      </c>
      <c r="P2103" s="11" t="s">
        <v>8237</v>
      </c>
      <c r="Q2103" s="11" t="s">
        <v>384</v>
      </c>
      <c r="R2103" s="11" t="s">
        <v>8271</v>
      </c>
      <c r="S2103" s="11" t="s">
        <v>8272</v>
      </c>
      <c r="T2103" s="11" t="s">
        <v>8267</v>
      </c>
      <c r="U2103" s="11" t="s">
        <v>7086</v>
      </c>
      <c r="W2103" s="11" t="s">
        <v>8237</v>
      </c>
      <c r="Y2103" s="11" t="s">
        <v>1059</v>
      </c>
      <c r="Z2103" s="13"/>
      <c r="AA2103" s="11" t="s">
        <v>151</v>
      </c>
      <c r="AB2103" s="13"/>
      <c r="AC2103" s="13"/>
      <c r="AD2103" s="11" t="s">
        <v>8271</v>
      </c>
      <c r="AE2103" s="13"/>
      <c r="AF2103" s="13"/>
      <c r="AG2103" s="11" t="s">
        <v>152</v>
      </c>
      <c r="AH2103" s="11" t="s">
        <v>8241</v>
      </c>
      <c r="AI2103" s="11" t="s">
        <v>154</v>
      </c>
      <c r="AJ2103" s="13"/>
      <c r="AK2103" s="13"/>
      <c r="AL2103" s="13"/>
      <c r="AM2103" s="13"/>
      <c r="AN2103" s="13"/>
      <c r="AO2103" s="13"/>
      <c r="AP2103" s="11" t="s">
        <v>8268</v>
      </c>
      <c r="AR2103" s="13"/>
      <c r="AS2103" s="13"/>
      <c r="AT2103" s="12" t="b">
        <v>1</v>
      </c>
      <c r="AU2103" s="13"/>
      <c r="AV2103" s="14" t="s">
        <v>167</v>
      </c>
      <c r="AW2103" s="13"/>
      <c r="AX2103" s="14" t="s">
        <v>155</v>
      </c>
      <c r="AY2103" s="13"/>
      <c r="AZ2103" s="14">
        <v>7453.0</v>
      </c>
      <c r="BA2103" s="13"/>
    </row>
    <row r="2104">
      <c r="A2104" s="11" t="s">
        <v>8273</v>
      </c>
      <c r="B2104" s="11">
        <v>7412.0</v>
      </c>
      <c r="C2104" s="12" t="b">
        <v>0</v>
      </c>
      <c r="D2104" s="12" t="b">
        <v>1</v>
      </c>
      <c r="E2104" s="12" t="b">
        <v>0</v>
      </c>
      <c r="F2104" s="12" t="b">
        <v>0</v>
      </c>
      <c r="G2104" s="12" t="b">
        <v>0</v>
      </c>
      <c r="H2104" s="12" t="b">
        <v>0</v>
      </c>
      <c r="I2104" s="15">
        <v>44996.0</v>
      </c>
      <c r="J2104" s="13"/>
      <c r="K2104" s="12" t="b">
        <v>0</v>
      </c>
      <c r="L2104" s="14" t="s">
        <v>8234</v>
      </c>
      <c r="M2104" s="11" t="s">
        <v>1175</v>
      </c>
      <c r="N2104" s="11" t="s">
        <v>8274</v>
      </c>
      <c r="O2104" s="11" t="s">
        <v>8275</v>
      </c>
      <c r="P2104" s="11" t="s">
        <v>8237</v>
      </c>
      <c r="Q2104" s="11" t="s">
        <v>384</v>
      </c>
      <c r="R2104" s="11" t="s">
        <v>8276</v>
      </c>
      <c r="S2104" s="11" t="s">
        <v>8277</v>
      </c>
      <c r="T2104" s="11" t="s">
        <v>8267</v>
      </c>
      <c r="U2104" s="11" t="s">
        <v>7086</v>
      </c>
      <c r="W2104" s="11" t="s">
        <v>8237</v>
      </c>
      <c r="Y2104" s="11" t="s">
        <v>1059</v>
      </c>
      <c r="Z2104" s="13"/>
      <c r="AA2104" s="11" t="s">
        <v>151</v>
      </c>
      <c r="AB2104" s="13"/>
      <c r="AC2104" s="13"/>
      <c r="AD2104" s="11" t="s">
        <v>8276</v>
      </c>
      <c r="AE2104" s="13"/>
      <c r="AF2104" s="14">
        <v>0.0</v>
      </c>
      <c r="AG2104" s="11" t="s">
        <v>152</v>
      </c>
      <c r="AH2104" s="11" t="s">
        <v>8241</v>
      </c>
      <c r="AJ2104" s="13"/>
      <c r="AK2104" s="13"/>
      <c r="AL2104" s="13"/>
      <c r="AM2104" s="13"/>
      <c r="AN2104" s="13"/>
      <c r="AO2104" s="13"/>
      <c r="AP2104" s="11" t="s">
        <v>8273</v>
      </c>
      <c r="AR2104" s="13"/>
      <c r="AS2104" s="13"/>
      <c r="AT2104" s="12" t="b">
        <v>1</v>
      </c>
      <c r="AU2104" s="13"/>
      <c r="AV2104" s="14" t="s">
        <v>167</v>
      </c>
      <c r="AW2104" s="13"/>
      <c r="AX2104" s="14" t="s">
        <v>155</v>
      </c>
      <c r="AY2104" s="13"/>
      <c r="AZ2104" s="14">
        <v>7446.0</v>
      </c>
      <c r="BA2104" s="13"/>
    </row>
    <row r="2105">
      <c r="A2105" s="11" t="s">
        <v>8278</v>
      </c>
      <c r="B2105" s="11">
        <v>7413.0</v>
      </c>
      <c r="C2105" s="12" t="b">
        <v>0</v>
      </c>
      <c r="D2105" s="12" t="b">
        <v>1</v>
      </c>
      <c r="E2105" s="12" t="b">
        <v>0</v>
      </c>
      <c r="F2105" s="12" t="b">
        <v>0</v>
      </c>
      <c r="G2105" s="12" t="b">
        <v>0</v>
      </c>
      <c r="H2105" s="12" t="b">
        <v>0</v>
      </c>
      <c r="I2105" s="15">
        <v>44996.0</v>
      </c>
      <c r="J2105" s="13"/>
      <c r="K2105" s="12" t="b">
        <v>0</v>
      </c>
      <c r="L2105" s="14" t="s">
        <v>8234</v>
      </c>
      <c r="M2105" s="11" t="s">
        <v>1175</v>
      </c>
      <c r="N2105" s="11" t="s">
        <v>8279</v>
      </c>
      <c r="O2105" s="11" t="s">
        <v>8280</v>
      </c>
      <c r="P2105" s="11" t="s">
        <v>8237</v>
      </c>
      <c r="Q2105" s="11" t="s">
        <v>384</v>
      </c>
      <c r="R2105" s="11" t="s">
        <v>8281</v>
      </c>
      <c r="S2105" s="11" t="s">
        <v>8282</v>
      </c>
      <c r="T2105" s="11" t="s">
        <v>8267</v>
      </c>
      <c r="U2105" s="11" t="s">
        <v>7086</v>
      </c>
      <c r="W2105" s="11" t="s">
        <v>8237</v>
      </c>
      <c r="Y2105" s="11" t="s">
        <v>1059</v>
      </c>
      <c r="Z2105" s="13"/>
      <c r="AA2105" s="11" t="s">
        <v>151</v>
      </c>
      <c r="AB2105" s="13"/>
      <c r="AC2105" s="13"/>
      <c r="AD2105" s="11" t="s">
        <v>8281</v>
      </c>
      <c r="AE2105" s="13"/>
      <c r="AF2105" s="13"/>
      <c r="AG2105" s="11" t="s">
        <v>152</v>
      </c>
      <c r="AH2105" s="11" t="s">
        <v>8241</v>
      </c>
      <c r="AJ2105" s="13"/>
      <c r="AK2105" s="13"/>
      <c r="AL2105" s="13"/>
      <c r="AM2105" s="13"/>
      <c r="AN2105" s="11" t="s">
        <v>154</v>
      </c>
      <c r="AO2105" s="13"/>
      <c r="AP2105" s="11" t="s">
        <v>8278</v>
      </c>
      <c r="AR2105" s="13"/>
      <c r="AS2105" s="11" t="s">
        <v>154</v>
      </c>
      <c r="AT2105" s="12" t="b">
        <v>1</v>
      </c>
      <c r="AU2105" s="13"/>
      <c r="AV2105" s="14" t="s">
        <v>167</v>
      </c>
      <c r="AW2105" s="13"/>
      <c r="AX2105" s="14" t="s">
        <v>155</v>
      </c>
      <c r="AY2105" s="13"/>
      <c r="AZ2105" s="14">
        <v>7456.0</v>
      </c>
      <c r="BA2105" s="13"/>
    </row>
    <row r="2106">
      <c r="A2106" s="11" t="s">
        <v>8283</v>
      </c>
      <c r="B2106" s="11">
        <v>7414.0</v>
      </c>
      <c r="C2106" s="12" t="b">
        <v>0</v>
      </c>
      <c r="D2106" s="12" t="b">
        <v>1</v>
      </c>
      <c r="E2106" s="12" t="b">
        <v>0</v>
      </c>
      <c r="F2106" s="12" t="b">
        <v>0</v>
      </c>
      <c r="G2106" s="12" t="b">
        <v>0</v>
      </c>
      <c r="H2106" s="12" t="b">
        <v>0</v>
      </c>
      <c r="I2106" s="13"/>
      <c r="J2106" s="13"/>
      <c r="K2106" s="12" t="b">
        <v>0</v>
      </c>
      <c r="L2106" s="15">
        <v>44937.0</v>
      </c>
      <c r="M2106" s="11" t="s">
        <v>1018</v>
      </c>
      <c r="N2106" s="11" t="s">
        <v>8284</v>
      </c>
      <c r="O2106" s="11" t="s">
        <v>2637</v>
      </c>
      <c r="P2106" s="11" t="s">
        <v>8285</v>
      </c>
      <c r="Q2106" s="11" t="s">
        <v>384</v>
      </c>
      <c r="R2106" s="11" t="s">
        <v>2638</v>
      </c>
      <c r="S2106" s="11" t="s">
        <v>2639</v>
      </c>
      <c r="T2106" s="11" t="s">
        <v>8261</v>
      </c>
      <c r="U2106" s="11" t="s">
        <v>3373</v>
      </c>
      <c r="W2106" s="11" t="s">
        <v>8285</v>
      </c>
      <c r="Y2106" s="11" t="s">
        <v>1021</v>
      </c>
      <c r="AA2106" s="11" t="s">
        <v>151</v>
      </c>
      <c r="AB2106" s="13"/>
      <c r="AC2106" s="13"/>
      <c r="AD2106" s="11" t="s">
        <v>2638</v>
      </c>
      <c r="AE2106" s="13"/>
      <c r="AF2106" s="13"/>
      <c r="AG2106" s="11" t="s">
        <v>152</v>
      </c>
      <c r="AH2106" s="11" t="s">
        <v>8286</v>
      </c>
      <c r="AJ2106" s="13"/>
      <c r="AK2106" s="13"/>
      <c r="AL2106" s="13"/>
      <c r="AM2106" s="13"/>
      <c r="AN2106" s="13"/>
      <c r="AO2106" s="13"/>
      <c r="AP2106" s="11" t="s">
        <v>8283</v>
      </c>
      <c r="AR2106" s="13"/>
      <c r="AS2106" s="13"/>
      <c r="AT2106" s="12" t="b">
        <v>1</v>
      </c>
      <c r="AU2106" s="13"/>
      <c r="AV2106" s="14" t="s">
        <v>167</v>
      </c>
      <c r="AW2106" s="13"/>
      <c r="AX2106" s="14" t="s">
        <v>155</v>
      </c>
      <c r="AY2106" s="13"/>
      <c r="AZ2106" s="14">
        <v>7464.0</v>
      </c>
      <c r="BA2106" s="13"/>
    </row>
    <row r="2107">
      <c r="A2107" s="11" t="s">
        <v>8287</v>
      </c>
      <c r="B2107" s="11">
        <v>7415.0</v>
      </c>
      <c r="C2107" s="12" t="b">
        <v>0</v>
      </c>
      <c r="D2107" s="12" t="b">
        <v>1</v>
      </c>
      <c r="E2107" s="12" t="b">
        <v>0</v>
      </c>
      <c r="F2107" s="12" t="b">
        <v>0</v>
      </c>
      <c r="G2107" s="12" t="b">
        <v>0</v>
      </c>
      <c r="H2107" s="12" t="b">
        <v>0</v>
      </c>
      <c r="I2107" s="13"/>
      <c r="J2107" s="13"/>
      <c r="K2107" s="12" t="b">
        <v>0</v>
      </c>
      <c r="L2107" s="15">
        <v>44937.0</v>
      </c>
      <c r="M2107" s="11" t="s">
        <v>1018</v>
      </c>
      <c r="N2107" s="11" t="s">
        <v>8288</v>
      </c>
      <c r="O2107" s="11" t="s">
        <v>2710</v>
      </c>
      <c r="P2107" s="11" t="s">
        <v>8285</v>
      </c>
      <c r="Q2107" s="11" t="s">
        <v>384</v>
      </c>
      <c r="R2107" s="11" t="s">
        <v>2711</v>
      </c>
      <c r="S2107" s="11" t="s">
        <v>2712</v>
      </c>
      <c r="T2107" s="11" t="s">
        <v>8261</v>
      </c>
      <c r="U2107" s="11" t="s">
        <v>3373</v>
      </c>
      <c r="W2107" s="11" t="s">
        <v>8285</v>
      </c>
      <c r="Y2107" s="11" t="s">
        <v>1021</v>
      </c>
      <c r="AA2107" s="11" t="s">
        <v>151</v>
      </c>
      <c r="AB2107" s="13"/>
      <c r="AC2107" s="13"/>
      <c r="AD2107" s="11" t="s">
        <v>2711</v>
      </c>
      <c r="AF2107" s="13"/>
      <c r="AG2107" s="11" t="s">
        <v>152</v>
      </c>
      <c r="AH2107" s="11" t="s">
        <v>8286</v>
      </c>
      <c r="AI2107" s="11" t="s">
        <v>154</v>
      </c>
      <c r="AJ2107" s="13"/>
      <c r="AK2107" s="13"/>
      <c r="AL2107" s="13"/>
      <c r="AM2107" s="13"/>
      <c r="AN2107" s="13"/>
      <c r="AO2107" s="13"/>
      <c r="AP2107" s="11" t="s">
        <v>8287</v>
      </c>
      <c r="AR2107" s="13"/>
      <c r="AS2107" s="13"/>
      <c r="AT2107" s="12" t="b">
        <v>1</v>
      </c>
      <c r="AU2107" s="13"/>
      <c r="AV2107" s="14" t="s">
        <v>167</v>
      </c>
      <c r="AW2107" s="13"/>
      <c r="AX2107" s="14" t="s">
        <v>155</v>
      </c>
      <c r="AY2107" s="13"/>
      <c r="AZ2107" s="14">
        <v>7462.0</v>
      </c>
      <c r="BA2107" s="13"/>
    </row>
    <row r="2108">
      <c r="A2108" s="11" t="s">
        <v>8289</v>
      </c>
      <c r="B2108" s="11">
        <v>7416.0</v>
      </c>
      <c r="C2108" s="12" t="b">
        <v>0</v>
      </c>
      <c r="D2108" s="12" t="b">
        <v>1</v>
      </c>
      <c r="E2108" s="12" t="b">
        <v>0</v>
      </c>
      <c r="F2108" s="12" t="b">
        <v>0</v>
      </c>
      <c r="G2108" s="12" t="b">
        <v>0</v>
      </c>
      <c r="H2108" s="12" t="b">
        <v>0</v>
      </c>
      <c r="I2108" s="13"/>
      <c r="J2108" s="13"/>
      <c r="K2108" s="12" t="b">
        <v>0</v>
      </c>
      <c r="L2108" s="15">
        <v>44937.0</v>
      </c>
      <c r="M2108" s="11" t="s">
        <v>1018</v>
      </c>
      <c r="N2108" s="11" t="s">
        <v>8290</v>
      </c>
      <c r="O2108" s="11" t="s">
        <v>2630</v>
      </c>
      <c r="P2108" s="11" t="s">
        <v>8285</v>
      </c>
      <c r="Q2108" s="11" t="s">
        <v>384</v>
      </c>
      <c r="R2108" s="11" t="s">
        <v>2632</v>
      </c>
      <c r="S2108" s="11" t="s">
        <v>2620</v>
      </c>
      <c r="T2108" s="11" t="s">
        <v>8261</v>
      </c>
      <c r="U2108" s="11" t="s">
        <v>3373</v>
      </c>
      <c r="W2108" s="11" t="s">
        <v>8285</v>
      </c>
      <c r="Y2108" s="11" t="s">
        <v>1021</v>
      </c>
      <c r="AA2108" s="11" t="s">
        <v>151</v>
      </c>
      <c r="AB2108" s="13"/>
      <c r="AC2108" s="13"/>
      <c r="AD2108" s="11" t="s">
        <v>2632</v>
      </c>
      <c r="AE2108" s="13"/>
      <c r="AF2108" s="13"/>
      <c r="AG2108" s="11" t="s">
        <v>152</v>
      </c>
      <c r="AH2108" s="11" t="s">
        <v>8286</v>
      </c>
      <c r="AI2108" s="11" t="s">
        <v>154</v>
      </c>
      <c r="AJ2108" s="13"/>
      <c r="AK2108" s="13"/>
      <c r="AL2108" s="13"/>
      <c r="AM2108" s="13"/>
      <c r="AN2108" s="13"/>
      <c r="AO2108" s="13"/>
      <c r="AP2108" s="11" t="s">
        <v>8289</v>
      </c>
      <c r="AR2108" s="13"/>
      <c r="AS2108" s="11" t="s">
        <v>154</v>
      </c>
      <c r="AT2108" s="12" t="b">
        <v>1</v>
      </c>
      <c r="AU2108" s="13"/>
      <c r="AV2108" s="14" t="s">
        <v>167</v>
      </c>
      <c r="AW2108" s="13"/>
      <c r="AX2108" s="14" t="s">
        <v>155</v>
      </c>
      <c r="AY2108" s="13"/>
      <c r="AZ2108" s="14">
        <v>7467.0</v>
      </c>
      <c r="BA2108" s="13"/>
    </row>
    <row r="2109">
      <c r="A2109" s="11" t="s">
        <v>8291</v>
      </c>
      <c r="B2109" s="11">
        <v>7417.0</v>
      </c>
      <c r="C2109" s="12" t="b">
        <v>0</v>
      </c>
      <c r="D2109" s="12" t="b">
        <v>1</v>
      </c>
      <c r="E2109" s="12" t="b">
        <v>0</v>
      </c>
      <c r="F2109" s="12" t="b">
        <v>0</v>
      </c>
      <c r="G2109" s="12" t="b">
        <v>0</v>
      </c>
      <c r="H2109" s="12" t="b">
        <v>0</v>
      </c>
      <c r="I2109" s="13"/>
      <c r="J2109" s="13"/>
      <c r="K2109" s="12" t="b">
        <v>0</v>
      </c>
      <c r="L2109" s="15">
        <v>44937.0</v>
      </c>
      <c r="M2109" s="11" t="s">
        <v>1018</v>
      </c>
      <c r="N2109" s="11" t="s">
        <v>8292</v>
      </c>
      <c r="O2109" s="11" t="s">
        <v>2650</v>
      </c>
      <c r="P2109" s="11" t="s">
        <v>8285</v>
      </c>
      <c r="Q2109" s="11" t="s">
        <v>384</v>
      </c>
      <c r="R2109" s="11" t="s">
        <v>2651</v>
      </c>
      <c r="S2109" s="11" t="s">
        <v>2620</v>
      </c>
      <c r="T2109" s="11" t="s">
        <v>8261</v>
      </c>
      <c r="U2109" s="11" t="s">
        <v>3373</v>
      </c>
      <c r="W2109" s="11" t="s">
        <v>8285</v>
      </c>
      <c r="Y2109" s="11" t="s">
        <v>1021</v>
      </c>
      <c r="AA2109" s="11" t="s">
        <v>151</v>
      </c>
      <c r="AB2109" s="13"/>
      <c r="AC2109" s="13"/>
      <c r="AD2109" s="11" t="s">
        <v>2651</v>
      </c>
      <c r="AF2109" s="13"/>
      <c r="AG2109" s="11" t="s">
        <v>152</v>
      </c>
      <c r="AH2109" s="11" t="s">
        <v>8286</v>
      </c>
      <c r="AJ2109" s="13"/>
      <c r="AK2109" s="13"/>
      <c r="AL2109" s="13"/>
      <c r="AM2109" s="13"/>
      <c r="AN2109" s="13"/>
      <c r="AO2109" s="13"/>
      <c r="AP2109" s="11" t="s">
        <v>8291</v>
      </c>
      <c r="AR2109" s="13"/>
      <c r="AS2109" s="13"/>
      <c r="AT2109" s="12" t="b">
        <v>1</v>
      </c>
      <c r="AU2109" s="13"/>
      <c r="AV2109" s="14" t="s">
        <v>167</v>
      </c>
      <c r="AW2109" s="13"/>
      <c r="AX2109" s="14" t="s">
        <v>155</v>
      </c>
      <c r="AY2109" s="13"/>
      <c r="AZ2109" s="14">
        <v>7460.0</v>
      </c>
      <c r="BA2109" s="13"/>
    </row>
    <row r="2110">
      <c r="A2110" s="11" t="s">
        <v>8293</v>
      </c>
      <c r="B2110" s="11">
        <v>7418.0</v>
      </c>
      <c r="C2110" s="12" t="b">
        <v>0</v>
      </c>
      <c r="D2110" s="12" t="b">
        <v>1</v>
      </c>
      <c r="E2110" s="12" t="b">
        <v>0</v>
      </c>
      <c r="F2110" s="12" t="b">
        <v>0</v>
      </c>
      <c r="G2110" s="12" t="b">
        <v>0</v>
      </c>
      <c r="H2110" s="12" t="b">
        <v>0</v>
      </c>
      <c r="I2110" s="13"/>
      <c r="J2110" s="13"/>
      <c r="K2110" s="12" t="b">
        <v>0</v>
      </c>
      <c r="L2110" s="15">
        <v>44937.0</v>
      </c>
      <c r="M2110" s="11" t="s">
        <v>1018</v>
      </c>
      <c r="N2110" s="11" t="s">
        <v>8294</v>
      </c>
      <c r="O2110" s="11" t="s">
        <v>8295</v>
      </c>
      <c r="P2110" s="11" t="s">
        <v>8285</v>
      </c>
      <c r="Q2110" s="11" t="s">
        <v>384</v>
      </c>
      <c r="R2110" s="11" t="s">
        <v>8296</v>
      </c>
      <c r="S2110" s="11" t="s">
        <v>4480</v>
      </c>
      <c r="T2110" s="11" t="s">
        <v>8261</v>
      </c>
      <c r="U2110" s="11" t="s">
        <v>3373</v>
      </c>
      <c r="W2110" s="11" t="s">
        <v>8285</v>
      </c>
      <c r="Y2110" s="11" t="s">
        <v>1021</v>
      </c>
      <c r="AA2110" s="11" t="s">
        <v>151</v>
      </c>
      <c r="AB2110" s="13"/>
      <c r="AC2110" s="13"/>
      <c r="AD2110" s="11" t="s">
        <v>8296</v>
      </c>
      <c r="AE2110" s="13"/>
      <c r="AF2110" s="13"/>
      <c r="AG2110" s="11" t="s">
        <v>152</v>
      </c>
      <c r="AH2110" s="11" t="s">
        <v>8286</v>
      </c>
      <c r="AJ2110" s="13"/>
      <c r="AK2110" s="13"/>
      <c r="AL2110" s="13"/>
      <c r="AM2110" s="13"/>
      <c r="AN2110" s="13"/>
      <c r="AO2110" s="13"/>
      <c r="AP2110" s="11" t="s">
        <v>8293</v>
      </c>
      <c r="AR2110" s="13"/>
      <c r="AS2110" s="13"/>
      <c r="AT2110" s="12" t="b">
        <v>1</v>
      </c>
      <c r="AU2110" s="13"/>
      <c r="AV2110" s="14" t="s">
        <v>167</v>
      </c>
      <c r="AW2110" s="13"/>
      <c r="AX2110" s="14" t="s">
        <v>155</v>
      </c>
      <c r="AY2110" s="13"/>
      <c r="AZ2110" s="14">
        <v>7457.0</v>
      </c>
      <c r="BA2110" s="13"/>
    </row>
    <row r="2111">
      <c r="A2111" s="11" t="s">
        <v>8297</v>
      </c>
      <c r="B2111" s="11">
        <v>7419.0</v>
      </c>
      <c r="C2111" s="12" t="b">
        <v>0</v>
      </c>
      <c r="D2111" s="12" t="b">
        <v>0</v>
      </c>
      <c r="E2111" s="12" t="b">
        <v>0</v>
      </c>
      <c r="F2111" s="12" t="b">
        <v>0</v>
      </c>
      <c r="G2111" s="12" t="b">
        <v>0</v>
      </c>
      <c r="H2111" s="12" t="b">
        <v>0</v>
      </c>
      <c r="I2111" s="13"/>
      <c r="J2111" s="13"/>
      <c r="K2111" s="12" t="b">
        <v>0</v>
      </c>
      <c r="L2111" s="15">
        <v>44937.0</v>
      </c>
      <c r="M2111" s="11" t="s">
        <v>1018</v>
      </c>
      <c r="N2111" s="11" t="s">
        <v>8298</v>
      </c>
      <c r="O2111" s="11" t="s">
        <v>8299</v>
      </c>
      <c r="P2111" s="11" t="s">
        <v>8285</v>
      </c>
      <c r="Q2111" s="11" t="s">
        <v>384</v>
      </c>
      <c r="R2111" s="11" t="s">
        <v>8300</v>
      </c>
      <c r="S2111" s="11" t="s">
        <v>8301</v>
      </c>
      <c r="T2111" s="11" t="s">
        <v>8261</v>
      </c>
      <c r="U2111" s="11" t="s">
        <v>3373</v>
      </c>
      <c r="W2111" s="11" t="s">
        <v>8285</v>
      </c>
      <c r="Y2111" s="11" t="s">
        <v>1021</v>
      </c>
      <c r="AA2111" s="11" t="s">
        <v>151</v>
      </c>
      <c r="AB2111" s="13"/>
      <c r="AC2111" s="13"/>
      <c r="AD2111" s="11" t="s">
        <v>8300</v>
      </c>
      <c r="AF2111" s="13"/>
      <c r="AG2111" s="11" t="s">
        <v>152</v>
      </c>
      <c r="AH2111" s="11" t="s">
        <v>8286</v>
      </c>
      <c r="AJ2111" s="13"/>
      <c r="AK2111" s="13"/>
      <c r="AL2111" s="13"/>
      <c r="AM2111" s="13"/>
      <c r="AN2111" s="13"/>
      <c r="AO2111" s="13"/>
      <c r="AP2111" s="11" t="s">
        <v>8297</v>
      </c>
      <c r="AR2111" s="13"/>
      <c r="AS2111" s="13"/>
      <c r="AT2111" s="12" t="b">
        <v>1</v>
      </c>
      <c r="AU2111" s="13"/>
      <c r="AV2111" s="14" t="s">
        <v>167</v>
      </c>
      <c r="AW2111" s="13"/>
      <c r="AX2111" s="14" t="s">
        <v>155</v>
      </c>
      <c r="AY2111" s="13"/>
      <c r="AZ2111" s="14">
        <v>7465.0</v>
      </c>
      <c r="BA2111" s="13"/>
    </row>
    <row r="2112">
      <c r="A2112" s="11" t="s">
        <v>8302</v>
      </c>
      <c r="B2112" s="11">
        <v>7420.0</v>
      </c>
      <c r="C2112" s="12" t="b">
        <v>0</v>
      </c>
      <c r="D2112" s="12" t="b">
        <v>1</v>
      </c>
      <c r="E2112" s="12" t="b">
        <v>0</v>
      </c>
      <c r="F2112" s="12" t="b">
        <v>0</v>
      </c>
      <c r="G2112" s="12" t="b">
        <v>0</v>
      </c>
      <c r="H2112" s="12" t="b">
        <v>0</v>
      </c>
      <c r="I2112" s="13"/>
      <c r="J2112" s="13"/>
      <c r="K2112" s="12" t="b">
        <v>0</v>
      </c>
      <c r="L2112" s="15">
        <v>44937.0</v>
      </c>
      <c r="M2112" s="11" t="s">
        <v>1018</v>
      </c>
      <c r="N2112" s="11" t="s">
        <v>8303</v>
      </c>
      <c r="O2112" s="11" t="s">
        <v>6995</v>
      </c>
      <c r="P2112" s="11" t="s">
        <v>8285</v>
      </c>
      <c r="Q2112" s="11" t="s">
        <v>384</v>
      </c>
      <c r="R2112" s="11" t="s">
        <v>6996</v>
      </c>
      <c r="S2112" s="11" t="s">
        <v>437</v>
      </c>
      <c r="T2112" s="11" t="s">
        <v>8261</v>
      </c>
      <c r="U2112" s="11" t="s">
        <v>3373</v>
      </c>
      <c r="W2112" s="11" t="s">
        <v>8285</v>
      </c>
      <c r="Y2112" s="11" t="s">
        <v>1021</v>
      </c>
      <c r="AA2112" s="11" t="s">
        <v>151</v>
      </c>
      <c r="AB2112" s="13"/>
      <c r="AC2112" s="13"/>
      <c r="AD2112" s="11" t="s">
        <v>6996</v>
      </c>
      <c r="AE2112" s="13"/>
      <c r="AF2112" s="13"/>
      <c r="AG2112" s="11" t="s">
        <v>152</v>
      </c>
      <c r="AH2112" s="11" t="s">
        <v>8286</v>
      </c>
      <c r="AJ2112" s="13"/>
      <c r="AK2112" s="13"/>
      <c r="AL2112" s="13"/>
      <c r="AM2112" s="13"/>
      <c r="AN2112" s="13"/>
      <c r="AO2112" s="13"/>
      <c r="AP2112" s="11" t="s">
        <v>8302</v>
      </c>
      <c r="AR2112" s="13"/>
      <c r="AS2112" s="13"/>
      <c r="AT2112" s="12" t="b">
        <v>1</v>
      </c>
      <c r="AU2112" s="13"/>
      <c r="AV2112" s="14" t="s">
        <v>167</v>
      </c>
      <c r="AW2112" s="13"/>
      <c r="AX2112" s="14" t="s">
        <v>155</v>
      </c>
      <c r="AY2112" s="13"/>
      <c r="AZ2112" s="14">
        <v>7466.0</v>
      </c>
      <c r="BA2112" s="13"/>
    </row>
    <row r="2113">
      <c r="A2113" s="11" t="s">
        <v>8304</v>
      </c>
      <c r="B2113" s="11">
        <v>7421.0</v>
      </c>
      <c r="C2113" s="12" t="b">
        <v>0</v>
      </c>
      <c r="D2113" s="12" t="b">
        <v>1</v>
      </c>
      <c r="E2113" s="12" t="b">
        <v>0</v>
      </c>
      <c r="F2113" s="12" t="b">
        <v>0</v>
      </c>
      <c r="G2113" s="12" t="b">
        <v>0</v>
      </c>
      <c r="H2113" s="12" t="b">
        <v>0</v>
      </c>
      <c r="I2113" s="13"/>
      <c r="J2113" s="13"/>
      <c r="K2113" s="12" t="b">
        <v>0</v>
      </c>
      <c r="L2113" s="15">
        <v>44937.0</v>
      </c>
      <c r="M2113" s="11" t="s">
        <v>1018</v>
      </c>
      <c r="N2113" s="11" t="s">
        <v>8305</v>
      </c>
      <c r="O2113" s="11" t="s">
        <v>8306</v>
      </c>
      <c r="P2113" s="11" t="s">
        <v>8285</v>
      </c>
      <c r="Q2113" s="11" t="s">
        <v>384</v>
      </c>
      <c r="R2113" s="11" t="s">
        <v>8307</v>
      </c>
      <c r="S2113" s="11" t="s">
        <v>530</v>
      </c>
      <c r="T2113" s="11" t="s">
        <v>8261</v>
      </c>
      <c r="U2113" s="11" t="s">
        <v>3373</v>
      </c>
      <c r="W2113" s="11" t="s">
        <v>8285</v>
      </c>
      <c r="Y2113" s="11" t="s">
        <v>1021</v>
      </c>
      <c r="AA2113" s="11" t="s">
        <v>151</v>
      </c>
      <c r="AB2113" s="13"/>
      <c r="AC2113" s="13"/>
      <c r="AD2113" s="11" t="s">
        <v>8307</v>
      </c>
      <c r="AE2113" s="13"/>
      <c r="AF2113" s="13"/>
      <c r="AG2113" s="11" t="s">
        <v>152</v>
      </c>
      <c r="AH2113" s="11" t="s">
        <v>8286</v>
      </c>
      <c r="AJ2113" s="13"/>
      <c r="AK2113" s="13"/>
      <c r="AL2113" s="13"/>
      <c r="AM2113" s="13"/>
      <c r="AN2113" s="11" t="s">
        <v>154</v>
      </c>
      <c r="AO2113" s="13"/>
      <c r="AP2113" s="11" t="s">
        <v>8304</v>
      </c>
      <c r="AR2113" s="13"/>
      <c r="AS2113" s="11" t="s">
        <v>154</v>
      </c>
      <c r="AT2113" s="12" t="b">
        <v>1</v>
      </c>
      <c r="AU2113" s="13"/>
      <c r="AV2113" s="14" t="s">
        <v>167</v>
      </c>
      <c r="AW2113" s="13"/>
      <c r="AX2113" s="14" t="s">
        <v>155</v>
      </c>
      <c r="AY2113" s="13"/>
      <c r="AZ2113" s="14">
        <v>7458.0</v>
      </c>
      <c r="BA2113" s="13"/>
    </row>
    <row r="2114">
      <c r="A2114" s="11" t="s">
        <v>8308</v>
      </c>
      <c r="B2114" s="11">
        <v>7422.0</v>
      </c>
      <c r="C2114" s="12" t="b">
        <v>0</v>
      </c>
      <c r="D2114" s="12" t="b">
        <v>1</v>
      </c>
      <c r="E2114" s="12" t="b">
        <v>0</v>
      </c>
      <c r="F2114" s="12" t="b">
        <v>0</v>
      </c>
      <c r="G2114" s="12" t="b">
        <v>0</v>
      </c>
      <c r="H2114" s="12" t="b">
        <v>0</v>
      </c>
      <c r="I2114" s="13"/>
      <c r="J2114" s="13"/>
      <c r="K2114" s="12" t="b">
        <v>0</v>
      </c>
      <c r="L2114" s="15">
        <v>44937.0</v>
      </c>
      <c r="M2114" s="11" t="s">
        <v>1018</v>
      </c>
      <c r="N2114" s="11" t="s">
        <v>8309</v>
      </c>
      <c r="O2114" s="11" t="s">
        <v>7008</v>
      </c>
      <c r="P2114" s="11" t="s">
        <v>8285</v>
      </c>
      <c r="Q2114" s="11" t="s">
        <v>384</v>
      </c>
      <c r="R2114" s="11" t="s">
        <v>7009</v>
      </c>
      <c r="S2114" s="11" t="s">
        <v>7010</v>
      </c>
      <c r="T2114" s="11" t="s">
        <v>8261</v>
      </c>
      <c r="U2114" s="11" t="s">
        <v>3373</v>
      </c>
      <c r="W2114" s="11" t="s">
        <v>8285</v>
      </c>
      <c r="Y2114" s="11" t="s">
        <v>1021</v>
      </c>
      <c r="AA2114" s="11" t="s">
        <v>151</v>
      </c>
      <c r="AB2114" s="13"/>
      <c r="AC2114" s="13"/>
      <c r="AD2114" s="11" t="s">
        <v>7009</v>
      </c>
      <c r="AE2114" s="13"/>
      <c r="AF2114" s="13"/>
      <c r="AG2114" s="11" t="s">
        <v>152</v>
      </c>
      <c r="AH2114" s="11" t="s">
        <v>8286</v>
      </c>
      <c r="AJ2114" s="13"/>
      <c r="AK2114" s="13"/>
      <c r="AL2114" s="13"/>
      <c r="AM2114" s="13"/>
      <c r="AN2114" s="11" t="s">
        <v>154</v>
      </c>
      <c r="AO2114" s="13"/>
      <c r="AP2114" s="11" t="s">
        <v>8308</v>
      </c>
      <c r="AR2114" s="13"/>
      <c r="AS2114" s="11" t="s">
        <v>154</v>
      </c>
      <c r="AT2114" s="12" t="b">
        <v>1</v>
      </c>
      <c r="AU2114" s="13"/>
      <c r="AV2114" s="14" t="s">
        <v>167</v>
      </c>
      <c r="AW2114" s="13"/>
      <c r="AX2114" s="14" t="s">
        <v>155</v>
      </c>
      <c r="AY2114" s="13"/>
      <c r="AZ2114" s="14">
        <v>7471.0</v>
      </c>
      <c r="BA2114" s="13"/>
    </row>
    <row r="2115">
      <c r="A2115" s="11" t="s">
        <v>8310</v>
      </c>
      <c r="B2115" s="11">
        <v>7423.0</v>
      </c>
      <c r="C2115" s="12" t="b">
        <v>0</v>
      </c>
      <c r="D2115" s="12" t="b">
        <v>1</v>
      </c>
      <c r="E2115" s="12" t="b">
        <v>0</v>
      </c>
      <c r="F2115" s="12" t="b">
        <v>0</v>
      </c>
      <c r="G2115" s="12" t="b">
        <v>0</v>
      </c>
      <c r="H2115" s="12" t="b">
        <v>0</v>
      </c>
      <c r="I2115" s="13"/>
      <c r="J2115" s="13"/>
      <c r="K2115" s="12" t="b">
        <v>0</v>
      </c>
      <c r="L2115" s="15">
        <v>44937.0</v>
      </c>
      <c r="M2115" s="11" t="s">
        <v>1018</v>
      </c>
      <c r="N2115" s="11" t="s">
        <v>8311</v>
      </c>
      <c r="O2115" s="11" t="s">
        <v>2618</v>
      </c>
      <c r="P2115" s="11" t="s">
        <v>8285</v>
      </c>
      <c r="Q2115" s="11" t="s">
        <v>384</v>
      </c>
      <c r="R2115" s="11" t="s">
        <v>2619</v>
      </c>
      <c r="S2115" s="11" t="s">
        <v>2620</v>
      </c>
      <c r="T2115" s="11" t="s">
        <v>8261</v>
      </c>
      <c r="U2115" s="11" t="s">
        <v>3373</v>
      </c>
      <c r="W2115" s="11" t="s">
        <v>8285</v>
      </c>
      <c r="Y2115" s="11" t="s">
        <v>1021</v>
      </c>
      <c r="AA2115" s="11" t="s">
        <v>151</v>
      </c>
      <c r="AB2115" s="13"/>
      <c r="AC2115" s="13"/>
      <c r="AD2115" s="11" t="s">
        <v>2619</v>
      </c>
      <c r="AF2115" s="13"/>
      <c r="AG2115" s="11" t="s">
        <v>152</v>
      </c>
      <c r="AH2115" s="11" t="s">
        <v>8286</v>
      </c>
      <c r="AJ2115" s="13"/>
      <c r="AK2115" s="13"/>
      <c r="AL2115" s="13"/>
      <c r="AM2115" s="13"/>
      <c r="AN2115" s="11" t="s">
        <v>154</v>
      </c>
      <c r="AO2115" s="13"/>
      <c r="AP2115" s="11" t="s">
        <v>8310</v>
      </c>
      <c r="AR2115" s="13"/>
      <c r="AS2115" s="11" t="s">
        <v>154</v>
      </c>
      <c r="AT2115" s="12" t="b">
        <v>1</v>
      </c>
      <c r="AU2115" s="13"/>
      <c r="AV2115" s="14" t="s">
        <v>167</v>
      </c>
      <c r="AW2115" s="13"/>
      <c r="AX2115" s="14" t="s">
        <v>155</v>
      </c>
      <c r="AY2115" s="13"/>
      <c r="AZ2115" s="14">
        <v>7463.0</v>
      </c>
      <c r="BA2115" s="13"/>
    </row>
    <row r="2116">
      <c r="A2116" s="11" t="s">
        <v>8312</v>
      </c>
      <c r="B2116" s="11">
        <v>7424.0</v>
      </c>
      <c r="C2116" s="12" t="b">
        <v>0</v>
      </c>
      <c r="D2116" s="12" t="b">
        <v>1</v>
      </c>
      <c r="E2116" s="12" t="b">
        <v>0</v>
      </c>
      <c r="F2116" s="12" t="b">
        <v>0</v>
      </c>
      <c r="G2116" s="12" t="b">
        <v>0</v>
      </c>
      <c r="H2116" s="12" t="b">
        <v>0</v>
      </c>
      <c r="I2116" s="13"/>
      <c r="J2116" s="13"/>
      <c r="K2116" s="12" t="b">
        <v>0</v>
      </c>
      <c r="L2116" s="15">
        <v>44937.0</v>
      </c>
      <c r="M2116" s="11" t="s">
        <v>1018</v>
      </c>
      <c r="N2116" s="11" t="s">
        <v>8313</v>
      </c>
      <c r="O2116" s="11" t="s">
        <v>7003</v>
      </c>
      <c r="P2116" s="11" t="s">
        <v>8285</v>
      </c>
      <c r="Q2116" s="11" t="s">
        <v>384</v>
      </c>
      <c r="R2116" s="11" t="s">
        <v>7004</v>
      </c>
      <c r="S2116" s="11" t="s">
        <v>7005</v>
      </c>
      <c r="T2116" s="11" t="s">
        <v>8261</v>
      </c>
      <c r="U2116" s="11" t="s">
        <v>3373</v>
      </c>
      <c r="W2116" s="11" t="s">
        <v>8285</v>
      </c>
      <c r="Y2116" s="11" t="s">
        <v>1021</v>
      </c>
      <c r="AA2116" s="11" t="s">
        <v>151</v>
      </c>
      <c r="AB2116" s="13"/>
      <c r="AC2116" s="13"/>
      <c r="AD2116" s="11" t="s">
        <v>7004</v>
      </c>
      <c r="AF2116" s="13"/>
      <c r="AG2116" s="11" t="s">
        <v>152</v>
      </c>
      <c r="AH2116" s="11" t="s">
        <v>8286</v>
      </c>
      <c r="AJ2116" s="13"/>
      <c r="AK2116" s="13"/>
      <c r="AL2116" s="13"/>
      <c r="AM2116" s="13"/>
      <c r="AN2116" s="13"/>
      <c r="AO2116" s="13"/>
      <c r="AP2116" s="11" t="s">
        <v>8312</v>
      </c>
      <c r="AR2116" s="13"/>
      <c r="AS2116" s="13"/>
      <c r="AT2116" s="12" t="b">
        <v>1</v>
      </c>
      <c r="AU2116" s="13"/>
      <c r="AV2116" s="14" t="s">
        <v>167</v>
      </c>
      <c r="AW2116" s="13"/>
      <c r="AX2116" s="14" t="s">
        <v>155</v>
      </c>
      <c r="AY2116" s="13"/>
      <c r="AZ2116" s="14">
        <v>7470.0</v>
      </c>
      <c r="BA2116" s="13"/>
    </row>
    <row r="2117">
      <c r="A2117" s="11" t="s">
        <v>8314</v>
      </c>
      <c r="B2117" s="11">
        <v>7425.0</v>
      </c>
      <c r="C2117" s="12" t="b">
        <v>0</v>
      </c>
      <c r="D2117" s="12" t="b">
        <v>1</v>
      </c>
      <c r="E2117" s="12" t="b">
        <v>0</v>
      </c>
      <c r="F2117" s="12" t="b">
        <v>0</v>
      </c>
      <c r="G2117" s="12" t="b">
        <v>0</v>
      </c>
      <c r="H2117" s="12" t="b">
        <v>0</v>
      </c>
      <c r="I2117" s="13"/>
      <c r="J2117" s="13"/>
      <c r="K2117" s="12" t="b">
        <v>0</v>
      </c>
      <c r="L2117" s="15">
        <v>44937.0</v>
      </c>
      <c r="M2117" s="11" t="s">
        <v>1018</v>
      </c>
      <c r="N2117" s="11" t="s">
        <v>8315</v>
      </c>
      <c r="O2117" s="11" t="s">
        <v>8316</v>
      </c>
      <c r="P2117" s="11" t="s">
        <v>8285</v>
      </c>
      <c r="Q2117" s="11" t="s">
        <v>384</v>
      </c>
      <c r="R2117" s="11" t="s">
        <v>8317</v>
      </c>
      <c r="S2117" s="13"/>
      <c r="T2117" s="11" t="s">
        <v>8318</v>
      </c>
      <c r="U2117" s="11" t="s">
        <v>3373</v>
      </c>
      <c r="W2117" s="11" t="s">
        <v>8285</v>
      </c>
      <c r="Y2117" s="11" t="s">
        <v>1021</v>
      </c>
      <c r="AA2117" s="11" t="s">
        <v>151</v>
      </c>
      <c r="AB2117" s="13"/>
      <c r="AC2117" s="13"/>
      <c r="AD2117" s="11" t="s">
        <v>8317</v>
      </c>
      <c r="AE2117" s="13"/>
      <c r="AF2117" s="13"/>
      <c r="AG2117" s="11" t="s">
        <v>152</v>
      </c>
      <c r="AH2117" s="11" t="s">
        <v>8286</v>
      </c>
      <c r="AI2117" s="11" t="s">
        <v>154</v>
      </c>
      <c r="AJ2117" s="13"/>
      <c r="AK2117" s="13"/>
      <c r="AL2117" s="13"/>
      <c r="AM2117" s="13"/>
      <c r="AN2117" s="13"/>
      <c r="AO2117" s="13"/>
      <c r="AP2117" s="11" t="s">
        <v>8314</v>
      </c>
      <c r="AR2117" s="13"/>
      <c r="AS2117" s="13"/>
      <c r="AT2117" s="12" t="b">
        <v>1</v>
      </c>
      <c r="AU2117" s="13"/>
      <c r="AV2117" s="14" t="s">
        <v>167</v>
      </c>
      <c r="AW2117" s="13"/>
      <c r="AX2117" s="14" t="s">
        <v>155</v>
      </c>
      <c r="AY2117" s="13"/>
      <c r="AZ2117" s="14">
        <v>7461.0</v>
      </c>
      <c r="BA2117" s="13"/>
    </row>
    <row r="2118">
      <c r="A2118" s="11" t="s">
        <v>8319</v>
      </c>
      <c r="B2118" s="11">
        <v>7426.0</v>
      </c>
      <c r="C2118" s="12" t="b">
        <v>0</v>
      </c>
      <c r="D2118" s="12" t="b">
        <v>1</v>
      </c>
      <c r="E2118" s="12" t="b">
        <v>0</v>
      </c>
      <c r="F2118" s="12" t="b">
        <v>0</v>
      </c>
      <c r="G2118" s="12" t="b">
        <v>0</v>
      </c>
      <c r="H2118" s="12" t="b">
        <v>0</v>
      </c>
      <c r="I2118" s="13"/>
      <c r="J2118" s="13"/>
      <c r="K2118" s="12" t="b">
        <v>0</v>
      </c>
      <c r="L2118" s="15">
        <v>44937.0</v>
      </c>
      <c r="M2118" s="11" t="s">
        <v>1018</v>
      </c>
      <c r="N2118" s="11" t="s">
        <v>8320</v>
      </c>
      <c r="O2118" s="11" t="s">
        <v>1020</v>
      </c>
      <c r="P2118" s="11" t="s">
        <v>8285</v>
      </c>
      <c r="Q2118" s="11" t="s">
        <v>384</v>
      </c>
      <c r="R2118" s="11" t="s">
        <v>1021</v>
      </c>
      <c r="S2118" s="11" t="s">
        <v>1022</v>
      </c>
      <c r="T2118" s="11" t="s">
        <v>8261</v>
      </c>
      <c r="U2118" s="11" t="s">
        <v>3373</v>
      </c>
      <c r="W2118" s="11" t="s">
        <v>8285</v>
      </c>
      <c r="Y2118" s="11" t="s">
        <v>1021</v>
      </c>
      <c r="AA2118" s="11" t="s">
        <v>151</v>
      </c>
      <c r="AB2118" s="13"/>
      <c r="AC2118" s="13"/>
      <c r="AD2118" s="11" t="s">
        <v>1021</v>
      </c>
      <c r="AF2118" s="13"/>
      <c r="AG2118" s="11" t="s">
        <v>152</v>
      </c>
      <c r="AH2118" s="11" t="s">
        <v>8286</v>
      </c>
      <c r="AI2118" s="11" t="s">
        <v>154</v>
      </c>
      <c r="AJ2118" s="13"/>
      <c r="AK2118" s="13"/>
      <c r="AL2118" s="13"/>
      <c r="AM2118" s="13"/>
      <c r="AN2118" s="13"/>
      <c r="AO2118" s="13"/>
      <c r="AP2118" s="11" t="s">
        <v>8319</v>
      </c>
      <c r="AR2118" s="13"/>
      <c r="AS2118" s="13"/>
      <c r="AT2118" s="12" t="b">
        <v>1</v>
      </c>
      <c r="AU2118" s="13"/>
      <c r="AV2118" s="14" t="s">
        <v>167</v>
      </c>
      <c r="AW2118" s="13"/>
      <c r="AX2118" s="14" t="s">
        <v>155</v>
      </c>
      <c r="AY2118" s="13"/>
      <c r="AZ2118" s="14">
        <v>7472.0</v>
      </c>
      <c r="BA2118" s="13"/>
    </row>
    <row r="2119">
      <c r="A2119" s="11" t="s">
        <v>8321</v>
      </c>
      <c r="B2119" s="11">
        <v>7427.0</v>
      </c>
      <c r="C2119" s="12" t="b">
        <v>0</v>
      </c>
      <c r="D2119" s="12" t="b">
        <v>1</v>
      </c>
      <c r="E2119" s="12" t="b">
        <v>0</v>
      </c>
      <c r="F2119" s="12" t="b">
        <v>0</v>
      </c>
      <c r="G2119" s="12" t="b">
        <v>0</v>
      </c>
      <c r="H2119" s="12" t="b">
        <v>0</v>
      </c>
      <c r="I2119" s="15">
        <v>44996.0</v>
      </c>
      <c r="J2119" s="13"/>
      <c r="K2119" s="12" t="b">
        <v>0</v>
      </c>
      <c r="L2119" s="14" t="s">
        <v>8234</v>
      </c>
      <c r="M2119" s="11" t="s">
        <v>1175</v>
      </c>
      <c r="N2119" s="11" t="s">
        <v>8322</v>
      </c>
      <c r="O2119" s="11" t="s">
        <v>2982</v>
      </c>
      <c r="P2119" s="11" t="s">
        <v>8237</v>
      </c>
      <c r="Q2119" s="11" t="s">
        <v>384</v>
      </c>
      <c r="R2119" s="11" t="s">
        <v>2983</v>
      </c>
      <c r="S2119" s="11" t="s">
        <v>2984</v>
      </c>
      <c r="T2119" s="11" t="s">
        <v>8267</v>
      </c>
      <c r="U2119" s="11" t="s">
        <v>7086</v>
      </c>
      <c r="W2119" s="11" t="s">
        <v>8237</v>
      </c>
      <c r="Y2119" s="11" t="s">
        <v>1059</v>
      </c>
      <c r="Z2119" s="13"/>
      <c r="AA2119" s="11" t="s">
        <v>151</v>
      </c>
      <c r="AB2119" s="13"/>
      <c r="AC2119" s="13"/>
      <c r="AD2119" s="11" t="s">
        <v>2983</v>
      </c>
      <c r="AE2119" s="13"/>
      <c r="AF2119" s="13"/>
      <c r="AG2119" s="11" t="s">
        <v>152</v>
      </c>
      <c r="AH2119" s="11" t="s">
        <v>8241</v>
      </c>
      <c r="AJ2119" s="13"/>
      <c r="AK2119" s="13"/>
      <c r="AL2119" s="13"/>
      <c r="AM2119" s="13"/>
      <c r="AN2119" s="11" t="s">
        <v>154</v>
      </c>
      <c r="AO2119" s="13"/>
      <c r="AP2119" s="11" t="s">
        <v>8321</v>
      </c>
      <c r="AR2119" s="13"/>
      <c r="AS2119" s="13"/>
      <c r="AT2119" s="12" t="b">
        <v>1</v>
      </c>
      <c r="AU2119" s="13"/>
      <c r="AV2119" s="14" t="s">
        <v>167</v>
      </c>
      <c r="AW2119" s="13"/>
      <c r="AX2119" s="14" t="s">
        <v>155</v>
      </c>
      <c r="AY2119" s="13"/>
      <c r="AZ2119" s="14">
        <v>7478.0</v>
      </c>
      <c r="BA2119" s="13"/>
    </row>
    <row r="2120">
      <c r="A2120" s="11" t="s">
        <v>8323</v>
      </c>
      <c r="B2120" s="11">
        <v>7428.0</v>
      </c>
      <c r="C2120" s="12" t="b">
        <v>0</v>
      </c>
      <c r="D2120" s="12" t="b">
        <v>1</v>
      </c>
      <c r="E2120" s="12" t="b">
        <v>0</v>
      </c>
      <c r="F2120" s="12" t="b">
        <v>0</v>
      </c>
      <c r="G2120" s="12" t="b">
        <v>0</v>
      </c>
      <c r="H2120" s="12" t="b">
        <v>0</v>
      </c>
      <c r="I2120" s="15">
        <v>44996.0</v>
      </c>
      <c r="J2120" s="13"/>
      <c r="K2120" s="12" t="b">
        <v>0</v>
      </c>
      <c r="L2120" s="14" t="s">
        <v>8234</v>
      </c>
      <c r="M2120" s="11" t="s">
        <v>1175</v>
      </c>
      <c r="N2120" s="11" t="s">
        <v>8324</v>
      </c>
      <c r="O2120" s="11" t="s">
        <v>8325</v>
      </c>
      <c r="P2120" s="11" t="s">
        <v>8237</v>
      </c>
      <c r="Q2120" s="11" t="s">
        <v>384</v>
      </c>
      <c r="R2120" s="11" t="s">
        <v>8326</v>
      </c>
      <c r="S2120" s="11" t="s">
        <v>4113</v>
      </c>
      <c r="T2120" s="11" t="s">
        <v>8267</v>
      </c>
      <c r="U2120" s="11" t="s">
        <v>7086</v>
      </c>
      <c r="W2120" s="11" t="s">
        <v>8237</v>
      </c>
      <c r="Y2120" s="11" t="s">
        <v>1059</v>
      </c>
      <c r="Z2120" s="13"/>
      <c r="AA2120" s="11" t="s">
        <v>151</v>
      </c>
      <c r="AB2120" s="13"/>
      <c r="AC2120" s="13"/>
      <c r="AD2120" s="11" t="s">
        <v>8326</v>
      </c>
      <c r="AE2120" s="13"/>
      <c r="AF2120" s="13"/>
      <c r="AG2120" s="11" t="s">
        <v>152</v>
      </c>
      <c r="AH2120" s="11" t="s">
        <v>8241</v>
      </c>
      <c r="AI2120" s="11" t="s">
        <v>154</v>
      </c>
      <c r="AJ2120" s="13"/>
      <c r="AK2120" s="13"/>
      <c r="AL2120" s="13"/>
      <c r="AM2120" s="13"/>
      <c r="AN2120" s="11" t="s">
        <v>154</v>
      </c>
      <c r="AO2120" s="13"/>
      <c r="AP2120" s="11" t="s">
        <v>8323</v>
      </c>
      <c r="AR2120" s="13"/>
      <c r="AS2120" s="13"/>
      <c r="AT2120" s="12" t="b">
        <v>1</v>
      </c>
      <c r="AU2120" s="13"/>
      <c r="AV2120" s="14" t="s">
        <v>167</v>
      </c>
      <c r="AW2120" s="13"/>
      <c r="AX2120" s="14" t="s">
        <v>155</v>
      </c>
      <c r="AY2120" s="13"/>
      <c r="AZ2120" s="14">
        <v>7479.0</v>
      </c>
      <c r="BA2120" s="13"/>
    </row>
    <row r="2121">
      <c r="A2121" s="11" t="s">
        <v>8327</v>
      </c>
      <c r="B2121" s="11">
        <v>7429.0</v>
      </c>
      <c r="C2121" s="12" t="b">
        <v>0</v>
      </c>
      <c r="D2121" s="12" t="b">
        <v>1</v>
      </c>
      <c r="E2121" s="12" t="b">
        <v>0</v>
      </c>
      <c r="F2121" s="12" t="b">
        <v>0</v>
      </c>
      <c r="G2121" s="12" t="b">
        <v>0</v>
      </c>
      <c r="H2121" s="12" t="b">
        <v>0</v>
      </c>
      <c r="I2121" s="15">
        <v>44996.0</v>
      </c>
      <c r="J2121" s="13"/>
      <c r="K2121" s="12" t="b">
        <v>0</v>
      </c>
      <c r="L2121" s="14" t="s">
        <v>8234</v>
      </c>
      <c r="M2121" s="11" t="s">
        <v>1175</v>
      </c>
      <c r="N2121" s="11" t="s">
        <v>8328</v>
      </c>
      <c r="O2121" s="11" t="s">
        <v>8329</v>
      </c>
      <c r="P2121" s="11" t="s">
        <v>8237</v>
      </c>
      <c r="Q2121" s="11" t="s">
        <v>384</v>
      </c>
      <c r="R2121" s="11" t="s">
        <v>8330</v>
      </c>
      <c r="S2121" s="11" t="s">
        <v>8331</v>
      </c>
      <c r="T2121" s="11" t="s">
        <v>8267</v>
      </c>
      <c r="U2121" s="11" t="s">
        <v>7086</v>
      </c>
      <c r="W2121" s="11" t="s">
        <v>8237</v>
      </c>
      <c r="Y2121" s="11" t="s">
        <v>1059</v>
      </c>
      <c r="Z2121" s="13"/>
      <c r="AA2121" s="11" t="s">
        <v>151</v>
      </c>
      <c r="AB2121" s="13"/>
      <c r="AC2121" s="13"/>
      <c r="AD2121" s="11" t="s">
        <v>8330</v>
      </c>
      <c r="AE2121" s="13"/>
      <c r="AF2121" s="13"/>
      <c r="AG2121" s="11" t="s">
        <v>152</v>
      </c>
      <c r="AH2121" s="11" t="s">
        <v>8241</v>
      </c>
      <c r="AJ2121" s="13"/>
      <c r="AK2121" s="13"/>
      <c r="AL2121" s="13"/>
      <c r="AM2121" s="13"/>
      <c r="AN2121" s="11" t="s">
        <v>154</v>
      </c>
      <c r="AO2121" s="13"/>
      <c r="AP2121" s="11" t="s">
        <v>8327</v>
      </c>
      <c r="AR2121" s="13"/>
      <c r="AS2121" s="13"/>
      <c r="AT2121" s="12" t="b">
        <v>1</v>
      </c>
      <c r="AU2121" s="13"/>
      <c r="AV2121" s="14" t="s">
        <v>167</v>
      </c>
      <c r="AW2121" s="13"/>
      <c r="AX2121" s="14" t="s">
        <v>155</v>
      </c>
      <c r="AY2121" s="13"/>
      <c r="AZ2121" s="14">
        <v>7474.0</v>
      </c>
      <c r="BA2121" s="13"/>
    </row>
    <row r="2122">
      <c r="A2122" s="11" t="s">
        <v>8332</v>
      </c>
      <c r="B2122" s="11">
        <v>7430.0</v>
      </c>
      <c r="C2122" s="12" t="b">
        <v>0</v>
      </c>
      <c r="D2122" s="12" t="b">
        <v>1</v>
      </c>
      <c r="E2122" s="12" t="b">
        <v>0</v>
      </c>
      <c r="F2122" s="12" t="b">
        <v>0</v>
      </c>
      <c r="G2122" s="12" t="b">
        <v>0</v>
      </c>
      <c r="H2122" s="12" t="b">
        <v>0</v>
      </c>
      <c r="I2122" s="13"/>
      <c r="J2122" s="13"/>
      <c r="K2122" s="12" t="b">
        <v>0</v>
      </c>
      <c r="L2122" s="15">
        <v>45180.0</v>
      </c>
      <c r="M2122" s="11" t="s">
        <v>1274</v>
      </c>
      <c r="N2122" s="11" t="s">
        <v>8333</v>
      </c>
      <c r="O2122" s="11" t="s">
        <v>8334</v>
      </c>
      <c r="P2122" s="11" t="s">
        <v>8335</v>
      </c>
      <c r="Q2122" s="11" t="s">
        <v>384</v>
      </c>
      <c r="R2122" s="11" t="s">
        <v>8336</v>
      </c>
      <c r="S2122" s="11" t="s">
        <v>8337</v>
      </c>
      <c r="T2122" s="11" t="s">
        <v>8267</v>
      </c>
      <c r="U2122" s="11" t="s">
        <v>3467</v>
      </c>
      <c r="W2122" s="11" t="s">
        <v>8335</v>
      </c>
      <c r="Y2122" s="11" t="s">
        <v>4193</v>
      </c>
      <c r="Z2122" s="13"/>
      <c r="AA2122" s="11" t="s">
        <v>151</v>
      </c>
      <c r="AB2122" s="13"/>
      <c r="AC2122" s="13"/>
      <c r="AD2122" s="11" t="s">
        <v>8336</v>
      </c>
      <c r="AE2122" s="13"/>
      <c r="AF2122" s="13"/>
      <c r="AG2122" s="11" t="s">
        <v>152</v>
      </c>
      <c r="AH2122" s="11" t="s">
        <v>8338</v>
      </c>
      <c r="AI2122" s="11" t="s">
        <v>154</v>
      </c>
      <c r="AJ2122" s="13"/>
      <c r="AK2122" s="13"/>
      <c r="AL2122" s="13"/>
      <c r="AM2122" s="13"/>
      <c r="AN2122" s="11" t="s">
        <v>154</v>
      </c>
      <c r="AO2122" s="13"/>
      <c r="AP2122" s="11" t="s">
        <v>8332</v>
      </c>
      <c r="AR2122" s="13"/>
      <c r="AS2122" s="11" t="s">
        <v>154</v>
      </c>
      <c r="AT2122" s="12" t="b">
        <v>1</v>
      </c>
      <c r="AU2122" s="13"/>
      <c r="AV2122" s="14" t="s">
        <v>167</v>
      </c>
      <c r="AW2122" s="13"/>
      <c r="AX2122" s="14" t="s">
        <v>155</v>
      </c>
      <c r="AY2122" s="13"/>
      <c r="AZ2122" s="14">
        <v>7481.0</v>
      </c>
      <c r="BA2122" s="13"/>
    </row>
    <row r="2123">
      <c r="A2123" s="11" t="s">
        <v>8339</v>
      </c>
      <c r="B2123" s="11">
        <v>7431.0</v>
      </c>
      <c r="C2123" s="12" t="b">
        <v>0</v>
      </c>
      <c r="D2123" s="12" t="b">
        <v>0</v>
      </c>
      <c r="E2123" s="12" t="b">
        <v>0</v>
      </c>
      <c r="F2123" s="12" t="b">
        <v>0</v>
      </c>
      <c r="G2123" s="12" t="b">
        <v>0</v>
      </c>
      <c r="H2123" s="12" t="b">
        <v>0</v>
      </c>
      <c r="I2123" s="13"/>
      <c r="J2123" s="13"/>
      <c r="K2123" s="12" t="b">
        <v>0</v>
      </c>
      <c r="L2123" s="15">
        <v>45180.0</v>
      </c>
      <c r="M2123" s="11" t="s">
        <v>1274</v>
      </c>
      <c r="N2123" s="11" t="s">
        <v>8340</v>
      </c>
      <c r="O2123" s="11" t="s">
        <v>1318</v>
      </c>
      <c r="P2123" s="11" t="s">
        <v>8335</v>
      </c>
      <c r="Q2123" s="11" t="s">
        <v>384</v>
      </c>
      <c r="R2123" s="11" t="s">
        <v>1319</v>
      </c>
      <c r="S2123" s="11" t="s">
        <v>1320</v>
      </c>
      <c r="T2123" s="18" t="s">
        <v>8341</v>
      </c>
      <c r="U2123" s="11" t="s">
        <v>3467</v>
      </c>
      <c r="W2123" s="11" t="s">
        <v>8335</v>
      </c>
      <c r="Y2123" s="11" t="s">
        <v>4193</v>
      </c>
      <c r="Z2123" s="13"/>
      <c r="AA2123" s="11" t="s">
        <v>215</v>
      </c>
      <c r="AB2123" s="13"/>
      <c r="AC2123" s="13"/>
      <c r="AD2123" s="11" t="s">
        <v>1319</v>
      </c>
      <c r="AE2123" s="13"/>
      <c r="AF2123" s="13"/>
      <c r="AG2123" s="11" t="s">
        <v>152</v>
      </c>
      <c r="AH2123" s="11" t="s">
        <v>8338</v>
      </c>
      <c r="AI2123" s="11" t="s">
        <v>154</v>
      </c>
      <c r="AJ2123" s="13"/>
      <c r="AK2123" s="13"/>
      <c r="AL2123" s="13"/>
      <c r="AM2123" s="13"/>
      <c r="AN2123" s="13"/>
      <c r="AO2123" s="13"/>
      <c r="AP2123" s="11" t="s">
        <v>8339</v>
      </c>
      <c r="AR2123" s="13"/>
      <c r="AS2123" s="13"/>
      <c r="AT2123" s="12" t="b">
        <v>1</v>
      </c>
      <c r="AU2123" s="13"/>
      <c r="AV2123" s="14" t="s">
        <v>167</v>
      </c>
      <c r="AW2123" s="13"/>
      <c r="AX2123" s="14" t="s">
        <v>155</v>
      </c>
      <c r="AY2123" s="13"/>
      <c r="AZ2123" s="14">
        <v>7469.0</v>
      </c>
      <c r="BA2123" s="13"/>
    </row>
    <row r="2124">
      <c r="A2124" s="11" t="s">
        <v>8342</v>
      </c>
      <c r="B2124" s="11">
        <v>7432.0</v>
      </c>
      <c r="C2124" s="12" t="b">
        <v>0</v>
      </c>
      <c r="D2124" s="12" t="b">
        <v>1</v>
      </c>
      <c r="E2124" s="12" t="b">
        <v>0</v>
      </c>
      <c r="F2124" s="12" t="b">
        <v>0</v>
      </c>
      <c r="G2124" s="12" t="b">
        <v>0</v>
      </c>
      <c r="H2124" s="12" t="b">
        <v>0</v>
      </c>
      <c r="I2124" s="13"/>
      <c r="J2124" s="13"/>
      <c r="K2124" s="12" t="b">
        <v>0</v>
      </c>
      <c r="L2124" s="15">
        <v>45180.0</v>
      </c>
      <c r="M2124" s="11" t="s">
        <v>1274</v>
      </c>
      <c r="N2124" s="11" t="s">
        <v>8343</v>
      </c>
      <c r="O2124" s="11" t="s">
        <v>4190</v>
      </c>
      <c r="P2124" s="11" t="s">
        <v>8335</v>
      </c>
      <c r="Q2124" s="11" t="s">
        <v>384</v>
      </c>
      <c r="R2124" s="11" t="s">
        <v>4191</v>
      </c>
      <c r="S2124" s="13"/>
      <c r="T2124" s="18" t="s">
        <v>8344</v>
      </c>
      <c r="U2124" s="11" t="s">
        <v>3467</v>
      </c>
      <c r="W2124" s="11" t="s">
        <v>8335</v>
      </c>
      <c r="Y2124" s="11" t="s">
        <v>4193</v>
      </c>
      <c r="Z2124" s="13"/>
      <c r="AA2124" s="11" t="s">
        <v>151</v>
      </c>
      <c r="AB2124" s="13"/>
      <c r="AC2124" s="13"/>
      <c r="AD2124" s="11" t="s">
        <v>4191</v>
      </c>
      <c r="AE2124" s="13"/>
      <c r="AF2124" s="13"/>
      <c r="AG2124" s="11" t="s">
        <v>152</v>
      </c>
      <c r="AH2124" s="11" t="s">
        <v>8338</v>
      </c>
      <c r="AJ2124" s="13"/>
      <c r="AK2124" s="13"/>
      <c r="AL2124" s="13"/>
      <c r="AM2124" s="13"/>
      <c r="AN2124" s="13"/>
      <c r="AO2124" s="13"/>
      <c r="AP2124" s="11" t="s">
        <v>8342</v>
      </c>
      <c r="AR2124" s="13"/>
      <c r="AS2124" s="13"/>
      <c r="AT2124" s="12" t="b">
        <v>1</v>
      </c>
      <c r="AU2124" s="13"/>
      <c r="AV2124" s="14" t="s">
        <v>167</v>
      </c>
      <c r="AW2124" s="13"/>
      <c r="AX2124" s="14" t="s">
        <v>155</v>
      </c>
      <c r="AY2124" s="13"/>
      <c r="AZ2124" s="14">
        <v>7473.0</v>
      </c>
      <c r="BA2124" s="13"/>
    </row>
    <row r="2125">
      <c r="A2125" s="11" t="s">
        <v>8345</v>
      </c>
      <c r="B2125" s="11">
        <v>7433.0</v>
      </c>
      <c r="C2125" s="12" t="b">
        <v>0</v>
      </c>
      <c r="D2125" s="12" t="b">
        <v>1</v>
      </c>
      <c r="E2125" s="12" t="b">
        <v>0</v>
      </c>
      <c r="F2125" s="12" t="b">
        <v>0</v>
      </c>
      <c r="G2125" s="12" t="b">
        <v>0</v>
      </c>
      <c r="H2125" s="12" t="b">
        <v>0</v>
      </c>
      <c r="I2125" s="13"/>
      <c r="J2125" s="13"/>
      <c r="K2125" s="12" t="b">
        <v>0</v>
      </c>
      <c r="L2125" s="15">
        <v>45180.0</v>
      </c>
      <c r="M2125" s="11" t="s">
        <v>1274</v>
      </c>
      <c r="N2125" s="11" t="s">
        <v>8346</v>
      </c>
      <c r="O2125" s="11" t="s">
        <v>4220</v>
      </c>
      <c r="P2125" s="11" t="s">
        <v>8335</v>
      </c>
      <c r="Q2125" s="11" t="s">
        <v>384</v>
      </c>
      <c r="R2125" s="11" t="s">
        <v>4221</v>
      </c>
      <c r="S2125" s="11" t="s">
        <v>437</v>
      </c>
      <c r="T2125" s="11" t="s">
        <v>8267</v>
      </c>
      <c r="U2125" s="11" t="s">
        <v>3467</v>
      </c>
      <c r="W2125" s="11" t="s">
        <v>8335</v>
      </c>
      <c r="Y2125" s="11" t="s">
        <v>4193</v>
      </c>
      <c r="Z2125" s="13"/>
      <c r="AA2125" s="11" t="s">
        <v>151</v>
      </c>
      <c r="AB2125" s="13"/>
      <c r="AC2125" s="13"/>
      <c r="AD2125" s="11" t="s">
        <v>4221</v>
      </c>
      <c r="AE2125" s="13"/>
      <c r="AF2125" s="13"/>
      <c r="AG2125" s="11" t="s">
        <v>152</v>
      </c>
      <c r="AH2125" s="11" t="s">
        <v>8338</v>
      </c>
      <c r="AJ2125" s="13"/>
      <c r="AK2125" s="13"/>
      <c r="AL2125" s="13"/>
      <c r="AM2125" s="13"/>
      <c r="AN2125" s="11" t="s">
        <v>154</v>
      </c>
      <c r="AO2125" s="13"/>
      <c r="AP2125" s="11" t="s">
        <v>8345</v>
      </c>
      <c r="AR2125" s="13"/>
      <c r="AS2125" s="11" t="s">
        <v>154</v>
      </c>
      <c r="AT2125" s="12" t="b">
        <v>1</v>
      </c>
      <c r="AU2125" s="13"/>
      <c r="AV2125" s="14" t="s">
        <v>167</v>
      </c>
      <c r="AW2125" s="13"/>
      <c r="AX2125" s="14" t="s">
        <v>155</v>
      </c>
      <c r="AY2125" s="13"/>
      <c r="AZ2125" s="14">
        <v>7468.0</v>
      </c>
      <c r="BA2125" s="13"/>
    </row>
    <row r="2126">
      <c r="A2126" s="11" t="s">
        <v>8347</v>
      </c>
      <c r="B2126" s="11">
        <v>7434.0</v>
      </c>
      <c r="C2126" s="12" t="b">
        <v>0</v>
      </c>
      <c r="D2126" s="12" t="b">
        <v>1</v>
      </c>
      <c r="E2126" s="12" t="b">
        <v>0</v>
      </c>
      <c r="F2126" s="12" t="b">
        <v>0</v>
      </c>
      <c r="G2126" s="12" t="b">
        <v>0</v>
      </c>
      <c r="H2126" s="12" t="b">
        <v>0</v>
      </c>
      <c r="I2126" s="13"/>
      <c r="J2126" s="13"/>
      <c r="K2126" s="12" t="b">
        <v>0</v>
      </c>
      <c r="L2126" s="15">
        <v>45180.0</v>
      </c>
      <c r="M2126" s="11" t="s">
        <v>1274</v>
      </c>
      <c r="N2126" s="11" t="s">
        <v>8348</v>
      </c>
      <c r="O2126" s="11" t="s">
        <v>8349</v>
      </c>
      <c r="P2126" s="11" t="s">
        <v>8335</v>
      </c>
      <c r="Q2126" s="11" t="s">
        <v>384</v>
      </c>
      <c r="R2126" s="11" t="s">
        <v>8350</v>
      </c>
      <c r="S2126" s="11" t="s">
        <v>8351</v>
      </c>
      <c r="T2126" s="11" t="s">
        <v>8267</v>
      </c>
      <c r="U2126" s="11" t="s">
        <v>3467</v>
      </c>
      <c r="W2126" s="11" t="s">
        <v>8335</v>
      </c>
      <c r="Y2126" s="11" t="s">
        <v>4193</v>
      </c>
      <c r="Z2126" s="13"/>
      <c r="AA2126" s="11" t="s">
        <v>151</v>
      </c>
      <c r="AB2126" s="13"/>
      <c r="AC2126" s="13"/>
      <c r="AD2126" s="11" t="s">
        <v>8350</v>
      </c>
      <c r="AE2126" s="13"/>
      <c r="AF2126" s="13"/>
      <c r="AG2126" s="11" t="s">
        <v>152</v>
      </c>
      <c r="AH2126" s="11" t="s">
        <v>8338</v>
      </c>
      <c r="AI2126" s="11" t="s">
        <v>154</v>
      </c>
      <c r="AJ2126" s="13"/>
      <c r="AK2126" s="13"/>
      <c r="AL2126" s="13"/>
      <c r="AM2126" s="13"/>
      <c r="AN2126" s="11" t="s">
        <v>154</v>
      </c>
      <c r="AO2126" s="13"/>
      <c r="AP2126" s="11" t="s">
        <v>8347</v>
      </c>
      <c r="AR2126" s="13"/>
      <c r="AS2126" s="11" t="s">
        <v>154</v>
      </c>
      <c r="AT2126" s="12" t="b">
        <v>1</v>
      </c>
      <c r="AU2126" s="13"/>
      <c r="AV2126" s="14" t="s">
        <v>167</v>
      </c>
      <c r="AW2126" s="13"/>
      <c r="AX2126" s="14" t="s">
        <v>155</v>
      </c>
      <c r="AY2126" s="13"/>
      <c r="AZ2126" s="14">
        <v>7480.0</v>
      </c>
      <c r="BA2126" s="13"/>
    </row>
    <row r="2127">
      <c r="A2127" s="11" t="s">
        <v>8352</v>
      </c>
      <c r="B2127" s="11">
        <v>7435.0</v>
      </c>
      <c r="C2127" s="12" t="b">
        <v>0</v>
      </c>
      <c r="D2127" s="12" t="b">
        <v>1</v>
      </c>
      <c r="E2127" s="12" t="b">
        <v>0</v>
      </c>
      <c r="F2127" s="12" t="b">
        <v>0</v>
      </c>
      <c r="G2127" s="12" t="b">
        <v>0</v>
      </c>
      <c r="H2127" s="12" t="b">
        <v>0</v>
      </c>
      <c r="I2127" s="13"/>
      <c r="J2127" s="13"/>
      <c r="K2127" s="12" t="b">
        <v>0</v>
      </c>
      <c r="L2127" s="15">
        <v>45180.0</v>
      </c>
      <c r="M2127" s="11" t="s">
        <v>1274</v>
      </c>
      <c r="N2127" s="11" t="s">
        <v>8353</v>
      </c>
      <c r="O2127" s="11" t="s">
        <v>8354</v>
      </c>
      <c r="P2127" s="11" t="s">
        <v>8335</v>
      </c>
      <c r="Q2127" s="11" t="s">
        <v>384</v>
      </c>
      <c r="R2127" s="11" t="s">
        <v>8355</v>
      </c>
      <c r="S2127" s="11" t="s">
        <v>8356</v>
      </c>
      <c r="T2127" s="11" t="s">
        <v>8267</v>
      </c>
      <c r="U2127" s="11" t="s">
        <v>3467</v>
      </c>
      <c r="W2127" s="11" t="s">
        <v>8335</v>
      </c>
      <c r="Y2127" s="11" t="s">
        <v>4193</v>
      </c>
      <c r="Z2127" s="13"/>
      <c r="AA2127" s="11" t="s">
        <v>151</v>
      </c>
      <c r="AB2127" s="13"/>
      <c r="AC2127" s="13"/>
      <c r="AD2127" s="11" t="s">
        <v>8355</v>
      </c>
      <c r="AE2127" s="13"/>
      <c r="AF2127" s="13"/>
      <c r="AG2127" s="11" t="s">
        <v>152</v>
      </c>
      <c r="AH2127" s="11" t="s">
        <v>8338</v>
      </c>
      <c r="AJ2127" s="13"/>
      <c r="AK2127" s="13"/>
      <c r="AL2127" s="13"/>
      <c r="AM2127" s="13"/>
      <c r="AN2127" s="11" t="s">
        <v>154</v>
      </c>
      <c r="AO2127" s="13"/>
      <c r="AP2127" s="11" t="s">
        <v>8352</v>
      </c>
      <c r="AR2127" s="13"/>
      <c r="AS2127" s="11" t="s">
        <v>154</v>
      </c>
      <c r="AT2127" s="12" t="b">
        <v>1</v>
      </c>
      <c r="AU2127" s="13"/>
      <c r="AV2127" s="14" t="s">
        <v>167</v>
      </c>
      <c r="AW2127" s="13"/>
      <c r="AX2127" s="14" t="s">
        <v>155</v>
      </c>
      <c r="AY2127" s="13"/>
      <c r="AZ2127" s="14">
        <v>7475.0</v>
      </c>
      <c r="BA2127" s="13"/>
    </row>
    <row r="2128">
      <c r="A2128" s="11" t="s">
        <v>8357</v>
      </c>
      <c r="B2128" s="11">
        <v>7436.0</v>
      </c>
      <c r="C2128" s="12" t="b">
        <v>0</v>
      </c>
      <c r="D2128" s="12" t="b">
        <v>1</v>
      </c>
      <c r="E2128" s="12" t="b">
        <v>0</v>
      </c>
      <c r="F2128" s="12" t="b">
        <v>0</v>
      </c>
      <c r="G2128" s="12" t="b">
        <v>0</v>
      </c>
      <c r="H2128" s="12" t="b">
        <v>0</v>
      </c>
      <c r="I2128" s="13"/>
      <c r="J2128" s="13"/>
      <c r="K2128" s="12" t="b">
        <v>0</v>
      </c>
      <c r="L2128" s="15">
        <v>45180.0</v>
      </c>
      <c r="M2128" s="11" t="s">
        <v>1274</v>
      </c>
      <c r="N2128" s="11" t="s">
        <v>8358</v>
      </c>
      <c r="O2128" s="11" t="s">
        <v>8359</v>
      </c>
      <c r="P2128" s="11" t="s">
        <v>8335</v>
      </c>
      <c r="Q2128" s="11" t="s">
        <v>384</v>
      </c>
      <c r="R2128" s="11" t="s">
        <v>8360</v>
      </c>
      <c r="S2128" s="11" t="s">
        <v>8361</v>
      </c>
      <c r="T2128" s="11" t="s">
        <v>8267</v>
      </c>
      <c r="U2128" s="11" t="s">
        <v>3467</v>
      </c>
      <c r="W2128" s="11" t="s">
        <v>8335</v>
      </c>
      <c r="Y2128" s="11" t="s">
        <v>4193</v>
      </c>
      <c r="Z2128" s="13"/>
      <c r="AA2128" s="11" t="s">
        <v>151</v>
      </c>
      <c r="AB2128" s="13"/>
      <c r="AC2128" s="13"/>
      <c r="AD2128" s="11" t="s">
        <v>8360</v>
      </c>
      <c r="AE2128" s="13"/>
      <c r="AF2128" s="13"/>
      <c r="AG2128" s="11" t="s">
        <v>152</v>
      </c>
      <c r="AH2128" s="11" t="s">
        <v>8338</v>
      </c>
      <c r="AI2128" s="11" t="s">
        <v>154</v>
      </c>
      <c r="AJ2128" s="13"/>
      <c r="AK2128" s="13"/>
      <c r="AL2128" s="13"/>
      <c r="AM2128" s="13"/>
      <c r="AN2128" s="11" t="s">
        <v>154</v>
      </c>
      <c r="AO2128" s="13"/>
      <c r="AP2128" s="11" t="s">
        <v>8357</v>
      </c>
      <c r="AR2128" s="13"/>
      <c r="AS2128" s="11" t="s">
        <v>154</v>
      </c>
      <c r="AT2128" s="12" t="b">
        <v>1</v>
      </c>
      <c r="AU2128" s="13"/>
      <c r="AV2128" s="14" t="s">
        <v>167</v>
      </c>
      <c r="AW2128" s="13"/>
      <c r="AX2128" s="14" t="s">
        <v>155</v>
      </c>
      <c r="AY2128" s="13"/>
      <c r="AZ2128" s="14">
        <v>7459.0</v>
      </c>
      <c r="BA2128" s="13"/>
    </row>
    <row r="2129">
      <c r="A2129" s="11" t="s">
        <v>8362</v>
      </c>
      <c r="B2129" s="11">
        <v>7437.0</v>
      </c>
      <c r="C2129" s="12" t="b">
        <v>0</v>
      </c>
      <c r="D2129" s="12" t="b">
        <v>1</v>
      </c>
      <c r="E2129" s="12" t="b">
        <v>0</v>
      </c>
      <c r="F2129" s="12" t="b">
        <v>0</v>
      </c>
      <c r="G2129" s="12" t="b">
        <v>0</v>
      </c>
      <c r="H2129" s="12" t="b">
        <v>0</v>
      </c>
      <c r="I2129" s="13"/>
      <c r="J2129" s="13"/>
      <c r="K2129" s="12" t="b">
        <v>0</v>
      </c>
      <c r="L2129" s="15">
        <v>45180.0</v>
      </c>
      <c r="M2129" s="11" t="s">
        <v>1274</v>
      </c>
      <c r="N2129" s="11" t="s">
        <v>8363</v>
      </c>
      <c r="O2129" s="11" t="s">
        <v>8364</v>
      </c>
      <c r="P2129" s="11" t="s">
        <v>8335</v>
      </c>
      <c r="Q2129" s="11" t="s">
        <v>384</v>
      </c>
      <c r="R2129" s="11" t="s">
        <v>8365</v>
      </c>
      <c r="S2129" s="13"/>
      <c r="T2129" s="11" t="s">
        <v>8267</v>
      </c>
      <c r="U2129" s="11" t="s">
        <v>3467</v>
      </c>
      <c r="W2129" s="11" t="s">
        <v>8335</v>
      </c>
      <c r="Y2129" s="11" t="s">
        <v>4193</v>
      </c>
      <c r="Z2129" s="13"/>
      <c r="AA2129" s="11" t="s">
        <v>151</v>
      </c>
      <c r="AB2129" s="13"/>
      <c r="AC2129" s="13"/>
      <c r="AD2129" s="11" t="s">
        <v>8365</v>
      </c>
      <c r="AE2129" s="13"/>
      <c r="AF2129" s="13"/>
      <c r="AG2129" s="11" t="s">
        <v>152</v>
      </c>
      <c r="AH2129" s="11" t="s">
        <v>8338</v>
      </c>
      <c r="AI2129" s="11" t="s">
        <v>154</v>
      </c>
      <c r="AJ2129" s="13"/>
      <c r="AK2129" s="13"/>
      <c r="AL2129" s="13"/>
      <c r="AM2129" s="13"/>
      <c r="AN2129" s="11" t="s">
        <v>154</v>
      </c>
      <c r="AO2129" s="13"/>
      <c r="AP2129" s="11" t="s">
        <v>8362</v>
      </c>
      <c r="AR2129" s="13"/>
      <c r="AS2129" s="11" t="s">
        <v>154</v>
      </c>
      <c r="AT2129" s="12" t="b">
        <v>1</v>
      </c>
      <c r="AU2129" s="13"/>
      <c r="AV2129" s="14" t="s">
        <v>167</v>
      </c>
      <c r="AW2129" s="13"/>
      <c r="AX2129" s="14" t="s">
        <v>155</v>
      </c>
      <c r="AY2129" s="13"/>
      <c r="AZ2129" s="14">
        <v>7483.0</v>
      </c>
      <c r="BA2129" s="13"/>
    </row>
    <row r="2130">
      <c r="A2130" s="11" t="s">
        <v>8366</v>
      </c>
      <c r="B2130" s="11">
        <v>7438.0</v>
      </c>
      <c r="C2130" s="12" t="b">
        <v>0</v>
      </c>
      <c r="D2130" s="12" t="b">
        <v>1</v>
      </c>
      <c r="E2130" s="12" t="b">
        <v>0</v>
      </c>
      <c r="F2130" s="12" t="b">
        <v>0</v>
      </c>
      <c r="G2130" s="12" t="b">
        <v>0</v>
      </c>
      <c r="H2130" s="12" t="b">
        <v>0</v>
      </c>
      <c r="I2130" s="13"/>
      <c r="J2130" s="13"/>
      <c r="K2130" s="12" t="b">
        <v>0</v>
      </c>
      <c r="L2130" s="15">
        <v>45180.0</v>
      </c>
      <c r="M2130" s="11" t="s">
        <v>1274</v>
      </c>
      <c r="N2130" s="11" t="s">
        <v>8367</v>
      </c>
      <c r="O2130" s="11" t="s">
        <v>8368</v>
      </c>
      <c r="P2130" s="11" t="s">
        <v>8335</v>
      </c>
      <c r="Q2130" s="11" t="s">
        <v>384</v>
      </c>
      <c r="R2130" s="11" t="s">
        <v>8369</v>
      </c>
      <c r="S2130" s="13"/>
      <c r="T2130" s="11" t="s">
        <v>8267</v>
      </c>
      <c r="U2130" s="11" t="s">
        <v>3467</v>
      </c>
      <c r="W2130" s="11" t="s">
        <v>8335</v>
      </c>
      <c r="Y2130" s="11" t="s">
        <v>4193</v>
      </c>
      <c r="Z2130" s="13"/>
      <c r="AA2130" s="11" t="s">
        <v>151</v>
      </c>
      <c r="AB2130" s="13"/>
      <c r="AC2130" s="13"/>
      <c r="AD2130" s="11" t="s">
        <v>8369</v>
      </c>
      <c r="AE2130" s="13"/>
      <c r="AF2130" s="13"/>
      <c r="AG2130" s="11" t="s">
        <v>152</v>
      </c>
      <c r="AH2130" s="11" t="s">
        <v>8338</v>
      </c>
      <c r="AI2130" s="11" t="s">
        <v>154</v>
      </c>
      <c r="AJ2130" s="13"/>
      <c r="AK2130" s="13"/>
      <c r="AL2130" s="13"/>
      <c r="AM2130" s="13"/>
      <c r="AN2130" s="11" t="s">
        <v>154</v>
      </c>
      <c r="AO2130" s="13"/>
      <c r="AP2130" s="11" t="s">
        <v>8366</v>
      </c>
      <c r="AR2130" s="13"/>
      <c r="AS2130" s="11" t="s">
        <v>154</v>
      </c>
      <c r="AT2130" s="12" t="b">
        <v>1</v>
      </c>
      <c r="AU2130" s="13"/>
      <c r="AV2130" s="14" t="s">
        <v>167</v>
      </c>
      <c r="AW2130" s="13"/>
      <c r="AX2130" s="14" t="s">
        <v>155</v>
      </c>
      <c r="AY2130" s="13"/>
      <c r="AZ2130" s="14">
        <v>7476.0</v>
      </c>
      <c r="BA2130" s="13"/>
    </row>
    <row r="2131">
      <c r="A2131" s="11" t="s">
        <v>8370</v>
      </c>
      <c r="B2131" s="11">
        <v>7439.0</v>
      </c>
      <c r="C2131" s="12" t="b">
        <v>0</v>
      </c>
      <c r="D2131" s="12" t="b">
        <v>1</v>
      </c>
      <c r="E2131" s="12" t="b">
        <v>0</v>
      </c>
      <c r="F2131" s="12" t="b">
        <v>0</v>
      </c>
      <c r="G2131" s="12" t="b">
        <v>0</v>
      </c>
      <c r="H2131" s="12" t="b">
        <v>0</v>
      </c>
      <c r="I2131" s="13"/>
      <c r="J2131" s="13"/>
      <c r="K2131" s="12" t="b">
        <v>0</v>
      </c>
      <c r="L2131" s="15">
        <v>45180.0</v>
      </c>
      <c r="M2131" s="11" t="s">
        <v>1274</v>
      </c>
      <c r="N2131" s="11" t="s">
        <v>8371</v>
      </c>
      <c r="O2131" s="11" t="s">
        <v>8372</v>
      </c>
      <c r="P2131" s="11" t="s">
        <v>8335</v>
      </c>
      <c r="Q2131" s="11" t="s">
        <v>384</v>
      </c>
      <c r="R2131" s="11" t="s">
        <v>8373</v>
      </c>
      <c r="S2131" s="11" t="s">
        <v>8374</v>
      </c>
      <c r="T2131" s="11" t="s">
        <v>8267</v>
      </c>
      <c r="U2131" s="11" t="s">
        <v>3467</v>
      </c>
      <c r="W2131" s="11" t="s">
        <v>8335</v>
      </c>
      <c r="Y2131" s="11" t="s">
        <v>4193</v>
      </c>
      <c r="Z2131" s="13"/>
      <c r="AA2131" s="11" t="s">
        <v>151</v>
      </c>
      <c r="AB2131" s="13"/>
      <c r="AC2131" s="13"/>
      <c r="AD2131" s="11" t="s">
        <v>8373</v>
      </c>
      <c r="AE2131" s="13"/>
      <c r="AF2131" s="13"/>
      <c r="AG2131" s="11" t="s">
        <v>152</v>
      </c>
      <c r="AH2131" s="11" t="s">
        <v>8338</v>
      </c>
      <c r="AJ2131" s="13"/>
      <c r="AK2131" s="13"/>
      <c r="AL2131" s="13"/>
      <c r="AM2131" s="13"/>
      <c r="AN2131" s="11" t="s">
        <v>154</v>
      </c>
      <c r="AO2131" s="13"/>
      <c r="AP2131" s="11" t="s">
        <v>8370</v>
      </c>
      <c r="AR2131" s="13"/>
      <c r="AS2131" s="11" t="s">
        <v>154</v>
      </c>
      <c r="AT2131" s="12" t="b">
        <v>1</v>
      </c>
      <c r="AU2131" s="13"/>
      <c r="AV2131" s="14" t="s">
        <v>167</v>
      </c>
      <c r="AW2131" s="13"/>
      <c r="AX2131" s="14" t="s">
        <v>155</v>
      </c>
      <c r="AY2131" s="13"/>
      <c r="AZ2131" s="14">
        <v>7477.0</v>
      </c>
      <c r="BA2131" s="13"/>
    </row>
    <row r="2132">
      <c r="A2132" s="11" t="s">
        <v>8375</v>
      </c>
      <c r="B2132" s="11">
        <v>7440.0</v>
      </c>
      <c r="C2132" s="12" t="b">
        <v>0</v>
      </c>
      <c r="D2132" s="12" t="b">
        <v>0</v>
      </c>
      <c r="E2132" s="12" t="b">
        <v>0</v>
      </c>
      <c r="F2132" s="12" t="b">
        <v>0</v>
      </c>
      <c r="G2132" s="12" t="b">
        <v>0</v>
      </c>
      <c r="H2132" s="12" t="b">
        <v>0</v>
      </c>
      <c r="I2132" s="13"/>
      <c r="J2132" s="13"/>
      <c r="K2132" s="12" t="b">
        <v>0</v>
      </c>
      <c r="L2132" s="15">
        <v>45180.0</v>
      </c>
      <c r="M2132" s="11" t="s">
        <v>1274</v>
      </c>
      <c r="N2132" s="11" t="s">
        <v>8376</v>
      </c>
      <c r="O2132" s="11" t="s">
        <v>8377</v>
      </c>
      <c r="P2132" s="11" t="s">
        <v>8335</v>
      </c>
      <c r="Q2132" s="11" t="s">
        <v>384</v>
      </c>
      <c r="R2132" s="11" t="s">
        <v>8378</v>
      </c>
      <c r="S2132" s="11" t="s">
        <v>8379</v>
      </c>
      <c r="T2132" s="11" t="s">
        <v>8267</v>
      </c>
      <c r="U2132" s="11" t="s">
        <v>3467</v>
      </c>
      <c r="W2132" s="11" t="s">
        <v>8335</v>
      </c>
      <c r="Y2132" s="11" t="s">
        <v>4193</v>
      </c>
      <c r="Z2132" s="13"/>
      <c r="AA2132" s="11" t="s">
        <v>215</v>
      </c>
      <c r="AB2132" s="13"/>
      <c r="AC2132" s="13"/>
      <c r="AD2132" s="11" t="s">
        <v>8378</v>
      </c>
      <c r="AE2132" s="13"/>
      <c r="AF2132" s="13"/>
      <c r="AG2132" s="11" t="s">
        <v>152</v>
      </c>
      <c r="AH2132" s="11" t="s">
        <v>8338</v>
      </c>
      <c r="AJ2132" s="13"/>
      <c r="AK2132" s="13"/>
      <c r="AL2132" s="13"/>
      <c r="AM2132" s="13"/>
      <c r="AN2132" s="11" t="s">
        <v>154</v>
      </c>
      <c r="AO2132" s="13"/>
      <c r="AP2132" s="11" t="s">
        <v>8375</v>
      </c>
      <c r="AR2132" s="13"/>
      <c r="AS2132" s="11" t="s">
        <v>154</v>
      </c>
      <c r="AT2132" s="12" t="b">
        <v>1</v>
      </c>
      <c r="AU2132" s="13"/>
      <c r="AV2132" s="14" t="s">
        <v>167</v>
      </c>
      <c r="AW2132" s="13"/>
      <c r="AX2132" s="14" t="s">
        <v>155</v>
      </c>
      <c r="AY2132" s="13"/>
      <c r="AZ2132" s="14">
        <v>7485.0</v>
      </c>
      <c r="BA2132" s="13"/>
    </row>
    <row r="2133">
      <c r="A2133" s="11" t="s">
        <v>8380</v>
      </c>
      <c r="B2133" s="11">
        <v>7441.0</v>
      </c>
      <c r="C2133" s="12" t="b">
        <v>0</v>
      </c>
      <c r="D2133" s="12" t="b">
        <v>1</v>
      </c>
      <c r="E2133" s="12" t="b">
        <v>0</v>
      </c>
      <c r="F2133" s="12" t="b">
        <v>0</v>
      </c>
      <c r="G2133" s="12" t="b">
        <v>0</v>
      </c>
      <c r="H2133" s="12" t="b">
        <v>0</v>
      </c>
      <c r="I2133" s="13"/>
      <c r="J2133" s="13"/>
      <c r="K2133" s="12" t="b">
        <v>0</v>
      </c>
      <c r="L2133" s="15">
        <v>45180.0</v>
      </c>
      <c r="M2133" s="11" t="s">
        <v>1274</v>
      </c>
      <c r="N2133" s="11" t="s">
        <v>8381</v>
      </c>
      <c r="O2133" s="11" t="s">
        <v>8382</v>
      </c>
      <c r="P2133" s="11" t="s">
        <v>8335</v>
      </c>
      <c r="Q2133" s="11" t="s">
        <v>384</v>
      </c>
      <c r="R2133" s="11" t="s">
        <v>8383</v>
      </c>
      <c r="S2133" s="13"/>
      <c r="T2133" s="11" t="s">
        <v>8267</v>
      </c>
      <c r="U2133" s="11" t="s">
        <v>3467</v>
      </c>
      <c r="W2133" s="11" t="s">
        <v>8335</v>
      </c>
      <c r="Y2133" s="11" t="s">
        <v>4193</v>
      </c>
      <c r="Z2133" s="13"/>
      <c r="AA2133" s="11" t="s">
        <v>151</v>
      </c>
      <c r="AB2133" s="13"/>
      <c r="AC2133" s="13"/>
      <c r="AD2133" s="11" t="s">
        <v>8383</v>
      </c>
      <c r="AE2133" s="13"/>
      <c r="AF2133" s="13"/>
      <c r="AG2133" s="11" t="s">
        <v>152</v>
      </c>
      <c r="AH2133" s="11" t="s">
        <v>8338</v>
      </c>
      <c r="AJ2133" s="13"/>
      <c r="AK2133" s="13"/>
      <c r="AL2133" s="13"/>
      <c r="AM2133" s="13"/>
      <c r="AN2133" s="11" t="s">
        <v>154</v>
      </c>
      <c r="AO2133" s="13"/>
      <c r="AP2133" s="11" t="s">
        <v>8380</v>
      </c>
      <c r="AR2133" s="13"/>
      <c r="AS2133" s="13"/>
      <c r="AT2133" s="12" t="b">
        <v>1</v>
      </c>
      <c r="AU2133" s="13"/>
      <c r="AV2133" s="14" t="s">
        <v>167</v>
      </c>
      <c r="AW2133" s="13"/>
      <c r="AX2133" s="14" t="s">
        <v>155</v>
      </c>
      <c r="AY2133" s="13"/>
      <c r="AZ2133" s="14">
        <v>7488.0</v>
      </c>
      <c r="BA2133" s="13"/>
    </row>
    <row r="2134">
      <c r="A2134" s="11" t="s">
        <v>8384</v>
      </c>
      <c r="B2134" s="11">
        <v>7442.0</v>
      </c>
      <c r="C2134" s="12" t="b">
        <v>0</v>
      </c>
      <c r="D2134" s="12" t="b">
        <v>0</v>
      </c>
      <c r="E2134" s="12" t="b">
        <v>0</v>
      </c>
      <c r="F2134" s="12" t="b">
        <v>0</v>
      </c>
      <c r="G2134" s="12" t="b">
        <v>0</v>
      </c>
      <c r="H2134" s="12" t="b">
        <v>0</v>
      </c>
      <c r="I2134" s="13"/>
      <c r="J2134" s="13"/>
      <c r="K2134" s="12" t="b">
        <v>0</v>
      </c>
      <c r="L2134" s="15">
        <v>45180.0</v>
      </c>
      <c r="M2134" s="11" t="s">
        <v>1274</v>
      </c>
      <c r="N2134" s="11" t="s">
        <v>8385</v>
      </c>
      <c r="O2134" s="11" t="s">
        <v>8386</v>
      </c>
      <c r="P2134" s="11" t="s">
        <v>8335</v>
      </c>
      <c r="Q2134" s="11" t="s">
        <v>384</v>
      </c>
      <c r="R2134" s="11" t="s">
        <v>8387</v>
      </c>
      <c r="S2134" s="11" t="s">
        <v>8388</v>
      </c>
      <c r="T2134" s="18" t="s">
        <v>8389</v>
      </c>
      <c r="U2134" s="11" t="s">
        <v>3467</v>
      </c>
      <c r="W2134" s="11" t="s">
        <v>8335</v>
      </c>
      <c r="Y2134" s="11" t="s">
        <v>4193</v>
      </c>
      <c r="Z2134" s="13"/>
      <c r="AA2134" s="11" t="s">
        <v>215</v>
      </c>
      <c r="AB2134" s="13"/>
      <c r="AC2134" s="13"/>
      <c r="AD2134" s="11" t="s">
        <v>8387</v>
      </c>
      <c r="AE2134" s="13"/>
      <c r="AF2134" s="13"/>
      <c r="AG2134" s="11" t="s">
        <v>152</v>
      </c>
      <c r="AH2134" s="11" t="s">
        <v>8338</v>
      </c>
      <c r="AI2134" s="11" t="s">
        <v>154</v>
      </c>
      <c r="AJ2134" s="13"/>
      <c r="AK2134" s="13"/>
      <c r="AL2134" s="13"/>
      <c r="AM2134" s="13"/>
      <c r="AN2134" s="13"/>
      <c r="AO2134" s="13"/>
      <c r="AP2134" s="11" t="s">
        <v>8384</v>
      </c>
      <c r="AR2134" s="13"/>
      <c r="AS2134" s="13"/>
      <c r="AT2134" s="12" t="b">
        <v>1</v>
      </c>
      <c r="AU2134" s="13"/>
      <c r="AV2134" s="14" t="s">
        <v>167</v>
      </c>
      <c r="AW2134" s="13"/>
      <c r="AX2134" s="14" t="s">
        <v>155</v>
      </c>
      <c r="AY2134" s="13"/>
      <c r="AZ2134" s="14">
        <v>7482.0</v>
      </c>
      <c r="BA2134" s="13"/>
    </row>
    <row r="2135">
      <c r="A2135" s="11" t="s">
        <v>8390</v>
      </c>
      <c r="B2135" s="11">
        <v>7443.0</v>
      </c>
      <c r="C2135" s="12" t="b">
        <v>0</v>
      </c>
      <c r="D2135" s="12" t="b">
        <v>1</v>
      </c>
      <c r="E2135" s="12" t="b">
        <v>0</v>
      </c>
      <c r="F2135" s="12" t="b">
        <v>0</v>
      </c>
      <c r="G2135" s="12" t="b">
        <v>0</v>
      </c>
      <c r="H2135" s="12" t="b">
        <v>0</v>
      </c>
      <c r="I2135" s="13"/>
      <c r="J2135" s="13"/>
      <c r="K2135" s="12" t="b">
        <v>0</v>
      </c>
      <c r="L2135" s="15">
        <v>45180.0</v>
      </c>
      <c r="M2135" s="11" t="s">
        <v>1274</v>
      </c>
      <c r="N2135" s="11" t="s">
        <v>8391</v>
      </c>
      <c r="O2135" s="11" t="s">
        <v>8392</v>
      </c>
      <c r="P2135" s="11" t="s">
        <v>8335</v>
      </c>
      <c r="Q2135" s="11" t="s">
        <v>384</v>
      </c>
      <c r="R2135" s="11" t="s">
        <v>8393</v>
      </c>
      <c r="T2135" s="11" t="s">
        <v>8267</v>
      </c>
      <c r="U2135" s="11" t="s">
        <v>3467</v>
      </c>
      <c r="W2135" s="11" t="s">
        <v>8335</v>
      </c>
      <c r="Y2135" s="11" t="s">
        <v>4193</v>
      </c>
      <c r="Z2135" s="13"/>
      <c r="AA2135" s="11" t="s">
        <v>151</v>
      </c>
      <c r="AB2135" s="13"/>
      <c r="AC2135" s="13"/>
      <c r="AD2135" s="11" t="s">
        <v>8393</v>
      </c>
      <c r="AF2135" s="13"/>
      <c r="AG2135" s="11" t="s">
        <v>152</v>
      </c>
      <c r="AH2135" s="11" t="s">
        <v>8338</v>
      </c>
      <c r="AI2135" s="11" t="s">
        <v>154</v>
      </c>
      <c r="AJ2135" s="13"/>
      <c r="AK2135" s="13"/>
      <c r="AL2135" s="13"/>
      <c r="AM2135" s="13"/>
      <c r="AN2135" s="13"/>
      <c r="AO2135" s="13"/>
      <c r="AP2135" s="11" t="s">
        <v>8390</v>
      </c>
      <c r="AR2135" s="13"/>
      <c r="AS2135" s="13"/>
      <c r="AT2135" s="12" t="b">
        <v>1</v>
      </c>
      <c r="AU2135" s="13"/>
      <c r="AV2135" s="14" t="s">
        <v>167</v>
      </c>
      <c r="AW2135" s="13"/>
      <c r="AX2135" s="14" t="s">
        <v>155</v>
      </c>
      <c r="AY2135" s="13"/>
      <c r="AZ2135" s="14">
        <v>7486.0</v>
      </c>
      <c r="BA2135" s="13"/>
    </row>
    <row r="2136">
      <c r="A2136" s="11" t="s">
        <v>8394</v>
      </c>
      <c r="B2136" s="11">
        <v>7444.0</v>
      </c>
      <c r="C2136" s="12" t="b">
        <v>0</v>
      </c>
      <c r="D2136" s="12" t="b">
        <v>1</v>
      </c>
      <c r="E2136" s="12" t="b">
        <v>0</v>
      </c>
      <c r="F2136" s="12" t="b">
        <v>0</v>
      </c>
      <c r="G2136" s="12" t="b">
        <v>0</v>
      </c>
      <c r="H2136" s="12" t="b">
        <v>0</v>
      </c>
      <c r="I2136" s="13"/>
      <c r="J2136" s="13"/>
      <c r="K2136" s="12" t="b">
        <v>0</v>
      </c>
      <c r="L2136" s="15">
        <v>45180.0</v>
      </c>
      <c r="M2136" s="11" t="s">
        <v>1274</v>
      </c>
      <c r="N2136" s="11" t="s">
        <v>8395</v>
      </c>
      <c r="O2136" s="11" t="s">
        <v>8396</v>
      </c>
      <c r="P2136" s="11" t="s">
        <v>8335</v>
      </c>
      <c r="Q2136" s="11" t="s">
        <v>384</v>
      </c>
      <c r="R2136" s="11" t="s">
        <v>8397</v>
      </c>
      <c r="S2136" s="13"/>
      <c r="T2136" s="11" t="s">
        <v>8267</v>
      </c>
      <c r="U2136" s="11" t="s">
        <v>3467</v>
      </c>
      <c r="W2136" s="11" t="s">
        <v>8335</v>
      </c>
      <c r="Y2136" s="11" t="s">
        <v>4193</v>
      </c>
      <c r="Z2136" s="13"/>
      <c r="AA2136" s="11" t="s">
        <v>151</v>
      </c>
      <c r="AB2136" s="13"/>
      <c r="AC2136" s="13"/>
      <c r="AD2136" s="11" t="s">
        <v>8397</v>
      </c>
      <c r="AE2136" s="13"/>
      <c r="AF2136" s="13"/>
      <c r="AG2136" s="11" t="s">
        <v>152</v>
      </c>
      <c r="AH2136" s="11" t="s">
        <v>8338</v>
      </c>
      <c r="AI2136" s="11" t="s">
        <v>154</v>
      </c>
      <c r="AJ2136" s="13"/>
      <c r="AK2136" s="13"/>
      <c r="AL2136" s="13"/>
      <c r="AM2136" s="13"/>
      <c r="AN2136" s="11" t="s">
        <v>154</v>
      </c>
      <c r="AO2136" s="13"/>
      <c r="AP2136" s="11" t="s">
        <v>8394</v>
      </c>
      <c r="AR2136" s="13"/>
      <c r="AS2136" s="13"/>
      <c r="AT2136" s="12" t="b">
        <v>1</v>
      </c>
      <c r="AU2136" s="13"/>
      <c r="AV2136" s="14" t="s">
        <v>167</v>
      </c>
      <c r="AW2136" s="13"/>
      <c r="AX2136" s="14" t="s">
        <v>155</v>
      </c>
      <c r="AY2136" s="13"/>
      <c r="AZ2136" s="14">
        <v>7489.0</v>
      </c>
      <c r="BA2136" s="13"/>
    </row>
    <row r="2137">
      <c r="A2137" s="11" t="s">
        <v>8398</v>
      </c>
      <c r="B2137" s="11">
        <v>7445.0</v>
      </c>
      <c r="C2137" s="12" t="b">
        <v>0</v>
      </c>
      <c r="D2137" s="12" t="b">
        <v>1</v>
      </c>
      <c r="E2137" s="12" t="b">
        <v>0</v>
      </c>
      <c r="F2137" s="12" t="b">
        <v>0</v>
      </c>
      <c r="G2137" s="12" t="b">
        <v>0</v>
      </c>
      <c r="H2137" s="12" t="b">
        <v>0</v>
      </c>
      <c r="I2137" s="13"/>
      <c r="J2137" s="13"/>
      <c r="K2137" s="12" t="b">
        <v>0</v>
      </c>
      <c r="L2137" s="15">
        <v>45180.0</v>
      </c>
      <c r="M2137" s="11" t="s">
        <v>1274</v>
      </c>
      <c r="N2137" s="11" t="s">
        <v>8399</v>
      </c>
      <c r="O2137" s="11" t="s">
        <v>8400</v>
      </c>
      <c r="P2137" s="11" t="s">
        <v>8335</v>
      </c>
      <c r="Q2137" s="11" t="s">
        <v>384</v>
      </c>
      <c r="R2137" s="11" t="s">
        <v>8401</v>
      </c>
      <c r="S2137" s="11" t="s">
        <v>8402</v>
      </c>
      <c r="T2137" s="11" t="s">
        <v>8267</v>
      </c>
      <c r="U2137" s="11" t="s">
        <v>3467</v>
      </c>
      <c r="W2137" s="11" t="s">
        <v>8335</v>
      </c>
      <c r="Y2137" s="11" t="s">
        <v>4193</v>
      </c>
      <c r="Z2137" s="13"/>
      <c r="AA2137" s="11" t="s">
        <v>151</v>
      </c>
      <c r="AB2137" s="13"/>
      <c r="AC2137" s="13"/>
      <c r="AD2137" s="11" t="s">
        <v>8401</v>
      </c>
      <c r="AE2137" s="13"/>
      <c r="AF2137" s="13"/>
      <c r="AG2137" s="11" t="s">
        <v>152</v>
      </c>
      <c r="AH2137" s="11" t="s">
        <v>8338</v>
      </c>
      <c r="AJ2137" s="13"/>
      <c r="AK2137" s="13"/>
      <c r="AL2137" s="13"/>
      <c r="AM2137" s="13"/>
      <c r="AN2137" s="11" t="s">
        <v>154</v>
      </c>
      <c r="AO2137" s="13"/>
      <c r="AP2137" s="11" t="s">
        <v>8398</v>
      </c>
      <c r="AR2137" s="13"/>
      <c r="AS2137" s="11" t="s">
        <v>154</v>
      </c>
      <c r="AT2137" s="12" t="b">
        <v>1</v>
      </c>
      <c r="AU2137" s="13"/>
      <c r="AV2137" s="14" t="s">
        <v>167</v>
      </c>
      <c r="AW2137" s="13"/>
      <c r="AX2137" s="14" t="s">
        <v>155</v>
      </c>
      <c r="AY2137" s="13"/>
      <c r="AZ2137" s="14">
        <v>7487.0</v>
      </c>
      <c r="BA2137" s="13"/>
    </row>
    <row r="2138">
      <c r="A2138" s="11" t="s">
        <v>8403</v>
      </c>
      <c r="B2138" s="11">
        <v>7446.0</v>
      </c>
      <c r="C2138" s="12" t="b">
        <v>0</v>
      </c>
      <c r="D2138" s="12" t="b">
        <v>0</v>
      </c>
      <c r="E2138" s="12" t="b">
        <v>0</v>
      </c>
      <c r="F2138" s="12" t="b">
        <v>0</v>
      </c>
      <c r="G2138" s="12" t="b">
        <v>0</v>
      </c>
      <c r="H2138" s="12" t="b">
        <v>0</v>
      </c>
      <c r="I2138" s="13"/>
      <c r="J2138" s="14" t="s">
        <v>8404</v>
      </c>
      <c r="K2138" s="12" t="b">
        <v>0</v>
      </c>
      <c r="L2138" s="14" t="s">
        <v>6151</v>
      </c>
      <c r="M2138" s="11" t="s">
        <v>1274</v>
      </c>
      <c r="N2138" s="11" t="s">
        <v>8405</v>
      </c>
      <c r="O2138" s="11" t="s">
        <v>8406</v>
      </c>
      <c r="P2138" s="11" t="s">
        <v>6934</v>
      </c>
      <c r="Q2138" s="11" t="s">
        <v>162</v>
      </c>
      <c r="R2138" s="11" t="s">
        <v>8407</v>
      </c>
      <c r="S2138" s="11" t="s">
        <v>524</v>
      </c>
      <c r="T2138" s="18" t="s">
        <v>8408</v>
      </c>
      <c r="U2138" s="11" t="s">
        <v>3467</v>
      </c>
      <c r="W2138" s="11" t="s">
        <v>6934</v>
      </c>
      <c r="Y2138" s="11" t="s">
        <v>4193</v>
      </c>
      <c r="Z2138" s="13"/>
      <c r="AA2138" s="11" t="s">
        <v>215</v>
      </c>
      <c r="AB2138" s="13"/>
      <c r="AC2138" s="13"/>
      <c r="AD2138" s="11" t="s">
        <v>8407</v>
      </c>
      <c r="AE2138" s="13"/>
      <c r="AF2138" s="13"/>
      <c r="AG2138" s="11" t="s">
        <v>152</v>
      </c>
      <c r="AH2138" s="11" t="s">
        <v>6935</v>
      </c>
      <c r="AJ2138" s="13"/>
      <c r="AK2138" s="13"/>
      <c r="AL2138" s="13"/>
      <c r="AM2138" s="13"/>
      <c r="AN2138" s="13"/>
      <c r="AO2138" s="13"/>
      <c r="AP2138" s="11" t="s">
        <v>8403</v>
      </c>
      <c r="AR2138" s="13"/>
      <c r="AS2138" s="13"/>
      <c r="AT2138" s="12" t="b">
        <v>1</v>
      </c>
      <c r="AU2138" s="13"/>
      <c r="AV2138" s="14" t="s">
        <v>167</v>
      </c>
      <c r="AW2138" s="13"/>
      <c r="AX2138" s="14" t="s">
        <v>155</v>
      </c>
      <c r="AY2138" s="13"/>
      <c r="AZ2138" s="14">
        <v>7490.0</v>
      </c>
      <c r="BA2138" s="13"/>
    </row>
    <row r="2139">
      <c r="A2139" s="11" t="s">
        <v>8409</v>
      </c>
      <c r="B2139" s="11">
        <v>7447.0</v>
      </c>
      <c r="C2139" s="12" t="b">
        <v>0</v>
      </c>
      <c r="D2139" s="12" t="b">
        <v>0</v>
      </c>
      <c r="E2139" s="12" t="b">
        <v>0</v>
      </c>
      <c r="F2139" s="12" t="b">
        <v>0</v>
      </c>
      <c r="G2139" s="12" t="b">
        <v>0</v>
      </c>
      <c r="H2139" s="12" t="b">
        <v>0</v>
      </c>
      <c r="I2139" s="14" t="s">
        <v>6947</v>
      </c>
      <c r="J2139" s="14" t="s">
        <v>8404</v>
      </c>
      <c r="K2139" s="12" t="b">
        <v>0</v>
      </c>
      <c r="L2139" s="15">
        <v>45089.0</v>
      </c>
      <c r="M2139" s="11" t="s">
        <v>1274</v>
      </c>
      <c r="N2139" s="11" t="s">
        <v>8410</v>
      </c>
      <c r="O2139" s="11" t="s">
        <v>8411</v>
      </c>
      <c r="P2139" s="11" t="s">
        <v>6962</v>
      </c>
      <c r="Q2139" s="11" t="s">
        <v>162</v>
      </c>
      <c r="R2139" s="11" t="s">
        <v>8412</v>
      </c>
      <c r="S2139" s="13"/>
      <c r="T2139" s="11" t="s">
        <v>8413</v>
      </c>
      <c r="U2139" s="11" t="s">
        <v>3467</v>
      </c>
      <c r="W2139" s="11" t="s">
        <v>6962</v>
      </c>
      <c r="Y2139" s="11" t="s">
        <v>4193</v>
      </c>
      <c r="Z2139" s="13"/>
      <c r="AA2139" s="11" t="s">
        <v>215</v>
      </c>
      <c r="AB2139" s="13"/>
      <c r="AC2139" s="13"/>
      <c r="AD2139" s="11" t="s">
        <v>8412</v>
      </c>
      <c r="AE2139" s="13"/>
      <c r="AF2139" s="14">
        <v>1.0</v>
      </c>
      <c r="AG2139" s="11" t="s">
        <v>152</v>
      </c>
      <c r="AH2139" s="11" t="s">
        <v>6963</v>
      </c>
      <c r="AJ2139" s="13"/>
      <c r="AK2139" s="13"/>
      <c r="AL2139" s="13"/>
      <c r="AM2139" s="13"/>
      <c r="AN2139" s="13"/>
      <c r="AO2139" s="13"/>
      <c r="AP2139" s="11" t="s">
        <v>8409</v>
      </c>
      <c r="AR2139" s="13"/>
      <c r="AS2139" s="13"/>
      <c r="AT2139" s="12" t="b">
        <v>1</v>
      </c>
      <c r="AU2139" s="13"/>
      <c r="AV2139" s="14" t="s">
        <v>167</v>
      </c>
      <c r="AW2139" s="13"/>
      <c r="AX2139" s="14" t="s">
        <v>155</v>
      </c>
      <c r="AY2139" s="13"/>
      <c r="AZ2139" s="14">
        <v>7484.0</v>
      </c>
      <c r="BA2139" s="13"/>
    </row>
    <row r="2140">
      <c r="A2140" s="11" t="s">
        <v>8414</v>
      </c>
      <c r="B2140" s="11">
        <v>7450.0</v>
      </c>
      <c r="C2140" s="12" t="b">
        <v>0</v>
      </c>
      <c r="D2140" s="12" t="b">
        <v>1</v>
      </c>
      <c r="E2140" s="12" t="b">
        <v>0</v>
      </c>
      <c r="F2140" s="12" t="b">
        <v>0</v>
      </c>
      <c r="G2140" s="12" t="b">
        <v>0</v>
      </c>
      <c r="H2140" s="12" t="b">
        <v>1</v>
      </c>
      <c r="I2140" s="13"/>
      <c r="J2140" s="13"/>
      <c r="K2140" s="12" t="b">
        <v>0</v>
      </c>
      <c r="L2140" s="14" t="s">
        <v>3200</v>
      </c>
      <c r="M2140" s="11" t="s">
        <v>1634</v>
      </c>
      <c r="N2140" s="11" t="s">
        <v>8415</v>
      </c>
      <c r="O2140" s="11" t="s">
        <v>6301</v>
      </c>
      <c r="P2140" s="11" t="s">
        <v>3202</v>
      </c>
      <c r="Q2140" s="11" t="s">
        <v>972</v>
      </c>
      <c r="R2140" s="11" t="s">
        <v>6302</v>
      </c>
      <c r="S2140" s="11" t="s">
        <v>6303</v>
      </c>
      <c r="U2140" s="13"/>
      <c r="V2140" s="13"/>
      <c r="W2140" s="11" t="s">
        <v>3202</v>
      </c>
      <c r="Y2140" s="13"/>
      <c r="Z2140" s="13"/>
      <c r="AA2140" s="11" t="s">
        <v>151</v>
      </c>
      <c r="AB2140" s="13"/>
      <c r="AC2140" s="13"/>
      <c r="AD2140" s="11" t="s">
        <v>6302</v>
      </c>
      <c r="AE2140" s="13"/>
      <c r="AF2140" s="13"/>
      <c r="AG2140" s="11" t="s">
        <v>152</v>
      </c>
      <c r="AH2140" s="11" t="s">
        <v>3203</v>
      </c>
      <c r="AJ2140" s="13"/>
      <c r="AK2140" s="13"/>
      <c r="AL2140" s="13"/>
      <c r="AM2140" s="13"/>
      <c r="AN2140" s="13"/>
      <c r="AO2140" s="13"/>
      <c r="AP2140" s="11" t="s">
        <v>8414</v>
      </c>
      <c r="AR2140" s="13"/>
      <c r="AS2140" s="13"/>
      <c r="AT2140" s="12" t="b">
        <v>1</v>
      </c>
      <c r="AU2140" s="13"/>
      <c r="AV2140" s="14" t="s">
        <v>167</v>
      </c>
      <c r="AW2140" s="13"/>
      <c r="AX2140" s="14" t="s">
        <v>155</v>
      </c>
      <c r="AY2140" s="13"/>
      <c r="AZ2140" s="14">
        <v>7491.0</v>
      </c>
      <c r="BA2140" s="13"/>
    </row>
    <row r="2141">
      <c r="A2141" s="11" t="s">
        <v>8416</v>
      </c>
      <c r="B2141" s="11">
        <v>7462.0</v>
      </c>
      <c r="C2141" s="12" t="b">
        <v>0</v>
      </c>
      <c r="D2141" s="12" t="b">
        <v>1</v>
      </c>
      <c r="E2141" s="12" t="b">
        <v>0</v>
      </c>
      <c r="F2141" s="12" t="b">
        <v>0</v>
      </c>
      <c r="G2141" s="12" t="b">
        <v>0</v>
      </c>
      <c r="H2141" s="12" t="b">
        <v>1</v>
      </c>
      <c r="I2141" s="13"/>
      <c r="J2141" s="13"/>
      <c r="K2141" s="12" t="b">
        <v>0</v>
      </c>
      <c r="L2141" s="14" t="s">
        <v>3200</v>
      </c>
      <c r="M2141" s="11" t="s">
        <v>8417</v>
      </c>
      <c r="N2141" s="11" t="s">
        <v>8418</v>
      </c>
      <c r="O2141" s="11" t="s">
        <v>8419</v>
      </c>
      <c r="P2141" s="11" t="s">
        <v>3202</v>
      </c>
      <c r="Q2141" s="11" t="s">
        <v>972</v>
      </c>
      <c r="R2141" s="11" t="s">
        <v>8420</v>
      </c>
      <c r="S2141" s="11" t="s">
        <v>8421</v>
      </c>
      <c r="T2141" s="13"/>
      <c r="U2141" s="13"/>
      <c r="V2141" s="13"/>
      <c r="W2141" s="11" t="s">
        <v>3202</v>
      </c>
      <c r="Y2141" s="13"/>
      <c r="Z2141" s="13"/>
      <c r="AA2141" s="11" t="s">
        <v>151</v>
      </c>
      <c r="AB2141" s="13"/>
      <c r="AC2141" s="13"/>
      <c r="AD2141" s="11" t="s">
        <v>8420</v>
      </c>
      <c r="AE2141" s="13"/>
      <c r="AF2141" s="13"/>
      <c r="AG2141" s="11" t="s">
        <v>152</v>
      </c>
      <c r="AH2141" s="11" t="s">
        <v>3203</v>
      </c>
      <c r="AJ2141" s="13"/>
      <c r="AK2141" s="13"/>
      <c r="AL2141" s="13"/>
      <c r="AM2141" s="13"/>
      <c r="AN2141" s="13"/>
      <c r="AO2141" s="13"/>
      <c r="AP2141" s="11" t="s">
        <v>8416</v>
      </c>
      <c r="AR2141" s="13"/>
      <c r="AS2141" s="13"/>
      <c r="AT2141" s="12" t="b">
        <v>1</v>
      </c>
      <c r="AU2141" s="13"/>
      <c r="AV2141" s="14" t="s">
        <v>167</v>
      </c>
      <c r="AW2141" s="13"/>
      <c r="AX2141" s="14" t="s">
        <v>155</v>
      </c>
      <c r="AY2141" s="13"/>
      <c r="AZ2141" s="14">
        <v>7492.0</v>
      </c>
      <c r="BA2141" s="13"/>
    </row>
    <row r="2142">
      <c r="A2142" s="11" t="s">
        <v>8422</v>
      </c>
      <c r="B2142" s="11">
        <v>7491.0</v>
      </c>
      <c r="C2142" s="12" t="b">
        <v>0</v>
      </c>
      <c r="D2142" s="12" t="b">
        <v>1</v>
      </c>
      <c r="E2142" s="12" t="b">
        <v>0</v>
      </c>
      <c r="F2142" s="12" t="b">
        <v>0</v>
      </c>
      <c r="G2142" s="12" t="b">
        <v>0</v>
      </c>
      <c r="H2142" s="12" t="b">
        <v>0</v>
      </c>
      <c r="I2142" s="13"/>
      <c r="J2142" s="14" t="s">
        <v>8423</v>
      </c>
      <c r="K2142" s="12" t="b">
        <v>0</v>
      </c>
      <c r="L2142" s="15">
        <v>45118.0</v>
      </c>
      <c r="M2142" s="11" t="s">
        <v>1047</v>
      </c>
      <c r="N2142" s="11" t="s">
        <v>8424</v>
      </c>
      <c r="O2142" s="11" t="s">
        <v>3798</v>
      </c>
      <c r="P2142" s="11" t="s">
        <v>3462</v>
      </c>
      <c r="Q2142" s="11" t="s">
        <v>146</v>
      </c>
      <c r="R2142" s="11" t="s">
        <v>3799</v>
      </c>
      <c r="S2142" s="11" t="s">
        <v>3800</v>
      </c>
      <c r="T2142" s="11" t="s">
        <v>8425</v>
      </c>
      <c r="U2142" s="11" t="s">
        <v>3073</v>
      </c>
      <c r="W2142" s="11" t="s">
        <v>3462</v>
      </c>
      <c r="Y2142" s="11" t="s">
        <v>3799</v>
      </c>
      <c r="AA2142" s="11" t="s">
        <v>151</v>
      </c>
      <c r="AB2142" s="13"/>
      <c r="AC2142" s="13"/>
      <c r="AD2142" s="11" t="s">
        <v>3799</v>
      </c>
      <c r="AF2142" s="13"/>
      <c r="AG2142" s="11" t="s">
        <v>152</v>
      </c>
      <c r="AH2142" s="11" t="s">
        <v>3464</v>
      </c>
      <c r="AI2142" s="11" t="s">
        <v>154</v>
      </c>
      <c r="AJ2142" s="13"/>
      <c r="AK2142" s="13"/>
      <c r="AL2142" s="13"/>
      <c r="AM2142" s="13"/>
      <c r="AN2142" s="13"/>
      <c r="AO2142" s="13"/>
      <c r="AP2142" s="11" t="s">
        <v>8422</v>
      </c>
      <c r="AR2142" s="13"/>
      <c r="AS2142" s="13"/>
      <c r="AT2142" s="12" t="b">
        <v>1</v>
      </c>
      <c r="AU2142" s="13"/>
      <c r="AV2142" s="14" t="s">
        <v>167</v>
      </c>
      <c r="AW2142" s="13"/>
      <c r="AX2142" s="14" t="s">
        <v>155</v>
      </c>
      <c r="AY2142" s="13"/>
      <c r="AZ2142" s="14">
        <v>7493.0</v>
      </c>
      <c r="BA2142" s="13"/>
    </row>
    <row r="2143">
      <c r="A2143" s="11" t="s">
        <v>8426</v>
      </c>
      <c r="B2143" s="11">
        <v>7492.0</v>
      </c>
      <c r="C2143" s="12" t="b">
        <v>0</v>
      </c>
      <c r="D2143" s="12" t="b">
        <v>1</v>
      </c>
      <c r="E2143" s="12" t="b">
        <v>0</v>
      </c>
      <c r="F2143" s="12" t="b">
        <v>0</v>
      </c>
      <c r="G2143" s="12" t="b">
        <v>0</v>
      </c>
      <c r="H2143" s="12" t="b">
        <v>0</v>
      </c>
      <c r="I2143" s="14" t="s">
        <v>8423</v>
      </c>
      <c r="J2143" s="14" t="s">
        <v>8423</v>
      </c>
      <c r="K2143" s="12" t="b">
        <v>0</v>
      </c>
      <c r="L2143" s="15">
        <v>45180.0</v>
      </c>
      <c r="M2143" s="11" t="s">
        <v>3870</v>
      </c>
      <c r="N2143" s="11" t="s">
        <v>8427</v>
      </c>
      <c r="O2143" s="11" t="s">
        <v>8428</v>
      </c>
      <c r="P2143" s="11" t="s">
        <v>6855</v>
      </c>
      <c r="Q2143" s="11" t="s">
        <v>162</v>
      </c>
      <c r="R2143" s="11" t="s">
        <v>8429</v>
      </c>
      <c r="S2143" s="11" t="s">
        <v>8430</v>
      </c>
      <c r="T2143" s="11" t="s">
        <v>6809</v>
      </c>
      <c r="U2143" s="11" t="s">
        <v>3876</v>
      </c>
      <c r="W2143" s="11" t="s">
        <v>6855</v>
      </c>
      <c r="Y2143" s="11" t="s">
        <v>4928</v>
      </c>
      <c r="AA2143" s="11" t="s">
        <v>151</v>
      </c>
      <c r="AB2143" s="13"/>
      <c r="AC2143" s="13"/>
      <c r="AD2143" s="11" t="s">
        <v>8429</v>
      </c>
      <c r="AE2143" s="13"/>
      <c r="AF2143" s="14">
        <v>1.0</v>
      </c>
      <c r="AG2143" s="11" t="s">
        <v>152</v>
      </c>
      <c r="AH2143" s="11" t="s">
        <v>6857</v>
      </c>
      <c r="AI2143" s="11" t="s">
        <v>154</v>
      </c>
      <c r="AJ2143" s="13"/>
      <c r="AK2143" s="13"/>
      <c r="AL2143" s="13"/>
      <c r="AM2143" s="13"/>
      <c r="AN2143" s="11" t="s">
        <v>154</v>
      </c>
      <c r="AO2143" s="13"/>
      <c r="AP2143" s="11" t="s">
        <v>8426</v>
      </c>
      <c r="AR2143" s="13"/>
      <c r="AS2143" s="11" t="s">
        <v>154</v>
      </c>
      <c r="AT2143" s="12" t="b">
        <v>1</v>
      </c>
      <c r="AU2143" s="13"/>
      <c r="AV2143" s="14" t="s">
        <v>167</v>
      </c>
      <c r="AW2143" s="13"/>
      <c r="AX2143" s="14" t="s">
        <v>155</v>
      </c>
      <c r="AY2143" s="13"/>
      <c r="AZ2143" s="14">
        <v>7494.0</v>
      </c>
      <c r="BA2143" s="13"/>
    </row>
    <row r="2144">
      <c r="A2144" s="11" t="s">
        <v>8431</v>
      </c>
      <c r="B2144" s="11">
        <v>7504.0</v>
      </c>
      <c r="C2144" s="12" t="b">
        <v>0</v>
      </c>
      <c r="D2144" s="12" t="b">
        <v>1</v>
      </c>
      <c r="E2144" s="12" t="b">
        <v>0</v>
      </c>
      <c r="F2144" s="12" t="b">
        <v>0</v>
      </c>
      <c r="G2144" s="12" t="b">
        <v>0</v>
      </c>
      <c r="H2144" s="12" t="b">
        <v>1</v>
      </c>
      <c r="I2144" s="13"/>
      <c r="J2144" s="13"/>
      <c r="K2144" s="12" t="b">
        <v>0</v>
      </c>
      <c r="L2144" s="14" t="s">
        <v>3200</v>
      </c>
      <c r="M2144" s="11" t="s">
        <v>1770</v>
      </c>
      <c r="N2144" s="11" t="s">
        <v>8432</v>
      </c>
      <c r="O2144" s="11" t="s">
        <v>4136</v>
      </c>
      <c r="P2144" s="11" t="s">
        <v>3202</v>
      </c>
      <c r="Q2144" s="11" t="s">
        <v>972</v>
      </c>
      <c r="R2144" s="11" t="s">
        <v>4137</v>
      </c>
      <c r="S2144" s="11" t="s">
        <v>4138</v>
      </c>
      <c r="V2144" s="13"/>
      <c r="W2144" s="11" t="s">
        <v>3202</v>
      </c>
      <c r="Y2144" s="11" t="s">
        <v>4137</v>
      </c>
      <c r="Z2144" s="13"/>
      <c r="AA2144" s="11" t="s">
        <v>151</v>
      </c>
      <c r="AB2144" s="13"/>
      <c r="AC2144" s="13"/>
      <c r="AD2144" s="11" t="s">
        <v>4137</v>
      </c>
      <c r="AE2144" s="11" t="s">
        <v>2029</v>
      </c>
      <c r="AG2144" s="11" t="s">
        <v>152</v>
      </c>
      <c r="AH2144" s="11" t="s">
        <v>3203</v>
      </c>
      <c r="AJ2144" s="11" t="s">
        <v>1613</v>
      </c>
      <c r="AK2144" s="11" t="s">
        <v>4637</v>
      </c>
      <c r="AM2144" s="13"/>
      <c r="AN2144" s="13"/>
      <c r="AO2144" s="13"/>
      <c r="AP2144" s="11" t="s">
        <v>8431</v>
      </c>
      <c r="AR2144" s="13"/>
      <c r="AS2144" s="13"/>
      <c r="AT2144" s="12" t="b">
        <v>1</v>
      </c>
      <c r="AU2144" s="13"/>
      <c r="AV2144" s="14" t="s">
        <v>167</v>
      </c>
      <c r="AW2144" s="13"/>
      <c r="AX2144" s="14" t="s">
        <v>155</v>
      </c>
      <c r="AY2144" s="13"/>
      <c r="AZ2144" s="14">
        <v>7495.0</v>
      </c>
      <c r="BA2144" s="13"/>
    </row>
    <row r="2145">
      <c r="A2145" s="11" t="s">
        <v>8433</v>
      </c>
      <c r="B2145" s="11">
        <v>7507.0</v>
      </c>
      <c r="C2145" s="12" t="b">
        <v>0</v>
      </c>
      <c r="D2145" s="12" t="b">
        <v>1</v>
      </c>
      <c r="E2145" s="12" t="b">
        <v>0</v>
      </c>
      <c r="F2145" s="12" t="b">
        <v>0</v>
      </c>
      <c r="G2145" s="12" t="b">
        <v>0</v>
      </c>
      <c r="H2145" s="12" t="b">
        <v>1</v>
      </c>
      <c r="I2145" s="13"/>
      <c r="J2145" s="13"/>
      <c r="K2145" s="12" t="b">
        <v>0</v>
      </c>
      <c r="L2145" s="14" t="s">
        <v>3200</v>
      </c>
      <c r="M2145" s="11" t="s">
        <v>1274</v>
      </c>
      <c r="N2145" s="11" t="s">
        <v>8434</v>
      </c>
      <c r="O2145" s="11" t="s">
        <v>1295</v>
      </c>
      <c r="P2145" s="11" t="s">
        <v>3202</v>
      </c>
      <c r="Q2145" s="11" t="s">
        <v>972</v>
      </c>
      <c r="R2145" s="11" t="s">
        <v>1296</v>
      </c>
      <c r="S2145" s="11" t="s">
        <v>1297</v>
      </c>
      <c r="V2145" s="13"/>
      <c r="W2145" s="11" t="s">
        <v>3202</v>
      </c>
      <c r="X2145" s="11" t="s">
        <v>1121</v>
      </c>
      <c r="Y2145" s="11" t="s">
        <v>1296</v>
      </c>
      <c r="AA2145" s="11" t="s">
        <v>151</v>
      </c>
      <c r="AB2145" s="13"/>
      <c r="AC2145" s="13"/>
      <c r="AD2145" s="11" t="s">
        <v>1296</v>
      </c>
      <c r="AE2145" s="11" t="s">
        <v>8435</v>
      </c>
      <c r="AF2145" s="13"/>
      <c r="AG2145" s="11" t="s">
        <v>152</v>
      </c>
      <c r="AH2145" s="11" t="s">
        <v>3203</v>
      </c>
      <c r="AJ2145" s="11" t="s">
        <v>1121</v>
      </c>
      <c r="AK2145" s="11" t="s">
        <v>4637</v>
      </c>
      <c r="AM2145" s="13"/>
      <c r="AN2145" s="13"/>
      <c r="AO2145" s="13"/>
      <c r="AP2145" s="11" t="s">
        <v>8433</v>
      </c>
      <c r="AR2145" s="13"/>
      <c r="AS2145" s="13"/>
      <c r="AT2145" s="12" t="b">
        <v>1</v>
      </c>
      <c r="AU2145" s="13"/>
      <c r="AV2145" s="14" t="s">
        <v>167</v>
      </c>
      <c r="AW2145" s="13"/>
      <c r="AX2145" s="14" t="s">
        <v>155</v>
      </c>
      <c r="AY2145" s="13"/>
      <c r="AZ2145" s="14">
        <v>7496.0</v>
      </c>
      <c r="BA2145" s="13"/>
    </row>
    <row r="2146">
      <c r="A2146" s="11" t="s">
        <v>8436</v>
      </c>
      <c r="B2146" s="11">
        <v>7512.0</v>
      </c>
      <c r="C2146" s="12" t="b">
        <v>0</v>
      </c>
      <c r="D2146" s="12" t="b">
        <v>1</v>
      </c>
      <c r="E2146" s="12" t="b">
        <v>0</v>
      </c>
      <c r="F2146" s="12" t="b">
        <v>0</v>
      </c>
      <c r="G2146" s="12" t="b">
        <v>0</v>
      </c>
      <c r="H2146" s="12" t="b">
        <v>0</v>
      </c>
      <c r="I2146" s="15">
        <v>45149.0</v>
      </c>
      <c r="J2146" s="14" t="s">
        <v>8404</v>
      </c>
      <c r="K2146" s="12" t="b">
        <v>0</v>
      </c>
      <c r="L2146" s="14" t="s">
        <v>6151</v>
      </c>
      <c r="M2146" s="11" t="s">
        <v>1274</v>
      </c>
      <c r="N2146" s="11" t="s">
        <v>8437</v>
      </c>
      <c r="O2146" s="11" t="s">
        <v>8438</v>
      </c>
      <c r="P2146" s="11" t="s">
        <v>6934</v>
      </c>
      <c r="Q2146" s="11" t="s">
        <v>162</v>
      </c>
      <c r="R2146" s="11" t="s">
        <v>8439</v>
      </c>
      <c r="T2146" s="11" t="s">
        <v>8440</v>
      </c>
      <c r="U2146" s="11" t="s">
        <v>3467</v>
      </c>
      <c r="W2146" s="11" t="s">
        <v>6934</v>
      </c>
      <c r="Y2146" s="11" t="s">
        <v>4193</v>
      </c>
      <c r="Z2146" s="13"/>
      <c r="AA2146" s="11" t="s">
        <v>151</v>
      </c>
      <c r="AB2146" s="13"/>
      <c r="AC2146" s="13"/>
      <c r="AD2146" s="11" t="s">
        <v>8439</v>
      </c>
      <c r="AF2146" s="14">
        <v>1.0</v>
      </c>
      <c r="AG2146" s="11" t="s">
        <v>152</v>
      </c>
      <c r="AH2146" s="11" t="s">
        <v>6935</v>
      </c>
      <c r="AI2146" s="11" t="s">
        <v>154</v>
      </c>
      <c r="AJ2146" s="13"/>
      <c r="AK2146" s="13"/>
      <c r="AL2146" s="13"/>
      <c r="AM2146" s="13"/>
      <c r="AN2146" s="13"/>
      <c r="AO2146" s="13"/>
      <c r="AP2146" s="11" t="s">
        <v>8436</v>
      </c>
      <c r="AR2146" s="13"/>
      <c r="AS2146" s="13"/>
      <c r="AT2146" s="12" t="b">
        <v>1</v>
      </c>
      <c r="AU2146" s="13"/>
      <c r="AV2146" s="14" t="s">
        <v>167</v>
      </c>
      <c r="AW2146" s="13"/>
      <c r="AX2146" s="14" t="s">
        <v>155</v>
      </c>
      <c r="AY2146" s="13"/>
      <c r="AZ2146" s="14">
        <v>7497.0</v>
      </c>
      <c r="BA2146" s="13"/>
    </row>
    <row r="2147">
      <c r="A2147" s="11" t="s">
        <v>8441</v>
      </c>
      <c r="B2147" s="11">
        <v>7513.0</v>
      </c>
      <c r="C2147" s="12" t="b">
        <v>0</v>
      </c>
      <c r="D2147" s="12" t="b">
        <v>1</v>
      </c>
      <c r="E2147" s="12" t="b">
        <v>0</v>
      </c>
      <c r="F2147" s="12" t="b">
        <v>0</v>
      </c>
      <c r="G2147" s="12" t="b">
        <v>0</v>
      </c>
      <c r="H2147" s="12" t="b">
        <v>0</v>
      </c>
      <c r="I2147" s="15">
        <v>45149.0</v>
      </c>
      <c r="J2147" s="14" t="s">
        <v>8404</v>
      </c>
      <c r="K2147" s="12" t="b">
        <v>0</v>
      </c>
      <c r="L2147" s="14" t="s">
        <v>6151</v>
      </c>
      <c r="M2147" s="11" t="s">
        <v>1274</v>
      </c>
      <c r="N2147" s="11" t="s">
        <v>8442</v>
      </c>
      <c r="O2147" s="11" t="s">
        <v>8443</v>
      </c>
      <c r="P2147" s="11" t="s">
        <v>6934</v>
      </c>
      <c r="Q2147" s="11" t="s">
        <v>162</v>
      </c>
      <c r="R2147" s="11" t="s">
        <v>8444</v>
      </c>
      <c r="S2147" s="11" t="s">
        <v>8445</v>
      </c>
      <c r="T2147" s="11" t="s">
        <v>8440</v>
      </c>
      <c r="U2147" s="11" t="s">
        <v>3467</v>
      </c>
      <c r="W2147" s="11" t="s">
        <v>6934</v>
      </c>
      <c r="Y2147" s="11" t="s">
        <v>4193</v>
      </c>
      <c r="Z2147" s="13"/>
      <c r="AA2147" s="11" t="s">
        <v>151</v>
      </c>
      <c r="AB2147" s="13"/>
      <c r="AC2147" s="13"/>
      <c r="AD2147" s="11" t="s">
        <v>8444</v>
      </c>
      <c r="AF2147" s="14">
        <v>1.0</v>
      </c>
      <c r="AG2147" s="11" t="s">
        <v>152</v>
      </c>
      <c r="AH2147" s="11" t="s">
        <v>6935</v>
      </c>
      <c r="AJ2147" s="13"/>
      <c r="AK2147" s="13"/>
      <c r="AL2147" s="13"/>
      <c r="AM2147" s="13"/>
      <c r="AN2147" s="11" t="s">
        <v>154</v>
      </c>
      <c r="AO2147" s="13"/>
      <c r="AP2147" s="11" t="s">
        <v>8441</v>
      </c>
      <c r="AR2147" s="13"/>
      <c r="AS2147" s="13"/>
      <c r="AT2147" s="12" t="b">
        <v>1</v>
      </c>
      <c r="AU2147" s="13"/>
      <c r="AV2147" s="14" t="s">
        <v>167</v>
      </c>
      <c r="AW2147" s="13"/>
      <c r="AX2147" s="14" t="s">
        <v>155</v>
      </c>
      <c r="AY2147" s="13"/>
      <c r="AZ2147" s="14">
        <v>7498.0</v>
      </c>
      <c r="BA2147" s="13"/>
    </row>
    <row r="2148">
      <c r="A2148" s="11" t="s">
        <v>8446</v>
      </c>
      <c r="B2148" s="11">
        <v>7515.0</v>
      </c>
      <c r="C2148" s="12" t="b">
        <v>0</v>
      </c>
      <c r="D2148" s="12" t="b">
        <v>1</v>
      </c>
      <c r="E2148" s="12" t="b">
        <v>0</v>
      </c>
      <c r="F2148" s="12" t="b">
        <v>0</v>
      </c>
      <c r="G2148" s="12" t="b">
        <v>0</v>
      </c>
      <c r="H2148" s="12" t="b">
        <v>0</v>
      </c>
      <c r="I2148" s="15">
        <v>45566.0</v>
      </c>
      <c r="J2148" s="14" t="s">
        <v>8447</v>
      </c>
      <c r="K2148" s="12" t="b">
        <v>0</v>
      </c>
      <c r="L2148" s="14" t="s">
        <v>8448</v>
      </c>
      <c r="M2148" s="11" t="s">
        <v>1274</v>
      </c>
      <c r="N2148" s="11" t="s">
        <v>8449</v>
      </c>
      <c r="O2148" s="11" t="s">
        <v>8450</v>
      </c>
      <c r="P2148" s="11" t="s">
        <v>8451</v>
      </c>
      <c r="Q2148" s="11" t="s">
        <v>162</v>
      </c>
      <c r="R2148" s="11" t="s">
        <v>8452</v>
      </c>
      <c r="S2148" s="11" t="s">
        <v>8453</v>
      </c>
      <c r="T2148" s="11" t="s">
        <v>8454</v>
      </c>
      <c r="U2148" s="11" t="s">
        <v>8455</v>
      </c>
      <c r="W2148" s="11" t="s">
        <v>8451</v>
      </c>
      <c r="Y2148" s="11" t="s">
        <v>1296</v>
      </c>
      <c r="AA2148" s="11" t="s">
        <v>151</v>
      </c>
      <c r="AB2148" s="13"/>
      <c r="AC2148" s="13"/>
      <c r="AD2148" s="11" t="s">
        <v>8452</v>
      </c>
      <c r="AE2148" s="13"/>
      <c r="AF2148" s="14">
        <v>1.0</v>
      </c>
      <c r="AG2148" s="11" t="s">
        <v>152</v>
      </c>
      <c r="AH2148" s="11" t="s">
        <v>8456</v>
      </c>
      <c r="AI2148" s="11" t="s">
        <v>154</v>
      </c>
      <c r="AJ2148" s="13"/>
      <c r="AK2148" s="13"/>
      <c r="AL2148" s="13"/>
      <c r="AM2148" s="13"/>
      <c r="AN2148" s="13"/>
      <c r="AO2148" s="13"/>
      <c r="AP2148" s="11" t="s">
        <v>8446</v>
      </c>
      <c r="AR2148" s="13"/>
      <c r="AS2148" s="11" t="s">
        <v>154</v>
      </c>
      <c r="AT2148" s="12" t="b">
        <v>1</v>
      </c>
      <c r="AU2148" s="13"/>
      <c r="AV2148" s="14" t="s">
        <v>167</v>
      </c>
      <c r="AW2148" s="13"/>
      <c r="AX2148" s="14" t="s">
        <v>155</v>
      </c>
      <c r="AY2148" s="13"/>
      <c r="AZ2148" s="14">
        <v>7499.0</v>
      </c>
      <c r="BA2148" s="13"/>
    </row>
    <row r="2149">
      <c r="A2149" s="11" t="s">
        <v>8457</v>
      </c>
      <c r="B2149" s="11">
        <v>7516.0</v>
      </c>
      <c r="C2149" s="12" t="b">
        <v>0</v>
      </c>
      <c r="D2149" s="12" t="b">
        <v>1</v>
      </c>
      <c r="E2149" s="12" t="b">
        <v>0</v>
      </c>
      <c r="F2149" s="12" t="b">
        <v>0</v>
      </c>
      <c r="G2149" s="12" t="b">
        <v>0</v>
      </c>
      <c r="H2149" s="12" t="b">
        <v>1</v>
      </c>
      <c r="I2149" s="13"/>
      <c r="J2149" s="13"/>
      <c r="K2149" s="12" t="b">
        <v>0</v>
      </c>
      <c r="L2149" s="14" t="s">
        <v>3200</v>
      </c>
      <c r="M2149" s="11" t="s">
        <v>7215</v>
      </c>
      <c r="N2149" s="11" t="s">
        <v>8458</v>
      </c>
      <c r="O2149" s="11" t="s">
        <v>7977</v>
      </c>
      <c r="P2149" s="11" t="s">
        <v>3202</v>
      </c>
      <c r="Q2149" s="11" t="s">
        <v>972</v>
      </c>
      <c r="R2149" s="11" t="s">
        <v>7978</v>
      </c>
      <c r="S2149" s="11" t="s">
        <v>7979</v>
      </c>
      <c r="U2149" s="13"/>
      <c r="V2149" s="13"/>
      <c r="W2149" s="11" t="s">
        <v>3202</v>
      </c>
      <c r="X2149" s="11" t="s">
        <v>1121</v>
      </c>
      <c r="Y2149" s="11" t="s">
        <v>7978</v>
      </c>
      <c r="Z2149" s="13"/>
      <c r="AA2149" s="11" t="s">
        <v>151</v>
      </c>
      <c r="AB2149" s="13"/>
      <c r="AC2149" s="13"/>
      <c r="AD2149" s="11" t="s">
        <v>7978</v>
      </c>
      <c r="AE2149" s="11" t="s">
        <v>2029</v>
      </c>
      <c r="AG2149" s="11" t="s">
        <v>152</v>
      </c>
      <c r="AH2149" s="11" t="s">
        <v>3203</v>
      </c>
      <c r="AJ2149" s="11" t="s">
        <v>1121</v>
      </c>
      <c r="AK2149" s="11" t="s">
        <v>4648</v>
      </c>
      <c r="AM2149" s="13"/>
      <c r="AN2149" s="13"/>
      <c r="AO2149" s="13"/>
      <c r="AP2149" s="11" t="s">
        <v>8457</v>
      </c>
      <c r="AR2149" s="13"/>
      <c r="AS2149" s="13"/>
      <c r="AT2149" s="12" t="b">
        <v>1</v>
      </c>
      <c r="AU2149" s="13"/>
      <c r="AV2149" s="14" t="s">
        <v>167</v>
      </c>
      <c r="AW2149" s="13"/>
      <c r="AX2149" s="14" t="s">
        <v>155</v>
      </c>
      <c r="AY2149" s="13"/>
      <c r="AZ2149" s="14">
        <v>7500.0</v>
      </c>
      <c r="BA2149" s="13"/>
    </row>
    <row r="2150">
      <c r="A2150" s="11" t="s">
        <v>8459</v>
      </c>
      <c r="B2150" s="11">
        <v>7522.0</v>
      </c>
      <c r="C2150" s="12" t="b">
        <v>0</v>
      </c>
      <c r="D2150" s="12" t="b">
        <v>0</v>
      </c>
      <c r="E2150" s="12" t="b">
        <v>0</v>
      </c>
      <c r="F2150" s="12" t="b">
        <v>0</v>
      </c>
      <c r="G2150" s="12" t="b">
        <v>0</v>
      </c>
      <c r="H2150" s="12" t="b">
        <v>1</v>
      </c>
      <c r="I2150" s="13"/>
      <c r="J2150" s="13"/>
      <c r="K2150" s="12" t="b">
        <v>0</v>
      </c>
      <c r="L2150" s="14" t="s">
        <v>3200</v>
      </c>
      <c r="M2150" s="11" t="s">
        <v>142</v>
      </c>
      <c r="N2150" s="11" t="s">
        <v>8460</v>
      </c>
      <c r="O2150" s="11" t="s">
        <v>8461</v>
      </c>
      <c r="P2150" s="11" t="s">
        <v>3202</v>
      </c>
      <c r="Q2150" s="11" t="s">
        <v>972</v>
      </c>
      <c r="R2150" s="11" t="s">
        <v>757</v>
      </c>
      <c r="S2150" s="11" t="s">
        <v>758</v>
      </c>
      <c r="U2150" s="13"/>
      <c r="V2150" s="13"/>
      <c r="W2150" s="11" t="s">
        <v>3202</v>
      </c>
      <c r="X2150" s="11" t="s">
        <v>1121</v>
      </c>
      <c r="Y2150" s="11" t="s">
        <v>757</v>
      </c>
      <c r="Z2150" s="13"/>
      <c r="AA2150" s="11" t="s">
        <v>215</v>
      </c>
      <c r="AB2150" s="13"/>
      <c r="AC2150" s="13"/>
      <c r="AD2150" s="11" t="s">
        <v>757</v>
      </c>
      <c r="AE2150" s="11" t="s">
        <v>2029</v>
      </c>
      <c r="AG2150" s="11" t="s">
        <v>152</v>
      </c>
      <c r="AH2150" s="11" t="s">
        <v>3203</v>
      </c>
      <c r="AJ2150" s="11" t="s">
        <v>1121</v>
      </c>
      <c r="AK2150" s="11" t="s">
        <v>4637</v>
      </c>
      <c r="AM2150" s="13"/>
      <c r="AN2150" s="13"/>
      <c r="AO2150" s="13"/>
      <c r="AP2150" s="11" t="s">
        <v>8459</v>
      </c>
      <c r="AR2150" s="13"/>
      <c r="AS2150" s="13"/>
      <c r="AT2150" s="12" t="b">
        <v>1</v>
      </c>
      <c r="AU2150" s="13"/>
      <c r="AV2150" s="14" t="s">
        <v>167</v>
      </c>
      <c r="AW2150" s="13"/>
      <c r="AX2150" s="14" t="s">
        <v>155</v>
      </c>
      <c r="AY2150" s="13"/>
      <c r="AZ2150" s="14">
        <v>7501.0</v>
      </c>
      <c r="BA2150" s="13"/>
    </row>
    <row r="2151">
      <c r="A2151" s="11" t="s">
        <v>8462</v>
      </c>
      <c r="B2151" s="11">
        <v>7523.0</v>
      </c>
      <c r="C2151" s="12" t="b">
        <v>0</v>
      </c>
      <c r="D2151" s="12" t="b">
        <v>1</v>
      </c>
      <c r="E2151" s="12" t="b">
        <v>0</v>
      </c>
      <c r="F2151" s="12" t="b">
        <v>0</v>
      </c>
      <c r="G2151" s="12" t="b">
        <v>0</v>
      </c>
      <c r="H2151" s="12" t="b">
        <v>1</v>
      </c>
      <c r="I2151" s="13"/>
      <c r="J2151" s="13"/>
      <c r="K2151" s="12" t="b">
        <v>0</v>
      </c>
      <c r="L2151" s="14" t="s">
        <v>3200</v>
      </c>
      <c r="M2151" s="11" t="s">
        <v>1221</v>
      </c>
      <c r="N2151" s="11" t="s">
        <v>8463</v>
      </c>
      <c r="O2151" s="11" t="s">
        <v>4674</v>
      </c>
      <c r="P2151" s="11" t="s">
        <v>3202</v>
      </c>
      <c r="Q2151" s="11" t="s">
        <v>972</v>
      </c>
      <c r="R2151" s="11" t="s">
        <v>4675</v>
      </c>
      <c r="S2151" s="11" t="s">
        <v>4676</v>
      </c>
      <c r="V2151" s="13"/>
      <c r="W2151" s="11" t="s">
        <v>3202</v>
      </c>
      <c r="X2151" s="11" t="s">
        <v>1121</v>
      </c>
      <c r="Y2151" s="11" t="s">
        <v>4675</v>
      </c>
      <c r="Z2151" s="13"/>
      <c r="AA2151" s="11" t="s">
        <v>151</v>
      </c>
      <c r="AB2151" s="13"/>
      <c r="AC2151" s="13"/>
      <c r="AD2151" s="11" t="s">
        <v>4675</v>
      </c>
      <c r="AE2151" s="11" t="s">
        <v>2029</v>
      </c>
      <c r="AG2151" s="11" t="s">
        <v>152</v>
      </c>
      <c r="AH2151" s="11" t="s">
        <v>3203</v>
      </c>
      <c r="AJ2151" s="11" t="s">
        <v>1121</v>
      </c>
      <c r="AK2151" s="11" t="s">
        <v>4677</v>
      </c>
      <c r="AM2151" s="13"/>
      <c r="AN2151" s="13"/>
      <c r="AO2151" s="13"/>
      <c r="AP2151" s="11" t="s">
        <v>8462</v>
      </c>
      <c r="AR2151" s="13"/>
      <c r="AS2151" s="13"/>
      <c r="AT2151" s="12" t="b">
        <v>1</v>
      </c>
      <c r="AU2151" s="13"/>
      <c r="AV2151" s="14" t="s">
        <v>167</v>
      </c>
      <c r="AW2151" s="13"/>
      <c r="AX2151" s="14" t="s">
        <v>155</v>
      </c>
      <c r="AY2151" s="13"/>
      <c r="AZ2151" s="14">
        <v>7502.0</v>
      </c>
      <c r="BA2151" s="13"/>
    </row>
    <row r="2152">
      <c r="A2152" s="11" t="s">
        <v>8464</v>
      </c>
      <c r="B2152" s="11">
        <v>7524.0</v>
      </c>
      <c r="C2152" s="12" t="b">
        <v>0</v>
      </c>
      <c r="D2152" s="12" t="b">
        <v>1</v>
      </c>
      <c r="E2152" s="12" t="b">
        <v>0</v>
      </c>
      <c r="F2152" s="12" t="b">
        <v>0</v>
      </c>
      <c r="G2152" s="12" t="b">
        <v>0</v>
      </c>
      <c r="H2152" s="12" t="b">
        <v>0</v>
      </c>
      <c r="I2152" s="13"/>
      <c r="J2152" s="13"/>
      <c r="K2152" s="12" t="b">
        <v>0</v>
      </c>
      <c r="L2152" s="14" t="s">
        <v>3200</v>
      </c>
      <c r="M2152" s="11" t="s">
        <v>256</v>
      </c>
      <c r="N2152" s="11" t="s">
        <v>8465</v>
      </c>
      <c r="O2152" s="11" t="s">
        <v>4893</v>
      </c>
      <c r="P2152" s="11" t="s">
        <v>3202</v>
      </c>
      <c r="Q2152" s="11" t="s">
        <v>972</v>
      </c>
      <c r="R2152" s="11" t="s">
        <v>4894</v>
      </c>
      <c r="S2152" s="11" t="s">
        <v>4895</v>
      </c>
      <c r="V2152" s="13"/>
      <c r="W2152" s="11" t="s">
        <v>3202</v>
      </c>
      <c r="X2152" s="11" t="s">
        <v>1121</v>
      </c>
      <c r="Y2152" s="11" t="s">
        <v>4894</v>
      </c>
      <c r="AA2152" s="11" t="s">
        <v>151</v>
      </c>
      <c r="AB2152" s="13"/>
      <c r="AC2152" s="13"/>
      <c r="AD2152" s="11" t="s">
        <v>4894</v>
      </c>
      <c r="AE2152" s="11" t="s">
        <v>2029</v>
      </c>
      <c r="AG2152" s="11" t="s">
        <v>152</v>
      </c>
      <c r="AH2152" s="11" t="s">
        <v>3203</v>
      </c>
      <c r="AJ2152" s="11" t="s">
        <v>1121</v>
      </c>
      <c r="AK2152" s="11" t="s">
        <v>4637</v>
      </c>
      <c r="AM2152" s="13"/>
      <c r="AN2152" s="13"/>
      <c r="AO2152" s="13"/>
      <c r="AP2152" s="11" t="s">
        <v>8464</v>
      </c>
      <c r="AR2152" s="13"/>
      <c r="AS2152" s="13"/>
      <c r="AT2152" s="12" t="b">
        <v>1</v>
      </c>
      <c r="AU2152" s="13"/>
      <c r="AV2152" s="14" t="s">
        <v>167</v>
      </c>
      <c r="AW2152" s="13"/>
      <c r="AX2152" s="14" t="s">
        <v>155</v>
      </c>
      <c r="AY2152" s="13"/>
      <c r="AZ2152" s="14">
        <v>7503.0</v>
      </c>
      <c r="BA2152" s="13"/>
    </row>
    <row r="2153">
      <c r="A2153" s="11" t="s">
        <v>8466</v>
      </c>
      <c r="B2153" s="11">
        <v>7528.0</v>
      </c>
      <c r="C2153" s="12" t="b">
        <v>0</v>
      </c>
      <c r="D2153" s="12" t="b">
        <v>1</v>
      </c>
      <c r="E2153" s="12" t="b">
        <v>0</v>
      </c>
      <c r="F2153" s="12" t="b">
        <v>0</v>
      </c>
      <c r="G2153" s="12" t="b">
        <v>0</v>
      </c>
      <c r="H2153" s="12" t="b">
        <v>0</v>
      </c>
      <c r="I2153" s="13"/>
      <c r="J2153" s="13"/>
      <c r="K2153" s="12" t="b">
        <v>0</v>
      </c>
      <c r="L2153" s="14" t="s">
        <v>3200</v>
      </c>
      <c r="M2153" s="11" t="s">
        <v>189</v>
      </c>
      <c r="N2153" s="11" t="s">
        <v>8467</v>
      </c>
      <c r="O2153" s="11" t="s">
        <v>1091</v>
      </c>
      <c r="P2153" s="11" t="s">
        <v>3202</v>
      </c>
      <c r="Q2153" s="11" t="s">
        <v>972</v>
      </c>
      <c r="R2153" s="11" t="s">
        <v>1092</v>
      </c>
      <c r="S2153" s="11" t="s">
        <v>1093</v>
      </c>
      <c r="V2153" s="13"/>
      <c r="W2153" s="11" t="s">
        <v>3202</v>
      </c>
      <c r="X2153" s="11" t="s">
        <v>1121</v>
      </c>
      <c r="Y2153" s="11" t="s">
        <v>1092</v>
      </c>
      <c r="Z2153" s="13"/>
      <c r="AA2153" s="11" t="s">
        <v>151</v>
      </c>
      <c r="AB2153" s="13"/>
      <c r="AC2153" s="13"/>
      <c r="AD2153" s="11" t="s">
        <v>1092</v>
      </c>
      <c r="AE2153" s="11" t="s">
        <v>2029</v>
      </c>
      <c r="AG2153" s="11" t="s">
        <v>152</v>
      </c>
      <c r="AH2153" s="11" t="s">
        <v>3203</v>
      </c>
      <c r="AJ2153" s="11" t="s">
        <v>1121</v>
      </c>
      <c r="AK2153" s="11" t="s">
        <v>4637</v>
      </c>
      <c r="AM2153" s="13"/>
      <c r="AN2153" s="13"/>
      <c r="AO2153" s="13"/>
      <c r="AP2153" s="11" t="s">
        <v>8466</v>
      </c>
      <c r="AR2153" s="13"/>
      <c r="AS2153" s="13"/>
      <c r="AT2153" s="12" t="b">
        <v>1</v>
      </c>
      <c r="AU2153" s="13"/>
      <c r="AV2153" s="14" t="s">
        <v>167</v>
      </c>
      <c r="AW2153" s="13"/>
      <c r="AX2153" s="14" t="s">
        <v>155</v>
      </c>
      <c r="AY2153" s="13"/>
      <c r="AZ2153" s="14">
        <v>7504.0</v>
      </c>
      <c r="BA2153" s="13"/>
    </row>
    <row r="2154">
      <c r="A2154" s="11" t="s">
        <v>8468</v>
      </c>
      <c r="B2154" s="11">
        <v>7529.0</v>
      </c>
      <c r="C2154" s="12" t="b">
        <v>0</v>
      </c>
      <c r="D2154" s="12" t="b">
        <v>0</v>
      </c>
      <c r="E2154" s="12" t="b">
        <v>0</v>
      </c>
      <c r="F2154" s="12" t="b">
        <v>0</v>
      </c>
      <c r="G2154" s="12" t="b">
        <v>0</v>
      </c>
      <c r="H2154" s="12" t="b">
        <v>1</v>
      </c>
      <c r="I2154" s="13"/>
      <c r="J2154" s="13"/>
      <c r="K2154" s="12" t="b">
        <v>0</v>
      </c>
      <c r="L2154" s="14" t="s">
        <v>3200</v>
      </c>
      <c r="M2154" s="11" t="s">
        <v>1444</v>
      </c>
      <c r="N2154" s="11" t="s">
        <v>8469</v>
      </c>
      <c r="O2154" s="11" t="s">
        <v>8470</v>
      </c>
      <c r="P2154" s="11" t="s">
        <v>3202</v>
      </c>
      <c r="Q2154" s="11" t="s">
        <v>972</v>
      </c>
      <c r="R2154" s="11" t="s">
        <v>8471</v>
      </c>
      <c r="S2154" s="11" t="s">
        <v>1823</v>
      </c>
      <c r="U2154" s="13"/>
      <c r="V2154" s="13"/>
      <c r="W2154" s="11" t="s">
        <v>3202</v>
      </c>
      <c r="X2154" s="11" t="s">
        <v>1121</v>
      </c>
      <c r="Y2154" s="11" t="s">
        <v>8471</v>
      </c>
      <c r="AA2154" s="11" t="s">
        <v>151</v>
      </c>
      <c r="AB2154" s="13"/>
      <c r="AC2154" s="13"/>
      <c r="AD2154" s="11" t="s">
        <v>8471</v>
      </c>
      <c r="AE2154" s="11" t="s">
        <v>2029</v>
      </c>
      <c r="AG2154" s="11" t="s">
        <v>152</v>
      </c>
      <c r="AH2154" s="11" t="s">
        <v>3203</v>
      </c>
      <c r="AJ2154" s="11" t="s">
        <v>1121</v>
      </c>
      <c r="AK2154" s="11" t="s">
        <v>4637</v>
      </c>
      <c r="AM2154" s="13"/>
      <c r="AN2154" s="13"/>
      <c r="AO2154" s="13"/>
      <c r="AP2154" s="11" t="s">
        <v>8468</v>
      </c>
      <c r="AR2154" s="13"/>
      <c r="AS2154" s="13"/>
      <c r="AT2154" s="12" t="b">
        <v>1</v>
      </c>
      <c r="AU2154" s="13"/>
      <c r="AV2154" s="14" t="s">
        <v>167</v>
      </c>
      <c r="AW2154" s="13"/>
      <c r="AX2154" s="14" t="s">
        <v>155</v>
      </c>
      <c r="AY2154" s="13"/>
      <c r="AZ2154" s="14">
        <v>7505.0</v>
      </c>
      <c r="BA2154" s="13"/>
    </row>
    <row r="2155">
      <c r="A2155" s="11" t="s">
        <v>8472</v>
      </c>
      <c r="B2155" s="11">
        <v>7531.0</v>
      </c>
      <c r="C2155" s="12" t="b">
        <v>0</v>
      </c>
      <c r="D2155" s="12" t="b">
        <v>1</v>
      </c>
      <c r="E2155" s="12" t="b">
        <v>0</v>
      </c>
      <c r="F2155" s="12" t="b">
        <v>0</v>
      </c>
      <c r="G2155" s="12" t="b">
        <v>0</v>
      </c>
      <c r="H2155" s="12" t="b">
        <v>1</v>
      </c>
      <c r="I2155" s="13"/>
      <c r="J2155" s="13"/>
      <c r="K2155" s="12" t="b">
        <v>0</v>
      </c>
      <c r="L2155" s="14" t="s">
        <v>3200</v>
      </c>
      <c r="M2155" s="11" t="s">
        <v>4785</v>
      </c>
      <c r="N2155" s="11" t="s">
        <v>8473</v>
      </c>
      <c r="O2155" s="11" t="s">
        <v>4787</v>
      </c>
      <c r="P2155" s="11" t="s">
        <v>3202</v>
      </c>
      <c r="Q2155" s="11" t="s">
        <v>972</v>
      </c>
      <c r="R2155" s="11" t="s">
        <v>4788</v>
      </c>
      <c r="S2155" s="11" t="s">
        <v>4789</v>
      </c>
      <c r="U2155" s="13"/>
      <c r="V2155" s="13"/>
      <c r="W2155" s="11" t="s">
        <v>3202</v>
      </c>
      <c r="X2155" s="11" t="s">
        <v>1121</v>
      </c>
      <c r="Y2155" s="11" t="s">
        <v>4788</v>
      </c>
      <c r="Z2155" s="13"/>
      <c r="AA2155" s="11" t="s">
        <v>151</v>
      </c>
      <c r="AB2155" s="13"/>
      <c r="AC2155" s="13"/>
      <c r="AD2155" s="11" t="s">
        <v>4788</v>
      </c>
      <c r="AE2155" s="11" t="s">
        <v>2029</v>
      </c>
      <c r="AG2155" s="11" t="s">
        <v>152</v>
      </c>
      <c r="AH2155" s="11" t="s">
        <v>3203</v>
      </c>
      <c r="AJ2155" s="11" t="s">
        <v>1607</v>
      </c>
      <c r="AK2155" s="11" t="s">
        <v>4631</v>
      </c>
      <c r="AM2155" s="13"/>
      <c r="AN2155" s="13"/>
      <c r="AO2155" s="13"/>
      <c r="AP2155" s="11" t="s">
        <v>8472</v>
      </c>
      <c r="AR2155" s="13"/>
      <c r="AS2155" s="13"/>
      <c r="AT2155" s="12" t="b">
        <v>1</v>
      </c>
      <c r="AU2155" s="13"/>
      <c r="AV2155" s="14" t="s">
        <v>167</v>
      </c>
      <c r="AW2155" s="13"/>
      <c r="AX2155" s="14" t="s">
        <v>155</v>
      </c>
      <c r="AY2155" s="13"/>
      <c r="AZ2155" s="14">
        <v>7506.0</v>
      </c>
      <c r="BA2155" s="13"/>
    </row>
    <row r="2156">
      <c r="A2156" s="11" t="s">
        <v>8474</v>
      </c>
      <c r="B2156" s="11">
        <v>7533.0</v>
      </c>
      <c r="C2156" s="12" t="b">
        <v>0</v>
      </c>
      <c r="D2156" s="12" t="b">
        <v>1</v>
      </c>
      <c r="E2156" s="12" t="b">
        <v>0</v>
      </c>
      <c r="F2156" s="12" t="b">
        <v>0</v>
      </c>
      <c r="G2156" s="12" t="b">
        <v>0</v>
      </c>
      <c r="H2156" s="12" t="b">
        <v>0</v>
      </c>
      <c r="I2156" s="13"/>
      <c r="J2156" s="13"/>
      <c r="K2156" s="12" t="b">
        <v>0</v>
      </c>
      <c r="L2156" s="14" t="s">
        <v>3200</v>
      </c>
      <c r="M2156" s="11" t="s">
        <v>1444</v>
      </c>
      <c r="N2156" s="11" t="s">
        <v>8475</v>
      </c>
      <c r="O2156" s="11" t="s">
        <v>4888</v>
      </c>
      <c r="P2156" s="11" t="s">
        <v>3202</v>
      </c>
      <c r="Q2156" s="11" t="s">
        <v>972</v>
      </c>
      <c r="R2156" s="11" t="s">
        <v>4889</v>
      </c>
      <c r="S2156" s="11" t="s">
        <v>4890</v>
      </c>
      <c r="U2156" s="13"/>
      <c r="V2156" s="13"/>
      <c r="W2156" s="11" t="s">
        <v>3202</v>
      </c>
      <c r="X2156" s="11" t="s">
        <v>1121</v>
      </c>
      <c r="Y2156" s="11" t="s">
        <v>4889</v>
      </c>
      <c r="Z2156" s="13"/>
      <c r="AA2156" s="11" t="s">
        <v>151</v>
      </c>
      <c r="AB2156" s="13"/>
      <c r="AC2156" s="13"/>
      <c r="AD2156" s="11" t="s">
        <v>4889</v>
      </c>
      <c r="AE2156" s="11" t="s">
        <v>2029</v>
      </c>
      <c r="AG2156" s="11" t="s">
        <v>152</v>
      </c>
      <c r="AH2156" s="11" t="s">
        <v>3203</v>
      </c>
      <c r="AJ2156" s="11" t="s">
        <v>1121</v>
      </c>
      <c r="AK2156" s="11" t="s">
        <v>4648</v>
      </c>
      <c r="AM2156" s="13"/>
      <c r="AN2156" s="13"/>
      <c r="AO2156" s="13"/>
      <c r="AP2156" s="11" t="s">
        <v>8474</v>
      </c>
      <c r="AR2156" s="13"/>
      <c r="AS2156" s="13"/>
      <c r="AT2156" s="12" t="b">
        <v>1</v>
      </c>
      <c r="AU2156" s="13"/>
      <c r="AV2156" s="14" t="s">
        <v>167</v>
      </c>
      <c r="AW2156" s="13"/>
      <c r="AX2156" s="14" t="s">
        <v>155</v>
      </c>
      <c r="AY2156" s="13"/>
      <c r="AZ2156" s="14">
        <v>7508.0</v>
      </c>
      <c r="BA2156" s="13"/>
    </row>
    <row r="2157">
      <c r="A2157" s="11" t="s">
        <v>8476</v>
      </c>
      <c r="B2157" s="11">
        <v>7535.0</v>
      </c>
      <c r="C2157" s="12" t="b">
        <v>0</v>
      </c>
      <c r="D2157" s="12" t="b">
        <v>1</v>
      </c>
      <c r="E2157" s="12" t="b">
        <v>0</v>
      </c>
      <c r="F2157" s="12" t="b">
        <v>0</v>
      </c>
      <c r="G2157" s="12" t="b">
        <v>0</v>
      </c>
      <c r="H2157" s="12" t="b">
        <v>1</v>
      </c>
      <c r="I2157" s="13"/>
      <c r="J2157" s="13"/>
      <c r="K2157" s="12" t="b">
        <v>0</v>
      </c>
      <c r="L2157" s="14" t="s">
        <v>3200</v>
      </c>
      <c r="M2157" s="11" t="s">
        <v>8477</v>
      </c>
      <c r="N2157" s="11" t="s">
        <v>8478</v>
      </c>
      <c r="O2157" s="11" t="s">
        <v>8479</v>
      </c>
      <c r="P2157" s="11" t="s">
        <v>3202</v>
      </c>
      <c r="Q2157" s="11" t="s">
        <v>972</v>
      </c>
      <c r="R2157" s="11" t="s">
        <v>8480</v>
      </c>
      <c r="S2157" s="11" t="s">
        <v>8481</v>
      </c>
      <c r="V2157" s="13"/>
      <c r="W2157" s="11" t="s">
        <v>3202</v>
      </c>
      <c r="Y2157" s="13"/>
      <c r="Z2157" s="13"/>
      <c r="AA2157" s="11" t="s">
        <v>151</v>
      </c>
      <c r="AB2157" s="13"/>
      <c r="AC2157" s="13"/>
      <c r="AD2157" s="11" t="s">
        <v>8480</v>
      </c>
      <c r="AE2157" s="13"/>
      <c r="AF2157" s="13"/>
      <c r="AG2157" s="11" t="s">
        <v>152</v>
      </c>
      <c r="AH2157" s="11" t="s">
        <v>3203</v>
      </c>
      <c r="AJ2157" s="13"/>
      <c r="AK2157" s="13"/>
      <c r="AL2157" s="13"/>
      <c r="AM2157" s="13"/>
      <c r="AN2157" s="13"/>
      <c r="AO2157" s="13"/>
      <c r="AP2157" s="11" t="s">
        <v>8476</v>
      </c>
      <c r="AR2157" s="13"/>
      <c r="AS2157" s="13"/>
      <c r="AT2157" s="12" t="b">
        <v>1</v>
      </c>
      <c r="AU2157" s="13"/>
      <c r="AV2157" s="14" t="s">
        <v>167</v>
      </c>
      <c r="AW2157" s="13"/>
      <c r="AX2157" s="14" t="s">
        <v>155</v>
      </c>
      <c r="AY2157" s="13"/>
      <c r="AZ2157" s="14">
        <v>7507.0</v>
      </c>
      <c r="BA2157" s="13"/>
    </row>
    <row r="2158">
      <c r="A2158" s="11" t="s">
        <v>8482</v>
      </c>
      <c r="B2158" s="11">
        <v>7537.0</v>
      </c>
      <c r="C2158" s="12" t="b">
        <v>0</v>
      </c>
      <c r="D2158" s="12" t="b">
        <v>1</v>
      </c>
      <c r="E2158" s="12" t="b">
        <v>0</v>
      </c>
      <c r="F2158" s="12" t="b">
        <v>0</v>
      </c>
      <c r="G2158" s="12" t="b">
        <v>0</v>
      </c>
      <c r="H2158" s="12" t="b">
        <v>0</v>
      </c>
      <c r="I2158" s="13"/>
      <c r="J2158" s="13"/>
      <c r="K2158" s="12" t="b">
        <v>0</v>
      </c>
      <c r="L2158" s="14" t="s">
        <v>3200</v>
      </c>
      <c r="M2158" s="11" t="s">
        <v>1221</v>
      </c>
      <c r="N2158" s="11" t="s">
        <v>8483</v>
      </c>
      <c r="O2158" s="11" t="s">
        <v>8484</v>
      </c>
      <c r="P2158" s="11" t="s">
        <v>3202</v>
      </c>
      <c r="Q2158" s="11" t="s">
        <v>972</v>
      </c>
      <c r="R2158" s="11" t="s">
        <v>8485</v>
      </c>
      <c r="S2158" s="11" t="s">
        <v>3629</v>
      </c>
      <c r="U2158" s="13"/>
      <c r="V2158" s="13"/>
      <c r="W2158" s="11" t="s">
        <v>3202</v>
      </c>
      <c r="X2158" s="11" t="s">
        <v>1121</v>
      </c>
      <c r="Y2158" s="11" t="s">
        <v>8485</v>
      </c>
      <c r="Z2158" s="13"/>
      <c r="AA2158" s="11" t="s">
        <v>151</v>
      </c>
      <c r="AB2158" s="13"/>
      <c r="AC2158" s="13"/>
      <c r="AD2158" s="11" t="s">
        <v>8485</v>
      </c>
      <c r="AE2158" s="11" t="s">
        <v>2029</v>
      </c>
      <c r="AG2158" s="11" t="s">
        <v>152</v>
      </c>
      <c r="AH2158" s="11" t="s">
        <v>3203</v>
      </c>
      <c r="AJ2158" s="11" t="s">
        <v>8486</v>
      </c>
      <c r="AK2158" s="11" t="s">
        <v>4648</v>
      </c>
      <c r="AM2158" s="13"/>
      <c r="AN2158" s="13"/>
      <c r="AO2158" s="13"/>
      <c r="AP2158" s="11" t="s">
        <v>8482</v>
      </c>
      <c r="AR2158" s="13"/>
      <c r="AS2158" s="13"/>
      <c r="AT2158" s="12" t="b">
        <v>1</v>
      </c>
      <c r="AU2158" s="13"/>
      <c r="AV2158" s="14" t="s">
        <v>167</v>
      </c>
      <c r="AW2158" s="13"/>
      <c r="AX2158" s="14" t="s">
        <v>155</v>
      </c>
      <c r="AY2158" s="13"/>
      <c r="AZ2158" s="14">
        <v>7509.0</v>
      </c>
      <c r="BA2158" s="13"/>
    </row>
    <row r="2159">
      <c r="A2159" s="11" t="s">
        <v>8487</v>
      </c>
      <c r="B2159" s="11">
        <v>7542.0</v>
      </c>
      <c r="C2159" s="12" t="b">
        <v>0</v>
      </c>
      <c r="D2159" s="12" t="b">
        <v>1</v>
      </c>
      <c r="E2159" s="12" t="b">
        <v>0</v>
      </c>
      <c r="F2159" s="12" t="b">
        <v>0</v>
      </c>
      <c r="G2159" s="12" t="b">
        <v>0</v>
      </c>
      <c r="H2159" s="12" t="b">
        <v>1</v>
      </c>
      <c r="I2159" s="13"/>
      <c r="J2159" s="13"/>
      <c r="K2159" s="12" t="b">
        <v>0</v>
      </c>
      <c r="L2159" s="14" t="s">
        <v>3200</v>
      </c>
      <c r="M2159" s="11" t="s">
        <v>1185</v>
      </c>
      <c r="N2159" s="11" t="s">
        <v>8488</v>
      </c>
      <c r="O2159" s="11" t="s">
        <v>8489</v>
      </c>
      <c r="P2159" s="11" t="s">
        <v>3202</v>
      </c>
      <c r="Q2159" s="11" t="s">
        <v>972</v>
      </c>
      <c r="R2159" s="11" t="s">
        <v>8490</v>
      </c>
      <c r="S2159" s="11" t="s">
        <v>8491</v>
      </c>
      <c r="U2159" s="13"/>
      <c r="V2159" s="13"/>
      <c r="W2159" s="11" t="s">
        <v>3202</v>
      </c>
      <c r="X2159" s="11" t="s">
        <v>1121</v>
      </c>
      <c r="Y2159" s="11" t="s">
        <v>8490</v>
      </c>
      <c r="AA2159" s="11" t="s">
        <v>151</v>
      </c>
      <c r="AB2159" s="13"/>
      <c r="AC2159" s="13"/>
      <c r="AD2159" s="11" t="s">
        <v>8490</v>
      </c>
      <c r="AE2159" s="11" t="s">
        <v>2029</v>
      </c>
      <c r="AG2159" s="11" t="s">
        <v>152</v>
      </c>
      <c r="AH2159" s="11" t="s">
        <v>3203</v>
      </c>
      <c r="AJ2159" s="11" t="s">
        <v>1121</v>
      </c>
      <c r="AK2159" s="11" t="s">
        <v>4631</v>
      </c>
      <c r="AM2159" s="13"/>
      <c r="AN2159" s="13"/>
      <c r="AO2159" s="13"/>
      <c r="AP2159" s="11" t="s">
        <v>8487</v>
      </c>
      <c r="AR2159" s="13"/>
      <c r="AS2159" s="13"/>
      <c r="AT2159" s="12" t="b">
        <v>1</v>
      </c>
      <c r="AU2159" s="13"/>
      <c r="AV2159" s="14" t="s">
        <v>167</v>
      </c>
      <c r="AW2159" s="13"/>
      <c r="AX2159" s="14" t="s">
        <v>155</v>
      </c>
      <c r="AY2159" s="13"/>
      <c r="AZ2159" s="14">
        <v>7510.0</v>
      </c>
      <c r="BA2159" s="13"/>
    </row>
    <row r="2160">
      <c r="A2160" s="11" t="s">
        <v>8492</v>
      </c>
      <c r="B2160" s="11">
        <v>7544.0</v>
      </c>
      <c r="C2160" s="12" t="b">
        <v>0</v>
      </c>
      <c r="D2160" s="12" t="b">
        <v>1</v>
      </c>
      <c r="E2160" s="12" t="b">
        <v>0</v>
      </c>
      <c r="F2160" s="12" t="b">
        <v>0</v>
      </c>
      <c r="G2160" s="12" t="b">
        <v>0</v>
      </c>
      <c r="H2160" s="12" t="b">
        <v>1</v>
      </c>
      <c r="I2160" s="13"/>
      <c r="J2160" s="13"/>
      <c r="K2160" s="12" t="b">
        <v>0</v>
      </c>
      <c r="L2160" s="14" t="s">
        <v>3200</v>
      </c>
      <c r="M2160" s="11" t="s">
        <v>1657</v>
      </c>
      <c r="N2160" s="11" t="s">
        <v>8493</v>
      </c>
      <c r="O2160" s="11" t="s">
        <v>2805</v>
      </c>
      <c r="P2160" s="11" t="s">
        <v>3202</v>
      </c>
      <c r="Q2160" s="11" t="s">
        <v>972</v>
      </c>
      <c r="R2160" s="11" t="s">
        <v>2806</v>
      </c>
      <c r="S2160" s="11" t="s">
        <v>2807</v>
      </c>
      <c r="V2160" s="13"/>
      <c r="W2160" s="11" t="s">
        <v>3202</v>
      </c>
      <c r="X2160" s="11" t="s">
        <v>1121</v>
      </c>
      <c r="Y2160" s="11" t="s">
        <v>2806</v>
      </c>
      <c r="Z2160" s="13"/>
      <c r="AA2160" s="11" t="s">
        <v>151</v>
      </c>
      <c r="AB2160" s="13"/>
      <c r="AC2160" s="13"/>
      <c r="AD2160" s="11" t="s">
        <v>2806</v>
      </c>
      <c r="AE2160" s="11" t="s">
        <v>2029</v>
      </c>
      <c r="AG2160" s="11" t="s">
        <v>152</v>
      </c>
      <c r="AH2160" s="11" t="s">
        <v>3203</v>
      </c>
      <c r="AJ2160" s="11" t="s">
        <v>1121</v>
      </c>
      <c r="AK2160" s="11" t="s">
        <v>4631</v>
      </c>
      <c r="AM2160" s="13"/>
      <c r="AN2160" s="13"/>
      <c r="AO2160" s="13"/>
      <c r="AP2160" s="11" t="s">
        <v>8492</v>
      </c>
      <c r="AR2160" s="13"/>
      <c r="AS2160" s="13"/>
      <c r="AT2160" s="12" t="b">
        <v>1</v>
      </c>
      <c r="AU2160" s="13"/>
      <c r="AV2160" s="14" t="s">
        <v>167</v>
      </c>
      <c r="AW2160" s="13"/>
      <c r="AX2160" s="14" t="s">
        <v>155</v>
      </c>
      <c r="AY2160" s="13"/>
      <c r="AZ2160" s="14">
        <v>7511.0</v>
      </c>
      <c r="BA2160" s="13"/>
    </row>
    <row r="2161">
      <c r="A2161" s="11" t="s">
        <v>8494</v>
      </c>
      <c r="B2161" s="11">
        <v>7545.0</v>
      </c>
      <c r="C2161" s="12" t="b">
        <v>0</v>
      </c>
      <c r="D2161" s="12" t="b">
        <v>1</v>
      </c>
      <c r="E2161" s="12" t="b">
        <v>0</v>
      </c>
      <c r="F2161" s="12" t="b">
        <v>0</v>
      </c>
      <c r="G2161" s="12" t="b">
        <v>0</v>
      </c>
      <c r="H2161" s="12" t="b">
        <v>0</v>
      </c>
      <c r="I2161" s="15">
        <v>44996.0</v>
      </c>
      <c r="J2161" s="13"/>
      <c r="K2161" s="12" t="b">
        <v>0</v>
      </c>
      <c r="L2161" s="14" t="s">
        <v>8234</v>
      </c>
      <c r="M2161" s="11" t="s">
        <v>1175</v>
      </c>
      <c r="N2161" s="11" t="s">
        <v>8495</v>
      </c>
      <c r="O2161" s="11" t="s">
        <v>8496</v>
      </c>
      <c r="P2161" s="11" t="s">
        <v>8237</v>
      </c>
      <c r="Q2161" s="11" t="s">
        <v>384</v>
      </c>
      <c r="R2161" s="11" t="s">
        <v>8497</v>
      </c>
      <c r="S2161" s="11" t="s">
        <v>8498</v>
      </c>
      <c r="T2161" s="11" t="s">
        <v>8499</v>
      </c>
      <c r="U2161" s="11" t="s">
        <v>7086</v>
      </c>
      <c r="W2161" s="11" t="s">
        <v>8237</v>
      </c>
      <c r="Y2161" s="11" t="s">
        <v>1059</v>
      </c>
      <c r="Z2161" s="13"/>
      <c r="AA2161" s="11" t="s">
        <v>151</v>
      </c>
      <c r="AB2161" s="13"/>
      <c r="AC2161" s="13"/>
      <c r="AD2161" s="11" t="s">
        <v>8497</v>
      </c>
      <c r="AE2161" s="13"/>
      <c r="AF2161" s="13"/>
      <c r="AG2161" s="11" t="s">
        <v>152</v>
      </c>
      <c r="AH2161" s="11" t="s">
        <v>8241</v>
      </c>
      <c r="AJ2161" s="13"/>
      <c r="AK2161" s="13"/>
      <c r="AL2161" s="13"/>
      <c r="AM2161" s="13"/>
      <c r="AN2161" s="11" t="s">
        <v>154</v>
      </c>
      <c r="AO2161" s="13"/>
      <c r="AP2161" s="11" t="s">
        <v>8494</v>
      </c>
      <c r="AR2161" s="13"/>
      <c r="AS2161" s="11" t="s">
        <v>154</v>
      </c>
      <c r="AT2161" s="12" t="b">
        <v>1</v>
      </c>
      <c r="AU2161" s="13"/>
      <c r="AV2161" s="14" t="s">
        <v>167</v>
      </c>
      <c r="AW2161" s="13"/>
      <c r="AX2161" s="14" t="s">
        <v>155</v>
      </c>
      <c r="AY2161" s="13"/>
      <c r="AZ2161" s="14">
        <v>7512.0</v>
      </c>
      <c r="BA2161" s="13"/>
    </row>
    <row r="2162">
      <c r="A2162" s="11" t="s">
        <v>8500</v>
      </c>
      <c r="B2162" s="11">
        <v>7547.0</v>
      </c>
      <c r="C2162" s="12" t="b">
        <v>0</v>
      </c>
      <c r="D2162" s="12" t="b">
        <v>1</v>
      </c>
      <c r="E2162" s="12" t="b">
        <v>0</v>
      </c>
      <c r="F2162" s="12" t="b">
        <v>0</v>
      </c>
      <c r="G2162" s="12" t="b">
        <v>0</v>
      </c>
      <c r="H2162" s="12" t="b">
        <v>0</v>
      </c>
      <c r="I2162" s="15">
        <v>44968.0</v>
      </c>
      <c r="J2162" s="13"/>
      <c r="K2162" s="12" t="b">
        <v>0</v>
      </c>
      <c r="L2162" s="14" t="s">
        <v>4070</v>
      </c>
      <c r="M2162" s="11" t="s">
        <v>169</v>
      </c>
      <c r="N2162" s="11" t="s">
        <v>8501</v>
      </c>
      <c r="O2162" s="11" t="s">
        <v>1553</v>
      </c>
      <c r="P2162" s="11" t="s">
        <v>8090</v>
      </c>
      <c r="Q2162" s="11" t="s">
        <v>384</v>
      </c>
      <c r="R2162" s="11" t="s">
        <v>1554</v>
      </c>
      <c r="S2162" s="11" t="s">
        <v>1555</v>
      </c>
      <c r="U2162" s="11" t="s">
        <v>3377</v>
      </c>
      <c r="W2162" s="11" t="s">
        <v>8090</v>
      </c>
      <c r="Y2162" s="11" t="s">
        <v>7304</v>
      </c>
      <c r="Z2162" s="13"/>
      <c r="AA2162" s="11" t="s">
        <v>151</v>
      </c>
      <c r="AB2162" s="13"/>
      <c r="AC2162" s="13"/>
      <c r="AD2162" s="11" t="s">
        <v>1554</v>
      </c>
      <c r="AE2162" s="13"/>
      <c r="AF2162" s="13"/>
      <c r="AG2162" s="11" t="s">
        <v>152</v>
      </c>
      <c r="AH2162" s="11" t="s">
        <v>8091</v>
      </c>
      <c r="AJ2162" s="13"/>
      <c r="AK2162" s="13"/>
      <c r="AL2162" s="13"/>
      <c r="AM2162" s="13"/>
      <c r="AN2162" s="11" t="s">
        <v>154</v>
      </c>
      <c r="AO2162" s="13"/>
      <c r="AP2162" s="11" t="s">
        <v>8500</v>
      </c>
      <c r="AR2162" s="13"/>
      <c r="AS2162" s="13"/>
      <c r="AT2162" s="12" t="b">
        <v>1</v>
      </c>
      <c r="AU2162" s="13"/>
      <c r="AV2162" s="14" t="s">
        <v>167</v>
      </c>
      <c r="AW2162" s="13"/>
      <c r="AX2162" s="14" t="s">
        <v>155</v>
      </c>
      <c r="AY2162" s="13"/>
      <c r="AZ2162" s="14">
        <v>7513.0</v>
      </c>
      <c r="BA2162" s="13"/>
    </row>
    <row r="2163">
      <c r="A2163" s="11" t="s">
        <v>8502</v>
      </c>
      <c r="B2163" s="11">
        <v>7548.0</v>
      </c>
      <c r="C2163" s="12" t="b">
        <v>1</v>
      </c>
      <c r="D2163" s="12" t="b">
        <v>1</v>
      </c>
      <c r="E2163" s="12" t="b">
        <v>0</v>
      </c>
      <c r="F2163" s="12" t="b">
        <v>0</v>
      </c>
      <c r="G2163" s="12" t="b">
        <v>0</v>
      </c>
      <c r="H2163" s="12" t="b">
        <v>0</v>
      </c>
      <c r="I2163" s="15">
        <v>44968.0</v>
      </c>
      <c r="J2163" s="13"/>
      <c r="K2163" s="12" t="b">
        <v>0</v>
      </c>
      <c r="L2163" s="14" t="s">
        <v>4070</v>
      </c>
      <c r="M2163" s="11" t="s">
        <v>169</v>
      </c>
      <c r="N2163" s="11" t="s">
        <v>8503</v>
      </c>
      <c r="O2163" s="11" t="s">
        <v>8504</v>
      </c>
      <c r="P2163" s="11" t="s">
        <v>8090</v>
      </c>
      <c r="Q2163" s="11" t="s">
        <v>384</v>
      </c>
      <c r="R2163" s="11" t="s">
        <v>8505</v>
      </c>
      <c r="S2163" s="11" t="s">
        <v>392</v>
      </c>
      <c r="T2163" s="11" t="s">
        <v>8499</v>
      </c>
      <c r="U2163" s="11" t="s">
        <v>3377</v>
      </c>
      <c r="W2163" s="11" t="s">
        <v>8090</v>
      </c>
      <c r="Y2163" s="11" t="s">
        <v>7304</v>
      </c>
      <c r="Z2163" s="13"/>
      <c r="AA2163" s="11" t="s">
        <v>151</v>
      </c>
      <c r="AB2163" s="13"/>
      <c r="AC2163" s="13"/>
      <c r="AD2163" s="11" t="s">
        <v>8505</v>
      </c>
      <c r="AE2163" s="13"/>
      <c r="AF2163" s="13"/>
      <c r="AG2163" s="11" t="s">
        <v>152</v>
      </c>
      <c r="AH2163" s="11" t="s">
        <v>8091</v>
      </c>
      <c r="AJ2163" s="13"/>
      <c r="AK2163" s="13"/>
      <c r="AL2163" s="13"/>
      <c r="AM2163" s="13"/>
      <c r="AN2163" s="11" t="s">
        <v>154</v>
      </c>
      <c r="AO2163" s="13"/>
      <c r="AP2163" s="11" t="s">
        <v>8502</v>
      </c>
      <c r="AR2163" s="13"/>
      <c r="AS2163" s="11" t="s">
        <v>154</v>
      </c>
      <c r="AT2163" s="12" t="b">
        <v>1</v>
      </c>
      <c r="AU2163" s="13"/>
      <c r="AV2163" s="14" t="s">
        <v>167</v>
      </c>
      <c r="AW2163" s="13"/>
      <c r="AX2163" s="14" t="s">
        <v>155</v>
      </c>
      <c r="AY2163" s="13"/>
      <c r="AZ2163" s="14">
        <v>7514.0</v>
      </c>
      <c r="BA2163" s="13"/>
    </row>
    <row r="2164">
      <c r="A2164" s="11" t="s">
        <v>8506</v>
      </c>
      <c r="B2164" s="11">
        <v>7551.0</v>
      </c>
      <c r="C2164" s="12" t="b">
        <v>1</v>
      </c>
      <c r="D2164" s="12" t="b">
        <v>1</v>
      </c>
      <c r="E2164" s="12" t="b">
        <v>0</v>
      </c>
      <c r="F2164" s="12" t="b">
        <v>0</v>
      </c>
      <c r="G2164" s="12" t="b">
        <v>0</v>
      </c>
      <c r="H2164" s="12" t="b">
        <v>1</v>
      </c>
      <c r="I2164" s="13"/>
      <c r="J2164" s="13"/>
      <c r="K2164" s="12" t="b">
        <v>0</v>
      </c>
      <c r="L2164" s="14" t="s">
        <v>3200</v>
      </c>
      <c r="M2164" s="11" t="s">
        <v>1221</v>
      </c>
      <c r="N2164" s="11" t="s">
        <v>8507</v>
      </c>
      <c r="O2164" s="11" t="s">
        <v>8508</v>
      </c>
      <c r="P2164" s="11" t="s">
        <v>3202</v>
      </c>
      <c r="Q2164" s="11" t="s">
        <v>972</v>
      </c>
      <c r="R2164" s="11" t="s">
        <v>8509</v>
      </c>
      <c r="S2164" s="11" t="s">
        <v>8230</v>
      </c>
      <c r="U2164" s="13"/>
      <c r="V2164" s="13"/>
      <c r="W2164" s="11" t="s">
        <v>3202</v>
      </c>
      <c r="X2164" s="11" t="s">
        <v>1121</v>
      </c>
      <c r="Y2164" s="11" t="s">
        <v>8509</v>
      </c>
      <c r="Z2164" s="13"/>
      <c r="AA2164" s="11" t="s">
        <v>151</v>
      </c>
      <c r="AB2164" s="13"/>
      <c r="AC2164" s="13"/>
      <c r="AD2164" s="11" t="s">
        <v>8509</v>
      </c>
      <c r="AE2164" s="11" t="s">
        <v>2029</v>
      </c>
      <c r="AG2164" s="11" t="s">
        <v>152</v>
      </c>
      <c r="AH2164" s="11" t="s">
        <v>3203</v>
      </c>
      <c r="AJ2164" s="11" t="s">
        <v>1121</v>
      </c>
      <c r="AK2164" s="11" t="s">
        <v>4648</v>
      </c>
      <c r="AM2164" s="13"/>
      <c r="AN2164" s="13"/>
      <c r="AO2164" s="13"/>
      <c r="AP2164" s="11" t="s">
        <v>8506</v>
      </c>
      <c r="AR2164" s="13"/>
      <c r="AS2164" s="13"/>
      <c r="AT2164" s="12" t="b">
        <v>1</v>
      </c>
      <c r="AU2164" s="13"/>
      <c r="AV2164" s="14" t="s">
        <v>167</v>
      </c>
      <c r="AW2164" s="13"/>
      <c r="AX2164" s="14" t="s">
        <v>155</v>
      </c>
      <c r="AY2164" s="13"/>
      <c r="AZ2164" s="14">
        <v>7515.0</v>
      </c>
      <c r="BA2164" s="13"/>
    </row>
    <row r="2165">
      <c r="A2165" s="11" t="s">
        <v>8510</v>
      </c>
      <c r="B2165" s="11">
        <v>7553.0</v>
      </c>
      <c r="C2165" s="12" t="b">
        <v>1</v>
      </c>
      <c r="D2165" s="12" t="b">
        <v>1</v>
      </c>
      <c r="E2165" s="12" t="b">
        <v>0</v>
      </c>
      <c r="F2165" s="12" t="b">
        <v>0</v>
      </c>
      <c r="G2165" s="12" t="b">
        <v>0</v>
      </c>
      <c r="H2165" s="12" t="b">
        <v>0</v>
      </c>
      <c r="I2165" s="13"/>
      <c r="J2165" s="13"/>
      <c r="K2165" s="12" t="b">
        <v>0</v>
      </c>
      <c r="L2165" s="14" t="s">
        <v>3200</v>
      </c>
      <c r="M2165" s="11" t="s">
        <v>1221</v>
      </c>
      <c r="N2165" s="11" t="s">
        <v>8511</v>
      </c>
      <c r="O2165" s="11" t="s">
        <v>8512</v>
      </c>
      <c r="P2165" s="11" t="s">
        <v>3202</v>
      </c>
      <c r="Q2165" s="11" t="s">
        <v>972</v>
      </c>
      <c r="R2165" s="11" t="s">
        <v>8513</v>
      </c>
      <c r="S2165" s="11" t="s">
        <v>8514</v>
      </c>
      <c r="V2165" s="13"/>
      <c r="W2165" s="11" t="s">
        <v>3202</v>
      </c>
      <c r="X2165" s="11" t="s">
        <v>1121</v>
      </c>
      <c r="Y2165" s="11" t="s">
        <v>8513</v>
      </c>
      <c r="Z2165" s="13"/>
      <c r="AA2165" s="11" t="s">
        <v>151</v>
      </c>
      <c r="AB2165" s="13"/>
      <c r="AC2165" s="13"/>
      <c r="AD2165" s="11" t="s">
        <v>8513</v>
      </c>
      <c r="AE2165" s="11" t="s">
        <v>2029</v>
      </c>
      <c r="AG2165" s="11" t="s">
        <v>152</v>
      </c>
      <c r="AH2165" s="11" t="s">
        <v>3203</v>
      </c>
      <c r="AJ2165" s="11" t="s">
        <v>1121</v>
      </c>
      <c r="AK2165" s="11" t="s">
        <v>4637</v>
      </c>
      <c r="AM2165" s="13"/>
      <c r="AN2165" s="13"/>
      <c r="AO2165" s="13"/>
      <c r="AP2165" s="11" t="s">
        <v>8510</v>
      </c>
      <c r="AR2165" s="13"/>
      <c r="AS2165" s="13"/>
      <c r="AT2165" s="12" t="b">
        <v>1</v>
      </c>
      <c r="AU2165" s="13"/>
      <c r="AV2165" s="14" t="s">
        <v>167</v>
      </c>
      <c r="AW2165" s="13"/>
      <c r="AX2165" s="14" t="s">
        <v>155</v>
      </c>
      <c r="AY2165" s="13"/>
      <c r="AZ2165" s="14">
        <v>7516.0</v>
      </c>
      <c r="BA2165" s="13"/>
    </row>
    <row r="2166">
      <c r="A2166" s="11" t="s">
        <v>8515</v>
      </c>
      <c r="B2166" s="11">
        <v>7556.0</v>
      </c>
      <c r="C2166" s="12" t="b">
        <v>1</v>
      </c>
      <c r="D2166" s="12" t="b">
        <v>0</v>
      </c>
      <c r="E2166" s="12" t="b">
        <v>0</v>
      </c>
      <c r="F2166" s="12" t="b">
        <v>0</v>
      </c>
      <c r="G2166" s="12" t="b">
        <v>0</v>
      </c>
      <c r="H2166" s="12" t="b">
        <v>0</v>
      </c>
      <c r="I2166" s="15">
        <v>45088.0</v>
      </c>
      <c r="J2166" s="15">
        <v>45088.0</v>
      </c>
      <c r="K2166" s="12" t="b">
        <v>0</v>
      </c>
      <c r="L2166" s="14" t="s">
        <v>3232</v>
      </c>
      <c r="M2166" s="11" t="s">
        <v>1805</v>
      </c>
      <c r="N2166" s="11" t="s">
        <v>8516</v>
      </c>
      <c r="O2166" s="11" t="s">
        <v>1807</v>
      </c>
      <c r="P2166" s="11" t="s">
        <v>3234</v>
      </c>
      <c r="Q2166" s="11" t="s">
        <v>972</v>
      </c>
      <c r="R2166" s="11" t="s">
        <v>1808</v>
      </c>
      <c r="S2166" s="11" t="s">
        <v>1065</v>
      </c>
      <c r="U2166" s="11" t="s">
        <v>7533</v>
      </c>
      <c r="W2166" s="11" t="s">
        <v>3234</v>
      </c>
      <c r="X2166" s="11" t="s">
        <v>1121</v>
      </c>
      <c r="Y2166" s="11" t="s">
        <v>1808</v>
      </c>
      <c r="Z2166" s="13"/>
      <c r="AA2166" s="11" t="s">
        <v>215</v>
      </c>
      <c r="AB2166" s="13"/>
      <c r="AC2166" s="13"/>
      <c r="AD2166" s="11" t="s">
        <v>1808</v>
      </c>
      <c r="AE2166" s="13"/>
      <c r="AF2166" s="13"/>
      <c r="AG2166" s="11" t="s">
        <v>152</v>
      </c>
      <c r="AH2166" s="11" t="s">
        <v>3236</v>
      </c>
      <c r="AJ2166" s="18" t="s">
        <v>6557</v>
      </c>
      <c r="AK2166" s="19">
        <v>45984.0</v>
      </c>
      <c r="AL2166" s="13"/>
      <c r="AM2166" s="13"/>
      <c r="AN2166" s="13"/>
      <c r="AO2166" s="13"/>
      <c r="AP2166" s="11" t="s">
        <v>8515</v>
      </c>
      <c r="AR2166" s="13"/>
      <c r="AS2166" s="13"/>
      <c r="AT2166" s="12" t="b">
        <v>1</v>
      </c>
      <c r="AU2166" s="13"/>
      <c r="AV2166" s="14" t="s">
        <v>167</v>
      </c>
      <c r="AW2166" s="13"/>
      <c r="AX2166" s="14" t="s">
        <v>155</v>
      </c>
      <c r="AY2166" s="13"/>
      <c r="AZ2166" s="14">
        <v>7517.0</v>
      </c>
      <c r="BA2166" s="13"/>
    </row>
    <row r="2167">
      <c r="A2167" s="11" t="s">
        <v>8517</v>
      </c>
      <c r="B2167" s="11">
        <v>7560.0</v>
      </c>
      <c r="C2167" s="12" t="b">
        <v>1</v>
      </c>
      <c r="D2167" s="12" t="b">
        <v>1</v>
      </c>
      <c r="E2167" s="12" t="b">
        <v>0</v>
      </c>
      <c r="F2167" s="12" t="b">
        <v>0</v>
      </c>
      <c r="G2167" s="12" t="b">
        <v>0</v>
      </c>
      <c r="H2167" s="12" t="b">
        <v>1</v>
      </c>
      <c r="I2167" s="13"/>
      <c r="J2167" s="13"/>
      <c r="K2167" s="12" t="b">
        <v>0</v>
      </c>
      <c r="L2167" s="14" t="s">
        <v>3200</v>
      </c>
      <c r="M2167" s="11" t="s">
        <v>142</v>
      </c>
      <c r="N2167" s="11" t="s">
        <v>8518</v>
      </c>
      <c r="O2167" s="11" t="s">
        <v>3032</v>
      </c>
      <c r="P2167" s="11" t="s">
        <v>3202</v>
      </c>
      <c r="Q2167" s="11" t="s">
        <v>972</v>
      </c>
      <c r="R2167" s="11" t="s">
        <v>3034</v>
      </c>
      <c r="S2167" s="11" t="s">
        <v>3035</v>
      </c>
      <c r="U2167" s="13"/>
      <c r="V2167" s="13"/>
      <c r="W2167" s="11" t="s">
        <v>3202</v>
      </c>
      <c r="X2167" s="11" t="s">
        <v>1121</v>
      </c>
      <c r="Y2167" s="11" t="s">
        <v>3034</v>
      </c>
      <c r="AA2167" s="11" t="s">
        <v>151</v>
      </c>
      <c r="AB2167" s="13"/>
      <c r="AC2167" s="13"/>
      <c r="AD2167" s="11" t="s">
        <v>3034</v>
      </c>
      <c r="AE2167" s="11" t="s">
        <v>2029</v>
      </c>
      <c r="AG2167" s="11" t="s">
        <v>152</v>
      </c>
      <c r="AH2167" s="11" t="s">
        <v>3203</v>
      </c>
      <c r="AJ2167" s="11" t="s">
        <v>8519</v>
      </c>
      <c r="AK2167" s="11" t="s">
        <v>4631</v>
      </c>
      <c r="AM2167" s="13"/>
      <c r="AN2167" s="13"/>
      <c r="AO2167" s="13"/>
      <c r="AP2167" s="11" t="s">
        <v>8517</v>
      </c>
      <c r="AR2167" s="13"/>
      <c r="AS2167" s="13"/>
      <c r="AT2167" s="12" t="b">
        <v>1</v>
      </c>
      <c r="AU2167" s="13"/>
      <c r="AV2167" s="14" t="s">
        <v>167</v>
      </c>
      <c r="AW2167" s="13"/>
      <c r="AX2167" s="14" t="s">
        <v>155</v>
      </c>
      <c r="AY2167" s="13"/>
      <c r="AZ2167" s="14">
        <v>7518.0</v>
      </c>
      <c r="BA2167" s="13"/>
    </row>
    <row r="2168">
      <c r="A2168" s="11" t="s">
        <v>8520</v>
      </c>
      <c r="B2168" s="11">
        <v>7565.0</v>
      </c>
      <c r="C2168" s="12" t="b">
        <v>1</v>
      </c>
      <c r="D2168" s="12" t="b">
        <v>1</v>
      </c>
      <c r="E2168" s="12" t="b">
        <v>0</v>
      </c>
      <c r="F2168" s="12" t="b">
        <v>0</v>
      </c>
      <c r="G2168" s="12" t="b">
        <v>0</v>
      </c>
      <c r="H2168" s="12" t="b">
        <v>0</v>
      </c>
      <c r="I2168" s="15">
        <v>45088.0</v>
      </c>
      <c r="J2168" s="13"/>
      <c r="K2168" s="12" t="b">
        <v>0</v>
      </c>
      <c r="L2168" s="15">
        <v>45180.0</v>
      </c>
      <c r="M2168" s="11" t="s">
        <v>1444</v>
      </c>
      <c r="N2168" s="11" t="s">
        <v>8521</v>
      </c>
      <c r="O2168" s="11" t="s">
        <v>8522</v>
      </c>
      <c r="P2168" s="11" t="s">
        <v>6855</v>
      </c>
      <c r="Q2168" s="11" t="s">
        <v>162</v>
      </c>
      <c r="R2168" s="11" t="s">
        <v>8523</v>
      </c>
      <c r="S2168" s="11" t="s">
        <v>1506</v>
      </c>
      <c r="T2168" s="11" t="s">
        <v>8524</v>
      </c>
      <c r="U2168" s="11" t="s">
        <v>3927</v>
      </c>
      <c r="W2168" s="11" t="s">
        <v>6855</v>
      </c>
      <c r="Y2168" s="11" t="s">
        <v>8525</v>
      </c>
      <c r="Z2168" s="13"/>
      <c r="AA2168" s="11" t="s">
        <v>151</v>
      </c>
      <c r="AB2168" s="13"/>
      <c r="AC2168" s="13"/>
      <c r="AD2168" s="11" t="s">
        <v>8523</v>
      </c>
      <c r="AF2168" s="14">
        <v>1.0</v>
      </c>
      <c r="AG2168" s="11" t="s">
        <v>152</v>
      </c>
      <c r="AH2168" s="11" t="s">
        <v>6857</v>
      </c>
      <c r="AI2168" s="11" t="s">
        <v>154</v>
      </c>
      <c r="AJ2168" s="13"/>
      <c r="AK2168" s="13"/>
      <c r="AL2168" s="13"/>
      <c r="AM2168" s="13"/>
      <c r="AN2168" s="11" t="s">
        <v>154</v>
      </c>
      <c r="AO2168" s="13"/>
      <c r="AP2168" s="11" t="s">
        <v>8520</v>
      </c>
      <c r="AR2168" s="13"/>
      <c r="AS2168" s="11" t="s">
        <v>154</v>
      </c>
      <c r="AT2168" s="12" t="b">
        <v>1</v>
      </c>
      <c r="AU2168" s="13"/>
      <c r="AV2168" s="14" t="s">
        <v>167</v>
      </c>
      <c r="AW2168" s="13"/>
      <c r="AX2168" s="14" t="s">
        <v>155</v>
      </c>
      <c r="AY2168" s="13"/>
      <c r="AZ2168" s="14">
        <v>7519.0</v>
      </c>
      <c r="BA2168" s="13"/>
    </row>
    <row r="2169">
      <c r="A2169" s="11" t="s">
        <v>8526</v>
      </c>
      <c r="B2169" s="11">
        <v>7569.0</v>
      </c>
      <c r="C2169" s="12" t="b">
        <v>1</v>
      </c>
      <c r="D2169" s="12" t="b">
        <v>1</v>
      </c>
      <c r="E2169" s="12" t="b">
        <v>0</v>
      </c>
      <c r="F2169" s="12" t="b">
        <v>0</v>
      </c>
      <c r="G2169" s="12" t="b">
        <v>0</v>
      </c>
      <c r="H2169" s="12" t="b">
        <v>0</v>
      </c>
      <c r="I2169" s="17">
        <v>45210.0</v>
      </c>
      <c r="J2169" s="15">
        <v>45088.0</v>
      </c>
      <c r="K2169" s="12" t="b">
        <v>0</v>
      </c>
      <c r="L2169" s="14" t="s">
        <v>6947</v>
      </c>
      <c r="M2169" s="11" t="s">
        <v>1444</v>
      </c>
      <c r="N2169" s="11" t="s">
        <v>8527</v>
      </c>
      <c r="O2169" s="11" t="s">
        <v>8528</v>
      </c>
      <c r="P2169" s="11" t="s">
        <v>6949</v>
      </c>
      <c r="Q2169" s="11" t="s">
        <v>162</v>
      </c>
      <c r="R2169" s="11" t="s">
        <v>8529</v>
      </c>
      <c r="S2169" s="11" t="s">
        <v>1506</v>
      </c>
      <c r="T2169" s="11" t="s">
        <v>8530</v>
      </c>
      <c r="U2169" s="11" t="s">
        <v>3927</v>
      </c>
      <c r="W2169" s="11" t="s">
        <v>6949</v>
      </c>
      <c r="Y2169" s="11" t="s">
        <v>8525</v>
      </c>
      <c r="Z2169" s="13"/>
      <c r="AA2169" s="11" t="s">
        <v>151</v>
      </c>
      <c r="AB2169" s="13"/>
      <c r="AC2169" s="13"/>
      <c r="AD2169" s="11" t="s">
        <v>8529</v>
      </c>
      <c r="AE2169" s="13"/>
      <c r="AF2169" s="14">
        <v>1.0</v>
      </c>
      <c r="AG2169" s="11" t="s">
        <v>152</v>
      </c>
      <c r="AH2169" s="11" t="s">
        <v>6950</v>
      </c>
      <c r="AI2169" s="11" t="s">
        <v>154</v>
      </c>
      <c r="AJ2169" s="13"/>
      <c r="AK2169" s="13"/>
      <c r="AL2169" s="13"/>
      <c r="AM2169" s="13"/>
      <c r="AN2169" s="11" t="s">
        <v>154</v>
      </c>
      <c r="AO2169" s="13"/>
      <c r="AP2169" s="11" t="s">
        <v>8526</v>
      </c>
      <c r="AR2169" s="13"/>
      <c r="AS2169" s="11" t="s">
        <v>154</v>
      </c>
      <c r="AT2169" s="12" t="b">
        <v>1</v>
      </c>
      <c r="AU2169" s="13"/>
      <c r="AV2169" s="14" t="s">
        <v>167</v>
      </c>
      <c r="AW2169" s="13"/>
      <c r="AX2169" s="14" t="s">
        <v>155</v>
      </c>
      <c r="AY2169" s="13"/>
      <c r="AZ2169" s="14">
        <v>7521.0</v>
      </c>
      <c r="BA2169" s="13"/>
    </row>
    <row r="2170">
      <c r="A2170" s="11" t="s">
        <v>8531</v>
      </c>
      <c r="B2170" s="11">
        <v>7570.0</v>
      </c>
      <c r="C2170" s="12" t="b">
        <v>1</v>
      </c>
      <c r="D2170" s="12" t="b">
        <v>1</v>
      </c>
      <c r="E2170" s="12" t="b">
        <v>0</v>
      </c>
      <c r="F2170" s="12" t="b">
        <v>0</v>
      </c>
      <c r="G2170" s="12" t="b">
        <v>0</v>
      </c>
      <c r="H2170" s="12" t="b">
        <v>0</v>
      </c>
      <c r="I2170" s="14" t="s">
        <v>8532</v>
      </c>
      <c r="J2170" s="15">
        <v>45088.0</v>
      </c>
      <c r="K2170" s="12" t="b">
        <v>0</v>
      </c>
      <c r="L2170" s="14" t="s">
        <v>3232</v>
      </c>
      <c r="M2170" s="11" t="s">
        <v>1444</v>
      </c>
      <c r="N2170" s="11" t="s">
        <v>8533</v>
      </c>
      <c r="O2170" s="11" t="s">
        <v>8534</v>
      </c>
      <c r="P2170" s="11" t="s">
        <v>6863</v>
      </c>
      <c r="Q2170" s="11" t="s">
        <v>162</v>
      </c>
      <c r="R2170" s="11" t="s">
        <v>8535</v>
      </c>
      <c r="S2170" s="11" t="s">
        <v>1506</v>
      </c>
      <c r="T2170" s="11" t="s">
        <v>8536</v>
      </c>
      <c r="U2170" s="11" t="s">
        <v>3927</v>
      </c>
      <c r="W2170" s="11" t="s">
        <v>6863</v>
      </c>
      <c r="Y2170" s="11" t="s">
        <v>8525</v>
      </c>
      <c r="Z2170" s="13"/>
      <c r="AA2170" s="11" t="s">
        <v>151</v>
      </c>
      <c r="AB2170" s="13"/>
      <c r="AC2170" s="13"/>
      <c r="AD2170" s="11" t="s">
        <v>8535</v>
      </c>
      <c r="AE2170" s="13"/>
      <c r="AF2170" s="14">
        <v>1.0</v>
      </c>
      <c r="AG2170" s="11" t="s">
        <v>152</v>
      </c>
      <c r="AH2170" s="11" t="s">
        <v>6864</v>
      </c>
      <c r="AI2170" s="11" t="s">
        <v>154</v>
      </c>
      <c r="AJ2170" s="13"/>
      <c r="AK2170" s="13"/>
      <c r="AL2170" s="13"/>
      <c r="AM2170" s="13"/>
      <c r="AN2170" s="11" t="s">
        <v>154</v>
      </c>
      <c r="AO2170" s="13"/>
      <c r="AP2170" s="11" t="s">
        <v>8531</v>
      </c>
      <c r="AR2170" s="13"/>
      <c r="AS2170" s="11" t="s">
        <v>154</v>
      </c>
      <c r="AT2170" s="12" t="b">
        <v>1</v>
      </c>
      <c r="AU2170" s="13"/>
      <c r="AV2170" s="14" t="s">
        <v>167</v>
      </c>
      <c r="AW2170" s="13"/>
      <c r="AX2170" s="14" t="s">
        <v>155</v>
      </c>
      <c r="AY2170" s="13"/>
      <c r="AZ2170" s="14">
        <v>7520.0</v>
      </c>
      <c r="BA2170" s="13"/>
    </row>
    <row r="2171">
      <c r="A2171" s="11" t="s">
        <v>8537</v>
      </c>
      <c r="B2171" s="11">
        <v>7571.0</v>
      </c>
      <c r="C2171" s="12" t="b">
        <v>1</v>
      </c>
      <c r="D2171" s="12" t="b">
        <v>1</v>
      </c>
      <c r="E2171" s="12" t="b">
        <v>0</v>
      </c>
      <c r="F2171" s="12" t="b">
        <v>0</v>
      </c>
      <c r="G2171" s="12" t="b">
        <v>0</v>
      </c>
      <c r="H2171" s="12" t="b">
        <v>0</v>
      </c>
      <c r="I2171" s="14" t="s">
        <v>8532</v>
      </c>
      <c r="J2171" s="15">
        <v>45088.0</v>
      </c>
      <c r="K2171" s="12" t="b">
        <v>0</v>
      </c>
      <c r="L2171" s="14" t="s">
        <v>3232</v>
      </c>
      <c r="M2171" s="11" t="s">
        <v>1444</v>
      </c>
      <c r="N2171" s="11" t="s">
        <v>8538</v>
      </c>
      <c r="O2171" s="11" t="s">
        <v>8539</v>
      </c>
      <c r="P2171" s="11" t="s">
        <v>6863</v>
      </c>
      <c r="Q2171" s="11" t="s">
        <v>162</v>
      </c>
      <c r="R2171" s="11" t="s">
        <v>8540</v>
      </c>
      <c r="S2171" s="11" t="s">
        <v>1506</v>
      </c>
      <c r="T2171" s="11" t="s">
        <v>8541</v>
      </c>
      <c r="U2171" s="11" t="s">
        <v>3927</v>
      </c>
      <c r="W2171" s="11" t="s">
        <v>6863</v>
      </c>
      <c r="Y2171" s="11" t="s">
        <v>8525</v>
      </c>
      <c r="Z2171" s="13"/>
      <c r="AA2171" s="11" t="s">
        <v>151</v>
      </c>
      <c r="AB2171" s="13"/>
      <c r="AC2171" s="13"/>
      <c r="AD2171" s="11" t="s">
        <v>8540</v>
      </c>
      <c r="AF2171" s="14">
        <v>1.0</v>
      </c>
      <c r="AG2171" s="11" t="s">
        <v>152</v>
      </c>
      <c r="AH2171" s="11" t="s">
        <v>6864</v>
      </c>
      <c r="AI2171" s="11" t="s">
        <v>154</v>
      </c>
      <c r="AJ2171" s="13"/>
      <c r="AK2171" s="13"/>
      <c r="AL2171" s="13"/>
      <c r="AM2171" s="13"/>
      <c r="AN2171" s="11" t="s">
        <v>154</v>
      </c>
      <c r="AO2171" s="13"/>
      <c r="AP2171" s="11" t="s">
        <v>8537</v>
      </c>
      <c r="AR2171" s="13"/>
      <c r="AS2171" s="11" t="s">
        <v>154</v>
      </c>
      <c r="AT2171" s="12" t="b">
        <v>1</v>
      </c>
      <c r="AU2171" s="13"/>
      <c r="AV2171" s="14" t="s">
        <v>167</v>
      </c>
      <c r="AW2171" s="13"/>
      <c r="AX2171" s="14" t="s">
        <v>155</v>
      </c>
      <c r="AY2171" s="13"/>
      <c r="AZ2171" s="14">
        <v>7523.0</v>
      </c>
      <c r="BA2171" s="13"/>
    </row>
    <row r="2172">
      <c r="A2172" s="11" t="s">
        <v>8542</v>
      </c>
      <c r="B2172" s="11">
        <v>7572.0</v>
      </c>
      <c r="C2172" s="12" t="b">
        <v>1</v>
      </c>
      <c r="D2172" s="12" t="b">
        <v>1</v>
      </c>
      <c r="E2172" s="12" t="b">
        <v>0</v>
      </c>
      <c r="F2172" s="12" t="b">
        <v>0</v>
      </c>
      <c r="G2172" s="12" t="b">
        <v>0</v>
      </c>
      <c r="H2172" s="12" t="b">
        <v>0</v>
      </c>
      <c r="I2172" s="14" t="s">
        <v>8532</v>
      </c>
      <c r="J2172" s="15">
        <v>45088.0</v>
      </c>
      <c r="K2172" s="12" t="b">
        <v>0</v>
      </c>
      <c r="L2172" s="14" t="s">
        <v>3232</v>
      </c>
      <c r="M2172" s="11" t="s">
        <v>1444</v>
      </c>
      <c r="N2172" s="11" t="s">
        <v>8543</v>
      </c>
      <c r="O2172" s="11" t="s">
        <v>8528</v>
      </c>
      <c r="P2172" s="11" t="s">
        <v>6863</v>
      </c>
      <c r="Q2172" s="11" t="s">
        <v>162</v>
      </c>
      <c r="R2172" s="11" t="s">
        <v>8529</v>
      </c>
      <c r="S2172" s="11" t="s">
        <v>1506</v>
      </c>
      <c r="T2172" s="11" t="s">
        <v>8541</v>
      </c>
      <c r="U2172" s="11" t="s">
        <v>3927</v>
      </c>
      <c r="W2172" s="11" t="s">
        <v>6863</v>
      </c>
      <c r="Y2172" s="11" t="s">
        <v>8525</v>
      </c>
      <c r="Z2172" s="13"/>
      <c r="AA2172" s="11" t="s">
        <v>151</v>
      </c>
      <c r="AB2172" s="13"/>
      <c r="AC2172" s="13"/>
      <c r="AD2172" s="11" t="s">
        <v>8529</v>
      </c>
      <c r="AE2172" s="13"/>
      <c r="AF2172" s="14">
        <v>1.0</v>
      </c>
      <c r="AG2172" s="11" t="s">
        <v>152</v>
      </c>
      <c r="AH2172" s="11" t="s">
        <v>6864</v>
      </c>
      <c r="AJ2172" s="13"/>
      <c r="AK2172" s="13"/>
      <c r="AL2172" s="13"/>
      <c r="AM2172" s="13"/>
      <c r="AN2172" s="13"/>
      <c r="AO2172" s="13"/>
      <c r="AP2172" s="11" t="s">
        <v>8542</v>
      </c>
      <c r="AR2172" s="13"/>
      <c r="AS2172" s="13"/>
      <c r="AT2172" s="12" t="b">
        <v>1</v>
      </c>
      <c r="AU2172" s="13"/>
      <c r="AV2172" s="14" t="s">
        <v>167</v>
      </c>
      <c r="AW2172" s="13"/>
      <c r="AX2172" s="14" t="s">
        <v>155</v>
      </c>
      <c r="AY2172" s="13"/>
      <c r="AZ2172" s="14">
        <v>7522.0</v>
      </c>
      <c r="BA2172" s="13"/>
    </row>
    <row r="2173">
      <c r="A2173" s="11" t="s">
        <v>8544</v>
      </c>
      <c r="B2173" s="11">
        <v>7573.0</v>
      </c>
      <c r="C2173" s="12" t="b">
        <v>0</v>
      </c>
      <c r="D2173" s="12" t="b">
        <v>1</v>
      </c>
      <c r="E2173" s="12" t="b">
        <v>0</v>
      </c>
      <c r="F2173" s="12" t="b">
        <v>0</v>
      </c>
      <c r="G2173" s="12" t="b">
        <v>0</v>
      </c>
      <c r="H2173" s="12" t="b">
        <v>0</v>
      </c>
      <c r="I2173" s="15">
        <v>45088.0</v>
      </c>
      <c r="J2173" s="13"/>
      <c r="K2173" s="12" t="b">
        <v>0</v>
      </c>
      <c r="L2173" s="14" t="s">
        <v>8234</v>
      </c>
      <c r="M2173" s="11" t="s">
        <v>1175</v>
      </c>
      <c r="N2173" s="11" t="s">
        <v>8545</v>
      </c>
      <c r="O2173" s="11" t="s">
        <v>8546</v>
      </c>
      <c r="P2173" s="11" t="s">
        <v>8237</v>
      </c>
      <c r="Q2173" s="11" t="s">
        <v>384</v>
      </c>
      <c r="R2173" s="11" t="s">
        <v>8547</v>
      </c>
      <c r="S2173" s="13"/>
      <c r="T2173" s="11" t="s">
        <v>8548</v>
      </c>
      <c r="U2173" s="11" t="s">
        <v>7086</v>
      </c>
      <c r="W2173" s="11" t="s">
        <v>8237</v>
      </c>
      <c r="Y2173" s="11" t="s">
        <v>1059</v>
      </c>
      <c r="Z2173" s="13"/>
      <c r="AA2173" s="11" t="s">
        <v>151</v>
      </c>
      <c r="AB2173" s="13"/>
      <c r="AC2173" s="13"/>
      <c r="AD2173" s="11" t="s">
        <v>8549</v>
      </c>
      <c r="AF2173" s="13"/>
      <c r="AG2173" s="11" t="s">
        <v>152</v>
      </c>
      <c r="AH2173" s="11" t="s">
        <v>8241</v>
      </c>
      <c r="AJ2173" s="13"/>
      <c r="AK2173" s="13"/>
      <c r="AL2173" s="13"/>
      <c r="AM2173" s="13"/>
      <c r="AN2173" s="11" t="s">
        <v>154</v>
      </c>
      <c r="AO2173" s="13"/>
      <c r="AP2173" s="11" t="s">
        <v>8544</v>
      </c>
      <c r="AR2173" s="13"/>
      <c r="AS2173" s="11" t="s">
        <v>154</v>
      </c>
      <c r="AT2173" s="12" t="b">
        <v>1</v>
      </c>
      <c r="AU2173" s="13"/>
      <c r="AV2173" s="14" t="s">
        <v>167</v>
      </c>
      <c r="AW2173" s="13"/>
      <c r="AX2173" s="14" t="s">
        <v>155</v>
      </c>
      <c r="AY2173" s="13"/>
      <c r="AZ2173" s="14">
        <v>7525.0</v>
      </c>
      <c r="BA2173" s="13"/>
    </row>
    <row r="2174">
      <c r="A2174" s="11" t="s">
        <v>8550</v>
      </c>
      <c r="B2174" s="11">
        <v>7574.0</v>
      </c>
      <c r="C2174" s="12" t="b">
        <v>0</v>
      </c>
      <c r="D2174" s="12" t="b">
        <v>1</v>
      </c>
      <c r="E2174" s="12" t="b">
        <v>0</v>
      </c>
      <c r="F2174" s="12" t="b">
        <v>0</v>
      </c>
      <c r="G2174" s="12" t="b">
        <v>0</v>
      </c>
      <c r="H2174" s="12" t="b">
        <v>0</v>
      </c>
      <c r="I2174" s="15">
        <v>45088.0</v>
      </c>
      <c r="J2174" s="13"/>
      <c r="K2174" s="12" t="b">
        <v>0</v>
      </c>
      <c r="L2174" s="14" t="s">
        <v>8234</v>
      </c>
      <c r="M2174" s="11" t="s">
        <v>1175</v>
      </c>
      <c r="N2174" s="11" t="s">
        <v>8551</v>
      </c>
      <c r="O2174" s="11" t="s">
        <v>8552</v>
      </c>
      <c r="P2174" s="11" t="s">
        <v>8237</v>
      </c>
      <c r="Q2174" s="11" t="s">
        <v>384</v>
      </c>
      <c r="R2174" s="11" t="s">
        <v>8553</v>
      </c>
      <c r="T2174" s="11" t="s">
        <v>8548</v>
      </c>
      <c r="U2174" s="11" t="s">
        <v>7086</v>
      </c>
      <c r="W2174" s="11" t="s">
        <v>8237</v>
      </c>
      <c r="Y2174" s="11" t="s">
        <v>1059</v>
      </c>
      <c r="Z2174" s="13"/>
      <c r="AA2174" s="11" t="s">
        <v>151</v>
      </c>
      <c r="AB2174" s="13"/>
      <c r="AC2174" s="13"/>
      <c r="AD2174" s="11" t="s">
        <v>8553</v>
      </c>
      <c r="AF2174" s="13"/>
      <c r="AG2174" s="11" t="s">
        <v>152</v>
      </c>
      <c r="AH2174" s="11" t="s">
        <v>8241</v>
      </c>
      <c r="AI2174" s="11" t="s">
        <v>154</v>
      </c>
      <c r="AJ2174" s="13"/>
      <c r="AK2174" s="13"/>
      <c r="AL2174" s="13"/>
      <c r="AM2174" s="13"/>
      <c r="AN2174" s="13"/>
      <c r="AO2174" s="13"/>
      <c r="AP2174" s="11" t="s">
        <v>8550</v>
      </c>
      <c r="AR2174" s="13"/>
      <c r="AS2174" s="13"/>
      <c r="AT2174" s="12" t="b">
        <v>1</v>
      </c>
      <c r="AU2174" s="13"/>
      <c r="AV2174" s="14" t="s">
        <v>167</v>
      </c>
      <c r="AW2174" s="13"/>
      <c r="AX2174" s="14" t="s">
        <v>155</v>
      </c>
      <c r="AY2174" s="13"/>
      <c r="AZ2174" s="14">
        <v>7524.0</v>
      </c>
      <c r="BA2174" s="13"/>
    </row>
    <row r="2175">
      <c r="A2175" s="11" t="s">
        <v>8554</v>
      </c>
      <c r="B2175" s="11">
        <v>7576.0</v>
      </c>
      <c r="C2175" s="12" t="b">
        <v>1</v>
      </c>
      <c r="D2175" s="12" t="b">
        <v>1</v>
      </c>
      <c r="E2175" s="12" t="b">
        <v>0</v>
      </c>
      <c r="F2175" s="12" t="b">
        <v>0</v>
      </c>
      <c r="G2175" s="12" t="b">
        <v>0</v>
      </c>
      <c r="H2175" s="12" t="b">
        <v>1</v>
      </c>
      <c r="I2175" s="13"/>
      <c r="J2175" s="13"/>
      <c r="K2175" s="12" t="b">
        <v>0</v>
      </c>
      <c r="L2175" s="14" t="s">
        <v>3200</v>
      </c>
      <c r="M2175" s="11" t="s">
        <v>1770</v>
      </c>
      <c r="N2175" s="11" t="s">
        <v>8555</v>
      </c>
      <c r="O2175" s="11" t="s">
        <v>4428</v>
      </c>
      <c r="P2175" s="11" t="s">
        <v>3202</v>
      </c>
      <c r="Q2175" s="11" t="s">
        <v>972</v>
      </c>
      <c r="R2175" s="11" t="s">
        <v>4429</v>
      </c>
      <c r="S2175" s="11" t="s">
        <v>4430</v>
      </c>
      <c r="U2175" s="13"/>
      <c r="V2175" s="13"/>
      <c r="W2175" s="11" t="s">
        <v>3202</v>
      </c>
      <c r="X2175" s="11" t="s">
        <v>1121</v>
      </c>
      <c r="Y2175" s="11" t="s">
        <v>4429</v>
      </c>
      <c r="AA2175" s="11" t="s">
        <v>151</v>
      </c>
      <c r="AB2175" s="13"/>
      <c r="AC2175" s="13"/>
      <c r="AD2175" s="11" t="s">
        <v>4429</v>
      </c>
      <c r="AE2175" s="11" t="s">
        <v>2029</v>
      </c>
      <c r="AG2175" s="11" t="s">
        <v>152</v>
      </c>
      <c r="AH2175" s="11" t="s">
        <v>3203</v>
      </c>
      <c r="AJ2175" s="11" t="s">
        <v>8556</v>
      </c>
      <c r="AK2175" s="11" t="s">
        <v>4637</v>
      </c>
      <c r="AM2175" s="13"/>
      <c r="AN2175" s="13"/>
      <c r="AO2175" s="13"/>
      <c r="AP2175" s="11" t="s">
        <v>8554</v>
      </c>
      <c r="AR2175" s="13"/>
      <c r="AS2175" s="13"/>
      <c r="AT2175" s="12" t="b">
        <v>1</v>
      </c>
      <c r="AU2175" s="13"/>
      <c r="AV2175" s="14" t="s">
        <v>167</v>
      </c>
      <c r="AW2175" s="13"/>
      <c r="AX2175" s="14" t="s">
        <v>155</v>
      </c>
      <c r="AY2175" s="13"/>
      <c r="AZ2175" s="14">
        <v>7526.0</v>
      </c>
      <c r="BA2175" s="13"/>
    </row>
    <row r="2176">
      <c r="A2176" s="11" t="s">
        <v>8557</v>
      </c>
      <c r="B2176" s="11">
        <v>7577.0</v>
      </c>
      <c r="C2176" s="12" t="b">
        <v>1</v>
      </c>
      <c r="D2176" s="12" t="b">
        <v>1</v>
      </c>
      <c r="E2176" s="12" t="b">
        <v>0</v>
      </c>
      <c r="F2176" s="12" t="b">
        <v>0</v>
      </c>
      <c r="G2176" s="12" t="b">
        <v>0</v>
      </c>
      <c r="H2176" s="12" t="b">
        <v>0</v>
      </c>
      <c r="I2176" s="13"/>
      <c r="J2176" s="13"/>
      <c r="K2176" s="12" t="b">
        <v>0</v>
      </c>
      <c r="L2176" s="14" t="s">
        <v>3200</v>
      </c>
      <c r="M2176" s="11" t="s">
        <v>6232</v>
      </c>
      <c r="N2176" s="11" t="s">
        <v>8558</v>
      </c>
      <c r="O2176" s="11" t="s">
        <v>6234</v>
      </c>
      <c r="P2176" s="11" t="s">
        <v>3202</v>
      </c>
      <c r="Q2176" s="11" t="s">
        <v>972</v>
      </c>
      <c r="R2176" s="11" t="s">
        <v>6235</v>
      </c>
      <c r="S2176" s="11" t="s">
        <v>6236</v>
      </c>
      <c r="U2176" s="13"/>
      <c r="V2176" s="13"/>
      <c r="W2176" s="11" t="s">
        <v>3202</v>
      </c>
      <c r="X2176" s="11" t="s">
        <v>1121</v>
      </c>
      <c r="Y2176" s="11" t="s">
        <v>6235</v>
      </c>
      <c r="Z2176" s="13"/>
      <c r="AA2176" s="11" t="s">
        <v>151</v>
      </c>
      <c r="AB2176" s="13"/>
      <c r="AC2176" s="13"/>
      <c r="AD2176" s="11" t="s">
        <v>6235</v>
      </c>
      <c r="AE2176" s="11" t="s">
        <v>2035</v>
      </c>
      <c r="AF2176" s="13"/>
      <c r="AG2176" s="11" t="s">
        <v>152</v>
      </c>
      <c r="AH2176" s="11" t="s">
        <v>3203</v>
      </c>
      <c r="AJ2176" s="11" t="s">
        <v>1121</v>
      </c>
      <c r="AK2176" s="11" t="s">
        <v>4631</v>
      </c>
      <c r="AM2176" s="13"/>
      <c r="AN2176" s="13"/>
      <c r="AO2176" s="13"/>
      <c r="AP2176" s="11" t="s">
        <v>8557</v>
      </c>
      <c r="AR2176" s="13"/>
      <c r="AS2176" s="13"/>
      <c r="AT2176" s="12" t="b">
        <v>1</v>
      </c>
      <c r="AU2176" s="13"/>
      <c r="AV2176" s="14" t="s">
        <v>167</v>
      </c>
      <c r="AW2176" s="13"/>
      <c r="AX2176" s="14" t="s">
        <v>155</v>
      </c>
      <c r="AY2176" s="13"/>
      <c r="AZ2176" s="14">
        <v>7527.0</v>
      </c>
      <c r="BA2176" s="13"/>
    </row>
    <row r="2177">
      <c r="A2177" s="11" t="s">
        <v>8559</v>
      </c>
      <c r="B2177" s="11">
        <v>7585.0</v>
      </c>
      <c r="C2177" s="12" t="b">
        <v>1</v>
      </c>
      <c r="D2177" s="12" t="b">
        <v>1</v>
      </c>
      <c r="E2177" s="12" t="b">
        <v>0</v>
      </c>
      <c r="F2177" s="12" t="b">
        <v>0</v>
      </c>
      <c r="G2177" s="12" t="b">
        <v>0</v>
      </c>
      <c r="H2177" s="12" t="b">
        <v>0</v>
      </c>
      <c r="I2177" s="15">
        <v>45118.0</v>
      </c>
      <c r="J2177" s="15">
        <v>45118.0</v>
      </c>
      <c r="K2177" s="12" t="b">
        <v>0</v>
      </c>
      <c r="L2177" s="15">
        <v>45180.0</v>
      </c>
      <c r="M2177" s="11" t="s">
        <v>1274</v>
      </c>
      <c r="N2177" s="11" t="s">
        <v>8560</v>
      </c>
      <c r="O2177" s="11" t="s">
        <v>8406</v>
      </c>
      <c r="P2177" s="11" t="s">
        <v>8335</v>
      </c>
      <c r="Q2177" s="11" t="s">
        <v>384</v>
      </c>
      <c r="R2177" s="11" t="s">
        <v>8407</v>
      </c>
      <c r="S2177" s="11" t="s">
        <v>524</v>
      </c>
      <c r="T2177" s="11" t="s">
        <v>8561</v>
      </c>
      <c r="U2177" s="11" t="s">
        <v>3467</v>
      </c>
      <c r="W2177" s="11" t="s">
        <v>8335</v>
      </c>
      <c r="Y2177" s="11" t="s">
        <v>4193</v>
      </c>
      <c r="Z2177" s="13"/>
      <c r="AA2177" s="11" t="s">
        <v>151</v>
      </c>
      <c r="AB2177" s="13"/>
      <c r="AC2177" s="13"/>
      <c r="AD2177" s="11" t="s">
        <v>8407</v>
      </c>
      <c r="AE2177" s="13"/>
      <c r="AF2177" s="13"/>
      <c r="AG2177" s="11" t="s">
        <v>152</v>
      </c>
      <c r="AH2177" s="11" t="s">
        <v>8338</v>
      </c>
      <c r="AJ2177" s="13"/>
      <c r="AK2177" s="13"/>
      <c r="AL2177" s="13"/>
      <c r="AM2177" s="13"/>
      <c r="AN2177" s="11" t="s">
        <v>154</v>
      </c>
      <c r="AO2177" s="13"/>
      <c r="AP2177" s="11" t="s">
        <v>8559</v>
      </c>
      <c r="AR2177" s="13"/>
      <c r="AS2177" s="13"/>
      <c r="AT2177" s="12" t="b">
        <v>1</v>
      </c>
      <c r="AU2177" s="13"/>
      <c r="AV2177" s="14" t="s">
        <v>167</v>
      </c>
      <c r="AW2177" s="13"/>
      <c r="AX2177" s="14" t="s">
        <v>155</v>
      </c>
      <c r="AY2177" s="13"/>
      <c r="AZ2177" s="14">
        <v>7530.0</v>
      </c>
      <c r="BA2177" s="13"/>
    </row>
    <row r="2178">
      <c r="A2178" s="11" t="s">
        <v>8562</v>
      </c>
      <c r="B2178" s="11">
        <v>7586.0</v>
      </c>
      <c r="C2178" s="12" t="b">
        <v>1</v>
      </c>
      <c r="D2178" s="12" t="b">
        <v>1</v>
      </c>
      <c r="E2178" s="12" t="b">
        <v>0</v>
      </c>
      <c r="F2178" s="12" t="b">
        <v>0</v>
      </c>
      <c r="G2178" s="12" t="b">
        <v>0</v>
      </c>
      <c r="H2178" s="12" t="b">
        <v>0</v>
      </c>
      <c r="I2178" s="15">
        <v>45149.0</v>
      </c>
      <c r="J2178" s="15">
        <v>45118.0</v>
      </c>
      <c r="K2178" s="12" t="b">
        <v>0</v>
      </c>
      <c r="L2178" s="14" t="s">
        <v>6151</v>
      </c>
      <c r="M2178" s="11" t="s">
        <v>1274</v>
      </c>
      <c r="N2178" s="11" t="s">
        <v>8563</v>
      </c>
      <c r="O2178" s="11" t="s">
        <v>1318</v>
      </c>
      <c r="P2178" s="11" t="s">
        <v>6934</v>
      </c>
      <c r="Q2178" s="11" t="s">
        <v>162</v>
      </c>
      <c r="R2178" s="11" t="s">
        <v>1319</v>
      </c>
      <c r="S2178" s="11" t="s">
        <v>1320</v>
      </c>
      <c r="T2178" s="11" t="s">
        <v>8564</v>
      </c>
      <c r="U2178" s="11" t="s">
        <v>3467</v>
      </c>
      <c r="W2178" s="11" t="s">
        <v>6934</v>
      </c>
      <c r="Y2178" s="11" t="s">
        <v>4193</v>
      </c>
      <c r="Z2178" s="13"/>
      <c r="AA2178" s="11" t="s">
        <v>151</v>
      </c>
      <c r="AB2178" s="13"/>
      <c r="AC2178" s="13"/>
      <c r="AD2178" s="11" t="s">
        <v>1319</v>
      </c>
      <c r="AE2178" s="13"/>
      <c r="AF2178" s="14">
        <v>1.0</v>
      </c>
      <c r="AG2178" s="11" t="s">
        <v>152</v>
      </c>
      <c r="AH2178" s="11" t="s">
        <v>6935</v>
      </c>
      <c r="AJ2178" s="13"/>
      <c r="AK2178" s="13"/>
      <c r="AL2178" s="13"/>
      <c r="AM2178" s="13"/>
      <c r="AN2178" s="13"/>
      <c r="AO2178" s="13"/>
      <c r="AP2178" s="11" t="s">
        <v>8562</v>
      </c>
      <c r="AR2178" s="13"/>
      <c r="AS2178" s="13"/>
      <c r="AT2178" s="12" t="b">
        <v>1</v>
      </c>
      <c r="AU2178" s="13"/>
      <c r="AV2178" s="14" t="s">
        <v>167</v>
      </c>
      <c r="AW2178" s="13"/>
      <c r="AX2178" s="14" t="s">
        <v>155</v>
      </c>
      <c r="AY2178" s="13"/>
      <c r="AZ2178" s="14">
        <v>7529.0</v>
      </c>
      <c r="BA2178" s="13"/>
    </row>
    <row r="2179">
      <c r="A2179" s="11" t="s">
        <v>8565</v>
      </c>
      <c r="B2179" s="11">
        <v>7587.0</v>
      </c>
      <c r="C2179" s="12" t="b">
        <v>1</v>
      </c>
      <c r="D2179" s="12" t="b">
        <v>1</v>
      </c>
      <c r="E2179" s="12" t="b">
        <v>0</v>
      </c>
      <c r="F2179" s="12" t="b">
        <v>0</v>
      </c>
      <c r="G2179" s="12" t="b">
        <v>0</v>
      </c>
      <c r="H2179" s="12" t="b">
        <v>0</v>
      </c>
      <c r="I2179" s="15">
        <v>45118.0</v>
      </c>
      <c r="J2179" s="15">
        <v>45118.0</v>
      </c>
      <c r="K2179" s="12" t="b">
        <v>0</v>
      </c>
      <c r="L2179" s="15">
        <v>45180.0</v>
      </c>
      <c r="M2179" s="11" t="s">
        <v>1274</v>
      </c>
      <c r="N2179" s="11" t="s">
        <v>8566</v>
      </c>
      <c r="O2179" s="11" t="s">
        <v>8567</v>
      </c>
      <c r="P2179" s="11" t="s">
        <v>8335</v>
      </c>
      <c r="Q2179" s="11" t="s">
        <v>384</v>
      </c>
      <c r="R2179" s="11" t="s">
        <v>8568</v>
      </c>
      <c r="S2179" s="11" t="s">
        <v>8569</v>
      </c>
      <c r="T2179" s="11" t="s">
        <v>8570</v>
      </c>
      <c r="U2179" s="11" t="s">
        <v>3467</v>
      </c>
      <c r="W2179" s="11" t="s">
        <v>8335</v>
      </c>
      <c r="Y2179" s="11" t="s">
        <v>4193</v>
      </c>
      <c r="Z2179" s="13"/>
      <c r="AA2179" s="11" t="s">
        <v>151</v>
      </c>
      <c r="AB2179" s="13"/>
      <c r="AC2179" s="13"/>
      <c r="AD2179" s="11" t="s">
        <v>8568</v>
      </c>
      <c r="AE2179" s="13"/>
      <c r="AF2179" s="13"/>
      <c r="AG2179" s="11" t="s">
        <v>152</v>
      </c>
      <c r="AH2179" s="11" t="s">
        <v>8338</v>
      </c>
      <c r="AJ2179" s="13"/>
      <c r="AK2179" s="13"/>
      <c r="AL2179" s="13"/>
      <c r="AM2179" s="13"/>
      <c r="AN2179" s="11" t="s">
        <v>154</v>
      </c>
      <c r="AO2179" s="13"/>
      <c r="AP2179" s="11" t="s">
        <v>8565</v>
      </c>
      <c r="AR2179" s="13"/>
      <c r="AS2179" s="13"/>
      <c r="AT2179" s="12" t="b">
        <v>1</v>
      </c>
      <c r="AU2179" s="13"/>
      <c r="AV2179" s="14" t="s">
        <v>167</v>
      </c>
      <c r="AW2179" s="13"/>
      <c r="AX2179" s="14" t="s">
        <v>155</v>
      </c>
      <c r="AY2179" s="13"/>
      <c r="AZ2179" s="14">
        <v>7531.0</v>
      </c>
      <c r="BA2179" s="13"/>
    </row>
    <row r="2180">
      <c r="A2180" s="11" t="s">
        <v>8571</v>
      </c>
      <c r="B2180" s="11">
        <v>7590.0</v>
      </c>
      <c r="C2180" s="12" t="b">
        <v>1</v>
      </c>
      <c r="D2180" s="12" t="b">
        <v>1</v>
      </c>
      <c r="E2180" s="12" t="b">
        <v>0</v>
      </c>
      <c r="F2180" s="12" t="b">
        <v>0</v>
      </c>
      <c r="G2180" s="12" t="b">
        <v>0</v>
      </c>
      <c r="H2180" s="12" t="b">
        <v>1</v>
      </c>
      <c r="I2180" s="13"/>
      <c r="J2180" s="13"/>
      <c r="K2180" s="12" t="b">
        <v>0</v>
      </c>
      <c r="L2180" s="14" t="s">
        <v>3200</v>
      </c>
      <c r="M2180" s="11" t="s">
        <v>6232</v>
      </c>
      <c r="N2180" s="11" t="s">
        <v>8572</v>
      </c>
      <c r="O2180" s="11" t="s">
        <v>8573</v>
      </c>
      <c r="P2180" s="11" t="s">
        <v>3202</v>
      </c>
      <c r="Q2180" s="11" t="s">
        <v>972</v>
      </c>
      <c r="R2180" s="11" t="s">
        <v>8574</v>
      </c>
      <c r="S2180" s="11" t="s">
        <v>8575</v>
      </c>
      <c r="U2180" s="13"/>
      <c r="V2180" s="13"/>
      <c r="W2180" s="11" t="s">
        <v>3202</v>
      </c>
      <c r="Y2180" s="13"/>
      <c r="Z2180" s="13"/>
      <c r="AA2180" s="11" t="s">
        <v>151</v>
      </c>
      <c r="AB2180" s="13"/>
      <c r="AC2180" s="13"/>
      <c r="AD2180" s="11" t="s">
        <v>8574</v>
      </c>
      <c r="AF2180" s="13"/>
      <c r="AG2180" s="11" t="s">
        <v>152</v>
      </c>
      <c r="AH2180" s="11" t="s">
        <v>3203</v>
      </c>
      <c r="AJ2180" s="11" t="s">
        <v>8576</v>
      </c>
      <c r="AM2180" s="13"/>
      <c r="AN2180" s="13"/>
      <c r="AO2180" s="13"/>
      <c r="AP2180" s="11" t="s">
        <v>8571</v>
      </c>
      <c r="AR2180" s="13"/>
      <c r="AS2180" s="13"/>
      <c r="AT2180" s="12" t="b">
        <v>1</v>
      </c>
      <c r="AU2180" s="13"/>
      <c r="AV2180" s="14" t="s">
        <v>167</v>
      </c>
      <c r="AW2180" s="13"/>
      <c r="AX2180" s="14" t="s">
        <v>155</v>
      </c>
      <c r="AY2180" s="13"/>
      <c r="AZ2180" s="14">
        <v>7528.0</v>
      </c>
      <c r="BA2180" s="13"/>
    </row>
    <row r="2181">
      <c r="A2181" s="11" t="s">
        <v>8577</v>
      </c>
      <c r="B2181" s="11">
        <v>7604.0</v>
      </c>
      <c r="C2181" s="12" t="b">
        <v>1</v>
      </c>
      <c r="D2181" s="12" t="b">
        <v>1</v>
      </c>
      <c r="E2181" s="12" t="b">
        <v>0</v>
      </c>
      <c r="F2181" s="12" t="b">
        <v>0</v>
      </c>
      <c r="G2181" s="12" t="b">
        <v>0</v>
      </c>
      <c r="H2181" s="12" t="b">
        <v>0</v>
      </c>
      <c r="I2181" s="13"/>
      <c r="J2181" s="13"/>
      <c r="K2181" s="12" t="b">
        <v>0</v>
      </c>
      <c r="L2181" s="14" t="s">
        <v>3200</v>
      </c>
      <c r="M2181" s="11" t="s">
        <v>8578</v>
      </c>
      <c r="N2181" s="11" t="s">
        <v>8579</v>
      </c>
      <c r="O2181" s="11" t="s">
        <v>8580</v>
      </c>
      <c r="P2181" s="11" t="s">
        <v>3202</v>
      </c>
      <c r="Q2181" s="11" t="s">
        <v>972</v>
      </c>
      <c r="R2181" s="11" t="s">
        <v>8581</v>
      </c>
      <c r="S2181" s="11" t="s">
        <v>8582</v>
      </c>
      <c r="U2181" s="11" t="s">
        <v>8583</v>
      </c>
      <c r="W2181" s="11" t="s">
        <v>3202</v>
      </c>
      <c r="X2181" s="11" t="s">
        <v>1121</v>
      </c>
      <c r="Y2181" s="11" t="s">
        <v>8581</v>
      </c>
      <c r="Z2181" s="13"/>
      <c r="AA2181" s="11" t="s">
        <v>151</v>
      </c>
      <c r="AB2181" s="13"/>
      <c r="AC2181" s="13"/>
      <c r="AD2181" s="11" t="s">
        <v>8581</v>
      </c>
      <c r="AE2181" s="11" t="s">
        <v>2029</v>
      </c>
      <c r="AG2181" s="11" t="s">
        <v>152</v>
      </c>
      <c r="AH2181" s="11" t="s">
        <v>3203</v>
      </c>
      <c r="AJ2181" s="11" t="s">
        <v>8584</v>
      </c>
      <c r="AK2181" s="11" t="s">
        <v>4631</v>
      </c>
      <c r="AM2181" s="13"/>
      <c r="AN2181" s="13"/>
      <c r="AO2181" s="13"/>
      <c r="AP2181" s="11" t="s">
        <v>8577</v>
      </c>
      <c r="AR2181" s="13"/>
      <c r="AS2181" s="13"/>
      <c r="AT2181" s="12" t="b">
        <v>1</v>
      </c>
      <c r="AU2181" s="13"/>
      <c r="AV2181" s="14" t="s">
        <v>167</v>
      </c>
      <c r="AW2181" s="13"/>
      <c r="AX2181" s="14" t="s">
        <v>155</v>
      </c>
      <c r="AY2181" s="13"/>
      <c r="AZ2181" s="14">
        <v>7532.0</v>
      </c>
      <c r="BA2181" s="13"/>
    </row>
    <row r="2182">
      <c r="A2182" s="11" t="s">
        <v>8585</v>
      </c>
      <c r="B2182" s="11">
        <v>7608.0</v>
      </c>
      <c r="C2182" s="12" t="b">
        <v>1</v>
      </c>
      <c r="D2182" s="12" t="b">
        <v>0</v>
      </c>
      <c r="E2182" s="12" t="b">
        <v>0</v>
      </c>
      <c r="F2182" s="12" t="b">
        <v>0</v>
      </c>
      <c r="G2182" s="12" t="b">
        <v>0</v>
      </c>
      <c r="H2182" s="12" t="b">
        <v>0</v>
      </c>
      <c r="I2182" s="15">
        <v>45180.0</v>
      </c>
      <c r="J2182" s="13"/>
      <c r="K2182" s="12" t="b">
        <v>0</v>
      </c>
      <c r="L2182" s="14" t="s">
        <v>3232</v>
      </c>
      <c r="M2182" s="11" t="s">
        <v>7215</v>
      </c>
      <c r="N2182" s="11" t="s">
        <v>8586</v>
      </c>
      <c r="O2182" s="11" t="s">
        <v>7217</v>
      </c>
      <c r="P2182" s="11" t="s">
        <v>3234</v>
      </c>
      <c r="Q2182" s="11" t="s">
        <v>972</v>
      </c>
      <c r="R2182" s="11" t="s">
        <v>7218</v>
      </c>
      <c r="S2182" s="11" t="s">
        <v>7219</v>
      </c>
      <c r="V2182" s="13"/>
      <c r="W2182" s="11" t="s">
        <v>3234</v>
      </c>
      <c r="X2182" s="11" t="s">
        <v>1121</v>
      </c>
      <c r="Y2182" s="11" t="s">
        <v>7218</v>
      </c>
      <c r="AA2182" s="11" t="s">
        <v>215</v>
      </c>
      <c r="AB2182" s="13"/>
      <c r="AC2182" s="13"/>
      <c r="AD2182" s="11" t="s">
        <v>7218</v>
      </c>
      <c r="AF2182" s="13"/>
      <c r="AG2182" s="11" t="s">
        <v>152</v>
      </c>
      <c r="AH2182" s="11" t="s">
        <v>3236</v>
      </c>
      <c r="AI2182" s="11" t="s">
        <v>154</v>
      </c>
      <c r="AJ2182" s="18" t="s">
        <v>6557</v>
      </c>
      <c r="AK2182" s="11" t="s">
        <v>7731</v>
      </c>
      <c r="AM2182" s="13"/>
      <c r="AN2182" s="13"/>
      <c r="AO2182" s="13"/>
      <c r="AP2182" s="11" t="s">
        <v>8585</v>
      </c>
      <c r="AR2182" s="13"/>
      <c r="AS2182" s="13"/>
      <c r="AT2182" s="12" t="b">
        <v>1</v>
      </c>
      <c r="AU2182" s="13"/>
      <c r="AV2182" s="14" t="s">
        <v>167</v>
      </c>
      <c r="AW2182" s="13"/>
      <c r="AX2182" s="14" t="s">
        <v>155</v>
      </c>
      <c r="AY2182" s="13"/>
      <c r="AZ2182" s="14">
        <v>7533.0</v>
      </c>
      <c r="BA2182" s="13"/>
    </row>
    <row r="2183">
      <c r="A2183" s="11" t="s">
        <v>8587</v>
      </c>
      <c r="B2183" s="11">
        <v>7609.0</v>
      </c>
      <c r="C2183" s="12" t="b">
        <v>1</v>
      </c>
      <c r="D2183" s="12" t="b">
        <v>0</v>
      </c>
      <c r="E2183" s="12" t="b">
        <v>0</v>
      </c>
      <c r="F2183" s="12" t="b">
        <v>0</v>
      </c>
      <c r="G2183" s="12" t="b">
        <v>0</v>
      </c>
      <c r="H2183" s="12" t="b">
        <v>0</v>
      </c>
      <c r="I2183" s="15">
        <v>45180.0</v>
      </c>
      <c r="J2183" s="13"/>
      <c r="K2183" s="12" t="b">
        <v>0</v>
      </c>
      <c r="L2183" s="14" t="s">
        <v>3232</v>
      </c>
      <c r="M2183" s="11" t="s">
        <v>1793</v>
      </c>
      <c r="N2183" s="11" t="s">
        <v>8588</v>
      </c>
      <c r="O2183" s="11" t="s">
        <v>1795</v>
      </c>
      <c r="P2183" s="11" t="s">
        <v>3234</v>
      </c>
      <c r="Q2183" s="11" t="s">
        <v>972</v>
      </c>
      <c r="R2183" s="11" t="s">
        <v>1796</v>
      </c>
      <c r="S2183" s="11" t="s">
        <v>1797</v>
      </c>
      <c r="U2183" s="13"/>
      <c r="V2183" s="13"/>
      <c r="W2183" s="11" t="s">
        <v>3234</v>
      </c>
      <c r="X2183" s="11" t="s">
        <v>1121</v>
      </c>
      <c r="Y2183" s="11" t="s">
        <v>1796</v>
      </c>
      <c r="Z2183" s="13"/>
      <c r="AA2183" s="11" t="s">
        <v>215</v>
      </c>
      <c r="AB2183" s="13"/>
      <c r="AC2183" s="13"/>
      <c r="AD2183" s="11" t="s">
        <v>1796</v>
      </c>
      <c r="AE2183" s="13"/>
      <c r="AF2183" s="13"/>
      <c r="AG2183" s="11" t="s">
        <v>152</v>
      </c>
      <c r="AH2183" s="11" t="s">
        <v>3236</v>
      </c>
      <c r="AJ2183" s="18" t="s">
        <v>6557</v>
      </c>
      <c r="AK2183" s="11" t="s">
        <v>7731</v>
      </c>
      <c r="AM2183" s="13"/>
      <c r="AN2183" s="13"/>
      <c r="AO2183" s="13"/>
      <c r="AP2183" s="11" t="s">
        <v>8587</v>
      </c>
      <c r="AR2183" s="13"/>
      <c r="AS2183" s="13"/>
      <c r="AT2183" s="12" t="b">
        <v>1</v>
      </c>
      <c r="AU2183" s="13"/>
      <c r="AV2183" s="14" t="s">
        <v>167</v>
      </c>
      <c r="AW2183" s="13"/>
      <c r="AX2183" s="14" t="s">
        <v>155</v>
      </c>
      <c r="AY2183" s="13"/>
      <c r="AZ2183" s="14">
        <v>7534.0</v>
      </c>
      <c r="BA2183" s="13"/>
    </row>
    <row r="2184">
      <c r="A2184" s="11" t="s">
        <v>8589</v>
      </c>
      <c r="B2184" s="11">
        <v>7615.0</v>
      </c>
      <c r="C2184" s="12" t="b">
        <v>1</v>
      </c>
      <c r="D2184" s="12" t="b">
        <v>0</v>
      </c>
      <c r="E2184" s="12" t="b">
        <v>0</v>
      </c>
      <c r="F2184" s="12" t="b">
        <v>0</v>
      </c>
      <c r="G2184" s="12" t="b">
        <v>0</v>
      </c>
      <c r="H2184" s="12" t="b">
        <v>0</v>
      </c>
      <c r="I2184" s="14" t="s">
        <v>6947</v>
      </c>
      <c r="J2184" s="13"/>
      <c r="K2184" s="12" t="b">
        <v>0</v>
      </c>
      <c r="L2184" s="15">
        <v>45089.0</v>
      </c>
      <c r="M2184" s="11" t="s">
        <v>4872</v>
      </c>
      <c r="N2184" s="11" t="s">
        <v>8590</v>
      </c>
      <c r="O2184" s="11" t="s">
        <v>7714</v>
      </c>
      <c r="P2184" s="11" t="s">
        <v>6962</v>
      </c>
      <c r="Q2184" s="11" t="s">
        <v>162</v>
      </c>
      <c r="R2184" s="11" t="s">
        <v>7522</v>
      </c>
      <c r="S2184" s="11" t="s">
        <v>7715</v>
      </c>
      <c r="T2184" s="11" t="s">
        <v>8591</v>
      </c>
      <c r="U2184" s="11" t="s">
        <v>6351</v>
      </c>
      <c r="W2184" s="11" t="s">
        <v>6962</v>
      </c>
      <c r="Y2184" s="11" t="s">
        <v>7522</v>
      </c>
      <c r="AA2184" s="11" t="s">
        <v>215</v>
      </c>
      <c r="AB2184" s="13"/>
      <c r="AC2184" s="13"/>
      <c r="AD2184" s="11" t="s">
        <v>7522</v>
      </c>
      <c r="AF2184" s="13"/>
      <c r="AG2184" s="11" t="s">
        <v>152</v>
      </c>
      <c r="AH2184" s="11" t="s">
        <v>6963</v>
      </c>
      <c r="AJ2184" s="13"/>
      <c r="AK2184" s="13"/>
      <c r="AL2184" s="13"/>
      <c r="AM2184" s="13"/>
      <c r="AN2184" s="13"/>
      <c r="AO2184" s="13"/>
      <c r="AP2184" s="11" t="s">
        <v>8589</v>
      </c>
      <c r="AR2184" s="13"/>
      <c r="AS2184" s="13"/>
      <c r="AT2184" s="12" t="b">
        <v>1</v>
      </c>
      <c r="AU2184" s="13"/>
      <c r="AV2184" s="14" t="s">
        <v>167</v>
      </c>
      <c r="AW2184" s="13"/>
      <c r="AX2184" s="14" t="s">
        <v>155</v>
      </c>
      <c r="AY2184" s="13"/>
      <c r="AZ2184" s="14">
        <v>7535.0</v>
      </c>
      <c r="BA2184" s="13"/>
    </row>
    <row r="2185">
      <c r="A2185" s="11" t="s">
        <v>8592</v>
      </c>
      <c r="B2185" s="11">
        <v>7619.0</v>
      </c>
      <c r="C2185" s="12" t="b">
        <v>1</v>
      </c>
      <c r="D2185" s="12" t="b">
        <v>1</v>
      </c>
      <c r="E2185" s="12" t="b">
        <v>0</v>
      </c>
      <c r="F2185" s="12" t="b">
        <v>0</v>
      </c>
      <c r="G2185" s="12" t="b">
        <v>0</v>
      </c>
      <c r="H2185" s="12" t="b">
        <v>0</v>
      </c>
      <c r="I2185" s="17">
        <v>45210.0</v>
      </c>
      <c r="J2185" s="15">
        <v>45180.0</v>
      </c>
      <c r="K2185" s="12" t="b">
        <v>0</v>
      </c>
      <c r="L2185" s="14" t="s">
        <v>6947</v>
      </c>
      <c r="M2185" s="11" t="s">
        <v>1221</v>
      </c>
      <c r="N2185" s="11" t="s">
        <v>8593</v>
      </c>
      <c r="O2185" s="11" t="s">
        <v>8594</v>
      </c>
      <c r="P2185" s="11" t="s">
        <v>6949</v>
      </c>
      <c r="Q2185" s="11" t="s">
        <v>162</v>
      </c>
      <c r="R2185" s="11" t="s">
        <v>8595</v>
      </c>
      <c r="S2185" s="11" t="s">
        <v>8596</v>
      </c>
      <c r="T2185" s="11" t="s">
        <v>8597</v>
      </c>
      <c r="U2185" s="11" t="s">
        <v>4844</v>
      </c>
      <c r="W2185" s="11" t="s">
        <v>6949</v>
      </c>
      <c r="Y2185" s="11" t="s">
        <v>3880</v>
      </c>
      <c r="Z2185" s="13"/>
      <c r="AA2185" s="11" t="s">
        <v>151</v>
      </c>
      <c r="AB2185" s="13"/>
      <c r="AC2185" s="13"/>
      <c r="AD2185" s="11" t="s">
        <v>8595</v>
      </c>
      <c r="AE2185" s="13"/>
      <c r="AF2185" s="14">
        <v>1.0</v>
      </c>
      <c r="AG2185" s="11" t="s">
        <v>152</v>
      </c>
      <c r="AH2185" s="11" t="s">
        <v>6950</v>
      </c>
      <c r="AI2185" s="11" t="s">
        <v>154</v>
      </c>
      <c r="AJ2185" s="13"/>
      <c r="AK2185" s="13"/>
      <c r="AL2185" s="13"/>
      <c r="AM2185" s="13"/>
      <c r="AN2185" s="11" t="s">
        <v>154</v>
      </c>
      <c r="AO2185" s="13"/>
      <c r="AP2185" s="11" t="s">
        <v>8592</v>
      </c>
      <c r="AR2185" s="13"/>
      <c r="AS2185" s="11" t="s">
        <v>154</v>
      </c>
      <c r="AT2185" s="12" t="b">
        <v>1</v>
      </c>
      <c r="AU2185" s="13"/>
      <c r="AV2185" s="14" t="s">
        <v>167</v>
      </c>
      <c r="AW2185" s="13"/>
      <c r="AX2185" s="14" t="s">
        <v>155</v>
      </c>
      <c r="AY2185" s="13"/>
      <c r="AZ2185" s="14">
        <v>7536.0</v>
      </c>
      <c r="BA2185" s="13"/>
    </row>
    <row r="2186">
      <c r="A2186" s="11" t="s">
        <v>8598</v>
      </c>
      <c r="B2186" s="11">
        <v>7620.0</v>
      </c>
      <c r="C2186" s="12" t="b">
        <v>1</v>
      </c>
      <c r="D2186" s="12" t="b">
        <v>1</v>
      </c>
      <c r="E2186" s="12" t="b">
        <v>0</v>
      </c>
      <c r="F2186" s="12" t="b">
        <v>0</v>
      </c>
      <c r="G2186" s="12" t="b">
        <v>0</v>
      </c>
      <c r="H2186" s="12" t="b">
        <v>0</v>
      </c>
      <c r="I2186" s="14" t="s">
        <v>8532</v>
      </c>
      <c r="J2186" s="15">
        <v>45180.0</v>
      </c>
      <c r="K2186" s="12" t="b">
        <v>0</v>
      </c>
      <c r="L2186" s="14" t="s">
        <v>3232</v>
      </c>
      <c r="M2186" s="11" t="s">
        <v>1221</v>
      </c>
      <c r="N2186" s="11" t="s">
        <v>8599</v>
      </c>
      <c r="O2186" s="11" t="s">
        <v>8594</v>
      </c>
      <c r="P2186" s="11" t="s">
        <v>6863</v>
      </c>
      <c r="Q2186" s="11" t="s">
        <v>162</v>
      </c>
      <c r="R2186" s="11" t="s">
        <v>8595</v>
      </c>
      <c r="S2186" s="11" t="s">
        <v>8596</v>
      </c>
      <c r="T2186" s="11" t="s">
        <v>8600</v>
      </c>
      <c r="U2186" s="11" t="s">
        <v>4844</v>
      </c>
      <c r="W2186" s="11" t="s">
        <v>6863</v>
      </c>
      <c r="Y2186" s="11" t="s">
        <v>3880</v>
      </c>
      <c r="Z2186" s="13"/>
      <c r="AA2186" s="11" t="s">
        <v>151</v>
      </c>
      <c r="AB2186" s="13"/>
      <c r="AC2186" s="13"/>
      <c r="AD2186" s="11" t="s">
        <v>8595</v>
      </c>
      <c r="AE2186" s="13"/>
      <c r="AF2186" s="14">
        <v>1.0</v>
      </c>
      <c r="AG2186" s="11" t="s">
        <v>152</v>
      </c>
      <c r="AH2186" s="11" t="s">
        <v>6864</v>
      </c>
      <c r="AI2186" s="11" t="s">
        <v>154</v>
      </c>
      <c r="AJ2186" s="13"/>
      <c r="AK2186" s="13"/>
      <c r="AL2186" s="13"/>
      <c r="AM2186" s="13"/>
      <c r="AN2186" s="13"/>
      <c r="AO2186" s="13"/>
      <c r="AP2186" s="11" t="s">
        <v>8598</v>
      </c>
      <c r="AR2186" s="13"/>
      <c r="AS2186" s="13"/>
      <c r="AT2186" s="12" t="b">
        <v>1</v>
      </c>
      <c r="AU2186" s="13"/>
      <c r="AV2186" s="14" t="s">
        <v>167</v>
      </c>
      <c r="AW2186" s="13"/>
      <c r="AX2186" s="14" t="s">
        <v>155</v>
      </c>
      <c r="AY2186" s="13"/>
      <c r="AZ2186" s="14">
        <v>7537.0</v>
      </c>
      <c r="BA2186" s="13"/>
    </row>
    <row r="2187">
      <c r="A2187" s="11" t="s">
        <v>8601</v>
      </c>
      <c r="B2187" s="11">
        <v>7621.0</v>
      </c>
      <c r="C2187" s="12" t="b">
        <v>1</v>
      </c>
      <c r="D2187" s="12" t="b">
        <v>0</v>
      </c>
      <c r="E2187" s="12" t="b">
        <v>0</v>
      </c>
      <c r="F2187" s="12" t="b">
        <v>0</v>
      </c>
      <c r="G2187" s="12" t="b">
        <v>0</v>
      </c>
      <c r="H2187" s="12" t="b">
        <v>0</v>
      </c>
      <c r="I2187" s="13"/>
      <c r="J2187" s="15">
        <v>45180.0</v>
      </c>
      <c r="K2187" s="12" t="b">
        <v>0</v>
      </c>
      <c r="L2187" s="15">
        <v>45119.0</v>
      </c>
      <c r="M2187" s="11" t="s">
        <v>1095</v>
      </c>
      <c r="N2187" s="11" t="s">
        <v>8602</v>
      </c>
      <c r="O2187" s="11" t="s">
        <v>1097</v>
      </c>
      <c r="P2187" s="11" t="s">
        <v>8603</v>
      </c>
      <c r="Q2187" s="11" t="s">
        <v>3270</v>
      </c>
      <c r="R2187" s="11" t="s">
        <v>1098</v>
      </c>
      <c r="S2187" s="11" t="s">
        <v>1099</v>
      </c>
      <c r="U2187" s="11" t="s">
        <v>8604</v>
      </c>
      <c r="W2187" s="11" t="s">
        <v>8603</v>
      </c>
      <c r="AA2187" s="11" t="s">
        <v>151</v>
      </c>
      <c r="AB2187" s="13"/>
      <c r="AC2187" s="13"/>
      <c r="AD2187" s="11" t="s">
        <v>1098</v>
      </c>
      <c r="AF2187" s="13"/>
      <c r="AG2187" s="11" t="s">
        <v>152</v>
      </c>
      <c r="AH2187" s="11" t="s">
        <v>8605</v>
      </c>
      <c r="AJ2187" s="13"/>
      <c r="AK2187" s="13"/>
      <c r="AL2187" s="13"/>
      <c r="AM2187" s="13"/>
      <c r="AN2187" s="13"/>
      <c r="AO2187" s="13"/>
      <c r="AP2187" s="11" t="s">
        <v>8601</v>
      </c>
      <c r="AR2187" s="13"/>
      <c r="AS2187" s="13"/>
      <c r="AT2187" s="12" t="b">
        <v>1</v>
      </c>
      <c r="AU2187" s="13"/>
      <c r="AV2187" s="15">
        <v>45910.0</v>
      </c>
      <c r="AW2187" s="13"/>
      <c r="AX2187" s="14" t="s">
        <v>155</v>
      </c>
      <c r="AY2187" s="13"/>
      <c r="AZ2187" s="14">
        <v>1032.0</v>
      </c>
      <c r="BA2187" s="13"/>
    </row>
    <row r="2188">
      <c r="A2188" s="11" t="s">
        <v>8606</v>
      </c>
      <c r="B2188" s="11">
        <v>7624.0</v>
      </c>
      <c r="C2188" s="12" t="b">
        <v>1</v>
      </c>
      <c r="D2188" s="12" t="b">
        <v>0</v>
      </c>
      <c r="E2188" s="12" t="b">
        <v>0</v>
      </c>
      <c r="F2188" s="12" t="b">
        <v>0</v>
      </c>
      <c r="G2188" s="12" t="b">
        <v>0</v>
      </c>
      <c r="H2188" s="12" t="b">
        <v>0</v>
      </c>
      <c r="I2188" s="13"/>
      <c r="J2188" s="15">
        <v>45180.0</v>
      </c>
      <c r="K2188" s="12" t="b">
        <v>0</v>
      </c>
      <c r="L2188" s="15">
        <v>45119.0</v>
      </c>
      <c r="M2188" s="11" t="s">
        <v>256</v>
      </c>
      <c r="N2188" s="11" t="s">
        <v>8607</v>
      </c>
      <c r="O2188" s="11" t="s">
        <v>1001</v>
      </c>
      <c r="P2188" s="11" t="s">
        <v>8603</v>
      </c>
      <c r="Q2188" s="11" t="s">
        <v>3270</v>
      </c>
      <c r="R2188" s="11" t="s">
        <v>1002</v>
      </c>
      <c r="S2188" s="11" t="s">
        <v>1003</v>
      </c>
      <c r="U2188" s="11" t="s">
        <v>3727</v>
      </c>
      <c r="W2188" s="11" t="s">
        <v>8603</v>
      </c>
      <c r="AA2188" s="11" t="s">
        <v>151</v>
      </c>
      <c r="AB2188" s="13"/>
      <c r="AC2188" s="13"/>
      <c r="AD2188" s="11" t="s">
        <v>1002</v>
      </c>
      <c r="AE2188" s="13"/>
      <c r="AF2188" s="13"/>
      <c r="AG2188" s="11" t="s">
        <v>152</v>
      </c>
      <c r="AH2188" s="11" t="s">
        <v>8605</v>
      </c>
      <c r="AJ2188" s="13"/>
      <c r="AK2188" s="13"/>
      <c r="AL2188" s="13"/>
      <c r="AM2188" s="13"/>
      <c r="AN2188" s="13"/>
      <c r="AO2188" s="13"/>
      <c r="AP2188" s="11" t="s">
        <v>8606</v>
      </c>
      <c r="AR2188" s="13"/>
      <c r="AS2188" s="13"/>
      <c r="AT2188" s="12" t="b">
        <v>1</v>
      </c>
      <c r="AU2188" s="13"/>
      <c r="AV2188" s="15">
        <v>45910.0</v>
      </c>
      <c r="AW2188" s="13"/>
      <c r="AX2188" s="14" t="s">
        <v>155</v>
      </c>
      <c r="AY2188" s="13"/>
      <c r="AZ2188" s="14">
        <v>1033.0</v>
      </c>
      <c r="BA2188" s="13"/>
    </row>
    <row r="2189">
      <c r="A2189" s="11" t="s">
        <v>8608</v>
      </c>
      <c r="B2189" s="11">
        <v>7625.0</v>
      </c>
      <c r="C2189" s="12" t="b">
        <v>1</v>
      </c>
      <c r="D2189" s="12" t="b">
        <v>1</v>
      </c>
      <c r="E2189" s="12" t="b">
        <v>0</v>
      </c>
      <c r="F2189" s="12" t="b">
        <v>0</v>
      </c>
      <c r="G2189" s="12" t="b">
        <v>0</v>
      </c>
      <c r="H2189" s="12" t="b">
        <v>1</v>
      </c>
      <c r="I2189" s="13"/>
      <c r="J2189" s="13"/>
      <c r="K2189" s="12" t="b">
        <v>0</v>
      </c>
      <c r="L2189" s="14" t="s">
        <v>3200</v>
      </c>
      <c r="M2189" s="11" t="s">
        <v>1221</v>
      </c>
      <c r="N2189" s="11" t="s">
        <v>8609</v>
      </c>
      <c r="O2189" s="11" t="s">
        <v>8610</v>
      </c>
      <c r="P2189" s="11" t="s">
        <v>3202</v>
      </c>
      <c r="Q2189" s="11" t="s">
        <v>972</v>
      </c>
      <c r="R2189" s="11" t="s">
        <v>8611</v>
      </c>
      <c r="S2189" s="11" t="s">
        <v>8612</v>
      </c>
      <c r="V2189" s="13"/>
      <c r="W2189" s="11" t="s">
        <v>3202</v>
      </c>
      <c r="X2189" s="11" t="s">
        <v>1121</v>
      </c>
      <c r="Y2189" s="11" t="s">
        <v>8611</v>
      </c>
      <c r="AA2189" s="11" t="s">
        <v>151</v>
      </c>
      <c r="AB2189" s="13"/>
      <c r="AC2189" s="13"/>
      <c r="AD2189" s="11" t="s">
        <v>8611</v>
      </c>
      <c r="AE2189" s="11" t="s">
        <v>2029</v>
      </c>
      <c r="AG2189" s="11" t="s">
        <v>152</v>
      </c>
      <c r="AH2189" s="11" t="s">
        <v>3203</v>
      </c>
      <c r="AJ2189" s="11" t="s">
        <v>1121</v>
      </c>
      <c r="AK2189" s="11" t="s">
        <v>4648</v>
      </c>
      <c r="AM2189" s="13"/>
      <c r="AN2189" s="13"/>
      <c r="AO2189" s="13"/>
      <c r="AP2189" s="11" t="s">
        <v>8608</v>
      </c>
      <c r="AR2189" s="13"/>
      <c r="AS2189" s="13"/>
      <c r="AT2189" s="12" t="b">
        <v>1</v>
      </c>
      <c r="AU2189" s="13"/>
      <c r="AV2189" s="14" t="s">
        <v>167</v>
      </c>
      <c r="AW2189" s="13"/>
      <c r="AX2189" s="14" t="s">
        <v>155</v>
      </c>
      <c r="AY2189" s="13"/>
      <c r="AZ2189" s="14">
        <v>7538.0</v>
      </c>
      <c r="BA2189" s="13"/>
    </row>
    <row r="2190">
      <c r="A2190" s="11" t="s">
        <v>8613</v>
      </c>
      <c r="B2190" s="11">
        <v>7629.0</v>
      </c>
      <c r="C2190" s="12" t="b">
        <v>0</v>
      </c>
      <c r="D2190" s="12" t="b">
        <v>1</v>
      </c>
      <c r="E2190" s="12" t="b">
        <v>0</v>
      </c>
      <c r="F2190" s="12" t="b">
        <v>0</v>
      </c>
      <c r="G2190" s="12" t="b">
        <v>0</v>
      </c>
      <c r="H2190" s="12" t="b">
        <v>0</v>
      </c>
      <c r="I2190" s="13"/>
      <c r="J2190" s="13"/>
      <c r="K2190" s="12" t="b">
        <v>0</v>
      </c>
      <c r="L2190" s="14" t="s">
        <v>3200</v>
      </c>
      <c r="M2190" s="11" t="s">
        <v>239</v>
      </c>
      <c r="N2190" s="11" t="s">
        <v>8614</v>
      </c>
      <c r="O2190" s="11" t="s">
        <v>1429</v>
      </c>
      <c r="P2190" s="11" t="s">
        <v>3202</v>
      </c>
      <c r="Q2190" s="11" t="s">
        <v>972</v>
      </c>
      <c r="R2190" s="11" t="s">
        <v>1430</v>
      </c>
      <c r="S2190" s="11" t="s">
        <v>546</v>
      </c>
      <c r="T2190" s="13"/>
      <c r="U2190" s="13"/>
      <c r="V2190" s="13"/>
      <c r="W2190" s="11" t="s">
        <v>3202</v>
      </c>
      <c r="X2190" s="11" t="s">
        <v>1121</v>
      </c>
      <c r="Y2190" s="11" t="s">
        <v>1430</v>
      </c>
      <c r="Z2190" s="13"/>
      <c r="AA2190" s="11" t="s">
        <v>151</v>
      </c>
      <c r="AB2190" s="13"/>
      <c r="AC2190" s="13"/>
      <c r="AD2190" s="11" t="s">
        <v>1430</v>
      </c>
      <c r="AE2190" s="11" t="s">
        <v>2029</v>
      </c>
      <c r="AG2190" s="11" t="s">
        <v>152</v>
      </c>
      <c r="AH2190" s="11" t="s">
        <v>3203</v>
      </c>
      <c r="AJ2190" s="11" t="s">
        <v>1121</v>
      </c>
      <c r="AK2190" s="11" t="s">
        <v>4637</v>
      </c>
      <c r="AM2190" s="13"/>
      <c r="AN2190" s="13"/>
      <c r="AO2190" s="13"/>
      <c r="AP2190" s="11" t="s">
        <v>8613</v>
      </c>
      <c r="AR2190" s="13"/>
      <c r="AS2190" s="13"/>
      <c r="AT2190" s="12" t="b">
        <v>1</v>
      </c>
      <c r="AU2190" s="13"/>
      <c r="AV2190" s="14" t="s">
        <v>167</v>
      </c>
      <c r="AW2190" s="13"/>
      <c r="AX2190" s="14" t="s">
        <v>155</v>
      </c>
      <c r="AY2190" s="13"/>
      <c r="AZ2190" s="14">
        <v>7539.0</v>
      </c>
      <c r="BA2190" s="13"/>
    </row>
    <row r="2191">
      <c r="A2191" s="11" t="s">
        <v>8615</v>
      </c>
      <c r="B2191" s="11">
        <v>7634.0</v>
      </c>
      <c r="C2191" s="12" t="b">
        <v>1</v>
      </c>
      <c r="D2191" s="12" t="b">
        <v>0</v>
      </c>
      <c r="E2191" s="12" t="b">
        <v>0</v>
      </c>
      <c r="F2191" s="12" t="b">
        <v>0</v>
      </c>
      <c r="G2191" s="12" t="b">
        <v>0</v>
      </c>
      <c r="H2191" s="12" t="b">
        <v>0</v>
      </c>
      <c r="I2191" s="17">
        <v>45210.0</v>
      </c>
      <c r="J2191" s="17">
        <v>45210.0</v>
      </c>
      <c r="K2191" s="12" t="b">
        <v>0</v>
      </c>
      <c r="L2191" s="14" t="s">
        <v>3232</v>
      </c>
      <c r="M2191" s="11" t="s">
        <v>1018</v>
      </c>
      <c r="N2191" s="11" t="s">
        <v>8616</v>
      </c>
      <c r="O2191" s="11" t="s">
        <v>1020</v>
      </c>
      <c r="P2191" s="11" t="s">
        <v>3234</v>
      </c>
      <c r="Q2191" s="11" t="s">
        <v>972</v>
      </c>
      <c r="R2191" s="11" t="s">
        <v>1021</v>
      </c>
      <c r="S2191" s="11" t="s">
        <v>1022</v>
      </c>
      <c r="U2191" s="11" t="s">
        <v>3373</v>
      </c>
      <c r="W2191" s="11" t="s">
        <v>3234</v>
      </c>
      <c r="X2191" s="11" t="s">
        <v>1121</v>
      </c>
      <c r="Y2191" s="11" t="s">
        <v>1021</v>
      </c>
      <c r="AA2191" s="11" t="s">
        <v>215</v>
      </c>
      <c r="AB2191" s="13"/>
      <c r="AC2191" s="13"/>
      <c r="AD2191" s="11" t="s">
        <v>1021</v>
      </c>
      <c r="AF2191" s="13"/>
      <c r="AG2191" s="11" t="s">
        <v>152</v>
      </c>
      <c r="AH2191" s="11" t="s">
        <v>3236</v>
      </c>
      <c r="AJ2191" s="18" t="s">
        <v>6557</v>
      </c>
      <c r="AK2191" s="11" t="s">
        <v>7731</v>
      </c>
      <c r="AM2191" s="13"/>
      <c r="AN2191" s="13"/>
      <c r="AO2191" s="13"/>
      <c r="AP2191" s="11" t="s">
        <v>8615</v>
      </c>
      <c r="AR2191" s="13"/>
      <c r="AS2191" s="13"/>
      <c r="AT2191" s="12" t="b">
        <v>1</v>
      </c>
      <c r="AU2191" s="13"/>
      <c r="AV2191" s="14" t="s">
        <v>167</v>
      </c>
      <c r="AW2191" s="13"/>
      <c r="AX2191" s="14" t="s">
        <v>155</v>
      </c>
      <c r="AY2191" s="13"/>
      <c r="AZ2191" s="14">
        <v>7540.0</v>
      </c>
      <c r="BA2191" s="13"/>
    </row>
    <row r="2192">
      <c r="A2192" s="11" t="s">
        <v>8617</v>
      </c>
      <c r="B2192" s="11">
        <v>7635.0</v>
      </c>
      <c r="C2192" s="12" t="b">
        <v>1</v>
      </c>
      <c r="D2192" s="12" t="b">
        <v>1</v>
      </c>
      <c r="E2192" s="12" t="b">
        <v>0</v>
      </c>
      <c r="F2192" s="12" t="b">
        <v>0</v>
      </c>
      <c r="G2192" s="12" t="b">
        <v>0</v>
      </c>
      <c r="H2192" s="12" t="b">
        <v>0</v>
      </c>
      <c r="I2192" s="15">
        <v>45028.0</v>
      </c>
      <c r="J2192" s="17">
        <v>45210.0</v>
      </c>
      <c r="K2192" s="12" t="b">
        <v>0</v>
      </c>
      <c r="L2192" s="17">
        <v>45272.0</v>
      </c>
      <c r="M2192" s="11" t="s">
        <v>4872</v>
      </c>
      <c r="N2192" s="11" t="s">
        <v>8618</v>
      </c>
      <c r="O2192" s="11" t="s">
        <v>7681</v>
      </c>
      <c r="P2192" s="11" t="s">
        <v>6974</v>
      </c>
      <c r="Q2192" s="11" t="s">
        <v>162</v>
      </c>
      <c r="R2192" s="11" t="s">
        <v>7682</v>
      </c>
      <c r="S2192" s="11" t="s">
        <v>437</v>
      </c>
      <c r="T2192" s="11" t="s">
        <v>8619</v>
      </c>
      <c r="U2192" s="11" t="s">
        <v>6351</v>
      </c>
      <c r="W2192" s="11" t="s">
        <v>6974</v>
      </c>
      <c r="Y2192" s="11" t="s">
        <v>7522</v>
      </c>
      <c r="AA2192" s="11" t="s">
        <v>151</v>
      </c>
      <c r="AB2192" s="13"/>
      <c r="AC2192" s="13"/>
      <c r="AD2192" s="11" t="s">
        <v>7682</v>
      </c>
      <c r="AF2192" s="14">
        <v>1.0</v>
      </c>
      <c r="AG2192" s="11" t="s">
        <v>152</v>
      </c>
      <c r="AH2192" s="11" t="s">
        <v>6975</v>
      </c>
      <c r="AI2192" s="11" t="s">
        <v>154</v>
      </c>
      <c r="AJ2192" s="13"/>
      <c r="AK2192" s="13"/>
      <c r="AL2192" s="13"/>
      <c r="AM2192" s="13"/>
      <c r="AN2192" s="13"/>
      <c r="AO2192" s="13"/>
      <c r="AP2192" s="11" t="s">
        <v>8617</v>
      </c>
      <c r="AR2192" s="13"/>
      <c r="AS2192" s="13"/>
      <c r="AT2192" s="12" t="b">
        <v>1</v>
      </c>
      <c r="AU2192" s="13"/>
      <c r="AV2192" s="14" t="s">
        <v>167</v>
      </c>
      <c r="AW2192" s="13"/>
      <c r="AX2192" s="14" t="s">
        <v>155</v>
      </c>
      <c r="AY2192" s="13"/>
      <c r="AZ2192" s="14">
        <v>7546.0</v>
      </c>
      <c r="BA2192" s="13"/>
    </row>
    <row r="2193">
      <c r="A2193" s="11" t="s">
        <v>8620</v>
      </c>
      <c r="B2193" s="11">
        <v>7636.0</v>
      </c>
      <c r="C2193" s="12" t="b">
        <v>1</v>
      </c>
      <c r="D2193" s="12" t="b">
        <v>1</v>
      </c>
      <c r="E2193" s="12" t="b">
        <v>0</v>
      </c>
      <c r="F2193" s="12" t="b">
        <v>0</v>
      </c>
      <c r="G2193" s="12" t="b">
        <v>0</v>
      </c>
      <c r="H2193" s="12" t="b">
        <v>0</v>
      </c>
      <c r="I2193" s="14" t="s">
        <v>8532</v>
      </c>
      <c r="J2193" s="17">
        <v>45210.0</v>
      </c>
      <c r="K2193" s="12" t="b">
        <v>0</v>
      </c>
      <c r="L2193" s="14" t="s">
        <v>3232</v>
      </c>
      <c r="M2193" s="11" t="s">
        <v>4872</v>
      </c>
      <c r="N2193" s="11" t="s">
        <v>8621</v>
      </c>
      <c r="O2193" s="11" t="s">
        <v>7681</v>
      </c>
      <c r="P2193" s="11" t="s">
        <v>6863</v>
      </c>
      <c r="Q2193" s="11" t="s">
        <v>162</v>
      </c>
      <c r="R2193" s="11" t="s">
        <v>7682</v>
      </c>
      <c r="S2193" s="11" t="s">
        <v>437</v>
      </c>
      <c r="T2193" s="11" t="s">
        <v>8622</v>
      </c>
      <c r="U2193" s="11" t="s">
        <v>6351</v>
      </c>
      <c r="W2193" s="11" t="s">
        <v>6863</v>
      </c>
      <c r="Y2193" s="11" t="s">
        <v>7522</v>
      </c>
      <c r="AA2193" s="11" t="s">
        <v>151</v>
      </c>
      <c r="AB2193" s="13"/>
      <c r="AC2193" s="13"/>
      <c r="AD2193" s="11" t="s">
        <v>7682</v>
      </c>
      <c r="AF2193" s="14">
        <v>1.0</v>
      </c>
      <c r="AG2193" s="11" t="s">
        <v>152</v>
      </c>
      <c r="AH2193" s="11" t="s">
        <v>6864</v>
      </c>
      <c r="AJ2193" s="13"/>
      <c r="AK2193" s="13"/>
      <c r="AL2193" s="13"/>
      <c r="AM2193" s="13"/>
      <c r="AN2193" s="13"/>
      <c r="AO2193" s="13"/>
      <c r="AP2193" s="11" t="s">
        <v>8620</v>
      </c>
      <c r="AR2193" s="13"/>
      <c r="AS2193" s="13"/>
      <c r="AT2193" s="12" t="b">
        <v>1</v>
      </c>
      <c r="AU2193" s="13"/>
      <c r="AV2193" s="14" t="s">
        <v>167</v>
      </c>
      <c r="AW2193" s="13"/>
      <c r="AX2193" s="14" t="s">
        <v>155</v>
      </c>
      <c r="AY2193" s="13"/>
      <c r="AZ2193" s="14">
        <v>7548.0</v>
      </c>
      <c r="BA2193" s="13"/>
    </row>
    <row r="2194">
      <c r="A2194" s="11" t="s">
        <v>8623</v>
      </c>
      <c r="B2194" s="11">
        <v>7637.0</v>
      </c>
      <c r="C2194" s="12" t="b">
        <v>1</v>
      </c>
      <c r="D2194" s="12" t="b">
        <v>0</v>
      </c>
      <c r="E2194" s="12" t="b">
        <v>0</v>
      </c>
      <c r="F2194" s="12" t="b">
        <v>0</v>
      </c>
      <c r="G2194" s="12" t="b">
        <v>0</v>
      </c>
      <c r="H2194" s="12" t="b">
        <v>0</v>
      </c>
      <c r="I2194" s="14" t="s">
        <v>8532</v>
      </c>
      <c r="J2194" s="17">
        <v>45210.0</v>
      </c>
      <c r="K2194" s="12" t="b">
        <v>0</v>
      </c>
      <c r="L2194" s="14" t="s">
        <v>3232</v>
      </c>
      <c r="M2194" s="11" t="s">
        <v>4872</v>
      </c>
      <c r="N2194" s="11" t="s">
        <v>8624</v>
      </c>
      <c r="O2194" s="11" t="s">
        <v>7709</v>
      </c>
      <c r="P2194" s="11" t="s">
        <v>6863</v>
      </c>
      <c r="Q2194" s="11" t="s">
        <v>162</v>
      </c>
      <c r="R2194" s="11" t="s">
        <v>7710</v>
      </c>
      <c r="S2194" s="11" t="s">
        <v>7711</v>
      </c>
      <c r="T2194" s="11" t="s">
        <v>8625</v>
      </c>
      <c r="U2194" s="11" t="s">
        <v>6351</v>
      </c>
      <c r="W2194" s="11" t="s">
        <v>6863</v>
      </c>
      <c r="Y2194" s="11" t="s">
        <v>7522</v>
      </c>
      <c r="AA2194" s="11" t="s">
        <v>151</v>
      </c>
      <c r="AB2194" s="13"/>
      <c r="AC2194" s="13"/>
      <c r="AD2194" s="11" t="s">
        <v>7710</v>
      </c>
      <c r="AE2194" s="13"/>
      <c r="AF2194" s="14">
        <v>1.0</v>
      </c>
      <c r="AG2194" s="11" t="s">
        <v>152</v>
      </c>
      <c r="AH2194" s="11" t="s">
        <v>6864</v>
      </c>
      <c r="AI2194" s="11" t="s">
        <v>154</v>
      </c>
      <c r="AJ2194" s="13"/>
      <c r="AK2194" s="13"/>
      <c r="AL2194" s="13"/>
      <c r="AM2194" s="13"/>
      <c r="AN2194" s="13"/>
      <c r="AO2194" s="13"/>
      <c r="AP2194" s="11" t="s">
        <v>8623</v>
      </c>
      <c r="AR2194" s="13"/>
      <c r="AS2194" s="11" t="s">
        <v>154</v>
      </c>
      <c r="AT2194" s="12" t="b">
        <v>1</v>
      </c>
      <c r="AU2194" s="13"/>
      <c r="AV2194" s="14" t="s">
        <v>167</v>
      </c>
      <c r="AW2194" s="13"/>
      <c r="AX2194" s="14" t="s">
        <v>155</v>
      </c>
      <c r="AY2194" s="13"/>
      <c r="AZ2194" s="14">
        <v>7551.0</v>
      </c>
      <c r="BA2194" s="13"/>
    </row>
    <row r="2195">
      <c r="A2195" s="11" t="s">
        <v>8626</v>
      </c>
      <c r="B2195" s="11">
        <v>7638.0</v>
      </c>
      <c r="C2195" s="12" t="b">
        <v>1</v>
      </c>
      <c r="D2195" s="12" t="b">
        <v>1</v>
      </c>
      <c r="E2195" s="12" t="b">
        <v>0</v>
      </c>
      <c r="F2195" s="12" t="b">
        <v>0</v>
      </c>
      <c r="G2195" s="12" t="b">
        <v>0</v>
      </c>
      <c r="H2195" s="12" t="b">
        <v>0</v>
      </c>
      <c r="I2195" s="17">
        <v>45210.0</v>
      </c>
      <c r="J2195" s="13"/>
      <c r="K2195" s="12" t="b">
        <v>0</v>
      </c>
      <c r="L2195" s="14" t="s">
        <v>6151</v>
      </c>
      <c r="M2195" s="11" t="s">
        <v>3870</v>
      </c>
      <c r="N2195" s="11" t="s">
        <v>8627</v>
      </c>
      <c r="O2195" s="11" t="s">
        <v>8628</v>
      </c>
      <c r="P2195" s="11" t="s">
        <v>8629</v>
      </c>
      <c r="Q2195" s="11" t="s">
        <v>384</v>
      </c>
      <c r="R2195" s="11" t="s">
        <v>8630</v>
      </c>
      <c r="T2195" s="11" t="s">
        <v>8631</v>
      </c>
      <c r="U2195" s="11" t="s">
        <v>3876</v>
      </c>
      <c r="W2195" s="11" t="s">
        <v>8629</v>
      </c>
      <c r="Y2195" s="11" t="s">
        <v>4928</v>
      </c>
      <c r="AA2195" s="11" t="s">
        <v>151</v>
      </c>
      <c r="AB2195" s="13"/>
      <c r="AC2195" s="13"/>
      <c r="AD2195" s="11" t="s">
        <v>8630</v>
      </c>
      <c r="AF2195" s="13"/>
      <c r="AG2195" s="11" t="s">
        <v>152</v>
      </c>
      <c r="AH2195" s="11" t="s">
        <v>8632</v>
      </c>
      <c r="AJ2195" s="13"/>
      <c r="AK2195" s="13"/>
      <c r="AL2195" s="13"/>
      <c r="AM2195" s="13"/>
      <c r="AN2195" s="11" t="s">
        <v>154</v>
      </c>
      <c r="AO2195" s="13"/>
      <c r="AP2195" s="11" t="s">
        <v>8626</v>
      </c>
      <c r="AR2195" s="13"/>
      <c r="AS2195" s="13"/>
      <c r="AT2195" s="12" t="b">
        <v>1</v>
      </c>
      <c r="AU2195" s="13"/>
      <c r="AV2195" s="14" t="s">
        <v>167</v>
      </c>
      <c r="AW2195" s="13"/>
      <c r="AX2195" s="14" t="s">
        <v>155</v>
      </c>
      <c r="AY2195" s="13"/>
      <c r="AZ2195" s="14">
        <v>7542.0</v>
      </c>
      <c r="BA2195" s="13"/>
    </row>
    <row r="2196">
      <c r="A2196" s="11" t="s">
        <v>8633</v>
      </c>
      <c r="B2196" s="11">
        <v>7639.0</v>
      </c>
      <c r="C2196" s="12" t="b">
        <v>1</v>
      </c>
      <c r="D2196" s="12" t="b">
        <v>1</v>
      </c>
      <c r="E2196" s="12" t="b">
        <v>0</v>
      </c>
      <c r="F2196" s="12" t="b">
        <v>0</v>
      </c>
      <c r="G2196" s="12" t="b">
        <v>0</v>
      </c>
      <c r="H2196" s="12" t="b">
        <v>0</v>
      </c>
      <c r="I2196" s="17">
        <v>45210.0</v>
      </c>
      <c r="J2196" s="13"/>
      <c r="K2196" s="12" t="b">
        <v>0</v>
      </c>
      <c r="L2196" s="14" t="s">
        <v>6151</v>
      </c>
      <c r="M2196" s="11" t="s">
        <v>3870</v>
      </c>
      <c r="N2196" s="11" t="s">
        <v>8634</v>
      </c>
      <c r="O2196" s="11" t="s">
        <v>8635</v>
      </c>
      <c r="P2196" s="11" t="s">
        <v>8629</v>
      </c>
      <c r="Q2196" s="11" t="s">
        <v>384</v>
      </c>
      <c r="R2196" s="11" t="s">
        <v>8636</v>
      </c>
      <c r="S2196" s="11" t="s">
        <v>8637</v>
      </c>
      <c r="U2196" s="11" t="s">
        <v>3876</v>
      </c>
      <c r="W2196" s="11" t="s">
        <v>8629</v>
      </c>
      <c r="Y2196" s="11" t="s">
        <v>4928</v>
      </c>
      <c r="AA2196" s="11" t="s">
        <v>151</v>
      </c>
      <c r="AB2196" s="13"/>
      <c r="AC2196" s="13"/>
      <c r="AD2196" s="11" t="s">
        <v>8636</v>
      </c>
      <c r="AF2196" s="13"/>
      <c r="AG2196" s="11" t="s">
        <v>152</v>
      </c>
      <c r="AH2196" s="11" t="s">
        <v>8632</v>
      </c>
      <c r="AJ2196" s="13"/>
      <c r="AK2196" s="13"/>
      <c r="AL2196" s="13"/>
      <c r="AM2196" s="13"/>
      <c r="AN2196" s="11" t="s">
        <v>154</v>
      </c>
      <c r="AO2196" s="13"/>
      <c r="AP2196" s="11" t="s">
        <v>8633</v>
      </c>
      <c r="AR2196" s="13"/>
      <c r="AS2196" s="13"/>
      <c r="AT2196" s="12" t="b">
        <v>1</v>
      </c>
      <c r="AU2196" s="13"/>
      <c r="AV2196" s="14" t="s">
        <v>167</v>
      </c>
      <c r="AW2196" s="13"/>
      <c r="AX2196" s="14" t="s">
        <v>155</v>
      </c>
      <c r="AY2196" s="13"/>
      <c r="AZ2196" s="14">
        <v>7555.0</v>
      </c>
      <c r="BA2196" s="13"/>
    </row>
    <row r="2197">
      <c r="A2197" s="11" t="s">
        <v>8638</v>
      </c>
      <c r="B2197" s="11">
        <v>7640.0</v>
      </c>
      <c r="C2197" s="12" t="b">
        <v>1</v>
      </c>
      <c r="D2197" s="12" t="b">
        <v>1</v>
      </c>
      <c r="E2197" s="12" t="b">
        <v>0</v>
      </c>
      <c r="F2197" s="12" t="b">
        <v>0</v>
      </c>
      <c r="G2197" s="12" t="b">
        <v>0</v>
      </c>
      <c r="H2197" s="12" t="b">
        <v>0</v>
      </c>
      <c r="I2197" s="17">
        <v>45210.0</v>
      </c>
      <c r="J2197" s="13"/>
      <c r="K2197" s="12" t="b">
        <v>0</v>
      </c>
      <c r="L2197" s="14" t="s">
        <v>6151</v>
      </c>
      <c r="M2197" s="11" t="s">
        <v>3870</v>
      </c>
      <c r="N2197" s="11" t="s">
        <v>8639</v>
      </c>
      <c r="O2197" s="11" t="s">
        <v>8640</v>
      </c>
      <c r="P2197" s="11" t="s">
        <v>8629</v>
      </c>
      <c r="Q2197" s="11" t="s">
        <v>384</v>
      </c>
      <c r="R2197" s="11" t="s">
        <v>8641</v>
      </c>
      <c r="S2197" s="11" t="s">
        <v>8642</v>
      </c>
      <c r="U2197" s="11" t="s">
        <v>3876</v>
      </c>
      <c r="W2197" s="11" t="s">
        <v>8629</v>
      </c>
      <c r="Y2197" s="11" t="s">
        <v>4928</v>
      </c>
      <c r="AA2197" s="11" t="s">
        <v>151</v>
      </c>
      <c r="AB2197" s="13"/>
      <c r="AC2197" s="13"/>
      <c r="AD2197" s="11" t="s">
        <v>8641</v>
      </c>
      <c r="AE2197" s="13"/>
      <c r="AF2197" s="13"/>
      <c r="AG2197" s="11" t="s">
        <v>152</v>
      </c>
      <c r="AH2197" s="11" t="s">
        <v>8632</v>
      </c>
      <c r="AI2197" s="11" t="s">
        <v>154</v>
      </c>
      <c r="AJ2197" s="13"/>
      <c r="AK2197" s="13"/>
      <c r="AL2197" s="13"/>
      <c r="AM2197" s="13"/>
      <c r="AN2197" s="13"/>
      <c r="AO2197" s="13"/>
      <c r="AP2197" s="11" t="s">
        <v>8638</v>
      </c>
      <c r="AR2197" s="13"/>
      <c r="AS2197" s="13"/>
      <c r="AT2197" s="12" t="b">
        <v>1</v>
      </c>
      <c r="AU2197" s="13"/>
      <c r="AV2197" s="14" t="s">
        <v>167</v>
      </c>
      <c r="AW2197" s="13"/>
      <c r="AX2197" s="14" t="s">
        <v>155</v>
      </c>
      <c r="AY2197" s="13"/>
      <c r="AZ2197" s="14">
        <v>7545.0</v>
      </c>
      <c r="BA2197" s="13"/>
    </row>
    <row r="2198">
      <c r="A2198" s="11" t="s">
        <v>8643</v>
      </c>
      <c r="B2198" s="11">
        <v>7641.0</v>
      </c>
      <c r="C2198" s="12" t="b">
        <v>1</v>
      </c>
      <c r="D2198" s="12" t="b">
        <v>1</v>
      </c>
      <c r="E2198" s="12" t="b">
        <v>0</v>
      </c>
      <c r="F2198" s="12" t="b">
        <v>0</v>
      </c>
      <c r="G2198" s="12" t="b">
        <v>0</v>
      </c>
      <c r="H2198" s="12" t="b">
        <v>0</v>
      </c>
      <c r="I2198" s="17">
        <v>45210.0</v>
      </c>
      <c r="J2198" s="13"/>
      <c r="K2198" s="12" t="b">
        <v>0</v>
      </c>
      <c r="L2198" s="14" t="s">
        <v>6151</v>
      </c>
      <c r="M2198" s="11" t="s">
        <v>3870</v>
      </c>
      <c r="N2198" s="11" t="s">
        <v>8644</v>
      </c>
      <c r="O2198" s="11" t="s">
        <v>8645</v>
      </c>
      <c r="P2198" s="11" t="s">
        <v>8629</v>
      </c>
      <c r="Q2198" s="11" t="s">
        <v>384</v>
      </c>
      <c r="R2198" s="11" t="s">
        <v>8646</v>
      </c>
      <c r="S2198" s="11" t="s">
        <v>8647</v>
      </c>
      <c r="U2198" s="11" t="s">
        <v>3876</v>
      </c>
      <c r="W2198" s="11" t="s">
        <v>8629</v>
      </c>
      <c r="Y2198" s="11" t="s">
        <v>4928</v>
      </c>
      <c r="AA2198" s="11" t="s">
        <v>151</v>
      </c>
      <c r="AB2198" s="13"/>
      <c r="AC2198" s="13"/>
      <c r="AD2198" s="11" t="s">
        <v>8646</v>
      </c>
      <c r="AE2198" s="13"/>
      <c r="AF2198" s="13"/>
      <c r="AG2198" s="11" t="s">
        <v>152</v>
      </c>
      <c r="AH2198" s="11" t="s">
        <v>8632</v>
      </c>
      <c r="AI2198" s="11" t="s">
        <v>154</v>
      </c>
      <c r="AJ2198" s="13"/>
      <c r="AK2198" s="13"/>
      <c r="AL2198" s="13"/>
      <c r="AM2198" s="13"/>
      <c r="AN2198" s="11" t="s">
        <v>154</v>
      </c>
      <c r="AO2198" s="13"/>
      <c r="AP2198" s="11" t="s">
        <v>8643</v>
      </c>
      <c r="AR2198" s="13"/>
      <c r="AS2198" s="13"/>
      <c r="AT2198" s="12" t="b">
        <v>1</v>
      </c>
      <c r="AU2198" s="13"/>
      <c r="AV2198" s="14" t="s">
        <v>167</v>
      </c>
      <c r="AW2198" s="13"/>
      <c r="AX2198" s="14" t="s">
        <v>155</v>
      </c>
      <c r="AY2198" s="13"/>
      <c r="AZ2198" s="14">
        <v>7543.0</v>
      </c>
      <c r="BA2198" s="13"/>
    </row>
    <row r="2199">
      <c r="A2199" s="11" t="s">
        <v>8648</v>
      </c>
      <c r="B2199" s="11">
        <v>7642.0</v>
      </c>
      <c r="C2199" s="12" t="b">
        <v>1</v>
      </c>
      <c r="D2199" s="12" t="b">
        <v>1</v>
      </c>
      <c r="E2199" s="12" t="b">
        <v>0</v>
      </c>
      <c r="F2199" s="12" t="b">
        <v>0</v>
      </c>
      <c r="G2199" s="12" t="b">
        <v>0</v>
      </c>
      <c r="H2199" s="12" t="b">
        <v>0</v>
      </c>
      <c r="I2199" s="17">
        <v>45210.0</v>
      </c>
      <c r="J2199" s="13"/>
      <c r="K2199" s="12" t="b">
        <v>0</v>
      </c>
      <c r="L2199" s="14" t="s">
        <v>6151</v>
      </c>
      <c r="M2199" s="11" t="s">
        <v>3870</v>
      </c>
      <c r="N2199" s="11" t="s">
        <v>8649</v>
      </c>
      <c r="O2199" s="11" t="s">
        <v>3872</v>
      </c>
      <c r="P2199" s="11" t="s">
        <v>8629</v>
      </c>
      <c r="Q2199" s="11" t="s">
        <v>384</v>
      </c>
      <c r="R2199" s="11" t="s">
        <v>3873</v>
      </c>
      <c r="S2199" s="11" t="s">
        <v>3874</v>
      </c>
      <c r="U2199" s="11" t="s">
        <v>3876</v>
      </c>
      <c r="W2199" s="11" t="s">
        <v>8629</v>
      </c>
      <c r="Y2199" s="11" t="s">
        <v>4928</v>
      </c>
      <c r="AA2199" s="11" t="s">
        <v>151</v>
      </c>
      <c r="AB2199" s="13"/>
      <c r="AC2199" s="13"/>
      <c r="AD2199" s="11" t="s">
        <v>3873</v>
      </c>
      <c r="AE2199" s="13"/>
      <c r="AF2199" s="13"/>
      <c r="AG2199" s="11" t="s">
        <v>152</v>
      </c>
      <c r="AH2199" s="11" t="s">
        <v>8632</v>
      </c>
      <c r="AJ2199" s="13"/>
      <c r="AK2199" s="13"/>
      <c r="AL2199" s="13"/>
      <c r="AM2199" s="13"/>
      <c r="AN2199" s="13"/>
      <c r="AO2199" s="13"/>
      <c r="AP2199" s="11" t="s">
        <v>8648</v>
      </c>
      <c r="AR2199" s="13"/>
      <c r="AS2199" s="13"/>
      <c r="AT2199" s="12" t="b">
        <v>1</v>
      </c>
      <c r="AU2199" s="13"/>
      <c r="AV2199" s="14" t="s">
        <v>167</v>
      </c>
      <c r="AW2199" s="13"/>
      <c r="AX2199" s="14" t="s">
        <v>155</v>
      </c>
      <c r="AY2199" s="13"/>
      <c r="AZ2199" s="14">
        <v>7547.0</v>
      </c>
      <c r="BA2199" s="13"/>
    </row>
    <row r="2200">
      <c r="A2200" s="11" t="s">
        <v>8650</v>
      </c>
      <c r="B2200" s="11">
        <v>7643.0</v>
      </c>
      <c r="C2200" s="12" t="b">
        <v>1</v>
      </c>
      <c r="D2200" s="12" t="b">
        <v>1</v>
      </c>
      <c r="E2200" s="12" t="b">
        <v>0</v>
      </c>
      <c r="F2200" s="12" t="b">
        <v>0</v>
      </c>
      <c r="G2200" s="12" t="b">
        <v>0</v>
      </c>
      <c r="H2200" s="12" t="b">
        <v>0</v>
      </c>
      <c r="I2200" s="17">
        <v>45210.0</v>
      </c>
      <c r="J2200" s="13"/>
      <c r="K2200" s="12" t="b">
        <v>0</v>
      </c>
      <c r="L2200" s="14" t="s">
        <v>6151</v>
      </c>
      <c r="M2200" s="11" t="s">
        <v>3870</v>
      </c>
      <c r="N2200" s="11" t="s">
        <v>8651</v>
      </c>
      <c r="O2200" s="11" t="s">
        <v>8652</v>
      </c>
      <c r="P2200" s="11" t="s">
        <v>8629</v>
      </c>
      <c r="Q2200" s="11" t="s">
        <v>384</v>
      </c>
      <c r="R2200" s="11" t="s">
        <v>8653</v>
      </c>
      <c r="S2200" s="11" t="s">
        <v>6831</v>
      </c>
      <c r="T2200" s="13"/>
      <c r="U2200" s="11" t="s">
        <v>3876</v>
      </c>
      <c r="W2200" s="11" t="s">
        <v>8629</v>
      </c>
      <c r="Y2200" s="11" t="s">
        <v>4928</v>
      </c>
      <c r="AA2200" s="11" t="s">
        <v>151</v>
      </c>
      <c r="AB2200" s="13"/>
      <c r="AC2200" s="13"/>
      <c r="AD2200" s="11" t="s">
        <v>8653</v>
      </c>
      <c r="AF2200" s="13"/>
      <c r="AG2200" s="11" t="s">
        <v>152</v>
      </c>
      <c r="AH2200" s="11" t="s">
        <v>8632</v>
      </c>
      <c r="AI2200" s="11" t="s">
        <v>154</v>
      </c>
      <c r="AJ2200" s="13"/>
      <c r="AK2200" s="13"/>
      <c r="AL2200" s="13"/>
      <c r="AM2200" s="13"/>
      <c r="AN2200" s="11" t="s">
        <v>154</v>
      </c>
      <c r="AO2200" s="13"/>
      <c r="AP2200" s="11" t="s">
        <v>8650</v>
      </c>
      <c r="AR2200" s="13"/>
      <c r="AS2200" s="13"/>
      <c r="AT2200" s="12" t="b">
        <v>1</v>
      </c>
      <c r="AU2200" s="13"/>
      <c r="AV2200" s="14" t="s">
        <v>167</v>
      </c>
      <c r="AW2200" s="13"/>
      <c r="AX2200" s="14" t="s">
        <v>155</v>
      </c>
      <c r="AY2200" s="13"/>
      <c r="AZ2200" s="14">
        <v>7556.0</v>
      </c>
      <c r="BA2200" s="13"/>
    </row>
    <row r="2201">
      <c r="A2201" s="11" t="s">
        <v>8654</v>
      </c>
      <c r="B2201" s="11">
        <v>7644.0</v>
      </c>
      <c r="C2201" s="12" t="b">
        <v>1</v>
      </c>
      <c r="D2201" s="12" t="b">
        <v>1</v>
      </c>
      <c r="E2201" s="12" t="b">
        <v>0</v>
      </c>
      <c r="F2201" s="12" t="b">
        <v>0</v>
      </c>
      <c r="G2201" s="12" t="b">
        <v>0</v>
      </c>
      <c r="H2201" s="12" t="b">
        <v>0</v>
      </c>
      <c r="I2201" s="17">
        <v>45210.0</v>
      </c>
      <c r="J2201" s="13"/>
      <c r="K2201" s="12" t="b">
        <v>0</v>
      </c>
      <c r="L2201" s="14" t="s">
        <v>6151</v>
      </c>
      <c r="M2201" s="11" t="s">
        <v>3870</v>
      </c>
      <c r="N2201" s="11" t="s">
        <v>8655</v>
      </c>
      <c r="O2201" s="11" t="s">
        <v>8656</v>
      </c>
      <c r="P2201" s="11" t="s">
        <v>8629</v>
      </c>
      <c r="Q2201" s="11" t="s">
        <v>384</v>
      </c>
      <c r="R2201" s="11" t="s">
        <v>8657</v>
      </c>
      <c r="T2201" s="13"/>
      <c r="U2201" s="11" t="s">
        <v>3876</v>
      </c>
      <c r="W2201" s="11" t="s">
        <v>8629</v>
      </c>
      <c r="Y2201" s="11" t="s">
        <v>4928</v>
      </c>
      <c r="AA2201" s="11" t="s">
        <v>151</v>
      </c>
      <c r="AB2201" s="13"/>
      <c r="AC2201" s="13"/>
      <c r="AD2201" s="11" t="s">
        <v>8657</v>
      </c>
      <c r="AF2201" s="13"/>
      <c r="AG2201" s="11" t="s">
        <v>152</v>
      </c>
      <c r="AH2201" s="11" t="s">
        <v>8632</v>
      </c>
      <c r="AJ2201" s="13"/>
      <c r="AK2201" s="13"/>
      <c r="AL2201" s="13"/>
      <c r="AM2201" s="13"/>
      <c r="AN2201" s="13"/>
      <c r="AO2201" s="13"/>
      <c r="AP2201" s="11" t="s">
        <v>8654</v>
      </c>
      <c r="AR2201" s="13"/>
      <c r="AS2201" s="13"/>
      <c r="AT2201" s="12" t="b">
        <v>1</v>
      </c>
      <c r="AU2201" s="13"/>
      <c r="AV2201" s="14" t="s">
        <v>167</v>
      </c>
      <c r="AW2201" s="13"/>
      <c r="AX2201" s="14" t="s">
        <v>155</v>
      </c>
      <c r="AY2201" s="13"/>
      <c r="AZ2201" s="14">
        <v>7544.0</v>
      </c>
      <c r="BA2201" s="13"/>
    </row>
    <row r="2202">
      <c r="A2202" s="11" t="s">
        <v>8658</v>
      </c>
      <c r="B2202" s="11">
        <v>7645.0</v>
      </c>
      <c r="C2202" s="12" t="b">
        <v>1</v>
      </c>
      <c r="D2202" s="12" t="b">
        <v>0</v>
      </c>
      <c r="E2202" s="12" t="b">
        <v>0</v>
      </c>
      <c r="F2202" s="12" t="b">
        <v>0</v>
      </c>
      <c r="G2202" s="12" t="b">
        <v>0</v>
      </c>
      <c r="H2202" s="12" t="b">
        <v>0</v>
      </c>
      <c r="I2202" s="17">
        <v>45210.0</v>
      </c>
      <c r="J2202" s="13"/>
      <c r="K2202" s="12" t="b">
        <v>0</v>
      </c>
      <c r="L2202" s="14" t="s">
        <v>6151</v>
      </c>
      <c r="M2202" s="11" t="s">
        <v>3870</v>
      </c>
      <c r="N2202" s="11" t="s">
        <v>8659</v>
      </c>
      <c r="O2202" s="11" t="s">
        <v>6829</v>
      </c>
      <c r="P2202" s="11" t="s">
        <v>8629</v>
      </c>
      <c r="Q2202" s="11" t="s">
        <v>384</v>
      </c>
      <c r="R2202" s="11" t="s">
        <v>6830</v>
      </c>
      <c r="S2202" s="11" t="s">
        <v>6831</v>
      </c>
      <c r="T2202" s="13"/>
      <c r="U2202" s="11" t="s">
        <v>3876</v>
      </c>
      <c r="W2202" s="11" t="s">
        <v>8629</v>
      </c>
      <c r="Y2202" s="11" t="s">
        <v>4928</v>
      </c>
      <c r="AA2202" s="11" t="s">
        <v>151</v>
      </c>
      <c r="AB2202" s="13"/>
      <c r="AC2202" s="13"/>
      <c r="AD2202" s="11" t="s">
        <v>6830</v>
      </c>
      <c r="AF2202" s="13"/>
      <c r="AG2202" s="11" t="s">
        <v>152</v>
      </c>
      <c r="AH2202" s="11" t="s">
        <v>8632</v>
      </c>
      <c r="AI2202" s="11" t="s">
        <v>154</v>
      </c>
      <c r="AJ2202" s="13"/>
      <c r="AK2202" s="13"/>
      <c r="AL2202" s="13"/>
      <c r="AM2202" s="13"/>
      <c r="AN2202" s="13"/>
      <c r="AO2202" s="13"/>
      <c r="AP2202" s="11" t="s">
        <v>8658</v>
      </c>
      <c r="AR2202" s="13"/>
      <c r="AS2202" s="13"/>
      <c r="AT2202" s="12" t="b">
        <v>1</v>
      </c>
      <c r="AU2202" s="13"/>
      <c r="AV2202" s="14" t="s">
        <v>167</v>
      </c>
      <c r="AW2202" s="13"/>
      <c r="AX2202" s="14" t="s">
        <v>155</v>
      </c>
      <c r="AY2202" s="13"/>
      <c r="AZ2202" s="14">
        <v>7553.0</v>
      </c>
      <c r="BA2202" s="13"/>
    </row>
    <row r="2203">
      <c r="A2203" s="11" t="s">
        <v>8660</v>
      </c>
      <c r="B2203" s="11">
        <v>7646.0</v>
      </c>
      <c r="C2203" s="12" t="b">
        <v>1</v>
      </c>
      <c r="D2203" s="12" t="b">
        <v>1</v>
      </c>
      <c r="E2203" s="12" t="b">
        <v>0</v>
      </c>
      <c r="F2203" s="12" t="b">
        <v>0</v>
      </c>
      <c r="G2203" s="12" t="b">
        <v>0</v>
      </c>
      <c r="H2203" s="12" t="b">
        <v>0</v>
      </c>
      <c r="I2203" s="17">
        <v>45210.0</v>
      </c>
      <c r="J2203" s="13"/>
      <c r="K2203" s="12" t="b">
        <v>0</v>
      </c>
      <c r="L2203" s="14" t="s">
        <v>6151</v>
      </c>
      <c r="M2203" s="11" t="s">
        <v>3870</v>
      </c>
      <c r="N2203" s="11" t="s">
        <v>8661</v>
      </c>
      <c r="O2203" s="11" t="s">
        <v>8662</v>
      </c>
      <c r="P2203" s="11" t="s">
        <v>8629</v>
      </c>
      <c r="Q2203" s="11" t="s">
        <v>384</v>
      </c>
      <c r="R2203" s="11" t="s">
        <v>8663</v>
      </c>
      <c r="S2203" s="11" t="s">
        <v>8664</v>
      </c>
      <c r="U2203" s="11" t="s">
        <v>3876</v>
      </c>
      <c r="W2203" s="11" t="s">
        <v>8629</v>
      </c>
      <c r="Y2203" s="11" t="s">
        <v>4928</v>
      </c>
      <c r="AA2203" s="11" t="s">
        <v>151</v>
      </c>
      <c r="AB2203" s="13"/>
      <c r="AC2203" s="13"/>
      <c r="AD2203" s="11" t="s">
        <v>8663</v>
      </c>
      <c r="AE2203" s="13"/>
      <c r="AF2203" s="13"/>
      <c r="AG2203" s="11" t="s">
        <v>152</v>
      </c>
      <c r="AH2203" s="11" t="s">
        <v>8632</v>
      </c>
      <c r="AI2203" s="11" t="s">
        <v>154</v>
      </c>
      <c r="AJ2203" s="13"/>
      <c r="AK2203" s="13"/>
      <c r="AL2203" s="13"/>
      <c r="AM2203" s="13"/>
      <c r="AN2203" s="11" t="s">
        <v>154</v>
      </c>
      <c r="AO2203" s="13"/>
      <c r="AP2203" s="11" t="s">
        <v>8660</v>
      </c>
      <c r="AR2203" s="13"/>
      <c r="AS2203" s="13"/>
      <c r="AT2203" s="12" t="b">
        <v>1</v>
      </c>
      <c r="AU2203" s="13"/>
      <c r="AV2203" s="14" t="s">
        <v>167</v>
      </c>
      <c r="AW2203" s="13"/>
      <c r="AX2203" s="14" t="s">
        <v>155</v>
      </c>
      <c r="AY2203" s="13"/>
      <c r="AZ2203" s="14">
        <v>7541.0</v>
      </c>
      <c r="BA2203" s="13"/>
    </row>
    <row r="2204">
      <c r="A2204" s="11" t="s">
        <v>8665</v>
      </c>
      <c r="B2204" s="11">
        <v>7647.0</v>
      </c>
      <c r="C2204" s="12" t="b">
        <v>1</v>
      </c>
      <c r="D2204" s="12" t="b">
        <v>1</v>
      </c>
      <c r="E2204" s="12" t="b">
        <v>0</v>
      </c>
      <c r="F2204" s="12" t="b">
        <v>0</v>
      </c>
      <c r="G2204" s="12" t="b">
        <v>0</v>
      </c>
      <c r="H2204" s="12" t="b">
        <v>0</v>
      </c>
      <c r="I2204" s="17">
        <v>45210.0</v>
      </c>
      <c r="J2204" s="13"/>
      <c r="K2204" s="12" t="b">
        <v>0</v>
      </c>
      <c r="L2204" s="14" t="s">
        <v>6151</v>
      </c>
      <c r="M2204" s="11" t="s">
        <v>3870</v>
      </c>
      <c r="N2204" s="11" t="s">
        <v>8666</v>
      </c>
      <c r="O2204" s="11" t="s">
        <v>8667</v>
      </c>
      <c r="P2204" s="11" t="s">
        <v>8629</v>
      </c>
      <c r="Q2204" s="11" t="s">
        <v>384</v>
      </c>
      <c r="R2204" s="11" t="s">
        <v>8668</v>
      </c>
      <c r="S2204" s="11" t="s">
        <v>194</v>
      </c>
      <c r="T2204" s="13"/>
      <c r="U2204" s="11" t="s">
        <v>3876</v>
      </c>
      <c r="W2204" s="11" t="s">
        <v>8629</v>
      </c>
      <c r="Y2204" s="11" t="s">
        <v>4928</v>
      </c>
      <c r="AA2204" s="11" t="s">
        <v>151</v>
      </c>
      <c r="AB2204" s="13"/>
      <c r="AC2204" s="13"/>
      <c r="AD2204" s="11" t="s">
        <v>8669</v>
      </c>
      <c r="AF2204" s="13"/>
      <c r="AG2204" s="11" t="s">
        <v>152</v>
      </c>
      <c r="AH2204" s="11" t="s">
        <v>8632</v>
      </c>
      <c r="AJ2204" s="13"/>
      <c r="AK2204" s="13"/>
      <c r="AL2204" s="13"/>
      <c r="AM2204" s="13"/>
      <c r="AN2204" s="11" t="s">
        <v>154</v>
      </c>
      <c r="AO2204" s="13"/>
      <c r="AP2204" s="11" t="s">
        <v>8665</v>
      </c>
      <c r="AR2204" s="13"/>
      <c r="AS2204" s="13"/>
      <c r="AT2204" s="12" t="b">
        <v>1</v>
      </c>
      <c r="AU2204" s="13"/>
      <c r="AV2204" s="14" t="s">
        <v>167</v>
      </c>
      <c r="AW2204" s="13"/>
      <c r="AX2204" s="14" t="s">
        <v>155</v>
      </c>
      <c r="AY2204" s="13"/>
      <c r="AZ2204" s="14">
        <v>7557.0</v>
      </c>
      <c r="BA2204" s="13"/>
    </row>
    <row r="2205">
      <c r="A2205" s="11" t="s">
        <v>8670</v>
      </c>
      <c r="B2205" s="11">
        <v>7648.0</v>
      </c>
      <c r="C2205" s="12" t="b">
        <v>1</v>
      </c>
      <c r="D2205" s="12" t="b">
        <v>1</v>
      </c>
      <c r="E2205" s="12" t="b">
        <v>0</v>
      </c>
      <c r="F2205" s="12" t="b">
        <v>0</v>
      </c>
      <c r="G2205" s="12" t="b">
        <v>0</v>
      </c>
      <c r="H2205" s="12" t="b">
        <v>0</v>
      </c>
      <c r="I2205" s="17">
        <v>45210.0</v>
      </c>
      <c r="J2205" s="13"/>
      <c r="K2205" s="12" t="b">
        <v>0</v>
      </c>
      <c r="L2205" s="14" t="s">
        <v>6151</v>
      </c>
      <c r="M2205" s="11" t="s">
        <v>3870</v>
      </c>
      <c r="N2205" s="11" t="s">
        <v>8671</v>
      </c>
      <c r="O2205" s="11" t="s">
        <v>8672</v>
      </c>
      <c r="P2205" s="11" t="s">
        <v>8629</v>
      </c>
      <c r="Q2205" s="11" t="s">
        <v>384</v>
      </c>
      <c r="R2205" s="11" t="s">
        <v>8673</v>
      </c>
      <c r="S2205" s="11" t="s">
        <v>8674</v>
      </c>
      <c r="U2205" s="11" t="s">
        <v>3876</v>
      </c>
      <c r="W2205" s="11" t="s">
        <v>8629</v>
      </c>
      <c r="Y2205" s="11" t="s">
        <v>4928</v>
      </c>
      <c r="AA2205" s="11" t="s">
        <v>151</v>
      </c>
      <c r="AB2205" s="13"/>
      <c r="AC2205" s="13"/>
      <c r="AD2205" s="11" t="s">
        <v>8673</v>
      </c>
      <c r="AE2205" s="13"/>
      <c r="AF2205" s="13"/>
      <c r="AG2205" s="11" t="s">
        <v>152</v>
      </c>
      <c r="AH2205" s="11" t="s">
        <v>8632</v>
      </c>
      <c r="AJ2205" s="13"/>
      <c r="AK2205" s="13"/>
      <c r="AL2205" s="13"/>
      <c r="AM2205" s="13"/>
      <c r="AN2205" s="11" t="s">
        <v>154</v>
      </c>
      <c r="AO2205" s="13"/>
      <c r="AP2205" s="11" t="s">
        <v>8670</v>
      </c>
      <c r="AR2205" s="13"/>
      <c r="AS2205" s="13"/>
      <c r="AT2205" s="12" t="b">
        <v>1</v>
      </c>
      <c r="AU2205" s="13"/>
      <c r="AV2205" s="14" t="s">
        <v>167</v>
      </c>
      <c r="AW2205" s="13"/>
      <c r="AX2205" s="14" t="s">
        <v>155</v>
      </c>
      <c r="AY2205" s="13"/>
      <c r="AZ2205" s="14">
        <v>7550.0</v>
      </c>
      <c r="BA2205" s="13"/>
    </row>
    <row r="2206">
      <c r="A2206" s="11" t="s">
        <v>8675</v>
      </c>
      <c r="B2206" s="11">
        <v>7649.0</v>
      </c>
      <c r="C2206" s="12" t="b">
        <v>1</v>
      </c>
      <c r="D2206" s="12" t="b">
        <v>1</v>
      </c>
      <c r="E2206" s="12" t="b">
        <v>0</v>
      </c>
      <c r="F2206" s="12" t="b">
        <v>0</v>
      </c>
      <c r="G2206" s="12" t="b">
        <v>0</v>
      </c>
      <c r="H2206" s="12" t="b">
        <v>0</v>
      </c>
      <c r="I2206" s="17">
        <v>45210.0</v>
      </c>
      <c r="J2206" s="14" t="s">
        <v>8532</v>
      </c>
      <c r="K2206" s="12" t="b">
        <v>0</v>
      </c>
      <c r="L2206" s="14" t="s">
        <v>6151</v>
      </c>
      <c r="M2206" s="11" t="s">
        <v>3870</v>
      </c>
      <c r="N2206" s="11" t="s">
        <v>8676</v>
      </c>
      <c r="O2206" s="11" t="s">
        <v>4939</v>
      </c>
      <c r="P2206" s="11" t="s">
        <v>8629</v>
      </c>
      <c r="Q2206" s="11" t="s">
        <v>384</v>
      </c>
      <c r="R2206" s="11" t="s">
        <v>4940</v>
      </c>
      <c r="S2206" s="11" t="s">
        <v>4941</v>
      </c>
      <c r="U2206" s="11" t="s">
        <v>3876</v>
      </c>
      <c r="W2206" s="11" t="s">
        <v>8629</v>
      </c>
      <c r="Y2206" s="11" t="s">
        <v>4928</v>
      </c>
      <c r="AA2206" s="11" t="s">
        <v>151</v>
      </c>
      <c r="AB2206" s="13"/>
      <c r="AC2206" s="13"/>
      <c r="AD2206" s="11" t="s">
        <v>4940</v>
      </c>
      <c r="AF2206" s="13"/>
      <c r="AG2206" s="11" t="s">
        <v>152</v>
      </c>
      <c r="AH2206" s="11" t="s">
        <v>8632</v>
      </c>
      <c r="AJ2206" s="13"/>
      <c r="AK2206" s="13"/>
      <c r="AL2206" s="13"/>
      <c r="AM2206" s="13"/>
      <c r="AN2206" s="13"/>
      <c r="AO2206" s="13"/>
      <c r="AP2206" s="11" t="s">
        <v>8675</v>
      </c>
      <c r="AR2206" s="13"/>
      <c r="AS2206" s="13"/>
      <c r="AT2206" s="12" t="b">
        <v>1</v>
      </c>
      <c r="AU2206" s="13"/>
      <c r="AV2206" s="14" t="s">
        <v>167</v>
      </c>
      <c r="AW2206" s="13"/>
      <c r="AX2206" s="14" t="s">
        <v>155</v>
      </c>
      <c r="AY2206" s="13"/>
      <c r="AZ2206" s="14">
        <v>7558.0</v>
      </c>
      <c r="BA2206" s="13"/>
    </row>
    <row r="2207">
      <c r="A2207" s="11" t="s">
        <v>8677</v>
      </c>
      <c r="B2207" s="11">
        <v>7650.0</v>
      </c>
      <c r="C2207" s="12" t="b">
        <v>1</v>
      </c>
      <c r="D2207" s="12" t="b">
        <v>1</v>
      </c>
      <c r="E2207" s="12" t="b">
        <v>0</v>
      </c>
      <c r="F2207" s="12" t="b">
        <v>0</v>
      </c>
      <c r="G2207" s="12" t="b">
        <v>0</v>
      </c>
      <c r="H2207" s="12" t="b">
        <v>0</v>
      </c>
      <c r="I2207" s="17">
        <v>45210.0</v>
      </c>
      <c r="J2207" s="13"/>
      <c r="K2207" s="12" t="b">
        <v>0</v>
      </c>
      <c r="L2207" s="14" t="s">
        <v>6151</v>
      </c>
      <c r="M2207" s="11" t="s">
        <v>3870</v>
      </c>
      <c r="N2207" s="11" t="s">
        <v>8678</v>
      </c>
      <c r="O2207" s="11" t="s">
        <v>8679</v>
      </c>
      <c r="P2207" s="11" t="s">
        <v>8629</v>
      </c>
      <c r="Q2207" s="11" t="s">
        <v>384</v>
      </c>
      <c r="R2207" s="11" t="s">
        <v>8680</v>
      </c>
      <c r="T2207" s="13"/>
      <c r="U2207" s="11" t="s">
        <v>3876</v>
      </c>
      <c r="W2207" s="11" t="s">
        <v>8629</v>
      </c>
      <c r="Y2207" s="11" t="s">
        <v>4928</v>
      </c>
      <c r="AA2207" s="11" t="s">
        <v>151</v>
      </c>
      <c r="AB2207" s="13"/>
      <c r="AC2207" s="13"/>
      <c r="AD2207" s="11" t="s">
        <v>8680</v>
      </c>
      <c r="AF2207" s="13"/>
      <c r="AG2207" s="11" t="s">
        <v>152</v>
      </c>
      <c r="AH2207" s="11" t="s">
        <v>8632</v>
      </c>
      <c r="AJ2207" s="13"/>
      <c r="AK2207" s="13"/>
      <c r="AL2207" s="13"/>
      <c r="AM2207" s="13"/>
      <c r="AN2207" s="11" t="s">
        <v>154</v>
      </c>
      <c r="AO2207" s="13"/>
      <c r="AP2207" s="11" t="s">
        <v>8677</v>
      </c>
      <c r="AR2207" s="13"/>
      <c r="AS2207" s="13"/>
      <c r="AT2207" s="12" t="b">
        <v>1</v>
      </c>
      <c r="AU2207" s="13"/>
      <c r="AV2207" s="14" t="s">
        <v>167</v>
      </c>
      <c r="AW2207" s="13"/>
      <c r="AX2207" s="14" t="s">
        <v>155</v>
      </c>
      <c r="AY2207" s="13"/>
      <c r="AZ2207" s="14">
        <v>7549.0</v>
      </c>
      <c r="BA2207" s="13"/>
    </row>
    <row r="2208">
      <c r="A2208" s="11" t="s">
        <v>8681</v>
      </c>
      <c r="B2208" s="11">
        <v>7651.0</v>
      </c>
      <c r="C2208" s="12" t="b">
        <v>1</v>
      </c>
      <c r="D2208" s="12" t="b">
        <v>1</v>
      </c>
      <c r="E2208" s="12" t="b">
        <v>0</v>
      </c>
      <c r="F2208" s="12" t="b">
        <v>0</v>
      </c>
      <c r="G2208" s="12" t="b">
        <v>0</v>
      </c>
      <c r="H2208" s="12" t="b">
        <v>0</v>
      </c>
      <c r="I2208" s="17">
        <v>45210.0</v>
      </c>
      <c r="J2208" s="13"/>
      <c r="K2208" s="12" t="b">
        <v>0</v>
      </c>
      <c r="L2208" s="14" t="s">
        <v>6151</v>
      </c>
      <c r="M2208" s="11" t="s">
        <v>3870</v>
      </c>
      <c r="N2208" s="11" t="s">
        <v>8682</v>
      </c>
      <c r="O2208" s="11" t="s">
        <v>8683</v>
      </c>
      <c r="P2208" s="11" t="s">
        <v>8629</v>
      </c>
      <c r="Q2208" s="11" t="s">
        <v>384</v>
      </c>
      <c r="R2208" s="11" t="s">
        <v>8684</v>
      </c>
      <c r="T2208" s="13"/>
      <c r="U2208" s="11" t="s">
        <v>3876</v>
      </c>
      <c r="W2208" s="11" t="s">
        <v>8629</v>
      </c>
      <c r="Y2208" s="11" t="s">
        <v>4928</v>
      </c>
      <c r="AA2208" s="11" t="s">
        <v>151</v>
      </c>
      <c r="AB2208" s="13"/>
      <c r="AC2208" s="13"/>
      <c r="AD2208" s="11" t="s">
        <v>8684</v>
      </c>
      <c r="AF2208" s="13"/>
      <c r="AG2208" s="11" t="s">
        <v>152</v>
      </c>
      <c r="AH2208" s="11" t="s">
        <v>8632</v>
      </c>
      <c r="AI2208" s="11" t="s">
        <v>154</v>
      </c>
      <c r="AJ2208" s="13"/>
      <c r="AK2208" s="13"/>
      <c r="AL2208" s="13"/>
      <c r="AM2208" s="13"/>
      <c r="AN2208" s="13"/>
      <c r="AO2208" s="13"/>
      <c r="AP2208" s="11" t="s">
        <v>8681</v>
      </c>
      <c r="AR2208" s="13"/>
      <c r="AS2208" s="13"/>
      <c r="AT2208" s="12" t="b">
        <v>1</v>
      </c>
      <c r="AU2208" s="13"/>
      <c r="AV2208" s="14" t="s">
        <v>167</v>
      </c>
      <c r="AW2208" s="13"/>
      <c r="AX2208" s="14" t="s">
        <v>155</v>
      </c>
      <c r="AY2208" s="13"/>
      <c r="AZ2208" s="14">
        <v>7554.0</v>
      </c>
      <c r="BA2208" s="13"/>
    </row>
    <row r="2209">
      <c r="A2209" s="11" t="s">
        <v>8685</v>
      </c>
      <c r="B2209" s="11">
        <v>7652.0</v>
      </c>
      <c r="C2209" s="12" t="b">
        <v>1</v>
      </c>
      <c r="D2209" s="12" t="b">
        <v>1</v>
      </c>
      <c r="E2209" s="12" t="b">
        <v>0</v>
      </c>
      <c r="F2209" s="12" t="b">
        <v>0</v>
      </c>
      <c r="G2209" s="12" t="b">
        <v>0</v>
      </c>
      <c r="H2209" s="12" t="b">
        <v>0</v>
      </c>
      <c r="I2209" s="17">
        <v>45210.0</v>
      </c>
      <c r="J2209" s="13"/>
      <c r="K2209" s="12" t="b">
        <v>0</v>
      </c>
      <c r="L2209" s="14" t="s">
        <v>6151</v>
      </c>
      <c r="M2209" s="11" t="s">
        <v>3870</v>
      </c>
      <c r="N2209" s="11" t="s">
        <v>8686</v>
      </c>
      <c r="O2209" s="11" t="s">
        <v>3872</v>
      </c>
      <c r="P2209" s="11" t="s">
        <v>8629</v>
      </c>
      <c r="Q2209" s="11" t="s">
        <v>384</v>
      </c>
      <c r="R2209" s="11" t="s">
        <v>3873</v>
      </c>
      <c r="S2209" s="11" t="s">
        <v>3874</v>
      </c>
      <c r="U2209" s="11" t="s">
        <v>3876</v>
      </c>
      <c r="W2209" s="11" t="s">
        <v>8629</v>
      </c>
      <c r="Y2209" s="11" t="s">
        <v>4928</v>
      </c>
      <c r="AA2209" s="11" t="s">
        <v>151</v>
      </c>
      <c r="AB2209" s="13"/>
      <c r="AC2209" s="13"/>
      <c r="AD2209" s="11" t="s">
        <v>3873</v>
      </c>
      <c r="AE2209" s="13"/>
      <c r="AF2209" s="13"/>
      <c r="AG2209" s="11" t="s">
        <v>152</v>
      </c>
      <c r="AH2209" s="11" t="s">
        <v>8632</v>
      </c>
      <c r="AI2209" s="11" t="s">
        <v>154</v>
      </c>
      <c r="AJ2209" s="13"/>
      <c r="AK2209" s="13"/>
      <c r="AL2209" s="13"/>
      <c r="AM2209" s="13"/>
      <c r="AN2209" s="13"/>
      <c r="AO2209" s="13"/>
      <c r="AP2209" s="11" t="s">
        <v>8685</v>
      </c>
      <c r="AR2209" s="13"/>
      <c r="AS2209" s="11" t="s">
        <v>154</v>
      </c>
      <c r="AT2209" s="12" t="b">
        <v>1</v>
      </c>
      <c r="AU2209" s="13"/>
      <c r="AV2209" s="14" t="s">
        <v>167</v>
      </c>
      <c r="AW2209" s="13"/>
      <c r="AX2209" s="14" t="s">
        <v>155</v>
      </c>
      <c r="AY2209" s="13"/>
      <c r="AZ2209" s="14">
        <v>7559.0</v>
      </c>
      <c r="BA2209" s="13"/>
    </row>
    <row r="2210">
      <c r="A2210" s="11" t="s">
        <v>8687</v>
      </c>
      <c r="B2210" s="11">
        <v>7653.0</v>
      </c>
      <c r="C2210" s="12" t="b">
        <v>1</v>
      </c>
      <c r="D2210" s="12" t="b">
        <v>1</v>
      </c>
      <c r="E2210" s="12" t="b">
        <v>0</v>
      </c>
      <c r="F2210" s="12" t="b">
        <v>0</v>
      </c>
      <c r="G2210" s="12" t="b">
        <v>0</v>
      </c>
      <c r="H2210" s="12" t="b">
        <v>0</v>
      </c>
      <c r="I2210" s="17">
        <v>45210.0</v>
      </c>
      <c r="J2210" s="17">
        <v>45210.0</v>
      </c>
      <c r="K2210" s="12" t="b">
        <v>0</v>
      </c>
      <c r="L2210" s="14" t="s">
        <v>3232</v>
      </c>
      <c r="M2210" s="11" t="s">
        <v>1274</v>
      </c>
      <c r="N2210" s="11" t="s">
        <v>8688</v>
      </c>
      <c r="O2210" s="11" t="s">
        <v>1917</v>
      </c>
      <c r="P2210" s="11" t="s">
        <v>3234</v>
      </c>
      <c r="Q2210" s="11" t="s">
        <v>972</v>
      </c>
      <c r="R2210" s="11" t="s">
        <v>1918</v>
      </c>
      <c r="S2210" s="11" t="s">
        <v>1919</v>
      </c>
      <c r="U2210" s="11" t="s">
        <v>3467</v>
      </c>
      <c r="W2210" s="11" t="s">
        <v>3234</v>
      </c>
      <c r="X2210" s="11" t="s">
        <v>1121</v>
      </c>
      <c r="Y2210" s="11" t="s">
        <v>1918</v>
      </c>
      <c r="Z2210" s="13"/>
      <c r="AA2210" s="11" t="s">
        <v>151</v>
      </c>
      <c r="AB2210" s="13"/>
      <c r="AC2210" s="13"/>
      <c r="AD2210" s="11" t="s">
        <v>1918</v>
      </c>
      <c r="AE2210" s="13"/>
      <c r="AF2210" s="13"/>
      <c r="AG2210" s="11" t="s">
        <v>152</v>
      </c>
      <c r="AH2210" s="11" t="s">
        <v>3236</v>
      </c>
      <c r="AJ2210" s="18" t="s">
        <v>6557</v>
      </c>
      <c r="AK2210" s="11" t="s">
        <v>7731</v>
      </c>
      <c r="AM2210" s="13"/>
      <c r="AN2210" s="13"/>
      <c r="AO2210" s="13"/>
      <c r="AP2210" s="11" t="s">
        <v>8687</v>
      </c>
      <c r="AR2210" s="13"/>
      <c r="AS2210" s="13"/>
      <c r="AT2210" s="12" t="b">
        <v>1</v>
      </c>
      <c r="AU2210" s="13"/>
      <c r="AV2210" s="14" t="s">
        <v>167</v>
      </c>
      <c r="AW2210" s="13"/>
      <c r="AX2210" s="14" t="s">
        <v>155</v>
      </c>
      <c r="AY2210" s="13"/>
      <c r="AZ2210" s="14">
        <v>7560.0</v>
      </c>
      <c r="BA2210" s="13"/>
    </row>
    <row r="2211">
      <c r="A2211" s="11" t="s">
        <v>8689</v>
      </c>
      <c r="B2211" s="11">
        <v>7654.0</v>
      </c>
      <c r="C2211" s="12" t="b">
        <v>1</v>
      </c>
      <c r="D2211" s="12" t="b">
        <v>1</v>
      </c>
      <c r="E2211" s="12" t="b">
        <v>0</v>
      </c>
      <c r="F2211" s="12" t="b">
        <v>0</v>
      </c>
      <c r="G2211" s="12" t="b">
        <v>0</v>
      </c>
      <c r="H2211" s="12" t="b">
        <v>0</v>
      </c>
      <c r="I2211" s="17">
        <v>45210.0</v>
      </c>
      <c r="J2211" s="13"/>
      <c r="K2211" s="12" t="b">
        <v>0</v>
      </c>
      <c r="L2211" s="14" t="s">
        <v>6151</v>
      </c>
      <c r="M2211" s="11" t="s">
        <v>3870</v>
      </c>
      <c r="N2211" s="11" t="s">
        <v>8690</v>
      </c>
      <c r="O2211" s="11" t="s">
        <v>8691</v>
      </c>
      <c r="P2211" s="11" t="s">
        <v>8629</v>
      </c>
      <c r="Q2211" s="11" t="s">
        <v>384</v>
      </c>
      <c r="R2211" s="11" t="s">
        <v>8692</v>
      </c>
      <c r="S2211" s="11" t="s">
        <v>8693</v>
      </c>
      <c r="U2211" s="11" t="s">
        <v>3876</v>
      </c>
      <c r="W2211" s="11" t="s">
        <v>8629</v>
      </c>
      <c r="Y2211" s="11" t="s">
        <v>4928</v>
      </c>
      <c r="AA2211" s="11" t="s">
        <v>151</v>
      </c>
      <c r="AB2211" s="13"/>
      <c r="AC2211" s="13"/>
      <c r="AD2211" s="11" t="s">
        <v>8692</v>
      </c>
      <c r="AE2211" s="13"/>
      <c r="AF2211" s="13"/>
      <c r="AG2211" s="11" t="s">
        <v>152</v>
      </c>
      <c r="AH2211" s="11" t="s">
        <v>8632</v>
      </c>
      <c r="AI2211" s="11" t="s">
        <v>154</v>
      </c>
      <c r="AJ2211" s="13"/>
      <c r="AK2211" s="13"/>
      <c r="AL2211" s="13"/>
      <c r="AM2211" s="13"/>
      <c r="AN2211" s="13"/>
      <c r="AO2211" s="13"/>
      <c r="AP2211" s="11" t="s">
        <v>8689</v>
      </c>
      <c r="AR2211" s="13"/>
      <c r="AS2211" s="13"/>
      <c r="AT2211" s="12" t="b">
        <v>1</v>
      </c>
      <c r="AU2211" s="13"/>
      <c r="AV2211" s="14" t="s">
        <v>167</v>
      </c>
      <c r="AW2211" s="13"/>
      <c r="AX2211" s="14" t="s">
        <v>155</v>
      </c>
      <c r="AY2211" s="13"/>
      <c r="AZ2211" s="14">
        <v>7552.0</v>
      </c>
      <c r="BA2211" s="13"/>
    </row>
    <row r="2212">
      <c r="A2212" s="11" t="s">
        <v>8694</v>
      </c>
      <c r="B2212" s="11">
        <v>7657.0</v>
      </c>
      <c r="C2212" s="12" t="b">
        <v>1</v>
      </c>
      <c r="D2212" s="12" t="b">
        <v>1</v>
      </c>
      <c r="E2212" s="12" t="b">
        <v>0</v>
      </c>
      <c r="F2212" s="12" t="b">
        <v>0</v>
      </c>
      <c r="G2212" s="12" t="b">
        <v>0</v>
      </c>
      <c r="H2212" s="12" t="b">
        <v>0</v>
      </c>
      <c r="I2212" s="14" t="s">
        <v>8532</v>
      </c>
      <c r="J2212" s="14" t="s">
        <v>8532</v>
      </c>
      <c r="K2212" s="12" t="b">
        <v>0</v>
      </c>
      <c r="L2212" s="14" t="s">
        <v>3232</v>
      </c>
      <c r="M2212" s="11" t="s">
        <v>1047</v>
      </c>
      <c r="N2212" s="11" t="s">
        <v>8695</v>
      </c>
      <c r="O2212" s="11" t="s">
        <v>2682</v>
      </c>
      <c r="P2212" s="11" t="s">
        <v>3234</v>
      </c>
      <c r="Q2212" s="11" t="s">
        <v>972</v>
      </c>
      <c r="R2212" s="11" t="s">
        <v>2683</v>
      </c>
      <c r="S2212" s="11" t="s">
        <v>2684</v>
      </c>
      <c r="T2212" s="13"/>
      <c r="U2212" s="11" t="s">
        <v>8696</v>
      </c>
      <c r="W2212" s="11" t="s">
        <v>3234</v>
      </c>
      <c r="X2212" s="11" t="s">
        <v>1121</v>
      </c>
      <c r="Y2212" s="11" t="s">
        <v>2683</v>
      </c>
      <c r="Z2212" s="13"/>
      <c r="AA2212" s="11" t="s">
        <v>151</v>
      </c>
      <c r="AB2212" s="13"/>
      <c r="AC2212" s="13"/>
      <c r="AD2212" s="11" t="s">
        <v>2683</v>
      </c>
      <c r="AE2212" s="13"/>
      <c r="AF2212" s="13"/>
      <c r="AG2212" s="11" t="s">
        <v>152</v>
      </c>
      <c r="AH2212" s="11" t="s">
        <v>3236</v>
      </c>
      <c r="AJ2212" s="18" t="s">
        <v>6557</v>
      </c>
      <c r="AK2212" s="19">
        <v>45984.0</v>
      </c>
      <c r="AL2212" s="13"/>
      <c r="AM2212" s="13"/>
      <c r="AN2212" s="13"/>
      <c r="AO2212" s="13"/>
      <c r="AP2212" s="11" t="s">
        <v>8694</v>
      </c>
      <c r="AR2212" s="13"/>
      <c r="AS2212" s="13"/>
      <c r="AT2212" s="12" t="b">
        <v>1</v>
      </c>
      <c r="AU2212" s="13"/>
      <c r="AV2212" s="14" t="s">
        <v>167</v>
      </c>
      <c r="AW2212" s="13"/>
      <c r="AX2212" s="14" t="s">
        <v>155</v>
      </c>
      <c r="AY2212" s="13"/>
      <c r="AZ2212" s="14">
        <v>7562.0</v>
      </c>
      <c r="BA2212" s="13"/>
    </row>
    <row r="2213">
      <c r="A2213" s="11" t="s">
        <v>8697</v>
      </c>
      <c r="B2213" s="11">
        <v>7667.0</v>
      </c>
      <c r="C2213" s="12" t="b">
        <v>1</v>
      </c>
      <c r="D2213" s="12" t="b">
        <v>1</v>
      </c>
      <c r="E2213" s="12" t="b">
        <v>0</v>
      </c>
      <c r="F2213" s="12" t="b">
        <v>0</v>
      </c>
      <c r="G2213" s="12" t="b">
        <v>0</v>
      </c>
      <c r="H2213" s="12" t="b">
        <v>0</v>
      </c>
      <c r="I2213" s="14" t="s">
        <v>8532</v>
      </c>
      <c r="J2213" s="17">
        <v>45210.0</v>
      </c>
      <c r="K2213" s="12" t="b">
        <v>0</v>
      </c>
      <c r="L2213" s="14" t="s">
        <v>3232</v>
      </c>
      <c r="M2213" s="11" t="s">
        <v>203</v>
      </c>
      <c r="N2213" s="11" t="s">
        <v>8698</v>
      </c>
      <c r="O2213" s="11" t="s">
        <v>8699</v>
      </c>
      <c r="P2213" s="11" t="s">
        <v>6863</v>
      </c>
      <c r="Q2213" s="11" t="s">
        <v>162</v>
      </c>
      <c r="R2213" s="11" t="s">
        <v>8700</v>
      </c>
      <c r="S2213" s="11" t="s">
        <v>8701</v>
      </c>
      <c r="T2213" s="11" t="s">
        <v>8702</v>
      </c>
      <c r="U2213" s="11" t="s">
        <v>4232</v>
      </c>
      <c r="W2213" s="11" t="s">
        <v>6863</v>
      </c>
      <c r="Y2213" s="11" t="s">
        <v>1465</v>
      </c>
      <c r="Z2213" s="13"/>
      <c r="AA2213" s="11" t="s">
        <v>151</v>
      </c>
      <c r="AB2213" s="13"/>
      <c r="AC2213" s="13"/>
      <c r="AD2213" s="11" t="s">
        <v>8700</v>
      </c>
      <c r="AF2213" s="14">
        <v>1.0</v>
      </c>
      <c r="AG2213" s="11" t="s">
        <v>152</v>
      </c>
      <c r="AH2213" s="11" t="s">
        <v>6864</v>
      </c>
      <c r="AJ2213" s="13"/>
      <c r="AK2213" s="13"/>
      <c r="AL2213" s="13"/>
      <c r="AM2213" s="13"/>
      <c r="AN2213" s="13"/>
      <c r="AO2213" s="13"/>
      <c r="AP2213" s="11" t="s">
        <v>8697</v>
      </c>
      <c r="AR2213" s="13"/>
      <c r="AS2213" s="13"/>
      <c r="AT2213" s="12" t="b">
        <v>1</v>
      </c>
      <c r="AU2213" s="13"/>
      <c r="AV2213" s="14" t="s">
        <v>167</v>
      </c>
      <c r="AW2213" s="13"/>
      <c r="AX2213" s="14" t="s">
        <v>155</v>
      </c>
      <c r="AY2213" s="13"/>
      <c r="AZ2213" s="14">
        <v>7564.0</v>
      </c>
      <c r="BA2213" s="13"/>
    </row>
    <row r="2214">
      <c r="A2214" s="11" t="s">
        <v>8703</v>
      </c>
      <c r="B2214" s="11">
        <v>7668.0</v>
      </c>
      <c r="C2214" s="12" t="b">
        <v>1</v>
      </c>
      <c r="D2214" s="12" t="b">
        <v>0</v>
      </c>
      <c r="E2214" s="12" t="b">
        <v>0</v>
      </c>
      <c r="F2214" s="12" t="b">
        <v>0</v>
      </c>
      <c r="G2214" s="12" t="b">
        <v>0</v>
      </c>
      <c r="H2214" s="12" t="b">
        <v>0</v>
      </c>
      <c r="I2214" s="14" t="s">
        <v>8532</v>
      </c>
      <c r="J2214" s="14" t="s">
        <v>8532</v>
      </c>
      <c r="K2214" s="12" t="b">
        <v>0</v>
      </c>
      <c r="L2214" s="14" t="s">
        <v>3232</v>
      </c>
      <c r="M2214" s="11" t="s">
        <v>1124</v>
      </c>
      <c r="N2214" s="11" t="s">
        <v>8704</v>
      </c>
      <c r="O2214" s="11" t="s">
        <v>8705</v>
      </c>
      <c r="P2214" s="11" t="s">
        <v>3234</v>
      </c>
      <c r="Q2214" s="11" t="s">
        <v>972</v>
      </c>
      <c r="R2214" s="11" t="s">
        <v>8706</v>
      </c>
      <c r="S2214" s="11" t="s">
        <v>8707</v>
      </c>
      <c r="T2214" s="13"/>
      <c r="U2214" s="13"/>
      <c r="V2214" s="13"/>
      <c r="W2214" s="11" t="s">
        <v>3234</v>
      </c>
      <c r="X2214" s="11" t="s">
        <v>1121</v>
      </c>
      <c r="Y2214" s="11" t="s">
        <v>8706</v>
      </c>
      <c r="Z2214" s="13"/>
      <c r="AA2214" s="11" t="s">
        <v>151</v>
      </c>
      <c r="AB2214" s="13"/>
      <c r="AC2214" s="13"/>
      <c r="AD2214" s="11" t="s">
        <v>8706</v>
      </c>
      <c r="AE2214" s="13"/>
      <c r="AF2214" s="13"/>
      <c r="AG2214" s="11" t="s">
        <v>152</v>
      </c>
      <c r="AH2214" s="11" t="s">
        <v>3236</v>
      </c>
      <c r="AJ2214" s="18" t="s">
        <v>6557</v>
      </c>
      <c r="AK2214" s="11" t="s">
        <v>7731</v>
      </c>
      <c r="AM2214" s="13"/>
      <c r="AN2214" s="13"/>
      <c r="AO2214" s="13"/>
      <c r="AP2214" s="11" t="s">
        <v>8703</v>
      </c>
      <c r="AR2214" s="13"/>
      <c r="AS2214" s="13"/>
      <c r="AT2214" s="12" t="b">
        <v>1</v>
      </c>
      <c r="AU2214" s="13"/>
      <c r="AV2214" s="14" t="s">
        <v>167</v>
      </c>
      <c r="AW2214" s="13"/>
      <c r="AX2214" s="14" t="s">
        <v>155</v>
      </c>
      <c r="AY2214" s="13"/>
      <c r="AZ2214" s="14">
        <v>7561.0</v>
      </c>
      <c r="BA2214" s="13"/>
    </row>
    <row r="2215">
      <c r="A2215" s="11" t="s">
        <v>8708</v>
      </c>
      <c r="B2215" s="11">
        <v>7669.0</v>
      </c>
      <c r="C2215" s="12" t="b">
        <v>1</v>
      </c>
      <c r="D2215" s="12" t="b">
        <v>1</v>
      </c>
      <c r="E2215" s="12" t="b">
        <v>0</v>
      </c>
      <c r="F2215" s="12" t="b">
        <v>0</v>
      </c>
      <c r="G2215" s="12" t="b">
        <v>0</v>
      </c>
      <c r="H2215" s="12" t="b">
        <v>0</v>
      </c>
      <c r="I2215" s="14" t="s">
        <v>6947</v>
      </c>
      <c r="J2215" s="17">
        <v>45210.0</v>
      </c>
      <c r="K2215" s="12" t="b">
        <v>0</v>
      </c>
      <c r="L2215" s="15">
        <v>45089.0</v>
      </c>
      <c r="M2215" s="11" t="s">
        <v>203</v>
      </c>
      <c r="N2215" s="11" t="s">
        <v>8709</v>
      </c>
      <c r="O2215" s="11" t="s">
        <v>8710</v>
      </c>
      <c r="P2215" s="11" t="s">
        <v>6962</v>
      </c>
      <c r="Q2215" s="11" t="s">
        <v>162</v>
      </c>
      <c r="R2215" s="11" t="s">
        <v>8711</v>
      </c>
      <c r="S2215" s="11" t="s">
        <v>194</v>
      </c>
      <c r="T2215" s="11" t="s">
        <v>8712</v>
      </c>
      <c r="U2215" s="11" t="s">
        <v>4232</v>
      </c>
      <c r="W2215" s="11" t="s">
        <v>6962</v>
      </c>
      <c r="Y2215" s="11" t="s">
        <v>1465</v>
      </c>
      <c r="Z2215" s="13"/>
      <c r="AA2215" s="11" t="s">
        <v>151</v>
      </c>
      <c r="AB2215" s="13"/>
      <c r="AC2215" s="13"/>
      <c r="AD2215" s="11" t="s">
        <v>8711</v>
      </c>
      <c r="AF2215" s="13"/>
      <c r="AG2215" s="11" t="s">
        <v>152</v>
      </c>
      <c r="AH2215" s="11" t="s">
        <v>6963</v>
      </c>
      <c r="AJ2215" s="13"/>
      <c r="AK2215" s="13"/>
      <c r="AL2215" s="13"/>
      <c r="AM2215" s="13"/>
      <c r="AN2215" s="11" t="s">
        <v>154</v>
      </c>
      <c r="AO2215" s="13"/>
      <c r="AP2215" s="11" t="s">
        <v>8708</v>
      </c>
      <c r="AR2215" s="13"/>
      <c r="AS2215" s="11" t="s">
        <v>154</v>
      </c>
      <c r="AT2215" s="12" t="b">
        <v>1</v>
      </c>
      <c r="AU2215" s="13"/>
      <c r="AV2215" s="14" t="s">
        <v>167</v>
      </c>
      <c r="AW2215" s="13"/>
      <c r="AX2215" s="14" t="s">
        <v>155</v>
      </c>
      <c r="AY2215" s="13"/>
      <c r="AZ2215" s="14">
        <v>7565.0</v>
      </c>
      <c r="BA2215" s="13"/>
    </row>
    <row r="2216">
      <c r="A2216" s="11" t="s">
        <v>8713</v>
      </c>
      <c r="B2216" s="11">
        <v>7670.0</v>
      </c>
      <c r="C2216" s="12" t="b">
        <v>1</v>
      </c>
      <c r="D2216" s="12" t="b">
        <v>0</v>
      </c>
      <c r="E2216" s="12" t="b">
        <v>0</v>
      </c>
      <c r="F2216" s="12" t="b">
        <v>0</v>
      </c>
      <c r="G2216" s="12" t="b">
        <v>0</v>
      </c>
      <c r="H2216" s="12" t="b">
        <v>0</v>
      </c>
      <c r="I2216" s="14" t="s">
        <v>6947</v>
      </c>
      <c r="J2216" s="17">
        <v>45210.0</v>
      </c>
      <c r="K2216" s="12" t="b">
        <v>0</v>
      </c>
      <c r="L2216" s="15">
        <v>45089.0</v>
      </c>
      <c r="M2216" s="11" t="s">
        <v>203</v>
      </c>
      <c r="N2216" s="11" t="s">
        <v>8714</v>
      </c>
      <c r="O2216" s="11" t="s">
        <v>8715</v>
      </c>
      <c r="P2216" s="11" t="s">
        <v>6962</v>
      </c>
      <c r="Q2216" s="11" t="s">
        <v>162</v>
      </c>
      <c r="R2216" s="11" t="s">
        <v>8716</v>
      </c>
      <c r="S2216" s="11" t="s">
        <v>8717</v>
      </c>
      <c r="T2216" s="11" t="s">
        <v>8712</v>
      </c>
      <c r="U2216" s="11" t="s">
        <v>4232</v>
      </c>
      <c r="W2216" s="11" t="s">
        <v>6962</v>
      </c>
      <c r="Y2216" s="11" t="s">
        <v>1465</v>
      </c>
      <c r="Z2216" s="13"/>
      <c r="AA2216" s="11" t="s">
        <v>151</v>
      </c>
      <c r="AB2216" s="13"/>
      <c r="AC2216" s="13"/>
      <c r="AD2216" s="11" t="s">
        <v>8716</v>
      </c>
      <c r="AF2216" s="13"/>
      <c r="AG2216" s="11" t="s">
        <v>152</v>
      </c>
      <c r="AH2216" s="11" t="s">
        <v>6963</v>
      </c>
      <c r="AJ2216" s="13"/>
      <c r="AK2216" s="13"/>
      <c r="AL2216" s="13"/>
      <c r="AM2216" s="13"/>
      <c r="AN2216" s="11" t="s">
        <v>154</v>
      </c>
      <c r="AO2216" s="13"/>
      <c r="AP2216" s="11" t="s">
        <v>8713</v>
      </c>
      <c r="AR2216" s="13"/>
      <c r="AS2216" s="13"/>
      <c r="AT2216" s="12" t="b">
        <v>1</v>
      </c>
      <c r="AU2216" s="13"/>
      <c r="AV2216" s="14" t="s">
        <v>167</v>
      </c>
      <c r="AW2216" s="13"/>
      <c r="AX2216" s="14" t="s">
        <v>155</v>
      </c>
      <c r="AY2216" s="13"/>
      <c r="AZ2216" s="14">
        <v>7566.0</v>
      </c>
      <c r="BA2216" s="13"/>
    </row>
    <row r="2217">
      <c r="A2217" s="11" t="s">
        <v>8718</v>
      </c>
      <c r="B2217" s="11">
        <v>7671.0</v>
      </c>
      <c r="C2217" s="12" t="b">
        <v>1</v>
      </c>
      <c r="D2217" s="12" t="b">
        <v>1</v>
      </c>
      <c r="E2217" s="12" t="b">
        <v>0</v>
      </c>
      <c r="F2217" s="12" t="b">
        <v>0</v>
      </c>
      <c r="G2217" s="12" t="b">
        <v>0</v>
      </c>
      <c r="H2217" s="12" t="b">
        <v>0</v>
      </c>
      <c r="I2217" s="15">
        <v>45028.0</v>
      </c>
      <c r="J2217" s="17">
        <v>45210.0</v>
      </c>
      <c r="K2217" s="12" t="b">
        <v>0</v>
      </c>
      <c r="L2217" s="17">
        <v>45272.0</v>
      </c>
      <c r="M2217" s="11" t="s">
        <v>203</v>
      </c>
      <c r="N2217" s="11" t="s">
        <v>8719</v>
      </c>
      <c r="O2217" s="11" t="s">
        <v>6336</v>
      </c>
      <c r="P2217" s="11" t="s">
        <v>6974</v>
      </c>
      <c r="Q2217" s="11" t="s">
        <v>162</v>
      </c>
      <c r="R2217" s="11" t="s">
        <v>6337</v>
      </c>
      <c r="S2217" s="11" t="s">
        <v>2783</v>
      </c>
      <c r="T2217" s="11" t="s">
        <v>8625</v>
      </c>
      <c r="U2217" s="11" t="s">
        <v>4232</v>
      </c>
      <c r="W2217" s="11" t="s">
        <v>6974</v>
      </c>
      <c r="Y2217" s="11" t="s">
        <v>1465</v>
      </c>
      <c r="Z2217" s="13"/>
      <c r="AA2217" s="11" t="s">
        <v>151</v>
      </c>
      <c r="AB2217" s="13"/>
      <c r="AC2217" s="13"/>
      <c r="AD2217" s="11" t="s">
        <v>6337</v>
      </c>
      <c r="AE2217" s="13"/>
      <c r="AF2217" s="14">
        <v>1.0</v>
      </c>
      <c r="AG2217" s="11" t="s">
        <v>152</v>
      </c>
      <c r="AH2217" s="11" t="s">
        <v>6975</v>
      </c>
      <c r="AI2217" s="11" t="s">
        <v>154</v>
      </c>
      <c r="AJ2217" s="13"/>
      <c r="AK2217" s="13"/>
      <c r="AL2217" s="13"/>
      <c r="AM2217" s="13"/>
      <c r="AN2217" s="13"/>
      <c r="AO2217" s="13"/>
      <c r="AP2217" s="11" t="s">
        <v>8718</v>
      </c>
      <c r="AR2217" s="13"/>
      <c r="AS2217" s="13"/>
      <c r="AT2217" s="12" t="b">
        <v>1</v>
      </c>
      <c r="AU2217" s="13"/>
      <c r="AV2217" s="14" t="s">
        <v>167</v>
      </c>
      <c r="AW2217" s="13"/>
      <c r="AX2217" s="14" t="s">
        <v>155</v>
      </c>
      <c r="AY2217" s="13"/>
      <c r="AZ2217" s="14">
        <v>7563.0</v>
      </c>
      <c r="BA2217" s="13"/>
    </row>
    <row r="2218">
      <c r="A2218" s="11" t="s">
        <v>8720</v>
      </c>
      <c r="B2218" s="11">
        <v>7677.0</v>
      </c>
      <c r="C2218" s="12" t="b">
        <v>1</v>
      </c>
      <c r="D2218" s="12" t="b">
        <v>1</v>
      </c>
      <c r="E2218" s="12" t="b">
        <v>0</v>
      </c>
      <c r="F2218" s="12" t="b">
        <v>0</v>
      </c>
      <c r="G2218" s="12" t="b">
        <v>0</v>
      </c>
      <c r="H2218" s="12" t="b">
        <v>0</v>
      </c>
      <c r="I2218" s="13"/>
      <c r="J2218" s="13"/>
      <c r="K2218" s="12" t="b">
        <v>0</v>
      </c>
      <c r="L2218" s="14" t="s">
        <v>3200</v>
      </c>
      <c r="M2218" s="11" t="s">
        <v>1185</v>
      </c>
      <c r="N2218" s="11" t="s">
        <v>8721</v>
      </c>
      <c r="O2218" s="11" t="s">
        <v>1187</v>
      </c>
      <c r="P2218" s="11" t="s">
        <v>3202</v>
      </c>
      <c r="Q2218" s="11" t="s">
        <v>972</v>
      </c>
      <c r="R2218" s="11" t="s">
        <v>1188</v>
      </c>
      <c r="S2218" s="11" t="s">
        <v>1099</v>
      </c>
      <c r="U2218" s="13"/>
      <c r="V2218" s="13"/>
      <c r="W2218" s="11" t="s">
        <v>3202</v>
      </c>
      <c r="X2218" s="11" t="s">
        <v>1121</v>
      </c>
      <c r="Y2218" s="11" t="s">
        <v>1188</v>
      </c>
      <c r="AA2218" s="11" t="s">
        <v>151</v>
      </c>
      <c r="AB2218" s="13"/>
      <c r="AC2218" s="13"/>
      <c r="AD2218" s="11" t="s">
        <v>1188</v>
      </c>
      <c r="AE2218" s="11" t="s">
        <v>2029</v>
      </c>
      <c r="AG2218" s="11" t="s">
        <v>152</v>
      </c>
      <c r="AH2218" s="11" t="s">
        <v>3203</v>
      </c>
      <c r="AJ2218" s="11" t="s">
        <v>1121</v>
      </c>
      <c r="AK2218" s="11" t="s">
        <v>4637</v>
      </c>
      <c r="AM2218" s="13"/>
      <c r="AN2218" s="13"/>
      <c r="AO2218" s="13"/>
      <c r="AP2218" s="11" t="s">
        <v>8720</v>
      </c>
      <c r="AR2218" s="13"/>
      <c r="AS2218" s="13"/>
      <c r="AT2218" s="12" t="b">
        <v>1</v>
      </c>
      <c r="AU2218" s="13"/>
      <c r="AV2218" s="14" t="s">
        <v>167</v>
      </c>
      <c r="AW2218" s="13"/>
      <c r="AX2218" s="14" t="s">
        <v>155</v>
      </c>
      <c r="AY2218" s="13"/>
      <c r="AZ2218" s="14">
        <v>7567.0</v>
      </c>
      <c r="BA2218" s="13"/>
    </row>
    <row r="2219">
      <c r="A2219" s="11" t="s">
        <v>8722</v>
      </c>
      <c r="B2219" s="11">
        <v>7681.0</v>
      </c>
      <c r="C2219" s="12" t="b">
        <v>1</v>
      </c>
      <c r="D2219" s="12" t="b">
        <v>1</v>
      </c>
      <c r="E2219" s="12" t="b">
        <v>0</v>
      </c>
      <c r="F2219" s="12" t="b">
        <v>0</v>
      </c>
      <c r="G2219" s="12" t="b">
        <v>0</v>
      </c>
      <c r="H2219" s="12" t="b">
        <v>0</v>
      </c>
      <c r="I2219" s="14" t="s">
        <v>8532</v>
      </c>
      <c r="J2219" s="14" t="s">
        <v>8532</v>
      </c>
      <c r="K2219" s="12" t="b">
        <v>0</v>
      </c>
      <c r="L2219" s="14" t="s">
        <v>3232</v>
      </c>
      <c r="M2219" s="11" t="s">
        <v>169</v>
      </c>
      <c r="N2219" s="11" t="s">
        <v>8723</v>
      </c>
      <c r="O2219" s="11" t="s">
        <v>3258</v>
      </c>
      <c r="P2219" s="11" t="s">
        <v>3234</v>
      </c>
      <c r="Q2219" s="11" t="s">
        <v>972</v>
      </c>
      <c r="R2219" s="11" t="s">
        <v>3259</v>
      </c>
      <c r="S2219" s="11" t="s">
        <v>1099</v>
      </c>
      <c r="U2219" s="11" t="s">
        <v>3377</v>
      </c>
      <c r="W2219" s="11" t="s">
        <v>3234</v>
      </c>
      <c r="X2219" s="11" t="s">
        <v>1121</v>
      </c>
      <c r="Y2219" s="11" t="s">
        <v>3259</v>
      </c>
      <c r="Z2219" s="13"/>
      <c r="AA2219" s="11" t="s">
        <v>151</v>
      </c>
      <c r="AB2219" s="13"/>
      <c r="AC2219" s="13"/>
      <c r="AD2219" s="11" t="s">
        <v>3259</v>
      </c>
      <c r="AE2219" s="13"/>
      <c r="AF2219" s="13"/>
      <c r="AG2219" s="11" t="s">
        <v>152</v>
      </c>
      <c r="AH2219" s="11" t="s">
        <v>3236</v>
      </c>
      <c r="AJ2219" s="18" t="s">
        <v>6557</v>
      </c>
      <c r="AK2219" s="19">
        <v>45984.0</v>
      </c>
      <c r="AL2219" s="13"/>
      <c r="AM2219" s="13"/>
      <c r="AN2219" s="13"/>
      <c r="AO2219" s="13"/>
      <c r="AP2219" s="11" t="s">
        <v>8722</v>
      </c>
      <c r="AR2219" s="13"/>
      <c r="AS2219" s="13"/>
      <c r="AT2219" s="12" t="b">
        <v>1</v>
      </c>
      <c r="AU2219" s="13"/>
      <c r="AV2219" s="14" t="s">
        <v>167</v>
      </c>
      <c r="AW2219" s="13"/>
      <c r="AX2219" s="14" t="s">
        <v>155</v>
      </c>
      <c r="AY2219" s="13"/>
      <c r="AZ2219" s="14">
        <v>7568.0</v>
      </c>
      <c r="BA2219" s="13"/>
    </row>
    <row r="2220">
      <c r="A2220" s="11" t="s">
        <v>8724</v>
      </c>
      <c r="B2220" s="11">
        <v>7684.0</v>
      </c>
      <c r="C2220" s="12" t="b">
        <v>1</v>
      </c>
      <c r="D2220" s="12" t="b">
        <v>1</v>
      </c>
      <c r="E2220" s="12" t="b">
        <v>0</v>
      </c>
      <c r="F2220" s="12" t="b">
        <v>0</v>
      </c>
      <c r="G2220" s="12" t="b">
        <v>0</v>
      </c>
      <c r="H2220" s="12" t="b">
        <v>1</v>
      </c>
      <c r="I2220" s="13"/>
      <c r="J2220" s="13"/>
      <c r="K2220" s="12" t="b">
        <v>0</v>
      </c>
      <c r="L2220" s="14" t="s">
        <v>3200</v>
      </c>
      <c r="M2220" s="11" t="s">
        <v>1432</v>
      </c>
      <c r="N2220" s="11" t="s">
        <v>8725</v>
      </c>
      <c r="O2220" s="11" t="s">
        <v>7333</v>
      </c>
      <c r="P2220" s="11" t="s">
        <v>3202</v>
      </c>
      <c r="Q2220" s="11" t="s">
        <v>972</v>
      </c>
      <c r="R2220" s="11" t="s">
        <v>7334</v>
      </c>
      <c r="S2220" s="11" t="s">
        <v>7335</v>
      </c>
      <c r="U2220" s="13"/>
      <c r="V2220" s="13"/>
      <c r="W2220" s="11" t="s">
        <v>3202</v>
      </c>
      <c r="X2220" s="11" t="s">
        <v>1121</v>
      </c>
      <c r="Y2220" s="11" t="s">
        <v>7334</v>
      </c>
      <c r="Z2220" s="13"/>
      <c r="AA2220" s="11" t="s">
        <v>151</v>
      </c>
      <c r="AB2220" s="13"/>
      <c r="AC2220" s="13"/>
      <c r="AD2220" s="11" t="s">
        <v>7334</v>
      </c>
      <c r="AE2220" s="11" t="s">
        <v>2029</v>
      </c>
      <c r="AG2220" s="11" t="s">
        <v>152</v>
      </c>
      <c r="AH2220" s="11" t="s">
        <v>3203</v>
      </c>
      <c r="AJ2220" s="11" t="s">
        <v>1121</v>
      </c>
      <c r="AK2220" s="11" t="s">
        <v>4637</v>
      </c>
      <c r="AM2220" s="13"/>
      <c r="AN2220" s="13"/>
      <c r="AO2220" s="13"/>
      <c r="AP2220" s="11" t="s">
        <v>8724</v>
      </c>
      <c r="AR2220" s="13"/>
      <c r="AS2220" s="13"/>
      <c r="AT2220" s="12" t="b">
        <v>1</v>
      </c>
      <c r="AU2220" s="13"/>
      <c r="AV2220" s="14" t="s">
        <v>167</v>
      </c>
      <c r="AW2220" s="13"/>
      <c r="AX2220" s="14" t="s">
        <v>155</v>
      </c>
      <c r="AY2220" s="13"/>
      <c r="AZ2220" s="14">
        <v>7569.0</v>
      </c>
      <c r="BA2220" s="13"/>
    </row>
    <row r="2221">
      <c r="A2221" s="11" t="s">
        <v>8726</v>
      </c>
      <c r="B2221" s="11">
        <v>7686.0</v>
      </c>
      <c r="C2221" s="12" t="b">
        <v>1</v>
      </c>
      <c r="D2221" s="12" t="b">
        <v>0</v>
      </c>
      <c r="E2221" s="12" t="b">
        <v>0</v>
      </c>
      <c r="F2221" s="12" t="b">
        <v>0</v>
      </c>
      <c r="G2221" s="12" t="b">
        <v>0</v>
      </c>
      <c r="H2221" s="12" t="b">
        <v>0</v>
      </c>
      <c r="I2221" s="14" t="s">
        <v>6947</v>
      </c>
      <c r="J2221" s="14" t="s">
        <v>8727</v>
      </c>
      <c r="K2221" s="12" t="b">
        <v>0</v>
      </c>
      <c r="L2221" s="15">
        <v>45089.0</v>
      </c>
      <c r="M2221" s="11" t="s">
        <v>4872</v>
      </c>
      <c r="N2221" s="11" t="s">
        <v>8728</v>
      </c>
      <c r="O2221" s="11" t="s">
        <v>7664</v>
      </c>
      <c r="P2221" s="11" t="s">
        <v>6962</v>
      </c>
      <c r="Q2221" s="11" t="s">
        <v>162</v>
      </c>
      <c r="R2221" s="11" t="s">
        <v>7665</v>
      </c>
      <c r="S2221" s="11" t="s">
        <v>437</v>
      </c>
      <c r="T2221" s="11" t="s">
        <v>8729</v>
      </c>
      <c r="U2221" s="11" t="s">
        <v>6351</v>
      </c>
      <c r="W2221" s="11" t="s">
        <v>6962</v>
      </c>
      <c r="Y2221" s="11" t="s">
        <v>7522</v>
      </c>
      <c r="AA2221" s="11" t="s">
        <v>215</v>
      </c>
      <c r="AB2221" s="13"/>
      <c r="AC2221" s="13"/>
      <c r="AD2221" s="11" t="s">
        <v>7665</v>
      </c>
      <c r="AF2221" s="13"/>
      <c r="AG2221" s="11" t="s">
        <v>152</v>
      </c>
      <c r="AH2221" s="11" t="s">
        <v>6963</v>
      </c>
      <c r="AJ2221" s="13"/>
      <c r="AK2221" s="13"/>
      <c r="AL2221" s="13"/>
      <c r="AM2221" s="13"/>
      <c r="AN2221" s="13"/>
      <c r="AO2221" s="13"/>
      <c r="AP2221" s="11" t="s">
        <v>8726</v>
      </c>
      <c r="AR2221" s="13"/>
      <c r="AS2221" s="13"/>
      <c r="AT2221" s="12" t="b">
        <v>1</v>
      </c>
      <c r="AU2221" s="13"/>
      <c r="AV2221" s="14" t="s">
        <v>167</v>
      </c>
      <c r="AW2221" s="13"/>
      <c r="AX2221" s="14" t="s">
        <v>155</v>
      </c>
      <c r="AY2221" s="13"/>
      <c r="AZ2221" s="14">
        <v>7570.0</v>
      </c>
      <c r="BA2221" s="13"/>
    </row>
    <row r="2222">
      <c r="A2222" s="11" t="s">
        <v>8730</v>
      </c>
      <c r="B2222" s="11">
        <v>7687.0</v>
      </c>
      <c r="C2222" s="12" t="b">
        <v>1</v>
      </c>
      <c r="D2222" s="12" t="b">
        <v>1</v>
      </c>
      <c r="E2222" s="12" t="b">
        <v>0</v>
      </c>
      <c r="F2222" s="12" t="b">
        <v>0</v>
      </c>
      <c r="G2222" s="12" t="b">
        <v>0</v>
      </c>
      <c r="H2222" s="12" t="b">
        <v>1</v>
      </c>
      <c r="I2222" s="13"/>
      <c r="J2222" s="13"/>
      <c r="K2222" s="12" t="b">
        <v>0</v>
      </c>
      <c r="L2222" s="14" t="s">
        <v>3200</v>
      </c>
      <c r="M2222" s="11" t="s">
        <v>1793</v>
      </c>
      <c r="N2222" s="11" t="s">
        <v>8731</v>
      </c>
      <c r="O2222" s="11" t="s">
        <v>8732</v>
      </c>
      <c r="P2222" s="11" t="s">
        <v>3202</v>
      </c>
      <c r="Q2222" s="11" t="s">
        <v>972</v>
      </c>
      <c r="R2222" s="11" t="s">
        <v>8733</v>
      </c>
      <c r="S2222" s="11" t="s">
        <v>8734</v>
      </c>
      <c r="V2222" s="13"/>
      <c r="W2222" s="11" t="s">
        <v>3202</v>
      </c>
      <c r="X2222" s="11" t="s">
        <v>1121</v>
      </c>
      <c r="Y2222" s="11" t="s">
        <v>8733</v>
      </c>
      <c r="Z2222" s="13"/>
      <c r="AA2222" s="11" t="s">
        <v>151</v>
      </c>
      <c r="AB2222" s="13"/>
      <c r="AC2222" s="13"/>
      <c r="AD2222" s="11" t="s">
        <v>8733</v>
      </c>
      <c r="AE2222" s="11" t="s">
        <v>2029</v>
      </c>
      <c r="AG2222" s="11" t="s">
        <v>152</v>
      </c>
      <c r="AH2222" s="11" t="s">
        <v>3203</v>
      </c>
      <c r="AJ2222" s="11" t="s">
        <v>1121</v>
      </c>
      <c r="AK2222" s="11" t="s">
        <v>4637</v>
      </c>
      <c r="AM2222" s="13"/>
      <c r="AN2222" s="13"/>
      <c r="AO2222" s="13"/>
      <c r="AP2222" s="11" t="s">
        <v>8730</v>
      </c>
      <c r="AR2222" s="13"/>
      <c r="AS2222" s="13"/>
      <c r="AT2222" s="12" t="b">
        <v>1</v>
      </c>
      <c r="AU2222" s="13"/>
      <c r="AV2222" s="14" t="s">
        <v>167</v>
      </c>
      <c r="AW2222" s="13"/>
      <c r="AX2222" s="14" t="s">
        <v>155</v>
      </c>
      <c r="AY2222" s="13"/>
      <c r="AZ2222" s="14">
        <v>7571.0</v>
      </c>
      <c r="BA2222" s="13"/>
    </row>
    <row r="2223">
      <c r="A2223" s="11" t="s">
        <v>8735</v>
      </c>
      <c r="B2223" s="11">
        <v>7689.0</v>
      </c>
      <c r="C2223" s="12" t="b">
        <v>1</v>
      </c>
      <c r="D2223" s="12" t="b">
        <v>0</v>
      </c>
      <c r="E2223" s="12" t="b">
        <v>0</v>
      </c>
      <c r="F2223" s="12" t="b">
        <v>0</v>
      </c>
      <c r="G2223" s="12" t="b">
        <v>0</v>
      </c>
      <c r="H2223" s="12" t="b">
        <v>0</v>
      </c>
      <c r="I2223" s="13"/>
      <c r="J2223" s="13"/>
      <c r="K2223" s="12" t="b">
        <v>0</v>
      </c>
      <c r="L2223" s="14" t="s">
        <v>3232</v>
      </c>
      <c r="M2223" s="11" t="s">
        <v>1095</v>
      </c>
      <c r="N2223" s="11" t="s">
        <v>8736</v>
      </c>
      <c r="O2223" s="11" t="s">
        <v>1097</v>
      </c>
      <c r="P2223" s="11" t="s">
        <v>7549</v>
      </c>
      <c r="Q2223" s="11" t="s">
        <v>3270</v>
      </c>
      <c r="R2223" s="11" t="s">
        <v>1098</v>
      </c>
      <c r="S2223" s="11" t="s">
        <v>1099</v>
      </c>
      <c r="U2223" s="11" t="s">
        <v>8604</v>
      </c>
      <c r="W2223" s="11" t="s">
        <v>7549</v>
      </c>
      <c r="Z2223" s="13"/>
      <c r="AA2223" s="11" t="s">
        <v>2456</v>
      </c>
      <c r="AB2223" s="13"/>
      <c r="AC2223" s="13"/>
      <c r="AD2223" s="11" t="s">
        <v>1098</v>
      </c>
      <c r="AF2223" s="13"/>
      <c r="AG2223" s="11" t="s">
        <v>152</v>
      </c>
      <c r="AH2223" s="11" t="s">
        <v>7550</v>
      </c>
      <c r="AJ2223" s="13"/>
      <c r="AK2223" s="13"/>
      <c r="AL2223" s="13"/>
      <c r="AM2223" s="13"/>
      <c r="AN2223" s="13"/>
      <c r="AO2223" s="13"/>
      <c r="AP2223" s="11" t="s">
        <v>8735</v>
      </c>
      <c r="AR2223" s="13"/>
      <c r="AS2223" s="13"/>
      <c r="AT2223" s="12" t="b">
        <v>0</v>
      </c>
      <c r="AU2223" s="13"/>
      <c r="AV2223" s="15">
        <v>45910.0</v>
      </c>
      <c r="AW2223" s="13"/>
      <c r="AX2223" s="14" t="s">
        <v>155</v>
      </c>
      <c r="AY2223" s="13"/>
      <c r="AZ2223" s="14">
        <v>891.0</v>
      </c>
      <c r="BA2223" s="13"/>
    </row>
    <row r="2224">
      <c r="A2224" s="11" t="s">
        <v>8737</v>
      </c>
      <c r="B2224" s="11">
        <v>7690.0</v>
      </c>
      <c r="C2224" s="12" t="b">
        <v>1</v>
      </c>
      <c r="D2224" s="12" t="b">
        <v>1</v>
      </c>
      <c r="E2224" s="12" t="b">
        <v>0</v>
      </c>
      <c r="F2224" s="12" t="b">
        <v>0</v>
      </c>
      <c r="G2224" s="12" t="b">
        <v>0</v>
      </c>
      <c r="H2224" s="12" t="b">
        <v>1</v>
      </c>
      <c r="I2224" s="13"/>
      <c r="J2224" s="13"/>
      <c r="K2224" s="12" t="b">
        <v>0</v>
      </c>
      <c r="L2224" s="14" t="s">
        <v>3200</v>
      </c>
      <c r="M2224" s="11" t="s">
        <v>8578</v>
      </c>
      <c r="N2224" s="11" t="s">
        <v>8738</v>
      </c>
      <c r="O2224" s="11" t="s">
        <v>8739</v>
      </c>
      <c r="P2224" s="11" t="s">
        <v>3202</v>
      </c>
      <c r="Q2224" s="11" t="s">
        <v>972</v>
      </c>
      <c r="R2224" s="11" t="s">
        <v>8740</v>
      </c>
      <c r="S2224" s="11" t="s">
        <v>8741</v>
      </c>
      <c r="U2224" s="13"/>
      <c r="V2224" s="13"/>
      <c r="W2224" s="11" t="s">
        <v>3202</v>
      </c>
      <c r="X2224" s="11" t="s">
        <v>1121</v>
      </c>
      <c r="Y2224" s="11" t="s">
        <v>8740</v>
      </c>
      <c r="Z2224" s="13"/>
      <c r="AA2224" s="11" t="s">
        <v>151</v>
      </c>
      <c r="AB2224" s="13"/>
      <c r="AC2224" s="13"/>
      <c r="AD2224" s="11" t="s">
        <v>8740</v>
      </c>
      <c r="AE2224" s="11" t="s">
        <v>2029</v>
      </c>
      <c r="AG2224" s="11" t="s">
        <v>152</v>
      </c>
      <c r="AH2224" s="11" t="s">
        <v>3203</v>
      </c>
      <c r="AJ2224" s="11" t="s">
        <v>8742</v>
      </c>
      <c r="AK2224" s="11" t="s">
        <v>4648</v>
      </c>
      <c r="AM2224" s="13"/>
      <c r="AN2224" s="13"/>
      <c r="AO2224" s="13"/>
      <c r="AP2224" s="11" t="s">
        <v>8737</v>
      </c>
      <c r="AR2224" s="13"/>
      <c r="AS2224" s="13"/>
      <c r="AT2224" s="12" t="b">
        <v>1</v>
      </c>
      <c r="AU2224" s="13"/>
      <c r="AV2224" s="14" t="s">
        <v>167</v>
      </c>
      <c r="AW2224" s="13"/>
      <c r="AX2224" s="14" t="s">
        <v>155</v>
      </c>
      <c r="AY2224" s="13"/>
      <c r="AZ2224" s="14">
        <v>7572.0</v>
      </c>
      <c r="BA2224" s="13"/>
    </row>
    <row r="2225">
      <c r="A2225" s="11" t="s">
        <v>8743</v>
      </c>
      <c r="B2225" s="11">
        <v>7692.0</v>
      </c>
      <c r="C2225" s="12" t="b">
        <v>1</v>
      </c>
      <c r="D2225" s="12" t="b">
        <v>1</v>
      </c>
      <c r="E2225" s="12" t="b">
        <v>0</v>
      </c>
      <c r="F2225" s="12" t="b">
        <v>0</v>
      </c>
      <c r="G2225" s="12" t="b">
        <v>0</v>
      </c>
      <c r="H2225" s="12" t="b">
        <v>0</v>
      </c>
      <c r="I2225" s="14" t="s">
        <v>8532</v>
      </c>
      <c r="J2225" s="14" t="s">
        <v>8532</v>
      </c>
      <c r="K2225" s="12" t="b">
        <v>0</v>
      </c>
      <c r="L2225" s="14" t="s">
        <v>3232</v>
      </c>
      <c r="M2225" s="11" t="s">
        <v>2970</v>
      </c>
      <c r="N2225" s="11" t="s">
        <v>8744</v>
      </c>
      <c r="O2225" s="11" t="s">
        <v>8745</v>
      </c>
      <c r="P2225" s="11" t="s">
        <v>3234</v>
      </c>
      <c r="Q2225" s="11" t="s">
        <v>972</v>
      </c>
      <c r="R2225" s="11" t="s">
        <v>8746</v>
      </c>
      <c r="S2225" s="11" t="s">
        <v>8747</v>
      </c>
      <c r="U2225" s="11" t="s">
        <v>8748</v>
      </c>
      <c r="W2225" s="11" t="s">
        <v>3234</v>
      </c>
      <c r="X2225" s="11" t="s">
        <v>1121</v>
      </c>
      <c r="Y2225" s="11" t="s">
        <v>8746</v>
      </c>
      <c r="AA2225" s="11" t="s">
        <v>151</v>
      </c>
      <c r="AB2225" s="13"/>
      <c r="AC2225" s="13"/>
      <c r="AD2225" s="11" t="s">
        <v>8746</v>
      </c>
      <c r="AF2225" s="13"/>
      <c r="AG2225" s="11" t="s">
        <v>152</v>
      </c>
      <c r="AH2225" s="11" t="s">
        <v>3236</v>
      </c>
      <c r="AJ2225" s="18" t="s">
        <v>8749</v>
      </c>
      <c r="AK2225" s="11" t="s">
        <v>7731</v>
      </c>
      <c r="AM2225" s="13"/>
      <c r="AN2225" s="13"/>
      <c r="AO2225" s="13"/>
      <c r="AP2225" s="11" t="s">
        <v>8743</v>
      </c>
      <c r="AR2225" s="13"/>
      <c r="AS2225" s="13"/>
      <c r="AT2225" s="12" t="b">
        <v>1</v>
      </c>
      <c r="AU2225" s="13"/>
      <c r="AV2225" s="14" t="s">
        <v>167</v>
      </c>
      <c r="AW2225" s="13"/>
      <c r="AX2225" s="14" t="s">
        <v>155</v>
      </c>
      <c r="AY2225" s="13"/>
      <c r="AZ2225" s="14">
        <v>7573.0</v>
      </c>
      <c r="BA2225" s="13"/>
    </row>
    <row r="2226">
      <c r="A2226" s="11" t="s">
        <v>8750</v>
      </c>
      <c r="B2226" s="11">
        <v>7693.0</v>
      </c>
      <c r="C2226" s="12" t="b">
        <v>0</v>
      </c>
      <c r="D2226" s="12" t="b">
        <v>0</v>
      </c>
      <c r="E2226" s="12" t="b">
        <v>0</v>
      </c>
      <c r="F2226" s="12" t="b">
        <v>0</v>
      </c>
      <c r="G2226" s="12" t="b">
        <v>0</v>
      </c>
      <c r="H2226" s="12" t="b">
        <v>0</v>
      </c>
      <c r="I2226" s="13"/>
      <c r="J2226" s="13"/>
      <c r="K2226" s="12" t="b">
        <v>0</v>
      </c>
      <c r="L2226" s="14" t="s">
        <v>3232</v>
      </c>
      <c r="M2226" s="11" t="s">
        <v>239</v>
      </c>
      <c r="N2226" s="11" t="s">
        <v>8751</v>
      </c>
      <c r="O2226" s="11" t="s">
        <v>1010</v>
      </c>
      <c r="P2226" s="11" t="s">
        <v>7549</v>
      </c>
      <c r="Q2226" s="11" t="s">
        <v>3270</v>
      </c>
      <c r="R2226" s="11" t="s">
        <v>1011</v>
      </c>
      <c r="S2226" s="11" t="s">
        <v>920</v>
      </c>
      <c r="T2226" s="11" t="s">
        <v>8752</v>
      </c>
      <c r="U2226" s="11" t="s">
        <v>3857</v>
      </c>
      <c r="W2226" s="11" t="s">
        <v>7549</v>
      </c>
      <c r="Z2226" s="13"/>
      <c r="AA2226" s="11" t="s">
        <v>2456</v>
      </c>
      <c r="AB2226" s="13"/>
      <c r="AC2226" s="13"/>
      <c r="AD2226" s="11" t="s">
        <v>1011</v>
      </c>
      <c r="AE2226" s="13"/>
      <c r="AF2226" s="13"/>
      <c r="AG2226" s="11" t="s">
        <v>152</v>
      </c>
      <c r="AH2226" s="11" t="s">
        <v>7550</v>
      </c>
      <c r="AJ2226" s="13"/>
      <c r="AK2226" s="13"/>
      <c r="AL2226" s="13"/>
      <c r="AM2226" s="13"/>
      <c r="AN2226" s="13"/>
      <c r="AO2226" s="13"/>
      <c r="AP2226" s="11" t="s">
        <v>8750</v>
      </c>
      <c r="AR2226" s="13"/>
      <c r="AS2226" s="13"/>
      <c r="AT2226" s="12" t="b">
        <v>0</v>
      </c>
      <c r="AU2226" s="13"/>
      <c r="AV2226" s="15">
        <v>45910.0</v>
      </c>
      <c r="AW2226" s="13"/>
      <c r="AX2226" s="14" t="s">
        <v>155</v>
      </c>
      <c r="AY2226" s="13"/>
      <c r="AZ2226" s="14">
        <v>892.0</v>
      </c>
      <c r="BA2226" s="13"/>
    </row>
    <row r="2227">
      <c r="A2227" s="11" t="s">
        <v>8753</v>
      </c>
      <c r="B2227" s="11">
        <v>7696.0</v>
      </c>
      <c r="C2227" s="12" t="b">
        <v>1</v>
      </c>
      <c r="D2227" s="12" t="b">
        <v>0</v>
      </c>
      <c r="E2227" s="12" t="b">
        <v>0</v>
      </c>
      <c r="F2227" s="12" t="b">
        <v>0</v>
      </c>
      <c r="G2227" s="12" t="b">
        <v>0</v>
      </c>
      <c r="H2227" s="12" t="b">
        <v>0</v>
      </c>
      <c r="I2227" s="14" t="s">
        <v>8532</v>
      </c>
      <c r="J2227" s="13"/>
      <c r="K2227" s="12" t="b">
        <v>0</v>
      </c>
      <c r="L2227" s="14" t="s">
        <v>3232</v>
      </c>
      <c r="M2227" s="11" t="s">
        <v>1221</v>
      </c>
      <c r="N2227" s="11" t="s">
        <v>8754</v>
      </c>
      <c r="O2227" s="11" t="s">
        <v>8755</v>
      </c>
      <c r="P2227" s="11" t="s">
        <v>6863</v>
      </c>
      <c r="Q2227" s="11" t="s">
        <v>162</v>
      </c>
      <c r="R2227" s="11" t="s">
        <v>8756</v>
      </c>
      <c r="S2227" s="11" t="s">
        <v>2659</v>
      </c>
      <c r="T2227" s="11" t="s">
        <v>8757</v>
      </c>
      <c r="U2227" s="11" t="s">
        <v>4844</v>
      </c>
      <c r="W2227" s="11" t="s">
        <v>6863</v>
      </c>
      <c r="Y2227" s="11" t="s">
        <v>4675</v>
      </c>
      <c r="Z2227" s="13"/>
      <c r="AA2227" s="11" t="s">
        <v>215</v>
      </c>
      <c r="AB2227" s="13"/>
      <c r="AC2227" s="13"/>
      <c r="AD2227" s="11" t="s">
        <v>8756</v>
      </c>
      <c r="AF2227" s="14">
        <v>1.0</v>
      </c>
      <c r="AG2227" s="11" t="s">
        <v>152</v>
      </c>
      <c r="AH2227" s="11" t="s">
        <v>6864</v>
      </c>
      <c r="AJ2227" s="13"/>
      <c r="AK2227" s="13"/>
      <c r="AL2227" s="13"/>
      <c r="AM2227" s="13"/>
      <c r="AN2227" s="13"/>
      <c r="AO2227" s="13"/>
      <c r="AP2227" s="11" t="s">
        <v>8753</v>
      </c>
      <c r="AR2227" s="13"/>
      <c r="AS2227" s="13"/>
      <c r="AT2227" s="12" t="b">
        <v>1</v>
      </c>
      <c r="AU2227" s="13"/>
      <c r="AV2227" s="14" t="s">
        <v>167</v>
      </c>
      <c r="AW2227" s="13"/>
      <c r="AX2227" s="14" t="s">
        <v>155</v>
      </c>
      <c r="AY2227" s="13"/>
      <c r="AZ2227" s="14">
        <v>7576.0</v>
      </c>
      <c r="BA2227" s="13"/>
    </row>
    <row r="2228">
      <c r="A2228" s="11" t="s">
        <v>8758</v>
      </c>
      <c r="B2228" s="11">
        <v>7697.0</v>
      </c>
      <c r="C2228" s="12" t="b">
        <v>1</v>
      </c>
      <c r="D2228" s="12" t="b">
        <v>1</v>
      </c>
      <c r="E2228" s="12" t="b">
        <v>0</v>
      </c>
      <c r="F2228" s="12" t="b">
        <v>0</v>
      </c>
      <c r="G2228" s="12" t="b">
        <v>0</v>
      </c>
      <c r="H2228" s="12" t="b">
        <v>0</v>
      </c>
      <c r="I2228" s="14" t="s">
        <v>8727</v>
      </c>
      <c r="J2228" s="13"/>
      <c r="K2228" s="12" t="b">
        <v>0</v>
      </c>
      <c r="L2228" s="14" t="s">
        <v>4070</v>
      </c>
      <c r="M2228" s="11" t="s">
        <v>1432</v>
      </c>
      <c r="N2228" s="11" t="s">
        <v>8759</v>
      </c>
      <c r="O2228" s="11" t="s">
        <v>8760</v>
      </c>
      <c r="P2228" s="11" t="s">
        <v>7374</v>
      </c>
      <c r="Q2228" s="11" t="s">
        <v>384</v>
      </c>
      <c r="R2228" s="11" t="s">
        <v>8761</v>
      </c>
      <c r="S2228" s="11" t="s">
        <v>8762</v>
      </c>
      <c r="T2228" s="11" t="s">
        <v>8763</v>
      </c>
      <c r="U2228" s="11" t="s">
        <v>6347</v>
      </c>
      <c r="W2228" s="11" t="s">
        <v>7374</v>
      </c>
      <c r="Y2228" s="11" t="s">
        <v>6580</v>
      </c>
      <c r="Z2228" s="13"/>
      <c r="AA2228" s="11" t="s">
        <v>151</v>
      </c>
      <c r="AB2228" s="13"/>
      <c r="AC2228" s="13"/>
      <c r="AD2228" s="11" t="s">
        <v>8761</v>
      </c>
      <c r="AE2228" s="13"/>
      <c r="AF2228" s="13"/>
      <c r="AG2228" s="11" t="s">
        <v>152</v>
      </c>
      <c r="AH2228" s="11" t="s">
        <v>7376</v>
      </c>
      <c r="AI2228" s="11" t="s">
        <v>154</v>
      </c>
      <c r="AJ2228" s="13"/>
      <c r="AK2228" s="13"/>
      <c r="AL2228" s="13"/>
      <c r="AM2228" s="13"/>
      <c r="AN2228" s="11" t="s">
        <v>154</v>
      </c>
      <c r="AO2228" s="13"/>
      <c r="AP2228" s="11" t="s">
        <v>8758</v>
      </c>
      <c r="AR2228" s="13"/>
      <c r="AS2228" s="13"/>
      <c r="AT2228" s="12" t="b">
        <v>1</v>
      </c>
      <c r="AU2228" s="13"/>
      <c r="AV2228" s="14" t="s">
        <v>167</v>
      </c>
      <c r="AW2228" s="13"/>
      <c r="AX2228" s="14" t="s">
        <v>155</v>
      </c>
      <c r="AY2228" s="13"/>
      <c r="AZ2228" s="14">
        <v>7580.0</v>
      </c>
      <c r="BA2228" s="13"/>
    </row>
    <row r="2229">
      <c r="A2229" s="11" t="s">
        <v>8764</v>
      </c>
      <c r="B2229" s="11">
        <v>7698.0</v>
      </c>
      <c r="C2229" s="12" t="b">
        <v>1</v>
      </c>
      <c r="D2229" s="12" t="b">
        <v>1</v>
      </c>
      <c r="E2229" s="12" t="b">
        <v>0</v>
      </c>
      <c r="F2229" s="12" t="b">
        <v>0</v>
      </c>
      <c r="G2229" s="12" t="b">
        <v>0</v>
      </c>
      <c r="H2229" s="12" t="b">
        <v>0</v>
      </c>
      <c r="I2229" s="14" t="s">
        <v>8727</v>
      </c>
      <c r="J2229" s="13"/>
      <c r="K2229" s="12" t="b">
        <v>0</v>
      </c>
      <c r="L2229" s="14" t="s">
        <v>4070</v>
      </c>
      <c r="M2229" s="11" t="s">
        <v>1432</v>
      </c>
      <c r="N2229" s="11" t="s">
        <v>8765</v>
      </c>
      <c r="O2229" s="11" t="s">
        <v>8766</v>
      </c>
      <c r="P2229" s="11" t="s">
        <v>7374</v>
      </c>
      <c r="Q2229" s="11" t="s">
        <v>384</v>
      </c>
      <c r="R2229" s="11" t="s">
        <v>8767</v>
      </c>
      <c r="S2229" s="11" t="s">
        <v>1245</v>
      </c>
      <c r="T2229" s="11" t="s">
        <v>8768</v>
      </c>
      <c r="U2229" s="11" t="s">
        <v>6347</v>
      </c>
      <c r="W2229" s="11" t="s">
        <v>7374</v>
      </c>
      <c r="Y2229" s="11" t="s">
        <v>6580</v>
      </c>
      <c r="Z2229" s="13"/>
      <c r="AA2229" s="11" t="s">
        <v>151</v>
      </c>
      <c r="AB2229" s="13"/>
      <c r="AC2229" s="13"/>
      <c r="AD2229" s="11" t="s">
        <v>8767</v>
      </c>
      <c r="AF2229" s="13"/>
      <c r="AG2229" s="11" t="s">
        <v>152</v>
      </c>
      <c r="AH2229" s="11" t="s">
        <v>7376</v>
      </c>
      <c r="AI2229" s="11" t="s">
        <v>154</v>
      </c>
      <c r="AJ2229" s="13"/>
      <c r="AK2229" s="13"/>
      <c r="AL2229" s="13"/>
      <c r="AM2229" s="13"/>
      <c r="AN2229" s="11" t="s">
        <v>154</v>
      </c>
      <c r="AO2229" s="13"/>
      <c r="AP2229" s="11" t="s">
        <v>8764</v>
      </c>
      <c r="AR2229" s="13"/>
      <c r="AS2229" s="11" t="s">
        <v>154</v>
      </c>
      <c r="AT2229" s="12" t="b">
        <v>1</v>
      </c>
      <c r="AU2229" s="13"/>
      <c r="AV2229" s="14" t="s">
        <v>167</v>
      </c>
      <c r="AW2229" s="13"/>
      <c r="AX2229" s="14" t="s">
        <v>155</v>
      </c>
      <c r="AY2229" s="13"/>
      <c r="AZ2229" s="14">
        <v>7574.0</v>
      </c>
      <c r="BA2229" s="13"/>
    </row>
    <row r="2230">
      <c r="A2230" s="11" t="s">
        <v>8769</v>
      </c>
      <c r="B2230" s="11">
        <v>7699.0</v>
      </c>
      <c r="C2230" s="12" t="b">
        <v>1</v>
      </c>
      <c r="D2230" s="12" t="b">
        <v>1</v>
      </c>
      <c r="E2230" s="12" t="b">
        <v>0</v>
      </c>
      <c r="F2230" s="12" t="b">
        <v>0</v>
      </c>
      <c r="G2230" s="12" t="b">
        <v>0</v>
      </c>
      <c r="H2230" s="12" t="b">
        <v>0</v>
      </c>
      <c r="I2230" s="14" t="s">
        <v>8727</v>
      </c>
      <c r="J2230" s="13"/>
      <c r="K2230" s="12" t="b">
        <v>0</v>
      </c>
      <c r="L2230" s="14" t="s">
        <v>4070</v>
      </c>
      <c r="M2230" s="11" t="s">
        <v>1432</v>
      </c>
      <c r="N2230" s="11" t="s">
        <v>8770</v>
      </c>
      <c r="O2230" s="11" t="s">
        <v>8771</v>
      </c>
      <c r="P2230" s="11" t="s">
        <v>7374</v>
      </c>
      <c r="Q2230" s="11" t="s">
        <v>384</v>
      </c>
      <c r="R2230" s="11" t="s">
        <v>8772</v>
      </c>
      <c r="S2230" s="11" t="s">
        <v>8773</v>
      </c>
      <c r="T2230" s="11" t="s">
        <v>8768</v>
      </c>
      <c r="U2230" s="11" t="s">
        <v>6347</v>
      </c>
      <c r="W2230" s="11" t="s">
        <v>7374</v>
      </c>
      <c r="Y2230" s="11" t="s">
        <v>6580</v>
      </c>
      <c r="Z2230" s="13"/>
      <c r="AA2230" s="11" t="s">
        <v>151</v>
      </c>
      <c r="AB2230" s="13"/>
      <c r="AC2230" s="13"/>
      <c r="AD2230" s="11" t="s">
        <v>8772</v>
      </c>
      <c r="AF2230" s="13"/>
      <c r="AG2230" s="11" t="s">
        <v>152</v>
      </c>
      <c r="AH2230" s="11" t="s">
        <v>7376</v>
      </c>
      <c r="AJ2230" s="13"/>
      <c r="AK2230" s="13"/>
      <c r="AL2230" s="13"/>
      <c r="AM2230" s="13"/>
      <c r="AN2230" s="11" t="s">
        <v>154</v>
      </c>
      <c r="AO2230" s="13"/>
      <c r="AP2230" s="11" t="s">
        <v>8769</v>
      </c>
      <c r="AR2230" s="13"/>
      <c r="AS2230" s="13"/>
      <c r="AT2230" s="12" t="b">
        <v>1</v>
      </c>
      <c r="AU2230" s="13"/>
      <c r="AV2230" s="14" t="s">
        <v>167</v>
      </c>
      <c r="AW2230" s="13"/>
      <c r="AX2230" s="14" t="s">
        <v>155</v>
      </c>
      <c r="AY2230" s="13"/>
      <c r="AZ2230" s="14">
        <v>7575.0</v>
      </c>
      <c r="BA2230" s="13"/>
    </row>
    <row r="2231">
      <c r="A2231" s="11" t="s">
        <v>8774</v>
      </c>
      <c r="B2231" s="11">
        <v>7700.0</v>
      </c>
      <c r="C2231" s="12" t="b">
        <v>1</v>
      </c>
      <c r="D2231" s="12" t="b">
        <v>1</v>
      </c>
      <c r="E2231" s="12" t="b">
        <v>0</v>
      </c>
      <c r="F2231" s="12" t="b">
        <v>0</v>
      </c>
      <c r="G2231" s="12" t="b">
        <v>0</v>
      </c>
      <c r="H2231" s="12" t="b">
        <v>0</v>
      </c>
      <c r="I2231" s="14" t="s">
        <v>8727</v>
      </c>
      <c r="J2231" s="13"/>
      <c r="K2231" s="12" t="b">
        <v>0</v>
      </c>
      <c r="L2231" s="14" t="s">
        <v>4070</v>
      </c>
      <c r="M2231" s="11" t="s">
        <v>1432</v>
      </c>
      <c r="N2231" s="11" t="s">
        <v>8775</v>
      </c>
      <c r="O2231" s="11" t="s">
        <v>8776</v>
      </c>
      <c r="P2231" s="11" t="s">
        <v>7374</v>
      </c>
      <c r="Q2231" s="11" t="s">
        <v>384</v>
      </c>
      <c r="R2231" s="11" t="s">
        <v>8777</v>
      </c>
      <c r="S2231" s="13"/>
      <c r="T2231" s="11" t="s">
        <v>8768</v>
      </c>
      <c r="U2231" s="11" t="s">
        <v>6347</v>
      </c>
      <c r="W2231" s="11" t="s">
        <v>7374</v>
      </c>
      <c r="Y2231" s="11" t="s">
        <v>6580</v>
      </c>
      <c r="Z2231" s="13"/>
      <c r="AA2231" s="11" t="s">
        <v>151</v>
      </c>
      <c r="AB2231" s="13"/>
      <c r="AC2231" s="13"/>
      <c r="AD2231" s="11" t="s">
        <v>8777</v>
      </c>
      <c r="AE2231" s="13"/>
      <c r="AF2231" s="13"/>
      <c r="AG2231" s="11" t="s">
        <v>152</v>
      </c>
      <c r="AH2231" s="11" t="s">
        <v>7376</v>
      </c>
      <c r="AI2231" s="11" t="s">
        <v>154</v>
      </c>
      <c r="AJ2231" s="13"/>
      <c r="AK2231" s="13"/>
      <c r="AL2231" s="13"/>
      <c r="AM2231" s="13"/>
      <c r="AN2231" s="11" t="s">
        <v>154</v>
      </c>
      <c r="AO2231" s="13"/>
      <c r="AP2231" s="11" t="s">
        <v>8774</v>
      </c>
      <c r="AR2231" s="13"/>
      <c r="AS2231" s="11" t="s">
        <v>154</v>
      </c>
      <c r="AT2231" s="12" t="b">
        <v>1</v>
      </c>
      <c r="AU2231" s="13"/>
      <c r="AV2231" s="14" t="s">
        <v>167</v>
      </c>
      <c r="AW2231" s="13"/>
      <c r="AX2231" s="14" t="s">
        <v>155</v>
      </c>
      <c r="AY2231" s="13"/>
      <c r="AZ2231" s="14">
        <v>7581.0</v>
      </c>
      <c r="BA2231" s="13"/>
    </row>
    <row r="2232">
      <c r="A2232" s="11" t="s">
        <v>8778</v>
      </c>
      <c r="B2232" s="11">
        <v>7701.0</v>
      </c>
      <c r="C2232" s="12" t="b">
        <v>1</v>
      </c>
      <c r="D2232" s="12" t="b">
        <v>1</v>
      </c>
      <c r="E2232" s="12" t="b">
        <v>0</v>
      </c>
      <c r="F2232" s="12" t="b">
        <v>0</v>
      </c>
      <c r="G2232" s="12" t="b">
        <v>0</v>
      </c>
      <c r="H2232" s="12" t="b">
        <v>0</v>
      </c>
      <c r="I2232" s="14" t="s">
        <v>8727</v>
      </c>
      <c r="J2232" s="13"/>
      <c r="K2232" s="12" t="b">
        <v>0</v>
      </c>
      <c r="L2232" s="14" t="s">
        <v>4070</v>
      </c>
      <c r="M2232" s="11" t="s">
        <v>1432</v>
      </c>
      <c r="N2232" s="11" t="s">
        <v>8779</v>
      </c>
      <c r="O2232" s="11" t="s">
        <v>8780</v>
      </c>
      <c r="P2232" s="11" t="s">
        <v>7374</v>
      </c>
      <c r="Q2232" s="11" t="s">
        <v>384</v>
      </c>
      <c r="R2232" s="11" t="s">
        <v>8781</v>
      </c>
      <c r="S2232" s="11" t="s">
        <v>8782</v>
      </c>
      <c r="T2232" s="11" t="s">
        <v>8768</v>
      </c>
      <c r="U2232" s="11" t="s">
        <v>6347</v>
      </c>
      <c r="W2232" s="11" t="s">
        <v>7374</v>
      </c>
      <c r="Y2232" s="11" t="s">
        <v>6580</v>
      </c>
      <c r="Z2232" s="13"/>
      <c r="AA2232" s="11" t="s">
        <v>151</v>
      </c>
      <c r="AB2232" s="13"/>
      <c r="AC2232" s="13"/>
      <c r="AD2232" s="11" t="s">
        <v>8781</v>
      </c>
      <c r="AE2232" s="13"/>
      <c r="AF2232" s="13"/>
      <c r="AG2232" s="11" t="s">
        <v>152</v>
      </c>
      <c r="AH2232" s="11" t="s">
        <v>7376</v>
      </c>
      <c r="AI2232" s="11" t="s">
        <v>154</v>
      </c>
      <c r="AJ2232" s="13"/>
      <c r="AK2232" s="13"/>
      <c r="AL2232" s="13"/>
      <c r="AM2232" s="13"/>
      <c r="AN2232" s="11" t="s">
        <v>154</v>
      </c>
      <c r="AO2232" s="13"/>
      <c r="AP2232" s="11" t="s">
        <v>8778</v>
      </c>
      <c r="AR2232" s="13"/>
      <c r="AS2232" s="11" t="s">
        <v>154</v>
      </c>
      <c r="AT2232" s="12" t="b">
        <v>1</v>
      </c>
      <c r="AU2232" s="13"/>
      <c r="AV2232" s="14" t="s">
        <v>167</v>
      </c>
      <c r="AW2232" s="13"/>
      <c r="AX2232" s="14" t="s">
        <v>155</v>
      </c>
      <c r="AY2232" s="13"/>
      <c r="AZ2232" s="14">
        <v>7577.0</v>
      </c>
      <c r="BA2232" s="13"/>
    </row>
    <row r="2233">
      <c r="A2233" s="11" t="s">
        <v>8783</v>
      </c>
      <c r="B2233" s="11">
        <v>7702.0</v>
      </c>
      <c r="C2233" s="12" t="b">
        <v>1</v>
      </c>
      <c r="D2233" s="12" t="b">
        <v>1</v>
      </c>
      <c r="E2233" s="12" t="b">
        <v>0</v>
      </c>
      <c r="F2233" s="12" t="b">
        <v>0</v>
      </c>
      <c r="G2233" s="12" t="b">
        <v>0</v>
      </c>
      <c r="H2233" s="12" t="b">
        <v>0</v>
      </c>
      <c r="I2233" s="14" t="s">
        <v>8727</v>
      </c>
      <c r="J2233" s="13"/>
      <c r="K2233" s="12" t="b">
        <v>0</v>
      </c>
      <c r="L2233" s="14" t="s">
        <v>4070</v>
      </c>
      <c r="M2233" s="11" t="s">
        <v>1432</v>
      </c>
      <c r="N2233" s="11" t="s">
        <v>8784</v>
      </c>
      <c r="O2233" s="11" t="s">
        <v>8785</v>
      </c>
      <c r="P2233" s="11" t="s">
        <v>7374</v>
      </c>
      <c r="Q2233" s="11" t="s">
        <v>384</v>
      </c>
      <c r="R2233" s="11" t="s">
        <v>8786</v>
      </c>
      <c r="S2233" s="11" t="s">
        <v>8787</v>
      </c>
      <c r="T2233" s="11" t="s">
        <v>8768</v>
      </c>
      <c r="U2233" s="11" t="s">
        <v>6347</v>
      </c>
      <c r="W2233" s="11" t="s">
        <v>7374</v>
      </c>
      <c r="Y2233" s="11" t="s">
        <v>6580</v>
      </c>
      <c r="Z2233" s="13"/>
      <c r="AA2233" s="11" t="s">
        <v>151</v>
      </c>
      <c r="AB2233" s="13"/>
      <c r="AC2233" s="13"/>
      <c r="AD2233" s="11" t="s">
        <v>8786</v>
      </c>
      <c r="AE2233" s="13"/>
      <c r="AF2233" s="13"/>
      <c r="AG2233" s="11" t="s">
        <v>152</v>
      </c>
      <c r="AH2233" s="11" t="s">
        <v>7376</v>
      </c>
      <c r="AI2233" s="11" t="s">
        <v>154</v>
      </c>
      <c r="AJ2233" s="13"/>
      <c r="AK2233" s="13"/>
      <c r="AL2233" s="13"/>
      <c r="AM2233" s="13"/>
      <c r="AN2233" s="11" t="s">
        <v>154</v>
      </c>
      <c r="AO2233" s="13"/>
      <c r="AP2233" s="11" t="s">
        <v>8783</v>
      </c>
      <c r="AR2233" s="13"/>
      <c r="AS2233" s="13"/>
      <c r="AT2233" s="12" t="b">
        <v>1</v>
      </c>
      <c r="AU2233" s="13"/>
      <c r="AV2233" s="14" t="s">
        <v>167</v>
      </c>
      <c r="AW2233" s="13"/>
      <c r="AX2233" s="14" t="s">
        <v>155</v>
      </c>
      <c r="AY2233" s="13"/>
      <c r="AZ2233" s="14">
        <v>7579.0</v>
      </c>
      <c r="BA2233" s="13"/>
    </row>
    <row r="2234">
      <c r="A2234" s="11" t="s">
        <v>8788</v>
      </c>
      <c r="B2234" s="11">
        <v>7703.0</v>
      </c>
      <c r="C2234" s="12" t="b">
        <v>1</v>
      </c>
      <c r="D2234" s="12" t="b">
        <v>1</v>
      </c>
      <c r="E2234" s="12" t="b">
        <v>0</v>
      </c>
      <c r="F2234" s="12" t="b">
        <v>0</v>
      </c>
      <c r="G2234" s="12" t="b">
        <v>0</v>
      </c>
      <c r="H2234" s="12" t="b">
        <v>0</v>
      </c>
      <c r="I2234" s="14" t="s">
        <v>8727</v>
      </c>
      <c r="J2234" s="13"/>
      <c r="K2234" s="12" t="b">
        <v>0</v>
      </c>
      <c r="L2234" s="14" t="s">
        <v>4070</v>
      </c>
      <c r="M2234" s="11" t="s">
        <v>1432</v>
      </c>
      <c r="N2234" s="11" t="s">
        <v>8789</v>
      </c>
      <c r="O2234" s="11" t="s">
        <v>8790</v>
      </c>
      <c r="P2234" s="11" t="s">
        <v>7374</v>
      </c>
      <c r="Q2234" s="11" t="s">
        <v>384</v>
      </c>
      <c r="R2234" s="11" t="s">
        <v>6580</v>
      </c>
      <c r="S2234" s="11" t="s">
        <v>8337</v>
      </c>
      <c r="T2234" s="11" t="s">
        <v>8791</v>
      </c>
      <c r="U2234" s="11" t="s">
        <v>6347</v>
      </c>
      <c r="W2234" s="11" t="s">
        <v>7374</v>
      </c>
      <c r="Y2234" s="11" t="s">
        <v>6580</v>
      </c>
      <c r="Z2234" s="13"/>
      <c r="AA2234" s="11" t="s">
        <v>151</v>
      </c>
      <c r="AB2234" s="13"/>
      <c r="AC2234" s="13"/>
      <c r="AD2234" s="11" t="s">
        <v>6580</v>
      </c>
      <c r="AE2234" s="13"/>
      <c r="AF2234" s="13"/>
      <c r="AG2234" s="11" t="s">
        <v>152</v>
      </c>
      <c r="AH2234" s="11" t="s">
        <v>7376</v>
      </c>
      <c r="AJ2234" s="13"/>
      <c r="AK2234" s="13"/>
      <c r="AL2234" s="13"/>
      <c r="AM2234" s="13"/>
      <c r="AN2234" s="11" t="s">
        <v>154</v>
      </c>
      <c r="AO2234" s="13"/>
      <c r="AP2234" s="11" t="s">
        <v>8788</v>
      </c>
      <c r="AR2234" s="13"/>
      <c r="AS2234" s="11" t="s">
        <v>154</v>
      </c>
      <c r="AT2234" s="12" t="b">
        <v>1</v>
      </c>
      <c r="AU2234" s="13"/>
      <c r="AV2234" s="14" t="s">
        <v>167</v>
      </c>
      <c r="AW2234" s="13"/>
      <c r="AX2234" s="14" t="s">
        <v>155</v>
      </c>
      <c r="AY2234" s="13"/>
      <c r="AZ2234" s="14">
        <v>7578.0</v>
      </c>
      <c r="BA2234" s="13"/>
    </row>
    <row r="2235">
      <c r="A2235" s="11" t="s">
        <v>8792</v>
      </c>
      <c r="B2235" s="11">
        <v>7708.0</v>
      </c>
      <c r="C2235" s="12" t="b">
        <v>1</v>
      </c>
      <c r="D2235" s="12" t="b">
        <v>0</v>
      </c>
      <c r="E2235" s="12" t="b">
        <v>0</v>
      </c>
      <c r="F2235" s="12" t="b">
        <v>0</v>
      </c>
      <c r="G2235" s="12" t="b">
        <v>0</v>
      </c>
      <c r="H2235" s="12" t="b">
        <v>0</v>
      </c>
      <c r="I2235" s="14" t="s">
        <v>8727</v>
      </c>
      <c r="J2235" s="13"/>
      <c r="K2235" s="12" t="b">
        <v>0</v>
      </c>
      <c r="L2235" s="14" t="s">
        <v>4070</v>
      </c>
      <c r="M2235" s="11" t="s">
        <v>1432</v>
      </c>
      <c r="N2235" s="11" t="s">
        <v>8793</v>
      </c>
      <c r="O2235" s="11" t="s">
        <v>8794</v>
      </c>
      <c r="P2235" s="11" t="s">
        <v>7374</v>
      </c>
      <c r="Q2235" s="11" t="s">
        <v>384</v>
      </c>
      <c r="R2235" s="11" t="s">
        <v>8795</v>
      </c>
      <c r="S2235" s="11" t="s">
        <v>8796</v>
      </c>
      <c r="T2235" s="11" t="s">
        <v>8763</v>
      </c>
      <c r="U2235" s="11" t="s">
        <v>6347</v>
      </c>
      <c r="W2235" s="11" t="s">
        <v>7374</v>
      </c>
      <c r="Y2235" s="11" t="s">
        <v>6580</v>
      </c>
      <c r="Z2235" s="13"/>
      <c r="AA2235" s="11" t="s">
        <v>151</v>
      </c>
      <c r="AB2235" s="13"/>
      <c r="AC2235" s="13"/>
      <c r="AD2235" s="11" t="s">
        <v>8795</v>
      </c>
      <c r="AE2235" s="13"/>
      <c r="AF2235" s="13"/>
      <c r="AG2235" s="11" t="s">
        <v>152</v>
      </c>
      <c r="AH2235" s="11" t="s">
        <v>7376</v>
      </c>
      <c r="AJ2235" s="13"/>
      <c r="AK2235" s="13"/>
      <c r="AL2235" s="13"/>
      <c r="AM2235" s="13"/>
      <c r="AN2235" s="13"/>
      <c r="AO2235" s="13"/>
      <c r="AP2235" s="11" t="s">
        <v>8792</v>
      </c>
      <c r="AR2235" s="13"/>
      <c r="AS2235" s="13"/>
      <c r="AT2235" s="12" t="b">
        <v>1</v>
      </c>
      <c r="AU2235" s="13"/>
      <c r="AV2235" s="14" t="s">
        <v>167</v>
      </c>
      <c r="AW2235" s="13"/>
      <c r="AX2235" s="14" t="s">
        <v>155</v>
      </c>
      <c r="AY2235" s="13"/>
      <c r="AZ2235" s="14">
        <v>7582.0</v>
      </c>
      <c r="BA2235" s="13"/>
    </row>
    <row r="2236">
      <c r="A2236" s="11" t="s">
        <v>8797</v>
      </c>
      <c r="B2236" s="11">
        <v>7709.0</v>
      </c>
      <c r="C2236" s="12" t="b">
        <v>1</v>
      </c>
      <c r="D2236" s="12" t="b">
        <v>1</v>
      </c>
      <c r="E2236" s="12" t="b">
        <v>0</v>
      </c>
      <c r="F2236" s="12" t="b">
        <v>0</v>
      </c>
      <c r="G2236" s="12" t="b">
        <v>0</v>
      </c>
      <c r="H2236" s="12" t="b">
        <v>0</v>
      </c>
      <c r="I2236" s="14" t="s">
        <v>3955</v>
      </c>
      <c r="J2236" s="13"/>
      <c r="K2236" s="12" t="b">
        <v>0</v>
      </c>
      <c r="L2236" s="14" t="s">
        <v>3232</v>
      </c>
      <c r="M2236" s="11" t="s">
        <v>1770</v>
      </c>
      <c r="N2236" s="11" t="s">
        <v>8798</v>
      </c>
      <c r="O2236" s="11" t="s">
        <v>3087</v>
      </c>
      <c r="P2236" s="11" t="s">
        <v>3234</v>
      </c>
      <c r="Q2236" s="11" t="s">
        <v>972</v>
      </c>
      <c r="R2236" s="11" t="s">
        <v>3088</v>
      </c>
      <c r="S2236" s="11" t="s">
        <v>3089</v>
      </c>
      <c r="V2236" s="13"/>
      <c r="W2236" s="11" t="s">
        <v>3234</v>
      </c>
      <c r="X2236" s="11" t="s">
        <v>1121</v>
      </c>
      <c r="Y2236" s="11" t="s">
        <v>3088</v>
      </c>
      <c r="AA2236" s="11" t="s">
        <v>151</v>
      </c>
      <c r="AB2236" s="13"/>
      <c r="AC2236" s="13"/>
      <c r="AD2236" s="11" t="s">
        <v>3088</v>
      </c>
      <c r="AF2236" s="13"/>
      <c r="AG2236" s="11" t="s">
        <v>152</v>
      </c>
      <c r="AH2236" s="11" t="s">
        <v>3236</v>
      </c>
      <c r="AJ2236" s="18" t="s">
        <v>6557</v>
      </c>
      <c r="AK2236" s="11" t="s">
        <v>7731</v>
      </c>
      <c r="AM2236" s="13"/>
      <c r="AN2236" s="13"/>
      <c r="AO2236" s="13"/>
      <c r="AP2236" s="11" t="s">
        <v>8797</v>
      </c>
      <c r="AR2236" s="13"/>
      <c r="AS2236" s="13"/>
      <c r="AT2236" s="12" t="b">
        <v>1</v>
      </c>
      <c r="AU2236" s="13"/>
      <c r="AV2236" s="14" t="s">
        <v>167</v>
      </c>
      <c r="AW2236" s="13"/>
      <c r="AX2236" s="14" t="s">
        <v>155</v>
      </c>
      <c r="AY2236" s="13"/>
      <c r="AZ2236" s="14">
        <v>7583.0</v>
      </c>
      <c r="BA2236" s="13"/>
    </row>
    <row r="2237">
      <c r="A2237" s="11" t="s">
        <v>8799</v>
      </c>
      <c r="B2237" s="11">
        <v>7711.0</v>
      </c>
      <c r="C2237" s="12" t="b">
        <v>1</v>
      </c>
      <c r="D2237" s="12" t="b">
        <v>1</v>
      </c>
      <c r="E2237" s="12" t="b">
        <v>0</v>
      </c>
      <c r="F2237" s="12" t="b">
        <v>0</v>
      </c>
      <c r="G2237" s="12" t="b">
        <v>0</v>
      </c>
      <c r="H2237" s="12" t="b">
        <v>0</v>
      </c>
      <c r="I2237" s="13"/>
      <c r="J2237" s="13"/>
      <c r="K2237" s="12" t="b">
        <v>0</v>
      </c>
      <c r="L2237" s="14" t="s">
        <v>3200</v>
      </c>
      <c r="M2237" s="11" t="s">
        <v>4785</v>
      </c>
      <c r="N2237" s="11" t="s">
        <v>8800</v>
      </c>
      <c r="O2237" s="11" t="s">
        <v>8801</v>
      </c>
      <c r="P2237" s="11" t="s">
        <v>3202</v>
      </c>
      <c r="Q2237" s="11" t="s">
        <v>972</v>
      </c>
      <c r="R2237" s="11" t="s">
        <v>8802</v>
      </c>
      <c r="S2237" s="11" t="s">
        <v>8803</v>
      </c>
      <c r="V2237" s="13"/>
      <c r="W2237" s="11" t="s">
        <v>3202</v>
      </c>
      <c r="X2237" s="11" t="s">
        <v>1121</v>
      </c>
      <c r="Y2237" s="11" t="s">
        <v>8802</v>
      </c>
      <c r="Z2237" s="13"/>
      <c r="AA2237" s="11" t="s">
        <v>151</v>
      </c>
      <c r="AB2237" s="13"/>
      <c r="AC2237" s="13"/>
      <c r="AD2237" s="11" t="s">
        <v>8802</v>
      </c>
      <c r="AE2237" s="11" t="s">
        <v>2029</v>
      </c>
      <c r="AG2237" s="11" t="s">
        <v>152</v>
      </c>
      <c r="AH2237" s="11" t="s">
        <v>3203</v>
      </c>
      <c r="AJ2237" s="11" t="s">
        <v>1692</v>
      </c>
      <c r="AK2237" s="11" t="s">
        <v>4637</v>
      </c>
      <c r="AM2237" s="13"/>
      <c r="AN2237" s="13"/>
      <c r="AO2237" s="13"/>
      <c r="AP2237" s="11" t="s">
        <v>8799</v>
      </c>
      <c r="AR2237" s="13"/>
      <c r="AS2237" s="13"/>
      <c r="AT2237" s="12" t="b">
        <v>1</v>
      </c>
      <c r="AU2237" s="13"/>
      <c r="AV2237" s="14" t="s">
        <v>167</v>
      </c>
      <c r="AW2237" s="13"/>
      <c r="AX2237" s="14" t="s">
        <v>155</v>
      </c>
      <c r="AY2237" s="13"/>
      <c r="AZ2237" s="14">
        <v>7584.0</v>
      </c>
      <c r="BA2237" s="13"/>
    </row>
    <row r="2238">
      <c r="A2238" s="11" t="s">
        <v>8804</v>
      </c>
      <c r="B2238" s="11">
        <v>7723.0</v>
      </c>
      <c r="C2238" s="12" t="b">
        <v>1</v>
      </c>
      <c r="D2238" s="12" t="b">
        <v>1</v>
      </c>
      <c r="E2238" s="12" t="b">
        <v>0</v>
      </c>
      <c r="F2238" s="12" t="b">
        <v>0</v>
      </c>
      <c r="G2238" s="12" t="b">
        <v>0</v>
      </c>
      <c r="H2238" s="12" t="b">
        <v>0</v>
      </c>
      <c r="I2238" s="14" t="s">
        <v>8805</v>
      </c>
      <c r="J2238" s="13"/>
      <c r="K2238" s="12" t="b">
        <v>0</v>
      </c>
      <c r="L2238" s="14" t="s">
        <v>8806</v>
      </c>
      <c r="M2238" s="11" t="s">
        <v>1444</v>
      </c>
      <c r="N2238" s="11" t="s">
        <v>8807</v>
      </c>
      <c r="O2238" s="11" t="s">
        <v>8808</v>
      </c>
      <c r="P2238" s="11" t="s">
        <v>8809</v>
      </c>
      <c r="Q2238" s="11" t="s">
        <v>162</v>
      </c>
      <c r="R2238" s="11" t="s">
        <v>8810</v>
      </c>
      <c r="S2238" s="13"/>
      <c r="T2238" s="11" t="s">
        <v>8811</v>
      </c>
      <c r="U2238" s="11" t="s">
        <v>3927</v>
      </c>
      <c r="W2238" s="11" t="s">
        <v>8809</v>
      </c>
      <c r="Y2238" s="11" t="s">
        <v>8525</v>
      </c>
      <c r="Z2238" s="13"/>
      <c r="AA2238" s="11" t="s">
        <v>151</v>
      </c>
      <c r="AB2238" s="13"/>
      <c r="AC2238" s="13"/>
      <c r="AD2238" s="11" t="s">
        <v>8810</v>
      </c>
      <c r="AE2238" s="13"/>
      <c r="AF2238" s="14">
        <v>1.0</v>
      </c>
      <c r="AG2238" s="11" t="s">
        <v>152</v>
      </c>
      <c r="AH2238" s="11" t="s">
        <v>8812</v>
      </c>
      <c r="AJ2238" s="13"/>
      <c r="AK2238" s="13"/>
      <c r="AL2238" s="13"/>
      <c r="AM2238" s="13"/>
      <c r="AN2238" s="13"/>
      <c r="AO2238" s="13"/>
      <c r="AP2238" s="11" t="s">
        <v>8804</v>
      </c>
      <c r="AR2238" s="13"/>
      <c r="AS2238" s="11" t="s">
        <v>154</v>
      </c>
      <c r="AT2238" s="12" t="b">
        <v>1</v>
      </c>
      <c r="AU2238" s="13"/>
      <c r="AV2238" s="14" t="s">
        <v>167</v>
      </c>
      <c r="AW2238" s="13"/>
      <c r="AX2238" s="14" t="s">
        <v>155</v>
      </c>
      <c r="AY2238" s="13"/>
      <c r="AZ2238" s="14">
        <v>7586.0</v>
      </c>
      <c r="BA2238" s="13"/>
    </row>
    <row r="2239">
      <c r="A2239" s="11" t="s">
        <v>8813</v>
      </c>
      <c r="B2239" s="11">
        <v>7724.0</v>
      </c>
      <c r="C2239" s="12" t="b">
        <v>1</v>
      </c>
      <c r="D2239" s="12" t="b">
        <v>0</v>
      </c>
      <c r="E2239" s="12" t="b">
        <v>0</v>
      </c>
      <c r="F2239" s="12" t="b">
        <v>0</v>
      </c>
      <c r="G2239" s="12" t="b">
        <v>0</v>
      </c>
      <c r="H2239" s="12" t="b">
        <v>0</v>
      </c>
      <c r="I2239" s="14" t="s">
        <v>6947</v>
      </c>
      <c r="J2239" s="14" t="s">
        <v>4070</v>
      </c>
      <c r="K2239" s="12" t="b">
        <v>0</v>
      </c>
      <c r="L2239" s="15">
        <v>45089.0</v>
      </c>
      <c r="M2239" s="11" t="s">
        <v>230</v>
      </c>
      <c r="N2239" s="11" t="s">
        <v>8814</v>
      </c>
      <c r="O2239" s="11" t="s">
        <v>8815</v>
      </c>
      <c r="P2239" s="11" t="s">
        <v>6962</v>
      </c>
      <c r="Q2239" s="11" t="s">
        <v>162</v>
      </c>
      <c r="R2239" s="11" t="s">
        <v>8816</v>
      </c>
      <c r="S2239" s="11" t="s">
        <v>8817</v>
      </c>
      <c r="T2239" s="11" t="s">
        <v>8818</v>
      </c>
      <c r="U2239" s="11" t="s">
        <v>8819</v>
      </c>
      <c r="W2239" s="11" t="s">
        <v>6962</v>
      </c>
      <c r="Y2239" s="11" t="s">
        <v>8816</v>
      </c>
      <c r="AA2239" s="11" t="s">
        <v>151</v>
      </c>
      <c r="AB2239" s="13"/>
      <c r="AC2239" s="13"/>
      <c r="AD2239" s="11" t="s">
        <v>8816</v>
      </c>
      <c r="AF2239" s="13"/>
      <c r="AG2239" s="11" t="s">
        <v>152</v>
      </c>
      <c r="AH2239" s="11" t="s">
        <v>6963</v>
      </c>
      <c r="AJ2239" s="13"/>
      <c r="AK2239" s="13"/>
      <c r="AL2239" s="13"/>
      <c r="AM2239" s="13"/>
      <c r="AN2239" s="13"/>
      <c r="AO2239" s="13"/>
      <c r="AP2239" s="11" t="s">
        <v>8813</v>
      </c>
      <c r="AR2239" s="13"/>
      <c r="AS2239" s="13"/>
      <c r="AT2239" s="12" t="b">
        <v>1</v>
      </c>
      <c r="AU2239" s="13"/>
      <c r="AV2239" s="14" t="s">
        <v>167</v>
      </c>
      <c r="AW2239" s="13"/>
      <c r="AX2239" s="14" t="s">
        <v>155</v>
      </c>
      <c r="AY2239" s="13"/>
      <c r="AZ2239" s="14">
        <v>7585.0</v>
      </c>
      <c r="BA2239" s="13"/>
    </row>
    <row r="2240">
      <c r="A2240" s="11" t="s">
        <v>8820</v>
      </c>
      <c r="B2240" s="11">
        <v>7726.0</v>
      </c>
      <c r="C2240" s="12" t="b">
        <v>1</v>
      </c>
      <c r="D2240" s="12" t="b">
        <v>0</v>
      </c>
      <c r="E2240" s="12" t="b">
        <v>0</v>
      </c>
      <c r="F2240" s="12" t="b">
        <v>0</v>
      </c>
      <c r="G2240" s="12" t="b">
        <v>0</v>
      </c>
      <c r="H2240" s="12" t="b">
        <v>0</v>
      </c>
      <c r="I2240" s="13"/>
      <c r="J2240" s="13"/>
      <c r="K2240" s="12" t="b">
        <v>0</v>
      </c>
      <c r="L2240" s="17">
        <v>45272.0</v>
      </c>
      <c r="M2240" s="11" t="s">
        <v>1221</v>
      </c>
      <c r="N2240" s="11" t="s">
        <v>8821</v>
      </c>
      <c r="O2240" s="11" t="s">
        <v>4674</v>
      </c>
      <c r="P2240" s="11" t="s">
        <v>6974</v>
      </c>
      <c r="Q2240" s="11" t="s">
        <v>162</v>
      </c>
      <c r="R2240" s="11" t="s">
        <v>4675</v>
      </c>
      <c r="S2240" s="11" t="s">
        <v>4676</v>
      </c>
      <c r="T2240" s="11" t="s">
        <v>8822</v>
      </c>
      <c r="U2240" s="11" t="s">
        <v>4844</v>
      </c>
      <c r="W2240" s="11" t="s">
        <v>6974</v>
      </c>
      <c r="Y2240" s="11" t="s">
        <v>4675</v>
      </c>
      <c r="Z2240" s="13"/>
      <c r="AA2240" s="11" t="s">
        <v>597</v>
      </c>
      <c r="AB2240" s="13"/>
      <c r="AC2240" s="13"/>
      <c r="AD2240" s="11" t="s">
        <v>4675</v>
      </c>
      <c r="AE2240" s="13"/>
      <c r="AF2240" s="14">
        <v>1.0</v>
      </c>
      <c r="AG2240" s="11" t="s">
        <v>152</v>
      </c>
      <c r="AH2240" s="11" t="s">
        <v>6975</v>
      </c>
      <c r="AJ2240" s="13"/>
      <c r="AK2240" s="13"/>
      <c r="AL2240" s="13"/>
      <c r="AM2240" s="13"/>
      <c r="AN2240" s="13"/>
      <c r="AO2240" s="13"/>
      <c r="AP2240" s="11" t="s">
        <v>8820</v>
      </c>
      <c r="AR2240" s="13"/>
      <c r="AS2240" s="13"/>
      <c r="AT2240" s="12" t="b">
        <v>1</v>
      </c>
      <c r="AU2240" s="13"/>
      <c r="AV2240" s="14" t="s">
        <v>167</v>
      </c>
      <c r="AW2240" s="13"/>
      <c r="AX2240" s="14" t="s">
        <v>155</v>
      </c>
      <c r="AY2240" s="13"/>
      <c r="AZ2240" s="14">
        <v>7587.0</v>
      </c>
      <c r="BA2240" s="13"/>
    </row>
    <row r="2241">
      <c r="A2241" s="11" t="s">
        <v>8823</v>
      </c>
      <c r="B2241" s="11">
        <v>7732.0</v>
      </c>
      <c r="C2241" s="12" t="b">
        <v>1</v>
      </c>
      <c r="D2241" s="12" t="b">
        <v>1</v>
      </c>
      <c r="E2241" s="12" t="b">
        <v>0</v>
      </c>
      <c r="F2241" s="12" t="b">
        <v>0</v>
      </c>
      <c r="G2241" s="12" t="b">
        <v>0</v>
      </c>
      <c r="H2241" s="12" t="b">
        <v>0</v>
      </c>
      <c r="I2241" s="15">
        <v>45028.0</v>
      </c>
      <c r="J2241" s="14" t="s">
        <v>4070</v>
      </c>
      <c r="K2241" s="12" t="b">
        <v>0</v>
      </c>
      <c r="L2241" s="17">
        <v>45272.0</v>
      </c>
      <c r="M2241" s="11" t="s">
        <v>203</v>
      </c>
      <c r="N2241" s="11" t="s">
        <v>8824</v>
      </c>
      <c r="O2241" s="11" t="s">
        <v>638</v>
      </c>
      <c r="P2241" s="11" t="s">
        <v>6974</v>
      </c>
      <c r="Q2241" s="11" t="s">
        <v>162</v>
      </c>
      <c r="R2241" s="11" t="s">
        <v>639</v>
      </c>
      <c r="S2241" s="11" t="s">
        <v>640</v>
      </c>
      <c r="T2241" s="11" t="s">
        <v>8791</v>
      </c>
      <c r="U2241" s="11" t="s">
        <v>4232</v>
      </c>
      <c r="W2241" s="11" t="s">
        <v>6974</v>
      </c>
      <c r="Y2241" s="11" t="s">
        <v>1465</v>
      </c>
      <c r="Z2241" s="13"/>
      <c r="AA2241" s="11" t="s">
        <v>151</v>
      </c>
      <c r="AB2241" s="13"/>
      <c r="AC2241" s="13"/>
      <c r="AD2241" s="11" t="s">
        <v>639</v>
      </c>
      <c r="AE2241" s="13"/>
      <c r="AF2241" s="14">
        <v>1.0</v>
      </c>
      <c r="AG2241" s="11" t="s">
        <v>152</v>
      </c>
      <c r="AH2241" s="11" t="s">
        <v>6975</v>
      </c>
      <c r="AI2241" s="11" t="s">
        <v>154</v>
      </c>
      <c r="AJ2241" s="13"/>
      <c r="AK2241" s="13"/>
      <c r="AL2241" s="13"/>
      <c r="AM2241" s="13"/>
      <c r="AN2241" s="13"/>
      <c r="AO2241" s="13"/>
      <c r="AP2241" s="11" t="s">
        <v>8823</v>
      </c>
      <c r="AR2241" s="13"/>
      <c r="AS2241" s="11" t="s">
        <v>154</v>
      </c>
      <c r="AT2241" s="12" t="b">
        <v>1</v>
      </c>
      <c r="AU2241" s="13"/>
      <c r="AV2241" s="14" t="s">
        <v>167</v>
      </c>
      <c r="AW2241" s="13"/>
      <c r="AX2241" s="14" t="s">
        <v>155</v>
      </c>
      <c r="AY2241" s="13"/>
      <c r="AZ2241" s="14">
        <v>7588.0</v>
      </c>
      <c r="BA2241" s="13"/>
    </row>
    <row r="2242">
      <c r="A2242" s="11" t="s">
        <v>8825</v>
      </c>
      <c r="B2242" s="11">
        <v>7733.0</v>
      </c>
      <c r="C2242" s="12" t="b">
        <v>1</v>
      </c>
      <c r="D2242" s="12" t="b">
        <v>1</v>
      </c>
      <c r="E2242" s="12" t="b">
        <v>0</v>
      </c>
      <c r="F2242" s="12" t="b">
        <v>0</v>
      </c>
      <c r="G2242" s="12" t="b">
        <v>0</v>
      </c>
      <c r="H2242" s="12" t="b">
        <v>0</v>
      </c>
      <c r="I2242" s="15">
        <v>45028.0</v>
      </c>
      <c r="J2242" s="14" t="s">
        <v>4070</v>
      </c>
      <c r="K2242" s="12" t="b">
        <v>0</v>
      </c>
      <c r="L2242" s="17">
        <v>45272.0</v>
      </c>
      <c r="M2242" s="11" t="s">
        <v>203</v>
      </c>
      <c r="N2242" s="11" t="s">
        <v>8826</v>
      </c>
      <c r="O2242" s="11" t="s">
        <v>845</v>
      </c>
      <c r="P2242" s="11" t="s">
        <v>6974</v>
      </c>
      <c r="Q2242" s="11" t="s">
        <v>162</v>
      </c>
      <c r="R2242" s="11" t="s">
        <v>846</v>
      </c>
      <c r="S2242" s="11" t="s">
        <v>847</v>
      </c>
      <c r="T2242" s="11" t="s">
        <v>8763</v>
      </c>
      <c r="U2242" s="11" t="s">
        <v>4232</v>
      </c>
      <c r="W2242" s="11" t="s">
        <v>6974</v>
      </c>
      <c r="Y2242" s="11" t="s">
        <v>1465</v>
      </c>
      <c r="Z2242" s="13"/>
      <c r="AA2242" s="11" t="s">
        <v>151</v>
      </c>
      <c r="AB2242" s="13"/>
      <c r="AC2242" s="13"/>
      <c r="AD2242" s="11" t="s">
        <v>846</v>
      </c>
      <c r="AF2242" s="14">
        <v>1.0</v>
      </c>
      <c r="AG2242" s="11" t="s">
        <v>152</v>
      </c>
      <c r="AH2242" s="11" t="s">
        <v>6975</v>
      </c>
      <c r="AI2242" s="11" t="s">
        <v>154</v>
      </c>
      <c r="AJ2242" s="13"/>
      <c r="AK2242" s="13"/>
      <c r="AL2242" s="13"/>
      <c r="AM2242" s="13"/>
      <c r="AN2242" s="11" t="s">
        <v>154</v>
      </c>
      <c r="AO2242" s="13"/>
      <c r="AP2242" s="11" t="s">
        <v>8825</v>
      </c>
      <c r="AR2242" s="13"/>
      <c r="AS2242" s="13"/>
      <c r="AT2242" s="12" t="b">
        <v>1</v>
      </c>
      <c r="AU2242" s="13"/>
      <c r="AV2242" s="14" t="s">
        <v>167</v>
      </c>
      <c r="AW2242" s="13"/>
      <c r="AX2242" s="14" t="s">
        <v>155</v>
      </c>
      <c r="AY2242" s="13"/>
      <c r="AZ2242" s="14">
        <v>7589.0</v>
      </c>
      <c r="BA2242" s="13"/>
    </row>
    <row r="2243">
      <c r="A2243" s="11" t="s">
        <v>8827</v>
      </c>
      <c r="B2243" s="11">
        <v>7734.0</v>
      </c>
      <c r="C2243" s="12" t="b">
        <v>1</v>
      </c>
      <c r="D2243" s="12" t="b">
        <v>1</v>
      </c>
      <c r="E2243" s="12" t="b">
        <v>0</v>
      </c>
      <c r="F2243" s="12" t="b">
        <v>0</v>
      </c>
      <c r="G2243" s="12" t="b">
        <v>0</v>
      </c>
      <c r="H2243" s="12" t="b">
        <v>0</v>
      </c>
      <c r="I2243" s="15">
        <v>45566.0</v>
      </c>
      <c r="J2243" s="14" t="s">
        <v>4070</v>
      </c>
      <c r="K2243" s="12" t="b">
        <v>0</v>
      </c>
      <c r="L2243" s="14" t="s">
        <v>8448</v>
      </c>
      <c r="M2243" s="11" t="s">
        <v>203</v>
      </c>
      <c r="N2243" s="11" t="s">
        <v>8828</v>
      </c>
      <c r="O2243" s="11" t="s">
        <v>8222</v>
      </c>
      <c r="P2243" s="11" t="s">
        <v>8451</v>
      </c>
      <c r="Q2243" s="11" t="s">
        <v>162</v>
      </c>
      <c r="R2243" s="11" t="s">
        <v>8223</v>
      </c>
      <c r="S2243" s="11" t="s">
        <v>8224</v>
      </c>
      <c r="T2243" s="11" t="s">
        <v>8763</v>
      </c>
      <c r="U2243" s="11" t="s">
        <v>4232</v>
      </c>
      <c r="W2243" s="11" t="s">
        <v>8451</v>
      </c>
      <c r="Y2243" s="11" t="s">
        <v>1465</v>
      </c>
      <c r="Z2243" s="13"/>
      <c r="AA2243" s="11" t="s">
        <v>151</v>
      </c>
      <c r="AB2243" s="13"/>
      <c r="AC2243" s="13"/>
      <c r="AD2243" s="11" t="s">
        <v>8223</v>
      </c>
      <c r="AF2243" s="14">
        <v>1.0</v>
      </c>
      <c r="AG2243" s="11" t="s">
        <v>152</v>
      </c>
      <c r="AH2243" s="11" t="s">
        <v>8456</v>
      </c>
      <c r="AI2243" s="11" t="s">
        <v>154</v>
      </c>
      <c r="AJ2243" s="13"/>
      <c r="AK2243" s="13"/>
      <c r="AL2243" s="13"/>
      <c r="AM2243" s="13"/>
      <c r="AN2243" s="13"/>
      <c r="AO2243" s="13"/>
      <c r="AP2243" s="11" t="s">
        <v>8827</v>
      </c>
      <c r="AR2243" s="13"/>
      <c r="AS2243" s="11" t="s">
        <v>154</v>
      </c>
      <c r="AT2243" s="12" t="b">
        <v>1</v>
      </c>
      <c r="AU2243" s="13"/>
      <c r="AV2243" s="15">
        <v>45910.0</v>
      </c>
      <c r="AW2243" s="13"/>
      <c r="AX2243" s="14" t="s">
        <v>155</v>
      </c>
      <c r="AY2243" s="13"/>
      <c r="AZ2243" s="14">
        <v>916.0</v>
      </c>
      <c r="BA2243" s="13"/>
    </row>
    <row r="2244">
      <c r="A2244" s="11" t="s">
        <v>8829</v>
      </c>
      <c r="B2244" s="11">
        <v>7737.0</v>
      </c>
      <c r="C2244" s="12" t="b">
        <v>1</v>
      </c>
      <c r="D2244" s="12" t="b">
        <v>1</v>
      </c>
      <c r="E2244" s="12" t="b">
        <v>0</v>
      </c>
      <c r="F2244" s="12" t="b">
        <v>0</v>
      </c>
      <c r="G2244" s="12" t="b">
        <v>0</v>
      </c>
      <c r="H2244" s="12" t="b">
        <v>0</v>
      </c>
      <c r="I2244" s="15">
        <v>45028.0</v>
      </c>
      <c r="J2244" s="14" t="s">
        <v>4070</v>
      </c>
      <c r="K2244" s="12" t="b">
        <v>0</v>
      </c>
      <c r="L2244" s="17">
        <v>45272.0</v>
      </c>
      <c r="M2244" s="11" t="s">
        <v>1793</v>
      </c>
      <c r="N2244" s="11" t="s">
        <v>8830</v>
      </c>
      <c r="O2244" s="11" t="s">
        <v>8831</v>
      </c>
      <c r="P2244" s="11" t="s">
        <v>6974</v>
      </c>
      <c r="Q2244" s="11" t="s">
        <v>162</v>
      </c>
      <c r="R2244" s="11" t="s">
        <v>8832</v>
      </c>
      <c r="S2244" s="11" t="s">
        <v>3417</v>
      </c>
      <c r="T2244" s="11" t="s">
        <v>8833</v>
      </c>
      <c r="U2244" s="11" t="s">
        <v>3513</v>
      </c>
      <c r="W2244" s="11" t="s">
        <v>6974</v>
      </c>
      <c r="Y2244" s="11" t="s">
        <v>3503</v>
      </c>
      <c r="Z2244" s="13"/>
      <c r="AA2244" s="11" t="s">
        <v>151</v>
      </c>
      <c r="AB2244" s="13"/>
      <c r="AC2244" s="13"/>
      <c r="AD2244" s="11" t="s">
        <v>8832</v>
      </c>
      <c r="AE2244" s="13"/>
      <c r="AF2244" s="14">
        <v>1.0</v>
      </c>
      <c r="AG2244" s="11" t="s">
        <v>152</v>
      </c>
      <c r="AH2244" s="11" t="s">
        <v>6975</v>
      </c>
      <c r="AI2244" s="11" t="s">
        <v>154</v>
      </c>
      <c r="AJ2244" s="13"/>
      <c r="AK2244" s="13"/>
      <c r="AL2244" s="13"/>
      <c r="AM2244" s="13"/>
      <c r="AN2244" s="11" t="s">
        <v>154</v>
      </c>
      <c r="AO2244" s="13"/>
      <c r="AP2244" s="11" t="s">
        <v>8829</v>
      </c>
      <c r="AR2244" s="13"/>
      <c r="AS2244" s="11" t="s">
        <v>154</v>
      </c>
      <c r="AT2244" s="12" t="b">
        <v>1</v>
      </c>
      <c r="AU2244" s="13"/>
      <c r="AV2244" s="14" t="s">
        <v>167</v>
      </c>
      <c r="AW2244" s="13"/>
      <c r="AX2244" s="14" t="s">
        <v>155</v>
      </c>
      <c r="AY2244" s="13"/>
      <c r="AZ2244" s="14">
        <v>7590.0</v>
      </c>
      <c r="BA2244" s="13"/>
    </row>
    <row r="2245">
      <c r="A2245" s="11" t="s">
        <v>8834</v>
      </c>
      <c r="B2245" s="11">
        <v>7753.0</v>
      </c>
      <c r="C2245" s="12" t="b">
        <v>1</v>
      </c>
      <c r="D2245" s="12" t="b">
        <v>1</v>
      </c>
      <c r="E2245" s="12" t="b">
        <v>0</v>
      </c>
      <c r="F2245" s="12" t="b">
        <v>0</v>
      </c>
      <c r="G2245" s="12" t="b">
        <v>0</v>
      </c>
      <c r="H2245" s="12" t="b">
        <v>1</v>
      </c>
      <c r="I2245" s="13"/>
      <c r="J2245" s="13"/>
      <c r="K2245" s="12" t="b">
        <v>0</v>
      </c>
      <c r="L2245" s="14" t="s">
        <v>3200</v>
      </c>
      <c r="M2245" s="11" t="s">
        <v>1124</v>
      </c>
      <c r="N2245" s="11" t="s">
        <v>8835</v>
      </c>
      <c r="O2245" s="11" t="s">
        <v>8836</v>
      </c>
      <c r="P2245" s="11" t="s">
        <v>3202</v>
      </c>
      <c r="Q2245" s="11" t="s">
        <v>972</v>
      </c>
      <c r="R2245" s="11" t="s">
        <v>8837</v>
      </c>
      <c r="S2245" s="11" t="s">
        <v>8838</v>
      </c>
      <c r="T2245" s="13"/>
      <c r="U2245" s="13"/>
      <c r="V2245" s="13"/>
      <c r="W2245" s="11" t="s">
        <v>3202</v>
      </c>
      <c r="Y2245" s="13"/>
      <c r="Z2245" s="13"/>
      <c r="AA2245" s="11" t="s">
        <v>151</v>
      </c>
      <c r="AB2245" s="13"/>
      <c r="AC2245" s="13"/>
      <c r="AD2245" s="11" t="s">
        <v>8837</v>
      </c>
      <c r="AF2245" s="13"/>
      <c r="AG2245" s="11" t="s">
        <v>152</v>
      </c>
      <c r="AH2245" s="11" t="s">
        <v>3203</v>
      </c>
      <c r="AJ2245" s="13"/>
      <c r="AK2245" s="13"/>
      <c r="AL2245" s="13"/>
      <c r="AM2245" s="13"/>
      <c r="AN2245" s="13"/>
      <c r="AO2245" s="13"/>
      <c r="AP2245" s="11" t="s">
        <v>8834</v>
      </c>
      <c r="AR2245" s="13"/>
      <c r="AS2245" s="13"/>
      <c r="AT2245" s="12" t="b">
        <v>1</v>
      </c>
      <c r="AU2245" s="13"/>
      <c r="AV2245" s="14" t="s">
        <v>167</v>
      </c>
      <c r="AW2245" s="13"/>
      <c r="AX2245" s="14" t="s">
        <v>155</v>
      </c>
      <c r="AY2245" s="13"/>
      <c r="AZ2245" s="14">
        <v>7591.0</v>
      </c>
      <c r="BA2245" s="13"/>
    </row>
    <row r="2246">
      <c r="A2246" s="11" t="s">
        <v>8839</v>
      </c>
      <c r="B2246" s="11">
        <v>7759.0</v>
      </c>
      <c r="C2246" s="12" t="b">
        <v>1</v>
      </c>
      <c r="D2246" s="12" t="b">
        <v>1</v>
      </c>
      <c r="E2246" s="12" t="b">
        <v>0</v>
      </c>
      <c r="F2246" s="12" t="b">
        <v>0</v>
      </c>
      <c r="G2246" s="12" t="b">
        <v>0</v>
      </c>
      <c r="H2246" s="12" t="b">
        <v>1</v>
      </c>
      <c r="I2246" s="13"/>
      <c r="J2246" s="13"/>
      <c r="K2246" s="12" t="b">
        <v>0</v>
      </c>
      <c r="L2246" s="14" t="s">
        <v>3200</v>
      </c>
      <c r="M2246" s="11" t="s">
        <v>1124</v>
      </c>
      <c r="N2246" s="11" t="s">
        <v>8840</v>
      </c>
      <c r="O2246" s="11" t="s">
        <v>8836</v>
      </c>
      <c r="P2246" s="11" t="s">
        <v>3202</v>
      </c>
      <c r="Q2246" s="11" t="s">
        <v>972</v>
      </c>
      <c r="R2246" s="11" t="s">
        <v>8837</v>
      </c>
      <c r="S2246" s="11" t="s">
        <v>8838</v>
      </c>
      <c r="T2246" s="13"/>
      <c r="U2246" s="13"/>
      <c r="V2246" s="13"/>
      <c r="W2246" s="11" t="s">
        <v>3202</v>
      </c>
      <c r="Y2246" s="13"/>
      <c r="Z2246" s="13"/>
      <c r="AA2246" s="11" t="s">
        <v>151</v>
      </c>
      <c r="AB2246" s="13"/>
      <c r="AC2246" s="13"/>
      <c r="AD2246" s="11" t="s">
        <v>8837</v>
      </c>
      <c r="AF2246" s="13"/>
      <c r="AG2246" s="11" t="s">
        <v>152</v>
      </c>
      <c r="AH2246" s="11" t="s">
        <v>3203</v>
      </c>
      <c r="AJ2246" s="13"/>
      <c r="AK2246" s="13"/>
      <c r="AL2246" s="13"/>
      <c r="AM2246" s="13"/>
      <c r="AN2246" s="13"/>
      <c r="AO2246" s="13"/>
      <c r="AP2246" s="11" t="s">
        <v>8839</v>
      </c>
      <c r="AR2246" s="13"/>
      <c r="AS2246" s="13"/>
      <c r="AT2246" s="12" t="b">
        <v>1</v>
      </c>
      <c r="AU2246" s="13"/>
      <c r="AV2246" s="14" t="s">
        <v>167</v>
      </c>
      <c r="AW2246" s="13"/>
      <c r="AX2246" s="14" t="s">
        <v>155</v>
      </c>
      <c r="AY2246" s="13"/>
      <c r="AZ2246" s="14">
        <v>7592.0</v>
      </c>
      <c r="BA2246" s="13"/>
    </row>
    <row r="2247">
      <c r="A2247" s="11" t="s">
        <v>8841</v>
      </c>
      <c r="B2247" s="11">
        <v>7760.0</v>
      </c>
      <c r="C2247" s="12" t="b">
        <v>1</v>
      </c>
      <c r="D2247" s="12" t="b">
        <v>1</v>
      </c>
      <c r="E2247" s="12" t="b">
        <v>0</v>
      </c>
      <c r="F2247" s="12" t="b">
        <v>0</v>
      </c>
      <c r="G2247" s="12" t="b">
        <v>0</v>
      </c>
      <c r="H2247" s="12" t="b">
        <v>0</v>
      </c>
      <c r="I2247" s="15">
        <v>45028.0</v>
      </c>
      <c r="J2247" s="14" t="s">
        <v>8532</v>
      </c>
      <c r="K2247" s="12" t="b">
        <v>0</v>
      </c>
      <c r="L2247" s="17">
        <v>45272.0</v>
      </c>
      <c r="M2247" s="11" t="s">
        <v>230</v>
      </c>
      <c r="N2247" s="11" t="s">
        <v>8842</v>
      </c>
      <c r="O2247" s="11" t="s">
        <v>8843</v>
      </c>
      <c r="P2247" s="11" t="s">
        <v>6974</v>
      </c>
      <c r="Q2247" s="11" t="s">
        <v>162</v>
      </c>
      <c r="R2247" s="11" t="s">
        <v>8844</v>
      </c>
      <c r="S2247" s="11" t="s">
        <v>8845</v>
      </c>
      <c r="T2247" s="11" t="s">
        <v>8846</v>
      </c>
      <c r="U2247" s="11" t="s">
        <v>8819</v>
      </c>
      <c r="W2247" s="11" t="s">
        <v>6974</v>
      </c>
      <c r="Y2247" s="11" t="s">
        <v>1261</v>
      </c>
      <c r="Z2247" s="13"/>
      <c r="AA2247" s="11" t="s">
        <v>151</v>
      </c>
      <c r="AB2247" s="13"/>
      <c r="AC2247" s="13"/>
      <c r="AD2247" s="11" t="s">
        <v>8844</v>
      </c>
      <c r="AF2247" s="14">
        <v>1.0</v>
      </c>
      <c r="AG2247" s="11" t="s">
        <v>152</v>
      </c>
      <c r="AH2247" s="11" t="s">
        <v>6975</v>
      </c>
      <c r="AI2247" s="11" t="s">
        <v>154</v>
      </c>
      <c r="AJ2247" s="13"/>
      <c r="AK2247" s="13"/>
      <c r="AL2247" s="13"/>
      <c r="AM2247" s="13"/>
      <c r="AN2247" s="11" t="s">
        <v>154</v>
      </c>
      <c r="AO2247" s="13"/>
      <c r="AP2247" s="11" t="s">
        <v>8841</v>
      </c>
      <c r="AR2247" s="13"/>
      <c r="AS2247" s="13"/>
      <c r="AT2247" s="12" t="b">
        <v>1</v>
      </c>
      <c r="AU2247" s="13"/>
      <c r="AV2247" s="14" t="s">
        <v>167</v>
      </c>
      <c r="AW2247" s="13"/>
      <c r="AX2247" s="14" t="s">
        <v>155</v>
      </c>
      <c r="AY2247" s="13"/>
      <c r="AZ2247" s="14">
        <v>7595.0</v>
      </c>
      <c r="BA2247" s="13"/>
    </row>
    <row r="2248">
      <c r="A2248" s="11" t="s">
        <v>8847</v>
      </c>
      <c r="B2248" s="11">
        <v>7761.0</v>
      </c>
      <c r="C2248" s="12" t="b">
        <v>1</v>
      </c>
      <c r="D2248" s="12" t="b">
        <v>1</v>
      </c>
      <c r="E2248" s="12" t="b">
        <v>0</v>
      </c>
      <c r="F2248" s="12" t="b">
        <v>0</v>
      </c>
      <c r="G2248" s="12" t="b">
        <v>0</v>
      </c>
      <c r="H2248" s="12" t="b">
        <v>0</v>
      </c>
      <c r="I2248" s="15">
        <v>45028.0</v>
      </c>
      <c r="J2248" s="14" t="s">
        <v>8532</v>
      </c>
      <c r="K2248" s="12" t="b">
        <v>0</v>
      </c>
      <c r="L2248" s="17">
        <v>45272.0</v>
      </c>
      <c r="M2248" s="11" t="s">
        <v>230</v>
      </c>
      <c r="N2248" s="11" t="s">
        <v>8848</v>
      </c>
      <c r="O2248" s="11" t="s">
        <v>8849</v>
      </c>
      <c r="P2248" s="11" t="s">
        <v>6974</v>
      </c>
      <c r="Q2248" s="11" t="s">
        <v>162</v>
      </c>
      <c r="R2248" s="11" t="s">
        <v>8850</v>
      </c>
      <c r="S2248" s="11" t="s">
        <v>8851</v>
      </c>
      <c r="T2248" s="11" t="s">
        <v>8846</v>
      </c>
      <c r="U2248" s="11" t="s">
        <v>8819</v>
      </c>
      <c r="W2248" s="11" t="s">
        <v>6974</v>
      </c>
      <c r="Y2248" s="11" t="s">
        <v>1261</v>
      </c>
      <c r="Z2248" s="13"/>
      <c r="AA2248" s="11" t="s">
        <v>151</v>
      </c>
      <c r="AB2248" s="13"/>
      <c r="AC2248" s="13"/>
      <c r="AD2248" s="11" t="s">
        <v>8850</v>
      </c>
      <c r="AE2248" s="13"/>
      <c r="AF2248" s="14">
        <v>1.0</v>
      </c>
      <c r="AG2248" s="11" t="s">
        <v>152</v>
      </c>
      <c r="AH2248" s="11" t="s">
        <v>6975</v>
      </c>
      <c r="AJ2248" s="13"/>
      <c r="AK2248" s="13"/>
      <c r="AL2248" s="13"/>
      <c r="AM2248" s="13"/>
      <c r="AN2248" s="13"/>
      <c r="AO2248" s="13"/>
      <c r="AP2248" s="11" t="s">
        <v>8847</v>
      </c>
      <c r="AR2248" s="13"/>
      <c r="AS2248" s="13"/>
      <c r="AT2248" s="12" t="b">
        <v>1</v>
      </c>
      <c r="AU2248" s="13"/>
      <c r="AV2248" s="14" t="s">
        <v>167</v>
      </c>
      <c r="AW2248" s="13"/>
      <c r="AX2248" s="14" t="s">
        <v>155</v>
      </c>
      <c r="AY2248" s="13"/>
      <c r="AZ2248" s="14">
        <v>7594.0</v>
      </c>
      <c r="BA2248" s="13"/>
    </row>
    <row r="2249">
      <c r="A2249" s="11" t="s">
        <v>8852</v>
      </c>
      <c r="B2249" s="11">
        <v>7762.0</v>
      </c>
      <c r="C2249" s="12" t="b">
        <v>1</v>
      </c>
      <c r="D2249" s="12" t="b">
        <v>1</v>
      </c>
      <c r="E2249" s="12" t="b">
        <v>0</v>
      </c>
      <c r="F2249" s="12" t="b">
        <v>0</v>
      </c>
      <c r="G2249" s="12" t="b">
        <v>0</v>
      </c>
      <c r="H2249" s="12" t="b">
        <v>0</v>
      </c>
      <c r="I2249" s="15">
        <v>45028.0</v>
      </c>
      <c r="J2249" s="14" t="s">
        <v>8532</v>
      </c>
      <c r="K2249" s="12" t="b">
        <v>0</v>
      </c>
      <c r="L2249" s="17">
        <v>45272.0</v>
      </c>
      <c r="M2249" s="11" t="s">
        <v>230</v>
      </c>
      <c r="N2249" s="11" t="s">
        <v>8853</v>
      </c>
      <c r="O2249" s="11" t="s">
        <v>8854</v>
      </c>
      <c r="P2249" s="11" t="s">
        <v>6974</v>
      </c>
      <c r="Q2249" s="11" t="s">
        <v>162</v>
      </c>
      <c r="R2249" s="11" t="s">
        <v>8855</v>
      </c>
      <c r="S2249" s="11" t="s">
        <v>8856</v>
      </c>
      <c r="T2249" s="11" t="s">
        <v>8846</v>
      </c>
      <c r="U2249" s="11" t="s">
        <v>8819</v>
      </c>
      <c r="W2249" s="11" t="s">
        <v>6974</v>
      </c>
      <c r="Y2249" s="11" t="s">
        <v>1261</v>
      </c>
      <c r="Z2249" s="13"/>
      <c r="AA2249" s="11" t="s">
        <v>151</v>
      </c>
      <c r="AB2249" s="13"/>
      <c r="AC2249" s="13"/>
      <c r="AD2249" s="11" t="s">
        <v>8855</v>
      </c>
      <c r="AE2249" s="13"/>
      <c r="AF2249" s="14">
        <v>1.0</v>
      </c>
      <c r="AG2249" s="11" t="s">
        <v>152</v>
      </c>
      <c r="AH2249" s="11" t="s">
        <v>6975</v>
      </c>
      <c r="AJ2249" s="13"/>
      <c r="AK2249" s="13"/>
      <c r="AL2249" s="13"/>
      <c r="AM2249" s="13"/>
      <c r="AN2249" s="11" t="s">
        <v>154</v>
      </c>
      <c r="AO2249" s="13"/>
      <c r="AP2249" s="11" t="s">
        <v>8852</v>
      </c>
      <c r="AR2249" s="13"/>
      <c r="AS2249" s="11" t="s">
        <v>154</v>
      </c>
      <c r="AT2249" s="12" t="b">
        <v>1</v>
      </c>
      <c r="AU2249" s="13"/>
      <c r="AV2249" s="14" t="s">
        <v>167</v>
      </c>
      <c r="AW2249" s="13"/>
      <c r="AX2249" s="14" t="s">
        <v>155</v>
      </c>
      <c r="AY2249" s="13"/>
      <c r="AZ2249" s="14">
        <v>7593.0</v>
      </c>
      <c r="BA2249" s="13"/>
    </row>
    <row r="2250">
      <c r="A2250" s="11" t="s">
        <v>8857</v>
      </c>
      <c r="B2250" s="11">
        <v>7767.0</v>
      </c>
      <c r="C2250" s="12" t="b">
        <v>0</v>
      </c>
      <c r="D2250" s="12" t="b">
        <v>1</v>
      </c>
      <c r="E2250" s="12" t="b">
        <v>0</v>
      </c>
      <c r="F2250" s="12" t="b">
        <v>0</v>
      </c>
      <c r="G2250" s="12" t="b">
        <v>0</v>
      </c>
      <c r="H2250" s="12" t="b">
        <v>0</v>
      </c>
      <c r="I2250" s="14" t="s">
        <v>8532</v>
      </c>
      <c r="J2250" s="14" t="s">
        <v>8532</v>
      </c>
      <c r="K2250" s="12" t="b">
        <v>0</v>
      </c>
      <c r="L2250" s="14" t="s">
        <v>3232</v>
      </c>
      <c r="M2250" s="11" t="s">
        <v>1175</v>
      </c>
      <c r="N2250" s="11" t="s">
        <v>8858</v>
      </c>
      <c r="O2250" s="11" t="s">
        <v>1177</v>
      </c>
      <c r="P2250" s="11" t="s">
        <v>3234</v>
      </c>
      <c r="Q2250" s="11" t="s">
        <v>972</v>
      </c>
      <c r="R2250" s="11" t="s">
        <v>1059</v>
      </c>
      <c r="S2250" s="11" t="s">
        <v>1178</v>
      </c>
      <c r="U2250" s="11" t="s">
        <v>7086</v>
      </c>
      <c r="W2250" s="11" t="s">
        <v>3234</v>
      </c>
      <c r="X2250" s="11" t="s">
        <v>1121</v>
      </c>
      <c r="Y2250" s="11" t="s">
        <v>1059</v>
      </c>
      <c r="Z2250" s="13"/>
      <c r="AA2250" s="11" t="s">
        <v>151</v>
      </c>
      <c r="AB2250" s="13"/>
      <c r="AC2250" s="13"/>
      <c r="AD2250" s="11" t="s">
        <v>1059</v>
      </c>
      <c r="AE2250" s="13"/>
      <c r="AF2250" s="13"/>
      <c r="AG2250" s="11" t="s">
        <v>152</v>
      </c>
      <c r="AH2250" s="11" t="s">
        <v>3236</v>
      </c>
      <c r="AJ2250" s="18" t="s">
        <v>6557</v>
      </c>
      <c r="AK2250" s="19">
        <v>45984.0</v>
      </c>
      <c r="AL2250" s="13"/>
      <c r="AM2250" s="13"/>
      <c r="AN2250" s="13"/>
      <c r="AO2250" s="13"/>
      <c r="AP2250" s="11" t="s">
        <v>8857</v>
      </c>
      <c r="AR2250" s="13"/>
      <c r="AS2250" s="13"/>
      <c r="AT2250" s="12" t="b">
        <v>1</v>
      </c>
      <c r="AU2250" s="13"/>
      <c r="AV2250" s="14" t="s">
        <v>167</v>
      </c>
      <c r="AW2250" s="13"/>
      <c r="AX2250" s="14" t="s">
        <v>155</v>
      </c>
      <c r="AY2250" s="13"/>
      <c r="AZ2250" s="14">
        <v>7596.0</v>
      </c>
      <c r="BA2250" s="13"/>
    </row>
    <row r="2251">
      <c r="A2251" s="11" t="s">
        <v>8859</v>
      </c>
      <c r="B2251" s="11">
        <v>7771.0</v>
      </c>
      <c r="C2251" s="12" t="b">
        <v>0</v>
      </c>
      <c r="D2251" s="12" t="b">
        <v>1</v>
      </c>
      <c r="E2251" s="12" t="b">
        <v>0</v>
      </c>
      <c r="F2251" s="12" t="b">
        <v>0</v>
      </c>
      <c r="G2251" s="12" t="b">
        <v>0</v>
      </c>
      <c r="H2251" s="12" t="b">
        <v>0</v>
      </c>
      <c r="I2251" s="14" t="s">
        <v>3955</v>
      </c>
      <c r="J2251" s="14" t="s">
        <v>3955</v>
      </c>
      <c r="K2251" s="12" t="b">
        <v>0</v>
      </c>
      <c r="L2251" s="14" t="s">
        <v>3232</v>
      </c>
      <c r="M2251" s="11" t="s">
        <v>1438</v>
      </c>
      <c r="N2251" s="11" t="s">
        <v>8860</v>
      </c>
      <c r="O2251" s="11" t="s">
        <v>8861</v>
      </c>
      <c r="P2251" s="11" t="s">
        <v>3234</v>
      </c>
      <c r="Q2251" s="11" t="s">
        <v>972</v>
      </c>
      <c r="R2251" s="11" t="s">
        <v>8862</v>
      </c>
      <c r="S2251" s="11" t="s">
        <v>1986</v>
      </c>
      <c r="U2251" s="11" t="s">
        <v>3209</v>
      </c>
      <c r="W2251" s="11" t="s">
        <v>3234</v>
      </c>
      <c r="X2251" s="11" t="s">
        <v>1121</v>
      </c>
      <c r="Y2251" s="11" t="s">
        <v>8862</v>
      </c>
      <c r="AA2251" s="11" t="s">
        <v>151</v>
      </c>
      <c r="AB2251" s="13"/>
      <c r="AC2251" s="13"/>
      <c r="AD2251" s="11" t="s">
        <v>8862</v>
      </c>
      <c r="AF2251" s="13"/>
      <c r="AG2251" s="11" t="s">
        <v>152</v>
      </c>
      <c r="AH2251" s="11" t="s">
        <v>3236</v>
      </c>
      <c r="AJ2251" s="18" t="s">
        <v>6557</v>
      </c>
      <c r="AK2251" s="19">
        <v>45984.0</v>
      </c>
      <c r="AL2251" s="13"/>
      <c r="AM2251" s="13"/>
      <c r="AN2251" s="13"/>
      <c r="AO2251" s="13"/>
      <c r="AP2251" s="11" t="s">
        <v>8859</v>
      </c>
      <c r="AR2251" s="13"/>
      <c r="AS2251" s="13"/>
      <c r="AT2251" s="12" t="b">
        <v>1</v>
      </c>
      <c r="AU2251" s="13"/>
      <c r="AV2251" s="14" t="s">
        <v>167</v>
      </c>
      <c r="AW2251" s="13"/>
      <c r="AX2251" s="14" t="s">
        <v>155</v>
      </c>
      <c r="AY2251" s="13"/>
      <c r="AZ2251" s="14">
        <v>7597.0</v>
      </c>
      <c r="BA2251" s="13"/>
    </row>
    <row r="2252">
      <c r="A2252" s="11" t="s">
        <v>8863</v>
      </c>
      <c r="B2252" s="11">
        <v>7773.0</v>
      </c>
      <c r="C2252" s="12" t="b">
        <v>0</v>
      </c>
      <c r="D2252" s="12" t="b">
        <v>0</v>
      </c>
      <c r="E2252" s="12" t="b">
        <v>0</v>
      </c>
      <c r="F2252" s="12" t="b">
        <v>0</v>
      </c>
      <c r="G2252" s="12" t="b">
        <v>0</v>
      </c>
      <c r="H2252" s="12" t="b">
        <v>0</v>
      </c>
      <c r="I2252" s="15">
        <v>45566.0</v>
      </c>
      <c r="J2252" s="15">
        <v>44938.0</v>
      </c>
      <c r="K2252" s="12" t="b">
        <v>0</v>
      </c>
      <c r="L2252" s="14" t="s">
        <v>8448</v>
      </c>
      <c r="M2252" s="11" t="s">
        <v>203</v>
      </c>
      <c r="N2252" s="11" t="s">
        <v>8864</v>
      </c>
      <c r="O2252" s="11" t="s">
        <v>7831</v>
      </c>
      <c r="P2252" s="11" t="s">
        <v>8451</v>
      </c>
      <c r="Q2252" s="11" t="s">
        <v>162</v>
      </c>
      <c r="R2252" s="11" t="s">
        <v>7832</v>
      </c>
      <c r="S2252" s="11" t="s">
        <v>7833</v>
      </c>
      <c r="T2252" s="18" t="s">
        <v>8865</v>
      </c>
      <c r="U2252" s="11" t="s">
        <v>4232</v>
      </c>
      <c r="W2252" s="11" t="s">
        <v>8451</v>
      </c>
      <c r="Y2252" s="11" t="s">
        <v>7832</v>
      </c>
      <c r="Z2252" s="13"/>
      <c r="AA2252" s="11" t="s">
        <v>215</v>
      </c>
      <c r="AB2252" s="13"/>
      <c r="AC2252" s="13"/>
      <c r="AD2252" s="11" t="s">
        <v>7832</v>
      </c>
      <c r="AE2252" s="13"/>
      <c r="AF2252" s="13"/>
      <c r="AG2252" s="11" t="s">
        <v>152</v>
      </c>
      <c r="AH2252" s="11" t="s">
        <v>8456</v>
      </c>
      <c r="AI2252" s="11" t="s">
        <v>154</v>
      </c>
      <c r="AJ2252" s="13"/>
      <c r="AK2252" s="13"/>
      <c r="AL2252" s="13"/>
      <c r="AM2252" s="13"/>
      <c r="AN2252" s="13"/>
      <c r="AO2252" s="13"/>
      <c r="AP2252" s="11" t="s">
        <v>8863</v>
      </c>
      <c r="AR2252" s="13"/>
      <c r="AS2252" s="13"/>
      <c r="AT2252" s="12" t="b">
        <v>1</v>
      </c>
      <c r="AU2252" s="13"/>
      <c r="AV2252" s="15">
        <v>45910.0</v>
      </c>
      <c r="AW2252" s="13"/>
      <c r="AX2252" s="14" t="s">
        <v>155</v>
      </c>
      <c r="AY2252" s="13"/>
      <c r="AZ2252" s="14">
        <v>918.0</v>
      </c>
      <c r="BA2252" s="13"/>
    </row>
    <row r="2253">
      <c r="A2253" s="11" t="s">
        <v>8866</v>
      </c>
      <c r="B2253" s="11">
        <v>7774.0</v>
      </c>
      <c r="C2253" s="12" t="b">
        <v>0</v>
      </c>
      <c r="D2253" s="12" t="b">
        <v>1</v>
      </c>
      <c r="E2253" s="12" t="b">
        <v>0</v>
      </c>
      <c r="F2253" s="12" t="b">
        <v>0</v>
      </c>
      <c r="G2253" s="12" t="b">
        <v>0</v>
      </c>
      <c r="H2253" s="12" t="b">
        <v>0</v>
      </c>
      <c r="I2253" s="14" t="s">
        <v>8867</v>
      </c>
      <c r="J2253" s="13"/>
      <c r="K2253" s="12" t="b">
        <v>0</v>
      </c>
      <c r="L2253" s="15">
        <v>45150.0</v>
      </c>
      <c r="M2253" s="11" t="s">
        <v>256</v>
      </c>
      <c r="N2253" s="11" t="s">
        <v>8868</v>
      </c>
      <c r="O2253" s="11" t="s">
        <v>7621</v>
      </c>
      <c r="P2253" s="11" t="s">
        <v>8869</v>
      </c>
      <c r="Q2253" s="11" t="s">
        <v>384</v>
      </c>
      <c r="R2253" s="11" t="s">
        <v>7622</v>
      </c>
      <c r="S2253" s="11" t="s">
        <v>7614</v>
      </c>
      <c r="T2253" s="11" t="s">
        <v>8870</v>
      </c>
      <c r="U2253" s="11" t="s">
        <v>3727</v>
      </c>
      <c r="W2253" s="11" t="s">
        <v>8869</v>
      </c>
      <c r="Y2253" s="11" t="s">
        <v>794</v>
      </c>
      <c r="Z2253" s="13"/>
      <c r="AA2253" s="11" t="s">
        <v>151</v>
      </c>
      <c r="AB2253" s="13"/>
      <c r="AC2253" s="13"/>
      <c r="AD2253" s="11" t="s">
        <v>7622</v>
      </c>
      <c r="AE2253" s="13"/>
      <c r="AF2253" s="13"/>
      <c r="AG2253" s="11" t="s">
        <v>152</v>
      </c>
      <c r="AH2253" s="11" t="s">
        <v>8871</v>
      </c>
      <c r="AJ2253" s="13"/>
      <c r="AK2253" s="13"/>
      <c r="AL2253" s="13"/>
      <c r="AM2253" s="13"/>
      <c r="AN2253" s="13"/>
      <c r="AO2253" s="13"/>
      <c r="AP2253" s="11" t="s">
        <v>8866</v>
      </c>
      <c r="AR2253" s="13"/>
      <c r="AS2253" s="13"/>
      <c r="AT2253" s="12" t="b">
        <v>1</v>
      </c>
      <c r="AU2253" s="13"/>
      <c r="AV2253" s="15">
        <v>45910.0</v>
      </c>
      <c r="AW2253" s="13"/>
      <c r="AX2253" s="14" t="s">
        <v>155</v>
      </c>
      <c r="AY2253" s="13"/>
      <c r="AZ2253" s="14">
        <v>924.0</v>
      </c>
      <c r="BA2253" s="13"/>
    </row>
    <row r="2254">
      <c r="A2254" s="11" t="s">
        <v>8872</v>
      </c>
      <c r="B2254" s="11">
        <v>7775.0</v>
      </c>
      <c r="C2254" s="12" t="b">
        <v>0</v>
      </c>
      <c r="D2254" s="12" t="b">
        <v>1</v>
      </c>
      <c r="E2254" s="12" t="b">
        <v>0</v>
      </c>
      <c r="F2254" s="12" t="b">
        <v>0</v>
      </c>
      <c r="G2254" s="12" t="b">
        <v>0</v>
      </c>
      <c r="H2254" s="12" t="b">
        <v>0</v>
      </c>
      <c r="I2254" s="14" t="s">
        <v>8867</v>
      </c>
      <c r="J2254" s="13"/>
      <c r="K2254" s="12" t="b">
        <v>0</v>
      </c>
      <c r="L2254" s="15">
        <v>45150.0</v>
      </c>
      <c r="M2254" s="11" t="s">
        <v>256</v>
      </c>
      <c r="N2254" s="11" t="s">
        <v>8873</v>
      </c>
      <c r="O2254" s="11" t="s">
        <v>8874</v>
      </c>
      <c r="P2254" s="11" t="s">
        <v>8869</v>
      </c>
      <c r="Q2254" s="11" t="s">
        <v>384</v>
      </c>
      <c r="R2254" s="11" t="s">
        <v>8875</v>
      </c>
      <c r="S2254" s="11" t="s">
        <v>8876</v>
      </c>
      <c r="T2254" s="11" t="s">
        <v>8870</v>
      </c>
      <c r="U2254" s="11" t="s">
        <v>3727</v>
      </c>
      <c r="W2254" s="11" t="s">
        <v>8869</v>
      </c>
      <c r="Y2254" s="11" t="s">
        <v>794</v>
      </c>
      <c r="Z2254" s="13"/>
      <c r="AA2254" s="11" t="s">
        <v>151</v>
      </c>
      <c r="AB2254" s="13"/>
      <c r="AC2254" s="13"/>
      <c r="AD2254" s="11" t="s">
        <v>8875</v>
      </c>
      <c r="AF2254" s="13"/>
      <c r="AG2254" s="11" t="s">
        <v>152</v>
      </c>
      <c r="AH2254" s="11" t="s">
        <v>8871</v>
      </c>
      <c r="AJ2254" s="13"/>
      <c r="AK2254" s="13"/>
      <c r="AL2254" s="13"/>
      <c r="AM2254" s="13"/>
      <c r="AN2254" s="11" t="s">
        <v>154</v>
      </c>
      <c r="AO2254" s="13"/>
      <c r="AP2254" s="11" t="s">
        <v>8872</v>
      </c>
      <c r="AR2254" s="13"/>
      <c r="AS2254" s="11" t="s">
        <v>154</v>
      </c>
      <c r="AT2254" s="12" t="b">
        <v>1</v>
      </c>
      <c r="AU2254" s="13"/>
      <c r="AV2254" s="15">
        <v>45910.0</v>
      </c>
      <c r="AW2254" s="13"/>
      <c r="AX2254" s="14" t="s">
        <v>155</v>
      </c>
      <c r="AY2254" s="13"/>
      <c r="AZ2254" s="14">
        <v>925.0</v>
      </c>
      <c r="BA2254" s="13"/>
    </row>
    <row r="2255">
      <c r="A2255" s="11" t="s">
        <v>8877</v>
      </c>
      <c r="B2255" s="11">
        <v>7776.0</v>
      </c>
      <c r="C2255" s="12" t="b">
        <v>0</v>
      </c>
      <c r="D2255" s="12" t="b">
        <v>1</v>
      </c>
      <c r="E2255" s="12" t="b">
        <v>0</v>
      </c>
      <c r="F2255" s="12" t="b">
        <v>0</v>
      </c>
      <c r="G2255" s="12" t="b">
        <v>0</v>
      </c>
      <c r="H2255" s="12" t="b">
        <v>0</v>
      </c>
      <c r="I2255" s="14" t="s">
        <v>8867</v>
      </c>
      <c r="J2255" s="13"/>
      <c r="K2255" s="12" t="b">
        <v>0</v>
      </c>
      <c r="L2255" s="15">
        <v>45150.0</v>
      </c>
      <c r="M2255" s="11" t="s">
        <v>256</v>
      </c>
      <c r="N2255" s="11" t="s">
        <v>8878</v>
      </c>
      <c r="O2255" s="11" t="s">
        <v>8879</v>
      </c>
      <c r="P2255" s="11" t="s">
        <v>8869</v>
      </c>
      <c r="Q2255" s="11" t="s">
        <v>384</v>
      </c>
      <c r="R2255" s="11" t="s">
        <v>8880</v>
      </c>
      <c r="S2255" s="11" t="s">
        <v>8881</v>
      </c>
      <c r="T2255" s="11" t="s">
        <v>8870</v>
      </c>
      <c r="U2255" s="11" t="s">
        <v>3727</v>
      </c>
      <c r="W2255" s="11" t="s">
        <v>8869</v>
      </c>
      <c r="Y2255" s="11" t="s">
        <v>794</v>
      </c>
      <c r="Z2255" s="13"/>
      <c r="AA2255" s="11" t="s">
        <v>151</v>
      </c>
      <c r="AB2255" s="13"/>
      <c r="AC2255" s="13"/>
      <c r="AD2255" s="11" t="s">
        <v>8880</v>
      </c>
      <c r="AF2255" s="13"/>
      <c r="AG2255" s="11" t="s">
        <v>152</v>
      </c>
      <c r="AH2255" s="11" t="s">
        <v>8871</v>
      </c>
      <c r="AJ2255" s="13"/>
      <c r="AK2255" s="13"/>
      <c r="AL2255" s="13"/>
      <c r="AM2255" s="13"/>
      <c r="AN2255" s="13"/>
      <c r="AO2255" s="13"/>
      <c r="AP2255" s="11" t="s">
        <v>8877</v>
      </c>
      <c r="AR2255" s="13"/>
      <c r="AS2255" s="11" t="s">
        <v>154</v>
      </c>
      <c r="AT2255" s="12" t="b">
        <v>1</v>
      </c>
      <c r="AU2255" s="13"/>
      <c r="AV2255" s="15">
        <v>45910.0</v>
      </c>
      <c r="AW2255" s="13"/>
      <c r="AX2255" s="14" t="s">
        <v>155</v>
      </c>
      <c r="AY2255" s="13"/>
      <c r="AZ2255" s="14">
        <v>929.0</v>
      </c>
      <c r="BA2255" s="13"/>
    </row>
    <row r="2256">
      <c r="A2256" s="11" t="s">
        <v>8882</v>
      </c>
      <c r="B2256" s="11">
        <v>7777.0</v>
      </c>
      <c r="C2256" s="12" t="b">
        <v>0</v>
      </c>
      <c r="D2256" s="12" t="b">
        <v>1</v>
      </c>
      <c r="E2256" s="12" t="b">
        <v>0</v>
      </c>
      <c r="F2256" s="12" t="b">
        <v>0</v>
      </c>
      <c r="G2256" s="12" t="b">
        <v>0</v>
      </c>
      <c r="H2256" s="12" t="b">
        <v>0</v>
      </c>
      <c r="I2256" s="14" t="s">
        <v>8867</v>
      </c>
      <c r="J2256" s="13"/>
      <c r="K2256" s="12" t="b">
        <v>0</v>
      </c>
      <c r="L2256" s="15">
        <v>45150.0</v>
      </c>
      <c r="M2256" s="11" t="s">
        <v>256</v>
      </c>
      <c r="N2256" s="11" t="s">
        <v>8883</v>
      </c>
      <c r="O2256" s="11" t="s">
        <v>7627</v>
      </c>
      <c r="P2256" s="11" t="s">
        <v>8869</v>
      </c>
      <c r="Q2256" s="11" t="s">
        <v>384</v>
      </c>
      <c r="R2256" s="11" t="s">
        <v>7628</v>
      </c>
      <c r="S2256" s="13"/>
      <c r="T2256" s="11" t="s">
        <v>8870</v>
      </c>
      <c r="U2256" s="11" t="s">
        <v>3727</v>
      </c>
      <c r="W2256" s="11" t="s">
        <v>8869</v>
      </c>
      <c r="Y2256" s="11" t="s">
        <v>794</v>
      </c>
      <c r="Z2256" s="13"/>
      <c r="AA2256" s="11" t="s">
        <v>151</v>
      </c>
      <c r="AB2256" s="13"/>
      <c r="AC2256" s="13"/>
      <c r="AD2256" s="11" t="s">
        <v>7628</v>
      </c>
      <c r="AE2256" s="13"/>
      <c r="AF2256" s="13"/>
      <c r="AG2256" s="11" t="s">
        <v>152</v>
      </c>
      <c r="AH2256" s="11" t="s">
        <v>8871</v>
      </c>
      <c r="AJ2256" s="13"/>
      <c r="AK2256" s="13"/>
      <c r="AL2256" s="13"/>
      <c r="AM2256" s="13"/>
      <c r="AN2256" s="13"/>
      <c r="AO2256" s="13"/>
      <c r="AP2256" s="11" t="s">
        <v>8882</v>
      </c>
      <c r="AR2256" s="13"/>
      <c r="AS2256" s="11" t="s">
        <v>154</v>
      </c>
      <c r="AT2256" s="12" t="b">
        <v>1</v>
      </c>
      <c r="AU2256" s="13"/>
      <c r="AV2256" s="15">
        <v>45910.0</v>
      </c>
      <c r="AW2256" s="13"/>
      <c r="AX2256" s="14" t="s">
        <v>155</v>
      </c>
      <c r="AY2256" s="13"/>
      <c r="AZ2256" s="14">
        <v>931.0</v>
      </c>
      <c r="BA2256" s="13"/>
    </row>
    <row r="2257">
      <c r="A2257" s="11" t="s">
        <v>8884</v>
      </c>
      <c r="B2257" s="11">
        <v>7778.0</v>
      </c>
      <c r="C2257" s="12" t="b">
        <v>0</v>
      </c>
      <c r="D2257" s="12" t="b">
        <v>0</v>
      </c>
      <c r="E2257" s="12" t="b">
        <v>0</v>
      </c>
      <c r="F2257" s="12" t="b">
        <v>0</v>
      </c>
      <c r="G2257" s="12" t="b">
        <v>0</v>
      </c>
      <c r="H2257" s="12" t="b">
        <v>0</v>
      </c>
      <c r="I2257" s="14" t="s">
        <v>8867</v>
      </c>
      <c r="J2257" s="13"/>
      <c r="K2257" s="12" t="b">
        <v>0</v>
      </c>
      <c r="L2257" s="15">
        <v>45150.0</v>
      </c>
      <c r="M2257" s="11" t="s">
        <v>256</v>
      </c>
      <c r="N2257" s="11" t="s">
        <v>8885</v>
      </c>
      <c r="O2257" s="11" t="s">
        <v>7612</v>
      </c>
      <c r="P2257" s="11" t="s">
        <v>8869</v>
      </c>
      <c r="Q2257" s="11" t="s">
        <v>384</v>
      </c>
      <c r="R2257" s="11" t="s">
        <v>7613</v>
      </c>
      <c r="S2257" s="11" t="s">
        <v>7614</v>
      </c>
      <c r="T2257" s="11" t="s">
        <v>8870</v>
      </c>
      <c r="U2257" s="11" t="s">
        <v>3727</v>
      </c>
      <c r="W2257" s="11" t="s">
        <v>8869</v>
      </c>
      <c r="Y2257" s="11" t="s">
        <v>794</v>
      </c>
      <c r="Z2257" s="13"/>
      <c r="AA2257" s="11" t="s">
        <v>151</v>
      </c>
      <c r="AB2257" s="13"/>
      <c r="AC2257" s="13"/>
      <c r="AD2257" s="11" t="s">
        <v>7613</v>
      </c>
      <c r="AE2257" s="13"/>
      <c r="AF2257" s="13"/>
      <c r="AG2257" s="11" t="s">
        <v>152</v>
      </c>
      <c r="AH2257" s="11" t="s">
        <v>8871</v>
      </c>
      <c r="AJ2257" s="13"/>
      <c r="AK2257" s="13"/>
      <c r="AL2257" s="13"/>
      <c r="AM2257" s="13"/>
      <c r="AN2257" s="13"/>
      <c r="AO2257" s="13"/>
      <c r="AP2257" s="11" t="s">
        <v>8884</v>
      </c>
      <c r="AR2257" s="13"/>
      <c r="AS2257" s="13"/>
      <c r="AT2257" s="12" t="b">
        <v>1</v>
      </c>
      <c r="AU2257" s="13"/>
      <c r="AV2257" s="15">
        <v>45910.0</v>
      </c>
      <c r="AW2257" s="13"/>
      <c r="AX2257" s="14" t="s">
        <v>155</v>
      </c>
      <c r="AY2257" s="13"/>
      <c r="AZ2257" s="14">
        <v>930.0</v>
      </c>
      <c r="BA2257" s="13"/>
    </row>
    <row r="2258">
      <c r="A2258" s="11" t="s">
        <v>8886</v>
      </c>
      <c r="B2258" s="11">
        <v>7779.0</v>
      </c>
      <c r="C2258" s="12" t="b">
        <v>0</v>
      </c>
      <c r="D2258" s="12" t="b">
        <v>0</v>
      </c>
      <c r="E2258" s="12" t="b">
        <v>0</v>
      </c>
      <c r="F2258" s="12" t="b">
        <v>0</v>
      </c>
      <c r="G2258" s="12" t="b">
        <v>0</v>
      </c>
      <c r="H2258" s="12" t="b">
        <v>0</v>
      </c>
      <c r="I2258" s="14" t="s">
        <v>8867</v>
      </c>
      <c r="J2258" s="13"/>
      <c r="K2258" s="12" t="b">
        <v>0</v>
      </c>
      <c r="L2258" s="15">
        <v>45150.0</v>
      </c>
      <c r="M2258" s="11" t="s">
        <v>256</v>
      </c>
      <c r="N2258" s="11" t="s">
        <v>8887</v>
      </c>
      <c r="O2258" s="11" t="s">
        <v>7560</v>
      </c>
      <c r="P2258" s="11" t="s">
        <v>8869</v>
      </c>
      <c r="Q2258" s="11" t="s">
        <v>384</v>
      </c>
      <c r="R2258" s="11" t="s">
        <v>7562</v>
      </c>
      <c r="S2258" s="11" t="s">
        <v>266</v>
      </c>
      <c r="T2258" s="11" t="s">
        <v>8870</v>
      </c>
      <c r="U2258" s="11" t="s">
        <v>3727</v>
      </c>
      <c r="W2258" s="11" t="s">
        <v>8869</v>
      </c>
      <c r="Y2258" s="11" t="s">
        <v>794</v>
      </c>
      <c r="Z2258" s="13"/>
      <c r="AA2258" s="11" t="s">
        <v>151</v>
      </c>
      <c r="AB2258" s="13"/>
      <c r="AC2258" s="13"/>
      <c r="AD2258" s="11" t="s">
        <v>7562</v>
      </c>
      <c r="AE2258" s="13"/>
      <c r="AF2258" s="13"/>
      <c r="AG2258" s="11" t="s">
        <v>152</v>
      </c>
      <c r="AH2258" s="11" t="s">
        <v>8871</v>
      </c>
      <c r="AJ2258" s="13"/>
      <c r="AK2258" s="13"/>
      <c r="AL2258" s="13"/>
      <c r="AM2258" s="13"/>
      <c r="AN2258" s="13"/>
      <c r="AO2258" s="13"/>
      <c r="AP2258" s="11" t="s">
        <v>8886</v>
      </c>
      <c r="AR2258" s="13"/>
      <c r="AS2258" s="13"/>
      <c r="AT2258" s="12" t="b">
        <v>1</v>
      </c>
      <c r="AU2258" s="13"/>
      <c r="AV2258" s="15">
        <v>45910.0</v>
      </c>
      <c r="AW2258" s="13"/>
      <c r="AX2258" s="14" t="s">
        <v>155</v>
      </c>
      <c r="AY2258" s="13"/>
      <c r="AZ2258" s="14">
        <v>927.0</v>
      </c>
      <c r="BA2258" s="13"/>
    </row>
    <row r="2259">
      <c r="A2259" s="11" t="s">
        <v>8888</v>
      </c>
      <c r="B2259" s="11">
        <v>7780.0</v>
      </c>
      <c r="C2259" s="12" t="b">
        <v>0</v>
      </c>
      <c r="D2259" s="12" t="b">
        <v>1</v>
      </c>
      <c r="E2259" s="12" t="b">
        <v>0</v>
      </c>
      <c r="F2259" s="12" t="b">
        <v>0</v>
      </c>
      <c r="G2259" s="12" t="b">
        <v>0</v>
      </c>
      <c r="H2259" s="12" t="b">
        <v>0</v>
      </c>
      <c r="I2259" s="14" t="s">
        <v>8867</v>
      </c>
      <c r="J2259" s="13"/>
      <c r="K2259" s="12" t="b">
        <v>0</v>
      </c>
      <c r="L2259" s="15">
        <v>45150.0</v>
      </c>
      <c r="M2259" s="11" t="s">
        <v>256</v>
      </c>
      <c r="N2259" s="11" t="s">
        <v>8889</v>
      </c>
      <c r="O2259" s="11" t="s">
        <v>264</v>
      </c>
      <c r="P2259" s="11" t="s">
        <v>8869</v>
      </c>
      <c r="Q2259" s="11" t="s">
        <v>384</v>
      </c>
      <c r="R2259" s="11" t="s">
        <v>265</v>
      </c>
      <c r="S2259" s="11" t="s">
        <v>266</v>
      </c>
      <c r="T2259" s="11" t="s">
        <v>8870</v>
      </c>
      <c r="U2259" s="11" t="s">
        <v>3727</v>
      </c>
      <c r="W2259" s="11" t="s">
        <v>8869</v>
      </c>
      <c r="Y2259" s="11" t="s">
        <v>794</v>
      </c>
      <c r="Z2259" s="13"/>
      <c r="AA2259" s="11" t="s">
        <v>151</v>
      </c>
      <c r="AB2259" s="13"/>
      <c r="AC2259" s="13"/>
      <c r="AD2259" s="11" t="s">
        <v>265</v>
      </c>
      <c r="AE2259" s="13"/>
      <c r="AF2259" s="13"/>
      <c r="AG2259" s="11" t="s">
        <v>152</v>
      </c>
      <c r="AH2259" s="11" t="s">
        <v>8871</v>
      </c>
      <c r="AJ2259" s="13"/>
      <c r="AK2259" s="13"/>
      <c r="AL2259" s="13"/>
      <c r="AM2259" s="13"/>
      <c r="AN2259" s="13"/>
      <c r="AO2259" s="13"/>
      <c r="AP2259" s="11" t="s">
        <v>8888</v>
      </c>
      <c r="AR2259" s="13"/>
      <c r="AS2259" s="11" t="s">
        <v>154</v>
      </c>
      <c r="AT2259" s="12" t="b">
        <v>1</v>
      </c>
      <c r="AU2259" s="13"/>
      <c r="AV2259" s="15">
        <v>45910.0</v>
      </c>
      <c r="AW2259" s="13"/>
      <c r="AX2259" s="14" t="s">
        <v>155</v>
      </c>
      <c r="AY2259" s="13"/>
      <c r="AZ2259" s="14">
        <v>928.0</v>
      </c>
      <c r="BA2259" s="13"/>
    </row>
    <row r="2260">
      <c r="A2260" s="11" t="s">
        <v>8890</v>
      </c>
      <c r="B2260" s="11">
        <v>7781.0</v>
      </c>
      <c r="C2260" s="12" t="b">
        <v>0</v>
      </c>
      <c r="D2260" s="12" t="b">
        <v>1</v>
      </c>
      <c r="E2260" s="12" t="b">
        <v>0</v>
      </c>
      <c r="F2260" s="12" t="b">
        <v>0</v>
      </c>
      <c r="G2260" s="12" t="b">
        <v>0</v>
      </c>
      <c r="H2260" s="12" t="b">
        <v>0</v>
      </c>
      <c r="I2260" s="14" t="s">
        <v>8867</v>
      </c>
      <c r="J2260" s="13"/>
      <c r="K2260" s="12" t="b">
        <v>0</v>
      </c>
      <c r="L2260" s="15">
        <v>45150.0</v>
      </c>
      <c r="M2260" s="11" t="s">
        <v>256</v>
      </c>
      <c r="N2260" s="11" t="s">
        <v>8891</v>
      </c>
      <c r="O2260" s="11" t="s">
        <v>7569</v>
      </c>
      <c r="P2260" s="11" t="s">
        <v>8869</v>
      </c>
      <c r="Q2260" s="11" t="s">
        <v>384</v>
      </c>
      <c r="R2260" s="11" t="s">
        <v>7570</v>
      </c>
      <c r="S2260" s="13"/>
      <c r="T2260" s="11" t="s">
        <v>8870</v>
      </c>
      <c r="U2260" s="11" t="s">
        <v>3727</v>
      </c>
      <c r="W2260" s="11" t="s">
        <v>8869</v>
      </c>
      <c r="Y2260" s="11" t="s">
        <v>794</v>
      </c>
      <c r="Z2260" s="13"/>
      <c r="AA2260" s="11" t="s">
        <v>151</v>
      </c>
      <c r="AB2260" s="13"/>
      <c r="AC2260" s="13"/>
      <c r="AD2260" s="11" t="s">
        <v>7570</v>
      </c>
      <c r="AE2260" s="13"/>
      <c r="AF2260" s="13"/>
      <c r="AG2260" s="11" t="s">
        <v>152</v>
      </c>
      <c r="AH2260" s="11" t="s">
        <v>8871</v>
      </c>
      <c r="AJ2260" s="13"/>
      <c r="AK2260" s="13"/>
      <c r="AL2260" s="13"/>
      <c r="AM2260" s="13"/>
      <c r="AN2260" s="13"/>
      <c r="AO2260" s="13"/>
      <c r="AP2260" s="11" t="s">
        <v>8890</v>
      </c>
      <c r="AR2260" s="13"/>
      <c r="AS2260" s="13"/>
      <c r="AT2260" s="12" t="b">
        <v>1</v>
      </c>
      <c r="AU2260" s="13"/>
      <c r="AV2260" s="15">
        <v>45910.0</v>
      </c>
      <c r="AW2260" s="13"/>
      <c r="AX2260" s="14" t="s">
        <v>155</v>
      </c>
      <c r="AY2260" s="13"/>
      <c r="AZ2260" s="14">
        <v>933.0</v>
      </c>
      <c r="BA2260" s="13"/>
    </row>
    <row r="2261">
      <c r="A2261" s="11" t="s">
        <v>8892</v>
      </c>
      <c r="B2261" s="11">
        <v>7782.0</v>
      </c>
      <c r="C2261" s="12" t="b">
        <v>0</v>
      </c>
      <c r="D2261" s="12" t="b">
        <v>1</v>
      </c>
      <c r="E2261" s="12" t="b">
        <v>0</v>
      </c>
      <c r="F2261" s="12" t="b">
        <v>0</v>
      </c>
      <c r="G2261" s="12" t="b">
        <v>0</v>
      </c>
      <c r="H2261" s="12" t="b">
        <v>0</v>
      </c>
      <c r="I2261" s="14" t="s">
        <v>8867</v>
      </c>
      <c r="J2261" s="13"/>
      <c r="K2261" s="12" t="b">
        <v>0</v>
      </c>
      <c r="L2261" s="15">
        <v>45150.0</v>
      </c>
      <c r="M2261" s="11" t="s">
        <v>256</v>
      </c>
      <c r="N2261" s="11" t="s">
        <v>8893</v>
      </c>
      <c r="O2261" s="11" t="s">
        <v>1156</v>
      </c>
      <c r="P2261" s="11" t="s">
        <v>8869</v>
      </c>
      <c r="Q2261" s="11" t="s">
        <v>384</v>
      </c>
      <c r="R2261" s="11" t="s">
        <v>1157</v>
      </c>
      <c r="S2261" s="11" t="s">
        <v>559</v>
      </c>
      <c r="T2261" s="11" t="s">
        <v>8870</v>
      </c>
      <c r="U2261" s="11" t="s">
        <v>3727</v>
      </c>
      <c r="W2261" s="11" t="s">
        <v>8869</v>
      </c>
      <c r="Y2261" s="11" t="s">
        <v>794</v>
      </c>
      <c r="Z2261" s="13"/>
      <c r="AA2261" s="11" t="s">
        <v>151</v>
      </c>
      <c r="AB2261" s="13"/>
      <c r="AC2261" s="13"/>
      <c r="AD2261" s="11" t="s">
        <v>1157</v>
      </c>
      <c r="AE2261" s="13"/>
      <c r="AF2261" s="13"/>
      <c r="AG2261" s="11" t="s">
        <v>152</v>
      </c>
      <c r="AH2261" s="11" t="s">
        <v>8871</v>
      </c>
      <c r="AJ2261" s="13"/>
      <c r="AK2261" s="13"/>
      <c r="AL2261" s="13"/>
      <c r="AM2261" s="13"/>
      <c r="AN2261" s="13"/>
      <c r="AO2261" s="13"/>
      <c r="AP2261" s="11" t="s">
        <v>8892</v>
      </c>
      <c r="AR2261" s="13"/>
      <c r="AS2261" s="13"/>
      <c r="AT2261" s="12" t="b">
        <v>1</v>
      </c>
      <c r="AU2261" s="13"/>
      <c r="AV2261" s="15">
        <v>45910.0</v>
      </c>
      <c r="AW2261" s="13"/>
      <c r="AX2261" s="14" t="s">
        <v>155</v>
      </c>
      <c r="AY2261" s="13"/>
      <c r="AZ2261" s="14">
        <v>934.0</v>
      </c>
      <c r="BA2261" s="13"/>
    </row>
    <row r="2262">
      <c r="A2262" s="11" t="s">
        <v>8894</v>
      </c>
      <c r="B2262" s="11">
        <v>7783.0</v>
      </c>
      <c r="C2262" s="12" t="b">
        <v>0</v>
      </c>
      <c r="D2262" s="12" t="b">
        <v>1</v>
      </c>
      <c r="E2262" s="12" t="b">
        <v>0</v>
      </c>
      <c r="F2262" s="12" t="b">
        <v>0</v>
      </c>
      <c r="G2262" s="12" t="b">
        <v>0</v>
      </c>
      <c r="H2262" s="12" t="b">
        <v>0</v>
      </c>
      <c r="I2262" s="14" t="s">
        <v>8867</v>
      </c>
      <c r="J2262" s="13"/>
      <c r="K2262" s="12" t="b">
        <v>0</v>
      </c>
      <c r="L2262" s="15">
        <v>45150.0</v>
      </c>
      <c r="M2262" s="11" t="s">
        <v>256</v>
      </c>
      <c r="N2262" s="11" t="s">
        <v>8895</v>
      </c>
      <c r="O2262" s="11" t="s">
        <v>1144</v>
      </c>
      <c r="P2262" s="11" t="s">
        <v>8869</v>
      </c>
      <c r="Q2262" s="11" t="s">
        <v>384</v>
      </c>
      <c r="R2262" s="11" t="s">
        <v>1145</v>
      </c>
      <c r="S2262" s="11" t="s">
        <v>1146</v>
      </c>
      <c r="T2262" s="11" t="s">
        <v>8870</v>
      </c>
      <c r="U2262" s="11" t="s">
        <v>3727</v>
      </c>
      <c r="W2262" s="11" t="s">
        <v>8869</v>
      </c>
      <c r="Y2262" s="11" t="s">
        <v>794</v>
      </c>
      <c r="Z2262" s="13"/>
      <c r="AA2262" s="11" t="s">
        <v>151</v>
      </c>
      <c r="AB2262" s="13"/>
      <c r="AC2262" s="13"/>
      <c r="AD2262" s="11" t="s">
        <v>1145</v>
      </c>
      <c r="AF2262" s="13"/>
      <c r="AG2262" s="11" t="s">
        <v>152</v>
      </c>
      <c r="AH2262" s="11" t="s">
        <v>8871</v>
      </c>
      <c r="AJ2262" s="13"/>
      <c r="AK2262" s="13"/>
      <c r="AL2262" s="13"/>
      <c r="AM2262" s="13"/>
      <c r="AN2262" s="13"/>
      <c r="AO2262" s="13"/>
      <c r="AP2262" s="11" t="s">
        <v>8894</v>
      </c>
      <c r="AR2262" s="13"/>
      <c r="AS2262" s="11" t="s">
        <v>154</v>
      </c>
      <c r="AT2262" s="12" t="b">
        <v>1</v>
      </c>
      <c r="AU2262" s="13"/>
      <c r="AV2262" s="15">
        <v>45910.0</v>
      </c>
      <c r="AW2262" s="13"/>
      <c r="AX2262" s="14" t="s">
        <v>155</v>
      </c>
      <c r="AY2262" s="13"/>
      <c r="AZ2262" s="14">
        <v>938.0</v>
      </c>
      <c r="BA2262" s="13"/>
    </row>
    <row r="2263">
      <c r="A2263" s="11" t="s">
        <v>8896</v>
      </c>
      <c r="B2263" s="11">
        <v>7784.0</v>
      </c>
      <c r="C2263" s="12" t="b">
        <v>0</v>
      </c>
      <c r="D2263" s="12" t="b">
        <v>1</v>
      </c>
      <c r="E2263" s="12" t="b">
        <v>0</v>
      </c>
      <c r="F2263" s="12" t="b">
        <v>0</v>
      </c>
      <c r="G2263" s="12" t="b">
        <v>0</v>
      </c>
      <c r="H2263" s="12" t="b">
        <v>0</v>
      </c>
      <c r="I2263" s="14" t="s">
        <v>8867</v>
      </c>
      <c r="J2263" s="13"/>
      <c r="K2263" s="12" t="b">
        <v>0</v>
      </c>
      <c r="L2263" s="15">
        <v>45150.0</v>
      </c>
      <c r="M2263" s="11" t="s">
        <v>256</v>
      </c>
      <c r="N2263" s="11" t="s">
        <v>8897</v>
      </c>
      <c r="O2263" s="11" t="s">
        <v>1745</v>
      </c>
      <c r="P2263" s="11" t="s">
        <v>8869</v>
      </c>
      <c r="Q2263" s="11" t="s">
        <v>384</v>
      </c>
      <c r="R2263" s="11" t="s">
        <v>1746</v>
      </c>
      <c r="S2263" s="11" t="s">
        <v>1146</v>
      </c>
      <c r="T2263" s="11" t="s">
        <v>8870</v>
      </c>
      <c r="U2263" s="11" t="s">
        <v>3727</v>
      </c>
      <c r="W2263" s="11" t="s">
        <v>8869</v>
      </c>
      <c r="Y2263" s="11" t="s">
        <v>794</v>
      </c>
      <c r="Z2263" s="13"/>
      <c r="AA2263" s="11" t="s">
        <v>151</v>
      </c>
      <c r="AB2263" s="13"/>
      <c r="AC2263" s="13"/>
      <c r="AD2263" s="11" t="s">
        <v>1746</v>
      </c>
      <c r="AF2263" s="13"/>
      <c r="AG2263" s="11" t="s">
        <v>152</v>
      </c>
      <c r="AH2263" s="11" t="s">
        <v>8871</v>
      </c>
      <c r="AJ2263" s="13"/>
      <c r="AK2263" s="13"/>
      <c r="AL2263" s="13"/>
      <c r="AM2263" s="13"/>
      <c r="AN2263" s="13"/>
      <c r="AO2263" s="13"/>
      <c r="AP2263" s="11" t="s">
        <v>8896</v>
      </c>
      <c r="AR2263" s="13"/>
      <c r="AS2263" s="11" t="s">
        <v>154</v>
      </c>
      <c r="AT2263" s="12" t="b">
        <v>1</v>
      </c>
      <c r="AU2263" s="13"/>
      <c r="AV2263" s="15">
        <v>45910.0</v>
      </c>
      <c r="AW2263" s="13"/>
      <c r="AX2263" s="14" t="s">
        <v>155</v>
      </c>
      <c r="AY2263" s="13"/>
      <c r="AZ2263" s="14">
        <v>935.0</v>
      </c>
      <c r="BA2263" s="13"/>
    </row>
    <row r="2264">
      <c r="A2264" s="11" t="s">
        <v>8898</v>
      </c>
      <c r="B2264" s="11">
        <v>7785.0</v>
      </c>
      <c r="C2264" s="12" t="b">
        <v>0</v>
      </c>
      <c r="D2264" s="12" t="b">
        <v>1</v>
      </c>
      <c r="E2264" s="12" t="b">
        <v>0</v>
      </c>
      <c r="F2264" s="12" t="b">
        <v>0</v>
      </c>
      <c r="G2264" s="12" t="b">
        <v>0</v>
      </c>
      <c r="H2264" s="12" t="b">
        <v>0</v>
      </c>
      <c r="I2264" s="14" t="s">
        <v>8867</v>
      </c>
      <c r="J2264" s="13"/>
      <c r="K2264" s="12" t="b">
        <v>0</v>
      </c>
      <c r="L2264" s="15">
        <v>45150.0</v>
      </c>
      <c r="M2264" s="11" t="s">
        <v>256</v>
      </c>
      <c r="N2264" s="11" t="s">
        <v>8899</v>
      </c>
      <c r="O2264" s="11" t="s">
        <v>7579</v>
      </c>
      <c r="P2264" s="11" t="s">
        <v>8869</v>
      </c>
      <c r="Q2264" s="11" t="s">
        <v>384</v>
      </c>
      <c r="R2264" s="11" t="s">
        <v>7580</v>
      </c>
      <c r="S2264" s="11" t="s">
        <v>559</v>
      </c>
      <c r="T2264" s="11" t="s">
        <v>8870</v>
      </c>
      <c r="U2264" s="11" t="s">
        <v>3727</v>
      </c>
      <c r="W2264" s="11" t="s">
        <v>8869</v>
      </c>
      <c r="Y2264" s="11" t="s">
        <v>794</v>
      </c>
      <c r="Z2264" s="13"/>
      <c r="AA2264" s="11" t="s">
        <v>151</v>
      </c>
      <c r="AB2264" s="13"/>
      <c r="AC2264" s="13"/>
      <c r="AD2264" s="11" t="s">
        <v>7580</v>
      </c>
      <c r="AE2264" s="13"/>
      <c r="AF2264" s="13"/>
      <c r="AG2264" s="11" t="s">
        <v>152</v>
      </c>
      <c r="AH2264" s="11" t="s">
        <v>8871</v>
      </c>
      <c r="AJ2264" s="13"/>
      <c r="AK2264" s="13"/>
      <c r="AL2264" s="13"/>
      <c r="AM2264" s="13"/>
      <c r="AN2264" s="11" t="s">
        <v>154</v>
      </c>
      <c r="AO2264" s="13"/>
      <c r="AP2264" s="11" t="s">
        <v>8898</v>
      </c>
      <c r="AR2264" s="13"/>
      <c r="AS2264" s="13"/>
      <c r="AT2264" s="12" t="b">
        <v>1</v>
      </c>
      <c r="AU2264" s="13"/>
      <c r="AV2264" s="15">
        <v>45910.0</v>
      </c>
      <c r="AW2264" s="13"/>
      <c r="AX2264" s="14" t="s">
        <v>155</v>
      </c>
      <c r="AY2264" s="13"/>
      <c r="AZ2264" s="14">
        <v>932.0</v>
      </c>
      <c r="BA2264" s="13"/>
    </row>
    <row r="2265">
      <c r="A2265" s="11" t="s">
        <v>8900</v>
      </c>
      <c r="B2265" s="11">
        <v>7786.0</v>
      </c>
      <c r="C2265" s="12" t="b">
        <v>0</v>
      </c>
      <c r="D2265" s="12" t="b">
        <v>1</v>
      </c>
      <c r="E2265" s="12" t="b">
        <v>0</v>
      </c>
      <c r="F2265" s="12" t="b">
        <v>0</v>
      </c>
      <c r="G2265" s="12" t="b">
        <v>0</v>
      </c>
      <c r="H2265" s="12" t="b">
        <v>0</v>
      </c>
      <c r="I2265" s="14" t="s">
        <v>8867</v>
      </c>
      <c r="J2265" s="13"/>
      <c r="K2265" s="12" t="b">
        <v>0</v>
      </c>
      <c r="L2265" s="15">
        <v>45150.0</v>
      </c>
      <c r="M2265" s="11" t="s">
        <v>256</v>
      </c>
      <c r="N2265" s="11" t="s">
        <v>8901</v>
      </c>
      <c r="O2265" s="11" t="s">
        <v>1149</v>
      </c>
      <c r="P2265" s="11" t="s">
        <v>8869</v>
      </c>
      <c r="Q2265" s="11" t="s">
        <v>384</v>
      </c>
      <c r="R2265" s="11" t="s">
        <v>1150</v>
      </c>
      <c r="S2265" s="11" t="s">
        <v>194</v>
      </c>
      <c r="T2265" s="11" t="s">
        <v>8870</v>
      </c>
      <c r="U2265" s="11" t="s">
        <v>3727</v>
      </c>
      <c r="W2265" s="11" t="s">
        <v>8869</v>
      </c>
      <c r="Y2265" s="11" t="s">
        <v>794</v>
      </c>
      <c r="Z2265" s="13"/>
      <c r="AA2265" s="11" t="s">
        <v>151</v>
      </c>
      <c r="AB2265" s="13"/>
      <c r="AC2265" s="13"/>
      <c r="AD2265" s="11" t="s">
        <v>1150</v>
      </c>
      <c r="AE2265" s="13"/>
      <c r="AF2265" s="13"/>
      <c r="AG2265" s="11" t="s">
        <v>152</v>
      </c>
      <c r="AH2265" s="11" t="s">
        <v>8871</v>
      </c>
      <c r="AJ2265" s="13"/>
      <c r="AK2265" s="13"/>
      <c r="AL2265" s="13"/>
      <c r="AM2265" s="13"/>
      <c r="AN2265" s="13"/>
      <c r="AO2265" s="13"/>
      <c r="AP2265" s="11" t="s">
        <v>8900</v>
      </c>
      <c r="AR2265" s="13"/>
      <c r="AS2265" s="13"/>
      <c r="AT2265" s="12" t="b">
        <v>1</v>
      </c>
      <c r="AU2265" s="13"/>
      <c r="AV2265" s="15">
        <v>45910.0</v>
      </c>
      <c r="AW2265" s="13"/>
      <c r="AX2265" s="14" t="s">
        <v>155</v>
      </c>
      <c r="AY2265" s="13"/>
      <c r="AZ2265" s="14">
        <v>937.0</v>
      </c>
      <c r="BA2265" s="13"/>
    </row>
    <row r="2266">
      <c r="A2266" s="11" t="s">
        <v>8902</v>
      </c>
      <c r="B2266" s="11">
        <v>7787.0</v>
      </c>
      <c r="C2266" s="12" t="b">
        <v>0</v>
      </c>
      <c r="D2266" s="12" t="b">
        <v>1</v>
      </c>
      <c r="E2266" s="12" t="b">
        <v>0</v>
      </c>
      <c r="F2266" s="12" t="b">
        <v>0</v>
      </c>
      <c r="G2266" s="12" t="b">
        <v>0</v>
      </c>
      <c r="H2266" s="12" t="b">
        <v>0</v>
      </c>
      <c r="I2266" s="14" t="s">
        <v>8867</v>
      </c>
      <c r="J2266" s="13"/>
      <c r="K2266" s="12" t="b">
        <v>0</v>
      </c>
      <c r="L2266" s="15">
        <v>45150.0</v>
      </c>
      <c r="M2266" s="11" t="s">
        <v>256</v>
      </c>
      <c r="N2266" s="11" t="s">
        <v>8903</v>
      </c>
      <c r="O2266" s="11" t="s">
        <v>7583</v>
      </c>
      <c r="P2266" s="11" t="s">
        <v>8869</v>
      </c>
      <c r="Q2266" s="11" t="s">
        <v>384</v>
      </c>
      <c r="R2266" s="11" t="s">
        <v>7584</v>
      </c>
      <c r="S2266" s="11" t="s">
        <v>559</v>
      </c>
      <c r="T2266" s="11" t="s">
        <v>8870</v>
      </c>
      <c r="U2266" s="11" t="s">
        <v>3727</v>
      </c>
      <c r="W2266" s="11" t="s">
        <v>8869</v>
      </c>
      <c r="Y2266" s="11" t="s">
        <v>794</v>
      </c>
      <c r="Z2266" s="13"/>
      <c r="AA2266" s="11" t="s">
        <v>151</v>
      </c>
      <c r="AB2266" s="13"/>
      <c r="AC2266" s="13"/>
      <c r="AD2266" s="11" t="s">
        <v>7584</v>
      </c>
      <c r="AE2266" s="13"/>
      <c r="AF2266" s="13"/>
      <c r="AG2266" s="11" t="s">
        <v>152</v>
      </c>
      <c r="AH2266" s="11" t="s">
        <v>8871</v>
      </c>
      <c r="AJ2266" s="13"/>
      <c r="AK2266" s="13"/>
      <c r="AL2266" s="13"/>
      <c r="AM2266" s="13"/>
      <c r="AN2266" s="13"/>
      <c r="AO2266" s="13"/>
      <c r="AP2266" s="11" t="s">
        <v>8902</v>
      </c>
      <c r="AR2266" s="13"/>
      <c r="AS2266" s="13"/>
      <c r="AT2266" s="12" t="b">
        <v>1</v>
      </c>
      <c r="AU2266" s="13"/>
      <c r="AV2266" s="15">
        <v>45910.0</v>
      </c>
      <c r="AW2266" s="13"/>
      <c r="AX2266" s="14" t="s">
        <v>155</v>
      </c>
      <c r="AY2266" s="13"/>
      <c r="AZ2266" s="14">
        <v>926.0</v>
      </c>
      <c r="BA2266" s="13"/>
    </row>
    <row r="2267">
      <c r="A2267" s="11" t="s">
        <v>8904</v>
      </c>
      <c r="B2267" s="11">
        <v>7788.0</v>
      </c>
      <c r="C2267" s="12" t="b">
        <v>0</v>
      </c>
      <c r="D2267" s="12" t="b">
        <v>1</v>
      </c>
      <c r="E2267" s="12" t="b">
        <v>0</v>
      </c>
      <c r="F2267" s="12" t="b">
        <v>0</v>
      </c>
      <c r="G2267" s="12" t="b">
        <v>0</v>
      </c>
      <c r="H2267" s="12" t="b">
        <v>0</v>
      </c>
      <c r="I2267" s="14" t="s">
        <v>8867</v>
      </c>
      <c r="J2267" s="13"/>
      <c r="K2267" s="12" t="b">
        <v>0</v>
      </c>
      <c r="L2267" s="15">
        <v>45150.0</v>
      </c>
      <c r="M2267" s="11" t="s">
        <v>256</v>
      </c>
      <c r="N2267" s="11" t="s">
        <v>8905</v>
      </c>
      <c r="O2267" s="11" t="s">
        <v>7760</v>
      </c>
      <c r="P2267" s="11" t="s">
        <v>8869</v>
      </c>
      <c r="Q2267" s="11" t="s">
        <v>384</v>
      </c>
      <c r="R2267" s="11" t="s">
        <v>7761</v>
      </c>
      <c r="S2267" s="11" t="s">
        <v>7762</v>
      </c>
      <c r="T2267" s="11" t="s">
        <v>8870</v>
      </c>
      <c r="U2267" s="11" t="s">
        <v>3727</v>
      </c>
      <c r="W2267" s="11" t="s">
        <v>8869</v>
      </c>
      <c r="Y2267" s="11" t="s">
        <v>794</v>
      </c>
      <c r="Z2267" s="13"/>
      <c r="AA2267" s="11" t="s">
        <v>151</v>
      </c>
      <c r="AB2267" s="13"/>
      <c r="AC2267" s="13"/>
      <c r="AD2267" s="11" t="s">
        <v>7761</v>
      </c>
      <c r="AF2267" s="13"/>
      <c r="AG2267" s="11" t="s">
        <v>152</v>
      </c>
      <c r="AH2267" s="11" t="s">
        <v>8871</v>
      </c>
      <c r="AJ2267" s="13"/>
      <c r="AK2267" s="13"/>
      <c r="AL2267" s="13"/>
      <c r="AM2267" s="13"/>
      <c r="AN2267" s="13"/>
      <c r="AO2267" s="13"/>
      <c r="AP2267" s="11" t="s">
        <v>8904</v>
      </c>
      <c r="AR2267" s="13"/>
      <c r="AS2267" s="11" t="s">
        <v>154</v>
      </c>
      <c r="AT2267" s="12" t="b">
        <v>1</v>
      </c>
      <c r="AU2267" s="13"/>
      <c r="AV2267" s="15">
        <v>45910.0</v>
      </c>
      <c r="AW2267" s="13"/>
      <c r="AX2267" s="14" t="s">
        <v>155</v>
      </c>
      <c r="AY2267" s="13"/>
      <c r="AZ2267" s="14">
        <v>936.0</v>
      </c>
      <c r="BA2267" s="13"/>
    </row>
    <row r="2268">
      <c r="A2268" s="11" t="s">
        <v>8906</v>
      </c>
      <c r="B2268" s="11">
        <v>7789.0</v>
      </c>
      <c r="C2268" s="12" t="b">
        <v>0</v>
      </c>
      <c r="D2268" s="12" t="b">
        <v>1</v>
      </c>
      <c r="E2268" s="12" t="b">
        <v>0</v>
      </c>
      <c r="F2268" s="12" t="b">
        <v>0</v>
      </c>
      <c r="G2268" s="12" t="b">
        <v>0</v>
      </c>
      <c r="H2268" s="12" t="b">
        <v>0</v>
      </c>
      <c r="I2268" s="14" t="s">
        <v>8867</v>
      </c>
      <c r="J2268" s="13"/>
      <c r="K2268" s="12" t="b">
        <v>0</v>
      </c>
      <c r="L2268" s="15">
        <v>45150.0</v>
      </c>
      <c r="M2268" s="11" t="s">
        <v>256</v>
      </c>
      <c r="N2268" s="11" t="s">
        <v>8907</v>
      </c>
      <c r="O2268" s="11" t="s">
        <v>793</v>
      </c>
      <c r="P2268" s="11" t="s">
        <v>8869</v>
      </c>
      <c r="Q2268" s="11" t="s">
        <v>384</v>
      </c>
      <c r="R2268" s="11" t="s">
        <v>794</v>
      </c>
      <c r="S2268" s="11" t="s">
        <v>795</v>
      </c>
      <c r="T2268" s="11" t="s">
        <v>8870</v>
      </c>
      <c r="U2268" s="11" t="s">
        <v>3727</v>
      </c>
      <c r="W2268" s="11" t="s">
        <v>8869</v>
      </c>
      <c r="Y2268" s="11" t="s">
        <v>794</v>
      </c>
      <c r="Z2268" s="13"/>
      <c r="AA2268" s="11" t="s">
        <v>151</v>
      </c>
      <c r="AB2268" s="13"/>
      <c r="AC2268" s="13"/>
      <c r="AD2268" s="11" t="s">
        <v>794</v>
      </c>
      <c r="AE2268" s="13"/>
      <c r="AF2268" s="13"/>
      <c r="AG2268" s="11" t="s">
        <v>152</v>
      </c>
      <c r="AH2268" s="11" t="s">
        <v>8871</v>
      </c>
      <c r="AJ2268" s="13"/>
      <c r="AK2268" s="13"/>
      <c r="AL2268" s="13"/>
      <c r="AM2268" s="13"/>
      <c r="AN2268" s="13"/>
      <c r="AO2268" s="13"/>
      <c r="AP2268" s="11" t="s">
        <v>8906</v>
      </c>
      <c r="AR2268" s="13"/>
      <c r="AS2268" s="13"/>
      <c r="AT2268" s="12" t="b">
        <v>1</v>
      </c>
      <c r="AU2268" s="13"/>
      <c r="AV2268" s="15">
        <v>45910.0</v>
      </c>
      <c r="AW2268" s="13"/>
      <c r="AX2268" s="14" t="s">
        <v>155</v>
      </c>
      <c r="AY2268" s="13"/>
      <c r="AZ2268" s="14">
        <v>939.0</v>
      </c>
      <c r="BA2268" s="13"/>
    </row>
    <row r="2269">
      <c r="A2269" s="11" t="s">
        <v>8908</v>
      </c>
      <c r="B2269" s="11">
        <v>7791.0</v>
      </c>
      <c r="C2269" s="12" t="b">
        <v>0</v>
      </c>
      <c r="D2269" s="12" t="b">
        <v>1</v>
      </c>
      <c r="E2269" s="12" t="b">
        <v>0</v>
      </c>
      <c r="F2269" s="12" t="b">
        <v>0</v>
      </c>
      <c r="G2269" s="12" t="b">
        <v>0</v>
      </c>
      <c r="H2269" s="12" t="b">
        <v>0</v>
      </c>
      <c r="I2269" s="14" t="s">
        <v>3955</v>
      </c>
      <c r="J2269" s="14" t="s">
        <v>3955</v>
      </c>
      <c r="K2269" s="12" t="b">
        <v>0</v>
      </c>
      <c r="L2269" s="14" t="s">
        <v>3232</v>
      </c>
      <c r="M2269" s="11" t="s">
        <v>169</v>
      </c>
      <c r="N2269" s="11" t="s">
        <v>8909</v>
      </c>
      <c r="O2269" s="11" t="s">
        <v>7303</v>
      </c>
      <c r="P2269" s="11" t="s">
        <v>3234</v>
      </c>
      <c r="Q2269" s="11" t="s">
        <v>972</v>
      </c>
      <c r="R2269" s="11" t="s">
        <v>7304</v>
      </c>
      <c r="S2269" s="11" t="s">
        <v>7305</v>
      </c>
      <c r="U2269" s="11" t="s">
        <v>8183</v>
      </c>
      <c r="W2269" s="11" t="s">
        <v>3234</v>
      </c>
      <c r="X2269" s="11" t="s">
        <v>1121</v>
      </c>
      <c r="Y2269" s="11" t="s">
        <v>7304</v>
      </c>
      <c r="Z2269" s="13"/>
      <c r="AA2269" s="11" t="s">
        <v>151</v>
      </c>
      <c r="AB2269" s="13"/>
      <c r="AC2269" s="13"/>
      <c r="AD2269" s="11" t="s">
        <v>7304</v>
      </c>
      <c r="AE2269" s="13"/>
      <c r="AF2269" s="13"/>
      <c r="AG2269" s="11" t="s">
        <v>152</v>
      </c>
      <c r="AH2269" s="11" t="s">
        <v>3236</v>
      </c>
      <c r="AJ2269" s="18" t="s">
        <v>6557</v>
      </c>
      <c r="AK2269" s="11" t="s">
        <v>7731</v>
      </c>
      <c r="AM2269" s="13"/>
      <c r="AN2269" s="13"/>
      <c r="AO2269" s="13"/>
      <c r="AP2269" s="11" t="s">
        <v>8908</v>
      </c>
      <c r="AR2269" s="13"/>
      <c r="AS2269" s="13"/>
      <c r="AT2269" s="12" t="b">
        <v>1</v>
      </c>
      <c r="AU2269" s="13"/>
      <c r="AV2269" s="14" t="s">
        <v>167</v>
      </c>
      <c r="AW2269" s="13"/>
      <c r="AX2269" s="14" t="s">
        <v>155</v>
      </c>
      <c r="AY2269" s="13"/>
      <c r="AZ2269" s="14">
        <v>7598.0</v>
      </c>
      <c r="BA2269" s="13"/>
    </row>
    <row r="2270">
      <c r="A2270" s="11" t="s">
        <v>8910</v>
      </c>
      <c r="B2270" s="11">
        <v>7798.0</v>
      </c>
      <c r="C2270" s="12" t="b">
        <v>0</v>
      </c>
      <c r="D2270" s="12" t="b">
        <v>1</v>
      </c>
      <c r="E2270" s="12" t="b">
        <v>0</v>
      </c>
      <c r="F2270" s="12" t="b">
        <v>0</v>
      </c>
      <c r="G2270" s="12" t="b">
        <v>0</v>
      </c>
      <c r="H2270" s="12" t="b">
        <v>0</v>
      </c>
      <c r="I2270" s="14" t="s">
        <v>3955</v>
      </c>
      <c r="J2270" s="13"/>
      <c r="K2270" s="12" t="b">
        <v>0</v>
      </c>
      <c r="L2270" s="14" t="s">
        <v>3232</v>
      </c>
      <c r="M2270" s="11" t="s">
        <v>158</v>
      </c>
      <c r="N2270" s="11" t="s">
        <v>8911</v>
      </c>
      <c r="O2270" s="11" t="s">
        <v>827</v>
      </c>
      <c r="P2270" s="11" t="s">
        <v>3234</v>
      </c>
      <c r="Q2270" s="11" t="s">
        <v>972</v>
      </c>
      <c r="R2270" s="11" t="s">
        <v>829</v>
      </c>
      <c r="S2270" s="11" t="s">
        <v>830</v>
      </c>
      <c r="V2270" s="13"/>
      <c r="W2270" s="11" t="s">
        <v>3234</v>
      </c>
      <c r="X2270" s="11" t="s">
        <v>1121</v>
      </c>
      <c r="Y2270" s="11" t="s">
        <v>829</v>
      </c>
      <c r="Z2270" s="13"/>
      <c r="AA2270" s="11" t="s">
        <v>151</v>
      </c>
      <c r="AB2270" s="13"/>
      <c r="AC2270" s="13"/>
      <c r="AD2270" s="11" t="s">
        <v>829</v>
      </c>
      <c r="AE2270" s="13"/>
      <c r="AF2270" s="13"/>
      <c r="AG2270" s="11" t="s">
        <v>152</v>
      </c>
      <c r="AH2270" s="11" t="s">
        <v>3236</v>
      </c>
      <c r="AJ2270" s="18" t="s">
        <v>6557</v>
      </c>
      <c r="AK2270" s="19">
        <v>45984.0</v>
      </c>
      <c r="AL2270" s="13"/>
      <c r="AM2270" s="13"/>
      <c r="AN2270" s="13"/>
      <c r="AO2270" s="13"/>
      <c r="AP2270" s="11" t="s">
        <v>8910</v>
      </c>
      <c r="AR2270" s="13"/>
      <c r="AS2270" s="13"/>
      <c r="AT2270" s="12" t="b">
        <v>1</v>
      </c>
      <c r="AU2270" s="13"/>
      <c r="AV2270" s="14" t="s">
        <v>167</v>
      </c>
      <c r="AW2270" s="13"/>
      <c r="AX2270" s="14" t="s">
        <v>155</v>
      </c>
      <c r="AY2270" s="13"/>
      <c r="AZ2270" s="14">
        <v>7599.0</v>
      </c>
      <c r="BA2270" s="13"/>
    </row>
    <row r="2271">
      <c r="A2271" s="11" t="s">
        <v>8912</v>
      </c>
      <c r="B2271" s="11">
        <v>7801.0</v>
      </c>
      <c r="C2271" s="12" t="b">
        <v>0</v>
      </c>
      <c r="D2271" s="12" t="b">
        <v>1</v>
      </c>
      <c r="E2271" s="12" t="b">
        <v>0</v>
      </c>
      <c r="F2271" s="12" t="b">
        <v>0</v>
      </c>
      <c r="G2271" s="12" t="b">
        <v>0</v>
      </c>
      <c r="H2271" s="12" t="b">
        <v>0</v>
      </c>
      <c r="I2271" s="14" t="s">
        <v>6151</v>
      </c>
      <c r="J2271" s="14" t="s">
        <v>6151</v>
      </c>
      <c r="K2271" s="12" t="b">
        <v>0</v>
      </c>
      <c r="L2271" s="14" t="s">
        <v>3232</v>
      </c>
      <c r="M2271" s="11" t="s">
        <v>1047</v>
      </c>
      <c r="N2271" s="11" t="s">
        <v>8913</v>
      </c>
      <c r="O2271" s="11" t="s">
        <v>8914</v>
      </c>
      <c r="P2271" s="11" t="s">
        <v>3234</v>
      </c>
      <c r="Q2271" s="11" t="s">
        <v>972</v>
      </c>
      <c r="R2271" s="11" t="s">
        <v>8915</v>
      </c>
      <c r="S2271" s="11" t="s">
        <v>194</v>
      </c>
      <c r="T2271" s="13"/>
      <c r="U2271" s="11" t="s">
        <v>8696</v>
      </c>
      <c r="W2271" s="11" t="s">
        <v>3234</v>
      </c>
      <c r="X2271" s="11" t="s">
        <v>1121</v>
      </c>
      <c r="Y2271" s="11" t="s">
        <v>8915</v>
      </c>
      <c r="Z2271" s="13"/>
      <c r="AA2271" s="11" t="s">
        <v>151</v>
      </c>
      <c r="AB2271" s="13"/>
      <c r="AC2271" s="13"/>
      <c r="AD2271" s="11" t="s">
        <v>8915</v>
      </c>
      <c r="AE2271" s="13"/>
      <c r="AF2271" s="13"/>
      <c r="AG2271" s="11" t="s">
        <v>152</v>
      </c>
      <c r="AH2271" s="11" t="s">
        <v>3236</v>
      </c>
      <c r="AJ2271" s="18" t="s">
        <v>6557</v>
      </c>
      <c r="AK2271" s="19">
        <v>45984.0</v>
      </c>
      <c r="AL2271" s="13"/>
      <c r="AM2271" s="13"/>
      <c r="AN2271" s="13"/>
      <c r="AO2271" s="13"/>
      <c r="AP2271" s="11" t="s">
        <v>8912</v>
      </c>
      <c r="AR2271" s="13"/>
      <c r="AS2271" s="13"/>
      <c r="AT2271" s="12" t="b">
        <v>1</v>
      </c>
      <c r="AU2271" s="13"/>
      <c r="AV2271" s="14" t="s">
        <v>167</v>
      </c>
      <c r="AW2271" s="13"/>
      <c r="AX2271" s="14" t="s">
        <v>155</v>
      </c>
      <c r="AY2271" s="13"/>
      <c r="AZ2271" s="14">
        <v>7600.0</v>
      </c>
      <c r="BA2271" s="13"/>
    </row>
    <row r="2272">
      <c r="A2272" s="11" t="s">
        <v>8916</v>
      </c>
      <c r="B2272" s="11">
        <v>7802.0</v>
      </c>
      <c r="C2272" s="12" t="b">
        <v>0</v>
      </c>
      <c r="D2272" s="12" t="b">
        <v>0</v>
      </c>
      <c r="E2272" s="12" t="b">
        <v>0</v>
      </c>
      <c r="F2272" s="12" t="b">
        <v>0</v>
      </c>
      <c r="G2272" s="12" t="b">
        <v>0</v>
      </c>
      <c r="H2272" s="12" t="b">
        <v>0</v>
      </c>
      <c r="I2272" s="14" t="s">
        <v>8805</v>
      </c>
      <c r="J2272" s="14" t="s">
        <v>6151</v>
      </c>
      <c r="K2272" s="12" t="b">
        <v>0</v>
      </c>
      <c r="L2272" s="14" t="s">
        <v>8806</v>
      </c>
      <c r="M2272" s="11" t="s">
        <v>203</v>
      </c>
      <c r="N2272" s="11" t="s">
        <v>8917</v>
      </c>
      <c r="O2272" s="11" t="s">
        <v>3685</v>
      </c>
      <c r="P2272" s="11" t="s">
        <v>8809</v>
      </c>
      <c r="Q2272" s="11" t="s">
        <v>162</v>
      </c>
      <c r="R2272" s="11" t="s">
        <v>3686</v>
      </c>
      <c r="S2272" s="11" t="s">
        <v>300</v>
      </c>
      <c r="T2272" s="11" t="s">
        <v>8918</v>
      </c>
      <c r="U2272" s="11" t="s">
        <v>4232</v>
      </c>
      <c r="W2272" s="11" t="s">
        <v>8809</v>
      </c>
      <c r="Y2272" s="11" t="s">
        <v>3686</v>
      </c>
      <c r="Z2272" s="13"/>
      <c r="AA2272" s="11" t="s">
        <v>215</v>
      </c>
      <c r="AB2272" s="13"/>
      <c r="AC2272" s="13"/>
      <c r="AD2272" s="11" t="s">
        <v>3686</v>
      </c>
      <c r="AE2272" s="13"/>
      <c r="AF2272" s="13"/>
      <c r="AG2272" s="11" t="s">
        <v>152</v>
      </c>
      <c r="AH2272" s="11" t="s">
        <v>8812</v>
      </c>
      <c r="AJ2272" s="13"/>
      <c r="AK2272" s="13"/>
      <c r="AL2272" s="13"/>
      <c r="AM2272" s="13"/>
      <c r="AN2272" s="13"/>
      <c r="AO2272" s="13"/>
      <c r="AP2272" s="11" t="s">
        <v>8916</v>
      </c>
      <c r="AR2272" s="13"/>
      <c r="AS2272" s="13"/>
      <c r="AT2272" s="12" t="b">
        <v>1</v>
      </c>
      <c r="AU2272" s="13"/>
      <c r="AV2272" s="15">
        <v>45910.0</v>
      </c>
      <c r="AW2272" s="13"/>
      <c r="AX2272" s="14" t="s">
        <v>155</v>
      </c>
      <c r="AY2272" s="13"/>
      <c r="AZ2272" s="14">
        <v>961.0</v>
      </c>
      <c r="BA2272" s="13"/>
    </row>
    <row r="2273">
      <c r="A2273" s="11" t="s">
        <v>8919</v>
      </c>
      <c r="B2273" s="11">
        <v>7803.0</v>
      </c>
      <c r="C2273" s="12" t="b">
        <v>0</v>
      </c>
      <c r="D2273" s="12" t="b">
        <v>1</v>
      </c>
      <c r="E2273" s="12" t="b">
        <v>0</v>
      </c>
      <c r="F2273" s="12" t="b">
        <v>0</v>
      </c>
      <c r="G2273" s="12" t="b">
        <v>0</v>
      </c>
      <c r="H2273" s="12" t="b">
        <v>0</v>
      </c>
      <c r="I2273" s="14" t="s">
        <v>8805</v>
      </c>
      <c r="J2273" s="14" t="s">
        <v>6151</v>
      </c>
      <c r="K2273" s="12" t="b">
        <v>0</v>
      </c>
      <c r="L2273" s="14" t="s">
        <v>8806</v>
      </c>
      <c r="M2273" s="11" t="s">
        <v>1438</v>
      </c>
      <c r="N2273" s="11" t="s">
        <v>8920</v>
      </c>
      <c r="O2273" s="11" t="s">
        <v>1451</v>
      </c>
      <c r="P2273" s="11" t="s">
        <v>8809</v>
      </c>
      <c r="Q2273" s="11" t="s">
        <v>162</v>
      </c>
      <c r="R2273" s="11" t="s">
        <v>1452</v>
      </c>
      <c r="S2273" s="11" t="s">
        <v>1442</v>
      </c>
      <c r="T2273" s="11" t="s">
        <v>8921</v>
      </c>
      <c r="U2273" s="11" t="s">
        <v>8922</v>
      </c>
      <c r="W2273" s="11" t="s">
        <v>8809</v>
      </c>
      <c r="Y2273" s="11" t="s">
        <v>1452</v>
      </c>
      <c r="AA2273" s="11" t="s">
        <v>151</v>
      </c>
      <c r="AB2273" s="13"/>
      <c r="AC2273" s="13"/>
      <c r="AD2273" s="11" t="s">
        <v>1452</v>
      </c>
      <c r="AG2273" s="11" t="s">
        <v>152</v>
      </c>
      <c r="AH2273" s="11" t="s">
        <v>8812</v>
      </c>
      <c r="AJ2273" s="13"/>
      <c r="AK2273" s="13"/>
      <c r="AL2273" s="13"/>
      <c r="AM2273" s="13"/>
      <c r="AN2273" s="13"/>
      <c r="AO2273" s="13"/>
      <c r="AP2273" s="11" t="s">
        <v>8919</v>
      </c>
      <c r="AR2273" s="13"/>
      <c r="AS2273" s="13"/>
      <c r="AT2273" s="12" t="b">
        <v>1</v>
      </c>
      <c r="AU2273" s="13"/>
      <c r="AV2273" s="15">
        <v>45910.0</v>
      </c>
      <c r="AW2273" s="13"/>
      <c r="AX2273" s="14" t="s">
        <v>155</v>
      </c>
      <c r="AY2273" s="13"/>
      <c r="AZ2273" s="14">
        <v>958.0</v>
      </c>
      <c r="BA2273" s="13"/>
    </row>
    <row r="2274">
      <c r="A2274" s="11" t="s">
        <v>8923</v>
      </c>
      <c r="B2274" s="11">
        <v>7804.0</v>
      </c>
      <c r="C2274" s="12" t="b">
        <v>0</v>
      </c>
      <c r="D2274" s="12" t="b">
        <v>1</v>
      </c>
      <c r="E2274" s="12" t="b">
        <v>0</v>
      </c>
      <c r="F2274" s="12" t="b">
        <v>0</v>
      </c>
      <c r="G2274" s="12" t="b">
        <v>0</v>
      </c>
      <c r="H2274" s="12" t="b">
        <v>0</v>
      </c>
      <c r="I2274" s="14" t="s">
        <v>8179</v>
      </c>
      <c r="J2274" s="14" t="s">
        <v>3232</v>
      </c>
      <c r="K2274" s="12" t="b">
        <v>0</v>
      </c>
      <c r="L2274" s="15">
        <v>45475.0</v>
      </c>
      <c r="M2274" s="11" t="s">
        <v>4872</v>
      </c>
      <c r="N2274" s="11" t="s">
        <v>8924</v>
      </c>
      <c r="O2274" s="11" t="s">
        <v>7664</v>
      </c>
      <c r="P2274" s="11" t="s">
        <v>8181</v>
      </c>
      <c r="Q2274" s="11" t="s">
        <v>162</v>
      </c>
      <c r="R2274" s="11" t="s">
        <v>7665</v>
      </c>
      <c r="S2274" s="11" t="s">
        <v>437</v>
      </c>
      <c r="T2274" s="11" t="s">
        <v>8925</v>
      </c>
      <c r="U2274" s="11" t="s">
        <v>6351</v>
      </c>
      <c r="W2274" s="11" t="s">
        <v>8181</v>
      </c>
      <c r="Y2274" s="11" t="s">
        <v>7522</v>
      </c>
      <c r="AA2274" s="11" t="s">
        <v>151</v>
      </c>
      <c r="AB2274" s="13"/>
      <c r="AC2274" s="13"/>
      <c r="AD2274" s="11" t="s">
        <v>7665</v>
      </c>
      <c r="AF2274" s="14">
        <v>1.0</v>
      </c>
      <c r="AG2274" s="11" t="s">
        <v>152</v>
      </c>
      <c r="AH2274" s="11" t="s">
        <v>8184</v>
      </c>
      <c r="AJ2274" s="13"/>
      <c r="AK2274" s="13"/>
      <c r="AL2274" s="13"/>
      <c r="AM2274" s="13"/>
      <c r="AN2274" s="13"/>
      <c r="AO2274" s="13"/>
      <c r="AP2274" s="11" t="s">
        <v>8923</v>
      </c>
      <c r="AR2274" s="13"/>
      <c r="AS2274" s="11" t="s">
        <v>154</v>
      </c>
      <c r="AT2274" s="12" t="b">
        <v>1</v>
      </c>
      <c r="AU2274" s="13"/>
      <c r="AV2274" s="15">
        <v>45910.0</v>
      </c>
      <c r="AW2274" s="13"/>
      <c r="AX2274" s="14" t="s">
        <v>155</v>
      </c>
      <c r="AY2274" s="13"/>
      <c r="AZ2274" s="14">
        <v>913.0</v>
      </c>
      <c r="BA2274" s="13"/>
    </row>
    <row r="2275">
      <c r="A2275" s="11" t="s">
        <v>8926</v>
      </c>
      <c r="B2275" s="11">
        <v>7805.0</v>
      </c>
      <c r="C2275" s="12" t="b">
        <v>0</v>
      </c>
      <c r="D2275" s="12" t="b">
        <v>1</v>
      </c>
      <c r="E2275" s="12" t="b">
        <v>0</v>
      </c>
      <c r="F2275" s="12" t="b">
        <v>0</v>
      </c>
      <c r="G2275" s="12" t="b">
        <v>0</v>
      </c>
      <c r="H2275" s="12" t="b">
        <v>0</v>
      </c>
      <c r="I2275" s="14" t="s">
        <v>8805</v>
      </c>
      <c r="J2275" s="13"/>
      <c r="K2275" s="12" t="b">
        <v>0</v>
      </c>
      <c r="L2275" s="14" t="s">
        <v>8806</v>
      </c>
      <c r="M2275" s="11" t="s">
        <v>4872</v>
      </c>
      <c r="N2275" s="11" t="s">
        <v>8927</v>
      </c>
      <c r="O2275" s="11" t="s">
        <v>7664</v>
      </c>
      <c r="P2275" s="11" t="s">
        <v>8809</v>
      </c>
      <c r="Q2275" s="11" t="s">
        <v>162</v>
      </c>
      <c r="R2275" s="11" t="s">
        <v>7665</v>
      </c>
      <c r="S2275" s="11" t="s">
        <v>437</v>
      </c>
      <c r="T2275" s="11" t="s">
        <v>8925</v>
      </c>
      <c r="U2275" s="11" t="s">
        <v>6351</v>
      </c>
      <c r="W2275" s="11" t="s">
        <v>8809</v>
      </c>
      <c r="Y2275" s="11" t="s">
        <v>7522</v>
      </c>
      <c r="AA2275" s="11" t="s">
        <v>151</v>
      </c>
      <c r="AB2275" s="13"/>
      <c r="AC2275" s="13"/>
      <c r="AD2275" s="11" t="s">
        <v>7665</v>
      </c>
      <c r="AF2275" s="14">
        <v>1.0</v>
      </c>
      <c r="AG2275" s="11" t="s">
        <v>152</v>
      </c>
      <c r="AH2275" s="11" t="s">
        <v>8812</v>
      </c>
      <c r="AJ2275" s="13"/>
      <c r="AK2275" s="13"/>
      <c r="AL2275" s="13"/>
      <c r="AM2275" s="13"/>
      <c r="AN2275" s="13"/>
      <c r="AO2275" s="13"/>
      <c r="AP2275" s="11" t="s">
        <v>8926</v>
      </c>
      <c r="AR2275" s="13"/>
      <c r="AS2275" s="13"/>
      <c r="AT2275" s="12" t="b">
        <v>1</v>
      </c>
      <c r="AU2275" s="13"/>
      <c r="AV2275" s="15">
        <v>45910.0</v>
      </c>
      <c r="AW2275" s="13"/>
      <c r="AX2275" s="14" t="s">
        <v>155</v>
      </c>
      <c r="AY2275" s="13"/>
      <c r="AZ2275" s="14">
        <v>955.0</v>
      </c>
      <c r="BA2275" s="13"/>
    </row>
    <row r="2276">
      <c r="A2276" s="11" t="s">
        <v>8928</v>
      </c>
      <c r="B2276" s="11">
        <v>7806.0</v>
      </c>
      <c r="C2276" s="12" t="b">
        <v>0</v>
      </c>
      <c r="D2276" s="12" t="b">
        <v>1</v>
      </c>
      <c r="E2276" s="12" t="b">
        <v>0</v>
      </c>
      <c r="F2276" s="12" t="b">
        <v>0</v>
      </c>
      <c r="G2276" s="12" t="b">
        <v>0</v>
      </c>
      <c r="H2276" s="12" t="b">
        <v>0</v>
      </c>
      <c r="I2276" s="15">
        <v>45566.0</v>
      </c>
      <c r="J2276" s="14" t="s">
        <v>6151</v>
      </c>
      <c r="K2276" s="12" t="b">
        <v>0</v>
      </c>
      <c r="L2276" s="14" t="s">
        <v>8448</v>
      </c>
      <c r="M2276" s="11" t="s">
        <v>4872</v>
      </c>
      <c r="N2276" s="11" t="s">
        <v>8929</v>
      </c>
      <c r="O2276" s="11" t="s">
        <v>7664</v>
      </c>
      <c r="P2276" s="11" t="s">
        <v>8451</v>
      </c>
      <c r="Q2276" s="11" t="s">
        <v>162</v>
      </c>
      <c r="R2276" s="11" t="s">
        <v>7665</v>
      </c>
      <c r="S2276" s="11" t="s">
        <v>437</v>
      </c>
      <c r="T2276" s="11" t="s">
        <v>8930</v>
      </c>
      <c r="U2276" s="11" t="s">
        <v>6351</v>
      </c>
      <c r="W2276" s="11" t="s">
        <v>8451</v>
      </c>
      <c r="Y2276" s="11" t="s">
        <v>7522</v>
      </c>
      <c r="AA2276" s="11" t="s">
        <v>151</v>
      </c>
      <c r="AB2276" s="13"/>
      <c r="AC2276" s="13"/>
      <c r="AD2276" s="11" t="s">
        <v>7665</v>
      </c>
      <c r="AF2276" s="14">
        <v>1.0</v>
      </c>
      <c r="AG2276" s="11" t="s">
        <v>152</v>
      </c>
      <c r="AH2276" s="11" t="s">
        <v>8456</v>
      </c>
      <c r="AI2276" s="11" t="s">
        <v>154</v>
      </c>
      <c r="AJ2276" s="13"/>
      <c r="AK2276" s="13"/>
      <c r="AL2276" s="13"/>
      <c r="AM2276" s="13"/>
      <c r="AN2276" s="13"/>
      <c r="AO2276" s="13"/>
      <c r="AP2276" s="11" t="s">
        <v>8928</v>
      </c>
      <c r="AR2276" s="13"/>
      <c r="AS2276" s="11" t="s">
        <v>154</v>
      </c>
      <c r="AT2276" s="12" t="b">
        <v>1</v>
      </c>
      <c r="AU2276" s="13"/>
      <c r="AV2276" s="15">
        <v>45910.0</v>
      </c>
      <c r="AW2276" s="13"/>
      <c r="AX2276" s="14" t="s">
        <v>155</v>
      </c>
      <c r="AY2276" s="13"/>
      <c r="AZ2276" s="14">
        <v>917.0</v>
      </c>
      <c r="BA2276" s="13"/>
    </row>
    <row r="2277">
      <c r="A2277" s="11" t="s">
        <v>8931</v>
      </c>
      <c r="B2277" s="11">
        <v>7813.0</v>
      </c>
      <c r="C2277" s="12" t="b">
        <v>0</v>
      </c>
      <c r="D2277" s="12" t="b">
        <v>1</v>
      </c>
      <c r="E2277" s="12" t="b">
        <v>0</v>
      </c>
      <c r="F2277" s="12" t="b">
        <v>0</v>
      </c>
      <c r="G2277" s="12" t="b">
        <v>0</v>
      </c>
      <c r="H2277" s="12" t="b">
        <v>0</v>
      </c>
      <c r="I2277" s="14" t="s">
        <v>6947</v>
      </c>
      <c r="J2277" s="13"/>
      <c r="K2277" s="12" t="b">
        <v>0</v>
      </c>
      <c r="L2277" s="15">
        <v>45089.0</v>
      </c>
      <c r="M2277" s="11" t="s">
        <v>1444</v>
      </c>
      <c r="N2277" s="11" t="s">
        <v>8932</v>
      </c>
      <c r="O2277" s="11" t="s">
        <v>8933</v>
      </c>
      <c r="P2277" s="11" t="s">
        <v>6962</v>
      </c>
      <c r="Q2277" s="11" t="s">
        <v>162</v>
      </c>
      <c r="R2277" s="11" t="s">
        <v>8934</v>
      </c>
      <c r="S2277" s="11" t="s">
        <v>331</v>
      </c>
      <c r="T2277" s="11" t="s">
        <v>8935</v>
      </c>
      <c r="U2277" s="11" t="s">
        <v>3927</v>
      </c>
      <c r="W2277" s="11" t="s">
        <v>6962</v>
      </c>
      <c r="Y2277" s="11" t="s">
        <v>1485</v>
      </c>
      <c r="Z2277" s="13"/>
      <c r="AA2277" s="11" t="s">
        <v>151</v>
      </c>
      <c r="AB2277" s="13"/>
      <c r="AC2277" s="13"/>
      <c r="AD2277" s="11" t="s">
        <v>8934</v>
      </c>
      <c r="AF2277" s="14">
        <v>1.0</v>
      </c>
      <c r="AG2277" s="11" t="s">
        <v>152</v>
      </c>
      <c r="AH2277" s="11" t="s">
        <v>6963</v>
      </c>
      <c r="AI2277" s="11" t="s">
        <v>154</v>
      </c>
      <c r="AJ2277" s="13"/>
      <c r="AK2277" s="13"/>
      <c r="AL2277" s="13"/>
      <c r="AM2277" s="13"/>
      <c r="AN2277" s="11" t="s">
        <v>154</v>
      </c>
      <c r="AO2277" s="13"/>
      <c r="AP2277" s="11" t="s">
        <v>8931</v>
      </c>
      <c r="AR2277" s="13"/>
      <c r="AS2277" s="11" t="s">
        <v>154</v>
      </c>
      <c r="AT2277" s="12" t="b">
        <v>1</v>
      </c>
      <c r="AU2277" s="13"/>
      <c r="AV2277" s="14" t="s">
        <v>167</v>
      </c>
      <c r="AW2277" s="13"/>
      <c r="AX2277" s="14" t="s">
        <v>155</v>
      </c>
      <c r="AY2277" s="13"/>
      <c r="AZ2277" s="14">
        <v>7602.0</v>
      </c>
      <c r="BA2277" s="13"/>
    </row>
    <row r="2278">
      <c r="A2278" s="11" t="s">
        <v>8936</v>
      </c>
      <c r="B2278" s="11">
        <v>7814.0</v>
      </c>
      <c r="C2278" s="12" t="b">
        <v>0</v>
      </c>
      <c r="D2278" s="12" t="b">
        <v>1</v>
      </c>
      <c r="E2278" s="12" t="b">
        <v>0</v>
      </c>
      <c r="F2278" s="12" t="b">
        <v>0</v>
      </c>
      <c r="G2278" s="12" t="b">
        <v>0</v>
      </c>
      <c r="H2278" s="12" t="b">
        <v>0</v>
      </c>
      <c r="I2278" s="14" t="s">
        <v>8179</v>
      </c>
      <c r="J2278" s="14" t="s">
        <v>3232</v>
      </c>
      <c r="K2278" s="12" t="b">
        <v>0</v>
      </c>
      <c r="L2278" s="15">
        <v>45475.0</v>
      </c>
      <c r="M2278" s="11" t="s">
        <v>1432</v>
      </c>
      <c r="N2278" s="11" t="s">
        <v>8937</v>
      </c>
      <c r="O2278" s="11" t="s">
        <v>8785</v>
      </c>
      <c r="P2278" s="11" t="s">
        <v>8181</v>
      </c>
      <c r="Q2278" s="11" t="s">
        <v>162</v>
      </c>
      <c r="R2278" s="11" t="s">
        <v>8786</v>
      </c>
      <c r="S2278" s="11" t="s">
        <v>8787</v>
      </c>
      <c r="T2278" s="11" t="s">
        <v>8938</v>
      </c>
      <c r="U2278" s="11" t="s">
        <v>6347</v>
      </c>
      <c r="W2278" s="11" t="s">
        <v>8181</v>
      </c>
      <c r="Y2278" s="11" t="s">
        <v>6580</v>
      </c>
      <c r="Z2278" s="13"/>
      <c r="AA2278" s="11" t="s">
        <v>151</v>
      </c>
      <c r="AB2278" s="13"/>
      <c r="AC2278" s="13"/>
      <c r="AD2278" s="11" t="s">
        <v>8786</v>
      </c>
      <c r="AE2278" s="13"/>
      <c r="AF2278" s="14">
        <v>1.0</v>
      </c>
      <c r="AG2278" s="11" t="s">
        <v>152</v>
      </c>
      <c r="AH2278" s="11" t="s">
        <v>8184</v>
      </c>
      <c r="AJ2278" s="13"/>
      <c r="AK2278" s="13"/>
      <c r="AL2278" s="13"/>
      <c r="AM2278" s="13"/>
      <c r="AN2278" s="13"/>
      <c r="AO2278" s="13"/>
      <c r="AP2278" s="11" t="s">
        <v>8936</v>
      </c>
      <c r="AR2278" s="13"/>
      <c r="AS2278" s="13"/>
      <c r="AT2278" s="12" t="b">
        <v>1</v>
      </c>
      <c r="AU2278" s="13"/>
      <c r="AV2278" s="14" t="s">
        <v>167</v>
      </c>
      <c r="AW2278" s="13"/>
      <c r="AX2278" s="14" t="s">
        <v>155</v>
      </c>
      <c r="AY2278" s="13"/>
      <c r="AZ2278" s="14">
        <v>7603.0</v>
      </c>
      <c r="BA2278" s="13"/>
    </row>
    <row r="2279">
      <c r="A2279" s="11" t="s">
        <v>8939</v>
      </c>
      <c r="B2279" s="11">
        <v>7815.0</v>
      </c>
      <c r="C2279" s="12" t="b">
        <v>0</v>
      </c>
      <c r="D2279" s="12" t="b">
        <v>0</v>
      </c>
      <c r="E2279" s="12" t="b">
        <v>0</v>
      </c>
      <c r="F2279" s="12" t="b">
        <v>0</v>
      </c>
      <c r="G2279" s="12" t="b">
        <v>0</v>
      </c>
      <c r="H2279" s="12" t="b">
        <v>0</v>
      </c>
      <c r="I2279" s="14" t="s">
        <v>8179</v>
      </c>
      <c r="J2279" s="14" t="s">
        <v>3232</v>
      </c>
      <c r="K2279" s="12" t="b">
        <v>0</v>
      </c>
      <c r="L2279" s="15">
        <v>45475.0</v>
      </c>
      <c r="M2279" s="11" t="s">
        <v>1432</v>
      </c>
      <c r="N2279" s="11" t="s">
        <v>8940</v>
      </c>
      <c r="O2279" s="11" t="s">
        <v>8771</v>
      </c>
      <c r="P2279" s="11" t="s">
        <v>8181</v>
      </c>
      <c r="Q2279" s="11" t="s">
        <v>162</v>
      </c>
      <c r="R2279" s="11" t="s">
        <v>8772</v>
      </c>
      <c r="S2279" s="11" t="s">
        <v>8773</v>
      </c>
      <c r="T2279" s="11" t="s">
        <v>8941</v>
      </c>
      <c r="U2279" s="11" t="s">
        <v>6347</v>
      </c>
      <c r="W2279" s="11" t="s">
        <v>8181</v>
      </c>
      <c r="Y2279" s="11" t="s">
        <v>6580</v>
      </c>
      <c r="Z2279" s="13"/>
      <c r="AA2279" s="11" t="s">
        <v>215</v>
      </c>
      <c r="AB2279" s="13"/>
      <c r="AC2279" s="13"/>
      <c r="AD2279" s="11" t="s">
        <v>8772</v>
      </c>
      <c r="AF2279" s="14">
        <v>1.0</v>
      </c>
      <c r="AG2279" s="11" t="s">
        <v>152</v>
      </c>
      <c r="AH2279" s="11" t="s">
        <v>8184</v>
      </c>
      <c r="AJ2279" s="13"/>
      <c r="AK2279" s="13"/>
      <c r="AL2279" s="13"/>
      <c r="AM2279" s="13"/>
      <c r="AN2279" s="13"/>
      <c r="AO2279" s="13"/>
      <c r="AP2279" s="11" t="s">
        <v>8939</v>
      </c>
      <c r="AR2279" s="13"/>
      <c r="AS2279" s="13"/>
      <c r="AT2279" s="12" t="b">
        <v>1</v>
      </c>
      <c r="AU2279" s="13"/>
      <c r="AV2279" s="14" t="s">
        <v>167</v>
      </c>
      <c r="AW2279" s="13"/>
      <c r="AX2279" s="14" t="s">
        <v>155</v>
      </c>
      <c r="AY2279" s="13"/>
      <c r="AZ2279" s="14">
        <v>7601.0</v>
      </c>
      <c r="BA2279" s="13"/>
    </row>
    <row r="2280">
      <c r="A2280" s="11" t="s">
        <v>8942</v>
      </c>
      <c r="B2280" s="11">
        <v>7816.0</v>
      </c>
      <c r="C2280" s="12" t="b">
        <v>0</v>
      </c>
      <c r="D2280" s="12" t="b">
        <v>1</v>
      </c>
      <c r="E2280" s="12" t="b">
        <v>0</v>
      </c>
      <c r="F2280" s="12" t="b">
        <v>0</v>
      </c>
      <c r="G2280" s="12" t="b">
        <v>0</v>
      </c>
      <c r="H2280" s="12" t="b">
        <v>0</v>
      </c>
      <c r="I2280" s="14" t="s">
        <v>8179</v>
      </c>
      <c r="J2280" s="14" t="s">
        <v>3232</v>
      </c>
      <c r="K2280" s="12" t="b">
        <v>0</v>
      </c>
      <c r="L2280" s="15">
        <v>45475.0</v>
      </c>
      <c r="M2280" s="11" t="s">
        <v>1432</v>
      </c>
      <c r="N2280" s="11" t="s">
        <v>8943</v>
      </c>
      <c r="O2280" s="11" t="s">
        <v>8790</v>
      </c>
      <c r="P2280" s="11" t="s">
        <v>8181</v>
      </c>
      <c r="Q2280" s="11" t="s">
        <v>162</v>
      </c>
      <c r="R2280" s="11" t="s">
        <v>6580</v>
      </c>
      <c r="S2280" s="11" t="s">
        <v>8337</v>
      </c>
      <c r="T2280" s="11" t="s">
        <v>8938</v>
      </c>
      <c r="U2280" s="11" t="s">
        <v>6347</v>
      </c>
      <c r="W2280" s="11" t="s">
        <v>8181</v>
      </c>
      <c r="Y2280" s="11" t="s">
        <v>6580</v>
      </c>
      <c r="Z2280" s="13"/>
      <c r="AA2280" s="11" t="s">
        <v>151</v>
      </c>
      <c r="AB2280" s="13"/>
      <c r="AC2280" s="13"/>
      <c r="AD2280" s="11" t="s">
        <v>6580</v>
      </c>
      <c r="AE2280" s="13"/>
      <c r="AF2280" s="14">
        <v>1.0</v>
      </c>
      <c r="AG2280" s="11" t="s">
        <v>152</v>
      </c>
      <c r="AH2280" s="11" t="s">
        <v>8184</v>
      </c>
      <c r="AJ2280" s="13"/>
      <c r="AK2280" s="13"/>
      <c r="AL2280" s="13"/>
      <c r="AM2280" s="13"/>
      <c r="AN2280" s="13"/>
      <c r="AO2280" s="13"/>
      <c r="AP2280" s="11" t="s">
        <v>8942</v>
      </c>
      <c r="AR2280" s="13"/>
      <c r="AS2280" s="11" t="s">
        <v>154</v>
      </c>
      <c r="AT2280" s="12" t="b">
        <v>1</v>
      </c>
      <c r="AU2280" s="13"/>
      <c r="AV2280" s="14" t="s">
        <v>167</v>
      </c>
      <c r="AW2280" s="13"/>
      <c r="AX2280" s="14" t="s">
        <v>155</v>
      </c>
      <c r="AY2280" s="13"/>
      <c r="AZ2280" s="14">
        <v>7604.0</v>
      </c>
      <c r="BA2280" s="13"/>
    </row>
    <row r="2281">
      <c r="A2281" s="11" t="s">
        <v>8944</v>
      </c>
      <c r="B2281" s="11">
        <v>7817.0</v>
      </c>
      <c r="C2281" s="12" t="b">
        <v>0</v>
      </c>
      <c r="D2281" s="12" t="b">
        <v>1</v>
      </c>
      <c r="E2281" s="12" t="b">
        <v>0</v>
      </c>
      <c r="F2281" s="12" t="b">
        <v>0</v>
      </c>
      <c r="G2281" s="12" t="b">
        <v>0</v>
      </c>
      <c r="H2281" s="12" t="b">
        <v>0</v>
      </c>
      <c r="I2281" s="14" t="s">
        <v>6947</v>
      </c>
      <c r="J2281" s="14" t="s">
        <v>6947</v>
      </c>
      <c r="K2281" s="12" t="b">
        <v>0</v>
      </c>
      <c r="L2281" s="14" t="s">
        <v>3232</v>
      </c>
      <c r="M2281" s="11" t="s">
        <v>1175</v>
      </c>
      <c r="N2281" s="11" t="s">
        <v>8945</v>
      </c>
      <c r="O2281" s="11" t="s">
        <v>2907</v>
      </c>
      <c r="P2281" s="11" t="s">
        <v>3234</v>
      </c>
      <c r="Q2281" s="11" t="s">
        <v>972</v>
      </c>
      <c r="R2281" s="11" t="s">
        <v>2908</v>
      </c>
      <c r="S2281" s="11" t="s">
        <v>2909</v>
      </c>
      <c r="U2281" s="11" t="s">
        <v>7086</v>
      </c>
      <c r="W2281" s="11" t="s">
        <v>3234</v>
      </c>
      <c r="X2281" s="11" t="s">
        <v>1121</v>
      </c>
      <c r="Y2281" s="11" t="s">
        <v>2908</v>
      </c>
      <c r="Z2281" s="13"/>
      <c r="AA2281" s="11" t="s">
        <v>151</v>
      </c>
      <c r="AB2281" s="13"/>
      <c r="AC2281" s="13"/>
      <c r="AD2281" s="11" t="s">
        <v>2908</v>
      </c>
      <c r="AE2281" s="13"/>
      <c r="AF2281" s="13"/>
      <c r="AG2281" s="11" t="s">
        <v>152</v>
      </c>
      <c r="AH2281" s="11" t="s">
        <v>3236</v>
      </c>
      <c r="AJ2281" s="11" t="s">
        <v>8946</v>
      </c>
      <c r="AK2281" s="11" t="s">
        <v>8947</v>
      </c>
      <c r="AO2281" s="13"/>
      <c r="AP2281" s="11" t="s">
        <v>8944</v>
      </c>
      <c r="AR2281" s="13"/>
      <c r="AS2281" s="13"/>
      <c r="AT2281" s="12" t="b">
        <v>1</v>
      </c>
      <c r="AU2281" s="13"/>
      <c r="AV2281" s="14" t="s">
        <v>167</v>
      </c>
      <c r="AW2281" s="13"/>
      <c r="AX2281" s="14" t="s">
        <v>155</v>
      </c>
      <c r="AY2281" s="13"/>
      <c r="AZ2281" s="14">
        <v>7605.0</v>
      </c>
      <c r="BA2281" s="13"/>
    </row>
    <row r="2282">
      <c r="A2282" s="11" t="s">
        <v>8948</v>
      </c>
      <c r="B2282" s="11">
        <v>7818.0</v>
      </c>
      <c r="C2282" s="12" t="b">
        <v>0</v>
      </c>
      <c r="D2282" s="12" t="b">
        <v>0</v>
      </c>
      <c r="E2282" s="12" t="b">
        <v>0</v>
      </c>
      <c r="F2282" s="12" t="b">
        <v>0</v>
      </c>
      <c r="G2282" s="12" t="b">
        <v>0</v>
      </c>
      <c r="H2282" s="12" t="b">
        <v>0</v>
      </c>
      <c r="I2282" s="13"/>
      <c r="J2282" s="13"/>
      <c r="K2282" s="12" t="b">
        <v>0</v>
      </c>
      <c r="L2282" s="14" t="s">
        <v>3232</v>
      </c>
      <c r="M2282" s="11" t="s">
        <v>1805</v>
      </c>
      <c r="N2282" s="11" t="s">
        <v>8949</v>
      </c>
      <c r="O2282" s="11" t="s">
        <v>1807</v>
      </c>
      <c r="P2282" s="11" t="s">
        <v>7549</v>
      </c>
      <c r="Q2282" s="11" t="s">
        <v>3270</v>
      </c>
      <c r="R2282" s="11" t="s">
        <v>1808</v>
      </c>
      <c r="S2282" s="11" t="s">
        <v>1065</v>
      </c>
      <c r="T2282" s="11" t="s">
        <v>8950</v>
      </c>
      <c r="U2282" s="11" t="s">
        <v>7533</v>
      </c>
      <c r="W2282" s="11" t="s">
        <v>7549</v>
      </c>
      <c r="Y2282" s="11" t="s">
        <v>1808</v>
      </c>
      <c r="Z2282" s="13"/>
      <c r="AA2282" s="11" t="s">
        <v>2456</v>
      </c>
      <c r="AB2282" s="13"/>
      <c r="AC2282" s="13"/>
      <c r="AD2282" s="11" t="s">
        <v>1808</v>
      </c>
      <c r="AE2282" s="13"/>
      <c r="AF2282" s="13"/>
      <c r="AG2282" s="11" t="s">
        <v>152</v>
      </c>
      <c r="AH2282" s="11" t="s">
        <v>7550</v>
      </c>
      <c r="AJ2282" s="13"/>
      <c r="AK2282" s="13"/>
      <c r="AL2282" s="13"/>
      <c r="AM2282" s="13"/>
      <c r="AN2282" s="13"/>
      <c r="AO2282" s="13"/>
      <c r="AP2282" s="11" t="s">
        <v>8948</v>
      </c>
      <c r="AR2282" s="13"/>
      <c r="AS2282" s="13"/>
      <c r="AT2282" s="12" t="b">
        <v>1</v>
      </c>
      <c r="AU2282" s="13"/>
      <c r="AV2282" s="14" t="s">
        <v>167</v>
      </c>
      <c r="AW2282" s="13"/>
      <c r="AX2282" s="14" t="s">
        <v>155</v>
      </c>
      <c r="AY2282" s="13"/>
      <c r="AZ2282" s="14">
        <v>7606.0</v>
      </c>
      <c r="BA2282" s="13"/>
    </row>
    <row r="2283">
      <c r="A2283" s="11" t="s">
        <v>8951</v>
      </c>
      <c r="B2283" s="11">
        <v>7821.0</v>
      </c>
      <c r="C2283" s="12" t="b">
        <v>0</v>
      </c>
      <c r="D2283" s="12" t="b">
        <v>0</v>
      </c>
      <c r="E2283" s="12" t="b">
        <v>0</v>
      </c>
      <c r="F2283" s="12" t="b">
        <v>0</v>
      </c>
      <c r="G2283" s="12" t="b">
        <v>0</v>
      </c>
      <c r="H2283" s="12" t="b">
        <v>0</v>
      </c>
      <c r="I2283" s="14" t="s">
        <v>6947</v>
      </c>
      <c r="J2283" s="13"/>
      <c r="K2283" s="12" t="b">
        <v>0</v>
      </c>
      <c r="L2283" s="15">
        <v>45089.0</v>
      </c>
      <c r="M2283" s="11" t="s">
        <v>230</v>
      </c>
      <c r="N2283" s="11" t="s">
        <v>8952</v>
      </c>
      <c r="O2283" s="11" t="s">
        <v>8953</v>
      </c>
      <c r="P2283" s="11" t="s">
        <v>6962</v>
      </c>
      <c r="Q2283" s="11" t="s">
        <v>162</v>
      </c>
      <c r="R2283" s="11" t="s">
        <v>8954</v>
      </c>
      <c r="S2283" s="13"/>
      <c r="T2283" s="11" t="s">
        <v>8955</v>
      </c>
      <c r="U2283" s="11" t="s">
        <v>8819</v>
      </c>
      <c r="W2283" s="11" t="s">
        <v>6962</v>
      </c>
      <c r="Y2283" s="11" t="s">
        <v>2752</v>
      </c>
      <c r="Z2283" s="13"/>
      <c r="AA2283" s="11" t="s">
        <v>215</v>
      </c>
      <c r="AB2283" s="13"/>
      <c r="AC2283" s="13"/>
      <c r="AD2283" s="11" t="s">
        <v>8954</v>
      </c>
      <c r="AE2283" s="13"/>
      <c r="AF2283" s="13"/>
      <c r="AG2283" s="11" t="s">
        <v>152</v>
      </c>
      <c r="AH2283" s="11" t="s">
        <v>6963</v>
      </c>
      <c r="AJ2283" s="13"/>
      <c r="AK2283" s="13"/>
      <c r="AL2283" s="13"/>
      <c r="AM2283" s="13"/>
      <c r="AN2283" s="11" t="s">
        <v>154</v>
      </c>
      <c r="AO2283" s="13"/>
      <c r="AP2283" s="11" t="s">
        <v>8951</v>
      </c>
      <c r="AR2283" s="13"/>
      <c r="AS2283" s="13"/>
      <c r="AT2283" s="12" t="b">
        <v>1</v>
      </c>
      <c r="AU2283" s="13"/>
      <c r="AV2283" s="14" t="s">
        <v>167</v>
      </c>
      <c r="AW2283" s="13"/>
      <c r="AX2283" s="14" t="s">
        <v>155</v>
      </c>
      <c r="AY2283" s="13"/>
      <c r="AZ2283" s="14">
        <v>7608.0</v>
      </c>
      <c r="BA2283" s="13"/>
    </row>
    <row r="2284">
      <c r="A2284" s="11" t="s">
        <v>8956</v>
      </c>
      <c r="B2284" s="11">
        <v>7822.0</v>
      </c>
      <c r="C2284" s="12" t="b">
        <v>0</v>
      </c>
      <c r="D2284" s="12" t="b">
        <v>1</v>
      </c>
      <c r="E2284" s="12" t="b">
        <v>0</v>
      </c>
      <c r="F2284" s="12" t="b">
        <v>0</v>
      </c>
      <c r="G2284" s="12" t="b">
        <v>0</v>
      </c>
      <c r="H2284" s="12" t="b">
        <v>0</v>
      </c>
      <c r="I2284" s="14" t="s">
        <v>8957</v>
      </c>
      <c r="J2284" s="13"/>
      <c r="K2284" s="12" t="b">
        <v>0</v>
      </c>
      <c r="L2284" s="15">
        <v>45089.0</v>
      </c>
      <c r="M2284" s="11" t="s">
        <v>230</v>
      </c>
      <c r="N2284" s="11" t="s">
        <v>8958</v>
      </c>
      <c r="O2284" s="11" t="s">
        <v>8959</v>
      </c>
      <c r="P2284" s="11" t="s">
        <v>6962</v>
      </c>
      <c r="Q2284" s="11" t="s">
        <v>162</v>
      </c>
      <c r="R2284" s="11" t="s">
        <v>8960</v>
      </c>
      <c r="T2284" s="11" t="s">
        <v>8955</v>
      </c>
      <c r="U2284" s="11" t="s">
        <v>8819</v>
      </c>
      <c r="W2284" s="11" t="s">
        <v>6962</v>
      </c>
      <c r="Y2284" s="11" t="s">
        <v>2752</v>
      </c>
      <c r="Z2284" s="13"/>
      <c r="AA2284" s="11" t="s">
        <v>151</v>
      </c>
      <c r="AB2284" s="13"/>
      <c r="AC2284" s="13"/>
      <c r="AD2284" s="11" t="s">
        <v>8960</v>
      </c>
      <c r="AF2284" s="14">
        <v>1.0</v>
      </c>
      <c r="AG2284" s="11" t="s">
        <v>152</v>
      </c>
      <c r="AH2284" s="11" t="s">
        <v>6963</v>
      </c>
      <c r="AJ2284" s="13"/>
      <c r="AK2284" s="13"/>
      <c r="AL2284" s="13"/>
      <c r="AM2284" s="13"/>
      <c r="AN2284" s="11" t="s">
        <v>154</v>
      </c>
      <c r="AO2284" s="13"/>
      <c r="AP2284" s="11" t="s">
        <v>8956</v>
      </c>
      <c r="AR2284" s="13"/>
      <c r="AS2284" s="11" t="s">
        <v>154</v>
      </c>
      <c r="AT2284" s="12" t="b">
        <v>1</v>
      </c>
      <c r="AU2284" s="13"/>
      <c r="AV2284" s="14" t="s">
        <v>167</v>
      </c>
      <c r="AW2284" s="13"/>
      <c r="AX2284" s="14" t="s">
        <v>155</v>
      </c>
      <c r="AY2284" s="13"/>
      <c r="AZ2284" s="14">
        <v>7607.0</v>
      </c>
      <c r="BA2284" s="13"/>
    </row>
    <row r="2285">
      <c r="A2285" s="11" t="s">
        <v>8961</v>
      </c>
      <c r="B2285" s="11">
        <v>7824.0</v>
      </c>
      <c r="C2285" s="12" t="b">
        <v>0</v>
      </c>
      <c r="D2285" s="12" t="b">
        <v>1</v>
      </c>
      <c r="E2285" s="12" t="b">
        <v>0</v>
      </c>
      <c r="F2285" s="12" t="b">
        <v>0</v>
      </c>
      <c r="G2285" s="12" t="b">
        <v>0</v>
      </c>
      <c r="H2285" s="12" t="b">
        <v>0</v>
      </c>
      <c r="I2285" s="14" t="s">
        <v>8234</v>
      </c>
      <c r="J2285" s="14" t="s">
        <v>8234</v>
      </c>
      <c r="K2285" s="12" t="b">
        <v>0</v>
      </c>
      <c r="L2285" s="14" t="s">
        <v>3232</v>
      </c>
      <c r="M2285" s="11" t="s">
        <v>1805</v>
      </c>
      <c r="N2285" s="11" t="s">
        <v>8962</v>
      </c>
      <c r="O2285" s="11" t="s">
        <v>3115</v>
      </c>
      <c r="P2285" s="11" t="s">
        <v>3234</v>
      </c>
      <c r="Q2285" s="11" t="s">
        <v>972</v>
      </c>
      <c r="R2285" s="11" t="s">
        <v>3116</v>
      </c>
      <c r="S2285" s="11" t="s">
        <v>3117</v>
      </c>
      <c r="U2285" s="11" t="s">
        <v>7533</v>
      </c>
      <c r="W2285" s="11" t="s">
        <v>3234</v>
      </c>
      <c r="X2285" s="11" t="s">
        <v>1121</v>
      </c>
      <c r="Y2285" s="11" t="s">
        <v>3116</v>
      </c>
      <c r="Z2285" s="13"/>
      <c r="AA2285" s="11" t="s">
        <v>151</v>
      </c>
      <c r="AB2285" s="13"/>
      <c r="AC2285" s="13"/>
      <c r="AD2285" s="11" t="s">
        <v>3116</v>
      </c>
      <c r="AE2285" s="13"/>
      <c r="AF2285" s="13"/>
      <c r="AG2285" s="11" t="s">
        <v>152</v>
      </c>
      <c r="AH2285" s="11" t="s">
        <v>3236</v>
      </c>
      <c r="AJ2285" s="18" t="s">
        <v>6557</v>
      </c>
      <c r="AK2285" s="19">
        <v>45984.0</v>
      </c>
      <c r="AL2285" s="13"/>
      <c r="AM2285" s="13"/>
      <c r="AN2285" s="13"/>
      <c r="AO2285" s="13"/>
      <c r="AP2285" s="11" t="s">
        <v>8961</v>
      </c>
      <c r="AR2285" s="13"/>
      <c r="AS2285" s="13"/>
      <c r="AT2285" s="12" t="b">
        <v>1</v>
      </c>
      <c r="AU2285" s="13"/>
      <c r="AV2285" s="14" t="s">
        <v>167</v>
      </c>
      <c r="AW2285" s="13"/>
      <c r="AX2285" s="14" t="s">
        <v>155</v>
      </c>
      <c r="AY2285" s="13"/>
      <c r="AZ2285" s="14">
        <v>7609.0</v>
      </c>
      <c r="BA2285" s="13"/>
    </row>
    <row r="2286">
      <c r="A2286" s="11" t="s">
        <v>8963</v>
      </c>
      <c r="B2286" s="11">
        <v>7825.0</v>
      </c>
      <c r="C2286" s="12" t="b">
        <v>0</v>
      </c>
      <c r="D2286" s="12" t="b">
        <v>0</v>
      </c>
      <c r="E2286" s="12" t="b">
        <v>0</v>
      </c>
      <c r="F2286" s="12" t="b">
        <v>0</v>
      </c>
      <c r="G2286" s="12" t="b">
        <v>0</v>
      </c>
      <c r="H2286" s="12" t="b">
        <v>0</v>
      </c>
      <c r="I2286" s="13"/>
      <c r="J2286" s="13"/>
      <c r="K2286" s="12" t="b">
        <v>0</v>
      </c>
      <c r="L2286" s="14" t="s">
        <v>3232</v>
      </c>
      <c r="M2286" s="11" t="s">
        <v>158</v>
      </c>
      <c r="N2286" s="11" t="s">
        <v>8964</v>
      </c>
      <c r="O2286" s="11" t="s">
        <v>1035</v>
      </c>
      <c r="P2286" s="11" t="s">
        <v>7549</v>
      </c>
      <c r="Q2286" s="11" t="s">
        <v>3270</v>
      </c>
      <c r="R2286" s="11" t="s">
        <v>1036</v>
      </c>
      <c r="S2286" s="11" t="s">
        <v>1016</v>
      </c>
      <c r="T2286" s="11" t="s">
        <v>8965</v>
      </c>
      <c r="U2286" s="11" t="s">
        <v>3947</v>
      </c>
      <c r="W2286" s="11" t="s">
        <v>7549</v>
      </c>
      <c r="Y2286" s="11" t="s">
        <v>1036</v>
      </c>
      <c r="Z2286" s="13"/>
      <c r="AA2286" s="11" t="s">
        <v>151</v>
      </c>
      <c r="AB2286" s="13"/>
      <c r="AC2286" s="13"/>
      <c r="AD2286" s="11" t="s">
        <v>1036</v>
      </c>
      <c r="AE2286" s="13"/>
      <c r="AF2286" s="13"/>
      <c r="AG2286" s="11" t="s">
        <v>152</v>
      </c>
      <c r="AH2286" s="11" t="s">
        <v>7550</v>
      </c>
      <c r="AJ2286" s="13"/>
      <c r="AK2286" s="13"/>
      <c r="AL2286" s="13"/>
      <c r="AM2286" s="13"/>
      <c r="AN2286" s="13"/>
      <c r="AO2286" s="13"/>
      <c r="AP2286" s="11" t="s">
        <v>8963</v>
      </c>
      <c r="AR2286" s="13"/>
      <c r="AS2286" s="13"/>
      <c r="AT2286" s="12" t="b">
        <v>1</v>
      </c>
      <c r="AU2286" s="13"/>
      <c r="AV2286" s="14" t="s">
        <v>167</v>
      </c>
      <c r="AW2286" s="13"/>
      <c r="AX2286" s="14" t="s">
        <v>155</v>
      </c>
      <c r="AY2286" s="13"/>
      <c r="AZ2286" s="14">
        <v>7610.0</v>
      </c>
      <c r="BA2286" s="13"/>
    </row>
    <row r="2287">
      <c r="A2287" s="11" t="s">
        <v>8966</v>
      </c>
      <c r="B2287" s="11">
        <v>7826.0</v>
      </c>
      <c r="C2287" s="12" t="b">
        <v>0</v>
      </c>
      <c r="D2287" s="12" t="b">
        <v>1</v>
      </c>
      <c r="E2287" s="12" t="b">
        <v>0</v>
      </c>
      <c r="F2287" s="12" t="b">
        <v>0</v>
      </c>
      <c r="G2287" s="12" t="b">
        <v>0</v>
      </c>
      <c r="H2287" s="12" t="b">
        <v>0</v>
      </c>
      <c r="I2287" s="13"/>
      <c r="J2287" s="14" t="s">
        <v>8234</v>
      </c>
      <c r="K2287" s="12" t="b">
        <v>0</v>
      </c>
      <c r="L2287" s="14" t="s">
        <v>3232</v>
      </c>
      <c r="M2287" s="11" t="s">
        <v>1047</v>
      </c>
      <c r="N2287" s="11" t="s">
        <v>8967</v>
      </c>
      <c r="O2287" s="11" t="s">
        <v>3798</v>
      </c>
      <c r="P2287" s="11" t="s">
        <v>3234</v>
      </c>
      <c r="Q2287" s="11" t="s">
        <v>972</v>
      </c>
      <c r="R2287" s="11" t="s">
        <v>3799</v>
      </c>
      <c r="S2287" s="11" t="s">
        <v>3800</v>
      </c>
      <c r="U2287" s="11" t="s">
        <v>8696</v>
      </c>
      <c r="W2287" s="11" t="s">
        <v>3234</v>
      </c>
      <c r="X2287" s="11" t="s">
        <v>1121</v>
      </c>
      <c r="Y2287" s="11" t="s">
        <v>3799</v>
      </c>
      <c r="AA2287" s="11" t="s">
        <v>151</v>
      </c>
      <c r="AB2287" s="13"/>
      <c r="AC2287" s="13"/>
      <c r="AD2287" s="11" t="s">
        <v>3799</v>
      </c>
      <c r="AF2287" s="13"/>
      <c r="AG2287" s="11" t="s">
        <v>152</v>
      </c>
      <c r="AH2287" s="11" t="s">
        <v>3236</v>
      </c>
      <c r="AJ2287" s="18" t="s">
        <v>6557</v>
      </c>
      <c r="AK2287" s="11" t="s">
        <v>7731</v>
      </c>
      <c r="AM2287" s="13"/>
      <c r="AN2287" s="13"/>
      <c r="AO2287" s="13"/>
      <c r="AP2287" s="11" t="s">
        <v>8966</v>
      </c>
      <c r="AR2287" s="13"/>
      <c r="AS2287" s="13"/>
      <c r="AT2287" s="12" t="b">
        <v>1</v>
      </c>
      <c r="AU2287" s="13"/>
      <c r="AV2287" s="14" t="s">
        <v>167</v>
      </c>
      <c r="AW2287" s="13"/>
      <c r="AX2287" s="14" t="s">
        <v>155</v>
      </c>
      <c r="AY2287" s="13"/>
      <c r="AZ2287" s="14">
        <v>7611.0</v>
      </c>
      <c r="BA2287" s="13"/>
    </row>
    <row r="2288">
      <c r="A2288" s="11" t="s">
        <v>8968</v>
      </c>
      <c r="B2288" s="11">
        <v>7827.0</v>
      </c>
      <c r="C2288" s="12" t="b">
        <v>0</v>
      </c>
      <c r="D2288" s="12" t="b">
        <v>0</v>
      </c>
      <c r="E2288" s="12" t="b">
        <v>0</v>
      </c>
      <c r="F2288" s="12" t="b">
        <v>0</v>
      </c>
      <c r="G2288" s="12" t="b">
        <v>0</v>
      </c>
      <c r="H2288" s="12" t="b">
        <v>0</v>
      </c>
      <c r="I2288" s="14" t="s">
        <v>8234</v>
      </c>
      <c r="J2288" s="14" t="s">
        <v>8234</v>
      </c>
      <c r="K2288" s="12" t="b">
        <v>0</v>
      </c>
      <c r="L2288" s="14" t="s">
        <v>3232</v>
      </c>
      <c r="M2288" s="11" t="s">
        <v>1124</v>
      </c>
      <c r="N2288" s="11" t="s">
        <v>8969</v>
      </c>
      <c r="O2288" s="11" t="s">
        <v>8970</v>
      </c>
      <c r="P2288" s="11" t="s">
        <v>3234</v>
      </c>
      <c r="Q2288" s="11" t="s">
        <v>972</v>
      </c>
      <c r="R2288" s="11" t="s">
        <v>8971</v>
      </c>
      <c r="S2288" s="11" t="s">
        <v>8972</v>
      </c>
      <c r="V2288" s="13"/>
      <c r="W2288" s="11" t="s">
        <v>3234</v>
      </c>
      <c r="X2288" s="11" t="s">
        <v>1121</v>
      </c>
      <c r="Y2288" s="11" t="s">
        <v>8971</v>
      </c>
      <c r="AA2288" s="11" t="s">
        <v>151</v>
      </c>
      <c r="AB2288" s="13"/>
      <c r="AC2288" s="13"/>
      <c r="AD2288" s="11" t="s">
        <v>8971</v>
      </c>
      <c r="AF2288" s="13"/>
      <c r="AG2288" s="11" t="s">
        <v>152</v>
      </c>
      <c r="AH2288" s="11" t="s">
        <v>3236</v>
      </c>
      <c r="AJ2288" s="18" t="s">
        <v>8973</v>
      </c>
      <c r="AK2288" s="11" t="s">
        <v>7731</v>
      </c>
      <c r="AM2288" s="13"/>
      <c r="AN2288" s="13"/>
      <c r="AO2288" s="13"/>
      <c r="AP2288" s="11" t="s">
        <v>8968</v>
      </c>
      <c r="AR2288" s="13"/>
      <c r="AS2288" s="13"/>
      <c r="AT2288" s="12" t="b">
        <v>1</v>
      </c>
      <c r="AU2288" s="13"/>
      <c r="AV2288" s="14" t="s">
        <v>167</v>
      </c>
      <c r="AW2288" s="13"/>
      <c r="AX2288" s="14" t="s">
        <v>155</v>
      </c>
      <c r="AY2288" s="13"/>
      <c r="AZ2288" s="14">
        <v>7612.0</v>
      </c>
      <c r="BA2288" s="13"/>
    </row>
    <row r="2289">
      <c r="A2289" s="11" t="s">
        <v>8974</v>
      </c>
      <c r="B2289" s="11">
        <v>7829.0</v>
      </c>
      <c r="C2289" s="12" t="b">
        <v>0</v>
      </c>
      <c r="D2289" s="12" t="b">
        <v>0</v>
      </c>
      <c r="E2289" s="12" t="b">
        <v>0</v>
      </c>
      <c r="F2289" s="12" t="b">
        <v>0</v>
      </c>
      <c r="G2289" s="12" t="b">
        <v>0</v>
      </c>
      <c r="H2289" s="12" t="b">
        <v>0</v>
      </c>
      <c r="I2289" s="13"/>
      <c r="J2289" s="13"/>
      <c r="K2289" s="12" t="b">
        <v>0</v>
      </c>
      <c r="L2289" s="15">
        <v>45446.0</v>
      </c>
      <c r="M2289" s="11" t="s">
        <v>1221</v>
      </c>
      <c r="N2289" s="11" t="s">
        <v>8975</v>
      </c>
      <c r="O2289" s="11" t="s">
        <v>4674</v>
      </c>
      <c r="P2289" s="11" t="s">
        <v>8976</v>
      </c>
      <c r="Q2289" s="11" t="s">
        <v>162</v>
      </c>
      <c r="R2289" s="11" t="s">
        <v>4675</v>
      </c>
      <c r="S2289" s="11" t="s">
        <v>4676</v>
      </c>
      <c r="T2289" s="11" t="s">
        <v>8977</v>
      </c>
      <c r="U2289" s="11" t="s">
        <v>4844</v>
      </c>
      <c r="W2289" s="11" t="s">
        <v>8976</v>
      </c>
      <c r="Z2289" s="13"/>
      <c r="AA2289" s="11" t="s">
        <v>215</v>
      </c>
      <c r="AB2289" s="13"/>
      <c r="AC2289" s="13"/>
      <c r="AD2289" s="11" t="s">
        <v>4675</v>
      </c>
      <c r="AE2289" s="13"/>
      <c r="AF2289" s="14">
        <v>1.0</v>
      </c>
      <c r="AG2289" s="11" t="s">
        <v>152</v>
      </c>
      <c r="AH2289" s="11" t="s">
        <v>8978</v>
      </c>
      <c r="AJ2289" s="13"/>
      <c r="AK2289" s="13"/>
      <c r="AL2289" s="13"/>
      <c r="AM2289" s="13"/>
      <c r="AN2289" s="13"/>
      <c r="AO2289" s="13"/>
      <c r="AP2289" s="11" t="s">
        <v>8974</v>
      </c>
      <c r="AR2289" s="13"/>
      <c r="AS2289" s="13"/>
      <c r="AT2289" s="12" t="b">
        <v>1</v>
      </c>
      <c r="AU2289" s="13"/>
      <c r="AV2289" s="15">
        <v>45910.0</v>
      </c>
      <c r="AW2289" s="13"/>
      <c r="AX2289" s="14" t="s">
        <v>155</v>
      </c>
      <c r="AY2289" s="13"/>
      <c r="AZ2289" s="14">
        <v>968.0</v>
      </c>
      <c r="BA2289" s="13"/>
    </row>
    <row r="2290">
      <c r="A2290" s="11" t="s">
        <v>8979</v>
      </c>
      <c r="B2290" s="11">
        <v>7831.0</v>
      </c>
      <c r="C2290" s="12" t="b">
        <v>0</v>
      </c>
      <c r="D2290" s="12" t="b">
        <v>1</v>
      </c>
      <c r="E2290" s="12" t="b">
        <v>0</v>
      </c>
      <c r="F2290" s="12" t="b">
        <v>0</v>
      </c>
      <c r="G2290" s="12" t="b">
        <v>0</v>
      </c>
      <c r="H2290" s="12" t="b">
        <v>0</v>
      </c>
      <c r="I2290" s="14" t="s">
        <v>8234</v>
      </c>
      <c r="J2290" s="14" t="s">
        <v>8234</v>
      </c>
      <c r="K2290" s="12" t="b">
        <v>0</v>
      </c>
      <c r="L2290" s="15">
        <v>45058.0</v>
      </c>
      <c r="M2290" s="11" t="s">
        <v>643</v>
      </c>
      <c r="N2290" s="11" t="s">
        <v>8980</v>
      </c>
      <c r="O2290" s="11" t="s">
        <v>8981</v>
      </c>
      <c r="P2290" s="11" t="s">
        <v>8982</v>
      </c>
      <c r="Q2290" s="11" t="s">
        <v>384</v>
      </c>
      <c r="R2290" s="11" t="s">
        <v>8983</v>
      </c>
      <c r="S2290" s="11" t="s">
        <v>3985</v>
      </c>
      <c r="T2290" s="11" t="s">
        <v>8984</v>
      </c>
      <c r="U2290" s="11" t="s">
        <v>3309</v>
      </c>
      <c r="W2290" s="11" t="s">
        <v>8982</v>
      </c>
      <c r="Y2290" s="11" t="s">
        <v>1076</v>
      </c>
      <c r="Z2290" s="13"/>
      <c r="AA2290" s="11" t="s">
        <v>151</v>
      </c>
      <c r="AB2290" s="13"/>
      <c r="AC2290" s="13"/>
      <c r="AD2290" s="11" t="s">
        <v>8983</v>
      </c>
      <c r="AE2290" s="13"/>
      <c r="AF2290" s="13"/>
      <c r="AG2290" s="11" t="s">
        <v>152</v>
      </c>
      <c r="AH2290" s="11" t="s">
        <v>8985</v>
      </c>
      <c r="AI2290" s="11" t="s">
        <v>154</v>
      </c>
      <c r="AJ2290" s="13"/>
      <c r="AK2290" s="13"/>
      <c r="AL2290" s="13"/>
      <c r="AM2290" s="13"/>
      <c r="AN2290" s="11" t="s">
        <v>154</v>
      </c>
      <c r="AO2290" s="13"/>
      <c r="AP2290" s="11" t="s">
        <v>8979</v>
      </c>
      <c r="AR2290" s="13"/>
      <c r="AS2290" s="13"/>
      <c r="AT2290" s="12" t="b">
        <v>1</v>
      </c>
      <c r="AU2290" s="13"/>
      <c r="AV2290" s="14" t="s">
        <v>167</v>
      </c>
      <c r="AW2290" s="13"/>
      <c r="AX2290" s="14" t="s">
        <v>155</v>
      </c>
      <c r="AY2290" s="13"/>
      <c r="AZ2290" s="14">
        <v>7614.0</v>
      </c>
      <c r="BA2290" s="13"/>
    </row>
    <row r="2291">
      <c r="A2291" s="11" t="s">
        <v>8986</v>
      </c>
      <c r="B2291" s="11">
        <v>7832.0</v>
      </c>
      <c r="C2291" s="12" t="b">
        <v>0</v>
      </c>
      <c r="D2291" s="12" t="b">
        <v>1</v>
      </c>
      <c r="E2291" s="12" t="b">
        <v>0</v>
      </c>
      <c r="F2291" s="12" t="b">
        <v>0</v>
      </c>
      <c r="G2291" s="12" t="b">
        <v>0</v>
      </c>
      <c r="H2291" s="12" t="b">
        <v>0</v>
      </c>
      <c r="I2291" s="14" t="s">
        <v>8234</v>
      </c>
      <c r="J2291" s="14" t="s">
        <v>8234</v>
      </c>
      <c r="K2291" s="12" t="b">
        <v>0</v>
      </c>
      <c r="L2291" s="15">
        <v>45058.0</v>
      </c>
      <c r="M2291" s="11" t="s">
        <v>643</v>
      </c>
      <c r="N2291" s="11" t="s">
        <v>8987</v>
      </c>
      <c r="O2291" s="11" t="s">
        <v>8988</v>
      </c>
      <c r="P2291" s="11" t="s">
        <v>8982</v>
      </c>
      <c r="Q2291" s="11" t="s">
        <v>384</v>
      </c>
      <c r="R2291" s="11" t="s">
        <v>8989</v>
      </c>
      <c r="S2291" s="11" t="s">
        <v>8990</v>
      </c>
      <c r="T2291" s="11" t="s">
        <v>8991</v>
      </c>
      <c r="U2291" s="11" t="s">
        <v>3309</v>
      </c>
      <c r="W2291" s="11" t="s">
        <v>8982</v>
      </c>
      <c r="Y2291" s="11" t="s">
        <v>1076</v>
      </c>
      <c r="Z2291" s="13"/>
      <c r="AA2291" s="11" t="s">
        <v>151</v>
      </c>
      <c r="AB2291" s="13"/>
      <c r="AC2291" s="13"/>
      <c r="AD2291" s="11" t="s">
        <v>8989</v>
      </c>
      <c r="AF2291" s="13"/>
      <c r="AG2291" s="11" t="s">
        <v>152</v>
      </c>
      <c r="AH2291" s="11" t="s">
        <v>8985</v>
      </c>
      <c r="AJ2291" s="13"/>
      <c r="AK2291" s="13"/>
      <c r="AL2291" s="13"/>
      <c r="AM2291" s="13"/>
      <c r="AN2291" s="11" t="s">
        <v>154</v>
      </c>
      <c r="AO2291" s="13"/>
      <c r="AP2291" s="11" t="s">
        <v>8986</v>
      </c>
      <c r="AR2291" s="13"/>
      <c r="AS2291" s="13"/>
      <c r="AT2291" s="12" t="b">
        <v>1</v>
      </c>
      <c r="AU2291" s="13"/>
      <c r="AV2291" s="14" t="s">
        <v>167</v>
      </c>
      <c r="AW2291" s="13"/>
      <c r="AX2291" s="14" t="s">
        <v>155</v>
      </c>
      <c r="AY2291" s="13"/>
      <c r="AZ2291" s="14">
        <v>7618.0</v>
      </c>
      <c r="BA2291" s="13"/>
    </row>
    <row r="2292">
      <c r="A2292" s="11" t="s">
        <v>8992</v>
      </c>
      <c r="B2292" s="11">
        <v>7833.0</v>
      </c>
      <c r="C2292" s="12" t="b">
        <v>0</v>
      </c>
      <c r="D2292" s="12" t="b">
        <v>1</v>
      </c>
      <c r="E2292" s="12" t="b">
        <v>0</v>
      </c>
      <c r="F2292" s="12" t="b">
        <v>0</v>
      </c>
      <c r="G2292" s="12" t="b">
        <v>0</v>
      </c>
      <c r="H2292" s="12" t="b">
        <v>0</v>
      </c>
      <c r="I2292" s="14" t="s">
        <v>8234</v>
      </c>
      <c r="J2292" s="14" t="s">
        <v>8234</v>
      </c>
      <c r="K2292" s="12" t="b">
        <v>0</v>
      </c>
      <c r="L2292" s="15">
        <v>45058.0</v>
      </c>
      <c r="M2292" s="11" t="s">
        <v>643</v>
      </c>
      <c r="N2292" s="11" t="s">
        <v>8993</v>
      </c>
      <c r="O2292" s="11" t="s">
        <v>8994</v>
      </c>
      <c r="P2292" s="11" t="s">
        <v>8982</v>
      </c>
      <c r="Q2292" s="11" t="s">
        <v>384</v>
      </c>
      <c r="R2292" s="11" t="s">
        <v>8995</v>
      </c>
      <c r="S2292" s="11" t="s">
        <v>839</v>
      </c>
      <c r="T2292" s="11" t="s">
        <v>8984</v>
      </c>
      <c r="U2292" s="11" t="s">
        <v>3309</v>
      </c>
      <c r="W2292" s="11" t="s">
        <v>8982</v>
      </c>
      <c r="Y2292" s="11" t="s">
        <v>1076</v>
      </c>
      <c r="Z2292" s="13"/>
      <c r="AA2292" s="11" t="s">
        <v>151</v>
      </c>
      <c r="AB2292" s="13"/>
      <c r="AC2292" s="13"/>
      <c r="AD2292" s="11" t="s">
        <v>8995</v>
      </c>
      <c r="AF2292" s="13"/>
      <c r="AG2292" s="11" t="s">
        <v>152</v>
      </c>
      <c r="AH2292" s="11" t="s">
        <v>8985</v>
      </c>
      <c r="AI2292" s="11" t="s">
        <v>154</v>
      </c>
      <c r="AJ2292" s="13"/>
      <c r="AK2292" s="13"/>
      <c r="AL2292" s="13"/>
      <c r="AM2292" s="13"/>
      <c r="AN2292" s="13"/>
      <c r="AO2292" s="13"/>
      <c r="AP2292" s="11" t="s">
        <v>8992</v>
      </c>
      <c r="AR2292" s="13"/>
      <c r="AS2292" s="13"/>
      <c r="AT2292" s="12" t="b">
        <v>1</v>
      </c>
      <c r="AU2292" s="13"/>
      <c r="AV2292" s="14" t="s">
        <v>167</v>
      </c>
      <c r="AW2292" s="13"/>
      <c r="AX2292" s="14" t="s">
        <v>155</v>
      </c>
      <c r="AY2292" s="13"/>
      <c r="AZ2292" s="14">
        <v>7615.0</v>
      </c>
      <c r="BA2292" s="13"/>
    </row>
    <row r="2293">
      <c r="A2293" s="11" t="s">
        <v>8996</v>
      </c>
      <c r="B2293" s="11">
        <v>7834.0</v>
      </c>
      <c r="C2293" s="12" t="b">
        <v>0</v>
      </c>
      <c r="D2293" s="12" t="b">
        <v>0</v>
      </c>
      <c r="E2293" s="12" t="b">
        <v>0</v>
      </c>
      <c r="F2293" s="12" t="b">
        <v>0</v>
      </c>
      <c r="G2293" s="12" t="b">
        <v>0</v>
      </c>
      <c r="H2293" s="12" t="b">
        <v>0</v>
      </c>
      <c r="I2293" s="14" t="s">
        <v>8234</v>
      </c>
      <c r="J2293" s="14" t="s">
        <v>8234</v>
      </c>
      <c r="K2293" s="12" t="b">
        <v>0</v>
      </c>
      <c r="L2293" s="15">
        <v>45058.0</v>
      </c>
      <c r="M2293" s="11" t="s">
        <v>643</v>
      </c>
      <c r="N2293" s="11" t="s">
        <v>8997</v>
      </c>
      <c r="O2293" s="11" t="s">
        <v>8998</v>
      </c>
      <c r="P2293" s="11" t="s">
        <v>8982</v>
      </c>
      <c r="Q2293" s="11" t="s">
        <v>384</v>
      </c>
      <c r="R2293" s="11" t="s">
        <v>8999</v>
      </c>
      <c r="S2293" s="11" t="s">
        <v>9000</v>
      </c>
      <c r="T2293" s="11" t="s">
        <v>8984</v>
      </c>
      <c r="U2293" s="11" t="s">
        <v>3309</v>
      </c>
      <c r="W2293" s="11" t="s">
        <v>8982</v>
      </c>
      <c r="Y2293" s="11" t="s">
        <v>1076</v>
      </c>
      <c r="Z2293" s="13"/>
      <c r="AA2293" s="11" t="s">
        <v>215</v>
      </c>
      <c r="AB2293" s="13"/>
      <c r="AC2293" s="13"/>
      <c r="AD2293" s="11" t="s">
        <v>8999</v>
      </c>
      <c r="AE2293" s="13"/>
      <c r="AF2293" s="13"/>
      <c r="AG2293" s="11" t="s">
        <v>152</v>
      </c>
      <c r="AH2293" s="11" t="s">
        <v>8985</v>
      </c>
      <c r="AJ2293" s="13"/>
      <c r="AK2293" s="13"/>
      <c r="AL2293" s="13"/>
      <c r="AM2293" s="13"/>
      <c r="AN2293" s="13"/>
      <c r="AO2293" s="13"/>
      <c r="AP2293" s="11" t="s">
        <v>8996</v>
      </c>
      <c r="AR2293" s="13"/>
      <c r="AS2293" s="13"/>
      <c r="AT2293" s="12" t="b">
        <v>1</v>
      </c>
      <c r="AU2293" s="13"/>
      <c r="AV2293" s="14" t="s">
        <v>167</v>
      </c>
      <c r="AW2293" s="13"/>
      <c r="AX2293" s="14" t="s">
        <v>155</v>
      </c>
      <c r="AY2293" s="13"/>
      <c r="AZ2293" s="14">
        <v>7617.0</v>
      </c>
      <c r="BA2293" s="13"/>
    </row>
    <row r="2294">
      <c r="A2294" s="11" t="s">
        <v>9001</v>
      </c>
      <c r="B2294" s="11">
        <v>7835.0</v>
      </c>
      <c r="C2294" s="12" t="b">
        <v>0</v>
      </c>
      <c r="D2294" s="12" t="b">
        <v>1</v>
      </c>
      <c r="E2294" s="12" t="b">
        <v>0</v>
      </c>
      <c r="F2294" s="12" t="b">
        <v>0</v>
      </c>
      <c r="G2294" s="12" t="b">
        <v>0</v>
      </c>
      <c r="H2294" s="12" t="b">
        <v>0</v>
      </c>
      <c r="I2294" s="14" t="s">
        <v>8234</v>
      </c>
      <c r="J2294" s="14" t="s">
        <v>8234</v>
      </c>
      <c r="K2294" s="12" t="b">
        <v>0</v>
      </c>
      <c r="L2294" s="15">
        <v>45058.0</v>
      </c>
      <c r="M2294" s="11" t="s">
        <v>643</v>
      </c>
      <c r="N2294" s="11" t="s">
        <v>9002</v>
      </c>
      <c r="O2294" s="11" t="s">
        <v>9003</v>
      </c>
      <c r="P2294" s="11" t="s">
        <v>8982</v>
      </c>
      <c r="Q2294" s="11" t="s">
        <v>384</v>
      </c>
      <c r="R2294" s="11" t="s">
        <v>9004</v>
      </c>
      <c r="S2294" s="13"/>
      <c r="T2294" s="11" t="s">
        <v>8984</v>
      </c>
      <c r="U2294" s="11" t="s">
        <v>3309</v>
      </c>
      <c r="W2294" s="11" t="s">
        <v>8982</v>
      </c>
      <c r="Y2294" s="11" t="s">
        <v>1076</v>
      </c>
      <c r="Z2294" s="13"/>
      <c r="AA2294" s="11" t="s">
        <v>151</v>
      </c>
      <c r="AB2294" s="13"/>
      <c r="AC2294" s="13"/>
      <c r="AD2294" s="11" t="s">
        <v>9004</v>
      </c>
      <c r="AE2294" s="13"/>
      <c r="AF2294" s="13"/>
      <c r="AG2294" s="11" t="s">
        <v>152</v>
      </c>
      <c r="AH2294" s="11" t="s">
        <v>8985</v>
      </c>
      <c r="AI2294" s="11" t="s">
        <v>154</v>
      </c>
      <c r="AJ2294" s="13"/>
      <c r="AK2294" s="13"/>
      <c r="AL2294" s="13"/>
      <c r="AM2294" s="13"/>
      <c r="AN2294" s="13"/>
      <c r="AO2294" s="13"/>
      <c r="AP2294" s="11" t="s">
        <v>9001</v>
      </c>
      <c r="AR2294" s="13"/>
      <c r="AS2294" s="13"/>
      <c r="AT2294" s="12" t="b">
        <v>1</v>
      </c>
      <c r="AU2294" s="13"/>
      <c r="AV2294" s="14" t="s">
        <v>167</v>
      </c>
      <c r="AW2294" s="13"/>
      <c r="AX2294" s="14" t="s">
        <v>155</v>
      </c>
      <c r="AY2294" s="13"/>
      <c r="AZ2294" s="14">
        <v>7616.0</v>
      </c>
      <c r="BA2294" s="13"/>
    </row>
    <row r="2295">
      <c r="A2295" s="11" t="s">
        <v>9005</v>
      </c>
      <c r="B2295" s="11">
        <v>7836.0</v>
      </c>
      <c r="C2295" s="12" t="b">
        <v>0</v>
      </c>
      <c r="D2295" s="12" t="b">
        <v>1</v>
      </c>
      <c r="E2295" s="12" t="b">
        <v>0</v>
      </c>
      <c r="F2295" s="12" t="b">
        <v>0</v>
      </c>
      <c r="G2295" s="12" t="b">
        <v>0</v>
      </c>
      <c r="H2295" s="12" t="b">
        <v>0</v>
      </c>
      <c r="I2295" s="14" t="s">
        <v>8234</v>
      </c>
      <c r="J2295" s="14" t="s">
        <v>8234</v>
      </c>
      <c r="K2295" s="12" t="b">
        <v>0</v>
      </c>
      <c r="L2295" s="15">
        <v>45058.0</v>
      </c>
      <c r="M2295" s="11" t="s">
        <v>643</v>
      </c>
      <c r="N2295" s="11" t="s">
        <v>9006</v>
      </c>
      <c r="O2295" s="11" t="s">
        <v>9007</v>
      </c>
      <c r="P2295" s="11" t="s">
        <v>8982</v>
      </c>
      <c r="Q2295" s="11" t="s">
        <v>384</v>
      </c>
      <c r="R2295" s="11" t="s">
        <v>9008</v>
      </c>
      <c r="S2295" s="11" t="s">
        <v>9009</v>
      </c>
      <c r="T2295" s="11" t="s">
        <v>8991</v>
      </c>
      <c r="U2295" s="11" t="s">
        <v>3309</v>
      </c>
      <c r="W2295" s="11" t="s">
        <v>8982</v>
      </c>
      <c r="Y2295" s="11" t="s">
        <v>1076</v>
      </c>
      <c r="Z2295" s="13"/>
      <c r="AA2295" s="11" t="s">
        <v>151</v>
      </c>
      <c r="AB2295" s="13"/>
      <c r="AC2295" s="13"/>
      <c r="AD2295" s="11" t="s">
        <v>9008</v>
      </c>
      <c r="AE2295" s="13"/>
      <c r="AF2295" s="13"/>
      <c r="AG2295" s="11" t="s">
        <v>152</v>
      </c>
      <c r="AH2295" s="11" t="s">
        <v>8985</v>
      </c>
      <c r="AI2295" s="11" t="s">
        <v>154</v>
      </c>
      <c r="AJ2295" s="13"/>
      <c r="AK2295" s="13"/>
      <c r="AL2295" s="13"/>
      <c r="AM2295" s="13"/>
      <c r="AN2295" s="13"/>
      <c r="AO2295" s="13"/>
      <c r="AP2295" s="11" t="s">
        <v>9005</v>
      </c>
      <c r="AR2295" s="13"/>
      <c r="AS2295" s="13"/>
      <c r="AT2295" s="12" t="b">
        <v>1</v>
      </c>
      <c r="AU2295" s="13"/>
      <c r="AV2295" s="14" t="s">
        <v>167</v>
      </c>
      <c r="AW2295" s="13"/>
      <c r="AX2295" s="14" t="s">
        <v>155</v>
      </c>
      <c r="AY2295" s="13"/>
      <c r="AZ2295" s="14">
        <v>7613.0</v>
      </c>
      <c r="BA2295" s="13"/>
    </row>
    <row r="2296">
      <c r="A2296" s="11" t="s">
        <v>9010</v>
      </c>
      <c r="B2296" s="11">
        <v>7837.0</v>
      </c>
      <c r="C2296" s="12" t="b">
        <v>0</v>
      </c>
      <c r="D2296" s="12" t="b">
        <v>0</v>
      </c>
      <c r="E2296" s="12" t="b">
        <v>0</v>
      </c>
      <c r="F2296" s="12" t="b">
        <v>0</v>
      </c>
      <c r="G2296" s="12" t="b">
        <v>0</v>
      </c>
      <c r="H2296" s="12" t="b">
        <v>0</v>
      </c>
      <c r="I2296" s="14" t="s">
        <v>8234</v>
      </c>
      <c r="J2296" s="14" t="s">
        <v>8234</v>
      </c>
      <c r="K2296" s="12" t="b">
        <v>0</v>
      </c>
      <c r="L2296" s="15">
        <v>45058.0</v>
      </c>
      <c r="M2296" s="11" t="s">
        <v>643</v>
      </c>
      <c r="N2296" s="11" t="s">
        <v>9011</v>
      </c>
      <c r="O2296" s="11" t="s">
        <v>9012</v>
      </c>
      <c r="P2296" s="11" t="s">
        <v>8982</v>
      </c>
      <c r="Q2296" s="11" t="s">
        <v>384</v>
      </c>
      <c r="R2296" s="11" t="s">
        <v>9013</v>
      </c>
      <c r="S2296" s="11" t="s">
        <v>9014</v>
      </c>
      <c r="T2296" s="11" t="s">
        <v>8984</v>
      </c>
      <c r="U2296" s="11" t="s">
        <v>3309</v>
      </c>
      <c r="W2296" s="11" t="s">
        <v>8982</v>
      </c>
      <c r="Y2296" s="11" t="s">
        <v>1076</v>
      </c>
      <c r="Z2296" s="13"/>
      <c r="AA2296" s="11" t="s">
        <v>151</v>
      </c>
      <c r="AB2296" s="13"/>
      <c r="AC2296" s="13"/>
      <c r="AD2296" s="11" t="s">
        <v>9013</v>
      </c>
      <c r="AF2296" s="13"/>
      <c r="AG2296" s="11" t="s">
        <v>152</v>
      </c>
      <c r="AH2296" s="11" t="s">
        <v>8985</v>
      </c>
      <c r="AJ2296" s="13"/>
      <c r="AK2296" s="13"/>
      <c r="AL2296" s="13"/>
      <c r="AM2296" s="13"/>
      <c r="AN2296" s="13"/>
      <c r="AO2296" s="13"/>
      <c r="AP2296" s="11" t="s">
        <v>9010</v>
      </c>
      <c r="AR2296" s="13"/>
      <c r="AS2296" s="13"/>
      <c r="AT2296" s="12" t="b">
        <v>1</v>
      </c>
      <c r="AU2296" s="13"/>
      <c r="AV2296" s="14" t="s">
        <v>167</v>
      </c>
      <c r="AW2296" s="13"/>
      <c r="AX2296" s="14" t="s">
        <v>155</v>
      </c>
      <c r="AY2296" s="13"/>
      <c r="AZ2296" s="14">
        <v>7619.0</v>
      </c>
      <c r="BA2296" s="13"/>
    </row>
    <row r="2297">
      <c r="A2297" s="11" t="s">
        <v>9015</v>
      </c>
      <c r="B2297" s="11">
        <v>7841.0</v>
      </c>
      <c r="C2297" s="12" t="b">
        <v>0</v>
      </c>
      <c r="D2297" s="12" t="b">
        <v>1</v>
      </c>
      <c r="E2297" s="12" t="b">
        <v>0</v>
      </c>
      <c r="F2297" s="12" t="b">
        <v>0</v>
      </c>
      <c r="G2297" s="12" t="b">
        <v>0</v>
      </c>
      <c r="H2297" s="12" t="b">
        <v>0</v>
      </c>
      <c r="I2297" s="13"/>
      <c r="J2297" s="14" t="s">
        <v>8234</v>
      </c>
      <c r="K2297" s="12" t="b">
        <v>0</v>
      </c>
      <c r="L2297" s="14" t="s">
        <v>9016</v>
      </c>
      <c r="M2297" s="11" t="s">
        <v>4872</v>
      </c>
      <c r="N2297" s="11" t="s">
        <v>9017</v>
      </c>
      <c r="O2297" s="11" t="s">
        <v>7668</v>
      </c>
      <c r="P2297" s="11" t="s">
        <v>9018</v>
      </c>
      <c r="Q2297" s="11" t="s">
        <v>162</v>
      </c>
      <c r="R2297" s="11" t="s">
        <v>7669</v>
      </c>
      <c r="S2297" s="11" t="s">
        <v>7670</v>
      </c>
      <c r="T2297" s="11" t="s">
        <v>9019</v>
      </c>
      <c r="U2297" s="11" t="s">
        <v>6351</v>
      </c>
      <c r="W2297" s="11" t="s">
        <v>9018</v>
      </c>
      <c r="Y2297" s="11" t="s">
        <v>7522</v>
      </c>
      <c r="AA2297" s="11" t="s">
        <v>151</v>
      </c>
      <c r="AB2297" s="13"/>
      <c r="AC2297" s="13"/>
      <c r="AD2297" s="11" t="s">
        <v>7669</v>
      </c>
      <c r="AE2297" s="13"/>
      <c r="AF2297" s="14">
        <v>1.0</v>
      </c>
      <c r="AG2297" s="11" t="s">
        <v>152</v>
      </c>
      <c r="AH2297" s="11" t="s">
        <v>9020</v>
      </c>
      <c r="AJ2297" s="13"/>
      <c r="AK2297" s="13"/>
      <c r="AL2297" s="13"/>
      <c r="AM2297" s="13"/>
      <c r="AN2297" s="13"/>
      <c r="AO2297" s="13"/>
      <c r="AP2297" s="11" t="s">
        <v>9015</v>
      </c>
      <c r="AR2297" s="13"/>
      <c r="AS2297" s="13"/>
      <c r="AT2297" s="12" t="b">
        <v>1</v>
      </c>
      <c r="AU2297" s="13"/>
      <c r="AV2297" s="15">
        <v>45910.0</v>
      </c>
      <c r="AW2297" s="13"/>
      <c r="AX2297" s="14" t="s">
        <v>155</v>
      </c>
      <c r="AY2297" s="13"/>
      <c r="AZ2297" s="14">
        <v>944.0</v>
      </c>
      <c r="BA2297" s="13"/>
    </row>
    <row r="2298">
      <c r="A2298" s="11" t="s">
        <v>9021</v>
      </c>
      <c r="B2298" s="11">
        <v>7848.0</v>
      </c>
      <c r="C2298" s="12" t="b">
        <v>0</v>
      </c>
      <c r="D2298" s="12" t="b">
        <v>1</v>
      </c>
      <c r="E2298" s="12" t="b">
        <v>0</v>
      </c>
      <c r="F2298" s="12" t="b">
        <v>0</v>
      </c>
      <c r="G2298" s="12" t="b">
        <v>0</v>
      </c>
      <c r="H2298" s="12" t="b">
        <v>0</v>
      </c>
      <c r="I2298" s="14" t="s">
        <v>8957</v>
      </c>
      <c r="J2298" s="14" t="s">
        <v>8957</v>
      </c>
      <c r="K2298" s="12" t="b">
        <v>0</v>
      </c>
      <c r="L2298" s="14" t="s">
        <v>3232</v>
      </c>
      <c r="M2298" s="11" t="s">
        <v>1805</v>
      </c>
      <c r="N2298" s="11" t="s">
        <v>9022</v>
      </c>
      <c r="O2298" s="11" t="s">
        <v>9023</v>
      </c>
      <c r="P2298" s="11" t="s">
        <v>3234</v>
      </c>
      <c r="Q2298" s="11" t="s">
        <v>972</v>
      </c>
      <c r="R2298" s="11" t="s">
        <v>9024</v>
      </c>
      <c r="S2298" s="11" t="s">
        <v>9025</v>
      </c>
      <c r="U2298" s="11" t="s">
        <v>7533</v>
      </c>
      <c r="W2298" s="11" t="s">
        <v>3234</v>
      </c>
      <c r="X2298" s="11" t="s">
        <v>1121</v>
      </c>
      <c r="Y2298" s="11" t="s">
        <v>9024</v>
      </c>
      <c r="Z2298" s="13"/>
      <c r="AA2298" s="11" t="s">
        <v>151</v>
      </c>
      <c r="AB2298" s="13"/>
      <c r="AC2298" s="13"/>
      <c r="AD2298" s="11" t="s">
        <v>9024</v>
      </c>
      <c r="AE2298" s="13"/>
      <c r="AF2298" s="13"/>
      <c r="AG2298" s="11" t="s">
        <v>152</v>
      </c>
      <c r="AH2298" s="11" t="s">
        <v>3236</v>
      </c>
      <c r="AJ2298" s="18" t="s">
        <v>6557</v>
      </c>
      <c r="AK2298" s="19">
        <v>45984.0</v>
      </c>
      <c r="AL2298" s="13"/>
      <c r="AM2298" s="13"/>
      <c r="AN2298" s="13"/>
      <c r="AO2298" s="13"/>
      <c r="AP2298" s="11" t="s">
        <v>9021</v>
      </c>
      <c r="AR2298" s="13"/>
      <c r="AS2298" s="13"/>
      <c r="AT2298" s="12" t="b">
        <v>1</v>
      </c>
      <c r="AU2298" s="13"/>
      <c r="AV2298" s="14" t="s">
        <v>167</v>
      </c>
      <c r="AW2298" s="13"/>
      <c r="AX2298" s="14" t="s">
        <v>155</v>
      </c>
      <c r="AY2298" s="13"/>
      <c r="AZ2298" s="14">
        <v>7620.0</v>
      </c>
      <c r="BA2298" s="13"/>
    </row>
    <row r="2299">
      <c r="A2299" s="11" t="s">
        <v>9026</v>
      </c>
      <c r="B2299" s="11">
        <v>7850.0</v>
      </c>
      <c r="C2299" s="12" t="b">
        <v>0</v>
      </c>
      <c r="D2299" s="12" t="b">
        <v>1</v>
      </c>
      <c r="E2299" s="12" t="b">
        <v>0</v>
      </c>
      <c r="F2299" s="12" t="b">
        <v>0</v>
      </c>
      <c r="G2299" s="12" t="b">
        <v>0</v>
      </c>
      <c r="H2299" s="12" t="b">
        <v>0</v>
      </c>
      <c r="I2299" s="14" t="s">
        <v>8957</v>
      </c>
      <c r="J2299" s="14" t="s">
        <v>8957</v>
      </c>
      <c r="K2299" s="12" t="b">
        <v>0</v>
      </c>
      <c r="L2299" s="14" t="s">
        <v>3232</v>
      </c>
      <c r="M2299" s="11" t="s">
        <v>1805</v>
      </c>
      <c r="N2299" s="11" t="s">
        <v>9027</v>
      </c>
      <c r="O2299" s="11" t="s">
        <v>5145</v>
      </c>
      <c r="P2299" s="11" t="s">
        <v>3234</v>
      </c>
      <c r="Q2299" s="11" t="s">
        <v>972</v>
      </c>
      <c r="R2299" s="11" t="s">
        <v>5146</v>
      </c>
      <c r="S2299" s="11" t="s">
        <v>5147</v>
      </c>
      <c r="U2299" s="11" t="s">
        <v>7533</v>
      </c>
      <c r="W2299" s="11" t="s">
        <v>3234</v>
      </c>
      <c r="X2299" s="11" t="s">
        <v>1121</v>
      </c>
      <c r="Y2299" s="11" t="s">
        <v>5146</v>
      </c>
      <c r="AA2299" s="11" t="s">
        <v>151</v>
      </c>
      <c r="AB2299" s="13"/>
      <c r="AC2299" s="13"/>
      <c r="AD2299" s="11" t="s">
        <v>5146</v>
      </c>
      <c r="AF2299" s="13"/>
      <c r="AG2299" s="11" t="s">
        <v>152</v>
      </c>
      <c r="AH2299" s="11" t="s">
        <v>3236</v>
      </c>
      <c r="AJ2299" s="18" t="s">
        <v>6557</v>
      </c>
      <c r="AK2299" s="11" t="s">
        <v>7731</v>
      </c>
      <c r="AM2299" s="13"/>
      <c r="AN2299" s="13"/>
      <c r="AO2299" s="13"/>
      <c r="AP2299" s="11" t="s">
        <v>9026</v>
      </c>
      <c r="AR2299" s="13"/>
      <c r="AS2299" s="13"/>
      <c r="AT2299" s="12" t="b">
        <v>1</v>
      </c>
      <c r="AU2299" s="13"/>
      <c r="AV2299" s="14" t="s">
        <v>167</v>
      </c>
      <c r="AW2299" s="13"/>
      <c r="AX2299" s="14" t="s">
        <v>155</v>
      </c>
      <c r="AY2299" s="13"/>
      <c r="AZ2299" s="14">
        <v>7621.0</v>
      </c>
      <c r="BA2299" s="13"/>
    </row>
    <row r="2300">
      <c r="A2300" s="11" t="s">
        <v>9028</v>
      </c>
      <c r="B2300" s="11">
        <v>7851.0</v>
      </c>
      <c r="C2300" s="12" t="b">
        <v>0</v>
      </c>
      <c r="D2300" s="12" t="b">
        <v>0</v>
      </c>
      <c r="E2300" s="12" t="b">
        <v>0</v>
      </c>
      <c r="F2300" s="12" t="b">
        <v>0</v>
      </c>
      <c r="G2300" s="12" t="b">
        <v>0</v>
      </c>
      <c r="H2300" s="12" t="b">
        <v>0</v>
      </c>
      <c r="I2300" s="15">
        <v>45566.0</v>
      </c>
      <c r="J2300" s="14" t="s">
        <v>8957</v>
      </c>
      <c r="K2300" s="12" t="b">
        <v>0</v>
      </c>
      <c r="L2300" s="14" t="s">
        <v>8448</v>
      </c>
      <c r="M2300" s="11" t="s">
        <v>1432</v>
      </c>
      <c r="N2300" s="11" t="s">
        <v>9029</v>
      </c>
      <c r="O2300" s="11" t="s">
        <v>9030</v>
      </c>
      <c r="P2300" s="11" t="s">
        <v>8451</v>
      </c>
      <c r="Q2300" s="11" t="s">
        <v>162</v>
      </c>
      <c r="R2300" s="11" t="s">
        <v>9031</v>
      </c>
      <c r="S2300" s="11" t="s">
        <v>9032</v>
      </c>
      <c r="T2300" s="11" t="s">
        <v>9033</v>
      </c>
      <c r="U2300" s="11" t="s">
        <v>6347</v>
      </c>
      <c r="W2300" s="11" t="s">
        <v>8451</v>
      </c>
      <c r="Y2300" s="11" t="s">
        <v>6580</v>
      </c>
      <c r="Z2300" s="13"/>
      <c r="AA2300" s="11" t="s">
        <v>151</v>
      </c>
      <c r="AB2300" s="13"/>
      <c r="AC2300" s="13"/>
      <c r="AD2300" s="11" t="s">
        <v>9031</v>
      </c>
      <c r="AF2300" s="14">
        <v>1.0</v>
      </c>
      <c r="AG2300" s="11" t="s">
        <v>152</v>
      </c>
      <c r="AH2300" s="11" t="s">
        <v>8456</v>
      </c>
      <c r="AJ2300" s="13"/>
      <c r="AK2300" s="13"/>
      <c r="AL2300" s="13"/>
      <c r="AM2300" s="13"/>
      <c r="AN2300" s="13"/>
      <c r="AO2300" s="13"/>
      <c r="AP2300" s="11" t="s">
        <v>9028</v>
      </c>
      <c r="AR2300" s="13"/>
      <c r="AS2300" s="13"/>
      <c r="AT2300" s="12" t="b">
        <v>1</v>
      </c>
      <c r="AU2300" s="13"/>
      <c r="AV2300" s="14" t="s">
        <v>167</v>
      </c>
      <c r="AW2300" s="13"/>
      <c r="AX2300" s="14" t="s">
        <v>155</v>
      </c>
      <c r="AY2300" s="13"/>
      <c r="AZ2300" s="14">
        <v>7622.0</v>
      </c>
      <c r="BA2300" s="13"/>
    </row>
    <row r="2301">
      <c r="A2301" s="11" t="s">
        <v>9034</v>
      </c>
      <c r="B2301" s="11">
        <v>7852.0</v>
      </c>
      <c r="C2301" s="12" t="b">
        <v>0</v>
      </c>
      <c r="D2301" s="12" t="b">
        <v>0</v>
      </c>
      <c r="E2301" s="12" t="b">
        <v>0</v>
      </c>
      <c r="F2301" s="12" t="b">
        <v>0</v>
      </c>
      <c r="G2301" s="12" t="b">
        <v>0</v>
      </c>
      <c r="H2301" s="12" t="b">
        <v>0</v>
      </c>
      <c r="I2301" s="15">
        <v>45566.0</v>
      </c>
      <c r="J2301" s="14" t="s">
        <v>8957</v>
      </c>
      <c r="K2301" s="12" t="b">
        <v>0</v>
      </c>
      <c r="L2301" s="14" t="s">
        <v>8448</v>
      </c>
      <c r="M2301" s="11" t="s">
        <v>1432</v>
      </c>
      <c r="N2301" s="11" t="s">
        <v>9035</v>
      </c>
      <c r="O2301" s="11" t="s">
        <v>9036</v>
      </c>
      <c r="P2301" s="11" t="s">
        <v>8451</v>
      </c>
      <c r="Q2301" s="11" t="s">
        <v>162</v>
      </c>
      <c r="R2301" s="11" t="s">
        <v>9037</v>
      </c>
      <c r="T2301" s="11" t="s">
        <v>9038</v>
      </c>
      <c r="U2301" s="11" t="s">
        <v>6347</v>
      </c>
      <c r="W2301" s="11" t="s">
        <v>8451</v>
      </c>
      <c r="Y2301" s="11" t="s">
        <v>6580</v>
      </c>
      <c r="Z2301" s="13"/>
      <c r="AA2301" s="11" t="s">
        <v>151</v>
      </c>
      <c r="AB2301" s="13"/>
      <c r="AC2301" s="13"/>
      <c r="AD2301" s="11" t="s">
        <v>9037</v>
      </c>
      <c r="AF2301" s="14">
        <v>1.0</v>
      </c>
      <c r="AG2301" s="11" t="s">
        <v>152</v>
      </c>
      <c r="AH2301" s="11" t="s">
        <v>8456</v>
      </c>
      <c r="AJ2301" s="13"/>
      <c r="AK2301" s="13"/>
      <c r="AL2301" s="13"/>
      <c r="AM2301" s="13"/>
      <c r="AN2301" s="11" t="s">
        <v>154</v>
      </c>
      <c r="AO2301" s="13"/>
      <c r="AP2301" s="11" t="s">
        <v>9034</v>
      </c>
      <c r="AR2301" s="13"/>
      <c r="AS2301" s="13"/>
      <c r="AT2301" s="12" t="b">
        <v>1</v>
      </c>
      <c r="AU2301" s="13"/>
      <c r="AV2301" s="14" t="s">
        <v>167</v>
      </c>
      <c r="AW2301" s="13"/>
      <c r="AX2301" s="14" t="s">
        <v>155</v>
      </c>
      <c r="AY2301" s="13"/>
      <c r="AZ2301" s="14">
        <v>7623.0</v>
      </c>
      <c r="BA2301" s="13"/>
    </row>
    <row r="2302">
      <c r="A2302" s="11" t="s">
        <v>9039</v>
      </c>
      <c r="B2302" s="11">
        <v>7853.0</v>
      </c>
      <c r="C2302" s="12" t="b">
        <v>0</v>
      </c>
      <c r="D2302" s="12" t="b">
        <v>1</v>
      </c>
      <c r="E2302" s="12" t="b">
        <v>0</v>
      </c>
      <c r="F2302" s="12" t="b">
        <v>0</v>
      </c>
      <c r="G2302" s="12" t="b">
        <v>0</v>
      </c>
      <c r="H2302" s="12" t="b">
        <v>0</v>
      </c>
      <c r="I2302" s="13"/>
      <c r="J2302" s="14" t="s">
        <v>8957</v>
      </c>
      <c r="K2302" s="12" t="b">
        <v>0</v>
      </c>
      <c r="L2302" s="14" t="s">
        <v>9016</v>
      </c>
      <c r="M2302" s="11" t="s">
        <v>1432</v>
      </c>
      <c r="N2302" s="11" t="s">
        <v>9040</v>
      </c>
      <c r="O2302" s="11" t="s">
        <v>9041</v>
      </c>
      <c r="P2302" s="11" t="s">
        <v>9018</v>
      </c>
      <c r="Q2302" s="11" t="s">
        <v>162</v>
      </c>
      <c r="R2302" s="11" t="s">
        <v>9042</v>
      </c>
      <c r="T2302" s="11" t="s">
        <v>9038</v>
      </c>
      <c r="U2302" s="11" t="s">
        <v>6347</v>
      </c>
      <c r="W2302" s="11" t="s">
        <v>9018</v>
      </c>
      <c r="Y2302" s="11" t="s">
        <v>6580</v>
      </c>
      <c r="Z2302" s="13"/>
      <c r="AA2302" s="11" t="s">
        <v>151</v>
      </c>
      <c r="AB2302" s="13"/>
      <c r="AC2302" s="13"/>
      <c r="AD2302" s="11" t="s">
        <v>9042</v>
      </c>
      <c r="AF2302" s="14">
        <v>1.0</v>
      </c>
      <c r="AG2302" s="11" t="s">
        <v>152</v>
      </c>
      <c r="AH2302" s="11" t="s">
        <v>9020</v>
      </c>
      <c r="AJ2302" s="13"/>
      <c r="AK2302" s="13"/>
      <c r="AL2302" s="13"/>
      <c r="AM2302" s="13"/>
      <c r="AN2302" s="13"/>
      <c r="AO2302" s="13"/>
      <c r="AP2302" s="11" t="s">
        <v>9039</v>
      </c>
      <c r="AR2302" s="13"/>
      <c r="AS2302" s="11" t="s">
        <v>154</v>
      </c>
      <c r="AT2302" s="12" t="b">
        <v>1</v>
      </c>
      <c r="AU2302" s="13"/>
      <c r="AV2302" s="14" t="s">
        <v>167</v>
      </c>
      <c r="AW2302" s="13"/>
      <c r="AX2302" s="14" t="s">
        <v>155</v>
      </c>
      <c r="AY2302" s="13"/>
      <c r="AZ2302" s="14">
        <v>7625.0</v>
      </c>
      <c r="BA2302" s="13"/>
    </row>
    <row r="2303">
      <c r="A2303" s="11" t="s">
        <v>9043</v>
      </c>
      <c r="B2303" s="11">
        <v>7854.0</v>
      </c>
      <c r="C2303" s="12" t="b">
        <v>0</v>
      </c>
      <c r="D2303" s="12" t="b">
        <v>1</v>
      </c>
      <c r="E2303" s="12" t="b">
        <v>0</v>
      </c>
      <c r="F2303" s="12" t="b">
        <v>0</v>
      </c>
      <c r="G2303" s="12" t="b">
        <v>0</v>
      </c>
      <c r="H2303" s="12" t="b">
        <v>0</v>
      </c>
      <c r="I2303" s="13"/>
      <c r="J2303" s="14" t="s">
        <v>8957</v>
      </c>
      <c r="K2303" s="12" t="b">
        <v>0</v>
      </c>
      <c r="L2303" s="14" t="s">
        <v>9016</v>
      </c>
      <c r="M2303" s="11" t="s">
        <v>1432</v>
      </c>
      <c r="N2303" s="11" t="s">
        <v>9044</v>
      </c>
      <c r="O2303" s="11" t="s">
        <v>9045</v>
      </c>
      <c r="P2303" s="11" t="s">
        <v>9018</v>
      </c>
      <c r="Q2303" s="11" t="s">
        <v>162</v>
      </c>
      <c r="R2303" s="11" t="s">
        <v>9046</v>
      </c>
      <c r="S2303" s="11" t="s">
        <v>9047</v>
      </c>
      <c r="T2303" s="11" t="s">
        <v>9038</v>
      </c>
      <c r="U2303" s="11" t="s">
        <v>6347</v>
      </c>
      <c r="W2303" s="11" t="s">
        <v>9018</v>
      </c>
      <c r="Y2303" s="11" t="s">
        <v>6580</v>
      </c>
      <c r="Z2303" s="13"/>
      <c r="AA2303" s="11" t="s">
        <v>151</v>
      </c>
      <c r="AB2303" s="13"/>
      <c r="AC2303" s="13"/>
      <c r="AD2303" s="11" t="s">
        <v>9046</v>
      </c>
      <c r="AE2303" s="13"/>
      <c r="AF2303" s="14">
        <v>1.0</v>
      </c>
      <c r="AG2303" s="11" t="s">
        <v>152</v>
      </c>
      <c r="AH2303" s="11" t="s">
        <v>9020</v>
      </c>
      <c r="AJ2303" s="13"/>
      <c r="AK2303" s="13"/>
      <c r="AL2303" s="13"/>
      <c r="AM2303" s="13"/>
      <c r="AN2303" s="13"/>
      <c r="AO2303" s="13"/>
      <c r="AP2303" s="11" t="s">
        <v>9043</v>
      </c>
      <c r="AR2303" s="13"/>
      <c r="AS2303" s="11" t="s">
        <v>154</v>
      </c>
      <c r="AT2303" s="12" t="b">
        <v>1</v>
      </c>
      <c r="AU2303" s="13"/>
      <c r="AV2303" s="14" t="s">
        <v>167</v>
      </c>
      <c r="AW2303" s="13"/>
      <c r="AX2303" s="14" t="s">
        <v>155</v>
      </c>
      <c r="AY2303" s="13"/>
      <c r="AZ2303" s="14">
        <v>7624.0</v>
      </c>
      <c r="BA2303" s="13"/>
    </row>
    <row r="2304">
      <c r="A2304" s="11" t="s">
        <v>9048</v>
      </c>
      <c r="B2304" s="11">
        <v>7855.0</v>
      </c>
      <c r="C2304" s="12" t="b">
        <v>0</v>
      </c>
      <c r="D2304" s="12" t="b">
        <v>1</v>
      </c>
      <c r="E2304" s="12" t="b">
        <v>0</v>
      </c>
      <c r="F2304" s="12" t="b">
        <v>0</v>
      </c>
      <c r="G2304" s="12" t="b">
        <v>0</v>
      </c>
      <c r="H2304" s="12" t="b">
        <v>0</v>
      </c>
      <c r="I2304" s="14" t="s">
        <v>8805</v>
      </c>
      <c r="J2304" s="13"/>
      <c r="K2304" s="12" t="b">
        <v>0</v>
      </c>
      <c r="L2304" s="14" t="s">
        <v>8806</v>
      </c>
      <c r="M2304" s="11" t="s">
        <v>4872</v>
      </c>
      <c r="N2304" s="11" t="s">
        <v>9049</v>
      </c>
      <c r="O2304" s="11" t="s">
        <v>7668</v>
      </c>
      <c r="P2304" s="11" t="s">
        <v>8809</v>
      </c>
      <c r="Q2304" s="11" t="s">
        <v>162</v>
      </c>
      <c r="R2304" s="11" t="s">
        <v>7669</v>
      </c>
      <c r="S2304" s="11" t="s">
        <v>7670</v>
      </c>
      <c r="T2304" s="11" t="s">
        <v>9050</v>
      </c>
      <c r="U2304" s="11" t="s">
        <v>6351</v>
      </c>
      <c r="W2304" s="11" t="s">
        <v>8809</v>
      </c>
      <c r="Y2304" s="11" t="s">
        <v>7522</v>
      </c>
      <c r="AA2304" s="11" t="s">
        <v>151</v>
      </c>
      <c r="AB2304" s="13"/>
      <c r="AC2304" s="13"/>
      <c r="AD2304" s="11" t="s">
        <v>7669</v>
      </c>
      <c r="AE2304" s="13"/>
      <c r="AF2304" s="14">
        <v>1.0</v>
      </c>
      <c r="AG2304" s="11" t="s">
        <v>152</v>
      </c>
      <c r="AH2304" s="11" t="s">
        <v>8812</v>
      </c>
      <c r="AJ2304" s="13"/>
      <c r="AK2304" s="13"/>
      <c r="AL2304" s="13"/>
      <c r="AM2304" s="13"/>
      <c r="AN2304" s="13"/>
      <c r="AO2304" s="13"/>
      <c r="AP2304" s="11" t="s">
        <v>9048</v>
      </c>
      <c r="AR2304" s="13"/>
      <c r="AS2304" s="13"/>
      <c r="AT2304" s="12" t="b">
        <v>1</v>
      </c>
      <c r="AU2304" s="13"/>
      <c r="AV2304" s="15">
        <v>45910.0</v>
      </c>
      <c r="AW2304" s="13"/>
      <c r="AX2304" s="14" t="s">
        <v>155</v>
      </c>
      <c r="AY2304" s="13"/>
      <c r="AZ2304" s="14">
        <v>960.0</v>
      </c>
      <c r="BA2304" s="13"/>
    </row>
    <row r="2305">
      <c r="A2305" s="11" t="s">
        <v>9051</v>
      </c>
      <c r="B2305" s="11">
        <v>7856.0</v>
      </c>
      <c r="C2305" s="12" t="b">
        <v>0</v>
      </c>
      <c r="D2305" s="12" t="b">
        <v>1</v>
      </c>
      <c r="E2305" s="12" t="b">
        <v>0</v>
      </c>
      <c r="F2305" s="12" t="b">
        <v>0</v>
      </c>
      <c r="G2305" s="12" t="b">
        <v>0</v>
      </c>
      <c r="H2305" s="12" t="b">
        <v>0</v>
      </c>
      <c r="I2305" s="14" t="s">
        <v>8805</v>
      </c>
      <c r="J2305" s="13"/>
      <c r="K2305" s="12" t="b">
        <v>0</v>
      </c>
      <c r="L2305" s="14" t="s">
        <v>8806</v>
      </c>
      <c r="M2305" s="11" t="s">
        <v>1432</v>
      </c>
      <c r="N2305" s="11" t="s">
        <v>9052</v>
      </c>
      <c r="O2305" s="11" t="s">
        <v>9045</v>
      </c>
      <c r="P2305" s="11" t="s">
        <v>8809</v>
      </c>
      <c r="Q2305" s="11" t="s">
        <v>162</v>
      </c>
      <c r="R2305" s="11" t="s">
        <v>9046</v>
      </c>
      <c r="S2305" s="11" t="s">
        <v>9047</v>
      </c>
      <c r="T2305" s="11" t="s">
        <v>9050</v>
      </c>
      <c r="U2305" s="11" t="s">
        <v>6347</v>
      </c>
      <c r="W2305" s="11" t="s">
        <v>8809</v>
      </c>
      <c r="Y2305" s="11" t="s">
        <v>9046</v>
      </c>
      <c r="Z2305" s="13"/>
      <c r="AA2305" s="11" t="s">
        <v>151</v>
      </c>
      <c r="AB2305" s="13"/>
      <c r="AC2305" s="13"/>
      <c r="AD2305" s="11" t="s">
        <v>9046</v>
      </c>
      <c r="AE2305" s="13"/>
      <c r="AF2305" s="13"/>
      <c r="AG2305" s="11" t="s">
        <v>152</v>
      </c>
      <c r="AH2305" s="11" t="s">
        <v>8812</v>
      </c>
      <c r="AJ2305" s="13"/>
      <c r="AK2305" s="13"/>
      <c r="AL2305" s="13"/>
      <c r="AM2305" s="13"/>
      <c r="AN2305" s="13"/>
      <c r="AO2305" s="13"/>
      <c r="AP2305" s="11" t="s">
        <v>9051</v>
      </c>
      <c r="AR2305" s="13"/>
      <c r="AS2305" s="13"/>
      <c r="AT2305" s="12" t="b">
        <v>1</v>
      </c>
      <c r="AU2305" s="13"/>
      <c r="AV2305" s="14" t="s">
        <v>167</v>
      </c>
      <c r="AW2305" s="13"/>
      <c r="AX2305" s="14" t="s">
        <v>155</v>
      </c>
      <c r="AY2305" s="13"/>
      <c r="AZ2305" s="14">
        <v>7626.0</v>
      </c>
      <c r="BA2305" s="13"/>
    </row>
    <row r="2306">
      <c r="A2306" s="11" t="s">
        <v>9053</v>
      </c>
      <c r="B2306" s="11">
        <v>7861.0</v>
      </c>
      <c r="C2306" s="12" t="b">
        <v>0</v>
      </c>
      <c r="D2306" s="12" t="b">
        <v>1</v>
      </c>
      <c r="E2306" s="12" t="b">
        <v>0</v>
      </c>
      <c r="F2306" s="12" t="b">
        <v>0</v>
      </c>
      <c r="G2306" s="12" t="b">
        <v>0</v>
      </c>
      <c r="H2306" s="12" t="b">
        <v>0</v>
      </c>
      <c r="I2306" s="14" t="s">
        <v>3232</v>
      </c>
      <c r="J2306" s="13"/>
      <c r="K2306" s="12" t="b">
        <v>0</v>
      </c>
      <c r="L2306" s="14" t="s">
        <v>3232</v>
      </c>
      <c r="M2306" s="11" t="s">
        <v>1657</v>
      </c>
      <c r="N2306" s="11" t="s">
        <v>9054</v>
      </c>
      <c r="O2306" s="11" t="s">
        <v>9055</v>
      </c>
      <c r="P2306" s="11" t="s">
        <v>6863</v>
      </c>
      <c r="Q2306" s="11" t="s">
        <v>162</v>
      </c>
      <c r="R2306" s="11" t="s">
        <v>9056</v>
      </c>
      <c r="S2306" s="11" t="s">
        <v>437</v>
      </c>
      <c r="T2306" s="11" t="s">
        <v>9057</v>
      </c>
      <c r="U2306" s="11" t="s">
        <v>7920</v>
      </c>
      <c r="W2306" s="11" t="s">
        <v>6863</v>
      </c>
      <c r="Y2306" s="11" t="s">
        <v>1660</v>
      </c>
      <c r="AA2306" s="11" t="s">
        <v>151</v>
      </c>
      <c r="AB2306" s="13"/>
      <c r="AC2306" s="13"/>
      <c r="AD2306" s="11" t="s">
        <v>9056</v>
      </c>
      <c r="AF2306" s="14">
        <v>1.0</v>
      </c>
      <c r="AG2306" s="11" t="s">
        <v>152</v>
      </c>
      <c r="AH2306" s="11" t="s">
        <v>6864</v>
      </c>
      <c r="AI2306" s="11" t="s">
        <v>154</v>
      </c>
      <c r="AJ2306" s="13"/>
      <c r="AK2306" s="13"/>
      <c r="AL2306" s="13"/>
      <c r="AM2306" s="13"/>
      <c r="AN2306" s="11" t="s">
        <v>154</v>
      </c>
      <c r="AO2306" s="13"/>
      <c r="AP2306" s="11" t="s">
        <v>9053</v>
      </c>
      <c r="AR2306" s="13"/>
      <c r="AS2306" s="13"/>
      <c r="AT2306" s="12" t="b">
        <v>1</v>
      </c>
      <c r="AU2306" s="13"/>
      <c r="AV2306" s="14" t="s">
        <v>167</v>
      </c>
      <c r="AW2306" s="13"/>
      <c r="AX2306" s="14" t="s">
        <v>155</v>
      </c>
      <c r="AY2306" s="13"/>
      <c r="AZ2306" s="14">
        <v>7627.0</v>
      </c>
      <c r="BA2306" s="13"/>
    </row>
    <row r="2307">
      <c r="A2307" s="11" t="s">
        <v>9058</v>
      </c>
      <c r="B2307" s="11">
        <v>7862.0</v>
      </c>
      <c r="C2307" s="12" t="b">
        <v>0</v>
      </c>
      <c r="D2307" s="12" t="b">
        <v>1</v>
      </c>
      <c r="E2307" s="12" t="b">
        <v>0</v>
      </c>
      <c r="F2307" s="12" t="b">
        <v>0</v>
      </c>
      <c r="G2307" s="12" t="b">
        <v>0</v>
      </c>
      <c r="H2307" s="12" t="b">
        <v>0</v>
      </c>
      <c r="I2307" s="15">
        <v>45566.0</v>
      </c>
      <c r="J2307" s="15">
        <v>45150.0</v>
      </c>
      <c r="K2307" s="12" t="b">
        <v>0</v>
      </c>
      <c r="L2307" s="14" t="s">
        <v>8448</v>
      </c>
      <c r="M2307" s="11" t="s">
        <v>1657</v>
      </c>
      <c r="N2307" s="11" t="s">
        <v>9059</v>
      </c>
      <c r="O2307" s="11" t="s">
        <v>9055</v>
      </c>
      <c r="P2307" s="11" t="s">
        <v>8451</v>
      </c>
      <c r="Q2307" s="11" t="s">
        <v>162</v>
      </c>
      <c r="R2307" s="11" t="s">
        <v>9056</v>
      </c>
      <c r="S2307" s="11" t="s">
        <v>437</v>
      </c>
      <c r="T2307" s="11" t="s">
        <v>9060</v>
      </c>
      <c r="U2307" s="11" t="s">
        <v>7920</v>
      </c>
      <c r="W2307" s="11" t="s">
        <v>8451</v>
      </c>
      <c r="Y2307" s="11" t="s">
        <v>1660</v>
      </c>
      <c r="AA2307" s="11" t="s">
        <v>151</v>
      </c>
      <c r="AB2307" s="13"/>
      <c r="AC2307" s="13"/>
      <c r="AD2307" s="11" t="s">
        <v>9056</v>
      </c>
      <c r="AF2307" s="14">
        <v>1.0</v>
      </c>
      <c r="AG2307" s="11" t="s">
        <v>152</v>
      </c>
      <c r="AH2307" s="11" t="s">
        <v>8456</v>
      </c>
      <c r="AJ2307" s="13"/>
      <c r="AK2307" s="13"/>
      <c r="AL2307" s="13"/>
      <c r="AM2307" s="13"/>
      <c r="AN2307" s="13"/>
      <c r="AO2307" s="13"/>
      <c r="AP2307" s="11" t="s">
        <v>9058</v>
      </c>
      <c r="AR2307" s="13"/>
      <c r="AS2307" s="11" t="s">
        <v>154</v>
      </c>
      <c r="AT2307" s="12" t="b">
        <v>1</v>
      </c>
      <c r="AU2307" s="13"/>
      <c r="AV2307" s="15">
        <v>45910.0</v>
      </c>
      <c r="AW2307" s="13"/>
      <c r="AX2307" s="14" t="s">
        <v>155</v>
      </c>
      <c r="AY2307" s="13"/>
      <c r="AZ2307" s="14">
        <v>922.0</v>
      </c>
      <c r="BA2307" s="13"/>
    </row>
    <row r="2308">
      <c r="A2308" s="11" t="s">
        <v>9061</v>
      </c>
      <c r="B2308" s="11">
        <v>7863.0</v>
      </c>
      <c r="C2308" s="12" t="b">
        <v>0</v>
      </c>
      <c r="D2308" s="12" t="b">
        <v>1</v>
      </c>
      <c r="E2308" s="12" t="b">
        <v>0</v>
      </c>
      <c r="F2308" s="12" t="b">
        <v>0</v>
      </c>
      <c r="G2308" s="12" t="b">
        <v>0</v>
      </c>
      <c r="H2308" s="12" t="b">
        <v>0</v>
      </c>
      <c r="I2308" s="14" t="s">
        <v>3232</v>
      </c>
      <c r="J2308" s="13"/>
      <c r="K2308" s="12" t="b">
        <v>0</v>
      </c>
      <c r="L2308" s="14" t="s">
        <v>3232</v>
      </c>
      <c r="M2308" s="11" t="s">
        <v>1770</v>
      </c>
      <c r="N2308" s="11" t="s">
        <v>9062</v>
      </c>
      <c r="O2308" s="11" t="s">
        <v>1772</v>
      </c>
      <c r="P2308" s="11" t="s">
        <v>3234</v>
      </c>
      <c r="Q2308" s="11" t="s">
        <v>972</v>
      </c>
      <c r="R2308" s="11" t="s">
        <v>1773</v>
      </c>
      <c r="S2308" s="11" t="s">
        <v>1774</v>
      </c>
      <c r="U2308" s="11" t="s">
        <v>3091</v>
      </c>
      <c r="W2308" s="11" t="s">
        <v>3234</v>
      </c>
      <c r="Z2308" s="13"/>
      <c r="AA2308" s="11" t="s">
        <v>151</v>
      </c>
      <c r="AB2308" s="13"/>
      <c r="AC2308" s="13"/>
      <c r="AD2308" s="11" t="s">
        <v>1773</v>
      </c>
      <c r="AE2308" s="13"/>
      <c r="AF2308" s="13"/>
      <c r="AG2308" s="11" t="s">
        <v>152</v>
      </c>
      <c r="AH2308" s="11" t="s">
        <v>3236</v>
      </c>
      <c r="AJ2308" s="13"/>
      <c r="AK2308" s="13"/>
      <c r="AL2308" s="13"/>
      <c r="AM2308" s="13"/>
      <c r="AN2308" s="13"/>
      <c r="AO2308" s="13"/>
      <c r="AP2308" s="11" t="s">
        <v>9061</v>
      </c>
      <c r="AR2308" s="13"/>
      <c r="AS2308" s="13"/>
      <c r="AT2308" s="12" t="b">
        <v>1</v>
      </c>
      <c r="AU2308" s="13"/>
      <c r="AV2308" s="14" t="s">
        <v>167</v>
      </c>
      <c r="AW2308" s="13"/>
      <c r="AX2308" s="14" t="s">
        <v>155</v>
      </c>
      <c r="AY2308" s="13"/>
      <c r="AZ2308" s="14">
        <v>7628.0</v>
      </c>
      <c r="BA2308" s="13"/>
    </row>
    <row r="2309">
      <c r="A2309" s="11" t="s">
        <v>9063</v>
      </c>
      <c r="B2309" s="11">
        <v>7864.0</v>
      </c>
      <c r="C2309" s="12" t="b">
        <v>0</v>
      </c>
      <c r="D2309" s="12" t="b">
        <v>1</v>
      </c>
      <c r="E2309" s="12" t="b">
        <v>0</v>
      </c>
      <c r="F2309" s="12" t="b">
        <v>0</v>
      </c>
      <c r="G2309" s="12" t="b">
        <v>0</v>
      </c>
      <c r="H2309" s="12" t="b">
        <v>0</v>
      </c>
      <c r="I2309" s="13"/>
      <c r="J2309" s="13"/>
      <c r="K2309" s="12" t="b">
        <v>0</v>
      </c>
      <c r="L2309" s="14" t="s">
        <v>3232</v>
      </c>
      <c r="M2309" s="11" t="s">
        <v>1787</v>
      </c>
      <c r="N2309" s="11" t="s">
        <v>9064</v>
      </c>
      <c r="O2309" s="11" t="s">
        <v>1789</v>
      </c>
      <c r="P2309" s="11" t="s">
        <v>3234</v>
      </c>
      <c r="Q2309" s="11" t="s">
        <v>972</v>
      </c>
      <c r="R2309" s="11" t="s">
        <v>1790</v>
      </c>
      <c r="S2309" s="11" t="s">
        <v>1791</v>
      </c>
      <c r="T2309" s="13"/>
      <c r="U2309" s="13"/>
      <c r="V2309" s="13"/>
      <c r="W2309" s="11" t="s">
        <v>3234</v>
      </c>
      <c r="Z2309" s="13"/>
      <c r="AA2309" s="11" t="s">
        <v>151</v>
      </c>
      <c r="AB2309" s="13"/>
      <c r="AC2309" s="13"/>
      <c r="AD2309" s="11" t="s">
        <v>1790</v>
      </c>
      <c r="AE2309" s="13"/>
      <c r="AF2309" s="13"/>
      <c r="AG2309" s="11" t="s">
        <v>152</v>
      </c>
      <c r="AH2309" s="11" t="s">
        <v>3236</v>
      </c>
      <c r="AJ2309" s="13"/>
      <c r="AK2309" s="13"/>
      <c r="AL2309" s="13"/>
      <c r="AM2309" s="13"/>
      <c r="AN2309" s="13"/>
      <c r="AO2309" s="13"/>
      <c r="AP2309" s="11" t="s">
        <v>9063</v>
      </c>
      <c r="AR2309" s="13"/>
      <c r="AS2309" s="13"/>
      <c r="AT2309" s="12" t="b">
        <v>1</v>
      </c>
      <c r="AU2309" s="13"/>
      <c r="AV2309" s="14" t="s">
        <v>167</v>
      </c>
      <c r="AW2309" s="13"/>
      <c r="AX2309" s="14" t="s">
        <v>155</v>
      </c>
      <c r="AY2309" s="13"/>
      <c r="AZ2309" s="14">
        <v>7629.0</v>
      </c>
      <c r="BA2309" s="13"/>
    </row>
    <row r="2310">
      <c r="A2310" s="11" t="s">
        <v>9065</v>
      </c>
      <c r="B2310" s="11">
        <v>7869.0</v>
      </c>
      <c r="C2310" s="12" t="b">
        <v>0</v>
      </c>
      <c r="D2310" s="12" t="b">
        <v>1</v>
      </c>
      <c r="E2310" s="12" t="b">
        <v>0</v>
      </c>
      <c r="F2310" s="12" t="b">
        <v>0</v>
      </c>
      <c r="G2310" s="12" t="b">
        <v>0</v>
      </c>
      <c r="H2310" s="12" t="b">
        <v>0</v>
      </c>
      <c r="I2310" s="13"/>
      <c r="J2310" s="15">
        <v>44938.0</v>
      </c>
      <c r="K2310" s="12" t="b">
        <v>0</v>
      </c>
      <c r="L2310" s="14" t="s">
        <v>9016</v>
      </c>
      <c r="M2310" s="11" t="s">
        <v>4872</v>
      </c>
      <c r="N2310" s="11" t="s">
        <v>9066</v>
      </c>
      <c r="O2310" s="11" t="s">
        <v>7655</v>
      </c>
      <c r="P2310" s="11" t="s">
        <v>9018</v>
      </c>
      <c r="Q2310" s="11" t="s">
        <v>162</v>
      </c>
      <c r="R2310" s="11" t="s">
        <v>7656</v>
      </c>
      <c r="S2310" s="11" t="s">
        <v>7657</v>
      </c>
      <c r="T2310" s="11" t="s">
        <v>9067</v>
      </c>
      <c r="U2310" s="11" t="s">
        <v>6351</v>
      </c>
      <c r="W2310" s="11" t="s">
        <v>9018</v>
      </c>
      <c r="Y2310" s="11" t="s">
        <v>7522</v>
      </c>
      <c r="AA2310" s="11" t="s">
        <v>151</v>
      </c>
      <c r="AB2310" s="13"/>
      <c r="AC2310" s="13"/>
      <c r="AD2310" s="11" t="s">
        <v>7656</v>
      </c>
      <c r="AF2310" s="14">
        <v>1.0</v>
      </c>
      <c r="AG2310" s="11" t="s">
        <v>152</v>
      </c>
      <c r="AH2310" s="11" t="s">
        <v>9020</v>
      </c>
      <c r="AI2310" s="11" t="s">
        <v>154</v>
      </c>
      <c r="AJ2310" s="13"/>
      <c r="AK2310" s="13"/>
      <c r="AL2310" s="13"/>
      <c r="AM2310" s="13"/>
      <c r="AN2310" s="13"/>
      <c r="AO2310" s="13"/>
      <c r="AP2310" s="11" t="s">
        <v>9065</v>
      </c>
      <c r="AR2310" s="13"/>
      <c r="AS2310" s="11" t="s">
        <v>154</v>
      </c>
      <c r="AT2310" s="12" t="b">
        <v>1</v>
      </c>
      <c r="AU2310" s="13"/>
      <c r="AV2310" s="15">
        <v>45910.0</v>
      </c>
      <c r="AW2310" s="13"/>
      <c r="AX2310" s="14" t="s">
        <v>155</v>
      </c>
      <c r="AY2310" s="13"/>
      <c r="AZ2310" s="14">
        <v>942.0</v>
      </c>
      <c r="BA2310" s="13"/>
    </row>
    <row r="2311">
      <c r="A2311" s="11" t="s">
        <v>9068</v>
      </c>
      <c r="B2311" s="11">
        <v>7870.0</v>
      </c>
      <c r="C2311" s="12" t="b">
        <v>0</v>
      </c>
      <c r="D2311" s="12" t="b">
        <v>0</v>
      </c>
      <c r="E2311" s="12" t="b">
        <v>0</v>
      </c>
      <c r="F2311" s="12" t="b">
        <v>0</v>
      </c>
      <c r="G2311" s="12" t="b">
        <v>0</v>
      </c>
      <c r="H2311" s="12" t="b">
        <v>0</v>
      </c>
      <c r="I2311" s="13"/>
      <c r="J2311" s="15">
        <v>45028.0</v>
      </c>
      <c r="K2311" s="12" t="b">
        <v>0</v>
      </c>
      <c r="L2311" s="14" t="s">
        <v>9016</v>
      </c>
      <c r="M2311" s="11" t="s">
        <v>4872</v>
      </c>
      <c r="N2311" s="11" t="s">
        <v>9069</v>
      </c>
      <c r="O2311" s="11" t="s">
        <v>7714</v>
      </c>
      <c r="P2311" s="11" t="s">
        <v>9018</v>
      </c>
      <c r="Q2311" s="11" t="s">
        <v>162</v>
      </c>
      <c r="R2311" s="11" t="s">
        <v>7522</v>
      </c>
      <c r="S2311" s="11" t="s">
        <v>7715</v>
      </c>
      <c r="T2311" s="11" t="s">
        <v>9070</v>
      </c>
      <c r="U2311" s="11" t="s">
        <v>6351</v>
      </c>
      <c r="W2311" s="11" t="s">
        <v>9018</v>
      </c>
      <c r="Y2311" s="11" t="s">
        <v>7522</v>
      </c>
      <c r="AA2311" s="11" t="s">
        <v>215</v>
      </c>
      <c r="AB2311" s="13"/>
      <c r="AC2311" s="13"/>
      <c r="AD2311" s="11" t="s">
        <v>7522</v>
      </c>
      <c r="AF2311" s="13"/>
      <c r="AG2311" s="11" t="s">
        <v>152</v>
      </c>
      <c r="AH2311" s="11" t="s">
        <v>9020</v>
      </c>
      <c r="AI2311" s="11" t="s">
        <v>154</v>
      </c>
      <c r="AJ2311" s="13"/>
      <c r="AK2311" s="13"/>
      <c r="AL2311" s="13"/>
      <c r="AM2311" s="13"/>
      <c r="AN2311" s="13"/>
      <c r="AO2311" s="13"/>
      <c r="AP2311" s="11" t="s">
        <v>9068</v>
      </c>
      <c r="AR2311" s="13"/>
      <c r="AS2311" s="13"/>
      <c r="AT2311" s="12" t="b">
        <v>1</v>
      </c>
      <c r="AU2311" s="13"/>
      <c r="AV2311" s="15">
        <v>45910.0</v>
      </c>
      <c r="AW2311" s="13"/>
      <c r="AX2311" s="14" t="s">
        <v>155</v>
      </c>
      <c r="AY2311" s="13"/>
      <c r="AZ2311" s="14">
        <v>951.0</v>
      </c>
      <c r="BA2311" s="13"/>
    </row>
    <row r="2312">
      <c r="A2312" s="11" t="s">
        <v>9071</v>
      </c>
      <c r="B2312" s="11">
        <v>7882.0</v>
      </c>
      <c r="C2312" s="12" t="b">
        <v>0</v>
      </c>
      <c r="D2312" s="12" t="b">
        <v>1</v>
      </c>
      <c r="E2312" s="12" t="b">
        <v>0</v>
      </c>
      <c r="F2312" s="12" t="b">
        <v>0</v>
      </c>
      <c r="G2312" s="12" t="b">
        <v>0</v>
      </c>
      <c r="H2312" s="12" t="b">
        <v>0</v>
      </c>
      <c r="I2312" s="13"/>
      <c r="J2312" s="13"/>
      <c r="K2312" s="12" t="b">
        <v>0</v>
      </c>
      <c r="L2312" s="15">
        <v>45415.0</v>
      </c>
      <c r="M2312" s="11" t="s">
        <v>1575</v>
      </c>
      <c r="N2312" s="11" t="s">
        <v>9072</v>
      </c>
      <c r="O2312" s="11" t="s">
        <v>1577</v>
      </c>
      <c r="P2312" s="11" t="s">
        <v>9073</v>
      </c>
      <c r="Q2312" s="11" t="s">
        <v>972</v>
      </c>
      <c r="R2312" s="11" t="s">
        <v>1578</v>
      </c>
      <c r="S2312" s="11" t="s">
        <v>1579</v>
      </c>
      <c r="U2312" s="11" t="s">
        <v>4749</v>
      </c>
      <c r="W2312" s="11" t="s">
        <v>9073</v>
      </c>
      <c r="X2312" s="11" t="s">
        <v>1781</v>
      </c>
      <c r="Y2312" s="11" t="s">
        <v>1578</v>
      </c>
      <c r="Z2312" s="13"/>
      <c r="AA2312" s="11" t="s">
        <v>151</v>
      </c>
      <c r="AB2312" s="13"/>
      <c r="AC2312" s="13"/>
      <c r="AD2312" s="11" t="s">
        <v>1578</v>
      </c>
      <c r="AE2312" s="13"/>
      <c r="AF2312" s="13"/>
      <c r="AG2312" s="11" t="s">
        <v>152</v>
      </c>
      <c r="AH2312" s="11" t="s">
        <v>9074</v>
      </c>
      <c r="AJ2312" s="11" t="s">
        <v>1781</v>
      </c>
      <c r="AK2312" s="13"/>
      <c r="AL2312" s="13"/>
      <c r="AM2312" s="13"/>
      <c r="AN2312" s="13"/>
      <c r="AO2312" s="13"/>
      <c r="AP2312" s="11" t="s">
        <v>9071</v>
      </c>
      <c r="AR2312" s="13"/>
      <c r="AS2312" s="13"/>
      <c r="AT2312" s="12" t="b">
        <v>1</v>
      </c>
      <c r="AU2312" s="13"/>
      <c r="AV2312" s="14" t="s">
        <v>167</v>
      </c>
      <c r="AW2312" s="13"/>
      <c r="AX2312" s="14" t="s">
        <v>155</v>
      </c>
      <c r="AY2312" s="13"/>
      <c r="AZ2312" s="14">
        <v>7630.0</v>
      </c>
      <c r="BA2312" s="13"/>
    </row>
    <row r="2313">
      <c r="A2313" s="11" t="s">
        <v>9075</v>
      </c>
      <c r="B2313" s="11">
        <v>7885.0</v>
      </c>
      <c r="C2313" s="12" t="b">
        <v>0</v>
      </c>
      <c r="D2313" s="12" t="b">
        <v>0</v>
      </c>
      <c r="E2313" s="12" t="b">
        <v>0</v>
      </c>
      <c r="F2313" s="12" t="b">
        <v>0</v>
      </c>
      <c r="G2313" s="12" t="b">
        <v>0</v>
      </c>
      <c r="H2313" s="12" t="b">
        <v>0</v>
      </c>
      <c r="I2313" s="13"/>
      <c r="J2313" s="13"/>
      <c r="K2313" s="12" t="b">
        <v>0</v>
      </c>
      <c r="L2313" s="15">
        <v>45415.0</v>
      </c>
      <c r="M2313" s="11" t="s">
        <v>7215</v>
      </c>
      <c r="N2313" s="11" t="s">
        <v>9076</v>
      </c>
      <c r="O2313" s="11" t="s">
        <v>7217</v>
      </c>
      <c r="P2313" s="11" t="s">
        <v>9073</v>
      </c>
      <c r="Q2313" s="11" t="s">
        <v>972</v>
      </c>
      <c r="R2313" s="11" t="s">
        <v>7218</v>
      </c>
      <c r="S2313" s="11" t="s">
        <v>7219</v>
      </c>
      <c r="V2313" s="13"/>
      <c r="W2313" s="11" t="s">
        <v>9073</v>
      </c>
      <c r="X2313" s="11" t="s">
        <v>1121</v>
      </c>
      <c r="Y2313" s="11" t="s">
        <v>7218</v>
      </c>
      <c r="AA2313" s="11" t="s">
        <v>597</v>
      </c>
      <c r="AB2313" s="13"/>
      <c r="AC2313" s="13"/>
      <c r="AD2313" s="11" t="s">
        <v>7218</v>
      </c>
      <c r="AF2313" s="13"/>
      <c r="AG2313" s="11" t="s">
        <v>152</v>
      </c>
      <c r="AH2313" s="11" t="s">
        <v>9074</v>
      </c>
      <c r="AJ2313" s="11" t="s">
        <v>1121</v>
      </c>
      <c r="AK2313" s="13"/>
      <c r="AL2313" s="13"/>
      <c r="AM2313" s="13"/>
      <c r="AN2313" s="13"/>
      <c r="AO2313" s="13"/>
      <c r="AP2313" s="11" t="s">
        <v>9075</v>
      </c>
      <c r="AR2313" s="13"/>
      <c r="AS2313" s="13"/>
      <c r="AT2313" s="12" t="b">
        <v>1</v>
      </c>
      <c r="AU2313" s="13"/>
      <c r="AV2313" s="17">
        <v>45940.0</v>
      </c>
      <c r="AW2313" s="13"/>
      <c r="AX2313" s="14" t="s">
        <v>155</v>
      </c>
      <c r="AY2313" s="13"/>
      <c r="AZ2313" s="14">
        <v>1197.0</v>
      </c>
      <c r="BA2313" s="13"/>
    </row>
    <row r="2314">
      <c r="A2314" s="11" t="s">
        <v>9077</v>
      </c>
      <c r="B2314" s="11">
        <v>7891.0</v>
      </c>
      <c r="C2314" s="12" t="b">
        <v>0</v>
      </c>
      <c r="D2314" s="12" t="b">
        <v>1</v>
      </c>
      <c r="E2314" s="12" t="b">
        <v>0</v>
      </c>
      <c r="F2314" s="12" t="b">
        <v>0</v>
      </c>
      <c r="G2314" s="12" t="b">
        <v>0</v>
      </c>
      <c r="H2314" s="12" t="b">
        <v>0</v>
      </c>
      <c r="I2314" s="13"/>
      <c r="J2314" s="13"/>
      <c r="K2314" s="12" t="b">
        <v>0</v>
      </c>
      <c r="L2314" s="15">
        <v>45415.0</v>
      </c>
      <c r="M2314" s="11" t="s">
        <v>169</v>
      </c>
      <c r="N2314" s="11" t="s">
        <v>9078</v>
      </c>
      <c r="O2314" s="11" t="s">
        <v>3258</v>
      </c>
      <c r="P2314" s="11" t="s">
        <v>9073</v>
      </c>
      <c r="Q2314" s="11" t="s">
        <v>972</v>
      </c>
      <c r="R2314" s="11" t="s">
        <v>3259</v>
      </c>
      <c r="S2314" s="11" t="s">
        <v>1099</v>
      </c>
      <c r="U2314" s="13"/>
      <c r="V2314" s="13"/>
      <c r="W2314" s="11" t="s">
        <v>9073</v>
      </c>
      <c r="X2314" s="11" t="s">
        <v>1121</v>
      </c>
      <c r="Y2314" s="11" t="s">
        <v>3259</v>
      </c>
      <c r="Z2314" s="13"/>
      <c r="AA2314" s="11" t="s">
        <v>151</v>
      </c>
      <c r="AB2314" s="13"/>
      <c r="AC2314" s="13"/>
      <c r="AD2314" s="11" t="s">
        <v>3259</v>
      </c>
      <c r="AE2314" s="13"/>
      <c r="AF2314" s="13"/>
      <c r="AG2314" s="11" t="s">
        <v>152</v>
      </c>
      <c r="AH2314" s="11" t="s">
        <v>9074</v>
      </c>
      <c r="AJ2314" s="11" t="s">
        <v>1121</v>
      </c>
      <c r="AK2314" s="13"/>
      <c r="AL2314" s="13"/>
      <c r="AM2314" s="13"/>
      <c r="AN2314" s="13"/>
      <c r="AO2314" s="13"/>
      <c r="AP2314" s="11" t="s">
        <v>9077</v>
      </c>
      <c r="AR2314" s="13"/>
      <c r="AS2314" s="13"/>
      <c r="AT2314" s="12" t="b">
        <v>1</v>
      </c>
      <c r="AU2314" s="13"/>
      <c r="AV2314" s="14" t="s">
        <v>167</v>
      </c>
      <c r="AW2314" s="13"/>
      <c r="AX2314" s="14" t="s">
        <v>155</v>
      </c>
      <c r="AY2314" s="13"/>
      <c r="AZ2314" s="14">
        <v>7631.0</v>
      </c>
      <c r="BA2314" s="13"/>
    </row>
    <row r="2315">
      <c r="A2315" s="11" t="s">
        <v>9079</v>
      </c>
      <c r="B2315" s="11">
        <v>7893.0</v>
      </c>
      <c r="C2315" s="12" t="b">
        <v>0</v>
      </c>
      <c r="D2315" s="12" t="b">
        <v>1</v>
      </c>
      <c r="E2315" s="12" t="b">
        <v>0</v>
      </c>
      <c r="F2315" s="12" t="b">
        <v>0</v>
      </c>
      <c r="G2315" s="12" t="b">
        <v>0</v>
      </c>
      <c r="H2315" s="12" t="b">
        <v>1</v>
      </c>
      <c r="I2315" s="13"/>
      <c r="J2315" s="13"/>
      <c r="K2315" s="12" t="b">
        <v>0</v>
      </c>
      <c r="L2315" s="15">
        <v>45415.0</v>
      </c>
      <c r="M2315" s="11" t="s">
        <v>1274</v>
      </c>
      <c r="N2315" s="11" t="s">
        <v>9080</v>
      </c>
      <c r="O2315" s="11" t="s">
        <v>1295</v>
      </c>
      <c r="P2315" s="11" t="s">
        <v>9073</v>
      </c>
      <c r="Q2315" s="11" t="s">
        <v>972</v>
      </c>
      <c r="R2315" s="11" t="s">
        <v>1296</v>
      </c>
      <c r="S2315" s="11" t="s">
        <v>1297</v>
      </c>
      <c r="V2315" s="13"/>
      <c r="W2315" s="11" t="s">
        <v>9073</v>
      </c>
      <c r="X2315" s="11" t="s">
        <v>1121</v>
      </c>
      <c r="Y2315" s="11" t="s">
        <v>1296</v>
      </c>
      <c r="AA2315" s="11" t="s">
        <v>151</v>
      </c>
      <c r="AB2315" s="13"/>
      <c r="AC2315" s="13"/>
      <c r="AD2315" s="11" t="s">
        <v>1296</v>
      </c>
      <c r="AF2315" s="13"/>
      <c r="AG2315" s="11" t="s">
        <v>152</v>
      </c>
      <c r="AH2315" s="11" t="s">
        <v>9074</v>
      </c>
      <c r="AJ2315" s="11" t="s">
        <v>1121</v>
      </c>
      <c r="AK2315" s="13"/>
      <c r="AL2315" s="13"/>
      <c r="AM2315" s="13"/>
      <c r="AN2315" s="13"/>
      <c r="AO2315" s="13"/>
      <c r="AP2315" s="11" t="s">
        <v>9079</v>
      </c>
      <c r="AR2315" s="13"/>
      <c r="AS2315" s="13"/>
      <c r="AT2315" s="12" t="b">
        <v>1</v>
      </c>
      <c r="AU2315" s="13"/>
      <c r="AV2315" s="14" t="s">
        <v>167</v>
      </c>
      <c r="AW2315" s="13"/>
      <c r="AX2315" s="14" t="s">
        <v>155</v>
      </c>
      <c r="AY2315" s="13"/>
      <c r="AZ2315" s="14">
        <v>7632.0</v>
      </c>
      <c r="BA2315" s="13"/>
    </row>
    <row r="2316">
      <c r="A2316" s="11" t="s">
        <v>9081</v>
      </c>
      <c r="B2316" s="11">
        <v>7894.0</v>
      </c>
      <c r="C2316" s="12" t="b">
        <v>0</v>
      </c>
      <c r="D2316" s="12" t="b">
        <v>0</v>
      </c>
      <c r="E2316" s="12" t="b">
        <v>0</v>
      </c>
      <c r="F2316" s="12" t="b">
        <v>0</v>
      </c>
      <c r="G2316" s="12" t="b">
        <v>0</v>
      </c>
      <c r="H2316" s="12" t="b">
        <v>1</v>
      </c>
      <c r="I2316" s="13"/>
      <c r="J2316" s="13"/>
      <c r="K2316" s="12" t="b">
        <v>0</v>
      </c>
      <c r="L2316" s="15">
        <v>45415.0</v>
      </c>
      <c r="M2316" s="11" t="s">
        <v>158</v>
      </c>
      <c r="N2316" s="11" t="s">
        <v>9082</v>
      </c>
      <c r="O2316" s="11" t="s">
        <v>1035</v>
      </c>
      <c r="P2316" s="11" t="s">
        <v>9073</v>
      </c>
      <c r="Q2316" s="11" t="s">
        <v>972</v>
      </c>
      <c r="R2316" s="11" t="s">
        <v>1036</v>
      </c>
      <c r="S2316" s="11" t="s">
        <v>1016</v>
      </c>
      <c r="U2316" s="13"/>
      <c r="V2316" s="13"/>
      <c r="W2316" s="11" t="s">
        <v>9073</v>
      </c>
      <c r="X2316" s="11" t="s">
        <v>1121</v>
      </c>
      <c r="Y2316" s="11" t="s">
        <v>1036</v>
      </c>
      <c r="Z2316" s="13"/>
      <c r="AA2316" s="11" t="s">
        <v>215</v>
      </c>
      <c r="AB2316" s="13"/>
      <c r="AC2316" s="13"/>
      <c r="AD2316" s="11" t="s">
        <v>1036</v>
      </c>
      <c r="AE2316" s="13"/>
      <c r="AF2316" s="13"/>
      <c r="AG2316" s="11" t="s">
        <v>152</v>
      </c>
      <c r="AH2316" s="11" t="s">
        <v>9074</v>
      </c>
      <c r="AJ2316" s="11" t="s">
        <v>1121</v>
      </c>
      <c r="AK2316" s="13"/>
      <c r="AL2316" s="13"/>
      <c r="AM2316" s="13"/>
      <c r="AN2316" s="13"/>
      <c r="AO2316" s="13"/>
      <c r="AP2316" s="11" t="s">
        <v>9081</v>
      </c>
      <c r="AR2316" s="13"/>
      <c r="AS2316" s="13"/>
      <c r="AT2316" s="12" t="b">
        <v>1</v>
      </c>
      <c r="AU2316" s="13"/>
      <c r="AV2316" s="14" t="s">
        <v>167</v>
      </c>
      <c r="AW2316" s="13"/>
      <c r="AX2316" s="14" t="s">
        <v>155</v>
      </c>
      <c r="AY2316" s="13"/>
      <c r="AZ2316" s="14">
        <v>7633.0</v>
      </c>
      <c r="BA2316" s="13"/>
    </row>
    <row r="2317">
      <c r="A2317" s="11" t="s">
        <v>9083</v>
      </c>
      <c r="B2317" s="11">
        <v>7897.0</v>
      </c>
      <c r="C2317" s="12" t="b">
        <v>0</v>
      </c>
      <c r="D2317" s="12" t="b">
        <v>1</v>
      </c>
      <c r="E2317" s="12" t="b">
        <v>0</v>
      </c>
      <c r="F2317" s="12" t="b">
        <v>0</v>
      </c>
      <c r="G2317" s="12" t="b">
        <v>0</v>
      </c>
      <c r="H2317" s="12" t="b">
        <v>1</v>
      </c>
      <c r="I2317" s="13"/>
      <c r="J2317" s="13"/>
      <c r="K2317" s="12" t="b">
        <v>0</v>
      </c>
      <c r="L2317" s="15">
        <v>45415.0</v>
      </c>
      <c r="M2317" s="11" t="s">
        <v>3250</v>
      </c>
      <c r="N2317" s="11" t="s">
        <v>9084</v>
      </c>
      <c r="O2317" s="11" t="s">
        <v>3252</v>
      </c>
      <c r="P2317" s="11" t="s">
        <v>9073</v>
      </c>
      <c r="Q2317" s="11" t="s">
        <v>972</v>
      </c>
      <c r="R2317" s="11" t="s">
        <v>3253</v>
      </c>
      <c r="S2317" s="11" t="s">
        <v>1099</v>
      </c>
      <c r="U2317" s="13"/>
      <c r="V2317" s="13"/>
      <c r="W2317" s="11" t="s">
        <v>9073</v>
      </c>
      <c r="X2317" s="11" t="s">
        <v>1778</v>
      </c>
      <c r="Y2317" s="11" t="s">
        <v>3253</v>
      </c>
      <c r="AA2317" s="11" t="s">
        <v>151</v>
      </c>
      <c r="AB2317" s="13"/>
      <c r="AC2317" s="13"/>
      <c r="AD2317" s="11" t="s">
        <v>3253</v>
      </c>
      <c r="AF2317" s="13"/>
      <c r="AG2317" s="11" t="s">
        <v>152</v>
      </c>
      <c r="AH2317" s="11" t="s">
        <v>9074</v>
      </c>
      <c r="AJ2317" s="11" t="s">
        <v>1778</v>
      </c>
      <c r="AK2317" s="13"/>
      <c r="AL2317" s="13"/>
      <c r="AM2317" s="13"/>
      <c r="AN2317" s="13"/>
      <c r="AO2317" s="13"/>
      <c r="AP2317" s="11" t="s">
        <v>9083</v>
      </c>
      <c r="AR2317" s="13"/>
      <c r="AS2317" s="13"/>
      <c r="AT2317" s="12" t="b">
        <v>1</v>
      </c>
      <c r="AU2317" s="13"/>
      <c r="AV2317" s="17">
        <v>45940.0</v>
      </c>
      <c r="AW2317" s="13"/>
      <c r="AX2317" s="14" t="s">
        <v>155</v>
      </c>
      <c r="AY2317" s="13"/>
      <c r="AZ2317" s="14">
        <v>1199.0</v>
      </c>
      <c r="BA2317" s="13"/>
    </row>
    <row r="2318">
      <c r="A2318" s="11" t="s">
        <v>9085</v>
      </c>
      <c r="B2318" s="11">
        <v>7901.0</v>
      </c>
      <c r="C2318" s="12" t="b">
        <v>0</v>
      </c>
      <c r="D2318" s="12" t="b">
        <v>1</v>
      </c>
      <c r="E2318" s="12" t="b">
        <v>0</v>
      </c>
      <c r="F2318" s="12" t="b">
        <v>0</v>
      </c>
      <c r="G2318" s="12" t="b">
        <v>0</v>
      </c>
      <c r="H2318" s="12" t="b">
        <v>1</v>
      </c>
      <c r="I2318" s="13"/>
      <c r="J2318" s="13"/>
      <c r="K2318" s="12" t="b">
        <v>0</v>
      </c>
      <c r="L2318" s="15">
        <v>45415.0</v>
      </c>
      <c r="M2318" s="11" t="s">
        <v>282</v>
      </c>
      <c r="N2318" s="11" t="s">
        <v>9086</v>
      </c>
      <c r="O2318" s="11" t="s">
        <v>1117</v>
      </c>
      <c r="P2318" s="11" t="s">
        <v>9073</v>
      </c>
      <c r="Q2318" s="11" t="s">
        <v>972</v>
      </c>
      <c r="R2318" s="11" t="s">
        <v>1119</v>
      </c>
      <c r="S2318" s="11" t="s">
        <v>1120</v>
      </c>
      <c r="V2318" s="13"/>
      <c r="W2318" s="11" t="s">
        <v>9073</v>
      </c>
      <c r="X2318" s="11" t="s">
        <v>1781</v>
      </c>
      <c r="Y2318" s="11" t="s">
        <v>1119</v>
      </c>
      <c r="Z2318" s="13"/>
      <c r="AA2318" s="11" t="s">
        <v>151</v>
      </c>
      <c r="AB2318" s="13"/>
      <c r="AC2318" s="13"/>
      <c r="AD2318" s="11" t="s">
        <v>1119</v>
      </c>
      <c r="AE2318" s="13"/>
      <c r="AF2318" s="13"/>
      <c r="AG2318" s="11" t="s">
        <v>152</v>
      </c>
      <c r="AH2318" s="11" t="s">
        <v>9074</v>
      </c>
      <c r="AJ2318" s="11" t="s">
        <v>1781</v>
      </c>
      <c r="AK2318" s="13"/>
      <c r="AL2318" s="13"/>
      <c r="AM2318" s="13"/>
      <c r="AN2318" s="13"/>
      <c r="AO2318" s="13"/>
      <c r="AP2318" s="11" t="s">
        <v>9085</v>
      </c>
      <c r="AR2318" s="13"/>
      <c r="AS2318" s="13"/>
      <c r="AT2318" s="12" t="b">
        <v>1</v>
      </c>
      <c r="AU2318" s="13"/>
      <c r="AV2318" s="17">
        <v>45940.0</v>
      </c>
      <c r="AW2318" s="13"/>
      <c r="AX2318" s="14" t="s">
        <v>155</v>
      </c>
      <c r="AY2318" s="13"/>
      <c r="AZ2318" s="14">
        <v>1201.0</v>
      </c>
      <c r="BA2318" s="13"/>
    </row>
    <row r="2319">
      <c r="A2319" s="11" t="s">
        <v>9087</v>
      </c>
      <c r="B2319" s="11">
        <v>7907.0</v>
      </c>
      <c r="C2319" s="12" t="b">
        <v>0</v>
      </c>
      <c r="D2319" s="12" t="b">
        <v>1</v>
      </c>
      <c r="E2319" s="12" t="b">
        <v>0</v>
      </c>
      <c r="F2319" s="12" t="b">
        <v>0</v>
      </c>
      <c r="G2319" s="12" t="b">
        <v>0</v>
      </c>
      <c r="H2319" s="12" t="b">
        <v>0</v>
      </c>
      <c r="I2319" s="13"/>
      <c r="J2319" s="13"/>
      <c r="K2319" s="12" t="b">
        <v>0</v>
      </c>
      <c r="L2319" s="15">
        <v>45415.0</v>
      </c>
      <c r="M2319" s="11" t="s">
        <v>1787</v>
      </c>
      <c r="N2319" s="11" t="s">
        <v>9088</v>
      </c>
      <c r="O2319" s="11" t="s">
        <v>1789</v>
      </c>
      <c r="P2319" s="11" t="s">
        <v>9073</v>
      </c>
      <c r="Q2319" s="11" t="s">
        <v>972</v>
      </c>
      <c r="R2319" s="11" t="s">
        <v>1790</v>
      </c>
      <c r="S2319" s="11" t="s">
        <v>1791</v>
      </c>
      <c r="T2319" s="13"/>
      <c r="U2319" s="11" t="s">
        <v>9089</v>
      </c>
      <c r="W2319" s="11" t="s">
        <v>9073</v>
      </c>
      <c r="X2319" s="11" t="s">
        <v>1781</v>
      </c>
      <c r="Y2319" s="11" t="s">
        <v>1790</v>
      </c>
      <c r="Z2319" s="13"/>
      <c r="AA2319" s="11" t="s">
        <v>151</v>
      </c>
      <c r="AB2319" s="13"/>
      <c r="AC2319" s="13"/>
      <c r="AD2319" s="11" t="s">
        <v>1790</v>
      </c>
      <c r="AE2319" s="13"/>
      <c r="AF2319" s="13"/>
      <c r="AG2319" s="11" t="s">
        <v>152</v>
      </c>
      <c r="AH2319" s="11" t="s">
        <v>9074</v>
      </c>
      <c r="AJ2319" s="11" t="s">
        <v>1781</v>
      </c>
      <c r="AK2319" s="13"/>
      <c r="AL2319" s="13"/>
      <c r="AM2319" s="13"/>
      <c r="AN2319" s="13"/>
      <c r="AO2319" s="13"/>
      <c r="AP2319" s="11" t="s">
        <v>9087</v>
      </c>
      <c r="AR2319" s="13"/>
      <c r="AS2319" s="13"/>
      <c r="AT2319" s="12" t="b">
        <v>1</v>
      </c>
      <c r="AU2319" s="13"/>
      <c r="AV2319" s="17">
        <v>45940.0</v>
      </c>
      <c r="AW2319" s="13"/>
      <c r="AX2319" s="14" t="s">
        <v>155</v>
      </c>
      <c r="AY2319" s="13"/>
      <c r="AZ2319" s="14">
        <v>1203.0</v>
      </c>
      <c r="BA2319" s="13"/>
    </row>
    <row r="2320">
      <c r="A2320" s="11" t="s">
        <v>9090</v>
      </c>
      <c r="B2320" s="11">
        <v>7908.0</v>
      </c>
      <c r="C2320" s="12" t="b">
        <v>0</v>
      </c>
      <c r="D2320" s="12" t="b">
        <v>1</v>
      </c>
      <c r="E2320" s="12" t="b">
        <v>0</v>
      </c>
      <c r="F2320" s="12" t="b">
        <v>0</v>
      </c>
      <c r="G2320" s="12" t="b">
        <v>0</v>
      </c>
      <c r="H2320" s="12" t="b">
        <v>1</v>
      </c>
      <c r="I2320" s="13"/>
      <c r="J2320" s="13"/>
      <c r="K2320" s="12" t="b">
        <v>0</v>
      </c>
      <c r="L2320" s="15">
        <v>45415.0</v>
      </c>
      <c r="M2320" s="11" t="s">
        <v>9091</v>
      </c>
      <c r="N2320" s="11" t="s">
        <v>9092</v>
      </c>
      <c r="O2320" s="11" t="s">
        <v>9093</v>
      </c>
      <c r="P2320" s="11" t="s">
        <v>9073</v>
      </c>
      <c r="Q2320" s="11" t="s">
        <v>972</v>
      </c>
      <c r="R2320" s="11" t="s">
        <v>9094</v>
      </c>
      <c r="S2320" s="11" t="s">
        <v>9095</v>
      </c>
      <c r="U2320" s="11" t="s">
        <v>9096</v>
      </c>
      <c r="W2320" s="11" t="s">
        <v>9073</v>
      </c>
      <c r="X2320" s="11" t="s">
        <v>1121</v>
      </c>
      <c r="Y2320" s="11" t="s">
        <v>9094</v>
      </c>
      <c r="AA2320" s="11" t="s">
        <v>151</v>
      </c>
      <c r="AB2320" s="13"/>
      <c r="AC2320" s="13"/>
      <c r="AD2320" s="11" t="s">
        <v>9094</v>
      </c>
      <c r="AF2320" s="13"/>
      <c r="AG2320" s="11" t="s">
        <v>152</v>
      </c>
      <c r="AH2320" s="11" t="s">
        <v>9074</v>
      </c>
      <c r="AJ2320" s="11" t="s">
        <v>1121</v>
      </c>
      <c r="AK2320" s="13"/>
      <c r="AL2320" s="13"/>
      <c r="AM2320" s="13"/>
      <c r="AN2320" s="13"/>
      <c r="AO2320" s="13"/>
      <c r="AP2320" s="11" t="s">
        <v>9090</v>
      </c>
      <c r="AR2320" s="13"/>
      <c r="AS2320" s="13"/>
      <c r="AT2320" s="12" t="b">
        <v>1</v>
      </c>
      <c r="AU2320" s="13"/>
      <c r="AV2320" s="14" t="s">
        <v>167</v>
      </c>
      <c r="AW2320" s="13"/>
      <c r="AX2320" s="14" t="s">
        <v>155</v>
      </c>
      <c r="AY2320" s="13"/>
      <c r="AZ2320" s="14">
        <v>7634.0</v>
      </c>
      <c r="BA2320" s="13"/>
    </row>
    <row r="2321">
      <c r="A2321" s="11" t="s">
        <v>9097</v>
      </c>
      <c r="B2321" s="11">
        <v>7909.0</v>
      </c>
      <c r="C2321" s="12" t="b">
        <v>0</v>
      </c>
      <c r="D2321" s="12" t="b">
        <v>1</v>
      </c>
      <c r="E2321" s="12" t="b">
        <v>0</v>
      </c>
      <c r="F2321" s="12" t="b">
        <v>0</v>
      </c>
      <c r="G2321" s="12" t="b">
        <v>0</v>
      </c>
      <c r="H2321" s="12" t="b">
        <v>0</v>
      </c>
      <c r="I2321" s="13"/>
      <c r="J2321" s="13"/>
      <c r="K2321" s="12" t="b">
        <v>0</v>
      </c>
      <c r="L2321" s="17">
        <v>45272.0</v>
      </c>
      <c r="M2321" s="11" t="s">
        <v>169</v>
      </c>
      <c r="N2321" s="11" t="s">
        <v>9098</v>
      </c>
      <c r="O2321" s="11" t="s">
        <v>7870</v>
      </c>
      <c r="P2321" s="11" t="s">
        <v>6974</v>
      </c>
      <c r="Q2321" s="11" t="s">
        <v>162</v>
      </c>
      <c r="R2321" s="11" t="s">
        <v>7871</v>
      </c>
      <c r="S2321" s="11" t="s">
        <v>530</v>
      </c>
      <c r="T2321" s="11" t="s">
        <v>9099</v>
      </c>
      <c r="U2321" s="11" t="s">
        <v>8183</v>
      </c>
      <c r="W2321" s="11" t="s">
        <v>6974</v>
      </c>
      <c r="Y2321" s="11" t="s">
        <v>1554</v>
      </c>
      <c r="Z2321" s="13"/>
      <c r="AA2321" s="11" t="s">
        <v>151</v>
      </c>
      <c r="AB2321" s="13"/>
      <c r="AC2321" s="13"/>
      <c r="AD2321" s="11" t="s">
        <v>7871</v>
      </c>
      <c r="AF2321" s="14">
        <v>1.0</v>
      </c>
      <c r="AG2321" s="11" t="s">
        <v>152</v>
      </c>
      <c r="AH2321" s="11" t="s">
        <v>6975</v>
      </c>
      <c r="AJ2321" s="13"/>
      <c r="AK2321" s="13"/>
      <c r="AL2321" s="13"/>
      <c r="AM2321" s="13"/>
      <c r="AN2321" s="13"/>
      <c r="AO2321" s="13"/>
      <c r="AP2321" s="11" t="s">
        <v>9097</v>
      </c>
      <c r="AR2321" s="13"/>
      <c r="AS2321" s="13"/>
      <c r="AT2321" s="12" t="b">
        <v>1</v>
      </c>
      <c r="AU2321" s="13"/>
      <c r="AV2321" s="14" t="s">
        <v>167</v>
      </c>
      <c r="AW2321" s="13"/>
      <c r="AX2321" s="14" t="s">
        <v>155</v>
      </c>
      <c r="AY2321" s="13"/>
      <c r="AZ2321" s="14">
        <v>7635.0</v>
      </c>
      <c r="BA2321" s="13"/>
    </row>
    <row r="2322">
      <c r="A2322" s="11" t="s">
        <v>9100</v>
      </c>
      <c r="B2322" s="11">
        <v>7917.0</v>
      </c>
      <c r="C2322" s="12" t="b">
        <v>0</v>
      </c>
      <c r="D2322" s="12" t="b">
        <v>1</v>
      </c>
      <c r="E2322" s="12" t="b">
        <v>0</v>
      </c>
      <c r="F2322" s="12" t="b">
        <v>0</v>
      </c>
      <c r="G2322" s="12" t="b">
        <v>0</v>
      </c>
      <c r="H2322" s="12" t="b">
        <v>1</v>
      </c>
      <c r="I2322" s="13"/>
      <c r="J2322" s="13"/>
      <c r="K2322" s="12" t="b">
        <v>0</v>
      </c>
      <c r="L2322" s="15">
        <v>45415.0</v>
      </c>
      <c r="M2322" s="11" t="s">
        <v>1047</v>
      </c>
      <c r="N2322" s="11" t="s">
        <v>9101</v>
      </c>
      <c r="O2322" s="11" t="s">
        <v>1362</v>
      </c>
      <c r="P2322" s="11" t="s">
        <v>9073</v>
      </c>
      <c r="Q2322" s="11" t="s">
        <v>972</v>
      </c>
      <c r="R2322" s="11" t="s">
        <v>1363</v>
      </c>
      <c r="S2322" s="11" t="s">
        <v>1099</v>
      </c>
      <c r="U2322" s="13"/>
      <c r="V2322" s="13"/>
      <c r="W2322" s="11" t="s">
        <v>9073</v>
      </c>
      <c r="X2322" s="11" t="s">
        <v>1121</v>
      </c>
      <c r="Y2322" s="11" t="s">
        <v>1363</v>
      </c>
      <c r="AA2322" s="11" t="s">
        <v>151</v>
      </c>
      <c r="AB2322" s="13"/>
      <c r="AC2322" s="13"/>
      <c r="AD2322" s="11" t="s">
        <v>1363</v>
      </c>
      <c r="AF2322" s="13"/>
      <c r="AG2322" s="11" t="s">
        <v>152</v>
      </c>
      <c r="AH2322" s="11" t="s">
        <v>9074</v>
      </c>
      <c r="AJ2322" s="11" t="s">
        <v>1121</v>
      </c>
      <c r="AK2322" s="13"/>
      <c r="AL2322" s="13"/>
      <c r="AM2322" s="13"/>
      <c r="AN2322" s="13"/>
      <c r="AO2322" s="13"/>
      <c r="AP2322" s="11" t="s">
        <v>9100</v>
      </c>
      <c r="AR2322" s="13"/>
      <c r="AS2322" s="13"/>
      <c r="AT2322" s="12" t="b">
        <v>1</v>
      </c>
      <c r="AU2322" s="13"/>
      <c r="AV2322" s="17">
        <v>45940.0</v>
      </c>
      <c r="AW2322" s="13"/>
      <c r="AX2322" s="14" t="s">
        <v>155</v>
      </c>
      <c r="AY2322" s="13"/>
      <c r="AZ2322" s="14">
        <v>1204.0</v>
      </c>
      <c r="BA2322" s="13"/>
    </row>
    <row r="2323">
      <c r="A2323" s="11" t="s">
        <v>9102</v>
      </c>
      <c r="B2323" s="11">
        <v>7918.0</v>
      </c>
      <c r="C2323" s="12" t="b">
        <v>0</v>
      </c>
      <c r="D2323" s="12" t="b">
        <v>1</v>
      </c>
      <c r="E2323" s="12" t="b">
        <v>0</v>
      </c>
      <c r="F2323" s="12" t="b">
        <v>0</v>
      </c>
      <c r="G2323" s="12" t="b">
        <v>0</v>
      </c>
      <c r="H2323" s="12" t="b">
        <v>0</v>
      </c>
      <c r="I2323" s="13"/>
      <c r="J2323" s="13"/>
      <c r="K2323" s="12" t="b">
        <v>0</v>
      </c>
      <c r="L2323" s="15">
        <v>45415.0</v>
      </c>
      <c r="M2323" s="11" t="s">
        <v>1185</v>
      </c>
      <c r="N2323" s="11" t="s">
        <v>9103</v>
      </c>
      <c r="O2323" s="11" t="s">
        <v>1187</v>
      </c>
      <c r="P2323" s="11" t="s">
        <v>9073</v>
      </c>
      <c r="Q2323" s="11" t="s">
        <v>972</v>
      </c>
      <c r="R2323" s="11" t="s">
        <v>1188</v>
      </c>
      <c r="S2323" s="11" t="s">
        <v>1099</v>
      </c>
      <c r="U2323" s="13"/>
      <c r="V2323" s="13"/>
      <c r="W2323" s="11" t="s">
        <v>9073</v>
      </c>
      <c r="X2323" s="11" t="s">
        <v>1781</v>
      </c>
      <c r="Y2323" s="11" t="s">
        <v>1188</v>
      </c>
      <c r="AA2323" s="11" t="s">
        <v>151</v>
      </c>
      <c r="AB2323" s="13"/>
      <c r="AC2323" s="13"/>
      <c r="AD2323" s="11" t="s">
        <v>1188</v>
      </c>
      <c r="AF2323" s="13"/>
      <c r="AG2323" s="11" t="s">
        <v>152</v>
      </c>
      <c r="AH2323" s="11" t="s">
        <v>9074</v>
      </c>
      <c r="AJ2323" s="11" t="s">
        <v>1781</v>
      </c>
      <c r="AK2323" s="13"/>
      <c r="AL2323" s="13"/>
      <c r="AM2323" s="13"/>
      <c r="AN2323" s="13"/>
      <c r="AO2323" s="13"/>
      <c r="AP2323" s="11" t="s">
        <v>9102</v>
      </c>
      <c r="AR2323" s="13"/>
      <c r="AS2323" s="13"/>
      <c r="AT2323" s="12" t="b">
        <v>1</v>
      </c>
      <c r="AU2323" s="13"/>
      <c r="AV2323" s="14" t="s">
        <v>167</v>
      </c>
      <c r="AW2323" s="13"/>
      <c r="AX2323" s="14" t="s">
        <v>155</v>
      </c>
      <c r="AY2323" s="13"/>
      <c r="AZ2323" s="14">
        <v>7636.0</v>
      </c>
      <c r="BA2323" s="13"/>
    </row>
    <row r="2324">
      <c r="A2324" s="11" t="s">
        <v>9104</v>
      </c>
      <c r="B2324" s="11">
        <v>7919.0</v>
      </c>
      <c r="C2324" s="12" t="b">
        <v>0</v>
      </c>
      <c r="D2324" s="12" t="b">
        <v>0</v>
      </c>
      <c r="E2324" s="12" t="b">
        <v>0</v>
      </c>
      <c r="F2324" s="12" t="b">
        <v>0</v>
      </c>
      <c r="G2324" s="12" t="b">
        <v>0</v>
      </c>
      <c r="H2324" s="12" t="b">
        <v>0</v>
      </c>
      <c r="I2324" s="13"/>
      <c r="J2324" s="14" t="s">
        <v>9105</v>
      </c>
      <c r="K2324" s="12" t="b">
        <v>0</v>
      </c>
      <c r="L2324" s="14" t="s">
        <v>9016</v>
      </c>
      <c r="M2324" s="11" t="s">
        <v>203</v>
      </c>
      <c r="N2324" s="11" t="s">
        <v>9106</v>
      </c>
      <c r="O2324" s="11" t="s">
        <v>7831</v>
      </c>
      <c r="P2324" s="11" t="s">
        <v>9018</v>
      </c>
      <c r="Q2324" s="11" t="s">
        <v>162</v>
      </c>
      <c r="R2324" s="11" t="s">
        <v>7832</v>
      </c>
      <c r="S2324" s="11" t="s">
        <v>7833</v>
      </c>
      <c r="T2324" s="11" t="s">
        <v>9107</v>
      </c>
      <c r="U2324" s="11" t="s">
        <v>4232</v>
      </c>
      <c r="W2324" s="11" t="s">
        <v>9018</v>
      </c>
      <c r="Y2324" s="11" t="s">
        <v>9108</v>
      </c>
      <c r="Z2324" s="13"/>
      <c r="AA2324" s="11" t="s">
        <v>215</v>
      </c>
      <c r="AB2324" s="13"/>
      <c r="AC2324" s="13"/>
      <c r="AD2324" s="11" t="s">
        <v>7832</v>
      </c>
      <c r="AE2324" s="13"/>
      <c r="AF2324" s="14">
        <v>1.0</v>
      </c>
      <c r="AG2324" s="11" t="s">
        <v>152</v>
      </c>
      <c r="AH2324" s="11" t="s">
        <v>9020</v>
      </c>
      <c r="AJ2324" s="13"/>
      <c r="AK2324" s="13"/>
      <c r="AL2324" s="13"/>
      <c r="AM2324" s="13"/>
      <c r="AN2324" s="13"/>
      <c r="AO2324" s="13"/>
      <c r="AP2324" s="11" t="s">
        <v>9104</v>
      </c>
      <c r="AR2324" s="13"/>
      <c r="AS2324" s="13"/>
      <c r="AT2324" s="12" t="b">
        <v>1</v>
      </c>
      <c r="AU2324" s="13"/>
      <c r="AV2324" s="15">
        <v>45910.0</v>
      </c>
      <c r="AW2324" s="13"/>
      <c r="AX2324" s="14" t="s">
        <v>155</v>
      </c>
      <c r="AY2324" s="13"/>
      <c r="AZ2324" s="14">
        <v>941.0</v>
      </c>
      <c r="BA2324" s="13"/>
    </row>
    <row r="2325">
      <c r="A2325" s="11" t="s">
        <v>9109</v>
      </c>
      <c r="B2325" s="11">
        <v>7923.0</v>
      </c>
      <c r="C2325" s="12" t="b">
        <v>0</v>
      </c>
      <c r="D2325" s="12" t="b">
        <v>1</v>
      </c>
      <c r="E2325" s="12" t="b">
        <v>0</v>
      </c>
      <c r="F2325" s="12" t="b">
        <v>0</v>
      </c>
      <c r="G2325" s="12" t="b">
        <v>0</v>
      </c>
      <c r="H2325" s="12" t="b">
        <v>1</v>
      </c>
      <c r="I2325" s="13"/>
      <c r="J2325" s="13"/>
      <c r="K2325" s="12" t="b">
        <v>0</v>
      </c>
      <c r="L2325" s="15">
        <v>45415.0</v>
      </c>
      <c r="M2325" s="11" t="s">
        <v>3597</v>
      </c>
      <c r="N2325" s="11" t="s">
        <v>9110</v>
      </c>
      <c r="O2325" s="11" t="s">
        <v>3599</v>
      </c>
      <c r="P2325" s="11" t="s">
        <v>9073</v>
      </c>
      <c r="Q2325" s="11" t="s">
        <v>972</v>
      </c>
      <c r="R2325" s="11" t="s">
        <v>3600</v>
      </c>
      <c r="S2325" s="11" t="s">
        <v>1065</v>
      </c>
      <c r="U2325" s="13"/>
      <c r="V2325" s="13"/>
      <c r="W2325" s="11" t="s">
        <v>9073</v>
      </c>
      <c r="X2325" s="11" t="s">
        <v>1781</v>
      </c>
      <c r="Y2325" s="11" t="s">
        <v>3600</v>
      </c>
      <c r="Z2325" s="13"/>
      <c r="AA2325" s="11" t="s">
        <v>151</v>
      </c>
      <c r="AB2325" s="13"/>
      <c r="AC2325" s="13"/>
      <c r="AD2325" s="11" t="s">
        <v>3600</v>
      </c>
      <c r="AE2325" s="13"/>
      <c r="AF2325" s="13"/>
      <c r="AG2325" s="11" t="s">
        <v>152</v>
      </c>
      <c r="AH2325" s="11" t="s">
        <v>9074</v>
      </c>
      <c r="AJ2325" s="11" t="s">
        <v>1781</v>
      </c>
      <c r="AK2325" s="13"/>
      <c r="AL2325" s="13"/>
      <c r="AM2325" s="13"/>
      <c r="AN2325" s="13"/>
      <c r="AO2325" s="13"/>
      <c r="AP2325" s="11" t="s">
        <v>9109</v>
      </c>
      <c r="AR2325" s="13"/>
      <c r="AS2325" s="13"/>
      <c r="AT2325" s="12" t="b">
        <v>1</v>
      </c>
      <c r="AU2325" s="13"/>
      <c r="AV2325" s="14" t="s">
        <v>167</v>
      </c>
      <c r="AW2325" s="13"/>
      <c r="AX2325" s="14" t="s">
        <v>155</v>
      </c>
      <c r="AY2325" s="13"/>
      <c r="AZ2325" s="14">
        <v>7637.0</v>
      </c>
      <c r="BA2325" s="13"/>
    </row>
    <row r="2326">
      <c r="A2326" s="11" t="s">
        <v>9111</v>
      </c>
      <c r="B2326" s="11">
        <v>7926.0</v>
      </c>
      <c r="C2326" s="12" t="b">
        <v>0</v>
      </c>
      <c r="D2326" s="12" t="b">
        <v>1</v>
      </c>
      <c r="E2326" s="12" t="b">
        <v>0</v>
      </c>
      <c r="F2326" s="12" t="b">
        <v>0</v>
      </c>
      <c r="G2326" s="12" t="b">
        <v>0</v>
      </c>
      <c r="H2326" s="12" t="b">
        <v>1</v>
      </c>
      <c r="I2326" s="13"/>
      <c r="J2326" s="13"/>
      <c r="K2326" s="12" t="b">
        <v>0</v>
      </c>
      <c r="L2326" s="15">
        <v>45415.0</v>
      </c>
      <c r="M2326" s="11" t="s">
        <v>230</v>
      </c>
      <c r="N2326" s="11" t="s">
        <v>9112</v>
      </c>
      <c r="O2326" s="11" t="s">
        <v>1082</v>
      </c>
      <c r="P2326" s="11" t="s">
        <v>9073</v>
      </c>
      <c r="Q2326" s="11" t="s">
        <v>972</v>
      </c>
      <c r="R2326" s="11" t="s">
        <v>1083</v>
      </c>
      <c r="S2326" s="11" t="s">
        <v>1084</v>
      </c>
      <c r="U2326" s="11" t="s">
        <v>9113</v>
      </c>
      <c r="W2326" s="11" t="s">
        <v>9073</v>
      </c>
      <c r="X2326" s="11" t="s">
        <v>1121</v>
      </c>
      <c r="Y2326" s="11" t="s">
        <v>1083</v>
      </c>
      <c r="AA2326" s="11" t="s">
        <v>151</v>
      </c>
      <c r="AB2326" s="13"/>
      <c r="AC2326" s="13"/>
      <c r="AD2326" s="11" t="s">
        <v>1083</v>
      </c>
      <c r="AF2326" s="13"/>
      <c r="AG2326" s="11" t="s">
        <v>152</v>
      </c>
      <c r="AH2326" s="11" t="s">
        <v>9074</v>
      </c>
      <c r="AJ2326" s="11" t="s">
        <v>1121</v>
      </c>
      <c r="AK2326" s="13"/>
      <c r="AL2326" s="13"/>
      <c r="AM2326" s="13"/>
      <c r="AN2326" s="13"/>
      <c r="AO2326" s="13"/>
      <c r="AP2326" s="11" t="s">
        <v>9111</v>
      </c>
      <c r="AR2326" s="13"/>
      <c r="AS2326" s="13"/>
      <c r="AT2326" s="12" t="b">
        <v>1</v>
      </c>
      <c r="AU2326" s="13"/>
      <c r="AV2326" s="17">
        <v>45940.0</v>
      </c>
      <c r="AW2326" s="13"/>
      <c r="AX2326" s="14" t="s">
        <v>155</v>
      </c>
      <c r="AY2326" s="13"/>
      <c r="AZ2326" s="14">
        <v>1205.0</v>
      </c>
      <c r="BA2326" s="13"/>
    </row>
    <row r="2327">
      <c r="A2327" s="11" t="s">
        <v>9114</v>
      </c>
      <c r="B2327" s="11">
        <v>7948.0</v>
      </c>
      <c r="C2327" s="12" t="b">
        <v>0</v>
      </c>
      <c r="D2327" s="12" t="b">
        <v>1</v>
      </c>
      <c r="E2327" s="12" t="b">
        <v>0</v>
      </c>
      <c r="F2327" s="12" t="b">
        <v>0</v>
      </c>
      <c r="G2327" s="12" t="b">
        <v>0</v>
      </c>
      <c r="H2327" s="12" t="b">
        <v>0</v>
      </c>
      <c r="I2327" s="13"/>
      <c r="J2327" s="14" t="s">
        <v>9115</v>
      </c>
      <c r="K2327" s="12" t="b">
        <v>0</v>
      </c>
      <c r="L2327" s="14" t="s">
        <v>9016</v>
      </c>
      <c r="M2327" s="11" t="s">
        <v>3870</v>
      </c>
      <c r="N2327" s="11" t="s">
        <v>9116</v>
      </c>
      <c r="O2327" s="11" t="s">
        <v>9117</v>
      </c>
      <c r="P2327" s="11" t="s">
        <v>9018</v>
      </c>
      <c r="Q2327" s="11" t="s">
        <v>162</v>
      </c>
      <c r="R2327" s="11" t="s">
        <v>9118</v>
      </c>
      <c r="T2327" s="18" t="s">
        <v>9119</v>
      </c>
      <c r="U2327" s="11" t="s">
        <v>9120</v>
      </c>
      <c r="W2327" s="11" t="s">
        <v>9018</v>
      </c>
      <c r="Y2327" s="11" t="s">
        <v>4928</v>
      </c>
      <c r="AA2327" s="11" t="s">
        <v>151</v>
      </c>
      <c r="AB2327" s="13"/>
      <c r="AC2327" s="13"/>
      <c r="AD2327" s="11" t="s">
        <v>9118</v>
      </c>
      <c r="AF2327" s="13"/>
      <c r="AG2327" s="11" t="s">
        <v>152</v>
      </c>
      <c r="AH2327" s="11" t="s">
        <v>9020</v>
      </c>
      <c r="AJ2327" s="13"/>
      <c r="AK2327" s="13"/>
      <c r="AL2327" s="13"/>
      <c r="AM2327" s="13"/>
      <c r="AN2327" s="13"/>
      <c r="AO2327" s="13"/>
      <c r="AP2327" s="11" t="s">
        <v>9114</v>
      </c>
      <c r="AR2327" s="13"/>
      <c r="AS2327" s="11" t="s">
        <v>154</v>
      </c>
      <c r="AT2327" s="12" t="b">
        <v>1</v>
      </c>
      <c r="AU2327" s="13"/>
      <c r="AV2327" s="15">
        <v>45910.0</v>
      </c>
      <c r="AW2327" s="13"/>
      <c r="AX2327" s="14" t="s">
        <v>155</v>
      </c>
      <c r="AY2327" s="13"/>
      <c r="AZ2327" s="14">
        <v>947.0</v>
      </c>
      <c r="BA2327" s="13"/>
    </row>
    <row r="2328">
      <c r="A2328" s="11" t="s">
        <v>9121</v>
      </c>
      <c r="B2328" s="11">
        <v>7949.0</v>
      </c>
      <c r="C2328" s="12" t="b">
        <v>0</v>
      </c>
      <c r="D2328" s="12" t="b">
        <v>1</v>
      </c>
      <c r="E2328" s="12" t="b">
        <v>0</v>
      </c>
      <c r="F2328" s="12" t="b">
        <v>0</v>
      </c>
      <c r="G2328" s="12" t="b">
        <v>0</v>
      </c>
      <c r="H2328" s="12" t="b">
        <v>0</v>
      </c>
      <c r="I2328" s="13"/>
      <c r="J2328" s="14" t="s">
        <v>9122</v>
      </c>
      <c r="K2328" s="12" t="b">
        <v>0</v>
      </c>
      <c r="L2328" s="14" t="s">
        <v>9123</v>
      </c>
      <c r="M2328" s="11" t="s">
        <v>158</v>
      </c>
      <c r="N2328" s="11" t="s">
        <v>9124</v>
      </c>
      <c r="O2328" s="11" t="s">
        <v>827</v>
      </c>
      <c r="P2328" s="11" t="s">
        <v>9125</v>
      </c>
      <c r="Q2328" s="11" t="s">
        <v>3705</v>
      </c>
      <c r="R2328" s="11" t="s">
        <v>829</v>
      </c>
      <c r="S2328" s="11" t="s">
        <v>830</v>
      </c>
      <c r="T2328" s="11" t="s">
        <v>9126</v>
      </c>
      <c r="U2328" s="11" t="s">
        <v>9127</v>
      </c>
      <c r="W2328" s="11" t="s">
        <v>9125</v>
      </c>
      <c r="AA2328" s="11" t="s">
        <v>151</v>
      </c>
      <c r="AB2328" s="13"/>
      <c r="AC2328" s="13"/>
      <c r="AD2328" s="11" t="s">
        <v>829</v>
      </c>
      <c r="AE2328" s="13"/>
      <c r="AF2328" s="13"/>
      <c r="AG2328" s="11" t="s">
        <v>152</v>
      </c>
      <c r="AH2328" s="11" t="s">
        <v>9128</v>
      </c>
      <c r="AJ2328" s="13"/>
      <c r="AK2328" s="13"/>
      <c r="AL2328" s="13"/>
      <c r="AM2328" s="13"/>
      <c r="AN2328" s="13"/>
      <c r="AO2328" s="13"/>
      <c r="AP2328" s="11" t="s">
        <v>9121</v>
      </c>
      <c r="AR2328" s="13"/>
      <c r="AS2328" s="13"/>
      <c r="AT2328" s="12" t="b">
        <v>1</v>
      </c>
      <c r="AU2328" s="13"/>
      <c r="AV2328" s="14" t="s">
        <v>167</v>
      </c>
      <c r="AW2328" s="13"/>
      <c r="AX2328" s="14" t="s">
        <v>155</v>
      </c>
      <c r="AY2328" s="13"/>
      <c r="AZ2328" s="14">
        <v>7638.0</v>
      </c>
      <c r="BA2328" s="13"/>
    </row>
    <row r="2329">
      <c r="A2329" s="11" t="s">
        <v>9129</v>
      </c>
      <c r="B2329" s="11">
        <v>7950.0</v>
      </c>
      <c r="C2329" s="12" t="b">
        <v>0</v>
      </c>
      <c r="D2329" s="12" t="b">
        <v>0</v>
      </c>
      <c r="E2329" s="12" t="b">
        <v>0</v>
      </c>
      <c r="F2329" s="12" t="b">
        <v>0</v>
      </c>
      <c r="G2329" s="12" t="b">
        <v>0</v>
      </c>
      <c r="H2329" s="12" t="b">
        <v>0</v>
      </c>
      <c r="I2329" s="15">
        <v>45566.0</v>
      </c>
      <c r="J2329" s="14" t="s">
        <v>9115</v>
      </c>
      <c r="K2329" s="12" t="b">
        <v>0</v>
      </c>
      <c r="L2329" s="14" t="s">
        <v>8448</v>
      </c>
      <c r="M2329" s="11" t="s">
        <v>1438</v>
      </c>
      <c r="N2329" s="11" t="s">
        <v>9130</v>
      </c>
      <c r="O2329" s="11" t="s">
        <v>7450</v>
      </c>
      <c r="P2329" s="11" t="s">
        <v>8451</v>
      </c>
      <c r="Q2329" s="11" t="s">
        <v>162</v>
      </c>
      <c r="R2329" s="11" t="s">
        <v>7451</v>
      </c>
      <c r="S2329" s="11" t="s">
        <v>331</v>
      </c>
      <c r="T2329" s="11" t="s">
        <v>9131</v>
      </c>
      <c r="U2329" s="11" t="s">
        <v>8922</v>
      </c>
      <c r="W2329" s="11" t="s">
        <v>8451</v>
      </c>
      <c r="Y2329" s="11" t="s">
        <v>4575</v>
      </c>
      <c r="Z2329" s="13"/>
      <c r="AA2329" s="11" t="s">
        <v>151</v>
      </c>
      <c r="AB2329" s="13"/>
      <c r="AC2329" s="13"/>
      <c r="AD2329" s="11" t="s">
        <v>7451</v>
      </c>
      <c r="AF2329" s="14">
        <v>1.0</v>
      </c>
      <c r="AG2329" s="11" t="s">
        <v>152</v>
      </c>
      <c r="AH2329" s="11" t="s">
        <v>8456</v>
      </c>
      <c r="AJ2329" s="13"/>
      <c r="AK2329" s="13"/>
      <c r="AL2329" s="13"/>
      <c r="AM2329" s="13"/>
      <c r="AN2329" s="13"/>
      <c r="AO2329" s="13"/>
      <c r="AP2329" s="11" t="s">
        <v>9129</v>
      </c>
      <c r="AR2329" s="13"/>
      <c r="AS2329" s="13"/>
      <c r="AT2329" s="12" t="b">
        <v>1</v>
      </c>
      <c r="AU2329" s="13"/>
      <c r="AV2329" s="15">
        <v>45910.0</v>
      </c>
      <c r="AW2329" s="13"/>
      <c r="AX2329" s="14" t="s">
        <v>155</v>
      </c>
      <c r="AY2329" s="13"/>
      <c r="AZ2329" s="14">
        <v>923.0</v>
      </c>
      <c r="BA2329" s="13"/>
    </row>
    <row r="2330">
      <c r="A2330" s="11" t="s">
        <v>9132</v>
      </c>
      <c r="B2330" s="11">
        <v>7951.0</v>
      </c>
      <c r="C2330" s="12" t="b">
        <v>0</v>
      </c>
      <c r="D2330" s="12" t="b">
        <v>0</v>
      </c>
      <c r="E2330" s="12" t="b">
        <v>0</v>
      </c>
      <c r="F2330" s="12" t="b">
        <v>0</v>
      </c>
      <c r="G2330" s="12" t="b">
        <v>0</v>
      </c>
      <c r="H2330" s="12" t="b">
        <v>0</v>
      </c>
      <c r="I2330" s="13"/>
      <c r="J2330" s="13"/>
      <c r="K2330" s="12" t="b">
        <v>0</v>
      </c>
      <c r="L2330" s="15">
        <v>45415.0</v>
      </c>
      <c r="M2330" s="11" t="s">
        <v>256</v>
      </c>
      <c r="N2330" s="11" t="s">
        <v>9133</v>
      </c>
      <c r="O2330" s="11" t="s">
        <v>1001</v>
      </c>
      <c r="P2330" s="11" t="s">
        <v>9073</v>
      </c>
      <c r="Q2330" s="11" t="s">
        <v>972</v>
      </c>
      <c r="R2330" s="11" t="s">
        <v>1002</v>
      </c>
      <c r="S2330" s="11" t="s">
        <v>1003</v>
      </c>
      <c r="V2330" s="13"/>
      <c r="W2330" s="11" t="s">
        <v>9073</v>
      </c>
      <c r="X2330" s="11" t="s">
        <v>1121</v>
      </c>
      <c r="Y2330" s="11" t="s">
        <v>1002</v>
      </c>
      <c r="Z2330" s="13"/>
      <c r="AA2330" s="11" t="s">
        <v>151</v>
      </c>
      <c r="AB2330" s="13"/>
      <c r="AC2330" s="13"/>
      <c r="AD2330" s="11" t="s">
        <v>1002</v>
      </c>
      <c r="AE2330" s="13"/>
      <c r="AF2330" s="13"/>
      <c r="AG2330" s="11" t="s">
        <v>152</v>
      </c>
      <c r="AH2330" s="11" t="s">
        <v>9074</v>
      </c>
      <c r="AJ2330" s="11" t="s">
        <v>1692</v>
      </c>
      <c r="AK2330" s="13"/>
      <c r="AL2330" s="13"/>
      <c r="AM2330" s="13"/>
      <c r="AN2330" s="13"/>
      <c r="AO2330" s="13"/>
      <c r="AP2330" s="11" t="s">
        <v>9132</v>
      </c>
      <c r="AR2330" s="13"/>
      <c r="AS2330" s="13"/>
      <c r="AT2330" s="12" t="b">
        <v>1</v>
      </c>
      <c r="AU2330" s="13"/>
      <c r="AV2330" s="17">
        <v>45940.0</v>
      </c>
      <c r="AW2330" s="13"/>
      <c r="AX2330" s="14" t="s">
        <v>155</v>
      </c>
      <c r="AY2330" s="13"/>
      <c r="AZ2330" s="14">
        <v>1207.0</v>
      </c>
      <c r="BA2330" s="13"/>
    </row>
    <row r="2331">
      <c r="A2331" s="11" t="s">
        <v>9134</v>
      </c>
      <c r="B2331" s="11">
        <v>7953.0</v>
      </c>
      <c r="C2331" s="12" t="b">
        <v>0</v>
      </c>
      <c r="D2331" s="12" t="b">
        <v>0</v>
      </c>
      <c r="E2331" s="12" t="b">
        <v>0</v>
      </c>
      <c r="F2331" s="12" t="b">
        <v>0</v>
      </c>
      <c r="G2331" s="12" t="b">
        <v>0</v>
      </c>
      <c r="H2331" s="12" t="b">
        <v>0</v>
      </c>
      <c r="I2331" s="13"/>
      <c r="J2331" s="13"/>
      <c r="K2331" s="12" t="b">
        <v>0</v>
      </c>
      <c r="L2331" s="14" t="s">
        <v>9135</v>
      </c>
      <c r="M2331" s="11" t="s">
        <v>3870</v>
      </c>
      <c r="N2331" s="11" t="s">
        <v>9136</v>
      </c>
      <c r="O2331" s="11" t="s">
        <v>9137</v>
      </c>
      <c r="P2331" s="11" t="s">
        <v>9138</v>
      </c>
      <c r="Q2331" s="11" t="s">
        <v>162</v>
      </c>
      <c r="R2331" s="11" t="s">
        <v>9139</v>
      </c>
      <c r="T2331" s="11" t="s">
        <v>9140</v>
      </c>
      <c r="U2331" s="11" t="s">
        <v>9120</v>
      </c>
      <c r="W2331" s="11" t="s">
        <v>9138</v>
      </c>
      <c r="Y2331" s="11" t="s">
        <v>4928</v>
      </c>
      <c r="AA2331" s="11" t="s">
        <v>151</v>
      </c>
      <c r="AB2331" s="13"/>
      <c r="AC2331" s="13"/>
      <c r="AD2331" s="11" t="s">
        <v>9139</v>
      </c>
      <c r="AF2331" s="14">
        <v>1.0</v>
      </c>
      <c r="AG2331" s="11" t="s">
        <v>152</v>
      </c>
      <c r="AH2331" s="11" t="s">
        <v>9141</v>
      </c>
      <c r="AJ2331" s="13"/>
      <c r="AK2331" s="13"/>
      <c r="AL2331" s="13"/>
      <c r="AM2331" s="13"/>
      <c r="AN2331" s="13"/>
      <c r="AO2331" s="13"/>
      <c r="AP2331" s="11" t="s">
        <v>9134</v>
      </c>
      <c r="AR2331" s="13"/>
      <c r="AS2331" s="13"/>
      <c r="AT2331" s="12" t="b">
        <v>1</v>
      </c>
      <c r="AU2331" s="13"/>
      <c r="AV2331" s="15">
        <v>45910.0</v>
      </c>
      <c r="AW2331" s="13"/>
      <c r="AX2331" s="14" t="s">
        <v>155</v>
      </c>
      <c r="AY2331" s="13"/>
      <c r="AZ2331" s="14">
        <v>1026.0</v>
      </c>
      <c r="BA2331" s="13"/>
    </row>
    <row r="2332">
      <c r="A2332" s="11" t="s">
        <v>9142</v>
      </c>
      <c r="B2332" s="11">
        <v>7956.0</v>
      </c>
      <c r="C2332" s="12" t="b">
        <v>0</v>
      </c>
      <c r="D2332" s="12" t="b">
        <v>1</v>
      </c>
      <c r="E2332" s="12" t="b">
        <v>0</v>
      </c>
      <c r="F2332" s="12" t="b">
        <v>0</v>
      </c>
      <c r="G2332" s="12" t="b">
        <v>0</v>
      </c>
      <c r="H2332" s="12" t="b">
        <v>0</v>
      </c>
      <c r="I2332" s="13"/>
      <c r="J2332" s="15">
        <v>45323.0</v>
      </c>
      <c r="K2332" s="12" t="b">
        <v>0</v>
      </c>
      <c r="L2332" s="14" t="s">
        <v>9143</v>
      </c>
      <c r="M2332" s="11" t="s">
        <v>1444</v>
      </c>
      <c r="N2332" s="11" t="s">
        <v>9144</v>
      </c>
      <c r="O2332" s="11" t="s">
        <v>9145</v>
      </c>
      <c r="P2332" s="11" t="s">
        <v>9146</v>
      </c>
      <c r="Q2332" s="11" t="s">
        <v>384</v>
      </c>
      <c r="R2332" s="11" t="s">
        <v>9147</v>
      </c>
      <c r="S2332" s="13"/>
      <c r="T2332" s="11" t="s">
        <v>9148</v>
      </c>
      <c r="U2332" s="11" t="s">
        <v>3927</v>
      </c>
      <c r="W2332" s="11" t="s">
        <v>9146</v>
      </c>
      <c r="Y2332" s="11" t="s">
        <v>8525</v>
      </c>
      <c r="Z2332" s="13"/>
      <c r="AA2332" s="11" t="s">
        <v>151</v>
      </c>
      <c r="AB2332" s="13"/>
      <c r="AC2332" s="13"/>
      <c r="AD2332" s="11" t="s">
        <v>9147</v>
      </c>
      <c r="AE2332" s="13"/>
      <c r="AF2332" s="13"/>
      <c r="AG2332" s="11" t="s">
        <v>152</v>
      </c>
      <c r="AH2332" s="11" t="s">
        <v>9149</v>
      </c>
      <c r="AJ2332" s="13"/>
      <c r="AK2332" s="13"/>
      <c r="AL2332" s="13"/>
      <c r="AM2332" s="13"/>
      <c r="AN2332" s="13"/>
      <c r="AO2332" s="13"/>
      <c r="AP2332" s="11" t="s">
        <v>9142</v>
      </c>
      <c r="AR2332" s="13"/>
      <c r="AS2332" s="13"/>
      <c r="AT2332" s="12" t="b">
        <v>1</v>
      </c>
      <c r="AU2332" s="13"/>
      <c r="AV2332" s="14" t="s">
        <v>167</v>
      </c>
      <c r="AW2332" s="13"/>
      <c r="AX2332" s="14" t="s">
        <v>155</v>
      </c>
      <c r="AY2332" s="13"/>
      <c r="AZ2332" s="14">
        <v>7639.0</v>
      </c>
      <c r="BA2332" s="13"/>
    </row>
    <row r="2333">
      <c r="A2333" s="11" t="s">
        <v>9150</v>
      </c>
      <c r="B2333" s="11">
        <v>7957.0</v>
      </c>
      <c r="C2333" s="12" t="b">
        <v>0</v>
      </c>
      <c r="D2333" s="12" t="b">
        <v>1</v>
      </c>
      <c r="E2333" s="12" t="b">
        <v>0</v>
      </c>
      <c r="F2333" s="12" t="b">
        <v>0</v>
      </c>
      <c r="G2333" s="12" t="b">
        <v>0</v>
      </c>
      <c r="H2333" s="12" t="b">
        <v>0</v>
      </c>
      <c r="I2333" s="13"/>
      <c r="J2333" s="15">
        <v>45323.0</v>
      </c>
      <c r="K2333" s="12" t="b">
        <v>0</v>
      </c>
      <c r="L2333" s="14" t="s">
        <v>9143</v>
      </c>
      <c r="M2333" s="11" t="s">
        <v>1444</v>
      </c>
      <c r="N2333" s="11" t="s">
        <v>9151</v>
      </c>
      <c r="O2333" s="11" t="s">
        <v>9152</v>
      </c>
      <c r="P2333" s="11" t="s">
        <v>9146</v>
      </c>
      <c r="Q2333" s="11" t="s">
        <v>384</v>
      </c>
      <c r="R2333" s="11" t="s">
        <v>9153</v>
      </c>
      <c r="S2333" s="13"/>
      <c r="T2333" s="11" t="s">
        <v>9148</v>
      </c>
      <c r="U2333" s="11" t="s">
        <v>3927</v>
      </c>
      <c r="W2333" s="11" t="s">
        <v>9146</v>
      </c>
      <c r="Y2333" s="11" t="s">
        <v>8525</v>
      </c>
      <c r="Z2333" s="13"/>
      <c r="AA2333" s="11" t="s">
        <v>151</v>
      </c>
      <c r="AB2333" s="13"/>
      <c r="AC2333" s="13"/>
      <c r="AD2333" s="11" t="s">
        <v>9153</v>
      </c>
      <c r="AE2333" s="13"/>
      <c r="AF2333" s="13"/>
      <c r="AG2333" s="11" t="s">
        <v>152</v>
      </c>
      <c r="AH2333" s="11" t="s">
        <v>9149</v>
      </c>
      <c r="AJ2333" s="13"/>
      <c r="AK2333" s="13"/>
      <c r="AL2333" s="13"/>
      <c r="AM2333" s="13"/>
      <c r="AN2333" s="13"/>
      <c r="AO2333" s="13"/>
      <c r="AP2333" s="11" t="s">
        <v>9150</v>
      </c>
      <c r="AR2333" s="13"/>
      <c r="AS2333" s="13"/>
      <c r="AT2333" s="12" t="b">
        <v>1</v>
      </c>
      <c r="AU2333" s="13"/>
      <c r="AV2333" s="14" t="s">
        <v>167</v>
      </c>
      <c r="AW2333" s="13"/>
      <c r="AX2333" s="14" t="s">
        <v>155</v>
      </c>
      <c r="AY2333" s="13"/>
      <c r="AZ2333" s="14">
        <v>7642.0</v>
      </c>
      <c r="BA2333" s="13"/>
    </row>
    <row r="2334">
      <c r="A2334" s="11" t="s">
        <v>9154</v>
      </c>
      <c r="B2334" s="11">
        <v>7958.0</v>
      </c>
      <c r="C2334" s="12" t="b">
        <v>0</v>
      </c>
      <c r="D2334" s="12" t="b">
        <v>0</v>
      </c>
      <c r="E2334" s="12" t="b">
        <v>0</v>
      </c>
      <c r="F2334" s="12" t="b">
        <v>0</v>
      </c>
      <c r="G2334" s="12" t="b">
        <v>0</v>
      </c>
      <c r="H2334" s="12" t="b">
        <v>0</v>
      </c>
      <c r="I2334" s="13"/>
      <c r="J2334" s="15">
        <v>45323.0</v>
      </c>
      <c r="K2334" s="12" t="b">
        <v>0</v>
      </c>
      <c r="L2334" s="14" t="s">
        <v>9143</v>
      </c>
      <c r="M2334" s="11" t="s">
        <v>1444</v>
      </c>
      <c r="N2334" s="11" t="s">
        <v>9155</v>
      </c>
      <c r="O2334" s="11" t="s">
        <v>9156</v>
      </c>
      <c r="P2334" s="11" t="s">
        <v>9146</v>
      </c>
      <c r="Q2334" s="11" t="s">
        <v>384</v>
      </c>
      <c r="R2334" s="11" t="s">
        <v>9157</v>
      </c>
      <c r="S2334" s="13"/>
      <c r="T2334" s="11" t="s">
        <v>9148</v>
      </c>
      <c r="U2334" s="11" t="s">
        <v>3927</v>
      </c>
      <c r="W2334" s="11" t="s">
        <v>9146</v>
      </c>
      <c r="Y2334" s="11" t="s">
        <v>8525</v>
      </c>
      <c r="Z2334" s="13"/>
      <c r="AA2334" s="11" t="s">
        <v>151</v>
      </c>
      <c r="AB2334" s="13"/>
      <c r="AC2334" s="13"/>
      <c r="AD2334" s="11" t="s">
        <v>9157</v>
      </c>
      <c r="AE2334" s="13"/>
      <c r="AF2334" s="13"/>
      <c r="AG2334" s="11" t="s">
        <v>152</v>
      </c>
      <c r="AH2334" s="11" t="s">
        <v>9149</v>
      </c>
      <c r="AJ2334" s="13"/>
      <c r="AK2334" s="13"/>
      <c r="AL2334" s="13"/>
      <c r="AM2334" s="13"/>
      <c r="AN2334" s="13"/>
      <c r="AO2334" s="13"/>
      <c r="AP2334" s="11" t="s">
        <v>9154</v>
      </c>
      <c r="AR2334" s="13"/>
      <c r="AS2334" s="13"/>
      <c r="AT2334" s="12" t="b">
        <v>1</v>
      </c>
      <c r="AU2334" s="13"/>
      <c r="AV2334" s="14" t="s">
        <v>167</v>
      </c>
      <c r="AW2334" s="13"/>
      <c r="AX2334" s="14" t="s">
        <v>155</v>
      </c>
      <c r="AY2334" s="13"/>
      <c r="AZ2334" s="14">
        <v>7641.0</v>
      </c>
      <c r="BA2334" s="13"/>
    </row>
    <row r="2335">
      <c r="A2335" s="11" t="s">
        <v>9158</v>
      </c>
      <c r="B2335" s="11">
        <v>7959.0</v>
      </c>
      <c r="C2335" s="12" t="b">
        <v>0</v>
      </c>
      <c r="D2335" s="12" t="b">
        <v>0</v>
      </c>
      <c r="E2335" s="12" t="b">
        <v>0</v>
      </c>
      <c r="F2335" s="12" t="b">
        <v>0</v>
      </c>
      <c r="G2335" s="12" t="b">
        <v>0</v>
      </c>
      <c r="H2335" s="12" t="b">
        <v>0</v>
      </c>
      <c r="I2335" s="13"/>
      <c r="J2335" s="15">
        <v>45323.0</v>
      </c>
      <c r="K2335" s="12" t="b">
        <v>0</v>
      </c>
      <c r="L2335" s="14" t="s">
        <v>9143</v>
      </c>
      <c r="M2335" s="11" t="s">
        <v>1444</v>
      </c>
      <c r="N2335" s="11" t="s">
        <v>9159</v>
      </c>
      <c r="O2335" s="11" t="s">
        <v>9160</v>
      </c>
      <c r="P2335" s="11" t="s">
        <v>9146</v>
      </c>
      <c r="Q2335" s="11" t="s">
        <v>384</v>
      </c>
      <c r="R2335" s="11" t="s">
        <v>9161</v>
      </c>
      <c r="S2335" s="13"/>
      <c r="T2335" s="11" t="s">
        <v>9148</v>
      </c>
      <c r="U2335" s="11" t="s">
        <v>3927</v>
      </c>
      <c r="W2335" s="11" t="s">
        <v>9146</v>
      </c>
      <c r="Y2335" s="11" t="s">
        <v>8525</v>
      </c>
      <c r="Z2335" s="13"/>
      <c r="AA2335" s="11" t="s">
        <v>151</v>
      </c>
      <c r="AB2335" s="13"/>
      <c r="AC2335" s="13"/>
      <c r="AD2335" s="11" t="s">
        <v>9161</v>
      </c>
      <c r="AE2335" s="13"/>
      <c r="AF2335" s="13"/>
      <c r="AG2335" s="11" t="s">
        <v>152</v>
      </c>
      <c r="AH2335" s="11" t="s">
        <v>9149</v>
      </c>
      <c r="AJ2335" s="13"/>
      <c r="AK2335" s="13"/>
      <c r="AL2335" s="13"/>
      <c r="AM2335" s="13"/>
      <c r="AN2335" s="13"/>
      <c r="AO2335" s="13"/>
      <c r="AP2335" s="11" t="s">
        <v>9158</v>
      </c>
      <c r="AR2335" s="13"/>
      <c r="AS2335" s="13"/>
      <c r="AT2335" s="12" t="b">
        <v>1</v>
      </c>
      <c r="AU2335" s="13"/>
      <c r="AV2335" s="14" t="s">
        <v>167</v>
      </c>
      <c r="AW2335" s="13"/>
      <c r="AX2335" s="14" t="s">
        <v>155</v>
      </c>
      <c r="AY2335" s="13"/>
      <c r="AZ2335" s="14">
        <v>7640.0</v>
      </c>
      <c r="BA2335" s="13"/>
    </row>
    <row r="2336">
      <c r="A2336" s="11" t="s">
        <v>9162</v>
      </c>
      <c r="B2336" s="11">
        <v>7960.0</v>
      </c>
      <c r="C2336" s="12" t="b">
        <v>0</v>
      </c>
      <c r="D2336" s="12" t="b">
        <v>1</v>
      </c>
      <c r="E2336" s="12" t="b">
        <v>0</v>
      </c>
      <c r="F2336" s="12" t="b">
        <v>0</v>
      </c>
      <c r="G2336" s="12" t="b">
        <v>0</v>
      </c>
      <c r="H2336" s="12" t="b">
        <v>0</v>
      </c>
      <c r="I2336" s="14" t="s">
        <v>8805</v>
      </c>
      <c r="J2336" s="13"/>
      <c r="K2336" s="12" t="b">
        <v>0</v>
      </c>
      <c r="L2336" s="14" t="s">
        <v>9163</v>
      </c>
      <c r="M2336" s="11" t="s">
        <v>169</v>
      </c>
      <c r="N2336" s="11" t="s">
        <v>9164</v>
      </c>
      <c r="O2336" s="11" t="s">
        <v>7303</v>
      </c>
      <c r="P2336" s="11" t="s">
        <v>9165</v>
      </c>
      <c r="Q2336" s="11" t="s">
        <v>3705</v>
      </c>
      <c r="R2336" s="11" t="s">
        <v>7304</v>
      </c>
      <c r="S2336" s="11" t="s">
        <v>7305</v>
      </c>
      <c r="T2336" s="11" t="s">
        <v>9166</v>
      </c>
      <c r="U2336" s="11" t="s">
        <v>8183</v>
      </c>
      <c r="W2336" s="11" t="s">
        <v>9165</v>
      </c>
      <c r="AA2336" s="11" t="s">
        <v>151</v>
      </c>
      <c r="AB2336" s="13"/>
      <c r="AC2336" s="13"/>
      <c r="AD2336" s="11" t="s">
        <v>7304</v>
      </c>
      <c r="AE2336" s="13"/>
      <c r="AF2336" s="13"/>
      <c r="AG2336" s="11" t="s">
        <v>152</v>
      </c>
      <c r="AH2336" s="11" t="s">
        <v>9167</v>
      </c>
      <c r="AJ2336" s="13"/>
      <c r="AK2336" s="13"/>
      <c r="AL2336" s="13"/>
      <c r="AM2336" s="13"/>
      <c r="AN2336" s="13"/>
      <c r="AO2336" s="13"/>
      <c r="AP2336" s="11" t="s">
        <v>9162</v>
      </c>
      <c r="AR2336" s="13"/>
      <c r="AS2336" s="13"/>
      <c r="AT2336" s="12" t="b">
        <v>1</v>
      </c>
      <c r="AU2336" s="13"/>
      <c r="AV2336" s="14" t="s">
        <v>167</v>
      </c>
      <c r="AW2336" s="13"/>
      <c r="AX2336" s="14" t="s">
        <v>155</v>
      </c>
      <c r="AY2336" s="13"/>
      <c r="AZ2336" s="14">
        <v>7644.0</v>
      </c>
      <c r="BA2336" s="13"/>
    </row>
    <row r="2337">
      <c r="A2337" s="11" t="s">
        <v>9168</v>
      </c>
      <c r="B2337" s="11">
        <v>7961.0</v>
      </c>
      <c r="C2337" s="12" t="b">
        <v>0</v>
      </c>
      <c r="D2337" s="12" t="b">
        <v>0</v>
      </c>
      <c r="E2337" s="12" t="b">
        <v>0</v>
      </c>
      <c r="F2337" s="12" t="b">
        <v>0</v>
      </c>
      <c r="G2337" s="12" t="b">
        <v>0</v>
      </c>
      <c r="H2337" s="12" t="b">
        <v>0</v>
      </c>
      <c r="I2337" s="13"/>
      <c r="J2337" s="13"/>
      <c r="K2337" s="12" t="b">
        <v>0</v>
      </c>
      <c r="L2337" s="14" t="s">
        <v>9169</v>
      </c>
      <c r="M2337" s="11" t="s">
        <v>169</v>
      </c>
      <c r="N2337" s="11" t="s">
        <v>9170</v>
      </c>
      <c r="O2337" s="11" t="s">
        <v>7303</v>
      </c>
      <c r="P2337" s="11" t="s">
        <v>9171</v>
      </c>
      <c r="Q2337" s="11" t="s">
        <v>3705</v>
      </c>
      <c r="R2337" s="11" t="s">
        <v>7304</v>
      </c>
      <c r="S2337" s="11" t="s">
        <v>7305</v>
      </c>
      <c r="T2337" s="11" t="s">
        <v>9166</v>
      </c>
      <c r="U2337" s="11" t="s">
        <v>8183</v>
      </c>
      <c r="W2337" s="11" t="s">
        <v>9171</v>
      </c>
      <c r="AA2337" s="11" t="s">
        <v>151</v>
      </c>
      <c r="AB2337" s="13"/>
      <c r="AC2337" s="13"/>
      <c r="AD2337" s="11" t="s">
        <v>7304</v>
      </c>
      <c r="AE2337" s="13"/>
      <c r="AF2337" s="13"/>
      <c r="AG2337" s="11" t="s">
        <v>152</v>
      </c>
      <c r="AH2337" s="11" t="s">
        <v>9172</v>
      </c>
      <c r="AJ2337" s="13"/>
      <c r="AK2337" s="13"/>
      <c r="AL2337" s="13"/>
      <c r="AM2337" s="13"/>
      <c r="AN2337" s="13"/>
      <c r="AO2337" s="13"/>
      <c r="AP2337" s="11" t="s">
        <v>9168</v>
      </c>
      <c r="AR2337" s="13"/>
      <c r="AS2337" s="13"/>
      <c r="AT2337" s="12" t="b">
        <v>1</v>
      </c>
      <c r="AU2337" s="13"/>
      <c r="AV2337" s="14" t="s">
        <v>167</v>
      </c>
      <c r="AW2337" s="13"/>
      <c r="AX2337" s="14" t="s">
        <v>155</v>
      </c>
      <c r="AY2337" s="13"/>
      <c r="AZ2337" s="14">
        <v>7645.0</v>
      </c>
      <c r="BA2337" s="13"/>
    </row>
    <row r="2338">
      <c r="A2338" s="11" t="s">
        <v>9173</v>
      </c>
      <c r="B2338" s="11">
        <v>7962.0</v>
      </c>
      <c r="C2338" s="12" t="b">
        <v>0</v>
      </c>
      <c r="D2338" s="12" t="b">
        <v>1</v>
      </c>
      <c r="E2338" s="12" t="b">
        <v>0</v>
      </c>
      <c r="F2338" s="12" t="b">
        <v>0</v>
      </c>
      <c r="G2338" s="12" t="b">
        <v>0</v>
      </c>
      <c r="H2338" s="12" t="b">
        <v>0</v>
      </c>
      <c r="I2338" s="13"/>
      <c r="J2338" s="15">
        <v>45323.0</v>
      </c>
      <c r="K2338" s="12" t="b">
        <v>0</v>
      </c>
      <c r="L2338" s="14" t="s">
        <v>9123</v>
      </c>
      <c r="M2338" s="11" t="s">
        <v>1214</v>
      </c>
      <c r="N2338" s="11" t="s">
        <v>9174</v>
      </c>
      <c r="O2338" s="11" t="s">
        <v>1216</v>
      </c>
      <c r="P2338" s="11" t="s">
        <v>9125</v>
      </c>
      <c r="Q2338" s="11" t="s">
        <v>3705</v>
      </c>
      <c r="R2338" s="11" t="s">
        <v>1217</v>
      </c>
      <c r="S2338" s="11" t="s">
        <v>1218</v>
      </c>
      <c r="T2338" s="11" t="s">
        <v>9166</v>
      </c>
      <c r="U2338" s="11" t="s">
        <v>4354</v>
      </c>
      <c r="W2338" s="11" t="s">
        <v>9125</v>
      </c>
      <c r="AA2338" s="11" t="s">
        <v>151</v>
      </c>
      <c r="AB2338" s="13"/>
      <c r="AC2338" s="13"/>
      <c r="AD2338" s="11" t="s">
        <v>1217</v>
      </c>
      <c r="AF2338" s="13"/>
      <c r="AG2338" s="11" t="s">
        <v>152</v>
      </c>
      <c r="AH2338" s="11" t="s">
        <v>9128</v>
      </c>
      <c r="AJ2338" s="13"/>
      <c r="AK2338" s="13"/>
      <c r="AL2338" s="13"/>
      <c r="AM2338" s="13"/>
      <c r="AN2338" s="13"/>
      <c r="AO2338" s="13"/>
      <c r="AP2338" s="11" t="s">
        <v>9173</v>
      </c>
      <c r="AR2338" s="13"/>
      <c r="AS2338" s="13"/>
      <c r="AT2338" s="12" t="b">
        <v>1</v>
      </c>
      <c r="AU2338" s="13"/>
      <c r="AV2338" s="17">
        <v>45940.0</v>
      </c>
      <c r="AW2338" s="13"/>
      <c r="AX2338" s="14" t="s">
        <v>155</v>
      </c>
      <c r="AY2338" s="13"/>
      <c r="AZ2338" s="14">
        <v>1259.0</v>
      </c>
      <c r="BA2338" s="13"/>
    </row>
    <row r="2339">
      <c r="A2339" s="11" t="s">
        <v>9175</v>
      </c>
      <c r="B2339" s="11">
        <v>7963.0</v>
      </c>
      <c r="C2339" s="12" t="b">
        <v>0</v>
      </c>
      <c r="D2339" s="12" t="b">
        <v>1</v>
      </c>
      <c r="E2339" s="12" t="b">
        <v>0</v>
      </c>
      <c r="F2339" s="12" t="b">
        <v>0</v>
      </c>
      <c r="G2339" s="12" t="b">
        <v>0</v>
      </c>
      <c r="H2339" s="12" t="b">
        <v>0</v>
      </c>
      <c r="I2339" s="13"/>
      <c r="J2339" s="15">
        <v>45323.0</v>
      </c>
      <c r="K2339" s="12" t="b">
        <v>0</v>
      </c>
      <c r="L2339" s="14" t="s">
        <v>9123</v>
      </c>
      <c r="M2339" s="11" t="s">
        <v>1274</v>
      </c>
      <c r="N2339" s="11" t="s">
        <v>9176</v>
      </c>
      <c r="O2339" s="11" t="s">
        <v>1295</v>
      </c>
      <c r="P2339" s="11" t="s">
        <v>9125</v>
      </c>
      <c r="Q2339" s="11" t="s">
        <v>3705</v>
      </c>
      <c r="R2339" s="11" t="s">
        <v>1296</v>
      </c>
      <c r="S2339" s="11" t="s">
        <v>1297</v>
      </c>
      <c r="T2339" s="11" t="s">
        <v>9177</v>
      </c>
      <c r="U2339" s="11" t="s">
        <v>8455</v>
      </c>
      <c r="W2339" s="11" t="s">
        <v>9125</v>
      </c>
      <c r="AA2339" s="11" t="s">
        <v>151</v>
      </c>
      <c r="AB2339" s="13"/>
      <c r="AC2339" s="13"/>
      <c r="AD2339" s="11" t="s">
        <v>1296</v>
      </c>
      <c r="AF2339" s="13"/>
      <c r="AG2339" s="11" t="s">
        <v>152</v>
      </c>
      <c r="AH2339" s="11" t="s">
        <v>9128</v>
      </c>
      <c r="AJ2339" s="13"/>
      <c r="AK2339" s="13"/>
      <c r="AL2339" s="13"/>
      <c r="AM2339" s="13"/>
      <c r="AN2339" s="13"/>
      <c r="AO2339" s="13"/>
      <c r="AP2339" s="11" t="s">
        <v>9175</v>
      </c>
      <c r="AR2339" s="13"/>
      <c r="AS2339" s="13"/>
      <c r="AT2339" s="12" t="b">
        <v>1</v>
      </c>
      <c r="AU2339" s="13"/>
      <c r="AV2339" s="14" t="s">
        <v>167</v>
      </c>
      <c r="AW2339" s="13"/>
      <c r="AX2339" s="14" t="s">
        <v>155</v>
      </c>
      <c r="AY2339" s="13"/>
      <c r="AZ2339" s="14">
        <v>7643.0</v>
      </c>
      <c r="BA2339" s="13"/>
    </row>
    <row r="2340">
      <c r="A2340" s="11" t="s">
        <v>9178</v>
      </c>
      <c r="B2340" s="11">
        <v>7964.0</v>
      </c>
      <c r="C2340" s="12" t="b">
        <v>0</v>
      </c>
      <c r="D2340" s="12" t="b">
        <v>1</v>
      </c>
      <c r="E2340" s="12" t="b">
        <v>0</v>
      </c>
      <c r="F2340" s="12" t="b">
        <v>0</v>
      </c>
      <c r="G2340" s="12" t="b">
        <v>0</v>
      </c>
      <c r="H2340" s="12" t="b">
        <v>0</v>
      </c>
      <c r="I2340" s="14" t="s">
        <v>8805</v>
      </c>
      <c r="J2340" s="13"/>
      <c r="K2340" s="12" t="b">
        <v>0</v>
      </c>
      <c r="L2340" s="14" t="s">
        <v>9163</v>
      </c>
      <c r="M2340" s="11" t="s">
        <v>1274</v>
      </c>
      <c r="N2340" s="11" t="s">
        <v>9179</v>
      </c>
      <c r="O2340" s="11" t="s">
        <v>1295</v>
      </c>
      <c r="P2340" s="11" t="s">
        <v>9165</v>
      </c>
      <c r="Q2340" s="11" t="s">
        <v>3705</v>
      </c>
      <c r="R2340" s="11" t="s">
        <v>1296</v>
      </c>
      <c r="S2340" s="11" t="s">
        <v>1297</v>
      </c>
      <c r="T2340" s="11" t="s">
        <v>9177</v>
      </c>
      <c r="U2340" s="11" t="s">
        <v>8455</v>
      </c>
      <c r="W2340" s="11" t="s">
        <v>9165</v>
      </c>
      <c r="AA2340" s="11" t="s">
        <v>151</v>
      </c>
      <c r="AB2340" s="13"/>
      <c r="AC2340" s="13"/>
      <c r="AD2340" s="11" t="s">
        <v>1296</v>
      </c>
      <c r="AF2340" s="13"/>
      <c r="AG2340" s="11" t="s">
        <v>152</v>
      </c>
      <c r="AH2340" s="11" t="s">
        <v>9167</v>
      </c>
      <c r="AJ2340" s="13"/>
      <c r="AK2340" s="13"/>
      <c r="AL2340" s="13"/>
      <c r="AM2340" s="13"/>
      <c r="AN2340" s="13"/>
      <c r="AO2340" s="13"/>
      <c r="AP2340" s="11" t="s">
        <v>9178</v>
      </c>
      <c r="AR2340" s="13"/>
      <c r="AS2340" s="13"/>
      <c r="AT2340" s="12" t="b">
        <v>1</v>
      </c>
      <c r="AU2340" s="13"/>
      <c r="AV2340" s="14" t="s">
        <v>167</v>
      </c>
      <c r="AW2340" s="13"/>
      <c r="AX2340" s="14" t="s">
        <v>155</v>
      </c>
      <c r="AY2340" s="13"/>
      <c r="AZ2340" s="14">
        <v>7646.0</v>
      </c>
      <c r="BA2340" s="13"/>
    </row>
    <row r="2341">
      <c r="A2341" s="11" t="s">
        <v>9180</v>
      </c>
      <c r="B2341" s="11">
        <v>7966.0</v>
      </c>
      <c r="C2341" s="12" t="b">
        <v>0</v>
      </c>
      <c r="D2341" s="12" t="b">
        <v>1</v>
      </c>
      <c r="E2341" s="12" t="b">
        <v>0</v>
      </c>
      <c r="F2341" s="12" t="b">
        <v>0</v>
      </c>
      <c r="G2341" s="12" t="b">
        <v>0</v>
      </c>
      <c r="H2341" s="12" t="b">
        <v>1</v>
      </c>
      <c r="I2341" s="13"/>
      <c r="J2341" s="13"/>
      <c r="K2341" s="12" t="b">
        <v>0</v>
      </c>
      <c r="L2341" s="15">
        <v>45415.0</v>
      </c>
      <c r="M2341" s="11" t="s">
        <v>643</v>
      </c>
      <c r="N2341" s="11" t="s">
        <v>9181</v>
      </c>
      <c r="O2341" s="11" t="s">
        <v>1075</v>
      </c>
      <c r="P2341" s="11" t="s">
        <v>9073</v>
      </c>
      <c r="Q2341" s="11" t="s">
        <v>972</v>
      </c>
      <c r="R2341" s="11" t="s">
        <v>1076</v>
      </c>
      <c r="S2341" s="11" t="s">
        <v>1077</v>
      </c>
      <c r="U2341" s="11" t="s">
        <v>9182</v>
      </c>
      <c r="W2341" s="11" t="s">
        <v>9073</v>
      </c>
      <c r="X2341" s="11" t="s">
        <v>1781</v>
      </c>
      <c r="Y2341" s="11" t="s">
        <v>1076</v>
      </c>
      <c r="Z2341" s="13"/>
      <c r="AA2341" s="11" t="s">
        <v>151</v>
      </c>
      <c r="AB2341" s="13"/>
      <c r="AC2341" s="13"/>
      <c r="AD2341" s="11" t="s">
        <v>1076</v>
      </c>
      <c r="AE2341" s="13"/>
      <c r="AF2341" s="13"/>
      <c r="AG2341" s="11" t="s">
        <v>152</v>
      </c>
      <c r="AH2341" s="11" t="s">
        <v>9074</v>
      </c>
      <c r="AJ2341" s="11" t="s">
        <v>1781</v>
      </c>
      <c r="AK2341" s="13"/>
      <c r="AL2341" s="13"/>
      <c r="AM2341" s="13"/>
      <c r="AN2341" s="13"/>
      <c r="AO2341" s="13"/>
      <c r="AP2341" s="11" t="s">
        <v>9180</v>
      </c>
      <c r="AR2341" s="13"/>
      <c r="AS2341" s="13"/>
      <c r="AT2341" s="12" t="b">
        <v>1</v>
      </c>
      <c r="AU2341" s="13"/>
      <c r="AV2341" s="17">
        <v>45940.0</v>
      </c>
      <c r="AW2341" s="13"/>
      <c r="AX2341" s="14" t="s">
        <v>155</v>
      </c>
      <c r="AY2341" s="13"/>
      <c r="AZ2341" s="14">
        <v>1209.0</v>
      </c>
      <c r="BA2341" s="13"/>
    </row>
    <row r="2342">
      <c r="A2342" s="11" t="s">
        <v>9183</v>
      </c>
      <c r="B2342" s="11">
        <v>7967.0</v>
      </c>
      <c r="C2342" s="12" t="b">
        <v>0</v>
      </c>
      <c r="D2342" s="12" t="b">
        <v>1</v>
      </c>
      <c r="E2342" s="12" t="b">
        <v>0</v>
      </c>
      <c r="F2342" s="12" t="b">
        <v>0</v>
      </c>
      <c r="G2342" s="12" t="b">
        <v>0</v>
      </c>
      <c r="H2342" s="12" t="b">
        <v>0</v>
      </c>
      <c r="I2342" s="13"/>
      <c r="J2342" s="15">
        <v>45352.0</v>
      </c>
      <c r="K2342" s="12" t="b">
        <v>0</v>
      </c>
      <c r="L2342" s="14" t="s">
        <v>9169</v>
      </c>
      <c r="M2342" s="11" t="s">
        <v>7215</v>
      </c>
      <c r="N2342" s="11" t="s">
        <v>9184</v>
      </c>
      <c r="O2342" s="11" t="s">
        <v>9185</v>
      </c>
      <c r="P2342" s="11" t="s">
        <v>9171</v>
      </c>
      <c r="Q2342" s="11" t="s">
        <v>3705</v>
      </c>
      <c r="R2342" s="11" t="s">
        <v>9186</v>
      </c>
      <c r="S2342" s="11" t="s">
        <v>3800</v>
      </c>
      <c r="T2342" s="11" t="s">
        <v>9166</v>
      </c>
      <c r="U2342" s="11" t="s">
        <v>7220</v>
      </c>
      <c r="W2342" s="11" t="s">
        <v>9171</v>
      </c>
      <c r="AA2342" s="11" t="s">
        <v>151</v>
      </c>
      <c r="AB2342" s="13"/>
      <c r="AC2342" s="13"/>
      <c r="AD2342" s="11" t="s">
        <v>9186</v>
      </c>
      <c r="AE2342" s="13"/>
      <c r="AF2342" s="13"/>
      <c r="AG2342" s="11" t="s">
        <v>152</v>
      </c>
      <c r="AH2342" s="11" t="s">
        <v>9172</v>
      </c>
      <c r="AJ2342" s="13"/>
      <c r="AK2342" s="13"/>
      <c r="AL2342" s="13"/>
      <c r="AM2342" s="13"/>
      <c r="AN2342" s="13"/>
      <c r="AO2342" s="13"/>
      <c r="AP2342" s="11" t="s">
        <v>9183</v>
      </c>
      <c r="AR2342" s="13"/>
      <c r="AS2342" s="13"/>
      <c r="AT2342" s="12" t="b">
        <v>1</v>
      </c>
      <c r="AU2342" s="13"/>
      <c r="AV2342" s="17">
        <v>45940.0</v>
      </c>
      <c r="AW2342" s="13"/>
      <c r="AX2342" s="14" t="s">
        <v>155</v>
      </c>
      <c r="AY2342" s="13"/>
      <c r="AZ2342" s="14">
        <v>1401.0</v>
      </c>
      <c r="BA2342" s="13"/>
    </row>
    <row r="2343">
      <c r="A2343" s="11" t="s">
        <v>9187</v>
      </c>
      <c r="B2343" s="11">
        <v>7968.0</v>
      </c>
      <c r="C2343" s="12" t="b">
        <v>0</v>
      </c>
      <c r="D2343" s="12" t="b">
        <v>0</v>
      </c>
      <c r="E2343" s="12" t="b">
        <v>0</v>
      </c>
      <c r="F2343" s="12" t="b">
        <v>0</v>
      </c>
      <c r="G2343" s="12" t="b">
        <v>0</v>
      </c>
      <c r="H2343" s="12" t="b">
        <v>0</v>
      </c>
      <c r="I2343" s="13"/>
      <c r="J2343" s="15">
        <v>45352.0</v>
      </c>
      <c r="K2343" s="12" t="b">
        <v>0</v>
      </c>
      <c r="L2343" s="14" t="s">
        <v>9169</v>
      </c>
      <c r="M2343" s="11" t="s">
        <v>4785</v>
      </c>
      <c r="N2343" s="11" t="s">
        <v>9188</v>
      </c>
      <c r="O2343" s="11" t="s">
        <v>4787</v>
      </c>
      <c r="P2343" s="11" t="s">
        <v>9171</v>
      </c>
      <c r="Q2343" s="11" t="s">
        <v>3705</v>
      </c>
      <c r="R2343" s="11" t="s">
        <v>4788</v>
      </c>
      <c r="S2343" s="11" t="s">
        <v>4789</v>
      </c>
      <c r="T2343" s="11" t="s">
        <v>9189</v>
      </c>
      <c r="U2343" s="11" t="s">
        <v>9190</v>
      </c>
      <c r="W2343" s="11" t="s">
        <v>9171</v>
      </c>
      <c r="AA2343" s="11" t="s">
        <v>2456</v>
      </c>
      <c r="AB2343" s="13"/>
      <c r="AC2343" s="13"/>
      <c r="AD2343" s="11" t="s">
        <v>4788</v>
      </c>
      <c r="AE2343" s="13"/>
      <c r="AF2343" s="13"/>
      <c r="AG2343" s="11" t="s">
        <v>152</v>
      </c>
      <c r="AH2343" s="11" t="s">
        <v>9172</v>
      </c>
      <c r="AJ2343" s="13"/>
      <c r="AK2343" s="13"/>
      <c r="AL2343" s="13"/>
      <c r="AM2343" s="13"/>
      <c r="AN2343" s="13"/>
      <c r="AO2343" s="13"/>
      <c r="AP2343" s="11" t="s">
        <v>9187</v>
      </c>
      <c r="AR2343" s="13"/>
      <c r="AS2343" s="13"/>
      <c r="AT2343" s="12" t="b">
        <v>1</v>
      </c>
      <c r="AU2343" s="13"/>
      <c r="AV2343" s="17">
        <v>45940.0</v>
      </c>
      <c r="AW2343" s="13"/>
      <c r="AX2343" s="14" t="s">
        <v>155</v>
      </c>
      <c r="AY2343" s="13"/>
      <c r="AZ2343" s="14">
        <v>1398.0</v>
      </c>
      <c r="BA2343" s="13"/>
    </row>
    <row r="2344">
      <c r="A2344" s="11" t="s">
        <v>9191</v>
      </c>
      <c r="B2344" s="11">
        <v>7969.0</v>
      </c>
      <c r="C2344" s="12" t="b">
        <v>0</v>
      </c>
      <c r="D2344" s="12" t="b">
        <v>1</v>
      </c>
      <c r="E2344" s="12" t="b">
        <v>0</v>
      </c>
      <c r="F2344" s="12" t="b">
        <v>0</v>
      </c>
      <c r="G2344" s="12" t="b">
        <v>0</v>
      </c>
      <c r="H2344" s="12" t="b">
        <v>0</v>
      </c>
      <c r="I2344" s="13"/>
      <c r="J2344" s="15">
        <v>45352.0</v>
      </c>
      <c r="K2344" s="12" t="b">
        <v>0</v>
      </c>
      <c r="L2344" s="14" t="s">
        <v>9169</v>
      </c>
      <c r="M2344" s="11" t="s">
        <v>3870</v>
      </c>
      <c r="N2344" s="11" t="s">
        <v>9192</v>
      </c>
      <c r="O2344" s="11" t="s">
        <v>3936</v>
      </c>
      <c r="P2344" s="11" t="s">
        <v>9171</v>
      </c>
      <c r="Q2344" s="11" t="s">
        <v>3705</v>
      </c>
      <c r="R2344" s="11" t="s">
        <v>3937</v>
      </c>
      <c r="S2344" s="11" t="s">
        <v>3938</v>
      </c>
      <c r="T2344" s="11" t="s">
        <v>9193</v>
      </c>
      <c r="U2344" s="11" t="s">
        <v>3876</v>
      </c>
      <c r="W2344" s="11" t="s">
        <v>9171</v>
      </c>
      <c r="AA2344" s="11" t="s">
        <v>151</v>
      </c>
      <c r="AB2344" s="13"/>
      <c r="AC2344" s="13"/>
      <c r="AD2344" s="11" t="s">
        <v>3937</v>
      </c>
      <c r="AE2344" s="13"/>
      <c r="AF2344" s="13"/>
      <c r="AG2344" s="11" t="s">
        <v>152</v>
      </c>
      <c r="AH2344" s="11" t="s">
        <v>9172</v>
      </c>
      <c r="AJ2344" s="13"/>
      <c r="AK2344" s="13"/>
      <c r="AL2344" s="13"/>
      <c r="AM2344" s="13"/>
      <c r="AN2344" s="13"/>
      <c r="AO2344" s="13"/>
      <c r="AP2344" s="11" t="s">
        <v>9191</v>
      </c>
      <c r="AR2344" s="13"/>
      <c r="AS2344" s="13"/>
      <c r="AT2344" s="12" t="b">
        <v>1</v>
      </c>
      <c r="AU2344" s="13"/>
      <c r="AV2344" s="17">
        <v>45940.0</v>
      </c>
      <c r="AW2344" s="13"/>
      <c r="AX2344" s="14" t="s">
        <v>155</v>
      </c>
      <c r="AY2344" s="13"/>
      <c r="AZ2344" s="14">
        <v>1399.0</v>
      </c>
      <c r="BA2344" s="13"/>
    </row>
    <row r="2345">
      <c r="A2345" s="11" t="s">
        <v>9194</v>
      </c>
      <c r="B2345" s="11">
        <v>7971.0</v>
      </c>
      <c r="C2345" s="12" t="b">
        <v>0</v>
      </c>
      <c r="D2345" s="12" t="b">
        <v>1</v>
      </c>
      <c r="E2345" s="12" t="b">
        <v>0</v>
      </c>
      <c r="F2345" s="12" t="b">
        <v>0</v>
      </c>
      <c r="G2345" s="12" t="b">
        <v>0</v>
      </c>
      <c r="H2345" s="12" t="b">
        <v>0</v>
      </c>
      <c r="I2345" s="14" t="s">
        <v>8805</v>
      </c>
      <c r="J2345" s="15">
        <v>45352.0</v>
      </c>
      <c r="K2345" s="12" t="b">
        <v>0</v>
      </c>
      <c r="L2345" s="14" t="s">
        <v>9163</v>
      </c>
      <c r="M2345" s="11" t="s">
        <v>256</v>
      </c>
      <c r="N2345" s="11" t="s">
        <v>9195</v>
      </c>
      <c r="O2345" s="11" t="s">
        <v>1001</v>
      </c>
      <c r="P2345" s="11" t="s">
        <v>9165</v>
      </c>
      <c r="Q2345" s="11" t="s">
        <v>3705</v>
      </c>
      <c r="R2345" s="11" t="s">
        <v>1002</v>
      </c>
      <c r="S2345" s="11" t="s">
        <v>1003</v>
      </c>
      <c r="T2345" s="11" t="s">
        <v>9196</v>
      </c>
      <c r="U2345" s="11" t="s">
        <v>9197</v>
      </c>
      <c r="W2345" s="11" t="s">
        <v>9165</v>
      </c>
      <c r="Y2345" s="11" t="s">
        <v>1002</v>
      </c>
      <c r="Z2345" s="13"/>
      <c r="AA2345" s="11" t="s">
        <v>151</v>
      </c>
      <c r="AB2345" s="13"/>
      <c r="AC2345" s="13"/>
      <c r="AD2345" s="11" t="s">
        <v>1002</v>
      </c>
      <c r="AE2345" s="13"/>
      <c r="AF2345" s="13"/>
      <c r="AG2345" s="11" t="s">
        <v>152</v>
      </c>
      <c r="AH2345" s="11" t="s">
        <v>9167</v>
      </c>
      <c r="AI2345" s="11" t="s">
        <v>154</v>
      </c>
      <c r="AJ2345" s="13"/>
      <c r="AK2345" s="13"/>
      <c r="AL2345" s="13"/>
      <c r="AM2345" s="13"/>
      <c r="AN2345" s="13"/>
      <c r="AO2345" s="13"/>
      <c r="AP2345" s="11" t="s">
        <v>9194</v>
      </c>
      <c r="AR2345" s="13"/>
      <c r="AS2345" s="13"/>
      <c r="AT2345" s="12" t="b">
        <v>1</v>
      </c>
      <c r="AU2345" s="13"/>
      <c r="AV2345" s="17">
        <v>45940.0</v>
      </c>
      <c r="AW2345" s="13"/>
      <c r="AX2345" s="14" t="s">
        <v>155</v>
      </c>
      <c r="AY2345" s="13"/>
      <c r="AZ2345" s="14">
        <v>1272.0</v>
      </c>
      <c r="BA2345" s="13"/>
    </row>
    <row r="2346">
      <c r="A2346" s="11" t="s">
        <v>9198</v>
      </c>
      <c r="B2346" s="11">
        <v>7972.0</v>
      </c>
      <c r="C2346" s="12" t="b">
        <v>0</v>
      </c>
      <c r="D2346" s="12" t="b">
        <v>0</v>
      </c>
      <c r="E2346" s="12" t="b">
        <v>0</v>
      </c>
      <c r="F2346" s="12" t="b">
        <v>0</v>
      </c>
      <c r="G2346" s="12" t="b">
        <v>0</v>
      </c>
      <c r="H2346" s="12" t="b">
        <v>0</v>
      </c>
      <c r="I2346" s="14" t="s">
        <v>8805</v>
      </c>
      <c r="J2346" s="15">
        <v>45352.0</v>
      </c>
      <c r="K2346" s="12" t="b">
        <v>0</v>
      </c>
      <c r="L2346" s="14" t="s">
        <v>9163</v>
      </c>
      <c r="M2346" s="11" t="s">
        <v>4785</v>
      </c>
      <c r="N2346" s="11" t="s">
        <v>9199</v>
      </c>
      <c r="O2346" s="11" t="s">
        <v>4787</v>
      </c>
      <c r="P2346" s="11" t="s">
        <v>9165</v>
      </c>
      <c r="Q2346" s="11" t="s">
        <v>3705</v>
      </c>
      <c r="R2346" s="11" t="s">
        <v>4788</v>
      </c>
      <c r="S2346" s="11" t="s">
        <v>4789</v>
      </c>
      <c r="T2346" s="11" t="s">
        <v>9200</v>
      </c>
      <c r="U2346" s="11" t="s">
        <v>9190</v>
      </c>
      <c r="W2346" s="11" t="s">
        <v>9165</v>
      </c>
      <c r="Y2346" s="11" t="s">
        <v>4788</v>
      </c>
      <c r="Z2346" s="13"/>
      <c r="AA2346" s="11" t="s">
        <v>215</v>
      </c>
      <c r="AB2346" s="13"/>
      <c r="AC2346" s="13"/>
      <c r="AD2346" s="11" t="s">
        <v>4788</v>
      </c>
      <c r="AE2346" s="13"/>
      <c r="AF2346" s="13"/>
      <c r="AG2346" s="11" t="s">
        <v>152</v>
      </c>
      <c r="AH2346" s="11" t="s">
        <v>9167</v>
      </c>
      <c r="AJ2346" s="13"/>
      <c r="AK2346" s="13"/>
      <c r="AL2346" s="13"/>
      <c r="AM2346" s="13"/>
      <c r="AN2346" s="13"/>
      <c r="AO2346" s="13"/>
      <c r="AP2346" s="11" t="s">
        <v>9198</v>
      </c>
      <c r="AR2346" s="13"/>
      <c r="AS2346" s="13"/>
      <c r="AT2346" s="12" t="b">
        <v>1</v>
      </c>
      <c r="AU2346" s="13"/>
      <c r="AV2346" s="17">
        <v>45940.0</v>
      </c>
      <c r="AW2346" s="13"/>
      <c r="AX2346" s="14" t="s">
        <v>155</v>
      </c>
      <c r="AY2346" s="13"/>
      <c r="AZ2346" s="14">
        <v>1271.0</v>
      </c>
      <c r="BA2346" s="13"/>
    </row>
    <row r="2347">
      <c r="A2347" s="11" t="s">
        <v>9201</v>
      </c>
      <c r="B2347" s="11">
        <v>7973.0</v>
      </c>
      <c r="C2347" s="12" t="b">
        <v>0</v>
      </c>
      <c r="D2347" s="12" t="b">
        <v>0</v>
      </c>
      <c r="E2347" s="12" t="b">
        <v>0</v>
      </c>
      <c r="F2347" s="12" t="b">
        <v>0</v>
      </c>
      <c r="G2347" s="12" t="b">
        <v>0</v>
      </c>
      <c r="H2347" s="12" t="b">
        <v>0</v>
      </c>
      <c r="I2347" s="13"/>
      <c r="J2347" s="15">
        <v>45352.0</v>
      </c>
      <c r="K2347" s="12" t="b">
        <v>0</v>
      </c>
      <c r="L2347" s="14" t="s">
        <v>9123</v>
      </c>
      <c r="M2347" s="11" t="s">
        <v>268</v>
      </c>
      <c r="N2347" s="11" t="s">
        <v>9202</v>
      </c>
      <c r="O2347" s="11" t="s">
        <v>9203</v>
      </c>
      <c r="P2347" s="11" t="s">
        <v>9125</v>
      </c>
      <c r="Q2347" s="11" t="s">
        <v>3705</v>
      </c>
      <c r="R2347" s="11" t="s">
        <v>9204</v>
      </c>
      <c r="S2347" s="11" t="s">
        <v>9205</v>
      </c>
      <c r="U2347" s="11" t="s">
        <v>9206</v>
      </c>
      <c r="W2347" s="11" t="s">
        <v>9125</v>
      </c>
      <c r="AA2347" s="11" t="s">
        <v>151</v>
      </c>
      <c r="AB2347" s="13"/>
      <c r="AC2347" s="13"/>
      <c r="AD2347" s="11" t="s">
        <v>9204</v>
      </c>
      <c r="AE2347" s="13"/>
      <c r="AF2347" s="13"/>
      <c r="AG2347" s="11" t="s">
        <v>152</v>
      </c>
      <c r="AH2347" s="11" t="s">
        <v>9128</v>
      </c>
      <c r="AJ2347" s="13"/>
      <c r="AK2347" s="13"/>
      <c r="AL2347" s="13"/>
      <c r="AM2347" s="13"/>
      <c r="AN2347" s="13"/>
      <c r="AO2347" s="13"/>
      <c r="AP2347" s="11" t="s">
        <v>9201</v>
      </c>
      <c r="AR2347" s="13"/>
      <c r="AS2347" s="13"/>
      <c r="AT2347" s="12" t="b">
        <v>1</v>
      </c>
      <c r="AU2347" s="13"/>
      <c r="AV2347" s="17">
        <v>45940.0</v>
      </c>
      <c r="AW2347" s="13"/>
      <c r="AX2347" s="14" t="s">
        <v>155</v>
      </c>
      <c r="AY2347" s="13"/>
      <c r="AZ2347" s="14">
        <v>1256.0</v>
      </c>
      <c r="BA2347" s="13"/>
    </row>
    <row r="2348">
      <c r="A2348" s="11" t="s">
        <v>9207</v>
      </c>
      <c r="B2348" s="11">
        <v>7974.0</v>
      </c>
      <c r="C2348" s="12" t="b">
        <v>0</v>
      </c>
      <c r="D2348" s="12" t="b">
        <v>1</v>
      </c>
      <c r="E2348" s="12" t="b">
        <v>0</v>
      </c>
      <c r="F2348" s="12" t="b">
        <v>0</v>
      </c>
      <c r="G2348" s="12" t="b">
        <v>0</v>
      </c>
      <c r="H2348" s="12" t="b">
        <v>0</v>
      </c>
      <c r="I2348" s="13"/>
      <c r="J2348" s="15">
        <v>45352.0</v>
      </c>
      <c r="K2348" s="12" t="b">
        <v>0</v>
      </c>
      <c r="L2348" s="14" t="s">
        <v>9169</v>
      </c>
      <c r="M2348" s="11" t="s">
        <v>1793</v>
      </c>
      <c r="N2348" s="11" t="s">
        <v>9208</v>
      </c>
      <c r="O2348" s="11" t="s">
        <v>7950</v>
      </c>
      <c r="P2348" s="11" t="s">
        <v>9171</v>
      </c>
      <c r="Q2348" s="11" t="s">
        <v>3705</v>
      </c>
      <c r="R2348" s="11" t="s">
        <v>7951</v>
      </c>
      <c r="S2348" s="11" t="s">
        <v>7952</v>
      </c>
      <c r="T2348" s="11" t="s">
        <v>9193</v>
      </c>
      <c r="U2348" s="11" t="s">
        <v>9209</v>
      </c>
      <c r="W2348" s="11" t="s">
        <v>9171</v>
      </c>
      <c r="AA2348" s="11" t="s">
        <v>151</v>
      </c>
      <c r="AB2348" s="13"/>
      <c r="AC2348" s="13"/>
      <c r="AD2348" s="11" t="s">
        <v>7951</v>
      </c>
      <c r="AE2348" s="13"/>
      <c r="AF2348" s="13"/>
      <c r="AG2348" s="11" t="s">
        <v>152</v>
      </c>
      <c r="AH2348" s="11" t="s">
        <v>9172</v>
      </c>
      <c r="AJ2348" s="13"/>
      <c r="AK2348" s="13"/>
      <c r="AL2348" s="13"/>
      <c r="AM2348" s="13"/>
      <c r="AN2348" s="13"/>
      <c r="AO2348" s="13"/>
      <c r="AP2348" s="11" t="s">
        <v>9207</v>
      </c>
      <c r="AR2348" s="13"/>
      <c r="AS2348" s="13"/>
      <c r="AT2348" s="12" t="b">
        <v>1</v>
      </c>
      <c r="AU2348" s="13"/>
      <c r="AV2348" s="17">
        <v>45940.0</v>
      </c>
      <c r="AW2348" s="13"/>
      <c r="AX2348" s="14" t="s">
        <v>155</v>
      </c>
      <c r="AY2348" s="13"/>
      <c r="AZ2348" s="14">
        <v>1402.0</v>
      </c>
      <c r="BA2348" s="13"/>
    </row>
    <row r="2349">
      <c r="A2349" s="11" t="s">
        <v>9210</v>
      </c>
      <c r="B2349" s="11">
        <v>7975.0</v>
      </c>
      <c r="C2349" s="12" t="b">
        <v>0</v>
      </c>
      <c r="D2349" s="12" t="b">
        <v>0</v>
      </c>
      <c r="E2349" s="12" t="b">
        <v>0</v>
      </c>
      <c r="F2349" s="12" t="b">
        <v>0</v>
      </c>
      <c r="G2349" s="12" t="b">
        <v>0</v>
      </c>
      <c r="H2349" s="12" t="b">
        <v>0</v>
      </c>
      <c r="I2349" s="15">
        <v>45566.0</v>
      </c>
      <c r="J2349" s="15">
        <v>45352.0</v>
      </c>
      <c r="K2349" s="12" t="b">
        <v>0</v>
      </c>
      <c r="L2349" s="14" t="s">
        <v>8448</v>
      </c>
      <c r="M2349" s="11" t="s">
        <v>239</v>
      </c>
      <c r="N2349" s="11" t="s">
        <v>9211</v>
      </c>
      <c r="O2349" s="11" t="s">
        <v>9212</v>
      </c>
      <c r="P2349" s="11" t="s">
        <v>8451</v>
      </c>
      <c r="Q2349" s="11" t="s">
        <v>162</v>
      </c>
      <c r="R2349" s="11" t="s">
        <v>9213</v>
      </c>
      <c r="S2349" s="11" t="s">
        <v>9214</v>
      </c>
      <c r="T2349" s="11" t="s">
        <v>9215</v>
      </c>
      <c r="U2349" s="11" t="s">
        <v>3857</v>
      </c>
      <c r="W2349" s="11" t="s">
        <v>8451</v>
      </c>
      <c r="Y2349" s="11" t="s">
        <v>1430</v>
      </c>
      <c r="Z2349" s="13"/>
      <c r="AA2349" s="11" t="s">
        <v>151</v>
      </c>
      <c r="AB2349" s="13"/>
      <c r="AC2349" s="13"/>
      <c r="AD2349" s="11" t="s">
        <v>9213</v>
      </c>
      <c r="AE2349" s="13"/>
      <c r="AF2349" s="13"/>
      <c r="AG2349" s="11" t="s">
        <v>152</v>
      </c>
      <c r="AH2349" s="11" t="s">
        <v>8456</v>
      </c>
      <c r="AJ2349" s="13"/>
      <c r="AK2349" s="13"/>
      <c r="AL2349" s="13"/>
      <c r="AM2349" s="13"/>
      <c r="AN2349" s="13"/>
      <c r="AO2349" s="13"/>
      <c r="AP2349" s="11" t="s">
        <v>9210</v>
      </c>
      <c r="AR2349" s="13"/>
      <c r="AS2349" s="13"/>
      <c r="AT2349" s="12" t="b">
        <v>1</v>
      </c>
      <c r="AU2349" s="13"/>
      <c r="AV2349" s="15">
        <v>45910.0</v>
      </c>
      <c r="AW2349" s="13"/>
      <c r="AX2349" s="14" t="s">
        <v>155</v>
      </c>
      <c r="AY2349" s="13"/>
      <c r="AZ2349" s="14">
        <v>921.0</v>
      </c>
      <c r="BA2349" s="13"/>
    </row>
    <row r="2350">
      <c r="A2350" s="11" t="s">
        <v>9216</v>
      </c>
      <c r="B2350" s="11">
        <v>7977.0</v>
      </c>
      <c r="C2350" s="12" t="b">
        <v>0</v>
      </c>
      <c r="D2350" s="12" t="b">
        <v>1</v>
      </c>
      <c r="E2350" s="12" t="b">
        <v>0</v>
      </c>
      <c r="F2350" s="12" t="b">
        <v>0</v>
      </c>
      <c r="G2350" s="12" t="b">
        <v>1</v>
      </c>
      <c r="H2350" s="12" t="b">
        <v>1</v>
      </c>
      <c r="I2350" s="13"/>
      <c r="J2350" s="13"/>
      <c r="K2350" s="12" t="b">
        <v>0</v>
      </c>
      <c r="L2350" s="14" t="s">
        <v>9217</v>
      </c>
      <c r="M2350" s="11" t="s">
        <v>9218</v>
      </c>
      <c r="N2350" s="11" t="s">
        <v>9219</v>
      </c>
      <c r="O2350" s="11" t="s">
        <v>9220</v>
      </c>
      <c r="P2350" s="11" t="s">
        <v>9221</v>
      </c>
      <c r="Q2350" s="11" t="s">
        <v>972</v>
      </c>
      <c r="R2350" s="11" t="s">
        <v>9222</v>
      </c>
      <c r="S2350" s="11" t="s">
        <v>9223</v>
      </c>
      <c r="T2350" s="11" t="s">
        <v>9224</v>
      </c>
      <c r="U2350" s="11" t="s">
        <v>9225</v>
      </c>
      <c r="W2350" s="11" t="s">
        <v>9221</v>
      </c>
      <c r="X2350" s="11" t="s">
        <v>1121</v>
      </c>
      <c r="Y2350" s="11" t="s">
        <v>9222</v>
      </c>
      <c r="AA2350" s="11" t="s">
        <v>151</v>
      </c>
      <c r="AB2350" s="13"/>
      <c r="AC2350" s="13"/>
      <c r="AD2350" s="11" t="s">
        <v>9222</v>
      </c>
      <c r="AE2350" s="11" t="s">
        <v>9226</v>
      </c>
      <c r="AF2350" s="13"/>
      <c r="AG2350" s="11" t="s">
        <v>152</v>
      </c>
      <c r="AH2350" s="11" t="s">
        <v>9227</v>
      </c>
      <c r="AJ2350" s="11" t="s">
        <v>1121</v>
      </c>
      <c r="AK2350" s="13"/>
      <c r="AL2350" s="13"/>
      <c r="AM2350" s="13"/>
      <c r="AN2350" s="13"/>
      <c r="AO2350" s="13"/>
      <c r="AP2350" s="11" t="s">
        <v>9216</v>
      </c>
      <c r="AR2350" s="13"/>
      <c r="AS2350" s="13"/>
      <c r="AT2350" s="12" t="b">
        <v>1</v>
      </c>
      <c r="AU2350" s="13"/>
      <c r="AV2350" s="17">
        <v>45940.0</v>
      </c>
      <c r="AW2350" s="13"/>
      <c r="AX2350" s="14" t="s">
        <v>155</v>
      </c>
      <c r="AY2350" s="13"/>
      <c r="AZ2350" s="14">
        <v>1138.0</v>
      </c>
      <c r="BA2350" s="13"/>
    </row>
    <row r="2351">
      <c r="A2351" s="11" t="s">
        <v>9228</v>
      </c>
      <c r="B2351" s="11">
        <v>7979.0</v>
      </c>
      <c r="C2351" s="12" t="b">
        <v>0</v>
      </c>
      <c r="D2351" s="12" t="b">
        <v>1</v>
      </c>
      <c r="E2351" s="12" t="b">
        <v>0</v>
      </c>
      <c r="F2351" s="12" t="b">
        <v>0</v>
      </c>
      <c r="G2351" s="12" t="b">
        <v>0</v>
      </c>
      <c r="H2351" s="12" t="b">
        <v>0</v>
      </c>
      <c r="I2351" s="14" t="s">
        <v>8805</v>
      </c>
      <c r="J2351" s="15">
        <v>45383.0</v>
      </c>
      <c r="K2351" s="12" t="b">
        <v>0</v>
      </c>
      <c r="L2351" s="14" t="s">
        <v>8806</v>
      </c>
      <c r="M2351" s="11" t="s">
        <v>1214</v>
      </c>
      <c r="N2351" s="11" t="s">
        <v>9229</v>
      </c>
      <c r="O2351" s="11" t="s">
        <v>9230</v>
      </c>
      <c r="P2351" s="11" t="s">
        <v>8809</v>
      </c>
      <c r="Q2351" s="11" t="s">
        <v>162</v>
      </c>
      <c r="R2351" s="11" t="s">
        <v>5743</v>
      </c>
      <c r="S2351" s="11" t="s">
        <v>9231</v>
      </c>
      <c r="T2351" s="11" t="s">
        <v>9232</v>
      </c>
      <c r="U2351" s="11" t="s">
        <v>4354</v>
      </c>
      <c r="W2351" s="11" t="s">
        <v>8809</v>
      </c>
      <c r="Y2351" s="11" t="s">
        <v>5743</v>
      </c>
      <c r="AA2351" s="11" t="s">
        <v>151</v>
      </c>
      <c r="AB2351" s="13"/>
      <c r="AC2351" s="13"/>
      <c r="AD2351" s="11" t="s">
        <v>5743</v>
      </c>
      <c r="AF2351" s="13"/>
      <c r="AG2351" s="11" t="s">
        <v>152</v>
      </c>
      <c r="AH2351" s="11" t="s">
        <v>8812</v>
      </c>
      <c r="AJ2351" s="13"/>
      <c r="AK2351" s="13"/>
      <c r="AL2351" s="13"/>
      <c r="AM2351" s="13"/>
      <c r="AN2351" s="13"/>
      <c r="AO2351" s="13"/>
      <c r="AP2351" s="11" t="s">
        <v>9228</v>
      </c>
      <c r="AR2351" s="13"/>
      <c r="AS2351" s="13"/>
      <c r="AT2351" s="12" t="b">
        <v>1</v>
      </c>
      <c r="AU2351" s="13"/>
      <c r="AV2351" s="15">
        <v>45910.0</v>
      </c>
      <c r="AW2351" s="13"/>
      <c r="AX2351" s="14" t="s">
        <v>155</v>
      </c>
      <c r="AY2351" s="13"/>
      <c r="AZ2351" s="14">
        <v>953.0</v>
      </c>
      <c r="BA2351" s="13"/>
    </row>
    <row r="2352">
      <c r="A2352" s="11" t="s">
        <v>9233</v>
      </c>
      <c r="B2352" s="11">
        <v>7980.0</v>
      </c>
      <c r="C2352" s="12" t="b">
        <v>0</v>
      </c>
      <c r="D2352" s="12" t="b">
        <v>1</v>
      </c>
      <c r="E2352" s="12" t="b">
        <v>0</v>
      </c>
      <c r="F2352" s="12" t="b">
        <v>0</v>
      </c>
      <c r="G2352" s="12" t="b">
        <v>0</v>
      </c>
      <c r="H2352" s="12" t="b">
        <v>0</v>
      </c>
      <c r="I2352" s="15">
        <v>45566.0</v>
      </c>
      <c r="J2352" s="15">
        <v>45383.0</v>
      </c>
      <c r="K2352" s="12" t="b">
        <v>0</v>
      </c>
      <c r="L2352" s="14" t="s">
        <v>8448</v>
      </c>
      <c r="M2352" s="11" t="s">
        <v>3870</v>
      </c>
      <c r="N2352" s="11" t="s">
        <v>9234</v>
      </c>
      <c r="O2352" s="11" t="s">
        <v>9235</v>
      </c>
      <c r="P2352" s="11" t="s">
        <v>8451</v>
      </c>
      <c r="Q2352" s="11" t="s">
        <v>162</v>
      </c>
      <c r="R2352" s="11" t="s">
        <v>9236</v>
      </c>
      <c r="S2352" s="11" t="s">
        <v>9237</v>
      </c>
      <c r="T2352" s="11" t="s">
        <v>9238</v>
      </c>
      <c r="U2352" s="11" t="s">
        <v>3876</v>
      </c>
      <c r="W2352" s="11" t="s">
        <v>8451</v>
      </c>
      <c r="Y2352" s="11" t="s">
        <v>4928</v>
      </c>
      <c r="AA2352" s="11" t="s">
        <v>151</v>
      </c>
      <c r="AB2352" s="13"/>
      <c r="AC2352" s="13"/>
      <c r="AD2352" s="11" t="s">
        <v>9239</v>
      </c>
      <c r="AF2352" s="14">
        <v>1.0</v>
      </c>
      <c r="AG2352" s="11" t="s">
        <v>152</v>
      </c>
      <c r="AH2352" s="11" t="s">
        <v>8456</v>
      </c>
      <c r="AJ2352" s="13"/>
      <c r="AK2352" s="13"/>
      <c r="AL2352" s="13"/>
      <c r="AM2352" s="13"/>
      <c r="AN2352" s="11" t="s">
        <v>154</v>
      </c>
      <c r="AO2352" s="13"/>
      <c r="AP2352" s="11" t="s">
        <v>9233</v>
      </c>
      <c r="AR2352" s="13"/>
      <c r="AS2352" s="11" t="s">
        <v>154</v>
      </c>
      <c r="AT2352" s="12" t="b">
        <v>1</v>
      </c>
      <c r="AU2352" s="13"/>
      <c r="AV2352" s="15">
        <v>45910.0</v>
      </c>
      <c r="AW2352" s="13"/>
      <c r="AX2352" s="14" t="s">
        <v>155</v>
      </c>
      <c r="AY2352" s="13"/>
      <c r="AZ2352" s="14">
        <v>919.0</v>
      </c>
      <c r="BA2352" s="13"/>
    </row>
    <row r="2353">
      <c r="A2353" s="11" t="s">
        <v>9240</v>
      </c>
      <c r="B2353" s="11">
        <v>7982.0</v>
      </c>
      <c r="C2353" s="12" t="b">
        <v>0</v>
      </c>
      <c r="D2353" s="12" t="b">
        <v>1</v>
      </c>
      <c r="E2353" s="12" t="b">
        <v>0</v>
      </c>
      <c r="F2353" s="12" t="b">
        <v>0</v>
      </c>
      <c r="G2353" s="12" t="b">
        <v>0</v>
      </c>
      <c r="H2353" s="12" t="b">
        <v>0</v>
      </c>
      <c r="I2353" s="13"/>
      <c r="J2353" s="13"/>
      <c r="K2353" s="12" t="b">
        <v>0</v>
      </c>
      <c r="L2353" s="15">
        <v>45475.0</v>
      </c>
      <c r="M2353" s="11" t="s">
        <v>3870</v>
      </c>
      <c r="N2353" s="11" t="s">
        <v>9241</v>
      </c>
      <c r="O2353" s="11" t="s">
        <v>9242</v>
      </c>
      <c r="P2353" s="11" t="s">
        <v>8181</v>
      </c>
      <c r="Q2353" s="11" t="s">
        <v>162</v>
      </c>
      <c r="R2353" s="11" t="s">
        <v>9243</v>
      </c>
      <c r="S2353" s="11" t="s">
        <v>9244</v>
      </c>
      <c r="T2353" s="11" t="s">
        <v>9245</v>
      </c>
      <c r="U2353" s="11" t="s">
        <v>9120</v>
      </c>
      <c r="W2353" s="11" t="s">
        <v>8181</v>
      </c>
      <c r="Y2353" s="11" t="s">
        <v>4928</v>
      </c>
      <c r="AA2353" s="11" t="s">
        <v>151</v>
      </c>
      <c r="AB2353" s="13"/>
      <c r="AC2353" s="13"/>
      <c r="AD2353" s="11" t="s">
        <v>9243</v>
      </c>
      <c r="AE2353" s="13"/>
      <c r="AF2353" s="13"/>
      <c r="AG2353" s="11" t="s">
        <v>152</v>
      </c>
      <c r="AH2353" s="11" t="s">
        <v>8184</v>
      </c>
      <c r="AJ2353" s="13"/>
      <c r="AK2353" s="13"/>
      <c r="AL2353" s="13"/>
      <c r="AM2353" s="13"/>
      <c r="AN2353" s="13"/>
      <c r="AO2353" s="13"/>
      <c r="AP2353" s="11" t="s">
        <v>9240</v>
      </c>
      <c r="AR2353" s="13"/>
      <c r="AS2353" s="11" t="s">
        <v>154</v>
      </c>
      <c r="AT2353" s="12" t="b">
        <v>1</v>
      </c>
      <c r="AU2353" s="13"/>
      <c r="AV2353" s="15">
        <v>45910.0</v>
      </c>
      <c r="AW2353" s="13"/>
      <c r="AX2353" s="14" t="s">
        <v>155</v>
      </c>
      <c r="AY2353" s="13"/>
      <c r="AZ2353" s="14">
        <v>909.0</v>
      </c>
      <c r="BA2353" s="13"/>
    </row>
    <row r="2354">
      <c r="A2354" s="11" t="s">
        <v>9246</v>
      </c>
      <c r="B2354" s="11">
        <v>7983.0</v>
      </c>
      <c r="C2354" s="12" t="b">
        <v>0</v>
      </c>
      <c r="D2354" s="12" t="b">
        <v>1</v>
      </c>
      <c r="E2354" s="12" t="b">
        <v>0</v>
      </c>
      <c r="F2354" s="12" t="b">
        <v>0</v>
      </c>
      <c r="G2354" s="12" t="b">
        <v>0</v>
      </c>
      <c r="H2354" s="12" t="b">
        <v>0</v>
      </c>
      <c r="I2354" s="13"/>
      <c r="J2354" s="13"/>
      <c r="K2354" s="12" t="b">
        <v>0</v>
      </c>
      <c r="L2354" s="15">
        <v>45475.0</v>
      </c>
      <c r="M2354" s="11" t="s">
        <v>3870</v>
      </c>
      <c r="N2354" s="11" t="s">
        <v>9247</v>
      </c>
      <c r="O2354" s="11" t="s">
        <v>9248</v>
      </c>
      <c r="P2354" s="11" t="s">
        <v>8181</v>
      </c>
      <c r="Q2354" s="11" t="s">
        <v>162</v>
      </c>
      <c r="R2354" s="11" t="s">
        <v>9249</v>
      </c>
      <c r="S2354" s="11" t="s">
        <v>9250</v>
      </c>
      <c r="T2354" s="11" t="s">
        <v>9245</v>
      </c>
      <c r="U2354" s="11" t="s">
        <v>9120</v>
      </c>
      <c r="W2354" s="11" t="s">
        <v>8181</v>
      </c>
      <c r="Y2354" s="11" t="s">
        <v>4928</v>
      </c>
      <c r="AA2354" s="11" t="s">
        <v>151</v>
      </c>
      <c r="AB2354" s="13"/>
      <c r="AC2354" s="13"/>
      <c r="AD2354" s="11" t="s">
        <v>9249</v>
      </c>
      <c r="AE2354" s="13"/>
      <c r="AF2354" s="13"/>
      <c r="AG2354" s="11" t="s">
        <v>152</v>
      </c>
      <c r="AH2354" s="11" t="s">
        <v>8184</v>
      </c>
      <c r="AJ2354" s="13"/>
      <c r="AK2354" s="13"/>
      <c r="AL2354" s="13"/>
      <c r="AM2354" s="13"/>
      <c r="AN2354" s="13"/>
      <c r="AO2354" s="13"/>
      <c r="AP2354" s="11" t="s">
        <v>9246</v>
      </c>
      <c r="AR2354" s="13"/>
      <c r="AS2354" s="13"/>
      <c r="AT2354" s="12" t="b">
        <v>1</v>
      </c>
      <c r="AU2354" s="13"/>
      <c r="AV2354" s="15">
        <v>45910.0</v>
      </c>
      <c r="AW2354" s="13"/>
      <c r="AX2354" s="14" t="s">
        <v>155</v>
      </c>
      <c r="AY2354" s="13"/>
      <c r="AZ2354" s="14">
        <v>915.0</v>
      </c>
      <c r="BA2354" s="13"/>
    </row>
    <row r="2355">
      <c r="A2355" s="11" t="s">
        <v>9251</v>
      </c>
      <c r="B2355" s="11">
        <v>7984.0</v>
      </c>
      <c r="C2355" s="12" t="b">
        <v>0</v>
      </c>
      <c r="D2355" s="12" t="b">
        <v>0</v>
      </c>
      <c r="E2355" s="12" t="b">
        <v>0</v>
      </c>
      <c r="F2355" s="12" t="b">
        <v>0</v>
      </c>
      <c r="G2355" s="12" t="b">
        <v>0</v>
      </c>
      <c r="H2355" s="12" t="b">
        <v>0</v>
      </c>
      <c r="I2355" s="14" t="s">
        <v>9252</v>
      </c>
      <c r="J2355" s="13"/>
      <c r="K2355" s="12" t="b">
        <v>0</v>
      </c>
      <c r="L2355" s="15">
        <v>45446.0</v>
      </c>
      <c r="M2355" s="11" t="s">
        <v>3870</v>
      </c>
      <c r="N2355" s="11" t="s">
        <v>9253</v>
      </c>
      <c r="O2355" s="11" t="s">
        <v>9117</v>
      </c>
      <c r="P2355" s="11" t="s">
        <v>8976</v>
      </c>
      <c r="Q2355" s="11" t="s">
        <v>162</v>
      </c>
      <c r="R2355" s="11" t="s">
        <v>9118</v>
      </c>
      <c r="T2355" s="11" t="s">
        <v>9245</v>
      </c>
      <c r="U2355" s="11" t="s">
        <v>9120</v>
      </c>
      <c r="W2355" s="11" t="s">
        <v>8976</v>
      </c>
      <c r="Y2355" s="11" t="s">
        <v>4928</v>
      </c>
      <c r="AA2355" s="11" t="s">
        <v>151</v>
      </c>
      <c r="AB2355" s="13"/>
      <c r="AC2355" s="13"/>
      <c r="AD2355" s="11" t="s">
        <v>9118</v>
      </c>
      <c r="AF2355" s="13"/>
      <c r="AG2355" s="11" t="s">
        <v>152</v>
      </c>
      <c r="AH2355" s="11" t="s">
        <v>8978</v>
      </c>
      <c r="AJ2355" s="13"/>
      <c r="AK2355" s="13"/>
      <c r="AL2355" s="13"/>
      <c r="AM2355" s="13"/>
      <c r="AN2355" s="13"/>
      <c r="AO2355" s="13"/>
      <c r="AP2355" s="11" t="s">
        <v>9251</v>
      </c>
      <c r="AR2355" s="13"/>
      <c r="AS2355" s="13"/>
      <c r="AT2355" s="12" t="b">
        <v>1</v>
      </c>
      <c r="AU2355" s="13"/>
      <c r="AV2355" s="15">
        <v>45910.0</v>
      </c>
      <c r="AW2355" s="13"/>
      <c r="AX2355" s="14" t="s">
        <v>155</v>
      </c>
      <c r="AY2355" s="13"/>
      <c r="AZ2355" s="14">
        <v>964.0</v>
      </c>
      <c r="BA2355" s="13"/>
    </row>
    <row r="2356">
      <c r="A2356" s="11" t="s">
        <v>9254</v>
      </c>
      <c r="B2356" s="11">
        <v>7985.0</v>
      </c>
      <c r="C2356" s="12" t="b">
        <v>0</v>
      </c>
      <c r="D2356" s="12" t="b">
        <v>1</v>
      </c>
      <c r="E2356" s="12" t="b">
        <v>0</v>
      </c>
      <c r="F2356" s="12" t="b">
        <v>0</v>
      </c>
      <c r="G2356" s="12" t="b">
        <v>0</v>
      </c>
      <c r="H2356" s="12" t="b">
        <v>0</v>
      </c>
      <c r="I2356" s="14" t="s">
        <v>9252</v>
      </c>
      <c r="J2356" s="13"/>
      <c r="K2356" s="12" t="b">
        <v>0</v>
      </c>
      <c r="L2356" s="15">
        <v>45446.0</v>
      </c>
      <c r="M2356" s="11" t="s">
        <v>3870</v>
      </c>
      <c r="N2356" s="11" t="s">
        <v>9255</v>
      </c>
      <c r="O2356" s="11" t="s">
        <v>6838</v>
      </c>
      <c r="P2356" s="11" t="s">
        <v>8976</v>
      </c>
      <c r="Q2356" s="11" t="s">
        <v>162</v>
      </c>
      <c r="R2356" s="11" t="s">
        <v>6839</v>
      </c>
      <c r="S2356" s="11" t="s">
        <v>437</v>
      </c>
      <c r="T2356" s="11" t="s">
        <v>9245</v>
      </c>
      <c r="U2356" s="11" t="s">
        <v>9120</v>
      </c>
      <c r="W2356" s="11" t="s">
        <v>8976</v>
      </c>
      <c r="Y2356" s="11" t="s">
        <v>4928</v>
      </c>
      <c r="AA2356" s="11" t="s">
        <v>151</v>
      </c>
      <c r="AB2356" s="13"/>
      <c r="AC2356" s="13"/>
      <c r="AD2356" s="11" t="s">
        <v>6840</v>
      </c>
      <c r="AF2356" s="13"/>
      <c r="AG2356" s="11" t="s">
        <v>152</v>
      </c>
      <c r="AH2356" s="11" t="s">
        <v>8978</v>
      </c>
      <c r="AJ2356" s="13"/>
      <c r="AK2356" s="13"/>
      <c r="AL2356" s="13"/>
      <c r="AM2356" s="13"/>
      <c r="AN2356" s="13"/>
      <c r="AO2356" s="13"/>
      <c r="AP2356" s="11" t="s">
        <v>9254</v>
      </c>
      <c r="AR2356" s="13"/>
      <c r="AS2356" s="13"/>
      <c r="AT2356" s="12" t="b">
        <v>1</v>
      </c>
      <c r="AU2356" s="13"/>
      <c r="AV2356" s="15">
        <v>45910.0</v>
      </c>
      <c r="AW2356" s="13"/>
      <c r="AX2356" s="14" t="s">
        <v>155</v>
      </c>
      <c r="AY2356" s="13"/>
      <c r="AZ2356" s="14">
        <v>963.0</v>
      </c>
      <c r="BA2356" s="13"/>
    </row>
    <row r="2357">
      <c r="A2357" s="11" t="s">
        <v>9256</v>
      </c>
      <c r="B2357" s="11">
        <v>7986.0</v>
      </c>
      <c r="C2357" s="12" t="b">
        <v>0</v>
      </c>
      <c r="D2357" s="12" t="b">
        <v>0</v>
      </c>
      <c r="E2357" s="12" t="b">
        <v>0</v>
      </c>
      <c r="F2357" s="12" t="b">
        <v>0</v>
      </c>
      <c r="G2357" s="12" t="b">
        <v>0</v>
      </c>
      <c r="H2357" s="12" t="b">
        <v>0</v>
      </c>
      <c r="I2357" s="14" t="s">
        <v>8805</v>
      </c>
      <c r="J2357" s="15">
        <v>45352.0</v>
      </c>
      <c r="K2357" s="12" t="b">
        <v>0</v>
      </c>
      <c r="L2357" s="14" t="s">
        <v>9163</v>
      </c>
      <c r="M2357" s="11" t="s">
        <v>3597</v>
      </c>
      <c r="N2357" s="11" t="s">
        <v>9257</v>
      </c>
      <c r="O2357" s="11" t="s">
        <v>3599</v>
      </c>
      <c r="P2357" s="11" t="s">
        <v>9165</v>
      </c>
      <c r="Q2357" s="11" t="s">
        <v>3705</v>
      </c>
      <c r="R2357" s="11" t="s">
        <v>3600</v>
      </c>
      <c r="S2357" s="11" t="s">
        <v>1065</v>
      </c>
      <c r="T2357" s="11" t="s">
        <v>9196</v>
      </c>
      <c r="U2357" s="11" t="s">
        <v>9258</v>
      </c>
      <c r="W2357" s="11" t="s">
        <v>9165</v>
      </c>
      <c r="Y2357" s="11" t="s">
        <v>3600</v>
      </c>
      <c r="Z2357" s="13"/>
      <c r="AA2357" s="11" t="s">
        <v>215</v>
      </c>
      <c r="AB2357" s="13"/>
      <c r="AC2357" s="13"/>
      <c r="AD2357" s="11" t="s">
        <v>3600</v>
      </c>
      <c r="AE2357" s="13"/>
      <c r="AF2357" s="13"/>
      <c r="AG2357" s="11" t="s">
        <v>152</v>
      </c>
      <c r="AH2357" s="11" t="s">
        <v>9167</v>
      </c>
      <c r="AJ2357" s="13"/>
      <c r="AK2357" s="13"/>
      <c r="AL2357" s="13"/>
      <c r="AM2357" s="13"/>
      <c r="AN2357" s="13"/>
      <c r="AO2357" s="13"/>
      <c r="AP2357" s="11" t="s">
        <v>9256</v>
      </c>
      <c r="AR2357" s="13"/>
      <c r="AS2357" s="13"/>
      <c r="AT2357" s="12" t="b">
        <v>1</v>
      </c>
      <c r="AU2357" s="13"/>
      <c r="AV2357" s="14" t="s">
        <v>167</v>
      </c>
      <c r="AW2357" s="13"/>
      <c r="AX2357" s="14" t="s">
        <v>155</v>
      </c>
      <c r="AY2357" s="13"/>
      <c r="AZ2357" s="14">
        <v>7647.0</v>
      </c>
      <c r="BA2357" s="13"/>
    </row>
    <row r="2358">
      <c r="A2358" s="11" t="s">
        <v>9259</v>
      </c>
      <c r="B2358" s="11">
        <v>7987.0</v>
      </c>
      <c r="C2358" s="12" t="b">
        <v>0</v>
      </c>
      <c r="D2358" s="12" t="b">
        <v>1</v>
      </c>
      <c r="E2358" s="12" t="b">
        <v>0</v>
      </c>
      <c r="F2358" s="12" t="b">
        <v>0</v>
      </c>
      <c r="G2358" s="12" t="b">
        <v>0</v>
      </c>
      <c r="H2358" s="12" t="b">
        <v>0</v>
      </c>
      <c r="I2358" s="14" t="s">
        <v>8805</v>
      </c>
      <c r="J2358" s="15">
        <v>45352.0</v>
      </c>
      <c r="K2358" s="12" t="b">
        <v>0</v>
      </c>
      <c r="L2358" s="14" t="s">
        <v>9163</v>
      </c>
      <c r="M2358" s="11" t="s">
        <v>7215</v>
      </c>
      <c r="N2358" s="11" t="s">
        <v>9260</v>
      </c>
      <c r="O2358" s="11" t="s">
        <v>9185</v>
      </c>
      <c r="P2358" s="11" t="s">
        <v>9165</v>
      </c>
      <c r="Q2358" s="11" t="s">
        <v>3705</v>
      </c>
      <c r="R2358" s="11" t="s">
        <v>9186</v>
      </c>
      <c r="S2358" s="11" t="s">
        <v>3800</v>
      </c>
      <c r="T2358" s="11" t="s">
        <v>9196</v>
      </c>
      <c r="U2358" s="11" t="s">
        <v>7220</v>
      </c>
      <c r="W2358" s="11" t="s">
        <v>9165</v>
      </c>
      <c r="Y2358" s="11" t="s">
        <v>9186</v>
      </c>
      <c r="Z2358" s="13"/>
      <c r="AA2358" s="11" t="s">
        <v>151</v>
      </c>
      <c r="AB2358" s="13"/>
      <c r="AC2358" s="13"/>
      <c r="AD2358" s="11" t="s">
        <v>9186</v>
      </c>
      <c r="AE2358" s="13"/>
      <c r="AF2358" s="13"/>
      <c r="AG2358" s="11" t="s">
        <v>152</v>
      </c>
      <c r="AH2358" s="11" t="s">
        <v>9167</v>
      </c>
      <c r="AJ2358" s="13"/>
      <c r="AK2358" s="13"/>
      <c r="AL2358" s="13"/>
      <c r="AM2358" s="13"/>
      <c r="AN2358" s="13"/>
      <c r="AO2358" s="13"/>
      <c r="AP2358" s="11" t="s">
        <v>9259</v>
      </c>
      <c r="AR2358" s="13"/>
      <c r="AS2358" s="13"/>
      <c r="AT2358" s="12" t="b">
        <v>1</v>
      </c>
      <c r="AU2358" s="13"/>
      <c r="AV2358" s="17">
        <v>45940.0</v>
      </c>
      <c r="AW2358" s="13"/>
      <c r="AX2358" s="14" t="s">
        <v>155</v>
      </c>
      <c r="AY2358" s="13"/>
      <c r="AZ2358" s="14">
        <v>1274.0</v>
      </c>
      <c r="BA2358" s="13"/>
    </row>
    <row r="2359">
      <c r="A2359" s="11" t="s">
        <v>9261</v>
      </c>
      <c r="B2359" s="11">
        <v>7988.0</v>
      </c>
      <c r="C2359" s="12" t="b">
        <v>0</v>
      </c>
      <c r="D2359" s="12" t="b">
        <v>0</v>
      </c>
      <c r="E2359" s="12" t="b">
        <v>0</v>
      </c>
      <c r="F2359" s="12" t="b">
        <v>0</v>
      </c>
      <c r="G2359" s="12" t="b">
        <v>0</v>
      </c>
      <c r="H2359" s="12" t="b">
        <v>0</v>
      </c>
      <c r="I2359" s="14" t="s">
        <v>8805</v>
      </c>
      <c r="J2359" s="15">
        <v>45383.0</v>
      </c>
      <c r="K2359" s="12" t="b">
        <v>0</v>
      </c>
      <c r="L2359" s="14" t="s">
        <v>9163</v>
      </c>
      <c r="M2359" s="11" t="s">
        <v>282</v>
      </c>
      <c r="N2359" s="11" t="s">
        <v>9262</v>
      </c>
      <c r="O2359" s="11" t="s">
        <v>1117</v>
      </c>
      <c r="P2359" s="11" t="s">
        <v>9165</v>
      </c>
      <c r="Q2359" s="11" t="s">
        <v>3705</v>
      </c>
      <c r="R2359" s="11" t="s">
        <v>1119</v>
      </c>
      <c r="S2359" s="11" t="s">
        <v>1120</v>
      </c>
      <c r="T2359" s="11" t="s">
        <v>9232</v>
      </c>
      <c r="U2359" s="11" t="s">
        <v>9263</v>
      </c>
      <c r="W2359" s="11" t="s">
        <v>9165</v>
      </c>
      <c r="Y2359" s="11" t="s">
        <v>1119</v>
      </c>
      <c r="Z2359" s="13"/>
      <c r="AA2359" s="11" t="s">
        <v>215</v>
      </c>
      <c r="AB2359" s="13"/>
      <c r="AC2359" s="13"/>
      <c r="AD2359" s="11" t="s">
        <v>1119</v>
      </c>
      <c r="AE2359" s="13"/>
      <c r="AF2359" s="13"/>
      <c r="AG2359" s="11" t="s">
        <v>152</v>
      </c>
      <c r="AH2359" s="11" t="s">
        <v>9167</v>
      </c>
      <c r="AJ2359" s="13"/>
      <c r="AK2359" s="13"/>
      <c r="AL2359" s="13"/>
      <c r="AM2359" s="13"/>
      <c r="AN2359" s="13"/>
      <c r="AO2359" s="13"/>
      <c r="AP2359" s="11" t="s">
        <v>9261</v>
      </c>
      <c r="AR2359" s="13"/>
      <c r="AS2359" s="13"/>
      <c r="AT2359" s="12" t="b">
        <v>1</v>
      </c>
      <c r="AU2359" s="13"/>
      <c r="AV2359" s="17">
        <v>45940.0</v>
      </c>
      <c r="AW2359" s="13"/>
      <c r="AX2359" s="14" t="s">
        <v>155</v>
      </c>
      <c r="AY2359" s="13"/>
      <c r="AZ2359" s="14">
        <v>1275.0</v>
      </c>
      <c r="BA2359" s="13"/>
    </row>
    <row r="2360">
      <c r="A2360" s="11" t="s">
        <v>9264</v>
      </c>
      <c r="B2360" s="11">
        <v>7990.0</v>
      </c>
      <c r="C2360" s="12" t="b">
        <v>0</v>
      </c>
      <c r="D2360" s="12" t="b">
        <v>1</v>
      </c>
      <c r="E2360" s="12" t="b">
        <v>0</v>
      </c>
      <c r="F2360" s="12" t="b">
        <v>0</v>
      </c>
      <c r="G2360" s="12" t="b">
        <v>0</v>
      </c>
      <c r="H2360" s="12" t="b">
        <v>0</v>
      </c>
      <c r="I2360" s="13"/>
      <c r="J2360" s="13"/>
      <c r="K2360" s="12" t="b">
        <v>0</v>
      </c>
      <c r="L2360" s="14" t="s">
        <v>9163</v>
      </c>
      <c r="M2360" s="11" t="s">
        <v>1221</v>
      </c>
      <c r="N2360" s="11" t="s">
        <v>9265</v>
      </c>
      <c r="O2360" s="11" t="s">
        <v>3879</v>
      </c>
      <c r="P2360" s="11" t="s">
        <v>9165</v>
      </c>
      <c r="Q2360" s="11" t="s">
        <v>3705</v>
      </c>
      <c r="R2360" s="11" t="s">
        <v>3880</v>
      </c>
      <c r="S2360" s="11" t="s">
        <v>3881</v>
      </c>
      <c r="T2360" s="11" t="s">
        <v>9266</v>
      </c>
      <c r="U2360" s="11" t="s">
        <v>4844</v>
      </c>
      <c r="W2360" s="11" t="s">
        <v>9165</v>
      </c>
      <c r="Y2360" s="11" t="s">
        <v>3880</v>
      </c>
      <c r="Z2360" s="13"/>
      <c r="AA2360" s="11" t="s">
        <v>151</v>
      </c>
      <c r="AB2360" s="13"/>
      <c r="AC2360" s="13"/>
      <c r="AD2360" s="11" t="s">
        <v>3880</v>
      </c>
      <c r="AE2360" s="13"/>
      <c r="AF2360" s="13"/>
      <c r="AG2360" s="11" t="s">
        <v>152</v>
      </c>
      <c r="AH2360" s="11" t="s">
        <v>9167</v>
      </c>
      <c r="AJ2360" s="13"/>
      <c r="AK2360" s="13"/>
      <c r="AL2360" s="13"/>
      <c r="AM2360" s="13"/>
      <c r="AN2360" s="13"/>
      <c r="AO2360" s="13"/>
      <c r="AP2360" s="11" t="s">
        <v>9264</v>
      </c>
      <c r="AR2360" s="13"/>
      <c r="AS2360" s="13"/>
      <c r="AT2360" s="12" t="b">
        <v>1</v>
      </c>
      <c r="AU2360" s="13"/>
      <c r="AV2360" s="17">
        <v>45940.0</v>
      </c>
      <c r="AW2360" s="13"/>
      <c r="AX2360" s="14" t="s">
        <v>155</v>
      </c>
      <c r="AY2360" s="13"/>
      <c r="AZ2360" s="14">
        <v>1276.0</v>
      </c>
      <c r="BA2360" s="13"/>
    </row>
    <row r="2361">
      <c r="A2361" s="11" t="s">
        <v>9267</v>
      </c>
      <c r="B2361" s="11">
        <v>7996.0</v>
      </c>
      <c r="C2361" s="12" t="b">
        <v>0</v>
      </c>
      <c r="D2361" s="12" t="b">
        <v>0</v>
      </c>
      <c r="E2361" s="12" t="b">
        <v>0</v>
      </c>
      <c r="F2361" s="12" t="b">
        <v>0</v>
      </c>
      <c r="G2361" s="12" t="b">
        <v>0</v>
      </c>
      <c r="H2361" s="12" t="b">
        <v>0</v>
      </c>
      <c r="I2361" s="13"/>
      <c r="J2361" s="13"/>
      <c r="K2361" s="12" t="b">
        <v>0</v>
      </c>
      <c r="L2361" s="15">
        <v>45415.0</v>
      </c>
      <c r="M2361" s="11" t="s">
        <v>1124</v>
      </c>
      <c r="N2361" s="11" t="s">
        <v>9268</v>
      </c>
      <c r="O2361" s="11" t="s">
        <v>6315</v>
      </c>
      <c r="P2361" s="11" t="s">
        <v>9073</v>
      </c>
      <c r="Q2361" s="11" t="s">
        <v>972</v>
      </c>
      <c r="R2361" s="11" t="s">
        <v>6316</v>
      </c>
      <c r="S2361" s="11" t="s">
        <v>6317</v>
      </c>
      <c r="V2361" s="13"/>
      <c r="W2361" s="11" t="s">
        <v>9073</v>
      </c>
      <c r="X2361" s="11" t="s">
        <v>1283</v>
      </c>
      <c r="Y2361" s="11" t="s">
        <v>6316</v>
      </c>
      <c r="Z2361" s="13"/>
      <c r="AA2361" s="11" t="s">
        <v>215</v>
      </c>
      <c r="AB2361" s="13"/>
      <c r="AC2361" s="13"/>
      <c r="AD2361" s="11" t="s">
        <v>6316</v>
      </c>
      <c r="AE2361" s="13"/>
      <c r="AF2361" s="13"/>
      <c r="AG2361" s="11" t="s">
        <v>152</v>
      </c>
      <c r="AH2361" s="11" t="s">
        <v>9074</v>
      </c>
      <c r="AJ2361" s="11" t="s">
        <v>1283</v>
      </c>
      <c r="AK2361" s="13"/>
      <c r="AL2361" s="13"/>
      <c r="AM2361" s="13"/>
      <c r="AN2361" s="13"/>
      <c r="AO2361" s="13"/>
      <c r="AP2361" s="11" t="s">
        <v>9267</v>
      </c>
      <c r="AR2361" s="13"/>
      <c r="AS2361" s="13"/>
      <c r="AT2361" s="12" t="b">
        <v>1</v>
      </c>
      <c r="AU2361" s="13"/>
      <c r="AV2361" s="17">
        <v>45940.0</v>
      </c>
      <c r="AW2361" s="13"/>
      <c r="AX2361" s="14" t="s">
        <v>155</v>
      </c>
      <c r="AY2361" s="13"/>
      <c r="AZ2361" s="14">
        <v>1210.0</v>
      </c>
      <c r="BA2361" s="13"/>
    </row>
    <row r="2362">
      <c r="A2362" s="11" t="s">
        <v>9269</v>
      </c>
      <c r="B2362" s="11">
        <v>7997.0</v>
      </c>
      <c r="C2362" s="12" t="b">
        <v>0</v>
      </c>
      <c r="D2362" s="12" t="b">
        <v>1</v>
      </c>
      <c r="E2362" s="12" t="b">
        <v>0</v>
      </c>
      <c r="F2362" s="12" t="b">
        <v>0</v>
      </c>
      <c r="G2362" s="12" t="b">
        <v>0</v>
      </c>
      <c r="H2362" s="12" t="b">
        <v>0</v>
      </c>
      <c r="I2362" s="13"/>
      <c r="J2362" s="15">
        <v>45413.0</v>
      </c>
      <c r="K2362" s="12" t="b">
        <v>0</v>
      </c>
      <c r="L2362" s="14" t="s">
        <v>9123</v>
      </c>
      <c r="M2362" s="11" t="s">
        <v>2970</v>
      </c>
      <c r="N2362" s="11" t="s">
        <v>9270</v>
      </c>
      <c r="O2362" s="11" t="s">
        <v>9271</v>
      </c>
      <c r="P2362" s="11" t="s">
        <v>9125</v>
      </c>
      <c r="Q2362" s="11" t="s">
        <v>3705</v>
      </c>
      <c r="R2362" s="11" t="s">
        <v>9272</v>
      </c>
      <c r="S2362" s="11" t="s">
        <v>9273</v>
      </c>
      <c r="T2362" s="11" t="s">
        <v>9238</v>
      </c>
      <c r="U2362" s="11" t="s">
        <v>8748</v>
      </c>
      <c r="W2362" s="11" t="s">
        <v>9125</v>
      </c>
      <c r="AA2362" s="11" t="s">
        <v>151</v>
      </c>
      <c r="AB2362" s="13"/>
      <c r="AC2362" s="13"/>
      <c r="AD2362" s="11" t="s">
        <v>9272</v>
      </c>
      <c r="AE2362" s="13"/>
      <c r="AF2362" s="13"/>
      <c r="AG2362" s="11" t="s">
        <v>152</v>
      </c>
      <c r="AH2362" s="11" t="s">
        <v>9128</v>
      </c>
      <c r="AJ2362" s="13"/>
      <c r="AK2362" s="13"/>
      <c r="AL2362" s="13"/>
      <c r="AM2362" s="13"/>
      <c r="AN2362" s="13"/>
      <c r="AO2362" s="13"/>
      <c r="AP2362" s="11" t="s">
        <v>9269</v>
      </c>
      <c r="AR2362" s="13"/>
      <c r="AS2362" s="13"/>
      <c r="AT2362" s="12" t="b">
        <v>1</v>
      </c>
      <c r="AU2362" s="13"/>
      <c r="AV2362" s="17">
        <v>45940.0</v>
      </c>
      <c r="AW2362" s="13"/>
      <c r="AX2362" s="14" t="s">
        <v>155</v>
      </c>
      <c r="AY2362" s="13"/>
      <c r="AZ2362" s="14">
        <v>1269.0</v>
      </c>
      <c r="BA2362" s="13"/>
    </row>
    <row r="2363">
      <c r="A2363" s="11" t="s">
        <v>9274</v>
      </c>
      <c r="B2363" s="11">
        <v>7999.0</v>
      </c>
      <c r="C2363" s="12" t="b">
        <v>0</v>
      </c>
      <c r="D2363" s="12" t="b">
        <v>0</v>
      </c>
      <c r="E2363" s="12" t="b">
        <v>0</v>
      </c>
      <c r="F2363" s="12" t="b">
        <v>0</v>
      </c>
      <c r="G2363" s="12" t="b">
        <v>0</v>
      </c>
      <c r="H2363" s="12" t="b">
        <v>0</v>
      </c>
      <c r="I2363" s="13"/>
      <c r="J2363" s="15">
        <v>45627.0</v>
      </c>
      <c r="K2363" s="12" t="b">
        <v>0</v>
      </c>
      <c r="L2363" s="14" t="s">
        <v>9169</v>
      </c>
      <c r="M2363" s="11" t="s">
        <v>1657</v>
      </c>
      <c r="N2363" s="11" t="s">
        <v>9275</v>
      </c>
      <c r="O2363" s="11" t="s">
        <v>9276</v>
      </c>
      <c r="P2363" s="11" t="s">
        <v>9171</v>
      </c>
      <c r="Q2363" s="11" t="s">
        <v>3705</v>
      </c>
      <c r="R2363" s="11" t="s">
        <v>9277</v>
      </c>
      <c r="S2363" s="11" t="s">
        <v>9278</v>
      </c>
      <c r="T2363" s="11" t="s">
        <v>9279</v>
      </c>
      <c r="U2363" s="11" t="s">
        <v>7920</v>
      </c>
      <c r="W2363" s="11" t="s">
        <v>9171</v>
      </c>
      <c r="Y2363" s="11" t="s">
        <v>9280</v>
      </c>
      <c r="AA2363" s="11" t="s">
        <v>151</v>
      </c>
      <c r="AB2363" s="13"/>
      <c r="AC2363" s="13"/>
      <c r="AD2363" s="11" t="s">
        <v>9277</v>
      </c>
      <c r="AE2363" s="13"/>
      <c r="AF2363" s="13"/>
      <c r="AG2363" s="11" t="s">
        <v>152</v>
      </c>
      <c r="AH2363" s="11" t="s">
        <v>9172</v>
      </c>
      <c r="AJ2363" s="13"/>
      <c r="AK2363" s="13"/>
      <c r="AL2363" s="13"/>
      <c r="AM2363" s="13"/>
      <c r="AN2363" s="13"/>
      <c r="AO2363" s="13"/>
      <c r="AP2363" s="11" t="s">
        <v>9274</v>
      </c>
      <c r="AR2363" s="13"/>
      <c r="AS2363" s="13"/>
      <c r="AT2363" s="12" t="b">
        <v>1</v>
      </c>
      <c r="AU2363" s="13"/>
      <c r="AV2363" s="17">
        <v>45940.0</v>
      </c>
      <c r="AW2363" s="13"/>
      <c r="AX2363" s="14" t="s">
        <v>155</v>
      </c>
      <c r="AY2363" s="13"/>
      <c r="AZ2363" s="14">
        <v>1404.0</v>
      </c>
      <c r="BA2363" s="13"/>
    </row>
    <row r="2364">
      <c r="A2364" s="11" t="s">
        <v>9281</v>
      </c>
      <c r="B2364" s="11">
        <v>8002.0</v>
      </c>
      <c r="C2364" s="12" t="b">
        <v>0</v>
      </c>
      <c r="D2364" s="12" t="b">
        <v>0</v>
      </c>
      <c r="E2364" s="12" t="b">
        <v>0</v>
      </c>
      <c r="F2364" s="12" t="b">
        <v>0</v>
      </c>
      <c r="G2364" s="12" t="b">
        <v>0</v>
      </c>
      <c r="H2364" s="12" t="b">
        <v>0</v>
      </c>
      <c r="I2364" s="13"/>
      <c r="J2364" s="15">
        <v>45566.0</v>
      </c>
      <c r="K2364" s="12" t="b">
        <v>0</v>
      </c>
      <c r="L2364" s="14" t="s">
        <v>9123</v>
      </c>
      <c r="M2364" s="11" t="s">
        <v>1657</v>
      </c>
      <c r="N2364" s="11" t="s">
        <v>9282</v>
      </c>
      <c r="O2364" s="11" t="s">
        <v>3143</v>
      </c>
      <c r="P2364" s="11" t="s">
        <v>9125</v>
      </c>
      <c r="Q2364" s="11" t="s">
        <v>3705</v>
      </c>
      <c r="R2364" s="11" t="s">
        <v>3144</v>
      </c>
      <c r="S2364" s="11" t="s">
        <v>3145</v>
      </c>
      <c r="T2364" s="11" t="s">
        <v>9279</v>
      </c>
      <c r="U2364" s="11" t="s">
        <v>7920</v>
      </c>
      <c r="W2364" s="11" t="s">
        <v>9125</v>
      </c>
      <c r="Y2364" s="11" t="s">
        <v>9280</v>
      </c>
      <c r="AA2364" s="11" t="s">
        <v>151</v>
      </c>
      <c r="AB2364" s="13"/>
      <c r="AC2364" s="13"/>
      <c r="AD2364" s="11" t="s">
        <v>3144</v>
      </c>
      <c r="AE2364" s="13"/>
      <c r="AF2364" s="13"/>
      <c r="AG2364" s="11" t="s">
        <v>152</v>
      </c>
      <c r="AH2364" s="11" t="s">
        <v>9128</v>
      </c>
      <c r="AJ2364" s="13"/>
      <c r="AK2364" s="13"/>
      <c r="AL2364" s="13"/>
      <c r="AM2364" s="13"/>
      <c r="AN2364" s="13"/>
      <c r="AO2364" s="13"/>
      <c r="AP2364" s="11" t="s">
        <v>9281</v>
      </c>
      <c r="AR2364" s="13"/>
      <c r="AS2364" s="13"/>
      <c r="AT2364" s="12" t="b">
        <v>1</v>
      </c>
      <c r="AU2364" s="13"/>
      <c r="AV2364" s="17">
        <v>45940.0</v>
      </c>
      <c r="AW2364" s="13"/>
      <c r="AX2364" s="14" t="s">
        <v>155</v>
      </c>
      <c r="AY2364" s="13"/>
      <c r="AZ2364" s="14">
        <v>1267.0</v>
      </c>
      <c r="BA2364" s="13"/>
    </row>
    <row r="2365">
      <c r="A2365" s="11" t="s">
        <v>9283</v>
      </c>
      <c r="B2365" s="11">
        <v>8003.0</v>
      </c>
      <c r="C2365" s="12" t="b">
        <v>0</v>
      </c>
      <c r="D2365" s="12" t="b">
        <v>0</v>
      </c>
      <c r="E2365" s="12" t="b">
        <v>0</v>
      </c>
      <c r="F2365" s="12" t="b">
        <v>0</v>
      </c>
      <c r="G2365" s="12" t="b">
        <v>0</v>
      </c>
      <c r="H2365" s="12" t="b">
        <v>0</v>
      </c>
      <c r="I2365" s="13"/>
      <c r="J2365" s="13"/>
      <c r="K2365" s="12" t="b">
        <v>0</v>
      </c>
      <c r="L2365" s="15">
        <v>45415.0</v>
      </c>
      <c r="M2365" s="11" t="s">
        <v>1221</v>
      </c>
      <c r="N2365" s="11" t="s">
        <v>9284</v>
      </c>
      <c r="O2365" s="11" t="s">
        <v>3879</v>
      </c>
      <c r="P2365" s="11" t="s">
        <v>9073</v>
      </c>
      <c r="Q2365" s="11" t="s">
        <v>972</v>
      </c>
      <c r="R2365" s="11" t="s">
        <v>3880</v>
      </c>
      <c r="S2365" s="11" t="s">
        <v>3881</v>
      </c>
      <c r="V2365" s="13"/>
      <c r="W2365" s="11" t="s">
        <v>9073</v>
      </c>
      <c r="X2365" s="11" t="s">
        <v>1121</v>
      </c>
      <c r="Y2365" s="11" t="s">
        <v>3880</v>
      </c>
      <c r="Z2365" s="13"/>
      <c r="AA2365" s="11" t="s">
        <v>215</v>
      </c>
      <c r="AB2365" s="13"/>
      <c r="AC2365" s="13"/>
      <c r="AD2365" s="11" t="s">
        <v>3880</v>
      </c>
      <c r="AE2365" s="13"/>
      <c r="AF2365" s="13"/>
      <c r="AG2365" s="11" t="s">
        <v>152</v>
      </c>
      <c r="AH2365" s="11" t="s">
        <v>9074</v>
      </c>
      <c r="AJ2365" s="11" t="s">
        <v>1121</v>
      </c>
      <c r="AK2365" s="13"/>
      <c r="AL2365" s="13"/>
      <c r="AM2365" s="13"/>
      <c r="AN2365" s="13"/>
      <c r="AO2365" s="13"/>
      <c r="AP2365" s="11" t="s">
        <v>9283</v>
      </c>
      <c r="AR2365" s="13"/>
      <c r="AS2365" s="13"/>
      <c r="AT2365" s="12" t="b">
        <v>1</v>
      </c>
      <c r="AU2365" s="13"/>
      <c r="AV2365" s="17">
        <v>45940.0</v>
      </c>
      <c r="AW2365" s="13"/>
      <c r="AX2365" s="14" t="s">
        <v>155</v>
      </c>
      <c r="AY2365" s="13"/>
      <c r="AZ2365" s="14">
        <v>1212.0</v>
      </c>
      <c r="BA2365" s="13"/>
    </row>
    <row r="2366">
      <c r="A2366" s="11" t="s">
        <v>9285</v>
      </c>
      <c r="B2366" s="11">
        <v>8004.0</v>
      </c>
      <c r="C2366" s="12" t="b">
        <v>0</v>
      </c>
      <c r="D2366" s="12" t="b">
        <v>0</v>
      </c>
      <c r="E2366" s="12" t="b">
        <v>0</v>
      </c>
      <c r="F2366" s="12" t="b">
        <v>0</v>
      </c>
      <c r="G2366" s="12" t="b">
        <v>0</v>
      </c>
      <c r="H2366" s="12" t="b">
        <v>0</v>
      </c>
      <c r="I2366" s="13"/>
      <c r="J2366" s="13"/>
      <c r="K2366" s="12" t="b">
        <v>0</v>
      </c>
      <c r="L2366" s="14" t="s">
        <v>9123</v>
      </c>
      <c r="M2366" s="11" t="s">
        <v>5533</v>
      </c>
      <c r="N2366" s="11" t="s">
        <v>9286</v>
      </c>
      <c r="O2366" s="11" t="s">
        <v>9287</v>
      </c>
      <c r="P2366" s="11" t="s">
        <v>9125</v>
      </c>
      <c r="Q2366" s="11" t="s">
        <v>3705</v>
      </c>
      <c r="R2366" s="11" t="s">
        <v>9288</v>
      </c>
      <c r="S2366" s="11" t="s">
        <v>9289</v>
      </c>
      <c r="U2366" s="13"/>
      <c r="V2366" s="13"/>
      <c r="W2366" s="11" t="s">
        <v>9125</v>
      </c>
      <c r="AA2366" s="11" t="s">
        <v>597</v>
      </c>
      <c r="AB2366" s="13"/>
      <c r="AC2366" s="13"/>
      <c r="AD2366" s="11" t="s">
        <v>9288</v>
      </c>
      <c r="AF2366" s="13"/>
      <c r="AG2366" s="11" t="s">
        <v>152</v>
      </c>
      <c r="AH2366" s="11" t="s">
        <v>9128</v>
      </c>
      <c r="AJ2366" s="13"/>
      <c r="AK2366" s="13"/>
      <c r="AL2366" s="13"/>
      <c r="AM2366" s="13"/>
      <c r="AN2366" s="13"/>
      <c r="AO2366" s="13"/>
      <c r="AP2366" s="11" t="s">
        <v>9285</v>
      </c>
      <c r="AR2366" s="13"/>
      <c r="AS2366" s="13"/>
      <c r="AT2366" s="12" t="b">
        <v>1</v>
      </c>
      <c r="AU2366" s="13"/>
      <c r="AV2366" s="14" t="s">
        <v>167</v>
      </c>
      <c r="AW2366" s="13"/>
      <c r="AX2366" s="14" t="s">
        <v>155</v>
      </c>
      <c r="AY2366" s="13"/>
      <c r="AZ2366" s="14">
        <v>7648.0</v>
      </c>
      <c r="BA2366" s="13"/>
    </row>
    <row r="2367">
      <c r="A2367" s="11" t="s">
        <v>9290</v>
      </c>
      <c r="B2367" s="11">
        <v>8005.0</v>
      </c>
      <c r="C2367" s="12" t="b">
        <v>0</v>
      </c>
      <c r="D2367" s="12" t="b">
        <v>0</v>
      </c>
      <c r="E2367" s="12" t="b">
        <v>0</v>
      </c>
      <c r="F2367" s="12" t="b">
        <v>0</v>
      </c>
      <c r="G2367" s="12" t="b">
        <v>0</v>
      </c>
      <c r="H2367" s="12" t="b">
        <v>0</v>
      </c>
      <c r="I2367" s="13"/>
      <c r="J2367" s="13"/>
      <c r="K2367" s="12" t="b">
        <v>0</v>
      </c>
      <c r="L2367" s="14" t="s">
        <v>9123</v>
      </c>
      <c r="M2367" s="11" t="s">
        <v>1793</v>
      </c>
      <c r="N2367" s="11" t="s">
        <v>9291</v>
      </c>
      <c r="O2367" s="11" t="s">
        <v>9292</v>
      </c>
      <c r="P2367" s="11" t="s">
        <v>9125</v>
      </c>
      <c r="Q2367" s="11" t="s">
        <v>3705</v>
      </c>
      <c r="R2367" s="11" t="s">
        <v>9293</v>
      </c>
      <c r="S2367" s="11" t="s">
        <v>9294</v>
      </c>
      <c r="T2367" s="11" t="s">
        <v>9295</v>
      </c>
      <c r="U2367" s="11" t="s">
        <v>9209</v>
      </c>
      <c r="W2367" s="11" t="s">
        <v>9125</v>
      </c>
      <c r="Y2367" s="11" t="s">
        <v>3503</v>
      </c>
      <c r="Z2367" s="13"/>
      <c r="AA2367" s="11" t="s">
        <v>597</v>
      </c>
      <c r="AB2367" s="13"/>
      <c r="AC2367" s="13"/>
      <c r="AD2367" s="11" t="s">
        <v>9293</v>
      </c>
      <c r="AF2367" s="13"/>
      <c r="AG2367" s="11" t="s">
        <v>152</v>
      </c>
      <c r="AH2367" s="11" t="s">
        <v>9128</v>
      </c>
      <c r="AJ2367" s="13"/>
      <c r="AK2367" s="13"/>
      <c r="AL2367" s="13"/>
      <c r="AM2367" s="13"/>
      <c r="AN2367" s="13"/>
      <c r="AO2367" s="13"/>
      <c r="AP2367" s="11" t="s">
        <v>9290</v>
      </c>
      <c r="AR2367" s="13"/>
      <c r="AS2367" s="13"/>
      <c r="AT2367" s="12" t="b">
        <v>1</v>
      </c>
      <c r="AU2367" s="13"/>
      <c r="AV2367" s="17">
        <v>45940.0</v>
      </c>
      <c r="AW2367" s="13"/>
      <c r="AX2367" s="14" t="s">
        <v>155</v>
      </c>
      <c r="AY2367" s="13"/>
      <c r="AZ2367" s="14">
        <v>1261.0</v>
      </c>
      <c r="BA2367" s="13"/>
    </row>
    <row r="2368">
      <c r="A2368" s="11" t="s">
        <v>9296</v>
      </c>
      <c r="B2368" s="11">
        <v>8006.0</v>
      </c>
      <c r="C2368" s="12" t="b">
        <v>0</v>
      </c>
      <c r="D2368" s="12" t="b">
        <v>0</v>
      </c>
      <c r="E2368" s="12" t="b">
        <v>0</v>
      </c>
      <c r="F2368" s="12" t="b">
        <v>0</v>
      </c>
      <c r="G2368" s="12" t="b">
        <v>0</v>
      </c>
      <c r="H2368" s="12" t="b">
        <v>0</v>
      </c>
      <c r="I2368" s="13"/>
      <c r="J2368" s="13"/>
      <c r="K2368" s="12" t="b">
        <v>0</v>
      </c>
      <c r="L2368" s="15">
        <v>45506.0</v>
      </c>
      <c r="M2368" s="11" t="s">
        <v>1438</v>
      </c>
      <c r="N2368" s="11" t="s">
        <v>9297</v>
      </c>
      <c r="O2368" s="11" t="s">
        <v>9298</v>
      </c>
      <c r="P2368" s="11" t="s">
        <v>9299</v>
      </c>
      <c r="Q2368" s="11" t="s">
        <v>384</v>
      </c>
      <c r="R2368" s="11" t="s">
        <v>9300</v>
      </c>
      <c r="T2368" s="11" t="s">
        <v>9301</v>
      </c>
      <c r="U2368" s="11" t="s">
        <v>8922</v>
      </c>
      <c r="W2368" s="11" t="s">
        <v>9299</v>
      </c>
      <c r="Y2368" s="11" t="s">
        <v>4575</v>
      </c>
      <c r="Z2368" s="13"/>
      <c r="AA2368" s="11" t="s">
        <v>151</v>
      </c>
      <c r="AB2368" s="13"/>
      <c r="AC2368" s="13"/>
      <c r="AD2368" s="11" t="s">
        <v>9300</v>
      </c>
      <c r="AF2368" s="13"/>
      <c r="AG2368" s="11" t="s">
        <v>152</v>
      </c>
      <c r="AH2368" s="11" t="s">
        <v>9302</v>
      </c>
      <c r="AJ2368" s="13"/>
      <c r="AK2368" s="13"/>
      <c r="AL2368" s="13"/>
      <c r="AM2368" s="13"/>
      <c r="AN2368" s="11" t="s">
        <v>154</v>
      </c>
      <c r="AO2368" s="13"/>
      <c r="AP2368" s="11" t="s">
        <v>9296</v>
      </c>
      <c r="AR2368" s="13"/>
      <c r="AS2368" s="11" t="s">
        <v>154</v>
      </c>
      <c r="AT2368" s="12" t="b">
        <v>1</v>
      </c>
      <c r="AU2368" s="13"/>
      <c r="AV2368" s="15">
        <v>45910.0</v>
      </c>
      <c r="AW2368" s="13"/>
      <c r="AX2368" s="14" t="s">
        <v>155</v>
      </c>
      <c r="AY2368" s="13"/>
      <c r="AZ2368" s="14">
        <v>1049.0</v>
      </c>
      <c r="BA2368" s="13"/>
    </row>
    <row r="2369">
      <c r="A2369" s="11" t="s">
        <v>9303</v>
      </c>
      <c r="B2369" s="11">
        <v>8007.0</v>
      </c>
      <c r="C2369" s="12" t="b">
        <v>0</v>
      </c>
      <c r="D2369" s="12" t="b">
        <v>1</v>
      </c>
      <c r="E2369" s="12" t="b">
        <v>0</v>
      </c>
      <c r="F2369" s="12" t="b">
        <v>0</v>
      </c>
      <c r="G2369" s="12" t="b">
        <v>0</v>
      </c>
      <c r="H2369" s="12" t="b">
        <v>0</v>
      </c>
      <c r="I2369" s="13"/>
      <c r="J2369" s="13"/>
      <c r="K2369" s="12" t="b">
        <v>0</v>
      </c>
      <c r="L2369" s="15">
        <v>45506.0</v>
      </c>
      <c r="M2369" s="11" t="s">
        <v>1438</v>
      </c>
      <c r="N2369" s="11" t="s">
        <v>9304</v>
      </c>
      <c r="O2369" s="11" t="s">
        <v>6653</v>
      </c>
      <c r="P2369" s="11" t="s">
        <v>9299</v>
      </c>
      <c r="Q2369" s="11" t="s">
        <v>384</v>
      </c>
      <c r="R2369" s="11" t="s">
        <v>6654</v>
      </c>
      <c r="T2369" s="11" t="s">
        <v>9301</v>
      </c>
      <c r="U2369" s="11" t="s">
        <v>8922</v>
      </c>
      <c r="W2369" s="11" t="s">
        <v>9299</v>
      </c>
      <c r="Y2369" s="11" t="s">
        <v>4575</v>
      </c>
      <c r="Z2369" s="13"/>
      <c r="AA2369" s="11" t="s">
        <v>151</v>
      </c>
      <c r="AB2369" s="13"/>
      <c r="AC2369" s="13"/>
      <c r="AD2369" s="11" t="s">
        <v>6654</v>
      </c>
      <c r="AF2369" s="13"/>
      <c r="AG2369" s="11" t="s">
        <v>152</v>
      </c>
      <c r="AH2369" s="11" t="s">
        <v>9302</v>
      </c>
      <c r="AJ2369" s="13"/>
      <c r="AK2369" s="13"/>
      <c r="AL2369" s="13"/>
      <c r="AM2369" s="13"/>
      <c r="AN2369" s="13"/>
      <c r="AO2369" s="13"/>
      <c r="AP2369" s="11" t="s">
        <v>9303</v>
      </c>
      <c r="AR2369" s="13"/>
      <c r="AS2369" s="11" t="s">
        <v>154</v>
      </c>
      <c r="AT2369" s="12" t="b">
        <v>1</v>
      </c>
      <c r="AU2369" s="13"/>
      <c r="AV2369" s="15">
        <v>45910.0</v>
      </c>
      <c r="AW2369" s="13"/>
      <c r="AX2369" s="14" t="s">
        <v>155</v>
      </c>
      <c r="AY2369" s="13"/>
      <c r="AZ2369" s="14">
        <v>1044.0</v>
      </c>
      <c r="BA2369" s="13"/>
    </row>
    <row r="2370">
      <c r="A2370" s="11" t="s">
        <v>9305</v>
      </c>
      <c r="B2370" s="11">
        <v>8008.0</v>
      </c>
      <c r="C2370" s="12" t="b">
        <v>0</v>
      </c>
      <c r="D2370" s="12" t="b">
        <v>1</v>
      </c>
      <c r="E2370" s="12" t="b">
        <v>0</v>
      </c>
      <c r="F2370" s="12" t="b">
        <v>0</v>
      </c>
      <c r="G2370" s="12" t="b">
        <v>0</v>
      </c>
      <c r="H2370" s="12" t="b">
        <v>0</v>
      </c>
      <c r="I2370" s="13"/>
      <c r="J2370" s="13"/>
      <c r="K2370" s="12" t="b">
        <v>0</v>
      </c>
      <c r="L2370" s="15">
        <v>45506.0</v>
      </c>
      <c r="M2370" s="11" t="s">
        <v>1438</v>
      </c>
      <c r="N2370" s="11" t="s">
        <v>9306</v>
      </c>
      <c r="O2370" s="11" t="s">
        <v>5598</v>
      </c>
      <c r="P2370" s="11" t="s">
        <v>9299</v>
      </c>
      <c r="Q2370" s="11" t="s">
        <v>384</v>
      </c>
      <c r="R2370" s="11" t="s">
        <v>5600</v>
      </c>
      <c r="S2370" s="11" t="s">
        <v>5601</v>
      </c>
      <c r="T2370" s="11" t="s">
        <v>9301</v>
      </c>
      <c r="U2370" s="11" t="s">
        <v>8922</v>
      </c>
      <c r="W2370" s="11" t="s">
        <v>9299</v>
      </c>
      <c r="Y2370" s="11" t="s">
        <v>4575</v>
      </c>
      <c r="Z2370" s="13"/>
      <c r="AA2370" s="11" t="s">
        <v>151</v>
      </c>
      <c r="AB2370" s="13"/>
      <c r="AC2370" s="13"/>
      <c r="AD2370" s="11" t="s">
        <v>5600</v>
      </c>
      <c r="AF2370" s="13"/>
      <c r="AG2370" s="11" t="s">
        <v>152</v>
      </c>
      <c r="AH2370" s="11" t="s">
        <v>9302</v>
      </c>
      <c r="AJ2370" s="13"/>
      <c r="AK2370" s="13"/>
      <c r="AL2370" s="13"/>
      <c r="AM2370" s="13"/>
      <c r="AN2370" s="13"/>
      <c r="AO2370" s="13"/>
      <c r="AP2370" s="11" t="s">
        <v>9305</v>
      </c>
      <c r="AR2370" s="13"/>
      <c r="AS2370" s="13"/>
      <c r="AT2370" s="12" t="b">
        <v>1</v>
      </c>
      <c r="AU2370" s="13"/>
      <c r="AV2370" s="15">
        <v>45910.0</v>
      </c>
      <c r="AW2370" s="13"/>
      <c r="AX2370" s="14" t="s">
        <v>155</v>
      </c>
      <c r="AY2370" s="13"/>
      <c r="AZ2370" s="14">
        <v>1034.0</v>
      </c>
      <c r="BA2370" s="13"/>
    </row>
    <row r="2371">
      <c r="A2371" s="11" t="s">
        <v>9307</v>
      </c>
      <c r="B2371" s="11">
        <v>8009.0</v>
      </c>
      <c r="C2371" s="12" t="b">
        <v>0</v>
      </c>
      <c r="D2371" s="12" t="b">
        <v>0</v>
      </c>
      <c r="E2371" s="12" t="b">
        <v>0</v>
      </c>
      <c r="F2371" s="12" t="b">
        <v>0</v>
      </c>
      <c r="G2371" s="12" t="b">
        <v>0</v>
      </c>
      <c r="H2371" s="12" t="b">
        <v>0</v>
      </c>
      <c r="I2371" s="13"/>
      <c r="J2371" s="13"/>
      <c r="K2371" s="12" t="b">
        <v>0</v>
      </c>
      <c r="L2371" s="15">
        <v>45506.0</v>
      </c>
      <c r="M2371" s="11" t="s">
        <v>1438</v>
      </c>
      <c r="N2371" s="11" t="s">
        <v>9308</v>
      </c>
      <c r="O2371" s="11" t="s">
        <v>9309</v>
      </c>
      <c r="P2371" s="11" t="s">
        <v>9299</v>
      </c>
      <c r="Q2371" s="11" t="s">
        <v>384</v>
      </c>
      <c r="R2371" s="11" t="s">
        <v>9310</v>
      </c>
      <c r="S2371" s="11" t="s">
        <v>9311</v>
      </c>
      <c r="T2371" s="11" t="s">
        <v>9301</v>
      </c>
      <c r="U2371" s="11" t="s">
        <v>8922</v>
      </c>
      <c r="W2371" s="11" t="s">
        <v>9299</v>
      </c>
      <c r="Y2371" s="11" t="s">
        <v>4575</v>
      </c>
      <c r="Z2371" s="13"/>
      <c r="AA2371" s="11" t="s">
        <v>151</v>
      </c>
      <c r="AB2371" s="13"/>
      <c r="AC2371" s="13"/>
      <c r="AD2371" s="11" t="s">
        <v>9310</v>
      </c>
      <c r="AE2371" s="13"/>
      <c r="AF2371" s="13"/>
      <c r="AG2371" s="11" t="s">
        <v>152</v>
      </c>
      <c r="AH2371" s="11" t="s">
        <v>9302</v>
      </c>
      <c r="AJ2371" s="13"/>
      <c r="AK2371" s="13"/>
      <c r="AL2371" s="13"/>
      <c r="AM2371" s="13"/>
      <c r="AN2371" s="13"/>
      <c r="AO2371" s="13"/>
      <c r="AP2371" s="11" t="s">
        <v>9307</v>
      </c>
      <c r="AR2371" s="13"/>
      <c r="AS2371" s="13"/>
      <c r="AT2371" s="12" t="b">
        <v>1</v>
      </c>
      <c r="AU2371" s="13"/>
      <c r="AV2371" s="15">
        <v>45910.0</v>
      </c>
      <c r="AW2371" s="13"/>
      <c r="AX2371" s="14" t="s">
        <v>155</v>
      </c>
      <c r="AY2371" s="13"/>
      <c r="AZ2371" s="14">
        <v>1045.0</v>
      </c>
      <c r="BA2371" s="13"/>
    </row>
    <row r="2372">
      <c r="A2372" s="11" t="s">
        <v>9312</v>
      </c>
      <c r="B2372" s="11">
        <v>8010.0</v>
      </c>
      <c r="C2372" s="12" t="b">
        <v>0</v>
      </c>
      <c r="D2372" s="12" t="b">
        <v>0</v>
      </c>
      <c r="E2372" s="12" t="b">
        <v>0</v>
      </c>
      <c r="F2372" s="12" t="b">
        <v>0</v>
      </c>
      <c r="G2372" s="12" t="b">
        <v>0</v>
      </c>
      <c r="H2372" s="12" t="b">
        <v>0</v>
      </c>
      <c r="I2372" s="13"/>
      <c r="J2372" s="13"/>
      <c r="K2372" s="12" t="b">
        <v>0</v>
      </c>
      <c r="L2372" s="15">
        <v>45506.0</v>
      </c>
      <c r="M2372" s="11" t="s">
        <v>1438</v>
      </c>
      <c r="N2372" s="11" t="s">
        <v>9313</v>
      </c>
      <c r="O2372" s="11" t="s">
        <v>9314</v>
      </c>
      <c r="P2372" s="11" t="s">
        <v>9299</v>
      </c>
      <c r="Q2372" s="11" t="s">
        <v>384</v>
      </c>
      <c r="R2372" s="11" t="s">
        <v>9315</v>
      </c>
      <c r="S2372" s="13"/>
      <c r="T2372" s="11" t="s">
        <v>9301</v>
      </c>
      <c r="U2372" s="11" t="s">
        <v>8922</v>
      </c>
      <c r="W2372" s="11" t="s">
        <v>9299</v>
      </c>
      <c r="Y2372" s="11" t="s">
        <v>4575</v>
      </c>
      <c r="Z2372" s="13"/>
      <c r="AA2372" s="11" t="s">
        <v>151</v>
      </c>
      <c r="AB2372" s="13"/>
      <c r="AC2372" s="13"/>
      <c r="AD2372" s="11" t="s">
        <v>9315</v>
      </c>
      <c r="AE2372" s="13"/>
      <c r="AF2372" s="13"/>
      <c r="AG2372" s="11" t="s">
        <v>152</v>
      </c>
      <c r="AH2372" s="11" t="s">
        <v>9302</v>
      </c>
      <c r="AI2372" s="11" t="s">
        <v>1691</v>
      </c>
      <c r="AJ2372" s="13"/>
      <c r="AK2372" s="13"/>
      <c r="AL2372" s="13"/>
      <c r="AM2372" s="13"/>
      <c r="AN2372" s="13"/>
      <c r="AO2372" s="13"/>
      <c r="AP2372" s="11" t="s">
        <v>9312</v>
      </c>
      <c r="AR2372" s="13"/>
      <c r="AS2372" s="13"/>
      <c r="AT2372" s="12" t="b">
        <v>1</v>
      </c>
      <c r="AU2372" s="13"/>
      <c r="AV2372" s="15">
        <v>45910.0</v>
      </c>
      <c r="AW2372" s="13"/>
      <c r="AX2372" s="14" t="s">
        <v>155</v>
      </c>
      <c r="AY2372" s="13"/>
      <c r="AZ2372" s="14">
        <v>1035.0</v>
      </c>
      <c r="BA2372" s="13"/>
    </row>
    <row r="2373">
      <c r="A2373" s="11" t="s">
        <v>9316</v>
      </c>
      <c r="B2373" s="11">
        <v>8011.0</v>
      </c>
      <c r="C2373" s="12" t="b">
        <v>0</v>
      </c>
      <c r="D2373" s="12" t="b">
        <v>1</v>
      </c>
      <c r="E2373" s="12" t="b">
        <v>0</v>
      </c>
      <c r="F2373" s="12" t="b">
        <v>0</v>
      </c>
      <c r="G2373" s="12" t="b">
        <v>0</v>
      </c>
      <c r="H2373" s="12" t="b">
        <v>0</v>
      </c>
      <c r="I2373" s="13"/>
      <c r="J2373" s="13"/>
      <c r="K2373" s="12" t="b">
        <v>0</v>
      </c>
      <c r="L2373" s="15">
        <v>45506.0</v>
      </c>
      <c r="M2373" s="11" t="s">
        <v>1438</v>
      </c>
      <c r="N2373" s="11" t="s">
        <v>9317</v>
      </c>
      <c r="O2373" s="11" t="s">
        <v>9318</v>
      </c>
      <c r="P2373" s="11" t="s">
        <v>9299</v>
      </c>
      <c r="Q2373" s="11" t="s">
        <v>384</v>
      </c>
      <c r="R2373" s="11" t="s">
        <v>9319</v>
      </c>
      <c r="S2373" s="13"/>
      <c r="T2373" s="11" t="s">
        <v>9301</v>
      </c>
      <c r="U2373" s="11" t="s">
        <v>8922</v>
      </c>
      <c r="W2373" s="11" t="s">
        <v>9299</v>
      </c>
      <c r="Y2373" s="11" t="s">
        <v>4575</v>
      </c>
      <c r="Z2373" s="13"/>
      <c r="AA2373" s="11" t="s">
        <v>151</v>
      </c>
      <c r="AB2373" s="13"/>
      <c r="AC2373" s="13"/>
      <c r="AD2373" s="11" t="s">
        <v>9319</v>
      </c>
      <c r="AE2373" s="13"/>
      <c r="AF2373" s="13"/>
      <c r="AG2373" s="11" t="s">
        <v>152</v>
      </c>
      <c r="AH2373" s="11" t="s">
        <v>9302</v>
      </c>
      <c r="AJ2373" s="13"/>
      <c r="AK2373" s="13"/>
      <c r="AL2373" s="13"/>
      <c r="AM2373" s="13"/>
      <c r="AN2373" s="13"/>
      <c r="AO2373" s="13"/>
      <c r="AP2373" s="11" t="s">
        <v>9316</v>
      </c>
      <c r="AR2373" s="13"/>
      <c r="AS2373" s="13"/>
      <c r="AT2373" s="12" t="b">
        <v>1</v>
      </c>
      <c r="AU2373" s="13"/>
      <c r="AV2373" s="15">
        <v>45910.0</v>
      </c>
      <c r="AW2373" s="13"/>
      <c r="AX2373" s="14" t="s">
        <v>155</v>
      </c>
      <c r="AY2373" s="13"/>
      <c r="AZ2373" s="14">
        <v>1046.0</v>
      </c>
      <c r="BA2373" s="13"/>
    </row>
    <row r="2374">
      <c r="A2374" s="11" t="s">
        <v>9320</v>
      </c>
      <c r="B2374" s="11">
        <v>8012.0</v>
      </c>
      <c r="C2374" s="12" t="b">
        <v>0</v>
      </c>
      <c r="D2374" s="12" t="b">
        <v>1</v>
      </c>
      <c r="E2374" s="12" t="b">
        <v>0</v>
      </c>
      <c r="F2374" s="12" t="b">
        <v>0</v>
      </c>
      <c r="G2374" s="12" t="b">
        <v>0</v>
      </c>
      <c r="H2374" s="12" t="b">
        <v>0</v>
      </c>
      <c r="I2374" s="13"/>
      <c r="J2374" s="13"/>
      <c r="K2374" s="12" t="b">
        <v>0</v>
      </c>
      <c r="L2374" s="15">
        <v>45506.0</v>
      </c>
      <c r="M2374" s="11" t="s">
        <v>1438</v>
      </c>
      <c r="N2374" s="11" t="s">
        <v>9321</v>
      </c>
      <c r="O2374" s="11" t="s">
        <v>6521</v>
      </c>
      <c r="P2374" s="11" t="s">
        <v>9299</v>
      </c>
      <c r="Q2374" s="11" t="s">
        <v>384</v>
      </c>
      <c r="R2374" s="11" t="s">
        <v>6522</v>
      </c>
      <c r="S2374" s="11" t="s">
        <v>6523</v>
      </c>
      <c r="T2374" s="11" t="s">
        <v>9301</v>
      </c>
      <c r="U2374" s="11" t="s">
        <v>8922</v>
      </c>
      <c r="W2374" s="11" t="s">
        <v>9299</v>
      </c>
      <c r="Y2374" s="11" t="s">
        <v>4575</v>
      </c>
      <c r="Z2374" s="13"/>
      <c r="AA2374" s="11" t="s">
        <v>151</v>
      </c>
      <c r="AB2374" s="13"/>
      <c r="AC2374" s="13"/>
      <c r="AD2374" s="11" t="s">
        <v>6522</v>
      </c>
      <c r="AF2374" s="13"/>
      <c r="AG2374" s="11" t="s">
        <v>152</v>
      </c>
      <c r="AH2374" s="11" t="s">
        <v>9302</v>
      </c>
      <c r="AJ2374" s="13"/>
      <c r="AK2374" s="13"/>
      <c r="AL2374" s="13"/>
      <c r="AM2374" s="13"/>
      <c r="AN2374" s="13"/>
      <c r="AO2374" s="13"/>
      <c r="AP2374" s="11" t="s">
        <v>9320</v>
      </c>
      <c r="AR2374" s="13"/>
      <c r="AS2374" s="13"/>
      <c r="AT2374" s="12" t="b">
        <v>1</v>
      </c>
      <c r="AU2374" s="13"/>
      <c r="AV2374" s="15">
        <v>45910.0</v>
      </c>
      <c r="AW2374" s="13"/>
      <c r="AX2374" s="14" t="s">
        <v>155</v>
      </c>
      <c r="AY2374" s="13"/>
      <c r="AZ2374" s="14">
        <v>1043.0</v>
      </c>
      <c r="BA2374" s="13"/>
    </row>
    <row r="2375">
      <c r="A2375" s="11" t="s">
        <v>9322</v>
      </c>
      <c r="B2375" s="11">
        <v>8013.0</v>
      </c>
      <c r="C2375" s="12" t="b">
        <v>0</v>
      </c>
      <c r="D2375" s="12" t="b">
        <v>0</v>
      </c>
      <c r="E2375" s="12" t="b">
        <v>0</v>
      </c>
      <c r="F2375" s="12" t="b">
        <v>0</v>
      </c>
      <c r="G2375" s="12" t="b">
        <v>0</v>
      </c>
      <c r="H2375" s="12" t="b">
        <v>0</v>
      </c>
      <c r="I2375" s="13"/>
      <c r="J2375" s="13"/>
      <c r="K2375" s="12" t="b">
        <v>0</v>
      </c>
      <c r="L2375" s="15">
        <v>45506.0</v>
      </c>
      <c r="M2375" s="11" t="s">
        <v>1438</v>
      </c>
      <c r="N2375" s="11" t="s">
        <v>9323</v>
      </c>
      <c r="O2375" s="11" t="s">
        <v>6721</v>
      </c>
      <c r="P2375" s="11" t="s">
        <v>9299</v>
      </c>
      <c r="Q2375" s="11" t="s">
        <v>384</v>
      </c>
      <c r="R2375" s="11" t="s">
        <v>6722</v>
      </c>
      <c r="T2375" s="11" t="s">
        <v>9301</v>
      </c>
      <c r="U2375" s="11" t="s">
        <v>8922</v>
      </c>
      <c r="W2375" s="11" t="s">
        <v>9299</v>
      </c>
      <c r="Y2375" s="11" t="s">
        <v>4575</v>
      </c>
      <c r="Z2375" s="13"/>
      <c r="AA2375" s="11" t="s">
        <v>151</v>
      </c>
      <c r="AB2375" s="13"/>
      <c r="AC2375" s="13"/>
      <c r="AD2375" s="11" t="s">
        <v>6722</v>
      </c>
      <c r="AF2375" s="13"/>
      <c r="AG2375" s="11" t="s">
        <v>152</v>
      </c>
      <c r="AH2375" s="11" t="s">
        <v>9302</v>
      </c>
      <c r="AI2375" s="11" t="s">
        <v>1691</v>
      </c>
      <c r="AJ2375" s="13"/>
      <c r="AK2375" s="13"/>
      <c r="AL2375" s="13"/>
      <c r="AM2375" s="13"/>
      <c r="AN2375" s="13"/>
      <c r="AO2375" s="13"/>
      <c r="AP2375" s="11" t="s">
        <v>9322</v>
      </c>
      <c r="AR2375" s="13"/>
      <c r="AS2375" s="11" t="s">
        <v>154</v>
      </c>
      <c r="AT2375" s="12" t="b">
        <v>1</v>
      </c>
      <c r="AU2375" s="13"/>
      <c r="AV2375" s="15">
        <v>45910.0</v>
      </c>
      <c r="AW2375" s="13"/>
      <c r="AX2375" s="14" t="s">
        <v>155</v>
      </c>
      <c r="AY2375" s="13"/>
      <c r="AZ2375" s="14">
        <v>1047.0</v>
      </c>
      <c r="BA2375" s="13"/>
    </row>
    <row r="2376">
      <c r="A2376" s="11" t="s">
        <v>9324</v>
      </c>
      <c r="B2376" s="11">
        <v>8014.0</v>
      </c>
      <c r="C2376" s="12" t="b">
        <v>0</v>
      </c>
      <c r="D2376" s="12" t="b">
        <v>0</v>
      </c>
      <c r="E2376" s="12" t="b">
        <v>0</v>
      </c>
      <c r="F2376" s="12" t="b">
        <v>0</v>
      </c>
      <c r="G2376" s="12" t="b">
        <v>0</v>
      </c>
      <c r="H2376" s="12" t="b">
        <v>0</v>
      </c>
      <c r="I2376" s="13"/>
      <c r="J2376" s="13"/>
      <c r="K2376" s="12" t="b">
        <v>0</v>
      </c>
      <c r="L2376" s="15">
        <v>45506.0</v>
      </c>
      <c r="M2376" s="11" t="s">
        <v>1438</v>
      </c>
      <c r="N2376" s="11" t="s">
        <v>9325</v>
      </c>
      <c r="O2376" s="11" t="s">
        <v>9326</v>
      </c>
      <c r="P2376" s="11" t="s">
        <v>9299</v>
      </c>
      <c r="Q2376" s="11" t="s">
        <v>384</v>
      </c>
      <c r="R2376" s="11" t="s">
        <v>9327</v>
      </c>
      <c r="T2376" s="11" t="s">
        <v>9328</v>
      </c>
      <c r="U2376" s="11" t="s">
        <v>8922</v>
      </c>
      <c r="W2376" s="11" t="s">
        <v>9299</v>
      </c>
      <c r="Y2376" s="11" t="s">
        <v>4575</v>
      </c>
      <c r="Z2376" s="13"/>
      <c r="AA2376" s="11" t="s">
        <v>151</v>
      </c>
      <c r="AB2376" s="13"/>
      <c r="AC2376" s="13"/>
      <c r="AD2376" s="11" t="s">
        <v>9327</v>
      </c>
      <c r="AF2376" s="13"/>
      <c r="AG2376" s="11" t="s">
        <v>152</v>
      </c>
      <c r="AH2376" s="11" t="s">
        <v>9302</v>
      </c>
      <c r="AJ2376" s="13"/>
      <c r="AK2376" s="13"/>
      <c r="AL2376" s="13"/>
      <c r="AM2376" s="13"/>
      <c r="AN2376" s="13"/>
      <c r="AO2376" s="13"/>
      <c r="AP2376" s="11" t="s">
        <v>9324</v>
      </c>
      <c r="AR2376" s="13"/>
      <c r="AS2376" s="13"/>
      <c r="AT2376" s="12" t="b">
        <v>1</v>
      </c>
      <c r="AU2376" s="13"/>
      <c r="AV2376" s="15">
        <v>45910.0</v>
      </c>
      <c r="AW2376" s="13"/>
      <c r="AX2376" s="14" t="s">
        <v>155</v>
      </c>
      <c r="AY2376" s="13"/>
      <c r="AZ2376" s="14">
        <v>1040.0</v>
      </c>
      <c r="BA2376" s="13"/>
    </row>
    <row r="2377">
      <c r="A2377" s="11" t="s">
        <v>9329</v>
      </c>
      <c r="B2377" s="11">
        <v>8015.0</v>
      </c>
      <c r="C2377" s="12" t="b">
        <v>0</v>
      </c>
      <c r="D2377" s="12" t="b">
        <v>1</v>
      </c>
      <c r="E2377" s="12" t="b">
        <v>0</v>
      </c>
      <c r="F2377" s="12" t="b">
        <v>0</v>
      </c>
      <c r="G2377" s="12" t="b">
        <v>0</v>
      </c>
      <c r="H2377" s="12" t="b">
        <v>0</v>
      </c>
      <c r="I2377" s="13"/>
      <c r="J2377" s="13"/>
      <c r="K2377" s="12" t="b">
        <v>0</v>
      </c>
      <c r="L2377" s="15">
        <v>45506.0</v>
      </c>
      <c r="M2377" s="11" t="s">
        <v>1438</v>
      </c>
      <c r="N2377" s="11" t="s">
        <v>9330</v>
      </c>
      <c r="O2377" s="11" t="s">
        <v>7048</v>
      </c>
      <c r="P2377" s="11" t="s">
        <v>9299</v>
      </c>
      <c r="Q2377" s="11" t="s">
        <v>384</v>
      </c>
      <c r="R2377" s="11" t="s">
        <v>7049</v>
      </c>
      <c r="S2377" s="13"/>
      <c r="T2377" s="11" t="s">
        <v>9328</v>
      </c>
      <c r="U2377" s="11" t="s">
        <v>8922</v>
      </c>
      <c r="W2377" s="11" t="s">
        <v>9299</v>
      </c>
      <c r="Y2377" s="11" t="s">
        <v>4575</v>
      </c>
      <c r="Z2377" s="13"/>
      <c r="AA2377" s="11" t="s">
        <v>151</v>
      </c>
      <c r="AB2377" s="13"/>
      <c r="AC2377" s="13"/>
      <c r="AD2377" s="11" t="s">
        <v>7049</v>
      </c>
      <c r="AE2377" s="13"/>
      <c r="AF2377" s="13"/>
      <c r="AG2377" s="11" t="s">
        <v>152</v>
      </c>
      <c r="AH2377" s="11" t="s">
        <v>9302</v>
      </c>
      <c r="AJ2377" s="13"/>
      <c r="AK2377" s="13"/>
      <c r="AL2377" s="13"/>
      <c r="AM2377" s="13"/>
      <c r="AN2377" s="13"/>
      <c r="AO2377" s="13"/>
      <c r="AP2377" s="11" t="s">
        <v>9329</v>
      </c>
      <c r="AR2377" s="13"/>
      <c r="AS2377" s="11" t="s">
        <v>154</v>
      </c>
      <c r="AT2377" s="12" t="b">
        <v>1</v>
      </c>
      <c r="AU2377" s="13"/>
      <c r="AV2377" s="15">
        <v>45910.0</v>
      </c>
      <c r="AW2377" s="13"/>
      <c r="AX2377" s="14" t="s">
        <v>155</v>
      </c>
      <c r="AY2377" s="13"/>
      <c r="AZ2377" s="14">
        <v>1042.0</v>
      </c>
      <c r="BA2377" s="13"/>
    </row>
    <row r="2378">
      <c r="A2378" s="11" t="s">
        <v>9331</v>
      </c>
      <c r="B2378" s="11">
        <v>8016.0</v>
      </c>
      <c r="C2378" s="12" t="b">
        <v>0</v>
      </c>
      <c r="D2378" s="12" t="b">
        <v>1</v>
      </c>
      <c r="E2378" s="12" t="b">
        <v>0</v>
      </c>
      <c r="F2378" s="12" t="b">
        <v>0</v>
      </c>
      <c r="G2378" s="12" t="b">
        <v>0</v>
      </c>
      <c r="H2378" s="12" t="b">
        <v>0</v>
      </c>
      <c r="I2378" s="13"/>
      <c r="J2378" s="13"/>
      <c r="K2378" s="12" t="b">
        <v>0</v>
      </c>
      <c r="L2378" s="15">
        <v>45506.0</v>
      </c>
      <c r="M2378" s="11" t="s">
        <v>1438</v>
      </c>
      <c r="N2378" s="11" t="s">
        <v>9332</v>
      </c>
      <c r="O2378" s="11" t="s">
        <v>5605</v>
      </c>
      <c r="P2378" s="11" t="s">
        <v>9299</v>
      </c>
      <c r="Q2378" s="11" t="s">
        <v>384</v>
      </c>
      <c r="R2378" s="11" t="s">
        <v>5606</v>
      </c>
      <c r="S2378" s="13"/>
      <c r="T2378" s="11" t="s">
        <v>9328</v>
      </c>
      <c r="U2378" s="11" t="s">
        <v>8922</v>
      </c>
      <c r="W2378" s="11" t="s">
        <v>9299</v>
      </c>
      <c r="Y2378" s="11" t="s">
        <v>4575</v>
      </c>
      <c r="Z2378" s="13"/>
      <c r="AA2378" s="11" t="s">
        <v>151</v>
      </c>
      <c r="AB2378" s="13"/>
      <c r="AC2378" s="13"/>
      <c r="AD2378" s="11" t="s">
        <v>5606</v>
      </c>
      <c r="AE2378" s="13"/>
      <c r="AF2378" s="13"/>
      <c r="AG2378" s="11" t="s">
        <v>152</v>
      </c>
      <c r="AH2378" s="11" t="s">
        <v>9302</v>
      </c>
      <c r="AJ2378" s="13"/>
      <c r="AK2378" s="13"/>
      <c r="AL2378" s="13"/>
      <c r="AM2378" s="13"/>
      <c r="AN2378" s="13"/>
      <c r="AO2378" s="13"/>
      <c r="AP2378" s="11" t="s">
        <v>9331</v>
      </c>
      <c r="AR2378" s="13"/>
      <c r="AS2378" s="13"/>
      <c r="AT2378" s="12" t="b">
        <v>1</v>
      </c>
      <c r="AU2378" s="13"/>
      <c r="AV2378" s="15">
        <v>45910.0</v>
      </c>
      <c r="AW2378" s="13"/>
      <c r="AX2378" s="14" t="s">
        <v>155</v>
      </c>
      <c r="AY2378" s="13"/>
      <c r="AZ2378" s="14">
        <v>1039.0</v>
      </c>
      <c r="BA2378" s="13"/>
    </row>
    <row r="2379">
      <c r="A2379" s="11" t="s">
        <v>9333</v>
      </c>
      <c r="B2379" s="11">
        <v>8017.0</v>
      </c>
      <c r="C2379" s="12" t="b">
        <v>0</v>
      </c>
      <c r="D2379" s="12" t="b">
        <v>1</v>
      </c>
      <c r="E2379" s="12" t="b">
        <v>0</v>
      </c>
      <c r="F2379" s="12" t="b">
        <v>0</v>
      </c>
      <c r="G2379" s="12" t="b">
        <v>0</v>
      </c>
      <c r="H2379" s="12" t="b">
        <v>0</v>
      </c>
      <c r="I2379" s="13"/>
      <c r="J2379" s="13"/>
      <c r="K2379" s="12" t="b">
        <v>0</v>
      </c>
      <c r="L2379" s="15">
        <v>45506.0</v>
      </c>
      <c r="M2379" s="11" t="s">
        <v>1438</v>
      </c>
      <c r="N2379" s="11" t="s">
        <v>9334</v>
      </c>
      <c r="O2379" s="11" t="s">
        <v>9335</v>
      </c>
      <c r="P2379" s="11" t="s">
        <v>9299</v>
      </c>
      <c r="Q2379" s="11" t="s">
        <v>384</v>
      </c>
      <c r="R2379" s="11" t="s">
        <v>9336</v>
      </c>
      <c r="S2379" s="11" t="s">
        <v>9337</v>
      </c>
      <c r="T2379" s="11" t="s">
        <v>9328</v>
      </c>
      <c r="U2379" s="11" t="s">
        <v>8922</v>
      </c>
      <c r="W2379" s="11" t="s">
        <v>9299</v>
      </c>
      <c r="Y2379" s="11" t="s">
        <v>4575</v>
      </c>
      <c r="Z2379" s="13"/>
      <c r="AA2379" s="11" t="s">
        <v>151</v>
      </c>
      <c r="AB2379" s="13"/>
      <c r="AC2379" s="13"/>
      <c r="AD2379" s="11" t="s">
        <v>9336</v>
      </c>
      <c r="AE2379" s="13"/>
      <c r="AF2379" s="13"/>
      <c r="AG2379" s="11" t="s">
        <v>152</v>
      </c>
      <c r="AH2379" s="11" t="s">
        <v>9302</v>
      </c>
      <c r="AJ2379" s="13"/>
      <c r="AK2379" s="13"/>
      <c r="AL2379" s="13"/>
      <c r="AM2379" s="13"/>
      <c r="AN2379" s="13"/>
      <c r="AO2379" s="13"/>
      <c r="AP2379" s="11" t="s">
        <v>9333</v>
      </c>
      <c r="AR2379" s="13"/>
      <c r="AS2379" s="13"/>
      <c r="AT2379" s="12" t="b">
        <v>1</v>
      </c>
      <c r="AU2379" s="13"/>
      <c r="AV2379" s="15">
        <v>45910.0</v>
      </c>
      <c r="AW2379" s="13"/>
      <c r="AX2379" s="14" t="s">
        <v>155</v>
      </c>
      <c r="AY2379" s="13"/>
      <c r="AZ2379" s="14">
        <v>1038.0</v>
      </c>
      <c r="BA2379" s="13"/>
    </row>
    <row r="2380">
      <c r="A2380" s="11" t="s">
        <v>9338</v>
      </c>
      <c r="B2380" s="11">
        <v>8018.0</v>
      </c>
      <c r="C2380" s="12" t="b">
        <v>0</v>
      </c>
      <c r="D2380" s="12" t="b">
        <v>1</v>
      </c>
      <c r="E2380" s="12" t="b">
        <v>0</v>
      </c>
      <c r="F2380" s="12" t="b">
        <v>0</v>
      </c>
      <c r="G2380" s="12" t="b">
        <v>0</v>
      </c>
      <c r="H2380" s="12" t="b">
        <v>0</v>
      </c>
      <c r="I2380" s="13"/>
      <c r="J2380" s="13"/>
      <c r="K2380" s="12" t="b">
        <v>0</v>
      </c>
      <c r="L2380" s="15">
        <v>45506.0</v>
      </c>
      <c r="M2380" s="11" t="s">
        <v>1438</v>
      </c>
      <c r="N2380" s="11" t="s">
        <v>9339</v>
      </c>
      <c r="O2380" s="11" t="s">
        <v>6435</v>
      </c>
      <c r="P2380" s="11" t="s">
        <v>9299</v>
      </c>
      <c r="Q2380" s="11" t="s">
        <v>384</v>
      </c>
      <c r="R2380" s="11" t="s">
        <v>6436</v>
      </c>
      <c r="S2380" s="11" t="s">
        <v>6437</v>
      </c>
      <c r="T2380" s="11" t="s">
        <v>9328</v>
      </c>
      <c r="U2380" s="11" t="s">
        <v>8922</v>
      </c>
      <c r="W2380" s="11" t="s">
        <v>9299</v>
      </c>
      <c r="Y2380" s="11" t="s">
        <v>4575</v>
      </c>
      <c r="Z2380" s="13"/>
      <c r="AA2380" s="11" t="s">
        <v>151</v>
      </c>
      <c r="AB2380" s="13"/>
      <c r="AC2380" s="13"/>
      <c r="AD2380" s="11" t="s">
        <v>6436</v>
      </c>
      <c r="AE2380" s="13"/>
      <c r="AF2380" s="13"/>
      <c r="AG2380" s="11" t="s">
        <v>152</v>
      </c>
      <c r="AH2380" s="11" t="s">
        <v>9302</v>
      </c>
      <c r="AJ2380" s="13"/>
      <c r="AK2380" s="13"/>
      <c r="AL2380" s="13"/>
      <c r="AM2380" s="13"/>
      <c r="AN2380" s="13"/>
      <c r="AO2380" s="13"/>
      <c r="AP2380" s="11" t="s">
        <v>9338</v>
      </c>
      <c r="AR2380" s="13"/>
      <c r="AS2380" s="11" t="s">
        <v>154</v>
      </c>
      <c r="AT2380" s="12" t="b">
        <v>1</v>
      </c>
      <c r="AU2380" s="13"/>
      <c r="AV2380" s="15">
        <v>45910.0</v>
      </c>
      <c r="AW2380" s="13"/>
      <c r="AX2380" s="14" t="s">
        <v>155</v>
      </c>
      <c r="AY2380" s="13"/>
      <c r="AZ2380" s="14">
        <v>1041.0</v>
      </c>
      <c r="BA2380" s="13"/>
    </row>
    <row r="2381">
      <c r="A2381" s="11" t="s">
        <v>9340</v>
      </c>
      <c r="B2381" s="11">
        <v>8019.0</v>
      </c>
      <c r="C2381" s="12" t="b">
        <v>0</v>
      </c>
      <c r="D2381" s="12" t="b">
        <v>1</v>
      </c>
      <c r="E2381" s="12" t="b">
        <v>0</v>
      </c>
      <c r="F2381" s="12" t="b">
        <v>0</v>
      </c>
      <c r="G2381" s="12" t="b">
        <v>0</v>
      </c>
      <c r="H2381" s="12" t="b">
        <v>0</v>
      </c>
      <c r="I2381" s="13"/>
      <c r="J2381" s="15">
        <v>45323.0</v>
      </c>
      <c r="K2381" s="12" t="b">
        <v>0</v>
      </c>
      <c r="L2381" s="14" t="s">
        <v>9143</v>
      </c>
      <c r="M2381" s="11" t="s">
        <v>1444</v>
      </c>
      <c r="N2381" s="11" t="s">
        <v>9341</v>
      </c>
      <c r="O2381" s="11" t="s">
        <v>9342</v>
      </c>
      <c r="P2381" s="11" t="s">
        <v>9146</v>
      </c>
      <c r="Q2381" s="11" t="s">
        <v>384</v>
      </c>
      <c r="R2381" s="11" t="s">
        <v>9343</v>
      </c>
      <c r="S2381" s="13"/>
      <c r="T2381" s="11" t="s">
        <v>9148</v>
      </c>
      <c r="U2381" s="11" t="s">
        <v>3927</v>
      </c>
      <c r="W2381" s="11" t="s">
        <v>9146</v>
      </c>
      <c r="Y2381" s="11" t="s">
        <v>8525</v>
      </c>
      <c r="Z2381" s="13"/>
      <c r="AA2381" s="11" t="s">
        <v>151</v>
      </c>
      <c r="AB2381" s="13"/>
      <c r="AC2381" s="13"/>
      <c r="AD2381" s="11" t="s">
        <v>9343</v>
      </c>
      <c r="AE2381" s="13"/>
      <c r="AF2381" s="13"/>
      <c r="AG2381" s="11" t="s">
        <v>152</v>
      </c>
      <c r="AH2381" s="11" t="s">
        <v>9149</v>
      </c>
      <c r="AJ2381" s="13"/>
      <c r="AK2381" s="13"/>
      <c r="AL2381" s="13"/>
      <c r="AM2381" s="13"/>
      <c r="AN2381" s="13"/>
      <c r="AO2381" s="13"/>
      <c r="AP2381" s="11" t="s">
        <v>9340</v>
      </c>
      <c r="AR2381" s="13"/>
      <c r="AS2381" s="13"/>
      <c r="AT2381" s="12" t="b">
        <v>1</v>
      </c>
      <c r="AU2381" s="13"/>
      <c r="AV2381" s="14" t="s">
        <v>167</v>
      </c>
      <c r="AW2381" s="13"/>
      <c r="AX2381" s="14" t="s">
        <v>155</v>
      </c>
      <c r="AY2381" s="13"/>
      <c r="AZ2381" s="14">
        <v>7650.0</v>
      </c>
      <c r="BA2381" s="13"/>
    </row>
    <row r="2382">
      <c r="A2382" s="11" t="s">
        <v>9344</v>
      </c>
      <c r="B2382" s="11">
        <v>8020.0</v>
      </c>
      <c r="C2382" s="12" t="b">
        <v>0</v>
      </c>
      <c r="D2382" s="12" t="b">
        <v>0</v>
      </c>
      <c r="E2382" s="12" t="b">
        <v>0</v>
      </c>
      <c r="F2382" s="12" t="b">
        <v>0</v>
      </c>
      <c r="G2382" s="12" t="b">
        <v>0</v>
      </c>
      <c r="H2382" s="12" t="b">
        <v>0</v>
      </c>
      <c r="I2382" s="13"/>
      <c r="J2382" s="15">
        <v>45323.0</v>
      </c>
      <c r="K2382" s="12" t="b">
        <v>0</v>
      </c>
      <c r="L2382" s="14" t="s">
        <v>9143</v>
      </c>
      <c r="M2382" s="11" t="s">
        <v>1444</v>
      </c>
      <c r="N2382" s="11" t="s">
        <v>9345</v>
      </c>
      <c r="O2382" s="11" t="s">
        <v>9346</v>
      </c>
      <c r="P2382" s="11" t="s">
        <v>9146</v>
      </c>
      <c r="Q2382" s="11" t="s">
        <v>384</v>
      </c>
      <c r="R2382" s="11" t="s">
        <v>9347</v>
      </c>
      <c r="S2382" s="13"/>
      <c r="T2382" s="11" t="s">
        <v>9348</v>
      </c>
      <c r="U2382" s="11" t="s">
        <v>3927</v>
      </c>
      <c r="W2382" s="11" t="s">
        <v>9146</v>
      </c>
      <c r="Y2382" s="11" t="s">
        <v>8525</v>
      </c>
      <c r="Z2382" s="13"/>
      <c r="AA2382" s="11" t="s">
        <v>215</v>
      </c>
      <c r="AB2382" s="13"/>
      <c r="AC2382" s="13"/>
      <c r="AD2382" s="11" t="s">
        <v>9347</v>
      </c>
      <c r="AE2382" s="13"/>
      <c r="AF2382" s="13"/>
      <c r="AG2382" s="11" t="s">
        <v>152</v>
      </c>
      <c r="AH2382" s="11" t="s">
        <v>9149</v>
      </c>
      <c r="AJ2382" s="13"/>
      <c r="AK2382" s="13"/>
      <c r="AL2382" s="13"/>
      <c r="AM2382" s="13"/>
      <c r="AN2382" s="13"/>
      <c r="AO2382" s="13"/>
      <c r="AP2382" s="11" t="s">
        <v>9344</v>
      </c>
      <c r="AR2382" s="13"/>
      <c r="AS2382" s="13"/>
      <c r="AT2382" s="12" t="b">
        <v>1</v>
      </c>
      <c r="AU2382" s="13"/>
      <c r="AV2382" s="14" t="s">
        <v>167</v>
      </c>
      <c r="AW2382" s="13"/>
      <c r="AX2382" s="14" t="s">
        <v>155</v>
      </c>
      <c r="AY2382" s="13"/>
      <c r="AZ2382" s="14">
        <v>7649.0</v>
      </c>
      <c r="BA2382" s="13"/>
    </row>
    <row r="2383">
      <c r="A2383" s="11" t="s">
        <v>9349</v>
      </c>
      <c r="B2383" s="11">
        <v>8021.0</v>
      </c>
      <c r="C2383" s="12" t="b">
        <v>0</v>
      </c>
      <c r="D2383" s="12" t="b">
        <v>1</v>
      </c>
      <c r="E2383" s="12" t="b">
        <v>0</v>
      </c>
      <c r="F2383" s="12" t="b">
        <v>0</v>
      </c>
      <c r="G2383" s="12" t="b">
        <v>0</v>
      </c>
      <c r="H2383" s="12" t="b">
        <v>0</v>
      </c>
      <c r="I2383" s="13"/>
      <c r="J2383" s="15">
        <v>45323.0</v>
      </c>
      <c r="K2383" s="12" t="b">
        <v>0</v>
      </c>
      <c r="L2383" s="14" t="s">
        <v>9143</v>
      </c>
      <c r="M2383" s="11" t="s">
        <v>1444</v>
      </c>
      <c r="N2383" s="11" t="s">
        <v>9350</v>
      </c>
      <c r="O2383" s="11" t="s">
        <v>9351</v>
      </c>
      <c r="P2383" s="11" t="s">
        <v>9146</v>
      </c>
      <c r="Q2383" s="11" t="s">
        <v>384</v>
      </c>
      <c r="R2383" s="11" t="s">
        <v>9352</v>
      </c>
      <c r="S2383" s="13"/>
      <c r="T2383" s="11" t="s">
        <v>9148</v>
      </c>
      <c r="U2383" s="11" t="s">
        <v>3927</v>
      </c>
      <c r="W2383" s="11" t="s">
        <v>9146</v>
      </c>
      <c r="Y2383" s="11" t="s">
        <v>8525</v>
      </c>
      <c r="Z2383" s="13"/>
      <c r="AA2383" s="11" t="s">
        <v>151</v>
      </c>
      <c r="AB2383" s="13"/>
      <c r="AC2383" s="13"/>
      <c r="AD2383" s="11" t="s">
        <v>9352</v>
      </c>
      <c r="AE2383" s="13"/>
      <c r="AF2383" s="13"/>
      <c r="AG2383" s="11" t="s">
        <v>152</v>
      </c>
      <c r="AH2383" s="11" t="s">
        <v>9149</v>
      </c>
      <c r="AJ2383" s="13"/>
      <c r="AK2383" s="13"/>
      <c r="AL2383" s="13"/>
      <c r="AM2383" s="13"/>
      <c r="AN2383" s="11" t="s">
        <v>154</v>
      </c>
      <c r="AO2383" s="13"/>
      <c r="AP2383" s="11" t="s">
        <v>9349</v>
      </c>
      <c r="AR2383" s="13"/>
      <c r="AS2383" s="13"/>
      <c r="AT2383" s="12" t="b">
        <v>1</v>
      </c>
      <c r="AU2383" s="13"/>
      <c r="AV2383" s="14" t="s">
        <v>167</v>
      </c>
      <c r="AW2383" s="13"/>
      <c r="AX2383" s="14" t="s">
        <v>155</v>
      </c>
      <c r="AY2383" s="13"/>
      <c r="AZ2383" s="14">
        <v>7651.0</v>
      </c>
      <c r="BA2383" s="13"/>
    </row>
    <row r="2384">
      <c r="A2384" s="11" t="s">
        <v>9353</v>
      </c>
      <c r="B2384" s="11">
        <v>8022.0</v>
      </c>
      <c r="C2384" s="12" t="b">
        <v>0</v>
      </c>
      <c r="D2384" s="12" t="b">
        <v>0</v>
      </c>
      <c r="E2384" s="12" t="b">
        <v>0</v>
      </c>
      <c r="F2384" s="12" t="b">
        <v>0</v>
      </c>
      <c r="G2384" s="12" t="b">
        <v>0</v>
      </c>
      <c r="H2384" s="12" t="b">
        <v>0</v>
      </c>
      <c r="I2384" s="15">
        <v>45566.0</v>
      </c>
      <c r="J2384" s="15">
        <v>45505.0</v>
      </c>
      <c r="K2384" s="12" t="b">
        <v>0</v>
      </c>
      <c r="L2384" s="14" t="s">
        <v>8448</v>
      </c>
      <c r="M2384" s="11" t="s">
        <v>203</v>
      </c>
      <c r="N2384" s="11" t="s">
        <v>9354</v>
      </c>
      <c r="O2384" s="11" t="s">
        <v>8715</v>
      </c>
      <c r="P2384" s="11" t="s">
        <v>8451</v>
      </c>
      <c r="Q2384" s="11" t="s">
        <v>162</v>
      </c>
      <c r="R2384" s="11" t="s">
        <v>8716</v>
      </c>
      <c r="S2384" s="11" t="s">
        <v>8717</v>
      </c>
      <c r="T2384" s="11" t="s">
        <v>9355</v>
      </c>
      <c r="U2384" s="11" t="s">
        <v>4232</v>
      </c>
      <c r="W2384" s="11" t="s">
        <v>8451</v>
      </c>
      <c r="Y2384" s="11" t="s">
        <v>1465</v>
      </c>
      <c r="Z2384" s="13"/>
      <c r="AA2384" s="11" t="s">
        <v>151</v>
      </c>
      <c r="AB2384" s="13"/>
      <c r="AC2384" s="13"/>
      <c r="AD2384" s="11" t="s">
        <v>8716</v>
      </c>
      <c r="AF2384" s="14">
        <v>1.0</v>
      </c>
      <c r="AG2384" s="11" t="s">
        <v>152</v>
      </c>
      <c r="AH2384" s="11" t="s">
        <v>8456</v>
      </c>
      <c r="AJ2384" s="13"/>
      <c r="AK2384" s="13"/>
      <c r="AL2384" s="13"/>
      <c r="AM2384" s="13"/>
      <c r="AN2384" s="13"/>
      <c r="AO2384" s="13"/>
      <c r="AP2384" s="11" t="s">
        <v>9353</v>
      </c>
      <c r="AR2384" s="13"/>
      <c r="AS2384" s="13"/>
      <c r="AT2384" s="12" t="b">
        <v>1</v>
      </c>
      <c r="AU2384" s="13"/>
      <c r="AV2384" s="15">
        <v>45910.0</v>
      </c>
      <c r="AW2384" s="13"/>
      <c r="AX2384" s="14" t="s">
        <v>155</v>
      </c>
      <c r="AY2384" s="13"/>
      <c r="AZ2384" s="14">
        <v>920.0</v>
      </c>
      <c r="BA2384" s="13"/>
    </row>
    <row r="2385">
      <c r="A2385" s="11" t="s">
        <v>9356</v>
      </c>
      <c r="B2385" s="11">
        <v>8023.0</v>
      </c>
      <c r="C2385" s="12" t="b">
        <v>0</v>
      </c>
      <c r="D2385" s="12" t="b">
        <v>1</v>
      </c>
      <c r="E2385" s="12" t="b">
        <v>0</v>
      </c>
      <c r="F2385" s="12" t="b">
        <v>0</v>
      </c>
      <c r="G2385" s="12" t="b">
        <v>0</v>
      </c>
      <c r="H2385" s="12" t="b">
        <v>0</v>
      </c>
      <c r="I2385" s="13"/>
      <c r="J2385" s="13"/>
      <c r="K2385" s="12" t="b">
        <v>0</v>
      </c>
      <c r="L2385" s="15">
        <v>45293.0</v>
      </c>
      <c r="M2385" s="11" t="s">
        <v>1438</v>
      </c>
      <c r="N2385" s="11" t="s">
        <v>9357</v>
      </c>
      <c r="O2385" s="11" t="s">
        <v>9358</v>
      </c>
      <c r="P2385" s="11" t="s">
        <v>9359</v>
      </c>
      <c r="Q2385" s="11" t="s">
        <v>384</v>
      </c>
      <c r="R2385" s="11" t="s">
        <v>9360</v>
      </c>
      <c r="S2385" s="11" t="s">
        <v>524</v>
      </c>
      <c r="T2385" s="11" t="s">
        <v>9361</v>
      </c>
      <c r="U2385" s="11" t="s">
        <v>8922</v>
      </c>
      <c r="W2385" s="11" t="s">
        <v>9359</v>
      </c>
      <c r="Y2385" s="11" t="s">
        <v>4575</v>
      </c>
      <c r="Z2385" s="13"/>
      <c r="AA2385" s="11" t="s">
        <v>151</v>
      </c>
      <c r="AB2385" s="13"/>
      <c r="AC2385" s="13"/>
      <c r="AD2385" s="11" t="s">
        <v>9360</v>
      </c>
      <c r="AF2385" s="13"/>
      <c r="AG2385" s="11" t="s">
        <v>152</v>
      </c>
      <c r="AH2385" s="11" t="s">
        <v>9362</v>
      </c>
      <c r="AJ2385" s="13"/>
      <c r="AK2385" s="13"/>
      <c r="AL2385" s="13"/>
      <c r="AM2385" s="13"/>
      <c r="AN2385" s="13"/>
      <c r="AO2385" s="13"/>
      <c r="AP2385" s="11" t="s">
        <v>9356</v>
      </c>
      <c r="AR2385" s="13"/>
      <c r="AS2385" s="13"/>
      <c r="AT2385" s="12" t="b">
        <v>1</v>
      </c>
      <c r="AU2385" s="13"/>
      <c r="AV2385" s="17">
        <v>45940.0</v>
      </c>
      <c r="AW2385" s="13"/>
      <c r="AX2385" s="14" t="s">
        <v>155</v>
      </c>
      <c r="AY2385" s="13"/>
      <c r="AZ2385" s="14">
        <v>1105.0</v>
      </c>
      <c r="BA2385" s="13"/>
    </row>
    <row r="2386">
      <c r="A2386" s="11" t="s">
        <v>9363</v>
      </c>
      <c r="B2386" s="11">
        <v>8024.0</v>
      </c>
      <c r="C2386" s="12" t="b">
        <v>0</v>
      </c>
      <c r="D2386" s="12" t="b">
        <v>1</v>
      </c>
      <c r="E2386" s="12" t="b">
        <v>0</v>
      </c>
      <c r="F2386" s="12" t="b">
        <v>0</v>
      </c>
      <c r="G2386" s="12" t="b">
        <v>0</v>
      </c>
      <c r="H2386" s="12" t="b">
        <v>0</v>
      </c>
      <c r="I2386" s="13"/>
      <c r="J2386" s="13"/>
      <c r="K2386" s="12" t="b">
        <v>0</v>
      </c>
      <c r="L2386" s="15">
        <v>45293.0</v>
      </c>
      <c r="M2386" s="11" t="s">
        <v>1438</v>
      </c>
      <c r="N2386" s="11" t="s">
        <v>9364</v>
      </c>
      <c r="O2386" s="11" t="s">
        <v>9365</v>
      </c>
      <c r="P2386" s="11" t="s">
        <v>9359</v>
      </c>
      <c r="Q2386" s="11" t="s">
        <v>384</v>
      </c>
      <c r="R2386" s="11" t="s">
        <v>9366</v>
      </c>
      <c r="S2386" s="11" t="s">
        <v>7472</v>
      </c>
      <c r="T2386" s="11" t="s">
        <v>9301</v>
      </c>
      <c r="U2386" s="11" t="s">
        <v>8922</v>
      </c>
      <c r="W2386" s="11" t="s">
        <v>9359</v>
      </c>
      <c r="Y2386" s="11" t="s">
        <v>4575</v>
      </c>
      <c r="Z2386" s="13"/>
      <c r="AA2386" s="11" t="s">
        <v>151</v>
      </c>
      <c r="AB2386" s="13"/>
      <c r="AC2386" s="13"/>
      <c r="AD2386" s="11" t="s">
        <v>9366</v>
      </c>
      <c r="AE2386" s="13"/>
      <c r="AF2386" s="13"/>
      <c r="AG2386" s="11" t="s">
        <v>152</v>
      </c>
      <c r="AH2386" s="11" t="s">
        <v>9362</v>
      </c>
      <c r="AJ2386" s="13"/>
      <c r="AK2386" s="13"/>
      <c r="AL2386" s="13"/>
      <c r="AM2386" s="13"/>
      <c r="AN2386" s="13"/>
      <c r="AO2386" s="13"/>
      <c r="AP2386" s="11" t="s">
        <v>9363</v>
      </c>
      <c r="AR2386" s="13"/>
      <c r="AS2386" s="13"/>
      <c r="AT2386" s="12" t="b">
        <v>1</v>
      </c>
      <c r="AU2386" s="13"/>
      <c r="AV2386" s="17">
        <v>45940.0</v>
      </c>
      <c r="AW2386" s="13"/>
      <c r="AX2386" s="14" t="s">
        <v>155</v>
      </c>
      <c r="AY2386" s="13"/>
      <c r="AZ2386" s="14">
        <v>1110.0</v>
      </c>
      <c r="BA2386" s="13"/>
    </row>
    <row r="2387">
      <c r="A2387" s="11" t="s">
        <v>9367</v>
      </c>
      <c r="B2387" s="11">
        <v>8025.0</v>
      </c>
      <c r="C2387" s="12" t="b">
        <v>0</v>
      </c>
      <c r="D2387" s="12" t="b">
        <v>1</v>
      </c>
      <c r="E2387" s="12" t="b">
        <v>0</v>
      </c>
      <c r="F2387" s="12" t="b">
        <v>0</v>
      </c>
      <c r="G2387" s="12" t="b">
        <v>0</v>
      </c>
      <c r="H2387" s="12" t="b">
        <v>0</v>
      </c>
      <c r="I2387" s="13"/>
      <c r="J2387" s="13"/>
      <c r="K2387" s="12" t="b">
        <v>0</v>
      </c>
      <c r="L2387" s="15">
        <v>45293.0</v>
      </c>
      <c r="M2387" s="11" t="s">
        <v>1438</v>
      </c>
      <c r="N2387" s="11" t="s">
        <v>9368</v>
      </c>
      <c r="O2387" s="11" t="s">
        <v>9369</v>
      </c>
      <c r="P2387" s="11" t="s">
        <v>9359</v>
      </c>
      <c r="Q2387" s="11" t="s">
        <v>384</v>
      </c>
      <c r="R2387" s="11" t="s">
        <v>9370</v>
      </c>
      <c r="S2387" s="11" t="s">
        <v>9371</v>
      </c>
      <c r="T2387" s="11" t="s">
        <v>9301</v>
      </c>
      <c r="U2387" s="11" t="s">
        <v>8922</v>
      </c>
      <c r="W2387" s="11" t="s">
        <v>9359</v>
      </c>
      <c r="Y2387" s="11" t="s">
        <v>4575</v>
      </c>
      <c r="Z2387" s="13"/>
      <c r="AA2387" s="11" t="s">
        <v>151</v>
      </c>
      <c r="AB2387" s="13"/>
      <c r="AC2387" s="13"/>
      <c r="AD2387" s="11" t="s">
        <v>9370</v>
      </c>
      <c r="AE2387" s="13"/>
      <c r="AF2387" s="13"/>
      <c r="AG2387" s="11" t="s">
        <v>152</v>
      </c>
      <c r="AH2387" s="11" t="s">
        <v>9362</v>
      </c>
      <c r="AJ2387" s="13"/>
      <c r="AK2387" s="13"/>
      <c r="AL2387" s="13"/>
      <c r="AM2387" s="13"/>
      <c r="AN2387" s="13"/>
      <c r="AO2387" s="13"/>
      <c r="AP2387" s="11" t="s">
        <v>9367</v>
      </c>
      <c r="AR2387" s="13"/>
      <c r="AS2387" s="13"/>
      <c r="AT2387" s="12" t="b">
        <v>1</v>
      </c>
      <c r="AU2387" s="13"/>
      <c r="AV2387" s="17">
        <v>45940.0</v>
      </c>
      <c r="AW2387" s="13"/>
      <c r="AX2387" s="14" t="s">
        <v>155</v>
      </c>
      <c r="AY2387" s="13"/>
      <c r="AZ2387" s="14">
        <v>1106.0</v>
      </c>
      <c r="BA2387" s="13"/>
    </row>
    <row r="2388">
      <c r="A2388" s="11" t="s">
        <v>9372</v>
      </c>
      <c r="B2388" s="11">
        <v>8026.0</v>
      </c>
      <c r="C2388" s="12" t="b">
        <v>0</v>
      </c>
      <c r="D2388" s="12" t="b">
        <v>1</v>
      </c>
      <c r="E2388" s="12" t="b">
        <v>0</v>
      </c>
      <c r="F2388" s="12" t="b">
        <v>0</v>
      </c>
      <c r="G2388" s="12" t="b">
        <v>0</v>
      </c>
      <c r="H2388" s="12" t="b">
        <v>0</v>
      </c>
      <c r="I2388" s="13"/>
      <c r="J2388" s="13"/>
      <c r="K2388" s="12" t="b">
        <v>0</v>
      </c>
      <c r="L2388" s="15">
        <v>45293.0</v>
      </c>
      <c r="M2388" s="11" t="s">
        <v>1438</v>
      </c>
      <c r="N2388" s="11" t="s">
        <v>9373</v>
      </c>
      <c r="O2388" s="11" t="s">
        <v>9374</v>
      </c>
      <c r="P2388" s="11" t="s">
        <v>9359</v>
      </c>
      <c r="Q2388" s="11" t="s">
        <v>384</v>
      </c>
      <c r="R2388" s="11" t="s">
        <v>9375</v>
      </c>
      <c r="S2388" s="11" t="s">
        <v>524</v>
      </c>
      <c r="T2388" s="11" t="s">
        <v>9301</v>
      </c>
      <c r="U2388" s="11" t="s">
        <v>8922</v>
      </c>
      <c r="W2388" s="11" t="s">
        <v>9359</v>
      </c>
      <c r="Y2388" s="11" t="s">
        <v>4575</v>
      </c>
      <c r="Z2388" s="13"/>
      <c r="AA2388" s="11" t="s">
        <v>151</v>
      </c>
      <c r="AB2388" s="13"/>
      <c r="AC2388" s="13"/>
      <c r="AD2388" s="11" t="s">
        <v>9375</v>
      </c>
      <c r="AE2388" s="13"/>
      <c r="AF2388" s="13"/>
      <c r="AG2388" s="11" t="s">
        <v>152</v>
      </c>
      <c r="AH2388" s="11" t="s">
        <v>9362</v>
      </c>
      <c r="AJ2388" s="13"/>
      <c r="AK2388" s="13"/>
      <c r="AL2388" s="13"/>
      <c r="AM2388" s="13"/>
      <c r="AN2388" s="13"/>
      <c r="AO2388" s="13"/>
      <c r="AP2388" s="11" t="s">
        <v>9372</v>
      </c>
      <c r="AR2388" s="13"/>
      <c r="AS2388" s="13"/>
      <c r="AT2388" s="12" t="b">
        <v>1</v>
      </c>
      <c r="AU2388" s="13"/>
      <c r="AV2388" s="17">
        <v>45940.0</v>
      </c>
      <c r="AW2388" s="13"/>
      <c r="AX2388" s="14" t="s">
        <v>155</v>
      </c>
      <c r="AY2388" s="13"/>
      <c r="AZ2388" s="14">
        <v>1112.0</v>
      </c>
      <c r="BA2388" s="13"/>
    </row>
    <row r="2389">
      <c r="A2389" s="11" t="s">
        <v>9376</v>
      </c>
      <c r="B2389" s="11">
        <v>8027.0</v>
      </c>
      <c r="C2389" s="12" t="b">
        <v>0</v>
      </c>
      <c r="D2389" s="12" t="b">
        <v>0</v>
      </c>
      <c r="E2389" s="12" t="b">
        <v>0</v>
      </c>
      <c r="F2389" s="12" t="b">
        <v>0</v>
      </c>
      <c r="G2389" s="12" t="b">
        <v>0</v>
      </c>
      <c r="H2389" s="12" t="b">
        <v>0</v>
      </c>
      <c r="I2389" s="13"/>
      <c r="J2389" s="13"/>
      <c r="K2389" s="12" t="b">
        <v>0</v>
      </c>
      <c r="L2389" s="15">
        <v>45293.0</v>
      </c>
      <c r="M2389" s="11" t="s">
        <v>1438</v>
      </c>
      <c r="N2389" s="11" t="s">
        <v>9377</v>
      </c>
      <c r="O2389" s="11" t="s">
        <v>9378</v>
      </c>
      <c r="P2389" s="11" t="s">
        <v>9359</v>
      </c>
      <c r="Q2389" s="11" t="s">
        <v>384</v>
      </c>
      <c r="R2389" s="11" t="s">
        <v>9379</v>
      </c>
      <c r="S2389" s="13"/>
      <c r="T2389" s="11" t="s">
        <v>9301</v>
      </c>
      <c r="U2389" s="11" t="s">
        <v>8922</v>
      </c>
      <c r="W2389" s="11" t="s">
        <v>9359</v>
      </c>
      <c r="Y2389" s="11" t="s">
        <v>4575</v>
      </c>
      <c r="Z2389" s="13"/>
      <c r="AA2389" s="11" t="s">
        <v>215</v>
      </c>
      <c r="AB2389" s="13"/>
      <c r="AC2389" s="13"/>
      <c r="AD2389" s="11" t="s">
        <v>9379</v>
      </c>
      <c r="AE2389" s="13"/>
      <c r="AF2389" s="13"/>
      <c r="AG2389" s="11" t="s">
        <v>152</v>
      </c>
      <c r="AH2389" s="11" t="s">
        <v>9362</v>
      </c>
      <c r="AI2389" s="11" t="s">
        <v>1691</v>
      </c>
      <c r="AJ2389" s="13"/>
      <c r="AK2389" s="13"/>
      <c r="AL2389" s="13"/>
      <c r="AM2389" s="13"/>
      <c r="AN2389" s="13"/>
      <c r="AO2389" s="13"/>
      <c r="AP2389" s="11" t="s">
        <v>9376</v>
      </c>
      <c r="AR2389" s="13"/>
      <c r="AS2389" s="13"/>
      <c r="AT2389" s="12" t="b">
        <v>1</v>
      </c>
      <c r="AU2389" s="13"/>
      <c r="AV2389" s="17">
        <v>45940.0</v>
      </c>
      <c r="AW2389" s="13"/>
      <c r="AX2389" s="14" t="s">
        <v>155</v>
      </c>
      <c r="AY2389" s="13"/>
      <c r="AZ2389" s="14">
        <v>1096.0</v>
      </c>
      <c r="BA2389" s="13"/>
    </row>
    <row r="2390">
      <c r="A2390" s="11" t="s">
        <v>9380</v>
      </c>
      <c r="B2390" s="11">
        <v>8028.0</v>
      </c>
      <c r="C2390" s="12" t="b">
        <v>0</v>
      </c>
      <c r="D2390" s="12" t="b">
        <v>1</v>
      </c>
      <c r="E2390" s="12" t="b">
        <v>0</v>
      </c>
      <c r="F2390" s="12" t="b">
        <v>0</v>
      </c>
      <c r="G2390" s="12" t="b">
        <v>0</v>
      </c>
      <c r="H2390" s="12" t="b">
        <v>0</v>
      </c>
      <c r="I2390" s="13"/>
      <c r="J2390" s="13"/>
      <c r="K2390" s="12" t="b">
        <v>0</v>
      </c>
      <c r="L2390" s="15">
        <v>45293.0</v>
      </c>
      <c r="M2390" s="11" t="s">
        <v>1438</v>
      </c>
      <c r="N2390" s="11" t="s">
        <v>9381</v>
      </c>
      <c r="O2390" s="11" t="s">
        <v>6721</v>
      </c>
      <c r="P2390" s="11" t="s">
        <v>9359</v>
      </c>
      <c r="Q2390" s="11" t="s">
        <v>384</v>
      </c>
      <c r="R2390" s="11" t="s">
        <v>6722</v>
      </c>
      <c r="T2390" s="11" t="s">
        <v>9301</v>
      </c>
      <c r="U2390" s="11" t="s">
        <v>8922</v>
      </c>
      <c r="W2390" s="11" t="s">
        <v>9359</v>
      </c>
      <c r="Y2390" s="11" t="s">
        <v>4575</v>
      </c>
      <c r="Z2390" s="13"/>
      <c r="AA2390" s="11" t="s">
        <v>151</v>
      </c>
      <c r="AB2390" s="13"/>
      <c r="AC2390" s="13"/>
      <c r="AD2390" s="11" t="s">
        <v>6722</v>
      </c>
      <c r="AF2390" s="13"/>
      <c r="AG2390" s="11" t="s">
        <v>152</v>
      </c>
      <c r="AH2390" s="11" t="s">
        <v>9362</v>
      </c>
      <c r="AJ2390" s="13"/>
      <c r="AK2390" s="13"/>
      <c r="AL2390" s="13"/>
      <c r="AM2390" s="13"/>
      <c r="AN2390" s="13"/>
      <c r="AO2390" s="13"/>
      <c r="AP2390" s="11" t="s">
        <v>9380</v>
      </c>
      <c r="AR2390" s="13"/>
      <c r="AS2390" s="13"/>
      <c r="AT2390" s="12" t="b">
        <v>1</v>
      </c>
      <c r="AU2390" s="13"/>
      <c r="AV2390" s="17">
        <v>45940.0</v>
      </c>
      <c r="AW2390" s="13"/>
      <c r="AX2390" s="14" t="s">
        <v>155</v>
      </c>
      <c r="AY2390" s="13"/>
      <c r="AZ2390" s="14">
        <v>1097.0</v>
      </c>
      <c r="BA2390" s="13"/>
    </row>
    <row r="2391">
      <c r="A2391" s="11" t="s">
        <v>9382</v>
      </c>
      <c r="B2391" s="11">
        <v>8029.0</v>
      </c>
      <c r="C2391" s="12" t="b">
        <v>0</v>
      </c>
      <c r="D2391" s="12" t="b">
        <v>1</v>
      </c>
      <c r="E2391" s="12" t="b">
        <v>0</v>
      </c>
      <c r="F2391" s="12" t="b">
        <v>0</v>
      </c>
      <c r="G2391" s="12" t="b">
        <v>0</v>
      </c>
      <c r="H2391" s="12" t="b">
        <v>0</v>
      </c>
      <c r="I2391" s="13"/>
      <c r="J2391" s="13"/>
      <c r="K2391" s="12" t="b">
        <v>0</v>
      </c>
      <c r="L2391" s="15">
        <v>45293.0</v>
      </c>
      <c r="M2391" s="11" t="s">
        <v>1438</v>
      </c>
      <c r="N2391" s="11" t="s">
        <v>9383</v>
      </c>
      <c r="O2391" s="11" t="s">
        <v>5659</v>
      </c>
      <c r="P2391" s="11" t="s">
        <v>9359</v>
      </c>
      <c r="Q2391" s="11" t="s">
        <v>384</v>
      </c>
      <c r="R2391" s="11" t="s">
        <v>5660</v>
      </c>
      <c r="T2391" s="11" t="s">
        <v>9301</v>
      </c>
      <c r="U2391" s="11" t="s">
        <v>8922</v>
      </c>
      <c r="W2391" s="11" t="s">
        <v>9359</v>
      </c>
      <c r="Y2391" s="11" t="s">
        <v>4575</v>
      </c>
      <c r="Z2391" s="13"/>
      <c r="AA2391" s="11" t="s">
        <v>151</v>
      </c>
      <c r="AB2391" s="13"/>
      <c r="AC2391" s="13"/>
      <c r="AD2391" s="11" t="s">
        <v>5660</v>
      </c>
      <c r="AF2391" s="13"/>
      <c r="AG2391" s="11" t="s">
        <v>152</v>
      </c>
      <c r="AH2391" s="11" t="s">
        <v>9362</v>
      </c>
      <c r="AJ2391" s="13"/>
      <c r="AK2391" s="13"/>
      <c r="AL2391" s="13"/>
      <c r="AM2391" s="13"/>
      <c r="AN2391" s="13"/>
      <c r="AO2391" s="13"/>
      <c r="AP2391" s="11" t="s">
        <v>9382</v>
      </c>
      <c r="AR2391" s="13"/>
      <c r="AS2391" s="13"/>
      <c r="AT2391" s="12" t="b">
        <v>1</v>
      </c>
      <c r="AU2391" s="13"/>
      <c r="AV2391" s="17">
        <v>45940.0</v>
      </c>
      <c r="AW2391" s="13"/>
      <c r="AX2391" s="14" t="s">
        <v>155</v>
      </c>
      <c r="AY2391" s="13"/>
      <c r="AZ2391" s="14">
        <v>1123.0</v>
      </c>
      <c r="BA2391" s="13"/>
    </row>
    <row r="2392">
      <c r="A2392" s="11" t="s">
        <v>9384</v>
      </c>
      <c r="B2392" s="11">
        <v>8031.0</v>
      </c>
      <c r="C2392" s="12" t="b">
        <v>0</v>
      </c>
      <c r="D2392" s="12" t="b">
        <v>1</v>
      </c>
      <c r="E2392" s="12" t="b">
        <v>0</v>
      </c>
      <c r="F2392" s="12" t="b">
        <v>0</v>
      </c>
      <c r="G2392" s="12" t="b">
        <v>0</v>
      </c>
      <c r="H2392" s="12" t="b">
        <v>0</v>
      </c>
      <c r="I2392" s="13"/>
      <c r="J2392" s="15">
        <v>45323.0</v>
      </c>
      <c r="K2392" s="12" t="b">
        <v>0</v>
      </c>
      <c r="L2392" s="14" t="s">
        <v>9143</v>
      </c>
      <c r="M2392" s="11" t="s">
        <v>1444</v>
      </c>
      <c r="N2392" s="11" t="s">
        <v>9385</v>
      </c>
      <c r="O2392" s="11" t="s">
        <v>9386</v>
      </c>
      <c r="P2392" s="11" t="s">
        <v>9146</v>
      </c>
      <c r="Q2392" s="11" t="s">
        <v>384</v>
      </c>
      <c r="R2392" s="11" t="s">
        <v>9387</v>
      </c>
      <c r="S2392" s="13"/>
      <c r="T2392" s="11" t="s">
        <v>9148</v>
      </c>
      <c r="U2392" s="11" t="s">
        <v>3927</v>
      </c>
      <c r="W2392" s="11" t="s">
        <v>9146</v>
      </c>
      <c r="Y2392" s="11" t="s">
        <v>8525</v>
      </c>
      <c r="Z2392" s="13"/>
      <c r="AA2392" s="11" t="s">
        <v>151</v>
      </c>
      <c r="AB2392" s="13"/>
      <c r="AC2392" s="13"/>
      <c r="AD2392" s="11" t="s">
        <v>9387</v>
      </c>
      <c r="AE2392" s="13"/>
      <c r="AF2392" s="13"/>
      <c r="AG2392" s="11" t="s">
        <v>152</v>
      </c>
      <c r="AH2392" s="11" t="s">
        <v>9149</v>
      </c>
      <c r="AJ2392" s="13"/>
      <c r="AK2392" s="13"/>
      <c r="AL2392" s="13"/>
      <c r="AM2392" s="13"/>
      <c r="AN2392" s="13"/>
      <c r="AO2392" s="13"/>
      <c r="AP2392" s="11" t="s">
        <v>9384</v>
      </c>
      <c r="AR2392" s="13"/>
      <c r="AS2392" s="11" t="s">
        <v>154</v>
      </c>
      <c r="AT2392" s="12" t="b">
        <v>1</v>
      </c>
      <c r="AU2392" s="13"/>
      <c r="AV2392" s="14" t="s">
        <v>167</v>
      </c>
      <c r="AW2392" s="13"/>
      <c r="AX2392" s="14" t="s">
        <v>155</v>
      </c>
      <c r="AY2392" s="13"/>
      <c r="AZ2392" s="14">
        <v>7656.0</v>
      </c>
      <c r="BA2392" s="13"/>
    </row>
    <row r="2393">
      <c r="A2393" s="11" t="s">
        <v>9388</v>
      </c>
      <c r="B2393" s="11">
        <v>8032.0</v>
      </c>
      <c r="C2393" s="12" t="b">
        <v>0</v>
      </c>
      <c r="D2393" s="12" t="b">
        <v>1</v>
      </c>
      <c r="E2393" s="12" t="b">
        <v>0</v>
      </c>
      <c r="F2393" s="12" t="b">
        <v>0</v>
      </c>
      <c r="G2393" s="12" t="b">
        <v>0</v>
      </c>
      <c r="H2393" s="12" t="b">
        <v>0</v>
      </c>
      <c r="I2393" s="13"/>
      <c r="J2393" s="15">
        <v>45323.0</v>
      </c>
      <c r="K2393" s="12" t="b">
        <v>0</v>
      </c>
      <c r="L2393" s="14" t="s">
        <v>9143</v>
      </c>
      <c r="M2393" s="11" t="s">
        <v>1444</v>
      </c>
      <c r="N2393" s="11" t="s">
        <v>9389</v>
      </c>
      <c r="O2393" s="11" t="s">
        <v>9390</v>
      </c>
      <c r="P2393" s="11" t="s">
        <v>9146</v>
      </c>
      <c r="Q2393" s="11" t="s">
        <v>384</v>
      </c>
      <c r="R2393" s="11" t="s">
        <v>9391</v>
      </c>
      <c r="S2393" s="13"/>
      <c r="T2393" s="11" t="s">
        <v>9148</v>
      </c>
      <c r="U2393" s="11" t="s">
        <v>3927</v>
      </c>
      <c r="W2393" s="11" t="s">
        <v>9146</v>
      </c>
      <c r="Y2393" s="11" t="s">
        <v>8525</v>
      </c>
      <c r="Z2393" s="13"/>
      <c r="AA2393" s="11" t="s">
        <v>151</v>
      </c>
      <c r="AB2393" s="13"/>
      <c r="AC2393" s="13"/>
      <c r="AD2393" s="11" t="s">
        <v>9391</v>
      </c>
      <c r="AE2393" s="13"/>
      <c r="AF2393" s="13"/>
      <c r="AG2393" s="11" t="s">
        <v>152</v>
      </c>
      <c r="AH2393" s="11" t="s">
        <v>9149</v>
      </c>
      <c r="AJ2393" s="13"/>
      <c r="AK2393" s="13"/>
      <c r="AL2393" s="13"/>
      <c r="AM2393" s="13"/>
      <c r="AN2393" s="13"/>
      <c r="AO2393" s="13"/>
      <c r="AP2393" s="11" t="s">
        <v>9388</v>
      </c>
      <c r="AR2393" s="13"/>
      <c r="AS2393" s="13"/>
      <c r="AT2393" s="12" t="b">
        <v>1</v>
      </c>
      <c r="AU2393" s="13"/>
      <c r="AV2393" s="14" t="s">
        <v>167</v>
      </c>
      <c r="AW2393" s="13"/>
      <c r="AX2393" s="14" t="s">
        <v>155</v>
      </c>
      <c r="AY2393" s="13"/>
      <c r="AZ2393" s="14">
        <v>7654.0</v>
      </c>
      <c r="BA2393" s="13"/>
    </row>
    <row r="2394">
      <c r="A2394" s="11" t="s">
        <v>9392</v>
      </c>
      <c r="B2394" s="11">
        <v>8033.0</v>
      </c>
      <c r="C2394" s="12" t="b">
        <v>0</v>
      </c>
      <c r="D2394" s="12" t="b">
        <v>1</v>
      </c>
      <c r="E2394" s="12" t="b">
        <v>0</v>
      </c>
      <c r="F2394" s="12" t="b">
        <v>0</v>
      </c>
      <c r="G2394" s="12" t="b">
        <v>0</v>
      </c>
      <c r="H2394" s="12" t="b">
        <v>0</v>
      </c>
      <c r="I2394" s="13"/>
      <c r="J2394" s="15">
        <v>45323.0</v>
      </c>
      <c r="K2394" s="12" t="b">
        <v>0</v>
      </c>
      <c r="L2394" s="14" t="s">
        <v>9143</v>
      </c>
      <c r="M2394" s="11" t="s">
        <v>1444</v>
      </c>
      <c r="N2394" s="11" t="s">
        <v>9393</v>
      </c>
      <c r="O2394" s="11" t="s">
        <v>9394</v>
      </c>
      <c r="P2394" s="11" t="s">
        <v>9146</v>
      </c>
      <c r="Q2394" s="11" t="s">
        <v>384</v>
      </c>
      <c r="R2394" s="11" t="s">
        <v>9395</v>
      </c>
      <c r="S2394" s="11" t="s">
        <v>9396</v>
      </c>
      <c r="T2394" s="11" t="s">
        <v>9148</v>
      </c>
      <c r="U2394" s="11" t="s">
        <v>3927</v>
      </c>
      <c r="W2394" s="11" t="s">
        <v>9146</v>
      </c>
      <c r="Y2394" s="11" t="s">
        <v>8525</v>
      </c>
      <c r="Z2394" s="13"/>
      <c r="AA2394" s="11" t="s">
        <v>151</v>
      </c>
      <c r="AB2394" s="13"/>
      <c r="AC2394" s="13"/>
      <c r="AD2394" s="11" t="s">
        <v>9395</v>
      </c>
      <c r="AF2394" s="13"/>
      <c r="AG2394" s="11" t="s">
        <v>152</v>
      </c>
      <c r="AH2394" s="11" t="s">
        <v>9149</v>
      </c>
      <c r="AJ2394" s="13"/>
      <c r="AK2394" s="13"/>
      <c r="AL2394" s="13"/>
      <c r="AM2394" s="13"/>
      <c r="AN2394" s="11" t="s">
        <v>154</v>
      </c>
      <c r="AO2394" s="13"/>
      <c r="AP2394" s="11" t="s">
        <v>9392</v>
      </c>
      <c r="AR2394" s="13"/>
      <c r="AS2394" s="11" t="s">
        <v>154</v>
      </c>
      <c r="AT2394" s="12" t="b">
        <v>1</v>
      </c>
      <c r="AU2394" s="13"/>
      <c r="AV2394" s="14" t="s">
        <v>167</v>
      </c>
      <c r="AW2394" s="13"/>
      <c r="AX2394" s="14" t="s">
        <v>155</v>
      </c>
      <c r="AY2394" s="13"/>
      <c r="AZ2394" s="14">
        <v>7655.0</v>
      </c>
      <c r="BA2394" s="13"/>
    </row>
    <row r="2395">
      <c r="A2395" s="11" t="s">
        <v>9397</v>
      </c>
      <c r="B2395" s="11">
        <v>8034.0</v>
      </c>
      <c r="C2395" s="12" t="b">
        <v>0</v>
      </c>
      <c r="D2395" s="12" t="b">
        <v>0</v>
      </c>
      <c r="E2395" s="12" t="b">
        <v>0</v>
      </c>
      <c r="F2395" s="12" t="b">
        <v>0</v>
      </c>
      <c r="G2395" s="12" t="b">
        <v>0</v>
      </c>
      <c r="H2395" s="12" t="b">
        <v>0</v>
      </c>
      <c r="I2395" s="13"/>
      <c r="J2395" s="15">
        <v>45323.0</v>
      </c>
      <c r="K2395" s="12" t="b">
        <v>0</v>
      </c>
      <c r="L2395" s="14" t="s">
        <v>9143</v>
      </c>
      <c r="M2395" s="11" t="s">
        <v>1444</v>
      </c>
      <c r="N2395" s="11" t="s">
        <v>9398</v>
      </c>
      <c r="O2395" s="11" t="s">
        <v>9399</v>
      </c>
      <c r="P2395" s="11" t="s">
        <v>9146</v>
      </c>
      <c r="Q2395" s="11" t="s">
        <v>384</v>
      </c>
      <c r="R2395" s="11" t="s">
        <v>9400</v>
      </c>
      <c r="T2395" s="11" t="s">
        <v>9148</v>
      </c>
      <c r="U2395" s="11" t="s">
        <v>3927</v>
      </c>
      <c r="W2395" s="11" t="s">
        <v>9146</v>
      </c>
      <c r="Y2395" s="11" t="s">
        <v>8525</v>
      </c>
      <c r="Z2395" s="13"/>
      <c r="AA2395" s="11" t="s">
        <v>151</v>
      </c>
      <c r="AB2395" s="13"/>
      <c r="AC2395" s="13"/>
      <c r="AD2395" s="11" t="s">
        <v>9400</v>
      </c>
      <c r="AF2395" s="13"/>
      <c r="AG2395" s="11" t="s">
        <v>152</v>
      </c>
      <c r="AH2395" s="11" t="s">
        <v>9149</v>
      </c>
      <c r="AJ2395" s="13"/>
      <c r="AK2395" s="13"/>
      <c r="AL2395" s="13"/>
      <c r="AM2395" s="13"/>
      <c r="AN2395" s="13"/>
      <c r="AO2395" s="13"/>
      <c r="AP2395" s="11" t="s">
        <v>9397</v>
      </c>
      <c r="AR2395" s="13"/>
      <c r="AS2395" s="13"/>
      <c r="AT2395" s="12" t="b">
        <v>1</v>
      </c>
      <c r="AU2395" s="13"/>
      <c r="AV2395" s="14" t="s">
        <v>167</v>
      </c>
      <c r="AW2395" s="13"/>
      <c r="AX2395" s="14" t="s">
        <v>155</v>
      </c>
      <c r="AY2395" s="13"/>
      <c r="AZ2395" s="14">
        <v>7659.0</v>
      </c>
      <c r="BA2395" s="13"/>
    </row>
    <row r="2396">
      <c r="A2396" s="11" t="s">
        <v>9401</v>
      </c>
      <c r="B2396" s="11">
        <v>8035.0</v>
      </c>
      <c r="C2396" s="12" t="b">
        <v>0</v>
      </c>
      <c r="D2396" s="12" t="b">
        <v>1</v>
      </c>
      <c r="E2396" s="12" t="b">
        <v>0</v>
      </c>
      <c r="F2396" s="12" t="b">
        <v>0</v>
      </c>
      <c r="G2396" s="12" t="b">
        <v>0</v>
      </c>
      <c r="H2396" s="12" t="b">
        <v>0</v>
      </c>
      <c r="I2396" s="13"/>
      <c r="J2396" s="15">
        <v>45323.0</v>
      </c>
      <c r="K2396" s="12" t="b">
        <v>0</v>
      </c>
      <c r="L2396" s="14" t="s">
        <v>9143</v>
      </c>
      <c r="M2396" s="11" t="s">
        <v>1444</v>
      </c>
      <c r="N2396" s="11" t="s">
        <v>9402</v>
      </c>
      <c r="O2396" s="11" t="s">
        <v>9403</v>
      </c>
      <c r="P2396" s="11" t="s">
        <v>9146</v>
      </c>
      <c r="Q2396" s="11" t="s">
        <v>384</v>
      </c>
      <c r="R2396" s="11" t="s">
        <v>9404</v>
      </c>
      <c r="S2396" s="13"/>
      <c r="T2396" s="11" t="s">
        <v>9148</v>
      </c>
      <c r="U2396" s="11" t="s">
        <v>3927</v>
      </c>
      <c r="W2396" s="11" t="s">
        <v>9146</v>
      </c>
      <c r="Y2396" s="11" t="s">
        <v>8525</v>
      </c>
      <c r="Z2396" s="13"/>
      <c r="AA2396" s="11" t="s">
        <v>151</v>
      </c>
      <c r="AB2396" s="13"/>
      <c r="AC2396" s="13"/>
      <c r="AD2396" s="11" t="s">
        <v>9404</v>
      </c>
      <c r="AE2396" s="13"/>
      <c r="AF2396" s="13"/>
      <c r="AG2396" s="11" t="s">
        <v>152</v>
      </c>
      <c r="AH2396" s="11" t="s">
        <v>9149</v>
      </c>
      <c r="AJ2396" s="13"/>
      <c r="AK2396" s="13"/>
      <c r="AL2396" s="13"/>
      <c r="AM2396" s="13"/>
      <c r="AN2396" s="13"/>
      <c r="AO2396" s="13"/>
      <c r="AP2396" s="11" t="s">
        <v>9401</v>
      </c>
      <c r="AR2396" s="13"/>
      <c r="AS2396" s="11" t="s">
        <v>154</v>
      </c>
      <c r="AT2396" s="12" t="b">
        <v>1</v>
      </c>
      <c r="AU2396" s="13"/>
      <c r="AV2396" s="14" t="s">
        <v>167</v>
      </c>
      <c r="AW2396" s="13"/>
      <c r="AX2396" s="14" t="s">
        <v>155</v>
      </c>
      <c r="AY2396" s="13"/>
      <c r="AZ2396" s="14">
        <v>7657.0</v>
      </c>
      <c r="BA2396" s="13"/>
    </row>
    <row r="2397">
      <c r="A2397" s="11" t="s">
        <v>9405</v>
      </c>
      <c r="B2397" s="11">
        <v>8036.0</v>
      </c>
      <c r="C2397" s="12" t="b">
        <v>0</v>
      </c>
      <c r="D2397" s="12" t="b">
        <v>0</v>
      </c>
      <c r="E2397" s="12" t="b">
        <v>0</v>
      </c>
      <c r="F2397" s="12" t="b">
        <v>0</v>
      </c>
      <c r="G2397" s="12" t="b">
        <v>0</v>
      </c>
      <c r="H2397" s="12" t="b">
        <v>0</v>
      </c>
      <c r="I2397" s="13"/>
      <c r="J2397" s="15">
        <v>45323.0</v>
      </c>
      <c r="K2397" s="12" t="b">
        <v>0</v>
      </c>
      <c r="L2397" s="14" t="s">
        <v>9143</v>
      </c>
      <c r="M2397" s="11" t="s">
        <v>1444</v>
      </c>
      <c r="N2397" s="11" t="s">
        <v>9406</v>
      </c>
      <c r="O2397" s="11" t="s">
        <v>9407</v>
      </c>
      <c r="P2397" s="11" t="s">
        <v>9146</v>
      </c>
      <c r="Q2397" s="11" t="s">
        <v>384</v>
      </c>
      <c r="R2397" s="11" t="s">
        <v>9408</v>
      </c>
      <c r="T2397" s="11" t="s">
        <v>9148</v>
      </c>
      <c r="U2397" s="11" t="s">
        <v>3927</v>
      </c>
      <c r="W2397" s="11" t="s">
        <v>9146</v>
      </c>
      <c r="Y2397" s="11" t="s">
        <v>8525</v>
      </c>
      <c r="Z2397" s="13"/>
      <c r="AA2397" s="11" t="s">
        <v>151</v>
      </c>
      <c r="AB2397" s="13"/>
      <c r="AC2397" s="13"/>
      <c r="AD2397" s="11" t="s">
        <v>9408</v>
      </c>
      <c r="AF2397" s="13"/>
      <c r="AG2397" s="11" t="s">
        <v>152</v>
      </c>
      <c r="AH2397" s="11" t="s">
        <v>9149</v>
      </c>
      <c r="AJ2397" s="13"/>
      <c r="AK2397" s="13"/>
      <c r="AL2397" s="13"/>
      <c r="AM2397" s="13"/>
      <c r="AN2397" s="13"/>
      <c r="AO2397" s="13"/>
      <c r="AP2397" s="11" t="s">
        <v>9405</v>
      </c>
      <c r="AR2397" s="13"/>
      <c r="AS2397" s="13"/>
      <c r="AT2397" s="12" t="b">
        <v>1</v>
      </c>
      <c r="AU2397" s="13"/>
      <c r="AV2397" s="14" t="s">
        <v>167</v>
      </c>
      <c r="AW2397" s="13"/>
      <c r="AX2397" s="14" t="s">
        <v>155</v>
      </c>
      <c r="AY2397" s="13"/>
      <c r="AZ2397" s="14">
        <v>7653.0</v>
      </c>
      <c r="BA2397" s="13"/>
    </row>
    <row r="2398">
      <c r="A2398" s="11" t="s">
        <v>9409</v>
      </c>
      <c r="B2398" s="11">
        <v>8037.0</v>
      </c>
      <c r="C2398" s="12" t="b">
        <v>0</v>
      </c>
      <c r="D2398" s="12" t="b">
        <v>0</v>
      </c>
      <c r="E2398" s="12" t="b">
        <v>0</v>
      </c>
      <c r="F2398" s="12" t="b">
        <v>0</v>
      </c>
      <c r="G2398" s="12" t="b">
        <v>0</v>
      </c>
      <c r="H2398" s="12" t="b">
        <v>0</v>
      </c>
      <c r="I2398" s="13"/>
      <c r="J2398" s="15">
        <v>45323.0</v>
      </c>
      <c r="K2398" s="12" t="b">
        <v>0</v>
      </c>
      <c r="L2398" s="14" t="s">
        <v>9143</v>
      </c>
      <c r="M2398" s="11" t="s">
        <v>1444</v>
      </c>
      <c r="N2398" s="11" t="s">
        <v>9410</v>
      </c>
      <c r="O2398" s="11" t="s">
        <v>9411</v>
      </c>
      <c r="P2398" s="11" t="s">
        <v>9146</v>
      </c>
      <c r="Q2398" s="11" t="s">
        <v>384</v>
      </c>
      <c r="R2398" s="11" t="s">
        <v>9412</v>
      </c>
      <c r="T2398" s="11" t="s">
        <v>9148</v>
      </c>
      <c r="U2398" s="11" t="s">
        <v>3927</v>
      </c>
      <c r="W2398" s="11" t="s">
        <v>9146</v>
      </c>
      <c r="Y2398" s="11" t="s">
        <v>8525</v>
      </c>
      <c r="Z2398" s="13"/>
      <c r="AA2398" s="11" t="s">
        <v>151</v>
      </c>
      <c r="AB2398" s="13"/>
      <c r="AC2398" s="13"/>
      <c r="AD2398" s="11" t="s">
        <v>9412</v>
      </c>
      <c r="AF2398" s="13"/>
      <c r="AG2398" s="11" t="s">
        <v>152</v>
      </c>
      <c r="AH2398" s="11" t="s">
        <v>9149</v>
      </c>
      <c r="AJ2398" s="13"/>
      <c r="AK2398" s="13"/>
      <c r="AL2398" s="13"/>
      <c r="AM2398" s="13"/>
      <c r="AN2398" s="13"/>
      <c r="AO2398" s="13"/>
      <c r="AP2398" s="11" t="s">
        <v>9409</v>
      </c>
      <c r="AR2398" s="13"/>
      <c r="AS2398" s="13"/>
      <c r="AT2398" s="12" t="b">
        <v>1</v>
      </c>
      <c r="AU2398" s="13"/>
      <c r="AV2398" s="14" t="s">
        <v>167</v>
      </c>
      <c r="AW2398" s="13"/>
      <c r="AX2398" s="14" t="s">
        <v>155</v>
      </c>
      <c r="AY2398" s="13"/>
      <c r="AZ2398" s="14">
        <v>7652.0</v>
      </c>
      <c r="BA2398" s="13"/>
    </row>
    <row r="2399">
      <c r="A2399" s="11" t="s">
        <v>9413</v>
      </c>
      <c r="B2399" s="11">
        <v>8038.0</v>
      </c>
      <c r="C2399" s="12" t="b">
        <v>0</v>
      </c>
      <c r="D2399" s="12" t="b">
        <v>1</v>
      </c>
      <c r="E2399" s="12" t="b">
        <v>0</v>
      </c>
      <c r="F2399" s="12" t="b">
        <v>0</v>
      </c>
      <c r="G2399" s="12" t="b">
        <v>0</v>
      </c>
      <c r="H2399" s="12" t="b">
        <v>0</v>
      </c>
      <c r="I2399" s="13"/>
      <c r="J2399" s="15">
        <v>45323.0</v>
      </c>
      <c r="K2399" s="12" t="b">
        <v>0</v>
      </c>
      <c r="L2399" s="14" t="s">
        <v>9143</v>
      </c>
      <c r="M2399" s="11" t="s">
        <v>1444</v>
      </c>
      <c r="N2399" s="11" t="s">
        <v>9414</v>
      </c>
      <c r="O2399" s="11" t="s">
        <v>9415</v>
      </c>
      <c r="P2399" s="11" t="s">
        <v>9146</v>
      </c>
      <c r="Q2399" s="11" t="s">
        <v>384</v>
      </c>
      <c r="R2399" s="11" t="s">
        <v>9416</v>
      </c>
      <c r="S2399" s="11" t="s">
        <v>331</v>
      </c>
      <c r="T2399" s="11" t="s">
        <v>9417</v>
      </c>
      <c r="U2399" s="11" t="s">
        <v>3927</v>
      </c>
      <c r="W2399" s="11" t="s">
        <v>9146</v>
      </c>
      <c r="Y2399" s="11" t="s">
        <v>8525</v>
      </c>
      <c r="Z2399" s="13"/>
      <c r="AA2399" s="11" t="s">
        <v>151</v>
      </c>
      <c r="AB2399" s="13"/>
      <c r="AC2399" s="13"/>
      <c r="AD2399" s="11" t="s">
        <v>9416</v>
      </c>
      <c r="AE2399" s="13"/>
      <c r="AF2399" s="13"/>
      <c r="AG2399" s="11" t="s">
        <v>152</v>
      </c>
      <c r="AH2399" s="11" t="s">
        <v>9149</v>
      </c>
      <c r="AI2399" s="11" t="s">
        <v>154</v>
      </c>
      <c r="AJ2399" s="13"/>
      <c r="AK2399" s="13"/>
      <c r="AL2399" s="13"/>
      <c r="AM2399" s="13"/>
      <c r="AN2399" s="11" t="s">
        <v>154</v>
      </c>
      <c r="AO2399" s="13"/>
      <c r="AP2399" s="11" t="s">
        <v>9413</v>
      </c>
      <c r="AR2399" s="13"/>
      <c r="AS2399" s="11" t="s">
        <v>154</v>
      </c>
      <c r="AT2399" s="12" t="b">
        <v>1</v>
      </c>
      <c r="AU2399" s="13"/>
      <c r="AV2399" s="14" t="s">
        <v>167</v>
      </c>
      <c r="AW2399" s="13"/>
      <c r="AX2399" s="14" t="s">
        <v>155</v>
      </c>
      <c r="AY2399" s="13"/>
      <c r="AZ2399" s="14">
        <v>7660.0</v>
      </c>
      <c r="BA2399" s="13"/>
    </row>
    <row r="2400">
      <c r="A2400" s="11" t="s">
        <v>9418</v>
      </c>
      <c r="B2400" s="11">
        <v>8039.0</v>
      </c>
      <c r="C2400" s="12" t="b">
        <v>0</v>
      </c>
      <c r="D2400" s="12" t="b">
        <v>0</v>
      </c>
      <c r="E2400" s="12" t="b">
        <v>0</v>
      </c>
      <c r="F2400" s="12" t="b">
        <v>0</v>
      </c>
      <c r="G2400" s="12" t="b">
        <v>0</v>
      </c>
      <c r="H2400" s="12" t="b">
        <v>0</v>
      </c>
      <c r="I2400" s="13"/>
      <c r="J2400" s="15">
        <v>45323.0</v>
      </c>
      <c r="K2400" s="12" t="b">
        <v>0</v>
      </c>
      <c r="L2400" s="14" t="s">
        <v>9143</v>
      </c>
      <c r="M2400" s="11" t="s">
        <v>1444</v>
      </c>
      <c r="N2400" s="11" t="s">
        <v>9419</v>
      </c>
      <c r="O2400" s="11" t="s">
        <v>9420</v>
      </c>
      <c r="P2400" s="11" t="s">
        <v>9146</v>
      </c>
      <c r="Q2400" s="11" t="s">
        <v>384</v>
      </c>
      <c r="R2400" s="11" t="s">
        <v>9421</v>
      </c>
      <c r="S2400" s="13"/>
      <c r="T2400" s="11" t="s">
        <v>9417</v>
      </c>
      <c r="U2400" s="11" t="s">
        <v>3927</v>
      </c>
      <c r="W2400" s="11" t="s">
        <v>9146</v>
      </c>
      <c r="Y2400" s="11" t="s">
        <v>8525</v>
      </c>
      <c r="Z2400" s="13"/>
      <c r="AA2400" s="11" t="s">
        <v>151</v>
      </c>
      <c r="AB2400" s="13"/>
      <c r="AC2400" s="13"/>
      <c r="AD2400" s="11" t="s">
        <v>9421</v>
      </c>
      <c r="AE2400" s="13"/>
      <c r="AF2400" s="13"/>
      <c r="AG2400" s="11" t="s">
        <v>152</v>
      </c>
      <c r="AH2400" s="11" t="s">
        <v>9149</v>
      </c>
      <c r="AJ2400" s="13"/>
      <c r="AK2400" s="13"/>
      <c r="AL2400" s="13"/>
      <c r="AM2400" s="13"/>
      <c r="AN2400" s="11" t="s">
        <v>154</v>
      </c>
      <c r="AO2400" s="13"/>
      <c r="AP2400" s="11" t="s">
        <v>9418</v>
      </c>
      <c r="AR2400" s="13"/>
      <c r="AS2400" s="11" t="s">
        <v>154</v>
      </c>
      <c r="AT2400" s="12" t="b">
        <v>1</v>
      </c>
      <c r="AU2400" s="13"/>
      <c r="AV2400" s="14" t="s">
        <v>167</v>
      </c>
      <c r="AW2400" s="13"/>
      <c r="AX2400" s="14" t="s">
        <v>155</v>
      </c>
      <c r="AY2400" s="13"/>
      <c r="AZ2400" s="14">
        <v>7658.0</v>
      </c>
      <c r="BA2400" s="13"/>
    </row>
    <row r="2401">
      <c r="A2401" s="11" t="s">
        <v>9422</v>
      </c>
      <c r="B2401" s="11">
        <v>8040.0</v>
      </c>
      <c r="C2401" s="12" t="b">
        <v>0</v>
      </c>
      <c r="D2401" s="12" t="b">
        <v>0</v>
      </c>
      <c r="E2401" s="12" t="b">
        <v>0</v>
      </c>
      <c r="F2401" s="12" t="b">
        <v>0</v>
      </c>
      <c r="G2401" s="12" t="b">
        <v>0</v>
      </c>
      <c r="H2401" s="12" t="b">
        <v>0</v>
      </c>
      <c r="I2401" s="13"/>
      <c r="J2401" s="13"/>
      <c r="K2401" s="12" t="b">
        <v>0</v>
      </c>
      <c r="L2401" s="14" t="s">
        <v>9123</v>
      </c>
      <c r="M2401" s="11" t="s">
        <v>5533</v>
      </c>
      <c r="N2401" s="11" t="s">
        <v>9423</v>
      </c>
      <c r="O2401" s="11" t="s">
        <v>9424</v>
      </c>
      <c r="P2401" s="11" t="s">
        <v>9125</v>
      </c>
      <c r="Q2401" s="11" t="s">
        <v>3705</v>
      </c>
      <c r="R2401" s="11" t="s">
        <v>9425</v>
      </c>
      <c r="S2401" s="11" t="s">
        <v>9426</v>
      </c>
      <c r="T2401" s="11" t="s">
        <v>9238</v>
      </c>
      <c r="U2401" s="11" t="s">
        <v>6351</v>
      </c>
      <c r="W2401" s="11" t="s">
        <v>9125</v>
      </c>
      <c r="AA2401" s="11" t="s">
        <v>597</v>
      </c>
      <c r="AB2401" s="13"/>
      <c r="AC2401" s="13"/>
      <c r="AD2401" s="11" t="s">
        <v>9425</v>
      </c>
      <c r="AE2401" s="13"/>
      <c r="AF2401" s="13"/>
      <c r="AG2401" s="11" t="s">
        <v>152</v>
      </c>
      <c r="AH2401" s="11" t="s">
        <v>9128</v>
      </c>
      <c r="AJ2401" s="13"/>
      <c r="AK2401" s="13"/>
      <c r="AL2401" s="13"/>
      <c r="AM2401" s="13"/>
      <c r="AN2401" s="13"/>
      <c r="AO2401" s="13"/>
      <c r="AP2401" s="11" t="s">
        <v>9422</v>
      </c>
      <c r="AR2401" s="13"/>
      <c r="AS2401" s="13"/>
      <c r="AT2401" s="12" t="b">
        <v>1</v>
      </c>
      <c r="AU2401" s="13"/>
      <c r="AV2401" s="14" t="s">
        <v>167</v>
      </c>
      <c r="AW2401" s="13"/>
      <c r="AX2401" s="14" t="s">
        <v>155</v>
      </c>
      <c r="AY2401" s="13"/>
      <c r="AZ2401" s="14">
        <v>7662.0</v>
      </c>
      <c r="BA2401" s="13"/>
    </row>
    <row r="2402">
      <c r="A2402" s="11" t="s">
        <v>9427</v>
      </c>
      <c r="B2402" s="11">
        <v>8041.0</v>
      </c>
      <c r="C2402" s="12" t="b">
        <v>0</v>
      </c>
      <c r="D2402" s="12" t="b">
        <v>0</v>
      </c>
      <c r="E2402" s="12" t="b">
        <v>0</v>
      </c>
      <c r="F2402" s="12" t="b">
        <v>0</v>
      </c>
      <c r="G2402" s="12" t="b">
        <v>0</v>
      </c>
      <c r="H2402" s="12" t="b">
        <v>0</v>
      </c>
      <c r="I2402" s="13"/>
      <c r="J2402" s="13"/>
      <c r="K2402" s="12" t="b">
        <v>0</v>
      </c>
      <c r="L2402" s="14" t="s">
        <v>9123</v>
      </c>
      <c r="M2402" s="11" t="s">
        <v>1444</v>
      </c>
      <c r="N2402" s="11" t="s">
        <v>9428</v>
      </c>
      <c r="O2402" s="11" t="s">
        <v>8470</v>
      </c>
      <c r="P2402" s="11" t="s">
        <v>9125</v>
      </c>
      <c r="Q2402" s="11" t="s">
        <v>3705</v>
      </c>
      <c r="R2402" s="11" t="s">
        <v>8471</v>
      </c>
      <c r="S2402" s="11" t="s">
        <v>1823</v>
      </c>
      <c r="U2402" s="11" t="s">
        <v>3927</v>
      </c>
      <c r="W2402" s="11" t="s">
        <v>9125</v>
      </c>
      <c r="X2402" s="11" t="s">
        <v>9429</v>
      </c>
      <c r="Z2402" s="13"/>
      <c r="AA2402" s="11" t="s">
        <v>597</v>
      </c>
      <c r="AB2402" s="13"/>
      <c r="AC2402" s="13"/>
      <c r="AD2402" s="11" t="s">
        <v>8471</v>
      </c>
      <c r="AF2402" s="13"/>
      <c r="AG2402" s="11" t="s">
        <v>152</v>
      </c>
      <c r="AH2402" s="11" t="s">
        <v>9128</v>
      </c>
      <c r="AJ2402" s="13"/>
      <c r="AK2402" s="13"/>
      <c r="AL2402" s="13"/>
      <c r="AM2402" s="13"/>
      <c r="AN2402" s="13"/>
      <c r="AO2402" s="13"/>
      <c r="AP2402" s="11" t="s">
        <v>9427</v>
      </c>
      <c r="AR2402" s="13"/>
      <c r="AS2402" s="13"/>
      <c r="AT2402" s="12" t="b">
        <v>1</v>
      </c>
      <c r="AU2402" s="13"/>
      <c r="AV2402" s="14" t="s">
        <v>167</v>
      </c>
      <c r="AW2402" s="13"/>
      <c r="AX2402" s="14" t="s">
        <v>155</v>
      </c>
      <c r="AY2402" s="13"/>
      <c r="AZ2402" s="14">
        <v>7661.0</v>
      </c>
      <c r="BA2402" s="13"/>
    </row>
    <row r="2403">
      <c r="A2403" s="11" t="s">
        <v>9430</v>
      </c>
      <c r="B2403" s="11">
        <v>8044.0</v>
      </c>
      <c r="C2403" s="12" t="b">
        <v>0</v>
      </c>
      <c r="D2403" s="12" t="b">
        <v>0</v>
      </c>
      <c r="E2403" s="12" t="b">
        <v>0</v>
      </c>
      <c r="F2403" s="12" t="b">
        <v>0</v>
      </c>
      <c r="G2403" s="12" t="b">
        <v>0</v>
      </c>
      <c r="H2403" s="12" t="b">
        <v>0</v>
      </c>
      <c r="I2403" s="15">
        <v>45415.0</v>
      </c>
      <c r="J2403" s="15">
        <v>45293.0</v>
      </c>
      <c r="K2403" s="12" t="b">
        <v>0</v>
      </c>
      <c r="L2403" s="14" t="s">
        <v>9169</v>
      </c>
      <c r="M2403" s="11" t="s">
        <v>3870</v>
      </c>
      <c r="N2403" s="11" t="s">
        <v>9431</v>
      </c>
      <c r="O2403" s="11" t="s">
        <v>9248</v>
      </c>
      <c r="P2403" s="11" t="s">
        <v>9432</v>
      </c>
      <c r="Q2403" s="11" t="s">
        <v>162</v>
      </c>
      <c r="R2403" s="11" t="s">
        <v>9249</v>
      </c>
      <c r="S2403" s="11" t="s">
        <v>9250</v>
      </c>
      <c r="T2403" s="11" t="s">
        <v>9245</v>
      </c>
      <c r="U2403" s="11" t="s">
        <v>3876</v>
      </c>
      <c r="W2403" s="11" t="s">
        <v>9432</v>
      </c>
      <c r="Y2403" s="11" t="s">
        <v>4928</v>
      </c>
      <c r="AA2403" s="11" t="s">
        <v>215</v>
      </c>
      <c r="AB2403" s="13"/>
      <c r="AC2403" s="13"/>
      <c r="AD2403" s="11" t="s">
        <v>9249</v>
      </c>
      <c r="AE2403" s="13"/>
      <c r="AF2403" s="13"/>
      <c r="AG2403" s="11" t="s">
        <v>152</v>
      </c>
      <c r="AH2403" s="11" t="s">
        <v>9433</v>
      </c>
      <c r="AJ2403" s="13"/>
      <c r="AK2403" s="13"/>
      <c r="AL2403" s="13"/>
      <c r="AM2403" s="13"/>
      <c r="AN2403" s="13"/>
      <c r="AO2403" s="13"/>
      <c r="AP2403" s="11" t="s">
        <v>9430</v>
      </c>
      <c r="AR2403" s="13"/>
      <c r="AS2403" s="13"/>
      <c r="AT2403" s="12" t="b">
        <v>1</v>
      </c>
      <c r="AU2403" s="13"/>
      <c r="AV2403" s="15">
        <v>45910.0</v>
      </c>
      <c r="AW2403" s="13"/>
      <c r="AX2403" s="14" t="s">
        <v>155</v>
      </c>
      <c r="AY2403" s="13"/>
      <c r="AZ2403" s="14">
        <v>978.0</v>
      </c>
      <c r="BA2403" s="13"/>
    </row>
    <row r="2404">
      <c r="A2404" s="11" t="s">
        <v>9434</v>
      </c>
      <c r="B2404" s="11">
        <v>8046.0</v>
      </c>
      <c r="C2404" s="12" t="b">
        <v>0</v>
      </c>
      <c r="D2404" s="12" t="b">
        <v>1</v>
      </c>
      <c r="E2404" s="12" t="b">
        <v>0</v>
      </c>
      <c r="F2404" s="12" t="b">
        <v>0</v>
      </c>
      <c r="G2404" s="12" t="b">
        <v>0</v>
      </c>
      <c r="H2404" s="12" t="b">
        <v>0</v>
      </c>
      <c r="I2404" s="13"/>
      <c r="J2404" s="13"/>
      <c r="K2404" s="12" t="b">
        <v>0</v>
      </c>
      <c r="L2404" s="14" t="s">
        <v>9435</v>
      </c>
      <c r="M2404" s="11" t="s">
        <v>1124</v>
      </c>
      <c r="N2404" s="11" t="s">
        <v>9436</v>
      </c>
      <c r="O2404" s="11" t="s">
        <v>9437</v>
      </c>
      <c r="P2404" s="11" t="s">
        <v>9438</v>
      </c>
      <c r="Q2404" s="11" t="s">
        <v>972</v>
      </c>
      <c r="R2404" s="11" t="s">
        <v>9439</v>
      </c>
      <c r="S2404" s="11" t="s">
        <v>9440</v>
      </c>
      <c r="T2404" s="11" t="s">
        <v>9224</v>
      </c>
      <c r="V2404" s="13"/>
      <c r="W2404" s="11" t="s">
        <v>9438</v>
      </c>
      <c r="Y2404" s="11" t="s">
        <v>9439</v>
      </c>
      <c r="AA2404" s="11" t="s">
        <v>151</v>
      </c>
      <c r="AB2404" s="13"/>
      <c r="AC2404" s="13"/>
      <c r="AD2404" s="11" t="s">
        <v>9439</v>
      </c>
      <c r="AE2404" s="11" t="s">
        <v>2029</v>
      </c>
      <c r="AG2404" s="11" t="s">
        <v>152</v>
      </c>
      <c r="AH2404" s="11" t="s">
        <v>9441</v>
      </c>
      <c r="AJ2404" s="13"/>
      <c r="AK2404" s="13"/>
      <c r="AL2404" s="13"/>
      <c r="AM2404" s="13"/>
      <c r="AN2404" s="13"/>
      <c r="AO2404" s="13"/>
      <c r="AP2404" s="11" t="s">
        <v>9434</v>
      </c>
      <c r="AR2404" s="13"/>
      <c r="AS2404" s="13"/>
      <c r="AT2404" s="12" t="b">
        <v>1</v>
      </c>
      <c r="AU2404" s="13"/>
      <c r="AV2404" s="17">
        <v>45940.0</v>
      </c>
      <c r="AW2404" s="13"/>
      <c r="AX2404" s="14" t="s">
        <v>155</v>
      </c>
      <c r="AY2404" s="13"/>
      <c r="AZ2404" s="14">
        <v>1287.0</v>
      </c>
      <c r="BA2404" s="13"/>
    </row>
    <row r="2405">
      <c r="A2405" s="11" t="s">
        <v>9442</v>
      </c>
      <c r="B2405" s="11">
        <v>8047.0</v>
      </c>
      <c r="C2405" s="12" t="b">
        <v>0</v>
      </c>
      <c r="D2405" s="12" t="b">
        <v>1</v>
      </c>
      <c r="E2405" s="12" t="b">
        <v>0</v>
      </c>
      <c r="F2405" s="12" t="b">
        <v>0</v>
      </c>
      <c r="G2405" s="12" t="b">
        <v>0</v>
      </c>
      <c r="H2405" s="12" t="b">
        <v>0</v>
      </c>
      <c r="I2405" s="15">
        <v>45536.0</v>
      </c>
      <c r="J2405" s="13"/>
      <c r="K2405" s="12" t="b">
        <v>0</v>
      </c>
      <c r="L2405" s="14" t="s">
        <v>9123</v>
      </c>
      <c r="M2405" s="11" t="s">
        <v>1438</v>
      </c>
      <c r="N2405" s="11" t="s">
        <v>9443</v>
      </c>
      <c r="O2405" s="11" t="s">
        <v>6721</v>
      </c>
      <c r="P2405" s="11" t="s">
        <v>9444</v>
      </c>
      <c r="Q2405" s="11" t="s">
        <v>384</v>
      </c>
      <c r="R2405" s="11" t="s">
        <v>6722</v>
      </c>
      <c r="T2405" s="11" t="s">
        <v>9417</v>
      </c>
      <c r="U2405" s="11" t="s">
        <v>8922</v>
      </c>
      <c r="W2405" s="11" t="s">
        <v>9444</v>
      </c>
      <c r="Y2405" s="11" t="s">
        <v>4575</v>
      </c>
      <c r="Z2405" s="13"/>
      <c r="AA2405" s="11" t="s">
        <v>151</v>
      </c>
      <c r="AB2405" s="13"/>
      <c r="AC2405" s="13"/>
      <c r="AD2405" s="11" t="s">
        <v>6722</v>
      </c>
      <c r="AF2405" s="13"/>
      <c r="AG2405" s="11" t="s">
        <v>152</v>
      </c>
      <c r="AH2405" s="11" t="s">
        <v>9445</v>
      </c>
      <c r="AJ2405" s="13"/>
      <c r="AK2405" s="13"/>
      <c r="AL2405" s="13"/>
      <c r="AM2405" s="13"/>
      <c r="AN2405" s="13"/>
      <c r="AO2405" s="13"/>
      <c r="AP2405" s="11" t="s">
        <v>9442</v>
      </c>
      <c r="AR2405" s="13"/>
      <c r="AS2405" s="13"/>
      <c r="AT2405" s="12" t="b">
        <v>1</v>
      </c>
      <c r="AU2405" s="13"/>
      <c r="AV2405" s="17">
        <v>45940.0</v>
      </c>
      <c r="AW2405" s="13"/>
      <c r="AX2405" s="14" t="s">
        <v>155</v>
      </c>
      <c r="AY2405" s="13"/>
      <c r="AZ2405" s="14">
        <v>1087.0</v>
      </c>
      <c r="BA2405" s="13"/>
    </row>
    <row r="2406">
      <c r="A2406" s="11" t="s">
        <v>9446</v>
      </c>
      <c r="B2406" s="11">
        <v>8048.0</v>
      </c>
      <c r="C2406" s="12" t="b">
        <v>0</v>
      </c>
      <c r="D2406" s="12" t="b">
        <v>1</v>
      </c>
      <c r="E2406" s="12" t="b">
        <v>0</v>
      </c>
      <c r="F2406" s="12" t="b">
        <v>0</v>
      </c>
      <c r="G2406" s="12" t="b">
        <v>0</v>
      </c>
      <c r="H2406" s="12" t="b">
        <v>0</v>
      </c>
      <c r="I2406" s="15">
        <v>45536.0</v>
      </c>
      <c r="J2406" s="13"/>
      <c r="K2406" s="12" t="b">
        <v>0</v>
      </c>
      <c r="L2406" s="14" t="s">
        <v>9123</v>
      </c>
      <c r="M2406" s="11" t="s">
        <v>1438</v>
      </c>
      <c r="N2406" s="11" t="s">
        <v>9447</v>
      </c>
      <c r="O2406" s="11" t="s">
        <v>9326</v>
      </c>
      <c r="P2406" s="11" t="s">
        <v>9444</v>
      </c>
      <c r="Q2406" s="11" t="s">
        <v>384</v>
      </c>
      <c r="R2406" s="11" t="s">
        <v>9327</v>
      </c>
      <c r="T2406" s="11" t="s">
        <v>9417</v>
      </c>
      <c r="U2406" s="11" t="s">
        <v>8922</v>
      </c>
      <c r="W2406" s="11" t="s">
        <v>9444</v>
      </c>
      <c r="Y2406" s="11" t="s">
        <v>4575</v>
      </c>
      <c r="Z2406" s="13"/>
      <c r="AA2406" s="11" t="s">
        <v>151</v>
      </c>
      <c r="AB2406" s="13"/>
      <c r="AC2406" s="13"/>
      <c r="AD2406" s="11" t="s">
        <v>9327</v>
      </c>
      <c r="AF2406" s="13"/>
      <c r="AG2406" s="11" t="s">
        <v>152</v>
      </c>
      <c r="AH2406" s="11" t="s">
        <v>9445</v>
      </c>
      <c r="AJ2406" s="13"/>
      <c r="AK2406" s="13"/>
      <c r="AL2406" s="13"/>
      <c r="AM2406" s="13"/>
      <c r="AN2406" s="13"/>
      <c r="AO2406" s="13"/>
      <c r="AP2406" s="11" t="s">
        <v>9446</v>
      </c>
      <c r="AR2406" s="13"/>
      <c r="AS2406" s="13"/>
      <c r="AT2406" s="12" t="b">
        <v>1</v>
      </c>
      <c r="AU2406" s="13"/>
      <c r="AV2406" s="17">
        <v>45940.0</v>
      </c>
      <c r="AW2406" s="13"/>
      <c r="AX2406" s="14" t="s">
        <v>155</v>
      </c>
      <c r="AY2406" s="13"/>
      <c r="AZ2406" s="14">
        <v>1079.0</v>
      </c>
      <c r="BA2406" s="13"/>
    </row>
    <row r="2407">
      <c r="A2407" s="11" t="s">
        <v>9448</v>
      </c>
      <c r="B2407" s="11">
        <v>8049.0</v>
      </c>
      <c r="C2407" s="12" t="b">
        <v>0</v>
      </c>
      <c r="D2407" s="12" t="b">
        <v>1</v>
      </c>
      <c r="E2407" s="12" t="b">
        <v>0</v>
      </c>
      <c r="F2407" s="12" t="b">
        <v>0</v>
      </c>
      <c r="G2407" s="12" t="b">
        <v>0</v>
      </c>
      <c r="H2407" s="12" t="b">
        <v>0</v>
      </c>
      <c r="I2407" s="15">
        <v>45536.0</v>
      </c>
      <c r="J2407" s="13"/>
      <c r="K2407" s="12" t="b">
        <v>0</v>
      </c>
      <c r="L2407" s="14" t="s">
        <v>9123</v>
      </c>
      <c r="M2407" s="11" t="s">
        <v>1438</v>
      </c>
      <c r="N2407" s="11" t="s">
        <v>9449</v>
      </c>
      <c r="O2407" s="11" t="s">
        <v>6668</v>
      </c>
      <c r="P2407" s="11" t="s">
        <v>9444</v>
      </c>
      <c r="Q2407" s="11" t="s">
        <v>384</v>
      </c>
      <c r="R2407" s="11" t="s">
        <v>6669</v>
      </c>
      <c r="S2407" s="13"/>
      <c r="T2407" s="11" t="s">
        <v>9417</v>
      </c>
      <c r="U2407" s="11" t="s">
        <v>8922</v>
      </c>
      <c r="W2407" s="11" t="s">
        <v>9444</v>
      </c>
      <c r="Y2407" s="11" t="s">
        <v>4575</v>
      </c>
      <c r="Z2407" s="13"/>
      <c r="AA2407" s="11" t="s">
        <v>151</v>
      </c>
      <c r="AB2407" s="13"/>
      <c r="AC2407" s="13"/>
      <c r="AD2407" s="11" t="s">
        <v>6669</v>
      </c>
      <c r="AE2407" s="13"/>
      <c r="AF2407" s="13"/>
      <c r="AG2407" s="11" t="s">
        <v>152</v>
      </c>
      <c r="AH2407" s="11" t="s">
        <v>9445</v>
      </c>
      <c r="AJ2407" s="13"/>
      <c r="AK2407" s="13"/>
      <c r="AL2407" s="13"/>
      <c r="AM2407" s="13"/>
      <c r="AN2407" s="13"/>
      <c r="AO2407" s="13"/>
      <c r="AP2407" s="11" t="s">
        <v>9448</v>
      </c>
      <c r="AR2407" s="13"/>
      <c r="AS2407" s="13"/>
      <c r="AT2407" s="12" t="b">
        <v>1</v>
      </c>
      <c r="AU2407" s="13"/>
      <c r="AV2407" s="17">
        <v>45940.0</v>
      </c>
      <c r="AW2407" s="13"/>
      <c r="AX2407" s="14" t="s">
        <v>155</v>
      </c>
      <c r="AY2407" s="13"/>
      <c r="AZ2407" s="14">
        <v>1077.0</v>
      </c>
      <c r="BA2407" s="13"/>
    </row>
    <row r="2408">
      <c r="A2408" s="11" t="s">
        <v>9450</v>
      </c>
      <c r="B2408" s="11">
        <v>8050.0</v>
      </c>
      <c r="C2408" s="12" t="b">
        <v>0</v>
      </c>
      <c r="D2408" s="12" t="b">
        <v>1</v>
      </c>
      <c r="E2408" s="12" t="b">
        <v>0</v>
      </c>
      <c r="F2408" s="12" t="b">
        <v>0</v>
      </c>
      <c r="G2408" s="12" t="b">
        <v>0</v>
      </c>
      <c r="H2408" s="12" t="b">
        <v>0</v>
      </c>
      <c r="I2408" s="15">
        <v>45536.0</v>
      </c>
      <c r="J2408" s="13"/>
      <c r="K2408" s="12" t="b">
        <v>0</v>
      </c>
      <c r="L2408" s="14" t="s">
        <v>9123</v>
      </c>
      <c r="M2408" s="11" t="s">
        <v>1438</v>
      </c>
      <c r="N2408" s="11" t="s">
        <v>9451</v>
      </c>
      <c r="O2408" s="11" t="s">
        <v>9452</v>
      </c>
      <c r="P2408" s="11" t="s">
        <v>9444</v>
      </c>
      <c r="Q2408" s="11" t="s">
        <v>384</v>
      </c>
      <c r="R2408" s="11" t="s">
        <v>9453</v>
      </c>
      <c r="S2408" s="11" t="s">
        <v>6425</v>
      </c>
      <c r="T2408" s="11" t="s">
        <v>9417</v>
      </c>
      <c r="U2408" s="11" t="s">
        <v>8922</v>
      </c>
      <c r="W2408" s="11" t="s">
        <v>9444</v>
      </c>
      <c r="Y2408" s="11" t="s">
        <v>4575</v>
      </c>
      <c r="Z2408" s="13"/>
      <c r="AA2408" s="11" t="s">
        <v>151</v>
      </c>
      <c r="AB2408" s="13"/>
      <c r="AC2408" s="13"/>
      <c r="AD2408" s="11" t="s">
        <v>9453</v>
      </c>
      <c r="AE2408" s="13"/>
      <c r="AF2408" s="13"/>
      <c r="AG2408" s="11" t="s">
        <v>152</v>
      </c>
      <c r="AH2408" s="11" t="s">
        <v>9445</v>
      </c>
      <c r="AJ2408" s="13"/>
      <c r="AK2408" s="13"/>
      <c r="AL2408" s="13"/>
      <c r="AM2408" s="13"/>
      <c r="AN2408" s="13"/>
      <c r="AO2408" s="13"/>
      <c r="AP2408" s="11" t="s">
        <v>9450</v>
      </c>
      <c r="AR2408" s="13"/>
      <c r="AS2408" s="11" t="s">
        <v>154</v>
      </c>
      <c r="AT2408" s="12" t="b">
        <v>1</v>
      </c>
      <c r="AU2408" s="13"/>
      <c r="AV2408" s="17">
        <v>45940.0</v>
      </c>
      <c r="AW2408" s="13"/>
      <c r="AX2408" s="14" t="s">
        <v>155</v>
      </c>
      <c r="AY2408" s="13"/>
      <c r="AZ2408" s="14">
        <v>1086.0</v>
      </c>
      <c r="BA2408" s="13"/>
    </row>
    <row r="2409">
      <c r="A2409" s="11" t="s">
        <v>9454</v>
      </c>
      <c r="B2409" s="11">
        <v>8051.0</v>
      </c>
      <c r="C2409" s="12" t="b">
        <v>0</v>
      </c>
      <c r="D2409" s="12" t="b">
        <v>0</v>
      </c>
      <c r="E2409" s="12" t="b">
        <v>0</v>
      </c>
      <c r="F2409" s="12" t="b">
        <v>0</v>
      </c>
      <c r="G2409" s="12" t="b">
        <v>0</v>
      </c>
      <c r="H2409" s="12" t="b">
        <v>0</v>
      </c>
      <c r="I2409" s="15">
        <v>45536.0</v>
      </c>
      <c r="J2409" s="13"/>
      <c r="K2409" s="12" t="b">
        <v>0</v>
      </c>
      <c r="L2409" s="14" t="s">
        <v>9123</v>
      </c>
      <c r="M2409" s="11" t="s">
        <v>1438</v>
      </c>
      <c r="N2409" s="11" t="s">
        <v>9455</v>
      </c>
      <c r="O2409" s="11" t="s">
        <v>6496</v>
      </c>
      <c r="P2409" s="11" t="s">
        <v>9444</v>
      </c>
      <c r="Q2409" s="11" t="s">
        <v>384</v>
      </c>
      <c r="R2409" s="11" t="s">
        <v>6497</v>
      </c>
      <c r="S2409" s="11" t="s">
        <v>6498</v>
      </c>
      <c r="T2409" s="11" t="s">
        <v>9417</v>
      </c>
      <c r="U2409" s="11" t="s">
        <v>8922</v>
      </c>
      <c r="W2409" s="11" t="s">
        <v>9444</v>
      </c>
      <c r="Y2409" s="11" t="s">
        <v>4575</v>
      </c>
      <c r="Z2409" s="13"/>
      <c r="AA2409" s="11" t="s">
        <v>151</v>
      </c>
      <c r="AB2409" s="13"/>
      <c r="AC2409" s="13"/>
      <c r="AD2409" s="11" t="s">
        <v>6497</v>
      </c>
      <c r="AE2409" s="13"/>
      <c r="AF2409" s="13"/>
      <c r="AG2409" s="11" t="s">
        <v>152</v>
      </c>
      <c r="AH2409" s="11" t="s">
        <v>9445</v>
      </c>
      <c r="AJ2409" s="13"/>
      <c r="AK2409" s="13"/>
      <c r="AL2409" s="13"/>
      <c r="AM2409" s="13"/>
      <c r="AN2409" s="13"/>
      <c r="AO2409" s="13"/>
      <c r="AP2409" s="11" t="s">
        <v>9454</v>
      </c>
      <c r="AR2409" s="13"/>
      <c r="AS2409" s="13"/>
      <c r="AT2409" s="12" t="b">
        <v>1</v>
      </c>
      <c r="AU2409" s="13"/>
      <c r="AV2409" s="17">
        <v>45940.0</v>
      </c>
      <c r="AW2409" s="13"/>
      <c r="AX2409" s="14" t="s">
        <v>155</v>
      </c>
      <c r="AY2409" s="13"/>
      <c r="AZ2409" s="14">
        <v>1080.0</v>
      </c>
      <c r="BA2409" s="13"/>
    </row>
    <row r="2410">
      <c r="A2410" s="11" t="s">
        <v>9456</v>
      </c>
      <c r="B2410" s="11">
        <v>8052.0</v>
      </c>
      <c r="C2410" s="12" t="b">
        <v>0</v>
      </c>
      <c r="D2410" s="12" t="b">
        <v>1</v>
      </c>
      <c r="E2410" s="12" t="b">
        <v>0</v>
      </c>
      <c r="F2410" s="12" t="b">
        <v>0</v>
      </c>
      <c r="G2410" s="12" t="b">
        <v>0</v>
      </c>
      <c r="H2410" s="12" t="b">
        <v>0</v>
      </c>
      <c r="I2410" s="15">
        <v>45536.0</v>
      </c>
      <c r="J2410" s="13"/>
      <c r="K2410" s="12" t="b">
        <v>0</v>
      </c>
      <c r="L2410" s="14" t="s">
        <v>9123</v>
      </c>
      <c r="M2410" s="11" t="s">
        <v>1438</v>
      </c>
      <c r="N2410" s="11" t="s">
        <v>9457</v>
      </c>
      <c r="O2410" s="11" t="s">
        <v>6435</v>
      </c>
      <c r="P2410" s="11" t="s">
        <v>9444</v>
      </c>
      <c r="Q2410" s="11" t="s">
        <v>384</v>
      </c>
      <c r="R2410" s="11" t="s">
        <v>6436</v>
      </c>
      <c r="S2410" s="11" t="s">
        <v>6437</v>
      </c>
      <c r="T2410" s="11" t="s">
        <v>9417</v>
      </c>
      <c r="U2410" s="11" t="s">
        <v>8922</v>
      </c>
      <c r="W2410" s="11" t="s">
        <v>9444</v>
      </c>
      <c r="Y2410" s="11" t="s">
        <v>4575</v>
      </c>
      <c r="Z2410" s="13"/>
      <c r="AA2410" s="11" t="s">
        <v>151</v>
      </c>
      <c r="AB2410" s="13"/>
      <c r="AC2410" s="13"/>
      <c r="AD2410" s="11" t="s">
        <v>6436</v>
      </c>
      <c r="AE2410" s="13"/>
      <c r="AF2410" s="13"/>
      <c r="AG2410" s="11" t="s">
        <v>152</v>
      </c>
      <c r="AH2410" s="11" t="s">
        <v>9445</v>
      </c>
      <c r="AJ2410" s="13"/>
      <c r="AK2410" s="13"/>
      <c r="AL2410" s="13"/>
      <c r="AM2410" s="13"/>
      <c r="AN2410" s="13"/>
      <c r="AO2410" s="13"/>
      <c r="AP2410" s="11" t="s">
        <v>9456</v>
      </c>
      <c r="AR2410" s="13"/>
      <c r="AS2410" s="13"/>
      <c r="AT2410" s="12" t="b">
        <v>1</v>
      </c>
      <c r="AU2410" s="13"/>
      <c r="AV2410" s="17">
        <v>45940.0</v>
      </c>
      <c r="AW2410" s="13"/>
      <c r="AX2410" s="14" t="s">
        <v>155</v>
      </c>
      <c r="AY2410" s="13"/>
      <c r="AZ2410" s="14">
        <v>1078.0</v>
      </c>
      <c r="BA2410" s="13"/>
    </row>
    <row r="2411">
      <c r="A2411" s="11" t="s">
        <v>9458</v>
      </c>
      <c r="B2411" s="11">
        <v>8053.0</v>
      </c>
      <c r="C2411" s="12" t="b">
        <v>0</v>
      </c>
      <c r="D2411" s="12" t="b">
        <v>1</v>
      </c>
      <c r="E2411" s="12" t="b">
        <v>0</v>
      </c>
      <c r="F2411" s="12" t="b">
        <v>0</v>
      </c>
      <c r="G2411" s="12" t="b">
        <v>0</v>
      </c>
      <c r="H2411" s="12" t="b">
        <v>0</v>
      </c>
      <c r="I2411" s="15">
        <v>45536.0</v>
      </c>
      <c r="J2411" s="13"/>
      <c r="K2411" s="12" t="b">
        <v>0</v>
      </c>
      <c r="L2411" s="14" t="s">
        <v>9123</v>
      </c>
      <c r="M2411" s="11" t="s">
        <v>1438</v>
      </c>
      <c r="N2411" s="11" t="s">
        <v>9459</v>
      </c>
      <c r="O2411" s="11" t="s">
        <v>7886</v>
      </c>
      <c r="P2411" s="11" t="s">
        <v>9444</v>
      </c>
      <c r="Q2411" s="11" t="s">
        <v>384</v>
      </c>
      <c r="R2411" s="11" t="s">
        <v>7887</v>
      </c>
      <c r="T2411" s="11" t="s">
        <v>9417</v>
      </c>
      <c r="U2411" s="11" t="s">
        <v>8922</v>
      </c>
      <c r="W2411" s="11" t="s">
        <v>9444</v>
      </c>
      <c r="Y2411" s="11" t="s">
        <v>4575</v>
      </c>
      <c r="Z2411" s="13"/>
      <c r="AA2411" s="11" t="s">
        <v>151</v>
      </c>
      <c r="AB2411" s="13"/>
      <c r="AC2411" s="13"/>
      <c r="AD2411" s="11" t="s">
        <v>7887</v>
      </c>
      <c r="AF2411" s="13"/>
      <c r="AG2411" s="11" t="s">
        <v>152</v>
      </c>
      <c r="AH2411" s="11" t="s">
        <v>9445</v>
      </c>
      <c r="AI2411" s="11" t="s">
        <v>154</v>
      </c>
      <c r="AJ2411" s="13"/>
      <c r="AK2411" s="13"/>
      <c r="AL2411" s="13"/>
      <c r="AM2411" s="13"/>
      <c r="AN2411" s="13"/>
      <c r="AO2411" s="13"/>
      <c r="AP2411" s="11" t="s">
        <v>9458</v>
      </c>
      <c r="AR2411" s="13"/>
      <c r="AS2411" s="11" t="s">
        <v>154</v>
      </c>
      <c r="AT2411" s="12" t="b">
        <v>1</v>
      </c>
      <c r="AU2411" s="13"/>
      <c r="AV2411" s="17">
        <v>45940.0</v>
      </c>
      <c r="AW2411" s="13"/>
      <c r="AX2411" s="14" t="s">
        <v>155</v>
      </c>
      <c r="AY2411" s="13"/>
      <c r="AZ2411" s="14">
        <v>1081.0</v>
      </c>
      <c r="BA2411" s="13"/>
    </row>
    <row r="2412">
      <c r="A2412" s="11" t="s">
        <v>9460</v>
      </c>
      <c r="B2412" s="11">
        <v>8054.0</v>
      </c>
      <c r="C2412" s="12" t="b">
        <v>0</v>
      </c>
      <c r="D2412" s="12" t="b">
        <v>0</v>
      </c>
      <c r="E2412" s="12" t="b">
        <v>0</v>
      </c>
      <c r="F2412" s="12" t="b">
        <v>0</v>
      </c>
      <c r="G2412" s="12" t="b">
        <v>0</v>
      </c>
      <c r="H2412" s="12" t="b">
        <v>0</v>
      </c>
      <c r="I2412" s="15">
        <v>45536.0</v>
      </c>
      <c r="J2412" s="13"/>
      <c r="K2412" s="12" t="b">
        <v>0</v>
      </c>
      <c r="L2412" s="14" t="s">
        <v>9123</v>
      </c>
      <c r="M2412" s="11" t="s">
        <v>1438</v>
      </c>
      <c r="N2412" s="11" t="s">
        <v>9461</v>
      </c>
      <c r="O2412" s="11" t="s">
        <v>9462</v>
      </c>
      <c r="P2412" s="11" t="s">
        <v>9444</v>
      </c>
      <c r="Q2412" s="11" t="s">
        <v>384</v>
      </c>
      <c r="R2412" s="11" t="s">
        <v>9463</v>
      </c>
      <c r="S2412" s="11" t="s">
        <v>5578</v>
      </c>
      <c r="T2412" s="11" t="s">
        <v>9417</v>
      </c>
      <c r="U2412" s="11" t="s">
        <v>8922</v>
      </c>
      <c r="W2412" s="11" t="s">
        <v>9444</v>
      </c>
      <c r="Y2412" s="11" t="s">
        <v>4575</v>
      </c>
      <c r="Z2412" s="13"/>
      <c r="AA2412" s="11" t="s">
        <v>215</v>
      </c>
      <c r="AB2412" s="13"/>
      <c r="AC2412" s="13"/>
      <c r="AD2412" s="11" t="s">
        <v>9463</v>
      </c>
      <c r="AF2412" s="13"/>
      <c r="AG2412" s="11" t="s">
        <v>152</v>
      </c>
      <c r="AH2412" s="11" t="s">
        <v>9445</v>
      </c>
      <c r="AJ2412" s="13"/>
      <c r="AK2412" s="13"/>
      <c r="AL2412" s="13"/>
      <c r="AM2412" s="13"/>
      <c r="AN2412" s="13"/>
      <c r="AO2412" s="13"/>
      <c r="AP2412" s="11" t="s">
        <v>9460</v>
      </c>
      <c r="AR2412" s="13"/>
      <c r="AS2412" s="13"/>
      <c r="AT2412" s="12" t="b">
        <v>1</v>
      </c>
      <c r="AU2412" s="13"/>
      <c r="AV2412" s="17">
        <v>45940.0</v>
      </c>
      <c r="AW2412" s="13"/>
      <c r="AX2412" s="14" t="s">
        <v>155</v>
      </c>
      <c r="AY2412" s="13"/>
      <c r="AZ2412" s="14">
        <v>1083.0</v>
      </c>
      <c r="BA2412" s="13"/>
    </row>
    <row r="2413">
      <c r="A2413" s="11" t="s">
        <v>9464</v>
      </c>
      <c r="B2413" s="11">
        <v>8055.0</v>
      </c>
      <c r="C2413" s="12" t="b">
        <v>0</v>
      </c>
      <c r="D2413" s="12" t="b">
        <v>1</v>
      </c>
      <c r="E2413" s="12" t="b">
        <v>0</v>
      </c>
      <c r="F2413" s="12" t="b">
        <v>0</v>
      </c>
      <c r="G2413" s="12" t="b">
        <v>0</v>
      </c>
      <c r="H2413" s="12" t="b">
        <v>0</v>
      </c>
      <c r="I2413" s="15">
        <v>45536.0</v>
      </c>
      <c r="J2413" s="13"/>
      <c r="K2413" s="12" t="b">
        <v>0</v>
      </c>
      <c r="L2413" s="14" t="s">
        <v>9123</v>
      </c>
      <c r="M2413" s="11" t="s">
        <v>1438</v>
      </c>
      <c r="N2413" s="11" t="s">
        <v>9465</v>
      </c>
      <c r="O2413" s="11" t="s">
        <v>9466</v>
      </c>
      <c r="P2413" s="11" t="s">
        <v>9444</v>
      </c>
      <c r="Q2413" s="11" t="s">
        <v>384</v>
      </c>
      <c r="R2413" s="11" t="s">
        <v>9467</v>
      </c>
      <c r="S2413" s="13"/>
      <c r="T2413" s="11" t="s">
        <v>9417</v>
      </c>
      <c r="U2413" s="11" t="s">
        <v>8922</v>
      </c>
      <c r="W2413" s="11" t="s">
        <v>9444</v>
      </c>
      <c r="Y2413" s="11" t="s">
        <v>4575</v>
      </c>
      <c r="Z2413" s="13"/>
      <c r="AA2413" s="11" t="s">
        <v>151</v>
      </c>
      <c r="AB2413" s="13"/>
      <c r="AC2413" s="13"/>
      <c r="AD2413" s="11" t="s">
        <v>9467</v>
      </c>
      <c r="AE2413" s="13"/>
      <c r="AF2413" s="13"/>
      <c r="AG2413" s="11" t="s">
        <v>152</v>
      </c>
      <c r="AH2413" s="11" t="s">
        <v>9445</v>
      </c>
      <c r="AJ2413" s="13"/>
      <c r="AK2413" s="13"/>
      <c r="AL2413" s="13"/>
      <c r="AM2413" s="13"/>
      <c r="AN2413" s="13"/>
      <c r="AO2413" s="13"/>
      <c r="AP2413" s="11" t="s">
        <v>9464</v>
      </c>
      <c r="AR2413" s="13"/>
      <c r="AS2413" s="11" t="s">
        <v>154</v>
      </c>
      <c r="AT2413" s="12" t="b">
        <v>1</v>
      </c>
      <c r="AU2413" s="13"/>
      <c r="AV2413" s="17">
        <v>45940.0</v>
      </c>
      <c r="AW2413" s="13"/>
      <c r="AX2413" s="14" t="s">
        <v>155</v>
      </c>
      <c r="AY2413" s="13"/>
      <c r="AZ2413" s="14">
        <v>1090.0</v>
      </c>
      <c r="BA2413" s="13"/>
    </row>
    <row r="2414">
      <c r="A2414" s="11" t="s">
        <v>9468</v>
      </c>
      <c r="B2414" s="11">
        <v>8056.0</v>
      </c>
      <c r="C2414" s="12" t="b">
        <v>0</v>
      </c>
      <c r="D2414" s="12" t="b">
        <v>0</v>
      </c>
      <c r="E2414" s="12" t="b">
        <v>0</v>
      </c>
      <c r="F2414" s="12" t="b">
        <v>0</v>
      </c>
      <c r="G2414" s="12" t="b">
        <v>0</v>
      </c>
      <c r="H2414" s="12" t="b">
        <v>0</v>
      </c>
      <c r="I2414" s="15">
        <v>45536.0</v>
      </c>
      <c r="J2414" s="13"/>
      <c r="K2414" s="12" t="b">
        <v>0</v>
      </c>
      <c r="L2414" s="14" t="s">
        <v>9123</v>
      </c>
      <c r="M2414" s="11" t="s">
        <v>1438</v>
      </c>
      <c r="N2414" s="11" t="s">
        <v>9469</v>
      </c>
      <c r="O2414" s="11" t="s">
        <v>6638</v>
      </c>
      <c r="P2414" s="11" t="s">
        <v>9444</v>
      </c>
      <c r="Q2414" s="11" t="s">
        <v>384</v>
      </c>
      <c r="R2414" s="11" t="s">
        <v>6640</v>
      </c>
      <c r="S2414" s="11" t="s">
        <v>6523</v>
      </c>
      <c r="T2414" s="11" t="s">
        <v>9417</v>
      </c>
      <c r="U2414" s="11" t="s">
        <v>8922</v>
      </c>
      <c r="W2414" s="11" t="s">
        <v>9444</v>
      </c>
      <c r="Y2414" s="11" t="s">
        <v>4575</v>
      </c>
      <c r="Z2414" s="13"/>
      <c r="AA2414" s="11" t="s">
        <v>151</v>
      </c>
      <c r="AB2414" s="13"/>
      <c r="AC2414" s="13"/>
      <c r="AD2414" s="11" t="s">
        <v>6640</v>
      </c>
      <c r="AE2414" s="13"/>
      <c r="AF2414" s="13"/>
      <c r="AG2414" s="11" t="s">
        <v>152</v>
      </c>
      <c r="AH2414" s="11" t="s">
        <v>9445</v>
      </c>
      <c r="AJ2414" s="13"/>
      <c r="AK2414" s="13"/>
      <c r="AL2414" s="13"/>
      <c r="AM2414" s="13"/>
      <c r="AN2414" s="13"/>
      <c r="AO2414" s="13"/>
      <c r="AP2414" s="11" t="s">
        <v>9468</v>
      </c>
      <c r="AR2414" s="13"/>
      <c r="AS2414" s="13"/>
      <c r="AT2414" s="12" t="b">
        <v>1</v>
      </c>
      <c r="AU2414" s="13"/>
      <c r="AV2414" s="17">
        <v>45940.0</v>
      </c>
      <c r="AW2414" s="13"/>
      <c r="AX2414" s="14" t="s">
        <v>155</v>
      </c>
      <c r="AY2414" s="13"/>
      <c r="AZ2414" s="14">
        <v>1085.0</v>
      </c>
      <c r="BA2414" s="13"/>
    </row>
    <row r="2415">
      <c r="A2415" s="11" t="s">
        <v>9470</v>
      </c>
      <c r="B2415" s="11">
        <v>8057.0</v>
      </c>
      <c r="C2415" s="12" t="b">
        <v>0</v>
      </c>
      <c r="D2415" s="12" t="b">
        <v>1</v>
      </c>
      <c r="E2415" s="12" t="b">
        <v>0</v>
      </c>
      <c r="F2415" s="12" t="b">
        <v>0</v>
      </c>
      <c r="G2415" s="12" t="b">
        <v>0</v>
      </c>
      <c r="H2415" s="12" t="b">
        <v>0</v>
      </c>
      <c r="I2415" s="15">
        <v>45536.0</v>
      </c>
      <c r="J2415" s="13"/>
      <c r="K2415" s="12" t="b">
        <v>0</v>
      </c>
      <c r="L2415" s="14" t="s">
        <v>9123</v>
      </c>
      <c r="M2415" s="11" t="s">
        <v>1438</v>
      </c>
      <c r="N2415" s="11" t="s">
        <v>9471</v>
      </c>
      <c r="O2415" s="11" t="s">
        <v>9472</v>
      </c>
      <c r="P2415" s="11" t="s">
        <v>9444</v>
      </c>
      <c r="Q2415" s="11" t="s">
        <v>384</v>
      </c>
      <c r="R2415" s="11" t="s">
        <v>9473</v>
      </c>
      <c r="S2415" s="11" t="s">
        <v>2684</v>
      </c>
      <c r="T2415" s="11" t="s">
        <v>9417</v>
      </c>
      <c r="U2415" s="11" t="s">
        <v>8922</v>
      </c>
      <c r="W2415" s="11" t="s">
        <v>9444</v>
      </c>
      <c r="Y2415" s="11" t="s">
        <v>4575</v>
      </c>
      <c r="Z2415" s="13"/>
      <c r="AA2415" s="11" t="s">
        <v>151</v>
      </c>
      <c r="AB2415" s="13"/>
      <c r="AC2415" s="13"/>
      <c r="AD2415" s="11" t="s">
        <v>9473</v>
      </c>
      <c r="AE2415" s="13"/>
      <c r="AF2415" s="13"/>
      <c r="AG2415" s="11" t="s">
        <v>152</v>
      </c>
      <c r="AH2415" s="11" t="s">
        <v>9445</v>
      </c>
      <c r="AJ2415" s="13"/>
      <c r="AK2415" s="13"/>
      <c r="AL2415" s="13"/>
      <c r="AM2415" s="13"/>
      <c r="AN2415" s="13"/>
      <c r="AO2415" s="13"/>
      <c r="AP2415" s="11" t="s">
        <v>9470</v>
      </c>
      <c r="AR2415" s="13"/>
      <c r="AS2415" s="13"/>
      <c r="AT2415" s="12" t="b">
        <v>1</v>
      </c>
      <c r="AU2415" s="13"/>
      <c r="AV2415" s="17">
        <v>45940.0</v>
      </c>
      <c r="AW2415" s="13"/>
      <c r="AX2415" s="14" t="s">
        <v>155</v>
      </c>
      <c r="AY2415" s="13"/>
      <c r="AZ2415" s="14">
        <v>1076.0</v>
      </c>
      <c r="BA2415" s="13"/>
    </row>
    <row r="2416">
      <c r="A2416" s="11" t="s">
        <v>9474</v>
      </c>
      <c r="B2416" s="11">
        <v>8058.0</v>
      </c>
      <c r="C2416" s="12" t="b">
        <v>0</v>
      </c>
      <c r="D2416" s="12" t="b">
        <v>0</v>
      </c>
      <c r="E2416" s="12" t="b">
        <v>0</v>
      </c>
      <c r="F2416" s="12" t="b">
        <v>0</v>
      </c>
      <c r="G2416" s="12" t="b">
        <v>0</v>
      </c>
      <c r="H2416" s="12" t="b">
        <v>0</v>
      </c>
      <c r="I2416" s="15">
        <v>45536.0</v>
      </c>
      <c r="J2416" s="13"/>
      <c r="K2416" s="12" t="b">
        <v>0</v>
      </c>
      <c r="L2416" s="14" t="s">
        <v>9123</v>
      </c>
      <c r="M2416" s="11" t="s">
        <v>1438</v>
      </c>
      <c r="N2416" s="11" t="s">
        <v>9475</v>
      </c>
      <c r="O2416" s="11" t="s">
        <v>9476</v>
      </c>
      <c r="P2416" s="11" t="s">
        <v>9444</v>
      </c>
      <c r="Q2416" s="11" t="s">
        <v>384</v>
      </c>
      <c r="R2416" s="11" t="s">
        <v>9477</v>
      </c>
      <c r="S2416" s="13"/>
      <c r="T2416" s="11" t="s">
        <v>9417</v>
      </c>
      <c r="U2416" s="11" t="s">
        <v>8922</v>
      </c>
      <c r="W2416" s="11" t="s">
        <v>9444</v>
      </c>
      <c r="Y2416" s="11" t="s">
        <v>4575</v>
      </c>
      <c r="Z2416" s="13"/>
      <c r="AA2416" s="11" t="s">
        <v>151</v>
      </c>
      <c r="AB2416" s="13"/>
      <c r="AC2416" s="13"/>
      <c r="AD2416" s="11" t="s">
        <v>9477</v>
      </c>
      <c r="AE2416" s="13"/>
      <c r="AF2416" s="13"/>
      <c r="AG2416" s="11" t="s">
        <v>152</v>
      </c>
      <c r="AH2416" s="11" t="s">
        <v>9445</v>
      </c>
      <c r="AI2416" s="11" t="s">
        <v>154</v>
      </c>
      <c r="AJ2416" s="13"/>
      <c r="AK2416" s="13"/>
      <c r="AL2416" s="13"/>
      <c r="AM2416" s="13"/>
      <c r="AN2416" s="13"/>
      <c r="AO2416" s="13"/>
      <c r="AP2416" s="11" t="s">
        <v>9474</v>
      </c>
      <c r="AR2416" s="13"/>
      <c r="AS2416" s="13"/>
      <c r="AT2416" s="12" t="b">
        <v>1</v>
      </c>
      <c r="AU2416" s="13"/>
      <c r="AV2416" s="17">
        <v>45940.0</v>
      </c>
      <c r="AW2416" s="13"/>
      <c r="AX2416" s="14" t="s">
        <v>155</v>
      </c>
      <c r="AY2416" s="13"/>
      <c r="AZ2416" s="14">
        <v>1091.0</v>
      </c>
      <c r="BA2416" s="13"/>
    </row>
    <row r="2417">
      <c r="A2417" s="11" t="s">
        <v>9478</v>
      </c>
      <c r="B2417" s="11">
        <v>8059.0</v>
      </c>
      <c r="C2417" s="12" t="b">
        <v>0</v>
      </c>
      <c r="D2417" s="12" t="b">
        <v>1</v>
      </c>
      <c r="E2417" s="12" t="b">
        <v>0</v>
      </c>
      <c r="F2417" s="12" t="b">
        <v>0</v>
      </c>
      <c r="G2417" s="12" t="b">
        <v>0</v>
      </c>
      <c r="H2417" s="12" t="b">
        <v>0</v>
      </c>
      <c r="I2417" s="15">
        <v>45536.0</v>
      </c>
      <c r="J2417" s="13"/>
      <c r="K2417" s="12" t="b">
        <v>0</v>
      </c>
      <c r="L2417" s="14" t="s">
        <v>9123</v>
      </c>
      <c r="M2417" s="11" t="s">
        <v>1438</v>
      </c>
      <c r="N2417" s="11" t="s">
        <v>9479</v>
      </c>
      <c r="O2417" s="11" t="s">
        <v>5605</v>
      </c>
      <c r="P2417" s="11" t="s">
        <v>9444</v>
      </c>
      <c r="Q2417" s="11" t="s">
        <v>384</v>
      </c>
      <c r="R2417" s="11" t="s">
        <v>5606</v>
      </c>
      <c r="S2417" s="13"/>
      <c r="T2417" s="11" t="s">
        <v>9417</v>
      </c>
      <c r="U2417" s="11" t="s">
        <v>8922</v>
      </c>
      <c r="W2417" s="11" t="s">
        <v>9444</v>
      </c>
      <c r="Y2417" s="11" t="s">
        <v>4575</v>
      </c>
      <c r="Z2417" s="13"/>
      <c r="AA2417" s="11" t="s">
        <v>151</v>
      </c>
      <c r="AB2417" s="13"/>
      <c r="AC2417" s="13"/>
      <c r="AD2417" s="11" t="s">
        <v>5606</v>
      </c>
      <c r="AE2417" s="13"/>
      <c r="AF2417" s="13"/>
      <c r="AG2417" s="11" t="s">
        <v>152</v>
      </c>
      <c r="AH2417" s="11" t="s">
        <v>9445</v>
      </c>
      <c r="AJ2417" s="13"/>
      <c r="AK2417" s="13"/>
      <c r="AL2417" s="13"/>
      <c r="AM2417" s="13"/>
      <c r="AN2417" s="13"/>
      <c r="AO2417" s="13"/>
      <c r="AP2417" s="11" t="s">
        <v>9478</v>
      </c>
      <c r="AR2417" s="13"/>
      <c r="AS2417" s="13"/>
      <c r="AT2417" s="12" t="b">
        <v>1</v>
      </c>
      <c r="AU2417" s="13"/>
      <c r="AV2417" s="17">
        <v>45940.0</v>
      </c>
      <c r="AW2417" s="13"/>
      <c r="AX2417" s="14" t="s">
        <v>155</v>
      </c>
      <c r="AY2417" s="13"/>
      <c r="AZ2417" s="14">
        <v>1094.0</v>
      </c>
      <c r="BA2417" s="13"/>
    </row>
    <row r="2418">
      <c r="A2418" s="11" t="s">
        <v>9480</v>
      </c>
      <c r="B2418" s="11">
        <v>8060.0</v>
      </c>
      <c r="C2418" s="12" t="b">
        <v>0</v>
      </c>
      <c r="D2418" s="12" t="b">
        <v>1</v>
      </c>
      <c r="E2418" s="12" t="b">
        <v>0</v>
      </c>
      <c r="F2418" s="12" t="b">
        <v>0</v>
      </c>
      <c r="G2418" s="12" t="b">
        <v>0</v>
      </c>
      <c r="H2418" s="12" t="b">
        <v>0</v>
      </c>
      <c r="I2418" s="15">
        <v>45536.0</v>
      </c>
      <c r="J2418" s="13"/>
      <c r="K2418" s="12" t="b">
        <v>0</v>
      </c>
      <c r="L2418" s="14" t="s">
        <v>9123</v>
      </c>
      <c r="M2418" s="11" t="s">
        <v>1438</v>
      </c>
      <c r="N2418" s="11" t="s">
        <v>9481</v>
      </c>
      <c r="O2418" s="11" t="s">
        <v>9378</v>
      </c>
      <c r="P2418" s="11" t="s">
        <v>9444</v>
      </c>
      <c r="Q2418" s="11" t="s">
        <v>384</v>
      </c>
      <c r="R2418" s="11" t="s">
        <v>9379</v>
      </c>
      <c r="S2418" s="13"/>
      <c r="T2418" s="11" t="s">
        <v>9417</v>
      </c>
      <c r="U2418" s="11" t="s">
        <v>8922</v>
      </c>
      <c r="W2418" s="11" t="s">
        <v>9444</v>
      </c>
      <c r="Y2418" s="11" t="s">
        <v>4575</v>
      </c>
      <c r="Z2418" s="13"/>
      <c r="AA2418" s="11" t="s">
        <v>151</v>
      </c>
      <c r="AB2418" s="13"/>
      <c r="AC2418" s="13"/>
      <c r="AD2418" s="11" t="s">
        <v>9379</v>
      </c>
      <c r="AE2418" s="13"/>
      <c r="AF2418" s="13"/>
      <c r="AG2418" s="11" t="s">
        <v>152</v>
      </c>
      <c r="AH2418" s="11" t="s">
        <v>9445</v>
      </c>
      <c r="AJ2418" s="13"/>
      <c r="AK2418" s="13"/>
      <c r="AL2418" s="13"/>
      <c r="AM2418" s="13"/>
      <c r="AN2418" s="13"/>
      <c r="AO2418" s="13"/>
      <c r="AP2418" s="11" t="s">
        <v>9480</v>
      </c>
      <c r="AR2418" s="13"/>
      <c r="AS2418" s="13"/>
      <c r="AT2418" s="12" t="b">
        <v>1</v>
      </c>
      <c r="AU2418" s="13"/>
      <c r="AV2418" s="17">
        <v>45940.0</v>
      </c>
      <c r="AW2418" s="13"/>
      <c r="AX2418" s="14" t="s">
        <v>155</v>
      </c>
      <c r="AY2418" s="13"/>
      <c r="AZ2418" s="14">
        <v>1084.0</v>
      </c>
      <c r="BA2418" s="13"/>
    </row>
    <row r="2419">
      <c r="A2419" s="11" t="s">
        <v>9482</v>
      </c>
      <c r="B2419" s="11">
        <v>8061.0</v>
      </c>
      <c r="C2419" s="12" t="b">
        <v>0</v>
      </c>
      <c r="D2419" s="12" t="b">
        <v>1</v>
      </c>
      <c r="E2419" s="12" t="b">
        <v>0</v>
      </c>
      <c r="F2419" s="12" t="b">
        <v>0</v>
      </c>
      <c r="G2419" s="12" t="b">
        <v>0</v>
      </c>
      <c r="H2419" s="12" t="b">
        <v>0</v>
      </c>
      <c r="I2419" s="15">
        <v>45536.0</v>
      </c>
      <c r="J2419" s="13"/>
      <c r="K2419" s="12" t="b">
        <v>0</v>
      </c>
      <c r="L2419" s="14" t="s">
        <v>9123</v>
      </c>
      <c r="M2419" s="11" t="s">
        <v>1438</v>
      </c>
      <c r="N2419" s="11" t="s">
        <v>9483</v>
      </c>
      <c r="O2419" s="11" t="s">
        <v>5052</v>
      </c>
      <c r="P2419" s="11" t="s">
        <v>9444</v>
      </c>
      <c r="Q2419" s="11" t="s">
        <v>384</v>
      </c>
      <c r="R2419" s="11" t="s">
        <v>5053</v>
      </c>
      <c r="S2419" s="11" t="s">
        <v>530</v>
      </c>
      <c r="T2419" s="11" t="s">
        <v>9417</v>
      </c>
      <c r="U2419" s="11" t="s">
        <v>8922</v>
      </c>
      <c r="W2419" s="11" t="s">
        <v>9444</v>
      </c>
      <c r="Y2419" s="11" t="s">
        <v>4575</v>
      </c>
      <c r="Z2419" s="13"/>
      <c r="AA2419" s="11" t="s">
        <v>151</v>
      </c>
      <c r="AB2419" s="13"/>
      <c r="AC2419" s="13"/>
      <c r="AD2419" s="11" t="s">
        <v>5053</v>
      </c>
      <c r="AE2419" s="13"/>
      <c r="AF2419" s="13"/>
      <c r="AG2419" s="11" t="s">
        <v>152</v>
      </c>
      <c r="AH2419" s="11" t="s">
        <v>9445</v>
      </c>
      <c r="AJ2419" s="13"/>
      <c r="AK2419" s="13"/>
      <c r="AL2419" s="13"/>
      <c r="AM2419" s="13"/>
      <c r="AN2419" s="13"/>
      <c r="AO2419" s="13"/>
      <c r="AP2419" s="11" t="s">
        <v>9482</v>
      </c>
      <c r="AR2419" s="13"/>
      <c r="AS2419" s="11" t="s">
        <v>154</v>
      </c>
      <c r="AT2419" s="12" t="b">
        <v>1</v>
      </c>
      <c r="AU2419" s="13"/>
      <c r="AV2419" s="17">
        <v>45940.0</v>
      </c>
      <c r="AW2419" s="13"/>
      <c r="AX2419" s="14" t="s">
        <v>155</v>
      </c>
      <c r="AY2419" s="13"/>
      <c r="AZ2419" s="14">
        <v>1082.0</v>
      </c>
      <c r="BA2419" s="13"/>
    </row>
    <row r="2420">
      <c r="A2420" s="11" t="s">
        <v>9484</v>
      </c>
      <c r="B2420" s="11">
        <v>8062.0</v>
      </c>
      <c r="C2420" s="12" t="b">
        <v>0</v>
      </c>
      <c r="D2420" s="12" t="b">
        <v>1</v>
      </c>
      <c r="E2420" s="12" t="b">
        <v>0</v>
      </c>
      <c r="F2420" s="12" t="b">
        <v>0</v>
      </c>
      <c r="G2420" s="12" t="b">
        <v>0</v>
      </c>
      <c r="H2420" s="12" t="b">
        <v>0</v>
      </c>
      <c r="I2420" s="15">
        <v>45536.0</v>
      </c>
      <c r="J2420" s="13"/>
      <c r="K2420" s="12" t="b">
        <v>0</v>
      </c>
      <c r="L2420" s="14" t="s">
        <v>9123</v>
      </c>
      <c r="M2420" s="11" t="s">
        <v>1438</v>
      </c>
      <c r="N2420" s="11" t="s">
        <v>9485</v>
      </c>
      <c r="O2420" s="11" t="s">
        <v>9486</v>
      </c>
      <c r="P2420" s="11" t="s">
        <v>9444</v>
      </c>
      <c r="Q2420" s="11" t="s">
        <v>384</v>
      </c>
      <c r="R2420" s="11" t="s">
        <v>9487</v>
      </c>
      <c r="S2420" s="11" t="s">
        <v>5578</v>
      </c>
      <c r="T2420" s="11" t="s">
        <v>9417</v>
      </c>
      <c r="U2420" s="11" t="s">
        <v>8922</v>
      </c>
      <c r="W2420" s="11" t="s">
        <v>9444</v>
      </c>
      <c r="Y2420" s="11" t="s">
        <v>4575</v>
      </c>
      <c r="Z2420" s="13"/>
      <c r="AA2420" s="11" t="s">
        <v>151</v>
      </c>
      <c r="AB2420" s="13"/>
      <c r="AC2420" s="13"/>
      <c r="AD2420" s="11" t="s">
        <v>9487</v>
      </c>
      <c r="AE2420" s="13"/>
      <c r="AF2420" s="13"/>
      <c r="AG2420" s="11" t="s">
        <v>152</v>
      </c>
      <c r="AH2420" s="11" t="s">
        <v>9445</v>
      </c>
      <c r="AJ2420" s="13"/>
      <c r="AK2420" s="13"/>
      <c r="AL2420" s="13"/>
      <c r="AM2420" s="13"/>
      <c r="AN2420" s="13"/>
      <c r="AO2420" s="13"/>
      <c r="AP2420" s="11" t="s">
        <v>9484</v>
      </c>
      <c r="AR2420" s="13"/>
      <c r="AS2420" s="13"/>
      <c r="AT2420" s="12" t="b">
        <v>1</v>
      </c>
      <c r="AU2420" s="13"/>
      <c r="AV2420" s="17">
        <v>45940.0</v>
      </c>
      <c r="AW2420" s="13"/>
      <c r="AX2420" s="14" t="s">
        <v>155</v>
      </c>
      <c r="AY2420" s="13"/>
      <c r="AZ2420" s="14">
        <v>1093.0</v>
      </c>
      <c r="BA2420" s="13"/>
    </row>
    <row r="2421">
      <c r="A2421" s="11" t="s">
        <v>9488</v>
      </c>
      <c r="B2421" s="11">
        <v>8078.0</v>
      </c>
      <c r="C2421" s="12" t="b">
        <v>0</v>
      </c>
      <c r="D2421" s="12" t="b">
        <v>1</v>
      </c>
      <c r="E2421" s="12" t="b">
        <v>0</v>
      </c>
      <c r="F2421" s="12" t="b">
        <v>0</v>
      </c>
      <c r="G2421" s="12" t="b">
        <v>0</v>
      </c>
      <c r="H2421" s="12" t="b">
        <v>0</v>
      </c>
      <c r="I2421" s="15">
        <v>45536.0</v>
      </c>
      <c r="J2421" s="13"/>
      <c r="K2421" s="12" t="b">
        <v>0</v>
      </c>
      <c r="L2421" s="14" t="s">
        <v>8448</v>
      </c>
      <c r="M2421" s="11" t="s">
        <v>239</v>
      </c>
      <c r="N2421" s="11" t="s">
        <v>9489</v>
      </c>
      <c r="O2421" s="11" t="s">
        <v>9490</v>
      </c>
      <c r="P2421" s="11" t="s">
        <v>9491</v>
      </c>
      <c r="Q2421" s="11" t="s">
        <v>384</v>
      </c>
      <c r="R2421" s="11" t="s">
        <v>9492</v>
      </c>
      <c r="T2421" s="11" t="s">
        <v>9493</v>
      </c>
      <c r="U2421" s="11" t="s">
        <v>3857</v>
      </c>
      <c r="W2421" s="11" t="s">
        <v>9491</v>
      </c>
      <c r="Y2421" s="11" t="s">
        <v>1430</v>
      </c>
      <c r="Z2421" s="13"/>
      <c r="AA2421" s="11" t="s">
        <v>151</v>
      </c>
      <c r="AB2421" s="13"/>
      <c r="AC2421" s="13"/>
      <c r="AD2421" s="11" t="s">
        <v>9492</v>
      </c>
      <c r="AF2421" s="13"/>
      <c r="AG2421" s="11" t="s">
        <v>152</v>
      </c>
      <c r="AH2421" s="11" t="s">
        <v>9494</v>
      </c>
      <c r="AJ2421" s="13"/>
      <c r="AK2421" s="13"/>
      <c r="AL2421" s="13"/>
      <c r="AM2421" s="13"/>
      <c r="AN2421" s="11" t="s">
        <v>154</v>
      </c>
      <c r="AO2421" s="13"/>
      <c r="AP2421" s="11" t="s">
        <v>9488</v>
      </c>
      <c r="AR2421" s="13"/>
      <c r="AS2421" s="13"/>
      <c r="AT2421" s="12" t="b">
        <v>1</v>
      </c>
      <c r="AU2421" s="13"/>
      <c r="AV2421" s="14" t="s">
        <v>167</v>
      </c>
      <c r="AW2421" s="13"/>
      <c r="AX2421" s="14" t="s">
        <v>155</v>
      </c>
      <c r="AY2421" s="13"/>
      <c r="AZ2421" s="14">
        <v>7663.0</v>
      </c>
      <c r="BA2421" s="13"/>
    </row>
    <row r="2422">
      <c r="A2422" s="11" t="s">
        <v>9495</v>
      </c>
      <c r="B2422" s="11">
        <v>8080.0</v>
      </c>
      <c r="C2422" s="12" t="b">
        <v>0</v>
      </c>
      <c r="D2422" s="12" t="b">
        <v>1</v>
      </c>
      <c r="E2422" s="12" t="b">
        <v>0</v>
      </c>
      <c r="F2422" s="12" t="b">
        <v>0</v>
      </c>
      <c r="G2422" s="12" t="b">
        <v>0</v>
      </c>
      <c r="H2422" s="12" t="b">
        <v>0</v>
      </c>
      <c r="I2422" s="15">
        <v>45536.0</v>
      </c>
      <c r="J2422" s="13"/>
      <c r="K2422" s="12" t="b">
        <v>0</v>
      </c>
      <c r="L2422" s="14" t="s">
        <v>8448</v>
      </c>
      <c r="M2422" s="11" t="s">
        <v>239</v>
      </c>
      <c r="N2422" s="11" t="s">
        <v>9496</v>
      </c>
      <c r="O2422" s="11" t="s">
        <v>9497</v>
      </c>
      <c r="P2422" s="11" t="s">
        <v>9491</v>
      </c>
      <c r="Q2422" s="11" t="s">
        <v>384</v>
      </c>
      <c r="R2422" s="11" t="s">
        <v>9498</v>
      </c>
      <c r="S2422" s="11" t="s">
        <v>9499</v>
      </c>
      <c r="T2422" s="11" t="s">
        <v>9493</v>
      </c>
      <c r="U2422" s="11" t="s">
        <v>3857</v>
      </c>
      <c r="W2422" s="11" t="s">
        <v>9491</v>
      </c>
      <c r="Y2422" s="11" t="s">
        <v>1430</v>
      </c>
      <c r="Z2422" s="13"/>
      <c r="AA2422" s="11" t="s">
        <v>151</v>
      </c>
      <c r="AB2422" s="13"/>
      <c r="AC2422" s="13"/>
      <c r="AD2422" s="11" t="s">
        <v>9498</v>
      </c>
      <c r="AE2422" s="13"/>
      <c r="AF2422" s="13"/>
      <c r="AG2422" s="11" t="s">
        <v>152</v>
      </c>
      <c r="AH2422" s="11" t="s">
        <v>9494</v>
      </c>
      <c r="AJ2422" s="13"/>
      <c r="AK2422" s="13"/>
      <c r="AL2422" s="13"/>
      <c r="AM2422" s="13"/>
      <c r="AN2422" s="13"/>
      <c r="AO2422" s="13"/>
      <c r="AP2422" s="11" t="s">
        <v>9495</v>
      </c>
      <c r="AR2422" s="13"/>
      <c r="AS2422" s="13"/>
      <c r="AT2422" s="12" t="b">
        <v>1</v>
      </c>
      <c r="AU2422" s="13"/>
      <c r="AV2422" s="14" t="s">
        <v>167</v>
      </c>
      <c r="AW2422" s="13"/>
      <c r="AX2422" s="14" t="s">
        <v>155</v>
      </c>
      <c r="AY2422" s="13"/>
      <c r="AZ2422" s="14">
        <v>7665.0</v>
      </c>
      <c r="BA2422" s="13"/>
    </row>
    <row r="2423">
      <c r="A2423" s="11" t="s">
        <v>9500</v>
      </c>
      <c r="B2423" s="11">
        <v>8081.0</v>
      </c>
      <c r="C2423" s="12" t="b">
        <v>0</v>
      </c>
      <c r="D2423" s="12" t="b">
        <v>1</v>
      </c>
      <c r="E2423" s="12" t="b">
        <v>0</v>
      </c>
      <c r="F2423" s="12" t="b">
        <v>0</v>
      </c>
      <c r="G2423" s="12" t="b">
        <v>0</v>
      </c>
      <c r="H2423" s="12" t="b">
        <v>0</v>
      </c>
      <c r="I2423" s="15">
        <v>45536.0</v>
      </c>
      <c r="J2423" s="13"/>
      <c r="K2423" s="12" t="b">
        <v>0</v>
      </c>
      <c r="L2423" s="14" t="s">
        <v>8448</v>
      </c>
      <c r="M2423" s="11" t="s">
        <v>239</v>
      </c>
      <c r="N2423" s="11" t="s">
        <v>9501</v>
      </c>
      <c r="O2423" s="11" t="s">
        <v>9502</v>
      </c>
      <c r="P2423" s="11" t="s">
        <v>9491</v>
      </c>
      <c r="Q2423" s="11" t="s">
        <v>384</v>
      </c>
      <c r="R2423" s="11" t="s">
        <v>9503</v>
      </c>
      <c r="S2423" s="11" t="s">
        <v>9504</v>
      </c>
      <c r="T2423" s="11" t="s">
        <v>9493</v>
      </c>
      <c r="U2423" s="11" t="s">
        <v>3857</v>
      </c>
      <c r="W2423" s="11" t="s">
        <v>9491</v>
      </c>
      <c r="Y2423" s="11" t="s">
        <v>1430</v>
      </c>
      <c r="Z2423" s="13"/>
      <c r="AA2423" s="11" t="s">
        <v>151</v>
      </c>
      <c r="AB2423" s="13"/>
      <c r="AC2423" s="13"/>
      <c r="AD2423" s="11" t="s">
        <v>9503</v>
      </c>
      <c r="AF2423" s="13"/>
      <c r="AG2423" s="11" t="s">
        <v>152</v>
      </c>
      <c r="AH2423" s="11" t="s">
        <v>9494</v>
      </c>
      <c r="AJ2423" s="13"/>
      <c r="AK2423" s="13"/>
      <c r="AL2423" s="13"/>
      <c r="AM2423" s="13"/>
      <c r="AN2423" s="13"/>
      <c r="AO2423" s="13"/>
      <c r="AP2423" s="11" t="s">
        <v>9500</v>
      </c>
      <c r="AR2423" s="13"/>
      <c r="AS2423" s="11" t="s">
        <v>154</v>
      </c>
      <c r="AT2423" s="12" t="b">
        <v>1</v>
      </c>
      <c r="AU2423" s="13"/>
      <c r="AV2423" s="14" t="s">
        <v>167</v>
      </c>
      <c r="AW2423" s="13"/>
      <c r="AX2423" s="14" t="s">
        <v>155</v>
      </c>
      <c r="AY2423" s="13"/>
      <c r="AZ2423" s="14">
        <v>7664.0</v>
      </c>
      <c r="BA2423" s="13"/>
    </row>
    <row r="2424">
      <c r="A2424" s="11" t="s">
        <v>9505</v>
      </c>
      <c r="B2424" s="11">
        <v>8099.0</v>
      </c>
      <c r="C2424" s="12" t="b">
        <v>0</v>
      </c>
      <c r="D2424" s="12" t="b">
        <v>0</v>
      </c>
      <c r="E2424" s="12" t="b">
        <v>0</v>
      </c>
      <c r="F2424" s="12" t="b">
        <v>0</v>
      </c>
      <c r="G2424" s="12" t="b">
        <v>0</v>
      </c>
      <c r="H2424" s="12" t="b">
        <v>0</v>
      </c>
      <c r="I2424" s="15">
        <v>45536.0</v>
      </c>
      <c r="J2424" s="13"/>
      <c r="K2424" s="12" t="b">
        <v>0</v>
      </c>
      <c r="L2424" s="14" t="s">
        <v>8448</v>
      </c>
      <c r="M2424" s="11" t="s">
        <v>239</v>
      </c>
      <c r="N2424" s="11" t="s">
        <v>9506</v>
      </c>
      <c r="O2424" s="11" t="s">
        <v>9507</v>
      </c>
      <c r="P2424" s="11" t="s">
        <v>9491</v>
      </c>
      <c r="Q2424" s="11" t="s">
        <v>384</v>
      </c>
      <c r="R2424" s="11" t="s">
        <v>9508</v>
      </c>
      <c r="S2424" s="11" t="s">
        <v>9509</v>
      </c>
      <c r="T2424" s="11" t="s">
        <v>9493</v>
      </c>
      <c r="U2424" s="11" t="s">
        <v>3857</v>
      </c>
      <c r="W2424" s="11" t="s">
        <v>9491</v>
      </c>
      <c r="Y2424" s="11" t="s">
        <v>1430</v>
      </c>
      <c r="Z2424" s="13"/>
      <c r="AA2424" s="11" t="s">
        <v>151</v>
      </c>
      <c r="AB2424" s="13"/>
      <c r="AC2424" s="13"/>
      <c r="AD2424" s="11" t="s">
        <v>9508</v>
      </c>
      <c r="AF2424" s="13"/>
      <c r="AG2424" s="11" t="s">
        <v>152</v>
      </c>
      <c r="AH2424" s="11" t="s">
        <v>9494</v>
      </c>
      <c r="AJ2424" s="13"/>
      <c r="AK2424" s="13"/>
      <c r="AL2424" s="13"/>
      <c r="AM2424" s="13"/>
      <c r="AN2424" s="13"/>
      <c r="AO2424" s="13"/>
      <c r="AP2424" s="11" t="s">
        <v>9505</v>
      </c>
      <c r="AR2424" s="13"/>
      <c r="AS2424" s="13"/>
      <c r="AT2424" s="12" t="b">
        <v>1</v>
      </c>
      <c r="AU2424" s="13"/>
      <c r="AV2424" s="14" t="s">
        <v>167</v>
      </c>
      <c r="AW2424" s="13"/>
      <c r="AX2424" s="14" t="s">
        <v>155</v>
      </c>
      <c r="AY2424" s="13"/>
      <c r="AZ2424" s="14">
        <v>7676.0</v>
      </c>
      <c r="BA2424" s="13"/>
    </row>
    <row r="2425">
      <c r="A2425" s="11" t="s">
        <v>9510</v>
      </c>
      <c r="B2425" s="11">
        <v>8100.0</v>
      </c>
      <c r="C2425" s="12" t="b">
        <v>0</v>
      </c>
      <c r="D2425" s="12" t="b">
        <v>1</v>
      </c>
      <c r="E2425" s="12" t="b">
        <v>0</v>
      </c>
      <c r="F2425" s="12" t="b">
        <v>0</v>
      </c>
      <c r="G2425" s="12" t="b">
        <v>0</v>
      </c>
      <c r="H2425" s="12" t="b">
        <v>0</v>
      </c>
      <c r="I2425" s="15">
        <v>45536.0</v>
      </c>
      <c r="J2425" s="13"/>
      <c r="K2425" s="12" t="b">
        <v>0</v>
      </c>
      <c r="L2425" s="14" t="s">
        <v>8448</v>
      </c>
      <c r="M2425" s="11" t="s">
        <v>239</v>
      </c>
      <c r="N2425" s="11" t="s">
        <v>9511</v>
      </c>
      <c r="O2425" s="11" t="s">
        <v>9512</v>
      </c>
      <c r="P2425" s="11" t="s">
        <v>9491</v>
      </c>
      <c r="Q2425" s="11" t="s">
        <v>384</v>
      </c>
      <c r="R2425" s="11" t="s">
        <v>9513</v>
      </c>
      <c r="S2425" s="11" t="s">
        <v>4030</v>
      </c>
      <c r="T2425" s="11" t="s">
        <v>9493</v>
      </c>
      <c r="U2425" s="11" t="s">
        <v>3857</v>
      </c>
      <c r="W2425" s="11" t="s">
        <v>9491</v>
      </c>
      <c r="Y2425" s="11" t="s">
        <v>1430</v>
      </c>
      <c r="Z2425" s="13"/>
      <c r="AA2425" s="11" t="s">
        <v>151</v>
      </c>
      <c r="AB2425" s="13"/>
      <c r="AC2425" s="13"/>
      <c r="AD2425" s="11" t="s">
        <v>9513</v>
      </c>
      <c r="AE2425" s="13"/>
      <c r="AF2425" s="13"/>
      <c r="AG2425" s="11" t="s">
        <v>152</v>
      </c>
      <c r="AH2425" s="11" t="s">
        <v>9494</v>
      </c>
      <c r="AJ2425" s="13"/>
      <c r="AK2425" s="13"/>
      <c r="AL2425" s="13"/>
      <c r="AM2425" s="13"/>
      <c r="AN2425" s="13"/>
      <c r="AO2425" s="13"/>
      <c r="AP2425" s="11" t="s">
        <v>9510</v>
      </c>
      <c r="AR2425" s="13"/>
      <c r="AS2425" s="13"/>
      <c r="AT2425" s="12" t="b">
        <v>1</v>
      </c>
      <c r="AU2425" s="13"/>
      <c r="AV2425" s="14" t="s">
        <v>167</v>
      </c>
      <c r="AW2425" s="13"/>
      <c r="AX2425" s="14" t="s">
        <v>155</v>
      </c>
      <c r="AY2425" s="13"/>
      <c r="AZ2425" s="14">
        <v>7667.0</v>
      </c>
      <c r="BA2425" s="13"/>
    </row>
    <row r="2426">
      <c r="A2426" s="11" t="s">
        <v>9514</v>
      </c>
      <c r="B2426" s="11">
        <v>8101.0</v>
      </c>
      <c r="C2426" s="12" t="b">
        <v>0</v>
      </c>
      <c r="D2426" s="12" t="b">
        <v>1</v>
      </c>
      <c r="E2426" s="12" t="b">
        <v>0</v>
      </c>
      <c r="F2426" s="12" t="b">
        <v>0</v>
      </c>
      <c r="G2426" s="12" t="b">
        <v>0</v>
      </c>
      <c r="H2426" s="12" t="b">
        <v>0</v>
      </c>
      <c r="I2426" s="15">
        <v>45536.0</v>
      </c>
      <c r="J2426" s="13"/>
      <c r="K2426" s="12" t="b">
        <v>0</v>
      </c>
      <c r="L2426" s="14" t="s">
        <v>8448</v>
      </c>
      <c r="M2426" s="11" t="s">
        <v>239</v>
      </c>
      <c r="N2426" s="11" t="s">
        <v>9515</v>
      </c>
      <c r="O2426" s="11" t="s">
        <v>9516</v>
      </c>
      <c r="P2426" s="11" t="s">
        <v>9491</v>
      </c>
      <c r="Q2426" s="11" t="s">
        <v>384</v>
      </c>
      <c r="R2426" s="11" t="s">
        <v>9517</v>
      </c>
      <c r="S2426" s="11" t="s">
        <v>4030</v>
      </c>
      <c r="T2426" s="11" t="s">
        <v>9518</v>
      </c>
      <c r="U2426" s="11" t="s">
        <v>3857</v>
      </c>
      <c r="W2426" s="11" t="s">
        <v>9491</v>
      </c>
      <c r="Y2426" s="11" t="s">
        <v>1430</v>
      </c>
      <c r="Z2426" s="13"/>
      <c r="AA2426" s="11" t="s">
        <v>151</v>
      </c>
      <c r="AB2426" s="13"/>
      <c r="AC2426" s="13"/>
      <c r="AD2426" s="11" t="s">
        <v>9517</v>
      </c>
      <c r="AE2426" s="13"/>
      <c r="AF2426" s="13"/>
      <c r="AG2426" s="11" t="s">
        <v>152</v>
      </c>
      <c r="AH2426" s="11" t="s">
        <v>9494</v>
      </c>
      <c r="AJ2426" s="13"/>
      <c r="AK2426" s="13"/>
      <c r="AL2426" s="13"/>
      <c r="AM2426" s="13"/>
      <c r="AN2426" s="13"/>
      <c r="AO2426" s="13"/>
      <c r="AP2426" s="11" t="s">
        <v>9514</v>
      </c>
      <c r="AR2426" s="13"/>
      <c r="AS2426" s="11" t="s">
        <v>154</v>
      </c>
      <c r="AT2426" s="12" t="b">
        <v>1</v>
      </c>
      <c r="AU2426" s="13"/>
      <c r="AV2426" s="14" t="s">
        <v>167</v>
      </c>
      <c r="AW2426" s="13"/>
      <c r="AX2426" s="14" t="s">
        <v>155</v>
      </c>
      <c r="AY2426" s="13"/>
      <c r="AZ2426" s="14">
        <v>7668.0</v>
      </c>
      <c r="BA2426" s="13"/>
    </row>
    <row r="2427">
      <c r="A2427" s="11" t="s">
        <v>9519</v>
      </c>
      <c r="B2427" s="11">
        <v>8102.0</v>
      </c>
      <c r="C2427" s="12" t="b">
        <v>0</v>
      </c>
      <c r="D2427" s="12" t="b">
        <v>1</v>
      </c>
      <c r="E2427" s="12" t="b">
        <v>0</v>
      </c>
      <c r="F2427" s="12" t="b">
        <v>0</v>
      </c>
      <c r="G2427" s="12" t="b">
        <v>0</v>
      </c>
      <c r="H2427" s="12" t="b">
        <v>0</v>
      </c>
      <c r="I2427" s="15">
        <v>45536.0</v>
      </c>
      <c r="J2427" s="13"/>
      <c r="K2427" s="12" t="b">
        <v>0</v>
      </c>
      <c r="L2427" s="14" t="s">
        <v>8448</v>
      </c>
      <c r="M2427" s="11" t="s">
        <v>239</v>
      </c>
      <c r="N2427" s="11" t="s">
        <v>9520</v>
      </c>
      <c r="O2427" s="11" t="s">
        <v>9521</v>
      </c>
      <c r="P2427" s="11" t="s">
        <v>9491</v>
      </c>
      <c r="Q2427" s="11" t="s">
        <v>384</v>
      </c>
      <c r="R2427" s="11" t="s">
        <v>9522</v>
      </c>
      <c r="S2427" s="13"/>
      <c r="T2427" s="11" t="s">
        <v>9493</v>
      </c>
      <c r="U2427" s="11" t="s">
        <v>3857</v>
      </c>
      <c r="W2427" s="11" t="s">
        <v>9491</v>
      </c>
      <c r="Y2427" s="11" t="s">
        <v>1430</v>
      </c>
      <c r="Z2427" s="13"/>
      <c r="AA2427" s="11" t="s">
        <v>151</v>
      </c>
      <c r="AB2427" s="13"/>
      <c r="AC2427" s="13"/>
      <c r="AD2427" s="11" t="s">
        <v>9522</v>
      </c>
      <c r="AE2427" s="13"/>
      <c r="AF2427" s="13"/>
      <c r="AG2427" s="11" t="s">
        <v>152</v>
      </c>
      <c r="AH2427" s="11" t="s">
        <v>9494</v>
      </c>
      <c r="AJ2427" s="13"/>
      <c r="AK2427" s="13"/>
      <c r="AL2427" s="13"/>
      <c r="AM2427" s="13"/>
      <c r="AN2427" s="13"/>
      <c r="AO2427" s="13"/>
      <c r="AP2427" s="11" t="s">
        <v>9519</v>
      </c>
      <c r="AR2427" s="13"/>
      <c r="AS2427" s="11" t="s">
        <v>154</v>
      </c>
      <c r="AT2427" s="12" t="b">
        <v>1</v>
      </c>
      <c r="AU2427" s="13"/>
      <c r="AV2427" s="14" t="s">
        <v>167</v>
      </c>
      <c r="AW2427" s="13"/>
      <c r="AX2427" s="14" t="s">
        <v>155</v>
      </c>
      <c r="AY2427" s="13"/>
      <c r="AZ2427" s="14">
        <v>7672.0</v>
      </c>
      <c r="BA2427" s="13"/>
    </row>
    <row r="2428">
      <c r="A2428" s="11" t="s">
        <v>9523</v>
      </c>
      <c r="B2428" s="11">
        <v>8103.0</v>
      </c>
      <c r="C2428" s="12" t="b">
        <v>0</v>
      </c>
      <c r="D2428" s="12" t="b">
        <v>1</v>
      </c>
      <c r="E2428" s="12" t="b">
        <v>0</v>
      </c>
      <c r="F2428" s="12" t="b">
        <v>0</v>
      </c>
      <c r="G2428" s="12" t="b">
        <v>0</v>
      </c>
      <c r="H2428" s="12" t="b">
        <v>0</v>
      </c>
      <c r="I2428" s="15">
        <v>45536.0</v>
      </c>
      <c r="J2428" s="13"/>
      <c r="K2428" s="12" t="b">
        <v>0</v>
      </c>
      <c r="L2428" s="14" t="s">
        <v>8448</v>
      </c>
      <c r="M2428" s="11" t="s">
        <v>239</v>
      </c>
      <c r="N2428" s="11" t="s">
        <v>9524</v>
      </c>
      <c r="O2428" s="11" t="s">
        <v>9525</v>
      </c>
      <c r="P2428" s="11" t="s">
        <v>9491</v>
      </c>
      <c r="Q2428" s="11" t="s">
        <v>384</v>
      </c>
      <c r="R2428" s="11" t="s">
        <v>9526</v>
      </c>
      <c r="S2428" s="11" t="s">
        <v>331</v>
      </c>
      <c r="T2428" s="11" t="s">
        <v>9493</v>
      </c>
      <c r="U2428" s="11" t="s">
        <v>3857</v>
      </c>
      <c r="W2428" s="11" t="s">
        <v>9491</v>
      </c>
      <c r="Y2428" s="11" t="s">
        <v>1430</v>
      </c>
      <c r="Z2428" s="13"/>
      <c r="AA2428" s="11" t="s">
        <v>151</v>
      </c>
      <c r="AB2428" s="13"/>
      <c r="AC2428" s="13"/>
      <c r="AD2428" s="11" t="s">
        <v>9526</v>
      </c>
      <c r="AF2428" s="13"/>
      <c r="AG2428" s="11" t="s">
        <v>152</v>
      </c>
      <c r="AH2428" s="11" t="s">
        <v>9494</v>
      </c>
      <c r="AJ2428" s="13"/>
      <c r="AK2428" s="13"/>
      <c r="AL2428" s="13"/>
      <c r="AM2428" s="13"/>
      <c r="AN2428" s="13"/>
      <c r="AO2428" s="13"/>
      <c r="AP2428" s="11" t="s">
        <v>9523</v>
      </c>
      <c r="AR2428" s="13"/>
      <c r="AS2428" s="11" t="s">
        <v>154</v>
      </c>
      <c r="AT2428" s="12" t="b">
        <v>1</v>
      </c>
      <c r="AU2428" s="13"/>
      <c r="AV2428" s="14" t="s">
        <v>167</v>
      </c>
      <c r="AW2428" s="13"/>
      <c r="AX2428" s="14" t="s">
        <v>155</v>
      </c>
      <c r="AY2428" s="13"/>
      <c r="AZ2428" s="14">
        <v>7677.0</v>
      </c>
      <c r="BA2428" s="13"/>
    </row>
    <row r="2429">
      <c r="A2429" s="11" t="s">
        <v>9527</v>
      </c>
      <c r="B2429" s="11">
        <v>8104.0</v>
      </c>
      <c r="C2429" s="12" t="b">
        <v>0</v>
      </c>
      <c r="D2429" s="12" t="b">
        <v>1</v>
      </c>
      <c r="E2429" s="12" t="b">
        <v>0</v>
      </c>
      <c r="F2429" s="12" t="b">
        <v>0</v>
      </c>
      <c r="G2429" s="12" t="b">
        <v>0</v>
      </c>
      <c r="H2429" s="12" t="b">
        <v>0</v>
      </c>
      <c r="I2429" s="15">
        <v>45536.0</v>
      </c>
      <c r="J2429" s="13"/>
      <c r="K2429" s="12" t="b">
        <v>0</v>
      </c>
      <c r="L2429" s="14" t="s">
        <v>8448</v>
      </c>
      <c r="M2429" s="11" t="s">
        <v>239</v>
      </c>
      <c r="N2429" s="11" t="s">
        <v>9528</v>
      </c>
      <c r="O2429" s="11" t="s">
        <v>9529</v>
      </c>
      <c r="P2429" s="11" t="s">
        <v>9491</v>
      </c>
      <c r="Q2429" s="11" t="s">
        <v>384</v>
      </c>
      <c r="R2429" s="11" t="s">
        <v>9530</v>
      </c>
      <c r="S2429" s="11" t="s">
        <v>331</v>
      </c>
      <c r="T2429" s="11" t="s">
        <v>9493</v>
      </c>
      <c r="U2429" s="11" t="s">
        <v>3857</v>
      </c>
      <c r="W2429" s="11" t="s">
        <v>9491</v>
      </c>
      <c r="Y2429" s="11" t="s">
        <v>1430</v>
      </c>
      <c r="Z2429" s="13"/>
      <c r="AA2429" s="11" t="s">
        <v>151</v>
      </c>
      <c r="AB2429" s="13"/>
      <c r="AC2429" s="13"/>
      <c r="AD2429" s="11" t="s">
        <v>9530</v>
      </c>
      <c r="AE2429" s="13"/>
      <c r="AF2429" s="13"/>
      <c r="AG2429" s="11" t="s">
        <v>152</v>
      </c>
      <c r="AH2429" s="11" t="s">
        <v>9494</v>
      </c>
      <c r="AJ2429" s="13"/>
      <c r="AK2429" s="13"/>
      <c r="AL2429" s="13"/>
      <c r="AM2429" s="13"/>
      <c r="AN2429" s="11" t="s">
        <v>154</v>
      </c>
      <c r="AO2429" s="13"/>
      <c r="AP2429" s="11" t="s">
        <v>9527</v>
      </c>
      <c r="AR2429" s="13"/>
      <c r="AS2429" s="13"/>
      <c r="AT2429" s="12" t="b">
        <v>1</v>
      </c>
      <c r="AU2429" s="13"/>
      <c r="AV2429" s="14" t="s">
        <v>167</v>
      </c>
      <c r="AW2429" s="13"/>
      <c r="AX2429" s="14" t="s">
        <v>155</v>
      </c>
      <c r="AY2429" s="13"/>
      <c r="AZ2429" s="14">
        <v>7670.0</v>
      </c>
      <c r="BA2429" s="13"/>
    </row>
    <row r="2430">
      <c r="A2430" s="11" t="s">
        <v>9531</v>
      </c>
      <c r="B2430" s="11">
        <v>8105.0</v>
      </c>
      <c r="C2430" s="12" t="b">
        <v>0</v>
      </c>
      <c r="D2430" s="12" t="b">
        <v>1</v>
      </c>
      <c r="E2430" s="12" t="b">
        <v>0</v>
      </c>
      <c r="F2430" s="12" t="b">
        <v>0</v>
      </c>
      <c r="G2430" s="12" t="b">
        <v>0</v>
      </c>
      <c r="H2430" s="12" t="b">
        <v>0</v>
      </c>
      <c r="I2430" s="15">
        <v>45536.0</v>
      </c>
      <c r="J2430" s="13"/>
      <c r="K2430" s="12" t="b">
        <v>0</v>
      </c>
      <c r="L2430" s="14" t="s">
        <v>8448</v>
      </c>
      <c r="M2430" s="11" t="s">
        <v>239</v>
      </c>
      <c r="N2430" s="11" t="s">
        <v>9532</v>
      </c>
      <c r="O2430" s="11" t="s">
        <v>9533</v>
      </c>
      <c r="P2430" s="11" t="s">
        <v>9491</v>
      </c>
      <c r="Q2430" s="11" t="s">
        <v>384</v>
      </c>
      <c r="R2430" s="11" t="s">
        <v>9534</v>
      </c>
      <c r="S2430" s="11" t="s">
        <v>1506</v>
      </c>
      <c r="T2430" s="11" t="s">
        <v>9493</v>
      </c>
      <c r="U2430" s="11" t="s">
        <v>3857</v>
      </c>
      <c r="W2430" s="11" t="s">
        <v>9491</v>
      </c>
      <c r="Y2430" s="11" t="s">
        <v>1430</v>
      </c>
      <c r="Z2430" s="13"/>
      <c r="AA2430" s="11" t="s">
        <v>151</v>
      </c>
      <c r="AB2430" s="13"/>
      <c r="AC2430" s="13"/>
      <c r="AD2430" s="11" t="s">
        <v>9534</v>
      </c>
      <c r="AE2430" s="13"/>
      <c r="AF2430" s="13"/>
      <c r="AG2430" s="11" t="s">
        <v>152</v>
      </c>
      <c r="AH2430" s="11" t="s">
        <v>9494</v>
      </c>
      <c r="AJ2430" s="13"/>
      <c r="AK2430" s="13"/>
      <c r="AL2430" s="13"/>
      <c r="AM2430" s="13"/>
      <c r="AN2430" s="11" t="s">
        <v>154</v>
      </c>
      <c r="AO2430" s="13"/>
      <c r="AP2430" s="11" t="s">
        <v>9531</v>
      </c>
      <c r="AR2430" s="13"/>
      <c r="AS2430" s="11" t="s">
        <v>154</v>
      </c>
      <c r="AT2430" s="12" t="b">
        <v>1</v>
      </c>
      <c r="AU2430" s="13"/>
      <c r="AV2430" s="14" t="s">
        <v>167</v>
      </c>
      <c r="AW2430" s="13"/>
      <c r="AX2430" s="14" t="s">
        <v>155</v>
      </c>
      <c r="AY2430" s="13"/>
      <c r="AZ2430" s="14">
        <v>7666.0</v>
      </c>
      <c r="BA2430" s="13"/>
    </row>
    <row r="2431">
      <c r="A2431" s="11" t="s">
        <v>9535</v>
      </c>
      <c r="B2431" s="11">
        <v>8106.0</v>
      </c>
      <c r="C2431" s="12" t="b">
        <v>0</v>
      </c>
      <c r="D2431" s="12" t="b">
        <v>1</v>
      </c>
      <c r="E2431" s="12" t="b">
        <v>0</v>
      </c>
      <c r="F2431" s="12" t="b">
        <v>0</v>
      </c>
      <c r="G2431" s="12" t="b">
        <v>0</v>
      </c>
      <c r="H2431" s="12" t="b">
        <v>0</v>
      </c>
      <c r="I2431" s="15">
        <v>45536.0</v>
      </c>
      <c r="J2431" s="13"/>
      <c r="K2431" s="12" t="b">
        <v>0</v>
      </c>
      <c r="L2431" s="14" t="s">
        <v>8448</v>
      </c>
      <c r="M2431" s="11" t="s">
        <v>239</v>
      </c>
      <c r="N2431" s="11" t="s">
        <v>9536</v>
      </c>
      <c r="O2431" s="11" t="s">
        <v>9537</v>
      </c>
      <c r="P2431" s="11" t="s">
        <v>9491</v>
      </c>
      <c r="Q2431" s="11" t="s">
        <v>384</v>
      </c>
      <c r="R2431" s="11" t="s">
        <v>9538</v>
      </c>
      <c r="S2431" s="13"/>
      <c r="T2431" s="11" t="s">
        <v>9493</v>
      </c>
      <c r="U2431" s="11" t="s">
        <v>3857</v>
      </c>
      <c r="W2431" s="11" t="s">
        <v>9491</v>
      </c>
      <c r="Y2431" s="11" t="s">
        <v>1430</v>
      </c>
      <c r="Z2431" s="13"/>
      <c r="AA2431" s="11" t="s">
        <v>151</v>
      </c>
      <c r="AB2431" s="13"/>
      <c r="AC2431" s="13"/>
      <c r="AD2431" s="11" t="s">
        <v>9538</v>
      </c>
      <c r="AE2431" s="13"/>
      <c r="AF2431" s="13"/>
      <c r="AG2431" s="11" t="s">
        <v>152</v>
      </c>
      <c r="AH2431" s="11" t="s">
        <v>9494</v>
      </c>
      <c r="AJ2431" s="13"/>
      <c r="AK2431" s="13"/>
      <c r="AL2431" s="13"/>
      <c r="AM2431" s="13"/>
      <c r="AN2431" s="13"/>
      <c r="AO2431" s="13"/>
      <c r="AP2431" s="11" t="s">
        <v>9535</v>
      </c>
      <c r="AR2431" s="13"/>
      <c r="AS2431" s="11" t="s">
        <v>154</v>
      </c>
      <c r="AT2431" s="12" t="b">
        <v>1</v>
      </c>
      <c r="AU2431" s="13"/>
      <c r="AV2431" s="14" t="s">
        <v>167</v>
      </c>
      <c r="AW2431" s="13"/>
      <c r="AX2431" s="14" t="s">
        <v>155</v>
      </c>
      <c r="AY2431" s="13"/>
      <c r="AZ2431" s="14">
        <v>7674.0</v>
      </c>
      <c r="BA2431" s="13"/>
    </row>
    <row r="2432">
      <c r="A2432" s="11" t="s">
        <v>9539</v>
      </c>
      <c r="B2432" s="11">
        <v>8107.0</v>
      </c>
      <c r="C2432" s="12" t="b">
        <v>0</v>
      </c>
      <c r="D2432" s="12" t="b">
        <v>1</v>
      </c>
      <c r="E2432" s="12" t="b">
        <v>0</v>
      </c>
      <c r="F2432" s="12" t="b">
        <v>0</v>
      </c>
      <c r="G2432" s="12" t="b">
        <v>0</v>
      </c>
      <c r="H2432" s="12" t="b">
        <v>0</v>
      </c>
      <c r="I2432" s="15">
        <v>45536.0</v>
      </c>
      <c r="J2432" s="13"/>
      <c r="K2432" s="12" t="b">
        <v>0</v>
      </c>
      <c r="L2432" s="14" t="s">
        <v>8448</v>
      </c>
      <c r="M2432" s="11" t="s">
        <v>239</v>
      </c>
      <c r="N2432" s="11" t="s">
        <v>9540</v>
      </c>
      <c r="O2432" s="11" t="s">
        <v>9541</v>
      </c>
      <c r="P2432" s="11" t="s">
        <v>9491</v>
      </c>
      <c r="Q2432" s="11" t="s">
        <v>384</v>
      </c>
      <c r="R2432" s="11" t="s">
        <v>9542</v>
      </c>
      <c r="S2432" s="11" t="s">
        <v>9214</v>
      </c>
      <c r="T2432" s="11" t="s">
        <v>9493</v>
      </c>
      <c r="U2432" s="11" t="s">
        <v>3857</v>
      </c>
      <c r="W2432" s="11" t="s">
        <v>9491</v>
      </c>
      <c r="Y2432" s="11" t="s">
        <v>1430</v>
      </c>
      <c r="Z2432" s="13"/>
      <c r="AA2432" s="11" t="s">
        <v>151</v>
      </c>
      <c r="AB2432" s="13"/>
      <c r="AC2432" s="13"/>
      <c r="AD2432" s="11" t="s">
        <v>9542</v>
      </c>
      <c r="AE2432" s="13"/>
      <c r="AF2432" s="13"/>
      <c r="AG2432" s="11" t="s">
        <v>152</v>
      </c>
      <c r="AH2432" s="11" t="s">
        <v>9494</v>
      </c>
      <c r="AJ2432" s="13"/>
      <c r="AK2432" s="13"/>
      <c r="AL2432" s="13"/>
      <c r="AM2432" s="13"/>
      <c r="AN2432" s="11" t="s">
        <v>154</v>
      </c>
      <c r="AO2432" s="13"/>
      <c r="AP2432" s="11" t="s">
        <v>9539</v>
      </c>
      <c r="AR2432" s="13"/>
      <c r="AS2432" s="11" t="s">
        <v>154</v>
      </c>
      <c r="AT2432" s="12" t="b">
        <v>1</v>
      </c>
      <c r="AU2432" s="13"/>
      <c r="AV2432" s="14" t="s">
        <v>167</v>
      </c>
      <c r="AW2432" s="13"/>
      <c r="AX2432" s="14" t="s">
        <v>155</v>
      </c>
      <c r="AY2432" s="13"/>
      <c r="AZ2432" s="14">
        <v>7675.0</v>
      </c>
      <c r="BA2432" s="13"/>
    </row>
    <row r="2433">
      <c r="A2433" s="11" t="s">
        <v>9543</v>
      </c>
      <c r="B2433" s="11">
        <v>8108.0</v>
      </c>
      <c r="C2433" s="12" t="b">
        <v>0</v>
      </c>
      <c r="D2433" s="12" t="b">
        <v>0</v>
      </c>
      <c r="E2433" s="12" t="b">
        <v>0</v>
      </c>
      <c r="F2433" s="12" t="b">
        <v>0</v>
      </c>
      <c r="G2433" s="12" t="b">
        <v>0</v>
      </c>
      <c r="H2433" s="12" t="b">
        <v>0</v>
      </c>
      <c r="I2433" s="15">
        <v>45536.0</v>
      </c>
      <c r="J2433" s="13"/>
      <c r="K2433" s="12" t="b">
        <v>0</v>
      </c>
      <c r="L2433" s="14" t="s">
        <v>8448</v>
      </c>
      <c r="M2433" s="11" t="s">
        <v>239</v>
      </c>
      <c r="N2433" s="11" t="s">
        <v>9544</v>
      </c>
      <c r="O2433" s="11" t="s">
        <v>9545</v>
      </c>
      <c r="P2433" s="11" t="s">
        <v>9491</v>
      </c>
      <c r="Q2433" s="11" t="s">
        <v>384</v>
      </c>
      <c r="R2433" s="11" t="s">
        <v>9546</v>
      </c>
      <c r="S2433" s="11" t="s">
        <v>7979</v>
      </c>
      <c r="T2433" s="11" t="s">
        <v>9493</v>
      </c>
      <c r="U2433" s="11" t="s">
        <v>3857</v>
      </c>
      <c r="W2433" s="11" t="s">
        <v>9491</v>
      </c>
      <c r="Y2433" s="11" t="s">
        <v>1430</v>
      </c>
      <c r="Z2433" s="13"/>
      <c r="AA2433" s="11" t="s">
        <v>151</v>
      </c>
      <c r="AB2433" s="13"/>
      <c r="AC2433" s="13"/>
      <c r="AD2433" s="11" t="s">
        <v>9546</v>
      </c>
      <c r="AE2433" s="13"/>
      <c r="AF2433" s="13"/>
      <c r="AG2433" s="11" t="s">
        <v>152</v>
      </c>
      <c r="AH2433" s="11" t="s">
        <v>9494</v>
      </c>
      <c r="AJ2433" s="13"/>
      <c r="AK2433" s="13"/>
      <c r="AL2433" s="13"/>
      <c r="AM2433" s="13"/>
      <c r="AN2433" s="13"/>
      <c r="AO2433" s="13"/>
      <c r="AP2433" s="11" t="s">
        <v>9543</v>
      </c>
      <c r="AR2433" s="13"/>
      <c r="AS2433" s="13"/>
      <c r="AT2433" s="12" t="b">
        <v>1</v>
      </c>
      <c r="AU2433" s="13"/>
      <c r="AV2433" s="14" t="s">
        <v>167</v>
      </c>
      <c r="AW2433" s="13"/>
      <c r="AX2433" s="14" t="s">
        <v>155</v>
      </c>
      <c r="AY2433" s="13"/>
      <c r="AZ2433" s="14">
        <v>7678.0</v>
      </c>
      <c r="BA2433" s="13"/>
    </row>
    <row r="2434">
      <c r="A2434" s="11" t="s">
        <v>9547</v>
      </c>
      <c r="B2434" s="11">
        <v>8109.0</v>
      </c>
      <c r="C2434" s="12" t="b">
        <v>0</v>
      </c>
      <c r="D2434" s="12" t="b">
        <v>1</v>
      </c>
      <c r="E2434" s="12" t="b">
        <v>0</v>
      </c>
      <c r="F2434" s="12" t="b">
        <v>0</v>
      </c>
      <c r="G2434" s="12" t="b">
        <v>0</v>
      </c>
      <c r="H2434" s="12" t="b">
        <v>0</v>
      </c>
      <c r="I2434" s="15">
        <v>45536.0</v>
      </c>
      <c r="J2434" s="13"/>
      <c r="K2434" s="12" t="b">
        <v>0</v>
      </c>
      <c r="L2434" s="14" t="s">
        <v>8448</v>
      </c>
      <c r="M2434" s="11" t="s">
        <v>239</v>
      </c>
      <c r="N2434" s="11" t="s">
        <v>9548</v>
      </c>
      <c r="O2434" s="11" t="s">
        <v>9549</v>
      </c>
      <c r="P2434" s="11" t="s">
        <v>9491</v>
      </c>
      <c r="Q2434" s="11" t="s">
        <v>384</v>
      </c>
      <c r="R2434" s="11" t="s">
        <v>9550</v>
      </c>
      <c r="S2434" s="11" t="s">
        <v>9551</v>
      </c>
      <c r="T2434" s="11" t="s">
        <v>9493</v>
      </c>
      <c r="U2434" s="11" t="s">
        <v>3857</v>
      </c>
      <c r="W2434" s="11" t="s">
        <v>9491</v>
      </c>
      <c r="Y2434" s="11" t="s">
        <v>1430</v>
      </c>
      <c r="Z2434" s="13"/>
      <c r="AA2434" s="11" t="s">
        <v>151</v>
      </c>
      <c r="AB2434" s="13"/>
      <c r="AC2434" s="13"/>
      <c r="AD2434" s="11" t="s">
        <v>9550</v>
      </c>
      <c r="AF2434" s="13"/>
      <c r="AG2434" s="11" t="s">
        <v>152</v>
      </c>
      <c r="AH2434" s="11" t="s">
        <v>9494</v>
      </c>
      <c r="AJ2434" s="13"/>
      <c r="AK2434" s="13"/>
      <c r="AL2434" s="13"/>
      <c r="AM2434" s="13"/>
      <c r="AN2434" s="13"/>
      <c r="AO2434" s="13"/>
      <c r="AP2434" s="11" t="s">
        <v>9547</v>
      </c>
      <c r="AR2434" s="13"/>
      <c r="AS2434" s="11" t="s">
        <v>154</v>
      </c>
      <c r="AT2434" s="12" t="b">
        <v>1</v>
      </c>
      <c r="AU2434" s="13"/>
      <c r="AV2434" s="14" t="s">
        <v>167</v>
      </c>
      <c r="AW2434" s="13"/>
      <c r="AX2434" s="14" t="s">
        <v>155</v>
      </c>
      <c r="AY2434" s="13"/>
      <c r="AZ2434" s="14">
        <v>7671.0</v>
      </c>
      <c r="BA2434" s="13"/>
    </row>
    <row r="2435">
      <c r="A2435" s="11" t="s">
        <v>9552</v>
      </c>
      <c r="B2435" s="11">
        <v>8110.0</v>
      </c>
      <c r="C2435" s="12" t="b">
        <v>0</v>
      </c>
      <c r="D2435" s="12" t="b">
        <v>1</v>
      </c>
      <c r="E2435" s="12" t="b">
        <v>0</v>
      </c>
      <c r="F2435" s="12" t="b">
        <v>0</v>
      </c>
      <c r="G2435" s="12" t="b">
        <v>0</v>
      </c>
      <c r="H2435" s="12" t="b">
        <v>0</v>
      </c>
      <c r="I2435" s="15">
        <v>45536.0</v>
      </c>
      <c r="J2435" s="13"/>
      <c r="K2435" s="12" t="b">
        <v>0</v>
      </c>
      <c r="L2435" s="14" t="s">
        <v>8448</v>
      </c>
      <c r="M2435" s="11" t="s">
        <v>239</v>
      </c>
      <c r="N2435" s="11" t="s">
        <v>9553</v>
      </c>
      <c r="O2435" s="11" t="s">
        <v>9554</v>
      </c>
      <c r="P2435" s="11" t="s">
        <v>9491</v>
      </c>
      <c r="Q2435" s="11" t="s">
        <v>384</v>
      </c>
      <c r="R2435" s="11" t="s">
        <v>9555</v>
      </c>
      <c r="S2435" s="11" t="s">
        <v>9556</v>
      </c>
      <c r="T2435" s="11" t="s">
        <v>9493</v>
      </c>
      <c r="U2435" s="11" t="s">
        <v>3857</v>
      </c>
      <c r="W2435" s="11" t="s">
        <v>9491</v>
      </c>
      <c r="Y2435" s="11" t="s">
        <v>1430</v>
      </c>
      <c r="Z2435" s="13"/>
      <c r="AA2435" s="11" t="s">
        <v>151</v>
      </c>
      <c r="AB2435" s="13"/>
      <c r="AC2435" s="13"/>
      <c r="AD2435" s="11" t="s">
        <v>9555</v>
      </c>
      <c r="AE2435" s="13"/>
      <c r="AF2435" s="13"/>
      <c r="AG2435" s="11" t="s">
        <v>152</v>
      </c>
      <c r="AH2435" s="11" t="s">
        <v>9494</v>
      </c>
      <c r="AJ2435" s="13"/>
      <c r="AK2435" s="13"/>
      <c r="AL2435" s="13"/>
      <c r="AM2435" s="13"/>
      <c r="AN2435" s="13"/>
      <c r="AO2435" s="13"/>
      <c r="AP2435" s="11" t="s">
        <v>9552</v>
      </c>
      <c r="AR2435" s="13"/>
      <c r="AS2435" s="11" t="s">
        <v>154</v>
      </c>
      <c r="AT2435" s="12" t="b">
        <v>1</v>
      </c>
      <c r="AU2435" s="13"/>
      <c r="AV2435" s="14" t="s">
        <v>167</v>
      </c>
      <c r="AW2435" s="13"/>
      <c r="AX2435" s="14" t="s">
        <v>155</v>
      </c>
      <c r="AY2435" s="13"/>
      <c r="AZ2435" s="14">
        <v>7669.0</v>
      </c>
      <c r="BA2435" s="13"/>
    </row>
    <row r="2436">
      <c r="A2436" s="11" t="s">
        <v>9557</v>
      </c>
      <c r="B2436" s="11">
        <v>8111.0</v>
      </c>
      <c r="C2436" s="12" t="b">
        <v>0</v>
      </c>
      <c r="D2436" s="12" t="b">
        <v>1</v>
      </c>
      <c r="E2436" s="12" t="b">
        <v>0</v>
      </c>
      <c r="F2436" s="12" t="b">
        <v>0</v>
      </c>
      <c r="G2436" s="12" t="b">
        <v>0</v>
      </c>
      <c r="H2436" s="12" t="b">
        <v>0</v>
      </c>
      <c r="I2436" s="15">
        <v>45536.0</v>
      </c>
      <c r="J2436" s="13"/>
      <c r="K2436" s="12" t="b">
        <v>0</v>
      </c>
      <c r="L2436" s="14" t="s">
        <v>8448</v>
      </c>
      <c r="M2436" s="11" t="s">
        <v>239</v>
      </c>
      <c r="N2436" s="11" t="s">
        <v>9558</v>
      </c>
      <c r="O2436" s="11" t="s">
        <v>9559</v>
      </c>
      <c r="P2436" s="11" t="s">
        <v>9491</v>
      </c>
      <c r="Q2436" s="11" t="s">
        <v>384</v>
      </c>
      <c r="R2436" s="11" t="s">
        <v>9560</v>
      </c>
      <c r="S2436" s="11" t="s">
        <v>9561</v>
      </c>
      <c r="T2436" s="11" t="s">
        <v>9196</v>
      </c>
      <c r="U2436" s="11" t="s">
        <v>3857</v>
      </c>
      <c r="W2436" s="11" t="s">
        <v>9491</v>
      </c>
      <c r="Y2436" s="11" t="s">
        <v>1430</v>
      </c>
      <c r="Z2436" s="13"/>
      <c r="AA2436" s="11" t="s">
        <v>151</v>
      </c>
      <c r="AB2436" s="13"/>
      <c r="AC2436" s="13"/>
      <c r="AD2436" s="11" t="s">
        <v>9560</v>
      </c>
      <c r="AE2436" s="13"/>
      <c r="AF2436" s="13"/>
      <c r="AG2436" s="11" t="s">
        <v>152</v>
      </c>
      <c r="AH2436" s="11" t="s">
        <v>9494</v>
      </c>
      <c r="AJ2436" s="13"/>
      <c r="AK2436" s="13"/>
      <c r="AL2436" s="13"/>
      <c r="AM2436" s="13"/>
      <c r="AN2436" s="13"/>
      <c r="AO2436" s="13"/>
      <c r="AP2436" s="11" t="s">
        <v>9557</v>
      </c>
      <c r="AR2436" s="13"/>
      <c r="AS2436" s="13"/>
      <c r="AT2436" s="12" t="b">
        <v>1</v>
      </c>
      <c r="AU2436" s="13"/>
      <c r="AV2436" s="14" t="s">
        <v>167</v>
      </c>
      <c r="AW2436" s="13"/>
      <c r="AX2436" s="14" t="s">
        <v>155</v>
      </c>
      <c r="AY2436" s="13"/>
      <c r="AZ2436" s="14">
        <v>7673.0</v>
      </c>
      <c r="BA2436" s="13"/>
    </row>
    <row r="2437">
      <c r="A2437" s="11" t="s">
        <v>9562</v>
      </c>
      <c r="B2437" s="11">
        <v>8112.0</v>
      </c>
      <c r="C2437" s="12" t="b">
        <v>0</v>
      </c>
      <c r="D2437" s="12" t="b">
        <v>0</v>
      </c>
      <c r="E2437" s="12" t="b">
        <v>0</v>
      </c>
      <c r="F2437" s="12" t="b">
        <v>0</v>
      </c>
      <c r="G2437" s="12" t="b">
        <v>0</v>
      </c>
      <c r="H2437" s="12" t="b">
        <v>0</v>
      </c>
      <c r="I2437" s="13"/>
      <c r="J2437" s="13"/>
      <c r="K2437" s="12" t="b">
        <v>0</v>
      </c>
      <c r="L2437" s="14" t="s">
        <v>9123</v>
      </c>
      <c r="M2437" s="11" t="s">
        <v>1793</v>
      </c>
      <c r="N2437" s="11" t="s">
        <v>9563</v>
      </c>
      <c r="O2437" s="11" t="s">
        <v>9564</v>
      </c>
      <c r="P2437" s="11" t="s">
        <v>9125</v>
      </c>
      <c r="Q2437" s="11" t="s">
        <v>3705</v>
      </c>
      <c r="R2437" s="11" t="s">
        <v>9565</v>
      </c>
      <c r="S2437" s="11" t="s">
        <v>9566</v>
      </c>
      <c r="T2437" s="11" t="s">
        <v>9567</v>
      </c>
      <c r="U2437" s="11" t="s">
        <v>9209</v>
      </c>
      <c r="W2437" s="11" t="s">
        <v>9125</v>
      </c>
      <c r="Y2437" s="11" t="s">
        <v>3509</v>
      </c>
      <c r="AA2437" s="11" t="s">
        <v>597</v>
      </c>
      <c r="AB2437" s="13"/>
      <c r="AC2437" s="13"/>
      <c r="AD2437" s="11" t="s">
        <v>9565</v>
      </c>
      <c r="AE2437" s="13"/>
      <c r="AF2437" s="13"/>
      <c r="AG2437" s="11" t="s">
        <v>152</v>
      </c>
      <c r="AH2437" s="11" t="s">
        <v>9128</v>
      </c>
      <c r="AJ2437" s="13"/>
      <c r="AK2437" s="13"/>
      <c r="AL2437" s="13"/>
      <c r="AM2437" s="13"/>
      <c r="AN2437" s="13"/>
      <c r="AO2437" s="13"/>
      <c r="AP2437" s="11" t="s">
        <v>9562</v>
      </c>
      <c r="AR2437" s="13"/>
      <c r="AS2437" s="13"/>
      <c r="AT2437" s="12" t="b">
        <v>1</v>
      </c>
      <c r="AU2437" s="13"/>
      <c r="AV2437" s="17">
        <v>45940.0</v>
      </c>
      <c r="AW2437" s="13"/>
      <c r="AX2437" s="14" t="s">
        <v>155</v>
      </c>
      <c r="AY2437" s="13"/>
      <c r="AZ2437" s="14">
        <v>1264.0</v>
      </c>
      <c r="BA2437" s="13"/>
    </row>
    <row r="2438">
      <c r="A2438" s="11" t="s">
        <v>9568</v>
      </c>
      <c r="B2438" s="11">
        <v>8113.0</v>
      </c>
      <c r="C2438" s="12" t="b">
        <v>0</v>
      </c>
      <c r="D2438" s="12" t="b">
        <v>1</v>
      </c>
      <c r="E2438" s="12" t="b">
        <v>0</v>
      </c>
      <c r="F2438" s="12" t="b">
        <v>0</v>
      </c>
      <c r="G2438" s="12" t="b">
        <v>0</v>
      </c>
      <c r="H2438" s="12" t="b">
        <v>0</v>
      </c>
      <c r="I2438" s="13"/>
      <c r="J2438" s="15">
        <v>45566.0</v>
      </c>
      <c r="K2438" s="12" t="b">
        <v>0</v>
      </c>
      <c r="L2438" s="14" t="s">
        <v>9123</v>
      </c>
      <c r="M2438" s="11" t="s">
        <v>1047</v>
      </c>
      <c r="N2438" s="11" t="s">
        <v>9569</v>
      </c>
      <c r="O2438" s="11" t="s">
        <v>1362</v>
      </c>
      <c r="P2438" s="11" t="s">
        <v>9125</v>
      </c>
      <c r="Q2438" s="11" t="s">
        <v>3705</v>
      </c>
      <c r="R2438" s="11" t="s">
        <v>1363</v>
      </c>
      <c r="S2438" s="11" t="s">
        <v>1099</v>
      </c>
      <c r="T2438" s="11" t="s">
        <v>9570</v>
      </c>
      <c r="U2438" s="11" t="s">
        <v>8696</v>
      </c>
      <c r="W2438" s="11" t="s">
        <v>9125</v>
      </c>
      <c r="AA2438" s="11" t="s">
        <v>151</v>
      </c>
      <c r="AB2438" s="13"/>
      <c r="AC2438" s="13"/>
      <c r="AD2438" s="11" t="s">
        <v>1363</v>
      </c>
      <c r="AF2438" s="13"/>
      <c r="AG2438" s="11" t="s">
        <v>152</v>
      </c>
      <c r="AH2438" s="11" t="s">
        <v>9128</v>
      </c>
      <c r="AJ2438" s="13"/>
      <c r="AK2438" s="13"/>
      <c r="AL2438" s="13"/>
      <c r="AM2438" s="13"/>
      <c r="AN2438" s="13"/>
      <c r="AO2438" s="13"/>
      <c r="AP2438" s="11" t="s">
        <v>9568</v>
      </c>
      <c r="AR2438" s="13"/>
      <c r="AS2438" s="13"/>
      <c r="AT2438" s="12" t="b">
        <v>1</v>
      </c>
      <c r="AU2438" s="13"/>
      <c r="AV2438" s="17">
        <v>45940.0</v>
      </c>
      <c r="AW2438" s="13"/>
      <c r="AX2438" s="14" t="s">
        <v>155</v>
      </c>
      <c r="AY2438" s="13"/>
      <c r="AZ2438" s="14">
        <v>1263.0</v>
      </c>
      <c r="BA2438" s="13"/>
    </row>
    <row r="2439">
      <c r="A2439" s="11" t="s">
        <v>9571</v>
      </c>
      <c r="B2439" s="11">
        <v>8114.0</v>
      </c>
      <c r="C2439" s="12" t="b">
        <v>0</v>
      </c>
      <c r="D2439" s="12" t="b">
        <v>1</v>
      </c>
      <c r="E2439" s="12" t="b">
        <v>0</v>
      </c>
      <c r="F2439" s="12" t="b">
        <v>0</v>
      </c>
      <c r="G2439" s="12" t="b">
        <v>0</v>
      </c>
      <c r="H2439" s="12" t="b">
        <v>0</v>
      </c>
      <c r="I2439" s="13"/>
      <c r="J2439" s="15">
        <v>45566.0</v>
      </c>
      <c r="K2439" s="12" t="b">
        <v>0</v>
      </c>
      <c r="L2439" s="14" t="s">
        <v>9123</v>
      </c>
      <c r="M2439" s="11" t="s">
        <v>1047</v>
      </c>
      <c r="N2439" s="11" t="s">
        <v>9572</v>
      </c>
      <c r="O2439" s="11" t="s">
        <v>9573</v>
      </c>
      <c r="P2439" s="11" t="s">
        <v>9125</v>
      </c>
      <c r="Q2439" s="11" t="s">
        <v>3705</v>
      </c>
      <c r="R2439" s="11" t="s">
        <v>9574</v>
      </c>
      <c r="S2439" s="11" t="s">
        <v>9575</v>
      </c>
      <c r="T2439" s="11" t="s">
        <v>9570</v>
      </c>
      <c r="U2439" s="11" t="s">
        <v>8696</v>
      </c>
      <c r="W2439" s="11" t="s">
        <v>9125</v>
      </c>
      <c r="AA2439" s="11" t="s">
        <v>151</v>
      </c>
      <c r="AB2439" s="13"/>
      <c r="AC2439" s="13"/>
      <c r="AD2439" s="11" t="s">
        <v>9574</v>
      </c>
      <c r="AE2439" s="13"/>
      <c r="AF2439" s="13"/>
      <c r="AG2439" s="11" t="s">
        <v>152</v>
      </c>
      <c r="AH2439" s="11" t="s">
        <v>9128</v>
      </c>
      <c r="AJ2439" s="13"/>
      <c r="AK2439" s="13"/>
      <c r="AL2439" s="13"/>
      <c r="AM2439" s="13"/>
      <c r="AN2439" s="13"/>
      <c r="AO2439" s="13"/>
      <c r="AP2439" s="11" t="s">
        <v>9571</v>
      </c>
      <c r="AR2439" s="13"/>
      <c r="AS2439" s="13"/>
      <c r="AT2439" s="12" t="b">
        <v>1</v>
      </c>
      <c r="AU2439" s="13"/>
      <c r="AV2439" s="17">
        <v>45940.0</v>
      </c>
      <c r="AW2439" s="13"/>
      <c r="AX2439" s="14" t="s">
        <v>155</v>
      </c>
      <c r="AY2439" s="13"/>
      <c r="AZ2439" s="14">
        <v>1257.0</v>
      </c>
      <c r="BA2439" s="13"/>
    </row>
    <row r="2440">
      <c r="A2440" s="11" t="s">
        <v>9576</v>
      </c>
      <c r="B2440" s="11">
        <v>8115.0</v>
      </c>
      <c r="C2440" s="12" t="b">
        <v>0</v>
      </c>
      <c r="D2440" s="12" t="b">
        <v>1</v>
      </c>
      <c r="E2440" s="12" t="b">
        <v>0</v>
      </c>
      <c r="F2440" s="12" t="b">
        <v>0</v>
      </c>
      <c r="G2440" s="12" t="b">
        <v>0</v>
      </c>
      <c r="H2440" s="12" t="b">
        <v>0</v>
      </c>
      <c r="I2440" s="13"/>
      <c r="J2440" s="13"/>
      <c r="K2440" s="12" t="b">
        <v>0</v>
      </c>
      <c r="L2440" s="14" t="s">
        <v>9577</v>
      </c>
      <c r="M2440" s="11" t="s">
        <v>1214</v>
      </c>
      <c r="N2440" s="11" t="s">
        <v>9578</v>
      </c>
      <c r="O2440" s="11" t="s">
        <v>9579</v>
      </c>
      <c r="P2440" s="11" t="s">
        <v>9580</v>
      </c>
      <c r="Q2440" s="11" t="s">
        <v>384</v>
      </c>
      <c r="R2440" s="11" t="s">
        <v>9581</v>
      </c>
      <c r="S2440" s="11" t="s">
        <v>194</v>
      </c>
      <c r="T2440" s="11" t="s">
        <v>9582</v>
      </c>
      <c r="U2440" s="11" t="s">
        <v>4354</v>
      </c>
      <c r="W2440" s="11" t="s">
        <v>9580</v>
      </c>
      <c r="Y2440" s="11" t="s">
        <v>5743</v>
      </c>
      <c r="AA2440" s="11" t="s">
        <v>151</v>
      </c>
      <c r="AB2440" s="13"/>
      <c r="AC2440" s="13"/>
      <c r="AD2440" s="11" t="s">
        <v>9583</v>
      </c>
      <c r="AF2440" s="13"/>
      <c r="AG2440" s="11" t="s">
        <v>152</v>
      </c>
      <c r="AH2440" s="11" t="s">
        <v>9584</v>
      </c>
      <c r="AJ2440" s="13"/>
      <c r="AK2440" s="13"/>
      <c r="AL2440" s="13"/>
      <c r="AM2440" s="13"/>
      <c r="AN2440" s="13"/>
      <c r="AO2440" s="13"/>
      <c r="AP2440" s="11" t="s">
        <v>9576</v>
      </c>
      <c r="AR2440" s="13"/>
      <c r="AS2440" s="11" t="s">
        <v>154</v>
      </c>
      <c r="AT2440" s="12" t="b">
        <v>1</v>
      </c>
      <c r="AU2440" s="13"/>
      <c r="AV2440" s="15">
        <v>45910.0</v>
      </c>
      <c r="AW2440" s="13"/>
      <c r="AX2440" s="14" t="s">
        <v>155</v>
      </c>
      <c r="AY2440" s="13"/>
      <c r="AZ2440" s="14">
        <v>1000.0</v>
      </c>
      <c r="BA2440" s="13"/>
    </row>
    <row r="2441">
      <c r="A2441" s="11" t="s">
        <v>9585</v>
      </c>
      <c r="B2441" s="11">
        <v>8116.0</v>
      </c>
      <c r="C2441" s="12" t="b">
        <v>0</v>
      </c>
      <c r="D2441" s="12" t="b">
        <v>1</v>
      </c>
      <c r="E2441" s="12" t="b">
        <v>0</v>
      </c>
      <c r="F2441" s="12" t="b">
        <v>0</v>
      </c>
      <c r="G2441" s="12" t="b">
        <v>0</v>
      </c>
      <c r="H2441" s="12" t="b">
        <v>0</v>
      </c>
      <c r="I2441" s="13"/>
      <c r="J2441" s="13"/>
      <c r="K2441" s="12" t="b">
        <v>0</v>
      </c>
      <c r="L2441" s="14" t="s">
        <v>9577</v>
      </c>
      <c r="M2441" s="11" t="s">
        <v>1214</v>
      </c>
      <c r="N2441" s="11" t="s">
        <v>9586</v>
      </c>
      <c r="O2441" s="11" t="s">
        <v>9587</v>
      </c>
      <c r="P2441" s="11" t="s">
        <v>9580</v>
      </c>
      <c r="Q2441" s="11" t="s">
        <v>384</v>
      </c>
      <c r="R2441" s="11" t="s">
        <v>9588</v>
      </c>
      <c r="S2441" s="11" t="s">
        <v>8575</v>
      </c>
      <c r="T2441" s="11" t="s">
        <v>9582</v>
      </c>
      <c r="U2441" s="11" t="s">
        <v>4354</v>
      </c>
      <c r="W2441" s="11" t="s">
        <v>9580</v>
      </c>
      <c r="Y2441" s="11" t="s">
        <v>5743</v>
      </c>
      <c r="AA2441" s="11" t="s">
        <v>151</v>
      </c>
      <c r="AB2441" s="13"/>
      <c r="AC2441" s="13"/>
      <c r="AD2441" s="11" t="s">
        <v>9588</v>
      </c>
      <c r="AE2441" s="13"/>
      <c r="AF2441" s="13"/>
      <c r="AG2441" s="11" t="s">
        <v>152</v>
      </c>
      <c r="AH2441" s="11" t="s">
        <v>9584</v>
      </c>
      <c r="AJ2441" s="13"/>
      <c r="AK2441" s="13"/>
      <c r="AL2441" s="13"/>
      <c r="AM2441" s="13"/>
      <c r="AN2441" s="13"/>
      <c r="AO2441" s="13"/>
      <c r="AP2441" s="11" t="s">
        <v>9585</v>
      </c>
      <c r="AR2441" s="13"/>
      <c r="AS2441" s="11" t="s">
        <v>154</v>
      </c>
      <c r="AT2441" s="12" t="b">
        <v>1</v>
      </c>
      <c r="AU2441" s="13"/>
      <c r="AV2441" s="15">
        <v>45910.0</v>
      </c>
      <c r="AW2441" s="13"/>
      <c r="AX2441" s="14" t="s">
        <v>155</v>
      </c>
      <c r="AY2441" s="13"/>
      <c r="AZ2441" s="14">
        <v>988.0</v>
      </c>
      <c r="BA2441" s="13"/>
    </row>
    <row r="2442">
      <c r="A2442" s="11" t="s">
        <v>9589</v>
      </c>
      <c r="B2442" s="11">
        <v>8117.0</v>
      </c>
      <c r="C2442" s="12" t="b">
        <v>0</v>
      </c>
      <c r="D2442" s="12" t="b">
        <v>1</v>
      </c>
      <c r="E2442" s="12" t="b">
        <v>0</v>
      </c>
      <c r="F2442" s="12" t="b">
        <v>0</v>
      </c>
      <c r="G2442" s="12" t="b">
        <v>0</v>
      </c>
      <c r="H2442" s="12" t="b">
        <v>0</v>
      </c>
      <c r="I2442" s="13"/>
      <c r="J2442" s="13"/>
      <c r="K2442" s="12" t="b">
        <v>0</v>
      </c>
      <c r="L2442" s="14" t="s">
        <v>9577</v>
      </c>
      <c r="M2442" s="11" t="s">
        <v>1214</v>
      </c>
      <c r="N2442" s="11" t="s">
        <v>9590</v>
      </c>
      <c r="O2442" s="11" t="s">
        <v>9591</v>
      </c>
      <c r="P2442" s="11" t="s">
        <v>9580</v>
      </c>
      <c r="Q2442" s="11" t="s">
        <v>384</v>
      </c>
      <c r="R2442" s="11" t="s">
        <v>9592</v>
      </c>
      <c r="S2442" s="11" t="s">
        <v>524</v>
      </c>
      <c r="T2442" s="11" t="s">
        <v>9593</v>
      </c>
      <c r="U2442" s="11" t="s">
        <v>4354</v>
      </c>
      <c r="W2442" s="11" t="s">
        <v>9580</v>
      </c>
      <c r="Y2442" s="11" t="s">
        <v>5743</v>
      </c>
      <c r="AA2442" s="11" t="s">
        <v>151</v>
      </c>
      <c r="AB2442" s="13"/>
      <c r="AC2442" s="13"/>
      <c r="AD2442" s="11" t="s">
        <v>9592</v>
      </c>
      <c r="AE2442" s="13"/>
      <c r="AF2442" s="13"/>
      <c r="AG2442" s="11" t="s">
        <v>152</v>
      </c>
      <c r="AH2442" s="11" t="s">
        <v>9584</v>
      </c>
      <c r="AJ2442" s="13"/>
      <c r="AK2442" s="13"/>
      <c r="AL2442" s="13"/>
      <c r="AM2442" s="13"/>
      <c r="AN2442" s="13"/>
      <c r="AO2442" s="13"/>
      <c r="AP2442" s="11" t="s">
        <v>9589</v>
      </c>
      <c r="AR2442" s="13"/>
      <c r="AS2442" s="11" t="s">
        <v>154</v>
      </c>
      <c r="AT2442" s="12" t="b">
        <v>1</v>
      </c>
      <c r="AU2442" s="13"/>
      <c r="AV2442" s="15">
        <v>45910.0</v>
      </c>
      <c r="AW2442" s="13"/>
      <c r="AX2442" s="14" t="s">
        <v>155</v>
      </c>
      <c r="AY2442" s="13"/>
      <c r="AZ2442" s="14">
        <v>995.0</v>
      </c>
      <c r="BA2442" s="13"/>
    </row>
    <row r="2443">
      <c r="A2443" s="11" t="s">
        <v>9594</v>
      </c>
      <c r="B2443" s="11">
        <v>8118.0</v>
      </c>
      <c r="C2443" s="12" t="b">
        <v>0</v>
      </c>
      <c r="D2443" s="12" t="b">
        <v>1</v>
      </c>
      <c r="E2443" s="12" t="b">
        <v>0</v>
      </c>
      <c r="F2443" s="12" t="b">
        <v>0</v>
      </c>
      <c r="G2443" s="12" t="b">
        <v>0</v>
      </c>
      <c r="H2443" s="12" t="b">
        <v>0</v>
      </c>
      <c r="I2443" s="13"/>
      <c r="J2443" s="13"/>
      <c r="K2443" s="12" t="b">
        <v>0</v>
      </c>
      <c r="L2443" s="14" t="s">
        <v>9577</v>
      </c>
      <c r="M2443" s="11" t="s">
        <v>1214</v>
      </c>
      <c r="N2443" s="11" t="s">
        <v>9595</v>
      </c>
      <c r="O2443" s="11" t="s">
        <v>9596</v>
      </c>
      <c r="P2443" s="11" t="s">
        <v>9580</v>
      </c>
      <c r="Q2443" s="11" t="s">
        <v>384</v>
      </c>
      <c r="R2443" s="11" t="s">
        <v>9597</v>
      </c>
      <c r="S2443" s="11" t="s">
        <v>524</v>
      </c>
      <c r="T2443" s="11" t="s">
        <v>9582</v>
      </c>
      <c r="U2443" s="11" t="s">
        <v>4354</v>
      </c>
      <c r="W2443" s="11" t="s">
        <v>9580</v>
      </c>
      <c r="Y2443" s="11" t="s">
        <v>5743</v>
      </c>
      <c r="AA2443" s="11" t="s">
        <v>151</v>
      </c>
      <c r="AB2443" s="13"/>
      <c r="AC2443" s="13"/>
      <c r="AD2443" s="11" t="s">
        <v>9597</v>
      </c>
      <c r="AE2443" s="13"/>
      <c r="AF2443" s="13"/>
      <c r="AG2443" s="11" t="s">
        <v>152</v>
      </c>
      <c r="AH2443" s="11" t="s">
        <v>9584</v>
      </c>
      <c r="AJ2443" s="13"/>
      <c r="AK2443" s="13"/>
      <c r="AL2443" s="13"/>
      <c r="AM2443" s="13"/>
      <c r="AN2443" s="13"/>
      <c r="AO2443" s="13"/>
      <c r="AP2443" s="11" t="s">
        <v>9594</v>
      </c>
      <c r="AR2443" s="13"/>
      <c r="AS2443" s="11" t="s">
        <v>154</v>
      </c>
      <c r="AT2443" s="12" t="b">
        <v>1</v>
      </c>
      <c r="AU2443" s="13"/>
      <c r="AV2443" s="15">
        <v>45910.0</v>
      </c>
      <c r="AW2443" s="13"/>
      <c r="AX2443" s="14" t="s">
        <v>155</v>
      </c>
      <c r="AY2443" s="13"/>
      <c r="AZ2443" s="14">
        <v>990.0</v>
      </c>
      <c r="BA2443" s="13"/>
    </row>
    <row r="2444">
      <c r="A2444" s="11" t="s">
        <v>9598</v>
      </c>
      <c r="B2444" s="11">
        <v>8119.0</v>
      </c>
      <c r="C2444" s="12" t="b">
        <v>0</v>
      </c>
      <c r="D2444" s="12" t="b">
        <v>0</v>
      </c>
      <c r="E2444" s="12" t="b">
        <v>0</v>
      </c>
      <c r="F2444" s="12" t="b">
        <v>0</v>
      </c>
      <c r="G2444" s="12" t="b">
        <v>0</v>
      </c>
      <c r="H2444" s="12" t="b">
        <v>0</v>
      </c>
      <c r="I2444" s="13"/>
      <c r="J2444" s="13"/>
      <c r="K2444" s="12" t="b">
        <v>0</v>
      </c>
      <c r="L2444" s="14" t="s">
        <v>9577</v>
      </c>
      <c r="M2444" s="11" t="s">
        <v>1214</v>
      </c>
      <c r="N2444" s="11" t="s">
        <v>9599</v>
      </c>
      <c r="O2444" s="11" t="s">
        <v>9600</v>
      </c>
      <c r="P2444" s="11" t="s">
        <v>9580</v>
      </c>
      <c r="Q2444" s="11" t="s">
        <v>384</v>
      </c>
      <c r="R2444" s="11" t="s">
        <v>9601</v>
      </c>
      <c r="S2444" s="11" t="s">
        <v>524</v>
      </c>
      <c r="T2444" s="11" t="s">
        <v>9602</v>
      </c>
      <c r="U2444" s="11" t="s">
        <v>4354</v>
      </c>
      <c r="W2444" s="11" t="s">
        <v>9580</v>
      </c>
      <c r="Y2444" s="11" t="s">
        <v>5743</v>
      </c>
      <c r="AA2444" s="11" t="s">
        <v>151</v>
      </c>
      <c r="AB2444" s="13"/>
      <c r="AC2444" s="13"/>
      <c r="AD2444" s="11" t="s">
        <v>9601</v>
      </c>
      <c r="AF2444" s="13"/>
      <c r="AG2444" s="11" t="s">
        <v>152</v>
      </c>
      <c r="AH2444" s="11" t="s">
        <v>9584</v>
      </c>
      <c r="AJ2444" s="13"/>
      <c r="AK2444" s="13"/>
      <c r="AL2444" s="13"/>
      <c r="AM2444" s="13"/>
      <c r="AN2444" s="13"/>
      <c r="AO2444" s="13"/>
      <c r="AP2444" s="11" t="s">
        <v>9598</v>
      </c>
      <c r="AR2444" s="13"/>
      <c r="AS2444" s="11" t="s">
        <v>154</v>
      </c>
      <c r="AT2444" s="12" t="b">
        <v>1</v>
      </c>
      <c r="AU2444" s="13"/>
      <c r="AV2444" s="15">
        <v>45910.0</v>
      </c>
      <c r="AW2444" s="13"/>
      <c r="AX2444" s="14" t="s">
        <v>155</v>
      </c>
      <c r="AY2444" s="13"/>
      <c r="AZ2444" s="14">
        <v>991.0</v>
      </c>
      <c r="BA2444" s="13"/>
    </row>
    <row r="2445">
      <c r="A2445" s="11" t="s">
        <v>9603</v>
      </c>
      <c r="B2445" s="11">
        <v>8120.0</v>
      </c>
      <c r="C2445" s="12" t="b">
        <v>0</v>
      </c>
      <c r="D2445" s="12" t="b">
        <v>1</v>
      </c>
      <c r="E2445" s="12" t="b">
        <v>0</v>
      </c>
      <c r="F2445" s="12" t="b">
        <v>0</v>
      </c>
      <c r="G2445" s="12" t="b">
        <v>0</v>
      </c>
      <c r="H2445" s="12" t="b">
        <v>0</v>
      </c>
      <c r="I2445" s="13"/>
      <c r="J2445" s="13"/>
      <c r="K2445" s="12" t="b">
        <v>0</v>
      </c>
      <c r="L2445" s="14" t="s">
        <v>9577</v>
      </c>
      <c r="M2445" s="11" t="s">
        <v>1214</v>
      </c>
      <c r="N2445" s="11" t="s">
        <v>9604</v>
      </c>
      <c r="O2445" s="11" t="s">
        <v>9605</v>
      </c>
      <c r="P2445" s="11" t="s">
        <v>9580</v>
      </c>
      <c r="Q2445" s="11" t="s">
        <v>384</v>
      </c>
      <c r="R2445" s="11" t="s">
        <v>9606</v>
      </c>
      <c r="S2445" s="11" t="s">
        <v>9607</v>
      </c>
      <c r="T2445" s="11" t="s">
        <v>9582</v>
      </c>
      <c r="U2445" s="11" t="s">
        <v>4354</v>
      </c>
      <c r="W2445" s="11" t="s">
        <v>9580</v>
      </c>
      <c r="Y2445" s="11" t="s">
        <v>5743</v>
      </c>
      <c r="AA2445" s="11" t="s">
        <v>151</v>
      </c>
      <c r="AB2445" s="13"/>
      <c r="AC2445" s="13"/>
      <c r="AD2445" s="11" t="s">
        <v>9606</v>
      </c>
      <c r="AE2445" s="13"/>
      <c r="AF2445" s="13"/>
      <c r="AG2445" s="11" t="s">
        <v>152</v>
      </c>
      <c r="AH2445" s="11" t="s">
        <v>9584</v>
      </c>
      <c r="AJ2445" s="13"/>
      <c r="AK2445" s="13"/>
      <c r="AL2445" s="13"/>
      <c r="AM2445" s="13"/>
      <c r="AN2445" s="13"/>
      <c r="AO2445" s="13"/>
      <c r="AP2445" s="11" t="s">
        <v>9603</v>
      </c>
      <c r="AR2445" s="13"/>
      <c r="AS2445" s="13"/>
      <c r="AT2445" s="12" t="b">
        <v>1</v>
      </c>
      <c r="AU2445" s="13"/>
      <c r="AV2445" s="15">
        <v>45910.0</v>
      </c>
      <c r="AW2445" s="13"/>
      <c r="AX2445" s="14" t="s">
        <v>155</v>
      </c>
      <c r="AY2445" s="13"/>
      <c r="AZ2445" s="14">
        <v>999.0</v>
      </c>
      <c r="BA2445" s="13"/>
    </row>
    <row r="2446">
      <c r="A2446" s="11" t="s">
        <v>9608</v>
      </c>
      <c r="B2446" s="11">
        <v>8121.0</v>
      </c>
      <c r="C2446" s="12" t="b">
        <v>0</v>
      </c>
      <c r="D2446" s="12" t="b">
        <v>1</v>
      </c>
      <c r="E2446" s="12" t="b">
        <v>0</v>
      </c>
      <c r="F2446" s="12" t="b">
        <v>0</v>
      </c>
      <c r="G2446" s="12" t="b">
        <v>0</v>
      </c>
      <c r="H2446" s="12" t="b">
        <v>0</v>
      </c>
      <c r="I2446" s="13"/>
      <c r="J2446" s="13"/>
      <c r="K2446" s="12" t="b">
        <v>0</v>
      </c>
      <c r="L2446" s="14" t="s">
        <v>9577</v>
      </c>
      <c r="M2446" s="11" t="s">
        <v>1214</v>
      </c>
      <c r="N2446" s="11" t="s">
        <v>9609</v>
      </c>
      <c r="O2446" s="11" t="s">
        <v>9610</v>
      </c>
      <c r="P2446" s="11" t="s">
        <v>9580</v>
      </c>
      <c r="Q2446" s="11" t="s">
        <v>384</v>
      </c>
      <c r="R2446" s="11" t="s">
        <v>9611</v>
      </c>
      <c r="S2446" s="11" t="s">
        <v>8041</v>
      </c>
      <c r="T2446" s="11" t="s">
        <v>9582</v>
      </c>
      <c r="U2446" s="11" t="s">
        <v>4354</v>
      </c>
      <c r="W2446" s="11" t="s">
        <v>9580</v>
      </c>
      <c r="Y2446" s="11" t="s">
        <v>5743</v>
      </c>
      <c r="AA2446" s="11" t="s">
        <v>151</v>
      </c>
      <c r="AB2446" s="13"/>
      <c r="AC2446" s="13"/>
      <c r="AD2446" s="11" t="s">
        <v>9611</v>
      </c>
      <c r="AE2446" s="13"/>
      <c r="AF2446" s="13"/>
      <c r="AG2446" s="11" t="s">
        <v>152</v>
      </c>
      <c r="AH2446" s="11" t="s">
        <v>9584</v>
      </c>
      <c r="AJ2446" s="13"/>
      <c r="AK2446" s="13"/>
      <c r="AL2446" s="13"/>
      <c r="AM2446" s="13"/>
      <c r="AN2446" s="13"/>
      <c r="AO2446" s="13"/>
      <c r="AP2446" s="11" t="s">
        <v>9608</v>
      </c>
      <c r="AR2446" s="13"/>
      <c r="AS2446" s="11" t="s">
        <v>154</v>
      </c>
      <c r="AT2446" s="12" t="b">
        <v>1</v>
      </c>
      <c r="AU2446" s="13"/>
      <c r="AV2446" s="15">
        <v>45910.0</v>
      </c>
      <c r="AW2446" s="13"/>
      <c r="AX2446" s="14" t="s">
        <v>155</v>
      </c>
      <c r="AY2446" s="13"/>
      <c r="AZ2446" s="14">
        <v>1001.0</v>
      </c>
      <c r="BA2446" s="13"/>
    </row>
    <row r="2447">
      <c r="A2447" s="11" t="s">
        <v>9612</v>
      </c>
      <c r="B2447" s="11">
        <v>8122.0</v>
      </c>
      <c r="C2447" s="12" t="b">
        <v>0</v>
      </c>
      <c r="D2447" s="12" t="b">
        <v>1</v>
      </c>
      <c r="E2447" s="12" t="b">
        <v>0</v>
      </c>
      <c r="F2447" s="12" t="b">
        <v>0</v>
      </c>
      <c r="G2447" s="12" t="b">
        <v>0</v>
      </c>
      <c r="H2447" s="12" t="b">
        <v>0</v>
      </c>
      <c r="I2447" s="13"/>
      <c r="J2447" s="13"/>
      <c r="K2447" s="12" t="b">
        <v>0</v>
      </c>
      <c r="L2447" s="14" t="s">
        <v>9577</v>
      </c>
      <c r="M2447" s="11" t="s">
        <v>1214</v>
      </c>
      <c r="N2447" s="11" t="s">
        <v>9613</v>
      </c>
      <c r="O2447" s="11" t="s">
        <v>9614</v>
      </c>
      <c r="P2447" s="11" t="s">
        <v>9580</v>
      </c>
      <c r="Q2447" s="11" t="s">
        <v>384</v>
      </c>
      <c r="R2447" s="11" t="s">
        <v>9615</v>
      </c>
      <c r="S2447" s="11" t="s">
        <v>194</v>
      </c>
      <c r="T2447" s="11" t="s">
        <v>9582</v>
      </c>
      <c r="U2447" s="11" t="s">
        <v>4354</v>
      </c>
      <c r="W2447" s="11" t="s">
        <v>9580</v>
      </c>
      <c r="Y2447" s="11" t="s">
        <v>5743</v>
      </c>
      <c r="AA2447" s="11" t="s">
        <v>151</v>
      </c>
      <c r="AB2447" s="13"/>
      <c r="AC2447" s="13"/>
      <c r="AD2447" s="11" t="s">
        <v>9615</v>
      </c>
      <c r="AF2447" s="13"/>
      <c r="AG2447" s="11" t="s">
        <v>152</v>
      </c>
      <c r="AH2447" s="11" t="s">
        <v>9584</v>
      </c>
      <c r="AJ2447" s="13"/>
      <c r="AK2447" s="13"/>
      <c r="AL2447" s="13"/>
      <c r="AM2447" s="13"/>
      <c r="AN2447" s="13"/>
      <c r="AO2447" s="13"/>
      <c r="AP2447" s="11" t="s">
        <v>9612</v>
      </c>
      <c r="AR2447" s="13"/>
      <c r="AS2447" s="11" t="s">
        <v>154</v>
      </c>
      <c r="AT2447" s="12" t="b">
        <v>1</v>
      </c>
      <c r="AU2447" s="13"/>
      <c r="AV2447" s="15">
        <v>45910.0</v>
      </c>
      <c r="AW2447" s="13"/>
      <c r="AX2447" s="14" t="s">
        <v>155</v>
      </c>
      <c r="AY2447" s="13"/>
      <c r="AZ2447" s="14">
        <v>996.0</v>
      </c>
      <c r="BA2447" s="13"/>
    </row>
    <row r="2448">
      <c r="A2448" s="11" t="s">
        <v>9616</v>
      </c>
      <c r="B2448" s="11">
        <v>8123.0</v>
      </c>
      <c r="C2448" s="12" t="b">
        <v>0</v>
      </c>
      <c r="D2448" s="12" t="b">
        <v>1</v>
      </c>
      <c r="E2448" s="12" t="b">
        <v>0</v>
      </c>
      <c r="F2448" s="12" t="b">
        <v>0</v>
      </c>
      <c r="G2448" s="12" t="b">
        <v>0</v>
      </c>
      <c r="H2448" s="12" t="b">
        <v>0</v>
      </c>
      <c r="I2448" s="13"/>
      <c r="J2448" s="13"/>
      <c r="K2448" s="12" t="b">
        <v>0</v>
      </c>
      <c r="L2448" s="14" t="s">
        <v>9577</v>
      </c>
      <c r="M2448" s="11" t="s">
        <v>1214</v>
      </c>
      <c r="N2448" s="11" t="s">
        <v>9617</v>
      </c>
      <c r="O2448" s="11" t="s">
        <v>1243</v>
      </c>
      <c r="P2448" s="11" t="s">
        <v>9580</v>
      </c>
      <c r="Q2448" s="11" t="s">
        <v>384</v>
      </c>
      <c r="R2448" s="11" t="s">
        <v>1244</v>
      </c>
      <c r="S2448" s="11" t="s">
        <v>1245</v>
      </c>
      <c r="T2448" s="11" t="s">
        <v>9582</v>
      </c>
      <c r="U2448" s="11" t="s">
        <v>4354</v>
      </c>
      <c r="W2448" s="11" t="s">
        <v>9580</v>
      </c>
      <c r="Y2448" s="11" t="s">
        <v>5743</v>
      </c>
      <c r="AA2448" s="11" t="s">
        <v>151</v>
      </c>
      <c r="AB2448" s="13"/>
      <c r="AC2448" s="13"/>
      <c r="AD2448" s="11" t="s">
        <v>1244</v>
      </c>
      <c r="AE2448" s="13"/>
      <c r="AF2448" s="13"/>
      <c r="AG2448" s="11" t="s">
        <v>152</v>
      </c>
      <c r="AH2448" s="11" t="s">
        <v>9584</v>
      </c>
      <c r="AJ2448" s="13"/>
      <c r="AK2448" s="13"/>
      <c r="AL2448" s="13"/>
      <c r="AM2448" s="13"/>
      <c r="AN2448" s="13"/>
      <c r="AO2448" s="13"/>
      <c r="AP2448" s="11" t="s">
        <v>9616</v>
      </c>
      <c r="AR2448" s="13"/>
      <c r="AS2448" s="11" t="s">
        <v>154</v>
      </c>
      <c r="AT2448" s="12" t="b">
        <v>1</v>
      </c>
      <c r="AU2448" s="13"/>
      <c r="AV2448" s="15">
        <v>45910.0</v>
      </c>
      <c r="AW2448" s="13"/>
      <c r="AX2448" s="14" t="s">
        <v>155</v>
      </c>
      <c r="AY2448" s="13"/>
      <c r="AZ2448" s="14">
        <v>992.0</v>
      </c>
      <c r="BA2448" s="13"/>
    </row>
    <row r="2449">
      <c r="A2449" s="11" t="s">
        <v>9618</v>
      </c>
      <c r="B2449" s="11">
        <v>8124.0</v>
      </c>
      <c r="C2449" s="12" t="b">
        <v>0</v>
      </c>
      <c r="D2449" s="12" t="b">
        <v>1</v>
      </c>
      <c r="E2449" s="12" t="b">
        <v>0</v>
      </c>
      <c r="F2449" s="12" t="b">
        <v>0</v>
      </c>
      <c r="G2449" s="12" t="b">
        <v>0</v>
      </c>
      <c r="H2449" s="12" t="b">
        <v>0</v>
      </c>
      <c r="I2449" s="13"/>
      <c r="J2449" s="13"/>
      <c r="K2449" s="12" t="b">
        <v>0</v>
      </c>
      <c r="L2449" s="14" t="s">
        <v>9577</v>
      </c>
      <c r="M2449" s="11" t="s">
        <v>1214</v>
      </c>
      <c r="N2449" s="11" t="s">
        <v>9619</v>
      </c>
      <c r="O2449" s="11" t="s">
        <v>9620</v>
      </c>
      <c r="P2449" s="11" t="s">
        <v>9580</v>
      </c>
      <c r="Q2449" s="11" t="s">
        <v>384</v>
      </c>
      <c r="R2449" s="11" t="s">
        <v>9621</v>
      </c>
      <c r="S2449" s="11" t="s">
        <v>1245</v>
      </c>
      <c r="T2449" s="11" t="s">
        <v>9582</v>
      </c>
      <c r="U2449" s="11" t="s">
        <v>4354</v>
      </c>
      <c r="W2449" s="11" t="s">
        <v>9580</v>
      </c>
      <c r="Y2449" s="11" t="s">
        <v>5743</v>
      </c>
      <c r="AA2449" s="11" t="s">
        <v>151</v>
      </c>
      <c r="AB2449" s="13"/>
      <c r="AC2449" s="13"/>
      <c r="AD2449" s="11" t="s">
        <v>9621</v>
      </c>
      <c r="AE2449" s="13"/>
      <c r="AF2449" s="13"/>
      <c r="AG2449" s="11" t="s">
        <v>152</v>
      </c>
      <c r="AH2449" s="11" t="s">
        <v>9584</v>
      </c>
      <c r="AJ2449" s="13"/>
      <c r="AK2449" s="13"/>
      <c r="AL2449" s="13"/>
      <c r="AM2449" s="13"/>
      <c r="AN2449" s="13"/>
      <c r="AO2449" s="13"/>
      <c r="AP2449" s="11" t="s">
        <v>9618</v>
      </c>
      <c r="AR2449" s="13"/>
      <c r="AS2449" s="11" t="s">
        <v>154</v>
      </c>
      <c r="AT2449" s="12" t="b">
        <v>1</v>
      </c>
      <c r="AU2449" s="13"/>
      <c r="AV2449" s="15">
        <v>45910.0</v>
      </c>
      <c r="AW2449" s="13"/>
      <c r="AX2449" s="14" t="s">
        <v>155</v>
      </c>
      <c r="AY2449" s="13"/>
      <c r="AZ2449" s="14">
        <v>998.0</v>
      </c>
      <c r="BA2449" s="13"/>
    </row>
    <row r="2450">
      <c r="A2450" s="11" t="s">
        <v>9622</v>
      </c>
      <c r="B2450" s="11">
        <v>8125.0</v>
      </c>
      <c r="C2450" s="12" t="b">
        <v>0</v>
      </c>
      <c r="D2450" s="12" t="b">
        <v>0</v>
      </c>
      <c r="E2450" s="12" t="b">
        <v>0</v>
      </c>
      <c r="F2450" s="12" t="b">
        <v>0</v>
      </c>
      <c r="G2450" s="12" t="b">
        <v>0</v>
      </c>
      <c r="H2450" s="12" t="b">
        <v>0</v>
      </c>
      <c r="I2450" s="13"/>
      <c r="J2450" s="13"/>
      <c r="K2450" s="12" t="b">
        <v>0</v>
      </c>
      <c r="L2450" s="14" t="s">
        <v>9577</v>
      </c>
      <c r="M2450" s="11" t="s">
        <v>1214</v>
      </c>
      <c r="N2450" s="11" t="s">
        <v>9623</v>
      </c>
      <c r="O2450" s="11" t="s">
        <v>9624</v>
      </c>
      <c r="P2450" s="11" t="s">
        <v>9580</v>
      </c>
      <c r="Q2450" s="11" t="s">
        <v>384</v>
      </c>
      <c r="R2450" s="11" t="s">
        <v>9625</v>
      </c>
      <c r="S2450" s="11" t="s">
        <v>9626</v>
      </c>
      <c r="T2450" s="11" t="s">
        <v>9582</v>
      </c>
      <c r="U2450" s="11" t="s">
        <v>4354</v>
      </c>
      <c r="W2450" s="11" t="s">
        <v>9580</v>
      </c>
      <c r="Y2450" s="11" t="s">
        <v>5743</v>
      </c>
      <c r="AA2450" s="11" t="s">
        <v>215</v>
      </c>
      <c r="AB2450" s="13"/>
      <c r="AC2450" s="13"/>
      <c r="AD2450" s="11" t="s">
        <v>9625</v>
      </c>
      <c r="AE2450" s="13"/>
      <c r="AF2450" s="13"/>
      <c r="AG2450" s="11" t="s">
        <v>152</v>
      </c>
      <c r="AH2450" s="11" t="s">
        <v>9584</v>
      </c>
      <c r="AJ2450" s="13"/>
      <c r="AK2450" s="13"/>
      <c r="AL2450" s="13"/>
      <c r="AM2450" s="13"/>
      <c r="AN2450" s="13"/>
      <c r="AO2450" s="13"/>
      <c r="AP2450" s="11" t="s">
        <v>9622</v>
      </c>
      <c r="AR2450" s="13"/>
      <c r="AS2450" s="13"/>
      <c r="AT2450" s="12" t="b">
        <v>1</v>
      </c>
      <c r="AU2450" s="13"/>
      <c r="AV2450" s="15">
        <v>45910.0</v>
      </c>
      <c r="AW2450" s="13"/>
      <c r="AX2450" s="14" t="s">
        <v>155</v>
      </c>
      <c r="AY2450" s="13"/>
      <c r="AZ2450" s="14">
        <v>993.0</v>
      </c>
      <c r="BA2450" s="13"/>
    </row>
    <row r="2451">
      <c r="A2451" s="11" t="s">
        <v>9627</v>
      </c>
      <c r="B2451" s="11">
        <v>8138.0</v>
      </c>
      <c r="C2451" s="12" t="b">
        <v>0</v>
      </c>
      <c r="D2451" s="12" t="b">
        <v>0</v>
      </c>
      <c r="E2451" s="12" t="b">
        <v>0</v>
      </c>
      <c r="F2451" s="12" t="b">
        <v>0</v>
      </c>
      <c r="G2451" s="12" t="b">
        <v>0</v>
      </c>
      <c r="H2451" s="12" t="b">
        <v>0</v>
      </c>
      <c r="I2451" s="13"/>
      <c r="J2451" s="15">
        <v>45627.0</v>
      </c>
      <c r="K2451" s="12" t="b">
        <v>0</v>
      </c>
      <c r="L2451" s="14" t="s">
        <v>9628</v>
      </c>
      <c r="M2451" s="11" t="s">
        <v>1444</v>
      </c>
      <c r="N2451" s="11" t="s">
        <v>9629</v>
      </c>
      <c r="O2451" s="11" t="s">
        <v>8470</v>
      </c>
      <c r="P2451" s="11" t="s">
        <v>9630</v>
      </c>
      <c r="Q2451" s="11" t="s">
        <v>3705</v>
      </c>
      <c r="R2451" s="11" t="s">
        <v>8471</v>
      </c>
      <c r="S2451" s="11" t="s">
        <v>1823</v>
      </c>
      <c r="T2451" s="11" t="s">
        <v>9631</v>
      </c>
      <c r="U2451" s="11" t="s">
        <v>3927</v>
      </c>
      <c r="W2451" s="11" t="s">
        <v>9630</v>
      </c>
      <c r="AA2451" s="11" t="s">
        <v>151</v>
      </c>
      <c r="AB2451" s="13"/>
      <c r="AC2451" s="13"/>
      <c r="AD2451" s="11" t="s">
        <v>8471</v>
      </c>
      <c r="AF2451" s="13"/>
      <c r="AG2451" s="11" t="s">
        <v>152</v>
      </c>
      <c r="AH2451" s="11" t="s">
        <v>9632</v>
      </c>
      <c r="AJ2451" s="13"/>
      <c r="AK2451" s="13"/>
      <c r="AL2451" s="13"/>
      <c r="AM2451" s="13"/>
      <c r="AN2451" s="13"/>
      <c r="AO2451" s="13"/>
      <c r="AP2451" s="11" t="s">
        <v>9627</v>
      </c>
      <c r="AR2451" s="13"/>
      <c r="AS2451" s="13"/>
      <c r="AT2451" s="12" t="b">
        <v>1</v>
      </c>
      <c r="AU2451" s="13"/>
      <c r="AV2451" s="14" t="s">
        <v>167</v>
      </c>
      <c r="AW2451" s="13"/>
      <c r="AX2451" s="14" t="s">
        <v>155</v>
      </c>
      <c r="AY2451" s="13"/>
      <c r="AZ2451" s="14">
        <v>7679.0</v>
      </c>
      <c r="BA2451" s="13"/>
    </row>
    <row r="2452">
      <c r="A2452" s="11" t="s">
        <v>9633</v>
      </c>
      <c r="B2452" s="11">
        <v>8139.0</v>
      </c>
      <c r="C2452" s="12" t="b">
        <v>0</v>
      </c>
      <c r="D2452" s="12" t="b">
        <v>1</v>
      </c>
      <c r="E2452" s="12" t="b">
        <v>0</v>
      </c>
      <c r="F2452" s="12" t="b">
        <v>0</v>
      </c>
      <c r="G2452" s="12" t="b">
        <v>0</v>
      </c>
      <c r="H2452" s="12" t="b">
        <v>0</v>
      </c>
      <c r="I2452" s="13"/>
      <c r="J2452" s="15">
        <v>45627.0</v>
      </c>
      <c r="K2452" s="12" t="b">
        <v>0</v>
      </c>
      <c r="L2452" s="14" t="s">
        <v>9628</v>
      </c>
      <c r="M2452" s="11" t="s">
        <v>1793</v>
      </c>
      <c r="N2452" s="11" t="s">
        <v>9634</v>
      </c>
      <c r="O2452" s="11" t="s">
        <v>9564</v>
      </c>
      <c r="P2452" s="11" t="s">
        <v>9630</v>
      </c>
      <c r="Q2452" s="11" t="s">
        <v>3705</v>
      </c>
      <c r="R2452" s="11" t="s">
        <v>9565</v>
      </c>
      <c r="S2452" s="11" t="s">
        <v>9566</v>
      </c>
      <c r="T2452" s="11" t="s">
        <v>9635</v>
      </c>
      <c r="U2452" s="11" t="s">
        <v>9209</v>
      </c>
      <c r="W2452" s="11" t="s">
        <v>9630</v>
      </c>
      <c r="Y2452" s="11" t="s">
        <v>3509</v>
      </c>
      <c r="AA2452" s="11" t="s">
        <v>151</v>
      </c>
      <c r="AB2452" s="13"/>
      <c r="AC2452" s="13"/>
      <c r="AD2452" s="11" t="s">
        <v>9565</v>
      </c>
      <c r="AE2452" s="13"/>
      <c r="AF2452" s="13"/>
      <c r="AG2452" s="11" t="s">
        <v>152</v>
      </c>
      <c r="AH2452" s="11" t="s">
        <v>9632</v>
      </c>
      <c r="AJ2452" s="13"/>
      <c r="AK2452" s="13"/>
      <c r="AL2452" s="13"/>
      <c r="AM2452" s="13"/>
      <c r="AN2452" s="13"/>
      <c r="AO2452" s="13"/>
      <c r="AP2452" s="11" t="s">
        <v>9633</v>
      </c>
      <c r="AR2452" s="13"/>
      <c r="AS2452" s="13"/>
      <c r="AT2452" s="12" t="b">
        <v>1</v>
      </c>
      <c r="AU2452" s="13"/>
      <c r="AV2452" s="17">
        <v>45940.0</v>
      </c>
      <c r="AW2452" s="13"/>
      <c r="AX2452" s="14" t="s">
        <v>155</v>
      </c>
      <c r="AY2452" s="13"/>
      <c r="AZ2452" s="14">
        <v>1777.0</v>
      </c>
      <c r="BA2452" s="13"/>
    </row>
    <row r="2453">
      <c r="A2453" s="11" t="s">
        <v>9636</v>
      </c>
      <c r="B2453" s="11">
        <v>8140.0</v>
      </c>
      <c r="C2453" s="12" t="b">
        <v>0</v>
      </c>
      <c r="D2453" s="12" t="b">
        <v>0</v>
      </c>
      <c r="E2453" s="12" t="b">
        <v>0</v>
      </c>
      <c r="F2453" s="12" t="b">
        <v>0</v>
      </c>
      <c r="G2453" s="12" t="b">
        <v>1</v>
      </c>
      <c r="H2453" s="12" t="b">
        <v>1</v>
      </c>
      <c r="I2453" s="13"/>
      <c r="J2453" s="13"/>
      <c r="K2453" s="12" t="b">
        <v>0</v>
      </c>
      <c r="L2453" s="14" t="s">
        <v>9217</v>
      </c>
      <c r="M2453" s="11" t="s">
        <v>1657</v>
      </c>
      <c r="N2453" s="11" t="s">
        <v>9637</v>
      </c>
      <c r="O2453" s="11" t="s">
        <v>9638</v>
      </c>
      <c r="P2453" s="11" t="s">
        <v>9221</v>
      </c>
      <c r="Q2453" s="11" t="s">
        <v>972</v>
      </c>
      <c r="R2453" s="11" t="s">
        <v>9280</v>
      </c>
      <c r="S2453" s="11" t="s">
        <v>9639</v>
      </c>
      <c r="T2453" s="11" t="s">
        <v>9224</v>
      </c>
      <c r="V2453" s="13"/>
      <c r="W2453" s="11" t="s">
        <v>9221</v>
      </c>
      <c r="X2453" s="11" t="s">
        <v>1121</v>
      </c>
      <c r="Y2453" s="11" t="s">
        <v>9280</v>
      </c>
      <c r="AA2453" s="11" t="s">
        <v>215</v>
      </c>
      <c r="AB2453" s="13"/>
      <c r="AC2453" s="13"/>
      <c r="AD2453" s="11" t="s">
        <v>9280</v>
      </c>
      <c r="AE2453" s="11" t="s">
        <v>9640</v>
      </c>
      <c r="AF2453" s="13"/>
      <c r="AG2453" s="11" t="s">
        <v>152</v>
      </c>
      <c r="AH2453" s="11" t="s">
        <v>9227</v>
      </c>
      <c r="AJ2453" s="11" t="s">
        <v>1692</v>
      </c>
      <c r="AK2453" s="13"/>
      <c r="AL2453" s="13"/>
      <c r="AM2453" s="13"/>
      <c r="AN2453" s="13"/>
      <c r="AO2453" s="13"/>
      <c r="AP2453" s="11" t="s">
        <v>9636</v>
      </c>
      <c r="AR2453" s="13"/>
      <c r="AS2453" s="13"/>
      <c r="AT2453" s="12" t="b">
        <v>1</v>
      </c>
      <c r="AU2453" s="13"/>
      <c r="AV2453" s="17">
        <v>45940.0</v>
      </c>
      <c r="AW2453" s="13"/>
      <c r="AX2453" s="14" t="s">
        <v>155</v>
      </c>
      <c r="AY2453" s="13"/>
      <c r="AZ2453" s="14">
        <v>1139.0</v>
      </c>
      <c r="BA2453" s="13"/>
    </row>
    <row r="2454">
      <c r="A2454" s="11" t="s">
        <v>9641</v>
      </c>
      <c r="B2454" s="11">
        <v>8141.0</v>
      </c>
      <c r="C2454" s="12" t="b">
        <v>0</v>
      </c>
      <c r="D2454" s="12" t="b">
        <v>1</v>
      </c>
      <c r="E2454" s="12" t="b">
        <v>0</v>
      </c>
      <c r="F2454" s="12" t="b">
        <v>0</v>
      </c>
      <c r="G2454" s="12" t="b">
        <v>0</v>
      </c>
      <c r="H2454" s="12" t="b">
        <v>0</v>
      </c>
      <c r="I2454" s="14" t="s">
        <v>9642</v>
      </c>
      <c r="J2454" s="13"/>
      <c r="K2454" s="12" t="b">
        <v>0</v>
      </c>
      <c r="L2454" s="14" t="s">
        <v>9123</v>
      </c>
      <c r="M2454" s="11" t="s">
        <v>1438</v>
      </c>
      <c r="N2454" s="11" t="s">
        <v>9643</v>
      </c>
      <c r="O2454" s="11" t="s">
        <v>9644</v>
      </c>
      <c r="P2454" s="11" t="s">
        <v>9444</v>
      </c>
      <c r="Q2454" s="11" t="s">
        <v>384</v>
      </c>
      <c r="R2454" s="11" t="s">
        <v>9645</v>
      </c>
      <c r="S2454" s="11" t="s">
        <v>5578</v>
      </c>
      <c r="T2454" s="11" t="s">
        <v>9646</v>
      </c>
      <c r="U2454" s="11" t="s">
        <v>8922</v>
      </c>
      <c r="W2454" s="11" t="s">
        <v>9444</v>
      </c>
      <c r="Y2454" s="11" t="s">
        <v>4575</v>
      </c>
      <c r="Z2454" s="13"/>
      <c r="AA2454" s="11" t="s">
        <v>151</v>
      </c>
      <c r="AB2454" s="13"/>
      <c r="AC2454" s="13"/>
      <c r="AD2454" s="11" t="s">
        <v>9645</v>
      </c>
      <c r="AE2454" s="13"/>
      <c r="AF2454" s="13"/>
      <c r="AG2454" s="11" t="s">
        <v>152</v>
      </c>
      <c r="AH2454" s="11" t="s">
        <v>9445</v>
      </c>
      <c r="AJ2454" s="13"/>
      <c r="AK2454" s="13"/>
      <c r="AL2454" s="13"/>
      <c r="AM2454" s="13"/>
      <c r="AN2454" s="13"/>
      <c r="AO2454" s="13"/>
      <c r="AP2454" s="11" t="s">
        <v>9641</v>
      </c>
      <c r="AR2454" s="13"/>
      <c r="AS2454" s="11" t="s">
        <v>154</v>
      </c>
      <c r="AT2454" s="12" t="b">
        <v>1</v>
      </c>
      <c r="AU2454" s="13"/>
      <c r="AV2454" s="17">
        <v>45940.0</v>
      </c>
      <c r="AW2454" s="13"/>
      <c r="AX2454" s="14" t="s">
        <v>155</v>
      </c>
      <c r="AY2454" s="13"/>
      <c r="AZ2454" s="14">
        <v>1089.0</v>
      </c>
      <c r="BA2454" s="13"/>
    </row>
    <row r="2455">
      <c r="A2455" s="11" t="s">
        <v>9647</v>
      </c>
      <c r="B2455" s="11">
        <v>8143.0</v>
      </c>
      <c r="C2455" s="12" t="b">
        <v>0</v>
      </c>
      <c r="D2455" s="12" t="b">
        <v>1</v>
      </c>
      <c r="E2455" s="12" t="b">
        <v>0</v>
      </c>
      <c r="F2455" s="12" t="b">
        <v>0</v>
      </c>
      <c r="G2455" s="12" t="b">
        <v>0</v>
      </c>
      <c r="H2455" s="12" t="b">
        <v>1</v>
      </c>
      <c r="I2455" s="13"/>
      <c r="J2455" s="13"/>
      <c r="K2455" s="12" t="b">
        <v>0</v>
      </c>
      <c r="L2455" s="15">
        <v>45415.0</v>
      </c>
      <c r="M2455" s="11" t="s">
        <v>1770</v>
      </c>
      <c r="N2455" s="11" t="s">
        <v>9648</v>
      </c>
      <c r="O2455" s="11" t="s">
        <v>1772</v>
      </c>
      <c r="P2455" s="11" t="s">
        <v>9073</v>
      </c>
      <c r="Q2455" s="11" t="s">
        <v>972</v>
      </c>
      <c r="R2455" s="11" t="s">
        <v>1773</v>
      </c>
      <c r="S2455" s="11" t="s">
        <v>1774</v>
      </c>
      <c r="U2455" s="13"/>
      <c r="V2455" s="13"/>
      <c r="W2455" s="11" t="s">
        <v>9073</v>
      </c>
      <c r="X2455" s="11" t="s">
        <v>1121</v>
      </c>
      <c r="Y2455" s="11" t="s">
        <v>1773</v>
      </c>
      <c r="Z2455" s="13"/>
      <c r="AA2455" s="11" t="s">
        <v>151</v>
      </c>
      <c r="AB2455" s="13"/>
      <c r="AC2455" s="13"/>
      <c r="AD2455" s="11" t="s">
        <v>1773</v>
      </c>
      <c r="AE2455" s="13"/>
      <c r="AF2455" s="13"/>
      <c r="AG2455" s="11" t="s">
        <v>152</v>
      </c>
      <c r="AH2455" s="11" t="s">
        <v>9074</v>
      </c>
      <c r="AJ2455" s="11" t="s">
        <v>9649</v>
      </c>
      <c r="AK2455" s="13"/>
      <c r="AL2455" s="13"/>
      <c r="AM2455" s="13"/>
      <c r="AN2455" s="13"/>
      <c r="AO2455" s="13"/>
      <c r="AP2455" s="11" t="s">
        <v>9647</v>
      </c>
      <c r="AR2455" s="13"/>
      <c r="AS2455" s="13"/>
      <c r="AT2455" s="12" t="b">
        <v>1</v>
      </c>
      <c r="AU2455" s="13"/>
      <c r="AV2455" s="17">
        <v>45940.0</v>
      </c>
      <c r="AW2455" s="13"/>
      <c r="AX2455" s="14" t="s">
        <v>155</v>
      </c>
      <c r="AY2455" s="13"/>
      <c r="AZ2455" s="14">
        <v>1213.0</v>
      </c>
      <c r="BA2455" s="13"/>
    </row>
    <row r="2456">
      <c r="A2456" s="11" t="s">
        <v>9650</v>
      </c>
      <c r="B2456" s="11">
        <v>8146.0</v>
      </c>
      <c r="C2456" s="12" t="b">
        <v>0</v>
      </c>
      <c r="D2456" s="12" t="b">
        <v>0</v>
      </c>
      <c r="E2456" s="12" t="b">
        <v>0</v>
      </c>
      <c r="F2456" s="12" t="b">
        <v>0</v>
      </c>
      <c r="G2456" s="12" t="b">
        <v>0</v>
      </c>
      <c r="H2456" s="12" t="b">
        <v>0</v>
      </c>
      <c r="I2456" s="14" t="s">
        <v>9642</v>
      </c>
      <c r="J2456" s="13"/>
      <c r="K2456" s="12" t="b">
        <v>0</v>
      </c>
      <c r="L2456" s="14" t="s">
        <v>9628</v>
      </c>
      <c r="M2456" s="11" t="s">
        <v>1921</v>
      </c>
      <c r="N2456" s="11" t="s">
        <v>9651</v>
      </c>
      <c r="O2456" s="11" t="s">
        <v>9652</v>
      </c>
      <c r="P2456" s="11" t="s">
        <v>9630</v>
      </c>
      <c r="Q2456" s="11" t="s">
        <v>3705</v>
      </c>
      <c r="R2456" s="11" t="s">
        <v>9653</v>
      </c>
      <c r="S2456" s="11" t="s">
        <v>9654</v>
      </c>
      <c r="T2456" s="11" t="s">
        <v>9655</v>
      </c>
      <c r="U2456" s="11" t="s">
        <v>6341</v>
      </c>
      <c r="W2456" s="11" t="s">
        <v>9630</v>
      </c>
      <c r="Y2456" s="11" t="s">
        <v>5178</v>
      </c>
      <c r="Z2456" s="13"/>
      <c r="AA2456" s="11" t="s">
        <v>215</v>
      </c>
      <c r="AB2456" s="13"/>
      <c r="AC2456" s="13"/>
      <c r="AD2456" s="11" t="s">
        <v>9656</v>
      </c>
      <c r="AF2456" s="13"/>
      <c r="AG2456" s="11" t="s">
        <v>152</v>
      </c>
      <c r="AH2456" s="11" t="s">
        <v>9632</v>
      </c>
      <c r="AJ2456" s="13"/>
      <c r="AK2456" s="13"/>
      <c r="AL2456" s="13"/>
      <c r="AM2456" s="13"/>
      <c r="AN2456" s="13"/>
      <c r="AO2456" s="13"/>
      <c r="AP2456" s="11" t="s">
        <v>9650</v>
      </c>
      <c r="AR2456" s="13"/>
      <c r="AS2456" s="13"/>
      <c r="AT2456" s="12" t="b">
        <v>1</v>
      </c>
      <c r="AU2456" s="13"/>
      <c r="AV2456" s="17">
        <v>45940.0</v>
      </c>
      <c r="AW2456" s="13"/>
      <c r="AX2456" s="14" t="s">
        <v>155</v>
      </c>
      <c r="AY2456" s="13"/>
      <c r="AZ2456" s="14">
        <v>1779.0</v>
      </c>
      <c r="BA2456" s="13"/>
    </row>
    <row r="2457">
      <c r="A2457" s="11" t="s">
        <v>9657</v>
      </c>
      <c r="B2457" s="11">
        <v>8147.0</v>
      </c>
      <c r="C2457" s="12" t="b">
        <v>0</v>
      </c>
      <c r="D2457" s="12" t="b">
        <v>1</v>
      </c>
      <c r="E2457" s="12" t="b">
        <v>0</v>
      </c>
      <c r="F2457" s="12" t="b">
        <v>0</v>
      </c>
      <c r="G2457" s="12" t="b">
        <v>0</v>
      </c>
      <c r="H2457" s="12" t="b">
        <v>0</v>
      </c>
      <c r="I2457" s="14" t="s">
        <v>8805</v>
      </c>
      <c r="J2457" s="13"/>
      <c r="K2457" s="12" t="b">
        <v>0</v>
      </c>
      <c r="L2457" s="14" t="s">
        <v>9658</v>
      </c>
      <c r="M2457" s="11" t="s">
        <v>1921</v>
      </c>
      <c r="N2457" s="11" t="s">
        <v>9659</v>
      </c>
      <c r="O2457" s="11" t="s">
        <v>5177</v>
      </c>
      <c r="P2457" s="11" t="s">
        <v>9660</v>
      </c>
      <c r="Q2457" s="11" t="s">
        <v>3705</v>
      </c>
      <c r="R2457" s="11" t="s">
        <v>5178</v>
      </c>
      <c r="S2457" s="11" t="s">
        <v>5179</v>
      </c>
      <c r="T2457" s="11" t="s">
        <v>9661</v>
      </c>
      <c r="U2457" s="11" t="s">
        <v>6341</v>
      </c>
      <c r="W2457" s="11" t="s">
        <v>9660</v>
      </c>
      <c r="Y2457" s="11" t="s">
        <v>5178</v>
      </c>
      <c r="Z2457" s="13"/>
      <c r="AA2457" s="11" t="s">
        <v>151</v>
      </c>
      <c r="AB2457" s="13"/>
      <c r="AC2457" s="13"/>
      <c r="AD2457" s="11" t="s">
        <v>5178</v>
      </c>
      <c r="AE2457" s="13"/>
      <c r="AF2457" s="13"/>
      <c r="AG2457" s="11" t="s">
        <v>152</v>
      </c>
      <c r="AH2457" s="11" t="s">
        <v>9662</v>
      </c>
      <c r="AJ2457" s="13"/>
      <c r="AK2457" s="13"/>
      <c r="AL2457" s="13"/>
      <c r="AM2457" s="13"/>
      <c r="AN2457" s="13"/>
      <c r="AO2457" s="13"/>
      <c r="AP2457" s="11" t="s">
        <v>9657</v>
      </c>
      <c r="AR2457" s="13"/>
      <c r="AS2457" s="13"/>
      <c r="AT2457" s="12" t="b">
        <v>1</v>
      </c>
      <c r="AU2457" s="13"/>
      <c r="AV2457" s="17">
        <v>45940.0</v>
      </c>
      <c r="AW2457" s="13"/>
      <c r="AX2457" s="14" t="s">
        <v>155</v>
      </c>
      <c r="AY2457" s="13"/>
      <c r="AZ2457" s="14">
        <v>1784.0</v>
      </c>
      <c r="BA2457" s="13"/>
    </row>
    <row r="2458">
      <c r="A2458" s="11" t="s">
        <v>9663</v>
      </c>
      <c r="B2458" s="11">
        <v>8148.0</v>
      </c>
      <c r="C2458" s="12" t="b">
        <v>0</v>
      </c>
      <c r="D2458" s="12" t="b">
        <v>1</v>
      </c>
      <c r="E2458" s="12" t="b">
        <v>0</v>
      </c>
      <c r="F2458" s="12" t="b">
        <v>0</v>
      </c>
      <c r="G2458" s="12" t="b">
        <v>0</v>
      </c>
      <c r="H2458" s="12" t="b">
        <v>1</v>
      </c>
      <c r="I2458" s="13"/>
      <c r="J2458" s="13"/>
      <c r="K2458" s="12" t="b">
        <v>0</v>
      </c>
      <c r="L2458" s="15">
        <v>45415.0</v>
      </c>
      <c r="M2458" s="11" t="s">
        <v>1793</v>
      </c>
      <c r="N2458" s="11" t="s">
        <v>9664</v>
      </c>
      <c r="O2458" s="11" t="s">
        <v>3508</v>
      </c>
      <c r="P2458" s="11" t="s">
        <v>9073</v>
      </c>
      <c r="Q2458" s="11" t="s">
        <v>972</v>
      </c>
      <c r="R2458" s="11" t="s">
        <v>3509</v>
      </c>
      <c r="S2458" s="11" t="s">
        <v>1099</v>
      </c>
      <c r="U2458" s="11" t="s">
        <v>9209</v>
      </c>
      <c r="W2458" s="11" t="s">
        <v>9073</v>
      </c>
      <c r="X2458" s="11" t="s">
        <v>1121</v>
      </c>
      <c r="Y2458" s="11" t="s">
        <v>3509</v>
      </c>
      <c r="AA2458" s="11" t="s">
        <v>151</v>
      </c>
      <c r="AB2458" s="13"/>
      <c r="AC2458" s="13"/>
      <c r="AD2458" s="11" t="s">
        <v>3509</v>
      </c>
      <c r="AF2458" s="13"/>
      <c r="AG2458" s="11" t="s">
        <v>152</v>
      </c>
      <c r="AH2458" s="11" t="s">
        <v>9074</v>
      </c>
      <c r="AJ2458" s="11" t="s">
        <v>1121</v>
      </c>
      <c r="AK2458" s="13"/>
      <c r="AL2458" s="13"/>
      <c r="AM2458" s="13"/>
      <c r="AN2458" s="13"/>
      <c r="AO2458" s="13"/>
      <c r="AP2458" s="11" t="s">
        <v>9663</v>
      </c>
      <c r="AR2458" s="13"/>
      <c r="AS2458" s="13"/>
      <c r="AT2458" s="12" t="b">
        <v>1</v>
      </c>
      <c r="AU2458" s="13"/>
      <c r="AV2458" s="17">
        <v>45940.0</v>
      </c>
      <c r="AW2458" s="13"/>
      <c r="AX2458" s="14" t="s">
        <v>155</v>
      </c>
      <c r="AY2458" s="13"/>
      <c r="AZ2458" s="14">
        <v>1215.0</v>
      </c>
      <c r="BA2458" s="13"/>
    </row>
    <row r="2459">
      <c r="A2459" s="11" t="s">
        <v>9665</v>
      </c>
      <c r="B2459" s="11">
        <v>8149.0</v>
      </c>
      <c r="C2459" s="12" t="b">
        <v>0</v>
      </c>
      <c r="D2459" s="12" t="b">
        <v>1</v>
      </c>
      <c r="E2459" s="12" t="b">
        <v>0</v>
      </c>
      <c r="F2459" s="12" t="b">
        <v>0</v>
      </c>
      <c r="G2459" s="12" t="b">
        <v>0</v>
      </c>
      <c r="H2459" s="12" t="b">
        <v>0</v>
      </c>
      <c r="I2459" s="14" t="s">
        <v>9642</v>
      </c>
      <c r="J2459" s="13"/>
      <c r="K2459" s="12" t="b">
        <v>0</v>
      </c>
      <c r="L2459" s="14" t="s">
        <v>9143</v>
      </c>
      <c r="M2459" s="11" t="s">
        <v>1444</v>
      </c>
      <c r="N2459" s="11" t="s">
        <v>9666</v>
      </c>
      <c r="O2459" s="11" t="s">
        <v>9667</v>
      </c>
      <c r="P2459" s="11" t="s">
        <v>9146</v>
      </c>
      <c r="Q2459" s="11" t="s">
        <v>384</v>
      </c>
      <c r="R2459" s="11" t="s">
        <v>9668</v>
      </c>
      <c r="S2459" s="13"/>
      <c r="T2459" s="11" t="s">
        <v>9646</v>
      </c>
      <c r="U2459" s="11" t="s">
        <v>3927</v>
      </c>
      <c r="W2459" s="11" t="s">
        <v>9146</v>
      </c>
      <c r="Y2459" s="11" t="s">
        <v>8525</v>
      </c>
      <c r="Z2459" s="13"/>
      <c r="AA2459" s="11" t="s">
        <v>151</v>
      </c>
      <c r="AB2459" s="13"/>
      <c r="AC2459" s="13"/>
      <c r="AD2459" s="11" t="s">
        <v>9668</v>
      </c>
      <c r="AE2459" s="13"/>
      <c r="AF2459" s="13"/>
      <c r="AG2459" s="11" t="s">
        <v>152</v>
      </c>
      <c r="AH2459" s="11" t="s">
        <v>9149</v>
      </c>
      <c r="AJ2459" s="13"/>
      <c r="AK2459" s="13"/>
      <c r="AL2459" s="13"/>
      <c r="AM2459" s="13"/>
      <c r="AN2459" s="11" t="s">
        <v>154</v>
      </c>
      <c r="AO2459" s="13"/>
      <c r="AP2459" s="11" t="s">
        <v>9665</v>
      </c>
      <c r="AR2459" s="13"/>
      <c r="AS2459" s="13"/>
      <c r="AT2459" s="12" t="b">
        <v>1</v>
      </c>
      <c r="AU2459" s="13"/>
      <c r="AV2459" s="14" t="s">
        <v>167</v>
      </c>
      <c r="AW2459" s="13"/>
      <c r="AX2459" s="14" t="s">
        <v>155</v>
      </c>
      <c r="AY2459" s="13"/>
      <c r="AZ2459" s="14">
        <v>7680.0</v>
      </c>
      <c r="BA2459" s="13"/>
    </row>
    <row r="2460">
      <c r="A2460" s="11" t="s">
        <v>9669</v>
      </c>
      <c r="B2460" s="11">
        <v>8150.0</v>
      </c>
      <c r="C2460" s="12" t="b">
        <v>0</v>
      </c>
      <c r="D2460" s="12" t="b">
        <v>1</v>
      </c>
      <c r="E2460" s="12" t="b">
        <v>0</v>
      </c>
      <c r="F2460" s="12" t="b">
        <v>0</v>
      </c>
      <c r="G2460" s="12" t="b">
        <v>0</v>
      </c>
      <c r="H2460" s="12" t="b">
        <v>0</v>
      </c>
      <c r="I2460" s="13"/>
      <c r="J2460" s="13"/>
      <c r="K2460" s="12" t="b">
        <v>0</v>
      </c>
      <c r="L2460" s="15">
        <v>45415.0</v>
      </c>
      <c r="M2460" s="11" t="s">
        <v>239</v>
      </c>
      <c r="N2460" s="11" t="s">
        <v>9670</v>
      </c>
      <c r="O2460" s="11" t="s">
        <v>1010</v>
      </c>
      <c r="P2460" s="11" t="s">
        <v>9073</v>
      </c>
      <c r="Q2460" s="11" t="s">
        <v>972</v>
      </c>
      <c r="R2460" s="11" t="s">
        <v>1011</v>
      </c>
      <c r="S2460" s="11" t="s">
        <v>920</v>
      </c>
      <c r="T2460" s="13"/>
      <c r="U2460" s="13"/>
      <c r="V2460" s="13"/>
      <c r="W2460" s="11" t="s">
        <v>9073</v>
      </c>
      <c r="X2460" s="11" t="s">
        <v>1121</v>
      </c>
      <c r="Y2460" s="11" t="s">
        <v>1011</v>
      </c>
      <c r="Z2460" s="13"/>
      <c r="AA2460" s="11" t="s">
        <v>151</v>
      </c>
      <c r="AB2460" s="13"/>
      <c r="AC2460" s="13"/>
      <c r="AD2460" s="11" t="s">
        <v>1011</v>
      </c>
      <c r="AE2460" s="13"/>
      <c r="AF2460" s="13"/>
      <c r="AG2460" s="11" t="s">
        <v>152</v>
      </c>
      <c r="AH2460" s="11" t="s">
        <v>9074</v>
      </c>
      <c r="AJ2460" s="11" t="s">
        <v>1121</v>
      </c>
      <c r="AK2460" s="13"/>
      <c r="AL2460" s="13"/>
      <c r="AM2460" s="13"/>
      <c r="AN2460" s="13"/>
      <c r="AO2460" s="13"/>
      <c r="AP2460" s="11" t="s">
        <v>9669</v>
      </c>
      <c r="AR2460" s="13"/>
      <c r="AS2460" s="13"/>
      <c r="AT2460" s="12" t="b">
        <v>1</v>
      </c>
      <c r="AU2460" s="13"/>
      <c r="AV2460" s="17">
        <v>45940.0</v>
      </c>
      <c r="AW2460" s="13"/>
      <c r="AX2460" s="14" t="s">
        <v>155</v>
      </c>
      <c r="AY2460" s="13"/>
      <c r="AZ2460" s="14">
        <v>1216.0</v>
      </c>
      <c r="BA2460" s="13"/>
    </row>
    <row r="2461">
      <c r="A2461" s="11" t="s">
        <v>9671</v>
      </c>
      <c r="B2461" s="11">
        <v>8152.0</v>
      </c>
      <c r="C2461" s="12" t="b">
        <v>0</v>
      </c>
      <c r="D2461" s="12" t="b">
        <v>1</v>
      </c>
      <c r="E2461" s="12" t="b">
        <v>0</v>
      </c>
      <c r="F2461" s="12" t="b">
        <v>0</v>
      </c>
      <c r="G2461" s="12" t="b">
        <v>0</v>
      </c>
      <c r="H2461" s="12" t="b">
        <v>1</v>
      </c>
      <c r="I2461" s="13"/>
      <c r="J2461" s="13"/>
      <c r="K2461" s="12" t="b">
        <v>0</v>
      </c>
      <c r="L2461" s="15">
        <v>45415.0</v>
      </c>
      <c r="M2461" s="11" t="s">
        <v>5533</v>
      </c>
      <c r="N2461" s="11" t="s">
        <v>9672</v>
      </c>
      <c r="O2461" s="11" t="s">
        <v>6306</v>
      </c>
      <c r="P2461" s="11" t="s">
        <v>9073</v>
      </c>
      <c r="Q2461" s="11" t="s">
        <v>972</v>
      </c>
      <c r="R2461" s="11" t="s">
        <v>6307</v>
      </c>
      <c r="S2461" s="11" t="s">
        <v>6308</v>
      </c>
      <c r="V2461" s="13"/>
      <c r="W2461" s="11" t="s">
        <v>9073</v>
      </c>
      <c r="X2461" s="11" t="s">
        <v>1121</v>
      </c>
      <c r="Y2461" s="11" t="s">
        <v>6307</v>
      </c>
      <c r="Z2461" s="13"/>
      <c r="AA2461" s="11" t="s">
        <v>151</v>
      </c>
      <c r="AB2461" s="13"/>
      <c r="AC2461" s="13"/>
      <c r="AD2461" s="11" t="s">
        <v>6307</v>
      </c>
      <c r="AE2461" s="13"/>
      <c r="AF2461" s="13"/>
      <c r="AG2461" s="11" t="s">
        <v>152</v>
      </c>
      <c r="AH2461" s="11" t="s">
        <v>9074</v>
      </c>
      <c r="AJ2461" s="11" t="s">
        <v>1121</v>
      </c>
      <c r="AK2461" s="13"/>
      <c r="AL2461" s="13"/>
      <c r="AM2461" s="13"/>
      <c r="AN2461" s="13"/>
      <c r="AO2461" s="13"/>
      <c r="AP2461" s="11" t="s">
        <v>9671</v>
      </c>
      <c r="AR2461" s="13"/>
      <c r="AS2461" s="13"/>
      <c r="AT2461" s="12" t="b">
        <v>1</v>
      </c>
      <c r="AU2461" s="13"/>
      <c r="AV2461" s="14" t="s">
        <v>167</v>
      </c>
      <c r="AW2461" s="13"/>
      <c r="AX2461" s="14" t="s">
        <v>155</v>
      </c>
      <c r="AY2461" s="13"/>
      <c r="AZ2461" s="14">
        <v>7681.0</v>
      </c>
      <c r="BA2461" s="13"/>
    </row>
    <row r="2462">
      <c r="A2462" s="11" t="s">
        <v>9673</v>
      </c>
      <c r="B2462" s="11">
        <v>8153.0</v>
      </c>
      <c r="C2462" s="12" t="b">
        <v>0</v>
      </c>
      <c r="D2462" s="12" t="b">
        <v>1</v>
      </c>
      <c r="E2462" s="12" t="b">
        <v>0</v>
      </c>
      <c r="F2462" s="12" t="b">
        <v>0</v>
      </c>
      <c r="G2462" s="12" t="b">
        <v>0</v>
      </c>
      <c r="H2462" s="12" t="b">
        <v>0</v>
      </c>
      <c r="I2462" s="13"/>
      <c r="J2462" s="14" t="s">
        <v>9642</v>
      </c>
      <c r="K2462" s="12" t="b">
        <v>0</v>
      </c>
      <c r="L2462" s="14" t="s">
        <v>9628</v>
      </c>
      <c r="M2462" s="11" t="s">
        <v>5533</v>
      </c>
      <c r="N2462" s="11" t="s">
        <v>9674</v>
      </c>
      <c r="O2462" s="11" t="s">
        <v>9424</v>
      </c>
      <c r="P2462" s="11" t="s">
        <v>9630</v>
      </c>
      <c r="Q2462" s="11" t="s">
        <v>3705</v>
      </c>
      <c r="R2462" s="11" t="s">
        <v>9425</v>
      </c>
      <c r="S2462" s="11" t="s">
        <v>9426</v>
      </c>
      <c r="T2462" s="11" t="s">
        <v>9675</v>
      </c>
      <c r="U2462" s="11" t="s">
        <v>6351</v>
      </c>
      <c r="W2462" s="11" t="s">
        <v>9630</v>
      </c>
      <c r="Y2462" s="11" t="s">
        <v>6307</v>
      </c>
      <c r="Z2462" s="13"/>
      <c r="AA2462" s="11" t="s">
        <v>151</v>
      </c>
      <c r="AB2462" s="13"/>
      <c r="AC2462" s="13"/>
      <c r="AD2462" s="11" t="s">
        <v>9425</v>
      </c>
      <c r="AE2462" s="13"/>
      <c r="AF2462" s="13"/>
      <c r="AG2462" s="11" t="s">
        <v>152</v>
      </c>
      <c r="AH2462" s="11" t="s">
        <v>9632</v>
      </c>
      <c r="AJ2462" s="13"/>
      <c r="AK2462" s="13"/>
      <c r="AL2462" s="13"/>
      <c r="AM2462" s="13"/>
      <c r="AN2462" s="13"/>
      <c r="AO2462" s="13"/>
      <c r="AP2462" s="11" t="s">
        <v>9673</v>
      </c>
      <c r="AR2462" s="13"/>
      <c r="AS2462" s="13"/>
      <c r="AT2462" s="12" t="b">
        <v>1</v>
      </c>
      <c r="AU2462" s="13"/>
      <c r="AV2462" s="14" t="s">
        <v>167</v>
      </c>
      <c r="AW2462" s="13"/>
      <c r="AX2462" s="14" t="s">
        <v>155</v>
      </c>
      <c r="AY2462" s="13"/>
      <c r="AZ2462" s="14">
        <v>7682.0</v>
      </c>
      <c r="BA2462" s="13"/>
    </row>
    <row r="2463">
      <c r="A2463" s="11" t="s">
        <v>9676</v>
      </c>
      <c r="B2463" s="11">
        <v>8154.0</v>
      </c>
      <c r="C2463" s="12" t="b">
        <v>0</v>
      </c>
      <c r="D2463" s="12" t="b">
        <v>1</v>
      </c>
      <c r="E2463" s="12" t="b">
        <v>0</v>
      </c>
      <c r="F2463" s="12" t="b">
        <v>0</v>
      </c>
      <c r="G2463" s="12" t="b">
        <v>0</v>
      </c>
      <c r="H2463" s="12" t="b">
        <v>1</v>
      </c>
      <c r="I2463" s="13"/>
      <c r="J2463" s="13"/>
      <c r="K2463" s="12" t="b">
        <v>0</v>
      </c>
      <c r="L2463" s="14" t="s">
        <v>9217</v>
      </c>
      <c r="M2463" s="11" t="s">
        <v>9677</v>
      </c>
      <c r="N2463" s="11" t="s">
        <v>9678</v>
      </c>
      <c r="O2463" s="11" t="s">
        <v>9679</v>
      </c>
      <c r="P2463" s="11" t="s">
        <v>9221</v>
      </c>
      <c r="Q2463" s="11" t="s">
        <v>972</v>
      </c>
      <c r="R2463" s="11" t="s">
        <v>9680</v>
      </c>
      <c r="S2463" s="11" t="s">
        <v>9681</v>
      </c>
      <c r="T2463" s="11" t="s">
        <v>9224</v>
      </c>
      <c r="V2463" s="13"/>
      <c r="W2463" s="11" t="s">
        <v>9221</v>
      </c>
      <c r="X2463" s="11" t="s">
        <v>1121</v>
      </c>
      <c r="Y2463" s="11" t="s">
        <v>9680</v>
      </c>
      <c r="Z2463" s="13"/>
      <c r="AA2463" s="11" t="s">
        <v>151</v>
      </c>
      <c r="AB2463" s="13"/>
      <c r="AC2463" s="13"/>
      <c r="AD2463" s="11" t="s">
        <v>9680</v>
      </c>
      <c r="AE2463" s="11" t="s">
        <v>9640</v>
      </c>
      <c r="AF2463" s="13"/>
      <c r="AG2463" s="11" t="s">
        <v>152</v>
      </c>
      <c r="AH2463" s="11" t="s">
        <v>9227</v>
      </c>
      <c r="AJ2463" s="11" t="s">
        <v>1121</v>
      </c>
      <c r="AK2463" s="13"/>
      <c r="AL2463" s="13"/>
      <c r="AM2463" s="13"/>
      <c r="AN2463" s="13"/>
      <c r="AO2463" s="13"/>
      <c r="AP2463" s="11" t="s">
        <v>9676</v>
      </c>
      <c r="AR2463" s="13"/>
      <c r="AS2463" s="13"/>
      <c r="AT2463" s="12" t="b">
        <v>1</v>
      </c>
      <c r="AU2463" s="13"/>
      <c r="AV2463" s="17">
        <v>45940.0</v>
      </c>
      <c r="AW2463" s="13"/>
      <c r="AX2463" s="14" t="s">
        <v>155</v>
      </c>
      <c r="AY2463" s="13"/>
      <c r="AZ2463" s="14">
        <v>1141.0</v>
      </c>
      <c r="BA2463" s="13"/>
    </row>
    <row r="2464">
      <c r="A2464" s="11" t="s">
        <v>9682</v>
      </c>
      <c r="B2464" s="11">
        <v>8156.0</v>
      </c>
      <c r="C2464" s="12" t="b">
        <v>0</v>
      </c>
      <c r="D2464" s="12" t="b">
        <v>1</v>
      </c>
      <c r="E2464" s="12" t="b">
        <v>0</v>
      </c>
      <c r="F2464" s="12" t="b">
        <v>0</v>
      </c>
      <c r="G2464" s="12" t="b">
        <v>0</v>
      </c>
      <c r="H2464" s="12" t="b">
        <v>0</v>
      </c>
      <c r="I2464" s="13"/>
      <c r="J2464" s="13"/>
      <c r="K2464" s="12" t="b">
        <v>0</v>
      </c>
      <c r="L2464" s="15">
        <v>45415.0</v>
      </c>
      <c r="M2464" s="11" t="s">
        <v>1634</v>
      </c>
      <c r="N2464" s="11" t="s">
        <v>9683</v>
      </c>
      <c r="O2464" s="11" t="s">
        <v>1636</v>
      </c>
      <c r="P2464" s="11" t="s">
        <v>9073</v>
      </c>
      <c r="Q2464" s="11" t="s">
        <v>972</v>
      </c>
      <c r="R2464" s="11" t="s">
        <v>1637</v>
      </c>
      <c r="S2464" s="11" t="s">
        <v>1638</v>
      </c>
      <c r="W2464" s="11" t="s">
        <v>9073</v>
      </c>
      <c r="X2464" s="11" t="s">
        <v>1121</v>
      </c>
      <c r="Y2464" s="11" t="s">
        <v>1637</v>
      </c>
      <c r="Z2464" s="13"/>
      <c r="AA2464" s="11" t="s">
        <v>151</v>
      </c>
      <c r="AB2464" s="13"/>
      <c r="AC2464" s="13"/>
      <c r="AD2464" s="11" t="s">
        <v>1637</v>
      </c>
      <c r="AE2464" s="13"/>
      <c r="AF2464" s="13"/>
      <c r="AG2464" s="11" t="s">
        <v>152</v>
      </c>
      <c r="AH2464" s="11" t="s">
        <v>9074</v>
      </c>
      <c r="AJ2464" s="11" t="s">
        <v>7237</v>
      </c>
      <c r="AL2464" s="13"/>
      <c r="AM2464" s="13"/>
      <c r="AN2464" s="13"/>
      <c r="AO2464" s="13"/>
      <c r="AP2464" s="11" t="s">
        <v>9682</v>
      </c>
      <c r="AR2464" s="13"/>
      <c r="AS2464" s="13"/>
      <c r="AT2464" s="12" t="b">
        <v>1</v>
      </c>
      <c r="AU2464" s="13"/>
      <c r="AV2464" s="17">
        <v>45940.0</v>
      </c>
      <c r="AW2464" s="13"/>
      <c r="AX2464" s="14" t="s">
        <v>155</v>
      </c>
      <c r="AY2464" s="13"/>
      <c r="AZ2464" s="14">
        <v>1218.0</v>
      </c>
      <c r="BA2464" s="13"/>
    </row>
    <row r="2465">
      <c r="A2465" s="11" t="s">
        <v>9684</v>
      </c>
      <c r="B2465" s="11">
        <v>8157.0</v>
      </c>
      <c r="C2465" s="12" t="b">
        <v>0</v>
      </c>
      <c r="D2465" s="12" t="b">
        <v>1</v>
      </c>
      <c r="E2465" s="12" t="b">
        <v>0</v>
      </c>
      <c r="F2465" s="12" t="b">
        <v>0</v>
      </c>
      <c r="G2465" s="12" t="b">
        <v>0</v>
      </c>
      <c r="H2465" s="12" t="b">
        <v>0</v>
      </c>
      <c r="I2465" s="14" t="s">
        <v>9628</v>
      </c>
      <c r="J2465" s="14" t="s">
        <v>9628</v>
      </c>
      <c r="K2465" s="12" t="b">
        <v>0</v>
      </c>
      <c r="L2465" s="14" t="s">
        <v>9016</v>
      </c>
      <c r="M2465" s="11" t="s">
        <v>1274</v>
      </c>
      <c r="N2465" s="11" t="s">
        <v>9685</v>
      </c>
      <c r="O2465" s="11" t="s">
        <v>2964</v>
      </c>
      <c r="P2465" s="11" t="s">
        <v>9686</v>
      </c>
      <c r="Q2465" s="11" t="s">
        <v>2041</v>
      </c>
      <c r="R2465" s="11" t="s">
        <v>2965</v>
      </c>
      <c r="S2465" s="11" t="s">
        <v>1065</v>
      </c>
      <c r="U2465" s="11" t="s">
        <v>8455</v>
      </c>
      <c r="W2465" s="11" t="s">
        <v>9686</v>
      </c>
      <c r="Z2465" s="13"/>
      <c r="AA2465" s="11" t="s">
        <v>151</v>
      </c>
      <c r="AB2465" s="13"/>
      <c r="AC2465" s="13"/>
      <c r="AD2465" s="11" t="s">
        <v>2965</v>
      </c>
      <c r="AE2465" s="13"/>
      <c r="AF2465" s="13"/>
      <c r="AG2465" s="11" t="s">
        <v>152</v>
      </c>
      <c r="AH2465" s="11" t="s">
        <v>9687</v>
      </c>
      <c r="AJ2465" s="13"/>
      <c r="AK2465" s="13"/>
      <c r="AL2465" s="13"/>
      <c r="AM2465" s="13"/>
      <c r="AN2465" s="13"/>
      <c r="AO2465" s="13"/>
      <c r="AP2465" s="11" t="s">
        <v>9684</v>
      </c>
      <c r="AR2465" s="13"/>
      <c r="AS2465" s="13"/>
      <c r="AT2465" s="12" t="b">
        <v>1</v>
      </c>
      <c r="AU2465" s="13"/>
      <c r="AV2465" s="14" t="s">
        <v>167</v>
      </c>
      <c r="AW2465" s="13"/>
      <c r="AX2465" s="14" t="s">
        <v>155</v>
      </c>
      <c r="AY2465" s="13"/>
      <c r="AZ2465" s="14">
        <v>7683.0</v>
      </c>
      <c r="BA2465" s="13"/>
    </row>
    <row r="2466">
      <c r="A2466" s="11" t="s">
        <v>9688</v>
      </c>
      <c r="B2466" s="11">
        <v>8160.0</v>
      </c>
      <c r="C2466" s="12" t="b">
        <v>0</v>
      </c>
      <c r="D2466" s="12" t="b">
        <v>1</v>
      </c>
      <c r="E2466" s="12" t="b">
        <v>0</v>
      </c>
      <c r="F2466" s="12" t="b">
        <v>0</v>
      </c>
      <c r="G2466" s="12" t="b">
        <v>0</v>
      </c>
      <c r="H2466" s="12" t="b">
        <v>0</v>
      </c>
      <c r="I2466" s="14" t="s">
        <v>9628</v>
      </c>
      <c r="J2466" s="14" t="s">
        <v>9628</v>
      </c>
      <c r="K2466" s="12" t="b">
        <v>0</v>
      </c>
      <c r="L2466" s="14" t="s">
        <v>9016</v>
      </c>
      <c r="M2466" s="11" t="s">
        <v>256</v>
      </c>
      <c r="N2466" s="11" t="s">
        <v>9689</v>
      </c>
      <c r="O2466" s="11" t="s">
        <v>1001</v>
      </c>
      <c r="P2466" s="11" t="s">
        <v>9686</v>
      </c>
      <c r="Q2466" s="11" t="s">
        <v>2041</v>
      </c>
      <c r="R2466" s="11" t="s">
        <v>1002</v>
      </c>
      <c r="S2466" s="11" t="s">
        <v>1003</v>
      </c>
      <c r="U2466" s="11" t="s">
        <v>9197</v>
      </c>
      <c r="W2466" s="11" t="s">
        <v>9686</v>
      </c>
      <c r="Z2466" s="13"/>
      <c r="AA2466" s="11" t="s">
        <v>151</v>
      </c>
      <c r="AB2466" s="13"/>
      <c r="AC2466" s="13"/>
      <c r="AD2466" s="11" t="s">
        <v>1002</v>
      </c>
      <c r="AE2466" s="13"/>
      <c r="AF2466" s="13"/>
      <c r="AG2466" s="11" t="s">
        <v>152</v>
      </c>
      <c r="AH2466" s="11" t="s">
        <v>9687</v>
      </c>
      <c r="AJ2466" s="13"/>
      <c r="AK2466" s="13"/>
      <c r="AL2466" s="13"/>
      <c r="AM2466" s="13"/>
      <c r="AN2466" s="13"/>
      <c r="AO2466" s="13"/>
      <c r="AP2466" s="11" t="s">
        <v>9688</v>
      </c>
      <c r="AR2466" s="13"/>
      <c r="AS2466" s="13"/>
      <c r="AT2466" s="12" t="b">
        <v>1</v>
      </c>
      <c r="AU2466" s="13"/>
      <c r="AV2466" s="17">
        <v>45940.0</v>
      </c>
      <c r="AW2466" s="13"/>
      <c r="AX2466" s="14" t="s">
        <v>155</v>
      </c>
      <c r="AY2466" s="13"/>
      <c r="AZ2466" s="14">
        <v>1435.0</v>
      </c>
      <c r="BA2466" s="13"/>
    </row>
    <row r="2467">
      <c r="A2467" s="11" t="s">
        <v>9690</v>
      </c>
      <c r="B2467" s="11">
        <v>8161.0</v>
      </c>
      <c r="C2467" s="12" t="b">
        <v>0</v>
      </c>
      <c r="D2467" s="12" t="b">
        <v>1</v>
      </c>
      <c r="E2467" s="12" t="b">
        <v>0</v>
      </c>
      <c r="F2467" s="12" t="b">
        <v>0</v>
      </c>
      <c r="G2467" s="12" t="b">
        <v>0</v>
      </c>
      <c r="H2467" s="12" t="b">
        <v>0</v>
      </c>
      <c r="I2467" s="14" t="s">
        <v>9628</v>
      </c>
      <c r="J2467" s="14" t="s">
        <v>9628</v>
      </c>
      <c r="K2467" s="12" t="b">
        <v>0</v>
      </c>
      <c r="L2467" s="14" t="s">
        <v>9016</v>
      </c>
      <c r="M2467" s="11" t="s">
        <v>256</v>
      </c>
      <c r="N2467" s="11" t="s">
        <v>9691</v>
      </c>
      <c r="O2467" s="11" t="s">
        <v>793</v>
      </c>
      <c r="P2467" s="11" t="s">
        <v>9686</v>
      </c>
      <c r="Q2467" s="11" t="s">
        <v>2041</v>
      </c>
      <c r="R2467" s="11" t="s">
        <v>794</v>
      </c>
      <c r="S2467" s="11" t="s">
        <v>795</v>
      </c>
      <c r="U2467" s="11" t="s">
        <v>9197</v>
      </c>
      <c r="W2467" s="11" t="s">
        <v>9686</v>
      </c>
      <c r="Z2467" s="13"/>
      <c r="AA2467" s="11" t="s">
        <v>151</v>
      </c>
      <c r="AB2467" s="13"/>
      <c r="AC2467" s="13"/>
      <c r="AD2467" s="11" t="s">
        <v>794</v>
      </c>
      <c r="AE2467" s="13"/>
      <c r="AF2467" s="13"/>
      <c r="AG2467" s="11" t="s">
        <v>152</v>
      </c>
      <c r="AH2467" s="11" t="s">
        <v>9687</v>
      </c>
      <c r="AJ2467" s="13"/>
      <c r="AK2467" s="13"/>
      <c r="AL2467" s="13"/>
      <c r="AM2467" s="13"/>
      <c r="AN2467" s="13"/>
      <c r="AO2467" s="13"/>
      <c r="AP2467" s="11" t="s">
        <v>9690</v>
      </c>
      <c r="AR2467" s="13"/>
      <c r="AS2467" s="13"/>
      <c r="AT2467" s="12" t="b">
        <v>1</v>
      </c>
      <c r="AU2467" s="13"/>
      <c r="AV2467" s="17">
        <v>45940.0</v>
      </c>
      <c r="AW2467" s="13"/>
      <c r="AX2467" s="14" t="s">
        <v>155</v>
      </c>
      <c r="AY2467" s="13"/>
      <c r="AZ2467" s="14">
        <v>1427.0</v>
      </c>
      <c r="BA2467" s="13"/>
    </row>
    <row r="2468">
      <c r="A2468" s="11" t="s">
        <v>9692</v>
      </c>
      <c r="B2468" s="11">
        <v>8162.0</v>
      </c>
      <c r="C2468" s="12" t="b">
        <v>0</v>
      </c>
      <c r="D2468" s="12" t="b">
        <v>1</v>
      </c>
      <c r="E2468" s="12" t="b">
        <v>0</v>
      </c>
      <c r="F2468" s="12" t="b">
        <v>0</v>
      </c>
      <c r="G2468" s="12" t="b">
        <v>0</v>
      </c>
      <c r="H2468" s="12" t="b">
        <v>0</v>
      </c>
      <c r="I2468" s="14" t="s">
        <v>9628</v>
      </c>
      <c r="J2468" s="14" t="s">
        <v>9628</v>
      </c>
      <c r="K2468" s="12" t="b">
        <v>0</v>
      </c>
      <c r="L2468" s="14" t="s">
        <v>9016</v>
      </c>
      <c r="M2468" s="11" t="s">
        <v>256</v>
      </c>
      <c r="N2468" s="11" t="s">
        <v>9693</v>
      </c>
      <c r="O2468" s="11" t="s">
        <v>4893</v>
      </c>
      <c r="P2468" s="11" t="s">
        <v>9686</v>
      </c>
      <c r="Q2468" s="11" t="s">
        <v>2041</v>
      </c>
      <c r="R2468" s="11" t="s">
        <v>4894</v>
      </c>
      <c r="S2468" s="11" t="s">
        <v>4895</v>
      </c>
      <c r="U2468" s="11" t="s">
        <v>9197</v>
      </c>
      <c r="W2468" s="11" t="s">
        <v>9686</v>
      </c>
      <c r="Z2468" s="13"/>
      <c r="AA2468" s="11" t="s">
        <v>151</v>
      </c>
      <c r="AB2468" s="13"/>
      <c r="AC2468" s="13"/>
      <c r="AD2468" s="11" t="s">
        <v>4894</v>
      </c>
      <c r="AF2468" s="13"/>
      <c r="AG2468" s="11" t="s">
        <v>152</v>
      </c>
      <c r="AH2468" s="11" t="s">
        <v>9687</v>
      </c>
      <c r="AJ2468" s="13"/>
      <c r="AK2468" s="13"/>
      <c r="AL2468" s="13"/>
      <c r="AM2468" s="13"/>
      <c r="AN2468" s="13"/>
      <c r="AO2468" s="13"/>
      <c r="AP2468" s="11" t="s">
        <v>9692</v>
      </c>
      <c r="AR2468" s="13"/>
      <c r="AS2468" s="13"/>
      <c r="AT2468" s="12" t="b">
        <v>1</v>
      </c>
      <c r="AU2468" s="13"/>
      <c r="AV2468" s="17">
        <v>45940.0</v>
      </c>
      <c r="AW2468" s="13"/>
      <c r="AX2468" s="14" t="s">
        <v>155</v>
      </c>
      <c r="AY2468" s="13"/>
      <c r="AZ2468" s="14">
        <v>1431.0</v>
      </c>
      <c r="BA2468" s="13"/>
    </row>
    <row r="2469">
      <c r="A2469" s="11" t="s">
        <v>9694</v>
      </c>
      <c r="B2469" s="11">
        <v>8163.0</v>
      </c>
      <c r="C2469" s="12" t="b">
        <v>0</v>
      </c>
      <c r="D2469" s="12" t="b">
        <v>1</v>
      </c>
      <c r="E2469" s="12" t="b">
        <v>0</v>
      </c>
      <c r="F2469" s="12" t="b">
        <v>0</v>
      </c>
      <c r="G2469" s="12" t="b">
        <v>0</v>
      </c>
      <c r="H2469" s="12" t="b">
        <v>0</v>
      </c>
      <c r="I2469" s="14" t="s">
        <v>9628</v>
      </c>
      <c r="J2469" s="14" t="s">
        <v>9628</v>
      </c>
      <c r="K2469" s="12" t="b">
        <v>0</v>
      </c>
      <c r="L2469" s="14" t="s">
        <v>9016</v>
      </c>
      <c r="M2469" s="11" t="s">
        <v>1634</v>
      </c>
      <c r="N2469" s="11" t="s">
        <v>9695</v>
      </c>
      <c r="O2469" s="11" t="s">
        <v>1636</v>
      </c>
      <c r="P2469" s="11" t="s">
        <v>9686</v>
      </c>
      <c r="Q2469" s="11" t="s">
        <v>2041</v>
      </c>
      <c r="R2469" s="11" t="s">
        <v>1637</v>
      </c>
      <c r="S2469" s="11" t="s">
        <v>1638</v>
      </c>
      <c r="U2469" s="11" t="s">
        <v>9696</v>
      </c>
      <c r="W2469" s="11" t="s">
        <v>9686</v>
      </c>
      <c r="Z2469" s="13"/>
      <c r="AA2469" s="11" t="s">
        <v>3028</v>
      </c>
      <c r="AB2469" s="13"/>
      <c r="AC2469" s="13"/>
      <c r="AD2469" s="11" t="s">
        <v>1637</v>
      </c>
      <c r="AE2469" s="13"/>
      <c r="AF2469" s="13"/>
      <c r="AG2469" s="11" t="s">
        <v>152</v>
      </c>
      <c r="AH2469" s="11" t="s">
        <v>9687</v>
      </c>
      <c r="AJ2469" s="13"/>
      <c r="AK2469" s="13"/>
      <c r="AL2469" s="13"/>
      <c r="AM2469" s="13"/>
      <c r="AN2469" s="13"/>
      <c r="AO2469" s="13"/>
      <c r="AP2469" s="11" t="s">
        <v>9694</v>
      </c>
      <c r="AR2469" s="13"/>
      <c r="AS2469" s="13"/>
      <c r="AT2469" s="12" t="b">
        <v>1</v>
      </c>
      <c r="AU2469" s="13"/>
      <c r="AV2469" s="17">
        <v>45940.0</v>
      </c>
      <c r="AW2469" s="13"/>
      <c r="AX2469" s="14" t="s">
        <v>155</v>
      </c>
      <c r="AY2469" s="13"/>
      <c r="AZ2469" s="14">
        <v>1437.0</v>
      </c>
      <c r="BA2469" s="13"/>
    </row>
    <row r="2470">
      <c r="A2470" s="11" t="s">
        <v>9697</v>
      </c>
      <c r="B2470" s="11">
        <v>8168.0</v>
      </c>
      <c r="C2470" s="12" t="b">
        <v>0</v>
      </c>
      <c r="D2470" s="12" t="b">
        <v>0</v>
      </c>
      <c r="E2470" s="12" t="b">
        <v>0</v>
      </c>
      <c r="F2470" s="12" t="b">
        <v>0</v>
      </c>
      <c r="G2470" s="12" t="b">
        <v>0</v>
      </c>
      <c r="H2470" s="12" t="b">
        <v>0</v>
      </c>
      <c r="I2470" s="13"/>
      <c r="J2470" s="14" t="s">
        <v>9698</v>
      </c>
      <c r="K2470" s="12" t="b">
        <v>0</v>
      </c>
      <c r="L2470" s="14" t="s">
        <v>9699</v>
      </c>
      <c r="M2470" s="11" t="s">
        <v>256</v>
      </c>
      <c r="N2470" s="11" t="s">
        <v>9700</v>
      </c>
      <c r="O2470" s="11" t="s">
        <v>1001</v>
      </c>
      <c r="P2470" s="11" t="s">
        <v>9701</v>
      </c>
      <c r="Q2470" s="11" t="s">
        <v>3705</v>
      </c>
      <c r="R2470" s="11" t="s">
        <v>1002</v>
      </c>
      <c r="S2470" s="11" t="s">
        <v>1003</v>
      </c>
      <c r="T2470" s="11" t="s">
        <v>9702</v>
      </c>
      <c r="U2470" s="11" t="s">
        <v>9197</v>
      </c>
      <c r="W2470" s="11" t="s">
        <v>9701</v>
      </c>
      <c r="AA2470" s="11" t="s">
        <v>215</v>
      </c>
      <c r="AB2470" s="13"/>
      <c r="AC2470" s="13"/>
      <c r="AD2470" s="11" t="s">
        <v>1002</v>
      </c>
      <c r="AE2470" s="13"/>
      <c r="AF2470" s="13"/>
      <c r="AG2470" s="11" t="s">
        <v>152</v>
      </c>
      <c r="AH2470" s="11" t="s">
        <v>9703</v>
      </c>
      <c r="AJ2470" s="13"/>
      <c r="AK2470" s="13"/>
      <c r="AL2470" s="13"/>
      <c r="AM2470" s="13"/>
      <c r="AN2470" s="13"/>
      <c r="AO2470" s="13"/>
      <c r="AP2470" s="11" t="s">
        <v>9697</v>
      </c>
      <c r="AR2470" s="13"/>
      <c r="AS2470" s="13"/>
      <c r="AT2470" s="12" t="b">
        <v>1</v>
      </c>
      <c r="AU2470" s="13"/>
      <c r="AV2470" s="17">
        <v>45940.0</v>
      </c>
      <c r="AW2470" s="13"/>
      <c r="AX2470" s="14" t="s">
        <v>155</v>
      </c>
      <c r="AY2470" s="13"/>
      <c r="AZ2470" s="14">
        <v>1794.0</v>
      </c>
      <c r="BA2470" s="13"/>
    </row>
    <row r="2471">
      <c r="A2471" s="11" t="s">
        <v>9704</v>
      </c>
      <c r="B2471" s="11">
        <v>8169.0</v>
      </c>
      <c r="C2471" s="12" t="b">
        <v>0</v>
      </c>
      <c r="D2471" s="12" t="b">
        <v>1</v>
      </c>
      <c r="E2471" s="12" t="b">
        <v>0</v>
      </c>
      <c r="F2471" s="12" t="b">
        <v>0</v>
      </c>
      <c r="G2471" s="12" t="b">
        <v>0</v>
      </c>
      <c r="H2471" s="12" t="b">
        <v>0</v>
      </c>
      <c r="I2471" s="13"/>
      <c r="J2471" s="14" t="s">
        <v>9698</v>
      </c>
      <c r="K2471" s="12" t="b">
        <v>0</v>
      </c>
      <c r="L2471" s="14" t="s">
        <v>9705</v>
      </c>
      <c r="M2471" s="11" t="s">
        <v>1047</v>
      </c>
      <c r="N2471" s="11" t="s">
        <v>9706</v>
      </c>
      <c r="O2471" s="11" t="s">
        <v>1362</v>
      </c>
      <c r="P2471" s="11" t="s">
        <v>9707</v>
      </c>
      <c r="Q2471" s="11" t="s">
        <v>3270</v>
      </c>
      <c r="R2471" s="11" t="s">
        <v>1363</v>
      </c>
      <c r="S2471" s="11" t="s">
        <v>1099</v>
      </c>
      <c r="U2471" s="11" t="s">
        <v>8696</v>
      </c>
      <c r="W2471" s="11" t="s">
        <v>9707</v>
      </c>
      <c r="AA2471" s="11" t="s">
        <v>151</v>
      </c>
      <c r="AB2471" s="13"/>
      <c r="AC2471" s="13"/>
      <c r="AD2471" s="11" t="s">
        <v>1363</v>
      </c>
      <c r="AF2471" s="13"/>
      <c r="AG2471" s="11" t="s">
        <v>152</v>
      </c>
      <c r="AH2471" s="11" t="s">
        <v>9708</v>
      </c>
      <c r="AJ2471" s="13"/>
      <c r="AK2471" s="13"/>
      <c r="AL2471" s="13"/>
      <c r="AM2471" s="13"/>
      <c r="AN2471" s="13"/>
      <c r="AO2471" s="13"/>
      <c r="AP2471" s="11" t="s">
        <v>9704</v>
      </c>
      <c r="AR2471" s="13"/>
      <c r="AS2471" s="13"/>
      <c r="AT2471" s="12" t="b">
        <v>1</v>
      </c>
      <c r="AU2471" s="13"/>
      <c r="AV2471" s="17">
        <v>45940.0</v>
      </c>
      <c r="AW2471" s="13"/>
      <c r="AX2471" s="14" t="s">
        <v>155</v>
      </c>
      <c r="AY2471" s="13"/>
      <c r="AZ2471" s="14">
        <v>1762.0</v>
      </c>
      <c r="BA2471" s="13"/>
    </row>
    <row r="2472">
      <c r="A2472" s="11" t="s">
        <v>9709</v>
      </c>
      <c r="B2472" s="11">
        <v>8170.0</v>
      </c>
      <c r="C2472" s="12" t="b">
        <v>0</v>
      </c>
      <c r="D2472" s="12" t="b">
        <v>0</v>
      </c>
      <c r="E2472" s="12" t="b">
        <v>0</v>
      </c>
      <c r="F2472" s="12" t="b">
        <v>0</v>
      </c>
      <c r="G2472" s="12" t="b">
        <v>0</v>
      </c>
      <c r="H2472" s="12" t="b">
        <v>0</v>
      </c>
      <c r="I2472" s="13"/>
      <c r="J2472" s="14" t="s">
        <v>9698</v>
      </c>
      <c r="K2472" s="12" t="b">
        <v>0</v>
      </c>
      <c r="L2472" s="15">
        <v>45509.0</v>
      </c>
      <c r="M2472" s="11" t="s">
        <v>1047</v>
      </c>
      <c r="N2472" s="11" t="s">
        <v>9710</v>
      </c>
      <c r="O2472" s="11" t="s">
        <v>1362</v>
      </c>
      <c r="P2472" s="11" t="s">
        <v>9711</v>
      </c>
      <c r="Q2472" s="11" t="s">
        <v>3270</v>
      </c>
      <c r="R2472" s="11" t="s">
        <v>1363</v>
      </c>
      <c r="S2472" s="11" t="s">
        <v>1099</v>
      </c>
      <c r="U2472" s="11" t="s">
        <v>8696</v>
      </c>
      <c r="W2472" s="11" t="s">
        <v>9711</v>
      </c>
      <c r="AA2472" s="11" t="s">
        <v>151</v>
      </c>
      <c r="AB2472" s="13"/>
      <c r="AC2472" s="13"/>
      <c r="AD2472" s="11" t="s">
        <v>1363</v>
      </c>
      <c r="AF2472" s="13"/>
      <c r="AG2472" s="11" t="s">
        <v>152</v>
      </c>
      <c r="AH2472" s="11" t="s">
        <v>9712</v>
      </c>
      <c r="AJ2472" s="13"/>
      <c r="AK2472" s="13"/>
      <c r="AL2472" s="13"/>
      <c r="AM2472" s="13"/>
      <c r="AN2472" s="13"/>
      <c r="AO2472" s="13"/>
      <c r="AP2472" s="11" t="s">
        <v>9709</v>
      </c>
      <c r="AR2472" s="13"/>
      <c r="AS2472" s="13"/>
      <c r="AT2472" s="12" t="b">
        <v>1</v>
      </c>
      <c r="AU2472" s="13"/>
      <c r="AV2472" s="17">
        <v>45940.0</v>
      </c>
      <c r="AW2472" s="13"/>
      <c r="AX2472" s="14" t="s">
        <v>155</v>
      </c>
      <c r="AY2472" s="13"/>
      <c r="AZ2472" s="14">
        <v>1767.0</v>
      </c>
      <c r="BA2472" s="13"/>
    </row>
    <row r="2473">
      <c r="A2473" s="11" t="s">
        <v>9713</v>
      </c>
      <c r="B2473" s="11">
        <v>8171.0</v>
      </c>
      <c r="C2473" s="12" t="b">
        <v>0</v>
      </c>
      <c r="D2473" s="12" t="b">
        <v>1</v>
      </c>
      <c r="E2473" s="12" t="b">
        <v>0</v>
      </c>
      <c r="F2473" s="12" t="b">
        <v>0</v>
      </c>
      <c r="G2473" s="12" t="b">
        <v>0</v>
      </c>
      <c r="H2473" s="12" t="b">
        <v>0</v>
      </c>
      <c r="I2473" s="13"/>
      <c r="J2473" s="13"/>
      <c r="K2473" s="12" t="b">
        <v>0</v>
      </c>
      <c r="L2473" s="14" t="s">
        <v>9714</v>
      </c>
      <c r="M2473" s="11" t="s">
        <v>1047</v>
      </c>
      <c r="N2473" s="11" t="s">
        <v>9715</v>
      </c>
      <c r="O2473" s="11" t="s">
        <v>1362</v>
      </c>
      <c r="P2473" s="11" t="s">
        <v>9716</v>
      </c>
      <c r="Q2473" s="11" t="s">
        <v>3270</v>
      </c>
      <c r="R2473" s="11" t="s">
        <v>1363</v>
      </c>
      <c r="S2473" s="11" t="s">
        <v>1099</v>
      </c>
      <c r="U2473" s="11" t="s">
        <v>8696</v>
      </c>
      <c r="W2473" s="11" t="s">
        <v>9716</v>
      </c>
      <c r="AA2473" s="11" t="s">
        <v>151</v>
      </c>
      <c r="AB2473" s="13"/>
      <c r="AC2473" s="13"/>
      <c r="AD2473" s="11" t="s">
        <v>1363</v>
      </c>
      <c r="AF2473" s="13"/>
      <c r="AG2473" s="11" t="s">
        <v>152</v>
      </c>
      <c r="AH2473" s="11" t="s">
        <v>9717</v>
      </c>
      <c r="AJ2473" s="13"/>
      <c r="AK2473" s="13"/>
      <c r="AL2473" s="13"/>
      <c r="AM2473" s="13"/>
      <c r="AN2473" s="13"/>
      <c r="AO2473" s="13"/>
      <c r="AP2473" s="11" t="s">
        <v>9713</v>
      </c>
      <c r="AR2473" s="13"/>
      <c r="AS2473" s="13"/>
      <c r="AT2473" s="12" t="b">
        <v>1</v>
      </c>
      <c r="AU2473" s="13"/>
      <c r="AV2473" s="17">
        <v>45940.0</v>
      </c>
      <c r="AW2473" s="13"/>
      <c r="AX2473" s="14" t="s">
        <v>155</v>
      </c>
      <c r="AY2473" s="13"/>
      <c r="AZ2473" s="14">
        <v>1769.0</v>
      </c>
      <c r="BA2473" s="13"/>
    </row>
    <row r="2474">
      <c r="A2474" s="11" t="s">
        <v>9718</v>
      </c>
      <c r="B2474" s="11">
        <v>8173.0</v>
      </c>
      <c r="C2474" s="12" t="b">
        <v>0</v>
      </c>
      <c r="D2474" s="12" t="b">
        <v>1</v>
      </c>
      <c r="E2474" s="12" t="b">
        <v>0</v>
      </c>
      <c r="F2474" s="12" t="b">
        <v>0</v>
      </c>
      <c r="G2474" s="12" t="b">
        <v>0</v>
      </c>
      <c r="H2474" s="12" t="b">
        <v>0</v>
      </c>
      <c r="I2474" s="13"/>
      <c r="J2474" s="13"/>
      <c r="K2474" s="12" t="b">
        <v>0</v>
      </c>
      <c r="L2474" s="15">
        <v>45394.0</v>
      </c>
      <c r="M2474" s="11" t="s">
        <v>1047</v>
      </c>
      <c r="N2474" s="11" t="s">
        <v>9719</v>
      </c>
      <c r="O2474" s="11" t="s">
        <v>1362</v>
      </c>
      <c r="P2474" s="11" t="s">
        <v>9720</v>
      </c>
      <c r="Q2474" s="11" t="s">
        <v>3270</v>
      </c>
      <c r="R2474" s="11" t="s">
        <v>1363</v>
      </c>
      <c r="S2474" s="11" t="s">
        <v>1099</v>
      </c>
      <c r="U2474" s="11" t="s">
        <v>8696</v>
      </c>
      <c r="W2474" s="11" t="s">
        <v>9720</v>
      </c>
      <c r="AA2474" s="11" t="s">
        <v>151</v>
      </c>
      <c r="AB2474" s="13"/>
      <c r="AC2474" s="13"/>
      <c r="AD2474" s="11" t="s">
        <v>1363</v>
      </c>
      <c r="AF2474" s="13"/>
      <c r="AG2474" s="11" t="s">
        <v>152</v>
      </c>
      <c r="AH2474" s="11" t="s">
        <v>9721</v>
      </c>
      <c r="AJ2474" s="13"/>
      <c r="AK2474" s="13"/>
      <c r="AL2474" s="13"/>
      <c r="AM2474" s="13"/>
      <c r="AN2474" s="13"/>
      <c r="AO2474" s="13"/>
      <c r="AP2474" s="11" t="s">
        <v>9718</v>
      </c>
      <c r="AR2474" s="13"/>
      <c r="AS2474" s="13"/>
      <c r="AT2474" s="12" t="b">
        <v>1</v>
      </c>
      <c r="AU2474" s="13"/>
      <c r="AV2474" s="17">
        <v>45940.0</v>
      </c>
      <c r="AW2474" s="13"/>
      <c r="AX2474" s="14" t="s">
        <v>155</v>
      </c>
      <c r="AY2474" s="13"/>
      <c r="AZ2474" s="14">
        <v>1773.0</v>
      </c>
      <c r="BA2474" s="13"/>
    </row>
    <row r="2475">
      <c r="A2475" s="11" t="s">
        <v>9722</v>
      </c>
      <c r="B2475" s="11">
        <v>8174.0</v>
      </c>
      <c r="C2475" s="12" t="b">
        <v>0</v>
      </c>
      <c r="D2475" s="12" t="b">
        <v>1</v>
      </c>
      <c r="E2475" s="12" t="b">
        <v>0</v>
      </c>
      <c r="F2475" s="12" t="b">
        <v>0</v>
      </c>
      <c r="G2475" s="12" t="b">
        <v>0</v>
      </c>
      <c r="H2475" s="12" t="b">
        <v>0</v>
      </c>
      <c r="I2475" s="13"/>
      <c r="J2475" s="14" t="s">
        <v>9698</v>
      </c>
      <c r="K2475" s="12" t="b">
        <v>0</v>
      </c>
      <c r="L2475" s="14" t="s">
        <v>9705</v>
      </c>
      <c r="M2475" s="11" t="s">
        <v>1175</v>
      </c>
      <c r="N2475" s="11" t="s">
        <v>9723</v>
      </c>
      <c r="O2475" s="11" t="s">
        <v>1177</v>
      </c>
      <c r="P2475" s="11" t="s">
        <v>9707</v>
      </c>
      <c r="Q2475" s="11" t="s">
        <v>3270</v>
      </c>
      <c r="R2475" s="11" t="s">
        <v>1059</v>
      </c>
      <c r="S2475" s="11" t="s">
        <v>1178</v>
      </c>
      <c r="U2475" s="11" t="s">
        <v>7086</v>
      </c>
      <c r="W2475" s="11" t="s">
        <v>9707</v>
      </c>
      <c r="AA2475" s="11" t="s">
        <v>151</v>
      </c>
      <c r="AB2475" s="13"/>
      <c r="AC2475" s="13"/>
      <c r="AD2475" s="11" t="s">
        <v>1059</v>
      </c>
      <c r="AE2475" s="13"/>
      <c r="AF2475" s="13"/>
      <c r="AG2475" s="11" t="s">
        <v>152</v>
      </c>
      <c r="AH2475" s="11" t="s">
        <v>9708</v>
      </c>
      <c r="AJ2475" s="13"/>
      <c r="AK2475" s="13"/>
      <c r="AL2475" s="13"/>
      <c r="AM2475" s="13"/>
      <c r="AN2475" s="13"/>
      <c r="AO2475" s="13"/>
      <c r="AP2475" s="11" t="s">
        <v>9722</v>
      </c>
      <c r="AR2475" s="13"/>
      <c r="AS2475" s="13"/>
      <c r="AT2475" s="12" t="b">
        <v>1</v>
      </c>
      <c r="AU2475" s="13"/>
      <c r="AV2475" s="17">
        <v>45940.0</v>
      </c>
      <c r="AW2475" s="13"/>
      <c r="AX2475" s="14" t="s">
        <v>155</v>
      </c>
      <c r="AY2475" s="13"/>
      <c r="AZ2475" s="14">
        <v>1761.0</v>
      </c>
      <c r="BA2475" s="13"/>
    </row>
    <row r="2476">
      <c r="A2476" s="11" t="s">
        <v>9724</v>
      </c>
      <c r="B2476" s="11">
        <v>8175.0</v>
      </c>
      <c r="C2476" s="12" t="b">
        <v>0</v>
      </c>
      <c r="D2476" s="12" t="b">
        <v>1</v>
      </c>
      <c r="E2476" s="12" t="b">
        <v>0</v>
      </c>
      <c r="F2476" s="12" t="b">
        <v>0</v>
      </c>
      <c r="G2476" s="12" t="b">
        <v>0</v>
      </c>
      <c r="H2476" s="12" t="b">
        <v>0</v>
      </c>
      <c r="I2476" s="13"/>
      <c r="J2476" s="14" t="s">
        <v>9698</v>
      </c>
      <c r="K2476" s="12" t="b">
        <v>0</v>
      </c>
      <c r="L2476" s="15">
        <v>45509.0</v>
      </c>
      <c r="M2476" s="11" t="s">
        <v>1175</v>
      </c>
      <c r="N2476" s="11" t="s">
        <v>9725</v>
      </c>
      <c r="O2476" s="11" t="s">
        <v>1177</v>
      </c>
      <c r="P2476" s="11" t="s">
        <v>9711</v>
      </c>
      <c r="Q2476" s="11" t="s">
        <v>3270</v>
      </c>
      <c r="R2476" s="11" t="s">
        <v>1059</v>
      </c>
      <c r="S2476" s="11" t="s">
        <v>1178</v>
      </c>
      <c r="U2476" s="11" t="s">
        <v>7086</v>
      </c>
      <c r="W2476" s="11" t="s">
        <v>9711</v>
      </c>
      <c r="AA2476" s="11" t="s">
        <v>151</v>
      </c>
      <c r="AB2476" s="13"/>
      <c r="AC2476" s="13"/>
      <c r="AD2476" s="11" t="s">
        <v>1059</v>
      </c>
      <c r="AE2476" s="13"/>
      <c r="AF2476" s="13"/>
      <c r="AG2476" s="11" t="s">
        <v>152</v>
      </c>
      <c r="AH2476" s="11" t="s">
        <v>9712</v>
      </c>
      <c r="AJ2476" s="13"/>
      <c r="AK2476" s="13"/>
      <c r="AL2476" s="13"/>
      <c r="AM2476" s="13"/>
      <c r="AN2476" s="13"/>
      <c r="AO2476" s="13"/>
      <c r="AP2476" s="11" t="s">
        <v>9724</v>
      </c>
      <c r="AR2476" s="13"/>
      <c r="AS2476" s="13"/>
      <c r="AT2476" s="12" t="b">
        <v>1</v>
      </c>
      <c r="AU2476" s="13"/>
      <c r="AV2476" s="17">
        <v>45940.0</v>
      </c>
      <c r="AW2476" s="13"/>
      <c r="AX2476" s="14" t="s">
        <v>155</v>
      </c>
      <c r="AY2476" s="13"/>
      <c r="AZ2476" s="14">
        <v>1764.0</v>
      </c>
      <c r="BA2476" s="13"/>
    </row>
    <row r="2477">
      <c r="A2477" s="11" t="s">
        <v>9726</v>
      </c>
      <c r="B2477" s="11">
        <v>8176.0</v>
      </c>
      <c r="C2477" s="12" t="b">
        <v>0</v>
      </c>
      <c r="D2477" s="12" t="b">
        <v>1</v>
      </c>
      <c r="E2477" s="12" t="b">
        <v>0</v>
      </c>
      <c r="F2477" s="12" t="b">
        <v>0</v>
      </c>
      <c r="G2477" s="12" t="b">
        <v>0</v>
      </c>
      <c r="H2477" s="12" t="b">
        <v>0</v>
      </c>
      <c r="I2477" s="13"/>
      <c r="J2477" s="14" t="s">
        <v>9698</v>
      </c>
      <c r="K2477" s="12" t="b">
        <v>0</v>
      </c>
      <c r="L2477" s="14" t="s">
        <v>9714</v>
      </c>
      <c r="M2477" s="11" t="s">
        <v>1175</v>
      </c>
      <c r="N2477" s="11" t="s">
        <v>9727</v>
      </c>
      <c r="O2477" s="11" t="s">
        <v>1177</v>
      </c>
      <c r="P2477" s="11" t="s">
        <v>9716</v>
      </c>
      <c r="Q2477" s="11" t="s">
        <v>3270</v>
      </c>
      <c r="R2477" s="11" t="s">
        <v>1059</v>
      </c>
      <c r="S2477" s="11" t="s">
        <v>1178</v>
      </c>
      <c r="U2477" s="11" t="s">
        <v>7086</v>
      </c>
      <c r="W2477" s="11" t="s">
        <v>9716</v>
      </c>
      <c r="AA2477" s="11" t="s">
        <v>151</v>
      </c>
      <c r="AB2477" s="13"/>
      <c r="AC2477" s="13"/>
      <c r="AD2477" s="11" t="s">
        <v>1059</v>
      </c>
      <c r="AE2477" s="13"/>
      <c r="AF2477" s="13"/>
      <c r="AG2477" s="11" t="s">
        <v>152</v>
      </c>
      <c r="AH2477" s="11" t="s">
        <v>9717</v>
      </c>
      <c r="AJ2477" s="13"/>
      <c r="AK2477" s="13"/>
      <c r="AL2477" s="13"/>
      <c r="AM2477" s="13"/>
      <c r="AN2477" s="13"/>
      <c r="AO2477" s="13"/>
      <c r="AP2477" s="11" t="s">
        <v>9726</v>
      </c>
      <c r="AR2477" s="13"/>
      <c r="AS2477" s="13"/>
      <c r="AT2477" s="12" t="b">
        <v>1</v>
      </c>
      <c r="AU2477" s="13"/>
      <c r="AV2477" s="17">
        <v>45940.0</v>
      </c>
      <c r="AW2477" s="13"/>
      <c r="AX2477" s="14" t="s">
        <v>155</v>
      </c>
      <c r="AY2477" s="13"/>
      <c r="AZ2477" s="14">
        <v>1772.0</v>
      </c>
      <c r="BA2477" s="13"/>
    </row>
    <row r="2478">
      <c r="A2478" s="11" t="s">
        <v>9728</v>
      </c>
      <c r="B2478" s="11">
        <v>8177.0</v>
      </c>
      <c r="C2478" s="12" t="b">
        <v>0</v>
      </c>
      <c r="D2478" s="12" t="b">
        <v>1</v>
      </c>
      <c r="E2478" s="12" t="b">
        <v>0</v>
      </c>
      <c r="F2478" s="12" t="b">
        <v>0</v>
      </c>
      <c r="G2478" s="12" t="b">
        <v>0</v>
      </c>
      <c r="H2478" s="12" t="b">
        <v>0</v>
      </c>
      <c r="I2478" s="13"/>
      <c r="J2478" s="14" t="s">
        <v>9698</v>
      </c>
      <c r="K2478" s="12" t="b">
        <v>0</v>
      </c>
      <c r="L2478" s="15">
        <v>45394.0</v>
      </c>
      <c r="M2478" s="11" t="s">
        <v>1175</v>
      </c>
      <c r="N2478" s="11" t="s">
        <v>9729</v>
      </c>
      <c r="O2478" s="11" t="s">
        <v>1177</v>
      </c>
      <c r="P2478" s="11" t="s">
        <v>9720</v>
      </c>
      <c r="Q2478" s="11" t="s">
        <v>3270</v>
      </c>
      <c r="R2478" s="11" t="s">
        <v>1059</v>
      </c>
      <c r="S2478" s="11" t="s">
        <v>1178</v>
      </c>
      <c r="U2478" s="11" t="s">
        <v>7086</v>
      </c>
      <c r="W2478" s="11" t="s">
        <v>9720</v>
      </c>
      <c r="AA2478" s="11" t="s">
        <v>151</v>
      </c>
      <c r="AB2478" s="13"/>
      <c r="AC2478" s="13"/>
      <c r="AD2478" s="11" t="s">
        <v>1059</v>
      </c>
      <c r="AE2478" s="13"/>
      <c r="AF2478" s="13"/>
      <c r="AG2478" s="11" t="s">
        <v>152</v>
      </c>
      <c r="AH2478" s="11" t="s">
        <v>9721</v>
      </c>
      <c r="AJ2478" s="13"/>
      <c r="AK2478" s="13"/>
      <c r="AL2478" s="13"/>
      <c r="AM2478" s="13"/>
      <c r="AN2478" s="13"/>
      <c r="AO2478" s="13"/>
      <c r="AP2478" s="11" t="s">
        <v>9728</v>
      </c>
      <c r="AR2478" s="13"/>
      <c r="AS2478" s="13"/>
      <c r="AT2478" s="12" t="b">
        <v>1</v>
      </c>
      <c r="AU2478" s="13"/>
      <c r="AV2478" s="17">
        <v>45940.0</v>
      </c>
      <c r="AW2478" s="13"/>
      <c r="AX2478" s="14" t="s">
        <v>155</v>
      </c>
      <c r="AY2478" s="13"/>
      <c r="AZ2478" s="14">
        <v>1774.0</v>
      </c>
      <c r="BA2478" s="13"/>
    </row>
    <row r="2479">
      <c r="A2479" s="11" t="s">
        <v>9730</v>
      </c>
      <c r="B2479" s="11">
        <v>8178.0</v>
      </c>
      <c r="C2479" s="12" t="b">
        <v>0</v>
      </c>
      <c r="D2479" s="12" t="b">
        <v>0</v>
      </c>
      <c r="E2479" s="12" t="b">
        <v>0</v>
      </c>
      <c r="F2479" s="12" t="b">
        <v>0</v>
      </c>
      <c r="G2479" s="12" t="b">
        <v>0</v>
      </c>
      <c r="H2479" s="12" t="b">
        <v>0</v>
      </c>
      <c r="I2479" s="13"/>
      <c r="J2479" s="14" t="s">
        <v>9698</v>
      </c>
      <c r="K2479" s="12" t="b">
        <v>0</v>
      </c>
      <c r="L2479" s="14" t="s">
        <v>9705</v>
      </c>
      <c r="M2479" s="11" t="s">
        <v>4785</v>
      </c>
      <c r="N2479" s="11" t="s">
        <v>9731</v>
      </c>
      <c r="O2479" s="11" t="s">
        <v>4787</v>
      </c>
      <c r="P2479" s="11" t="s">
        <v>9707</v>
      </c>
      <c r="Q2479" s="11" t="s">
        <v>3270</v>
      </c>
      <c r="R2479" s="11" t="s">
        <v>4788</v>
      </c>
      <c r="S2479" s="11" t="s">
        <v>4789</v>
      </c>
      <c r="U2479" s="11" t="s">
        <v>9190</v>
      </c>
      <c r="W2479" s="11" t="s">
        <v>9707</v>
      </c>
      <c r="AA2479" s="11" t="s">
        <v>215</v>
      </c>
      <c r="AB2479" s="13"/>
      <c r="AC2479" s="13"/>
      <c r="AD2479" s="11" t="s">
        <v>4788</v>
      </c>
      <c r="AE2479" s="13"/>
      <c r="AF2479" s="13"/>
      <c r="AG2479" s="11" t="s">
        <v>152</v>
      </c>
      <c r="AH2479" s="11" t="s">
        <v>9708</v>
      </c>
      <c r="AJ2479" s="13"/>
      <c r="AK2479" s="13"/>
      <c r="AL2479" s="13"/>
      <c r="AM2479" s="13"/>
      <c r="AN2479" s="13"/>
      <c r="AO2479" s="13"/>
      <c r="AP2479" s="11" t="s">
        <v>9730</v>
      </c>
      <c r="AR2479" s="13"/>
      <c r="AS2479" s="13"/>
      <c r="AT2479" s="12" t="b">
        <v>1</v>
      </c>
      <c r="AU2479" s="13"/>
      <c r="AV2479" s="17">
        <v>45940.0</v>
      </c>
      <c r="AW2479" s="13"/>
      <c r="AX2479" s="14" t="s">
        <v>155</v>
      </c>
      <c r="AY2479" s="13"/>
      <c r="AZ2479" s="14">
        <v>1763.0</v>
      </c>
      <c r="BA2479" s="13"/>
    </row>
    <row r="2480">
      <c r="A2480" s="11" t="s">
        <v>9732</v>
      </c>
      <c r="B2480" s="11">
        <v>8179.0</v>
      </c>
      <c r="C2480" s="12" t="b">
        <v>0</v>
      </c>
      <c r="D2480" s="12" t="b">
        <v>0</v>
      </c>
      <c r="E2480" s="12" t="b">
        <v>0</v>
      </c>
      <c r="F2480" s="12" t="b">
        <v>0</v>
      </c>
      <c r="G2480" s="12" t="b">
        <v>0</v>
      </c>
      <c r="H2480" s="12" t="b">
        <v>0</v>
      </c>
      <c r="I2480" s="13"/>
      <c r="J2480" s="13"/>
      <c r="K2480" s="12" t="b">
        <v>0</v>
      </c>
      <c r="L2480" s="15">
        <v>45509.0</v>
      </c>
      <c r="M2480" s="11" t="s">
        <v>4785</v>
      </c>
      <c r="N2480" s="11" t="s">
        <v>9733</v>
      </c>
      <c r="O2480" s="11" t="s">
        <v>4787</v>
      </c>
      <c r="P2480" s="11" t="s">
        <v>9711</v>
      </c>
      <c r="Q2480" s="11" t="s">
        <v>3270</v>
      </c>
      <c r="R2480" s="11" t="s">
        <v>4788</v>
      </c>
      <c r="S2480" s="11" t="s">
        <v>4789</v>
      </c>
      <c r="U2480" s="11" t="s">
        <v>9190</v>
      </c>
      <c r="W2480" s="11" t="s">
        <v>9711</v>
      </c>
      <c r="AA2480" s="11" t="s">
        <v>215</v>
      </c>
      <c r="AB2480" s="13"/>
      <c r="AC2480" s="13"/>
      <c r="AD2480" s="11" t="s">
        <v>4788</v>
      </c>
      <c r="AE2480" s="13"/>
      <c r="AF2480" s="13"/>
      <c r="AG2480" s="11" t="s">
        <v>152</v>
      </c>
      <c r="AH2480" s="11" t="s">
        <v>9712</v>
      </c>
      <c r="AJ2480" s="13"/>
      <c r="AK2480" s="13"/>
      <c r="AL2480" s="13"/>
      <c r="AM2480" s="13"/>
      <c r="AN2480" s="13"/>
      <c r="AO2480" s="13"/>
      <c r="AP2480" s="11" t="s">
        <v>9732</v>
      </c>
      <c r="AR2480" s="13"/>
      <c r="AS2480" s="13"/>
      <c r="AT2480" s="12" t="b">
        <v>1</v>
      </c>
      <c r="AU2480" s="13"/>
      <c r="AV2480" s="17">
        <v>45940.0</v>
      </c>
      <c r="AW2480" s="13"/>
      <c r="AX2480" s="14" t="s">
        <v>155</v>
      </c>
      <c r="AY2480" s="13"/>
      <c r="AZ2480" s="14">
        <v>1766.0</v>
      </c>
      <c r="BA2480" s="13"/>
    </row>
    <row r="2481">
      <c r="A2481" s="11" t="s">
        <v>9734</v>
      </c>
      <c r="B2481" s="11">
        <v>8180.0</v>
      </c>
      <c r="C2481" s="12" t="b">
        <v>0</v>
      </c>
      <c r="D2481" s="12" t="b">
        <v>0</v>
      </c>
      <c r="E2481" s="12" t="b">
        <v>0</v>
      </c>
      <c r="F2481" s="12" t="b">
        <v>0</v>
      </c>
      <c r="G2481" s="12" t="b">
        <v>0</v>
      </c>
      <c r="H2481" s="12" t="b">
        <v>0</v>
      </c>
      <c r="I2481" s="13"/>
      <c r="J2481" s="13"/>
      <c r="K2481" s="12" t="b">
        <v>0</v>
      </c>
      <c r="L2481" s="14" t="s">
        <v>9714</v>
      </c>
      <c r="M2481" s="11" t="s">
        <v>4785</v>
      </c>
      <c r="N2481" s="11" t="s">
        <v>9735</v>
      </c>
      <c r="O2481" s="11" t="s">
        <v>4787</v>
      </c>
      <c r="P2481" s="11" t="s">
        <v>9716</v>
      </c>
      <c r="Q2481" s="11" t="s">
        <v>3270</v>
      </c>
      <c r="R2481" s="11" t="s">
        <v>4788</v>
      </c>
      <c r="S2481" s="11" t="s">
        <v>4789</v>
      </c>
      <c r="U2481" s="11" t="s">
        <v>9190</v>
      </c>
      <c r="W2481" s="11" t="s">
        <v>9716</v>
      </c>
      <c r="AA2481" s="11" t="s">
        <v>215</v>
      </c>
      <c r="AB2481" s="13"/>
      <c r="AC2481" s="13"/>
      <c r="AD2481" s="11" t="s">
        <v>4788</v>
      </c>
      <c r="AE2481" s="13"/>
      <c r="AF2481" s="13"/>
      <c r="AG2481" s="11" t="s">
        <v>152</v>
      </c>
      <c r="AH2481" s="11" t="s">
        <v>9717</v>
      </c>
      <c r="AJ2481" s="13"/>
      <c r="AK2481" s="13"/>
      <c r="AL2481" s="13"/>
      <c r="AM2481" s="13"/>
      <c r="AN2481" s="13"/>
      <c r="AO2481" s="13"/>
      <c r="AP2481" s="11" t="s">
        <v>9734</v>
      </c>
      <c r="AR2481" s="13"/>
      <c r="AS2481" s="13"/>
      <c r="AT2481" s="12" t="b">
        <v>1</v>
      </c>
      <c r="AU2481" s="13"/>
      <c r="AV2481" s="17">
        <v>45940.0</v>
      </c>
      <c r="AW2481" s="13"/>
      <c r="AX2481" s="14" t="s">
        <v>155</v>
      </c>
      <c r="AY2481" s="13"/>
      <c r="AZ2481" s="14">
        <v>1770.0</v>
      </c>
      <c r="BA2481" s="13"/>
    </row>
    <row r="2482">
      <c r="A2482" s="11" t="s">
        <v>9736</v>
      </c>
      <c r="B2482" s="11">
        <v>8181.0</v>
      </c>
      <c r="C2482" s="12" t="b">
        <v>0</v>
      </c>
      <c r="D2482" s="12" t="b">
        <v>0</v>
      </c>
      <c r="E2482" s="12" t="b">
        <v>0</v>
      </c>
      <c r="F2482" s="12" t="b">
        <v>0</v>
      </c>
      <c r="G2482" s="12" t="b">
        <v>0</v>
      </c>
      <c r="H2482" s="12" t="b">
        <v>0</v>
      </c>
      <c r="I2482" s="13"/>
      <c r="J2482" s="13"/>
      <c r="K2482" s="12" t="b">
        <v>0</v>
      </c>
      <c r="L2482" s="15">
        <v>45394.0</v>
      </c>
      <c r="M2482" s="11" t="s">
        <v>4785</v>
      </c>
      <c r="N2482" s="11" t="s">
        <v>9737</v>
      </c>
      <c r="O2482" s="11" t="s">
        <v>4787</v>
      </c>
      <c r="P2482" s="11" t="s">
        <v>9720</v>
      </c>
      <c r="Q2482" s="11" t="s">
        <v>3270</v>
      </c>
      <c r="R2482" s="11" t="s">
        <v>4788</v>
      </c>
      <c r="S2482" s="11" t="s">
        <v>4789</v>
      </c>
      <c r="U2482" s="11" t="s">
        <v>9190</v>
      </c>
      <c r="W2482" s="11" t="s">
        <v>9720</v>
      </c>
      <c r="AA2482" s="11" t="s">
        <v>215</v>
      </c>
      <c r="AB2482" s="13"/>
      <c r="AC2482" s="13"/>
      <c r="AD2482" s="11" t="s">
        <v>4788</v>
      </c>
      <c r="AE2482" s="13"/>
      <c r="AF2482" s="13"/>
      <c r="AG2482" s="11" t="s">
        <v>152</v>
      </c>
      <c r="AH2482" s="11" t="s">
        <v>9721</v>
      </c>
      <c r="AJ2482" s="13"/>
      <c r="AK2482" s="13"/>
      <c r="AL2482" s="13"/>
      <c r="AM2482" s="13"/>
      <c r="AN2482" s="13"/>
      <c r="AO2482" s="13"/>
      <c r="AP2482" s="11" t="s">
        <v>9736</v>
      </c>
      <c r="AR2482" s="13"/>
      <c r="AS2482" s="13"/>
      <c r="AT2482" s="12" t="b">
        <v>1</v>
      </c>
      <c r="AU2482" s="13"/>
      <c r="AV2482" s="17">
        <v>45940.0</v>
      </c>
      <c r="AW2482" s="13"/>
      <c r="AX2482" s="14" t="s">
        <v>155</v>
      </c>
      <c r="AY2482" s="13"/>
      <c r="AZ2482" s="14">
        <v>1776.0</v>
      </c>
      <c r="BA2482" s="13"/>
    </row>
    <row r="2483">
      <c r="A2483" s="11" t="s">
        <v>9738</v>
      </c>
      <c r="B2483" s="11">
        <v>8182.0</v>
      </c>
      <c r="C2483" s="12" t="b">
        <v>0</v>
      </c>
      <c r="D2483" s="12" t="b">
        <v>1</v>
      </c>
      <c r="E2483" s="12" t="b">
        <v>0</v>
      </c>
      <c r="F2483" s="12" t="b">
        <v>0</v>
      </c>
      <c r="G2483" s="12" t="b">
        <v>0</v>
      </c>
      <c r="H2483" s="12" t="b">
        <v>0</v>
      </c>
      <c r="I2483" s="13"/>
      <c r="J2483" s="14" t="s">
        <v>9698</v>
      </c>
      <c r="K2483" s="12" t="b">
        <v>0</v>
      </c>
      <c r="L2483" s="14" t="s">
        <v>9699</v>
      </c>
      <c r="M2483" s="11" t="s">
        <v>1793</v>
      </c>
      <c r="N2483" s="11" t="s">
        <v>9739</v>
      </c>
      <c r="O2483" s="11" t="s">
        <v>1795</v>
      </c>
      <c r="P2483" s="11" t="s">
        <v>9701</v>
      </c>
      <c r="Q2483" s="11" t="s">
        <v>3705</v>
      </c>
      <c r="R2483" s="11" t="s">
        <v>1796</v>
      </c>
      <c r="S2483" s="11" t="s">
        <v>1797</v>
      </c>
      <c r="T2483" s="11" t="s">
        <v>9740</v>
      </c>
      <c r="U2483" s="11" t="s">
        <v>9209</v>
      </c>
      <c r="W2483" s="11" t="s">
        <v>9701</v>
      </c>
      <c r="AA2483" s="11" t="s">
        <v>151</v>
      </c>
      <c r="AB2483" s="13"/>
      <c r="AC2483" s="13"/>
      <c r="AD2483" s="11" t="s">
        <v>1796</v>
      </c>
      <c r="AE2483" s="13"/>
      <c r="AF2483" s="13"/>
      <c r="AG2483" s="11" t="s">
        <v>152</v>
      </c>
      <c r="AH2483" s="11" t="s">
        <v>9703</v>
      </c>
      <c r="AJ2483" s="13"/>
      <c r="AK2483" s="13"/>
      <c r="AL2483" s="13"/>
      <c r="AM2483" s="13"/>
      <c r="AN2483" s="13"/>
      <c r="AO2483" s="13"/>
      <c r="AP2483" s="11" t="s">
        <v>9738</v>
      </c>
      <c r="AR2483" s="13"/>
      <c r="AS2483" s="13"/>
      <c r="AT2483" s="12" t="b">
        <v>1</v>
      </c>
      <c r="AU2483" s="13"/>
      <c r="AV2483" s="17">
        <v>45940.0</v>
      </c>
      <c r="AW2483" s="13"/>
      <c r="AX2483" s="14" t="s">
        <v>155</v>
      </c>
      <c r="AY2483" s="13"/>
      <c r="AZ2483" s="14">
        <v>1796.0</v>
      </c>
      <c r="BA2483" s="13"/>
    </row>
    <row r="2484">
      <c r="A2484" s="11" t="s">
        <v>9741</v>
      </c>
      <c r="B2484" s="11">
        <v>8183.0</v>
      </c>
      <c r="C2484" s="12" t="b">
        <v>0</v>
      </c>
      <c r="D2484" s="12" t="b">
        <v>1</v>
      </c>
      <c r="E2484" s="12" t="b">
        <v>0</v>
      </c>
      <c r="F2484" s="12" t="b">
        <v>0</v>
      </c>
      <c r="G2484" s="12" t="b">
        <v>0</v>
      </c>
      <c r="H2484" s="12" t="b">
        <v>0</v>
      </c>
      <c r="I2484" s="13"/>
      <c r="J2484" s="13"/>
      <c r="K2484" s="12" t="b">
        <v>0</v>
      </c>
      <c r="L2484" s="15">
        <v>45415.0</v>
      </c>
      <c r="M2484" s="11" t="s">
        <v>1056</v>
      </c>
      <c r="N2484" s="11" t="s">
        <v>9742</v>
      </c>
      <c r="O2484" s="11" t="s">
        <v>9743</v>
      </c>
      <c r="P2484" s="11" t="s">
        <v>9073</v>
      </c>
      <c r="Q2484" s="11" t="s">
        <v>972</v>
      </c>
      <c r="R2484" s="11" t="s">
        <v>9744</v>
      </c>
      <c r="S2484" s="11" t="s">
        <v>9745</v>
      </c>
      <c r="V2484" s="13"/>
      <c r="W2484" s="11" t="s">
        <v>9073</v>
      </c>
      <c r="X2484" s="11" t="s">
        <v>1606</v>
      </c>
      <c r="Y2484" s="11" t="s">
        <v>9744</v>
      </c>
      <c r="AA2484" s="11" t="s">
        <v>151</v>
      </c>
      <c r="AB2484" s="13"/>
      <c r="AC2484" s="13"/>
      <c r="AD2484" s="11" t="s">
        <v>9744</v>
      </c>
      <c r="AF2484" s="13"/>
      <c r="AG2484" s="11" t="s">
        <v>152</v>
      </c>
      <c r="AH2484" s="11" t="s">
        <v>9074</v>
      </c>
      <c r="AJ2484" s="11" t="s">
        <v>1692</v>
      </c>
      <c r="AK2484" s="13"/>
      <c r="AL2484" s="13"/>
      <c r="AM2484" s="13"/>
      <c r="AN2484" s="13"/>
      <c r="AO2484" s="13"/>
      <c r="AP2484" s="11" t="s">
        <v>9741</v>
      </c>
      <c r="AR2484" s="13"/>
      <c r="AS2484" s="13"/>
      <c r="AT2484" s="12" t="b">
        <v>1</v>
      </c>
      <c r="AU2484" s="13"/>
      <c r="AV2484" s="17">
        <v>45940.0</v>
      </c>
      <c r="AW2484" s="13"/>
      <c r="AX2484" s="14" t="s">
        <v>155</v>
      </c>
      <c r="AY2484" s="13"/>
      <c r="AZ2484" s="14">
        <v>1219.0</v>
      </c>
      <c r="BA2484" s="13"/>
    </row>
    <row r="2485">
      <c r="A2485" s="11" t="s">
        <v>9746</v>
      </c>
      <c r="B2485" s="11">
        <v>8185.0</v>
      </c>
      <c r="C2485" s="12" t="b">
        <v>0</v>
      </c>
      <c r="D2485" s="12" t="b">
        <v>1</v>
      </c>
      <c r="E2485" s="12" t="b">
        <v>0</v>
      </c>
      <c r="F2485" s="12" t="b">
        <v>0</v>
      </c>
      <c r="G2485" s="12" t="b">
        <v>0</v>
      </c>
      <c r="H2485" s="12" t="b">
        <v>0</v>
      </c>
      <c r="I2485" s="13"/>
      <c r="J2485" s="14" t="s">
        <v>9698</v>
      </c>
      <c r="K2485" s="12" t="b">
        <v>0</v>
      </c>
      <c r="L2485" s="14" t="s">
        <v>9628</v>
      </c>
      <c r="M2485" s="11" t="s">
        <v>1657</v>
      </c>
      <c r="N2485" s="11" t="s">
        <v>9747</v>
      </c>
      <c r="O2485" s="11" t="s">
        <v>3143</v>
      </c>
      <c r="P2485" s="11" t="s">
        <v>9630</v>
      </c>
      <c r="Q2485" s="11" t="s">
        <v>3705</v>
      </c>
      <c r="R2485" s="11" t="s">
        <v>3144</v>
      </c>
      <c r="S2485" s="11" t="s">
        <v>3145</v>
      </c>
      <c r="T2485" s="11" t="s">
        <v>9740</v>
      </c>
      <c r="U2485" s="11" t="s">
        <v>7920</v>
      </c>
      <c r="W2485" s="11" t="s">
        <v>9630</v>
      </c>
      <c r="Y2485" s="11" t="s">
        <v>9280</v>
      </c>
      <c r="AA2485" s="11" t="s">
        <v>151</v>
      </c>
      <c r="AB2485" s="13"/>
      <c r="AC2485" s="13"/>
      <c r="AD2485" s="11" t="s">
        <v>3144</v>
      </c>
      <c r="AE2485" s="13"/>
      <c r="AF2485" s="13"/>
      <c r="AG2485" s="11" t="s">
        <v>152</v>
      </c>
      <c r="AH2485" s="11" t="s">
        <v>9632</v>
      </c>
      <c r="AJ2485" s="13"/>
      <c r="AK2485" s="13"/>
      <c r="AL2485" s="13"/>
      <c r="AM2485" s="13"/>
      <c r="AN2485" s="13"/>
      <c r="AO2485" s="13"/>
      <c r="AP2485" s="11" t="s">
        <v>9746</v>
      </c>
      <c r="AR2485" s="13"/>
      <c r="AS2485" s="13"/>
      <c r="AT2485" s="12" t="b">
        <v>1</v>
      </c>
      <c r="AU2485" s="13"/>
      <c r="AV2485" s="17">
        <v>45940.0</v>
      </c>
      <c r="AW2485" s="13"/>
      <c r="AX2485" s="14" t="s">
        <v>155</v>
      </c>
      <c r="AY2485" s="13"/>
      <c r="AZ2485" s="14">
        <v>1780.0</v>
      </c>
      <c r="BA2485" s="13"/>
    </row>
    <row r="2486">
      <c r="A2486" s="11" t="s">
        <v>9748</v>
      </c>
      <c r="B2486" s="11">
        <v>8188.0</v>
      </c>
      <c r="C2486" s="12" t="b">
        <v>0</v>
      </c>
      <c r="D2486" s="12" t="b">
        <v>1</v>
      </c>
      <c r="E2486" s="12" t="b">
        <v>0</v>
      </c>
      <c r="F2486" s="12" t="b">
        <v>0</v>
      </c>
      <c r="G2486" s="12" t="b">
        <v>1</v>
      </c>
      <c r="H2486" s="12" t="b">
        <v>0</v>
      </c>
      <c r="I2486" s="13"/>
      <c r="J2486" s="13"/>
      <c r="K2486" s="12" t="b">
        <v>0</v>
      </c>
      <c r="L2486" s="14" t="s">
        <v>9217</v>
      </c>
      <c r="M2486" s="11" t="s">
        <v>9749</v>
      </c>
      <c r="N2486" s="11" t="s">
        <v>9750</v>
      </c>
      <c r="O2486" s="11" t="s">
        <v>9751</v>
      </c>
      <c r="P2486" s="11" t="s">
        <v>9221</v>
      </c>
      <c r="Q2486" s="11" t="s">
        <v>972</v>
      </c>
      <c r="R2486" s="11" t="s">
        <v>9752</v>
      </c>
      <c r="S2486" s="11" t="s">
        <v>1099</v>
      </c>
      <c r="T2486" s="11" t="s">
        <v>9224</v>
      </c>
      <c r="V2486" s="13"/>
      <c r="W2486" s="11" t="s">
        <v>9221</v>
      </c>
      <c r="X2486" s="11" t="s">
        <v>1121</v>
      </c>
      <c r="Y2486" s="11" t="s">
        <v>9752</v>
      </c>
      <c r="Z2486" s="13"/>
      <c r="AA2486" s="11" t="s">
        <v>151</v>
      </c>
      <c r="AB2486" s="13"/>
      <c r="AC2486" s="13"/>
      <c r="AD2486" s="11" t="s">
        <v>9752</v>
      </c>
      <c r="AE2486" s="11" t="s">
        <v>9640</v>
      </c>
      <c r="AF2486" s="13"/>
      <c r="AG2486" s="11" t="s">
        <v>152</v>
      </c>
      <c r="AH2486" s="11" t="s">
        <v>9227</v>
      </c>
      <c r="AJ2486" s="11" t="s">
        <v>1121</v>
      </c>
      <c r="AK2486" s="13"/>
      <c r="AL2486" s="13"/>
      <c r="AM2486" s="13"/>
      <c r="AN2486" s="13"/>
      <c r="AO2486" s="13"/>
      <c r="AP2486" s="11" t="s">
        <v>9748</v>
      </c>
      <c r="AR2486" s="13"/>
      <c r="AS2486" s="13"/>
      <c r="AT2486" s="12" t="b">
        <v>1</v>
      </c>
      <c r="AU2486" s="13"/>
      <c r="AV2486" s="17">
        <v>45940.0</v>
      </c>
      <c r="AW2486" s="13"/>
      <c r="AX2486" s="14" t="s">
        <v>155</v>
      </c>
      <c r="AY2486" s="13"/>
      <c r="AZ2486" s="14">
        <v>1143.0</v>
      </c>
      <c r="BA2486" s="13"/>
    </row>
    <row r="2487">
      <c r="A2487" s="11" t="s">
        <v>9753</v>
      </c>
      <c r="B2487" s="11">
        <v>8199.0</v>
      </c>
      <c r="C2487" s="12" t="b">
        <v>0</v>
      </c>
      <c r="D2487" s="12" t="b">
        <v>1</v>
      </c>
      <c r="E2487" s="12" t="b">
        <v>0</v>
      </c>
      <c r="F2487" s="12" t="b">
        <v>0</v>
      </c>
      <c r="G2487" s="12" t="b">
        <v>0</v>
      </c>
      <c r="H2487" s="12" t="b">
        <v>0</v>
      </c>
      <c r="I2487" s="13"/>
      <c r="J2487" s="14" t="s">
        <v>9698</v>
      </c>
      <c r="K2487" s="12" t="b">
        <v>0</v>
      </c>
      <c r="L2487" s="14" t="s">
        <v>9169</v>
      </c>
      <c r="M2487" s="11" t="s">
        <v>1095</v>
      </c>
      <c r="N2487" s="11" t="s">
        <v>9754</v>
      </c>
      <c r="O2487" s="11" t="s">
        <v>1097</v>
      </c>
      <c r="P2487" s="11" t="s">
        <v>9755</v>
      </c>
      <c r="Q2487" s="11" t="s">
        <v>3270</v>
      </c>
      <c r="R2487" s="11" t="s">
        <v>1098</v>
      </c>
      <c r="S2487" s="11" t="s">
        <v>1099</v>
      </c>
      <c r="U2487" s="11" t="s">
        <v>8604</v>
      </c>
      <c r="W2487" s="11" t="s">
        <v>9755</v>
      </c>
      <c r="AA2487" s="11" t="s">
        <v>151</v>
      </c>
      <c r="AB2487" s="13"/>
      <c r="AC2487" s="13"/>
      <c r="AD2487" s="11" t="s">
        <v>1098</v>
      </c>
      <c r="AF2487" s="13"/>
      <c r="AG2487" s="11" t="s">
        <v>152</v>
      </c>
      <c r="AH2487" s="11" t="s">
        <v>9756</v>
      </c>
      <c r="AJ2487" s="13"/>
      <c r="AK2487" s="13"/>
      <c r="AL2487" s="13"/>
      <c r="AM2487" s="13"/>
      <c r="AN2487" s="13"/>
      <c r="AO2487" s="13"/>
      <c r="AP2487" s="11" t="s">
        <v>9753</v>
      </c>
      <c r="AR2487" s="13"/>
      <c r="AS2487" s="13"/>
      <c r="AT2487" s="12" t="b">
        <v>1</v>
      </c>
      <c r="AU2487" s="13"/>
      <c r="AV2487" s="17">
        <v>45940.0</v>
      </c>
      <c r="AW2487" s="13"/>
      <c r="AX2487" s="14" t="s">
        <v>155</v>
      </c>
      <c r="AY2487" s="13"/>
      <c r="AZ2487" s="14">
        <v>1738.0</v>
      </c>
      <c r="BA2487" s="13"/>
    </row>
    <row r="2488">
      <c r="A2488" s="11" t="s">
        <v>9757</v>
      </c>
      <c r="B2488" s="11">
        <v>8200.0</v>
      </c>
      <c r="C2488" s="12" t="b">
        <v>1</v>
      </c>
      <c r="D2488" s="12" t="b">
        <v>1</v>
      </c>
      <c r="E2488" s="12" t="b">
        <v>0</v>
      </c>
      <c r="F2488" s="12" t="b">
        <v>0</v>
      </c>
      <c r="G2488" s="12" t="b">
        <v>0</v>
      </c>
      <c r="H2488" s="12" t="b">
        <v>0</v>
      </c>
      <c r="I2488" s="13"/>
      <c r="J2488" s="14" t="s">
        <v>9698</v>
      </c>
      <c r="K2488" s="12" t="b">
        <v>0</v>
      </c>
      <c r="L2488" s="15">
        <v>45478.0</v>
      </c>
      <c r="M2488" s="11" t="s">
        <v>1095</v>
      </c>
      <c r="N2488" s="11" t="s">
        <v>9758</v>
      </c>
      <c r="O2488" s="11" t="s">
        <v>1097</v>
      </c>
      <c r="P2488" s="11" t="s">
        <v>9759</v>
      </c>
      <c r="Q2488" s="11" t="s">
        <v>3270</v>
      </c>
      <c r="R2488" s="11" t="s">
        <v>1098</v>
      </c>
      <c r="S2488" s="11" t="s">
        <v>1099</v>
      </c>
      <c r="U2488" s="11" t="s">
        <v>8604</v>
      </c>
      <c r="W2488" s="11" t="s">
        <v>9759</v>
      </c>
      <c r="AA2488" s="11" t="s">
        <v>151</v>
      </c>
      <c r="AB2488" s="13"/>
      <c r="AC2488" s="13"/>
      <c r="AD2488" s="11" t="s">
        <v>1098</v>
      </c>
      <c r="AF2488" s="13"/>
      <c r="AG2488" s="11" t="s">
        <v>152</v>
      </c>
      <c r="AH2488" s="11" t="s">
        <v>9760</v>
      </c>
      <c r="AJ2488" s="13"/>
      <c r="AK2488" s="13"/>
      <c r="AL2488" s="13"/>
      <c r="AM2488" s="13"/>
      <c r="AN2488" s="13"/>
      <c r="AO2488" s="13"/>
      <c r="AP2488" s="11" t="s">
        <v>9757</v>
      </c>
      <c r="AR2488" s="13"/>
      <c r="AS2488" s="13"/>
      <c r="AT2488" s="12" t="b">
        <v>1</v>
      </c>
      <c r="AU2488" s="13"/>
      <c r="AV2488" s="17">
        <v>45940.0</v>
      </c>
      <c r="AW2488" s="13"/>
      <c r="AX2488" s="14" t="s">
        <v>155</v>
      </c>
      <c r="AY2488" s="13"/>
      <c r="AZ2488" s="14">
        <v>1686.0</v>
      </c>
      <c r="BA2488" s="13"/>
    </row>
    <row r="2489">
      <c r="A2489" s="11" t="s">
        <v>9761</v>
      </c>
      <c r="B2489" s="11">
        <v>8201.0</v>
      </c>
      <c r="C2489" s="12" t="b">
        <v>0</v>
      </c>
      <c r="D2489" s="12" t="b">
        <v>1</v>
      </c>
      <c r="E2489" s="12" t="b">
        <v>0</v>
      </c>
      <c r="F2489" s="12" t="b">
        <v>0</v>
      </c>
      <c r="G2489" s="12" t="b">
        <v>0</v>
      </c>
      <c r="H2489" s="12" t="b">
        <v>0</v>
      </c>
      <c r="I2489" s="13"/>
      <c r="J2489" s="14" t="s">
        <v>9698</v>
      </c>
      <c r="K2489" s="12" t="b">
        <v>0</v>
      </c>
      <c r="L2489" s="14" t="s">
        <v>9762</v>
      </c>
      <c r="M2489" s="11" t="s">
        <v>1095</v>
      </c>
      <c r="N2489" s="11" t="s">
        <v>9763</v>
      </c>
      <c r="O2489" s="11" t="s">
        <v>1097</v>
      </c>
      <c r="P2489" s="11" t="s">
        <v>9764</v>
      </c>
      <c r="Q2489" s="11" t="s">
        <v>3270</v>
      </c>
      <c r="R2489" s="11" t="s">
        <v>1098</v>
      </c>
      <c r="S2489" s="11" t="s">
        <v>1099</v>
      </c>
      <c r="U2489" s="11" t="s">
        <v>9765</v>
      </c>
      <c r="W2489" s="11" t="s">
        <v>9764</v>
      </c>
      <c r="AA2489" s="11" t="s">
        <v>151</v>
      </c>
      <c r="AB2489" s="13"/>
      <c r="AC2489" s="13"/>
      <c r="AD2489" s="11" t="s">
        <v>1098</v>
      </c>
      <c r="AF2489" s="13"/>
      <c r="AG2489" s="11" t="s">
        <v>152</v>
      </c>
      <c r="AH2489" s="11" t="s">
        <v>9766</v>
      </c>
      <c r="AJ2489" s="13"/>
      <c r="AK2489" s="13"/>
      <c r="AL2489" s="13"/>
      <c r="AM2489" s="13"/>
      <c r="AN2489" s="13"/>
      <c r="AO2489" s="13"/>
      <c r="AP2489" s="11" t="s">
        <v>9761</v>
      </c>
      <c r="AR2489" s="13"/>
      <c r="AS2489" s="13"/>
      <c r="AT2489" s="12" t="b">
        <v>1</v>
      </c>
      <c r="AU2489" s="13"/>
      <c r="AV2489" s="17">
        <v>45940.0</v>
      </c>
      <c r="AW2489" s="13"/>
      <c r="AX2489" s="14" t="s">
        <v>155</v>
      </c>
      <c r="AY2489" s="13"/>
      <c r="AZ2489" s="14">
        <v>1740.0</v>
      </c>
      <c r="BA2489" s="13"/>
    </row>
    <row r="2490">
      <c r="A2490" s="11" t="s">
        <v>9767</v>
      </c>
      <c r="B2490" s="11">
        <v>8202.0</v>
      </c>
      <c r="C2490" s="12" t="b">
        <v>1</v>
      </c>
      <c r="D2490" s="12" t="b">
        <v>0</v>
      </c>
      <c r="E2490" s="12" t="b">
        <v>0</v>
      </c>
      <c r="F2490" s="12" t="b">
        <v>0</v>
      </c>
      <c r="G2490" s="12" t="b">
        <v>0</v>
      </c>
      <c r="H2490" s="12" t="b">
        <v>0</v>
      </c>
      <c r="I2490" s="13"/>
      <c r="J2490" s="14" t="s">
        <v>9698</v>
      </c>
      <c r="K2490" s="12" t="b">
        <v>0</v>
      </c>
      <c r="L2490" s="15">
        <v>45363.0</v>
      </c>
      <c r="M2490" s="11" t="s">
        <v>1095</v>
      </c>
      <c r="N2490" s="11" t="s">
        <v>9768</v>
      </c>
      <c r="O2490" s="11" t="s">
        <v>1097</v>
      </c>
      <c r="P2490" s="11" t="s">
        <v>9769</v>
      </c>
      <c r="Q2490" s="11" t="s">
        <v>3270</v>
      </c>
      <c r="R2490" s="11" t="s">
        <v>1098</v>
      </c>
      <c r="S2490" s="11" t="s">
        <v>1099</v>
      </c>
      <c r="U2490" s="11" t="s">
        <v>9765</v>
      </c>
      <c r="W2490" s="11" t="s">
        <v>9769</v>
      </c>
      <c r="AA2490" s="11" t="s">
        <v>151</v>
      </c>
      <c r="AB2490" s="13"/>
      <c r="AC2490" s="13"/>
      <c r="AD2490" s="11" t="s">
        <v>1098</v>
      </c>
      <c r="AF2490" s="13"/>
      <c r="AG2490" s="11" t="s">
        <v>152</v>
      </c>
      <c r="AH2490" s="11" t="s">
        <v>9770</v>
      </c>
      <c r="AJ2490" s="13"/>
      <c r="AK2490" s="13"/>
      <c r="AL2490" s="13"/>
      <c r="AM2490" s="13"/>
      <c r="AN2490" s="13"/>
      <c r="AO2490" s="13"/>
      <c r="AP2490" s="11" t="s">
        <v>9767</v>
      </c>
      <c r="AR2490" s="13"/>
      <c r="AS2490" s="13"/>
      <c r="AT2490" s="12" t="b">
        <v>1</v>
      </c>
      <c r="AU2490" s="13"/>
      <c r="AV2490" s="17">
        <v>45940.0</v>
      </c>
      <c r="AW2490" s="13"/>
      <c r="AX2490" s="14" t="s">
        <v>155</v>
      </c>
      <c r="AY2490" s="13"/>
      <c r="AZ2490" s="14">
        <v>1744.0</v>
      </c>
      <c r="BA2490" s="13"/>
    </row>
    <row r="2491">
      <c r="A2491" s="11" t="s">
        <v>9771</v>
      </c>
      <c r="B2491" s="11">
        <v>8204.0</v>
      </c>
      <c r="C2491" s="12" t="b">
        <v>0</v>
      </c>
      <c r="D2491" s="12" t="b">
        <v>1</v>
      </c>
      <c r="E2491" s="12" t="b">
        <v>0</v>
      </c>
      <c r="F2491" s="12" t="b">
        <v>0</v>
      </c>
      <c r="G2491" s="12" t="b">
        <v>0</v>
      </c>
      <c r="H2491" s="12" t="b">
        <v>0</v>
      </c>
      <c r="I2491" s="13"/>
      <c r="J2491" s="14" t="s">
        <v>9698</v>
      </c>
      <c r="K2491" s="12" t="b">
        <v>0</v>
      </c>
      <c r="L2491" s="14" t="s">
        <v>9169</v>
      </c>
      <c r="M2491" s="11" t="s">
        <v>1805</v>
      </c>
      <c r="N2491" s="11" t="s">
        <v>9772</v>
      </c>
      <c r="O2491" s="11" t="s">
        <v>1807</v>
      </c>
      <c r="P2491" s="11" t="s">
        <v>9755</v>
      </c>
      <c r="Q2491" s="11" t="s">
        <v>3270</v>
      </c>
      <c r="R2491" s="11" t="s">
        <v>1808</v>
      </c>
      <c r="S2491" s="11" t="s">
        <v>1065</v>
      </c>
      <c r="U2491" s="13"/>
      <c r="V2491" s="13"/>
      <c r="W2491" s="11" t="s">
        <v>9755</v>
      </c>
      <c r="AA2491" s="11" t="s">
        <v>151</v>
      </c>
      <c r="AB2491" s="13"/>
      <c r="AC2491" s="13"/>
      <c r="AD2491" s="11" t="s">
        <v>1808</v>
      </c>
      <c r="AE2491" s="13"/>
      <c r="AF2491" s="13"/>
      <c r="AG2491" s="11" t="s">
        <v>152</v>
      </c>
      <c r="AH2491" s="11" t="s">
        <v>9756</v>
      </c>
      <c r="AJ2491" s="13"/>
      <c r="AK2491" s="13"/>
      <c r="AL2491" s="13"/>
      <c r="AM2491" s="13"/>
      <c r="AN2491" s="13"/>
      <c r="AO2491" s="13"/>
      <c r="AP2491" s="11" t="s">
        <v>9771</v>
      </c>
      <c r="AR2491" s="13"/>
      <c r="AS2491" s="13"/>
      <c r="AT2491" s="12" t="b">
        <v>1</v>
      </c>
      <c r="AU2491" s="13"/>
      <c r="AV2491" s="14" t="s">
        <v>167</v>
      </c>
      <c r="AW2491" s="13"/>
      <c r="AX2491" s="14" t="s">
        <v>155</v>
      </c>
      <c r="AY2491" s="13"/>
      <c r="AZ2491" s="14">
        <v>7684.0</v>
      </c>
      <c r="BA2491" s="13"/>
    </row>
    <row r="2492">
      <c r="A2492" s="11" t="s">
        <v>9773</v>
      </c>
      <c r="B2492" s="11">
        <v>8205.0</v>
      </c>
      <c r="C2492" s="12" t="b">
        <v>0</v>
      </c>
      <c r="D2492" s="12" t="b">
        <v>1</v>
      </c>
      <c r="E2492" s="12" t="b">
        <v>0</v>
      </c>
      <c r="F2492" s="12" t="b">
        <v>0</v>
      </c>
      <c r="G2492" s="12" t="b">
        <v>0</v>
      </c>
      <c r="H2492" s="12" t="b">
        <v>0</v>
      </c>
      <c r="I2492" s="13"/>
      <c r="J2492" s="14" t="s">
        <v>9698</v>
      </c>
      <c r="K2492" s="12" t="b">
        <v>0</v>
      </c>
      <c r="L2492" s="15">
        <v>45478.0</v>
      </c>
      <c r="M2492" s="11" t="s">
        <v>1805</v>
      </c>
      <c r="N2492" s="11" t="s">
        <v>9774</v>
      </c>
      <c r="O2492" s="11" t="s">
        <v>1807</v>
      </c>
      <c r="P2492" s="11" t="s">
        <v>9759</v>
      </c>
      <c r="Q2492" s="11" t="s">
        <v>3270</v>
      </c>
      <c r="R2492" s="11" t="s">
        <v>1808</v>
      </c>
      <c r="S2492" s="11" t="s">
        <v>1065</v>
      </c>
      <c r="U2492" s="11" t="s">
        <v>7533</v>
      </c>
      <c r="W2492" s="11" t="s">
        <v>9759</v>
      </c>
      <c r="AA2492" s="11" t="s">
        <v>151</v>
      </c>
      <c r="AB2492" s="13"/>
      <c r="AC2492" s="13"/>
      <c r="AD2492" s="11" t="s">
        <v>1808</v>
      </c>
      <c r="AE2492" s="13"/>
      <c r="AF2492" s="13"/>
      <c r="AG2492" s="11" t="s">
        <v>152</v>
      </c>
      <c r="AH2492" s="11" t="s">
        <v>9760</v>
      </c>
      <c r="AJ2492" s="13"/>
      <c r="AK2492" s="13"/>
      <c r="AL2492" s="13"/>
      <c r="AM2492" s="13"/>
      <c r="AN2492" s="13"/>
      <c r="AO2492" s="13"/>
      <c r="AP2492" s="11" t="s">
        <v>9773</v>
      </c>
      <c r="AR2492" s="13"/>
      <c r="AS2492" s="13"/>
      <c r="AT2492" s="12" t="b">
        <v>1</v>
      </c>
      <c r="AU2492" s="13"/>
      <c r="AV2492" s="14" t="s">
        <v>167</v>
      </c>
      <c r="AW2492" s="13"/>
      <c r="AX2492" s="14" t="s">
        <v>155</v>
      </c>
      <c r="AY2492" s="13"/>
      <c r="AZ2492" s="14">
        <v>7685.0</v>
      </c>
      <c r="BA2492" s="13"/>
    </row>
    <row r="2493">
      <c r="A2493" s="11" t="s">
        <v>9775</v>
      </c>
      <c r="B2493" s="11">
        <v>8206.0</v>
      </c>
      <c r="C2493" s="12" t="b">
        <v>1</v>
      </c>
      <c r="D2493" s="12" t="b">
        <v>0</v>
      </c>
      <c r="E2493" s="12" t="b">
        <v>0</v>
      </c>
      <c r="F2493" s="12" t="b">
        <v>0</v>
      </c>
      <c r="G2493" s="12" t="b">
        <v>0</v>
      </c>
      <c r="H2493" s="12" t="b">
        <v>0</v>
      </c>
      <c r="I2493" s="13"/>
      <c r="J2493" s="14" t="s">
        <v>9698</v>
      </c>
      <c r="K2493" s="12" t="b">
        <v>0</v>
      </c>
      <c r="L2493" s="14" t="s">
        <v>9762</v>
      </c>
      <c r="M2493" s="11" t="s">
        <v>1805</v>
      </c>
      <c r="N2493" s="11" t="s">
        <v>9776</v>
      </c>
      <c r="O2493" s="11" t="s">
        <v>1807</v>
      </c>
      <c r="P2493" s="11" t="s">
        <v>9764</v>
      </c>
      <c r="Q2493" s="11" t="s">
        <v>3270</v>
      </c>
      <c r="R2493" s="11" t="s">
        <v>1808</v>
      </c>
      <c r="S2493" s="11" t="s">
        <v>1065</v>
      </c>
      <c r="U2493" s="11" t="s">
        <v>7533</v>
      </c>
      <c r="W2493" s="11" t="s">
        <v>9764</v>
      </c>
      <c r="AA2493" s="11" t="s">
        <v>151</v>
      </c>
      <c r="AB2493" s="13"/>
      <c r="AC2493" s="13"/>
      <c r="AD2493" s="11" t="s">
        <v>1808</v>
      </c>
      <c r="AE2493" s="13"/>
      <c r="AF2493" s="13"/>
      <c r="AG2493" s="11" t="s">
        <v>152</v>
      </c>
      <c r="AH2493" s="11" t="s">
        <v>9766</v>
      </c>
      <c r="AJ2493" s="13"/>
      <c r="AK2493" s="13"/>
      <c r="AL2493" s="13"/>
      <c r="AM2493" s="13"/>
      <c r="AN2493" s="13"/>
      <c r="AO2493" s="13"/>
      <c r="AP2493" s="11" t="s">
        <v>9775</v>
      </c>
      <c r="AR2493" s="13"/>
      <c r="AS2493" s="13"/>
      <c r="AT2493" s="12" t="b">
        <v>1</v>
      </c>
      <c r="AU2493" s="13"/>
      <c r="AV2493" s="14" t="s">
        <v>167</v>
      </c>
      <c r="AW2493" s="13"/>
      <c r="AX2493" s="14" t="s">
        <v>155</v>
      </c>
      <c r="AY2493" s="13"/>
      <c r="AZ2493" s="14">
        <v>7687.0</v>
      </c>
      <c r="BA2493" s="13"/>
    </row>
    <row r="2494">
      <c r="A2494" s="11" t="s">
        <v>9777</v>
      </c>
      <c r="B2494" s="11">
        <v>8207.0</v>
      </c>
      <c r="C2494" s="12" t="b">
        <v>1</v>
      </c>
      <c r="D2494" s="12" t="b">
        <v>0</v>
      </c>
      <c r="E2494" s="12" t="b">
        <v>0</v>
      </c>
      <c r="F2494" s="12" t="b">
        <v>0</v>
      </c>
      <c r="G2494" s="12" t="b">
        <v>0</v>
      </c>
      <c r="H2494" s="12" t="b">
        <v>0</v>
      </c>
      <c r="I2494" s="13"/>
      <c r="J2494" s="13"/>
      <c r="K2494" s="12" t="b">
        <v>0</v>
      </c>
      <c r="L2494" s="15">
        <v>45363.0</v>
      </c>
      <c r="M2494" s="11" t="s">
        <v>1805</v>
      </c>
      <c r="N2494" s="11" t="s">
        <v>9778</v>
      </c>
      <c r="O2494" s="11" t="s">
        <v>1807</v>
      </c>
      <c r="P2494" s="11" t="s">
        <v>9769</v>
      </c>
      <c r="Q2494" s="11" t="s">
        <v>3270</v>
      </c>
      <c r="R2494" s="11" t="s">
        <v>1808</v>
      </c>
      <c r="S2494" s="11" t="s">
        <v>1065</v>
      </c>
      <c r="U2494" s="11" t="s">
        <v>7533</v>
      </c>
      <c r="W2494" s="11" t="s">
        <v>9769</v>
      </c>
      <c r="AA2494" s="11" t="s">
        <v>151</v>
      </c>
      <c r="AB2494" s="13"/>
      <c r="AC2494" s="13"/>
      <c r="AD2494" s="11" t="s">
        <v>1808</v>
      </c>
      <c r="AE2494" s="13"/>
      <c r="AF2494" s="13"/>
      <c r="AG2494" s="11" t="s">
        <v>152</v>
      </c>
      <c r="AH2494" s="11" t="s">
        <v>9770</v>
      </c>
      <c r="AJ2494" s="13"/>
      <c r="AK2494" s="13"/>
      <c r="AL2494" s="13"/>
      <c r="AM2494" s="13"/>
      <c r="AN2494" s="13"/>
      <c r="AO2494" s="13"/>
      <c r="AP2494" s="11" t="s">
        <v>9777</v>
      </c>
      <c r="AR2494" s="13"/>
      <c r="AS2494" s="13"/>
      <c r="AT2494" s="12" t="b">
        <v>1</v>
      </c>
      <c r="AU2494" s="13"/>
      <c r="AV2494" s="14" t="s">
        <v>167</v>
      </c>
      <c r="AW2494" s="13"/>
      <c r="AX2494" s="14" t="s">
        <v>155</v>
      </c>
      <c r="AY2494" s="13"/>
      <c r="AZ2494" s="14">
        <v>7686.0</v>
      </c>
      <c r="BA2494" s="13"/>
    </row>
    <row r="2495">
      <c r="A2495" s="11" t="s">
        <v>9779</v>
      </c>
      <c r="B2495" s="11">
        <v>8211.0</v>
      </c>
      <c r="C2495" s="12" t="b">
        <v>0</v>
      </c>
      <c r="D2495" s="12" t="b">
        <v>1</v>
      </c>
      <c r="E2495" s="12" t="b">
        <v>0</v>
      </c>
      <c r="F2495" s="12" t="b">
        <v>0</v>
      </c>
      <c r="G2495" s="12" t="b">
        <v>0</v>
      </c>
      <c r="H2495" s="12" t="b">
        <v>0</v>
      </c>
      <c r="I2495" s="13"/>
      <c r="J2495" s="14" t="s">
        <v>9698</v>
      </c>
      <c r="K2495" s="12" t="b">
        <v>0</v>
      </c>
      <c r="L2495" s="14" t="s">
        <v>9169</v>
      </c>
      <c r="M2495" s="11" t="s">
        <v>1787</v>
      </c>
      <c r="N2495" s="11" t="s">
        <v>9780</v>
      </c>
      <c r="O2495" s="11" t="s">
        <v>1789</v>
      </c>
      <c r="P2495" s="11" t="s">
        <v>9781</v>
      </c>
      <c r="Q2495" s="11" t="s">
        <v>3270</v>
      </c>
      <c r="R2495" s="11" t="s">
        <v>1790</v>
      </c>
      <c r="S2495" s="11" t="s">
        <v>1791</v>
      </c>
      <c r="T2495" s="13"/>
      <c r="U2495" s="11" t="s">
        <v>9089</v>
      </c>
      <c r="W2495" s="11" t="s">
        <v>9781</v>
      </c>
      <c r="AA2495" s="11" t="s">
        <v>151</v>
      </c>
      <c r="AB2495" s="13"/>
      <c r="AC2495" s="13"/>
      <c r="AD2495" s="11" t="s">
        <v>1790</v>
      </c>
      <c r="AE2495" s="13"/>
      <c r="AF2495" s="13"/>
      <c r="AG2495" s="11" t="s">
        <v>152</v>
      </c>
      <c r="AH2495" s="11" t="s">
        <v>9782</v>
      </c>
      <c r="AJ2495" s="13"/>
      <c r="AK2495" s="13"/>
      <c r="AL2495" s="13"/>
      <c r="AM2495" s="13"/>
      <c r="AN2495" s="13"/>
      <c r="AO2495" s="13"/>
      <c r="AP2495" s="11" t="s">
        <v>9779</v>
      </c>
      <c r="AR2495" s="13"/>
      <c r="AS2495" s="13"/>
      <c r="AT2495" s="12" t="b">
        <v>1</v>
      </c>
      <c r="AU2495" s="13"/>
      <c r="AV2495" s="17">
        <v>45940.0</v>
      </c>
      <c r="AW2495" s="13"/>
      <c r="AX2495" s="14" t="s">
        <v>155</v>
      </c>
      <c r="AY2495" s="13"/>
      <c r="AZ2495" s="14">
        <v>1750.0</v>
      </c>
      <c r="BA2495" s="13"/>
    </row>
    <row r="2496">
      <c r="A2496" s="11" t="s">
        <v>9783</v>
      </c>
      <c r="B2496" s="11">
        <v>8212.0</v>
      </c>
      <c r="C2496" s="12" t="b">
        <v>1</v>
      </c>
      <c r="D2496" s="12" t="b">
        <v>0</v>
      </c>
      <c r="E2496" s="12" t="b">
        <v>0</v>
      </c>
      <c r="F2496" s="12" t="b">
        <v>0</v>
      </c>
      <c r="G2496" s="12" t="b">
        <v>0</v>
      </c>
      <c r="H2496" s="12" t="b">
        <v>0</v>
      </c>
      <c r="I2496" s="13"/>
      <c r="J2496" s="14" t="s">
        <v>9698</v>
      </c>
      <c r="K2496" s="12" t="b">
        <v>0</v>
      </c>
      <c r="L2496" s="15">
        <v>45511.0</v>
      </c>
      <c r="M2496" s="11" t="s">
        <v>1787</v>
      </c>
      <c r="N2496" s="11" t="s">
        <v>9784</v>
      </c>
      <c r="O2496" s="11" t="s">
        <v>1789</v>
      </c>
      <c r="P2496" s="11" t="s">
        <v>9785</v>
      </c>
      <c r="Q2496" s="11" t="s">
        <v>3270</v>
      </c>
      <c r="R2496" s="11" t="s">
        <v>1790</v>
      </c>
      <c r="S2496" s="11" t="s">
        <v>1791</v>
      </c>
      <c r="T2496" s="13"/>
      <c r="U2496" s="11" t="s">
        <v>9089</v>
      </c>
      <c r="W2496" s="11" t="s">
        <v>9785</v>
      </c>
      <c r="AA2496" s="11" t="s">
        <v>151</v>
      </c>
      <c r="AB2496" s="13"/>
      <c r="AC2496" s="13"/>
      <c r="AD2496" s="11" t="s">
        <v>1790</v>
      </c>
      <c r="AE2496" s="13"/>
      <c r="AF2496" s="13"/>
      <c r="AG2496" s="11" t="s">
        <v>152</v>
      </c>
      <c r="AH2496" s="11" t="s">
        <v>9786</v>
      </c>
      <c r="AJ2496" s="13"/>
      <c r="AK2496" s="13"/>
      <c r="AL2496" s="13"/>
      <c r="AM2496" s="13"/>
      <c r="AN2496" s="13"/>
      <c r="AO2496" s="13"/>
      <c r="AP2496" s="11" t="s">
        <v>9783</v>
      </c>
      <c r="AR2496" s="13"/>
      <c r="AS2496" s="13"/>
      <c r="AT2496" s="12" t="b">
        <v>1</v>
      </c>
      <c r="AU2496" s="13"/>
      <c r="AV2496" s="17">
        <v>45940.0</v>
      </c>
      <c r="AW2496" s="13"/>
      <c r="AX2496" s="14" t="s">
        <v>155</v>
      </c>
      <c r="AY2496" s="13"/>
      <c r="AZ2496" s="14">
        <v>1733.0</v>
      </c>
      <c r="BA2496" s="13"/>
    </row>
    <row r="2497">
      <c r="A2497" s="11" t="s">
        <v>9787</v>
      </c>
      <c r="B2497" s="11">
        <v>8213.0</v>
      </c>
      <c r="C2497" s="12" t="b">
        <v>1</v>
      </c>
      <c r="D2497" s="12" t="b">
        <v>1</v>
      </c>
      <c r="E2497" s="12" t="b">
        <v>0</v>
      </c>
      <c r="F2497" s="12" t="b">
        <v>0</v>
      </c>
      <c r="G2497" s="12" t="b">
        <v>0</v>
      </c>
      <c r="H2497" s="12" t="b">
        <v>0</v>
      </c>
      <c r="I2497" s="13"/>
      <c r="J2497" s="14" t="s">
        <v>9698</v>
      </c>
      <c r="K2497" s="12" t="b">
        <v>0</v>
      </c>
      <c r="L2497" s="14" t="s">
        <v>9714</v>
      </c>
      <c r="M2497" s="11" t="s">
        <v>1787</v>
      </c>
      <c r="N2497" s="11" t="s">
        <v>9788</v>
      </c>
      <c r="O2497" s="11" t="s">
        <v>1789</v>
      </c>
      <c r="P2497" s="11" t="s">
        <v>9789</v>
      </c>
      <c r="Q2497" s="11" t="s">
        <v>3270</v>
      </c>
      <c r="R2497" s="11" t="s">
        <v>1790</v>
      </c>
      <c r="S2497" s="11" t="s">
        <v>1791</v>
      </c>
      <c r="T2497" s="13"/>
      <c r="U2497" s="11" t="s">
        <v>9089</v>
      </c>
      <c r="W2497" s="11" t="s">
        <v>9789</v>
      </c>
      <c r="AA2497" s="11" t="s">
        <v>151</v>
      </c>
      <c r="AB2497" s="13"/>
      <c r="AC2497" s="13"/>
      <c r="AD2497" s="11" t="s">
        <v>1790</v>
      </c>
      <c r="AE2497" s="13"/>
      <c r="AF2497" s="13"/>
      <c r="AG2497" s="11" t="s">
        <v>152</v>
      </c>
      <c r="AH2497" s="11" t="s">
        <v>9790</v>
      </c>
      <c r="AJ2497" s="13"/>
      <c r="AK2497" s="13"/>
      <c r="AL2497" s="13"/>
      <c r="AM2497" s="13"/>
      <c r="AN2497" s="13"/>
      <c r="AO2497" s="13"/>
      <c r="AP2497" s="11" t="s">
        <v>9787</v>
      </c>
      <c r="AR2497" s="13"/>
      <c r="AS2497" s="13"/>
      <c r="AT2497" s="12" t="b">
        <v>1</v>
      </c>
      <c r="AU2497" s="13"/>
      <c r="AV2497" s="17">
        <v>45940.0</v>
      </c>
      <c r="AW2497" s="13"/>
      <c r="AX2497" s="14" t="s">
        <v>155</v>
      </c>
      <c r="AY2497" s="13"/>
      <c r="AZ2497" s="14">
        <v>1755.0</v>
      </c>
      <c r="BA2497" s="13"/>
    </row>
    <row r="2498">
      <c r="A2498" s="11" t="s">
        <v>9791</v>
      </c>
      <c r="B2498" s="11">
        <v>8214.0</v>
      </c>
      <c r="C2498" s="12" t="b">
        <v>0</v>
      </c>
      <c r="D2498" s="12" t="b">
        <v>0</v>
      </c>
      <c r="E2498" s="12" t="b">
        <v>0</v>
      </c>
      <c r="F2498" s="12" t="b">
        <v>0</v>
      </c>
      <c r="G2498" s="12" t="b">
        <v>0</v>
      </c>
      <c r="H2498" s="12" t="b">
        <v>0</v>
      </c>
      <c r="I2498" s="13"/>
      <c r="J2498" s="14" t="s">
        <v>9698</v>
      </c>
      <c r="K2498" s="12" t="b">
        <v>0</v>
      </c>
      <c r="L2498" s="15">
        <v>45394.0</v>
      </c>
      <c r="M2498" s="11" t="s">
        <v>1787</v>
      </c>
      <c r="N2498" s="11" t="s">
        <v>9792</v>
      </c>
      <c r="O2498" s="11" t="s">
        <v>1789</v>
      </c>
      <c r="P2498" s="11" t="s">
        <v>9793</v>
      </c>
      <c r="Q2498" s="11" t="s">
        <v>3270</v>
      </c>
      <c r="R2498" s="11" t="s">
        <v>1790</v>
      </c>
      <c r="S2498" s="11" t="s">
        <v>1791</v>
      </c>
      <c r="T2498" s="13"/>
      <c r="U2498" s="11" t="s">
        <v>9089</v>
      </c>
      <c r="W2498" s="11" t="s">
        <v>9793</v>
      </c>
      <c r="AA2498" s="11" t="s">
        <v>151</v>
      </c>
      <c r="AB2498" s="13"/>
      <c r="AC2498" s="13"/>
      <c r="AD2498" s="11" t="s">
        <v>1790</v>
      </c>
      <c r="AE2498" s="13"/>
      <c r="AF2498" s="13"/>
      <c r="AG2498" s="11" t="s">
        <v>152</v>
      </c>
      <c r="AH2498" s="11" t="s">
        <v>9794</v>
      </c>
      <c r="AJ2498" s="13"/>
      <c r="AK2498" s="13"/>
      <c r="AL2498" s="13"/>
      <c r="AM2498" s="13"/>
      <c r="AN2498" s="13"/>
      <c r="AO2498" s="13"/>
      <c r="AP2498" s="11" t="s">
        <v>9791</v>
      </c>
      <c r="AR2498" s="13"/>
      <c r="AS2498" s="13"/>
      <c r="AT2498" s="12" t="b">
        <v>1</v>
      </c>
      <c r="AU2498" s="13"/>
      <c r="AV2498" s="17">
        <v>45940.0</v>
      </c>
      <c r="AW2498" s="13"/>
      <c r="AX2498" s="14" t="s">
        <v>155</v>
      </c>
      <c r="AY2498" s="13"/>
      <c r="AZ2498" s="14">
        <v>1757.0</v>
      </c>
      <c r="BA2498" s="13"/>
    </row>
    <row r="2499">
      <c r="A2499" s="11" t="s">
        <v>9795</v>
      </c>
      <c r="B2499" s="11">
        <v>8215.0</v>
      </c>
      <c r="C2499" s="12" t="b">
        <v>0</v>
      </c>
      <c r="D2499" s="12" t="b">
        <v>1</v>
      </c>
      <c r="E2499" s="12" t="b">
        <v>0</v>
      </c>
      <c r="F2499" s="12" t="b">
        <v>0</v>
      </c>
      <c r="G2499" s="12" t="b">
        <v>0</v>
      </c>
      <c r="H2499" s="12" t="b">
        <v>0</v>
      </c>
      <c r="I2499" s="13"/>
      <c r="J2499" s="14" t="s">
        <v>9698</v>
      </c>
      <c r="K2499" s="12" t="b">
        <v>0</v>
      </c>
      <c r="L2499" s="14" t="s">
        <v>9169</v>
      </c>
      <c r="M2499" s="11" t="s">
        <v>1221</v>
      </c>
      <c r="N2499" s="11" t="s">
        <v>9796</v>
      </c>
      <c r="O2499" s="11" t="s">
        <v>3879</v>
      </c>
      <c r="P2499" s="11" t="s">
        <v>9781</v>
      </c>
      <c r="Q2499" s="11" t="s">
        <v>3270</v>
      </c>
      <c r="R2499" s="11" t="s">
        <v>3880</v>
      </c>
      <c r="S2499" s="11" t="s">
        <v>3881</v>
      </c>
      <c r="V2499" s="13"/>
      <c r="W2499" s="11" t="s">
        <v>9781</v>
      </c>
      <c r="AA2499" s="11" t="s">
        <v>151</v>
      </c>
      <c r="AB2499" s="13"/>
      <c r="AC2499" s="13"/>
      <c r="AD2499" s="11" t="s">
        <v>3880</v>
      </c>
      <c r="AE2499" s="13"/>
      <c r="AF2499" s="13"/>
      <c r="AG2499" s="11" t="s">
        <v>152</v>
      </c>
      <c r="AH2499" s="11" t="s">
        <v>9782</v>
      </c>
      <c r="AJ2499" s="13"/>
      <c r="AK2499" s="13"/>
      <c r="AL2499" s="13"/>
      <c r="AM2499" s="13"/>
      <c r="AN2499" s="13"/>
      <c r="AO2499" s="13"/>
      <c r="AP2499" s="11" t="s">
        <v>9795</v>
      </c>
      <c r="AR2499" s="13"/>
      <c r="AS2499" s="13"/>
      <c r="AT2499" s="12" t="b">
        <v>1</v>
      </c>
      <c r="AU2499" s="13"/>
      <c r="AV2499" s="17">
        <v>45940.0</v>
      </c>
      <c r="AW2499" s="13"/>
      <c r="AX2499" s="14" t="s">
        <v>155</v>
      </c>
      <c r="AY2499" s="13"/>
      <c r="AZ2499" s="14">
        <v>1749.0</v>
      </c>
      <c r="BA2499" s="13"/>
    </row>
    <row r="2500">
      <c r="A2500" s="11" t="s">
        <v>9797</v>
      </c>
      <c r="B2500" s="11">
        <v>8216.0</v>
      </c>
      <c r="C2500" s="12" t="b">
        <v>0</v>
      </c>
      <c r="D2500" s="12" t="b">
        <v>0</v>
      </c>
      <c r="E2500" s="12" t="b">
        <v>0</v>
      </c>
      <c r="F2500" s="12" t="b">
        <v>0</v>
      </c>
      <c r="G2500" s="12" t="b">
        <v>0</v>
      </c>
      <c r="H2500" s="12" t="b">
        <v>0</v>
      </c>
      <c r="I2500" s="13"/>
      <c r="J2500" s="14" t="s">
        <v>9698</v>
      </c>
      <c r="K2500" s="12" t="b">
        <v>0</v>
      </c>
      <c r="L2500" s="15">
        <v>45511.0</v>
      </c>
      <c r="M2500" s="11" t="s">
        <v>1221</v>
      </c>
      <c r="N2500" s="11" t="s">
        <v>9798</v>
      </c>
      <c r="O2500" s="11" t="s">
        <v>3879</v>
      </c>
      <c r="P2500" s="11" t="s">
        <v>9785</v>
      </c>
      <c r="Q2500" s="11" t="s">
        <v>3270</v>
      </c>
      <c r="R2500" s="11" t="s">
        <v>3880</v>
      </c>
      <c r="S2500" s="11" t="s">
        <v>3881</v>
      </c>
      <c r="V2500" s="13"/>
      <c r="W2500" s="11" t="s">
        <v>9785</v>
      </c>
      <c r="AA2500" s="11" t="s">
        <v>151</v>
      </c>
      <c r="AB2500" s="13"/>
      <c r="AC2500" s="13"/>
      <c r="AD2500" s="11" t="s">
        <v>3880</v>
      </c>
      <c r="AE2500" s="13"/>
      <c r="AF2500" s="13"/>
      <c r="AG2500" s="11" t="s">
        <v>152</v>
      </c>
      <c r="AH2500" s="11" t="s">
        <v>9786</v>
      </c>
      <c r="AJ2500" s="13"/>
      <c r="AK2500" s="13"/>
      <c r="AL2500" s="13"/>
      <c r="AM2500" s="13"/>
      <c r="AN2500" s="13"/>
      <c r="AO2500" s="13"/>
      <c r="AP2500" s="11" t="s">
        <v>9797</v>
      </c>
      <c r="AR2500" s="13"/>
      <c r="AS2500" s="13"/>
      <c r="AT2500" s="12" t="b">
        <v>1</v>
      </c>
      <c r="AU2500" s="13"/>
      <c r="AV2500" s="17">
        <v>45940.0</v>
      </c>
      <c r="AW2500" s="13"/>
      <c r="AX2500" s="14" t="s">
        <v>155</v>
      </c>
      <c r="AY2500" s="13"/>
      <c r="AZ2500" s="14">
        <v>1731.0</v>
      </c>
      <c r="BA2500" s="13"/>
    </row>
    <row r="2501">
      <c r="A2501" s="11" t="s">
        <v>9799</v>
      </c>
      <c r="B2501" s="11">
        <v>8217.0</v>
      </c>
      <c r="C2501" s="12" t="b">
        <v>1</v>
      </c>
      <c r="D2501" s="12" t="b">
        <v>0</v>
      </c>
      <c r="E2501" s="12" t="b">
        <v>0</v>
      </c>
      <c r="F2501" s="12" t="b">
        <v>0</v>
      </c>
      <c r="G2501" s="12" t="b">
        <v>0</v>
      </c>
      <c r="H2501" s="12" t="b">
        <v>0</v>
      </c>
      <c r="I2501" s="13"/>
      <c r="J2501" s="14" t="s">
        <v>9698</v>
      </c>
      <c r="K2501" s="12" t="b">
        <v>0</v>
      </c>
      <c r="L2501" s="14" t="s">
        <v>9714</v>
      </c>
      <c r="M2501" s="11" t="s">
        <v>1221</v>
      </c>
      <c r="N2501" s="11" t="s">
        <v>9800</v>
      </c>
      <c r="O2501" s="11" t="s">
        <v>3879</v>
      </c>
      <c r="P2501" s="11" t="s">
        <v>9789</v>
      </c>
      <c r="Q2501" s="11" t="s">
        <v>3270</v>
      </c>
      <c r="R2501" s="11" t="s">
        <v>3880</v>
      </c>
      <c r="S2501" s="11" t="s">
        <v>3881</v>
      </c>
      <c r="V2501" s="13"/>
      <c r="W2501" s="11" t="s">
        <v>9789</v>
      </c>
      <c r="AA2501" s="11" t="s">
        <v>215</v>
      </c>
      <c r="AB2501" s="13"/>
      <c r="AC2501" s="13"/>
      <c r="AD2501" s="11" t="s">
        <v>3880</v>
      </c>
      <c r="AE2501" s="13"/>
      <c r="AF2501" s="13"/>
      <c r="AG2501" s="11" t="s">
        <v>152</v>
      </c>
      <c r="AH2501" s="11" t="s">
        <v>9790</v>
      </c>
      <c r="AJ2501" s="13"/>
      <c r="AK2501" s="13"/>
      <c r="AL2501" s="13"/>
      <c r="AM2501" s="13"/>
      <c r="AN2501" s="13"/>
      <c r="AO2501" s="13"/>
      <c r="AP2501" s="11" t="s">
        <v>9799</v>
      </c>
      <c r="AR2501" s="13"/>
      <c r="AS2501" s="13"/>
      <c r="AT2501" s="12" t="b">
        <v>1</v>
      </c>
      <c r="AU2501" s="13"/>
      <c r="AV2501" s="17">
        <v>45940.0</v>
      </c>
      <c r="AW2501" s="13"/>
      <c r="AX2501" s="14" t="s">
        <v>155</v>
      </c>
      <c r="AY2501" s="13"/>
      <c r="AZ2501" s="14">
        <v>1752.0</v>
      </c>
      <c r="BA2501" s="13"/>
    </row>
    <row r="2502">
      <c r="A2502" s="11" t="s">
        <v>9801</v>
      </c>
      <c r="B2502" s="11">
        <v>8218.0</v>
      </c>
      <c r="C2502" s="12" t="b">
        <v>1</v>
      </c>
      <c r="D2502" s="12" t="b">
        <v>0</v>
      </c>
      <c r="E2502" s="12" t="b">
        <v>0</v>
      </c>
      <c r="F2502" s="12" t="b">
        <v>0</v>
      </c>
      <c r="G2502" s="12" t="b">
        <v>0</v>
      </c>
      <c r="H2502" s="12" t="b">
        <v>0</v>
      </c>
      <c r="I2502" s="13"/>
      <c r="J2502" s="14" t="s">
        <v>9698</v>
      </c>
      <c r="K2502" s="12" t="b">
        <v>0</v>
      </c>
      <c r="L2502" s="15">
        <v>45394.0</v>
      </c>
      <c r="M2502" s="11" t="s">
        <v>1221</v>
      </c>
      <c r="N2502" s="11" t="s">
        <v>9802</v>
      </c>
      <c r="O2502" s="11" t="s">
        <v>3879</v>
      </c>
      <c r="P2502" s="11" t="s">
        <v>9793</v>
      </c>
      <c r="Q2502" s="11" t="s">
        <v>3270</v>
      </c>
      <c r="R2502" s="11" t="s">
        <v>3880</v>
      </c>
      <c r="S2502" s="11" t="s">
        <v>3881</v>
      </c>
      <c r="V2502" s="13"/>
      <c r="W2502" s="11" t="s">
        <v>9793</v>
      </c>
      <c r="AA2502" s="11" t="s">
        <v>151</v>
      </c>
      <c r="AB2502" s="13"/>
      <c r="AC2502" s="13"/>
      <c r="AD2502" s="11" t="s">
        <v>3880</v>
      </c>
      <c r="AE2502" s="13"/>
      <c r="AF2502" s="13"/>
      <c r="AG2502" s="11" t="s">
        <v>152</v>
      </c>
      <c r="AH2502" s="11" t="s">
        <v>9794</v>
      </c>
      <c r="AJ2502" s="13"/>
      <c r="AK2502" s="13"/>
      <c r="AL2502" s="13"/>
      <c r="AM2502" s="13"/>
      <c r="AN2502" s="13"/>
      <c r="AO2502" s="13"/>
      <c r="AP2502" s="11" t="s">
        <v>9801</v>
      </c>
      <c r="AR2502" s="13"/>
      <c r="AS2502" s="13"/>
      <c r="AT2502" s="12" t="b">
        <v>1</v>
      </c>
      <c r="AU2502" s="13"/>
      <c r="AV2502" s="17">
        <v>45940.0</v>
      </c>
      <c r="AW2502" s="13"/>
      <c r="AX2502" s="14" t="s">
        <v>155</v>
      </c>
      <c r="AY2502" s="13"/>
      <c r="AZ2502" s="14">
        <v>1760.0</v>
      </c>
      <c r="BA2502" s="13"/>
    </row>
    <row r="2503">
      <c r="A2503" s="11" t="s">
        <v>9803</v>
      </c>
      <c r="B2503" s="11">
        <v>8223.0</v>
      </c>
      <c r="C2503" s="12" t="b">
        <v>0</v>
      </c>
      <c r="D2503" s="12" t="b">
        <v>1</v>
      </c>
      <c r="E2503" s="12" t="b">
        <v>0</v>
      </c>
      <c r="F2503" s="12" t="b">
        <v>0</v>
      </c>
      <c r="G2503" s="12" t="b">
        <v>0</v>
      </c>
      <c r="H2503" s="12" t="b">
        <v>0</v>
      </c>
      <c r="I2503" s="13"/>
      <c r="J2503" s="14" t="s">
        <v>9698</v>
      </c>
      <c r="K2503" s="12" t="b">
        <v>0</v>
      </c>
      <c r="L2503" s="14" t="s">
        <v>9169</v>
      </c>
      <c r="M2503" s="11" t="s">
        <v>1657</v>
      </c>
      <c r="N2503" s="11" t="s">
        <v>9804</v>
      </c>
      <c r="O2503" s="11" t="s">
        <v>9638</v>
      </c>
      <c r="P2503" s="11" t="s">
        <v>9781</v>
      </c>
      <c r="Q2503" s="11" t="s">
        <v>3270</v>
      </c>
      <c r="R2503" s="11" t="s">
        <v>9280</v>
      </c>
      <c r="S2503" s="11" t="s">
        <v>9639</v>
      </c>
      <c r="U2503" s="11" t="s">
        <v>7920</v>
      </c>
      <c r="W2503" s="11" t="s">
        <v>9781</v>
      </c>
      <c r="AA2503" s="11" t="s">
        <v>151</v>
      </c>
      <c r="AB2503" s="13"/>
      <c r="AC2503" s="13"/>
      <c r="AD2503" s="11" t="s">
        <v>9280</v>
      </c>
      <c r="AF2503" s="13"/>
      <c r="AG2503" s="11" t="s">
        <v>152</v>
      </c>
      <c r="AH2503" s="11" t="s">
        <v>9782</v>
      </c>
      <c r="AJ2503" s="13"/>
      <c r="AK2503" s="13"/>
      <c r="AL2503" s="13"/>
      <c r="AM2503" s="13"/>
      <c r="AN2503" s="13"/>
      <c r="AO2503" s="13"/>
      <c r="AP2503" s="11" t="s">
        <v>9803</v>
      </c>
      <c r="AR2503" s="13"/>
      <c r="AS2503" s="13"/>
      <c r="AT2503" s="12" t="b">
        <v>1</v>
      </c>
      <c r="AU2503" s="13"/>
      <c r="AV2503" s="17">
        <v>45940.0</v>
      </c>
      <c r="AW2503" s="13"/>
      <c r="AX2503" s="14" t="s">
        <v>155</v>
      </c>
      <c r="AY2503" s="13"/>
      <c r="AZ2503" s="14">
        <v>1748.0</v>
      </c>
      <c r="BA2503" s="13"/>
    </row>
    <row r="2504">
      <c r="A2504" s="11" t="s">
        <v>9805</v>
      </c>
      <c r="B2504" s="11">
        <v>8224.0</v>
      </c>
      <c r="C2504" s="12" t="b">
        <v>0</v>
      </c>
      <c r="D2504" s="12" t="b">
        <v>1</v>
      </c>
      <c r="E2504" s="12" t="b">
        <v>0</v>
      </c>
      <c r="F2504" s="12" t="b">
        <v>0</v>
      </c>
      <c r="G2504" s="12" t="b">
        <v>0</v>
      </c>
      <c r="H2504" s="12" t="b">
        <v>0</v>
      </c>
      <c r="I2504" s="13"/>
      <c r="J2504" s="14" t="s">
        <v>9698</v>
      </c>
      <c r="K2504" s="12" t="b">
        <v>0</v>
      </c>
      <c r="L2504" s="15">
        <v>45511.0</v>
      </c>
      <c r="M2504" s="11" t="s">
        <v>1657</v>
      </c>
      <c r="N2504" s="11" t="s">
        <v>9806</v>
      </c>
      <c r="O2504" s="11" t="s">
        <v>9638</v>
      </c>
      <c r="P2504" s="11" t="s">
        <v>9785</v>
      </c>
      <c r="Q2504" s="11" t="s">
        <v>3270</v>
      </c>
      <c r="R2504" s="11" t="s">
        <v>9280</v>
      </c>
      <c r="S2504" s="11" t="s">
        <v>9639</v>
      </c>
      <c r="U2504" s="11" t="s">
        <v>7920</v>
      </c>
      <c r="W2504" s="11" t="s">
        <v>9785</v>
      </c>
      <c r="AA2504" s="11" t="s">
        <v>151</v>
      </c>
      <c r="AB2504" s="13"/>
      <c r="AC2504" s="13"/>
      <c r="AD2504" s="11" t="s">
        <v>9280</v>
      </c>
      <c r="AF2504" s="13"/>
      <c r="AG2504" s="11" t="s">
        <v>152</v>
      </c>
      <c r="AH2504" s="11" t="s">
        <v>9786</v>
      </c>
      <c r="AJ2504" s="13"/>
      <c r="AK2504" s="13"/>
      <c r="AL2504" s="13"/>
      <c r="AM2504" s="13"/>
      <c r="AN2504" s="13"/>
      <c r="AO2504" s="13"/>
      <c r="AP2504" s="11" t="s">
        <v>9805</v>
      </c>
      <c r="AR2504" s="13"/>
      <c r="AS2504" s="13"/>
      <c r="AT2504" s="12" t="b">
        <v>1</v>
      </c>
      <c r="AU2504" s="13"/>
      <c r="AV2504" s="17">
        <v>45940.0</v>
      </c>
      <c r="AW2504" s="13"/>
      <c r="AX2504" s="14" t="s">
        <v>155</v>
      </c>
      <c r="AY2504" s="13"/>
      <c r="AZ2504" s="14">
        <v>1730.0</v>
      </c>
      <c r="BA2504" s="13"/>
    </row>
    <row r="2505">
      <c r="A2505" s="11" t="s">
        <v>9807</v>
      </c>
      <c r="B2505" s="11">
        <v>8225.0</v>
      </c>
      <c r="C2505" s="12" t="b">
        <v>1</v>
      </c>
      <c r="D2505" s="12" t="b">
        <v>1</v>
      </c>
      <c r="E2505" s="12" t="b">
        <v>0</v>
      </c>
      <c r="F2505" s="12" t="b">
        <v>0</v>
      </c>
      <c r="G2505" s="12" t="b">
        <v>0</v>
      </c>
      <c r="H2505" s="12" t="b">
        <v>0</v>
      </c>
      <c r="I2505" s="13"/>
      <c r="J2505" s="14" t="s">
        <v>9698</v>
      </c>
      <c r="K2505" s="12" t="b">
        <v>0</v>
      </c>
      <c r="L2505" s="14" t="s">
        <v>9714</v>
      </c>
      <c r="M2505" s="11" t="s">
        <v>1657</v>
      </c>
      <c r="N2505" s="11" t="s">
        <v>9808</v>
      </c>
      <c r="O2505" s="11" t="s">
        <v>9638</v>
      </c>
      <c r="P2505" s="11" t="s">
        <v>9789</v>
      </c>
      <c r="Q2505" s="11" t="s">
        <v>3270</v>
      </c>
      <c r="R2505" s="11" t="s">
        <v>9280</v>
      </c>
      <c r="S2505" s="11" t="s">
        <v>9639</v>
      </c>
      <c r="U2505" s="11" t="s">
        <v>7920</v>
      </c>
      <c r="W2505" s="11" t="s">
        <v>9789</v>
      </c>
      <c r="AA2505" s="11" t="s">
        <v>151</v>
      </c>
      <c r="AB2505" s="13"/>
      <c r="AC2505" s="13"/>
      <c r="AD2505" s="11" t="s">
        <v>9280</v>
      </c>
      <c r="AF2505" s="13"/>
      <c r="AG2505" s="11" t="s">
        <v>152</v>
      </c>
      <c r="AH2505" s="11" t="s">
        <v>9790</v>
      </c>
      <c r="AJ2505" s="13"/>
      <c r="AK2505" s="13"/>
      <c r="AL2505" s="13"/>
      <c r="AM2505" s="13"/>
      <c r="AN2505" s="13"/>
      <c r="AO2505" s="13"/>
      <c r="AP2505" s="11" t="s">
        <v>9807</v>
      </c>
      <c r="AR2505" s="13"/>
      <c r="AS2505" s="13"/>
      <c r="AT2505" s="12" t="b">
        <v>1</v>
      </c>
      <c r="AU2505" s="13"/>
      <c r="AV2505" s="17">
        <v>45940.0</v>
      </c>
      <c r="AW2505" s="13"/>
      <c r="AX2505" s="14" t="s">
        <v>155</v>
      </c>
      <c r="AY2505" s="13"/>
      <c r="AZ2505" s="14">
        <v>1753.0</v>
      </c>
      <c r="BA2505" s="13"/>
    </row>
    <row r="2506">
      <c r="A2506" s="11" t="s">
        <v>9809</v>
      </c>
      <c r="B2506" s="11">
        <v>8226.0</v>
      </c>
      <c r="C2506" s="12" t="b">
        <v>1</v>
      </c>
      <c r="D2506" s="12" t="b">
        <v>0</v>
      </c>
      <c r="E2506" s="12" t="b">
        <v>0</v>
      </c>
      <c r="F2506" s="12" t="b">
        <v>0</v>
      </c>
      <c r="G2506" s="12" t="b">
        <v>0</v>
      </c>
      <c r="H2506" s="12" t="b">
        <v>0</v>
      </c>
      <c r="I2506" s="13"/>
      <c r="J2506" s="14" t="s">
        <v>9698</v>
      </c>
      <c r="K2506" s="12" t="b">
        <v>0</v>
      </c>
      <c r="L2506" s="15">
        <v>45394.0</v>
      </c>
      <c r="M2506" s="11" t="s">
        <v>1657</v>
      </c>
      <c r="N2506" s="11" t="s">
        <v>9810</v>
      </c>
      <c r="O2506" s="11" t="s">
        <v>9638</v>
      </c>
      <c r="P2506" s="11" t="s">
        <v>9793</v>
      </c>
      <c r="Q2506" s="11" t="s">
        <v>3270</v>
      </c>
      <c r="R2506" s="11" t="s">
        <v>9280</v>
      </c>
      <c r="S2506" s="11" t="s">
        <v>9639</v>
      </c>
      <c r="U2506" s="11" t="s">
        <v>7920</v>
      </c>
      <c r="W2506" s="11" t="s">
        <v>9793</v>
      </c>
      <c r="AA2506" s="11" t="s">
        <v>151</v>
      </c>
      <c r="AB2506" s="13"/>
      <c r="AC2506" s="13"/>
      <c r="AD2506" s="11" t="s">
        <v>9280</v>
      </c>
      <c r="AF2506" s="13"/>
      <c r="AG2506" s="11" t="s">
        <v>152</v>
      </c>
      <c r="AH2506" s="11" t="s">
        <v>9794</v>
      </c>
      <c r="AJ2506" s="13"/>
      <c r="AK2506" s="13"/>
      <c r="AL2506" s="13"/>
      <c r="AM2506" s="13"/>
      <c r="AN2506" s="13"/>
      <c r="AO2506" s="13"/>
      <c r="AP2506" s="11" t="s">
        <v>9809</v>
      </c>
      <c r="AR2506" s="13"/>
      <c r="AS2506" s="13"/>
      <c r="AT2506" s="12" t="b">
        <v>1</v>
      </c>
      <c r="AU2506" s="13"/>
      <c r="AV2506" s="17">
        <v>45940.0</v>
      </c>
      <c r="AW2506" s="13"/>
      <c r="AX2506" s="14" t="s">
        <v>155</v>
      </c>
      <c r="AY2506" s="13"/>
      <c r="AZ2506" s="14">
        <v>1758.0</v>
      </c>
      <c r="BA2506" s="13"/>
    </row>
    <row r="2507">
      <c r="A2507" s="11" t="s">
        <v>9811</v>
      </c>
      <c r="B2507" s="11">
        <v>8227.0</v>
      </c>
      <c r="C2507" s="12" t="b">
        <v>1</v>
      </c>
      <c r="D2507" s="12" t="b">
        <v>1</v>
      </c>
      <c r="E2507" s="12" t="b">
        <v>0</v>
      </c>
      <c r="F2507" s="12" t="b">
        <v>0</v>
      </c>
      <c r="G2507" s="12" t="b">
        <v>0</v>
      </c>
      <c r="H2507" s="12" t="b">
        <v>0</v>
      </c>
      <c r="I2507" s="13"/>
      <c r="J2507" s="14" t="s">
        <v>9812</v>
      </c>
      <c r="K2507" s="12" t="b">
        <v>0</v>
      </c>
      <c r="L2507" s="14" t="s">
        <v>9813</v>
      </c>
      <c r="M2507" s="11" t="s">
        <v>256</v>
      </c>
      <c r="N2507" s="11" t="s">
        <v>9814</v>
      </c>
      <c r="O2507" s="11" t="s">
        <v>1001</v>
      </c>
      <c r="P2507" s="11" t="s">
        <v>9815</v>
      </c>
      <c r="Q2507" s="11" t="s">
        <v>3270</v>
      </c>
      <c r="R2507" s="11" t="s">
        <v>1002</v>
      </c>
      <c r="S2507" s="11" t="s">
        <v>1003</v>
      </c>
      <c r="U2507" s="11" t="s">
        <v>9197</v>
      </c>
      <c r="W2507" s="11" t="s">
        <v>9815</v>
      </c>
      <c r="AA2507" s="11" t="s">
        <v>151</v>
      </c>
      <c r="AB2507" s="13"/>
      <c r="AC2507" s="13"/>
      <c r="AD2507" s="11" t="s">
        <v>1002</v>
      </c>
      <c r="AE2507" s="13"/>
      <c r="AF2507" s="13"/>
      <c r="AG2507" s="11" t="s">
        <v>152</v>
      </c>
      <c r="AH2507" s="11" t="s">
        <v>9816</v>
      </c>
      <c r="AJ2507" s="13"/>
      <c r="AK2507" s="13"/>
      <c r="AL2507" s="13"/>
      <c r="AM2507" s="13"/>
      <c r="AN2507" s="13"/>
      <c r="AO2507" s="13"/>
      <c r="AP2507" s="11" t="s">
        <v>9811</v>
      </c>
      <c r="AR2507" s="13"/>
      <c r="AS2507" s="13"/>
      <c r="AT2507" s="12" t="b">
        <v>1</v>
      </c>
      <c r="AU2507" s="13"/>
      <c r="AV2507" s="17">
        <v>45940.0</v>
      </c>
      <c r="AW2507" s="13"/>
      <c r="AX2507" s="14" t="s">
        <v>155</v>
      </c>
      <c r="AY2507" s="13"/>
      <c r="AZ2507" s="14">
        <v>1723.0</v>
      </c>
      <c r="BA2507" s="13"/>
    </row>
    <row r="2508">
      <c r="A2508" s="11" t="s">
        <v>9817</v>
      </c>
      <c r="B2508" s="11">
        <v>8228.0</v>
      </c>
      <c r="C2508" s="12" t="b">
        <v>0</v>
      </c>
      <c r="D2508" s="12" t="b">
        <v>1</v>
      </c>
      <c r="E2508" s="12" t="b">
        <v>0</v>
      </c>
      <c r="F2508" s="12" t="b">
        <v>0</v>
      </c>
      <c r="G2508" s="12" t="b">
        <v>0</v>
      </c>
      <c r="H2508" s="12" t="b">
        <v>0</v>
      </c>
      <c r="I2508" s="13"/>
      <c r="J2508" s="14" t="s">
        <v>9698</v>
      </c>
      <c r="K2508" s="12" t="b">
        <v>0</v>
      </c>
      <c r="L2508" s="15">
        <v>45478.0</v>
      </c>
      <c r="M2508" s="11" t="s">
        <v>256</v>
      </c>
      <c r="N2508" s="11" t="s">
        <v>9818</v>
      </c>
      <c r="O2508" s="11" t="s">
        <v>1001</v>
      </c>
      <c r="P2508" s="11" t="s">
        <v>9819</v>
      </c>
      <c r="Q2508" s="11" t="s">
        <v>3270</v>
      </c>
      <c r="R2508" s="11" t="s">
        <v>1002</v>
      </c>
      <c r="S2508" s="11" t="s">
        <v>1003</v>
      </c>
      <c r="U2508" s="11" t="s">
        <v>9197</v>
      </c>
      <c r="W2508" s="11" t="s">
        <v>9819</v>
      </c>
      <c r="AA2508" s="11" t="s">
        <v>151</v>
      </c>
      <c r="AB2508" s="13"/>
      <c r="AC2508" s="13"/>
      <c r="AD2508" s="11" t="s">
        <v>1002</v>
      </c>
      <c r="AE2508" s="13"/>
      <c r="AF2508" s="13"/>
      <c r="AG2508" s="11" t="s">
        <v>152</v>
      </c>
      <c r="AH2508" s="11" t="s">
        <v>9820</v>
      </c>
      <c r="AJ2508" s="13"/>
      <c r="AK2508" s="13"/>
      <c r="AL2508" s="13"/>
      <c r="AM2508" s="13"/>
      <c r="AN2508" s="13"/>
      <c r="AO2508" s="13"/>
      <c r="AP2508" s="11" t="s">
        <v>9817</v>
      </c>
      <c r="AR2508" s="13"/>
      <c r="AS2508" s="13"/>
      <c r="AT2508" s="12" t="b">
        <v>1</v>
      </c>
      <c r="AU2508" s="13"/>
      <c r="AV2508" s="17">
        <v>45940.0</v>
      </c>
      <c r="AW2508" s="13"/>
      <c r="AX2508" s="14" t="s">
        <v>155</v>
      </c>
      <c r="AY2508" s="13"/>
      <c r="AZ2508" s="14">
        <v>1725.0</v>
      </c>
      <c r="BA2508" s="13"/>
    </row>
    <row r="2509">
      <c r="A2509" s="11" t="s">
        <v>9821</v>
      </c>
      <c r="B2509" s="11">
        <v>8229.0</v>
      </c>
      <c r="C2509" s="12" t="b">
        <v>0</v>
      </c>
      <c r="D2509" s="12" t="b">
        <v>0</v>
      </c>
      <c r="E2509" s="12" t="b">
        <v>0</v>
      </c>
      <c r="F2509" s="12" t="b">
        <v>0</v>
      </c>
      <c r="G2509" s="12" t="b">
        <v>0</v>
      </c>
      <c r="H2509" s="12" t="b">
        <v>0</v>
      </c>
      <c r="I2509" s="13"/>
      <c r="J2509" s="14" t="s">
        <v>9698</v>
      </c>
      <c r="K2509" s="12" t="b">
        <v>0</v>
      </c>
      <c r="L2509" s="14" t="s">
        <v>9762</v>
      </c>
      <c r="M2509" s="11" t="s">
        <v>256</v>
      </c>
      <c r="N2509" s="11" t="s">
        <v>9822</v>
      </c>
      <c r="O2509" s="11" t="s">
        <v>1001</v>
      </c>
      <c r="P2509" s="11" t="s">
        <v>9823</v>
      </c>
      <c r="Q2509" s="11" t="s">
        <v>3270</v>
      </c>
      <c r="R2509" s="11" t="s">
        <v>1002</v>
      </c>
      <c r="S2509" s="11" t="s">
        <v>1003</v>
      </c>
      <c r="U2509" s="11" t="s">
        <v>9197</v>
      </c>
      <c r="W2509" s="11" t="s">
        <v>9823</v>
      </c>
      <c r="AA2509" s="11" t="s">
        <v>151</v>
      </c>
      <c r="AB2509" s="13"/>
      <c r="AC2509" s="13"/>
      <c r="AD2509" s="11" t="s">
        <v>1002</v>
      </c>
      <c r="AE2509" s="13"/>
      <c r="AF2509" s="13"/>
      <c r="AG2509" s="11" t="s">
        <v>152</v>
      </c>
      <c r="AH2509" s="11" t="s">
        <v>9824</v>
      </c>
      <c r="AJ2509" s="13"/>
      <c r="AK2509" s="13"/>
      <c r="AL2509" s="13"/>
      <c r="AM2509" s="13"/>
      <c r="AN2509" s="13"/>
      <c r="AO2509" s="13"/>
      <c r="AP2509" s="11" t="s">
        <v>9821</v>
      </c>
      <c r="AR2509" s="13"/>
      <c r="AS2509" s="13"/>
      <c r="AT2509" s="12" t="b">
        <v>1</v>
      </c>
      <c r="AU2509" s="13"/>
      <c r="AV2509" s="17">
        <v>45940.0</v>
      </c>
      <c r="AW2509" s="13"/>
      <c r="AX2509" s="14" t="s">
        <v>155</v>
      </c>
      <c r="AY2509" s="13"/>
      <c r="AZ2509" s="14">
        <v>1734.0</v>
      </c>
      <c r="BA2509" s="13"/>
    </row>
    <row r="2510">
      <c r="A2510" s="11" t="s">
        <v>9825</v>
      </c>
      <c r="B2510" s="11">
        <v>8230.0</v>
      </c>
      <c r="C2510" s="12" t="b">
        <v>1</v>
      </c>
      <c r="D2510" s="12" t="b">
        <v>0</v>
      </c>
      <c r="E2510" s="12" t="b">
        <v>0</v>
      </c>
      <c r="F2510" s="12" t="b">
        <v>0</v>
      </c>
      <c r="G2510" s="12" t="b">
        <v>0</v>
      </c>
      <c r="H2510" s="12" t="b">
        <v>0</v>
      </c>
      <c r="I2510" s="13"/>
      <c r="J2510" s="14" t="s">
        <v>9698</v>
      </c>
      <c r="K2510" s="12" t="b">
        <v>0</v>
      </c>
      <c r="L2510" s="15">
        <v>45363.0</v>
      </c>
      <c r="M2510" s="11" t="s">
        <v>256</v>
      </c>
      <c r="N2510" s="11" t="s">
        <v>9826</v>
      </c>
      <c r="O2510" s="11" t="s">
        <v>1001</v>
      </c>
      <c r="P2510" s="11" t="s">
        <v>9827</v>
      </c>
      <c r="Q2510" s="11" t="s">
        <v>3270</v>
      </c>
      <c r="R2510" s="11" t="s">
        <v>1002</v>
      </c>
      <c r="S2510" s="11" t="s">
        <v>1003</v>
      </c>
      <c r="U2510" s="11" t="s">
        <v>9197</v>
      </c>
      <c r="W2510" s="11" t="s">
        <v>9827</v>
      </c>
      <c r="AA2510" s="11" t="s">
        <v>151</v>
      </c>
      <c r="AB2510" s="13"/>
      <c r="AC2510" s="13"/>
      <c r="AD2510" s="11" t="s">
        <v>1002</v>
      </c>
      <c r="AE2510" s="13"/>
      <c r="AF2510" s="13"/>
      <c r="AG2510" s="11" t="s">
        <v>152</v>
      </c>
      <c r="AH2510" s="11" t="s">
        <v>9828</v>
      </c>
      <c r="AJ2510" s="13"/>
      <c r="AK2510" s="13"/>
      <c r="AL2510" s="13"/>
      <c r="AM2510" s="13"/>
      <c r="AN2510" s="13"/>
      <c r="AO2510" s="13"/>
      <c r="AP2510" s="11" t="s">
        <v>9825</v>
      </c>
      <c r="AR2510" s="13"/>
      <c r="AS2510" s="13"/>
      <c r="AT2510" s="12" t="b">
        <v>1</v>
      </c>
      <c r="AU2510" s="13"/>
      <c r="AV2510" s="17">
        <v>45940.0</v>
      </c>
      <c r="AW2510" s="13"/>
      <c r="AX2510" s="14" t="s">
        <v>155</v>
      </c>
      <c r="AY2510" s="13"/>
      <c r="AZ2510" s="14">
        <v>1718.0</v>
      </c>
      <c r="BA2510" s="13"/>
    </row>
    <row r="2511">
      <c r="A2511" s="11" t="s">
        <v>9829</v>
      </c>
      <c r="B2511" s="11">
        <v>8231.0</v>
      </c>
      <c r="C2511" s="12" t="b">
        <v>1</v>
      </c>
      <c r="D2511" s="12" t="b">
        <v>1</v>
      </c>
      <c r="E2511" s="12" t="b">
        <v>0</v>
      </c>
      <c r="F2511" s="12" t="b">
        <v>0</v>
      </c>
      <c r="G2511" s="12" t="b">
        <v>0</v>
      </c>
      <c r="H2511" s="12" t="b">
        <v>0</v>
      </c>
      <c r="I2511" s="13"/>
      <c r="J2511" s="14" t="s">
        <v>9698</v>
      </c>
      <c r="K2511" s="12" t="b">
        <v>0</v>
      </c>
      <c r="L2511" s="14" t="s">
        <v>9813</v>
      </c>
      <c r="M2511" s="11" t="s">
        <v>203</v>
      </c>
      <c r="N2511" s="11" t="s">
        <v>9830</v>
      </c>
      <c r="O2511" s="11" t="s">
        <v>918</v>
      </c>
      <c r="P2511" s="11" t="s">
        <v>9815</v>
      </c>
      <c r="Q2511" s="11" t="s">
        <v>3270</v>
      </c>
      <c r="R2511" s="11" t="s">
        <v>919</v>
      </c>
      <c r="S2511" s="11" t="s">
        <v>920</v>
      </c>
      <c r="T2511" s="13"/>
      <c r="U2511" s="11" t="s">
        <v>9831</v>
      </c>
      <c r="W2511" s="11" t="s">
        <v>9815</v>
      </c>
      <c r="AA2511" s="11" t="s">
        <v>151</v>
      </c>
      <c r="AB2511" s="13"/>
      <c r="AC2511" s="13"/>
      <c r="AD2511" s="11" t="s">
        <v>919</v>
      </c>
      <c r="AE2511" s="13"/>
      <c r="AF2511" s="13"/>
      <c r="AG2511" s="11" t="s">
        <v>152</v>
      </c>
      <c r="AH2511" s="11" t="s">
        <v>9816</v>
      </c>
      <c r="AJ2511" s="13"/>
      <c r="AK2511" s="13"/>
      <c r="AL2511" s="13"/>
      <c r="AM2511" s="13"/>
      <c r="AN2511" s="13"/>
      <c r="AO2511" s="13"/>
      <c r="AP2511" s="11" t="s">
        <v>9829</v>
      </c>
      <c r="AR2511" s="13"/>
      <c r="AS2511" s="13"/>
      <c r="AT2511" s="12" t="b">
        <v>1</v>
      </c>
      <c r="AU2511" s="13"/>
      <c r="AV2511" s="17">
        <v>45940.0</v>
      </c>
      <c r="AW2511" s="13"/>
      <c r="AX2511" s="14" t="s">
        <v>155</v>
      </c>
      <c r="AY2511" s="13"/>
      <c r="AZ2511" s="14">
        <v>1722.0</v>
      </c>
      <c r="BA2511" s="13"/>
    </row>
    <row r="2512">
      <c r="A2512" s="11" t="s">
        <v>9832</v>
      </c>
      <c r="B2512" s="11">
        <v>8234.0</v>
      </c>
      <c r="C2512" s="12" t="b">
        <v>1</v>
      </c>
      <c r="D2512" s="12" t="b">
        <v>1</v>
      </c>
      <c r="E2512" s="12" t="b">
        <v>0</v>
      </c>
      <c r="F2512" s="12" t="b">
        <v>0</v>
      </c>
      <c r="G2512" s="12" t="b">
        <v>0</v>
      </c>
      <c r="H2512" s="12" t="b">
        <v>0</v>
      </c>
      <c r="I2512" s="13"/>
      <c r="J2512" s="14" t="s">
        <v>9812</v>
      </c>
      <c r="K2512" s="12" t="b">
        <v>0</v>
      </c>
      <c r="L2512" s="15">
        <v>45478.0</v>
      </c>
      <c r="M2512" s="11" t="s">
        <v>203</v>
      </c>
      <c r="N2512" s="11" t="s">
        <v>9833</v>
      </c>
      <c r="O2512" s="11" t="s">
        <v>918</v>
      </c>
      <c r="P2512" s="11" t="s">
        <v>9819</v>
      </c>
      <c r="Q2512" s="11" t="s">
        <v>3270</v>
      </c>
      <c r="R2512" s="11" t="s">
        <v>919</v>
      </c>
      <c r="S2512" s="11" t="s">
        <v>920</v>
      </c>
      <c r="T2512" s="13"/>
      <c r="U2512" s="11" t="s">
        <v>9831</v>
      </c>
      <c r="W2512" s="11" t="s">
        <v>9819</v>
      </c>
      <c r="AA2512" s="11" t="s">
        <v>151</v>
      </c>
      <c r="AB2512" s="13"/>
      <c r="AC2512" s="13"/>
      <c r="AD2512" s="11" t="s">
        <v>919</v>
      </c>
      <c r="AE2512" s="13"/>
      <c r="AF2512" s="13"/>
      <c r="AG2512" s="11" t="s">
        <v>152</v>
      </c>
      <c r="AH2512" s="11" t="s">
        <v>9820</v>
      </c>
      <c r="AJ2512" s="13"/>
      <c r="AK2512" s="13"/>
      <c r="AL2512" s="13"/>
      <c r="AM2512" s="13"/>
      <c r="AN2512" s="13"/>
      <c r="AO2512" s="13"/>
      <c r="AP2512" s="11" t="s">
        <v>9832</v>
      </c>
      <c r="AR2512" s="13"/>
      <c r="AS2512" s="13"/>
      <c r="AT2512" s="12" t="b">
        <v>1</v>
      </c>
      <c r="AU2512" s="13"/>
      <c r="AV2512" s="17">
        <v>45940.0</v>
      </c>
      <c r="AW2512" s="13"/>
      <c r="AX2512" s="14" t="s">
        <v>155</v>
      </c>
      <c r="AY2512" s="13"/>
      <c r="AZ2512" s="14">
        <v>1727.0</v>
      </c>
      <c r="BA2512" s="13"/>
    </row>
    <row r="2513">
      <c r="A2513" s="11" t="s">
        <v>9834</v>
      </c>
      <c r="B2513" s="11">
        <v>8235.0</v>
      </c>
      <c r="C2513" s="12" t="b">
        <v>1</v>
      </c>
      <c r="D2513" s="12" t="b">
        <v>0</v>
      </c>
      <c r="E2513" s="12" t="b">
        <v>0</v>
      </c>
      <c r="F2513" s="12" t="b">
        <v>0</v>
      </c>
      <c r="G2513" s="12" t="b">
        <v>0</v>
      </c>
      <c r="H2513" s="12" t="b">
        <v>0</v>
      </c>
      <c r="I2513" s="13"/>
      <c r="J2513" s="14" t="s">
        <v>9698</v>
      </c>
      <c r="K2513" s="12" t="b">
        <v>0</v>
      </c>
      <c r="L2513" s="14" t="s">
        <v>9762</v>
      </c>
      <c r="M2513" s="11" t="s">
        <v>203</v>
      </c>
      <c r="N2513" s="11" t="s">
        <v>9835</v>
      </c>
      <c r="O2513" s="11" t="s">
        <v>918</v>
      </c>
      <c r="P2513" s="11" t="s">
        <v>9823</v>
      </c>
      <c r="Q2513" s="11" t="s">
        <v>3270</v>
      </c>
      <c r="R2513" s="11" t="s">
        <v>919</v>
      </c>
      <c r="S2513" s="11" t="s">
        <v>920</v>
      </c>
      <c r="T2513" s="13"/>
      <c r="U2513" s="11" t="s">
        <v>9831</v>
      </c>
      <c r="W2513" s="11" t="s">
        <v>9823</v>
      </c>
      <c r="AA2513" s="11" t="s">
        <v>151</v>
      </c>
      <c r="AB2513" s="13"/>
      <c r="AC2513" s="13"/>
      <c r="AD2513" s="11" t="s">
        <v>919</v>
      </c>
      <c r="AE2513" s="13"/>
      <c r="AF2513" s="13"/>
      <c r="AG2513" s="11" t="s">
        <v>152</v>
      </c>
      <c r="AH2513" s="11" t="s">
        <v>9824</v>
      </c>
      <c r="AJ2513" s="13"/>
      <c r="AK2513" s="13"/>
      <c r="AL2513" s="13"/>
      <c r="AM2513" s="13"/>
      <c r="AN2513" s="13"/>
      <c r="AO2513" s="13"/>
      <c r="AP2513" s="11" t="s">
        <v>9834</v>
      </c>
      <c r="AR2513" s="13"/>
      <c r="AS2513" s="13"/>
      <c r="AT2513" s="12" t="b">
        <v>1</v>
      </c>
      <c r="AU2513" s="13"/>
      <c r="AV2513" s="17">
        <v>45940.0</v>
      </c>
      <c r="AW2513" s="13"/>
      <c r="AX2513" s="14" t="s">
        <v>155</v>
      </c>
      <c r="AY2513" s="13"/>
      <c r="AZ2513" s="14">
        <v>1735.0</v>
      </c>
      <c r="BA2513" s="13"/>
    </row>
    <row r="2514">
      <c r="A2514" s="11" t="s">
        <v>9836</v>
      </c>
      <c r="B2514" s="11">
        <v>8236.0</v>
      </c>
      <c r="C2514" s="12" t="b">
        <v>1</v>
      </c>
      <c r="D2514" s="12" t="b">
        <v>0</v>
      </c>
      <c r="E2514" s="12" t="b">
        <v>0</v>
      </c>
      <c r="F2514" s="12" t="b">
        <v>0</v>
      </c>
      <c r="G2514" s="12" t="b">
        <v>0</v>
      </c>
      <c r="H2514" s="12" t="b">
        <v>0</v>
      </c>
      <c r="I2514" s="13"/>
      <c r="J2514" s="14" t="s">
        <v>9698</v>
      </c>
      <c r="K2514" s="12" t="b">
        <v>0</v>
      </c>
      <c r="L2514" s="15">
        <v>45363.0</v>
      </c>
      <c r="M2514" s="11" t="s">
        <v>203</v>
      </c>
      <c r="N2514" s="11" t="s">
        <v>9837</v>
      </c>
      <c r="O2514" s="11" t="s">
        <v>918</v>
      </c>
      <c r="P2514" s="11" t="s">
        <v>9827</v>
      </c>
      <c r="Q2514" s="11" t="s">
        <v>3270</v>
      </c>
      <c r="R2514" s="11" t="s">
        <v>919</v>
      </c>
      <c r="S2514" s="11" t="s">
        <v>920</v>
      </c>
      <c r="T2514" s="13"/>
      <c r="U2514" s="11" t="s">
        <v>9831</v>
      </c>
      <c r="W2514" s="11" t="s">
        <v>9827</v>
      </c>
      <c r="AA2514" s="11" t="s">
        <v>151</v>
      </c>
      <c r="AB2514" s="13"/>
      <c r="AC2514" s="13"/>
      <c r="AD2514" s="11" t="s">
        <v>919</v>
      </c>
      <c r="AE2514" s="13"/>
      <c r="AF2514" s="13"/>
      <c r="AG2514" s="11" t="s">
        <v>152</v>
      </c>
      <c r="AH2514" s="11" t="s">
        <v>9828</v>
      </c>
      <c r="AJ2514" s="13"/>
      <c r="AK2514" s="13"/>
      <c r="AL2514" s="13"/>
      <c r="AM2514" s="13"/>
      <c r="AN2514" s="13"/>
      <c r="AO2514" s="13"/>
      <c r="AP2514" s="11" t="s">
        <v>9836</v>
      </c>
      <c r="AR2514" s="13"/>
      <c r="AS2514" s="13"/>
      <c r="AT2514" s="12" t="b">
        <v>1</v>
      </c>
      <c r="AU2514" s="13"/>
      <c r="AV2514" s="17">
        <v>45940.0</v>
      </c>
      <c r="AW2514" s="13"/>
      <c r="AX2514" s="14" t="s">
        <v>155</v>
      </c>
      <c r="AY2514" s="13"/>
      <c r="AZ2514" s="14">
        <v>1720.0</v>
      </c>
      <c r="BA2514" s="13"/>
    </row>
    <row r="2515">
      <c r="A2515" s="11" t="s">
        <v>9838</v>
      </c>
      <c r="B2515" s="11">
        <v>8237.0</v>
      </c>
      <c r="C2515" s="12" t="b">
        <v>1</v>
      </c>
      <c r="D2515" s="12" t="b">
        <v>0</v>
      </c>
      <c r="E2515" s="12" t="b">
        <v>0</v>
      </c>
      <c r="F2515" s="12" t="b">
        <v>0</v>
      </c>
      <c r="G2515" s="12" t="b">
        <v>0</v>
      </c>
      <c r="H2515" s="12" t="b">
        <v>0</v>
      </c>
      <c r="I2515" s="13"/>
      <c r="J2515" s="14" t="s">
        <v>9698</v>
      </c>
      <c r="K2515" s="12" t="b">
        <v>0</v>
      </c>
      <c r="L2515" s="14" t="s">
        <v>9813</v>
      </c>
      <c r="M2515" s="11" t="s">
        <v>1770</v>
      </c>
      <c r="N2515" s="11" t="s">
        <v>9839</v>
      </c>
      <c r="O2515" s="11" t="s">
        <v>1772</v>
      </c>
      <c r="P2515" s="11" t="s">
        <v>9815</v>
      </c>
      <c r="Q2515" s="11" t="s">
        <v>3270</v>
      </c>
      <c r="R2515" s="11" t="s">
        <v>1773</v>
      </c>
      <c r="S2515" s="11" t="s">
        <v>1774</v>
      </c>
      <c r="U2515" s="11" t="s">
        <v>9840</v>
      </c>
      <c r="W2515" s="11" t="s">
        <v>9815</v>
      </c>
      <c r="AA2515" s="11" t="s">
        <v>151</v>
      </c>
      <c r="AB2515" s="13"/>
      <c r="AC2515" s="13"/>
      <c r="AD2515" s="11" t="s">
        <v>1773</v>
      </c>
      <c r="AE2515" s="13"/>
      <c r="AF2515" s="13"/>
      <c r="AG2515" s="11" t="s">
        <v>152</v>
      </c>
      <c r="AH2515" s="11" t="s">
        <v>9816</v>
      </c>
      <c r="AJ2515" s="13"/>
      <c r="AK2515" s="13"/>
      <c r="AL2515" s="13"/>
      <c r="AM2515" s="13"/>
      <c r="AN2515" s="13"/>
      <c r="AO2515" s="13"/>
      <c r="AP2515" s="11" t="s">
        <v>9838</v>
      </c>
      <c r="AR2515" s="13"/>
      <c r="AS2515" s="13"/>
      <c r="AT2515" s="12" t="b">
        <v>1</v>
      </c>
      <c r="AU2515" s="13"/>
      <c r="AV2515" s="17">
        <v>45940.0</v>
      </c>
      <c r="AW2515" s="13"/>
      <c r="AX2515" s="14" t="s">
        <v>155</v>
      </c>
      <c r="AY2515" s="13"/>
      <c r="AZ2515" s="14">
        <v>1724.0</v>
      </c>
      <c r="BA2515" s="13"/>
    </row>
    <row r="2516">
      <c r="A2516" s="11" t="s">
        <v>9841</v>
      </c>
      <c r="B2516" s="11">
        <v>8238.0</v>
      </c>
      <c r="C2516" s="12" t="b">
        <v>1</v>
      </c>
      <c r="D2516" s="12" t="b">
        <v>0</v>
      </c>
      <c r="E2516" s="12" t="b">
        <v>0</v>
      </c>
      <c r="F2516" s="12" t="b">
        <v>0</v>
      </c>
      <c r="G2516" s="12" t="b">
        <v>0</v>
      </c>
      <c r="H2516" s="12" t="b">
        <v>0</v>
      </c>
      <c r="I2516" s="13"/>
      <c r="J2516" s="14" t="s">
        <v>9698</v>
      </c>
      <c r="K2516" s="12" t="b">
        <v>0</v>
      </c>
      <c r="L2516" s="15">
        <v>45478.0</v>
      </c>
      <c r="M2516" s="11" t="s">
        <v>1770</v>
      </c>
      <c r="N2516" s="11" t="s">
        <v>9842</v>
      </c>
      <c r="O2516" s="11" t="s">
        <v>1772</v>
      </c>
      <c r="P2516" s="11" t="s">
        <v>9819</v>
      </c>
      <c r="Q2516" s="11" t="s">
        <v>3270</v>
      </c>
      <c r="R2516" s="11" t="s">
        <v>1773</v>
      </c>
      <c r="S2516" s="11" t="s">
        <v>1774</v>
      </c>
      <c r="U2516" s="11" t="s">
        <v>9840</v>
      </c>
      <c r="W2516" s="11" t="s">
        <v>9819</v>
      </c>
      <c r="AA2516" s="11" t="s">
        <v>151</v>
      </c>
      <c r="AB2516" s="13"/>
      <c r="AC2516" s="13"/>
      <c r="AD2516" s="11" t="s">
        <v>1773</v>
      </c>
      <c r="AE2516" s="13"/>
      <c r="AF2516" s="13"/>
      <c r="AG2516" s="11" t="s">
        <v>152</v>
      </c>
      <c r="AH2516" s="11" t="s">
        <v>9820</v>
      </c>
      <c r="AJ2516" s="13"/>
      <c r="AK2516" s="13"/>
      <c r="AL2516" s="13"/>
      <c r="AM2516" s="13"/>
      <c r="AN2516" s="13"/>
      <c r="AO2516" s="13"/>
      <c r="AP2516" s="11" t="s">
        <v>9841</v>
      </c>
      <c r="AR2516" s="13"/>
      <c r="AS2516" s="13"/>
      <c r="AT2516" s="12" t="b">
        <v>1</v>
      </c>
      <c r="AU2516" s="13"/>
      <c r="AV2516" s="17">
        <v>45940.0</v>
      </c>
      <c r="AW2516" s="13"/>
      <c r="AX2516" s="14" t="s">
        <v>155</v>
      </c>
      <c r="AY2516" s="13"/>
      <c r="AZ2516" s="14">
        <v>1729.0</v>
      </c>
      <c r="BA2516" s="13"/>
    </row>
    <row r="2517">
      <c r="A2517" s="11" t="s">
        <v>9843</v>
      </c>
      <c r="B2517" s="11">
        <v>8239.0</v>
      </c>
      <c r="C2517" s="12" t="b">
        <v>1</v>
      </c>
      <c r="D2517" s="12" t="b">
        <v>0</v>
      </c>
      <c r="E2517" s="12" t="b">
        <v>0</v>
      </c>
      <c r="F2517" s="12" t="b">
        <v>0</v>
      </c>
      <c r="G2517" s="12" t="b">
        <v>0</v>
      </c>
      <c r="H2517" s="12" t="b">
        <v>0</v>
      </c>
      <c r="I2517" s="13"/>
      <c r="J2517" s="13"/>
      <c r="K2517" s="12" t="b">
        <v>0</v>
      </c>
      <c r="L2517" s="14" t="s">
        <v>9762</v>
      </c>
      <c r="M2517" s="11" t="s">
        <v>1770</v>
      </c>
      <c r="N2517" s="11" t="s">
        <v>9844</v>
      </c>
      <c r="O2517" s="11" t="s">
        <v>1772</v>
      </c>
      <c r="P2517" s="11" t="s">
        <v>9823</v>
      </c>
      <c r="Q2517" s="11" t="s">
        <v>3270</v>
      </c>
      <c r="R2517" s="11" t="s">
        <v>1773</v>
      </c>
      <c r="S2517" s="11" t="s">
        <v>1774</v>
      </c>
      <c r="U2517" s="11" t="s">
        <v>9840</v>
      </c>
      <c r="W2517" s="11" t="s">
        <v>9823</v>
      </c>
      <c r="AA2517" s="11" t="s">
        <v>151</v>
      </c>
      <c r="AB2517" s="13"/>
      <c r="AC2517" s="13"/>
      <c r="AD2517" s="11" t="s">
        <v>1773</v>
      </c>
      <c r="AE2517" s="13"/>
      <c r="AF2517" s="13"/>
      <c r="AG2517" s="11" t="s">
        <v>152</v>
      </c>
      <c r="AH2517" s="11" t="s">
        <v>9824</v>
      </c>
      <c r="AJ2517" s="13"/>
      <c r="AK2517" s="13"/>
      <c r="AL2517" s="13"/>
      <c r="AM2517" s="13"/>
      <c r="AN2517" s="13"/>
      <c r="AO2517" s="13"/>
      <c r="AP2517" s="11" t="s">
        <v>9843</v>
      </c>
      <c r="AR2517" s="13"/>
      <c r="AS2517" s="13"/>
      <c r="AT2517" s="12" t="b">
        <v>1</v>
      </c>
      <c r="AU2517" s="13"/>
      <c r="AV2517" s="17">
        <v>45940.0</v>
      </c>
      <c r="AW2517" s="13"/>
      <c r="AX2517" s="14" t="s">
        <v>155</v>
      </c>
      <c r="AY2517" s="13"/>
      <c r="AZ2517" s="14">
        <v>1736.0</v>
      </c>
      <c r="BA2517" s="13"/>
    </row>
    <row r="2518">
      <c r="A2518" s="11" t="s">
        <v>9845</v>
      </c>
      <c r="B2518" s="11">
        <v>8240.0</v>
      </c>
      <c r="C2518" s="12" t="b">
        <v>1</v>
      </c>
      <c r="D2518" s="12" t="b">
        <v>0</v>
      </c>
      <c r="E2518" s="12" t="b">
        <v>0</v>
      </c>
      <c r="F2518" s="12" t="b">
        <v>0</v>
      </c>
      <c r="G2518" s="12" t="b">
        <v>0</v>
      </c>
      <c r="H2518" s="12" t="b">
        <v>0</v>
      </c>
      <c r="I2518" s="13"/>
      <c r="J2518" s="14" t="s">
        <v>9698</v>
      </c>
      <c r="K2518" s="12" t="b">
        <v>0</v>
      </c>
      <c r="L2518" s="15">
        <v>45363.0</v>
      </c>
      <c r="M2518" s="11" t="s">
        <v>1770</v>
      </c>
      <c r="N2518" s="11" t="s">
        <v>9846</v>
      </c>
      <c r="O2518" s="11" t="s">
        <v>1772</v>
      </c>
      <c r="P2518" s="11" t="s">
        <v>9827</v>
      </c>
      <c r="Q2518" s="11" t="s">
        <v>3270</v>
      </c>
      <c r="R2518" s="11" t="s">
        <v>1773</v>
      </c>
      <c r="S2518" s="11" t="s">
        <v>1774</v>
      </c>
      <c r="U2518" s="11" t="s">
        <v>9840</v>
      </c>
      <c r="W2518" s="11" t="s">
        <v>9827</v>
      </c>
      <c r="AA2518" s="11" t="s">
        <v>151</v>
      </c>
      <c r="AB2518" s="13"/>
      <c r="AC2518" s="13"/>
      <c r="AD2518" s="11" t="s">
        <v>1773</v>
      </c>
      <c r="AE2518" s="13"/>
      <c r="AF2518" s="13"/>
      <c r="AG2518" s="11" t="s">
        <v>152</v>
      </c>
      <c r="AH2518" s="11" t="s">
        <v>9828</v>
      </c>
      <c r="AJ2518" s="13"/>
      <c r="AK2518" s="13"/>
      <c r="AL2518" s="13"/>
      <c r="AM2518" s="13"/>
      <c r="AN2518" s="13"/>
      <c r="AO2518" s="13"/>
      <c r="AP2518" s="11" t="s">
        <v>9845</v>
      </c>
      <c r="AR2518" s="13"/>
      <c r="AS2518" s="13"/>
      <c r="AT2518" s="12" t="b">
        <v>1</v>
      </c>
      <c r="AU2518" s="13"/>
      <c r="AV2518" s="17">
        <v>45940.0</v>
      </c>
      <c r="AW2518" s="13"/>
      <c r="AX2518" s="14" t="s">
        <v>155</v>
      </c>
      <c r="AY2518" s="13"/>
      <c r="AZ2518" s="14">
        <v>1719.0</v>
      </c>
      <c r="BA2518" s="13"/>
    </row>
    <row r="2519">
      <c r="A2519" s="11" t="s">
        <v>9847</v>
      </c>
      <c r="B2519" s="11">
        <v>8241.0</v>
      </c>
      <c r="C2519" s="12" t="b">
        <v>1</v>
      </c>
      <c r="D2519" s="12" t="b">
        <v>1</v>
      </c>
      <c r="E2519" s="12" t="b">
        <v>0</v>
      </c>
      <c r="F2519" s="12" t="b">
        <v>0</v>
      </c>
      <c r="G2519" s="12" t="b">
        <v>0</v>
      </c>
      <c r="H2519" s="12" t="b">
        <v>0</v>
      </c>
      <c r="I2519" s="13"/>
      <c r="J2519" s="14" t="s">
        <v>9698</v>
      </c>
      <c r="K2519" s="12" t="b">
        <v>0</v>
      </c>
      <c r="L2519" s="14" t="s">
        <v>9848</v>
      </c>
      <c r="M2519" s="11" t="s">
        <v>158</v>
      </c>
      <c r="N2519" s="11" t="s">
        <v>9849</v>
      </c>
      <c r="O2519" s="11" t="s">
        <v>1035</v>
      </c>
      <c r="P2519" s="11" t="s">
        <v>9850</v>
      </c>
      <c r="Q2519" s="11" t="s">
        <v>3270</v>
      </c>
      <c r="R2519" s="11" t="s">
        <v>1036</v>
      </c>
      <c r="S2519" s="11" t="s">
        <v>1016</v>
      </c>
      <c r="U2519" s="13"/>
      <c r="V2519" s="13"/>
      <c r="W2519" s="11" t="s">
        <v>9850</v>
      </c>
      <c r="AA2519" s="11" t="s">
        <v>151</v>
      </c>
      <c r="AB2519" s="13"/>
      <c r="AC2519" s="13"/>
      <c r="AD2519" s="11" t="s">
        <v>1036</v>
      </c>
      <c r="AE2519" s="13"/>
      <c r="AF2519" s="13"/>
      <c r="AG2519" s="11" t="s">
        <v>152</v>
      </c>
      <c r="AH2519" s="11" t="s">
        <v>9851</v>
      </c>
      <c r="AJ2519" s="13"/>
      <c r="AK2519" s="13"/>
      <c r="AL2519" s="13"/>
      <c r="AM2519" s="13"/>
      <c r="AN2519" s="13"/>
      <c r="AO2519" s="13"/>
      <c r="AP2519" s="11" t="s">
        <v>9847</v>
      </c>
      <c r="AR2519" s="13"/>
      <c r="AS2519" s="13"/>
      <c r="AT2519" s="12" t="b">
        <v>1</v>
      </c>
      <c r="AU2519" s="13"/>
      <c r="AV2519" s="14" t="s">
        <v>167</v>
      </c>
      <c r="AW2519" s="13"/>
      <c r="AX2519" s="14" t="s">
        <v>155</v>
      </c>
      <c r="AY2519" s="13"/>
      <c r="AZ2519" s="14">
        <v>7688.0</v>
      </c>
      <c r="BA2519" s="13"/>
    </row>
    <row r="2520">
      <c r="A2520" s="11" t="s">
        <v>9852</v>
      </c>
      <c r="B2520" s="11">
        <v>8242.0</v>
      </c>
      <c r="C2520" s="12" t="b">
        <v>1</v>
      </c>
      <c r="D2520" s="12" t="b">
        <v>0</v>
      </c>
      <c r="E2520" s="12" t="b">
        <v>0</v>
      </c>
      <c r="F2520" s="12" t="b">
        <v>0</v>
      </c>
      <c r="G2520" s="12" t="b">
        <v>0</v>
      </c>
      <c r="H2520" s="12" t="b">
        <v>0</v>
      </c>
      <c r="I2520" s="13"/>
      <c r="J2520" s="14" t="s">
        <v>9812</v>
      </c>
      <c r="K2520" s="12" t="b">
        <v>0</v>
      </c>
      <c r="L2520" s="14" t="s">
        <v>9628</v>
      </c>
      <c r="M2520" s="11" t="s">
        <v>4785</v>
      </c>
      <c r="N2520" s="11" t="s">
        <v>9853</v>
      </c>
      <c r="O2520" s="11" t="s">
        <v>9854</v>
      </c>
      <c r="P2520" s="11" t="s">
        <v>9630</v>
      </c>
      <c r="Q2520" s="11" t="s">
        <v>3705</v>
      </c>
      <c r="R2520" s="11" t="s">
        <v>9855</v>
      </c>
      <c r="S2520" s="11" t="s">
        <v>9856</v>
      </c>
      <c r="T2520" s="11" t="s">
        <v>9857</v>
      </c>
      <c r="U2520" s="11" t="s">
        <v>9190</v>
      </c>
      <c r="W2520" s="11" t="s">
        <v>9630</v>
      </c>
      <c r="Y2520" s="11" t="s">
        <v>8802</v>
      </c>
      <c r="Z2520" s="13"/>
      <c r="AA2520" s="11" t="s">
        <v>151</v>
      </c>
      <c r="AB2520" s="13"/>
      <c r="AC2520" s="13"/>
      <c r="AD2520" s="11" t="s">
        <v>9855</v>
      </c>
      <c r="AF2520" s="13"/>
      <c r="AG2520" s="11" t="s">
        <v>152</v>
      </c>
      <c r="AH2520" s="11" t="s">
        <v>9632</v>
      </c>
      <c r="AJ2520" s="13"/>
      <c r="AK2520" s="13"/>
      <c r="AL2520" s="13"/>
      <c r="AM2520" s="13"/>
      <c r="AN2520" s="13"/>
      <c r="AO2520" s="13"/>
      <c r="AP2520" s="11" t="s">
        <v>9852</v>
      </c>
      <c r="AR2520" s="13"/>
      <c r="AS2520" s="13"/>
      <c r="AT2520" s="12" t="b">
        <v>1</v>
      </c>
      <c r="AU2520" s="13"/>
      <c r="AV2520" s="17">
        <v>45940.0</v>
      </c>
      <c r="AW2520" s="13"/>
      <c r="AX2520" s="14" t="s">
        <v>155</v>
      </c>
      <c r="AY2520" s="13"/>
      <c r="AZ2520" s="14">
        <v>1783.0</v>
      </c>
      <c r="BA2520" s="13"/>
    </row>
    <row r="2521">
      <c r="A2521" s="11" t="s">
        <v>9858</v>
      </c>
      <c r="B2521" s="11">
        <v>8243.0</v>
      </c>
      <c r="C2521" s="12" t="b">
        <v>1</v>
      </c>
      <c r="D2521" s="12" t="b">
        <v>0</v>
      </c>
      <c r="E2521" s="12" t="b">
        <v>0</v>
      </c>
      <c r="F2521" s="12" t="b">
        <v>0</v>
      </c>
      <c r="G2521" s="12" t="b">
        <v>0</v>
      </c>
      <c r="H2521" s="12" t="b">
        <v>0</v>
      </c>
      <c r="I2521" s="13"/>
      <c r="J2521" s="14" t="s">
        <v>9812</v>
      </c>
      <c r="K2521" s="12" t="b">
        <v>0</v>
      </c>
      <c r="L2521" s="14" t="s">
        <v>9848</v>
      </c>
      <c r="M2521" s="11" t="s">
        <v>282</v>
      </c>
      <c r="N2521" s="11" t="s">
        <v>9859</v>
      </c>
      <c r="O2521" s="11" t="s">
        <v>1117</v>
      </c>
      <c r="P2521" s="11" t="s">
        <v>9850</v>
      </c>
      <c r="Q2521" s="11" t="s">
        <v>3270</v>
      </c>
      <c r="R2521" s="11" t="s">
        <v>1119</v>
      </c>
      <c r="S2521" s="11" t="s">
        <v>1120</v>
      </c>
      <c r="U2521" s="11" t="s">
        <v>9263</v>
      </c>
      <c r="W2521" s="11" t="s">
        <v>9850</v>
      </c>
      <c r="AA2521" s="11" t="s">
        <v>151</v>
      </c>
      <c r="AB2521" s="13"/>
      <c r="AC2521" s="13"/>
      <c r="AD2521" s="11" t="s">
        <v>1119</v>
      </c>
      <c r="AE2521" s="13"/>
      <c r="AF2521" s="13"/>
      <c r="AG2521" s="11" t="s">
        <v>152</v>
      </c>
      <c r="AH2521" s="11" t="s">
        <v>9851</v>
      </c>
      <c r="AJ2521" s="13"/>
      <c r="AK2521" s="13"/>
      <c r="AL2521" s="13"/>
      <c r="AM2521" s="13"/>
      <c r="AN2521" s="13"/>
      <c r="AO2521" s="13"/>
      <c r="AP2521" s="11" t="s">
        <v>9858</v>
      </c>
      <c r="AR2521" s="13"/>
      <c r="AS2521" s="13"/>
      <c r="AT2521" s="12" t="b">
        <v>1</v>
      </c>
      <c r="AU2521" s="13"/>
      <c r="AV2521" s="17">
        <v>45940.0</v>
      </c>
      <c r="AW2521" s="13"/>
      <c r="AX2521" s="14" t="s">
        <v>155</v>
      </c>
      <c r="AY2521" s="13"/>
      <c r="AZ2521" s="14">
        <v>1689.0</v>
      </c>
      <c r="BA2521" s="13"/>
    </row>
    <row r="2522">
      <c r="A2522" s="11" t="s">
        <v>9860</v>
      </c>
      <c r="B2522" s="11">
        <v>8244.0</v>
      </c>
      <c r="C2522" s="12" t="b">
        <v>1</v>
      </c>
      <c r="D2522" s="12" t="b">
        <v>1</v>
      </c>
      <c r="E2522" s="12" t="b">
        <v>0</v>
      </c>
      <c r="F2522" s="12" t="b">
        <v>0</v>
      </c>
      <c r="G2522" s="12" t="b">
        <v>0</v>
      </c>
      <c r="H2522" s="12" t="b">
        <v>0</v>
      </c>
      <c r="I2522" s="13"/>
      <c r="J2522" s="14" t="s">
        <v>9698</v>
      </c>
      <c r="K2522" s="12" t="b">
        <v>0</v>
      </c>
      <c r="L2522" s="15">
        <v>45571.0</v>
      </c>
      <c r="M2522" s="11" t="s">
        <v>282</v>
      </c>
      <c r="N2522" s="11" t="s">
        <v>9861</v>
      </c>
      <c r="O2522" s="11" t="s">
        <v>1117</v>
      </c>
      <c r="P2522" s="11" t="s">
        <v>9862</v>
      </c>
      <c r="Q2522" s="11" t="s">
        <v>3270</v>
      </c>
      <c r="R2522" s="11" t="s">
        <v>1119</v>
      </c>
      <c r="S2522" s="11" t="s">
        <v>1120</v>
      </c>
      <c r="U2522" s="11" t="s">
        <v>9263</v>
      </c>
      <c r="W2522" s="11" t="s">
        <v>9862</v>
      </c>
      <c r="AA2522" s="11" t="s">
        <v>151</v>
      </c>
      <c r="AB2522" s="13"/>
      <c r="AC2522" s="13"/>
      <c r="AD2522" s="11" t="s">
        <v>1119</v>
      </c>
      <c r="AE2522" s="13"/>
      <c r="AF2522" s="13"/>
      <c r="AG2522" s="11" t="s">
        <v>152</v>
      </c>
      <c r="AH2522" s="11" t="s">
        <v>9863</v>
      </c>
      <c r="AJ2522" s="13"/>
      <c r="AK2522" s="13"/>
      <c r="AL2522" s="13"/>
      <c r="AM2522" s="13"/>
      <c r="AN2522" s="13"/>
      <c r="AO2522" s="13"/>
      <c r="AP2522" s="11" t="s">
        <v>9860</v>
      </c>
      <c r="AR2522" s="13"/>
      <c r="AS2522" s="13"/>
      <c r="AT2522" s="12" t="b">
        <v>1</v>
      </c>
      <c r="AU2522" s="13"/>
      <c r="AV2522" s="17">
        <v>45940.0</v>
      </c>
      <c r="AW2522" s="13"/>
      <c r="AX2522" s="14" t="s">
        <v>155</v>
      </c>
      <c r="AY2522" s="13"/>
      <c r="AZ2522" s="14">
        <v>1693.0</v>
      </c>
      <c r="BA2522" s="13"/>
    </row>
    <row r="2523">
      <c r="A2523" s="11" t="s">
        <v>9864</v>
      </c>
      <c r="B2523" s="11">
        <v>8245.0</v>
      </c>
      <c r="C2523" s="12" t="b">
        <v>1</v>
      </c>
      <c r="D2523" s="12" t="b">
        <v>0</v>
      </c>
      <c r="E2523" s="12" t="b">
        <v>0</v>
      </c>
      <c r="F2523" s="12" t="b">
        <v>0</v>
      </c>
      <c r="G2523" s="12" t="b">
        <v>0</v>
      </c>
      <c r="H2523" s="12" t="b">
        <v>0</v>
      </c>
      <c r="I2523" s="13"/>
      <c r="J2523" s="14" t="s">
        <v>9698</v>
      </c>
      <c r="K2523" s="12" t="b">
        <v>0</v>
      </c>
      <c r="L2523" s="14" t="s">
        <v>9865</v>
      </c>
      <c r="M2523" s="11" t="s">
        <v>282</v>
      </c>
      <c r="N2523" s="11" t="s">
        <v>9866</v>
      </c>
      <c r="O2523" s="11" t="s">
        <v>1117</v>
      </c>
      <c r="P2523" s="11" t="s">
        <v>9867</v>
      </c>
      <c r="Q2523" s="11" t="s">
        <v>3270</v>
      </c>
      <c r="R2523" s="11" t="s">
        <v>1119</v>
      </c>
      <c r="S2523" s="11" t="s">
        <v>1120</v>
      </c>
      <c r="U2523" s="11" t="s">
        <v>9263</v>
      </c>
      <c r="W2523" s="11" t="s">
        <v>9867</v>
      </c>
      <c r="AA2523" s="11" t="s">
        <v>151</v>
      </c>
      <c r="AB2523" s="13"/>
      <c r="AC2523" s="13"/>
      <c r="AD2523" s="11" t="s">
        <v>1119</v>
      </c>
      <c r="AE2523" s="13"/>
      <c r="AF2523" s="13"/>
      <c r="AG2523" s="11" t="s">
        <v>152</v>
      </c>
      <c r="AH2523" s="11" t="s">
        <v>9868</v>
      </c>
      <c r="AJ2523" s="13"/>
      <c r="AK2523" s="13"/>
      <c r="AL2523" s="13"/>
      <c r="AM2523" s="13"/>
      <c r="AN2523" s="13"/>
      <c r="AO2523" s="13"/>
      <c r="AP2523" s="11" t="s">
        <v>9864</v>
      </c>
      <c r="AR2523" s="13"/>
      <c r="AS2523" s="13"/>
      <c r="AT2523" s="12" t="b">
        <v>1</v>
      </c>
      <c r="AU2523" s="13"/>
      <c r="AV2523" s="17">
        <v>45940.0</v>
      </c>
      <c r="AW2523" s="13"/>
      <c r="AX2523" s="14" t="s">
        <v>155</v>
      </c>
      <c r="AY2523" s="13"/>
      <c r="AZ2523" s="14">
        <v>1697.0</v>
      </c>
      <c r="BA2523" s="13"/>
    </row>
    <row r="2524">
      <c r="A2524" s="11" t="s">
        <v>9869</v>
      </c>
      <c r="B2524" s="11">
        <v>8246.0</v>
      </c>
      <c r="C2524" s="12" t="b">
        <v>1</v>
      </c>
      <c r="D2524" s="12" t="b">
        <v>1</v>
      </c>
      <c r="E2524" s="12" t="b">
        <v>0</v>
      </c>
      <c r="F2524" s="12" t="b">
        <v>0</v>
      </c>
      <c r="G2524" s="12" t="b">
        <v>0</v>
      </c>
      <c r="H2524" s="12" t="b">
        <v>0</v>
      </c>
      <c r="I2524" s="13"/>
      <c r="J2524" s="14" t="s">
        <v>9812</v>
      </c>
      <c r="K2524" s="12" t="b">
        <v>0</v>
      </c>
      <c r="L2524" s="14" t="s">
        <v>9628</v>
      </c>
      <c r="M2524" s="11" t="s">
        <v>4785</v>
      </c>
      <c r="N2524" s="11" t="s">
        <v>9870</v>
      </c>
      <c r="O2524" s="11" t="s">
        <v>9871</v>
      </c>
      <c r="P2524" s="11" t="s">
        <v>9630</v>
      </c>
      <c r="Q2524" s="11" t="s">
        <v>3705</v>
      </c>
      <c r="R2524" s="11" t="s">
        <v>9872</v>
      </c>
      <c r="S2524" s="11" t="s">
        <v>9873</v>
      </c>
      <c r="T2524" s="11" t="s">
        <v>9874</v>
      </c>
      <c r="U2524" s="11" t="s">
        <v>9190</v>
      </c>
      <c r="W2524" s="11" t="s">
        <v>9630</v>
      </c>
      <c r="Y2524" s="11" t="s">
        <v>8802</v>
      </c>
      <c r="Z2524" s="13"/>
      <c r="AA2524" s="11" t="s">
        <v>151</v>
      </c>
      <c r="AB2524" s="13"/>
      <c r="AC2524" s="13"/>
      <c r="AD2524" s="11" t="s">
        <v>9872</v>
      </c>
      <c r="AF2524" s="13"/>
      <c r="AG2524" s="11" t="s">
        <v>152</v>
      </c>
      <c r="AH2524" s="11" t="s">
        <v>9632</v>
      </c>
      <c r="AJ2524" s="13"/>
      <c r="AK2524" s="13"/>
      <c r="AL2524" s="13"/>
      <c r="AM2524" s="13"/>
      <c r="AN2524" s="13"/>
      <c r="AO2524" s="13"/>
      <c r="AP2524" s="11" t="s">
        <v>9869</v>
      </c>
      <c r="AR2524" s="13"/>
      <c r="AS2524" s="13"/>
      <c r="AT2524" s="12" t="b">
        <v>1</v>
      </c>
      <c r="AU2524" s="13"/>
      <c r="AV2524" s="17">
        <v>45940.0</v>
      </c>
      <c r="AW2524" s="13"/>
      <c r="AX2524" s="14" t="s">
        <v>155</v>
      </c>
      <c r="AY2524" s="13"/>
      <c r="AZ2524" s="14">
        <v>1782.0</v>
      </c>
      <c r="BA2524" s="13"/>
    </row>
    <row r="2525">
      <c r="A2525" s="11" t="s">
        <v>9875</v>
      </c>
      <c r="B2525" s="11">
        <v>8247.0</v>
      </c>
      <c r="C2525" s="12" t="b">
        <v>1</v>
      </c>
      <c r="D2525" s="12" t="b">
        <v>1</v>
      </c>
      <c r="E2525" s="12" t="b">
        <v>0</v>
      </c>
      <c r="F2525" s="12" t="b">
        <v>0</v>
      </c>
      <c r="G2525" s="12" t="b">
        <v>0</v>
      </c>
      <c r="H2525" s="12" t="b">
        <v>0</v>
      </c>
      <c r="I2525" s="13"/>
      <c r="J2525" s="14" t="s">
        <v>9698</v>
      </c>
      <c r="K2525" s="12" t="b">
        <v>0</v>
      </c>
      <c r="L2525" s="15">
        <v>45334.0</v>
      </c>
      <c r="M2525" s="11" t="s">
        <v>282</v>
      </c>
      <c r="N2525" s="11" t="s">
        <v>9876</v>
      </c>
      <c r="O2525" s="11" t="s">
        <v>1117</v>
      </c>
      <c r="P2525" s="11" t="s">
        <v>9877</v>
      </c>
      <c r="Q2525" s="11" t="s">
        <v>3270</v>
      </c>
      <c r="R2525" s="11" t="s">
        <v>1119</v>
      </c>
      <c r="S2525" s="11" t="s">
        <v>1120</v>
      </c>
      <c r="U2525" s="11" t="s">
        <v>9263</v>
      </c>
      <c r="W2525" s="11" t="s">
        <v>9877</v>
      </c>
      <c r="AA2525" s="11" t="s">
        <v>151</v>
      </c>
      <c r="AB2525" s="13"/>
      <c r="AC2525" s="13"/>
      <c r="AD2525" s="11" t="s">
        <v>1119</v>
      </c>
      <c r="AE2525" s="13"/>
      <c r="AF2525" s="13"/>
      <c r="AG2525" s="11" t="s">
        <v>152</v>
      </c>
      <c r="AH2525" s="11" t="s">
        <v>9878</v>
      </c>
      <c r="AJ2525" s="13"/>
      <c r="AK2525" s="13"/>
      <c r="AL2525" s="13"/>
      <c r="AM2525" s="13"/>
      <c r="AN2525" s="13"/>
      <c r="AO2525" s="13"/>
      <c r="AP2525" s="11" t="s">
        <v>9875</v>
      </c>
      <c r="AR2525" s="13"/>
      <c r="AS2525" s="13"/>
      <c r="AT2525" s="12" t="b">
        <v>1</v>
      </c>
      <c r="AU2525" s="13"/>
      <c r="AV2525" s="17">
        <v>45940.0</v>
      </c>
      <c r="AW2525" s="13"/>
      <c r="AX2525" s="14" t="s">
        <v>155</v>
      </c>
      <c r="AY2525" s="13"/>
      <c r="AZ2525" s="14">
        <v>1701.0</v>
      </c>
      <c r="BA2525" s="13"/>
    </row>
    <row r="2526">
      <c r="A2526" s="11" t="s">
        <v>9879</v>
      </c>
      <c r="B2526" s="11">
        <v>8248.0</v>
      </c>
      <c r="C2526" s="12" t="b">
        <v>1</v>
      </c>
      <c r="D2526" s="12" t="b">
        <v>1</v>
      </c>
      <c r="E2526" s="12" t="b">
        <v>0</v>
      </c>
      <c r="F2526" s="12" t="b">
        <v>0</v>
      </c>
      <c r="G2526" s="12" t="b">
        <v>1</v>
      </c>
      <c r="H2526" s="12" t="b">
        <v>0</v>
      </c>
      <c r="I2526" s="13"/>
      <c r="J2526" s="13"/>
      <c r="K2526" s="12" t="b">
        <v>0</v>
      </c>
      <c r="L2526" s="14" t="s">
        <v>9217</v>
      </c>
      <c r="M2526" s="11" t="s">
        <v>9880</v>
      </c>
      <c r="N2526" s="11" t="s">
        <v>9881</v>
      </c>
      <c r="O2526" s="11" t="s">
        <v>9882</v>
      </c>
      <c r="P2526" s="11" t="s">
        <v>9221</v>
      </c>
      <c r="Q2526" s="11" t="s">
        <v>972</v>
      </c>
      <c r="R2526" s="11" t="s">
        <v>9883</v>
      </c>
      <c r="S2526" s="11" t="s">
        <v>9884</v>
      </c>
      <c r="T2526" s="11" t="s">
        <v>9224</v>
      </c>
      <c r="U2526" s="11" t="s">
        <v>9885</v>
      </c>
      <c r="W2526" s="11" t="s">
        <v>9221</v>
      </c>
      <c r="X2526" s="11" t="s">
        <v>1121</v>
      </c>
      <c r="Y2526" s="11" t="s">
        <v>9883</v>
      </c>
      <c r="AA2526" s="11" t="s">
        <v>151</v>
      </c>
      <c r="AB2526" s="13"/>
      <c r="AC2526" s="13"/>
      <c r="AD2526" s="11" t="s">
        <v>9883</v>
      </c>
      <c r="AE2526" s="11" t="s">
        <v>9640</v>
      </c>
      <c r="AF2526" s="13"/>
      <c r="AG2526" s="11" t="s">
        <v>152</v>
      </c>
      <c r="AH2526" s="11" t="s">
        <v>9227</v>
      </c>
      <c r="AJ2526" s="11" t="s">
        <v>9886</v>
      </c>
      <c r="AL2526" s="13"/>
      <c r="AM2526" s="13"/>
      <c r="AN2526" s="13"/>
      <c r="AO2526" s="13"/>
      <c r="AP2526" s="11" t="s">
        <v>9879</v>
      </c>
      <c r="AR2526" s="13"/>
      <c r="AS2526" s="13"/>
      <c r="AT2526" s="12" t="b">
        <v>1</v>
      </c>
      <c r="AU2526" s="13"/>
      <c r="AV2526" s="17">
        <v>45940.0</v>
      </c>
      <c r="AW2526" s="13"/>
      <c r="AX2526" s="14" t="s">
        <v>155</v>
      </c>
      <c r="AY2526" s="13"/>
      <c r="AZ2526" s="14">
        <v>1144.0</v>
      </c>
      <c r="BA2526" s="13"/>
    </row>
    <row r="2527">
      <c r="A2527" s="11" t="s">
        <v>9887</v>
      </c>
      <c r="B2527" s="11">
        <v>8252.0</v>
      </c>
      <c r="C2527" s="12" t="b">
        <v>1</v>
      </c>
      <c r="D2527" s="12" t="b">
        <v>0</v>
      </c>
      <c r="E2527" s="12" t="b">
        <v>0</v>
      </c>
      <c r="F2527" s="12" t="b">
        <v>0</v>
      </c>
      <c r="G2527" s="12" t="b">
        <v>0</v>
      </c>
      <c r="H2527" s="12" t="b">
        <v>0</v>
      </c>
      <c r="I2527" s="14" t="s">
        <v>8805</v>
      </c>
      <c r="J2527" s="13"/>
      <c r="K2527" s="12" t="b">
        <v>0</v>
      </c>
      <c r="L2527" s="14" t="s">
        <v>9658</v>
      </c>
      <c r="M2527" s="11" t="s">
        <v>268</v>
      </c>
      <c r="N2527" s="11" t="s">
        <v>9888</v>
      </c>
      <c r="O2527" s="11" t="s">
        <v>5025</v>
      </c>
      <c r="P2527" s="11" t="s">
        <v>9660</v>
      </c>
      <c r="Q2527" s="11" t="s">
        <v>3705</v>
      </c>
      <c r="R2527" s="11" t="s">
        <v>5026</v>
      </c>
      <c r="S2527" s="11" t="s">
        <v>5027</v>
      </c>
      <c r="T2527" s="11" t="s">
        <v>9889</v>
      </c>
      <c r="U2527" s="11" t="s">
        <v>9206</v>
      </c>
      <c r="W2527" s="11" t="s">
        <v>9660</v>
      </c>
      <c r="Y2527" s="11" t="s">
        <v>973</v>
      </c>
      <c r="AA2527" s="11" t="s">
        <v>151</v>
      </c>
      <c r="AB2527" s="13"/>
      <c r="AC2527" s="13"/>
      <c r="AD2527" s="11" t="s">
        <v>5026</v>
      </c>
      <c r="AE2527" s="13"/>
      <c r="AF2527" s="13"/>
      <c r="AG2527" s="11" t="s">
        <v>152</v>
      </c>
      <c r="AH2527" s="11" t="s">
        <v>9662</v>
      </c>
      <c r="AJ2527" s="13"/>
      <c r="AK2527" s="13"/>
      <c r="AL2527" s="13"/>
      <c r="AM2527" s="13"/>
      <c r="AN2527" s="13"/>
      <c r="AO2527" s="13"/>
      <c r="AP2527" s="11" t="s">
        <v>9887</v>
      </c>
      <c r="AR2527" s="13"/>
      <c r="AS2527" s="13"/>
      <c r="AT2527" s="12" t="b">
        <v>1</v>
      </c>
      <c r="AU2527" s="13"/>
      <c r="AV2527" s="17">
        <v>45940.0</v>
      </c>
      <c r="AW2527" s="13"/>
      <c r="AX2527" s="14" t="s">
        <v>155</v>
      </c>
      <c r="AY2527" s="13"/>
      <c r="AZ2527" s="14">
        <v>1786.0</v>
      </c>
      <c r="BA2527" s="13"/>
    </row>
    <row r="2528">
      <c r="A2528" s="11" t="s">
        <v>9890</v>
      </c>
      <c r="B2528" s="11">
        <v>8255.0</v>
      </c>
      <c r="C2528" s="12" t="b">
        <v>1</v>
      </c>
      <c r="D2528" s="12" t="b">
        <v>0</v>
      </c>
      <c r="E2528" s="12" t="b">
        <v>0</v>
      </c>
      <c r="F2528" s="12" t="b">
        <v>0</v>
      </c>
      <c r="G2528" s="12" t="b">
        <v>0</v>
      </c>
      <c r="H2528" s="12" t="b">
        <v>0</v>
      </c>
      <c r="I2528" s="14" t="s">
        <v>9628</v>
      </c>
      <c r="J2528" s="14" t="s">
        <v>9628</v>
      </c>
      <c r="K2528" s="12" t="b">
        <v>0</v>
      </c>
      <c r="L2528" s="14" t="s">
        <v>9016</v>
      </c>
      <c r="M2528" s="11" t="s">
        <v>1770</v>
      </c>
      <c r="N2528" s="11" t="s">
        <v>9891</v>
      </c>
      <c r="O2528" s="11" t="s">
        <v>3087</v>
      </c>
      <c r="P2528" s="11" t="s">
        <v>9686</v>
      </c>
      <c r="Q2528" s="11" t="s">
        <v>2041</v>
      </c>
      <c r="R2528" s="11" t="s">
        <v>3088</v>
      </c>
      <c r="S2528" s="11" t="s">
        <v>3089</v>
      </c>
      <c r="U2528" s="11" t="s">
        <v>9840</v>
      </c>
      <c r="W2528" s="11" t="s">
        <v>9686</v>
      </c>
      <c r="Z2528" s="13"/>
      <c r="AA2528" s="11" t="s">
        <v>3028</v>
      </c>
      <c r="AB2528" s="13"/>
      <c r="AC2528" s="13"/>
      <c r="AD2528" s="11" t="s">
        <v>3088</v>
      </c>
      <c r="AF2528" s="13"/>
      <c r="AG2528" s="11" t="s">
        <v>152</v>
      </c>
      <c r="AH2528" s="11" t="s">
        <v>9687</v>
      </c>
      <c r="AJ2528" s="13"/>
      <c r="AK2528" s="13"/>
      <c r="AL2528" s="13"/>
      <c r="AM2528" s="13"/>
      <c r="AN2528" s="13"/>
      <c r="AO2528" s="13"/>
      <c r="AP2528" s="11" t="s">
        <v>9890</v>
      </c>
      <c r="AR2528" s="13"/>
      <c r="AS2528" s="13"/>
      <c r="AT2528" s="12" t="b">
        <v>1</v>
      </c>
      <c r="AU2528" s="13"/>
      <c r="AV2528" s="17">
        <v>45940.0</v>
      </c>
      <c r="AW2528" s="13"/>
      <c r="AX2528" s="14" t="s">
        <v>155</v>
      </c>
      <c r="AY2528" s="13"/>
      <c r="AZ2528" s="14">
        <v>1425.0</v>
      </c>
      <c r="BA2528" s="13"/>
    </row>
    <row r="2529">
      <c r="A2529" s="11" t="s">
        <v>9892</v>
      </c>
      <c r="B2529" s="11">
        <v>8257.0</v>
      </c>
      <c r="C2529" s="12" t="b">
        <v>0</v>
      </c>
      <c r="D2529" s="12" t="b">
        <v>1</v>
      </c>
      <c r="E2529" s="12" t="b">
        <v>0</v>
      </c>
      <c r="F2529" s="12" t="b">
        <v>0</v>
      </c>
      <c r="G2529" s="12" t="b">
        <v>0</v>
      </c>
      <c r="H2529" s="12" t="b">
        <v>0</v>
      </c>
      <c r="I2529" s="13"/>
      <c r="J2529" s="13"/>
      <c r="K2529" s="12" t="b">
        <v>0</v>
      </c>
      <c r="L2529" s="15">
        <v>45415.0</v>
      </c>
      <c r="M2529" s="11" t="s">
        <v>1687</v>
      </c>
      <c r="N2529" s="11" t="s">
        <v>9893</v>
      </c>
      <c r="O2529" s="11" t="s">
        <v>9894</v>
      </c>
      <c r="P2529" s="11" t="s">
        <v>9073</v>
      </c>
      <c r="Q2529" s="11" t="s">
        <v>972</v>
      </c>
      <c r="R2529" s="11" t="s">
        <v>9895</v>
      </c>
      <c r="S2529" s="11" t="s">
        <v>1099</v>
      </c>
      <c r="U2529" s="13"/>
      <c r="V2529" s="13"/>
      <c r="W2529" s="11" t="s">
        <v>9073</v>
      </c>
      <c r="X2529" s="11" t="s">
        <v>1121</v>
      </c>
      <c r="Y2529" s="11" t="s">
        <v>9895</v>
      </c>
      <c r="Z2529" s="13"/>
      <c r="AA2529" s="11" t="s">
        <v>151</v>
      </c>
      <c r="AB2529" s="13"/>
      <c r="AC2529" s="13"/>
      <c r="AD2529" s="11" t="s">
        <v>9895</v>
      </c>
      <c r="AE2529" s="13"/>
      <c r="AF2529" s="13"/>
      <c r="AG2529" s="11" t="s">
        <v>152</v>
      </c>
      <c r="AH2529" s="11" t="s">
        <v>9074</v>
      </c>
      <c r="AJ2529" s="11" t="s">
        <v>1121</v>
      </c>
      <c r="AK2529" s="13"/>
      <c r="AL2529" s="13"/>
      <c r="AM2529" s="13"/>
      <c r="AN2529" s="13"/>
      <c r="AO2529" s="13"/>
      <c r="AP2529" s="11" t="s">
        <v>9892</v>
      </c>
      <c r="AR2529" s="13"/>
      <c r="AS2529" s="13"/>
      <c r="AT2529" s="12" t="b">
        <v>1</v>
      </c>
      <c r="AU2529" s="13"/>
      <c r="AV2529" s="17">
        <v>45940.0</v>
      </c>
      <c r="AW2529" s="13"/>
      <c r="AX2529" s="14" t="s">
        <v>155</v>
      </c>
      <c r="AY2529" s="13"/>
      <c r="AZ2529" s="14">
        <v>1221.0</v>
      </c>
      <c r="BA2529" s="13"/>
    </row>
    <row r="2530">
      <c r="A2530" s="11" t="s">
        <v>9896</v>
      </c>
      <c r="B2530" s="11">
        <v>8258.0</v>
      </c>
      <c r="C2530" s="12" t="b">
        <v>0</v>
      </c>
      <c r="D2530" s="12" t="b">
        <v>1</v>
      </c>
      <c r="E2530" s="12" t="b">
        <v>0</v>
      </c>
      <c r="F2530" s="12" t="b">
        <v>0</v>
      </c>
      <c r="G2530" s="12" t="b">
        <v>0</v>
      </c>
      <c r="H2530" s="12" t="b">
        <v>0</v>
      </c>
      <c r="I2530" s="14" t="s">
        <v>8805</v>
      </c>
      <c r="J2530" s="14" t="s">
        <v>9628</v>
      </c>
      <c r="K2530" s="12" t="b">
        <v>0</v>
      </c>
      <c r="L2530" s="14" t="s">
        <v>9658</v>
      </c>
      <c r="M2530" s="11" t="s">
        <v>1175</v>
      </c>
      <c r="N2530" s="11" t="s">
        <v>9897</v>
      </c>
      <c r="O2530" s="11" t="s">
        <v>1177</v>
      </c>
      <c r="P2530" s="11" t="s">
        <v>9660</v>
      </c>
      <c r="Q2530" s="11" t="s">
        <v>3705</v>
      </c>
      <c r="R2530" s="11" t="s">
        <v>1059</v>
      </c>
      <c r="S2530" s="11" t="s">
        <v>1178</v>
      </c>
      <c r="T2530" s="11" t="s">
        <v>9898</v>
      </c>
      <c r="U2530" s="11" t="s">
        <v>7086</v>
      </c>
      <c r="W2530" s="11" t="s">
        <v>9660</v>
      </c>
      <c r="Y2530" s="11" t="s">
        <v>1059</v>
      </c>
      <c r="Z2530" s="13"/>
      <c r="AA2530" s="11" t="s">
        <v>151</v>
      </c>
      <c r="AB2530" s="13"/>
      <c r="AC2530" s="13"/>
      <c r="AD2530" s="11" t="s">
        <v>1059</v>
      </c>
      <c r="AE2530" s="13"/>
      <c r="AF2530" s="13"/>
      <c r="AG2530" s="11" t="s">
        <v>152</v>
      </c>
      <c r="AH2530" s="11" t="s">
        <v>9662</v>
      </c>
      <c r="AJ2530" s="13"/>
      <c r="AK2530" s="13"/>
      <c r="AL2530" s="13"/>
      <c r="AM2530" s="13"/>
      <c r="AN2530" s="13"/>
      <c r="AO2530" s="13"/>
      <c r="AP2530" s="11" t="s">
        <v>9896</v>
      </c>
      <c r="AR2530" s="13"/>
      <c r="AS2530" s="13"/>
      <c r="AT2530" s="12" t="b">
        <v>1</v>
      </c>
      <c r="AU2530" s="13"/>
      <c r="AV2530" s="17">
        <v>45940.0</v>
      </c>
      <c r="AW2530" s="13"/>
      <c r="AX2530" s="14" t="s">
        <v>155</v>
      </c>
      <c r="AY2530" s="13"/>
      <c r="AZ2530" s="14">
        <v>1788.0</v>
      </c>
      <c r="BA2530" s="13"/>
    </row>
    <row r="2531">
      <c r="A2531" s="11" t="s">
        <v>9899</v>
      </c>
      <c r="B2531" s="11">
        <v>8261.0</v>
      </c>
      <c r="C2531" s="12" t="b">
        <v>1</v>
      </c>
      <c r="D2531" s="12" t="b">
        <v>0</v>
      </c>
      <c r="E2531" s="12" t="b">
        <v>0</v>
      </c>
      <c r="F2531" s="12" t="b">
        <v>0</v>
      </c>
      <c r="G2531" s="12" t="b">
        <v>1</v>
      </c>
      <c r="H2531" s="12" t="b">
        <v>0</v>
      </c>
      <c r="I2531" s="13"/>
      <c r="J2531" s="13"/>
      <c r="K2531" s="12" t="b">
        <v>0</v>
      </c>
      <c r="L2531" s="14" t="s">
        <v>9217</v>
      </c>
      <c r="M2531" s="11" t="s">
        <v>5254</v>
      </c>
      <c r="N2531" s="11" t="s">
        <v>9900</v>
      </c>
      <c r="O2531" s="11" t="s">
        <v>9901</v>
      </c>
      <c r="P2531" s="11" t="s">
        <v>9221</v>
      </c>
      <c r="Q2531" s="11" t="s">
        <v>972</v>
      </c>
      <c r="R2531" s="11" t="s">
        <v>9902</v>
      </c>
      <c r="S2531" s="11" t="s">
        <v>9903</v>
      </c>
      <c r="T2531" s="11" t="s">
        <v>9224</v>
      </c>
      <c r="V2531" s="13"/>
      <c r="W2531" s="11" t="s">
        <v>9221</v>
      </c>
      <c r="X2531" s="11" t="s">
        <v>1121</v>
      </c>
      <c r="Y2531" s="11" t="s">
        <v>9902</v>
      </c>
      <c r="Z2531" s="13"/>
      <c r="AA2531" s="11" t="s">
        <v>215</v>
      </c>
      <c r="AB2531" s="13"/>
      <c r="AC2531" s="13"/>
      <c r="AD2531" s="11" t="s">
        <v>9902</v>
      </c>
      <c r="AE2531" s="11" t="s">
        <v>9640</v>
      </c>
      <c r="AF2531" s="13"/>
      <c r="AG2531" s="11" t="s">
        <v>152</v>
      </c>
      <c r="AH2531" s="11" t="s">
        <v>9227</v>
      </c>
      <c r="AJ2531" s="11" t="s">
        <v>1121</v>
      </c>
      <c r="AK2531" s="13"/>
      <c r="AL2531" s="13"/>
      <c r="AM2531" s="13"/>
      <c r="AN2531" s="13"/>
      <c r="AO2531" s="13"/>
      <c r="AP2531" s="11" t="s">
        <v>9899</v>
      </c>
      <c r="AR2531" s="13"/>
      <c r="AS2531" s="13"/>
      <c r="AT2531" s="12" t="b">
        <v>1</v>
      </c>
      <c r="AU2531" s="13"/>
      <c r="AV2531" s="14" t="s">
        <v>167</v>
      </c>
      <c r="AW2531" s="13"/>
      <c r="AX2531" s="14" t="s">
        <v>155</v>
      </c>
      <c r="AY2531" s="13"/>
      <c r="AZ2531" s="14">
        <v>7689.0</v>
      </c>
      <c r="BA2531" s="13"/>
    </row>
    <row r="2532">
      <c r="A2532" s="11" t="s">
        <v>9904</v>
      </c>
      <c r="B2532" s="11">
        <v>8268.0</v>
      </c>
      <c r="C2532" s="12" t="b">
        <v>1</v>
      </c>
      <c r="D2532" s="12" t="b">
        <v>1</v>
      </c>
      <c r="E2532" s="12" t="b">
        <v>0</v>
      </c>
      <c r="F2532" s="12" t="b">
        <v>0</v>
      </c>
      <c r="G2532" s="12" t="b">
        <v>0</v>
      </c>
      <c r="H2532" s="12" t="b">
        <v>0</v>
      </c>
      <c r="I2532" s="13"/>
      <c r="J2532" s="14" t="s">
        <v>9905</v>
      </c>
      <c r="K2532" s="12" t="b">
        <v>0</v>
      </c>
      <c r="L2532" s="14" t="s">
        <v>8448</v>
      </c>
      <c r="M2532" s="11" t="s">
        <v>5533</v>
      </c>
      <c r="N2532" s="11" t="s">
        <v>9906</v>
      </c>
      <c r="O2532" s="11" t="s">
        <v>9907</v>
      </c>
      <c r="P2532" s="11" t="s">
        <v>8451</v>
      </c>
      <c r="Q2532" s="11" t="s">
        <v>162</v>
      </c>
      <c r="R2532" s="11" t="s">
        <v>9908</v>
      </c>
      <c r="S2532" s="11" t="s">
        <v>9909</v>
      </c>
      <c r="U2532" s="11" t="s">
        <v>9910</v>
      </c>
      <c r="W2532" s="11" t="s">
        <v>8451</v>
      </c>
      <c r="Z2532" s="13"/>
      <c r="AA2532" s="11" t="s">
        <v>151</v>
      </c>
      <c r="AB2532" s="13"/>
      <c r="AC2532" s="13"/>
      <c r="AD2532" s="11" t="s">
        <v>9908</v>
      </c>
      <c r="AE2532" s="13"/>
      <c r="AF2532" s="13"/>
      <c r="AG2532" s="11" t="s">
        <v>152</v>
      </c>
      <c r="AH2532" s="11" t="s">
        <v>8456</v>
      </c>
      <c r="AJ2532" s="13"/>
      <c r="AK2532" s="13"/>
      <c r="AL2532" s="13"/>
      <c r="AM2532" s="13"/>
      <c r="AN2532" s="13"/>
      <c r="AO2532" s="13"/>
      <c r="AP2532" s="11" t="s">
        <v>9904</v>
      </c>
      <c r="AR2532" s="13"/>
      <c r="AS2532" s="13"/>
      <c r="AT2532" s="12" t="b">
        <v>1</v>
      </c>
      <c r="AU2532" s="13"/>
      <c r="AV2532" s="14" t="s">
        <v>167</v>
      </c>
      <c r="AW2532" s="13"/>
      <c r="AX2532" s="14" t="s">
        <v>155</v>
      </c>
      <c r="AY2532" s="13"/>
      <c r="AZ2532" s="14">
        <v>7690.0</v>
      </c>
      <c r="BA2532" s="13"/>
    </row>
    <row r="2533">
      <c r="A2533" s="11" t="s">
        <v>9911</v>
      </c>
      <c r="B2533" s="11">
        <v>8269.0</v>
      </c>
      <c r="C2533" s="12" t="b">
        <v>1</v>
      </c>
      <c r="D2533" s="12" t="b">
        <v>1</v>
      </c>
      <c r="E2533" s="12" t="b">
        <v>0</v>
      </c>
      <c r="F2533" s="12" t="b">
        <v>0</v>
      </c>
      <c r="G2533" s="12" t="b">
        <v>0</v>
      </c>
      <c r="H2533" s="12" t="b">
        <v>1</v>
      </c>
      <c r="I2533" s="13"/>
      <c r="J2533" s="13"/>
      <c r="K2533" s="12" t="b">
        <v>0</v>
      </c>
      <c r="L2533" s="15">
        <v>45415.0</v>
      </c>
      <c r="M2533" s="11" t="s">
        <v>1047</v>
      </c>
      <c r="N2533" s="11" t="s">
        <v>9912</v>
      </c>
      <c r="O2533" s="11" t="s">
        <v>3698</v>
      </c>
      <c r="P2533" s="11" t="s">
        <v>9073</v>
      </c>
      <c r="Q2533" s="11" t="s">
        <v>972</v>
      </c>
      <c r="R2533" s="11" t="s">
        <v>3699</v>
      </c>
      <c r="S2533" s="11" t="s">
        <v>3700</v>
      </c>
      <c r="T2533" s="13"/>
      <c r="U2533" s="13"/>
      <c r="V2533" s="13"/>
      <c r="W2533" s="11" t="s">
        <v>9073</v>
      </c>
      <c r="X2533" s="11" t="s">
        <v>1606</v>
      </c>
      <c r="Y2533" s="11" t="s">
        <v>3699</v>
      </c>
      <c r="AA2533" s="11" t="s">
        <v>151</v>
      </c>
      <c r="AB2533" s="13"/>
      <c r="AC2533" s="13"/>
      <c r="AD2533" s="11" t="s">
        <v>3699</v>
      </c>
      <c r="AF2533" s="13"/>
      <c r="AG2533" s="11" t="s">
        <v>152</v>
      </c>
      <c r="AH2533" s="11" t="s">
        <v>9074</v>
      </c>
      <c r="AJ2533" s="11" t="s">
        <v>9913</v>
      </c>
      <c r="AL2533" s="13"/>
      <c r="AM2533" s="13"/>
      <c r="AN2533" s="13"/>
      <c r="AO2533" s="13"/>
      <c r="AP2533" s="11" t="s">
        <v>9911</v>
      </c>
      <c r="AR2533" s="13"/>
      <c r="AS2533" s="13"/>
      <c r="AT2533" s="12" t="b">
        <v>1</v>
      </c>
      <c r="AU2533" s="13"/>
      <c r="AV2533" s="17">
        <v>45940.0</v>
      </c>
      <c r="AW2533" s="13"/>
      <c r="AX2533" s="14" t="s">
        <v>155</v>
      </c>
      <c r="AY2533" s="13"/>
      <c r="AZ2533" s="14">
        <v>1223.0</v>
      </c>
      <c r="BA2533" s="13"/>
    </row>
    <row r="2534">
      <c r="A2534" s="11" t="s">
        <v>9914</v>
      </c>
      <c r="B2534" s="11">
        <v>8271.0</v>
      </c>
      <c r="C2534" s="12" t="b">
        <v>1</v>
      </c>
      <c r="D2534" s="12" t="b">
        <v>1</v>
      </c>
      <c r="E2534" s="12" t="b">
        <v>0</v>
      </c>
      <c r="F2534" s="12" t="b">
        <v>0</v>
      </c>
      <c r="G2534" s="12" t="b">
        <v>0</v>
      </c>
      <c r="H2534" s="12" t="b">
        <v>0</v>
      </c>
      <c r="I2534" s="14" t="s">
        <v>8805</v>
      </c>
      <c r="J2534" s="13"/>
      <c r="K2534" s="12" t="b">
        <v>0</v>
      </c>
      <c r="L2534" s="14" t="s">
        <v>9658</v>
      </c>
      <c r="M2534" s="11" t="s">
        <v>1047</v>
      </c>
      <c r="N2534" s="11" t="s">
        <v>9915</v>
      </c>
      <c r="O2534" s="11" t="s">
        <v>1455</v>
      </c>
      <c r="P2534" s="11" t="s">
        <v>9660</v>
      </c>
      <c r="Q2534" s="11" t="s">
        <v>3705</v>
      </c>
      <c r="R2534" s="11" t="s">
        <v>1456</v>
      </c>
      <c r="S2534" s="11" t="s">
        <v>1457</v>
      </c>
      <c r="U2534" s="11" t="s">
        <v>8696</v>
      </c>
      <c r="W2534" s="11" t="s">
        <v>9660</v>
      </c>
      <c r="AA2534" s="11" t="s">
        <v>151</v>
      </c>
      <c r="AB2534" s="13"/>
      <c r="AC2534" s="13"/>
      <c r="AD2534" s="11" t="s">
        <v>1456</v>
      </c>
      <c r="AE2534" s="13"/>
      <c r="AF2534" s="14">
        <v>1.0</v>
      </c>
      <c r="AG2534" s="11" t="s">
        <v>152</v>
      </c>
      <c r="AH2534" s="11" t="s">
        <v>9662</v>
      </c>
      <c r="AJ2534" s="13"/>
      <c r="AK2534" s="13"/>
      <c r="AL2534" s="13"/>
      <c r="AM2534" s="13"/>
      <c r="AN2534" s="13"/>
      <c r="AO2534" s="13"/>
      <c r="AP2534" s="11" t="s">
        <v>9914</v>
      </c>
      <c r="AR2534" s="13"/>
      <c r="AS2534" s="13"/>
      <c r="AT2534" s="12" t="b">
        <v>1</v>
      </c>
      <c r="AU2534" s="13"/>
      <c r="AV2534" s="17">
        <v>45940.0</v>
      </c>
      <c r="AW2534" s="13"/>
      <c r="AX2534" s="14" t="s">
        <v>155</v>
      </c>
      <c r="AY2534" s="13"/>
      <c r="AZ2534" s="14">
        <v>1789.0</v>
      </c>
      <c r="BA2534" s="13"/>
    </row>
    <row r="2535">
      <c r="A2535" s="11" t="s">
        <v>9916</v>
      </c>
      <c r="B2535" s="11">
        <v>8272.0</v>
      </c>
      <c r="C2535" s="12" t="b">
        <v>1</v>
      </c>
      <c r="D2535" s="12" t="b">
        <v>0</v>
      </c>
      <c r="E2535" s="12" t="b">
        <v>0</v>
      </c>
      <c r="F2535" s="12" t="b">
        <v>0</v>
      </c>
      <c r="G2535" s="12" t="b">
        <v>1</v>
      </c>
      <c r="H2535" s="12" t="b">
        <v>1</v>
      </c>
      <c r="I2535" s="13"/>
      <c r="J2535" s="13"/>
      <c r="K2535" s="12" t="b">
        <v>0</v>
      </c>
      <c r="L2535" s="14" t="s">
        <v>9217</v>
      </c>
      <c r="M2535" s="11" t="s">
        <v>9917</v>
      </c>
      <c r="N2535" s="11" t="s">
        <v>9918</v>
      </c>
      <c r="O2535" s="11" t="s">
        <v>9919</v>
      </c>
      <c r="P2535" s="11" t="s">
        <v>9221</v>
      </c>
      <c r="Q2535" s="11" t="s">
        <v>972</v>
      </c>
      <c r="R2535" s="11" t="s">
        <v>9920</v>
      </c>
      <c r="S2535" s="11" t="s">
        <v>9921</v>
      </c>
      <c r="T2535" s="11" t="s">
        <v>9224</v>
      </c>
      <c r="V2535" s="13"/>
      <c r="W2535" s="11" t="s">
        <v>9221</v>
      </c>
      <c r="X2535" s="11" t="s">
        <v>1121</v>
      </c>
      <c r="Y2535" s="11" t="s">
        <v>9920</v>
      </c>
      <c r="AA2535" s="11" t="s">
        <v>215</v>
      </c>
      <c r="AB2535" s="13"/>
      <c r="AC2535" s="13"/>
      <c r="AD2535" s="11" t="s">
        <v>9920</v>
      </c>
      <c r="AE2535" s="11" t="s">
        <v>9640</v>
      </c>
      <c r="AF2535" s="13"/>
      <c r="AG2535" s="11" t="s">
        <v>152</v>
      </c>
      <c r="AH2535" s="11" t="s">
        <v>9227</v>
      </c>
      <c r="AJ2535" s="11" t="s">
        <v>1121</v>
      </c>
      <c r="AK2535" s="13"/>
      <c r="AL2535" s="13"/>
      <c r="AM2535" s="13"/>
      <c r="AN2535" s="13"/>
      <c r="AO2535" s="13"/>
      <c r="AP2535" s="11" t="s">
        <v>9916</v>
      </c>
      <c r="AR2535" s="13"/>
      <c r="AS2535" s="13"/>
      <c r="AT2535" s="12" t="b">
        <v>1</v>
      </c>
      <c r="AU2535" s="13"/>
      <c r="AV2535" s="17">
        <v>45940.0</v>
      </c>
      <c r="AW2535" s="13"/>
      <c r="AX2535" s="14" t="s">
        <v>155</v>
      </c>
      <c r="AY2535" s="13"/>
      <c r="AZ2535" s="14">
        <v>1145.0</v>
      </c>
      <c r="BA2535" s="13"/>
    </row>
    <row r="2536">
      <c r="A2536" s="11" t="s">
        <v>9922</v>
      </c>
      <c r="B2536" s="11">
        <v>8273.0</v>
      </c>
      <c r="C2536" s="12" t="b">
        <v>1</v>
      </c>
      <c r="D2536" s="12" t="b">
        <v>1</v>
      </c>
      <c r="E2536" s="12" t="b">
        <v>0</v>
      </c>
      <c r="F2536" s="12" t="b">
        <v>0</v>
      </c>
      <c r="G2536" s="12" t="b">
        <v>0</v>
      </c>
      <c r="H2536" s="12" t="b">
        <v>0</v>
      </c>
      <c r="I2536" s="14" t="s">
        <v>8179</v>
      </c>
      <c r="J2536" s="14" t="s">
        <v>8179</v>
      </c>
      <c r="K2536" s="12" t="b">
        <v>0</v>
      </c>
      <c r="L2536" s="14" t="s">
        <v>9923</v>
      </c>
      <c r="M2536" s="11" t="s">
        <v>1047</v>
      </c>
      <c r="N2536" s="11" t="s">
        <v>9924</v>
      </c>
      <c r="O2536" s="11" t="s">
        <v>1455</v>
      </c>
      <c r="P2536" s="11" t="s">
        <v>9925</v>
      </c>
      <c r="Q2536" s="11" t="s">
        <v>9926</v>
      </c>
      <c r="R2536" s="11" t="s">
        <v>1456</v>
      </c>
      <c r="S2536" s="11" t="s">
        <v>1457</v>
      </c>
      <c r="U2536" s="11" t="s">
        <v>8696</v>
      </c>
      <c r="W2536" s="11" t="s">
        <v>9925</v>
      </c>
      <c r="Y2536" s="11" t="s">
        <v>1456</v>
      </c>
      <c r="Z2536" s="13"/>
      <c r="AA2536" s="11" t="s">
        <v>151</v>
      </c>
      <c r="AB2536" s="13"/>
      <c r="AC2536" s="13"/>
      <c r="AD2536" s="11" t="s">
        <v>1456</v>
      </c>
      <c r="AE2536" s="11" t="s">
        <v>2029</v>
      </c>
      <c r="AG2536" s="11" t="s">
        <v>152</v>
      </c>
      <c r="AH2536" s="11" t="s">
        <v>9927</v>
      </c>
      <c r="AJ2536" s="13"/>
      <c r="AK2536" s="11" t="s">
        <v>9928</v>
      </c>
      <c r="AN2536" s="13"/>
      <c r="AO2536" s="13"/>
      <c r="AP2536" s="11" t="s">
        <v>9922</v>
      </c>
      <c r="AR2536" s="13"/>
      <c r="AS2536" s="13"/>
      <c r="AT2536" s="12" t="b">
        <v>1</v>
      </c>
      <c r="AU2536" s="13"/>
      <c r="AV2536" s="17">
        <v>45940.0</v>
      </c>
      <c r="AW2536" s="13"/>
      <c r="AX2536" s="14" t="s">
        <v>155</v>
      </c>
      <c r="AY2536" s="13"/>
      <c r="AZ2536" s="14">
        <v>1525.0</v>
      </c>
      <c r="BA2536" s="13"/>
    </row>
    <row r="2537">
      <c r="A2537" s="11" t="s">
        <v>9929</v>
      </c>
      <c r="B2537" s="11">
        <v>8275.0</v>
      </c>
      <c r="C2537" s="12" t="b">
        <v>1</v>
      </c>
      <c r="D2537" s="12" t="b">
        <v>1</v>
      </c>
      <c r="E2537" s="12" t="b">
        <v>0</v>
      </c>
      <c r="F2537" s="12" t="b">
        <v>0</v>
      </c>
      <c r="G2537" s="12" t="b">
        <v>0</v>
      </c>
      <c r="H2537" s="12" t="b">
        <v>0</v>
      </c>
      <c r="I2537" s="14" t="s">
        <v>8805</v>
      </c>
      <c r="J2537" s="13"/>
      <c r="K2537" s="12" t="b">
        <v>0</v>
      </c>
      <c r="L2537" s="14" t="s">
        <v>9658</v>
      </c>
      <c r="M2537" s="11" t="s">
        <v>1018</v>
      </c>
      <c r="N2537" s="11" t="s">
        <v>9930</v>
      </c>
      <c r="O2537" s="11" t="s">
        <v>2637</v>
      </c>
      <c r="P2537" s="11" t="s">
        <v>9660</v>
      </c>
      <c r="Q2537" s="11" t="s">
        <v>3705</v>
      </c>
      <c r="R2537" s="11" t="s">
        <v>2638</v>
      </c>
      <c r="S2537" s="11" t="s">
        <v>2639</v>
      </c>
      <c r="T2537" s="11" t="s">
        <v>9931</v>
      </c>
      <c r="U2537" s="11" t="s">
        <v>9932</v>
      </c>
      <c r="W2537" s="11" t="s">
        <v>9660</v>
      </c>
      <c r="Y2537" s="11" t="s">
        <v>2638</v>
      </c>
      <c r="Z2537" s="13"/>
      <c r="AA2537" s="11" t="s">
        <v>151</v>
      </c>
      <c r="AB2537" s="13"/>
      <c r="AC2537" s="13"/>
      <c r="AD2537" s="11" t="s">
        <v>2638</v>
      </c>
      <c r="AE2537" s="13"/>
      <c r="AF2537" s="14">
        <v>1.0</v>
      </c>
      <c r="AG2537" s="11" t="s">
        <v>152</v>
      </c>
      <c r="AH2537" s="11" t="s">
        <v>9662</v>
      </c>
      <c r="AJ2537" s="13"/>
      <c r="AK2537" s="13"/>
      <c r="AL2537" s="13"/>
      <c r="AM2537" s="13"/>
      <c r="AN2537" s="13"/>
      <c r="AO2537" s="13"/>
      <c r="AP2537" s="11" t="s">
        <v>9929</v>
      </c>
      <c r="AR2537" s="13"/>
      <c r="AS2537" s="13"/>
      <c r="AT2537" s="12" t="b">
        <v>1</v>
      </c>
      <c r="AU2537" s="13"/>
      <c r="AV2537" s="17">
        <v>45940.0</v>
      </c>
      <c r="AW2537" s="13"/>
      <c r="AX2537" s="14" t="s">
        <v>155</v>
      </c>
      <c r="AY2537" s="13"/>
      <c r="AZ2537" s="14">
        <v>1790.0</v>
      </c>
      <c r="BA2537" s="13"/>
    </row>
    <row r="2538">
      <c r="A2538" s="11" t="s">
        <v>9933</v>
      </c>
      <c r="B2538" s="11">
        <v>8281.0</v>
      </c>
      <c r="C2538" s="12" t="b">
        <v>1</v>
      </c>
      <c r="D2538" s="12" t="b">
        <v>1</v>
      </c>
      <c r="E2538" s="12" t="b">
        <v>0</v>
      </c>
      <c r="F2538" s="12" t="b">
        <v>0</v>
      </c>
      <c r="G2538" s="12" t="b">
        <v>0</v>
      </c>
      <c r="H2538" s="12" t="b">
        <v>0</v>
      </c>
      <c r="I2538" s="14" t="s">
        <v>8179</v>
      </c>
      <c r="J2538" s="14" t="s">
        <v>8179</v>
      </c>
      <c r="K2538" s="12" t="b">
        <v>0</v>
      </c>
      <c r="L2538" s="14" t="s">
        <v>9923</v>
      </c>
      <c r="M2538" s="11" t="s">
        <v>3870</v>
      </c>
      <c r="N2538" s="11" t="s">
        <v>9934</v>
      </c>
      <c r="O2538" s="11" t="s">
        <v>3936</v>
      </c>
      <c r="P2538" s="11" t="s">
        <v>9925</v>
      </c>
      <c r="Q2538" s="11" t="s">
        <v>9926</v>
      </c>
      <c r="R2538" s="11" t="s">
        <v>3937</v>
      </c>
      <c r="S2538" s="11" t="s">
        <v>3938</v>
      </c>
      <c r="U2538" s="11" t="s">
        <v>9120</v>
      </c>
      <c r="W2538" s="11" t="s">
        <v>9925</v>
      </c>
      <c r="Y2538" s="11" t="s">
        <v>3937</v>
      </c>
      <c r="Z2538" s="13"/>
      <c r="AA2538" s="11" t="s">
        <v>151</v>
      </c>
      <c r="AB2538" s="13"/>
      <c r="AC2538" s="13"/>
      <c r="AD2538" s="11" t="s">
        <v>3937</v>
      </c>
      <c r="AE2538" s="11" t="s">
        <v>2029</v>
      </c>
      <c r="AG2538" s="11" t="s">
        <v>152</v>
      </c>
      <c r="AH2538" s="11" t="s">
        <v>9927</v>
      </c>
      <c r="AJ2538" s="13"/>
      <c r="AK2538" s="11" t="s">
        <v>9935</v>
      </c>
      <c r="AN2538" s="13"/>
      <c r="AO2538" s="13"/>
      <c r="AP2538" s="11" t="s">
        <v>9933</v>
      </c>
      <c r="AR2538" s="13"/>
      <c r="AS2538" s="13"/>
      <c r="AT2538" s="12" t="b">
        <v>1</v>
      </c>
      <c r="AU2538" s="13"/>
      <c r="AV2538" s="17">
        <v>45940.0</v>
      </c>
      <c r="AW2538" s="13"/>
      <c r="AX2538" s="14" t="s">
        <v>155</v>
      </c>
      <c r="AY2538" s="13"/>
      <c r="AZ2538" s="14">
        <v>1526.0</v>
      </c>
      <c r="BA2538" s="13"/>
    </row>
    <row r="2539">
      <c r="A2539" s="11" t="s">
        <v>9936</v>
      </c>
      <c r="B2539" s="11">
        <v>8282.0</v>
      </c>
      <c r="C2539" s="12" t="b">
        <v>1</v>
      </c>
      <c r="D2539" s="12" t="b">
        <v>1</v>
      </c>
      <c r="E2539" s="12" t="b">
        <v>0</v>
      </c>
      <c r="F2539" s="12" t="b">
        <v>0</v>
      </c>
      <c r="G2539" s="12" t="b">
        <v>0</v>
      </c>
      <c r="H2539" s="12" t="b">
        <v>0</v>
      </c>
      <c r="I2539" s="14" t="s">
        <v>8179</v>
      </c>
      <c r="J2539" s="14" t="s">
        <v>8179</v>
      </c>
      <c r="K2539" s="12" t="b">
        <v>0</v>
      </c>
      <c r="L2539" s="14" t="s">
        <v>9923</v>
      </c>
      <c r="M2539" s="11" t="s">
        <v>169</v>
      </c>
      <c r="N2539" s="11" t="s">
        <v>9937</v>
      </c>
      <c r="O2539" s="11" t="s">
        <v>7303</v>
      </c>
      <c r="P2539" s="11" t="s">
        <v>9925</v>
      </c>
      <c r="Q2539" s="11" t="s">
        <v>9926</v>
      </c>
      <c r="R2539" s="11" t="s">
        <v>7304</v>
      </c>
      <c r="S2539" s="11" t="s">
        <v>7305</v>
      </c>
      <c r="U2539" s="11" t="s">
        <v>8183</v>
      </c>
      <c r="W2539" s="11" t="s">
        <v>9925</v>
      </c>
      <c r="Y2539" s="11" t="s">
        <v>7304</v>
      </c>
      <c r="Z2539" s="13"/>
      <c r="AA2539" s="11" t="s">
        <v>151</v>
      </c>
      <c r="AB2539" s="13"/>
      <c r="AC2539" s="13"/>
      <c r="AD2539" s="11" t="s">
        <v>7304</v>
      </c>
      <c r="AE2539" s="11" t="s">
        <v>2029</v>
      </c>
      <c r="AG2539" s="11" t="s">
        <v>152</v>
      </c>
      <c r="AH2539" s="11" t="s">
        <v>9927</v>
      </c>
      <c r="AJ2539" s="13"/>
      <c r="AK2539" s="11" t="s">
        <v>9935</v>
      </c>
      <c r="AN2539" s="13"/>
      <c r="AO2539" s="13"/>
      <c r="AP2539" s="11" t="s">
        <v>9936</v>
      </c>
      <c r="AR2539" s="13"/>
      <c r="AS2539" s="13"/>
      <c r="AT2539" s="12" t="b">
        <v>1</v>
      </c>
      <c r="AU2539" s="13"/>
      <c r="AV2539" s="14" t="s">
        <v>167</v>
      </c>
      <c r="AW2539" s="13"/>
      <c r="AX2539" s="14" t="s">
        <v>155</v>
      </c>
      <c r="AY2539" s="13"/>
      <c r="AZ2539" s="14">
        <v>7691.0</v>
      </c>
      <c r="BA2539" s="13"/>
    </row>
    <row r="2540">
      <c r="A2540" s="11" t="s">
        <v>9938</v>
      </c>
      <c r="B2540" s="11">
        <v>8283.0</v>
      </c>
      <c r="C2540" s="12" t="b">
        <v>1</v>
      </c>
      <c r="D2540" s="12" t="b">
        <v>0</v>
      </c>
      <c r="E2540" s="12" t="b">
        <v>0</v>
      </c>
      <c r="F2540" s="12" t="b">
        <v>0</v>
      </c>
      <c r="G2540" s="12" t="b">
        <v>0</v>
      </c>
      <c r="H2540" s="12" t="b">
        <v>0</v>
      </c>
      <c r="I2540" s="14" t="s">
        <v>8179</v>
      </c>
      <c r="J2540" s="14" t="s">
        <v>8179</v>
      </c>
      <c r="K2540" s="12" t="b">
        <v>0</v>
      </c>
      <c r="L2540" s="14" t="s">
        <v>9923</v>
      </c>
      <c r="M2540" s="11" t="s">
        <v>5533</v>
      </c>
      <c r="N2540" s="11" t="s">
        <v>9939</v>
      </c>
      <c r="O2540" s="11" t="s">
        <v>9287</v>
      </c>
      <c r="P2540" s="11" t="s">
        <v>9925</v>
      </c>
      <c r="Q2540" s="11" t="s">
        <v>9926</v>
      </c>
      <c r="R2540" s="11" t="s">
        <v>9288</v>
      </c>
      <c r="S2540" s="11" t="s">
        <v>9289</v>
      </c>
      <c r="U2540" s="11" t="s">
        <v>9910</v>
      </c>
      <c r="W2540" s="11" t="s">
        <v>9925</v>
      </c>
      <c r="Y2540" s="11" t="s">
        <v>9288</v>
      </c>
      <c r="AA2540" s="11" t="s">
        <v>215</v>
      </c>
      <c r="AB2540" s="13"/>
      <c r="AC2540" s="13"/>
      <c r="AD2540" s="11" t="s">
        <v>9288</v>
      </c>
      <c r="AE2540" s="11" t="s">
        <v>2029</v>
      </c>
      <c r="AG2540" s="11" t="s">
        <v>152</v>
      </c>
      <c r="AH2540" s="11" t="s">
        <v>9927</v>
      </c>
      <c r="AJ2540" s="13"/>
      <c r="AK2540" s="11" t="s">
        <v>9940</v>
      </c>
      <c r="AO2540" s="13"/>
      <c r="AP2540" s="11" t="s">
        <v>9938</v>
      </c>
      <c r="AR2540" s="13"/>
      <c r="AS2540" s="13"/>
      <c r="AT2540" s="12" t="b">
        <v>1</v>
      </c>
      <c r="AU2540" s="13"/>
      <c r="AV2540" s="14" t="s">
        <v>167</v>
      </c>
      <c r="AW2540" s="13"/>
      <c r="AX2540" s="14" t="s">
        <v>155</v>
      </c>
      <c r="AY2540" s="13"/>
      <c r="AZ2540" s="14">
        <v>7692.0</v>
      </c>
      <c r="BA2540" s="13"/>
    </row>
    <row r="2541">
      <c r="A2541" s="11" t="s">
        <v>9941</v>
      </c>
      <c r="B2541" s="11">
        <v>8289.0</v>
      </c>
      <c r="C2541" s="12" t="b">
        <v>1</v>
      </c>
      <c r="D2541" s="12" t="b">
        <v>0</v>
      </c>
      <c r="E2541" s="12" t="b">
        <v>0</v>
      </c>
      <c r="F2541" s="12" t="b">
        <v>0</v>
      </c>
      <c r="G2541" s="12" t="b">
        <v>0</v>
      </c>
      <c r="H2541" s="12" t="b">
        <v>1</v>
      </c>
      <c r="I2541" s="13"/>
      <c r="J2541" s="13"/>
      <c r="K2541" s="12" t="b">
        <v>0</v>
      </c>
      <c r="L2541" s="15">
        <v>45415.0</v>
      </c>
      <c r="M2541" s="11" t="s">
        <v>203</v>
      </c>
      <c r="N2541" s="11" t="s">
        <v>9942</v>
      </c>
      <c r="O2541" s="11" t="s">
        <v>918</v>
      </c>
      <c r="P2541" s="11" t="s">
        <v>9073</v>
      </c>
      <c r="Q2541" s="11" t="s">
        <v>972</v>
      </c>
      <c r="R2541" s="11" t="s">
        <v>919</v>
      </c>
      <c r="S2541" s="11" t="s">
        <v>920</v>
      </c>
      <c r="T2541" s="13"/>
      <c r="U2541" s="11" t="s">
        <v>9831</v>
      </c>
      <c r="W2541" s="11" t="s">
        <v>9073</v>
      </c>
      <c r="X2541" s="11" t="s">
        <v>1121</v>
      </c>
      <c r="Y2541" s="11" t="s">
        <v>919</v>
      </c>
      <c r="Z2541" s="13"/>
      <c r="AA2541" s="11" t="s">
        <v>215</v>
      </c>
      <c r="AB2541" s="13"/>
      <c r="AC2541" s="13"/>
      <c r="AD2541" s="11" t="s">
        <v>919</v>
      </c>
      <c r="AE2541" s="13"/>
      <c r="AF2541" s="13"/>
      <c r="AG2541" s="11" t="s">
        <v>152</v>
      </c>
      <c r="AH2541" s="11" t="s">
        <v>9074</v>
      </c>
      <c r="AJ2541" s="11" t="s">
        <v>1121</v>
      </c>
      <c r="AK2541" s="13"/>
      <c r="AL2541" s="13"/>
      <c r="AM2541" s="13"/>
      <c r="AN2541" s="13"/>
      <c r="AO2541" s="13"/>
      <c r="AP2541" s="11" t="s">
        <v>9941</v>
      </c>
      <c r="AR2541" s="13"/>
      <c r="AS2541" s="13"/>
      <c r="AT2541" s="12" t="b">
        <v>1</v>
      </c>
      <c r="AU2541" s="13"/>
      <c r="AV2541" s="17">
        <v>45940.0</v>
      </c>
      <c r="AW2541" s="13"/>
      <c r="AX2541" s="14" t="s">
        <v>155</v>
      </c>
      <c r="AY2541" s="13"/>
      <c r="AZ2541" s="14">
        <v>1224.0</v>
      </c>
      <c r="BA2541" s="13"/>
    </row>
    <row r="2542">
      <c r="A2542" s="11" t="s">
        <v>9943</v>
      </c>
      <c r="B2542" s="11">
        <v>8297.0</v>
      </c>
      <c r="C2542" s="12" t="b">
        <v>1</v>
      </c>
      <c r="D2542" s="12" t="b">
        <v>1</v>
      </c>
      <c r="E2542" s="12" t="b">
        <v>0</v>
      </c>
      <c r="F2542" s="12" t="b">
        <v>0</v>
      </c>
      <c r="G2542" s="12" t="b">
        <v>0</v>
      </c>
      <c r="H2542" s="12" t="b">
        <v>0</v>
      </c>
      <c r="I2542" s="14" t="s">
        <v>8179</v>
      </c>
      <c r="J2542" s="14" t="s">
        <v>8179</v>
      </c>
      <c r="K2542" s="12" t="b">
        <v>0</v>
      </c>
      <c r="L2542" s="14" t="s">
        <v>9923</v>
      </c>
      <c r="M2542" s="11" t="s">
        <v>1274</v>
      </c>
      <c r="N2542" s="11" t="s">
        <v>9944</v>
      </c>
      <c r="O2542" s="11" t="s">
        <v>1295</v>
      </c>
      <c r="P2542" s="11" t="s">
        <v>9925</v>
      </c>
      <c r="Q2542" s="11" t="s">
        <v>9926</v>
      </c>
      <c r="R2542" s="11" t="s">
        <v>1296</v>
      </c>
      <c r="S2542" s="11" t="s">
        <v>1297</v>
      </c>
      <c r="U2542" s="11" t="s">
        <v>8455</v>
      </c>
      <c r="W2542" s="11" t="s">
        <v>9925</v>
      </c>
      <c r="X2542" s="11" t="s">
        <v>1121</v>
      </c>
      <c r="Y2542" s="11" t="s">
        <v>1296</v>
      </c>
      <c r="AA2542" s="11" t="s">
        <v>151</v>
      </c>
      <c r="AB2542" s="13"/>
      <c r="AC2542" s="13"/>
      <c r="AD2542" s="11" t="s">
        <v>1296</v>
      </c>
      <c r="AE2542" s="11" t="s">
        <v>2029</v>
      </c>
      <c r="AG2542" s="11" t="s">
        <v>152</v>
      </c>
      <c r="AH2542" s="11" t="s">
        <v>9927</v>
      </c>
      <c r="AJ2542" s="11" t="s">
        <v>1121</v>
      </c>
      <c r="AK2542" s="11" t="s">
        <v>9940</v>
      </c>
      <c r="AO2542" s="13"/>
      <c r="AP2542" s="11" t="s">
        <v>9943</v>
      </c>
      <c r="AR2542" s="13"/>
      <c r="AS2542" s="13"/>
      <c r="AT2542" s="12" t="b">
        <v>1</v>
      </c>
      <c r="AU2542" s="13"/>
      <c r="AV2542" s="14" t="s">
        <v>167</v>
      </c>
      <c r="AW2542" s="13"/>
      <c r="AX2542" s="14" t="s">
        <v>155</v>
      </c>
      <c r="AY2542" s="13"/>
      <c r="AZ2542" s="14">
        <v>7693.0</v>
      </c>
      <c r="BA2542" s="13"/>
    </row>
    <row r="2543">
      <c r="A2543" s="11" t="s">
        <v>9945</v>
      </c>
      <c r="B2543" s="11">
        <v>8298.0</v>
      </c>
      <c r="C2543" s="12" t="b">
        <v>1</v>
      </c>
      <c r="D2543" s="12" t="b">
        <v>1</v>
      </c>
      <c r="E2543" s="12" t="b">
        <v>0</v>
      </c>
      <c r="F2543" s="12" t="b">
        <v>0</v>
      </c>
      <c r="G2543" s="12" t="b">
        <v>0</v>
      </c>
      <c r="H2543" s="12" t="b">
        <v>0</v>
      </c>
      <c r="I2543" s="13"/>
      <c r="J2543" s="13"/>
      <c r="K2543" s="12" t="b">
        <v>0</v>
      </c>
      <c r="L2543" s="14" t="s">
        <v>9946</v>
      </c>
      <c r="M2543" s="11" t="s">
        <v>1274</v>
      </c>
      <c r="N2543" s="11" t="s">
        <v>9947</v>
      </c>
      <c r="O2543" s="11" t="s">
        <v>2964</v>
      </c>
      <c r="P2543" s="11" t="s">
        <v>9948</v>
      </c>
      <c r="Q2543" s="11" t="s">
        <v>2041</v>
      </c>
      <c r="R2543" s="11" t="s">
        <v>2965</v>
      </c>
      <c r="S2543" s="11" t="s">
        <v>1065</v>
      </c>
      <c r="U2543" s="11" t="s">
        <v>8455</v>
      </c>
      <c r="W2543" s="11" t="s">
        <v>9948</v>
      </c>
      <c r="Z2543" s="13"/>
      <c r="AA2543" s="11" t="s">
        <v>151</v>
      </c>
      <c r="AB2543" s="13"/>
      <c r="AC2543" s="13"/>
      <c r="AD2543" s="11" t="s">
        <v>2965</v>
      </c>
      <c r="AE2543" s="13"/>
      <c r="AF2543" s="13"/>
      <c r="AG2543" s="11" t="s">
        <v>152</v>
      </c>
      <c r="AH2543" s="11" t="s">
        <v>9949</v>
      </c>
      <c r="AJ2543" s="13"/>
      <c r="AK2543" s="13"/>
      <c r="AL2543" s="13"/>
      <c r="AM2543" s="13"/>
      <c r="AN2543" s="13"/>
      <c r="AO2543" s="13"/>
      <c r="AP2543" s="11" t="s">
        <v>9945</v>
      </c>
      <c r="AR2543" s="13"/>
      <c r="AS2543" s="13"/>
      <c r="AT2543" s="12" t="b">
        <v>1</v>
      </c>
      <c r="AU2543" s="13"/>
      <c r="AV2543" s="14" t="s">
        <v>167</v>
      </c>
      <c r="AW2543" s="13"/>
      <c r="AX2543" s="14" t="s">
        <v>155</v>
      </c>
      <c r="AY2543" s="13"/>
      <c r="AZ2543" s="14">
        <v>7694.0</v>
      </c>
      <c r="BA2543" s="13"/>
    </row>
    <row r="2544">
      <c r="A2544" s="11" t="s">
        <v>9950</v>
      </c>
      <c r="B2544" s="11">
        <v>8299.0</v>
      </c>
      <c r="C2544" s="12" t="b">
        <v>1</v>
      </c>
      <c r="D2544" s="12" t="b">
        <v>1</v>
      </c>
      <c r="E2544" s="12" t="b">
        <v>0</v>
      </c>
      <c r="F2544" s="12" t="b">
        <v>0</v>
      </c>
      <c r="G2544" s="12" t="b">
        <v>1</v>
      </c>
      <c r="H2544" s="12" t="b">
        <v>0</v>
      </c>
      <c r="I2544" s="13"/>
      <c r="J2544" s="13"/>
      <c r="K2544" s="12" t="b">
        <v>0</v>
      </c>
      <c r="L2544" s="14" t="s">
        <v>9217</v>
      </c>
      <c r="M2544" s="11" t="s">
        <v>9951</v>
      </c>
      <c r="N2544" s="11" t="s">
        <v>9952</v>
      </c>
      <c r="O2544" s="11" t="s">
        <v>9953</v>
      </c>
      <c r="P2544" s="11" t="s">
        <v>9221</v>
      </c>
      <c r="Q2544" s="11" t="s">
        <v>972</v>
      </c>
      <c r="R2544" s="11" t="s">
        <v>9954</v>
      </c>
      <c r="S2544" s="11" t="s">
        <v>1099</v>
      </c>
      <c r="T2544" s="11" t="s">
        <v>9224</v>
      </c>
      <c r="U2544" s="11" t="s">
        <v>9955</v>
      </c>
      <c r="W2544" s="11" t="s">
        <v>9221</v>
      </c>
      <c r="X2544" s="11" t="s">
        <v>1121</v>
      </c>
      <c r="Y2544" s="11" t="s">
        <v>9954</v>
      </c>
      <c r="Z2544" s="13"/>
      <c r="AA2544" s="11" t="s">
        <v>151</v>
      </c>
      <c r="AB2544" s="13"/>
      <c r="AC2544" s="13"/>
      <c r="AD2544" s="11" t="s">
        <v>9954</v>
      </c>
      <c r="AE2544" s="11" t="s">
        <v>9640</v>
      </c>
      <c r="AF2544" s="13"/>
      <c r="AG2544" s="11" t="s">
        <v>152</v>
      </c>
      <c r="AH2544" s="11" t="s">
        <v>9227</v>
      </c>
      <c r="AJ2544" s="11" t="s">
        <v>1121</v>
      </c>
      <c r="AK2544" s="13"/>
      <c r="AL2544" s="13"/>
      <c r="AM2544" s="13"/>
      <c r="AN2544" s="13"/>
      <c r="AO2544" s="13"/>
      <c r="AP2544" s="11" t="s">
        <v>9950</v>
      </c>
      <c r="AR2544" s="13"/>
      <c r="AS2544" s="13"/>
      <c r="AT2544" s="12" t="b">
        <v>1</v>
      </c>
      <c r="AU2544" s="13"/>
      <c r="AV2544" s="17">
        <v>45940.0</v>
      </c>
      <c r="AW2544" s="13"/>
      <c r="AX2544" s="14" t="s">
        <v>155</v>
      </c>
      <c r="AY2544" s="13"/>
      <c r="AZ2544" s="14">
        <v>1147.0</v>
      </c>
      <c r="BA2544" s="13"/>
    </row>
    <row r="2545">
      <c r="A2545" s="11" t="s">
        <v>9956</v>
      </c>
      <c r="B2545" s="11">
        <v>8305.0</v>
      </c>
      <c r="C2545" s="12" t="b">
        <v>1</v>
      </c>
      <c r="D2545" s="12" t="b">
        <v>0</v>
      </c>
      <c r="E2545" s="12" t="b">
        <v>0</v>
      </c>
      <c r="F2545" s="12" t="b">
        <v>0</v>
      </c>
      <c r="G2545" s="12" t="b">
        <v>0</v>
      </c>
      <c r="H2545" s="12" t="b">
        <v>0</v>
      </c>
      <c r="I2545" s="13"/>
      <c r="J2545" s="13"/>
      <c r="K2545" s="12" t="b">
        <v>0</v>
      </c>
      <c r="L2545" s="14" t="s">
        <v>8806</v>
      </c>
      <c r="M2545" s="11" t="s">
        <v>1221</v>
      </c>
      <c r="N2545" s="11" t="s">
        <v>9957</v>
      </c>
      <c r="O2545" s="11" t="s">
        <v>4674</v>
      </c>
      <c r="P2545" s="11" t="s">
        <v>8809</v>
      </c>
      <c r="Q2545" s="11" t="s">
        <v>162</v>
      </c>
      <c r="R2545" s="11" t="s">
        <v>4675</v>
      </c>
      <c r="S2545" s="11" t="s">
        <v>4676</v>
      </c>
      <c r="T2545" s="11" t="s">
        <v>9958</v>
      </c>
      <c r="U2545" s="11" t="s">
        <v>4844</v>
      </c>
      <c r="W2545" s="11" t="s">
        <v>8809</v>
      </c>
      <c r="Y2545" s="11" t="s">
        <v>4675</v>
      </c>
      <c r="Z2545" s="13"/>
      <c r="AA2545" s="11" t="s">
        <v>3028</v>
      </c>
      <c r="AB2545" s="13"/>
      <c r="AC2545" s="13"/>
      <c r="AD2545" s="11" t="s">
        <v>4675</v>
      </c>
      <c r="AE2545" s="13"/>
      <c r="AF2545" s="13"/>
      <c r="AG2545" s="11" t="s">
        <v>152</v>
      </c>
      <c r="AH2545" s="11" t="s">
        <v>8812</v>
      </c>
      <c r="AJ2545" s="13"/>
      <c r="AK2545" s="13"/>
      <c r="AL2545" s="13"/>
      <c r="AM2545" s="13"/>
      <c r="AN2545" s="13"/>
      <c r="AO2545" s="13"/>
      <c r="AP2545" s="11" t="s">
        <v>9956</v>
      </c>
      <c r="AR2545" s="13"/>
      <c r="AS2545" s="13"/>
      <c r="AT2545" s="12" t="b">
        <v>1</v>
      </c>
      <c r="AU2545" s="13"/>
      <c r="AV2545" s="15">
        <v>45910.0</v>
      </c>
      <c r="AW2545" s="13"/>
      <c r="AX2545" s="14" t="s">
        <v>155</v>
      </c>
      <c r="AY2545" s="13"/>
      <c r="AZ2545" s="14">
        <v>954.0</v>
      </c>
      <c r="BA2545" s="13"/>
    </row>
    <row r="2546">
      <c r="A2546" s="11" t="s">
        <v>9959</v>
      </c>
      <c r="B2546" s="11">
        <v>8307.0</v>
      </c>
      <c r="C2546" s="12" t="b">
        <v>1</v>
      </c>
      <c r="D2546" s="12" t="b">
        <v>1</v>
      </c>
      <c r="E2546" s="12" t="b">
        <v>0</v>
      </c>
      <c r="F2546" s="12" t="b">
        <v>0</v>
      </c>
      <c r="G2546" s="12" t="b">
        <v>0</v>
      </c>
      <c r="H2546" s="12" t="b">
        <v>0</v>
      </c>
      <c r="I2546" s="15">
        <v>45507.0</v>
      </c>
      <c r="J2546" s="13"/>
      <c r="K2546" s="12" t="b">
        <v>0</v>
      </c>
      <c r="L2546" s="14" t="s">
        <v>9923</v>
      </c>
      <c r="M2546" s="11" t="s">
        <v>1793</v>
      </c>
      <c r="N2546" s="11" t="s">
        <v>9960</v>
      </c>
      <c r="O2546" s="11" t="s">
        <v>8732</v>
      </c>
      <c r="P2546" s="11" t="s">
        <v>9925</v>
      </c>
      <c r="Q2546" s="11" t="s">
        <v>9926</v>
      </c>
      <c r="R2546" s="11" t="s">
        <v>8733</v>
      </c>
      <c r="S2546" s="11" t="s">
        <v>8734</v>
      </c>
      <c r="U2546" s="11" t="s">
        <v>9209</v>
      </c>
      <c r="W2546" s="11" t="s">
        <v>9925</v>
      </c>
      <c r="X2546" s="11" t="s">
        <v>1121</v>
      </c>
      <c r="Y2546" s="11" t="s">
        <v>8733</v>
      </c>
      <c r="Z2546" s="13"/>
      <c r="AA2546" s="11" t="s">
        <v>151</v>
      </c>
      <c r="AB2546" s="13"/>
      <c r="AC2546" s="13"/>
      <c r="AD2546" s="11" t="s">
        <v>8733</v>
      </c>
      <c r="AE2546" s="11" t="s">
        <v>2029</v>
      </c>
      <c r="AG2546" s="11" t="s">
        <v>152</v>
      </c>
      <c r="AH2546" s="11" t="s">
        <v>9927</v>
      </c>
      <c r="AJ2546" s="11" t="s">
        <v>1121</v>
      </c>
      <c r="AK2546" s="11" t="s">
        <v>9940</v>
      </c>
      <c r="AO2546" s="13"/>
      <c r="AP2546" s="11" t="s">
        <v>9959</v>
      </c>
      <c r="AR2546" s="13"/>
      <c r="AS2546" s="13"/>
      <c r="AT2546" s="12" t="b">
        <v>1</v>
      </c>
      <c r="AU2546" s="13"/>
      <c r="AV2546" s="17">
        <v>45940.0</v>
      </c>
      <c r="AW2546" s="13"/>
      <c r="AX2546" s="14" t="s">
        <v>155</v>
      </c>
      <c r="AY2546" s="13"/>
      <c r="AZ2546" s="14">
        <v>1527.0</v>
      </c>
      <c r="BA2546" s="13"/>
    </row>
    <row r="2547">
      <c r="A2547" s="11" t="s">
        <v>9961</v>
      </c>
      <c r="B2547" s="11">
        <v>8309.0</v>
      </c>
      <c r="C2547" s="12" t="b">
        <v>1</v>
      </c>
      <c r="D2547" s="12" t="b">
        <v>0</v>
      </c>
      <c r="E2547" s="12" t="b">
        <v>0</v>
      </c>
      <c r="F2547" s="12" t="b">
        <v>0</v>
      </c>
      <c r="G2547" s="12" t="b">
        <v>0</v>
      </c>
      <c r="H2547" s="12" t="b">
        <v>0</v>
      </c>
      <c r="I2547" s="13"/>
      <c r="J2547" s="14" t="s">
        <v>9962</v>
      </c>
      <c r="K2547" s="12" t="b">
        <v>0</v>
      </c>
      <c r="L2547" s="15">
        <v>45506.0</v>
      </c>
      <c r="M2547" s="11" t="s">
        <v>1438</v>
      </c>
      <c r="N2547" s="11" t="s">
        <v>9963</v>
      </c>
      <c r="O2547" s="11" t="s">
        <v>7075</v>
      </c>
      <c r="P2547" s="11" t="s">
        <v>9299</v>
      </c>
      <c r="Q2547" s="11" t="s">
        <v>384</v>
      </c>
      <c r="R2547" s="11" t="s">
        <v>7076</v>
      </c>
      <c r="S2547" s="11" t="s">
        <v>7077</v>
      </c>
      <c r="T2547" s="11" t="s">
        <v>9964</v>
      </c>
      <c r="U2547" s="11" t="s">
        <v>8922</v>
      </c>
      <c r="W2547" s="11" t="s">
        <v>9299</v>
      </c>
      <c r="Y2547" s="11" t="s">
        <v>4575</v>
      </c>
      <c r="Z2547" s="13"/>
      <c r="AA2547" s="11" t="s">
        <v>151</v>
      </c>
      <c r="AB2547" s="13"/>
      <c r="AC2547" s="13"/>
      <c r="AD2547" s="11" t="s">
        <v>7076</v>
      </c>
      <c r="AE2547" s="13"/>
      <c r="AF2547" s="13"/>
      <c r="AG2547" s="11" t="s">
        <v>152</v>
      </c>
      <c r="AH2547" s="11" t="s">
        <v>9302</v>
      </c>
      <c r="AJ2547" s="13"/>
      <c r="AK2547" s="13"/>
      <c r="AL2547" s="13"/>
      <c r="AM2547" s="13"/>
      <c r="AN2547" s="13"/>
      <c r="AO2547" s="13"/>
      <c r="AP2547" s="11" t="s">
        <v>9961</v>
      </c>
      <c r="AR2547" s="13"/>
      <c r="AS2547" s="13"/>
      <c r="AT2547" s="12" t="b">
        <v>1</v>
      </c>
      <c r="AU2547" s="13"/>
      <c r="AV2547" s="15">
        <v>45910.0</v>
      </c>
      <c r="AW2547" s="13"/>
      <c r="AX2547" s="14" t="s">
        <v>155</v>
      </c>
      <c r="AY2547" s="13"/>
      <c r="AZ2547" s="14">
        <v>1036.0</v>
      </c>
      <c r="BA2547" s="13"/>
    </row>
    <row r="2548">
      <c r="A2548" s="11" t="s">
        <v>9965</v>
      </c>
      <c r="B2548" s="11">
        <v>8310.0</v>
      </c>
      <c r="C2548" s="12" t="b">
        <v>1</v>
      </c>
      <c r="D2548" s="12" t="b">
        <v>0</v>
      </c>
      <c r="E2548" s="12" t="b">
        <v>0</v>
      </c>
      <c r="F2548" s="12" t="b">
        <v>0</v>
      </c>
      <c r="G2548" s="12" t="b">
        <v>0</v>
      </c>
      <c r="H2548" s="12" t="b">
        <v>0</v>
      </c>
      <c r="I2548" s="13"/>
      <c r="J2548" s="14" t="s">
        <v>9962</v>
      </c>
      <c r="K2548" s="12" t="b">
        <v>0</v>
      </c>
      <c r="L2548" s="15">
        <v>45506.0</v>
      </c>
      <c r="M2548" s="11" t="s">
        <v>1438</v>
      </c>
      <c r="N2548" s="11" t="s">
        <v>9966</v>
      </c>
      <c r="O2548" s="11" t="s">
        <v>9967</v>
      </c>
      <c r="P2548" s="11" t="s">
        <v>9299</v>
      </c>
      <c r="Q2548" s="11" t="s">
        <v>384</v>
      </c>
      <c r="R2548" s="11" t="s">
        <v>9968</v>
      </c>
      <c r="S2548" s="11" t="s">
        <v>9969</v>
      </c>
      <c r="T2548" s="11" t="s">
        <v>9970</v>
      </c>
      <c r="U2548" s="11" t="s">
        <v>8922</v>
      </c>
      <c r="W2548" s="11" t="s">
        <v>9299</v>
      </c>
      <c r="Y2548" s="11" t="s">
        <v>4575</v>
      </c>
      <c r="Z2548" s="13"/>
      <c r="AA2548" s="11" t="s">
        <v>215</v>
      </c>
      <c r="AB2548" s="13"/>
      <c r="AC2548" s="13"/>
      <c r="AD2548" s="11" t="s">
        <v>9968</v>
      </c>
      <c r="AF2548" s="13"/>
      <c r="AG2548" s="11" t="s">
        <v>152</v>
      </c>
      <c r="AH2548" s="11" t="s">
        <v>9302</v>
      </c>
      <c r="AJ2548" s="13"/>
      <c r="AK2548" s="13"/>
      <c r="AL2548" s="13"/>
      <c r="AM2548" s="13"/>
      <c r="AN2548" s="13"/>
      <c r="AO2548" s="13"/>
      <c r="AP2548" s="11" t="s">
        <v>9965</v>
      </c>
      <c r="AR2548" s="13"/>
      <c r="AS2548" s="11" t="s">
        <v>154</v>
      </c>
      <c r="AT2548" s="12" t="b">
        <v>1</v>
      </c>
      <c r="AU2548" s="13"/>
      <c r="AV2548" s="15">
        <v>45910.0</v>
      </c>
      <c r="AW2548" s="13"/>
      <c r="AX2548" s="14" t="s">
        <v>155</v>
      </c>
      <c r="AY2548" s="13"/>
      <c r="AZ2548" s="14">
        <v>1037.0</v>
      </c>
      <c r="BA2548" s="13"/>
    </row>
    <row r="2549">
      <c r="A2549" s="11" t="s">
        <v>9971</v>
      </c>
      <c r="B2549" s="11">
        <v>8311.0</v>
      </c>
      <c r="C2549" s="12" t="b">
        <v>1</v>
      </c>
      <c r="D2549" s="12" t="b">
        <v>1</v>
      </c>
      <c r="E2549" s="12" t="b">
        <v>0</v>
      </c>
      <c r="F2549" s="12" t="b">
        <v>0</v>
      </c>
      <c r="G2549" s="12" t="b">
        <v>0</v>
      </c>
      <c r="H2549" s="12" t="b">
        <v>0</v>
      </c>
      <c r="I2549" s="13"/>
      <c r="J2549" s="13"/>
      <c r="K2549" s="12" t="b">
        <v>0</v>
      </c>
      <c r="L2549" s="14" t="s">
        <v>9435</v>
      </c>
      <c r="M2549" s="11" t="s">
        <v>1047</v>
      </c>
      <c r="N2549" s="11" t="s">
        <v>9972</v>
      </c>
      <c r="O2549" s="11" t="s">
        <v>3698</v>
      </c>
      <c r="P2549" s="11" t="s">
        <v>9438</v>
      </c>
      <c r="Q2549" s="11" t="s">
        <v>972</v>
      </c>
      <c r="R2549" s="11" t="s">
        <v>3699</v>
      </c>
      <c r="S2549" s="11" t="s">
        <v>3700</v>
      </c>
      <c r="T2549" s="11" t="s">
        <v>9224</v>
      </c>
      <c r="V2549" s="13"/>
      <c r="W2549" s="11" t="s">
        <v>9438</v>
      </c>
      <c r="Y2549" s="11" t="s">
        <v>3699</v>
      </c>
      <c r="AA2549" s="11" t="s">
        <v>151</v>
      </c>
      <c r="AB2549" s="13"/>
      <c r="AC2549" s="13"/>
      <c r="AD2549" s="11" t="s">
        <v>3699</v>
      </c>
      <c r="AE2549" s="11" t="s">
        <v>2029</v>
      </c>
      <c r="AG2549" s="11" t="s">
        <v>152</v>
      </c>
      <c r="AH2549" s="11" t="s">
        <v>9441</v>
      </c>
      <c r="AJ2549" s="13"/>
      <c r="AK2549" s="13"/>
      <c r="AL2549" s="13"/>
      <c r="AM2549" s="13"/>
      <c r="AN2549" s="13"/>
      <c r="AO2549" s="13"/>
      <c r="AP2549" s="11" t="s">
        <v>9971</v>
      </c>
      <c r="AR2549" s="13"/>
      <c r="AS2549" s="13"/>
      <c r="AT2549" s="12" t="b">
        <v>1</v>
      </c>
      <c r="AU2549" s="13"/>
      <c r="AV2549" s="17">
        <v>45940.0</v>
      </c>
      <c r="AW2549" s="13"/>
      <c r="AX2549" s="14" t="s">
        <v>155</v>
      </c>
      <c r="AY2549" s="13"/>
      <c r="AZ2549" s="14">
        <v>1288.0</v>
      </c>
      <c r="BA2549" s="13"/>
    </row>
    <row r="2550">
      <c r="A2550" s="11" t="s">
        <v>9973</v>
      </c>
      <c r="B2550" s="11">
        <v>8312.0</v>
      </c>
      <c r="C2550" s="12" t="b">
        <v>1</v>
      </c>
      <c r="D2550" s="12" t="b">
        <v>1</v>
      </c>
      <c r="E2550" s="12" t="b">
        <v>0</v>
      </c>
      <c r="F2550" s="12" t="b">
        <v>0</v>
      </c>
      <c r="G2550" s="12" t="b">
        <v>0</v>
      </c>
      <c r="H2550" s="12" t="b">
        <v>0</v>
      </c>
      <c r="I2550" s="14" t="s">
        <v>9962</v>
      </c>
      <c r="J2550" s="14" t="s">
        <v>9962</v>
      </c>
      <c r="K2550" s="12" t="b">
        <v>0</v>
      </c>
      <c r="L2550" s="14" t="s">
        <v>9923</v>
      </c>
      <c r="M2550" s="11" t="s">
        <v>3870</v>
      </c>
      <c r="N2550" s="11" t="s">
        <v>9974</v>
      </c>
      <c r="O2550" s="11" t="s">
        <v>3872</v>
      </c>
      <c r="P2550" s="11" t="s">
        <v>9925</v>
      </c>
      <c r="Q2550" s="11" t="s">
        <v>9926</v>
      </c>
      <c r="R2550" s="11" t="s">
        <v>3873</v>
      </c>
      <c r="S2550" s="11" t="s">
        <v>3874</v>
      </c>
      <c r="U2550" s="11" t="s">
        <v>9120</v>
      </c>
      <c r="W2550" s="11" t="s">
        <v>9925</v>
      </c>
      <c r="Y2550" s="11" t="s">
        <v>3873</v>
      </c>
      <c r="Z2550" s="13"/>
      <c r="AA2550" s="11" t="s">
        <v>151</v>
      </c>
      <c r="AB2550" s="13"/>
      <c r="AC2550" s="13"/>
      <c r="AD2550" s="11" t="s">
        <v>3873</v>
      </c>
      <c r="AE2550" s="11" t="s">
        <v>2029</v>
      </c>
      <c r="AG2550" s="11" t="s">
        <v>152</v>
      </c>
      <c r="AH2550" s="11" t="s">
        <v>9927</v>
      </c>
      <c r="AJ2550" s="11" t="s">
        <v>6484</v>
      </c>
      <c r="AK2550" s="11" t="s">
        <v>9935</v>
      </c>
      <c r="AN2550" s="13"/>
      <c r="AO2550" s="13"/>
      <c r="AP2550" s="11" t="s">
        <v>9973</v>
      </c>
      <c r="AR2550" s="13"/>
      <c r="AS2550" s="13"/>
      <c r="AT2550" s="12" t="b">
        <v>1</v>
      </c>
      <c r="AU2550" s="13"/>
      <c r="AV2550" s="17">
        <v>45940.0</v>
      </c>
      <c r="AW2550" s="13"/>
      <c r="AX2550" s="14" t="s">
        <v>155</v>
      </c>
      <c r="AY2550" s="13"/>
      <c r="AZ2550" s="14">
        <v>1528.0</v>
      </c>
      <c r="BA2550" s="13"/>
    </row>
    <row r="2551">
      <c r="A2551" s="11" t="s">
        <v>9975</v>
      </c>
      <c r="B2551" s="11">
        <v>8316.0</v>
      </c>
      <c r="C2551" s="12" t="b">
        <v>1</v>
      </c>
      <c r="D2551" s="12" t="b">
        <v>0</v>
      </c>
      <c r="E2551" s="12" t="b">
        <v>0</v>
      </c>
      <c r="F2551" s="12" t="b">
        <v>0</v>
      </c>
      <c r="G2551" s="12" t="b">
        <v>0</v>
      </c>
      <c r="H2551" s="12" t="b">
        <v>0</v>
      </c>
      <c r="I2551" s="14" t="s">
        <v>8805</v>
      </c>
      <c r="J2551" s="14" t="s">
        <v>8805</v>
      </c>
      <c r="K2551" s="12" t="b">
        <v>0</v>
      </c>
      <c r="L2551" s="14" t="s">
        <v>9923</v>
      </c>
      <c r="M2551" s="11" t="s">
        <v>3870</v>
      </c>
      <c r="N2551" s="11" t="s">
        <v>9976</v>
      </c>
      <c r="O2551" s="11" t="s">
        <v>8645</v>
      </c>
      <c r="P2551" s="11" t="s">
        <v>9925</v>
      </c>
      <c r="Q2551" s="11" t="s">
        <v>9926</v>
      </c>
      <c r="R2551" s="11" t="s">
        <v>8646</v>
      </c>
      <c r="S2551" s="11" t="s">
        <v>8647</v>
      </c>
      <c r="T2551" s="11" t="s">
        <v>9977</v>
      </c>
      <c r="U2551" s="11" t="s">
        <v>9120</v>
      </c>
      <c r="W2551" s="11" t="s">
        <v>9925</v>
      </c>
      <c r="Y2551" s="11" t="s">
        <v>8646</v>
      </c>
      <c r="Z2551" s="13"/>
      <c r="AA2551" s="11" t="s">
        <v>215</v>
      </c>
      <c r="AB2551" s="13"/>
      <c r="AC2551" s="13"/>
      <c r="AD2551" s="11" t="s">
        <v>8646</v>
      </c>
      <c r="AE2551" s="11" t="s">
        <v>9978</v>
      </c>
      <c r="AF2551" s="13"/>
      <c r="AG2551" s="11" t="s">
        <v>152</v>
      </c>
      <c r="AH2551" s="11" t="s">
        <v>9927</v>
      </c>
      <c r="AJ2551" s="13"/>
      <c r="AK2551" s="11" t="s">
        <v>9935</v>
      </c>
      <c r="AN2551" s="13"/>
      <c r="AO2551" s="13"/>
      <c r="AP2551" s="11" t="s">
        <v>9975</v>
      </c>
      <c r="AR2551" s="13"/>
      <c r="AS2551" s="13"/>
      <c r="AT2551" s="12" t="b">
        <v>1</v>
      </c>
      <c r="AU2551" s="13"/>
      <c r="AV2551" s="17">
        <v>45940.0</v>
      </c>
      <c r="AW2551" s="13"/>
      <c r="AX2551" s="14" t="s">
        <v>155</v>
      </c>
      <c r="AY2551" s="13"/>
      <c r="AZ2551" s="14">
        <v>1529.0</v>
      </c>
      <c r="BA2551" s="13"/>
    </row>
    <row r="2552">
      <c r="A2552" s="11" t="s">
        <v>9979</v>
      </c>
      <c r="B2552" s="11">
        <v>8317.0</v>
      </c>
      <c r="C2552" s="12" t="b">
        <v>1</v>
      </c>
      <c r="D2552" s="12" t="b">
        <v>0</v>
      </c>
      <c r="E2552" s="12" t="b">
        <v>0</v>
      </c>
      <c r="F2552" s="12" t="b">
        <v>0</v>
      </c>
      <c r="G2552" s="12" t="b">
        <v>0</v>
      </c>
      <c r="H2552" s="12" t="b">
        <v>0</v>
      </c>
      <c r="I2552" s="13"/>
      <c r="J2552" s="13"/>
      <c r="K2552" s="12" t="b">
        <v>0</v>
      </c>
      <c r="L2552" s="14" t="s">
        <v>9923</v>
      </c>
      <c r="M2552" s="11" t="s">
        <v>4785</v>
      </c>
      <c r="N2552" s="11" t="s">
        <v>9980</v>
      </c>
      <c r="O2552" s="11" t="s">
        <v>4787</v>
      </c>
      <c r="P2552" s="11" t="s">
        <v>9925</v>
      </c>
      <c r="Q2552" s="11" t="s">
        <v>9926</v>
      </c>
      <c r="R2552" s="11" t="s">
        <v>4788</v>
      </c>
      <c r="S2552" s="11" t="s">
        <v>4789</v>
      </c>
      <c r="U2552" s="11" t="s">
        <v>9190</v>
      </c>
      <c r="W2552" s="11" t="s">
        <v>9925</v>
      </c>
      <c r="Y2552" s="11" t="s">
        <v>4788</v>
      </c>
      <c r="Z2552" s="13"/>
      <c r="AA2552" s="11" t="s">
        <v>215</v>
      </c>
      <c r="AB2552" s="13"/>
      <c r="AC2552" s="13"/>
      <c r="AD2552" s="11" t="s">
        <v>4788</v>
      </c>
      <c r="AE2552" s="11" t="s">
        <v>2029</v>
      </c>
      <c r="AG2552" s="11" t="s">
        <v>152</v>
      </c>
      <c r="AH2552" s="11" t="s">
        <v>9927</v>
      </c>
      <c r="AJ2552" s="13"/>
      <c r="AK2552" s="11" t="s">
        <v>9928</v>
      </c>
      <c r="AN2552" s="13"/>
      <c r="AO2552" s="13"/>
      <c r="AP2552" s="11" t="s">
        <v>9979</v>
      </c>
      <c r="AR2552" s="13"/>
      <c r="AS2552" s="13"/>
      <c r="AT2552" s="12" t="b">
        <v>1</v>
      </c>
      <c r="AU2552" s="13"/>
      <c r="AV2552" s="17">
        <v>45940.0</v>
      </c>
      <c r="AW2552" s="13"/>
      <c r="AX2552" s="14" t="s">
        <v>155</v>
      </c>
      <c r="AY2552" s="13"/>
      <c r="AZ2552" s="14">
        <v>1530.0</v>
      </c>
      <c r="BA2552" s="13"/>
    </row>
    <row r="2553">
      <c r="A2553" s="11" t="s">
        <v>9981</v>
      </c>
      <c r="B2553" s="11">
        <v>8320.0</v>
      </c>
      <c r="C2553" s="12" t="b">
        <v>1</v>
      </c>
      <c r="D2553" s="12" t="b">
        <v>0</v>
      </c>
      <c r="E2553" s="12" t="b">
        <v>0</v>
      </c>
      <c r="F2553" s="12" t="b">
        <v>0</v>
      </c>
      <c r="G2553" s="12" t="b">
        <v>0</v>
      </c>
      <c r="H2553" s="12" t="b">
        <v>0</v>
      </c>
      <c r="I2553" s="13"/>
      <c r="J2553" s="13"/>
      <c r="K2553" s="12" t="b">
        <v>0</v>
      </c>
      <c r="L2553" s="14" t="s">
        <v>9982</v>
      </c>
      <c r="M2553" s="11" t="s">
        <v>4785</v>
      </c>
      <c r="N2553" s="11" t="s">
        <v>9983</v>
      </c>
      <c r="O2553" s="11" t="s">
        <v>4787</v>
      </c>
      <c r="P2553" s="11" t="s">
        <v>9984</v>
      </c>
      <c r="Q2553" s="11" t="s">
        <v>9926</v>
      </c>
      <c r="R2553" s="11" t="s">
        <v>4788</v>
      </c>
      <c r="S2553" s="11" t="s">
        <v>4789</v>
      </c>
      <c r="U2553" s="11" t="s">
        <v>9190</v>
      </c>
      <c r="W2553" s="11" t="s">
        <v>9984</v>
      </c>
      <c r="Y2553" s="11" t="s">
        <v>4788</v>
      </c>
      <c r="Z2553" s="13"/>
      <c r="AA2553" s="11" t="s">
        <v>151</v>
      </c>
      <c r="AB2553" s="13"/>
      <c r="AC2553" s="13"/>
      <c r="AD2553" s="11" t="s">
        <v>4788</v>
      </c>
      <c r="AE2553" s="11" t="s">
        <v>2029</v>
      </c>
      <c r="AG2553" s="11" t="s">
        <v>152</v>
      </c>
      <c r="AH2553" s="11" t="s">
        <v>9985</v>
      </c>
      <c r="AJ2553" s="13"/>
      <c r="AK2553" s="11" t="s">
        <v>9986</v>
      </c>
      <c r="AM2553" s="13"/>
      <c r="AN2553" s="13"/>
      <c r="AO2553" s="13"/>
      <c r="AP2553" s="11" t="s">
        <v>9981</v>
      </c>
      <c r="AR2553" s="13"/>
      <c r="AS2553" s="13"/>
      <c r="AT2553" s="12" t="b">
        <v>1</v>
      </c>
      <c r="AU2553" s="13"/>
      <c r="AV2553" s="17">
        <v>45940.0</v>
      </c>
      <c r="AW2553" s="13"/>
      <c r="AX2553" s="14" t="s">
        <v>155</v>
      </c>
      <c r="AY2553" s="13"/>
      <c r="AZ2553" s="14">
        <v>1621.0</v>
      </c>
      <c r="BA2553" s="13"/>
    </row>
    <row r="2554">
      <c r="A2554" s="11" t="s">
        <v>9987</v>
      </c>
      <c r="B2554" s="11">
        <v>8321.0</v>
      </c>
      <c r="C2554" s="12" t="b">
        <v>1</v>
      </c>
      <c r="D2554" s="12" t="b">
        <v>1</v>
      </c>
      <c r="E2554" s="12" t="b">
        <v>0</v>
      </c>
      <c r="F2554" s="12" t="b">
        <v>0</v>
      </c>
      <c r="G2554" s="12" t="b">
        <v>0</v>
      </c>
      <c r="H2554" s="12" t="b">
        <v>1</v>
      </c>
      <c r="I2554" s="13"/>
      <c r="J2554" s="13"/>
      <c r="K2554" s="12" t="b">
        <v>0</v>
      </c>
      <c r="L2554" s="15">
        <v>45415.0</v>
      </c>
      <c r="M2554" s="11" t="s">
        <v>4785</v>
      </c>
      <c r="N2554" s="11" t="s">
        <v>9988</v>
      </c>
      <c r="O2554" s="11" t="s">
        <v>4787</v>
      </c>
      <c r="P2554" s="11" t="s">
        <v>9073</v>
      </c>
      <c r="Q2554" s="11" t="s">
        <v>972</v>
      </c>
      <c r="R2554" s="11" t="s">
        <v>4788</v>
      </c>
      <c r="S2554" s="11" t="s">
        <v>4789</v>
      </c>
      <c r="U2554" s="11" t="s">
        <v>9190</v>
      </c>
      <c r="W2554" s="11" t="s">
        <v>9073</v>
      </c>
      <c r="X2554" s="11" t="s">
        <v>1121</v>
      </c>
      <c r="Y2554" s="11" t="s">
        <v>4788</v>
      </c>
      <c r="Z2554" s="13"/>
      <c r="AA2554" s="11" t="s">
        <v>151</v>
      </c>
      <c r="AB2554" s="13"/>
      <c r="AC2554" s="13"/>
      <c r="AD2554" s="11" t="s">
        <v>4788</v>
      </c>
      <c r="AE2554" s="13"/>
      <c r="AF2554" s="13"/>
      <c r="AG2554" s="11" t="s">
        <v>152</v>
      </c>
      <c r="AH2554" s="11" t="s">
        <v>9074</v>
      </c>
      <c r="AJ2554" s="11" t="s">
        <v>4791</v>
      </c>
      <c r="AK2554" s="13"/>
      <c r="AL2554" s="13"/>
      <c r="AM2554" s="13"/>
      <c r="AN2554" s="13"/>
      <c r="AO2554" s="13"/>
      <c r="AP2554" s="11" t="s">
        <v>9987</v>
      </c>
      <c r="AR2554" s="13"/>
      <c r="AS2554" s="13"/>
      <c r="AT2554" s="12" t="b">
        <v>1</v>
      </c>
      <c r="AU2554" s="13"/>
      <c r="AV2554" s="17">
        <v>45940.0</v>
      </c>
      <c r="AW2554" s="13"/>
      <c r="AX2554" s="14" t="s">
        <v>155</v>
      </c>
      <c r="AY2554" s="13"/>
      <c r="AZ2554" s="14">
        <v>1226.0</v>
      </c>
      <c r="BA2554" s="13"/>
    </row>
    <row r="2555">
      <c r="A2555" s="11" t="s">
        <v>9989</v>
      </c>
      <c r="B2555" s="11">
        <v>8323.0</v>
      </c>
      <c r="C2555" s="12" t="b">
        <v>1</v>
      </c>
      <c r="D2555" s="12" t="b">
        <v>1</v>
      </c>
      <c r="E2555" s="12" t="b">
        <v>0</v>
      </c>
      <c r="F2555" s="12" t="b">
        <v>0</v>
      </c>
      <c r="G2555" s="12" t="b">
        <v>0</v>
      </c>
      <c r="H2555" s="12" t="b">
        <v>0</v>
      </c>
      <c r="I2555" s="13"/>
      <c r="J2555" s="13"/>
      <c r="K2555" s="12" t="b">
        <v>0</v>
      </c>
      <c r="L2555" s="15">
        <v>45415.0</v>
      </c>
      <c r="M2555" s="11" t="s">
        <v>8578</v>
      </c>
      <c r="N2555" s="11" t="s">
        <v>9990</v>
      </c>
      <c r="O2555" s="11" t="s">
        <v>8580</v>
      </c>
      <c r="P2555" s="11" t="s">
        <v>9073</v>
      </c>
      <c r="Q2555" s="11" t="s">
        <v>972</v>
      </c>
      <c r="R2555" s="11" t="s">
        <v>8581</v>
      </c>
      <c r="S2555" s="11" t="s">
        <v>8582</v>
      </c>
      <c r="U2555" s="11" t="s">
        <v>9991</v>
      </c>
      <c r="W2555" s="11" t="s">
        <v>9073</v>
      </c>
      <c r="X2555" s="11" t="s">
        <v>1606</v>
      </c>
      <c r="Y2555" s="11" t="s">
        <v>8581</v>
      </c>
      <c r="Z2555" s="13"/>
      <c r="AA2555" s="11" t="s">
        <v>151</v>
      </c>
      <c r="AB2555" s="13"/>
      <c r="AC2555" s="13"/>
      <c r="AD2555" s="11" t="s">
        <v>8581</v>
      </c>
      <c r="AE2555" s="13"/>
      <c r="AF2555" s="13"/>
      <c r="AG2555" s="11" t="s">
        <v>152</v>
      </c>
      <c r="AH2555" s="11" t="s">
        <v>9074</v>
      </c>
      <c r="AJ2555" s="11" t="s">
        <v>8584</v>
      </c>
      <c r="AK2555" s="13"/>
      <c r="AL2555" s="13"/>
      <c r="AM2555" s="13"/>
      <c r="AN2555" s="13"/>
      <c r="AO2555" s="13"/>
      <c r="AP2555" s="11" t="s">
        <v>9989</v>
      </c>
      <c r="AR2555" s="13"/>
      <c r="AS2555" s="13"/>
      <c r="AT2555" s="12" t="b">
        <v>1</v>
      </c>
      <c r="AU2555" s="13"/>
      <c r="AV2555" s="14" t="s">
        <v>167</v>
      </c>
      <c r="AW2555" s="13"/>
      <c r="AX2555" s="14" t="s">
        <v>155</v>
      </c>
      <c r="AY2555" s="13"/>
      <c r="AZ2555" s="14">
        <v>7695.0</v>
      </c>
      <c r="BA2555" s="13"/>
    </row>
    <row r="2556">
      <c r="A2556" s="11" t="s">
        <v>9992</v>
      </c>
      <c r="B2556" s="11">
        <v>8324.0</v>
      </c>
      <c r="C2556" s="12" t="b">
        <v>1</v>
      </c>
      <c r="D2556" s="12" t="b">
        <v>1</v>
      </c>
      <c r="E2556" s="12" t="b">
        <v>0</v>
      </c>
      <c r="F2556" s="12" t="b">
        <v>0</v>
      </c>
      <c r="G2556" s="12" t="b">
        <v>0</v>
      </c>
      <c r="H2556" s="12" t="b">
        <v>0</v>
      </c>
      <c r="I2556" s="13"/>
      <c r="J2556" s="13"/>
      <c r="K2556" s="12" t="b">
        <v>0</v>
      </c>
      <c r="L2556" s="15">
        <v>45415.0</v>
      </c>
      <c r="M2556" s="11" t="s">
        <v>6232</v>
      </c>
      <c r="N2556" s="11" t="s">
        <v>9993</v>
      </c>
      <c r="O2556" s="11" t="s">
        <v>6234</v>
      </c>
      <c r="P2556" s="11" t="s">
        <v>9073</v>
      </c>
      <c r="Q2556" s="11" t="s">
        <v>972</v>
      </c>
      <c r="R2556" s="11" t="s">
        <v>6235</v>
      </c>
      <c r="S2556" s="11" t="s">
        <v>6236</v>
      </c>
      <c r="U2556" s="13"/>
      <c r="V2556" s="13"/>
      <c r="W2556" s="11" t="s">
        <v>9073</v>
      </c>
      <c r="X2556" s="11" t="s">
        <v>1121</v>
      </c>
      <c r="Y2556" s="11" t="s">
        <v>6235</v>
      </c>
      <c r="Z2556" s="13"/>
      <c r="AA2556" s="11" t="s">
        <v>151</v>
      </c>
      <c r="AB2556" s="13"/>
      <c r="AC2556" s="13"/>
      <c r="AD2556" s="11" t="s">
        <v>6235</v>
      </c>
      <c r="AE2556" s="13"/>
      <c r="AF2556" s="13"/>
      <c r="AG2556" s="11" t="s">
        <v>152</v>
      </c>
      <c r="AH2556" s="11" t="s">
        <v>9074</v>
      </c>
      <c r="AJ2556" s="11" t="s">
        <v>1121</v>
      </c>
      <c r="AK2556" s="13"/>
      <c r="AL2556" s="13"/>
      <c r="AM2556" s="13"/>
      <c r="AN2556" s="13"/>
      <c r="AO2556" s="13"/>
      <c r="AP2556" s="11" t="s">
        <v>9992</v>
      </c>
      <c r="AR2556" s="13"/>
      <c r="AS2556" s="13"/>
      <c r="AT2556" s="12" t="b">
        <v>1</v>
      </c>
      <c r="AU2556" s="13"/>
      <c r="AV2556" s="17">
        <v>45940.0</v>
      </c>
      <c r="AW2556" s="13"/>
      <c r="AX2556" s="14" t="s">
        <v>155</v>
      </c>
      <c r="AY2556" s="13"/>
      <c r="AZ2556" s="14">
        <v>1227.0</v>
      </c>
      <c r="BA2556" s="13"/>
    </row>
    <row r="2557">
      <c r="A2557" s="11" t="s">
        <v>9994</v>
      </c>
      <c r="B2557" s="11">
        <v>8325.0</v>
      </c>
      <c r="C2557" s="12" t="b">
        <v>1</v>
      </c>
      <c r="D2557" s="12" t="b">
        <v>1</v>
      </c>
      <c r="E2557" s="12" t="b">
        <v>0</v>
      </c>
      <c r="F2557" s="12" t="b">
        <v>0</v>
      </c>
      <c r="G2557" s="12" t="b">
        <v>0</v>
      </c>
      <c r="H2557" s="12" t="b">
        <v>0</v>
      </c>
      <c r="I2557" s="15">
        <v>45507.0</v>
      </c>
      <c r="J2557" s="13"/>
      <c r="K2557" s="12" t="b">
        <v>0</v>
      </c>
      <c r="L2557" s="14" t="s">
        <v>9923</v>
      </c>
      <c r="M2557" s="11" t="s">
        <v>3053</v>
      </c>
      <c r="N2557" s="11" t="s">
        <v>9995</v>
      </c>
      <c r="O2557" s="11" t="s">
        <v>9996</v>
      </c>
      <c r="P2557" s="11" t="s">
        <v>9925</v>
      </c>
      <c r="Q2557" s="11" t="s">
        <v>9926</v>
      </c>
      <c r="R2557" s="11" t="s">
        <v>9997</v>
      </c>
      <c r="S2557" s="11" t="s">
        <v>9998</v>
      </c>
      <c r="U2557" s="11" t="s">
        <v>9999</v>
      </c>
      <c r="W2557" s="11" t="s">
        <v>9925</v>
      </c>
      <c r="X2557" s="11" t="s">
        <v>1606</v>
      </c>
      <c r="Y2557" s="11" t="s">
        <v>9997</v>
      </c>
      <c r="AA2557" s="11" t="s">
        <v>151</v>
      </c>
      <c r="AB2557" s="13"/>
      <c r="AC2557" s="13"/>
      <c r="AD2557" s="11" t="s">
        <v>9997</v>
      </c>
      <c r="AE2557" s="11" t="s">
        <v>2029</v>
      </c>
      <c r="AG2557" s="11" t="s">
        <v>152</v>
      </c>
      <c r="AH2557" s="11" t="s">
        <v>9927</v>
      </c>
      <c r="AJ2557" s="11" t="s">
        <v>1606</v>
      </c>
      <c r="AK2557" s="11" t="s">
        <v>9928</v>
      </c>
      <c r="AN2557" s="13"/>
      <c r="AO2557" s="13"/>
      <c r="AP2557" s="11" t="s">
        <v>9994</v>
      </c>
      <c r="AR2557" s="13"/>
      <c r="AS2557" s="13"/>
      <c r="AT2557" s="12" t="b">
        <v>1</v>
      </c>
      <c r="AU2557" s="13"/>
      <c r="AV2557" s="17">
        <v>45940.0</v>
      </c>
      <c r="AW2557" s="13"/>
      <c r="AX2557" s="14" t="s">
        <v>155</v>
      </c>
      <c r="AY2557" s="13"/>
      <c r="AZ2557" s="14">
        <v>1531.0</v>
      </c>
      <c r="BA2557" s="13"/>
    </row>
    <row r="2558">
      <c r="A2558" s="11" t="s">
        <v>10000</v>
      </c>
      <c r="B2558" s="11">
        <v>8328.0</v>
      </c>
      <c r="C2558" s="12" t="b">
        <v>1</v>
      </c>
      <c r="D2558" s="12" t="b">
        <v>1</v>
      </c>
      <c r="E2558" s="12" t="b">
        <v>0</v>
      </c>
      <c r="F2558" s="12" t="b">
        <v>0</v>
      </c>
      <c r="G2558" s="12" t="b">
        <v>0</v>
      </c>
      <c r="H2558" s="12" t="b">
        <v>0</v>
      </c>
      <c r="I2558" s="13"/>
      <c r="J2558" s="13"/>
      <c r="K2558" s="12" t="b">
        <v>0</v>
      </c>
      <c r="L2558" s="15">
        <v>45415.0</v>
      </c>
      <c r="M2558" s="11" t="s">
        <v>3053</v>
      </c>
      <c r="N2558" s="11" t="s">
        <v>10001</v>
      </c>
      <c r="O2558" s="11" t="s">
        <v>3322</v>
      </c>
      <c r="P2558" s="11" t="s">
        <v>9073</v>
      </c>
      <c r="Q2558" s="11" t="s">
        <v>972</v>
      </c>
      <c r="R2558" s="11" t="s">
        <v>3323</v>
      </c>
      <c r="S2558" s="11" t="s">
        <v>1099</v>
      </c>
      <c r="U2558" s="11" t="s">
        <v>9999</v>
      </c>
      <c r="W2558" s="11" t="s">
        <v>9073</v>
      </c>
      <c r="X2558" s="11" t="s">
        <v>1781</v>
      </c>
      <c r="Y2558" s="11" t="s">
        <v>3323</v>
      </c>
      <c r="Z2558" s="13"/>
      <c r="AA2558" s="11" t="s">
        <v>151</v>
      </c>
      <c r="AB2558" s="13"/>
      <c r="AC2558" s="13"/>
      <c r="AD2558" s="11" t="s">
        <v>3323</v>
      </c>
      <c r="AE2558" s="13"/>
      <c r="AF2558" s="13"/>
      <c r="AG2558" s="11" t="s">
        <v>152</v>
      </c>
      <c r="AH2558" s="11" t="s">
        <v>9074</v>
      </c>
      <c r="AJ2558" s="11" t="s">
        <v>1781</v>
      </c>
      <c r="AK2558" s="13"/>
      <c r="AL2558" s="13"/>
      <c r="AM2558" s="13"/>
      <c r="AN2558" s="13"/>
      <c r="AO2558" s="13"/>
      <c r="AP2558" s="11" t="s">
        <v>10000</v>
      </c>
      <c r="AR2558" s="13"/>
      <c r="AS2558" s="13"/>
      <c r="AT2558" s="12" t="b">
        <v>1</v>
      </c>
      <c r="AU2558" s="13"/>
      <c r="AV2558" s="17">
        <v>45940.0</v>
      </c>
      <c r="AW2558" s="13"/>
      <c r="AX2558" s="14" t="s">
        <v>155</v>
      </c>
      <c r="AY2558" s="13"/>
      <c r="AZ2558" s="14">
        <v>1229.0</v>
      </c>
      <c r="BA2558" s="13"/>
    </row>
    <row r="2559">
      <c r="A2559" s="11" t="s">
        <v>10002</v>
      </c>
      <c r="B2559" s="11">
        <v>8329.0</v>
      </c>
      <c r="C2559" s="12" t="b">
        <v>1</v>
      </c>
      <c r="D2559" s="12" t="b">
        <v>1</v>
      </c>
      <c r="E2559" s="12" t="b">
        <v>0</v>
      </c>
      <c r="F2559" s="12" t="b">
        <v>0</v>
      </c>
      <c r="G2559" s="12" t="b">
        <v>0</v>
      </c>
      <c r="H2559" s="12" t="b">
        <v>0</v>
      </c>
      <c r="I2559" s="14" t="s">
        <v>8805</v>
      </c>
      <c r="J2559" s="13"/>
      <c r="K2559" s="12" t="b">
        <v>0</v>
      </c>
      <c r="L2559" s="15">
        <v>45475.0</v>
      </c>
      <c r="M2559" s="11" t="s">
        <v>230</v>
      </c>
      <c r="N2559" s="11" t="s">
        <v>10003</v>
      </c>
      <c r="O2559" s="11" t="s">
        <v>10004</v>
      </c>
      <c r="P2559" s="11" t="s">
        <v>8181</v>
      </c>
      <c r="Q2559" s="11" t="s">
        <v>162</v>
      </c>
      <c r="R2559" s="11" t="s">
        <v>10005</v>
      </c>
      <c r="S2559" s="11" t="s">
        <v>10006</v>
      </c>
      <c r="T2559" s="11" t="s">
        <v>10007</v>
      </c>
      <c r="U2559" s="11" t="s">
        <v>9113</v>
      </c>
      <c r="W2559" s="11" t="s">
        <v>8181</v>
      </c>
      <c r="Y2559" s="11" t="s">
        <v>10008</v>
      </c>
      <c r="AA2559" s="11" t="s">
        <v>151</v>
      </c>
      <c r="AB2559" s="13"/>
      <c r="AC2559" s="13"/>
      <c r="AD2559" s="11" t="s">
        <v>10005</v>
      </c>
      <c r="AE2559" s="13"/>
      <c r="AF2559" s="13"/>
      <c r="AG2559" s="11" t="s">
        <v>152</v>
      </c>
      <c r="AH2559" s="11" t="s">
        <v>8184</v>
      </c>
      <c r="AJ2559" s="13"/>
      <c r="AK2559" s="13"/>
      <c r="AL2559" s="13"/>
      <c r="AM2559" s="13"/>
      <c r="AN2559" s="13"/>
      <c r="AO2559" s="13"/>
      <c r="AP2559" s="11" t="s">
        <v>10002</v>
      </c>
      <c r="AR2559" s="13"/>
      <c r="AS2559" s="13"/>
      <c r="AT2559" s="12" t="b">
        <v>1</v>
      </c>
      <c r="AU2559" s="13"/>
      <c r="AV2559" s="15">
        <v>45910.0</v>
      </c>
      <c r="AW2559" s="13"/>
      <c r="AX2559" s="14" t="s">
        <v>155</v>
      </c>
      <c r="AY2559" s="13"/>
      <c r="AZ2559" s="14">
        <v>914.0</v>
      </c>
      <c r="BA2559" s="13"/>
    </row>
    <row r="2560">
      <c r="A2560" s="11" t="s">
        <v>10009</v>
      </c>
      <c r="B2560" s="11">
        <v>8330.0</v>
      </c>
      <c r="C2560" s="12" t="b">
        <v>1</v>
      </c>
      <c r="D2560" s="12" t="b">
        <v>1</v>
      </c>
      <c r="E2560" s="12" t="b">
        <v>0</v>
      </c>
      <c r="F2560" s="12" t="b">
        <v>0</v>
      </c>
      <c r="G2560" s="12" t="b">
        <v>0</v>
      </c>
      <c r="H2560" s="12" t="b">
        <v>0</v>
      </c>
      <c r="I2560" s="14" t="s">
        <v>8805</v>
      </c>
      <c r="J2560" s="13"/>
      <c r="K2560" s="12" t="b">
        <v>0</v>
      </c>
      <c r="L2560" s="15">
        <v>45475.0</v>
      </c>
      <c r="M2560" s="11" t="s">
        <v>230</v>
      </c>
      <c r="N2560" s="11" t="s">
        <v>10010</v>
      </c>
      <c r="O2560" s="11" t="s">
        <v>10011</v>
      </c>
      <c r="P2560" s="11" t="s">
        <v>8181</v>
      </c>
      <c r="Q2560" s="11" t="s">
        <v>162</v>
      </c>
      <c r="R2560" s="11" t="s">
        <v>10012</v>
      </c>
      <c r="S2560" s="11" t="s">
        <v>10013</v>
      </c>
      <c r="T2560" s="11" t="s">
        <v>10007</v>
      </c>
      <c r="U2560" s="11" t="s">
        <v>9113</v>
      </c>
      <c r="W2560" s="11" t="s">
        <v>8181</v>
      </c>
      <c r="Y2560" s="11" t="s">
        <v>10008</v>
      </c>
      <c r="AA2560" s="11" t="s">
        <v>151</v>
      </c>
      <c r="AB2560" s="13"/>
      <c r="AC2560" s="13"/>
      <c r="AD2560" s="11" t="s">
        <v>10012</v>
      </c>
      <c r="AF2560" s="13"/>
      <c r="AG2560" s="11" t="s">
        <v>152</v>
      </c>
      <c r="AH2560" s="11" t="s">
        <v>8184</v>
      </c>
      <c r="AJ2560" s="13"/>
      <c r="AK2560" s="13"/>
      <c r="AL2560" s="13"/>
      <c r="AM2560" s="13"/>
      <c r="AN2560" s="11" t="s">
        <v>154</v>
      </c>
      <c r="AO2560" s="13"/>
      <c r="AP2560" s="11" t="s">
        <v>10009</v>
      </c>
      <c r="AR2560" s="13"/>
      <c r="AS2560" s="11" t="s">
        <v>154</v>
      </c>
      <c r="AT2560" s="12" t="b">
        <v>1</v>
      </c>
      <c r="AU2560" s="13"/>
      <c r="AV2560" s="15">
        <v>45910.0</v>
      </c>
      <c r="AW2560" s="13"/>
      <c r="AX2560" s="14" t="s">
        <v>155</v>
      </c>
      <c r="AY2560" s="13"/>
      <c r="AZ2560" s="14">
        <v>911.0</v>
      </c>
      <c r="BA2560" s="13"/>
    </row>
    <row r="2561">
      <c r="A2561" s="11" t="s">
        <v>10014</v>
      </c>
      <c r="B2561" s="11">
        <v>8331.0</v>
      </c>
      <c r="C2561" s="12" t="b">
        <v>1</v>
      </c>
      <c r="D2561" s="12" t="b">
        <v>1</v>
      </c>
      <c r="E2561" s="12" t="b">
        <v>0</v>
      </c>
      <c r="F2561" s="12" t="b">
        <v>0</v>
      </c>
      <c r="G2561" s="12" t="b">
        <v>0</v>
      </c>
      <c r="H2561" s="12" t="b">
        <v>0</v>
      </c>
      <c r="I2561" s="14" t="s">
        <v>8805</v>
      </c>
      <c r="J2561" s="13"/>
      <c r="K2561" s="12" t="b">
        <v>0</v>
      </c>
      <c r="L2561" s="15">
        <v>45475.0</v>
      </c>
      <c r="M2561" s="11" t="s">
        <v>230</v>
      </c>
      <c r="N2561" s="11" t="s">
        <v>10015</v>
      </c>
      <c r="O2561" s="11" t="s">
        <v>10016</v>
      </c>
      <c r="P2561" s="11" t="s">
        <v>8181</v>
      </c>
      <c r="Q2561" s="11" t="s">
        <v>162</v>
      </c>
      <c r="R2561" s="11" t="s">
        <v>10017</v>
      </c>
      <c r="S2561" s="13"/>
      <c r="T2561" s="11" t="s">
        <v>10007</v>
      </c>
      <c r="U2561" s="11" t="s">
        <v>9113</v>
      </c>
      <c r="W2561" s="11" t="s">
        <v>8181</v>
      </c>
      <c r="Y2561" s="11" t="s">
        <v>10008</v>
      </c>
      <c r="AA2561" s="11" t="s">
        <v>151</v>
      </c>
      <c r="AB2561" s="13"/>
      <c r="AC2561" s="13"/>
      <c r="AD2561" s="11" t="s">
        <v>10017</v>
      </c>
      <c r="AE2561" s="13"/>
      <c r="AF2561" s="13"/>
      <c r="AG2561" s="11" t="s">
        <v>152</v>
      </c>
      <c r="AH2561" s="11" t="s">
        <v>8184</v>
      </c>
      <c r="AJ2561" s="13"/>
      <c r="AK2561" s="13"/>
      <c r="AL2561" s="13"/>
      <c r="AM2561" s="13"/>
      <c r="AN2561" s="13"/>
      <c r="AO2561" s="13"/>
      <c r="AP2561" s="11" t="s">
        <v>10014</v>
      </c>
      <c r="AR2561" s="13"/>
      <c r="AS2561" s="11" t="s">
        <v>154</v>
      </c>
      <c r="AT2561" s="12" t="b">
        <v>1</v>
      </c>
      <c r="AU2561" s="13"/>
      <c r="AV2561" s="15">
        <v>45910.0</v>
      </c>
      <c r="AW2561" s="13"/>
      <c r="AX2561" s="14" t="s">
        <v>155</v>
      </c>
      <c r="AY2561" s="13"/>
      <c r="AZ2561" s="14">
        <v>910.0</v>
      </c>
      <c r="BA2561" s="13"/>
    </row>
    <row r="2562">
      <c r="A2562" s="11" t="s">
        <v>10018</v>
      </c>
      <c r="B2562" s="11">
        <v>8332.0</v>
      </c>
      <c r="C2562" s="12" t="b">
        <v>1</v>
      </c>
      <c r="D2562" s="12" t="b">
        <v>1</v>
      </c>
      <c r="E2562" s="12" t="b">
        <v>0</v>
      </c>
      <c r="F2562" s="12" t="b">
        <v>0</v>
      </c>
      <c r="G2562" s="12" t="b">
        <v>0</v>
      </c>
      <c r="H2562" s="12" t="b">
        <v>0</v>
      </c>
      <c r="I2562" s="14" t="s">
        <v>8805</v>
      </c>
      <c r="J2562" s="13"/>
      <c r="K2562" s="12" t="b">
        <v>0</v>
      </c>
      <c r="L2562" s="14" t="s">
        <v>8806</v>
      </c>
      <c r="M2562" s="11" t="s">
        <v>230</v>
      </c>
      <c r="N2562" s="11" t="s">
        <v>10019</v>
      </c>
      <c r="O2562" s="11" t="s">
        <v>10020</v>
      </c>
      <c r="P2562" s="11" t="s">
        <v>8809</v>
      </c>
      <c r="Q2562" s="11" t="s">
        <v>162</v>
      </c>
      <c r="R2562" s="11" t="s">
        <v>10021</v>
      </c>
      <c r="S2562" s="11" t="s">
        <v>10022</v>
      </c>
      <c r="T2562" s="11" t="s">
        <v>10007</v>
      </c>
      <c r="U2562" s="11" t="s">
        <v>9113</v>
      </c>
      <c r="W2562" s="11" t="s">
        <v>8809</v>
      </c>
      <c r="Y2562" s="11" t="s">
        <v>10008</v>
      </c>
      <c r="AA2562" s="11" t="s">
        <v>151</v>
      </c>
      <c r="AB2562" s="13"/>
      <c r="AC2562" s="13"/>
      <c r="AD2562" s="11" t="s">
        <v>10021</v>
      </c>
      <c r="AE2562" s="13"/>
      <c r="AF2562" s="13"/>
      <c r="AG2562" s="11" t="s">
        <v>152</v>
      </c>
      <c r="AH2562" s="11" t="s">
        <v>8812</v>
      </c>
      <c r="AJ2562" s="13"/>
      <c r="AK2562" s="13"/>
      <c r="AL2562" s="13"/>
      <c r="AM2562" s="13"/>
      <c r="AN2562" s="13"/>
      <c r="AO2562" s="13"/>
      <c r="AP2562" s="11" t="s">
        <v>10018</v>
      </c>
      <c r="AR2562" s="13"/>
      <c r="AS2562" s="13"/>
      <c r="AT2562" s="12" t="b">
        <v>1</v>
      </c>
      <c r="AU2562" s="13"/>
      <c r="AV2562" s="15">
        <v>45910.0</v>
      </c>
      <c r="AW2562" s="13"/>
      <c r="AX2562" s="14" t="s">
        <v>155</v>
      </c>
      <c r="AY2562" s="13"/>
      <c r="AZ2562" s="14">
        <v>957.0</v>
      </c>
      <c r="BA2562" s="13"/>
    </row>
    <row r="2563">
      <c r="A2563" s="11" t="s">
        <v>10023</v>
      </c>
      <c r="B2563" s="11">
        <v>8333.0</v>
      </c>
      <c r="C2563" s="12" t="b">
        <v>1</v>
      </c>
      <c r="D2563" s="12" t="b">
        <v>1</v>
      </c>
      <c r="E2563" s="12" t="b">
        <v>0</v>
      </c>
      <c r="F2563" s="12" t="b">
        <v>0</v>
      </c>
      <c r="G2563" s="12" t="b">
        <v>0</v>
      </c>
      <c r="H2563" s="12" t="b">
        <v>0</v>
      </c>
      <c r="I2563" s="14" t="s">
        <v>8805</v>
      </c>
      <c r="J2563" s="13"/>
      <c r="K2563" s="12" t="b">
        <v>0</v>
      </c>
      <c r="L2563" s="14" t="s">
        <v>8806</v>
      </c>
      <c r="M2563" s="11" t="s">
        <v>230</v>
      </c>
      <c r="N2563" s="11" t="s">
        <v>10024</v>
      </c>
      <c r="O2563" s="11" t="s">
        <v>10025</v>
      </c>
      <c r="P2563" s="11" t="s">
        <v>8809</v>
      </c>
      <c r="Q2563" s="11" t="s">
        <v>162</v>
      </c>
      <c r="R2563" s="11" t="s">
        <v>10008</v>
      </c>
      <c r="S2563" s="11" t="s">
        <v>524</v>
      </c>
      <c r="T2563" s="11" t="s">
        <v>10007</v>
      </c>
      <c r="U2563" s="11" t="s">
        <v>9113</v>
      </c>
      <c r="W2563" s="11" t="s">
        <v>8809</v>
      </c>
      <c r="Y2563" s="11" t="s">
        <v>10008</v>
      </c>
      <c r="AA2563" s="11" t="s">
        <v>151</v>
      </c>
      <c r="AB2563" s="13"/>
      <c r="AC2563" s="13"/>
      <c r="AD2563" s="11" t="s">
        <v>10008</v>
      </c>
      <c r="AF2563" s="13"/>
      <c r="AG2563" s="11" t="s">
        <v>152</v>
      </c>
      <c r="AH2563" s="11" t="s">
        <v>8812</v>
      </c>
      <c r="AJ2563" s="13"/>
      <c r="AK2563" s="13"/>
      <c r="AL2563" s="13"/>
      <c r="AM2563" s="13"/>
      <c r="AN2563" s="13"/>
      <c r="AO2563" s="13"/>
      <c r="AP2563" s="11" t="s">
        <v>10023</v>
      </c>
      <c r="AR2563" s="13"/>
      <c r="AS2563" s="11" t="s">
        <v>154</v>
      </c>
      <c r="AT2563" s="12" t="b">
        <v>1</v>
      </c>
      <c r="AU2563" s="13"/>
      <c r="AV2563" s="15">
        <v>45910.0</v>
      </c>
      <c r="AW2563" s="13"/>
      <c r="AX2563" s="14" t="s">
        <v>155</v>
      </c>
      <c r="AY2563" s="13"/>
      <c r="AZ2563" s="14">
        <v>952.0</v>
      </c>
      <c r="BA2563" s="13"/>
    </row>
    <row r="2564">
      <c r="A2564" s="11" t="s">
        <v>10026</v>
      </c>
      <c r="B2564" s="11">
        <v>8334.0</v>
      </c>
      <c r="C2564" s="12" t="b">
        <v>1</v>
      </c>
      <c r="D2564" s="12" t="b">
        <v>1</v>
      </c>
      <c r="E2564" s="12" t="b">
        <v>0</v>
      </c>
      <c r="F2564" s="12" t="b">
        <v>0</v>
      </c>
      <c r="G2564" s="12" t="b">
        <v>0</v>
      </c>
      <c r="H2564" s="12" t="b">
        <v>0</v>
      </c>
      <c r="I2564" s="14" t="s">
        <v>8805</v>
      </c>
      <c r="J2564" s="13"/>
      <c r="K2564" s="12" t="b">
        <v>0</v>
      </c>
      <c r="L2564" s="14" t="s">
        <v>8806</v>
      </c>
      <c r="M2564" s="11" t="s">
        <v>230</v>
      </c>
      <c r="N2564" s="11" t="s">
        <v>10027</v>
      </c>
      <c r="O2564" s="11" t="s">
        <v>10004</v>
      </c>
      <c r="P2564" s="11" t="s">
        <v>8809</v>
      </c>
      <c r="Q2564" s="11" t="s">
        <v>162</v>
      </c>
      <c r="R2564" s="11" t="s">
        <v>10005</v>
      </c>
      <c r="S2564" s="11" t="s">
        <v>10006</v>
      </c>
      <c r="T2564" s="11" t="s">
        <v>10007</v>
      </c>
      <c r="U2564" s="11" t="s">
        <v>9113</v>
      </c>
      <c r="W2564" s="11" t="s">
        <v>8809</v>
      </c>
      <c r="Y2564" s="11" t="s">
        <v>10008</v>
      </c>
      <c r="AA2564" s="11" t="s">
        <v>151</v>
      </c>
      <c r="AB2564" s="13"/>
      <c r="AC2564" s="13"/>
      <c r="AD2564" s="11" t="s">
        <v>10005</v>
      </c>
      <c r="AE2564" s="13"/>
      <c r="AF2564" s="14">
        <v>1.0</v>
      </c>
      <c r="AG2564" s="11" t="s">
        <v>152</v>
      </c>
      <c r="AH2564" s="11" t="s">
        <v>8812</v>
      </c>
      <c r="AJ2564" s="13"/>
      <c r="AK2564" s="13"/>
      <c r="AL2564" s="13"/>
      <c r="AM2564" s="13"/>
      <c r="AN2564" s="13"/>
      <c r="AO2564" s="13"/>
      <c r="AP2564" s="11" t="s">
        <v>10026</v>
      </c>
      <c r="AR2564" s="13"/>
      <c r="AS2564" s="13"/>
      <c r="AT2564" s="12" t="b">
        <v>1</v>
      </c>
      <c r="AU2564" s="13"/>
      <c r="AV2564" s="15">
        <v>45910.0</v>
      </c>
      <c r="AW2564" s="13"/>
      <c r="AX2564" s="14" t="s">
        <v>155</v>
      </c>
      <c r="AY2564" s="13"/>
      <c r="AZ2564" s="14">
        <v>959.0</v>
      </c>
      <c r="BA2564" s="13"/>
    </row>
    <row r="2565">
      <c r="A2565" s="11" t="s">
        <v>10028</v>
      </c>
      <c r="B2565" s="11">
        <v>8335.0</v>
      </c>
      <c r="C2565" s="12" t="b">
        <v>1</v>
      </c>
      <c r="D2565" s="12" t="b">
        <v>1</v>
      </c>
      <c r="E2565" s="12" t="b">
        <v>0</v>
      </c>
      <c r="F2565" s="12" t="b">
        <v>0</v>
      </c>
      <c r="G2565" s="12" t="b">
        <v>0</v>
      </c>
      <c r="H2565" s="12" t="b">
        <v>0</v>
      </c>
      <c r="I2565" s="14" t="s">
        <v>8805</v>
      </c>
      <c r="J2565" s="14" t="s">
        <v>8805</v>
      </c>
      <c r="K2565" s="12" t="b">
        <v>0</v>
      </c>
      <c r="L2565" s="14" t="s">
        <v>9923</v>
      </c>
      <c r="M2565" s="11" t="s">
        <v>1047</v>
      </c>
      <c r="N2565" s="11" t="s">
        <v>10029</v>
      </c>
      <c r="O2565" s="11" t="s">
        <v>1362</v>
      </c>
      <c r="P2565" s="11" t="s">
        <v>9925</v>
      </c>
      <c r="Q2565" s="11" t="s">
        <v>9926</v>
      </c>
      <c r="R2565" s="11" t="s">
        <v>1363</v>
      </c>
      <c r="S2565" s="11" t="s">
        <v>1099</v>
      </c>
      <c r="U2565" s="11" t="s">
        <v>8696</v>
      </c>
      <c r="W2565" s="11" t="s">
        <v>9925</v>
      </c>
      <c r="X2565" s="11" t="s">
        <v>1121</v>
      </c>
      <c r="Y2565" s="11" t="s">
        <v>1363</v>
      </c>
      <c r="AA2565" s="11" t="s">
        <v>151</v>
      </c>
      <c r="AB2565" s="13"/>
      <c r="AC2565" s="13"/>
      <c r="AD2565" s="11" t="s">
        <v>1363</v>
      </c>
      <c r="AE2565" s="11" t="s">
        <v>2029</v>
      </c>
      <c r="AG2565" s="11" t="s">
        <v>152</v>
      </c>
      <c r="AH2565" s="11" t="s">
        <v>9927</v>
      </c>
      <c r="AJ2565" s="11" t="s">
        <v>1121</v>
      </c>
      <c r="AK2565" s="11" t="s">
        <v>9940</v>
      </c>
      <c r="AO2565" s="13"/>
      <c r="AP2565" s="11" t="s">
        <v>10028</v>
      </c>
      <c r="AR2565" s="13"/>
      <c r="AS2565" s="13"/>
      <c r="AT2565" s="12" t="b">
        <v>1</v>
      </c>
      <c r="AU2565" s="13"/>
      <c r="AV2565" s="17">
        <v>45940.0</v>
      </c>
      <c r="AW2565" s="13"/>
      <c r="AX2565" s="14" t="s">
        <v>155</v>
      </c>
      <c r="AY2565" s="13"/>
      <c r="AZ2565" s="14">
        <v>1532.0</v>
      </c>
      <c r="BA2565" s="13"/>
    </row>
    <row r="2566">
      <c r="A2566" s="11" t="s">
        <v>10030</v>
      </c>
      <c r="B2566" s="11">
        <v>8336.0</v>
      </c>
      <c r="C2566" s="12" t="b">
        <v>1</v>
      </c>
      <c r="D2566" s="12" t="b">
        <v>0</v>
      </c>
      <c r="E2566" s="12" t="b">
        <v>0</v>
      </c>
      <c r="F2566" s="12" t="b">
        <v>0</v>
      </c>
      <c r="G2566" s="12" t="b">
        <v>0</v>
      </c>
      <c r="H2566" s="12" t="b">
        <v>0</v>
      </c>
      <c r="I2566" s="14" t="s">
        <v>10031</v>
      </c>
      <c r="J2566" s="14" t="s">
        <v>10031</v>
      </c>
      <c r="K2566" s="12" t="b">
        <v>0</v>
      </c>
      <c r="L2566" s="14" t="s">
        <v>10032</v>
      </c>
      <c r="M2566" s="11" t="s">
        <v>1047</v>
      </c>
      <c r="N2566" s="11" t="s">
        <v>10033</v>
      </c>
      <c r="O2566" s="11" t="s">
        <v>1362</v>
      </c>
      <c r="P2566" s="11" t="s">
        <v>10034</v>
      </c>
      <c r="Q2566" s="11" t="s">
        <v>9926</v>
      </c>
      <c r="R2566" s="11" t="s">
        <v>1363</v>
      </c>
      <c r="S2566" s="11" t="s">
        <v>1099</v>
      </c>
      <c r="U2566" s="11" t="s">
        <v>8696</v>
      </c>
      <c r="W2566" s="11" t="s">
        <v>10034</v>
      </c>
      <c r="X2566" s="11" t="s">
        <v>1121</v>
      </c>
      <c r="Y2566" s="11" t="s">
        <v>1363</v>
      </c>
      <c r="AA2566" s="11" t="s">
        <v>151</v>
      </c>
      <c r="AB2566" s="13"/>
      <c r="AC2566" s="13"/>
      <c r="AD2566" s="11" t="s">
        <v>1363</v>
      </c>
      <c r="AE2566" s="11" t="s">
        <v>2029</v>
      </c>
      <c r="AG2566" s="11" t="s">
        <v>152</v>
      </c>
      <c r="AH2566" s="11" t="s">
        <v>10035</v>
      </c>
      <c r="AJ2566" s="11" t="s">
        <v>1121</v>
      </c>
      <c r="AK2566" s="11" t="s">
        <v>10036</v>
      </c>
      <c r="AM2566" s="13"/>
      <c r="AN2566" s="13"/>
      <c r="AO2566" s="13"/>
      <c r="AP2566" s="11" t="s">
        <v>10030</v>
      </c>
      <c r="AR2566" s="13"/>
      <c r="AS2566" s="13"/>
      <c r="AT2566" s="12" t="b">
        <v>1</v>
      </c>
      <c r="AU2566" s="13"/>
      <c r="AV2566" s="17">
        <v>45940.0</v>
      </c>
      <c r="AW2566" s="13"/>
      <c r="AX2566" s="14" t="s">
        <v>155</v>
      </c>
      <c r="AY2566" s="13"/>
      <c r="AZ2566" s="14">
        <v>1555.0</v>
      </c>
      <c r="BA2566" s="13"/>
    </row>
    <row r="2567">
      <c r="A2567" s="11" t="s">
        <v>10037</v>
      </c>
      <c r="B2567" s="11">
        <v>8339.0</v>
      </c>
      <c r="C2567" s="12" t="b">
        <v>1</v>
      </c>
      <c r="D2567" s="12" t="b">
        <v>1</v>
      </c>
      <c r="E2567" s="12" t="b">
        <v>0</v>
      </c>
      <c r="F2567" s="12" t="b">
        <v>0</v>
      </c>
      <c r="G2567" s="12" t="b">
        <v>0</v>
      </c>
      <c r="H2567" s="12" t="b">
        <v>0</v>
      </c>
      <c r="I2567" s="13"/>
      <c r="J2567" s="13"/>
      <c r="K2567" s="12" t="b">
        <v>0</v>
      </c>
      <c r="L2567" s="15">
        <v>45293.0</v>
      </c>
      <c r="M2567" s="11" t="s">
        <v>1438</v>
      </c>
      <c r="N2567" s="11" t="s">
        <v>10038</v>
      </c>
      <c r="O2567" s="11" t="s">
        <v>10039</v>
      </c>
      <c r="P2567" s="11" t="s">
        <v>9359</v>
      </c>
      <c r="Q2567" s="11" t="s">
        <v>384</v>
      </c>
      <c r="R2567" s="11" t="s">
        <v>10040</v>
      </c>
      <c r="T2567" s="13"/>
      <c r="U2567" s="11" t="s">
        <v>8922</v>
      </c>
      <c r="W2567" s="11" t="s">
        <v>9359</v>
      </c>
      <c r="Y2567" s="11" t="s">
        <v>4575</v>
      </c>
      <c r="Z2567" s="13"/>
      <c r="AA2567" s="11" t="s">
        <v>151</v>
      </c>
      <c r="AB2567" s="13"/>
      <c r="AC2567" s="13"/>
      <c r="AD2567" s="11" t="s">
        <v>10040</v>
      </c>
      <c r="AF2567" s="13"/>
      <c r="AG2567" s="11" t="s">
        <v>152</v>
      </c>
      <c r="AH2567" s="11" t="s">
        <v>9362</v>
      </c>
      <c r="AJ2567" s="13"/>
      <c r="AK2567" s="13"/>
      <c r="AL2567" s="13"/>
      <c r="AM2567" s="13"/>
      <c r="AN2567" s="13"/>
      <c r="AO2567" s="13"/>
      <c r="AP2567" s="11" t="s">
        <v>10037</v>
      </c>
      <c r="AR2567" s="13"/>
      <c r="AS2567" s="13"/>
      <c r="AT2567" s="12" t="b">
        <v>1</v>
      </c>
      <c r="AU2567" s="13"/>
      <c r="AV2567" s="17">
        <v>45940.0</v>
      </c>
      <c r="AW2567" s="13"/>
      <c r="AX2567" s="14" t="s">
        <v>155</v>
      </c>
      <c r="AY2567" s="13"/>
      <c r="AZ2567" s="14">
        <v>1118.0</v>
      </c>
      <c r="BA2567" s="13"/>
    </row>
    <row r="2568">
      <c r="A2568" s="11" t="s">
        <v>10041</v>
      </c>
      <c r="B2568" s="11">
        <v>8340.0</v>
      </c>
      <c r="C2568" s="12" t="b">
        <v>1</v>
      </c>
      <c r="D2568" s="12" t="b">
        <v>1</v>
      </c>
      <c r="E2568" s="12" t="b">
        <v>0</v>
      </c>
      <c r="F2568" s="12" t="b">
        <v>0</v>
      </c>
      <c r="G2568" s="12" t="b">
        <v>0</v>
      </c>
      <c r="H2568" s="12" t="b">
        <v>0</v>
      </c>
      <c r="I2568" s="13"/>
      <c r="J2568" s="13"/>
      <c r="K2568" s="12" t="b">
        <v>0</v>
      </c>
      <c r="L2568" s="15">
        <v>45293.0</v>
      </c>
      <c r="M2568" s="11" t="s">
        <v>1438</v>
      </c>
      <c r="N2568" s="11" t="s">
        <v>10042</v>
      </c>
      <c r="O2568" s="11" t="s">
        <v>10043</v>
      </c>
      <c r="P2568" s="11" t="s">
        <v>9359</v>
      </c>
      <c r="Q2568" s="11" t="s">
        <v>384</v>
      </c>
      <c r="R2568" s="11" t="s">
        <v>10044</v>
      </c>
      <c r="T2568" s="13"/>
      <c r="U2568" s="11" t="s">
        <v>8922</v>
      </c>
      <c r="W2568" s="11" t="s">
        <v>9359</v>
      </c>
      <c r="Y2568" s="11" t="s">
        <v>4575</v>
      </c>
      <c r="Z2568" s="13"/>
      <c r="AA2568" s="11" t="s">
        <v>151</v>
      </c>
      <c r="AB2568" s="13"/>
      <c r="AC2568" s="13"/>
      <c r="AD2568" s="11" t="s">
        <v>10044</v>
      </c>
      <c r="AF2568" s="13"/>
      <c r="AG2568" s="11" t="s">
        <v>152</v>
      </c>
      <c r="AH2568" s="11" t="s">
        <v>9362</v>
      </c>
      <c r="AJ2568" s="13"/>
      <c r="AK2568" s="13"/>
      <c r="AL2568" s="13"/>
      <c r="AM2568" s="13"/>
      <c r="AN2568" s="13"/>
      <c r="AO2568" s="13"/>
      <c r="AP2568" s="11" t="s">
        <v>10041</v>
      </c>
      <c r="AR2568" s="13"/>
      <c r="AS2568" s="13"/>
      <c r="AT2568" s="12" t="b">
        <v>1</v>
      </c>
      <c r="AU2568" s="13"/>
      <c r="AV2568" s="17">
        <v>45940.0</v>
      </c>
      <c r="AW2568" s="13"/>
      <c r="AX2568" s="14" t="s">
        <v>155</v>
      </c>
      <c r="AY2568" s="13"/>
      <c r="AZ2568" s="14">
        <v>1108.0</v>
      </c>
      <c r="BA2568" s="13"/>
    </row>
    <row r="2569">
      <c r="A2569" s="11" t="s">
        <v>10045</v>
      </c>
      <c r="B2569" s="11">
        <v>8341.0</v>
      </c>
      <c r="C2569" s="12" t="b">
        <v>1</v>
      </c>
      <c r="D2569" s="12" t="b">
        <v>1</v>
      </c>
      <c r="E2569" s="12" t="b">
        <v>0</v>
      </c>
      <c r="F2569" s="12" t="b">
        <v>0</v>
      </c>
      <c r="G2569" s="12" t="b">
        <v>0</v>
      </c>
      <c r="H2569" s="12" t="b">
        <v>0</v>
      </c>
      <c r="I2569" s="14" t="s">
        <v>8805</v>
      </c>
      <c r="J2569" s="13"/>
      <c r="K2569" s="12" t="b">
        <v>0</v>
      </c>
      <c r="L2569" s="15">
        <v>45293.0</v>
      </c>
      <c r="M2569" s="11" t="s">
        <v>1438</v>
      </c>
      <c r="N2569" s="11" t="s">
        <v>10046</v>
      </c>
      <c r="O2569" s="11" t="s">
        <v>10047</v>
      </c>
      <c r="P2569" s="11" t="s">
        <v>9359</v>
      </c>
      <c r="Q2569" s="11" t="s">
        <v>384</v>
      </c>
      <c r="R2569" s="11" t="s">
        <v>10048</v>
      </c>
      <c r="S2569" s="11" t="s">
        <v>10049</v>
      </c>
      <c r="T2569" s="13"/>
      <c r="U2569" s="11" t="s">
        <v>8922</v>
      </c>
      <c r="W2569" s="11" t="s">
        <v>9359</v>
      </c>
      <c r="Y2569" s="11" t="s">
        <v>4575</v>
      </c>
      <c r="Z2569" s="13"/>
      <c r="AA2569" s="11" t="s">
        <v>151</v>
      </c>
      <c r="AB2569" s="13"/>
      <c r="AC2569" s="13"/>
      <c r="AD2569" s="11" t="s">
        <v>10048</v>
      </c>
      <c r="AE2569" s="13"/>
      <c r="AF2569" s="13"/>
      <c r="AG2569" s="11" t="s">
        <v>152</v>
      </c>
      <c r="AH2569" s="11" t="s">
        <v>9362</v>
      </c>
      <c r="AJ2569" s="13"/>
      <c r="AK2569" s="13"/>
      <c r="AL2569" s="13"/>
      <c r="AM2569" s="13"/>
      <c r="AN2569" s="13"/>
      <c r="AO2569" s="13"/>
      <c r="AP2569" s="11" t="s">
        <v>10045</v>
      </c>
      <c r="AR2569" s="13"/>
      <c r="AS2569" s="13"/>
      <c r="AT2569" s="12" t="b">
        <v>1</v>
      </c>
      <c r="AU2569" s="13"/>
      <c r="AV2569" s="17">
        <v>45940.0</v>
      </c>
      <c r="AW2569" s="13"/>
      <c r="AX2569" s="14" t="s">
        <v>155</v>
      </c>
      <c r="AY2569" s="13"/>
      <c r="AZ2569" s="14">
        <v>1103.0</v>
      </c>
      <c r="BA2569" s="13"/>
    </row>
    <row r="2570">
      <c r="A2570" s="11" t="s">
        <v>10050</v>
      </c>
      <c r="B2570" s="11">
        <v>8342.0</v>
      </c>
      <c r="C2570" s="12" t="b">
        <v>1</v>
      </c>
      <c r="D2570" s="12" t="b">
        <v>1</v>
      </c>
      <c r="E2570" s="12" t="b">
        <v>0</v>
      </c>
      <c r="F2570" s="12" t="b">
        <v>0</v>
      </c>
      <c r="G2570" s="12" t="b">
        <v>0</v>
      </c>
      <c r="H2570" s="12" t="b">
        <v>0</v>
      </c>
      <c r="I2570" s="14" t="s">
        <v>8805</v>
      </c>
      <c r="J2570" s="13"/>
      <c r="K2570" s="12" t="b">
        <v>0</v>
      </c>
      <c r="L2570" s="15">
        <v>45293.0</v>
      </c>
      <c r="M2570" s="11" t="s">
        <v>1438</v>
      </c>
      <c r="N2570" s="11" t="s">
        <v>10051</v>
      </c>
      <c r="O2570" s="11" t="s">
        <v>10052</v>
      </c>
      <c r="P2570" s="11" t="s">
        <v>9359</v>
      </c>
      <c r="Q2570" s="11" t="s">
        <v>384</v>
      </c>
      <c r="R2570" s="11" t="s">
        <v>10053</v>
      </c>
      <c r="T2570" s="13"/>
      <c r="U2570" s="11" t="s">
        <v>8922</v>
      </c>
      <c r="W2570" s="11" t="s">
        <v>9359</v>
      </c>
      <c r="Y2570" s="11" t="s">
        <v>4575</v>
      </c>
      <c r="Z2570" s="13"/>
      <c r="AA2570" s="11" t="s">
        <v>151</v>
      </c>
      <c r="AB2570" s="13"/>
      <c r="AC2570" s="13"/>
      <c r="AD2570" s="11" t="s">
        <v>10053</v>
      </c>
      <c r="AF2570" s="13"/>
      <c r="AG2570" s="11" t="s">
        <v>152</v>
      </c>
      <c r="AH2570" s="11" t="s">
        <v>9362</v>
      </c>
      <c r="AJ2570" s="13"/>
      <c r="AK2570" s="13"/>
      <c r="AL2570" s="13"/>
      <c r="AM2570" s="13"/>
      <c r="AN2570" s="13"/>
      <c r="AO2570" s="13"/>
      <c r="AP2570" s="11" t="s">
        <v>10050</v>
      </c>
      <c r="AR2570" s="13"/>
      <c r="AS2570" s="13"/>
      <c r="AT2570" s="12" t="b">
        <v>1</v>
      </c>
      <c r="AU2570" s="13"/>
      <c r="AV2570" s="17">
        <v>45940.0</v>
      </c>
      <c r="AW2570" s="13"/>
      <c r="AX2570" s="14" t="s">
        <v>155</v>
      </c>
      <c r="AY2570" s="13"/>
      <c r="AZ2570" s="14">
        <v>1102.0</v>
      </c>
      <c r="BA2570" s="13"/>
    </row>
    <row r="2571">
      <c r="A2571" s="11" t="s">
        <v>10054</v>
      </c>
      <c r="B2571" s="11">
        <v>8343.0</v>
      </c>
      <c r="C2571" s="12" t="b">
        <v>1</v>
      </c>
      <c r="D2571" s="12" t="b">
        <v>1</v>
      </c>
      <c r="E2571" s="12" t="b">
        <v>0</v>
      </c>
      <c r="F2571" s="12" t="b">
        <v>0</v>
      </c>
      <c r="G2571" s="12" t="b">
        <v>0</v>
      </c>
      <c r="H2571" s="12" t="b">
        <v>0</v>
      </c>
      <c r="I2571" s="14" t="s">
        <v>8805</v>
      </c>
      <c r="J2571" s="13"/>
      <c r="K2571" s="12" t="b">
        <v>0</v>
      </c>
      <c r="L2571" s="15">
        <v>45293.0</v>
      </c>
      <c r="M2571" s="11" t="s">
        <v>1438</v>
      </c>
      <c r="N2571" s="11" t="s">
        <v>10055</v>
      </c>
      <c r="O2571" s="11" t="s">
        <v>10056</v>
      </c>
      <c r="P2571" s="11" t="s">
        <v>9359</v>
      </c>
      <c r="Q2571" s="11" t="s">
        <v>384</v>
      </c>
      <c r="R2571" s="11" t="s">
        <v>10057</v>
      </c>
      <c r="S2571" s="11" t="s">
        <v>10058</v>
      </c>
      <c r="U2571" s="11" t="s">
        <v>8922</v>
      </c>
      <c r="W2571" s="11" t="s">
        <v>9359</v>
      </c>
      <c r="Y2571" s="11" t="s">
        <v>4575</v>
      </c>
      <c r="Z2571" s="13"/>
      <c r="AA2571" s="11" t="s">
        <v>151</v>
      </c>
      <c r="AB2571" s="13"/>
      <c r="AC2571" s="13"/>
      <c r="AD2571" s="11" t="s">
        <v>10057</v>
      </c>
      <c r="AF2571" s="13"/>
      <c r="AG2571" s="11" t="s">
        <v>152</v>
      </c>
      <c r="AH2571" s="11" t="s">
        <v>9362</v>
      </c>
      <c r="AJ2571" s="13"/>
      <c r="AK2571" s="13"/>
      <c r="AL2571" s="13"/>
      <c r="AM2571" s="13"/>
      <c r="AN2571" s="13"/>
      <c r="AO2571" s="13"/>
      <c r="AP2571" s="11" t="s">
        <v>10054</v>
      </c>
      <c r="AR2571" s="13"/>
      <c r="AS2571" s="13"/>
      <c r="AT2571" s="12" t="b">
        <v>1</v>
      </c>
      <c r="AU2571" s="13"/>
      <c r="AV2571" s="17">
        <v>45940.0</v>
      </c>
      <c r="AW2571" s="13"/>
      <c r="AX2571" s="14" t="s">
        <v>155</v>
      </c>
      <c r="AY2571" s="13"/>
      <c r="AZ2571" s="14">
        <v>1099.0</v>
      </c>
      <c r="BA2571" s="13"/>
    </row>
    <row r="2572">
      <c r="A2572" s="11" t="s">
        <v>10059</v>
      </c>
      <c r="B2572" s="11">
        <v>8344.0</v>
      </c>
      <c r="C2572" s="12" t="b">
        <v>1</v>
      </c>
      <c r="D2572" s="12" t="b">
        <v>1</v>
      </c>
      <c r="E2572" s="12" t="b">
        <v>0</v>
      </c>
      <c r="F2572" s="12" t="b">
        <v>0</v>
      </c>
      <c r="G2572" s="12" t="b">
        <v>0</v>
      </c>
      <c r="H2572" s="12" t="b">
        <v>0</v>
      </c>
      <c r="I2572" s="14" t="s">
        <v>8805</v>
      </c>
      <c r="J2572" s="13"/>
      <c r="K2572" s="12" t="b">
        <v>0</v>
      </c>
      <c r="L2572" s="15">
        <v>45293.0</v>
      </c>
      <c r="M2572" s="11" t="s">
        <v>1438</v>
      </c>
      <c r="N2572" s="11" t="s">
        <v>10060</v>
      </c>
      <c r="O2572" s="11" t="s">
        <v>10061</v>
      </c>
      <c r="P2572" s="11" t="s">
        <v>9359</v>
      </c>
      <c r="Q2572" s="11" t="s">
        <v>384</v>
      </c>
      <c r="R2572" s="11" t="s">
        <v>10062</v>
      </c>
      <c r="S2572" s="11" t="s">
        <v>10063</v>
      </c>
      <c r="U2572" s="11" t="s">
        <v>8922</v>
      </c>
      <c r="W2572" s="11" t="s">
        <v>9359</v>
      </c>
      <c r="Y2572" s="11" t="s">
        <v>4575</v>
      </c>
      <c r="Z2572" s="13"/>
      <c r="AA2572" s="11" t="s">
        <v>151</v>
      </c>
      <c r="AB2572" s="13"/>
      <c r="AC2572" s="13"/>
      <c r="AD2572" s="11" t="s">
        <v>10062</v>
      </c>
      <c r="AF2572" s="13"/>
      <c r="AG2572" s="11" t="s">
        <v>152</v>
      </c>
      <c r="AH2572" s="11" t="s">
        <v>9362</v>
      </c>
      <c r="AJ2572" s="13"/>
      <c r="AK2572" s="13"/>
      <c r="AL2572" s="13"/>
      <c r="AM2572" s="13"/>
      <c r="AN2572" s="13"/>
      <c r="AO2572" s="13"/>
      <c r="AP2572" s="11" t="s">
        <v>10059</v>
      </c>
      <c r="AR2572" s="13"/>
      <c r="AS2572" s="13"/>
      <c r="AT2572" s="12" t="b">
        <v>1</v>
      </c>
      <c r="AU2572" s="13"/>
      <c r="AV2572" s="17">
        <v>45940.0</v>
      </c>
      <c r="AW2572" s="13"/>
      <c r="AX2572" s="14" t="s">
        <v>155</v>
      </c>
      <c r="AY2572" s="13"/>
      <c r="AZ2572" s="14">
        <v>1114.0</v>
      </c>
      <c r="BA2572" s="13"/>
    </row>
    <row r="2573">
      <c r="A2573" s="11" t="s">
        <v>10064</v>
      </c>
      <c r="B2573" s="11">
        <v>8345.0</v>
      </c>
      <c r="C2573" s="12" t="b">
        <v>1</v>
      </c>
      <c r="D2573" s="12" t="b">
        <v>1</v>
      </c>
      <c r="E2573" s="12" t="b">
        <v>0</v>
      </c>
      <c r="F2573" s="12" t="b">
        <v>0</v>
      </c>
      <c r="G2573" s="12" t="b">
        <v>0</v>
      </c>
      <c r="H2573" s="12" t="b">
        <v>0</v>
      </c>
      <c r="I2573" s="14" t="s">
        <v>8805</v>
      </c>
      <c r="J2573" s="13"/>
      <c r="K2573" s="12" t="b">
        <v>0</v>
      </c>
      <c r="L2573" s="15">
        <v>45293.0</v>
      </c>
      <c r="M2573" s="11" t="s">
        <v>1438</v>
      </c>
      <c r="N2573" s="11" t="s">
        <v>10065</v>
      </c>
      <c r="O2573" s="11" t="s">
        <v>10066</v>
      </c>
      <c r="P2573" s="11" t="s">
        <v>9359</v>
      </c>
      <c r="Q2573" s="11" t="s">
        <v>384</v>
      </c>
      <c r="R2573" s="11" t="s">
        <v>10067</v>
      </c>
      <c r="T2573" s="13"/>
      <c r="U2573" s="11" t="s">
        <v>8922</v>
      </c>
      <c r="W2573" s="11" t="s">
        <v>9359</v>
      </c>
      <c r="Y2573" s="11" t="s">
        <v>4575</v>
      </c>
      <c r="Z2573" s="13"/>
      <c r="AA2573" s="11" t="s">
        <v>151</v>
      </c>
      <c r="AB2573" s="13"/>
      <c r="AC2573" s="13"/>
      <c r="AD2573" s="11" t="s">
        <v>10067</v>
      </c>
      <c r="AF2573" s="13"/>
      <c r="AG2573" s="11" t="s">
        <v>152</v>
      </c>
      <c r="AH2573" s="11" t="s">
        <v>9362</v>
      </c>
      <c r="AJ2573" s="13"/>
      <c r="AK2573" s="13"/>
      <c r="AL2573" s="13"/>
      <c r="AM2573" s="13"/>
      <c r="AN2573" s="13"/>
      <c r="AO2573" s="13"/>
      <c r="AP2573" s="11" t="s">
        <v>10064</v>
      </c>
      <c r="AR2573" s="13"/>
      <c r="AS2573" s="13"/>
      <c r="AT2573" s="12" t="b">
        <v>1</v>
      </c>
      <c r="AU2573" s="13"/>
      <c r="AV2573" s="17">
        <v>45940.0</v>
      </c>
      <c r="AW2573" s="13"/>
      <c r="AX2573" s="14" t="s">
        <v>155</v>
      </c>
      <c r="AY2573" s="13"/>
      <c r="AZ2573" s="14">
        <v>1121.0</v>
      </c>
      <c r="BA2573" s="13"/>
    </row>
    <row r="2574">
      <c r="A2574" s="11" t="s">
        <v>10068</v>
      </c>
      <c r="B2574" s="11">
        <v>8346.0</v>
      </c>
      <c r="C2574" s="12" t="b">
        <v>1</v>
      </c>
      <c r="D2574" s="12" t="b">
        <v>1</v>
      </c>
      <c r="E2574" s="12" t="b">
        <v>0</v>
      </c>
      <c r="F2574" s="12" t="b">
        <v>0</v>
      </c>
      <c r="G2574" s="12" t="b">
        <v>0</v>
      </c>
      <c r="H2574" s="12" t="b">
        <v>0</v>
      </c>
      <c r="I2574" s="14" t="s">
        <v>8805</v>
      </c>
      <c r="J2574" s="13"/>
      <c r="K2574" s="12" t="b">
        <v>0</v>
      </c>
      <c r="L2574" s="15">
        <v>45293.0</v>
      </c>
      <c r="M2574" s="11" t="s">
        <v>1438</v>
      </c>
      <c r="N2574" s="11" t="s">
        <v>10069</v>
      </c>
      <c r="O2574" s="11" t="s">
        <v>10070</v>
      </c>
      <c r="P2574" s="11" t="s">
        <v>9359</v>
      </c>
      <c r="Q2574" s="11" t="s">
        <v>384</v>
      </c>
      <c r="R2574" s="11" t="s">
        <v>10071</v>
      </c>
      <c r="S2574" s="11" t="s">
        <v>10072</v>
      </c>
      <c r="U2574" s="11" t="s">
        <v>8922</v>
      </c>
      <c r="W2574" s="11" t="s">
        <v>9359</v>
      </c>
      <c r="Y2574" s="11" t="s">
        <v>4575</v>
      </c>
      <c r="Z2574" s="13"/>
      <c r="AA2574" s="11" t="s">
        <v>151</v>
      </c>
      <c r="AB2574" s="13"/>
      <c r="AC2574" s="13"/>
      <c r="AD2574" s="11" t="s">
        <v>10071</v>
      </c>
      <c r="AF2574" s="13"/>
      <c r="AG2574" s="11" t="s">
        <v>152</v>
      </c>
      <c r="AH2574" s="11" t="s">
        <v>9362</v>
      </c>
      <c r="AJ2574" s="13"/>
      <c r="AK2574" s="13"/>
      <c r="AL2574" s="13"/>
      <c r="AM2574" s="13"/>
      <c r="AN2574" s="13"/>
      <c r="AO2574" s="13"/>
      <c r="AP2574" s="11" t="s">
        <v>10068</v>
      </c>
      <c r="AR2574" s="13"/>
      <c r="AS2574" s="13"/>
      <c r="AT2574" s="12" t="b">
        <v>1</v>
      </c>
      <c r="AU2574" s="13"/>
      <c r="AV2574" s="17">
        <v>45940.0</v>
      </c>
      <c r="AW2574" s="13"/>
      <c r="AX2574" s="14" t="s">
        <v>155</v>
      </c>
      <c r="AY2574" s="13"/>
      <c r="AZ2574" s="14">
        <v>1100.0</v>
      </c>
      <c r="BA2574" s="13"/>
    </row>
    <row r="2575">
      <c r="A2575" s="11" t="s">
        <v>10073</v>
      </c>
      <c r="B2575" s="11">
        <v>8347.0</v>
      </c>
      <c r="C2575" s="12" t="b">
        <v>1</v>
      </c>
      <c r="D2575" s="12" t="b">
        <v>0</v>
      </c>
      <c r="E2575" s="12" t="b">
        <v>0</v>
      </c>
      <c r="F2575" s="12" t="b">
        <v>0</v>
      </c>
      <c r="G2575" s="12" t="b">
        <v>0</v>
      </c>
      <c r="H2575" s="12" t="b">
        <v>0</v>
      </c>
      <c r="I2575" s="14" t="s">
        <v>8805</v>
      </c>
      <c r="J2575" s="13"/>
      <c r="K2575" s="12" t="b">
        <v>0</v>
      </c>
      <c r="L2575" s="15">
        <v>45293.0</v>
      </c>
      <c r="M2575" s="11" t="s">
        <v>1438</v>
      </c>
      <c r="N2575" s="11" t="s">
        <v>10074</v>
      </c>
      <c r="O2575" s="11" t="s">
        <v>10075</v>
      </c>
      <c r="P2575" s="11" t="s">
        <v>9359</v>
      </c>
      <c r="Q2575" s="11" t="s">
        <v>384</v>
      </c>
      <c r="R2575" s="11" t="s">
        <v>10076</v>
      </c>
      <c r="S2575" s="11" t="s">
        <v>10077</v>
      </c>
      <c r="U2575" s="11" t="s">
        <v>8922</v>
      </c>
      <c r="W2575" s="11" t="s">
        <v>9359</v>
      </c>
      <c r="Y2575" s="11" t="s">
        <v>4575</v>
      </c>
      <c r="Z2575" s="13"/>
      <c r="AA2575" s="11" t="s">
        <v>151</v>
      </c>
      <c r="AB2575" s="13"/>
      <c r="AC2575" s="13"/>
      <c r="AD2575" s="11" t="s">
        <v>10076</v>
      </c>
      <c r="AE2575" s="13"/>
      <c r="AF2575" s="13"/>
      <c r="AG2575" s="11" t="s">
        <v>152</v>
      </c>
      <c r="AH2575" s="11" t="s">
        <v>9362</v>
      </c>
      <c r="AJ2575" s="13"/>
      <c r="AK2575" s="13"/>
      <c r="AL2575" s="13"/>
      <c r="AM2575" s="13"/>
      <c r="AN2575" s="13"/>
      <c r="AO2575" s="13"/>
      <c r="AP2575" s="11" t="s">
        <v>10073</v>
      </c>
      <c r="AR2575" s="13"/>
      <c r="AS2575" s="13"/>
      <c r="AT2575" s="12" t="b">
        <v>1</v>
      </c>
      <c r="AU2575" s="13"/>
      <c r="AV2575" s="17">
        <v>45940.0</v>
      </c>
      <c r="AW2575" s="13"/>
      <c r="AX2575" s="14" t="s">
        <v>155</v>
      </c>
      <c r="AY2575" s="13"/>
      <c r="AZ2575" s="14">
        <v>1098.0</v>
      </c>
      <c r="BA2575" s="13"/>
    </row>
    <row r="2576">
      <c r="A2576" s="11" t="s">
        <v>10078</v>
      </c>
      <c r="B2576" s="11">
        <v>8348.0</v>
      </c>
      <c r="C2576" s="12" t="b">
        <v>1</v>
      </c>
      <c r="D2576" s="12" t="b">
        <v>1</v>
      </c>
      <c r="E2576" s="12" t="b">
        <v>0</v>
      </c>
      <c r="F2576" s="12" t="b">
        <v>0</v>
      </c>
      <c r="G2576" s="12" t="b">
        <v>0</v>
      </c>
      <c r="H2576" s="12" t="b">
        <v>0</v>
      </c>
      <c r="I2576" s="14" t="s">
        <v>8805</v>
      </c>
      <c r="J2576" s="13"/>
      <c r="K2576" s="12" t="b">
        <v>0</v>
      </c>
      <c r="L2576" s="15">
        <v>45293.0</v>
      </c>
      <c r="M2576" s="11" t="s">
        <v>1438</v>
      </c>
      <c r="N2576" s="11" t="s">
        <v>10079</v>
      </c>
      <c r="O2576" s="11" t="s">
        <v>10080</v>
      </c>
      <c r="P2576" s="11" t="s">
        <v>9359</v>
      </c>
      <c r="Q2576" s="11" t="s">
        <v>384</v>
      </c>
      <c r="R2576" s="11" t="s">
        <v>10081</v>
      </c>
      <c r="T2576" s="13"/>
      <c r="U2576" s="11" t="s">
        <v>8922</v>
      </c>
      <c r="W2576" s="11" t="s">
        <v>9359</v>
      </c>
      <c r="Y2576" s="11" t="s">
        <v>4575</v>
      </c>
      <c r="Z2576" s="13"/>
      <c r="AA2576" s="11" t="s">
        <v>151</v>
      </c>
      <c r="AB2576" s="13"/>
      <c r="AC2576" s="13"/>
      <c r="AD2576" s="11" t="s">
        <v>10081</v>
      </c>
      <c r="AF2576" s="13"/>
      <c r="AG2576" s="11" t="s">
        <v>152</v>
      </c>
      <c r="AH2576" s="11" t="s">
        <v>9362</v>
      </c>
      <c r="AJ2576" s="13"/>
      <c r="AK2576" s="13"/>
      <c r="AL2576" s="13"/>
      <c r="AM2576" s="13"/>
      <c r="AN2576" s="13"/>
      <c r="AO2576" s="13"/>
      <c r="AP2576" s="11" t="s">
        <v>10078</v>
      </c>
      <c r="AR2576" s="13"/>
      <c r="AS2576" s="13"/>
      <c r="AT2576" s="12" t="b">
        <v>1</v>
      </c>
      <c r="AU2576" s="13"/>
      <c r="AV2576" s="17">
        <v>45940.0</v>
      </c>
      <c r="AW2576" s="13"/>
      <c r="AX2576" s="14" t="s">
        <v>155</v>
      </c>
      <c r="AY2576" s="13"/>
      <c r="AZ2576" s="14">
        <v>1116.0</v>
      </c>
      <c r="BA2576" s="13"/>
    </row>
    <row r="2577">
      <c r="A2577" s="11" t="s">
        <v>10082</v>
      </c>
      <c r="B2577" s="11">
        <v>8349.0</v>
      </c>
      <c r="C2577" s="12" t="b">
        <v>1</v>
      </c>
      <c r="D2577" s="12" t="b">
        <v>0</v>
      </c>
      <c r="E2577" s="12" t="b">
        <v>0</v>
      </c>
      <c r="F2577" s="12" t="b">
        <v>0</v>
      </c>
      <c r="G2577" s="12" t="b">
        <v>0</v>
      </c>
      <c r="H2577" s="12" t="b">
        <v>0</v>
      </c>
      <c r="I2577" s="14" t="s">
        <v>8805</v>
      </c>
      <c r="J2577" s="13"/>
      <c r="K2577" s="12" t="b">
        <v>0</v>
      </c>
      <c r="L2577" s="15">
        <v>45293.0</v>
      </c>
      <c r="M2577" s="11" t="s">
        <v>1438</v>
      </c>
      <c r="N2577" s="11" t="s">
        <v>10083</v>
      </c>
      <c r="O2577" s="11" t="s">
        <v>10084</v>
      </c>
      <c r="P2577" s="11" t="s">
        <v>9359</v>
      </c>
      <c r="Q2577" s="11" t="s">
        <v>384</v>
      </c>
      <c r="R2577" s="11" t="s">
        <v>10085</v>
      </c>
      <c r="T2577" s="13"/>
      <c r="U2577" s="11" t="s">
        <v>8922</v>
      </c>
      <c r="W2577" s="11" t="s">
        <v>9359</v>
      </c>
      <c r="Y2577" s="11" t="s">
        <v>4575</v>
      </c>
      <c r="Z2577" s="13"/>
      <c r="AA2577" s="11" t="s">
        <v>3028</v>
      </c>
      <c r="AB2577" s="13"/>
      <c r="AC2577" s="13"/>
      <c r="AD2577" s="11" t="s">
        <v>10085</v>
      </c>
      <c r="AF2577" s="13"/>
      <c r="AG2577" s="11" t="s">
        <v>152</v>
      </c>
      <c r="AH2577" s="11" t="s">
        <v>9362</v>
      </c>
      <c r="AJ2577" s="13"/>
      <c r="AK2577" s="13"/>
      <c r="AL2577" s="13"/>
      <c r="AM2577" s="13"/>
      <c r="AN2577" s="13"/>
      <c r="AO2577" s="13"/>
      <c r="AP2577" s="11" t="s">
        <v>10082</v>
      </c>
      <c r="AR2577" s="13"/>
      <c r="AS2577" s="13"/>
      <c r="AT2577" s="12" t="b">
        <v>1</v>
      </c>
      <c r="AU2577" s="13"/>
      <c r="AV2577" s="17">
        <v>45940.0</v>
      </c>
      <c r="AW2577" s="13"/>
      <c r="AX2577" s="14" t="s">
        <v>155</v>
      </c>
      <c r="AY2577" s="13"/>
      <c r="AZ2577" s="14">
        <v>1119.0</v>
      </c>
      <c r="BA2577" s="13"/>
    </row>
    <row r="2578">
      <c r="A2578" s="11" t="s">
        <v>10086</v>
      </c>
      <c r="B2578" s="11">
        <v>8352.0</v>
      </c>
      <c r="C2578" s="12" t="b">
        <v>1</v>
      </c>
      <c r="D2578" s="12" t="b">
        <v>1</v>
      </c>
      <c r="E2578" s="12" t="b">
        <v>0</v>
      </c>
      <c r="F2578" s="12" t="b">
        <v>0</v>
      </c>
      <c r="G2578" s="12" t="b">
        <v>0</v>
      </c>
      <c r="H2578" s="12" t="b">
        <v>1</v>
      </c>
      <c r="I2578" s="13"/>
      <c r="J2578" s="13"/>
      <c r="K2578" s="12" t="b">
        <v>0</v>
      </c>
      <c r="L2578" s="15">
        <v>45415.0</v>
      </c>
      <c r="M2578" s="11" t="s">
        <v>1438</v>
      </c>
      <c r="N2578" s="11" t="s">
        <v>10087</v>
      </c>
      <c r="O2578" s="11" t="s">
        <v>1994</v>
      </c>
      <c r="P2578" s="11" t="s">
        <v>9073</v>
      </c>
      <c r="Q2578" s="11" t="s">
        <v>972</v>
      </c>
      <c r="R2578" s="11" t="s">
        <v>1995</v>
      </c>
      <c r="S2578" s="11" t="s">
        <v>1996</v>
      </c>
      <c r="V2578" s="13"/>
      <c r="W2578" s="11" t="s">
        <v>9073</v>
      </c>
      <c r="X2578" s="11" t="s">
        <v>1121</v>
      </c>
      <c r="Y2578" s="11" t="s">
        <v>1995</v>
      </c>
      <c r="AA2578" s="11" t="s">
        <v>151</v>
      </c>
      <c r="AB2578" s="13"/>
      <c r="AC2578" s="13"/>
      <c r="AD2578" s="11" t="s">
        <v>1995</v>
      </c>
      <c r="AF2578" s="13"/>
      <c r="AG2578" s="11" t="s">
        <v>152</v>
      </c>
      <c r="AH2578" s="11" t="s">
        <v>9074</v>
      </c>
      <c r="AJ2578" s="11" t="s">
        <v>1121</v>
      </c>
      <c r="AK2578" s="13"/>
      <c r="AL2578" s="13"/>
      <c r="AM2578" s="13"/>
      <c r="AN2578" s="13"/>
      <c r="AO2578" s="13"/>
      <c r="AP2578" s="11" t="s">
        <v>10086</v>
      </c>
      <c r="AR2578" s="13"/>
      <c r="AS2578" s="13"/>
      <c r="AT2578" s="12" t="b">
        <v>1</v>
      </c>
      <c r="AU2578" s="13"/>
      <c r="AV2578" s="17">
        <v>45940.0</v>
      </c>
      <c r="AW2578" s="13"/>
      <c r="AX2578" s="14" t="s">
        <v>155</v>
      </c>
      <c r="AY2578" s="13"/>
      <c r="AZ2578" s="14">
        <v>1230.0</v>
      </c>
      <c r="BA2578" s="13"/>
    </row>
    <row r="2579">
      <c r="A2579" s="11" t="s">
        <v>10088</v>
      </c>
      <c r="B2579" s="11">
        <v>8353.0</v>
      </c>
      <c r="C2579" s="12" t="b">
        <v>1</v>
      </c>
      <c r="D2579" s="12" t="b">
        <v>1</v>
      </c>
      <c r="E2579" s="12" t="b">
        <v>0</v>
      </c>
      <c r="F2579" s="12" t="b">
        <v>0</v>
      </c>
      <c r="G2579" s="12" t="b">
        <v>0</v>
      </c>
      <c r="H2579" s="12" t="b">
        <v>0</v>
      </c>
      <c r="I2579" s="15">
        <v>45507.0</v>
      </c>
      <c r="J2579" s="13"/>
      <c r="K2579" s="12" t="b">
        <v>0</v>
      </c>
      <c r="L2579" s="14" t="s">
        <v>9923</v>
      </c>
      <c r="M2579" s="11" t="s">
        <v>268</v>
      </c>
      <c r="N2579" s="11" t="s">
        <v>10089</v>
      </c>
      <c r="O2579" s="11" t="s">
        <v>970</v>
      </c>
      <c r="P2579" s="11" t="s">
        <v>9925</v>
      </c>
      <c r="Q2579" s="11" t="s">
        <v>9926</v>
      </c>
      <c r="R2579" s="11" t="s">
        <v>973</v>
      </c>
      <c r="S2579" s="11" t="s">
        <v>920</v>
      </c>
      <c r="T2579" s="13"/>
      <c r="U2579" s="11" t="s">
        <v>9206</v>
      </c>
      <c r="W2579" s="11" t="s">
        <v>9925</v>
      </c>
      <c r="X2579" s="11" t="s">
        <v>1781</v>
      </c>
      <c r="Y2579" s="11" t="s">
        <v>973</v>
      </c>
      <c r="AA2579" s="11" t="s">
        <v>151</v>
      </c>
      <c r="AB2579" s="13"/>
      <c r="AC2579" s="13"/>
      <c r="AD2579" s="11" t="s">
        <v>973</v>
      </c>
      <c r="AE2579" s="11" t="s">
        <v>2029</v>
      </c>
      <c r="AG2579" s="11" t="s">
        <v>152</v>
      </c>
      <c r="AH2579" s="11" t="s">
        <v>9927</v>
      </c>
      <c r="AJ2579" s="11" t="s">
        <v>970</v>
      </c>
      <c r="AK2579" s="11" t="s">
        <v>9935</v>
      </c>
      <c r="AN2579" s="13"/>
      <c r="AO2579" s="13"/>
      <c r="AP2579" s="11" t="s">
        <v>10088</v>
      </c>
      <c r="AR2579" s="13"/>
      <c r="AS2579" s="13"/>
      <c r="AT2579" s="12" t="b">
        <v>1</v>
      </c>
      <c r="AU2579" s="13"/>
      <c r="AV2579" s="17">
        <v>45940.0</v>
      </c>
      <c r="AW2579" s="13"/>
      <c r="AX2579" s="14" t="s">
        <v>155</v>
      </c>
      <c r="AY2579" s="13"/>
      <c r="AZ2579" s="14">
        <v>1533.0</v>
      </c>
      <c r="BA2579" s="13"/>
    </row>
    <row r="2580">
      <c r="A2580" s="11" t="s">
        <v>10090</v>
      </c>
      <c r="B2580" s="11">
        <v>8354.0</v>
      </c>
      <c r="C2580" s="12" t="b">
        <v>1</v>
      </c>
      <c r="D2580" s="12" t="b">
        <v>0</v>
      </c>
      <c r="E2580" s="12" t="b">
        <v>0</v>
      </c>
      <c r="F2580" s="12" t="b">
        <v>0</v>
      </c>
      <c r="G2580" s="12" t="b">
        <v>0</v>
      </c>
      <c r="H2580" s="12" t="b">
        <v>0</v>
      </c>
      <c r="I2580" s="13"/>
      <c r="J2580" s="13"/>
      <c r="K2580" s="12" t="b">
        <v>0</v>
      </c>
      <c r="L2580" s="14" t="s">
        <v>10032</v>
      </c>
      <c r="M2580" s="11" t="s">
        <v>268</v>
      </c>
      <c r="N2580" s="11" t="s">
        <v>10091</v>
      </c>
      <c r="O2580" s="11" t="s">
        <v>970</v>
      </c>
      <c r="P2580" s="11" t="s">
        <v>10034</v>
      </c>
      <c r="Q2580" s="11" t="s">
        <v>9926</v>
      </c>
      <c r="R2580" s="11" t="s">
        <v>973</v>
      </c>
      <c r="S2580" s="11" t="s">
        <v>920</v>
      </c>
      <c r="T2580" s="13"/>
      <c r="U2580" s="11" t="s">
        <v>9206</v>
      </c>
      <c r="W2580" s="11" t="s">
        <v>10034</v>
      </c>
      <c r="X2580" s="11" t="s">
        <v>1781</v>
      </c>
      <c r="Y2580" s="11" t="s">
        <v>973</v>
      </c>
      <c r="AA2580" s="11" t="s">
        <v>151</v>
      </c>
      <c r="AB2580" s="13"/>
      <c r="AC2580" s="13"/>
      <c r="AD2580" s="11" t="s">
        <v>973</v>
      </c>
      <c r="AE2580" s="11" t="s">
        <v>2029</v>
      </c>
      <c r="AG2580" s="11" t="s">
        <v>152</v>
      </c>
      <c r="AH2580" s="11" t="s">
        <v>10035</v>
      </c>
      <c r="AJ2580" s="11" t="s">
        <v>970</v>
      </c>
      <c r="AK2580" s="11" t="s">
        <v>10036</v>
      </c>
      <c r="AM2580" s="13"/>
      <c r="AN2580" s="13"/>
      <c r="AO2580" s="13"/>
      <c r="AP2580" s="11" t="s">
        <v>10090</v>
      </c>
      <c r="AR2580" s="13"/>
      <c r="AS2580" s="13"/>
      <c r="AT2580" s="12" t="b">
        <v>1</v>
      </c>
      <c r="AU2580" s="13"/>
      <c r="AV2580" s="17">
        <v>45940.0</v>
      </c>
      <c r="AW2580" s="13"/>
      <c r="AX2580" s="14" t="s">
        <v>155</v>
      </c>
      <c r="AY2580" s="13"/>
      <c r="AZ2580" s="14">
        <v>1566.0</v>
      </c>
      <c r="BA2580" s="13"/>
    </row>
    <row r="2581">
      <c r="A2581" s="11" t="s">
        <v>10092</v>
      </c>
      <c r="B2581" s="11">
        <v>8355.0</v>
      </c>
      <c r="C2581" s="12" t="b">
        <v>1</v>
      </c>
      <c r="D2581" s="12" t="b">
        <v>1</v>
      </c>
      <c r="E2581" s="12" t="b">
        <v>0</v>
      </c>
      <c r="F2581" s="12" t="b">
        <v>0</v>
      </c>
      <c r="G2581" s="12" t="b">
        <v>0</v>
      </c>
      <c r="H2581" s="12" t="b">
        <v>1</v>
      </c>
      <c r="I2581" s="13"/>
      <c r="J2581" s="13"/>
      <c r="K2581" s="12" t="b">
        <v>0</v>
      </c>
      <c r="L2581" s="15">
        <v>45415.0</v>
      </c>
      <c r="M2581" s="11" t="s">
        <v>142</v>
      </c>
      <c r="N2581" s="11" t="s">
        <v>10093</v>
      </c>
      <c r="O2581" s="11" t="s">
        <v>144</v>
      </c>
      <c r="P2581" s="11" t="s">
        <v>9073</v>
      </c>
      <c r="Q2581" s="11" t="s">
        <v>972</v>
      </c>
      <c r="R2581" s="11" t="s">
        <v>147</v>
      </c>
      <c r="S2581" s="11" t="s">
        <v>148</v>
      </c>
      <c r="U2581" s="13"/>
      <c r="V2581" s="13"/>
      <c r="W2581" s="11" t="s">
        <v>9073</v>
      </c>
      <c r="X2581" s="11" t="s">
        <v>1781</v>
      </c>
      <c r="Y2581" s="11" t="s">
        <v>147</v>
      </c>
      <c r="AA2581" s="11" t="s">
        <v>151</v>
      </c>
      <c r="AB2581" s="13"/>
      <c r="AC2581" s="13"/>
      <c r="AD2581" s="11" t="s">
        <v>147</v>
      </c>
      <c r="AF2581" s="13"/>
      <c r="AG2581" s="11" t="s">
        <v>152</v>
      </c>
      <c r="AH2581" s="11" t="s">
        <v>9074</v>
      </c>
      <c r="AJ2581" s="11" t="s">
        <v>1781</v>
      </c>
      <c r="AK2581" s="13"/>
      <c r="AL2581" s="13"/>
      <c r="AM2581" s="13"/>
      <c r="AN2581" s="13"/>
      <c r="AO2581" s="13"/>
      <c r="AP2581" s="11" t="s">
        <v>10092</v>
      </c>
      <c r="AR2581" s="13"/>
      <c r="AS2581" s="13"/>
      <c r="AT2581" s="12" t="b">
        <v>1</v>
      </c>
      <c r="AU2581" s="13"/>
      <c r="AV2581" s="17">
        <v>45940.0</v>
      </c>
      <c r="AW2581" s="13"/>
      <c r="AX2581" s="14" t="s">
        <v>155</v>
      </c>
      <c r="AY2581" s="13"/>
      <c r="AZ2581" s="14">
        <v>1231.0</v>
      </c>
      <c r="BA2581" s="13"/>
    </row>
    <row r="2582">
      <c r="A2582" s="11" t="s">
        <v>10094</v>
      </c>
      <c r="B2582" s="11">
        <v>8356.0</v>
      </c>
      <c r="C2582" s="12" t="b">
        <v>1</v>
      </c>
      <c r="D2582" s="12" t="b">
        <v>1</v>
      </c>
      <c r="E2582" s="12" t="b">
        <v>0</v>
      </c>
      <c r="F2582" s="12" t="b">
        <v>0</v>
      </c>
      <c r="G2582" s="12" t="b">
        <v>0</v>
      </c>
      <c r="H2582" s="12" t="b">
        <v>0</v>
      </c>
      <c r="I2582" s="15">
        <v>45475.0</v>
      </c>
      <c r="J2582" s="15">
        <v>45475.0</v>
      </c>
      <c r="K2582" s="12" t="b">
        <v>0</v>
      </c>
      <c r="L2582" s="14" t="s">
        <v>9923</v>
      </c>
      <c r="M2582" s="11" t="s">
        <v>1214</v>
      </c>
      <c r="N2582" s="11" t="s">
        <v>10095</v>
      </c>
      <c r="O2582" s="11" t="s">
        <v>9230</v>
      </c>
      <c r="P2582" s="11" t="s">
        <v>9925</v>
      </c>
      <c r="Q2582" s="11" t="s">
        <v>9926</v>
      </c>
      <c r="R2582" s="11" t="s">
        <v>5743</v>
      </c>
      <c r="S2582" s="11" t="s">
        <v>9231</v>
      </c>
      <c r="U2582" s="11" t="s">
        <v>4354</v>
      </c>
      <c r="W2582" s="11" t="s">
        <v>9925</v>
      </c>
      <c r="Y2582" s="11" t="s">
        <v>5743</v>
      </c>
      <c r="AA2582" s="11" t="s">
        <v>151</v>
      </c>
      <c r="AB2582" s="13"/>
      <c r="AC2582" s="13"/>
      <c r="AD2582" s="11" t="s">
        <v>5743</v>
      </c>
      <c r="AE2582" s="11" t="s">
        <v>2029</v>
      </c>
      <c r="AG2582" s="11" t="s">
        <v>152</v>
      </c>
      <c r="AH2582" s="11" t="s">
        <v>9927</v>
      </c>
      <c r="AJ2582" s="13"/>
      <c r="AK2582" s="11" t="s">
        <v>9928</v>
      </c>
      <c r="AN2582" s="13"/>
      <c r="AO2582" s="13"/>
      <c r="AP2582" s="11" t="s">
        <v>10094</v>
      </c>
      <c r="AR2582" s="13"/>
      <c r="AS2582" s="13"/>
      <c r="AT2582" s="12" t="b">
        <v>1</v>
      </c>
      <c r="AU2582" s="13"/>
      <c r="AV2582" s="17">
        <v>45940.0</v>
      </c>
      <c r="AW2582" s="13"/>
      <c r="AX2582" s="14" t="s">
        <v>155</v>
      </c>
      <c r="AY2582" s="13"/>
      <c r="AZ2582" s="14">
        <v>1535.0</v>
      </c>
      <c r="BA2582" s="13"/>
    </row>
    <row r="2583">
      <c r="A2583" s="11" t="s">
        <v>10096</v>
      </c>
      <c r="B2583" s="11">
        <v>8357.0</v>
      </c>
      <c r="C2583" s="12" t="b">
        <v>1</v>
      </c>
      <c r="D2583" s="12" t="b">
        <v>1</v>
      </c>
      <c r="E2583" s="12" t="b">
        <v>0</v>
      </c>
      <c r="F2583" s="12" t="b">
        <v>0</v>
      </c>
      <c r="G2583" s="12" t="b">
        <v>0</v>
      </c>
      <c r="H2583" s="12" t="b">
        <v>0</v>
      </c>
      <c r="I2583" s="13"/>
      <c r="J2583" s="13"/>
      <c r="K2583" s="12" t="b">
        <v>0</v>
      </c>
      <c r="L2583" s="14" t="s">
        <v>9946</v>
      </c>
      <c r="M2583" s="11" t="s">
        <v>1634</v>
      </c>
      <c r="N2583" s="11" t="s">
        <v>10097</v>
      </c>
      <c r="O2583" s="11" t="s">
        <v>1636</v>
      </c>
      <c r="P2583" s="11" t="s">
        <v>9948</v>
      </c>
      <c r="Q2583" s="11" t="s">
        <v>2041</v>
      </c>
      <c r="R2583" s="11" t="s">
        <v>1637</v>
      </c>
      <c r="S2583" s="11" t="s">
        <v>1638</v>
      </c>
      <c r="U2583" s="11" t="s">
        <v>9696</v>
      </c>
      <c r="W2583" s="11" t="s">
        <v>9948</v>
      </c>
      <c r="Y2583" s="11" t="s">
        <v>1637</v>
      </c>
      <c r="Z2583" s="13"/>
      <c r="AA2583" s="11" t="s">
        <v>151</v>
      </c>
      <c r="AB2583" s="13"/>
      <c r="AC2583" s="13"/>
      <c r="AD2583" s="11" t="s">
        <v>1637</v>
      </c>
      <c r="AE2583" s="13"/>
      <c r="AF2583" s="13"/>
      <c r="AG2583" s="11" t="s">
        <v>152</v>
      </c>
      <c r="AH2583" s="11" t="s">
        <v>9949</v>
      </c>
      <c r="AJ2583" s="13"/>
      <c r="AK2583" s="13"/>
      <c r="AL2583" s="13"/>
      <c r="AM2583" s="13"/>
      <c r="AN2583" s="13"/>
      <c r="AO2583" s="13"/>
      <c r="AP2583" s="11" t="s">
        <v>10096</v>
      </c>
      <c r="AR2583" s="13"/>
      <c r="AS2583" s="13"/>
      <c r="AT2583" s="12" t="b">
        <v>1</v>
      </c>
      <c r="AU2583" s="13"/>
      <c r="AV2583" s="17">
        <v>45940.0</v>
      </c>
      <c r="AW2583" s="13"/>
      <c r="AX2583" s="14" t="s">
        <v>155</v>
      </c>
      <c r="AY2583" s="13"/>
      <c r="AZ2583" s="14">
        <v>1463.0</v>
      </c>
      <c r="BA2583" s="13"/>
    </row>
    <row r="2584">
      <c r="A2584" s="11" t="s">
        <v>10098</v>
      </c>
      <c r="B2584" s="11">
        <v>8358.0</v>
      </c>
      <c r="C2584" s="12" t="b">
        <v>1</v>
      </c>
      <c r="D2584" s="12" t="b">
        <v>1</v>
      </c>
      <c r="E2584" s="12" t="b">
        <v>0</v>
      </c>
      <c r="F2584" s="12" t="b">
        <v>0</v>
      </c>
      <c r="G2584" s="12" t="b">
        <v>0</v>
      </c>
      <c r="H2584" s="12" t="b">
        <v>0</v>
      </c>
      <c r="I2584" s="13"/>
      <c r="J2584" s="13"/>
      <c r="K2584" s="12" t="b">
        <v>0</v>
      </c>
      <c r="L2584" s="14" t="s">
        <v>9946</v>
      </c>
      <c r="M2584" s="11" t="s">
        <v>256</v>
      </c>
      <c r="N2584" s="11" t="s">
        <v>10099</v>
      </c>
      <c r="O2584" s="11" t="s">
        <v>1001</v>
      </c>
      <c r="P2584" s="11" t="s">
        <v>9948</v>
      </c>
      <c r="Q2584" s="11" t="s">
        <v>2041</v>
      </c>
      <c r="R2584" s="11" t="s">
        <v>1002</v>
      </c>
      <c r="S2584" s="11" t="s">
        <v>1003</v>
      </c>
      <c r="U2584" s="11" t="s">
        <v>9197</v>
      </c>
      <c r="W2584" s="11" t="s">
        <v>9948</v>
      </c>
      <c r="Y2584" s="11" t="s">
        <v>1002</v>
      </c>
      <c r="Z2584" s="13"/>
      <c r="AA2584" s="11" t="s">
        <v>151</v>
      </c>
      <c r="AB2584" s="13"/>
      <c r="AC2584" s="13"/>
      <c r="AD2584" s="11" t="s">
        <v>1002</v>
      </c>
      <c r="AE2584" s="13"/>
      <c r="AF2584" s="13"/>
      <c r="AG2584" s="11" t="s">
        <v>152</v>
      </c>
      <c r="AH2584" s="11" t="s">
        <v>9949</v>
      </c>
      <c r="AJ2584" s="13"/>
      <c r="AK2584" s="13"/>
      <c r="AL2584" s="13"/>
      <c r="AM2584" s="13"/>
      <c r="AN2584" s="13"/>
      <c r="AO2584" s="13"/>
      <c r="AP2584" s="11" t="s">
        <v>10098</v>
      </c>
      <c r="AR2584" s="13"/>
      <c r="AS2584" s="13"/>
      <c r="AT2584" s="12" t="b">
        <v>1</v>
      </c>
      <c r="AU2584" s="13"/>
      <c r="AV2584" s="17">
        <v>45940.0</v>
      </c>
      <c r="AW2584" s="13"/>
      <c r="AX2584" s="14" t="s">
        <v>155</v>
      </c>
      <c r="AY2584" s="13"/>
      <c r="AZ2584" s="14">
        <v>1459.0</v>
      </c>
      <c r="BA2584" s="13"/>
    </row>
    <row r="2585">
      <c r="A2585" s="11" t="s">
        <v>10100</v>
      </c>
      <c r="B2585" s="11">
        <v>8360.0</v>
      </c>
      <c r="C2585" s="12" t="b">
        <v>1</v>
      </c>
      <c r="D2585" s="12" t="b">
        <v>0</v>
      </c>
      <c r="E2585" s="12" t="b">
        <v>0</v>
      </c>
      <c r="F2585" s="12" t="b">
        <v>0</v>
      </c>
      <c r="G2585" s="12" t="b">
        <v>0</v>
      </c>
      <c r="H2585" s="12" t="b">
        <v>0</v>
      </c>
      <c r="I2585" s="13"/>
      <c r="J2585" s="13"/>
      <c r="K2585" s="12" t="b">
        <v>0</v>
      </c>
      <c r="L2585" s="14" t="s">
        <v>9946</v>
      </c>
      <c r="M2585" s="11" t="s">
        <v>1770</v>
      </c>
      <c r="N2585" s="11" t="s">
        <v>10101</v>
      </c>
      <c r="O2585" s="11" t="s">
        <v>3087</v>
      </c>
      <c r="P2585" s="11" t="s">
        <v>9948</v>
      </c>
      <c r="Q2585" s="11" t="s">
        <v>2041</v>
      </c>
      <c r="R2585" s="11" t="s">
        <v>3088</v>
      </c>
      <c r="S2585" s="11" t="s">
        <v>3089</v>
      </c>
      <c r="U2585" s="11" t="s">
        <v>9840</v>
      </c>
      <c r="W2585" s="11" t="s">
        <v>9948</v>
      </c>
      <c r="Z2585" s="13"/>
      <c r="AA2585" s="11" t="s">
        <v>151</v>
      </c>
      <c r="AB2585" s="13"/>
      <c r="AC2585" s="13"/>
      <c r="AD2585" s="11" t="s">
        <v>3088</v>
      </c>
      <c r="AF2585" s="13"/>
      <c r="AG2585" s="11" t="s">
        <v>152</v>
      </c>
      <c r="AH2585" s="11" t="s">
        <v>9949</v>
      </c>
      <c r="AJ2585" s="13"/>
      <c r="AK2585" s="13"/>
      <c r="AL2585" s="13"/>
      <c r="AM2585" s="13"/>
      <c r="AN2585" s="13"/>
      <c r="AO2585" s="13"/>
      <c r="AP2585" s="11" t="s">
        <v>10100</v>
      </c>
      <c r="AR2585" s="13"/>
      <c r="AS2585" s="13"/>
      <c r="AT2585" s="12" t="b">
        <v>1</v>
      </c>
      <c r="AU2585" s="13"/>
      <c r="AV2585" s="17">
        <v>45940.0</v>
      </c>
      <c r="AW2585" s="13"/>
      <c r="AX2585" s="14" t="s">
        <v>155</v>
      </c>
      <c r="AY2585" s="13"/>
      <c r="AZ2585" s="14">
        <v>1461.0</v>
      </c>
      <c r="BA2585" s="13"/>
    </row>
    <row r="2586">
      <c r="A2586" s="11" t="s">
        <v>10102</v>
      </c>
      <c r="B2586" s="11">
        <v>8361.0</v>
      </c>
      <c r="C2586" s="12" t="b">
        <v>1</v>
      </c>
      <c r="D2586" s="12" t="b">
        <v>1</v>
      </c>
      <c r="E2586" s="12" t="b">
        <v>0</v>
      </c>
      <c r="F2586" s="12" t="b">
        <v>0</v>
      </c>
      <c r="G2586" s="12" t="b">
        <v>0</v>
      </c>
      <c r="H2586" s="12" t="b">
        <v>0</v>
      </c>
      <c r="I2586" s="13"/>
      <c r="J2586" s="13"/>
      <c r="K2586" s="12" t="b">
        <v>0</v>
      </c>
      <c r="L2586" s="14" t="s">
        <v>9946</v>
      </c>
      <c r="M2586" s="11" t="s">
        <v>2970</v>
      </c>
      <c r="N2586" s="11" t="s">
        <v>10103</v>
      </c>
      <c r="O2586" s="11" t="s">
        <v>8745</v>
      </c>
      <c r="P2586" s="11" t="s">
        <v>9948</v>
      </c>
      <c r="Q2586" s="11" t="s">
        <v>2041</v>
      </c>
      <c r="R2586" s="11" t="s">
        <v>8746</v>
      </c>
      <c r="S2586" s="11" t="s">
        <v>8747</v>
      </c>
      <c r="U2586" s="11" t="s">
        <v>8748</v>
      </c>
      <c r="W2586" s="11" t="s">
        <v>9948</v>
      </c>
      <c r="Z2586" s="13"/>
      <c r="AA2586" s="11" t="s">
        <v>151</v>
      </c>
      <c r="AB2586" s="13"/>
      <c r="AC2586" s="13"/>
      <c r="AD2586" s="11" t="s">
        <v>8746</v>
      </c>
      <c r="AF2586" s="13"/>
      <c r="AG2586" s="11" t="s">
        <v>152</v>
      </c>
      <c r="AH2586" s="11" t="s">
        <v>9949</v>
      </c>
      <c r="AJ2586" s="13"/>
      <c r="AK2586" s="13"/>
      <c r="AL2586" s="13"/>
      <c r="AM2586" s="13"/>
      <c r="AN2586" s="13"/>
      <c r="AO2586" s="13"/>
      <c r="AP2586" s="11" t="s">
        <v>10102</v>
      </c>
      <c r="AR2586" s="13"/>
      <c r="AS2586" s="13"/>
      <c r="AT2586" s="12" t="b">
        <v>1</v>
      </c>
      <c r="AU2586" s="13"/>
      <c r="AV2586" s="17">
        <v>45940.0</v>
      </c>
      <c r="AW2586" s="13"/>
      <c r="AX2586" s="14" t="s">
        <v>155</v>
      </c>
      <c r="AY2586" s="13"/>
      <c r="AZ2586" s="14">
        <v>1462.0</v>
      </c>
      <c r="BA2586" s="13"/>
    </row>
    <row r="2587">
      <c r="A2587" s="11" t="s">
        <v>10104</v>
      </c>
      <c r="B2587" s="11">
        <v>8363.0</v>
      </c>
      <c r="C2587" s="12" t="b">
        <v>1</v>
      </c>
      <c r="D2587" s="12" t="b">
        <v>1</v>
      </c>
      <c r="E2587" s="12" t="b">
        <v>0</v>
      </c>
      <c r="F2587" s="12" t="b">
        <v>0</v>
      </c>
      <c r="G2587" s="12" t="b">
        <v>0</v>
      </c>
      <c r="H2587" s="12" t="b">
        <v>0</v>
      </c>
      <c r="I2587" s="13"/>
      <c r="J2587" s="13"/>
      <c r="K2587" s="12" t="b">
        <v>0</v>
      </c>
      <c r="L2587" s="14" t="s">
        <v>9946</v>
      </c>
      <c r="M2587" s="11" t="s">
        <v>256</v>
      </c>
      <c r="N2587" s="11" t="s">
        <v>10105</v>
      </c>
      <c r="O2587" s="11" t="s">
        <v>793</v>
      </c>
      <c r="P2587" s="11" t="s">
        <v>9948</v>
      </c>
      <c r="Q2587" s="11" t="s">
        <v>2041</v>
      </c>
      <c r="R2587" s="11" t="s">
        <v>794</v>
      </c>
      <c r="S2587" s="11" t="s">
        <v>795</v>
      </c>
      <c r="U2587" s="11" t="s">
        <v>9197</v>
      </c>
      <c r="W2587" s="11" t="s">
        <v>9948</v>
      </c>
      <c r="Z2587" s="13"/>
      <c r="AA2587" s="11" t="s">
        <v>151</v>
      </c>
      <c r="AB2587" s="13"/>
      <c r="AC2587" s="13"/>
      <c r="AD2587" s="11" t="s">
        <v>794</v>
      </c>
      <c r="AE2587" s="13"/>
      <c r="AF2587" s="13"/>
      <c r="AG2587" s="11" t="s">
        <v>152</v>
      </c>
      <c r="AH2587" s="11" t="s">
        <v>9949</v>
      </c>
      <c r="AJ2587" s="13"/>
      <c r="AK2587" s="13"/>
      <c r="AL2587" s="13"/>
      <c r="AM2587" s="13"/>
      <c r="AN2587" s="13"/>
      <c r="AO2587" s="13"/>
      <c r="AP2587" s="11" t="s">
        <v>10104</v>
      </c>
      <c r="AR2587" s="13"/>
      <c r="AS2587" s="13"/>
      <c r="AT2587" s="12" t="b">
        <v>1</v>
      </c>
      <c r="AU2587" s="13"/>
      <c r="AV2587" s="17">
        <v>45940.0</v>
      </c>
      <c r="AW2587" s="13"/>
      <c r="AX2587" s="14" t="s">
        <v>155</v>
      </c>
      <c r="AY2587" s="13"/>
      <c r="AZ2587" s="14">
        <v>1458.0</v>
      </c>
      <c r="BA2587" s="13"/>
    </row>
    <row r="2588">
      <c r="A2588" s="11" t="s">
        <v>10106</v>
      </c>
      <c r="B2588" s="11">
        <v>8364.0</v>
      </c>
      <c r="C2588" s="12" t="b">
        <v>1</v>
      </c>
      <c r="D2588" s="12" t="b">
        <v>1</v>
      </c>
      <c r="E2588" s="12" t="b">
        <v>0</v>
      </c>
      <c r="F2588" s="12" t="b">
        <v>0</v>
      </c>
      <c r="G2588" s="12" t="b">
        <v>0</v>
      </c>
      <c r="H2588" s="12" t="b">
        <v>0</v>
      </c>
      <c r="I2588" s="13"/>
      <c r="J2588" s="13"/>
      <c r="K2588" s="12" t="b">
        <v>0</v>
      </c>
      <c r="L2588" s="14" t="s">
        <v>9946</v>
      </c>
      <c r="M2588" s="11" t="s">
        <v>256</v>
      </c>
      <c r="N2588" s="11" t="s">
        <v>10107</v>
      </c>
      <c r="O2588" s="11" t="s">
        <v>4893</v>
      </c>
      <c r="P2588" s="11" t="s">
        <v>9948</v>
      </c>
      <c r="Q2588" s="11" t="s">
        <v>2041</v>
      </c>
      <c r="R2588" s="11" t="s">
        <v>4894</v>
      </c>
      <c r="S2588" s="11" t="s">
        <v>4895</v>
      </c>
      <c r="U2588" s="11" t="s">
        <v>9197</v>
      </c>
      <c r="W2588" s="11" t="s">
        <v>9948</v>
      </c>
      <c r="Z2588" s="13"/>
      <c r="AA2588" s="11" t="s">
        <v>151</v>
      </c>
      <c r="AB2588" s="13"/>
      <c r="AC2588" s="13"/>
      <c r="AD2588" s="11" t="s">
        <v>4894</v>
      </c>
      <c r="AF2588" s="13"/>
      <c r="AG2588" s="11" t="s">
        <v>152</v>
      </c>
      <c r="AH2588" s="11" t="s">
        <v>9949</v>
      </c>
      <c r="AJ2588" s="13"/>
      <c r="AK2588" s="13"/>
      <c r="AL2588" s="13"/>
      <c r="AM2588" s="13"/>
      <c r="AN2588" s="13"/>
      <c r="AO2588" s="13"/>
      <c r="AP2588" s="11" t="s">
        <v>10106</v>
      </c>
      <c r="AR2588" s="13"/>
      <c r="AS2588" s="13"/>
      <c r="AT2588" s="12" t="b">
        <v>1</v>
      </c>
      <c r="AU2588" s="13"/>
      <c r="AV2588" s="17">
        <v>45940.0</v>
      </c>
      <c r="AW2588" s="13"/>
      <c r="AX2588" s="14" t="s">
        <v>155</v>
      </c>
      <c r="AY2588" s="13"/>
      <c r="AZ2588" s="14">
        <v>1460.0</v>
      </c>
      <c r="BA2588" s="13"/>
    </row>
    <row r="2589">
      <c r="A2589" s="11" t="s">
        <v>10108</v>
      </c>
      <c r="B2589" s="11">
        <v>8366.0</v>
      </c>
      <c r="C2589" s="12" t="b">
        <v>0</v>
      </c>
      <c r="D2589" s="12" t="b">
        <v>0</v>
      </c>
      <c r="E2589" s="12" t="b">
        <v>0</v>
      </c>
      <c r="F2589" s="12" t="b">
        <v>0</v>
      </c>
      <c r="G2589" s="12" t="b">
        <v>0</v>
      </c>
      <c r="H2589" s="12" t="b">
        <v>0</v>
      </c>
      <c r="I2589" s="13"/>
      <c r="J2589" s="13"/>
      <c r="K2589" s="12" t="b">
        <v>0</v>
      </c>
      <c r="L2589" s="14" t="s">
        <v>9946</v>
      </c>
      <c r="M2589" s="11" t="s">
        <v>3001</v>
      </c>
      <c r="N2589" s="11" t="s">
        <v>10109</v>
      </c>
      <c r="O2589" s="11" t="s">
        <v>10110</v>
      </c>
      <c r="P2589" s="11" t="s">
        <v>9948</v>
      </c>
      <c r="Q2589" s="11" t="s">
        <v>2041</v>
      </c>
      <c r="R2589" s="11" t="s">
        <v>10111</v>
      </c>
      <c r="S2589" s="11" t="s">
        <v>10112</v>
      </c>
      <c r="U2589" s="11" t="s">
        <v>10113</v>
      </c>
      <c r="W2589" s="11" t="s">
        <v>9948</v>
      </c>
      <c r="Z2589" s="13"/>
      <c r="AA2589" s="11" t="s">
        <v>151</v>
      </c>
      <c r="AB2589" s="13"/>
      <c r="AC2589" s="13"/>
      <c r="AD2589" s="11" t="s">
        <v>10111</v>
      </c>
      <c r="AF2589" s="13"/>
      <c r="AG2589" s="11" t="s">
        <v>152</v>
      </c>
      <c r="AH2589" s="11" t="s">
        <v>9949</v>
      </c>
      <c r="AJ2589" s="13"/>
      <c r="AK2589" s="13"/>
      <c r="AL2589" s="13"/>
      <c r="AM2589" s="13"/>
      <c r="AN2589" s="13"/>
      <c r="AO2589" s="13"/>
      <c r="AP2589" s="11" t="s">
        <v>10108</v>
      </c>
      <c r="AR2589" s="13"/>
      <c r="AS2589" s="13"/>
      <c r="AT2589" s="12" t="b">
        <v>1</v>
      </c>
      <c r="AU2589" s="13"/>
      <c r="AV2589" s="14" t="s">
        <v>167</v>
      </c>
      <c r="AW2589" s="13"/>
      <c r="AX2589" s="14" t="s">
        <v>155</v>
      </c>
      <c r="AY2589" s="13"/>
      <c r="AZ2589" s="14">
        <v>7697.0</v>
      </c>
      <c r="BA2589" s="13"/>
    </row>
    <row r="2590">
      <c r="A2590" s="11" t="s">
        <v>10114</v>
      </c>
      <c r="B2590" s="11">
        <v>8367.0</v>
      </c>
      <c r="C2590" s="12" t="b">
        <v>1</v>
      </c>
      <c r="D2590" s="12" t="b">
        <v>1</v>
      </c>
      <c r="E2590" s="12" t="b">
        <v>0</v>
      </c>
      <c r="F2590" s="12" t="b">
        <v>0</v>
      </c>
      <c r="G2590" s="12" t="b">
        <v>0</v>
      </c>
      <c r="H2590" s="12" t="b">
        <v>0</v>
      </c>
      <c r="I2590" s="14" t="s">
        <v>9252</v>
      </c>
      <c r="J2590" s="13"/>
      <c r="K2590" s="12" t="b">
        <v>0</v>
      </c>
      <c r="L2590" s="15">
        <v>45446.0</v>
      </c>
      <c r="M2590" s="11" t="s">
        <v>230</v>
      </c>
      <c r="N2590" s="11" t="s">
        <v>10115</v>
      </c>
      <c r="O2590" s="11" t="s">
        <v>10116</v>
      </c>
      <c r="P2590" s="11" t="s">
        <v>8976</v>
      </c>
      <c r="Q2590" s="11" t="s">
        <v>162</v>
      </c>
      <c r="R2590" s="11" t="s">
        <v>10117</v>
      </c>
      <c r="S2590" s="11" t="s">
        <v>10118</v>
      </c>
      <c r="T2590" s="11" t="s">
        <v>10007</v>
      </c>
      <c r="U2590" s="11" t="s">
        <v>9113</v>
      </c>
      <c r="W2590" s="11" t="s">
        <v>8976</v>
      </c>
      <c r="Y2590" s="11" t="s">
        <v>10008</v>
      </c>
      <c r="AA2590" s="11" t="s">
        <v>151</v>
      </c>
      <c r="AB2590" s="13"/>
      <c r="AC2590" s="13"/>
      <c r="AD2590" s="11" t="s">
        <v>10117</v>
      </c>
      <c r="AE2590" s="13"/>
      <c r="AF2590" s="14">
        <v>1.0</v>
      </c>
      <c r="AG2590" s="11" t="s">
        <v>152</v>
      </c>
      <c r="AH2590" s="11" t="s">
        <v>8978</v>
      </c>
      <c r="AJ2590" s="13"/>
      <c r="AK2590" s="13"/>
      <c r="AL2590" s="13"/>
      <c r="AM2590" s="13"/>
      <c r="AN2590" s="13"/>
      <c r="AO2590" s="13"/>
      <c r="AP2590" s="11" t="s">
        <v>10114</v>
      </c>
      <c r="AR2590" s="13"/>
      <c r="AS2590" s="13"/>
      <c r="AT2590" s="12" t="b">
        <v>1</v>
      </c>
      <c r="AU2590" s="13"/>
      <c r="AV2590" s="15">
        <v>45910.0</v>
      </c>
      <c r="AW2590" s="13"/>
      <c r="AX2590" s="14" t="s">
        <v>155</v>
      </c>
      <c r="AY2590" s="13"/>
      <c r="AZ2590" s="14">
        <v>970.0</v>
      </c>
      <c r="BA2590" s="13"/>
    </row>
    <row r="2591">
      <c r="A2591" s="11" t="s">
        <v>10119</v>
      </c>
      <c r="B2591" s="11">
        <v>8368.0</v>
      </c>
      <c r="C2591" s="12" t="b">
        <v>1</v>
      </c>
      <c r="D2591" s="12" t="b">
        <v>0</v>
      </c>
      <c r="E2591" s="12" t="b">
        <v>0</v>
      </c>
      <c r="F2591" s="12" t="b">
        <v>0</v>
      </c>
      <c r="G2591" s="12" t="b">
        <v>0</v>
      </c>
      <c r="H2591" s="12" t="b">
        <v>0</v>
      </c>
      <c r="I2591" s="14" t="s">
        <v>9252</v>
      </c>
      <c r="J2591" s="13"/>
      <c r="K2591" s="12" t="b">
        <v>0</v>
      </c>
      <c r="L2591" s="15">
        <v>45446.0</v>
      </c>
      <c r="M2591" s="11" t="s">
        <v>230</v>
      </c>
      <c r="N2591" s="11" t="s">
        <v>10120</v>
      </c>
      <c r="O2591" s="11" t="s">
        <v>10121</v>
      </c>
      <c r="P2591" s="11" t="s">
        <v>8976</v>
      </c>
      <c r="Q2591" s="11" t="s">
        <v>162</v>
      </c>
      <c r="R2591" s="11" t="s">
        <v>10122</v>
      </c>
      <c r="S2591" s="11" t="s">
        <v>10123</v>
      </c>
      <c r="T2591" s="11" t="s">
        <v>10007</v>
      </c>
      <c r="U2591" s="11" t="s">
        <v>9113</v>
      </c>
      <c r="W2591" s="11" t="s">
        <v>8976</v>
      </c>
      <c r="Y2591" s="11" t="s">
        <v>10008</v>
      </c>
      <c r="AA2591" s="11" t="s">
        <v>215</v>
      </c>
      <c r="AB2591" s="13"/>
      <c r="AC2591" s="13"/>
      <c r="AD2591" s="11" t="s">
        <v>10122</v>
      </c>
      <c r="AE2591" s="13"/>
      <c r="AF2591" s="13"/>
      <c r="AG2591" s="11" t="s">
        <v>152</v>
      </c>
      <c r="AH2591" s="11" t="s">
        <v>8978</v>
      </c>
      <c r="AJ2591" s="13"/>
      <c r="AK2591" s="13"/>
      <c r="AL2591" s="13"/>
      <c r="AM2591" s="13"/>
      <c r="AN2591" s="13"/>
      <c r="AO2591" s="13"/>
      <c r="AP2591" s="11" t="s">
        <v>10119</v>
      </c>
      <c r="AR2591" s="13"/>
      <c r="AS2591" s="13"/>
      <c r="AT2591" s="12" t="b">
        <v>1</v>
      </c>
      <c r="AU2591" s="13"/>
      <c r="AV2591" s="15">
        <v>45910.0</v>
      </c>
      <c r="AW2591" s="13"/>
      <c r="AX2591" s="14" t="s">
        <v>155</v>
      </c>
      <c r="AY2591" s="13"/>
      <c r="AZ2591" s="14">
        <v>975.0</v>
      </c>
      <c r="BA2591" s="13"/>
    </row>
    <row r="2592">
      <c r="A2592" s="11" t="s">
        <v>10124</v>
      </c>
      <c r="B2592" s="11">
        <v>8369.0</v>
      </c>
      <c r="C2592" s="12" t="b">
        <v>1</v>
      </c>
      <c r="D2592" s="12" t="b">
        <v>0</v>
      </c>
      <c r="E2592" s="12" t="b">
        <v>0</v>
      </c>
      <c r="F2592" s="12" t="b">
        <v>0</v>
      </c>
      <c r="G2592" s="12" t="b">
        <v>0</v>
      </c>
      <c r="H2592" s="12" t="b">
        <v>0</v>
      </c>
      <c r="I2592" s="13"/>
      <c r="J2592" s="13"/>
      <c r="K2592" s="12" t="b">
        <v>0</v>
      </c>
      <c r="L2592" s="15">
        <v>45446.0</v>
      </c>
      <c r="M2592" s="11" t="s">
        <v>230</v>
      </c>
      <c r="N2592" s="11" t="s">
        <v>10125</v>
      </c>
      <c r="O2592" s="11" t="s">
        <v>10126</v>
      </c>
      <c r="P2592" s="11" t="s">
        <v>8976</v>
      </c>
      <c r="Q2592" s="11" t="s">
        <v>162</v>
      </c>
      <c r="R2592" s="11" t="s">
        <v>10127</v>
      </c>
      <c r="S2592" s="11" t="s">
        <v>10128</v>
      </c>
      <c r="U2592" s="11" t="s">
        <v>9113</v>
      </c>
      <c r="W2592" s="11" t="s">
        <v>8976</v>
      </c>
      <c r="Y2592" s="11" t="s">
        <v>10008</v>
      </c>
      <c r="AA2592" s="11" t="s">
        <v>215</v>
      </c>
      <c r="AB2592" s="13"/>
      <c r="AC2592" s="13"/>
      <c r="AD2592" s="11" t="s">
        <v>10127</v>
      </c>
      <c r="AE2592" s="13"/>
      <c r="AF2592" s="14">
        <v>1.0</v>
      </c>
      <c r="AG2592" s="11" t="s">
        <v>152</v>
      </c>
      <c r="AH2592" s="11" t="s">
        <v>8978</v>
      </c>
      <c r="AJ2592" s="13"/>
      <c r="AK2592" s="13"/>
      <c r="AL2592" s="13"/>
      <c r="AM2592" s="13"/>
      <c r="AN2592" s="13"/>
      <c r="AO2592" s="13"/>
      <c r="AP2592" s="11" t="s">
        <v>10124</v>
      </c>
      <c r="AR2592" s="13"/>
      <c r="AS2592" s="13"/>
      <c r="AT2592" s="12" t="b">
        <v>1</v>
      </c>
      <c r="AU2592" s="13"/>
      <c r="AV2592" s="15">
        <v>45910.0</v>
      </c>
      <c r="AW2592" s="13"/>
      <c r="AX2592" s="14" t="s">
        <v>155</v>
      </c>
      <c r="AY2592" s="13"/>
      <c r="AZ2592" s="14">
        <v>974.0</v>
      </c>
      <c r="BA2592" s="13"/>
    </row>
    <row r="2593">
      <c r="A2593" s="11" t="s">
        <v>10129</v>
      </c>
      <c r="B2593" s="11">
        <v>8370.0</v>
      </c>
      <c r="C2593" s="12" t="b">
        <v>1</v>
      </c>
      <c r="D2593" s="12" t="b">
        <v>1</v>
      </c>
      <c r="E2593" s="12" t="b">
        <v>0</v>
      </c>
      <c r="F2593" s="12" t="b">
        <v>0</v>
      </c>
      <c r="G2593" s="12" t="b">
        <v>0</v>
      </c>
      <c r="H2593" s="12" t="b">
        <v>0</v>
      </c>
      <c r="I2593" s="15">
        <v>45415.0</v>
      </c>
      <c r="J2593" s="13"/>
      <c r="K2593" s="12" t="b">
        <v>0</v>
      </c>
      <c r="L2593" s="14" t="s">
        <v>9169</v>
      </c>
      <c r="M2593" s="11" t="s">
        <v>230</v>
      </c>
      <c r="N2593" s="11" t="s">
        <v>10130</v>
      </c>
      <c r="O2593" s="11" t="s">
        <v>10131</v>
      </c>
      <c r="P2593" s="11" t="s">
        <v>9432</v>
      </c>
      <c r="Q2593" s="11" t="s">
        <v>162</v>
      </c>
      <c r="R2593" s="11" t="s">
        <v>10132</v>
      </c>
      <c r="S2593" s="11" t="s">
        <v>10133</v>
      </c>
      <c r="T2593" s="11" t="s">
        <v>10007</v>
      </c>
      <c r="U2593" s="11" t="s">
        <v>9113</v>
      </c>
      <c r="W2593" s="11" t="s">
        <v>9432</v>
      </c>
      <c r="Y2593" s="11" t="s">
        <v>10008</v>
      </c>
      <c r="AA2593" s="11" t="s">
        <v>151</v>
      </c>
      <c r="AB2593" s="13"/>
      <c r="AC2593" s="13"/>
      <c r="AD2593" s="11" t="s">
        <v>10132</v>
      </c>
      <c r="AE2593" s="13"/>
      <c r="AF2593" s="14">
        <v>1.0</v>
      </c>
      <c r="AG2593" s="11" t="s">
        <v>152</v>
      </c>
      <c r="AH2593" s="11" t="s">
        <v>9433</v>
      </c>
      <c r="AJ2593" s="13"/>
      <c r="AK2593" s="13"/>
      <c r="AL2593" s="13"/>
      <c r="AM2593" s="13"/>
      <c r="AN2593" s="13"/>
      <c r="AO2593" s="13"/>
      <c r="AP2593" s="11" t="s">
        <v>10129</v>
      </c>
      <c r="AR2593" s="13"/>
      <c r="AS2593" s="11" t="s">
        <v>154</v>
      </c>
      <c r="AT2593" s="12" t="b">
        <v>1</v>
      </c>
      <c r="AU2593" s="13"/>
      <c r="AV2593" s="15">
        <v>45910.0</v>
      </c>
      <c r="AW2593" s="13"/>
      <c r="AX2593" s="14" t="s">
        <v>155</v>
      </c>
      <c r="AY2593" s="13"/>
      <c r="AZ2593" s="14">
        <v>979.0</v>
      </c>
      <c r="BA2593" s="13"/>
    </row>
    <row r="2594">
      <c r="A2594" s="11" t="s">
        <v>10134</v>
      </c>
      <c r="B2594" s="11">
        <v>8371.0</v>
      </c>
      <c r="C2594" s="12" t="b">
        <v>1</v>
      </c>
      <c r="D2594" s="12" t="b">
        <v>1</v>
      </c>
      <c r="E2594" s="12" t="b">
        <v>0</v>
      </c>
      <c r="F2594" s="12" t="b">
        <v>0</v>
      </c>
      <c r="G2594" s="12" t="b">
        <v>0</v>
      </c>
      <c r="H2594" s="12" t="b">
        <v>0</v>
      </c>
      <c r="I2594" s="15">
        <v>45415.0</v>
      </c>
      <c r="J2594" s="13"/>
      <c r="K2594" s="12" t="b">
        <v>0</v>
      </c>
      <c r="L2594" s="14" t="s">
        <v>9169</v>
      </c>
      <c r="M2594" s="11" t="s">
        <v>230</v>
      </c>
      <c r="N2594" s="11" t="s">
        <v>10135</v>
      </c>
      <c r="O2594" s="11" t="s">
        <v>10136</v>
      </c>
      <c r="P2594" s="11" t="s">
        <v>9432</v>
      </c>
      <c r="Q2594" s="11" t="s">
        <v>162</v>
      </c>
      <c r="R2594" s="11" t="s">
        <v>10137</v>
      </c>
      <c r="S2594" s="11" t="s">
        <v>10138</v>
      </c>
      <c r="T2594" s="11" t="s">
        <v>10007</v>
      </c>
      <c r="U2594" s="11" t="s">
        <v>9113</v>
      </c>
      <c r="W2594" s="11" t="s">
        <v>9432</v>
      </c>
      <c r="Y2594" s="11" t="s">
        <v>10008</v>
      </c>
      <c r="AA2594" s="11" t="s">
        <v>151</v>
      </c>
      <c r="AB2594" s="13"/>
      <c r="AC2594" s="13"/>
      <c r="AD2594" s="11" t="s">
        <v>10137</v>
      </c>
      <c r="AF2594" s="14">
        <v>1.0</v>
      </c>
      <c r="AG2594" s="11" t="s">
        <v>152</v>
      </c>
      <c r="AH2594" s="11" t="s">
        <v>9433</v>
      </c>
      <c r="AJ2594" s="13"/>
      <c r="AK2594" s="13"/>
      <c r="AL2594" s="13"/>
      <c r="AM2594" s="13"/>
      <c r="AN2594" s="13"/>
      <c r="AO2594" s="13"/>
      <c r="AP2594" s="11" t="s">
        <v>10134</v>
      </c>
      <c r="AR2594" s="13"/>
      <c r="AS2594" s="11" t="s">
        <v>154</v>
      </c>
      <c r="AT2594" s="12" t="b">
        <v>1</v>
      </c>
      <c r="AU2594" s="13"/>
      <c r="AV2594" s="14" t="s">
        <v>167</v>
      </c>
      <c r="AW2594" s="13"/>
      <c r="AX2594" s="14" t="s">
        <v>155</v>
      </c>
      <c r="AY2594" s="13"/>
      <c r="AZ2594" s="14">
        <v>7696.0</v>
      </c>
      <c r="BA2594" s="13"/>
    </row>
    <row r="2595">
      <c r="A2595" s="11" t="s">
        <v>10139</v>
      </c>
      <c r="B2595" s="11">
        <v>8372.0</v>
      </c>
      <c r="C2595" s="12" t="b">
        <v>1</v>
      </c>
      <c r="D2595" s="12" t="b">
        <v>1</v>
      </c>
      <c r="E2595" s="12" t="b">
        <v>0</v>
      </c>
      <c r="F2595" s="12" t="b">
        <v>0</v>
      </c>
      <c r="G2595" s="12" t="b">
        <v>0</v>
      </c>
      <c r="H2595" s="12" t="b">
        <v>0</v>
      </c>
      <c r="I2595" s="15">
        <v>45415.0</v>
      </c>
      <c r="J2595" s="13"/>
      <c r="K2595" s="12" t="b">
        <v>0</v>
      </c>
      <c r="L2595" s="14" t="s">
        <v>9169</v>
      </c>
      <c r="M2595" s="11" t="s">
        <v>230</v>
      </c>
      <c r="N2595" s="11" t="s">
        <v>10140</v>
      </c>
      <c r="O2595" s="11" t="s">
        <v>10141</v>
      </c>
      <c r="P2595" s="11" t="s">
        <v>9432</v>
      </c>
      <c r="Q2595" s="11" t="s">
        <v>162</v>
      </c>
      <c r="R2595" s="11" t="s">
        <v>10142</v>
      </c>
      <c r="S2595" s="11" t="s">
        <v>10143</v>
      </c>
      <c r="T2595" s="11" t="s">
        <v>10007</v>
      </c>
      <c r="U2595" s="11" t="s">
        <v>9113</v>
      </c>
      <c r="W2595" s="11" t="s">
        <v>9432</v>
      </c>
      <c r="Y2595" s="11" t="s">
        <v>10008</v>
      </c>
      <c r="AA2595" s="11" t="s">
        <v>151</v>
      </c>
      <c r="AB2595" s="13"/>
      <c r="AC2595" s="13"/>
      <c r="AD2595" s="11" t="s">
        <v>10142</v>
      </c>
      <c r="AE2595" s="13"/>
      <c r="AF2595" s="14">
        <v>1.0</v>
      </c>
      <c r="AG2595" s="11" t="s">
        <v>152</v>
      </c>
      <c r="AH2595" s="11" t="s">
        <v>9433</v>
      </c>
      <c r="AJ2595" s="13"/>
      <c r="AK2595" s="13"/>
      <c r="AL2595" s="13"/>
      <c r="AM2595" s="13"/>
      <c r="AN2595" s="13"/>
      <c r="AO2595" s="13"/>
      <c r="AP2595" s="11" t="s">
        <v>10139</v>
      </c>
      <c r="AR2595" s="13"/>
      <c r="AS2595" s="13"/>
      <c r="AT2595" s="12" t="b">
        <v>1</v>
      </c>
      <c r="AU2595" s="13"/>
      <c r="AV2595" s="15">
        <v>45910.0</v>
      </c>
      <c r="AW2595" s="13"/>
      <c r="AX2595" s="14" t="s">
        <v>155</v>
      </c>
      <c r="AY2595" s="13"/>
      <c r="AZ2595" s="14">
        <v>987.0</v>
      </c>
      <c r="BA2595" s="13"/>
    </row>
    <row r="2596">
      <c r="A2596" s="11" t="s">
        <v>10144</v>
      </c>
      <c r="B2596" s="11">
        <v>8373.0</v>
      </c>
      <c r="C2596" s="12" t="b">
        <v>1</v>
      </c>
      <c r="D2596" s="12" t="b">
        <v>1</v>
      </c>
      <c r="E2596" s="12" t="b">
        <v>0</v>
      </c>
      <c r="F2596" s="12" t="b">
        <v>0</v>
      </c>
      <c r="G2596" s="12" t="b">
        <v>0</v>
      </c>
      <c r="H2596" s="12" t="b">
        <v>0</v>
      </c>
      <c r="I2596" s="15">
        <v>45507.0</v>
      </c>
      <c r="J2596" s="13"/>
      <c r="K2596" s="12" t="b">
        <v>0</v>
      </c>
      <c r="L2596" s="14" t="s">
        <v>9923</v>
      </c>
      <c r="M2596" s="11" t="s">
        <v>158</v>
      </c>
      <c r="N2596" s="11" t="s">
        <v>10145</v>
      </c>
      <c r="O2596" s="11" t="s">
        <v>10146</v>
      </c>
      <c r="P2596" s="11" t="s">
        <v>9925</v>
      </c>
      <c r="Q2596" s="11" t="s">
        <v>9926</v>
      </c>
      <c r="R2596" s="11" t="s">
        <v>10147</v>
      </c>
      <c r="S2596" s="11" t="s">
        <v>10148</v>
      </c>
      <c r="U2596" s="11" t="s">
        <v>9127</v>
      </c>
      <c r="W2596" s="11" t="s">
        <v>9925</v>
      </c>
      <c r="X2596" s="11" t="s">
        <v>1121</v>
      </c>
      <c r="Y2596" s="11" t="s">
        <v>10147</v>
      </c>
      <c r="AA2596" s="11" t="s">
        <v>151</v>
      </c>
      <c r="AB2596" s="13"/>
      <c r="AC2596" s="13"/>
      <c r="AD2596" s="11" t="s">
        <v>10147</v>
      </c>
      <c r="AE2596" s="11" t="s">
        <v>2029</v>
      </c>
      <c r="AG2596" s="11" t="s">
        <v>152</v>
      </c>
      <c r="AH2596" s="11" t="s">
        <v>9927</v>
      </c>
      <c r="AJ2596" s="11" t="s">
        <v>1121</v>
      </c>
      <c r="AK2596" s="11" t="s">
        <v>10149</v>
      </c>
      <c r="AN2596" s="13"/>
      <c r="AO2596" s="13"/>
      <c r="AP2596" s="11" t="s">
        <v>10144</v>
      </c>
      <c r="AR2596" s="13"/>
      <c r="AS2596" s="13"/>
      <c r="AT2596" s="12" t="b">
        <v>1</v>
      </c>
      <c r="AU2596" s="13"/>
      <c r="AV2596" s="14" t="s">
        <v>167</v>
      </c>
      <c r="AW2596" s="13"/>
      <c r="AX2596" s="14" t="s">
        <v>155</v>
      </c>
      <c r="AY2596" s="13"/>
      <c r="AZ2596" s="14">
        <v>7698.0</v>
      </c>
      <c r="BA2596" s="13"/>
    </row>
    <row r="2597">
      <c r="A2597" s="11" t="s">
        <v>10150</v>
      </c>
      <c r="B2597" s="11">
        <v>8374.0</v>
      </c>
      <c r="C2597" s="12" t="b">
        <v>1</v>
      </c>
      <c r="D2597" s="12" t="b">
        <v>1</v>
      </c>
      <c r="E2597" s="12" t="b">
        <v>0</v>
      </c>
      <c r="F2597" s="12" t="b">
        <v>0</v>
      </c>
      <c r="G2597" s="12" t="b">
        <v>0</v>
      </c>
      <c r="H2597" s="12" t="b">
        <v>0</v>
      </c>
      <c r="I2597" s="14" t="s">
        <v>9252</v>
      </c>
      <c r="J2597" s="14" t="s">
        <v>10151</v>
      </c>
      <c r="K2597" s="12" t="b">
        <v>0</v>
      </c>
      <c r="L2597" s="15">
        <v>45629.0</v>
      </c>
      <c r="M2597" s="11" t="s">
        <v>230</v>
      </c>
      <c r="N2597" s="11" t="s">
        <v>10152</v>
      </c>
      <c r="O2597" s="11" t="s">
        <v>10153</v>
      </c>
      <c r="P2597" s="11" t="s">
        <v>10154</v>
      </c>
      <c r="Q2597" s="11" t="s">
        <v>162</v>
      </c>
      <c r="R2597" s="11" t="s">
        <v>10155</v>
      </c>
      <c r="S2597" s="13"/>
      <c r="T2597" s="11" t="s">
        <v>10156</v>
      </c>
      <c r="U2597" s="11" t="s">
        <v>9113</v>
      </c>
      <c r="W2597" s="11" t="s">
        <v>10154</v>
      </c>
      <c r="Y2597" s="11" t="s">
        <v>10008</v>
      </c>
      <c r="AA2597" s="11" t="s">
        <v>151</v>
      </c>
      <c r="AB2597" s="13"/>
      <c r="AC2597" s="13"/>
      <c r="AD2597" s="11" t="s">
        <v>10155</v>
      </c>
      <c r="AE2597" s="13"/>
      <c r="AF2597" s="13"/>
      <c r="AG2597" s="11" t="s">
        <v>152</v>
      </c>
      <c r="AH2597" s="11" t="s">
        <v>10157</v>
      </c>
      <c r="AJ2597" s="13"/>
      <c r="AK2597" s="13"/>
      <c r="AL2597" s="13"/>
      <c r="AM2597" s="13"/>
      <c r="AN2597" s="11" t="s">
        <v>154</v>
      </c>
      <c r="AO2597" s="13"/>
      <c r="AP2597" s="11" t="s">
        <v>10150</v>
      </c>
      <c r="AR2597" s="13"/>
      <c r="AS2597" s="11" t="s">
        <v>154</v>
      </c>
      <c r="AT2597" s="12" t="b">
        <v>1</v>
      </c>
      <c r="AU2597" s="13"/>
      <c r="AV2597" s="15">
        <v>45910.0</v>
      </c>
      <c r="AW2597" s="13"/>
      <c r="AX2597" s="14" t="s">
        <v>155</v>
      </c>
      <c r="AY2597" s="13"/>
      <c r="AZ2597" s="14">
        <v>1008.0</v>
      </c>
      <c r="BA2597" s="13"/>
    </row>
    <row r="2598">
      <c r="A2598" s="11" t="s">
        <v>10158</v>
      </c>
      <c r="B2598" s="11">
        <v>8375.0</v>
      </c>
      <c r="C2598" s="12" t="b">
        <v>1</v>
      </c>
      <c r="D2598" s="12" t="b">
        <v>1</v>
      </c>
      <c r="E2598" s="12" t="b">
        <v>0</v>
      </c>
      <c r="F2598" s="12" t="b">
        <v>0</v>
      </c>
      <c r="G2598" s="12" t="b">
        <v>0</v>
      </c>
      <c r="H2598" s="12" t="b">
        <v>0</v>
      </c>
      <c r="I2598" s="14" t="s">
        <v>9252</v>
      </c>
      <c r="J2598" s="14" t="s">
        <v>10151</v>
      </c>
      <c r="K2598" s="12" t="b">
        <v>0</v>
      </c>
      <c r="L2598" s="15">
        <v>45629.0</v>
      </c>
      <c r="M2598" s="11" t="s">
        <v>230</v>
      </c>
      <c r="N2598" s="11" t="s">
        <v>10159</v>
      </c>
      <c r="O2598" s="11" t="s">
        <v>10160</v>
      </c>
      <c r="P2598" s="11" t="s">
        <v>10154</v>
      </c>
      <c r="Q2598" s="11" t="s">
        <v>162</v>
      </c>
      <c r="R2598" s="11" t="s">
        <v>10161</v>
      </c>
      <c r="S2598" s="11" t="s">
        <v>6879</v>
      </c>
      <c r="T2598" s="11" t="s">
        <v>10156</v>
      </c>
      <c r="U2598" s="11" t="s">
        <v>9113</v>
      </c>
      <c r="W2598" s="11" t="s">
        <v>10154</v>
      </c>
      <c r="Y2598" s="11" t="s">
        <v>10008</v>
      </c>
      <c r="AA2598" s="11" t="s">
        <v>151</v>
      </c>
      <c r="AB2598" s="13"/>
      <c r="AC2598" s="13"/>
      <c r="AD2598" s="11" t="s">
        <v>10161</v>
      </c>
      <c r="AE2598" s="13"/>
      <c r="AF2598" s="13"/>
      <c r="AG2598" s="11" t="s">
        <v>152</v>
      </c>
      <c r="AH2598" s="11" t="s">
        <v>10157</v>
      </c>
      <c r="AJ2598" s="13"/>
      <c r="AK2598" s="13"/>
      <c r="AL2598" s="13"/>
      <c r="AM2598" s="13"/>
      <c r="AN2598" s="11" t="s">
        <v>154</v>
      </c>
      <c r="AO2598" s="13"/>
      <c r="AP2598" s="11" t="s">
        <v>10158</v>
      </c>
      <c r="AR2598" s="13"/>
      <c r="AS2598" s="11" t="s">
        <v>154</v>
      </c>
      <c r="AT2598" s="12" t="b">
        <v>1</v>
      </c>
      <c r="AU2598" s="13"/>
      <c r="AV2598" s="15">
        <v>45910.0</v>
      </c>
      <c r="AW2598" s="13"/>
      <c r="AX2598" s="14" t="s">
        <v>155</v>
      </c>
      <c r="AY2598" s="13"/>
      <c r="AZ2598" s="14">
        <v>1013.0</v>
      </c>
      <c r="BA2598" s="13"/>
    </row>
    <row r="2599">
      <c r="A2599" s="11" t="s">
        <v>10162</v>
      </c>
      <c r="B2599" s="11">
        <v>8376.0</v>
      </c>
      <c r="C2599" s="12" t="b">
        <v>1</v>
      </c>
      <c r="D2599" s="12" t="b">
        <v>1</v>
      </c>
      <c r="E2599" s="12" t="b">
        <v>0</v>
      </c>
      <c r="F2599" s="12" t="b">
        <v>0</v>
      </c>
      <c r="G2599" s="12" t="b">
        <v>0</v>
      </c>
      <c r="H2599" s="12" t="b">
        <v>0</v>
      </c>
      <c r="I2599" s="14" t="s">
        <v>9252</v>
      </c>
      <c r="J2599" s="14" t="s">
        <v>10151</v>
      </c>
      <c r="K2599" s="12" t="b">
        <v>0</v>
      </c>
      <c r="L2599" s="15">
        <v>45629.0</v>
      </c>
      <c r="M2599" s="11" t="s">
        <v>230</v>
      </c>
      <c r="N2599" s="11" t="s">
        <v>10163</v>
      </c>
      <c r="O2599" s="11" t="s">
        <v>10164</v>
      </c>
      <c r="P2599" s="11" t="s">
        <v>10154</v>
      </c>
      <c r="Q2599" s="11" t="s">
        <v>162</v>
      </c>
      <c r="R2599" s="11" t="s">
        <v>10165</v>
      </c>
      <c r="S2599" s="11" t="s">
        <v>194</v>
      </c>
      <c r="T2599" s="11" t="s">
        <v>10166</v>
      </c>
      <c r="U2599" s="11" t="s">
        <v>9113</v>
      </c>
      <c r="W2599" s="11" t="s">
        <v>10154</v>
      </c>
      <c r="Y2599" s="11" t="s">
        <v>10008</v>
      </c>
      <c r="AA2599" s="11" t="s">
        <v>151</v>
      </c>
      <c r="AB2599" s="13"/>
      <c r="AC2599" s="13"/>
      <c r="AD2599" s="11" t="s">
        <v>10165</v>
      </c>
      <c r="AF2599" s="13"/>
      <c r="AG2599" s="11" t="s">
        <v>152</v>
      </c>
      <c r="AH2599" s="11" t="s">
        <v>10157</v>
      </c>
      <c r="AJ2599" s="13"/>
      <c r="AK2599" s="13"/>
      <c r="AL2599" s="13"/>
      <c r="AM2599" s="13"/>
      <c r="AN2599" s="11" t="s">
        <v>154</v>
      </c>
      <c r="AO2599" s="13"/>
      <c r="AP2599" s="11" t="s">
        <v>10162</v>
      </c>
      <c r="AR2599" s="13"/>
      <c r="AS2599" s="11" t="s">
        <v>154</v>
      </c>
      <c r="AT2599" s="12" t="b">
        <v>1</v>
      </c>
      <c r="AU2599" s="13"/>
      <c r="AV2599" s="15">
        <v>45910.0</v>
      </c>
      <c r="AW2599" s="13"/>
      <c r="AX2599" s="14" t="s">
        <v>155</v>
      </c>
      <c r="AY2599" s="13"/>
      <c r="AZ2599" s="14">
        <v>1014.0</v>
      </c>
      <c r="BA2599" s="13"/>
    </row>
    <row r="2600">
      <c r="A2600" s="11" t="s">
        <v>10167</v>
      </c>
      <c r="B2600" s="11">
        <v>8377.0</v>
      </c>
      <c r="C2600" s="12" t="b">
        <v>1</v>
      </c>
      <c r="D2600" s="12" t="b">
        <v>0</v>
      </c>
      <c r="E2600" s="12" t="b">
        <v>0</v>
      </c>
      <c r="F2600" s="12" t="b">
        <v>0</v>
      </c>
      <c r="G2600" s="12" t="b">
        <v>0</v>
      </c>
      <c r="H2600" s="12" t="b">
        <v>0</v>
      </c>
      <c r="I2600" s="13"/>
      <c r="J2600" s="14" t="s">
        <v>10151</v>
      </c>
      <c r="K2600" s="12" t="b">
        <v>0</v>
      </c>
      <c r="L2600" s="14" t="s">
        <v>9135</v>
      </c>
      <c r="M2600" s="11" t="s">
        <v>230</v>
      </c>
      <c r="N2600" s="11" t="s">
        <v>10168</v>
      </c>
      <c r="O2600" s="11" t="s">
        <v>10011</v>
      </c>
      <c r="P2600" s="11" t="s">
        <v>9138</v>
      </c>
      <c r="Q2600" s="11" t="s">
        <v>162</v>
      </c>
      <c r="R2600" s="11" t="s">
        <v>10012</v>
      </c>
      <c r="S2600" s="11" t="s">
        <v>10013</v>
      </c>
      <c r="T2600" s="11" t="s">
        <v>10156</v>
      </c>
      <c r="U2600" s="11" t="s">
        <v>9113</v>
      </c>
      <c r="W2600" s="11" t="s">
        <v>9138</v>
      </c>
      <c r="Y2600" s="11" t="s">
        <v>10008</v>
      </c>
      <c r="AA2600" s="11" t="s">
        <v>215</v>
      </c>
      <c r="AB2600" s="13"/>
      <c r="AC2600" s="13"/>
      <c r="AD2600" s="11" t="s">
        <v>10012</v>
      </c>
      <c r="AF2600" s="13"/>
      <c r="AG2600" s="11" t="s">
        <v>152</v>
      </c>
      <c r="AH2600" s="11" t="s">
        <v>9141</v>
      </c>
      <c r="AJ2600" s="13"/>
      <c r="AK2600" s="13"/>
      <c r="AL2600" s="13"/>
      <c r="AM2600" s="13"/>
      <c r="AN2600" s="13"/>
      <c r="AO2600" s="13"/>
      <c r="AP2600" s="11" t="s">
        <v>10167</v>
      </c>
      <c r="AR2600" s="13"/>
      <c r="AS2600" s="13"/>
      <c r="AT2600" s="12" t="b">
        <v>1</v>
      </c>
      <c r="AU2600" s="13"/>
      <c r="AV2600" s="15">
        <v>45910.0</v>
      </c>
      <c r="AW2600" s="13"/>
      <c r="AX2600" s="14" t="s">
        <v>155</v>
      </c>
      <c r="AY2600" s="13"/>
      <c r="AZ2600" s="14">
        <v>1023.0</v>
      </c>
      <c r="BA2600" s="13"/>
    </row>
    <row r="2601">
      <c r="A2601" s="11" t="s">
        <v>10169</v>
      </c>
      <c r="B2601" s="11">
        <v>8378.0</v>
      </c>
      <c r="C2601" s="12" t="b">
        <v>1</v>
      </c>
      <c r="D2601" s="12" t="b">
        <v>0</v>
      </c>
      <c r="E2601" s="12" t="b">
        <v>0</v>
      </c>
      <c r="F2601" s="12" t="b">
        <v>0</v>
      </c>
      <c r="G2601" s="12" t="b">
        <v>0</v>
      </c>
      <c r="H2601" s="12" t="b">
        <v>0</v>
      </c>
      <c r="I2601" s="13"/>
      <c r="J2601" s="14" t="s">
        <v>10151</v>
      </c>
      <c r="K2601" s="12" t="b">
        <v>0</v>
      </c>
      <c r="L2601" s="14" t="s">
        <v>9135</v>
      </c>
      <c r="M2601" s="11" t="s">
        <v>230</v>
      </c>
      <c r="N2601" s="11" t="s">
        <v>10170</v>
      </c>
      <c r="O2601" s="11" t="s">
        <v>10141</v>
      </c>
      <c r="P2601" s="11" t="s">
        <v>9138</v>
      </c>
      <c r="Q2601" s="11" t="s">
        <v>162</v>
      </c>
      <c r="R2601" s="11" t="s">
        <v>10142</v>
      </c>
      <c r="S2601" s="11" t="s">
        <v>10143</v>
      </c>
      <c r="T2601" s="11" t="s">
        <v>10156</v>
      </c>
      <c r="U2601" s="11" t="s">
        <v>9113</v>
      </c>
      <c r="W2601" s="11" t="s">
        <v>9138</v>
      </c>
      <c r="Y2601" s="11" t="s">
        <v>10008</v>
      </c>
      <c r="AA2601" s="11" t="s">
        <v>151</v>
      </c>
      <c r="AB2601" s="13"/>
      <c r="AC2601" s="13"/>
      <c r="AD2601" s="11" t="s">
        <v>10142</v>
      </c>
      <c r="AE2601" s="13"/>
      <c r="AF2601" s="13"/>
      <c r="AG2601" s="11" t="s">
        <v>152</v>
      </c>
      <c r="AH2601" s="11" t="s">
        <v>9141</v>
      </c>
      <c r="AJ2601" s="13"/>
      <c r="AK2601" s="13"/>
      <c r="AL2601" s="13"/>
      <c r="AM2601" s="13"/>
      <c r="AN2601" s="13"/>
      <c r="AO2601" s="13"/>
      <c r="AP2601" s="11" t="s">
        <v>10169</v>
      </c>
      <c r="AR2601" s="13"/>
      <c r="AS2601" s="11" t="s">
        <v>154</v>
      </c>
      <c r="AT2601" s="12" t="b">
        <v>1</v>
      </c>
      <c r="AU2601" s="13"/>
      <c r="AV2601" s="15">
        <v>45910.0</v>
      </c>
      <c r="AW2601" s="13"/>
      <c r="AX2601" s="14" t="s">
        <v>155</v>
      </c>
      <c r="AY2601" s="13"/>
      <c r="AZ2601" s="14">
        <v>1024.0</v>
      </c>
      <c r="BA2601" s="13"/>
    </row>
    <row r="2602">
      <c r="A2602" s="11" t="s">
        <v>10171</v>
      </c>
      <c r="B2602" s="11">
        <v>8379.0</v>
      </c>
      <c r="C2602" s="12" t="b">
        <v>1</v>
      </c>
      <c r="D2602" s="12" t="b">
        <v>0</v>
      </c>
      <c r="E2602" s="12" t="b">
        <v>0</v>
      </c>
      <c r="F2602" s="12" t="b">
        <v>0</v>
      </c>
      <c r="G2602" s="12" t="b">
        <v>0</v>
      </c>
      <c r="H2602" s="12" t="b">
        <v>0</v>
      </c>
      <c r="I2602" s="13"/>
      <c r="J2602" s="14" t="s">
        <v>10151</v>
      </c>
      <c r="K2602" s="12" t="b">
        <v>0</v>
      </c>
      <c r="L2602" s="14" t="s">
        <v>9135</v>
      </c>
      <c r="M2602" s="11" t="s">
        <v>230</v>
      </c>
      <c r="N2602" s="11" t="s">
        <v>10172</v>
      </c>
      <c r="O2602" s="11" t="s">
        <v>10173</v>
      </c>
      <c r="P2602" s="11" t="s">
        <v>9138</v>
      </c>
      <c r="Q2602" s="11" t="s">
        <v>162</v>
      </c>
      <c r="R2602" s="11" t="s">
        <v>10174</v>
      </c>
      <c r="S2602" s="13"/>
      <c r="T2602" s="11" t="s">
        <v>10156</v>
      </c>
      <c r="U2602" s="11" t="s">
        <v>9113</v>
      </c>
      <c r="W2602" s="11" t="s">
        <v>9138</v>
      </c>
      <c r="Y2602" s="11" t="s">
        <v>10008</v>
      </c>
      <c r="AA2602" s="11" t="s">
        <v>215</v>
      </c>
      <c r="AB2602" s="13"/>
      <c r="AC2602" s="13"/>
      <c r="AD2602" s="11" t="s">
        <v>10174</v>
      </c>
      <c r="AE2602" s="13"/>
      <c r="AF2602" s="13"/>
      <c r="AG2602" s="11" t="s">
        <v>152</v>
      </c>
      <c r="AH2602" s="11" t="s">
        <v>9141</v>
      </c>
      <c r="AJ2602" s="13"/>
      <c r="AK2602" s="13"/>
      <c r="AL2602" s="13"/>
      <c r="AM2602" s="13"/>
      <c r="AN2602" s="13"/>
      <c r="AO2602" s="13"/>
      <c r="AP2602" s="11" t="s">
        <v>10171</v>
      </c>
      <c r="AR2602" s="13"/>
      <c r="AS2602" s="13"/>
      <c r="AT2602" s="12" t="b">
        <v>1</v>
      </c>
      <c r="AU2602" s="13"/>
      <c r="AV2602" s="15">
        <v>45910.0</v>
      </c>
      <c r="AW2602" s="13"/>
      <c r="AX2602" s="14" t="s">
        <v>155</v>
      </c>
      <c r="AY2602" s="13"/>
      <c r="AZ2602" s="14">
        <v>1021.0</v>
      </c>
      <c r="BA2602" s="13"/>
    </row>
    <row r="2603">
      <c r="A2603" s="11" t="s">
        <v>10175</v>
      </c>
      <c r="B2603" s="11">
        <v>8380.0</v>
      </c>
      <c r="C2603" s="12" t="b">
        <v>1</v>
      </c>
      <c r="D2603" s="12" t="b">
        <v>1</v>
      </c>
      <c r="E2603" s="12" t="b">
        <v>0</v>
      </c>
      <c r="F2603" s="12" t="b">
        <v>0</v>
      </c>
      <c r="G2603" s="12" t="b">
        <v>0</v>
      </c>
      <c r="H2603" s="12" t="b">
        <v>0</v>
      </c>
      <c r="I2603" s="13"/>
      <c r="J2603" s="14" t="s">
        <v>10151</v>
      </c>
      <c r="K2603" s="12" t="b">
        <v>0</v>
      </c>
      <c r="L2603" s="14" t="s">
        <v>9016</v>
      </c>
      <c r="M2603" s="11" t="s">
        <v>230</v>
      </c>
      <c r="N2603" s="11" t="s">
        <v>10176</v>
      </c>
      <c r="O2603" s="11" t="s">
        <v>10011</v>
      </c>
      <c r="P2603" s="11" t="s">
        <v>9018</v>
      </c>
      <c r="Q2603" s="11" t="s">
        <v>162</v>
      </c>
      <c r="R2603" s="11" t="s">
        <v>10012</v>
      </c>
      <c r="S2603" s="11" t="s">
        <v>10013</v>
      </c>
      <c r="T2603" s="11" t="s">
        <v>10156</v>
      </c>
      <c r="U2603" s="11" t="s">
        <v>9113</v>
      </c>
      <c r="W2603" s="11" t="s">
        <v>9018</v>
      </c>
      <c r="Y2603" s="11" t="s">
        <v>10008</v>
      </c>
      <c r="AA2603" s="11" t="s">
        <v>151</v>
      </c>
      <c r="AB2603" s="13"/>
      <c r="AC2603" s="13"/>
      <c r="AD2603" s="11" t="s">
        <v>10012</v>
      </c>
      <c r="AF2603" s="13"/>
      <c r="AG2603" s="11" t="s">
        <v>152</v>
      </c>
      <c r="AH2603" s="11" t="s">
        <v>9020</v>
      </c>
      <c r="AJ2603" s="13"/>
      <c r="AK2603" s="13"/>
      <c r="AL2603" s="13"/>
      <c r="AM2603" s="13"/>
      <c r="AN2603" s="13"/>
      <c r="AO2603" s="13"/>
      <c r="AP2603" s="11" t="s">
        <v>10175</v>
      </c>
      <c r="AR2603" s="13"/>
      <c r="AS2603" s="13"/>
      <c r="AT2603" s="12" t="b">
        <v>1</v>
      </c>
      <c r="AU2603" s="13"/>
      <c r="AV2603" s="15">
        <v>45910.0</v>
      </c>
      <c r="AW2603" s="13"/>
      <c r="AX2603" s="14" t="s">
        <v>155</v>
      </c>
      <c r="AY2603" s="13"/>
      <c r="AZ2603" s="14">
        <v>949.0</v>
      </c>
      <c r="BA2603" s="13"/>
    </row>
    <row r="2604">
      <c r="A2604" s="11" t="s">
        <v>10177</v>
      </c>
      <c r="B2604" s="11">
        <v>8381.0</v>
      </c>
      <c r="C2604" s="12" t="b">
        <v>1</v>
      </c>
      <c r="D2604" s="12" t="b">
        <v>1</v>
      </c>
      <c r="E2604" s="12" t="b">
        <v>0</v>
      </c>
      <c r="F2604" s="12" t="b">
        <v>0</v>
      </c>
      <c r="G2604" s="12" t="b">
        <v>0</v>
      </c>
      <c r="H2604" s="12" t="b">
        <v>0</v>
      </c>
      <c r="I2604" s="13"/>
      <c r="J2604" s="14" t="s">
        <v>10151</v>
      </c>
      <c r="K2604" s="12" t="b">
        <v>0</v>
      </c>
      <c r="L2604" s="14" t="s">
        <v>9016</v>
      </c>
      <c r="M2604" s="11" t="s">
        <v>230</v>
      </c>
      <c r="N2604" s="11" t="s">
        <v>10178</v>
      </c>
      <c r="O2604" s="11" t="s">
        <v>10025</v>
      </c>
      <c r="P2604" s="11" t="s">
        <v>9018</v>
      </c>
      <c r="Q2604" s="11" t="s">
        <v>162</v>
      </c>
      <c r="R2604" s="11" t="s">
        <v>10008</v>
      </c>
      <c r="S2604" s="11" t="s">
        <v>524</v>
      </c>
      <c r="T2604" s="13"/>
      <c r="U2604" s="11" t="s">
        <v>9113</v>
      </c>
      <c r="W2604" s="11" t="s">
        <v>9018</v>
      </c>
      <c r="Y2604" s="11" t="s">
        <v>10008</v>
      </c>
      <c r="AA2604" s="11" t="s">
        <v>151</v>
      </c>
      <c r="AB2604" s="13"/>
      <c r="AC2604" s="13"/>
      <c r="AD2604" s="11" t="s">
        <v>10008</v>
      </c>
      <c r="AF2604" s="13"/>
      <c r="AG2604" s="11" t="s">
        <v>152</v>
      </c>
      <c r="AH2604" s="11" t="s">
        <v>9020</v>
      </c>
      <c r="AJ2604" s="13"/>
      <c r="AK2604" s="13"/>
      <c r="AL2604" s="13"/>
      <c r="AM2604" s="13"/>
      <c r="AN2604" s="13"/>
      <c r="AO2604" s="13"/>
      <c r="AP2604" s="11" t="s">
        <v>10177</v>
      </c>
      <c r="AR2604" s="13"/>
      <c r="AS2604" s="13"/>
      <c r="AT2604" s="12" t="b">
        <v>1</v>
      </c>
      <c r="AU2604" s="13"/>
      <c r="AV2604" s="15">
        <v>45910.0</v>
      </c>
      <c r="AW2604" s="13"/>
      <c r="AX2604" s="14" t="s">
        <v>155</v>
      </c>
      <c r="AY2604" s="13"/>
      <c r="AZ2604" s="14">
        <v>950.0</v>
      </c>
      <c r="BA2604" s="13"/>
    </row>
    <row r="2605">
      <c r="A2605" s="11" t="s">
        <v>10179</v>
      </c>
      <c r="B2605" s="11">
        <v>8382.0</v>
      </c>
      <c r="C2605" s="12" t="b">
        <v>1</v>
      </c>
      <c r="D2605" s="12" t="b">
        <v>1</v>
      </c>
      <c r="E2605" s="12" t="b">
        <v>0</v>
      </c>
      <c r="F2605" s="12" t="b">
        <v>0</v>
      </c>
      <c r="G2605" s="12" t="b">
        <v>0</v>
      </c>
      <c r="H2605" s="12" t="b">
        <v>0</v>
      </c>
      <c r="I2605" s="13"/>
      <c r="J2605" s="14" t="s">
        <v>10151</v>
      </c>
      <c r="K2605" s="12" t="b">
        <v>0</v>
      </c>
      <c r="L2605" s="14" t="s">
        <v>9016</v>
      </c>
      <c r="M2605" s="11" t="s">
        <v>230</v>
      </c>
      <c r="N2605" s="11" t="s">
        <v>10180</v>
      </c>
      <c r="O2605" s="11" t="s">
        <v>10181</v>
      </c>
      <c r="P2605" s="11" t="s">
        <v>9018</v>
      </c>
      <c r="Q2605" s="11" t="s">
        <v>162</v>
      </c>
      <c r="R2605" s="11" t="s">
        <v>10182</v>
      </c>
      <c r="S2605" s="11" t="s">
        <v>10183</v>
      </c>
      <c r="T2605" s="11" t="s">
        <v>10156</v>
      </c>
      <c r="U2605" s="11" t="s">
        <v>9113</v>
      </c>
      <c r="W2605" s="11" t="s">
        <v>9018</v>
      </c>
      <c r="Y2605" s="11" t="s">
        <v>10008</v>
      </c>
      <c r="AA2605" s="11" t="s">
        <v>151</v>
      </c>
      <c r="AB2605" s="13"/>
      <c r="AC2605" s="13"/>
      <c r="AD2605" s="11" t="s">
        <v>10182</v>
      </c>
      <c r="AF2605" s="13"/>
      <c r="AG2605" s="11" t="s">
        <v>152</v>
      </c>
      <c r="AH2605" s="11" t="s">
        <v>9020</v>
      </c>
      <c r="AJ2605" s="13"/>
      <c r="AK2605" s="13"/>
      <c r="AL2605" s="13"/>
      <c r="AM2605" s="13"/>
      <c r="AN2605" s="13"/>
      <c r="AO2605" s="13"/>
      <c r="AP2605" s="11" t="s">
        <v>10179</v>
      </c>
      <c r="AR2605" s="13"/>
      <c r="AS2605" s="11" t="s">
        <v>154</v>
      </c>
      <c r="AT2605" s="12" t="b">
        <v>1</v>
      </c>
      <c r="AU2605" s="13"/>
      <c r="AV2605" s="15">
        <v>45910.0</v>
      </c>
      <c r="AW2605" s="13"/>
      <c r="AX2605" s="14" t="s">
        <v>155</v>
      </c>
      <c r="AY2605" s="13"/>
      <c r="AZ2605" s="14">
        <v>945.0</v>
      </c>
      <c r="BA2605" s="13"/>
    </row>
    <row r="2606">
      <c r="A2606" s="11" t="s">
        <v>10184</v>
      </c>
      <c r="B2606" s="11">
        <v>8395.0</v>
      </c>
      <c r="C2606" s="12" t="b">
        <v>1</v>
      </c>
      <c r="D2606" s="12" t="b">
        <v>0</v>
      </c>
      <c r="E2606" s="12" t="b">
        <v>0</v>
      </c>
      <c r="F2606" s="12" t="b">
        <v>0</v>
      </c>
      <c r="G2606" s="12" t="b">
        <v>0</v>
      </c>
      <c r="H2606" s="12" t="b">
        <v>0</v>
      </c>
      <c r="I2606" s="14" t="s">
        <v>10031</v>
      </c>
      <c r="J2606" s="14" t="s">
        <v>10031</v>
      </c>
      <c r="K2606" s="12" t="b">
        <v>0</v>
      </c>
      <c r="L2606" s="14" t="s">
        <v>10032</v>
      </c>
      <c r="M2606" s="11" t="s">
        <v>8477</v>
      </c>
      <c r="N2606" s="11" t="s">
        <v>10185</v>
      </c>
      <c r="O2606" s="11" t="s">
        <v>8479</v>
      </c>
      <c r="P2606" s="11" t="s">
        <v>10034</v>
      </c>
      <c r="Q2606" s="11" t="s">
        <v>9926</v>
      </c>
      <c r="R2606" s="11" t="s">
        <v>8480</v>
      </c>
      <c r="S2606" s="11" t="s">
        <v>8481</v>
      </c>
      <c r="U2606" s="11" t="s">
        <v>10186</v>
      </c>
      <c r="W2606" s="11" t="s">
        <v>10034</v>
      </c>
      <c r="Y2606" s="11" t="s">
        <v>8480</v>
      </c>
      <c r="Z2606" s="13"/>
      <c r="AA2606" s="11" t="s">
        <v>151</v>
      </c>
      <c r="AB2606" s="13"/>
      <c r="AC2606" s="13"/>
      <c r="AD2606" s="11" t="s">
        <v>8480</v>
      </c>
      <c r="AE2606" s="11" t="s">
        <v>2029</v>
      </c>
      <c r="AG2606" s="11" t="s">
        <v>152</v>
      </c>
      <c r="AH2606" s="11" t="s">
        <v>10035</v>
      </c>
      <c r="AJ2606" s="13"/>
      <c r="AK2606" s="11" t="s">
        <v>10036</v>
      </c>
      <c r="AM2606" s="13"/>
      <c r="AN2606" s="13"/>
      <c r="AO2606" s="13"/>
      <c r="AP2606" s="11" t="s">
        <v>10184</v>
      </c>
      <c r="AR2606" s="13"/>
      <c r="AS2606" s="13"/>
      <c r="AT2606" s="12" t="b">
        <v>1</v>
      </c>
      <c r="AU2606" s="13"/>
      <c r="AV2606" s="14" t="s">
        <v>167</v>
      </c>
      <c r="AW2606" s="13"/>
      <c r="AX2606" s="14" t="s">
        <v>155</v>
      </c>
      <c r="AY2606" s="13"/>
      <c r="AZ2606" s="14">
        <v>7699.0</v>
      </c>
      <c r="BA2606" s="13"/>
    </row>
    <row r="2607">
      <c r="A2607" s="11" t="s">
        <v>10187</v>
      </c>
      <c r="B2607" s="11">
        <v>8406.0</v>
      </c>
      <c r="C2607" s="12" t="b">
        <v>1</v>
      </c>
      <c r="D2607" s="12" t="b">
        <v>0</v>
      </c>
      <c r="E2607" s="12" t="b">
        <v>0</v>
      </c>
      <c r="F2607" s="12" t="b">
        <v>0</v>
      </c>
      <c r="G2607" s="12" t="b">
        <v>0</v>
      </c>
      <c r="H2607" s="12" t="b">
        <v>0</v>
      </c>
      <c r="I2607" s="15">
        <v>45415.0</v>
      </c>
      <c r="J2607" s="15">
        <v>45293.0</v>
      </c>
      <c r="K2607" s="12" t="b">
        <v>0</v>
      </c>
      <c r="L2607" s="14" t="s">
        <v>9169</v>
      </c>
      <c r="M2607" s="11" t="s">
        <v>3870</v>
      </c>
      <c r="N2607" s="11" t="s">
        <v>10188</v>
      </c>
      <c r="O2607" s="11" t="s">
        <v>10189</v>
      </c>
      <c r="P2607" s="11" t="s">
        <v>9432</v>
      </c>
      <c r="Q2607" s="11" t="s">
        <v>162</v>
      </c>
      <c r="R2607" s="11" t="s">
        <v>10190</v>
      </c>
      <c r="S2607" s="11" t="s">
        <v>10191</v>
      </c>
      <c r="T2607" s="11" t="s">
        <v>10192</v>
      </c>
      <c r="U2607" s="11" t="s">
        <v>9120</v>
      </c>
      <c r="W2607" s="11" t="s">
        <v>9432</v>
      </c>
      <c r="Y2607" s="11" t="s">
        <v>3873</v>
      </c>
      <c r="Z2607" s="13"/>
      <c r="AA2607" s="11" t="s">
        <v>151</v>
      </c>
      <c r="AB2607" s="13"/>
      <c r="AC2607" s="13"/>
      <c r="AD2607" s="11" t="s">
        <v>10190</v>
      </c>
      <c r="AE2607" s="13"/>
      <c r="AF2607" s="14">
        <v>1.0</v>
      </c>
      <c r="AG2607" s="11" t="s">
        <v>152</v>
      </c>
      <c r="AH2607" s="11" t="s">
        <v>9433</v>
      </c>
      <c r="AJ2607" s="13"/>
      <c r="AK2607" s="13"/>
      <c r="AL2607" s="13"/>
      <c r="AM2607" s="13"/>
      <c r="AN2607" s="13"/>
      <c r="AO2607" s="13"/>
      <c r="AP2607" s="11" t="s">
        <v>10187</v>
      </c>
      <c r="AR2607" s="13"/>
      <c r="AS2607" s="13"/>
      <c r="AT2607" s="12" t="b">
        <v>1</v>
      </c>
      <c r="AU2607" s="13"/>
      <c r="AV2607" s="14" t="s">
        <v>167</v>
      </c>
      <c r="AW2607" s="13"/>
      <c r="AX2607" s="14" t="s">
        <v>155</v>
      </c>
      <c r="AY2607" s="13"/>
      <c r="AZ2607" s="14">
        <v>7700.0</v>
      </c>
      <c r="BA2607" s="13"/>
    </row>
    <row r="2608">
      <c r="A2608" s="11" t="s">
        <v>10193</v>
      </c>
      <c r="B2608" s="11">
        <v>8407.0</v>
      </c>
      <c r="C2608" s="12" t="b">
        <v>1</v>
      </c>
      <c r="D2608" s="12" t="b">
        <v>0</v>
      </c>
      <c r="E2608" s="12" t="b">
        <v>0</v>
      </c>
      <c r="F2608" s="12" t="b">
        <v>0</v>
      </c>
      <c r="G2608" s="12" t="b">
        <v>0</v>
      </c>
      <c r="H2608" s="12" t="b">
        <v>0</v>
      </c>
      <c r="I2608" s="13"/>
      <c r="J2608" s="14" t="s">
        <v>9143</v>
      </c>
      <c r="K2608" s="12" t="b">
        <v>0</v>
      </c>
      <c r="L2608" s="15">
        <v>45475.0</v>
      </c>
      <c r="M2608" s="11" t="s">
        <v>3870</v>
      </c>
      <c r="N2608" s="11" t="s">
        <v>10194</v>
      </c>
      <c r="O2608" s="11" t="s">
        <v>10195</v>
      </c>
      <c r="P2608" s="11" t="s">
        <v>8181</v>
      </c>
      <c r="Q2608" s="11" t="s">
        <v>162</v>
      </c>
      <c r="R2608" s="11" t="s">
        <v>10196</v>
      </c>
      <c r="S2608" s="11" t="s">
        <v>10197</v>
      </c>
      <c r="T2608" s="11" t="s">
        <v>10192</v>
      </c>
      <c r="U2608" s="11" t="s">
        <v>9120</v>
      </c>
      <c r="W2608" s="11" t="s">
        <v>8181</v>
      </c>
      <c r="Y2608" s="11" t="s">
        <v>3873</v>
      </c>
      <c r="Z2608" s="13"/>
      <c r="AA2608" s="11" t="s">
        <v>215</v>
      </c>
      <c r="AB2608" s="13"/>
      <c r="AC2608" s="13"/>
      <c r="AD2608" s="11" t="s">
        <v>10196</v>
      </c>
      <c r="AF2608" s="13"/>
      <c r="AG2608" s="11" t="s">
        <v>152</v>
      </c>
      <c r="AH2608" s="11" t="s">
        <v>8184</v>
      </c>
      <c r="AJ2608" s="13"/>
      <c r="AK2608" s="13"/>
      <c r="AL2608" s="13"/>
      <c r="AM2608" s="13"/>
      <c r="AN2608" s="13"/>
      <c r="AO2608" s="13"/>
      <c r="AP2608" s="11" t="s">
        <v>10193</v>
      </c>
      <c r="AR2608" s="13"/>
      <c r="AS2608" s="13"/>
      <c r="AT2608" s="12" t="b">
        <v>1</v>
      </c>
      <c r="AU2608" s="13"/>
      <c r="AV2608" s="15">
        <v>45910.0</v>
      </c>
      <c r="AW2608" s="13"/>
      <c r="AX2608" s="14" t="s">
        <v>155</v>
      </c>
      <c r="AY2608" s="13"/>
      <c r="AZ2608" s="14">
        <v>912.0</v>
      </c>
      <c r="BA2608" s="13"/>
    </row>
    <row r="2609">
      <c r="A2609" s="11" t="s">
        <v>10198</v>
      </c>
      <c r="B2609" s="11">
        <v>8408.0</v>
      </c>
      <c r="C2609" s="12" t="b">
        <v>1</v>
      </c>
      <c r="D2609" s="12" t="b">
        <v>1</v>
      </c>
      <c r="E2609" s="12" t="b">
        <v>0</v>
      </c>
      <c r="F2609" s="12" t="b">
        <v>0</v>
      </c>
      <c r="G2609" s="12" t="b">
        <v>0</v>
      </c>
      <c r="H2609" s="12" t="b">
        <v>0</v>
      </c>
      <c r="I2609" s="13"/>
      <c r="J2609" s="14" t="s">
        <v>9143</v>
      </c>
      <c r="K2609" s="12" t="b">
        <v>0</v>
      </c>
      <c r="L2609" s="14" t="s">
        <v>8806</v>
      </c>
      <c r="M2609" s="11" t="s">
        <v>3870</v>
      </c>
      <c r="N2609" s="11" t="s">
        <v>10199</v>
      </c>
      <c r="O2609" s="11" t="s">
        <v>10195</v>
      </c>
      <c r="P2609" s="11" t="s">
        <v>8809</v>
      </c>
      <c r="Q2609" s="11" t="s">
        <v>162</v>
      </c>
      <c r="R2609" s="11" t="s">
        <v>10196</v>
      </c>
      <c r="S2609" s="11" t="s">
        <v>10197</v>
      </c>
      <c r="T2609" s="11" t="s">
        <v>10192</v>
      </c>
      <c r="U2609" s="11" t="s">
        <v>9120</v>
      </c>
      <c r="W2609" s="11" t="s">
        <v>8809</v>
      </c>
      <c r="Y2609" s="11" t="s">
        <v>3873</v>
      </c>
      <c r="Z2609" s="13"/>
      <c r="AA2609" s="11" t="s">
        <v>151</v>
      </c>
      <c r="AB2609" s="13"/>
      <c r="AC2609" s="13"/>
      <c r="AD2609" s="11" t="s">
        <v>10196</v>
      </c>
      <c r="AF2609" s="14">
        <v>1.0</v>
      </c>
      <c r="AG2609" s="11" t="s">
        <v>152</v>
      </c>
      <c r="AH2609" s="11" t="s">
        <v>8812</v>
      </c>
      <c r="AJ2609" s="13"/>
      <c r="AK2609" s="13"/>
      <c r="AL2609" s="13"/>
      <c r="AM2609" s="13"/>
      <c r="AN2609" s="13"/>
      <c r="AO2609" s="13"/>
      <c r="AP2609" s="11" t="s">
        <v>10198</v>
      </c>
      <c r="AR2609" s="13"/>
      <c r="AS2609" s="13"/>
      <c r="AT2609" s="12" t="b">
        <v>1</v>
      </c>
      <c r="AU2609" s="13"/>
      <c r="AV2609" s="15">
        <v>45910.0</v>
      </c>
      <c r="AW2609" s="13"/>
      <c r="AX2609" s="14" t="s">
        <v>155</v>
      </c>
      <c r="AY2609" s="13"/>
      <c r="AZ2609" s="14">
        <v>956.0</v>
      </c>
      <c r="BA2609" s="13"/>
    </row>
    <row r="2610">
      <c r="A2610" s="11" t="s">
        <v>10200</v>
      </c>
      <c r="B2610" s="11">
        <v>8409.0</v>
      </c>
      <c r="C2610" s="12" t="b">
        <v>1</v>
      </c>
      <c r="D2610" s="12" t="b">
        <v>1</v>
      </c>
      <c r="E2610" s="12" t="b">
        <v>0</v>
      </c>
      <c r="F2610" s="12" t="b">
        <v>0</v>
      </c>
      <c r="G2610" s="12" t="b">
        <v>0</v>
      </c>
      <c r="H2610" s="12" t="b">
        <v>0</v>
      </c>
      <c r="I2610" s="14" t="s">
        <v>9143</v>
      </c>
      <c r="J2610" s="14" t="s">
        <v>9143</v>
      </c>
      <c r="K2610" s="12" t="b">
        <v>0</v>
      </c>
      <c r="L2610" s="14" t="s">
        <v>9577</v>
      </c>
      <c r="M2610" s="11" t="s">
        <v>1214</v>
      </c>
      <c r="N2610" s="11" t="s">
        <v>10201</v>
      </c>
      <c r="O2610" s="11" t="s">
        <v>10202</v>
      </c>
      <c r="P2610" s="11" t="s">
        <v>9580</v>
      </c>
      <c r="Q2610" s="11" t="s">
        <v>384</v>
      </c>
      <c r="R2610" s="11" t="s">
        <v>10203</v>
      </c>
      <c r="S2610" s="11" t="s">
        <v>10204</v>
      </c>
      <c r="U2610" s="11" t="s">
        <v>4354</v>
      </c>
      <c r="W2610" s="11" t="s">
        <v>9580</v>
      </c>
      <c r="Y2610" s="11" t="s">
        <v>5743</v>
      </c>
      <c r="AA2610" s="11" t="s">
        <v>151</v>
      </c>
      <c r="AB2610" s="13"/>
      <c r="AC2610" s="13"/>
      <c r="AD2610" s="11" t="s">
        <v>10203</v>
      </c>
      <c r="AE2610" s="13"/>
      <c r="AF2610" s="13"/>
      <c r="AG2610" s="11" t="s">
        <v>152</v>
      </c>
      <c r="AH2610" s="11" t="s">
        <v>9584</v>
      </c>
      <c r="AJ2610" s="13"/>
      <c r="AK2610" s="13"/>
      <c r="AL2610" s="13"/>
      <c r="AM2610" s="13"/>
      <c r="AN2610" s="13"/>
      <c r="AO2610" s="13"/>
      <c r="AP2610" s="11" t="s">
        <v>10200</v>
      </c>
      <c r="AR2610" s="13"/>
      <c r="AS2610" s="11" t="s">
        <v>154</v>
      </c>
      <c r="AT2610" s="12" t="b">
        <v>1</v>
      </c>
      <c r="AU2610" s="13"/>
      <c r="AV2610" s="15">
        <v>45910.0</v>
      </c>
      <c r="AW2610" s="13"/>
      <c r="AX2610" s="14" t="s">
        <v>155</v>
      </c>
      <c r="AY2610" s="13"/>
      <c r="AZ2610" s="14">
        <v>989.0</v>
      </c>
      <c r="BA2610" s="13"/>
    </row>
    <row r="2611">
      <c r="A2611" s="11" t="s">
        <v>10205</v>
      </c>
      <c r="B2611" s="11">
        <v>8410.0</v>
      </c>
      <c r="C2611" s="12" t="b">
        <v>1</v>
      </c>
      <c r="D2611" s="12" t="b">
        <v>1</v>
      </c>
      <c r="E2611" s="12" t="b">
        <v>0</v>
      </c>
      <c r="F2611" s="12" t="b">
        <v>0</v>
      </c>
      <c r="G2611" s="12" t="b">
        <v>0</v>
      </c>
      <c r="H2611" s="12" t="b">
        <v>0</v>
      </c>
      <c r="I2611" s="14" t="s">
        <v>9143</v>
      </c>
      <c r="J2611" s="13"/>
      <c r="K2611" s="12" t="b">
        <v>0</v>
      </c>
      <c r="L2611" s="14" t="s">
        <v>9577</v>
      </c>
      <c r="M2611" s="11" t="s">
        <v>1214</v>
      </c>
      <c r="N2611" s="11" t="s">
        <v>10206</v>
      </c>
      <c r="O2611" s="11" t="s">
        <v>10207</v>
      </c>
      <c r="P2611" s="11" t="s">
        <v>9580</v>
      </c>
      <c r="Q2611" s="11" t="s">
        <v>384</v>
      </c>
      <c r="R2611" s="11" t="s">
        <v>10208</v>
      </c>
      <c r="S2611" s="11" t="s">
        <v>10209</v>
      </c>
      <c r="U2611" s="11" t="s">
        <v>4354</v>
      </c>
      <c r="W2611" s="11" t="s">
        <v>9580</v>
      </c>
      <c r="Y2611" s="11" t="s">
        <v>5743</v>
      </c>
      <c r="AA2611" s="11" t="s">
        <v>151</v>
      </c>
      <c r="AB2611" s="13"/>
      <c r="AC2611" s="13"/>
      <c r="AD2611" s="11" t="s">
        <v>10208</v>
      </c>
      <c r="AE2611" s="13"/>
      <c r="AF2611" s="13"/>
      <c r="AG2611" s="11" t="s">
        <v>152</v>
      </c>
      <c r="AH2611" s="11" t="s">
        <v>9584</v>
      </c>
      <c r="AJ2611" s="13"/>
      <c r="AK2611" s="13"/>
      <c r="AL2611" s="13"/>
      <c r="AM2611" s="13"/>
      <c r="AN2611" s="13"/>
      <c r="AO2611" s="13"/>
      <c r="AP2611" s="11" t="s">
        <v>10205</v>
      </c>
      <c r="AR2611" s="13"/>
      <c r="AS2611" s="11" t="s">
        <v>154</v>
      </c>
      <c r="AT2611" s="12" t="b">
        <v>1</v>
      </c>
      <c r="AU2611" s="13"/>
      <c r="AV2611" s="15">
        <v>45910.0</v>
      </c>
      <c r="AW2611" s="13"/>
      <c r="AX2611" s="14" t="s">
        <v>155</v>
      </c>
      <c r="AY2611" s="13"/>
      <c r="AZ2611" s="14">
        <v>1002.0</v>
      </c>
      <c r="BA2611" s="13"/>
    </row>
    <row r="2612">
      <c r="A2612" s="11" t="s">
        <v>10210</v>
      </c>
      <c r="B2612" s="11">
        <v>8412.0</v>
      </c>
      <c r="C2612" s="12" t="b">
        <v>1</v>
      </c>
      <c r="D2612" s="12" t="b">
        <v>0</v>
      </c>
      <c r="E2612" s="12" t="b">
        <v>0</v>
      </c>
      <c r="F2612" s="12" t="b">
        <v>0</v>
      </c>
      <c r="G2612" s="12" t="b">
        <v>0</v>
      </c>
      <c r="H2612" s="12" t="b">
        <v>0</v>
      </c>
      <c r="I2612" s="14" t="s">
        <v>9143</v>
      </c>
      <c r="J2612" s="13"/>
      <c r="K2612" s="12" t="b">
        <v>0</v>
      </c>
      <c r="L2612" s="14" t="s">
        <v>9658</v>
      </c>
      <c r="M2612" s="11" t="s">
        <v>1214</v>
      </c>
      <c r="N2612" s="11" t="s">
        <v>10211</v>
      </c>
      <c r="O2612" s="11" t="s">
        <v>9230</v>
      </c>
      <c r="P2612" s="11" t="s">
        <v>9660</v>
      </c>
      <c r="Q2612" s="11" t="s">
        <v>3705</v>
      </c>
      <c r="R2612" s="11" t="s">
        <v>5743</v>
      </c>
      <c r="S2612" s="11" t="s">
        <v>9231</v>
      </c>
      <c r="T2612" s="11" t="s">
        <v>10212</v>
      </c>
      <c r="U2612" s="11" t="s">
        <v>4354</v>
      </c>
      <c r="W2612" s="11" t="s">
        <v>9660</v>
      </c>
      <c r="Y2612" s="11" t="s">
        <v>5743</v>
      </c>
      <c r="AA2612" s="11" t="s">
        <v>215</v>
      </c>
      <c r="AB2612" s="13"/>
      <c r="AC2612" s="13"/>
      <c r="AD2612" s="11" t="s">
        <v>5743</v>
      </c>
      <c r="AF2612" s="13"/>
      <c r="AG2612" s="11" t="s">
        <v>152</v>
      </c>
      <c r="AH2612" s="11" t="s">
        <v>9662</v>
      </c>
      <c r="AJ2612" s="13"/>
      <c r="AK2612" s="13"/>
      <c r="AL2612" s="13"/>
      <c r="AM2612" s="13"/>
      <c r="AN2612" s="13"/>
      <c r="AO2612" s="13"/>
      <c r="AP2612" s="11" t="s">
        <v>10210</v>
      </c>
      <c r="AR2612" s="13"/>
      <c r="AS2612" s="13"/>
      <c r="AT2612" s="12" t="b">
        <v>1</v>
      </c>
      <c r="AU2612" s="13"/>
      <c r="AV2612" s="17">
        <v>45940.0</v>
      </c>
      <c r="AW2612" s="13"/>
      <c r="AX2612" s="14" t="s">
        <v>155</v>
      </c>
      <c r="AY2612" s="13"/>
      <c r="AZ2612" s="14">
        <v>1792.0</v>
      </c>
      <c r="BA2612" s="13"/>
    </row>
    <row r="2613">
      <c r="A2613" s="11" t="s">
        <v>10213</v>
      </c>
      <c r="B2613" s="11">
        <v>8413.0</v>
      </c>
      <c r="C2613" s="12" t="b">
        <v>1</v>
      </c>
      <c r="D2613" s="12" t="b">
        <v>1</v>
      </c>
      <c r="E2613" s="12" t="b">
        <v>0</v>
      </c>
      <c r="F2613" s="12" t="b">
        <v>0</v>
      </c>
      <c r="G2613" s="12" t="b">
        <v>0</v>
      </c>
      <c r="H2613" s="12" t="b">
        <v>0</v>
      </c>
      <c r="I2613" s="13"/>
      <c r="J2613" s="14" t="s">
        <v>9143</v>
      </c>
      <c r="K2613" s="12" t="b">
        <v>0</v>
      </c>
      <c r="L2613" s="14" t="s">
        <v>9699</v>
      </c>
      <c r="M2613" s="11" t="s">
        <v>8477</v>
      </c>
      <c r="N2613" s="11" t="s">
        <v>10214</v>
      </c>
      <c r="O2613" s="11" t="s">
        <v>8479</v>
      </c>
      <c r="P2613" s="11" t="s">
        <v>9701</v>
      </c>
      <c r="Q2613" s="11" t="s">
        <v>3705</v>
      </c>
      <c r="R2613" s="11" t="s">
        <v>8480</v>
      </c>
      <c r="S2613" s="11" t="s">
        <v>8481</v>
      </c>
      <c r="T2613" s="11" t="s">
        <v>10215</v>
      </c>
      <c r="U2613" s="11" t="s">
        <v>10186</v>
      </c>
      <c r="W2613" s="11" t="s">
        <v>9701</v>
      </c>
      <c r="AA2613" s="11" t="s">
        <v>151</v>
      </c>
      <c r="AB2613" s="13"/>
      <c r="AC2613" s="13"/>
      <c r="AD2613" s="11" t="s">
        <v>8480</v>
      </c>
      <c r="AE2613" s="13"/>
      <c r="AF2613" s="13"/>
      <c r="AG2613" s="11" t="s">
        <v>152</v>
      </c>
      <c r="AH2613" s="11" t="s">
        <v>9703</v>
      </c>
      <c r="AJ2613" s="13"/>
      <c r="AK2613" s="13"/>
      <c r="AL2613" s="13"/>
      <c r="AM2613" s="13"/>
      <c r="AN2613" s="13"/>
      <c r="AO2613" s="13"/>
      <c r="AP2613" s="11" t="s">
        <v>10213</v>
      </c>
      <c r="AR2613" s="13"/>
      <c r="AS2613" s="13"/>
      <c r="AT2613" s="12" t="b">
        <v>1</v>
      </c>
      <c r="AU2613" s="13"/>
      <c r="AV2613" s="14" t="s">
        <v>167</v>
      </c>
      <c r="AW2613" s="13"/>
      <c r="AX2613" s="14" t="s">
        <v>155</v>
      </c>
      <c r="AY2613" s="13"/>
      <c r="AZ2613" s="14">
        <v>7701.0</v>
      </c>
      <c r="BA2613" s="13"/>
    </row>
    <row r="2614">
      <c r="A2614" s="11" t="s">
        <v>10216</v>
      </c>
      <c r="B2614" s="11">
        <v>8415.0</v>
      </c>
      <c r="C2614" s="12" t="b">
        <v>1</v>
      </c>
      <c r="D2614" s="12" t="b">
        <v>1</v>
      </c>
      <c r="E2614" s="12" t="b">
        <v>0</v>
      </c>
      <c r="F2614" s="12" t="b">
        <v>0</v>
      </c>
      <c r="G2614" s="12" t="b">
        <v>0</v>
      </c>
      <c r="H2614" s="12" t="b">
        <v>0</v>
      </c>
      <c r="I2614" s="13"/>
      <c r="J2614" s="14" t="s">
        <v>9143</v>
      </c>
      <c r="K2614" s="12" t="b">
        <v>0</v>
      </c>
      <c r="L2614" s="14" t="s">
        <v>9016</v>
      </c>
      <c r="M2614" s="11" t="s">
        <v>3870</v>
      </c>
      <c r="N2614" s="11" t="s">
        <v>10217</v>
      </c>
      <c r="O2614" s="11" t="s">
        <v>8640</v>
      </c>
      <c r="P2614" s="11" t="s">
        <v>9018</v>
      </c>
      <c r="Q2614" s="11" t="s">
        <v>162</v>
      </c>
      <c r="R2614" s="11" t="s">
        <v>8641</v>
      </c>
      <c r="S2614" s="11" t="s">
        <v>8642</v>
      </c>
      <c r="T2614" s="11" t="s">
        <v>10218</v>
      </c>
      <c r="U2614" s="11" t="s">
        <v>9120</v>
      </c>
      <c r="W2614" s="11" t="s">
        <v>9018</v>
      </c>
      <c r="Y2614" s="11" t="s">
        <v>3873</v>
      </c>
      <c r="Z2614" s="13"/>
      <c r="AA2614" s="11" t="s">
        <v>151</v>
      </c>
      <c r="AB2614" s="13"/>
      <c r="AC2614" s="13"/>
      <c r="AD2614" s="11" t="s">
        <v>8641</v>
      </c>
      <c r="AE2614" s="13"/>
      <c r="AF2614" s="13"/>
      <c r="AG2614" s="11" t="s">
        <v>152</v>
      </c>
      <c r="AH2614" s="11" t="s">
        <v>9020</v>
      </c>
      <c r="AJ2614" s="13"/>
      <c r="AK2614" s="13"/>
      <c r="AL2614" s="13"/>
      <c r="AM2614" s="13"/>
      <c r="AN2614" s="13"/>
      <c r="AO2614" s="13"/>
      <c r="AP2614" s="11" t="s">
        <v>10216</v>
      </c>
      <c r="AR2614" s="13"/>
      <c r="AS2614" s="13"/>
      <c r="AT2614" s="12" t="b">
        <v>1</v>
      </c>
      <c r="AU2614" s="13"/>
      <c r="AV2614" s="15">
        <v>45910.0</v>
      </c>
      <c r="AW2614" s="13"/>
      <c r="AX2614" s="14" t="s">
        <v>155</v>
      </c>
      <c r="AY2614" s="13"/>
      <c r="AZ2614" s="14">
        <v>948.0</v>
      </c>
      <c r="BA2614" s="13"/>
    </row>
    <row r="2615">
      <c r="A2615" s="11" t="s">
        <v>10219</v>
      </c>
      <c r="B2615" s="11">
        <v>8416.0</v>
      </c>
      <c r="C2615" s="12" t="b">
        <v>1</v>
      </c>
      <c r="D2615" s="12" t="b">
        <v>0</v>
      </c>
      <c r="E2615" s="12" t="b">
        <v>0</v>
      </c>
      <c r="F2615" s="12" t="b">
        <v>0</v>
      </c>
      <c r="G2615" s="12" t="b">
        <v>0</v>
      </c>
      <c r="H2615" s="12" t="b">
        <v>0</v>
      </c>
      <c r="I2615" s="14" t="s">
        <v>9252</v>
      </c>
      <c r="J2615" s="14" t="s">
        <v>9143</v>
      </c>
      <c r="K2615" s="12" t="b">
        <v>0</v>
      </c>
      <c r="L2615" s="15">
        <v>45629.0</v>
      </c>
      <c r="M2615" s="11" t="s">
        <v>3870</v>
      </c>
      <c r="N2615" s="11" t="s">
        <v>10220</v>
      </c>
      <c r="O2615" s="11" t="s">
        <v>10189</v>
      </c>
      <c r="P2615" s="11" t="s">
        <v>10154</v>
      </c>
      <c r="Q2615" s="11" t="s">
        <v>162</v>
      </c>
      <c r="R2615" s="11" t="s">
        <v>10190</v>
      </c>
      <c r="S2615" s="11" t="s">
        <v>10191</v>
      </c>
      <c r="T2615" s="11" t="s">
        <v>10218</v>
      </c>
      <c r="U2615" s="11" t="s">
        <v>9120</v>
      </c>
      <c r="W2615" s="11" t="s">
        <v>10154</v>
      </c>
      <c r="Y2615" s="11" t="s">
        <v>3873</v>
      </c>
      <c r="Z2615" s="13"/>
      <c r="AA2615" s="11" t="s">
        <v>151</v>
      </c>
      <c r="AB2615" s="13"/>
      <c r="AC2615" s="13"/>
      <c r="AD2615" s="11" t="s">
        <v>10190</v>
      </c>
      <c r="AE2615" s="13"/>
      <c r="AF2615" s="13"/>
      <c r="AG2615" s="11" t="s">
        <v>152</v>
      </c>
      <c r="AH2615" s="11" t="s">
        <v>10157</v>
      </c>
      <c r="AJ2615" s="13"/>
      <c r="AK2615" s="13"/>
      <c r="AL2615" s="13"/>
      <c r="AM2615" s="13"/>
      <c r="AN2615" s="11" t="s">
        <v>154</v>
      </c>
      <c r="AO2615" s="13"/>
      <c r="AP2615" s="11" t="s">
        <v>10219</v>
      </c>
      <c r="AR2615" s="13"/>
      <c r="AS2615" s="13"/>
      <c r="AT2615" s="12" t="b">
        <v>1</v>
      </c>
      <c r="AU2615" s="13"/>
      <c r="AV2615" s="15">
        <v>45910.0</v>
      </c>
      <c r="AW2615" s="13"/>
      <c r="AX2615" s="14" t="s">
        <v>155</v>
      </c>
      <c r="AY2615" s="13"/>
      <c r="AZ2615" s="14">
        <v>1011.0</v>
      </c>
      <c r="BA2615" s="13"/>
    </row>
    <row r="2616">
      <c r="A2616" s="11" t="s">
        <v>10221</v>
      </c>
      <c r="B2616" s="11">
        <v>8418.0</v>
      </c>
      <c r="C2616" s="12" t="b">
        <v>1</v>
      </c>
      <c r="D2616" s="12" t="b">
        <v>1</v>
      </c>
      <c r="E2616" s="12" t="b">
        <v>0</v>
      </c>
      <c r="F2616" s="12" t="b">
        <v>0</v>
      </c>
      <c r="G2616" s="12" t="b">
        <v>0</v>
      </c>
      <c r="H2616" s="12" t="b">
        <v>0</v>
      </c>
      <c r="I2616" s="15">
        <v>45293.0</v>
      </c>
      <c r="J2616" s="13"/>
      <c r="K2616" s="12" t="b">
        <v>0</v>
      </c>
      <c r="L2616" s="15">
        <v>45475.0</v>
      </c>
      <c r="M2616" s="11" t="s">
        <v>5533</v>
      </c>
      <c r="N2616" s="11" t="s">
        <v>10222</v>
      </c>
      <c r="O2616" s="11" t="s">
        <v>9907</v>
      </c>
      <c r="P2616" s="11" t="s">
        <v>8181</v>
      </c>
      <c r="Q2616" s="11" t="s">
        <v>162</v>
      </c>
      <c r="R2616" s="11" t="s">
        <v>9908</v>
      </c>
      <c r="S2616" s="11" t="s">
        <v>9909</v>
      </c>
      <c r="T2616" s="11" t="s">
        <v>10223</v>
      </c>
      <c r="U2616" s="11" t="s">
        <v>9910</v>
      </c>
      <c r="W2616" s="11" t="s">
        <v>8181</v>
      </c>
      <c r="Y2616" s="11" t="s">
        <v>9908</v>
      </c>
      <c r="Z2616" s="13"/>
      <c r="AA2616" s="11" t="s">
        <v>151</v>
      </c>
      <c r="AB2616" s="13"/>
      <c r="AC2616" s="13"/>
      <c r="AD2616" s="11" t="s">
        <v>9908</v>
      </c>
      <c r="AE2616" s="13"/>
      <c r="AF2616" s="14">
        <v>1.0</v>
      </c>
      <c r="AG2616" s="11" t="s">
        <v>152</v>
      </c>
      <c r="AH2616" s="11" t="s">
        <v>8184</v>
      </c>
      <c r="AJ2616" s="13"/>
      <c r="AK2616" s="13"/>
      <c r="AL2616" s="13"/>
      <c r="AM2616" s="13"/>
      <c r="AN2616" s="13"/>
      <c r="AO2616" s="13"/>
      <c r="AP2616" s="11" t="s">
        <v>10221</v>
      </c>
      <c r="AR2616" s="13"/>
      <c r="AS2616" s="13"/>
      <c r="AT2616" s="12" t="b">
        <v>1</v>
      </c>
      <c r="AU2616" s="13"/>
      <c r="AV2616" s="14" t="s">
        <v>167</v>
      </c>
      <c r="AW2616" s="13"/>
      <c r="AX2616" s="14" t="s">
        <v>155</v>
      </c>
      <c r="AY2616" s="13"/>
      <c r="AZ2616" s="14">
        <v>7703.0</v>
      </c>
      <c r="BA2616" s="13"/>
    </row>
    <row r="2617">
      <c r="A2617" s="11" t="s">
        <v>10224</v>
      </c>
      <c r="B2617" s="11">
        <v>8419.0</v>
      </c>
      <c r="C2617" s="12" t="b">
        <v>1</v>
      </c>
      <c r="D2617" s="12" t="b">
        <v>1</v>
      </c>
      <c r="E2617" s="12" t="b">
        <v>0</v>
      </c>
      <c r="F2617" s="12" t="b">
        <v>0</v>
      </c>
      <c r="G2617" s="12" t="b">
        <v>0</v>
      </c>
      <c r="H2617" s="12" t="b">
        <v>0</v>
      </c>
      <c r="I2617" s="15">
        <v>45293.0</v>
      </c>
      <c r="J2617" s="13"/>
      <c r="K2617" s="12" t="b">
        <v>0</v>
      </c>
      <c r="L2617" s="14" t="s">
        <v>8806</v>
      </c>
      <c r="M2617" s="11" t="s">
        <v>5533</v>
      </c>
      <c r="N2617" s="11" t="s">
        <v>10225</v>
      </c>
      <c r="O2617" s="11" t="s">
        <v>9907</v>
      </c>
      <c r="P2617" s="11" t="s">
        <v>8809</v>
      </c>
      <c r="Q2617" s="11" t="s">
        <v>162</v>
      </c>
      <c r="R2617" s="11" t="s">
        <v>9908</v>
      </c>
      <c r="S2617" s="11" t="s">
        <v>9909</v>
      </c>
      <c r="T2617" s="11" t="s">
        <v>10223</v>
      </c>
      <c r="U2617" s="11" t="s">
        <v>9910</v>
      </c>
      <c r="W2617" s="11" t="s">
        <v>8809</v>
      </c>
      <c r="Y2617" s="11" t="s">
        <v>9908</v>
      </c>
      <c r="Z2617" s="13"/>
      <c r="AA2617" s="11" t="s">
        <v>151</v>
      </c>
      <c r="AB2617" s="13"/>
      <c r="AC2617" s="13"/>
      <c r="AD2617" s="11" t="s">
        <v>9908</v>
      </c>
      <c r="AE2617" s="13"/>
      <c r="AF2617" s="14">
        <v>1.0</v>
      </c>
      <c r="AG2617" s="11" t="s">
        <v>152</v>
      </c>
      <c r="AH2617" s="11" t="s">
        <v>8812</v>
      </c>
      <c r="AJ2617" s="13"/>
      <c r="AK2617" s="13"/>
      <c r="AL2617" s="13"/>
      <c r="AM2617" s="13"/>
      <c r="AN2617" s="13"/>
      <c r="AO2617" s="13"/>
      <c r="AP2617" s="11" t="s">
        <v>10224</v>
      </c>
      <c r="AR2617" s="13"/>
      <c r="AS2617" s="13"/>
      <c r="AT2617" s="12" t="b">
        <v>1</v>
      </c>
      <c r="AU2617" s="13"/>
      <c r="AV2617" s="14" t="s">
        <v>167</v>
      </c>
      <c r="AW2617" s="13"/>
      <c r="AX2617" s="14" t="s">
        <v>155</v>
      </c>
      <c r="AY2617" s="13"/>
      <c r="AZ2617" s="14">
        <v>7702.0</v>
      </c>
      <c r="BA2617" s="13"/>
    </row>
    <row r="2618">
      <c r="A2618" s="11" t="s">
        <v>10226</v>
      </c>
      <c r="B2618" s="11">
        <v>8454.0</v>
      </c>
      <c r="C2618" s="12" t="b">
        <v>0</v>
      </c>
      <c r="D2618" s="12" t="b">
        <v>0</v>
      </c>
      <c r="E2618" s="12" t="b">
        <v>0</v>
      </c>
      <c r="F2618" s="12" t="b">
        <v>0</v>
      </c>
      <c r="G2618" s="12" t="b">
        <v>0</v>
      </c>
      <c r="H2618" s="12" t="b">
        <v>0</v>
      </c>
      <c r="I2618" s="13"/>
      <c r="J2618" s="15">
        <v>45293.0</v>
      </c>
      <c r="K2618" s="12" t="b">
        <v>0</v>
      </c>
      <c r="L2618" s="14" t="s">
        <v>9016</v>
      </c>
      <c r="M2618" s="11" t="s">
        <v>3870</v>
      </c>
      <c r="N2618" s="11" t="s">
        <v>10227</v>
      </c>
      <c r="O2618" s="11" t="s">
        <v>10195</v>
      </c>
      <c r="P2618" s="11" t="s">
        <v>9018</v>
      </c>
      <c r="Q2618" s="11" t="s">
        <v>162</v>
      </c>
      <c r="R2618" s="11" t="s">
        <v>10196</v>
      </c>
      <c r="S2618" s="11" t="s">
        <v>10197</v>
      </c>
      <c r="T2618" s="11" t="s">
        <v>10228</v>
      </c>
      <c r="U2618" s="11" t="s">
        <v>9120</v>
      </c>
      <c r="W2618" s="11" t="s">
        <v>9018</v>
      </c>
      <c r="Y2618" s="11" t="s">
        <v>3873</v>
      </c>
      <c r="Z2618" s="13"/>
      <c r="AA2618" s="11" t="s">
        <v>215</v>
      </c>
      <c r="AB2618" s="13"/>
      <c r="AC2618" s="13"/>
      <c r="AD2618" s="11" t="s">
        <v>10196</v>
      </c>
      <c r="AF2618" s="13"/>
      <c r="AG2618" s="11" t="s">
        <v>152</v>
      </c>
      <c r="AH2618" s="11" t="s">
        <v>9020</v>
      </c>
      <c r="AJ2618" s="13"/>
      <c r="AK2618" s="13"/>
      <c r="AL2618" s="13"/>
      <c r="AM2618" s="13"/>
      <c r="AN2618" s="13"/>
      <c r="AO2618" s="13"/>
      <c r="AP2618" s="11" t="s">
        <v>10226</v>
      </c>
      <c r="AR2618" s="13"/>
      <c r="AS2618" s="13"/>
      <c r="AT2618" s="12" t="b">
        <v>1</v>
      </c>
      <c r="AU2618" s="13"/>
      <c r="AV2618" s="15">
        <v>45910.0</v>
      </c>
      <c r="AW2618" s="13"/>
      <c r="AX2618" s="14" t="s">
        <v>155</v>
      </c>
      <c r="AY2618" s="13"/>
      <c r="AZ2618" s="14">
        <v>946.0</v>
      </c>
      <c r="BA2618" s="13"/>
    </row>
    <row r="2619">
      <c r="A2619" s="11" t="s">
        <v>10229</v>
      </c>
      <c r="B2619" s="11">
        <v>8455.0</v>
      </c>
      <c r="C2619" s="12" t="b">
        <v>0</v>
      </c>
      <c r="D2619" s="12" t="b">
        <v>1</v>
      </c>
      <c r="E2619" s="12" t="b">
        <v>0</v>
      </c>
      <c r="F2619" s="12" t="b">
        <v>0</v>
      </c>
      <c r="G2619" s="12" t="b">
        <v>0</v>
      </c>
      <c r="H2619" s="12" t="b">
        <v>0</v>
      </c>
      <c r="I2619" s="14" t="s">
        <v>9252</v>
      </c>
      <c r="J2619" s="15">
        <v>45293.0</v>
      </c>
      <c r="K2619" s="12" t="b">
        <v>0</v>
      </c>
      <c r="L2619" s="15">
        <v>45446.0</v>
      </c>
      <c r="M2619" s="11" t="s">
        <v>3870</v>
      </c>
      <c r="N2619" s="11" t="s">
        <v>10230</v>
      </c>
      <c r="O2619" s="11" t="s">
        <v>10195</v>
      </c>
      <c r="P2619" s="11" t="s">
        <v>8976</v>
      </c>
      <c r="Q2619" s="11" t="s">
        <v>162</v>
      </c>
      <c r="R2619" s="11" t="s">
        <v>10196</v>
      </c>
      <c r="S2619" s="11" t="s">
        <v>10197</v>
      </c>
      <c r="T2619" s="11" t="s">
        <v>10231</v>
      </c>
      <c r="U2619" s="11" t="s">
        <v>9120</v>
      </c>
      <c r="W2619" s="11" t="s">
        <v>8976</v>
      </c>
      <c r="Y2619" s="11" t="s">
        <v>3873</v>
      </c>
      <c r="Z2619" s="13"/>
      <c r="AA2619" s="11" t="s">
        <v>151</v>
      </c>
      <c r="AB2619" s="13"/>
      <c r="AC2619" s="13"/>
      <c r="AD2619" s="11" t="s">
        <v>10196</v>
      </c>
      <c r="AF2619" s="14">
        <v>1.0</v>
      </c>
      <c r="AG2619" s="11" t="s">
        <v>152</v>
      </c>
      <c r="AH2619" s="11" t="s">
        <v>8978</v>
      </c>
      <c r="AJ2619" s="13"/>
      <c r="AK2619" s="13"/>
      <c r="AL2619" s="13"/>
      <c r="AM2619" s="13"/>
      <c r="AN2619" s="13"/>
      <c r="AO2619" s="13"/>
      <c r="AP2619" s="11" t="s">
        <v>10229</v>
      </c>
      <c r="AR2619" s="13"/>
      <c r="AS2619" s="13"/>
      <c r="AT2619" s="12" t="b">
        <v>1</v>
      </c>
      <c r="AU2619" s="13"/>
      <c r="AV2619" s="15">
        <v>45910.0</v>
      </c>
      <c r="AW2619" s="13"/>
      <c r="AX2619" s="14" t="s">
        <v>155</v>
      </c>
      <c r="AY2619" s="13"/>
      <c r="AZ2619" s="14">
        <v>962.0</v>
      </c>
      <c r="BA2619" s="13"/>
    </row>
    <row r="2620">
      <c r="A2620" s="11" t="s">
        <v>10232</v>
      </c>
      <c r="B2620" s="11">
        <v>8458.0</v>
      </c>
      <c r="C2620" s="12" t="b">
        <v>0</v>
      </c>
      <c r="D2620" s="12" t="b">
        <v>1</v>
      </c>
      <c r="E2620" s="12" t="b">
        <v>0</v>
      </c>
      <c r="F2620" s="12" t="b">
        <v>0</v>
      </c>
      <c r="G2620" s="12" t="b">
        <v>0</v>
      </c>
      <c r="H2620" s="12" t="b">
        <v>1</v>
      </c>
      <c r="I2620" s="13"/>
      <c r="J2620" s="13"/>
      <c r="K2620" s="12" t="b">
        <v>0</v>
      </c>
      <c r="L2620" s="15">
        <v>45415.0</v>
      </c>
      <c r="M2620" s="11" t="s">
        <v>9091</v>
      </c>
      <c r="N2620" s="11" t="s">
        <v>10233</v>
      </c>
      <c r="O2620" s="11" t="s">
        <v>10234</v>
      </c>
      <c r="P2620" s="11" t="s">
        <v>9073</v>
      </c>
      <c r="Q2620" s="11" t="s">
        <v>972</v>
      </c>
      <c r="R2620" s="11" t="s">
        <v>10235</v>
      </c>
      <c r="S2620" s="11" t="s">
        <v>10236</v>
      </c>
      <c r="U2620" s="11" t="s">
        <v>9096</v>
      </c>
      <c r="W2620" s="11" t="s">
        <v>9073</v>
      </c>
      <c r="X2620" s="11" t="s">
        <v>1606</v>
      </c>
      <c r="Y2620" s="11" t="s">
        <v>10235</v>
      </c>
      <c r="AA2620" s="11" t="s">
        <v>151</v>
      </c>
      <c r="AB2620" s="13"/>
      <c r="AC2620" s="13"/>
      <c r="AD2620" s="11" t="s">
        <v>10235</v>
      </c>
      <c r="AF2620" s="13"/>
      <c r="AG2620" s="11" t="s">
        <v>152</v>
      </c>
      <c r="AH2620" s="11" t="s">
        <v>9074</v>
      </c>
      <c r="AJ2620" s="11" t="s">
        <v>1606</v>
      </c>
      <c r="AK2620" s="13"/>
      <c r="AL2620" s="13"/>
      <c r="AM2620" s="13"/>
      <c r="AN2620" s="13"/>
      <c r="AO2620" s="13"/>
      <c r="AP2620" s="11" t="s">
        <v>10232</v>
      </c>
      <c r="AR2620" s="13"/>
      <c r="AS2620" s="13"/>
      <c r="AT2620" s="12" t="b">
        <v>1</v>
      </c>
      <c r="AU2620" s="13"/>
      <c r="AV2620" s="14" t="s">
        <v>167</v>
      </c>
      <c r="AW2620" s="13"/>
      <c r="AX2620" s="14" t="s">
        <v>155</v>
      </c>
      <c r="AY2620" s="13"/>
      <c r="AZ2620" s="14">
        <v>7705.0</v>
      </c>
      <c r="BA2620" s="13"/>
    </row>
    <row r="2621">
      <c r="A2621" s="11" t="s">
        <v>10237</v>
      </c>
      <c r="B2621" s="11">
        <v>8460.0</v>
      </c>
      <c r="C2621" s="12" t="b">
        <v>0</v>
      </c>
      <c r="D2621" s="12" t="b">
        <v>0</v>
      </c>
      <c r="E2621" s="12" t="b">
        <v>0</v>
      </c>
      <c r="F2621" s="12" t="b">
        <v>0</v>
      </c>
      <c r="G2621" s="12" t="b">
        <v>0</v>
      </c>
      <c r="H2621" s="12" t="b">
        <v>0</v>
      </c>
      <c r="I2621" s="13"/>
      <c r="J2621" s="15">
        <v>45324.0</v>
      </c>
      <c r="K2621" s="12" t="b">
        <v>0</v>
      </c>
      <c r="L2621" s="14" t="s">
        <v>8806</v>
      </c>
      <c r="M2621" s="11" t="s">
        <v>1432</v>
      </c>
      <c r="N2621" s="11" t="s">
        <v>10238</v>
      </c>
      <c r="O2621" s="11" t="s">
        <v>10239</v>
      </c>
      <c r="P2621" s="11" t="s">
        <v>8809</v>
      </c>
      <c r="Q2621" s="11" t="s">
        <v>162</v>
      </c>
      <c r="R2621" s="11" t="s">
        <v>10240</v>
      </c>
      <c r="S2621" s="11" t="s">
        <v>10241</v>
      </c>
      <c r="T2621" s="11" t="s">
        <v>10223</v>
      </c>
      <c r="U2621" s="11" t="s">
        <v>6347</v>
      </c>
      <c r="W2621" s="11" t="s">
        <v>8809</v>
      </c>
      <c r="Y2621" s="11" t="s">
        <v>6580</v>
      </c>
      <c r="Z2621" s="13"/>
      <c r="AA2621" s="11" t="s">
        <v>151</v>
      </c>
      <c r="AB2621" s="13"/>
      <c r="AC2621" s="13"/>
      <c r="AD2621" s="11" t="s">
        <v>10240</v>
      </c>
      <c r="AE2621" s="13"/>
      <c r="AF2621" s="14">
        <v>1.0</v>
      </c>
      <c r="AG2621" s="11" t="s">
        <v>152</v>
      </c>
      <c r="AH2621" s="11" t="s">
        <v>8812</v>
      </c>
      <c r="AJ2621" s="13"/>
      <c r="AK2621" s="13"/>
      <c r="AL2621" s="13"/>
      <c r="AM2621" s="13"/>
      <c r="AN2621" s="13"/>
      <c r="AO2621" s="13"/>
      <c r="AP2621" s="11" t="s">
        <v>10237</v>
      </c>
      <c r="AR2621" s="13"/>
      <c r="AS2621" s="13"/>
      <c r="AT2621" s="12" t="b">
        <v>1</v>
      </c>
      <c r="AU2621" s="13"/>
      <c r="AV2621" s="14" t="s">
        <v>167</v>
      </c>
      <c r="AW2621" s="13"/>
      <c r="AX2621" s="14" t="s">
        <v>155</v>
      </c>
      <c r="AY2621" s="13"/>
      <c r="AZ2621" s="14">
        <v>7711.0</v>
      </c>
      <c r="BA2621" s="13"/>
    </row>
    <row r="2622">
      <c r="A2622" s="11" t="s">
        <v>10242</v>
      </c>
      <c r="B2622" s="11">
        <v>8461.0</v>
      </c>
      <c r="C2622" s="12" t="b">
        <v>0</v>
      </c>
      <c r="D2622" s="12" t="b">
        <v>1</v>
      </c>
      <c r="E2622" s="12" t="b">
        <v>0</v>
      </c>
      <c r="F2622" s="12" t="b">
        <v>0</v>
      </c>
      <c r="G2622" s="12" t="b">
        <v>0</v>
      </c>
      <c r="H2622" s="12" t="b">
        <v>0</v>
      </c>
      <c r="I2622" s="15">
        <v>45415.0</v>
      </c>
      <c r="J2622" s="15">
        <v>45324.0</v>
      </c>
      <c r="K2622" s="12" t="b">
        <v>0</v>
      </c>
      <c r="L2622" s="14" t="s">
        <v>9169</v>
      </c>
      <c r="M2622" s="11" t="s">
        <v>1432</v>
      </c>
      <c r="N2622" s="11" t="s">
        <v>10243</v>
      </c>
      <c r="O2622" s="11" t="s">
        <v>10239</v>
      </c>
      <c r="P2622" s="11" t="s">
        <v>9432</v>
      </c>
      <c r="Q2622" s="11" t="s">
        <v>162</v>
      </c>
      <c r="R2622" s="11" t="s">
        <v>10240</v>
      </c>
      <c r="S2622" s="11" t="s">
        <v>10241</v>
      </c>
      <c r="T2622" s="11" t="s">
        <v>10223</v>
      </c>
      <c r="U2622" s="11" t="s">
        <v>6347</v>
      </c>
      <c r="W2622" s="11" t="s">
        <v>9432</v>
      </c>
      <c r="Y2622" s="11" t="s">
        <v>6580</v>
      </c>
      <c r="Z2622" s="13"/>
      <c r="AA2622" s="11" t="s">
        <v>151</v>
      </c>
      <c r="AB2622" s="13"/>
      <c r="AC2622" s="13"/>
      <c r="AD2622" s="11" t="s">
        <v>10240</v>
      </c>
      <c r="AE2622" s="13"/>
      <c r="AF2622" s="14">
        <v>1.0</v>
      </c>
      <c r="AG2622" s="11" t="s">
        <v>152</v>
      </c>
      <c r="AH2622" s="11" t="s">
        <v>9433</v>
      </c>
      <c r="AJ2622" s="13"/>
      <c r="AK2622" s="13"/>
      <c r="AL2622" s="13"/>
      <c r="AM2622" s="13"/>
      <c r="AN2622" s="13"/>
      <c r="AO2622" s="13"/>
      <c r="AP2622" s="11" t="s">
        <v>10242</v>
      </c>
      <c r="AR2622" s="13"/>
      <c r="AS2622" s="13"/>
      <c r="AT2622" s="12" t="b">
        <v>1</v>
      </c>
      <c r="AU2622" s="13"/>
      <c r="AV2622" s="14" t="s">
        <v>167</v>
      </c>
      <c r="AW2622" s="13"/>
      <c r="AX2622" s="14" t="s">
        <v>155</v>
      </c>
      <c r="AY2622" s="13"/>
      <c r="AZ2622" s="14">
        <v>7712.0</v>
      </c>
      <c r="BA2622" s="13"/>
    </row>
    <row r="2623">
      <c r="A2623" s="11" t="s">
        <v>10244</v>
      </c>
      <c r="B2623" s="11">
        <v>8462.0</v>
      </c>
      <c r="C2623" s="12" t="b">
        <v>0</v>
      </c>
      <c r="D2623" s="12" t="b">
        <v>0</v>
      </c>
      <c r="E2623" s="12" t="b">
        <v>0</v>
      </c>
      <c r="F2623" s="12" t="b">
        <v>0</v>
      </c>
      <c r="G2623" s="12" t="b">
        <v>0</v>
      </c>
      <c r="H2623" s="12" t="b">
        <v>0</v>
      </c>
      <c r="I2623" s="14" t="s">
        <v>9252</v>
      </c>
      <c r="J2623" s="15">
        <v>45324.0</v>
      </c>
      <c r="K2623" s="12" t="b">
        <v>0</v>
      </c>
      <c r="L2623" s="15">
        <v>45446.0</v>
      </c>
      <c r="M2623" s="11" t="s">
        <v>1432</v>
      </c>
      <c r="N2623" s="11" t="s">
        <v>10245</v>
      </c>
      <c r="O2623" s="11" t="s">
        <v>10246</v>
      </c>
      <c r="P2623" s="11" t="s">
        <v>8976</v>
      </c>
      <c r="Q2623" s="11" t="s">
        <v>162</v>
      </c>
      <c r="R2623" s="11" t="s">
        <v>10247</v>
      </c>
      <c r="S2623" s="11" t="s">
        <v>8787</v>
      </c>
      <c r="T2623" s="11" t="s">
        <v>10248</v>
      </c>
      <c r="U2623" s="11" t="s">
        <v>6347</v>
      </c>
      <c r="W2623" s="11" t="s">
        <v>8976</v>
      </c>
      <c r="Y2623" s="11" t="s">
        <v>6580</v>
      </c>
      <c r="Z2623" s="13"/>
      <c r="AA2623" s="11" t="s">
        <v>215</v>
      </c>
      <c r="AB2623" s="13"/>
      <c r="AC2623" s="13"/>
      <c r="AD2623" s="11" t="s">
        <v>10247</v>
      </c>
      <c r="AE2623" s="13"/>
      <c r="AF2623" s="14">
        <v>1.0</v>
      </c>
      <c r="AG2623" s="11" t="s">
        <v>152</v>
      </c>
      <c r="AH2623" s="11" t="s">
        <v>8978</v>
      </c>
      <c r="AJ2623" s="13"/>
      <c r="AK2623" s="13"/>
      <c r="AL2623" s="13"/>
      <c r="AM2623" s="13"/>
      <c r="AN2623" s="13"/>
      <c r="AO2623" s="13"/>
      <c r="AP2623" s="11" t="s">
        <v>10244</v>
      </c>
      <c r="AR2623" s="13"/>
      <c r="AS2623" s="13"/>
      <c r="AT2623" s="12" t="b">
        <v>1</v>
      </c>
      <c r="AU2623" s="13"/>
      <c r="AV2623" s="14" t="s">
        <v>167</v>
      </c>
      <c r="AW2623" s="13"/>
      <c r="AX2623" s="14" t="s">
        <v>155</v>
      </c>
      <c r="AY2623" s="13"/>
      <c r="AZ2623" s="14">
        <v>7713.0</v>
      </c>
      <c r="BA2623" s="13"/>
    </row>
    <row r="2624">
      <c r="A2624" s="11" t="s">
        <v>10249</v>
      </c>
      <c r="B2624" s="11">
        <v>8463.0</v>
      </c>
      <c r="C2624" s="12" t="b">
        <v>0</v>
      </c>
      <c r="D2624" s="12" t="b">
        <v>1</v>
      </c>
      <c r="E2624" s="12" t="b">
        <v>0</v>
      </c>
      <c r="F2624" s="12" t="b">
        <v>0</v>
      </c>
      <c r="G2624" s="12" t="b">
        <v>0</v>
      </c>
      <c r="H2624" s="12" t="b">
        <v>0</v>
      </c>
      <c r="I2624" s="15">
        <v>45415.0</v>
      </c>
      <c r="J2624" s="15">
        <v>45324.0</v>
      </c>
      <c r="K2624" s="12" t="b">
        <v>0</v>
      </c>
      <c r="L2624" s="14" t="s">
        <v>9169</v>
      </c>
      <c r="M2624" s="11" t="s">
        <v>3870</v>
      </c>
      <c r="N2624" s="11" t="s">
        <v>10250</v>
      </c>
      <c r="O2624" s="11" t="s">
        <v>10195</v>
      </c>
      <c r="P2624" s="11" t="s">
        <v>9432</v>
      </c>
      <c r="Q2624" s="11" t="s">
        <v>162</v>
      </c>
      <c r="R2624" s="11" t="s">
        <v>10196</v>
      </c>
      <c r="S2624" s="11" t="s">
        <v>10197</v>
      </c>
      <c r="T2624" s="11" t="s">
        <v>10248</v>
      </c>
      <c r="U2624" s="11" t="s">
        <v>9120</v>
      </c>
      <c r="W2624" s="11" t="s">
        <v>9432</v>
      </c>
      <c r="Y2624" s="11" t="s">
        <v>3873</v>
      </c>
      <c r="Z2624" s="13"/>
      <c r="AA2624" s="11" t="s">
        <v>151</v>
      </c>
      <c r="AB2624" s="13"/>
      <c r="AC2624" s="13"/>
      <c r="AD2624" s="11" t="s">
        <v>10196</v>
      </c>
      <c r="AF2624" s="14">
        <v>1.0</v>
      </c>
      <c r="AG2624" s="11" t="s">
        <v>152</v>
      </c>
      <c r="AH2624" s="11" t="s">
        <v>9433</v>
      </c>
      <c r="AJ2624" s="13"/>
      <c r="AK2624" s="13"/>
      <c r="AL2624" s="13"/>
      <c r="AM2624" s="13"/>
      <c r="AN2624" s="13"/>
      <c r="AO2624" s="13"/>
      <c r="AP2624" s="11" t="s">
        <v>10249</v>
      </c>
      <c r="AR2624" s="13"/>
      <c r="AS2624" s="11" t="s">
        <v>154</v>
      </c>
      <c r="AT2624" s="12" t="b">
        <v>1</v>
      </c>
      <c r="AU2624" s="13"/>
      <c r="AV2624" s="15">
        <v>45910.0</v>
      </c>
      <c r="AW2624" s="13"/>
      <c r="AX2624" s="14" t="s">
        <v>155</v>
      </c>
      <c r="AY2624" s="13"/>
      <c r="AZ2624" s="14">
        <v>980.0</v>
      </c>
      <c r="BA2624" s="13"/>
    </row>
    <row r="2625">
      <c r="A2625" s="11" t="s">
        <v>10251</v>
      </c>
      <c r="B2625" s="11">
        <v>8464.0</v>
      </c>
      <c r="C2625" s="12" t="b">
        <v>0</v>
      </c>
      <c r="D2625" s="12" t="b">
        <v>1</v>
      </c>
      <c r="E2625" s="12" t="b">
        <v>0</v>
      </c>
      <c r="F2625" s="12" t="b">
        <v>0</v>
      </c>
      <c r="G2625" s="12" t="b">
        <v>0</v>
      </c>
      <c r="H2625" s="12" t="b">
        <v>0</v>
      </c>
      <c r="I2625" s="13"/>
      <c r="J2625" s="15">
        <v>45324.0</v>
      </c>
      <c r="K2625" s="12" t="b">
        <v>0</v>
      </c>
      <c r="L2625" s="14" t="s">
        <v>10252</v>
      </c>
      <c r="M2625" s="11" t="s">
        <v>3001</v>
      </c>
      <c r="N2625" s="11" t="s">
        <v>10253</v>
      </c>
      <c r="O2625" s="11" t="s">
        <v>10254</v>
      </c>
      <c r="P2625" s="11" t="s">
        <v>10255</v>
      </c>
      <c r="Q2625" s="11" t="s">
        <v>384</v>
      </c>
      <c r="R2625" s="11" t="s">
        <v>10256</v>
      </c>
      <c r="S2625" s="11" t="s">
        <v>194</v>
      </c>
      <c r="T2625" s="13"/>
      <c r="U2625" s="11" t="s">
        <v>10113</v>
      </c>
      <c r="W2625" s="11" t="s">
        <v>10255</v>
      </c>
      <c r="Y2625" s="11" t="s">
        <v>3004</v>
      </c>
      <c r="Z2625" s="13"/>
      <c r="AA2625" s="11" t="s">
        <v>151</v>
      </c>
      <c r="AB2625" s="13"/>
      <c r="AC2625" s="13"/>
      <c r="AD2625" s="11" t="s">
        <v>10256</v>
      </c>
      <c r="AE2625" s="13"/>
      <c r="AF2625" s="13"/>
      <c r="AG2625" s="11" t="s">
        <v>152</v>
      </c>
      <c r="AH2625" s="11" t="s">
        <v>10257</v>
      </c>
      <c r="AJ2625" s="13"/>
      <c r="AK2625" s="13"/>
      <c r="AL2625" s="13"/>
      <c r="AM2625" s="13"/>
      <c r="AN2625" s="13"/>
      <c r="AO2625" s="13"/>
      <c r="AP2625" s="11" t="s">
        <v>10251</v>
      </c>
      <c r="AR2625" s="13"/>
      <c r="AS2625" s="11" t="s">
        <v>154</v>
      </c>
      <c r="AT2625" s="12" t="b">
        <v>1</v>
      </c>
      <c r="AU2625" s="13"/>
      <c r="AV2625" s="14" t="s">
        <v>167</v>
      </c>
      <c r="AW2625" s="13"/>
      <c r="AX2625" s="14" t="s">
        <v>155</v>
      </c>
      <c r="AY2625" s="13"/>
      <c r="AZ2625" s="14">
        <v>7718.0</v>
      </c>
      <c r="BA2625" s="13"/>
    </row>
    <row r="2626">
      <c r="A2626" s="11" t="s">
        <v>10258</v>
      </c>
      <c r="B2626" s="11">
        <v>8465.0</v>
      </c>
      <c r="C2626" s="12" t="b">
        <v>0</v>
      </c>
      <c r="D2626" s="12" t="b">
        <v>1</v>
      </c>
      <c r="E2626" s="12" t="b">
        <v>0</v>
      </c>
      <c r="F2626" s="12" t="b">
        <v>0</v>
      </c>
      <c r="G2626" s="12" t="b">
        <v>0</v>
      </c>
      <c r="H2626" s="12" t="b">
        <v>0</v>
      </c>
      <c r="I2626" s="13"/>
      <c r="J2626" s="15">
        <v>45324.0</v>
      </c>
      <c r="K2626" s="12" t="b">
        <v>0</v>
      </c>
      <c r="L2626" s="14" t="s">
        <v>10252</v>
      </c>
      <c r="M2626" s="11" t="s">
        <v>3001</v>
      </c>
      <c r="N2626" s="11" t="s">
        <v>10259</v>
      </c>
      <c r="O2626" s="11" t="s">
        <v>10260</v>
      </c>
      <c r="P2626" s="11" t="s">
        <v>10255</v>
      </c>
      <c r="Q2626" s="11" t="s">
        <v>384</v>
      </c>
      <c r="R2626" s="11" t="s">
        <v>10261</v>
      </c>
      <c r="S2626" s="11" t="s">
        <v>10262</v>
      </c>
      <c r="U2626" s="11" t="s">
        <v>10113</v>
      </c>
      <c r="W2626" s="11" t="s">
        <v>10255</v>
      </c>
      <c r="Y2626" s="11" t="s">
        <v>3004</v>
      </c>
      <c r="Z2626" s="13"/>
      <c r="AA2626" s="11" t="s">
        <v>151</v>
      </c>
      <c r="AB2626" s="13"/>
      <c r="AC2626" s="13"/>
      <c r="AD2626" s="11" t="s">
        <v>10261</v>
      </c>
      <c r="AF2626" s="13"/>
      <c r="AG2626" s="11" t="s">
        <v>152</v>
      </c>
      <c r="AH2626" s="11" t="s">
        <v>10257</v>
      </c>
      <c r="AJ2626" s="13"/>
      <c r="AK2626" s="13"/>
      <c r="AL2626" s="13"/>
      <c r="AM2626" s="13"/>
      <c r="AN2626" s="13"/>
      <c r="AO2626" s="13"/>
      <c r="AP2626" s="11" t="s">
        <v>10258</v>
      </c>
      <c r="AR2626" s="13"/>
      <c r="AS2626" s="11" t="s">
        <v>154</v>
      </c>
      <c r="AT2626" s="12" t="b">
        <v>1</v>
      </c>
      <c r="AU2626" s="13"/>
      <c r="AV2626" s="14" t="s">
        <v>167</v>
      </c>
      <c r="AW2626" s="13"/>
      <c r="AX2626" s="14" t="s">
        <v>155</v>
      </c>
      <c r="AY2626" s="13"/>
      <c r="AZ2626" s="14">
        <v>7706.0</v>
      </c>
      <c r="BA2626" s="13"/>
    </row>
    <row r="2627">
      <c r="A2627" s="11" t="s">
        <v>10263</v>
      </c>
      <c r="B2627" s="11">
        <v>8466.0</v>
      </c>
      <c r="C2627" s="12" t="b">
        <v>0</v>
      </c>
      <c r="D2627" s="12" t="b">
        <v>1</v>
      </c>
      <c r="E2627" s="12" t="b">
        <v>0</v>
      </c>
      <c r="F2627" s="12" t="b">
        <v>0</v>
      </c>
      <c r="G2627" s="12" t="b">
        <v>0</v>
      </c>
      <c r="H2627" s="12" t="b">
        <v>0</v>
      </c>
      <c r="I2627" s="13"/>
      <c r="J2627" s="15">
        <v>45324.0</v>
      </c>
      <c r="K2627" s="12" t="b">
        <v>0</v>
      </c>
      <c r="L2627" s="14" t="s">
        <v>10252</v>
      </c>
      <c r="M2627" s="11" t="s">
        <v>3001</v>
      </c>
      <c r="N2627" s="11" t="s">
        <v>10264</v>
      </c>
      <c r="O2627" s="11" t="s">
        <v>10265</v>
      </c>
      <c r="P2627" s="11" t="s">
        <v>10255</v>
      </c>
      <c r="Q2627" s="11" t="s">
        <v>384</v>
      </c>
      <c r="R2627" s="11" t="s">
        <v>10266</v>
      </c>
      <c r="S2627" s="11" t="s">
        <v>10267</v>
      </c>
      <c r="U2627" s="11" t="s">
        <v>10113</v>
      </c>
      <c r="W2627" s="11" t="s">
        <v>10255</v>
      </c>
      <c r="Y2627" s="11" t="s">
        <v>3004</v>
      </c>
      <c r="Z2627" s="13"/>
      <c r="AA2627" s="11" t="s">
        <v>151</v>
      </c>
      <c r="AB2627" s="13"/>
      <c r="AC2627" s="13"/>
      <c r="AD2627" s="11" t="s">
        <v>10266</v>
      </c>
      <c r="AE2627" s="13"/>
      <c r="AF2627" s="13"/>
      <c r="AG2627" s="11" t="s">
        <v>152</v>
      </c>
      <c r="AH2627" s="11" t="s">
        <v>10257</v>
      </c>
      <c r="AJ2627" s="13"/>
      <c r="AK2627" s="13"/>
      <c r="AL2627" s="13"/>
      <c r="AM2627" s="13"/>
      <c r="AN2627" s="13"/>
      <c r="AO2627" s="13"/>
      <c r="AP2627" s="11" t="s">
        <v>10263</v>
      </c>
      <c r="AR2627" s="13"/>
      <c r="AS2627" s="11" t="s">
        <v>154</v>
      </c>
      <c r="AT2627" s="12" t="b">
        <v>1</v>
      </c>
      <c r="AU2627" s="13"/>
      <c r="AV2627" s="14" t="s">
        <v>167</v>
      </c>
      <c r="AW2627" s="13"/>
      <c r="AX2627" s="14" t="s">
        <v>155</v>
      </c>
      <c r="AY2627" s="13"/>
      <c r="AZ2627" s="14">
        <v>7717.0</v>
      </c>
      <c r="BA2627" s="13"/>
    </row>
    <row r="2628">
      <c r="A2628" s="11" t="s">
        <v>10268</v>
      </c>
      <c r="B2628" s="11">
        <v>8467.0</v>
      </c>
      <c r="C2628" s="12" t="b">
        <v>0</v>
      </c>
      <c r="D2628" s="12" t="b">
        <v>1</v>
      </c>
      <c r="E2628" s="12" t="b">
        <v>0</v>
      </c>
      <c r="F2628" s="12" t="b">
        <v>0</v>
      </c>
      <c r="G2628" s="12" t="b">
        <v>0</v>
      </c>
      <c r="H2628" s="12" t="b">
        <v>0</v>
      </c>
      <c r="I2628" s="13"/>
      <c r="J2628" s="15">
        <v>45324.0</v>
      </c>
      <c r="K2628" s="12" t="b">
        <v>0</v>
      </c>
      <c r="L2628" s="14" t="s">
        <v>10252</v>
      </c>
      <c r="M2628" s="11" t="s">
        <v>3001</v>
      </c>
      <c r="N2628" s="11" t="s">
        <v>10269</v>
      </c>
      <c r="O2628" s="11" t="s">
        <v>10270</v>
      </c>
      <c r="P2628" s="11" t="s">
        <v>10255</v>
      </c>
      <c r="Q2628" s="11" t="s">
        <v>384</v>
      </c>
      <c r="R2628" s="11" t="s">
        <v>10271</v>
      </c>
      <c r="S2628" s="11" t="s">
        <v>10262</v>
      </c>
      <c r="U2628" s="11" t="s">
        <v>10113</v>
      </c>
      <c r="W2628" s="11" t="s">
        <v>10255</v>
      </c>
      <c r="Y2628" s="11" t="s">
        <v>3004</v>
      </c>
      <c r="Z2628" s="13"/>
      <c r="AA2628" s="11" t="s">
        <v>151</v>
      </c>
      <c r="AB2628" s="13"/>
      <c r="AC2628" s="13"/>
      <c r="AD2628" s="11" t="s">
        <v>10271</v>
      </c>
      <c r="AE2628" s="13"/>
      <c r="AF2628" s="13"/>
      <c r="AG2628" s="11" t="s">
        <v>152</v>
      </c>
      <c r="AH2628" s="11" t="s">
        <v>10257</v>
      </c>
      <c r="AJ2628" s="13"/>
      <c r="AK2628" s="13"/>
      <c r="AL2628" s="13"/>
      <c r="AM2628" s="13"/>
      <c r="AN2628" s="13"/>
      <c r="AO2628" s="13"/>
      <c r="AP2628" s="11" t="s">
        <v>10268</v>
      </c>
      <c r="AR2628" s="13"/>
      <c r="AS2628" s="11" t="s">
        <v>154</v>
      </c>
      <c r="AT2628" s="12" t="b">
        <v>1</v>
      </c>
      <c r="AU2628" s="13"/>
      <c r="AV2628" s="14" t="s">
        <v>167</v>
      </c>
      <c r="AW2628" s="13"/>
      <c r="AX2628" s="14" t="s">
        <v>155</v>
      </c>
      <c r="AY2628" s="13"/>
      <c r="AZ2628" s="14">
        <v>7704.0</v>
      </c>
      <c r="BA2628" s="13"/>
    </row>
    <row r="2629">
      <c r="A2629" s="11" t="s">
        <v>10272</v>
      </c>
      <c r="B2629" s="11">
        <v>8468.0</v>
      </c>
      <c r="C2629" s="12" t="b">
        <v>0</v>
      </c>
      <c r="D2629" s="12" t="b">
        <v>1</v>
      </c>
      <c r="E2629" s="12" t="b">
        <v>0</v>
      </c>
      <c r="F2629" s="12" t="b">
        <v>0</v>
      </c>
      <c r="G2629" s="12" t="b">
        <v>0</v>
      </c>
      <c r="H2629" s="12" t="b">
        <v>0</v>
      </c>
      <c r="I2629" s="13"/>
      <c r="J2629" s="15">
        <v>45324.0</v>
      </c>
      <c r="K2629" s="12" t="b">
        <v>0</v>
      </c>
      <c r="L2629" s="14" t="s">
        <v>10252</v>
      </c>
      <c r="M2629" s="11" t="s">
        <v>3001</v>
      </c>
      <c r="N2629" s="11" t="s">
        <v>10273</v>
      </c>
      <c r="O2629" s="11" t="s">
        <v>10110</v>
      </c>
      <c r="P2629" s="11" t="s">
        <v>10255</v>
      </c>
      <c r="Q2629" s="11" t="s">
        <v>384</v>
      </c>
      <c r="R2629" s="11" t="s">
        <v>10111</v>
      </c>
      <c r="S2629" s="11" t="s">
        <v>10112</v>
      </c>
      <c r="U2629" s="11" t="s">
        <v>10113</v>
      </c>
      <c r="W2629" s="11" t="s">
        <v>10255</v>
      </c>
      <c r="Y2629" s="11" t="s">
        <v>3004</v>
      </c>
      <c r="Z2629" s="13"/>
      <c r="AA2629" s="11" t="s">
        <v>151</v>
      </c>
      <c r="AB2629" s="13"/>
      <c r="AC2629" s="13"/>
      <c r="AD2629" s="11" t="s">
        <v>10111</v>
      </c>
      <c r="AF2629" s="13"/>
      <c r="AG2629" s="11" t="s">
        <v>152</v>
      </c>
      <c r="AH2629" s="11" t="s">
        <v>10257</v>
      </c>
      <c r="AJ2629" s="13"/>
      <c r="AK2629" s="13"/>
      <c r="AL2629" s="13"/>
      <c r="AM2629" s="13"/>
      <c r="AN2629" s="13"/>
      <c r="AO2629" s="13"/>
      <c r="AP2629" s="11" t="s">
        <v>10272</v>
      </c>
      <c r="AR2629" s="13"/>
      <c r="AS2629" s="13"/>
      <c r="AT2629" s="12" t="b">
        <v>1</v>
      </c>
      <c r="AU2629" s="13"/>
      <c r="AV2629" s="14" t="s">
        <v>167</v>
      </c>
      <c r="AW2629" s="13"/>
      <c r="AX2629" s="14" t="s">
        <v>155</v>
      </c>
      <c r="AY2629" s="13"/>
      <c r="AZ2629" s="14">
        <v>7720.0</v>
      </c>
      <c r="BA2629" s="13"/>
    </row>
    <row r="2630">
      <c r="A2630" s="11" t="s">
        <v>10274</v>
      </c>
      <c r="B2630" s="11">
        <v>8469.0</v>
      </c>
      <c r="C2630" s="12" t="b">
        <v>0</v>
      </c>
      <c r="D2630" s="12" t="b">
        <v>1</v>
      </c>
      <c r="E2630" s="12" t="b">
        <v>0</v>
      </c>
      <c r="F2630" s="12" t="b">
        <v>0</v>
      </c>
      <c r="G2630" s="12" t="b">
        <v>0</v>
      </c>
      <c r="H2630" s="12" t="b">
        <v>0</v>
      </c>
      <c r="I2630" s="13"/>
      <c r="J2630" s="15">
        <v>45324.0</v>
      </c>
      <c r="K2630" s="12" t="b">
        <v>0</v>
      </c>
      <c r="L2630" s="14" t="s">
        <v>10252</v>
      </c>
      <c r="M2630" s="11" t="s">
        <v>3001</v>
      </c>
      <c r="N2630" s="11" t="s">
        <v>10275</v>
      </c>
      <c r="O2630" s="11" t="s">
        <v>10276</v>
      </c>
      <c r="P2630" s="11" t="s">
        <v>10255</v>
      </c>
      <c r="Q2630" s="11" t="s">
        <v>384</v>
      </c>
      <c r="R2630" s="11" t="s">
        <v>10277</v>
      </c>
      <c r="S2630" s="11" t="s">
        <v>10278</v>
      </c>
      <c r="U2630" s="11" t="s">
        <v>10113</v>
      </c>
      <c r="W2630" s="11" t="s">
        <v>10255</v>
      </c>
      <c r="Y2630" s="11" t="s">
        <v>3004</v>
      </c>
      <c r="Z2630" s="13"/>
      <c r="AA2630" s="11" t="s">
        <v>151</v>
      </c>
      <c r="AB2630" s="13"/>
      <c r="AC2630" s="13"/>
      <c r="AD2630" s="11" t="s">
        <v>10277</v>
      </c>
      <c r="AE2630" s="13"/>
      <c r="AF2630" s="13"/>
      <c r="AG2630" s="11" t="s">
        <v>152</v>
      </c>
      <c r="AH2630" s="11" t="s">
        <v>10257</v>
      </c>
      <c r="AJ2630" s="13"/>
      <c r="AK2630" s="13"/>
      <c r="AL2630" s="13"/>
      <c r="AM2630" s="13"/>
      <c r="AN2630" s="13"/>
      <c r="AO2630" s="13"/>
      <c r="AP2630" s="11" t="s">
        <v>10274</v>
      </c>
      <c r="AR2630" s="13"/>
      <c r="AS2630" s="11" t="s">
        <v>154</v>
      </c>
      <c r="AT2630" s="12" t="b">
        <v>1</v>
      </c>
      <c r="AU2630" s="13"/>
      <c r="AV2630" s="14" t="s">
        <v>167</v>
      </c>
      <c r="AW2630" s="13"/>
      <c r="AX2630" s="14" t="s">
        <v>155</v>
      </c>
      <c r="AY2630" s="13"/>
      <c r="AZ2630" s="14">
        <v>7710.0</v>
      </c>
      <c r="BA2630" s="13"/>
    </row>
    <row r="2631">
      <c r="A2631" s="11" t="s">
        <v>10279</v>
      </c>
      <c r="B2631" s="11">
        <v>8470.0</v>
      </c>
      <c r="C2631" s="12" t="b">
        <v>0</v>
      </c>
      <c r="D2631" s="12" t="b">
        <v>1</v>
      </c>
      <c r="E2631" s="12" t="b">
        <v>0</v>
      </c>
      <c r="F2631" s="12" t="b">
        <v>0</v>
      </c>
      <c r="G2631" s="12" t="b">
        <v>0</v>
      </c>
      <c r="H2631" s="12" t="b">
        <v>0</v>
      </c>
      <c r="I2631" s="13"/>
      <c r="J2631" s="15">
        <v>45324.0</v>
      </c>
      <c r="K2631" s="12" t="b">
        <v>0</v>
      </c>
      <c r="L2631" s="14" t="s">
        <v>10252</v>
      </c>
      <c r="M2631" s="11" t="s">
        <v>3001</v>
      </c>
      <c r="N2631" s="11" t="s">
        <v>10280</v>
      </c>
      <c r="O2631" s="11" t="s">
        <v>10281</v>
      </c>
      <c r="P2631" s="11" t="s">
        <v>10255</v>
      </c>
      <c r="Q2631" s="11" t="s">
        <v>384</v>
      </c>
      <c r="R2631" s="11" t="s">
        <v>10282</v>
      </c>
      <c r="T2631" s="13"/>
      <c r="U2631" s="11" t="s">
        <v>10113</v>
      </c>
      <c r="W2631" s="11" t="s">
        <v>10255</v>
      </c>
      <c r="Y2631" s="11" t="s">
        <v>3004</v>
      </c>
      <c r="Z2631" s="13"/>
      <c r="AA2631" s="11" t="s">
        <v>151</v>
      </c>
      <c r="AB2631" s="13"/>
      <c r="AC2631" s="13"/>
      <c r="AD2631" s="11" t="s">
        <v>10282</v>
      </c>
      <c r="AF2631" s="13"/>
      <c r="AG2631" s="11" t="s">
        <v>152</v>
      </c>
      <c r="AH2631" s="11" t="s">
        <v>10257</v>
      </c>
      <c r="AJ2631" s="13"/>
      <c r="AK2631" s="13"/>
      <c r="AL2631" s="13"/>
      <c r="AM2631" s="13"/>
      <c r="AN2631" s="13"/>
      <c r="AO2631" s="13"/>
      <c r="AP2631" s="11" t="s">
        <v>10279</v>
      </c>
      <c r="AR2631" s="13"/>
      <c r="AS2631" s="13"/>
      <c r="AT2631" s="12" t="b">
        <v>1</v>
      </c>
      <c r="AU2631" s="13"/>
      <c r="AV2631" s="14" t="s">
        <v>167</v>
      </c>
      <c r="AW2631" s="13"/>
      <c r="AX2631" s="14" t="s">
        <v>155</v>
      </c>
      <c r="AY2631" s="13"/>
      <c r="AZ2631" s="14">
        <v>7715.0</v>
      </c>
      <c r="BA2631" s="13"/>
    </row>
    <row r="2632">
      <c r="A2632" s="11" t="s">
        <v>10283</v>
      </c>
      <c r="B2632" s="11">
        <v>8471.0</v>
      </c>
      <c r="C2632" s="12" t="b">
        <v>0</v>
      </c>
      <c r="D2632" s="12" t="b">
        <v>1</v>
      </c>
      <c r="E2632" s="12" t="b">
        <v>0</v>
      </c>
      <c r="F2632" s="12" t="b">
        <v>0</v>
      </c>
      <c r="G2632" s="12" t="b">
        <v>0</v>
      </c>
      <c r="H2632" s="12" t="b">
        <v>0</v>
      </c>
      <c r="I2632" s="13"/>
      <c r="J2632" s="15">
        <v>45324.0</v>
      </c>
      <c r="K2632" s="12" t="b">
        <v>0</v>
      </c>
      <c r="L2632" s="14" t="s">
        <v>10252</v>
      </c>
      <c r="M2632" s="11" t="s">
        <v>3001</v>
      </c>
      <c r="N2632" s="11" t="s">
        <v>10284</v>
      </c>
      <c r="O2632" s="11" t="s">
        <v>10285</v>
      </c>
      <c r="P2632" s="11" t="s">
        <v>10255</v>
      </c>
      <c r="Q2632" s="11" t="s">
        <v>384</v>
      </c>
      <c r="R2632" s="11" t="s">
        <v>10286</v>
      </c>
      <c r="T2632" s="13"/>
      <c r="U2632" s="11" t="s">
        <v>10113</v>
      </c>
      <c r="W2632" s="11" t="s">
        <v>10255</v>
      </c>
      <c r="Y2632" s="11" t="s">
        <v>3004</v>
      </c>
      <c r="Z2632" s="13"/>
      <c r="AA2632" s="11" t="s">
        <v>151</v>
      </c>
      <c r="AB2632" s="13"/>
      <c r="AC2632" s="13"/>
      <c r="AD2632" s="11" t="s">
        <v>10286</v>
      </c>
      <c r="AF2632" s="13"/>
      <c r="AG2632" s="11" t="s">
        <v>152</v>
      </c>
      <c r="AH2632" s="11" t="s">
        <v>10257</v>
      </c>
      <c r="AJ2632" s="13"/>
      <c r="AK2632" s="13"/>
      <c r="AL2632" s="13"/>
      <c r="AM2632" s="13"/>
      <c r="AN2632" s="13"/>
      <c r="AO2632" s="13"/>
      <c r="AP2632" s="11" t="s">
        <v>10283</v>
      </c>
      <c r="AR2632" s="13"/>
      <c r="AS2632" s="11" t="s">
        <v>154</v>
      </c>
      <c r="AT2632" s="12" t="b">
        <v>1</v>
      </c>
      <c r="AU2632" s="13"/>
      <c r="AV2632" s="14" t="s">
        <v>167</v>
      </c>
      <c r="AW2632" s="13"/>
      <c r="AX2632" s="14" t="s">
        <v>155</v>
      </c>
      <c r="AY2632" s="13"/>
      <c r="AZ2632" s="14">
        <v>7716.0</v>
      </c>
      <c r="BA2632" s="13"/>
    </row>
    <row r="2633">
      <c r="A2633" s="11" t="s">
        <v>10287</v>
      </c>
      <c r="B2633" s="11">
        <v>8472.0</v>
      </c>
      <c r="C2633" s="12" t="b">
        <v>0</v>
      </c>
      <c r="D2633" s="12" t="b">
        <v>0</v>
      </c>
      <c r="E2633" s="12" t="b">
        <v>0</v>
      </c>
      <c r="F2633" s="12" t="b">
        <v>0</v>
      </c>
      <c r="G2633" s="12" t="b">
        <v>0</v>
      </c>
      <c r="H2633" s="12" t="b">
        <v>0</v>
      </c>
      <c r="I2633" s="13"/>
      <c r="J2633" s="15">
        <v>45324.0</v>
      </c>
      <c r="K2633" s="12" t="b">
        <v>0</v>
      </c>
      <c r="L2633" s="14" t="s">
        <v>10252</v>
      </c>
      <c r="M2633" s="11" t="s">
        <v>3001</v>
      </c>
      <c r="N2633" s="11" t="s">
        <v>10288</v>
      </c>
      <c r="O2633" s="11" t="s">
        <v>3003</v>
      </c>
      <c r="P2633" s="11" t="s">
        <v>10255</v>
      </c>
      <c r="Q2633" s="11" t="s">
        <v>384</v>
      </c>
      <c r="R2633" s="11" t="s">
        <v>3004</v>
      </c>
      <c r="S2633" s="11" t="s">
        <v>3005</v>
      </c>
      <c r="U2633" s="11" t="s">
        <v>10113</v>
      </c>
      <c r="W2633" s="11" t="s">
        <v>10255</v>
      </c>
      <c r="Y2633" s="11" t="s">
        <v>3004</v>
      </c>
      <c r="Z2633" s="13"/>
      <c r="AA2633" s="11" t="s">
        <v>151</v>
      </c>
      <c r="AB2633" s="13"/>
      <c r="AC2633" s="13"/>
      <c r="AD2633" s="11" t="s">
        <v>3004</v>
      </c>
      <c r="AE2633" s="13"/>
      <c r="AF2633" s="13"/>
      <c r="AG2633" s="11" t="s">
        <v>152</v>
      </c>
      <c r="AH2633" s="11" t="s">
        <v>10257</v>
      </c>
      <c r="AJ2633" s="13"/>
      <c r="AK2633" s="13"/>
      <c r="AL2633" s="13"/>
      <c r="AM2633" s="13"/>
      <c r="AN2633" s="13"/>
      <c r="AO2633" s="13"/>
      <c r="AP2633" s="11" t="s">
        <v>10287</v>
      </c>
      <c r="AR2633" s="13"/>
      <c r="AS2633" s="13"/>
      <c r="AT2633" s="12" t="b">
        <v>1</v>
      </c>
      <c r="AU2633" s="13"/>
      <c r="AV2633" s="14" t="s">
        <v>167</v>
      </c>
      <c r="AW2633" s="13"/>
      <c r="AX2633" s="14" t="s">
        <v>155</v>
      </c>
      <c r="AY2633" s="13"/>
      <c r="AZ2633" s="14">
        <v>7721.0</v>
      </c>
      <c r="BA2633" s="13"/>
    </row>
    <row r="2634">
      <c r="A2634" s="11" t="s">
        <v>10289</v>
      </c>
      <c r="B2634" s="11">
        <v>8473.0</v>
      </c>
      <c r="C2634" s="12" t="b">
        <v>0</v>
      </c>
      <c r="D2634" s="12" t="b">
        <v>0</v>
      </c>
      <c r="E2634" s="12" t="b">
        <v>0</v>
      </c>
      <c r="F2634" s="12" t="b">
        <v>0</v>
      </c>
      <c r="G2634" s="12" t="b">
        <v>0</v>
      </c>
      <c r="H2634" s="12" t="b">
        <v>0</v>
      </c>
      <c r="I2634" s="15">
        <v>45324.0</v>
      </c>
      <c r="J2634" s="13"/>
      <c r="K2634" s="12" t="b">
        <v>0</v>
      </c>
      <c r="L2634" s="14" t="s">
        <v>10252</v>
      </c>
      <c r="M2634" s="11" t="s">
        <v>3001</v>
      </c>
      <c r="N2634" s="11" t="s">
        <v>10290</v>
      </c>
      <c r="O2634" s="11" t="s">
        <v>10291</v>
      </c>
      <c r="P2634" s="11" t="s">
        <v>10255</v>
      </c>
      <c r="Q2634" s="11" t="s">
        <v>384</v>
      </c>
      <c r="R2634" s="11" t="s">
        <v>10292</v>
      </c>
      <c r="S2634" s="11" t="s">
        <v>194</v>
      </c>
      <c r="T2634" s="13"/>
      <c r="U2634" s="11" t="s">
        <v>10113</v>
      </c>
      <c r="W2634" s="11" t="s">
        <v>10255</v>
      </c>
      <c r="Y2634" s="11" t="s">
        <v>3004</v>
      </c>
      <c r="Z2634" s="13"/>
      <c r="AA2634" s="11" t="s">
        <v>151</v>
      </c>
      <c r="AB2634" s="13"/>
      <c r="AC2634" s="13"/>
      <c r="AD2634" s="11" t="s">
        <v>10292</v>
      </c>
      <c r="AE2634" s="13"/>
      <c r="AF2634" s="13"/>
      <c r="AG2634" s="11" t="s">
        <v>152</v>
      </c>
      <c r="AH2634" s="11" t="s">
        <v>10257</v>
      </c>
      <c r="AJ2634" s="13"/>
      <c r="AK2634" s="13"/>
      <c r="AL2634" s="13"/>
      <c r="AM2634" s="13"/>
      <c r="AN2634" s="13"/>
      <c r="AO2634" s="13"/>
      <c r="AP2634" s="11" t="s">
        <v>10289</v>
      </c>
      <c r="AR2634" s="13"/>
      <c r="AS2634" s="13"/>
      <c r="AT2634" s="12" t="b">
        <v>1</v>
      </c>
      <c r="AU2634" s="13"/>
      <c r="AV2634" s="14" t="s">
        <v>167</v>
      </c>
      <c r="AW2634" s="13"/>
      <c r="AX2634" s="14" t="s">
        <v>155</v>
      </c>
      <c r="AY2634" s="13"/>
      <c r="AZ2634" s="14">
        <v>7719.0</v>
      </c>
      <c r="BA2634" s="13"/>
    </row>
    <row r="2635">
      <c r="A2635" s="11" t="s">
        <v>10293</v>
      </c>
      <c r="B2635" s="11">
        <v>8474.0</v>
      </c>
      <c r="C2635" s="12" t="b">
        <v>0</v>
      </c>
      <c r="D2635" s="12" t="b">
        <v>0</v>
      </c>
      <c r="E2635" s="12" t="b">
        <v>0</v>
      </c>
      <c r="F2635" s="12" t="b">
        <v>0</v>
      </c>
      <c r="G2635" s="12" t="b">
        <v>0</v>
      </c>
      <c r="H2635" s="12" t="b">
        <v>0</v>
      </c>
      <c r="I2635" s="13"/>
      <c r="J2635" s="15">
        <v>45324.0</v>
      </c>
      <c r="K2635" s="12" t="b">
        <v>0</v>
      </c>
      <c r="L2635" s="14" t="s">
        <v>10252</v>
      </c>
      <c r="M2635" s="11" t="s">
        <v>3001</v>
      </c>
      <c r="N2635" s="11" t="s">
        <v>10294</v>
      </c>
      <c r="O2635" s="11" t="s">
        <v>10295</v>
      </c>
      <c r="P2635" s="11" t="s">
        <v>10255</v>
      </c>
      <c r="Q2635" s="11" t="s">
        <v>384</v>
      </c>
      <c r="R2635" s="11" t="s">
        <v>10296</v>
      </c>
      <c r="S2635" s="11" t="s">
        <v>9561</v>
      </c>
      <c r="U2635" s="11" t="s">
        <v>10113</v>
      </c>
      <c r="W2635" s="11" t="s">
        <v>10255</v>
      </c>
      <c r="Y2635" s="11" t="s">
        <v>3004</v>
      </c>
      <c r="Z2635" s="13"/>
      <c r="AA2635" s="11" t="s">
        <v>151</v>
      </c>
      <c r="AB2635" s="13"/>
      <c r="AC2635" s="13"/>
      <c r="AD2635" s="11" t="s">
        <v>10296</v>
      </c>
      <c r="AE2635" s="13"/>
      <c r="AF2635" s="13"/>
      <c r="AG2635" s="11" t="s">
        <v>152</v>
      </c>
      <c r="AH2635" s="11" t="s">
        <v>10257</v>
      </c>
      <c r="AJ2635" s="13"/>
      <c r="AK2635" s="13"/>
      <c r="AL2635" s="13"/>
      <c r="AM2635" s="13"/>
      <c r="AN2635" s="13"/>
      <c r="AO2635" s="13"/>
      <c r="AP2635" s="11" t="s">
        <v>10293</v>
      </c>
      <c r="AR2635" s="13"/>
      <c r="AS2635" s="13"/>
      <c r="AT2635" s="12" t="b">
        <v>1</v>
      </c>
      <c r="AU2635" s="13"/>
      <c r="AV2635" s="14" t="s">
        <v>167</v>
      </c>
      <c r="AW2635" s="13"/>
      <c r="AX2635" s="14" t="s">
        <v>155</v>
      </c>
      <c r="AY2635" s="13"/>
      <c r="AZ2635" s="14">
        <v>7723.0</v>
      </c>
      <c r="BA2635" s="13"/>
    </row>
    <row r="2636">
      <c r="A2636" s="11" t="s">
        <v>10297</v>
      </c>
      <c r="B2636" s="11">
        <v>8475.0</v>
      </c>
      <c r="C2636" s="12" t="b">
        <v>0</v>
      </c>
      <c r="D2636" s="12" t="b">
        <v>0</v>
      </c>
      <c r="E2636" s="12" t="b">
        <v>0</v>
      </c>
      <c r="F2636" s="12" t="b">
        <v>0</v>
      </c>
      <c r="G2636" s="12" t="b">
        <v>0</v>
      </c>
      <c r="H2636" s="12" t="b">
        <v>0</v>
      </c>
      <c r="I2636" s="13"/>
      <c r="J2636" s="15">
        <v>45324.0</v>
      </c>
      <c r="K2636" s="12" t="b">
        <v>0</v>
      </c>
      <c r="L2636" s="14" t="s">
        <v>10252</v>
      </c>
      <c r="M2636" s="11" t="s">
        <v>3001</v>
      </c>
      <c r="N2636" s="11" t="s">
        <v>10298</v>
      </c>
      <c r="O2636" s="11" t="s">
        <v>10299</v>
      </c>
      <c r="P2636" s="11" t="s">
        <v>10255</v>
      </c>
      <c r="Q2636" s="11" t="s">
        <v>384</v>
      </c>
      <c r="R2636" s="11" t="s">
        <v>10300</v>
      </c>
      <c r="S2636" s="13"/>
      <c r="T2636" s="13"/>
      <c r="U2636" s="11" t="s">
        <v>10113</v>
      </c>
      <c r="W2636" s="11" t="s">
        <v>10255</v>
      </c>
      <c r="Y2636" s="11" t="s">
        <v>3004</v>
      </c>
      <c r="Z2636" s="13"/>
      <c r="AA2636" s="11" t="s">
        <v>151</v>
      </c>
      <c r="AB2636" s="13"/>
      <c r="AC2636" s="13"/>
      <c r="AD2636" s="11" t="s">
        <v>10300</v>
      </c>
      <c r="AE2636" s="13"/>
      <c r="AF2636" s="13"/>
      <c r="AG2636" s="11" t="s">
        <v>152</v>
      </c>
      <c r="AH2636" s="11" t="s">
        <v>10257</v>
      </c>
      <c r="AJ2636" s="13"/>
      <c r="AK2636" s="13"/>
      <c r="AL2636" s="13"/>
      <c r="AM2636" s="13"/>
      <c r="AN2636" s="13"/>
      <c r="AO2636" s="13"/>
      <c r="AP2636" s="11" t="s">
        <v>10297</v>
      </c>
      <c r="AR2636" s="13"/>
      <c r="AS2636" s="13"/>
      <c r="AT2636" s="12" t="b">
        <v>1</v>
      </c>
      <c r="AU2636" s="13"/>
      <c r="AV2636" s="14" t="s">
        <v>167</v>
      </c>
      <c r="AW2636" s="13"/>
      <c r="AX2636" s="14" t="s">
        <v>155</v>
      </c>
      <c r="AY2636" s="13"/>
      <c r="AZ2636" s="14">
        <v>7708.0</v>
      </c>
      <c r="BA2636" s="13"/>
    </row>
    <row r="2637">
      <c r="A2637" s="11" t="s">
        <v>10301</v>
      </c>
      <c r="B2637" s="11">
        <v>8476.0</v>
      </c>
      <c r="C2637" s="12" t="b">
        <v>0</v>
      </c>
      <c r="D2637" s="12" t="b">
        <v>0</v>
      </c>
      <c r="E2637" s="12" t="b">
        <v>0</v>
      </c>
      <c r="F2637" s="12" t="b">
        <v>0</v>
      </c>
      <c r="G2637" s="12" t="b">
        <v>0</v>
      </c>
      <c r="H2637" s="12" t="b">
        <v>0</v>
      </c>
      <c r="I2637" s="13"/>
      <c r="J2637" s="15">
        <v>45324.0</v>
      </c>
      <c r="K2637" s="12" t="b">
        <v>0</v>
      </c>
      <c r="L2637" s="14" t="s">
        <v>10252</v>
      </c>
      <c r="M2637" s="11" t="s">
        <v>3001</v>
      </c>
      <c r="N2637" s="11" t="s">
        <v>10302</v>
      </c>
      <c r="O2637" s="11" t="s">
        <v>10303</v>
      </c>
      <c r="P2637" s="11" t="s">
        <v>10255</v>
      </c>
      <c r="Q2637" s="11" t="s">
        <v>384</v>
      </c>
      <c r="R2637" s="11" t="s">
        <v>10304</v>
      </c>
      <c r="S2637" s="13"/>
      <c r="T2637" s="13"/>
      <c r="U2637" s="11" t="s">
        <v>10113</v>
      </c>
      <c r="W2637" s="11" t="s">
        <v>10255</v>
      </c>
      <c r="Y2637" s="11" t="s">
        <v>3004</v>
      </c>
      <c r="Z2637" s="13"/>
      <c r="AA2637" s="11" t="s">
        <v>151</v>
      </c>
      <c r="AB2637" s="13"/>
      <c r="AC2637" s="13"/>
      <c r="AD2637" s="11" t="s">
        <v>10304</v>
      </c>
      <c r="AE2637" s="13"/>
      <c r="AF2637" s="13"/>
      <c r="AG2637" s="11" t="s">
        <v>152</v>
      </c>
      <c r="AH2637" s="11" t="s">
        <v>10257</v>
      </c>
      <c r="AJ2637" s="13"/>
      <c r="AK2637" s="13"/>
      <c r="AL2637" s="13"/>
      <c r="AM2637" s="13"/>
      <c r="AN2637" s="13"/>
      <c r="AO2637" s="13"/>
      <c r="AP2637" s="11" t="s">
        <v>10301</v>
      </c>
      <c r="AR2637" s="13"/>
      <c r="AS2637" s="13"/>
      <c r="AT2637" s="12" t="b">
        <v>1</v>
      </c>
      <c r="AU2637" s="13"/>
      <c r="AV2637" s="14" t="s">
        <v>167</v>
      </c>
      <c r="AW2637" s="13"/>
      <c r="AX2637" s="14" t="s">
        <v>155</v>
      </c>
      <c r="AY2637" s="13"/>
      <c r="AZ2637" s="14">
        <v>7707.0</v>
      </c>
      <c r="BA2637" s="13"/>
    </row>
    <row r="2638">
      <c r="A2638" s="11" t="s">
        <v>10305</v>
      </c>
      <c r="B2638" s="11">
        <v>8477.0</v>
      </c>
      <c r="C2638" s="12" t="b">
        <v>0</v>
      </c>
      <c r="D2638" s="12" t="b">
        <v>1</v>
      </c>
      <c r="E2638" s="12" t="b">
        <v>0</v>
      </c>
      <c r="F2638" s="12" t="b">
        <v>0</v>
      </c>
      <c r="G2638" s="12" t="b">
        <v>0</v>
      </c>
      <c r="H2638" s="12" t="b">
        <v>0</v>
      </c>
      <c r="I2638" s="13"/>
      <c r="J2638" s="15">
        <v>45324.0</v>
      </c>
      <c r="K2638" s="12" t="b">
        <v>0</v>
      </c>
      <c r="L2638" s="14" t="s">
        <v>10252</v>
      </c>
      <c r="M2638" s="11" t="s">
        <v>3001</v>
      </c>
      <c r="N2638" s="11" t="s">
        <v>10306</v>
      </c>
      <c r="O2638" s="11" t="s">
        <v>10307</v>
      </c>
      <c r="P2638" s="11" t="s">
        <v>10255</v>
      </c>
      <c r="Q2638" s="11" t="s">
        <v>384</v>
      </c>
      <c r="R2638" s="11" t="s">
        <v>10308</v>
      </c>
      <c r="S2638" s="11" t="s">
        <v>10309</v>
      </c>
      <c r="U2638" s="11" t="s">
        <v>10113</v>
      </c>
      <c r="W2638" s="11" t="s">
        <v>10255</v>
      </c>
      <c r="Y2638" s="11" t="s">
        <v>3004</v>
      </c>
      <c r="Z2638" s="13"/>
      <c r="AA2638" s="11" t="s">
        <v>151</v>
      </c>
      <c r="AB2638" s="13"/>
      <c r="AC2638" s="13"/>
      <c r="AD2638" s="11" t="s">
        <v>10308</v>
      </c>
      <c r="AE2638" s="13"/>
      <c r="AF2638" s="13"/>
      <c r="AG2638" s="11" t="s">
        <v>152</v>
      </c>
      <c r="AH2638" s="11" t="s">
        <v>10257</v>
      </c>
      <c r="AJ2638" s="13"/>
      <c r="AK2638" s="13"/>
      <c r="AL2638" s="13"/>
      <c r="AM2638" s="13"/>
      <c r="AN2638" s="13"/>
      <c r="AO2638" s="13"/>
      <c r="AP2638" s="11" t="s">
        <v>10305</v>
      </c>
      <c r="AR2638" s="13"/>
      <c r="AS2638" s="11" t="s">
        <v>154</v>
      </c>
      <c r="AT2638" s="12" t="b">
        <v>1</v>
      </c>
      <c r="AU2638" s="13"/>
      <c r="AV2638" s="14" t="s">
        <v>167</v>
      </c>
      <c r="AW2638" s="13"/>
      <c r="AX2638" s="14" t="s">
        <v>155</v>
      </c>
      <c r="AY2638" s="13"/>
      <c r="AZ2638" s="14">
        <v>7714.0</v>
      </c>
      <c r="BA2638" s="13"/>
    </row>
    <row r="2639">
      <c r="A2639" s="11" t="s">
        <v>10310</v>
      </c>
      <c r="B2639" s="11">
        <v>8478.0</v>
      </c>
      <c r="C2639" s="12" t="b">
        <v>0</v>
      </c>
      <c r="D2639" s="12" t="b">
        <v>1</v>
      </c>
      <c r="E2639" s="12" t="b">
        <v>0</v>
      </c>
      <c r="F2639" s="12" t="b">
        <v>0</v>
      </c>
      <c r="G2639" s="12" t="b">
        <v>0</v>
      </c>
      <c r="H2639" s="12" t="b">
        <v>0</v>
      </c>
      <c r="I2639" s="13"/>
      <c r="J2639" s="15">
        <v>45324.0</v>
      </c>
      <c r="K2639" s="12" t="b">
        <v>0</v>
      </c>
      <c r="L2639" s="14" t="s">
        <v>10252</v>
      </c>
      <c r="M2639" s="11" t="s">
        <v>3001</v>
      </c>
      <c r="N2639" s="11" t="s">
        <v>10311</v>
      </c>
      <c r="O2639" s="11" t="s">
        <v>10312</v>
      </c>
      <c r="P2639" s="11" t="s">
        <v>10255</v>
      </c>
      <c r="Q2639" s="11" t="s">
        <v>384</v>
      </c>
      <c r="R2639" s="11" t="s">
        <v>10313</v>
      </c>
      <c r="T2639" s="13"/>
      <c r="U2639" s="11" t="s">
        <v>10113</v>
      </c>
      <c r="W2639" s="11" t="s">
        <v>10255</v>
      </c>
      <c r="Y2639" s="11" t="s">
        <v>3004</v>
      </c>
      <c r="Z2639" s="13"/>
      <c r="AA2639" s="11" t="s">
        <v>151</v>
      </c>
      <c r="AB2639" s="13"/>
      <c r="AC2639" s="13"/>
      <c r="AD2639" s="11" t="s">
        <v>10313</v>
      </c>
      <c r="AF2639" s="13"/>
      <c r="AG2639" s="11" t="s">
        <v>152</v>
      </c>
      <c r="AH2639" s="11" t="s">
        <v>10257</v>
      </c>
      <c r="AJ2639" s="13"/>
      <c r="AK2639" s="13"/>
      <c r="AL2639" s="13"/>
      <c r="AM2639" s="13"/>
      <c r="AN2639" s="13"/>
      <c r="AO2639" s="13"/>
      <c r="AP2639" s="11" t="s">
        <v>10310</v>
      </c>
      <c r="AR2639" s="13"/>
      <c r="AS2639" s="11" t="s">
        <v>154</v>
      </c>
      <c r="AT2639" s="12" t="b">
        <v>1</v>
      </c>
      <c r="AU2639" s="13"/>
      <c r="AV2639" s="14" t="s">
        <v>167</v>
      </c>
      <c r="AW2639" s="13"/>
      <c r="AX2639" s="14" t="s">
        <v>155</v>
      </c>
      <c r="AY2639" s="13"/>
      <c r="AZ2639" s="14">
        <v>7722.0</v>
      </c>
      <c r="BA2639" s="13"/>
    </row>
    <row r="2640">
      <c r="A2640" s="11" t="s">
        <v>10314</v>
      </c>
      <c r="B2640" s="11">
        <v>8479.0</v>
      </c>
      <c r="C2640" s="12" t="b">
        <v>0</v>
      </c>
      <c r="D2640" s="12" t="b">
        <v>1</v>
      </c>
      <c r="E2640" s="12" t="b">
        <v>0</v>
      </c>
      <c r="F2640" s="12" t="b">
        <v>0</v>
      </c>
      <c r="G2640" s="12" t="b">
        <v>0</v>
      </c>
      <c r="H2640" s="12" t="b">
        <v>0</v>
      </c>
      <c r="I2640" s="13"/>
      <c r="J2640" s="15">
        <v>45324.0</v>
      </c>
      <c r="K2640" s="12" t="b">
        <v>0</v>
      </c>
      <c r="L2640" s="14" t="s">
        <v>10252</v>
      </c>
      <c r="M2640" s="11" t="s">
        <v>3001</v>
      </c>
      <c r="N2640" s="11" t="s">
        <v>10315</v>
      </c>
      <c r="O2640" s="11" t="s">
        <v>10316</v>
      </c>
      <c r="P2640" s="11" t="s">
        <v>10255</v>
      </c>
      <c r="Q2640" s="11" t="s">
        <v>384</v>
      </c>
      <c r="R2640" s="11" t="s">
        <v>10317</v>
      </c>
      <c r="S2640" s="13"/>
      <c r="T2640" s="13"/>
      <c r="U2640" s="11" t="s">
        <v>10113</v>
      </c>
      <c r="W2640" s="11" t="s">
        <v>10255</v>
      </c>
      <c r="Y2640" s="11" t="s">
        <v>3004</v>
      </c>
      <c r="Z2640" s="13"/>
      <c r="AA2640" s="11" t="s">
        <v>151</v>
      </c>
      <c r="AB2640" s="13"/>
      <c r="AC2640" s="13"/>
      <c r="AD2640" s="11" t="s">
        <v>10317</v>
      </c>
      <c r="AE2640" s="13"/>
      <c r="AF2640" s="13"/>
      <c r="AG2640" s="11" t="s">
        <v>152</v>
      </c>
      <c r="AH2640" s="11" t="s">
        <v>10257</v>
      </c>
      <c r="AJ2640" s="13"/>
      <c r="AK2640" s="13"/>
      <c r="AL2640" s="13"/>
      <c r="AM2640" s="13"/>
      <c r="AN2640" s="13"/>
      <c r="AO2640" s="13"/>
      <c r="AP2640" s="11" t="s">
        <v>10314</v>
      </c>
      <c r="AR2640" s="13"/>
      <c r="AS2640" s="11" t="s">
        <v>154</v>
      </c>
      <c r="AT2640" s="12" t="b">
        <v>1</v>
      </c>
      <c r="AU2640" s="13"/>
      <c r="AV2640" s="14" t="s">
        <v>167</v>
      </c>
      <c r="AW2640" s="13"/>
      <c r="AX2640" s="14" t="s">
        <v>155</v>
      </c>
      <c r="AY2640" s="13"/>
      <c r="AZ2640" s="14">
        <v>7709.0</v>
      </c>
      <c r="BA2640" s="13"/>
    </row>
    <row r="2641">
      <c r="A2641" s="11" t="s">
        <v>10318</v>
      </c>
      <c r="B2641" s="11">
        <v>8497.0</v>
      </c>
      <c r="C2641" s="12" t="b">
        <v>0</v>
      </c>
      <c r="D2641" s="12" t="b">
        <v>1</v>
      </c>
      <c r="E2641" s="12" t="b">
        <v>0</v>
      </c>
      <c r="F2641" s="12" t="b">
        <v>0</v>
      </c>
      <c r="G2641" s="12" t="b">
        <v>0</v>
      </c>
      <c r="H2641" s="12" t="b">
        <v>0</v>
      </c>
      <c r="I2641" s="13"/>
      <c r="J2641" s="15">
        <v>45414.0</v>
      </c>
      <c r="K2641" s="12" t="b">
        <v>0</v>
      </c>
      <c r="L2641" s="14" t="s">
        <v>9699</v>
      </c>
      <c r="M2641" s="11" t="s">
        <v>8145</v>
      </c>
      <c r="N2641" s="11" t="s">
        <v>10319</v>
      </c>
      <c r="O2641" s="11" t="s">
        <v>10320</v>
      </c>
      <c r="P2641" s="11" t="s">
        <v>9701</v>
      </c>
      <c r="Q2641" s="11" t="s">
        <v>3705</v>
      </c>
      <c r="R2641" s="11" t="s">
        <v>10321</v>
      </c>
      <c r="S2641" s="11" t="s">
        <v>10322</v>
      </c>
      <c r="T2641" s="11" t="s">
        <v>10323</v>
      </c>
      <c r="U2641" s="11" t="s">
        <v>10324</v>
      </c>
      <c r="W2641" s="11" t="s">
        <v>9701</v>
      </c>
      <c r="AA2641" s="11" t="s">
        <v>151</v>
      </c>
      <c r="AB2641" s="13"/>
      <c r="AC2641" s="13"/>
      <c r="AD2641" s="11" t="s">
        <v>10321</v>
      </c>
      <c r="AF2641" s="13"/>
      <c r="AG2641" s="11" t="s">
        <v>152</v>
      </c>
      <c r="AH2641" s="11" t="s">
        <v>9703</v>
      </c>
      <c r="AJ2641" s="13"/>
      <c r="AK2641" s="13"/>
      <c r="AL2641" s="13"/>
      <c r="AM2641" s="13"/>
      <c r="AN2641" s="13"/>
      <c r="AO2641" s="13"/>
      <c r="AP2641" s="11" t="s">
        <v>10318</v>
      </c>
      <c r="AR2641" s="13"/>
      <c r="AS2641" s="13"/>
      <c r="AT2641" s="12" t="b">
        <v>1</v>
      </c>
      <c r="AU2641" s="13"/>
      <c r="AV2641" s="17">
        <v>45940.0</v>
      </c>
      <c r="AW2641" s="13"/>
      <c r="AX2641" s="14" t="s">
        <v>155</v>
      </c>
      <c r="AY2641" s="13"/>
      <c r="AZ2641" s="14">
        <v>1797.0</v>
      </c>
      <c r="BA2641" s="13"/>
    </row>
    <row r="2642">
      <c r="A2642" s="11" t="s">
        <v>10325</v>
      </c>
      <c r="B2642" s="11">
        <v>8501.0</v>
      </c>
      <c r="C2642" s="12" t="b">
        <v>0</v>
      </c>
      <c r="D2642" s="12" t="b">
        <v>1</v>
      </c>
      <c r="E2642" s="12" t="b">
        <v>0</v>
      </c>
      <c r="F2642" s="12" t="b">
        <v>0</v>
      </c>
      <c r="G2642" s="12" t="b">
        <v>0</v>
      </c>
      <c r="H2642" s="12" t="b">
        <v>0</v>
      </c>
      <c r="I2642" s="13"/>
      <c r="J2642" s="13"/>
      <c r="K2642" s="12" t="b">
        <v>0</v>
      </c>
      <c r="L2642" s="15">
        <v>45415.0</v>
      </c>
      <c r="M2642" s="11" t="s">
        <v>4785</v>
      </c>
      <c r="N2642" s="11" t="s">
        <v>10326</v>
      </c>
      <c r="O2642" s="11" t="s">
        <v>5528</v>
      </c>
      <c r="P2642" s="11" t="s">
        <v>9073</v>
      </c>
      <c r="Q2642" s="11" t="s">
        <v>972</v>
      </c>
      <c r="R2642" s="11" t="s">
        <v>5529</v>
      </c>
      <c r="S2642" s="11" t="s">
        <v>5530</v>
      </c>
      <c r="U2642" s="11" t="s">
        <v>9190</v>
      </c>
      <c r="W2642" s="11" t="s">
        <v>9073</v>
      </c>
      <c r="X2642" s="11" t="s">
        <v>1691</v>
      </c>
      <c r="Y2642" s="11" t="s">
        <v>5529</v>
      </c>
      <c r="Z2642" s="13"/>
      <c r="AA2642" s="11" t="s">
        <v>151</v>
      </c>
      <c r="AB2642" s="13"/>
      <c r="AC2642" s="13"/>
      <c r="AD2642" s="11" t="s">
        <v>5529</v>
      </c>
      <c r="AE2642" s="13"/>
      <c r="AF2642" s="13"/>
      <c r="AG2642" s="11" t="s">
        <v>152</v>
      </c>
      <c r="AH2642" s="11" t="s">
        <v>9074</v>
      </c>
      <c r="AJ2642" s="11" t="s">
        <v>10327</v>
      </c>
      <c r="AK2642" s="13"/>
      <c r="AL2642" s="13"/>
      <c r="AM2642" s="13"/>
      <c r="AN2642" s="13"/>
      <c r="AO2642" s="13"/>
      <c r="AP2642" s="11" t="s">
        <v>10325</v>
      </c>
      <c r="AR2642" s="13"/>
      <c r="AS2642" s="13"/>
      <c r="AT2642" s="12" t="b">
        <v>1</v>
      </c>
      <c r="AU2642" s="13"/>
      <c r="AV2642" s="17">
        <v>45940.0</v>
      </c>
      <c r="AW2642" s="13"/>
      <c r="AX2642" s="14" t="s">
        <v>155</v>
      </c>
      <c r="AY2642" s="13"/>
      <c r="AZ2642" s="14">
        <v>1233.0</v>
      </c>
      <c r="BA2642" s="13"/>
    </row>
    <row r="2643">
      <c r="A2643" s="11" t="s">
        <v>10328</v>
      </c>
      <c r="B2643" s="11">
        <v>8502.0</v>
      </c>
      <c r="C2643" s="12" t="b">
        <v>0</v>
      </c>
      <c r="D2643" s="12" t="b">
        <v>1</v>
      </c>
      <c r="E2643" s="12" t="b">
        <v>0</v>
      </c>
      <c r="F2643" s="12" t="b">
        <v>0</v>
      </c>
      <c r="G2643" s="12" t="b">
        <v>0</v>
      </c>
      <c r="H2643" s="12" t="b">
        <v>0</v>
      </c>
      <c r="I2643" s="13"/>
      <c r="J2643" s="13"/>
      <c r="K2643" s="12" t="b">
        <v>0</v>
      </c>
      <c r="L2643" s="14" t="s">
        <v>9435</v>
      </c>
      <c r="M2643" s="11" t="s">
        <v>1687</v>
      </c>
      <c r="N2643" s="11" t="s">
        <v>10329</v>
      </c>
      <c r="O2643" s="11" t="s">
        <v>9894</v>
      </c>
      <c r="P2643" s="11" t="s">
        <v>9438</v>
      </c>
      <c r="Q2643" s="11" t="s">
        <v>972</v>
      </c>
      <c r="R2643" s="11" t="s">
        <v>9895</v>
      </c>
      <c r="S2643" s="11" t="s">
        <v>1099</v>
      </c>
      <c r="T2643" s="11" t="s">
        <v>9224</v>
      </c>
      <c r="V2643" s="13"/>
      <c r="W2643" s="11" t="s">
        <v>9438</v>
      </c>
      <c r="Y2643" s="11" t="s">
        <v>9895</v>
      </c>
      <c r="Z2643" s="13"/>
      <c r="AA2643" s="11" t="s">
        <v>151</v>
      </c>
      <c r="AB2643" s="13"/>
      <c r="AC2643" s="13"/>
      <c r="AD2643" s="11" t="s">
        <v>9895</v>
      </c>
      <c r="AE2643" s="11" t="s">
        <v>2029</v>
      </c>
      <c r="AG2643" s="11" t="s">
        <v>152</v>
      </c>
      <c r="AH2643" s="11" t="s">
        <v>9441</v>
      </c>
      <c r="AJ2643" s="13"/>
      <c r="AK2643" s="13"/>
      <c r="AL2643" s="13"/>
      <c r="AM2643" s="13"/>
      <c r="AN2643" s="13"/>
      <c r="AO2643" s="13"/>
      <c r="AP2643" s="11" t="s">
        <v>10328</v>
      </c>
      <c r="AR2643" s="13"/>
      <c r="AS2643" s="13"/>
      <c r="AT2643" s="12" t="b">
        <v>1</v>
      </c>
      <c r="AU2643" s="13"/>
      <c r="AV2643" s="17">
        <v>45940.0</v>
      </c>
      <c r="AW2643" s="13"/>
      <c r="AX2643" s="14" t="s">
        <v>155</v>
      </c>
      <c r="AY2643" s="13"/>
      <c r="AZ2643" s="14">
        <v>1289.0</v>
      </c>
      <c r="BA2643" s="13"/>
    </row>
    <row r="2644">
      <c r="A2644" s="11" t="s">
        <v>10330</v>
      </c>
      <c r="B2644" s="11">
        <v>8503.0</v>
      </c>
      <c r="C2644" s="12" t="b">
        <v>0</v>
      </c>
      <c r="D2644" s="12" t="b">
        <v>1</v>
      </c>
      <c r="E2644" s="12" t="b">
        <v>0</v>
      </c>
      <c r="F2644" s="12" t="b">
        <v>0</v>
      </c>
      <c r="G2644" s="12" t="b">
        <v>0</v>
      </c>
      <c r="H2644" s="12" t="b">
        <v>0</v>
      </c>
      <c r="I2644" s="14" t="s">
        <v>9252</v>
      </c>
      <c r="J2644" s="15">
        <v>45414.0</v>
      </c>
      <c r="K2644" s="12" t="b">
        <v>0</v>
      </c>
      <c r="L2644" s="15">
        <v>45629.0</v>
      </c>
      <c r="M2644" s="11" t="s">
        <v>2970</v>
      </c>
      <c r="N2644" s="11" t="s">
        <v>10331</v>
      </c>
      <c r="O2644" s="11" t="s">
        <v>10332</v>
      </c>
      <c r="P2644" s="11" t="s">
        <v>10154</v>
      </c>
      <c r="Q2644" s="11" t="s">
        <v>162</v>
      </c>
      <c r="R2644" s="11" t="s">
        <v>10333</v>
      </c>
      <c r="S2644" s="11" t="s">
        <v>10334</v>
      </c>
      <c r="T2644" s="11" t="s">
        <v>10335</v>
      </c>
      <c r="U2644" s="11" t="s">
        <v>8748</v>
      </c>
      <c r="W2644" s="11" t="s">
        <v>10154</v>
      </c>
      <c r="Z2644" s="13"/>
      <c r="AA2644" s="11" t="s">
        <v>151</v>
      </c>
      <c r="AB2644" s="13"/>
      <c r="AC2644" s="13"/>
      <c r="AD2644" s="11" t="s">
        <v>10333</v>
      </c>
      <c r="AE2644" s="13"/>
      <c r="AF2644" s="13"/>
      <c r="AG2644" s="11" t="s">
        <v>152</v>
      </c>
      <c r="AH2644" s="11" t="s">
        <v>10157</v>
      </c>
      <c r="AJ2644" s="13"/>
      <c r="AK2644" s="13"/>
      <c r="AL2644" s="13"/>
      <c r="AM2644" s="13"/>
      <c r="AN2644" s="13"/>
      <c r="AO2644" s="13"/>
      <c r="AP2644" s="11" t="s">
        <v>10330</v>
      </c>
      <c r="AR2644" s="13"/>
      <c r="AS2644" s="13"/>
      <c r="AT2644" s="12" t="b">
        <v>1</v>
      </c>
      <c r="AU2644" s="13"/>
      <c r="AV2644" s="15">
        <v>45910.0</v>
      </c>
      <c r="AW2644" s="13"/>
      <c r="AX2644" s="14" t="s">
        <v>155</v>
      </c>
      <c r="AY2644" s="13"/>
      <c r="AZ2644" s="14">
        <v>1010.0</v>
      </c>
      <c r="BA2644" s="13"/>
    </row>
    <row r="2645">
      <c r="A2645" s="11" t="s">
        <v>10336</v>
      </c>
      <c r="B2645" s="11">
        <v>8507.0</v>
      </c>
      <c r="C2645" s="12" t="b">
        <v>0</v>
      </c>
      <c r="D2645" s="12" t="b">
        <v>1</v>
      </c>
      <c r="E2645" s="12" t="b">
        <v>0</v>
      </c>
      <c r="F2645" s="12" t="b">
        <v>0</v>
      </c>
      <c r="G2645" s="12" t="b">
        <v>1</v>
      </c>
      <c r="H2645" s="12" t="b">
        <v>0</v>
      </c>
      <c r="I2645" s="15">
        <v>45507.0</v>
      </c>
      <c r="J2645" s="13"/>
      <c r="K2645" s="12" t="b">
        <v>0</v>
      </c>
      <c r="L2645" s="14" t="s">
        <v>9923</v>
      </c>
      <c r="M2645" s="11" t="s">
        <v>1921</v>
      </c>
      <c r="N2645" s="11" t="s">
        <v>10337</v>
      </c>
      <c r="O2645" s="11" t="s">
        <v>5177</v>
      </c>
      <c r="P2645" s="11" t="s">
        <v>9925</v>
      </c>
      <c r="Q2645" s="11" t="s">
        <v>9926</v>
      </c>
      <c r="R2645" s="11" t="s">
        <v>5178</v>
      </c>
      <c r="S2645" s="11" t="s">
        <v>5179</v>
      </c>
      <c r="U2645" s="11" t="s">
        <v>6341</v>
      </c>
      <c r="W2645" s="11" t="s">
        <v>9925</v>
      </c>
      <c r="X2645" s="11" t="s">
        <v>1121</v>
      </c>
      <c r="Y2645" s="11" t="s">
        <v>5178</v>
      </c>
      <c r="Z2645" s="13"/>
      <c r="AA2645" s="11" t="s">
        <v>151</v>
      </c>
      <c r="AB2645" s="13"/>
      <c r="AC2645" s="13"/>
      <c r="AD2645" s="11" t="s">
        <v>5178</v>
      </c>
      <c r="AE2645" s="11" t="s">
        <v>2029</v>
      </c>
      <c r="AG2645" s="11" t="s">
        <v>152</v>
      </c>
      <c r="AH2645" s="11" t="s">
        <v>9927</v>
      </c>
      <c r="AJ2645" s="11" t="s">
        <v>1121</v>
      </c>
      <c r="AK2645" s="11" t="s">
        <v>9928</v>
      </c>
      <c r="AN2645" s="13"/>
      <c r="AO2645" s="13"/>
      <c r="AP2645" s="11" t="s">
        <v>10336</v>
      </c>
      <c r="AR2645" s="13"/>
      <c r="AS2645" s="13"/>
      <c r="AT2645" s="12" t="b">
        <v>1</v>
      </c>
      <c r="AU2645" s="13"/>
      <c r="AV2645" s="17">
        <v>45940.0</v>
      </c>
      <c r="AW2645" s="13"/>
      <c r="AX2645" s="14" t="s">
        <v>155</v>
      </c>
      <c r="AY2645" s="13"/>
      <c r="AZ2645" s="14">
        <v>1536.0</v>
      </c>
      <c r="BA2645" s="13"/>
    </row>
    <row r="2646">
      <c r="A2646" s="11" t="s">
        <v>10338</v>
      </c>
      <c r="B2646" s="11">
        <v>8508.0</v>
      </c>
      <c r="C2646" s="12" t="b">
        <v>0</v>
      </c>
      <c r="D2646" s="12" t="b">
        <v>1</v>
      </c>
      <c r="E2646" s="12" t="b">
        <v>0</v>
      </c>
      <c r="F2646" s="12" t="b">
        <v>0</v>
      </c>
      <c r="G2646" s="12" t="b">
        <v>0</v>
      </c>
      <c r="H2646" s="12" t="b">
        <v>1</v>
      </c>
      <c r="I2646" s="13"/>
      <c r="J2646" s="13"/>
      <c r="K2646" s="12" t="b">
        <v>0</v>
      </c>
      <c r="L2646" s="15">
        <v>45415.0</v>
      </c>
      <c r="M2646" s="11" t="s">
        <v>4872</v>
      </c>
      <c r="N2646" s="11" t="s">
        <v>10339</v>
      </c>
      <c r="O2646" s="11" t="s">
        <v>4874</v>
      </c>
      <c r="P2646" s="11" t="s">
        <v>9073</v>
      </c>
      <c r="Q2646" s="11" t="s">
        <v>972</v>
      </c>
      <c r="R2646" s="11" t="s">
        <v>4875</v>
      </c>
      <c r="S2646" s="11" t="s">
        <v>1099</v>
      </c>
      <c r="U2646" s="11" t="s">
        <v>6351</v>
      </c>
      <c r="W2646" s="11" t="s">
        <v>9073</v>
      </c>
      <c r="X2646" s="11" t="s">
        <v>1781</v>
      </c>
      <c r="Y2646" s="11" t="s">
        <v>4875</v>
      </c>
      <c r="Z2646" s="13"/>
      <c r="AA2646" s="11" t="s">
        <v>151</v>
      </c>
      <c r="AB2646" s="13"/>
      <c r="AC2646" s="13"/>
      <c r="AD2646" s="11" t="s">
        <v>4875</v>
      </c>
      <c r="AE2646" s="13"/>
      <c r="AF2646" s="13"/>
      <c r="AG2646" s="11" t="s">
        <v>152</v>
      </c>
      <c r="AH2646" s="11" t="s">
        <v>9074</v>
      </c>
      <c r="AJ2646" s="11" t="s">
        <v>1121</v>
      </c>
      <c r="AK2646" s="13"/>
      <c r="AL2646" s="13"/>
      <c r="AM2646" s="13"/>
      <c r="AN2646" s="13"/>
      <c r="AO2646" s="13"/>
      <c r="AP2646" s="11" t="s">
        <v>10338</v>
      </c>
      <c r="AR2646" s="13"/>
      <c r="AS2646" s="13"/>
      <c r="AT2646" s="12" t="b">
        <v>1</v>
      </c>
      <c r="AU2646" s="13"/>
      <c r="AV2646" s="17">
        <v>45940.0</v>
      </c>
      <c r="AW2646" s="13"/>
      <c r="AX2646" s="14" t="s">
        <v>155</v>
      </c>
      <c r="AY2646" s="13"/>
      <c r="AZ2646" s="14">
        <v>1235.0</v>
      </c>
      <c r="BA2646" s="13"/>
    </row>
    <row r="2647">
      <c r="A2647" s="11" t="s">
        <v>10340</v>
      </c>
      <c r="B2647" s="11">
        <v>8509.0</v>
      </c>
      <c r="C2647" s="12" t="b">
        <v>0</v>
      </c>
      <c r="D2647" s="12" t="b">
        <v>1</v>
      </c>
      <c r="E2647" s="12" t="b">
        <v>0</v>
      </c>
      <c r="F2647" s="12" t="b">
        <v>0</v>
      </c>
      <c r="G2647" s="12" t="b">
        <v>0</v>
      </c>
      <c r="H2647" s="12" t="b">
        <v>0</v>
      </c>
      <c r="I2647" s="13"/>
      <c r="J2647" s="13"/>
      <c r="K2647" s="12" t="b">
        <v>0</v>
      </c>
      <c r="L2647" s="14" t="s">
        <v>9658</v>
      </c>
      <c r="M2647" s="11" t="s">
        <v>8477</v>
      </c>
      <c r="N2647" s="11" t="s">
        <v>10341</v>
      </c>
      <c r="O2647" s="11" t="s">
        <v>8479</v>
      </c>
      <c r="P2647" s="11" t="s">
        <v>9660</v>
      </c>
      <c r="Q2647" s="11" t="s">
        <v>3705</v>
      </c>
      <c r="R2647" s="11" t="s">
        <v>8480</v>
      </c>
      <c r="S2647" s="11" t="s">
        <v>8481</v>
      </c>
      <c r="U2647" s="11" t="s">
        <v>10186</v>
      </c>
      <c r="W2647" s="11" t="s">
        <v>9660</v>
      </c>
      <c r="Y2647" s="11" t="s">
        <v>8480</v>
      </c>
      <c r="Z2647" s="13"/>
      <c r="AA2647" s="11" t="s">
        <v>151</v>
      </c>
      <c r="AB2647" s="13"/>
      <c r="AC2647" s="13"/>
      <c r="AD2647" s="11" t="s">
        <v>8480</v>
      </c>
      <c r="AE2647" s="13"/>
      <c r="AF2647" s="13"/>
      <c r="AG2647" s="11" t="s">
        <v>152</v>
      </c>
      <c r="AH2647" s="11" t="s">
        <v>9662</v>
      </c>
      <c r="AJ2647" s="13"/>
      <c r="AK2647" s="13"/>
      <c r="AL2647" s="13"/>
      <c r="AM2647" s="13"/>
      <c r="AN2647" s="13"/>
      <c r="AO2647" s="13"/>
      <c r="AP2647" s="11" t="s">
        <v>10340</v>
      </c>
      <c r="AR2647" s="13"/>
      <c r="AS2647" s="13"/>
      <c r="AT2647" s="12" t="b">
        <v>1</v>
      </c>
      <c r="AU2647" s="13"/>
      <c r="AV2647" s="14" t="s">
        <v>167</v>
      </c>
      <c r="AW2647" s="13"/>
      <c r="AX2647" s="14" t="s">
        <v>155</v>
      </c>
      <c r="AY2647" s="13"/>
      <c r="AZ2647" s="14">
        <v>7724.0</v>
      </c>
      <c r="BA2647" s="13"/>
    </row>
    <row r="2648">
      <c r="A2648" s="11" t="s">
        <v>10342</v>
      </c>
      <c r="B2648" s="11">
        <v>8513.0</v>
      </c>
      <c r="C2648" s="12" t="b">
        <v>0</v>
      </c>
      <c r="D2648" s="12" t="b">
        <v>1</v>
      </c>
      <c r="E2648" s="12" t="b">
        <v>0</v>
      </c>
      <c r="F2648" s="12" t="b">
        <v>0</v>
      </c>
      <c r="G2648" s="12" t="b">
        <v>0</v>
      </c>
      <c r="H2648" s="12" t="b">
        <v>1</v>
      </c>
      <c r="I2648" s="13"/>
      <c r="J2648" s="13"/>
      <c r="K2648" s="12" t="b">
        <v>0</v>
      </c>
      <c r="L2648" s="14" t="s">
        <v>9435</v>
      </c>
      <c r="M2648" s="11" t="s">
        <v>1438</v>
      </c>
      <c r="N2648" s="11" t="s">
        <v>10343</v>
      </c>
      <c r="O2648" s="11" t="s">
        <v>1994</v>
      </c>
      <c r="P2648" s="11" t="s">
        <v>9438</v>
      </c>
      <c r="Q2648" s="11" t="s">
        <v>972</v>
      </c>
      <c r="R2648" s="11" t="s">
        <v>1995</v>
      </c>
      <c r="S2648" s="11" t="s">
        <v>1996</v>
      </c>
      <c r="T2648" s="11" t="s">
        <v>9224</v>
      </c>
      <c r="V2648" s="13"/>
      <c r="W2648" s="11" t="s">
        <v>9438</v>
      </c>
      <c r="Y2648" s="11" t="s">
        <v>1995</v>
      </c>
      <c r="AA2648" s="11" t="s">
        <v>151</v>
      </c>
      <c r="AB2648" s="13"/>
      <c r="AC2648" s="13"/>
      <c r="AD2648" s="11" t="s">
        <v>1995</v>
      </c>
      <c r="AE2648" s="11" t="s">
        <v>2029</v>
      </c>
      <c r="AG2648" s="11" t="s">
        <v>152</v>
      </c>
      <c r="AH2648" s="11" t="s">
        <v>9441</v>
      </c>
      <c r="AJ2648" s="13"/>
      <c r="AK2648" s="13"/>
      <c r="AL2648" s="13"/>
      <c r="AM2648" s="13"/>
      <c r="AN2648" s="13"/>
      <c r="AO2648" s="13"/>
      <c r="AP2648" s="11" t="s">
        <v>10342</v>
      </c>
      <c r="AR2648" s="13"/>
      <c r="AS2648" s="13"/>
      <c r="AT2648" s="12" t="b">
        <v>1</v>
      </c>
      <c r="AU2648" s="13"/>
      <c r="AV2648" s="17">
        <v>45940.0</v>
      </c>
      <c r="AW2648" s="13"/>
      <c r="AX2648" s="14" t="s">
        <v>155</v>
      </c>
      <c r="AY2648" s="13"/>
      <c r="AZ2648" s="14">
        <v>1290.0</v>
      </c>
      <c r="BA2648" s="13"/>
    </row>
    <row r="2649">
      <c r="A2649" s="11" t="s">
        <v>10344</v>
      </c>
      <c r="B2649" s="11">
        <v>8515.0</v>
      </c>
      <c r="C2649" s="12" t="b">
        <v>0</v>
      </c>
      <c r="D2649" s="12" t="b">
        <v>1</v>
      </c>
      <c r="E2649" s="12" t="b">
        <v>0</v>
      </c>
      <c r="F2649" s="12" t="b">
        <v>0</v>
      </c>
      <c r="G2649" s="12" t="b">
        <v>0</v>
      </c>
      <c r="H2649" s="12" t="b">
        <v>0</v>
      </c>
      <c r="I2649" s="15">
        <v>45415.0</v>
      </c>
      <c r="J2649" s="13"/>
      <c r="K2649" s="12" t="b">
        <v>0</v>
      </c>
      <c r="L2649" s="14" t="s">
        <v>9169</v>
      </c>
      <c r="M2649" s="11" t="s">
        <v>1787</v>
      </c>
      <c r="N2649" s="11" t="s">
        <v>10345</v>
      </c>
      <c r="O2649" s="11" t="s">
        <v>10346</v>
      </c>
      <c r="P2649" s="11" t="s">
        <v>9432</v>
      </c>
      <c r="Q2649" s="11" t="s">
        <v>162</v>
      </c>
      <c r="R2649" s="11" t="s">
        <v>10347</v>
      </c>
      <c r="T2649" s="11" t="s">
        <v>10348</v>
      </c>
      <c r="U2649" s="11" t="s">
        <v>9089</v>
      </c>
      <c r="W2649" s="11" t="s">
        <v>9432</v>
      </c>
      <c r="Y2649" s="11" t="s">
        <v>7121</v>
      </c>
      <c r="AA2649" s="11" t="s">
        <v>151</v>
      </c>
      <c r="AB2649" s="13"/>
      <c r="AC2649" s="13"/>
      <c r="AD2649" s="11" t="s">
        <v>10347</v>
      </c>
      <c r="AF2649" s="14">
        <v>1.0</v>
      </c>
      <c r="AG2649" s="11" t="s">
        <v>152</v>
      </c>
      <c r="AH2649" s="11" t="s">
        <v>9433</v>
      </c>
      <c r="AJ2649" s="13"/>
      <c r="AK2649" s="13"/>
      <c r="AL2649" s="13"/>
      <c r="AM2649" s="13"/>
      <c r="AN2649" s="13"/>
      <c r="AO2649" s="13"/>
      <c r="AP2649" s="11" t="s">
        <v>10344</v>
      </c>
      <c r="AR2649" s="13"/>
      <c r="AS2649" s="13"/>
      <c r="AT2649" s="12" t="b">
        <v>1</v>
      </c>
      <c r="AU2649" s="13"/>
      <c r="AV2649" s="15">
        <v>45910.0</v>
      </c>
      <c r="AW2649" s="13"/>
      <c r="AX2649" s="14" t="s">
        <v>155</v>
      </c>
      <c r="AY2649" s="13"/>
      <c r="AZ2649" s="14">
        <v>976.0</v>
      </c>
      <c r="BA2649" s="13"/>
    </row>
    <row r="2650">
      <c r="A2650" s="11" t="s">
        <v>10349</v>
      </c>
      <c r="B2650" s="11">
        <v>8516.0</v>
      </c>
      <c r="C2650" s="12" t="b">
        <v>0</v>
      </c>
      <c r="D2650" s="12" t="b">
        <v>0</v>
      </c>
      <c r="E2650" s="12" t="b">
        <v>0</v>
      </c>
      <c r="F2650" s="12" t="b">
        <v>0</v>
      </c>
      <c r="G2650" s="12" t="b">
        <v>0</v>
      </c>
      <c r="H2650" s="12" t="b">
        <v>0</v>
      </c>
      <c r="I2650" s="15">
        <v>45415.0</v>
      </c>
      <c r="J2650" s="13"/>
      <c r="K2650" s="12" t="b">
        <v>0</v>
      </c>
      <c r="L2650" s="14" t="s">
        <v>9169</v>
      </c>
      <c r="M2650" s="11" t="s">
        <v>1787</v>
      </c>
      <c r="N2650" s="11" t="s">
        <v>10350</v>
      </c>
      <c r="O2650" s="11" t="s">
        <v>10351</v>
      </c>
      <c r="P2650" s="11" t="s">
        <v>9432</v>
      </c>
      <c r="Q2650" s="11" t="s">
        <v>162</v>
      </c>
      <c r="R2650" s="11" t="s">
        <v>10352</v>
      </c>
      <c r="S2650" s="13"/>
      <c r="T2650" s="11" t="s">
        <v>10353</v>
      </c>
      <c r="U2650" s="11" t="s">
        <v>9089</v>
      </c>
      <c r="W2650" s="11" t="s">
        <v>9432</v>
      </c>
      <c r="Y2650" s="11" t="s">
        <v>7121</v>
      </c>
      <c r="AA2650" s="11" t="s">
        <v>151</v>
      </c>
      <c r="AB2650" s="13"/>
      <c r="AC2650" s="13"/>
      <c r="AD2650" s="11" t="s">
        <v>10352</v>
      </c>
      <c r="AE2650" s="13"/>
      <c r="AF2650" s="14">
        <v>1.0</v>
      </c>
      <c r="AG2650" s="11" t="s">
        <v>152</v>
      </c>
      <c r="AH2650" s="11" t="s">
        <v>9433</v>
      </c>
      <c r="AJ2650" s="13"/>
      <c r="AK2650" s="13"/>
      <c r="AL2650" s="13"/>
      <c r="AM2650" s="13"/>
      <c r="AN2650" s="13"/>
      <c r="AO2650" s="13"/>
      <c r="AP2650" s="11" t="s">
        <v>10349</v>
      </c>
      <c r="AR2650" s="13"/>
      <c r="AS2650" s="13"/>
      <c r="AT2650" s="12" t="b">
        <v>1</v>
      </c>
      <c r="AU2650" s="13"/>
      <c r="AV2650" s="14" t="s">
        <v>167</v>
      </c>
      <c r="AW2650" s="13"/>
      <c r="AX2650" s="14" t="s">
        <v>155</v>
      </c>
      <c r="AY2650" s="13"/>
      <c r="AZ2650" s="14">
        <v>7725.0</v>
      </c>
      <c r="BA2650" s="13"/>
    </row>
    <row r="2651">
      <c r="A2651" s="11" t="s">
        <v>10354</v>
      </c>
      <c r="B2651" s="11">
        <v>8517.0</v>
      </c>
      <c r="C2651" s="12" t="b">
        <v>0</v>
      </c>
      <c r="D2651" s="12" t="b">
        <v>1</v>
      </c>
      <c r="E2651" s="12" t="b">
        <v>0</v>
      </c>
      <c r="F2651" s="12" t="b">
        <v>0</v>
      </c>
      <c r="G2651" s="12" t="b">
        <v>0</v>
      </c>
      <c r="H2651" s="12" t="b">
        <v>0</v>
      </c>
      <c r="I2651" s="15">
        <v>45415.0</v>
      </c>
      <c r="J2651" s="13"/>
      <c r="K2651" s="12" t="b">
        <v>0</v>
      </c>
      <c r="L2651" s="14" t="s">
        <v>9169</v>
      </c>
      <c r="M2651" s="11" t="s">
        <v>1787</v>
      </c>
      <c r="N2651" s="11" t="s">
        <v>10355</v>
      </c>
      <c r="O2651" s="11" t="s">
        <v>10356</v>
      </c>
      <c r="P2651" s="11" t="s">
        <v>9432</v>
      </c>
      <c r="Q2651" s="11" t="s">
        <v>162</v>
      </c>
      <c r="R2651" s="11" t="s">
        <v>10357</v>
      </c>
      <c r="S2651" s="11" t="s">
        <v>10358</v>
      </c>
      <c r="T2651" s="11" t="s">
        <v>10353</v>
      </c>
      <c r="U2651" s="11" t="s">
        <v>9089</v>
      </c>
      <c r="W2651" s="11" t="s">
        <v>9432</v>
      </c>
      <c r="Y2651" s="11" t="s">
        <v>7121</v>
      </c>
      <c r="AA2651" s="11" t="s">
        <v>151</v>
      </c>
      <c r="AB2651" s="13"/>
      <c r="AC2651" s="13"/>
      <c r="AD2651" s="11" t="s">
        <v>10357</v>
      </c>
      <c r="AE2651" s="13"/>
      <c r="AF2651" s="14">
        <v>1.0</v>
      </c>
      <c r="AG2651" s="11" t="s">
        <v>152</v>
      </c>
      <c r="AH2651" s="11" t="s">
        <v>9433</v>
      </c>
      <c r="AJ2651" s="13"/>
      <c r="AK2651" s="13"/>
      <c r="AL2651" s="13"/>
      <c r="AM2651" s="13"/>
      <c r="AN2651" s="13"/>
      <c r="AO2651" s="13"/>
      <c r="AP2651" s="11" t="s">
        <v>10354</v>
      </c>
      <c r="AR2651" s="13"/>
      <c r="AS2651" s="13"/>
      <c r="AT2651" s="12" t="b">
        <v>1</v>
      </c>
      <c r="AU2651" s="13"/>
      <c r="AV2651" s="14" t="s">
        <v>167</v>
      </c>
      <c r="AW2651" s="13"/>
      <c r="AX2651" s="14" t="s">
        <v>155</v>
      </c>
      <c r="AY2651" s="13"/>
      <c r="AZ2651" s="14">
        <v>7726.0</v>
      </c>
      <c r="BA2651" s="13"/>
    </row>
    <row r="2652">
      <c r="A2652" s="11" t="s">
        <v>10359</v>
      </c>
      <c r="B2652" s="11">
        <v>8520.0</v>
      </c>
      <c r="C2652" s="12" t="b">
        <v>0</v>
      </c>
      <c r="D2652" s="12" t="b">
        <v>1</v>
      </c>
      <c r="E2652" s="12" t="b">
        <v>0</v>
      </c>
      <c r="F2652" s="12" t="b">
        <v>0</v>
      </c>
      <c r="G2652" s="12" t="b">
        <v>0</v>
      </c>
      <c r="H2652" s="12" t="b">
        <v>0</v>
      </c>
      <c r="I2652" s="15">
        <v>45475.0</v>
      </c>
      <c r="J2652" s="15">
        <v>45475.0</v>
      </c>
      <c r="K2652" s="12" t="b">
        <v>0</v>
      </c>
      <c r="L2652" s="14" t="s">
        <v>9923</v>
      </c>
      <c r="M2652" s="11" t="s">
        <v>2970</v>
      </c>
      <c r="N2652" s="11" t="s">
        <v>10360</v>
      </c>
      <c r="O2652" s="11" t="s">
        <v>10361</v>
      </c>
      <c r="P2652" s="11" t="s">
        <v>9925</v>
      </c>
      <c r="Q2652" s="11" t="s">
        <v>9926</v>
      </c>
      <c r="R2652" s="11" t="s">
        <v>10362</v>
      </c>
      <c r="S2652" s="11" t="s">
        <v>2400</v>
      </c>
      <c r="T2652" s="13"/>
      <c r="U2652" s="11" t="s">
        <v>8748</v>
      </c>
      <c r="W2652" s="11" t="s">
        <v>9925</v>
      </c>
      <c r="Y2652" s="11" t="s">
        <v>10362</v>
      </c>
      <c r="Z2652" s="13"/>
      <c r="AA2652" s="11" t="s">
        <v>151</v>
      </c>
      <c r="AB2652" s="13"/>
      <c r="AC2652" s="13"/>
      <c r="AD2652" s="11" t="s">
        <v>10362</v>
      </c>
      <c r="AE2652" s="11" t="s">
        <v>2029</v>
      </c>
      <c r="AG2652" s="11" t="s">
        <v>152</v>
      </c>
      <c r="AH2652" s="11" t="s">
        <v>9927</v>
      </c>
      <c r="AJ2652" s="13"/>
      <c r="AK2652" s="11" t="s">
        <v>9940</v>
      </c>
      <c r="AO2652" s="13"/>
      <c r="AP2652" s="11" t="s">
        <v>10359</v>
      </c>
      <c r="AR2652" s="13"/>
      <c r="AS2652" s="13"/>
      <c r="AT2652" s="12" t="b">
        <v>1</v>
      </c>
      <c r="AU2652" s="13"/>
      <c r="AV2652" s="17">
        <v>45940.0</v>
      </c>
      <c r="AW2652" s="13"/>
      <c r="AX2652" s="14" t="s">
        <v>155</v>
      </c>
      <c r="AY2652" s="13"/>
      <c r="AZ2652" s="14">
        <v>1537.0</v>
      </c>
      <c r="BA2652" s="13"/>
    </row>
    <row r="2653">
      <c r="A2653" s="11" t="s">
        <v>10363</v>
      </c>
      <c r="B2653" s="11">
        <v>8521.0</v>
      </c>
      <c r="C2653" s="12" t="b">
        <v>0</v>
      </c>
      <c r="D2653" s="12" t="b">
        <v>0</v>
      </c>
      <c r="E2653" s="12" t="b">
        <v>0</v>
      </c>
      <c r="F2653" s="12" t="b">
        <v>0</v>
      </c>
      <c r="G2653" s="12" t="b">
        <v>0</v>
      </c>
      <c r="H2653" s="12" t="b">
        <v>0</v>
      </c>
      <c r="I2653" s="15">
        <v>45445.0</v>
      </c>
      <c r="J2653" s="15">
        <v>45445.0</v>
      </c>
      <c r="K2653" s="12" t="b">
        <v>0</v>
      </c>
      <c r="L2653" s="15">
        <v>45506.0</v>
      </c>
      <c r="M2653" s="11" t="s">
        <v>1438</v>
      </c>
      <c r="N2653" s="11" t="s">
        <v>10364</v>
      </c>
      <c r="O2653" s="11" t="s">
        <v>10365</v>
      </c>
      <c r="P2653" s="11" t="s">
        <v>9299</v>
      </c>
      <c r="Q2653" s="11" t="s">
        <v>384</v>
      </c>
      <c r="R2653" s="11" t="s">
        <v>10366</v>
      </c>
      <c r="S2653" s="13"/>
      <c r="T2653" s="11" t="s">
        <v>10367</v>
      </c>
      <c r="U2653" s="11" t="s">
        <v>8922</v>
      </c>
      <c r="W2653" s="11" t="s">
        <v>9299</v>
      </c>
      <c r="Y2653" s="11" t="s">
        <v>4575</v>
      </c>
      <c r="Z2653" s="13"/>
      <c r="AA2653" s="11" t="s">
        <v>215</v>
      </c>
      <c r="AB2653" s="13"/>
      <c r="AC2653" s="13"/>
      <c r="AD2653" s="11" t="s">
        <v>10366</v>
      </c>
      <c r="AE2653" s="13"/>
      <c r="AF2653" s="13"/>
      <c r="AG2653" s="11" t="s">
        <v>152</v>
      </c>
      <c r="AH2653" s="11" t="s">
        <v>9302</v>
      </c>
      <c r="AJ2653" s="13"/>
      <c r="AK2653" s="13"/>
      <c r="AL2653" s="13"/>
      <c r="AM2653" s="13"/>
      <c r="AN2653" s="13"/>
      <c r="AO2653" s="13"/>
      <c r="AP2653" s="11" t="s">
        <v>10363</v>
      </c>
      <c r="AR2653" s="13"/>
      <c r="AS2653" s="13"/>
      <c r="AT2653" s="12" t="b">
        <v>1</v>
      </c>
      <c r="AU2653" s="13"/>
      <c r="AV2653" s="15">
        <v>45910.0</v>
      </c>
      <c r="AW2653" s="13"/>
      <c r="AX2653" s="14" t="s">
        <v>155</v>
      </c>
      <c r="AY2653" s="13"/>
      <c r="AZ2653" s="14">
        <v>1048.0</v>
      </c>
      <c r="BA2653" s="13"/>
    </row>
    <row r="2654">
      <c r="A2654" s="11" t="s">
        <v>10368</v>
      </c>
      <c r="B2654" s="11">
        <v>8523.0</v>
      </c>
      <c r="C2654" s="12" t="b">
        <v>0</v>
      </c>
      <c r="D2654" s="12" t="b">
        <v>0</v>
      </c>
      <c r="E2654" s="12" t="b">
        <v>0</v>
      </c>
      <c r="F2654" s="12" t="b">
        <v>0</v>
      </c>
      <c r="G2654" s="12" t="b">
        <v>0</v>
      </c>
      <c r="H2654" s="12" t="b">
        <v>0</v>
      </c>
      <c r="I2654" s="13"/>
      <c r="J2654" s="13"/>
      <c r="K2654" s="12" t="b">
        <v>0</v>
      </c>
      <c r="L2654" s="14" t="s">
        <v>9016</v>
      </c>
      <c r="M2654" s="11" t="s">
        <v>2970</v>
      </c>
      <c r="N2654" s="11" t="s">
        <v>10369</v>
      </c>
      <c r="O2654" s="11" t="s">
        <v>8745</v>
      </c>
      <c r="P2654" s="11" t="s">
        <v>9686</v>
      </c>
      <c r="Q2654" s="11" t="s">
        <v>2041</v>
      </c>
      <c r="R2654" s="11" t="s">
        <v>8746</v>
      </c>
      <c r="S2654" s="11" t="s">
        <v>8747</v>
      </c>
      <c r="U2654" s="11" t="s">
        <v>8748</v>
      </c>
      <c r="W2654" s="11" t="s">
        <v>9686</v>
      </c>
      <c r="Z2654" s="13"/>
      <c r="AA2654" s="11" t="s">
        <v>2456</v>
      </c>
      <c r="AB2654" s="13"/>
      <c r="AC2654" s="13"/>
      <c r="AD2654" s="11" t="s">
        <v>8746</v>
      </c>
      <c r="AF2654" s="13"/>
      <c r="AG2654" s="11" t="s">
        <v>152</v>
      </c>
      <c r="AH2654" s="11" t="s">
        <v>9687</v>
      </c>
      <c r="AJ2654" s="13"/>
      <c r="AK2654" s="13"/>
      <c r="AL2654" s="13"/>
      <c r="AM2654" s="13"/>
      <c r="AN2654" s="13"/>
      <c r="AO2654" s="13"/>
      <c r="AP2654" s="11" t="s">
        <v>10368</v>
      </c>
      <c r="AR2654" s="13"/>
      <c r="AS2654" s="13"/>
      <c r="AT2654" s="12" t="b">
        <v>1</v>
      </c>
      <c r="AU2654" s="13"/>
      <c r="AV2654" s="17">
        <v>45940.0</v>
      </c>
      <c r="AW2654" s="13"/>
      <c r="AX2654" s="14" t="s">
        <v>155</v>
      </c>
      <c r="AY2654" s="13"/>
      <c r="AZ2654" s="14">
        <v>1430.0</v>
      </c>
      <c r="BA2654" s="13"/>
    </row>
    <row r="2655">
      <c r="A2655" s="11" t="s">
        <v>10370</v>
      </c>
      <c r="B2655" s="11">
        <v>8526.0</v>
      </c>
      <c r="C2655" s="12" t="b">
        <v>0</v>
      </c>
      <c r="D2655" s="12" t="b">
        <v>1</v>
      </c>
      <c r="E2655" s="12" t="b">
        <v>0</v>
      </c>
      <c r="F2655" s="12" t="b">
        <v>0</v>
      </c>
      <c r="G2655" s="12" t="b">
        <v>0</v>
      </c>
      <c r="H2655" s="12" t="b">
        <v>0</v>
      </c>
      <c r="I2655" s="13"/>
      <c r="J2655" s="13"/>
      <c r="K2655" s="12" t="b">
        <v>0</v>
      </c>
      <c r="L2655" s="15">
        <v>45475.0</v>
      </c>
      <c r="M2655" s="11" t="s">
        <v>1432</v>
      </c>
      <c r="N2655" s="11" t="s">
        <v>10371</v>
      </c>
      <c r="O2655" s="11" t="s">
        <v>10246</v>
      </c>
      <c r="P2655" s="11" t="s">
        <v>8181</v>
      </c>
      <c r="Q2655" s="11" t="s">
        <v>162</v>
      </c>
      <c r="R2655" s="11" t="s">
        <v>10247</v>
      </c>
      <c r="S2655" s="11" t="s">
        <v>8787</v>
      </c>
      <c r="T2655" s="11" t="s">
        <v>10372</v>
      </c>
      <c r="U2655" s="11" t="s">
        <v>6347</v>
      </c>
      <c r="W2655" s="11" t="s">
        <v>8181</v>
      </c>
      <c r="Y2655" s="11" t="s">
        <v>6580</v>
      </c>
      <c r="Z2655" s="13"/>
      <c r="AA2655" s="11" t="s">
        <v>151</v>
      </c>
      <c r="AB2655" s="13"/>
      <c r="AC2655" s="13"/>
      <c r="AD2655" s="11" t="s">
        <v>10247</v>
      </c>
      <c r="AE2655" s="13"/>
      <c r="AF2655" s="13"/>
      <c r="AG2655" s="11" t="s">
        <v>152</v>
      </c>
      <c r="AH2655" s="11" t="s">
        <v>8184</v>
      </c>
      <c r="AJ2655" s="13"/>
      <c r="AK2655" s="13"/>
      <c r="AL2655" s="13"/>
      <c r="AM2655" s="13"/>
      <c r="AN2655" s="13"/>
      <c r="AO2655" s="13"/>
      <c r="AP2655" s="11" t="s">
        <v>10370</v>
      </c>
      <c r="AR2655" s="13"/>
      <c r="AS2655" s="11" t="s">
        <v>154</v>
      </c>
      <c r="AT2655" s="12" t="b">
        <v>1</v>
      </c>
      <c r="AU2655" s="13"/>
      <c r="AV2655" s="14" t="s">
        <v>167</v>
      </c>
      <c r="AW2655" s="13"/>
      <c r="AX2655" s="14" t="s">
        <v>155</v>
      </c>
      <c r="AY2655" s="13"/>
      <c r="AZ2655" s="14">
        <v>7727.0</v>
      </c>
      <c r="BA2655" s="13"/>
    </row>
    <row r="2656">
      <c r="A2656" s="11" t="s">
        <v>10373</v>
      </c>
      <c r="B2656" s="11">
        <v>8530.0</v>
      </c>
      <c r="C2656" s="12" t="b">
        <v>0</v>
      </c>
      <c r="D2656" s="12" t="b">
        <v>1</v>
      </c>
      <c r="E2656" s="12" t="b">
        <v>0</v>
      </c>
      <c r="F2656" s="12" t="b">
        <v>0</v>
      </c>
      <c r="G2656" s="12" t="b">
        <v>0</v>
      </c>
      <c r="H2656" s="12" t="b">
        <v>0</v>
      </c>
      <c r="I2656" s="15">
        <v>45475.0</v>
      </c>
      <c r="J2656" s="13"/>
      <c r="K2656" s="12" t="b">
        <v>0</v>
      </c>
      <c r="L2656" s="14" t="s">
        <v>9658</v>
      </c>
      <c r="M2656" s="11" t="s">
        <v>4785</v>
      </c>
      <c r="N2656" s="11" t="s">
        <v>10374</v>
      </c>
      <c r="O2656" s="11" t="s">
        <v>10375</v>
      </c>
      <c r="P2656" s="11" t="s">
        <v>9660</v>
      </c>
      <c r="Q2656" s="11" t="s">
        <v>3705</v>
      </c>
      <c r="R2656" s="11" t="s">
        <v>10376</v>
      </c>
      <c r="S2656" s="11" t="s">
        <v>9909</v>
      </c>
      <c r="T2656" s="11" t="s">
        <v>10377</v>
      </c>
      <c r="U2656" s="11" t="s">
        <v>9190</v>
      </c>
      <c r="W2656" s="11" t="s">
        <v>9660</v>
      </c>
      <c r="Y2656" s="11" t="s">
        <v>10376</v>
      </c>
      <c r="Z2656" s="13"/>
      <c r="AA2656" s="11" t="s">
        <v>151</v>
      </c>
      <c r="AB2656" s="13"/>
      <c r="AC2656" s="13"/>
      <c r="AD2656" s="11" t="s">
        <v>10378</v>
      </c>
      <c r="AF2656" s="13"/>
      <c r="AG2656" s="11" t="s">
        <v>152</v>
      </c>
      <c r="AH2656" s="11" t="s">
        <v>9662</v>
      </c>
      <c r="AJ2656" s="13"/>
      <c r="AK2656" s="13"/>
      <c r="AL2656" s="13"/>
      <c r="AM2656" s="13"/>
      <c r="AN2656" s="13"/>
      <c r="AO2656" s="13"/>
      <c r="AP2656" s="11" t="s">
        <v>10373</v>
      </c>
      <c r="AR2656" s="13"/>
      <c r="AS2656" s="13"/>
      <c r="AT2656" s="12" t="b">
        <v>1</v>
      </c>
      <c r="AU2656" s="13"/>
      <c r="AV2656" s="17">
        <v>45940.0</v>
      </c>
      <c r="AW2656" s="13"/>
      <c r="AX2656" s="14" t="s">
        <v>155</v>
      </c>
      <c r="AY2656" s="13"/>
      <c r="AZ2656" s="14">
        <v>1793.0</v>
      </c>
      <c r="BA2656" s="13"/>
    </row>
    <row r="2657">
      <c r="A2657" s="11" t="s">
        <v>10379</v>
      </c>
      <c r="B2657" s="11">
        <v>8531.0</v>
      </c>
      <c r="C2657" s="12" t="b">
        <v>0</v>
      </c>
      <c r="D2657" s="12" t="b">
        <v>0</v>
      </c>
      <c r="E2657" s="12" t="b">
        <v>0</v>
      </c>
      <c r="F2657" s="12" t="b">
        <v>0</v>
      </c>
      <c r="G2657" s="12" t="b">
        <v>0</v>
      </c>
      <c r="H2657" s="12" t="b">
        <v>0</v>
      </c>
      <c r="I2657" s="14" t="s">
        <v>8448</v>
      </c>
      <c r="J2657" s="14" t="s">
        <v>8448</v>
      </c>
      <c r="K2657" s="12" t="b">
        <v>0</v>
      </c>
      <c r="L2657" s="14" t="s">
        <v>9016</v>
      </c>
      <c r="M2657" s="11" t="s">
        <v>1805</v>
      </c>
      <c r="N2657" s="11" t="s">
        <v>10380</v>
      </c>
      <c r="O2657" s="11" t="s">
        <v>1807</v>
      </c>
      <c r="P2657" s="11" t="s">
        <v>9686</v>
      </c>
      <c r="Q2657" s="11" t="s">
        <v>2041</v>
      </c>
      <c r="R2657" s="11" t="s">
        <v>1808</v>
      </c>
      <c r="S2657" s="11" t="s">
        <v>1065</v>
      </c>
      <c r="T2657" s="11" t="s">
        <v>10381</v>
      </c>
      <c r="U2657" s="11" t="s">
        <v>7533</v>
      </c>
      <c r="W2657" s="11" t="s">
        <v>9686</v>
      </c>
      <c r="Z2657" s="13"/>
      <c r="AA2657" s="11" t="s">
        <v>215</v>
      </c>
      <c r="AB2657" s="13"/>
      <c r="AC2657" s="13"/>
      <c r="AD2657" s="11" t="s">
        <v>1808</v>
      </c>
      <c r="AE2657" s="13"/>
      <c r="AF2657" s="13"/>
      <c r="AG2657" s="11" t="s">
        <v>152</v>
      </c>
      <c r="AH2657" s="11" t="s">
        <v>9687</v>
      </c>
      <c r="AJ2657" s="13"/>
      <c r="AK2657" s="13"/>
      <c r="AL2657" s="13"/>
      <c r="AM2657" s="13"/>
      <c r="AN2657" s="13"/>
      <c r="AO2657" s="13"/>
      <c r="AP2657" s="11" t="s">
        <v>10379</v>
      </c>
      <c r="AR2657" s="13"/>
      <c r="AS2657" s="13"/>
      <c r="AT2657" s="12" t="b">
        <v>1</v>
      </c>
      <c r="AU2657" s="13"/>
      <c r="AV2657" s="14" t="s">
        <v>167</v>
      </c>
      <c r="AW2657" s="13"/>
      <c r="AX2657" s="14" t="s">
        <v>155</v>
      </c>
      <c r="AY2657" s="13"/>
      <c r="AZ2657" s="14">
        <v>7728.0</v>
      </c>
      <c r="BA2657" s="13"/>
    </row>
    <row r="2658">
      <c r="A2658" s="11" t="s">
        <v>10382</v>
      </c>
      <c r="B2658" s="11">
        <v>8532.0</v>
      </c>
      <c r="C2658" s="12" t="b">
        <v>0</v>
      </c>
      <c r="D2658" s="12" t="b">
        <v>1</v>
      </c>
      <c r="E2658" s="12" t="b">
        <v>0</v>
      </c>
      <c r="F2658" s="12" t="b">
        <v>0</v>
      </c>
      <c r="G2658" s="12" t="b">
        <v>0</v>
      </c>
      <c r="H2658" s="12" t="b">
        <v>0</v>
      </c>
      <c r="I2658" s="14" t="s">
        <v>8448</v>
      </c>
      <c r="J2658" s="14" t="s">
        <v>8448</v>
      </c>
      <c r="K2658" s="12" t="b">
        <v>0</v>
      </c>
      <c r="L2658" s="14" t="s">
        <v>9016</v>
      </c>
      <c r="M2658" s="11" t="s">
        <v>1175</v>
      </c>
      <c r="N2658" s="11" t="s">
        <v>10383</v>
      </c>
      <c r="O2658" s="11" t="s">
        <v>1177</v>
      </c>
      <c r="P2658" s="11" t="s">
        <v>9686</v>
      </c>
      <c r="Q2658" s="11" t="s">
        <v>2041</v>
      </c>
      <c r="R2658" s="11" t="s">
        <v>1059</v>
      </c>
      <c r="S2658" s="11" t="s">
        <v>1178</v>
      </c>
      <c r="U2658" s="11" t="s">
        <v>7086</v>
      </c>
      <c r="W2658" s="11" t="s">
        <v>9686</v>
      </c>
      <c r="Z2658" s="13"/>
      <c r="AA2658" s="11" t="s">
        <v>151</v>
      </c>
      <c r="AB2658" s="13"/>
      <c r="AC2658" s="13"/>
      <c r="AD2658" s="11" t="s">
        <v>1059</v>
      </c>
      <c r="AE2658" s="13"/>
      <c r="AF2658" s="13"/>
      <c r="AG2658" s="11" t="s">
        <v>152</v>
      </c>
      <c r="AH2658" s="11" t="s">
        <v>9687</v>
      </c>
      <c r="AJ2658" s="13"/>
      <c r="AK2658" s="13"/>
      <c r="AL2658" s="13"/>
      <c r="AM2658" s="13"/>
      <c r="AN2658" s="13"/>
      <c r="AO2658" s="13"/>
      <c r="AP2658" s="11" t="s">
        <v>10382</v>
      </c>
      <c r="AR2658" s="13"/>
      <c r="AS2658" s="13"/>
      <c r="AT2658" s="12" t="b">
        <v>1</v>
      </c>
      <c r="AU2658" s="13"/>
      <c r="AV2658" s="17">
        <v>45940.0</v>
      </c>
      <c r="AW2658" s="13"/>
      <c r="AX2658" s="14" t="s">
        <v>155</v>
      </c>
      <c r="AY2658" s="13"/>
      <c r="AZ2658" s="14">
        <v>1428.0</v>
      </c>
      <c r="BA2658" s="13"/>
    </row>
    <row r="2659">
      <c r="A2659" s="11" t="s">
        <v>10384</v>
      </c>
      <c r="B2659" s="11">
        <v>8533.0</v>
      </c>
      <c r="C2659" s="12" t="b">
        <v>0</v>
      </c>
      <c r="D2659" s="12" t="b">
        <v>0</v>
      </c>
      <c r="E2659" s="12" t="b">
        <v>0</v>
      </c>
      <c r="F2659" s="12" t="b">
        <v>0</v>
      </c>
      <c r="G2659" s="12" t="b">
        <v>0</v>
      </c>
      <c r="H2659" s="12" t="b">
        <v>0</v>
      </c>
      <c r="I2659" s="14" t="s">
        <v>8448</v>
      </c>
      <c r="J2659" s="14" t="s">
        <v>8448</v>
      </c>
      <c r="K2659" s="12" t="b">
        <v>0</v>
      </c>
      <c r="L2659" s="14" t="s">
        <v>9016</v>
      </c>
      <c r="M2659" s="11" t="s">
        <v>239</v>
      </c>
      <c r="N2659" s="11" t="s">
        <v>10385</v>
      </c>
      <c r="O2659" s="11" t="s">
        <v>1010</v>
      </c>
      <c r="P2659" s="11" t="s">
        <v>9686</v>
      </c>
      <c r="Q2659" s="11" t="s">
        <v>2041</v>
      </c>
      <c r="R2659" s="11" t="s">
        <v>1011</v>
      </c>
      <c r="S2659" s="11" t="s">
        <v>920</v>
      </c>
      <c r="T2659" s="13"/>
      <c r="U2659" s="11" t="s">
        <v>10386</v>
      </c>
      <c r="W2659" s="11" t="s">
        <v>9686</v>
      </c>
      <c r="Z2659" s="13"/>
      <c r="AA2659" s="11" t="s">
        <v>2456</v>
      </c>
      <c r="AB2659" s="13"/>
      <c r="AC2659" s="13"/>
      <c r="AD2659" s="11" t="s">
        <v>1011</v>
      </c>
      <c r="AE2659" s="13"/>
      <c r="AF2659" s="13"/>
      <c r="AG2659" s="11" t="s">
        <v>152</v>
      </c>
      <c r="AH2659" s="11" t="s">
        <v>9687</v>
      </c>
      <c r="AJ2659" s="13"/>
      <c r="AK2659" s="13"/>
      <c r="AL2659" s="13"/>
      <c r="AM2659" s="13"/>
      <c r="AN2659" s="13"/>
      <c r="AO2659" s="13"/>
      <c r="AP2659" s="11" t="s">
        <v>10384</v>
      </c>
      <c r="AR2659" s="13"/>
      <c r="AS2659" s="13"/>
      <c r="AT2659" s="12" t="b">
        <v>1</v>
      </c>
      <c r="AU2659" s="13"/>
      <c r="AV2659" s="17">
        <v>45940.0</v>
      </c>
      <c r="AW2659" s="13"/>
      <c r="AX2659" s="14" t="s">
        <v>155</v>
      </c>
      <c r="AY2659" s="13"/>
      <c r="AZ2659" s="14">
        <v>1433.0</v>
      </c>
      <c r="BA2659" s="13"/>
    </row>
    <row r="2660">
      <c r="A2660" s="11" t="s">
        <v>10387</v>
      </c>
      <c r="B2660" s="11">
        <v>8534.0</v>
      </c>
      <c r="C2660" s="12" t="b">
        <v>0</v>
      </c>
      <c r="D2660" s="12" t="b">
        <v>0</v>
      </c>
      <c r="E2660" s="12" t="b">
        <v>0</v>
      </c>
      <c r="F2660" s="12" t="b">
        <v>0</v>
      </c>
      <c r="G2660" s="12" t="b">
        <v>0</v>
      </c>
      <c r="H2660" s="12" t="b">
        <v>0</v>
      </c>
      <c r="I2660" s="14" t="s">
        <v>8448</v>
      </c>
      <c r="J2660" s="14" t="s">
        <v>8448</v>
      </c>
      <c r="K2660" s="12" t="b">
        <v>0</v>
      </c>
      <c r="L2660" s="14" t="s">
        <v>9016</v>
      </c>
      <c r="M2660" s="11" t="s">
        <v>203</v>
      </c>
      <c r="N2660" s="11" t="s">
        <v>10388</v>
      </c>
      <c r="O2660" s="11" t="s">
        <v>918</v>
      </c>
      <c r="P2660" s="11" t="s">
        <v>9686</v>
      </c>
      <c r="Q2660" s="11" t="s">
        <v>2041</v>
      </c>
      <c r="R2660" s="11" t="s">
        <v>919</v>
      </c>
      <c r="S2660" s="11" t="s">
        <v>920</v>
      </c>
      <c r="T2660" s="13"/>
      <c r="U2660" s="11" t="s">
        <v>9831</v>
      </c>
      <c r="W2660" s="11" t="s">
        <v>9686</v>
      </c>
      <c r="Z2660" s="13"/>
      <c r="AA2660" s="11" t="s">
        <v>2456</v>
      </c>
      <c r="AB2660" s="13"/>
      <c r="AC2660" s="13"/>
      <c r="AD2660" s="11" t="s">
        <v>919</v>
      </c>
      <c r="AE2660" s="13"/>
      <c r="AF2660" s="13"/>
      <c r="AG2660" s="11" t="s">
        <v>152</v>
      </c>
      <c r="AH2660" s="11" t="s">
        <v>9687</v>
      </c>
      <c r="AJ2660" s="13"/>
      <c r="AK2660" s="13"/>
      <c r="AL2660" s="13"/>
      <c r="AM2660" s="13"/>
      <c r="AN2660" s="13"/>
      <c r="AO2660" s="13"/>
      <c r="AP2660" s="11" t="s">
        <v>10387</v>
      </c>
      <c r="AR2660" s="13"/>
      <c r="AS2660" s="13"/>
      <c r="AT2660" s="12" t="b">
        <v>1</v>
      </c>
      <c r="AU2660" s="13"/>
      <c r="AV2660" s="17">
        <v>45940.0</v>
      </c>
      <c r="AW2660" s="13"/>
      <c r="AX2660" s="14" t="s">
        <v>155</v>
      </c>
      <c r="AY2660" s="13"/>
      <c r="AZ2660" s="14">
        <v>1438.0</v>
      </c>
      <c r="BA2660" s="13"/>
    </row>
    <row r="2661">
      <c r="A2661" s="11" t="s">
        <v>10389</v>
      </c>
      <c r="B2661" s="11">
        <v>8537.0</v>
      </c>
      <c r="C2661" s="12" t="b">
        <v>0</v>
      </c>
      <c r="D2661" s="12" t="b">
        <v>0</v>
      </c>
      <c r="E2661" s="12" t="b">
        <v>0</v>
      </c>
      <c r="F2661" s="12" t="b">
        <v>0</v>
      </c>
      <c r="G2661" s="12" t="b">
        <v>0</v>
      </c>
      <c r="H2661" s="12" t="b">
        <v>0</v>
      </c>
      <c r="I2661" s="13"/>
      <c r="J2661" s="13"/>
      <c r="K2661" s="12" t="b">
        <v>0</v>
      </c>
      <c r="L2661" s="14" t="s">
        <v>9016</v>
      </c>
      <c r="M2661" s="11" t="s">
        <v>3001</v>
      </c>
      <c r="N2661" s="11" t="s">
        <v>10390</v>
      </c>
      <c r="O2661" s="11" t="s">
        <v>10110</v>
      </c>
      <c r="P2661" s="11" t="s">
        <v>9686</v>
      </c>
      <c r="Q2661" s="11" t="s">
        <v>2041</v>
      </c>
      <c r="R2661" s="11" t="s">
        <v>10111</v>
      </c>
      <c r="S2661" s="11" t="s">
        <v>10112</v>
      </c>
      <c r="U2661" s="11" t="s">
        <v>10113</v>
      </c>
      <c r="W2661" s="11" t="s">
        <v>9686</v>
      </c>
      <c r="Z2661" s="13"/>
      <c r="AA2661" s="11" t="s">
        <v>2456</v>
      </c>
      <c r="AB2661" s="13"/>
      <c r="AC2661" s="13"/>
      <c r="AD2661" s="11" t="s">
        <v>10111</v>
      </c>
      <c r="AF2661" s="13"/>
      <c r="AG2661" s="11" t="s">
        <v>152</v>
      </c>
      <c r="AH2661" s="11" t="s">
        <v>9687</v>
      </c>
      <c r="AJ2661" s="13"/>
      <c r="AK2661" s="13"/>
      <c r="AL2661" s="13"/>
      <c r="AM2661" s="13"/>
      <c r="AN2661" s="13"/>
      <c r="AO2661" s="13"/>
      <c r="AP2661" s="11" t="s">
        <v>10389</v>
      </c>
      <c r="AR2661" s="13"/>
      <c r="AS2661" s="13"/>
      <c r="AT2661" s="12" t="b">
        <v>1</v>
      </c>
      <c r="AU2661" s="13"/>
      <c r="AV2661" s="14" t="s">
        <v>167</v>
      </c>
      <c r="AW2661" s="13"/>
      <c r="AX2661" s="14" t="s">
        <v>155</v>
      </c>
      <c r="AY2661" s="13"/>
      <c r="AZ2661" s="14">
        <v>7731.0</v>
      </c>
      <c r="BA2661" s="13"/>
    </row>
    <row r="2662">
      <c r="A2662" s="11" t="s">
        <v>10391</v>
      </c>
      <c r="B2662" s="11">
        <v>8538.0</v>
      </c>
      <c r="C2662" s="12" t="b">
        <v>0</v>
      </c>
      <c r="D2662" s="12" t="b">
        <v>1</v>
      </c>
      <c r="E2662" s="12" t="b">
        <v>0</v>
      </c>
      <c r="F2662" s="12" t="b">
        <v>0</v>
      </c>
      <c r="G2662" s="12" t="b">
        <v>0</v>
      </c>
      <c r="H2662" s="12" t="b">
        <v>0</v>
      </c>
      <c r="I2662" s="15">
        <v>45475.0</v>
      </c>
      <c r="J2662" s="15">
        <v>45475.0</v>
      </c>
      <c r="K2662" s="12" t="b">
        <v>0</v>
      </c>
      <c r="L2662" s="14" t="s">
        <v>9016</v>
      </c>
      <c r="M2662" s="11" t="s">
        <v>169</v>
      </c>
      <c r="N2662" s="11" t="s">
        <v>10392</v>
      </c>
      <c r="O2662" s="11" t="s">
        <v>7303</v>
      </c>
      <c r="P2662" s="11" t="s">
        <v>9686</v>
      </c>
      <c r="Q2662" s="11" t="s">
        <v>2041</v>
      </c>
      <c r="R2662" s="11" t="s">
        <v>7304</v>
      </c>
      <c r="S2662" s="11" t="s">
        <v>7305</v>
      </c>
      <c r="T2662" s="11" t="s">
        <v>10393</v>
      </c>
      <c r="U2662" s="11" t="s">
        <v>8183</v>
      </c>
      <c r="W2662" s="11" t="s">
        <v>9686</v>
      </c>
      <c r="Y2662" s="11" t="s">
        <v>7304</v>
      </c>
      <c r="Z2662" s="13"/>
      <c r="AA2662" s="11" t="s">
        <v>151</v>
      </c>
      <c r="AB2662" s="13"/>
      <c r="AC2662" s="13"/>
      <c r="AD2662" s="11" t="s">
        <v>7304</v>
      </c>
      <c r="AE2662" s="13"/>
      <c r="AF2662" s="13"/>
      <c r="AG2662" s="11" t="s">
        <v>152</v>
      </c>
      <c r="AH2662" s="11" t="s">
        <v>9687</v>
      </c>
      <c r="AJ2662" s="13"/>
      <c r="AK2662" s="13"/>
      <c r="AL2662" s="13"/>
      <c r="AM2662" s="13"/>
      <c r="AN2662" s="13"/>
      <c r="AO2662" s="13"/>
      <c r="AP2662" s="11" t="s">
        <v>10391</v>
      </c>
      <c r="AR2662" s="13"/>
      <c r="AS2662" s="13"/>
      <c r="AT2662" s="12" t="b">
        <v>1</v>
      </c>
      <c r="AU2662" s="13"/>
      <c r="AV2662" s="14" t="s">
        <v>167</v>
      </c>
      <c r="AW2662" s="13"/>
      <c r="AX2662" s="14" t="s">
        <v>155</v>
      </c>
      <c r="AY2662" s="13"/>
      <c r="AZ2662" s="14">
        <v>7730.0</v>
      </c>
      <c r="BA2662" s="13"/>
    </row>
    <row r="2663">
      <c r="A2663" s="11" t="s">
        <v>10394</v>
      </c>
      <c r="B2663" s="11">
        <v>8541.0</v>
      </c>
      <c r="C2663" s="12" t="b">
        <v>0</v>
      </c>
      <c r="D2663" s="12" t="b">
        <v>1</v>
      </c>
      <c r="E2663" s="12" t="b">
        <v>0</v>
      </c>
      <c r="F2663" s="12" t="b">
        <v>0</v>
      </c>
      <c r="G2663" s="12" t="b">
        <v>0</v>
      </c>
      <c r="H2663" s="12" t="b">
        <v>0</v>
      </c>
      <c r="I2663" s="15">
        <v>45475.0</v>
      </c>
      <c r="J2663" s="13"/>
      <c r="K2663" s="12" t="b">
        <v>0</v>
      </c>
      <c r="L2663" s="14" t="s">
        <v>9946</v>
      </c>
      <c r="M2663" s="11" t="s">
        <v>169</v>
      </c>
      <c r="N2663" s="11" t="s">
        <v>10395</v>
      </c>
      <c r="O2663" s="11" t="s">
        <v>7303</v>
      </c>
      <c r="P2663" s="11" t="s">
        <v>9948</v>
      </c>
      <c r="Q2663" s="11" t="s">
        <v>2041</v>
      </c>
      <c r="R2663" s="11" t="s">
        <v>7304</v>
      </c>
      <c r="S2663" s="11" t="s">
        <v>7305</v>
      </c>
      <c r="T2663" s="11" t="s">
        <v>10393</v>
      </c>
      <c r="U2663" s="11" t="s">
        <v>8183</v>
      </c>
      <c r="W2663" s="11" t="s">
        <v>9948</v>
      </c>
      <c r="Y2663" s="11" t="s">
        <v>7304</v>
      </c>
      <c r="Z2663" s="13"/>
      <c r="AA2663" s="11" t="s">
        <v>151</v>
      </c>
      <c r="AB2663" s="13"/>
      <c r="AC2663" s="13"/>
      <c r="AD2663" s="11" t="s">
        <v>7304</v>
      </c>
      <c r="AE2663" s="13"/>
      <c r="AF2663" s="13"/>
      <c r="AG2663" s="11" t="s">
        <v>152</v>
      </c>
      <c r="AH2663" s="11" t="s">
        <v>9949</v>
      </c>
      <c r="AJ2663" s="13"/>
      <c r="AK2663" s="13"/>
      <c r="AL2663" s="13"/>
      <c r="AM2663" s="13"/>
      <c r="AN2663" s="13"/>
      <c r="AO2663" s="13"/>
      <c r="AP2663" s="11" t="s">
        <v>10394</v>
      </c>
      <c r="AR2663" s="13"/>
      <c r="AS2663" s="13"/>
      <c r="AT2663" s="12" t="b">
        <v>1</v>
      </c>
      <c r="AU2663" s="13"/>
      <c r="AV2663" s="14" t="s">
        <v>167</v>
      </c>
      <c r="AW2663" s="13"/>
      <c r="AX2663" s="14" t="s">
        <v>155</v>
      </c>
      <c r="AY2663" s="13"/>
      <c r="AZ2663" s="14">
        <v>7729.0</v>
      </c>
      <c r="BA2663" s="13"/>
    </row>
    <row r="2664">
      <c r="A2664" s="11" t="s">
        <v>10396</v>
      </c>
      <c r="B2664" s="11">
        <v>8543.0</v>
      </c>
      <c r="C2664" s="12" t="b">
        <v>0</v>
      </c>
      <c r="D2664" s="12" t="b">
        <v>1</v>
      </c>
      <c r="E2664" s="12" t="b">
        <v>0</v>
      </c>
      <c r="F2664" s="12" t="b">
        <v>0</v>
      </c>
      <c r="G2664" s="12" t="b">
        <v>1</v>
      </c>
      <c r="H2664" s="12" t="b">
        <v>0</v>
      </c>
      <c r="I2664" s="15">
        <v>45628.0</v>
      </c>
      <c r="J2664" s="15">
        <v>45628.0</v>
      </c>
      <c r="K2664" s="12" t="b">
        <v>0</v>
      </c>
      <c r="L2664" s="14" t="s">
        <v>9923</v>
      </c>
      <c r="M2664" s="11" t="s">
        <v>3250</v>
      </c>
      <c r="N2664" s="11" t="s">
        <v>10397</v>
      </c>
      <c r="O2664" s="11" t="s">
        <v>10398</v>
      </c>
      <c r="P2664" s="11" t="s">
        <v>9925</v>
      </c>
      <c r="Q2664" s="11" t="s">
        <v>9926</v>
      </c>
      <c r="R2664" s="11" t="s">
        <v>10399</v>
      </c>
      <c r="S2664" s="11" t="s">
        <v>10400</v>
      </c>
      <c r="U2664" s="11" t="s">
        <v>10401</v>
      </c>
      <c r="W2664" s="11" t="s">
        <v>9925</v>
      </c>
      <c r="Y2664" s="11" t="s">
        <v>10399</v>
      </c>
      <c r="Z2664" s="13"/>
      <c r="AA2664" s="11" t="s">
        <v>151</v>
      </c>
      <c r="AB2664" s="13"/>
      <c r="AC2664" s="13"/>
      <c r="AD2664" s="11" t="s">
        <v>10399</v>
      </c>
      <c r="AE2664" s="11" t="s">
        <v>2029</v>
      </c>
      <c r="AG2664" s="11" t="s">
        <v>152</v>
      </c>
      <c r="AH2664" s="11" t="s">
        <v>9927</v>
      </c>
      <c r="AJ2664" s="13"/>
      <c r="AK2664" s="11" t="s">
        <v>9940</v>
      </c>
      <c r="AO2664" s="13"/>
      <c r="AP2664" s="11" t="s">
        <v>10396</v>
      </c>
      <c r="AR2664" s="13"/>
      <c r="AS2664" s="13"/>
      <c r="AT2664" s="12" t="b">
        <v>1</v>
      </c>
      <c r="AU2664" s="13"/>
      <c r="AV2664" s="17">
        <v>45940.0</v>
      </c>
      <c r="AW2664" s="13"/>
      <c r="AX2664" s="14" t="s">
        <v>155</v>
      </c>
      <c r="AY2664" s="13"/>
      <c r="AZ2664" s="14">
        <v>1538.0</v>
      </c>
      <c r="BA2664" s="13"/>
    </row>
    <row r="2665">
      <c r="A2665" s="11" t="s">
        <v>10402</v>
      </c>
      <c r="B2665" s="11">
        <v>8548.0</v>
      </c>
      <c r="C2665" s="12" t="b">
        <v>0</v>
      </c>
      <c r="D2665" s="12" t="b">
        <v>1</v>
      </c>
      <c r="E2665" s="12" t="b">
        <v>0</v>
      </c>
      <c r="F2665" s="12" t="b">
        <v>0</v>
      </c>
      <c r="G2665" s="12" t="b">
        <v>0</v>
      </c>
      <c r="H2665" s="12" t="b">
        <v>0</v>
      </c>
      <c r="I2665" s="15">
        <v>45628.0</v>
      </c>
      <c r="J2665" s="15">
        <v>45628.0</v>
      </c>
      <c r="K2665" s="12" t="b">
        <v>0</v>
      </c>
      <c r="L2665" s="14" t="s">
        <v>9923</v>
      </c>
      <c r="M2665" s="11" t="s">
        <v>142</v>
      </c>
      <c r="N2665" s="11" t="s">
        <v>10403</v>
      </c>
      <c r="O2665" s="11" t="s">
        <v>1025</v>
      </c>
      <c r="P2665" s="11" t="s">
        <v>9925</v>
      </c>
      <c r="Q2665" s="11" t="s">
        <v>9926</v>
      </c>
      <c r="R2665" s="11" t="s">
        <v>1026</v>
      </c>
      <c r="S2665" s="11" t="s">
        <v>1027</v>
      </c>
      <c r="U2665" s="11" t="s">
        <v>4847</v>
      </c>
      <c r="W2665" s="11" t="s">
        <v>9925</v>
      </c>
      <c r="X2665" s="11" t="s">
        <v>1121</v>
      </c>
      <c r="Y2665" s="11" t="s">
        <v>1026</v>
      </c>
      <c r="Z2665" s="13"/>
      <c r="AA2665" s="11" t="s">
        <v>151</v>
      </c>
      <c r="AB2665" s="13"/>
      <c r="AC2665" s="13"/>
      <c r="AD2665" s="11" t="s">
        <v>1026</v>
      </c>
      <c r="AE2665" s="11" t="s">
        <v>2029</v>
      </c>
      <c r="AG2665" s="11" t="s">
        <v>152</v>
      </c>
      <c r="AH2665" s="11" t="s">
        <v>9927</v>
      </c>
      <c r="AJ2665" s="11" t="s">
        <v>10404</v>
      </c>
      <c r="AK2665" s="11" t="s">
        <v>9928</v>
      </c>
      <c r="AN2665" s="13"/>
      <c r="AO2665" s="13"/>
      <c r="AP2665" s="11" t="s">
        <v>10402</v>
      </c>
      <c r="AR2665" s="13"/>
      <c r="AS2665" s="13"/>
      <c r="AT2665" s="12" t="b">
        <v>1</v>
      </c>
      <c r="AU2665" s="13"/>
      <c r="AV2665" s="17">
        <v>45940.0</v>
      </c>
      <c r="AW2665" s="13"/>
      <c r="AX2665" s="14" t="s">
        <v>155</v>
      </c>
      <c r="AY2665" s="13"/>
      <c r="AZ2665" s="14">
        <v>1539.0</v>
      </c>
      <c r="BA2665" s="13"/>
    </row>
    <row r="2666">
      <c r="A2666" s="11" t="s">
        <v>10405</v>
      </c>
      <c r="B2666" s="11">
        <v>8550.0</v>
      </c>
      <c r="C2666" s="12" t="b">
        <v>0</v>
      </c>
      <c r="D2666" s="12" t="b">
        <v>1</v>
      </c>
      <c r="E2666" s="12" t="b">
        <v>0</v>
      </c>
      <c r="F2666" s="12" t="b">
        <v>0</v>
      </c>
      <c r="G2666" s="12" t="b">
        <v>0</v>
      </c>
      <c r="H2666" s="12" t="b">
        <v>0</v>
      </c>
      <c r="I2666" s="15">
        <v>45628.0</v>
      </c>
      <c r="J2666" s="15">
        <v>45628.0</v>
      </c>
      <c r="K2666" s="12" t="b">
        <v>0</v>
      </c>
      <c r="L2666" s="14" t="s">
        <v>9923</v>
      </c>
      <c r="M2666" s="11" t="s">
        <v>142</v>
      </c>
      <c r="N2666" s="11" t="s">
        <v>10406</v>
      </c>
      <c r="O2666" s="11" t="s">
        <v>7967</v>
      </c>
      <c r="P2666" s="11" t="s">
        <v>9925</v>
      </c>
      <c r="Q2666" s="11" t="s">
        <v>9926</v>
      </c>
      <c r="R2666" s="11" t="s">
        <v>7968</v>
      </c>
      <c r="S2666" s="11" t="s">
        <v>7969</v>
      </c>
      <c r="U2666" s="11" t="s">
        <v>4847</v>
      </c>
      <c r="W2666" s="11" t="s">
        <v>9925</v>
      </c>
      <c r="X2666" s="11" t="s">
        <v>1121</v>
      </c>
      <c r="Y2666" s="11" t="s">
        <v>7968</v>
      </c>
      <c r="AA2666" s="11" t="s">
        <v>151</v>
      </c>
      <c r="AB2666" s="13"/>
      <c r="AC2666" s="13"/>
      <c r="AD2666" s="11" t="s">
        <v>7968</v>
      </c>
      <c r="AE2666" s="11" t="s">
        <v>2029</v>
      </c>
      <c r="AG2666" s="11" t="s">
        <v>152</v>
      </c>
      <c r="AH2666" s="11" t="s">
        <v>9927</v>
      </c>
      <c r="AJ2666" s="11" t="s">
        <v>1121</v>
      </c>
      <c r="AK2666" s="11" t="s">
        <v>9928</v>
      </c>
      <c r="AN2666" s="13"/>
      <c r="AO2666" s="13"/>
      <c r="AP2666" s="11" t="s">
        <v>10405</v>
      </c>
      <c r="AR2666" s="13"/>
      <c r="AS2666" s="13"/>
      <c r="AT2666" s="12" t="b">
        <v>1</v>
      </c>
      <c r="AU2666" s="13"/>
      <c r="AV2666" s="17">
        <v>45940.0</v>
      </c>
      <c r="AW2666" s="13"/>
      <c r="AX2666" s="14" t="s">
        <v>155</v>
      </c>
      <c r="AY2666" s="13"/>
      <c r="AZ2666" s="14">
        <v>1540.0</v>
      </c>
      <c r="BA2666" s="13"/>
    </row>
    <row r="2667">
      <c r="A2667" s="11" t="s">
        <v>10407</v>
      </c>
      <c r="B2667" s="11">
        <v>8551.0</v>
      </c>
      <c r="C2667" s="12" t="b">
        <v>0</v>
      </c>
      <c r="D2667" s="12" t="b">
        <v>0</v>
      </c>
      <c r="E2667" s="12" t="b">
        <v>0</v>
      </c>
      <c r="F2667" s="12" t="b">
        <v>0</v>
      </c>
      <c r="G2667" s="12" t="b">
        <v>0</v>
      </c>
      <c r="H2667" s="12" t="b">
        <v>0</v>
      </c>
      <c r="I2667" s="13"/>
      <c r="J2667" s="13"/>
      <c r="K2667" s="12" t="b">
        <v>0</v>
      </c>
      <c r="L2667" s="15">
        <v>45415.0</v>
      </c>
      <c r="M2667" s="11" t="s">
        <v>3785</v>
      </c>
      <c r="N2667" s="11" t="s">
        <v>10408</v>
      </c>
      <c r="O2667" s="11" t="s">
        <v>3787</v>
      </c>
      <c r="P2667" s="11" t="s">
        <v>9073</v>
      </c>
      <c r="Q2667" s="11" t="s">
        <v>972</v>
      </c>
      <c r="R2667" s="11" t="s">
        <v>3788</v>
      </c>
      <c r="S2667" s="11" t="s">
        <v>1099</v>
      </c>
      <c r="U2667" s="13"/>
      <c r="V2667" s="13"/>
      <c r="W2667" s="11" t="s">
        <v>9073</v>
      </c>
      <c r="X2667" s="11" t="s">
        <v>1283</v>
      </c>
      <c r="Y2667" s="11" t="s">
        <v>3788</v>
      </c>
      <c r="Z2667" s="13"/>
      <c r="AA2667" s="11" t="s">
        <v>151</v>
      </c>
      <c r="AB2667" s="13"/>
      <c r="AC2667" s="13"/>
      <c r="AD2667" s="11" t="s">
        <v>3788</v>
      </c>
      <c r="AE2667" s="13"/>
      <c r="AF2667" s="13"/>
      <c r="AG2667" s="11" t="s">
        <v>152</v>
      </c>
      <c r="AH2667" s="11" t="s">
        <v>9074</v>
      </c>
      <c r="AJ2667" s="11" t="s">
        <v>1283</v>
      </c>
      <c r="AK2667" s="13"/>
      <c r="AL2667" s="13"/>
      <c r="AM2667" s="13"/>
      <c r="AN2667" s="13"/>
      <c r="AO2667" s="13"/>
      <c r="AP2667" s="11" t="s">
        <v>10407</v>
      </c>
      <c r="AR2667" s="13"/>
      <c r="AS2667" s="13"/>
      <c r="AT2667" s="12" t="b">
        <v>1</v>
      </c>
      <c r="AU2667" s="13"/>
      <c r="AV2667" s="17">
        <v>45940.0</v>
      </c>
      <c r="AW2667" s="13"/>
      <c r="AX2667" s="14" t="s">
        <v>155</v>
      </c>
      <c r="AY2667" s="13"/>
      <c r="AZ2667" s="14">
        <v>1236.0</v>
      </c>
      <c r="BA2667" s="13"/>
    </row>
    <row r="2668">
      <c r="A2668" s="11" t="s">
        <v>10409</v>
      </c>
      <c r="B2668" s="11">
        <v>8553.0</v>
      </c>
      <c r="C2668" s="12" t="b">
        <v>0</v>
      </c>
      <c r="D2668" s="12" t="b">
        <v>0</v>
      </c>
      <c r="E2668" s="12" t="b">
        <v>0</v>
      </c>
      <c r="F2668" s="12" t="b">
        <v>0</v>
      </c>
      <c r="G2668" s="12" t="b">
        <v>0</v>
      </c>
      <c r="H2668" s="12" t="b">
        <v>0</v>
      </c>
      <c r="I2668" s="13"/>
      <c r="J2668" s="14" t="s">
        <v>9143</v>
      </c>
      <c r="K2668" s="12" t="b">
        <v>0</v>
      </c>
      <c r="L2668" s="14" t="s">
        <v>9169</v>
      </c>
      <c r="M2668" s="11" t="s">
        <v>9951</v>
      </c>
      <c r="N2668" s="11" t="s">
        <v>10410</v>
      </c>
      <c r="O2668" s="11" t="s">
        <v>9953</v>
      </c>
      <c r="P2668" s="11" t="s">
        <v>9755</v>
      </c>
      <c r="Q2668" s="11" t="s">
        <v>3270</v>
      </c>
      <c r="R2668" s="11" t="s">
        <v>9954</v>
      </c>
      <c r="S2668" s="11" t="s">
        <v>1099</v>
      </c>
      <c r="U2668" s="11" t="s">
        <v>9955</v>
      </c>
      <c r="W2668" s="11" t="s">
        <v>9755</v>
      </c>
      <c r="AA2668" s="11" t="s">
        <v>151</v>
      </c>
      <c r="AB2668" s="13"/>
      <c r="AC2668" s="13"/>
      <c r="AD2668" s="11" t="s">
        <v>9954</v>
      </c>
      <c r="AE2668" s="13"/>
      <c r="AF2668" s="13"/>
      <c r="AG2668" s="11" t="s">
        <v>152</v>
      </c>
      <c r="AH2668" s="11" t="s">
        <v>9756</v>
      </c>
      <c r="AJ2668" s="13"/>
      <c r="AK2668" s="13"/>
      <c r="AL2668" s="13"/>
      <c r="AM2668" s="13"/>
      <c r="AN2668" s="13"/>
      <c r="AO2668" s="13"/>
      <c r="AP2668" s="11" t="s">
        <v>10409</v>
      </c>
      <c r="AR2668" s="13"/>
      <c r="AS2668" s="13"/>
      <c r="AT2668" s="12" t="b">
        <v>1</v>
      </c>
      <c r="AU2668" s="13"/>
      <c r="AV2668" s="17">
        <v>45940.0</v>
      </c>
      <c r="AW2668" s="13"/>
      <c r="AX2668" s="14" t="s">
        <v>155</v>
      </c>
      <c r="AY2668" s="13"/>
      <c r="AZ2668" s="14">
        <v>1739.0</v>
      </c>
      <c r="BA2668" s="13"/>
    </row>
    <row r="2669">
      <c r="A2669" s="11" t="s">
        <v>10411</v>
      </c>
      <c r="B2669" s="11">
        <v>8554.0</v>
      </c>
      <c r="C2669" s="12" t="b">
        <v>0</v>
      </c>
      <c r="D2669" s="12" t="b">
        <v>0</v>
      </c>
      <c r="E2669" s="12" t="b">
        <v>0</v>
      </c>
      <c r="F2669" s="12" t="b">
        <v>0</v>
      </c>
      <c r="G2669" s="12" t="b">
        <v>0</v>
      </c>
      <c r="H2669" s="12" t="b">
        <v>0</v>
      </c>
      <c r="I2669" s="13"/>
      <c r="J2669" s="15">
        <v>45475.0</v>
      </c>
      <c r="K2669" s="12" t="b">
        <v>0</v>
      </c>
      <c r="L2669" s="15">
        <v>45478.0</v>
      </c>
      <c r="M2669" s="11" t="s">
        <v>9951</v>
      </c>
      <c r="N2669" s="11" t="s">
        <v>10412</v>
      </c>
      <c r="O2669" s="11" t="s">
        <v>9953</v>
      </c>
      <c r="P2669" s="11" t="s">
        <v>9759</v>
      </c>
      <c r="Q2669" s="11" t="s">
        <v>3270</v>
      </c>
      <c r="R2669" s="11" t="s">
        <v>9954</v>
      </c>
      <c r="S2669" s="11" t="s">
        <v>1099</v>
      </c>
      <c r="U2669" s="11" t="s">
        <v>9955</v>
      </c>
      <c r="W2669" s="11" t="s">
        <v>9759</v>
      </c>
      <c r="AA2669" s="11" t="s">
        <v>215</v>
      </c>
      <c r="AB2669" s="13"/>
      <c r="AC2669" s="13"/>
      <c r="AD2669" s="11" t="s">
        <v>9954</v>
      </c>
      <c r="AE2669" s="13"/>
      <c r="AF2669" s="13"/>
      <c r="AG2669" s="11" t="s">
        <v>152</v>
      </c>
      <c r="AH2669" s="11" t="s">
        <v>9760</v>
      </c>
      <c r="AI2669" s="11" t="s">
        <v>154</v>
      </c>
      <c r="AJ2669" s="13"/>
      <c r="AK2669" s="13"/>
      <c r="AL2669" s="13"/>
      <c r="AM2669" s="13"/>
      <c r="AN2669" s="13"/>
      <c r="AO2669" s="13"/>
      <c r="AP2669" s="11" t="s">
        <v>10411</v>
      </c>
      <c r="AR2669" s="13"/>
      <c r="AS2669" s="13"/>
      <c r="AT2669" s="12" t="b">
        <v>1</v>
      </c>
      <c r="AU2669" s="13"/>
      <c r="AV2669" s="17">
        <v>45940.0</v>
      </c>
      <c r="AW2669" s="13"/>
      <c r="AX2669" s="14" t="s">
        <v>155</v>
      </c>
      <c r="AY2669" s="13"/>
      <c r="AZ2669" s="14">
        <v>1687.0</v>
      </c>
      <c r="BA2669" s="13"/>
    </row>
    <row r="2670">
      <c r="A2670" s="11" t="s">
        <v>10413</v>
      </c>
      <c r="B2670" s="11">
        <v>8556.0</v>
      </c>
      <c r="C2670" s="12" t="b">
        <v>0</v>
      </c>
      <c r="D2670" s="12" t="b">
        <v>0</v>
      </c>
      <c r="E2670" s="12" t="b">
        <v>0</v>
      </c>
      <c r="F2670" s="12" t="b">
        <v>0</v>
      </c>
      <c r="G2670" s="12" t="b">
        <v>0</v>
      </c>
      <c r="H2670" s="12" t="b">
        <v>0</v>
      </c>
      <c r="I2670" s="13"/>
      <c r="J2670" s="14" t="s">
        <v>9143</v>
      </c>
      <c r="K2670" s="12" t="b">
        <v>0</v>
      </c>
      <c r="L2670" s="14" t="s">
        <v>9762</v>
      </c>
      <c r="M2670" s="11" t="s">
        <v>9677</v>
      </c>
      <c r="N2670" s="11" t="s">
        <v>10414</v>
      </c>
      <c r="O2670" s="11" t="s">
        <v>9679</v>
      </c>
      <c r="P2670" s="11" t="s">
        <v>9764</v>
      </c>
      <c r="Q2670" s="11" t="s">
        <v>3270</v>
      </c>
      <c r="R2670" s="11" t="s">
        <v>9680</v>
      </c>
      <c r="S2670" s="11" t="s">
        <v>9681</v>
      </c>
      <c r="U2670" s="11" t="s">
        <v>10415</v>
      </c>
      <c r="W2670" s="11" t="s">
        <v>9764</v>
      </c>
      <c r="AA2670" s="11" t="s">
        <v>151</v>
      </c>
      <c r="AB2670" s="13"/>
      <c r="AC2670" s="13"/>
      <c r="AD2670" s="11" t="s">
        <v>9680</v>
      </c>
      <c r="AE2670" s="13"/>
      <c r="AF2670" s="13"/>
      <c r="AG2670" s="11" t="s">
        <v>152</v>
      </c>
      <c r="AH2670" s="11" t="s">
        <v>9766</v>
      </c>
      <c r="AI2670" s="11" t="s">
        <v>154</v>
      </c>
      <c r="AJ2670" s="13"/>
      <c r="AK2670" s="13"/>
      <c r="AL2670" s="13"/>
      <c r="AM2670" s="13"/>
      <c r="AN2670" s="13"/>
      <c r="AO2670" s="13"/>
      <c r="AP2670" s="11" t="s">
        <v>10413</v>
      </c>
      <c r="AR2670" s="13"/>
      <c r="AS2670" s="13"/>
      <c r="AT2670" s="12" t="b">
        <v>1</v>
      </c>
      <c r="AU2670" s="13"/>
      <c r="AV2670" s="17">
        <v>45940.0</v>
      </c>
      <c r="AW2670" s="13"/>
      <c r="AX2670" s="14" t="s">
        <v>155</v>
      </c>
      <c r="AY2670" s="13"/>
      <c r="AZ2670" s="14">
        <v>1742.0</v>
      </c>
      <c r="BA2670" s="13"/>
    </row>
    <row r="2671">
      <c r="A2671" s="11" t="s">
        <v>10416</v>
      </c>
      <c r="B2671" s="11">
        <v>8557.0</v>
      </c>
      <c r="C2671" s="12" t="b">
        <v>0</v>
      </c>
      <c r="D2671" s="12" t="b">
        <v>0</v>
      </c>
      <c r="E2671" s="12" t="b">
        <v>0</v>
      </c>
      <c r="F2671" s="12" t="b">
        <v>0</v>
      </c>
      <c r="G2671" s="12" t="b">
        <v>0</v>
      </c>
      <c r="H2671" s="12" t="b">
        <v>0</v>
      </c>
      <c r="I2671" s="13"/>
      <c r="J2671" s="15">
        <v>45475.0</v>
      </c>
      <c r="K2671" s="12" t="b">
        <v>0</v>
      </c>
      <c r="L2671" s="14" t="s">
        <v>9762</v>
      </c>
      <c r="M2671" s="11" t="s">
        <v>9951</v>
      </c>
      <c r="N2671" s="11" t="s">
        <v>10417</v>
      </c>
      <c r="O2671" s="11" t="s">
        <v>9953</v>
      </c>
      <c r="P2671" s="11" t="s">
        <v>9764</v>
      </c>
      <c r="Q2671" s="11" t="s">
        <v>3270</v>
      </c>
      <c r="R2671" s="11" t="s">
        <v>9954</v>
      </c>
      <c r="S2671" s="11" t="s">
        <v>1099</v>
      </c>
      <c r="U2671" s="11" t="s">
        <v>9955</v>
      </c>
      <c r="W2671" s="11" t="s">
        <v>9764</v>
      </c>
      <c r="AA2671" s="11" t="s">
        <v>151</v>
      </c>
      <c r="AB2671" s="13"/>
      <c r="AC2671" s="13"/>
      <c r="AD2671" s="11" t="s">
        <v>9954</v>
      </c>
      <c r="AE2671" s="13"/>
      <c r="AF2671" s="13"/>
      <c r="AG2671" s="11" t="s">
        <v>152</v>
      </c>
      <c r="AH2671" s="11" t="s">
        <v>9766</v>
      </c>
      <c r="AI2671" s="11" t="s">
        <v>154</v>
      </c>
      <c r="AJ2671" s="13"/>
      <c r="AK2671" s="13"/>
      <c r="AL2671" s="13"/>
      <c r="AM2671" s="13"/>
      <c r="AN2671" s="13"/>
      <c r="AO2671" s="13"/>
      <c r="AP2671" s="11" t="s">
        <v>10416</v>
      </c>
      <c r="AR2671" s="13"/>
      <c r="AS2671" s="13"/>
      <c r="AT2671" s="12" t="b">
        <v>1</v>
      </c>
      <c r="AU2671" s="13"/>
      <c r="AV2671" s="17">
        <v>45940.0</v>
      </c>
      <c r="AW2671" s="13"/>
      <c r="AX2671" s="14" t="s">
        <v>155</v>
      </c>
      <c r="AY2671" s="13"/>
      <c r="AZ2671" s="14">
        <v>1743.0</v>
      </c>
      <c r="BA2671" s="13"/>
    </row>
    <row r="2672">
      <c r="A2672" s="11" t="s">
        <v>10418</v>
      </c>
      <c r="B2672" s="11">
        <v>8558.0</v>
      </c>
      <c r="C2672" s="12" t="b">
        <v>0</v>
      </c>
      <c r="D2672" s="12" t="b">
        <v>0</v>
      </c>
      <c r="E2672" s="12" t="b">
        <v>0</v>
      </c>
      <c r="F2672" s="12" t="b">
        <v>0</v>
      </c>
      <c r="G2672" s="12" t="b">
        <v>0</v>
      </c>
      <c r="H2672" s="12" t="b">
        <v>0</v>
      </c>
      <c r="I2672" s="13"/>
      <c r="J2672" s="14" t="s">
        <v>9143</v>
      </c>
      <c r="K2672" s="12" t="b">
        <v>0</v>
      </c>
      <c r="L2672" s="15">
        <v>45363.0</v>
      </c>
      <c r="M2672" s="11" t="s">
        <v>9677</v>
      </c>
      <c r="N2672" s="11" t="s">
        <v>10419</v>
      </c>
      <c r="O2672" s="11" t="s">
        <v>9679</v>
      </c>
      <c r="P2672" s="11" t="s">
        <v>9769</v>
      </c>
      <c r="Q2672" s="11" t="s">
        <v>3270</v>
      </c>
      <c r="R2672" s="11" t="s">
        <v>9680</v>
      </c>
      <c r="S2672" s="11" t="s">
        <v>9681</v>
      </c>
      <c r="U2672" s="11" t="s">
        <v>10415</v>
      </c>
      <c r="W2672" s="11" t="s">
        <v>9769</v>
      </c>
      <c r="AA2672" s="11" t="s">
        <v>151</v>
      </c>
      <c r="AB2672" s="13"/>
      <c r="AC2672" s="13"/>
      <c r="AD2672" s="11" t="s">
        <v>9680</v>
      </c>
      <c r="AE2672" s="13"/>
      <c r="AF2672" s="13"/>
      <c r="AG2672" s="11" t="s">
        <v>152</v>
      </c>
      <c r="AH2672" s="11" t="s">
        <v>9770</v>
      </c>
      <c r="AI2672" s="11" t="s">
        <v>154</v>
      </c>
      <c r="AJ2672" s="13"/>
      <c r="AK2672" s="13"/>
      <c r="AL2672" s="13"/>
      <c r="AM2672" s="13"/>
      <c r="AN2672" s="13"/>
      <c r="AO2672" s="13"/>
      <c r="AP2672" s="11" t="s">
        <v>10418</v>
      </c>
      <c r="AR2672" s="13"/>
      <c r="AS2672" s="13"/>
      <c r="AT2672" s="12" t="b">
        <v>1</v>
      </c>
      <c r="AU2672" s="13"/>
      <c r="AV2672" s="17">
        <v>45940.0</v>
      </c>
      <c r="AW2672" s="13"/>
      <c r="AX2672" s="14" t="s">
        <v>155</v>
      </c>
      <c r="AY2672" s="13"/>
      <c r="AZ2672" s="14">
        <v>1745.0</v>
      </c>
      <c r="BA2672" s="13"/>
    </row>
    <row r="2673">
      <c r="A2673" s="11" t="s">
        <v>10420</v>
      </c>
      <c r="B2673" s="11">
        <v>8559.0</v>
      </c>
      <c r="C2673" s="12" t="b">
        <v>0</v>
      </c>
      <c r="D2673" s="12" t="b">
        <v>0</v>
      </c>
      <c r="E2673" s="12" t="b">
        <v>0</v>
      </c>
      <c r="F2673" s="12" t="b">
        <v>0</v>
      </c>
      <c r="G2673" s="12" t="b">
        <v>0</v>
      </c>
      <c r="H2673" s="12" t="b">
        <v>0</v>
      </c>
      <c r="I2673" s="13"/>
      <c r="J2673" s="15">
        <v>45475.0</v>
      </c>
      <c r="K2673" s="12" t="b">
        <v>0</v>
      </c>
      <c r="L2673" s="15">
        <v>45363.0</v>
      </c>
      <c r="M2673" s="11" t="s">
        <v>9951</v>
      </c>
      <c r="N2673" s="11" t="s">
        <v>10421</v>
      </c>
      <c r="O2673" s="11" t="s">
        <v>9953</v>
      </c>
      <c r="P2673" s="11" t="s">
        <v>9769</v>
      </c>
      <c r="Q2673" s="11" t="s">
        <v>3270</v>
      </c>
      <c r="R2673" s="11" t="s">
        <v>9954</v>
      </c>
      <c r="S2673" s="11" t="s">
        <v>1099</v>
      </c>
      <c r="U2673" s="11" t="s">
        <v>9955</v>
      </c>
      <c r="W2673" s="11" t="s">
        <v>9769</v>
      </c>
      <c r="AA2673" s="11" t="s">
        <v>151</v>
      </c>
      <c r="AB2673" s="13"/>
      <c r="AC2673" s="13"/>
      <c r="AD2673" s="11" t="s">
        <v>9954</v>
      </c>
      <c r="AE2673" s="13"/>
      <c r="AF2673" s="13"/>
      <c r="AG2673" s="11" t="s">
        <v>152</v>
      </c>
      <c r="AH2673" s="11" t="s">
        <v>9770</v>
      </c>
      <c r="AI2673" s="11" t="s">
        <v>154</v>
      </c>
      <c r="AJ2673" s="13"/>
      <c r="AK2673" s="13"/>
      <c r="AL2673" s="13"/>
      <c r="AM2673" s="13"/>
      <c r="AN2673" s="13"/>
      <c r="AO2673" s="13"/>
      <c r="AP2673" s="11" t="s">
        <v>10420</v>
      </c>
      <c r="AR2673" s="13"/>
      <c r="AS2673" s="13"/>
      <c r="AT2673" s="12" t="b">
        <v>1</v>
      </c>
      <c r="AU2673" s="13"/>
      <c r="AV2673" s="17">
        <v>45940.0</v>
      </c>
      <c r="AW2673" s="13"/>
      <c r="AX2673" s="14" t="s">
        <v>155</v>
      </c>
      <c r="AY2673" s="13"/>
      <c r="AZ2673" s="14">
        <v>1746.0</v>
      </c>
      <c r="BA2673" s="13"/>
    </row>
    <row r="2674">
      <c r="A2674" s="11" t="s">
        <v>10422</v>
      </c>
      <c r="B2674" s="11">
        <v>8560.0</v>
      </c>
      <c r="C2674" s="12" t="b">
        <v>0</v>
      </c>
      <c r="D2674" s="12" t="b">
        <v>0</v>
      </c>
      <c r="E2674" s="12" t="b">
        <v>0</v>
      </c>
      <c r="F2674" s="12" t="b">
        <v>0</v>
      </c>
      <c r="G2674" s="12" t="b">
        <v>0</v>
      </c>
      <c r="H2674" s="12" t="b">
        <v>0</v>
      </c>
      <c r="I2674" s="13"/>
      <c r="J2674" s="15">
        <v>45506.0</v>
      </c>
      <c r="K2674" s="12" t="b">
        <v>0</v>
      </c>
      <c r="L2674" s="14" t="s">
        <v>9699</v>
      </c>
      <c r="M2674" s="11" t="s">
        <v>1805</v>
      </c>
      <c r="N2674" s="11" t="s">
        <v>10423</v>
      </c>
      <c r="O2674" s="11" t="s">
        <v>1807</v>
      </c>
      <c r="P2674" s="11" t="s">
        <v>9701</v>
      </c>
      <c r="Q2674" s="11" t="s">
        <v>3705</v>
      </c>
      <c r="R2674" s="11" t="s">
        <v>1808</v>
      </c>
      <c r="S2674" s="11" t="s">
        <v>1065</v>
      </c>
      <c r="T2674" s="11" t="s">
        <v>10424</v>
      </c>
      <c r="U2674" s="11" t="s">
        <v>7533</v>
      </c>
      <c r="W2674" s="11" t="s">
        <v>9701</v>
      </c>
      <c r="AA2674" s="11" t="s">
        <v>215</v>
      </c>
      <c r="AB2674" s="13"/>
      <c r="AC2674" s="13"/>
      <c r="AD2674" s="11" t="s">
        <v>1808</v>
      </c>
      <c r="AE2674" s="13"/>
      <c r="AF2674" s="13"/>
      <c r="AG2674" s="11" t="s">
        <v>152</v>
      </c>
      <c r="AH2674" s="11" t="s">
        <v>9703</v>
      </c>
      <c r="AJ2674" s="13"/>
      <c r="AK2674" s="13"/>
      <c r="AL2674" s="13"/>
      <c r="AM2674" s="13"/>
      <c r="AN2674" s="13"/>
      <c r="AO2674" s="13"/>
      <c r="AP2674" s="11" t="s">
        <v>10422</v>
      </c>
      <c r="AR2674" s="13"/>
      <c r="AS2674" s="13"/>
      <c r="AT2674" s="12" t="b">
        <v>1</v>
      </c>
      <c r="AU2674" s="13"/>
      <c r="AV2674" s="14" t="s">
        <v>167</v>
      </c>
      <c r="AW2674" s="13"/>
      <c r="AX2674" s="14" t="s">
        <v>155</v>
      </c>
      <c r="AY2674" s="13"/>
      <c r="AZ2674" s="14">
        <v>7732.0</v>
      </c>
      <c r="BA2674" s="13"/>
    </row>
    <row r="2675">
      <c r="A2675" s="11" t="s">
        <v>10425</v>
      </c>
      <c r="B2675" s="11">
        <v>8561.0</v>
      </c>
      <c r="C2675" s="12" t="b">
        <v>0</v>
      </c>
      <c r="D2675" s="12" t="b">
        <v>1</v>
      </c>
      <c r="E2675" s="12" t="b">
        <v>0</v>
      </c>
      <c r="F2675" s="12" t="b">
        <v>0</v>
      </c>
      <c r="G2675" s="12" t="b">
        <v>0</v>
      </c>
      <c r="H2675" s="12" t="b">
        <v>0</v>
      </c>
      <c r="I2675" s="13"/>
      <c r="J2675" s="15">
        <v>45506.0</v>
      </c>
      <c r="K2675" s="12" t="b">
        <v>0</v>
      </c>
      <c r="L2675" s="14" t="s">
        <v>9577</v>
      </c>
      <c r="M2675" s="11" t="s">
        <v>1214</v>
      </c>
      <c r="N2675" s="11" t="s">
        <v>10426</v>
      </c>
      <c r="O2675" s="11" t="s">
        <v>10427</v>
      </c>
      <c r="P2675" s="11" t="s">
        <v>9580</v>
      </c>
      <c r="Q2675" s="11" t="s">
        <v>384</v>
      </c>
      <c r="R2675" s="11" t="s">
        <v>10428</v>
      </c>
      <c r="S2675" s="11" t="s">
        <v>10429</v>
      </c>
      <c r="T2675" s="11" t="s">
        <v>10430</v>
      </c>
      <c r="U2675" s="11" t="s">
        <v>4354</v>
      </c>
      <c r="W2675" s="11" t="s">
        <v>9580</v>
      </c>
      <c r="Y2675" s="11" t="s">
        <v>5743</v>
      </c>
      <c r="AA2675" s="11" t="s">
        <v>151</v>
      </c>
      <c r="AB2675" s="13"/>
      <c r="AC2675" s="13"/>
      <c r="AD2675" s="11" t="s">
        <v>10428</v>
      </c>
      <c r="AE2675" s="13"/>
      <c r="AF2675" s="14">
        <v>1.0</v>
      </c>
      <c r="AG2675" s="11" t="s">
        <v>152</v>
      </c>
      <c r="AH2675" s="11" t="s">
        <v>9584</v>
      </c>
      <c r="AJ2675" s="13"/>
      <c r="AK2675" s="13"/>
      <c r="AL2675" s="13"/>
      <c r="AM2675" s="13"/>
      <c r="AN2675" s="13"/>
      <c r="AO2675" s="13"/>
      <c r="AP2675" s="11" t="s">
        <v>10425</v>
      </c>
      <c r="AR2675" s="13"/>
      <c r="AS2675" s="11" t="s">
        <v>154</v>
      </c>
      <c r="AT2675" s="12" t="b">
        <v>1</v>
      </c>
      <c r="AU2675" s="13"/>
      <c r="AV2675" s="15">
        <v>45910.0</v>
      </c>
      <c r="AW2675" s="13"/>
      <c r="AX2675" s="14" t="s">
        <v>155</v>
      </c>
      <c r="AY2675" s="13"/>
      <c r="AZ2675" s="14">
        <v>994.0</v>
      </c>
      <c r="BA2675" s="13"/>
    </row>
    <row r="2676">
      <c r="A2676" s="11" t="s">
        <v>10431</v>
      </c>
      <c r="B2676" s="11">
        <v>8562.0</v>
      </c>
      <c r="C2676" s="12" t="b">
        <v>0</v>
      </c>
      <c r="D2676" s="12" t="b">
        <v>1</v>
      </c>
      <c r="E2676" s="12" t="b">
        <v>0</v>
      </c>
      <c r="F2676" s="12" t="b">
        <v>0</v>
      </c>
      <c r="G2676" s="12" t="b">
        <v>0</v>
      </c>
      <c r="H2676" s="12" t="b">
        <v>0</v>
      </c>
      <c r="I2676" s="13"/>
      <c r="J2676" s="15">
        <v>45506.0</v>
      </c>
      <c r="K2676" s="12" t="b">
        <v>0</v>
      </c>
      <c r="L2676" s="14" t="s">
        <v>9577</v>
      </c>
      <c r="M2676" s="11" t="s">
        <v>1214</v>
      </c>
      <c r="N2676" s="11" t="s">
        <v>10432</v>
      </c>
      <c r="O2676" s="11" t="s">
        <v>10433</v>
      </c>
      <c r="P2676" s="11" t="s">
        <v>9580</v>
      </c>
      <c r="Q2676" s="11" t="s">
        <v>384</v>
      </c>
      <c r="R2676" s="11" t="s">
        <v>10434</v>
      </c>
      <c r="S2676" s="11" t="s">
        <v>10435</v>
      </c>
      <c r="T2676" s="11" t="s">
        <v>10430</v>
      </c>
      <c r="U2676" s="11" t="s">
        <v>4354</v>
      </c>
      <c r="W2676" s="11" t="s">
        <v>9580</v>
      </c>
      <c r="Y2676" s="11" t="s">
        <v>5743</v>
      </c>
      <c r="AA2676" s="11" t="s">
        <v>151</v>
      </c>
      <c r="AB2676" s="13"/>
      <c r="AC2676" s="13"/>
      <c r="AD2676" s="11" t="s">
        <v>10434</v>
      </c>
      <c r="AF2676" s="14">
        <v>1.0</v>
      </c>
      <c r="AG2676" s="11" t="s">
        <v>152</v>
      </c>
      <c r="AH2676" s="11" t="s">
        <v>9584</v>
      </c>
      <c r="AJ2676" s="13"/>
      <c r="AK2676" s="13"/>
      <c r="AL2676" s="13"/>
      <c r="AM2676" s="13"/>
      <c r="AN2676" s="13"/>
      <c r="AO2676" s="13"/>
      <c r="AP2676" s="11" t="s">
        <v>10431</v>
      </c>
      <c r="AR2676" s="13"/>
      <c r="AS2676" s="11" t="s">
        <v>154</v>
      </c>
      <c r="AT2676" s="12" t="b">
        <v>1</v>
      </c>
      <c r="AU2676" s="13"/>
      <c r="AV2676" s="15">
        <v>45910.0</v>
      </c>
      <c r="AW2676" s="13"/>
      <c r="AX2676" s="14" t="s">
        <v>155</v>
      </c>
      <c r="AY2676" s="13"/>
      <c r="AZ2676" s="14">
        <v>997.0</v>
      </c>
      <c r="BA2676" s="13"/>
    </row>
    <row r="2677">
      <c r="A2677" s="11" t="s">
        <v>10436</v>
      </c>
      <c r="B2677" s="11">
        <v>8563.0</v>
      </c>
      <c r="C2677" s="12" t="b">
        <v>0</v>
      </c>
      <c r="D2677" s="12" t="b">
        <v>0</v>
      </c>
      <c r="E2677" s="12" t="b">
        <v>0</v>
      </c>
      <c r="F2677" s="12" t="b">
        <v>0</v>
      </c>
      <c r="G2677" s="12" t="b">
        <v>0</v>
      </c>
      <c r="H2677" s="12" t="b">
        <v>0</v>
      </c>
      <c r="I2677" s="14" t="s">
        <v>9252</v>
      </c>
      <c r="J2677" s="13"/>
      <c r="K2677" s="12" t="b">
        <v>0</v>
      </c>
      <c r="L2677" s="15">
        <v>45446.0</v>
      </c>
      <c r="M2677" s="11" t="s">
        <v>203</v>
      </c>
      <c r="N2677" s="11" t="s">
        <v>10437</v>
      </c>
      <c r="O2677" s="11" t="s">
        <v>6366</v>
      </c>
      <c r="P2677" s="11" t="s">
        <v>8976</v>
      </c>
      <c r="Q2677" s="11" t="s">
        <v>162</v>
      </c>
      <c r="R2677" s="11" t="s">
        <v>6367</v>
      </c>
      <c r="T2677" s="11" t="s">
        <v>10438</v>
      </c>
      <c r="U2677" s="11" t="s">
        <v>9831</v>
      </c>
      <c r="W2677" s="11" t="s">
        <v>8976</v>
      </c>
      <c r="Y2677" s="11" t="s">
        <v>1465</v>
      </c>
      <c r="Z2677" s="13"/>
      <c r="AA2677" s="11" t="s">
        <v>215</v>
      </c>
      <c r="AB2677" s="13"/>
      <c r="AC2677" s="13"/>
      <c r="AD2677" s="11" t="s">
        <v>6367</v>
      </c>
      <c r="AF2677" s="14">
        <v>1.0</v>
      </c>
      <c r="AG2677" s="11" t="s">
        <v>152</v>
      </c>
      <c r="AH2677" s="11" t="s">
        <v>8978</v>
      </c>
      <c r="AJ2677" s="13"/>
      <c r="AK2677" s="13"/>
      <c r="AL2677" s="13"/>
      <c r="AM2677" s="13"/>
      <c r="AN2677" s="13"/>
      <c r="AO2677" s="13"/>
      <c r="AP2677" s="11" t="s">
        <v>10436</v>
      </c>
      <c r="AR2677" s="13"/>
      <c r="AS2677" s="13"/>
      <c r="AT2677" s="12" t="b">
        <v>1</v>
      </c>
      <c r="AU2677" s="13"/>
      <c r="AV2677" s="15">
        <v>45910.0</v>
      </c>
      <c r="AW2677" s="13"/>
      <c r="AX2677" s="14" t="s">
        <v>155</v>
      </c>
      <c r="AY2677" s="13"/>
      <c r="AZ2677" s="14">
        <v>967.0</v>
      </c>
      <c r="BA2677" s="13"/>
    </row>
    <row r="2678">
      <c r="A2678" s="11" t="s">
        <v>10439</v>
      </c>
      <c r="B2678" s="11">
        <v>8564.0</v>
      </c>
      <c r="C2678" s="12" t="b">
        <v>0</v>
      </c>
      <c r="D2678" s="12" t="b">
        <v>0</v>
      </c>
      <c r="E2678" s="12" t="b">
        <v>0</v>
      </c>
      <c r="F2678" s="12" t="b">
        <v>0</v>
      </c>
      <c r="G2678" s="12" t="b">
        <v>0</v>
      </c>
      <c r="H2678" s="12" t="b">
        <v>0</v>
      </c>
      <c r="I2678" s="14" t="s">
        <v>9252</v>
      </c>
      <c r="J2678" s="13"/>
      <c r="K2678" s="12" t="b">
        <v>0</v>
      </c>
      <c r="L2678" s="15">
        <v>45446.0</v>
      </c>
      <c r="M2678" s="11" t="s">
        <v>203</v>
      </c>
      <c r="N2678" s="11" t="s">
        <v>10440</v>
      </c>
      <c r="O2678" s="11" t="s">
        <v>8222</v>
      </c>
      <c r="P2678" s="11" t="s">
        <v>8976</v>
      </c>
      <c r="Q2678" s="11" t="s">
        <v>162</v>
      </c>
      <c r="R2678" s="11" t="s">
        <v>8223</v>
      </c>
      <c r="S2678" s="11" t="s">
        <v>8224</v>
      </c>
      <c r="T2678" s="11" t="s">
        <v>10438</v>
      </c>
      <c r="U2678" s="11" t="s">
        <v>9831</v>
      </c>
      <c r="W2678" s="11" t="s">
        <v>8976</v>
      </c>
      <c r="Y2678" s="11" t="s">
        <v>1465</v>
      </c>
      <c r="Z2678" s="13"/>
      <c r="AA2678" s="11" t="s">
        <v>151</v>
      </c>
      <c r="AB2678" s="13"/>
      <c r="AC2678" s="13"/>
      <c r="AD2678" s="11" t="s">
        <v>8223</v>
      </c>
      <c r="AF2678" s="14">
        <v>1.0</v>
      </c>
      <c r="AG2678" s="11" t="s">
        <v>152</v>
      </c>
      <c r="AH2678" s="11" t="s">
        <v>8978</v>
      </c>
      <c r="AJ2678" s="13"/>
      <c r="AK2678" s="13"/>
      <c r="AL2678" s="13"/>
      <c r="AM2678" s="13"/>
      <c r="AN2678" s="13"/>
      <c r="AO2678" s="13"/>
      <c r="AP2678" s="11" t="s">
        <v>10439</v>
      </c>
      <c r="AR2678" s="13"/>
      <c r="AS2678" s="13"/>
      <c r="AT2678" s="12" t="b">
        <v>1</v>
      </c>
      <c r="AU2678" s="13"/>
      <c r="AV2678" s="15">
        <v>45910.0</v>
      </c>
      <c r="AW2678" s="13"/>
      <c r="AX2678" s="14" t="s">
        <v>155</v>
      </c>
      <c r="AY2678" s="13"/>
      <c r="AZ2678" s="14">
        <v>973.0</v>
      </c>
      <c r="BA2678" s="13"/>
    </row>
    <row r="2679">
      <c r="A2679" s="11" t="s">
        <v>10441</v>
      </c>
      <c r="B2679" s="11">
        <v>8565.0</v>
      </c>
      <c r="C2679" s="12" t="b">
        <v>0</v>
      </c>
      <c r="D2679" s="12" t="b">
        <v>1</v>
      </c>
      <c r="E2679" s="12" t="b">
        <v>0</v>
      </c>
      <c r="F2679" s="12" t="b">
        <v>0</v>
      </c>
      <c r="G2679" s="12" t="b">
        <v>0</v>
      </c>
      <c r="H2679" s="12" t="b">
        <v>0</v>
      </c>
      <c r="I2679" s="15">
        <v>45628.0</v>
      </c>
      <c r="J2679" s="15">
        <v>45628.0</v>
      </c>
      <c r="K2679" s="12" t="b">
        <v>0</v>
      </c>
      <c r="L2679" s="14" t="s">
        <v>9923</v>
      </c>
      <c r="M2679" s="11" t="s">
        <v>1018</v>
      </c>
      <c r="N2679" s="11" t="s">
        <v>10442</v>
      </c>
      <c r="O2679" s="11" t="s">
        <v>2637</v>
      </c>
      <c r="P2679" s="11" t="s">
        <v>9925</v>
      </c>
      <c r="Q2679" s="11" t="s">
        <v>9926</v>
      </c>
      <c r="R2679" s="11" t="s">
        <v>2638</v>
      </c>
      <c r="S2679" s="11" t="s">
        <v>2639</v>
      </c>
      <c r="U2679" s="11" t="s">
        <v>9932</v>
      </c>
      <c r="W2679" s="11" t="s">
        <v>9925</v>
      </c>
      <c r="Y2679" s="11" t="s">
        <v>2638</v>
      </c>
      <c r="Z2679" s="13"/>
      <c r="AA2679" s="11" t="s">
        <v>151</v>
      </c>
      <c r="AB2679" s="13"/>
      <c r="AC2679" s="13"/>
      <c r="AD2679" s="11" t="s">
        <v>2638</v>
      </c>
      <c r="AE2679" s="11" t="s">
        <v>2029</v>
      </c>
      <c r="AG2679" s="11" t="s">
        <v>152</v>
      </c>
      <c r="AH2679" s="11" t="s">
        <v>9927</v>
      </c>
      <c r="AJ2679" s="13"/>
      <c r="AK2679" s="11" t="s">
        <v>9940</v>
      </c>
      <c r="AO2679" s="13"/>
      <c r="AP2679" s="11" t="s">
        <v>10441</v>
      </c>
      <c r="AR2679" s="13"/>
      <c r="AS2679" s="13"/>
      <c r="AT2679" s="12" t="b">
        <v>1</v>
      </c>
      <c r="AU2679" s="13"/>
      <c r="AV2679" s="17">
        <v>45940.0</v>
      </c>
      <c r="AW2679" s="13"/>
      <c r="AX2679" s="14" t="s">
        <v>155</v>
      </c>
      <c r="AY2679" s="13"/>
      <c r="AZ2679" s="14">
        <v>1542.0</v>
      </c>
      <c r="BA2679" s="13"/>
    </row>
    <row r="2680">
      <c r="A2680" s="11" t="s">
        <v>10443</v>
      </c>
      <c r="B2680" s="11">
        <v>8570.0</v>
      </c>
      <c r="C2680" s="12" t="b">
        <v>0</v>
      </c>
      <c r="D2680" s="12" t="b">
        <v>1</v>
      </c>
      <c r="E2680" s="12" t="b">
        <v>0</v>
      </c>
      <c r="F2680" s="12" t="b">
        <v>0</v>
      </c>
      <c r="G2680" s="12" t="b">
        <v>0</v>
      </c>
      <c r="H2680" s="12" t="b">
        <v>0</v>
      </c>
      <c r="I2680" s="15">
        <v>45628.0</v>
      </c>
      <c r="J2680" s="15">
        <v>45628.0</v>
      </c>
      <c r="K2680" s="12" t="b">
        <v>0</v>
      </c>
      <c r="L2680" s="14" t="s">
        <v>9923</v>
      </c>
      <c r="M2680" s="11" t="s">
        <v>1432</v>
      </c>
      <c r="N2680" s="11" t="s">
        <v>10444</v>
      </c>
      <c r="O2680" s="11" t="s">
        <v>7333</v>
      </c>
      <c r="P2680" s="11" t="s">
        <v>9925</v>
      </c>
      <c r="Q2680" s="11" t="s">
        <v>9926</v>
      </c>
      <c r="R2680" s="11" t="s">
        <v>7334</v>
      </c>
      <c r="S2680" s="11" t="s">
        <v>7335</v>
      </c>
      <c r="U2680" s="11" t="s">
        <v>6347</v>
      </c>
      <c r="W2680" s="11" t="s">
        <v>9925</v>
      </c>
      <c r="Y2680" s="11" t="s">
        <v>7334</v>
      </c>
      <c r="Z2680" s="13"/>
      <c r="AA2680" s="11" t="s">
        <v>151</v>
      </c>
      <c r="AB2680" s="13"/>
      <c r="AC2680" s="13"/>
      <c r="AD2680" s="11" t="s">
        <v>7334</v>
      </c>
      <c r="AE2680" s="11" t="s">
        <v>2029</v>
      </c>
      <c r="AG2680" s="11" t="s">
        <v>152</v>
      </c>
      <c r="AH2680" s="11" t="s">
        <v>9927</v>
      </c>
      <c r="AJ2680" s="13"/>
      <c r="AK2680" s="11" t="s">
        <v>9935</v>
      </c>
      <c r="AN2680" s="13"/>
      <c r="AO2680" s="13"/>
      <c r="AP2680" s="11" t="s">
        <v>10443</v>
      </c>
      <c r="AR2680" s="13"/>
      <c r="AS2680" s="13"/>
      <c r="AT2680" s="12" t="b">
        <v>1</v>
      </c>
      <c r="AU2680" s="13"/>
      <c r="AV2680" s="14" t="s">
        <v>167</v>
      </c>
      <c r="AW2680" s="13"/>
      <c r="AX2680" s="14" t="s">
        <v>155</v>
      </c>
      <c r="AY2680" s="13"/>
      <c r="AZ2680" s="14">
        <v>7733.0</v>
      </c>
      <c r="BA2680" s="13"/>
    </row>
    <row r="2681">
      <c r="A2681" s="11" t="s">
        <v>10445</v>
      </c>
      <c r="B2681" s="11">
        <v>8572.0</v>
      </c>
      <c r="C2681" s="12" t="b">
        <v>0</v>
      </c>
      <c r="D2681" s="12" t="b">
        <v>1</v>
      </c>
      <c r="E2681" s="12" t="b">
        <v>0</v>
      </c>
      <c r="F2681" s="12" t="b">
        <v>0</v>
      </c>
      <c r="G2681" s="12" t="b">
        <v>0</v>
      </c>
      <c r="H2681" s="12" t="b">
        <v>0</v>
      </c>
      <c r="I2681" s="14" t="s">
        <v>9628</v>
      </c>
      <c r="J2681" s="14" t="s">
        <v>9628</v>
      </c>
      <c r="K2681" s="12" t="b">
        <v>0</v>
      </c>
      <c r="L2681" s="14" t="s">
        <v>9705</v>
      </c>
      <c r="M2681" s="11" t="s">
        <v>1274</v>
      </c>
      <c r="N2681" s="11" t="s">
        <v>10446</v>
      </c>
      <c r="O2681" s="11" t="s">
        <v>2964</v>
      </c>
      <c r="P2681" s="11" t="s">
        <v>10447</v>
      </c>
      <c r="Q2681" s="11" t="s">
        <v>2041</v>
      </c>
      <c r="R2681" s="11" t="s">
        <v>2965</v>
      </c>
      <c r="S2681" s="11" t="s">
        <v>1065</v>
      </c>
      <c r="U2681" s="11" t="s">
        <v>8455</v>
      </c>
      <c r="W2681" s="11" t="s">
        <v>10447</v>
      </c>
      <c r="Z2681" s="13"/>
      <c r="AA2681" s="11" t="s">
        <v>151</v>
      </c>
      <c r="AB2681" s="13"/>
      <c r="AC2681" s="13"/>
      <c r="AD2681" s="11" t="s">
        <v>2965</v>
      </c>
      <c r="AE2681" s="13"/>
      <c r="AF2681" s="13"/>
      <c r="AG2681" s="11" t="s">
        <v>152</v>
      </c>
      <c r="AH2681" s="11" t="s">
        <v>10448</v>
      </c>
      <c r="AJ2681" s="13"/>
      <c r="AK2681" s="13"/>
      <c r="AL2681" s="13"/>
      <c r="AM2681" s="13"/>
      <c r="AN2681" s="13"/>
      <c r="AO2681" s="13"/>
      <c r="AP2681" s="11" t="s">
        <v>10445</v>
      </c>
      <c r="AR2681" s="13"/>
      <c r="AS2681" s="13"/>
      <c r="AT2681" s="12" t="b">
        <v>1</v>
      </c>
      <c r="AU2681" s="13"/>
      <c r="AV2681" s="14" t="s">
        <v>167</v>
      </c>
      <c r="AW2681" s="13"/>
      <c r="AX2681" s="14" t="s">
        <v>155</v>
      </c>
      <c r="AY2681" s="13"/>
      <c r="AZ2681" s="14">
        <v>7734.0</v>
      </c>
      <c r="BA2681" s="13"/>
    </row>
    <row r="2682">
      <c r="A2682" s="11" t="s">
        <v>10449</v>
      </c>
      <c r="B2682" s="11">
        <v>8573.0</v>
      </c>
      <c r="C2682" s="12" t="b">
        <v>0</v>
      </c>
      <c r="D2682" s="12" t="b">
        <v>1</v>
      </c>
      <c r="E2682" s="12" t="b">
        <v>0</v>
      </c>
      <c r="F2682" s="12" t="b">
        <v>0</v>
      </c>
      <c r="G2682" s="12" t="b">
        <v>0</v>
      </c>
      <c r="H2682" s="12" t="b">
        <v>0</v>
      </c>
      <c r="I2682" s="14" t="s">
        <v>9628</v>
      </c>
      <c r="J2682" s="14" t="s">
        <v>9628</v>
      </c>
      <c r="K2682" s="12" t="b">
        <v>0</v>
      </c>
      <c r="L2682" s="14" t="s">
        <v>9705</v>
      </c>
      <c r="M2682" s="11" t="s">
        <v>1634</v>
      </c>
      <c r="N2682" s="11" t="s">
        <v>10450</v>
      </c>
      <c r="O2682" s="11" t="s">
        <v>1636</v>
      </c>
      <c r="P2682" s="11" t="s">
        <v>10447</v>
      </c>
      <c r="Q2682" s="11" t="s">
        <v>2041</v>
      </c>
      <c r="R2682" s="11" t="s">
        <v>1637</v>
      </c>
      <c r="S2682" s="11" t="s">
        <v>1638</v>
      </c>
      <c r="U2682" s="11" t="s">
        <v>9696</v>
      </c>
      <c r="W2682" s="11" t="s">
        <v>10447</v>
      </c>
      <c r="Z2682" s="13"/>
      <c r="AA2682" s="11" t="s">
        <v>151</v>
      </c>
      <c r="AB2682" s="13"/>
      <c r="AC2682" s="13"/>
      <c r="AD2682" s="11" t="s">
        <v>1637</v>
      </c>
      <c r="AE2682" s="13"/>
      <c r="AF2682" s="13"/>
      <c r="AG2682" s="11" t="s">
        <v>152</v>
      </c>
      <c r="AH2682" s="11" t="s">
        <v>10448</v>
      </c>
      <c r="AJ2682" s="13"/>
      <c r="AK2682" s="13"/>
      <c r="AL2682" s="13"/>
      <c r="AM2682" s="13"/>
      <c r="AN2682" s="13"/>
      <c r="AO2682" s="13"/>
      <c r="AP2682" s="11" t="s">
        <v>10449</v>
      </c>
      <c r="AR2682" s="13"/>
      <c r="AS2682" s="13"/>
      <c r="AT2682" s="12" t="b">
        <v>1</v>
      </c>
      <c r="AU2682" s="13"/>
      <c r="AV2682" s="17">
        <v>45940.0</v>
      </c>
      <c r="AW2682" s="13"/>
      <c r="AX2682" s="14" t="s">
        <v>155</v>
      </c>
      <c r="AY2682" s="13"/>
      <c r="AZ2682" s="14">
        <v>1454.0</v>
      </c>
      <c r="BA2682" s="13"/>
    </row>
    <row r="2683">
      <c r="A2683" s="11" t="s">
        <v>10451</v>
      </c>
      <c r="B2683" s="11">
        <v>8574.0</v>
      </c>
      <c r="C2683" s="12" t="b">
        <v>0</v>
      </c>
      <c r="D2683" s="12" t="b">
        <v>0</v>
      </c>
      <c r="E2683" s="12" t="b">
        <v>0</v>
      </c>
      <c r="F2683" s="12" t="b">
        <v>0</v>
      </c>
      <c r="G2683" s="12" t="b">
        <v>0</v>
      </c>
      <c r="H2683" s="12" t="b">
        <v>0</v>
      </c>
      <c r="I2683" s="14" t="s">
        <v>9628</v>
      </c>
      <c r="J2683" s="14" t="s">
        <v>9628</v>
      </c>
      <c r="K2683" s="12" t="b">
        <v>0</v>
      </c>
      <c r="L2683" s="14" t="s">
        <v>9705</v>
      </c>
      <c r="M2683" s="11" t="s">
        <v>256</v>
      </c>
      <c r="N2683" s="11" t="s">
        <v>10452</v>
      </c>
      <c r="O2683" s="11" t="s">
        <v>1001</v>
      </c>
      <c r="P2683" s="11" t="s">
        <v>10447</v>
      </c>
      <c r="Q2683" s="11" t="s">
        <v>2041</v>
      </c>
      <c r="R2683" s="11" t="s">
        <v>1002</v>
      </c>
      <c r="S2683" s="11" t="s">
        <v>1003</v>
      </c>
      <c r="U2683" s="11" t="s">
        <v>9197</v>
      </c>
      <c r="W2683" s="11" t="s">
        <v>10447</v>
      </c>
      <c r="Z2683" s="13"/>
      <c r="AA2683" s="11" t="s">
        <v>151</v>
      </c>
      <c r="AB2683" s="13"/>
      <c r="AC2683" s="13"/>
      <c r="AD2683" s="11" t="s">
        <v>1002</v>
      </c>
      <c r="AE2683" s="13"/>
      <c r="AF2683" s="13"/>
      <c r="AG2683" s="11" t="s">
        <v>152</v>
      </c>
      <c r="AH2683" s="11" t="s">
        <v>10448</v>
      </c>
      <c r="AJ2683" s="13"/>
      <c r="AK2683" s="13"/>
      <c r="AL2683" s="13"/>
      <c r="AM2683" s="13"/>
      <c r="AN2683" s="13"/>
      <c r="AO2683" s="13"/>
      <c r="AP2683" s="11" t="s">
        <v>10451</v>
      </c>
      <c r="AR2683" s="13"/>
      <c r="AS2683" s="13"/>
      <c r="AT2683" s="12" t="b">
        <v>1</v>
      </c>
      <c r="AU2683" s="13"/>
      <c r="AV2683" s="17">
        <v>45940.0</v>
      </c>
      <c r="AW2683" s="13"/>
      <c r="AX2683" s="14" t="s">
        <v>155</v>
      </c>
      <c r="AY2683" s="13"/>
      <c r="AZ2683" s="14">
        <v>1452.0</v>
      </c>
      <c r="BA2683" s="13"/>
    </row>
    <row r="2684">
      <c r="A2684" s="11" t="s">
        <v>10453</v>
      </c>
      <c r="B2684" s="11">
        <v>8576.0</v>
      </c>
      <c r="C2684" s="12" t="b">
        <v>0</v>
      </c>
      <c r="D2684" s="12" t="b">
        <v>1</v>
      </c>
      <c r="E2684" s="12" t="b">
        <v>0</v>
      </c>
      <c r="F2684" s="12" t="b">
        <v>0</v>
      </c>
      <c r="G2684" s="12" t="b">
        <v>0</v>
      </c>
      <c r="H2684" s="12" t="b">
        <v>0</v>
      </c>
      <c r="I2684" s="14" t="s">
        <v>9628</v>
      </c>
      <c r="J2684" s="14" t="s">
        <v>9628</v>
      </c>
      <c r="K2684" s="12" t="b">
        <v>0</v>
      </c>
      <c r="L2684" s="14" t="s">
        <v>9705</v>
      </c>
      <c r="M2684" s="11" t="s">
        <v>1770</v>
      </c>
      <c r="N2684" s="11" t="s">
        <v>10454</v>
      </c>
      <c r="O2684" s="11" t="s">
        <v>3087</v>
      </c>
      <c r="P2684" s="11" t="s">
        <v>10447</v>
      </c>
      <c r="Q2684" s="11" t="s">
        <v>2041</v>
      </c>
      <c r="R2684" s="11" t="s">
        <v>3088</v>
      </c>
      <c r="S2684" s="11" t="s">
        <v>3089</v>
      </c>
      <c r="U2684" s="11" t="s">
        <v>9840</v>
      </c>
      <c r="W2684" s="11" t="s">
        <v>10447</v>
      </c>
      <c r="Z2684" s="13"/>
      <c r="AA2684" s="11" t="s">
        <v>151</v>
      </c>
      <c r="AB2684" s="13"/>
      <c r="AC2684" s="13"/>
      <c r="AD2684" s="11" t="s">
        <v>3088</v>
      </c>
      <c r="AF2684" s="13"/>
      <c r="AG2684" s="11" t="s">
        <v>152</v>
      </c>
      <c r="AH2684" s="11" t="s">
        <v>10448</v>
      </c>
      <c r="AJ2684" s="13"/>
      <c r="AK2684" s="13"/>
      <c r="AL2684" s="13"/>
      <c r="AM2684" s="13"/>
      <c r="AN2684" s="13"/>
      <c r="AO2684" s="13"/>
      <c r="AP2684" s="11" t="s">
        <v>10453</v>
      </c>
      <c r="AR2684" s="13"/>
      <c r="AS2684" s="13"/>
      <c r="AT2684" s="12" t="b">
        <v>1</v>
      </c>
      <c r="AU2684" s="13"/>
      <c r="AV2684" s="17">
        <v>45940.0</v>
      </c>
      <c r="AW2684" s="13"/>
      <c r="AX2684" s="14" t="s">
        <v>155</v>
      </c>
      <c r="AY2684" s="13"/>
      <c r="AZ2684" s="14">
        <v>1457.0</v>
      </c>
      <c r="BA2684" s="13"/>
    </row>
    <row r="2685">
      <c r="A2685" s="11" t="s">
        <v>10455</v>
      </c>
      <c r="B2685" s="11">
        <v>8577.0</v>
      </c>
      <c r="C2685" s="12" t="b">
        <v>0</v>
      </c>
      <c r="D2685" s="12" t="b">
        <v>1</v>
      </c>
      <c r="E2685" s="12" t="b">
        <v>0</v>
      </c>
      <c r="F2685" s="12" t="b">
        <v>0</v>
      </c>
      <c r="G2685" s="12" t="b">
        <v>0</v>
      </c>
      <c r="H2685" s="12" t="b">
        <v>0</v>
      </c>
      <c r="I2685" s="15">
        <v>45475.0</v>
      </c>
      <c r="J2685" s="15">
        <v>45475.0</v>
      </c>
      <c r="K2685" s="12" t="b">
        <v>0</v>
      </c>
      <c r="L2685" s="14" t="s">
        <v>9705</v>
      </c>
      <c r="M2685" s="11" t="s">
        <v>169</v>
      </c>
      <c r="N2685" s="11" t="s">
        <v>10456</v>
      </c>
      <c r="O2685" s="11" t="s">
        <v>7303</v>
      </c>
      <c r="P2685" s="11" t="s">
        <v>10447</v>
      </c>
      <c r="Q2685" s="11" t="s">
        <v>2041</v>
      </c>
      <c r="R2685" s="11" t="s">
        <v>7304</v>
      </c>
      <c r="S2685" s="11" t="s">
        <v>7305</v>
      </c>
      <c r="T2685" s="11" t="s">
        <v>10393</v>
      </c>
      <c r="U2685" s="11" t="s">
        <v>8183</v>
      </c>
      <c r="W2685" s="11" t="s">
        <v>10447</v>
      </c>
      <c r="Y2685" s="11" t="s">
        <v>7304</v>
      </c>
      <c r="Z2685" s="13"/>
      <c r="AA2685" s="11" t="s">
        <v>151</v>
      </c>
      <c r="AB2685" s="13"/>
      <c r="AC2685" s="13"/>
      <c r="AD2685" s="11" t="s">
        <v>7304</v>
      </c>
      <c r="AE2685" s="13"/>
      <c r="AF2685" s="13"/>
      <c r="AG2685" s="11" t="s">
        <v>152</v>
      </c>
      <c r="AH2685" s="11" t="s">
        <v>10448</v>
      </c>
      <c r="AJ2685" s="13"/>
      <c r="AK2685" s="13"/>
      <c r="AL2685" s="13"/>
      <c r="AM2685" s="13"/>
      <c r="AN2685" s="13"/>
      <c r="AO2685" s="13"/>
      <c r="AP2685" s="11" t="s">
        <v>10455</v>
      </c>
      <c r="AR2685" s="13"/>
      <c r="AS2685" s="13"/>
      <c r="AT2685" s="12" t="b">
        <v>1</v>
      </c>
      <c r="AU2685" s="13"/>
      <c r="AV2685" s="14" t="s">
        <v>167</v>
      </c>
      <c r="AW2685" s="13"/>
      <c r="AX2685" s="14" t="s">
        <v>155</v>
      </c>
      <c r="AY2685" s="13"/>
      <c r="AZ2685" s="14">
        <v>7737.0</v>
      </c>
      <c r="BA2685" s="13"/>
    </row>
    <row r="2686">
      <c r="A2686" s="11" t="s">
        <v>10457</v>
      </c>
      <c r="B2686" s="11">
        <v>8578.0</v>
      </c>
      <c r="C2686" s="12" t="b">
        <v>0</v>
      </c>
      <c r="D2686" s="12" t="b">
        <v>1</v>
      </c>
      <c r="E2686" s="12" t="b">
        <v>0</v>
      </c>
      <c r="F2686" s="12" t="b">
        <v>0</v>
      </c>
      <c r="G2686" s="12" t="b">
        <v>0</v>
      </c>
      <c r="H2686" s="12" t="b">
        <v>0</v>
      </c>
      <c r="I2686" s="13"/>
      <c r="J2686" s="13"/>
      <c r="K2686" s="12" t="b">
        <v>0</v>
      </c>
      <c r="L2686" s="14" t="s">
        <v>9705</v>
      </c>
      <c r="M2686" s="11" t="s">
        <v>2970</v>
      </c>
      <c r="N2686" s="11" t="s">
        <v>10458</v>
      </c>
      <c r="O2686" s="11" t="s">
        <v>8745</v>
      </c>
      <c r="P2686" s="11" t="s">
        <v>10447</v>
      </c>
      <c r="Q2686" s="11" t="s">
        <v>2041</v>
      </c>
      <c r="R2686" s="11" t="s">
        <v>8746</v>
      </c>
      <c r="S2686" s="11" t="s">
        <v>8747</v>
      </c>
      <c r="U2686" s="11" t="s">
        <v>8748</v>
      </c>
      <c r="W2686" s="11" t="s">
        <v>10447</v>
      </c>
      <c r="Z2686" s="13"/>
      <c r="AA2686" s="11" t="s">
        <v>151</v>
      </c>
      <c r="AB2686" s="13"/>
      <c r="AC2686" s="13"/>
      <c r="AD2686" s="11" t="s">
        <v>8746</v>
      </c>
      <c r="AF2686" s="13"/>
      <c r="AG2686" s="11" t="s">
        <v>152</v>
      </c>
      <c r="AH2686" s="11" t="s">
        <v>10448</v>
      </c>
      <c r="AJ2686" s="13"/>
      <c r="AK2686" s="13"/>
      <c r="AL2686" s="13"/>
      <c r="AM2686" s="13"/>
      <c r="AN2686" s="13"/>
      <c r="AO2686" s="13"/>
      <c r="AP2686" s="11" t="s">
        <v>10457</v>
      </c>
      <c r="AR2686" s="13"/>
      <c r="AS2686" s="13"/>
      <c r="AT2686" s="12" t="b">
        <v>1</v>
      </c>
      <c r="AU2686" s="13"/>
      <c r="AV2686" s="17">
        <v>45940.0</v>
      </c>
      <c r="AW2686" s="13"/>
      <c r="AX2686" s="14" t="s">
        <v>155</v>
      </c>
      <c r="AY2686" s="13"/>
      <c r="AZ2686" s="14">
        <v>1455.0</v>
      </c>
      <c r="BA2686" s="13"/>
    </row>
    <row r="2687">
      <c r="A2687" s="11" t="s">
        <v>10459</v>
      </c>
      <c r="B2687" s="11">
        <v>8579.0</v>
      </c>
      <c r="C2687" s="12" t="b">
        <v>0</v>
      </c>
      <c r="D2687" s="12" t="b">
        <v>1</v>
      </c>
      <c r="E2687" s="12" t="b">
        <v>0</v>
      </c>
      <c r="F2687" s="12" t="b">
        <v>0</v>
      </c>
      <c r="G2687" s="12" t="b">
        <v>0</v>
      </c>
      <c r="H2687" s="12" t="b">
        <v>0</v>
      </c>
      <c r="I2687" s="14" t="s">
        <v>9628</v>
      </c>
      <c r="J2687" s="14" t="s">
        <v>9628</v>
      </c>
      <c r="K2687" s="12" t="b">
        <v>0</v>
      </c>
      <c r="L2687" s="14" t="s">
        <v>9705</v>
      </c>
      <c r="M2687" s="11" t="s">
        <v>256</v>
      </c>
      <c r="N2687" s="11" t="s">
        <v>10460</v>
      </c>
      <c r="O2687" s="11" t="s">
        <v>793</v>
      </c>
      <c r="P2687" s="11" t="s">
        <v>10447</v>
      </c>
      <c r="Q2687" s="11" t="s">
        <v>2041</v>
      </c>
      <c r="R2687" s="11" t="s">
        <v>794</v>
      </c>
      <c r="S2687" s="11" t="s">
        <v>795</v>
      </c>
      <c r="U2687" s="11" t="s">
        <v>9197</v>
      </c>
      <c r="W2687" s="11" t="s">
        <v>10447</v>
      </c>
      <c r="Z2687" s="13"/>
      <c r="AA2687" s="11" t="s">
        <v>151</v>
      </c>
      <c r="AB2687" s="13"/>
      <c r="AC2687" s="13"/>
      <c r="AD2687" s="11" t="s">
        <v>794</v>
      </c>
      <c r="AE2687" s="13"/>
      <c r="AF2687" s="13"/>
      <c r="AG2687" s="11" t="s">
        <v>152</v>
      </c>
      <c r="AH2687" s="11" t="s">
        <v>10448</v>
      </c>
      <c r="AJ2687" s="13"/>
      <c r="AK2687" s="13"/>
      <c r="AL2687" s="13"/>
      <c r="AM2687" s="13"/>
      <c r="AN2687" s="13"/>
      <c r="AO2687" s="13"/>
      <c r="AP2687" s="11" t="s">
        <v>10459</v>
      </c>
      <c r="AR2687" s="13"/>
      <c r="AS2687" s="13"/>
      <c r="AT2687" s="12" t="b">
        <v>1</v>
      </c>
      <c r="AU2687" s="13"/>
      <c r="AV2687" s="17">
        <v>45940.0</v>
      </c>
      <c r="AW2687" s="13"/>
      <c r="AX2687" s="14" t="s">
        <v>155</v>
      </c>
      <c r="AY2687" s="13"/>
      <c r="AZ2687" s="14">
        <v>1451.0</v>
      </c>
      <c r="BA2687" s="13"/>
    </row>
    <row r="2688">
      <c r="A2688" s="11" t="s">
        <v>10461</v>
      </c>
      <c r="B2688" s="11">
        <v>8580.0</v>
      </c>
      <c r="C2688" s="12" t="b">
        <v>0</v>
      </c>
      <c r="D2688" s="12" t="b">
        <v>0</v>
      </c>
      <c r="E2688" s="12" t="b">
        <v>0</v>
      </c>
      <c r="F2688" s="12" t="b">
        <v>0</v>
      </c>
      <c r="G2688" s="12" t="b">
        <v>0</v>
      </c>
      <c r="H2688" s="12" t="b">
        <v>0</v>
      </c>
      <c r="I2688" s="14" t="s">
        <v>9628</v>
      </c>
      <c r="J2688" s="14" t="s">
        <v>9628</v>
      </c>
      <c r="K2688" s="12" t="b">
        <v>0</v>
      </c>
      <c r="L2688" s="14" t="s">
        <v>9705</v>
      </c>
      <c r="M2688" s="11" t="s">
        <v>256</v>
      </c>
      <c r="N2688" s="11" t="s">
        <v>10462</v>
      </c>
      <c r="O2688" s="11" t="s">
        <v>4893</v>
      </c>
      <c r="P2688" s="11" t="s">
        <v>10447</v>
      </c>
      <c r="Q2688" s="11" t="s">
        <v>2041</v>
      </c>
      <c r="R2688" s="11" t="s">
        <v>4894</v>
      </c>
      <c r="S2688" s="11" t="s">
        <v>4895</v>
      </c>
      <c r="U2688" s="11" t="s">
        <v>9197</v>
      </c>
      <c r="W2688" s="11" t="s">
        <v>10447</v>
      </c>
      <c r="Z2688" s="13"/>
      <c r="AA2688" s="11" t="s">
        <v>151</v>
      </c>
      <c r="AB2688" s="13"/>
      <c r="AC2688" s="13"/>
      <c r="AD2688" s="11" t="s">
        <v>4894</v>
      </c>
      <c r="AF2688" s="13"/>
      <c r="AG2688" s="11" t="s">
        <v>152</v>
      </c>
      <c r="AH2688" s="11" t="s">
        <v>10448</v>
      </c>
      <c r="AJ2688" s="13"/>
      <c r="AK2688" s="13"/>
      <c r="AL2688" s="13"/>
      <c r="AM2688" s="13"/>
      <c r="AN2688" s="13"/>
      <c r="AO2688" s="13"/>
      <c r="AP2688" s="11" t="s">
        <v>10461</v>
      </c>
      <c r="AR2688" s="13"/>
      <c r="AS2688" s="13"/>
      <c r="AT2688" s="12" t="b">
        <v>1</v>
      </c>
      <c r="AU2688" s="13"/>
      <c r="AV2688" s="17">
        <v>45940.0</v>
      </c>
      <c r="AW2688" s="13"/>
      <c r="AX2688" s="14" t="s">
        <v>155</v>
      </c>
      <c r="AY2688" s="13"/>
      <c r="AZ2688" s="14">
        <v>1456.0</v>
      </c>
      <c r="BA2688" s="13"/>
    </row>
    <row r="2689">
      <c r="A2689" s="11" t="s">
        <v>10463</v>
      </c>
      <c r="B2689" s="11">
        <v>8581.0</v>
      </c>
      <c r="C2689" s="12" t="b">
        <v>0</v>
      </c>
      <c r="D2689" s="12" t="b">
        <v>1</v>
      </c>
      <c r="E2689" s="12" t="b">
        <v>0</v>
      </c>
      <c r="F2689" s="12" t="b">
        <v>0</v>
      </c>
      <c r="G2689" s="12" t="b">
        <v>0</v>
      </c>
      <c r="H2689" s="12" t="b">
        <v>0</v>
      </c>
      <c r="I2689" s="13"/>
      <c r="J2689" s="13"/>
      <c r="K2689" s="12" t="b">
        <v>0</v>
      </c>
      <c r="L2689" s="14" t="s">
        <v>9705</v>
      </c>
      <c r="M2689" s="11" t="s">
        <v>5533</v>
      </c>
      <c r="N2689" s="11" t="s">
        <v>10464</v>
      </c>
      <c r="O2689" s="11" t="s">
        <v>10465</v>
      </c>
      <c r="P2689" s="11" t="s">
        <v>10447</v>
      </c>
      <c r="Q2689" s="11" t="s">
        <v>2041</v>
      </c>
      <c r="R2689" s="11" t="s">
        <v>10466</v>
      </c>
      <c r="S2689" s="11" t="s">
        <v>10467</v>
      </c>
      <c r="U2689" s="11" t="s">
        <v>9910</v>
      </c>
      <c r="W2689" s="11" t="s">
        <v>10447</v>
      </c>
      <c r="Z2689" s="13"/>
      <c r="AA2689" s="11" t="s">
        <v>151</v>
      </c>
      <c r="AB2689" s="13"/>
      <c r="AC2689" s="13"/>
      <c r="AD2689" s="11" t="s">
        <v>10466</v>
      </c>
      <c r="AE2689" s="13"/>
      <c r="AF2689" s="13"/>
      <c r="AG2689" s="11" t="s">
        <v>152</v>
      </c>
      <c r="AH2689" s="11" t="s">
        <v>10448</v>
      </c>
      <c r="AJ2689" s="13"/>
      <c r="AK2689" s="13"/>
      <c r="AL2689" s="13"/>
      <c r="AM2689" s="13"/>
      <c r="AN2689" s="13"/>
      <c r="AO2689" s="13"/>
      <c r="AP2689" s="11" t="s">
        <v>10463</v>
      </c>
      <c r="AR2689" s="13"/>
      <c r="AS2689" s="13"/>
      <c r="AT2689" s="12" t="b">
        <v>1</v>
      </c>
      <c r="AU2689" s="13"/>
      <c r="AV2689" s="14" t="s">
        <v>167</v>
      </c>
      <c r="AW2689" s="13"/>
      <c r="AX2689" s="14" t="s">
        <v>155</v>
      </c>
      <c r="AY2689" s="13"/>
      <c r="AZ2689" s="14">
        <v>7736.0</v>
      </c>
      <c r="BA2689" s="13"/>
    </row>
    <row r="2690">
      <c r="A2690" s="11" t="s">
        <v>10468</v>
      </c>
      <c r="B2690" s="11">
        <v>8583.0</v>
      </c>
      <c r="C2690" s="12" t="b">
        <v>0</v>
      </c>
      <c r="D2690" s="12" t="b">
        <v>1</v>
      </c>
      <c r="E2690" s="12" t="b">
        <v>0</v>
      </c>
      <c r="F2690" s="12" t="b">
        <v>0</v>
      </c>
      <c r="G2690" s="12" t="b">
        <v>0</v>
      </c>
      <c r="H2690" s="12" t="b">
        <v>0</v>
      </c>
      <c r="I2690" s="13"/>
      <c r="J2690" s="13"/>
      <c r="K2690" s="12" t="b">
        <v>0</v>
      </c>
      <c r="L2690" s="14" t="s">
        <v>9705</v>
      </c>
      <c r="M2690" s="11" t="s">
        <v>3001</v>
      </c>
      <c r="N2690" s="11" t="s">
        <v>10469</v>
      </c>
      <c r="O2690" s="11" t="s">
        <v>10110</v>
      </c>
      <c r="P2690" s="11" t="s">
        <v>10447</v>
      </c>
      <c r="Q2690" s="11" t="s">
        <v>2041</v>
      </c>
      <c r="R2690" s="11" t="s">
        <v>10111</v>
      </c>
      <c r="S2690" s="11" t="s">
        <v>10112</v>
      </c>
      <c r="U2690" s="11" t="s">
        <v>10113</v>
      </c>
      <c r="W2690" s="11" t="s">
        <v>10447</v>
      </c>
      <c r="Z2690" s="13"/>
      <c r="AA2690" s="11" t="s">
        <v>151</v>
      </c>
      <c r="AB2690" s="13"/>
      <c r="AC2690" s="13"/>
      <c r="AD2690" s="11" t="s">
        <v>10111</v>
      </c>
      <c r="AF2690" s="13"/>
      <c r="AG2690" s="11" t="s">
        <v>152</v>
      </c>
      <c r="AH2690" s="11" t="s">
        <v>10448</v>
      </c>
      <c r="AJ2690" s="13"/>
      <c r="AK2690" s="13"/>
      <c r="AL2690" s="13"/>
      <c r="AM2690" s="13"/>
      <c r="AN2690" s="13"/>
      <c r="AO2690" s="13"/>
      <c r="AP2690" s="11" t="s">
        <v>10468</v>
      </c>
      <c r="AR2690" s="13"/>
      <c r="AS2690" s="13"/>
      <c r="AT2690" s="12" t="b">
        <v>1</v>
      </c>
      <c r="AU2690" s="13"/>
      <c r="AV2690" s="14" t="s">
        <v>167</v>
      </c>
      <c r="AW2690" s="13"/>
      <c r="AX2690" s="14" t="s">
        <v>155</v>
      </c>
      <c r="AY2690" s="13"/>
      <c r="AZ2690" s="14">
        <v>7738.0</v>
      </c>
      <c r="BA2690" s="13"/>
    </row>
    <row r="2691">
      <c r="A2691" s="11" t="s">
        <v>10470</v>
      </c>
      <c r="B2691" s="11">
        <v>8584.0</v>
      </c>
      <c r="C2691" s="12" t="b">
        <v>0</v>
      </c>
      <c r="D2691" s="12" t="b">
        <v>1</v>
      </c>
      <c r="E2691" s="12" t="b">
        <v>0</v>
      </c>
      <c r="F2691" s="12" t="b">
        <v>0</v>
      </c>
      <c r="G2691" s="12" t="b">
        <v>0</v>
      </c>
      <c r="H2691" s="12" t="b">
        <v>0</v>
      </c>
      <c r="I2691" s="15">
        <v>45537.0</v>
      </c>
      <c r="J2691" s="15">
        <v>45537.0</v>
      </c>
      <c r="K2691" s="12" t="b">
        <v>0</v>
      </c>
      <c r="L2691" s="14" t="s">
        <v>9016</v>
      </c>
      <c r="M2691" s="11" t="s">
        <v>5533</v>
      </c>
      <c r="N2691" s="11" t="s">
        <v>10471</v>
      </c>
      <c r="O2691" s="11" t="s">
        <v>10465</v>
      </c>
      <c r="P2691" s="11" t="s">
        <v>9686</v>
      </c>
      <c r="Q2691" s="11" t="s">
        <v>2041</v>
      </c>
      <c r="R2691" s="11" t="s">
        <v>10466</v>
      </c>
      <c r="S2691" s="11" t="s">
        <v>10467</v>
      </c>
      <c r="U2691" s="11" t="s">
        <v>9910</v>
      </c>
      <c r="W2691" s="11" t="s">
        <v>9686</v>
      </c>
      <c r="Z2691" s="13"/>
      <c r="AA2691" s="11" t="s">
        <v>151</v>
      </c>
      <c r="AB2691" s="13"/>
      <c r="AC2691" s="13"/>
      <c r="AD2691" s="11" t="s">
        <v>10466</v>
      </c>
      <c r="AE2691" s="13"/>
      <c r="AF2691" s="13"/>
      <c r="AG2691" s="11" t="s">
        <v>152</v>
      </c>
      <c r="AH2691" s="11" t="s">
        <v>9687</v>
      </c>
      <c r="AJ2691" s="13"/>
      <c r="AK2691" s="13"/>
      <c r="AL2691" s="13"/>
      <c r="AM2691" s="13"/>
      <c r="AN2691" s="13"/>
      <c r="AO2691" s="13"/>
      <c r="AP2691" s="11" t="s">
        <v>10470</v>
      </c>
      <c r="AR2691" s="13"/>
      <c r="AS2691" s="13"/>
      <c r="AT2691" s="12" t="b">
        <v>1</v>
      </c>
      <c r="AU2691" s="13"/>
      <c r="AV2691" s="14" t="s">
        <v>167</v>
      </c>
      <c r="AW2691" s="13"/>
      <c r="AX2691" s="14" t="s">
        <v>155</v>
      </c>
      <c r="AY2691" s="13"/>
      <c r="AZ2691" s="14">
        <v>7739.0</v>
      </c>
      <c r="BA2691" s="13"/>
    </row>
    <row r="2692">
      <c r="A2692" s="11" t="s">
        <v>10472</v>
      </c>
      <c r="B2692" s="11">
        <v>8585.0</v>
      </c>
      <c r="C2692" s="12" t="b">
        <v>0</v>
      </c>
      <c r="D2692" s="12" t="b">
        <v>0</v>
      </c>
      <c r="E2692" s="12" t="b">
        <v>0</v>
      </c>
      <c r="F2692" s="12" t="b">
        <v>0</v>
      </c>
      <c r="G2692" s="12" t="b">
        <v>0</v>
      </c>
      <c r="H2692" s="12" t="b">
        <v>0</v>
      </c>
      <c r="I2692" s="15">
        <v>45537.0</v>
      </c>
      <c r="J2692" s="15">
        <v>45537.0</v>
      </c>
      <c r="K2692" s="12" t="b">
        <v>0</v>
      </c>
      <c r="L2692" s="14" t="s">
        <v>9016</v>
      </c>
      <c r="M2692" s="11" t="s">
        <v>5533</v>
      </c>
      <c r="N2692" s="11" t="s">
        <v>10473</v>
      </c>
      <c r="O2692" s="11" t="s">
        <v>10474</v>
      </c>
      <c r="P2692" s="11" t="s">
        <v>9686</v>
      </c>
      <c r="Q2692" s="11" t="s">
        <v>2041</v>
      </c>
      <c r="R2692" s="11" t="s">
        <v>10475</v>
      </c>
      <c r="S2692" s="11" t="s">
        <v>1232</v>
      </c>
      <c r="U2692" s="11" t="s">
        <v>9910</v>
      </c>
      <c r="W2692" s="11" t="s">
        <v>9686</v>
      </c>
      <c r="Z2692" s="13"/>
      <c r="AA2692" s="11" t="s">
        <v>2456</v>
      </c>
      <c r="AB2692" s="13"/>
      <c r="AC2692" s="13"/>
      <c r="AD2692" s="11" t="s">
        <v>10475</v>
      </c>
      <c r="AE2692" s="13"/>
      <c r="AF2692" s="13"/>
      <c r="AG2692" s="11" t="s">
        <v>152</v>
      </c>
      <c r="AH2692" s="11" t="s">
        <v>9687</v>
      </c>
      <c r="AJ2692" s="13"/>
      <c r="AK2692" s="13"/>
      <c r="AL2692" s="13"/>
      <c r="AM2692" s="13"/>
      <c r="AN2692" s="13"/>
      <c r="AO2692" s="13"/>
      <c r="AP2692" s="11" t="s">
        <v>10472</v>
      </c>
      <c r="AR2692" s="13"/>
      <c r="AS2692" s="13"/>
      <c r="AT2692" s="12" t="b">
        <v>1</v>
      </c>
      <c r="AU2692" s="13"/>
      <c r="AV2692" s="14" t="s">
        <v>167</v>
      </c>
      <c r="AW2692" s="13"/>
      <c r="AX2692" s="14" t="s">
        <v>155</v>
      </c>
      <c r="AY2692" s="13"/>
      <c r="AZ2692" s="14">
        <v>7735.0</v>
      </c>
      <c r="BA2692" s="13"/>
    </row>
    <row r="2693">
      <c r="A2693" s="11" t="s">
        <v>10476</v>
      </c>
      <c r="B2693" s="11">
        <v>8586.0</v>
      </c>
      <c r="C2693" s="12" t="b">
        <v>0</v>
      </c>
      <c r="D2693" s="12" t="b">
        <v>0</v>
      </c>
      <c r="E2693" s="12" t="b">
        <v>0</v>
      </c>
      <c r="F2693" s="12" t="b">
        <v>0</v>
      </c>
      <c r="G2693" s="12" t="b">
        <v>0</v>
      </c>
      <c r="H2693" s="12" t="b">
        <v>0</v>
      </c>
      <c r="I2693" s="13"/>
      <c r="J2693" s="13"/>
      <c r="K2693" s="12" t="b">
        <v>0</v>
      </c>
      <c r="L2693" s="14" t="s">
        <v>9217</v>
      </c>
      <c r="M2693" s="11" t="s">
        <v>9951</v>
      </c>
      <c r="N2693" s="11" t="s">
        <v>10477</v>
      </c>
      <c r="O2693" s="11" t="s">
        <v>10478</v>
      </c>
      <c r="P2693" s="11" t="s">
        <v>9221</v>
      </c>
      <c r="Q2693" s="11" t="s">
        <v>972</v>
      </c>
      <c r="R2693" s="11" t="s">
        <v>10479</v>
      </c>
      <c r="S2693" s="11" t="s">
        <v>10480</v>
      </c>
      <c r="T2693" s="11" t="s">
        <v>9224</v>
      </c>
      <c r="U2693" s="11" t="s">
        <v>9955</v>
      </c>
      <c r="W2693" s="11" t="s">
        <v>9221</v>
      </c>
      <c r="X2693" s="11" t="s">
        <v>1121</v>
      </c>
      <c r="Y2693" s="11" t="s">
        <v>10479</v>
      </c>
      <c r="AA2693" s="11" t="s">
        <v>215</v>
      </c>
      <c r="AB2693" s="13"/>
      <c r="AC2693" s="13"/>
      <c r="AD2693" s="11" t="s">
        <v>10479</v>
      </c>
      <c r="AE2693" s="11" t="s">
        <v>9640</v>
      </c>
      <c r="AF2693" s="13"/>
      <c r="AG2693" s="11" t="s">
        <v>152</v>
      </c>
      <c r="AH2693" s="11" t="s">
        <v>9227</v>
      </c>
      <c r="AJ2693" s="11" t="s">
        <v>1121</v>
      </c>
      <c r="AK2693" s="13"/>
      <c r="AL2693" s="13"/>
      <c r="AM2693" s="13"/>
      <c r="AN2693" s="13"/>
      <c r="AO2693" s="13"/>
      <c r="AP2693" s="11" t="s">
        <v>10476</v>
      </c>
      <c r="AR2693" s="13"/>
      <c r="AS2693" s="13"/>
      <c r="AT2693" s="12" t="b">
        <v>1</v>
      </c>
      <c r="AU2693" s="13"/>
      <c r="AV2693" s="17">
        <v>45940.0</v>
      </c>
      <c r="AW2693" s="13"/>
      <c r="AX2693" s="14" t="s">
        <v>155</v>
      </c>
      <c r="AY2693" s="13"/>
      <c r="AZ2693" s="14">
        <v>1149.0</v>
      </c>
      <c r="BA2693" s="13"/>
    </row>
    <row r="2694">
      <c r="A2694" s="11" t="s">
        <v>10481</v>
      </c>
      <c r="B2694" s="11">
        <v>8589.0</v>
      </c>
      <c r="C2694" s="12" t="b">
        <v>0</v>
      </c>
      <c r="D2694" s="12" t="b">
        <v>0</v>
      </c>
      <c r="E2694" s="12" t="b">
        <v>0</v>
      </c>
      <c r="F2694" s="12" t="b">
        <v>0</v>
      </c>
      <c r="G2694" s="12" t="b">
        <v>0</v>
      </c>
      <c r="H2694" s="12" t="b">
        <v>1</v>
      </c>
      <c r="I2694" s="13"/>
      <c r="J2694" s="13"/>
      <c r="K2694" s="12" t="b">
        <v>0</v>
      </c>
      <c r="L2694" s="14" t="s">
        <v>9435</v>
      </c>
      <c r="M2694" s="11" t="s">
        <v>4872</v>
      </c>
      <c r="N2694" s="11" t="s">
        <v>10482</v>
      </c>
      <c r="O2694" s="11" t="s">
        <v>4874</v>
      </c>
      <c r="P2694" s="11" t="s">
        <v>9438</v>
      </c>
      <c r="Q2694" s="11" t="s">
        <v>972</v>
      </c>
      <c r="R2694" s="11" t="s">
        <v>4875</v>
      </c>
      <c r="S2694" s="11" t="s">
        <v>1099</v>
      </c>
      <c r="T2694" s="18" t="s">
        <v>10483</v>
      </c>
      <c r="U2694" s="13"/>
      <c r="V2694" s="13"/>
      <c r="W2694" s="11" t="s">
        <v>9438</v>
      </c>
      <c r="X2694" s="11" t="s">
        <v>1121</v>
      </c>
      <c r="Y2694" s="11" t="s">
        <v>4875</v>
      </c>
      <c r="Z2694" s="13"/>
      <c r="AA2694" s="11" t="s">
        <v>215</v>
      </c>
      <c r="AB2694" s="13"/>
      <c r="AC2694" s="13"/>
      <c r="AD2694" s="11" t="s">
        <v>4875</v>
      </c>
      <c r="AE2694" s="11" t="s">
        <v>2029</v>
      </c>
      <c r="AG2694" s="11" t="s">
        <v>152</v>
      </c>
      <c r="AH2694" s="11" t="s">
        <v>9441</v>
      </c>
      <c r="AJ2694" s="11" t="s">
        <v>1121</v>
      </c>
      <c r="AK2694" s="13"/>
      <c r="AL2694" s="13"/>
      <c r="AM2694" s="13"/>
      <c r="AN2694" s="13"/>
      <c r="AO2694" s="13"/>
      <c r="AP2694" s="11" t="s">
        <v>10481</v>
      </c>
      <c r="AR2694" s="13"/>
      <c r="AS2694" s="13"/>
      <c r="AT2694" s="12" t="b">
        <v>1</v>
      </c>
      <c r="AU2694" s="13"/>
      <c r="AV2694" s="17">
        <v>45940.0</v>
      </c>
      <c r="AW2694" s="13"/>
      <c r="AX2694" s="14" t="s">
        <v>155</v>
      </c>
      <c r="AY2694" s="13"/>
      <c r="AZ2694" s="14">
        <v>1291.0</v>
      </c>
      <c r="BA2694" s="13"/>
    </row>
    <row r="2695">
      <c r="A2695" s="11" t="s">
        <v>10484</v>
      </c>
      <c r="B2695" s="11">
        <v>8591.0</v>
      </c>
      <c r="C2695" s="12" t="b">
        <v>0</v>
      </c>
      <c r="D2695" s="12" t="b">
        <v>1</v>
      </c>
      <c r="E2695" s="12" t="b">
        <v>0</v>
      </c>
      <c r="F2695" s="12" t="b">
        <v>0</v>
      </c>
      <c r="G2695" s="12" t="b">
        <v>0</v>
      </c>
      <c r="H2695" s="12" t="b">
        <v>0</v>
      </c>
      <c r="I2695" s="15">
        <v>45628.0</v>
      </c>
      <c r="J2695" s="13"/>
      <c r="K2695" s="12" t="b">
        <v>0</v>
      </c>
      <c r="L2695" s="14" t="s">
        <v>9577</v>
      </c>
      <c r="M2695" s="11" t="s">
        <v>1214</v>
      </c>
      <c r="N2695" s="11" t="s">
        <v>10485</v>
      </c>
      <c r="O2695" s="11" t="s">
        <v>10486</v>
      </c>
      <c r="P2695" s="11" t="s">
        <v>9580</v>
      </c>
      <c r="Q2695" s="11" t="s">
        <v>384</v>
      </c>
      <c r="R2695" s="11" t="s">
        <v>10487</v>
      </c>
      <c r="S2695" s="11" t="s">
        <v>839</v>
      </c>
      <c r="T2695" s="11" t="s">
        <v>10488</v>
      </c>
      <c r="U2695" s="11" t="s">
        <v>4354</v>
      </c>
      <c r="W2695" s="11" t="s">
        <v>9580</v>
      </c>
      <c r="Y2695" s="11" t="s">
        <v>5743</v>
      </c>
      <c r="AA2695" s="11" t="s">
        <v>151</v>
      </c>
      <c r="AB2695" s="13"/>
      <c r="AC2695" s="13"/>
      <c r="AD2695" s="11" t="s">
        <v>10487</v>
      </c>
      <c r="AF2695" s="13"/>
      <c r="AG2695" s="11" t="s">
        <v>152</v>
      </c>
      <c r="AH2695" s="11" t="s">
        <v>9584</v>
      </c>
      <c r="AJ2695" s="13"/>
      <c r="AK2695" s="13"/>
      <c r="AL2695" s="13"/>
      <c r="AM2695" s="13"/>
      <c r="AN2695" s="13"/>
      <c r="AO2695" s="13"/>
      <c r="AP2695" s="11" t="s">
        <v>10484</v>
      </c>
      <c r="AR2695" s="13"/>
      <c r="AS2695" s="11" t="s">
        <v>154</v>
      </c>
      <c r="AT2695" s="12" t="b">
        <v>1</v>
      </c>
      <c r="AU2695" s="13"/>
      <c r="AV2695" s="15">
        <v>45910.0</v>
      </c>
      <c r="AW2695" s="13"/>
      <c r="AX2695" s="14" t="s">
        <v>155</v>
      </c>
      <c r="AY2695" s="13"/>
      <c r="AZ2695" s="14">
        <v>1003.0</v>
      </c>
      <c r="BA2695" s="13"/>
    </row>
    <row r="2696">
      <c r="A2696" s="11" t="s">
        <v>10489</v>
      </c>
      <c r="B2696" s="11">
        <v>8592.0</v>
      </c>
      <c r="C2696" s="12" t="b">
        <v>0</v>
      </c>
      <c r="D2696" s="12" t="b">
        <v>0</v>
      </c>
      <c r="E2696" s="12" t="b">
        <v>0</v>
      </c>
      <c r="F2696" s="12" t="b">
        <v>0</v>
      </c>
      <c r="G2696" s="12" t="b">
        <v>1</v>
      </c>
      <c r="H2696" s="12" t="b">
        <v>0</v>
      </c>
      <c r="I2696" s="13"/>
      <c r="J2696" s="13"/>
      <c r="K2696" s="12" t="b">
        <v>0</v>
      </c>
      <c r="L2696" s="14" t="s">
        <v>9217</v>
      </c>
      <c r="M2696" s="11" t="s">
        <v>8145</v>
      </c>
      <c r="N2696" s="11" t="s">
        <v>10490</v>
      </c>
      <c r="O2696" s="11" t="s">
        <v>10491</v>
      </c>
      <c r="P2696" s="11" t="s">
        <v>9221</v>
      </c>
      <c r="Q2696" s="11" t="s">
        <v>972</v>
      </c>
      <c r="R2696" s="11" t="s">
        <v>10492</v>
      </c>
      <c r="S2696" s="11" t="s">
        <v>9681</v>
      </c>
      <c r="T2696" s="11" t="s">
        <v>9224</v>
      </c>
      <c r="U2696" s="11" t="s">
        <v>10324</v>
      </c>
      <c r="W2696" s="11" t="s">
        <v>9221</v>
      </c>
      <c r="X2696" s="11" t="s">
        <v>1121</v>
      </c>
      <c r="Y2696" s="11" t="s">
        <v>10492</v>
      </c>
      <c r="Z2696" s="13"/>
      <c r="AA2696" s="11" t="s">
        <v>151</v>
      </c>
      <c r="AB2696" s="13"/>
      <c r="AC2696" s="13"/>
      <c r="AD2696" s="11" t="s">
        <v>10492</v>
      </c>
      <c r="AE2696" s="11" t="s">
        <v>9640</v>
      </c>
      <c r="AF2696" s="13"/>
      <c r="AG2696" s="11" t="s">
        <v>152</v>
      </c>
      <c r="AH2696" s="11" t="s">
        <v>9227</v>
      </c>
      <c r="AJ2696" s="11" t="s">
        <v>1121</v>
      </c>
      <c r="AK2696" s="13"/>
      <c r="AL2696" s="13"/>
      <c r="AM2696" s="13"/>
      <c r="AN2696" s="13"/>
      <c r="AO2696" s="13"/>
      <c r="AP2696" s="11" t="s">
        <v>10489</v>
      </c>
      <c r="AR2696" s="13"/>
      <c r="AS2696" s="13"/>
      <c r="AT2696" s="12" t="b">
        <v>1</v>
      </c>
      <c r="AU2696" s="13"/>
      <c r="AV2696" s="17">
        <v>45940.0</v>
      </c>
      <c r="AW2696" s="13"/>
      <c r="AX2696" s="14" t="s">
        <v>155</v>
      </c>
      <c r="AY2696" s="13"/>
      <c r="AZ2696" s="14">
        <v>1150.0</v>
      </c>
      <c r="BA2696" s="13"/>
    </row>
    <row r="2697">
      <c r="A2697" s="11" t="s">
        <v>10493</v>
      </c>
      <c r="B2697" s="11">
        <v>8594.0</v>
      </c>
      <c r="C2697" s="12" t="b">
        <v>0</v>
      </c>
      <c r="D2697" s="12" t="b">
        <v>1</v>
      </c>
      <c r="E2697" s="12" t="b">
        <v>0</v>
      </c>
      <c r="F2697" s="12" t="b">
        <v>0</v>
      </c>
      <c r="G2697" s="12" t="b">
        <v>0</v>
      </c>
      <c r="H2697" s="12" t="b">
        <v>0</v>
      </c>
      <c r="I2697" s="14" t="s">
        <v>9252</v>
      </c>
      <c r="J2697" s="14" t="s">
        <v>8806</v>
      </c>
      <c r="K2697" s="12" t="b">
        <v>0</v>
      </c>
      <c r="L2697" s="15">
        <v>45446.0</v>
      </c>
      <c r="M2697" s="11" t="s">
        <v>1921</v>
      </c>
      <c r="N2697" s="11" t="s">
        <v>10494</v>
      </c>
      <c r="O2697" s="11" t="s">
        <v>10495</v>
      </c>
      <c r="P2697" s="11" t="s">
        <v>8976</v>
      </c>
      <c r="Q2697" s="11" t="s">
        <v>162</v>
      </c>
      <c r="R2697" s="11" t="s">
        <v>10496</v>
      </c>
      <c r="S2697" s="11" t="s">
        <v>10497</v>
      </c>
      <c r="T2697" s="11" t="s">
        <v>10498</v>
      </c>
      <c r="U2697" s="11" t="s">
        <v>6341</v>
      </c>
      <c r="W2697" s="11" t="s">
        <v>8976</v>
      </c>
      <c r="Y2697" s="11" t="s">
        <v>10499</v>
      </c>
      <c r="Z2697" s="13"/>
      <c r="AA2697" s="11" t="s">
        <v>151</v>
      </c>
      <c r="AB2697" s="13"/>
      <c r="AC2697" s="13"/>
      <c r="AD2697" s="11" t="s">
        <v>10496</v>
      </c>
      <c r="AF2697" s="14">
        <v>1.0</v>
      </c>
      <c r="AG2697" s="11" t="s">
        <v>152</v>
      </c>
      <c r="AH2697" s="11" t="s">
        <v>8978</v>
      </c>
      <c r="AJ2697" s="13"/>
      <c r="AK2697" s="13"/>
      <c r="AL2697" s="13"/>
      <c r="AM2697" s="13"/>
      <c r="AN2697" s="11" t="s">
        <v>154</v>
      </c>
      <c r="AO2697" s="13"/>
      <c r="AP2697" s="11" t="s">
        <v>10493</v>
      </c>
      <c r="AR2697" s="13"/>
      <c r="AS2697" s="11" t="s">
        <v>154</v>
      </c>
      <c r="AT2697" s="12" t="b">
        <v>1</v>
      </c>
      <c r="AU2697" s="13"/>
      <c r="AV2697" s="15">
        <v>45910.0</v>
      </c>
      <c r="AW2697" s="13"/>
      <c r="AX2697" s="14" t="s">
        <v>155</v>
      </c>
      <c r="AY2697" s="13"/>
      <c r="AZ2697" s="14">
        <v>972.0</v>
      </c>
      <c r="BA2697" s="13"/>
    </row>
    <row r="2698">
      <c r="A2698" s="11" t="s">
        <v>10500</v>
      </c>
      <c r="B2698" s="11">
        <v>8595.0</v>
      </c>
      <c r="C2698" s="12" t="b">
        <v>0</v>
      </c>
      <c r="D2698" s="12" t="b">
        <v>1</v>
      </c>
      <c r="E2698" s="12" t="b">
        <v>0</v>
      </c>
      <c r="F2698" s="12" t="b">
        <v>0</v>
      </c>
      <c r="G2698" s="12" t="b">
        <v>0</v>
      </c>
      <c r="H2698" s="12" t="b">
        <v>0</v>
      </c>
      <c r="I2698" s="14" t="s">
        <v>9252</v>
      </c>
      <c r="J2698" s="14" t="s">
        <v>8806</v>
      </c>
      <c r="K2698" s="12" t="b">
        <v>0</v>
      </c>
      <c r="L2698" s="15">
        <v>45446.0</v>
      </c>
      <c r="M2698" s="11" t="s">
        <v>1921</v>
      </c>
      <c r="N2698" s="11" t="s">
        <v>10501</v>
      </c>
      <c r="O2698" s="11" t="s">
        <v>10502</v>
      </c>
      <c r="P2698" s="11" t="s">
        <v>8976</v>
      </c>
      <c r="Q2698" s="11" t="s">
        <v>162</v>
      </c>
      <c r="R2698" s="11" t="s">
        <v>10503</v>
      </c>
      <c r="S2698" s="11" t="s">
        <v>10504</v>
      </c>
      <c r="T2698" s="11" t="s">
        <v>10505</v>
      </c>
      <c r="U2698" s="11" t="s">
        <v>6341</v>
      </c>
      <c r="W2698" s="11" t="s">
        <v>8976</v>
      </c>
      <c r="Y2698" s="11" t="s">
        <v>10499</v>
      </c>
      <c r="Z2698" s="13"/>
      <c r="AA2698" s="11" t="s">
        <v>151</v>
      </c>
      <c r="AB2698" s="13"/>
      <c r="AC2698" s="13"/>
      <c r="AD2698" s="11" t="s">
        <v>10503</v>
      </c>
      <c r="AE2698" s="13"/>
      <c r="AF2698" s="14">
        <v>1.0</v>
      </c>
      <c r="AG2698" s="11" t="s">
        <v>152</v>
      </c>
      <c r="AH2698" s="11" t="s">
        <v>8978</v>
      </c>
      <c r="AJ2698" s="13"/>
      <c r="AK2698" s="13"/>
      <c r="AL2698" s="13"/>
      <c r="AM2698" s="13"/>
      <c r="AN2698" s="11" t="s">
        <v>154</v>
      </c>
      <c r="AO2698" s="13"/>
      <c r="AP2698" s="11" t="s">
        <v>10500</v>
      </c>
      <c r="AR2698" s="13"/>
      <c r="AS2698" s="11" t="s">
        <v>154</v>
      </c>
      <c r="AT2698" s="12" t="b">
        <v>1</v>
      </c>
      <c r="AU2698" s="13"/>
      <c r="AV2698" s="15">
        <v>45910.0</v>
      </c>
      <c r="AW2698" s="13"/>
      <c r="AX2698" s="14" t="s">
        <v>155</v>
      </c>
      <c r="AY2698" s="13"/>
      <c r="AZ2698" s="14">
        <v>966.0</v>
      </c>
      <c r="BA2698" s="13"/>
    </row>
    <row r="2699">
      <c r="A2699" s="11" t="s">
        <v>10506</v>
      </c>
      <c r="B2699" s="11">
        <v>8596.0</v>
      </c>
      <c r="C2699" s="12" t="b">
        <v>0</v>
      </c>
      <c r="D2699" s="12" t="b">
        <v>1</v>
      </c>
      <c r="E2699" s="12" t="b">
        <v>0</v>
      </c>
      <c r="F2699" s="12" t="b">
        <v>0</v>
      </c>
      <c r="G2699" s="12" t="b">
        <v>0</v>
      </c>
      <c r="H2699" s="12" t="b">
        <v>0</v>
      </c>
      <c r="I2699" s="14" t="s">
        <v>9252</v>
      </c>
      <c r="J2699" s="14" t="s">
        <v>8806</v>
      </c>
      <c r="K2699" s="12" t="b">
        <v>0</v>
      </c>
      <c r="L2699" s="15">
        <v>45446.0</v>
      </c>
      <c r="M2699" s="11" t="s">
        <v>1921</v>
      </c>
      <c r="N2699" s="11" t="s">
        <v>10507</v>
      </c>
      <c r="O2699" s="11" t="s">
        <v>10508</v>
      </c>
      <c r="P2699" s="11" t="s">
        <v>8976</v>
      </c>
      <c r="Q2699" s="11" t="s">
        <v>162</v>
      </c>
      <c r="R2699" s="11" t="s">
        <v>10509</v>
      </c>
      <c r="S2699" s="11" t="s">
        <v>10497</v>
      </c>
      <c r="T2699" s="11" t="s">
        <v>10498</v>
      </c>
      <c r="U2699" s="11" t="s">
        <v>6341</v>
      </c>
      <c r="W2699" s="11" t="s">
        <v>8976</v>
      </c>
      <c r="Y2699" s="11" t="s">
        <v>10499</v>
      </c>
      <c r="Z2699" s="13"/>
      <c r="AA2699" s="11" t="s">
        <v>151</v>
      </c>
      <c r="AB2699" s="13"/>
      <c r="AC2699" s="13"/>
      <c r="AD2699" s="11" t="s">
        <v>10509</v>
      </c>
      <c r="AF2699" s="14">
        <v>1.0</v>
      </c>
      <c r="AG2699" s="11" t="s">
        <v>152</v>
      </c>
      <c r="AH2699" s="11" t="s">
        <v>8978</v>
      </c>
      <c r="AJ2699" s="13"/>
      <c r="AK2699" s="13"/>
      <c r="AL2699" s="13"/>
      <c r="AM2699" s="13"/>
      <c r="AN2699" s="13"/>
      <c r="AO2699" s="13"/>
      <c r="AP2699" s="11" t="s">
        <v>10506</v>
      </c>
      <c r="AR2699" s="13"/>
      <c r="AS2699" s="13"/>
      <c r="AT2699" s="12" t="b">
        <v>1</v>
      </c>
      <c r="AU2699" s="13"/>
      <c r="AV2699" s="15">
        <v>45910.0</v>
      </c>
      <c r="AW2699" s="13"/>
      <c r="AX2699" s="14" t="s">
        <v>155</v>
      </c>
      <c r="AY2699" s="13"/>
      <c r="AZ2699" s="14">
        <v>965.0</v>
      </c>
      <c r="BA2699" s="13"/>
    </row>
    <row r="2700">
      <c r="A2700" s="11" t="s">
        <v>10510</v>
      </c>
      <c r="B2700" s="11">
        <v>8597.0</v>
      </c>
      <c r="C2700" s="12" t="b">
        <v>0</v>
      </c>
      <c r="D2700" s="12" t="b">
        <v>1</v>
      </c>
      <c r="E2700" s="12" t="b">
        <v>0</v>
      </c>
      <c r="F2700" s="12" t="b">
        <v>0</v>
      </c>
      <c r="G2700" s="12" t="b">
        <v>0</v>
      </c>
      <c r="H2700" s="12" t="b">
        <v>0</v>
      </c>
      <c r="I2700" s="15">
        <v>45415.0</v>
      </c>
      <c r="J2700" s="14" t="s">
        <v>8806</v>
      </c>
      <c r="K2700" s="12" t="b">
        <v>0</v>
      </c>
      <c r="L2700" s="14" t="s">
        <v>9169</v>
      </c>
      <c r="M2700" s="11" t="s">
        <v>1921</v>
      </c>
      <c r="N2700" s="11" t="s">
        <v>10511</v>
      </c>
      <c r="O2700" s="11" t="s">
        <v>10512</v>
      </c>
      <c r="P2700" s="11" t="s">
        <v>9432</v>
      </c>
      <c r="Q2700" s="11" t="s">
        <v>162</v>
      </c>
      <c r="R2700" s="11" t="s">
        <v>10513</v>
      </c>
      <c r="S2700" s="11" t="s">
        <v>10497</v>
      </c>
      <c r="T2700" s="11" t="s">
        <v>10498</v>
      </c>
      <c r="U2700" s="11" t="s">
        <v>6341</v>
      </c>
      <c r="W2700" s="11" t="s">
        <v>9432</v>
      </c>
      <c r="Y2700" s="11" t="s">
        <v>10499</v>
      </c>
      <c r="Z2700" s="13"/>
      <c r="AA2700" s="11" t="s">
        <v>151</v>
      </c>
      <c r="AB2700" s="13"/>
      <c r="AC2700" s="13"/>
      <c r="AD2700" s="11" t="s">
        <v>10513</v>
      </c>
      <c r="AF2700" s="14">
        <v>1.0</v>
      </c>
      <c r="AG2700" s="11" t="s">
        <v>152</v>
      </c>
      <c r="AH2700" s="11" t="s">
        <v>9433</v>
      </c>
      <c r="AJ2700" s="13"/>
      <c r="AK2700" s="13"/>
      <c r="AL2700" s="13"/>
      <c r="AM2700" s="13"/>
      <c r="AN2700" s="11" t="s">
        <v>154</v>
      </c>
      <c r="AO2700" s="13"/>
      <c r="AP2700" s="11" t="s">
        <v>10510</v>
      </c>
      <c r="AR2700" s="13"/>
      <c r="AS2700" s="11" t="s">
        <v>154</v>
      </c>
      <c r="AT2700" s="12" t="b">
        <v>1</v>
      </c>
      <c r="AU2700" s="13"/>
      <c r="AV2700" s="15">
        <v>45910.0</v>
      </c>
      <c r="AW2700" s="13"/>
      <c r="AX2700" s="14" t="s">
        <v>155</v>
      </c>
      <c r="AY2700" s="13"/>
      <c r="AZ2700" s="14">
        <v>983.0</v>
      </c>
      <c r="BA2700" s="13"/>
    </row>
    <row r="2701">
      <c r="A2701" s="11" t="s">
        <v>10514</v>
      </c>
      <c r="B2701" s="11">
        <v>8598.0</v>
      </c>
      <c r="C2701" s="12" t="b">
        <v>0</v>
      </c>
      <c r="D2701" s="12" t="b">
        <v>1</v>
      </c>
      <c r="E2701" s="12" t="b">
        <v>0</v>
      </c>
      <c r="F2701" s="12" t="b">
        <v>0</v>
      </c>
      <c r="G2701" s="12" t="b">
        <v>0</v>
      </c>
      <c r="H2701" s="12" t="b">
        <v>0</v>
      </c>
      <c r="I2701" s="15">
        <v>45415.0</v>
      </c>
      <c r="J2701" s="14" t="s">
        <v>8806</v>
      </c>
      <c r="K2701" s="12" t="b">
        <v>0</v>
      </c>
      <c r="L2701" s="14" t="s">
        <v>9169</v>
      </c>
      <c r="M2701" s="11" t="s">
        <v>1921</v>
      </c>
      <c r="N2701" s="11" t="s">
        <v>10515</v>
      </c>
      <c r="O2701" s="11" t="s">
        <v>10495</v>
      </c>
      <c r="P2701" s="11" t="s">
        <v>9432</v>
      </c>
      <c r="Q2701" s="11" t="s">
        <v>162</v>
      </c>
      <c r="R2701" s="11" t="s">
        <v>10496</v>
      </c>
      <c r="S2701" s="11" t="s">
        <v>10497</v>
      </c>
      <c r="T2701" s="11" t="s">
        <v>10498</v>
      </c>
      <c r="U2701" s="11" t="s">
        <v>6341</v>
      </c>
      <c r="W2701" s="11" t="s">
        <v>9432</v>
      </c>
      <c r="Y2701" s="11" t="s">
        <v>10499</v>
      </c>
      <c r="Z2701" s="13"/>
      <c r="AA2701" s="11" t="s">
        <v>151</v>
      </c>
      <c r="AB2701" s="13"/>
      <c r="AC2701" s="13"/>
      <c r="AD2701" s="11" t="s">
        <v>10496</v>
      </c>
      <c r="AF2701" s="14">
        <v>1.0</v>
      </c>
      <c r="AG2701" s="11" t="s">
        <v>152</v>
      </c>
      <c r="AH2701" s="11" t="s">
        <v>9433</v>
      </c>
      <c r="AJ2701" s="13"/>
      <c r="AK2701" s="13"/>
      <c r="AL2701" s="13"/>
      <c r="AM2701" s="13"/>
      <c r="AN2701" s="13"/>
      <c r="AO2701" s="13"/>
      <c r="AP2701" s="11" t="s">
        <v>10514</v>
      </c>
      <c r="AR2701" s="13"/>
      <c r="AS2701" s="11" t="s">
        <v>154</v>
      </c>
      <c r="AT2701" s="12" t="b">
        <v>1</v>
      </c>
      <c r="AU2701" s="13"/>
      <c r="AV2701" s="15">
        <v>45910.0</v>
      </c>
      <c r="AW2701" s="13"/>
      <c r="AX2701" s="14" t="s">
        <v>155</v>
      </c>
      <c r="AY2701" s="13"/>
      <c r="AZ2701" s="14">
        <v>985.0</v>
      </c>
      <c r="BA2701" s="13"/>
    </row>
    <row r="2702">
      <c r="A2702" s="11" t="s">
        <v>10516</v>
      </c>
      <c r="B2702" s="11">
        <v>8599.0</v>
      </c>
      <c r="C2702" s="12" t="b">
        <v>0</v>
      </c>
      <c r="D2702" s="12" t="b">
        <v>1</v>
      </c>
      <c r="E2702" s="12" t="b">
        <v>0</v>
      </c>
      <c r="F2702" s="12" t="b">
        <v>0</v>
      </c>
      <c r="G2702" s="12" t="b">
        <v>0</v>
      </c>
      <c r="H2702" s="12" t="b">
        <v>0</v>
      </c>
      <c r="I2702" s="14" t="s">
        <v>9252</v>
      </c>
      <c r="J2702" s="14" t="s">
        <v>8806</v>
      </c>
      <c r="K2702" s="12" t="b">
        <v>0</v>
      </c>
      <c r="L2702" s="15">
        <v>45629.0</v>
      </c>
      <c r="M2702" s="11" t="s">
        <v>203</v>
      </c>
      <c r="N2702" s="11" t="s">
        <v>10517</v>
      </c>
      <c r="O2702" s="11" t="s">
        <v>3685</v>
      </c>
      <c r="P2702" s="11" t="s">
        <v>10154</v>
      </c>
      <c r="Q2702" s="11" t="s">
        <v>162</v>
      </c>
      <c r="R2702" s="11" t="s">
        <v>3686</v>
      </c>
      <c r="S2702" s="11" t="s">
        <v>300</v>
      </c>
      <c r="T2702" s="11" t="s">
        <v>10498</v>
      </c>
      <c r="U2702" s="11" t="s">
        <v>9831</v>
      </c>
      <c r="W2702" s="11" t="s">
        <v>10154</v>
      </c>
      <c r="Y2702" s="11" t="s">
        <v>3686</v>
      </c>
      <c r="Z2702" s="13"/>
      <c r="AA2702" s="11" t="s">
        <v>151</v>
      </c>
      <c r="AB2702" s="13"/>
      <c r="AC2702" s="13"/>
      <c r="AD2702" s="11" t="s">
        <v>3686</v>
      </c>
      <c r="AE2702" s="13"/>
      <c r="AF2702" s="14">
        <v>1.0</v>
      </c>
      <c r="AG2702" s="11" t="s">
        <v>152</v>
      </c>
      <c r="AH2702" s="11" t="s">
        <v>10157</v>
      </c>
      <c r="AJ2702" s="13"/>
      <c r="AK2702" s="13"/>
      <c r="AL2702" s="13"/>
      <c r="AM2702" s="13"/>
      <c r="AN2702" s="13"/>
      <c r="AO2702" s="13"/>
      <c r="AP2702" s="11" t="s">
        <v>10516</v>
      </c>
      <c r="AR2702" s="13"/>
      <c r="AS2702" s="11" t="s">
        <v>154</v>
      </c>
      <c r="AT2702" s="12" t="b">
        <v>1</v>
      </c>
      <c r="AU2702" s="13"/>
      <c r="AV2702" s="15">
        <v>45910.0</v>
      </c>
      <c r="AW2702" s="13"/>
      <c r="AX2702" s="14" t="s">
        <v>155</v>
      </c>
      <c r="AY2702" s="13"/>
      <c r="AZ2702" s="14">
        <v>1015.0</v>
      </c>
      <c r="BA2702" s="13"/>
    </row>
    <row r="2703">
      <c r="A2703" s="11" t="s">
        <v>10518</v>
      </c>
      <c r="B2703" s="11">
        <v>8600.0</v>
      </c>
      <c r="C2703" s="12" t="b">
        <v>0</v>
      </c>
      <c r="D2703" s="12" t="b">
        <v>1</v>
      </c>
      <c r="E2703" s="12" t="b">
        <v>0</v>
      </c>
      <c r="F2703" s="12" t="b">
        <v>0</v>
      </c>
      <c r="G2703" s="12" t="b">
        <v>0</v>
      </c>
      <c r="H2703" s="12" t="b">
        <v>0</v>
      </c>
      <c r="I2703" s="13"/>
      <c r="J2703" s="14" t="s">
        <v>8806</v>
      </c>
      <c r="K2703" s="12" t="b">
        <v>0</v>
      </c>
      <c r="L2703" s="14" t="s">
        <v>9135</v>
      </c>
      <c r="M2703" s="11" t="s">
        <v>1921</v>
      </c>
      <c r="N2703" s="11" t="s">
        <v>10519</v>
      </c>
      <c r="O2703" s="11" t="s">
        <v>10520</v>
      </c>
      <c r="P2703" s="11" t="s">
        <v>9138</v>
      </c>
      <c r="Q2703" s="11" t="s">
        <v>162</v>
      </c>
      <c r="R2703" s="11" t="s">
        <v>10521</v>
      </c>
      <c r="T2703" s="11" t="s">
        <v>10522</v>
      </c>
      <c r="U2703" s="11" t="s">
        <v>6341</v>
      </c>
      <c r="W2703" s="11" t="s">
        <v>9138</v>
      </c>
      <c r="Y2703" s="11" t="s">
        <v>10499</v>
      </c>
      <c r="Z2703" s="13"/>
      <c r="AA2703" s="11" t="s">
        <v>151</v>
      </c>
      <c r="AB2703" s="13"/>
      <c r="AC2703" s="13"/>
      <c r="AD2703" s="11" t="s">
        <v>10521</v>
      </c>
      <c r="AF2703" s="14">
        <v>1.0</v>
      </c>
      <c r="AG2703" s="11" t="s">
        <v>152</v>
      </c>
      <c r="AH2703" s="11" t="s">
        <v>9141</v>
      </c>
      <c r="AJ2703" s="13"/>
      <c r="AK2703" s="13"/>
      <c r="AL2703" s="13"/>
      <c r="AM2703" s="13"/>
      <c r="AN2703" s="13"/>
      <c r="AO2703" s="13"/>
      <c r="AP2703" s="11" t="s">
        <v>10518</v>
      </c>
      <c r="AR2703" s="13"/>
      <c r="AS2703" s="13"/>
      <c r="AT2703" s="12" t="b">
        <v>1</v>
      </c>
      <c r="AU2703" s="13"/>
      <c r="AV2703" s="15">
        <v>45910.0</v>
      </c>
      <c r="AW2703" s="13"/>
      <c r="AX2703" s="14" t="s">
        <v>155</v>
      </c>
      <c r="AY2703" s="13"/>
      <c r="AZ2703" s="14">
        <v>1019.0</v>
      </c>
      <c r="BA2703" s="13"/>
    </row>
    <row r="2704">
      <c r="A2704" s="11" t="s">
        <v>10523</v>
      </c>
      <c r="B2704" s="11">
        <v>8601.0</v>
      </c>
      <c r="C2704" s="12" t="b">
        <v>0</v>
      </c>
      <c r="D2704" s="12" t="b">
        <v>1</v>
      </c>
      <c r="E2704" s="12" t="b">
        <v>0</v>
      </c>
      <c r="F2704" s="12" t="b">
        <v>0</v>
      </c>
      <c r="G2704" s="12" t="b">
        <v>0</v>
      </c>
      <c r="H2704" s="12" t="b">
        <v>0</v>
      </c>
      <c r="I2704" s="13"/>
      <c r="J2704" s="14" t="s">
        <v>8806</v>
      </c>
      <c r="K2704" s="12" t="b">
        <v>0</v>
      </c>
      <c r="L2704" s="14" t="s">
        <v>9135</v>
      </c>
      <c r="M2704" s="11" t="s">
        <v>1921</v>
      </c>
      <c r="N2704" s="11" t="s">
        <v>10524</v>
      </c>
      <c r="O2704" s="11" t="s">
        <v>10525</v>
      </c>
      <c r="P2704" s="11" t="s">
        <v>9138</v>
      </c>
      <c r="Q2704" s="11" t="s">
        <v>162</v>
      </c>
      <c r="R2704" s="11" t="s">
        <v>10526</v>
      </c>
      <c r="T2704" s="11" t="s">
        <v>10527</v>
      </c>
      <c r="U2704" s="11" t="s">
        <v>6341</v>
      </c>
      <c r="W2704" s="11" t="s">
        <v>9138</v>
      </c>
      <c r="Y2704" s="11" t="s">
        <v>10499</v>
      </c>
      <c r="Z2704" s="13"/>
      <c r="AA2704" s="11" t="s">
        <v>151</v>
      </c>
      <c r="AB2704" s="13"/>
      <c r="AC2704" s="13"/>
      <c r="AD2704" s="11" t="s">
        <v>10526</v>
      </c>
      <c r="AF2704" s="14">
        <v>1.0</v>
      </c>
      <c r="AG2704" s="11" t="s">
        <v>152</v>
      </c>
      <c r="AH2704" s="11" t="s">
        <v>9141</v>
      </c>
      <c r="AJ2704" s="13"/>
      <c r="AK2704" s="13"/>
      <c r="AL2704" s="13"/>
      <c r="AM2704" s="13"/>
      <c r="AN2704" s="13"/>
      <c r="AO2704" s="13"/>
      <c r="AP2704" s="11" t="s">
        <v>10523</v>
      </c>
      <c r="AR2704" s="13"/>
      <c r="AS2704" s="11" t="s">
        <v>154</v>
      </c>
      <c r="AT2704" s="12" t="b">
        <v>1</v>
      </c>
      <c r="AU2704" s="13"/>
      <c r="AV2704" s="15">
        <v>45910.0</v>
      </c>
      <c r="AW2704" s="13"/>
      <c r="AX2704" s="14" t="s">
        <v>155</v>
      </c>
      <c r="AY2704" s="13"/>
      <c r="AZ2704" s="14">
        <v>1028.0</v>
      </c>
      <c r="BA2704" s="13"/>
    </row>
    <row r="2705">
      <c r="A2705" s="11" t="s">
        <v>10528</v>
      </c>
      <c r="B2705" s="11">
        <v>8602.0</v>
      </c>
      <c r="C2705" s="12" t="b">
        <v>0</v>
      </c>
      <c r="D2705" s="12" t="b">
        <v>1</v>
      </c>
      <c r="E2705" s="12" t="b">
        <v>0</v>
      </c>
      <c r="F2705" s="12" t="b">
        <v>0</v>
      </c>
      <c r="G2705" s="12" t="b">
        <v>0</v>
      </c>
      <c r="H2705" s="12" t="b">
        <v>0</v>
      </c>
      <c r="I2705" s="13"/>
      <c r="J2705" s="14" t="s">
        <v>8806</v>
      </c>
      <c r="K2705" s="12" t="b">
        <v>0</v>
      </c>
      <c r="L2705" s="14" t="s">
        <v>9135</v>
      </c>
      <c r="M2705" s="11" t="s">
        <v>1921</v>
      </c>
      <c r="N2705" s="11" t="s">
        <v>10529</v>
      </c>
      <c r="O2705" s="11" t="s">
        <v>10502</v>
      </c>
      <c r="P2705" s="11" t="s">
        <v>9138</v>
      </c>
      <c r="Q2705" s="11" t="s">
        <v>162</v>
      </c>
      <c r="R2705" s="11" t="s">
        <v>10503</v>
      </c>
      <c r="S2705" s="11" t="s">
        <v>10504</v>
      </c>
      <c r="T2705" s="11" t="s">
        <v>10527</v>
      </c>
      <c r="U2705" s="11" t="s">
        <v>6341</v>
      </c>
      <c r="W2705" s="11" t="s">
        <v>9138</v>
      </c>
      <c r="Y2705" s="11" t="s">
        <v>10499</v>
      </c>
      <c r="Z2705" s="13"/>
      <c r="AA2705" s="11" t="s">
        <v>151</v>
      </c>
      <c r="AB2705" s="13"/>
      <c r="AC2705" s="13"/>
      <c r="AD2705" s="11" t="s">
        <v>10503</v>
      </c>
      <c r="AE2705" s="13"/>
      <c r="AF2705" s="14">
        <v>1.0</v>
      </c>
      <c r="AG2705" s="11" t="s">
        <v>152</v>
      </c>
      <c r="AH2705" s="11" t="s">
        <v>9141</v>
      </c>
      <c r="AJ2705" s="13"/>
      <c r="AK2705" s="13"/>
      <c r="AL2705" s="13"/>
      <c r="AM2705" s="13"/>
      <c r="AN2705" s="13"/>
      <c r="AO2705" s="13"/>
      <c r="AP2705" s="11" t="s">
        <v>10528</v>
      </c>
      <c r="AR2705" s="13"/>
      <c r="AS2705" s="13"/>
      <c r="AT2705" s="12" t="b">
        <v>1</v>
      </c>
      <c r="AU2705" s="13"/>
      <c r="AV2705" s="15">
        <v>45910.0</v>
      </c>
      <c r="AW2705" s="13"/>
      <c r="AX2705" s="14" t="s">
        <v>155</v>
      </c>
      <c r="AY2705" s="13"/>
      <c r="AZ2705" s="14">
        <v>1029.0</v>
      </c>
      <c r="BA2705" s="13"/>
    </row>
    <row r="2706">
      <c r="A2706" s="11" t="s">
        <v>10530</v>
      </c>
      <c r="B2706" s="11">
        <v>8604.0</v>
      </c>
      <c r="C2706" s="12" t="b">
        <v>0</v>
      </c>
      <c r="D2706" s="12" t="b">
        <v>1</v>
      </c>
      <c r="E2706" s="12" t="b">
        <v>0</v>
      </c>
      <c r="F2706" s="12" t="b">
        <v>0</v>
      </c>
      <c r="G2706" s="12" t="b">
        <v>0</v>
      </c>
      <c r="H2706" s="12" t="b">
        <v>0</v>
      </c>
      <c r="I2706" s="13"/>
      <c r="J2706" s="13"/>
      <c r="K2706" s="12" t="b">
        <v>0</v>
      </c>
      <c r="L2706" s="15">
        <v>45415.0</v>
      </c>
      <c r="M2706" s="11" t="s">
        <v>1787</v>
      </c>
      <c r="N2706" s="11" t="s">
        <v>10531</v>
      </c>
      <c r="O2706" s="11" t="s">
        <v>10532</v>
      </c>
      <c r="P2706" s="11" t="s">
        <v>9073</v>
      </c>
      <c r="Q2706" s="11" t="s">
        <v>972</v>
      </c>
      <c r="R2706" s="11" t="s">
        <v>10533</v>
      </c>
      <c r="S2706" s="11" t="s">
        <v>10534</v>
      </c>
      <c r="U2706" s="11" t="s">
        <v>9089</v>
      </c>
      <c r="W2706" s="11" t="s">
        <v>9073</v>
      </c>
      <c r="X2706" s="11" t="s">
        <v>1691</v>
      </c>
      <c r="Y2706" s="11" t="s">
        <v>10533</v>
      </c>
      <c r="Z2706" s="13"/>
      <c r="AA2706" s="11" t="s">
        <v>151</v>
      </c>
      <c r="AB2706" s="13"/>
      <c r="AC2706" s="13"/>
      <c r="AD2706" s="11" t="s">
        <v>10533</v>
      </c>
      <c r="AE2706" s="13"/>
      <c r="AF2706" s="13"/>
      <c r="AG2706" s="11" t="s">
        <v>152</v>
      </c>
      <c r="AH2706" s="11" t="s">
        <v>9074</v>
      </c>
      <c r="AJ2706" s="11" t="s">
        <v>1691</v>
      </c>
      <c r="AK2706" s="13"/>
      <c r="AL2706" s="13"/>
      <c r="AM2706" s="13"/>
      <c r="AN2706" s="13"/>
      <c r="AO2706" s="13"/>
      <c r="AP2706" s="11" t="s">
        <v>10530</v>
      </c>
      <c r="AR2706" s="13"/>
      <c r="AS2706" s="13"/>
      <c r="AT2706" s="12" t="b">
        <v>1</v>
      </c>
      <c r="AU2706" s="13"/>
      <c r="AV2706" s="17">
        <v>45940.0</v>
      </c>
      <c r="AW2706" s="13"/>
      <c r="AX2706" s="14" t="s">
        <v>155</v>
      </c>
      <c r="AY2706" s="13"/>
      <c r="AZ2706" s="14">
        <v>1238.0</v>
      </c>
      <c r="BA2706" s="13"/>
    </row>
    <row r="2707">
      <c r="A2707" s="11" t="s">
        <v>10535</v>
      </c>
      <c r="B2707" s="11">
        <v>8606.0</v>
      </c>
      <c r="C2707" s="12" t="b">
        <v>0</v>
      </c>
      <c r="D2707" s="12" t="b">
        <v>1</v>
      </c>
      <c r="E2707" s="12" t="b">
        <v>0</v>
      </c>
      <c r="F2707" s="12" t="b">
        <v>0</v>
      </c>
      <c r="G2707" s="12" t="b">
        <v>0</v>
      </c>
      <c r="H2707" s="12" t="b">
        <v>0</v>
      </c>
      <c r="I2707" s="13"/>
      <c r="J2707" s="13"/>
      <c r="K2707" s="12" t="b">
        <v>0</v>
      </c>
      <c r="L2707" s="14" t="s">
        <v>9016</v>
      </c>
      <c r="M2707" s="11" t="s">
        <v>1921</v>
      </c>
      <c r="N2707" s="11" t="s">
        <v>10536</v>
      </c>
      <c r="O2707" s="11" t="s">
        <v>10520</v>
      </c>
      <c r="P2707" s="11" t="s">
        <v>9018</v>
      </c>
      <c r="Q2707" s="11" t="s">
        <v>162</v>
      </c>
      <c r="R2707" s="11" t="s">
        <v>10521</v>
      </c>
      <c r="T2707" s="11" t="s">
        <v>10537</v>
      </c>
      <c r="U2707" s="11" t="s">
        <v>6341</v>
      </c>
      <c r="W2707" s="11" t="s">
        <v>9018</v>
      </c>
      <c r="Y2707" s="11" t="s">
        <v>10499</v>
      </c>
      <c r="Z2707" s="13"/>
      <c r="AA2707" s="11" t="s">
        <v>151</v>
      </c>
      <c r="AB2707" s="13"/>
      <c r="AC2707" s="13"/>
      <c r="AD2707" s="11" t="s">
        <v>10521</v>
      </c>
      <c r="AF2707" s="14">
        <v>1.0</v>
      </c>
      <c r="AG2707" s="11" t="s">
        <v>152</v>
      </c>
      <c r="AH2707" s="11" t="s">
        <v>9020</v>
      </c>
      <c r="AJ2707" s="13"/>
      <c r="AK2707" s="13"/>
      <c r="AL2707" s="13"/>
      <c r="AM2707" s="13"/>
      <c r="AN2707" s="13"/>
      <c r="AO2707" s="13"/>
      <c r="AP2707" s="11" t="s">
        <v>10535</v>
      </c>
      <c r="AR2707" s="13"/>
      <c r="AS2707" s="11" t="s">
        <v>154</v>
      </c>
      <c r="AT2707" s="12" t="b">
        <v>1</v>
      </c>
      <c r="AU2707" s="13"/>
      <c r="AV2707" s="15">
        <v>45910.0</v>
      </c>
      <c r="AW2707" s="13"/>
      <c r="AX2707" s="14" t="s">
        <v>155</v>
      </c>
      <c r="AY2707" s="13"/>
      <c r="AZ2707" s="14">
        <v>940.0</v>
      </c>
      <c r="BA2707" s="13"/>
    </row>
    <row r="2708">
      <c r="A2708" s="11" t="s">
        <v>10538</v>
      </c>
      <c r="B2708" s="11">
        <v>8607.0</v>
      </c>
      <c r="C2708" s="12" t="b">
        <v>0</v>
      </c>
      <c r="D2708" s="12" t="b">
        <v>1</v>
      </c>
      <c r="E2708" s="12" t="b">
        <v>0</v>
      </c>
      <c r="F2708" s="12" t="b">
        <v>0</v>
      </c>
      <c r="G2708" s="12" t="b">
        <v>0</v>
      </c>
      <c r="H2708" s="12" t="b">
        <v>0</v>
      </c>
      <c r="I2708" s="13"/>
      <c r="J2708" s="13"/>
      <c r="K2708" s="12" t="b">
        <v>0</v>
      </c>
      <c r="L2708" s="14" t="s">
        <v>9016</v>
      </c>
      <c r="M2708" s="11" t="s">
        <v>1921</v>
      </c>
      <c r="N2708" s="11" t="s">
        <v>10539</v>
      </c>
      <c r="O2708" s="11" t="s">
        <v>10540</v>
      </c>
      <c r="P2708" s="11" t="s">
        <v>9018</v>
      </c>
      <c r="Q2708" s="11" t="s">
        <v>162</v>
      </c>
      <c r="R2708" s="11" t="s">
        <v>10541</v>
      </c>
      <c r="S2708" s="11" t="s">
        <v>10497</v>
      </c>
      <c r="T2708" s="11" t="s">
        <v>10537</v>
      </c>
      <c r="U2708" s="11" t="s">
        <v>6341</v>
      </c>
      <c r="W2708" s="11" t="s">
        <v>9018</v>
      </c>
      <c r="Y2708" s="11" t="s">
        <v>10499</v>
      </c>
      <c r="Z2708" s="13"/>
      <c r="AA2708" s="11" t="s">
        <v>151</v>
      </c>
      <c r="AB2708" s="13"/>
      <c r="AC2708" s="13"/>
      <c r="AD2708" s="11" t="s">
        <v>10541</v>
      </c>
      <c r="AE2708" s="13"/>
      <c r="AF2708" s="14">
        <v>1.0</v>
      </c>
      <c r="AG2708" s="11" t="s">
        <v>152</v>
      </c>
      <c r="AH2708" s="11" t="s">
        <v>9020</v>
      </c>
      <c r="AJ2708" s="13"/>
      <c r="AK2708" s="13"/>
      <c r="AL2708" s="13"/>
      <c r="AM2708" s="13"/>
      <c r="AN2708" s="13"/>
      <c r="AO2708" s="13"/>
      <c r="AP2708" s="11" t="s">
        <v>10538</v>
      </c>
      <c r="AR2708" s="13"/>
      <c r="AS2708" s="13"/>
      <c r="AT2708" s="12" t="b">
        <v>1</v>
      </c>
      <c r="AU2708" s="13"/>
      <c r="AV2708" s="15">
        <v>45910.0</v>
      </c>
      <c r="AW2708" s="13"/>
      <c r="AX2708" s="14" t="s">
        <v>155</v>
      </c>
      <c r="AY2708" s="13"/>
      <c r="AZ2708" s="14">
        <v>943.0</v>
      </c>
      <c r="BA2708" s="13"/>
    </row>
    <row r="2709">
      <c r="A2709" s="11" t="s">
        <v>10542</v>
      </c>
      <c r="B2709" s="11">
        <v>8608.0</v>
      </c>
      <c r="C2709" s="12" t="b">
        <v>0</v>
      </c>
      <c r="D2709" s="12" t="b">
        <v>1</v>
      </c>
      <c r="E2709" s="12" t="b">
        <v>0</v>
      </c>
      <c r="F2709" s="12" t="b">
        <v>0</v>
      </c>
      <c r="G2709" s="12" t="b">
        <v>0</v>
      </c>
      <c r="H2709" s="12" t="b">
        <v>0</v>
      </c>
      <c r="I2709" s="14" t="s">
        <v>10543</v>
      </c>
      <c r="J2709" s="14" t="s">
        <v>10543</v>
      </c>
      <c r="K2709" s="12" t="b">
        <v>0</v>
      </c>
      <c r="L2709" s="14" t="s">
        <v>9923</v>
      </c>
      <c r="M2709" s="11" t="s">
        <v>142</v>
      </c>
      <c r="N2709" s="11" t="s">
        <v>10544</v>
      </c>
      <c r="O2709" s="11" t="s">
        <v>3032</v>
      </c>
      <c r="P2709" s="11" t="s">
        <v>9925</v>
      </c>
      <c r="Q2709" s="11" t="s">
        <v>9926</v>
      </c>
      <c r="R2709" s="11" t="s">
        <v>3034</v>
      </c>
      <c r="S2709" s="11" t="s">
        <v>3035</v>
      </c>
      <c r="U2709" s="11" t="s">
        <v>4847</v>
      </c>
      <c r="W2709" s="11" t="s">
        <v>9925</v>
      </c>
      <c r="Y2709" s="11" t="s">
        <v>3034</v>
      </c>
      <c r="AA2709" s="11" t="s">
        <v>151</v>
      </c>
      <c r="AB2709" s="13"/>
      <c r="AC2709" s="13"/>
      <c r="AD2709" s="11" t="s">
        <v>3034</v>
      </c>
      <c r="AE2709" s="11" t="s">
        <v>2029</v>
      </c>
      <c r="AG2709" s="11" t="s">
        <v>152</v>
      </c>
      <c r="AH2709" s="11" t="s">
        <v>9927</v>
      </c>
      <c r="AJ2709" s="13"/>
      <c r="AK2709" s="11" t="s">
        <v>9928</v>
      </c>
      <c r="AN2709" s="13"/>
      <c r="AO2709" s="13"/>
      <c r="AP2709" s="11" t="s">
        <v>10542</v>
      </c>
      <c r="AR2709" s="13"/>
      <c r="AS2709" s="13"/>
      <c r="AT2709" s="12" t="b">
        <v>1</v>
      </c>
      <c r="AU2709" s="13"/>
      <c r="AV2709" s="17">
        <v>45940.0</v>
      </c>
      <c r="AW2709" s="13"/>
      <c r="AX2709" s="14" t="s">
        <v>155</v>
      </c>
      <c r="AY2709" s="13"/>
      <c r="AZ2709" s="14">
        <v>1543.0</v>
      </c>
      <c r="BA2709" s="13"/>
    </row>
    <row r="2710">
      <c r="A2710" s="11" t="s">
        <v>10545</v>
      </c>
      <c r="B2710" s="11">
        <v>8611.0</v>
      </c>
      <c r="C2710" s="12" t="b">
        <v>0</v>
      </c>
      <c r="D2710" s="12" t="b">
        <v>1</v>
      </c>
      <c r="E2710" s="12" t="b">
        <v>0</v>
      </c>
      <c r="F2710" s="12" t="b">
        <v>0</v>
      </c>
      <c r="G2710" s="12" t="b">
        <v>0</v>
      </c>
      <c r="H2710" s="12" t="b">
        <v>1</v>
      </c>
      <c r="I2710" s="13"/>
      <c r="J2710" s="13"/>
      <c r="K2710" s="12" t="b">
        <v>0</v>
      </c>
      <c r="L2710" s="15">
        <v>45415.0</v>
      </c>
      <c r="M2710" s="11" t="s">
        <v>1221</v>
      </c>
      <c r="N2710" s="11" t="s">
        <v>10546</v>
      </c>
      <c r="O2710" s="11" t="s">
        <v>10547</v>
      </c>
      <c r="P2710" s="11" t="s">
        <v>9073</v>
      </c>
      <c r="Q2710" s="11" t="s">
        <v>972</v>
      </c>
      <c r="R2710" s="11" t="s">
        <v>10548</v>
      </c>
      <c r="S2710" s="11" t="s">
        <v>10549</v>
      </c>
      <c r="U2710" s="13"/>
      <c r="V2710" s="13"/>
      <c r="W2710" s="11" t="s">
        <v>9073</v>
      </c>
      <c r="X2710" s="11" t="s">
        <v>1121</v>
      </c>
      <c r="Y2710" s="11" t="s">
        <v>10548</v>
      </c>
      <c r="AA2710" s="11" t="s">
        <v>151</v>
      </c>
      <c r="AB2710" s="13"/>
      <c r="AC2710" s="13"/>
      <c r="AD2710" s="11" t="s">
        <v>10548</v>
      </c>
      <c r="AF2710" s="13"/>
      <c r="AG2710" s="11" t="s">
        <v>152</v>
      </c>
      <c r="AH2710" s="11" t="s">
        <v>9074</v>
      </c>
      <c r="AJ2710" s="11" t="s">
        <v>7598</v>
      </c>
      <c r="AK2710" s="13"/>
      <c r="AL2710" s="13"/>
      <c r="AM2710" s="13"/>
      <c r="AN2710" s="13"/>
      <c r="AO2710" s="13"/>
      <c r="AP2710" s="11" t="s">
        <v>10545</v>
      </c>
      <c r="AR2710" s="13"/>
      <c r="AS2710" s="13"/>
      <c r="AT2710" s="12" t="b">
        <v>1</v>
      </c>
      <c r="AU2710" s="13"/>
      <c r="AV2710" s="17">
        <v>45940.0</v>
      </c>
      <c r="AW2710" s="13"/>
      <c r="AX2710" s="14" t="s">
        <v>155</v>
      </c>
      <c r="AY2710" s="13"/>
      <c r="AZ2710" s="14">
        <v>1240.0</v>
      </c>
      <c r="BA2710" s="13"/>
    </row>
    <row r="2711">
      <c r="A2711" s="11" t="s">
        <v>10550</v>
      </c>
      <c r="B2711" s="11">
        <v>8612.0</v>
      </c>
      <c r="C2711" s="12" t="b">
        <v>0</v>
      </c>
      <c r="D2711" s="12" t="b">
        <v>1</v>
      </c>
      <c r="E2711" s="12" t="b">
        <v>0</v>
      </c>
      <c r="F2711" s="12" t="b">
        <v>0</v>
      </c>
      <c r="G2711" s="12" t="b">
        <v>0</v>
      </c>
      <c r="H2711" s="12" t="b">
        <v>0</v>
      </c>
      <c r="I2711" s="14" t="s">
        <v>9252</v>
      </c>
      <c r="J2711" s="13"/>
      <c r="K2711" s="12" t="b">
        <v>0</v>
      </c>
      <c r="L2711" s="15">
        <v>45629.0</v>
      </c>
      <c r="M2711" s="11" t="s">
        <v>1921</v>
      </c>
      <c r="N2711" s="11" t="s">
        <v>10551</v>
      </c>
      <c r="O2711" s="11" t="s">
        <v>10552</v>
      </c>
      <c r="P2711" s="11" t="s">
        <v>10154</v>
      </c>
      <c r="Q2711" s="11" t="s">
        <v>162</v>
      </c>
      <c r="R2711" s="11" t="s">
        <v>10553</v>
      </c>
      <c r="S2711" s="11" t="s">
        <v>10497</v>
      </c>
      <c r="T2711" s="11" t="s">
        <v>10498</v>
      </c>
      <c r="U2711" s="11" t="s">
        <v>6341</v>
      </c>
      <c r="W2711" s="11" t="s">
        <v>10154</v>
      </c>
      <c r="Y2711" s="11" t="s">
        <v>10499</v>
      </c>
      <c r="Z2711" s="13"/>
      <c r="AA2711" s="11" t="s">
        <v>151</v>
      </c>
      <c r="AB2711" s="13"/>
      <c r="AC2711" s="13"/>
      <c r="AD2711" s="11" t="s">
        <v>10553</v>
      </c>
      <c r="AE2711" s="13"/>
      <c r="AF2711" s="14">
        <v>1.0</v>
      </c>
      <c r="AG2711" s="11" t="s">
        <v>152</v>
      </c>
      <c r="AH2711" s="11" t="s">
        <v>10157</v>
      </c>
      <c r="AJ2711" s="13"/>
      <c r="AK2711" s="13"/>
      <c r="AL2711" s="13"/>
      <c r="AM2711" s="13"/>
      <c r="AN2711" s="11" t="s">
        <v>154</v>
      </c>
      <c r="AO2711" s="13"/>
      <c r="AP2711" s="11" t="s">
        <v>10550</v>
      </c>
      <c r="AR2711" s="13"/>
      <c r="AS2711" s="11" t="s">
        <v>154</v>
      </c>
      <c r="AT2711" s="12" t="b">
        <v>1</v>
      </c>
      <c r="AU2711" s="13"/>
      <c r="AV2711" s="15">
        <v>45910.0</v>
      </c>
      <c r="AW2711" s="13"/>
      <c r="AX2711" s="14" t="s">
        <v>155</v>
      </c>
      <c r="AY2711" s="13"/>
      <c r="AZ2711" s="14">
        <v>1009.0</v>
      </c>
      <c r="BA2711" s="13"/>
    </row>
    <row r="2712">
      <c r="A2712" s="11" t="s">
        <v>10554</v>
      </c>
      <c r="B2712" s="11">
        <v>8613.0</v>
      </c>
      <c r="C2712" s="12" t="b">
        <v>0</v>
      </c>
      <c r="D2712" s="12" t="b">
        <v>1</v>
      </c>
      <c r="E2712" s="12" t="b">
        <v>0</v>
      </c>
      <c r="F2712" s="12" t="b">
        <v>0</v>
      </c>
      <c r="G2712" s="12" t="b">
        <v>0</v>
      </c>
      <c r="H2712" s="12" t="b">
        <v>0</v>
      </c>
      <c r="I2712" s="14" t="s">
        <v>9252</v>
      </c>
      <c r="J2712" s="13"/>
      <c r="K2712" s="12" t="b">
        <v>0</v>
      </c>
      <c r="L2712" s="15">
        <v>45629.0</v>
      </c>
      <c r="M2712" s="11" t="s">
        <v>1921</v>
      </c>
      <c r="N2712" s="11" t="s">
        <v>10555</v>
      </c>
      <c r="O2712" s="11" t="s">
        <v>10540</v>
      </c>
      <c r="P2712" s="11" t="s">
        <v>10154</v>
      </c>
      <c r="Q2712" s="11" t="s">
        <v>162</v>
      </c>
      <c r="R2712" s="11" t="s">
        <v>10541</v>
      </c>
      <c r="S2712" s="11" t="s">
        <v>10497</v>
      </c>
      <c r="T2712" s="11" t="s">
        <v>10498</v>
      </c>
      <c r="U2712" s="11" t="s">
        <v>6341</v>
      </c>
      <c r="W2712" s="11" t="s">
        <v>10154</v>
      </c>
      <c r="Y2712" s="11" t="s">
        <v>10499</v>
      </c>
      <c r="Z2712" s="13"/>
      <c r="AA2712" s="11" t="s">
        <v>151</v>
      </c>
      <c r="AB2712" s="13"/>
      <c r="AC2712" s="13"/>
      <c r="AD2712" s="11" t="s">
        <v>10541</v>
      </c>
      <c r="AE2712" s="13"/>
      <c r="AF2712" s="14">
        <v>1.0</v>
      </c>
      <c r="AG2712" s="11" t="s">
        <v>152</v>
      </c>
      <c r="AH2712" s="11" t="s">
        <v>10157</v>
      </c>
      <c r="AJ2712" s="13"/>
      <c r="AK2712" s="13"/>
      <c r="AL2712" s="13"/>
      <c r="AM2712" s="13"/>
      <c r="AN2712" s="13"/>
      <c r="AO2712" s="13"/>
      <c r="AP2712" s="11" t="s">
        <v>10554</v>
      </c>
      <c r="AR2712" s="13"/>
      <c r="AS2712" s="13"/>
      <c r="AT2712" s="12" t="b">
        <v>1</v>
      </c>
      <c r="AU2712" s="13"/>
      <c r="AV2712" s="15">
        <v>45910.0</v>
      </c>
      <c r="AW2712" s="13"/>
      <c r="AX2712" s="14" t="s">
        <v>155</v>
      </c>
      <c r="AY2712" s="13"/>
      <c r="AZ2712" s="14">
        <v>1006.0</v>
      </c>
      <c r="BA2712" s="13"/>
    </row>
    <row r="2713">
      <c r="A2713" s="11" t="s">
        <v>10556</v>
      </c>
      <c r="B2713" s="11">
        <v>8614.0</v>
      </c>
      <c r="C2713" s="12" t="b">
        <v>0</v>
      </c>
      <c r="D2713" s="12" t="b">
        <v>1</v>
      </c>
      <c r="E2713" s="12" t="b">
        <v>0</v>
      </c>
      <c r="F2713" s="12" t="b">
        <v>0</v>
      </c>
      <c r="G2713" s="12" t="b">
        <v>0</v>
      </c>
      <c r="H2713" s="12" t="b">
        <v>0</v>
      </c>
      <c r="I2713" s="14" t="s">
        <v>9252</v>
      </c>
      <c r="J2713" s="13"/>
      <c r="K2713" s="12" t="b">
        <v>0</v>
      </c>
      <c r="L2713" s="15">
        <v>45629.0</v>
      </c>
      <c r="M2713" s="11" t="s">
        <v>1921</v>
      </c>
      <c r="N2713" s="11" t="s">
        <v>10557</v>
      </c>
      <c r="O2713" s="11" t="s">
        <v>10508</v>
      </c>
      <c r="P2713" s="11" t="s">
        <v>10154</v>
      </c>
      <c r="Q2713" s="11" t="s">
        <v>162</v>
      </c>
      <c r="R2713" s="11" t="s">
        <v>10509</v>
      </c>
      <c r="S2713" s="11" t="s">
        <v>10497</v>
      </c>
      <c r="T2713" s="11" t="s">
        <v>10498</v>
      </c>
      <c r="U2713" s="11" t="s">
        <v>6341</v>
      </c>
      <c r="W2713" s="11" t="s">
        <v>10154</v>
      </c>
      <c r="Y2713" s="11" t="s">
        <v>10499</v>
      </c>
      <c r="Z2713" s="13"/>
      <c r="AA2713" s="11" t="s">
        <v>151</v>
      </c>
      <c r="AB2713" s="13"/>
      <c r="AC2713" s="13"/>
      <c r="AD2713" s="11" t="s">
        <v>10509</v>
      </c>
      <c r="AF2713" s="14">
        <v>1.0</v>
      </c>
      <c r="AG2713" s="11" t="s">
        <v>152</v>
      </c>
      <c r="AH2713" s="11" t="s">
        <v>10157</v>
      </c>
      <c r="AJ2713" s="13"/>
      <c r="AK2713" s="13"/>
      <c r="AL2713" s="13"/>
      <c r="AM2713" s="13"/>
      <c r="AN2713" s="11" t="s">
        <v>154</v>
      </c>
      <c r="AO2713" s="13"/>
      <c r="AP2713" s="11" t="s">
        <v>10556</v>
      </c>
      <c r="AR2713" s="13"/>
      <c r="AS2713" s="13"/>
      <c r="AT2713" s="12" t="b">
        <v>1</v>
      </c>
      <c r="AU2713" s="13"/>
      <c r="AV2713" s="15">
        <v>45910.0</v>
      </c>
      <c r="AW2713" s="13"/>
      <c r="AX2713" s="14" t="s">
        <v>155</v>
      </c>
      <c r="AY2713" s="13"/>
      <c r="AZ2713" s="14">
        <v>1012.0</v>
      </c>
      <c r="BA2713" s="13"/>
    </row>
    <row r="2714">
      <c r="A2714" s="11" t="s">
        <v>10558</v>
      </c>
      <c r="B2714" s="11">
        <v>8615.0</v>
      </c>
      <c r="C2714" s="12" t="b">
        <v>0</v>
      </c>
      <c r="D2714" s="12" t="b">
        <v>1</v>
      </c>
      <c r="E2714" s="12" t="b">
        <v>0</v>
      </c>
      <c r="F2714" s="12" t="b">
        <v>0</v>
      </c>
      <c r="G2714" s="12" t="b">
        <v>0</v>
      </c>
      <c r="H2714" s="12" t="b">
        <v>0</v>
      </c>
      <c r="I2714" s="15">
        <v>45415.0</v>
      </c>
      <c r="J2714" s="13"/>
      <c r="K2714" s="12" t="b">
        <v>0</v>
      </c>
      <c r="L2714" s="14" t="s">
        <v>9169</v>
      </c>
      <c r="M2714" s="11" t="s">
        <v>1921</v>
      </c>
      <c r="N2714" s="11" t="s">
        <v>10559</v>
      </c>
      <c r="O2714" s="11" t="s">
        <v>10560</v>
      </c>
      <c r="P2714" s="11" t="s">
        <v>9432</v>
      </c>
      <c r="Q2714" s="11" t="s">
        <v>162</v>
      </c>
      <c r="R2714" s="11" t="s">
        <v>10561</v>
      </c>
      <c r="S2714" s="11" t="s">
        <v>10562</v>
      </c>
      <c r="T2714" s="11" t="s">
        <v>10563</v>
      </c>
      <c r="U2714" s="11" t="s">
        <v>6341</v>
      </c>
      <c r="W2714" s="11" t="s">
        <v>9432</v>
      </c>
      <c r="Y2714" s="11" t="s">
        <v>10564</v>
      </c>
      <c r="Z2714" s="13"/>
      <c r="AA2714" s="11" t="s">
        <v>151</v>
      </c>
      <c r="AB2714" s="13"/>
      <c r="AC2714" s="13"/>
      <c r="AD2714" s="11" t="s">
        <v>10561</v>
      </c>
      <c r="AF2714" s="14">
        <v>1.0</v>
      </c>
      <c r="AG2714" s="11" t="s">
        <v>152</v>
      </c>
      <c r="AH2714" s="11" t="s">
        <v>9433</v>
      </c>
      <c r="AJ2714" s="13"/>
      <c r="AK2714" s="13"/>
      <c r="AL2714" s="13"/>
      <c r="AM2714" s="13"/>
      <c r="AN2714" s="11" t="s">
        <v>154</v>
      </c>
      <c r="AO2714" s="13"/>
      <c r="AP2714" s="11" t="s">
        <v>10558</v>
      </c>
      <c r="AR2714" s="13"/>
      <c r="AS2714" s="13"/>
      <c r="AT2714" s="12" t="b">
        <v>1</v>
      </c>
      <c r="AU2714" s="13"/>
      <c r="AV2714" s="15">
        <v>45910.0</v>
      </c>
      <c r="AW2714" s="13"/>
      <c r="AX2714" s="14" t="s">
        <v>155</v>
      </c>
      <c r="AY2714" s="13"/>
      <c r="AZ2714" s="14">
        <v>984.0</v>
      </c>
      <c r="BA2714" s="13"/>
    </row>
    <row r="2715">
      <c r="A2715" s="11" t="s">
        <v>10565</v>
      </c>
      <c r="B2715" s="11">
        <v>8618.0</v>
      </c>
      <c r="C2715" s="12" t="b">
        <v>0</v>
      </c>
      <c r="D2715" s="12" t="b">
        <v>1</v>
      </c>
      <c r="E2715" s="12" t="b">
        <v>0</v>
      </c>
      <c r="F2715" s="12" t="b">
        <v>0</v>
      </c>
      <c r="G2715" s="12" t="b">
        <v>0</v>
      </c>
      <c r="H2715" s="12" t="b">
        <v>0</v>
      </c>
      <c r="I2715" s="13"/>
      <c r="J2715" s="13"/>
      <c r="K2715" s="12" t="b">
        <v>0</v>
      </c>
      <c r="L2715" s="15">
        <v>45415.0</v>
      </c>
      <c r="M2715" s="11" t="s">
        <v>1805</v>
      </c>
      <c r="N2715" s="11" t="s">
        <v>10566</v>
      </c>
      <c r="O2715" s="11" t="s">
        <v>1807</v>
      </c>
      <c r="P2715" s="11" t="s">
        <v>9073</v>
      </c>
      <c r="Q2715" s="11" t="s">
        <v>972</v>
      </c>
      <c r="R2715" s="11" t="s">
        <v>1808</v>
      </c>
      <c r="S2715" s="11" t="s">
        <v>1065</v>
      </c>
      <c r="U2715" s="13"/>
      <c r="V2715" s="13"/>
      <c r="W2715" s="11" t="s">
        <v>9073</v>
      </c>
      <c r="X2715" s="11" t="s">
        <v>1121</v>
      </c>
      <c r="Y2715" s="11" t="s">
        <v>1808</v>
      </c>
      <c r="Z2715" s="13"/>
      <c r="AA2715" s="11" t="s">
        <v>151</v>
      </c>
      <c r="AB2715" s="13"/>
      <c r="AC2715" s="13"/>
      <c r="AD2715" s="11" t="s">
        <v>1808</v>
      </c>
      <c r="AE2715" s="13"/>
      <c r="AF2715" s="13"/>
      <c r="AG2715" s="11" t="s">
        <v>152</v>
      </c>
      <c r="AH2715" s="11" t="s">
        <v>9074</v>
      </c>
      <c r="AJ2715" s="11" t="s">
        <v>1121</v>
      </c>
      <c r="AK2715" s="13"/>
      <c r="AL2715" s="13"/>
      <c r="AM2715" s="13"/>
      <c r="AN2715" s="13"/>
      <c r="AO2715" s="13"/>
      <c r="AP2715" s="11" t="s">
        <v>10565</v>
      </c>
      <c r="AR2715" s="13"/>
      <c r="AS2715" s="13"/>
      <c r="AT2715" s="12" t="b">
        <v>1</v>
      </c>
      <c r="AU2715" s="13"/>
      <c r="AV2715" s="14" t="s">
        <v>167</v>
      </c>
      <c r="AW2715" s="13"/>
      <c r="AX2715" s="14" t="s">
        <v>155</v>
      </c>
      <c r="AY2715" s="13"/>
      <c r="AZ2715" s="14">
        <v>7740.0</v>
      </c>
      <c r="BA2715" s="13"/>
    </row>
    <row r="2716">
      <c r="A2716" s="11" t="s">
        <v>10567</v>
      </c>
      <c r="B2716" s="11">
        <v>8619.0</v>
      </c>
      <c r="C2716" s="12" t="b">
        <v>0</v>
      </c>
      <c r="D2716" s="12" t="b">
        <v>1</v>
      </c>
      <c r="E2716" s="12" t="b">
        <v>0</v>
      </c>
      <c r="F2716" s="12" t="b">
        <v>0</v>
      </c>
      <c r="G2716" s="12" t="b">
        <v>0</v>
      </c>
      <c r="H2716" s="12" t="b">
        <v>0</v>
      </c>
      <c r="I2716" s="15">
        <v>45415.0</v>
      </c>
      <c r="J2716" s="13"/>
      <c r="K2716" s="12" t="b">
        <v>0</v>
      </c>
      <c r="L2716" s="14" t="s">
        <v>9169</v>
      </c>
      <c r="M2716" s="11" t="s">
        <v>5533</v>
      </c>
      <c r="N2716" s="11" t="s">
        <v>10568</v>
      </c>
      <c r="O2716" s="11" t="s">
        <v>10569</v>
      </c>
      <c r="P2716" s="11" t="s">
        <v>9432</v>
      </c>
      <c r="Q2716" s="11" t="s">
        <v>162</v>
      </c>
      <c r="R2716" s="11" t="s">
        <v>10570</v>
      </c>
      <c r="S2716" s="11" t="s">
        <v>524</v>
      </c>
      <c r="T2716" s="11" t="s">
        <v>10571</v>
      </c>
      <c r="U2716" s="11" t="s">
        <v>9910</v>
      </c>
      <c r="W2716" s="11" t="s">
        <v>9432</v>
      </c>
      <c r="Y2716" s="11" t="s">
        <v>9908</v>
      </c>
      <c r="Z2716" s="13"/>
      <c r="AA2716" s="11" t="s">
        <v>151</v>
      </c>
      <c r="AB2716" s="13"/>
      <c r="AC2716" s="13"/>
      <c r="AD2716" s="11" t="s">
        <v>10570</v>
      </c>
      <c r="AE2716" s="13"/>
      <c r="AF2716" s="14">
        <v>1.0</v>
      </c>
      <c r="AG2716" s="11" t="s">
        <v>152</v>
      </c>
      <c r="AH2716" s="11" t="s">
        <v>9433</v>
      </c>
      <c r="AJ2716" s="13"/>
      <c r="AK2716" s="13"/>
      <c r="AL2716" s="13"/>
      <c r="AM2716" s="13"/>
      <c r="AN2716" s="13"/>
      <c r="AO2716" s="13"/>
      <c r="AP2716" s="11" t="s">
        <v>10567</v>
      </c>
      <c r="AR2716" s="13"/>
      <c r="AS2716" s="13"/>
      <c r="AT2716" s="12" t="b">
        <v>1</v>
      </c>
      <c r="AU2716" s="13"/>
      <c r="AV2716" s="14" t="s">
        <v>167</v>
      </c>
      <c r="AW2716" s="13"/>
      <c r="AX2716" s="14" t="s">
        <v>155</v>
      </c>
      <c r="AY2716" s="13"/>
      <c r="AZ2716" s="14">
        <v>7741.0</v>
      </c>
      <c r="BA2716" s="13"/>
    </row>
    <row r="2717">
      <c r="A2717" s="11" t="s">
        <v>10572</v>
      </c>
      <c r="B2717" s="11">
        <v>8620.0</v>
      </c>
      <c r="C2717" s="12" t="b">
        <v>0</v>
      </c>
      <c r="D2717" s="12" t="b">
        <v>0</v>
      </c>
      <c r="E2717" s="12" t="b">
        <v>0</v>
      </c>
      <c r="F2717" s="12" t="b">
        <v>0</v>
      </c>
      <c r="G2717" s="12" t="b">
        <v>0</v>
      </c>
      <c r="H2717" s="12" t="b">
        <v>0</v>
      </c>
      <c r="I2717" s="15">
        <v>45415.0</v>
      </c>
      <c r="J2717" s="13"/>
      <c r="K2717" s="12" t="b">
        <v>0</v>
      </c>
      <c r="L2717" s="14" t="s">
        <v>9169</v>
      </c>
      <c r="M2717" s="11" t="s">
        <v>5533</v>
      </c>
      <c r="N2717" s="11" t="s">
        <v>10573</v>
      </c>
      <c r="O2717" s="11" t="s">
        <v>10574</v>
      </c>
      <c r="P2717" s="11" t="s">
        <v>9432</v>
      </c>
      <c r="Q2717" s="11" t="s">
        <v>162</v>
      </c>
      <c r="R2717" s="11" t="s">
        <v>10575</v>
      </c>
      <c r="S2717" s="13"/>
      <c r="T2717" s="11" t="s">
        <v>10571</v>
      </c>
      <c r="U2717" s="11" t="s">
        <v>9910</v>
      </c>
      <c r="W2717" s="11" t="s">
        <v>9432</v>
      </c>
      <c r="Y2717" s="11" t="s">
        <v>9908</v>
      </c>
      <c r="Z2717" s="13"/>
      <c r="AA2717" s="11" t="s">
        <v>151</v>
      </c>
      <c r="AB2717" s="13"/>
      <c r="AC2717" s="13"/>
      <c r="AD2717" s="11" t="s">
        <v>10575</v>
      </c>
      <c r="AE2717" s="13"/>
      <c r="AF2717" s="14">
        <v>1.0</v>
      </c>
      <c r="AG2717" s="11" t="s">
        <v>152</v>
      </c>
      <c r="AH2717" s="11" t="s">
        <v>9433</v>
      </c>
      <c r="AJ2717" s="13"/>
      <c r="AK2717" s="13"/>
      <c r="AL2717" s="13"/>
      <c r="AM2717" s="13"/>
      <c r="AN2717" s="13"/>
      <c r="AO2717" s="13"/>
      <c r="AP2717" s="11" t="s">
        <v>10572</v>
      </c>
      <c r="AR2717" s="13"/>
      <c r="AS2717" s="13"/>
      <c r="AT2717" s="12" t="b">
        <v>1</v>
      </c>
      <c r="AU2717" s="13"/>
      <c r="AV2717" s="14" t="s">
        <v>167</v>
      </c>
      <c r="AW2717" s="13"/>
      <c r="AX2717" s="14" t="s">
        <v>155</v>
      </c>
      <c r="AY2717" s="13"/>
      <c r="AZ2717" s="14">
        <v>7742.0</v>
      </c>
      <c r="BA2717" s="13"/>
    </row>
    <row r="2718">
      <c r="A2718" s="11" t="s">
        <v>10576</v>
      </c>
      <c r="B2718" s="11">
        <v>8621.0</v>
      </c>
      <c r="C2718" s="12" t="b">
        <v>0</v>
      </c>
      <c r="D2718" s="12" t="b">
        <v>1</v>
      </c>
      <c r="E2718" s="12" t="b">
        <v>0</v>
      </c>
      <c r="F2718" s="12" t="b">
        <v>0</v>
      </c>
      <c r="G2718" s="12" t="b">
        <v>0</v>
      </c>
      <c r="H2718" s="12" t="b">
        <v>0</v>
      </c>
      <c r="I2718" s="15">
        <v>45415.0</v>
      </c>
      <c r="J2718" s="13"/>
      <c r="K2718" s="12" t="b">
        <v>0</v>
      </c>
      <c r="L2718" s="14" t="s">
        <v>9169</v>
      </c>
      <c r="M2718" s="11" t="s">
        <v>5533</v>
      </c>
      <c r="N2718" s="11" t="s">
        <v>10577</v>
      </c>
      <c r="O2718" s="11" t="s">
        <v>10578</v>
      </c>
      <c r="P2718" s="11" t="s">
        <v>9432</v>
      </c>
      <c r="Q2718" s="11" t="s">
        <v>162</v>
      </c>
      <c r="R2718" s="11" t="s">
        <v>10579</v>
      </c>
      <c r="S2718" s="13"/>
      <c r="T2718" s="11" t="s">
        <v>10571</v>
      </c>
      <c r="U2718" s="11" t="s">
        <v>9910</v>
      </c>
      <c r="W2718" s="11" t="s">
        <v>9432</v>
      </c>
      <c r="Y2718" s="11" t="s">
        <v>9908</v>
      </c>
      <c r="Z2718" s="13"/>
      <c r="AA2718" s="11" t="s">
        <v>151</v>
      </c>
      <c r="AB2718" s="13"/>
      <c r="AC2718" s="13"/>
      <c r="AD2718" s="11" t="s">
        <v>10579</v>
      </c>
      <c r="AE2718" s="13"/>
      <c r="AF2718" s="14">
        <v>1.0</v>
      </c>
      <c r="AG2718" s="11" t="s">
        <v>152</v>
      </c>
      <c r="AH2718" s="11" t="s">
        <v>9433</v>
      </c>
      <c r="AJ2718" s="13"/>
      <c r="AK2718" s="13"/>
      <c r="AL2718" s="13"/>
      <c r="AM2718" s="13"/>
      <c r="AN2718" s="13"/>
      <c r="AO2718" s="13"/>
      <c r="AP2718" s="11" t="s">
        <v>10576</v>
      </c>
      <c r="AR2718" s="13"/>
      <c r="AS2718" s="13"/>
      <c r="AT2718" s="12" t="b">
        <v>1</v>
      </c>
      <c r="AU2718" s="13"/>
      <c r="AV2718" s="14" t="s">
        <v>167</v>
      </c>
      <c r="AW2718" s="13"/>
      <c r="AX2718" s="14" t="s">
        <v>155</v>
      </c>
      <c r="AY2718" s="13"/>
      <c r="AZ2718" s="14">
        <v>7743.0</v>
      </c>
      <c r="BA2718" s="13"/>
    </row>
    <row r="2719">
      <c r="A2719" s="11" t="s">
        <v>10580</v>
      </c>
      <c r="B2719" s="11">
        <v>8622.0</v>
      </c>
      <c r="C2719" s="12" t="b">
        <v>0</v>
      </c>
      <c r="D2719" s="12" t="b">
        <v>0</v>
      </c>
      <c r="E2719" s="12" t="b">
        <v>0</v>
      </c>
      <c r="F2719" s="12" t="b">
        <v>0</v>
      </c>
      <c r="G2719" s="12" t="b">
        <v>0</v>
      </c>
      <c r="H2719" s="12" t="b">
        <v>0</v>
      </c>
      <c r="I2719" s="14" t="s">
        <v>9658</v>
      </c>
      <c r="J2719" s="14" t="s">
        <v>9658</v>
      </c>
      <c r="K2719" s="12" t="b">
        <v>0</v>
      </c>
      <c r="L2719" s="14" t="s">
        <v>9923</v>
      </c>
      <c r="M2719" s="11" t="s">
        <v>189</v>
      </c>
      <c r="N2719" s="11" t="s">
        <v>10581</v>
      </c>
      <c r="O2719" s="11" t="s">
        <v>1091</v>
      </c>
      <c r="P2719" s="11" t="s">
        <v>9925</v>
      </c>
      <c r="Q2719" s="11" t="s">
        <v>9926</v>
      </c>
      <c r="R2719" s="11" t="s">
        <v>1092</v>
      </c>
      <c r="S2719" s="11" t="s">
        <v>1093</v>
      </c>
      <c r="T2719" s="11" t="s">
        <v>10582</v>
      </c>
      <c r="U2719" s="11" t="s">
        <v>10583</v>
      </c>
      <c r="W2719" s="11" t="s">
        <v>9925</v>
      </c>
      <c r="X2719" s="11" t="s">
        <v>1121</v>
      </c>
      <c r="Y2719" s="11" t="s">
        <v>1092</v>
      </c>
      <c r="Z2719" s="13"/>
      <c r="AA2719" s="11" t="s">
        <v>215</v>
      </c>
      <c r="AB2719" s="13"/>
      <c r="AC2719" s="13"/>
      <c r="AD2719" s="11" t="s">
        <v>1092</v>
      </c>
      <c r="AE2719" s="11" t="s">
        <v>2029</v>
      </c>
      <c r="AG2719" s="11" t="s">
        <v>152</v>
      </c>
      <c r="AH2719" s="11" t="s">
        <v>9927</v>
      </c>
      <c r="AJ2719" s="11" t="s">
        <v>1121</v>
      </c>
      <c r="AK2719" s="13"/>
      <c r="AL2719" s="13"/>
      <c r="AM2719" s="13"/>
      <c r="AN2719" s="13"/>
      <c r="AO2719" s="13"/>
      <c r="AP2719" s="11" t="s">
        <v>10580</v>
      </c>
      <c r="AR2719" s="13"/>
      <c r="AS2719" s="13"/>
      <c r="AT2719" s="12" t="b">
        <v>1</v>
      </c>
      <c r="AU2719" s="13"/>
      <c r="AV2719" s="17">
        <v>45940.0</v>
      </c>
      <c r="AW2719" s="13"/>
      <c r="AX2719" s="14" t="s">
        <v>155</v>
      </c>
      <c r="AY2719" s="13"/>
      <c r="AZ2719" s="14">
        <v>1544.0</v>
      </c>
      <c r="BA2719" s="13"/>
    </row>
    <row r="2720">
      <c r="A2720" s="11" t="s">
        <v>10584</v>
      </c>
      <c r="B2720" s="11">
        <v>8659.0</v>
      </c>
      <c r="C2720" s="12" t="b">
        <v>0</v>
      </c>
      <c r="D2720" s="12" t="b">
        <v>1</v>
      </c>
      <c r="E2720" s="12" t="b">
        <v>0</v>
      </c>
      <c r="F2720" s="12" t="b">
        <v>0</v>
      </c>
      <c r="G2720" s="12" t="b">
        <v>0</v>
      </c>
      <c r="H2720" s="12" t="b">
        <v>0</v>
      </c>
      <c r="I2720" s="13"/>
      <c r="J2720" s="13"/>
      <c r="K2720" s="12" t="b">
        <v>0</v>
      </c>
      <c r="L2720" s="14" t="s">
        <v>9135</v>
      </c>
      <c r="M2720" s="11" t="s">
        <v>1438</v>
      </c>
      <c r="N2720" s="11" t="s">
        <v>10585</v>
      </c>
      <c r="O2720" s="11" t="s">
        <v>6734</v>
      </c>
      <c r="P2720" s="11" t="s">
        <v>9138</v>
      </c>
      <c r="Q2720" s="11" t="s">
        <v>162</v>
      </c>
      <c r="R2720" s="11" t="s">
        <v>6736</v>
      </c>
      <c r="S2720" s="11" t="s">
        <v>331</v>
      </c>
      <c r="T2720" s="11" t="s">
        <v>10586</v>
      </c>
      <c r="U2720" s="11" t="s">
        <v>8922</v>
      </c>
      <c r="W2720" s="11" t="s">
        <v>9138</v>
      </c>
      <c r="Y2720" s="11" t="s">
        <v>6736</v>
      </c>
      <c r="Z2720" s="13"/>
      <c r="AA2720" s="11" t="s">
        <v>151</v>
      </c>
      <c r="AB2720" s="13"/>
      <c r="AC2720" s="13"/>
      <c r="AD2720" s="11" t="s">
        <v>6736</v>
      </c>
      <c r="AE2720" s="13"/>
      <c r="AF2720" s="14">
        <v>1.0</v>
      </c>
      <c r="AG2720" s="11" t="s">
        <v>152</v>
      </c>
      <c r="AH2720" s="11" t="s">
        <v>9141</v>
      </c>
      <c r="AJ2720" s="13"/>
      <c r="AK2720" s="13"/>
      <c r="AL2720" s="13"/>
      <c r="AM2720" s="13"/>
      <c r="AN2720" s="13"/>
      <c r="AO2720" s="13"/>
      <c r="AP2720" s="11" t="s">
        <v>10584</v>
      </c>
      <c r="AR2720" s="13"/>
      <c r="AS2720" s="13"/>
      <c r="AT2720" s="12" t="b">
        <v>1</v>
      </c>
      <c r="AU2720" s="13"/>
      <c r="AV2720" s="15">
        <v>45910.0</v>
      </c>
      <c r="AW2720" s="13"/>
      <c r="AX2720" s="14" t="s">
        <v>155</v>
      </c>
      <c r="AY2720" s="13"/>
      <c r="AZ2720" s="14">
        <v>1020.0</v>
      </c>
      <c r="BA2720" s="13"/>
    </row>
    <row r="2721">
      <c r="A2721" s="11" t="s">
        <v>10587</v>
      </c>
      <c r="B2721" s="11">
        <v>8663.0</v>
      </c>
      <c r="C2721" s="12" t="b">
        <v>0</v>
      </c>
      <c r="D2721" s="12" t="b">
        <v>1</v>
      </c>
      <c r="E2721" s="12" t="b">
        <v>0</v>
      </c>
      <c r="F2721" s="12" t="b">
        <v>0</v>
      </c>
      <c r="G2721" s="12" t="b">
        <v>0</v>
      </c>
      <c r="H2721" s="12" t="b">
        <v>0</v>
      </c>
      <c r="I2721" s="13"/>
      <c r="J2721" s="13"/>
      <c r="K2721" s="12" t="b">
        <v>0</v>
      </c>
      <c r="L2721" s="14" t="s">
        <v>9435</v>
      </c>
      <c r="M2721" s="11" t="s">
        <v>8578</v>
      </c>
      <c r="N2721" s="11" t="s">
        <v>10588</v>
      </c>
      <c r="O2721" s="11" t="s">
        <v>8580</v>
      </c>
      <c r="P2721" s="11" t="s">
        <v>9438</v>
      </c>
      <c r="Q2721" s="11" t="s">
        <v>972</v>
      </c>
      <c r="R2721" s="11" t="s">
        <v>8581</v>
      </c>
      <c r="S2721" s="11" t="s">
        <v>8582</v>
      </c>
      <c r="T2721" s="11" t="s">
        <v>9224</v>
      </c>
      <c r="U2721" s="11" t="s">
        <v>9991</v>
      </c>
      <c r="W2721" s="11" t="s">
        <v>9438</v>
      </c>
      <c r="X2721" s="11" t="s">
        <v>1606</v>
      </c>
      <c r="Y2721" s="13"/>
      <c r="Z2721" s="13"/>
      <c r="AA2721" s="11" t="s">
        <v>151</v>
      </c>
      <c r="AB2721" s="13"/>
      <c r="AC2721" s="13"/>
      <c r="AD2721" s="11" t="s">
        <v>8581</v>
      </c>
      <c r="AE2721" s="11" t="s">
        <v>2029</v>
      </c>
      <c r="AG2721" s="11" t="s">
        <v>152</v>
      </c>
      <c r="AH2721" s="11" t="s">
        <v>9441</v>
      </c>
      <c r="AJ2721" s="11" t="s">
        <v>8584</v>
      </c>
      <c r="AK2721" s="13"/>
      <c r="AL2721" s="13"/>
      <c r="AM2721" s="13"/>
      <c r="AN2721" s="13"/>
      <c r="AO2721" s="13"/>
      <c r="AP2721" s="11" t="s">
        <v>10587</v>
      </c>
      <c r="AR2721" s="13"/>
      <c r="AS2721" s="13"/>
      <c r="AT2721" s="12" t="b">
        <v>1</v>
      </c>
      <c r="AU2721" s="13"/>
      <c r="AV2721" s="14" t="s">
        <v>167</v>
      </c>
      <c r="AW2721" s="13"/>
      <c r="AX2721" s="14" t="s">
        <v>155</v>
      </c>
      <c r="AY2721" s="13"/>
      <c r="AZ2721" s="14">
        <v>7744.0</v>
      </c>
      <c r="BA2721" s="13"/>
    </row>
    <row r="2722">
      <c r="A2722" s="11" t="s">
        <v>10589</v>
      </c>
      <c r="B2722" s="11">
        <v>8664.0</v>
      </c>
      <c r="C2722" s="12" t="b">
        <v>0</v>
      </c>
      <c r="D2722" s="12" t="b">
        <v>1</v>
      </c>
      <c r="E2722" s="12" t="b">
        <v>0</v>
      </c>
      <c r="F2722" s="12" t="b">
        <v>0</v>
      </c>
      <c r="G2722" s="12" t="b">
        <v>0</v>
      </c>
      <c r="H2722" s="12" t="b">
        <v>0</v>
      </c>
      <c r="I2722" s="14" t="s">
        <v>9658</v>
      </c>
      <c r="J2722" s="14" t="s">
        <v>9658</v>
      </c>
      <c r="K2722" s="12" t="b">
        <v>0</v>
      </c>
      <c r="L2722" s="14" t="s">
        <v>9016</v>
      </c>
      <c r="M2722" s="11" t="s">
        <v>1432</v>
      </c>
      <c r="N2722" s="11" t="s">
        <v>10590</v>
      </c>
      <c r="O2722" s="11" t="s">
        <v>10591</v>
      </c>
      <c r="P2722" s="11" t="s">
        <v>9018</v>
      </c>
      <c r="Q2722" s="11" t="s">
        <v>162</v>
      </c>
      <c r="R2722" s="11" t="s">
        <v>10592</v>
      </c>
      <c r="S2722" s="11" t="s">
        <v>437</v>
      </c>
      <c r="T2722" s="11" t="s">
        <v>10593</v>
      </c>
      <c r="U2722" s="11" t="s">
        <v>6347</v>
      </c>
      <c r="W2722" s="11" t="s">
        <v>9018</v>
      </c>
      <c r="Y2722" s="11" t="s">
        <v>6580</v>
      </c>
      <c r="Z2722" s="13"/>
      <c r="AA2722" s="11" t="s">
        <v>151</v>
      </c>
      <c r="AB2722" s="13"/>
      <c r="AC2722" s="13"/>
      <c r="AD2722" s="11" t="s">
        <v>10592</v>
      </c>
      <c r="AF2722" s="14">
        <v>1.0</v>
      </c>
      <c r="AG2722" s="11" t="s">
        <v>152</v>
      </c>
      <c r="AH2722" s="11" t="s">
        <v>9020</v>
      </c>
      <c r="AJ2722" s="13"/>
      <c r="AK2722" s="13"/>
      <c r="AL2722" s="13"/>
      <c r="AM2722" s="13"/>
      <c r="AN2722" s="13"/>
      <c r="AO2722" s="13"/>
      <c r="AP2722" s="11" t="s">
        <v>10589</v>
      </c>
      <c r="AR2722" s="13"/>
      <c r="AS2722" s="11" t="s">
        <v>154</v>
      </c>
      <c r="AT2722" s="12" t="b">
        <v>1</v>
      </c>
      <c r="AU2722" s="13"/>
      <c r="AV2722" s="14" t="s">
        <v>167</v>
      </c>
      <c r="AW2722" s="13"/>
      <c r="AX2722" s="14" t="s">
        <v>155</v>
      </c>
      <c r="AY2722" s="13"/>
      <c r="AZ2722" s="14">
        <v>7745.0</v>
      </c>
      <c r="BA2722" s="13"/>
    </row>
    <row r="2723">
      <c r="A2723" s="11" t="s">
        <v>10594</v>
      </c>
      <c r="B2723" s="11">
        <v>8667.0</v>
      </c>
      <c r="C2723" s="12" t="b">
        <v>0</v>
      </c>
      <c r="D2723" s="12" t="b">
        <v>1</v>
      </c>
      <c r="E2723" s="12" t="b">
        <v>0</v>
      </c>
      <c r="F2723" s="12" t="b">
        <v>0</v>
      </c>
      <c r="G2723" s="12" t="b">
        <v>0</v>
      </c>
      <c r="H2723" s="12" t="b">
        <v>0</v>
      </c>
      <c r="I2723" s="14" t="s">
        <v>9252</v>
      </c>
      <c r="J2723" s="13"/>
      <c r="K2723" s="12" t="b">
        <v>0</v>
      </c>
      <c r="L2723" s="15">
        <v>45629.0</v>
      </c>
      <c r="M2723" s="11" t="s">
        <v>1432</v>
      </c>
      <c r="N2723" s="11" t="s">
        <v>10595</v>
      </c>
      <c r="O2723" s="11" t="s">
        <v>10239</v>
      </c>
      <c r="P2723" s="11" t="s">
        <v>10154</v>
      </c>
      <c r="Q2723" s="11" t="s">
        <v>162</v>
      </c>
      <c r="R2723" s="11" t="s">
        <v>10240</v>
      </c>
      <c r="S2723" s="11" t="s">
        <v>10241</v>
      </c>
      <c r="T2723" s="11" t="s">
        <v>10596</v>
      </c>
      <c r="U2723" s="11" t="s">
        <v>6347</v>
      </c>
      <c r="W2723" s="11" t="s">
        <v>10154</v>
      </c>
      <c r="Y2723" s="11" t="s">
        <v>6580</v>
      </c>
      <c r="Z2723" s="13"/>
      <c r="AA2723" s="11" t="s">
        <v>151</v>
      </c>
      <c r="AB2723" s="13"/>
      <c r="AC2723" s="13"/>
      <c r="AD2723" s="11" t="s">
        <v>10240</v>
      </c>
      <c r="AE2723" s="13"/>
      <c r="AF2723" s="14">
        <v>1.0</v>
      </c>
      <c r="AG2723" s="11" t="s">
        <v>152</v>
      </c>
      <c r="AH2723" s="11" t="s">
        <v>10157</v>
      </c>
      <c r="AJ2723" s="13"/>
      <c r="AK2723" s="13"/>
      <c r="AL2723" s="13"/>
      <c r="AM2723" s="13"/>
      <c r="AN2723" s="11" t="s">
        <v>154</v>
      </c>
      <c r="AO2723" s="13"/>
      <c r="AP2723" s="11" t="s">
        <v>10594</v>
      </c>
      <c r="AR2723" s="13"/>
      <c r="AS2723" s="13"/>
      <c r="AT2723" s="12" t="b">
        <v>1</v>
      </c>
      <c r="AU2723" s="13"/>
      <c r="AV2723" s="14" t="s">
        <v>167</v>
      </c>
      <c r="AW2723" s="13"/>
      <c r="AX2723" s="14" t="s">
        <v>155</v>
      </c>
      <c r="AY2723" s="13"/>
      <c r="AZ2723" s="14">
        <v>7746.0</v>
      </c>
      <c r="BA2723" s="13"/>
    </row>
    <row r="2724">
      <c r="A2724" s="11" t="s">
        <v>10597</v>
      </c>
      <c r="B2724" s="11">
        <v>8669.0</v>
      </c>
      <c r="C2724" s="12" t="b">
        <v>0</v>
      </c>
      <c r="D2724" s="12" t="b">
        <v>0</v>
      </c>
      <c r="E2724" s="12" t="b">
        <v>0</v>
      </c>
      <c r="F2724" s="12" t="b">
        <v>0</v>
      </c>
      <c r="G2724" s="12" t="b">
        <v>0</v>
      </c>
      <c r="H2724" s="12" t="b">
        <v>0</v>
      </c>
      <c r="I2724" s="13"/>
      <c r="J2724" s="13"/>
      <c r="K2724" s="12" t="b">
        <v>0</v>
      </c>
      <c r="L2724" s="14" t="s">
        <v>9435</v>
      </c>
      <c r="M2724" s="11" t="s">
        <v>1805</v>
      </c>
      <c r="N2724" s="11" t="s">
        <v>10598</v>
      </c>
      <c r="O2724" s="11" t="s">
        <v>1807</v>
      </c>
      <c r="P2724" s="11" t="s">
        <v>9438</v>
      </c>
      <c r="Q2724" s="11" t="s">
        <v>972</v>
      </c>
      <c r="R2724" s="11" t="s">
        <v>1808</v>
      </c>
      <c r="S2724" s="11" t="s">
        <v>1065</v>
      </c>
      <c r="T2724" s="11" t="s">
        <v>9224</v>
      </c>
      <c r="V2724" s="13"/>
      <c r="W2724" s="11" t="s">
        <v>9438</v>
      </c>
      <c r="X2724" s="11" t="s">
        <v>1781</v>
      </c>
      <c r="Y2724" s="11" t="s">
        <v>1808</v>
      </c>
      <c r="Z2724" s="13"/>
      <c r="AA2724" s="11" t="s">
        <v>215</v>
      </c>
      <c r="AB2724" s="13"/>
      <c r="AC2724" s="13"/>
      <c r="AD2724" s="11" t="s">
        <v>1808</v>
      </c>
      <c r="AE2724" s="11" t="s">
        <v>2029</v>
      </c>
      <c r="AG2724" s="11" t="s">
        <v>152</v>
      </c>
      <c r="AH2724" s="11" t="s">
        <v>9441</v>
      </c>
      <c r="AJ2724" s="11" t="s">
        <v>1121</v>
      </c>
      <c r="AK2724" s="13"/>
      <c r="AL2724" s="13"/>
      <c r="AM2724" s="13"/>
      <c r="AN2724" s="13"/>
      <c r="AO2724" s="13"/>
      <c r="AP2724" s="11" t="s">
        <v>10597</v>
      </c>
      <c r="AR2724" s="13"/>
      <c r="AS2724" s="13"/>
      <c r="AT2724" s="12" t="b">
        <v>1</v>
      </c>
      <c r="AU2724" s="13"/>
      <c r="AV2724" s="14" t="s">
        <v>167</v>
      </c>
      <c r="AW2724" s="13"/>
      <c r="AX2724" s="14" t="s">
        <v>155</v>
      </c>
      <c r="AY2724" s="13"/>
      <c r="AZ2724" s="14">
        <v>7747.0</v>
      </c>
      <c r="BA2724" s="13"/>
    </row>
    <row r="2725">
      <c r="A2725" s="11" t="s">
        <v>10599</v>
      </c>
      <c r="B2725" s="11">
        <v>8670.0</v>
      </c>
      <c r="C2725" s="12" t="b">
        <v>0</v>
      </c>
      <c r="D2725" s="12" t="b">
        <v>0</v>
      </c>
      <c r="E2725" s="12" t="b">
        <v>0</v>
      </c>
      <c r="F2725" s="12" t="b">
        <v>0</v>
      </c>
      <c r="G2725" s="12" t="b">
        <v>0</v>
      </c>
      <c r="H2725" s="12" t="b">
        <v>0</v>
      </c>
      <c r="I2725" s="13"/>
      <c r="J2725" s="13"/>
      <c r="K2725" s="12" t="b">
        <v>0</v>
      </c>
      <c r="L2725" s="14" t="s">
        <v>9699</v>
      </c>
      <c r="M2725" s="11" t="s">
        <v>189</v>
      </c>
      <c r="N2725" s="11" t="s">
        <v>10600</v>
      </c>
      <c r="O2725" s="11" t="s">
        <v>1091</v>
      </c>
      <c r="P2725" s="11" t="s">
        <v>9701</v>
      </c>
      <c r="Q2725" s="11" t="s">
        <v>3705</v>
      </c>
      <c r="R2725" s="11" t="s">
        <v>1092</v>
      </c>
      <c r="S2725" s="11" t="s">
        <v>1093</v>
      </c>
      <c r="T2725" s="11" t="s">
        <v>10601</v>
      </c>
      <c r="U2725" s="11" t="s">
        <v>10583</v>
      </c>
      <c r="W2725" s="11" t="s">
        <v>9701</v>
      </c>
      <c r="Y2725" s="11" t="s">
        <v>1092</v>
      </c>
      <c r="Z2725" s="13"/>
      <c r="AA2725" s="11" t="s">
        <v>151</v>
      </c>
      <c r="AB2725" s="13"/>
      <c r="AC2725" s="13"/>
      <c r="AD2725" s="11" t="s">
        <v>1092</v>
      </c>
      <c r="AE2725" s="13"/>
      <c r="AF2725" s="13"/>
      <c r="AG2725" s="11" t="s">
        <v>152</v>
      </c>
      <c r="AH2725" s="11" t="s">
        <v>9703</v>
      </c>
      <c r="AJ2725" s="13"/>
      <c r="AK2725" s="13"/>
      <c r="AL2725" s="13"/>
      <c r="AM2725" s="13"/>
      <c r="AN2725" s="13"/>
      <c r="AO2725" s="13"/>
      <c r="AP2725" s="11" t="s">
        <v>10599</v>
      </c>
      <c r="AR2725" s="13"/>
      <c r="AS2725" s="13"/>
      <c r="AT2725" s="12" t="b">
        <v>1</v>
      </c>
      <c r="AU2725" s="13"/>
      <c r="AV2725" s="17">
        <v>45940.0</v>
      </c>
      <c r="AW2725" s="13"/>
      <c r="AX2725" s="14" t="s">
        <v>155</v>
      </c>
      <c r="AY2725" s="13"/>
      <c r="AZ2725" s="14">
        <v>1799.0</v>
      </c>
      <c r="BA2725" s="13"/>
    </row>
    <row r="2726">
      <c r="A2726" s="11" t="s">
        <v>10602</v>
      </c>
      <c r="B2726" s="11">
        <v>8686.0</v>
      </c>
      <c r="C2726" s="12" t="b">
        <v>0</v>
      </c>
      <c r="D2726" s="12" t="b">
        <v>1</v>
      </c>
      <c r="E2726" s="12" t="b">
        <v>0</v>
      </c>
      <c r="F2726" s="12" t="b">
        <v>0</v>
      </c>
      <c r="G2726" s="12" t="b">
        <v>1</v>
      </c>
      <c r="H2726" s="12" t="b">
        <v>0</v>
      </c>
      <c r="I2726" s="13"/>
      <c r="J2726" s="14" t="s">
        <v>10603</v>
      </c>
      <c r="K2726" s="12" t="b">
        <v>0</v>
      </c>
      <c r="L2726" s="14" t="s">
        <v>9169</v>
      </c>
      <c r="M2726" s="11" t="s">
        <v>1921</v>
      </c>
      <c r="N2726" s="11" t="s">
        <v>10604</v>
      </c>
      <c r="O2726" s="11" t="s">
        <v>1923</v>
      </c>
      <c r="P2726" s="11" t="s">
        <v>9171</v>
      </c>
      <c r="Q2726" s="11" t="s">
        <v>3705</v>
      </c>
      <c r="R2726" s="11" t="s">
        <v>1924</v>
      </c>
      <c r="S2726" s="11" t="s">
        <v>1925</v>
      </c>
      <c r="T2726" s="11" t="s">
        <v>10605</v>
      </c>
      <c r="U2726" s="11" t="s">
        <v>6341</v>
      </c>
      <c r="W2726" s="11" t="s">
        <v>9171</v>
      </c>
      <c r="AA2726" s="11" t="s">
        <v>151</v>
      </c>
      <c r="AB2726" s="13"/>
      <c r="AC2726" s="13"/>
      <c r="AD2726" s="11" t="s">
        <v>1924</v>
      </c>
      <c r="AE2726" s="13"/>
      <c r="AF2726" s="13"/>
      <c r="AG2726" s="11" t="s">
        <v>152</v>
      </c>
      <c r="AH2726" s="11" t="s">
        <v>9172</v>
      </c>
      <c r="AJ2726" s="13"/>
      <c r="AK2726" s="13"/>
      <c r="AL2726" s="13"/>
      <c r="AM2726" s="13"/>
      <c r="AN2726" s="13"/>
      <c r="AO2726" s="13"/>
      <c r="AP2726" s="11" t="s">
        <v>10602</v>
      </c>
      <c r="AR2726" s="13"/>
      <c r="AS2726" s="13"/>
      <c r="AT2726" s="12" t="b">
        <v>1</v>
      </c>
      <c r="AU2726" s="13"/>
      <c r="AV2726" s="17">
        <v>45940.0</v>
      </c>
      <c r="AW2726" s="13"/>
      <c r="AX2726" s="14" t="s">
        <v>155</v>
      </c>
      <c r="AY2726" s="13"/>
      <c r="AZ2726" s="14">
        <v>1406.0</v>
      </c>
      <c r="BA2726" s="13"/>
    </row>
    <row r="2727">
      <c r="A2727" s="11" t="s">
        <v>10606</v>
      </c>
      <c r="B2727" s="11">
        <v>8688.0</v>
      </c>
      <c r="C2727" s="12" t="b">
        <v>0</v>
      </c>
      <c r="D2727" s="12" t="b">
        <v>1</v>
      </c>
      <c r="E2727" s="12" t="b">
        <v>0</v>
      </c>
      <c r="F2727" s="12" t="b">
        <v>0</v>
      </c>
      <c r="G2727" s="12" t="b">
        <v>0</v>
      </c>
      <c r="H2727" s="12" t="b">
        <v>0</v>
      </c>
      <c r="I2727" s="13"/>
      <c r="J2727" s="13"/>
      <c r="K2727" s="12" t="b">
        <v>0</v>
      </c>
      <c r="L2727" s="14" t="s">
        <v>9699</v>
      </c>
      <c r="M2727" s="11" t="s">
        <v>1438</v>
      </c>
      <c r="N2727" s="11" t="s">
        <v>10607</v>
      </c>
      <c r="O2727" s="11" t="s">
        <v>10608</v>
      </c>
      <c r="P2727" s="11" t="s">
        <v>9701</v>
      </c>
      <c r="Q2727" s="11" t="s">
        <v>3705</v>
      </c>
      <c r="R2727" s="11" t="s">
        <v>10609</v>
      </c>
      <c r="S2727" s="11" t="s">
        <v>8230</v>
      </c>
      <c r="T2727" s="11" t="s">
        <v>10610</v>
      </c>
      <c r="U2727" s="11" t="s">
        <v>8922</v>
      </c>
      <c r="W2727" s="11" t="s">
        <v>9701</v>
      </c>
      <c r="Y2727" s="11" t="s">
        <v>10609</v>
      </c>
      <c r="Z2727" s="13"/>
      <c r="AA2727" s="11" t="s">
        <v>151</v>
      </c>
      <c r="AB2727" s="13"/>
      <c r="AC2727" s="13"/>
      <c r="AD2727" s="11" t="s">
        <v>10609</v>
      </c>
      <c r="AE2727" s="13"/>
      <c r="AF2727" s="13"/>
      <c r="AG2727" s="11" t="s">
        <v>152</v>
      </c>
      <c r="AH2727" s="11" t="s">
        <v>9703</v>
      </c>
      <c r="AJ2727" s="13"/>
      <c r="AK2727" s="13"/>
      <c r="AL2727" s="13"/>
      <c r="AM2727" s="13"/>
      <c r="AN2727" s="13"/>
      <c r="AO2727" s="13"/>
      <c r="AP2727" s="11" t="s">
        <v>10606</v>
      </c>
      <c r="AR2727" s="13"/>
      <c r="AS2727" s="13"/>
      <c r="AT2727" s="12" t="b">
        <v>1</v>
      </c>
      <c r="AU2727" s="13"/>
      <c r="AV2727" s="17">
        <v>45940.0</v>
      </c>
      <c r="AW2727" s="13"/>
      <c r="AX2727" s="14" t="s">
        <v>155</v>
      </c>
      <c r="AY2727" s="13"/>
      <c r="AZ2727" s="14">
        <v>1800.0</v>
      </c>
      <c r="BA2727" s="13"/>
    </row>
    <row r="2728">
      <c r="A2728" s="11" t="s">
        <v>10611</v>
      </c>
      <c r="B2728" s="11">
        <v>8689.0</v>
      </c>
      <c r="C2728" s="12" t="b">
        <v>0</v>
      </c>
      <c r="D2728" s="12" t="b">
        <v>1</v>
      </c>
      <c r="E2728" s="12" t="b">
        <v>0</v>
      </c>
      <c r="F2728" s="12" t="b">
        <v>0</v>
      </c>
      <c r="G2728" s="12" t="b">
        <v>0</v>
      </c>
      <c r="H2728" s="12" t="b">
        <v>0</v>
      </c>
      <c r="I2728" s="13"/>
      <c r="J2728" s="13"/>
      <c r="K2728" s="12" t="b">
        <v>0</v>
      </c>
      <c r="L2728" s="14" t="s">
        <v>10612</v>
      </c>
      <c r="M2728" s="11" t="s">
        <v>1921</v>
      </c>
      <c r="N2728" s="11" t="s">
        <v>10613</v>
      </c>
      <c r="O2728" s="11" t="s">
        <v>10540</v>
      </c>
      <c r="P2728" s="11" t="s">
        <v>10614</v>
      </c>
      <c r="Q2728" s="11" t="s">
        <v>162</v>
      </c>
      <c r="R2728" s="11" t="s">
        <v>10541</v>
      </c>
      <c r="S2728" s="11" t="s">
        <v>10497</v>
      </c>
      <c r="U2728" s="11" t="s">
        <v>6341</v>
      </c>
      <c r="W2728" s="11" t="s">
        <v>10614</v>
      </c>
      <c r="Y2728" s="11" t="s">
        <v>5178</v>
      </c>
      <c r="Z2728" s="13"/>
      <c r="AA2728" s="11" t="s">
        <v>151</v>
      </c>
      <c r="AB2728" s="13"/>
      <c r="AC2728" s="13"/>
      <c r="AD2728" s="11" t="s">
        <v>10541</v>
      </c>
      <c r="AE2728" s="13"/>
      <c r="AF2728" s="14">
        <v>1.0</v>
      </c>
      <c r="AG2728" s="11" t="s">
        <v>152</v>
      </c>
      <c r="AH2728" s="11" t="s">
        <v>10615</v>
      </c>
      <c r="AJ2728" s="13"/>
      <c r="AK2728" s="13"/>
      <c r="AL2728" s="13"/>
      <c r="AM2728" s="13"/>
      <c r="AN2728" s="13"/>
      <c r="AO2728" s="13"/>
      <c r="AP2728" s="11" t="s">
        <v>10611</v>
      </c>
      <c r="AR2728" s="13"/>
      <c r="AS2728" s="13"/>
      <c r="AT2728" s="12" t="b">
        <v>1</v>
      </c>
      <c r="AU2728" s="13"/>
      <c r="AV2728" s="17">
        <v>45940.0</v>
      </c>
      <c r="AW2728" s="13"/>
      <c r="AX2728" s="14" t="s">
        <v>155</v>
      </c>
      <c r="AY2728" s="13"/>
      <c r="AZ2728" s="14">
        <v>1980.0</v>
      </c>
      <c r="BA2728" s="13"/>
    </row>
    <row r="2729">
      <c r="A2729" s="11" t="s">
        <v>10616</v>
      </c>
      <c r="B2729" s="11">
        <v>8690.0</v>
      </c>
      <c r="C2729" s="12" t="b">
        <v>0</v>
      </c>
      <c r="D2729" s="12" t="b">
        <v>1</v>
      </c>
      <c r="E2729" s="12" t="b">
        <v>0</v>
      </c>
      <c r="F2729" s="12" t="b">
        <v>0</v>
      </c>
      <c r="G2729" s="12" t="b">
        <v>0</v>
      </c>
      <c r="H2729" s="12" t="b">
        <v>0</v>
      </c>
      <c r="I2729" s="13"/>
      <c r="J2729" s="13"/>
      <c r="K2729" s="12" t="b">
        <v>0</v>
      </c>
      <c r="L2729" s="15">
        <v>45509.0</v>
      </c>
      <c r="M2729" s="11" t="s">
        <v>1921</v>
      </c>
      <c r="N2729" s="11" t="s">
        <v>10617</v>
      </c>
      <c r="O2729" s="11" t="s">
        <v>10560</v>
      </c>
      <c r="P2729" s="11" t="s">
        <v>10618</v>
      </c>
      <c r="Q2729" s="11" t="s">
        <v>162</v>
      </c>
      <c r="R2729" s="11" t="s">
        <v>10561</v>
      </c>
      <c r="S2729" s="11" t="s">
        <v>10562</v>
      </c>
      <c r="U2729" s="11" t="s">
        <v>10619</v>
      </c>
      <c r="W2729" s="11" t="s">
        <v>10618</v>
      </c>
      <c r="Y2729" s="11" t="s">
        <v>5178</v>
      </c>
      <c r="Z2729" s="13"/>
      <c r="AA2729" s="11" t="s">
        <v>151</v>
      </c>
      <c r="AB2729" s="13"/>
      <c r="AC2729" s="13"/>
      <c r="AD2729" s="11" t="s">
        <v>10561</v>
      </c>
      <c r="AF2729" s="13"/>
      <c r="AG2729" s="11" t="s">
        <v>152</v>
      </c>
      <c r="AH2729" s="11" t="s">
        <v>10620</v>
      </c>
      <c r="AJ2729" s="13"/>
      <c r="AK2729" s="13"/>
      <c r="AL2729" s="13"/>
      <c r="AM2729" s="13"/>
      <c r="AN2729" s="13"/>
      <c r="AO2729" s="13"/>
      <c r="AP2729" s="11" t="s">
        <v>10616</v>
      </c>
      <c r="AR2729" s="13"/>
      <c r="AS2729" s="13"/>
      <c r="AT2729" s="12" t="b">
        <v>1</v>
      </c>
      <c r="AU2729" s="13"/>
      <c r="AV2729" s="17">
        <v>45940.0</v>
      </c>
      <c r="AW2729" s="13"/>
      <c r="AX2729" s="14" t="s">
        <v>155</v>
      </c>
      <c r="AY2729" s="13"/>
      <c r="AZ2729" s="14">
        <v>2044.0</v>
      </c>
      <c r="BA2729" s="13"/>
    </row>
    <row r="2730">
      <c r="A2730" s="11" t="s">
        <v>10621</v>
      </c>
      <c r="B2730" s="11">
        <v>8691.0</v>
      </c>
      <c r="C2730" s="12" t="b">
        <v>0</v>
      </c>
      <c r="D2730" s="12" t="b">
        <v>1</v>
      </c>
      <c r="E2730" s="12" t="b">
        <v>0</v>
      </c>
      <c r="F2730" s="12" t="b">
        <v>0</v>
      </c>
      <c r="G2730" s="12" t="b">
        <v>0</v>
      </c>
      <c r="H2730" s="12" t="b">
        <v>0</v>
      </c>
      <c r="I2730" s="13"/>
      <c r="J2730" s="14" t="s">
        <v>10622</v>
      </c>
      <c r="K2730" s="12" t="b">
        <v>0</v>
      </c>
      <c r="L2730" s="15">
        <v>45509.0</v>
      </c>
      <c r="M2730" s="11" t="s">
        <v>1921</v>
      </c>
      <c r="N2730" s="11" t="s">
        <v>10623</v>
      </c>
      <c r="O2730" s="11" t="s">
        <v>10624</v>
      </c>
      <c r="P2730" s="11" t="s">
        <v>10618</v>
      </c>
      <c r="Q2730" s="11" t="s">
        <v>162</v>
      </c>
      <c r="R2730" s="11" t="s">
        <v>10625</v>
      </c>
      <c r="S2730" s="11" t="s">
        <v>10562</v>
      </c>
      <c r="U2730" s="11" t="s">
        <v>10619</v>
      </c>
      <c r="W2730" s="11" t="s">
        <v>10618</v>
      </c>
      <c r="Y2730" s="11" t="s">
        <v>5178</v>
      </c>
      <c r="Z2730" s="13"/>
      <c r="AA2730" s="11" t="s">
        <v>151</v>
      </c>
      <c r="AB2730" s="13"/>
      <c r="AC2730" s="13"/>
      <c r="AD2730" s="11" t="s">
        <v>10626</v>
      </c>
      <c r="AF2730" s="13"/>
      <c r="AG2730" s="11" t="s">
        <v>152</v>
      </c>
      <c r="AH2730" s="11" t="s">
        <v>10620</v>
      </c>
      <c r="AJ2730" s="13"/>
      <c r="AK2730" s="13"/>
      <c r="AL2730" s="13"/>
      <c r="AM2730" s="13"/>
      <c r="AN2730" s="13"/>
      <c r="AO2730" s="13"/>
      <c r="AP2730" s="11" t="s">
        <v>10621</v>
      </c>
      <c r="AR2730" s="13"/>
      <c r="AS2730" s="13"/>
      <c r="AT2730" s="12" t="b">
        <v>1</v>
      </c>
      <c r="AU2730" s="13"/>
      <c r="AV2730" s="17">
        <v>45940.0</v>
      </c>
      <c r="AW2730" s="13"/>
      <c r="AX2730" s="14" t="s">
        <v>155</v>
      </c>
      <c r="AY2730" s="13"/>
      <c r="AZ2730" s="14">
        <v>2059.0</v>
      </c>
      <c r="BA2730" s="13"/>
    </row>
    <row r="2731">
      <c r="A2731" s="11" t="s">
        <v>10627</v>
      </c>
      <c r="B2731" s="11">
        <v>8692.0</v>
      </c>
      <c r="C2731" s="12" t="b">
        <v>0</v>
      </c>
      <c r="D2731" s="12" t="b">
        <v>0</v>
      </c>
      <c r="E2731" s="12" t="b">
        <v>0</v>
      </c>
      <c r="F2731" s="12" t="b">
        <v>0</v>
      </c>
      <c r="G2731" s="12" t="b">
        <v>0</v>
      </c>
      <c r="H2731" s="12" t="b">
        <v>0</v>
      </c>
      <c r="I2731" s="13"/>
      <c r="J2731" s="13"/>
      <c r="K2731" s="12" t="b">
        <v>0</v>
      </c>
      <c r="L2731" s="14" t="s">
        <v>9923</v>
      </c>
      <c r="M2731" s="11" t="s">
        <v>1095</v>
      </c>
      <c r="N2731" s="11" t="s">
        <v>10628</v>
      </c>
      <c r="O2731" s="11" t="s">
        <v>10629</v>
      </c>
      <c r="P2731" s="11" t="s">
        <v>9925</v>
      </c>
      <c r="Q2731" s="11" t="s">
        <v>9926</v>
      </c>
      <c r="R2731" s="11" t="s">
        <v>10630</v>
      </c>
      <c r="S2731" s="11" t="s">
        <v>10631</v>
      </c>
      <c r="U2731" s="11" t="s">
        <v>8604</v>
      </c>
      <c r="W2731" s="11" t="s">
        <v>9925</v>
      </c>
      <c r="Z2731" s="13"/>
      <c r="AA2731" s="11" t="s">
        <v>215</v>
      </c>
      <c r="AB2731" s="13"/>
      <c r="AC2731" s="13"/>
      <c r="AD2731" s="11" t="s">
        <v>10630</v>
      </c>
      <c r="AF2731" s="13"/>
      <c r="AG2731" s="11" t="s">
        <v>152</v>
      </c>
      <c r="AH2731" s="11" t="s">
        <v>9927</v>
      </c>
      <c r="AJ2731" s="13"/>
      <c r="AK2731" s="11" t="s">
        <v>10632</v>
      </c>
      <c r="AN2731" s="13"/>
      <c r="AO2731" s="13"/>
      <c r="AP2731" s="11" t="s">
        <v>10627</v>
      </c>
      <c r="AR2731" s="13"/>
      <c r="AS2731" s="13"/>
      <c r="AT2731" s="12" t="b">
        <v>1</v>
      </c>
      <c r="AU2731" s="13"/>
      <c r="AV2731" s="17">
        <v>45940.0</v>
      </c>
      <c r="AW2731" s="13"/>
      <c r="AX2731" s="14" t="s">
        <v>155</v>
      </c>
      <c r="AY2731" s="13"/>
      <c r="AZ2731" s="14">
        <v>1545.0</v>
      </c>
      <c r="BA2731" s="13"/>
    </row>
    <row r="2732">
      <c r="A2732" s="11" t="s">
        <v>10633</v>
      </c>
      <c r="B2732" s="11">
        <v>8693.0</v>
      </c>
      <c r="C2732" s="12" t="b">
        <v>0</v>
      </c>
      <c r="D2732" s="12" t="b">
        <v>1</v>
      </c>
      <c r="E2732" s="12" t="b">
        <v>0</v>
      </c>
      <c r="F2732" s="12" t="b">
        <v>0</v>
      </c>
      <c r="G2732" s="12" t="b">
        <v>0</v>
      </c>
      <c r="H2732" s="12" t="b">
        <v>0</v>
      </c>
      <c r="I2732" s="13"/>
      <c r="J2732" s="14" t="s">
        <v>10603</v>
      </c>
      <c r="K2732" s="12" t="b">
        <v>0</v>
      </c>
      <c r="L2732" s="14" t="s">
        <v>10634</v>
      </c>
      <c r="M2732" s="11" t="s">
        <v>1921</v>
      </c>
      <c r="N2732" s="11" t="s">
        <v>10635</v>
      </c>
      <c r="O2732" s="11" t="s">
        <v>10636</v>
      </c>
      <c r="P2732" s="11" t="s">
        <v>10637</v>
      </c>
      <c r="Q2732" s="11" t="s">
        <v>162</v>
      </c>
      <c r="R2732" s="11" t="s">
        <v>10564</v>
      </c>
      <c r="S2732" s="11" t="s">
        <v>10638</v>
      </c>
      <c r="T2732" s="11" t="s">
        <v>10639</v>
      </c>
      <c r="U2732" s="11" t="s">
        <v>6341</v>
      </c>
      <c r="W2732" s="11" t="s">
        <v>10637</v>
      </c>
      <c r="Y2732" s="11" t="s">
        <v>5178</v>
      </c>
      <c r="Z2732" s="13"/>
      <c r="AA2732" s="11" t="s">
        <v>151</v>
      </c>
      <c r="AB2732" s="13"/>
      <c r="AC2732" s="13"/>
      <c r="AD2732" s="11" t="s">
        <v>10564</v>
      </c>
      <c r="AE2732" s="13"/>
      <c r="AF2732" s="14">
        <v>1.0</v>
      </c>
      <c r="AG2732" s="11" t="s">
        <v>152</v>
      </c>
      <c r="AH2732" s="11" t="s">
        <v>10640</v>
      </c>
      <c r="AJ2732" s="13"/>
      <c r="AK2732" s="13"/>
      <c r="AL2732" s="13"/>
      <c r="AM2732" s="13"/>
      <c r="AN2732" s="13"/>
      <c r="AO2732" s="13"/>
      <c r="AP2732" s="11" t="s">
        <v>10633</v>
      </c>
      <c r="AR2732" s="13"/>
      <c r="AS2732" s="13"/>
      <c r="AT2732" s="12" t="b">
        <v>1</v>
      </c>
      <c r="AU2732" s="13"/>
      <c r="AV2732" s="17">
        <v>45940.0</v>
      </c>
      <c r="AW2732" s="13"/>
      <c r="AX2732" s="14" t="s">
        <v>155</v>
      </c>
      <c r="AY2732" s="13"/>
      <c r="AZ2732" s="14">
        <v>1922.0</v>
      </c>
      <c r="BA2732" s="13"/>
    </row>
    <row r="2733">
      <c r="A2733" s="11" t="s">
        <v>10641</v>
      </c>
      <c r="B2733" s="11">
        <v>8694.0</v>
      </c>
      <c r="C2733" s="12" t="b">
        <v>0</v>
      </c>
      <c r="D2733" s="12" t="b">
        <v>1</v>
      </c>
      <c r="E2733" s="12" t="b">
        <v>0</v>
      </c>
      <c r="F2733" s="12" t="b">
        <v>0</v>
      </c>
      <c r="G2733" s="12" t="b">
        <v>0</v>
      </c>
      <c r="H2733" s="12" t="b">
        <v>0</v>
      </c>
      <c r="I2733" s="13"/>
      <c r="J2733" s="14" t="s">
        <v>10603</v>
      </c>
      <c r="K2733" s="12" t="b">
        <v>0</v>
      </c>
      <c r="L2733" s="14" t="s">
        <v>10634</v>
      </c>
      <c r="M2733" s="11" t="s">
        <v>1921</v>
      </c>
      <c r="N2733" s="11" t="s">
        <v>10642</v>
      </c>
      <c r="O2733" s="11" t="s">
        <v>10560</v>
      </c>
      <c r="P2733" s="11" t="s">
        <v>10637</v>
      </c>
      <c r="Q2733" s="11" t="s">
        <v>162</v>
      </c>
      <c r="R2733" s="11" t="s">
        <v>10561</v>
      </c>
      <c r="S2733" s="11" t="s">
        <v>10562</v>
      </c>
      <c r="T2733" s="11" t="s">
        <v>10643</v>
      </c>
      <c r="U2733" s="11" t="s">
        <v>6341</v>
      </c>
      <c r="W2733" s="11" t="s">
        <v>10637</v>
      </c>
      <c r="Y2733" s="11" t="s">
        <v>5178</v>
      </c>
      <c r="Z2733" s="13"/>
      <c r="AA2733" s="11" t="s">
        <v>151</v>
      </c>
      <c r="AB2733" s="13"/>
      <c r="AC2733" s="13"/>
      <c r="AD2733" s="11" t="s">
        <v>10561</v>
      </c>
      <c r="AF2733" s="14">
        <v>1.0</v>
      </c>
      <c r="AG2733" s="11" t="s">
        <v>152</v>
      </c>
      <c r="AH2733" s="11" t="s">
        <v>10640</v>
      </c>
      <c r="AJ2733" s="13"/>
      <c r="AK2733" s="13"/>
      <c r="AL2733" s="13"/>
      <c r="AM2733" s="13"/>
      <c r="AN2733" s="13"/>
      <c r="AO2733" s="13"/>
      <c r="AP2733" s="11" t="s">
        <v>10641</v>
      </c>
      <c r="AR2733" s="13"/>
      <c r="AS2733" s="11" t="s">
        <v>154</v>
      </c>
      <c r="AT2733" s="12" t="b">
        <v>1</v>
      </c>
      <c r="AU2733" s="13"/>
      <c r="AV2733" s="17">
        <v>45940.0</v>
      </c>
      <c r="AW2733" s="13"/>
      <c r="AX2733" s="14" t="s">
        <v>155</v>
      </c>
      <c r="AY2733" s="13"/>
      <c r="AZ2733" s="14">
        <v>1919.0</v>
      </c>
      <c r="BA2733" s="13"/>
    </row>
    <row r="2734">
      <c r="A2734" s="11" t="s">
        <v>10644</v>
      </c>
      <c r="B2734" s="11">
        <v>8699.0</v>
      </c>
      <c r="C2734" s="12" t="b">
        <v>0</v>
      </c>
      <c r="D2734" s="12" t="b">
        <v>1</v>
      </c>
      <c r="E2734" s="12" t="b">
        <v>0</v>
      </c>
      <c r="F2734" s="12" t="b">
        <v>0</v>
      </c>
      <c r="G2734" s="12" t="b">
        <v>0</v>
      </c>
      <c r="H2734" s="12" t="b">
        <v>0</v>
      </c>
      <c r="I2734" s="13"/>
      <c r="J2734" s="14" t="s">
        <v>9252</v>
      </c>
      <c r="K2734" s="12" t="b">
        <v>0</v>
      </c>
      <c r="L2734" s="14" t="s">
        <v>10634</v>
      </c>
      <c r="M2734" s="11" t="s">
        <v>1921</v>
      </c>
      <c r="N2734" s="11" t="s">
        <v>10645</v>
      </c>
      <c r="O2734" s="11" t="s">
        <v>10646</v>
      </c>
      <c r="P2734" s="11" t="s">
        <v>10637</v>
      </c>
      <c r="Q2734" s="11" t="s">
        <v>162</v>
      </c>
      <c r="R2734" s="11" t="s">
        <v>10647</v>
      </c>
      <c r="S2734" s="11" t="s">
        <v>10504</v>
      </c>
      <c r="T2734" s="11" t="s">
        <v>10648</v>
      </c>
      <c r="U2734" s="11" t="s">
        <v>6341</v>
      </c>
      <c r="W2734" s="11" t="s">
        <v>10637</v>
      </c>
      <c r="Y2734" s="11" t="s">
        <v>5178</v>
      </c>
      <c r="Z2734" s="13"/>
      <c r="AA2734" s="11" t="s">
        <v>151</v>
      </c>
      <c r="AB2734" s="13"/>
      <c r="AC2734" s="13"/>
      <c r="AD2734" s="11" t="s">
        <v>10647</v>
      </c>
      <c r="AF2734" s="14">
        <v>1.0</v>
      </c>
      <c r="AG2734" s="11" t="s">
        <v>152</v>
      </c>
      <c r="AH2734" s="11" t="s">
        <v>10640</v>
      </c>
      <c r="AJ2734" s="13"/>
      <c r="AK2734" s="13"/>
      <c r="AL2734" s="13"/>
      <c r="AM2734" s="13"/>
      <c r="AN2734" s="13"/>
      <c r="AO2734" s="13"/>
      <c r="AP2734" s="11" t="s">
        <v>10644</v>
      </c>
      <c r="AR2734" s="13"/>
      <c r="AS2734" s="13"/>
      <c r="AT2734" s="12" t="b">
        <v>1</v>
      </c>
      <c r="AU2734" s="13"/>
      <c r="AV2734" s="17">
        <v>45940.0</v>
      </c>
      <c r="AW2734" s="13"/>
      <c r="AX2734" s="14" t="s">
        <v>155</v>
      </c>
      <c r="AY2734" s="13"/>
      <c r="AZ2734" s="14">
        <v>1916.0</v>
      </c>
      <c r="BA2734" s="13"/>
    </row>
    <row r="2735">
      <c r="A2735" s="11" t="s">
        <v>10649</v>
      </c>
      <c r="B2735" s="11">
        <v>8700.0</v>
      </c>
      <c r="C2735" s="12" t="b">
        <v>0</v>
      </c>
      <c r="D2735" s="12" t="b">
        <v>0</v>
      </c>
      <c r="E2735" s="12" t="b">
        <v>0</v>
      </c>
      <c r="F2735" s="12" t="b">
        <v>0</v>
      </c>
      <c r="G2735" s="12" t="b">
        <v>0</v>
      </c>
      <c r="H2735" s="12" t="b">
        <v>0</v>
      </c>
      <c r="I2735" s="13"/>
      <c r="J2735" s="13"/>
      <c r="K2735" s="12" t="b">
        <v>0</v>
      </c>
      <c r="L2735" s="14" t="s">
        <v>10612</v>
      </c>
      <c r="M2735" s="11" t="s">
        <v>1921</v>
      </c>
      <c r="N2735" s="11" t="s">
        <v>10650</v>
      </c>
      <c r="O2735" s="11" t="s">
        <v>10512</v>
      </c>
      <c r="P2735" s="11" t="s">
        <v>10614</v>
      </c>
      <c r="Q2735" s="11" t="s">
        <v>162</v>
      </c>
      <c r="R2735" s="11" t="s">
        <v>10513</v>
      </c>
      <c r="S2735" s="11" t="s">
        <v>10497</v>
      </c>
      <c r="T2735" s="11" t="s">
        <v>10563</v>
      </c>
      <c r="U2735" s="11" t="s">
        <v>6341</v>
      </c>
      <c r="W2735" s="11" t="s">
        <v>10614</v>
      </c>
      <c r="Y2735" s="11" t="s">
        <v>10564</v>
      </c>
      <c r="Z2735" s="13"/>
      <c r="AA2735" s="11" t="s">
        <v>151</v>
      </c>
      <c r="AB2735" s="13"/>
      <c r="AC2735" s="13"/>
      <c r="AD2735" s="11" t="s">
        <v>10513</v>
      </c>
      <c r="AF2735" s="14">
        <v>1.0</v>
      </c>
      <c r="AG2735" s="11" t="s">
        <v>152</v>
      </c>
      <c r="AH2735" s="11" t="s">
        <v>10615</v>
      </c>
      <c r="AJ2735" s="13"/>
      <c r="AK2735" s="13"/>
      <c r="AL2735" s="13"/>
      <c r="AM2735" s="13"/>
      <c r="AN2735" s="13"/>
      <c r="AO2735" s="13"/>
      <c r="AP2735" s="11" t="s">
        <v>10649</v>
      </c>
      <c r="AR2735" s="13"/>
      <c r="AS2735" s="13"/>
      <c r="AT2735" s="12" t="b">
        <v>1</v>
      </c>
      <c r="AU2735" s="13"/>
      <c r="AV2735" s="17">
        <v>45940.0</v>
      </c>
      <c r="AW2735" s="13"/>
      <c r="AX2735" s="14" t="s">
        <v>155</v>
      </c>
      <c r="AY2735" s="13"/>
      <c r="AZ2735" s="14">
        <v>1973.0</v>
      </c>
      <c r="BA2735" s="13"/>
    </row>
    <row r="2736">
      <c r="A2736" s="11" t="s">
        <v>10651</v>
      </c>
      <c r="B2736" s="11">
        <v>8701.0</v>
      </c>
      <c r="C2736" s="12" t="b">
        <v>0</v>
      </c>
      <c r="D2736" s="12" t="b">
        <v>0</v>
      </c>
      <c r="E2736" s="12" t="b">
        <v>0</v>
      </c>
      <c r="F2736" s="12" t="b">
        <v>0</v>
      </c>
      <c r="G2736" s="12" t="b">
        <v>0</v>
      </c>
      <c r="H2736" s="12" t="b">
        <v>0</v>
      </c>
      <c r="I2736" s="14" t="s">
        <v>9252</v>
      </c>
      <c r="J2736" s="13"/>
      <c r="K2736" s="12" t="b">
        <v>0</v>
      </c>
      <c r="L2736" s="15">
        <v>45446.0</v>
      </c>
      <c r="M2736" s="11" t="s">
        <v>230</v>
      </c>
      <c r="N2736" s="11" t="s">
        <v>10652</v>
      </c>
      <c r="O2736" s="11" t="s">
        <v>10653</v>
      </c>
      <c r="P2736" s="11" t="s">
        <v>8976</v>
      </c>
      <c r="Q2736" s="11" t="s">
        <v>162</v>
      </c>
      <c r="R2736" s="11" t="s">
        <v>10654</v>
      </c>
      <c r="S2736" s="11" t="s">
        <v>2610</v>
      </c>
      <c r="T2736" s="11" t="s">
        <v>10655</v>
      </c>
      <c r="U2736" s="11" t="s">
        <v>9113</v>
      </c>
      <c r="W2736" s="11" t="s">
        <v>8976</v>
      </c>
      <c r="Y2736" s="11" t="s">
        <v>10008</v>
      </c>
      <c r="AA2736" s="11" t="s">
        <v>151</v>
      </c>
      <c r="AB2736" s="13"/>
      <c r="AC2736" s="13"/>
      <c r="AD2736" s="11" t="s">
        <v>10654</v>
      </c>
      <c r="AE2736" s="13"/>
      <c r="AF2736" s="14">
        <v>1.0</v>
      </c>
      <c r="AG2736" s="11" t="s">
        <v>152</v>
      </c>
      <c r="AH2736" s="11" t="s">
        <v>8978</v>
      </c>
      <c r="AJ2736" s="13"/>
      <c r="AK2736" s="13"/>
      <c r="AL2736" s="13"/>
      <c r="AM2736" s="13"/>
      <c r="AN2736" s="13"/>
      <c r="AO2736" s="13"/>
      <c r="AP2736" s="11" t="s">
        <v>10651</v>
      </c>
      <c r="AR2736" s="13"/>
      <c r="AS2736" s="13"/>
      <c r="AT2736" s="12" t="b">
        <v>1</v>
      </c>
      <c r="AU2736" s="13"/>
      <c r="AV2736" s="15">
        <v>45910.0</v>
      </c>
      <c r="AW2736" s="13"/>
      <c r="AX2736" s="14" t="s">
        <v>155</v>
      </c>
      <c r="AY2736" s="13"/>
      <c r="AZ2736" s="14">
        <v>971.0</v>
      </c>
      <c r="BA2736" s="13"/>
    </row>
    <row r="2737">
      <c r="A2737" s="11" t="s">
        <v>10656</v>
      </c>
      <c r="B2737" s="11">
        <v>8706.0</v>
      </c>
      <c r="C2737" s="12" t="b">
        <v>0</v>
      </c>
      <c r="D2737" s="12" t="b">
        <v>0</v>
      </c>
      <c r="E2737" s="12" t="b">
        <v>0</v>
      </c>
      <c r="F2737" s="12" t="b">
        <v>0</v>
      </c>
      <c r="G2737" s="12" t="b">
        <v>0</v>
      </c>
      <c r="H2737" s="12" t="b">
        <v>0</v>
      </c>
      <c r="I2737" s="13"/>
      <c r="J2737" s="13"/>
      <c r="K2737" s="12" t="b">
        <v>0</v>
      </c>
      <c r="L2737" s="15">
        <v>45415.0</v>
      </c>
      <c r="M2737" s="11" t="s">
        <v>1805</v>
      </c>
      <c r="N2737" s="11" t="s">
        <v>10657</v>
      </c>
      <c r="O2737" s="11" t="s">
        <v>10658</v>
      </c>
      <c r="P2737" s="11" t="s">
        <v>9073</v>
      </c>
      <c r="Q2737" s="11" t="s">
        <v>972</v>
      </c>
      <c r="R2737" s="11" t="s">
        <v>10659</v>
      </c>
      <c r="S2737" s="11" t="s">
        <v>10660</v>
      </c>
      <c r="U2737" s="13"/>
      <c r="V2737" s="13"/>
      <c r="W2737" s="11" t="s">
        <v>9073</v>
      </c>
      <c r="X2737" s="11" t="s">
        <v>1781</v>
      </c>
      <c r="Y2737" s="11" t="s">
        <v>10659</v>
      </c>
      <c r="AA2737" s="11" t="s">
        <v>151</v>
      </c>
      <c r="AB2737" s="13"/>
      <c r="AC2737" s="13"/>
      <c r="AD2737" s="11" t="s">
        <v>10659</v>
      </c>
      <c r="AF2737" s="13"/>
      <c r="AG2737" s="11" t="s">
        <v>152</v>
      </c>
      <c r="AH2737" s="11" t="s">
        <v>9074</v>
      </c>
      <c r="AJ2737" s="11" t="s">
        <v>1781</v>
      </c>
      <c r="AK2737" s="13"/>
      <c r="AL2737" s="13"/>
      <c r="AM2737" s="13"/>
      <c r="AN2737" s="13"/>
      <c r="AO2737" s="13"/>
      <c r="AP2737" s="11" t="s">
        <v>10656</v>
      </c>
      <c r="AR2737" s="13"/>
      <c r="AS2737" s="13"/>
      <c r="AT2737" s="12" t="b">
        <v>1</v>
      </c>
      <c r="AU2737" s="13"/>
      <c r="AV2737" s="14" t="s">
        <v>167</v>
      </c>
      <c r="AW2737" s="13"/>
      <c r="AX2737" s="14" t="s">
        <v>155</v>
      </c>
      <c r="AY2737" s="13"/>
      <c r="AZ2737" s="14">
        <v>7748.0</v>
      </c>
      <c r="BA2737" s="13"/>
    </row>
    <row r="2738">
      <c r="A2738" s="11" t="s">
        <v>10661</v>
      </c>
      <c r="B2738" s="11">
        <v>8707.0</v>
      </c>
      <c r="C2738" s="12" t="b">
        <v>0</v>
      </c>
      <c r="D2738" s="12" t="b">
        <v>1</v>
      </c>
      <c r="E2738" s="12" t="b">
        <v>0</v>
      </c>
      <c r="F2738" s="12" t="b">
        <v>0</v>
      </c>
      <c r="G2738" s="12" t="b">
        <v>0</v>
      </c>
      <c r="H2738" s="12" t="b">
        <v>1</v>
      </c>
      <c r="I2738" s="13"/>
      <c r="J2738" s="13"/>
      <c r="K2738" s="12" t="b">
        <v>0</v>
      </c>
      <c r="L2738" s="14" t="s">
        <v>9435</v>
      </c>
      <c r="M2738" s="11" t="s">
        <v>230</v>
      </c>
      <c r="N2738" s="11" t="s">
        <v>10662</v>
      </c>
      <c r="O2738" s="11" t="s">
        <v>1082</v>
      </c>
      <c r="P2738" s="11" t="s">
        <v>9438</v>
      </c>
      <c r="Q2738" s="11" t="s">
        <v>972</v>
      </c>
      <c r="R2738" s="11" t="s">
        <v>1083</v>
      </c>
      <c r="S2738" s="11" t="s">
        <v>1084</v>
      </c>
      <c r="T2738" s="11" t="s">
        <v>9224</v>
      </c>
      <c r="U2738" s="11" t="s">
        <v>9113</v>
      </c>
      <c r="W2738" s="11" t="s">
        <v>9438</v>
      </c>
      <c r="X2738" s="11" t="s">
        <v>1121</v>
      </c>
      <c r="Y2738" s="11" t="s">
        <v>1083</v>
      </c>
      <c r="AA2738" s="11" t="s">
        <v>151</v>
      </c>
      <c r="AB2738" s="13"/>
      <c r="AC2738" s="13"/>
      <c r="AD2738" s="11" t="s">
        <v>1083</v>
      </c>
      <c r="AE2738" s="11" t="s">
        <v>2029</v>
      </c>
      <c r="AG2738" s="11" t="s">
        <v>152</v>
      </c>
      <c r="AH2738" s="11" t="s">
        <v>9441</v>
      </c>
      <c r="AJ2738" s="11" t="s">
        <v>10663</v>
      </c>
      <c r="AN2738" s="13"/>
      <c r="AO2738" s="13"/>
      <c r="AP2738" s="11" t="s">
        <v>10661</v>
      </c>
      <c r="AR2738" s="13"/>
      <c r="AS2738" s="13"/>
      <c r="AT2738" s="12" t="b">
        <v>1</v>
      </c>
      <c r="AU2738" s="13"/>
      <c r="AV2738" s="17">
        <v>45940.0</v>
      </c>
      <c r="AW2738" s="13"/>
      <c r="AX2738" s="14" t="s">
        <v>155</v>
      </c>
      <c r="AY2738" s="13"/>
      <c r="AZ2738" s="14">
        <v>1292.0</v>
      </c>
      <c r="BA2738" s="13"/>
    </row>
    <row r="2739">
      <c r="A2739" s="11" t="s">
        <v>10664</v>
      </c>
      <c r="B2739" s="11">
        <v>8708.0</v>
      </c>
      <c r="C2739" s="12" t="b">
        <v>0</v>
      </c>
      <c r="D2739" s="12" t="b">
        <v>1</v>
      </c>
      <c r="E2739" s="12" t="b">
        <v>0</v>
      </c>
      <c r="F2739" s="12" t="b">
        <v>0</v>
      </c>
      <c r="G2739" s="12" t="b">
        <v>0</v>
      </c>
      <c r="H2739" s="12" t="b">
        <v>1</v>
      </c>
      <c r="I2739" s="13"/>
      <c r="J2739" s="13"/>
      <c r="K2739" s="12" t="b">
        <v>0</v>
      </c>
      <c r="L2739" s="14" t="s">
        <v>9435</v>
      </c>
      <c r="M2739" s="11" t="s">
        <v>1047</v>
      </c>
      <c r="N2739" s="11" t="s">
        <v>10665</v>
      </c>
      <c r="O2739" s="11" t="s">
        <v>3798</v>
      </c>
      <c r="P2739" s="11" t="s">
        <v>9438</v>
      </c>
      <c r="Q2739" s="11" t="s">
        <v>972</v>
      </c>
      <c r="R2739" s="11" t="s">
        <v>3799</v>
      </c>
      <c r="S2739" s="11" t="s">
        <v>3800</v>
      </c>
      <c r="T2739" s="11" t="s">
        <v>9224</v>
      </c>
      <c r="V2739" s="13"/>
      <c r="W2739" s="11" t="s">
        <v>9438</v>
      </c>
      <c r="X2739" s="11" t="s">
        <v>1121</v>
      </c>
      <c r="Y2739" s="11" t="s">
        <v>3799</v>
      </c>
      <c r="AA2739" s="11" t="s">
        <v>151</v>
      </c>
      <c r="AB2739" s="13"/>
      <c r="AC2739" s="13"/>
      <c r="AD2739" s="11" t="s">
        <v>3799</v>
      </c>
      <c r="AE2739" s="11" t="s">
        <v>2029</v>
      </c>
      <c r="AG2739" s="11" t="s">
        <v>152</v>
      </c>
      <c r="AH2739" s="11" t="s">
        <v>9441</v>
      </c>
      <c r="AJ2739" s="11" t="s">
        <v>1121</v>
      </c>
      <c r="AK2739" s="13"/>
      <c r="AL2739" s="13"/>
      <c r="AM2739" s="13"/>
      <c r="AN2739" s="13"/>
      <c r="AO2739" s="13"/>
      <c r="AP2739" s="11" t="s">
        <v>10664</v>
      </c>
      <c r="AR2739" s="13"/>
      <c r="AS2739" s="13"/>
      <c r="AT2739" s="12" t="b">
        <v>1</v>
      </c>
      <c r="AU2739" s="13"/>
      <c r="AV2739" s="17">
        <v>45940.0</v>
      </c>
      <c r="AW2739" s="13"/>
      <c r="AX2739" s="14" t="s">
        <v>155</v>
      </c>
      <c r="AY2739" s="13"/>
      <c r="AZ2739" s="14">
        <v>1293.0</v>
      </c>
      <c r="BA2739" s="13"/>
    </row>
    <row r="2740">
      <c r="A2740" s="11" t="s">
        <v>10666</v>
      </c>
      <c r="B2740" s="11">
        <v>8709.0</v>
      </c>
      <c r="C2740" s="12" t="b">
        <v>0</v>
      </c>
      <c r="D2740" s="12" t="b">
        <v>1</v>
      </c>
      <c r="E2740" s="12" t="b">
        <v>0</v>
      </c>
      <c r="F2740" s="12" t="b">
        <v>0</v>
      </c>
      <c r="G2740" s="12" t="b">
        <v>0</v>
      </c>
      <c r="H2740" s="12" t="b">
        <v>0</v>
      </c>
      <c r="I2740" s="13"/>
      <c r="J2740" s="13"/>
      <c r="K2740" s="12" t="b">
        <v>0</v>
      </c>
      <c r="L2740" s="14" t="s">
        <v>9435</v>
      </c>
      <c r="M2740" s="11" t="s">
        <v>256</v>
      </c>
      <c r="N2740" s="11" t="s">
        <v>10667</v>
      </c>
      <c r="O2740" s="11" t="s">
        <v>1001</v>
      </c>
      <c r="P2740" s="11" t="s">
        <v>9438</v>
      </c>
      <c r="Q2740" s="11" t="s">
        <v>972</v>
      </c>
      <c r="R2740" s="11" t="s">
        <v>1002</v>
      </c>
      <c r="S2740" s="11" t="s">
        <v>1003</v>
      </c>
      <c r="T2740" s="11" t="s">
        <v>9224</v>
      </c>
      <c r="V2740" s="13"/>
      <c r="W2740" s="11" t="s">
        <v>9438</v>
      </c>
      <c r="X2740" s="11" t="s">
        <v>1121</v>
      </c>
      <c r="Y2740" s="11" t="s">
        <v>1002</v>
      </c>
      <c r="Z2740" s="13"/>
      <c r="AA2740" s="11" t="s">
        <v>151</v>
      </c>
      <c r="AB2740" s="13"/>
      <c r="AC2740" s="13"/>
      <c r="AD2740" s="11" t="s">
        <v>1002</v>
      </c>
      <c r="AE2740" s="11" t="s">
        <v>2029</v>
      </c>
      <c r="AG2740" s="11" t="s">
        <v>152</v>
      </c>
      <c r="AH2740" s="11" t="s">
        <v>9441</v>
      </c>
      <c r="AJ2740" s="11" t="s">
        <v>1692</v>
      </c>
      <c r="AK2740" s="13"/>
      <c r="AL2740" s="13"/>
      <c r="AM2740" s="13"/>
      <c r="AN2740" s="13"/>
      <c r="AO2740" s="13"/>
      <c r="AP2740" s="11" t="s">
        <v>10666</v>
      </c>
      <c r="AR2740" s="13"/>
      <c r="AS2740" s="13"/>
      <c r="AT2740" s="12" t="b">
        <v>1</v>
      </c>
      <c r="AU2740" s="13"/>
      <c r="AV2740" s="17">
        <v>45940.0</v>
      </c>
      <c r="AW2740" s="13"/>
      <c r="AX2740" s="14" t="s">
        <v>155</v>
      </c>
      <c r="AY2740" s="13"/>
      <c r="AZ2740" s="14">
        <v>1294.0</v>
      </c>
      <c r="BA2740" s="13"/>
    </row>
    <row r="2741">
      <c r="A2741" s="11" t="s">
        <v>10668</v>
      </c>
      <c r="B2741" s="11">
        <v>8710.0</v>
      </c>
      <c r="C2741" s="12" t="b">
        <v>0</v>
      </c>
      <c r="D2741" s="12" t="b">
        <v>1</v>
      </c>
      <c r="E2741" s="12" t="b">
        <v>0</v>
      </c>
      <c r="F2741" s="12" t="b">
        <v>0</v>
      </c>
      <c r="G2741" s="12" t="b">
        <v>0</v>
      </c>
      <c r="H2741" s="12" t="b">
        <v>0</v>
      </c>
      <c r="I2741" s="13"/>
      <c r="J2741" s="13"/>
      <c r="K2741" s="12" t="b">
        <v>0</v>
      </c>
      <c r="L2741" s="14" t="s">
        <v>9435</v>
      </c>
      <c r="M2741" s="11" t="s">
        <v>1921</v>
      </c>
      <c r="N2741" s="11" t="s">
        <v>10669</v>
      </c>
      <c r="O2741" s="11" t="s">
        <v>1923</v>
      </c>
      <c r="P2741" s="11" t="s">
        <v>9438</v>
      </c>
      <c r="Q2741" s="11" t="s">
        <v>972</v>
      </c>
      <c r="R2741" s="11" t="s">
        <v>1924</v>
      </c>
      <c r="S2741" s="11" t="s">
        <v>1925</v>
      </c>
      <c r="T2741" s="11" t="s">
        <v>9224</v>
      </c>
      <c r="U2741" s="11" t="s">
        <v>10619</v>
      </c>
      <c r="W2741" s="11" t="s">
        <v>9438</v>
      </c>
      <c r="Y2741" s="11" t="s">
        <v>1924</v>
      </c>
      <c r="Z2741" s="13"/>
      <c r="AA2741" s="11" t="s">
        <v>151</v>
      </c>
      <c r="AB2741" s="13"/>
      <c r="AC2741" s="13"/>
      <c r="AD2741" s="11" t="s">
        <v>1924</v>
      </c>
      <c r="AE2741" s="11" t="s">
        <v>2029</v>
      </c>
      <c r="AG2741" s="11" t="s">
        <v>152</v>
      </c>
      <c r="AH2741" s="11" t="s">
        <v>9441</v>
      </c>
      <c r="AJ2741" s="13"/>
      <c r="AK2741" s="13"/>
      <c r="AL2741" s="13"/>
      <c r="AM2741" s="13"/>
      <c r="AN2741" s="13"/>
      <c r="AO2741" s="13"/>
      <c r="AP2741" s="11" t="s">
        <v>10668</v>
      </c>
      <c r="AR2741" s="13"/>
      <c r="AS2741" s="13"/>
      <c r="AT2741" s="12" t="b">
        <v>1</v>
      </c>
      <c r="AU2741" s="13"/>
      <c r="AV2741" s="17">
        <v>45940.0</v>
      </c>
      <c r="AW2741" s="13"/>
      <c r="AX2741" s="14" t="s">
        <v>155</v>
      </c>
      <c r="AY2741" s="13"/>
      <c r="AZ2741" s="14">
        <v>1295.0</v>
      </c>
      <c r="BA2741" s="13"/>
    </row>
    <row r="2742">
      <c r="A2742" s="11" t="s">
        <v>10670</v>
      </c>
      <c r="B2742" s="11">
        <v>8711.0</v>
      </c>
      <c r="C2742" s="12" t="b">
        <v>0</v>
      </c>
      <c r="D2742" s="12" t="b">
        <v>1</v>
      </c>
      <c r="E2742" s="12" t="b">
        <v>0</v>
      </c>
      <c r="F2742" s="12" t="b">
        <v>0</v>
      </c>
      <c r="G2742" s="12" t="b">
        <v>0</v>
      </c>
      <c r="H2742" s="12" t="b">
        <v>1</v>
      </c>
      <c r="I2742" s="13"/>
      <c r="J2742" s="13"/>
      <c r="K2742" s="12" t="b">
        <v>0</v>
      </c>
      <c r="L2742" s="14" t="s">
        <v>9435</v>
      </c>
      <c r="M2742" s="11" t="s">
        <v>1175</v>
      </c>
      <c r="N2742" s="11" t="s">
        <v>10671</v>
      </c>
      <c r="O2742" s="11" t="s">
        <v>2907</v>
      </c>
      <c r="P2742" s="11" t="s">
        <v>9438</v>
      </c>
      <c r="Q2742" s="11" t="s">
        <v>972</v>
      </c>
      <c r="R2742" s="11" t="s">
        <v>2908</v>
      </c>
      <c r="S2742" s="11" t="s">
        <v>2909</v>
      </c>
      <c r="T2742" s="11" t="s">
        <v>9224</v>
      </c>
      <c r="V2742" s="13"/>
      <c r="W2742" s="11" t="s">
        <v>9438</v>
      </c>
      <c r="Y2742" s="11" t="s">
        <v>2908</v>
      </c>
      <c r="Z2742" s="13"/>
      <c r="AA2742" s="11" t="s">
        <v>151</v>
      </c>
      <c r="AB2742" s="13"/>
      <c r="AC2742" s="13"/>
      <c r="AD2742" s="11" t="s">
        <v>2908</v>
      </c>
      <c r="AE2742" s="11" t="s">
        <v>2029</v>
      </c>
      <c r="AG2742" s="11" t="s">
        <v>152</v>
      </c>
      <c r="AH2742" s="11" t="s">
        <v>9441</v>
      </c>
      <c r="AJ2742" s="11" t="s">
        <v>10672</v>
      </c>
      <c r="AL2742" s="13"/>
      <c r="AM2742" s="13"/>
      <c r="AN2742" s="13"/>
      <c r="AO2742" s="13"/>
      <c r="AP2742" s="11" t="s">
        <v>10670</v>
      </c>
      <c r="AR2742" s="13"/>
      <c r="AS2742" s="13"/>
      <c r="AT2742" s="12" t="b">
        <v>1</v>
      </c>
      <c r="AU2742" s="13"/>
      <c r="AV2742" s="17">
        <v>45940.0</v>
      </c>
      <c r="AW2742" s="13"/>
      <c r="AX2742" s="14" t="s">
        <v>155</v>
      </c>
      <c r="AY2742" s="13"/>
      <c r="AZ2742" s="14">
        <v>1296.0</v>
      </c>
      <c r="BA2742" s="13"/>
    </row>
    <row r="2743">
      <c r="A2743" s="11" t="s">
        <v>10673</v>
      </c>
      <c r="B2743" s="11">
        <v>8714.0</v>
      </c>
      <c r="C2743" s="12" t="b">
        <v>0</v>
      </c>
      <c r="D2743" s="12" t="b">
        <v>1</v>
      </c>
      <c r="E2743" s="12" t="b">
        <v>0</v>
      </c>
      <c r="F2743" s="12" t="b">
        <v>0</v>
      </c>
      <c r="G2743" s="12" t="b">
        <v>0</v>
      </c>
      <c r="H2743" s="12" t="b">
        <v>1</v>
      </c>
      <c r="I2743" s="13"/>
      <c r="J2743" s="13"/>
      <c r="K2743" s="12" t="b">
        <v>0</v>
      </c>
      <c r="L2743" s="14" t="s">
        <v>9435</v>
      </c>
      <c r="M2743" s="11" t="s">
        <v>3053</v>
      </c>
      <c r="N2743" s="11" t="s">
        <v>10674</v>
      </c>
      <c r="O2743" s="11" t="s">
        <v>7107</v>
      </c>
      <c r="P2743" s="11" t="s">
        <v>9438</v>
      </c>
      <c r="Q2743" s="11" t="s">
        <v>972</v>
      </c>
      <c r="R2743" s="11" t="s">
        <v>7108</v>
      </c>
      <c r="S2743" s="11" t="s">
        <v>7109</v>
      </c>
      <c r="T2743" s="11" t="s">
        <v>9224</v>
      </c>
      <c r="U2743" s="11" t="s">
        <v>9999</v>
      </c>
      <c r="W2743" s="11" t="s">
        <v>9438</v>
      </c>
      <c r="X2743" s="11" t="s">
        <v>1121</v>
      </c>
      <c r="Y2743" s="11" t="s">
        <v>7108</v>
      </c>
      <c r="Z2743" s="13"/>
      <c r="AA2743" s="11" t="s">
        <v>151</v>
      </c>
      <c r="AB2743" s="13"/>
      <c r="AC2743" s="13"/>
      <c r="AD2743" s="11" t="s">
        <v>7108</v>
      </c>
      <c r="AE2743" s="11" t="s">
        <v>2029</v>
      </c>
      <c r="AG2743" s="11" t="s">
        <v>152</v>
      </c>
      <c r="AH2743" s="11" t="s">
        <v>9441</v>
      </c>
      <c r="AJ2743" s="11" t="s">
        <v>10675</v>
      </c>
      <c r="AL2743" s="13"/>
      <c r="AM2743" s="13"/>
      <c r="AN2743" s="13"/>
      <c r="AO2743" s="13"/>
      <c r="AP2743" s="11" t="s">
        <v>10673</v>
      </c>
      <c r="AR2743" s="13"/>
      <c r="AS2743" s="13"/>
      <c r="AT2743" s="12" t="b">
        <v>1</v>
      </c>
      <c r="AU2743" s="13"/>
      <c r="AV2743" s="17">
        <v>45940.0</v>
      </c>
      <c r="AW2743" s="13"/>
      <c r="AX2743" s="14" t="s">
        <v>155</v>
      </c>
      <c r="AY2743" s="13"/>
      <c r="AZ2743" s="14">
        <v>1299.0</v>
      </c>
      <c r="BA2743" s="13"/>
    </row>
    <row r="2744">
      <c r="A2744" s="11" t="s">
        <v>10676</v>
      </c>
      <c r="B2744" s="11">
        <v>8715.0</v>
      </c>
      <c r="C2744" s="12" t="b">
        <v>0</v>
      </c>
      <c r="D2744" s="12" t="b">
        <v>1</v>
      </c>
      <c r="E2744" s="12" t="b">
        <v>0</v>
      </c>
      <c r="F2744" s="12" t="b">
        <v>0</v>
      </c>
      <c r="G2744" s="12" t="b">
        <v>0</v>
      </c>
      <c r="H2744" s="12" t="b">
        <v>1</v>
      </c>
      <c r="I2744" s="13"/>
      <c r="J2744" s="13"/>
      <c r="K2744" s="12" t="b">
        <v>0</v>
      </c>
      <c r="L2744" s="14" t="s">
        <v>9435</v>
      </c>
      <c r="M2744" s="11" t="s">
        <v>1175</v>
      </c>
      <c r="N2744" s="11" t="s">
        <v>10677</v>
      </c>
      <c r="O2744" s="11" t="s">
        <v>1177</v>
      </c>
      <c r="P2744" s="11" t="s">
        <v>9438</v>
      </c>
      <c r="Q2744" s="11" t="s">
        <v>972</v>
      </c>
      <c r="R2744" s="11" t="s">
        <v>1059</v>
      </c>
      <c r="S2744" s="11" t="s">
        <v>1178</v>
      </c>
      <c r="T2744" s="11" t="s">
        <v>9224</v>
      </c>
      <c r="V2744" s="13"/>
      <c r="W2744" s="11" t="s">
        <v>9438</v>
      </c>
      <c r="Y2744" s="11" t="s">
        <v>1059</v>
      </c>
      <c r="Z2744" s="13"/>
      <c r="AA2744" s="11" t="s">
        <v>151</v>
      </c>
      <c r="AB2744" s="13"/>
      <c r="AC2744" s="13"/>
      <c r="AD2744" s="11" t="s">
        <v>1059</v>
      </c>
      <c r="AE2744" s="11" t="s">
        <v>2029</v>
      </c>
      <c r="AG2744" s="11" t="s">
        <v>152</v>
      </c>
      <c r="AH2744" s="11" t="s">
        <v>9441</v>
      </c>
      <c r="AJ2744" s="13"/>
      <c r="AK2744" s="13"/>
      <c r="AL2744" s="13"/>
      <c r="AM2744" s="13"/>
      <c r="AN2744" s="13"/>
      <c r="AO2744" s="13"/>
      <c r="AP2744" s="11" t="s">
        <v>10676</v>
      </c>
      <c r="AR2744" s="13"/>
      <c r="AS2744" s="13"/>
      <c r="AT2744" s="12" t="b">
        <v>1</v>
      </c>
      <c r="AU2744" s="13"/>
      <c r="AV2744" s="17">
        <v>45940.0</v>
      </c>
      <c r="AW2744" s="13"/>
      <c r="AX2744" s="14" t="s">
        <v>155</v>
      </c>
      <c r="AY2744" s="13"/>
      <c r="AZ2744" s="14">
        <v>1297.0</v>
      </c>
      <c r="BA2744" s="13"/>
    </row>
    <row r="2745">
      <c r="A2745" s="11" t="s">
        <v>10678</v>
      </c>
      <c r="B2745" s="11">
        <v>8716.0</v>
      </c>
      <c r="C2745" s="12" t="b">
        <v>0</v>
      </c>
      <c r="D2745" s="12" t="b">
        <v>1</v>
      </c>
      <c r="E2745" s="12" t="b">
        <v>0</v>
      </c>
      <c r="F2745" s="12" t="b">
        <v>0</v>
      </c>
      <c r="G2745" s="12" t="b">
        <v>0</v>
      </c>
      <c r="H2745" s="12" t="b">
        <v>1</v>
      </c>
      <c r="I2745" s="13"/>
      <c r="J2745" s="13"/>
      <c r="K2745" s="12" t="b">
        <v>0</v>
      </c>
      <c r="L2745" s="14" t="s">
        <v>9435</v>
      </c>
      <c r="M2745" s="11" t="s">
        <v>158</v>
      </c>
      <c r="N2745" s="11" t="s">
        <v>10679</v>
      </c>
      <c r="O2745" s="11" t="s">
        <v>1035</v>
      </c>
      <c r="P2745" s="11" t="s">
        <v>9438</v>
      </c>
      <c r="Q2745" s="11" t="s">
        <v>972</v>
      </c>
      <c r="R2745" s="11" t="s">
        <v>1036</v>
      </c>
      <c r="S2745" s="11" t="s">
        <v>1016</v>
      </c>
      <c r="T2745" s="11" t="s">
        <v>9224</v>
      </c>
      <c r="V2745" s="13"/>
      <c r="W2745" s="11" t="s">
        <v>9438</v>
      </c>
      <c r="X2745" s="11" t="s">
        <v>1121</v>
      </c>
      <c r="Y2745" s="11" t="s">
        <v>1036</v>
      </c>
      <c r="Z2745" s="13"/>
      <c r="AA2745" s="11" t="s">
        <v>151</v>
      </c>
      <c r="AB2745" s="13"/>
      <c r="AC2745" s="13"/>
      <c r="AD2745" s="11" t="s">
        <v>1036</v>
      </c>
      <c r="AE2745" s="11" t="s">
        <v>2029</v>
      </c>
      <c r="AG2745" s="11" t="s">
        <v>152</v>
      </c>
      <c r="AH2745" s="11" t="s">
        <v>9441</v>
      </c>
      <c r="AJ2745" s="11" t="s">
        <v>1121</v>
      </c>
      <c r="AK2745" s="13"/>
      <c r="AL2745" s="13"/>
      <c r="AM2745" s="13"/>
      <c r="AN2745" s="13"/>
      <c r="AO2745" s="13"/>
      <c r="AP2745" s="11" t="s">
        <v>10678</v>
      </c>
      <c r="AR2745" s="13"/>
      <c r="AS2745" s="13"/>
      <c r="AT2745" s="12" t="b">
        <v>1</v>
      </c>
      <c r="AU2745" s="13"/>
      <c r="AV2745" s="14" t="s">
        <v>167</v>
      </c>
      <c r="AW2745" s="13"/>
      <c r="AX2745" s="14" t="s">
        <v>155</v>
      </c>
      <c r="AY2745" s="13"/>
      <c r="AZ2745" s="14">
        <v>7749.0</v>
      </c>
      <c r="BA2745" s="13"/>
    </row>
    <row r="2746">
      <c r="A2746" s="11" t="s">
        <v>10680</v>
      </c>
      <c r="B2746" s="11">
        <v>8717.0</v>
      </c>
      <c r="C2746" s="12" t="b">
        <v>0</v>
      </c>
      <c r="D2746" s="12" t="b">
        <v>0</v>
      </c>
      <c r="E2746" s="12" t="b">
        <v>0</v>
      </c>
      <c r="F2746" s="12" t="b">
        <v>0</v>
      </c>
      <c r="G2746" s="12" t="b">
        <v>0</v>
      </c>
      <c r="H2746" s="12" t="b">
        <v>0</v>
      </c>
      <c r="I2746" s="13"/>
      <c r="J2746" s="13"/>
      <c r="K2746" s="12" t="b">
        <v>0</v>
      </c>
      <c r="L2746" s="14" t="s">
        <v>9435</v>
      </c>
      <c r="M2746" s="11" t="s">
        <v>4785</v>
      </c>
      <c r="N2746" s="11" t="s">
        <v>10681</v>
      </c>
      <c r="O2746" s="11" t="s">
        <v>10682</v>
      </c>
      <c r="P2746" s="11" t="s">
        <v>9438</v>
      </c>
      <c r="Q2746" s="11" t="s">
        <v>972</v>
      </c>
      <c r="R2746" s="11" t="s">
        <v>5529</v>
      </c>
      <c r="S2746" s="11" t="s">
        <v>10683</v>
      </c>
      <c r="T2746" s="18" t="s">
        <v>10684</v>
      </c>
      <c r="U2746" s="13"/>
      <c r="V2746" s="13"/>
      <c r="W2746" s="11" t="s">
        <v>9438</v>
      </c>
      <c r="Y2746" s="11" t="s">
        <v>5529</v>
      </c>
      <c r="Z2746" s="13"/>
      <c r="AA2746" s="11" t="s">
        <v>215</v>
      </c>
      <c r="AB2746" s="13"/>
      <c r="AC2746" s="13"/>
      <c r="AD2746" s="11" t="s">
        <v>5529</v>
      </c>
      <c r="AE2746" s="11" t="s">
        <v>2029</v>
      </c>
      <c r="AG2746" s="11" t="s">
        <v>152</v>
      </c>
      <c r="AH2746" s="11" t="s">
        <v>9441</v>
      </c>
      <c r="AJ2746" s="13"/>
      <c r="AK2746" s="13"/>
      <c r="AL2746" s="13"/>
      <c r="AM2746" s="13"/>
      <c r="AN2746" s="13"/>
      <c r="AO2746" s="13"/>
      <c r="AP2746" s="11" t="s">
        <v>10680</v>
      </c>
      <c r="AR2746" s="13"/>
      <c r="AS2746" s="13"/>
      <c r="AT2746" s="12" t="b">
        <v>1</v>
      </c>
      <c r="AU2746" s="13"/>
      <c r="AV2746" s="17">
        <v>45940.0</v>
      </c>
      <c r="AW2746" s="13"/>
      <c r="AX2746" s="14" t="s">
        <v>155</v>
      </c>
      <c r="AY2746" s="13"/>
      <c r="AZ2746" s="14">
        <v>1298.0</v>
      </c>
      <c r="BA2746" s="13"/>
    </row>
    <row r="2747">
      <c r="A2747" s="11" t="s">
        <v>10685</v>
      </c>
      <c r="B2747" s="11">
        <v>8721.0</v>
      </c>
      <c r="C2747" s="12" t="b">
        <v>0</v>
      </c>
      <c r="D2747" s="12" t="b">
        <v>0</v>
      </c>
      <c r="E2747" s="12" t="b">
        <v>0</v>
      </c>
      <c r="F2747" s="12" t="b">
        <v>0</v>
      </c>
      <c r="G2747" s="12" t="b">
        <v>0</v>
      </c>
      <c r="H2747" s="12" t="b">
        <v>1</v>
      </c>
      <c r="I2747" s="13"/>
      <c r="J2747" s="13"/>
      <c r="K2747" s="12" t="b">
        <v>0</v>
      </c>
      <c r="L2747" s="14" t="s">
        <v>9435</v>
      </c>
      <c r="M2747" s="11" t="s">
        <v>268</v>
      </c>
      <c r="N2747" s="11" t="s">
        <v>10686</v>
      </c>
      <c r="O2747" s="11" t="s">
        <v>10687</v>
      </c>
      <c r="P2747" s="11" t="s">
        <v>9438</v>
      </c>
      <c r="Q2747" s="11" t="s">
        <v>972</v>
      </c>
      <c r="R2747" s="11" t="s">
        <v>10688</v>
      </c>
      <c r="S2747" s="11" t="s">
        <v>4789</v>
      </c>
      <c r="T2747" s="18" t="s">
        <v>10689</v>
      </c>
      <c r="U2747" s="13"/>
      <c r="V2747" s="13"/>
      <c r="W2747" s="11" t="s">
        <v>9438</v>
      </c>
      <c r="Y2747" s="11" t="s">
        <v>10690</v>
      </c>
      <c r="Z2747" s="13"/>
      <c r="AA2747" s="11" t="s">
        <v>215</v>
      </c>
      <c r="AB2747" s="13"/>
      <c r="AC2747" s="13"/>
      <c r="AD2747" s="11" t="s">
        <v>10688</v>
      </c>
      <c r="AE2747" s="11" t="s">
        <v>2029</v>
      </c>
      <c r="AG2747" s="11" t="s">
        <v>152</v>
      </c>
      <c r="AH2747" s="11" t="s">
        <v>9441</v>
      </c>
      <c r="AJ2747" s="13"/>
      <c r="AK2747" s="13"/>
      <c r="AL2747" s="13"/>
      <c r="AM2747" s="13"/>
      <c r="AN2747" s="13"/>
      <c r="AO2747" s="13"/>
      <c r="AP2747" s="11" t="s">
        <v>10685</v>
      </c>
      <c r="AR2747" s="13"/>
      <c r="AS2747" s="13"/>
      <c r="AT2747" s="12" t="b">
        <v>1</v>
      </c>
      <c r="AU2747" s="13"/>
      <c r="AV2747" s="17">
        <v>45940.0</v>
      </c>
      <c r="AW2747" s="13"/>
      <c r="AX2747" s="14" t="s">
        <v>155</v>
      </c>
      <c r="AY2747" s="13"/>
      <c r="AZ2747" s="14">
        <v>1300.0</v>
      </c>
      <c r="BA2747" s="13"/>
    </row>
    <row r="2748">
      <c r="A2748" s="11" t="s">
        <v>10691</v>
      </c>
      <c r="B2748" s="11">
        <v>8722.0</v>
      </c>
      <c r="C2748" s="12" t="b">
        <v>0</v>
      </c>
      <c r="D2748" s="12" t="b">
        <v>1</v>
      </c>
      <c r="E2748" s="12" t="b">
        <v>0</v>
      </c>
      <c r="F2748" s="12" t="b">
        <v>0</v>
      </c>
      <c r="G2748" s="12" t="b">
        <v>0</v>
      </c>
      <c r="H2748" s="12" t="b">
        <v>1</v>
      </c>
      <c r="I2748" s="13"/>
      <c r="J2748" s="13"/>
      <c r="K2748" s="12" t="b">
        <v>0</v>
      </c>
      <c r="L2748" s="14" t="s">
        <v>9435</v>
      </c>
      <c r="M2748" s="11" t="s">
        <v>1432</v>
      </c>
      <c r="N2748" s="11" t="s">
        <v>10692</v>
      </c>
      <c r="O2748" s="11" t="s">
        <v>7333</v>
      </c>
      <c r="P2748" s="11" t="s">
        <v>9438</v>
      </c>
      <c r="Q2748" s="11" t="s">
        <v>972</v>
      </c>
      <c r="R2748" s="11" t="s">
        <v>7334</v>
      </c>
      <c r="S2748" s="11" t="s">
        <v>7335</v>
      </c>
      <c r="T2748" s="11" t="s">
        <v>9224</v>
      </c>
      <c r="V2748" s="13"/>
      <c r="W2748" s="11" t="s">
        <v>9438</v>
      </c>
      <c r="Y2748" s="11" t="s">
        <v>7334</v>
      </c>
      <c r="Z2748" s="13"/>
      <c r="AA2748" s="11" t="s">
        <v>151</v>
      </c>
      <c r="AB2748" s="13"/>
      <c r="AC2748" s="13"/>
      <c r="AD2748" s="11" t="s">
        <v>7334</v>
      </c>
      <c r="AE2748" s="11" t="s">
        <v>2029</v>
      </c>
      <c r="AG2748" s="11" t="s">
        <v>152</v>
      </c>
      <c r="AH2748" s="11" t="s">
        <v>9441</v>
      </c>
      <c r="AJ2748" s="13"/>
      <c r="AK2748" s="13"/>
      <c r="AL2748" s="13"/>
      <c r="AM2748" s="13"/>
      <c r="AN2748" s="13"/>
      <c r="AO2748" s="13"/>
      <c r="AP2748" s="11" t="s">
        <v>10691</v>
      </c>
      <c r="AR2748" s="13"/>
      <c r="AS2748" s="13"/>
      <c r="AT2748" s="12" t="b">
        <v>1</v>
      </c>
      <c r="AU2748" s="13"/>
      <c r="AV2748" s="14" t="s">
        <v>167</v>
      </c>
      <c r="AW2748" s="13"/>
      <c r="AX2748" s="14" t="s">
        <v>155</v>
      </c>
      <c r="AY2748" s="13"/>
      <c r="AZ2748" s="14">
        <v>7750.0</v>
      </c>
      <c r="BA2748" s="13"/>
    </row>
    <row r="2749">
      <c r="A2749" s="11" t="s">
        <v>10693</v>
      </c>
      <c r="B2749" s="11">
        <v>8723.0</v>
      </c>
      <c r="C2749" s="12" t="b">
        <v>0</v>
      </c>
      <c r="D2749" s="12" t="b">
        <v>1</v>
      </c>
      <c r="E2749" s="12" t="b">
        <v>0</v>
      </c>
      <c r="F2749" s="12" t="b">
        <v>0</v>
      </c>
      <c r="G2749" s="12" t="b">
        <v>0</v>
      </c>
      <c r="H2749" s="12" t="b">
        <v>1</v>
      </c>
      <c r="I2749" s="13"/>
      <c r="J2749" s="13"/>
      <c r="K2749" s="12" t="b">
        <v>0</v>
      </c>
      <c r="L2749" s="14" t="s">
        <v>9435</v>
      </c>
      <c r="M2749" s="11" t="s">
        <v>268</v>
      </c>
      <c r="N2749" s="11" t="s">
        <v>10694</v>
      </c>
      <c r="O2749" s="11" t="s">
        <v>10695</v>
      </c>
      <c r="P2749" s="11" t="s">
        <v>9438</v>
      </c>
      <c r="Q2749" s="11" t="s">
        <v>972</v>
      </c>
      <c r="R2749" s="11" t="s">
        <v>973</v>
      </c>
      <c r="S2749" s="11" t="s">
        <v>1791</v>
      </c>
      <c r="T2749" s="11" t="s">
        <v>9224</v>
      </c>
      <c r="U2749" s="11" t="s">
        <v>9206</v>
      </c>
      <c r="W2749" s="11" t="s">
        <v>9438</v>
      </c>
      <c r="Y2749" s="11" t="s">
        <v>973</v>
      </c>
      <c r="AA2749" s="11" t="s">
        <v>151</v>
      </c>
      <c r="AB2749" s="13"/>
      <c r="AC2749" s="13"/>
      <c r="AD2749" s="11" t="s">
        <v>973</v>
      </c>
      <c r="AE2749" s="11" t="s">
        <v>2029</v>
      </c>
      <c r="AG2749" s="11" t="s">
        <v>152</v>
      </c>
      <c r="AH2749" s="11" t="s">
        <v>9441</v>
      </c>
      <c r="AJ2749" s="13"/>
      <c r="AK2749" s="13"/>
      <c r="AL2749" s="13"/>
      <c r="AM2749" s="13"/>
      <c r="AN2749" s="13"/>
      <c r="AO2749" s="13"/>
      <c r="AP2749" s="11" t="s">
        <v>10693</v>
      </c>
      <c r="AR2749" s="13"/>
      <c r="AS2749" s="13"/>
      <c r="AT2749" s="12" t="b">
        <v>1</v>
      </c>
      <c r="AU2749" s="13"/>
      <c r="AV2749" s="17">
        <v>45940.0</v>
      </c>
      <c r="AW2749" s="13"/>
      <c r="AX2749" s="14" t="s">
        <v>155</v>
      </c>
      <c r="AY2749" s="13"/>
      <c r="AZ2749" s="14">
        <v>1301.0</v>
      </c>
      <c r="BA2749" s="13"/>
    </row>
    <row r="2750">
      <c r="A2750" s="11" t="s">
        <v>10696</v>
      </c>
      <c r="B2750" s="11">
        <v>8725.0</v>
      </c>
      <c r="C2750" s="12" t="b">
        <v>0</v>
      </c>
      <c r="D2750" s="12" t="b">
        <v>1</v>
      </c>
      <c r="E2750" s="12" t="b">
        <v>0</v>
      </c>
      <c r="F2750" s="12" t="b">
        <v>0</v>
      </c>
      <c r="G2750" s="12" t="b">
        <v>0</v>
      </c>
      <c r="H2750" s="12" t="b">
        <v>1</v>
      </c>
      <c r="I2750" s="13"/>
      <c r="J2750" s="13"/>
      <c r="K2750" s="12" t="b">
        <v>0</v>
      </c>
      <c r="L2750" s="14" t="s">
        <v>9435</v>
      </c>
      <c r="M2750" s="11" t="s">
        <v>8145</v>
      </c>
      <c r="N2750" s="11" t="s">
        <v>10697</v>
      </c>
      <c r="O2750" s="11" t="s">
        <v>8147</v>
      </c>
      <c r="P2750" s="11" t="s">
        <v>9438</v>
      </c>
      <c r="Q2750" s="11" t="s">
        <v>972</v>
      </c>
      <c r="R2750" s="11" t="s">
        <v>8148</v>
      </c>
      <c r="S2750" s="11" t="s">
        <v>8149</v>
      </c>
      <c r="T2750" s="11" t="s">
        <v>9224</v>
      </c>
      <c r="U2750" s="11" t="s">
        <v>10324</v>
      </c>
      <c r="W2750" s="11" t="s">
        <v>9438</v>
      </c>
      <c r="X2750" s="11" t="s">
        <v>1781</v>
      </c>
      <c r="Y2750" s="11" t="s">
        <v>8148</v>
      </c>
      <c r="AA2750" s="11" t="s">
        <v>151</v>
      </c>
      <c r="AB2750" s="13"/>
      <c r="AC2750" s="13"/>
      <c r="AD2750" s="11" t="s">
        <v>8148</v>
      </c>
      <c r="AE2750" s="11" t="s">
        <v>2029</v>
      </c>
      <c r="AG2750" s="11" t="s">
        <v>152</v>
      </c>
      <c r="AH2750" s="11" t="s">
        <v>9441</v>
      </c>
      <c r="AJ2750" s="11" t="s">
        <v>10698</v>
      </c>
      <c r="AK2750" s="13"/>
      <c r="AL2750" s="13"/>
      <c r="AM2750" s="13"/>
      <c r="AN2750" s="13"/>
      <c r="AO2750" s="13"/>
      <c r="AP2750" s="11" t="s">
        <v>10696</v>
      </c>
      <c r="AR2750" s="13"/>
      <c r="AS2750" s="13"/>
      <c r="AT2750" s="12" t="b">
        <v>1</v>
      </c>
      <c r="AU2750" s="13"/>
      <c r="AV2750" s="17">
        <v>45940.0</v>
      </c>
      <c r="AW2750" s="13"/>
      <c r="AX2750" s="14" t="s">
        <v>155</v>
      </c>
      <c r="AY2750" s="13"/>
      <c r="AZ2750" s="14">
        <v>1302.0</v>
      </c>
      <c r="BA2750" s="13"/>
    </row>
    <row r="2751">
      <c r="A2751" s="11" t="s">
        <v>10699</v>
      </c>
      <c r="B2751" s="11">
        <v>8727.0</v>
      </c>
      <c r="C2751" s="12" t="b">
        <v>0</v>
      </c>
      <c r="D2751" s="12" t="b">
        <v>1</v>
      </c>
      <c r="E2751" s="12" t="b">
        <v>0</v>
      </c>
      <c r="F2751" s="12" t="b">
        <v>0</v>
      </c>
      <c r="G2751" s="12" t="b">
        <v>0</v>
      </c>
      <c r="H2751" s="12" t="b">
        <v>1</v>
      </c>
      <c r="I2751" s="13"/>
      <c r="J2751" s="13"/>
      <c r="K2751" s="12" t="b">
        <v>0</v>
      </c>
      <c r="L2751" s="14" t="s">
        <v>9435</v>
      </c>
      <c r="M2751" s="11" t="s">
        <v>169</v>
      </c>
      <c r="N2751" s="11" t="s">
        <v>10700</v>
      </c>
      <c r="O2751" s="11" t="s">
        <v>7303</v>
      </c>
      <c r="P2751" s="11" t="s">
        <v>9438</v>
      </c>
      <c r="Q2751" s="11" t="s">
        <v>972</v>
      </c>
      <c r="R2751" s="11" t="s">
        <v>7304</v>
      </c>
      <c r="S2751" s="11" t="s">
        <v>7305</v>
      </c>
      <c r="T2751" s="11" t="s">
        <v>9224</v>
      </c>
      <c r="V2751" s="13"/>
      <c r="W2751" s="11" t="s">
        <v>9438</v>
      </c>
      <c r="Y2751" s="11" t="s">
        <v>7304</v>
      </c>
      <c r="Z2751" s="13"/>
      <c r="AA2751" s="11" t="s">
        <v>151</v>
      </c>
      <c r="AB2751" s="13"/>
      <c r="AC2751" s="13"/>
      <c r="AD2751" s="11" t="s">
        <v>7304</v>
      </c>
      <c r="AE2751" s="11" t="s">
        <v>2029</v>
      </c>
      <c r="AG2751" s="11" t="s">
        <v>152</v>
      </c>
      <c r="AH2751" s="11" t="s">
        <v>9441</v>
      </c>
      <c r="AJ2751" s="13"/>
      <c r="AK2751" s="13"/>
      <c r="AL2751" s="13"/>
      <c r="AM2751" s="13"/>
      <c r="AN2751" s="13"/>
      <c r="AO2751" s="13"/>
      <c r="AP2751" s="11" t="s">
        <v>10699</v>
      </c>
      <c r="AR2751" s="13"/>
      <c r="AS2751" s="13"/>
      <c r="AT2751" s="12" t="b">
        <v>1</v>
      </c>
      <c r="AU2751" s="13"/>
      <c r="AV2751" s="14" t="s">
        <v>167</v>
      </c>
      <c r="AW2751" s="13"/>
      <c r="AX2751" s="14" t="s">
        <v>155</v>
      </c>
      <c r="AY2751" s="13"/>
      <c r="AZ2751" s="14">
        <v>7751.0</v>
      </c>
      <c r="BA2751" s="13"/>
    </row>
    <row r="2752">
      <c r="A2752" s="11" t="s">
        <v>10701</v>
      </c>
      <c r="B2752" s="11">
        <v>8729.0</v>
      </c>
      <c r="C2752" s="12" t="b">
        <v>0</v>
      </c>
      <c r="D2752" s="12" t="b">
        <v>0</v>
      </c>
      <c r="E2752" s="12" t="b">
        <v>0</v>
      </c>
      <c r="F2752" s="12" t="b">
        <v>0</v>
      </c>
      <c r="G2752" s="12" t="b">
        <v>0</v>
      </c>
      <c r="H2752" s="12" t="b">
        <v>1</v>
      </c>
      <c r="I2752" s="13"/>
      <c r="J2752" s="13"/>
      <c r="K2752" s="12" t="b">
        <v>0</v>
      </c>
      <c r="L2752" s="14" t="s">
        <v>9435</v>
      </c>
      <c r="M2752" s="11" t="s">
        <v>5533</v>
      </c>
      <c r="N2752" s="11" t="s">
        <v>10702</v>
      </c>
      <c r="O2752" s="11" t="s">
        <v>10703</v>
      </c>
      <c r="P2752" s="11" t="s">
        <v>9438</v>
      </c>
      <c r="Q2752" s="11" t="s">
        <v>972</v>
      </c>
      <c r="R2752" s="11" t="s">
        <v>10704</v>
      </c>
      <c r="S2752" s="11" t="s">
        <v>10705</v>
      </c>
      <c r="T2752" s="11" t="s">
        <v>9224</v>
      </c>
      <c r="V2752" s="13"/>
      <c r="W2752" s="11" t="s">
        <v>9438</v>
      </c>
      <c r="Y2752" s="11" t="s">
        <v>10704</v>
      </c>
      <c r="Z2752" s="13"/>
      <c r="AA2752" s="11" t="s">
        <v>151</v>
      </c>
      <c r="AB2752" s="13"/>
      <c r="AC2752" s="13"/>
      <c r="AD2752" s="11" t="s">
        <v>10704</v>
      </c>
      <c r="AE2752" s="11" t="s">
        <v>2029</v>
      </c>
      <c r="AG2752" s="11" t="s">
        <v>152</v>
      </c>
      <c r="AH2752" s="11" t="s">
        <v>9441</v>
      </c>
      <c r="AJ2752" s="11" t="s">
        <v>10706</v>
      </c>
      <c r="AK2752" s="13"/>
      <c r="AL2752" s="13"/>
      <c r="AM2752" s="13"/>
      <c r="AN2752" s="13"/>
      <c r="AO2752" s="13"/>
      <c r="AP2752" s="11" t="s">
        <v>10701</v>
      </c>
      <c r="AR2752" s="13"/>
      <c r="AS2752" s="13"/>
      <c r="AT2752" s="12" t="b">
        <v>1</v>
      </c>
      <c r="AU2752" s="13"/>
      <c r="AV2752" s="14" t="s">
        <v>167</v>
      </c>
      <c r="AW2752" s="13"/>
      <c r="AX2752" s="14" t="s">
        <v>155</v>
      </c>
      <c r="AY2752" s="13"/>
      <c r="AZ2752" s="14">
        <v>7752.0</v>
      </c>
      <c r="BA2752" s="13"/>
    </row>
    <row r="2753">
      <c r="A2753" s="11" t="s">
        <v>10707</v>
      </c>
      <c r="B2753" s="11">
        <v>8730.0</v>
      </c>
      <c r="C2753" s="12" t="b">
        <v>0</v>
      </c>
      <c r="D2753" s="12" t="b">
        <v>1</v>
      </c>
      <c r="E2753" s="12" t="b">
        <v>0</v>
      </c>
      <c r="F2753" s="12" t="b">
        <v>0</v>
      </c>
      <c r="G2753" s="12" t="b">
        <v>0</v>
      </c>
      <c r="H2753" s="12" t="b">
        <v>1</v>
      </c>
      <c r="I2753" s="13"/>
      <c r="J2753" s="13"/>
      <c r="K2753" s="12" t="b">
        <v>0</v>
      </c>
      <c r="L2753" s="14" t="s">
        <v>9435</v>
      </c>
      <c r="M2753" s="11" t="s">
        <v>1047</v>
      </c>
      <c r="N2753" s="11" t="s">
        <v>10708</v>
      </c>
      <c r="O2753" s="11" t="s">
        <v>1362</v>
      </c>
      <c r="P2753" s="11" t="s">
        <v>9438</v>
      </c>
      <c r="Q2753" s="11" t="s">
        <v>972</v>
      </c>
      <c r="R2753" s="11" t="s">
        <v>1363</v>
      </c>
      <c r="S2753" s="11" t="s">
        <v>1099</v>
      </c>
      <c r="T2753" s="11" t="s">
        <v>9224</v>
      </c>
      <c r="V2753" s="13"/>
      <c r="W2753" s="11" t="s">
        <v>9438</v>
      </c>
      <c r="X2753" s="11" t="s">
        <v>1121</v>
      </c>
      <c r="Y2753" s="11" t="s">
        <v>1363</v>
      </c>
      <c r="AA2753" s="11" t="s">
        <v>151</v>
      </c>
      <c r="AB2753" s="13"/>
      <c r="AC2753" s="13"/>
      <c r="AD2753" s="11" t="s">
        <v>1363</v>
      </c>
      <c r="AE2753" s="11" t="s">
        <v>2029</v>
      </c>
      <c r="AG2753" s="11" t="s">
        <v>152</v>
      </c>
      <c r="AH2753" s="11" t="s">
        <v>9441</v>
      </c>
      <c r="AJ2753" s="11" t="s">
        <v>1121</v>
      </c>
      <c r="AK2753" s="13"/>
      <c r="AL2753" s="13"/>
      <c r="AM2753" s="13"/>
      <c r="AN2753" s="13"/>
      <c r="AO2753" s="13"/>
      <c r="AP2753" s="11" t="s">
        <v>10707</v>
      </c>
      <c r="AR2753" s="13"/>
      <c r="AS2753" s="13"/>
      <c r="AT2753" s="12" t="b">
        <v>1</v>
      </c>
      <c r="AU2753" s="13"/>
      <c r="AV2753" s="17">
        <v>45940.0</v>
      </c>
      <c r="AW2753" s="13"/>
      <c r="AX2753" s="14" t="s">
        <v>155</v>
      </c>
      <c r="AY2753" s="13"/>
      <c r="AZ2753" s="14">
        <v>1304.0</v>
      </c>
      <c r="BA2753" s="13"/>
    </row>
    <row r="2754">
      <c r="A2754" s="11" t="s">
        <v>10709</v>
      </c>
      <c r="B2754" s="11">
        <v>8736.0</v>
      </c>
      <c r="C2754" s="12" t="b">
        <v>0</v>
      </c>
      <c r="D2754" s="12" t="b">
        <v>0</v>
      </c>
      <c r="E2754" s="12" t="b">
        <v>0</v>
      </c>
      <c r="F2754" s="12" t="b">
        <v>0</v>
      </c>
      <c r="G2754" s="12" t="b">
        <v>0</v>
      </c>
      <c r="H2754" s="12" t="b">
        <v>1</v>
      </c>
      <c r="I2754" s="13"/>
      <c r="J2754" s="13"/>
      <c r="K2754" s="12" t="b">
        <v>0</v>
      </c>
      <c r="L2754" s="14" t="s">
        <v>9435</v>
      </c>
      <c r="M2754" s="11" t="s">
        <v>1214</v>
      </c>
      <c r="N2754" s="11" t="s">
        <v>10710</v>
      </c>
      <c r="O2754" s="11" t="s">
        <v>1216</v>
      </c>
      <c r="P2754" s="11" t="s">
        <v>9438</v>
      </c>
      <c r="Q2754" s="11" t="s">
        <v>972</v>
      </c>
      <c r="R2754" s="11" t="s">
        <v>1217</v>
      </c>
      <c r="S2754" s="11" t="s">
        <v>1218</v>
      </c>
      <c r="T2754" s="11" t="s">
        <v>9224</v>
      </c>
      <c r="V2754" s="13"/>
      <c r="W2754" s="11" t="s">
        <v>9438</v>
      </c>
      <c r="Y2754" s="11" t="s">
        <v>1217</v>
      </c>
      <c r="AA2754" s="11" t="s">
        <v>151</v>
      </c>
      <c r="AB2754" s="13"/>
      <c r="AC2754" s="13"/>
      <c r="AD2754" s="11" t="s">
        <v>1217</v>
      </c>
      <c r="AE2754" s="11" t="s">
        <v>2029</v>
      </c>
      <c r="AG2754" s="11" t="s">
        <v>152</v>
      </c>
      <c r="AH2754" s="11" t="s">
        <v>9441</v>
      </c>
      <c r="AJ2754" s="11" t="s">
        <v>10711</v>
      </c>
      <c r="AN2754" s="13"/>
      <c r="AO2754" s="13"/>
      <c r="AP2754" s="11" t="s">
        <v>10709</v>
      </c>
      <c r="AR2754" s="13"/>
      <c r="AS2754" s="13"/>
      <c r="AT2754" s="12" t="b">
        <v>1</v>
      </c>
      <c r="AU2754" s="13"/>
      <c r="AV2754" s="17">
        <v>45940.0</v>
      </c>
      <c r="AW2754" s="13"/>
      <c r="AX2754" s="14" t="s">
        <v>155</v>
      </c>
      <c r="AY2754" s="13"/>
      <c r="AZ2754" s="14">
        <v>1306.0</v>
      </c>
      <c r="BA2754" s="13"/>
    </row>
    <row r="2755">
      <c r="A2755" s="11" t="s">
        <v>10712</v>
      </c>
      <c r="B2755" s="11">
        <v>8741.0</v>
      </c>
      <c r="C2755" s="12" t="b">
        <v>0</v>
      </c>
      <c r="D2755" s="12" t="b">
        <v>0</v>
      </c>
      <c r="E2755" s="12" t="b">
        <v>0</v>
      </c>
      <c r="F2755" s="12" t="b">
        <v>0</v>
      </c>
      <c r="G2755" s="12" t="b">
        <v>0</v>
      </c>
      <c r="H2755" s="12" t="b">
        <v>0</v>
      </c>
      <c r="I2755" s="14" t="s">
        <v>10713</v>
      </c>
      <c r="J2755" s="14" t="s">
        <v>10713</v>
      </c>
      <c r="K2755" s="12" t="b">
        <v>0</v>
      </c>
      <c r="L2755" s="14" t="s">
        <v>10714</v>
      </c>
      <c r="M2755" s="11" t="s">
        <v>1047</v>
      </c>
      <c r="N2755" s="11" t="s">
        <v>10715</v>
      </c>
      <c r="O2755" s="11" t="s">
        <v>1362</v>
      </c>
      <c r="P2755" s="11" t="s">
        <v>10716</v>
      </c>
      <c r="Q2755" s="11" t="s">
        <v>9926</v>
      </c>
      <c r="R2755" s="11" t="s">
        <v>1363</v>
      </c>
      <c r="S2755" s="11" t="s">
        <v>1099</v>
      </c>
      <c r="U2755" s="11" t="s">
        <v>8696</v>
      </c>
      <c r="W2755" s="11" t="s">
        <v>10716</v>
      </c>
      <c r="X2755" s="11" t="s">
        <v>1121</v>
      </c>
      <c r="Y2755" s="11" t="s">
        <v>1363</v>
      </c>
      <c r="AA2755" s="11" t="s">
        <v>215</v>
      </c>
      <c r="AB2755" s="13"/>
      <c r="AC2755" s="13"/>
      <c r="AD2755" s="11" t="s">
        <v>1363</v>
      </c>
      <c r="AE2755" s="11" t="s">
        <v>2029</v>
      </c>
      <c r="AG2755" s="11" t="s">
        <v>152</v>
      </c>
      <c r="AH2755" s="11" t="s">
        <v>10717</v>
      </c>
      <c r="AJ2755" s="11" t="s">
        <v>1121</v>
      </c>
      <c r="AK2755" s="11" t="s">
        <v>10718</v>
      </c>
      <c r="AL2755" s="13"/>
      <c r="AM2755" s="13"/>
      <c r="AN2755" s="13"/>
      <c r="AO2755" s="13"/>
      <c r="AP2755" s="11" t="s">
        <v>10712</v>
      </c>
      <c r="AR2755" s="13"/>
      <c r="AS2755" s="13"/>
      <c r="AT2755" s="12" t="b">
        <v>1</v>
      </c>
      <c r="AU2755" s="13"/>
      <c r="AV2755" s="17">
        <v>45940.0</v>
      </c>
      <c r="AW2755" s="13"/>
      <c r="AX2755" s="14" t="s">
        <v>155</v>
      </c>
      <c r="AY2755" s="13"/>
      <c r="AZ2755" s="14">
        <v>1572.0</v>
      </c>
      <c r="BA2755" s="13"/>
    </row>
    <row r="2756">
      <c r="A2756" s="11" t="s">
        <v>10719</v>
      </c>
      <c r="B2756" s="11">
        <v>8742.0</v>
      </c>
      <c r="C2756" s="12" t="b">
        <v>0</v>
      </c>
      <c r="D2756" s="12" t="b">
        <v>0</v>
      </c>
      <c r="E2756" s="12" t="b">
        <v>0</v>
      </c>
      <c r="F2756" s="12" t="b">
        <v>0</v>
      </c>
      <c r="G2756" s="12" t="b">
        <v>0</v>
      </c>
      <c r="H2756" s="12" t="b">
        <v>0</v>
      </c>
      <c r="I2756" s="14" t="s">
        <v>10720</v>
      </c>
      <c r="J2756" s="14" t="s">
        <v>10720</v>
      </c>
      <c r="K2756" s="12" t="b">
        <v>0</v>
      </c>
      <c r="L2756" s="14" t="s">
        <v>9982</v>
      </c>
      <c r="M2756" s="11" t="s">
        <v>1047</v>
      </c>
      <c r="N2756" s="11" t="s">
        <v>10721</v>
      </c>
      <c r="O2756" s="11" t="s">
        <v>1362</v>
      </c>
      <c r="P2756" s="11" t="s">
        <v>9984</v>
      </c>
      <c r="Q2756" s="11" t="s">
        <v>9926</v>
      </c>
      <c r="R2756" s="11" t="s">
        <v>1363</v>
      </c>
      <c r="S2756" s="11" t="s">
        <v>1099</v>
      </c>
      <c r="U2756" s="13"/>
      <c r="V2756" s="13"/>
      <c r="W2756" s="11" t="s">
        <v>9984</v>
      </c>
      <c r="X2756" s="11" t="s">
        <v>1121</v>
      </c>
      <c r="Y2756" s="11" t="s">
        <v>1363</v>
      </c>
      <c r="AA2756" s="11" t="s">
        <v>2456</v>
      </c>
      <c r="AB2756" s="13"/>
      <c r="AC2756" s="13"/>
      <c r="AD2756" s="11" t="s">
        <v>1363</v>
      </c>
      <c r="AE2756" s="11" t="s">
        <v>2029</v>
      </c>
      <c r="AG2756" s="11" t="s">
        <v>152</v>
      </c>
      <c r="AH2756" s="11" t="s">
        <v>9985</v>
      </c>
      <c r="AJ2756" s="11" t="s">
        <v>1121</v>
      </c>
      <c r="AK2756" s="11" t="s">
        <v>9986</v>
      </c>
      <c r="AM2756" s="13"/>
      <c r="AN2756" s="13"/>
      <c r="AO2756" s="13"/>
      <c r="AP2756" s="11" t="s">
        <v>10719</v>
      </c>
      <c r="AR2756" s="13"/>
      <c r="AS2756" s="13"/>
      <c r="AT2756" s="12" t="b">
        <v>1</v>
      </c>
      <c r="AU2756" s="13"/>
      <c r="AV2756" s="17">
        <v>45940.0</v>
      </c>
      <c r="AW2756" s="13"/>
      <c r="AX2756" s="14" t="s">
        <v>155</v>
      </c>
      <c r="AY2756" s="13"/>
      <c r="AZ2756" s="14">
        <v>1623.0</v>
      </c>
      <c r="BA2756" s="13"/>
    </row>
    <row r="2757">
      <c r="A2757" s="11" t="s">
        <v>10722</v>
      </c>
      <c r="B2757" s="11">
        <v>8744.0</v>
      </c>
      <c r="C2757" s="12" t="b">
        <v>0</v>
      </c>
      <c r="D2757" s="12" t="b">
        <v>0</v>
      </c>
      <c r="E2757" s="12" t="b">
        <v>0</v>
      </c>
      <c r="F2757" s="12" t="b">
        <v>0</v>
      </c>
      <c r="G2757" s="12" t="b">
        <v>0</v>
      </c>
      <c r="H2757" s="12" t="b">
        <v>0</v>
      </c>
      <c r="I2757" s="14" t="s">
        <v>10723</v>
      </c>
      <c r="J2757" s="14" t="s">
        <v>10723</v>
      </c>
      <c r="K2757" s="12" t="b">
        <v>0</v>
      </c>
      <c r="L2757" s="14" t="s">
        <v>9813</v>
      </c>
      <c r="M2757" s="11" t="s">
        <v>1047</v>
      </c>
      <c r="N2757" s="11" t="s">
        <v>10724</v>
      </c>
      <c r="O2757" s="11" t="s">
        <v>1362</v>
      </c>
      <c r="P2757" s="11" t="s">
        <v>10725</v>
      </c>
      <c r="Q2757" s="11" t="s">
        <v>9926</v>
      </c>
      <c r="R2757" s="11" t="s">
        <v>1363</v>
      </c>
      <c r="S2757" s="11" t="s">
        <v>1099</v>
      </c>
      <c r="T2757" s="18" t="s">
        <v>10726</v>
      </c>
      <c r="U2757" s="11" t="s">
        <v>8696</v>
      </c>
      <c r="W2757" s="11" t="s">
        <v>10725</v>
      </c>
      <c r="AA2757" s="11" t="s">
        <v>215</v>
      </c>
      <c r="AB2757" s="13"/>
      <c r="AC2757" s="13"/>
      <c r="AD2757" s="11" t="s">
        <v>1363</v>
      </c>
      <c r="AF2757" s="13"/>
      <c r="AG2757" s="11" t="s">
        <v>152</v>
      </c>
      <c r="AH2757" s="11" t="s">
        <v>10727</v>
      </c>
      <c r="AJ2757" s="13"/>
      <c r="AK2757" s="13"/>
      <c r="AL2757" s="13"/>
      <c r="AM2757" s="13"/>
      <c r="AN2757" s="13"/>
      <c r="AO2757" s="13"/>
      <c r="AP2757" s="11" t="s">
        <v>10722</v>
      </c>
      <c r="AR2757" s="13"/>
      <c r="AS2757" s="13"/>
      <c r="AT2757" s="12" t="b">
        <v>1</v>
      </c>
      <c r="AU2757" s="13"/>
      <c r="AV2757" s="17">
        <v>45940.0</v>
      </c>
      <c r="AW2757" s="13"/>
      <c r="AX2757" s="14" t="s">
        <v>155</v>
      </c>
      <c r="AY2757" s="13"/>
      <c r="AZ2757" s="14">
        <v>2093.0</v>
      </c>
      <c r="BA2757" s="13"/>
    </row>
    <row r="2758">
      <c r="A2758" s="11" t="s">
        <v>10728</v>
      </c>
      <c r="B2758" s="11">
        <v>8757.0</v>
      </c>
      <c r="C2758" s="12" t="b">
        <v>0</v>
      </c>
      <c r="D2758" s="12" t="b">
        <v>1</v>
      </c>
      <c r="E2758" s="12" t="b">
        <v>0</v>
      </c>
      <c r="F2758" s="12" t="b">
        <v>0</v>
      </c>
      <c r="G2758" s="12" t="b">
        <v>0</v>
      </c>
      <c r="H2758" s="12" t="b">
        <v>0</v>
      </c>
      <c r="I2758" s="13"/>
      <c r="J2758" s="13"/>
      <c r="K2758" s="12" t="b">
        <v>0</v>
      </c>
      <c r="L2758" s="14" t="s">
        <v>9705</v>
      </c>
      <c r="M2758" s="11" t="s">
        <v>5533</v>
      </c>
      <c r="N2758" s="11" t="s">
        <v>10729</v>
      </c>
      <c r="O2758" s="11" t="s">
        <v>10474</v>
      </c>
      <c r="P2758" s="11" t="s">
        <v>10447</v>
      </c>
      <c r="Q2758" s="11" t="s">
        <v>2041</v>
      </c>
      <c r="R2758" s="11" t="s">
        <v>10475</v>
      </c>
      <c r="S2758" s="11" t="s">
        <v>1232</v>
      </c>
      <c r="U2758" s="11" t="s">
        <v>9910</v>
      </c>
      <c r="W2758" s="11" t="s">
        <v>10447</v>
      </c>
      <c r="Z2758" s="13"/>
      <c r="AA2758" s="11" t="s">
        <v>151</v>
      </c>
      <c r="AB2758" s="13"/>
      <c r="AC2758" s="13"/>
      <c r="AD2758" s="11" t="s">
        <v>10475</v>
      </c>
      <c r="AE2758" s="13"/>
      <c r="AF2758" s="13"/>
      <c r="AG2758" s="11" t="s">
        <v>152</v>
      </c>
      <c r="AH2758" s="11" t="s">
        <v>10448</v>
      </c>
      <c r="AJ2758" s="13"/>
      <c r="AK2758" s="13"/>
      <c r="AL2758" s="13"/>
      <c r="AM2758" s="13"/>
      <c r="AN2758" s="13"/>
      <c r="AO2758" s="13"/>
      <c r="AP2758" s="11" t="s">
        <v>10728</v>
      </c>
      <c r="AR2758" s="13"/>
      <c r="AS2758" s="13"/>
      <c r="AT2758" s="12" t="b">
        <v>1</v>
      </c>
      <c r="AU2758" s="13"/>
      <c r="AV2758" s="14" t="s">
        <v>167</v>
      </c>
      <c r="AW2758" s="13"/>
      <c r="AX2758" s="14" t="s">
        <v>155</v>
      </c>
      <c r="AY2758" s="13"/>
      <c r="AZ2758" s="14">
        <v>7759.0</v>
      </c>
      <c r="BA2758" s="13"/>
    </row>
    <row r="2759">
      <c r="A2759" s="11" t="s">
        <v>10730</v>
      </c>
      <c r="B2759" s="11">
        <v>8764.0</v>
      </c>
      <c r="C2759" s="12" t="b">
        <v>0</v>
      </c>
      <c r="D2759" s="12" t="b">
        <v>1</v>
      </c>
      <c r="E2759" s="12" t="b">
        <v>0</v>
      </c>
      <c r="F2759" s="12" t="b">
        <v>0</v>
      </c>
      <c r="G2759" s="12" t="b">
        <v>0</v>
      </c>
      <c r="H2759" s="12" t="b">
        <v>0</v>
      </c>
      <c r="I2759" s="13"/>
      <c r="J2759" s="13"/>
      <c r="K2759" s="12" t="b">
        <v>0</v>
      </c>
      <c r="L2759" s="14" t="s">
        <v>9946</v>
      </c>
      <c r="M2759" s="11" t="s">
        <v>5533</v>
      </c>
      <c r="N2759" s="11" t="s">
        <v>10731</v>
      </c>
      <c r="O2759" s="11" t="s">
        <v>10465</v>
      </c>
      <c r="P2759" s="11" t="s">
        <v>9948</v>
      </c>
      <c r="Q2759" s="11" t="s">
        <v>2041</v>
      </c>
      <c r="R2759" s="11" t="s">
        <v>10466</v>
      </c>
      <c r="S2759" s="11" t="s">
        <v>10467</v>
      </c>
      <c r="U2759" s="11" t="s">
        <v>9910</v>
      </c>
      <c r="W2759" s="11" t="s">
        <v>9948</v>
      </c>
      <c r="Y2759" s="11" t="s">
        <v>10466</v>
      </c>
      <c r="Z2759" s="13"/>
      <c r="AA2759" s="11" t="s">
        <v>151</v>
      </c>
      <c r="AB2759" s="13"/>
      <c r="AC2759" s="13"/>
      <c r="AD2759" s="11" t="s">
        <v>10466</v>
      </c>
      <c r="AE2759" s="13"/>
      <c r="AF2759" s="13"/>
      <c r="AG2759" s="11" t="s">
        <v>152</v>
      </c>
      <c r="AH2759" s="11" t="s">
        <v>9949</v>
      </c>
      <c r="AJ2759" s="13"/>
      <c r="AK2759" s="13"/>
      <c r="AL2759" s="13"/>
      <c r="AM2759" s="13"/>
      <c r="AN2759" s="13"/>
      <c r="AO2759" s="13"/>
      <c r="AP2759" s="11" t="s">
        <v>10730</v>
      </c>
      <c r="AR2759" s="13"/>
      <c r="AS2759" s="13"/>
      <c r="AT2759" s="12" t="b">
        <v>1</v>
      </c>
      <c r="AU2759" s="13"/>
      <c r="AV2759" s="14" t="s">
        <v>167</v>
      </c>
      <c r="AW2759" s="13"/>
      <c r="AX2759" s="14" t="s">
        <v>155</v>
      </c>
      <c r="AY2759" s="13"/>
      <c r="AZ2759" s="14">
        <v>7755.0</v>
      </c>
      <c r="BA2759" s="13"/>
    </row>
    <row r="2760">
      <c r="A2760" s="11" t="s">
        <v>10732</v>
      </c>
      <c r="B2760" s="11">
        <v>8765.0</v>
      </c>
      <c r="C2760" s="12" t="b">
        <v>0</v>
      </c>
      <c r="D2760" s="12" t="b">
        <v>0</v>
      </c>
      <c r="E2760" s="12" t="b">
        <v>0</v>
      </c>
      <c r="F2760" s="12" t="b">
        <v>0</v>
      </c>
      <c r="G2760" s="12" t="b">
        <v>0</v>
      </c>
      <c r="H2760" s="12" t="b">
        <v>0</v>
      </c>
      <c r="I2760" s="13"/>
      <c r="J2760" s="13"/>
      <c r="K2760" s="12" t="b">
        <v>0</v>
      </c>
      <c r="L2760" s="14" t="s">
        <v>9946</v>
      </c>
      <c r="M2760" s="11" t="s">
        <v>5533</v>
      </c>
      <c r="N2760" s="11" t="s">
        <v>10733</v>
      </c>
      <c r="O2760" s="11" t="s">
        <v>10474</v>
      </c>
      <c r="P2760" s="11" t="s">
        <v>9948</v>
      </c>
      <c r="Q2760" s="11" t="s">
        <v>2041</v>
      </c>
      <c r="R2760" s="11" t="s">
        <v>10475</v>
      </c>
      <c r="S2760" s="11" t="s">
        <v>1232</v>
      </c>
      <c r="U2760" s="11" t="s">
        <v>9910</v>
      </c>
      <c r="W2760" s="11" t="s">
        <v>9948</v>
      </c>
      <c r="Y2760" s="11" t="s">
        <v>10475</v>
      </c>
      <c r="Z2760" s="13"/>
      <c r="AA2760" s="11" t="s">
        <v>151</v>
      </c>
      <c r="AB2760" s="13"/>
      <c r="AC2760" s="13"/>
      <c r="AD2760" s="11" t="s">
        <v>10475</v>
      </c>
      <c r="AE2760" s="13"/>
      <c r="AF2760" s="13"/>
      <c r="AG2760" s="11" t="s">
        <v>152</v>
      </c>
      <c r="AH2760" s="11" t="s">
        <v>9949</v>
      </c>
      <c r="AJ2760" s="13"/>
      <c r="AK2760" s="13"/>
      <c r="AL2760" s="13"/>
      <c r="AM2760" s="13"/>
      <c r="AN2760" s="13"/>
      <c r="AO2760" s="13"/>
      <c r="AP2760" s="11" t="s">
        <v>10732</v>
      </c>
      <c r="AR2760" s="13"/>
      <c r="AS2760" s="13"/>
      <c r="AT2760" s="12" t="b">
        <v>1</v>
      </c>
      <c r="AU2760" s="13"/>
      <c r="AV2760" s="14" t="s">
        <v>167</v>
      </c>
      <c r="AW2760" s="13"/>
      <c r="AX2760" s="14" t="s">
        <v>155</v>
      </c>
      <c r="AY2760" s="13"/>
      <c r="AZ2760" s="14">
        <v>7760.0</v>
      </c>
      <c r="BA2760" s="13"/>
    </row>
    <row r="2761">
      <c r="A2761" s="11" t="s">
        <v>10734</v>
      </c>
      <c r="B2761" s="11">
        <v>8766.0</v>
      </c>
      <c r="C2761" s="12" t="b">
        <v>0</v>
      </c>
      <c r="D2761" s="12" t="b">
        <v>1</v>
      </c>
      <c r="E2761" s="12" t="b">
        <v>0</v>
      </c>
      <c r="F2761" s="12" t="b">
        <v>0</v>
      </c>
      <c r="G2761" s="12" t="b">
        <v>0</v>
      </c>
      <c r="H2761" s="12" t="b">
        <v>0</v>
      </c>
      <c r="I2761" s="13"/>
      <c r="J2761" s="13"/>
      <c r="K2761" s="12" t="b">
        <v>0</v>
      </c>
      <c r="L2761" s="14" t="s">
        <v>10735</v>
      </c>
      <c r="M2761" s="11" t="s">
        <v>256</v>
      </c>
      <c r="N2761" s="11" t="s">
        <v>10736</v>
      </c>
      <c r="O2761" s="11" t="s">
        <v>793</v>
      </c>
      <c r="P2761" s="11" t="s">
        <v>10737</v>
      </c>
      <c r="Q2761" s="11" t="s">
        <v>2041</v>
      </c>
      <c r="R2761" s="11" t="s">
        <v>794</v>
      </c>
      <c r="S2761" s="11" t="s">
        <v>795</v>
      </c>
      <c r="U2761" s="11" t="s">
        <v>9197</v>
      </c>
      <c r="W2761" s="11" t="s">
        <v>10737</v>
      </c>
      <c r="Y2761" s="11" t="s">
        <v>794</v>
      </c>
      <c r="Z2761" s="13"/>
      <c r="AA2761" s="11" t="s">
        <v>151</v>
      </c>
      <c r="AB2761" s="13"/>
      <c r="AC2761" s="13"/>
      <c r="AD2761" s="11" t="s">
        <v>794</v>
      </c>
      <c r="AE2761" s="13"/>
      <c r="AF2761" s="13"/>
      <c r="AG2761" s="11" t="s">
        <v>152</v>
      </c>
      <c r="AH2761" s="11" t="s">
        <v>10738</v>
      </c>
      <c r="AJ2761" s="13"/>
      <c r="AK2761" s="13"/>
      <c r="AL2761" s="13"/>
      <c r="AM2761" s="13"/>
      <c r="AN2761" s="13"/>
      <c r="AO2761" s="13"/>
      <c r="AP2761" s="11" t="s">
        <v>10734</v>
      </c>
      <c r="AR2761" s="13"/>
      <c r="AS2761" s="13"/>
      <c r="AT2761" s="12" t="b">
        <v>1</v>
      </c>
      <c r="AU2761" s="13"/>
      <c r="AV2761" s="17">
        <v>45940.0</v>
      </c>
      <c r="AW2761" s="13"/>
      <c r="AX2761" s="14" t="s">
        <v>155</v>
      </c>
      <c r="AY2761" s="13"/>
      <c r="AZ2761" s="14">
        <v>1465.0</v>
      </c>
      <c r="BA2761" s="13"/>
    </row>
    <row r="2762">
      <c r="A2762" s="11" t="s">
        <v>10739</v>
      </c>
      <c r="B2762" s="11">
        <v>8767.0</v>
      </c>
      <c r="C2762" s="12" t="b">
        <v>0</v>
      </c>
      <c r="D2762" s="12" t="b">
        <v>1</v>
      </c>
      <c r="E2762" s="12" t="b">
        <v>0</v>
      </c>
      <c r="F2762" s="12" t="b">
        <v>0</v>
      </c>
      <c r="G2762" s="12" t="b">
        <v>0</v>
      </c>
      <c r="H2762" s="12" t="b">
        <v>0</v>
      </c>
      <c r="I2762" s="13"/>
      <c r="J2762" s="13"/>
      <c r="K2762" s="12" t="b">
        <v>0</v>
      </c>
      <c r="L2762" s="14" t="s">
        <v>10735</v>
      </c>
      <c r="M2762" s="11" t="s">
        <v>256</v>
      </c>
      <c r="N2762" s="11" t="s">
        <v>10740</v>
      </c>
      <c r="O2762" s="11" t="s">
        <v>1001</v>
      </c>
      <c r="P2762" s="11" t="s">
        <v>10737</v>
      </c>
      <c r="Q2762" s="11" t="s">
        <v>2041</v>
      </c>
      <c r="R2762" s="11" t="s">
        <v>1002</v>
      </c>
      <c r="S2762" s="11" t="s">
        <v>1003</v>
      </c>
      <c r="U2762" s="11" t="s">
        <v>9197</v>
      </c>
      <c r="W2762" s="11" t="s">
        <v>10737</v>
      </c>
      <c r="Y2762" s="11" t="s">
        <v>1002</v>
      </c>
      <c r="Z2762" s="13"/>
      <c r="AA2762" s="11" t="s">
        <v>151</v>
      </c>
      <c r="AB2762" s="13"/>
      <c r="AC2762" s="13"/>
      <c r="AD2762" s="11" t="s">
        <v>1002</v>
      </c>
      <c r="AE2762" s="13"/>
      <c r="AF2762" s="13"/>
      <c r="AG2762" s="11" t="s">
        <v>152</v>
      </c>
      <c r="AH2762" s="11" t="s">
        <v>10738</v>
      </c>
      <c r="AJ2762" s="13"/>
      <c r="AK2762" s="13"/>
      <c r="AL2762" s="13"/>
      <c r="AM2762" s="13"/>
      <c r="AN2762" s="13"/>
      <c r="AO2762" s="13"/>
      <c r="AP2762" s="11" t="s">
        <v>10739</v>
      </c>
      <c r="AR2762" s="13"/>
      <c r="AS2762" s="13"/>
      <c r="AT2762" s="12" t="b">
        <v>1</v>
      </c>
      <c r="AU2762" s="13"/>
      <c r="AV2762" s="17">
        <v>45940.0</v>
      </c>
      <c r="AW2762" s="13"/>
      <c r="AX2762" s="14" t="s">
        <v>155</v>
      </c>
      <c r="AY2762" s="13"/>
      <c r="AZ2762" s="14">
        <v>1464.0</v>
      </c>
      <c r="BA2762" s="13"/>
    </row>
    <row r="2763">
      <c r="A2763" s="11" t="s">
        <v>10741</v>
      </c>
      <c r="B2763" s="11">
        <v>8768.0</v>
      </c>
      <c r="C2763" s="12" t="b">
        <v>0</v>
      </c>
      <c r="D2763" s="12" t="b">
        <v>1</v>
      </c>
      <c r="E2763" s="12" t="b">
        <v>0</v>
      </c>
      <c r="F2763" s="12" t="b">
        <v>0</v>
      </c>
      <c r="G2763" s="12" t="b">
        <v>0</v>
      </c>
      <c r="H2763" s="12" t="b">
        <v>0</v>
      </c>
      <c r="I2763" s="13"/>
      <c r="J2763" s="13"/>
      <c r="K2763" s="12" t="b">
        <v>0</v>
      </c>
      <c r="L2763" s="14" t="s">
        <v>10735</v>
      </c>
      <c r="M2763" s="11" t="s">
        <v>1634</v>
      </c>
      <c r="N2763" s="11" t="s">
        <v>10742</v>
      </c>
      <c r="O2763" s="11" t="s">
        <v>1636</v>
      </c>
      <c r="P2763" s="11" t="s">
        <v>10737</v>
      </c>
      <c r="Q2763" s="11" t="s">
        <v>2041</v>
      </c>
      <c r="R2763" s="11" t="s">
        <v>1637</v>
      </c>
      <c r="S2763" s="11" t="s">
        <v>1638</v>
      </c>
      <c r="U2763" s="11" t="s">
        <v>9696</v>
      </c>
      <c r="W2763" s="11" t="s">
        <v>10737</v>
      </c>
      <c r="Z2763" s="13"/>
      <c r="AA2763" s="11" t="s">
        <v>151</v>
      </c>
      <c r="AB2763" s="13"/>
      <c r="AC2763" s="13"/>
      <c r="AD2763" s="11" t="s">
        <v>1637</v>
      </c>
      <c r="AE2763" s="13"/>
      <c r="AF2763" s="13"/>
      <c r="AG2763" s="11" t="s">
        <v>152</v>
      </c>
      <c r="AH2763" s="11" t="s">
        <v>10738</v>
      </c>
      <c r="AJ2763" s="13"/>
      <c r="AK2763" s="13"/>
      <c r="AL2763" s="13"/>
      <c r="AM2763" s="13"/>
      <c r="AN2763" s="13"/>
      <c r="AO2763" s="13"/>
      <c r="AP2763" s="11" t="s">
        <v>10741</v>
      </c>
      <c r="AR2763" s="13"/>
      <c r="AS2763" s="13"/>
      <c r="AT2763" s="12" t="b">
        <v>1</v>
      </c>
      <c r="AU2763" s="13"/>
      <c r="AV2763" s="17">
        <v>45940.0</v>
      </c>
      <c r="AW2763" s="13"/>
      <c r="AX2763" s="14" t="s">
        <v>155</v>
      </c>
      <c r="AY2763" s="13"/>
      <c r="AZ2763" s="14">
        <v>1467.0</v>
      </c>
      <c r="BA2763" s="13"/>
    </row>
    <row r="2764">
      <c r="A2764" s="11" t="s">
        <v>10743</v>
      </c>
      <c r="B2764" s="11">
        <v>8769.0</v>
      </c>
      <c r="C2764" s="12" t="b">
        <v>0</v>
      </c>
      <c r="D2764" s="12" t="b">
        <v>0</v>
      </c>
      <c r="E2764" s="12" t="b">
        <v>0</v>
      </c>
      <c r="F2764" s="12" t="b">
        <v>0</v>
      </c>
      <c r="G2764" s="12" t="b">
        <v>0</v>
      </c>
      <c r="H2764" s="12" t="b">
        <v>0</v>
      </c>
      <c r="I2764" s="13"/>
      <c r="J2764" s="13"/>
      <c r="K2764" s="12" t="b">
        <v>0</v>
      </c>
      <c r="L2764" s="14" t="s">
        <v>10735</v>
      </c>
      <c r="M2764" s="11" t="s">
        <v>1274</v>
      </c>
      <c r="N2764" s="11" t="s">
        <v>10744</v>
      </c>
      <c r="O2764" s="11" t="s">
        <v>2964</v>
      </c>
      <c r="P2764" s="11" t="s">
        <v>10737</v>
      </c>
      <c r="Q2764" s="11" t="s">
        <v>2041</v>
      </c>
      <c r="R2764" s="11" t="s">
        <v>2965</v>
      </c>
      <c r="S2764" s="11" t="s">
        <v>1065</v>
      </c>
      <c r="U2764" s="11" t="s">
        <v>8455</v>
      </c>
      <c r="W2764" s="11" t="s">
        <v>10737</v>
      </c>
      <c r="Z2764" s="13"/>
      <c r="AA2764" s="11" t="s">
        <v>215</v>
      </c>
      <c r="AB2764" s="13"/>
      <c r="AC2764" s="13"/>
      <c r="AD2764" s="11" t="s">
        <v>2965</v>
      </c>
      <c r="AE2764" s="13"/>
      <c r="AF2764" s="13"/>
      <c r="AG2764" s="11" t="s">
        <v>152</v>
      </c>
      <c r="AH2764" s="11" t="s">
        <v>10738</v>
      </c>
      <c r="AJ2764" s="13"/>
      <c r="AK2764" s="13"/>
      <c r="AL2764" s="13"/>
      <c r="AM2764" s="13"/>
      <c r="AN2764" s="13"/>
      <c r="AO2764" s="13"/>
      <c r="AP2764" s="11" t="s">
        <v>10743</v>
      </c>
      <c r="AR2764" s="13"/>
      <c r="AS2764" s="13"/>
      <c r="AT2764" s="12" t="b">
        <v>1</v>
      </c>
      <c r="AU2764" s="13"/>
      <c r="AV2764" s="14" t="s">
        <v>167</v>
      </c>
      <c r="AW2764" s="13"/>
      <c r="AX2764" s="14" t="s">
        <v>155</v>
      </c>
      <c r="AY2764" s="13"/>
      <c r="AZ2764" s="14">
        <v>7756.0</v>
      </c>
      <c r="BA2764" s="13"/>
    </row>
    <row r="2765">
      <c r="A2765" s="11" t="s">
        <v>10745</v>
      </c>
      <c r="B2765" s="11">
        <v>8770.0</v>
      </c>
      <c r="C2765" s="12" t="b">
        <v>0</v>
      </c>
      <c r="D2765" s="12" t="b">
        <v>0</v>
      </c>
      <c r="E2765" s="12" t="b">
        <v>0</v>
      </c>
      <c r="F2765" s="12" t="b">
        <v>0</v>
      </c>
      <c r="G2765" s="12" t="b">
        <v>0</v>
      </c>
      <c r="H2765" s="12" t="b">
        <v>0</v>
      </c>
      <c r="I2765" s="13"/>
      <c r="J2765" s="13"/>
      <c r="K2765" s="12" t="b">
        <v>0</v>
      </c>
      <c r="L2765" s="14" t="s">
        <v>10735</v>
      </c>
      <c r="M2765" s="11" t="s">
        <v>1770</v>
      </c>
      <c r="N2765" s="11" t="s">
        <v>10746</v>
      </c>
      <c r="O2765" s="11" t="s">
        <v>3087</v>
      </c>
      <c r="P2765" s="11" t="s">
        <v>10737</v>
      </c>
      <c r="Q2765" s="11" t="s">
        <v>2041</v>
      </c>
      <c r="R2765" s="11" t="s">
        <v>3088</v>
      </c>
      <c r="S2765" s="11" t="s">
        <v>3089</v>
      </c>
      <c r="U2765" s="11" t="s">
        <v>9840</v>
      </c>
      <c r="W2765" s="11" t="s">
        <v>10737</v>
      </c>
      <c r="Z2765" s="13"/>
      <c r="AA2765" s="11" t="s">
        <v>151</v>
      </c>
      <c r="AB2765" s="13"/>
      <c r="AC2765" s="13"/>
      <c r="AD2765" s="11" t="s">
        <v>3088</v>
      </c>
      <c r="AF2765" s="13"/>
      <c r="AG2765" s="11" t="s">
        <v>152</v>
      </c>
      <c r="AH2765" s="11" t="s">
        <v>10738</v>
      </c>
      <c r="AJ2765" s="13"/>
      <c r="AK2765" s="13"/>
      <c r="AL2765" s="13"/>
      <c r="AM2765" s="13"/>
      <c r="AN2765" s="13"/>
      <c r="AO2765" s="13"/>
      <c r="AP2765" s="11" t="s">
        <v>10745</v>
      </c>
      <c r="AR2765" s="13"/>
      <c r="AS2765" s="13"/>
      <c r="AT2765" s="12" t="b">
        <v>1</v>
      </c>
      <c r="AU2765" s="13"/>
      <c r="AV2765" s="17">
        <v>45940.0</v>
      </c>
      <c r="AW2765" s="13"/>
      <c r="AX2765" s="14" t="s">
        <v>155</v>
      </c>
      <c r="AY2765" s="13"/>
      <c r="AZ2765" s="14">
        <v>1466.0</v>
      </c>
      <c r="BA2765" s="13"/>
    </row>
    <row r="2766">
      <c r="A2766" s="11" t="s">
        <v>10747</v>
      </c>
      <c r="B2766" s="11">
        <v>8772.0</v>
      </c>
      <c r="C2766" s="12" t="b">
        <v>0</v>
      </c>
      <c r="D2766" s="12" t="b">
        <v>1</v>
      </c>
      <c r="E2766" s="12" t="b">
        <v>0</v>
      </c>
      <c r="F2766" s="12" t="b">
        <v>0</v>
      </c>
      <c r="G2766" s="12" t="b">
        <v>0</v>
      </c>
      <c r="H2766" s="12" t="b">
        <v>0</v>
      </c>
      <c r="I2766" s="13"/>
      <c r="J2766" s="13"/>
      <c r="K2766" s="12" t="b">
        <v>0</v>
      </c>
      <c r="L2766" s="14" t="s">
        <v>10735</v>
      </c>
      <c r="M2766" s="11" t="s">
        <v>169</v>
      </c>
      <c r="N2766" s="11" t="s">
        <v>10748</v>
      </c>
      <c r="O2766" s="11" t="s">
        <v>7303</v>
      </c>
      <c r="P2766" s="11" t="s">
        <v>10737</v>
      </c>
      <c r="Q2766" s="11" t="s">
        <v>2041</v>
      </c>
      <c r="R2766" s="11" t="s">
        <v>7304</v>
      </c>
      <c r="S2766" s="11" t="s">
        <v>7305</v>
      </c>
      <c r="U2766" s="11" t="s">
        <v>8183</v>
      </c>
      <c r="W2766" s="11" t="s">
        <v>10737</v>
      </c>
      <c r="Z2766" s="13"/>
      <c r="AA2766" s="11" t="s">
        <v>151</v>
      </c>
      <c r="AB2766" s="13"/>
      <c r="AC2766" s="13"/>
      <c r="AD2766" s="11" t="s">
        <v>7304</v>
      </c>
      <c r="AE2766" s="13"/>
      <c r="AF2766" s="13"/>
      <c r="AG2766" s="11" t="s">
        <v>152</v>
      </c>
      <c r="AH2766" s="11" t="s">
        <v>10738</v>
      </c>
      <c r="AJ2766" s="13"/>
      <c r="AK2766" s="13"/>
      <c r="AL2766" s="13"/>
      <c r="AM2766" s="13"/>
      <c r="AN2766" s="13"/>
      <c r="AO2766" s="13"/>
      <c r="AP2766" s="11" t="s">
        <v>10747</v>
      </c>
      <c r="AR2766" s="13"/>
      <c r="AS2766" s="13"/>
      <c r="AT2766" s="12" t="b">
        <v>1</v>
      </c>
      <c r="AU2766" s="13"/>
      <c r="AV2766" s="14" t="s">
        <v>167</v>
      </c>
      <c r="AW2766" s="13"/>
      <c r="AX2766" s="14" t="s">
        <v>155</v>
      </c>
      <c r="AY2766" s="13"/>
      <c r="AZ2766" s="14">
        <v>7757.0</v>
      </c>
      <c r="BA2766" s="13"/>
    </row>
    <row r="2767">
      <c r="A2767" s="11" t="s">
        <v>10749</v>
      </c>
      <c r="B2767" s="11">
        <v>8773.0</v>
      </c>
      <c r="C2767" s="12" t="b">
        <v>0</v>
      </c>
      <c r="D2767" s="12" t="b">
        <v>1</v>
      </c>
      <c r="E2767" s="12" t="b">
        <v>0</v>
      </c>
      <c r="F2767" s="12" t="b">
        <v>0</v>
      </c>
      <c r="G2767" s="12" t="b">
        <v>0</v>
      </c>
      <c r="H2767" s="12" t="b">
        <v>0</v>
      </c>
      <c r="I2767" s="13"/>
      <c r="J2767" s="13"/>
      <c r="K2767" s="12" t="b">
        <v>0</v>
      </c>
      <c r="L2767" s="14" t="s">
        <v>10735</v>
      </c>
      <c r="M2767" s="11" t="s">
        <v>256</v>
      </c>
      <c r="N2767" s="11" t="s">
        <v>10750</v>
      </c>
      <c r="O2767" s="11" t="s">
        <v>4893</v>
      </c>
      <c r="P2767" s="11" t="s">
        <v>10737</v>
      </c>
      <c r="Q2767" s="11" t="s">
        <v>2041</v>
      </c>
      <c r="R2767" s="11" t="s">
        <v>4894</v>
      </c>
      <c r="S2767" s="11" t="s">
        <v>4895</v>
      </c>
      <c r="U2767" s="11" t="s">
        <v>9197</v>
      </c>
      <c r="W2767" s="11" t="s">
        <v>10737</v>
      </c>
      <c r="Z2767" s="13"/>
      <c r="AA2767" s="11" t="s">
        <v>151</v>
      </c>
      <c r="AB2767" s="13"/>
      <c r="AC2767" s="13"/>
      <c r="AD2767" s="11" t="s">
        <v>4894</v>
      </c>
      <c r="AF2767" s="13"/>
      <c r="AG2767" s="11" t="s">
        <v>152</v>
      </c>
      <c r="AH2767" s="11" t="s">
        <v>10738</v>
      </c>
      <c r="AJ2767" s="13"/>
      <c r="AK2767" s="13"/>
      <c r="AL2767" s="13"/>
      <c r="AM2767" s="13"/>
      <c r="AN2767" s="13"/>
      <c r="AO2767" s="13"/>
      <c r="AP2767" s="11" t="s">
        <v>10749</v>
      </c>
      <c r="AR2767" s="13"/>
      <c r="AS2767" s="13"/>
      <c r="AT2767" s="12" t="b">
        <v>1</v>
      </c>
      <c r="AU2767" s="13"/>
      <c r="AV2767" s="17">
        <v>45940.0</v>
      </c>
      <c r="AW2767" s="13"/>
      <c r="AX2767" s="14" t="s">
        <v>155</v>
      </c>
      <c r="AY2767" s="13"/>
      <c r="AZ2767" s="14">
        <v>1468.0</v>
      </c>
      <c r="BA2767" s="13"/>
    </row>
    <row r="2768">
      <c r="A2768" s="11" t="s">
        <v>10751</v>
      </c>
      <c r="B2768" s="11">
        <v>8774.0</v>
      </c>
      <c r="C2768" s="12" t="b">
        <v>0</v>
      </c>
      <c r="D2768" s="12" t="b">
        <v>1</v>
      </c>
      <c r="E2768" s="12" t="b">
        <v>0</v>
      </c>
      <c r="F2768" s="12" t="b">
        <v>0</v>
      </c>
      <c r="G2768" s="12" t="b">
        <v>0</v>
      </c>
      <c r="H2768" s="12" t="b">
        <v>0</v>
      </c>
      <c r="I2768" s="13"/>
      <c r="J2768" s="13"/>
      <c r="K2768" s="12" t="b">
        <v>0</v>
      </c>
      <c r="L2768" s="14" t="s">
        <v>10612</v>
      </c>
      <c r="M2768" s="11" t="s">
        <v>203</v>
      </c>
      <c r="N2768" s="11" t="s">
        <v>10752</v>
      </c>
      <c r="O2768" s="11" t="s">
        <v>7831</v>
      </c>
      <c r="P2768" s="11" t="s">
        <v>10614</v>
      </c>
      <c r="Q2768" s="11" t="s">
        <v>162</v>
      </c>
      <c r="R2768" s="11" t="s">
        <v>7832</v>
      </c>
      <c r="S2768" s="11" t="s">
        <v>7833</v>
      </c>
      <c r="T2768" s="11" t="s">
        <v>10753</v>
      </c>
      <c r="U2768" s="11" t="s">
        <v>9831</v>
      </c>
      <c r="W2768" s="11" t="s">
        <v>10614</v>
      </c>
      <c r="Y2768" s="11" t="s">
        <v>9108</v>
      </c>
      <c r="Z2768" s="13"/>
      <c r="AA2768" s="11" t="s">
        <v>151</v>
      </c>
      <c r="AB2768" s="13"/>
      <c r="AC2768" s="13"/>
      <c r="AD2768" s="11" t="s">
        <v>7832</v>
      </c>
      <c r="AE2768" s="13"/>
      <c r="AF2768" s="14">
        <v>1.0</v>
      </c>
      <c r="AG2768" s="11" t="s">
        <v>152</v>
      </c>
      <c r="AH2768" s="11" t="s">
        <v>10615</v>
      </c>
      <c r="AJ2768" s="13"/>
      <c r="AK2768" s="13"/>
      <c r="AL2768" s="13"/>
      <c r="AM2768" s="13"/>
      <c r="AN2768" s="13"/>
      <c r="AO2768" s="13"/>
      <c r="AP2768" s="11" t="s">
        <v>10751</v>
      </c>
      <c r="AR2768" s="13"/>
      <c r="AS2768" s="11" t="s">
        <v>154</v>
      </c>
      <c r="AT2768" s="12" t="b">
        <v>1</v>
      </c>
      <c r="AU2768" s="13"/>
      <c r="AV2768" s="17">
        <v>45940.0</v>
      </c>
      <c r="AW2768" s="13"/>
      <c r="AX2768" s="14" t="s">
        <v>155</v>
      </c>
      <c r="AY2768" s="13"/>
      <c r="AZ2768" s="14">
        <v>1979.0</v>
      </c>
      <c r="BA2768" s="13"/>
    </row>
    <row r="2769">
      <c r="A2769" s="11" t="s">
        <v>10754</v>
      </c>
      <c r="B2769" s="11">
        <v>8776.0</v>
      </c>
      <c r="C2769" s="12" t="b">
        <v>0</v>
      </c>
      <c r="D2769" s="12" t="b">
        <v>1</v>
      </c>
      <c r="E2769" s="12" t="b">
        <v>0</v>
      </c>
      <c r="F2769" s="12" t="b">
        <v>0</v>
      </c>
      <c r="G2769" s="12" t="b">
        <v>0</v>
      </c>
      <c r="H2769" s="12" t="b">
        <v>0</v>
      </c>
      <c r="I2769" s="13"/>
      <c r="J2769" s="13"/>
      <c r="K2769" s="12" t="b">
        <v>0</v>
      </c>
      <c r="L2769" s="14" t="s">
        <v>10755</v>
      </c>
      <c r="M2769" s="11" t="s">
        <v>256</v>
      </c>
      <c r="N2769" s="11" t="s">
        <v>10756</v>
      </c>
      <c r="O2769" s="11" t="s">
        <v>1001</v>
      </c>
      <c r="P2769" s="11" t="s">
        <v>10757</v>
      </c>
      <c r="Q2769" s="11" t="s">
        <v>2041</v>
      </c>
      <c r="R2769" s="11" t="s">
        <v>1002</v>
      </c>
      <c r="S2769" s="11" t="s">
        <v>1003</v>
      </c>
      <c r="U2769" s="11" t="s">
        <v>9197</v>
      </c>
      <c r="W2769" s="11" t="s">
        <v>10757</v>
      </c>
      <c r="Z2769" s="13"/>
      <c r="AA2769" s="11" t="s">
        <v>151</v>
      </c>
      <c r="AB2769" s="13"/>
      <c r="AC2769" s="13"/>
      <c r="AD2769" s="11" t="s">
        <v>1002</v>
      </c>
      <c r="AE2769" s="13"/>
      <c r="AF2769" s="13"/>
      <c r="AG2769" s="11" t="s">
        <v>152</v>
      </c>
      <c r="AH2769" s="11" t="s">
        <v>10758</v>
      </c>
      <c r="AJ2769" s="13"/>
      <c r="AK2769" s="13"/>
      <c r="AL2769" s="13"/>
      <c r="AM2769" s="13"/>
      <c r="AN2769" s="13"/>
      <c r="AO2769" s="13"/>
      <c r="AP2769" s="11" t="s">
        <v>10754</v>
      </c>
      <c r="AR2769" s="13"/>
      <c r="AS2769" s="13"/>
      <c r="AT2769" s="12" t="b">
        <v>1</v>
      </c>
      <c r="AU2769" s="13"/>
      <c r="AV2769" s="17">
        <v>45940.0</v>
      </c>
      <c r="AW2769" s="13"/>
      <c r="AX2769" s="14" t="s">
        <v>155</v>
      </c>
      <c r="AY2769" s="13"/>
      <c r="AZ2769" s="14">
        <v>2208.0</v>
      </c>
      <c r="BA2769" s="13"/>
    </row>
    <row r="2770">
      <c r="A2770" s="11" t="s">
        <v>10759</v>
      </c>
      <c r="B2770" s="11">
        <v>8777.0</v>
      </c>
      <c r="C2770" s="12" t="b">
        <v>0</v>
      </c>
      <c r="D2770" s="12" t="b">
        <v>1</v>
      </c>
      <c r="E2770" s="12" t="b">
        <v>0</v>
      </c>
      <c r="F2770" s="12" t="b">
        <v>0</v>
      </c>
      <c r="G2770" s="12" t="b">
        <v>0</v>
      </c>
      <c r="H2770" s="12" t="b">
        <v>0</v>
      </c>
      <c r="I2770" s="13"/>
      <c r="J2770" s="13"/>
      <c r="K2770" s="12" t="b">
        <v>0</v>
      </c>
      <c r="L2770" s="14" t="s">
        <v>10755</v>
      </c>
      <c r="M2770" s="11" t="s">
        <v>1770</v>
      </c>
      <c r="N2770" s="11" t="s">
        <v>10760</v>
      </c>
      <c r="O2770" s="11" t="s">
        <v>3087</v>
      </c>
      <c r="P2770" s="11" t="s">
        <v>10757</v>
      </c>
      <c r="Q2770" s="11" t="s">
        <v>2041</v>
      </c>
      <c r="R2770" s="11" t="s">
        <v>3088</v>
      </c>
      <c r="S2770" s="11" t="s">
        <v>3089</v>
      </c>
      <c r="U2770" s="11" t="s">
        <v>9840</v>
      </c>
      <c r="W2770" s="11" t="s">
        <v>10757</v>
      </c>
      <c r="Z2770" s="13"/>
      <c r="AA2770" s="11" t="s">
        <v>151</v>
      </c>
      <c r="AB2770" s="13"/>
      <c r="AC2770" s="13"/>
      <c r="AD2770" s="11" t="s">
        <v>3088</v>
      </c>
      <c r="AF2770" s="13"/>
      <c r="AG2770" s="11" t="s">
        <v>152</v>
      </c>
      <c r="AH2770" s="11" t="s">
        <v>10758</v>
      </c>
      <c r="AJ2770" s="13"/>
      <c r="AK2770" s="13"/>
      <c r="AL2770" s="13"/>
      <c r="AM2770" s="13"/>
      <c r="AN2770" s="13"/>
      <c r="AO2770" s="13"/>
      <c r="AP2770" s="11" t="s">
        <v>10759</v>
      </c>
      <c r="AR2770" s="13"/>
      <c r="AS2770" s="13"/>
      <c r="AT2770" s="12" t="b">
        <v>1</v>
      </c>
      <c r="AU2770" s="13"/>
      <c r="AV2770" s="17">
        <v>45940.0</v>
      </c>
      <c r="AW2770" s="13"/>
      <c r="AX2770" s="14" t="s">
        <v>155</v>
      </c>
      <c r="AY2770" s="13"/>
      <c r="AZ2770" s="14">
        <v>2210.0</v>
      </c>
      <c r="BA2770" s="13"/>
    </row>
    <row r="2771">
      <c r="A2771" s="11" t="s">
        <v>10761</v>
      </c>
      <c r="B2771" s="11">
        <v>8778.0</v>
      </c>
      <c r="C2771" s="12" t="b">
        <v>0</v>
      </c>
      <c r="D2771" s="12" t="b">
        <v>1</v>
      </c>
      <c r="E2771" s="12" t="b">
        <v>0</v>
      </c>
      <c r="F2771" s="12" t="b">
        <v>0</v>
      </c>
      <c r="G2771" s="12" t="b">
        <v>0</v>
      </c>
      <c r="H2771" s="12" t="b">
        <v>0</v>
      </c>
      <c r="I2771" s="13"/>
      <c r="J2771" s="13"/>
      <c r="K2771" s="12" t="b">
        <v>0</v>
      </c>
      <c r="L2771" s="14" t="s">
        <v>10755</v>
      </c>
      <c r="M2771" s="11" t="s">
        <v>1634</v>
      </c>
      <c r="N2771" s="11" t="s">
        <v>10762</v>
      </c>
      <c r="O2771" s="11" t="s">
        <v>1636</v>
      </c>
      <c r="P2771" s="11" t="s">
        <v>10757</v>
      </c>
      <c r="Q2771" s="11" t="s">
        <v>2041</v>
      </c>
      <c r="R2771" s="11" t="s">
        <v>1637</v>
      </c>
      <c r="S2771" s="11" t="s">
        <v>1638</v>
      </c>
      <c r="U2771" s="11" t="s">
        <v>9696</v>
      </c>
      <c r="W2771" s="11" t="s">
        <v>10757</v>
      </c>
      <c r="Z2771" s="13"/>
      <c r="AA2771" s="11" t="s">
        <v>151</v>
      </c>
      <c r="AB2771" s="13"/>
      <c r="AC2771" s="13"/>
      <c r="AD2771" s="11" t="s">
        <v>1637</v>
      </c>
      <c r="AE2771" s="13"/>
      <c r="AF2771" s="13"/>
      <c r="AG2771" s="11" t="s">
        <v>152</v>
      </c>
      <c r="AH2771" s="11" t="s">
        <v>10758</v>
      </c>
      <c r="AJ2771" s="13"/>
      <c r="AK2771" s="13"/>
      <c r="AL2771" s="13"/>
      <c r="AM2771" s="13"/>
      <c r="AN2771" s="13"/>
      <c r="AO2771" s="13"/>
      <c r="AP2771" s="11" t="s">
        <v>10761</v>
      </c>
      <c r="AR2771" s="13"/>
      <c r="AS2771" s="13"/>
      <c r="AT2771" s="12" t="b">
        <v>1</v>
      </c>
      <c r="AU2771" s="13"/>
      <c r="AV2771" s="17">
        <v>45940.0</v>
      </c>
      <c r="AW2771" s="13"/>
      <c r="AX2771" s="14" t="s">
        <v>155</v>
      </c>
      <c r="AY2771" s="13"/>
      <c r="AZ2771" s="14">
        <v>2212.0</v>
      </c>
      <c r="BA2771" s="13"/>
    </row>
    <row r="2772">
      <c r="A2772" s="11" t="s">
        <v>10763</v>
      </c>
      <c r="B2772" s="11">
        <v>8779.0</v>
      </c>
      <c r="C2772" s="12" t="b">
        <v>0</v>
      </c>
      <c r="D2772" s="12" t="b">
        <v>1</v>
      </c>
      <c r="E2772" s="12" t="b">
        <v>0</v>
      </c>
      <c r="F2772" s="12" t="b">
        <v>0</v>
      </c>
      <c r="G2772" s="12" t="b">
        <v>0</v>
      </c>
      <c r="H2772" s="12" t="b">
        <v>0</v>
      </c>
      <c r="I2772" s="13"/>
      <c r="J2772" s="13"/>
      <c r="K2772" s="12" t="b">
        <v>0</v>
      </c>
      <c r="L2772" s="14" t="s">
        <v>10755</v>
      </c>
      <c r="M2772" s="11" t="s">
        <v>1274</v>
      </c>
      <c r="N2772" s="11" t="s">
        <v>10764</v>
      </c>
      <c r="O2772" s="11" t="s">
        <v>2964</v>
      </c>
      <c r="P2772" s="11" t="s">
        <v>10757</v>
      </c>
      <c r="Q2772" s="11" t="s">
        <v>2041</v>
      </c>
      <c r="R2772" s="11" t="s">
        <v>2965</v>
      </c>
      <c r="S2772" s="11" t="s">
        <v>1065</v>
      </c>
      <c r="U2772" s="11" t="s">
        <v>8455</v>
      </c>
      <c r="W2772" s="11" t="s">
        <v>10757</v>
      </c>
      <c r="Z2772" s="13"/>
      <c r="AA2772" s="11" t="s">
        <v>151</v>
      </c>
      <c r="AB2772" s="13"/>
      <c r="AC2772" s="13"/>
      <c r="AD2772" s="11" t="s">
        <v>2965</v>
      </c>
      <c r="AE2772" s="13"/>
      <c r="AF2772" s="13"/>
      <c r="AG2772" s="11" t="s">
        <v>152</v>
      </c>
      <c r="AH2772" s="11" t="s">
        <v>10758</v>
      </c>
      <c r="AJ2772" s="13"/>
      <c r="AK2772" s="13"/>
      <c r="AL2772" s="13"/>
      <c r="AM2772" s="13"/>
      <c r="AN2772" s="13"/>
      <c r="AO2772" s="13"/>
      <c r="AP2772" s="11" t="s">
        <v>10763</v>
      </c>
      <c r="AR2772" s="13"/>
      <c r="AS2772" s="13"/>
      <c r="AT2772" s="12" t="b">
        <v>1</v>
      </c>
      <c r="AU2772" s="13"/>
      <c r="AV2772" s="14" t="s">
        <v>167</v>
      </c>
      <c r="AW2772" s="13"/>
      <c r="AX2772" s="14" t="s">
        <v>155</v>
      </c>
      <c r="AY2772" s="13"/>
      <c r="AZ2772" s="14">
        <v>7767.0</v>
      </c>
      <c r="BA2772" s="13"/>
    </row>
    <row r="2773">
      <c r="A2773" s="11" t="s">
        <v>10765</v>
      </c>
      <c r="B2773" s="11">
        <v>8780.0</v>
      </c>
      <c r="C2773" s="12" t="b">
        <v>0</v>
      </c>
      <c r="D2773" s="12" t="b">
        <v>1</v>
      </c>
      <c r="E2773" s="12" t="b">
        <v>0</v>
      </c>
      <c r="F2773" s="12" t="b">
        <v>0</v>
      </c>
      <c r="G2773" s="12" t="b">
        <v>0</v>
      </c>
      <c r="H2773" s="12" t="b">
        <v>0</v>
      </c>
      <c r="I2773" s="13"/>
      <c r="J2773" s="13"/>
      <c r="K2773" s="12" t="b">
        <v>0</v>
      </c>
      <c r="L2773" s="14" t="s">
        <v>10735</v>
      </c>
      <c r="M2773" s="11" t="s">
        <v>5533</v>
      </c>
      <c r="N2773" s="11" t="s">
        <v>10766</v>
      </c>
      <c r="O2773" s="11" t="s">
        <v>10474</v>
      </c>
      <c r="P2773" s="11" t="s">
        <v>10737</v>
      </c>
      <c r="Q2773" s="11" t="s">
        <v>2041</v>
      </c>
      <c r="R2773" s="11" t="s">
        <v>10475</v>
      </c>
      <c r="S2773" s="11" t="s">
        <v>1232</v>
      </c>
      <c r="U2773" s="11" t="s">
        <v>9910</v>
      </c>
      <c r="W2773" s="11" t="s">
        <v>10737</v>
      </c>
      <c r="Z2773" s="13"/>
      <c r="AA2773" s="11" t="s">
        <v>151</v>
      </c>
      <c r="AB2773" s="13"/>
      <c r="AC2773" s="13"/>
      <c r="AD2773" s="11" t="s">
        <v>10475</v>
      </c>
      <c r="AE2773" s="13"/>
      <c r="AF2773" s="13"/>
      <c r="AG2773" s="11" t="s">
        <v>152</v>
      </c>
      <c r="AH2773" s="11" t="s">
        <v>10738</v>
      </c>
      <c r="AJ2773" s="13"/>
      <c r="AK2773" s="13"/>
      <c r="AL2773" s="13"/>
      <c r="AM2773" s="13"/>
      <c r="AN2773" s="13"/>
      <c r="AO2773" s="13"/>
      <c r="AP2773" s="11" t="s">
        <v>10765</v>
      </c>
      <c r="AR2773" s="13"/>
      <c r="AS2773" s="13"/>
      <c r="AT2773" s="12" t="b">
        <v>1</v>
      </c>
      <c r="AU2773" s="13"/>
      <c r="AV2773" s="14" t="s">
        <v>167</v>
      </c>
      <c r="AW2773" s="13"/>
      <c r="AX2773" s="14" t="s">
        <v>155</v>
      </c>
      <c r="AY2773" s="13"/>
      <c r="AZ2773" s="14">
        <v>7754.0</v>
      </c>
      <c r="BA2773" s="13"/>
    </row>
    <row r="2774">
      <c r="A2774" s="11" t="s">
        <v>10767</v>
      </c>
      <c r="B2774" s="11">
        <v>8781.0</v>
      </c>
      <c r="C2774" s="12" t="b">
        <v>0</v>
      </c>
      <c r="D2774" s="12" t="b">
        <v>1</v>
      </c>
      <c r="E2774" s="12" t="b">
        <v>0</v>
      </c>
      <c r="F2774" s="12" t="b">
        <v>0</v>
      </c>
      <c r="G2774" s="12" t="b">
        <v>0</v>
      </c>
      <c r="H2774" s="12" t="b">
        <v>0</v>
      </c>
      <c r="I2774" s="13"/>
      <c r="J2774" s="13"/>
      <c r="K2774" s="12" t="b">
        <v>0</v>
      </c>
      <c r="L2774" s="14" t="s">
        <v>10755</v>
      </c>
      <c r="M2774" s="11" t="s">
        <v>5533</v>
      </c>
      <c r="N2774" s="11" t="s">
        <v>10768</v>
      </c>
      <c r="O2774" s="11" t="s">
        <v>10465</v>
      </c>
      <c r="P2774" s="11" t="s">
        <v>10757</v>
      </c>
      <c r="Q2774" s="11" t="s">
        <v>2041</v>
      </c>
      <c r="R2774" s="11" t="s">
        <v>10466</v>
      </c>
      <c r="S2774" s="11" t="s">
        <v>10467</v>
      </c>
      <c r="U2774" s="11" t="s">
        <v>9910</v>
      </c>
      <c r="W2774" s="11" t="s">
        <v>10757</v>
      </c>
      <c r="Z2774" s="13"/>
      <c r="AA2774" s="11" t="s">
        <v>151</v>
      </c>
      <c r="AB2774" s="13"/>
      <c r="AC2774" s="13"/>
      <c r="AD2774" s="11" t="s">
        <v>10466</v>
      </c>
      <c r="AE2774" s="13"/>
      <c r="AF2774" s="13"/>
      <c r="AG2774" s="11" t="s">
        <v>152</v>
      </c>
      <c r="AH2774" s="11" t="s">
        <v>10758</v>
      </c>
      <c r="AJ2774" s="13"/>
      <c r="AK2774" s="13"/>
      <c r="AL2774" s="13"/>
      <c r="AM2774" s="13"/>
      <c r="AN2774" s="13"/>
      <c r="AO2774" s="13"/>
      <c r="AP2774" s="11" t="s">
        <v>10767</v>
      </c>
      <c r="AR2774" s="13"/>
      <c r="AS2774" s="13"/>
      <c r="AT2774" s="12" t="b">
        <v>1</v>
      </c>
      <c r="AU2774" s="13"/>
      <c r="AV2774" s="14" t="s">
        <v>167</v>
      </c>
      <c r="AW2774" s="13"/>
      <c r="AX2774" s="14" t="s">
        <v>155</v>
      </c>
      <c r="AY2774" s="13"/>
      <c r="AZ2774" s="14">
        <v>7766.0</v>
      </c>
      <c r="BA2774" s="13"/>
    </row>
    <row r="2775">
      <c r="A2775" s="11" t="s">
        <v>10769</v>
      </c>
      <c r="B2775" s="11">
        <v>8782.0</v>
      </c>
      <c r="C2775" s="12" t="b">
        <v>0</v>
      </c>
      <c r="D2775" s="12" t="b">
        <v>1</v>
      </c>
      <c r="E2775" s="12" t="b">
        <v>0</v>
      </c>
      <c r="F2775" s="12" t="b">
        <v>0</v>
      </c>
      <c r="G2775" s="12" t="b">
        <v>0</v>
      </c>
      <c r="H2775" s="12" t="b">
        <v>0</v>
      </c>
      <c r="I2775" s="13"/>
      <c r="J2775" s="13"/>
      <c r="K2775" s="12" t="b">
        <v>0</v>
      </c>
      <c r="L2775" s="14" t="s">
        <v>10735</v>
      </c>
      <c r="M2775" s="11" t="s">
        <v>5533</v>
      </c>
      <c r="N2775" s="11" t="s">
        <v>10770</v>
      </c>
      <c r="O2775" s="11" t="s">
        <v>10465</v>
      </c>
      <c r="P2775" s="11" t="s">
        <v>10737</v>
      </c>
      <c r="Q2775" s="11" t="s">
        <v>2041</v>
      </c>
      <c r="R2775" s="11" t="s">
        <v>10466</v>
      </c>
      <c r="S2775" s="11" t="s">
        <v>10467</v>
      </c>
      <c r="U2775" s="11" t="s">
        <v>9910</v>
      </c>
      <c r="W2775" s="11" t="s">
        <v>10737</v>
      </c>
      <c r="Z2775" s="13"/>
      <c r="AA2775" s="11" t="s">
        <v>151</v>
      </c>
      <c r="AB2775" s="13"/>
      <c r="AC2775" s="13"/>
      <c r="AD2775" s="11" t="s">
        <v>10466</v>
      </c>
      <c r="AE2775" s="13"/>
      <c r="AF2775" s="13"/>
      <c r="AG2775" s="11" t="s">
        <v>152</v>
      </c>
      <c r="AH2775" s="11" t="s">
        <v>10738</v>
      </c>
      <c r="AJ2775" s="13"/>
      <c r="AK2775" s="13"/>
      <c r="AL2775" s="13"/>
      <c r="AM2775" s="13"/>
      <c r="AN2775" s="13"/>
      <c r="AO2775" s="13"/>
      <c r="AP2775" s="11" t="s">
        <v>10769</v>
      </c>
      <c r="AR2775" s="13"/>
      <c r="AS2775" s="13"/>
      <c r="AT2775" s="12" t="b">
        <v>1</v>
      </c>
      <c r="AU2775" s="13"/>
      <c r="AV2775" s="14" t="s">
        <v>167</v>
      </c>
      <c r="AW2775" s="13"/>
      <c r="AX2775" s="14" t="s">
        <v>155</v>
      </c>
      <c r="AY2775" s="13"/>
      <c r="AZ2775" s="14">
        <v>7768.0</v>
      </c>
      <c r="BA2775" s="13"/>
    </row>
    <row r="2776">
      <c r="A2776" s="11" t="s">
        <v>10771</v>
      </c>
      <c r="B2776" s="11">
        <v>8783.0</v>
      </c>
      <c r="C2776" s="12" t="b">
        <v>0</v>
      </c>
      <c r="D2776" s="12" t="b">
        <v>1</v>
      </c>
      <c r="E2776" s="12" t="b">
        <v>0</v>
      </c>
      <c r="F2776" s="12" t="b">
        <v>0</v>
      </c>
      <c r="G2776" s="12" t="b">
        <v>0</v>
      </c>
      <c r="H2776" s="12" t="b">
        <v>0</v>
      </c>
      <c r="I2776" s="13"/>
      <c r="J2776" s="13"/>
      <c r="K2776" s="12" t="b">
        <v>0</v>
      </c>
      <c r="L2776" s="14" t="s">
        <v>10755</v>
      </c>
      <c r="M2776" s="11" t="s">
        <v>256</v>
      </c>
      <c r="N2776" s="11" t="s">
        <v>10772</v>
      </c>
      <c r="O2776" s="11" t="s">
        <v>4893</v>
      </c>
      <c r="P2776" s="11" t="s">
        <v>10757</v>
      </c>
      <c r="Q2776" s="11" t="s">
        <v>2041</v>
      </c>
      <c r="R2776" s="11" t="s">
        <v>4894</v>
      </c>
      <c r="S2776" s="11" t="s">
        <v>4895</v>
      </c>
      <c r="U2776" s="11" t="s">
        <v>9197</v>
      </c>
      <c r="W2776" s="11" t="s">
        <v>10757</v>
      </c>
      <c r="Z2776" s="13"/>
      <c r="AA2776" s="11" t="s">
        <v>151</v>
      </c>
      <c r="AB2776" s="13"/>
      <c r="AC2776" s="13"/>
      <c r="AD2776" s="11" t="s">
        <v>4894</v>
      </c>
      <c r="AF2776" s="13"/>
      <c r="AG2776" s="11" t="s">
        <v>152</v>
      </c>
      <c r="AH2776" s="11" t="s">
        <v>10758</v>
      </c>
      <c r="AJ2776" s="13"/>
      <c r="AK2776" s="13"/>
      <c r="AL2776" s="13"/>
      <c r="AM2776" s="13"/>
      <c r="AN2776" s="13"/>
      <c r="AO2776" s="13"/>
      <c r="AP2776" s="11" t="s">
        <v>10771</v>
      </c>
      <c r="AR2776" s="13"/>
      <c r="AS2776" s="13"/>
      <c r="AT2776" s="12" t="b">
        <v>1</v>
      </c>
      <c r="AU2776" s="13"/>
      <c r="AV2776" s="17">
        <v>45940.0</v>
      </c>
      <c r="AW2776" s="13"/>
      <c r="AX2776" s="14" t="s">
        <v>155</v>
      </c>
      <c r="AY2776" s="13"/>
      <c r="AZ2776" s="14">
        <v>2216.0</v>
      </c>
      <c r="BA2776" s="13"/>
    </row>
    <row r="2777">
      <c r="A2777" s="11" t="s">
        <v>10773</v>
      </c>
      <c r="B2777" s="11">
        <v>8784.0</v>
      </c>
      <c r="C2777" s="12" t="b">
        <v>0</v>
      </c>
      <c r="D2777" s="12" t="b">
        <v>1</v>
      </c>
      <c r="E2777" s="12" t="b">
        <v>0</v>
      </c>
      <c r="F2777" s="12" t="b">
        <v>0</v>
      </c>
      <c r="G2777" s="12" t="b">
        <v>0</v>
      </c>
      <c r="H2777" s="12" t="b">
        <v>0</v>
      </c>
      <c r="I2777" s="13"/>
      <c r="J2777" s="13"/>
      <c r="K2777" s="12" t="b">
        <v>0</v>
      </c>
      <c r="L2777" s="14" t="s">
        <v>10735</v>
      </c>
      <c r="M2777" s="11" t="s">
        <v>2970</v>
      </c>
      <c r="N2777" s="11" t="s">
        <v>10774</v>
      </c>
      <c r="O2777" s="11" t="s">
        <v>8745</v>
      </c>
      <c r="P2777" s="11" t="s">
        <v>10737</v>
      </c>
      <c r="Q2777" s="11" t="s">
        <v>2041</v>
      </c>
      <c r="R2777" s="11" t="s">
        <v>8746</v>
      </c>
      <c r="S2777" s="11" t="s">
        <v>8747</v>
      </c>
      <c r="U2777" s="11" t="s">
        <v>10775</v>
      </c>
      <c r="W2777" s="11" t="s">
        <v>10737</v>
      </c>
      <c r="Z2777" s="13"/>
      <c r="AA2777" s="11" t="s">
        <v>151</v>
      </c>
      <c r="AB2777" s="13"/>
      <c r="AC2777" s="13"/>
      <c r="AD2777" s="11" t="s">
        <v>8746</v>
      </c>
      <c r="AF2777" s="13"/>
      <c r="AG2777" s="11" t="s">
        <v>152</v>
      </c>
      <c r="AH2777" s="11" t="s">
        <v>10738</v>
      </c>
      <c r="AJ2777" s="13"/>
      <c r="AK2777" s="13"/>
      <c r="AL2777" s="13"/>
      <c r="AM2777" s="13"/>
      <c r="AN2777" s="13"/>
      <c r="AO2777" s="13"/>
      <c r="AP2777" s="11" t="s">
        <v>10773</v>
      </c>
      <c r="AR2777" s="13"/>
      <c r="AS2777" s="13"/>
      <c r="AT2777" s="12" t="b">
        <v>1</v>
      </c>
      <c r="AU2777" s="13"/>
      <c r="AV2777" s="17">
        <v>45940.0</v>
      </c>
      <c r="AW2777" s="13"/>
      <c r="AX2777" s="14" t="s">
        <v>155</v>
      </c>
      <c r="AY2777" s="13"/>
      <c r="AZ2777" s="14">
        <v>1469.0</v>
      </c>
      <c r="BA2777" s="13"/>
    </row>
    <row r="2778">
      <c r="A2778" s="11" t="s">
        <v>10776</v>
      </c>
      <c r="B2778" s="11">
        <v>8785.0</v>
      </c>
      <c r="C2778" s="12" t="b">
        <v>0</v>
      </c>
      <c r="D2778" s="12" t="b">
        <v>1</v>
      </c>
      <c r="E2778" s="12" t="b">
        <v>0</v>
      </c>
      <c r="F2778" s="12" t="b">
        <v>0</v>
      </c>
      <c r="G2778" s="12" t="b">
        <v>0</v>
      </c>
      <c r="H2778" s="12" t="b">
        <v>0</v>
      </c>
      <c r="I2778" s="13"/>
      <c r="J2778" s="13"/>
      <c r="K2778" s="12" t="b">
        <v>0</v>
      </c>
      <c r="L2778" s="14" t="s">
        <v>10755</v>
      </c>
      <c r="M2778" s="11" t="s">
        <v>169</v>
      </c>
      <c r="N2778" s="11" t="s">
        <v>10777</v>
      </c>
      <c r="O2778" s="11" t="s">
        <v>7303</v>
      </c>
      <c r="P2778" s="11" t="s">
        <v>10757</v>
      </c>
      <c r="Q2778" s="11" t="s">
        <v>2041</v>
      </c>
      <c r="R2778" s="11" t="s">
        <v>7304</v>
      </c>
      <c r="S2778" s="11" t="s">
        <v>7305</v>
      </c>
      <c r="T2778" s="11" t="s">
        <v>10393</v>
      </c>
      <c r="U2778" s="11" t="s">
        <v>8183</v>
      </c>
      <c r="W2778" s="11" t="s">
        <v>10757</v>
      </c>
      <c r="Y2778" s="11" t="s">
        <v>7304</v>
      </c>
      <c r="Z2778" s="13"/>
      <c r="AA2778" s="11" t="s">
        <v>151</v>
      </c>
      <c r="AB2778" s="13"/>
      <c r="AC2778" s="13"/>
      <c r="AD2778" s="11" t="s">
        <v>7304</v>
      </c>
      <c r="AE2778" s="13"/>
      <c r="AF2778" s="13"/>
      <c r="AG2778" s="11" t="s">
        <v>152</v>
      </c>
      <c r="AH2778" s="11" t="s">
        <v>10758</v>
      </c>
      <c r="AJ2778" s="13"/>
      <c r="AK2778" s="13"/>
      <c r="AL2778" s="13"/>
      <c r="AM2778" s="13"/>
      <c r="AN2778" s="13"/>
      <c r="AO2778" s="13"/>
      <c r="AP2778" s="11" t="s">
        <v>10776</v>
      </c>
      <c r="AR2778" s="13"/>
      <c r="AS2778" s="13"/>
      <c r="AT2778" s="12" t="b">
        <v>1</v>
      </c>
      <c r="AU2778" s="13"/>
      <c r="AV2778" s="14" t="s">
        <v>167</v>
      </c>
      <c r="AW2778" s="13"/>
      <c r="AX2778" s="14" t="s">
        <v>155</v>
      </c>
      <c r="AY2778" s="13"/>
      <c r="AZ2778" s="14">
        <v>7762.0</v>
      </c>
      <c r="BA2778" s="13"/>
    </row>
    <row r="2779">
      <c r="A2779" s="11" t="s">
        <v>10778</v>
      </c>
      <c r="B2779" s="11">
        <v>8787.0</v>
      </c>
      <c r="C2779" s="12" t="b">
        <v>0</v>
      </c>
      <c r="D2779" s="12" t="b">
        <v>1</v>
      </c>
      <c r="E2779" s="12" t="b">
        <v>0</v>
      </c>
      <c r="F2779" s="12" t="b">
        <v>0</v>
      </c>
      <c r="G2779" s="12" t="b">
        <v>0</v>
      </c>
      <c r="H2779" s="12" t="b">
        <v>0</v>
      </c>
      <c r="I2779" s="13"/>
      <c r="J2779" s="13"/>
      <c r="K2779" s="12" t="b">
        <v>0</v>
      </c>
      <c r="L2779" s="14" t="s">
        <v>10755</v>
      </c>
      <c r="M2779" s="11" t="s">
        <v>256</v>
      </c>
      <c r="N2779" s="11" t="s">
        <v>10779</v>
      </c>
      <c r="O2779" s="11" t="s">
        <v>793</v>
      </c>
      <c r="P2779" s="11" t="s">
        <v>10757</v>
      </c>
      <c r="Q2779" s="11" t="s">
        <v>2041</v>
      </c>
      <c r="R2779" s="11" t="s">
        <v>794</v>
      </c>
      <c r="S2779" s="11" t="s">
        <v>795</v>
      </c>
      <c r="U2779" s="11" t="s">
        <v>9197</v>
      </c>
      <c r="W2779" s="11" t="s">
        <v>10757</v>
      </c>
      <c r="Z2779" s="13"/>
      <c r="AA2779" s="11" t="s">
        <v>151</v>
      </c>
      <c r="AB2779" s="13"/>
      <c r="AC2779" s="13"/>
      <c r="AD2779" s="11" t="s">
        <v>794</v>
      </c>
      <c r="AE2779" s="13"/>
      <c r="AF2779" s="13"/>
      <c r="AG2779" s="11" t="s">
        <v>152</v>
      </c>
      <c r="AH2779" s="11" t="s">
        <v>10758</v>
      </c>
      <c r="AJ2779" s="13"/>
      <c r="AK2779" s="13"/>
      <c r="AL2779" s="13"/>
      <c r="AM2779" s="13"/>
      <c r="AN2779" s="13"/>
      <c r="AO2779" s="13"/>
      <c r="AP2779" s="11" t="s">
        <v>10778</v>
      </c>
      <c r="AR2779" s="13"/>
      <c r="AS2779" s="13"/>
      <c r="AT2779" s="12" t="b">
        <v>1</v>
      </c>
      <c r="AU2779" s="13"/>
      <c r="AV2779" s="17">
        <v>45940.0</v>
      </c>
      <c r="AW2779" s="13"/>
      <c r="AX2779" s="14" t="s">
        <v>155</v>
      </c>
      <c r="AY2779" s="13"/>
      <c r="AZ2779" s="14">
        <v>2215.0</v>
      </c>
      <c r="BA2779" s="13"/>
    </row>
    <row r="2780">
      <c r="A2780" s="11" t="s">
        <v>10780</v>
      </c>
      <c r="B2780" s="11">
        <v>8788.0</v>
      </c>
      <c r="C2780" s="12" t="b">
        <v>0</v>
      </c>
      <c r="D2780" s="12" t="b">
        <v>0</v>
      </c>
      <c r="E2780" s="12" t="b">
        <v>0</v>
      </c>
      <c r="F2780" s="12" t="b">
        <v>0</v>
      </c>
      <c r="G2780" s="12" t="b">
        <v>0</v>
      </c>
      <c r="H2780" s="12" t="b">
        <v>0</v>
      </c>
      <c r="I2780" s="13"/>
      <c r="J2780" s="13"/>
      <c r="K2780" s="12" t="b">
        <v>0</v>
      </c>
      <c r="L2780" s="14" t="s">
        <v>10735</v>
      </c>
      <c r="M2780" s="11" t="s">
        <v>3001</v>
      </c>
      <c r="N2780" s="11" t="s">
        <v>10781</v>
      </c>
      <c r="O2780" s="11" t="s">
        <v>10110</v>
      </c>
      <c r="P2780" s="11" t="s">
        <v>10737</v>
      </c>
      <c r="Q2780" s="11" t="s">
        <v>2041</v>
      </c>
      <c r="R2780" s="11" t="s">
        <v>10111</v>
      </c>
      <c r="S2780" s="11" t="s">
        <v>10112</v>
      </c>
      <c r="U2780" s="11" t="s">
        <v>10113</v>
      </c>
      <c r="W2780" s="11" t="s">
        <v>10737</v>
      </c>
      <c r="Z2780" s="13"/>
      <c r="AA2780" s="11" t="s">
        <v>151</v>
      </c>
      <c r="AB2780" s="13"/>
      <c r="AC2780" s="13"/>
      <c r="AD2780" s="11" t="s">
        <v>10111</v>
      </c>
      <c r="AF2780" s="13"/>
      <c r="AG2780" s="11" t="s">
        <v>152</v>
      </c>
      <c r="AH2780" s="11" t="s">
        <v>10738</v>
      </c>
      <c r="AJ2780" s="13"/>
      <c r="AK2780" s="13"/>
      <c r="AL2780" s="13"/>
      <c r="AM2780" s="13"/>
      <c r="AN2780" s="13"/>
      <c r="AO2780" s="13"/>
      <c r="AP2780" s="11" t="s">
        <v>10780</v>
      </c>
      <c r="AR2780" s="13"/>
      <c r="AS2780" s="13"/>
      <c r="AT2780" s="12" t="b">
        <v>1</v>
      </c>
      <c r="AU2780" s="13"/>
      <c r="AV2780" s="14" t="s">
        <v>167</v>
      </c>
      <c r="AW2780" s="13"/>
      <c r="AX2780" s="14" t="s">
        <v>155</v>
      </c>
      <c r="AY2780" s="13"/>
      <c r="AZ2780" s="14">
        <v>7764.0</v>
      </c>
      <c r="BA2780" s="13"/>
    </row>
    <row r="2781">
      <c r="A2781" s="11" t="s">
        <v>10782</v>
      </c>
      <c r="B2781" s="11">
        <v>8789.0</v>
      </c>
      <c r="C2781" s="12" t="b">
        <v>0</v>
      </c>
      <c r="D2781" s="12" t="b">
        <v>1</v>
      </c>
      <c r="E2781" s="12" t="b">
        <v>0</v>
      </c>
      <c r="F2781" s="12" t="b">
        <v>0</v>
      </c>
      <c r="G2781" s="12" t="b">
        <v>0</v>
      </c>
      <c r="H2781" s="12" t="b">
        <v>0</v>
      </c>
      <c r="I2781" s="13"/>
      <c r="J2781" s="13"/>
      <c r="K2781" s="12" t="b">
        <v>0</v>
      </c>
      <c r="L2781" s="14" t="s">
        <v>10755</v>
      </c>
      <c r="M2781" s="11" t="s">
        <v>3001</v>
      </c>
      <c r="N2781" s="11" t="s">
        <v>10783</v>
      </c>
      <c r="O2781" s="11" t="s">
        <v>10110</v>
      </c>
      <c r="P2781" s="11" t="s">
        <v>10757</v>
      </c>
      <c r="Q2781" s="11" t="s">
        <v>2041</v>
      </c>
      <c r="R2781" s="11" t="s">
        <v>10111</v>
      </c>
      <c r="S2781" s="11" t="s">
        <v>10112</v>
      </c>
      <c r="U2781" s="11" t="s">
        <v>10113</v>
      </c>
      <c r="W2781" s="11" t="s">
        <v>10757</v>
      </c>
      <c r="Z2781" s="13"/>
      <c r="AA2781" s="11" t="s">
        <v>151</v>
      </c>
      <c r="AB2781" s="13"/>
      <c r="AC2781" s="13"/>
      <c r="AD2781" s="11" t="s">
        <v>10111</v>
      </c>
      <c r="AF2781" s="13"/>
      <c r="AG2781" s="11" t="s">
        <v>152</v>
      </c>
      <c r="AH2781" s="11" t="s">
        <v>10758</v>
      </c>
      <c r="AJ2781" s="13"/>
      <c r="AK2781" s="13"/>
      <c r="AL2781" s="13"/>
      <c r="AM2781" s="13"/>
      <c r="AN2781" s="13"/>
      <c r="AO2781" s="13"/>
      <c r="AP2781" s="11" t="s">
        <v>10782</v>
      </c>
      <c r="AR2781" s="13"/>
      <c r="AS2781" s="13"/>
      <c r="AT2781" s="12" t="b">
        <v>1</v>
      </c>
      <c r="AU2781" s="13"/>
      <c r="AV2781" s="14" t="s">
        <v>167</v>
      </c>
      <c r="AW2781" s="13"/>
      <c r="AX2781" s="14" t="s">
        <v>155</v>
      </c>
      <c r="AY2781" s="13"/>
      <c r="AZ2781" s="14">
        <v>7758.0</v>
      </c>
      <c r="BA2781" s="13"/>
    </row>
    <row r="2782">
      <c r="A2782" s="11" t="s">
        <v>10784</v>
      </c>
      <c r="B2782" s="11">
        <v>8792.0</v>
      </c>
      <c r="C2782" s="12" t="b">
        <v>0</v>
      </c>
      <c r="D2782" s="12" t="b">
        <v>1</v>
      </c>
      <c r="E2782" s="12" t="b">
        <v>0</v>
      </c>
      <c r="F2782" s="12" t="b">
        <v>0</v>
      </c>
      <c r="G2782" s="12" t="b">
        <v>0</v>
      </c>
      <c r="H2782" s="12" t="b">
        <v>0</v>
      </c>
      <c r="I2782" s="13"/>
      <c r="J2782" s="13"/>
      <c r="K2782" s="12" t="b">
        <v>0</v>
      </c>
      <c r="L2782" s="14" t="s">
        <v>10755</v>
      </c>
      <c r="M2782" s="11" t="s">
        <v>2970</v>
      </c>
      <c r="N2782" s="11" t="s">
        <v>10785</v>
      </c>
      <c r="O2782" s="11" t="s">
        <v>8745</v>
      </c>
      <c r="P2782" s="11" t="s">
        <v>10757</v>
      </c>
      <c r="Q2782" s="11" t="s">
        <v>2041</v>
      </c>
      <c r="R2782" s="11" t="s">
        <v>8746</v>
      </c>
      <c r="S2782" s="11" t="s">
        <v>8747</v>
      </c>
      <c r="U2782" s="11" t="s">
        <v>8748</v>
      </c>
      <c r="W2782" s="11" t="s">
        <v>10757</v>
      </c>
      <c r="Z2782" s="13"/>
      <c r="AA2782" s="11" t="s">
        <v>151</v>
      </c>
      <c r="AB2782" s="13"/>
      <c r="AC2782" s="13"/>
      <c r="AD2782" s="11" t="s">
        <v>8746</v>
      </c>
      <c r="AF2782" s="13"/>
      <c r="AG2782" s="11" t="s">
        <v>152</v>
      </c>
      <c r="AH2782" s="11" t="s">
        <v>10758</v>
      </c>
      <c r="AJ2782" s="13"/>
      <c r="AK2782" s="13"/>
      <c r="AL2782" s="13"/>
      <c r="AM2782" s="13"/>
      <c r="AN2782" s="13"/>
      <c r="AO2782" s="13"/>
      <c r="AP2782" s="11" t="s">
        <v>10784</v>
      </c>
      <c r="AR2782" s="13"/>
      <c r="AS2782" s="13"/>
      <c r="AT2782" s="12" t="b">
        <v>1</v>
      </c>
      <c r="AU2782" s="13"/>
      <c r="AV2782" s="17">
        <v>45940.0</v>
      </c>
      <c r="AW2782" s="13"/>
      <c r="AX2782" s="14" t="s">
        <v>155</v>
      </c>
      <c r="AY2782" s="13"/>
      <c r="AZ2782" s="14">
        <v>2214.0</v>
      </c>
      <c r="BA2782" s="13"/>
    </row>
    <row r="2783">
      <c r="A2783" s="11" t="s">
        <v>10786</v>
      </c>
      <c r="B2783" s="11">
        <v>8793.0</v>
      </c>
      <c r="C2783" s="12" t="b">
        <v>0</v>
      </c>
      <c r="D2783" s="12" t="b">
        <v>1</v>
      </c>
      <c r="E2783" s="12" t="b">
        <v>0</v>
      </c>
      <c r="F2783" s="12" t="b">
        <v>0</v>
      </c>
      <c r="G2783" s="12" t="b">
        <v>0</v>
      </c>
      <c r="H2783" s="12" t="b">
        <v>0</v>
      </c>
      <c r="I2783" s="13"/>
      <c r="J2783" s="13"/>
      <c r="K2783" s="12" t="b">
        <v>0</v>
      </c>
      <c r="L2783" s="14" t="s">
        <v>10755</v>
      </c>
      <c r="M2783" s="11" t="s">
        <v>5533</v>
      </c>
      <c r="N2783" s="11" t="s">
        <v>10787</v>
      </c>
      <c r="O2783" s="11" t="s">
        <v>10474</v>
      </c>
      <c r="P2783" s="11" t="s">
        <v>10757</v>
      </c>
      <c r="Q2783" s="11" t="s">
        <v>2041</v>
      </c>
      <c r="R2783" s="11" t="s">
        <v>10475</v>
      </c>
      <c r="S2783" s="11" t="s">
        <v>1232</v>
      </c>
      <c r="U2783" s="11" t="s">
        <v>9910</v>
      </c>
      <c r="W2783" s="11" t="s">
        <v>10757</v>
      </c>
      <c r="Z2783" s="13"/>
      <c r="AA2783" s="11" t="s">
        <v>151</v>
      </c>
      <c r="AB2783" s="13"/>
      <c r="AC2783" s="13"/>
      <c r="AD2783" s="11" t="s">
        <v>10475</v>
      </c>
      <c r="AE2783" s="13"/>
      <c r="AF2783" s="13"/>
      <c r="AG2783" s="11" t="s">
        <v>152</v>
      </c>
      <c r="AH2783" s="11" t="s">
        <v>10758</v>
      </c>
      <c r="AJ2783" s="13"/>
      <c r="AK2783" s="13"/>
      <c r="AL2783" s="13"/>
      <c r="AM2783" s="13"/>
      <c r="AN2783" s="13"/>
      <c r="AO2783" s="13"/>
      <c r="AP2783" s="11" t="s">
        <v>10786</v>
      </c>
      <c r="AR2783" s="13"/>
      <c r="AS2783" s="13"/>
      <c r="AT2783" s="12" t="b">
        <v>1</v>
      </c>
      <c r="AU2783" s="13"/>
      <c r="AV2783" s="14" t="s">
        <v>167</v>
      </c>
      <c r="AW2783" s="13"/>
      <c r="AX2783" s="14" t="s">
        <v>155</v>
      </c>
      <c r="AY2783" s="13"/>
      <c r="AZ2783" s="14">
        <v>7765.0</v>
      </c>
      <c r="BA2783" s="13"/>
    </row>
    <row r="2784">
      <c r="A2784" s="11" t="s">
        <v>10788</v>
      </c>
      <c r="B2784" s="11">
        <v>8794.0</v>
      </c>
      <c r="C2784" s="12" t="b">
        <v>0</v>
      </c>
      <c r="D2784" s="12" t="b">
        <v>0</v>
      </c>
      <c r="E2784" s="12" t="b">
        <v>0</v>
      </c>
      <c r="F2784" s="12" t="b">
        <v>0</v>
      </c>
      <c r="G2784" s="12" t="b">
        <v>0</v>
      </c>
      <c r="H2784" s="12" t="b">
        <v>0</v>
      </c>
      <c r="I2784" s="13"/>
      <c r="J2784" s="13"/>
      <c r="K2784" s="12" t="b">
        <v>0</v>
      </c>
      <c r="L2784" s="14" t="s">
        <v>10789</v>
      </c>
      <c r="M2784" s="11" t="s">
        <v>256</v>
      </c>
      <c r="N2784" s="11" t="s">
        <v>10790</v>
      </c>
      <c r="O2784" s="11" t="s">
        <v>793</v>
      </c>
      <c r="P2784" s="11" t="s">
        <v>10791</v>
      </c>
      <c r="Q2784" s="11" t="s">
        <v>2041</v>
      </c>
      <c r="R2784" s="11" t="s">
        <v>794</v>
      </c>
      <c r="S2784" s="11" t="s">
        <v>795</v>
      </c>
      <c r="U2784" s="11" t="s">
        <v>9197</v>
      </c>
      <c r="W2784" s="11" t="s">
        <v>10791</v>
      </c>
      <c r="Z2784" s="13"/>
      <c r="AA2784" s="11" t="s">
        <v>151</v>
      </c>
      <c r="AB2784" s="13"/>
      <c r="AC2784" s="13"/>
      <c r="AD2784" s="11" t="s">
        <v>794</v>
      </c>
      <c r="AE2784" s="13"/>
      <c r="AF2784" s="13"/>
      <c r="AG2784" s="11" t="s">
        <v>152</v>
      </c>
      <c r="AH2784" s="11" t="s">
        <v>10792</v>
      </c>
      <c r="AJ2784" s="13"/>
      <c r="AK2784" s="13"/>
      <c r="AL2784" s="13"/>
      <c r="AM2784" s="13"/>
      <c r="AN2784" s="13"/>
      <c r="AO2784" s="13"/>
      <c r="AP2784" s="11" t="s">
        <v>10788</v>
      </c>
      <c r="AR2784" s="13"/>
      <c r="AS2784" s="13"/>
      <c r="AT2784" s="12" t="b">
        <v>1</v>
      </c>
      <c r="AU2784" s="13"/>
      <c r="AV2784" s="17">
        <v>45940.0</v>
      </c>
      <c r="AW2784" s="13"/>
      <c r="AX2784" s="14" t="s">
        <v>155</v>
      </c>
      <c r="AY2784" s="13"/>
      <c r="AZ2784" s="14">
        <v>1480.0</v>
      </c>
      <c r="BA2784" s="13"/>
    </row>
    <row r="2785">
      <c r="A2785" s="11" t="s">
        <v>10793</v>
      </c>
      <c r="B2785" s="11">
        <v>8795.0</v>
      </c>
      <c r="C2785" s="12" t="b">
        <v>0</v>
      </c>
      <c r="D2785" s="12" t="b">
        <v>1</v>
      </c>
      <c r="E2785" s="12" t="b">
        <v>0</v>
      </c>
      <c r="F2785" s="12" t="b">
        <v>0</v>
      </c>
      <c r="G2785" s="12" t="b">
        <v>0</v>
      </c>
      <c r="H2785" s="12" t="b">
        <v>0</v>
      </c>
      <c r="I2785" s="13"/>
      <c r="J2785" s="13"/>
      <c r="K2785" s="12" t="b">
        <v>0</v>
      </c>
      <c r="L2785" s="14" t="s">
        <v>10789</v>
      </c>
      <c r="M2785" s="11" t="s">
        <v>256</v>
      </c>
      <c r="N2785" s="11" t="s">
        <v>10794</v>
      </c>
      <c r="O2785" s="11" t="s">
        <v>1001</v>
      </c>
      <c r="P2785" s="11" t="s">
        <v>10791</v>
      </c>
      <c r="Q2785" s="11" t="s">
        <v>2041</v>
      </c>
      <c r="R2785" s="11" t="s">
        <v>1002</v>
      </c>
      <c r="S2785" s="11" t="s">
        <v>1003</v>
      </c>
      <c r="U2785" s="11" t="s">
        <v>9197</v>
      </c>
      <c r="W2785" s="11" t="s">
        <v>10791</v>
      </c>
      <c r="Z2785" s="13"/>
      <c r="AA2785" s="11" t="s">
        <v>151</v>
      </c>
      <c r="AB2785" s="13"/>
      <c r="AC2785" s="13"/>
      <c r="AD2785" s="11" t="s">
        <v>1002</v>
      </c>
      <c r="AE2785" s="13"/>
      <c r="AF2785" s="13"/>
      <c r="AG2785" s="11" t="s">
        <v>152</v>
      </c>
      <c r="AH2785" s="11" t="s">
        <v>10792</v>
      </c>
      <c r="AJ2785" s="13"/>
      <c r="AK2785" s="13"/>
      <c r="AL2785" s="13"/>
      <c r="AM2785" s="13"/>
      <c r="AN2785" s="13"/>
      <c r="AO2785" s="13"/>
      <c r="AP2785" s="11" t="s">
        <v>10793</v>
      </c>
      <c r="AR2785" s="13"/>
      <c r="AS2785" s="13"/>
      <c r="AT2785" s="12" t="b">
        <v>1</v>
      </c>
      <c r="AU2785" s="13"/>
      <c r="AV2785" s="17">
        <v>45940.0</v>
      </c>
      <c r="AW2785" s="13"/>
      <c r="AX2785" s="14" t="s">
        <v>155</v>
      </c>
      <c r="AY2785" s="13"/>
      <c r="AZ2785" s="14">
        <v>1479.0</v>
      </c>
      <c r="BA2785" s="13"/>
    </row>
    <row r="2786">
      <c r="A2786" s="11" t="s">
        <v>10795</v>
      </c>
      <c r="B2786" s="11">
        <v>8796.0</v>
      </c>
      <c r="C2786" s="12" t="b">
        <v>0</v>
      </c>
      <c r="D2786" s="12" t="b">
        <v>1</v>
      </c>
      <c r="E2786" s="12" t="b">
        <v>0</v>
      </c>
      <c r="F2786" s="12" t="b">
        <v>0</v>
      </c>
      <c r="G2786" s="12" t="b">
        <v>0</v>
      </c>
      <c r="H2786" s="12" t="b">
        <v>0</v>
      </c>
      <c r="I2786" s="13"/>
      <c r="J2786" s="13"/>
      <c r="K2786" s="12" t="b">
        <v>0</v>
      </c>
      <c r="L2786" s="14" t="s">
        <v>10789</v>
      </c>
      <c r="M2786" s="11" t="s">
        <v>256</v>
      </c>
      <c r="N2786" s="11" t="s">
        <v>10796</v>
      </c>
      <c r="O2786" s="11" t="s">
        <v>4893</v>
      </c>
      <c r="P2786" s="11" t="s">
        <v>10791</v>
      </c>
      <c r="Q2786" s="11" t="s">
        <v>2041</v>
      </c>
      <c r="R2786" s="11" t="s">
        <v>4894</v>
      </c>
      <c r="S2786" s="11" t="s">
        <v>4895</v>
      </c>
      <c r="U2786" s="11" t="s">
        <v>9197</v>
      </c>
      <c r="W2786" s="11" t="s">
        <v>10791</v>
      </c>
      <c r="Z2786" s="13"/>
      <c r="AA2786" s="11" t="s">
        <v>151</v>
      </c>
      <c r="AB2786" s="13"/>
      <c r="AC2786" s="13"/>
      <c r="AD2786" s="11" t="s">
        <v>4894</v>
      </c>
      <c r="AF2786" s="13"/>
      <c r="AG2786" s="11" t="s">
        <v>152</v>
      </c>
      <c r="AH2786" s="11" t="s">
        <v>10792</v>
      </c>
      <c r="AJ2786" s="13"/>
      <c r="AK2786" s="13"/>
      <c r="AL2786" s="13"/>
      <c r="AM2786" s="13"/>
      <c r="AN2786" s="13"/>
      <c r="AO2786" s="13"/>
      <c r="AP2786" s="11" t="s">
        <v>10795</v>
      </c>
      <c r="AR2786" s="13"/>
      <c r="AS2786" s="13"/>
      <c r="AT2786" s="12" t="b">
        <v>1</v>
      </c>
      <c r="AU2786" s="13"/>
      <c r="AV2786" s="17">
        <v>45940.0</v>
      </c>
      <c r="AW2786" s="13"/>
      <c r="AX2786" s="14" t="s">
        <v>155</v>
      </c>
      <c r="AY2786" s="13"/>
      <c r="AZ2786" s="14">
        <v>1482.0</v>
      </c>
      <c r="BA2786" s="13"/>
    </row>
    <row r="2787">
      <c r="A2787" s="11" t="s">
        <v>10797</v>
      </c>
      <c r="B2787" s="11">
        <v>8799.0</v>
      </c>
      <c r="C2787" s="12" t="b">
        <v>0</v>
      </c>
      <c r="D2787" s="12" t="b">
        <v>0</v>
      </c>
      <c r="E2787" s="12" t="b">
        <v>0</v>
      </c>
      <c r="F2787" s="12" t="b">
        <v>0</v>
      </c>
      <c r="G2787" s="12" t="b">
        <v>0</v>
      </c>
      <c r="H2787" s="12" t="b">
        <v>0</v>
      </c>
      <c r="I2787" s="13"/>
      <c r="J2787" s="13"/>
      <c r="K2787" s="12" t="b">
        <v>0</v>
      </c>
      <c r="L2787" s="14" t="s">
        <v>10789</v>
      </c>
      <c r="M2787" s="11" t="s">
        <v>5533</v>
      </c>
      <c r="N2787" s="11" t="s">
        <v>10798</v>
      </c>
      <c r="O2787" s="11" t="s">
        <v>10474</v>
      </c>
      <c r="P2787" s="11" t="s">
        <v>10791</v>
      </c>
      <c r="Q2787" s="11" t="s">
        <v>2041</v>
      </c>
      <c r="R2787" s="11" t="s">
        <v>10475</v>
      </c>
      <c r="S2787" s="11" t="s">
        <v>1232</v>
      </c>
      <c r="U2787" s="11" t="s">
        <v>9910</v>
      </c>
      <c r="W2787" s="11" t="s">
        <v>10791</v>
      </c>
      <c r="Z2787" s="13"/>
      <c r="AA2787" s="11" t="s">
        <v>215</v>
      </c>
      <c r="AB2787" s="13"/>
      <c r="AC2787" s="13"/>
      <c r="AD2787" s="11" t="s">
        <v>10475</v>
      </c>
      <c r="AE2787" s="13"/>
      <c r="AF2787" s="13"/>
      <c r="AG2787" s="11" t="s">
        <v>152</v>
      </c>
      <c r="AH2787" s="11" t="s">
        <v>10792</v>
      </c>
      <c r="AJ2787" s="13"/>
      <c r="AK2787" s="13"/>
      <c r="AL2787" s="13"/>
      <c r="AM2787" s="13"/>
      <c r="AN2787" s="13"/>
      <c r="AO2787" s="13"/>
      <c r="AP2787" s="11" t="s">
        <v>10797</v>
      </c>
      <c r="AR2787" s="13"/>
      <c r="AS2787" s="13"/>
      <c r="AT2787" s="12" t="b">
        <v>1</v>
      </c>
      <c r="AU2787" s="13"/>
      <c r="AV2787" s="14" t="s">
        <v>167</v>
      </c>
      <c r="AW2787" s="13"/>
      <c r="AX2787" s="14" t="s">
        <v>155</v>
      </c>
      <c r="AY2787" s="13"/>
      <c r="AZ2787" s="14">
        <v>7763.0</v>
      </c>
      <c r="BA2787" s="13"/>
    </row>
    <row r="2788">
      <c r="A2788" s="11" t="s">
        <v>10799</v>
      </c>
      <c r="B2788" s="11">
        <v>8800.0</v>
      </c>
      <c r="C2788" s="12" t="b">
        <v>0</v>
      </c>
      <c r="D2788" s="12" t="b">
        <v>1</v>
      </c>
      <c r="E2788" s="12" t="b">
        <v>0</v>
      </c>
      <c r="F2788" s="12" t="b">
        <v>0</v>
      </c>
      <c r="G2788" s="12" t="b">
        <v>0</v>
      </c>
      <c r="H2788" s="12" t="b">
        <v>0</v>
      </c>
      <c r="I2788" s="13"/>
      <c r="J2788" s="13"/>
      <c r="K2788" s="12" t="b">
        <v>0</v>
      </c>
      <c r="L2788" s="14" t="s">
        <v>10789</v>
      </c>
      <c r="M2788" s="11" t="s">
        <v>5533</v>
      </c>
      <c r="N2788" s="11" t="s">
        <v>10800</v>
      </c>
      <c r="O2788" s="11" t="s">
        <v>10465</v>
      </c>
      <c r="P2788" s="11" t="s">
        <v>10791</v>
      </c>
      <c r="Q2788" s="11" t="s">
        <v>2041</v>
      </c>
      <c r="R2788" s="11" t="s">
        <v>10466</v>
      </c>
      <c r="S2788" s="11" t="s">
        <v>10467</v>
      </c>
      <c r="U2788" s="11" t="s">
        <v>9910</v>
      </c>
      <c r="W2788" s="11" t="s">
        <v>10791</v>
      </c>
      <c r="Z2788" s="13"/>
      <c r="AA2788" s="11" t="s">
        <v>151</v>
      </c>
      <c r="AB2788" s="13"/>
      <c r="AC2788" s="13"/>
      <c r="AD2788" s="11" t="s">
        <v>10466</v>
      </c>
      <c r="AE2788" s="13"/>
      <c r="AF2788" s="13"/>
      <c r="AG2788" s="11" t="s">
        <v>152</v>
      </c>
      <c r="AH2788" s="11" t="s">
        <v>10792</v>
      </c>
      <c r="AJ2788" s="13"/>
      <c r="AK2788" s="13"/>
      <c r="AL2788" s="13"/>
      <c r="AM2788" s="13"/>
      <c r="AN2788" s="13"/>
      <c r="AO2788" s="13"/>
      <c r="AP2788" s="11" t="s">
        <v>10799</v>
      </c>
      <c r="AR2788" s="13"/>
      <c r="AS2788" s="13"/>
      <c r="AT2788" s="12" t="b">
        <v>1</v>
      </c>
      <c r="AU2788" s="13"/>
      <c r="AV2788" s="14" t="s">
        <v>167</v>
      </c>
      <c r="AW2788" s="13"/>
      <c r="AX2788" s="14" t="s">
        <v>155</v>
      </c>
      <c r="AY2788" s="13"/>
      <c r="AZ2788" s="14">
        <v>7753.0</v>
      </c>
      <c r="BA2788" s="13"/>
    </row>
    <row r="2789">
      <c r="A2789" s="11" t="s">
        <v>10801</v>
      </c>
      <c r="B2789" s="11">
        <v>8801.0</v>
      </c>
      <c r="C2789" s="12" t="b">
        <v>0</v>
      </c>
      <c r="D2789" s="12" t="b">
        <v>0</v>
      </c>
      <c r="E2789" s="12" t="b">
        <v>0</v>
      </c>
      <c r="F2789" s="12" t="b">
        <v>0</v>
      </c>
      <c r="G2789" s="12" t="b">
        <v>0</v>
      </c>
      <c r="H2789" s="12" t="b">
        <v>0</v>
      </c>
      <c r="I2789" s="13"/>
      <c r="J2789" s="13"/>
      <c r="K2789" s="12" t="b">
        <v>0</v>
      </c>
      <c r="L2789" s="14" t="s">
        <v>10789</v>
      </c>
      <c r="M2789" s="11" t="s">
        <v>3001</v>
      </c>
      <c r="N2789" s="11" t="s">
        <v>10802</v>
      </c>
      <c r="O2789" s="11" t="s">
        <v>10110</v>
      </c>
      <c r="P2789" s="11" t="s">
        <v>10791</v>
      </c>
      <c r="Q2789" s="11" t="s">
        <v>2041</v>
      </c>
      <c r="R2789" s="11" t="s">
        <v>10111</v>
      </c>
      <c r="S2789" s="11" t="s">
        <v>10112</v>
      </c>
      <c r="U2789" s="11" t="s">
        <v>10113</v>
      </c>
      <c r="W2789" s="11" t="s">
        <v>10791</v>
      </c>
      <c r="Z2789" s="13"/>
      <c r="AA2789" s="11" t="s">
        <v>151</v>
      </c>
      <c r="AB2789" s="13"/>
      <c r="AC2789" s="13"/>
      <c r="AD2789" s="11" t="s">
        <v>10111</v>
      </c>
      <c r="AF2789" s="13"/>
      <c r="AG2789" s="11" t="s">
        <v>152</v>
      </c>
      <c r="AH2789" s="11" t="s">
        <v>10792</v>
      </c>
      <c r="AJ2789" s="13"/>
      <c r="AK2789" s="13"/>
      <c r="AL2789" s="13"/>
      <c r="AM2789" s="13"/>
      <c r="AN2789" s="13"/>
      <c r="AO2789" s="13"/>
      <c r="AP2789" s="11" t="s">
        <v>10801</v>
      </c>
      <c r="AR2789" s="13"/>
      <c r="AS2789" s="13"/>
      <c r="AT2789" s="12" t="b">
        <v>1</v>
      </c>
      <c r="AU2789" s="13"/>
      <c r="AV2789" s="14" t="s">
        <v>167</v>
      </c>
      <c r="AW2789" s="13"/>
      <c r="AX2789" s="14" t="s">
        <v>155</v>
      </c>
      <c r="AY2789" s="13"/>
      <c r="AZ2789" s="14">
        <v>7761.0</v>
      </c>
      <c r="BA2789" s="13"/>
    </row>
    <row r="2790">
      <c r="A2790" s="11" t="s">
        <v>10803</v>
      </c>
      <c r="B2790" s="11">
        <v>8802.0</v>
      </c>
      <c r="C2790" s="12" t="b">
        <v>0</v>
      </c>
      <c r="D2790" s="12" t="b">
        <v>1</v>
      </c>
      <c r="E2790" s="12" t="b">
        <v>0</v>
      </c>
      <c r="F2790" s="12" t="b">
        <v>0</v>
      </c>
      <c r="G2790" s="12" t="b">
        <v>0</v>
      </c>
      <c r="H2790" s="12" t="b">
        <v>0</v>
      </c>
      <c r="I2790" s="13"/>
      <c r="J2790" s="13"/>
      <c r="K2790" s="12" t="b">
        <v>0</v>
      </c>
      <c r="L2790" s="14" t="s">
        <v>10789</v>
      </c>
      <c r="M2790" s="11" t="s">
        <v>1634</v>
      </c>
      <c r="N2790" s="11" t="s">
        <v>10804</v>
      </c>
      <c r="O2790" s="11" t="s">
        <v>1636</v>
      </c>
      <c r="P2790" s="11" t="s">
        <v>10791</v>
      </c>
      <c r="Q2790" s="11" t="s">
        <v>2041</v>
      </c>
      <c r="R2790" s="11" t="s">
        <v>1637</v>
      </c>
      <c r="S2790" s="11" t="s">
        <v>1638</v>
      </c>
      <c r="U2790" s="11" t="s">
        <v>9696</v>
      </c>
      <c r="W2790" s="11" t="s">
        <v>10791</v>
      </c>
      <c r="Z2790" s="13"/>
      <c r="AA2790" s="11" t="s">
        <v>151</v>
      </c>
      <c r="AB2790" s="13"/>
      <c r="AC2790" s="13"/>
      <c r="AD2790" s="11" t="s">
        <v>1637</v>
      </c>
      <c r="AE2790" s="13"/>
      <c r="AF2790" s="13"/>
      <c r="AG2790" s="11" t="s">
        <v>152</v>
      </c>
      <c r="AH2790" s="11" t="s">
        <v>10792</v>
      </c>
      <c r="AJ2790" s="13"/>
      <c r="AK2790" s="13"/>
      <c r="AL2790" s="13"/>
      <c r="AM2790" s="13"/>
      <c r="AN2790" s="13"/>
      <c r="AO2790" s="13"/>
      <c r="AP2790" s="11" t="s">
        <v>10803</v>
      </c>
      <c r="AR2790" s="13"/>
      <c r="AS2790" s="13"/>
      <c r="AT2790" s="12" t="b">
        <v>1</v>
      </c>
      <c r="AU2790" s="13"/>
      <c r="AV2790" s="17">
        <v>45940.0</v>
      </c>
      <c r="AW2790" s="13"/>
      <c r="AX2790" s="14" t="s">
        <v>155</v>
      </c>
      <c r="AY2790" s="13"/>
      <c r="AZ2790" s="14">
        <v>1481.0</v>
      </c>
      <c r="BA2790" s="13"/>
    </row>
    <row r="2791">
      <c r="A2791" s="11" t="s">
        <v>10805</v>
      </c>
      <c r="B2791" s="11">
        <v>8803.0</v>
      </c>
      <c r="C2791" s="12" t="b">
        <v>0</v>
      </c>
      <c r="D2791" s="12" t="b">
        <v>0</v>
      </c>
      <c r="E2791" s="12" t="b">
        <v>0</v>
      </c>
      <c r="F2791" s="12" t="b">
        <v>0</v>
      </c>
      <c r="G2791" s="12" t="b">
        <v>0</v>
      </c>
      <c r="H2791" s="12" t="b">
        <v>0</v>
      </c>
      <c r="I2791" s="13"/>
      <c r="J2791" s="13"/>
      <c r="K2791" s="12" t="b">
        <v>0</v>
      </c>
      <c r="L2791" s="14" t="s">
        <v>10789</v>
      </c>
      <c r="M2791" s="11" t="s">
        <v>1274</v>
      </c>
      <c r="N2791" s="11" t="s">
        <v>10806</v>
      </c>
      <c r="O2791" s="11" t="s">
        <v>2964</v>
      </c>
      <c r="P2791" s="11" t="s">
        <v>10791</v>
      </c>
      <c r="Q2791" s="11" t="s">
        <v>2041</v>
      </c>
      <c r="R2791" s="11" t="s">
        <v>2965</v>
      </c>
      <c r="S2791" s="11" t="s">
        <v>1065</v>
      </c>
      <c r="U2791" s="11" t="s">
        <v>8455</v>
      </c>
      <c r="W2791" s="11" t="s">
        <v>10791</v>
      </c>
      <c r="Z2791" s="13"/>
      <c r="AA2791" s="11" t="s">
        <v>215</v>
      </c>
      <c r="AB2791" s="13"/>
      <c r="AC2791" s="13"/>
      <c r="AD2791" s="11" t="s">
        <v>2965</v>
      </c>
      <c r="AE2791" s="13"/>
      <c r="AF2791" s="13"/>
      <c r="AG2791" s="11" t="s">
        <v>152</v>
      </c>
      <c r="AH2791" s="11" t="s">
        <v>10792</v>
      </c>
      <c r="AJ2791" s="13"/>
      <c r="AK2791" s="13"/>
      <c r="AL2791" s="13"/>
      <c r="AM2791" s="13"/>
      <c r="AN2791" s="13"/>
      <c r="AO2791" s="13"/>
      <c r="AP2791" s="11" t="s">
        <v>10805</v>
      </c>
      <c r="AR2791" s="13"/>
      <c r="AS2791" s="13"/>
      <c r="AT2791" s="12" t="b">
        <v>1</v>
      </c>
      <c r="AU2791" s="13"/>
      <c r="AV2791" s="14" t="s">
        <v>167</v>
      </c>
      <c r="AW2791" s="13"/>
      <c r="AX2791" s="14" t="s">
        <v>155</v>
      </c>
      <c r="AY2791" s="13"/>
      <c r="AZ2791" s="14">
        <v>7773.0</v>
      </c>
      <c r="BA2791" s="13"/>
    </row>
    <row r="2792">
      <c r="A2792" s="11" t="s">
        <v>10807</v>
      </c>
      <c r="B2792" s="11">
        <v>8804.0</v>
      </c>
      <c r="C2792" s="12" t="b">
        <v>0</v>
      </c>
      <c r="D2792" s="12" t="b">
        <v>1</v>
      </c>
      <c r="E2792" s="12" t="b">
        <v>0</v>
      </c>
      <c r="F2792" s="12" t="b">
        <v>0</v>
      </c>
      <c r="G2792" s="12" t="b">
        <v>0</v>
      </c>
      <c r="H2792" s="12" t="b">
        <v>0</v>
      </c>
      <c r="I2792" s="13"/>
      <c r="J2792" s="13"/>
      <c r="K2792" s="12" t="b">
        <v>0</v>
      </c>
      <c r="L2792" s="14" t="s">
        <v>10789</v>
      </c>
      <c r="M2792" s="11" t="s">
        <v>1770</v>
      </c>
      <c r="N2792" s="11" t="s">
        <v>10808</v>
      </c>
      <c r="O2792" s="11" t="s">
        <v>3087</v>
      </c>
      <c r="P2792" s="11" t="s">
        <v>10791</v>
      </c>
      <c r="Q2792" s="11" t="s">
        <v>2041</v>
      </c>
      <c r="R2792" s="11" t="s">
        <v>3088</v>
      </c>
      <c r="S2792" s="11" t="s">
        <v>3089</v>
      </c>
      <c r="U2792" s="11" t="s">
        <v>9840</v>
      </c>
      <c r="W2792" s="11" t="s">
        <v>10791</v>
      </c>
      <c r="Z2792" s="13"/>
      <c r="AA2792" s="11" t="s">
        <v>151</v>
      </c>
      <c r="AB2792" s="13"/>
      <c r="AC2792" s="13"/>
      <c r="AD2792" s="11" t="s">
        <v>3088</v>
      </c>
      <c r="AF2792" s="13"/>
      <c r="AG2792" s="11" t="s">
        <v>152</v>
      </c>
      <c r="AH2792" s="11" t="s">
        <v>10792</v>
      </c>
      <c r="AJ2792" s="13"/>
      <c r="AK2792" s="13"/>
      <c r="AL2792" s="13"/>
      <c r="AM2792" s="13"/>
      <c r="AN2792" s="13"/>
      <c r="AO2792" s="13"/>
      <c r="AP2792" s="11" t="s">
        <v>10807</v>
      </c>
      <c r="AR2792" s="13"/>
      <c r="AS2792" s="13"/>
      <c r="AT2792" s="12" t="b">
        <v>1</v>
      </c>
      <c r="AU2792" s="13"/>
      <c r="AV2792" s="17">
        <v>45940.0</v>
      </c>
      <c r="AW2792" s="13"/>
      <c r="AX2792" s="14" t="s">
        <v>155</v>
      </c>
      <c r="AY2792" s="13"/>
      <c r="AZ2792" s="14">
        <v>1483.0</v>
      </c>
      <c r="BA2792" s="13"/>
    </row>
    <row r="2793">
      <c r="A2793" s="11" t="s">
        <v>10809</v>
      </c>
      <c r="B2793" s="11">
        <v>8805.0</v>
      </c>
      <c r="C2793" s="12" t="b">
        <v>0</v>
      </c>
      <c r="D2793" s="12" t="b">
        <v>0</v>
      </c>
      <c r="E2793" s="12" t="b">
        <v>0</v>
      </c>
      <c r="F2793" s="12" t="b">
        <v>0</v>
      </c>
      <c r="G2793" s="12" t="b">
        <v>0</v>
      </c>
      <c r="H2793" s="12" t="b">
        <v>0</v>
      </c>
      <c r="I2793" s="13"/>
      <c r="J2793" s="13"/>
      <c r="K2793" s="12" t="b">
        <v>0</v>
      </c>
      <c r="L2793" s="14" t="s">
        <v>10789</v>
      </c>
      <c r="M2793" s="11" t="s">
        <v>169</v>
      </c>
      <c r="N2793" s="11" t="s">
        <v>10810</v>
      </c>
      <c r="O2793" s="11" t="s">
        <v>7303</v>
      </c>
      <c r="P2793" s="11" t="s">
        <v>10791</v>
      </c>
      <c r="Q2793" s="11" t="s">
        <v>2041</v>
      </c>
      <c r="R2793" s="11" t="s">
        <v>7304</v>
      </c>
      <c r="S2793" s="11" t="s">
        <v>7305</v>
      </c>
      <c r="U2793" s="11" t="s">
        <v>8183</v>
      </c>
      <c r="W2793" s="11" t="s">
        <v>10791</v>
      </c>
      <c r="Z2793" s="13"/>
      <c r="AA2793" s="11" t="s">
        <v>215</v>
      </c>
      <c r="AB2793" s="13"/>
      <c r="AC2793" s="13"/>
      <c r="AD2793" s="11" t="s">
        <v>7304</v>
      </c>
      <c r="AE2793" s="13"/>
      <c r="AF2793" s="13"/>
      <c r="AG2793" s="11" t="s">
        <v>152</v>
      </c>
      <c r="AH2793" s="11" t="s">
        <v>10792</v>
      </c>
      <c r="AJ2793" s="13"/>
      <c r="AK2793" s="13"/>
      <c r="AL2793" s="13"/>
      <c r="AM2793" s="13"/>
      <c r="AN2793" s="13"/>
      <c r="AO2793" s="13"/>
      <c r="AP2793" s="11" t="s">
        <v>10809</v>
      </c>
      <c r="AR2793" s="13"/>
      <c r="AS2793" s="13"/>
      <c r="AT2793" s="12" t="b">
        <v>1</v>
      </c>
      <c r="AU2793" s="13"/>
      <c r="AV2793" s="14" t="s">
        <v>167</v>
      </c>
      <c r="AW2793" s="13"/>
      <c r="AX2793" s="14" t="s">
        <v>155</v>
      </c>
      <c r="AY2793" s="13"/>
      <c r="AZ2793" s="14">
        <v>7772.0</v>
      </c>
      <c r="BA2793" s="13"/>
    </row>
    <row r="2794">
      <c r="A2794" s="11" t="s">
        <v>10811</v>
      </c>
      <c r="B2794" s="11">
        <v>8806.0</v>
      </c>
      <c r="C2794" s="12" t="b">
        <v>0</v>
      </c>
      <c r="D2794" s="12" t="b">
        <v>0</v>
      </c>
      <c r="E2794" s="12" t="b">
        <v>0</v>
      </c>
      <c r="F2794" s="12" t="b">
        <v>0</v>
      </c>
      <c r="G2794" s="12" t="b">
        <v>0</v>
      </c>
      <c r="H2794" s="12" t="b">
        <v>0</v>
      </c>
      <c r="I2794" s="13"/>
      <c r="J2794" s="13"/>
      <c r="K2794" s="12" t="b">
        <v>0</v>
      </c>
      <c r="L2794" s="14" t="s">
        <v>10789</v>
      </c>
      <c r="M2794" s="11" t="s">
        <v>2970</v>
      </c>
      <c r="N2794" s="11" t="s">
        <v>10812</v>
      </c>
      <c r="O2794" s="11" t="s">
        <v>8745</v>
      </c>
      <c r="P2794" s="11" t="s">
        <v>10791</v>
      </c>
      <c r="Q2794" s="11" t="s">
        <v>2041</v>
      </c>
      <c r="R2794" s="11" t="s">
        <v>8746</v>
      </c>
      <c r="S2794" s="11" t="s">
        <v>8747</v>
      </c>
      <c r="U2794" s="11" t="s">
        <v>10775</v>
      </c>
      <c r="W2794" s="11" t="s">
        <v>10791</v>
      </c>
      <c r="Z2794" s="13"/>
      <c r="AA2794" s="11" t="s">
        <v>151</v>
      </c>
      <c r="AB2794" s="13"/>
      <c r="AC2794" s="13"/>
      <c r="AD2794" s="11" t="s">
        <v>8746</v>
      </c>
      <c r="AF2794" s="13"/>
      <c r="AG2794" s="11" t="s">
        <v>152</v>
      </c>
      <c r="AH2794" s="11" t="s">
        <v>10792</v>
      </c>
      <c r="AJ2794" s="13"/>
      <c r="AK2794" s="13"/>
      <c r="AL2794" s="13"/>
      <c r="AM2794" s="13"/>
      <c r="AN2794" s="13"/>
      <c r="AO2794" s="13"/>
      <c r="AP2794" s="11" t="s">
        <v>10811</v>
      </c>
      <c r="AR2794" s="13"/>
      <c r="AS2794" s="13"/>
      <c r="AT2794" s="12" t="b">
        <v>1</v>
      </c>
      <c r="AU2794" s="13"/>
      <c r="AV2794" s="17">
        <v>45940.0</v>
      </c>
      <c r="AW2794" s="13"/>
      <c r="AX2794" s="14" t="s">
        <v>155</v>
      </c>
      <c r="AY2794" s="13"/>
      <c r="AZ2794" s="14">
        <v>1478.0</v>
      </c>
      <c r="BA2794" s="13"/>
    </row>
    <row r="2795">
      <c r="A2795" s="11" t="s">
        <v>10813</v>
      </c>
      <c r="B2795" s="11">
        <v>8807.0</v>
      </c>
      <c r="C2795" s="12" t="b">
        <v>0</v>
      </c>
      <c r="D2795" s="12" t="b">
        <v>1</v>
      </c>
      <c r="E2795" s="12" t="b">
        <v>0</v>
      </c>
      <c r="F2795" s="12" t="b">
        <v>0</v>
      </c>
      <c r="G2795" s="12" t="b">
        <v>0</v>
      </c>
      <c r="H2795" s="12" t="b">
        <v>0</v>
      </c>
      <c r="I2795" s="13"/>
      <c r="J2795" s="13"/>
      <c r="K2795" s="12" t="b">
        <v>0</v>
      </c>
      <c r="L2795" s="15">
        <v>45514.0</v>
      </c>
      <c r="M2795" s="11" t="s">
        <v>256</v>
      </c>
      <c r="N2795" s="11" t="s">
        <v>10814</v>
      </c>
      <c r="O2795" s="11" t="s">
        <v>793</v>
      </c>
      <c r="P2795" s="11" t="s">
        <v>10815</v>
      </c>
      <c r="Q2795" s="11" t="s">
        <v>2041</v>
      </c>
      <c r="R2795" s="11" t="s">
        <v>794</v>
      </c>
      <c r="S2795" s="11" t="s">
        <v>795</v>
      </c>
      <c r="U2795" s="11" t="s">
        <v>9197</v>
      </c>
      <c r="W2795" s="11" t="s">
        <v>10815</v>
      </c>
      <c r="Z2795" s="13"/>
      <c r="AA2795" s="11" t="s">
        <v>151</v>
      </c>
      <c r="AB2795" s="13"/>
      <c r="AC2795" s="13"/>
      <c r="AD2795" s="11" t="s">
        <v>794</v>
      </c>
      <c r="AE2795" s="13"/>
      <c r="AF2795" s="13"/>
      <c r="AG2795" s="11" t="s">
        <v>152</v>
      </c>
      <c r="AH2795" s="11" t="s">
        <v>10816</v>
      </c>
      <c r="AJ2795" s="13"/>
      <c r="AK2795" s="13"/>
      <c r="AL2795" s="13"/>
      <c r="AM2795" s="13"/>
      <c r="AN2795" s="13"/>
      <c r="AO2795" s="13"/>
      <c r="AP2795" s="11" t="s">
        <v>10813</v>
      </c>
      <c r="AR2795" s="13"/>
      <c r="AS2795" s="13"/>
      <c r="AT2795" s="12" t="b">
        <v>1</v>
      </c>
      <c r="AU2795" s="13"/>
      <c r="AV2795" s="17">
        <v>45940.0</v>
      </c>
      <c r="AW2795" s="13"/>
      <c r="AX2795" s="14" t="s">
        <v>155</v>
      </c>
      <c r="AY2795" s="13"/>
      <c r="AZ2795" s="14">
        <v>1487.0</v>
      </c>
      <c r="BA2795" s="13"/>
    </row>
    <row r="2796">
      <c r="A2796" s="11" t="s">
        <v>10817</v>
      </c>
      <c r="B2796" s="11">
        <v>8808.0</v>
      </c>
      <c r="C2796" s="12" t="b">
        <v>0</v>
      </c>
      <c r="D2796" s="12" t="b">
        <v>0</v>
      </c>
      <c r="E2796" s="12" t="b">
        <v>0</v>
      </c>
      <c r="F2796" s="12" t="b">
        <v>0</v>
      </c>
      <c r="G2796" s="12" t="b">
        <v>0</v>
      </c>
      <c r="H2796" s="12" t="b">
        <v>0</v>
      </c>
      <c r="I2796" s="13"/>
      <c r="J2796" s="13"/>
      <c r="K2796" s="12" t="b">
        <v>0</v>
      </c>
      <c r="L2796" s="15">
        <v>45514.0</v>
      </c>
      <c r="M2796" s="11" t="s">
        <v>256</v>
      </c>
      <c r="N2796" s="11" t="s">
        <v>10818</v>
      </c>
      <c r="O2796" s="11" t="s">
        <v>1001</v>
      </c>
      <c r="P2796" s="11" t="s">
        <v>10815</v>
      </c>
      <c r="Q2796" s="11" t="s">
        <v>2041</v>
      </c>
      <c r="R2796" s="11" t="s">
        <v>1002</v>
      </c>
      <c r="S2796" s="11" t="s">
        <v>1003</v>
      </c>
      <c r="U2796" s="11" t="s">
        <v>9197</v>
      </c>
      <c r="W2796" s="11" t="s">
        <v>10815</v>
      </c>
      <c r="Z2796" s="13"/>
      <c r="AA2796" s="11" t="s">
        <v>215</v>
      </c>
      <c r="AB2796" s="13"/>
      <c r="AC2796" s="13"/>
      <c r="AD2796" s="11" t="s">
        <v>1002</v>
      </c>
      <c r="AE2796" s="13"/>
      <c r="AF2796" s="13"/>
      <c r="AG2796" s="11" t="s">
        <v>152</v>
      </c>
      <c r="AH2796" s="11" t="s">
        <v>10816</v>
      </c>
      <c r="AJ2796" s="13"/>
      <c r="AK2796" s="13"/>
      <c r="AL2796" s="13"/>
      <c r="AM2796" s="13"/>
      <c r="AN2796" s="13"/>
      <c r="AO2796" s="13"/>
      <c r="AP2796" s="11" t="s">
        <v>10817</v>
      </c>
      <c r="AR2796" s="13"/>
      <c r="AS2796" s="13"/>
      <c r="AT2796" s="12" t="b">
        <v>1</v>
      </c>
      <c r="AU2796" s="13"/>
      <c r="AV2796" s="17">
        <v>45940.0</v>
      </c>
      <c r="AW2796" s="13"/>
      <c r="AX2796" s="14" t="s">
        <v>155</v>
      </c>
      <c r="AY2796" s="13"/>
      <c r="AZ2796" s="14">
        <v>1488.0</v>
      </c>
      <c r="BA2796" s="13"/>
    </row>
    <row r="2797">
      <c r="A2797" s="11" t="s">
        <v>10819</v>
      </c>
      <c r="B2797" s="11">
        <v>8809.0</v>
      </c>
      <c r="C2797" s="12" t="b">
        <v>0</v>
      </c>
      <c r="D2797" s="12" t="b">
        <v>1</v>
      </c>
      <c r="E2797" s="12" t="b">
        <v>0</v>
      </c>
      <c r="F2797" s="12" t="b">
        <v>0</v>
      </c>
      <c r="G2797" s="12" t="b">
        <v>0</v>
      </c>
      <c r="H2797" s="12" t="b">
        <v>0</v>
      </c>
      <c r="I2797" s="13"/>
      <c r="J2797" s="13"/>
      <c r="K2797" s="12" t="b">
        <v>0</v>
      </c>
      <c r="L2797" s="15">
        <v>45514.0</v>
      </c>
      <c r="M2797" s="11" t="s">
        <v>256</v>
      </c>
      <c r="N2797" s="11" t="s">
        <v>10820</v>
      </c>
      <c r="O2797" s="11" t="s">
        <v>4893</v>
      </c>
      <c r="P2797" s="11" t="s">
        <v>10815</v>
      </c>
      <c r="Q2797" s="11" t="s">
        <v>2041</v>
      </c>
      <c r="R2797" s="11" t="s">
        <v>4894</v>
      </c>
      <c r="S2797" s="11" t="s">
        <v>4895</v>
      </c>
      <c r="U2797" s="11" t="s">
        <v>9197</v>
      </c>
      <c r="W2797" s="11" t="s">
        <v>10815</v>
      </c>
      <c r="Z2797" s="13"/>
      <c r="AA2797" s="11" t="s">
        <v>151</v>
      </c>
      <c r="AB2797" s="13"/>
      <c r="AC2797" s="13"/>
      <c r="AD2797" s="11" t="s">
        <v>4894</v>
      </c>
      <c r="AF2797" s="13"/>
      <c r="AG2797" s="11" t="s">
        <v>152</v>
      </c>
      <c r="AH2797" s="11" t="s">
        <v>10816</v>
      </c>
      <c r="AJ2797" s="13"/>
      <c r="AK2797" s="13"/>
      <c r="AL2797" s="13"/>
      <c r="AM2797" s="13"/>
      <c r="AN2797" s="13"/>
      <c r="AO2797" s="13"/>
      <c r="AP2797" s="11" t="s">
        <v>10819</v>
      </c>
      <c r="AR2797" s="13"/>
      <c r="AS2797" s="13"/>
      <c r="AT2797" s="12" t="b">
        <v>1</v>
      </c>
      <c r="AU2797" s="13"/>
      <c r="AV2797" s="17">
        <v>45940.0</v>
      </c>
      <c r="AW2797" s="13"/>
      <c r="AX2797" s="14" t="s">
        <v>155</v>
      </c>
      <c r="AY2797" s="13"/>
      <c r="AZ2797" s="14">
        <v>1484.0</v>
      </c>
      <c r="BA2797" s="13"/>
    </row>
    <row r="2798">
      <c r="A2798" s="11" t="s">
        <v>10821</v>
      </c>
      <c r="B2798" s="11">
        <v>8810.0</v>
      </c>
      <c r="C2798" s="12" t="b">
        <v>0</v>
      </c>
      <c r="D2798" s="12" t="b">
        <v>1</v>
      </c>
      <c r="E2798" s="12" t="b">
        <v>0</v>
      </c>
      <c r="F2798" s="12" t="b">
        <v>0</v>
      </c>
      <c r="G2798" s="12" t="b">
        <v>0</v>
      </c>
      <c r="H2798" s="12" t="b">
        <v>0</v>
      </c>
      <c r="I2798" s="13"/>
      <c r="J2798" s="13"/>
      <c r="K2798" s="12" t="b">
        <v>0</v>
      </c>
      <c r="L2798" s="15">
        <v>45514.0</v>
      </c>
      <c r="M2798" s="11" t="s">
        <v>5533</v>
      </c>
      <c r="N2798" s="11" t="s">
        <v>10822</v>
      </c>
      <c r="O2798" s="11" t="s">
        <v>10465</v>
      </c>
      <c r="P2798" s="11" t="s">
        <v>10815</v>
      </c>
      <c r="Q2798" s="11" t="s">
        <v>2041</v>
      </c>
      <c r="R2798" s="11" t="s">
        <v>10466</v>
      </c>
      <c r="S2798" s="11" t="s">
        <v>10467</v>
      </c>
      <c r="U2798" s="11" t="s">
        <v>9910</v>
      </c>
      <c r="W2798" s="11" t="s">
        <v>10815</v>
      </c>
      <c r="Z2798" s="13"/>
      <c r="AA2798" s="11" t="s">
        <v>151</v>
      </c>
      <c r="AB2798" s="13"/>
      <c r="AC2798" s="13"/>
      <c r="AD2798" s="11" t="s">
        <v>10466</v>
      </c>
      <c r="AE2798" s="13"/>
      <c r="AF2798" s="13"/>
      <c r="AG2798" s="11" t="s">
        <v>152</v>
      </c>
      <c r="AH2798" s="11" t="s">
        <v>10816</v>
      </c>
      <c r="AJ2798" s="13"/>
      <c r="AK2798" s="13"/>
      <c r="AL2798" s="13"/>
      <c r="AM2798" s="13"/>
      <c r="AN2798" s="13"/>
      <c r="AO2798" s="13"/>
      <c r="AP2798" s="11" t="s">
        <v>10821</v>
      </c>
      <c r="AR2798" s="13"/>
      <c r="AS2798" s="13"/>
      <c r="AT2798" s="12" t="b">
        <v>1</v>
      </c>
      <c r="AU2798" s="13"/>
      <c r="AV2798" s="14" t="s">
        <v>167</v>
      </c>
      <c r="AW2798" s="13"/>
      <c r="AX2798" s="14" t="s">
        <v>155</v>
      </c>
      <c r="AY2798" s="13"/>
      <c r="AZ2798" s="14">
        <v>7774.0</v>
      </c>
      <c r="BA2798" s="13"/>
    </row>
    <row r="2799">
      <c r="A2799" s="11" t="s">
        <v>10823</v>
      </c>
      <c r="B2799" s="11">
        <v>8811.0</v>
      </c>
      <c r="C2799" s="12" t="b">
        <v>0</v>
      </c>
      <c r="D2799" s="12" t="b">
        <v>0</v>
      </c>
      <c r="E2799" s="12" t="b">
        <v>0</v>
      </c>
      <c r="F2799" s="12" t="b">
        <v>0</v>
      </c>
      <c r="G2799" s="12" t="b">
        <v>0</v>
      </c>
      <c r="H2799" s="12" t="b">
        <v>0</v>
      </c>
      <c r="I2799" s="13"/>
      <c r="J2799" s="13"/>
      <c r="K2799" s="12" t="b">
        <v>0</v>
      </c>
      <c r="L2799" s="15">
        <v>45514.0</v>
      </c>
      <c r="M2799" s="11" t="s">
        <v>5533</v>
      </c>
      <c r="N2799" s="11" t="s">
        <v>10824</v>
      </c>
      <c r="O2799" s="11" t="s">
        <v>10474</v>
      </c>
      <c r="P2799" s="11" t="s">
        <v>10815</v>
      </c>
      <c r="Q2799" s="11" t="s">
        <v>2041</v>
      </c>
      <c r="R2799" s="11" t="s">
        <v>10475</v>
      </c>
      <c r="S2799" s="11" t="s">
        <v>1232</v>
      </c>
      <c r="U2799" s="11" t="s">
        <v>9910</v>
      </c>
      <c r="W2799" s="11" t="s">
        <v>10815</v>
      </c>
      <c r="Z2799" s="13"/>
      <c r="AA2799" s="11" t="s">
        <v>215</v>
      </c>
      <c r="AB2799" s="13"/>
      <c r="AC2799" s="13"/>
      <c r="AD2799" s="11" t="s">
        <v>10475</v>
      </c>
      <c r="AE2799" s="13"/>
      <c r="AF2799" s="13"/>
      <c r="AG2799" s="11" t="s">
        <v>152</v>
      </c>
      <c r="AH2799" s="11" t="s">
        <v>10816</v>
      </c>
      <c r="AJ2799" s="13"/>
      <c r="AK2799" s="13"/>
      <c r="AL2799" s="13"/>
      <c r="AM2799" s="13"/>
      <c r="AN2799" s="13"/>
      <c r="AO2799" s="13"/>
      <c r="AP2799" s="11" t="s">
        <v>10823</v>
      </c>
      <c r="AR2799" s="13"/>
      <c r="AS2799" s="13"/>
      <c r="AT2799" s="12" t="b">
        <v>1</v>
      </c>
      <c r="AU2799" s="13"/>
      <c r="AV2799" s="14" t="s">
        <v>167</v>
      </c>
      <c r="AW2799" s="13"/>
      <c r="AX2799" s="14" t="s">
        <v>155</v>
      </c>
      <c r="AY2799" s="13"/>
      <c r="AZ2799" s="14">
        <v>7771.0</v>
      </c>
      <c r="BA2799" s="13"/>
    </row>
    <row r="2800">
      <c r="A2800" s="11" t="s">
        <v>10825</v>
      </c>
      <c r="B2800" s="11">
        <v>8812.0</v>
      </c>
      <c r="C2800" s="12" t="b">
        <v>0</v>
      </c>
      <c r="D2800" s="12" t="b">
        <v>1</v>
      </c>
      <c r="E2800" s="12" t="b">
        <v>0</v>
      </c>
      <c r="F2800" s="12" t="b">
        <v>0</v>
      </c>
      <c r="G2800" s="12" t="b">
        <v>0</v>
      </c>
      <c r="H2800" s="12" t="b">
        <v>0</v>
      </c>
      <c r="I2800" s="13"/>
      <c r="J2800" s="13"/>
      <c r="K2800" s="12" t="b">
        <v>0</v>
      </c>
      <c r="L2800" s="15">
        <v>45514.0</v>
      </c>
      <c r="M2800" s="11" t="s">
        <v>1634</v>
      </c>
      <c r="N2800" s="11" t="s">
        <v>10826</v>
      </c>
      <c r="O2800" s="11" t="s">
        <v>1636</v>
      </c>
      <c r="P2800" s="11" t="s">
        <v>10815</v>
      </c>
      <c r="Q2800" s="11" t="s">
        <v>2041</v>
      </c>
      <c r="R2800" s="11" t="s">
        <v>1637</v>
      </c>
      <c r="S2800" s="11" t="s">
        <v>1638</v>
      </c>
      <c r="U2800" s="11" t="s">
        <v>9696</v>
      </c>
      <c r="W2800" s="11" t="s">
        <v>10815</v>
      </c>
      <c r="Z2800" s="13"/>
      <c r="AA2800" s="11" t="s">
        <v>151</v>
      </c>
      <c r="AB2800" s="13"/>
      <c r="AC2800" s="13"/>
      <c r="AD2800" s="11" t="s">
        <v>1637</v>
      </c>
      <c r="AE2800" s="13"/>
      <c r="AF2800" s="13"/>
      <c r="AG2800" s="11" t="s">
        <v>152</v>
      </c>
      <c r="AH2800" s="11" t="s">
        <v>10816</v>
      </c>
      <c r="AJ2800" s="13"/>
      <c r="AK2800" s="13"/>
      <c r="AL2800" s="13"/>
      <c r="AM2800" s="13"/>
      <c r="AN2800" s="13"/>
      <c r="AO2800" s="13"/>
      <c r="AP2800" s="11" t="s">
        <v>10825</v>
      </c>
      <c r="AR2800" s="13"/>
      <c r="AS2800" s="13"/>
      <c r="AT2800" s="12" t="b">
        <v>1</v>
      </c>
      <c r="AU2800" s="13"/>
      <c r="AV2800" s="17">
        <v>45940.0</v>
      </c>
      <c r="AW2800" s="13"/>
      <c r="AX2800" s="14" t="s">
        <v>155</v>
      </c>
      <c r="AY2800" s="13"/>
      <c r="AZ2800" s="14">
        <v>1485.0</v>
      </c>
      <c r="BA2800" s="13"/>
    </row>
    <row r="2801">
      <c r="A2801" s="11" t="s">
        <v>10827</v>
      </c>
      <c r="B2801" s="11">
        <v>8813.0</v>
      </c>
      <c r="C2801" s="12" t="b">
        <v>0</v>
      </c>
      <c r="D2801" s="12" t="b">
        <v>1</v>
      </c>
      <c r="E2801" s="12" t="b">
        <v>0</v>
      </c>
      <c r="F2801" s="12" t="b">
        <v>0</v>
      </c>
      <c r="G2801" s="12" t="b">
        <v>0</v>
      </c>
      <c r="H2801" s="12" t="b">
        <v>0</v>
      </c>
      <c r="I2801" s="13"/>
      <c r="J2801" s="13"/>
      <c r="K2801" s="12" t="b">
        <v>0</v>
      </c>
      <c r="L2801" s="15">
        <v>45514.0</v>
      </c>
      <c r="M2801" s="11" t="s">
        <v>1274</v>
      </c>
      <c r="N2801" s="11" t="s">
        <v>10828</v>
      </c>
      <c r="O2801" s="11" t="s">
        <v>2964</v>
      </c>
      <c r="P2801" s="11" t="s">
        <v>10815</v>
      </c>
      <c r="Q2801" s="11" t="s">
        <v>2041</v>
      </c>
      <c r="R2801" s="11" t="s">
        <v>2965</v>
      </c>
      <c r="S2801" s="11" t="s">
        <v>1065</v>
      </c>
      <c r="U2801" s="11" t="s">
        <v>8455</v>
      </c>
      <c r="W2801" s="11" t="s">
        <v>10815</v>
      </c>
      <c r="Z2801" s="13"/>
      <c r="AA2801" s="11" t="s">
        <v>151</v>
      </c>
      <c r="AB2801" s="13"/>
      <c r="AC2801" s="13"/>
      <c r="AD2801" s="11" t="s">
        <v>2965</v>
      </c>
      <c r="AE2801" s="13"/>
      <c r="AF2801" s="13"/>
      <c r="AG2801" s="11" t="s">
        <v>152</v>
      </c>
      <c r="AH2801" s="11" t="s">
        <v>10816</v>
      </c>
      <c r="AJ2801" s="13"/>
      <c r="AK2801" s="13"/>
      <c r="AL2801" s="13"/>
      <c r="AM2801" s="13"/>
      <c r="AN2801" s="13"/>
      <c r="AO2801" s="13"/>
      <c r="AP2801" s="11" t="s">
        <v>10827</v>
      </c>
      <c r="AR2801" s="13"/>
      <c r="AS2801" s="13"/>
      <c r="AT2801" s="12" t="b">
        <v>1</v>
      </c>
      <c r="AU2801" s="13"/>
      <c r="AV2801" s="14" t="s">
        <v>167</v>
      </c>
      <c r="AW2801" s="13"/>
      <c r="AX2801" s="14" t="s">
        <v>155</v>
      </c>
      <c r="AY2801" s="13"/>
      <c r="AZ2801" s="14">
        <v>7770.0</v>
      </c>
      <c r="BA2801" s="13"/>
    </row>
    <row r="2802">
      <c r="A2802" s="11" t="s">
        <v>10829</v>
      </c>
      <c r="B2802" s="11">
        <v>8815.0</v>
      </c>
      <c r="C2802" s="12" t="b">
        <v>0</v>
      </c>
      <c r="D2802" s="12" t="b">
        <v>0</v>
      </c>
      <c r="E2802" s="12" t="b">
        <v>0</v>
      </c>
      <c r="F2802" s="12" t="b">
        <v>0</v>
      </c>
      <c r="G2802" s="12" t="b">
        <v>0</v>
      </c>
      <c r="H2802" s="12" t="b">
        <v>0</v>
      </c>
      <c r="I2802" s="13"/>
      <c r="J2802" s="13"/>
      <c r="K2802" s="12" t="b">
        <v>0</v>
      </c>
      <c r="L2802" s="15">
        <v>45514.0</v>
      </c>
      <c r="M2802" s="11" t="s">
        <v>3001</v>
      </c>
      <c r="N2802" s="11" t="s">
        <v>10830</v>
      </c>
      <c r="O2802" s="11" t="s">
        <v>10110</v>
      </c>
      <c r="P2802" s="11" t="s">
        <v>10815</v>
      </c>
      <c r="Q2802" s="11" t="s">
        <v>2041</v>
      </c>
      <c r="R2802" s="11" t="s">
        <v>10111</v>
      </c>
      <c r="S2802" s="11" t="s">
        <v>10112</v>
      </c>
      <c r="U2802" s="11" t="s">
        <v>10113</v>
      </c>
      <c r="W2802" s="11" t="s">
        <v>10815</v>
      </c>
      <c r="Z2802" s="13"/>
      <c r="AA2802" s="11" t="s">
        <v>151</v>
      </c>
      <c r="AB2802" s="13"/>
      <c r="AC2802" s="13"/>
      <c r="AD2802" s="11" t="s">
        <v>10111</v>
      </c>
      <c r="AF2802" s="13"/>
      <c r="AG2802" s="11" t="s">
        <v>152</v>
      </c>
      <c r="AH2802" s="11" t="s">
        <v>10816</v>
      </c>
      <c r="AJ2802" s="13"/>
      <c r="AK2802" s="13"/>
      <c r="AL2802" s="13"/>
      <c r="AM2802" s="13"/>
      <c r="AN2802" s="13"/>
      <c r="AO2802" s="13"/>
      <c r="AP2802" s="11" t="s">
        <v>10829</v>
      </c>
      <c r="AR2802" s="13"/>
      <c r="AS2802" s="13"/>
      <c r="AT2802" s="12" t="b">
        <v>1</v>
      </c>
      <c r="AU2802" s="13"/>
      <c r="AV2802" s="14" t="s">
        <v>167</v>
      </c>
      <c r="AW2802" s="13"/>
      <c r="AX2802" s="14" t="s">
        <v>155</v>
      </c>
      <c r="AY2802" s="13"/>
      <c r="AZ2802" s="14">
        <v>7769.0</v>
      </c>
      <c r="BA2802" s="13"/>
    </row>
    <row r="2803">
      <c r="A2803" s="11" t="s">
        <v>10831</v>
      </c>
      <c r="B2803" s="11">
        <v>8828.0</v>
      </c>
      <c r="C2803" s="12" t="b">
        <v>0</v>
      </c>
      <c r="D2803" s="12" t="b">
        <v>1</v>
      </c>
      <c r="E2803" s="12" t="b">
        <v>0</v>
      </c>
      <c r="F2803" s="12" t="b">
        <v>0</v>
      </c>
      <c r="G2803" s="12" t="b">
        <v>0</v>
      </c>
      <c r="H2803" s="12" t="b">
        <v>0</v>
      </c>
      <c r="I2803" s="13"/>
      <c r="J2803" s="13"/>
      <c r="K2803" s="12" t="b">
        <v>0</v>
      </c>
      <c r="L2803" s="15">
        <v>45629.0</v>
      </c>
      <c r="M2803" s="11" t="s">
        <v>5533</v>
      </c>
      <c r="N2803" s="11" t="s">
        <v>10832</v>
      </c>
      <c r="O2803" s="11" t="s">
        <v>10833</v>
      </c>
      <c r="P2803" s="11" t="s">
        <v>10154</v>
      </c>
      <c r="Q2803" s="11" t="s">
        <v>162</v>
      </c>
      <c r="R2803" s="11" t="s">
        <v>10834</v>
      </c>
      <c r="S2803" s="11" t="s">
        <v>10835</v>
      </c>
      <c r="T2803" s="11" t="s">
        <v>10836</v>
      </c>
      <c r="U2803" s="11" t="s">
        <v>9910</v>
      </c>
      <c r="W2803" s="11" t="s">
        <v>10154</v>
      </c>
      <c r="Y2803" s="11" t="s">
        <v>9908</v>
      </c>
      <c r="Z2803" s="13"/>
      <c r="AA2803" s="11" t="s">
        <v>151</v>
      </c>
      <c r="AB2803" s="13"/>
      <c r="AC2803" s="13"/>
      <c r="AD2803" s="11" t="s">
        <v>10834</v>
      </c>
      <c r="AF2803" s="14">
        <v>1.0</v>
      </c>
      <c r="AG2803" s="11" t="s">
        <v>152</v>
      </c>
      <c r="AH2803" s="11" t="s">
        <v>10157</v>
      </c>
      <c r="AJ2803" s="13"/>
      <c r="AK2803" s="13"/>
      <c r="AL2803" s="13"/>
      <c r="AM2803" s="13"/>
      <c r="AN2803" s="11" t="s">
        <v>154</v>
      </c>
      <c r="AO2803" s="13"/>
      <c r="AP2803" s="11" t="s">
        <v>10831</v>
      </c>
      <c r="AR2803" s="13"/>
      <c r="AS2803" s="13"/>
      <c r="AT2803" s="12" t="b">
        <v>1</v>
      </c>
      <c r="AU2803" s="13"/>
      <c r="AV2803" s="14" t="s">
        <v>167</v>
      </c>
      <c r="AW2803" s="13"/>
      <c r="AX2803" s="14" t="s">
        <v>155</v>
      </c>
      <c r="AY2803" s="13"/>
      <c r="AZ2803" s="14">
        <v>7775.0</v>
      </c>
      <c r="BA2803" s="13"/>
    </row>
    <row r="2804">
      <c r="A2804" s="11" t="s">
        <v>10837</v>
      </c>
      <c r="B2804" s="11">
        <v>8831.0</v>
      </c>
      <c r="C2804" s="12" t="b">
        <v>0</v>
      </c>
      <c r="D2804" s="12" t="b">
        <v>1</v>
      </c>
      <c r="E2804" s="12" t="b">
        <v>0</v>
      </c>
      <c r="F2804" s="12" t="b">
        <v>0</v>
      </c>
      <c r="G2804" s="12" t="b">
        <v>0</v>
      </c>
      <c r="H2804" s="12" t="b">
        <v>0</v>
      </c>
      <c r="I2804" s="13"/>
      <c r="J2804" s="13"/>
      <c r="K2804" s="12" t="b">
        <v>0</v>
      </c>
      <c r="L2804" s="15">
        <v>45629.0</v>
      </c>
      <c r="M2804" s="11" t="s">
        <v>5533</v>
      </c>
      <c r="N2804" s="11" t="s">
        <v>10838</v>
      </c>
      <c r="O2804" s="11" t="s">
        <v>10839</v>
      </c>
      <c r="P2804" s="11" t="s">
        <v>10154</v>
      </c>
      <c r="Q2804" s="11" t="s">
        <v>162</v>
      </c>
      <c r="R2804" s="11" t="s">
        <v>10840</v>
      </c>
      <c r="S2804" s="13"/>
      <c r="T2804" s="11" t="s">
        <v>10836</v>
      </c>
      <c r="U2804" s="11" t="s">
        <v>9910</v>
      </c>
      <c r="W2804" s="11" t="s">
        <v>10154</v>
      </c>
      <c r="Y2804" s="11" t="s">
        <v>9908</v>
      </c>
      <c r="Z2804" s="13"/>
      <c r="AA2804" s="11" t="s">
        <v>151</v>
      </c>
      <c r="AB2804" s="13"/>
      <c r="AC2804" s="13"/>
      <c r="AD2804" s="11" t="s">
        <v>10840</v>
      </c>
      <c r="AE2804" s="13"/>
      <c r="AF2804" s="14">
        <v>1.0</v>
      </c>
      <c r="AG2804" s="11" t="s">
        <v>152</v>
      </c>
      <c r="AH2804" s="11" t="s">
        <v>10157</v>
      </c>
      <c r="AJ2804" s="13"/>
      <c r="AK2804" s="13"/>
      <c r="AL2804" s="13"/>
      <c r="AM2804" s="13"/>
      <c r="AN2804" s="11" t="s">
        <v>154</v>
      </c>
      <c r="AO2804" s="13"/>
      <c r="AP2804" s="11" t="s">
        <v>10837</v>
      </c>
      <c r="AR2804" s="13"/>
      <c r="AS2804" s="13"/>
      <c r="AT2804" s="12" t="b">
        <v>1</v>
      </c>
      <c r="AU2804" s="13"/>
      <c r="AV2804" s="14" t="s">
        <v>167</v>
      </c>
      <c r="AW2804" s="13"/>
      <c r="AX2804" s="14" t="s">
        <v>155</v>
      </c>
      <c r="AY2804" s="13"/>
      <c r="AZ2804" s="14">
        <v>7776.0</v>
      </c>
      <c r="BA2804" s="13"/>
    </row>
    <row r="2805">
      <c r="A2805" s="11" t="s">
        <v>10841</v>
      </c>
      <c r="B2805" s="11">
        <v>8832.0</v>
      </c>
      <c r="C2805" s="12" t="b">
        <v>0</v>
      </c>
      <c r="D2805" s="12" t="b">
        <v>0</v>
      </c>
      <c r="E2805" s="12" t="b">
        <v>0</v>
      </c>
      <c r="F2805" s="12" t="b">
        <v>0</v>
      </c>
      <c r="G2805" s="12" t="b">
        <v>0</v>
      </c>
      <c r="H2805" s="12" t="b">
        <v>0</v>
      </c>
      <c r="I2805" s="13"/>
      <c r="J2805" s="13"/>
      <c r="K2805" s="12" t="b">
        <v>0</v>
      </c>
      <c r="L2805" s="14" t="s">
        <v>10634</v>
      </c>
      <c r="M2805" s="11" t="s">
        <v>230</v>
      </c>
      <c r="N2805" s="11" t="s">
        <v>10842</v>
      </c>
      <c r="O2805" s="11" t="s">
        <v>10843</v>
      </c>
      <c r="P2805" s="11" t="s">
        <v>10637</v>
      </c>
      <c r="Q2805" s="11" t="s">
        <v>162</v>
      </c>
      <c r="R2805" s="11" t="s">
        <v>10844</v>
      </c>
      <c r="T2805" s="11" t="s">
        <v>10845</v>
      </c>
      <c r="U2805" s="11" t="s">
        <v>9113</v>
      </c>
      <c r="W2805" s="11" t="s">
        <v>10637</v>
      </c>
      <c r="Y2805" s="11" t="s">
        <v>10008</v>
      </c>
      <c r="AA2805" s="11" t="s">
        <v>151</v>
      </c>
      <c r="AB2805" s="13"/>
      <c r="AC2805" s="13"/>
      <c r="AD2805" s="11" t="s">
        <v>10844</v>
      </c>
      <c r="AF2805" s="14">
        <v>1.0</v>
      </c>
      <c r="AG2805" s="11" t="s">
        <v>152</v>
      </c>
      <c r="AH2805" s="11" t="s">
        <v>10640</v>
      </c>
      <c r="AJ2805" s="13"/>
      <c r="AK2805" s="13"/>
      <c r="AL2805" s="13"/>
      <c r="AM2805" s="13"/>
      <c r="AN2805" s="13"/>
      <c r="AO2805" s="13"/>
      <c r="AP2805" s="11" t="s">
        <v>10841</v>
      </c>
      <c r="AR2805" s="13"/>
      <c r="AS2805" s="13"/>
      <c r="AT2805" s="12" t="b">
        <v>1</v>
      </c>
      <c r="AU2805" s="13"/>
      <c r="AV2805" s="17">
        <v>45940.0</v>
      </c>
      <c r="AW2805" s="13"/>
      <c r="AX2805" s="14" t="s">
        <v>155</v>
      </c>
      <c r="AY2805" s="13"/>
      <c r="AZ2805" s="14">
        <v>1918.0</v>
      </c>
      <c r="BA2805" s="13"/>
    </row>
    <row r="2806">
      <c r="A2806" s="11" t="s">
        <v>10846</v>
      </c>
      <c r="B2806" s="11">
        <v>8833.0</v>
      </c>
      <c r="C2806" s="12" t="b">
        <v>0</v>
      </c>
      <c r="D2806" s="12" t="b">
        <v>1</v>
      </c>
      <c r="E2806" s="12" t="b">
        <v>0</v>
      </c>
      <c r="F2806" s="12" t="b">
        <v>0</v>
      </c>
      <c r="G2806" s="12" t="b">
        <v>0</v>
      </c>
      <c r="H2806" s="12" t="b">
        <v>0</v>
      </c>
      <c r="I2806" s="13"/>
      <c r="J2806" s="13"/>
      <c r="K2806" s="12" t="b">
        <v>0</v>
      </c>
      <c r="L2806" s="14" t="s">
        <v>10634</v>
      </c>
      <c r="M2806" s="11" t="s">
        <v>230</v>
      </c>
      <c r="N2806" s="11" t="s">
        <v>10847</v>
      </c>
      <c r="O2806" s="11" t="s">
        <v>10131</v>
      </c>
      <c r="P2806" s="11" t="s">
        <v>10637</v>
      </c>
      <c r="Q2806" s="11" t="s">
        <v>162</v>
      </c>
      <c r="R2806" s="11" t="s">
        <v>10132</v>
      </c>
      <c r="S2806" s="11" t="s">
        <v>10133</v>
      </c>
      <c r="T2806" s="11" t="s">
        <v>10845</v>
      </c>
      <c r="U2806" s="11" t="s">
        <v>9113</v>
      </c>
      <c r="W2806" s="11" t="s">
        <v>10637</v>
      </c>
      <c r="Y2806" s="11" t="s">
        <v>10008</v>
      </c>
      <c r="AA2806" s="11" t="s">
        <v>151</v>
      </c>
      <c r="AB2806" s="13"/>
      <c r="AC2806" s="13"/>
      <c r="AD2806" s="11" t="s">
        <v>10132</v>
      </c>
      <c r="AE2806" s="13"/>
      <c r="AF2806" s="14">
        <v>1.0</v>
      </c>
      <c r="AG2806" s="11" t="s">
        <v>152</v>
      </c>
      <c r="AH2806" s="11" t="s">
        <v>10640</v>
      </c>
      <c r="AJ2806" s="13"/>
      <c r="AK2806" s="13"/>
      <c r="AL2806" s="13"/>
      <c r="AM2806" s="13"/>
      <c r="AN2806" s="13"/>
      <c r="AO2806" s="13"/>
      <c r="AP2806" s="11" t="s">
        <v>10846</v>
      </c>
      <c r="AR2806" s="13"/>
      <c r="AS2806" s="13"/>
      <c r="AT2806" s="12" t="b">
        <v>1</v>
      </c>
      <c r="AU2806" s="13"/>
      <c r="AV2806" s="17">
        <v>45940.0</v>
      </c>
      <c r="AW2806" s="13"/>
      <c r="AX2806" s="14" t="s">
        <v>155</v>
      </c>
      <c r="AY2806" s="13"/>
      <c r="AZ2806" s="14">
        <v>1912.0</v>
      </c>
      <c r="BA2806" s="13"/>
    </row>
    <row r="2807">
      <c r="A2807" s="11" t="s">
        <v>10848</v>
      </c>
      <c r="B2807" s="11">
        <v>8834.0</v>
      </c>
      <c r="C2807" s="12" t="b">
        <v>0</v>
      </c>
      <c r="D2807" s="12" t="b">
        <v>1</v>
      </c>
      <c r="E2807" s="12" t="b">
        <v>0</v>
      </c>
      <c r="F2807" s="12" t="b">
        <v>0</v>
      </c>
      <c r="G2807" s="12" t="b">
        <v>0</v>
      </c>
      <c r="H2807" s="12" t="b">
        <v>0</v>
      </c>
      <c r="I2807" s="13"/>
      <c r="J2807" s="13"/>
      <c r="K2807" s="12" t="b">
        <v>0</v>
      </c>
      <c r="L2807" s="14" t="s">
        <v>10634</v>
      </c>
      <c r="M2807" s="11" t="s">
        <v>230</v>
      </c>
      <c r="N2807" s="11" t="s">
        <v>10849</v>
      </c>
      <c r="O2807" s="11" t="s">
        <v>10850</v>
      </c>
      <c r="P2807" s="11" t="s">
        <v>10637</v>
      </c>
      <c r="Q2807" s="11" t="s">
        <v>162</v>
      </c>
      <c r="R2807" s="11" t="s">
        <v>10851</v>
      </c>
      <c r="T2807" s="11" t="s">
        <v>10845</v>
      </c>
      <c r="U2807" s="11" t="s">
        <v>9113</v>
      </c>
      <c r="W2807" s="11" t="s">
        <v>10637</v>
      </c>
      <c r="Y2807" s="11" t="s">
        <v>10008</v>
      </c>
      <c r="AA2807" s="11" t="s">
        <v>151</v>
      </c>
      <c r="AB2807" s="13"/>
      <c r="AC2807" s="13"/>
      <c r="AD2807" s="11" t="s">
        <v>10851</v>
      </c>
      <c r="AF2807" s="14">
        <v>1.0</v>
      </c>
      <c r="AG2807" s="11" t="s">
        <v>152</v>
      </c>
      <c r="AH2807" s="11" t="s">
        <v>10640</v>
      </c>
      <c r="AJ2807" s="13"/>
      <c r="AK2807" s="13"/>
      <c r="AL2807" s="13"/>
      <c r="AM2807" s="13"/>
      <c r="AN2807" s="13"/>
      <c r="AO2807" s="13"/>
      <c r="AP2807" s="11" t="s">
        <v>10848</v>
      </c>
      <c r="AR2807" s="13"/>
      <c r="AS2807" s="13"/>
      <c r="AT2807" s="12" t="b">
        <v>1</v>
      </c>
      <c r="AU2807" s="13"/>
      <c r="AV2807" s="17">
        <v>45940.0</v>
      </c>
      <c r="AW2807" s="13"/>
      <c r="AX2807" s="14" t="s">
        <v>155</v>
      </c>
      <c r="AY2807" s="13"/>
      <c r="AZ2807" s="14">
        <v>1915.0</v>
      </c>
      <c r="BA2807" s="13"/>
    </row>
    <row r="2808">
      <c r="A2808" s="11" t="s">
        <v>10852</v>
      </c>
      <c r="B2808" s="11">
        <v>8835.0</v>
      </c>
      <c r="C2808" s="12" t="b">
        <v>0</v>
      </c>
      <c r="D2808" s="12" t="b">
        <v>1</v>
      </c>
      <c r="E2808" s="12" t="b">
        <v>0</v>
      </c>
      <c r="F2808" s="12" t="b">
        <v>0</v>
      </c>
      <c r="G2808" s="12" t="b">
        <v>0</v>
      </c>
      <c r="H2808" s="12" t="b">
        <v>0</v>
      </c>
      <c r="I2808" s="13"/>
      <c r="J2808" s="13"/>
      <c r="K2808" s="12" t="b">
        <v>0</v>
      </c>
      <c r="L2808" s="14" t="s">
        <v>10853</v>
      </c>
      <c r="M2808" s="11" t="s">
        <v>230</v>
      </c>
      <c r="N2808" s="11" t="s">
        <v>10854</v>
      </c>
      <c r="O2808" s="11" t="s">
        <v>10121</v>
      </c>
      <c r="P2808" s="11" t="s">
        <v>10855</v>
      </c>
      <c r="Q2808" s="11" t="s">
        <v>162</v>
      </c>
      <c r="R2808" s="11" t="s">
        <v>10122</v>
      </c>
      <c r="S2808" s="11" t="s">
        <v>10123</v>
      </c>
      <c r="T2808" s="11" t="s">
        <v>10845</v>
      </c>
      <c r="U2808" s="11" t="s">
        <v>9113</v>
      </c>
      <c r="W2808" s="11" t="s">
        <v>10855</v>
      </c>
      <c r="Y2808" s="11" t="s">
        <v>10008</v>
      </c>
      <c r="AA2808" s="11" t="s">
        <v>151</v>
      </c>
      <c r="AB2808" s="13"/>
      <c r="AC2808" s="13"/>
      <c r="AD2808" s="11" t="s">
        <v>10122</v>
      </c>
      <c r="AE2808" s="13"/>
      <c r="AF2808" s="14">
        <v>1.0</v>
      </c>
      <c r="AG2808" s="11" t="s">
        <v>152</v>
      </c>
      <c r="AH2808" s="11" t="s">
        <v>10856</v>
      </c>
      <c r="AJ2808" s="13"/>
      <c r="AK2808" s="13"/>
      <c r="AL2808" s="13"/>
      <c r="AM2808" s="13"/>
      <c r="AN2808" s="13"/>
      <c r="AO2808" s="13"/>
      <c r="AP2808" s="11" t="s">
        <v>10852</v>
      </c>
      <c r="AR2808" s="13"/>
      <c r="AS2808" s="13"/>
      <c r="AT2808" s="12" t="b">
        <v>1</v>
      </c>
      <c r="AU2808" s="13"/>
      <c r="AV2808" s="17">
        <v>45940.0</v>
      </c>
      <c r="AW2808" s="13"/>
      <c r="AX2808" s="14" t="s">
        <v>155</v>
      </c>
      <c r="AY2808" s="13"/>
      <c r="AZ2808" s="14">
        <v>1935.0</v>
      </c>
      <c r="BA2808" s="13"/>
    </row>
    <row r="2809">
      <c r="A2809" s="11" t="s">
        <v>10857</v>
      </c>
      <c r="B2809" s="11">
        <v>8836.0</v>
      </c>
      <c r="C2809" s="12" t="b">
        <v>0</v>
      </c>
      <c r="D2809" s="12" t="b">
        <v>1</v>
      </c>
      <c r="E2809" s="12" t="b">
        <v>0</v>
      </c>
      <c r="F2809" s="12" t="b">
        <v>0</v>
      </c>
      <c r="G2809" s="12" t="b">
        <v>0</v>
      </c>
      <c r="H2809" s="12" t="b">
        <v>0</v>
      </c>
      <c r="I2809" s="13"/>
      <c r="J2809" s="13"/>
      <c r="K2809" s="12" t="b">
        <v>0</v>
      </c>
      <c r="L2809" s="14" t="s">
        <v>10853</v>
      </c>
      <c r="M2809" s="11" t="s">
        <v>230</v>
      </c>
      <c r="N2809" s="11" t="s">
        <v>10858</v>
      </c>
      <c r="O2809" s="11" t="s">
        <v>10859</v>
      </c>
      <c r="P2809" s="11" t="s">
        <v>10855</v>
      </c>
      <c r="Q2809" s="11" t="s">
        <v>162</v>
      </c>
      <c r="R2809" s="11" t="s">
        <v>10860</v>
      </c>
      <c r="S2809" s="13"/>
      <c r="T2809" s="11" t="s">
        <v>10845</v>
      </c>
      <c r="U2809" s="11" t="s">
        <v>9113</v>
      </c>
      <c r="W2809" s="11" t="s">
        <v>10855</v>
      </c>
      <c r="Y2809" s="11" t="s">
        <v>10008</v>
      </c>
      <c r="AA2809" s="11" t="s">
        <v>151</v>
      </c>
      <c r="AB2809" s="13"/>
      <c r="AC2809" s="13"/>
      <c r="AD2809" s="11" t="s">
        <v>10860</v>
      </c>
      <c r="AE2809" s="13"/>
      <c r="AF2809" s="14">
        <v>1.0</v>
      </c>
      <c r="AG2809" s="11" t="s">
        <v>152</v>
      </c>
      <c r="AH2809" s="11" t="s">
        <v>10856</v>
      </c>
      <c r="AJ2809" s="13"/>
      <c r="AK2809" s="13"/>
      <c r="AL2809" s="13"/>
      <c r="AM2809" s="13"/>
      <c r="AN2809" s="13"/>
      <c r="AO2809" s="13"/>
      <c r="AP2809" s="11" t="s">
        <v>10857</v>
      </c>
      <c r="AR2809" s="13"/>
      <c r="AS2809" s="13"/>
      <c r="AT2809" s="12" t="b">
        <v>1</v>
      </c>
      <c r="AU2809" s="13"/>
      <c r="AV2809" s="17">
        <v>45940.0</v>
      </c>
      <c r="AW2809" s="13"/>
      <c r="AX2809" s="14" t="s">
        <v>155</v>
      </c>
      <c r="AY2809" s="13"/>
      <c r="AZ2809" s="14">
        <v>1936.0</v>
      </c>
      <c r="BA2809" s="13"/>
    </row>
    <row r="2810">
      <c r="A2810" s="11" t="s">
        <v>10861</v>
      </c>
      <c r="B2810" s="11">
        <v>8838.0</v>
      </c>
      <c r="C2810" s="12" t="b">
        <v>0</v>
      </c>
      <c r="D2810" s="12" t="b">
        <v>1</v>
      </c>
      <c r="E2810" s="12" t="b">
        <v>0</v>
      </c>
      <c r="F2810" s="12" t="b">
        <v>0</v>
      </c>
      <c r="G2810" s="12" t="b">
        <v>0</v>
      </c>
      <c r="H2810" s="12" t="b">
        <v>1</v>
      </c>
      <c r="I2810" s="13"/>
      <c r="J2810" s="13"/>
      <c r="K2810" s="12" t="b">
        <v>0</v>
      </c>
      <c r="L2810" s="15">
        <v>45415.0</v>
      </c>
      <c r="M2810" s="11" t="s">
        <v>169</v>
      </c>
      <c r="N2810" s="11" t="s">
        <v>10862</v>
      </c>
      <c r="O2810" s="11" t="s">
        <v>935</v>
      </c>
      <c r="P2810" s="11" t="s">
        <v>9073</v>
      </c>
      <c r="Q2810" s="11" t="s">
        <v>972</v>
      </c>
      <c r="R2810" s="11" t="s">
        <v>937</v>
      </c>
      <c r="S2810" s="11" t="s">
        <v>938</v>
      </c>
      <c r="V2810" s="13"/>
      <c r="W2810" s="11" t="s">
        <v>9073</v>
      </c>
      <c r="X2810" s="11" t="s">
        <v>1781</v>
      </c>
      <c r="Y2810" s="11" t="s">
        <v>937</v>
      </c>
      <c r="Z2810" s="13"/>
      <c r="AA2810" s="11" t="s">
        <v>151</v>
      </c>
      <c r="AB2810" s="13"/>
      <c r="AC2810" s="13"/>
      <c r="AD2810" s="11" t="s">
        <v>937</v>
      </c>
      <c r="AE2810" s="13"/>
      <c r="AF2810" s="13"/>
      <c r="AG2810" s="11" t="s">
        <v>152</v>
      </c>
      <c r="AH2810" s="11" t="s">
        <v>9074</v>
      </c>
      <c r="AJ2810" s="11" t="s">
        <v>1781</v>
      </c>
      <c r="AK2810" s="13"/>
      <c r="AL2810" s="13"/>
      <c r="AM2810" s="13"/>
      <c r="AN2810" s="13"/>
      <c r="AO2810" s="13"/>
      <c r="AP2810" s="11" t="s">
        <v>10861</v>
      </c>
      <c r="AR2810" s="13"/>
      <c r="AS2810" s="13"/>
      <c r="AT2810" s="12" t="b">
        <v>1</v>
      </c>
      <c r="AU2810" s="13"/>
      <c r="AV2810" s="14" t="s">
        <v>167</v>
      </c>
      <c r="AW2810" s="13"/>
      <c r="AX2810" s="14" t="s">
        <v>155</v>
      </c>
      <c r="AY2810" s="13"/>
      <c r="AZ2810" s="14">
        <v>7777.0</v>
      </c>
      <c r="BA2810" s="13"/>
    </row>
    <row r="2811">
      <c r="A2811" s="11" t="s">
        <v>10863</v>
      </c>
      <c r="B2811" s="11">
        <v>8841.0</v>
      </c>
      <c r="C2811" s="12" t="b">
        <v>0</v>
      </c>
      <c r="D2811" s="12" t="b">
        <v>1</v>
      </c>
      <c r="E2811" s="12" t="b">
        <v>0</v>
      </c>
      <c r="F2811" s="12" t="b">
        <v>0</v>
      </c>
      <c r="G2811" s="12" t="b">
        <v>0</v>
      </c>
      <c r="H2811" s="12" t="b">
        <v>0</v>
      </c>
      <c r="I2811" s="13"/>
      <c r="J2811" s="13"/>
      <c r="K2811" s="12" t="b">
        <v>0</v>
      </c>
      <c r="L2811" s="14" t="s">
        <v>9163</v>
      </c>
      <c r="M2811" s="11" t="s">
        <v>3597</v>
      </c>
      <c r="N2811" s="11" t="s">
        <v>10864</v>
      </c>
      <c r="O2811" s="11" t="s">
        <v>10865</v>
      </c>
      <c r="P2811" s="11" t="s">
        <v>9165</v>
      </c>
      <c r="Q2811" s="11" t="s">
        <v>3705</v>
      </c>
      <c r="R2811" s="11" t="s">
        <v>10866</v>
      </c>
      <c r="S2811" s="13"/>
      <c r="T2811" s="11" t="s">
        <v>10867</v>
      </c>
      <c r="U2811" s="11" t="s">
        <v>9258</v>
      </c>
      <c r="W2811" s="11" t="s">
        <v>9165</v>
      </c>
      <c r="Y2811" s="11" t="s">
        <v>3600</v>
      </c>
      <c r="Z2811" s="13"/>
      <c r="AA2811" s="11" t="s">
        <v>151</v>
      </c>
      <c r="AB2811" s="13"/>
      <c r="AC2811" s="13"/>
      <c r="AD2811" s="11" t="s">
        <v>10866</v>
      </c>
      <c r="AE2811" s="13"/>
      <c r="AF2811" s="13"/>
      <c r="AG2811" s="11" t="s">
        <v>152</v>
      </c>
      <c r="AH2811" s="11" t="s">
        <v>9167</v>
      </c>
      <c r="AJ2811" s="13"/>
      <c r="AK2811" s="13"/>
      <c r="AL2811" s="13"/>
      <c r="AM2811" s="13"/>
      <c r="AN2811" s="13"/>
      <c r="AO2811" s="13"/>
      <c r="AP2811" s="11" t="s">
        <v>10863</v>
      </c>
      <c r="AR2811" s="13"/>
      <c r="AS2811" s="13"/>
      <c r="AT2811" s="12" t="b">
        <v>1</v>
      </c>
      <c r="AU2811" s="13"/>
      <c r="AV2811" s="14" t="s">
        <v>167</v>
      </c>
      <c r="AW2811" s="13"/>
      <c r="AX2811" s="14" t="s">
        <v>155</v>
      </c>
      <c r="AY2811" s="13"/>
      <c r="AZ2811" s="14">
        <v>7778.0</v>
      </c>
      <c r="BA2811" s="13"/>
    </row>
    <row r="2812">
      <c r="A2812" s="11" t="s">
        <v>10868</v>
      </c>
      <c r="B2812" s="11">
        <v>8844.0</v>
      </c>
      <c r="C2812" s="12" t="b">
        <v>0</v>
      </c>
      <c r="D2812" s="12" t="b">
        <v>0</v>
      </c>
      <c r="E2812" s="12" t="b">
        <v>0</v>
      </c>
      <c r="F2812" s="12" t="b">
        <v>0</v>
      </c>
      <c r="G2812" s="12" t="b">
        <v>0</v>
      </c>
      <c r="H2812" s="12" t="b">
        <v>0</v>
      </c>
      <c r="I2812" s="13"/>
      <c r="J2812" s="13"/>
      <c r="K2812" s="12" t="b">
        <v>0</v>
      </c>
      <c r="L2812" s="15">
        <v>45514.0</v>
      </c>
      <c r="M2812" s="11" t="s">
        <v>1770</v>
      </c>
      <c r="N2812" s="11" t="s">
        <v>10869</v>
      </c>
      <c r="O2812" s="11" t="s">
        <v>3087</v>
      </c>
      <c r="P2812" s="11" t="s">
        <v>10815</v>
      </c>
      <c r="Q2812" s="11" t="s">
        <v>2041</v>
      </c>
      <c r="R2812" s="11" t="s">
        <v>3088</v>
      </c>
      <c r="S2812" s="11" t="s">
        <v>3089</v>
      </c>
      <c r="U2812" s="11" t="s">
        <v>9840</v>
      </c>
      <c r="W2812" s="11" t="s">
        <v>10815</v>
      </c>
      <c r="Z2812" s="13"/>
      <c r="AA2812" s="11" t="s">
        <v>151</v>
      </c>
      <c r="AB2812" s="13"/>
      <c r="AC2812" s="13"/>
      <c r="AD2812" s="11" t="s">
        <v>3088</v>
      </c>
      <c r="AF2812" s="13"/>
      <c r="AG2812" s="11" t="s">
        <v>152</v>
      </c>
      <c r="AH2812" s="11" t="s">
        <v>10816</v>
      </c>
      <c r="AJ2812" s="13"/>
      <c r="AK2812" s="13"/>
      <c r="AL2812" s="13"/>
      <c r="AM2812" s="13"/>
      <c r="AN2812" s="13"/>
      <c r="AO2812" s="13"/>
      <c r="AP2812" s="11" t="s">
        <v>10868</v>
      </c>
      <c r="AR2812" s="13"/>
      <c r="AS2812" s="13"/>
      <c r="AT2812" s="12" t="b">
        <v>1</v>
      </c>
      <c r="AU2812" s="13"/>
      <c r="AV2812" s="17">
        <v>45940.0</v>
      </c>
      <c r="AW2812" s="13"/>
      <c r="AX2812" s="14" t="s">
        <v>155</v>
      </c>
      <c r="AY2812" s="13"/>
      <c r="AZ2812" s="14">
        <v>1486.0</v>
      </c>
      <c r="BA2812" s="13"/>
    </row>
    <row r="2813">
      <c r="A2813" s="11" t="s">
        <v>10870</v>
      </c>
      <c r="B2813" s="11">
        <v>8845.0</v>
      </c>
      <c r="C2813" s="12" t="b">
        <v>0</v>
      </c>
      <c r="D2813" s="12" t="b">
        <v>1</v>
      </c>
      <c r="E2813" s="12" t="b">
        <v>0</v>
      </c>
      <c r="F2813" s="12" t="b">
        <v>0</v>
      </c>
      <c r="G2813" s="12" t="b">
        <v>0</v>
      </c>
      <c r="H2813" s="12" t="b">
        <v>0</v>
      </c>
      <c r="I2813" s="13"/>
      <c r="J2813" s="13"/>
      <c r="K2813" s="12" t="b">
        <v>0</v>
      </c>
      <c r="L2813" s="15">
        <v>45514.0</v>
      </c>
      <c r="M2813" s="11" t="s">
        <v>169</v>
      </c>
      <c r="N2813" s="11" t="s">
        <v>10871</v>
      </c>
      <c r="O2813" s="11" t="s">
        <v>7303</v>
      </c>
      <c r="P2813" s="11" t="s">
        <v>10815</v>
      </c>
      <c r="Q2813" s="11" t="s">
        <v>2041</v>
      </c>
      <c r="R2813" s="11" t="s">
        <v>7304</v>
      </c>
      <c r="S2813" s="11" t="s">
        <v>7305</v>
      </c>
      <c r="U2813" s="11" t="s">
        <v>8183</v>
      </c>
      <c r="W2813" s="11" t="s">
        <v>10815</v>
      </c>
      <c r="Z2813" s="13"/>
      <c r="AA2813" s="11" t="s">
        <v>151</v>
      </c>
      <c r="AB2813" s="13"/>
      <c r="AC2813" s="13"/>
      <c r="AD2813" s="11" t="s">
        <v>7304</v>
      </c>
      <c r="AE2813" s="13"/>
      <c r="AF2813" s="13"/>
      <c r="AG2813" s="11" t="s">
        <v>152</v>
      </c>
      <c r="AH2813" s="11" t="s">
        <v>10816</v>
      </c>
      <c r="AJ2813" s="13"/>
      <c r="AK2813" s="13"/>
      <c r="AL2813" s="13"/>
      <c r="AM2813" s="13"/>
      <c r="AN2813" s="13"/>
      <c r="AO2813" s="13"/>
      <c r="AP2813" s="11" t="s">
        <v>10870</v>
      </c>
      <c r="AR2813" s="13"/>
      <c r="AS2813" s="13"/>
      <c r="AT2813" s="12" t="b">
        <v>1</v>
      </c>
      <c r="AU2813" s="13"/>
      <c r="AV2813" s="14" t="s">
        <v>167</v>
      </c>
      <c r="AW2813" s="13"/>
      <c r="AX2813" s="14" t="s">
        <v>155</v>
      </c>
      <c r="AY2813" s="13"/>
      <c r="AZ2813" s="14">
        <v>7779.0</v>
      </c>
      <c r="BA2813" s="13"/>
    </row>
    <row r="2814">
      <c r="A2814" s="11" t="s">
        <v>10872</v>
      </c>
      <c r="B2814" s="11">
        <v>8846.0</v>
      </c>
      <c r="C2814" s="12" t="b">
        <v>0</v>
      </c>
      <c r="D2814" s="12" t="b">
        <v>1</v>
      </c>
      <c r="E2814" s="12" t="b">
        <v>0</v>
      </c>
      <c r="F2814" s="12" t="b">
        <v>0</v>
      </c>
      <c r="G2814" s="12" t="b">
        <v>0</v>
      </c>
      <c r="H2814" s="12" t="b">
        <v>0</v>
      </c>
      <c r="I2814" s="13"/>
      <c r="J2814" s="13"/>
      <c r="K2814" s="12" t="b">
        <v>0</v>
      </c>
      <c r="L2814" s="15">
        <v>45514.0</v>
      </c>
      <c r="M2814" s="11" t="s">
        <v>2970</v>
      </c>
      <c r="N2814" s="11" t="s">
        <v>10873</v>
      </c>
      <c r="O2814" s="11" t="s">
        <v>8745</v>
      </c>
      <c r="P2814" s="11" t="s">
        <v>10815</v>
      </c>
      <c r="Q2814" s="11" t="s">
        <v>2041</v>
      </c>
      <c r="R2814" s="11" t="s">
        <v>8746</v>
      </c>
      <c r="S2814" s="11" t="s">
        <v>8747</v>
      </c>
      <c r="U2814" s="11" t="s">
        <v>10775</v>
      </c>
      <c r="W2814" s="11" t="s">
        <v>10815</v>
      </c>
      <c r="Z2814" s="13"/>
      <c r="AA2814" s="11" t="s">
        <v>151</v>
      </c>
      <c r="AB2814" s="13"/>
      <c r="AC2814" s="13"/>
      <c r="AD2814" s="11" t="s">
        <v>8746</v>
      </c>
      <c r="AF2814" s="13"/>
      <c r="AG2814" s="11" t="s">
        <v>152</v>
      </c>
      <c r="AH2814" s="11" t="s">
        <v>10816</v>
      </c>
      <c r="AJ2814" s="13"/>
      <c r="AK2814" s="13"/>
      <c r="AL2814" s="13"/>
      <c r="AM2814" s="13"/>
      <c r="AN2814" s="13"/>
      <c r="AO2814" s="13"/>
      <c r="AP2814" s="11" t="s">
        <v>10872</v>
      </c>
      <c r="AR2814" s="13"/>
      <c r="AS2814" s="13"/>
      <c r="AT2814" s="12" t="b">
        <v>1</v>
      </c>
      <c r="AU2814" s="13"/>
      <c r="AV2814" s="17">
        <v>45940.0</v>
      </c>
      <c r="AW2814" s="13"/>
      <c r="AX2814" s="14" t="s">
        <v>155</v>
      </c>
      <c r="AY2814" s="13"/>
      <c r="AZ2814" s="14">
        <v>1489.0</v>
      </c>
      <c r="BA2814" s="13"/>
    </row>
    <row r="2815">
      <c r="A2815" s="11" t="s">
        <v>10874</v>
      </c>
      <c r="B2815" s="11">
        <v>8847.0</v>
      </c>
      <c r="C2815" s="12" t="b">
        <v>0</v>
      </c>
      <c r="D2815" s="12" t="b">
        <v>1</v>
      </c>
      <c r="E2815" s="12" t="b">
        <v>0</v>
      </c>
      <c r="F2815" s="12" t="b">
        <v>0</v>
      </c>
      <c r="G2815" s="12" t="b">
        <v>0</v>
      </c>
      <c r="H2815" s="12" t="b">
        <v>0</v>
      </c>
      <c r="I2815" s="13"/>
      <c r="J2815" s="13"/>
      <c r="K2815" s="12" t="b">
        <v>0</v>
      </c>
      <c r="L2815" s="15">
        <v>45363.0</v>
      </c>
      <c r="M2815" s="11" t="s">
        <v>256</v>
      </c>
      <c r="N2815" s="11" t="s">
        <v>10875</v>
      </c>
      <c r="O2815" s="11" t="s">
        <v>793</v>
      </c>
      <c r="P2815" s="11" t="s">
        <v>10876</v>
      </c>
      <c r="Q2815" s="11" t="s">
        <v>2041</v>
      </c>
      <c r="R2815" s="11" t="s">
        <v>794</v>
      </c>
      <c r="S2815" s="11" t="s">
        <v>795</v>
      </c>
      <c r="U2815" s="11" t="s">
        <v>9197</v>
      </c>
      <c r="W2815" s="11" t="s">
        <v>10876</v>
      </c>
      <c r="Z2815" s="13"/>
      <c r="AA2815" s="11" t="s">
        <v>151</v>
      </c>
      <c r="AB2815" s="13"/>
      <c r="AC2815" s="13"/>
      <c r="AD2815" s="11" t="s">
        <v>794</v>
      </c>
      <c r="AE2815" s="13"/>
      <c r="AF2815" s="13"/>
      <c r="AG2815" s="11" t="s">
        <v>152</v>
      </c>
      <c r="AH2815" s="11" t="s">
        <v>10877</v>
      </c>
      <c r="AJ2815" s="13"/>
      <c r="AK2815" s="13"/>
      <c r="AL2815" s="13"/>
      <c r="AM2815" s="13"/>
      <c r="AN2815" s="13"/>
      <c r="AO2815" s="13"/>
      <c r="AP2815" s="11" t="s">
        <v>10874</v>
      </c>
      <c r="AR2815" s="13"/>
      <c r="AS2815" s="13"/>
      <c r="AT2815" s="12" t="b">
        <v>1</v>
      </c>
      <c r="AU2815" s="13"/>
      <c r="AV2815" s="17">
        <v>45940.0</v>
      </c>
      <c r="AW2815" s="13"/>
      <c r="AX2815" s="14" t="s">
        <v>155</v>
      </c>
      <c r="AY2815" s="13"/>
      <c r="AZ2815" s="14">
        <v>1502.0</v>
      </c>
      <c r="BA2815" s="13"/>
    </row>
    <row r="2816">
      <c r="A2816" s="11" t="s">
        <v>10878</v>
      </c>
      <c r="B2816" s="11">
        <v>8848.0</v>
      </c>
      <c r="C2816" s="12" t="b">
        <v>0</v>
      </c>
      <c r="D2816" s="12" t="b">
        <v>0</v>
      </c>
      <c r="E2816" s="12" t="b">
        <v>0</v>
      </c>
      <c r="F2816" s="12" t="b">
        <v>0</v>
      </c>
      <c r="G2816" s="12" t="b">
        <v>0</v>
      </c>
      <c r="H2816" s="12" t="b">
        <v>0</v>
      </c>
      <c r="I2816" s="13"/>
      <c r="J2816" s="13"/>
      <c r="K2816" s="12" t="b">
        <v>0</v>
      </c>
      <c r="L2816" s="15">
        <v>45363.0</v>
      </c>
      <c r="M2816" s="11" t="s">
        <v>256</v>
      </c>
      <c r="N2816" s="11" t="s">
        <v>10879</v>
      </c>
      <c r="O2816" s="11" t="s">
        <v>1001</v>
      </c>
      <c r="P2816" s="11" t="s">
        <v>10876</v>
      </c>
      <c r="Q2816" s="11" t="s">
        <v>2041</v>
      </c>
      <c r="R2816" s="11" t="s">
        <v>1002</v>
      </c>
      <c r="S2816" s="11" t="s">
        <v>1003</v>
      </c>
      <c r="U2816" s="11" t="s">
        <v>9197</v>
      </c>
      <c r="W2816" s="11" t="s">
        <v>10876</v>
      </c>
      <c r="Z2816" s="13"/>
      <c r="AA2816" s="11" t="s">
        <v>151</v>
      </c>
      <c r="AB2816" s="13"/>
      <c r="AC2816" s="13"/>
      <c r="AD2816" s="11" t="s">
        <v>1002</v>
      </c>
      <c r="AE2816" s="13"/>
      <c r="AF2816" s="13"/>
      <c r="AG2816" s="11" t="s">
        <v>152</v>
      </c>
      <c r="AH2816" s="11" t="s">
        <v>10877</v>
      </c>
      <c r="AJ2816" s="13"/>
      <c r="AK2816" s="13"/>
      <c r="AL2816" s="13"/>
      <c r="AM2816" s="13"/>
      <c r="AN2816" s="13"/>
      <c r="AO2816" s="13"/>
      <c r="AP2816" s="11" t="s">
        <v>10878</v>
      </c>
      <c r="AR2816" s="13"/>
      <c r="AS2816" s="13"/>
      <c r="AT2816" s="12" t="b">
        <v>1</v>
      </c>
      <c r="AU2816" s="13"/>
      <c r="AV2816" s="17">
        <v>45940.0</v>
      </c>
      <c r="AW2816" s="13"/>
      <c r="AX2816" s="14" t="s">
        <v>155</v>
      </c>
      <c r="AY2816" s="13"/>
      <c r="AZ2816" s="14">
        <v>1507.0</v>
      </c>
      <c r="BA2816" s="13"/>
    </row>
    <row r="2817">
      <c r="A2817" s="11" t="s">
        <v>10880</v>
      </c>
      <c r="B2817" s="11">
        <v>8849.0</v>
      </c>
      <c r="C2817" s="12" t="b">
        <v>0</v>
      </c>
      <c r="D2817" s="12" t="b">
        <v>1</v>
      </c>
      <c r="E2817" s="12" t="b">
        <v>0</v>
      </c>
      <c r="F2817" s="12" t="b">
        <v>0</v>
      </c>
      <c r="G2817" s="12" t="b">
        <v>0</v>
      </c>
      <c r="H2817" s="12" t="b">
        <v>0</v>
      </c>
      <c r="I2817" s="13"/>
      <c r="J2817" s="13"/>
      <c r="K2817" s="12" t="b">
        <v>0</v>
      </c>
      <c r="L2817" s="15">
        <v>45363.0</v>
      </c>
      <c r="M2817" s="11" t="s">
        <v>256</v>
      </c>
      <c r="N2817" s="11" t="s">
        <v>10881</v>
      </c>
      <c r="O2817" s="11" t="s">
        <v>4893</v>
      </c>
      <c r="P2817" s="11" t="s">
        <v>10876</v>
      </c>
      <c r="Q2817" s="11" t="s">
        <v>2041</v>
      </c>
      <c r="R2817" s="11" t="s">
        <v>4894</v>
      </c>
      <c r="S2817" s="11" t="s">
        <v>4895</v>
      </c>
      <c r="U2817" s="11" t="s">
        <v>9197</v>
      </c>
      <c r="W2817" s="11" t="s">
        <v>10876</v>
      </c>
      <c r="Z2817" s="13"/>
      <c r="AA2817" s="11" t="s">
        <v>151</v>
      </c>
      <c r="AB2817" s="13"/>
      <c r="AC2817" s="13"/>
      <c r="AD2817" s="11" t="s">
        <v>4894</v>
      </c>
      <c r="AF2817" s="13"/>
      <c r="AG2817" s="11" t="s">
        <v>152</v>
      </c>
      <c r="AH2817" s="11" t="s">
        <v>10877</v>
      </c>
      <c r="AJ2817" s="13"/>
      <c r="AK2817" s="13"/>
      <c r="AL2817" s="13"/>
      <c r="AM2817" s="13"/>
      <c r="AN2817" s="13"/>
      <c r="AO2817" s="13"/>
      <c r="AP2817" s="11" t="s">
        <v>10880</v>
      </c>
      <c r="AR2817" s="13"/>
      <c r="AS2817" s="13"/>
      <c r="AT2817" s="12" t="b">
        <v>1</v>
      </c>
      <c r="AU2817" s="13"/>
      <c r="AV2817" s="17">
        <v>45940.0</v>
      </c>
      <c r="AW2817" s="13"/>
      <c r="AX2817" s="14" t="s">
        <v>155</v>
      </c>
      <c r="AY2817" s="13"/>
      <c r="AZ2817" s="14">
        <v>1508.0</v>
      </c>
      <c r="BA2817" s="13"/>
    </row>
    <row r="2818">
      <c r="A2818" s="11" t="s">
        <v>10882</v>
      </c>
      <c r="B2818" s="11">
        <v>8850.0</v>
      </c>
      <c r="C2818" s="12" t="b">
        <v>0</v>
      </c>
      <c r="D2818" s="12" t="b">
        <v>0</v>
      </c>
      <c r="E2818" s="12" t="b">
        <v>0</v>
      </c>
      <c r="F2818" s="12" t="b">
        <v>0</v>
      </c>
      <c r="G2818" s="12" t="b">
        <v>0</v>
      </c>
      <c r="H2818" s="12" t="b">
        <v>0</v>
      </c>
      <c r="I2818" s="13"/>
      <c r="J2818" s="13"/>
      <c r="K2818" s="12" t="b">
        <v>0</v>
      </c>
      <c r="L2818" s="15">
        <v>45363.0</v>
      </c>
      <c r="M2818" s="11" t="s">
        <v>1770</v>
      </c>
      <c r="N2818" s="11" t="s">
        <v>10883</v>
      </c>
      <c r="O2818" s="11" t="s">
        <v>3087</v>
      </c>
      <c r="P2818" s="11" t="s">
        <v>10876</v>
      </c>
      <c r="Q2818" s="11" t="s">
        <v>2041</v>
      </c>
      <c r="R2818" s="11" t="s">
        <v>3088</v>
      </c>
      <c r="S2818" s="11" t="s">
        <v>3089</v>
      </c>
      <c r="U2818" s="11" t="s">
        <v>9840</v>
      </c>
      <c r="W2818" s="11" t="s">
        <v>10876</v>
      </c>
      <c r="Z2818" s="13"/>
      <c r="AA2818" s="11" t="s">
        <v>151</v>
      </c>
      <c r="AB2818" s="13"/>
      <c r="AC2818" s="13"/>
      <c r="AD2818" s="11" t="s">
        <v>3088</v>
      </c>
      <c r="AF2818" s="13"/>
      <c r="AG2818" s="11" t="s">
        <v>152</v>
      </c>
      <c r="AH2818" s="11" t="s">
        <v>10877</v>
      </c>
      <c r="AJ2818" s="13"/>
      <c r="AK2818" s="13"/>
      <c r="AL2818" s="13"/>
      <c r="AM2818" s="13"/>
      <c r="AN2818" s="13"/>
      <c r="AO2818" s="13"/>
      <c r="AP2818" s="11" t="s">
        <v>10882</v>
      </c>
      <c r="AR2818" s="13"/>
      <c r="AS2818" s="13"/>
      <c r="AT2818" s="12" t="b">
        <v>1</v>
      </c>
      <c r="AU2818" s="13"/>
      <c r="AV2818" s="17">
        <v>45940.0</v>
      </c>
      <c r="AW2818" s="13"/>
      <c r="AX2818" s="14" t="s">
        <v>155</v>
      </c>
      <c r="AY2818" s="13"/>
      <c r="AZ2818" s="14">
        <v>1504.0</v>
      </c>
      <c r="BA2818" s="13"/>
    </row>
    <row r="2819">
      <c r="A2819" s="11" t="s">
        <v>10884</v>
      </c>
      <c r="B2819" s="11">
        <v>8851.0</v>
      </c>
      <c r="C2819" s="12" t="b">
        <v>0</v>
      </c>
      <c r="D2819" s="12" t="b">
        <v>1</v>
      </c>
      <c r="E2819" s="12" t="b">
        <v>0</v>
      </c>
      <c r="F2819" s="12" t="b">
        <v>0</v>
      </c>
      <c r="G2819" s="12" t="b">
        <v>0</v>
      </c>
      <c r="H2819" s="12" t="b">
        <v>0</v>
      </c>
      <c r="I2819" s="13"/>
      <c r="J2819" s="13"/>
      <c r="K2819" s="12" t="b">
        <v>0</v>
      </c>
      <c r="L2819" s="15">
        <v>45363.0</v>
      </c>
      <c r="M2819" s="11" t="s">
        <v>2970</v>
      </c>
      <c r="N2819" s="11" t="s">
        <v>10885</v>
      </c>
      <c r="O2819" s="11" t="s">
        <v>8745</v>
      </c>
      <c r="P2819" s="11" t="s">
        <v>10876</v>
      </c>
      <c r="Q2819" s="11" t="s">
        <v>2041</v>
      </c>
      <c r="R2819" s="11" t="s">
        <v>8746</v>
      </c>
      <c r="S2819" s="11" t="s">
        <v>8747</v>
      </c>
      <c r="U2819" s="11" t="s">
        <v>10775</v>
      </c>
      <c r="W2819" s="11" t="s">
        <v>10876</v>
      </c>
      <c r="Z2819" s="13"/>
      <c r="AA2819" s="11" t="s">
        <v>151</v>
      </c>
      <c r="AB2819" s="13"/>
      <c r="AC2819" s="13"/>
      <c r="AD2819" s="11" t="s">
        <v>8746</v>
      </c>
      <c r="AF2819" s="13"/>
      <c r="AG2819" s="11" t="s">
        <v>152</v>
      </c>
      <c r="AH2819" s="11" t="s">
        <v>10877</v>
      </c>
      <c r="AJ2819" s="13"/>
      <c r="AK2819" s="13"/>
      <c r="AL2819" s="13"/>
      <c r="AM2819" s="13"/>
      <c r="AN2819" s="13"/>
      <c r="AO2819" s="13"/>
      <c r="AP2819" s="11" t="s">
        <v>10884</v>
      </c>
      <c r="AR2819" s="13"/>
      <c r="AS2819" s="13"/>
      <c r="AT2819" s="12" t="b">
        <v>1</v>
      </c>
      <c r="AU2819" s="13"/>
      <c r="AV2819" s="17">
        <v>45940.0</v>
      </c>
      <c r="AW2819" s="13"/>
      <c r="AX2819" s="14" t="s">
        <v>155</v>
      </c>
      <c r="AY2819" s="13"/>
      <c r="AZ2819" s="14">
        <v>1500.0</v>
      </c>
      <c r="BA2819" s="13"/>
    </row>
    <row r="2820">
      <c r="A2820" s="11" t="s">
        <v>10886</v>
      </c>
      <c r="B2820" s="11">
        <v>8852.0</v>
      </c>
      <c r="C2820" s="12" t="b">
        <v>0</v>
      </c>
      <c r="D2820" s="12" t="b">
        <v>0</v>
      </c>
      <c r="E2820" s="12" t="b">
        <v>0</v>
      </c>
      <c r="F2820" s="12" t="b">
        <v>0</v>
      </c>
      <c r="G2820" s="12" t="b">
        <v>0</v>
      </c>
      <c r="H2820" s="12" t="b">
        <v>0</v>
      </c>
      <c r="I2820" s="13"/>
      <c r="J2820" s="13"/>
      <c r="K2820" s="12" t="b">
        <v>0</v>
      </c>
      <c r="L2820" s="15">
        <v>45363.0</v>
      </c>
      <c r="M2820" s="11" t="s">
        <v>3001</v>
      </c>
      <c r="N2820" s="11" t="s">
        <v>10887</v>
      </c>
      <c r="O2820" s="11" t="s">
        <v>10110</v>
      </c>
      <c r="P2820" s="11" t="s">
        <v>10876</v>
      </c>
      <c r="Q2820" s="11" t="s">
        <v>2041</v>
      </c>
      <c r="R2820" s="11" t="s">
        <v>10111</v>
      </c>
      <c r="S2820" s="11" t="s">
        <v>10112</v>
      </c>
      <c r="U2820" s="11" t="s">
        <v>10113</v>
      </c>
      <c r="W2820" s="11" t="s">
        <v>10876</v>
      </c>
      <c r="Z2820" s="13"/>
      <c r="AA2820" s="11" t="s">
        <v>151</v>
      </c>
      <c r="AB2820" s="13"/>
      <c r="AC2820" s="13"/>
      <c r="AD2820" s="11" t="s">
        <v>10111</v>
      </c>
      <c r="AF2820" s="13"/>
      <c r="AG2820" s="11" t="s">
        <v>152</v>
      </c>
      <c r="AH2820" s="11" t="s">
        <v>10877</v>
      </c>
      <c r="AJ2820" s="13"/>
      <c r="AK2820" s="13"/>
      <c r="AL2820" s="13"/>
      <c r="AM2820" s="13"/>
      <c r="AN2820" s="13"/>
      <c r="AO2820" s="13"/>
      <c r="AP2820" s="11" t="s">
        <v>10886</v>
      </c>
      <c r="AR2820" s="13"/>
      <c r="AS2820" s="13"/>
      <c r="AT2820" s="12" t="b">
        <v>1</v>
      </c>
      <c r="AU2820" s="13"/>
      <c r="AV2820" s="14" t="s">
        <v>167</v>
      </c>
      <c r="AW2820" s="13"/>
      <c r="AX2820" s="14" t="s">
        <v>155</v>
      </c>
      <c r="AY2820" s="13"/>
      <c r="AZ2820" s="14">
        <v>7784.0</v>
      </c>
      <c r="BA2820" s="13"/>
    </row>
    <row r="2821">
      <c r="A2821" s="11" t="s">
        <v>10888</v>
      </c>
      <c r="B2821" s="11">
        <v>8855.0</v>
      </c>
      <c r="C2821" s="12" t="b">
        <v>0</v>
      </c>
      <c r="D2821" s="12" t="b">
        <v>1</v>
      </c>
      <c r="E2821" s="12" t="b">
        <v>0</v>
      </c>
      <c r="F2821" s="12" t="b">
        <v>0</v>
      </c>
      <c r="G2821" s="12" t="b">
        <v>0</v>
      </c>
      <c r="H2821" s="12" t="b">
        <v>0</v>
      </c>
      <c r="I2821" s="13"/>
      <c r="J2821" s="13"/>
      <c r="K2821" s="12" t="b">
        <v>0</v>
      </c>
      <c r="L2821" s="15">
        <v>45363.0</v>
      </c>
      <c r="M2821" s="11" t="s">
        <v>5533</v>
      </c>
      <c r="N2821" s="11" t="s">
        <v>10889</v>
      </c>
      <c r="O2821" s="11" t="s">
        <v>10465</v>
      </c>
      <c r="P2821" s="11" t="s">
        <v>10876</v>
      </c>
      <c r="Q2821" s="11" t="s">
        <v>2041</v>
      </c>
      <c r="R2821" s="11" t="s">
        <v>10466</v>
      </c>
      <c r="S2821" s="11" t="s">
        <v>10467</v>
      </c>
      <c r="U2821" s="11" t="s">
        <v>9910</v>
      </c>
      <c r="W2821" s="11" t="s">
        <v>10876</v>
      </c>
      <c r="Z2821" s="13"/>
      <c r="AA2821" s="11" t="s">
        <v>151</v>
      </c>
      <c r="AB2821" s="13"/>
      <c r="AC2821" s="13"/>
      <c r="AD2821" s="11" t="s">
        <v>10466</v>
      </c>
      <c r="AE2821" s="13"/>
      <c r="AF2821" s="13"/>
      <c r="AG2821" s="11" t="s">
        <v>152</v>
      </c>
      <c r="AH2821" s="11" t="s">
        <v>10877</v>
      </c>
      <c r="AJ2821" s="13"/>
      <c r="AK2821" s="13"/>
      <c r="AL2821" s="13"/>
      <c r="AM2821" s="13"/>
      <c r="AN2821" s="13"/>
      <c r="AO2821" s="13"/>
      <c r="AP2821" s="11" t="s">
        <v>10888</v>
      </c>
      <c r="AR2821" s="13"/>
      <c r="AS2821" s="13"/>
      <c r="AT2821" s="12" t="b">
        <v>1</v>
      </c>
      <c r="AU2821" s="13"/>
      <c r="AV2821" s="14" t="s">
        <v>167</v>
      </c>
      <c r="AW2821" s="13"/>
      <c r="AX2821" s="14" t="s">
        <v>155</v>
      </c>
      <c r="AY2821" s="13"/>
      <c r="AZ2821" s="14">
        <v>7785.0</v>
      </c>
      <c r="BA2821" s="13"/>
    </row>
    <row r="2822">
      <c r="A2822" s="11" t="s">
        <v>10890</v>
      </c>
      <c r="B2822" s="11">
        <v>8856.0</v>
      </c>
      <c r="C2822" s="12" t="b">
        <v>0</v>
      </c>
      <c r="D2822" s="12" t="b">
        <v>0</v>
      </c>
      <c r="E2822" s="12" t="b">
        <v>0</v>
      </c>
      <c r="F2822" s="12" t="b">
        <v>0</v>
      </c>
      <c r="G2822" s="12" t="b">
        <v>0</v>
      </c>
      <c r="H2822" s="12" t="b">
        <v>0</v>
      </c>
      <c r="I2822" s="13"/>
      <c r="J2822" s="13"/>
      <c r="K2822" s="12" t="b">
        <v>0</v>
      </c>
      <c r="L2822" s="15">
        <v>45363.0</v>
      </c>
      <c r="M2822" s="11" t="s">
        <v>5533</v>
      </c>
      <c r="N2822" s="11" t="s">
        <v>10891</v>
      </c>
      <c r="O2822" s="11" t="s">
        <v>10474</v>
      </c>
      <c r="P2822" s="11" t="s">
        <v>10876</v>
      </c>
      <c r="Q2822" s="11" t="s">
        <v>2041</v>
      </c>
      <c r="R2822" s="11" t="s">
        <v>10475</v>
      </c>
      <c r="S2822" s="11" t="s">
        <v>1232</v>
      </c>
      <c r="U2822" s="11" t="s">
        <v>9910</v>
      </c>
      <c r="W2822" s="11" t="s">
        <v>10876</v>
      </c>
      <c r="Z2822" s="13"/>
      <c r="AA2822" s="11" t="s">
        <v>215</v>
      </c>
      <c r="AB2822" s="13"/>
      <c r="AC2822" s="13"/>
      <c r="AD2822" s="11" t="s">
        <v>10475</v>
      </c>
      <c r="AE2822" s="13"/>
      <c r="AF2822" s="13"/>
      <c r="AG2822" s="11" t="s">
        <v>152</v>
      </c>
      <c r="AH2822" s="11" t="s">
        <v>10877</v>
      </c>
      <c r="AJ2822" s="13"/>
      <c r="AK2822" s="13"/>
      <c r="AL2822" s="13"/>
      <c r="AM2822" s="13"/>
      <c r="AN2822" s="13"/>
      <c r="AO2822" s="13"/>
      <c r="AP2822" s="11" t="s">
        <v>10890</v>
      </c>
      <c r="AR2822" s="13"/>
      <c r="AS2822" s="13"/>
      <c r="AT2822" s="12" t="b">
        <v>1</v>
      </c>
      <c r="AU2822" s="13"/>
      <c r="AV2822" s="14" t="s">
        <v>167</v>
      </c>
      <c r="AW2822" s="13"/>
      <c r="AX2822" s="14" t="s">
        <v>155</v>
      </c>
      <c r="AY2822" s="13"/>
      <c r="AZ2822" s="14">
        <v>7786.0</v>
      </c>
      <c r="BA2822" s="13"/>
    </row>
    <row r="2823">
      <c r="A2823" s="11" t="s">
        <v>10892</v>
      </c>
      <c r="B2823" s="11">
        <v>8857.0</v>
      </c>
      <c r="C2823" s="12" t="b">
        <v>0</v>
      </c>
      <c r="D2823" s="12" t="b">
        <v>1</v>
      </c>
      <c r="E2823" s="12" t="b">
        <v>0</v>
      </c>
      <c r="F2823" s="12" t="b">
        <v>0</v>
      </c>
      <c r="G2823" s="12" t="b">
        <v>0</v>
      </c>
      <c r="H2823" s="12" t="b">
        <v>0</v>
      </c>
      <c r="I2823" s="13"/>
      <c r="J2823" s="13"/>
      <c r="K2823" s="12" t="b">
        <v>0</v>
      </c>
      <c r="L2823" s="15">
        <v>45363.0</v>
      </c>
      <c r="M2823" s="11" t="s">
        <v>1634</v>
      </c>
      <c r="N2823" s="11" t="s">
        <v>10893</v>
      </c>
      <c r="O2823" s="11" t="s">
        <v>1636</v>
      </c>
      <c r="P2823" s="11" t="s">
        <v>10876</v>
      </c>
      <c r="Q2823" s="11" t="s">
        <v>2041</v>
      </c>
      <c r="R2823" s="11" t="s">
        <v>1637</v>
      </c>
      <c r="S2823" s="11" t="s">
        <v>1638</v>
      </c>
      <c r="U2823" s="11" t="s">
        <v>9696</v>
      </c>
      <c r="W2823" s="11" t="s">
        <v>10876</v>
      </c>
      <c r="Z2823" s="13"/>
      <c r="AA2823" s="11" t="s">
        <v>151</v>
      </c>
      <c r="AB2823" s="13"/>
      <c r="AC2823" s="13"/>
      <c r="AD2823" s="11" t="s">
        <v>1637</v>
      </c>
      <c r="AE2823" s="13"/>
      <c r="AF2823" s="13"/>
      <c r="AG2823" s="11" t="s">
        <v>152</v>
      </c>
      <c r="AH2823" s="11" t="s">
        <v>10877</v>
      </c>
      <c r="AJ2823" s="13"/>
      <c r="AK2823" s="13"/>
      <c r="AL2823" s="13"/>
      <c r="AM2823" s="13"/>
      <c r="AN2823" s="13"/>
      <c r="AO2823" s="13"/>
      <c r="AP2823" s="11" t="s">
        <v>10892</v>
      </c>
      <c r="AR2823" s="13"/>
      <c r="AS2823" s="13"/>
      <c r="AT2823" s="12" t="b">
        <v>1</v>
      </c>
      <c r="AU2823" s="13"/>
      <c r="AV2823" s="17">
        <v>45940.0</v>
      </c>
      <c r="AW2823" s="13"/>
      <c r="AX2823" s="14" t="s">
        <v>155</v>
      </c>
      <c r="AY2823" s="13"/>
      <c r="AZ2823" s="14">
        <v>1505.0</v>
      </c>
      <c r="BA2823" s="13"/>
    </row>
    <row r="2824">
      <c r="A2824" s="11" t="s">
        <v>10894</v>
      </c>
      <c r="B2824" s="11">
        <v>8858.0</v>
      </c>
      <c r="C2824" s="12" t="b">
        <v>0</v>
      </c>
      <c r="D2824" s="12" t="b">
        <v>1</v>
      </c>
      <c r="E2824" s="12" t="b">
        <v>0</v>
      </c>
      <c r="F2824" s="12" t="b">
        <v>0</v>
      </c>
      <c r="G2824" s="12" t="b">
        <v>0</v>
      </c>
      <c r="H2824" s="12" t="b">
        <v>0</v>
      </c>
      <c r="I2824" s="13"/>
      <c r="J2824" s="13"/>
      <c r="K2824" s="12" t="b">
        <v>0</v>
      </c>
      <c r="L2824" s="15">
        <v>45363.0</v>
      </c>
      <c r="M2824" s="11" t="s">
        <v>169</v>
      </c>
      <c r="N2824" s="11" t="s">
        <v>10895</v>
      </c>
      <c r="O2824" s="11" t="s">
        <v>7303</v>
      </c>
      <c r="P2824" s="11" t="s">
        <v>10876</v>
      </c>
      <c r="Q2824" s="11" t="s">
        <v>2041</v>
      </c>
      <c r="R2824" s="11" t="s">
        <v>7304</v>
      </c>
      <c r="S2824" s="11" t="s">
        <v>7305</v>
      </c>
      <c r="U2824" s="11" t="s">
        <v>8183</v>
      </c>
      <c r="W2824" s="11" t="s">
        <v>10876</v>
      </c>
      <c r="Z2824" s="13"/>
      <c r="AA2824" s="11" t="s">
        <v>151</v>
      </c>
      <c r="AB2824" s="13"/>
      <c r="AC2824" s="13"/>
      <c r="AD2824" s="11" t="s">
        <v>7304</v>
      </c>
      <c r="AE2824" s="13"/>
      <c r="AF2824" s="13"/>
      <c r="AG2824" s="11" t="s">
        <v>152</v>
      </c>
      <c r="AH2824" s="11" t="s">
        <v>10877</v>
      </c>
      <c r="AJ2824" s="13"/>
      <c r="AK2824" s="13"/>
      <c r="AL2824" s="13"/>
      <c r="AM2824" s="13"/>
      <c r="AN2824" s="13"/>
      <c r="AO2824" s="13"/>
      <c r="AP2824" s="11" t="s">
        <v>10894</v>
      </c>
      <c r="AR2824" s="13"/>
      <c r="AS2824" s="13"/>
      <c r="AT2824" s="12" t="b">
        <v>1</v>
      </c>
      <c r="AU2824" s="13"/>
      <c r="AV2824" s="14" t="s">
        <v>167</v>
      </c>
      <c r="AW2824" s="13"/>
      <c r="AX2824" s="14" t="s">
        <v>155</v>
      </c>
      <c r="AY2824" s="13"/>
      <c r="AZ2824" s="14">
        <v>7781.0</v>
      </c>
      <c r="BA2824" s="13"/>
    </row>
    <row r="2825">
      <c r="A2825" s="11" t="s">
        <v>10896</v>
      </c>
      <c r="B2825" s="11">
        <v>8859.0</v>
      </c>
      <c r="C2825" s="12" t="b">
        <v>0</v>
      </c>
      <c r="D2825" s="12" t="b">
        <v>1</v>
      </c>
      <c r="E2825" s="12" t="b">
        <v>0</v>
      </c>
      <c r="F2825" s="12" t="b">
        <v>0</v>
      </c>
      <c r="G2825" s="12" t="b">
        <v>0</v>
      </c>
      <c r="H2825" s="12" t="b">
        <v>0</v>
      </c>
      <c r="I2825" s="13"/>
      <c r="J2825" s="13"/>
      <c r="K2825" s="12" t="b">
        <v>0</v>
      </c>
      <c r="L2825" s="15">
        <v>45363.0</v>
      </c>
      <c r="M2825" s="11" t="s">
        <v>1274</v>
      </c>
      <c r="N2825" s="11" t="s">
        <v>10897</v>
      </c>
      <c r="O2825" s="11" t="s">
        <v>2964</v>
      </c>
      <c r="P2825" s="11" t="s">
        <v>10876</v>
      </c>
      <c r="Q2825" s="11" t="s">
        <v>2041</v>
      </c>
      <c r="R2825" s="11" t="s">
        <v>2965</v>
      </c>
      <c r="S2825" s="11" t="s">
        <v>1065</v>
      </c>
      <c r="U2825" s="11" t="s">
        <v>8455</v>
      </c>
      <c r="W2825" s="11" t="s">
        <v>10876</v>
      </c>
      <c r="Z2825" s="13"/>
      <c r="AA2825" s="11" t="s">
        <v>151</v>
      </c>
      <c r="AB2825" s="13"/>
      <c r="AC2825" s="13"/>
      <c r="AD2825" s="11" t="s">
        <v>2965</v>
      </c>
      <c r="AE2825" s="13"/>
      <c r="AF2825" s="13"/>
      <c r="AG2825" s="11" t="s">
        <v>152</v>
      </c>
      <c r="AH2825" s="11" t="s">
        <v>10877</v>
      </c>
      <c r="AJ2825" s="13"/>
      <c r="AK2825" s="13"/>
      <c r="AL2825" s="13"/>
      <c r="AM2825" s="13"/>
      <c r="AN2825" s="13"/>
      <c r="AO2825" s="13"/>
      <c r="AP2825" s="11" t="s">
        <v>10896</v>
      </c>
      <c r="AR2825" s="13"/>
      <c r="AS2825" s="13"/>
      <c r="AT2825" s="12" t="b">
        <v>1</v>
      </c>
      <c r="AU2825" s="13"/>
      <c r="AV2825" s="14" t="s">
        <v>167</v>
      </c>
      <c r="AW2825" s="13"/>
      <c r="AX2825" s="14" t="s">
        <v>155</v>
      </c>
      <c r="AY2825" s="13"/>
      <c r="AZ2825" s="14">
        <v>7787.0</v>
      </c>
      <c r="BA2825" s="13"/>
    </row>
    <row r="2826">
      <c r="A2826" s="11" t="s">
        <v>10898</v>
      </c>
      <c r="B2826" s="11">
        <v>8860.0</v>
      </c>
      <c r="C2826" s="12" t="b">
        <v>0</v>
      </c>
      <c r="D2826" s="12" t="b">
        <v>1</v>
      </c>
      <c r="E2826" s="12" t="b">
        <v>0</v>
      </c>
      <c r="F2826" s="12" t="b">
        <v>0</v>
      </c>
      <c r="G2826" s="12" t="b">
        <v>0</v>
      </c>
      <c r="H2826" s="12" t="b">
        <v>0</v>
      </c>
      <c r="I2826" s="13"/>
      <c r="J2826" s="13"/>
      <c r="K2826" s="12" t="b">
        <v>0</v>
      </c>
      <c r="L2826" s="15">
        <v>45963.0</v>
      </c>
      <c r="M2826" s="11" t="s">
        <v>1274</v>
      </c>
      <c r="N2826" s="11" t="s">
        <v>10899</v>
      </c>
      <c r="O2826" s="11" t="s">
        <v>2964</v>
      </c>
      <c r="P2826" s="11" t="s">
        <v>10900</v>
      </c>
      <c r="Q2826" s="11" t="s">
        <v>2041</v>
      </c>
      <c r="R2826" s="11" t="s">
        <v>2965</v>
      </c>
      <c r="S2826" s="11" t="s">
        <v>1065</v>
      </c>
      <c r="U2826" s="11" t="s">
        <v>8455</v>
      </c>
      <c r="W2826" s="11" t="s">
        <v>10900</v>
      </c>
      <c r="Z2826" s="13"/>
      <c r="AA2826" s="11" t="s">
        <v>151</v>
      </c>
      <c r="AB2826" s="13"/>
      <c r="AC2826" s="13"/>
      <c r="AD2826" s="11" t="s">
        <v>2965</v>
      </c>
      <c r="AE2826" s="13"/>
      <c r="AF2826" s="13"/>
      <c r="AG2826" s="11" t="s">
        <v>152</v>
      </c>
      <c r="AH2826" s="11" t="s">
        <v>10901</v>
      </c>
      <c r="AJ2826" s="13"/>
      <c r="AK2826" s="13"/>
      <c r="AL2826" s="13"/>
      <c r="AM2826" s="13"/>
      <c r="AN2826" s="13"/>
      <c r="AO2826" s="13"/>
      <c r="AP2826" s="11" t="s">
        <v>10898</v>
      </c>
      <c r="AR2826" s="13"/>
      <c r="AS2826" s="13"/>
      <c r="AT2826" s="12" t="b">
        <v>1</v>
      </c>
      <c r="AU2826" s="13"/>
      <c r="AV2826" s="14" t="s">
        <v>167</v>
      </c>
      <c r="AW2826" s="13"/>
      <c r="AX2826" s="14" t="s">
        <v>155</v>
      </c>
      <c r="AY2826" s="13"/>
      <c r="AZ2826" s="14">
        <v>7789.0</v>
      </c>
      <c r="BA2826" s="13"/>
    </row>
    <row r="2827">
      <c r="A2827" s="11" t="s">
        <v>10902</v>
      </c>
      <c r="B2827" s="11">
        <v>8861.0</v>
      </c>
      <c r="C2827" s="12" t="b">
        <v>0</v>
      </c>
      <c r="D2827" s="12" t="b">
        <v>1</v>
      </c>
      <c r="E2827" s="12" t="b">
        <v>0</v>
      </c>
      <c r="F2827" s="12" t="b">
        <v>0</v>
      </c>
      <c r="G2827" s="12" t="b">
        <v>0</v>
      </c>
      <c r="H2827" s="12" t="b">
        <v>0</v>
      </c>
      <c r="I2827" s="13"/>
      <c r="J2827" s="13"/>
      <c r="K2827" s="12" t="b">
        <v>0</v>
      </c>
      <c r="L2827" s="15">
        <v>45963.0</v>
      </c>
      <c r="M2827" s="11" t="s">
        <v>1634</v>
      </c>
      <c r="N2827" s="11" t="s">
        <v>10903</v>
      </c>
      <c r="O2827" s="11" t="s">
        <v>1636</v>
      </c>
      <c r="P2827" s="11" t="s">
        <v>10900</v>
      </c>
      <c r="Q2827" s="11" t="s">
        <v>2041</v>
      </c>
      <c r="R2827" s="11" t="s">
        <v>1637</v>
      </c>
      <c r="S2827" s="11" t="s">
        <v>1638</v>
      </c>
      <c r="U2827" s="11" t="s">
        <v>9696</v>
      </c>
      <c r="W2827" s="11" t="s">
        <v>10900</v>
      </c>
      <c r="Z2827" s="13"/>
      <c r="AA2827" s="11" t="s">
        <v>151</v>
      </c>
      <c r="AB2827" s="13"/>
      <c r="AC2827" s="13"/>
      <c r="AD2827" s="11" t="s">
        <v>1637</v>
      </c>
      <c r="AE2827" s="13"/>
      <c r="AF2827" s="13"/>
      <c r="AG2827" s="11" t="s">
        <v>152</v>
      </c>
      <c r="AH2827" s="11" t="s">
        <v>10901</v>
      </c>
      <c r="AJ2827" s="13"/>
      <c r="AK2827" s="13"/>
      <c r="AL2827" s="13"/>
      <c r="AM2827" s="13"/>
      <c r="AN2827" s="13"/>
      <c r="AO2827" s="13"/>
      <c r="AP2827" s="11" t="s">
        <v>10902</v>
      </c>
      <c r="AR2827" s="13"/>
      <c r="AS2827" s="13"/>
      <c r="AT2827" s="12" t="b">
        <v>1</v>
      </c>
      <c r="AU2827" s="13"/>
      <c r="AV2827" s="17">
        <v>45940.0</v>
      </c>
      <c r="AW2827" s="13"/>
      <c r="AX2827" s="14" t="s">
        <v>155</v>
      </c>
      <c r="AY2827" s="13"/>
      <c r="AZ2827" s="14">
        <v>1520.0</v>
      </c>
      <c r="BA2827" s="13"/>
    </row>
    <row r="2828">
      <c r="A2828" s="11" t="s">
        <v>10904</v>
      </c>
      <c r="B2828" s="11">
        <v>8864.0</v>
      </c>
      <c r="C2828" s="12" t="b">
        <v>0</v>
      </c>
      <c r="D2828" s="12" t="b">
        <v>0</v>
      </c>
      <c r="E2828" s="12" t="b">
        <v>0</v>
      </c>
      <c r="F2828" s="12" t="b">
        <v>0</v>
      </c>
      <c r="G2828" s="12" t="b">
        <v>0</v>
      </c>
      <c r="H2828" s="12" t="b">
        <v>0</v>
      </c>
      <c r="I2828" s="13"/>
      <c r="J2828" s="13"/>
      <c r="K2828" s="12" t="b">
        <v>0</v>
      </c>
      <c r="L2828" s="15">
        <v>45963.0</v>
      </c>
      <c r="M2828" s="11" t="s">
        <v>3001</v>
      </c>
      <c r="N2828" s="11" t="s">
        <v>10905</v>
      </c>
      <c r="O2828" s="11" t="s">
        <v>10110</v>
      </c>
      <c r="P2828" s="11" t="s">
        <v>10900</v>
      </c>
      <c r="Q2828" s="11" t="s">
        <v>2041</v>
      </c>
      <c r="R2828" s="11" t="s">
        <v>10111</v>
      </c>
      <c r="S2828" s="11" t="s">
        <v>10112</v>
      </c>
      <c r="U2828" s="11" t="s">
        <v>10113</v>
      </c>
      <c r="W2828" s="11" t="s">
        <v>10900</v>
      </c>
      <c r="Z2828" s="13"/>
      <c r="AA2828" s="11" t="s">
        <v>151</v>
      </c>
      <c r="AB2828" s="13"/>
      <c r="AC2828" s="13"/>
      <c r="AD2828" s="11" t="s">
        <v>10111</v>
      </c>
      <c r="AF2828" s="13"/>
      <c r="AG2828" s="11" t="s">
        <v>152</v>
      </c>
      <c r="AH2828" s="11" t="s">
        <v>10901</v>
      </c>
      <c r="AJ2828" s="13"/>
      <c r="AK2828" s="13"/>
      <c r="AL2828" s="13"/>
      <c r="AM2828" s="13"/>
      <c r="AN2828" s="13"/>
      <c r="AO2828" s="13"/>
      <c r="AP2828" s="11" t="s">
        <v>10904</v>
      </c>
      <c r="AR2828" s="13"/>
      <c r="AS2828" s="13"/>
      <c r="AT2828" s="12" t="b">
        <v>1</v>
      </c>
      <c r="AU2828" s="13"/>
      <c r="AV2828" s="14" t="s">
        <v>167</v>
      </c>
      <c r="AW2828" s="13"/>
      <c r="AX2828" s="14" t="s">
        <v>155</v>
      </c>
      <c r="AY2828" s="13"/>
      <c r="AZ2828" s="14">
        <v>7783.0</v>
      </c>
      <c r="BA2828" s="13"/>
    </row>
    <row r="2829">
      <c r="A2829" s="11" t="s">
        <v>10906</v>
      </c>
      <c r="B2829" s="11">
        <v>8865.0</v>
      </c>
      <c r="C2829" s="12" t="b">
        <v>0</v>
      </c>
      <c r="D2829" s="12" t="b">
        <v>1</v>
      </c>
      <c r="E2829" s="12" t="b">
        <v>0</v>
      </c>
      <c r="F2829" s="12" t="b">
        <v>0</v>
      </c>
      <c r="G2829" s="12" t="b">
        <v>0</v>
      </c>
      <c r="H2829" s="12" t="b">
        <v>0</v>
      </c>
      <c r="I2829" s="13"/>
      <c r="J2829" s="13"/>
      <c r="K2829" s="12" t="b">
        <v>0</v>
      </c>
      <c r="L2829" s="15">
        <v>45963.0</v>
      </c>
      <c r="M2829" s="11" t="s">
        <v>169</v>
      </c>
      <c r="N2829" s="11" t="s">
        <v>10907</v>
      </c>
      <c r="O2829" s="11" t="s">
        <v>7303</v>
      </c>
      <c r="P2829" s="11" t="s">
        <v>10900</v>
      </c>
      <c r="Q2829" s="11" t="s">
        <v>2041</v>
      </c>
      <c r="R2829" s="11" t="s">
        <v>7304</v>
      </c>
      <c r="S2829" s="11" t="s">
        <v>7305</v>
      </c>
      <c r="U2829" s="11" t="s">
        <v>8183</v>
      </c>
      <c r="W2829" s="11" t="s">
        <v>10900</v>
      </c>
      <c r="Z2829" s="13"/>
      <c r="AA2829" s="11" t="s">
        <v>151</v>
      </c>
      <c r="AB2829" s="13"/>
      <c r="AC2829" s="13"/>
      <c r="AD2829" s="11" t="s">
        <v>7304</v>
      </c>
      <c r="AE2829" s="13"/>
      <c r="AF2829" s="13"/>
      <c r="AG2829" s="11" t="s">
        <v>152</v>
      </c>
      <c r="AH2829" s="11" t="s">
        <v>10901</v>
      </c>
      <c r="AJ2829" s="13"/>
      <c r="AK2829" s="13"/>
      <c r="AL2829" s="13"/>
      <c r="AM2829" s="13"/>
      <c r="AN2829" s="13"/>
      <c r="AO2829" s="13"/>
      <c r="AP2829" s="11" t="s">
        <v>10906</v>
      </c>
      <c r="AR2829" s="13"/>
      <c r="AS2829" s="13"/>
      <c r="AT2829" s="12" t="b">
        <v>1</v>
      </c>
      <c r="AU2829" s="13"/>
      <c r="AV2829" s="14" t="s">
        <v>167</v>
      </c>
      <c r="AW2829" s="13"/>
      <c r="AX2829" s="14" t="s">
        <v>155</v>
      </c>
      <c r="AY2829" s="13"/>
      <c r="AZ2829" s="14">
        <v>7782.0</v>
      </c>
      <c r="BA2829" s="13"/>
    </row>
    <row r="2830">
      <c r="A2830" s="11" t="s">
        <v>10908</v>
      </c>
      <c r="B2830" s="11">
        <v>8866.0</v>
      </c>
      <c r="C2830" s="12" t="b">
        <v>0</v>
      </c>
      <c r="D2830" s="12" t="b">
        <v>1</v>
      </c>
      <c r="E2830" s="12" t="b">
        <v>0</v>
      </c>
      <c r="F2830" s="12" t="b">
        <v>0</v>
      </c>
      <c r="G2830" s="12" t="b">
        <v>0</v>
      </c>
      <c r="H2830" s="12" t="b">
        <v>0</v>
      </c>
      <c r="I2830" s="13"/>
      <c r="J2830" s="13"/>
      <c r="K2830" s="12" t="b">
        <v>0</v>
      </c>
      <c r="L2830" s="15">
        <v>45963.0</v>
      </c>
      <c r="M2830" s="11" t="s">
        <v>5533</v>
      </c>
      <c r="N2830" s="11" t="s">
        <v>10909</v>
      </c>
      <c r="O2830" s="11" t="s">
        <v>10474</v>
      </c>
      <c r="P2830" s="11" t="s">
        <v>10900</v>
      </c>
      <c r="Q2830" s="11" t="s">
        <v>2041</v>
      </c>
      <c r="R2830" s="11" t="s">
        <v>10475</v>
      </c>
      <c r="S2830" s="11" t="s">
        <v>1232</v>
      </c>
      <c r="U2830" s="11" t="s">
        <v>9910</v>
      </c>
      <c r="W2830" s="11" t="s">
        <v>10900</v>
      </c>
      <c r="Z2830" s="13"/>
      <c r="AA2830" s="11" t="s">
        <v>151</v>
      </c>
      <c r="AB2830" s="13"/>
      <c r="AC2830" s="13"/>
      <c r="AD2830" s="11" t="s">
        <v>10475</v>
      </c>
      <c r="AE2830" s="13"/>
      <c r="AF2830" s="13"/>
      <c r="AG2830" s="11" t="s">
        <v>152</v>
      </c>
      <c r="AH2830" s="11" t="s">
        <v>10901</v>
      </c>
      <c r="AJ2830" s="13"/>
      <c r="AK2830" s="13"/>
      <c r="AL2830" s="13"/>
      <c r="AM2830" s="13"/>
      <c r="AN2830" s="13"/>
      <c r="AO2830" s="13"/>
      <c r="AP2830" s="11" t="s">
        <v>10908</v>
      </c>
      <c r="AR2830" s="13"/>
      <c r="AS2830" s="13"/>
      <c r="AT2830" s="12" t="b">
        <v>1</v>
      </c>
      <c r="AU2830" s="13"/>
      <c r="AV2830" s="14" t="s">
        <v>167</v>
      </c>
      <c r="AW2830" s="13"/>
      <c r="AX2830" s="14" t="s">
        <v>155</v>
      </c>
      <c r="AY2830" s="13"/>
      <c r="AZ2830" s="14">
        <v>7788.0</v>
      </c>
      <c r="BA2830" s="13"/>
    </row>
    <row r="2831">
      <c r="A2831" s="11" t="s">
        <v>10910</v>
      </c>
      <c r="B2831" s="11">
        <v>8867.0</v>
      </c>
      <c r="C2831" s="12" t="b">
        <v>0</v>
      </c>
      <c r="D2831" s="12" t="b">
        <v>1</v>
      </c>
      <c r="E2831" s="12" t="b">
        <v>0</v>
      </c>
      <c r="F2831" s="12" t="b">
        <v>0</v>
      </c>
      <c r="G2831" s="12" t="b">
        <v>0</v>
      </c>
      <c r="H2831" s="12" t="b">
        <v>0</v>
      </c>
      <c r="I2831" s="13"/>
      <c r="J2831" s="13"/>
      <c r="K2831" s="12" t="b">
        <v>0</v>
      </c>
      <c r="L2831" s="15">
        <v>45963.0</v>
      </c>
      <c r="M2831" s="11" t="s">
        <v>5533</v>
      </c>
      <c r="N2831" s="11" t="s">
        <v>10911</v>
      </c>
      <c r="O2831" s="11" t="s">
        <v>10465</v>
      </c>
      <c r="P2831" s="11" t="s">
        <v>10900</v>
      </c>
      <c r="Q2831" s="11" t="s">
        <v>2041</v>
      </c>
      <c r="R2831" s="11" t="s">
        <v>10466</v>
      </c>
      <c r="S2831" s="11" t="s">
        <v>10467</v>
      </c>
      <c r="U2831" s="11" t="s">
        <v>9910</v>
      </c>
      <c r="W2831" s="11" t="s">
        <v>10900</v>
      </c>
      <c r="Z2831" s="13"/>
      <c r="AA2831" s="11" t="s">
        <v>151</v>
      </c>
      <c r="AB2831" s="13"/>
      <c r="AC2831" s="13"/>
      <c r="AD2831" s="11" t="s">
        <v>10466</v>
      </c>
      <c r="AE2831" s="13"/>
      <c r="AF2831" s="13"/>
      <c r="AG2831" s="11" t="s">
        <v>152</v>
      </c>
      <c r="AH2831" s="11" t="s">
        <v>10901</v>
      </c>
      <c r="AJ2831" s="13"/>
      <c r="AK2831" s="13"/>
      <c r="AL2831" s="13"/>
      <c r="AM2831" s="13"/>
      <c r="AN2831" s="13"/>
      <c r="AO2831" s="13"/>
      <c r="AP2831" s="11" t="s">
        <v>10910</v>
      </c>
      <c r="AR2831" s="13"/>
      <c r="AS2831" s="13"/>
      <c r="AT2831" s="12" t="b">
        <v>1</v>
      </c>
      <c r="AU2831" s="13"/>
      <c r="AV2831" s="14" t="s">
        <v>167</v>
      </c>
      <c r="AW2831" s="13"/>
      <c r="AX2831" s="14" t="s">
        <v>155</v>
      </c>
      <c r="AY2831" s="13"/>
      <c r="AZ2831" s="14">
        <v>7780.0</v>
      </c>
      <c r="BA2831" s="13"/>
    </row>
    <row r="2832">
      <c r="A2832" s="11" t="s">
        <v>10912</v>
      </c>
      <c r="B2832" s="11">
        <v>8868.0</v>
      </c>
      <c r="C2832" s="12" t="b">
        <v>0</v>
      </c>
      <c r="D2832" s="12" t="b">
        <v>1</v>
      </c>
      <c r="E2832" s="12" t="b">
        <v>0</v>
      </c>
      <c r="F2832" s="12" t="b">
        <v>0</v>
      </c>
      <c r="G2832" s="12" t="b">
        <v>0</v>
      </c>
      <c r="H2832" s="12" t="b">
        <v>0</v>
      </c>
      <c r="I2832" s="13"/>
      <c r="J2832" s="13"/>
      <c r="K2832" s="12" t="b">
        <v>0</v>
      </c>
      <c r="L2832" s="15">
        <v>45963.0</v>
      </c>
      <c r="M2832" s="11" t="s">
        <v>256</v>
      </c>
      <c r="N2832" s="11" t="s">
        <v>10913</v>
      </c>
      <c r="O2832" s="11" t="s">
        <v>793</v>
      </c>
      <c r="P2832" s="11" t="s">
        <v>10900</v>
      </c>
      <c r="Q2832" s="11" t="s">
        <v>2041</v>
      </c>
      <c r="R2832" s="11" t="s">
        <v>794</v>
      </c>
      <c r="S2832" s="11" t="s">
        <v>795</v>
      </c>
      <c r="U2832" s="11" t="s">
        <v>9197</v>
      </c>
      <c r="W2832" s="11" t="s">
        <v>10900</v>
      </c>
      <c r="Z2832" s="13"/>
      <c r="AA2832" s="11" t="s">
        <v>151</v>
      </c>
      <c r="AB2832" s="13"/>
      <c r="AC2832" s="13"/>
      <c r="AD2832" s="11" t="s">
        <v>794</v>
      </c>
      <c r="AE2832" s="13"/>
      <c r="AF2832" s="13"/>
      <c r="AG2832" s="11" t="s">
        <v>152</v>
      </c>
      <c r="AH2832" s="11" t="s">
        <v>10901</v>
      </c>
      <c r="AJ2832" s="13"/>
      <c r="AK2832" s="13"/>
      <c r="AL2832" s="13"/>
      <c r="AM2832" s="13"/>
      <c r="AN2832" s="13"/>
      <c r="AO2832" s="13"/>
      <c r="AP2832" s="11" t="s">
        <v>10912</v>
      </c>
      <c r="AR2832" s="13"/>
      <c r="AS2832" s="13"/>
      <c r="AT2832" s="12" t="b">
        <v>1</v>
      </c>
      <c r="AU2832" s="13"/>
      <c r="AV2832" s="17">
        <v>45940.0</v>
      </c>
      <c r="AW2832" s="13"/>
      <c r="AX2832" s="14" t="s">
        <v>155</v>
      </c>
      <c r="AY2832" s="13"/>
      <c r="AZ2832" s="14">
        <v>1524.0</v>
      </c>
      <c r="BA2832" s="13"/>
    </row>
    <row r="2833">
      <c r="A2833" s="11" t="s">
        <v>10914</v>
      </c>
      <c r="B2833" s="11">
        <v>8869.0</v>
      </c>
      <c r="C2833" s="12" t="b">
        <v>0</v>
      </c>
      <c r="D2833" s="12" t="b">
        <v>1</v>
      </c>
      <c r="E2833" s="12" t="b">
        <v>0</v>
      </c>
      <c r="F2833" s="12" t="b">
        <v>0</v>
      </c>
      <c r="G2833" s="12" t="b">
        <v>0</v>
      </c>
      <c r="H2833" s="12" t="b">
        <v>0</v>
      </c>
      <c r="I2833" s="13"/>
      <c r="J2833" s="13"/>
      <c r="K2833" s="12" t="b">
        <v>0</v>
      </c>
      <c r="L2833" s="15">
        <v>45963.0</v>
      </c>
      <c r="M2833" s="11" t="s">
        <v>256</v>
      </c>
      <c r="N2833" s="11" t="s">
        <v>10915</v>
      </c>
      <c r="O2833" s="11" t="s">
        <v>1001</v>
      </c>
      <c r="P2833" s="11" t="s">
        <v>10900</v>
      </c>
      <c r="Q2833" s="11" t="s">
        <v>2041</v>
      </c>
      <c r="R2833" s="11" t="s">
        <v>1002</v>
      </c>
      <c r="S2833" s="11" t="s">
        <v>1003</v>
      </c>
      <c r="U2833" s="11" t="s">
        <v>9197</v>
      </c>
      <c r="W2833" s="11" t="s">
        <v>10900</v>
      </c>
      <c r="Z2833" s="13"/>
      <c r="AA2833" s="11" t="s">
        <v>151</v>
      </c>
      <c r="AB2833" s="13"/>
      <c r="AC2833" s="13"/>
      <c r="AD2833" s="11" t="s">
        <v>1002</v>
      </c>
      <c r="AE2833" s="13"/>
      <c r="AF2833" s="13"/>
      <c r="AG2833" s="11" t="s">
        <v>152</v>
      </c>
      <c r="AH2833" s="11" t="s">
        <v>10901</v>
      </c>
      <c r="AJ2833" s="13"/>
      <c r="AK2833" s="13"/>
      <c r="AL2833" s="13"/>
      <c r="AM2833" s="13"/>
      <c r="AN2833" s="13"/>
      <c r="AO2833" s="13"/>
      <c r="AP2833" s="11" t="s">
        <v>10914</v>
      </c>
      <c r="AR2833" s="13"/>
      <c r="AS2833" s="13"/>
      <c r="AT2833" s="12" t="b">
        <v>1</v>
      </c>
      <c r="AU2833" s="13"/>
      <c r="AV2833" s="17">
        <v>45940.0</v>
      </c>
      <c r="AW2833" s="13"/>
      <c r="AX2833" s="14" t="s">
        <v>155</v>
      </c>
      <c r="AY2833" s="13"/>
      <c r="AZ2833" s="14">
        <v>1523.0</v>
      </c>
      <c r="BA2833" s="13"/>
    </row>
    <row r="2834">
      <c r="A2834" s="11" t="s">
        <v>10916</v>
      </c>
      <c r="B2834" s="11">
        <v>8870.0</v>
      </c>
      <c r="C2834" s="12" t="b">
        <v>0</v>
      </c>
      <c r="D2834" s="12" t="b">
        <v>1</v>
      </c>
      <c r="E2834" s="12" t="b">
        <v>0</v>
      </c>
      <c r="F2834" s="12" t="b">
        <v>0</v>
      </c>
      <c r="G2834" s="12" t="b">
        <v>0</v>
      </c>
      <c r="H2834" s="12" t="b">
        <v>0</v>
      </c>
      <c r="I2834" s="13"/>
      <c r="J2834" s="13"/>
      <c r="K2834" s="12" t="b">
        <v>0</v>
      </c>
      <c r="L2834" s="15">
        <v>45963.0</v>
      </c>
      <c r="M2834" s="11" t="s">
        <v>256</v>
      </c>
      <c r="N2834" s="11" t="s">
        <v>10917</v>
      </c>
      <c r="O2834" s="11" t="s">
        <v>4893</v>
      </c>
      <c r="P2834" s="11" t="s">
        <v>10900</v>
      </c>
      <c r="Q2834" s="11" t="s">
        <v>2041</v>
      </c>
      <c r="R2834" s="11" t="s">
        <v>4894</v>
      </c>
      <c r="S2834" s="11" t="s">
        <v>4895</v>
      </c>
      <c r="U2834" s="11" t="s">
        <v>9197</v>
      </c>
      <c r="W2834" s="11" t="s">
        <v>10900</v>
      </c>
      <c r="Z2834" s="13"/>
      <c r="AA2834" s="11" t="s">
        <v>151</v>
      </c>
      <c r="AB2834" s="13"/>
      <c r="AC2834" s="13"/>
      <c r="AD2834" s="11" t="s">
        <v>4894</v>
      </c>
      <c r="AF2834" s="13"/>
      <c r="AG2834" s="11" t="s">
        <v>152</v>
      </c>
      <c r="AH2834" s="11" t="s">
        <v>10901</v>
      </c>
      <c r="AJ2834" s="13"/>
      <c r="AK2834" s="13"/>
      <c r="AL2834" s="13"/>
      <c r="AM2834" s="13"/>
      <c r="AN2834" s="13"/>
      <c r="AO2834" s="13"/>
      <c r="AP2834" s="11" t="s">
        <v>10916</v>
      </c>
      <c r="AR2834" s="13"/>
      <c r="AS2834" s="13"/>
      <c r="AT2834" s="12" t="b">
        <v>1</v>
      </c>
      <c r="AU2834" s="13"/>
      <c r="AV2834" s="17">
        <v>45940.0</v>
      </c>
      <c r="AW2834" s="13"/>
      <c r="AX2834" s="14" t="s">
        <v>155</v>
      </c>
      <c r="AY2834" s="13"/>
      <c r="AZ2834" s="14">
        <v>1518.0</v>
      </c>
      <c r="BA2834" s="13"/>
    </row>
    <row r="2835">
      <c r="A2835" s="11" t="s">
        <v>10918</v>
      </c>
      <c r="B2835" s="11">
        <v>8871.0</v>
      </c>
      <c r="C2835" s="12" t="b">
        <v>0</v>
      </c>
      <c r="D2835" s="12" t="b">
        <v>0</v>
      </c>
      <c r="E2835" s="12" t="b">
        <v>0</v>
      </c>
      <c r="F2835" s="12" t="b">
        <v>0</v>
      </c>
      <c r="G2835" s="12" t="b">
        <v>0</v>
      </c>
      <c r="H2835" s="12" t="b">
        <v>0</v>
      </c>
      <c r="I2835" s="13"/>
      <c r="J2835" s="13"/>
      <c r="K2835" s="12" t="b">
        <v>0</v>
      </c>
      <c r="L2835" s="15">
        <v>45963.0</v>
      </c>
      <c r="M2835" s="11" t="s">
        <v>1770</v>
      </c>
      <c r="N2835" s="11" t="s">
        <v>10919</v>
      </c>
      <c r="O2835" s="11" t="s">
        <v>3087</v>
      </c>
      <c r="P2835" s="11" t="s">
        <v>10900</v>
      </c>
      <c r="Q2835" s="11" t="s">
        <v>2041</v>
      </c>
      <c r="R2835" s="11" t="s">
        <v>3088</v>
      </c>
      <c r="S2835" s="11" t="s">
        <v>3089</v>
      </c>
      <c r="U2835" s="11" t="s">
        <v>9840</v>
      </c>
      <c r="W2835" s="11" t="s">
        <v>10900</v>
      </c>
      <c r="Z2835" s="13"/>
      <c r="AA2835" s="11" t="s">
        <v>151</v>
      </c>
      <c r="AB2835" s="13"/>
      <c r="AC2835" s="13"/>
      <c r="AD2835" s="11" t="s">
        <v>3088</v>
      </c>
      <c r="AF2835" s="13"/>
      <c r="AG2835" s="11" t="s">
        <v>152</v>
      </c>
      <c r="AH2835" s="11" t="s">
        <v>10901</v>
      </c>
      <c r="AJ2835" s="13"/>
      <c r="AK2835" s="13"/>
      <c r="AL2835" s="13"/>
      <c r="AM2835" s="13"/>
      <c r="AN2835" s="13"/>
      <c r="AO2835" s="13"/>
      <c r="AP2835" s="11" t="s">
        <v>10918</v>
      </c>
      <c r="AR2835" s="13"/>
      <c r="AS2835" s="13"/>
      <c r="AT2835" s="12" t="b">
        <v>1</v>
      </c>
      <c r="AU2835" s="13"/>
      <c r="AV2835" s="17">
        <v>45940.0</v>
      </c>
      <c r="AW2835" s="13"/>
      <c r="AX2835" s="14" t="s">
        <v>155</v>
      </c>
      <c r="AY2835" s="13"/>
      <c r="AZ2835" s="14">
        <v>1521.0</v>
      </c>
      <c r="BA2835" s="13"/>
    </row>
    <row r="2836">
      <c r="A2836" s="11" t="s">
        <v>10920</v>
      </c>
      <c r="B2836" s="11">
        <v>8872.0</v>
      </c>
      <c r="C2836" s="12" t="b">
        <v>0</v>
      </c>
      <c r="D2836" s="12" t="b">
        <v>1</v>
      </c>
      <c r="E2836" s="12" t="b">
        <v>0</v>
      </c>
      <c r="F2836" s="12" t="b">
        <v>0</v>
      </c>
      <c r="G2836" s="12" t="b">
        <v>0</v>
      </c>
      <c r="H2836" s="12" t="b">
        <v>0</v>
      </c>
      <c r="I2836" s="13"/>
      <c r="J2836" s="13"/>
      <c r="K2836" s="12" t="b">
        <v>0</v>
      </c>
      <c r="L2836" s="15">
        <v>45963.0</v>
      </c>
      <c r="M2836" s="11" t="s">
        <v>2970</v>
      </c>
      <c r="N2836" s="11" t="s">
        <v>10921</v>
      </c>
      <c r="O2836" s="11" t="s">
        <v>8745</v>
      </c>
      <c r="P2836" s="11" t="s">
        <v>10900</v>
      </c>
      <c r="Q2836" s="11" t="s">
        <v>2041</v>
      </c>
      <c r="R2836" s="11" t="s">
        <v>8746</v>
      </c>
      <c r="S2836" s="11" t="s">
        <v>8747</v>
      </c>
      <c r="U2836" s="11" t="s">
        <v>10775</v>
      </c>
      <c r="W2836" s="11" t="s">
        <v>10900</v>
      </c>
      <c r="Z2836" s="13"/>
      <c r="AA2836" s="11" t="s">
        <v>151</v>
      </c>
      <c r="AB2836" s="13"/>
      <c r="AC2836" s="13"/>
      <c r="AD2836" s="11" t="s">
        <v>8746</v>
      </c>
      <c r="AF2836" s="13"/>
      <c r="AG2836" s="11" t="s">
        <v>152</v>
      </c>
      <c r="AH2836" s="11" t="s">
        <v>10901</v>
      </c>
      <c r="AJ2836" s="13"/>
      <c r="AK2836" s="13"/>
      <c r="AL2836" s="13"/>
      <c r="AM2836" s="13"/>
      <c r="AN2836" s="13"/>
      <c r="AO2836" s="13"/>
      <c r="AP2836" s="11" t="s">
        <v>10920</v>
      </c>
      <c r="AR2836" s="13"/>
      <c r="AS2836" s="13"/>
      <c r="AT2836" s="12" t="b">
        <v>1</v>
      </c>
      <c r="AU2836" s="13"/>
      <c r="AV2836" s="17">
        <v>45940.0</v>
      </c>
      <c r="AW2836" s="13"/>
      <c r="AX2836" s="14" t="s">
        <v>155</v>
      </c>
      <c r="AY2836" s="13"/>
      <c r="AZ2836" s="14">
        <v>1519.0</v>
      </c>
      <c r="BA2836" s="13"/>
    </row>
    <row r="2837">
      <c r="A2837" s="11" t="s">
        <v>10922</v>
      </c>
      <c r="B2837" s="11">
        <v>8875.0</v>
      </c>
      <c r="C2837" s="12" t="b">
        <v>0</v>
      </c>
      <c r="D2837" s="12" t="b">
        <v>0</v>
      </c>
      <c r="E2837" s="12" t="b">
        <v>0</v>
      </c>
      <c r="F2837" s="12" t="b">
        <v>0</v>
      </c>
      <c r="G2837" s="12" t="b">
        <v>0</v>
      </c>
      <c r="H2837" s="12" t="b">
        <v>0</v>
      </c>
      <c r="I2837" s="13"/>
      <c r="J2837" s="14" t="s">
        <v>10252</v>
      </c>
      <c r="K2837" s="12" t="b">
        <v>0</v>
      </c>
      <c r="L2837" s="14" t="s">
        <v>10923</v>
      </c>
      <c r="M2837" s="11" t="s">
        <v>1047</v>
      </c>
      <c r="N2837" s="11" t="s">
        <v>10924</v>
      </c>
      <c r="O2837" s="11" t="s">
        <v>1362</v>
      </c>
      <c r="P2837" s="11" t="s">
        <v>10925</v>
      </c>
      <c r="Q2837" s="11" t="s">
        <v>3705</v>
      </c>
      <c r="R2837" s="11" t="s">
        <v>1363</v>
      </c>
      <c r="S2837" s="11" t="s">
        <v>1099</v>
      </c>
      <c r="U2837" s="11" t="s">
        <v>8696</v>
      </c>
      <c r="W2837" s="11" t="s">
        <v>10925</v>
      </c>
      <c r="Z2837" s="13"/>
      <c r="AA2837" s="11" t="s">
        <v>215</v>
      </c>
      <c r="AB2837" s="13"/>
      <c r="AC2837" s="13"/>
      <c r="AD2837" s="11" t="s">
        <v>1363</v>
      </c>
      <c r="AF2837" s="13"/>
      <c r="AG2837" s="11" t="s">
        <v>152</v>
      </c>
      <c r="AH2837" s="11" t="s">
        <v>10926</v>
      </c>
      <c r="AJ2837" s="13"/>
      <c r="AK2837" s="13"/>
      <c r="AL2837" s="13"/>
      <c r="AM2837" s="13"/>
      <c r="AN2837" s="13"/>
      <c r="AO2837" s="13"/>
      <c r="AP2837" s="11" t="s">
        <v>10922</v>
      </c>
      <c r="AR2837" s="13"/>
      <c r="AS2837" s="13"/>
      <c r="AT2837" s="12" t="b">
        <v>1</v>
      </c>
      <c r="AU2837" s="13"/>
      <c r="AV2837" s="17">
        <v>45940.0</v>
      </c>
      <c r="AW2837" s="13"/>
      <c r="AX2837" s="14" t="s">
        <v>155</v>
      </c>
      <c r="AY2837" s="13"/>
      <c r="AZ2837" s="14">
        <v>1878.0</v>
      </c>
      <c r="BA2837" s="13"/>
    </row>
    <row r="2838">
      <c r="A2838" s="11" t="s">
        <v>10927</v>
      </c>
      <c r="B2838" s="11">
        <v>8878.0</v>
      </c>
      <c r="C2838" s="12" t="b">
        <v>0</v>
      </c>
      <c r="D2838" s="12" t="b">
        <v>1</v>
      </c>
      <c r="E2838" s="12" t="b">
        <v>0</v>
      </c>
      <c r="F2838" s="12" t="b">
        <v>0</v>
      </c>
      <c r="G2838" s="12" t="b">
        <v>0</v>
      </c>
      <c r="H2838" s="12" t="b">
        <v>0</v>
      </c>
      <c r="I2838" s="13"/>
      <c r="J2838" s="14" t="s">
        <v>10252</v>
      </c>
      <c r="K2838" s="12" t="b">
        <v>0</v>
      </c>
      <c r="L2838" s="14" t="s">
        <v>9135</v>
      </c>
      <c r="M2838" s="11" t="s">
        <v>643</v>
      </c>
      <c r="N2838" s="11" t="s">
        <v>10928</v>
      </c>
      <c r="O2838" s="11" t="s">
        <v>8981</v>
      </c>
      <c r="P2838" s="11" t="s">
        <v>9138</v>
      </c>
      <c r="Q2838" s="11" t="s">
        <v>162</v>
      </c>
      <c r="R2838" s="11" t="s">
        <v>8983</v>
      </c>
      <c r="S2838" s="11" t="s">
        <v>3985</v>
      </c>
      <c r="U2838" s="11" t="s">
        <v>9182</v>
      </c>
      <c r="W2838" s="11" t="s">
        <v>9138</v>
      </c>
      <c r="Z2838" s="13"/>
      <c r="AA2838" s="11" t="s">
        <v>151</v>
      </c>
      <c r="AB2838" s="13"/>
      <c r="AC2838" s="13"/>
      <c r="AD2838" s="11" t="s">
        <v>8983</v>
      </c>
      <c r="AE2838" s="13"/>
      <c r="AF2838" s="14">
        <v>1.0</v>
      </c>
      <c r="AG2838" s="11" t="s">
        <v>152</v>
      </c>
      <c r="AH2838" s="11" t="s">
        <v>9141</v>
      </c>
      <c r="AJ2838" s="13"/>
      <c r="AK2838" s="13"/>
      <c r="AL2838" s="13"/>
      <c r="AM2838" s="13"/>
      <c r="AN2838" s="13"/>
      <c r="AO2838" s="13"/>
      <c r="AP2838" s="11" t="s">
        <v>10927</v>
      </c>
      <c r="AR2838" s="13"/>
      <c r="AS2838" s="11" t="s">
        <v>154</v>
      </c>
      <c r="AT2838" s="12" t="b">
        <v>1</v>
      </c>
      <c r="AU2838" s="13"/>
      <c r="AV2838" s="15">
        <v>45910.0</v>
      </c>
      <c r="AW2838" s="13"/>
      <c r="AX2838" s="14" t="s">
        <v>155</v>
      </c>
      <c r="AY2838" s="13"/>
      <c r="AZ2838" s="14">
        <v>1016.0</v>
      </c>
      <c r="BA2838" s="13"/>
    </row>
    <row r="2839">
      <c r="A2839" s="11" t="s">
        <v>10929</v>
      </c>
      <c r="B2839" s="11">
        <v>8879.0</v>
      </c>
      <c r="C2839" s="12" t="b">
        <v>0</v>
      </c>
      <c r="D2839" s="12" t="b">
        <v>1</v>
      </c>
      <c r="E2839" s="12" t="b">
        <v>0</v>
      </c>
      <c r="F2839" s="12" t="b">
        <v>0</v>
      </c>
      <c r="G2839" s="12" t="b">
        <v>0</v>
      </c>
      <c r="H2839" s="12" t="b">
        <v>0</v>
      </c>
      <c r="I2839" s="15">
        <v>45507.0</v>
      </c>
      <c r="J2839" s="13"/>
      <c r="K2839" s="12" t="b">
        <v>0</v>
      </c>
      <c r="L2839" s="14" t="s">
        <v>9923</v>
      </c>
      <c r="M2839" s="11" t="s">
        <v>1921</v>
      </c>
      <c r="N2839" s="11" t="s">
        <v>10930</v>
      </c>
      <c r="O2839" s="11" t="s">
        <v>6187</v>
      </c>
      <c r="P2839" s="11" t="s">
        <v>9925</v>
      </c>
      <c r="Q2839" s="11" t="s">
        <v>9926</v>
      </c>
      <c r="R2839" s="11" t="s">
        <v>6188</v>
      </c>
      <c r="S2839" s="11" t="s">
        <v>6189</v>
      </c>
      <c r="U2839" s="11" t="s">
        <v>6341</v>
      </c>
      <c r="W2839" s="11" t="s">
        <v>9925</v>
      </c>
      <c r="X2839" s="11" t="s">
        <v>1121</v>
      </c>
      <c r="Y2839" s="11" t="s">
        <v>6188</v>
      </c>
      <c r="Z2839" s="13"/>
      <c r="AA2839" s="11" t="s">
        <v>151</v>
      </c>
      <c r="AB2839" s="13"/>
      <c r="AC2839" s="13"/>
      <c r="AD2839" s="11" t="s">
        <v>6188</v>
      </c>
      <c r="AE2839" s="11" t="s">
        <v>2029</v>
      </c>
      <c r="AG2839" s="11" t="s">
        <v>152</v>
      </c>
      <c r="AH2839" s="11" t="s">
        <v>9927</v>
      </c>
      <c r="AJ2839" s="11" t="s">
        <v>1121</v>
      </c>
      <c r="AK2839" s="11" t="s">
        <v>9928</v>
      </c>
      <c r="AN2839" s="13"/>
      <c r="AO2839" s="13"/>
      <c r="AP2839" s="11" t="s">
        <v>10929</v>
      </c>
      <c r="AR2839" s="13"/>
      <c r="AS2839" s="13"/>
      <c r="AT2839" s="12" t="b">
        <v>1</v>
      </c>
      <c r="AU2839" s="13"/>
      <c r="AV2839" s="17">
        <v>45940.0</v>
      </c>
      <c r="AW2839" s="13"/>
      <c r="AX2839" s="14" t="s">
        <v>155</v>
      </c>
      <c r="AY2839" s="13"/>
      <c r="AZ2839" s="14">
        <v>1547.0</v>
      </c>
      <c r="BA2839" s="13"/>
    </row>
    <row r="2840">
      <c r="A2840" s="11" t="s">
        <v>10931</v>
      </c>
      <c r="B2840" s="11">
        <v>8881.0</v>
      </c>
      <c r="C2840" s="12" t="b">
        <v>0</v>
      </c>
      <c r="D2840" s="12" t="b">
        <v>1</v>
      </c>
      <c r="E2840" s="12" t="b">
        <v>0</v>
      </c>
      <c r="F2840" s="12" t="b">
        <v>0</v>
      </c>
      <c r="G2840" s="12" t="b">
        <v>0</v>
      </c>
      <c r="H2840" s="12" t="b">
        <v>1</v>
      </c>
      <c r="I2840" s="13"/>
      <c r="J2840" s="13"/>
      <c r="K2840" s="12" t="b">
        <v>0</v>
      </c>
      <c r="L2840" s="14" t="s">
        <v>9435</v>
      </c>
      <c r="M2840" s="11" t="s">
        <v>643</v>
      </c>
      <c r="N2840" s="11" t="s">
        <v>10932</v>
      </c>
      <c r="O2840" s="11" t="s">
        <v>8981</v>
      </c>
      <c r="P2840" s="11" t="s">
        <v>9438</v>
      </c>
      <c r="Q2840" s="11" t="s">
        <v>972</v>
      </c>
      <c r="R2840" s="11" t="s">
        <v>8983</v>
      </c>
      <c r="S2840" s="11" t="s">
        <v>3985</v>
      </c>
      <c r="T2840" s="11" t="s">
        <v>9224</v>
      </c>
      <c r="V2840" s="13"/>
      <c r="W2840" s="11" t="s">
        <v>9438</v>
      </c>
      <c r="Y2840" s="11" t="s">
        <v>8983</v>
      </c>
      <c r="Z2840" s="13"/>
      <c r="AA2840" s="11" t="s">
        <v>151</v>
      </c>
      <c r="AB2840" s="13"/>
      <c r="AC2840" s="13"/>
      <c r="AD2840" s="11" t="s">
        <v>8983</v>
      </c>
      <c r="AE2840" s="11" t="s">
        <v>2029</v>
      </c>
      <c r="AG2840" s="11" t="s">
        <v>152</v>
      </c>
      <c r="AH2840" s="11" t="s">
        <v>9441</v>
      </c>
      <c r="AJ2840" s="13"/>
      <c r="AK2840" s="13"/>
      <c r="AL2840" s="13"/>
      <c r="AM2840" s="13"/>
      <c r="AN2840" s="13"/>
      <c r="AO2840" s="13"/>
      <c r="AP2840" s="11" t="s">
        <v>10931</v>
      </c>
      <c r="AR2840" s="13"/>
      <c r="AS2840" s="13"/>
      <c r="AT2840" s="12" t="b">
        <v>1</v>
      </c>
      <c r="AU2840" s="13"/>
      <c r="AV2840" s="17">
        <v>45940.0</v>
      </c>
      <c r="AW2840" s="13"/>
      <c r="AX2840" s="14" t="s">
        <v>155</v>
      </c>
      <c r="AY2840" s="13"/>
      <c r="AZ2840" s="14">
        <v>1307.0</v>
      </c>
      <c r="BA2840" s="13"/>
    </row>
    <row r="2841">
      <c r="A2841" s="11" t="s">
        <v>10933</v>
      </c>
      <c r="B2841" s="11">
        <v>8882.0</v>
      </c>
      <c r="C2841" s="12" t="b">
        <v>0</v>
      </c>
      <c r="D2841" s="12" t="b">
        <v>1</v>
      </c>
      <c r="E2841" s="12" t="b">
        <v>0</v>
      </c>
      <c r="F2841" s="12" t="b">
        <v>0</v>
      </c>
      <c r="G2841" s="12" t="b">
        <v>0</v>
      </c>
      <c r="H2841" s="12" t="b">
        <v>1</v>
      </c>
      <c r="I2841" s="13"/>
      <c r="J2841" s="13"/>
      <c r="K2841" s="12" t="b">
        <v>0</v>
      </c>
      <c r="L2841" s="15">
        <v>45415.0</v>
      </c>
      <c r="M2841" s="11" t="s">
        <v>8145</v>
      </c>
      <c r="N2841" s="11" t="s">
        <v>10934</v>
      </c>
      <c r="O2841" s="11" t="s">
        <v>8147</v>
      </c>
      <c r="P2841" s="11" t="s">
        <v>9073</v>
      </c>
      <c r="Q2841" s="11" t="s">
        <v>972</v>
      </c>
      <c r="R2841" s="11" t="s">
        <v>8148</v>
      </c>
      <c r="S2841" s="11" t="s">
        <v>8149</v>
      </c>
      <c r="U2841" s="11" t="s">
        <v>10324</v>
      </c>
      <c r="W2841" s="11" t="s">
        <v>9073</v>
      </c>
      <c r="X2841" s="11" t="s">
        <v>1781</v>
      </c>
      <c r="Y2841" s="11" t="s">
        <v>8148</v>
      </c>
      <c r="AA2841" s="11" t="s">
        <v>151</v>
      </c>
      <c r="AB2841" s="13"/>
      <c r="AC2841" s="13"/>
      <c r="AD2841" s="11" t="s">
        <v>8148</v>
      </c>
      <c r="AF2841" s="13"/>
      <c r="AG2841" s="11" t="s">
        <v>152</v>
      </c>
      <c r="AH2841" s="11" t="s">
        <v>9074</v>
      </c>
      <c r="AJ2841" s="11" t="s">
        <v>10935</v>
      </c>
      <c r="AL2841" s="13"/>
      <c r="AM2841" s="13"/>
      <c r="AN2841" s="13"/>
      <c r="AO2841" s="13"/>
      <c r="AP2841" s="11" t="s">
        <v>10933</v>
      </c>
      <c r="AR2841" s="13"/>
      <c r="AS2841" s="13"/>
      <c r="AT2841" s="12" t="b">
        <v>1</v>
      </c>
      <c r="AU2841" s="13"/>
      <c r="AV2841" s="17">
        <v>45940.0</v>
      </c>
      <c r="AW2841" s="13"/>
      <c r="AX2841" s="14" t="s">
        <v>155</v>
      </c>
      <c r="AY2841" s="13"/>
      <c r="AZ2841" s="14">
        <v>1244.0</v>
      </c>
      <c r="BA2841" s="13"/>
    </row>
    <row r="2842">
      <c r="A2842" s="11" t="s">
        <v>10936</v>
      </c>
      <c r="B2842" s="11">
        <v>8886.0</v>
      </c>
      <c r="C2842" s="12" t="b">
        <v>0</v>
      </c>
      <c r="D2842" s="12" t="b">
        <v>1</v>
      </c>
      <c r="E2842" s="12" t="b">
        <v>0</v>
      </c>
      <c r="F2842" s="12" t="b">
        <v>0</v>
      </c>
      <c r="G2842" s="12" t="b">
        <v>0</v>
      </c>
      <c r="H2842" s="12" t="b">
        <v>0</v>
      </c>
      <c r="I2842" s="15">
        <v>45294.0</v>
      </c>
      <c r="J2842" s="15">
        <v>45294.0</v>
      </c>
      <c r="K2842" s="12" t="b">
        <v>0</v>
      </c>
      <c r="L2842" s="14" t="s">
        <v>9923</v>
      </c>
      <c r="M2842" s="11" t="s">
        <v>1175</v>
      </c>
      <c r="N2842" s="11" t="s">
        <v>10937</v>
      </c>
      <c r="O2842" s="11" t="s">
        <v>7483</v>
      </c>
      <c r="P2842" s="11" t="s">
        <v>9925</v>
      </c>
      <c r="Q2842" s="11" t="s">
        <v>9926</v>
      </c>
      <c r="R2842" s="11" t="s">
        <v>7484</v>
      </c>
      <c r="S2842" s="11" t="s">
        <v>7485</v>
      </c>
      <c r="U2842" s="11" t="s">
        <v>7086</v>
      </c>
      <c r="W2842" s="11" t="s">
        <v>9925</v>
      </c>
      <c r="X2842" s="11" t="s">
        <v>1121</v>
      </c>
      <c r="Y2842" s="11" t="s">
        <v>7484</v>
      </c>
      <c r="AA2842" s="11" t="s">
        <v>151</v>
      </c>
      <c r="AB2842" s="13"/>
      <c r="AC2842" s="13"/>
      <c r="AD2842" s="11" t="s">
        <v>7484</v>
      </c>
      <c r="AE2842" s="11" t="s">
        <v>2029</v>
      </c>
      <c r="AG2842" s="11" t="s">
        <v>152</v>
      </c>
      <c r="AH2842" s="11" t="s">
        <v>9927</v>
      </c>
      <c r="AJ2842" s="11" t="s">
        <v>1692</v>
      </c>
      <c r="AK2842" s="11" t="s">
        <v>9940</v>
      </c>
      <c r="AO2842" s="13"/>
      <c r="AP2842" s="11" t="s">
        <v>10936</v>
      </c>
      <c r="AR2842" s="13"/>
      <c r="AS2842" s="13"/>
      <c r="AT2842" s="12" t="b">
        <v>1</v>
      </c>
      <c r="AU2842" s="13"/>
      <c r="AV2842" s="17">
        <v>45940.0</v>
      </c>
      <c r="AW2842" s="13"/>
      <c r="AX2842" s="14" t="s">
        <v>155</v>
      </c>
      <c r="AY2842" s="13"/>
      <c r="AZ2842" s="14">
        <v>1548.0</v>
      </c>
      <c r="BA2842" s="13"/>
    </row>
    <row r="2843">
      <c r="A2843" s="11" t="s">
        <v>10938</v>
      </c>
      <c r="B2843" s="11">
        <v>8888.0</v>
      </c>
      <c r="C2843" s="12" t="b">
        <v>0</v>
      </c>
      <c r="D2843" s="12" t="b">
        <v>0</v>
      </c>
      <c r="E2843" s="12" t="b">
        <v>0</v>
      </c>
      <c r="F2843" s="12" t="b">
        <v>0</v>
      </c>
      <c r="G2843" s="12" t="b">
        <v>0</v>
      </c>
      <c r="H2843" s="12" t="b">
        <v>0</v>
      </c>
      <c r="I2843" s="13"/>
      <c r="J2843" s="13"/>
      <c r="K2843" s="12" t="b">
        <v>0</v>
      </c>
      <c r="L2843" s="14" t="s">
        <v>10032</v>
      </c>
      <c r="M2843" s="11" t="s">
        <v>4785</v>
      </c>
      <c r="N2843" s="11" t="s">
        <v>10939</v>
      </c>
      <c r="O2843" s="11" t="s">
        <v>8801</v>
      </c>
      <c r="P2843" s="11" t="s">
        <v>10034</v>
      </c>
      <c r="Q2843" s="11" t="s">
        <v>9926</v>
      </c>
      <c r="R2843" s="11" t="s">
        <v>8802</v>
      </c>
      <c r="S2843" s="11" t="s">
        <v>8803</v>
      </c>
      <c r="U2843" s="11" t="s">
        <v>9190</v>
      </c>
      <c r="W2843" s="11" t="s">
        <v>10034</v>
      </c>
      <c r="Y2843" s="11" t="s">
        <v>8802</v>
      </c>
      <c r="Z2843" s="13"/>
      <c r="AA2843" s="11" t="s">
        <v>215</v>
      </c>
      <c r="AB2843" s="13"/>
      <c r="AC2843" s="13"/>
      <c r="AD2843" s="11" t="s">
        <v>8802</v>
      </c>
      <c r="AE2843" s="11" t="s">
        <v>2029</v>
      </c>
      <c r="AG2843" s="11" t="s">
        <v>152</v>
      </c>
      <c r="AH2843" s="11" t="s">
        <v>10035</v>
      </c>
      <c r="AJ2843" s="13"/>
      <c r="AK2843" s="11" t="s">
        <v>10940</v>
      </c>
      <c r="AN2843" s="13"/>
      <c r="AO2843" s="13"/>
      <c r="AP2843" s="11" t="s">
        <v>10938</v>
      </c>
      <c r="AR2843" s="13"/>
      <c r="AS2843" s="13"/>
      <c r="AT2843" s="12" t="b">
        <v>1</v>
      </c>
      <c r="AU2843" s="13"/>
      <c r="AV2843" s="17">
        <v>45940.0</v>
      </c>
      <c r="AW2843" s="13"/>
      <c r="AX2843" s="14" t="s">
        <v>155</v>
      </c>
      <c r="AY2843" s="13"/>
      <c r="AZ2843" s="14">
        <v>1570.0</v>
      </c>
      <c r="BA2843" s="13"/>
    </row>
    <row r="2844">
      <c r="A2844" s="11" t="s">
        <v>10941</v>
      </c>
      <c r="B2844" s="11">
        <v>8889.0</v>
      </c>
      <c r="C2844" s="12" t="b">
        <v>0</v>
      </c>
      <c r="D2844" s="12" t="b">
        <v>0</v>
      </c>
      <c r="E2844" s="12" t="b">
        <v>0</v>
      </c>
      <c r="F2844" s="12" t="b">
        <v>0</v>
      </c>
      <c r="G2844" s="12" t="b">
        <v>0</v>
      </c>
      <c r="H2844" s="12" t="b">
        <v>0</v>
      </c>
      <c r="I2844" s="13"/>
      <c r="J2844" s="14" t="s">
        <v>10942</v>
      </c>
      <c r="K2844" s="12" t="b">
        <v>0</v>
      </c>
      <c r="L2844" s="14" t="s">
        <v>10714</v>
      </c>
      <c r="M2844" s="11" t="s">
        <v>4785</v>
      </c>
      <c r="N2844" s="11" t="s">
        <v>10943</v>
      </c>
      <c r="O2844" s="11" t="s">
        <v>8801</v>
      </c>
      <c r="P2844" s="11" t="s">
        <v>10716</v>
      </c>
      <c r="Q2844" s="11" t="s">
        <v>9926</v>
      </c>
      <c r="R2844" s="11" t="s">
        <v>8802</v>
      </c>
      <c r="S2844" s="11" t="s">
        <v>8803</v>
      </c>
      <c r="U2844" s="11" t="s">
        <v>9190</v>
      </c>
      <c r="W2844" s="11" t="s">
        <v>10716</v>
      </c>
      <c r="Y2844" s="11" t="s">
        <v>8802</v>
      </c>
      <c r="Z2844" s="13"/>
      <c r="AA2844" s="11" t="s">
        <v>151</v>
      </c>
      <c r="AB2844" s="13"/>
      <c r="AC2844" s="13"/>
      <c r="AD2844" s="11" t="s">
        <v>8802</v>
      </c>
      <c r="AE2844" s="11" t="s">
        <v>2029</v>
      </c>
      <c r="AG2844" s="11" t="s">
        <v>152</v>
      </c>
      <c r="AH2844" s="11" t="s">
        <v>10717</v>
      </c>
      <c r="AJ2844" s="13"/>
      <c r="AK2844" s="11" t="s">
        <v>10718</v>
      </c>
      <c r="AL2844" s="13"/>
      <c r="AM2844" s="13"/>
      <c r="AN2844" s="13"/>
      <c r="AO2844" s="13"/>
      <c r="AP2844" s="11" t="s">
        <v>10941</v>
      </c>
      <c r="AR2844" s="13"/>
      <c r="AS2844" s="13"/>
      <c r="AT2844" s="12" t="b">
        <v>1</v>
      </c>
      <c r="AU2844" s="13"/>
      <c r="AV2844" s="17">
        <v>45940.0</v>
      </c>
      <c r="AW2844" s="13"/>
      <c r="AX2844" s="14" t="s">
        <v>155</v>
      </c>
      <c r="AY2844" s="13"/>
      <c r="AZ2844" s="14">
        <v>1574.0</v>
      </c>
      <c r="BA2844" s="13"/>
    </row>
    <row r="2845">
      <c r="A2845" s="11" t="s">
        <v>10944</v>
      </c>
      <c r="B2845" s="11">
        <v>8891.0</v>
      </c>
      <c r="C2845" s="12" t="b">
        <v>0</v>
      </c>
      <c r="D2845" s="12" t="b">
        <v>0</v>
      </c>
      <c r="E2845" s="12" t="b">
        <v>0</v>
      </c>
      <c r="F2845" s="12" t="b">
        <v>0</v>
      </c>
      <c r="G2845" s="12" t="b">
        <v>0</v>
      </c>
      <c r="H2845" s="12" t="b">
        <v>0</v>
      </c>
      <c r="I2845" s="13"/>
      <c r="J2845" s="13"/>
      <c r="K2845" s="12" t="b">
        <v>0</v>
      </c>
      <c r="L2845" s="14" t="s">
        <v>9982</v>
      </c>
      <c r="M2845" s="11" t="s">
        <v>4785</v>
      </c>
      <c r="N2845" s="11" t="s">
        <v>10945</v>
      </c>
      <c r="O2845" s="11" t="s">
        <v>8801</v>
      </c>
      <c r="P2845" s="11" t="s">
        <v>9984</v>
      </c>
      <c r="Q2845" s="11" t="s">
        <v>9926</v>
      </c>
      <c r="R2845" s="11" t="s">
        <v>8802</v>
      </c>
      <c r="S2845" s="11" t="s">
        <v>8803</v>
      </c>
      <c r="V2845" s="13"/>
      <c r="W2845" s="11" t="s">
        <v>9984</v>
      </c>
      <c r="Y2845" s="11" t="s">
        <v>8802</v>
      </c>
      <c r="Z2845" s="13"/>
      <c r="AA2845" s="11" t="s">
        <v>215</v>
      </c>
      <c r="AB2845" s="13"/>
      <c r="AC2845" s="13"/>
      <c r="AD2845" s="11" t="s">
        <v>8802</v>
      </c>
      <c r="AE2845" s="11" t="s">
        <v>2029</v>
      </c>
      <c r="AG2845" s="11" t="s">
        <v>152</v>
      </c>
      <c r="AH2845" s="11" t="s">
        <v>9985</v>
      </c>
      <c r="AJ2845" s="13"/>
      <c r="AK2845" s="11" t="s">
        <v>9986</v>
      </c>
      <c r="AM2845" s="13"/>
      <c r="AN2845" s="13"/>
      <c r="AO2845" s="13"/>
      <c r="AP2845" s="11" t="s">
        <v>10944</v>
      </c>
      <c r="AR2845" s="13"/>
      <c r="AS2845" s="13"/>
      <c r="AT2845" s="12" t="b">
        <v>1</v>
      </c>
      <c r="AU2845" s="13"/>
      <c r="AV2845" s="17">
        <v>45940.0</v>
      </c>
      <c r="AW2845" s="13"/>
      <c r="AX2845" s="14" t="s">
        <v>155</v>
      </c>
      <c r="AY2845" s="13"/>
      <c r="AZ2845" s="14">
        <v>1624.0</v>
      </c>
      <c r="BA2845" s="13"/>
    </row>
    <row r="2846">
      <c r="A2846" s="11" t="s">
        <v>10946</v>
      </c>
      <c r="B2846" s="11">
        <v>8895.0</v>
      </c>
      <c r="C2846" s="12" t="b">
        <v>0</v>
      </c>
      <c r="D2846" s="12" t="b">
        <v>0</v>
      </c>
      <c r="E2846" s="12" t="b">
        <v>0</v>
      </c>
      <c r="F2846" s="12" t="b">
        <v>0</v>
      </c>
      <c r="G2846" s="12" t="b">
        <v>0</v>
      </c>
      <c r="H2846" s="12" t="b">
        <v>1</v>
      </c>
      <c r="I2846" s="13"/>
      <c r="J2846" s="13"/>
      <c r="K2846" s="12" t="b">
        <v>0</v>
      </c>
      <c r="L2846" s="15">
        <v>45415.0</v>
      </c>
      <c r="M2846" s="11" t="s">
        <v>3053</v>
      </c>
      <c r="N2846" s="11" t="s">
        <v>10947</v>
      </c>
      <c r="O2846" s="11" t="s">
        <v>7107</v>
      </c>
      <c r="P2846" s="11" t="s">
        <v>9073</v>
      </c>
      <c r="Q2846" s="11" t="s">
        <v>972</v>
      </c>
      <c r="R2846" s="11" t="s">
        <v>7108</v>
      </c>
      <c r="S2846" s="11" t="s">
        <v>7109</v>
      </c>
      <c r="U2846" s="13"/>
      <c r="V2846" s="13"/>
      <c r="W2846" s="11" t="s">
        <v>9073</v>
      </c>
      <c r="X2846" s="11" t="s">
        <v>1121</v>
      </c>
      <c r="Y2846" s="11" t="s">
        <v>7108</v>
      </c>
      <c r="Z2846" s="13"/>
      <c r="AA2846" s="11" t="s">
        <v>215</v>
      </c>
      <c r="AB2846" s="13"/>
      <c r="AC2846" s="13"/>
      <c r="AD2846" s="11" t="s">
        <v>7108</v>
      </c>
      <c r="AE2846" s="13"/>
      <c r="AF2846" s="13"/>
      <c r="AG2846" s="11" t="s">
        <v>152</v>
      </c>
      <c r="AH2846" s="11" t="s">
        <v>9074</v>
      </c>
      <c r="AJ2846" s="11" t="s">
        <v>10675</v>
      </c>
      <c r="AL2846" s="13"/>
      <c r="AM2846" s="13"/>
      <c r="AN2846" s="13"/>
      <c r="AO2846" s="13"/>
      <c r="AP2846" s="11" t="s">
        <v>10946</v>
      </c>
      <c r="AR2846" s="13"/>
      <c r="AS2846" s="13"/>
      <c r="AT2846" s="12" t="b">
        <v>1</v>
      </c>
      <c r="AU2846" s="13"/>
      <c r="AV2846" s="17">
        <v>45940.0</v>
      </c>
      <c r="AW2846" s="13"/>
      <c r="AX2846" s="14" t="s">
        <v>155</v>
      </c>
      <c r="AY2846" s="13"/>
      <c r="AZ2846" s="14">
        <v>1245.0</v>
      </c>
      <c r="BA2846" s="13"/>
    </row>
    <row r="2847">
      <c r="A2847" s="11" t="s">
        <v>10948</v>
      </c>
      <c r="B2847" s="11">
        <v>8898.0</v>
      </c>
      <c r="C2847" s="12" t="b">
        <v>0</v>
      </c>
      <c r="D2847" s="12" t="b">
        <v>1</v>
      </c>
      <c r="E2847" s="12" t="b">
        <v>0</v>
      </c>
      <c r="F2847" s="12" t="b">
        <v>0</v>
      </c>
      <c r="G2847" s="12" t="b">
        <v>0</v>
      </c>
      <c r="H2847" s="12" t="b">
        <v>0</v>
      </c>
      <c r="I2847" s="13"/>
      <c r="J2847" s="13"/>
      <c r="K2847" s="12" t="b">
        <v>0</v>
      </c>
      <c r="L2847" s="15">
        <v>45415.0</v>
      </c>
      <c r="M2847" s="11" t="s">
        <v>1124</v>
      </c>
      <c r="N2847" s="11" t="s">
        <v>10949</v>
      </c>
      <c r="O2847" s="11" t="s">
        <v>10950</v>
      </c>
      <c r="P2847" s="11" t="s">
        <v>9073</v>
      </c>
      <c r="Q2847" s="11" t="s">
        <v>972</v>
      </c>
      <c r="R2847" s="11" t="s">
        <v>10951</v>
      </c>
      <c r="S2847" s="11" t="s">
        <v>10952</v>
      </c>
      <c r="W2847" s="11" t="s">
        <v>9073</v>
      </c>
      <c r="X2847" s="11" t="s">
        <v>1121</v>
      </c>
      <c r="Y2847" s="11" t="s">
        <v>10951</v>
      </c>
      <c r="AA2847" s="11" t="s">
        <v>151</v>
      </c>
      <c r="AB2847" s="13"/>
      <c r="AC2847" s="13"/>
      <c r="AD2847" s="11" t="s">
        <v>10951</v>
      </c>
      <c r="AF2847" s="13"/>
      <c r="AG2847" s="11" t="s">
        <v>152</v>
      </c>
      <c r="AH2847" s="11" t="s">
        <v>9074</v>
      </c>
      <c r="AJ2847" s="11" t="s">
        <v>1121</v>
      </c>
      <c r="AK2847" s="13"/>
      <c r="AL2847" s="13"/>
      <c r="AM2847" s="13"/>
      <c r="AN2847" s="13"/>
      <c r="AO2847" s="13"/>
      <c r="AP2847" s="11" t="s">
        <v>10948</v>
      </c>
      <c r="AR2847" s="13"/>
      <c r="AS2847" s="13"/>
      <c r="AT2847" s="12" t="b">
        <v>1</v>
      </c>
      <c r="AU2847" s="13"/>
      <c r="AV2847" s="17">
        <v>45940.0</v>
      </c>
      <c r="AW2847" s="13"/>
      <c r="AX2847" s="14" t="s">
        <v>155</v>
      </c>
      <c r="AY2847" s="13"/>
      <c r="AZ2847" s="14">
        <v>1247.0</v>
      </c>
      <c r="BA2847" s="13"/>
    </row>
    <row r="2848">
      <c r="A2848" s="11" t="s">
        <v>10953</v>
      </c>
      <c r="B2848" s="11">
        <v>8904.0</v>
      </c>
      <c r="C2848" s="12" t="b">
        <v>0</v>
      </c>
      <c r="D2848" s="12" t="b">
        <v>1</v>
      </c>
      <c r="E2848" s="12" t="b">
        <v>0</v>
      </c>
      <c r="F2848" s="12" t="b">
        <v>0</v>
      </c>
      <c r="G2848" s="12" t="b">
        <v>0</v>
      </c>
      <c r="H2848" s="12" t="b">
        <v>0</v>
      </c>
      <c r="I2848" s="13"/>
      <c r="J2848" s="13"/>
      <c r="K2848" s="12" t="b">
        <v>0</v>
      </c>
      <c r="L2848" s="15">
        <v>45415.0</v>
      </c>
      <c r="M2848" s="11" t="s">
        <v>7215</v>
      </c>
      <c r="N2848" s="11" t="s">
        <v>10954</v>
      </c>
      <c r="O2848" s="11" t="s">
        <v>7217</v>
      </c>
      <c r="P2848" s="11" t="s">
        <v>9073</v>
      </c>
      <c r="Q2848" s="11" t="s">
        <v>972</v>
      </c>
      <c r="R2848" s="11" t="s">
        <v>7218</v>
      </c>
      <c r="S2848" s="11" t="s">
        <v>7219</v>
      </c>
      <c r="V2848" s="13"/>
      <c r="W2848" s="11" t="s">
        <v>9073</v>
      </c>
      <c r="X2848" s="11" t="s">
        <v>1781</v>
      </c>
      <c r="Y2848" s="11" t="s">
        <v>7218</v>
      </c>
      <c r="AA2848" s="11" t="s">
        <v>151</v>
      </c>
      <c r="AB2848" s="13"/>
      <c r="AC2848" s="13"/>
      <c r="AD2848" s="11" t="s">
        <v>7218</v>
      </c>
      <c r="AF2848" s="13"/>
      <c r="AG2848" s="11" t="s">
        <v>152</v>
      </c>
      <c r="AH2848" s="11" t="s">
        <v>9074</v>
      </c>
      <c r="AJ2848" s="11" t="s">
        <v>1781</v>
      </c>
      <c r="AK2848" s="13"/>
      <c r="AL2848" s="13"/>
      <c r="AM2848" s="13"/>
      <c r="AN2848" s="13"/>
      <c r="AO2848" s="13"/>
      <c r="AP2848" s="11" t="s">
        <v>10953</v>
      </c>
      <c r="AR2848" s="13"/>
      <c r="AS2848" s="13"/>
      <c r="AT2848" s="12" t="b">
        <v>1</v>
      </c>
      <c r="AU2848" s="13"/>
      <c r="AV2848" s="17">
        <v>45940.0</v>
      </c>
      <c r="AW2848" s="13"/>
      <c r="AX2848" s="14" t="s">
        <v>155</v>
      </c>
      <c r="AY2848" s="13"/>
      <c r="AZ2848" s="14">
        <v>1248.0</v>
      </c>
      <c r="BA2848" s="13"/>
    </row>
    <row r="2849">
      <c r="A2849" s="11" t="s">
        <v>10955</v>
      </c>
      <c r="B2849" s="11">
        <v>8905.0</v>
      </c>
      <c r="C2849" s="12" t="b">
        <v>0</v>
      </c>
      <c r="D2849" s="12" t="b">
        <v>0</v>
      </c>
      <c r="E2849" s="12" t="b">
        <v>0</v>
      </c>
      <c r="F2849" s="12" t="b">
        <v>0</v>
      </c>
      <c r="G2849" s="12" t="b">
        <v>0</v>
      </c>
      <c r="H2849" s="12" t="b">
        <v>0</v>
      </c>
      <c r="I2849" s="13"/>
      <c r="J2849" s="13"/>
      <c r="K2849" s="12" t="b">
        <v>0</v>
      </c>
      <c r="L2849" s="14" t="s">
        <v>9435</v>
      </c>
      <c r="M2849" s="11" t="s">
        <v>7215</v>
      </c>
      <c r="N2849" s="11" t="s">
        <v>10956</v>
      </c>
      <c r="O2849" s="11" t="s">
        <v>7217</v>
      </c>
      <c r="P2849" s="11" t="s">
        <v>9438</v>
      </c>
      <c r="Q2849" s="11" t="s">
        <v>972</v>
      </c>
      <c r="R2849" s="11" t="s">
        <v>7218</v>
      </c>
      <c r="S2849" s="11" t="s">
        <v>7219</v>
      </c>
      <c r="T2849" s="11" t="s">
        <v>9224</v>
      </c>
      <c r="V2849" s="13"/>
      <c r="W2849" s="11" t="s">
        <v>9438</v>
      </c>
      <c r="X2849" s="11" t="s">
        <v>1781</v>
      </c>
      <c r="Y2849" s="11" t="s">
        <v>7218</v>
      </c>
      <c r="AA2849" s="11" t="s">
        <v>151</v>
      </c>
      <c r="AB2849" s="13"/>
      <c r="AC2849" s="13"/>
      <c r="AD2849" s="11" t="s">
        <v>7218</v>
      </c>
      <c r="AE2849" s="11" t="s">
        <v>2029</v>
      </c>
      <c r="AG2849" s="11" t="s">
        <v>152</v>
      </c>
      <c r="AH2849" s="11" t="s">
        <v>9441</v>
      </c>
      <c r="AJ2849" s="11" t="s">
        <v>1781</v>
      </c>
      <c r="AK2849" s="13"/>
      <c r="AL2849" s="13"/>
      <c r="AM2849" s="13"/>
      <c r="AN2849" s="13"/>
      <c r="AO2849" s="13"/>
      <c r="AP2849" s="11" t="s">
        <v>10955</v>
      </c>
      <c r="AR2849" s="13"/>
      <c r="AS2849" s="13"/>
      <c r="AT2849" s="12" t="b">
        <v>1</v>
      </c>
      <c r="AU2849" s="13"/>
      <c r="AV2849" s="17">
        <v>45940.0</v>
      </c>
      <c r="AW2849" s="13"/>
      <c r="AX2849" s="14" t="s">
        <v>155</v>
      </c>
      <c r="AY2849" s="13"/>
      <c r="AZ2849" s="14">
        <v>1309.0</v>
      </c>
      <c r="BA2849" s="13"/>
    </row>
    <row r="2850">
      <c r="A2850" s="11" t="s">
        <v>10957</v>
      </c>
      <c r="B2850" s="11">
        <v>8907.0</v>
      </c>
      <c r="C2850" s="12" t="b">
        <v>0</v>
      </c>
      <c r="D2850" s="12" t="b">
        <v>1</v>
      </c>
      <c r="E2850" s="12" t="b">
        <v>0</v>
      </c>
      <c r="F2850" s="12" t="b">
        <v>0</v>
      </c>
      <c r="G2850" s="12" t="b">
        <v>0</v>
      </c>
      <c r="H2850" s="12" t="b">
        <v>0</v>
      </c>
      <c r="I2850" s="13"/>
      <c r="J2850" s="15">
        <v>45385.0</v>
      </c>
      <c r="K2850" s="12" t="b">
        <v>0</v>
      </c>
      <c r="L2850" s="14" t="s">
        <v>9699</v>
      </c>
      <c r="M2850" s="11" t="s">
        <v>7215</v>
      </c>
      <c r="N2850" s="11" t="s">
        <v>10958</v>
      </c>
      <c r="O2850" s="11" t="s">
        <v>7217</v>
      </c>
      <c r="P2850" s="11" t="s">
        <v>9701</v>
      </c>
      <c r="Q2850" s="11" t="s">
        <v>3705</v>
      </c>
      <c r="R2850" s="11" t="s">
        <v>7218</v>
      </c>
      <c r="S2850" s="11" t="s">
        <v>7219</v>
      </c>
      <c r="U2850" s="11" t="s">
        <v>7220</v>
      </c>
      <c r="W2850" s="11" t="s">
        <v>9701</v>
      </c>
      <c r="AA2850" s="11" t="s">
        <v>151</v>
      </c>
      <c r="AB2850" s="13"/>
      <c r="AC2850" s="13"/>
      <c r="AD2850" s="11" t="s">
        <v>7218</v>
      </c>
      <c r="AF2850" s="13"/>
      <c r="AG2850" s="11" t="s">
        <v>152</v>
      </c>
      <c r="AH2850" s="11" t="s">
        <v>9703</v>
      </c>
      <c r="AJ2850" s="13"/>
      <c r="AK2850" s="13"/>
      <c r="AL2850" s="13"/>
      <c r="AM2850" s="13"/>
      <c r="AN2850" s="13"/>
      <c r="AO2850" s="13"/>
      <c r="AP2850" s="11" t="s">
        <v>10957</v>
      </c>
      <c r="AR2850" s="13"/>
      <c r="AS2850" s="13"/>
      <c r="AT2850" s="12" t="b">
        <v>1</v>
      </c>
      <c r="AU2850" s="13"/>
      <c r="AV2850" s="17">
        <v>45940.0</v>
      </c>
      <c r="AW2850" s="13"/>
      <c r="AX2850" s="14" t="s">
        <v>155</v>
      </c>
      <c r="AY2850" s="13"/>
      <c r="AZ2850" s="14">
        <v>1801.0</v>
      </c>
      <c r="BA2850" s="13"/>
    </row>
    <row r="2851">
      <c r="A2851" s="11" t="s">
        <v>10959</v>
      </c>
      <c r="B2851" s="11">
        <v>8908.0</v>
      </c>
      <c r="C2851" s="12" t="b">
        <v>0</v>
      </c>
      <c r="D2851" s="12" t="b">
        <v>1</v>
      </c>
      <c r="E2851" s="12" t="b">
        <v>0</v>
      </c>
      <c r="F2851" s="12" t="b">
        <v>0</v>
      </c>
      <c r="G2851" s="12" t="b">
        <v>0</v>
      </c>
      <c r="H2851" s="12" t="b">
        <v>1</v>
      </c>
      <c r="I2851" s="13"/>
      <c r="J2851" s="13"/>
      <c r="K2851" s="12" t="b">
        <v>0</v>
      </c>
      <c r="L2851" s="15">
        <v>45415.0</v>
      </c>
      <c r="M2851" s="11" t="s">
        <v>3250</v>
      </c>
      <c r="N2851" s="11" t="s">
        <v>10960</v>
      </c>
      <c r="O2851" s="11" t="s">
        <v>10961</v>
      </c>
      <c r="P2851" s="11" t="s">
        <v>9073</v>
      </c>
      <c r="Q2851" s="11" t="s">
        <v>972</v>
      </c>
      <c r="R2851" s="11" t="s">
        <v>10962</v>
      </c>
      <c r="S2851" s="11" t="s">
        <v>10963</v>
      </c>
      <c r="U2851" s="13"/>
      <c r="V2851" s="13"/>
      <c r="W2851" s="11" t="s">
        <v>9073</v>
      </c>
      <c r="X2851" s="11" t="s">
        <v>1121</v>
      </c>
      <c r="Y2851" s="11" t="s">
        <v>10962</v>
      </c>
      <c r="Z2851" s="13"/>
      <c r="AA2851" s="11" t="s">
        <v>151</v>
      </c>
      <c r="AB2851" s="13"/>
      <c r="AC2851" s="13"/>
      <c r="AD2851" s="11" t="s">
        <v>10962</v>
      </c>
      <c r="AE2851" s="13"/>
      <c r="AF2851" s="13"/>
      <c r="AG2851" s="11" t="s">
        <v>152</v>
      </c>
      <c r="AH2851" s="11" t="s">
        <v>9074</v>
      </c>
      <c r="AJ2851" s="11" t="s">
        <v>1121</v>
      </c>
      <c r="AK2851" s="13"/>
      <c r="AL2851" s="13"/>
      <c r="AM2851" s="13"/>
      <c r="AN2851" s="13"/>
      <c r="AO2851" s="13"/>
      <c r="AP2851" s="11" t="s">
        <v>10959</v>
      </c>
      <c r="AR2851" s="13"/>
      <c r="AS2851" s="13"/>
      <c r="AT2851" s="12" t="b">
        <v>1</v>
      </c>
      <c r="AU2851" s="13"/>
      <c r="AV2851" s="17">
        <v>45940.0</v>
      </c>
      <c r="AW2851" s="13"/>
      <c r="AX2851" s="14" t="s">
        <v>155</v>
      </c>
      <c r="AY2851" s="13"/>
      <c r="AZ2851" s="14">
        <v>1249.0</v>
      </c>
      <c r="BA2851" s="13"/>
    </row>
    <row r="2852">
      <c r="A2852" s="11" t="s">
        <v>10964</v>
      </c>
      <c r="B2852" s="11">
        <v>8909.0</v>
      </c>
      <c r="C2852" s="12" t="b">
        <v>0</v>
      </c>
      <c r="D2852" s="12" t="b">
        <v>1</v>
      </c>
      <c r="E2852" s="12" t="b">
        <v>0</v>
      </c>
      <c r="F2852" s="12" t="b">
        <v>0</v>
      </c>
      <c r="G2852" s="12" t="b">
        <v>0</v>
      </c>
      <c r="H2852" s="12" t="b">
        <v>1</v>
      </c>
      <c r="I2852" s="13"/>
      <c r="J2852" s="13"/>
      <c r="K2852" s="12" t="b">
        <v>0</v>
      </c>
      <c r="L2852" s="15">
        <v>45415.0</v>
      </c>
      <c r="M2852" s="11" t="s">
        <v>1214</v>
      </c>
      <c r="N2852" s="11" t="s">
        <v>10965</v>
      </c>
      <c r="O2852" s="11" t="s">
        <v>1625</v>
      </c>
      <c r="P2852" s="11" t="s">
        <v>9073</v>
      </c>
      <c r="Q2852" s="11" t="s">
        <v>972</v>
      </c>
      <c r="R2852" s="11" t="s">
        <v>1626</v>
      </c>
      <c r="S2852" s="11" t="s">
        <v>1627</v>
      </c>
      <c r="U2852" s="13"/>
      <c r="V2852" s="13"/>
      <c r="W2852" s="11" t="s">
        <v>9073</v>
      </c>
      <c r="Y2852" s="13"/>
      <c r="Z2852" s="13"/>
      <c r="AA2852" s="11" t="s">
        <v>151</v>
      </c>
      <c r="AB2852" s="13"/>
      <c r="AC2852" s="13"/>
      <c r="AD2852" s="11" t="s">
        <v>1626</v>
      </c>
      <c r="AF2852" s="13"/>
      <c r="AG2852" s="11" t="s">
        <v>152</v>
      </c>
      <c r="AH2852" s="11" t="s">
        <v>9074</v>
      </c>
      <c r="AJ2852" s="13"/>
      <c r="AK2852" s="13"/>
      <c r="AL2852" s="13"/>
      <c r="AM2852" s="13"/>
      <c r="AN2852" s="13"/>
      <c r="AO2852" s="13"/>
      <c r="AP2852" s="11" t="s">
        <v>10964</v>
      </c>
      <c r="AR2852" s="13"/>
      <c r="AS2852" s="13"/>
      <c r="AT2852" s="12" t="b">
        <v>1</v>
      </c>
      <c r="AU2852" s="13"/>
      <c r="AV2852" s="17">
        <v>45940.0</v>
      </c>
      <c r="AW2852" s="13"/>
      <c r="AX2852" s="14" t="s">
        <v>155</v>
      </c>
      <c r="AY2852" s="13"/>
      <c r="AZ2852" s="14">
        <v>1251.0</v>
      </c>
      <c r="BA2852" s="13"/>
    </row>
    <row r="2853">
      <c r="A2853" s="11" t="s">
        <v>10966</v>
      </c>
      <c r="B2853" s="11">
        <v>8916.0</v>
      </c>
      <c r="C2853" s="12" t="b">
        <v>0</v>
      </c>
      <c r="D2853" s="12" t="b">
        <v>1</v>
      </c>
      <c r="E2853" s="12" t="b">
        <v>0</v>
      </c>
      <c r="F2853" s="12" t="b">
        <v>0</v>
      </c>
      <c r="G2853" s="12" t="b">
        <v>0</v>
      </c>
      <c r="H2853" s="12" t="b">
        <v>0</v>
      </c>
      <c r="I2853" s="15">
        <v>45415.0</v>
      </c>
      <c r="J2853" s="15">
        <v>45415.0</v>
      </c>
      <c r="K2853" s="12" t="b">
        <v>0</v>
      </c>
      <c r="L2853" s="14" t="s">
        <v>9923</v>
      </c>
      <c r="M2853" s="11" t="s">
        <v>256</v>
      </c>
      <c r="N2853" s="11" t="s">
        <v>10967</v>
      </c>
      <c r="O2853" s="11" t="s">
        <v>793</v>
      </c>
      <c r="P2853" s="11" t="s">
        <v>9925</v>
      </c>
      <c r="Q2853" s="11" t="s">
        <v>9926</v>
      </c>
      <c r="R2853" s="11" t="s">
        <v>794</v>
      </c>
      <c r="S2853" s="11" t="s">
        <v>795</v>
      </c>
      <c r="U2853" s="11" t="s">
        <v>9197</v>
      </c>
      <c r="W2853" s="11" t="s">
        <v>9925</v>
      </c>
      <c r="X2853" s="11" t="s">
        <v>10968</v>
      </c>
      <c r="Y2853" s="11" t="s">
        <v>794</v>
      </c>
      <c r="Z2853" s="13"/>
      <c r="AA2853" s="11" t="s">
        <v>151</v>
      </c>
      <c r="AB2853" s="13"/>
      <c r="AC2853" s="13"/>
      <c r="AD2853" s="11" t="s">
        <v>794</v>
      </c>
      <c r="AE2853" s="11" t="s">
        <v>2029</v>
      </c>
      <c r="AG2853" s="11" t="s">
        <v>152</v>
      </c>
      <c r="AH2853" s="11" t="s">
        <v>9927</v>
      </c>
      <c r="AJ2853" s="11" t="s">
        <v>10968</v>
      </c>
      <c r="AK2853" s="11" t="s">
        <v>9935</v>
      </c>
      <c r="AN2853" s="13"/>
      <c r="AO2853" s="13"/>
      <c r="AP2853" s="11" t="s">
        <v>10966</v>
      </c>
      <c r="AR2853" s="13"/>
      <c r="AS2853" s="13"/>
      <c r="AT2853" s="12" t="b">
        <v>1</v>
      </c>
      <c r="AU2853" s="13"/>
      <c r="AV2853" s="17">
        <v>45940.0</v>
      </c>
      <c r="AW2853" s="13"/>
      <c r="AX2853" s="14" t="s">
        <v>155</v>
      </c>
      <c r="AY2853" s="13"/>
      <c r="AZ2853" s="14">
        <v>1550.0</v>
      </c>
      <c r="BA2853" s="13"/>
    </row>
    <row r="2854">
      <c r="A2854" s="11" t="s">
        <v>10969</v>
      </c>
      <c r="B2854" s="11">
        <v>8917.0</v>
      </c>
      <c r="C2854" s="12" t="b">
        <v>0</v>
      </c>
      <c r="D2854" s="12" t="b">
        <v>1</v>
      </c>
      <c r="E2854" s="12" t="b">
        <v>0</v>
      </c>
      <c r="F2854" s="12" t="b">
        <v>0</v>
      </c>
      <c r="G2854" s="12" t="b">
        <v>0</v>
      </c>
      <c r="H2854" s="12" t="b">
        <v>1</v>
      </c>
      <c r="I2854" s="13"/>
      <c r="J2854" s="13"/>
      <c r="K2854" s="12" t="b">
        <v>0</v>
      </c>
      <c r="L2854" s="15">
        <v>45415.0</v>
      </c>
      <c r="M2854" s="11" t="s">
        <v>8145</v>
      </c>
      <c r="N2854" s="11" t="s">
        <v>10970</v>
      </c>
      <c r="O2854" s="11" t="s">
        <v>10971</v>
      </c>
      <c r="P2854" s="11" t="s">
        <v>9073</v>
      </c>
      <c r="Q2854" s="11" t="s">
        <v>972</v>
      </c>
      <c r="R2854" s="11" t="s">
        <v>10972</v>
      </c>
      <c r="S2854" s="11" t="s">
        <v>8773</v>
      </c>
      <c r="U2854" s="11" t="s">
        <v>10324</v>
      </c>
      <c r="W2854" s="11" t="s">
        <v>9073</v>
      </c>
      <c r="X2854" s="11" t="s">
        <v>1781</v>
      </c>
      <c r="Y2854" s="11" t="s">
        <v>10972</v>
      </c>
      <c r="Z2854" s="13"/>
      <c r="AA2854" s="11" t="s">
        <v>151</v>
      </c>
      <c r="AB2854" s="13"/>
      <c r="AC2854" s="13"/>
      <c r="AD2854" s="11" t="s">
        <v>10972</v>
      </c>
      <c r="AE2854" s="13"/>
      <c r="AF2854" s="13"/>
      <c r="AG2854" s="11" t="s">
        <v>152</v>
      </c>
      <c r="AH2854" s="11" t="s">
        <v>9074</v>
      </c>
      <c r="AJ2854" s="11" t="s">
        <v>1781</v>
      </c>
      <c r="AK2854" s="13"/>
      <c r="AL2854" s="13"/>
      <c r="AM2854" s="13"/>
      <c r="AN2854" s="13"/>
      <c r="AO2854" s="13"/>
      <c r="AP2854" s="11" t="s">
        <v>10969</v>
      </c>
      <c r="AR2854" s="13"/>
      <c r="AS2854" s="13"/>
      <c r="AT2854" s="12" t="b">
        <v>1</v>
      </c>
      <c r="AU2854" s="13"/>
      <c r="AV2854" s="17">
        <v>45940.0</v>
      </c>
      <c r="AW2854" s="13"/>
      <c r="AX2854" s="14" t="s">
        <v>155</v>
      </c>
      <c r="AY2854" s="13"/>
      <c r="AZ2854" s="14">
        <v>1252.0</v>
      </c>
      <c r="BA2854" s="13"/>
    </row>
    <row r="2855">
      <c r="A2855" s="11" t="s">
        <v>10973</v>
      </c>
      <c r="B2855" s="11">
        <v>8918.0</v>
      </c>
      <c r="C2855" s="12" t="b">
        <v>0</v>
      </c>
      <c r="D2855" s="12" t="b">
        <v>0</v>
      </c>
      <c r="E2855" s="12" t="b">
        <v>0</v>
      </c>
      <c r="F2855" s="12" t="b">
        <v>0</v>
      </c>
      <c r="G2855" s="12" t="b">
        <v>0</v>
      </c>
      <c r="H2855" s="12" t="b">
        <v>0</v>
      </c>
      <c r="I2855" s="13"/>
      <c r="J2855" s="13"/>
      <c r="K2855" s="12" t="b">
        <v>0</v>
      </c>
      <c r="L2855" s="14" t="s">
        <v>9169</v>
      </c>
      <c r="M2855" s="11" t="s">
        <v>1787</v>
      </c>
      <c r="N2855" s="11" t="s">
        <v>10974</v>
      </c>
      <c r="P2855" s="11" t="s">
        <v>9432</v>
      </c>
      <c r="Q2855" s="11" t="s">
        <v>162</v>
      </c>
      <c r="R2855" s="11" t="s">
        <v>10975</v>
      </c>
      <c r="S2855" s="13"/>
      <c r="T2855" s="13"/>
      <c r="U2855" s="11" t="s">
        <v>9089</v>
      </c>
      <c r="W2855" s="11" t="s">
        <v>9432</v>
      </c>
      <c r="Z2855" s="13"/>
      <c r="AA2855" s="11" t="s">
        <v>3028</v>
      </c>
      <c r="AB2855" s="13"/>
      <c r="AC2855" s="13"/>
      <c r="AD2855" s="11" t="s">
        <v>10975</v>
      </c>
      <c r="AE2855" s="13"/>
      <c r="AF2855" s="13"/>
      <c r="AG2855" s="11" t="s">
        <v>152</v>
      </c>
      <c r="AH2855" s="11" t="s">
        <v>9433</v>
      </c>
      <c r="AJ2855" s="13"/>
      <c r="AK2855" s="13"/>
      <c r="AL2855" s="13"/>
      <c r="AM2855" s="13"/>
      <c r="AN2855" s="13"/>
      <c r="AO2855" s="13"/>
      <c r="AP2855" s="11" t="s">
        <v>10973</v>
      </c>
      <c r="AR2855" s="13"/>
      <c r="AS2855" s="13"/>
      <c r="AT2855" s="12" t="b">
        <v>1</v>
      </c>
      <c r="AU2855" s="13"/>
      <c r="AV2855" s="15">
        <v>45910.0</v>
      </c>
      <c r="AW2855" s="13"/>
      <c r="AX2855" s="14" t="s">
        <v>155</v>
      </c>
      <c r="AY2855" s="13"/>
      <c r="AZ2855" s="14">
        <v>986.0</v>
      </c>
      <c r="BA2855" s="13"/>
    </row>
    <row r="2856">
      <c r="A2856" s="11" t="s">
        <v>10976</v>
      </c>
      <c r="B2856" s="11">
        <v>8922.0</v>
      </c>
      <c r="C2856" s="12" t="b">
        <v>0</v>
      </c>
      <c r="D2856" s="12" t="b">
        <v>1</v>
      </c>
      <c r="E2856" s="12" t="b">
        <v>0</v>
      </c>
      <c r="F2856" s="12" t="b">
        <v>0</v>
      </c>
      <c r="G2856" s="12" t="b">
        <v>0</v>
      </c>
      <c r="H2856" s="12" t="b">
        <v>1</v>
      </c>
      <c r="I2856" s="13"/>
      <c r="J2856" s="13"/>
      <c r="K2856" s="12" t="b">
        <v>0</v>
      </c>
      <c r="L2856" s="15">
        <v>45415.0</v>
      </c>
      <c r="M2856" s="11" t="s">
        <v>4872</v>
      </c>
      <c r="N2856" s="11" t="s">
        <v>10977</v>
      </c>
      <c r="O2856" s="11" t="s">
        <v>10978</v>
      </c>
      <c r="P2856" s="11" t="s">
        <v>9073</v>
      </c>
      <c r="Q2856" s="11" t="s">
        <v>972</v>
      </c>
      <c r="R2856" s="11" t="s">
        <v>10979</v>
      </c>
      <c r="S2856" s="11" t="s">
        <v>10980</v>
      </c>
      <c r="U2856" s="11" t="s">
        <v>6351</v>
      </c>
      <c r="W2856" s="11" t="s">
        <v>9073</v>
      </c>
      <c r="Y2856" s="13"/>
      <c r="Z2856" s="13"/>
      <c r="AA2856" s="11" t="s">
        <v>151</v>
      </c>
      <c r="AB2856" s="13"/>
      <c r="AC2856" s="13"/>
      <c r="AD2856" s="11" t="s">
        <v>10979</v>
      </c>
      <c r="AE2856" s="13"/>
      <c r="AF2856" s="13"/>
      <c r="AG2856" s="11" t="s">
        <v>152</v>
      </c>
      <c r="AH2856" s="11" t="s">
        <v>9074</v>
      </c>
      <c r="AJ2856" s="11" t="s">
        <v>1121</v>
      </c>
      <c r="AK2856" s="13"/>
      <c r="AL2856" s="13"/>
      <c r="AM2856" s="13"/>
      <c r="AN2856" s="13"/>
      <c r="AO2856" s="13"/>
      <c r="AP2856" s="11" t="s">
        <v>10976</v>
      </c>
      <c r="AR2856" s="13"/>
      <c r="AS2856" s="13"/>
      <c r="AT2856" s="12" t="b">
        <v>1</v>
      </c>
      <c r="AU2856" s="13"/>
      <c r="AV2856" s="17">
        <v>45940.0</v>
      </c>
      <c r="AW2856" s="13"/>
      <c r="AX2856" s="14" t="s">
        <v>155</v>
      </c>
      <c r="AY2856" s="13"/>
      <c r="AZ2856" s="14">
        <v>1254.0</v>
      </c>
      <c r="BA2856" s="13"/>
    </row>
    <row r="2857">
      <c r="A2857" s="11" t="s">
        <v>10981</v>
      </c>
      <c r="B2857" s="11">
        <v>8923.0</v>
      </c>
      <c r="C2857" s="12" t="b">
        <v>0</v>
      </c>
      <c r="D2857" s="12" t="b">
        <v>0</v>
      </c>
      <c r="E2857" s="12" t="b">
        <v>0</v>
      </c>
      <c r="F2857" s="12" t="b">
        <v>0</v>
      </c>
      <c r="G2857" s="12" t="b">
        <v>0</v>
      </c>
      <c r="H2857" s="12" t="b">
        <v>0</v>
      </c>
      <c r="I2857" s="15">
        <v>45415.0</v>
      </c>
      <c r="J2857" s="13"/>
      <c r="K2857" s="12" t="b">
        <v>0</v>
      </c>
      <c r="L2857" s="15">
        <v>45629.0</v>
      </c>
      <c r="M2857" s="11" t="s">
        <v>1432</v>
      </c>
      <c r="N2857" s="11" t="s">
        <v>10982</v>
      </c>
      <c r="O2857" s="11" t="s">
        <v>10246</v>
      </c>
      <c r="P2857" s="11" t="s">
        <v>10154</v>
      </c>
      <c r="Q2857" s="11" t="s">
        <v>162</v>
      </c>
      <c r="R2857" s="11" t="s">
        <v>10247</v>
      </c>
      <c r="S2857" s="11" t="s">
        <v>8787</v>
      </c>
      <c r="U2857" s="11" t="s">
        <v>6347</v>
      </c>
      <c r="W2857" s="11" t="s">
        <v>10154</v>
      </c>
      <c r="Y2857" s="11" t="s">
        <v>6580</v>
      </c>
      <c r="Z2857" s="13"/>
      <c r="AA2857" s="11" t="s">
        <v>151</v>
      </c>
      <c r="AB2857" s="13"/>
      <c r="AC2857" s="13"/>
      <c r="AD2857" s="11" t="s">
        <v>10247</v>
      </c>
      <c r="AE2857" s="13"/>
      <c r="AF2857" s="14">
        <v>1.0</v>
      </c>
      <c r="AG2857" s="11" t="s">
        <v>152</v>
      </c>
      <c r="AH2857" s="11" t="s">
        <v>10157</v>
      </c>
      <c r="AJ2857" s="13"/>
      <c r="AK2857" s="13"/>
      <c r="AL2857" s="13"/>
      <c r="AM2857" s="13"/>
      <c r="AN2857" s="13"/>
      <c r="AO2857" s="13"/>
      <c r="AP2857" s="11" t="s">
        <v>10981</v>
      </c>
      <c r="AR2857" s="13"/>
      <c r="AS2857" s="13"/>
      <c r="AT2857" s="12" t="b">
        <v>1</v>
      </c>
      <c r="AU2857" s="13"/>
      <c r="AV2857" s="14" t="s">
        <v>167</v>
      </c>
      <c r="AW2857" s="13"/>
      <c r="AX2857" s="14" t="s">
        <v>155</v>
      </c>
      <c r="AY2857" s="13"/>
      <c r="AZ2857" s="14">
        <v>7790.0</v>
      </c>
      <c r="BA2857" s="13"/>
    </row>
    <row r="2858">
      <c r="A2858" s="11" t="s">
        <v>10983</v>
      </c>
      <c r="B2858" s="11">
        <v>8924.0</v>
      </c>
      <c r="C2858" s="12" t="b">
        <v>0</v>
      </c>
      <c r="D2858" s="12" t="b">
        <v>0</v>
      </c>
      <c r="E2858" s="12" t="b">
        <v>0</v>
      </c>
      <c r="F2858" s="12" t="b">
        <v>0</v>
      </c>
      <c r="G2858" s="12" t="b">
        <v>0</v>
      </c>
      <c r="H2858" s="12" t="b">
        <v>0</v>
      </c>
      <c r="I2858" s="13"/>
      <c r="J2858" s="13"/>
      <c r="K2858" s="12" t="b">
        <v>0</v>
      </c>
      <c r="L2858" s="15">
        <v>45632.0</v>
      </c>
      <c r="M2858" s="11" t="s">
        <v>230</v>
      </c>
      <c r="N2858" s="11" t="s">
        <v>10984</v>
      </c>
      <c r="O2858" s="11" t="s">
        <v>10160</v>
      </c>
      <c r="P2858" s="11" t="s">
        <v>10985</v>
      </c>
      <c r="Q2858" s="11" t="s">
        <v>162</v>
      </c>
      <c r="R2858" s="11" t="s">
        <v>10161</v>
      </c>
      <c r="S2858" s="11" t="s">
        <v>6879</v>
      </c>
      <c r="T2858" s="11" t="s">
        <v>10986</v>
      </c>
      <c r="U2858" s="11" t="s">
        <v>9113</v>
      </c>
      <c r="W2858" s="11" t="s">
        <v>10985</v>
      </c>
      <c r="Y2858" s="11" t="s">
        <v>10008</v>
      </c>
      <c r="AA2858" s="11" t="s">
        <v>215</v>
      </c>
      <c r="AB2858" s="13"/>
      <c r="AC2858" s="13"/>
      <c r="AD2858" s="11" t="s">
        <v>10161</v>
      </c>
      <c r="AE2858" s="13"/>
      <c r="AF2858" s="14">
        <v>1.0</v>
      </c>
      <c r="AG2858" s="11" t="s">
        <v>152</v>
      </c>
      <c r="AH2858" s="11" t="s">
        <v>10987</v>
      </c>
      <c r="AJ2858" s="13"/>
      <c r="AK2858" s="13"/>
      <c r="AL2858" s="13"/>
      <c r="AM2858" s="13"/>
      <c r="AN2858" s="13"/>
      <c r="AO2858" s="13"/>
      <c r="AP2858" s="11" t="s">
        <v>10983</v>
      </c>
      <c r="AR2858" s="13"/>
      <c r="AS2858" s="13"/>
      <c r="AT2858" s="12" t="b">
        <v>1</v>
      </c>
      <c r="AU2858" s="13"/>
      <c r="AV2858" s="17">
        <v>45940.0</v>
      </c>
      <c r="AW2858" s="13"/>
      <c r="AX2858" s="14" t="s">
        <v>155</v>
      </c>
      <c r="AY2858" s="13"/>
      <c r="AZ2858" s="14">
        <v>2066.0</v>
      </c>
      <c r="BA2858" s="13"/>
    </row>
    <row r="2859">
      <c r="A2859" s="11" t="s">
        <v>10988</v>
      </c>
      <c r="B2859" s="11">
        <v>8925.0</v>
      </c>
      <c r="C2859" s="12" t="b">
        <v>0</v>
      </c>
      <c r="D2859" s="12" t="b">
        <v>0</v>
      </c>
      <c r="E2859" s="12" t="b">
        <v>0</v>
      </c>
      <c r="F2859" s="12" t="b">
        <v>0</v>
      </c>
      <c r="G2859" s="12" t="b">
        <v>0</v>
      </c>
      <c r="H2859" s="12" t="b">
        <v>0</v>
      </c>
      <c r="I2859" s="13"/>
      <c r="J2859" s="13"/>
      <c r="K2859" s="12" t="b">
        <v>0</v>
      </c>
      <c r="L2859" s="15">
        <v>45632.0</v>
      </c>
      <c r="M2859" s="11" t="s">
        <v>230</v>
      </c>
      <c r="N2859" s="11" t="s">
        <v>10989</v>
      </c>
      <c r="O2859" s="11" t="s">
        <v>10990</v>
      </c>
      <c r="P2859" s="11" t="s">
        <v>10985</v>
      </c>
      <c r="Q2859" s="11" t="s">
        <v>162</v>
      </c>
      <c r="R2859" s="11" t="s">
        <v>10991</v>
      </c>
      <c r="S2859" s="11" t="s">
        <v>10992</v>
      </c>
      <c r="T2859" s="11" t="s">
        <v>10986</v>
      </c>
      <c r="U2859" s="11" t="s">
        <v>9113</v>
      </c>
      <c r="W2859" s="11" t="s">
        <v>10985</v>
      </c>
      <c r="Y2859" s="11" t="s">
        <v>10008</v>
      </c>
      <c r="AA2859" s="11" t="s">
        <v>215</v>
      </c>
      <c r="AB2859" s="13"/>
      <c r="AC2859" s="13"/>
      <c r="AD2859" s="11" t="s">
        <v>10991</v>
      </c>
      <c r="AF2859" s="14">
        <v>1.0</v>
      </c>
      <c r="AG2859" s="11" t="s">
        <v>152</v>
      </c>
      <c r="AH2859" s="11" t="s">
        <v>10987</v>
      </c>
      <c r="AJ2859" s="13"/>
      <c r="AK2859" s="13"/>
      <c r="AL2859" s="13"/>
      <c r="AM2859" s="13"/>
      <c r="AN2859" s="13"/>
      <c r="AO2859" s="13"/>
      <c r="AP2859" s="11" t="s">
        <v>10988</v>
      </c>
      <c r="AR2859" s="13"/>
      <c r="AS2859" s="13"/>
      <c r="AT2859" s="12" t="b">
        <v>1</v>
      </c>
      <c r="AU2859" s="13"/>
      <c r="AV2859" s="17">
        <v>45940.0</v>
      </c>
      <c r="AW2859" s="13"/>
      <c r="AX2859" s="14" t="s">
        <v>155</v>
      </c>
      <c r="AY2859" s="13"/>
      <c r="AZ2859" s="14">
        <v>2067.0</v>
      </c>
      <c r="BA2859" s="13"/>
    </row>
    <row r="2860">
      <c r="A2860" s="11" t="s">
        <v>10993</v>
      </c>
      <c r="B2860" s="11">
        <v>8927.0</v>
      </c>
      <c r="C2860" s="12" t="b">
        <v>0</v>
      </c>
      <c r="D2860" s="12" t="b">
        <v>1</v>
      </c>
      <c r="E2860" s="12" t="b">
        <v>0</v>
      </c>
      <c r="F2860" s="12" t="b">
        <v>0</v>
      </c>
      <c r="G2860" s="12" t="b">
        <v>0</v>
      </c>
      <c r="H2860" s="12" t="b">
        <v>0</v>
      </c>
      <c r="I2860" s="13"/>
      <c r="J2860" s="13"/>
      <c r="K2860" s="12" t="b">
        <v>0</v>
      </c>
      <c r="L2860" s="15">
        <v>45632.0</v>
      </c>
      <c r="M2860" s="11" t="s">
        <v>230</v>
      </c>
      <c r="N2860" s="11" t="s">
        <v>10994</v>
      </c>
      <c r="O2860" s="11" t="s">
        <v>10995</v>
      </c>
      <c r="P2860" s="11" t="s">
        <v>10985</v>
      </c>
      <c r="Q2860" s="11" t="s">
        <v>162</v>
      </c>
      <c r="R2860" s="11" t="s">
        <v>10996</v>
      </c>
      <c r="S2860" s="13"/>
      <c r="T2860" s="11" t="s">
        <v>10986</v>
      </c>
      <c r="U2860" s="11" t="s">
        <v>9113</v>
      </c>
      <c r="W2860" s="11" t="s">
        <v>10985</v>
      </c>
      <c r="Y2860" s="11" t="s">
        <v>10008</v>
      </c>
      <c r="AA2860" s="11" t="s">
        <v>151</v>
      </c>
      <c r="AB2860" s="13"/>
      <c r="AC2860" s="13"/>
      <c r="AD2860" s="11" t="s">
        <v>10996</v>
      </c>
      <c r="AE2860" s="13"/>
      <c r="AF2860" s="14">
        <v>1.0</v>
      </c>
      <c r="AG2860" s="11" t="s">
        <v>152</v>
      </c>
      <c r="AH2860" s="11" t="s">
        <v>10987</v>
      </c>
      <c r="AJ2860" s="13"/>
      <c r="AK2860" s="13"/>
      <c r="AL2860" s="13"/>
      <c r="AM2860" s="13"/>
      <c r="AN2860" s="13"/>
      <c r="AO2860" s="13"/>
      <c r="AP2860" s="11" t="s">
        <v>10993</v>
      </c>
      <c r="AR2860" s="13"/>
      <c r="AS2860" s="13"/>
      <c r="AT2860" s="12" t="b">
        <v>1</v>
      </c>
      <c r="AU2860" s="13"/>
      <c r="AV2860" s="17">
        <v>45940.0</v>
      </c>
      <c r="AW2860" s="13"/>
      <c r="AX2860" s="14" t="s">
        <v>155</v>
      </c>
      <c r="AY2860" s="13"/>
      <c r="AZ2860" s="14">
        <v>2060.0</v>
      </c>
      <c r="BA2860" s="13"/>
    </row>
    <row r="2861">
      <c r="A2861" s="11" t="s">
        <v>10997</v>
      </c>
      <c r="B2861" s="11">
        <v>8928.0</v>
      </c>
      <c r="C2861" s="12" t="b">
        <v>0</v>
      </c>
      <c r="D2861" s="12" t="b">
        <v>1</v>
      </c>
      <c r="E2861" s="12" t="b">
        <v>0</v>
      </c>
      <c r="F2861" s="12" t="b">
        <v>0</v>
      </c>
      <c r="G2861" s="12" t="b">
        <v>0</v>
      </c>
      <c r="H2861" s="12" t="b">
        <v>0</v>
      </c>
      <c r="I2861" s="13"/>
      <c r="J2861" s="13"/>
      <c r="K2861" s="12" t="b">
        <v>0</v>
      </c>
      <c r="L2861" s="15">
        <v>45509.0</v>
      </c>
      <c r="M2861" s="11" t="s">
        <v>230</v>
      </c>
      <c r="N2861" s="11" t="s">
        <v>10998</v>
      </c>
      <c r="O2861" s="11" t="s">
        <v>10164</v>
      </c>
      <c r="P2861" s="11" t="s">
        <v>10618</v>
      </c>
      <c r="Q2861" s="11" t="s">
        <v>162</v>
      </c>
      <c r="R2861" s="11" t="s">
        <v>10165</v>
      </c>
      <c r="S2861" s="11" t="s">
        <v>194</v>
      </c>
      <c r="T2861" s="11" t="s">
        <v>10986</v>
      </c>
      <c r="U2861" s="11" t="s">
        <v>9113</v>
      </c>
      <c r="W2861" s="11" t="s">
        <v>10618</v>
      </c>
      <c r="Y2861" s="11" t="s">
        <v>10008</v>
      </c>
      <c r="AA2861" s="11" t="s">
        <v>151</v>
      </c>
      <c r="AB2861" s="13"/>
      <c r="AC2861" s="13"/>
      <c r="AD2861" s="11" t="s">
        <v>10165</v>
      </c>
      <c r="AF2861" s="14">
        <v>1.0</v>
      </c>
      <c r="AG2861" s="11" t="s">
        <v>152</v>
      </c>
      <c r="AH2861" s="11" t="s">
        <v>10620</v>
      </c>
      <c r="AJ2861" s="13"/>
      <c r="AK2861" s="13"/>
      <c r="AL2861" s="13"/>
      <c r="AM2861" s="13"/>
      <c r="AN2861" s="13"/>
      <c r="AO2861" s="13"/>
      <c r="AP2861" s="11" t="s">
        <v>10997</v>
      </c>
      <c r="AR2861" s="13"/>
      <c r="AS2861" s="13"/>
      <c r="AT2861" s="12" t="b">
        <v>1</v>
      </c>
      <c r="AU2861" s="13"/>
      <c r="AV2861" s="17">
        <v>45940.0</v>
      </c>
      <c r="AW2861" s="13"/>
      <c r="AX2861" s="14" t="s">
        <v>155</v>
      </c>
      <c r="AY2861" s="13"/>
      <c r="AZ2861" s="14">
        <v>2051.0</v>
      </c>
      <c r="BA2861" s="13"/>
    </row>
    <row r="2862">
      <c r="A2862" s="11" t="s">
        <v>10999</v>
      </c>
      <c r="B2862" s="11">
        <v>8929.0</v>
      </c>
      <c r="C2862" s="12" t="b">
        <v>0</v>
      </c>
      <c r="D2862" s="12" t="b">
        <v>1</v>
      </c>
      <c r="E2862" s="12" t="b">
        <v>0</v>
      </c>
      <c r="F2862" s="12" t="b">
        <v>0</v>
      </c>
      <c r="G2862" s="12" t="b">
        <v>0</v>
      </c>
      <c r="H2862" s="12" t="b">
        <v>0</v>
      </c>
      <c r="I2862" s="13"/>
      <c r="J2862" s="13"/>
      <c r="K2862" s="12" t="b">
        <v>0</v>
      </c>
      <c r="L2862" s="15">
        <v>45509.0</v>
      </c>
      <c r="M2862" s="11" t="s">
        <v>230</v>
      </c>
      <c r="N2862" s="11" t="s">
        <v>11000</v>
      </c>
      <c r="O2862" s="11" t="s">
        <v>11001</v>
      </c>
      <c r="P2862" s="11" t="s">
        <v>10618</v>
      </c>
      <c r="Q2862" s="11" t="s">
        <v>162</v>
      </c>
      <c r="R2862" s="11" t="s">
        <v>11002</v>
      </c>
      <c r="S2862" s="11" t="s">
        <v>1207</v>
      </c>
      <c r="T2862" s="11" t="s">
        <v>10986</v>
      </c>
      <c r="U2862" s="11" t="s">
        <v>9113</v>
      </c>
      <c r="W2862" s="11" t="s">
        <v>10618</v>
      </c>
      <c r="Y2862" s="11" t="s">
        <v>10008</v>
      </c>
      <c r="AA2862" s="11" t="s">
        <v>151</v>
      </c>
      <c r="AB2862" s="13"/>
      <c r="AC2862" s="13"/>
      <c r="AD2862" s="11" t="s">
        <v>11002</v>
      </c>
      <c r="AE2862" s="13"/>
      <c r="AF2862" s="14">
        <v>1.0</v>
      </c>
      <c r="AG2862" s="11" t="s">
        <v>152</v>
      </c>
      <c r="AH2862" s="11" t="s">
        <v>10620</v>
      </c>
      <c r="AJ2862" s="13"/>
      <c r="AK2862" s="13"/>
      <c r="AL2862" s="13"/>
      <c r="AM2862" s="13"/>
      <c r="AN2862" s="13"/>
      <c r="AO2862" s="13"/>
      <c r="AP2862" s="11" t="s">
        <v>10999</v>
      </c>
      <c r="AR2862" s="13"/>
      <c r="AS2862" s="13"/>
      <c r="AT2862" s="12" t="b">
        <v>1</v>
      </c>
      <c r="AU2862" s="13"/>
      <c r="AV2862" s="17">
        <v>45940.0</v>
      </c>
      <c r="AW2862" s="13"/>
      <c r="AX2862" s="14" t="s">
        <v>155</v>
      </c>
      <c r="AY2862" s="13"/>
      <c r="AZ2862" s="14">
        <v>2056.0</v>
      </c>
      <c r="BA2862" s="13"/>
    </row>
    <row r="2863">
      <c r="A2863" s="11" t="s">
        <v>11003</v>
      </c>
      <c r="B2863" s="11">
        <v>8930.0</v>
      </c>
      <c r="C2863" s="12" t="b">
        <v>0</v>
      </c>
      <c r="D2863" s="12" t="b">
        <v>1</v>
      </c>
      <c r="E2863" s="12" t="b">
        <v>0</v>
      </c>
      <c r="F2863" s="12" t="b">
        <v>0</v>
      </c>
      <c r="G2863" s="12" t="b">
        <v>0</v>
      </c>
      <c r="H2863" s="12" t="b">
        <v>0</v>
      </c>
      <c r="I2863" s="13"/>
      <c r="J2863" s="13"/>
      <c r="K2863" s="12" t="b">
        <v>0</v>
      </c>
      <c r="L2863" s="15">
        <v>45509.0</v>
      </c>
      <c r="M2863" s="11" t="s">
        <v>230</v>
      </c>
      <c r="N2863" s="11" t="s">
        <v>11004</v>
      </c>
      <c r="O2863" s="11" t="s">
        <v>10121</v>
      </c>
      <c r="P2863" s="11" t="s">
        <v>10618</v>
      </c>
      <c r="Q2863" s="11" t="s">
        <v>162</v>
      </c>
      <c r="R2863" s="11" t="s">
        <v>10122</v>
      </c>
      <c r="S2863" s="11" t="s">
        <v>10123</v>
      </c>
      <c r="T2863" s="11" t="s">
        <v>10986</v>
      </c>
      <c r="U2863" s="11" t="s">
        <v>9113</v>
      </c>
      <c r="W2863" s="11" t="s">
        <v>10618</v>
      </c>
      <c r="Y2863" s="11" t="s">
        <v>10008</v>
      </c>
      <c r="AA2863" s="11" t="s">
        <v>151</v>
      </c>
      <c r="AB2863" s="13"/>
      <c r="AC2863" s="13"/>
      <c r="AD2863" s="11" t="s">
        <v>10122</v>
      </c>
      <c r="AE2863" s="13"/>
      <c r="AF2863" s="14">
        <v>1.0</v>
      </c>
      <c r="AG2863" s="11" t="s">
        <v>152</v>
      </c>
      <c r="AH2863" s="11" t="s">
        <v>10620</v>
      </c>
      <c r="AJ2863" s="13"/>
      <c r="AK2863" s="13"/>
      <c r="AL2863" s="13"/>
      <c r="AM2863" s="13"/>
      <c r="AN2863" s="13"/>
      <c r="AO2863" s="13"/>
      <c r="AP2863" s="11" t="s">
        <v>11003</v>
      </c>
      <c r="AR2863" s="13"/>
      <c r="AS2863" s="13"/>
      <c r="AT2863" s="12" t="b">
        <v>1</v>
      </c>
      <c r="AU2863" s="13"/>
      <c r="AV2863" s="17">
        <v>45940.0</v>
      </c>
      <c r="AW2863" s="13"/>
      <c r="AX2863" s="14" t="s">
        <v>155</v>
      </c>
      <c r="AY2863" s="13"/>
      <c r="AZ2863" s="14">
        <v>2057.0</v>
      </c>
      <c r="BA2863" s="13"/>
    </row>
    <row r="2864">
      <c r="A2864" s="11" t="s">
        <v>11005</v>
      </c>
      <c r="B2864" s="11">
        <v>8931.0</v>
      </c>
      <c r="C2864" s="12" t="b">
        <v>0</v>
      </c>
      <c r="D2864" s="12" t="b">
        <v>0</v>
      </c>
      <c r="E2864" s="12" t="b">
        <v>0</v>
      </c>
      <c r="F2864" s="12" t="b">
        <v>0</v>
      </c>
      <c r="G2864" s="12" t="b">
        <v>0</v>
      </c>
      <c r="H2864" s="12" t="b">
        <v>0</v>
      </c>
      <c r="I2864" s="15">
        <v>45415.0</v>
      </c>
      <c r="J2864" s="13"/>
      <c r="K2864" s="12" t="b">
        <v>0</v>
      </c>
      <c r="L2864" s="15">
        <v>45446.0</v>
      </c>
      <c r="M2864" s="11" t="s">
        <v>230</v>
      </c>
      <c r="N2864" s="11" t="s">
        <v>11006</v>
      </c>
      <c r="O2864" s="11" t="s">
        <v>11007</v>
      </c>
      <c r="P2864" s="11" t="s">
        <v>8976</v>
      </c>
      <c r="Q2864" s="11" t="s">
        <v>162</v>
      </c>
      <c r="R2864" s="11" t="s">
        <v>11008</v>
      </c>
      <c r="S2864" s="11" t="s">
        <v>11009</v>
      </c>
      <c r="T2864" s="11" t="s">
        <v>10986</v>
      </c>
      <c r="U2864" s="11" t="s">
        <v>9113</v>
      </c>
      <c r="W2864" s="11" t="s">
        <v>8976</v>
      </c>
      <c r="Y2864" s="11" t="s">
        <v>10008</v>
      </c>
      <c r="AA2864" s="11" t="s">
        <v>151</v>
      </c>
      <c r="AB2864" s="13"/>
      <c r="AC2864" s="13"/>
      <c r="AD2864" s="11" t="s">
        <v>11008</v>
      </c>
      <c r="AF2864" s="14">
        <v>1.0</v>
      </c>
      <c r="AG2864" s="11" t="s">
        <v>152</v>
      </c>
      <c r="AH2864" s="11" t="s">
        <v>8978</v>
      </c>
      <c r="AJ2864" s="13"/>
      <c r="AK2864" s="13"/>
      <c r="AL2864" s="13"/>
      <c r="AM2864" s="13"/>
      <c r="AN2864" s="13"/>
      <c r="AO2864" s="13"/>
      <c r="AP2864" s="11" t="s">
        <v>11005</v>
      </c>
      <c r="AR2864" s="13"/>
      <c r="AS2864" s="13"/>
      <c r="AT2864" s="12" t="b">
        <v>1</v>
      </c>
      <c r="AU2864" s="13"/>
      <c r="AV2864" s="15">
        <v>45910.0</v>
      </c>
      <c r="AW2864" s="13"/>
      <c r="AX2864" s="14" t="s">
        <v>155</v>
      </c>
      <c r="AY2864" s="13"/>
      <c r="AZ2864" s="14">
        <v>969.0</v>
      </c>
      <c r="BA2864" s="13"/>
    </row>
    <row r="2865">
      <c r="A2865" s="11" t="s">
        <v>11010</v>
      </c>
      <c r="B2865" s="11">
        <v>8932.0</v>
      </c>
      <c r="C2865" s="12" t="b">
        <v>0</v>
      </c>
      <c r="D2865" s="12" t="b">
        <v>0</v>
      </c>
      <c r="E2865" s="12" t="b">
        <v>0</v>
      </c>
      <c r="F2865" s="12" t="b">
        <v>0</v>
      </c>
      <c r="G2865" s="12" t="b">
        <v>0</v>
      </c>
      <c r="H2865" s="12" t="b">
        <v>0</v>
      </c>
      <c r="I2865" s="13"/>
      <c r="J2865" s="13"/>
      <c r="K2865" s="12" t="b">
        <v>0</v>
      </c>
      <c r="L2865" s="14" t="s">
        <v>11011</v>
      </c>
      <c r="M2865" s="11" t="s">
        <v>230</v>
      </c>
      <c r="N2865" s="11" t="s">
        <v>11012</v>
      </c>
      <c r="O2865" s="11" t="s">
        <v>10160</v>
      </c>
      <c r="P2865" s="11" t="s">
        <v>11013</v>
      </c>
      <c r="Q2865" s="11" t="s">
        <v>162</v>
      </c>
      <c r="R2865" s="11" t="s">
        <v>10161</v>
      </c>
      <c r="S2865" s="11" t="s">
        <v>6879</v>
      </c>
      <c r="T2865" s="11" t="s">
        <v>10986</v>
      </c>
      <c r="U2865" s="11" t="s">
        <v>9113</v>
      </c>
      <c r="W2865" s="11" t="s">
        <v>11013</v>
      </c>
      <c r="Y2865" s="11" t="s">
        <v>10008</v>
      </c>
      <c r="AA2865" s="11" t="s">
        <v>215</v>
      </c>
      <c r="AB2865" s="13"/>
      <c r="AC2865" s="13"/>
      <c r="AD2865" s="11" t="s">
        <v>10161</v>
      </c>
      <c r="AE2865" s="13"/>
      <c r="AF2865" s="14">
        <v>1.0</v>
      </c>
      <c r="AG2865" s="11" t="s">
        <v>152</v>
      </c>
      <c r="AH2865" s="11" t="s">
        <v>11014</v>
      </c>
      <c r="AJ2865" s="13"/>
      <c r="AK2865" s="13"/>
      <c r="AL2865" s="13"/>
      <c r="AM2865" s="13"/>
      <c r="AN2865" s="13"/>
      <c r="AO2865" s="13"/>
      <c r="AP2865" s="11" t="s">
        <v>11010</v>
      </c>
      <c r="AR2865" s="13"/>
      <c r="AS2865" s="13"/>
      <c r="AT2865" s="12" t="b">
        <v>1</v>
      </c>
      <c r="AU2865" s="13"/>
      <c r="AV2865" s="17">
        <v>45940.0</v>
      </c>
      <c r="AW2865" s="13"/>
      <c r="AX2865" s="14" t="s">
        <v>155</v>
      </c>
      <c r="AY2865" s="13"/>
      <c r="AZ2865" s="14">
        <v>2025.0</v>
      </c>
      <c r="BA2865" s="13"/>
    </row>
    <row r="2866">
      <c r="A2866" s="11" t="s">
        <v>11015</v>
      </c>
      <c r="B2866" s="11">
        <v>8933.0</v>
      </c>
      <c r="C2866" s="12" t="b">
        <v>0</v>
      </c>
      <c r="D2866" s="12" t="b">
        <v>0</v>
      </c>
      <c r="E2866" s="12" t="b">
        <v>0</v>
      </c>
      <c r="F2866" s="12" t="b">
        <v>0</v>
      </c>
      <c r="G2866" s="12" t="b">
        <v>0</v>
      </c>
      <c r="H2866" s="12" t="b">
        <v>0</v>
      </c>
      <c r="I2866" s="13"/>
      <c r="J2866" s="13"/>
      <c r="K2866" s="12" t="b">
        <v>0</v>
      </c>
      <c r="L2866" s="14" t="s">
        <v>11011</v>
      </c>
      <c r="M2866" s="11" t="s">
        <v>230</v>
      </c>
      <c r="N2866" s="11" t="s">
        <v>11016</v>
      </c>
      <c r="O2866" s="11" t="s">
        <v>10990</v>
      </c>
      <c r="P2866" s="11" t="s">
        <v>11013</v>
      </c>
      <c r="Q2866" s="11" t="s">
        <v>162</v>
      </c>
      <c r="R2866" s="11" t="s">
        <v>10991</v>
      </c>
      <c r="S2866" s="11" t="s">
        <v>10992</v>
      </c>
      <c r="T2866" s="11" t="s">
        <v>11017</v>
      </c>
      <c r="U2866" s="11" t="s">
        <v>9113</v>
      </c>
      <c r="W2866" s="11" t="s">
        <v>11013</v>
      </c>
      <c r="Y2866" s="11" t="s">
        <v>10008</v>
      </c>
      <c r="AA2866" s="11" t="s">
        <v>215</v>
      </c>
      <c r="AB2866" s="13"/>
      <c r="AC2866" s="13"/>
      <c r="AD2866" s="11" t="s">
        <v>10991</v>
      </c>
      <c r="AF2866" s="14">
        <v>1.0</v>
      </c>
      <c r="AG2866" s="11" t="s">
        <v>152</v>
      </c>
      <c r="AH2866" s="11" t="s">
        <v>11014</v>
      </c>
      <c r="AJ2866" s="13"/>
      <c r="AK2866" s="13"/>
      <c r="AL2866" s="13"/>
      <c r="AM2866" s="13"/>
      <c r="AN2866" s="13"/>
      <c r="AO2866" s="13"/>
      <c r="AP2866" s="11" t="s">
        <v>11015</v>
      </c>
      <c r="AR2866" s="13"/>
      <c r="AS2866" s="13"/>
      <c r="AT2866" s="12" t="b">
        <v>1</v>
      </c>
      <c r="AU2866" s="13"/>
      <c r="AV2866" s="17">
        <v>45940.0</v>
      </c>
      <c r="AW2866" s="13"/>
      <c r="AX2866" s="14" t="s">
        <v>155</v>
      </c>
      <c r="AY2866" s="13"/>
      <c r="AZ2866" s="14">
        <v>2037.0</v>
      </c>
      <c r="BA2866" s="13"/>
    </row>
    <row r="2867">
      <c r="A2867" s="11" t="s">
        <v>11018</v>
      </c>
      <c r="B2867" s="11">
        <v>8934.0</v>
      </c>
      <c r="C2867" s="12" t="b">
        <v>0</v>
      </c>
      <c r="D2867" s="12" t="b">
        <v>0</v>
      </c>
      <c r="E2867" s="12" t="b">
        <v>0</v>
      </c>
      <c r="F2867" s="12" t="b">
        <v>0</v>
      </c>
      <c r="G2867" s="12" t="b">
        <v>0</v>
      </c>
      <c r="H2867" s="12" t="b">
        <v>0</v>
      </c>
      <c r="I2867" s="13"/>
      <c r="J2867" s="13"/>
      <c r="K2867" s="12" t="b">
        <v>0</v>
      </c>
      <c r="L2867" s="14" t="s">
        <v>11011</v>
      </c>
      <c r="M2867" s="11" t="s">
        <v>230</v>
      </c>
      <c r="N2867" s="11" t="s">
        <v>11019</v>
      </c>
      <c r="O2867" s="11" t="s">
        <v>11020</v>
      </c>
      <c r="P2867" s="11" t="s">
        <v>11013</v>
      </c>
      <c r="Q2867" s="11" t="s">
        <v>162</v>
      </c>
      <c r="R2867" s="11" t="s">
        <v>11021</v>
      </c>
      <c r="S2867" s="11" t="s">
        <v>11009</v>
      </c>
      <c r="T2867" s="11" t="s">
        <v>11017</v>
      </c>
      <c r="U2867" s="11" t="s">
        <v>9113</v>
      </c>
      <c r="W2867" s="11" t="s">
        <v>11013</v>
      </c>
      <c r="Y2867" s="11" t="s">
        <v>10008</v>
      </c>
      <c r="AA2867" s="11" t="s">
        <v>215</v>
      </c>
      <c r="AB2867" s="13"/>
      <c r="AC2867" s="13"/>
      <c r="AD2867" s="11" t="s">
        <v>11021</v>
      </c>
      <c r="AE2867" s="13"/>
      <c r="AF2867" s="14">
        <v>1.0</v>
      </c>
      <c r="AG2867" s="11" t="s">
        <v>152</v>
      </c>
      <c r="AH2867" s="11" t="s">
        <v>11014</v>
      </c>
      <c r="AJ2867" s="13"/>
      <c r="AK2867" s="13"/>
      <c r="AL2867" s="13"/>
      <c r="AM2867" s="13"/>
      <c r="AN2867" s="13"/>
      <c r="AO2867" s="13"/>
      <c r="AP2867" s="11" t="s">
        <v>11018</v>
      </c>
      <c r="AR2867" s="13"/>
      <c r="AS2867" s="13"/>
      <c r="AT2867" s="12" t="b">
        <v>1</v>
      </c>
      <c r="AU2867" s="13"/>
      <c r="AV2867" s="17">
        <v>45940.0</v>
      </c>
      <c r="AW2867" s="13"/>
      <c r="AX2867" s="14" t="s">
        <v>155</v>
      </c>
      <c r="AY2867" s="13"/>
      <c r="AZ2867" s="14">
        <v>2035.0</v>
      </c>
      <c r="BA2867" s="13"/>
    </row>
    <row r="2868">
      <c r="A2868" s="11" t="s">
        <v>11022</v>
      </c>
      <c r="B2868" s="11">
        <v>8935.0</v>
      </c>
      <c r="C2868" s="12" t="b">
        <v>0</v>
      </c>
      <c r="D2868" s="12" t="b">
        <v>1</v>
      </c>
      <c r="E2868" s="12" t="b">
        <v>0</v>
      </c>
      <c r="F2868" s="12" t="b">
        <v>0</v>
      </c>
      <c r="G2868" s="12" t="b">
        <v>0</v>
      </c>
      <c r="H2868" s="12" t="b">
        <v>0</v>
      </c>
      <c r="I2868" s="13"/>
      <c r="J2868" s="13"/>
      <c r="K2868" s="12" t="b">
        <v>0</v>
      </c>
      <c r="L2868" s="15">
        <v>45418.0</v>
      </c>
      <c r="M2868" s="11" t="s">
        <v>230</v>
      </c>
      <c r="N2868" s="11" t="s">
        <v>11023</v>
      </c>
      <c r="O2868" s="11" t="s">
        <v>10850</v>
      </c>
      <c r="P2868" s="11" t="s">
        <v>11024</v>
      </c>
      <c r="Q2868" s="11" t="s">
        <v>162</v>
      </c>
      <c r="R2868" s="11" t="s">
        <v>10851</v>
      </c>
      <c r="T2868" s="11" t="s">
        <v>11017</v>
      </c>
      <c r="U2868" s="11" t="s">
        <v>9113</v>
      </c>
      <c r="W2868" s="11" t="s">
        <v>11024</v>
      </c>
      <c r="Y2868" s="11" t="s">
        <v>10008</v>
      </c>
      <c r="AA2868" s="11" t="s">
        <v>151</v>
      </c>
      <c r="AB2868" s="13"/>
      <c r="AC2868" s="13"/>
      <c r="AD2868" s="11" t="s">
        <v>10851</v>
      </c>
      <c r="AF2868" s="14">
        <v>1.0</v>
      </c>
      <c r="AG2868" s="11" t="s">
        <v>152</v>
      </c>
      <c r="AH2868" s="11" t="s">
        <v>11025</v>
      </c>
      <c r="AJ2868" s="13"/>
      <c r="AK2868" s="13"/>
      <c r="AL2868" s="13"/>
      <c r="AM2868" s="13"/>
      <c r="AN2868" s="13"/>
      <c r="AO2868" s="13"/>
      <c r="AP2868" s="11" t="s">
        <v>11022</v>
      </c>
      <c r="AR2868" s="13"/>
      <c r="AS2868" s="13"/>
      <c r="AT2868" s="12" t="b">
        <v>1</v>
      </c>
      <c r="AU2868" s="13"/>
      <c r="AV2868" s="17">
        <v>45940.0</v>
      </c>
      <c r="AW2868" s="13"/>
      <c r="AX2868" s="14" t="s">
        <v>155</v>
      </c>
      <c r="AY2868" s="13"/>
      <c r="AZ2868" s="14">
        <v>2013.0</v>
      </c>
      <c r="BA2868" s="13"/>
    </row>
    <row r="2869">
      <c r="A2869" s="11" t="s">
        <v>11026</v>
      </c>
      <c r="B2869" s="11">
        <v>8936.0</v>
      </c>
      <c r="C2869" s="12" t="b">
        <v>0</v>
      </c>
      <c r="D2869" s="12" t="b">
        <v>0</v>
      </c>
      <c r="E2869" s="12" t="b">
        <v>0</v>
      </c>
      <c r="F2869" s="12" t="b">
        <v>0</v>
      </c>
      <c r="G2869" s="12" t="b">
        <v>0</v>
      </c>
      <c r="H2869" s="12" t="b">
        <v>0</v>
      </c>
      <c r="I2869" s="13"/>
      <c r="J2869" s="13"/>
      <c r="K2869" s="12" t="b">
        <v>0</v>
      </c>
      <c r="L2869" s="15">
        <v>45418.0</v>
      </c>
      <c r="M2869" s="11" t="s">
        <v>230</v>
      </c>
      <c r="N2869" s="11" t="s">
        <v>11027</v>
      </c>
      <c r="O2869" s="11" t="s">
        <v>11028</v>
      </c>
      <c r="P2869" s="11" t="s">
        <v>11024</v>
      </c>
      <c r="Q2869" s="11" t="s">
        <v>162</v>
      </c>
      <c r="R2869" s="11" t="s">
        <v>11029</v>
      </c>
      <c r="S2869" s="13"/>
      <c r="T2869" s="11" t="s">
        <v>11017</v>
      </c>
      <c r="U2869" s="11" t="s">
        <v>9113</v>
      </c>
      <c r="W2869" s="11" t="s">
        <v>11024</v>
      </c>
      <c r="Y2869" s="11" t="s">
        <v>10008</v>
      </c>
      <c r="AA2869" s="11" t="s">
        <v>151</v>
      </c>
      <c r="AB2869" s="13"/>
      <c r="AC2869" s="13"/>
      <c r="AD2869" s="11" t="s">
        <v>11029</v>
      </c>
      <c r="AE2869" s="13"/>
      <c r="AF2869" s="14">
        <v>1.0</v>
      </c>
      <c r="AG2869" s="11" t="s">
        <v>152</v>
      </c>
      <c r="AH2869" s="11" t="s">
        <v>11025</v>
      </c>
      <c r="AJ2869" s="13"/>
      <c r="AK2869" s="13"/>
      <c r="AL2869" s="13"/>
      <c r="AM2869" s="13"/>
      <c r="AN2869" s="13"/>
      <c r="AO2869" s="13"/>
      <c r="AP2869" s="11" t="s">
        <v>11026</v>
      </c>
      <c r="AR2869" s="13"/>
      <c r="AS2869" s="13"/>
      <c r="AT2869" s="12" t="b">
        <v>1</v>
      </c>
      <c r="AU2869" s="13"/>
      <c r="AV2869" s="17">
        <v>45940.0</v>
      </c>
      <c r="AW2869" s="13"/>
      <c r="AX2869" s="14" t="s">
        <v>155</v>
      </c>
      <c r="AY2869" s="13"/>
      <c r="AZ2869" s="14">
        <v>2008.0</v>
      </c>
      <c r="BA2869" s="13"/>
    </row>
    <row r="2870">
      <c r="A2870" s="11" t="s">
        <v>11030</v>
      </c>
      <c r="B2870" s="11">
        <v>8937.0</v>
      </c>
      <c r="C2870" s="12" t="b">
        <v>0</v>
      </c>
      <c r="D2870" s="12" t="b">
        <v>1</v>
      </c>
      <c r="E2870" s="12" t="b">
        <v>0</v>
      </c>
      <c r="F2870" s="12" t="b">
        <v>0</v>
      </c>
      <c r="G2870" s="12" t="b">
        <v>0</v>
      </c>
      <c r="H2870" s="12" t="b">
        <v>0</v>
      </c>
      <c r="I2870" s="13"/>
      <c r="J2870" s="13"/>
      <c r="K2870" s="12" t="b">
        <v>0</v>
      </c>
      <c r="L2870" s="15">
        <v>45418.0</v>
      </c>
      <c r="M2870" s="11" t="s">
        <v>230</v>
      </c>
      <c r="N2870" s="11" t="s">
        <v>11031</v>
      </c>
      <c r="O2870" s="11" t="s">
        <v>10995</v>
      </c>
      <c r="P2870" s="11" t="s">
        <v>11024</v>
      </c>
      <c r="Q2870" s="11" t="s">
        <v>162</v>
      </c>
      <c r="R2870" s="11" t="s">
        <v>10996</v>
      </c>
      <c r="S2870" s="13"/>
      <c r="T2870" s="11" t="s">
        <v>11017</v>
      </c>
      <c r="U2870" s="11" t="s">
        <v>9113</v>
      </c>
      <c r="W2870" s="11" t="s">
        <v>11024</v>
      </c>
      <c r="Y2870" s="11" t="s">
        <v>10008</v>
      </c>
      <c r="AA2870" s="11" t="s">
        <v>151</v>
      </c>
      <c r="AB2870" s="13"/>
      <c r="AC2870" s="13"/>
      <c r="AD2870" s="11" t="s">
        <v>10996</v>
      </c>
      <c r="AE2870" s="13"/>
      <c r="AF2870" s="14">
        <v>1.0</v>
      </c>
      <c r="AG2870" s="11" t="s">
        <v>152</v>
      </c>
      <c r="AH2870" s="11" t="s">
        <v>11025</v>
      </c>
      <c r="AJ2870" s="13"/>
      <c r="AK2870" s="13"/>
      <c r="AL2870" s="13"/>
      <c r="AM2870" s="13"/>
      <c r="AN2870" s="13"/>
      <c r="AO2870" s="13"/>
      <c r="AP2870" s="11" t="s">
        <v>11030</v>
      </c>
      <c r="AR2870" s="13"/>
      <c r="AS2870" s="13"/>
      <c r="AT2870" s="12" t="b">
        <v>1</v>
      </c>
      <c r="AU2870" s="13"/>
      <c r="AV2870" s="17">
        <v>45940.0</v>
      </c>
      <c r="AW2870" s="13"/>
      <c r="AX2870" s="14" t="s">
        <v>155</v>
      </c>
      <c r="AY2870" s="13"/>
      <c r="AZ2870" s="14">
        <v>2010.0</v>
      </c>
      <c r="BA2870" s="13"/>
    </row>
    <row r="2871">
      <c r="A2871" s="11" t="s">
        <v>11032</v>
      </c>
      <c r="B2871" s="11">
        <v>8938.0</v>
      </c>
      <c r="C2871" s="12" t="b">
        <v>0</v>
      </c>
      <c r="D2871" s="12" t="b">
        <v>1</v>
      </c>
      <c r="E2871" s="12" t="b">
        <v>0</v>
      </c>
      <c r="F2871" s="12" t="b">
        <v>0</v>
      </c>
      <c r="G2871" s="12" t="b">
        <v>0</v>
      </c>
      <c r="H2871" s="12" t="b">
        <v>0</v>
      </c>
      <c r="I2871" s="13"/>
      <c r="J2871" s="13"/>
      <c r="K2871" s="12" t="b">
        <v>0</v>
      </c>
      <c r="L2871" s="14" t="s">
        <v>11033</v>
      </c>
      <c r="M2871" s="11" t="s">
        <v>230</v>
      </c>
      <c r="N2871" s="11" t="s">
        <v>11034</v>
      </c>
      <c r="O2871" s="11" t="s">
        <v>10164</v>
      </c>
      <c r="P2871" s="11" t="s">
        <v>11035</v>
      </c>
      <c r="Q2871" s="11" t="s">
        <v>162</v>
      </c>
      <c r="R2871" s="11" t="s">
        <v>10165</v>
      </c>
      <c r="S2871" s="11" t="s">
        <v>194</v>
      </c>
      <c r="T2871" s="11" t="s">
        <v>11017</v>
      </c>
      <c r="U2871" s="11" t="s">
        <v>9113</v>
      </c>
      <c r="W2871" s="11" t="s">
        <v>11035</v>
      </c>
      <c r="Y2871" s="11" t="s">
        <v>10008</v>
      </c>
      <c r="AA2871" s="11" t="s">
        <v>151</v>
      </c>
      <c r="AB2871" s="13"/>
      <c r="AC2871" s="13"/>
      <c r="AD2871" s="11" t="s">
        <v>10165</v>
      </c>
      <c r="AF2871" s="14">
        <v>1.0</v>
      </c>
      <c r="AG2871" s="11" t="s">
        <v>152</v>
      </c>
      <c r="AH2871" s="11" t="s">
        <v>11036</v>
      </c>
      <c r="AJ2871" s="13"/>
      <c r="AK2871" s="13"/>
      <c r="AL2871" s="13"/>
      <c r="AM2871" s="13"/>
      <c r="AN2871" s="13"/>
      <c r="AO2871" s="13"/>
      <c r="AP2871" s="11" t="s">
        <v>11032</v>
      </c>
      <c r="AR2871" s="13"/>
      <c r="AS2871" s="13"/>
      <c r="AT2871" s="12" t="b">
        <v>1</v>
      </c>
      <c r="AU2871" s="13"/>
      <c r="AV2871" s="17">
        <v>45940.0</v>
      </c>
      <c r="AW2871" s="13"/>
      <c r="AX2871" s="14" t="s">
        <v>155</v>
      </c>
      <c r="AY2871" s="13"/>
      <c r="AZ2871" s="14">
        <v>2077.0</v>
      </c>
      <c r="BA2871" s="13"/>
    </row>
    <row r="2872">
      <c r="A2872" s="11" t="s">
        <v>11037</v>
      </c>
      <c r="B2872" s="11">
        <v>8939.0</v>
      </c>
      <c r="C2872" s="12" t="b">
        <v>0</v>
      </c>
      <c r="D2872" s="12" t="b">
        <v>1</v>
      </c>
      <c r="E2872" s="12" t="b">
        <v>0</v>
      </c>
      <c r="F2872" s="12" t="b">
        <v>0</v>
      </c>
      <c r="G2872" s="12" t="b">
        <v>0</v>
      </c>
      <c r="H2872" s="12" t="b">
        <v>0</v>
      </c>
      <c r="I2872" s="13"/>
      <c r="J2872" s="13"/>
      <c r="K2872" s="12" t="b">
        <v>0</v>
      </c>
      <c r="L2872" s="14" t="s">
        <v>11033</v>
      </c>
      <c r="M2872" s="11" t="s">
        <v>230</v>
      </c>
      <c r="N2872" s="11" t="s">
        <v>11038</v>
      </c>
      <c r="O2872" s="11" t="s">
        <v>11039</v>
      </c>
      <c r="P2872" s="11" t="s">
        <v>11035</v>
      </c>
      <c r="Q2872" s="11" t="s">
        <v>162</v>
      </c>
      <c r="R2872" s="11" t="s">
        <v>11040</v>
      </c>
      <c r="S2872" s="11" t="s">
        <v>11041</v>
      </c>
      <c r="T2872" s="11" t="s">
        <v>11017</v>
      </c>
      <c r="U2872" s="11" t="s">
        <v>9113</v>
      </c>
      <c r="W2872" s="11" t="s">
        <v>11035</v>
      </c>
      <c r="Y2872" s="11" t="s">
        <v>10008</v>
      </c>
      <c r="AA2872" s="11" t="s">
        <v>151</v>
      </c>
      <c r="AB2872" s="13"/>
      <c r="AC2872" s="13"/>
      <c r="AD2872" s="11" t="s">
        <v>11040</v>
      </c>
      <c r="AF2872" s="14">
        <v>1.0</v>
      </c>
      <c r="AG2872" s="11" t="s">
        <v>152</v>
      </c>
      <c r="AH2872" s="11" t="s">
        <v>11036</v>
      </c>
      <c r="AJ2872" s="13"/>
      <c r="AK2872" s="13"/>
      <c r="AL2872" s="13"/>
      <c r="AM2872" s="13"/>
      <c r="AN2872" s="13"/>
      <c r="AO2872" s="13"/>
      <c r="AP2872" s="11" t="s">
        <v>11037</v>
      </c>
      <c r="AR2872" s="13"/>
      <c r="AS2872" s="13"/>
      <c r="AT2872" s="12" t="b">
        <v>1</v>
      </c>
      <c r="AU2872" s="13"/>
      <c r="AV2872" s="17">
        <v>45940.0</v>
      </c>
      <c r="AW2872" s="13"/>
      <c r="AX2872" s="14" t="s">
        <v>155</v>
      </c>
      <c r="AY2872" s="13"/>
      <c r="AZ2872" s="14">
        <v>2083.0</v>
      </c>
      <c r="BA2872" s="13"/>
    </row>
    <row r="2873">
      <c r="A2873" s="11" t="s">
        <v>11042</v>
      </c>
      <c r="B2873" s="11">
        <v>8940.0</v>
      </c>
      <c r="C2873" s="12" t="b">
        <v>0</v>
      </c>
      <c r="D2873" s="12" t="b">
        <v>1</v>
      </c>
      <c r="E2873" s="12" t="b">
        <v>0</v>
      </c>
      <c r="F2873" s="12" t="b">
        <v>0</v>
      </c>
      <c r="G2873" s="12" t="b">
        <v>0</v>
      </c>
      <c r="H2873" s="12" t="b">
        <v>0</v>
      </c>
      <c r="I2873" s="13"/>
      <c r="J2873" s="13"/>
      <c r="K2873" s="12" t="b">
        <v>0</v>
      </c>
      <c r="L2873" s="14" t="s">
        <v>11033</v>
      </c>
      <c r="M2873" s="11" t="s">
        <v>230</v>
      </c>
      <c r="N2873" s="11" t="s">
        <v>11043</v>
      </c>
      <c r="O2873" s="11" t="s">
        <v>11044</v>
      </c>
      <c r="P2873" s="11" t="s">
        <v>11035</v>
      </c>
      <c r="Q2873" s="11" t="s">
        <v>162</v>
      </c>
      <c r="R2873" s="11" t="s">
        <v>11045</v>
      </c>
      <c r="S2873" s="13"/>
      <c r="T2873" s="11" t="s">
        <v>11017</v>
      </c>
      <c r="U2873" s="11" t="s">
        <v>9113</v>
      </c>
      <c r="W2873" s="11" t="s">
        <v>11035</v>
      </c>
      <c r="Y2873" s="11" t="s">
        <v>10008</v>
      </c>
      <c r="AA2873" s="11" t="s">
        <v>151</v>
      </c>
      <c r="AB2873" s="13"/>
      <c r="AC2873" s="13"/>
      <c r="AD2873" s="11" t="s">
        <v>11045</v>
      </c>
      <c r="AE2873" s="13"/>
      <c r="AF2873" s="14">
        <v>1.0</v>
      </c>
      <c r="AG2873" s="11" t="s">
        <v>152</v>
      </c>
      <c r="AH2873" s="11" t="s">
        <v>11036</v>
      </c>
      <c r="AJ2873" s="13"/>
      <c r="AK2873" s="13"/>
      <c r="AL2873" s="13"/>
      <c r="AM2873" s="13"/>
      <c r="AN2873" s="13"/>
      <c r="AO2873" s="13"/>
      <c r="AP2873" s="11" t="s">
        <v>11042</v>
      </c>
      <c r="AR2873" s="13"/>
      <c r="AS2873" s="13"/>
      <c r="AT2873" s="12" t="b">
        <v>1</v>
      </c>
      <c r="AU2873" s="13"/>
      <c r="AV2873" s="17">
        <v>45940.0</v>
      </c>
      <c r="AW2873" s="13"/>
      <c r="AX2873" s="14" t="s">
        <v>155</v>
      </c>
      <c r="AY2873" s="13"/>
      <c r="AZ2873" s="14">
        <v>2090.0</v>
      </c>
      <c r="BA2873" s="13"/>
    </row>
    <row r="2874">
      <c r="A2874" s="11" t="s">
        <v>11046</v>
      </c>
      <c r="B2874" s="11">
        <v>8941.0</v>
      </c>
      <c r="C2874" s="12" t="b">
        <v>0</v>
      </c>
      <c r="D2874" s="12" t="b">
        <v>1</v>
      </c>
      <c r="E2874" s="12" t="b">
        <v>0</v>
      </c>
      <c r="F2874" s="12" t="b">
        <v>0</v>
      </c>
      <c r="G2874" s="12" t="b">
        <v>0</v>
      </c>
      <c r="H2874" s="12" t="b">
        <v>0</v>
      </c>
      <c r="I2874" s="13"/>
      <c r="J2874" s="13"/>
      <c r="K2874" s="12" t="b">
        <v>0</v>
      </c>
      <c r="L2874" s="14" t="s">
        <v>10612</v>
      </c>
      <c r="M2874" s="11" t="s">
        <v>230</v>
      </c>
      <c r="N2874" s="11" t="s">
        <v>11047</v>
      </c>
      <c r="O2874" s="11" t="s">
        <v>10859</v>
      </c>
      <c r="P2874" s="11" t="s">
        <v>10614</v>
      </c>
      <c r="Q2874" s="11" t="s">
        <v>162</v>
      </c>
      <c r="R2874" s="11" t="s">
        <v>10860</v>
      </c>
      <c r="S2874" s="13"/>
      <c r="T2874" s="11" t="s">
        <v>11017</v>
      </c>
      <c r="U2874" s="11" t="s">
        <v>9113</v>
      </c>
      <c r="W2874" s="11" t="s">
        <v>10614</v>
      </c>
      <c r="Y2874" s="11" t="s">
        <v>10008</v>
      </c>
      <c r="AA2874" s="11" t="s">
        <v>151</v>
      </c>
      <c r="AB2874" s="13"/>
      <c r="AC2874" s="13"/>
      <c r="AD2874" s="11" t="s">
        <v>10860</v>
      </c>
      <c r="AE2874" s="13"/>
      <c r="AF2874" s="14">
        <v>1.0</v>
      </c>
      <c r="AG2874" s="11" t="s">
        <v>152</v>
      </c>
      <c r="AH2874" s="11" t="s">
        <v>10615</v>
      </c>
      <c r="AJ2874" s="13"/>
      <c r="AK2874" s="13"/>
      <c r="AL2874" s="13"/>
      <c r="AM2874" s="13"/>
      <c r="AN2874" s="13"/>
      <c r="AO2874" s="13"/>
      <c r="AP2874" s="11" t="s">
        <v>11046</v>
      </c>
      <c r="AR2874" s="13"/>
      <c r="AS2874" s="13"/>
      <c r="AT2874" s="12" t="b">
        <v>1</v>
      </c>
      <c r="AU2874" s="13"/>
      <c r="AV2874" s="17">
        <v>45940.0</v>
      </c>
      <c r="AW2874" s="13"/>
      <c r="AX2874" s="14" t="s">
        <v>155</v>
      </c>
      <c r="AY2874" s="13"/>
      <c r="AZ2874" s="14">
        <v>1985.0</v>
      </c>
      <c r="BA2874" s="13"/>
    </row>
    <row r="2875">
      <c r="A2875" s="11" t="s">
        <v>11048</v>
      </c>
      <c r="B2875" s="11">
        <v>8942.0</v>
      </c>
      <c r="C2875" s="12" t="b">
        <v>0</v>
      </c>
      <c r="D2875" s="12" t="b">
        <v>0</v>
      </c>
      <c r="E2875" s="12" t="b">
        <v>0</v>
      </c>
      <c r="F2875" s="12" t="b">
        <v>0</v>
      </c>
      <c r="G2875" s="12" t="b">
        <v>0</v>
      </c>
      <c r="H2875" s="12" t="b">
        <v>0</v>
      </c>
      <c r="I2875" s="13"/>
      <c r="J2875" s="13"/>
      <c r="K2875" s="12" t="b">
        <v>0</v>
      </c>
      <c r="L2875" s="14" t="s">
        <v>10612</v>
      </c>
      <c r="M2875" s="11" t="s">
        <v>230</v>
      </c>
      <c r="N2875" s="11" t="s">
        <v>11049</v>
      </c>
      <c r="O2875" s="11" t="s">
        <v>11050</v>
      </c>
      <c r="P2875" s="11" t="s">
        <v>10614</v>
      </c>
      <c r="Q2875" s="11" t="s">
        <v>162</v>
      </c>
      <c r="R2875" s="11" t="s">
        <v>11051</v>
      </c>
      <c r="T2875" s="11" t="s">
        <v>11017</v>
      </c>
      <c r="U2875" s="11" t="s">
        <v>9113</v>
      </c>
      <c r="W2875" s="11" t="s">
        <v>10614</v>
      </c>
      <c r="Y2875" s="11" t="s">
        <v>10008</v>
      </c>
      <c r="AA2875" s="11" t="s">
        <v>3028</v>
      </c>
      <c r="AB2875" s="13"/>
      <c r="AC2875" s="13"/>
      <c r="AD2875" s="11" t="s">
        <v>11051</v>
      </c>
      <c r="AF2875" s="14">
        <v>1.0</v>
      </c>
      <c r="AG2875" s="11" t="s">
        <v>152</v>
      </c>
      <c r="AH2875" s="11" t="s">
        <v>10615</v>
      </c>
      <c r="AJ2875" s="13"/>
      <c r="AK2875" s="13"/>
      <c r="AL2875" s="13"/>
      <c r="AM2875" s="13"/>
      <c r="AN2875" s="13"/>
      <c r="AO2875" s="13"/>
      <c r="AP2875" s="11" t="s">
        <v>11048</v>
      </c>
      <c r="AR2875" s="13"/>
      <c r="AS2875" s="13"/>
      <c r="AT2875" s="12" t="b">
        <v>1</v>
      </c>
      <c r="AU2875" s="13"/>
      <c r="AV2875" s="17">
        <v>45940.0</v>
      </c>
      <c r="AW2875" s="13"/>
      <c r="AX2875" s="14" t="s">
        <v>155</v>
      </c>
      <c r="AY2875" s="13"/>
      <c r="AZ2875" s="14">
        <v>1988.0</v>
      </c>
      <c r="BA2875" s="13"/>
    </row>
    <row r="2876">
      <c r="A2876" s="11" t="s">
        <v>11052</v>
      </c>
      <c r="B2876" s="11">
        <v>8943.0</v>
      </c>
      <c r="C2876" s="12" t="b">
        <v>0</v>
      </c>
      <c r="D2876" s="12" t="b">
        <v>1</v>
      </c>
      <c r="E2876" s="12" t="b">
        <v>0</v>
      </c>
      <c r="F2876" s="12" t="b">
        <v>0</v>
      </c>
      <c r="G2876" s="12" t="b">
        <v>0</v>
      </c>
      <c r="H2876" s="12" t="b">
        <v>0</v>
      </c>
      <c r="I2876" s="13"/>
      <c r="J2876" s="13"/>
      <c r="K2876" s="12" t="b">
        <v>0</v>
      </c>
      <c r="L2876" s="14" t="s">
        <v>10612</v>
      </c>
      <c r="M2876" s="11" t="s">
        <v>230</v>
      </c>
      <c r="N2876" s="11" t="s">
        <v>11053</v>
      </c>
      <c r="O2876" s="11" t="s">
        <v>11054</v>
      </c>
      <c r="P2876" s="11" t="s">
        <v>10614</v>
      </c>
      <c r="Q2876" s="11" t="s">
        <v>162</v>
      </c>
      <c r="R2876" s="11" t="s">
        <v>11055</v>
      </c>
      <c r="S2876" s="13"/>
      <c r="T2876" s="11" t="s">
        <v>11017</v>
      </c>
      <c r="U2876" s="11" t="s">
        <v>9113</v>
      </c>
      <c r="W2876" s="11" t="s">
        <v>10614</v>
      </c>
      <c r="Y2876" s="11" t="s">
        <v>10008</v>
      </c>
      <c r="AA2876" s="11" t="s">
        <v>151</v>
      </c>
      <c r="AB2876" s="13"/>
      <c r="AC2876" s="13"/>
      <c r="AD2876" s="11" t="s">
        <v>11055</v>
      </c>
      <c r="AE2876" s="13"/>
      <c r="AF2876" s="14">
        <v>1.0</v>
      </c>
      <c r="AG2876" s="11" t="s">
        <v>152</v>
      </c>
      <c r="AH2876" s="11" t="s">
        <v>10615</v>
      </c>
      <c r="AJ2876" s="13"/>
      <c r="AK2876" s="13"/>
      <c r="AL2876" s="13"/>
      <c r="AM2876" s="13"/>
      <c r="AN2876" s="13"/>
      <c r="AO2876" s="13"/>
      <c r="AP2876" s="11" t="s">
        <v>11052</v>
      </c>
      <c r="AR2876" s="13"/>
      <c r="AS2876" s="13"/>
      <c r="AT2876" s="12" t="b">
        <v>1</v>
      </c>
      <c r="AU2876" s="13"/>
      <c r="AV2876" s="17">
        <v>45940.0</v>
      </c>
      <c r="AW2876" s="13"/>
      <c r="AX2876" s="14" t="s">
        <v>155</v>
      </c>
      <c r="AY2876" s="13"/>
      <c r="AZ2876" s="14">
        <v>1983.0</v>
      </c>
      <c r="BA2876" s="13"/>
    </row>
    <row r="2877">
      <c r="A2877" s="11" t="s">
        <v>11056</v>
      </c>
      <c r="B2877" s="11">
        <v>8944.0</v>
      </c>
      <c r="C2877" s="12" t="b">
        <v>0</v>
      </c>
      <c r="D2877" s="12" t="b">
        <v>0</v>
      </c>
      <c r="E2877" s="12" t="b">
        <v>0</v>
      </c>
      <c r="F2877" s="12" t="b">
        <v>0</v>
      </c>
      <c r="G2877" s="12" t="b">
        <v>0</v>
      </c>
      <c r="H2877" s="12" t="b">
        <v>0</v>
      </c>
      <c r="I2877" s="13"/>
      <c r="J2877" s="13"/>
      <c r="K2877" s="12" t="b">
        <v>0</v>
      </c>
      <c r="L2877" s="14" t="s">
        <v>9169</v>
      </c>
      <c r="M2877" s="11" t="s">
        <v>230</v>
      </c>
      <c r="N2877" s="11" t="s">
        <v>11057</v>
      </c>
      <c r="O2877" s="11" t="s">
        <v>11007</v>
      </c>
      <c r="P2877" s="11" t="s">
        <v>9432</v>
      </c>
      <c r="Q2877" s="11" t="s">
        <v>162</v>
      </c>
      <c r="R2877" s="11" t="s">
        <v>11008</v>
      </c>
      <c r="S2877" s="11" t="s">
        <v>11009</v>
      </c>
      <c r="T2877" s="11" t="s">
        <v>11017</v>
      </c>
      <c r="U2877" s="11" t="s">
        <v>9113</v>
      </c>
      <c r="W2877" s="11" t="s">
        <v>9432</v>
      </c>
      <c r="Y2877" s="11" t="s">
        <v>10008</v>
      </c>
      <c r="AA2877" s="11" t="s">
        <v>597</v>
      </c>
      <c r="AB2877" s="13"/>
      <c r="AC2877" s="13"/>
      <c r="AD2877" s="11" t="s">
        <v>11008</v>
      </c>
      <c r="AF2877" s="14">
        <v>1.0</v>
      </c>
      <c r="AG2877" s="11" t="s">
        <v>152</v>
      </c>
      <c r="AH2877" s="11" t="s">
        <v>9433</v>
      </c>
      <c r="AJ2877" s="13"/>
      <c r="AK2877" s="13"/>
      <c r="AL2877" s="13"/>
      <c r="AM2877" s="13"/>
      <c r="AN2877" s="13"/>
      <c r="AO2877" s="13"/>
      <c r="AP2877" s="11" t="s">
        <v>11056</v>
      </c>
      <c r="AR2877" s="13"/>
      <c r="AS2877" s="13"/>
      <c r="AT2877" s="12" t="b">
        <v>1</v>
      </c>
      <c r="AU2877" s="13"/>
      <c r="AV2877" s="15">
        <v>45910.0</v>
      </c>
      <c r="AW2877" s="13"/>
      <c r="AX2877" s="14" t="s">
        <v>155</v>
      </c>
      <c r="AY2877" s="13"/>
      <c r="AZ2877" s="14">
        <v>982.0</v>
      </c>
      <c r="BA2877" s="13"/>
    </row>
    <row r="2878">
      <c r="A2878" s="11" t="s">
        <v>11058</v>
      </c>
      <c r="B2878" s="11">
        <v>8945.0</v>
      </c>
      <c r="C2878" s="12" t="b">
        <v>0</v>
      </c>
      <c r="D2878" s="12" t="b">
        <v>0</v>
      </c>
      <c r="E2878" s="12" t="b">
        <v>0</v>
      </c>
      <c r="F2878" s="12" t="b">
        <v>0</v>
      </c>
      <c r="G2878" s="12" t="b">
        <v>0</v>
      </c>
      <c r="H2878" s="12" t="b">
        <v>0</v>
      </c>
      <c r="I2878" s="13"/>
      <c r="J2878" s="13"/>
      <c r="K2878" s="12" t="b">
        <v>0</v>
      </c>
      <c r="L2878" s="14" t="s">
        <v>9169</v>
      </c>
      <c r="M2878" s="11" t="s">
        <v>230</v>
      </c>
      <c r="N2878" s="11" t="s">
        <v>11059</v>
      </c>
      <c r="O2878" s="11" t="s">
        <v>11060</v>
      </c>
      <c r="P2878" s="11" t="s">
        <v>9432</v>
      </c>
      <c r="Q2878" s="11" t="s">
        <v>162</v>
      </c>
      <c r="R2878" s="11" t="s">
        <v>11061</v>
      </c>
      <c r="S2878" s="11" t="s">
        <v>11062</v>
      </c>
      <c r="T2878" s="11" t="s">
        <v>11017</v>
      </c>
      <c r="U2878" s="11" t="s">
        <v>9113</v>
      </c>
      <c r="W2878" s="11" t="s">
        <v>9432</v>
      </c>
      <c r="Y2878" s="11" t="s">
        <v>10008</v>
      </c>
      <c r="AA2878" s="11" t="s">
        <v>597</v>
      </c>
      <c r="AB2878" s="13"/>
      <c r="AC2878" s="13"/>
      <c r="AD2878" s="11" t="s">
        <v>11061</v>
      </c>
      <c r="AE2878" s="13"/>
      <c r="AF2878" s="14">
        <v>1.0</v>
      </c>
      <c r="AG2878" s="11" t="s">
        <v>152</v>
      </c>
      <c r="AH2878" s="11" t="s">
        <v>9433</v>
      </c>
      <c r="AJ2878" s="13"/>
      <c r="AK2878" s="13"/>
      <c r="AL2878" s="13"/>
      <c r="AM2878" s="13"/>
      <c r="AN2878" s="13"/>
      <c r="AO2878" s="13"/>
      <c r="AP2878" s="11" t="s">
        <v>11058</v>
      </c>
      <c r="AR2878" s="13"/>
      <c r="AS2878" s="13"/>
      <c r="AT2878" s="12" t="b">
        <v>1</v>
      </c>
      <c r="AU2878" s="13"/>
      <c r="AV2878" s="15">
        <v>45910.0</v>
      </c>
      <c r="AW2878" s="13"/>
      <c r="AX2878" s="14" t="s">
        <v>155</v>
      </c>
      <c r="AY2878" s="13"/>
      <c r="AZ2878" s="14">
        <v>981.0</v>
      </c>
      <c r="BA2878" s="13"/>
    </row>
    <row r="2879">
      <c r="A2879" s="11" t="s">
        <v>11063</v>
      </c>
      <c r="B2879" s="11">
        <v>8946.0</v>
      </c>
      <c r="C2879" s="12" t="b">
        <v>0</v>
      </c>
      <c r="D2879" s="12" t="b">
        <v>0</v>
      </c>
      <c r="E2879" s="12" t="b">
        <v>0</v>
      </c>
      <c r="F2879" s="12" t="b">
        <v>0</v>
      </c>
      <c r="G2879" s="12" t="b">
        <v>0</v>
      </c>
      <c r="H2879" s="12" t="b">
        <v>0</v>
      </c>
      <c r="I2879" s="13"/>
      <c r="J2879" s="13"/>
      <c r="K2879" s="12" t="b">
        <v>0</v>
      </c>
      <c r="L2879" s="14" t="s">
        <v>9169</v>
      </c>
      <c r="M2879" s="11" t="s">
        <v>230</v>
      </c>
      <c r="N2879" s="11" t="s">
        <v>11064</v>
      </c>
      <c r="O2879" s="11" t="s">
        <v>8843</v>
      </c>
      <c r="P2879" s="11" t="s">
        <v>9432</v>
      </c>
      <c r="Q2879" s="11" t="s">
        <v>162</v>
      </c>
      <c r="R2879" s="11" t="s">
        <v>8844</v>
      </c>
      <c r="S2879" s="11" t="s">
        <v>8845</v>
      </c>
      <c r="T2879" s="11" t="s">
        <v>11017</v>
      </c>
      <c r="U2879" s="11" t="s">
        <v>9113</v>
      </c>
      <c r="W2879" s="11" t="s">
        <v>9432</v>
      </c>
      <c r="Y2879" s="11" t="s">
        <v>10008</v>
      </c>
      <c r="AA2879" s="11" t="s">
        <v>597</v>
      </c>
      <c r="AB2879" s="13"/>
      <c r="AC2879" s="13"/>
      <c r="AD2879" s="11" t="s">
        <v>8844</v>
      </c>
      <c r="AF2879" s="14">
        <v>1.0</v>
      </c>
      <c r="AG2879" s="11" t="s">
        <v>152</v>
      </c>
      <c r="AH2879" s="11" t="s">
        <v>9433</v>
      </c>
      <c r="AJ2879" s="13"/>
      <c r="AK2879" s="13"/>
      <c r="AL2879" s="13"/>
      <c r="AM2879" s="13"/>
      <c r="AN2879" s="13"/>
      <c r="AO2879" s="13"/>
      <c r="AP2879" s="11" t="s">
        <v>11063</v>
      </c>
      <c r="AR2879" s="13"/>
      <c r="AS2879" s="13"/>
      <c r="AT2879" s="12" t="b">
        <v>1</v>
      </c>
      <c r="AU2879" s="13"/>
      <c r="AV2879" s="15">
        <v>45910.0</v>
      </c>
      <c r="AW2879" s="13"/>
      <c r="AX2879" s="14" t="s">
        <v>155</v>
      </c>
      <c r="AY2879" s="13"/>
      <c r="AZ2879" s="14">
        <v>977.0</v>
      </c>
      <c r="BA2879" s="13"/>
    </row>
    <row r="2880">
      <c r="A2880" s="11" t="s">
        <v>11065</v>
      </c>
      <c r="B2880" s="11">
        <v>8947.0</v>
      </c>
      <c r="C2880" s="12" t="b">
        <v>0</v>
      </c>
      <c r="D2880" s="12" t="b">
        <v>1</v>
      </c>
      <c r="E2880" s="12" t="b">
        <v>0</v>
      </c>
      <c r="F2880" s="12" t="b">
        <v>0</v>
      </c>
      <c r="G2880" s="12" t="b">
        <v>0</v>
      </c>
      <c r="H2880" s="12" t="b">
        <v>0</v>
      </c>
      <c r="I2880" s="13"/>
      <c r="J2880" s="13"/>
      <c r="K2880" s="12" t="b">
        <v>0</v>
      </c>
      <c r="L2880" s="14" t="s">
        <v>10853</v>
      </c>
      <c r="M2880" s="11" t="s">
        <v>230</v>
      </c>
      <c r="N2880" s="11" t="s">
        <v>11066</v>
      </c>
      <c r="O2880" s="11" t="s">
        <v>10995</v>
      </c>
      <c r="P2880" s="11" t="s">
        <v>10855</v>
      </c>
      <c r="Q2880" s="11" t="s">
        <v>162</v>
      </c>
      <c r="R2880" s="11" t="s">
        <v>10996</v>
      </c>
      <c r="S2880" s="13"/>
      <c r="T2880" s="11" t="s">
        <v>11017</v>
      </c>
      <c r="U2880" s="11" t="s">
        <v>9113</v>
      </c>
      <c r="W2880" s="11" t="s">
        <v>10855</v>
      </c>
      <c r="Y2880" s="11" t="s">
        <v>10008</v>
      </c>
      <c r="AA2880" s="11" t="s">
        <v>151</v>
      </c>
      <c r="AB2880" s="13"/>
      <c r="AC2880" s="13"/>
      <c r="AD2880" s="11" t="s">
        <v>10996</v>
      </c>
      <c r="AE2880" s="13"/>
      <c r="AF2880" s="14">
        <v>1.0</v>
      </c>
      <c r="AG2880" s="11" t="s">
        <v>152</v>
      </c>
      <c r="AH2880" s="11" t="s">
        <v>10856</v>
      </c>
      <c r="AJ2880" s="13"/>
      <c r="AK2880" s="13"/>
      <c r="AL2880" s="13"/>
      <c r="AM2880" s="13"/>
      <c r="AN2880" s="13"/>
      <c r="AO2880" s="13"/>
      <c r="AP2880" s="11" t="s">
        <v>11065</v>
      </c>
      <c r="AR2880" s="13"/>
      <c r="AS2880" s="13"/>
      <c r="AT2880" s="12" t="b">
        <v>1</v>
      </c>
      <c r="AU2880" s="13"/>
      <c r="AV2880" s="17">
        <v>45940.0</v>
      </c>
      <c r="AW2880" s="13"/>
      <c r="AX2880" s="14" t="s">
        <v>155</v>
      </c>
      <c r="AY2880" s="13"/>
      <c r="AZ2880" s="14">
        <v>1939.0</v>
      </c>
      <c r="BA2880" s="13"/>
    </row>
    <row r="2881">
      <c r="A2881" s="11" t="s">
        <v>11067</v>
      </c>
      <c r="B2881" s="11">
        <v>8948.0</v>
      </c>
      <c r="C2881" s="12" t="b">
        <v>0</v>
      </c>
      <c r="D2881" s="12" t="b">
        <v>0</v>
      </c>
      <c r="E2881" s="12" t="b">
        <v>0</v>
      </c>
      <c r="F2881" s="12" t="b">
        <v>0</v>
      </c>
      <c r="G2881" s="12" t="b">
        <v>0</v>
      </c>
      <c r="H2881" s="12" t="b">
        <v>0</v>
      </c>
      <c r="I2881" s="13"/>
      <c r="J2881" s="13"/>
      <c r="K2881" s="12" t="b">
        <v>0</v>
      </c>
      <c r="L2881" s="14" t="s">
        <v>9135</v>
      </c>
      <c r="M2881" s="11" t="s">
        <v>230</v>
      </c>
      <c r="N2881" s="11" t="s">
        <v>11068</v>
      </c>
      <c r="O2881" s="11" t="s">
        <v>10990</v>
      </c>
      <c r="P2881" s="11" t="s">
        <v>9138</v>
      </c>
      <c r="Q2881" s="11" t="s">
        <v>162</v>
      </c>
      <c r="R2881" s="11" t="s">
        <v>10991</v>
      </c>
      <c r="S2881" s="11" t="s">
        <v>10992</v>
      </c>
      <c r="T2881" s="11" t="s">
        <v>11017</v>
      </c>
      <c r="U2881" s="11" t="s">
        <v>9113</v>
      </c>
      <c r="W2881" s="11" t="s">
        <v>9138</v>
      </c>
      <c r="Y2881" s="11" t="s">
        <v>10008</v>
      </c>
      <c r="AA2881" s="11" t="s">
        <v>597</v>
      </c>
      <c r="AB2881" s="13"/>
      <c r="AC2881" s="13"/>
      <c r="AD2881" s="11" t="s">
        <v>10991</v>
      </c>
      <c r="AF2881" s="14">
        <v>1.0</v>
      </c>
      <c r="AG2881" s="11" t="s">
        <v>152</v>
      </c>
      <c r="AH2881" s="11" t="s">
        <v>9141</v>
      </c>
      <c r="AJ2881" s="13"/>
      <c r="AK2881" s="13"/>
      <c r="AL2881" s="13"/>
      <c r="AM2881" s="13"/>
      <c r="AN2881" s="13"/>
      <c r="AO2881" s="13"/>
      <c r="AP2881" s="11" t="s">
        <v>11067</v>
      </c>
      <c r="AR2881" s="13"/>
      <c r="AS2881" s="13"/>
      <c r="AT2881" s="12" t="b">
        <v>1</v>
      </c>
      <c r="AU2881" s="13"/>
      <c r="AV2881" s="15">
        <v>45910.0</v>
      </c>
      <c r="AW2881" s="13"/>
      <c r="AX2881" s="14" t="s">
        <v>155</v>
      </c>
      <c r="AY2881" s="13"/>
      <c r="AZ2881" s="14">
        <v>1017.0</v>
      </c>
      <c r="BA2881" s="13"/>
    </row>
    <row r="2882">
      <c r="A2882" s="11" t="s">
        <v>11069</v>
      </c>
      <c r="B2882" s="11">
        <v>8949.0</v>
      </c>
      <c r="C2882" s="12" t="b">
        <v>0</v>
      </c>
      <c r="D2882" s="12" t="b">
        <v>1</v>
      </c>
      <c r="E2882" s="12" t="b">
        <v>0</v>
      </c>
      <c r="F2882" s="12" t="b">
        <v>0</v>
      </c>
      <c r="G2882" s="12" t="b">
        <v>0</v>
      </c>
      <c r="H2882" s="12" t="b">
        <v>0</v>
      </c>
      <c r="I2882" s="13"/>
      <c r="J2882" s="13"/>
      <c r="K2882" s="12" t="b">
        <v>0</v>
      </c>
      <c r="L2882" s="14" t="s">
        <v>9135</v>
      </c>
      <c r="M2882" s="11" t="s">
        <v>230</v>
      </c>
      <c r="N2882" s="11" t="s">
        <v>11070</v>
      </c>
      <c r="O2882" s="11" t="s">
        <v>10126</v>
      </c>
      <c r="P2882" s="11" t="s">
        <v>9138</v>
      </c>
      <c r="Q2882" s="11" t="s">
        <v>162</v>
      </c>
      <c r="R2882" s="11" t="s">
        <v>10127</v>
      </c>
      <c r="S2882" s="11" t="s">
        <v>10128</v>
      </c>
      <c r="T2882" s="11" t="s">
        <v>11017</v>
      </c>
      <c r="U2882" s="11" t="s">
        <v>9113</v>
      </c>
      <c r="W2882" s="11" t="s">
        <v>9138</v>
      </c>
      <c r="Y2882" s="11" t="s">
        <v>10008</v>
      </c>
      <c r="AA2882" s="11" t="s">
        <v>151</v>
      </c>
      <c r="AB2882" s="13"/>
      <c r="AC2882" s="13"/>
      <c r="AD2882" s="11" t="s">
        <v>10127</v>
      </c>
      <c r="AE2882" s="13"/>
      <c r="AF2882" s="14">
        <v>1.0</v>
      </c>
      <c r="AG2882" s="11" t="s">
        <v>152</v>
      </c>
      <c r="AH2882" s="11" t="s">
        <v>9141</v>
      </c>
      <c r="AJ2882" s="13"/>
      <c r="AK2882" s="13"/>
      <c r="AL2882" s="13"/>
      <c r="AM2882" s="13"/>
      <c r="AN2882" s="13"/>
      <c r="AO2882" s="13"/>
      <c r="AP2882" s="11" t="s">
        <v>11069</v>
      </c>
      <c r="AR2882" s="13"/>
      <c r="AS2882" s="13"/>
      <c r="AT2882" s="12" t="b">
        <v>1</v>
      </c>
      <c r="AU2882" s="13"/>
      <c r="AV2882" s="15">
        <v>45910.0</v>
      </c>
      <c r="AW2882" s="13"/>
      <c r="AX2882" s="14" t="s">
        <v>155</v>
      </c>
      <c r="AY2882" s="13"/>
      <c r="AZ2882" s="14">
        <v>1030.0</v>
      </c>
      <c r="BA2882" s="13"/>
    </row>
    <row r="2883">
      <c r="A2883" s="11" t="s">
        <v>11071</v>
      </c>
      <c r="B2883" s="11">
        <v>8950.0</v>
      </c>
      <c r="C2883" s="12" t="b">
        <v>0</v>
      </c>
      <c r="D2883" s="12" t="b">
        <v>0</v>
      </c>
      <c r="E2883" s="12" t="b">
        <v>0</v>
      </c>
      <c r="F2883" s="12" t="b">
        <v>0</v>
      </c>
      <c r="G2883" s="12" t="b">
        <v>0</v>
      </c>
      <c r="H2883" s="12" t="b">
        <v>0</v>
      </c>
      <c r="I2883" s="13"/>
      <c r="J2883" s="13"/>
      <c r="K2883" s="12" t="b">
        <v>0</v>
      </c>
      <c r="L2883" s="14" t="s">
        <v>9135</v>
      </c>
      <c r="M2883" s="11" t="s">
        <v>230</v>
      </c>
      <c r="N2883" s="11" t="s">
        <v>11072</v>
      </c>
      <c r="O2883" s="11" t="s">
        <v>11028</v>
      </c>
      <c r="P2883" s="11" t="s">
        <v>9138</v>
      </c>
      <c r="Q2883" s="11" t="s">
        <v>162</v>
      </c>
      <c r="R2883" s="11" t="s">
        <v>11029</v>
      </c>
      <c r="S2883" s="13"/>
      <c r="T2883" s="11" t="s">
        <v>11017</v>
      </c>
      <c r="U2883" s="11" t="s">
        <v>9113</v>
      </c>
      <c r="W2883" s="11" t="s">
        <v>9138</v>
      </c>
      <c r="Y2883" s="11" t="s">
        <v>10008</v>
      </c>
      <c r="AA2883" s="11" t="s">
        <v>597</v>
      </c>
      <c r="AB2883" s="13"/>
      <c r="AC2883" s="13"/>
      <c r="AD2883" s="11" t="s">
        <v>11029</v>
      </c>
      <c r="AE2883" s="13"/>
      <c r="AF2883" s="14">
        <v>1.0</v>
      </c>
      <c r="AG2883" s="11" t="s">
        <v>152</v>
      </c>
      <c r="AH2883" s="11" t="s">
        <v>9141</v>
      </c>
      <c r="AJ2883" s="13"/>
      <c r="AK2883" s="13"/>
      <c r="AL2883" s="13"/>
      <c r="AM2883" s="13"/>
      <c r="AN2883" s="13"/>
      <c r="AO2883" s="13"/>
      <c r="AP2883" s="11" t="s">
        <v>11071</v>
      </c>
      <c r="AR2883" s="13"/>
      <c r="AS2883" s="13"/>
      <c r="AT2883" s="12" t="b">
        <v>1</v>
      </c>
      <c r="AU2883" s="13"/>
      <c r="AV2883" s="15">
        <v>45910.0</v>
      </c>
      <c r="AW2883" s="13"/>
      <c r="AX2883" s="14" t="s">
        <v>155</v>
      </c>
      <c r="AY2883" s="13"/>
      <c r="AZ2883" s="14">
        <v>1018.0</v>
      </c>
      <c r="BA2883" s="13"/>
    </row>
    <row r="2884">
      <c r="A2884" s="11" t="s">
        <v>11073</v>
      </c>
      <c r="B2884" s="11">
        <v>8951.0</v>
      </c>
      <c r="C2884" s="12" t="b">
        <v>0</v>
      </c>
      <c r="D2884" s="12" t="b">
        <v>0</v>
      </c>
      <c r="E2884" s="12" t="b">
        <v>0</v>
      </c>
      <c r="F2884" s="12" t="b">
        <v>0</v>
      </c>
      <c r="G2884" s="12" t="b">
        <v>0</v>
      </c>
      <c r="H2884" s="12" t="b">
        <v>0</v>
      </c>
      <c r="I2884" s="13"/>
      <c r="J2884" s="13"/>
      <c r="K2884" s="12" t="b">
        <v>0</v>
      </c>
      <c r="L2884" s="15">
        <v>45629.0</v>
      </c>
      <c r="M2884" s="11" t="s">
        <v>230</v>
      </c>
      <c r="N2884" s="11" t="s">
        <v>11074</v>
      </c>
      <c r="O2884" s="11" t="s">
        <v>11075</v>
      </c>
      <c r="P2884" s="11" t="s">
        <v>10154</v>
      </c>
      <c r="Q2884" s="11" t="s">
        <v>162</v>
      </c>
      <c r="R2884" s="11" t="s">
        <v>11076</v>
      </c>
      <c r="S2884" s="11" t="s">
        <v>11077</v>
      </c>
      <c r="T2884" s="11" t="s">
        <v>11017</v>
      </c>
      <c r="U2884" s="11" t="s">
        <v>9113</v>
      </c>
      <c r="W2884" s="11" t="s">
        <v>10154</v>
      </c>
      <c r="Y2884" s="11" t="s">
        <v>10008</v>
      </c>
      <c r="AA2884" s="11" t="s">
        <v>597</v>
      </c>
      <c r="AB2884" s="13"/>
      <c r="AC2884" s="13"/>
      <c r="AD2884" s="11" t="s">
        <v>11076</v>
      </c>
      <c r="AE2884" s="13"/>
      <c r="AF2884" s="13"/>
      <c r="AG2884" s="11" t="s">
        <v>152</v>
      </c>
      <c r="AH2884" s="11" t="s">
        <v>10157</v>
      </c>
      <c r="AJ2884" s="13"/>
      <c r="AK2884" s="13"/>
      <c r="AL2884" s="13"/>
      <c r="AM2884" s="13"/>
      <c r="AN2884" s="13"/>
      <c r="AO2884" s="13"/>
      <c r="AP2884" s="11" t="s">
        <v>11073</v>
      </c>
      <c r="AR2884" s="13"/>
      <c r="AS2884" s="13"/>
      <c r="AT2884" s="12" t="b">
        <v>1</v>
      </c>
      <c r="AU2884" s="13"/>
      <c r="AV2884" s="15">
        <v>45910.0</v>
      </c>
      <c r="AW2884" s="13"/>
      <c r="AX2884" s="14" t="s">
        <v>155</v>
      </c>
      <c r="AY2884" s="13"/>
      <c r="AZ2884" s="14">
        <v>1007.0</v>
      </c>
      <c r="BA2884" s="13"/>
    </row>
    <row r="2885">
      <c r="A2885" s="11" t="s">
        <v>11078</v>
      </c>
      <c r="B2885" s="11">
        <v>8952.0</v>
      </c>
      <c r="C2885" s="12" t="b">
        <v>0</v>
      </c>
      <c r="D2885" s="12" t="b">
        <v>0</v>
      </c>
      <c r="E2885" s="12" t="b">
        <v>0</v>
      </c>
      <c r="F2885" s="12" t="b">
        <v>0</v>
      </c>
      <c r="G2885" s="12" t="b">
        <v>0</v>
      </c>
      <c r="H2885" s="12" t="b">
        <v>0</v>
      </c>
      <c r="I2885" s="13"/>
      <c r="J2885" s="13"/>
      <c r="K2885" s="12" t="b">
        <v>0</v>
      </c>
      <c r="L2885" s="15">
        <v>45629.0</v>
      </c>
      <c r="M2885" s="11" t="s">
        <v>230</v>
      </c>
      <c r="N2885" s="11" t="s">
        <v>11079</v>
      </c>
      <c r="O2885" s="11" t="s">
        <v>8843</v>
      </c>
      <c r="P2885" s="11" t="s">
        <v>10154</v>
      </c>
      <c r="Q2885" s="11" t="s">
        <v>162</v>
      </c>
      <c r="R2885" s="11" t="s">
        <v>8844</v>
      </c>
      <c r="S2885" s="11" t="s">
        <v>8845</v>
      </c>
      <c r="T2885" s="11" t="s">
        <v>11017</v>
      </c>
      <c r="U2885" s="11" t="s">
        <v>9113</v>
      </c>
      <c r="W2885" s="11" t="s">
        <v>10154</v>
      </c>
      <c r="Y2885" s="11" t="s">
        <v>10008</v>
      </c>
      <c r="AA2885" s="11" t="s">
        <v>597</v>
      </c>
      <c r="AB2885" s="13"/>
      <c r="AC2885" s="13"/>
      <c r="AD2885" s="11" t="s">
        <v>8844</v>
      </c>
      <c r="AF2885" s="13"/>
      <c r="AG2885" s="11" t="s">
        <v>152</v>
      </c>
      <c r="AH2885" s="11" t="s">
        <v>10157</v>
      </c>
      <c r="AJ2885" s="13"/>
      <c r="AK2885" s="13"/>
      <c r="AL2885" s="13"/>
      <c r="AM2885" s="13"/>
      <c r="AN2885" s="13"/>
      <c r="AO2885" s="13"/>
      <c r="AP2885" s="11" t="s">
        <v>11078</v>
      </c>
      <c r="AR2885" s="13"/>
      <c r="AS2885" s="13"/>
      <c r="AT2885" s="12" t="b">
        <v>1</v>
      </c>
      <c r="AU2885" s="13"/>
      <c r="AV2885" s="15">
        <v>45910.0</v>
      </c>
      <c r="AW2885" s="13"/>
      <c r="AX2885" s="14" t="s">
        <v>155</v>
      </c>
      <c r="AY2885" s="13"/>
      <c r="AZ2885" s="14">
        <v>1004.0</v>
      </c>
      <c r="BA2885" s="13"/>
    </row>
    <row r="2886">
      <c r="A2886" s="11" t="s">
        <v>11080</v>
      </c>
      <c r="B2886" s="11">
        <v>8953.0</v>
      </c>
      <c r="C2886" s="12" t="b">
        <v>0</v>
      </c>
      <c r="D2886" s="12" t="b">
        <v>0</v>
      </c>
      <c r="E2886" s="12" t="b">
        <v>0</v>
      </c>
      <c r="F2886" s="12" t="b">
        <v>0</v>
      </c>
      <c r="G2886" s="12" t="b">
        <v>0</v>
      </c>
      <c r="H2886" s="12" t="b">
        <v>0</v>
      </c>
      <c r="I2886" s="13"/>
      <c r="J2886" s="13"/>
      <c r="K2886" s="12" t="b">
        <v>0</v>
      </c>
      <c r="L2886" s="15">
        <v>45629.0</v>
      </c>
      <c r="M2886" s="11" t="s">
        <v>230</v>
      </c>
      <c r="N2886" s="11" t="s">
        <v>11081</v>
      </c>
      <c r="O2886" s="11" t="s">
        <v>11054</v>
      </c>
      <c r="P2886" s="11" t="s">
        <v>10154</v>
      </c>
      <c r="Q2886" s="11" t="s">
        <v>162</v>
      </c>
      <c r="R2886" s="11" t="s">
        <v>11055</v>
      </c>
      <c r="S2886" s="13"/>
      <c r="T2886" s="11" t="s">
        <v>11017</v>
      </c>
      <c r="U2886" s="11" t="s">
        <v>9113</v>
      </c>
      <c r="W2886" s="11" t="s">
        <v>10154</v>
      </c>
      <c r="Y2886" s="11" t="s">
        <v>10008</v>
      </c>
      <c r="AA2886" s="11" t="s">
        <v>597</v>
      </c>
      <c r="AB2886" s="13"/>
      <c r="AC2886" s="13"/>
      <c r="AD2886" s="11" t="s">
        <v>11055</v>
      </c>
      <c r="AE2886" s="13"/>
      <c r="AF2886" s="13"/>
      <c r="AG2886" s="11" t="s">
        <v>152</v>
      </c>
      <c r="AH2886" s="11" t="s">
        <v>10157</v>
      </c>
      <c r="AJ2886" s="13"/>
      <c r="AK2886" s="13"/>
      <c r="AL2886" s="13"/>
      <c r="AM2886" s="13"/>
      <c r="AN2886" s="13"/>
      <c r="AO2886" s="13"/>
      <c r="AP2886" s="11" t="s">
        <v>11080</v>
      </c>
      <c r="AR2886" s="13"/>
      <c r="AS2886" s="13"/>
      <c r="AT2886" s="12" t="b">
        <v>1</v>
      </c>
      <c r="AU2886" s="13"/>
      <c r="AV2886" s="15">
        <v>45910.0</v>
      </c>
      <c r="AW2886" s="13"/>
      <c r="AX2886" s="14" t="s">
        <v>155</v>
      </c>
      <c r="AY2886" s="13"/>
      <c r="AZ2886" s="14">
        <v>1005.0</v>
      </c>
      <c r="BA2886" s="13"/>
    </row>
    <row r="2887">
      <c r="A2887" s="11" t="s">
        <v>11082</v>
      </c>
      <c r="B2887" s="11">
        <v>8954.0</v>
      </c>
      <c r="C2887" s="12" t="b">
        <v>0</v>
      </c>
      <c r="D2887" s="12" t="b">
        <v>0</v>
      </c>
      <c r="E2887" s="12" t="b">
        <v>0</v>
      </c>
      <c r="F2887" s="12" t="b">
        <v>0</v>
      </c>
      <c r="G2887" s="12" t="b">
        <v>0</v>
      </c>
      <c r="H2887" s="12" t="b">
        <v>0</v>
      </c>
      <c r="I2887" s="13"/>
      <c r="J2887" s="13"/>
      <c r="K2887" s="12" t="b">
        <v>0</v>
      </c>
      <c r="L2887" s="14" t="s">
        <v>10612</v>
      </c>
      <c r="M2887" s="11" t="s">
        <v>1432</v>
      </c>
      <c r="N2887" s="11" t="s">
        <v>11083</v>
      </c>
      <c r="O2887" s="11" t="s">
        <v>10246</v>
      </c>
      <c r="P2887" s="11" t="s">
        <v>10614</v>
      </c>
      <c r="Q2887" s="11" t="s">
        <v>162</v>
      </c>
      <c r="R2887" s="11" t="s">
        <v>10247</v>
      </c>
      <c r="S2887" s="11" t="s">
        <v>8787</v>
      </c>
      <c r="T2887" s="11" t="s">
        <v>11017</v>
      </c>
      <c r="U2887" s="11" t="s">
        <v>6347</v>
      </c>
      <c r="W2887" s="11" t="s">
        <v>10614</v>
      </c>
      <c r="Y2887" s="11" t="s">
        <v>6580</v>
      </c>
      <c r="Z2887" s="13"/>
      <c r="AA2887" s="11" t="s">
        <v>215</v>
      </c>
      <c r="AB2887" s="13"/>
      <c r="AC2887" s="13"/>
      <c r="AD2887" s="11" t="s">
        <v>10247</v>
      </c>
      <c r="AE2887" s="13"/>
      <c r="AF2887" s="14">
        <v>1.0</v>
      </c>
      <c r="AG2887" s="11" t="s">
        <v>152</v>
      </c>
      <c r="AH2887" s="11" t="s">
        <v>10615</v>
      </c>
      <c r="AJ2887" s="13"/>
      <c r="AK2887" s="13"/>
      <c r="AL2887" s="13"/>
      <c r="AM2887" s="13"/>
      <c r="AN2887" s="13"/>
      <c r="AO2887" s="13"/>
      <c r="AP2887" s="11" t="s">
        <v>11082</v>
      </c>
      <c r="AR2887" s="13"/>
      <c r="AS2887" s="13"/>
      <c r="AT2887" s="12" t="b">
        <v>1</v>
      </c>
      <c r="AU2887" s="13"/>
      <c r="AV2887" s="14" t="s">
        <v>167</v>
      </c>
      <c r="AW2887" s="13"/>
      <c r="AX2887" s="14" t="s">
        <v>155</v>
      </c>
      <c r="AY2887" s="13"/>
      <c r="AZ2887" s="14">
        <v>7791.0</v>
      </c>
      <c r="BA2887" s="13"/>
    </row>
    <row r="2888">
      <c r="A2888" s="11" t="s">
        <v>11084</v>
      </c>
      <c r="B2888" s="11">
        <v>8956.0</v>
      </c>
      <c r="C2888" s="12" t="b">
        <v>0</v>
      </c>
      <c r="D2888" s="12" t="b">
        <v>0</v>
      </c>
      <c r="E2888" s="12" t="b">
        <v>0</v>
      </c>
      <c r="F2888" s="12" t="b">
        <v>0</v>
      </c>
      <c r="G2888" s="12" t="b">
        <v>0</v>
      </c>
      <c r="H2888" s="12" t="b">
        <v>0</v>
      </c>
      <c r="I2888" s="13"/>
      <c r="J2888" s="13"/>
      <c r="K2888" s="12" t="b">
        <v>0</v>
      </c>
      <c r="L2888" s="14" t="s">
        <v>11033</v>
      </c>
      <c r="M2888" s="11" t="s">
        <v>1432</v>
      </c>
      <c r="N2888" s="11" t="s">
        <v>11085</v>
      </c>
      <c r="O2888" s="11" t="s">
        <v>10246</v>
      </c>
      <c r="P2888" s="11" t="s">
        <v>11035</v>
      </c>
      <c r="Q2888" s="11" t="s">
        <v>162</v>
      </c>
      <c r="R2888" s="11" t="s">
        <v>10247</v>
      </c>
      <c r="S2888" s="11" t="s">
        <v>8787</v>
      </c>
      <c r="T2888" s="11" t="s">
        <v>11086</v>
      </c>
      <c r="U2888" s="11" t="s">
        <v>6347</v>
      </c>
      <c r="W2888" s="11" t="s">
        <v>11035</v>
      </c>
      <c r="Y2888" s="11" t="s">
        <v>6580</v>
      </c>
      <c r="Z2888" s="13"/>
      <c r="AA2888" s="11" t="s">
        <v>151</v>
      </c>
      <c r="AB2888" s="13"/>
      <c r="AC2888" s="13"/>
      <c r="AD2888" s="11" t="s">
        <v>10247</v>
      </c>
      <c r="AE2888" s="13"/>
      <c r="AF2888" s="14">
        <v>1.0</v>
      </c>
      <c r="AG2888" s="11" t="s">
        <v>152</v>
      </c>
      <c r="AH2888" s="11" t="s">
        <v>11036</v>
      </c>
      <c r="AJ2888" s="13"/>
      <c r="AK2888" s="13"/>
      <c r="AL2888" s="13"/>
      <c r="AM2888" s="13"/>
      <c r="AN2888" s="13"/>
      <c r="AO2888" s="13"/>
      <c r="AP2888" s="11" t="s">
        <v>11084</v>
      </c>
      <c r="AR2888" s="13"/>
      <c r="AS2888" s="13"/>
      <c r="AT2888" s="12" t="b">
        <v>1</v>
      </c>
      <c r="AU2888" s="13"/>
      <c r="AV2888" s="14" t="s">
        <v>167</v>
      </c>
      <c r="AW2888" s="13"/>
      <c r="AX2888" s="14" t="s">
        <v>155</v>
      </c>
      <c r="AY2888" s="13"/>
      <c r="AZ2888" s="14">
        <v>7793.0</v>
      </c>
      <c r="BA2888" s="13"/>
    </row>
    <row r="2889">
      <c r="A2889" s="11" t="s">
        <v>11087</v>
      </c>
      <c r="B2889" s="11">
        <v>8964.0</v>
      </c>
      <c r="C2889" s="12" t="b">
        <v>0</v>
      </c>
      <c r="D2889" s="12" t="b">
        <v>1</v>
      </c>
      <c r="E2889" s="12" t="b">
        <v>0</v>
      </c>
      <c r="F2889" s="12" t="b">
        <v>0</v>
      </c>
      <c r="G2889" s="12" t="b">
        <v>0</v>
      </c>
      <c r="H2889" s="12" t="b">
        <v>1</v>
      </c>
      <c r="I2889" s="13"/>
      <c r="J2889" s="13"/>
      <c r="K2889" s="12" t="b">
        <v>0</v>
      </c>
      <c r="L2889" s="15">
        <v>45415.0</v>
      </c>
      <c r="M2889" s="11" t="s">
        <v>8578</v>
      </c>
      <c r="N2889" s="11" t="s">
        <v>11088</v>
      </c>
      <c r="O2889" s="11" t="s">
        <v>11089</v>
      </c>
      <c r="P2889" s="11" t="s">
        <v>9073</v>
      </c>
      <c r="Q2889" s="11" t="s">
        <v>972</v>
      </c>
      <c r="R2889" s="11" t="s">
        <v>11090</v>
      </c>
      <c r="S2889" s="11" t="s">
        <v>11091</v>
      </c>
      <c r="U2889" s="11" t="s">
        <v>9991</v>
      </c>
      <c r="W2889" s="11" t="s">
        <v>9073</v>
      </c>
      <c r="Y2889" s="13"/>
      <c r="Z2889" s="13"/>
      <c r="AA2889" s="11" t="s">
        <v>151</v>
      </c>
      <c r="AB2889" s="13"/>
      <c r="AC2889" s="13"/>
      <c r="AD2889" s="11" t="s">
        <v>11090</v>
      </c>
      <c r="AE2889" s="13"/>
      <c r="AF2889" s="13"/>
      <c r="AG2889" s="11" t="s">
        <v>152</v>
      </c>
      <c r="AH2889" s="11" t="s">
        <v>9074</v>
      </c>
      <c r="AJ2889" s="13"/>
      <c r="AK2889" s="13"/>
      <c r="AL2889" s="13"/>
      <c r="AM2889" s="13"/>
      <c r="AN2889" s="13"/>
      <c r="AO2889" s="13"/>
      <c r="AP2889" s="11" t="s">
        <v>11087</v>
      </c>
      <c r="AR2889" s="13"/>
      <c r="AS2889" s="13"/>
      <c r="AT2889" s="12" t="b">
        <v>1</v>
      </c>
      <c r="AU2889" s="13"/>
      <c r="AV2889" s="14" t="s">
        <v>167</v>
      </c>
      <c r="AW2889" s="13"/>
      <c r="AX2889" s="14" t="s">
        <v>155</v>
      </c>
      <c r="AY2889" s="13"/>
      <c r="AZ2889" s="14">
        <v>7792.0</v>
      </c>
      <c r="BA2889" s="13"/>
    </row>
    <row r="2890">
      <c r="A2890" s="11" t="s">
        <v>11092</v>
      </c>
      <c r="B2890" s="11">
        <v>8967.0</v>
      </c>
      <c r="C2890" s="12" t="b">
        <v>0</v>
      </c>
      <c r="D2890" s="12" t="b">
        <v>1</v>
      </c>
      <c r="E2890" s="12" t="b">
        <v>0</v>
      </c>
      <c r="F2890" s="12" t="b">
        <v>0</v>
      </c>
      <c r="G2890" s="12" t="b">
        <v>0</v>
      </c>
      <c r="H2890" s="12" t="b">
        <v>1</v>
      </c>
      <c r="I2890" s="13"/>
      <c r="J2890" s="13"/>
      <c r="K2890" s="12" t="b">
        <v>0</v>
      </c>
      <c r="L2890" s="15">
        <v>45415.0</v>
      </c>
      <c r="M2890" s="11" t="s">
        <v>5533</v>
      </c>
      <c r="N2890" s="11" t="s">
        <v>11093</v>
      </c>
      <c r="O2890" s="11" t="s">
        <v>5535</v>
      </c>
      <c r="P2890" s="11" t="s">
        <v>9073</v>
      </c>
      <c r="Q2890" s="11" t="s">
        <v>972</v>
      </c>
      <c r="R2890" s="11" t="s">
        <v>985</v>
      </c>
      <c r="S2890" s="11" t="s">
        <v>5536</v>
      </c>
      <c r="U2890" s="13"/>
      <c r="V2890" s="13"/>
      <c r="W2890" s="11" t="s">
        <v>9073</v>
      </c>
      <c r="Y2890" s="13"/>
      <c r="Z2890" s="13"/>
      <c r="AA2890" s="11" t="s">
        <v>151</v>
      </c>
      <c r="AB2890" s="13"/>
      <c r="AC2890" s="13"/>
      <c r="AD2890" s="11" t="s">
        <v>985</v>
      </c>
      <c r="AE2890" s="13"/>
      <c r="AF2890" s="13"/>
      <c r="AG2890" s="11" t="s">
        <v>152</v>
      </c>
      <c r="AH2890" s="11" t="s">
        <v>9074</v>
      </c>
      <c r="AJ2890" s="13"/>
      <c r="AK2890" s="13"/>
      <c r="AL2890" s="13"/>
      <c r="AM2890" s="13"/>
      <c r="AN2890" s="13"/>
      <c r="AO2890" s="13"/>
      <c r="AP2890" s="11" t="s">
        <v>11092</v>
      </c>
      <c r="AR2890" s="13"/>
      <c r="AS2890" s="13"/>
      <c r="AT2890" s="12" t="b">
        <v>1</v>
      </c>
      <c r="AU2890" s="13"/>
      <c r="AV2890" s="14" t="s">
        <v>167</v>
      </c>
      <c r="AW2890" s="13"/>
      <c r="AX2890" s="14" t="s">
        <v>155</v>
      </c>
      <c r="AY2890" s="13"/>
      <c r="AZ2890" s="14">
        <v>7794.0</v>
      </c>
      <c r="BA2890" s="13"/>
    </row>
    <row r="2891">
      <c r="A2891" s="11" t="s">
        <v>11094</v>
      </c>
      <c r="B2891" s="11">
        <v>8968.0</v>
      </c>
      <c r="C2891" s="12" t="b">
        <v>0</v>
      </c>
      <c r="D2891" s="12" t="b">
        <v>0</v>
      </c>
      <c r="E2891" s="12" t="b">
        <v>0</v>
      </c>
      <c r="F2891" s="12" t="b">
        <v>0</v>
      </c>
      <c r="G2891" s="12" t="b">
        <v>0</v>
      </c>
      <c r="H2891" s="12" t="b">
        <v>0</v>
      </c>
      <c r="I2891" s="13"/>
      <c r="J2891" s="13"/>
      <c r="K2891" s="12" t="b">
        <v>0</v>
      </c>
      <c r="L2891" s="14" t="s">
        <v>9435</v>
      </c>
      <c r="M2891" s="11" t="s">
        <v>3053</v>
      </c>
      <c r="N2891" s="11" t="s">
        <v>11095</v>
      </c>
      <c r="O2891" s="11" t="s">
        <v>3322</v>
      </c>
      <c r="P2891" s="11" t="s">
        <v>9438</v>
      </c>
      <c r="Q2891" s="11" t="s">
        <v>972</v>
      </c>
      <c r="R2891" s="11" t="s">
        <v>3323</v>
      </c>
      <c r="S2891" s="11" t="s">
        <v>1099</v>
      </c>
      <c r="T2891" s="18" t="s">
        <v>11096</v>
      </c>
      <c r="U2891" s="11" t="s">
        <v>9999</v>
      </c>
      <c r="W2891" s="11" t="s">
        <v>9438</v>
      </c>
      <c r="X2891" s="11" t="s">
        <v>1781</v>
      </c>
      <c r="Y2891" s="11" t="s">
        <v>3323</v>
      </c>
      <c r="Z2891" s="13"/>
      <c r="AA2891" s="11" t="s">
        <v>215</v>
      </c>
      <c r="AB2891" s="13"/>
      <c r="AC2891" s="13"/>
      <c r="AD2891" s="11" t="s">
        <v>3323</v>
      </c>
      <c r="AE2891" s="11" t="s">
        <v>2029</v>
      </c>
      <c r="AG2891" s="11" t="s">
        <v>152</v>
      </c>
      <c r="AH2891" s="11" t="s">
        <v>9441</v>
      </c>
      <c r="AJ2891" s="11" t="s">
        <v>1781</v>
      </c>
      <c r="AK2891" s="13"/>
      <c r="AL2891" s="13"/>
      <c r="AM2891" s="13"/>
      <c r="AN2891" s="13"/>
      <c r="AO2891" s="13"/>
      <c r="AP2891" s="11" t="s">
        <v>11094</v>
      </c>
      <c r="AR2891" s="13"/>
      <c r="AS2891" s="13"/>
      <c r="AT2891" s="12" t="b">
        <v>1</v>
      </c>
      <c r="AU2891" s="13"/>
      <c r="AV2891" s="17">
        <v>45940.0</v>
      </c>
      <c r="AW2891" s="13"/>
      <c r="AX2891" s="14" t="s">
        <v>155</v>
      </c>
      <c r="AY2891" s="13"/>
      <c r="AZ2891" s="14">
        <v>1311.0</v>
      </c>
      <c r="BA2891" s="13"/>
    </row>
    <row r="2892">
      <c r="A2892" s="11" t="s">
        <v>11097</v>
      </c>
      <c r="B2892" s="11">
        <v>8970.0</v>
      </c>
      <c r="C2892" s="12" t="b">
        <v>0</v>
      </c>
      <c r="D2892" s="12" t="b">
        <v>0</v>
      </c>
      <c r="E2892" s="12" t="b">
        <v>0</v>
      </c>
      <c r="F2892" s="12" t="b">
        <v>0</v>
      </c>
      <c r="G2892" s="12" t="b">
        <v>0</v>
      </c>
      <c r="H2892" s="12" t="b">
        <v>0</v>
      </c>
      <c r="I2892" s="15">
        <v>45476.0</v>
      </c>
      <c r="J2892" s="15">
        <v>45476.0</v>
      </c>
      <c r="K2892" s="12" t="b">
        <v>0</v>
      </c>
      <c r="L2892" s="14" t="s">
        <v>9923</v>
      </c>
      <c r="M2892" s="11" t="s">
        <v>7215</v>
      </c>
      <c r="N2892" s="11" t="s">
        <v>11098</v>
      </c>
      <c r="O2892" s="11" t="s">
        <v>7217</v>
      </c>
      <c r="P2892" s="11" t="s">
        <v>9925</v>
      </c>
      <c r="Q2892" s="11" t="s">
        <v>9926</v>
      </c>
      <c r="R2892" s="11" t="s">
        <v>7218</v>
      </c>
      <c r="S2892" s="11" t="s">
        <v>7219</v>
      </c>
      <c r="T2892" s="11" t="s">
        <v>11099</v>
      </c>
      <c r="U2892" s="11" t="s">
        <v>7220</v>
      </c>
      <c r="W2892" s="11" t="s">
        <v>9925</v>
      </c>
      <c r="X2892" s="11" t="s">
        <v>1781</v>
      </c>
      <c r="Y2892" s="11" t="s">
        <v>7218</v>
      </c>
      <c r="AA2892" s="11" t="s">
        <v>215</v>
      </c>
      <c r="AB2892" s="13"/>
      <c r="AC2892" s="13"/>
      <c r="AD2892" s="11" t="s">
        <v>7218</v>
      </c>
      <c r="AE2892" s="11" t="s">
        <v>2029</v>
      </c>
      <c r="AG2892" s="11" t="s">
        <v>152</v>
      </c>
      <c r="AH2892" s="11" t="s">
        <v>9927</v>
      </c>
      <c r="AJ2892" s="11" t="s">
        <v>1781</v>
      </c>
      <c r="AK2892" s="11" t="s">
        <v>9940</v>
      </c>
      <c r="AO2892" s="13"/>
      <c r="AP2892" s="11" t="s">
        <v>11097</v>
      </c>
      <c r="AR2892" s="13"/>
      <c r="AS2892" s="13"/>
      <c r="AT2892" s="12" t="b">
        <v>1</v>
      </c>
      <c r="AU2892" s="13"/>
      <c r="AV2892" s="17">
        <v>45940.0</v>
      </c>
      <c r="AW2892" s="13"/>
      <c r="AX2892" s="14" t="s">
        <v>155</v>
      </c>
      <c r="AY2892" s="13"/>
      <c r="AZ2892" s="14">
        <v>1551.0</v>
      </c>
      <c r="BA2892" s="13"/>
    </row>
    <row r="2893">
      <c r="A2893" s="11" t="s">
        <v>11100</v>
      </c>
      <c r="B2893" s="11">
        <v>8971.0</v>
      </c>
      <c r="C2893" s="12" t="b">
        <v>0</v>
      </c>
      <c r="D2893" s="12" t="b">
        <v>0</v>
      </c>
      <c r="E2893" s="12" t="b">
        <v>0</v>
      </c>
      <c r="F2893" s="12" t="b">
        <v>0</v>
      </c>
      <c r="G2893" s="12" t="b">
        <v>0</v>
      </c>
      <c r="H2893" s="12" t="b">
        <v>0</v>
      </c>
      <c r="I2893" s="13"/>
      <c r="J2893" s="13"/>
      <c r="K2893" s="12" t="b">
        <v>0</v>
      </c>
      <c r="L2893" s="14" t="s">
        <v>10032</v>
      </c>
      <c r="M2893" s="11" t="s">
        <v>7215</v>
      </c>
      <c r="N2893" s="11" t="s">
        <v>11101</v>
      </c>
      <c r="O2893" s="11" t="s">
        <v>7217</v>
      </c>
      <c r="P2893" s="11" t="s">
        <v>10034</v>
      </c>
      <c r="Q2893" s="11" t="s">
        <v>9926</v>
      </c>
      <c r="R2893" s="11" t="s">
        <v>7218</v>
      </c>
      <c r="S2893" s="11" t="s">
        <v>7219</v>
      </c>
      <c r="V2893" s="13"/>
      <c r="W2893" s="11" t="s">
        <v>10034</v>
      </c>
      <c r="X2893" s="11" t="s">
        <v>1781</v>
      </c>
      <c r="Y2893" s="11" t="s">
        <v>7218</v>
      </c>
      <c r="AA2893" s="11" t="s">
        <v>3028</v>
      </c>
      <c r="AB2893" s="13"/>
      <c r="AC2893" s="13"/>
      <c r="AD2893" s="11" t="s">
        <v>7218</v>
      </c>
      <c r="AE2893" s="11" t="s">
        <v>2029</v>
      </c>
      <c r="AG2893" s="11" t="s">
        <v>152</v>
      </c>
      <c r="AH2893" s="11" t="s">
        <v>10035</v>
      </c>
      <c r="AJ2893" s="11" t="s">
        <v>1781</v>
      </c>
      <c r="AK2893" s="11" t="s">
        <v>10940</v>
      </c>
      <c r="AN2893" s="13"/>
      <c r="AO2893" s="13"/>
      <c r="AP2893" s="11" t="s">
        <v>11100</v>
      </c>
      <c r="AR2893" s="13"/>
      <c r="AS2893" s="13"/>
      <c r="AT2893" s="12" t="b">
        <v>1</v>
      </c>
      <c r="AU2893" s="13"/>
      <c r="AV2893" s="17">
        <v>45940.0</v>
      </c>
      <c r="AW2893" s="13"/>
      <c r="AX2893" s="14" t="s">
        <v>155</v>
      </c>
      <c r="AY2893" s="13"/>
      <c r="AZ2893" s="14">
        <v>1571.0</v>
      </c>
      <c r="BA2893" s="13"/>
    </row>
    <row r="2894">
      <c r="A2894" s="11" t="s">
        <v>11102</v>
      </c>
      <c r="B2894" s="11">
        <v>8975.0</v>
      </c>
      <c r="C2894" s="12" t="b">
        <v>0</v>
      </c>
      <c r="D2894" s="12" t="b">
        <v>0</v>
      </c>
      <c r="E2894" s="12" t="b">
        <v>0</v>
      </c>
      <c r="F2894" s="12" t="b">
        <v>0</v>
      </c>
      <c r="G2894" s="12" t="b">
        <v>0</v>
      </c>
      <c r="H2894" s="12" t="b">
        <v>0</v>
      </c>
      <c r="I2894" s="14" t="s">
        <v>11103</v>
      </c>
      <c r="J2894" s="14" t="s">
        <v>11103</v>
      </c>
      <c r="K2894" s="12" t="b">
        <v>0</v>
      </c>
      <c r="L2894" s="14" t="s">
        <v>9813</v>
      </c>
      <c r="M2894" s="11" t="s">
        <v>7215</v>
      </c>
      <c r="N2894" s="11" t="s">
        <v>11104</v>
      </c>
      <c r="O2894" s="11" t="s">
        <v>7217</v>
      </c>
      <c r="P2894" s="11" t="s">
        <v>10725</v>
      </c>
      <c r="Q2894" s="11" t="s">
        <v>9926</v>
      </c>
      <c r="R2894" s="11" t="s">
        <v>7218</v>
      </c>
      <c r="S2894" s="11" t="s">
        <v>7219</v>
      </c>
      <c r="V2894" s="13"/>
      <c r="W2894" s="11" t="s">
        <v>10725</v>
      </c>
      <c r="X2894" s="11" t="s">
        <v>1781</v>
      </c>
      <c r="Y2894" s="11" t="s">
        <v>7218</v>
      </c>
      <c r="AA2894" s="11" t="s">
        <v>151</v>
      </c>
      <c r="AB2894" s="13"/>
      <c r="AC2894" s="13"/>
      <c r="AD2894" s="11" t="s">
        <v>7218</v>
      </c>
      <c r="AE2894" s="11" t="s">
        <v>2029</v>
      </c>
      <c r="AG2894" s="11" t="s">
        <v>152</v>
      </c>
      <c r="AH2894" s="11" t="s">
        <v>10727</v>
      </c>
      <c r="AJ2894" s="11" t="s">
        <v>1781</v>
      </c>
      <c r="AK2894" s="11" t="s">
        <v>11105</v>
      </c>
      <c r="AM2894" s="13"/>
      <c r="AN2894" s="13"/>
      <c r="AO2894" s="13"/>
      <c r="AP2894" s="11" t="s">
        <v>11102</v>
      </c>
      <c r="AR2894" s="13"/>
      <c r="AS2894" s="13"/>
      <c r="AT2894" s="12" t="b">
        <v>1</v>
      </c>
      <c r="AU2894" s="13"/>
      <c r="AV2894" s="17">
        <v>45940.0</v>
      </c>
      <c r="AW2894" s="13"/>
      <c r="AX2894" s="14" t="s">
        <v>155</v>
      </c>
      <c r="AY2894" s="13"/>
      <c r="AZ2894" s="14">
        <v>2094.0</v>
      </c>
      <c r="BA2894" s="13"/>
    </row>
    <row r="2895">
      <c r="A2895" s="11" t="s">
        <v>11106</v>
      </c>
      <c r="B2895" s="11">
        <v>8976.0</v>
      </c>
      <c r="C2895" s="12" t="b">
        <v>0</v>
      </c>
      <c r="D2895" s="12" t="b">
        <v>0</v>
      </c>
      <c r="E2895" s="12" t="b">
        <v>0</v>
      </c>
      <c r="F2895" s="12" t="b">
        <v>0</v>
      </c>
      <c r="G2895" s="12" t="b">
        <v>0</v>
      </c>
      <c r="H2895" s="12" t="b">
        <v>0</v>
      </c>
      <c r="I2895" s="13"/>
      <c r="J2895" s="13"/>
      <c r="K2895" s="12" t="b">
        <v>0</v>
      </c>
      <c r="L2895" s="15">
        <v>45605.0</v>
      </c>
      <c r="M2895" s="11" t="s">
        <v>7215</v>
      </c>
      <c r="N2895" s="11" t="s">
        <v>11107</v>
      </c>
      <c r="O2895" s="11" t="s">
        <v>7217</v>
      </c>
      <c r="P2895" s="11" t="s">
        <v>11108</v>
      </c>
      <c r="Q2895" s="11" t="s">
        <v>9926</v>
      </c>
      <c r="R2895" s="11" t="s">
        <v>7218</v>
      </c>
      <c r="S2895" s="11" t="s">
        <v>7219</v>
      </c>
      <c r="V2895" s="13"/>
      <c r="W2895" s="11" t="s">
        <v>11108</v>
      </c>
      <c r="X2895" s="11" t="s">
        <v>1781</v>
      </c>
      <c r="Y2895" s="11" t="s">
        <v>7218</v>
      </c>
      <c r="AA2895" s="11" t="s">
        <v>3028</v>
      </c>
      <c r="AB2895" s="13"/>
      <c r="AC2895" s="13"/>
      <c r="AD2895" s="11" t="s">
        <v>7218</v>
      </c>
      <c r="AE2895" s="11" t="s">
        <v>2029</v>
      </c>
      <c r="AG2895" s="11" t="s">
        <v>152</v>
      </c>
      <c r="AH2895" s="11" t="s">
        <v>11109</v>
      </c>
      <c r="AJ2895" s="11" t="s">
        <v>1781</v>
      </c>
      <c r="AK2895" s="13"/>
      <c r="AL2895" s="13"/>
      <c r="AM2895" s="13"/>
      <c r="AN2895" s="13"/>
      <c r="AO2895" s="13"/>
      <c r="AP2895" s="11" t="s">
        <v>11106</v>
      </c>
      <c r="AR2895" s="13"/>
      <c r="AS2895" s="13"/>
      <c r="AT2895" s="12" t="b">
        <v>1</v>
      </c>
      <c r="AU2895" s="13"/>
      <c r="AV2895" s="17">
        <v>45940.0</v>
      </c>
      <c r="AW2895" s="13"/>
      <c r="AX2895" s="14" t="s">
        <v>155</v>
      </c>
      <c r="AY2895" s="13"/>
      <c r="AZ2895" s="14">
        <v>2122.0</v>
      </c>
      <c r="BA2895" s="13"/>
    </row>
    <row r="2896">
      <c r="A2896" s="11" t="s">
        <v>11110</v>
      </c>
      <c r="B2896" s="11">
        <v>8983.0</v>
      </c>
      <c r="C2896" s="12" t="b">
        <v>0</v>
      </c>
      <c r="D2896" s="12" t="b">
        <v>0</v>
      </c>
      <c r="E2896" s="12" t="b">
        <v>0</v>
      </c>
      <c r="F2896" s="12" t="b">
        <v>0</v>
      </c>
      <c r="G2896" s="12" t="b">
        <v>0</v>
      </c>
      <c r="H2896" s="12" t="b">
        <v>0</v>
      </c>
      <c r="I2896" s="13"/>
      <c r="J2896" s="13"/>
      <c r="K2896" s="12" t="b">
        <v>0</v>
      </c>
      <c r="L2896" s="14" t="s">
        <v>9435</v>
      </c>
      <c r="M2896" s="11" t="s">
        <v>1787</v>
      </c>
      <c r="N2896" s="11" t="s">
        <v>11111</v>
      </c>
      <c r="O2896" s="11" t="s">
        <v>1789</v>
      </c>
      <c r="P2896" s="11" t="s">
        <v>9438</v>
      </c>
      <c r="Q2896" s="11" t="s">
        <v>972</v>
      </c>
      <c r="R2896" s="11" t="s">
        <v>1790</v>
      </c>
      <c r="S2896" s="11" t="s">
        <v>1791</v>
      </c>
      <c r="T2896" s="18" t="s">
        <v>11112</v>
      </c>
      <c r="U2896" s="13"/>
      <c r="V2896" s="13"/>
      <c r="W2896" s="11" t="s">
        <v>9438</v>
      </c>
      <c r="X2896" s="11" t="s">
        <v>1781</v>
      </c>
      <c r="Y2896" s="11" t="s">
        <v>1790</v>
      </c>
      <c r="Z2896" s="13"/>
      <c r="AA2896" s="11" t="s">
        <v>215</v>
      </c>
      <c r="AB2896" s="13"/>
      <c r="AC2896" s="13"/>
      <c r="AD2896" s="11" t="s">
        <v>1790</v>
      </c>
      <c r="AE2896" s="11" t="s">
        <v>2029</v>
      </c>
      <c r="AG2896" s="11" t="s">
        <v>152</v>
      </c>
      <c r="AH2896" s="11" t="s">
        <v>9441</v>
      </c>
      <c r="AJ2896" s="11" t="s">
        <v>1781</v>
      </c>
      <c r="AK2896" s="13"/>
      <c r="AL2896" s="13"/>
      <c r="AM2896" s="13"/>
      <c r="AN2896" s="13"/>
      <c r="AO2896" s="13"/>
      <c r="AP2896" s="11" t="s">
        <v>11110</v>
      </c>
      <c r="AR2896" s="13"/>
      <c r="AS2896" s="13"/>
      <c r="AT2896" s="12" t="b">
        <v>1</v>
      </c>
      <c r="AU2896" s="13"/>
      <c r="AV2896" s="17">
        <v>45940.0</v>
      </c>
      <c r="AW2896" s="13"/>
      <c r="AX2896" s="14" t="s">
        <v>155</v>
      </c>
      <c r="AY2896" s="13"/>
      <c r="AZ2896" s="14">
        <v>1313.0</v>
      </c>
      <c r="BA2896" s="13"/>
    </row>
    <row r="2897">
      <c r="A2897" s="11" t="s">
        <v>11113</v>
      </c>
      <c r="B2897" s="11">
        <v>8984.0</v>
      </c>
      <c r="C2897" s="12" t="b">
        <v>0</v>
      </c>
      <c r="D2897" s="12" t="b">
        <v>0</v>
      </c>
      <c r="E2897" s="12" t="b">
        <v>0</v>
      </c>
      <c r="F2897" s="12" t="b">
        <v>0</v>
      </c>
      <c r="G2897" s="12" t="b">
        <v>0</v>
      </c>
      <c r="H2897" s="12" t="b">
        <v>0</v>
      </c>
      <c r="I2897" s="13"/>
      <c r="J2897" s="15">
        <v>45476.0</v>
      </c>
      <c r="K2897" s="12" t="b">
        <v>0</v>
      </c>
      <c r="L2897" s="14" t="s">
        <v>11114</v>
      </c>
      <c r="M2897" s="11" t="s">
        <v>7215</v>
      </c>
      <c r="N2897" s="11" t="s">
        <v>11115</v>
      </c>
      <c r="O2897" s="11" t="s">
        <v>7217</v>
      </c>
      <c r="P2897" s="11" t="s">
        <v>11116</v>
      </c>
      <c r="Q2897" s="11" t="s">
        <v>1051</v>
      </c>
      <c r="R2897" s="11" t="s">
        <v>7218</v>
      </c>
      <c r="S2897" s="11" t="s">
        <v>7219</v>
      </c>
      <c r="T2897" s="11" t="s">
        <v>11117</v>
      </c>
      <c r="U2897" s="11" t="s">
        <v>7220</v>
      </c>
      <c r="W2897" s="11" t="s">
        <v>11116</v>
      </c>
      <c r="AA2897" s="11" t="s">
        <v>151</v>
      </c>
      <c r="AB2897" s="13"/>
      <c r="AC2897" s="13"/>
      <c r="AD2897" s="11" t="s">
        <v>7218</v>
      </c>
      <c r="AF2897" s="13"/>
      <c r="AG2897" s="11" t="s">
        <v>152</v>
      </c>
      <c r="AH2897" s="11" t="s">
        <v>11118</v>
      </c>
      <c r="AJ2897" s="13"/>
      <c r="AK2897" s="13"/>
      <c r="AL2897" s="13"/>
      <c r="AM2897" s="13"/>
      <c r="AN2897" s="13"/>
      <c r="AO2897" s="13"/>
      <c r="AP2897" s="11" t="s">
        <v>11113</v>
      </c>
      <c r="AR2897" s="13"/>
      <c r="AS2897" s="13"/>
      <c r="AT2897" s="12" t="b">
        <v>1</v>
      </c>
      <c r="AU2897" s="13"/>
      <c r="AV2897" s="17">
        <v>45940.0</v>
      </c>
      <c r="AW2897" s="13"/>
      <c r="AX2897" s="14" t="s">
        <v>155</v>
      </c>
      <c r="AY2897" s="13"/>
      <c r="AZ2897" s="14">
        <v>1805.0</v>
      </c>
      <c r="BA2897" s="13"/>
    </row>
    <row r="2898">
      <c r="A2898" s="11" t="s">
        <v>11119</v>
      </c>
      <c r="B2898" s="11">
        <v>8985.0</v>
      </c>
      <c r="C2898" s="12" t="b">
        <v>0</v>
      </c>
      <c r="D2898" s="12" t="b">
        <v>0</v>
      </c>
      <c r="E2898" s="12" t="b">
        <v>0</v>
      </c>
      <c r="F2898" s="12" t="b">
        <v>0</v>
      </c>
      <c r="G2898" s="12" t="b">
        <v>0</v>
      </c>
      <c r="H2898" s="12" t="b">
        <v>0</v>
      </c>
      <c r="I2898" s="13"/>
      <c r="J2898" s="13"/>
      <c r="K2898" s="12" t="b">
        <v>0</v>
      </c>
      <c r="L2898" s="15">
        <v>45509.0</v>
      </c>
      <c r="M2898" s="11" t="s">
        <v>203</v>
      </c>
      <c r="N2898" s="11" t="s">
        <v>11120</v>
      </c>
      <c r="O2898" s="11" t="s">
        <v>8222</v>
      </c>
      <c r="P2898" s="11" t="s">
        <v>10618</v>
      </c>
      <c r="Q2898" s="11" t="s">
        <v>162</v>
      </c>
      <c r="R2898" s="11" t="s">
        <v>8223</v>
      </c>
      <c r="S2898" s="11" t="s">
        <v>8224</v>
      </c>
      <c r="T2898" s="11" t="s">
        <v>11121</v>
      </c>
      <c r="U2898" s="11" t="s">
        <v>9831</v>
      </c>
      <c r="W2898" s="11" t="s">
        <v>10618</v>
      </c>
      <c r="Y2898" s="11" t="s">
        <v>8223</v>
      </c>
      <c r="AA2898" s="11" t="s">
        <v>215</v>
      </c>
      <c r="AB2898" s="13"/>
      <c r="AC2898" s="13"/>
      <c r="AD2898" s="11" t="s">
        <v>8223</v>
      </c>
      <c r="AF2898" s="14">
        <v>1.0</v>
      </c>
      <c r="AG2898" s="11" t="s">
        <v>152</v>
      </c>
      <c r="AH2898" s="11" t="s">
        <v>10620</v>
      </c>
      <c r="AJ2898" s="13"/>
      <c r="AK2898" s="13"/>
      <c r="AL2898" s="13"/>
      <c r="AM2898" s="13"/>
      <c r="AN2898" s="13"/>
      <c r="AO2898" s="13"/>
      <c r="AP2898" s="11" t="s">
        <v>11119</v>
      </c>
      <c r="AR2898" s="13"/>
      <c r="AS2898" s="13"/>
      <c r="AT2898" s="12" t="b">
        <v>1</v>
      </c>
      <c r="AU2898" s="13"/>
      <c r="AV2898" s="17">
        <v>45940.0</v>
      </c>
      <c r="AW2898" s="13"/>
      <c r="AX2898" s="14" t="s">
        <v>155</v>
      </c>
      <c r="AY2898" s="13"/>
      <c r="AZ2898" s="14">
        <v>2050.0</v>
      </c>
      <c r="BA2898" s="13"/>
    </row>
    <row r="2899">
      <c r="A2899" s="11" t="s">
        <v>11122</v>
      </c>
      <c r="B2899" s="11">
        <v>8986.0</v>
      </c>
      <c r="C2899" s="12" t="b">
        <v>0</v>
      </c>
      <c r="D2899" s="12" t="b">
        <v>0</v>
      </c>
      <c r="E2899" s="12" t="b">
        <v>0</v>
      </c>
      <c r="F2899" s="12" t="b">
        <v>0</v>
      </c>
      <c r="G2899" s="12" t="b">
        <v>0</v>
      </c>
      <c r="H2899" s="12" t="b">
        <v>0</v>
      </c>
      <c r="I2899" s="13"/>
      <c r="J2899" s="13"/>
      <c r="K2899" s="12" t="b">
        <v>0</v>
      </c>
      <c r="L2899" s="14" t="s">
        <v>10612</v>
      </c>
      <c r="M2899" s="11" t="s">
        <v>2970</v>
      </c>
      <c r="N2899" s="11" t="s">
        <v>11123</v>
      </c>
      <c r="O2899" s="11" t="s">
        <v>11124</v>
      </c>
      <c r="P2899" s="11" t="s">
        <v>10614</v>
      </c>
      <c r="Q2899" s="11" t="s">
        <v>162</v>
      </c>
      <c r="R2899" s="11" t="s">
        <v>11125</v>
      </c>
      <c r="S2899" s="11" t="s">
        <v>3827</v>
      </c>
      <c r="T2899" s="11" t="s">
        <v>11126</v>
      </c>
      <c r="U2899" s="11" t="s">
        <v>8748</v>
      </c>
      <c r="W2899" s="11" t="s">
        <v>10614</v>
      </c>
      <c r="Y2899" s="11" t="s">
        <v>11125</v>
      </c>
      <c r="AA2899" s="11" t="s">
        <v>151</v>
      </c>
      <c r="AB2899" s="13"/>
      <c r="AC2899" s="13"/>
      <c r="AD2899" s="11" t="s">
        <v>11125</v>
      </c>
      <c r="AF2899" s="14">
        <v>1.0</v>
      </c>
      <c r="AG2899" s="11" t="s">
        <v>152</v>
      </c>
      <c r="AH2899" s="11" t="s">
        <v>10615</v>
      </c>
      <c r="AJ2899" s="13"/>
      <c r="AK2899" s="13"/>
      <c r="AL2899" s="13"/>
      <c r="AM2899" s="13"/>
      <c r="AN2899" s="13"/>
      <c r="AO2899" s="13"/>
      <c r="AP2899" s="11" t="s">
        <v>11122</v>
      </c>
      <c r="AR2899" s="13"/>
      <c r="AS2899" s="13"/>
      <c r="AT2899" s="12" t="b">
        <v>1</v>
      </c>
      <c r="AU2899" s="13"/>
      <c r="AV2899" s="17">
        <v>45940.0</v>
      </c>
      <c r="AW2899" s="13"/>
      <c r="AX2899" s="14" t="s">
        <v>155</v>
      </c>
      <c r="AY2899" s="13"/>
      <c r="AZ2899" s="14">
        <v>1982.0</v>
      </c>
      <c r="BA2899" s="13"/>
    </row>
    <row r="2900">
      <c r="A2900" s="11" t="s">
        <v>11127</v>
      </c>
      <c r="B2900" s="11">
        <v>8990.0</v>
      </c>
      <c r="C2900" s="12" t="b">
        <v>0</v>
      </c>
      <c r="D2900" s="12" t="b">
        <v>0</v>
      </c>
      <c r="E2900" s="12" t="b">
        <v>0</v>
      </c>
      <c r="F2900" s="12" t="b">
        <v>0</v>
      </c>
      <c r="G2900" s="12" t="b">
        <v>0</v>
      </c>
      <c r="H2900" s="12" t="b">
        <v>0</v>
      </c>
      <c r="I2900" s="13"/>
      <c r="J2900" s="15">
        <v>45507.0</v>
      </c>
      <c r="K2900" s="12" t="b">
        <v>0</v>
      </c>
      <c r="L2900" s="14" t="s">
        <v>9135</v>
      </c>
      <c r="M2900" s="11" t="s">
        <v>1787</v>
      </c>
      <c r="N2900" s="11" t="s">
        <v>11128</v>
      </c>
      <c r="O2900" s="11" t="s">
        <v>7117</v>
      </c>
      <c r="P2900" s="11" t="s">
        <v>9138</v>
      </c>
      <c r="Q2900" s="11" t="s">
        <v>162</v>
      </c>
      <c r="R2900" s="11" t="s">
        <v>7119</v>
      </c>
      <c r="S2900" s="11" t="s">
        <v>194</v>
      </c>
      <c r="T2900" s="13"/>
      <c r="U2900" s="11" t="s">
        <v>9089</v>
      </c>
      <c r="W2900" s="11" t="s">
        <v>9138</v>
      </c>
      <c r="Y2900" s="11" t="s">
        <v>7121</v>
      </c>
      <c r="AA2900" s="11" t="s">
        <v>215</v>
      </c>
      <c r="AB2900" s="13"/>
      <c r="AC2900" s="13"/>
      <c r="AD2900" s="11" t="s">
        <v>7119</v>
      </c>
      <c r="AF2900" s="14">
        <v>1.0</v>
      </c>
      <c r="AG2900" s="11" t="s">
        <v>152</v>
      </c>
      <c r="AH2900" s="11" t="s">
        <v>9141</v>
      </c>
      <c r="AJ2900" s="13"/>
      <c r="AK2900" s="13"/>
      <c r="AL2900" s="13"/>
      <c r="AM2900" s="13"/>
      <c r="AN2900" s="13"/>
      <c r="AO2900" s="13"/>
      <c r="AP2900" s="11" t="s">
        <v>11127</v>
      </c>
      <c r="AR2900" s="13"/>
      <c r="AS2900" s="13"/>
      <c r="AT2900" s="12" t="b">
        <v>1</v>
      </c>
      <c r="AU2900" s="13"/>
      <c r="AV2900" s="15">
        <v>45910.0</v>
      </c>
      <c r="AW2900" s="13"/>
      <c r="AX2900" s="14" t="s">
        <v>155</v>
      </c>
      <c r="AY2900" s="13"/>
      <c r="AZ2900" s="14">
        <v>1027.0</v>
      </c>
      <c r="BA2900" s="13"/>
    </row>
    <row r="2901">
      <c r="A2901" s="11" t="s">
        <v>11129</v>
      </c>
      <c r="B2901" s="11">
        <v>8992.0</v>
      </c>
      <c r="C2901" s="12" t="b">
        <v>0</v>
      </c>
      <c r="D2901" s="12" t="b">
        <v>1</v>
      </c>
      <c r="E2901" s="12" t="b">
        <v>0</v>
      </c>
      <c r="F2901" s="12" t="b">
        <v>0</v>
      </c>
      <c r="G2901" s="12" t="b">
        <v>0</v>
      </c>
      <c r="H2901" s="12" t="b">
        <v>0</v>
      </c>
      <c r="I2901" s="15">
        <v>45507.0</v>
      </c>
      <c r="J2901" s="15">
        <v>45507.0</v>
      </c>
      <c r="K2901" s="12" t="b">
        <v>0</v>
      </c>
      <c r="L2901" s="14" t="s">
        <v>9923</v>
      </c>
      <c r="M2901" s="11" t="s">
        <v>5533</v>
      </c>
      <c r="N2901" s="11" t="s">
        <v>11130</v>
      </c>
      <c r="O2901" s="11" t="s">
        <v>9907</v>
      </c>
      <c r="P2901" s="11" t="s">
        <v>9925</v>
      </c>
      <c r="Q2901" s="11" t="s">
        <v>9926</v>
      </c>
      <c r="R2901" s="11" t="s">
        <v>9908</v>
      </c>
      <c r="S2901" s="11" t="s">
        <v>9909</v>
      </c>
      <c r="U2901" s="11" t="s">
        <v>9910</v>
      </c>
      <c r="W2901" s="11" t="s">
        <v>9925</v>
      </c>
      <c r="Y2901" s="11" t="s">
        <v>9908</v>
      </c>
      <c r="Z2901" s="13"/>
      <c r="AA2901" s="11" t="s">
        <v>151</v>
      </c>
      <c r="AB2901" s="13"/>
      <c r="AC2901" s="13"/>
      <c r="AD2901" s="11" t="s">
        <v>9908</v>
      </c>
      <c r="AE2901" s="11" t="s">
        <v>2029</v>
      </c>
      <c r="AG2901" s="11" t="s">
        <v>152</v>
      </c>
      <c r="AH2901" s="11" t="s">
        <v>9927</v>
      </c>
      <c r="AJ2901" s="13"/>
      <c r="AK2901" s="11" t="s">
        <v>9940</v>
      </c>
      <c r="AO2901" s="13"/>
      <c r="AP2901" s="11" t="s">
        <v>11129</v>
      </c>
      <c r="AR2901" s="13"/>
      <c r="AS2901" s="13"/>
      <c r="AT2901" s="12" t="b">
        <v>1</v>
      </c>
      <c r="AU2901" s="13"/>
      <c r="AV2901" s="14" t="s">
        <v>167</v>
      </c>
      <c r="AW2901" s="13"/>
      <c r="AX2901" s="14" t="s">
        <v>155</v>
      </c>
      <c r="AY2901" s="13"/>
      <c r="AZ2901" s="14">
        <v>7795.0</v>
      </c>
      <c r="BA2901" s="13"/>
    </row>
    <row r="2902">
      <c r="A2902" s="11" t="s">
        <v>11131</v>
      </c>
      <c r="B2902" s="11">
        <v>8996.0</v>
      </c>
      <c r="C2902" s="12" t="b">
        <v>0</v>
      </c>
      <c r="D2902" s="12" t="b">
        <v>0</v>
      </c>
      <c r="E2902" s="12" t="b">
        <v>0</v>
      </c>
      <c r="F2902" s="12" t="b">
        <v>0</v>
      </c>
      <c r="G2902" s="12" t="b">
        <v>0</v>
      </c>
      <c r="H2902" s="12" t="b">
        <v>0</v>
      </c>
      <c r="I2902" s="13"/>
      <c r="J2902" s="13"/>
      <c r="K2902" s="12" t="b">
        <v>0</v>
      </c>
      <c r="L2902" s="14" t="s">
        <v>9217</v>
      </c>
      <c r="M2902" s="11" t="s">
        <v>11132</v>
      </c>
      <c r="N2902" s="11" t="s">
        <v>11133</v>
      </c>
      <c r="O2902" s="11" t="s">
        <v>11134</v>
      </c>
      <c r="P2902" s="11" t="s">
        <v>9221</v>
      </c>
      <c r="Q2902" s="11" t="s">
        <v>972</v>
      </c>
      <c r="R2902" s="11" t="s">
        <v>11135</v>
      </c>
      <c r="S2902" s="11" t="s">
        <v>11136</v>
      </c>
      <c r="T2902" s="11" t="s">
        <v>9224</v>
      </c>
      <c r="V2902" s="13"/>
      <c r="W2902" s="11" t="s">
        <v>9221</v>
      </c>
      <c r="X2902" s="11" t="s">
        <v>1121</v>
      </c>
      <c r="Y2902" s="11" t="s">
        <v>11135</v>
      </c>
      <c r="AA2902" s="11" t="s">
        <v>215</v>
      </c>
      <c r="AB2902" s="13"/>
      <c r="AC2902" s="13"/>
      <c r="AD2902" s="11" t="s">
        <v>11135</v>
      </c>
      <c r="AE2902" s="11" t="s">
        <v>9640</v>
      </c>
      <c r="AF2902" s="13"/>
      <c r="AG2902" s="11" t="s">
        <v>152</v>
      </c>
      <c r="AH2902" s="11" t="s">
        <v>9227</v>
      </c>
      <c r="AJ2902" s="11" t="s">
        <v>1121</v>
      </c>
      <c r="AK2902" s="13"/>
      <c r="AL2902" s="13"/>
      <c r="AM2902" s="13"/>
      <c r="AN2902" s="13"/>
      <c r="AO2902" s="13"/>
      <c r="AP2902" s="11" t="s">
        <v>11131</v>
      </c>
      <c r="AR2902" s="13"/>
      <c r="AS2902" s="13"/>
      <c r="AT2902" s="12" t="b">
        <v>1</v>
      </c>
      <c r="AU2902" s="13"/>
      <c r="AV2902" s="17">
        <v>45940.0</v>
      </c>
      <c r="AW2902" s="13"/>
      <c r="AX2902" s="14" t="s">
        <v>155</v>
      </c>
      <c r="AY2902" s="13"/>
      <c r="AZ2902" s="14">
        <v>1152.0</v>
      </c>
      <c r="BA2902" s="13"/>
    </row>
    <row r="2903">
      <c r="A2903" s="11" t="s">
        <v>11137</v>
      </c>
      <c r="B2903" s="11">
        <v>8999.0</v>
      </c>
      <c r="C2903" s="12" t="b">
        <v>0</v>
      </c>
      <c r="D2903" s="12" t="b">
        <v>1</v>
      </c>
      <c r="E2903" s="12" t="b">
        <v>0</v>
      </c>
      <c r="F2903" s="12" t="b">
        <v>0</v>
      </c>
      <c r="G2903" s="12" t="b">
        <v>0</v>
      </c>
      <c r="H2903" s="12" t="b">
        <v>0</v>
      </c>
      <c r="I2903" s="13"/>
      <c r="J2903" s="13"/>
      <c r="K2903" s="12" t="b">
        <v>0</v>
      </c>
      <c r="L2903" s="14" t="s">
        <v>9135</v>
      </c>
      <c r="M2903" s="11" t="s">
        <v>5533</v>
      </c>
      <c r="N2903" s="11" t="s">
        <v>11138</v>
      </c>
      <c r="O2903" s="11" t="s">
        <v>10569</v>
      </c>
      <c r="P2903" s="11" t="s">
        <v>9138</v>
      </c>
      <c r="Q2903" s="11" t="s">
        <v>162</v>
      </c>
      <c r="R2903" s="11" t="s">
        <v>10570</v>
      </c>
      <c r="S2903" s="11" t="s">
        <v>524</v>
      </c>
      <c r="T2903" s="11" t="s">
        <v>11139</v>
      </c>
      <c r="U2903" s="11" t="s">
        <v>9910</v>
      </c>
      <c r="W2903" s="11" t="s">
        <v>9138</v>
      </c>
      <c r="Y2903" s="11" t="s">
        <v>9908</v>
      </c>
      <c r="Z2903" s="13"/>
      <c r="AA2903" s="11" t="s">
        <v>151</v>
      </c>
      <c r="AB2903" s="13"/>
      <c r="AC2903" s="13"/>
      <c r="AD2903" s="11" t="s">
        <v>10570</v>
      </c>
      <c r="AE2903" s="13"/>
      <c r="AF2903" s="14">
        <v>1.0</v>
      </c>
      <c r="AG2903" s="11" t="s">
        <v>152</v>
      </c>
      <c r="AH2903" s="11" t="s">
        <v>9141</v>
      </c>
      <c r="AJ2903" s="13"/>
      <c r="AK2903" s="13"/>
      <c r="AL2903" s="13"/>
      <c r="AM2903" s="13"/>
      <c r="AN2903" s="13"/>
      <c r="AO2903" s="13"/>
      <c r="AP2903" s="11" t="s">
        <v>11137</v>
      </c>
      <c r="AR2903" s="13"/>
      <c r="AS2903" s="11" t="s">
        <v>154</v>
      </c>
      <c r="AT2903" s="12" t="b">
        <v>1</v>
      </c>
      <c r="AU2903" s="13"/>
      <c r="AV2903" s="14" t="s">
        <v>167</v>
      </c>
      <c r="AW2903" s="13"/>
      <c r="AX2903" s="14" t="s">
        <v>155</v>
      </c>
      <c r="AY2903" s="13"/>
      <c r="AZ2903" s="14">
        <v>7796.0</v>
      </c>
      <c r="BA2903" s="13"/>
    </row>
    <row r="2904">
      <c r="A2904" s="11" t="s">
        <v>11140</v>
      </c>
      <c r="B2904" s="11">
        <v>9000.0</v>
      </c>
      <c r="C2904" s="12" t="b">
        <v>0</v>
      </c>
      <c r="D2904" s="12" t="b">
        <v>0</v>
      </c>
      <c r="E2904" s="12" t="b">
        <v>0</v>
      </c>
      <c r="F2904" s="12" t="b">
        <v>0</v>
      </c>
      <c r="G2904" s="12" t="b">
        <v>0</v>
      </c>
      <c r="H2904" s="12" t="b">
        <v>0</v>
      </c>
      <c r="I2904" s="13"/>
      <c r="J2904" s="13"/>
      <c r="K2904" s="12" t="b">
        <v>0</v>
      </c>
      <c r="L2904" s="14" t="s">
        <v>10612</v>
      </c>
      <c r="M2904" s="11" t="s">
        <v>5533</v>
      </c>
      <c r="N2904" s="11" t="s">
        <v>11141</v>
      </c>
      <c r="O2904" s="11" t="s">
        <v>11142</v>
      </c>
      <c r="P2904" s="11" t="s">
        <v>10614</v>
      </c>
      <c r="Q2904" s="11" t="s">
        <v>162</v>
      </c>
      <c r="R2904" s="11" t="s">
        <v>11143</v>
      </c>
      <c r="S2904" s="11" t="s">
        <v>11144</v>
      </c>
      <c r="T2904" s="11" t="s">
        <v>11139</v>
      </c>
      <c r="U2904" s="11" t="s">
        <v>9910</v>
      </c>
      <c r="W2904" s="11" t="s">
        <v>10614</v>
      </c>
      <c r="Y2904" s="11" t="s">
        <v>9908</v>
      </c>
      <c r="Z2904" s="13"/>
      <c r="AA2904" s="11" t="s">
        <v>215</v>
      </c>
      <c r="AB2904" s="13"/>
      <c r="AC2904" s="13"/>
      <c r="AD2904" s="11" t="s">
        <v>11143</v>
      </c>
      <c r="AE2904" s="13"/>
      <c r="AF2904" s="14">
        <v>1.0</v>
      </c>
      <c r="AG2904" s="11" t="s">
        <v>152</v>
      </c>
      <c r="AH2904" s="11" t="s">
        <v>10615</v>
      </c>
      <c r="AJ2904" s="13"/>
      <c r="AK2904" s="13"/>
      <c r="AL2904" s="13"/>
      <c r="AM2904" s="13"/>
      <c r="AN2904" s="13"/>
      <c r="AO2904" s="13"/>
      <c r="AP2904" s="11" t="s">
        <v>11140</v>
      </c>
      <c r="AR2904" s="13"/>
      <c r="AS2904" s="13"/>
      <c r="AT2904" s="12" t="b">
        <v>1</v>
      </c>
      <c r="AU2904" s="13"/>
      <c r="AV2904" s="14" t="s">
        <v>167</v>
      </c>
      <c r="AW2904" s="13"/>
      <c r="AX2904" s="14" t="s">
        <v>155</v>
      </c>
      <c r="AY2904" s="13"/>
      <c r="AZ2904" s="14">
        <v>7799.0</v>
      </c>
      <c r="BA2904" s="13"/>
    </row>
    <row r="2905">
      <c r="A2905" s="11" t="s">
        <v>11145</v>
      </c>
      <c r="B2905" s="11">
        <v>9001.0</v>
      </c>
      <c r="C2905" s="12" t="b">
        <v>0</v>
      </c>
      <c r="D2905" s="12" t="b">
        <v>0</v>
      </c>
      <c r="E2905" s="12" t="b">
        <v>0</v>
      </c>
      <c r="F2905" s="12" t="b">
        <v>0</v>
      </c>
      <c r="G2905" s="12" t="b">
        <v>0</v>
      </c>
      <c r="H2905" s="12" t="b">
        <v>0</v>
      </c>
      <c r="I2905" s="13"/>
      <c r="J2905" s="13"/>
      <c r="K2905" s="12" t="b">
        <v>0</v>
      </c>
      <c r="L2905" s="14" t="s">
        <v>10612</v>
      </c>
      <c r="M2905" s="11" t="s">
        <v>5533</v>
      </c>
      <c r="N2905" s="11" t="s">
        <v>11146</v>
      </c>
      <c r="O2905" s="11" t="s">
        <v>11147</v>
      </c>
      <c r="P2905" s="11" t="s">
        <v>10614</v>
      </c>
      <c r="Q2905" s="11" t="s">
        <v>162</v>
      </c>
      <c r="R2905" s="11" t="s">
        <v>11148</v>
      </c>
      <c r="S2905" s="13"/>
      <c r="T2905" s="11" t="s">
        <v>11139</v>
      </c>
      <c r="U2905" s="11" t="s">
        <v>9910</v>
      </c>
      <c r="W2905" s="11" t="s">
        <v>10614</v>
      </c>
      <c r="Y2905" s="11" t="s">
        <v>9908</v>
      </c>
      <c r="Z2905" s="13"/>
      <c r="AA2905" s="11" t="s">
        <v>215</v>
      </c>
      <c r="AB2905" s="13"/>
      <c r="AC2905" s="13"/>
      <c r="AD2905" s="11" t="s">
        <v>11148</v>
      </c>
      <c r="AE2905" s="13"/>
      <c r="AF2905" s="14">
        <v>1.0</v>
      </c>
      <c r="AG2905" s="11" t="s">
        <v>152</v>
      </c>
      <c r="AH2905" s="11" t="s">
        <v>10615</v>
      </c>
      <c r="AJ2905" s="13"/>
      <c r="AK2905" s="13"/>
      <c r="AL2905" s="13"/>
      <c r="AM2905" s="13"/>
      <c r="AN2905" s="13"/>
      <c r="AO2905" s="13"/>
      <c r="AP2905" s="11" t="s">
        <v>11145</v>
      </c>
      <c r="AR2905" s="13"/>
      <c r="AS2905" s="13"/>
      <c r="AT2905" s="12" t="b">
        <v>1</v>
      </c>
      <c r="AU2905" s="13"/>
      <c r="AV2905" s="14" t="s">
        <v>167</v>
      </c>
      <c r="AW2905" s="13"/>
      <c r="AX2905" s="14" t="s">
        <v>155</v>
      </c>
      <c r="AY2905" s="13"/>
      <c r="AZ2905" s="14">
        <v>7797.0</v>
      </c>
      <c r="BA2905" s="13"/>
    </row>
    <row r="2906">
      <c r="A2906" s="11" t="s">
        <v>11149</v>
      </c>
      <c r="B2906" s="11">
        <v>9002.0</v>
      </c>
      <c r="C2906" s="12" t="b">
        <v>0</v>
      </c>
      <c r="D2906" s="12" t="b">
        <v>1</v>
      </c>
      <c r="E2906" s="12" t="b">
        <v>0</v>
      </c>
      <c r="F2906" s="12" t="b">
        <v>0</v>
      </c>
      <c r="G2906" s="12" t="b">
        <v>0</v>
      </c>
      <c r="H2906" s="12" t="b">
        <v>0</v>
      </c>
      <c r="I2906" s="13"/>
      <c r="J2906" s="13"/>
      <c r="K2906" s="12" t="b">
        <v>0</v>
      </c>
      <c r="L2906" s="14" t="s">
        <v>10612</v>
      </c>
      <c r="M2906" s="11" t="s">
        <v>5533</v>
      </c>
      <c r="N2906" s="11" t="s">
        <v>11150</v>
      </c>
      <c r="O2906" s="11" t="s">
        <v>11151</v>
      </c>
      <c r="P2906" s="11" t="s">
        <v>10614</v>
      </c>
      <c r="Q2906" s="11" t="s">
        <v>162</v>
      </c>
      <c r="R2906" s="11" t="s">
        <v>11152</v>
      </c>
      <c r="T2906" s="11" t="s">
        <v>11139</v>
      </c>
      <c r="U2906" s="11" t="s">
        <v>9910</v>
      </c>
      <c r="W2906" s="11" t="s">
        <v>10614</v>
      </c>
      <c r="Y2906" s="11" t="s">
        <v>9908</v>
      </c>
      <c r="Z2906" s="13"/>
      <c r="AA2906" s="11" t="s">
        <v>151</v>
      </c>
      <c r="AB2906" s="13"/>
      <c r="AC2906" s="13"/>
      <c r="AD2906" s="11" t="s">
        <v>11152</v>
      </c>
      <c r="AF2906" s="14">
        <v>1.0</v>
      </c>
      <c r="AG2906" s="11" t="s">
        <v>152</v>
      </c>
      <c r="AH2906" s="11" t="s">
        <v>10615</v>
      </c>
      <c r="AJ2906" s="13"/>
      <c r="AK2906" s="13"/>
      <c r="AL2906" s="13"/>
      <c r="AM2906" s="13"/>
      <c r="AN2906" s="13"/>
      <c r="AO2906" s="13"/>
      <c r="AP2906" s="11" t="s">
        <v>11149</v>
      </c>
      <c r="AR2906" s="13"/>
      <c r="AS2906" s="13"/>
      <c r="AT2906" s="12" t="b">
        <v>1</v>
      </c>
      <c r="AU2906" s="13"/>
      <c r="AV2906" s="14" t="s">
        <v>167</v>
      </c>
      <c r="AW2906" s="13"/>
      <c r="AX2906" s="14" t="s">
        <v>155</v>
      </c>
      <c r="AY2906" s="13"/>
      <c r="AZ2906" s="14">
        <v>7802.0</v>
      </c>
      <c r="BA2906" s="13"/>
    </row>
    <row r="2907">
      <c r="A2907" s="11" t="s">
        <v>11153</v>
      </c>
      <c r="B2907" s="11">
        <v>9003.0</v>
      </c>
      <c r="C2907" s="12" t="b">
        <v>0</v>
      </c>
      <c r="D2907" s="12" t="b">
        <v>0</v>
      </c>
      <c r="E2907" s="12" t="b">
        <v>0</v>
      </c>
      <c r="F2907" s="12" t="b">
        <v>0</v>
      </c>
      <c r="G2907" s="12" t="b">
        <v>0</v>
      </c>
      <c r="H2907" s="12" t="b">
        <v>0</v>
      </c>
      <c r="I2907" s="13"/>
      <c r="J2907" s="13"/>
      <c r="K2907" s="12" t="b">
        <v>0</v>
      </c>
      <c r="L2907" s="15">
        <v>45509.0</v>
      </c>
      <c r="M2907" s="11" t="s">
        <v>5533</v>
      </c>
      <c r="N2907" s="11" t="s">
        <v>11154</v>
      </c>
      <c r="O2907" s="11" t="s">
        <v>10839</v>
      </c>
      <c r="P2907" s="11" t="s">
        <v>10618</v>
      </c>
      <c r="Q2907" s="11" t="s">
        <v>162</v>
      </c>
      <c r="R2907" s="11" t="s">
        <v>10840</v>
      </c>
      <c r="S2907" s="13"/>
      <c r="T2907" s="11" t="s">
        <v>11139</v>
      </c>
      <c r="U2907" s="11" t="s">
        <v>9910</v>
      </c>
      <c r="W2907" s="11" t="s">
        <v>10618</v>
      </c>
      <c r="Y2907" s="11" t="s">
        <v>9908</v>
      </c>
      <c r="Z2907" s="13"/>
      <c r="AA2907" s="11" t="s">
        <v>215</v>
      </c>
      <c r="AB2907" s="13"/>
      <c r="AC2907" s="13"/>
      <c r="AD2907" s="11" t="s">
        <v>10840</v>
      </c>
      <c r="AE2907" s="13"/>
      <c r="AF2907" s="14">
        <v>1.0</v>
      </c>
      <c r="AG2907" s="11" t="s">
        <v>152</v>
      </c>
      <c r="AH2907" s="11" t="s">
        <v>10620</v>
      </c>
      <c r="AJ2907" s="13"/>
      <c r="AK2907" s="13"/>
      <c r="AL2907" s="13"/>
      <c r="AM2907" s="13"/>
      <c r="AN2907" s="13"/>
      <c r="AO2907" s="13"/>
      <c r="AP2907" s="11" t="s">
        <v>11153</v>
      </c>
      <c r="AR2907" s="13"/>
      <c r="AS2907" s="13"/>
      <c r="AT2907" s="12" t="b">
        <v>1</v>
      </c>
      <c r="AU2907" s="13"/>
      <c r="AV2907" s="14" t="s">
        <v>167</v>
      </c>
      <c r="AW2907" s="13"/>
      <c r="AX2907" s="14" t="s">
        <v>155</v>
      </c>
      <c r="AY2907" s="13"/>
      <c r="AZ2907" s="14">
        <v>7801.0</v>
      </c>
      <c r="BA2907" s="13"/>
    </row>
    <row r="2908">
      <c r="A2908" s="11" t="s">
        <v>11155</v>
      </c>
      <c r="B2908" s="11">
        <v>9004.0</v>
      </c>
      <c r="C2908" s="12" t="b">
        <v>0</v>
      </c>
      <c r="D2908" s="12" t="b">
        <v>1</v>
      </c>
      <c r="E2908" s="12" t="b">
        <v>0</v>
      </c>
      <c r="F2908" s="12" t="b">
        <v>0</v>
      </c>
      <c r="G2908" s="12" t="b">
        <v>0</v>
      </c>
      <c r="H2908" s="12" t="b">
        <v>0</v>
      </c>
      <c r="I2908" s="13"/>
      <c r="J2908" s="13"/>
      <c r="K2908" s="12" t="b">
        <v>0</v>
      </c>
      <c r="L2908" s="15">
        <v>45509.0</v>
      </c>
      <c r="M2908" s="11" t="s">
        <v>5533</v>
      </c>
      <c r="N2908" s="11" t="s">
        <v>11156</v>
      </c>
      <c r="O2908" s="11" t="s">
        <v>10569</v>
      </c>
      <c r="P2908" s="11" t="s">
        <v>10618</v>
      </c>
      <c r="Q2908" s="11" t="s">
        <v>162</v>
      </c>
      <c r="R2908" s="11" t="s">
        <v>10570</v>
      </c>
      <c r="S2908" s="11" t="s">
        <v>524</v>
      </c>
      <c r="T2908" s="11" t="s">
        <v>11139</v>
      </c>
      <c r="U2908" s="11" t="s">
        <v>9910</v>
      </c>
      <c r="W2908" s="11" t="s">
        <v>10618</v>
      </c>
      <c r="Y2908" s="11" t="s">
        <v>9908</v>
      </c>
      <c r="Z2908" s="13"/>
      <c r="AA2908" s="11" t="s">
        <v>151</v>
      </c>
      <c r="AB2908" s="13"/>
      <c r="AC2908" s="13"/>
      <c r="AD2908" s="11" t="s">
        <v>10570</v>
      </c>
      <c r="AE2908" s="13"/>
      <c r="AF2908" s="14">
        <v>1.0</v>
      </c>
      <c r="AG2908" s="11" t="s">
        <v>152</v>
      </c>
      <c r="AH2908" s="11" t="s">
        <v>10620</v>
      </c>
      <c r="AJ2908" s="13"/>
      <c r="AK2908" s="13"/>
      <c r="AL2908" s="13"/>
      <c r="AM2908" s="13"/>
      <c r="AN2908" s="13"/>
      <c r="AO2908" s="13"/>
      <c r="AP2908" s="11" t="s">
        <v>11155</v>
      </c>
      <c r="AR2908" s="13"/>
      <c r="AS2908" s="13"/>
      <c r="AT2908" s="12" t="b">
        <v>1</v>
      </c>
      <c r="AU2908" s="13"/>
      <c r="AV2908" s="14" t="s">
        <v>167</v>
      </c>
      <c r="AW2908" s="13"/>
      <c r="AX2908" s="14" t="s">
        <v>155</v>
      </c>
      <c r="AY2908" s="13"/>
      <c r="AZ2908" s="14">
        <v>7803.0</v>
      </c>
      <c r="BA2908" s="13"/>
    </row>
    <row r="2909">
      <c r="A2909" s="11" t="s">
        <v>11157</v>
      </c>
      <c r="B2909" s="11">
        <v>9005.0</v>
      </c>
      <c r="C2909" s="12" t="b">
        <v>0</v>
      </c>
      <c r="D2909" s="12" t="b">
        <v>1</v>
      </c>
      <c r="E2909" s="12" t="b">
        <v>0</v>
      </c>
      <c r="F2909" s="12" t="b">
        <v>0</v>
      </c>
      <c r="G2909" s="12" t="b">
        <v>0</v>
      </c>
      <c r="H2909" s="12" t="b">
        <v>0</v>
      </c>
      <c r="I2909" s="13"/>
      <c r="J2909" s="13"/>
      <c r="K2909" s="12" t="b">
        <v>0</v>
      </c>
      <c r="L2909" s="15">
        <v>45509.0</v>
      </c>
      <c r="M2909" s="11" t="s">
        <v>5533</v>
      </c>
      <c r="N2909" s="11" t="s">
        <v>11158</v>
      </c>
      <c r="O2909" s="11" t="s">
        <v>11159</v>
      </c>
      <c r="P2909" s="11" t="s">
        <v>10618</v>
      </c>
      <c r="Q2909" s="11" t="s">
        <v>162</v>
      </c>
      <c r="R2909" s="11" t="s">
        <v>11160</v>
      </c>
      <c r="S2909" s="11" t="s">
        <v>11161</v>
      </c>
      <c r="T2909" s="11" t="s">
        <v>11139</v>
      </c>
      <c r="U2909" s="11" t="s">
        <v>9910</v>
      </c>
      <c r="W2909" s="11" t="s">
        <v>10618</v>
      </c>
      <c r="Y2909" s="11" t="s">
        <v>9908</v>
      </c>
      <c r="Z2909" s="13"/>
      <c r="AA2909" s="11" t="s">
        <v>151</v>
      </c>
      <c r="AB2909" s="13"/>
      <c r="AC2909" s="13"/>
      <c r="AD2909" s="11" t="s">
        <v>11160</v>
      </c>
      <c r="AE2909" s="13"/>
      <c r="AF2909" s="14">
        <v>1.0</v>
      </c>
      <c r="AG2909" s="11" t="s">
        <v>152</v>
      </c>
      <c r="AH2909" s="11" t="s">
        <v>10620</v>
      </c>
      <c r="AJ2909" s="13"/>
      <c r="AK2909" s="13"/>
      <c r="AL2909" s="13"/>
      <c r="AM2909" s="13"/>
      <c r="AN2909" s="13"/>
      <c r="AO2909" s="13"/>
      <c r="AP2909" s="11" t="s">
        <v>11157</v>
      </c>
      <c r="AR2909" s="13"/>
      <c r="AS2909" s="13"/>
      <c r="AT2909" s="12" t="b">
        <v>1</v>
      </c>
      <c r="AU2909" s="13"/>
      <c r="AV2909" s="14" t="s">
        <v>167</v>
      </c>
      <c r="AW2909" s="13"/>
      <c r="AX2909" s="14" t="s">
        <v>155</v>
      </c>
      <c r="AY2909" s="13"/>
      <c r="AZ2909" s="14">
        <v>7798.0</v>
      </c>
      <c r="BA2909" s="13"/>
    </row>
    <row r="2910">
      <c r="A2910" s="11" t="s">
        <v>11162</v>
      </c>
      <c r="B2910" s="11">
        <v>9006.0</v>
      </c>
      <c r="C2910" s="12" t="b">
        <v>0</v>
      </c>
      <c r="D2910" s="12" t="b">
        <v>1</v>
      </c>
      <c r="E2910" s="12" t="b">
        <v>0</v>
      </c>
      <c r="F2910" s="12" t="b">
        <v>0</v>
      </c>
      <c r="G2910" s="12" t="b">
        <v>0</v>
      </c>
      <c r="H2910" s="12" t="b">
        <v>0</v>
      </c>
      <c r="I2910" s="13"/>
      <c r="J2910" s="13"/>
      <c r="K2910" s="12" t="b">
        <v>0</v>
      </c>
      <c r="L2910" s="14" t="s">
        <v>11033</v>
      </c>
      <c r="M2910" s="11" t="s">
        <v>5533</v>
      </c>
      <c r="N2910" s="11" t="s">
        <v>11163</v>
      </c>
      <c r="O2910" s="11" t="s">
        <v>10833</v>
      </c>
      <c r="P2910" s="11" t="s">
        <v>11035</v>
      </c>
      <c r="Q2910" s="11" t="s">
        <v>162</v>
      </c>
      <c r="R2910" s="11" t="s">
        <v>10834</v>
      </c>
      <c r="S2910" s="11" t="s">
        <v>10835</v>
      </c>
      <c r="T2910" s="11" t="s">
        <v>11139</v>
      </c>
      <c r="U2910" s="11" t="s">
        <v>9910</v>
      </c>
      <c r="W2910" s="11" t="s">
        <v>11035</v>
      </c>
      <c r="Y2910" s="11" t="s">
        <v>9908</v>
      </c>
      <c r="Z2910" s="13"/>
      <c r="AA2910" s="11" t="s">
        <v>151</v>
      </c>
      <c r="AB2910" s="13"/>
      <c r="AC2910" s="13"/>
      <c r="AD2910" s="11" t="s">
        <v>10834</v>
      </c>
      <c r="AF2910" s="14">
        <v>1.0</v>
      </c>
      <c r="AG2910" s="11" t="s">
        <v>152</v>
      </c>
      <c r="AH2910" s="11" t="s">
        <v>11036</v>
      </c>
      <c r="AJ2910" s="13"/>
      <c r="AK2910" s="13"/>
      <c r="AL2910" s="13"/>
      <c r="AM2910" s="13"/>
      <c r="AN2910" s="13"/>
      <c r="AO2910" s="13"/>
      <c r="AP2910" s="11" t="s">
        <v>11162</v>
      </c>
      <c r="AR2910" s="13"/>
      <c r="AS2910" s="13"/>
      <c r="AT2910" s="12" t="b">
        <v>1</v>
      </c>
      <c r="AU2910" s="13"/>
      <c r="AV2910" s="14" t="s">
        <v>167</v>
      </c>
      <c r="AW2910" s="13"/>
      <c r="AX2910" s="14" t="s">
        <v>155</v>
      </c>
      <c r="AY2910" s="13"/>
      <c r="AZ2910" s="14">
        <v>7800.0</v>
      </c>
      <c r="BA2910" s="13"/>
    </row>
    <row r="2911">
      <c r="A2911" s="11" t="s">
        <v>11164</v>
      </c>
      <c r="B2911" s="11">
        <v>9018.0</v>
      </c>
      <c r="C2911" s="12" t="b">
        <v>0</v>
      </c>
      <c r="D2911" s="12" t="b">
        <v>0</v>
      </c>
      <c r="E2911" s="12" t="b">
        <v>0</v>
      </c>
      <c r="F2911" s="12" t="b">
        <v>0</v>
      </c>
      <c r="G2911" s="12" t="b">
        <v>0</v>
      </c>
      <c r="H2911" s="12" t="b">
        <v>1</v>
      </c>
      <c r="I2911" s="13"/>
      <c r="J2911" s="13"/>
      <c r="K2911" s="12" t="b">
        <v>0</v>
      </c>
      <c r="L2911" s="14" t="s">
        <v>9435</v>
      </c>
      <c r="M2911" s="11" t="s">
        <v>1124</v>
      </c>
      <c r="N2911" s="11" t="s">
        <v>11165</v>
      </c>
      <c r="O2911" s="11" t="s">
        <v>6315</v>
      </c>
      <c r="P2911" s="11" t="s">
        <v>9438</v>
      </c>
      <c r="Q2911" s="11" t="s">
        <v>972</v>
      </c>
      <c r="R2911" s="11" t="s">
        <v>6316</v>
      </c>
      <c r="S2911" s="11" t="s">
        <v>6317</v>
      </c>
      <c r="T2911" s="11" t="s">
        <v>9224</v>
      </c>
      <c r="V2911" s="13"/>
      <c r="W2911" s="11" t="s">
        <v>9438</v>
      </c>
      <c r="X2911" s="11" t="s">
        <v>1606</v>
      </c>
      <c r="Y2911" s="11" t="s">
        <v>6316</v>
      </c>
      <c r="Z2911" s="13"/>
      <c r="AA2911" s="11" t="s">
        <v>215</v>
      </c>
      <c r="AB2911" s="13"/>
      <c r="AC2911" s="13"/>
      <c r="AD2911" s="11" t="s">
        <v>6316</v>
      </c>
      <c r="AE2911" s="11" t="s">
        <v>2029</v>
      </c>
      <c r="AG2911" s="11" t="s">
        <v>152</v>
      </c>
      <c r="AH2911" s="11" t="s">
        <v>9441</v>
      </c>
      <c r="AJ2911" s="11" t="s">
        <v>1606</v>
      </c>
      <c r="AK2911" s="13"/>
      <c r="AL2911" s="13"/>
      <c r="AM2911" s="13"/>
      <c r="AN2911" s="13"/>
      <c r="AO2911" s="13"/>
      <c r="AP2911" s="11" t="s">
        <v>11164</v>
      </c>
      <c r="AR2911" s="13"/>
      <c r="AS2911" s="13"/>
      <c r="AT2911" s="12" t="b">
        <v>1</v>
      </c>
      <c r="AU2911" s="13"/>
      <c r="AV2911" s="17">
        <v>45940.0</v>
      </c>
      <c r="AW2911" s="13"/>
      <c r="AX2911" s="14" t="s">
        <v>155</v>
      </c>
      <c r="AY2911" s="13"/>
      <c r="AZ2911" s="14">
        <v>1316.0</v>
      </c>
      <c r="BA2911" s="13"/>
    </row>
    <row r="2912">
      <c r="A2912" s="11" t="s">
        <v>11166</v>
      </c>
      <c r="B2912" s="11">
        <v>9026.0</v>
      </c>
      <c r="C2912" s="12" t="b">
        <v>0</v>
      </c>
      <c r="D2912" s="12" t="b">
        <v>0</v>
      </c>
      <c r="E2912" s="12" t="b">
        <v>0</v>
      </c>
      <c r="F2912" s="12" t="b">
        <v>0</v>
      </c>
      <c r="G2912" s="12" t="b">
        <v>0</v>
      </c>
      <c r="H2912" s="12" t="b">
        <v>0</v>
      </c>
      <c r="I2912" s="13"/>
      <c r="J2912" s="13"/>
      <c r="K2912" s="12" t="b">
        <v>0</v>
      </c>
      <c r="L2912" s="14" t="s">
        <v>10612</v>
      </c>
      <c r="M2912" s="11" t="s">
        <v>3870</v>
      </c>
      <c r="N2912" s="11" t="s">
        <v>11167</v>
      </c>
      <c r="O2912" s="11" t="s">
        <v>9248</v>
      </c>
      <c r="P2912" s="11" t="s">
        <v>10614</v>
      </c>
      <c r="Q2912" s="11" t="s">
        <v>162</v>
      </c>
      <c r="R2912" s="11" t="s">
        <v>9249</v>
      </c>
      <c r="S2912" s="11" t="s">
        <v>9250</v>
      </c>
      <c r="T2912" s="11" t="s">
        <v>11168</v>
      </c>
      <c r="U2912" s="11" t="s">
        <v>9120</v>
      </c>
      <c r="W2912" s="11" t="s">
        <v>10614</v>
      </c>
      <c r="Y2912" s="11" t="s">
        <v>9249</v>
      </c>
      <c r="Z2912" s="13"/>
      <c r="AA2912" s="11" t="s">
        <v>151</v>
      </c>
      <c r="AB2912" s="13"/>
      <c r="AC2912" s="13"/>
      <c r="AD2912" s="11" t="s">
        <v>9249</v>
      </c>
      <c r="AE2912" s="13"/>
      <c r="AF2912" s="14">
        <v>1.0</v>
      </c>
      <c r="AG2912" s="11" t="s">
        <v>152</v>
      </c>
      <c r="AH2912" s="11" t="s">
        <v>10615</v>
      </c>
      <c r="AJ2912" s="13"/>
      <c r="AK2912" s="13"/>
      <c r="AL2912" s="13"/>
      <c r="AM2912" s="13"/>
      <c r="AN2912" s="13"/>
      <c r="AO2912" s="13"/>
      <c r="AP2912" s="11" t="s">
        <v>11166</v>
      </c>
      <c r="AR2912" s="13"/>
      <c r="AS2912" s="13"/>
      <c r="AT2912" s="12" t="b">
        <v>1</v>
      </c>
      <c r="AU2912" s="13"/>
      <c r="AV2912" s="17">
        <v>45940.0</v>
      </c>
      <c r="AW2912" s="13"/>
      <c r="AX2912" s="14" t="s">
        <v>155</v>
      </c>
      <c r="AY2912" s="13"/>
      <c r="AZ2912" s="14">
        <v>1974.0</v>
      </c>
      <c r="BA2912" s="13"/>
    </row>
    <row r="2913">
      <c r="A2913" s="11" t="s">
        <v>11169</v>
      </c>
      <c r="B2913" s="11">
        <v>9030.0</v>
      </c>
      <c r="C2913" s="12" t="b">
        <v>0</v>
      </c>
      <c r="D2913" s="12" t="b">
        <v>0</v>
      </c>
      <c r="E2913" s="12" t="b">
        <v>0</v>
      </c>
      <c r="F2913" s="12" t="b">
        <v>0</v>
      </c>
      <c r="G2913" s="12" t="b">
        <v>0</v>
      </c>
      <c r="H2913" s="12" t="b">
        <v>0</v>
      </c>
      <c r="I2913" s="15">
        <v>45540.0</v>
      </c>
      <c r="J2913" s="15">
        <v>45540.0</v>
      </c>
      <c r="K2913" s="12" t="b">
        <v>0</v>
      </c>
      <c r="L2913" s="14" t="s">
        <v>10032</v>
      </c>
      <c r="M2913" s="11" t="s">
        <v>1432</v>
      </c>
      <c r="N2913" s="11" t="s">
        <v>11170</v>
      </c>
      <c r="O2913" s="11" t="s">
        <v>7333</v>
      </c>
      <c r="P2913" s="11" t="s">
        <v>10034</v>
      </c>
      <c r="Q2913" s="11" t="s">
        <v>9926</v>
      </c>
      <c r="R2913" s="11" t="s">
        <v>7334</v>
      </c>
      <c r="S2913" s="11" t="s">
        <v>7335</v>
      </c>
      <c r="U2913" s="13"/>
      <c r="V2913" s="13"/>
      <c r="W2913" s="11" t="s">
        <v>10034</v>
      </c>
      <c r="Y2913" s="11" t="s">
        <v>7334</v>
      </c>
      <c r="Z2913" s="13"/>
      <c r="AA2913" s="11" t="s">
        <v>151</v>
      </c>
      <c r="AB2913" s="13"/>
      <c r="AC2913" s="13"/>
      <c r="AD2913" s="11" t="s">
        <v>7334</v>
      </c>
      <c r="AE2913" s="11" t="s">
        <v>2029</v>
      </c>
      <c r="AG2913" s="11" t="s">
        <v>152</v>
      </c>
      <c r="AH2913" s="11" t="s">
        <v>10035</v>
      </c>
      <c r="AJ2913" s="13"/>
      <c r="AK2913" s="11" t="s">
        <v>10036</v>
      </c>
      <c r="AM2913" s="13"/>
      <c r="AN2913" s="13"/>
      <c r="AO2913" s="13"/>
      <c r="AP2913" s="11" t="s">
        <v>11169</v>
      </c>
      <c r="AR2913" s="13"/>
      <c r="AS2913" s="13"/>
      <c r="AT2913" s="12" t="b">
        <v>1</v>
      </c>
      <c r="AU2913" s="13"/>
      <c r="AV2913" s="14" t="s">
        <v>167</v>
      </c>
      <c r="AW2913" s="13"/>
      <c r="AX2913" s="14" t="s">
        <v>155</v>
      </c>
      <c r="AY2913" s="13"/>
      <c r="AZ2913" s="14">
        <v>7805.0</v>
      </c>
      <c r="BA2913" s="13"/>
    </row>
    <row r="2914">
      <c r="A2914" s="11" t="s">
        <v>11171</v>
      </c>
      <c r="B2914" s="11">
        <v>9031.0</v>
      </c>
      <c r="C2914" s="12" t="b">
        <v>0</v>
      </c>
      <c r="D2914" s="12" t="b">
        <v>0</v>
      </c>
      <c r="E2914" s="12" t="b">
        <v>0</v>
      </c>
      <c r="F2914" s="12" t="b">
        <v>0</v>
      </c>
      <c r="G2914" s="12" t="b">
        <v>0</v>
      </c>
      <c r="H2914" s="12" t="b">
        <v>0</v>
      </c>
      <c r="I2914" s="14" t="s">
        <v>10723</v>
      </c>
      <c r="J2914" s="14" t="s">
        <v>10723</v>
      </c>
      <c r="K2914" s="12" t="b">
        <v>0</v>
      </c>
      <c r="L2914" s="14" t="s">
        <v>9813</v>
      </c>
      <c r="M2914" s="11" t="s">
        <v>1432</v>
      </c>
      <c r="N2914" s="11" t="s">
        <v>11172</v>
      </c>
      <c r="O2914" s="11" t="s">
        <v>7333</v>
      </c>
      <c r="P2914" s="11" t="s">
        <v>10725</v>
      </c>
      <c r="Q2914" s="11" t="s">
        <v>9926</v>
      </c>
      <c r="R2914" s="11" t="s">
        <v>7334</v>
      </c>
      <c r="S2914" s="11" t="s">
        <v>7335</v>
      </c>
      <c r="T2914" s="11" t="s">
        <v>11173</v>
      </c>
      <c r="U2914" s="11" t="s">
        <v>6347</v>
      </c>
      <c r="W2914" s="11" t="s">
        <v>10725</v>
      </c>
      <c r="Y2914" s="11" t="s">
        <v>7334</v>
      </c>
      <c r="Z2914" s="13"/>
      <c r="AA2914" s="11" t="s">
        <v>215</v>
      </c>
      <c r="AB2914" s="13"/>
      <c r="AC2914" s="13"/>
      <c r="AD2914" s="11" t="s">
        <v>7334</v>
      </c>
      <c r="AE2914" s="11" t="s">
        <v>2029</v>
      </c>
      <c r="AG2914" s="11" t="s">
        <v>152</v>
      </c>
      <c r="AH2914" s="11" t="s">
        <v>10727</v>
      </c>
      <c r="AJ2914" s="13"/>
      <c r="AK2914" s="11" t="s">
        <v>11105</v>
      </c>
      <c r="AM2914" s="13"/>
      <c r="AN2914" s="13"/>
      <c r="AO2914" s="13"/>
      <c r="AP2914" s="11" t="s">
        <v>11171</v>
      </c>
      <c r="AR2914" s="13"/>
      <c r="AS2914" s="13"/>
      <c r="AT2914" s="12" t="b">
        <v>1</v>
      </c>
      <c r="AU2914" s="13"/>
      <c r="AV2914" s="14" t="s">
        <v>167</v>
      </c>
      <c r="AW2914" s="13"/>
      <c r="AX2914" s="14" t="s">
        <v>155</v>
      </c>
      <c r="AY2914" s="13"/>
      <c r="AZ2914" s="14">
        <v>7804.0</v>
      </c>
      <c r="BA2914" s="13"/>
    </row>
    <row r="2915">
      <c r="A2915" s="11" t="s">
        <v>11174</v>
      </c>
      <c r="B2915" s="11">
        <v>9032.0</v>
      </c>
      <c r="C2915" s="12" t="b">
        <v>0</v>
      </c>
      <c r="D2915" s="12" t="b">
        <v>0</v>
      </c>
      <c r="E2915" s="12" t="b">
        <v>0</v>
      </c>
      <c r="F2915" s="12" t="b">
        <v>0</v>
      </c>
      <c r="G2915" s="12" t="b">
        <v>0</v>
      </c>
      <c r="H2915" s="12" t="b">
        <v>0</v>
      </c>
      <c r="I2915" s="13"/>
      <c r="J2915" s="13"/>
      <c r="K2915" s="12" t="b">
        <v>0</v>
      </c>
      <c r="L2915" s="14" t="s">
        <v>10032</v>
      </c>
      <c r="M2915" s="11" t="s">
        <v>1047</v>
      </c>
      <c r="N2915" s="11" t="s">
        <v>11175</v>
      </c>
      <c r="O2915" s="11" t="s">
        <v>1344</v>
      </c>
      <c r="P2915" s="11" t="s">
        <v>10034</v>
      </c>
      <c r="Q2915" s="11" t="s">
        <v>9926</v>
      </c>
      <c r="R2915" s="11" t="s">
        <v>1345</v>
      </c>
      <c r="S2915" s="11" t="s">
        <v>1346</v>
      </c>
      <c r="U2915" s="13"/>
      <c r="V2915" s="13"/>
      <c r="W2915" s="11" t="s">
        <v>10034</v>
      </c>
      <c r="Y2915" s="11" t="s">
        <v>1345</v>
      </c>
      <c r="Z2915" s="13"/>
      <c r="AA2915" s="11" t="s">
        <v>3028</v>
      </c>
      <c r="AB2915" s="13"/>
      <c r="AC2915" s="13"/>
      <c r="AD2915" s="11" t="s">
        <v>1345</v>
      </c>
      <c r="AE2915" s="11" t="s">
        <v>2029</v>
      </c>
      <c r="AG2915" s="11" t="s">
        <v>152</v>
      </c>
      <c r="AH2915" s="11" t="s">
        <v>10035</v>
      </c>
      <c r="AJ2915" s="13"/>
      <c r="AK2915" s="11" t="s">
        <v>10036</v>
      </c>
      <c r="AM2915" s="13"/>
      <c r="AN2915" s="13"/>
      <c r="AO2915" s="13"/>
      <c r="AP2915" s="11" t="s">
        <v>11174</v>
      </c>
      <c r="AR2915" s="13"/>
      <c r="AS2915" s="13"/>
      <c r="AT2915" s="12" t="b">
        <v>1</v>
      </c>
      <c r="AU2915" s="13"/>
      <c r="AV2915" s="17">
        <v>45940.0</v>
      </c>
      <c r="AW2915" s="13"/>
      <c r="AX2915" s="14" t="s">
        <v>155</v>
      </c>
      <c r="AY2915" s="13"/>
      <c r="AZ2915" s="14">
        <v>1562.0</v>
      </c>
      <c r="BA2915" s="13"/>
    </row>
    <row r="2916">
      <c r="A2916" s="11" t="s">
        <v>11176</v>
      </c>
      <c r="B2916" s="11">
        <v>9033.0</v>
      </c>
      <c r="C2916" s="12" t="b">
        <v>0</v>
      </c>
      <c r="D2916" s="12" t="b">
        <v>1</v>
      </c>
      <c r="E2916" s="12" t="b">
        <v>0</v>
      </c>
      <c r="F2916" s="12" t="b">
        <v>0</v>
      </c>
      <c r="G2916" s="12" t="b">
        <v>0</v>
      </c>
      <c r="H2916" s="12" t="b">
        <v>0</v>
      </c>
      <c r="I2916" s="14" t="s">
        <v>10723</v>
      </c>
      <c r="J2916" s="14" t="s">
        <v>10723</v>
      </c>
      <c r="K2916" s="12" t="b">
        <v>0</v>
      </c>
      <c r="L2916" s="14" t="s">
        <v>9813</v>
      </c>
      <c r="M2916" s="11" t="s">
        <v>1047</v>
      </c>
      <c r="N2916" s="11" t="s">
        <v>11177</v>
      </c>
      <c r="O2916" s="11" t="s">
        <v>1344</v>
      </c>
      <c r="P2916" s="11" t="s">
        <v>10725</v>
      </c>
      <c r="Q2916" s="11" t="s">
        <v>9926</v>
      </c>
      <c r="R2916" s="11" t="s">
        <v>1345</v>
      </c>
      <c r="S2916" s="11" t="s">
        <v>1346</v>
      </c>
      <c r="U2916" s="11" t="s">
        <v>8696</v>
      </c>
      <c r="W2916" s="11" t="s">
        <v>10725</v>
      </c>
      <c r="Y2916" s="11" t="s">
        <v>1345</v>
      </c>
      <c r="Z2916" s="13"/>
      <c r="AA2916" s="11" t="s">
        <v>151</v>
      </c>
      <c r="AB2916" s="13"/>
      <c r="AC2916" s="13"/>
      <c r="AD2916" s="11" t="s">
        <v>1345</v>
      </c>
      <c r="AE2916" s="11" t="s">
        <v>2029</v>
      </c>
      <c r="AG2916" s="11" t="s">
        <v>152</v>
      </c>
      <c r="AH2916" s="11" t="s">
        <v>10727</v>
      </c>
      <c r="AJ2916" s="13"/>
      <c r="AK2916" s="11" t="s">
        <v>11105</v>
      </c>
      <c r="AM2916" s="13"/>
      <c r="AN2916" s="13"/>
      <c r="AO2916" s="13"/>
      <c r="AP2916" s="11" t="s">
        <v>11176</v>
      </c>
      <c r="AR2916" s="13"/>
      <c r="AS2916" s="13"/>
      <c r="AT2916" s="12" t="b">
        <v>1</v>
      </c>
      <c r="AU2916" s="13"/>
      <c r="AV2916" s="17">
        <v>45940.0</v>
      </c>
      <c r="AW2916" s="13"/>
      <c r="AX2916" s="14" t="s">
        <v>155</v>
      </c>
      <c r="AY2916" s="13"/>
      <c r="AZ2916" s="14">
        <v>2096.0</v>
      </c>
      <c r="BA2916" s="13"/>
    </row>
    <row r="2917">
      <c r="A2917" s="11" t="s">
        <v>11178</v>
      </c>
      <c r="B2917" s="11">
        <v>9034.0</v>
      </c>
      <c r="C2917" s="12" t="b">
        <v>0</v>
      </c>
      <c r="D2917" s="12" t="b">
        <v>0</v>
      </c>
      <c r="E2917" s="12" t="b">
        <v>0</v>
      </c>
      <c r="F2917" s="12" t="b">
        <v>0</v>
      </c>
      <c r="G2917" s="12" t="b">
        <v>0</v>
      </c>
      <c r="H2917" s="12" t="b">
        <v>0</v>
      </c>
      <c r="I2917" s="14" t="s">
        <v>10942</v>
      </c>
      <c r="J2917" s="14" t="s">
        <v>10942</v>
      </c>
      <c r="K2917" s="12" t="b">
        <v>0</v>
      </c>
      <c r="L2917" s="15">
        <v>45605.0</v>
      </c>
      <c r="M2917" s="11" t="s">
        <v>1047</v>
      </c>
      <c r="N2917" s="11" t="s">
        <v>11179</v>
      </c>
      <c r="O2917" s="11" t="s">
        <v>1344</v>
      </c>
      <c r="P2917" s="11" t="s">
        <v>11108</v>
      </c>
      <c r="Q2917" s="11" t="s">
        <v>9926</v>
      </c>
      <c r="R2917" s="11" t="s">
        <v>1345</v>
      </c>
      <c r="S2917" s="11" t="s">
        <v>1346</v>
      </c>
      <c r="T2917" s="11" t="s">
        <v>11180</v>
      </c>
      <c r="U2917" s="11" t="s">
        <v>8696</v>
      </c>
      <c r="W2917" s="11" t="s">
        <v>11108</v>
      </c>
      <c r="Y2917" s="11" t="s">
        <v>1345</v>
      </c>
      <c r="Z2917" s="13"/>
      <c r="AA2917" s="11" t="s">
        <v>215</v>
      </c>
      <c r="AB2917" s="13"/>
      <c r="AC2917" s="13"/>
      <c r="AD2917" s="11" t="s">
        <v>1345</v>
      </c>
      <c r="AE2917" s="11" t="s">
        <v>2029</v>
      </c>
      <c r="AG2917" s="11" t="s">
        <v>152</v>
      </c>
      <c r="AH2917" s="11" t="s">
        <v>11109</v>
      </c>
      <c r="AJ2917" s="13"/>
      <c r="AK2917" s="13"/>
      <c r="AL2917" s="13"/>
      <c r="AM2917" s="13"/>
      <c r="AN2917" s="13"/>
      <c r="AO2917" s="13"/>
      <c r="AP2917" s="11" t="s">
        <v>11178</v>
      </c>
      <c r="AR2917" s="13"/>
      <c r="AS2917" s="13"/>
      <c r="AT2917" s="12" t="b">
        <v>1</v>
      </c>
      <c r="AU2917" s="13"/>
      <c r="AV2917" s="17">
        <v>45940.0</v>
      </c>
      <c r="AW2917" s="13"/>
      <c r="AX2917" s="14" t="s">
        <v>155</v>
      </c>
      <c r="AY2917" s="13"/>
      <c r="AZ2917" s="14">
        <v>2123.0</v>
      </c>
      <c r="BA2917" s="13"/>
    </row>
    <row r="2918">
      <c r="A2918" s="11" t="s">
        <v>11181</v>
      </c>
      <c r="B2918" s="11">
        <v>9035.0</v>
      </c>
      <c r="C2918" s="12" t="b">
        <v>0</v>
      </c>
      <c r="D2918" s="12" t="b">
        <v>0</v>
      </c>
      <c r="E2918" s="12" t="b">
        <v>0</v>
      </c>
      <c r="F2918" s="12" t="b">
        <v>0</v>
      </c>
      <c r="G2918" s="12" t="b">
        <v>1</v>
      </c>
      <c r="H2918" s="12" t="b">
        <v>0</v>
      </c>
      <c r="I2918" s="13"/>
      <c r="J2918" s="13"/>
      <c r="K2918" s="12" t="b">
        <v>0</v>
      </c>
      <c r="L2918" s="14" t="s">
        <v>11114</v>
      </c>
      <c r="M2918" s="11" t="s">
        <v>1124</v>
      </c>
      <c r="N2918" s="11" t="s">
        <v>11182</v>
      </c>
      <c r="O2918" s="11" t="s">
        <v>11183</v>
      </c>
      <c r="P2918" s="11" t="s">
        <v>11116</v>
      </c>
      <c r="Q2918" s="11" t="s">
        <v>1051</v>
      </c>
      <c r="R2918" s="11" t="s">
        <v>11184</v>
      </c>
      <c r="S2918" s="11" t="s">
        <v>11185</v>
      </c>
      <c r="U2918" s="13"/>
      <c r="V2918" s="13"/>
      <c r="W2918" s="11" t="s">
        <v>11116</v>
      </c>
      <c r="AA2918" s="11" t="s">
        <v>151</v>
      </c>
      <c r="AB2918" s="13"/>
      <c r="AC2918" s="13"/>
      <c r="AD2918" s="11" t="s">
        <v>11184</v>
      </c>
      <c r="AF2918" s="13"/>
      <c r="AG2918" s="11" t="s">
        <v>152</v>
      </c>
      <c r="AH2918" s="11" t="s">
        <v>11118</v>
      </c>
      <c r="AJ2918" s="13"/>
      <c r="AK2918" s="13"/>
      <c r="AL2918" s="13"/>
      <c r="AM2918" s="13"/>
      <c r="AN2918" s="13"/>
      <c r="AO2918" s="13"/>
      <c r="AP2918" s="11" t="s">
        <v>11181</v>
      </c>
      <c r="AR2918" s="13"/>
      <c r="AS2918" s="13"/>
      <c r="AT2918" s="12" t="b">
        <v>1</v>
      </c>
      <c r="AU2918" s="13"/>
      <c r="AV2918" s="17">
        <v>45940.0</v>
      </c>
      <c r="AW2918" s="13"/>
      <c r="AX2918" s="14" t="s">
        <v>155</v>
      </c>
      <c r="AY2918" s="13"/>
      <c r="AZ2918" s="14">
        <v>1806.0</v>
      </c>
      <c r="BA2918" s="13"/>
    </row>
    <row r="2919">
      <c r="A2919" s="11" t="s">
        <v>11186</v>
      </c>
      <c r="B2919" s="11">
        <v>9036.0</v>
      </c>
      <c r="C2919" s="12" t="b">
        <v>0</v>
      </c>
      <c r="D2919" s="12" t="b">
        <v>1</v>
      </c>
      <c r="E2919" s="12" t="b">
        <v>0</v>
      </c>
      <c r="F2919" s="12" t="b">
        <v>0</v>
      </c>
      <c r="G2919" s="12" t="b">
        <v>1</v>
      </c>
      <c r="H2919" s="12" t="b">
        <v>0</v>
      </c>
      <c r="I2919" s="13"/>
      <c r="J2919" s="13"/>
      <c r="K2919" s="12" t="b">
        <v>0</v>
      </c>
      <c r="L2919" s="14" t="s">
        <v>11187</v>
      </c>
      <c r="M2919" s="11" t="s">
        <v>239</v>
      </c>
      <c r="N2919" s="11" t="s">
        <v>11188</v>
      </c>
      <c r="O2919" s="11" t="s">
        <v>1010</v>
      </c>
      <c r="P2919" s="11" t="s">
        <v>11189</v>
      </c>
      <c r="Q2919" s="11" t="s">
        <v>1051</v>
      </c>
      <c r="R2919" s="11" t="s">
        <v>1011</v>
      </c>
      <c r="S2919" s="11" t="s">
        <v>920</v>
      </c>
      <c r="T2919" s="13"/>
      <c r="U2919" s="11" t="s">
        <v>10386</v>
      </c>
      <c r="W2919" s="11" t="s">
        <v>11189</v>
      </c>
      <c r="AA2919" s="11" t="s">
        <v>151</v>
      </c>
      <c r="AB2919" s="13"/>
      <c r="AC2919" s="13"/>
      <c r="AD2919" s="11" t="s">
        <v>1011</v>
      </c>
      <c r="AE2919" s="13"/>
      <c r="AF2919" s="13"/>
      <c r="AG2919" s="11" t="s">
        <v>152</v>
      </c>
      <c r="AH2919" s="11" t="s">
        <v>11190</v>
      </c>
      <c r="AJ2919" s="13"/>
      <c r="AK2919" s="13"/>
      <c r="AL2919" s="13"/>
      <c r="AM2919" s="13"/>
      <c r="AN2919" s="13"/>
      <c r="AO2919" s="13"/>
      <c r="AP2919" s="11" t="s">
        <v>11186</v>
      </c>
      <c r="AR2919" s="13"/>
      <c r="AS2919" s="13"/>
      <c r="AT2919" s="12" t="b">
        <v>1</v>
      </c>
      <c r="AU2919" s="13"/>
      <c r="AV2919" s="17">
        <v>45940.0</v>
      </c>
      <c r="AW2919" s="13"/>
      <c r="AX2919" s="14" t="s">
        <v>155</v>
      </c>
      <c r="AY2919" s="13"/>
      <c r="AZ2919" s="14">
        <v>2145.0</v>
      </c>
      <c r="BA2919" s="13"/>
    </row>
    <row r="2920">
      <c r="A2920" s="11" t="s">
        <v>11191</v>
      </c>
      <c r="B2920" s="11">
        <v>9037.0</v>
      </c>
      <c r="C2920" s="12" t="b">
        <v>0</v>
      </c>
      <c r="D2920" s="12" t="b">
        <v>0</v>
      </c>
      <c r="E2920" s="12" t="b">
        <v>0</v>
      </c>
      <c r="F2920" s="12" t="b">
        <v>0</v>
      </c>
      <c r="G2920" s="12" t="b">
        <v>0</v>
      </c>
      <c r="H2920" s="12" t="b">
        <v>0</v>
      </c>
      <c r="I2920" s="14" t="s">
        <v>10723</v>
      </c>
      <c r="J2920" s="13"/>
      <c r="K2920" s="12" t="b">
        <v>0</v>
      </c>
      <c r="L2920" s="14" t="s">
        <v>9135</v>
      </c>
      <c r="M2920" s="11" t="s">
        <v>1787</v>
      </c>
      <c r="N2920" s="11" t="s">
        <v>11192</v>
      </c>
      <c r="O2920" s="11" t="s">
        <v>10532</v>
      </c>
      <c r="P2920" s="11" t="s">
        <v>9138</v>
      </c>
      <c r="Q2920" s="11" t="s">
        <v>162</v>
      </c>
      <c r="R2920" s="11" t="s">
        <v>10533</v>
      </c>
      <c r="S2920" s="11" t="s">
        <v>10534</v>
      </c>
      <c r="U2920" s="11" t="s">
        <v>9089</v>
      </c>
      <c r="W2920" s="11" t="s">
        <v>9138</v>
      </c>
      <c r="Y2920" s="11" t="s">
        <v>7121</v>
      </c>
      <c r="AA2920" s="11" t="s">
        <v>215</v>
      </c>
      <c r="AB2920" s="13"/>
      <c r="AC2920" s="13"/>
      <c r="AD2920" s="11" t="s">
        <v>10533</v>
      </c>
      <c r="AE2920" s="13"/>
      <c r="AF2920" s="14">
        <v>1.0</v>
      </c>
      <c r="AG2920" s="11" t="s">
        <v>152</v>
      </c>
      <c r="AH2920" s="11" t="s">
        <v>9141</v>
      </c>
      <c r="AJ2920" s="13"/>
      <c r="AK2920" s="13"/>
      <c r="AL2920" s="13"/>
      <c r="AM2920" s="13"/>
      <c r="AN2920" s="13"/>
      <c r="AO2920" s="13"/>
      <c r="AP2920" s="11" t="s">
        <v>11191</v>
      </c>
      <c r="AR2920" s="13"/>
      <c r="AS2920" s="13"/>
      <c r="AT2920" s="12" t="b">
        <v>1</v>
      </c>
      <c r="AU2920" s="13"/>
      <c r="AV2920" s="15">
        <v>45910.0</v>
      </c>
      <c r="AW2920" s="13"/>
      <c r="AX2920" s="14" t="s">
        <v>155</v>
      </c>
      <c r="AY2920" s="13"/>
      <c r="AZ2920" s="14">
        <v>1031.0</v>
      </c>
      <c r="BA2920" s="13"/>
    </row>
    <row r="2921">
      <c r="A2921" s="11" t="s">
        <v>11193</v>
      </c>
      <c r="B2921" s="11">
        <v>9038.0</v>
      </c>
      <c r="C2921" s="12" t="b">
        <v>0</v>
      </c>
      <c r="D2921" s="12" t="b">
        <v>1</v>
      </c>
      <c r="E2921" s="12" t="b">
        <v>0</v>
      </c>
      <c r="F2921" s="12" t="b">
        <v>0</v>
      </c>
      <c r="G2921" s="12" t="b">
        <v>0</v>
      </c>
      <c r="H2921" s="12" t="b">
        <v>0</v>
      </c>
      <c r="I2921" s="14" t="s">
        <v>10723</v>
      </c>
      <c r="J2921" s="14" t="s">
        <v>10723</v>
      </c>
      <c r="K2921" s="12" t="b">
        <v>0</v>
      </c>
      <c r="L2921" s="14" t="s">
        <v>9813</v>
      </c>
      <c r="M2921" s="11" t="s">
        <v>1438</v>
      </c>
      <c r="N2921" s="11" t="s">
        <v>11194</v>
      </c>
      <c r="O2921" s="11" t="s">
        <v>6435</v>
      </c>
      <c r="P2921" s="11" t="s">
        <v>10725</v>
      </c>
      <c r="Q2921" s="11" t="s">
        <v>9926</v>
      </c>
      <c r="R2921" s="11" t="s">
        <v>6436</v>
      </c>
      <c r="S2921" s="11" t="s">
        <v>6437</v>
      </c>
      <c r="U2921" s="11" t="s">
        <v>8922</v>
      </c>
      <c r="W2921" s="11" t="s">
        <v>10725</v>
      </c>
      <c r="X2921" s="11" t="s">
        <v>1283</v>
      </c>
      <c r="Y2921" s="11" t="s">
        <v>6436</v>
      </c>
      <c r="Z2921" s="13"/>
      <c r="AA2921" s="11" t="s">
        <v>151</v>
      </c>
      <c r="AB2921" s="13"/>
      <c r="AC2921" s="13"/>
      <c r="AD2921" s="11" t="s">
        <v>6436</v>
      </c>
      <c r="AE2921" s="11" t="s">
        <v>2029</v>
      </c>
      <c r="AG2921" s="11" t="s">
        <v>152</v>
      </c>
      <c r="AH2921" s="11" t="s">
        <v>10727</v>
      </c>
      <c r="AJ2921" s="11" t="s">
        <v>1283</v>
      </c>
      <c r="AK2921" s="11" t="s">
        <v>11105</v>
      </c>
      <c r="AM2921" s="13"/>
      <c r="AN2921" s="13"/>
      <c r="AO2921" s="13"/>
      <c r="AP2921" s="11" t="s">
        <v>11193</v>
      </c>
      <c r="AR2921" s="13"/>
      <c r="AS2921" s="13"/>
      <c r="AT2921" s="12" t="b">
        <v>1</v>
      </c>
      <c r="AU2921" s="13"/>
      <c r="AV2921" s="17">
        <v>45940.0</v>
      </c>
      <c r="AW2921" s="13"/>
      <c r="AX2921" s="14" t="s">
        <v>155</v>
      </c>
      <c r="AY2921" s="13"/>
      <c r="AZ2921" s="14">
        <v>2097.0</v>
      </c>
      <c r="BA2921" s="13"/>
    </row>
    <row r="2922">
      <c r="A2922" s="11" t="s">
        <v>11195</v>
      </c>
      <c r="B2922" s="11">
        <v>9039.0</v>
      </c>
      <c r="C2922" s="12" t="b">
        <v>0</v>
      </c>
      <c r="D2922" s="12" t="b">
        <v>1</v>
      </c>
      <c r="E2922" s="12" t="b">
        <v>0</v>
      </c>
      <c r="F2922" s="12" t="b">
        <v>0</v>
      </c>
      <c r="G2922" s="12" t="b">
        <v>0</v>
      </c>
      <c r="H2922" s="12" t="b">
        <v>0</v>
      </c>
      <c r="I2922" s="13"/>
      <c r="J2922" s="14" t="s">
        <v>10723</v>
      </c>
      <c r="K2922" s="12" t="b">
        <v>0</v>
      </c>
      <c r="L2922" s="15">
        <v>45509.0</v>
      </c>
      <c r="M2922" s="11" t="s">
        <v>1787</v>
      </c>
      <c r="N2922" s="11" t="s">
        <v>11196</v>
      </c>
      <c r="O2922" s="11" t="s">
        <v>10532</v>
      </c>
      <c r="P2922" s="11" t="s">
        <v>10618</v>
      </c>
      <c r="Q2922" s="11" t="s">
        <v>162</v>
      </c>
      <c r="R2922" s="11" t="s">
        <v>10533</v>
      </c>
      <c r="S2922" s="11" t="s">
        <v>10534</v>
      </c>
      <c r="U2922" s="11" t="s">
        <v>9089</v>
      </c>
      <c r="W2922" s="11" t="s">
        <v>10618</v>
      </c>
      <c r="Y2922" s="11" t="s">
        <v>7121</v>
      </c>
      <c r="AA2922" s="11" t="s">
        <v>151</v>
      </c>
      <c r="AB2922" s="13"/>
      <c r="AC2922" s="13"/>
      <c r="AD2922" s="11" t="s">
        <v>10533</v>
      </c>
      <c r="AE2922" s="13"/>
      <c r="AF2922" s="14">
        <v>1.0</v>
      </c>
      <c r="AG2922" s="11" t="s">
        <v>152</v>
      </c>
      <c r="AH2922" s="11" t="s">
        <v>10620</v>
      </c>
      <c r="AJ2922" s="13"/>
      <c r="AK2922" s="13"/>
      <c r="AL2922" s="13"/>
      <c r="AM2922" s="13"/>
      <c r="AN2922" s="13"/>
      <c r="AO2922" s="13"/>
      <c r="AP2922" s="11" t="s">
        <v>11195</v>
      </c>
      <c r="AR2922" s="13"/>
      <c r="AS2922" s="13"/>
      <c r="AT2922" s="12" t="b">
        <v>1</v>
      </c>
      <c r="AU2922" s="13"/>
      <c r="AV2922" s="17">
        <v>45940.0</v>
      </c>
      <c r="AW2922" s="13"/>
      <c r="AX2922" s="14" t="s">
        <v>155</v>
      </c>
      <c r="AY2922" s="13"/>
      <c r="AZ2922" s="14">
        <v>2054.0</v>
      </c>
      <c r="BA2922" s="13"/>
    </row>
    <row r="2923">
      <c r="A2923" s="11" t="s">
        <v>11197</v>
      </c>
      <c r="B2923" s="11">
        <v>9040.0</v>
      </c>
      <c r="C2923" s="12" t="b">
        <v>0</v>
      </c>
      <c r="D2923" s="12" t="b">
        <v>0</v>
      </c>
      <c r="E2923" s="12" t="b">
        <v>0</v>
      </c>
      <c r="F2923" s="12" t="b">
        <v>0</v>
      </c>
      <c r="G2923" s="12" t="b">
        <v>0</v>
      </c>
      <c r="H2923" s="12" t="b">
        <v>0</v>
      </c>
      <c r="I2923" s="13"/>
      <c r="J2923" s="13"/>
      <c r="K2923" s="12" t="b">
        <v>0</v>
      </c>
      <c r="L2923" s="14" t="s">
        <v>10612</v>
      </c>
      <c r="M2923" s="11" t="s">
        <v>1787</v>
      </c>
      <c r="N2923" s="11" t="s">
        <v>11198</v>
      </c>
      <c r="O2923" s="11" t="s">
        <v>10532</v>
      </c>
      <c r="P2923" s="11" t="s">
        <v>10614</v>
      </c>
      <c r="Q2923" s="11" t="s">
        <v>162</v>
      </c>
      <c r="R2923" s="11" t="s">
        <v>10533</v>
      </c>
      <c r="S2923" s="11" t="s">
        <v>10534</v>
      </c>
      <c r="T2923" s="11" t="s">
        <v>11199</v>
      </c>
      <c r="U2923" s="11" t="s">
        <v>9089</v>
      </c>
      <c r="W2923" s="11" t="s">
        <v>10614</v>
      </c>
      <c r="Y2923" s="11" t="s">
        <v>7121</v>
      </c>
      <c r="AA2923" s="11" t="s">
        <v>215</v>
      </c>
      <c r="AB2923" s="13"/>
      <c r="AC2923" s="13"/>
      <c r="AD2923" s="11" t="s">
        <v>10533</v>
      </c>
      <c r="AE2923" s="13"/>
      <c r="AF2923" s="14">
        <v>1.0</v>
      </c>
      <c r="AG2923" s="11" t="s">
        <v>152</v>
      </c>
      <c r="AH2923" s="11" t="s">
        <v>10615</v>
      </c>
      <c r="AJ2923" s="13"/>
      <c r="AK2923" s="13"/>
      <c r="AL2923" s="13"/>
      <c r="AM2923" s="13"/>
      <c r="AN2923" s="13"/>
      <c r="AO2923" s="13"/>
      <c r="AP2923" s="11" t="s">
        <v>11197</v>
      </c>
      <c r="AR2923" s="13"/>
      <c r="AS2923" s="13"/>
      <c r="AT2923" s="12" t="b">
        <v>1</v>
      </c>
      <c r="AU2923" s="13"/>
      <c r="AV2923" s="17">
        <v>45940.0</v>
      </c>
      <c r="AW2923" s="13"/>
      <c r="AX2923" s="14" t="s">
        <v>155</v>
      </c>
      <c r="AY2923" s="13"/>
      <c r="AZ2923" s="14">
        <v>1986.0</v>
      </c>
      <c r="BA2923" s="13"/>
    </row>
    <row r="2924">
      <c r="A2924" s="11" t="s">
        <v>11200</v>
      </c>
      <c r="B2924" s="11">
        <v>9044.0</v>
      </c>
      <c r="C2924" s="12" t="b">
        <v>0</v>
      </c>
      <c r="D2924" s="12" t="b">
        <v>1</v>
      </c>
      <c r="E2924" s="12" t="b">
        <v>0</v>
      </c>
      <c r="F2924" s="12" t="b">
        <v>0</v>
      </c>
      <c r="G2924" s="12" t="b">
        <v>0</v>
      </c>
      <c r="H2924" s="12" t="b">
        <v>0</v>
      </c>
      <c r="I2924" s="14" t="s">
        <v>10723</v>
      </c>
      <c r="J2924" s="13"/>
      <c r="K2924" s="12" t="b">
        <v>0</v>
      </c>
      <c r="L2924" s="14" t="s">
        <v>9923</v>
      </c>
      <c r="M2924" s="11" t="s">
        <v>8145</v>
      </c>
      <c r="N2924" s="11" t="s">
        <v>11201</v>
      </c>
      <c r="O2924" s="11" t="s">
        <v>11202</v>
      </c>
      <c r="P2924" s="11" t="s">
        <v>9925</v>
      </c>
      <c r="Q2924" s="11" t="s">
        <v>9926</v>
      </c>
      <c r="R2924" s="11" t="s">
        <v>11203</v>
      </c>
      <c r="S2924" s="11" t="s">
        <v>8421</v>
      </c>
      <c r="T2924" s="13"/>
      <c r="U2924" s="11" t="s">
        <v>10324</v>
      </c>
      <c r="W2924" s="11" t="s">
        <v>9925</v>
      </c>
      <c r="Z2924" s="13"/>
      <c r="AA2924" s="11" t="s">
        <v>151</v>
      </c>
      <c r="AB2924" s="13"/>
      <c r="AC2924" s="13"/>
      <c r="AD2924" s="11" t="s">
        <v>11203</v>
      </c>
      <c r="AE2924" s="13"/>
      <c r="AF2924" s="13"/>
      <c r="AG2924" s="11" t="s">
        <v>152</v>
      </c>
      <c r="AH2924" s="11" t="s">
        <v>9927</v>
      </c>
      <c r="AJ2924" s="11" t="s">
        <v>1121</v>
      </c>
      <c r="AK2924" s="13"/>
      <c r="AL2924" s="13"/>
      <c r="AM2924" s="13"/>
      <c r="AN2924" s="13"/>
      <c r="AO2924" s="13"/>
      <c r="AP2924" s="11" t="s">
        <v>11200</v>
      </c>
      <c r="AR2924" s="13"/>
      <c r="AS2924" s="13"/>
      <c r="AT2924" s="12" t="b">
        <v>1</v>
      </c>
      <c r="AU2924" s="13"/>
      <c r="AV2924" s="17">
        <v>45940.0</v>
      </c>
      <c r="AW2924" s="13"/>
      <c r="AX2924" s="14" t="s">
        <v>155</v>
      </c>
      <c r="AY2924" s="13"/>
      <c r="AZ2924" s="14">
        <v>1552.0</v>
      </c>
      <c r="BA2924" s="13"/>
    </row>
    <row r="2925">
      <c r="A2925" s="11" t="s">
        <v>11204</v>
      </c>
      <c r="B2925" s="11">
        <v>9049.0</v>
      </c>
      <c r="C2925" s="12" t="b">
        <v>0</v>
      </c>
      <c r="D2925" s="12" t="b">
        <v>1</v>
      </c>
      <c r="E2925" s="12" t="b">
        <v>0</v>
      </c>
      <c r="F2925" s="12" t="b">
        <v>0</v>
      </c>
      <c r="G2925" s="12" t="b">
        <v>0</v>
      </c>
      <c r="H2925" s="12" t="b">
        <v>0</v>
      </c>
      <c r="I2925" s="14" t="s">
        <v>9923</v>
      </c>
      <c r="J2925" s="14" t="s">
        <v>9923</v>
      </c>
      <c r="K2925" s="12" t="b">
        <v>0</v>
      </c>
      <c r="L2925" s="14" t="s">
        <v>9813</v>
      </c>
      <c r="M2925" s="11" t="s">
        <v>1047</v>
      </c>
      <c r="N2925" s="11" t="s">
        <v>11205</v>
      </c>
      <c r="O2925" s="11" t="s">
        <v>2682</v>
      </c>
      <c r="P2925" s="11" t="s">
        <v>10725</v>
      </c>
      <c r="Q2925" s="11" t="s">
        <v>9926</v>
      </c>
      <c r="R2925" s="11" t="s">
        <v>2683</v>
      </c>
      <c r="S2925" s="11" t="s">
        <v>2684</v>
      </c>
      <c r="T2925" s="13"/>
      <c r="U2925" s="11" t="s">
        <v>8696</v>
      </c>
      <c r="W2925" s="11" t="s">
        <v>10725</v>
      </c>
      <c r="Y2925" s="11" t="s">
        <v>2683</v>
      </c>
      <c r="Z2925" s="13"/>
      <c r="AA2925" s="11" t="s">
        <v>151</v>
      </c>
      <c r="AB2925" s="13"/>
      <c r="AC2925" s="13"/>
      <c r="AD2925" s="11" t="s">
        <v>2683</v>
      </c>
      <c r="AE2925" s="11" t="s">
        <v>2029</v>
      </c>
      <c r="AG2925" s="11" t="s">
        <v>152</v>
      </c>
      <c r="AH2925" s="11" t="s">
        <v>10727</v>
      </c>
      <c r="AJ2925" s="13"/>
      <c r="AK2925" s="11" t="s">
        <v>11105</v>
      </c>
      <c r="AM2925" s="13"/>
      <c r="AN2925" s="13"/>
      <c r="AO2925" s="13"/>
      <c r="AP2925" s="11" t="s">
        <v>11204</v>
      </c>
      <c r="AR2925" s="13"/>
      <c r="AS2925" s="13"/>
      <c r="AT2925" s="12" t="b">
        <v>1</v>
      </c>
      <c r="AU2925" s="13"/>
      <c r="AV2925" s="17">
        <v>45940.0</v>
      </c>
      <c r="AW2925" s="13"/>
      <c r="AX2925" s="14" t="s">
        <v>155</v>
      </c>
      <c r="AY2925" s="13"/>
      <c r="AZ2925" s="14">
        <v>2099.0</v>
      </c>
      <c r="BA2925" s="13"/>
    </row>
    <row r="2926">
      <c r="A2926" s="11" t="s">
        <v>11206</v>
      </c>
      <c r="B2926" s="11">
        <v>9050.0</v>
      </c>
      <c r="C2926" s="12" t="b">
        <v>0</v>
      </c>
      <c r="D2926" s="12" t="b">
        <v>0</v>
      </c>
      <c r="E2926" s="12" t="b">
        <v>0</v>
      </c>
      <c r="F2926" s="12" t="b">
        <v>0</v>
      </c>
      <c r="G2926" s="12" t="b">
        <v>0</v>
      </c>
      <c r="H2926" s="12" t="b">
        <v>0</v>
      </c>
      <c r="I2926" s="13"/>
      <c r="J2926" s="14" t="s">
        <v>9923</v>
      </c>
      <c r="K2926" s="12" t="b">
        <v>0</v>
      </c>
      <c r="L2926" s="14" t="s">
        <v>9813</v>
      </c>
      <c r="M2926" s="11" t="s">
        <v>4785</v>
      </c>
      <c r="N2926" s="11" t="s">
        <v>11207</v>
      </c>
      <c r="O2926" s="11" t="s">
        <v>8801</v>
      </c>
      <c r="P2926" s="11" t="s">
        <v>10725</v>
      </c>
      <c r="Q2926" s="11" t="s">
        <v>9926</v>
      </c>
      <c r="R2926" s="11" t="s">
        <v>8802</v>
      </c>
      <c r="S2926" s="11" t="s">
        <v>8803</v>
      </c>
      <c r="U2926" s="11" t="s">
        <v>9190</v>
      </c>
      <c r="W2926" s="11" t="s">
        <v>10725</v>
      </c>
      <c r="Y2926" s="11" t="s">
        <v>8802</v>
      </c>
      <c r="Z2926" s="13"/>
      <c r="AA2926" s="11" t="s">
        <v>215</v>
      </c>
      <c r="AB2926" s="13"/>
      <c r="AC2926" s="13"/>
      <c r="AD2926" s="11" t="s">
        <v>8802</v>
      </c>
      <c r="AE2926" s="11" t="s">
        <v>2029</v>
      </c>
      <c r="AG2926" s="11" t="s">
        <v>152</v>
      </c>
      <c r="AH2926" s="11" t="s">
        <v>10727</v>
      </c>
      <c r="AJ2926" s="11" t="s">
        <v>1692</v>
      </c>
      <c r="AK2926" s="11" t="s">
        <v>11105</v>
      </c>
      <c r="AM2926" s="13"/>
      <c r="AN2926" s="13"/>
      <c r="AO2926" s="13"/>
      <c r="AP2926" s="11" t="s">
        <v>11206</v>
      </c>
      <c r="AR2926" s="13"/>
      <c r="AS2926" s="13"/>
      <c r="AT2926" s="12" t="b">
        <v>1</v>
      </c>
      <c r="AU2926" s="13"/>
      <c r="AV2926" s="17">
        <v>45940.0</v>
      </c>
      <c r="AW2926" s="13"/>
      <c r="AX2926" s="14" t="s">
        <v>155</v>
      </c>
      <c r="AY2926" s="13"/>
      <c r="AZ2926" s="14">
        <v>2100.0</v>
      </c>
      <c r="BA2926" s="13"/>
    </row>
    <row r="2927">
      <c r="A2927" s="11" t="s">
        <v>11208</v>
      </c>
      <c r="B2927" s="11">
        <v>9053.0</v>
      </c>
      <c r="C2927" s="12" t="b">
        <v>0</v>
      </c>
      <c r="D2927" s="12" t="b">
        <v>1</v>
      </c>
      <c r="E2927" s="12" t="b">
        <v>0</v>
      </c>
      <c r="F2927" s="12" t="b">
        <v>0</v>
      </c>
      <c r="G2927" s="12" t="b">
        <v>1</v>
      </c>
      <c r="H2927" s="12" t="b">
        <v>0</v>
      </c>
      <c r="I2927" s="13"/>
      <c r="J2927" s="13"/>
      <c r="K2927" s="12" t="b">
        <v>0</v>
      </c>
      <c r="L2927" s="15">
        <v>45572.0</v>
      </c>
      <c r="M2927" s="11" t="s">
        <v>158</v>
      </c>
      <c r="N2927" s="11" t="s">
        <v>11209</v>
      </c>
      <c r="O2927" s="11" t="s">
        <v>1035</v>
      </c>
      <c r="P2927" s="11" t="s">
        <v>11210</v>
      </c>
      <c r="Q2927" s="11" t="s">
        <v>1051</v>
      </c>
      <c r="R2927" s="11" t="s">
        <v>1036</v>
      </c>
      <c r="S2927" s="11" t="s">
        <v>1016</v>
      </c>
      <c r="U2927" s="11" t="s">
        <v>9127</v>
      </c>
      <c r="W2927" s="11" t="s">
        <v>11210</v>
      </c>
      <c r="AA2927" s="11" t="s">
        <v>151</v>
      </c>
      <c r="AB2927" s="13"/>
      <c r="AC2927" s="13"/>
      <c r="AD2927" s="11" t="s">
        <v>1036</v>
      </c>
      <c r="AE2927" s="13"/>
      <c r="AF2927" s="13"/>
      <c r="AG2927" s="11" t="s">
        <v>152</v>
      </c>
      <c r="AH2927" s="11" t="s">
        <v>11211</v>
      </c>
      <c r="AJ2927" s="13"/>
      <c r="AK2927" s="13"/>
      <c r="AL2927" s="13"/>
      <c r="AM2927" s="13"/>
      <c r="AN2927" s="13"/>
      <c r="AO2927" s="13"/>
      <c r="AP2927" s="11" t="s">
        <v>11208</v>
      </c>
      <c r="AR2927" s="13"/>
      <c r="AS2927" s="13"/>
      <c r="AT2927" s="12" t="b">
        <v>1</v>
      </c>
      <c r="AU2927" s="13"/>
      <c r="AV2927" s="14" t="s">
        <v>167</v>
      </c>
      <c r="AW2927" s="13"/>
      <c r="AX2927" s="14" t="s">
        <v>155</v>
      </c>
      <c r="AY2927" s="13"/>
      <c r="AZ2927" s="14">
        <v>7806.0</v>
      </c>
      <c r="BA2927" s="13"/>
    </row>
    <row r="2928">
      <c r="A2928" s="11" t="s">
        <v>11212</v>
      </c>
      <c r="B2928" s="11">
        <v>9054.0</v>
      </c>
      <c r="C2928" s="12" t="b">
        <v>0</v>
      </c>
      <c r="D2928" s="12" t="b">
        <v>1</v>
      </c>
      <c r="E2928" s="12" t="b">
        <v>0</v>
      </c>
      <c r="F2928" s="12" t="b">
        <v>0</v>
      </c>
      <c r="G2928" s="12" t="b">
        <v>0</v>
      </c>
      <c r="H2928" s="12" t="b">
        <v>0</v>
      </c>
      <c r="I2928" s="13"/>
      <c r="J2928" s="14" t="s">
        <v>9923</v>
      </c>
      <c r="K2928" s="12" t="b">
        <v>0</v>
      </c>
      <c r="L2928" s="15">
        <v>45572.0</v>
      </c>
      <c r="M2928" s="11" t="s">
        <v>1432</v>
      </c>
      <c r="N2928" s="11" t="s">
        <v>11213</v>
      </c>
      <c r="O2928" s="11" t="s">
        <v>7333</v>
      </c>
      <c r="P2928" s="11" t="s">
        <v>11210</v>
      </c>
      <c r="Q2928" s="11" t="s">
        <v>1051</v>
      </c>
      <c r="R2928" s="11" t="s">
        <v>7334</v>
      </c>
      <c r="S2928" s="11" t="s">
        <v>7335</v>
      </c>
      <c r="U2928" s="11" t="s">
        <v>11214</v>
      </c>
      <c r="W2928" s="11" t="s">
        <v>11210</v>
      </c>
      <c r="AA2928" s="11" t="s">
        <v>151</v>
      </c>
      <c r="AB2928" s="13"/>
      <c r="AC2928" s="13"/>
      <c r="AD2928" s="11" t="s">
        <v>7334</v>
      </c>
      <c r="AE2928" s="13"/>
      <c r="AF2928" s="13"/>
      <c r="AG2928" s="11" t="s">
        <v>152</v>
      </c>
      <c r="AH2928" s="11" t="s">
        <v>11211</v>
      </c>
      <c r="AJ2928" s="13"/>
      <c r="AK2928" s="13"/>
      <c r="AL2928" s="13"/>
      <c r="AM2928" s="13"/>
      <c r="AN2928" s="13"/>
      <c r="AO2928" s="13"/>
      <c r="AP2928" s="11" t="s">
        <v>11212</v>
      </c>
      <c r="AR2928" s="13"/>
      <c r="AS2928" s="13"/>
      <c r="AT2928" s="12" t="b">
        <v>1</v>
      </c>
      <c r="AU2928" s="13"/>
      <c r="AV2928" s="14" t="s">
        <v>167</v>
      </c>
      <c r="AW2928" s="13"/>
      <c r="AX2928" s="14" t="s">
        <v>155</v>
      </c>
      <c r="AY2928" s="13"/>
      <c r="AZ2928" s="14">
        <v>7807.0</v>
      </c>
      <c r="BA2928" s="13"/>
    </row>
    <row r="2929">
      <c r="A2929" s="11" t="s">
        <v>11215</v>
      </c>
      <c r="B2929" s="11">
        <v>9055.0</v>
      </c>
      <c r="C2929" s="12" t="b">
        <v>0</v>
      </c>
      <c r="D2929" s="12" t="b">
        <v>1</v>
      </c>
      <c r="E2929" s="12" t="b">
        <v>0</v>
      </c>
      <c r="F2929" s="12" t="b">
        <v>0</v>
      </c>
      <c r="G2929" s="12" t="b">
        <v>0</v>
      </c>
      <c r="H2929" s="12" t="b">
        <v>0</v>
      </c>
      <c r="I2929" s="13"/>
      <c r="J2929" s="14" t="s">
        <v>9923</v>
      </c>
      <c r="K2929" s="12" t="b">
        <v>0</v>
      </c>
      <c r="L2929" s="14" t="s">
        <v>9813</v>
      </c>
      <c r="M2929" s="11" t="s">
        <v>643</v>
      </c>
      <c r="N2929" s="11" t="s">
        <v>11216</v>
      </c>
      <c r="O2929" s="11" t="s">
        <v>8981</v>
      </c>
      <c r="P2929" s="11" t="s">
        <v>10725</v>
      </c>
      <c r="Q2929" s="11" t="s">
        <v>9926</v>
      </c>
      <c r="R2929" s="11" t="s">
        <v>8983</v>
      </c>
      <c r="S2929" s="11" t="s">
        <v>3985</v>
      </c>
      <c r="U2929" s="11" t="s">
        <v>9182</v>
      </c>
      <c r="W2929" s="11" t="s">
        <v>10725</v>
      </c>
      <c r="X2929" s="11" t="s">
        <v>1283</v>
      </c>
      <c r="Y2929" s="11" t="s">
        <v>8983</v>
      </c>
      <c r="Z2929" s="13"/>
      <c r="AA2929" s="11" t="s">
        <v>151</v>
      </c>
      <c r="AB2929" s="13"/>
      <c r="AC2929" s="13"/>
      <c r="AD2929" s="11" t="s">
        <v>8983</v>
      </c>
      <c r="AE2929" s="11" t="s">
        <v>2029</v>
      </c>
      <c r="AG2929" s="11" t="s">
        <v>152</v>
      </c>
      <c r="AH2929" s="11" t="s">
        <v>10727</v>
      </c>
      <c r="AJ2929" s="11" t="s">
        <v>1283</v>
      </c>
      <c r="AK2929" s="11" t="s">
        <v>11105</v>
      </c>
      <c r="AM2929" s="13"/>
      <c r="AN2929" s="13"/>
      <c r="AO2929" s="13"/>
      <c r="AP2929" s="11" t="s">
        <v>11215</v>
      </c>
      <c r="AR2929" s="13"/>
      <c r="AS2929" s="13"/>
      <c r="AT2929" s="12" t="b">
        <v>1</v>
      </c>
      <c r="AU2929" s="13"/>
      <c r="AV2929" s="17">
        <v>45940.0</v>
      </c>
      <c r="AW2929" s="13"/>
      <c r="AX2929" s="14" t="s">
        <v>155</v>
      </c>
      <c r="AY2929" s="13"/>
      <c r="AZ2929" s="14">
        <v>2101.0</v>
      </c>
      <c r="BA2929" s="13"/>
    </row>
    <row r="2930">
      <c r="A2930" s="11" t="s">
        <v>11217</v>
      </c>
      <c r="B2930" s="11">
        <v>9056.0</v>
      </c>
      <c r="C2930" s="12" t="b">
        <v>0</v>
      </c>
      <c r="D2930" s="12" t="b">
        <v>1</v>
      </c>
      <c r="E2930" s="12" t="b">
        <v>0</v>
      </c>
      <c r="F2930" s="12" t="b">
        <v>0</v>
      </c>
      <c r="G2930" s="12" t="b">
        <v>0</v>
      </c>
      <c r="H2930" s="12" t="b">
        <v>0</v>
      </c>
      <c r="I2930" s="14" t="s">
        <v>9923</v>
      </c>
      <c r="J2930" s="14" t="s">
        <v>9923</v>
      </c>
      <c r="K2930" s="12" t="b">
        <v>0</v>
      </c>
      <c r="L2930" s="14" t="s">
        <v>9813</v>
      </c>
      <c r="M2930" s="11" t="s">
        <v>1018</v>
      </c>
      <c r="N2930" s="11" t="s">
        <v>11218</v>
      </c>
      <c r="O2930" s="11" t="s">
        <v>7008</v>
      </c>
      <c r="P2930" s="11" t="s">
        <v>10725</v>
      </c>
      <c r="Q2930" s="11" t="s">
        <v>9926</v>
      </c>
      <c r="R2930" s="11" t="s">
        <v>7009</v>
      </c>
      <c r="S2930" s="11" t="s">
        <v>7010</v>
      </c>
      <c r="U2930" s="11" t="s">
        <v>9932</v>
      </c>
      <c r="W2930" s="11" t="s">
        <v>10725</v>
      </c>
      <c r="Y2930" s="11" t="s">
        <v>7009</v>
      </c>
      <c r="Z2930" s="13"/>
      <c r="AA2930" s="11" t="s">
        <v>151</v>
      </c>
      <c r="AB2930" s="13"/>
      <c r="AC2930" s="13"/>
      <c r="AD2930" s="11" t="s">
        <v>7009</v>
      </c>
      <c r="AE2930" s="11" t="s">
        <v>2029</v>
      </c>
      <c r="AG2930" s="11" t="s">
        <v>152</v>
      </c>
      <c r="AH2930" s="11" t="s">
        <v>10727</v>
      </c>
      <c r="AJ2930" s="11" t="s">
        <v>1622</v>
      </c>
      <c r="AK2930" s="11" t="s">
        <v>11105</v>
      </c>
      <c r="AM2930" s="13"/>
      <c r="AN2930" s="13"/>
      <c r="AO2930" s="13"/>
      <c r="AP2930" s="11" t="s">
        <v>11217</v>
      </c>
      <c r="AR2930" s="13"/>
      <c r="AS2930" s="13"/>
      <c r="AT2930" s="12" t="b">
        <v>1</v>
      </c>
      <c r="AU2930" s="13"/>
      <c r="AV2930" s="17">
        <v>45940.0</v>
      </c>
      <c r="AW2930" s="13"/>
      <c r="AX2930" s="14" t="s">
        <v>155</v>
      </c>
      <c r="AY2930" s="13"/>
      <c r="AZ2930" s="14">
        <v>2102.0</v>
      </c>
      <c r="BA2930" s="13"/>
    </row>
    <row r="2931">
      <c r="A2931" s="11" t="s">
        <v>11219</v>
      </c>
      <c r="B2931" s="11">
        <v>9058.0</v>
      </c>
      <c r="C2931" s="12" t="b">
        <v>0</v>
      </c>
      <c r="D2931" s="12" t="b">
        <v>1</v>
      </c>
      <c r="E2931" s="12" t="b">
        <v>0</v>
      </c>
      <c r="F2931" s="12" t="b">
        <v>0</v>
      </c>
      <c r="G2931" s="12" t="b">
        <v>0</v>
      </c>
      <c r="H2931" s="12" t="b">
        <v>0</v>
      </c>
      <c r="I2931" s="13"/>
      <c r="J2931" s="13"/>
      <c r="K2931" s="12" t="b">
        <v>0</v>
      </c>
      <c r="L2931" s="14" t="s">
        <v>9848</v>
      </c>
      <c r="M2931" s="11" t="s">
        <v>239</v>
      </c>
      <c r="N2931" s="11" t="s">
        <v>11220</v>
      </c>
      <c r="O2931" s="11" t="s">
        <v>1010</v>
      </c>
      <c r="P2931" s="11" t="s">
        <v>11221</v>
      </c>
      <c r="Q2931" s="11" t="s">
        <v>3270</v>
      </c>
      <c r="R2931" s="11" t="s">
        <v>1011</v>
      </c>
      <c r="S2931" s="11" t="s">
        <v>920</v>
      </c>
      <c r="T2931" s="13"/>
      <c r="U2931" s="11" t="s">
        <v>10386</v>
      </c>
      <c r="W2931" s="11" t="s">
        <v>11221</v>
      </c>
      <c r="AA2931" s="11" t="s">
        <v>151</v>
      </c>
      <c r="AB2931" s="13"/>
      <c r="AC2931" s="13"/>
      <c r="AD2931" s="11" t="s">
        <v>1011</v>
      </c>
      <c r="AE2931" s="13"/>
      <c r="AF2931" s="13"/>
      <c r="AG2931" s="11" t="s">
        <v>152</v>
      </c>
      <c r="AH2931" s="11" t="s">
        <v>11222</v>
      </c>
      <c r="AJ2931" s="13"/>
      <c r="AK2931" s="13"/>
      <c r="AL2931" s="13"/>
      <c r="AM2931" s="13"/>
      <c r="AN2931" s="13"/>
      <c r="AO2931" s="13"/>
      <c r="AP2931" s="11" t="s">
        <v>11219</v>
      </c>
      <c r="AR2931" s="13"/>
      <c r="AS2931" s="13"/>
      <c r="AT2931" s="12" t="b">
        <v>1</v>
      </c>
      <c r="AU2931" s="13"/>
      <c r="AV2931" s="17">
        <v>45940.0</v>
      </c>
      <c r="AW2931" s="13"/>
      <c r="AX2931" s="14" t="s">
        <v>155</v>
      </c>
      <c r="AY2931" s="13"/>
      <c r="AZ2931" s="14">
        <v>1704.0</v>
      </c>
      <c r="BA2931" s="13"/>
    </row>
    <row r="2932">
      <c r="A2932" s="11" t="s">
        <v>11223</v>
      </c>
      <c r="B2932" s="11">
        <v>9059.0</v>
      </c>
      <c r="C2932" s="12" t="b">
        <v>0</v>
      </c>
      <c r="D2932" s="12" t="b">
        <v>1</v>
      </c>
      <c r="E2932" s="12" t="b">
        <v>0</v>
      </c>
      <c r="F2932" s="12" t="b">
        <v>0</v>
      </c>
      <c r="G2932" s="12" t="b">
        <v>0</v>
      </c>
      <c r="H2932" s="12" t="b">
        <v>0</v>
      </c>
      <c r="I2932" s="13"/>
      <c r="J2932" s="13"/>
      <c r="K2932" s="12" t="b">
        <v>0</v>
      </c>
      <c r="L2932" s="14" t="s">
        <v>9848</v>
      </c>
      <c r="M2932" s="11" t="s">
        <v>1921</v>
      </c>
      <c r="N2932" s="11" t="s">
        <v>11224</v>
      </c>
      <c r="O2932" s="11" t="s">
        <v>1923</v>
      </c>
      <c r="P2932" s="11" t="s">
        <v>11221</v>
      </c>
      <c r="Q2932" s="11" t="s">
        <v>3270</v>
      </c>
      <c r="R2932" s="11" t="s">
        <v>1924</v>
      </c>
      <c r="S2932" s="11" t="s">
        <v>1925</v>
      </c>
      <c r="U2932" s="11" t="s">
        <v>6341</v>
      </c>
      <c r="W2932" s="11" t="s">
        <v>11221</v>
      </c>
      <c r="AA2932" s="11" t="s">
        <v>151</v>
      </c>
      <c r="AB2932" s="13"/>
      <c r="AC2932" s="13"/>
      <c r="AD2932" s="11" t="s">
        <v>1924</v>
      </c>
      <c r="AE2932" s="13"/>
      <c r="AF2932" s="13"/>
      <c r="AG2932" s="11" t="s">
        <v>152</v>
      </c>
      <c r="AH2932" s="11" t="s">
        <v>11222</v>
      </c>
      <c r="AJ2932" s="13"/>
      <c r="AK2932" s="13"/>
      <c r="AL2932" s="13"/>
      <c r="AM2932" s="13"/>
      <c r="AN2932" s="13"/>
      <c r="AO2932" s="13"/>
      <c r="AP2932" s="11" t="s">
        <v>11223</v>
      </c>
      <c r="AR2932" s="13"/>
      <c r="AS2932" s="13"/>
      <c r="AT2932" s="12" t="b">
        <v>1</v>
      </c>
      <c r="AU2932" s="13"/>
      <c r="AV2932" s="17">
        <v>45940.0</v>
      </c>
      <c r="AW2932" s="13"/>
      <c r="AX2932" s="14" t="s">
        <v>155</v>
      </c>
      <c r="AY2932" s="13"/>
      <c r="AZ2932" s="14">
        <v>1705.0</v>
      </c>
      <c r="BA2932" s="13"/>
    </row>
    <row r="2933">
      <c r="A2933" s="11" t="s">
        <v>11225</v>
      </c>
      <c r="B2933" s="11">
        <v>9060.0</v>
      </c>
      <c r="C2933" s="12" t="b">
        <v>0</v>
      </c>
      <c r="D2933" s="12" t="b">
        <v>1</v>
      </c>
      <c r="E2933" s="12" t="b">
        <v>0</v>
      </c>
      <c r="F2933" s="12" t="b">
        <v>0</v>
      </c>
      <c r="G2933" s="12" t="b">
        <v>0</v>
      </c>
      <c r="H2933" s="12" t="b">
        <v>0</v>
      </c>
      <c r="I2933" s="13"/>
      <c r="J2933" s="13"/>
      <c r="K2933" s="12" t="b">
        <v>0</v>
      </c>
      <c r="L2933" s="14" t="s">
        <v>9848</v>
      </c>
      <c r="M2933" s="11" t="s">
        <v>9880</v>
      </c>
      <c r="N2933" s="11" t="s">
        <v>11226</v>
      </c>
      <c r="O2933" s="11" t="s">
        <v>9882</v>
      </c>
      <c r="P2933" s="11" t="s">
        <v>11221</v>
      </c>
      <c r="Q2933" s="11" t="s">
        <v>3270</v>
      </c>
      <c r="R2933" s="11" t="s">
        <v>9883</v>
      </c>
      <c r="S2933" s="11" t="s">
        <v>9884</v>
      </c>
      <c r="U2933" s="11" t="s">
        <v>9885</v>
      </c>
      <c r="W2933" s="11" t="s">
        <v>11221</v>
      </c>
      <c r="AA2933" s="11" t="s">
        <v>151</v>
      </c>
      <c r="AB2933" s="13"/>
      <c r="AC2933" s="13"/>
      <c r="AD2933" s="11" t="s">
        <v>9883</v>
      </c>
      <c r="AF2933" s="13"/>
      <c r="AG2933" s="11" t="s">
        <v>152</v>
      </c>
      <c r="AH2933" s="11" t="s">
        <v>11222</v>
      </c>
      <c r="AJ2933" s="13"/>
      <c r="AK2933" s="13"/>
      <c r="AL2933" s="13"/>
      <c r="AM2933" s="13"/>
      <c r="AN2933" s="13"/>
      <c r="AO2933" s="13"/>
      <c r="AP2933" s="11" t="s">
        <v>11225</v>
      </c>
      <c r="AR2933" s="13"/>
      <c r="AS2933" s="13"/>
      <c r="AT2933" s="12" t="b">
        <v>1</v>
      </c>
      <c r="AU2933" s="13"/>
      <c r="AV2933" s="17">
        <v>45940.0</v>
      </c>
      <c r="AW2933" s="13"/>
      <c r="AX2933" s="14" t="s">
        <v>155</v>
      </c>
      <c r="AY2933" s="13"/>
      <c r="AZ2933" s="14">
        <v>1703.0</v>
      </c>
      <c r="BA2933" s="13"/>
    </row>
    <row r="2934">
      <c r="A2934" s="11" t="s">
        <v>11227</v>
      </c>
      <c r="B2934" s="11">
        <v>9061.0</v>
      </c>
      <c r="C2934" s="12" t="b">
        <v>0</v>
      </c>
      <c r="D2934" s="12" t="b">
        <v>1</v>
      </c>
      <c r="E2934" s="12" t="b">
        <v>0</v>
      </c>
      <c r="F2934" s="12" t="b">
        <v>0</v>
      </c>
      <c r="G2934" s="12" t="b">
        <v>0</v>
      </c>
      <c r="H2934" s="12" t="b">
        <v>0</v>
      </c>
      <c r="I2934" s="13"/>
      <c r="J2934" s="13"/>
      <c r="K2934" s="12" t="b">
        <v>0</v>
      </c>
      <c r="L2934" s="14" t="s">
        <v>9848</v>
      </c>
      <c r="M2934" s="11" t="s">
        <v>643</v>
      </c>
      <c r="N2934" s="11" t="s">
        <v>11228</v>
      </c>
      <c r="O2934" s="11" t="s">
        <v>1075</v>
      </c>
      <c r="P2934" s="11" t="s">
        <v>9850</v>
      </c>
      <c r="Q2934" s="11" t="s">
        <v>3270</v>
      </c>
      <c r="R2934" s="11" t="s">
        <v>1076</v>
      </c>
      <c r="S2934" s="11" t="s">
        <v>1077</v>
      </c>
      <c r="U2934" s="11" t="s">
        <v>9182</v>
      </c>
      <c r="W2934" s="11" t="s">
        <v>9850</v>
      </c>
      <c r="AA2934" s="11" t="s">
        <v>151</v>
      </c>
      <c r="AB2934" s="13"/>
      <c r="AC2934" s="13"/>
      <c r="AD2934" s="11" t="s">
        <v>1076</v>
      </c>
      <c r="AE2934" s="13"/>
      <c r="AF2934" s="13"/>
      <c r="AG2934" s="11" t="s">
        <v>152</v>
      </c>
      <c r="AH2934" s="11" t="s">
        <v>9851</v>
      </c>
      <c r="AJ2934" s="13"/>
      <c r="AK2934" s="13"/>
      <c r="AL2934" s="13"/>
      <c r="AM2934" s="13"/>
      <c r="AN2934" s="13"/>
      <c r="AO2934" s="13"/>
      <c r="AP2934" s="11" t="s">
        <v>11227</v>
      </c>
      <c r="AR2934" s="13"/>
      <c r="AS2934" s="13"/>
      <c r="AT2934" s="12" t="b">
        <v>1</v>
      </c>
      <c r="AU2934" s="13"/>
      <c r="AV2934" s="17">
        <v>45940.0</v>
      </c>
      <c r="AW2934" s="13"/>
      <c r="AX2934" s="14" t="s">
        <v>155</v>
      </c>
      <c r="AY2934" s="13"/>
      <c r="AZ2934" s="14">
        <v>1691.0</v>
      </c>
      <c r="BA2934" s="13"/>
    </row>
    <row r="2935">
      <c r="A2935" s="11" t="s">
        <v>11229</v>
      </c>
      <c r="B2935" s="11">
        <v>9062.0</v>
      </c>
      <c r="C2935" s="12" t="b">
        <v>0</v>
      </c>
      <c r="D2935" s="12" t="b">
        <v>1</v>
      </c>
      <c r="E2935" s="12" t="b">
        <v>0</v>
      </c>
      <c r="F2935" s="12" t="b">
        <v>0</v>
      </c>
      <c r="G2935" s="12" t="b">
        <v>0</v>
      </c>
      <c r="H2935" s="12" t="b">
        <v>0</v>
      </c>
      <c r="I2935" s="13"/>
      <c r="J2935" s="13"/>
      <c r="K2935" s="12" t="b">
        <v>0</v>
      </c>
      <c r="L2935" s="14" t="s">
        <v>9848</v>
      </c>
      <c r="M2935" s="11" t="s">
        <v>9677</v>
      </c>
      <c r="N2935" s="11" t="s">
        <v>11230</v>
      </c>
      <c r="O2935" s="11" t="s">
        <v>9679</v>
      </c>
      <c r="P2935" s="11" t="s">
        <v>9850</v>
      </c>
      <c r="Q2935" s="11" t="s">
        <v>3270</v>
      </c>
      <c r="R2935" s="11" t="s">
        <v>9680</v>
      </c>
      <c r="S2935" s="11" t="s">
        <v>9681</v>
      </c>
      <c r="U2935" s="11" t="s">
        <v>10415</v>
      </c>
      <c r="W2935" s="11" t="s">
        <v>9850</v>
      </c>
      <c r="AA2935" s="11" t="s">
        <v>151</v>
      </c>
      <c r="AB2935" s="13"/>
      <c r="AC2935" s="13"/>
      <c r="AD2935" s="11" t="s">
        <v>9680</v>
      </c>
      <c r="AE2935" s="13"/>
      <c r="AF2935" s="13"/>
      <c r="AG2935" s="11" t="s">
        <v>152</v>
      </c>
      <c r="AH2935" s="11" t="s">
        <v>9851</v>
      </c>
      <c r="AJ2935" s="13"/>
      <c r="AK2935" s="13"/>
      <c r="AL2935" s="13"/>
      <c r="AM2935" s="13"/>
      <c r="AN2935" s="13"/>
      <c r="AO2935" s="13"/>
      <c r="AP2935" s="11" t="s">
        <v>11229</v>
      </c>
      <c r="AR2935" s="13"/>
      <c r="AS2935" s="13"/>
      <c r="AT2935" s="12" t="b">
        <v>1</v>
      </c>
      <c r="AU2935" s="13"/>
      <c r="AV2935" s="17">
        <v>45940.0</v>
      </c>
      <c r="AW2935" s="13"/>
      <c r="AX2935" s="14" t="s">
        <v>155</v>
      </c>
      <c r="AY2935" s="13"/>
      <c r="AZ2935" s="14">
        <v>1692.0</v>
      </c>
      <c r="BA2935" s="13"/>
    </row>
    <row r="2936">
      <c r="A2936" s="11" t="s">
        <v>11231</v>
      </c>
      <c r="B2936" s="11">
        <v>9063.0</v>
      </c>
      <c r="C2936" s="12" t="b">
        <v>0</v>
      </c>
      <c r="D2936" s="12" t="b">
        <v>1</v>
      </c>
      <c r="E2936" s="12" t="b">
        <v>0</v>
      </c>
      <c r="F2936" s="12" t="b">
        <v>0</v>
      </c>
      <c r="G2936" s="12" t="b">
        <v>0</v>
      </c>
      <c r="H2936" s="12" t="b">
        <v>0</v>
      </c>
      <c r="I2936" s="13"/>
      <c r="J2936" s="13"/>
      <c r="K2936" s="12" t="b">
        <v>0</v>
      </c>
      <c r="L2936" s="14" t="s">
        <v>9848</v>
      </c>
      <c r="M2936" s="11" t="s">
        <v>9218</v>
      </c>
      <c r="N2936" s="11" t="s">
        <v>11232</v>
      </c>
      <c r="O2936" s="11" t="s">
        <v>9220</v>
      </c>
      <c r="P2936" s="11" t="s">
        <v>9850</v>
      </c>
      <c r="Q2936" s="11" t="s">
        <v>3270</v>
      </c>
      <c r="R2936" s="11" t="s">
        <v>9222</v>
      </c>
      <c r="S2936" s="11" t="s">
        <v>9223</v>
      </c>
      <c r="U2936" s="11" t="s">
        <v>9225</v>
      </c>
      <c r="W2936" s="11" t="s">
        <v>9850</v>
      </c>
      <c r="AA2936" s="11" t="s">
        <v>151</v>
      </c>
      <c r="AB2936" s="13"/>
      <c r="AC2936" s="13"/>
      <c r="AD2936" s="11" t="s">
        <v>9222</v>
      </c>
      <c r="AF2936" s="13"/>
      <c r="AG2936" s="11" t="s">
        <v>152</v>
      </c>
      <c r="AH2936" s="11" t="s">
        <v>9851</v>
      </c>
      <c r="AJ2936" s="13"/>
      <c r="AK2936" s="13"/>
      <c r="AL2936" s="13"/>
      <c r="AM2936" s="13"/>
      <c r="AN2936" s="13"/>
      <c r="AO2936" s="13"/>
      <c r="AP2936" s="11" t="s">
        <v>11231</v>
      </c>
      <c r="AR2936" s="13"/>
      <c r="AS2936" s="13"/>
      <c r="AT2936" s="12" t="b">
        <v>1</v>
      </c>
      <c r="AU2936" s="13"/>
      <c r="AV2936" s="17">
        <v>45940.0</v>
      </c>
      <c r="AW2936" s="13"/>
      <c r="AX2936" s="14" t="s">
        <v>155</v>
      </c>
      <c r="AY2936" s="13"/>
      <c r="AZ2936" s="14">
        <v>1690.0</v>
      </c>
      <c r="BA2936" s="13"/>
    </row>
    <row r="2937">
      <c r="A2937" s="11" t="s">
        <v>11233</v>
      </c>
      <c r="B2937" s="11">
        <v>9064.0</v>
      </c>
      <c r="C2937" s="12" t="b">
        <v>0</v>
      </c>
      <c r="D2937" s="12" t="b">
        <v>1</v>
      </c>
      <c r="E2937" s="12" t="b">
        <v>0</v>
      </c>
      <c r="F2937" s="12" t="b">
        <v>0</v>
      </c>
      <c r="G2937" s="12" t="b">
        <v>0</v>
      </c>
      <c r="H2937" s="12" t="b">
        <v>0</v>
      </c>
      <c r="I2937" s="13"/>
      <c r="J2937" s="13"/>
      <c r="K2937" s="12" t="b">
        <v>0</v>
      </c>
      <c r="L2937" s="15">
        <v>45571.0</v>
      </c>
      <c r="M2937" s="11" t="s">
        <v>643</v>
      </c>
      <c r="N2937" s="11" t="s">
        <v>11234</v>
      </c>
      <c r="O2937" s="11" t="s">
        <v>1075</v>
      </c>
      <c r="P2937" s="11" t="s">
        <v>9862</v>
      </c>
      <c r="Q2937" s="11" t="s">
        <v>3270</v>
      </c>
      <c r="R2937" s="11" t="s">
        <v>1076</v>
      </c>
      <c r="S2937" s="11" t="s">
        <v>1077</v>
      </c>
      <c r="U2937" s="11" t="s">
        <v>9182</v>
      </c>
      <c r="W2937" s="11" t="s">
        <v>9862</v>
      </c>
      <c r="AA2937" s="11" t="s">
        <v>151</v>
      </c>
      <c r="AB2937" s="13"/>
      <c r="AC2937" s="13"/>
      <c r="AD2937" s="11" t="s">
        <v>1076</v>
      </c>
      <c r="AE2937" s="13"/>
      <c r="AF2937" s="13"/>
      <c r="AG2937" s="11" t="s">
        <v>152</v>
      </c>
      <c r="AH2937" s="11" t="s">
        <v>9863</v>
      </c>
      <c r="AJ2937" s="13"/>
      <c r="AK2937" s="13"/>
      <c r="AL2937" s="13"/>
      <c r="AM2937" s="13"/>
      <c r="AN2937" s="13"/>
      <c r="AO2937" s="13"/>
      <c r="AP2937" s="11" t="s">
        <v>11233</v>
      </c>
      <c r="AR2937" s="13"/>
      <c r="AS2937" s="13"/>
      <c r="AT2937" s="12" t="b">
        <v>1</v>
      </c>
      <c r="AU2937" s="13"/>
      <c r="AV2937" s="17">
        <v>45940.0</v>
      </c>
      <c r="AW2937" s="13"/>
      <c r="AX2937" s="14" t="s">
        <v>155</v>
      </c>
      <c r="AY2937" s="13"/>
      <c r="AZ2937" s="14">
        <v>1694.0</v>
      </c>
      <c r="BA2937" s="13"/>
    </row>
    <row r="2938">
      <c r="A2938" s="11" t="s">
        <v>11235</v>
      </c>
      <c r="B2938" s="11">
        <v>9067.0</v>
      </c>
      <c r="C2938" s="12" t="b">
        <v>0</v>
      </c>
      <c r="D2938" s="12" t="b">
        <v>1</v>
      </c>
      <c r="E2938" s="12" t="b">
        <v>0</v>
      </c>
      <c r="F2938" s="12" t="b">
        <v>0</v>
      </c>
      <c r="G2938" s="12" t="b">
        <v>0</v>
      </c>
      <c r="H2938" s="12" t="b">
        <v>0</v>
      </c>
      <c r="I2938" s="13"/>
      <c r="J2938" s="13"/>
      <c r="K2938" s="12" t="b">
        <v>0</v>
      </c>
      <c r="L2938" s="15">
        <v>45540.0</v>
      </c>
      <c r="M2938" s="11" t="s">
        <v>239</v>
      </c>
      <c r="N2938" s="11" t="s">
        <v>11236</v>
      </c>
      <c r="O2938" s="11" t="s">
        <v>1010</v>
      </c>
      <c r="P2938" s="11" t="s">
        <v>11237</v>
      </c>
      <c r="Q2938" s="11" t="s">
        <v>3270</v>
      </c>
      <c r="R2938" s="11" t="s">
        <v>1011</v>
      </c>
      <c r="S2938" s="11" t="s">
        <v>920</v>
      </c>
      <c r="T2938" s="13"/>
      <c r="U2938" s="11" t="s">
        <v>10386</v>
      </c>
      <c r="W2938" s="11" t="s">
        <v>11237</v>
      </c>
      <c r="AA2938" s="11" t="s">
        <v>151</v>
      </c>
      <c r="AB2938" s="13"/>
      <c r="AC2938" s="13"/>
      <c r="AD2938" s="11" t="s">
        <v>1011</v>
      </c>
      <c r="AE2938" s="13"/>
      <c r="AF2938" s="13"/>
      <c r="AG2938" s="11" t="s">
        <v>152</v>
      </c>
      <c r="AH2938" s="11" t="s">
        <v>11238</v>
      </c>
      <c r="AJ2938" s="13"/>
      <c r="AK2938" s="13"/>
      <c r="AL2938" s="13"/>
      <c r="AM2938" s="13"/>
      <c r="AN2938" s="13"/>
      <c r="AO2938" s="13"/>
      <c r="AP2938" s="11" t="s">
        <v>11235</v>
      </c>
      <c r="AR2938" s="13"/>
      <c r="AS2938" s="13"/>
      <c r="AT2938" s="12" t="b">
        <v>1</v>
      </c>
      <c r="AU2938" s="13"/>
      <c r="AV2938" s="17">
        <v>45940.0</v>
      </c>
      <c r="AW2938" s="13"/>
      <c r="AX2938" s="14" t="s">
        <v>155</v>
      </c>
      <c r="AY2938" s="13"/>
      <c r="AZ2938" s="14">
        <v>1706.0</v>
      </c>
      <c r="BA2938" s="13"/>
    </row>
    <row r="2939">
      <c r="A2939" s="11" t="s">
        <v>11239</v>
      </c>
      <c r="B2939" s="11">
        <v>9068.0</v>
      </c>
      <c r="C2939" s="12" t="b">
        <v>0</v>
      </c>
      <c r="D2939" s="12" t="b">
        <v>1</v>
      </c>
      <c r="E2939" s="12" t="b">
        <v>0</v>
      </c>
      <c r="F2939" s="12" t="b">
        <v>0</v>
      </c>
      <c r="G2939" s="12" t="b">
        <v>0</v>
      </c>
      <c r="H2939" s="12" t="b">
        <v>0</v>
      </c>
      <c r="I2939" s="13"/>
      <c r="J2939" s="13"/>
      <c r="K2939" s="12" t="b">
        <v>0</v>
      </c>
      <c r="L2939" s="15">
        <v>45540.0</v>
      </c>
      <c r="M2939" s="11" t="s">
        <v>1921</v>
      </c>
      <c r="N2939" s="11" t="s">
        <v>11240</v>
      </c>
      <c r="O2939" s="11" t="s">
        <v>1923</v>
      </c>
      <c r="P2939" s="11" t="s">
        <v>11237</v>
      </c>
      <c r="Q2939" s="11" t="s">
        <v>3270</v>
      </c>
      <c r="R2939" s="11" t="s">
        <v>1924</v>
      </c>
      <c r="S2939" s="11" t="s">
        <v>1925</v>
      </c>
      <c r="U2939" s="11" t="s">
        <v>10619</v>
      </c>
      <c r="W2939" s="11" t="s">
        <v>11237</v>
      </c>
      <c r="AA2939" s="11" t="s">
        <v>151</v>
      </c>
      <c r="AB2939" s="13"/>
      <c r="AC2939" s="13"/>
      <c r="AD2939" s="11" t="s">
        <v>1924</v>
      </c>
      <c r="AE2939" s="13"/>
      <c r="AF2939" s="13"/>
      <c r="AG2939" s="11" t="s">
        <v>152</v>
      </c>
      <c r="AH2939" s="11" t="s">
        <v>11238</v>
      </c>
      <c r="AJ2939" s="13"/>
      <c r="AK2939" s="13"/>
      <c r="AL2939" s="13"/>
      <c r="AM2939" s="13"/>
      <c r="AN2939" s="13"/>
      <c r="AO2939" s="13"/>
      <c r="AP2939" s="11" t="s">
        <v>11239</v>
      </c>
      <c r="AR2939" s="13"/>
      <c r="AS2939" s="13"/>
      <c r="AT2939" s="12" t="b">
        <v>1</v>
      </c>
      <c r="AU2939" s="13"/>
      <c r="AV2939" s="17">
        <v>45940.0</v>
      </c>
      <c r="AW2939" s="13"/>
      <c r="AX2939" s="14" t="s">
        <v>155</v>
      </c>
      <c r="AY2939" s="13"/>
      <c r="AZ2939" s="14">
        <v>1707.0</v>
      </c>
      <c r="BA2939" s="13"/>
    </row>
    <row r="2940">
      <c r="A2940" s="11" t="s">
        <v>11241</v>
      </c>
      <c r="B2940" s="11">
        <v>9069.0</v>
      </c>
      <c r="C2940" s="12" t="b">
        <v>0</v>
      </c>
      <c r="D2940" s="12" t="b">
        <v>1</v>
      </c>
      <c r="E2940" s="12" t="b">
        <v>0</v>
      </c>
      <c r="F2940" s="12" t="b">
        <v>0</v>
      </c>
      <c r="G2940" s="12" t="b">
        <v>0</v>
      </c>
      <c r="H2940" s="12" t="b">
        <v>0</v>
      </c>
      <c r="I2940" s="13"/>
      <c r="J2940" s="13"/>
      <c r="K2940" s="12" t="b">
        <v>0</v>
      </c>
      <c r="L2940" s="15">
        <v>45540.0</v>
      </c>
      <c r="M2940" s="11" t="s">
        <v>9880</v>
      </c>
      <c r="N2940" s="11" t="s">
        <v>11242</v>
      </c>
      <c r="O2940" s="11" t="s">
        <v>9882</v>
      </c>
      <c r="P2940" s="11" t="s">
        <v>11237</v>
      </c>
      <c r="Q2940" s="11" t="s">
        <v>3270</v>
      </c>
      <c r="R2940" s="11" t="s">
        <v>9883</v>
      </c>
      <c r="S2940" s="11" t="s">
        <v>9884</v>
      </c>
      <c r="U2940" s="11" t="s">
        <v>9885</v>
      </c>
      <c r="W2940" s="11" t="s">
        <v>11237</v>
      </c>
      <c r="AA2940" s="11" t="s">
        <v>151</v>
      </c>
      <c r="AB2940" s="13"/>
      <c r="AC2940" s="13"/>
      <c r="AD2940" s="11" t="s">
        <v>9883</v>
      </c>
      <c r="AF2940" s="13"/>
      <c r="AG2940" s="11" t="s">
        <v>152</v>
      </c>
      <c r="AH2940" s="11" t="s">
        <v>11238</v>
      </c>
      <c r="AJ2940" s="13"/>
      <c r="AK2940" s="13"/>
      <c r="AL2940" s="13"/>
      <c r="AM2940" s="13"/>
      <c r="AN2940" s="13"/>
      <c r="AO2940" s="13"/>
      <c r="AP2940" s="11" t="s">
        <v>11241</v>
      </c>
      <c r="AR2940" s="13"/>
      <c r="AS2940" s="13"/>
      <c r="AT2940" s="12" t="b">
        <v>1</v>
      </c>
      <c r="AU2940" s="13"/>
      <c r="AV2940" s="17">
        <v>45940.0</v>
      </c>
      <c r="AW2940" s="13"/>
      <c r="AX2940" s="14" t="s">
        <v>155</v>
      </c>
      <c r="AY2940" s="13"/>
      <c r="AZ2940" s="14">
        <v>1708.0</v>
      </c>
      <c r="BA2940" s="13"/>
    </row>
    <row r="2941">
      <c r="A2941" s="11" t="s">
        <v>11243</v>
      </c>
      <c r="B2941" s="11">
        <v>9071.0</v>
      </c>
      <c r="C2941" s="12" t="b">
        <v>0</v>
      </c>
      <c r="D2941" s="12" t="b">
        <v>0</v>
      </c>
      <c r="E2941" s="12" t="b">
        <v>0</v>
      </c>
      <c r="F2941" s="12" t="b">
        <v>0</v>
      </c>
      <c r="G2941" s="12" t="b">
        <v>0</v>
      </c>
      <c r="H2941" s="12" t="b">
        <v>0</v>
      </c>
      <c r="I2941" s="13"/>
      <c r="J2941" s="14" t="s">
        <v>10723</v>
      </c>
      <c r="K2941" s="12" t="b">
        <v>0</v>
      </c>
      <c r="L2941" s="14" t="s">
        <v>11114</v>
      </c>
      <c r="M2941" s="11" t="s">
        <v>1018</v>
      </c>
      <c r="N2941" s="11" t="s">
        <v>11244</v>
      </c>
      <c r="O2941" s="11" t="s">
        <v>2710</v>
      </c>
      <c r="P2941" s="11" t="s">
        <v>11116</v>
      </c>
      <c r="Q2941" s="11" t="s">
        <v>1051</v>
      </c>
      <c r="R2941" s="11" t="s">
        <v>2711</v>
      </c>
      <c r="S2941" s="11" t="s">
        <v>2712</v>
      </c>
      <c r="T2941" s="11" t="s">
        <v>11245</v>
      </c>
      <c r="U2941" s="11" t="s">
        <v>9932</v>
      </c>
      <c r="W2941" s="11" t="s">
        <v>11116</v>
      </c>
      <c r="Y2941" s="11" t="s">
        <v>2711</v>
      </c>
      <c r="AA2941" s="11" t="s">
        <v>151</v>
      </c>
      <c r="AB2941" s="13"/>
      <c r="AC2941" s="13"/>
      <c r="AD2941" s="11" t="s">
        <v>2711</v>
      </c>
      <c r="AF2941" s="13"/>
      <c r="AG2941" s="11" t="s">
        <v>152</v>
      </c>
      <c r="AH2941" s="11" t="s">
        <v>11118</v>
      </c>
      <c r="AJ2941" s="13"/>
      <c r="AK2941" s="13"/>
      <c r="AL2941" s="13"/>
      <c r="AM2941" s="13"/>
      <c r="AN2941" s="13"/>
      <c r="AO2941" s="13"/>
      <c r="AP2941" s="11" t="s">
        <v>11243</v>
      </c>
      <c r="AR2941" s="13"/>
      <c r="AS2941" s="13"/>
      <c r="AT2941" s="12" t="b">
        <v>1</v>
      </c>
      <c r="AU2941" s="13"/>
      <c r="AV2941" s="17">
        <v>45940.0</v>
      </c>
      <c r="AW2941" s="13"/>
      <c r="AX2941" s="14" t="s">
        <v>155</v>
      </c>
      <c r="AY2941" s="13"/>
      <c r="AZ2941" s="14">
        <v>1808.0</v>
      </c>
      <c r="BA2941" s="13"/>
    </row>
    <row r="2942">
      <c r="A2942" s="11" t="s">
        <v>11246</v>
      </c>
      <c r="B2942" s="11">
        <v>9072.0</v>
      </c>
      <c r="C2942" s="12" t="b">
        <v>0</v>
      </c>
      <c r="D2942" s="12" t="b">
        <v>0</v>
      </c>
      <c r="E2942" s="12" t="b">
        <v>0</v>
      </c>
      <c r="F2942" s="12" t="b">
        <v>0</v>
      </c>
      <c r="G2942" s="12" t="b">
        <v>0</v>
      </c>
      <c r="H2942" s="12" t="b">
        <v>0</v>
      </c>
      <c r="I2942" s="13"/>
      <c r="J2942" s="13"/>
      <c r="K2942" s="12" t="b">
        <v>0</v>
      </c>
      <c r="L2942" s="14" t="s">
        <v>11114</v>
      </c>
      <c r="M2942" s="11" t="s">
        <v>2970</v>
      </c>
      <c r="N2942" s="11" t="s">
        <v>11247</v>
      </c>
      <c r="O2942" s="11" t="s">
        <v>10332</v>
      </c>
      <c r="P2942" s="11" t="s">
        <v>11116</v>
      </c>
      <c r="Q2942" s="11" t="s">
        <v>1051</v>
      </c>
      <c r="R2942" s="11" t="s">
        <v>10333</v>
      </c>
      <c r="S2942" s="11" t="s">
        <v>10334</v>
      </c>
      <c r="T2942" s="11" t="s">
        <v>11248</v>
      </c>
      <c r="U2942" s="11" t="s">
        <v>8748</v>
      </c>
      <c r="W2942" s="11" t="s">
        <v>11116</v>
      </c>
      <c r="Y2942" s="11" t="s">
        <v>11249</v>
      </c>
      <c r="Z2942" s="13"/>
      <c r="AA2942" s="11" t="s">
        <v>215</v>
      </c>
      <c r="AB2942" s="13"/>
      <c r="AC2942" s="13"/>
      <c r="AD2942" s="11" t="s">
        <v>10333</v>
      </c>
      <c r="AE2942" s="13"/>
      <c r="AF2942" s="13"/>
      <c r="AG2942" s="11" t="s">
        <v>152</v>
      </c>
      <c r="AH2942" s="11" t="s">
        <v>11118</v>
      </c>
      <c r="AJ2942" s="13"/>
      <c r="AK2942" s="13"/>
      <c r="AL2942" s="13"/>
      <c r="AM2942" s="13"/>
      <c r="AN2942" s="13"/>
      <c r="AO2942" s="13"/>
      <c r="AP2942" s="11" t="s">
        <v>11246</v>
      </c>
      <c r="AR2942" s="13"/>
      <c r="AS2942" s="13"/>
      <c r="AT2942" s="12" t="b">
        <v>1</v>
      </c>
      <c r="AU2942" s="13"/>
      <c r="AV2942" s="17">
        <v>45940.0</v>
      </c>
      <c r="AW2942" s="13"/>
      <c r="AX2942" s="14" t="s">
        <v>155</v>
      </c>
      <c r="AY2942" s="13"/>
      <c r="AZ2942" s="14">
        <v>1809.0</v>
      </c>
      <c r="BA2942" s="13"/>
    </row>
    <row r="2943">
      <c r="A2943" s="11" t="s">
        <v>11250</v>
      </c>
      <c r="B2943" s="11">
        <v>9076.0</v>
      </c>
      <c r="C2943" s="12" t="b">
        <v>0</v>
      </c>
      <c r="D2943" s="12" t="b">
        <v>0</v>
      </c>
      <c r="E2943" s="12" t="b">
        <v>0</v>
      </c>
      <c r="F2943" s="12" t="b">
        <v>0</v>
      </c>
      <c r="G2943" s="12" t="b">
        <v>0</v>
      </c>
      <c r="H2943" s="12" t="b">
        <v>0</v>
      </c>
      <c r="I2943" s="13"/>
      <c r="J2943" s="14" t="s">
        <v>11251</v>
      </c>
      <c r="K2943" s="12" t="b">
        <v>0</v>
      </c>
      <c r="L2943" s="15">
        <v>45572.0</v>
      </c>
      <c r="M2943" s="11" t="s">
        <v>8417</v>
      </c>
      <c r="N2943" s="11" t="s">
        <v>11252</v>
      </c>
      <c r="O2943" s="11" t="s">
        <v>11253</v>
      </c>
      <c r="P2943" s="11" t="s">
        <v>11210</v>
      </c>
      <c r="Q2943" s="11" t="s">
        <v>1051</v>
      </c>
      <c r="R2943" s="11" t="s">
        <v>11254</v>
      </c>
      <c r="S2943" s="11" t="s">
        <v>11255</v>
      </c>
      <c r="U2943" s="11" t="s">
        <v>11256</v>
      </c>
      <c r="W2943" s="11" t="s">
        <v>11210</v>
      </c>
      <c r="AA2943" s="11" t="s">
        <v>151</v>
      </c>
      <c r="AB2943" s="13"/>
      <c r="AC2943" s="13"/>
      <c r="AD2943" s="11" t="s">
        <v>11254</v>
      </c>
      <c r="AE2943" s="13"/>
      <c r="AF2943" s="13"/>
      <c r="AG2943" s="11" t="s">
        <v>152</v>
      </c>
      <c r="AH2943" s="11" t="s">
        <v>11211</v>
      </c>
      <c r="AJ2943" s="13"/>
      <c r="AK2943" s="13"/>
      <c r="AL2943" s="13"/>
      <c r="AM2943" s="13"/>
      <c r="AN2943" s="13"/>
      <c r="AO2943" s="13"/>
      <c r="AP2943" s="11" t="s">
        <v>11250</v>
      </c>
      <c r="AR2943" s="13"/>
      <c r="AS2943" s="13"/>
      <c r="AT2943" s="12" t="b">
        <v>1</v>
      </c>
      <c r="AU2943" s="13"/>
      <c r="AV2943" s="17">
        <v>45940.0</v>
      </c>
      <c r="AW2943" s="13"/>
      <c r="AX2943" s="14" t="s">
        <v>155</v>
      </c>
      <c r="AY2943" s="13"/>
      <c r="AZ2943" s="14">
        <v>2235.0</v>
      </c>
      <c r="BA2943" s="13"/>
    </row>
    <row r="2944">
      <c r="A2944" s="11" t="s">
        <v>11257</v>
      </c>
      <c r="B2944" s="11">
        <v>9077.0</v>
      </c>
      <c r="C2944" s="12" t="b">
        <v>0</v>
      </c>
      <c r="D2944" s="12" t="b">
        <v>0</v>
      </c>
      <c r="E2944" s="12" t="b">
        <v>0</v>
      </c>
      <c r="F2944" s="12" t="b">
        <v>0</v>
      </c>
      <c r="G2944" s="12" t="b">
        <v>0</v>
      </c>
      <c r="H2944" s="12" t="b">
        <v>0</v>
      </c>
      <c r="I2944" s="13"/>
      <c r="J2944" s="14" t="s">
        <v>11251</v>
      </c>
      <c r="K2944" s="12" t="b">
        <v>0</v>
      </c>
      <c r="L2944" s="15">
        <v>45572.0</v>
      </c>
      <c r="M2944" s="11" t="s">
        <v>8417</v>
      </c>
      <c r="N2944" s="11" t="s">
        <v>11258</v>
      </c>
      <c r="O2944" s="11" t="s">
        <v>8419</v>
      </c>
      <c r="P2944" s="11" t="s">
        <v>11210</v>
      </c>
      <c r="Q2944" s="11" t="s">
        <v>1051</v>
      </c>
      <c r="R2944" s="11" t="s">
        <v>8420</v>
      </c>
      <c r="S2944" s="11" t="s">
        <v>8421</v>
      </c>
      <c r="T2944" s="13"/>
      <c r="U2944" s="11" t="s">
        <v>11256</v>
      </c>
      <c r="W2944" s="11" t="s">
        <v>11210</v>
      </c>
      <c r="AA2944" s="11" t="s">
        <v>215</v>
      </c>
      <c r="AB2944" s="13"/>
      <c r="AC2944" s="13"/>
      <c r="AD2944" s="11" t="s">
        <v>8420</v>
      </c>
      <c r="AE2944" s="13"/>
      <c r="AF2944" s="13"/>
      <c r="AG2944" s="11" t="s">
        <v>152</v>
      </c>
      <c r="AH2944" s="11" t="s">
        <v>11211</v>
      </c>
      <c r="AJ2944" s="13"/>
      <c r="AK2944" s="13"/>
      <c r="AL2944" s="13"/>
      <c r="AM2944" s="13"/>
      <c r="AN2944" s="13"/>
      <c r="AO2944" s="13"/>
      <c r="AP2944" s="11" t="s">
        <v>11257</v>
      </c>
      <c r="AR2944" s="13"/>
      <c r="AS2944" s="13"/>
      <c r="AT2944" s="12" t="b">
        <v>1</v>
      </c>
      <c r="AU2944" s="13"/>
      <c r="AV2944" s="17">
        <v>45940.0</v>
      </c>
      <c r="AW2944" s="13"/>
      <c r="AX2944" s="14" t="s">
        <v>155</v>
      </c>
      <c r="AY2944" s="13"/>
      <c r="AZ2944" s="14">
        <v>2236.0</v>
      </c>
      <c r="BA2944" s="13"/>
    </row>
    <row r="2945">
      <c r="A2945" s="11" t="s">
        <v>11259</v>
      </c>
      <c r="B2945" s="11">
        <v>9078.0</v>
      </c>
      <c r="C2945" s="12" t="b">
        <v>0</v>
      </c>
      <c r="D2945" s="12" t="b">
        <v>0</v>
      </c>
      <c r="E2945" s="12" t="b">
        <v>0</v>
      </c>
      <c r="F2945" s="12" t="b">
        <v>0</v>
      </c>
      <c r="G2945" s="12" t="b">
        <v>0</v>
      </c>
      <c r="H2945" s="12" t="b">
        <v>0</v>
      </c>
      <c r="I2945" s="13"/>
      <c r="J2945" s="14" t="s">
        <v>11251</v>
      </c>
      <c r="K2945" s="12" t="b">
        <v>0</v>
      </c>
      <c r="L2945" s="14" t="s">
        <v>11187</v>
      </c>
      <c r="M2945" s="11" t="s">
        <v>8417</v>
      </c>
      <c r="N2945" s="11" t="s">
        <v>11260</v>
      </c>
      <c r="O2945" s="11" t="s">
        <v>8419</v>
      </c>
      <c r="P2945" s="11" t="s">
        <v>11189</v>
      </c>
      <c r="Q2945" s="11" t="s">
        <v>1051</v>
      </c>
      <c r="R2945" s="11" t="s">
        <v>8420</v>
      </c>
      <c r="S2945" s="11" t="s">
        <v>8421</v>
      </c>
      <c r="T2945" s="13"/>
      <c r="U2945" s="11" t="s">
        <v>11256</v>
      </c>
      <c r="W2945" s="11" t="s">
        <v>11189</v>
      </c>
      <c r="AA2945" s="11" t="s">
        <v>215</v>
      </c>
      <c r="AB2945" s="13"/>
      <c r="AC2945" s="13"/>
      <c r="AD2945" s="11" t="s">
        <v>8420</v>
      </c>
      <c r="AE2945" s="13"/>
      <c r="AF2945" s="13"/>
      <c r="AG2945" s="11" t="s">
        <v>152</v>
      </c>
      <c r="AH2945" s="11" t="s">
        <v>11190</v>
      </c>
      <c r="AJ2945" s="13"/>
      <c r="AK2945" s="13"/>
      <c r="AL2945" s="13"/>
      <c r="AM2945" s="13"/>
      <c r="AN2945" s="13"/>
      <c r="AO2945" s="13"/>
      <c r="AP2945" s="11" t="s">
        <v>11259</v>
      </c>
      <c r="AR2945" s="13"/>
      <c r="AS2945" s="13"/>
      <c r="AT2945" s="12" t="b">
        <v>1</v>
      </c>
      <c r="AU2945" s="13"/>
      <c r="AV2945" s="17">
        <v>45940.0</v>
      </c>
      <c r="AW2945" s="13"/>
      <c r="AX2945" s="14" t="s">
        <v>155</v>
      </c>
      <c r="AY2945" s="13"/>
      <c r="AZ2945" s="14">
        <v>2148.0</v>
      </c>
      <c r="BA2945" s="13"/>
    </row>
    <row r="2946">
      <c r="A2946" s="11" t="s">
        <v>11261</v>
      </c>
      <c r="B2946" s="11">
        <v>9079.0</v>
      </c>
      <c r="C2946" s="12" t="b">
        <v>0</v>
      </c>
      <c r="D2946" s="12" t="b">
        <v>1</v>
      </c>
      <c r="E2946" s="12" t="b">
        <v>0</v>
      </c>
      <c r="F2946" s="12" t="b">
        <v>0</v>
      </c>
      <c r="G2946" s="12" t="b">
        <v>0</v>
      </c>
      <c r="H2946" s="12" t="b">
        <v>0</v>
      </c>
      <c r="I2946" s="13"/>
      <c r="J2946" s="14" t="s">
        <v>11251</v>
      </c>
      <c r="K2946" s="12" t="b">
        <v>0</v>
      </c>
      <c r="L2946" s="14" t="s">
        <v>11187</v>
      </c>
      <c r="M2946" s="11" t="s">
        <v>8417</v>
      </c>
      <c r="N2946" s="11" t="s">
        <v>11262</v>
      </c>
      <c r="O2946" s="11" t="s">
        <v>11263</v>
      </c>
      <c r="P2946" s="11" t="s">
        <v>11189</v>
      </c>
      <c r="Q2946" s="11" t="s">
        <v>1051</v>
      </c>
      <c r="R2946" s="11" t="s">
        <v>11264</v>
      </c>
      <c r="S2946" s="11" t="s">
        <v>11265</v>
      </c>
      <c r="U2946" s="11" t="s">
        <v>11256</v>
      </c>
      <c r="W2946" s="11" t="s">
        <v>11189</v>
      </c>
      <c r="AA2946" s="11" t="s">
        <v>151</v>
      </c>
      <c r="AB2946" s="13"/>
      <c r="AC2946" s="13"/>
      <c r="AD2946" s="11" t="s">
        <v>11264</v>
      </c>
      <c r="AE2946" s="13"/>
      <c r="AF2946" s="13"/>
      <c r="AG2946" s="11" t="s">
        <v>152</v>
      </c>
      <c r="AH2946" s="11" t="s">
        <v>11190</v>
      </c>
      <c r="AJ2946" s="13"/>
      <c r="AK2946" s="13"/>
      <c r="AL2946" s="13"/>
      <c r="AM2946" s="13"/>
      <c r="AN2946" s="13"/>
      <c r="AO2946" s="13"/>
      <c r="AP2946" s="11" t="s">
        <v>11261</v>
      </c>
      <c r="AR2946" s="13"/>
      <c r="AS2946" s="13"/>
      <c r="AT2946" s="12" t="b">
        <v>1</v>
      </c>
      <c r="AU2946" s="13"/>
      <c r="AV2946" s="17">
        <v>45940.0</v>
      </c>
      <c r="AW2946" s="13"/>
      <c r="AX2946" s="14" t="s">
        <v>155</v>
      </c>
      <c r="AY2946" s="13"/>
      <c r="AZ2946" s="14">
        <v>2146.0</v>
      </c>
      <c r="BA2946" s="13"/>
    </row>
    <row r="2947">
      <c r="A2947" s="11" t="s">
        <v>11266</v>
      </c>
      <c r="B2947" s="11">
        <v>9080.0</v>
      </c>
      <c r="C2947" s="12" t="b">
        <v>0</v>
      </c>
      <c r="D2947" s="12" t="b">
        <v>1</v>
      </c>
      <c r="E2947" s="12" t="b">
        <v>0</v>
      </c>
      <c r="F2947" s="12" t="b">
        <v>0</v>
      </c>
      <c r="G2947" s="12" t="b">
        <v>0</v>
      </c>
      <c r="H2947" s="12" t="b">
        <v>0</v>
      </c>
      <c r="I2947" s="13"/>
      <c r="J2947" s="14" t="s">
        <v>11251</v>
      </c>
      <c r="K2947" s="12" t="b">
        <v>0</v>
      </c>
      <c r="L2947" s="14" t="s">
        <v>11187</v>
      </c>
      <c r="M2947" s="11" t="s">
        <v>8417</v>
      </c>
      <c r="N2947" s="11" t="s">
        <v>11267</v>
      </c>
      <c r="O2947" s="11" t="s">
        <v>11268</v>
      </c>
      <c r="P2947" s="11" t="s">
        <v>11189</v>
      </c>
      <c r="Q2947" s="11" t="s">
        <v>1051</v>
      </c>
      <c r="R2947" s="11" t="s">
        <v>11269</v>
      </c>
      <c r="S2947" s="11" t="s">
        <v>11270</v>
      </c>
      <c r="U2947" s="11" t="s">
        <v>11256</v>
      </c>
      <c r="W2947" s="11" t="s">
        <v>11189</v>
      </c>
      <c r="AA2947" s="11" t="s">
        <v>151</v>
      </c>
      <c r="AB2947" s="13"/>
      <c r="AC2947" s="13"/>
      <c r="AD2947" s="11" t="s">
        <v>11269</v>
      </c>
      <c r="AE2947" s="13"/>
      <c r="AF2947" s="13"/>
      <c r="AG2947" s="11" t="s">
        <v>152</v>
      </c>
      <c r="AH2947" s="11" t="s">
        <v>11190</v>
      </c>
      <c r="AJ2947" s="13"/>
      <c r="AK2947" s="13"/>
      <c r="AL2947" s="13"/>
      <c r="AM2947" s="13"/>
      <c r="AN2947" s="13"/>
      <c r="AO2947" s="13"/>
      <c r="AP2947" s="11" t="s">
        <v>11266</v>
      </c>
      <c r="AR2947" s="13"/>
      <c r="AS2947" s="13"/>
      <c r="AT2947" s="12" t="b">
        <v>1</v>
      </c>
      <c r="AU2947" s="13"/>
      <c r="AV2947" s="17">
        <v>45940.0</v>
      </c>
      <c r="AW2947" s="13"/>
      <c r="AX2947" s="14" t="s">
        <v>155</v>
      </c>
      <c r="AY2947" s="13"/>
      <c r="AZ2947" s="14">
        <v>2147.0</v>
      </c>
      <c r="BA2947" s="13"/>
    </row>
    <row r="2948">
      <c r="A2948" s="11" t="s">
        <v>11271</v>
      </c>
      <c r="B2948" s="11">
        <v>9081.0</v>
      </c>
      <c r="C2948" s="12" t="b">
        <v>0</v>
      </c>
      <c r="D2948" s="12" t="b">
        <v>1</v>
      </c>
      <c r="E2948" s="12" t="b">
        <v>0</v>
      </c>
      <c r="F2948" s="12" t="b">
        <v>0</v>
      </c>
      <c r="G2948" s="12" t="b">
        <v>0</v>
      </c>
      <c r="H2948" s="12" t="b">
        <v>0</v>
      </c>
      <c r="I2948" s="13"/>
      <c r="J2948" s="14" t="s">
        <v>11251</v>
      </c>
      <c r="K2948" s="12" t="b">
        <v>0</v>
      </c>
      <c r="L2948" s="14" t="s">
        <v>11187</v>
      </c>
      <c r="M2948" s="11" t="s">
        <v>643</v>
      </c>
      <c r="N2948" s="11" t="s">
        <v>11272</v>
      </c>
      <c r="O2948" s="11" t="s">
        <v>8981</v>
      </c>
      <c r="P2948" s="11" t="s">
        <v>11189</v>
      </c>
      <c r="Q2948" s="11" t="s">
        <v>1051</v>
      </c>
      <c r="R2948" s="11" t="s">
        <v>8983</v>
      </c>
      <c r="S2948" s="11" t="s">
        <v>3985</v>
      </c>
      <c r="U2948" s="11" t="s">
        <v>9182</v>
      </c>
      <c r="W2948" s="11" t="s">
        <v>11189</v>
      </c>
      <c r="AA2948" s="11" t="s">
        <v>151</v>
      </c>
      <c r="AB2948" s="13"/>
      <c r="AC2948" s="13"/>
      <c r="AD2948" s="11" t="s">
        <v>8983</v>
      </c>
      <c r="AE2948" s="13"/>
      <c r="AF2948" s="13"/>
      <c r="AG2948" s="11" t="s">
        <v>152</v>
      </c>
      <c r="AH2948" s="11" t="s">
        <v>11190</v>
      </c>
      <c r="AJ2948" s="13"/>
      <c r="AK2948" s="13"/>
      <c r="AL2948" s="13"/>
      <c r="AM2948" s="13"/>
      <c r="AN2948" s="13"/>
      <c r="AO2948" s="13"/>
      <c r="AP2948" s="11" t="s">
        <v>11271</v>
      </c>
      <c r="AR2948" s="13"/>
      <c r="AS2948" s="13"/>
      <c r="AT2948" s="12" t="b">
        <v>1</v>
      </c>
      <c r="AU2948" s="13"/>
      <c r="AV2948" s="17">
        <v>45940.0</v>
      </c>
      <c r="AW2948" s="13"/>
      <c r="AX2948" s="14" t="s">
        <v>155</v>
      </c>
      <c r="AY2948" s="13"/>
      <c r="AZ2948" s="14">
        <v>2149.0</v>
      </c>
      <c r="BA2948" s="13"/>
    </row>
    <row r="2949">
      <c r="A2949" s="11" t="s">
        <v>11273</v>
      </c>
      <c r="B2949" s="11">
        <v>9082.0</v>
      </c>
      <c r="C2949" s="12" t="b">
        <v>0</v>
      </c>
      <c r="D2949" s="12" t="b">
        <v>1</v>
      </c>
      <c r="E2949" s="12" t="b">
        <v>0</v>
      </c>
      <c r="F2949" s="12" t="b">
        <v>0</v>
      </c>
      <c r="G2949" s="12" t="b">
        <v>0</v>
      </c>
      <c r="H2949" s="12" t="b">
        <v>0</v>
      </c>
      <c r="I2949" s="13"/>
      <c r="J2949" s="14" t="s">
        <v>11251</v>
      </c>
      <c r="K2949" s="12" t="b">
        <v>0</v>
      </c>
      <c r="L2949" s="15">
        <v>45572.0</v>
      </c>
      <c r="M2949" s="11" t="s">
        <v>643</v>
      </c>
      <c r="N2949" s="11" t="s">
        <v>11274</v>
      </c>
      <c r="O2949" s="11" t="s">
        <v>8981</v>
      </c>
      <c r="P2949" s="11" t="s">
        <v>11210</v>
      </c>
      <c r="Q2949" s="11" t="s">
        <v>1051</v>
      </c>
      <c r="R2949" s="11" t="s">
        <v>8983</v>
      </c>
      <c r="S2949" s="11" t="s">
        <v>3985</v>
      </c>
      <c r="U2949" s="11" t="s">
        <v>9182</v>
      </c>
      <c r="W2949" s="11" t="s">
        <v>11210</v>
      </c>
      <c r="AA2949" s="11" t="s">
        <v>151</v>
      </c>
      <c r="AB2949" s="13"/>
      <c r="AC2949" s="13"/>
      <c r="AD2949" s="11" t="s">
        <v>8983</v>
      </c>
      <c r="AE2949" s="13"/>
      <c r="AF2949" s="13"/>
      <c r="AG2949" s="11" t="s">
        <v>152</v>
      </c>
      <c r="AH2949" s="11" t="s">
        <v>11211</v>
      </c>
      <c r="AJ2949" s="13"/>
      <c r="AK2949" s="13"/>
      <c r="AL2949" s="13"/>
      <c r="AM2949" s="13"/>
      <c r="AN2949" s="13"/>
      <c r="AO2949" s="13"/>
      <c r="AP2949" s="11" t="s">
        <v>11273</v>
      </c>
      <c r="AR2949" s="13"/>
      <c r="AS2949" s="13"/>
      <c r="AT2949" s="12" t="b">
        <v>1</v>
      </c>
      <c r="AU2949" s="13"/>
      <c r="AV2949" s="17">
        <v>45940.0</v>
      </c>
      <c r="AW2949" s="13"/>
      <c r="AX2949" s="14" t="s">
        <v>155</v>
      </c>
      <c r="AY2949" s="13"/>
      <c r="AZ2949" s="14">
        <v>2237.0</v>
      </c>
      <c r="BA2949" s="13"/>
    </row>
    <row r="2950">
      <c r="A2950" s="11" t="s">
        <v>11275</v>
      </c>
      <c r="B2950" s="11">
        <v>9084.0</v>
      </c>
      <c r="C2950" s="12" t="b">
        <v>0</v>
      </c>
      <c r="D2950" s="12" t="b">
        <v>1</v>
      </c>
      <c r="E2950" s="12" t="b">
        <v>0</v>
      </c>
      <c r="F2950" s="12" t="b">
        <v>0</v>
      </c>
      <c r="G2950" s="12" t="b">
        <v>0</v>
      </c>
      <c r="H2950" s="12" t="b">
        <v>1</v>
      </c>
      <c r="I2950" s="13"/>
      <c r="J2950" s="13"/>
      <c r="K2950" s="12" t="b">
        <v>0</v>
      </c>
      <c r="L2950" s="14" t="s">
        <v>9435</v>
      </c>
      <c r="M2950" s="11" t="s">
        <v>1634</v>
      </c>
      <c r="N2950" s="11" t="s">
        <v>11276</v>
      </c>
      <c r="O2950" s="11" t="s">
        <v>1636</v>
      </c>
      <c r="P2950" s="11" t="s">
        <v>9438</v>
      </c>
      <c r="Q2950" s="11" t="s">
        <v>972</v>
      </c>
      <c r="R2950" s="11" t="s">
        <v>1637</v>
      </c>
      <c r="S2950" s="11" t="s">
        <v>1638</v>
      </c>
      <c r="T2950" s="11" t="s">
        <v>9224</v>
      </c>
      <c r="V2950" s="13"/>
      <c r="W2950" s="11" t="s">
        <v>9438</v>
      </c>
      <c r="X2950" s="11" t="s">
        <v>1121</v>
      </c>
      <c r="Y2950" s="11" t="s">
        <v>1637</v>
      </c>
      <c r="Z2950" s="13"/>
      <c r="AA2950" s="11" t="s">
        <v>151</v>
      </c>
      <c r="AB2950" s="13"/>
      <c r="AC2950" s="13"/>
      <c r="AD2950" s="11" t="s">
        <v>1637</v>
      </c>
      <c r="AE2950" s="11" t="s">
        <v>2029</v>
      </c>
      <c r="AG2950" s="11" t="s">
        <v>152</v>
      </c>
      <c r="AH2950" s="11" t="s">
        <v>9441</v>
      </c>
      <c r="AJ2950" s="11" t="s">
        <v>7237</v>
      </c>
      <c r="AL2950" s="13"/>
      <c r="AM2950" s="13"/>
      <c r="AN2950" s="13"/>
      <c r="AO2950" s="13"/>
      <c r="AP2950" s="11" t="s">
        <v>11275</v>
      </c>
      <c r="AR2950" s="13"/>
      <c r="AS2950" s="13"/>
      <c r="AT2950" s="12" t="b">
        <v>1</v>
      </c>
      <c r="AU2950" s="13"/>
      <c r="AV2950" s="17">
        <v>45940.0</v>
      </c>
      <c r="AW2950" s="13"/>
      <c r="AX2950" s="14" t="s">
        <v>155</v>
      </c>
      <c r="AY2950" s="13"/>
      <c r="AZ2950" s="14">
        <v>1317.0</v>
      </c>
      <c r="BA2950" s="13"/>
    </row>
    <row r="2951">
      <c r="A2951" s="11" t="s">
        <v>11277</v>
      </c>
      <c r="B2951" s="11">
        <v>9085.0</v>
      </c>
      <c r="C2951" s="12" t="b">
        <v>0</v>
      </c>
      <c r="D2951" s="12" t="b">
        <v>1</v>
      </c>
      <c r="E2951" s="12" t="b">
        <v>0</v>
      </c>
      <c r="F2951" s="12" t="b">
        <v>0</v>
      </c>
      <c r="G2951" s="12" t="b">
        <v>0</v>
      </c>
      <c r="H2951" s="12" t="b">
        <v>0</v>
      </c>
      <c r="I2951" s="14" t="s">
        <v>9848</v>
      </c>
      <c r="J2951" s="14" t="s">
        <v>9848</v>
      </c>
      <c r="K2951" s="12" t="b">
        <v>0</v>
      </c>
      <c r="L2951" s="14" t="s">
        <v>9813</v>
      </c>
      <c r="M2951" s="11" t="s">
        <v>1634</v>
      </c>
      <c r="N2951" s="11" t="s">
        <v>11278</v>
      </c>
      <c r="O2951" s="11" t="s">
        <v>11279</v>
      </c>
      <c r="P2951" s="11" t="s">
        <v>10725</v>
      </c>
      <c r="Q2951" s="11" t="s">
        <v>9926</v>
      </c>
      <c r="R2951" s="11" t="s">
        <v>11280</v>
      </c>
      <c r="S2951" s="11" t="s">
        <v>11281</v>
      </c>
      <c r="U2951" s="11" t="s">
        <v>9696</v>
      </c>
      <c r="W2951" s="11" t="s">
        <v>10725</v>
      </c>
      <c r="Y2951" s="11" t="s">
        <v>11280</v>
      </c>
      <c r="Z2951" s="13"/>
      <c r="AA2951" s="11" t="s">
        <v>151</v>
      </c>
      <c r="AB2951" s="13"/>
      <c r="AC2951" s="13"/>
      <c r="AD2951" s="11" t="s">
        <v>11280</v>
      </c>
      <c r="AE2951" s="11" t="s">
        <v>2029</v>
      </c>
      <c r="AG2951" s="11" t="s">
        <v>152</v>
      </c>
      <c r="AH2951" s="11" t="s">
        <v>10727</v>
      </c>
      <c r="AJ2951" s="11" t="s">
        <v>1692</v>
      </c>
      <c r="AK2951" s="13"/>
      <c r="AL2951" s="13"/>
      <c r="AM2951" s="13"/>
      <c r="AN2951" s="13"/>
      <c r="AO2951" s="13"/>
      <c r="AP2951" s="11" t="s">
        <v>11277</v>
      </c>
      <c r="AR2951" s="13"/>
      <c r="AS2951" s="13"/>
      <c r="AT2951" s="12" t="b">
        <v>1</v>
      </c>
      <c r="AU2951" s="13"/>
      <c r="AV2951" s="17">
        <v>45940.0</v>
      </c>
      <c r="AW2951" s="13"/>
      <c r="AX2951" s="14" t="s">
        <v>155</v>
      </c>
      <c r="AY2951" s="13"/>
      <c r="AZ2951" s="14">
        <v>2103.0</v>
      </c>
      <c r="BA2951" s="13"/>
    </row>
    <row r="2952">
      <c r="A2952" s="11" t="s">
        <v>11282</v>
      </c>
      <c r="B2952" s="11">
        <v>9086.0</v>
      </c>
      <c r="C2952" s="12" t="b">
        <v>0</v>
      </c>
      <c r="D2952" s="12" t="b">
        <v>1</v>
      </c>
      <c r="E2952" s="12" t="b">
        <v>0</v>
      </c>
      <c r="F2952" s="12" t="b">
        <v>0</v>
      </c>
      <c r="G2952" s="12" t="b">
        <v>0</v>
      </c>
      <c r="H2952" s="12" t="b">
        <v>0</v>
      </c>
      <c r="I2952" s="13"/>
      <c r="J2952" s="14" t="s">
        <v>9848</v>
      </c>
      <c r="K2952" s="12" t="b">
        <v>0</v>
      </c>
      <c r="L2952" s="14" t="s">
        <v>10923</v>
      </c>
      <c r="M2952" s="11" t="s">
        <v>11283</v>
      </c>
      <c r="N2952" s="11" t="s">
        <v>11284</v>
      </c>
      <c r="O2952" s="11" t="s">
        <v>11285</v>
      </c>
      <c r="P2952" s="11" t="s">
        <v>10925</v>
      </c>
      <c r="Q2952" s="11" t="s">
        <v>3705</v>
      </c>
      <c r="R2952" s="11" t="s">
        <v>11286</v>
      </c>
      <c r="S2952" s="11" t="s">
        <v>1099</v>
      </c>
      <c r="T2952" s="11" t="s">
        <v>11287</v>
      </c>
      <c r="U2952" s="13"/>
      <c r="V2952" s="13"/>
      <c r="W2952" s="11" t="s">
        <v>10925</v>
      </c>
      <c r="Z2952" s="13"/>
      <c r="AA2952" s="11" t="s">
        <v>151</v>
      </c>
      <c r="AB2952" s="13"/>
      <c r="AC2952" s="13"/>
      <c r="AD2952" s="11" t="s">
        <v>11286</v>
      </c>
      <c r="AE2952" s="13"/>
      <c r="AF2952" s="13"/>
      <c r="AG2952" s="11" t="s">
        <v>152</v>
      </c>
      <c r="AH2952" s="11" t="s">
        <v>10926</v>
      </c>
      <c r="AJ2952" s="13"/>
      <c r="AK2952" s="13"/>
      <c r="AL2952" s="13"/>
      <c r="AM2952" s="13"/>
      <c r="AN2952" s="13"/>
      <c r="AO2952" s="13"/>
      <c r="AP2952" s="11" t="s">
        <v>11282</v>
      </c>
      <c r="AR2952" s="13"/>
      <c r="AS2952" s="13"/>
      <c r="AT2952" s="12" t="b">
        <v>1</v>
      </c>
      <c r="AU2952" s="13"/>
      <c r="AV2952" s="17">
        <v>45940.0</v>
      </c>
      <c r="AW2952" s="13"/>
      <c r="AX2952" s="14" t="s">
        <v>155</v>
      </c>
      <c r="AY2952" s="13"/>
      <c r="AZ2952" s="14">
        <v>1880.0</v>
      </c>
      <c r="BA2952" s="13"/>
    </row>
    <row r="2953">
      <c r="A2953" s="11" t="s">
        <v>11288</v>
      </c>
      <c r="B2953" s="11">
        <v>9087.0</v>
      </c>
      <c r="C2953" s="12" t="b">
        <v>0</v>
      </c>
      <c r="D2953" s="12" t="b">
        <v>1</v>
      </c>
      <c r="E2953" s="12" t="b">
        <v>0</v>
      </c>
      <c r="F2953" s="12" t="b">
        <v>0</v>
      </c>
      <c r="G2953" s="12" t="b">
        <v>0</v>
      </c>
      <c r="H2953" s="12" t="b">
        <v>0</v>
      </c>
      <c r="I2953" s="13"/>
      <c r="J2953" s="14" t="s">
        <v>9848</v>
      </c>
      <c r="K2953" s="12" t="b">
        <v>0</v>
      </c>
      <c r="L2953" s="14" t="s">
        <v>11187</v>
      </c>
      <c r="M2953" s="11" t="s">
        <v>643</v>
      </c>
      <c r="N2953" s="11" t="s">
        <v>11289</v>
      </c>
      <c r="O2953" s="11" t="s">
        <v>11290</v>
      </c>
      <c r="P2953" s="11" t="s">
        <v>11189</v>
      </c>
      <c r="Q2953" s="11" t="s">
        <v>1051</v>
      </c>
      <c r="R2953" s="11" t="s">
        <v>11291</v>
      </c>
      <c r="S2953" s="11" t="s">
        <v>11292</v>
      </c>
      <c r="U2953" s="11" t="s">
        <v>9182</v>
      </c>
      <c r="W2953" s="11" t="s">
        <v>11189</v>
      </c>
      <c r="AA2953" s="11" t="s">
        <v>151</v>
      </c>
      <c r="AB2953" s="13"/>
      <c r="AC2953" s="13"/>
      <c r="AD2953" s="11" t="s">
        <v>11291</v>
      </c>
      <c r="AE2953" s="13"/>
      <c r="AF2953" s="13"/>
      <c r="AG2953" s="11" t="s">
        <v>152</v>
      </c>
      <c r="AH2953" s="11" t="s">
        <v>11190</v>
      </c>
      <c r="AJ2953" s="13"/>
      <c r="AK2953" s="13"/>
      <c r="AL2953" s="13"/>
      <c r="AM2953" s="13"/>
      <c r="AN2953" s="13"/>
      <c r="AO2953" s="13"/>
      <c r="AP2953" s="11" t="s">
        <v>11288</v>
      </c>
      <c r="AR2953" s="13"/>
      <c r="AS2953" s="13"/>
      <c r="AT2953" s="12" t="b">
        <v>1</v>
      </c>
      <c r="AU2953" s="13"/>
      <c r="AV2953" s="17">
        <v>45940.0</v>
      </c>
      <c r="AW2953" s="13"/>
      <c r="AX2953" s="14" t="s">
        <v>155</v>
      </c>
      <c r="AY2953" s="13"/>
      <c r="AZ2953" s="14">
        <v>2150.0</v>
      </c>
      <c r="BA2953" s="13"/>
    </row>
    <row r="2954">
      <c r="A2954" s="11" t="s">
        <v>11293</v>
      </c>
      <c r="B2954" s="11">
        <v>9088.0</v>
      </c>
      <c r="C2954" s="12" t="b">
        <v>0</v>
      </c>
      <c r="D2954" s="12" t="b">
        <v>1</v>
      </c>
      <c r="E2954" s="12" t="b">
        <v>0</v>
      </c>
      <c r="F2954" s="12" t="b">
        <v>0</v>
      </c>
      <c r="G2954" s="12" t="b">
        <v>0</v>
      </c>
      <c r="H2954" s="12" t="b">
        <v>0</v>
      </c>
      <c r="I2954" s="14" t="s">
        <v>9169</v>
      </c>
      <c r="J2954" s="13"/>
      <c r="K2954" s="12" t="b">
        <v>0</v>
      </c>
      <c r="L2954" s="14" t="s">
        <v>9135</v>
      </c>
      <c r="M2954" s="11" t="s">
        <v>9880</v>
      </c>
      <c r="N2954" s="11" t="s">
        <v>11294</v>
      </c>
      <c r="O2954" s="11" t="s">
        <v>11295</v>
      </c>
      <c r="P2954" s="11" t="s">
        <v>9138</v>
      </c>
      <c r="Q2954" s="11" t="s">
        <v>162</v>
      </c>
      <c r="R2954" s="11" t="s">
        <v>11296</v>
      </c>
      <c r="S2954" s="11" t="s">
        <v>11297</v>
      </c>
      <c r="T2954" s="11" t="s">
        <v>11298</v>
      </c>
      <c r="U2954" s="11" t="s">
        <v>9885</v>
      </c>
      <c r="W2954" s="11" t="s">
        <v>9138</v>
      </c>
      <c r="Z2954" s="13"/>
      <c r="AA2954" s="11" t="s">
        <v>151</v>
      </c>
      <c r="AB2954" s="13"/>
      <c r="AC2954" s="13"/>
      <c r="AD2954" s="11" t="s">
        <v>11296</v>
      </c>
      <c r="AE2954" s="13"/>
      <c r="AF2954" s="14">
        <v>1.0</v>
      </c>
      <c r="AG2954" s="11" t="s">
        <v>152</v>
      </c>
      <c r="AH2954" s="11" t="s">
        <v>9141</v>
      </c>
      <c r="AJ2954" s="13"/>
      <c r="AK2954" s="13"/>
      <c r="AL2954" s="13"/>
      <c r="AM2954" s="13"/>
      <c r="AN2954" s="13"/>
      <c r="AO2954" s="13"/>
      <c r="AP2954" s="11" t="s">
        <v>11293</v>
      </c>
      <c r="AR2954" s="13"/>
      <c r="AS2954" s="11" t="s">
        <v>154</v>
      </c>
      <c r="AT2954" s="12" t="b">
        <v>1</v>
      </c>
      <c r="AU2954" s="13"/>
      <c r="AV2954" s="15">
        <v>45910.0</v>
      </c>
      <c r="AW2954" s="13"/>
      <c r="AX2954" s="14" t="s">
        <v>155</v>
      </c>
      <c r="AY2954" s="13"/>
      <c r="AZ2954" s="14">
        <v>1022.0</v>
      </c>
      <c r="BA2954" s="13"/>
    </row>
    <row r="2955">
      <c r="A2955" s="11" t="s">
        <v>11299</v>
      </c>
      <c r="B2955" s="11">
        <v>9089.0</v>
      </c>
      <c r="C2955" s="12" t="b">
        <v>0</v>
      </c>
      <c r="D2955" s="12" t="b">
        <v>1</v>
      </c>
      <c r="E2955" s="12" t="b">
        <v>0</v>
      </c>
      <c r="F2955" s="12" t="b">
        <v>0</v>
      </c>
      <c r="G2955" s="12" t="b">
        <v>0</v>
      </c>
      <c r="H2955" s="12" t="b">
        <v>0</v>
      </c>
      <c r="I2955" s="13"/>
      <c r="J2955" s="13"/>
      <c r="K2955" s="12" t="b">
        <v>0</v>
      </c>
      <c r="L2955" s="15">
        <v>45418.0</v>
      </c>
      <c r="M2955" s="11" t="s">
        <v>9880</v>
      </c>
      <c r="N2955" s="11" t="s">
        <v>11300</v>
      </c>
      <c r="O2955" s="11" t="s">
        <v>11295</v>
      </c>
      <c r="P2955" s="11" t="s">
        <v>11024</v>
      </c>
      <c r="Q2955" s="11" t="s">
        <v>162</v>
      </c>
      <c r="R2955" s="11" t="s">
        <v>11296</v>
      </c>
      <c r="S2955" s="11" t="s">
        <v>11297</v>
      </c>
      <c r="U2955" s="11" t="s">
        <v>9885</v>
      </c>
      <c r="W2955" s="11" t="s">
        <v>11024</v>
      </c>
      <c r="Y2955" s="11" t="s">
        <v>9883</v>
      </c>
      <c r="AA2955" s="11" t="s">
        <v>151</v>
      </c>
      <c r="AB2955" s="13"/>
      <c r="AC2955" s="13"/>
      <c r="AD2955" s="11" t="s">
        <v>11296</v>
      </c>
      <c r="AE2955" s="13"/>
      <c r="AF2955" s="14">
        <v>1.0</v>
      </c>
      <c r="AG2955" s="11" t="s">
        <v>152</v>
      </c>
      <c r="AH2955" s="11" t="s">
        <v>11025</v>
      </c>
      <c r="AJ2955" s="13"/>
      <c r="AK2955" s="13"/>
      <c r="AL2955" s="13"/>
      <c r="AM2955" s="13"/>
      <c r="AN2955" s="13"/>
      <c r="AO2955" s="13"/>
      <c r="AP2955" s="11" t="s">
        <v>11299</v>
      </c>
      <c r="AR2955" s="13"/>
      <c r="AS2955" s="13"/>
      <c r="AT2955" s="12" t="b">
        <v>1</v>
      </c>
      <c r="AU2955" s="13"/>
      <c r="AV2955" s="17">
        <v>45940.0</v>
      </c>
      <c r="AW2955" s="13"/>
      <c r="AX2955" s="14" t="s">
        <v>155</v>
      </c>
      <c r="AY2955" s="13"/>
      <c r="AZ2955" s="14">
        <v>2023.0</v>
      </c>
      <c r="BA2955" s="13"/>
    </row>
    <row r="2956">
      <c r="A2956" s="11" t="s">
        <v>11301</v>
      </c>
      <c r="B2956" s="11">
        <v>9090.0</v>
      </c>
      <c r="C2956" s="12" t="b">
        <v>0</v>
      </c>
      <c r="D2956" s="12" t="b">
        <v>1</v>
      </c>
      <c r="E2956" s="12" t="b">
        <v>0</v>
      </c>
      <c r="F2956" s="12" t="b">
        <v>0</v>
      </c>
      <c r="G2956" s="12" t="b">
        <v>0</v>
      </c>
      <c r="H2956" s="12" t="b">
        <v>0</v>
      </c>
      <c r="I2956" s="13"/>
      <c r="J2956" s="13"/>
      <c r="K2956" s="12" t="b">
        <v>0</v>
      </c>
      <c r="L2956" s="14" t="s">
        <v>11011</v>
      </c>
      <c r="M2956" s="11" t="s">
        <v>9880</v>
      </c>
      <c r="N2956" s="11" t="s">
        <v>11302</v>
      </c>
      <c r="O2956" s="11" t="s">
        <v>11303</v>
      </c>
      <c r="P2956" s="11" t="s">
        <v>11013</v>
      </c>
      <c r="Q2956" s="11" t="s">
        <v>162</v>
      </c>
      <c r="R2956" s="11" t="s">
        <v>11304</v>
      </c>
      <c r="S2956" s="11" t="s">
        <v>11305</v>
      </c>
      <c r="U2956" s="11" t="s">
        <v>9885</v>
      </c>
      <c r="W2956" s="11" t="s">
        <v>11013</v>
      </c>
      <c r="Z2956" s="13"/>
      <c r="AA2956" s="11" t="s">
        <v>151</v>
      </c>
      <c r="AB2956" s="13"/>
      <c r="AC2956" s="13"/>
      <c r="AD2956" s="11" t="s">
        <v>11304</v>
      </c>
      <c r="AF2956" s="14">
        <v>1.0</v>
      </c>
      <c r="AG2956" s="11" t="s">
        <v>152</v>
      </c>
      <c r="AH2956" s="11" t="s">
        <v>11014</v>
      </c>
      <c r="AJ2956" s="13"/>
      <c r="AK2956" s="13"/>
      <c r="AL2956" s="13"/>
      <c r="AM2956" s="13"/>
      <c r="AN2956" s="13"/>
      <c r="AO2956" s="13"/>
      <c r="AP2956" s="11" t="s">
        <v>11301</v>
      </c>
      <c r="AR2956" s="13"/>
      <c r="AS2956" s="13"/>
      <c r="AT2956" s="12" t="b">
        <v>1</v>
      </c>
      <c r="AU2956" s="13"/>
      <c r="AV2956" s="17">
        <v>45940.0</v>
      </c>
      <c r="AW2956" s="13"/>
      <c r="AX2956" s="14" t="s">
        <v>155</v>
      </c>
      <c r="AY2956" s="13"/>
      <c r="AZ2956" s="14">
        <v>2036.0</v>
      </c>
      <c r="BA2956" s="13"/>
    </row>
    <row r="2957">
      <c r="A2957" s="11" t="s">
        <v>11306</v>
      </c>
      <c r="B2957" s="11">
        <v>9091.0</v>
      </c>
      <c r="C2957" s="12" t="b">
        <v>0</v>
      </c>
      <c r="D2957" s="12" t="b">
        <v>1</v>
      </c>
      <c r="E2957" s="12" t="b">
        <v>0</v>
      </c>
      <c r="F2957" s="12" t="b">
        <v>0</v>
      </c>
      <c r="G2957" s="12" t="b">
        <v>0</v>
      </c>
      <c r="H2957" s="12" t="b">
        <v>0</v>
      </c>
      <c r="I2957" s="13"/>
      <c r="J2957" s="14" t="s">
        <v>9169</v>
      </c>
      <c r="K2957" s="12" t="b">
        <v>0</v>
      </c>
      <c r="L2957" s="14" t="s">
        <v>10634</v>
      </c>
      <c r="M2957" s="11" t="s">
        <v>9880</v>
      </c>
      <c r="N2957" s="11" t="s">
        <v>11307</v>
      </c>
      <c r="O2957" s="11" t="s">
        <v>11303</v>
      </c>
      <c r="P2957" s="11" t="s">
        <v>10637</v>
      </c>
      <c r="Q2957" s="11" t="s">
        <v>162</v>
      </c>
      <c r="R2957" s="11" t="s">
        <v>11304</v>
      </c>
      <c r="S2957" s="11" t="s">
        <v>11305</v>
      </c>
      <c r="U2957" s="11" t="s">
        <v>9885</v>
      </c>
      <c r="W2957" s="11" t="s">
        <v>10637</v>
      </c>
      <c r="Y2957" s="11" t="s">
        <v>9883</v>
      </c>
      <c r="AA2957" s="11" t="s">
        <v>151</v>
      </c>
      <c r="AB2957" s="13"/>
      <c r="AC2957" s="13"/>
      <c r="AD2957" s="11" t="s">
        <v>11304</v>
      </c>
      <c r="AF2957" s="14">
        <v>1.0</v>
      </c>
      <c r="AG2957" s="11" t="s">
        <v>152</v>
      </c>
      <c r="AH2957" s="11" t="s">
        <v>10640</v>
      </c>
      <c r="AJ2957" s="13"/>
      <c r="AK2957" s="13"/>
      <c r="AL2957" s="13"/>
      <c r="AM2957" s="13"/>
      <c r="AN2957" s="13"/>
      <c r="AO2957" s="13"/>
      <c r="AP2957" s="11" t="s">
        <v>11306</v>
      </c>
      <c r="AR2957" s="13"/>
      <c r="AS2957" s="11" t="s">
        <v>154</v>
      </c>
      <c r="AT2957" s="12" t="b">
        <v>1</v>
      </c>
      <c r="AU2957" s="13"/>
      <c r="AV2957" s="17">
        <v>45940.0</v>
      </c>
      <c r="AW2957" s="13"/>
      <c r="AX2957" s="14" t="s">
        <v>155</v>
      </c>
      <c r="AY2957" s="13"/>
      <c r="AZ2957" s="14">
        <v>1921.0</v>
      </c>
      <c r="BA2957" s="13"/>
    </row>
    <row r="2958">
      <c r="A2958" s="11" t="s">
        <v>11308</v>
      </c>
      <c r="B2958" s="11">
        <v>9092.0</v>
      </c>
      <c r="C2958" s="12" t="b">
        <v>0</v>
      </c>
      <c r="D2958" s="12" t="b">
        <v>0</v>
      </c>
      <c r="E2958" s="12" t="b">
        <v>0</v>
      </c>
      <c r="F2958" s="12" t="b">
        <v>0</v>
      </c>
      <c r="G2958" s="12" t="b">
        <v>1</v>
      </c>
      <c r="H2958" s="12" t="b">
        <v>0</v>
      </c>
      <c r="I2958" s="13"/>
      <c r="J2958" s="13"/>
      <c r="K2958" s="12" t="b">
        <v>0</v>
      </c>
      <c r="L2958" s="14" t="s">
        <v>9705</v>
      </c>
      <c r="M2958" s="11" t="s">
        <v>1657</v>
      </c>
      <c r="N2958" s="11" t="s">
        <v>11309</v>
      </c>
      <c r="O2958" s="11" t="s">
        <v>1665</v>
      </c>
      <c r="P2958" s="11" t="s">
        <v>10447</v>
      </c>
      <c r="Q2958" s="11" t="s">
        <v>2041</v>
      </c>
      <c r="R2958" s="11" t="s">
        <v>1666</v>
      </c>
      <c r="S2958" s="11" t="s">
        <v>1667</v>
      </c>
      <c r="W2958" s="11" t="s">
        <v>10447</v>
      </c>
      <c r="Z2958" s="13"/>
      <c r="AA2958" s="11" t="s">
        <v>151</v>
      </c>
      <c r="AB2958" s="13"/>
      <c r="AC2958" s="13"/>
      <c r="AD2958" s="11" t="s">
        <v>1666</v>
      </c>
      <c r="AE2958" s="13"/>
      <c r="AF2958" s="13"/>
      <c r="AG2958" s="11" t="s">
        <v>152</v>
      </c>
      <c r="AH2958" s="11" t="s">
        <v>10448</v>
      </c>
      <c r="AJ2958" s="13"/>
      <c r="AK2958" s="13"/>
      <c r="AL2958" s="13"/>
      <c r="AM2958" s="13"/>
      <c r="AN2958" s="13"/>
      <c r="AO2958" s="13"/>
      <c r="AP2958" s="11" t="s">
        <v>11308</v>
      </c>
      <c r="AR2958" s="13"/>
      <c r="AS2958" s="13"/>
      <c r="AT2958" s="12" t="b">
        <v>1</v>
      </c>
      <c r="AU2958" s="13"/>
      <c r="AV2958" s="17">
        <v>45940.0</v>
      </c>
      <c r="AW2958" s="13"/>
      <c r="AX2958" s="14" t="s">
        <v>155</v>
      </c>
      <c r="AY2958" s="13"/>
      <c r="AZ2958" s="14">
        <v>1450.0</v>
      </c>
      <c r="BA2958" s="13"/>
    </row>
    <row r="2959">
      <c r="A2959" s="11" t="s">
        <v>11310</v>
      </c>
      <c r="B2959" s="11">
        <v>9093.0</v>
      </c>
      <c r="C2959" s="12" t="b">
        <v>0</v>
      </c>
      <c r="D2959" s="12" t="b">
        <v>1</v>
      </c>
      <c r="E2959" s="12" t="b">
        <v>0</v>
      </c>
      <c r="F2959" s="12" t="b">
        <v>0</v>
      </c>
      <c r="G2959" s="12" t="b">
        <v>0</v>
      </c>
      <c r="H2959" s="12" t="b">
        <v>0</v>
      </c>
      <c r="I2959" s="14" t="s">
        <v>9169</v>
      </c>
      <c r="J2959" s="14" t="s">
        <v>9169</v>
      </c>
      <c r="K2959" s="12" t="b">
        <v>0</v>
      </c>
      <c r="L2959" s="14" t="s">
        <v>9813</v>
      </c>
      <c r="M2959" s="11" t="s">
        <v>169</v>
      </c>
      <c r="N2959" s="11" t="s">
        <v>11311</v>
      </c>
      <c r="O2959" s="11" t="s">
        <v>7856</v>
      </c>
      <c r="P2959" s="11" t="s">
        <v>10725</v>
      </c>
      <c r="Q2959" s="11" t="s">
        <v>9926</v>
      </c>
      <c r="R2959" s="11" t="s">
        <v>7857</v>
      </c>
      <c r="S2959" s="11" t="s">
        <v>7858</v>
      </c>
      <c r="U2959" s="11" t="s">
        <v>8183</v>
      </c>
      <c r="W2959" s="11" t="s">
        <v>10725</v>
      </c>
      <c r="Y2959" s="11" t="s">
        <v>7857</v>
      </c>
      <c r="Z2959" s="13"/>
      <c r="AA2959" s="11" t="s">
        <v>151</v>
      </c>
      <c r="AB2959" s="13"/>
      <c r="AC2959" s="13"/>
      <c r="AD2959" s="11" t="s">
        <v>7857</v>
      </c>
      <c r="AE2959" s="11" t="s">
        <v>2029</v>
      </c>
      <c r="AG2959" s="11" t="s">
        <v>152</v>
      </c>
      <c r="AH2959" s="11" t="s">
        <v>10727</v>
      </c>
      <c r="AJ2959" s="11" t="s">
        <v>11312</v>
      </c>
      <c r="AK2959" s="11" t="s">
        <v>11105</v>
      </c>
      <c r="AM2959" s="13"/>
      <c r="AN2959" s="13"/>
      <c r="AO2959" s="13"/>
      <c r="AP2959" s="11" t="s">
        <v>11310</v>
      </c>
      <c r="AR2959" s="13"/>
      <c r="AS2959" s="13"/>
      <c r="AT2959" s="12" t="b">
        <v>1</v>
      </c>
      <c r="AU2959" s="13"/>
      <c r="AV2959" s="14" t="s">
        <v>167</v>
      </c>
      <c r="AW2959" s="13"/>
      <c r="AX2959" s="14" t="s">
        <v>155</v>
      </c>
      <c r="AY2959" s="13"/>
      <c r="AZ2959" s="14">
        <v>7808.0</v>
      </c>
      <c r="BA2959" s="13"/>
    </row>
    <row r="2960">
      <c r="A2960" s="11" t="s">
        <v>11313</v>
      </c>
      <c r="B2960" s="11">
        <v>9095.0</v>
      </c>
      <c r="C2960" s="12" t="b">
        <v>0</v>
      </c>
      <c r="D2960" s="12" t="b">
        <v>1</v>
      </c>
      <c r="E2960" s="12" t="b">
        <v>0</v>
      </c>
      <c r="F2960" s="12" t="b">
        <v>0</v>
      </c>
      <c r="G2960" s="12" t="b">
        <v>0</v>
      </c>
      <c r="H2960" s="12" t="b">
        <v>0</v>
      </c>
      <c r="I2960" s="13"/>
      <c r="J2960" s="14" t="s">
        <v>9169</v>
      </c>
      <c r="K2960" s="12" t="b">
        <v>0</v>
      </c>
      <c r="L2960" s="15">
        <v>45632.0</v>
      </c>
      <c r="M2960" s="11" t="s">
        <v>2970</v>
      </c>
      <c r="N2960" s="11" t="s">
        <v>11314</v>
      </c>
      <c r="O2960" s="11" t="s">
        <v>11315</v>
      </c>
      <c r="P2960" s="11" t="s">
        <v>11316</v>
      </c>
      <c r="Q2960" s="11" t="s">
        <v>3705</v>
      </c>
      <c r="R2960" s="11" t="s">
        <v>11317</v>
      </c>
      <c r="S2960" s="11" t="s">
        <v>11318</v>
      </c>
      <c r="T2960" s="11" t="s">
        <v>11319</v>
      </c>
      <c r="U2960" s="11" t="s">
        <v>10775</v>
      </c>
      <c r="W2960" s="11" t="s">
        <v>11316</v>
      </c>
      <c r="Y2960" s="11" t="s">
        <v>11317</v>
      </c>
      <c r="Z2960" s="13"/>
      <c r="AA2960" s="11" t="s">
        <v>151</v>
      </c>
      <c r="AB2960" s="13"/>
      <c r="AC2960" s="13"/>
      <c r="AD2960" s="11" t="s">
        <v>11317</v>
      </c>
      <c r="AE2960" s="13"/>
      <c r="AF2960" s="13"/>
      <c r="AG2960" s="11" t="s">
        <v>152</v>
      </c>
      <c r="AH2960" s="11" t="s">
        <v>11320</v>
      </c>
      <c r="AJ2960" s="13"/>
      <c r="AK2960" s="13"/>
      <c r="AL2960" s="13"/>
      <c r="AM2960" s="13"/>
      <c r="AN2960" s="13"/>
      <c r="AO2960" s="13"/>
      <c r="AP2960" s="11" t="s">
        <v>11313</v>
      </c>
      <c r="AR2960" s="13"/>
      <c r="AS2960" s="13"/>
      <c r="AT2960" s="12" t="b">
        <v>1</v>
      </c>
      <c r="AU2960" s="13"/>
      <c r="AV2960" s="17">
        <v>45940.0</v>
      </c>
      <c r="AW2960" s="13"/>
      <c r="AX2960" s="14" t="s">
        <v>155</v>
      </c>
      <c r="AY2960" s="13"/>
      <c r="AZ2960" s="14">
        <v>1889.0</v>
      </c>
      <c r="BA2960" s="13"/>
    </row>
    <row r="2961">
      <c r="A2961" s="11" t="s">
        <v>11321</v>
      </c>
      <c r="B2961" s="11">
        <v>9096.0</v>
      </c>
      <c r="C2961" s="12" t="b">
        <v>0</v>
      </c>
      <c r="D2961" s="12" t="b">
        <v>1</v>
      </c>
      <c r="E2961" s="12" t="b">
        <v>0</v>
      </c>
      <c r="F2961" s="12" t="b">
        <v>0</v>
      </c>
      <c r="G2961" s="12" t="b">
        <v>0</v>
      </c>
      <c r="H2961" s="12" t="b">
        <v>0</v>
      </c>
      <c r="I2961" s="13"/>
      <c r="J2961" s="13"/>
      <c r="K2961" s="12" t="b">
        <v>0</v>
      </c>
      <c r="L2961" s="15">
        <v>45632.0</v>
      </c>
      <c r="M2961" s="11" t="s">
        <v>1047</v>
      </c>
      <c r="N2961" s="11" t="s">
        <v>11322</v>
      </c>
      <c r="O2961" s="11" t="s">
        <v>1362</v>
      </c>
      <c r="P2961" s="11" t="s">
        <v>11316</v>
      </c>
      <c r="Q2961" s="11" t="s">
        <v>3705</v>
      </c>
      <c r="R2961" s="11" t="s">
        <v>1363</v>
      </c>
      <c r="S2961" s="11" t="s">
        <v>1099</v>
      </c>
      <c r="U2961" s="11" t="s">
        <v>8696</v>
      </c>
      <c r="W2961" s="11" t="s">
        <v>11316</v>
      </c>
      <c r="Y2961" s="11" t="s">
        <v>1363</v>
      </c>
      <c r="AA2961" s="11" t="s">
        <v>151</v>
      </c>
      <c r="AB2961" s="13"/>
      <c r="AC2961" s="13"/>
      <c r="AD2961" s="11" t="s">
        <v>1363</v>
      </c>
      <c r="AF2961" s="13"/>
      <c r="AG2961" s="11" t="s">
        <v>152</v>
      </c>
      <c r="AH2961" s="11" t="s">
        <v>11320</v>
      </c>
      <c r="AJ2961" s="13"/>
      <c r="AK2961" s="13"/>
      <c r="AL2961" s="13"/>
      <c r="AM2961" s="13"/>
      <c r="AN2961" s="13"/>
      <c r="AO2961" s="13"/>
      <c r="AP2961" s="11" t="s">
        <v>11321</v>
      </c>
      <c r="AR2961" s="13"/>
      <c r="AS2961" s="13"/>
      <c r="AT2961" s="12" t="b">
        <v>1</v>
      </c>
      <c r="AU2961" s="13"/>
      <c r="AV2961" s="17">
        <v>45940.0</v>
      </c>
      <c r="AW2961" s="13"/>
      <c r="AX2961" s="14" t="s">
        <v>155</v>
      </c>
      <c r="AY2961" s="13"/>
      <c r="AZ2961" s="14">
        <v>1887.0</v>
      </c>
      <c r="BA2961" s="13"/>
    </row>
    <row r="2962">
      <c r="A2962" s="11" t="s">
        <v>11323</v>
      </c>
      <c r="B2962" s="11">
        <v>9097.0</v>
      </c>
      <c r="C2962" s="12" t="b">
        <v>0</v>
      </c>
      <c r="D2962" s="12" t="b">
        <v>1</v>
      </c>
      <c r="E2962" s="12" t="b">
        <v>0</v>
      </c>
      <c r="F2962" s="12" t="b">
        <v>0</v>
      </c>
      <c r="G2962" s="12" t="b">
        <v>1</v>
      </c>
      <c r="H2962" s="12" t="b">
        <v>0</v>
      </c>
      <c r="I2962" s="13"/>
      <c r="J2962" s="13"/>
      <c r="K2962" s="12" t="b">
        <v>0</v>
      </c>
      <c r="L2962" s="15">
        <v>45632.0</v>
      </c>
      <c r="M2962" s="11" t="s">
        <v>643</v>
      </c>
      <c r="N2962" s="11" t="s">
        <v>11324</v>
      </c>
      <c r="O2962" s="11" t="s">
        <v>977</v>
      </c>
      <c r="P2962" s="11" t="s">
        <v>11316</v>
      </c>
      <c r="Q2962" s="11" t="s">
        <v>3705</v>
      </c>
      <c r="R2962" s="11" t="s">
        <v>978</v>
      </c>
      <c r="S2962" s="11" t="s">
        <v>979</v>
      </c>
      <c r="U2962" s="11" t="s">
        <v>9182</v>
      </c>
      <c r="W2962" s="11" t="s">
        <v>11316</v>
      </c>
      <c r="Y2962" s="11" t="s">
        <v>978</v>
      </c>
      <c r="AA2962" s="11" t="s">
        <v>151</v>
      </c>
      <c r="AB2962" s="13"/>
      <c r="AC2962" s="13"/>
      <c r="AD2962" s="11" t="s">
        <v>978</v>
      </c>
      <c r="AF2962" s="13"/>
      <c r="AG2962" s="11" t="s">
        <v>152</v>
      </c>
      <c r="AH2962" s="11" t="s">
        <v>11320</v>
      </c>
      <c r="AJ2962" s="13"/>
      <c r="AK2962" s="13"/>
      <c r="AL2962" s="13"/>
      <c r="AM2962" s="13"/>
      <c r="AN2962" s="13"/>
      <c r="AO2962" s="13"/>
      <c r="AP2962" s="11" t="s">
        <v>11323</v>
      </c>
      <c r="AR2962" s="13"/>
      <c r="AS2962" s="13"/>
      <c r="AT2962" s="12" t="b">
        <v>1</v>
      </c>
      <c r="AU2962" s="13"/>
      <c r="AV2962" s="17">
        <v>45940.0</v>
      </c>
      <c r="AW2962" s="13"/>
      <c r="AX2962" s="14" t="s">
        <v>155</v>
      </c>
      <c r="AY2962" s="13"/>
      <c r="AZ2962" s="14">
        <v>1892.0</v>
      </c>
      <c r="BA2962" s="13"/>
    </row>
    <row r="2963">
      <c r="A2963" s="11" t="s">
        <v>11325</v>
      </c>
      <c r="B2963" s="11">
        <v>9098.0</v>
      </c>
      <c r="C2963" s="12" t="b">
        <v>0</v>
      </c>
      <c r="D2963" s="12" t="b">
        <v>1</v>
      </c>
      <c r="E2963" s="12" t="b">
        <v>0</v>
      </c>
      <c r="F2963" s="12" t="b">
        <v>0</v>
      </c>
      <c r="G2963" s="12" t="b">
        <v>0</v>
      </c>
      <c r="H2963" s="12" t="b">
        <v>0</v>
      </c>
      <c r="I2963" s="13"/>
      <c r="J2963" s="13"/>
      <c r="K2963" s="12" t="b">
        <v>0</v>
      </c>
      <c r="L2963" s="15">
        <v>45632.0</v>
      </c>
      <c r="M2963" s="11" t="s">
        <v>9218</v>
      </c>
      <c r="N2963" s="11" t="s">
        <v>11326</v>
      </c>
      <c r="O2963" s="11" t="s">
        <v>11327</v>
      </c>
      <c r="P2963" s="11" t="s">
        <v>11316</v>
      </c>
      <c r="Q2963" s="11" t="s">
        <v>3705</v>
      </c>
      <c r="R2963" s="11" t="s">
        <v>11328</v>
      </c>
      <c r="S2963" s="11" t="s">
        <v>11329</v>
      </c>
      <c r="U2963" s="11" t="s">
        <v>9225</v>
      </c>
      <c r="W2963" s="11" t="s">
        <v>11316</v>
      </c>
      <c r="AA2963" s="11" t="s">
        <v>151</v>
      </c>
      <c r="AB2963" s="13"/>
      <c r="AC2963" s="13"/>
      <c r="AD2963" s="11" t="s">
        <v>11328</v>
      </c>
      <c r="AE2963" s="13"/>
      <c r="AF2963" s="13"/>
      <c r="AG2963" s="11" t="s">
        <v>152</v>
      </c>
      <c r="AH2963" s="11" t="s">
        <v>11320</v>
      </c>
      <c r="AJ2963" s="13"/>
      <c r="AK2963" s="13"/>
      <c r="AL2963" s="13"/>
      <c r="AM2963" s="13"/>
      <c r="AN2963" s="13"/>
      <c r="AO2963" s="13"/>
      <c r="AP2963" s="11" t="s">
        <v>11325</v>
      </c>
      <c r="AR2963" s="13"/>
      <c r="AS2963" s="13"/>
      <c r="AT2963" s="12" t="b">
        <v>1</v>
      </c>
      <c r="AU2963" s="13"/>
      <c r="AV2963" s="17">
        <v>45940.0</v>
      </c>
      <c r="AW2963" s="13"/>
      <c r="AX2963" s="14" t="s">
        <v>155</v>
      </c>
      <c r="AY2963" s="13"/>
      <c r="AZ2963" s="14">
        <v>1890.0</v>
      </c>
      <c r="BA2963" s="13"/>
    </row>
    <row r="2964">
      <c r="A2964" s="11" t="s">
        <v>11330</v>
      </c>
      <c r="B2964" s="11">
        <v>9099.0</v>
      </c>
      <c r="C2964" s="12" t="b">
        <v>0</v>
      </c>
      <c r="D2964" s="12" t="b">
        <v>0</v>
      </c>
      <c r="E2964" s="12" t="b">
        <v>0</v>
      </c>
      <c r="F2964" s="12" t="b">
        <v>0</v>
      </c>
      <c r="G2964" s="12" t="b">
        <v>0</v>
      </c>
      <c r="H2964" s="12" t="b">
        <v>0</v>
      </c>
      <c r="I2964" s="13"/>
      <c r="J2964" s="13"/>
      <c r="K2964" s="12" t="b">
        <v>0</v>
      </c>
      <c r="L2964" s="14" t="s">
        <v>11187</v>
      </c>
      <c r="M2964" s="11" t="s">
        <v>1634</v>
      </c>
      <c r="N2964" s="11" t="s">
        <v>11331</v>
      </c>
      <c r="O2964" s="11" t="s">
        <v>1636</v>
      </c>
      <c r="P2964" s="11" t="s">
        <v>11189</v>
      </c>
      <c r="Q2964" s="11" t="s">
        <v>1051</v>
      </c>
      <c r="R2964" s="11" t="s">
        <v>1637</v>
      </c>
      <c r="S2964" s="11" t="s">
        <v>1638</v>
      </c>
      <c r="U2964" s="11" t="s">
        <v>9696</v>
      </c>
      <c r="W2964" s="11" t="s">
        <v>11189</v>
      </c>
      <c r="AA2964" s="11" t="s">
        <v>151</v>
      </c>
      <c r="AB2964" s="13"/>
      <c r="AC2964" s="13"/>
      <c r="AD2964" s="11" t="s">
        <v>1637</v>
      </c>
      <c r="AE2964" s="13"/>
      <c r="AF2964" s="13"/>
      <c r="AG2964" s="11" t="s">
        <v>152</v>
      </c>
      <c r="AH2964" s="11" t="s">
        <v>11190</v>
      </c>
      <c r="AJ2964" s="13"/>
      <c r="AK2964" s="13"/>
      <c r="AL2964" s="13"/>
      <c r="AM2964" s="13"/>
      <c r="AN2964" s="13"/>
      <c r="AO2964" s="13"/>
      <c r="AP2964" s="11" t="s">
        <v>11330</v>
      </c>
      <c r="AR2964" s="13"/>
      <c r="AS2964" s="13"/>
      <c r="AT2964" s="12" t="b">
        <v>1</v>
      </c>
      <c r="AU2964" s="13"/>
      <c r="AV2964" s="17">
        <v>45940.0</v>
      </c>
      <c r="AW2964" s="13"/>
      <c r="AX2964" s="14" t="s">
        <v>155</v>
      </c>
      <c r="AY2964" s="13"/>
      <c r="AZ2964" s="14">
        <v>2154.0</v>
      </c>
      <c r="BA2964" s="13"/>
    </row>
    <row r="2965">
      <c r="A2965" s="11" t="s">
        <v>11332</v>
      </c>
      <c r="B2965" s="11">
        <v>9100.0</v>
      </c>
      <c r="C2965" s="12" t="b">
        <v>0</v>
      </c>
      <c r="D2965" s="12" t="b">
        <v>0</v>
      </c>
      <c r="E2965" s="12" t="b">
        <v>0</v>
      </c>
      <c r="F2965" s="12" t="b">
        <v>0</v>
      </c>
      <c r="G2965" s="12" t="b">
        <v>0</v>
      </c>
      <c r="H2965" s="12" t="b">
        <v>0</v>
      </c>
      <c r="I2965" s="13"/>
      <c r="J2965" s="13"/>
      <c r="K2965" s="12" t="b">
        <v>0</v>
      </c>
      <c r="L2965" s="14" t="s">
        <v>11187</v>
      </c>
      <c r="M2965" s="11" t="s">
        <v>1634</v>
      </c>
      <c r="N2965" s="11" t="s">
        <v>11333</v>
      </c>
      <c r="O2965" s="11" t="s">
        <v>11279</v>
      </c>
      <c r="P2965" s="11" t="s">
        <v>11189</v>
      </c>
      <c r="Q2965" s="11" t="s">
        <v>1051</v>
      </c>
      <c r="R2965" s="11" t="s">
        <v>11280</v>
      </c>
      <c r="S2965" s="11" t="s">
        <v>11281</v>
      </c>
      <c r="U2965" s="11" t="s">
        <v>9696</v>
      </c>
      <c r="W2965" s="11" t="s">
        <v>11189</v>
      </c>
      <c r="AA2965" s="11" t="s">
        <v>151</v>
      </c>
      <c r="AB2965" s="13"/>
      <c r="AC2965" s="13"/>
      <c r="AD2965" s="11" t="s">
        <v>11280</v>
      </c>
      <c r="AE2965" s="13"/>
      <c r="AF2965" s="13"/>
      <c r="AG2965" s="11" t="s">
        <v>152</v>
      </c>
      <c r="AH2965" s="11" t="s">
        <v>11190</v>
      </c>
      <c r="AJ2965" s="13"/>
      <c r="AK2965" s="13"/>
      <c r="AL2965" s="13"/>
      <c r="AM2965" s="13"/>
      <c r="AN2965" s="13"/>
      <c r="AO2965" s="13"/>
      <c r="AP2965" s="11" t="s">
        <v>11332</v>
      </c>
      <c r="AR2965" s="13"/>
      <c r="AS2965" s="13"/>
      <c r="AT2965" s="12" t="b">
        <v>1</v>
      </c>
      <c r="AU2965" s="13"/>
      <c r="AV2965" s="17">
        <v>45940.0</v>
      </c>
      <c r="AW2965" s="13"/>
      <c r="AX2965" s="14" t="s">
        <v>155</v>
      </c>
      <c r="AY2965" s="13"/>
      <c r="AZ2965" s="14">
        <v>2156.0</v>
      </c>
      <c r="BA2965" s="13"/>
    </row>
    <row r="2966">
      <c r="A2966" s="11" t="s">
        <v>11334</v>
      </c>
      <c r="B2966" s="11">
        <v>9101.0</v>
      </c>
      <c r="C2966" s="12" t="b">
        <v>0</v>
      </c>
      <c r="D2966" s="12" t="b">
        <v>1</v>
      </c>
      <c r="E2966" s="12" t="b">
        <v>0</v>
      </c>
      <c r="F2966" s="12" t="b">
        <v>0</v>
      </c>
      <c r="G2966" s="12" t="b">
        <v>0</v>
      </c>
      <c r="H2966" s="12" t="b">
        <v>0</v>
      </c>
      <c r="I2966" s="13"/>
      <c r="J2966" s="13"/>
      <c r="K2966" s="12" t="b">
        <v>0</v>
      </c>
      <c r="L2966" s="14" t="s">
        <v>11187</v>
      </c>
      <c r="M2966" s="11" t="s">
        <v>3870</v>
      </c>
      <c r="N2966" s="11" t="s">
        <v>11335</v>
      </c>
      <c r="O2966" s="11" t="s">
        <v>3872</v>
      </c>
      <c r="P2966" s="11" t="s">
        <v>11189</v>
      </c>
      <c r="Q2966" s="11" t="s">
        <v>1051</v>
      </c>
      <c r="R2966" s="11" t="s">
        <v>3873</v>
      </c>
      <c r="S2966" s="11" t="s">
        <v>3874</v>
      </c>
      <c r="U2966" s="11" t="s">
        <v>9120</v>
      </c>
      <c r="W2966" s="11" t="s">
        <v>11189</v>
      </c>
      <c r="AA2966" s="11" t="s">
        <v>151</v>
      </c>
      <c r="AB2966" s="13"/>
      <c r="AC2966" s="13"/>
      <c r="AD2966" s="11" t="s">
        <v>3873</v>
      </c>
      <c r="AE2966" s="13"/>
      <c r="AF2966" s="13"/>
      <c r="AG2966" s="11" t="s">
        <v>152</v>
      </c>
      <c r="AH2966" s="11" t="s">
        <v>11190</v>
      </c>
      <c r="AJ2966" s="13"/>
      <c r="AK2966" s="13"/>
      <c r="AL2966" s="13"/>
      <c r="AM2966" s="13"/>
      <c r="AN2966" s="13"/>
      <c r="AO2966" s="13"/>
      <c r="AP2966" s="11" t="s">
        <v>11334</v>
      </c>
      <c r="AR2966" s="13"/>
      <c r="AS2966" s="13"/>
      <c r="AT2966" s="12" t="b">
        <v>1</v>
      </c>
      <c r="AU2966" s="13"/>
      <c r="AV2966" s="17">
        <v>45940.0</v>
      </c>
      <c r="AW2966" s="13"/>
      <c r="AX2966" s="14" t="s">
        <v>155</v>
      </c>
      <c r="AY2966" s="13"/>
      <c r="AZ2966" s="14">
        <v>2158.0</v>
      </c>
      <c r="BA2966" s="13"/>
    </row>
    <row r="2967">
      <c r="A2967" s="11" t="s">
        <v>11336</v>
      </c>
      <c r="B2967" s="11">
        <v>9102.0</v>
      </c>
      <c r="C2967" s="12" t="b">
        <v>0</v>
      </c>
      <c r="D2967" s="12" t="b">
        <v>0</v>
      </c>
      <c r="E2967" s="12" t="b">
        <v>0</v>
      </c>
      <c r="F2967" s="12" t="b">
        <v>0</v>
      </c>
      <c r="G2967" s="12" t="b">
        <v>0</v>
      </c>
      <c r="H2967" s="12" t="b">
        <v>0</v>
      </c>
      <c r="I2967" s="13"/>
      <c r="J2967" s="13"/>
      <c r="K2967" s="12" t="b">
        <v>0</v>
      </c>
      <c r="L2967" s="14" t="s">
        <v>11187</v>
      </c>
      <c r="M2967" s="11" t="s">
        <v>3870</v>
      </c>
      <c r="N2967" s="11" t="s">
        <v>11337</v>
      </c>
      <c r="O2967" s="11" t="s">
        <v>3936</v>
      </c>
      <c r="P2967" s="11" t="s">
        <v>11189</v>
      </c>
      <c r="Q2967" s="11" t="s">
        <v>1051</v>
      </c>
      <c r="R2967" s="11" t="s">
        <v>3937</v>
      </c>
      <c r="S2967" s="11" t="s">
        <v>3938</v>
      </c>
      <c r="U2967" s="11" t="s">
        <v>9120</v>
      </c>
      <c r="W2967" s="11" t="s">
        <v>11189</v>
      </c>
      <c r="AA2967" s="11" t="s">
        <v>215</v>
      </c>
      <c r="AB2967" s="13"/>
      <c r="AC2967" s="13"/>
      <c r="AD2967" s="11" t="s">
        <v>3937</v>
      </c>
      <c r="AE2967" s="13"/>
      <c r="AF2967" s="13"/>
      <c r="AG2967" s="11" t="s">
        <v>152</v>
      </c>
      <c r="AH2967" s="11" t="s">
        <v>11190</v>
      </c>
      <c r="AJ2967" s="13"/>
      <c r="AK2967" s="13"/>
      <c r="AL2967" s="13"/>
      <c r="AM2967" s="13"/>
      <c r="AN2967" s="13"/>
      <c r="AO2967" s="13"/>
      <c r="AP2967" s="11" t="s">
        <v>11336</v>
      </c>
      <c r="AR2967" s="13"/>
      <c r="AS2967" s="13"/>
      <c r="AT2967" s="12" t="b">
        <v>1</v>
      </c>
      <c r="AU2967" s="13"/>
      <c r="AV2967" s="17">
        <v>45940.0</v>
      </c>
      <c r="AW2967" s="13"/>
      <c r="AX2967" s="14" t="s">
        <v>155</v>
      </c>
      <c r="AY2967" s="13"/>
      <c r="AZ2967" s="14">
        <v>2157.0</v>
      </c>
      <c r="BA2967" s="13"/>
    </row>
    <row r="2968">
      <c r="A2968" s="11" t="s">
        <v>11338</v>
      </c>
      <c r="B2968" s="11">
        <v>9104.0</v>
      </c>
      <c r="C2968" s="12" t="b">
        <v>0</v>
      </c>
      <c r="D2968" s="12" t="b">
        <v>0</v>
      </c>
      <c r="E2968" s="12" t="b">
        <v>0</v>
      </c>
      <c r="F2968" s="12" t="b">
        <v>0</v>
      </c>
      <c r="G2968" s="12" t="b">
        <v>0</v>
      </c>
      <c r="H2968" s="12" t="b">
        <v>0</v>
      </c>
      <c r="I2968" s="13"/>
      <c r="J2968" s="13"/>
      <c r="K2968" s="12" t="b">
        <v>0</v>
      </c>
      <c r="L2968" s="14" t="s">
        <v>11187</v>
      </c>
      <c r="M2968" s="11" t="s">
        <v>3870</v>
      </c>
      <c r="N2968" s="11" t="s">
        <v>11339</v>
      </c>
      <c r="O2968" s="11" t="s">
        <v>11340</v>
      </c>
      <c r="P2968" s="11" t="s">
        <v>11189</v>
      </c>
      <c r="Q2968" s="11" t="s">
        <v>1051</v>
      </c>
      <c r="R2968" s="11" t="s">
        <v>11341</v>
      </c>
      <c r="S2968" s="11" t="s">
        <v>11342</v>
      </c>
      <c r="U2968" s="11" t="s">
        <v>9120</v>
      </c>
      <c r="W2968" s="11" t="s">
        <v>11189</v>
      </c>
      <c r="AA2968" s="11" t="s">
        <v>151</v>
      </c>
      <c r="AB2968" s="13"/>
      <c r="AC2968" s="13"/>
      <c r="AD2968" s="11" t="s">
        <v>11341</v>
      </c>
      <c r="AE2968" s="13"/>
      <c r="AF2968" s="13"/>
      <c r="AG2968" s="11" t="s">
        <v>152</v>
      </c>
      <c r="AH2968" s="11" t="s">
        <v>11190</v>
      </c>
      <c r="AJ2968" s="13"/>
      <c r="AK2968" s="13"/>
      <c r="AL2968" s="13"/>
      <c r="AM2968" s="13"/>
      <c r="AN2968" s="13"/>
      <c r="AO2968" s="13"/>
      <c r="AP2968" s="11" t="s">
        <v>11338</v>
      </c>
      <c r="AR2968" s="13"/>
      <c r="AS2968" s="13"/>
      <c r="AT2968" s="12" t="b">
        <v>1</v>
      </c>
      <c r="AU2968" s="13"/>
      <c r="AV2968" s="17">
        <v>45940.0</v>
      </c>
      <c r="AW2968" s="13"/>
      <c r="AX2968" s="14" t="s">
        <v>155</v>
      </c>
      <c r="AY2968" s="13"/>
      <c r="AZ2968" s="14">
        <v>2153.0</v>
      </c>
      <c r="BA2968" s="13"/>
    </row>
    <row r="2969">
      <c r="A2969" s="11" t="s">
        <v>11343</v>
      </c>
      <c r="B2969" s="11">
        <v>9105.0</v>
      </c>
      <c r="C2969" s="12" t="b">
        <v>0</v>
      </c>
      <c r="D2969" s="12" t="b">
        <v>1</v>
      </c>
      <c r="E2969" s="12" t="b">
        <v>0</v>
      </c>
      <c r="F2969" s="12" t="b">
        <v>0</v>
      </c>
      <c r="G2969" s="12" t="b">
        <v>0</v>
      </c>
      <c r="H2969" s="12" t="b">
        <v>0</v>
      </c>
      <c r="I2969" s="13"/>
      <c r="J2969" s="13"/>
      <c r="K2969" s="12" t="b">
        <v>0</v>
      </c>
      <c r="L2969" s="14" t="s">
        <v>11187</v>
      </c>
      <c r="M2969" s="11" t="s">
        <v>1047</v>
      </c>
      <c r="N2969" s="11" t="s">
        <v>11344</v>
      </c>
      <c r="O2969" s="11" t="s">
        <v>1455</v>
      </c>
      <c r="P2969" s="11" t="s">
        <v>11189</v>
      </c>
      <c r="Q2969" s="11" t="s">
        <v>1051</v>
      </c>
      <c r="R2969" s="11" t="s">
        <v>1456</v>
      </c>
      <c r="S2969" s="11" t="s">
        <v>1457</v>
      </c>
      <c r="U2969" s="11" t="s">
        <v>8696</v>
      </c>
      <c r="W2969" s="11" t="s">
        <v>11189</v>
      </c>
      <c r="AA2969" s="11" t="s">
        <v>151</v>
      </c>
      <c r="AB2969" s="13"/>
      <c r="AC2969" s="13"/>
      <c r="AD2969" s="11" t="s">
        <v>1456</v>
      </c>
      <c r="AE2969" s="13"/>
      <c r="AF2969" s="13"/>
      <c r="AG2969" s="11" t="s">
        <v>152</v>
      </c>
      <c r="AH2969" s="11" t="s">
        <v>11190</v>
      </c>
      <c r="AJ2969" s="13"/>
      <c r="AK2969" s="13"/>
      <c r="AL2969" s="13"/>
      <c r="AM2969" s="13"/>
      <c r="AN2969" s="13"/>
      <c r="AO2969" s="13"/>
      <c r="AP2969" s="11" t="s">
        <v>11343</v>
      </c>
      <c r="AR2969" s="13"/>
      <c r="AS2969" s="13"/>
      <c r="AT2969" s="12" t="b">
        <v>1</v>
      </c>
      <c r="AU2969" s="13"/>
      <c r="AV2969" s="17">
        <v>45940.0</v>
      </c>
      <c r="AW2969" s="13"/>
      <c r="AX2969" s="14" t="s">
        <v>155</v>
      </c>
      <c r="AY2969" s="13"/>
      <c r="AZ2969" s="14">
        <v>2151.0</v>
      </c>
      <c r="BA2969" s="13"/>
    </row>
    <row r="2970">
      <c r="A2970" s="11" t="s">
        <v>11345</v>
      </c>
      <c r="B2970" s="11">
        <v>9106.0</v>
      </c>
      <c r="C2970" s="12" t="b">
        <v>0</v>
      </c>
      <c r="D2970" s="12" t="b">
        <v>0</v>
      </c>
      <c r="E2970" s="12" t="b">
        <v>0</v>
      </c>
      <c r="F2970" s="12" t="b">
        <v>0</v>
      </c>
      <c r="G2970" s="12" t="b">
        <v>0</v>
      </c>
      <c r="H2970" s="12" t="b">
        <v>0</v>
      </c>
      <c r="I2970" s="13"/>
      <c r="J2970" s="13"/>
      <c r="K2970" s="12" t="b">
        <v>0</v>
      </c>
      <c r="L2970" s="14" t="s">
        <v>11187</v>
      </c>
      <c r="M2970" s="11" t="s">
        <v>1047</v>
      </c>
      <c r="N2970" s="11" t="s">
        <v>11346</v>
      </c>
      <c r="O2970" s="11" t="s">
        <v>7801</v>
      </c>
      <c r="P2970" s="11" t="s">
        <v>11189</v>
      </c>
      <c r="Q2970" s="11" t="s">
        <v>1051</v>
      </c>
      <c r="R2970" s="11" t="s">
        <v>7802</v>
      </c>
      <c r="T2970" s="13"/>
      <c r="U2970" s="11" t="s">
        <v>8696</v>
      </c>
      <c r="W2970" s="11" t="s">
        <v>11189</v>
      </c>
      <c r="AA2970" s="11" t="s">
        <v>151</v>
      </c>
      <c r="AB2970" s="13"/>
      <c r="AC2970" s="13"/>
      <c r="AD2970" s="11" t="s">
        <v>7802</v>
      </c>
      <c r="AF2970" s="13"/>
      <c r="AG2970" s="11" t="s">
        <v>152</v>
      </c>
      <c r="AH2970" s="11" t="s">
        <v>11190</v>
      </c>
      <c r="AJ2970" s="13"/>
      <c r="AK2970" s="13"/>
      <c r="AL2970" s="13"/>
      <c r="AM2970" s="13"/>
      <c r="AN2970" s="13"/>
      <c r="AO2970" s="13"/>
      <c r="AP2970" s="11" t="s">
        <v>11345</v>
      </c>
      <c r="AR2970" s="13"/>
      <c r="AS2970" s="13"/>
      <c r="AT2970" s="12" t="b">
        <v>1</v>
      </c>
      <c r="AU2970" s="13"/>
      <c r="AV2970" s="17">
        <v>45940.0</v>
      </c>
      <c r="AW2970" s="13"/>
      <c r="AX2970" s="14" t="s">
        <v>155</v>
      </c>
      <c r="AY2970" s="13"/>
      <c r="AZ2970" s="14">
        <v>2155.0</v>
      </c>
      <c r="BA2970" s="13"/>
    </row>
    <row r="2971">
      <c r="A2971" s="11" t="s">
        <v>11347</v>
      </c>
      <c r="B2971" s="11">
        <v>9107.0</v>
      </c>
      <c r="C2971" s="12" t="b">
        <v>0</v>
      </c>
      <c r="D2971" s="12" t="b">
        <v>0</v>
      </c>
      <c r="E2971" s="12" t="b">
        <v>0</v>
      </c>
      <c r="F2971" s="12" t="b">
        <v>0</v>
      </c>
      <c r="G2971" s="12" t="b">
        <v>0</v>
      </c>
      <c r="H2971" s="12" t="b">
        <v>0</v>
      </c>
      <c r="I2971" s="13"/>
      <c r="J2971" s="13"/>
      <c r="K2971" s="12" t="b">
        <v>0</v>
      </c>
      <c r="L2971" s="14" t="s">
        <v>11187</v>
      </c>
      <c r="M2971" s="11" t="s">
        <v>3870</v>
      </c>
      <c r="N2971" s="11" t="s">
        <v>11348</v>
      </c>
      <c r="O2971" s="11" t="s">
        <v>11349</v>
      </c>
      <c r="P2971" s="11" t="s">
        <v>11189</v>
      </c>
      <c r="Q2971" s="11" t="s">
        <v>1051</v>
      </c>
      <c r="R2971" s="11" t="s">
        <v>11350</v>
      </c>
      <c r="S2971" s="11" t="s">
        <v>11351</v>
      </c>
      <c r="U2971" s="11" t="s">
        <v>9120</v>
      </c>
      <c r="W2971" s="11" t="s">
        <v>11189</v>
      </c>
      <c r="AA2971" s="11" t="s">
        <v>151</v>
      </c>
      <c r="AB2971" s="13"/>
      <c r="AC2971" s="13"/>
      <c r="AD2971" s="11" t="s">
        <v>11350</v>
      </c>
      <c r="AF2971" s="13"/>
      <c r="AG2971" s="11" t="s">
        <v>152</v>
      </c>
      <c r="AH2971" s="11" t="s">
        <v>11190</v>
      </c>
      <c r="AJ2971" s="13"/>
      <c r="AK2971" s="13"/>
      <c r="AL2971" s="13"/>
      <c r="AM2971" s="13"/>
      <c r="AN2971" s="13"/>
      <c r="AO2971" s="13"/>
      <c r="AP2971" s="11" t="s">
        <v>11347</v>
      </c>
      <c r="AR2971" s="13"/>
      <c r="AS2971" s="13"/>
      <c r="AT2971" s="12" t="b">
        <v>1</v>
      </c>
      <c r="AU2971" s="13"/>
      <c r="AV2971" s="17">
        <v>45940.0</v>
      </c>
      <c r="AW2971" s="13"/>
      <c r="AX2971" s="14" t="s">
        <v>155</v>
      </c>
      <c r="AY2971" s="13"/>
      <c r="AZ2971" s="14">
        <v>2160.0</v>
      </c>
      <c r="BA2971" s="13"/>
    </row>
    <row r="2972">
      <c r="A2972" s="11" t="s">
        <v>11352</v>
      </c>
      <c r="B2972" s="11">
        <v>9108.0</v>
      </c>
      <c r="C2972" s="12" t="b">
        <v>0</v>
      </c>
      <c r="D2972" s="12" t="b">
        <v>0</v>
      </c>
      <c r="E2972" s="12" t="b">
        <v>0</v>
      </c>
      <c r="F2972" s="12" t="b">
        <v>0</v>
      </c>
      <c r="G2972" s="12" t="b">
        <v>0</v>
      </c>
      <c r="H2972" s="12" t="b">
        <v>0</v>
      </c>
      <c r="I2972" s="13"/>
      <c r="J2972" s="13"/>
      <c r="K2972" s="12" t="b">
        <v>0</v>
      </c>
      <c r="L2972" s="14" t="s">
        <v>11187</v>
      </c>
      <c r="M2972" s="11" t="s">
        <v>3870</v>
      </c>
      <c r="N2972" s="11" t="s">
        <v>11353</v>
      </c>
      <c r="O2972" s="11" t="s">
        <v>11354</v>
      </c>
      <c r="P2972" s="11" t="s">
        <v>11189</v>
      </c>
      <c r="Q2972" s="11" t="s">
        <v>1051</v>
      </c>
      <c r="R2972" s="11" t="s">
        <v>11355</v>
      </c>
      <c r="S2972" s="11" t="s">
        <v>11356</v>
      </c>
      <c r="U2972" s="11" t="s">
        <v>9120</v>
      </c>
      <c r="W2972" s="11" t="s">
        <v>11189</v>
      </c>
      <c r="AA2972" s="11" t="s">
        <v>597</v>
      </c>
      <c r="AB2972" s="13"/>
      <c r="AC2972" s="13"/>
      <c r="AD2972" s="11" t="s">
        <v>11355</v>
      </c>
      <c r="AE2972" s="13"/>
      <c r="AF2972" s="13"/>
      <c r="AG2972" s="11" t="s">
        <v>152</v>
      </c>
      <c r="AH2972" s="11" t="s">
        <v>11190</v>
      </c>
      <c r="AJ2972" s="13"/>
      <c r="AK2972" s="13"/>
      <c r="AL2972" s="13"/>
      <c r="AM2972" s="13"/>
      <c r="AN2972" s="13"/>
      <c r="AO2972" s="13"/>
      <c r="AP2972" s="11" t="s">
        <v>11352</v>
      </c>
      <c r="AR2972" s="13"/>
      <c r="AS2972" s="13"/>
      <c r="AT2972" s="12" t="b">
        <v>1</v>
      </c>
      <c r="AU2972" s="13"/>
      <c r="AV2972" s="17">
        <v>45940.0</v>
      </c>
      <c r="AW2972" s="13"/>
      <c r="AX2972" s="14" t="s">
        <v>155</v>
      </c>
      <c r="AY2972" s="13"/>
      <c r="AZ2972" s="14">
        <v>2152.0</v>
      </c>
      <c r="BA2972" s="13"/>
    </row>
    <row r="2973">
      <c r="A2973" s="11" t="s">
        <v>11357</v>
      </c>
      <c r="B2973" s="11">
        <v>9109.0</v>
      </c>
      <c r="C2973" s="12" t="b">
        <v>0</v>
      </c>
      <c r="D2973" s="12" t="b">
        <v>0</v>
      </c>
      <c r="E2973" s="12" t="b">
        <v>0</v>
      </c>
      <c r="F2973" s="12" t="b">
        <v>0</v>
      </c>
      <c r="G2973" s="12" t="b">
        <v>0</v>
      </c>
      <c r="H2973" s="12" t="b">
        <v>0</v>
      </c>
      <c r="I2973" s="13"/>
      <c r="J2973" s="13"/>
      <c r="K2973" s="12" t="b">
        <v>0</v>
      </c>
      <c r="L2973" s="14" t="s">
        <v>11187</v>
      </c>
      <c r="M2973" s="11" t="s">
        <v>3870</v>
      </c>
      <c r="N2973" s="11" t="s">
        <v>11358</v>
      </c>
      <c r="O2973" s="11" t="s">
        <v>11359</v>
      </c>
      <c r="P2973" s="11" t="s">
        <v>11189</v>
      </c>
      <c r="Q2973" s="11" t="s">
        <v>1051</v>
      </c>
      <c r="R2973" s="11" t="s">
        <v>11360</v>
      </c>
      <c r="T2973" s="13"/>
      <c r="U2973" s="11" t="s">
        <v>9120</v>
      </c>
      <c r="W2973" s="11" t="s">
        <v>11189</v>
      </c>
      <c r="AA2973" s="11" t="s">
        <v>151</v>
      </c>
      <c r="AB2973" s="13"/>
      <c r="AC2973" s="13"/>
      <c r="AD2973" s="11" t="s">
        <v>11360</v>
      </c>
      <c r="AF2973" s="13"/>
      <c r="AG2973" s="11" t="s">
        <v>152</v>
      </c>
      <c r="AH2973" s="11" t="s">
        <v>11190</v>
      </c>
      <c r="AJ2973" s="13"/>
      <c r="AK2973" s="13"/>
      <c r="AL2973" s="13"/>
      <c r="AM2973" s="13"/>
      <c r="AN2973" s="13"/>
      <c r="AO2973" s="13"/>
      <c r="AP2973" s="11" t="s">
        <v>11357</v>
      </c>
      <c r="AR2973" s="13"/>
      <c r="AS2973" s="13"/>
      <c r="AT2973" s="12" t="b">
        <v>1</v>
      </c>
      <c r="AU2973" s="13"/>
      <c r="AV2973" s="17">
        <v>45940.0</v>
      </c>
      <c r="AW2973" s="13"/>
      <c r="AX2973" s="14" t="s">
        <v>155</v>
      </c>
      <c r="AY2973" s="13"/>
      <c r="AZ2973" s="14">
        <v>2159.0</v>
      </c>
      <c r="BA2973" s="13"/>
    </row>
    <row r="2974">
      <c r="A2974" s="11" t="s">
        <v>11361</v>
      </c>
      <c r="B2974" s="11">
        <v>9110.0</v>
      </c>
      <c r="C2974" s="12" t="b">
        <v>0</v>
      </c>
      <c r="D2974" s="12" t="b">
        <v>1</v>
      </c>
      <c r="E2974" s="12" t="b">
        <v>0</v>
      </c>
      <c r="F2974" s="12" t="b">
        <v>0</v>
      </c>
      <c r="G2974" s="12" t="b">
        <v>0</v>
      </c>
      <c r="H2974" s="12" t="b">
        <v>0</v>
      </c>
      <c r="I2974" s="13"/>
      <c r="J2974" s="13"/>
      <c r="K2974" s="12" t="b">
        <v>0</v>
      </c>
      <c r="L2974" s="15">
        <v>45572.0</v>
      </c>
      <c r="M2974" s="11" t="s">
        <v>3870</v>
      </c>
      <c r="N2974" s="11" t="s">
        <v>11362</v>
      </c>
      <c r="O2974" s="11" t="s">
        <v>3872</v>
      </c>
      <c r="P2974" s="11" t="s">
        <v>11210</v>
      </c>
      <c r="Q2974" s="11" t="s">
        <v>1051</v>
      </c>
      <c r="R2974" s="11" t="s">
        <v>3873</v>
      </c>
      <c r="S2974" s="11" t="s">
        <v>3874</v>
      </c>
      <c r="U2974" s="11" t="s">
        <v>9120</v>
      </c>
      <c r="W2974" s="11" t="s">
        <v>11210</v>
      </c>
      <c r="AA2974" s="11" t="s">
        <v>151</v>
      </c>
      <c r="AB2974" s="13"/>
      <c r="AC2974" s="13"/>
      <c r="AD2974" s="11" t="s">
        <v>3873</v>
      </c>
      <c r="AE2974" s="13"/>
      <c r="AF2974" s="13"/>
      <c r="AG2974" s="11" t="s">
        <v>152</v>
      </c>
      <c r="AH2974" s="11" t="s">
        <v>11211</v>
      </c>
      <c r="AJ2974" s="13"/>
      <c r="AK2974" s="13"/>
      <c r="AL2974" s="13"/>
      <c r="AM2974" s="13"/>
      <c r="AN2974" s="13"/>
      <c r="AO2974" s="13"/>
      <c r="AP2974" s="11" t="s">
        <v>11361</v>
      </c>
      <c r="AR2974" s="13"/>
      <c r="AS2974" s="13"/>
      <c r="AT2974" s="12" t="b">
        <v>1</v>
      </c>
      <c r="AU2974" s="13"/>
      <c r="AV2974" s="17">
        <v>45940.0</v>
      </c>
      <c r="AW2974" s="13"/>
      <c r="AX2974" s="14" t="s">
        <v>155</v>
      </c>
      <c r="AY2974" s="13"/>
      <c r="AZ2974" s="14">
        <v>2240.0</v>
      </c>
      <c r="BA2974" s="13"/>
    </row>
    <row r="2975">
      <c r="A2975" s="11" t="s">
        <v>11363</v>
      </c>
      <c r="B2975" s="11">
        <v>9111.0</v>
      </c>
      <c r="C2975" s="12" t="b">
        <v>0</v>
      </c>
      <c r="D2975" s="12" t="b">
        <v>0</v>
      </c>
      <c r="E2975" s="12" t="b">
        <v>0</v>
      </c>
      <c r="F2975" s="12" t="b">
        <v>0</v>
      </c>
      <c r="G2975" s="12" t="b">
        <v>0</v>
      </c>
      <c r="H2975" s="12" t="b">
        <v>0</v>
      </c>
      <c r="I2975" s="13"/>
      <c r="J2975" s="13"/>
      <c r="K2975" s="12" t="b">
        <v>0</v>
      </c>
      <c r="L2975" s="15">
        <v>45572.0</v>
      </c>
      <c r="M2975" s="11" t="s">
        <v>3870</v>
      </c>
      <c r="N2975" s="11" t="s">
        <v>11364</v>
      </c>
      <c r="O2975" s="11" t="s">
        <v>3872</v>
      </c>
      <c r="P2975" s="11" t="s">
        <v>11210</v>
      </c>
      <c r="Q2975" s="11" t="s">
        <v>1051</v>
      </c>
      <c r="R2975" s="11" t="s">
        <v>3873</v>
      </c>
      <c r="S2975" s="11" t="s">
        <v>3874</v>
      </c>
      <c r="U2975" s="11" t="s">
        <v>9120</v>
      </c>
      <c r="W2975" s="11" t="s">
        <v>11210</v>
      </c>
      <c r="AA2975" s="11" t="s">
        <v>151</v>
      </c>
      <c r="AB2975" s="13"/>
      <c r="AC2975" s="13"/>
      <c r="AD2975" s="11" t="s">
        <v>3873</v>
      </c>
      <c r="AE2975" s="13"/>
      <c r="AF2975" s="13"/>
      <c r="AG2975" s="11" t="s">
        <v>152</v>
      </c>
      <c r="AH2975" s="11" t="s">
        <v>11211</v>
      </c>
      <c r="AJ2975" s="13"/>
      <c r="AK2975" s="13"/>
      <c r="AL2975" s="13"/>
      <c r="AM2975" s="13"/>
      <c r="AN2975" s="13"/>
      <c r="AO2975" s="13"/>
      <c r="AP2975" s="11" t="s">
        <v>11363</v>
      </c>
      <c r="AR2975" s="13"/>
      <c r="AS2975" s="13"/>
      <c r="AT2975" s="12" t="b">
        <v>1</v>
      </c>
      <c r="AU2975" s="13"/>
      <c r="AV2975" s="17">
        <v>45940.0</v>
      </c>
      <c r="AW2975" s="13"/>
      <c r="AX2975" s="14" t="s">
        <v>155</v>
      </c>
      <c r="AY2975" s="13"/>
      <c r="AZ2975" s="14">
        <v>2241.0</v>
      </c>
      <c r="BA2975" s="13"/>
    </row>
    <row r="2976">
      <c r="A2976" s="11" t="s">
        <v>11365</v>
      </c>
      <c r="B2976" s="11">
        <v>9112.0</v>
      </c>
      <c r="C2976" s="12" t="b">
        <v>0</v>
      </c>
      <c r="D2976" s="12" t="b">
        <v>1</v>
      </c>
      <c r="E2976" s="12" t="b">
        <v>0</v>
      </c>
      <c r="F2976" s="12" t="b">
        <v>0</v>
      </c>
      <c r="G2976" s="12" t="b">
        <v>0</v>
      </c>
      <c r="H2976" s="12" t="b">
        <v>0</v>
      </c>
      <c r="I2976" s="13"/>
      <c r="J2976" s="13"/>
      <c r="K2976" s="12" t="b">
        <v>0</v>
      </c>
      <c r="L2976" s="15">
        <v>45572.0</v>
      </c>
      <c r="M2976" s="11" t="s">
        <v>3870</v>
      </c>
      <c r="N2976" s="11" t="s">
        <v>11366</v>
      </c>
      <c r="O2976" s="11" t="s">
        <v>6829</v>
      </c>
      <c r="P2976" s="11" t="s">
        <v>11210</v>
      </c>
      <c r="Q2976" s="11" t="s">
        <v>1051</v>
      </c>
      <c r="R2976" s="11" t="s">
        <v>6830</v>
      </c>
      <c r="S2976" s="11" t="s">
        <v>6831</v>
      </c>
      <c r="T2976" s="13"/>
      <c r="U2976" s="11" t="s">
        <v>9120</v>
      </c>
      <c r="W2976" s="11" t="s">
        <v>11210</v>
      </c>
      <c r="AA2976" s="11" t="s">
        <v>151</v>
      </c>
      <c r="AB2976" s="13"/>
      <c r="AC2976" s="13"/>
      <c r="AD2976" s="11" t="s">
        <v>6830</v>
      </c>
      <c r="AF2976" s="13"/>
      <c r="AG2976" s="11" t="s">
        <v>152</v>
      </c>
      <c r="AH2976" s="11" t="s">
        <v>11211</v>
      </c>
      <c r="AJ2976" s="13"/>
      <c r="AK2976" s="13"/>
      <c r="AL2976" s="13"/>
      <c r="AM2976" s="13"/>
      <c r="AN2976" s="13"/>
      <c r="AO2976" s="13"/>
      <c r="AP2976" s="11" t="s">
        <v>11365</v>
      </c>
      <c r="AR2976" s="13"/>
      <c r="AS2976" s="13"/>
      <c r="AT2976" s="12" t="b">
        <v>1</v>
      </c>
      <c r="AU2976" s="13"/>
      <c r="AV2976" s="17">
        <v>45940.0</v>
      </c>
      <c r="AW2976" s="13"/>
      <c r="AX2976" s="14" t="s">
        <v>155</v>
      </c>
      <c r="AY2976" s="13"/>
      <c r="AZ2976" s="14">
        <v>2242.0</v>
      </c>
      <c r="BA2976" s="13"/>
    </row>
    <row r="2977">
      <c r="A2977" s="11" t="s">
        <v>11367</v>
      </c>
      <c r="B2977" s="11">
        <v>9113.0</v>
      </c>
      <c r="C2977" s="12" t="b">
        <v>0</v>
      </c>
      <c r="D2977" s="12" t="b">
        <v>0</v>
      </c>
      <c r="E2977" s="12" t="b">
        <v>0</v>
      </c>
      <c r="F2977" s="12" t="b">
        <v>0</v>
      </c>
      <c r="G2977" s="12" t="b">
        <v>0</v>
      </c>
      <c r="H2977" s="12" t="b">
        <v>0</v>
      </c>
      <c r="I2977" s="13"/>
      <c r="J2977" s="13"/>
      <c r="K2977" s="12" t="b">
        <v>0</v>
      </c>
      <c r="L2977" s="15">
        <v>45572.0</v>
      </c>
      <c r="M2977" s="11" t="s">
        <v>1634</v>
      </c>
      <c r="N2977" s="11" t="s">
        <v>11368</v>
      </c>
      <c r="O2977" s="11" t="s">
        <v>1636</v>
      </c>
      <c r="P2977" s="11" t="s">
        <v>11210</v>
      </c>
      <c r="Q2977" s="11" t="s">
        <v>1051</v>
      </c>
      <c r="R2977" s="11" t="s">
        <v>1637</v>
      </c>
      <c r="S2977" s="11" t="s">
        <v>1638</v>
      </c>
      <c r="U2977" s="11" t="s">
        <v>9696</v>
      </c>
      <c r="W2977" s="11" t="s">
        <v>11210</v>
      </c>
      <c r="AA2977" s="11" t="s">
        <v>151</v>
      </c>
      <c r="AB2977" s="13"/>
      <c r="AC2977" s="13"/>
      <c r="AD2977" s="11" t="s">
        <v>1637</v>
      </c>
      <c r="AE2977" s="13"/>
      <c r="AF2977" s="13"/>
      <c r="AG2977" s="11" t="s">
        <v>152</v>
      </c>
      <c r="AH2977" s="11" t="s">
        <v>11211</v>
      </c>
      <c r="AJ2977" s="13"/>
      <c r="AK2977" s="13"/>
      <c r="AL2977" s="13"/>
      <c r="AM2977" s="13"/>
      <c r="AN2977" s="13"/>
      <c r="AO2977" s="13"/>
      <c r="AP2977" s="11" t="s">
        <v>11367</v>
      </c>
      <c r="AR2977" s="13"/>
      <c r="AS2977" s="13"/>
      <c r="AT2977" s="12" t="b">
        <v>1</v>
      </c>
      <c r="AU2977" s="13"/>
      <c r="AV2977" s="17">
        <v>45940.0</v>
      </c>
      <c r="AW2977" s="13"/>
      <c r="AX2977" s="14" t="s">
        <v>155</v>
      </c>
      <c r="AY2977" s="13"/>
      <c r="AZ2977" s="14">
        <v>2239.0</v>
      </c>
      <c r="BA2977" s="13"/>
    </row>
    <row r="2978">
      <c r="A2978" s="11" t="s">
        <v>11369</v>
      </c>
      <c r="B2978" s="11">
        <v>9114.0</v>
      </c>
      <c r="C2978" s="12" t="b">
        <v>0</v>
      </c>
      <c r="D2978" s="12" t="b">
        <v>0</v>
      </c>
      <c r="E2978" s="12" t="b">
        <v>0</v>
      </c>
      <c r="F2978" s="12" t="b">
        <v>0</v>
      </c>
      <c r="G2978" s="12" t="b">
        <v>0</v>
      </c>
      <c r="H2978" s="12" t="b">
        <v>0</v>
      </c>
      <c r="I2978" s="13"/>
      <c r="J2978" s="13"/>
      <c r="K2978" s="12" t="b">
        <v>0</v>
      </c>
      <c r="L2978" s="15">
        <v>45572.0</v>
      </c>
      <c r="M2978" s="11" t="s">
        <v>1634</v>
      </c>
      <c r="N2978" s="11" t="s">
        <v>11370</v>
      </c>
      <c r="O2978" s="11" t="s">
        <v>11279</v>
      </c>
      <c r="P2978" s="11" t="s">
        <v>11210</v>
      </c>
      <c r="Q2978" s="11" t="s">
        <v>1051</v>
      </c>
      <c r="R2978" s="11" t="s">
        <v>11280</v>
      </c>
      <c r="S2978" s="11" t="s">
        <v>11281</v>
      </c>
      <c r="U2978" s="11" t="s">
        <v>9696</v>
      </c>
      <c r="W2978" s="11" t="s">
        <v>11210</v>
      </c>
      <c r="AA2978" s="11" t="s">
        <v>151</v>
      </c>
      <c r="AB2978" s="13"/>
      <c r="AC2978" s="13"/>
      <c r="AD2978" s="11" t="s">
        <v>11280</v>
      </c>
      <c r="AE2978" s="13"/>
      <c r="AF2978" s="13"/>
      <c r="AG2978" s="11" t="s">
        <v>152</v>
      </c>
      <c r="AH2978" s="11" t="s">
        <v>11211</v>
      </c>
      <c r="AJ2978" s="13"/>
      <c r="AK2978" s="13"/>
      <c r="AL2978" s="13"/>
      <c r="AM2978" s="13"/>
      <c r="AN2978" s="13"/>
      <c r="AO2978" s="13"/>
      <c r="AP2978" s="11" t="s">
        <v>11369</v>
      </c>
      <c r="AR2978" s="13"/>
      <c r="AS2978" s="13"/>
      <c r="AT2978" s="12" t="b">
        <v>1</v>
      </c>
      <c r="AU2978" s="13"/>
      <c r="AV2978" s="17">
        <v>45940.0</v>
      </c>
      <c r="AW2978" s="13"/>
      <c r="AX2978" s="14" t="s">
        <v>155</v>
      </c>
      <c r="AY2978" s="13"/>
      <c r="AZ2978" s="14">
        <v>2244.0</v>
      </c>
      <c r="BA2978" s="13"/>
    </row>
    <row r="2979">
      <c r="A2979" s="11" t="s">
        <v>11371</v>
      </c>
      <c r="B2979" s="11">
        <v>9115.0</v>
      </c>
      <c r="C2979" s="12" t="b">
        <v>0</v>
      </c>
      <c r="D2979" s="12" t="b">
        <v>1</v>
      </c>
      <c r="E2979" s="12" t="b">
        <v>0</v>
      </c>
      <c r="F2979" s="12" t="b">
        <v>0</v>
      </c>
      <c r="G2979" s="12" t="b">
        <v>0</v>
      </c>
      <c r="H2979" s="12" t="b">
        <v>0</v>
      </c>
      <c r="I2979" s="14" t="s">
        <v>9169</v>
      </c>
      <c r="J2979" s="14" t="s">
        <v>9169</v>
      </c>
      <c r="K2979" s="12" t="b">
        <v>0</v>
      </c>
      <c r="L2979" s="14" t="s">
        <v>9135</v>
      </c>
      <c r="M2979" s="11" t="s">
        <v>9880</v>
      </c>
      <c r="N2979" s="11" t="s">
        <v>11372</v>
      </c>
      <c r="O2979" s="11" t="s">
        <v>11373</v>
      </c>
      <c r="P2979" s="11" t="s">
        <v>9138</v>
      </c>
      <c r="Q2979" s="11" t="s">
        <v>162</v>
      </c>
      <c r="R2979" s="11" t="s">
        <v>11374</v>
      </c>
      <c r="S2979" s="11" t="s">
        <v>11375</v>
      </c>
      <c r="T2979" s="11" t="s">
        <v>11298</v>
      </c>
      <c r="U2979" s="11" t="s">
        <v>9885</v>
      </c>
      <c r="W2979" s="11" t="s">
        <v>9138</v>
      </c>
      <c r="Z2979" s="13"/>
      <c r="AA2979" s="11" t="s">
        <v>151</v>
      </c>
      <c r="AB2979" s="13"/>
      <c r="AC2979" s="13"/>
      <c r="AD2979" s="11" t="s">
        <v>11374</v>
      </c>
      <c r="AE2979" s="13"/>
      <c r="AF2979" s="14">
        <v>1.0</v>
      </c>
      <c r="AG2979" s="11" t="s">
        <v>152</v>
      </c>
      <c r="AH2979" s="11" t="s">
        <v>9141</v>
      </c>
      <c r="AJ2979" s="13"/>
      <c r="AK2979" s="13"/>
      <c r="AL2979" s="13"/>
      <c r="AM2979" s="13"/>
      <c r="AN2979" s="13"/>
      <c r="AO2979" s="13"/>
      <c r="AP2979" s="11" t="s">
        <v>11371</v>
      </c>
      <c r="AR2979" s="13"/>
      <c r="AS2979" s="11" t="s">
        <v>154</v>
      </c>
      <c r="AT2979" s="12" t="b">
        <v>1</v>
      </c>
      <c r="AU2979" s="13"/>
      <c r="AV2979" s="15">
        <v>45910.0</v>
      </c>
      <c r="AW2979" s="13"/>
      <c r="AX2979" s="14" t="s">
        <v>155</v>
      </c>
      <c r="AY2979" s="13"/>
      <c r="AZ2979" s="14">
        <v>1025.0</v>
      </c>
      <c r="BA2979" s="13"/>
    </row>
    <row r="2980">
      <c r="A2980" s="11" t="s">
        <v>11376</v>
      </c>
      <c r="B2980" s="11">
        <v>9116.0</v>
      </c>
      <c r="C2980" s="12" t="b">
        <v>0</v>
      </c>
      <c r="D2980" s="12" t="b">
        <v>1</v>
      </c>
      <c r="E2980" s="12" t="b">
        <v>0</v>
      </c>
      <c r="F2980" s="12" t="b">
        <v>0</v>
      </c>
      <c r="G2980" s="12" t="b">
        <v>0</v>
      </c>
      <c r="H2980" s="12" t="b">
        <v>0</v>
      </c>
      <c r="I2980" s="13"/>
      <c r="J2980" s="13"/>
      <c r="K2980" s="12" t="b">
        <v>0</v>
      </c>
      <c r="L2980" s="14" t="s">
        <v>11011</v>
      </c>
      <c r="M2980" s="11" t="s">
        <v>9880</v>
      </c>
      <c r="N2980" s="11" t="s">
        <v>11377</v>
      </c>
      <c r="O2980" s="11" t="s">
        <v>11373</v>
      </c>
      <c r="P2980" s="11" t="s">
        <v>11013</v>
      </c>
      <c r="Q2980" s="11" t="s">
        <v>162</v>
      </c>
      <c r="R2980" s="11" t="s">
        <v>11374</v>
      </c>
      <c r="S2980" s="11" t="s">
        <v>11375</v>
      </c>
      <c r="T2980" s="11" t="s">
        <v>11298</v>
      </c>
      <c r="U2980" s="11" t="s">
        <v>9885</v>
      </c>
      <c r="W2980" s="11" t="s">
        <v>11013</v>
      </c>
      <c r="Z2980" s="13"/>
      <c r="AA2980" s="11" t="s">
        <v>151</v>
      </c>
      <c r="AB2980" s="13"/>
      <c r="AC2980" s="13"/>
      <c r="AD2980" s="11" t="s">
        <v>11374</v>
      </c>
      <c r="AE2980" s="13"/>
      <c r="AF2980" s="14">
        <v>1.0</v>
      </c>
      <c r="AG2980" s="11" t="s">
        <v>152</v>
      </c>
      <c r="AH2980" s="11" t="s">
        <v>11014</v>
      </c>
      <c r="AJ2980" s="13"/>
      <c r="AK2980" s="13"/>
      <c r="AL2980" s="13"/>
      <c r="AM2980" s="13"/>
      <c r="AN2980" s="13"/>
      <c r="AO2980" s="13"/>
      <c r="AP2980" s="11" t="s">
        <v>11376</v>
      </c>
      <c r="AR2980" s="13"/>
      <c r="AS2980" s="13"/>
      <c r="AT2980" s="12" t="b">
        <v>1</v>
      </c>
      <c r="AU2980" s="13"/>
      <c r="AV2980" s="17">
        <v>45940.0</v>
      </c>
      <c r="AW2980" s="13"/>
      <c r="AX2980" s="14" t="s">
        <v>155</v>
      </c>
      <c r="AY2980" s="13"/>
      <c r="AZ2980" s="14">
        <v>2043.0</v>
      </c>
      <c r="BA2980" s="13"/>
    </row>
    <row r="2981">
      <c r="A2981" s="11" t="s">
        <v>11378</v>
      </c>
      <c r="B2981" s="11">
        <v>9117.0</v>
      </c>
      <c r="C2981" s="12" t="b">
        <v>0</v>
      </c>
      <c r="D2981" s="12" t="b">
        <v>1</v>
      </c>
      <c r="E2981" s="12" t="b">
        <v>0</v>
      </c>
      <c r="F2981" s="12" t="b">
        <v>0</v>
      </c>
      <c r="G2981" s="12" t="b">
        <v>0</v>
      </c>
      <c r="H2981" s="12" t="b">
        <v>0</v>
      </c>
      <c r="I2981" s="13"/>
      <c r="J2981" s="14" t="s">
        <v>9169</v>
      </c>
      <c r="K2981" s="12" t="b">
        <v>0</v>
      </c>
      <c r="L2981" s="14" t="s">
        <v>9699</v>
      </c>
      <c r="M2981" s="11" t="s">
        <v>8578</v>
      </c>
      <c r="N2981" s="11" t="s">
        <v>11379</v>
      </c>
      <c r="O2981" s="11" t="s">
        <v>8580</v>
      </c>
      <c r="P2981" s="11" t="s">
        <v>9701</v>
      </c>
      <c r="Q2981" s="11" t="s">
        <v>3705</v>
      </c>
      <c r="R2981" s="11" t="s">
        <v>8581</v>
      </c>
      <c r="S2981" s="11" t="s">
        <v>8582</v>
      </c>
      <c r="U2981" s="11" t="s">
        <v>9991</v>
      </c>
      <c r="W2981" s="11" t="s">
        <v>9701</v>
      </c>
      <c r="AA2981" s="11" t="s">
        <v>151</v>
      </c>
      <c r="AB2981" s="13"/>
      <c r="AC2981" s="13"/>
      <c r="AD2981" s="11" t="s">
        <v>8581</v>
      </c>
      <c r="AE2981" s="13"/>
      <c r="AF2981" s="13"/>
      <c r="AG2981" s="11" t="s">
        <v>152</v>
      </c>
      <c r="AH2981" s="11" t="s">
        <v>9703</v>
      </c>
      <c r="AJ2981" s="13"/>
      <c r="AK2981" s="13"/>
      <c r="AL2981" s="13"/>
      <c r="AM2981" s="13"/>
      <c r="AN2981" s="13"/>
      <c r="AO2981" s="13"/>
      <c r="AP2981" s="11" t="s">
        <v>11378</v>
      </c>
      <c r="AR2981" s="13"/>
      <c r="AS2981" s="13"/>
      <c r="AT2981" s="12" t="b">
        <v>1</v>
      </c>
      <c r="AU2981" s="13"/>
      <c r="AV2981" s="14" t="s">
        <v>167</v>
      </c>
      <c r="AW2981" s="13"/>
      <c r="AX2981" s="14" t="s">
        <v>155</v>
      </c>
      <c r="AY2981" s="13"/>
      <c r="AZ2981" s="14">
        <v>7809.0</v>
      </c>
      <c r="BA2981" s="13"/>
    </row>
    <row r="2982">
      <c r="A2982" s="11" t="s">
        <v>11380</v>
      </c>
      <c r="B2982" s="11">
        <v>9118.0</v>
      </c>
      <c r="C2982" s="12" t="b">
        <v>0</v>
      </c>
      <c r="D2982" s="12" t="b">
        <v>0</v>
      </c>
      <c r="E2982" s="12" t="b">
        <v>0</v>
      </c>
      <c r="F2982" s="12" t="b">
        <v>0</v>
      </c>
      <c r="G2982" s="12" t="b">
        <v>0</v>
      </c>
      <c r="H2982" s="12" t="b">
        <v>0</v>
      </c>
      <c r="I2982" s="13"/>
      <c r="J2982" s="13"/>
      <c r="K2982" s="12" t="b">
        <v>0</v>
      </c>
      <c r="L2982" s="14" t="s">
        <v>11114</v>
      </c>
      <c r="M2982" s="11" t="s">
        <v>643</v>
      </c>
      <c r="N2982" s="11" t="s">
        <v>11381</v>
      </c>
      <c r="O2982" s="11" t="s">
        <v>8981</v>
      </c>
      <c r="P2982" s="11" t="s">
        <v>11116</v>
      </c>
      <c r="Q2982" s="11" t="s">
        <v>1051</v>
      </c>
      <c r="R2982" s="11" t="s">
        <v>8983</v>
      </c>
      <c r="S2982" s="11" t="s">
        <v>3985</v>
      </c>
      <c r="T2982" s="11" t="s">
        <v>11382</v>
      </c>
      <c r="U2982" s="11" t="s">
        <v>9182</v>
      </c>
      <c r="W2982" s="11" t="s">
        <v>11116</v>
      </c>
      <c r="Y2982" s="11" t="s">
        <v>8983</v>
      </c>
      <c r="Z2982" s="13"/>
      <c r="AA2982" s="11" t="s">
        <v>151</v>
      </c>
      <c r="AB2982" s="13"/>
      <c r="AC2982" s="13"/>
      <c r="AD2982" s="11" t="s">
        <v>8983</v>
      </c>
      <c r="AE2982" s="13"/>
      <c r="AF2982" s="13"/>
      <c r="AG2982" s="11" t="s">
        <v>152</v>
      </c>
      <c r="AH2982" s="11" t="s">
        <v>11118</v>
      </c>
      <c r="AJ2982" s="13"/>
      <c r="AK2982" s="13"/>
      <c r="AL2982" s="13"/>
      <c r="AM2982" s="13"/>
      <c r="AN2982" s="13"/>
      <c r="AO2982" s="13"/>
      <c r="AP2982" s="11" t="s">
        <v>11380</v>
      </c>
      <c r="AR2982" s="13"/>
      <c r="AS2982" s="13"/>
      <c r="AT2982" s="12" t="b">
        <v>1</v>
      </c>
      <c r="AU2982" s="13"/>
      <c r="AV2982" s="17">
        <v>45940.0</v>
      </c>
      <c r="AW2982" s="13"/>
      <c r="AX2982" s="14" t="s">
        <v>155</v>
      </c>
      <c r="AY2982" s="13"/>
      <c r="AZ2982" s="14">
        <v>1810.0</v>
      </c>
      <c r="BA2982" s="13"/>
    </row>
    <row r="2983">
      <c r="A2983" s="11" t="s">
        <v>11383</v>
      </c>
      <c r="B2983" s="11">
        <v>9119.0</v>
      </c>
      <c r="C2983" s="12" t="b">
        <v>0</v>
      </c>
      <c r="D2983" s="12" t="b">
        <v>0</v>
      </c>
      <c r="E2983" s="12" t="b">
        <v>0</v>
      </c>
      <c r="F2983" s="12" t="b">
        <v>0</v>
      </c>
      <c r="G2983" s="12" t="b">
        <v>0</v>
      </c>
      <c r="H2983" s="12" t="b">
        <v>0</v>
      </c>
      <c r="I2983" s="13"/>
      <c r="J2983" s="13"/>
      <c r="K2983" s="12" t="b">
        <v>0</v>
      </c>
      <c r="L2983" s="14" t="s">
        <v>11114</v>
      </c>
      <c r="M2983" s="11" t="s">
        <v>643</v>
      </c>
      <c r="N2983" s="11" t="s">
        <v>11384</v>
      </c>
      <c r="O2983" s="11" t="s">
        <v>11290</v>
      </c>
      <c r="P2983" s="11" t="s">
        <v>11116</v>
      </c>
      <c r="Q2983" s="11" t="s">
        <v>1051</v>
      </c>
      <c r="R2983" s="11" t="s">
        <v>11291</v>
      </c>
      <c r="S2983" s="11" t="s">
        <v>11292</v>
      </c>
      <c r="T2983" s="11" t="s">
        <v>11385</v>
      </c>
      <c r="U2983" s="11" t="s">
        <v>9182</v>
      </c>
      <c r="W2983" s="11" t="s">
        <v>11116</v>
      </c>
      <c r="Y2983" s="11" t="s">
        <v>8983</v>
      </c>
      <c r="Z2983" s="13"/>
      <c r="AA2983" s="11" t="s">
        <v>151</v>
      </c>
      <c r="AB2983" s="13"/>
      <c r="AC2983" s="13"/>
      <c r="AD2983" s="11" t="s">
        <v>11291</v>
      </c>
      <c r="AE2983" s="13"/>
      <c r="AF2983" s="13"/>
      <c r="AG2983" s="11" t="s">
        <v>152</v>
      </c>
      <c r="AH2983" s="11" t="s">
        <v>11118</v>
      </c>
      <c r="AJ2983" s="13"/>
      <c r="AK2983" s="13"/>
      <c r="AL2983" s="13"/>
      <c r="AM2983" s="13"/>
      <c r="AN2983" s="13"/>
      <c r="AO2983" s="13"/>
      <c r="AP2983" s="11" t="s">
        <v>11383</v>
      </c>
      <c r="AR2983" s="13"/>
      <c r="AS2983" s="13"/>
      <c r="AT2983" s="12" t="b">
        <v>1</v>
      </c>
      <c r="AU2983" s="13"/>
      <c r="AV2983" s="17">
        <v>45940.0</v>
      </c>
      <c r="AW2983" s="13"/>
      <c r="AX2983" s="14" t="s">
        <v>155</v>
      </c>
      <c r="AY2983" s="13"/>
      <c r="AZ2983" s="14">
        <v>1811.0</v>
      </c>
      <c r="BA2983" s="13"/>
    </row>
    <row r="2984">
      <c r="A2984" s="11" t="s">
        <v>11386</v>
      </c>
      <c r="B2984" s="11">
        <v>9120.0</v>
      </c>
      <c r="C2984" s="12" t="b">
        <v>0</v>
      </c>
      <c r="D2984" s="12" t="b">
        <v>0</v>
      </c>
      <c r="E2984" s="12" t="b">
        <v>0</v>
      </c>
      <c r="F2984" s="12" t="b">
        <v>0</v>
      </c>
      <c r="G2984" s="12" t="b">
        <v>0</v>
      </c>
      <c r="H2984" s="12" t="b">
        <v>0</v>
      </c>
      <c r="I2984" s="13"/>
      <c r="J2984" s="13"/>
      <c r="K2984" s="12" t="b">
        <v>0</v>
      </c>
      <c r="L2984" s="14" t="s">
        <v>11114</v>
      </c>
      <c r="M2984" s="11" t="s">
        <v>3870</v>
      </c>
      <c r="N2984" s="11" t="s">
        <v>11387</v>
      </c>
      <c r="O2984" s="11" t="s">
        <v>3872</v>
      </c>
      <c r="P2984" s="11" t="s">
        <v>11116</v>
      </c>
      <c r="Q2984" s="11" t="s">
        <v>1051</v>
      </c>
      <c r="R2984" s="11" t="s">
        <v>3873</v>
      </c>
      <c r="S2984" s="11" t="s">
        <v>3874</v>
      </c>
      <c r="T2984" s="11" t="s">
        <v>11388</v>
      </c>
      <c r="U2984" s="11" t="s">
        <v>9120</v>
      </c>
      <c r="W2984" s="11" t="s">
        <v>11116</v>
      </c>
      <c r="Y2984" s="11" t="s">
        <v>3873</v>
      </c>
      <c r="Z2984" s="13"/>
      <c r="AA2984" s="11" t="s">
        <v>151</v>
      </c>
      <c r="AB2984" s="13"/>
      <c r="AC2984" s="13"/>
      <c r="AD2984" s="11" t="s">
        <v>3873</v>
      </c>
      <c r="AE2984" s="13"/>
      <c r="AF2984" s="13"/>
      <c r="AG2984" s="11" t="s">
        <v>152</v>
      </c>
      <c r="AH2984" s="11" t="s">
        <v>11118</v>
      </c>
      <c r="AJ2984" s="13"/>
      <c r="AK2984" s="13"/>
      <c r="AL2984" s="13"/>
      <c r="AM2984" s="13"/>
      <c r="AN2984" s="13"/>
      <c r="AO2984" s="13"/>
      <c r="AP2984" s="11" t="s">
        <v>11386</v>
      </c>
      <c r="AR2984" s="13"/>
      <c r="AS2984" s="13"/>
      <c r="AT2984" s="12" t="b">
        <v>1</v>
      </c>
      <c r="AU2984" s="13"/>
      <c r="AV2984" s="17">
        <v>45940.0</v>
      </c>
      <c r="AW2984" s="13"/>
      <c r="AX2984" s="14" t="s">
        <v>155</v>
      </c>
      <c r="AY2984" s="13"/>
      <c r="AZ2984" s="14">
        <v>1815.0</v>
      </c>
      <c r="BA2984" s="13"/>
    </row>
    <row r="2985">
      <c r="A2985" s="11" t="s">
        <v>11389</v>
      </c>
      <c r="B2985" s="11">
        <v>9121.0</v>
      </c>
      <c r="C2985" s="12" t="b">
        <v>0</v>
      </c>
      <c r="D2985" s="12" t="b">
        <v>0</v>
      </c>
      <c r="E2985" s="12" t="b">
        <v>0</v>
      </c>
      <c r="F2985" s="12" t="b">
        <v>0</v>
      </c>
      <c r="G2985" s="12" t="b">
        <v>0</v>
      </c>
      <c r="H2985" s="12" t="b">
        <v>0</v>
      </c>
      <c r="I2985" s="13"/>
      <c r="J2985" s="13"/>
      <c r="K2985" s="12" t="b">
        <v>0</v>
      </c>
      <c r="L2985" s="14" t="s">
        <v>11114</v>
      </c>
      <c r="M2985" s="11" t="s">
        <v>3870</v>
      </c>
      <c r="N2985" s="11" t="s">
        <v>11390</v>
      </c>
      <c r="O2985" s="11" t="s">
        <v>6829</v>
      </c>
      <c r="P2985" s="11" t="s">
        <v>11116</v>
      </c>
      <c r="Q2985" s="11" t="s">
        <v>1051</v>
      </c>
      <c r="R2985" s="11" t="s">
        <v>6830</v>
      </c>
      <c r="S2985" s="11" t="s">
        <v>6831</v>
      </c>
      <c r="T2985" s="11" t="s">
        <v>11391</v>
      </c>
      <c r="U2985" s="11" t="s">
        <v>9120</v>
      </c>
      <c r="W2985" s="11" t="s">
        <v>11116</v>
      </c>
      <c r="Y2985" s="11" t="s">
        <v>8646</v>
      </c>
      <c r="Z2985" s="13"/>
      <c r="AA2985" s="11" t="s">
        <v>151</v>
      </c>
      <c r="AB2985" s="13"/>
      <c r="AC2985" s="13"/>
      <c r="AD2985" s="11" t="s">
        <v>6830</v>
      </c>
      <c r="AF2985" s="13"/>
      <c r="AG2985" s="11" t="s">
        <v>152</v>
      </c>
      <c r="AH2985" s="11" t="s">
        <v>11118</v>
      </c>
      <c r="AJ2985" s="13"/>
      <c r="AK2985" s="13"/>
      <c r="AL2985" s="13"/>
      <c r="AM2985" s="13"/>
      <c r="AN2985" s="13"/>
      <c r="AO2985" s="13"/>
      <c r="AP2985" s="11" t="s">
        <v>11389</v>
      </c>
      <c r="AR2985" s="13"/>
      <c r="AS2985" s="13"/>
      <c r="AT2985" s="12" t="b">
        <v>1</v>
      </c>
      <c r="AU2985" s="13"/>
      <c r="AV2985" s="17">
        <v>45940.0</v>
      </c>
      <c r="AW2985" s="13"/>
      <c r="AX2985" s="14" t="s">
        <v>155</v>
      </c>
      <c r="AY2985" s="13"/>
      <c r="AZ2985" s="14">
        <v>1823.0</v>
      </c>
      <c r="BA2985" s="13"/>
    </row>
    <row r="2986">
      <c r="A2986" s="11" t="s">
        <v>11392</v>
      </c>
      <c r="B2986" s="11">
        <v>9122.0</v>
      </c>
      <c r="C2986" s="12" t="b">
        <v>0</v>
      </c>
      <c r="D2986" s="12" t="b">
        <v>0</v>
      </c>
      <c r="E2986" s="12" t="b">
        <v>0</v>
      </c>
      <c r="F2986" s="12" t="b">
        <v>0</v>
      </c>
      <c r="G2986" s="12" t="b">
        <v>0</v>
      </c>
      <c r="H2986" s="12" t="b">
        <v>0</v>
      </c>
      <c r="I2986" s="13"/>
      <c r="J2986" s="13"/>
      <c r="K2986" s="12" t="b">
        <v>0</v>
      </c>
      <c r="L2986" s="14" t="s">
        <v>11114</v>
      </c>
      <c r="M2986" s="11" t="s">
        <v>3870</v>
      </c>
      <c r="N2986" s="11" t="s">
        <v>11393</v>
      </c>
      <c r="O2986" s="11" t="s">
        <v>3872</v>
      </c>
      <c r="P2986" s="11" t="s">
        <v>11116</v>
      </c>
      <c r="Q2986" s="11" t="s">
        <v>1051</v>
      </c>
      <c r="R2986" s="11" t="s">
        <v>3873</v>
      </c>
      <c r="S2986" s="11" t="s">
        <v>3874</v>
      </c>
      <c r="T2986" s="11" t="s">
        <v>11394</v>
      </c>
      <c r="U2986" s="11" t="s">
        <v>9120</v>
      </c>
      <c r="W2986" s="11" t="s">
        <v>11116</v>
      </c>
      <c r="Y2986" s="11" t="s">
        <v>3873</v>
      </c>
      <c r="Z2986" s="13"/>
      <c r="AA2986" s="11" t="s">
        <v>151</v>
      </c>
      <c r="AB2986" s="13"/>
      <c r="AC2986" s="13"/>
      <c r="AD2986" s="11" t="s">
        <v>3873</v>
      </c>
      <c r="AE2986" s="13"/>
      <c r="AF2986" s="13"/>
      <c r="AG2986" s="11" t="s">
        <v>152</v>
      </c>
      <c r="AH2986" s="11" t="s">
        <v>11118</v>
      </c>
      <c r="AJ2986" s="13"/>
      <c r="AK2986" s="13"/>
      <c r="AL2986" s="13"/>
      <c r="AM2986" s="13"/>
      <c r="AN2986" s="13"/>
      <c r="AO2986" s="13"/>
      <c r="AP2986" s="11" t="s">
        <v>11392</v>
      </c>
      <c r="AR2986" s="13"/>
      <c r="AS2986" s="13"/>
      <c r="AT2986" s="12" t="b">
        <v>1</v>
      </c>
      <c r="AU2986" s="13"/>
      <c r="AV2986" s="17">
        <v>45940.0</v>
      </c>
      <c r="AW2986" s="13"/>
      <c r="AX2986" s="14" t="s">
        <v>155</v>
      </c>
      <c r="AY2986" s="13"/>
      <c r="AZ2986" s="14">
        <v>1814.0</v>
      </c>
      <c r="BA2986" s="13"/>
    </row>
    <row r="2987">
      <c r="A2987" s="11" t="s">
        <v>11395</v>
      </c>
      <c r="B2987" s="11">
        <v>9123.0</v>
      </c>
      <c r="C2987" s="12" t="b">
        <v>0</v>
      </c>
      <c r="D2987" s="12" t="b">
        <v>0</v>
      </c>
      <c r="E2987" s="12" t="b">
        <v>0</v>
      </c>
      <c r="F2987" s="12" t="b">
        <v>0</v>
      </c>
      <c r="G2987" s="12" t="b">
        <v>0</v>
      </c>
      <c r="H2987" s="12" t="b">
        <v>0</v>
      </c>
      <c r="I2987" s="13"/>
      <c r="J2987" s="13"/>
      <c r="K2987" s="12" t="b">
        <v>0</v>
      </c>
      <c r="L2987" s="14" t="s">
        <v>11114</v>
      </c>
      <c r="M2987" s="11" t="s">
        <v>169</v>
      </c>
      <c r="N2987" s="11" t="s">
        <v>11396</v>
      </c>
      <c r="O2987" s="11" t="s">
        <v>7303</v>
      </c>
      <c r="P2987" s="11" t="s">
        <v>11116</v>
      </c>
      <c r="Q2987" s="11" t="s">
        <v>1051</v>
      </c>
      <c r="R2987" s="11" t="s">
        <v>7304</v>
      </c>
      <c r="S2987" s="11" t="s">
        <v>7305</v>
      </c>
      <c r="T2987" s="11" t="s">
        <v>11397</v>
      </c>
      <c r="U2987" s="11" t="s">
        <v>8183</v>
      </c>
      <c r="W2987" s="11" t="s">
        <v>11116</v>
      </c>
      <c r="Y2987" s="11" t="s">
        <v>7304</v>
      </c>
      <c r="Z2987" s="13"/>
      <c r="AA2987" s="11" t="s">
        <v>151</v>
      </c>
      <c r="AB2987" s="13"/>
      <c r="AC2987" s="13"/>
      <c r="AD2987" s="11" t="s">
        <v>7304</v>
      </c>
      <c r="AE2987" s="13"/>
      <c r="AF2987" s="13"/>
      <c r="AG2987" s="11" t="s">
        <v>152</v>
      </c>
      <c r="AH2987" s="11" t="s">
        <v>11118</v>
      </c>
      <c r="AJ2987" s="13"/>
      <c r="AK2987" s="13"/>
      <c r="AL2987" s="13"/>
      <c r="AM2987" s="13"/>
      <c r="AN2987" s="13"/>
      <c r="AO2987" s="13"/>
      <c r="AP2987" s="11" t="s">
        <v>11395</v>
      </c>
      <c r="AR2987" s="13"/>
      <c r="AS2987" s="13"/>
      <c r="AT2987" s="12" t="b">
        <v>1</v>
      </c>
      <c r="AU2987" s="13"/>
      <c r="AV2987" s="14" t="s">
        <v>167</v>
      </c>
      <c r="AW2987" s="13"/>
      <c r="AX2987" s="14" t="s">
        <v>155</v>
      </c>
      <c r="AY2987" s="13"/>
      <c r="AZ2987" s="14">
        <v>7810.0</v>
      </c>
      <c r="BA2987" s="13"/>
    </row>
    <row r="2988">
      <c r="A2988" s="11" t="s">
        <v>11398</v>
      </c>
      <c r="B2988" s="11">
        <v>9124.0</v>
      </c>
      <c r="C2988" s="12" t="b">
        <v>0</v>
      </c>
      <c r="D2988" s="12" t="b">
        <v>0</v>
      </c>
      <c r="E2988" s="12" t="b">
        <v>0</v>
      </c>
      <c r="F2988" s="12" t="b">
        <v>0</v>
      </c>
      <c r="G2988" s="12" t="b">
        <v>0</v>
      </c>
      <c r="H2988" s="12" t="b">
        <v>0</v>
      </c>
      <c r="I2988" s="13"/>
      <c r="J2988" s="13"/>
      <c r="K2988" s="12" t="b">
        <v>0</v>
      </c>
      <c r="L2988" s="14" t="s">
        <v>11114</v>
      </c>
      <c r="M2988" s="11" t="s">
        <v>1018</v>
      </c>
      <c r="N2988" s="11" t="s">
        <v>11399</v>
      </c>
      <c r="O2988" s="11" t="s">
        <v>7008</v>
      </c>
      <c r="P2988" s="11" t="s">
        <v>11116</v>
      </c>
      <c r="Q2988" s="11" t="s">
        <v>1051</v>
      </c>
      <c r="R2988" s="11" t="s">
        <v>7009</v>
      </c>
      <c r="S2988" s="11" t="s">
        <v>7010</v>
      </c>
      <c r="T2988" s="11" t="s">
        <v>11397</v>
      </c>
      <c r="U2988" s="11" t="s">
        <v>9932</v>
      </c>
      <c r="W2988" s="11" t="s">
        <v>11116</v>
      </c>
      <c r="Y2988" s="11" t="s">
        <v>7009</v>
      </c>
      <c r="Z2988" s="13"/>
      <c r="AA2988" s="11" t="s">
        <v>151</v>
      </c>
      <c r="AB2988" s="13"/>
      <c r="AC2988" s="13"/>
      <c r="AD2988" s="11" t="s">
        <v>7009</v>
      </c>
      <c r="AE2988" s="13"/>
      <c r="AF2988" s="13"/>
      <c r="AG2988" s="11" t="s">
        <v>152</v>
      </c>
      <c r="AH2988" s="11" t="s">
        <v>11118</v>
      </c>
      <c r="AJ2988" s="13"/>
      <c r="AK2988" s="13"/>
      <c r="AL2988" s="13"/>
      <c r="AM2988" s="13"/>
      <c r="AN2988" s="13"/>
      <c r="AO2988" s="13"/>
      <c r="AP2988" s="11" t="s">
        <v>11398</v>
      </c>
      <c r="AR2988" s="13"/>
      <c r="AS2988" s="13"/>
      <c r="AT2988" s="12" t="b">
        <v>1</v>
      </c>
      <c r="AU2988" s="13"/>
      <c r="AV2988" s="17">
        <v>45940.0</v>
      </c>
      <c r="AW2988" s="13"/>
      <c r="AX2988" s="14" t="s">
        <v>155</v>
      </c>
      <c r="AY2988" s="13"/>
      <c r="AZ2988" s="14">
        <v>1824.0</v>
      </c>
      <c r="BA2988" s="13"/>
    </row>
    <row r="2989">
      <c r="A2989" s="11" t="s">
        <v>11400</v>
      </c>
      <c r="B2989" s="11">
        <v>9125.0</v>
      </c>
      <c r="C2989" s="12" t="b">
        <v>0</v>
      </c>
      <c r="D2989" s="12" t="b">
        <v>0</v>
      </c>
      <c r="E2989" s="12" t="b">
        <v>0</v>
      </c>
      <c r="F2989" s="12" t="b">
        <v>0</v>
      </c>
      <c r="G2989" s="12" t="b">
        <v>0</v>
      </c>
      <c r="H2989" s="12" t="b">
        <v>0</v>
      </c>
      <c r="I2989" s="13"/>
      <c r="J2989" s="13"/>
      <c r="K2989" s="12" t="b">
        <v>0</v>
      </c>
      <c r="L2989" s="14" t="s">
        <v>11114</v>
      </c>
      <c r="M2989" s="11" t="s">
        <v>1432</v>
      </c>
      <c r="N2989" s="11" t="s">
        <v>11401</v>
      </c>
      <c r="O2989" s="11" t="s">
        <v>1434</v>
      </c>
      <c r="P2989" s="11" t="s">
        <v>11116</v>
      </c>
      <c r="Q2989" s="11" t="s">
        <v>1051</v>
      </c>
      <c r="R2989" s="11" t="s">
        <v>1435</v>
      </c>
      <c r="S2989" s="11" t="s">
        <v>1436</v>
      </c>
      <c r="T2989" s="11" t="s">
        <v>11248</v>
      </c>
      <c r="U2989" s="11" t="s">
        <v>6347</v>
      </c>
      <c r="W2989" s="11" t="s">
        <v>11116</v>
      </c>
      <c r="Y2989" s="11" t="s">
        <v>1435</v>
      </c>
      <c r="AA2989" s="11" t="s">
        <v>151</v>
      </c>
      <c r="AB2989" s="13"/>
      <c r="AC2989" s="13"/>
      <c r="AD2989" s="11" t="s">
        <v>1435</v>
      </c>
      <c r="AF2989" s="13"/>
      <c r="AG2989" s="11" t="s">
        <v>152</v>
      </c>
      <c r="AH2989" s="11" t="s">
        <v>11118</v>
      </c>
      <c r="AJ2989" s="13"/>
      <c r="AK2989" s="13"/>
      <c r="AL2989" s="13"/>
      <c r="AM2989" s="13"/>
      <c r="AN2989" s="13"/>
      <c r="AO2989" s="13"/>
      <c r="AP2989" s="11" t="s">
        <v>11400</v>
      </c>
      <c r="AR2989" s="13"/>
      <c r="AS2989" s="13"/>
      <c r="AT2989" s="12" t="b">
        <v>1</v>
      </c>
      <c r="AU2989" s="13"/>
      <c r="AV2989" s="14" t="s">
        <v>167</v>
      </c>
      <c r="AW2989" s="13"/>
      <c r="AX2989" s="14" t="s">
        <v>155</v>
      </c>
      <c r="AY2989" s="13"/>
      <c r="AZ2989" s="14">
        <v>7811.0</v>
      </c>
      <c r="BA2989" s="13"/>
    </row>
    <row r="2990">
      <c r="A2990" s="11" t="s">
        <v>11402</v>
      </c>
      <c r="B2990" s="11">
        <v>9127.0</v>
      </c>
      <c r="C2990" s="12" t="b">
        <v>0</v>
      </c>
      <c r="D2990" s="12" t="b">
        <v>0</v>
      </c>
      <c r="E2990" s="12" t="b">
        <v>0</v>
      </c>
      <c r="F2990" s="12" t="b">
        <v>0</v>
      </c>
      <c r="G2990" s="12" t="b">
        <v>0</v>
      </c>
      <c r="H2990" s="12" t="b">
        <v>0</v>
      </c>
      <c r="I2990" s="13"/>
      <c r="J2990" s="13"/>
      <c r="K2990" s="12" t="b">
        <v>0</v>
      </c>
      <c r="L2990" s="14" t="s">
        <v>11114</v>
      </c>
      <c r="M2990" s="11" t="s">
        <v>1634</v>
      </c>
      <c r="N2990" s="11" t="s">
        <v>11403</v>
      </c>
      <c r="O2990" s="11" t="s">
        <v>1636</v>
      </c>
      <c r="P2990" s="11" t="s">
        <v>11116</v>
      </c>
      <c r="Q2990" s="11" t="s">
        <v>1051</v>
      </c>
      <c r="R2990" s="11" t="s">
        <v>1637</v>
      </c>
      <c r="S2990" s="11" t="s">
        <v>1638</v>
      </c>
      <c r="T2990" s="11" t="s">
        <v>11404</v>
      </c>
      <c r="U2990" s="11" t="s">
        <v>9696</v>
      </c>
      <c r="W2990" s="11" t="s">
        <v>11116</v>
      </c>
      <c r="Y2990" s="11" t="s">
        <v>1637</v>
      </c>
      <c r="Z2990" s="13"/>
      <c r="AA2990" s="11" t="s">
        <v>151</v>
      </c>
      <c r="AB2990" s="13"/>
      <c r="AC2990" s="13"/>
      <c r="AD2990" s="11" t="s">
        <v>1637</v>
      </c>
      <c r="AE2990" s="13"/>
      <c r="AF2990" s="13"/>
      <c r="AG2990" s="11" t="s">
        <v>152</v>
      </c>
      <c r="AH2990" s="11" t="s">
        <v>11118</v>
      </c>
      <c r="AJ2990" s="13"/>
      <c r="AK2990" s="13"/>
      <c r="AL2990" s="13"/>
      <c r="AM2990" s="13"/>
      <c r="AN2990" s="13"/>
      <c r="AO2990" s="13"/>
      <c r="AP2990" s="11" t="s">
        <v>11402</v>
      </c>
      <c r="AR2990" s="13"/>
      <c r="AS2990" s="13"/>
      <c r="AT2990" s="12" t="b">
        <v>1</v>
      </c>
      <c r="AU2990" s="13"/>
      <c r="AV2990" s="17">
        <v>45940.0</v>
      </c>
      <c r="AW2990" s="13"/>
      <c r="AX2990" s="14" t="s">
        <v>155</v>
      </c>
      <c r="AY2990" s="13"/>
      <c r="AZ2990" s="14">
        <v>1826.0</v>
      </c>
      <c r="BA2990" s="13"/>
    </row>
    <row r="2991">
      <c r="A2991" s="11" t="s">
        <v>11405</v>
      </c>
      <c r="B2991" s="11">
        <v>9128.0</v>
      </c>
      <c r="C2991" s="12" t="b">
        <v>0</v>
      </c>
      <c r="D2991" s="12" t="b">
        <v>0</v>
      </c>
      <c r="E2991" s="12" t="b">
        <v>0</v>
      </c>
      <c r="F2991" s="12" t="b">
        <v>0</v>
      </c>
      <c r="G2991" s="12" t="b">
        <v>0</v>
      </c>
      <c r="H2991" s="12" t="b">
        <v>0</v>
      </c>
      <c r="I2991" s="13"/>
      <c r="J2991" s="13"/>
      <c r="K2991" s="12" t="b">
        <v>0</v>
      </c>
      <c r="L2991" s="14" t="s">
        <v>11114</v>
      </c>
      <c r="M2991" s="11" t="s">
        <v>1634</v>
      </c>
      <c r="N2991" s="11" t="s">
        <v>11406</v>
      </c>
      <c r="O2991" s="11" t="s">
        <v>11279</v>
      </c>
      <c r="P2991" s="11" t="s">
        <v>11116</v>
      </c>
      <c r="Q2991" s="11" t="s">
        <v>1051</v>
      </c>
      <c r="R2991" s="11" t="s">
        <v>11280</v>
      </c>
      <c r="S2991" s="11" t="s">
        <v>11281</v>
      </c>
      <c r="T2991" s="11" t="s">
        <v>11404</v>
      </c>
      <c r="U2991" s="11" t="s">
        <v>9696</v>
      </c>
      <c r="W2991" s="11" t="s">
        <v>11116</v>
      </c>
      <c r="Y2991" s="11" t="s">
        <v>1637</v>
      </c>
      <c r="Z2991" s="13"/>
      <c r="AA2991" s="11" t="s">
        <v>151</v>
      </c>
      <c r="AB2991" s="13"/>
      <c r="AC2991" s="13"/>
      <c r="AD2991" s="11" t="s">
        <v>11280</v>
      </c>
      <c r="AE2991" s="13"/>
      <c r="AF2991" s="13"/>
      <c r="AG2991" s="11" t="s">
        <v>152</v>
      </c>
      <c r="AH2991" s="11" t="s">
        <v>11118</v>
      </c>
      <c r="AJ2991" s="13"/>
      <c r="AK2991" s="13"/>
      <c r="AL2991" s="13"/>
      <c r="AM2991" s="13"/>
      <c r="AN2991" s="13"/>
      <c r="AO2991" s="13"/>
      <c r="AP2991" s="11" t="s">
        <v>11405</v>
      </c>
      <c r="AR2991" s="13"/>
      <c r="AS2991" s="13"/>
      <c r="AT2991" s="12" t="b">
        <v>1</v>
      </c>
      <c r="AU2991" s="13"/>
      <c r="AV2991" s="17">
        <v>45940.0</v>
      </c>
      <c r="AW2991" s="13"/>
      <c r="AX2991" s="14" t="s">
        <v>155</v>
      </c>
      <c r="AY2991" s="13"/>
      <c r="AZ2991" s="14">
        <v>1818.0</v>
      </c>
      <c r="BA2991" s="13"/>
    </row>
    <row r="2992">
      <c r="A2992" s="11" t="s">
        <v>11407</v>
      </c>
      <c r="B2992" s="11">
        <v>9129.0</v>
      </c>
      <c r="C2992" s="12" t="b">
        <v>0</v>
      </c>
      <c r="D2992" s="12" t="b">
        <v>0</v>
      </c>
      <c r="E2992" s="12" t="b">
        <v>0</v>
      </c>
      <c r="F2992" s="12" t="b">
        <v>0</v>
      </c>
      <c r="G2992" s="12" t="b">
        <v>0</v>
      </c>
      <c r="H2992" s="12" t="b">
        <v>0</v>
      </c>
      <c r="I2992" s="13"/>
      <c r="J2992" s="13"/>
      <c r="K2992" s="12" t="b">
        <v>0</v>
      </c>
      <c r="L2992" s="14" t="s">
        <v>11114</v>
      </c>
      <c r="M2992" s="11" t="s">
        <v>8477</v>
      </c>
      <c r="N2992" s="11" t="s">
        <v>11408</v>
      </c>
      <c r="O2992" s="11" t="s">
        <v>8479</v>
      </c>
      <c r="P2992" s="11" t="s">
        <v>11116</v>
      </c>
      <c r="Q2992" s="11" t="s">
        <v>1051</v>
      </c>
      <c r="R2992" s="11" t="s">
        <v>8480</v>
      </c>
      <c r="S2992" s="11" t="s">
        <v>8481</v>
      </c>
      <c r="T2992" s="11" t="s">
        <v>11409</v>
      </c>
      <c r="U2992" s="11" t="s">
        <v>10186</v>
      </c>
      <c r="W2992" s="11" t="s">
        <v>11116</v>
      </c>
      <c r="Y2992" s="11" t="s">
        <v>8480</v>
      </c>
      <c r="Z2992" s="13"/>
      <c r="AA2992" s="11" t="s">
        <v>151</v>
      </c>
      <c r="AB2992" s="13"/>
      <c r="AC2992" s="13"/>
      <c r="AD2992" s="11" t="s">
        <v>8480</v>
      </c>
      <c r="AE2992" s="13"/>
      <c r="AF2992" s="13"/>
      <c r="AG2992" s="11" t="s">
        <v>152</v>
      </c>
      <c r="AH2992" s="11" t="s">
        <v>11118</v>
      </c>
      <c r="AJ2992" s="13"/>
      <c r="AK2992" s="13"/>
      <c r="AL2992" s="13"/>
      <c r="AM2992" s="13"/>
      <c r="AN2992" s="13"/>
      <c r="AO2992" s="13"/>
      <c r="AP2992" s="11" t="s">
        <v>11407</v>
      </c>
      <c r="AR2992" s="13"/>
      <c r="AS2992" s="13"/>
      <c r="AT2992" s="12" t="b">
        <v>1</v>
      </c>
      <c r="AU2992" s="13"/>
      <c r="AV2992" s="14" t="s">
        <v>167</v>
      </c>
      <c r="AW2992" s="13"/>
      <c r="AX2992" s="14" t="s">
        <v>155</v>
      </c>
      <c r="AY2992" s="13"/>
      <c r="AZ2992" s="14">
        <v>7812.0</v>
      </c>
      <c r="BA2992" s="13"/>
    </row>
    <row r="2993">
      <c r="A2993" s="11" t="s">
        <v>11410</v>
      </c>
      <c r="B2993" s="11">
        <v>9130.0</v>
      </c>
      <c r="C2993" s="12" t="b">
        <v>0</v>
      </c>
      <c r="D2993" s="12" t="b">
        <v>0</v>
      </c>
      <c r="E2993" s="12" t="b">
        <v>0</v>
      </c>
      <c r="F2993" s="12" t="b">
        <v>0</v>
      </c>
      <c r="G2993" s="12" t="b">
        <v>0</v>
      </c>
      <c r="H2993" s="12" t="b">
        <v>0</v>
      </c>
      <c r="I2993" s="13"/>
      <c r="J2993" s="13"/>
      <c r="K2993" s="12" t="b">
        <v>0</v>
      </c>
      <c r="L2993" s="14" t="s">
        <v>11114</v>
      </c>
      <c r="M2993" s="11" t="s">
        <v>1047</v>
      </c>
      <c r="N2993" s="11" t="s">
        <v>11411</v>
      </c>
      <c r="O2993" s="11" t="s">
        <v>1455</v>
      </c>
      <c r="P2993" s="11" t="s">
        <v>11116</v>
      </c>
      <c r="Q2993" s="11" t="s">
        <v>1051</v>
      </c>
      <c r="R2993" s="11" t="s">
        <v>1456</v>
      </c>
      <c r="S2993" s="11" t="s">
        <v>1457</v>
      </c>
      <c r="T2993" s="11" t="s">
        <v>11412</v>
      </c>
      <c r="U2993" s="11" t="s">
        <v>8696</v>
      </c>
      <c r="W2993" s="11" t="s">
        <v>11116</v>
      </c>
      <c r="Y2993" s="11" t="s">
        <v>1456</v>
      </c>
      <c r="Z2993" s="13"/>
      <c r="AA2993" s="11" t="s">
        <v>151</v>
      </c>
      <c r="AB2993" s="13"/>
      <c r="AC2993" s="13"/>
      <c r="AD2993" s="11" t="s">
        <v>1456</v>
      </c>
      <c r="AE2993" s="13"/>
      <c r="AF2993" s="13"/>
      <c r="AG2993" s="11" t="s">
        <v>152</v>
      </c>
      <c r="AH2993" s="11" t="s">
        <v>11118</v>
      </c>
      <c r="AJ2993" s="13"/>
      <c r="AK2993" s="13"/>
      <c r="AL2993" s="13"/>
      <c r="AM2993" s="13"/>
      <c r="AN2993" s="13"/>
      <c r="AO2993" s="13"/>
      <c r="AP2993" s="11" t="s">
        <v>11410</v>
      </c>
      <c r="AR2993" s="13"/>
      <c r="AS2993" s="13"/>
      <c r="AT2993" s="12" t="b">
        <v>1</v>
      </c>
      <c r="AU2993" s="13"/>
      <c r="AV2993" s="17">
        <v>45940.0</v>
      </c>
      <c r="AW2993" s="13"/>
      <c r="AX2993" s="14" t="s">
        <v>155</v>
      </c>
      <c r="AY2993" s="13"/>
      <c r="AZ2993" s="14">
        <v>1816.0</v>
      </c>
      <c r="BA2993" s="13"/>
    </row>
    <row r="2994">
      <c r="A2994" s="11" t="s">
        <v>11413</v>
      </c>
      <c r="B2994" s="11">
        <v>9131.0</v>
      </c>
      <c r="C2994" s="12" t="b">
        <v>0</v>
      </c>
      <c r="D2994" s="12" t="b">
        <v>0</v>
      </c>
      <c r="E2994" s="12" t="b">
        <v>0</v>
      </c>
      <c r="F2994" s="12" t="b">
        <v>0</v>
      </c>
      <c r="G2994" s="12" t="b">
        <v>0</v>
      </c>
      <c r="H2994" s="12" t="b">
        <v>0</v>
      </c>
      <c r="I2994" s="13"/>
      <c r="J2994" s="13"/>
      <c r="K2994" s="12" t="b">
        <v>0</v>
      </c>
      <c r="L2994" s="14" t="s">
        <v>11114</v>
      </c>
      <c r="M2994" s="11" t="s">
        <v>1047</v>
      </c>
      <c r="N2994" s="11" t="s">
        <v>11414</v>
      </c>
      <c r="O2994" s="11" t="s">
        <v>3068</v>
      </c>
      <c r="P2994" s="11" t="s">
        <v>11116</v>
      </c>
      <c r="Q2994" s="11" t="s">
        <v>1051</v>
      </c>
      <c r="R2994" s="11" t="s">
        <v>3070</v>
      </c>
      <c r="S2994" s="11" t="s">
        <v>3071</v>
      </c>
      <c r="T2994" s="11" t="s">
        <v>11412</v>
      </c>
      <c r="U2994" s="11" t="s">
        <v>8696</v>
      </c>
      <c r="W2994" s="11" t="s">
        <v>11116</v>
      </c>
      <c r="Y2994" s="11" t="s">
        <v>1456</v>
      </c>
      <c r="Z2994" s="13"/>
      <c r="AA2994" s="11" t="s">
        <v>151</v>
      </c>
      <c r="AB2994" s="13"/>
      <c r="AC2994" s="13"/>
      <c r="AD2994" s="11" t="s">
        <v>3070</v>
      </c>
      <c r="AF2994" s="13"/>
      <c r="AG2994" s="11" t="s">
        <v>152</v>
      </c>
      <c r="AH2994" s="11" t="s">
        <v>11118</v>
      </c>
      <c r="AJ2994" s="13"/>
      <c r="AK2994" s="13"/>
      <c r="AL2994" s="13"/>
      <c r="AM2994" s="13"/>
      <c r="AN2994" s="13"/>
      <c r="AO2994" s="13"/>
      <c r="AP2994" s="11" t="s">
        <v>11413</v>
      </c>
      <c r="AR2994" s="13"/>
      <c r="AS2994" s="13"/>
      <c r="AT2994" s="12" t="b">
        <v>1</v>
      </c>
      <c r="AU2994" s="13"/>
      <c r="AV2994" s="17">
        <v>45940.0</v>
      </c>
      <c r="AW2994" s="13"/>
      <c r="AX2994" s="14" t="s">
        <v>155</v>
      </c>
      <c r="AY2994" s="13"/>
      <c r="AZ2994" s="14">
        <v>1821.0</v>
      </c>
      <c r="BA2994" s="13"/>
    </row>
    <row r="2995">
      <c r="A2995" s="11" t="s">
        <v>11415</v>
      </c>
      <c r="B2995" s="11">
        <v>9132.0</v>
      </c>
      <c r="C2995" s="12" t="b">
        <v>0</v>
      </c>
      <c r="D2995" s="12" t="b">
        <v>0</v>
      </c>
      <c r="E2995" s="12" t="b">
        <v>0</v>
      </c>
      <c r="F2995" s="12" t="b">
        <v>0</v>
      </c>
      <c r="G2995" s="12" t="b">
        <v>0</v>
      </c>
      <c r="H2995" s="12" t="b">
        <v>0</v>
      </c>
      <c r="I2995" s="13"/>
      <c r="J2995" s="13"/>
      <c r="K2995" s="12" t="b">
        <v>0</v>
      </c>
      <c r="L2995" s="14" t="s">
        <v>11114</v>
      </c>
      <c r="M2995" s="11" t="s">
        <v>1047</v>
      </c>
      <c r="N2995" s="11" t="s">
        <v>11416</v>
      </c>
      <c r="O2995" s="11" t="s">
        <v>11417</v>
      </c>
      <c r="P2995" s="11" t="s">
        <v>11116</v>
      </c>
      <c r="Q2995" s="11" t="s">
        <v>1051</v>
      </c>
      <c r="R2995" s="11" t="s">
        <v>11418</v>
      </c>
      <c r="S2995" s="13"/>
      <c r="T2995" s="11" t="s">
        <v>11412</v>
      </c>
      <c r="U2995" s="11" t="s">
        <v>8696</v>
      </c>
      <c r="W2995" s="11" t="s">
        <v>11116</v>
      </c>
      <c r="Y2995" s="11" t="s">
        <v>1456</v>
      </c>
      <c r="Z2995" s="13"/>
      <c r="AA2995" s="11" t="s">
        <v>151</v>
      </c>
      <c r="AB2995" s="13"/>
      <c r="AC2995" s="13"/>
      <c r="AD2995" s="11" t="s">
        <v>11418</v>
      </c>
      <c r="AE2995" s="13"/>
      <c r="AF2995" s="13"/>
      <c r="AG2995" s="11" t="s">
        <v>152</v>
      </c>
      <c r="AH2995" s="11" t="s">
        <v>11118</v>
      </c>
      <c r="AJ2995" s="13"/>
      <c r="AK2995" s="13"/>
      <c r="AL2995" s="13"/>
      <c r="AM2995" s="13"/>
      <c r="AN2995" s="13"/>
      <c r="AO2995" s="13"/>
      <c r="AP2995" s="11" t="s">
        <v>11415</v>
      </c>
      <c r="AR2995" s="13"/>
      <c r="AS2995" s="13"/>
      <c r="AT2995" s="12" t="b">
        <v>1</v>
      </c>
      <c r="AU2995" s="13"/>
      <c r="AV2995" s="17">
        <v>45940.0</v>
      </c>
      <c r="AW2995" s="13"/>
      <c r="AX2995" s="14" t="s">
        <v>155</v>
      </c>
      <c r="AY2995" s="13"/>
      <c r="AZ2995" s="14">
        <v>1819.0</v>
      </c>
      <c r="BA2995" s="13"/>
    </row>
    <row r="2996">
      <c r="A2996" s="11" t="s">
        <v>11419</v>
      </c>
      <c r="B2996" s="11">
        <v>9133.0</v>
      </c>
      <c r="C2996" s="12" t="b">
        <v>0</v>
      </c>
      <c r="D2996" s="12" t="b">
        <v>0</v>
      </c>
      <c r="E2996" s="12" t="b">
        <v>0</v>
      </c>
      <c r="F2996" s="12" t="b">
        <v>0</v>
      </c>
      <c r="G2996" s="12" t="b">
        <v>0</v>
      </c>
      <c r="H2996" s="12" t="b">
        <v>0</v>
      </c>
      <c r="I2996" s="13"/>
      <c r="J2996" s="13"/>
      <c r="K2996" s="12" t="b">
        <v>0</v>
      </c>
      <c r="L2996" s="14" t="s">
        <v>11114</v>
      </c>
      <c r="M2996" s="11" t="s">
        <v>1787</v>
      </c>
      <c r="N2996" s="11" t="s">
        <v>11420</v>
      </c>
      <c r="O2996" s="11" t="s">
        <v>11421</v>
      </c>
      <c r="P2996" s="11" t="s">
        <v>11116</v>
      </c>
      <c r="Q2996" s="11" t="s">
        <v>1051</v>
      </c>
      <c r="R2996" s="11" t="s">
        <v>7121</v>
      </c>
      <c r="S2996" s="11" t="s">
        <v>11422</v>
      </c>
      <c r="T2996" s="11" t="s">
        <v>11423</v>
      </c>
      <c r="U2996" s="11" t="s">
        <v>9089</v>
      </c>
      <c r="W2996" s="11" t="s">
        <v>11116</v>
      </c>
      <c r="Y2996" s="11" t="s">
        <v>7121</v>
      </c>
      <c r="AA2996" s="11" t="s">
        <v>151</v>
      </c>
      <c r="AB2996" s="13"/>
      <c r="AC2996" s="13"/>
      <c r="AD2996" s="11" t="s">
        <v>7121</v>
      </c>
      <c r="AF2996" s="13"/>
      <c r="AG2996" s="11" t="s">
        <v>152</v>
      </c>
      <c r="AH2996" s="11" t="s">
        <v>11118</v>
      </c>
      <c r="AJ2996" s="13"/>
      <c r="AK2996" s="13"/>
      <c r="AL2996" s="13"/>
      <c r="AM2996" s="13"/>
      <c r="AN2996" s="13"/>
      <c r="AO2996" s="13"/>
      <c r="AP2996" s="11" t="s">
        <v>11419</v>
      </c>
      <c r="AR2996" s="13"/>
      <c r="AS2996" s="13"/>
      <c r="AT2996" s="12" t="b">
        <v>1</v>
      </c>
      <c r="AU2996" s="13"/>
      <c r="AV2996" s="17">
        <v>45940.0</v>
      </c>
      <c r="AW2996" s="13"/>
      <c r="AX2996" s="14" t="s">
        <v>155</v>
      </c>
      <c r="AY2996" s="13"/>
      <c r="AZ2996" s="14">
        <v>1827.0</v>
      </c>
      <c r="BA2996" s="13"/>
    </row>
    <row r="2997">
      <c r="A2997" s="11" t="s">
        <v>11424</v>
      </c>
      <c r="B2997" s="11">
        <v>9134.0</v>
      </c>
      <c r="C2997" s="12" t="b">
        <v>0</v>
      </c>
      <c r="D2997" s="12" t="b">
        <v>1</v>
      </c>
      <c r="E2997" s="12" t="b">
        <v>0</v>
      </c>
      <c r="F2997" s="12" t="b">
        <v>0</v>
      </c>
      <c r="G2997" s="12" t="b">
        <v>0</v>
      </c>
      <c r="H2997" s="12" t="b">
        <v>0</v>
      </c>
      <c r="I2997" s="14" t="s">
        <v>11103</v>
      </c>
      <c r="J2997" s="14" t="s">
        <v>11103</v>
      </c>
      <c r="K2997" s="12" t="b">
        <v>0</v>
      </c>
      <c r="L2997" s="14" t="s">
        <v>9813</v>
      </c>
      <c r="M2997" s="11" t="s">
        <v>1018</v>
      </c>
      <c r="N2997" s="11" t="s">
        <v>11425</v>
      </c>
      <c r="O2997" s="11" t="s">
        <v>2650</v>
      </c>
      <c r="P2997" s="11" t="s">
        <v>10725</v>
      </c>
      <c r="Q2997" s="11" t="s">
        <v>9926</v>
      </c>
      <c r="R2997" s="11" t="s">
        <v>2651</v>
      </c>
      <c r="S2997" s="11" t="s">
        <v>2620</v>
      </c>
      <c r="U2997" s="11" t="s">
        <v>9932</v>
      </c>
      <c r="W2997" s="11" t="s">
        <v>10725</v>
      </c>
      <c r="Y2997" s="11" t="s">
        <v>2651</v>
      </c>
      <c r="AA2997" s="11" t="s">
        <v>151</v>
      </c>
      <c r="AB2997" s="13"/>
      <c r="AC2997" s="13"/>
      <c r="AD2997" s="11" t="s">
        <v>2651</v>
      </c>
      <c r="AE2997" s="11" t="s">
        <v>2029</v>
      </c>
      <c r="AG2997" s="11" t="s">
        <v>152</v>
      </c>
      <c r="AH2997" s="11" t="s">
        <v>10727</v>
      </c>
      <c r="AJ2997" s="13"/>
      <c r="AK2997" s="11" t="s">
        <v>11105</v>
      </c>
      <c r="AM2997" s="13"/>
      <c r="AN2997" s="13"/>
      <c r="AO2997" s="13"/>
      <c r="AP2997" s="11" t="s">
        <v>11424</v>
      </c>
      <c r="AR2997" s="13"/>
      <c r="AS2997" s="13"/>
      <c r="AT2997" s="12" t="b">
        <v>1</v>
      </c>
      <c r="AU2997" s="13"/>
      <c r="AV2997" s="17">
        <v>45940.0</v>
      </c>
      <c r="AW2997" s="13"/>
      <c r="AX2997" s="14" t="s">
        <v>155</v>
      </c>
      <c r="AY2997" s="13"/>
      <c r="AZ2997" s="14">
        <v>2104.0</v>
      </c>
      <c r="BA2997" s="13"/>
    </row>
    <row r="2998">
      <c r="A2998" s="11" t="s">
        <v>11426</v>
      </c>
      <c r="B2998" s="11">
        <v>9135.0</v>
      </c>
      <c r="C2998" s="12" t="b">
        <v>0</v>
      </c>
      <c r="D2998" s="12" t="b">
        <v>1</v>
      </c>
      <c r="E2998" s="12" t="b">
        <v>0</v>
      </c>
      <c r="F2998" s="12" t="b">
        <v>0</v>
      </c>
      <c r="G2998" s="12" t="b">
        <v>0</v>
      </c>
      <c r="H2998" s="12" t="b">
        <v>0</v>
      </c>
      <c r="I2998" s="14" t="s">
        <v>11103</v>
      </c>
      <c r="J2998" s="14" t="s">
        <v>11103</v>
      </c>
      <c r="K2998" s="12" t="b">
        <v>0</v>
      </c>
      <c r="L2998" s="14" t="s">
        <v>9813</v>
      </c>
      <c r="M2998" s="11" t="s">
        <v>1018</v>
      </c>
      <c r="N2998" s="11" t="s">
        <v>11427</v>
      </c>
      <c r="O2998" s="11" t="s">
        <v>2630</v>
      </c>
      <c r="P2998" s="11" t="s">
        <v>10725</v>
      </c>
      <c r="Q2998" s="11" t="s">
        <v>9926</v>
      </c>
      <c r="R2998" s="11" t="s">
        <v>2632</v>
      </c>
      <c r="S2998" s="11" t="s">
        <v>2620</v>
      </c>
      <c r="U2998" s="11" t="s">
        <v>9932</v>
      </c>
      <c r="W2998" s="11" t="s">
        <v>10725</v>
      </c>
      <c r="Y2998" s="11" t="s">
        <v>2632</v>
      </c>
      <c r="Z2998" s="13"/>
      <c r="AA2998" s="11" t="s">
        <v>151</v>
      </c>
      <c r="AB2998" s="13"/>
      <c r="AC2998" s="13"/>
      <c r="AD2998" s="11" t="s">
        <v>2632</v>
      </c>
      <c r="AE2998" s="11" t="s">
        <v>2029</v>
      </c>
      <c r="AG2998" s="11" t="s">
        <v>152</v>
      </c>
      <c r="AH2998" s="11" t="s">
        <v>10727</v>
      </c>
      <c r="AJ2998" s="13"/>
      <c r="AK2998" s="11" t="s">
        <v>11105</v>
      </c>
      <c r="AM2998" s="13"/>
      <c r="AN2998" s="13"/>
      <c r="AO2998" s="13"/>
      <c r="AP2998" s="11" t="s">
        <v>11426</v>
      </c>
      <c r="AR2998" s="13"/>
      <c r="AS2998" s="13"/>
      <c r="AT2998" s="12" t="b">
        <v>1</v>
      </c>
      <c r="AU2998" s="13"/>
      <c r="AV2998" s="17">
        <v>45940.0</v>
      </c>
      <c r="AW2998" s="13"/>
      <c r="AX2998" s="14" t="s">
        <v>155</v>
      </c>
      <c r="AY2998" s="13"/>
      <c r="AZ2998" s="14">
        <v>2105.0</v>
      </c>
      <c r="BA2998" s="13"/>
    </row>
    <row r="2999">
      <c r="A2999" s="11" t="s">
        <v>11428</v>
      </c>
      <c r="B2999" s="11">
        <v>9136.0</v>
      </c>
      <c r="C2999" s="12" t="b">
        <v>0</v>
      </c>
      <c r="D2999" s="12" t="b">
        <v>0</v>
      </c>
      <c r="E2999" s="12" t="b">
        <v>0</v>
      </c>
      <c r="F2999" s="12" t="b">
        <v>0</v>
      </c>
      <c r="G2999" s="12" t="b">
        <v>0</v>
      </c>
      <c r="H2999" s="12" t="b">
        <v>0</v>
      </c>
      <c r="I2999" s="13"/>
      <c r="J2999" s="13"/>
      <c r="K2999" s="12" t="b">
        <v>0</v>
      </c>
      <c r="L2999" s="14" t="s">
        <v>11114</v>
      </c>
      <c r="M2999" s="11" t="s">
        <v>1921</v>
      </c>
      <c r="N2999" s="11" t="s">
        <v>11429</v>
      </c>
      <c r="O2999" s="11" t="s">
        <v>5177</v>
      </c>
      <c r="P2999" s="11" t="s">
        <v>11116</v>
      </c>
      <c r="Q2999" s="11" t="s">
        <v>1051</v>
      </c>
      <c r="R2999" s="11" t="s">
        <v>5178</v>
      </c>
      <c r="S2999" s="11" t="s">
        <v>5179</v>
      </c>
      <c r="T2999" s="11" t="s">
        <v>11430</v>
      </c>
      <c r="U2999" s="11" t="s">
        <v>10619</v>
      </c>
      <c r="W2999" s="11" t="s">
        <v>11116</v>
      </c>
      <c r="Y2999" s="11" t="s">
        <v>5178</v>
      </c>
      <c r="Z2999" s="13"/>
      <c r="AA2999" s="11" t="s">
        <v>151</v>
      </c>
      <c r="AB2999" s="13"/>
      <c r="AC2999" s="13"/>
      <c r="AD2999" s="11" t="s">
        <v>5178</v>
      </c>
      <c r="AE2999" s="13"/>
      <c r="AF2999" s="13"/>
      <c r="AG2999" s="11" t="s">
        <v>152</v>
      </c>
      <c r="AH2999" s="11" t="s">
        <v>11118</v>
      </c>
      <c r="AJ2999" s="13"/>
      <c r="AK2999" s="13"/>
      <c r="AL2999" s="13"/>
      <c r="AM2999" s="13"/>
      <c r="AN2999" s="13"/>
      <c r="AO2999" s="13"/>
      <c r="AP2999" s="11" t="s">
        <v>11428</v>
      </c>
      <c r="AR2999" s="13"/>
      <c r="AS2999" s="13"/>
      <c r="AT2999" s="12" t="b">
        <v>1</v>
      </c>
      <c r="AU2999" s="13"/>
      <c r="AV2999" s="17">
        <v>45940.0</v>
      </c>
      <c r="AW2999" s="13"/>
      <c r="AX2999" s="14" t="s">
        <v>155</v>
      </c>
      <c r="AY2999" s="13"/>
      <c r="AZ2999" s="14">
        <v>1829.0</v>
      </c>
      <c r="BA2999" s="13"/>
    </row>
    <row r="3000">
      <c r="A3000" s="11" t="s">
        <v>11431</v>
      </c>
      <c r="B3000" s="11">
        <v>9137.0</v>
      </c>
      <c r="C3000" s="12" t="b">
        <v>0</v>
      </c>
      <c r="D3000" s="12" t="b">
        <v>0</v>
      </c>
      <c r="E3000" s="12" t="b">
        <v>0</v>
      </c>
      <c r="F3000" s="12" t="b">
        <v>0</v>
      </c>
      <c r="G3000" s="12" t="b">
        <v>0</v>
      </c>
      <c r="H3000" s="12" t="b">
        <v>0</v>
      </c>
      <c r="I3000" s="13"/>
      <c r="J3000" s="13"/>
      <c r="K3000" s="12" t="b">
        <v>0</v>
      </c>
      <c r="L3000" s="14" t="s">
        <v>11114</v>
      </c>
      <c r="M3000" s="11" t="s">
        <v>1921</v>
      </c>
      <c r="N3000" s="11" t="s">
        <v>11432</v>
      </c>
      <c r="O3000" s="11" t="s">
        <v>11433</v>
      </c>
      <c r="P3000" s="11" t="s">
        <v>11116</v>
      </c>
      <c r="Q3000" s="11" t="s">
        <v>1051</v>
      </c>
      <c r="R3000" s="11" t="s">
        <v>11434</v>
      </c>
      <c r="S3000" s="11" t="s">
        <v>11435</v>
      </c>
      <c r="T3000" s="11" t="s">
        <v>11430</v>
      </c>
      <c r="U3000" s="11" t="s">
        <v>10619</v>
      </c>
      <c r="W3000" s="11" t="s">
        <v>11116</v>
      </c>
      <c r="Y3000" s="11" t="s">
        <v>5178</v>
      </c>
      <c r="Z3000" s="13"/>
      <c r="AA3000" s="11" t="s">
        <v>151</v>
      </c>
      <c r="AB3000" s="13"/>
      <c r="AC3000" s="13"/>
      <c r="AD3000" s="11" t="s">
        <v>11434</v>
      </c>
      <c r="AF3000" s="13"/>
      <c r="AG3000" s="11" t="s">
        <v>152</v>
      </c>
      <c r="AH3000" s="11" t="s">
        <v>11118</v>
      </c>
      <c r="AJ3000" s="13"/>
      <c r="AK3000" s="13"/>
      <c r="AL3000" s="13"/>
      <c r="AM3000" s="13"/>
      <c r="AN3000" s="13"/>
      <c r="AO3000" s="13"/>
      <c r="AP3000" s="11" t="s">
        <v>11431</v>
      </c>
      <c r="AR3000" s="13"/>
      <c r="AS3000" s="13"/>
      <c r="AT3000" s="12" t="b">
        <v>1</v>
      </c>
      <c r="AU3000" s="13"/>
      <c r="AV3000" s="17">
        <v>45940.0</v>
      </c>
      <c r="AW3000" s="13"/>
      <c r="AX3000" s="14" t="s">
        <v>155</v>
      </c>
      <c r="AY3000" s="13"/>
      <c r="AZ3000" s="14">
        <v>1828.0</v>
      </c>
      <c r="BA3000" s="13"/>
    </row>
    <row r="3001">
      <c r="A3001" s="11" t="s">
        <v>11436</v>
      </c>
      <c r="B3001" s="11">
        <v>9138.0</v>
      </c>
      <c r="C3001" s="12" t="b">
        <v>0</v>
      </c>
      <c r="D3001" s="12" t="b">
        <v>1</v>
      </c>
      <c r="E3001" s="12" t="b">
        <v>0</v>
      </c>
      <c r="F3001" s="12" t="b">
        <v>0</v>
      </c>
      <c r="G3001" s="12" t="b">
        <v>0</v>
      </c>
      <c r="H3001" s="12" t="b">
        <v>0</v>
      </c>
      <c r="I3001" s="14" t="s">
        <v>11103</v>
      </c>
      <c r="J3001" s="14" t="s">
        <v>11103</v>
      </c>
      <c r="K3001" s="12" t="b">
        <v>0</v>
      </c>
      <c r="L3001" s="14" t="s">
        <v>9813</v>
      </c>
      <c r="M3001" s="11" t="s">
        <v>1438</v>
      </c>
      <c r="N3001" s="11" t="s">
        <v>11437</v>
      </c>
      <c r="O3001" s="11" t="s">
        <v>11438</v>
      </c>
      <c r="P3001" s="11" t="s">
        <v>10725</v>
      </c>
      <c r="Q3001" s="11" t="s">
        <v>9926</v>
      </c>
      <c r="R3001" s="11" t="s">
        <v>11439</v>
      </c>
      <c r="S3001" s="11" t="s">
        <v>839</v>
      </c>
      <c r="U3001" s="11" t="s">
        <v>8922</v>
      </c>
      <c r="W3001" s="11" t="s">
        <v>10725</v>
      </c>
      <c r="Y3001" s="11" t="s">
        <v>11439</v>
      </c>
      <c r="AA3001" s="11" t="s">
        <v>151</v>
      </c>
      <c r="AB3001" s="13"/>
      <c r="AC3001" s="13"/>
      <c r="AD3001" s="11" t="s">
        <v>11439</v>
      </c>
      <c r="AE3001" s="11" t="s">
        <v>2029</v>
      </c>
      <c r="AG3001" s="11" t="s">
        <v>152</v>
      </c>
      <c r="AH3001" s="11" t="s">
        <v>10727</v>
      </c>
      <c r="AJ3001" s="13"/>
      <c r="AK3001" s="11" t="s">
        <v>11105</v>
      </c>
      <c r="AM3001" s="13"/>
      <c r="AN3001" s="13"/>
      <c r="AO3001" s="13"/>
      <c r="AP3001" s="11" t="s">
        <v>11436</v>
      </c>
      <c r="AR3001" s="13"/>
      <c r="AS3001" s="13"/>
      <c r="AT3001" s="12" t="b">
        <v>1</v>
      </c>
      <c r="AU3001" s="13"/>
      <c r="AV3001" s="17">
        <v>45940.0</v>
      </c>
      <c r="AW3001" s="13"/>
      <c r="AX3001" s="14" t="s">
        <v>155</v>
      </c>
      <c r="AY3001" s="13"/>
      <c r="AZ3001" s="14">
        <v>2106.0</v>
      </c>
      <c r="BA3001" s="13"/>
    </row>
    <row r="3002">
      <c r="A3002" s="11" t="s">
        <v>11440</v>
      </c>
      <c r="B3002" s="11">
        <v>9139.0</v>
      </c>
      <c r="C3002" s="12" t="b">
        <v>0</v>
      </c>
      <c r="D3002" s="12" t="b">
        <v>1</v>
      </c>
      <c r="E3002" s="12" t="b">
        <v>0</v>
      </c>
      <c r="F3002" s="12" t="b">
        <v>0</v>
      </c>
      <c r="G3002" s="12" t="b">
        <v>0</v>
      </c>
      <c r="H3002" s="12" t="b">
        <v>0</v>
      </c>
      <c r="I3002" s="14" t="s">
        <v>11103</v>
      </c>
      <c r="J3002" s="14" t="s">
        <v>11103</v>
      </c>
      <c r="K3002" s="12" t="b">
        <v>0</v>
      </c>
      <c r="L3002" s="14" t="s">
        <v>9813</v>
      </c>
      <c r="M3002" s="11" t="s">
        <v>256</v>
      </c>
      <c r="N3002" s="11" t="s">
        <v>11441</v>
      </c>
      <c r="O3002" s="11" t="s">
        <v>264</v>
      </c>
      <c r="P3002" s="11" t="s">
        <v>10725</v>
      </c>
      <c r="Q3002" s="11" t="s">
        <v>9926</v>
      </c>
      <c r="R3002" s="11" t="s">
        <v>265</v>
      </c>
      <c r="S3002" s="11" t="s">
        <v>266</v>
      </c>
      <c r="U3002" s="11" t="s">
        <v>9197</v>
      </c>
      <c r="W3002" s="11" t="s">
        <v>10725</v>
      </c>
      <c r="Y3002" s="11" t="s">
        <v>265</v>
      </c>
      <c r="Z3002" s="13"/>
      <c r="AA3002" s="11" t="s">
        <v>151</v>
      </c>
      <c r="AB3002" s="13"/>
      <c r="AC3002" s="13"/>
      <c r="AD3002" s="11" t="s">
        <v>265</v>
      </c>
      <c r="AE3002" s="11" t="s">
        <v>2029</v>
      </c>
      <c r="AG3002" s="11" t="s">
        <v>152</v>
      </c>
      <c r="AH3002" s="11" t="s">
        <v>10727</v>
      </c>
      <c r="AJ3002" s="11" t="s">
        <v>11442</v>
      </c>
      <c r="AK3002" s="11" t="s">
        <v>11105</v>
      </c>
      <c r="AM3002" s="13"/>
      <c r="AN3002" s="13"/>
      <c r="AO3002" s="13"/>
      <c r="AP3002" s="11" t="s">
        <v>11440</v>
      </c>
      <c r="AR3002" s="13"/>
      <c r="AS3002" s="13"/>
      <c r="AT3002" s="12" t="b">
        <v>1</v>
      </c>
      <c r="AU3002" s="13"/>
      <c r="AV3002" s="17">
        <v>45940.0</v>
      </c>
      <c r="AW3002" s="13"/>
      <c r="AX3002" s="14" t="s">
        <v>155</v>
      </c>
      <c r="AY3002" s="13"/>
      <c r="AZ3002" s="14">
        <v>2108.0</v>
      </c>
      <c r="BA3002" s="13"/>
    </row>
    <row r="3003">
      <c r="A3003" s="11" t="s">
        <v>11443</v>
      </c>
      <c r="B3003" s="11">
        <v>9141.0</v>
      </c>
      <c r="C3003" s="12" t="b">
        <v>0</v>
      </c>
      <c r="D3003" s="12" t="b">
        <v>0</v>
      </c>
      <c r="E3003" s="12" t="b">
        <v>0</v>
      </c>
      <c r="F3003" s="12" t="b">
        <v>0</v>
      </c>
      <c r="G3003" s="12" t="b">
        <v>0</v>
      </c>
      <c r="H3003" s="12" t="b">
        <v>0</v>
      </c>
      <c r="I3003" s="13"/>
      <c r="J3003" s="13"/>
      <c r="K3003" s="12" t="b">
        <v>0</v>
      </c>
      <c r="L3003" s="14" t="s">
        <v>11114</v>
      </c>
      <c r="M3003" s="11" t="s">
        <v>8145</v>
      </c>
      <c r="N3003" s="11" t="s">
        <v>11444</v>
      </c>
      <c r="O3003" s="11" t="s">
        <v>11445</v>
      </c>
      <c r="P3003" s="11" t="s">
        <v>11116</v>
      </c>
      <c r="Q3003" s="11" t="s">
        <v>1051</v>
      </c>
      <c r="R3003" s="11" t="s">
        <v>11446</v>
      </c>
      <c r="S3003" s="11" t="s">
        <v>11447</v>
      </c>
      <c r="T3003" s="11" t="s">
        <v>11448</v>
      </c>
      <c r="U3003" s="11" t="s">
        <v>10324</v>
      </c>
      <c r="W3003" s="11" t="s">
        <v>11116</v>
      </c>
      <c r="Y3003" s="11" t="s">
        <v>11203</v>
      </c>
      <c r="Z3003" s="13"/>
      <c r="AA3003" s="11" t="s">
        <v>151</v>
      </c>
      <c r="AB3003" s="13"/>
      <c r="AC3003" s="13"/>
      <c r="AD3003" s="11" t="s">
        <v>11446</v>
      </c>
      <c r="AE3003" s="13"/>
      <c r="AF3003" s="13"/>
      <c r="AG3003" s="11" t="s">
        <v>152</v>
      </c>
      <c r="AH3003" s="11" t="s">
        <v>11118</v>
      </c>
      <c r="AJ3003" s="13"/>
      <c r="AK3003" s="13"/>
      <c r="AL3003" s="13"/>
      <c r="AM3003" s="13"/>
      <c r="AN3003" s="13"/>
      <c r="AO3003" s="13"/>
      <c r="AP3003" s="11" t="s">
        <v>11443</v>
      </c>
      <c r="AR3003" s="13"/>
      <c r="AS3003" s="13"/>
      <c r="AT3003" s="12" t="b">
        <v>1</v>
      </c>
      <c r="AU3003" s="13"/>
      <c r="AV3003" s="17">
        <v>45940.0</v>
      </c>
      <c r="AW3003" s="13"/>
      <c r="AX3003" s="14" t="s">
        <v>155</v>
      </c>
      <c r="AY3003" s="13"/>
      <c r="AZ3003" s="14">
        <v>1830.0</v>
      </c>
      <c r="BA3003" s="13"/>
    </row>
    <row r="3004">
      <c r="A3004" s="11" t="s">
        <v>11449</v>
      </c>
      <c r="B3004" s="11">
        <v>9142.0</v>
      </c>
      <c r="C3004" s="12" t="b">
        <v>0</v>
      </c>
      <c r="D3004" s="12" t="b">
        <v>1</v>
      </c>
      <c r="E3004" s="12" t="b">
        <v>0</v>
      </c>
      <c r="F3004" s="12" t="b">
        <v>0</v>
      </c>
      <c r="G3004" s="12" t="b">
        <v>0</v>
      </c>
      <c r="H3004" s="12" t="b">
        <v>0</v>
      </c>
      <c r="I3004" s="14" t="s">
        <v>11103</v>
      </c>
      <c r="J3004" s="14" t="s">
        <v>11103</v>
      </c>
      <c r="K3004" s="12" t="b">
        <v>0</v>
      </c>
      <c r="L3004" s="14" t="s">
        <v>9813</v>
      </c>
      <c r="M3004" s="11" t="s">
        <v>256</v>
      </c>
      <c r="N3004" s="11" t="s">
        <v>11450</v>
      </c>
      <c r="O3004" s="11" t="s">
        <v>7560</v>
      </c>
      <c r="P3004" s="11" t="s">
        <v>10725</v>
      </c>
      <c r="Q3004" s="11" t="s">
        <v>9926</v>
      </c>
      <c r="R3004" s="11" t="s">
        <v>7562</v>
      </c>
      <c r="S3004" s="11" t="s">
        <v>266</v>
      </c>
      <c r="U3004" s="11" t="s">
        <v>9197</v>
      </c>
      <c r="W3004" s="11" t="s">
        <v>10725</v>
      </c>
      <c r="Y3004" s="11" t="s">
        <v>7562</v>
      </c>
      <c r="Z3004" s="13"/>
      <c r="AA3004" s="11" t="s">
        <v>151</v>
      </c>
      <c r="AB3004" s="13"/>
      <c r="AC3004" s="13"/>
      <c r="AD3004" s="11" t="s">
        <v>7562</v>
      </c>
      <c r="AE3004" s="11" t="s">
        <v>2029</v>
      </c>
      <c r="AG3004" s="11" t="s">
        <v>152</v>
      </c>
      <c r="AH3004" s="11" t="s">
        <v>10727</v>
      </c>
      <c r="AJ3004" s="13"/>
      <c r="AK3004" s="11" t="s">
        <v>11105</v>
      </c>
      <c r="AM3004" s="13"/>
      <c r="AN3004" s="13"/>
      <c r="AO3004" s="13"/>
      <c r="AP3004" s="11" t="s">
        <v>11449</v>
      </c>
      <c r="AR3004" s="13"/>
      <c r="AS3004" s="13"/>
      <c r="AT3004" s="12" t="b">
        <v>1</v>
      </c>
      <c r="AU3004" s="13"/>
      <c r="AV3004" s="17">
        <v>45940.0</v>
      </c>
      <c r="AW3004" s="13"/>
      <c r="AX3004" s="14" t="s">
        <v>155</v>
      </c>
      <c r="AY3004" s="13"/>
      <c r="AZ3004" s="14">
        <v>2107.0</v>
      </c>
      <c r="BA3004" s="13"/>
    </row>
    <row r="3005">
      <c r="A3005" s="11" t="s">
        <v>11451</v>
      </c>
      <c r="B3005" s="11">
        <v>9143.0</v>
      </c>
      <c r="C3005" s="12" t="b">
        <v>0</v>
      </c>
      <c r="D3005" s="12" t="b">
        <v>1</v>
      </c>
      <c r="E3005" s="12" t="b">
        <v>0</v>
      </c>
      <c r="F3005" s="12" t="b">
        <v>0</v>
      </c>
      <c r="G3005" s="12" t="b">
        <v>0</v>
      </c>
      <c r="H3005" s="12" t="b">
        <v>0</v>
      </c>
      <c r="I3005" s="14" t="s">
        <v>11103</v>
      </c>
      <c r="J3005" s="14" t="s">
        <v>11103</v>
      </c>
      <c r="K3005" s="12" t="b">
        <v>0</v>
      </c>
      <c r="L3005" s="14" t="s">
        <v>9813</v>
      </c>
      <c r="M3005" s="11" t="s">
        <v>256</v>
      </c>
      <c r="N3005" s="11" t="s">
        <v>11452</v>
      </c>
      <c r="O3005" s="11" t="s">
        <v>793</v>
      </c>
      <c r="P3005" s="11" t="s">
        <v>10725</v>
      </c>
      <c r="Q3005" s="11" t="s">
        <v>9926</v>
      </c>
      <c r="R3005" s="11" t="s">
        <v>794</v>
      </c>
      <c r="S3005" s="11" t="s">
        <v>795</v>
      </c>
      <c r="U3005" s="11" t="s">
        <v>9197</v>
      </c>
      <c r="W3005" s="11" t="s">
        <v>10725</v>
      </c>
      <c r="X3005" s="11" t="s">
        <v>10968</v>
      </c>
      <c r="Y3005" s="11" t="s">
        <v>794</v>
      </c>
      <c r="Z3005" s="13"/>
      <c r="AA3005" s="11" t="s">
        <v>151</v>
      </c>
      <c r="AB3005" s="13"/>
      <c r="AC3005" s="13"/>
      <c r="AD3005" s="11" t="s">
        <v>794</v>
      </c>
      <c r="AE3005" s="11" t="s">
        <v>2029</v>
      </c>
      <c r="AG3005" s="11" t="s">
        <v>152</v>
      </c>
      <c r="AH3005" s="11" t="s">
        <v>10727</v>
      </c>
      <c r="AJ3005" s="11" t="s">
        <v>10968</v>
      </c>
      <c r="AK3005" s="11" t="s">
        <v>11105</v>
      </c>
      <c r="AM3005" s="13"/>
      <c r="AN3005" s="13"/>
      <c r="AO3005" s="13"/>
      <c r="AP3005" s="11" t="s">
        <v>11451</v>
      </c>
      <c r="AR3005" s="13"/>
      <c r="AS3005" s="13"/>
      <c r="AT3005" s="12" t="b">
        <v>1</v>
      </c>
      <c r="AU3005" s="13"/>
      <c r="AV3005" s="17">
        <v>45940.0</v>
      </c>
      <c r="AW3005" s="13"/>
      <c r="AX3005" s="14" t="s">
        <v>155</v>
      </c>
      <c r="AY3005" s="13"/>
      <c r="AZ3005" s="14">
        <v>2109.0</v>
      </c>
      <c r="BA3005" s="13"/>
    </row>
    <row r="3006">
      <c r="A3006" s="11" t="s">
        <v>11453</v>
      </c>
      <c r="B3006" s="11">
        <v>9144.0</v>
      </c>
      <c r="C3006" s="12" t="b">
        <v>0</v>
      </c>
      <c r="D3006" s="12" t="b">
        <v>0</v>
      </c>
      <c r="E3006" s="12" t="b">
        <v>0</v>
      </c>
      <c r="F3006" s="12" t="b">
        <v>0</v>
      </c>
      <c r="G3006" s="12" t="b">
        <v>0</v>
      </c>
      <c r="H3006" s="12" t="b">
        <v>0</v>
      </c>
      <c r="I3006" s="13"/>
      <c r="J3006" s="13"/>
      <c r="K3006" s="12" t="b">
        <v>0</v>
      </c>
      <c r="L3006" s="14" t="s">
        <v>11114</v>
      </c>
      <c r="M3006" s="11" t="s">
        <v>4785</v>
      </c>
      <c r="N3006" s="11" t="s">
        <v>11454</v>
      </c>
      <c r="O3006" s="11" t="s">
        <v>8801</v>
      </c>
      <c r="P3006" s="11" t="s">
        <v>11116</v>
      </c>
      <c r="Q3006" s="11" t="s">
        <v>1051</v>
      </c>
      <c r="R3006" s="11" t="s">
        <v>8802</v>
      </c>
      <c r="S3006" s="11" t="s">
        <v>8803</v>
      </c>
      <c r="T3006" s="11" t="s">
        <v>11448</v>
      </c>
      <c r="U3006" s="11" t="s">
        <v>9190</v>
      </c>
      <c r="W3006" s="11" t="s">
        <v>11116</v>
      </c>
      <c r="Y3006" s="11" t="s">
        <v>8802</v>
      </c>
      <c r="Z3006" s="13"/>
      <c r="AA3006" s="11" t="s">
        <v>215</v>
      </c>
      <c r="AB3006" s="13"/>
      <c r="AC3006" s="13"/>
      <c r="AD3006" s="11" t="s">
        <v>8802</v>
      </c>
      <c r="AE3006" s="13"/>
      <c r="AF3006" s="13"/>
      <c r="AG3006" s="11" t="s">
        <v>152</v>
      </c>
      <c r="AH3006" s="11" t="s">
        <v>11118</v>
      </c>
      <c r="AJ3006" s="13"/>
      <c r="AK3006" s="13"/>
      <c r="AL3006" s="13"/>
      <c r="AM3006" s="13"/>
      <c r="AN3006" s="13"/>
      <c r="AO3006" s="13"/>
      <c r="AP3006" s="11" t="s">
        <v>11453</v>
      </c>
      <c r="AR3006" s="13"/>
      <c r="AS3006" s="13"/>
      <c r="AT3006" s="12" t="b">
        <v>1</v>
      </c>
      <c r="AU3006" s="13"/>
      <c r="AV3006" s="17">
        <v>45940.0</v>
      </c>
      <c r="AW3006" s="13"/>
      <c r="AX3006" s="14" t="s">
        <v>155</v>
      </c>
      <c r="AY3006" s="13"/>
      <c r="AZ3006" s="14">
        <v>1831.0</v>
      </c>
      <c r="BA3006" s="13"/>
    </row>
    <row r="3007">
      <c r="A3007" s="11" t="s">
        <v>11455</v>
      </c>
      <c r="B3007" s="11">
        <v>9145.0</v>
      </c>
      <c r="C3007" s="12" t="b">
        <v>0</v>
      </c>
      <c r="D3007" s="12" t="b">
        <v>0</v>
      </c>
      <c r="E3007" s="12" t="b">
        <v>0</v>
      </c>
      <c r="F3007" s="12" t="b">
        <v>0</v>
      </c>
      <c r="G3007" s="12" t="b">
        <v>0</v>
      </c>
      <c r="H3007" s="12" t="b">
        <v>0</v>
      </c>
      <c r="I3007" s="13"/>
      <c r="J3007" s="13"/>
      <c r="K3007" s="12" t="b">
        <v>0</v>
      </c>
      <c r="L3007" s="14" t="s">
        <v>11114</v>
      </c>
      <c r="M3007" s="11" t="s">
        <v>4785</v>
      </c>
      <c r="N3007" s="11" t="s">
        <v>11456</v>
      </c>
      <c r="O3007" s="11" t="s">
        <v>11457</v>
      </c>
      <c r="P3007" s="11" t="s">
        <v>11116</v>
      </c>
      <c r="Q3007" s="11" t="s">
        <v>1051</v>
      </c>
      <c r="R3007" s="11" t="s">
        <v>11458</v>
      </c>
      <c r="S3007" s="11" t="s">
        <v>11459</v>
      </c>
      <c r="T3007" s="11" t="s">
        <v>11448</v>
      </c>
      <c r="U3007" s="11" t="s">
        <v>9190</v>
      </c>
      <c r="W3007" s="11" t="s">
        <v>11116</v>
      </c>
      <c r="Y3007" s="11" t="s">
        <v>8802</v>
      </c>
      <c r="Z3007" s="13"/>
      <c r="AA3007" s="11" t="s">
        <v>151</v>
      </c>
      <c r="AB3007" s="13"/>
      <c r="AC3007" s="13"/>
      <c r="AD3007" s="11" t="s">
        <v>11458</v>
      </c>
      <c r="AE3007" s="13"/>
      <c r="AF3007" s="13"/>
      <c r="AG3007" s="11" t="s">
        <v>152</v>
      </c>
      <c r="AH3007" s="11" t="s">
        <v>11118</v>
      </c>
      <c r="AJ3007" s="13"/>
      <c r="AK3007" s="13"/>
      <c r="AL3007" s="13"/>
      <c r="AM3007" s="13"/>
      <c r="AN3007" s="13"/>
      <c r="AO3007" s="13"/>
      <c r="AP3007" s="11" t="s">
        <v>11455</v>
      </c>
      <c r="AR3007" s="13"/>
      <c r="AS3007" s="13"/>
      <c r="AT3007" s="12" t="b">
        <v>1</v>
      </c>
      <c r="AU3007" s="13"/>
      <c r="AV3007" s="17">
        <v>45940.0</v>
      </c>
      <c r="AW3007" s="13"/>
      <c r="AX3007" s="14" t="s">
        <v>155</v>
      </c>
      <c r="AY3007" s="13"/>
      <c r="AZ3007" s="14">
        <v>1836.0</v>
      </c>
      <c r="BA3007" s="13"/>
    </row>
    <row r="3008">
      <c r="A3008" s="11" t="s">
        <v>11460</v>
      </c>
      <c r="B3008" s="11">
        <v>9146.0</v>
      </c>
      <c r="C3008" s="12" t="b">
        <v>0</v>
      </c>
      <c r="D3008" s="12" t="b">
        <v>0</v>
      </c>
      <c r="E3008" s="12" t="b">
        <v>0</v>
      </c>
      <c r="F3008" s="12" t="b">
        <v>0</v>
      </c>
      <c r="G3008" s="12" t="b">
        <v>0</v>
      </c>
      <c r="H3008" s="12" t="b">
        <v>0</v>
      </c>
      <c r="I3008" s="13"/>
      <c r="J3008" s="13"/>
      <c r="K3008" s="12" t="b">
        <v>0</v>
      </c>
      <c r="L3008" s="14" t="s">
        <v>11114</v>
      </c>
      <c r="M3008" s="11" t="s">
        <v>4785</v>
      </c>
      <c r="N3008" s="11" t="s">
        <v>11461</v>
      </c>
      <c r="O3008" s="11" t="s">
        <v>11462</v>
      </c>
      <c r="P3008" s="11" t="s">
        <v>11116</v>
      </c>
      <c r="Q3008" s="11" t="s">
        <v>1051</v>
      </c>
      <c r="R3008" s="11" t="s">
        <v>11463</v>
      </c>
      <c r="S3008" s="11" t="s">
        <v>11464</v>
      </c>
      <c r="T3008" s="11" t="s">
        <v>11448</v>
      </c>
      <c r="U3008" s="11" t="s">
        <v>9190</v>
      </c>
      <c r="W3008" s="11" t="s">
        <v>11116</v>
      </c>
      <c r="Y3008" s="11" t="s">
        <v>8802</v>
      </c>
      <c r="Z3008" s="13"/>
      <c r="AA3008" s="11" t="s">
        <v>151</v>
      </c>
      <c r="AB3008" s="13"/>
      <c r="AC3008" s="13"/>
      <c r="AD3008" s="11" t="s">
        <v>11465</v>
      </c>
      <c r="AF3008" s="13"/>
      <c r="AG3008" s="11" t="s">
        <v>152</v>
      </c>
      <c r="AH3008" s="11" t="s">
        <v>11118</v>
      </c>
      <c r="AJ3008" s="13"/>
      <c r="AK3008" s="13"/>
      <c r="AL3008" s="13"/>
      <c r="AM3008" s="13"/>
      <c r="AN3008" s="13"/>
      <c r="AO3008" s="13"/>
      <c r="AP3008" s="11" t="s">
        <v>11460</v>
      </c>
      <c r="AR3008" s="13"/>
      <c r="AS3008" s="13"/>
      <c r="AT3008" s="12" t="b">
        <v>1</v>
      </c>
      <c r="AU3008" s="13"/>
      <c r="AV3008" s="17">
        <v>45940.0</v>
      </c>
      <c r="AW3008" s="13"/>
      <c r="AX3008" s="14" t="s">
        <v>155</v>
      </c>
      <c r="AY3008" s="13"/>
      <c r="AZ3008" s="14">
        <v>1833.0</v>
      </c>
      <c r="BA3008" s="13"/>
    </row>
    <row r="3009">
      <c r="A3009" s="11" t="s">
        <v>11466</v>
      </c>
      <c r="B3009" s="11">
        <v>9147.0</v>
      </c>
      <c r="C3009" s="12" t="b">
        <v>0</v>
      </c>
      <c r="D3009" s="12" t="b">
        <v>0</v>
      </c>
      <c r="E3009" s="12" t="b">
        <v>0</v>
      </c>
      <c r="F3009" s="12" t="b">
        <v>0</v>
      </c>
      <c r="G3009" s="12" t="b">
        <v>0</v>
      </c>
      <c r="H3009" s="12" t="b">
        <v>0</v>
      </c>
      <c r="I3009" s="13"/>
      <c r="J3009" s="13"/>
      <c r="K3009" s="12" t="b">
        <v>0</v>
      </c>
      <c r="L3009" s="14" t="s">
        <v>11114</v>
      </c>
      <c r="M3009" s="11" t="s">
        <v>256</v>
      </c>
      <c r="N3009" s="11" t="s">
        <v>11467</v>
      </c>
      <c r="O3009" s="11" t="s">
        <v>7560</v>
      </c>
      <c r="P3009" s="11" t="s">
        <v>11116</v>
      </c>
      <c r="Q3009" s="11" t="s">
        <v>1051</v>
      </c>
      <c r="R3009" s="11" t="s">
        <v>7562</v>
      </c>
      <c r="S3009" s="11" t="s">
        <v>266</v>
      </c>
      <c r="T3009" s="11" t="s">
        <v>11409</v>
      </c>
      <c r="U3009" s="11" t="s">
        <v>9197</v>
      </c>
      <c r="W3009" s="11" t="s">
        <v>11116</v>
      </c>
      <c r="Y3009" s="11" t="s">
        <v>794</v>
      </c>
      <c r="Z3009" s="13"/>
      <c r="AA3009" s="11" t="s">
        <v>151</v>
      </c>
      <c r="AB3009" s="13"/>
      <c r="AC3009" s="13"/>
      <c r="AD3009" s="11" t="s">
        <v>7562</v>
      </c>
      <c r="AE3009" s="13"/>
      <c r="AF3009" s="13"/>
      <c r="AG3009" s="11" t="s">
        <v>152</v>
      </c>
      <c r="AH3009" s="11" t="s">
        <v>11118</v>
      </c>
      <c r="AJ3009" s="13"/>
      <c r="AK3009" s="13"/>
      <c r="AL3009" s="13"/>
      <c r="AM3009" s="13"/>
      <c r="AN3009" s="13"/>
      <c r="AO3009" s="13"/>
      <c r="AP3009" s="11" t="s">
        <v>11466</v>
      </c>
      <c r="AR3009" s="13"/>
      <c r="AS3009" s="13"/>
      <c r="AT3009" s="12" t="b">
        <v>1</v>
      </c>
      <c r="AU3009" s="13"/>
      <c r="AV3009" s="17">
        <v>45940.0</v>
      </c>
      <c r="AW3009" s="13"/>
      <c r="AX3009" s="14" t="s">
        <v>155</v>
      </c>
      <c r="AY3009" s="13"/>
      <c r="AZ3009" s="14">
        <v>1834.0</v>
      </c>
      <c r="BA3009" s="13"/>
    </row>
    <row r="3010">
      <c r="A3010" s="11" t="s">
        <v>11468</v>
      </c>
      <c r="B3010" s="11">
        <v>9148.0</v>
      </c>
      <c r="C3010" s="12" t="b">
        <v>0</v>
      </c>
      <c r="D3010" s="12" t="b">
        <v>0</v>
      </c>
      <c r="E3010" s="12" t="b">
        <v>0</v>
      </c>
      <c r="F3010" s="12" t="b">
        <v>0</v>
      </c>
      <c r="G3010" s="12" t="b">
        <v>0</v>
      </c>
      <c r="H3010" s="12" t="b">
        <v>0</v>
      </c>
      <c r="I3010" s="13"/>
      <c r="J3010" s="13"/>
      <c r="K3010" s="12" t="b">
        <v>0</v>
      </c>
      <c r="L3010" s="14" t="s">
        <v>11114</v>
      </c>
      <c r="M3010" s="11" t="s">
        <v>256</v>
      </c>
      <c r="N3010" s="11" t="s">
        <v>11469</v>
      </c>
      <c r="O3010" s="11" t="s">
        <v>793</v>
      </c>
      <c r="P3010" s="11" t="s">
        <v>11116</v>
      </c>
      <c r="Q3010" s="11" t="s">
        <v>1051</v>
      </c>
      <c r="R3010" s="11" t="s">
        <v>794</v>
      </c>
      <c r="S3010" s="11" t="s">
        <v>795</v>
      </c>
      <c r="T3010" s="11" t="s">
        <v>11409</v>
      </c>
      <c r="U3010" s="11" t="s">
        <v>9197</v>
      </c>
      <c r="W3010" s="11" t="s">
        <v>11116</v>
      </c>
      <c r="Y3010" s="11" t="s">
        <v>794</v>
      </c>
      <c r="Z3010" s="13"/>
      <c r="AA3010" s="11" t="s">
        <v>151</v>
      </c>
      <c r="AB3010" s="13"/>
      <c r="AC3010" s="13"/>
      <c r="AD3010" s="11" t="s">
        <v>794</v>
      </c>
      <c r="AE3010" s="13"/>
      <c r="AF3010" s="13"/>
      <c r="AG3010" s="11" t="s">
        <v>152</v>
      </c>
      <c r="AH3010" s="11" t="s">
        <v>11118</v>
      </c>
      <c r="AJ3010" s="13"/>
      <c r="AK3010" s="13"/>
      <c r="AL3010" s="13"/>
      <c r="AM3010" s="13"/>
      <c r="AN3010" s="13"/>
      <c r="AO3010" s="13"/>
      <c r="AP3010" s="11" t="s">
        <v>11468</v>
      </c>
      <c r="AR3010" s="13"/>
      <c r="AS3010" s="13"/>
      <c r="AT3010" s="12" t="b">
        <v>1</v>
      </c>
      <c r="AU3010" s="13"/>
      <c r="AV3010" s="17">
        <v>45940.0</v>
      </c>
      <c r="AW3010" s="13"/>
      <c r="AX3010" s="14" t="s">
        <v>155</v>
      </c>
      <c r="AY3010" s="13"/>
      <c r="AZ3010" s="14">
        <v>1837.0</v>
      </c>
      <c r="BA3010" s="13"/>
    </row>
    <row r="3011">
      <c r="A3011" s="11" t="s">
        <v>11470</v>
      </c>
      <c r="B3011" s="11">
        <v>9149.0</v>
      </c>
      <c r="C3011" s="12" t="b">
        <v>0</v>
      </c>
      <c r="D3011" s="12" t="b">
        <v>0</v>
      </c>
      <c r="E3011" s="12" t="b">
        <v>0</v>
      </c>
      <c r="F3011" s="12" t="b">
        <v>0</v>
      </c>
      <c r="G3011" s="12" t="b">
        <v>0</v>
      </c>
      <c r="H3011" s="12" t="b">
        <v>0</v>
      </c>
      <c r="I3011" s="13"/>
      <c r="J3011" s="13"/>
      <c r="K3011" s="12" t="b">
        <v>0</v>
      </c>
      <c r="L3011" s="14" t="s">
        <v>11114</v>
      </c>
      <c r="M3011" s="11" t="s">
        <v>1805</v>
      </c>
      <c r="N3011" s="11" t="s">
        <v>11471</v>
      </c>
      <c r="O3011" s="11" t="s">
        <v>1821</v>
      </c>
      <c r="P3011" s="11" t="s">
        <v>11116</v>
      </c>
      <c r="Q3011" s="11" t="s">
        <v>1051</v>
      </c>
      <c r="R3011" s="11" t="s">
        <v>1822</v>
      </c>
      <c r="S3011" s="11" t="s">
        <v>1823</v>
      </c>
      <c r="T3011" s="11" t="s">
        <v>11472</v>
      </c>
      <c r="U3011" s="11" t="s">
        <v>7533</v>
      </c>
      <c r="W3011" s="11" t="s">
        <v>11116</v>
      </c>
      <c r="Y3011" s="11" t="s">
        <v>1822</v>
      </c>
      <c r="Z3011" s="13"/>
      <c r="AA3011" s="11" t="s">
        <v>151</v>
      </c>
      <c r="AB3011" s="13"/>
      <c r="AC3011" s="13"/>
      <c r="AD3011" s="11" t="s">
        <v>1822</v>
      </c>
      <c r="AE3011" s="13"/>
      <c r="AF3011" s="13"/>
      <c r="AG3011" s="11" t="s">
        <v>152</v>
      </c>
      <c r="AH3011" s="11" t="s">
        <v>11118</v>
      </c>
      <c r="AJ3011" s="13"/>
      <c r="AK3011" s="13"/>
      <c r="AL3011" s="13"/>
      <c r="AM3011" s="13"/>
      <c r="AN3011" s="13"/>
      <c r="AO3011" s="13"/>
      <c r="AP3011" s="11" t="s">
        <v>11470</v>
      </c>
      <c r="AR3011" s="13"/>
      <c r="AS3011" s="13"/>
      <c r="AT3011" s="12" t="b">
        <v>1</v>
      </c>
      <c r="AU3011" s="13"/>
      <c r="AV3011" s="14" t="s">
        <v>167</v>
      </c>
      <c r="AW3011" s="13"/>
      <c r="AX3011" s="14" t="s">
        <v>155</v>
      </c>
      <c r="AY3011" s="13"/>
      <c r="AZ3011" s="14">
        <v>7813.0</v>
      </c>
      <c r="BA3011" s="13"/>
    </row>
    <row r="3012">
      <c r="A3012" s="11" t="s">
        <v>11473</v>
      </c>
      <c r="B3012" s="11">
        <v>9150.0</v>
      </c>
      <c r="C3012" s="12" t="b">
        <v>0</v>
      </c>
      <c r="D3012" s="12" t="b">
        <v>1</v>
      </c>
      <c r="E3012" s="12" t="b">
        <v>0</v>
      </c>
      <c r="F3012" s="12" t="b">
        <v>0</v>
      </c>
      <c r="G3012" s="12" t="b">
        <v>0</v>
      </c>
      <c r="H3012" s="12" t="b">
        <v>0</v>
      </c>
      <c r="I3012" s="13"/>
      <c r="J3012" s="13"/>
      <c r="K3012" s="12" t="b">
        <v>0</v>
      </c>
      <c r="L3012" s="15">
        <v>45418.0</v>
      </c>
      <c r="M3012" s="11" t="s">
        <v>1787</v>
      </c>
      <c r="N3012" s="11" t="s">
        <v>11474</v>
      </c>
      <c r="O3012" s="11" t="s">
        <v>11475</v>
      </c>
      <c r="P3012" s="11" t="s">
        <v>11024</v>
      </c>
      <c r="Q3012" s="11" t="s">
        <v>162</v>
      </c>
      <c r="R3012" s="11" t="s">
        <v>11476</v>
      </c>
      <c r="S3012" s="11" t="s">
        <v>11477</v>
      </c>
      <c r="T3012" s="11" t="s">
        <v>11478</v>
      </c>
      <c r="U3012" s="11" t="s">
        <v>9089</v>
      </c>
      <c r="W3012" s="11" t="s">
        <v>11024</v>
      </c>
      <c r="Y3012" s="11" t="s">
        <v>7121</v>
      </c>
      <c r="AA3012" s="11" t="s">
        <v>151</v>
      </c>
      <c r="AB3012" s="13"/>
      <c r="AC3012" s="13"/>
      <c r="AD3012" s="11" t="s">
        <v>11476</v>
      </c>
      <c r="AE3012" s="13"/>
      <c r="AF3012" s="13"/>
      <c r="AG3012" s="11" t="s">
        <v>152</v>
      </c>
      <c r="AH3012" s="11" t="s">
        <v>11025</v>
      </c>
      <c r="AJ3012" s="13"/>
      <c r="AK3012" s="13"/>
      <c r="AL3012" s="13"/>
      <c r="AM3012" s="13"/>
      <c r="AN3012" s="13"/>
      <c r="AO3012" s="13"/>
      <c r="AP3012" s="11" t="s">
        <v>11473</v>
      </c>
      <c r="AR3012" s="13"/>
      <c r="AS3012" s="13"/>
      <c r="AT3012" s="12" t="b">
        <v>1</v>
      </c>
      <c r="AU3012" s="13"/>
      <c r="AV3012" s="17">
        <v>45940.0</v>
      </c>
      <c r="AW3012" s="13"/>
      <c r="AX3012" s="14" t="s">
        <v>155</v>
      </c>
      <c r="AY3012" s="13"/>
      <c r="AZ3012" s="14">
        <v>2021.0</v>
      </c>
      <c r="BA3012" s="13"/>
    </row>
    <row r="3013">
      <c r="A3013" s="11" t="s">
        <v>11479</v>
      </c>
      <c r="B3013" s="11">
        <v>9151.0</v>
      </c>
      <c r="C3013" s="12" t="b">
        <v>0</v>
      </c>
      <c r="D3013" s="12" t="b">
        <v>1</v>
      </c>
      <c r="E3013" s="12" t="b">
        <v>0</v>
      </c>
      <c r="F3013" s="12" t="b">
        <v>0</v>
      </c>
      <c r="G3013" s="12" t="b">
        <v>0</v>
      </c>
      <c r="H3013" s="12" t="b">
        <v>0</v>
      </c>
      <c r="I3013" s="13"/>
      <c r="J3013" s="14" t="s">
        <v>11103</v>
      </c>
      <c r="K3013" s="12" t="b">
        <v>0</v>
      </c>
      <c r="L3013" s="14" t="s">
        <v>9699</v>
      </c>
      <c r="M3013" s="11" t="s">
        <v>169</v>
      </c>
      <c r="N3013" s="11" t="s">
        <v>11480</v>
      </c>
      <c r="O3013" s="11" t="s">
        <v>7303</v>
      </c>
      <c r="P3013" s="11" t="s">
        <v>9701</v>
      </c>
      <c r="Q3013" s="11" t="s">
        <v>3705</v>
      </c>
      <c r="R3013" s="11" t="s">
        <v>7304</v>
      </c>
      <c r="S3013" s="11" t="s">
        <v>7305</v>
      </c>
      <c r="T3013" s="11" t="s">
        <v>11481</v>
      </c>
      <c r="U3013" s="11" t="s">
        <v>8183</v>
      </c>
      <c r="W3013" s="11" t="s">
        <v>9701</v>
      </c>
      <c r="AA3013" s="11" t="s">
        <v>151</v>
      </c>
      <c r="AB3013" s="13"/>
      <c r="AC3013" s="13"/>
      <c r="AD3013" s="11" t="s">
        <v>7304</v>
      </c>
      <c r="AE3013" s="13"/>
      <c r="AF3013" s="13"/>
      <c r="AG3013" s="11" t="s">
        <v>152</v>
      </c>
      <c r="AH3013" s="11" t="s">
        <v>9703</v>
      </c>
      <c r="AJ3013" s="13"/>
      <c r="AK3013" s="13"/>
      <c r="AL3013" s="13"/>
      <c r="AM3013" s="13"/>
      <c r="AN3013" s="13"/>
      <c r="AO3013" s="13"/>
      <c r="AP3013" s="11" t="s">
        <v>11479</v>
      </c>
      <c r="AR3013" s="13"/>
      <c r="AS3013" s="13"/>
      <c r="AT3013" s="12" t="b">
        <v>1</v>
      </c>
      <c r="AU3013" s="13"/>
      <c r="AV3013" s="14" t="s">
        <v>167</v>
      </c>
      <c r="AW3013" s="13"/>
      <c r="AX3013" s="14" t="s">
        <v>155</v>
      </c>
      <c r="AY3013" s="13"/>
      <c r="AZ3013" s="14">
        <v>7814.0</v>
      </c>
      <c r="BA3013" s="13"/>
    </row>
    <row r="3014">
      <c r="A3014" s="11" t="s">
        <v>11482</v>
      </c>
      <c r="B3014" s="11">
        <v>9152.0</v>
      </c>
      <c r="C3014" s="12" t="b">
        <v>0</v>
      </c>
      <c r="D3014" s="12" t="b">
        <v>1</v>
      </c>
      <c r="E3014" s="12" t="b">
        <v>0</v>
      </c>
      <c r="F3014" s="12" t="b">
        <v>0</v>
      </c>
      <c r="G3014" s="12" t="b">
        <v>0</v>
      </c>
      <c r="H3014" s="12" t="b">
        <v>0</v>
      </c>
      <c r="I3014" s="13"/>
      <c r="J3014" s="14" t="s">
        <v>11483</v>
      </c>
      <c r="K3014" s="12" t="b">
        <v>0</v>
      </c>
      <c r="L3014" s="14" t="s">
        <v>9813</v>
      </c>
      <c r="M3014" s="11" t="s">
        <v>230</v>
      </c>
      <c r="N3014" s="11" t="s">
        <v>11484</v>
      </c>
      <c r="O3014" s="11" t="s">
        <v>11001</v>
      </c>
      <c r="P3014" s="11" t="s">
        <v>10725</v>
      </c>
      <c r="Q3014" s="11" t="s">
        <v>9926</v>
      </c>
      <c r="R3014" s="11" t="s">
        <v>11002</v>
      </c>
      <c r="S3014" s="11" t="s">
        <v>1207</v>
      </c>
      <c r="T3014" s="13"/>
      <c r="U3014" s="11" t="s">
        <v>9113</v>
      </c>
      <c r="W3014" s="11" t="s">
        <v>10725</v>
      </c>
      <c r="Y3014" s="11" t="s">
        <v>11002</v>
      </c>
      <c r="Z3014" s="13"/>
      <c r="AA3014" s="11" t="s">
        <v>151</v>
      </c>
      <c r="AB3014" s="13"/>
      <c r="AC3014" s="13"/>
      <c r="AD3014" s="11" t="s">
        <v>11002</v>
      </c>
      <c r="AE3014" s="11" t="s">
        <v>2029</v>
      </c>
      <c r="AG3014" s="11" t="s">
        <v>152</v>
      </c>
      <c r="AH3014" s="11" t="s">
        <v>10727</v>
      </c>
      <c r="AJ3014" s="13"/>
      <c r="AK3014" s="11" t="s">
        <v>11105</v>
      </c>
      <c r="AM3014" s="13"/>
      <c r="AN3014" s="13"/>
      <c r="AO3014" s="13"/>
      <c r="AP3014" s="11" t="s">
        <v>11482</v>
      </c>
      <c r="AR3014" s="13"/>
      <c r="AS3014" s="13"/>
      <c r="AT3014" s="12" t="b">
        <v>1</v>
      </c>
      <c r="AU3014" s="13"/>
      <c r="AV3014" s="17">
        <v>45940.0</v>
      </c>
      <c r="AW3014" s="13"/>
      <c r="AX3014" s="14" t="s">
        <v>155</v>
      </c>
      <c r="AY3014" s="13"/>
      <c r="AZ3014" s="14">
        <v>2110.0</v>
      </c>
      <c r="BA3014" s="13"/>
    </row>
    <row r="3015">
      <c r="A3015" s="11" t="s">
        <v>11485</v>
      </c>
      <c r="B3015" s="11">
        <v>9154.0</v>
      </c>
      <c r="C3015" s="12" t="b">
        <v>0</v>
      </c>
      <c r="D3015" s="12" t="b">
        <v>0</v>
      </c>
      <c r="E3015" s="12" t="b">
        <v>0</v>
      </c>
      <c r="F3015" s="12" t="b">
        <v>0</v>
      </c>
      <c r="G3015" s="12" t="b">
        <v>0</v>
      </c>
      <c r="H3015" s="12" t="b">
        <v>0</v>
      </c>
      <c r="I3015" s="13"/>
      <c r="J3015" s="13"/>
      <c r="K3015" s="12" t="b">
        <v>0</v>
      </c>
      <c r="L3015" s="15">
        <v>45572.0</v>
      </c>
      <c r="M3015" s="11" t="s">
        <v>1432</v>
      </c>
      <c r="N3015" s="11" t="s">
        <v>11486</v>
      </c>
      <c r="O3015" s="11" t="s">
        <v>11487</v>
      </c>
      <c r="P3015" s="11" t="s">
        <v>11210</v>
      </c>
      <c r="Q3015" s="11" t="s">
        <v>1051</v>
      </c>
      <c r="R3015" s="11" t="s">
        <v>11488</v>
      </c>
      <c r="S3015" s="11" t="s">
        <v>11487</v>
      </c>
      <c r="U3015" s="11" t="s">
        <v>11214</v>
      </c>
      <c r="W3015" s="11" t="s">
        <v>11210</v>
      </c>
      <c r="Y3015" s="11" t="s">
        <v>6580</v>
      </c>
      <c r="Z3015" s="13"/>
      <c r="AA3015" s="11" t="s">
        <v>151</v>
      </c>
      <c r="AB3015" s="13"/>
      <c r="AC3015" s="13"/>
      <c r="AD3015" s="11" t="s">
        <v>11488</v>
      </c>
      <c r="AF3015" s="13"/>
      <c r="AG3015" s="11" t="s">
        <v>152</v>
      </c>
      <c r="AH3015" s="11" t="s">
        <v>11211</v>
      </c>
      <c r="AJ3015" s="13"/>
      <c r="AK3015" s="13"/>
      <c r="AL3015" s="13"/>
      <c r="AM3015" s="13"/>
      <c r="AN3015" s="13"/>
      <c r="AO3015" s="13"/>
      <c r="AP3015" s="11" t="s">
        <v>11485</v>
      </c>
      <c r="AR3015" s="13"/>
      <c r="AS3015" s="13"/>
      <c r="AT3015" s="12" t="b">
        <v>1</v>
      </c>
      <c r="AU3015" s="13"/>
      <c r="AV3015" s="14" t="s">
        <v>167</v>
      </c>
      <c r="AW3015" s="13"/>
      <c r="AX3015" s="14" t="s">
        <v>155</v>
      </c>
      <c r="AY3015" s="13"/>
      <c r="AZ3015" s="14">
        <v>7818.0</v>
      </c>
      <c r="BA3015" s="13"/>
    </row>
    <row r="3016">
      <c r="A3016" s="11" t="s">
        <v>11489</v>
      </c>
      <c r="B3016" s="11">
        <v>9155.0</v>
      </c>
      <c r="C3016" s="12" t="b">
        <v>0</v>
      </c>
      <c r="D3016" s="12" t="b">
        <v>0</v>
      </c>
      <c r="E3016" s="12" t="b">
        <v>0</v>
      </c>
      <c r="F3016" s="12" t="b">
        <v>0</v>
      </c>
      <c r="G3016" s="12" t="b">
        <v>0</v>
      </c>
      <c r="H3016" s="12" t="b">
        <v>0</v>
      </c>
      <c r="I3016" s="13"/>
      <c r="J3016" s="13"/>
      <c r="K3016" s="12" t="b">
        <v>0</v>
      </c>
      <c r="L3016" s="14" t="s">
        <v>11114</v>
      </c>
      <c r="M3016" s="11" t="s">
        <v>1432</v>
      </c>
      <c r="N3016" s="11" t="s">
        <v>11490</v>
      </c>
      <c r="O3016" s="11" t="s">
        <v>11487</v>
      </c>
      <c r="P3016" s="11" t="s">
        <v>11116</v>
      </c>
      <c r="Q3016" s="11" t="s">
        <v>1051</v>
      </c>
      <c r="R3016" s="11" t="s">
        <v>11488</v>
      </c>
      <c r="S3016" s="11" t="s">
        <v>11487</v>
      </c>
      <c r="U3016" s="11" t="s">
        <v>6347</v>
      </c>
      <c r="W3016" s="11" t="s">
        <v>11116</v>
      </c>
      <c r="Y3016" s="11" t="s">
        <v>6580</v>
      </c>
      <c r="Z3016" s="13"/>
      <c r="AA3016" s="11" t="s">
        <v>151</v>
      </c>
      <c r="AB3016" s="13"/>
      <c r="AC3016" s="13"/>
      <c r="AD3016" s="11" t="s">
        <v>11488</v>
      </c>
      <c r="AF3016" s="13"/>
      <c r="AG3016" s="11" t="s">
        <v>152</v>
      </c>
      <c r="AH3016" s="11" t="s">
        <v>11118</v>
      </c>
      <c r="AJ3016" s="13"/>
      <c r="AK3016" s="13"/>
      <c r="AL3016" s="13"/>
      <c r="AM3016" s="13"/>
      <c r="AN3016" s="13"/>
      <c r="AO3016" s="13"/>
      <c r="AP3016" s="11" t="s">
        <v>11489</v>
      </c>
      <c r="AR3016" s="13"/>
      <c r="AS3016" s="13"/>
      <c r="AT3016" s="12" t="b">
        <v>1</v>
      </c>
      <c r="AU3016" s="13"/>
      <c r="AV3016" s="14" t="s">
        <v>167</v>
      </c>
      <c r="AW3016" s="13"/>
      <c r="AX3016" s="14" t="s">
        <v>155</v>
      </c>
      <c r="AY3016" s="13"/>
      <c r="AZ3016" s="14">
        <v>7817.0</v>
      </c>
      <c r="BA3016" s="13"/>
    </row>
    <row r="3017">
      <c r="A3017" s="11" t="s">
        <v>11491</v>
      </c>
      <c r="B3017" s="11">
        <v>9159.0</v>
      </c>
      <c r="C3017" s="12" t="b">
        <v>0</v>
      </c>
      <c r="D3017" s="12" t="b">
        <v>0</v>
      </c>
      <c r="E3017" s="12" t="b">
        <v>0</v>
      </c>
      <c r="F3017" s="12" t="b">
        <v>0</v>
      </c>
      <c r="G3017" s="12" t="b">
        <v>0</v>
      </c>
      <c r="H3017" s="12" t="b">
        <v>0</v>
      </c>
      <c r="I3017" s="13"/>
      <c r="J3017" s="13"/>
      <c r="K3017" s="12" t="b">
        <v>0</v>
      </c>
      <c r="L3017" s="14" t="s">
        <v>11187</v>
      </c>
      <c r="M3017" s="11" t="s">
        <v>8477</v>
      </c>
      <c r="N3017" s="11" t="s">
        <v>11492</v>
      </c>
      <c r="O3017" s="11" t="s">
        <v>11493</v>
      </c>
      <c r="P3017" s="11" t="s">
        <v>11189</v>
      </c>
      <c r="Q3017" s="11" t="s">
        <v>1051</v>
      </c>
      <c r="R3017" s="11" t="s">
        <v>11494</v>
      </c>
      <c r="S3017" s="11" t="s">
        <v>1835</v>
      </c>
      <c r="U3017" s="11" t="s">
        <v>10186</v>
      </c>
      <c r="W3017" s="11" t="s">
        <v>11189</v>
      </c>
      <c r="Y3017" s="11" t="s">
        <v>8480</v>
      </c>
      <c r="Z3017" s="13"/>
      <c r="AA3017" s="11" t="s">
        <v>151</v>
      </c>
      <c r="AB3017" s="13"/>
      <c r="AC3017" s="13"/>
      <c r="AD3017" s="11" t="s">
        <v>11494</v>
      </c>
      <c r="AE3017" s="13"/>
      <c r="AF3017" s="13"/>
      <c r="AG3017" s="11" t="s">
        <v>152</v>
      </c>
      <c r="AH3017" s="11" t="s">
        <v>11190</v>
      </c>
      <c r="AJ3017" s="13"/>
      <c r="AK3017" s="13"/>
      <c r="AL3017" s="13"/>
      <c r="AM3017" s="13"/>
      <c r="AN3017" s="13"/>
      <c r="AO3017" s="13"/>
      <c r="AP3017" s="11" t="s">
        <v>11491</v>
      </c>
      <c r="AR3017" s="13"/>
      <c r="AS3017" s="13"/>
      <c r="AT3017" s="12" t="b">
        <v>1</v>
      </c>
      <c r="AU3017" s="13"/>
      <c r="AV3017" s="14" t="s">
        <v>167</v>
      </c>
      <c r="AW3017" s="13"/>
      <c r="AX3017" s="14" t="s">
        <v>155</v>
      </c>
      <c r="AY3017" s="13"/>
      <c r="AZ3017" s="14">
        <v>7815.0</v>
      </c>
      <c r="BA3017" s="13"/>
    </row>
    <row r="3018">
      <c r="A3018" s="11" t="s">
        <v>11495</v>
      </c>
      <c r="B3018" s="11">
        <v>9161.0</v>
      </c>
      <c r="C3018" s="12" t="b">
        <v>0</v>
      </c>
      <c r="D3018" s="12" t="b">
        <v>0</v>
      </c>
      <c r="E3018" s="12" t="b">
        <v>0</v>
      </c>
      <c r="F3018" s="12" t="b">
        <v>0</v>
      </c>
      <c r="G3018" s="12" t="b">
        <v>0</v>
      </c>
      <c r="H3018" s="12" t="b">
        <v>0</v>
      </c>
      <c r="I3018" s="13"/>
      <c r="J3018" s="13"/>
      <c r="K3018" s="12" t="b">
        <v>0</v>
      </c>
      <c r="L3018" s="15">
        <v>45572.0</v>
      </c>
      <c r="M3018" s="11" t="s">
        <v>1805</v>
      </c>
      <c r="N3018" s="11" t="s">
        <v>11496</v>
      </c>
      <c r="O3018" s="11" t="s">
        <v>1821</v>
      </c>
      <c r="P3018" s="11" t="s">
        <v>11210</v>
      </c>
      <c r="Q3018" s="11" t="s">
        <v>1051</v>
      </c>
      <c r="R3018" s="11" t="s">
        <v>1822</v>
      </c>
      <c r="S3018" s="11" t="s">
        <v>1823</v>
      </c>
      <c r="U3018" s="11" t="s">
        <v>7533</v>
      </c>
      <c r="W3018" s="11" t="s">
        <v>11210</v>
      </c>
      <c r="AA3018" s="11" t="s">
        <v>151</v>
      </c>
      <c r="AB3018" s="13"/>
      <c r="AC3018" s="13"/>
      <c r="AD3018" s="11" t="s">
        <v>1822</v>
      </c>
      <c r="AE3018" s="13"/>
      <c r="AF3018" s="13"/>
      <c r="AG3018" s="11" t="s">
        <v>152</v>
      </c>
      <c r="AH3018" s="11" t="s">
        <v>11211</v>
      </c>
      <c r="AJ3018" s="13"/>
      <c r="AK3018" s="13"/>
      <c r="AL3018" s="13"/>
      <c r="AM3018" s="13"/>
      <c r="AN3018" s="13"/>
      <c r="AO3018" s="13"/>
      <c r="AP3018" s="11" t="s">
        <v>11495</v>
      </c>
      <c r="AR3018" s="13"/>
      <c r="AS3018" s="13"/>
      <c r="AT3018" s="12" t="b">
        <v>1</v>
      </c>
      <c r="AU3018" s="13"/>
      <c r="AV3018" s="14" t="s">
        <v>167</v>
      </c>
      <c r="AW3018" s="13"/>
      <c r="AX3018" s="14" t="s">
        <v>155</v>
      </c>
      <c r="AY3018" s="13"/>
      <c r="AZ3018" s="14">
        <v>7820.0</v>
      </c>
      <c r="BA3018" s="13"/>
    </row>
    <row r="3019">
      <c r="A3019" s="11" t="s">
        <v>11497</v>
      </c>
      <c r="B3019" s="11">
        <v>9162.0</v>
      </c>
      <c r="C3019" s="12" t="b">
        <v>0</v>
      </c>
      <c r="D3019" s="12" t="b">
        <v>1</v>
      </c>
      <c r="E3019" s="12" t="b">
        <v>0</v>
      </c>
      <c r="F3019" s="12" t="b">
        <v>0</v>
      </c>
      <c r="G3019" s="12" t="b">
        <v>0</v>
      </c>
      <c r="H3019" s="12" t="b">
        <v>0</v>
      </c>
      <c r="I3019" s="13"/>
      <c r="J3019" s="13"/>
      <c r="K3019" s="12" t="b">
        <v>0</v>
      </c>
      <c r="L3019" s="15">
        <v>45572.0</v>
      </c>
      <c r="M3019" s="11" t="s">
        <v>7215</v>
      </c>
      <c r="N3019" s="11" t="s">
        <v>11498</v>
      </c>
      <c r="O3019" s="11" t="s">
        <v>9185</v>
      </c>
      <c r="P3019" s="11" t="s">
        <v>11210</v>
      </c>
      <c r="Q3019" s="11" t="s">
        <v>1051</v>
      </c>
      <c r="R3019" s="11" t="s">
        <v>9186</v>
      </c>
      <c r="S3019" s="11" t="s">
        <v>3800</v>
      </c>
      <c r="U3019" s="11" t="s">
        <v>7220</v>
      </c>
      <c r="W3019" s="11" t="s">
        <v>11210</v>
      </c>
      <c r="AA3019" s="11" t="s">
        <v>151</v>
      </c>
      <c r="AB3019" s="13"/>
      <c r="AC3019" s="13"/>
      <c r="AD3019" s="11" t="s">
        <v>9186</v>
      </c>
      <c r="AE3019" s="13"/>
      <c r="AF3019" s="13"/>
      <c r="AG3019" s="11" t="s">
        <v>152</v>
      </c>
      <c r="AH3019" s="11" t="s">
        <v>11211</v>
      </c>
      <c r="AJ3019" s="13"/>
      <c r="AK3019" s="13"/>
      <c r="AL3019" s="13"/>
      <c r="AM3019" s="13"/>
      <c r="AN3019" s="13"/>
      <c r="AO3019" s="13"/>
      <c r="AP3019" s="11" t="s">
        <v>11497</v>
      </c>
      <c r="AR3019" s="13"/>
      <c r="AS3019" s="13"/>
      <c r="AT3019" s="12" t="b">
        <v>1</v>
      </c>
      <c r="AU3019" s="13"/>
      <c r="AV3019" s="17">
        <v>45940.0</v>
      </c>
      <c r="AW3019" s="13"/>
      <c r="AX3019" s="14" t="s">
        <v>155</v>
      </c>
      <c r="AY3019" s="13"/>
      <c r="AZ3019" s="14">
        <v>2248.0</v>
      </c>
      <c r="BA3019" s="13"/>
    </row>
    <row r="3020">
      <c r="A3020" s="11" t="s">
        <v>11499</v>
      </c>
      <c r="B3020" s="11">
        <v>9163.0</v>
      </c>
      <c r="C3020" s="12" t="b">
        <v>0</v>
      </c>
      <c r="D3020" s="12" t="b">
        <v>1</v>
      </c>
      <c r="E3020" s="12" t="b">
        <v>0</v>
      </c>
      <c r="F3020" s="12" t="b">
        <v>0</v>
      </c>
      <c r="G3020" s="12" t="b">
        <v>0</v>
      </c>
      <c r="H3020" s="12" t="b">
        <v>0</v>
      </c>
      <c r="I3020" s="13"/>
      <c r="J3020" s="13"/>
      <c r="K3020" s="12" t="b">
        <v>0</v>
      </c>
      <c r="L3020" s="14" t="s">
        <v>11187</v>
      </c>
      <c r="M3020" s="11" t="s">
        <v>1805</v>
      </c>
      <c r="N3020" s="11" t="s">
        <v>11500</v>
      </c>
      <c r="O3020" s="11" t="s">
        <v>1821</v>
      </c>
      <c r="P3020" s="11" t="s">
        <v>11189</v>
      </c>
      <c r="Q3020" s="11" t="s">
        <v>1051</v>
      </c>
      <c r="R3020" s="11" t="s">
        <v>1822</v>
      </c>
      <c r="S3020" s="11" t="s">
        <v>1823</v>
      </c>
      <c r="U3020" s="11" t="s">
        <v>7533</v>
      </c>
      <c r="W3020" s="11" t="s">
        <v>11189</v>
      </c>
      <c r="AA3020" s="11" t="s">
        <v>151</v>
      </c>
      <c r="AB3020" s="13"/>
      <c r="AC3020" s="13"/>
      <c r="AD3020" s="11" t="s">
        <v>1822</v>
      </c>
      <c r="AE3020" s="13"/>
      <c r="AF3020" s="13"/>
      <c r="AG3020" s="11" t="s">
        <v>152</v>
      </c>
      <c r="AH3020" s="11" t="s">
        <v>11190</v>
      </c>
      <c r="AJ3020" s="13"/>
      <c r="AK3020" s="13"/>
      <c r="AL3020" s="13"/>
      <c r="AM3020" s="13"/>
      <c r="AN3020" s="13"/>
      <c r="AO3020" s="13"/>
      <c r="AP3020" s="11" t="s">
        <v>11499</v>
      </c>
      <c r="AR3020" s="13"/>
      <c r="AS3020" s="13"/>
      <c r="AT3020" s="12" t="b">
        <v>1</v>
      </c>
      <c r="AU3020" s="13"/>
      <c r="AV3020" s="14" t="s">
        <v>167</v>
      </c>
      <c r="AW3020" s="13"/>
      <c r="AX3020" s="14" t="s">
        <v>155</v>
      </c>
      <c r="AY3020" s="13"/>
      <c r="AZ3020" s="14">
        <v>7816.0</v>
      </c>
      <c r="BA3020" s="13"/>
    </row>
    <row r="3021">
      <c r="A3021" s="11" t="s">
        <v>11501</v>
      </c>
      <c r="B3021" s="11">
        <v>9164.0</v>
      </c>
      <c r="C3021" s="12" t="b">
        <v>0</v>
      </c>
      <c r="D3021" s="12" t="b">
        <v>0</v>
      </c>
      <c r="E3021" s="12" t="b">
        <v>0</v>
      </c>
      <c r="F3021" s="12" t="b">
        <v>0</v>
      </c>
      <c r="G3021" s="12" t="b">
        <v>0</v>
      </c>
      <c r="H3021" s="12" t="b">
        <v>0</v>
      </c>
      <c r="I3021" s="13"/>
      <c r="J3021" s="13"/>
      <c r="K3021" s="12" t="b">
        <v>0</v>
      </c>
      <c r="L3021" s="14" t="s">
        <v>11114</v>
      </c>
      <c r="M3021" s="11" t="s">
        <v>1438</v>
      </c>
      <c r="N3021" s="11" t="s">
        <v>11502</v>
      </c>
      <c r="O3021" s="11" t="s">
        <v>6673</v>
      </c>
      <c r="P3021" s="11" t="s">
        <v>11116</v>
      </c>
      <c r="Q3021" s="11" t="s">
        <v>1051</v>
      </c>
      <c r="R3021" s="11" t="s">
        <v>6675</v>
      </c>
      <c r="S3021" s="11" t="s">
        <v>6676</v>
      </c>
      <c r="U3021" s="11" t="s">
        <v>8922</v>
      </c>
      <c r="W3021" s="11" t="s">
        <v>11116</v>
      </c>
      <c r="Y3021" s="11" t="s">
        <v>1995</v>
      </c>
      <c r="AA3021" s="11" t="s">
        <v>151</v>
      </c>
      <c r="AB3021" s="13"/>
      <c r="AC3021" s="13"/>
      <c r="AD3021" s="11" t="s">
        <v>6675</v>
      </c>
      <c r="AE3021" s="13"/>
      <c r="AF3021" s="13"/>
      <c r="AG3021" s="11" t="s">
        <v>152</v>
      </c>
      <c r="AH3021" s="11" t="s">
        <v>11118</v>
      </c>
      <c r="AJ3021" s="13"/>
      <c r="AK3021" s="13"/>
      <c r="AL3021" s="13"/>
      <c r="AM3021" s="13"/>
      <c r="AN3021" s="13"/>
      <c r="AO3021" s="13"/>
      <c r="AP3021" s="11" t="s">
        <v>11501</v>
      </c>
      <c r="AR3021" s="13"/>
      <c r="AS3021" s="13"/>
      <c r="AT3021" s="12" t="b">
        <v>1</v>
      </c>
      <c r="AU3021" s="13"/>
      <c r="AV3021" s="17">
        <v>45940.0</v>
      </c>
      <c r="AW3021" s="13"/>
      <c r="AX3021" s="14" t="s">
        <v>155</v>
      </c>
      <c r="AY3021" s="13"/>
      <c r="AZ3021" s="14">
        <v>1838.0</v>
      </c>
      <c r="BA3021" s="13"/>
    </row>
    <row r="3022">
      <c r="A3022" s="11" t="s">
        <v>11503</v>
      </c>
      <c r="B3022" s="11">
        <v>9168.0</v>
      </c>
      <c r="C3022" s="12" t="b">
        <v>0</v>
      </c>
      <c r="D3022" s="12" t="b">
        <v>1</v>
      </c>
      <c r="E3022" s="12" t="b">
        <v>0</v>
      </c>
      <c r="F3022" s="12" t="b">
        <v>0</v>
      </c>
      <c r="G3022" s="12" t="b">
        <v>0</v>
      </c>
      <c r="H3022" s="12" t="b">
        <v>0</v>
      </c>
      <c r="I3022" s="13"/>
      <c r="J3022" s="13"/>
      <c r="K3022" s="12" t="b">
        <v>0</v>
      </c>
      <c r="L3022" s="14" t="s">
        <v>11187</v>
      </c>
      <c r="M3022" s="11" t="s">
        <v>1438</v>
      </c>
      <c r="N3022" s="11" t="s">
        <v>11504</v>
      </c>
      <c r="O3022" s="11" t="s">
        <v>6673</v>
      </c>
      <c r="P3022" s="11" t="s">
        <v>11189</v>
      </c>
      <c r="Q3022" s="11" t="s">
        <v>1051</v>
      </c>
      <c r="R3022" s="11" t="s">
        <v>6675</v>
      </c>
      <c r="S3022" s="11" t="s">
        <v>6676</v>
      </c>
      <c r="U3022" s="11" t="s">
        <v>8922</v>
      </c>
      <c r="W3022" s="11" t="s">
        <v>11189</v>
      </c>
      <c r="Y3022" s="11" t="s">
        <v>1995</v>
      </c>
      <c r="AA3022" s="11" t="s">
        <v>151</v>
      </c>
      <c r="AB3022" s="13"/>
      <c r="AC3022" s="13"/>
      <c r="AD3022" s="11" t="s">
        <v>6675</v>
      </c>
      <c r="AE3022" s="13"/>
      <c r="AF3022" s="13"/>
      <c r="AG3022" s="11" t="s">
        <v>152</v>
      </c>
      <c r="AH3022" s="11" t="s">
        <v>11190</v>
      </c>
      <c r="AJ3022" s="13"/>
      <c r="AK3022" s="13"/>
      <c r="AL3022" s="13"/>
      <c r="AM3022" s="13"/>
      <c r="AN3022" s="13"/>
      <c r="AO3022" s="13"/>
      <c r="AP3022" s="11" t="s">
        <v>11503</v>
      </c>
      <c r="AR3022" s="13"/>
      <c r="AS3022" s="13"/>
      <c r="AT3022" s="12" t="b">
        <v>1</v>
      </c>
      <c r="AU3022" s="13"/>
      <c r="AV3022" s="17">
        <v>45940.0</v>
      </c>
      <c r="AW3022" s="13"/>
      <c r="AX3022" s="14" t="s">
        <v>155</v>
      </c>
      <c r="AY3022" s="13"/>
      <c r="AZ3022" s="14">
        <v>2162.0</v>
      </c>
      <c r="BA3022" s="13"/>
    </row>
    <row r="3023">
      <c r="A3023" s="11" t="s">
        <v>11505</v>
      </c>
      <c r="B3023" s="11">
        <v>9169.0</v>
      </c>
      <c r="C3023" s="12" t="b">
        <v>0</v>
      </c>
      <c r="D3023" s="12" t="b">
        <v>1</v>
      </c>
      <c r="E3023" s="12" t="b">
        <v>0</v>
      </c>
      <c r="F3023" s="12" t="b">
        <v>0</v>
      </c>
      <c r="G3023" s="12" t="b">
        <v>0</v>
      </c>
      <c r="H3023" s="12" t="b">
        <v>0</v>
      </c>
      <c r="I3023" s="13"/>
      <c r="J3023" s="13"/>
      <c r="K3023" s="12" t="b">
        <v>0</v>
      </c>
      <c r="L3023" s="14" t="s">
        <v>11187</v>
      </c>
      <c r="M3023" s="11" t="s">
        <v>1438</v>
      </c>
      <c r="N3023" s="11" t="s">
        <v>11506</v>
      </c>
      <c r="O3023" s="11" t="s">
        <v>5598</v>
      </c>
      <c r="P3023" s="11" t="s">
        <v>11189</v>
      </c>
      <c r="Q3023" s="11" t="s">
        <v>1051</v>
      </c>
      <c r="R3023" s="11" t="s">
        <v>5600</v>
      </c>
      <c r="S3023" s="11" t="s">
        <v>5601</v>
      </c>
      <c r="U3023" s="11" t="s">
        <v>8922</v>
      </c>
      <c r="W3023" s="11" t="s">
        <v>11189</v>
      </c>
      <c r="Y3023" s="11" t="s">
        <v>1995</v>
      </c>
      <c r="AA3023" s="11" t="s">
        <v>151</v>
      </c>
      <c r="AB3023" s="13"/>
      <c r="AC3023" s="13"/>
      <c r="AD3023" s="11" t="s">
        <v>5600</v>
      </c>
      <c r="AF3023" s="13"/>
      <c r="AG3023" s="11" t="s">
        <v>152</v>
      </c>
      <c r="AH3023" s="11" t="s">
        <v>11190</v>
      </c>
      <c r="AJ3023" s="13"/>
      <c r="AK3023" s="13"/>
      <c r="AL3023" s="13"/>
      <c r="AM3023" s="13"/>
      <c r="AN3023" s="13"/>
      <c r="AO3023" s="13"/>
      <c r="AP3023" s="11" t="s">
        <v>11505</v>
      </c>
      <c r="AR3023" s="13"/>
      <c r="AS3023" s="13"/>
      <c r="AT3023" s="12" t="b">
        <v>1</v>
      </c>
      <c r="AU3023" s="13"/>
      <c r="AV3023" s="17">
        <v>45940.0</v>
      </c>
      <c r="AW3023" s="13"/>
      <c r="AX3023" s="14" t="s">
        <v>155</v>
      </c>
      <c r="AY3023" s="13"/>
      <c r="AZ3023" s="14">
        <v>2165.0</v>
      </c>
      <c r="BA3023" s="13"/>
    </row>
    <row r="3024">
      <c r="A3024" s="11" t="s">
        <v>11507</v>
      </c>
      <c r="B3024" s="11">
        <v>9170.0</v>
      </c>
      <c r="C3024" s="12" t="b">
        <v>0</v>
      </c>
      <c r="D3024" s="12" t="b">
        <v>0</v>
      </c>
      <c r="E3024" s="12" t="b">
        <v>0</v>
      </c>
      <c r="F3024" s="12" t="b">
        <v>0</v>
      </c>
      <c r="G3024" s="12" t="b">
        <v>0</v>
      </c>
      <c r="H3024" s="12" t="b">
        <v>0</v>
      </c>
      <c r="I3024" s="13"/>
      <c r="J3024" s="13"/>
      <c r="K3024" s="12" t="b">
        <v>0</v>
      </c>
      <c r="L3024" s="15">
        <v>45572.0</v>
      </c>
      <c r="M3024" s="11" t="s">
        <v>1438</v>
      </c>
      <c r="N3024" s="11" t="s">
        <v>11508</v>
      </c>
      <c r="O3024" s="11" t="s">
        <v>6673</v>
      </c>
      <c r="P3024" s="11" t="s">
        <v>11210</v>
      </c>
      <c r="Q3024" s="11" t="s">
        <v>1051</v>
      </c>
      <c r="R3024" s="11" t="s">
        <v>6675</v>
      </c>
      <c r="S3024" s="11" t="s">
        <v>6676</v>
      </c>
      <c r="U3024" s="11" t="s">
        <v>8922</v>
      </c>
      <c r="W3024" s="11" t="s">
        <v>11210</v>
      </c>
      <c r="Y3024" s="11" t="s">
        <v>1995</v>
      </c>
      <c r="AA3024" s="11" t="s">
        <v>151</v>
      </c>
      <c r="AB3024" s="13"/>
      <c r="AC3024" s="13"/>
      <c r="AD3024" s="11" t="s">
        <v>6675</v>
      </c>
      <c r="AE3024" s="13"/>
      <c r="AF3024" s="13"/>
      <c r="AG3024" s="11" t="s">
        <v>152</v>
      </c>
      <c r="AH3024" s="11" t="s">
        <v>11211</v>
      </c>
      <c r="AJ3024" s="13"/>
      <c r="AK3024" s="13"/>
      <c r="AL3024" s="13"/>
      <c r="AM3024" s="13"/>
      <c r="AN3024" s="13"/>
      <c r="AO3024" s="13"/>
      <c r="AP3024" s="11" t="s">
        <v>11507</v>
      </c>
      <c r="AR3024" s="13"/>
      <c r="AS3024" s="13"/>
      <c r="AT3024" s="12" t="b">
        <v>1</v>
      </c>
      <c r="AU3024" s="13"/>
      <c r="AV3024" s="17">
        <v>45940.0</v>
      </c>
      <c r="AW3024" s="13"/>
      <c r="AX3024" s="14" t="s">
        <v>155</v>
      </c>
      <c r="AY3024" s="13"/>
      <c r="AZ3024" s="14">
        <v>2249.0</v>
      </c>
      <c r="BA3024" s="13"/>
    </row>
    <row r="3025">
      <c r="A3025" s="11" t="s">
        <v>11509</v>
      </c>
      <c r="B3025" s="11">
        <v>9171.0</v>
      </c>
      <c r="C3025" s="12" t="b">
        <v>0</v>
      </c>
      <c r="D3025" s="12" t="b">
        <v>0</v>
      </c>
      <c r="E3025" s="12" t="b">
        <v>0</v>
      </c>
      <c r="F3025" s="12" t="b">
        <v>0</v>
      </c>
      <c r="G3025" s="12" t="b">
        <v>0</v>
      </c>
      <c r="H3025" s="12" t="b">
        <v>0</v>
      </c>
      <c r="I3025" s="13"/>
      <c r="J3025" s="13"/>
      <c r="K3025" s="12" t="b">
        <v>0</v>
      </c>
      <c r="L3025" s="15">
        <v>45572.0</v>
      </c>
      <c r="M3025" s="11" t="s">
        <v>1438</v>
      </c>
      <c r="N3025" s="11" t="s">
        <v>11510</v>
      </c>
      <c r="O3025" s="11" t="s">
        <v>8861</v>
      </c>
      <c r="P3025" s="11" t="s">
        <v>11210</v>
      </c>
      <c r="Q3025" s="11" t="s">
        <v>1051</v>
      </c>
      <c r="R3025" s="11" t="s">
        <v>8862</v>
      </c>
      <c r="S3025" s="11" t="s">
        <v>1986</v>
      </c>
      <c r="U3025" s="11" t="s">
        <v>8922</v>
      </c>
      <c r="W3025" s="11" t="s">
        <v>11210</v>
      </c>
      <c r="Y3025" s="11" t="s">
        <v>1995</v>
      </c>
      <c r="AA3025" s="11" t="s">
        <v>151</v>
      </c>
      <c r="AB3025" s="13"/>
      <c r="AC3025" s="13"/>
      <c r="AD3025" s="11" t="s">
        <v>8862</v>
      </c>
      <c r="AF3025" s="13"/>
      <c r="AG3025" s="11" t="s">
        <v>152</v>
      </c>
      <c r="AH3025" s="11" t="s">
        <v>11211</v>
      </c>
      <c r="AJ3025" s="13"/>
      <c r="AK3025" s="13"/>
      <c r="AL3025" s="13"/>
      <c r="AM3025" s="13"/>
      <c r="AN3025" s="13"/>
      <c r="AO3025" s="13"/>
      <c r="AP3025" s="11" t="s">
        <v>11509</v>
      </c>
      <c r="AR3025" s="13"/>
      <c r="AS3025" s="13"/>
      <c r="AT3025" s="12" t="b">
        <v>1</v>
      </c>
      <c r="AU3025" s="13"/>
      <c r="AV3025" s="17">
        <v>45940.0</v>
      </c>
      <c r="AW3025" s="13"/>
      <c r="AX3025" s="14" t="s">
        <v>155</v>
      </c>
      <c r="AY3025" s="13"/>
      <c r="AZ3025" s="14">
        <v>2245.0</v>
      </c>
      <c r="BA3025" s="13"/>
    </row>
    <row r="3026">
      <c r="A3026" s="11" t="s">
        <v>11511</v>
      </c>
      <c r="B3026" s="11">
        <v>9172.0</v>
      </c>
      <c r="C3026" s="12" t="b">
        <v>0</v>
      </c>
      <c r="D3026" s="12" t="b">
        <v>0</v>
      </c>
      <c r="E3026" s="12" t="b">
        <v>0</v>
      </c>
      <c r="F3026" s="12" t="b">
        <v>0</v>
      </c>
      <c r="G3026" s="12" t="b">
        <v>0</v>
      </c>
      <c r="H3026" s="12" t="b">
        <v>0</v>
      </c>
      <c r="I3026" s="13"/>
      <c r="J3026" s="13"/>
      <c r="K3026" s="12" t="b">
        <v>0</v>
      </c>
      <c r="L3026" s="15">
        <v>45572.0</v>
      </c>
      <c r="M3026" s="11" t="s">
        <v>1438</v>
      </c>
      <c r="N3026" s="11" t="s">
        <v>11512</v>
      </c>
      <c r="O3026" s="11" t="s">
        <v>10608</v>
      </c>
      <c r="P3026" s="11" t="s">
        <v>11210</v>
      </c>
      <c r="Q3026" s="11" t="s">
        <v>1051</v>
      </c>
      <c r="R3026" s="11" t="s">
        <v>10609</v>
      </c>
      <c r="S3026" s="11" t="s">
        <v>8230</v>
      </c>
      <c r="U3026" s="11" t="s">
        <v>8922</v>
      </c>
      <c r="W3026" s="11" t="s">
        <v>11210</v>
      </c>
      <c r="Y3026" s="11" t="s">
        <v>1995</v>
      </c>
      <c r="AA3026" s="11" t="s">
        <v>151</v>
      </c>
      <c r="AB3026" s="13"/>
      <c r="AC3026" s="13"/>
      <c r="AD3026" s="11" t="s">
        <v>10609</v>
      </c>
      <c r="AE3026" s="13"/>
      <c r="AF3026" s="13"/>
      <c r="AG3026" s="11" t="s">
        <v>152</v>
      </c>
      <c r="AH3026" s="11" t="s">
        <v>11211</v>
      </c>
      <c r="AJ3026" s="13"/>
      <c r="AK3026" s="13"/>
      <c r="AL3026" s="13"/>
      <c r="AM3026" s="13"/>
      <c r="AN3026" s="13"/>
      <c r="AO3026" s="13"/>
      <c r="AP3026" s="11" t="s">
        <v>11511</v>
      </c>
      <c r="AR3026" s="13"/>
      <c r="AS3026" s="13"/>
      <c r="AT3026" s="12" t="b">
        <v>1</v>
      </c>
      <c r="AU3026" s="13"/>
      <c r="AV3026" s="17">
        <v>45940.0</v>
      </c>
      <c r="AW3026" s="13"/>
      <c r="AX3026" s="14" t="s">
        <v>155</v>
      </c>
      <c r="AY3026" s="13"/>
      <c r="AZ3026" s="14">
        <v>2256.0</v>
      </c>
      <c r="BA3026" s="13"/>
    </row>
    <row r="3027">
      <c r="A3027" s="11" t="s">
        <v>11513</v>
      </c>
      <c r="B3027" s="11">
        <v>9173.0</v>
      </c>
      <c r="C3027" s="12" t="b">
        <v>0</v>
      </c>
      <c r="D3027" s="12" t="b">
        <v>0</v>
      </c>
      <c r="E3027" s="12" t="b">
        <v>0</v>
      </c>
      <c r="F3027" s="12" t="b">
        <v>0</v>
      </c>
      <c r="G3027" s="12" t="b">
        <v>0</v>
      </c>
      <c r="H3027" s="12" t="b">
        <v>0</v>
      </c>
      <c r="I3027" s="13"/>
      <c r="J3027" s="13"/>
      <c r="K3027" s="12" t="b">
        <v>0</v>
      </c>
      <c r="L3027" s="14" t="s">
        <v>11187</v>
      </c>
      <c r="M3027" s="11" t="s">
        <v>256</v>
      </c>
      <c r="N3027" s="11" t="s">
        <v>11514</v>
      </c>
      <c r="O3027" s="11" t="s">
        <v>7560</v>
      </c>
      <c r="P3027" s="11" t="s">
        <v>11189</v>
      </c>
      <c r="Q3027" s="11" t="s">
        <v>1051</v>
      </c>
      <c r="R3027" s="11" t="s">
        <v>7562</v>
      </c>
      <c r="S3027" s="11" t="s">
        <v>266</v>
      </c>
      <c r="U3027" s="11" t="s">
        <v>9197</v>
      </c>
      <c r="W3027" s="11" t="s">
        <v>11189</v>
      </c>
      <c r="AA3027" s="11" t="s">
        <v>151</v>
      </c>
      <c r="AB3027" s="13"/>
      <c r="AC3027" s="13"/>
      <c r="AD3027" s="11" t="s">
        <v>7562</v>
      </c>
      <c r="AE3027" s="13"/>
      <c r="AF3027" s="13"/>
      <c r="AG3027" s="11" t="s">
        <v>152</v>
      </c>
      <c r="AH3027" s="11" t="s">
        <v>11190</v>
      </c>
      <c r="AJ3027" s="13"/>
      <c r="AK3027" s="13"/>
      <c r="AL3027" s="13"/>
      <c r="AM3027" s="13"/>
      <c r="AN3027" s="13"/>
      <c r="AO3027" s="13"/>
      <c r="AP3027" s="11" t="s">
        <v>11513</v>
      </c>
      <c r="AR3027" s="13"/>
      <c r="AS3027" s="13"/>
      <c r="AT3027" s="12" t="b">
        <v>1</v>
      </c>
      <c r="AU3027" s="13"/>
      <c r="AV3027" s="17">
        <v>45940.0</v>
      </c>
      <c r="AW3027" s="13"/>
      <c r="AX3027" s="14" t="s">
        <v>155</v>
      </c>
      <c r="AY3027" s="13"/>
      <c r="AZ3027" s="14">
        <v>2163.0</v>
      </c>
      <c r="BA3027" s="13"/>
    </row>
    <row r="3028">
      <c r="A3028" s="11" t="s">
        <v>11515</v>
      </c>
      <c r="B3028" s="11">
        <v>9174.0</v>
      </c>
      <c r="C3028" s="12" t="b">
        <v>0</v>
      </c>
      <c r="D3028" s="12" t="b">
        <v>1</v>
      </c>
      <c r="E3028" s="12" t="b">
        <v>0</v>
      </c>
      <c r="F3028" s="12" t="b">
        <v>0</v>
      </c>
      <c r="G3028" s="12" t="b">
        <v>0</v>
      </c>
      <c r="H3028" s="12" t="b">
        <v>0</v>
      </c>
      <c r="I3028" s="13"/>
      <c r="J3028" s="13"/>
      <c r="K3028" s="12" t="b">
        <v>0</v>
      </c>
      <c r="L3028" s="15">
        <v>45572.0</v>
      </c>
      <c r="M3028" s="11" t="s">
        <v>256</v>
      </c>
      <c r="N3028" s="11" t="s">
        <v>11516</v>
      </c>
      <c r="O3028" s="11" t="s">
        <v>7560</v>
      </c>
      <c r="P3028" s="11" t="s">
        <v>11210</v>
      </c>
      <c r="Q3028" s="11" t="s">
        <v>1051</v>
      </c>
      <c r="R3028" s="11" t="s">
        <v>7562</v>
      </c>
      <c r="S3028" s="11" t="s">
        <v>266</v>
      </c>
      <c r="U3028" s="11" t="s">
        <v>9197</v>
      </c>
      <c r="W3028" s="11" t="s">
        <v>11210</v>
      </c>
      <c r="AA3028" s="11" t="s">
        <v>151</v>
      </c>
      <c r="AB3028" s="13"/>
      <c r="AC3028" s="13"/>
      <c r="AD3028" s="11" t="s">
        <v>7562</v>
      </c>
      <c r="AE3028" s="13"/>
      <c r="AF3028" s="13"/>
      <c r="AG3028" s="11" t="s">
        <v>152</v>
      </c>
      <c r="AH3028" s="11" t="s">
        <v>11211</v>
      </c>
      <c r="AJ3028" s="13"/>
      <c r="AK3028" s="13"/>
      <c r="AL3028" s="13"/>
      <c r="AM3028" s="13"/>
      <c r="AN3028" s="13"/>
      <c r="AO3028" s="13"/>
      <c r="AP3028" s="11" t="s">
        <v>11515</v>
      </c>
      <c r="AR3028" s="13"/>
      <c r="AS3028" s="13"/>
      <c r="AT3028" s="12" t="b">
        <v>1</v>
      </c>
      <c r="AU3028" s="13"/>
      <c r="AV3028" s="17">
        <v>45940.0</v>
      </c>
      <c r="AW3028" s="13"/>
      <c r="AX3028" s="14" t="s">
        <v>155</v>
      </c>
      <c r="AY3028" s="13"/>
      <c r="AZ3028" s="14">
        <v>2253.0</v>
      </c>
      <c r="BA3028" s="13"/>
    </row>
    <row r="3029">
      <c r="A3029" s="11" t="s">
        <v>11517</v>
      </c>
      <c r="B3029" s="11">
        <v>9175.0</v>
      </c>
      <c r="C3029" s="12" t="b">
        <v>0</v>
      </c>
      <c r="D3029" s="12" t="b">
        <v>0</v>
      </c>
      <c r="E3029" s="12" t="b">
        <v>0</v>
      </c>
      <c r="F3029" s="12" t="b">
        <v>0</v>
      </c>
      <c r="G3029" s="12" t="b">
        <v>0</v>
      </c>
      <c r="H3029" s="12" t="b">
        <v>0</v>
      </c>
      <c r="I3029" s="13"/>
      <c r="J3029" s="13"/>
      <c r="K3029" s="12" t="b">
        <v>0</v>
      </c>
      <c r="L3029" s="15">
        <v>45572.0</v>
      </c>
      <c r="M3029" s="11" t="s">
        <v>256</v>
      </c>
      <c r="N3029" s="11" t="s">
        <v>11518</v>
      </c>
      <c r="O3029" s="11" t="s">
        <v>793</v>
      </c>
      <c r="P3029" s="11" t="s">
        <v>11210</v>
      </c>
      <c r="Q3029" s="11" t="s">
        <v>1051</v>
      </c>
      <c r="R3029" s="11" t="s">
        <v>794</v>
      </c>
      <c r="S3029" s="11" t="s">
        <v>795</v>
      </c>
      <c r="U3029" s="11" t="s">
        <v>9197</v>
      </c>
      <c r="W3029" s="11" t="s">
        <v>11210</v>
      </c>
      <c r="AA3029" s="11" t="s">
        <v>151</v>
      </c>
      <c r="AB3029" s="13"/>
      <c r="AC3029" s="13"/>
      <c r="AD3029" s="11" t="s">
        <v>794</v>
      </c>
      <c r="AE3029" s="13"/>
      <c r="AF3029" s="13"/>
      <c r="AG3029" s="11" t="s">
        <v>152</v>
      </c>
      <c r="AH3029" s="11" t="s">
        <v>11211</v>
      </c>
      <c r="AJ3029" s="13"/>
      <c r="AK3029" s="13"/>
      <c r="AL3029" s="13"/>
      <c r="AM3029" s="13"/>
      <c r="AN3029" s="13"/>
      <c r="AO3029" s="13"/>
      <c r="AP3029" s="11" t="s">
        <v>11517</v>
      </c>
      <c r="AR3029" s="13"/>
      <c r="AS3029" s="13"/>
      <c r="AT3029" s="12" t="b">
        <v>1</v>
      </c>
      <c r="AU3029" s="13"/>
      <c r="AV3029" s="17">
        <v>45940.0</v>
      </c>
      <c r="AW3029" s="13"/>
      <c r="AX3029" s="14" t="s">
        <v>155</v>
      </c>
      <c r="AY3029" s="13"/>
      <c r="AZ3029" s="14">
        <v>2251.0</v>
      </c>
      <c r="BA3029" s="13"/>
    </row>
    <row r="3030">
      <c r="A3030" s="11" t="s">
        <v>11519</v>
      </c>
      <c r="B3030" s="11">
        <v>9176.0</v>
      </c>
      <c r="C3030" s="12" t="b">
        <v>0</v>
      </c>
      <c r="D3030" s="12" t="b">
        <v>1</v>
      </c>
      <c r="E3030" s="12" t="b">
        <v>0</v>
      </c>
      <c r="F3030" s="12" t="b">
        <v>0</v>
      </c>
      <c r="G3030" s="12" t="b">
        <v>0</v>
      </c>
      <c r="H3030" s="12" t="b">
        <v>0</v>
      </c>
      <c r="I3030" s="13"/>
      <c r="J3030" s="13"/>
      <c r="K3030" s="12" t="b">
        <v>0</v>
      </c>
      <c r="L3030" s="15">
        <v>45572.0</v>
      </c>
      <c r="M3030" s="11" t="s">
        <v>256</v>
      </c>
      <c r="N3030" s="11" t="s">
        <v>11520</v>
      </c>
      <c r="O3030" s="11" t="s">
        <v>264</v>
      </c>
      <c r="P3030" s="11" t="s">
        <v>11210</v>
      </c>
      <c r="Q3030" s="11" t="s">
        <v>1051</v>
      </c>
      <c r="R3030" s="11" t="s">
        <v>265</v>
      </c>
      <c r="S3030" s="11" t="s">
        <v>266</v>
      </c>
      <c r="U3030" s="11" t="s">
        <v>9197</v>
      </c>
      <c r="W3030" s="11" t="s">
        <v>11210</v>
      </c>
      <c r="AA3030" s="11" t="s">
        <v>151</v>
      </c>
      <c r="AB3030" s="13"/>
      <c r="AC3030" s="13"/>
      <c r="AD3030" s="11" t="s">
        <v>265</v>
      </c>
      <c r="AE3030" s="13"/>
      <c r="AF3030" s="13"/>
      <c r="AG3030" s="11" t="s">
        <v>152</v>
      </c>
      <c r="AH3030" s="11" t="s">
        <v>11211</v>
      </c>
      <c r="AJ3030" s="13"/>
      <c r="AK3030" s="13"/>
      <c r="AL3030" s="13"/>
      <c r="AM3030" s="13"/>
      <c r="AN3030" s="13"/>
      <c r="AO3030" s="13"/>
      <c r="AP3030" s="11" t="s">
        <v>11519</v>
      </c>
      <c r="AR3030" s="13"/>
      <c r="AS3030" s="13"/>
      <c r="AT3030" s="12" t="b">
        <v>1</v>
      </c>
      <c r="AU3030" s="13"/>
      <c r="AV3030" s="17">
        <v>45940.0</v>
      </c>
      <c r="AW3030" s="13"/>
      <c r="AX3030" s="14" t="s">
        <v>155</v>
      </c>
      <c r="AY3030" s="13"/>
      <c r="AZ3030" s="14">
        <v>2255.0</v>
      </c>
      <c r="BA3030" s="13"/>
    </row>
    <row r="3031">
      <c r="A3031" s="11" t="s">
        <v>11521</v>
      </c>
      <c r="B3031" s="11">
        <v>9177.0</v>
      </c>
      <c r="C3031" s="12" t="b">
        <v>0</v>
      </c>
      <c r="D3031" s="12" t="b">
        <v>0</v>
      </c>
      <c r="E3031" s="12" t="b">
        <v>0</v>
      </c>
      <c r="F3031" s="12" t="b">
        <v>0</v>
      </c>
      <c r="G3031" s="12" t="b">
        <v>0</v>
      </c>
      <c r="H3031" s="12" t="b">
        <v>0</v>
      </c>
      <c r="I3031" s="13"/>
      <c r="J3031" s="13"/>
      <c r="K3031" s="12" t="b">
        <v>0</v>
      </c>
      <c r="L3031" s="14" t="s">
        <v>11114</v>
      </c>
      <c r="M3031" s="11" t="s">
        <v>158</v>
      </c>
      <c r="N3031" s="11" t="s">
        <v>11522</v>
      </c>
      <c r="O3031" s="11" t="s">
        <v>1014</v>
      </c>
      <c r="P3031" s="11" t="s">
        <v>11116</v>
      </c>
      <c r="Q3031" s="11" t="s">
        <v>1051</v>
      </c>
      <c r="R3031" s="11" t="s">
        <v>1015</v>
      </c>
      <c r="S3031" s="11" t="s">
        <v>1016</v>
      </c>
      <c r="U3031" s="11" t="s">
        <v>9127</v>
      </c>
      <c r="W3031" s="11" t="s">
        <v>11116</v>
      </c>
      <c r="AA3031" s="11" t="s">
        <v>151</v>
      </c>
      <c r="AB3031" s="13"/>
      <c r="AC3031" s="13"/>
      <c r="AD3031" s="11" t="s">
        <v>1015</v>
      </c>
      <c r="AF3031" s="13"/>
      <c r="AG3031" s="11" t="s">
        <v>152</v>
      </c>
      <c r="AH3031" s="11" t="s">
        <v>11118</v>
      </c>
      <c r="AJ3031" s="13"/>
      <c r="AK3031" s="13"/>
      <c r="AL3031" s="13"/>
      <c r="AM3031" s="13"/>
      <c r="AN3031" s="13"/>
      <c r="AO3031" s="13"/>
      <c r="AP3031" s="11" t="s">
        <v>11521</v>
      </c>
      <c r="AR3031" s="13"/>
      <c r="AS3031" s="13"/>
      <c r="AT3031" s="12" t="b">
        <v>1</v>
      </c>
      <c r="AU3031" s="13"/>
      <c r="AV3031" s="14" t="s">
        <v>167</v>
      </c>
      <c r="AW3031" s="13"/>
      <c r="AX3031" s="14" t="s">
        <v>155</v>
      </c>
      <c r="AY3031" s="13"/>
      <c r="AZ3031" s="14">
        <v>7819.0</v>
      </c>
      <c r="BA3031" s="13"/>
    </row>
    <row r="3032">
      <c r="A3032" s="11" t="s">
        <v>11523</v>
      </c>
      <c r="B3032" s="11">
        <v>9179.0</v>
      </c>
      <c r="C3032" s="12" t="b">
        <v>0</v>
      </c>
      <c r="D3032" s="12" t="b">
        <v>0</v>
      </c>
      <c r="E3032" s="12" t="b">
        <v>0</v>
      </c>
      <c r="F3032" s="12" t="b">
        <v>0</v>
      </c>
      <c r="G3032" s="12" t="b">
        <v>0</v>
      </c>
      <c r="H3032" s="12" t="b">
        <v>0</v>
      </c>
      <c r="I3032" s="13"/>
      <c r="J3032" s="14" t="s">
        <v>11483</v>
      </c>
      <c r="K3032" s="12" t="b">
        <v>0</v>
      </c>
      <c r="L3032" s="14" t="s">
        <v>9813</v>
      </c>
      <c r="M3032" s="11" t="s">
        <v>1787</v>
      </c>
      <c r="N3032" s="11" t="s">
        <v>11524</v>
      </c>
      <c r="O3032" s="11" t="s">
        <v>11525</v>
      </c>
      <c r="P3032" s="11" t="s">
        <v>10725</v>
      </c>
      <c r="Q3032" s="11" t="s">
        <v>9926</v>
      </c>
      <c r="R3032" s="11" t="s">
        <v>11526</v>
      </c>
      <c r="S3032" s="11" t="s">
        <v>11527</v>
      </c>
      <c r="U3032" s="11" t="s">
        <v>9089</v>
      </c>
      <c r="W3032" s="11" t="s">
        <v>10725</v>
      </c>
      <c r="Y3032" s="11" t="s">
        <v>11526</v>
      </c>
      <c r="Z3032" s="13"/>
      <c r="AA3032" s="11" t="s">
        <v>215</v>
      </c>
      <c r="AB3032" s="13"/>
      <c r="AC3032" s="13"/>
      <c r="AD3032" s="11" t="s">
        <v>11526</v>
      </c>
      <c r="AE3032" s="11" t="s">
        <v>2029</v>
      </c>
      <c r="AG3032" s="11" t="s">
        <v>152</v>
      </c>
      <c r="AH3032" s="11" t="s">
        <v>10727</v>
      </c>
      <c r="AJ3032" s="13"/>
      <c r="AK3032" s="11" t="s">
        <v>11105</v>
      </c>
      <c r="AM3032" s="13"/>
      <c r="AN3032" s="13"/>
      <c r="AO3032" s="13"/>
      <c r="AP3032" s="11" t="s">
        <v>11523</v>
      </c>
      <c r="AR3032" s="13"/>
      <c r="AS3032" s="13"/>
      <c r="AT3032" s="12" t="b">
        <v>1</v>
      </c>
      <c r="AU3032" s="13"/>
      <c r="AV3032" s="17">
        <v>45940.0</v>
      </c>
      <c r="AW3032" s="13"/>
      <c r="AX3032" s="14" t="s">
        <v>155</v>
      </c>
      <c r="AY3032" s="13"/>
      <c r="AZ3032" s="14">
        <v>2111.0</v>
      </c>
      <c r="BA3032" s="13"/>
    </row>
    <row r="3033">
      <c r="A3033" s="11" t="s">
        <v>11528</v>
      </c>
      <c r="B3033" s="11">
        <v>9181.0</v>
      </c>
      <c r="C3033" s="12" t="b">
        <v>0</v>
      </c>
      <c r="D3033" s="12" t="b">
        <v>1</v>
      </c>
      <c r="E3033" s="12" t="b">
        <v>0</v>
      </c>
      <c r="F3033" s="12" t="b">
        <v>0</v>
      </c>
      <c r="G3033" s="12" t="b">
        <v>0</v>
      </c>
      <c r="H3033" s="12" t="b">
        <v>0</v>
      </c>
      <c r="I3033" s="13"/>
      <c r="J3033" s="14" t="s">
        <v>9699</v>
      </c>
      <c r="K3033" s="12" t="b">
        <v>0</v>
      </c>
      <c r="L3033" s="14" t="s">
        <v>9813</v>
      </c>
      <c r="M3033" s="11" t="s">
        <v>230</v>
      </c>
      <c r="N3033" s="11" t="s">
        <v>11529</v>
      </c>
      <c r="O3033" s="11" t="s">
        <v>11530</v>
      </c>
      <c r="P3033" s="11" t="s">
        <v>10725</v>
      </c>
      <c r="Q3033" s="11" t="s">
        <v>9926</v>
      </c>
      <c r="R3033" s="11" t="s">
        <v>11531</v>
      </c>
      <c r="S3033" s="11" t="s">
        <v>10128</v>
      </c>
      <c r="U3033" s="11" t="s">
        <v>9113</v>
      </c>
      <c r="W3033" s="11" t="s">
        <v>10725</v>
      </c>
      <c r="Y3033" s="11" t="s">
        <v>11531</v>
      </c>
      <c r="Z3033" s="13"/>
      <c r="AA3033" s="11" t="s">
        <v>151</v>
      </c>
      <c r="AB3033" s="13"/>
      <c r="AC3033" s="13"/>
      <c r="AD3033" s="11" t="s">
        <v>11531</v>
      </c>
      <c r="AE3033" s="11" t="s">
        <v>2029</v>
      </c>
      <c r="AG3033" s="11" t="s">
        <v>152</v>
      </c>
      <c r="AH3033" s="11" t="s">
        <v>10727</v>
      </c>
      <c r="AJ3033" s="13"/>
      <c r="AK3033" s="11" t="s">
        <v>11105</v>
      </c>
      <c r="AM3033" s="13"/>
      <c r="AN3033" s="13"/>
      <c r="AO3033" s="13"/>
      <c r="AP3033" s="11" t="s">
        <v>11528</v>
      </c>
      <c r="AR3033" s="13"/>
      <c r="AS3033" s="13"/>
      <c r="AT3033" s="12" t="b">
        <v>1</v>
      </c>
      <c r="AU3033" s="13"/>
      <c r="AV3033" s="17">
        <v>45940.0</v>
      </c>
      <c r="AW3033" s="13"/>
      <c r="AX3033" s="14" t="s">
        <v>155</v>
      </c>
      <c r="AY3033" s="13"/>
      <c r="AZ3033" s="14">
        <v>2112.0</v>
      </c>
      <c r="BA3033" s="13"/>
    </row>
    <row r="3034">
      <c r="A3034" s="11" t="s">
        <v>11532</v>
      </c>
      <c r="B3034" s="11">
        <v>9183.0</v>
      </c>
      <c r="C3034" s="12" t="b">
        <v>0</v>
      </c>
      <c r="D3034" s="12" t="b">
        <v>0</v>
      </c>
      <c r="E3034" s="12" t="b">
        <v>0</v>
      </c>
      <c r="F3034" s="12" t="b">
        <v>0</v>
      </c>
      <c r="G3034" s="12" t="b">
        <v>0</v>
      </c>
      <c r="H3034" s="12" t="b">
        <v>0</v>
      </c>
      <c r="I3034" s="13"/>
      <c r="J3034" s="13"/>
      <c r="K3034" s="12" t="b">
        <v>0</v>
      </c>
      <c r="L3034" s="14" t="s">
        <v>10032</v>
      </c>
      <c r="M3034" s="11" t="s">
        <v>1203</v>
      </c>
      <c r="N3034" s="11" t="s">
        <v>11533</v>
      </c>
      <c r="O3034" s="11" t="s">
        <v>5081</v>
      </c>
      <c r="P3034" s="11" t="s">
        <v>10034</v>
      </c>
      <c r="Q3034" s="11" t="s">
        <v>9926</v>
      </c>
      <c r="R3034" s="11" t="s">
        <v>5082</v>
      </c>
      <c r="S3034" s="11" t="s">
        <v>5083</v>
      </c>
      <c r="U3034" s="11" t="s">
        <v>11534</v>
      </c>
      <c r="W3034" s="11" t="s">
        <v>10034</v>
      </c>
      <c r="Y3034" s="11" t="s">
        <v>5082</v>
      </c>
      <c r="Z3034" s="13"/>
      <c r="AA3034" s="11" t="s">
        <v>151</v>
      </c>
      <c r="AB3034" s="13"/>
      <c r="AC3034" s="13"/>
      <c r="AD3034" s="11" t="s">
        <v>5082</v>
      </c>
      <c r="AE3034" s="11" t="s">
        <v>2029</v>
      </c>
      <c r="AG3034" s="11" t="s">
        <v>152</v>
      </c>
      <c r="AH3034" s="11" t="s">
        <v>10035</v>
      </c>
      <c r="AJ3034" s="11" t="s">
        <v>1622</v>
      </c>
      <c r="AK3034" s="11" t="s">
        <v>10036</v>
      </c>
      <c r="AM3034" s="13"/>
      <c r="AN3034" s="13"/>
      <c r="AO3034" s="13"/>
      <c r="AP3034" s="11" t="s">
        <v>11532</v>
      </c>
      <c r="AR3034" s="13"/>
      <c r="AS3034" s="13"/>
      <c r="AT3034" s="12" t="b">
        <v>1</v>
      </c>
      <c r="AU3034" s="13"/>
      <c r="AV3034" s="17">
        <v>45940.0</v>
      </c>
      <c r="AW3034" s="13"/>
      <c r="AX3034" s="14" t="s">
        <v>155</v>
      </c>
      <c r="AY3034" s="13"/>
      <c r="AZ3034" s="14">
        <v>1564.0</v>
      </c>
      <c r="BA3034" s="13"/>
    </row>
    <row r="3035">
      <c r="A3035" s="11" t="s">
        <v>11535</v>
      </c>
      <c r="B3035" s="11">
        <v>9184.0</v>
      </c>
      <c r="C3035" s="12" t="b">
        <v>0</v>
      </c>
      <c r="D3035" s="12" t="b">
        <v>0</v>
      </c>
      <c r="E3035" s="12" t="b">
        <v>0</v>
      </c>
      <c r="F3035" s="12" t="b">
        <v>0</v>
      </c>
      <c r="G3035" s="12" t="b">
        <v>0</v>
      </c>
      <c r="H3035" s="12" t="b">
        <v>0</v>
      </c>
      <c r="I3035" s="13"/>
      <c r="J3035" s="13"/>
      <c r="K3035" s="12" t="b">
        <v>0</v>
      </c>
      <c r="L3035" s="14" t="s">
        <v>10714</v>
      </c>
      <c r="M3035" s="11" t="s">
        <v>1203</v>
      </c>
      <c r="N3035" s="11" t="s">
        <v>11536</v>
      </c>
      <c r="O3035" s="11" t="s">
        <v>5081</v>
      </c>
      <c r="P3035" s="11" t="s">
        <v>10716</v>
      </c>
      <c r="Q3035" s="11" t="s">
        <v>9926</v>
      </c>
      <c r="R3035" s="11" t="s">
        <v>5082</v>
      </c>
      <c r="S3035" s="11" t="s">
        <v>5083</v>
      </c>
      <c r="U3035" s="11" t="s">
        <v>11537</v>
      </c>
      <c r="W3035" s="11" t="s">
        <v>10716</v>
      </c>
      <c r="Y3035" s="11" t="s">
        <v>5082</v>
      </c>
      <c r="Z3035" s="13"/>
      <c r="AA3035" s="11" t="s">
        <v>3028</v>
      </c>
      <c r="AB3035" s="13"/>
      <c r="AC3035" s="13"/>
      <c r="AD3035" s="11" t="s">
        <v>5082</v>
      </c>
      <c r="AE3035" s="11" t="s">
        <v>2029</v>
      </c>
      <c r="AG3035" s="11" t="s">
        <v>152</v>
      </c>
      <c r="AH3035" s="11" t="s">
        <v>10717</v>
      </c>
      <c r="AJ3035" s="11" t="s">
        <v>1622</v>
      </c>
      <c r="AK3035" s="11" t="s">
        <v>10718</v>
      </c>
      <c r="AL3035" s="13"/>
      <c r="AM3035" s="13"/>
      <c r="AN3035" s="13"/>
      <c r="AO3035" s="13"/>
      <c r="AP3035" s="11" t="s">
        <v>11535</v>
      </c>
      <c r="AR3035" s="13"/>
      <c r="AS3035" s="13"/>
      <c r="AT3035" s="12" t="b">
        <v>1</v>
      </c>
      <c r="AU3035" s="13"/>
      <c r="AV3035" s="17">
        <v>45940.0</v>
      </c>
      <c r="AW3035" s="13"/>
      <c r="AX3035" s="14" t="s">
        <v>155</v>
      </c>
      <c r="AY3035" s="13"/>
      <c r="AZ3035" s="14">
        <v>1576.0</v>
      </c>
      <c r="BA3035" s="13"/>
    </row>
    <row r="3036">
      <c r="A3036" s="11" t="s">
        <v>11538</v>
      </c>
      <c r="B3036" s="11">
        <v>9185.0</v>
      </c>
      <c r="C3036" s="12" t="b">
        <v>0</v>
      </c>
      <c r="D3036" s="12" t="b">
        <v>0</v>
      </c>
      <c r="E3036" s="12" t="b">
        <v>0</v>
      </c>
      <c r="F3036" s="12" t="b">
        <v>0</v>
      </c>
      <c r="G3036" s="12" t="b">
        <v>0</v>
      </c>
      <c r="H3036" s="12" t="b">
        <v>0</v>
      </c>
      <c r="I3036" s="13"/>
      <c r="J3036" s="14" t="s">
        <v>9699</v>
      </c>
      <c r="K3036" s="12" t="b">
        <v>0</v>
      </c>
      <c r="L3036" s="14" t="s">
        <v>9813</v>
      </c>
      <c r="M3036" s="11" t="s">
        <v>1203</v>
      </c>
      <c r="N3036" s="11" t="s">
        <v>11539</v>
      </c>
      <c r="O3036" s="11" t="s">
        <v>5081</v>
      </c>
      <c r="P3036" s="11" t="s">
        <v>10725</v>
      </c>
      <c r="Q3036" s="11" t="s">
        <v>9926</v>
      </c>
      <c r="R3036" s="11" t="s">
        <v>5082</v>
      </c>
      <c r="S3036" s="11" t="s">
        <v>5083</v>
      </c>
      <c r="T3036" s="11" t="s">
        <v>11540</v>
      </c>
      <c r="U3036" s="11" t="s">
        <v>11534</v>
      </c>
      <c r="W3036" s="11" t="s">
        <v>10725</v>
      </c>
      <c r="Y3036" s="11" t="s">
        <v>5082</v>
      </c>
      <c r="Z3036" s="13"/>
      <c r="AA3036" s="11" t="s">
        <v>215</v>
      </c>
      <c r="AB3036" s="13"/>
      <c r="AC3036" s="13"/>
      <c r="AD3036" s="11" t="s">
        <v>5082</v>
      </c>
      <c r="AE3036" s="11" t="s">
        <v>2029</v>
      </c>
      <c r="AG3036" s="11" t="s">
        <v>152</v>
      </c>
      <c r="AH3036" s="11" t="s">
        <v>10727</v>
      </c>
      <c r="AJ3036" s="11" t="s">
        <v>1622</v>
      </c>
      <c r="AK3036" s="11" t="s">
        <v>11105</v>
      </c>
      <c r="AM3036" s="13"/>
      <c r="AN3036" s="13"/>
      <c r="AO3036" s="13"/>
      <c r="AP3036" s="11" t="s">
        <v>11538</v>
      </c>
      <c r="AR3036" s="13"/>
      <c r="AS3036" s="13"/>
      <c r="AT3036" s="12" t="b">
        <v>1</v>
      </c>
      <c r="AU3036" s="13"/>
      <c r="AV3036" s="17">
        <v>45940.0</v>
      </c>
      <c r="AW3036" s="13"/>
      <c r="AX3036" s="14" t="s">
        <v>155</v>
      </c>
      <c r="AY3036" s="13"/>
      <c r="AZ3036" s="14">
        <v>2113.0</v>
      </c>
      <c r="BA3036" s="13"/>
    </row>
    <row r="3037">
      <c r="A3037" s="11" t="s">
        <v>11541</v>
      </c>
      <c r="B3037" s="11">
        <v>9186.0</v>
      </c>
      <c r="C3037" s="12" t="b">
        <v>0</v>
      </c>
      <c r="D3037" s="12" t="b">
        <v>1</v>
      </c>
      <c r="E3037" s="12" t="b">
        <v>0</v>
      </c>
      <c r="F3037" s="12" t="b">
        <v>0</v>
      </c>
      <c r="G3037" s="12" t="b">
        <v>0</v>
      </c>
      <c r="H3037" s="12" t="b">
        <v>0</v>
      </c>
      <c r="I3037" s="13"/>
      <c r="J3037" s="14" t="s">
        <v>10942</v>
      </c>
      <c r="K3037" s="12" t="b">
        <v>0</v>
      </c>
      <c r="L3037" s="15">
        <v>45605.0</v>
      </c>
      <c r="M3037" s="11" t="s">
        <v>1203</v>
      </c>
      <c r="N3037" s="11" t="s">
        <v>11542</v>
      </c>
      <c r="O3037" s="11" t="s">
        <v>5081</v>
      </c>
      <c r="P3037" s="11" t="s">
        <v>11108</v>
      </c>
      <c r="Q3037" s="11" t="s">
        <v>9926</v>
      </c>
      <c r="R3037" s="11" t="s">
        <v>5082</v>
      </c>
      <c r="S3037" s="11" t="s">
        <v>5083</v>
      </c>
      <c r="U3037" s="11" t="s">
        <v>11537</v>
      </c>
      <c r="W3037" s="11" t="s">
        <v>11108</v>
      </c>
      <c r="Y3037" s="11" t="s">
        <v>5082</v>
      </c>
      <c r="Z3037" s="13"/>
      <c r="AA3037" s="11" t="s">
        <v>151</v>
      </c>
      <c r="AB3037" s="13"/>
      <c r="AC3037" s="13"/>
      <c r="AD3037" s="11" t="s">
        <v>5082</v>
      </c>
      <c r="AE3037" s="11" t="s">
        <v>2029</v>
      </c>
      <c r="AG3037" s="11" t="s">
        <v>152</v>
      </c>
      <c r="AH3037" s="11" t="s">
        <v>11109</v>
      </c>
      <c r="AJ3037" s="11" t="s">
        <v>11543</v>
      </c>
      <c r="AK3037" s="11" t="s">
        <v>11544</v>
      </c>
      <c r="AL3037" s="13"/>
      <c r="AM3037" s="13"/>
      <c r="AN3037" s="13"/>
      <c r="AO3037" s="13"/>
      <c r="AP3037" s="11" t="s">
        <v>11541</v>
      </c>
      <c r="AR3037" s="13"/>
      <c r="AS3037" s="13"/>
      <c r="AT3037" s="12" t="b">
        <v>1</v>
      </c>
      <c r="AU3037" s="13"/>
      <c r="AV3037" s="17">
        <v>45940.0</v>
      </c>
      <c r="AW3037" s="13"/>
      <c r="AX3037" s="14" t="s">
        <v>155</v>
      </c>
      <c r="AY3037" s="13"/>
      <c r="AZ3037" s="14">
        <v>2124.0</v>
      </c>
      <c r="BA3037" s="13"/>
    </row>
    <row r="3038">
      <c r="A3038" s="11" t="s">
        <v>11545</v>
      </c>
      <c r="B3038" s="11">
        <v>9188.0</v>
      </c>
      <c r="C3038" s="12" t="b">
        <v>0</v>
      </c>
      <c r="D3038" s="12" t="b">
        <v>0</v>
      </c>
      <c r="E3038" s="12" t="b">
        <v>0</v>
      </c>
      <c r="F3038" s="12" t="b">
        <v>0</v>
      </c>
      <c r="G3038" s="12" t="b">
        <v>0</v>
      </c>
      <c r="H3038" s="12" t="b">
        <v>0</v>
      </c>
      <c r="I3038" s="13"/>
      <c r="J3038" s="13"/>
      <c r="K3038" s="12" t="b">
        <v>0</v>
      </c>
      <c r="L3038" s="14" t="s">
        <v>11114</v>
      </c>
      <c r="M3038" s="11" t="s">
        <v>1438</v>
      </c>
      <c r="N3038" s="11" t="s">
        <v>11546</v>
      </c>
      <c r="O3038" s="11" t="s">
        <v>10608</v>
      </c>
      <c r="P3038" s="11" t="s">
        <v>11116</v>
      </c>
      <c r="Q3038" s="11" t="s">
        <v>1051</v>
      </c>
      <c r="R3038" s="11" t="s">
        <v>10609</v>
      </c>
      <c r="S3038" s="11" t="s">
        <v>8230</v>
      </c>
      <c r="T3038" s="11" t="s">
        <v>11547</v>
      </c>
      <c r="U3038" s="11" t="s">
        <v>8922</v>
      </c>
      <c r="W3038" s="11" t="s">
        <v>11116</v>
      </c>
      <c r="Y3038" s="11" t="s">
        <v>1995</v>
      </c>
      <c r="AA3038" s="11" t="s">
        <v>151</v>
      </c>
      <c r="AB3038" s="13"/>
      <c r="AC3038" s="13"/>
      <c r="AD3038" s="11" t="s">
        <v>10609</v>
      </c>
      <c r="AE3038" s="13"/>
      <c r="AF3038" s="13"/>
      <c r="AG3038" s="11" t="s">
        <v>152</v>
      </c>
      <c r="AH3038" s="11" t="s">
        <v>11118</v>
      </c>
      <c r="AJ3038" s="13"/>
      <c r="AK3038" s="13"/>
      <c r="AL3038" s="13"/>
      <c r="AM3038" s="13"/>
      <c r="AN3038" s="13"/>
      <c r="AO3038" s="13"/>
      <c r="AP3038" s="11" t="s">
        <v>11545</v>
      </c>
      <c r="AR3038" s="13"/>
      <c r="AS3038" s="13"/>
      <c r="AT3038" s="12" t="b">
        <v>1</v>
      </c>
      <c r="AU3038" s="13"/>
      <c r="AV3038" s="17">
        <v>45940.0</v>
      </c>
      <c r="AW3038" s="13"/>
      <c r="AX3038" s="14" t="s">
        <v>155</v>
      </c>
      <c r="AY3038" s="13"/>
      <c r="AZ3038" s="14">
        <v>1842.0</v>
      </c>
      <c r="BA3038" s="13"/>
    </row>
    <row r="3039">
      <c r="A3039" s="11" t="s">
        <v>11548</v>
      </c>
      <c r="B3039" s="11">
        <v>9189.0</v>
      </c>
      <c r="C3039" s="12" t="b">
        <v>0</v>
      </c>
      <c r="D3039" s="12" t="b">
        <v>0</v>
      </c>
      <c r="E3039" s="12" t="b">
        <v>0</v>
      </c>
      <c r="F3039" s="12" t="b">
        <v>0</v>
      </c>
      <c r="G3039" s="12" t="b">
        <v>0</v>
      </c>
      <c r="H3039" s="12" t="b">
        <v>0</v>
      </c>
      <c r="I3039" s="13"/>
      <c r="J3039" s="13"/>
      <c r="K3039" s="12" t="b">
        <v>0</v>
      </c>
      <c r="L3039" s="14" t="s">
        <v>11114</v>
      </c>
      <c r="M3039" s="11" t="s">
        <v>1438</v>
      </c>
      <c r="N3039" s="11" t="s">
        <v>11549</v>
      </c>
      <c r="O3039" s="11" t="s">
        <v>8861</v>
      </c>
      <c r="P3039" s="11" t="s">
        <v>11116</v>
      </c>
      <c r="Q3039" s="11" t="s">
        <v>1051</v>
      </c>
      <c r="R3039" s="11" t="s">
        <v>8862</v>
      </c>
      <c r="S3039" s="11" t="s">
        <v>1986</v>
      </c>
      <c r="T3039" s="11" t="s">
        <v>11547</v>
      </c>
      <c r="U3039" s="11" t="s">
        <v>8922</v>
      </c>
      <c r="W3039" s="11" t="s">
        <v>11116</v>
      </c>
      <c r="Y3039" s="11" t="s">
        <v>1995</v>
      </c>
      <c r="AA3039" s="11" t="s">
        <v>151</v>
      </c>
      <c r="AB3039" s="13"/>
      <c r="AC3039" s="13"/>
      <c r="AD3039" s="11" t="s">
        <v>8862</v>
      </c>
      <c r="AF3039" s="13"/>
      <c r="AG3039" s="11" t="s">
        <v>152</v>
      </c>
      <c r="AH3039" s="11" t="s">
        <v>11118</v>
      </c>
      <c r="AJ3039" s="13"/>
      <c r="AK3039" s="13"/>
      <c r="AL3039" s="13"/>
      <c r="AM3039" s="13"/>
      <c r="AN3039" s="13"/>
      <c r="AO3039" s="13"/>
      <c r="AP3039" s="11" t="s">
        <v>11548</v>
      </c>
      <c r="AR3039" s="13"/>
      <c r="AS3039" s="13"/>
      <c r="AT3039" s="12" t="b">
        <v>1</v>
      </c>
      <c r="AU3039" s="13"/>
      <c r="AV3039" s="17">
        <v>45940.0</v>
      </c>
      <c r="AW3039" s="13"/>
      <c r="AX3039" s="14" t="s">
        <v>155</v>
      </c>
      <c r="AY3039" s="13"/>
      <c r="AZ3039" s="14">
        <v>1841.0</v>
      </c>
      <c r="BA3039" s="13"/>
    </row>
    <row r="3040">
      <c r="A3040" s="11" t="s">
        <v>11550</v>
      </c>
      <c r="B3040" s="11">
        <v>9190.0</v>
      </c>
      <c r="C3040" s="12" t="b">
        <v>0</v>
      </c>
      <c r="D3040" s="12" t="b">
        <v>0</v>
      </c>
      <c r="E3040" s="12" t="b">
        <v>0</v>
      </c>
      <c r="F3040" s="12" t="b">
        <v>0</v>
      </c>
      <c r="G3040" s="12" t="b">
        <v>0</v>
      </c>
      <c r="H3040" s="12" t="b">
        <v>0</v>
      </c>
      <c r="I3040" s="13"/>
      <c r="J3040" s="13"/>
      <c r="K3040" s="12" t="b">
        <v>0</v>
      </c>
      <c r="L3040" s="14" t="s">
        <v>11114</v>
      </c>
      <c r="M3040" s="11" t="s">
        <v>1438</v>
      </c>
      <c r="N3040" s="11" t="s">
        <v>11551</v>
      </c>
      <c r="O3040" s="11" t="s">
        <v>4800</v>
      </c>
      <c r="P3040" s="11" t="s">
        <v>11116</v>
      </c>
      <c r="Q3040" s="11" t="s">
        <v>1051</v>
      </c>
      <c r="R3040" s="11" t="s">
        <v>4801</v>
      </c>
      <c r="S3040" s="11" t="s">
        <v>4802</v>
      </c>
      <c r="T3040" s="11" t="s">
        <v>11547</v>
      </c>
      <c r="U3040" s="11" t="s">
        <v>8922</v>
      </c>
      <c r="W3040" s="11" t="s">
        <v>11116</v>
      </c>
      <c r="Y3040" s="11" t="s">
        <v>1995</v>
      </c>
      <c r="AA3040" s="11" t="s">
        <v>151</v>
      </c>
      <c r="AB3040" s="13"/>
      <c r="AC3040" s="13"/>
      <c r="AD3040" s="11" t="s">
        <v>4801</v>
      </c>
      <c r="AF3040" s="13"/>
      <c r="AG3040" s="11" t="s">
        <v>152</v>
      </c>
      <c r="AH3040" s="11" t="s">
        <v>11118</v>
      </c>
      <c r="AJ3040" s="13"/>
      <c r="AK3040" s="13"/>
      <c r="AL3040" s="13"/>
      <c r="AM3040" s="13"/>
      <c r="AN3040" s="13"/>
      <c r="AO3040" s="13"/>
      <c r="AP3040" s="11" t="s">
        <v>11550</v>
      </c>
      <c r="AR3040" s="13"/>
      <c r="AS3040" s="13"/>
      <c r="AT3040" s="12" t="b">
        <v>1</v>
      </c>
      <c r="AU3040" s="13"/>
      <c r="AV3040" s="17">
        <v>45940.0</v>
      </c>
      <c r="AW3040" s="13"/>
      <c r="AX3040" s="14" t="s">
        <v>155</v>
      </c>
      <c r="AY3040" s="13"/>
      <c r="AZ3040" s="14">
        <v>1839.0</v>
      </c>
      <c r="BA3040" s="13"/>
    </row>
    <row r="3041">
      <c r="A3041" s="11" t="s">
        <v>11552</v>
      </c>
      <c r="B3041" s="11">
        <v>9192.0</v>
      </c>
      <c r="C3041" s="12" t="b">
        <v>0</v>
      </c>
      <c r="D3041" s="12" t="b">
        <v>1</v>
      </c>
      <c r="E3041" s="12" t="b">
        <v>0</v>
      </c>
      <c r="F3041" s="12" t="b">
        <v>0</v>
      </c>
      <c r="G3041" s="12" t="b">
        <v>0</v>
      </c>
      <c r="H3041" s="12" t="b">
        <v>0</v>
      </c>
      <c r="I3041" s="13"/>
      <c r="J3041" s="13"/>
      <c r="K3041" s="12" t="b">
        <v>0</v>
      </c>
      <c r="L3041" s="14" t="s">
        <v>9135</v>
      </c>
      <c r="M3041" s="11" t="s">
        <v>5533</v>
      </c>
      <c r="N3041" s="11" t="s">
        <v>11553</v>
      </c>
      <c r="O3041" s="11" t="s">
        <v>11554</v>
      </c>
      <c r="P3041" s="11" t="s">
        <v>9138</v>
      </c>
      <c r="Q3041" s="11" t="s">
        <v>162</v>
      </c>
      <c r="R3041" s="11" t="s">
        <v>11555</v>
      </c>
      <c r="S3041" s="11" t="s">
        <v>10562</v>
      </c>
      <c r="T3041" s="11" t="s">
        <v>11556</v>
      </c>
      <c r="U3041" s="11" t="s">
        <v>9910</v>
      </c>
      <c r="W3041" s="11" t="s">
        <v>9138</v>
      </c>
      <c r="Y3041" s="11" t="s">
        <v>9908</v>
      </c>
      <c r="Z3041" s="13"/>
      <c r="AA3041" s="11" t="s">
        <v>151</v>
      </c>
      <c r="AB3041" s="13"/>
      <c r="AC3041" s="13"/>
      <c r="AD3041" s="11" t="s">
        <v>11555</v>
      </c>
      <c r="AF3041" s="13"/>
      <c r="AG3041" s="11" t="s">
        <v>152</v>
      </c>
      <c r="AH3041" s="11" t="s">
        <v>9141</v>
      </c>
      <c r="AJ3041" s="13"/>
      <c r="AK3041" s="13"/>
      <c r="AL3041" s="13"/>
      <c r="AM3041" s="13"/>
      <c r="AN3041" s="13"/>
      <c r="AO3041" s="13"/>
      <c r="AP3041" s="11" t="s">
        <v>11552</v>
      </c>
      <c r="AR3041" s="13"/>
      <c r="AS3041" s="13"/>
      <c r="AT3041" s="12" t="b">
        <v>1</v>
      </c>
      <c r="AU3041" s="13"/>
      <c r="AV3041" s="14" t="s">
        <v>167</v>
      </c>
      <c r="AW3041" s="13"/>
      <c r="AX3041" s="14" t="s">
        <v>155</v>
      </c>
      <c r="AY3041" s="13"/>
      <c r="AZ3041" s="14">
        <v>7821.0</v>
      </c>
      <c r="BA3041" s="13"/>
    </row>
    <row r="3042">
      <c r="A3042" s="11" t="s">
        <v>11557</v>
      </c>
      <c r="B3042" s="11">
        <v>9193.0</v>
      </c>
      <c r="C3042" s="12" t="b">
        <v>0</v>
      </c>
      <c r="D3042" s="12" t="b">
        <v>0</v>
      </c>
      <c r="E3042" s="12" t="b">
        <v>0</v>
      </c>
      <c r="F3042" s="12" t="b">
        <v>0</v>
      </c>
      <c r="G3042" s="12" t="b">
        <v>0</v>
      </c>
      <c r="H3042" s="12" t="b">
        <v>0</v>
      </c>
      <c r="I3042" s="13"/>
      <c r="J3042" s="13"/>
      <c r="K3042" s="12" t="b">
        <v>0</v>
      </c>
      <c r="L3042" s="14" t="s">
        <v>11187</v>
      </c>
      <c r="M3042" s="11" t="s">
        <v>1214</v>
      </c>
      <c r="N3042" s="11" t="s">
        <v>11558</v>
      </c>
      <c r="O3042" s="11" t="s">
        <v>11559</v>
      </c>
      <c r="P3042" s="11" t="s">
        <v>11189</v>
      </c>
      <c r="Q3042" s="11" t="s">
        <v>1051</v>
      </c>
      <c r="R3042" s="11" t="s">
        <v>11560</v>
      </c>
      <c r="S3042" s="11" t="s">
        <v>11561</v>
      </c>
      <c r="U3042" s="11" t="s">
        <v>11562</v>
      </c>
      <c r="W3042" s="11" t="s">
        <v>11189</v>
      </c>
      <c r="Y3042" s="11" t="s">
        <v>5743</v>
      </c>
      <c r="AA3042" s="11" t="s">
        <v>151</v>
      </c>
      <c r="AB3042" s="13"/>
      <c r="AC3042" s="13"/>
      <c r="AD3042" s="11" t="s">
        <v>11560</v>
      </c>
      <c r="AE3042" s="13"/>
      <c r="AF3042" s="13"/>
      <c r="AG3042" s="11" t="s">
        <v>152</v>
      </c>
      <c r="AH3042" s="11" t="s">
        <v>11190</v>
      </c>
      <c r="AJ3042" s="13"/>
      <c r="AK3042" s="13"/>
      <c r="AL3042" s="13"/>
      <c r="AM3042" s="13"/>
      <c r="AN3042" s="13"/>
      <c r="AO3042" s="13"/>
      <c r="AP3042" s="11" t="s">
        <v>11557</v>
      </c>
      <c r="AR3042" s="13"/>
      <c r="AS3042" s="13"/>
      <c r="AT3042" s="12" t="b">
        <v>1</v>
      </c>
      <c r="AU3042" s="13"/>
      <c r="AV3042" s="17">
        <v>45940.0</v>
      </c>
      <c r="AW3042" s="13"/>
      <c r="AX3042" s="14" t="s">
        <v>155</v>
      </c>
      <c r="AY3042" s="13"/>
      <c r="AZ3042" s="14">
        <v>2166.0</v>
      </c>
      <c r="BA3042" s="13"/>
    </row>
    <row r="3043">
      <c r="A3043" s="11" t="s">
        <v>11563</v>
      </c>
      <c r="B3043" s="11">
        <v>9194.0</v>
      </c>
      <c r="C3043" s="12" t="b">
        <v>0</v>
      </c>
      <c r="D3043" s="12" t="b">
        <v>1</v>
      </c>
      <c r="E3043" s="12" t="b">
        <v>0</v>
      </c>
      <c r="F3043" s="12" t="b">
        <v>0</v>
      </c>
      <c r="G3043" s="12" t="b">
        <v>0</v>
      </c>
      <c r="H3043" s="12" t="b">
        <v>0</v>
      </c>
      <c r="I3043" s="13"/>
      <c r="J3043" s="14" t="s">
        <v>9699</v>
      </c>
      <c r="K3043" s="12" t="b">
        <v>0</v>
      </c>
      <c r="L3043" s="14" t="s">
        <v>10634</v>
      </c>
      <c r="M3043" s="11" t="s">
        <v>1214</v>
      </c>
      <c r="N3043" s="11" t="s">
        <v>11564</v>
      </c>
      <c r="O3043" s="11" t="s">
        <v>11565</v>
      </c>
      <c r="P3043" s="11" t="s">
        <v>10637</v>
      </c>
      <c r="Q3043" s="11" t="s">
        <v>162</v>
      </c>
      <c r="R3043" s="11" t="s">
        <v>11566</v>
      </c>
      <c r="S3043" s="11" t="s">
        <v>10429</v>
      </c>
      <c r="U3043" s="11" t="s">
        <v>11562</v>
      </c>
      <c r="W3043" s="11" t="s">
        <v>10637</v>
      </c>
      <c r="Y3043" s="11" t="s">
        <v>5743</v>
      </c>
      <c r="AA3043" s="11" t="s">
        <v>151</v>
      </c>
      <c r="AB3043" s="13"/>
      <c r="AC3043" s="13"/>
      <c r="AD3043" s="11" t="s">
        <v>11566</v>
      </c>
      <c r="AE3043" s="13"/>
      <c r="AF3043" s="14">
        <v>1.0</v>
      </c>
      <c r="AG3043" s="11" t="s">
        <v>152</v>
      </c>
      <c r="AH3043" s="11" t="s">
        <v>10640</v>
      </c>
      <c r="AJ3043" s="13"/>
      <c r="AK3043" s="13"/>
      <c r="AL3043" s="13"/>
      <c r="AM3043" s="13"/>
      <c r="AN3043" s="13"/>
      <c r="AO3043" s="13"/>
      <c r="AP3043" s="11" t="s">
        <v>11563</v>
      </c>
      <c r="AR3043" s="13"/>
      <c r="AS3043" s="13"/>
      <c r="AT3043" s="12" t="b">
        <v>1</v>
      </c>
      <c r="AU3043" s="13"/>
      <c r="AV3043" s="17">
        <v>45940.0</v>
      </c>
      <c r="AW3043" s="13"/>
      <c r="AX3043" s="14" t="s">
        <v>155</v>
      </c>
      <c r="AY3043" s="13"/>
      <c r="AZ3043" s="14">
        <v>1927.0</v>
      </c>
      <c r="BA3043" s="13"/>
    </row>
    <row r="3044">
      <c r="A3044" s="11" t="s">
        <v>11567</v>
      </c>
      <c r="B3044" s="11">
        <v>9195.0</v>
      </c>
      <c r="C3044" s="12" t="b">
        <v>0</v>
      </c>
      <c r="D3044" s="12" t="b">
        <v>1</v>
      </c>
      <c r="E3044" s="12" t="b">
        <v>0</v>
      </c>
      <c r="F3044" s="12" t="b">
        <v>0</v>
      </c>
      <c r="G3044" s="12" t="b">
        <v>0</v>
      </c>
      <c r="H3044" s="12" t="b">
        <v>0</v>
      </c>
      <c r="I3044" s="13"/>
      <c r="J3044" s="14" t="s">
        <v>9699</v>
      </c>
      <c r="K3044" s="12" t="b">
        <v>0</v>
      </c>
      <c r="L3044" s="14" t="s">
        <v>10634</v>
      </c>
      <c r="M3044" s="11" t="s">
        <v>1214</v>
      </c>
      <c r="N3044" s="11" t="s">
        <v>11568</v>
      </c>
      <c r="O3044" s="11" t="s">
        <v>10427</v>
      </c>
      <c r="P3044" s="11" t="s">
        <v>10637</v>
      </c>
      <c r="Q3044" s="11" t="s">
        <v>162</v>
      </c>
      <c r="R3044" s="11" t="s">
        <v>10428</v>
      </c>
      <c r="S3044" s="11" t="s">
        <v>10429</v>
      </c>
      <c r="U3044" s="11" t="s">
        <v>11562</v>
      </c>
      <c r="W3044" s="11" t="s">
        <v>10637</v>
      </c>
      <c r="Y3044" s="11" t="s">
        <v>5743</v>
      </c>
      <c r="AA3044" s="11" t="s">
        <v>151</v>
      </c>
      <c r="AB3044" s="13"/>
      <c r="AC3044" s="13"/>
      <c r="AD3044" s="11" t="s">
        <v>10428</v>
      </c>
      <c r="AE3044" s="13"/>
      <c r="AF3044" s="14">
        <v>1.0</v>
      </c>
      <c r="AG3044" s="11" t="s">
        <v>152</v>
      </c>
      <c r="AH3044" s="11" t="s">
        <v>10640</v>
      </c>
      <c r="AJ3044" s="13"/>
      <c r="AK3044" s="13"/>
      <c r="AL3044" s="13"/>
      <c r="AM3044" s="13"/>
      <c r="AN3044" s="13"/>
      <c r="AO3044" s="13"/>
      <c r="AP3044" s="11" t="s">
        <v>11567</v>
      </c>
      <c r="AR3044" s="13"/>
      <c r="AS3044" s="13"/>
      <c r="AT3044" s="12" t="b">
        <v>1</v>
      </c>
      <c r="AU3044" s="13"/>
      <c r="AV3044" s="17">
        <v>45940.0</v>
      </c>
      <c r="AW3044" s="13"/>
      <c r="AX3044" s="14" t="s">
        <v>155</v>
      </c>
      <c r="AY3044" s="13"/>
      <c r="AZ3044" s="14">
        <v>1925.0</v>
      </c>
      <c r="BA3044" s="13"/>
    </row>
    <row r="3045">
      <c r="A3045" s="11" t="s">
        <v>11569</v>
      </c>
      <c r="B3045" s="11">
        <v>9196.0</v>
      </c>
      <c r="C3045" s="12" t="b">
        <v>0</v>
      </c>
      <c r="D3045" s="12" t="b">
        <v>1</v>
      </c>
      <c r="E3045" s="12" t="b">
        <v>0</v>
      </c>
      <c r="F3045" s="12" t="b">
        <v>0</v>
      </c>
      <c r="G3045" s="12" t="b">
        <v>0</v>
      </c>
      <c r="H3045" s="12" t="b">
        <v>0</v>
      </c>
      <c r="I3045" s="13"/>
      <c r="J3045" s="14" t="s">
        <v>9699</v>
      </c>
      <c r="K3045" s="12" t="b">
        <v>0</v>
      </c>
      <c r="L3045" s="14" t="s">
        <v>10634</v>
      </c>
      <c r="M3045" s="11" t="s">
        <v>1214</v>
      </c>
      <c r="N3045" s="11" t="s">
        <v>11570</v>
      </c>
      <c r="O3045" s="11" t="s">
        <v>10433</v>
      </c>
      <c r="P3045" s="11" t="s">
        <v>10637</v>
      </c>
      <c r="Q3045" s="11" t="s">
        <v>162</v>
      </c>
      <c r="R3045" s="11" t="s">
        <v>10434</v>
      </c>
      <c r="S3045" s="11" t="s">
        <v>10435</v>
      </c>
      <c r="U3045" s="11" t="s">
        <v>11562</v>
      </c>
      <c r="W3045" s="11" t="s">
        <v>10637</v>
      </c>
      <c r="Y3045" s="11" t="s">
        <v>5743</v>
      </c>
      <c r="AA3045" s="11" t="s">
        <v>151</v>
      </c>
      <c r="AB3045" s="13"/>
      <c r="AC3045" s="13"/>
      <c r="AD3045" s="11" t="s">
        <v>10434</v>
      </c>
      <c r="AF3045" s="14">
        <v>1.0</v>
      </c>
      <c r="AG3045" s="11" t="s">
        <v>152</v>
      </c>
      <c r="AH3045" s="11" t="s">
        <v>10640</v>
      </c>
      <c r="AJ3045" s="13"/>
      <c r="AK3045" s="13"/>
      <c r="AL3045" s="13"/>
      <c r="AM3045" s="13"/>
      <c r="AN3045" s="13"/>
      <c r="AO3045" s="13"/>
      <c r="AP3045" s="11" t="s">
        <v>11569</v>
      </c>
      <c r="AR3045" s="13"/>
      <c r="AS3045" s="11" t="s">
        <v>154</v>
      </c>
      <c r="AT3045" s="12" t="b">
        <v>1</v>
      </c>
      <c r="AU3045" s="13"/>
      <c r="AV3045" s="17">
        <v>45940.0</v>
      </c>
      <c r="AW3045" s="13"/>
      <c r="AX3045" s="14" t="s">
        <v>155</v>
      </c>
      <c r="AY3045" s="13"/>
      <c r="AZ3045" s="14">
        <v>1913.0</v>
      </c>
      <c r="BA3045" s="13"/>
    </row>
    <row r="3046">
      <c r="A3046" s="11" t="s">
        <v>11571</v>
      </c>
      <c r="B3046" s="11">
        <v>9197.0</v>
      </c>
      <c r="C3046" s="12" t="b">
        <v>0</v>
      </c>
      <c r="D3046" s="12" t="b">
        <v>1</v>
      </c>
      <c r="E3046" s="12" t="b">
        <v>0</v>
      </c>
      <c r="F3046" s="12" t="b">
        <v>0</v>
      </c>
      <c r="G3046" s="12" t="b">
        <v>0</v>
      </c>
      <c r="H3046" s="12" t="b">
        <v>0</v>
      </c>
      <c r="I3046" s="13"/>
      <c r="J3046" s="14" t="s">
        <v>9699</v>
      </c>
      <c r="K3046" s="12" t="b">
        <v>0</v>
      </c>
      <c r="L3046" s="15">
        <v>45509.0</v>
      </c>
      <c r="M3046" s="11" t="s">
        <v>1214</v>
      </c>
      <c r="N3046" s="11" t="s">
        <v>11572</v>
      </c>
      <c r="O3046" s="11" t="s">
        <v>11565</v>
      </c>
      <c r="P3046" s="11" t="s">
        <v>10618</v>
      </c>
      <c r="Q3046" s="11" t="s">
        <v>162</v>
      </c>
      <c r="R3046" s="11" t="s">
        <v>11566</v>
      </c>
      <c r="S3046" s="11" t="s">
        <v>10429</v>
      </c>
      <c r="U3046" s="11" t="s">
        <v>11562</v>
      </c>
      <c r="W3046" s="11" t="s">
        <v>10618</v>
      </c>
      <c r="Y3046" s="11" t="s">
        <v>5743</v>
      </c>
      <c r="AA3046" s="11" t="s">
        <v>151</v>
      </c>
      <c r="AB3046" s="13"/>
      <c r="AC3046" s="13"/>
      <c r="AD3046" s="11" t="s">
        <v>11566</v>
      </c>
      <c r="AE3046" s="13"/>
      <c r="AF3046" s="14">
        <v>1.0</v>
      </c>
      <c r="AG3046" s="11" t="s">
        <v>152</v>
      </c>
      <c r="AH3046" s="11" t="s">
        <v>10620</v>
      </c>
      <c r="AJ3046" s="13"/>
      <c r="AK3046" s="13"/>
      <c r="AL3046" s="13"/>
      <c r="AM3046" s="13"/>
      <c r="AN3046" s="13"/>
      <c r="AO3046" s="13"/>
      <c r="AP3046" s="11" t="s">
        <v>11571</v>
      </c>
      <c r="AR3046" s="13"/>
      <c r="AS3046" s="13"/>
      <c r="AT3046" s="12" t="b">
        <v>1</v>
      </c>
      <c r="AU3046" s="13"/>
      <c r="AV3046" s="17">
        <v>45940.0</v>
      </c>
      <c r="AW3046" s="13"/>
      <c r="AX3046" s="14" t="s">
        <v>155</v>
      </c>
      <c r="AY3046" s="13"/>
      <c r="AZ3046" s="14">
        <v>2053.0</v>
      </c>
      <c r="BA3046" s="13"/>
    </row>
    <row r="3047">
      <c r="A3047" s="11" t="s">
        <v>11573</v>
      </c>
      <c r="B3047" s="11">
        <v>9198.0</v>
      </c>
      <c r="C3047" s="12" t="b">
        <v>0</v>
      </c>
      <c r="D3047" s="12" t="b">
        <v>1</v>
      </c>
      <c r="E3047" s="12" t="b">
        <v>0</v>
      </c>
      <c r="F3047" s="12" t="b">
        <v>0</v>
      </c>
      <c r="G3047" s="12" t="b">
        <v>0</v>
      </c>
      <c r="H3047" s="12" t="b">
        <v>0</v>
      </c>
      <c r="I3047" s="13"/>
      <c r="J3047" s="14" t="s">
        <v>9699</v>
      </c>
      <c r="K3047" s="12" t="b">
        <v>0</v>
      </c>
      <c r="L3047" s="15">
        <v>45509.0</v>
      </c>
      <c r="M3047" s="11" t="s">
        <v>1214</v>
      </c>
      <c r="N3047" s="11" t="s">
        <v>11574</v>
      </c>
      <c r="O3047" s="11" t="s">
        <v>10427</v>
      </c>
      <c r="P3047" s="11" t="s">
        <v>10618</v>
      </c>
      <c r="Q3047" s="11" t="s">
        <v>162</v>
      </c>
      <c r="R3047" s="11" t="s">
        <v>10428</v>
      </c>
      <c r="S3047" s="11" t="s">
        <v>10429</v>
      </c>
      <c r="U3047" s="11" t="s">
        <v>11562</v>
      </c>
      <c r="W3047" s="11" t="s">
        <v>10618</v>
      </c>
      <c r="Y3047" s="11" t="s">
        <v>5743</v>
      </c>
      <c r="AA3047" s="11" t="s">
        <v>151</v>
      </c>
      <c r="AB3047" s="13"/>
      <c r="AC3047" s="13"/>
      <c r="AD3047" s="11" t="s">
        <v>10428</v>
      </c>
      <c r="AE3047" s="13"/>
      <c r="AF3047" s="14">
        <v>1.0</v>
      </c>
      <c r="AG3047" s="11" t="s">
        <v>152</v>
      </c>
      <c r="AH3047" s="11" t="s">
        <v>10620</v>
      </c>
      <c r="AJ3047" s="13"/>
      <c r="AK3047" s="13"/>
      <c r="AL3047" s="13"/>
      <c r="AM3047" s="13"/>
      <c r="AN3047" s="13"/>
      <c r="AO3047" s="13"/>
      <c r="AP3047" s="11" t="s">
        <v>11573</v>
      </c>
      <c r="AR3047" s="13"/>
      <c r="AS3047" s="13"/>
      <c r="AT3047" s="12" t="b">
        <v>1</v>
      </c>
      <c r="AU3047" s="13"/>
      <c r="AV3047" s="17">
        <v>45940.0</v>
      </c>
      <c r="AW3047" s="13"/>
      <c r="AX3047" s="14" t="s">
        <v>155</v>
      </c>
      <c r="AY3047" s="13"/>
      <c r="AZ3047" s="14">
        <v>2047.0</v>
      </c>
      <c r="BA3047" s="13"/>
    </row>
    <row r="3048">
      <c r="A3048" s="11" t="s">
        <v>11575</v>
      </c>
      <c r="B3048" s="11">
        <v>9199.0</v>
      </c>
      <c r="C3048" s="12" t="b">
        <v>0</v>
      </c>
      <c r="D3048" s="12" t="b">
        <v>0</v>
      </c>
      <c r="E3048" s="12" t="b">
        <v>0</v>
      </c>
      <c r="F3048" s="12" t="b">
        <v>0</v>
      </c>
      <c r="G3048" s="12" t="b">
        <v>0</v>
      </c>
      <c r="H3048" s="12" t="b">
        <v>0</v>
      </c>
      <c r="I3048" s="13"/>
      <c r="J3048" s="14" t="s">
        <v>9699</v>
      </c>
      <c r="K3048" s="12" t="b">
        <v>0</v>
      </c>
      <c r="L3048" s="15">
        <v>45509.0</v>
      </c>
      <c r="M3048" s="11" t="s">
        <v>1214</v>
      </c>
      <c r="N3048" s="11" t="s">
        <v>11576</v>
      </c>
      <c r="O3048" s="11" t="s">
        <v>10433</v>
      </c>
      <c r="P3048" s="11" t="s">
        <v>10618</v>
      </c>
      <c r="Q3048" s="11" t="s">
        <v>162</v>
      </c>
      <c r="R3048" s="11" t="s">
        <v>10434</v>
      </c>
      <c r="S3048" s="11" t="s">
        <v>10435</v>
      </c>
      <c r="U3048" s="11" t="s">
        <v>11562</v>
      </c>
      <c r="W3048" s="11" t="s">
        <v>10618</v>
      </c>
      <c r="Y3048" s="11" t="s">
        <v>5743</v>
      </c>
      <c r="AA3048" s="11" t="s">
        <v>215</v>
      </c>
      <c r="AB3048" s="13"/>
      <c r="AC3048" s="13"/>
      <c r="AD3048" s="11" t="s">
        <v>10434</v>
      </c>
      <c r="AF3048" s="14">
        <v>1.0</v>
      </c>
      <c r="AG3048" s="11" t="s">
        <v>152</v>
      </c>
      <c r="AH3048" s="11" t="s">
        <v>10620</v>
      </c>
      <c r="AJ3048" s="13"/>
      <c r="AK3048" s="13"/>
      <c r="AL3048" s="13"/>
      <c r="AM3048" s="13"/>
      <c r="AN3048" s="13"/>
      <c r="AO3048" s="13"/>
      <c r="AP3048" s="11" t="s">
        <v>11575</v>
      </c>
      <c r="AR3048" s="13"/>
      <c r="AS3048" s="13"/>
      <c r="AT3048" s="12" t="b">
        <v>1</v>
      </c>
      <c r="AU3048" s="13"/>
      <c r="AV3048" s="17">
        <v>45940.0</v>
      </c>
      <c r="AW3048" s="13"/>
      <c r="AX3048" s="14" t="s">
        <v>155</v>
      </c>
      <c r="AY3048" s="13"/>
      <c r="AZ3048" s="14">
        <v>2048.0</v>
      </c>
      <c r="BA3048" s="13"/>
    </row>
    <row r="3049">
      <c r="A3049" s="11" t="s">
        <v>11577</v>
      </c>
      <c r="B3049" s="11">
        <v>9200.0</v>
      </c>
      <c r="C3049" s="12" t="b">
        <v>0</v>
      </c>
      <c r="D3049" s="12" t="b">
        <v>0</v>
      </c>
      <c r="E3049" s="12" t="b">
        <v>0</v>
      </c>
      <c r="F3049" s="12" t="b">
        <v>0</v>
      </c>
      <c r="G3049" s="12" t="b">
        <v>0</v>
      </c>
      <c r="H3049" s="12" t="b">
        <v>0</v>
      </c>
      <c r="I3049" s="13"/>
      <c r="J3049" s="14" t="s">
        <v>9699</v>
      </c>
      <c r="K3049" s="12" t="b">
        <v>0</v>
      </c>
      <c r="L3049" s="14" t="s">
        <v>11033</v>
      </c>
      <c r="M3049" s="11" t="s">
        <v>1214</v>
      </c>
      <c r="N3049" s="11" t="s">
        <v>11578</v>
      </c>
      <c r="O3049" s="11" t="s">
        <v>10433</v>
      </c>
      <c r="P3049" s="11" t="s">
        <v>11035</v>
      </c>
      <c r="Q3049" s="11" t="s">
        <v>162</v>
      </c>
      <c r="R3049" s="11" t="s">
        <v>10434</v>
      </c>
      <c r="S3049" s="11" t="s">
        <v>10435</v>
      </c>
      <c r="U3049" s="11" t="s">
        <v>11562</v>
      </c>
      <c r="W3049" s="11" t="s">
        <v>11035</v>
      </c>
      <c r="Y3049" s="11" t="s">
        <v>5743</v>
      </c>
      <c r="AA3049" s="11" t="s">
        <v>151</v>
      </c>
      <c r="AB3049" s="13"/>
      <c r="AC3049" s="13"/>
      <c r="AD3049" s="11" t="s">
        <v>10434</v>
      </c>
      <c r="AF3049" s="14">
        <v>1.0</v>
      </c>
      <c r="AG3049" s="11" t="s">
        <v>152</v>
      </c>
      <c r="AH3049" s="11" t="s">
        <v>11036</v>
      </c>
      <c r="AJ3049" s="13"/>
      <c r="AK3049" s="13"/>
      <c r="AL3049" s="13"/>
      <c r="AM3049" s="13"/>
      <c r="AN3049" s="13"/>
      <c r="AO3049" s="13"/>
      <c r="AP3049" s="11" t="s">
        <v>11577</v>
      </c>
      <c r="AR3049" s="13"/>
      <c r="AS3049" s="13"/>
      <c r="AT3049" s="12" t="b">
        <v>1</v>
      </c>
      <c r="AU3049" s="13"/>
      <c r="AV3049" s="17">
        <v>45940.0</v>
      </c>
      <c r="AW3049" s="13"/>
      <c r="AX3049" s="14" t="s">
        <v>155</v>
      </c>
      <c r="AY3049" s="13"/>
      <c r="AZ3049" s="14">
        <v>2088.0</v>
      </c>
      <c r="BA3049" s="13"/>
    </row>
    <row r="3050">
      <c r="A3050" s="11" t="s">
        <v>11579</v>
      </c>
      <c r="B3050" s="11">
        <v>9202.0</v>
      </c>
      <c r="C3050" s="12" t="b">
        <v>0</v>
      </c>
      <c r="D3050" s="12" t="b">
        <v>0</v>
      </c>
      <c r="E3050" s="12" t="b">
        <v>0</v>
      </c>
      <c r="F3050" s="12" t="b">
        <v>0</v>
      </c>
      <c r="G3050" s="12" t="b">
        <v>0</v>
      </c>
      <c r="H3050" s="12" t="b">
        <v>0</v>
      </c>
      <c r="I3050" s="13"/>
      <c r="J3050" s="13"/>
      <c r="K3050" s="12" t="b">
        <v>0</v>
      </c>
      <c r="L3050" s="14" t="s">
        <v>10032</v>
      </c>
      <c r="M3050" s="11" t="s">
        <v>1018</v>
      </c>
      <c r="N3050" s="11" t="s">
        <v>11580</v>
      </c>
      <c r="O3050" s="11" t="s">
        <v>8306</v>
      </c>
      <c r="P3050" s="11" t="s">
        <v>10034</v>
      </c>
      <c r="Q3050" s="11" t="s">
        <v>9926</v>
      </c>
      <c r="R3050" s="11" t="s">
        <v>8307</v>
      </c>
      <c r="S3050" s="11" t="s">
        <v>530</v>
      </c>
      <c r="U3050" s="13"/>
      <c r="V3050" s="13"/>
      <c r="W3050" s="11" t="s">
        <v>10034</v>
      </c>
      <c r="Y3050" s="11" t="s">
        <v>8307</v>
      </c>
      <c r="Z3050" s="13"/>
      <c r="AA3050" s="11" t="s">
        <v>3028</v>
      </c>
      <c r="AB3050" s="13"/>
      <c r="AC3050" s="13"/>
      <c r="AD3050" s="11" t="s">
        <v>8307</v>
      </c>
      <c r="AE3050" s="11" t="s">
        <v>2029</v>
      </c>
      <c r="AG3050" s="11" t="s">
        <v>152</v>
      </c>
      <c r="AH3050" s="11" t="s">
        <v>10035</v>
      </c>
      <c r="AJ3050" s="13"/>
      <c r="AK3050" s="11" t="s">
        <v>10036</v>
      </c>
      <c r="AM3050" s="13"/>
      <c r="AN3050" s="13"/>
      <c r="AO3050" s="13"/>
      <c r="AP3050" s="11" t="s">
        <v>11579</v>
      </c>
      <c r="AR3050" s="13"/>
      <c r="AS3050" s="13"/>
      <c r="AT3050" s="12" t="b">
        <v>1</v>
      </c>
      <c r="AU3050" s="13"/>
      <c r="AV3050" s="17">
        <v>45940.0</v>
      </c>
      <c r="AW3050" s="13"/>
      <c r="AX3050" s="14" t="s">
        <v>155</v>
      </c>
      <c r="AY3050" s="13"/>
      <c r="AZ3050" s="14">
        <v>1560.0</v>
      </c>
      <c r="BA3050" s="13"/>
    </row>
    <row r="3051">
      <c r="A3051" s="11" t="s">
        <v>11581</v>
      </c>
      <c r="B3051" s="11">
        <v>9203.0</v>
      </c>
      <c r="C3051" s="12" t="b">
        <v>0</v>
      </c>
      <c r="D3051" s="12" t="b">
        <v>1</v>
      </c>
      <c r="E3051" s="12" t="b">
        <v>0</v>
      </c>
      <c r="F3051" s="12" t="b">
        <v>0</v>
      </c>
      <c r="G3051" s="12" t="b">
        <v>0</v>
      </c>
      <c r="H3051" s="12" t="b">
        <v>0</v>
      </c>
      <c r="I3051" s="15">
        <v>45544.0</v>
      </c>
      <c r="J3051" s="15">
        <v>45544.0</v>
      </c>
      <c r="K3051" s="12" t="b">
        <v>0</v>
      </c>
      <c r="L3051" s="14" t="s">
        <v>10714</v>
      </c>
      <c r="M3051" s="11" t="s">
        <v>1018</v>
      </c>
      <c r="N3051" s="11" t="s">
        <v>11582</v>
      </c>
      <c r="O3051" s="11" t="s">
        <v>8306</v>
      </c>
      <c r="P3051" s="11" t="s">
        <v>10716</v>
      </c>
      <c r="Q3051" s="11" t="s">
        <v>9926</v>
      </c>
      <c r="R3051" s="11" t="s">
        <v>8307</v>
      </c>
      <c r="S3051" s="11" t="s">
        <v>530</v>
      </c>
      <c r="U3051" s="11" t="s">
        <v>9932</v>
      </c>
      <c r="W3051" s="11" t="s">
        <v>10716</v>
      </c>
      <c r="Y3051" s="11" t="s">
        <v>8307</v>
      </c>
      <c r="Z3051" s="13"/>
      <c r="AA3051" s="11" t="s">
        <v>151</v>
      </c>
      <c r="AB3051" s="13"/>
      <c r="AC3051" s="13"/>
      <c r="AD3051" s="11" t="s">
        <v>8307</v>
      </c>
      <c r="AE3051" s="11" t="s">
        <v>2029</v>
      </c>
      <c r="AG3051" s="11" t="s">
        <v>152</v>
      </c>
      <c r="AH3051" s="11" t="s">
        <v>10717</v>
      </c>
      <c r="AJ3051" s="13"/>
      <c r="AK3051" s="11" t="s">
        <v>10718</v>
      </c>
      <c r="AL3051" s="13"/>
      <c r="AM3051" s="13"/>
      <c r="AN3051" s="13"/>
      <c r="AO3051" s="13"/>
      <c r="AP3051" s="11" t="s">
        <v>11581</v>
      </c>
      <c r="AR3051" s="13"/>
      <c r="AS3051" s="13"/>
      <c r="AT3051" s="12" t="b">
        <v>1</v>
      </c>
      <c r="AU3051" s="13"/>
      <c r="AV3051" s="17">
        <v>45940.0</v>
      </c>
      <c r="AW3051" s="13"/>
      <c r="AX3051" s="14" t="s">
        <v>155</v>
      </c>
      <c r="AY3051" s="13"/>
      <c r="AZ3051" s="14">
        <v>1577.0</v>
      </c>
      <c r="BA3051" s="13"/>
    </row>
    <row r="3052">
      <c r="A3052" s="11" t="s">
        <v>11583</v>
      </c>
      <c r="B3052" s="11">
        <v>9204.0</v>
      </c>
      <c r="C3052" s="12" t="b">
        <v>0</v>
      </c>
      <c r="D3052" s="12" t="b">
        <v>1</v>
      </c>
      <c r="E3052" s="12" t="b">
        <v>0</v>
      </c>
      <c r="F3052" s="12" t="b">
        <v>0</v>
      </c>
      <c r="G3052" s="12" t="b">
        <v>0</v>
      </c>
      <c r="H3052" s="12" t="b">
        <v>0</v>
      </c>
      <c r="I3052" s="14" t="s">
        <v>11584</v>
      </c>
      <c r="J3052" s="14" t="s">
        <v>11584</v>
      </c>
      <c r="K3052" s="12" t="b">
        <v>0</v>
      </c>
      <c r="L3052" s="14" t="s">
        <v>9813</v>
      </c>
      <c r="M3052" s="11" t="s">
        <v>1018</v>
      </c>
      <c r="N3052" s="11" t="s">
        <v>11585</v>
      </c>
      <c r="O3052" s="11" t="s">
        <v>8306</v>
      </c>
      <c r="P3052" s="11" t="s">
        <v>10725</v>
      </c>
      <c r="Q3052" s="11" t="s">
        <v>9926</v>
      </c>
      <c r="R3052" s="11" t="s">
        <v>8307</v>
      </c>
      <c r="S3052" s="11" t="s">
        <v>530</v>
      </c>
      <c r="U3052" s="11" t="s">
        <v>9932</v>
      </c>
      <c r="W3052" s="11" t="s">
        <v>10725</v>
      </c>
      <c r="Y3052" s="11" t="s">
        <v>8307</v>
      </c>
      <c r="Z3052" s="13"/>
      <c r="AA3052" s="11" t="s">
        <v>151</v>
      </c>
      <c r="AB3052" s="13"/>
      <c r="AC3052" s="13"/>
      <c r="AD3052" s="11" t="s">
        <v>8307</v>
      </c>
      <c r="AE3052" s="11" t="s">
        <v>2029</v>
      </c>
      <c r="AG3052" s="11" t="s">
        <v>152</v>
      </c>
      <c r="AH3052" s="11" t="s">
        <v>10727</v>
      </c>
      <c r="AJ3052" s="13"/>
      <c r="AK3052" s="11" t="s">
        <v>11105</v>
      </c>
      <c r="AM3052" s="13"/>
      <c r="AN3052" s="13"/>
      <c r="AO3052" s="13"/>
      <c r="AP3052" s="11" t="s">
        <v>11583</v>
      </c>
      <c r="AR3052" s="13"/>
      <c r="AS3052" s="13"/>
      <c r="AT3052" s="12" t="b">
        <v>1</v>
      </c>
      <c r="AU3052" s="13"/>
      <c r="AV3052" s="17">
        <v>45940.0</v>
      </c>
      <c r="AW3052" s="13"/>
      <c r="AX3052" s="14" t="s">
        <v>155</v>
      </c>
      <c r="AY3052" s="13"/>
      <c r="AZ3052" s="14">
        <v>2114.0</v>
      </c>
      <c r="BA3052" s="13"/>
    </row>
    <row r="3053">
      <c r="A3053" s="11" t="s">
        <v>11586</v>
      </c>
      <c r="B3053" s="11">
        <v>9206.0</v>
      </c>
      <c r="C3053" s="12" t="b">
        <v>0</v>
      </c>
      <c r="D3053" s="12" t="b">
        <v>1</v>
      </c>
      <c r="E3053" s="12" t="b">
        <v>0</v>
      </c>
      <c r="F3053" s="12" t="b">
        <v>0</v>
      </c>
      <c r="G3053" s="12" t="b">
        <v>0</v>
      </c>
      <c r="H3053" s="12" t="b">
        <v>0</v>
      </c>
      <c r="I3053" s="14" t="s">
        <v>10720</v>
      </c>
      <c r="J3053" s="14" t="s">
        <v>10720</v>
      </c>
      <c r="K3053" s="12" t="b">
        <v>0</v>
      </c>
      <c r="L3053" s="14" t="s">
        <v>9982</v>
      </c>
      <c r="M3053" s="11" t="s">
        <v>1018</v>
      </c>
      <c r="N3053" s="11" t="s">
        <v>11587</v>
      </c>
      <c r="O3053" s="11" t="s">
        <v>8306</v>
      </c>
      <c r="P3053" s="11" t="s">
        <v>9984</v>
      </c>
      <c r="Q3053" s="11" t="s">
        <v>9926</v>
      </c>
      <c r="R3053" s="11" t="s">
        <v>8307</v>
      </c>
      <c r="S3053" s="11" t="s">
        <v>530</v>
      </c>
      <c r="U3053" s="11" t="s">
        <v>9932</v>
      </c>
      <c r="W3053" s="11" t="s">
        <v>9984</v>
      </c>
      <c r="Y3053" s="11" t="s">
        <v>8307</v>
      </c>
      <c r="Z3053" s="13"/>
      <c r="AA3053" s="11" t="s">
        <v>151</v>
      </c>
      <c r="AB3053" s="13"/>
      <c r="AC3053" s="13"/>
      <c r="AD3053" s="11" t="s">
        <v>8307</v>
      </c>
      <c r="AE3053" s="11" t="s">
        <v>2029</v>
      </c>
      <c r="AG3053" s="11" t="s">
        <v>152</v>
      </c>
      <c r="AH3053" s="11" t="s">
        <v>9985</v>
      </c>
      <c r="AJ3053" s="13"/>
      <c r="AK3053" s="11" t="s">
        <v>9986</v>
      </c>
      <c r="AM3053" s="13"/>
      <c r="AN3053" s="13"/>
      <c r="AO3053" s="13"/>
      <c r="AP3053" s="11" t="s">
        <v>11586</v>
      </c>
      <c r="AR3053" s="13"/>
      <c r="AS3053" s="13"/>
      <c r="AT3053" s="12" t="b">
        <v>1</v>
      </c>
      <c r="AU3053" s="13"/>
      <c r="AV3053" s="17">
        <v>45940.0</v>
      </c>
      <c r="AW3053" s="13"/>
      <c r="AX3053" s="14" t="s">
        <v>155</v>
      </c>
      <c r="AY3053" s="13"/>
      <c r="AZ3053" s="14">
        <v>1626.0</v>
      </c>
      <c r="BA3053" s="13"/>
    </row>
    <row r="3054">
      <c r="A3054" s="11" t="s">
        <v>11588</v>
      </c>
      <c r="B3054" s="11">
        <v>9208.0</v>
      </c>
      <c r="C3054" s="12" t="b">
        <v>0</v>
      </c>
      <c r="D3054" s="12" t="b">
        <v>0</v>
      </c>
      <c r="E3054" s="12" t="b">
        <v>0</v>
      </c>
      <c r="F3054" s="12" t="b">
        <v>0</v>
      </c>
      <c r="G3054" s="12" t="b">
        <v>0</v>
      </c>
      <c r="H3054" s="12" t="b">
        <v>1</v>
      </c>
      <c r="I3054" s="13"/>
      <c r="J3054" s="13"/>
      <c r="K3054" s="12" t="b">
        <v>0</v>
      </c>
      <c r="L3054" s="14" t="s">
        <v>9435</v>
      </c>
      <c r="M3054" s="11" t="s">
        <v>9091</v>
      </c>
      <c r="N3054" s="11" t="s">
        <v>11589</v>
      </c>
      <c r="O3054" s="11" t="s">
        <v>9093</v>
      </c>
      <c r="P3054" s="11" t="s">
        <v>9438</v>
      </c>
      <c r="Q3054" s="11" t="s">
        <v>972</v>
      </c>
      <c r="R3054" s="11" t="s">
        <v>9094</v>
      </c>
      <c r="S3054" s="11" t="s">
        <v>9095</v>
      </c>
      <c r="U3054" s="13"/>
      <c r="V3054" s="13"/>
      <c r="W3054" s="11" t="s">
        <v>9438</v>
      </c>
      <c r="Y3054" s="13"/>
      <c r="Z3054" s="13"/>
      <c r="AA3054" s="11" t="s">
        <v>215</v>
      </c>
      <c r="AB3054" s="13"/>
      <c r="AC3054" s="13"/>
      <c r="AD3054" s="11" t="s">
        <v>9094</v>
      </c>
      <c r="AF3054" s="13"/>
      <c r="AG3054" s="11" t="s">
        <v>152</v>
      </c>
      <c r="AH3054" s="11" t="s">
        <v>9441</v>
      </c>
      <c r="AJ3054" s="13"/>
      <c r="AK3054" s="13"/>
      <c r="AL3054" s="13"/>
      <c r="AM3054" s="13"/>
      <c r="AN3054" s="13"/>
      <c r="AO3054" s="13"/>
      <c r="AP3054" s="11" t="s">
        <v>11588</v>
      </c>
      <c r="AR3054" s="13"/>
      <c r="AS3054" s="13"/>
      <c r="AT3054" s="12" t="b">
        <v>1</v>
      </c>
      <c r="AU3054" s="13"/>
      <c r="AV3054" s="14" t="s">
        <v>167</v>
      </c>
      <c r="AW3054" s="13"/>
      <c r="AX3054" s="14" t="s">
        <v>155</v>
      </c>
      <c r="AY3054" s="13"/>
      <c r="AZ3054" s="14">
        <v>7822.0</v>
      </c>
      <c r="BA3054" s="13"/>
    </row>
    <row r="3055">
      <c r="A3055" s="11" t="s">
        <v>11590</v>
      </c>
      <c r="B3055" s="11">
        <v>9209.0</v>
      </c>
      <c r="C3055" s="12" t="b">
        <v>0</v>
      </c>
      <c r="D3055" s="12" t="b">
        <v>0</v>
      </c>
      <c r="E3055" s="12" t="b">
        <v>0</v>
      </c>
      <c r="F3055" s="12" t="b">
        <v>0</v>
      </c>
      <c r="G3055" s="12" t="b">
        <v>0</v>
      </c>
      <c r="H3055" s="12" t="b">
        <v>0</v>
      </c>
      <c r="I3055" s="13"/>
      <c r="J3055" s="13"/>
      <c r="K3055" s="12" t="b">
        <v>0</v>
      </c>
      <c r="L3055" s="14" t="s">
        <v>9435</v>
      </c>
      <c r="M3055" s="11" t="s">
        <v>3597</v>
      </c>
      <c r="N3055" s="11" t="s">
        <v>11591</v>
      </c>
      <c r="O3055" s="11" t="s">
        <v>3599</v>
      </c>
      <c r="P3055" s="11" t="s">
        <v>9438</v>
      </c>
      <c r="Q3055" s="11" t="s">
        <v>972</v>
      </c>
      <c r="R3055" s="11" t="s">
        <v>3600</v>
      </c>
      <c r="S3055" s="11" t="s">
        <v>1065</v>
      </c>
      <c r="U3055" s="13"/>
      <c r="V3055" s="13"/>
      <c r="W3055" s="11" t="s">
        <v>9438</v>
      </c>
      <c r="Y3055" s="13"/>
      <c r="Z3055" s="13"/>
      <c r="AA3055" s="11" t="s">
        <v>215</v>
      </c>
      <c r="AB3055" s="13"/>
      <c r="AC3055" s="13"/>
      <c r="AD3055" s="11" t="s">
        <v>3600</v>
      </c>
      <c r="AE3055" s="13"/>
      <c r="AF3055" s="13"/>
      <c r="AG3055" s="11" t="s">
        <v>152</v>
      </c>
      <c r="AH3055" s="11" t="s">
        <v>9441</v>
      </c>
      <c r="AJ3055" s="13"/>
      <c r="AK3055" s="13"/>
      <c r="AL3055" s="13"/>
      <c r="AM3055" s="13"/>
      <c r="AN3055" s="13"/>
      <c r="AO3055" s="13"/>
      <c r="AP3055" s="11" t="s">
        <v>11590</v>
      </c>
      <c r="AR3055" s="13"/>
      <c r="AS3055" s="13"/>
      <c r="AT3055" s="12" t="b">
        <v>1</v>
      </c>
      <c r="AU3055" s="13"/>
      <c r="AV3055" s="14" t="s">
        <v>167</v>
      </c>
      <c r="AW3055" s="13"/>
      <c r="AX3055" s="14" t="s">
        <v>155</v>
      </c>
      <c r="AY3055" s="13"/>
      <c r="AZ3055" s="14">
        <v>7823.0</v>
      </c>
      <c r="BA3055" s="13"/>
    </row>
    <row r="3056">
      <c r="A3056" s="11" t="s">
        <v>11592</v>
      </c>
      <c r="B3056" s="11">
        <v>9210.0</v>
      </c>
      <c r="C3056" s="12" t="b">
        <v>0</v>
      </c>
      <c r="D3056" s="12" t="b">
        <v>1</v>
      </c>
      <c r="E3056" s="12" t="b">
        <v>0</v>
      </c>
      <c r="F3056" s="12" t="b">
        <v>0</v>
      </c>
      <c r="G3056" s="12" t="b">
        <v>0</v>
      </c>
      <c r="H3056" s="12" t="b">
        <v>0</v>
      </c>
      <c r="I3056" s="13"/>
      <c r="J3056" s="14" t="s">
        <v>9699</v>
      </c>
      <c r="K3056" s="12" t="b">
        <v>0</v>
      </c>
      <c r="L3056" s="15">
        <v>45569.0</v>
      </c>
      <c r="M3056" s="11" t="s">
        <v>4785</v>
      </c>
      <c r="N3056" s="11" t="s">
        <v>11593</v>
      </c>
      <c r="O3056" s="11" t="s">
        <v>11594</v>
      </c>
      <c r="P3056" s="11" t="s">
        <v>11595</v>
      </c>
      <c r="Q3056" s="11" t="s">
        <v>384</v>
      </c>
      <c r="R3056" s="11" t="s">
        <v>11596</v>
      </c>
      <c r="S3056" s="11" t="s">
        <v>11597</v>
      </c>
      <c r="U3056" s="11" t="s">
        <v>9190</v>
      </c>
      <c r="W3056" s="11" t="s">
        <v>11595</v>
      </c>
      <c r="Y3056" s="11" t="s">
        <v>11598</v>
      </c>
      <c r="AA3056" s="11" t="s">
        <v>151</v>
      </c>
      <c r="AB3056" s="13"/>
      <c r="AC3056" s="13"/>
      <c r="AD3056" s="11" t="s">
        <v>11596</v>
      </c>
      <c r="AE3056" s="13"/>
      <c r="AF3056" s="13"/>
      <c r="AG3056" s="11" t="s">
        <v>152</v>
      </c>
      <c r="AH3056" s="11" t="s">
        <v>11599</v>
      </c>
      <c r="AJ3056" s="13"/>
      <c r="AK3056" s="13"/>
      <c r="AL3056" s="13"/>
      <c r="AM3056" s="13"/>
      <c r="AN3056" s="13"/>
      <c r="AO3056" s="13"/>
      <c r="AP3056" s="11" t="s">
        <v>11592</v>
      </c>
      <c r="AR3056" s="13"/>
      <c r="AS3056" s="13"/>
      <c r="AT3056" s="12" t="b">
        <v>1</v>
      </c>
      <c r="AU3056" s="13"/>
      <c r="AV3056" s="17">
        <v>45940.0</v>
      </c>
      <c r="AW3056" s="13"/>
      <c r="AX3056" s="14" t="s">
        <v>155</v>
      </c>
      <c r="AY3056" s="13"/>
      <c r="AZ3056" s="14">
        <v>2231.0</v>
      </c>
      <c r="BA3056" s="13"/>
    </row>
    <row r="3057">
      <c r="A3057" s="11" t="s">
        <v>11600</v>
      </c>
      <c r="B3057" s="11">
        <v>9211.0</v>
      </c>
      <c r="C3057" s="12" t="b">
        <v>0</v>
      </c>
      <c r="D3057" s="12" t="b">
        <v>1</v>
      </c>
      <c r="E3057" s="12" t="b">
        <v>0</v>
      </c>
      <c r="F3057" s="12" t="b">
        <v>0</v>
      </c>
      <c r="G3057" s="12" t="b">
        <v>0</v>
      </c>
      <c r="H3057" s="12" t="b">
        <v>0</v>
      </c>
      <c r="I3057" s="13"/>
      <c r="J3057" s="14" t="s">
        <v>9699</v>
      </c>
      <c r="K3057" s="12" t="b">
        <v>0</v>
      </c>
      <c r="L3057" s="15">
        <v>45569.0</v>
      </c>
      <c r="M3057" s="11" t="s">
        <v>4785</v>
      </c>
      <c r="N3057" s="11" t="s">
        <v>11601</v>
      </c>
      <c r="O3057" s="11" t="s">
        <v>11602</v>
      </c>
      <c r="P3057" s="11" t="s">
        <v>11595</v>
      </c>
      <c r="Q3057" s="11" t="s">
        <v>384</v>
      </c>
      <c r="R3057" s="11" t="s">
        <v>11603</v>
      </c>
      <c r="S3057" s="11" t="s">
        <v>11604</v>
      </c>
      <c r="U3057" s="11" t="s">
        <v>9190</v>
      </c>
      <c r="W3057" s="11" t="s">
        <v>11595</v>
      </c>
      <c r="Y3057" s="11" t="s">
        <v>11598</v>
      </c>
      <c r="AA3057" s="11" t="s">
        <v>151</v>
      </c>
      <c r="AB3057" s="13"/>
      <c r="AC3057" s="13"/>
      <c r="AD3057" s="11" t="s">
        <v>11603</v>
      </c>
      <c r="AE3057" s="13"/>
      <c r="AF3057" s="13"/>
      <c r="AG3057" s="11" t="s">
        <v>152</v>
      </c>
      <c r="AH3057" s="11" t="s">
        <v>11599</v>
      </c>
      <c r="AJ3057" s="13"/>
      <c r="AK3057" s="13"/>
      <c r="AL3057" s="13"/>
      <c r="AM3057" s="13"/>
      <c r="AN3057" s="13"/>
      <c r="AO3057" s="13"/>
      <c r="AP3057" s="11" t="s">
        <v>11600</v>
      </c>
      <c r="AR3057" s="13"/>
      <c r="AS3057" s="11" t="s">
        <v>154</v>
      </c>
      <c r="AT3057" s="12" t="b">
        <v>1</v>
      </c>
      <c r="AU3057" s="13"/>
      <c r="AV3057" s="17">
        <v>45940.0</v>
      </c>
      <c r="AW3057" s="13"/>
      <c r="AX3057" s="14" t="s">
        <v>155</v>
      </c>
      <c r="AY3057" s="13"/>
      <c r="AZ3057" s="14">
        <v>2225.0</v>
      </c>
      <c r="BA3057" s="13"/>
    </row>
    <row r="3058">
      <c r="A3058" s="11" t="s">
        <v>11605</v>
      </c>
      <c r="B3058" s="11">
        <v>9212.0</v>
      </c>
      <c r="C3058" s="12" t="b">
        <v>0</v>
      </c>
      <c r="D3058" s="12" t="b">
        <v>1</v>
      </c>
      <c r="E3058" s="12" t="b">
        <v>0</v>
      </c>
      <c r="F3058" s="12" t="b">
        <v>0</v>
      </c>
      <c r="G3058" s="12" t="b">
        <v>0</v>
      </c>
      <c r="H3058" s="12" t="b">
        <v>0</v>
      </c>
      <c r="I3058" s="13"/>
      <c r="J3058" s="14" t="s">
        <v>9699</v>
      </c>
      <c r="K3058" s="12" t="b">
        <v>0</v>
      </c>
      <c r="L3058" s="15">
        <v>45569.0</v>
      </c>
      <c r="M3058" s="11" t="s">
        <v>4785</v>
      </c>
      <c r="N3058" s="11" t="s">
        <v>11606</v>
      </c>
      <c r="O3058" s="11" t="s">
        <v>11607</v>
      </c>
      <c r="P3058" s="11" t="s">
        <v>11595</v>
      </c>
      <c r="Q3058" s="11" t="s">
        <v>384</v>
      </c>
      <c r="R3058" s="11" t="s">
        <v>11608</v>
      </c>
      <c r="S3058" s="13"/>
      <c r="T3058" s="13"/>
      <c r="U3058" s="11" t="s">
        <v>9190</v>
      </c>
      <c r="W3058" s="11" t="s">
        <v>11595</v>
      </c>
      <c r="Y3058" s="11" t="s">
        <v>11598</v>
      </c>
      <c r="AA3058" s="11" t="s">
        <v>151</v>
      </c>
      <c r="AB3058" s="13"/>
      <c r="AC3058" s="13"/>
      <c r="AD3058" s="11" t="s">
        <v>11608</v>
      </c>
      <c r="AE3058" s="13"/>
      <c r="AF3058" s="13"/>
      <c r="AG3058" s="11" t="s">
        <v>152</v>
      </c>
      <c r="AH3058" s="11" t="s">
        <v>11599</v>
      </c>
      <c r="AJ3058" s="13"/>
      <c r="AK3058" s="13"/>
      <c r="AL3058" s="13"/>
      <c r="AM3058" s="13"/>
      <c r="AN3058" s="13"/>
      <c r="AO3058" s="13"/>
      <c r="AP3058" s="11" t="s">
        <v>11605</v>
      </c>
      <c r="AR3058" s="13"/>
      <c r="AS3058" s="13"/>
      <c r="AT3058" s="12" t="b">
        <v>1</v>
      </c>
      <c r="AU3058" s="13"/>
      <c r="AV3058" s="17">
        <v>45940.0</v>
      </c>
      <c r="AW3058" s="13"/>
      <c r="AX3058" s="14" t="s">
        <v>155</v>
      </c>
      <c r="AY3058" s="13"/>
      <c r="AZ3058" s="14">
        <v>2220.0</v>
      </c>
      <c r="BA3058" s="13"/>
    </row>
    <row r="3059">
      <c r="A3059" s="11" t="s">
        <v>11609</v>
      </c>
      <c r="B3059" s="11">
        <v>9213.0</v>
      </c>
      <c r="C3059" s="12" t="b">
        <v>0</v>
      </c>
      <c r="D3059" s="12" t="b">
        <v>1</v>
      </c>
      <c r="E3059" s="12" t="b">
        <v>0</v>
      </c>
      <c r="F3059" s="12" t="b">
        <v>0</v>
      </c>
      <c r="G3059" s="12" t="b">
        <v>0</v>
      </c>
      <c r="H3059" s="12" t="b">
        <v>0</v>
      </c>
      <c r="I3059" s="13"/>
      <c r="J3059" s="14" t="s">
        <v>9699</v>
      </c>
      <c r="K3059" s="12" t="b">
        <v>0</v>
      </c>
      <c r="L3059" s="15">
        <v>45569.0</v>
      </c>
      <c r="M3059" s="11" t="s">
        <v>4785</v>
      </c>
      <c r="N3059" s="11" t="s">
        <v>11610</v>
      </c>
      <c r="O3059" s="11" t="s">
        <v>11611</v>
      </c>
      <c r="P3059" s="11" t="s">
        <v>11595</v>
      </c>
      <c r="Q3059" s="11" t="s">
        <v>384</v>
      </c>
      <c r="R3059" s="11" t="s">
        <v>11612</v>
      </c>
      <c r="T3059" s="13"/>
      <c r="U3059" s="11" t="s">
        <v>9190</v>
      </c>
      <c r="W3059" s="11" t="s">
        <v>11595</v>
      </c>
      <c r="Y3059" s="11" t="s">
        <v>11598</v>
      </c>
      <c r="AA3059" s="11" t="s">
        <v>151</v>
      </c>
      <c r="AB3059" s="13"/>
      <c r="AC3059" s="13"/>
      <c r="AD3059" s="11" t="s">
        <v>11613</v>
      </c>
      <c r="AF3059" s="13"/>
      <c r="AG3059" s="11" t="s">
        <v>152</v>
      </c>
      <c r="AH3059" s="11" t="s">
        <v>11599</v>
      </c>
      <c r="AJ3059" s="13"/>
      <c r="AK3059" s="13"/>
      <c r="AL3059" s="13"/>
      <c r="AM3059" s="13"/>
      <c r="AN3059" s="13"/>
      <c r="AO3059" s="13"/>
      <c r="AP3059" s="11" t="s">
        <v>11609</v>
      </c>
      <c r="AR3059" s="13"/>
      <c r="AS3059" s="13"/>
      <c r="AT3059" s="12" t="b">
        <v>1</v>
      </c>
      <c r="AU3059" s="13"/>
      <c r="AV3059" s="17">
        <v>45940.0</v>
      </c>
      <c r="AW3059" s="13"/>
      <c r="AX3059" s="14" t="s">
        <v>155</v>
      </c>
      <c r="AY3059" s="13"/>
      <c r="AZ3059" s="14">
        <v>2230.0</v>
      </c>
      <c r="BA3059" s="13"/>
    </row>
    <row r="3060">
      <c r="A3060" s="11" t="s">
        <v>11614</v>
      </c>
      <c r="B3060" s="11">
        <v>9214.0</v>
      </c>
      <c r="C3060" s="12" t="b">
        <v>0</v>
      </c>
      <c r="D3060" s="12" t="b">
        <v>1</v>
      </c>
      <c r="E3060" s="12" t="b">
        <v>0</v>
      </c>
      <c r="F3060" s="12" t="b">
        <v>0</v>
      </c>
      <c r="G3060" s="12" t="b">
        <v>0</v>
      </c>
      <c r="H3060" s="12" t="b">
        <v>0</v>
      </c>
      <c r="I3060" s="13"/>
      <c r="J3060" s="14" t="s">
        <v>9699</v>
      </c>
      <c r="K3060" s="12" t="b">
        <v>0</v>
      </c>
      <c r="L3060" s="15">
        <v>45569.0</v>
      </c>
      <c r="M3060" s="11" t="s">
        <v>4785</v>
      </c>
      <c r="N3060" s="11" t="s">
        <v>11615</v>
      </c>
      <c r="O3060" s="11" t="s">
        <v>11616</v>
      </c>
      <c r="P3060" s="11" t="s">
        <v>11595</v>
      </c>
      <c r="Q3060" s="11" t="s">
        <v>384</v>
      </c>
      <c r="R3060" s="11" t="s">
        <v>11617</v>
      </c>
      <c r="S3060" s="11" t="s">
        <v>11618</v>
      </c>
      <c r="U3060" s="11" t="s">
        <v>9190</v>
      </c>
      <c r="W3060" s="11" t="s">
        <v>11595</v>
      </c>
      <c r="Y3060" s="11" t="s">
        <v>11598</v>
      </c>
      <c r="AA3060" s="11" t="s">
        <v>151</v>
      </c>
      <c r="AB3060" s="13"/>
      <c r="AC3060" s="13"/>
      <c r="AD3060" s="11" t="s">
        <v>11617</v>
      </c>
      <c r="AE3060" s="13"/>
      <c r="AF3060" s="13"/>
      <c r="AG3060" s="11" t="s">
        <v>152</v>
      </c>
      <c r="AH3060" s="11" t="s">
        <v>11599</v>
      </c>
      <c r="AJ3060" s="13"/>
      <c r="AK3060" s="13"/>
      <c r="AL3060" s="13"/>
      <c r="AM3060" s="13"/>
      <c r="AN3060" s="13"/>
      <c r="AO3060" s="13"/>
      <c r="AP3060" s="11" t="s">
        <v>11614</v>
      </c>
      <c r="AR3060" s="13"/>
      <c r="AS3060" s="11" t="s">
        <v>154</v>
      </c>
      <c r="AT3060" s="12" t="b">
        <v>1</v>
      </c>
      <c r="AU3060" s="13"/>
      <c r="AV3060" s="17">
        <v>45940.0</v>
      </c>
      <c r="AW3060" s="13"/>
      <c r="AX3060" s="14" t="s">
        <v>155</v>
      </c>
      <c r="AY3060" s="13"/>
      <c r="AZ3060" s="14">
        <v>2232.0</v>
      </c>
      <c r="BA3060" s="13"/>
    </row>
    <row r="3061">
      <c r="A3061" s="11" t="s">
        <v>11619</v>
      </c>
      <c r="B3061" s="11">
        <v>9215.0</v>
      </c>
      <c r="C3061" s="12" t="b">
        <v>0</v>
      </c>
      <c r="D3061" s="12" t="b">
        <v>1</v>
      </c>
      <c r="E3061" s="12" t="b">
        <v>0</v>
      </c>
      <c r="F3061" s="12" t="b">
        <v>0</v>
      </c>
      <c r="G3061" s="12" t="b">
        <v>0</v>
      </c>
      <c r="H3061" s="12" t="b">
        <v>0</v>
      </c>
      <c r="I3061" s="13"/>
      <c r="J3061" s="14" t="s">
        <v>9699</v>
      </c>
      <c r="K3061" s="12" t="b">
        <v>0</v>
      </c>
      <c r="L3061" s="15">
        <v>45569.0</v>
      </c>
      <c r="M3061" s="11" t="s">
        <v>4785</v>
      </c>
      <c r="N3061" s="11" t="s">
        <v>11620</v>
      </c>
      <c r="O3061" s="11" t="s">
        <v>11621</v>
      </c>
      <c r="P3061" s="11" t="s">
        <v>11595</v>
      </c>
      <c r="Q3061" s="11" t="s">
        <v>384</v>
      </c>
      <c r="R3061" s="11" t="s">
        <v>11622</v>
      </c>
      <c r="T3061" s="13"/>
      <c r="U3061" s="11" t="s">
        <v>9190</v>
      </c>
      <c r="W3061" s="11" t="s">
        <v>11595</v>
      </c>
      <c r="Y3061" s="11" t="s">
        <v>11598</v>
      </c>
      <c r="AA3061" s="11" t="s">
        <v>151</v>
      </c>
      <c r="AB3061" s="13"/>
      <c r="AC3061" s="13"/>
      <c r="AD3061" s="11" t="s">
        <v>11622</v>
      </c>
      <c r="AF3061" s="13"/>
      <c r="AG3061" s="11" t="s">
        <v>152</v>
      </c>
      <c r="AH3061" s="11" t="s">
        <v>11599</v>
      </c>
      <c r="AJ3061" s="13"/>
      <c r="AK3061" s="13"/>
      <c r="AL3061" s="13"/>
      <c r="AM3061" s="13"/>
      <c r="AN3061" s="13"/>
      <c r="AO3061" s="13"/>
      <c r="AP3061" s="11" t="s">
        <v>11619</v>
      </c>
      <c r="AR3061" s="13"/>
      <c r="AS3061" s="13"/>
      <c r="AT3061" s="12" t="b">
        <v>1</v>
      </c>
      <c r="AU3061" s="13"/>
      <c r="AV3061" s="17">
        <v>45940.0</v>
      </c>
      <c r="AW3061" s="13"/>
      <c r="AX3061" s="14" t="s">
        <v>155</v>
      </c>
      <c r="AY3061" s="13"/>
      <c r="AZ3061" s="14">
        <v>2217.0</v>
      </c>
      <c r="BA3061" s="13"/>
    </row>
    <row r="3062">
      <c r="A3062" s="11" t="s">
        <v>11623</v>
      </c>
      <c r="B3062" s="11">
        <v>9216.0</v>
      </c>
      <c r="C3062" s="12" t="b">
        <v>0</v>
      </c>
      <c r="D3062" s="12" t="b">
        <v>0</v>
      </c>
      <c r="E3062" s="12" t="b">
        <v>0</v>
      </c>
      <c r="F3062" s="12" t="b">
        <v>0</v>
      </c>
      <c r="G3062" s="12" t="b">
        <v>0</v>
      </c>
      <c r="H3062" s="12" t="b">
        <v>0</v>
      </c>
      <c r="I3062" s="13"/>
      <c r="J3062" s="14" t="s">
        <v>9699</v>
      </c>
      <c r="K3062" s="12" t="b">
        <v>0</v>
      </c>
      <c r="L3062" s="15">
        <v>45569.0</v>
      </c>
      <c r="M3062" s="11" t="s">
        <v>4785</v>
      </c>
      <c r="N3062" s="11" t="s">
        <v>11624</v>
      </c>
      <c r="O3062" s="11" t="s">
        <v>10375</v>
      </c>
      <c r="P3062" s="11" t="s">
        <v>11595</v>
      </c>
      <c r="Q3062" s="11" t="s">
        <v>384</v>
      </c>
      <c r="R3062" s="11" t="s">
        <v>10376</v>
      </c>
      <c r="S3062" s="11" t="s">
        <v>9909</v>
      </c>
      <c r="U3062" s="11" t="s">
        <v>9190</v>
      </c>
      <c r="W3062" s="11" t="s">
        <v>11595</v>
      </c>
      <c r="Y3062" s="11" t="s">
        <v>11598</v>
      </c>
      <c r="AA3062" s="11" t="s">
        <v>151</v>
      </c>
      <c r="AB3062" s="13"/>
      <c r="AC3062" s="13"/>
      <c r="AD3062" s="11" t="s">
        <v>10378</v>
      </c>
      <c r="AF3062" s="13"/>
      <c r="AG3062" s="11" t="s">
        <v>152</v>
      </c>
      <c r="AH3062" s="11" t="s">
        <v>11599</v>
      </c>
      <c r="AJ3062" s="13"/>
      <c r="AK3062" s="13"/>
      <c r="AL3062" s="13"/>
      <c r="AM3062" s="13"/>
      <c r="AN3062" s="13"/>
      <c r="AO3062" s="13"/>
      <c r="AP3062" s="11" t="s">
        <v>11623</v>
      </c>
      <c r="AR3062" s="13"/>
      <c r="AS3062" s="13"/>
      <c r="AT3062" s="12" t="b">
        <v>1</v>
      </c>
      <c r="AU3062" s="13"/>
      <c r="AV3062" s="17">
        <v>45940.0</v>
      </c>
      <c r="AW3062" s="13"/>
      <c r="AX3062" s="14" t="s">
        <v>155</v>
      </c>
      <c r="AY3062" s="13"/>
      <c r="AZ3062" s="14">
        <v>2219.0</v>
      </c>
      <c r="BA3062" s="13"/>
    </row>
    <row r="3063">
      <c r="A3063" s="11" t="s">
        <v>11625</v>
      </c>
      <c r="B3063" s="11">
        <v>9235.0</v>
      </c>
      <c r="C3063" s="12" t="b">
        <v>0</v>
      </c>
      <c r="D3063" s="12" t="b">
        <v>0</v>
      </c>
      <c r="E3063" s="12" t="b">
        <v>0</v>
      </c>
      <c r="F3063" s="12" t="b">
        <v>0</v>
      </c>
      <c r="G3063" s="12" t="b">
        <v>0</v>
      </c>
      <c r="H3063" s="12" t="b">
        <v>0</v>
      </c>
      <c r="I3063" s="13"/>
      <c r="J3063" s="13"/>
      <c r="K3063" s="12" t="b">
        <v>0</v>
      </c>
      <c r="L3063" s="14" t="s">
        <v>11114</v>
      </c>
      <c r="M3063" s="11" t="s">
        <v>9677</v>
      </c>
      <c r="N3063" s="11" t="s">
        <v>11626</v>
      </c>
      <c r="O3063" s="11" t="s">
        <v>11627</v>
      </c>
      <c r="P3063" s="11" t="s">
        <v>11116</v>
      </c>
      <c r="Q3063" s="11" t="s">
        <v>1051</v>
      </c>
      <c r="R3063" s="11" t="s">
        <v>11628</v>
      </c>
      <c r="S3063" s="11" t="s">
        <v>11629</v>
      </c>
      <c r="T3063" s="11" t="s">
        <v>11630</v>
      </c>
      <c r="U3063" s="11" t="s">
        <v>10415</v>
      </c>
      <c r="W3063" s="11" t="s">
        <v>11116</v>
      </c>
      <c r="Y3063" s="11" t="s">
        <v>11628</v>
      </c>
      <c r="Z3063" s="13"/>
      <c r="AA3063" s="11" t="s">
        <v>151</v>
      </c>
      <c r="AB3063" s="13"/>
      <c r="AC3063" s="13"/>
      <c r="AD3063" s="11" t="s">
        <v>11628</v>
      </c>
      <c r="AE3063" s="13"/>
      <c r="AF3063" s="13"/>
      <c r="AG3063" s="11" t="s">
        <v>152</v>
      </c>
      <c r="AH3063" s="11" t="s">
        <v>11118</v>
      </c>
      <c r="AJ3063" s="13"/>
      <c r="AK3063" s="13"/>
      <c r="AL3063" s="13"/>
      <c r="AM3063" s="13"/>
      <c r="AN3063" s="13"/>
      <c r="AO3063" s="13"/>
      <c r="AP3063" s="11" t="s">
        <v>11625</v>
      </c>
      <c r="AR3063" s="13"/>
      <c r="AS3063" s="13"/>
      <c r="AT3063" s="12" t="b">
        <v>1</v>
      </c>
      <c r="AU3063" s="13"/>
      <c r="AV3063" s="17">
        <v>45940.0</v>
      </c>
      <c r="AW3063" s="13"/>
      <c r="AX3063" s="14" t="s">
        <v>155</v>
      </c>
      <c r="AY3063" s="13"/>
      <c r="AZ3063" s="14">
        <v>1843.0</v>
      </c>
      <c r="BA3063" s="13"/>
    </row>
    <row r="3064">
      <c r="A3064" s="11" t="s">
        <v>11631</v>
      </c>
      <c r="B3064" s="11">
        <v>9236.0</v>
      </c>
      <c r="C3064" s="12" t="b">
        <v>0</v>
      </c>
      <c r="D3064" s="12" t="b">
        <v>0</v>
      </c>
      <c r="E3064" s="12" t="b">
        <v>0</v>
      </c>
      <c r="F3064" s="12" t="b">
        <v>0</v>
      </c>
      <c r="G3064" s="12" t="b">
        <v>0</v>
      </c>
      <c r="H3064" s="12" t="b">
        <v>0</v>
      </c>
      <c r="I3064" s="13"/>
      <c r="J3064" s="13"/>
      <c r="K3064" s="12" t="b">
        <v>0</v>
      </c>
      <c r="L3064" s="15">
        <v>45572.0</v>
      </c>
      <c r="M3064" s="11" t="s">
        <v>9677</v>
      </c>
      <c r="N3064" s="11" t="s">
        <v>11632</v>
      </c>
      <c r="O3064" s="11" t="s">
        <v>11627</v>
      </c>
      <c r="P3064" s="11" t="s">
        <v>11210</v>
      </c>
      <c r="Q3064" s="11" t="s">
        <v>1051</v>
      </c>
      <c r="R3064" s="11" t="s">
        <v>11628</v>
      </c>
      <c r="S3064" s="11" t="s">
        <v>11629</v>
      </c>
      <c r="T3064" s="11" t="s">
        <v>11630</v>
      </c>
      <c r="U3064" s="11" t="s">
        <v>10415</v>
      </c>
      <c r="W3064" s="11" t="s">
        <v>11210</v>
      </c>
      <c r="Y3064" s="11" t="s">
        <v>11628</v>
      </c>
      <c r="Z3064" s="13"/>
      <c r="AA3064" s="11" t="s">
        <v>151</v>
      </c>
      <c r="AB3064" s="13"/>
      <c r="AC3064" s="13"/>
      <c r="AD3064" s="11" t="s">
        <v>11628</v>
      </c>
      <c r="AE3064" s="13"/>
      <c r="AF3064" s="13"/>
      <c r="AG3064" s="11" t="s">
        <v>152</v>
      </c>
      <c r="AH3064" s="11" t="s">
        <v>11211</v>
      </c>
      <c r="AJ3064" s="13"/>
      <c r="AK3064" s="13"/>
      <c r="AL3064" s="13"/>
      <c r="AM3064" s="13"/>
      <c r="AN3064" s="13"/>
      <c r="AO3064" s="13"/>
      <c r="AP3064" s="11" t="s">
        <v>11631</v>
      </c>
      <c r="AR3064" s="13"/>
      <c r="AS3064" s="13"/>
      <c r="AT3064" s="12" t="b">
        <v>1</v>
      </c>
      <c r="AU3064" s="13"/>
      <c r="AV3064" s="17">
        <v>45940.0</v>
      </c>
      <c r="AW3064" s="13"/>
      <c r="AX3064" s="14" t="s">
        <v>155</v>
      </c>
      <c r="AY3064" s="13"/>
      <c r="AZ3064" s="14">
        <v>2257.0</v>
      </c>
      <c r="BA3064" s="13"/>
    </row>
    <row r="3065">
      <c r="A3065" s="11" t="s">
        <v>11633</v>
      </c>
      <c r="B3065" s="11">
        <v>9240.0</v>
      </c>
      <c r="C3065" s="12" t="b">
        <v>0</v>
      </c>
      <c r="D3065" s="12" t="b">
        <v>0</v>
      </c>
      <c r="E3065" s="12" t="b">
        <v>0</v>
      </c>
      <c r="F3065" s="12" t="b">
        <v>0</v>
      </c>
      <c r="G3065" s="12" t="b">
        <v>0</v>
      </c>
      <c r="H3065" s="12" t="b">
        <v>0</v>
      </c>
      <c r="I3065" s="13"/>
      <c r="J3065" s="14" t="s">
        <v>11584</v>
      </c>
      <c r="K3065" s="12" t="b">
        <v>0</v>
      </c>
      <c r="L3065" s="14" t="s">
        <v>11114</v>
      </c>
      <c r="M3065" s="11" t="s">
        <v>1438</v>
      </c>
      <c r="N3065" s="11" t="s">
        <v>11634</v>
      </c>
      <c r="O3065" s="11" t="s">
        <v>6797</v>
      </c>
      <c r="P3065" s="11" t="s">
        <v>11116</v>
      </c>
      <c r="Q3065" s="11" t="s">
        <v>1051</v>
      </c>
      <c r="R3065" s="11" t="s">
        <v>4575</v>
      </c>
      <c r="S3065" s="11" t="s">
        <v>6798</v>
      </c>
      <c r="T3065" s="11" t="s">
        <v>11635</v>
      </c>
      <c r="U3065" s="11" t="s">
        <v>8922</v>
      </c>
      <c r="W3065" s="11" t="s">
        <v>11116</v>
      </c>
      <c r="Y3065" s="11" t="s">
        <v>4575</v>
      </c>
      <c r="Z3065" s="13"/>
      <c r="AA3065" s="11" t="s">
        <v>151</v>
      </c>
      <c r="AB3065" s="13"/>
      <c r="AC3065" s="13"/>
      <c r="AD3065" s="11" t="s">
        <v>4575</v>
      </c>
      <c r="AE3065" s="13"/>
      <c r="AF3065" s="13"/>
      <c r="AG3065" s="11" t="s">
        <v>152</v>
      </c>
      <c r="AH3065" s="11" t="s">
        <v>11118</v>
      </c>
      <c r="AJ3065" s="13"/>
      <c r="AK3065" s="13"/>
      <c r="AL3065" s="13"/>
      <c r="AM3065" s="13"/>
      <c r="AN3065" s="13"/>
      <c r="AO3065" s="13"/>
      <c r="AP3065" s="11" t="s">
        <v>11633</v>
      </c>
      <c r="AR3065" s="13"/>
      <c r="AS3065" s="13"/>
      <c r="AT3065" s="12" t="b">
        <v>1</v>
      </c>
      <c r="AU3065" s="13"/>
      <c r="AV3065" s="17">
        <v>45940.0</v>
      </c>
      <c r="AW3065" s="13"/>
      <c r="AX3065" s="14" t="s">
        <v>155</v>
      </c>
      <c r="AY3065" s="13"/>
      <c r="AZ3065" s="14">
        <v>1846.0</v>
      </c>
      <c r="BA3065" s="13"/>
    </row>
    <row r="3066">
      <c r="A3066" s="11" t="s">
        <v>11636</v>
      </c>
      <c r="B3066" s="11">
        <v>9241.0</v>
      </c>
      <c r="C3066" s="12" t="b">
        <v>0</v>
      </c>
      <c r="D3066" s="12" t="b">
        <v>0</v>
      </c>
      <c r="E3066" s="12" t="b">
        <v>0</v>
      </c>
      <c r="F3066" s="12" t="b">
        <v>0</v>
      </c>
      <c r="G3066" s="12" t="b">
        <v>0</v>
      </c>
      <c r="H3066" s="12" t="b">
        <v>0</v>
      </c>
      <c r="I3066" s="13"/>
      <c r="J3066" s="13"/>
      <c r="K3066" s="12" t="b">
        <v>0</v>
      </c>
      <c r="L3066" s="14" t="s">
        <v>11187</v>
      </c>
      <c r="M3066" s="11" t="s">
        <v>11637</v>
      </c>
      <c r="N3066" s="11" t="s">
        <v>11638</v>
      </c>
      <c r="O3066" s="11" t="s">
        <v>11639</v>
      </c>
      <c r="P3066" s="11" t="s">
        <v>11189</v>
      </c>
      <c r="Q3066" s="11" t="s">
        <v>1051</v>
      </c>
      <c r="R3066" s="11" t="s">
        <v>11640</v>
      </c>
      <c r="S3066" s="11" t="s">
        <v>11641</v>
      </c>
      <c r="U3066" s="11" t="s">
        <v>11642</v>
      </c>
      <c r="W3066" s="11" t="s">
        <v>11189</v>
      </c>
      <c r="AA3066" s="11" t="s">
        <v>151</v>
      </c>
      <c r="AB3066" s="13"/>
      <c r="AC3066" s="13"/>
      <c r="AD3066" s="11" t="s">
        <v>11640</v>
      </c>
      <c r="AE3066" s="13"/>
      <c r="AF3066" s="13"/>
      <c r="AG3066" s="11" t="s">
        <v>152</v>
      </c>
      <c r="AH3066" s="11" t="s">
        <v>11190</v>
      </c>
      <c r="AJ3066" s="13"/>
      <c r="AK3066" s="13"/>
      <c r="AL3066" s="13"/>
      <c r="AM3066" s="13"/>
      <c r="AN3066" s="13"/>
      <c r="AO3066" s="13"/>
      <c r="AP3066" s="11" t="s">
        <v>11636</v>
      </c>
      <c r="AR3066" s="13"/>
      <c r="AS3066" s="13"/>
      <c r="AT3066" s="12" t="b">
        <v>1</v>
      </c>
      <c r="AU3066" s="13"/>
      <c r="AV3066" s="17">
        <v>45940.0</v>
      </c>
      <c r="AW3066" s="13"/>
      <c r="AX3066" s="14" t="s">
        <v>155</v>
      </c>
      <c r="AY3066" s="13"/>
      <c r="AZ3066" s="14">
        <v>2168.0</v>
      </c>
      <c r="BA3066" s="13"/>
    </row>
    <row r="3067">
      <c r="A3067" s="11" t="s">
        <v>11643</v>
      </c>
      <c r="B3067" s="11">
        <v>9242.0</v>
      </c>
      <c r="C3067" s="12" t="b">
        <v>0</v>
      </c>
      <c r="D3067" s="12" t="b">
        <v>1</v>
      </c>
      <c r="E3067" s="12" t="b">
        <v>0</v>
      </c>
      <c r="F3067" s="12" t="b">
        <v>0</v>
      </c>
      <c r="G3067" s="12" t="b">
        <v>0</v>
      </c>
      <c r="H3067" s="12" t="b">
        <v>0</v>
      </c>
      <c r="I3067" s="13"/>
      <c r="J3067" s="13"/>
      <c r="K3067" s="12" t="b">
        <v>0</v>
      </c>
      <c r="L3067" s="14" t="s">
        <v>11187</v>
      </c>
      <c r="M3067" s="11" t="s">
        <v>1214</v>
      </c>
      <c r="N3067" s="11" t="s">
        <v>11644</v>
      </c>
      <c r="O3067" s="11" t="s">
        <v>11565</v>
      </c>
      <c r="P3067" s="11" t="s">
        <v>11189</v>
      </c>
      <c r="Q3067" s="11" t="s">
        <v>1051</v>
      </c>
      <c r="R3067" s="11" t="s">
        <v>11566</v>
      </c>
      <c r="S3067" s="11" t="s">
        <v>10429</v>
      </c>
      <c r="U3067" s="11" t="s">
        <v>11562</v>
      </c>
      <c r="W3067" s="11" t="s">
        <v>11189</v>
      </c>
      <c r="Y3067" s="11" t="s">
        <v>5743</v>
      </c>
      <c r="AA3067" s="11" t="s">
        <v>151</v>
      </c>
      <c r="AB3067" s="13"/>
      <c r="AC3067" s="13"/>
      <c r="AD3067" s="11" t="s">
        <v>11566</v>
      </c>
      <c r="AE3067" s="13"/>
      <c r="AF3067" s="13"/>
      <c r="AG3067" s="11" t="s">
        <v>152</v>
      </c>
      <c r="AH3067" s="11" t="s">
        <v>11190</v>
      </c>
      <c r="AJ3067" s="13"/>
      <c r="AK3067" s="13"/>
      <c r="AL3067" s="13"/>
      <c r="AM3067" s="13"/>
      <c r="AN3067" s="13"/>
      <c r="AO3067" s="13"/>
      <c r="AP3067" s="11" t="s">
        <v>11643</v>
      </c>
      <c r="AR3067" s="13"/>
      <c r="AS3067" s="13"/>
      <c r="AT3067" s="12" t="b">
        <v>1</v>
      </c>
      <c r="AU3067" s="13"/>
      <c r="AV3067" s="17">
        <v>45940.0</v>
      </c>
      <c r="AW3067" s="13"/>
      <c r="AX3067" s="14" t="s">
        <v>155</v>
      </c>
      <c r="AY3067" s="13"/>
      <c r="AZ3067" s="14">
        <v>2169.0</v>
      </c>
      <c r="BA3067" s="13"/>
    </row>
    <row r="3068">
      <c r="A3068" s="11" t="s">
        <v>11645</v>
      </c>
      <c r="B3068" s="11">
        <v>9243.0</v>
      </c>
      <c r="C3068" s="12" t="b">
        <v>0</v>
      </c>
      <c r="D3068" s="12" t="b">
        <v>0</v>
      </c>
      <c r="E3068" s="12" t="b">
        <v>0</v>
      </c>
      <c r="F3068" s="12" t="b">
        <v>0</v>
      </c>
      <c r="G3068" s="12" t="b">
        <v>0</v>
      </c>
      <c r="H3068" s="12" t="b">
        <v>0</v>
      </c>
      <c r="I3068" s="13"/>
      <c r="J3068" s="13"/>
      <c r="K3068" s="12" t="b">
        <v>0</v>
      </c>
      <c r="L3068" s="14" t="s">
        <v>11114</v>
      </c>
      <c r="M3068" s="11" t="s">
        <v>4785</v>
      </c>
      <c r="N3068" s="11" t="s">
        <v>11646</v>
      </c>
      <c r="O3068" s="11" t="s">
        <v>11647</v>
      </c>
      <c r="P3068" s="11" t="s">
        <v>11116</v>
      </c>
      <c r="Q3068" s="11" t="s">
        <v>1051</v>
      </c>
      <c r="R3068" s="11" t="s">
        <v>11648</v>
      </c>
      <c r="S3068" s="11" t="s">
        <v>11649</v>
      </c>
      <c r="U3068" s="11" t="s">
        <v>9190</v>
      </c>
      <c r="W3068" s="11" t="s">
        <v>11116</v>
      </c>
      <c r="AA3068" s="11" t="s">
        <v>151</v>
      </c>
      <c r="AB3068" s="13"/>
      <c r="AC3068" s="13"/>
      <c r="AD3068" s="11" t="s">
        <v>11648</v>
      </c>
      <c r="AE3068" s="13"/>
      <c r="AF3068" s="13"/>
      <c r="AG3068" s="11" t="s">
        <v>152</v>
      </c>
      <c r="AH3068" s="11" t="s">
        <v>11118</v>
      </c>
      <c r="AJ3068" s="13"/>
      <c r="AK3068" s="13"/>
      <c r="AL3068" s="13"/>
      <c r="AM3068" s="13"/>
      <c r="AN3068" s="13"/>
      <c r="AO3068" s="13"/>
      <c r="AP3068" s="11" t="s">
        <v>11645</v>
      </c>
      <c r="AR3068" s="13"/>
      <c r="AS3068" s="13"/>
      <c r="AT3068" s="12" t="b">
        <v>1</v>
      </c>
      <c r="AU3068" s="13"/>
      <c r="AV3068" s="17">
        <v>45940.0</v>
      </c>
      <c r="AW3068" s="13"/>
      <c r="AX3068" s="14" t="s">
        <v>155</v>
      </c>
      <c r="AY3068" s="13"/>
      <c r="AZ3068" s="14">
        <v>1845.0</v>
      </c>
      <c r="BA3068" s="13"/>
    </row>
    <row r="3069">
      <c r="A3069" s="11" t="s">
        <v>11650</v>
      </c>
      <c r="B3069" s="11">
        <v>9244.0</v>
      </c>
      <c r="C3069" s="12" t="b">
        <v>0</v>
      </c>
      <c r="D3069" s="12" t="b">
        <v>0</v>
      </c>
      <c r="E3069" s="12" t="b">
        <v>0</v>
      </c>
      <c r="F3069" s="12" t="b">
        <v>0</v>
      </c>
      <c r="G3069" s="12" t="b">
        <v>0</v>
      </c>
      <c r="H3069" s="12" t="b">
        <v>0</v>
      </c>
      <c r="I3069" s="13"/>
      <c r="J3069" s="13"/>
      <c r="K3069" s="12" t="b">
        <v>0</v>
      </c>
      <c r="L3069" s="14" t="s">
        <v>11114</v>
      </c>
      <c r="M3069" s="11" t="s">
        <v>8145</v>
      </c>
      <c r="N3069" s="11" t="s">
        <v>11651</v>
      </c>
      <c r="O3069" s="11" t="s">
        <v>11202</v>
      </c>
      <c r="P3069" s="11" t="s">
        <v>11116</v>
      </c>
      <c r="Q3069" s="11" t="s">
        <v>1051</v>
      </c>
      <c r="R3069" s="11" t="s">
        <v>11203</v>
      </c>
      <c r="S3069" s="11" t="s">
        <v>8421</v>
      </c>
      <c r="T3069" s="13"/>
      <c r="U3069" s="11" t="s">
        <v>10324</v>
      </c>
      <c r="W3069" s="11" t="s">
        <v>11116</v>
      </c>
      <c r="AA3069" s="11" t="s">
        <v>151</v>
      </c>
      <c r="AB3069" s="13"/>
      <c r="AC3069" s="13"/>
      <c r="AD3069" s="11" t="s">
        <v>11203</v>
      </c>
      <c r="AE3069" s="13"/>
      <c r="AF3069" s="13"/>
      <c r="AG3069" s="11" t="s">
        <v>152</v>
      </c>
      <c r="AH3069" s="11" t="s">
        <v>11118</v>
      </c>
      <c r="AJ3069" s="13"/>
      <c r="AK3069" s="13"/>
      <c r="AL3069" s="13"/>
      <c r="AM3069" s="13"/>
      <c r="AN3069" s="13"/>
      <c r="AO3069" s="13"/>
      <c r="AP3069" s="11" t="s">
        <v>11650</v>
      </c>
      <c r="AR3069" s="13"/>
      <c r="AS3069" s="13"/>
      <c r="AT3069" s="12" t="b">
        <v>1</v>
      </c>
      <c r="AU3069" s="13"/>
      <c r="AV3069" s="17">
        <v>45940.0</v>
      </c>
      <c r="AW3069" s="13"/>
      <c r="AX3069" s="14" t="s">
        <v>155</v>
      </c>
      <c r="AY3069" s="13"/>
      <c r="AZ3069" s="14">
        <v>1847.0</v>
      </c>
      <c r="BA3069" s="13"/>
    </row>
    <row r="3070">
      <c r="A3070" s="11" t="s">
        <v>11652</v>
      </c>
      <c r="B3070" s="11">
        <v>9246.0</v>
      </c>
      <c r="C3070" s="12" t="b">
        <v>0</v>
      </c>
      <c r="D3070" s="12" t="b">
        <v>0</v>
      </c>
      <c r="E3070" s="12" t="b">
        <v>0</v>
      </c>
      <c r="F3070" s="12" t="b">
        <v>0</v>
      </c>
      <c r="G3070" s="12" t="b">
        <v>0</v>
      </c>
      <c r="H3070" s="12" t="b">
        <v>0</v>
      </c>
      <c r="I3070" s="13"/>
      <c r="J3070" s="15">
        <v>45326.0</v>
      </c>
      <c r="K3070" s="12" t="b">
        <v>0</v>
      </c>
      <c r="L3070" s="14" t="s">
        <v>11114</v>
      </c>
      <c r="M3070" s="11" t="s">
        <v>11637</v>
      </c>
      <c r="N3070" s="11" t="s">
        <v>11653</v>
      </c>
      <c r="O3070" s="11" t="s">
        <v>11654</v>
      </c>
      <c r="P3070" s="11" t="s">
        <v>11116</v>
      </c>
      <c r="Q3070" s="11" t="s">
        <v>1051</v>
      </c>
      <c r="R3070" s="11" t="s">
        <v>11655</v>
      </c>
      <c r="S3070" s="11" t="s">
        <v>11656</v>
      </c>
      <c r="U3070" s="11" t="s">
        <v>11642</v>
      </c>
      <c r="W3070" s="11" t="s">
        <v>11116</v>
      </c>
      <c r="AA3070" s="11" t="s">
        <v>151</v>
      </c>
      <c r="AB3070" s="13"/>
      <c r="AC3070" s="13"/>
      <c r="AD3070" s="11" t="s">
        <v>11655</v>
      </c>
      <c r="AE3070" s="13"/>
      <c r="AF3070" s="13"/>
      <c r="AG3070" s="11" t="s">
        <v>152</v>
      </c>
      <c r="AH3070" s="11" t="s">
        <v>11118</v>
      </c>
      <c r="AJ3070" s="13"/>
      <c r="AK3070" s="13"/>
      <c r="AL3070" s="13"/>
      <c r="AM3070" s="13"/>
      <c r="AN3070" s="13"/>
      <c r="AO3070" s="13"/>
      <c r="AP3070" s="11" t="s">
        <v>11652</v>
      </c>
      <c r="AR3070" s="13"/>
      <c r="AS3070" s="13"/>
      <c r="AT3070" s="12" t="b">
        <v>1</v>
      </c>
      <c r="AU3070" s="13"/>
      <c r="AV3070" s="17">
        <v>45940.0</v>
      </c>
      <c r="AW3070" s="13"/>
      <c r="AX3070" s="14" t="s">
        <v>155</v>
      </c>
      <c r="AY3070" s="13"/>
      <c r="AZ3070" s="14">
        <v>1848.0</v>
      </c>
      <c r="BA3070" s="13"/>
    </row>
    <row r="3071">
      <c r="A3071" s="11" t="s">
        <v>11657</v>
      </c>
      <c r="B3071" s="11">
        <v>9247.0</v>
      </c>
      <c r="C3071" s="12" t="b">
        <v>0</v>
      </c>
      <c r="D3071" s="12" t="b">
        <v>0</v>
      </c>
      <c r="E3071" s="12" t="b">
        <v>0</v>
      </c>
      <c r="F3071" s="12" t="b">
        <v>0</v>
      </c>
      <c r="G3071" s="12" t="b">
        <v>0</v>
      </c>
      <c r="H3071" s="12" t="b">
        <v>0</v>
      </c>
      <c r="I3071" s="13"/>
      <c r="J3071" s="13"/>
      <c r="K3071" s="12" t="b">
        <v>0</v>
      </c>
      <c r="L3071" s="14" t="s">
        <v>11114</v>
      </c>
      <c r="M3071" s="11" t="s">
        <v>11637</v>
      </c>
      <c r="N3071" s="11" t="s">
        <v>11658</v>
      </c>
      <c r="O3071" s="11" t="s">
        <v>11659</v>
      </c>
      <c r="P3071" s="11" t="s">
        <v>11116</v>
      </c>
      <c r="Q3071" s="11" t="s">
        <v>1051</v>
      </c>
      <c r="R3071" s="11" t="s">
        <v>11660</v>
      </c>
      <c r="S3071" s="11" t="s">
        <v>11661</v>
      </c>
      <c r="U3071" s="11" t="s">
        <v>11642</v>
      </c>
      <c r="W3071" s="11" t="s">
        <v>11116</v>
      </c>
      <c r="AA3071" s="11" t="s">
        <v>151</v>
      </c>
      <c r="AB3071" s="13"/>
      <c r="AC3071" s="13"/>
      <c r="AD3071" s="11" t="s">
        <v>11660</v>
      </c>
      <c r="AF3071" s="13"/>
      <c r="AG3071" s="11" t="s">
        <v>152</v>
      </c>
      <c r="AH3071" s="11" t="s">
        <v>11118</v>
      </c>
      <c r="AJ3071" s="13"/>
      <c r="AK3071" s="13"/>
      <c r="AL3071" s="13"/>
      <c r="AM3071" s="13"/>
      <c r="AN3071" s="13"/>
      <c r="AO3071" s="13"/>
      <c r="AP3071" s="11" t="s">
        <v>11657</v>
      </c>
      <c r="AR3071" s="13"/>
      <c r="AS3071" s="13"/>
      <c r="AT3071" s="12" t="b">
        <v>1</v>
      </c>
      <c r="AU3071" s="13"/>
      <c r="AV3071" s="17">
        <v>45940.0</v>
      </c>
      <c r="AW3071" s="13"/>
      <c r="AX3071" s="14" t="s">
        <v>155</v>
      </c>
      <c r="AY3071" s="13"/>
      <c r="AZ3071" s="14">
        <v>1852.0</v>
      </c>
      <c r="BA3071" s="13"/>
    </row>
    <row r="3072">
      <c r="A3072" s="11" t="s">
        <v>11662</v>
      </c>
      <c r="B3072" s="11">
        <v>9248.0</v>
      </c>
      <c r="C3072" s="12" t="b">
        <v>0</v>
      </c>
      <c r="D3072" s="12" t="b">
        <v>0</v>
      </c>
      <c r="E3072" s="12" t="b">
        <v>0</v>
      </c>
      <c r="F3072" s="12" t="b">
        <v>0</v>
      </c>
      <c r="G3072" s="12" t="b">
        <v>0</v>
      </c>
      <c r="H3072" s="12" t="b">
        <v>0</v>
      </c>
      <c r="I3072" s="13"/>
      <c r="J3072" s="13"/>
      <c r="K3072" s="12" t="b">
        <v>0</v>
      </c>
      <c r="L3072" s="14" t="s">
        <v>11114</v>
      </c>
      <c r="M3072" s="11" t="s">
        <v>11637</v>
      </c>
      <c r="N3072" s="11" t="s">
        <v>11663</v>
      </c>
      <c r="O3072" s="11" t="s">
        <v>11664</v>
      </c>
      <c r="P3072" s="11" t="s">
        <v>11116</v>
      </c>
      <c r="Q3072" s="11" t="s">
        <v>1051</v>
      </c>
      <c r="R3072" s="11" t="s">
        <v>11665</v>
      </c>
      <c r="S3072" s="11" t="s">
        <v>11666</v>
      </c>
      <c r="U3072" s="11" t="s">
        <v>11642</v>
      </c>
      <c r="W3072" s="11" t="s">
        <v>11116</v>
      </c>
      <c r="AA3072" s="11" t="s">
        <v>151</v>
      </c>
      <c r="AB3072" s="13"/>
      <c r="AC3072" s="13"/>
      <c r="AD3072" s="11" t="s">
        <v>11665</v>
      </c>
      <c r="AE3072" s="13"/>
      <c r="AF3072" s="13"/>
      <c r="AG3072" s="11" t="s">
        <v>152</v>
      </c>
      <c r="AH3072" s="11" t="s">
        <v>11118</v>
      </c>
      <c r="AJ3072" s="13"/>
      <c r="AK3072" s="13"/>
      <c r="AL3072" s="13"/>
      <c r="AM3072" s="13"/>
      <c r="AN3072" s="13"/>
      <c r="AO3072" s="13"/>
      <c r="AP3072" s="11" t="s">
        <v>11662</v>
      </c>
      <c r="AR3072" s="13"/>
      <c r="AS3072" s="13"/>
      <c r="AT3072" s="12" t="b">
        <v>1</v>
      </c>
      <c r="AU3072" s="13"/>
      <c r="AV3072" s="17">
        <v>45940.0</v>
      </c>
      <c r="AW3072" s="13"/>
      <c r="AX3072" s="14" t="s">
        <v>155</v>
      </c>
      <c r="AY3072" s="13"/>
      <c r="AZ3072" s="14">
        <v>1844.0</v>
      </c>
      <c r="BA3072" s="13"/>
    </row>
    <row r="3073">
      <c r="A3073" s="11" t="s">
        <v>11667</v>
      </c>
      <c r="B3073" s="11">
        <v>9249.0</v>
      </c>
      <c r="C3073" s="12" t="b">
        <v>0</v>
      </c>
      <c r="D3073" s="12" t="b">
        <v>0</v>
      </c>
      <c r="E3073" s="12" t="b">
        <v>0</v>
      </c>
      <c r="F3073" s="12" t="b">
        <v>0</v>
      </c>
      <c r="G3073" s="12" t="b">
        <v>0</v>
      </c>
      <c r="H3073" s="12" t="b">
        <v>0</v>
      </c>
      <c r="I3073" s="13"/>
      <c r="J3073" s="13"/>
      <c r="K3073" s="12" t="b">
        <v>0</v>
      </c>
      <c r="L3073" s="14" t="s">
        <v>11114</v>
      </c>
      <c r="M3073" s="11" t="s">
        <v>11637</v>
      </c>
      <c r="N3073" s="11" t="s">
        <v>11668</v>
      </c>
      <c r="O3073" s="11" t="s">
        <v>11639</v>
      </c>
      <c r="P3073" s="11" t="s">
        <v>11116</v>
      </c>
      <c r="Q3073" s="11" t="s">
        <v>1051</v>
      </c>
      <c r="R3073" s="11" t="s">
        <v>11640</v>
      </c>
      <c r="S3073" s="11" t="s">
        <v>11641</v>
      </c>
      <c r="U3073" s="11" t="s">
        <v>11642</v>
      </c>
      <c r="W3073" s="11" t="s">
        <v>11116</v>
      </c>
      <c r="AA3073" s="11" t="s">
        <v>215</v>
      </c>
      <c r="AB3073" s="13"/>
      <c r="AC3073" s="13"/>
      <c r="AD3073" s="11" t="s">
        <v>11640</v>
      </c>
      <c r="AE3073" s="13"/>
      <c r="AF3073" s="13"/>
      <c r="AG3073" s="11" t="s">
        <v>152</v>
      </c>
      <c r="AH3073" s="11" t="s">
        <v>11118</v>
      </c>
      <c r="AJ3073" s="13"/>
      <c r="AK3073" s="13"/>
      <c r="AL3073" s="13"/>
      <c r="AM3073" s="13"/>
      <c r="AN3073" s="13"/>
      <c r="AO3073" s="13"/>
      <c r="AP3073" s="11" t="s">
        <v>11667</v>
      </c>
      <c r="AR3073" s="13"/>
      <c r="AS3073" s="13"/>
      <c r="AT3073" s="12" t="b">
        <v>1</v>
      </c>
      <c r="AU3073" s="13"/>
      <c r="AV3073" s="17">
        <v>45940.0</v>
      </c>
      <c r="AW3073" s="13"/>
      <c r="AX3073" s="14" t="s">
        <v>155</v>
      </c>
      <c r="AY3073" s="13"/>
      <c r="AZ3073" s="14">
        <v>1851.0</v>
      </c>
      <c r="BA3073" s="13"/>
    </row>
    <row r="3074">
      <c r="A3074" s="11" t="s">
        <v>11669</v>
      </c>
      <c r="B3074" s="11">
        <v>9250.0</v>
      </c>
      <c r="C3074" s="12" t="b">
        <v>0</v>
      </c>
      <c r="D3074" s="12" t="b">
        <v>0</v>
      </c>
      <c r="E3074" s="12" t="b">
        <v>0</v>
      </c>
      <c r="F3074" s="12" t="b">
        <v>0</v>
      </c>
      <c r="G3074" s="12" t="b">
        <v>0</v>
      </c>
      <c r="H3074" s="12" t="b">
        <v>0</v>
      </c>
      <c r="I3074" s="13"/>
      <c r="J3074" s="13"/>
      <c r="K3074" s="12" t="b">
        <v>0</v>
      </c>
      <c r="L3074" s="14" t="s">
        <v>11114</v>
      </c>
      <c r="M3074" s="11" t="s">
        <v>11637</v>
      </c>
      <c r="N3074" s="11" t="s">
        <v>11670</v>
      </c>
      <c r="O3074" s="11" t="s">
        <v>11671</v>
      </c>
      <c r="P3074" s="11" t="s">
        <v>11116</v>
      </c>
      <c r="Q3074" s="11" t="s">
        <v>1051</v>
      </c>
      <c r="R3074" s="11" t="s">
        <v>11672</v>
      </c>
      <c r="S3074" s="11" t="s">
        <v>11673</v>
      </c>
      <c r="U3074" s="11" t="s">
        <v>11642</v>
      </c>
      <c r="W3074" s="11" t="s">
        <v>11116</v>
      </c>
      <c r="AA3074" s="11" t="s">
        <v>151</v>
      </c>
      <c r="AB3074" s="13"/>
      <c r="AC3074" s="13"/>
      <c r="AD3074" s="11" t="s">
        <v>11672</v>
      </c>
      <c r="AE3074" s="13"/>
      <c r="AF3074" s="13"/>
      <c r="AG3074" s="11" t="s">
        <v>152</v>
      </c>
      <c r="AH3074" s="11" t="s">
        <v>11118</v>
      </c>
      <c r="AJ3074" s="13"/>
      <c r="AK3074" s="13"/>
      <c r="AL3074" s="13"/>
      <c r="AM3074" s="13"/>
      <c r="AN3074" s="13"/>
      <c r="AO3074" s="13"/>
      <c r="AP3074" s="11" t="s">
        <v>11669</v>
      </c>
      <c r="AR3074" s="13"/>
      <c r="AS3074" s="13"/>
      <c r="AT3074" s="12" t="b">
        <v>1</v>
      </c>
      <c r="AU3074" s="13"/>
      <c r="AV3074" s="17">
        <v>45940.0</v>
      </c>
      <c r="AW3074" s="13"/>
      <c r="AX3074" s="14" t="s">
        <v>155</v>
      </c>
      <c r="AY3074" s="13"/>
      <c r="AZ3074" s="14">
        <v>1850.0</v>
      </c>
      <c r="BA3074" s="13"/>
    </row>
    <row r="3075">
      <c r="A3075" s="11" t="s">
        <v>11674</v>
      </c>
      <c r="B3075" s="11">
        <v>9251.0</v>
      </c>
      <c r="C3075" s="12" t="b">
        <v>0</v>
      </c>
      <c r="D3075" s="12" t="b">
        <v>0</v>
      </c>
      <c r="E3075" s="12" t="b">
        <v>0</v>
      </c>
      <c r="F3075" s="12" t="b">
        <v>0</v>
      </c>
      <c r="G3075" s="12" t="b">
        <v>0</v>
      </c>
      <c r="H3075" s="12" t="b">
        <v>0</v>
      </c>
      <c r="I3075" s="13"/>
      <c r="J3075" s="13"/>
      <c r="K3075" s="12" t="b">
        <v>0</v>
      </c>
      <c r="L3075" s="14" t="s">
        <v>11114</v>
      </c>
      <c r="M3075" s="11" t="s">
        <v>11637</v>
      </c>
      <c r="N3075" s="11" t="s">
        <v>11675</v>
      </c>
      <c r="O3075" s="11" t="s">
        <v>11676</v>
      </c>
      <c r="P3075" s="11" t="s">
        <v>11116</v>
      </c>
      <c r="Q3075" s="11" t="s">
        <v>1051</v>
      </c>
      <c r="R3075" s="11" t="s">
        <v>11677</v>
      </c>
      <c r="S3075" s="11" t="s">
        <v>11678</v>
      </c>
      <c r="U3075" s="11" t="s">
        <v>11642</v>
      </c>
      <c r="W3075" s="11" t="s">
        <v>11116</v>
      </c>
      <c r="AA3075" s="11" t="s">
        <v>151</v>
      </c>
      <c r="AB3075" s="13"/>
      <c r="AC3075" s="13"/>
      <c r="AD3075" s="11" t="s">
        <v>11677</v>
      </c>
      <c r="AE3075" s="13"/>
      <c r="AF3075" s="13"/>
      <c r="AG3075" s="11" t="s">
        <v>152</v>
      </c>
      <c r="AH3075" s="11" t="s">
        <v>11118</v>
      </c>
      <c r="AJ3075" s="13"/>
      <c r="AK3075" s="13"/>
      <c r="AL3075" s="13"/>
      <c r="AM3075" s="13"/>
      <c r="AN3075" s="13"/>
      <c r="AO3075" s="13"/>
      <c r="AP3075" s="11" t="s">
        <v>11674</v>
      </c>
      <c r="AR3075" s="13"/>
      <c r="AS3075" s="13"/>
      <c r="AT3075" s="12" t="b">
        <v>1</v>
      </c>
      <c r="AU3075" s="13"/>
      <c r="AV3075" s="17">
        <v>45940.0</v>
      </c>
      <c r="AW3075" s="13"/>
      <c r="AX3075" s="14" t="s">
        <v>155</v>
      </c>
      <c r="AY3075" s="13"/>
      <c r="AZ3075" s="14">
        <v>1853.0</v>
      </c>
      <c r="BA3075" s="13"/>
    </row>
    <row r="3076">
      <c r="A3076" s="11" t="s">
        <v>11679</v>
      </c>
      <c r="B3076" s="11">
        <v>9252.0</v>
      </c>
      <c r="C3076" s="12" t="b">
        <v>0</v>
      </c>
      <c r="D3076" s="12" t="b">
        <v>0</v>
      </c>
      <c r="E3076" s="12" t="b">
        <v>0</v>
      </c>
      <c r="F3076" s="12" t="b">
        <v>0</v>
      </c>
      <c r="G3076" s="12" t="b">
        <v>0</v>
      </c>
      <c r="H3076" s="12" t="b">
        <v>0</v>
      </c>
      <c r="I3076" s="13"/>
      <c r="J3076" s="13"/>
      <c r="K3076" s="12" t="b">
        <v>0</v>
      </c>
      <c r="L3076" s="15">
        <v>45572.0</v>
      </c>
      <c r="M3076" s="11" t="s">
        <v>11637</v>
      </c>
      <c r="N3076" s="11" t="s">
        <v>11680</v>
      </c>
      <c r="O3076" s="11" t="s">
        <v>11639</v>
      </c>
      <c r="P3076" s="11" t="s">
        <v>11210</v>
      </c>
      <c r="Q3076" s="11" t="s">
        <v>1051</v>
      </c>
      <c r="R3076" s="11" t="s">
        <v>11640</v>
      </c>
      <c r="S3076" s="11" t="s">
        <v>11641</v>
      </c>
      <c r="U3076" s="11" t="s">
        <v>11642</v>
      </c>
      <c r="W3076" s="11" t="s">
        <v>11210</v>
      </c>
      <c r="AA3076" s="11" t="s">
        <v>151</v>
      </c>
      <c r="AB3076" s="13"/>
      <c r="AC3076" s="13"/>
      <c r="AD3076" s="11" t="s">
        <v>11640</v>
      </c>
      <c r="AE3076" s="13"/>
      <c r="AF3076" s="13"/>
      <c r="AG3076" s="11" t="s">
        <v>152</v>
      </c>
      <c r="AH3076" s="11" t="s">
        <v>11211</v>
      </c>
      <c r="AJ3076" s="13"/>
      <c r="AK3076" s="13"/>
      <c r="AL3076" s="13"/>
      <c r="AM3076" s="13"/>
      <c r="AN3076" s="13"/>
      <c r="AO3076" s="13"/>
      <c r="AP3076" s="11" t="s">
        <v>11679</v>
      </c>
      <c r="AR3076" s="13"/>
      <c r="AS3076" s="13"/>
      <c r="AT3076" s="12" t="b">
        <v>1</v>
      </c>
      <c r="AU3076" s="13"/>
      <c r="AV3076" s="17">
        <v>45940.0</v>
      </c>
      <c r="AW3076" s="13"/>
      <c r="AX3076" s="14" t="s">
        <v>155</v>
      </c>
      <c r="AY3076" s="13"/>
      <c r="AZ3076" s="14">
        <v>2259.0</v>
      </c>
      <c r="BA3076" s="13"/>
    </row>
    <row r="3077">
      <c r="A3077" s="11" t="s">
        <v>11681</v>
      </c>
      <c r="B3077" s="11">
        <v>9253.0</v>
      </c>
      <c r="C3077" s="12" t="b">
        <v>0</v>
      </c>
      <c r="D3077" s="12" t="b">
        <v>0</v>
      </c>
      <c r="E3077" s="12" t="b">
        <v>0</v>
      </c>
      <c r="F3077" s="12" t="b">
        <v>0</v>
      </c>
      <c r="G3077" s="12" t="b">
        <v>0</v>
      </c>
      <c r="H3077" s="12" t="b">
        <v>0</v>
      </c>
      <c r="I3077" s="13"/>
      <c r="J3077" s="13"/>
      <c r="K3077" s="12" t="b">
        <v>0</v>
      </c>
      <c r="L3077" s="15">
        <v>45572.0</v>
      </c>
      <c r="M3077" s="11" t="s">
        <v>11637</v>
      </c>
      <c r="N3077" s="11" t="s">
        <v>11682</v>
      </c>
      <c r="O3077" s="11" t="s">
        <v>11664</v>
      </c>
      <c r="P3077" s="11" t="s">
        <v>11210</v>
      </c>
      <c r="Q3077" s="11" t="s">
        <v>1051</v>
      </c>
      <c r="R3077" s="11" t="s">
        <v>11665</v>
      </c>
      <c r="S3077" s="11" t="s">
        <v>11666</v>
      </c>
      <c r="U3077" s="11" t="s">
        <v>11642</v>
      </c>
      <c r="W3077" s="11" t="s">
        <v>11210</v>
      </c>
      <c r="AA3077" s="11" t="s">
        <v>151</v>
      </c>
      <c r="AB3077" s="13"/>
      <c r="AC3077" s="13"/>
      <c r="AD3077" s="11" t="s">
        <v>11665</v>
      </c>
      <c r="AE3077" s="13"/>
      <c r="AF3077" s="13"/>
      <c r="AG3077" s="11" t="s">
        <v>152</v>
      </c>
      <c r="AH3077" s="11" t="s">
        <v>11211</v>
      </c>
      <c r="AJ3077" s="13"/>
      <c r="AK3077" s="13"/>
      <c r="AL3077" s="13"/>
      <c r="AM3077" s="13"/>
      <c r="AN3077" s="13"/>
      <c r="AO3077" s="13"/>
      <c r="AP3077" s="11" t="s">
        <v>11681</v>
      </c>
      <c r="AR3077" s="13"/>
      <c r="AS3077" s="13"/>
      <c r="AT3077" s="12" t="b">
        <v>1</v>
      </c>
      <c r="AU3077" s="13"/>
      <c r="AV3077" s="17">
        <v>45940.0</v>
      </c>
      <c r="AW3077" s="13"/>
      <c r="AX3077" s="14" t="s">
        <v>155</v>
      </c>
      <c r="AY3077" s="13"/>
      <c r="AZ3077" s="14">
        <v>2263.0</v>
      </c>
      <c r="BA3077" s="13"/>
    </row>
    <row r="3078">
      <c r="A3078" s="11" t="s">
        <v>11683</v>
      </c>
      <c r="B3078" s="11">
        <v>9254.0</v>
      </c>
      <c r="C3078" s="12" t="b">
        <v>0</v>
      </c>
      <c r="D3078" s="12" t="b">
        <v>1</v>
      </c>
      <c r="E3078" s="12" t="b">
        <v>0</v>
      </c>
      <c r="F3078" s="12" t="b">
        <v>0</v>
      </c>
      <c r="G3078" s="12" t="b">
        <v>0</v>
      </c>
      <c r="H3078" s="12" t="b">
        <v>0</v>
      </c>
      <c r="I3078" s="13"/>
      <c r="J3078" s="13"/>
      <c r="K3078" s="12" t="b">
        <v>0</v>
      </c>
      <c r="L3078" s="15">
        <v>45572.0</v>
      </c>
      <c r="M3078" s="11" t="s">
        <v>11637</v>
      </c>
      <c r="N3078" s="11" t="s">
        <v>11684</v>
      </c>
      <c r="O3078" s="11" t="s">
        <v>11671</v>
      </c>
      <c r="P3078" s="11" t="s">
        <v>11210</v>
      </c>
      <c r="Q3078" s="11" t="s">
        <v>1051</v>
      </c>
      <c r="R3078" s="11" t="s">
        <v>11672</v>
      </c>
      <c r="S3078" s="11" t="s">
        <v>11673</v>
      </c>
      <c r="U3078" s="11" t="s">
        <v>11642</v>
      </c>
      <c r="W3078" s="11" t="s">
        <v>11210</v>
      </c>
      <c r="AA3078" s="11" t="s">
        <v>151</v>
      </c>
      <c r="AB3078" s="13"/>
      <c r="AC3078" s="13"/>
      <c r="AD3078" s="11" t="s">
        <v>11672</v>
      </c>
      <c r="AE3078" s="13"/>
      <c r="AF3078" s="13"/>
      <c r="AG3078" s="11" t="s">
        <v>152</v>
      </c>
      <c r="AH3078" s="11" t="s">
        <v>11211</v>
      </c>
      <c r="AJ3078" s="13"/>
      <c r="AK3078" s="13"/>
      <c r="AL3078" s="13"/>
      <c r="AM3078" s="13"/>
      <c r="AN3078" s="13"/>
      <c r="AO3078" s="13"/>
      <c r="AP3078" s="11" t="s">
        <v>11683</v>
      </c>
      <c r="AR3078" s="13"/>
      <c r="AS3078" s="13"/>
      <c r="AT3078" s="12" t="b">
        <v>1</v>
      </c>
      <c r="AU3078" s="13"/>
      <c r="AV3078" s="17">
        <v>45940.0</v>
      </c>
      <c r="AW3078" s="13"/>
      <c r="AX3078" s="14" t="s">
        <v>155</v>
      </c>
      <c r="AY3078" s="13"/>
      <c r="AZ3078" s="14">
        <v>2262.0</v>
      </c>
      <c r="BA3078" s="13"/>
    </row>
    <row r="3079">
      <c r="A3079" s="11" t="s">
        <v>11685</v>
      </c>
      <c r="B3079" s="11">
        <v>9255.0</v>
      </c>
      <c r="C3079" s="12" t="b">
        <v>0</v>
      </c>
      <c r="D3079" s="12" t="b">
        <v>0</v>
      </c>
      <c r="E3079" s="12" t="b">
        <v>0</v>
      </c>
      <c r="F3079" s="12" t="b">
        <v>0</v>
      </c>
      <c r="G3079" s="12" t="b">
        <v>0</v>
      </c>
      <c r="H3079" s="12" t="b">
        <v>0</v>
      </c>
      <c r="I3079" s="13"/>
      <c r="J3079" s="13"/>
      <c r="K3079" s="12" t="b">
        <v>0</v>
      </c>
      <c r="L3079" s="15">
        <v>45572.0</v>
      </c>
      <c r="M3079" s="11" t="s">
        <v>11637</v>
      </c>
      <c r="N3079" s="11" t="s">
        <v>11686</v>
      </c>
      <c r="O3079" s="11" t="s">
        <v>11687</v>
      </c>
      <c r="P3079" s="11" t="s">
        <v>11210</v>
      </c>
      <c r="Q3079" s="11" t="s">
        <v>1051</v>
      </c>
      <c r="R3079" s="11" t="s">
        <v>11688</v>
      </c>
      <c r="S3079" s="11" t="s">
        <v>11689</v>
      </c>
      <c r="U3079" s="11" t="s">
        <v>11642</v>
      </c>
      <c r="W3079" s="11" t="s">
        <v>11210</v>
      </c>
      <c r="AA3079" s="11" t="s">
        <v>151</v>
      </c>
      <c r="AB3079" s="13"/>
      <c r="AC3079" s="13"/>
      <c r="AD3079" s="11" t="s">
        <v>11688</v>
      </c>
      <c r="AE3079" s="13"/>
      <c r="AF3079" s="13"/>
      <c r="AG3079" s="11" t="s">
        <v>152</v>
      </c>
      <c r="AH3079" s="11" t="s">
        <v>11211</v>
      </c>
      <c r="AJ3079" s="13"/>
      <c r="AK3079" s="13"/>
      <c r="AL3079" s="13"/>
      <c r="AM3079" s="13"/>
      <c r="AN3079" s="13"/>
      <c r="AO3079" s="13"/>
      <c r="AP3079" s="11" t="s">
        <v>11685</v>
      </c>
      <c r="AR3079" s="13"/>
      <c r="AS3079" s="13"/>
      <c r="AT3079" s="12" t="b">
        <v>1</v>
      </c>
      <c r="AU3079" s="13"/>
      <c r="AV3079" s="17">
        <v>45940.0</v>
      </c>
      <c r="AW3079" s="13"/>
      <c r="AX3079" s="14" t="s">
        <v>155</v>
      </c>
      <c r="AY3079" s="13"/>
      <c r="AZ3079" s="14">
        <v>2260.0</v>
      </c>
      <c r="BA3079" s="13"/>
    </row>
    <row r="3080">
      <c r="A3080" s="11" t="s">
        <v>11690</v>
      </c>
      <c r="B3080" s="11">
        <v>9256.0</v>
      </c>
      <c r="C3080" s="12" t="b">
        <v>0</v>
      </c>
      <c r="D3080" s="12" t="b">
        <v>0</v>
      </c>
      <c r="E3080" s="12" t="b">
        <v>0</v>
      </c>
      <c r="F3080" s="12" t="b">
        <v>0</v>
      </c>
      <c r="G3080" s="12" t="b">
        <v>0</v>
      </c>
      <c r="H3080" s="12" t="b">
        <v>0</v>
      </c>
      <c r="I3080" s="13"/>
      <c r="J3080" s="13"/>
      <c r="K3080" s="12" t="b">
        <v>0</v>
      </c>
      <c r="L3080" s="15">
        <v>45572.0</v>
      </c>
      <c r="M3080" s="11" t="s">
        <v>11637</v>
      </c>
      <c r="N3080" s="11" t="s">
        <v>11691</v>
      </c>
      <c r="O3080" s="11" t="s">
        <v>11676</v>
      </c>
      <c r="P3080" s="11" t="s">
        <v>11210</v>
      </c>
      <c r="Q3080" s="11" t="s">
        <v>1051</v>
      </c>
      <c r="R3080" s="11" t="s">
        <v>11677</v>
      </c>
      <c r="S3080" s="11" t="s">
        <v>11678</v>
      </c>
      <c r="U3080" s="11" t="s">
        <v>11642</v>
      </c>
      <c r="W3080" s="11" t="s">
        <v>11210</v>
      </c>
      <c r="AA3080" s="11" t="s">
        <v>151</v>
      </c>
      <c r="AB3080" s="13"/>
      <c r="AC3080" s="13"/>
      <c r="AD3080" s="11" t="s">
        <v>11677</v>
      </c>
      <c r="AE3080" s="13"/>
      <c r="AF3080" s="13"/>
      <c r="AG3080" s="11" t="s">
        <v>152</v>
      </c>
      <c r="AH3080" s="11" t="s">
        <v>11211</v>
      </c>
      <c r="AJ3080" s="13"/>
      <c r="AK3080" s="13"/>
      <c r="AL3080" s="13"/>
      <c r="AM3080" s="13"/>
      <c r="AN3080" s="13"/>
      <c r="AO3080" s="13"/>
      <c r="AP3080" s="11" t="s">
        <v>11690</v>
      </c>
      <c r="AR3080" s="13"/>
      <c r="AS3080" s="13"/>
      <c r="AT3080" s="12" t="b">
        <v>1</v>
      </c>
      <c r="AU3080" s="13"/>
      <c r="AV3080" s="17">
        <v>45940.0</v>
      </c>
      <c r="AW3080" s="13"/>
      <c r="AX3080" s="14" t="s">
        <v>155</v>
      </c>
      <c r="AY3080" s="13"/>
      <c r="AZ3080" s="14">
        <v>2261.0</v>
      </c>
      <c r="BA3080" s="13"/>
    </row>
    <row r="3081">
      <c r="A3081" s="11" t="s">
        <v>11692</v>
      </c>
      <c r="B3081" s="11">
        <v>9258.0</v>
      </c>
      <c r="C3081" s="12" t="b">
        <v>0</v>
      </c>
      <c r="D3081" s="12" t="b">
        <v>0</v>
      </c>
      <c r="E3081" s="12" t="b">
        <v>0</v>
      </c>
      <c r="F3081" s="12" t="b">
        <v>0</v>
      </c>
      <c r="G3081" s="12" t="b">
        <v>0</v>
      </c>
      <c r="H3081" s="12" t="b">
        <v>0</v>
      </c>
      <c r="I3081" s="13"/>
      <c r="J3081" s="13"/>
      <c r="K3081" s="12" t="b">
        <v>0</v>
      </c>
      <c r="L3081" s="14" t="s">
        <v>10032</v>
      </c>
      <c r="M3081" s="11" t="s">
        <v>169</v>
      </c>
      <c r="N3081" s="11" t="s">
        <v>11693</v>
      </c>
      <c r="O3081" s="11" t="s">
        <v>8504</v>
      </c>
      <c r="P3081" s="11" t="s">
        <v>10034</v>
      </c>
      <c r="Q3081" s="11" t="s">
        <v>9926</v>
      </c>
      <c r="R3081" s="11" t="s">
        <v>8505</v>
      </c>
      <c r="S3081" s="11" t="s">
        <v>392</v>
      </c>
      <c r="U3081" s="13"/>
      <c r="V3081" s="13"/>
      <c r="W3081" s="11" t="s">
        <v>10034</v>
      </c>
      <c r="X3081" s="11" t="s">
        <v>1606</v>
      </c>
      <c r="Y3081" s="11" t="s">
        <v>8505</v>
      </c>
      <c r="Z3081" s="13"/>
      <c r="AA3081" s="11" t="s">
        <v>3028</v>
      </c>
      <c r="AB3081" s="13"/>
      <c r="AC3081" s="13"/>
      <c r="AD3081" s="11" t="s">
        <v>8505</v>
      </c>
      <c r="AE3081" s="11" t="s">
        <v>2029</v>
      </c>
      <c r="AG3081" s="11" t="s">
        <v>152</v>
      </c>
      <c r="AH3081" s="11" t="s">
        <v>10035</v>
      </c>
      <c r="AJ3081" s="11" t="s">
        <v>1606</v>
      </c>
      <c r="AK3081" s="11" t="s">
        <v>11694</v>
      </c>
      <c r="AN3081" s="13"/>
      <c r="AO3081" s="13"/>
      <c r="AP3081" s="11" t="s">
        <v>11692</v>
      </c>
      <c r="AR3081" s="13"/>
      <c r="AS3081" s="13"/>
      <c r="AT3081" s="12" t="b">
        <v>1</v>
      </c>
      <c r="AU3081" s="13"/>
      <c r="AV3081" s="14" t="s">
        <v>167</v>
      </c>
      <c r="AW3081" s="13"/>
      <c r="AX3081" s="14" t="s">
        <v>155</v>
      </c>
      <c r="AY3081" s="13"/>
      <c r="AZ3081" s="14">
        <v>7824.0</v>
      </c>
      <c r="BA3081" s="13"/>
    </row>
    <row r="3082">
      <c r="A3082" s="11" t="s">
        <v>11695</v>
      </c>
      <c r="B3082" s="11">
        <v>9259.0</v>
      </c>
      <c r="C3082" s="12" t="b">
        <v>0</v>
      </c>
      <c r="D3082" s="12" t="b">
        <v>0</v>
      </c>
      <c r="E3082" s="12" t="b">
        <v>0</v>
      </c>
      <c r="F3082" s="12" t="b">
        <v>0</v>
      </c>
      <c r="G3082" s="12" t="b">
        <v>0</v>
      </c>
      <c r="H3082" s="12" t="b">
        <v>0</v>
      </c>
      <c r="I3082" s="13"/>
      <c r="J3082" s="13"/>
      <c r="K3082" s="12" t="b">
        <v>0</v>
      </c>
      <c r="L3082" s="14" t="s">
        <v>11114</v>
      </c>
      <c r="M3082" s="11" t="s">
        <v>1214</v>
      </c>
      <c r="N3082" s="11" t="s">
        <v>11696</v>
      </c>
      <c r="O3082" s="11" t="s">
        <v>9605</v>
      </c>
      <c r="P3082" s="11" t="s">
        <v>11116</v>
      </c>
      <c r="Q3082" s="11" t="s">
        <v>1051</v>
      </c>
      <c r="R3082" s="11" t="s">
        <v>9606</v>
      </c>
      <c r="S3082" s="11" t="s">
        <v>9607</v>
      </c>
      <c r="U3082" s="11" t="s">
        <v>11562</v>
      </c>
      <c r="W3082" s="11" t="s">
        <v>11116</v>
      </c>
      <c r="Y3082" s="11" t="s">
        <v>5743</v>
      </c>
      <c r="AA3082" s="11" t="s">
        <v>151</v>
      </c>
      <c r="AB3082" s="13"/>
      <c r="AC3082" s="13"/>
      <c r="AD3082" s="11" t="s">
        <v>9606</v>
      </c>
      <c r="AE3082" s="13"/>
      <c r="AF3082" s="13"/>
      <c r="AG3082" s="11" t="s">
        <v>152</v>
      </c>
      <c r="AH3082" s="11" t="s">
        <v>11118</v>
      </c>
      <c r="AJ3082" s="13"/>
      <c r="AK3082" s="13"/>
      <c r="AL3082" s="13"/>
      <c r="AM3082" s="13"/>
      <c r="AN3082" s="13"/>
      <c r="AO3082" s="13"/>
      <c r="AP3082" s="11" t="s">
        <v>11695</v>
      </c>
      <c r="AR3082" s="13"/>
      <c r="AS3082" s="13"/>
      <c r="AT3082" s="12" t="b">
        <v>1</v>
      </c>
      <c r="AU3082" s="13"/>
      <c r="AV3082" s="17">
        <v>45940.0</v>
      </c>
      <c r="AW3082" s="13"/>
      <c r="AX3082" s="14" t="s">
        <v>155</v>
      </c>
      <c r="AY3082" s="13"/>
      <c r="AZ3082" s="14">
        <v>1855.0</v>
      </c>
      <c r="BA3082" s="13"/>
    </row>
    <row r="3083">
      <c r="A3083" s="11" t="s">
        <v>11697</v>
      </c>
      <c r="B3083" s="11">
        <v>9260.0</v>
      </c>
      <c r="C3083" s="12" t="b">
        <v>0</v>
      </c>
      <c r="D3083" s="12" t="b">
        <v>1</v>
      </c>
      <c r="E3083" s="12" t="b">
        <v>0</v>
      </c>
      <c r="F3083" s="12" t="b">
        <v>0</v>
      </c>
      <c r="G3083" s="12" t="b">
        <v>0</v>
      </c>
      <c r="H3083" s="12" t="b">
        <v>0</v>
      </c>
      <c r="I3083" s="13"/>
      <c r="J3083" s="14" t="s">
        <v>11698</v>
      </c>
      <c r="K3083" s="12" t="b">
        <v>0</v>
      </c>
      <c r="L3083" s="14" t="s">
        <v>10612</v>
      </c>
      <c r="M3083" s="11" t="s">
        <v>1214</v>
      </c>
      <c r="N3083" s="11" t="s">
        <v>11699</v>
      </c>
      <c r="O3083" s="11" t="s">
        <v>11700</v>
      </c>
      <c r="P3083" s="11" t="s">
        <v>10614</v>
      </c>
      <c r="Q3083" s="11" t="s">
        <v>162</v>
      </c>
      <c r="R3083" s="11" t="s">
        <v>11701</v>
      </c>
      <c r="S3083" s="11" t="s">
        <v>10204</v>
      </c>
      <c r="U3083" s="11" t="s">
        <v>11562</v>
      </c>
      <c r="W3083" s="11" t="s">
        <v>10614</v>
      </c>
      <c r="Y3083" s="11" t="s">
        <v>5743</v>
      </c>
      <c r="AA3083" s="11" t="s">
        <v>151</v>
      </c>
      <c r="AB3083" s="13"/>
      <c r="AC3083" s="13"/>
      <c r="AD3083" s="11" t="s">
        <v>11701</v>
      </c>
      <c r="AE3083" s="13"/>
      <c r="AF3083" s="14">
        <v>1.0</v>
      </c>
      <c r="AG3083" s="11" t="s">
        <v>152</v>
      </c>
      <c r="AH3083" s="11" t="s">
        <v>10615</v>
      </c>
      <c r="AJ3083" s="13"/>
      <c r="AK3083" s="13"/>
      <c r="AL3083" s="13"/>
      <c r="AM3083" s="13"/>
      <c r="AN3083" s="13"/>
      <c r="AO3083" s="13"/>
      <c r="AP3083" s="11" t="s">
        <v>11697</v>
      </c>
      <c r="AR3083" s="13"/>
      <c r="AS3083" s="11" t="s">
        <v>154</v>
      </c>
      <c r="AT3083" s="12" t="b">
        <v>1</v>
      </c>
      <c r="AU3083" s="13"/>
      <c r="AV3083" s="17">
        <v>45940.0</v>
      </c>
      <c r="AW3083" s="13"/>
      <c r="AX3083" s="14" t="s">
        <v>155</v>
      </c>
      <c r="AY3083" s="13"/>
      <c r="AZ3083" s="14">
        <v>1976.0</v>
      </c>
      <c r="BA3083" s="13"/>
    </row>
    <row r="3084">
      <c r="A3084" s="11" t="s">
        <v>11702</v>
      </c>
      <c r="B3084" s="11">
        <v>9261.0</v>
      </c>
      <c r="C3084" s="12" t="b">
        <v>0</v>
      </c>
      <c r="D3084" s="12" t="b">
        <v>0</v>
      </c>
      <c r="E3084" s="12" t="b">
        <v>0</v>
      </c>
      <c r="F3084" s="12" t="b">
        <v>0</v>
      </c>
      <c r="G3084" s="12" t="b">
        <v>0</v>
      </c>
      <c r="H3084" s="12" t="b">
        <v>0</v>
      </c>
      <c r="I3084" s="13"/>
      <c r="J3084" s="13"/>
      <c r="K3084" s="12" t="b">
        <v>0</v>
      </c>
      <c r="L3084" s="14" t="s">
        <v>11033</v>
      </c>
      <c r="M3084" s="11" t="s">
        <v>1214</v>
      </c>
      <c r="N3084" s="11" t="s">
        <v>11703</v>
      </c>
      <c r="O3084" s="11" t="s">
        <v>11565</v>
      </c>
      <c r="P3084" s="11" t="s">
        <v>11035</v>
      </c>
      <c r="Q3084" s="11" t="s">
        <v>162</v>
      </c>
      <c r="R3084" s="11" t="s">
        <v>11566</v>
      </c>
      <c r="S3084" s="11" t="s">
        <v>10429</v>
      </c>
      <c r="U3084" s="11" t="s">
        <v>11562</v>
      </c>
      <c r="W3084" s="11" t="s">
        <v>11035</v>
      </c>
      <c r="Y3084" s="11" t="s">
        <v>5743</v>
      </c>
      <c r="AA3084" s="11" t="s">
        <v>151</v>
      </c>
      <c r="AB3084" s="13"/>
      <c r="AC3084" s="13"/>
      <c r="AD3084" s="11" t="s">
        <v>11566</v>
      </c>
      <c r="AE3084" s="13"/>
      <c r="AF3084" s="14">
        <v>1.0</v>
      </c>
      <c r="AG3084" s="11" t="s">
        <v>152</v>
      </c>
      <c r="AH3084" s="11" t="s">
        <v>11036</v>
      </c>
      <c r="AJ3084" s="13"/>
      <c r="AK3084" s="13"/>
      <c r="AL3084" s="13"/>
      <c r="AM3084" s="13"/>
      <c r="AN3084" s="13"/>
      <c r="AO3084" s="13"/>
      <c r="AP3084" s="11" t="s">
        <v>11702</v>
      </c>
      <c r="AR3084" s="13"/>
      <c r="AS3084" s="13"/>
      <c r="AT3084" s="12" t="b">
        <v>1</v>
      </c>
      <c r="AU3084" s="13"/>
      <c r="AV3084" s="17">
        <v>45940.0</v>
      </c>
      <c r="AW3084" s="13"/>
      <c r="AX3084" s="14" t="s">
        <v>155</v>
      </c>
      <c r="AY3084" s="13"/>
      <c r="AZ3084" s="14">
        <v>2085.0</v>
      </c>
      <c r="BA3084" s="13"/>
    </row>
    <row r="3085">
      <c r="A3085" s="11" t="s">
        <v>11704</v>
      </c>
      <c r="B3085" s="11">
        <v>9262.0</v>
      </c>
      <c r="C3085" s="12" t="b">
        <v>0</v>
      </c>
      <c r="D3085" s="12" t="b">
        <v>1</v>
      </c>
      <c r="E3085" s="12" t="b">
        <v>0</v>
      </c>
      <c r="F3085" s="12" t="b">
        <v>0</v>
      </c>
      <c r="G3085" s="12" t="b">
        <v>0</v>
      </c>
      <c r="H3085" s="12" t="b">
        <v>0</v>
      </c>
      <c r="I3085" s="13"/>
      <c r="J3085" s="15">
        <v>45386.0</v>
      </c>
      <c r="K3085" s="12" t="b">
        <v>0</v>
      </c>
      <c r="L3085" s="14" t="s">
        <v>11033</v>
      </c>
      <c r="M3085" s="11" t="s">
        <v>1214</v>
      </c>
      <c r="N3085" s="11" t="s">
        <v>11705</v>
      </c>
      <c r="O3085" s="11" t="s">
        <v>10427</v>
      </c>
      <c r="P3085" s="11" t="s">
        <v>11035</v>
      </c>
      <c r="Q3085" s="11" t="s">
        <v>162</v>
      </c>
      <c r="R3085" s="11" t="s">
        <v>10428</v>
      </c>
      <c r="S3085" s="11" t="s">
        <v>10429</v>
      </c>
      <c r="U3085" s="11" t="s">
        <v>11562</v>
      </c>
      <c r="W3085" s="11" t="s">
        <v>11035</v>
      </c>
      <c r="Y3085" s="11" t="s">
        <v>5743</v>
      </c>
      <c r="AA3085" s="11" t="s">
        <v>151</v>
      </c>
      <c r="AB3085" s="13"/>
      <c r="AC3085" s="13"/>
      <c r="AD3085" s="11" t="s">
        <v>10428</v>
      </c>
      <c r="AE3085" s="13"/>
      <c r="AF3085" s="14">
        <v>1.0</v>
      </c>
      <c r="AG3085" s="11" t="s">
        <v>152</v>
      </c>
      <c r="AH3085" s="11" t="s">
        <v>11036</v>
      </c>
      <c r="AJ3085" s="13"/>
      <c r="AK3085" s="13"/>
      <c r="AL3085" s="13"/>
      <c r="AM3085" s="13"/>
      <c r="AN3085" s="13"/>
      <c r="AO3085" s="13"/>
      <c r="AP3085" s="11" t="s">
        <v>11704</v>
      </c>
      <c r="AR3085" s="13"/>
      <c r="AS3085" s="13"/>
      <c r="AT3085" s="12" t="b">
        <v>1</v>
      </c>
      <c r="AU3085" s="13"/>
      <c r="AV3085" s="17">
        <v>45940.0</v>
      </c>
      <c r="AW3085" s="13"/>
      <c r="AX3085" s="14" t="s">
        <v>155</v>
      </c>
      <c r="AY3085" s="13"/>
      <c r="AZ3085" s="14">
        <v>2091.0</v>
      </c>
      <c r="BA3085" s="13"/>
    </row>
    <row r="3086">
      <c r="A3086" s="11" t="s">
        <v>11706</v>
      </c>
      <c r="B3086" s="11">
        <v>9263.0</v>
      </c>
      <c r="C3086" s="12" t="b">
        <v>0</v>
      </c>
      <c r="D3086" s="12" t="b">
        <v>0</v>
      </c>
      <c r="E3086" s="12" t="b">
        <v>0</v>
      </c>
      <c r="F3086" s="12" t="b">
        <v>0</v>
      </c>
      <c r="G3086" s="12" t="b">
        <v>0</v>
      </c>
      <c r="H3086" s="12" t="b">
        <v>0</v>
      </c>
      <c r="I3086" s="13"/>
      <c r="J3086" s="14" t="s">
        <v>11698</v>
      </c>
      <c r="K3086" s="12" t="b">
        <v>0</v>
      </c>
      <c r="L3086" s="14" t="s">
        <v>11114</v>
      </c>
      <c r="M3086" s="11" t="s">
        <v>4872</v>
      </c>
      <c r="N3086" s="11" t="s">
        <v>11707</v>
      </c>
      <c r="O3086" s="11" t="s">
        <v>4874</v>
      </c>
      <c r="P3086" s="11" t="s">
        <v>11116</v>
      </c>
      <c r="Q3086" s="11" t="s">
        <v>1051</v>
      </c>
      <c r="R3086" s="11" t="s">
        <v>4875</v>
      </c>
      <c r="S3086" s="11" t="s">
        <v>1099</v>
      </c>
      <c r="U3086" s="11" t="s">
        <v>11708</v>
      </c>
      <c r="W3086" s="11" t="s">
        <v>11116</v>
      </c>
      <c r="AA3086" s="11" t="s">
        <v>151</v>
      </c>
      <c r="AB3086" s="13"/>
      <c r="AC3086" s="13"/>
      <c r="AD3086" s="11" t="s">
        <v>4875</v>
      </c>
      <c r="AE3086" s="13"/>
      <c r="AF3086" s="13"/>
      <c r="AG3086" s="11" t="s">
        <v>152</v>
      </c>
      <c r="AH3086" s="11" t="s">
        <v>11118</v>
      </c>
      <c r="AJ3086" s="13"/>
      <c r="AK3086" s="13"/>
      <c r="AL3086" s="13"/>
      <c r="AM3086" s="13"/>
      <c r="AN3086" s="13"/>
      <c r="AO3086" s="13"/>
      <c r="AP3086" s="11" t="s">
        <v>11706</v>
      </c>
      <c r="AR3086" s="13"/>
      <c r="AS3086" s="13"/>
      <c r="AT3086" s="12" t="b">
        <v>1</v>
      </c>
      <c r="AU3086" s="13"/>
      <c r="AV3086" s="17">
        <v>45940.0</v>
      </c>
      <c r="AW3086" s="13"/>
      <c r="AX3086" s="14" t="s">
        <v>155</v>
      </c>
      <c r="AY3086" s="13"/>
      <c r="AZ3086" s="14">
        <v>1856.0</v>
      </c>
      <c r="BA3086" s="13"/>
    </row>
    <row r="3087">
      <c r="A3087" s="11" t="s">
        <v>11709</v>
      </c>
      <c r="B3087" s="11">
        <v>9264.0</v>
      </c>
      <c r="C3087" s="12" t="b">
        <v>0</v>
      </c>
      <c r="D3087" s="12" t="b">
        <v>0</v>
      </c>
      <c r="E3087" s="12" t="b">
        <v>0</v>
      </c>
      <c r="F3087" s="12" t="b">
        <v>0</v>
      </c>
      <c r="G3087" s="12" t="b">
        <v>0</v>
      </c>
      <c r="H3087" s="12" t="b">
        <v>0</v>
      </c>
      <c r="I3087" s="13"/>
      <c r="J3087" s="14" t="s">
        <v>11698</v>
      </c>
      <c r="K3087" s="12" t="b">
        <v>0</v>
      </c>
      <c r="L3087" s="14" t="s">
        <v>11114</v>
      </c>
      <c r="M3087" s="11" t="s">
        <v>9218</v>
      </c>
      <c r="N3087" s="11" t="s">
        <v>11710</v>
      </c>
      <c r="O3087" s="11" t="s">
        <v>11327</v>
      </c>
      <c r="P3087" s="11" t="s">
        <v>11116</v>
      </c>
      <c r="Q3087" s="11" t="s">
        <v>1051</v>
      </c>
      <c r="R3087" s="11" t="s">
        <v>11328</v>
      </c>
      <c r="S3087" s="11" t="s">
        <v>11329</v>
      </c>
      <c r="U3087" s="11" t="s">
        <v>9225</v>
      </c>
      <c r="W3087" s="11" t="s">
        <v>11116</v>
      </c>
      <c r="AA3087" s="11" t="s">
        <v>151</v>
      </c>
      <c r="AB3087" s="13"/>
      <c r="AC3087" s="13"/>
      <c r="AD3087" s="11" t="s">
        <v>11328</v>
      </c>
      <c r="AE3087" s="13"/>
      <c r="AF3087" s="13"/>
      <c r="AG3087" s="11" t="s">
        <v>152</v>
      </c>
      <c r="AH3087" s="11" t="s">
        <v>11118</v>
      </c>
      <c r="AJ3087" s="13"/>
      <c r="AK3087" s="13"/>
      <c r="AL3087" s="13"/>
      <c r="AM3087" s="13"/>
      <c r="AN3087" s="13"/>
      <c r="AO3087" s="13"/>
      <c r="AP3087" s="11" t="s">
        <v>11709</v>
      </c>
      <c r="AR3087" s="13"/>
      <c r="AS3087" s="13"/>
      <c r="AT3087" s="12" t="b">
        <v>1</v>
      </c>
      <c r="AU3087" s="13"/>
      <c r="AV3087" s="17">
        <v>45940.0</v>
      </c>
      <c r="AW3087" s="13"/>
      <c r="AX3087" s="14" t="s">
        <v>155</v>
      </c>
      <c r="AY3087" s="13"/>
      <c r="AZ3087" s="14">
        <v>1857.0</v>
      </c>
      <c r="BA3087" s="13"/>
    </row>
    <row r="3088">
      <c r="A3088" s="11" t="s">
        <v>11711</v>
      </c>
      <c r="B3088" s="11">
        <v>9266.0</v>
      </c>
      <c r="C3088" s="12" t="b">
        <v>0</v>
      </c>
      <c r="D3088" s="12" t="b">
        <v>0</v>
      </c>
      <c r="E3088" s="12" t="b">
        <v>0</v>
      </c>
      <c r="F3088" s="12" t="b">
        <v>0</v>
      </c>
      <c r="G3088" s="12" t="b">
        <v>0</v>
      </c>
      <c r="H3088" s="12" t="b">
        <v>0</v>
      </c>
      <c r="I3088" s="15">
        <v>45326.0</v>
      </c>
      <c r="J3088" s="15">
        <v>45326.0</v>
      </c>
      <c r="K3088" s="12" t="b">
        <v>0</v>
      </c>
      <c r="L3088" s="14" t="s">
        <v>9813</v>
      </c>
      <c r="M3088" s="11" t="s">
        <v>256</v>
      </c>
      <c r="N3088" s="11" t="s">
        <v>11712</v>
      </c>
      <c r="O3088" s="11" t="s">
        <v>7569</v>
      </c>
      <c r="P3088" s="11" t="s">
        <v>10725</v>
      </c>
      <c r="Q3088" s="11" t="s">
        <v>9926</v>
      </c>
      <c r="R3088" s="11" t="s">
        <v>7570</v>
      </c>
      <c r="S3088" s="13"/>
      <c r="T3088" s="13"/>
      <c r="U3088" s="11" t="s">
        <v>9197</v>
      </c>
      <c r="W3088" s="11" t="s">
        <v>10725</v>
      </c>
      <c r="Y3088" s="11" t="s">
        <v>7570</v>
      </c>
      <c r="Z3088" s="13"/>
      <c r="AA3088" s="11" t="s">
        <v>151</v>
      </c>
      <c r="AB3088" s="13"/>
      <c r="AC3088" s="13"/>
      <c r="AD3088" s="11" t="s">
        <v>7570</v>
      </c>
      <c r="AE3088" s="11" t="s">
        <v>2029</v>
      </c>
      <c r="AG3088" s="11" t="s">
        <v>152</v>
      </c>
      <c r="AH3088" s="11" t="s">
        <v>10727</v>
      </c>
      <c r="AJ3088" s="13"/>
      <c r="AK3088" s="11" t="s">
        <v>11105</v>
      </c>
      <c r="AM3088" s="13"/>
      <c r="AN3088" s="13"/>
      <c r="AO3088" s="13"/>
      <c r="AP3088" s="11" t="s">
        <v>11711</v>
      </c>
      <c r="AR3088" s="13"/>
      <c r="AS3088" s="13"/>
      <c r="AT3088" s="12" t="b">
        <v>1</v>
      </c>
      <c r="AU3088" s="13"/>
      <c r="AV3088" s="17">
        <v>45940.0</v>
      </c>
      <c r="AW3088" s="13"/>
      <c r="AX3088" s="14" t="s">
        <v>155</v>
      </c>
      <c r="AY3088" s="13"/>
      <c r="AZ3088" s="14">
        <v>2115.0</v>
      </c>
      <c r="BA3088" s="13"/>
    </row>
    <row r="3089">
      <c r="A3089" s="11" t="s">
        <v>11713</v>
      </c>
      <c r="B3089" s="11">
        <v>9267.0</v>
      </c>
      <c r="C3089" s="12" t="b">
        <v>0</v>
      </c>
      <c r="D3089" s="12" t="b">
        <v>1</v>
      </c>
      <c r="E3089" s="12" t="b">
        <v>0</v>
      </c>
      <c r="F3089" s="12" t="b">
        <v>0</v>
      </c>
      <c r="G3089" s="12" t="b">
        <v>0</v>
      </c>
      <c r="H3089" s="12" t="b">
        <v>0</v>
      </c>
      <c r="I3089" s="13"/>
      <c r="J3089" s="15">
        <v>45326.0</v>
      </c>
      <c r="K3089" s="12" t="b">
        <v>0</v>
      </c>
      <c r="L3089" s="14" t="s">
        <v>9813</v>
      </c>
      <c r="M3089" s="11" t="s">
        <v>1095</v>
      </c>
      <c r="N3089" s="11" t="s">
        <v>11714</v>
      </c>
      <c r="O3089" s="11" t="s">
        <v>11715</v>
      </c>
      <c r="P3089" s="11" t="s">
        <v>10725</v>
      </c>
      <c r="Q3089" s="11" t="s">
        <v>9926</v>
      </c>
      <c r="R3089" s="11" t="s">
        <v>11716</v>
      </c>
      <c r="S3089" s="11" t="s">
        <v>194</v>
      </c>
      <c r="T3089" s="13"/>
      <c r="U3089" s="11" t="s">
        <v>8604</v>
      </c>
      <c r="W3089" s="11" t="s">
        <v>10725</v>
      </c>
      <c r="Y3089" s="11" t="s">
        <v>11716</v>
      </c>
      <c r="AA3089" s="11" t="s">
        <v>151</v>
      </c>
      <c r="AB3089" s="13"/>
      <c r="AC3089" s="13"/>
      <c r="AD3089" s="11" t="s">
        <v>11716</v>
      </c>
      <c r="AE3089" s="11" t="s">
        <v>2029</v>
      </c>
      <c r="AG3089" s="11" t="s">
        <v>152</v>
      </c>
      <c r="AH3089" s="11" t="s">
        <v>10727</v>
      </c>
      <c r="AJ3089" s="13"/>
      <c r="AK3089" s="11" t="s">
        <v>11105</v>
      </c>
      <c r="AM3089" s="13"/>
      <c r="AN3089" s="13"/>
      <c r="AO3089" s="13"/>
      <c r="AP3089" s="11" t="s">
        <v>11713</v>
      </c>
      <c r="AR3089" s="13"/>
      <c r="AS3089" s="13"/>
      <c r="AT3089" s="12" t="b">
        <v>1</v>
      </c>
      <c r="AU3089" s="13"/>
      <c r="AV3089" s="17">
        <v>45940.0</v>
      </c>
      <c r="AW3089" s="13"/>
      <c r="AX3089" s="14" t="s">
        <v>155</v>
      </c>
      <c r="AY3089" s="13"/>
      <c r="AZ3089" s="14">
        <v>2118.0</v>
      </c>
      <c r="BA3089" s="13"/>
    </row>
    <row r="3090">
      <c r="A3090" s="11" t="s">
        <v>11717</v>
      </c>
      <c r="B3090" s="11">
        <v>9268.0</v>
      </c>
      <c r="C3090" s="12" t="b">
        <v>0</v>
      </c>
      <c r="D3090" s="12" t="b">
        <v>1</v>
      </c>
      <c r="E3090" s="12" t="b">
        <v>0</v>
      </c>
      <c r="F3090" s="12" t="b">
        <v>0</v>
      </c>
      <c r="G3090" s="12" t="b">
        <v>0</v>
      </c>
      <c r="H3090" s="12" t="b">
        <v>0</v>
      </c>
      <c r="I3090" s="13"/>
      <c r="J3090" s="15">
        <v>45326.0</v>
      </c>
      <c r="K3090" s="12" t="b">
        <v>0</v>
      </c>
      <c r="L3090" s="14" t="s">
        <v>9813</v>
      </c>
      <c r="M3090" s="11" t="s">
        <v>1095</v>
      </c>
      <c r="N3090" s="11" t="s">
        <v>11718</v>
      </c>
      <c r="O3090" s="11" t="s">
        <v>11719</v>
      </c>
      <c r="P3090" s="11" t="s">
        <v>10725</v>
      </c>
      <c r="Q3090" s="11" t="s">
        <v>9926</v>
      </c>
      <c r="R3090" s="11" t="s">
        <v>11720</v>
      </c>
      <c r="S3090" s="11" t="s">
        <v>11721</v>
      </c>
      <c r="U3090" s="11" t="s">
        <v>8604</v>
      </c>
      <c r="W3090" s="11" t="s">
        <v>10725</v>
      </c>
      <c r="Y3090" s="11" t="s">
        <v>11720</v>
      </c>
      <c r="Z3090" s="13"/>
      <c r="AA3090" s="11" t="s">
        <v>151</v>
      </c>
      <c r="AB3090" s="13"/>
      <c r="AC3090" s="13"/>
      <c r="AD3090" s="11" t="s">
        <v>11720</v>
      </c>
      <c r="AE3090" s="11" t="s">
        <v>2029</v>
      </c>
      <c r="AG3090" s="11" t="s">
        <v>152</v>
      </c>
      <c r="AH3090" s="11" t="s">
        <v>10727</v>
      </c>
      <c r="AJ3090" s="11" t="s">
        <v>1692</v>
      </c>
      <c r="AK3090" s="11" t="s">
        <v>11105</v>
      </c>
      <c r="AM3090" s="13"/>
      <c r="AN3090" s="13"/>
      <c r="AO3090" s="13"/>
      <c r="AP3090" s="11" t="s">
        <v>11717</v>
      </c>
      <c r="AR3090" s="13"/>
      <c r="AS3090" s="13"/>
      <c r="AT3090" s="12" t="b">
        <v>1</v>
      </c>
      <c r="AU3090" s="13"/>
      <c r="AV3090" s="17">
        <v>45940.0</v>
      </c>
      <c r="AW3090" s="13"/>
      <c r="AX3090" s="14" t="s">
        <v>155</v>
      </c>
      <c r="AY3090" s="13"/>
      <c r="AZ3090" s="14">
        <v>2117.0</v>
      </c>
      <c r="BA3090" s="13"/>
    </row>
    <row r="3091">
      <c r="A3091" s="11" t="s">
        <v>11722</v>
      </c>
      <c r="B3091" s="11">
        <v>9269.0</v>
      </c>
      <c r="C3091" s="12" t="b">
        <v>0</v>
      </c>
      <c r="D3091" s="12" t="b">
        <v>1</v>
      </c>
      <c r="E3091" s="12" t="b">
        <v>0</v>
      </c>
      <c r="F3091" s="12" t="b">
        <v>0</v>
      </c>
      <c r="G3091" s="12" t="b">
        <v>0</v>
      </c>
      <c r="H3091" s="12" t="b">
        <v>0</v>
      </c>
      <c r="I3091" s="13"/>
      <c r="J3091" s="15">
        <v>45326.0</v>
      </c>
      <c r="K3091" s="12" t="b">
        <v>0</v>
      </c>
      <c r="L3091" s="14" t="s">
        <v>9813</v>
      </c>
      <c r="M3091" s="11" t="s">
        <v>1095</v>
      </c>
      <c r="N3091" s="11" t="s">
        <v>11723</v>
      </c>
      <c r="O3091" s="11" t="s">
        <v>11724</v>
      </c>
      <c r="P3091" s="11" t="s">
        <v>10725</v>
      </c>
      <c r="Q3091" s="11" t="s">
        <v>9926</v>
      </c>
      <c r="R3091" s="11" t="s">
        <v>11725</v>
      </c>
      <c r="S3091" s="11" t="s">
        <v>4030</v>
      </c>
      <c r="U3091" s="11" t="s">
        <v>8604</v>
      </c>
      <c r="W3091" s="11" t="s">
        <v>10725</v>
      </c>
      <c r="Y3091" s="11" t="s">
        <v>11725</v>
      </c>
      <c r="Z3091" s="13"/>
      <c r="AA3091" s="11" t="s">
        <v>151</v>
      </c>
      <c r="AB3091" s="13"/>
      <c r="AC3091" s="13"/>
      <c r="AD3091" s="11" t="s">
        <v>11725</v>
      </c>
      <c r="AE3091" s="11" t="s">
        <v>2029</v>
      </c>
      <c r="AG3091" s="11" t="s">
        <v>152</v>
      </c>
      <c r="AH3091" s="11" t="s">
        <v>10727</v>
      </c>
      <c r="AJ3091" s="13"/>
      <c r="AK3091" s="11" t="s">
        <v>11105</v>
      </c>
      <c r="AM3091" s="13"/>
      <c r="AN3091" s="13"/>
      <c r="AO3091" s="13"/>
      <c r="AP3091" s="11" t="s">
        <v>11722</v>
      </c>
      <c r="AR3091" s="13"/>
      <c r="AS3091" s="13"/>
      <c r="AT3091" s="12" t="b">
        <v>1</v>
      </c>
      <c r="AU3091" s="13"/>
      <c r="AV3091" s="17">
        <v>45940.0</v>
      </c>
      <c r="AW3091" s="13"/>
      <c r="AX3091" s="14" t="s">
        <v>155</v>
      </c>
      <c r="AY3091" s="13"/>
      <c r="AZ3091" s="14">
        <v>2116.0</v>
      </c>
      <c r="BA3091" s="13"/>
    </row>
    <row r="3092">
      <c r="A3092" s="11" t="s">
        <v>11726</v>
      </c>
      <c r="B3092" s="11">
        <v>9270.0</v>
      </c>
      <c r="C3092" s="12" t="b">
        <v>0</v>
      </c>
      <c r="D3092" s="12" t="b">
        <v>0</v>
      </c>
      <c r="E3092" s="12" t="b">
        <v>0</v>
      </c>
      <c r="F3092" s="12" t="b">
        <v>0</v>
      </c>
      <c r="G3092" s="12" t="b">
        <v>0</v>
      </c>
      <c r="H3092" s="12" t="b">
        <v>0</v>
      </c>
      <c r="I3092" s="13"/>
      <c r="J3092" s="15">
        <v>45326.0</v>
      </c>
      <c r="K3092" s="12" t="b">
        <v>0</v>
      </c>
      <c r="L3092" s="14" t="s">
        <v>11114</v>
      </c>
      <c r="M3092" s="11" t="s">
        <v>1095</v>
      </c>
      <c r="N3092" s="11" t="s">
        <v>11727</v>
      </c>
      <c r="O3092" s="11" t="s">
        <v>11728</v>
      </c>
      <c r="P3092" s="11" t="s">
        <v>11116</v>
      </c>
      <c r="Q3092" s="11" t="s">
        <v>1051</v>
      </c>
      <c r="R3092" s="11" t="s">
        <v>11729</v>
      </c>
      <c r="S3092" s="11" t="s">
        <v>11730</v>
      </c>
      <c r="U3092" s="11" t="s">
        <v>8604</v>
      </c>
      <c r="W3092" s="11" t="s">
        <v>11116</v>
      </c>
      <c r="AA3092" s="11" t="s">
        <v>151</v>
      </c>
      <c r="AB3092" s="13"/>
      <c r="AC3092" s="13"/>
      <c r="AD3092" s="11" t="s">
        <v>11729</v>
      </c>
      <c r="AE3092" s="13"/>
      <c r="AF3092" s="13"/>
      <c r="AG3092" s="11" t="s">
        <v>152</v>
      </c>
      <c r="AH3092" s="11" t="s">
        <v>11118</v>
      </c>
      <c r="AJ3092" s="13"/>
      <c r="AK3092" s="13"/>
      <c r="AL3092" s="13"/>
      <c r="AM3092" s="13"/>
      <c r="AN3092" s="13"/>
      <c r="AO3092" s="13"/>
      <c r="AP3092" s="11" t="s">
        <v>11726</v>
      </c>
      <c r="AR3092" s="13"/>
      <c r="AS3092" s="13"/>
      <c r="AT3092" s="12" t="b">
        <v>1</v>
      </c>
      <c r="AU3092" s="13"/>
      <c r="AV3092" s="17">
        <v>45940.0</v>
      </c>
      <c r="AW3092" s="13"/>
      <c r="AX3092" s="14" t="s">
        <v>155</v>
      </c>
      <c r="AY3092" s="13"/>
      <c r="AZ3092" s="14">
        <v>1859.0</v>
      </c>
      <c r="BA3092" s="13"/>
    </row>
    <row r="3093">
      <c r="A3093" s="11" t="s">
        <v>11731</v>
      </c>
      <c r="B3093" s="11">
        <v>9271.0</v>
      </c>
      <c r="C3093" s="12" t="b">
        <v>0</v>
      </c>
      <c r="D3093" s="12" t="b">
        <v>0</v>
      </c>
      <c r="E3093" s="12" t="b">
        <v>0</v>
      </c>
      <c r="F3093" s="12" t="b">
        <v>0</v>
      </c>
      <c r="G3093" s="12" t="b">
        <v>0</v>
      </c>
      <c r="H3093" s="12" t="b">
        <v>0</v>
      </c>
      <c r="I3093" s="13"/>
      <c r="J3093" s="15">
        <v>45326.0</v>
      </c>
      <c r="K3093" s="12" t="b">
        <v>0</v>
      </c>
      <c r="L3093" s="14" t="s">
        <v>11114</v>
      </c>
      <c r="M3093" s="11" t="s">
        <v>1095</v>
      </c>
      <c r="N3093" s="11" t="s">
        <v>11732</v>
      </c>
      <c r="O3093" s="11" t="s">
        <v>11733</v>
      </c>
      <c r="P3093" s="11" t="s">
        <v>11116</v>
      </c>
      <c r="Q3093" s="11" t="s">
        <v>1051</v>
      </c>
      <c r="R3093" s="11" t="s">
        <v>11734</v>
      </c>
      <c r="S3093" s="11" t="s">
        <v>11735</v>
      </c>
      <c r="U3093" s="11" t="s">
        <v>8604</v>
      </c>
      <c r="W3093" s="11" t="s">
        <v>11116</v>
      </c>
      <c r="AA3093" s="11" t="s">
        <v>151</v>
      </c>
      <c r="AB3093" s="13"/>
      <c r="AC3093" s="13"/>
      <c r="AD3093" s="11" t="s">
        <v>11734</v>
      </c>
      <c r="AE3093" s="13"/>
      <c r="AF3093" s="13"/>
      <c r="AG3093" s="11" t="s">
        <v>152</v>
      </c>
      <c r="AH3093" s="11" t="s">
        <v>11118</v>
      </c>
      <c r="AJ3093" s="13"/>
      <c r="AK3093" s="13"/>
      <c r="AL3093" s="13"/>
      <c r="AM3093" s="13"/>
      <c r="AN3093" s="13"/>
      <c r="AO3093" s="13"/>
      <c r="AP3093" s="11" t="s">
        <v>11731</v>
      </c>
      <c r="AR3093" s="13"/>
      <c r="AS3093" s="13"/>
      <c r="AT3093" s="12" t="b">
        <v>1</v>
      </c>
      <c r="AU3093" s="13"/>
      <c r="AV3093" s="17">
        <v>45940.0</v>
      </c>
      <c r="AW3093" s="13"/>
      <c r="AX3093" s="14" t="s">
        <v>155</v>
      </c>
      <c r="AY3093" s="13"/>
      <c r="AZ3093" s="14">
        <v>1860.0</v>
      </c>
      <c r="BA3093" s="13"/>
    </row>
    <row r="3094">
      <c r="A3094" s="11" t="s">
        <v>11736</v>
      </c>
      <c r="B3094" s="11">
        <v>9272.0</v>
      </c>
      <c r="C3094" s="12" t="b">
        <v>0</v>
      </c>
      <c r="D3094" s="12" t="b">
        <v>1</v>
      </c>
      <c r="E3094" s="12" t="b">
        <v>0</v>
      </c>
      <c r="F3094" s="12" t="b">
        <v>0</v>
      </c>
      <c r="G3094" s="12" t="b">
        <v>0</v>
      </c>
      <c r="H3094" s="12" t="b">
        <v>0</v>
      </c>
      <c r="I3094" s="13"/>
      <c r="J3094" s="15">
        <v>45326.0</v>
      </c>
      <c r="K3094" s="12" t="b">
        <v>0</v>
      </c>
      <c r="L3094" s="14" t="s">
        <v>9813</v>
      </c>
      <c r="M3094" s="11" t="s">
        <v>1095</v>
      </c>
      <c r="N3094" s="11" t="s">
        <v>11737</v>
      </c>
      <c r="O3094" s="11" t="s">
        <v>11738</v>
      </c>
      <c r="P3094" s="11" t="s">
        <v>10725</v>
      </c>
      <c r="Q3094" s="11" t="s">
        <v>9926</v>
      </c>
      <c r="R3094" s="11" t="s">
        <v>11739</v>
      </c>
      <c r="S3094" s="11" t="s">
        <v>11740</v>
      </c>
      <c r="U3094" s="11" t="s">
        <v>8604</v>
      </c>
      <c r="W3094" s="11" t="s">
        <v>10725</v>
      </c>
      <c r="Y3094" s="11" t="s">
        <v>11739</v>
      </c>
      <c r="AA3094" s="11" t="s">
        <v>151</v>
      </c>
      <c r="AB3094" s="13"/>
      <c r="AC3094" s="13"/>
      <c r="AD3094" s="11" t="s">
        <v>11739</v>
      </c>
      <c r="AE3094" s="11" t="s">
        <v>2029</v>
      </c>
      <c r="AG3094" s="11" t="s">
        <v>152</v>
      </c>
      <c r="AH3094" s="11" t="s">
        <v>10727</v>
      </c>
      <c r="AJ3094" s="13"/>
      <c r="AK3094" s="11" t="s">
        <v>11105</v>
      </c>
      <c r="AM3094" s="13"/>
      <c r="AN3094" s="13"/>
      <c r="AO3094" s="13"/>
      <c r="AP3094" s="11" t="s">
        <v>11736</v>
      </c>
      <c r="AR3094" s="13"/>
      <c r="AS3094" s="13"/>
      <c r="AT3094" s="12" t="b">
        <v>1</v>
      </c>
      <c r="AU3094" s="13"/>
      <c r="AV3094" s="17">
        <v>45940.0</v>
      </c>
      <c r="AW3094" s="13"/>
      <c r="AX3094" s="14" t="s">
        <v>155</v>
      </c>
      <c r="AY3094" s="13"/>
      <c r="AZ3094" s="14">
        <v>2119.0</v>
      </c>
      <c r="BA3094" s="13"/>
    </row>
    <row r="3095">
      <c r="A3095" s="11" t="s">
        <v>11741</v>
      </c>
      <c r="B3095" s="11">
        <v>9275.0</v>
      </c>
      <c r="C3095" s="12" t="b">
        <v>0</v>
      </c>
      <c r="D3095" s="12" t="b">
        <v>0</v>
      </c>
      <c r="E3095" s="12" t="b">
        <v>0</v>
      </c>
      <c r="F3095" s="12" t="b">
        <v>0</v>
      </c>
      <c r="G3095" s="12" t="b">
        <v>1</v>
      </c>
      <c r="H3095" s="12" t="b">
        <v>0</v>
      </c>
      <c r="I3095" s="13"/>
      <c r="J3095" s="13"/>
      <c r="K3095" s="12" t="b">
        <v>0</v>
      </c>
      <c r="L3095" s="14" t="s">
        <v>9813</v>
      </c>
      <c r="M3095" s="11" t="s">
        <v>1770</v>
      </c>
      <c r="N3095" s="11" t="s">
        <v>11742</v>
      </c>
      <c r="O3095" s="11" t="s">
        <v>3087</v>
      </c>
      <c r="P3095" s="11" t="s">
        <v>10725</v>
      </c>
      <c r="Q3095" s="11" t="s">
        <v>9926</v>
      </c>
      <c r="R3095" s="11" t="s">
        <v>3088</v>
      </c>
      <c r="S3095" s="11" t="s">
        <v>3089</v>
      </c>
      <c r="U3095" s="11" t="s">
        <v>9840</v>
      </c>
      <c r="W3095" s="11" t="s">
        <v>10725</v>
      </c>
      <c r="AA3095" s="11" t="s">
        <v>151</v>
      </c>
      <c r="AB3095" s="13"/>
      <c r="AC3095" s="13"/>
      <c r="AD3095" s="11" t="s">
        <v>3088</v>
      </c>
      <c r="AF3095" s="13"/>
      <c r="AG3095" s="11" t="s">
        <v>152</v>
      </c>
      <c r="AH3095" s="11" t="s">
        <v>10727</v>
      </c>
      <c r="AJ3095" s="13"/>
      <c r="AK3095" s="13"/>
      <c r="AL3095" s="13"/>
      <c r="AM3095" s="13"/>
      <c r="AN3095" s="13"/>
      <c r="AO3095" s="13"/>
      <c r="AP3095" s="11" t="s">
        <v>11741</v>
      </c>
      <c r="AR3095" s="13"/>
      <c r="AS3095" s="13"/>
      <c r="AT3095" s="12" t="b">
        <v>1</v>
      </c>
      <c r="AU3095" s="13"/>
      <c r="AV3095" s="17">
        <v>45940.0</v>
      </c>
      <c r="AW3095" s="13"/>
      <c r="AX3095" s="14" t="s">
        <v>155</v>
      </c>
      <c r="AY3095" s="13"/>
      <c r="AZ3095" s="14">
        <v>2120.0</v>
      </c>
      <c r="BA3095" s="13"/>
    </row>
    <row r="3096">
      <c r="A3096" s="11" t="s">
        <v>11743</v>
      </c>
      <c r="B3096" s="11">
        <v>9292.0</v>
      </c>
      <c r="C3096" s="12" t="b">
        <v>0</v>
      </c>
      <c r="D3096" s="12" t="b">
        <v>0</v>
      </c>
      <c r="E3096" s="12" t="b">
        <v>0</v>
      </c>
      <c r="F3096" s="12" t="b">
        <v>0</v>
      </c>
      <c r="G3096" s="12" t="b">
        <v>0</v>
      </c>
      <c r="H3096" s="12" t="b">
        <v>0</v>
      </c>
      <c r="I3096" s="13"/>
      <c r="J3096" s="13"/>
      <c r="K3096" s="12" t="b">
        <v>0</v>
      </c>
      <c r="L3096" s="14" t="s">
        <v>11114</v>
      </c>
      <c r="M3096" s="11" t="s">
        <v>169</v>
      </c>
      <c r="N3096" s="11" t="s">
        <v>11744</v>
      </c>
      <c r="O3096" s="11" t="s">
        <v>8504</v>
      </c>
      <c r="P3096" s="11" t="s">
        <v>11116</v>
      </c>
      <c r="Q3096" s="11" t="s">
        <v>1051</v>
      </c>
      <c r="R3096" s="11" t="s">
        <v>8505</v>
      </c>
      <c r="S3096" s="11" t="s">
        <v>392</v>
      </c>
      <c r="T3096" s="11" t="s">
        <v>11745</v>
      </c>
      <c r="U3096" s="11" t="s">
        <v>8183</v>
      </c>
      <c r="W3096" s="11" t="s">
        <v>11116</v>
      </c>
      <c r="Y3096" s="11" t="s">
        <v>7304</v>
      </c>
      <c r="Z3096" s="13"/>
      <c r="AA3096" s="11" t="s">
        <v>151</v>
      </c>
      <c r="AB3096" s="13"/>
      <c r="AC3096" s="13"/>
      <c r="AD3096" s="11" t="s">
        <v>8505</v>
      </c>
      <c r="AE3096" s="13"/>
      <c r="AF3096" s="13"/>
      <c r="AG3096" s="11" t="s">
        <v>152</v>
      </c>
      <c r="AH3096" s="11" t="s">
        <v>11118</v>
      </c>
      <c r="AJ3096" s="13"/>
      <c r="AK3096" s="13"/>
      <c r="AL3096" s="13"/>
      <c r="AM3096" s="13"/>
      <c r="AN3096" s="13"/>
      <c r="AO3096" s="13"/>
      <c r="AP3096" s="11" t="s">
        <v>11743</v>
      </c>
      <c r="AR3096" s="13"/>
      <c r="AS3096" s="13"/>
      <c r="AT3096" s="12" t="b">
        <v>1</v>
      </c>
      <c r="AU3096" s="13"/>
      <c r="AV3096" s="14" t="s">
        <v>167</v>
      </c>
      <c r="AW3096" s="13"/>
      <c r="AX3096" s="14" t="s">
        <v>155</v>
      </c>
      <c r="AY3096" s="13"/>
      <c r="AZ3096" s="14">
        <v>7826.0</v>
      </c>
      <c r="BA3096" s="13"/>
    </row>
    <row r="3097">
      <c r="A3097" s="11" t="s">
        <v>11746</v>
      </c>
      <c r="B3097" s="11">
        <v>9293.0</v>
      </c>
      <c r="C3097" s="12" t="b">
        <v>0</v>
      </c>
      <c r="D3097" s="12" t="b">
        <v>0</v>
      </c>
      <c r="E3097" s="12" t="b">
        <v>0</v>
      </c>
      <c r="F3097" s="12" t="b">
        <v>0</v>
      </c>
      <c r="G3097" s="12" t="b">
        <v>0</v>
      </c>
      <c r="H3097" s="12" t="b">
        <v>0</v>
      </c>
      <c r="I3097" s="13"/>
      <c r="J3097" s="13"/>
      <c r="K3097" s="12" t="b">
        <v>0</v>
      </c>
      <c r="L3097" s="14" t="s">
        <v>11114</v>
      </c>
      <c r="M3097" s="11" t="s">
        <v>169</v>
      </c>
      <c r="N3097" s="11" t="s">
        <v>11747</v>
      </c>
      <c r="O3097" s="11" t="s">
        <v>7856</v>
      </c>
      <c r="P3097" s="11" t="s">
        <v>11116</v>
      </c>
      <c r="Q3097" s="11" t="s">
        <v>1051</v>
      </c>
      <c r="R3097" s="11" t="s">
        <v>7857</v>
      </c>
      <c r="S3097" s="11" t="s">
        <v>7858</v>
      </c>
      <c r="T3097" s="11" t="s">
        <v>11745</v>
      </c>
      <c r="U3097" s="11" t="s">
        <v>8183</v>
      </c>
      <c r="W3097" s="11" t="s">
        <v>11116</v>
      </c>
      <c r="Y3097" s="11" t="s">
        <v>7304</v>
      </c>
      <c r="Z3097" s="13"/>
      <c r="AA3097" s="11" t="s">
        <v>151</v>
      </c>
      <c r="AB3097" s="13"/>
      <c r="AC3097" s="13"/>
      <c r="AD3097" s="11" t="s">
        <v>7857</v>
      </c>
      <c r="AE3097" s="13"/>
      <c r="AF3097" s="13"/>
      <c r="AG3097" s="11" t="s">
        <v>152</v>
      </c>
      <c r="AH3097" s="11" t="s">
        <v>11118</v>
      </c>
      <c r="AJ3097" s="13"/>
      <c r="AK3097" s="13"/>
      <c r="AL3097" s="13"/>
      <c r="AM3097" s="13"/>
      <c r="AN3097" s="13"/>
      <c r="AO3097" s="13"/>
      <c r="AP3097" s="11" t="s">
        <v>11746</v>
      </c>
      <c r="AR3097" s="13"/>
      <c r="AS3097" s="13"/>
      <c r="AT3097" s="12" t="b">
        <v>1</v>
      </c>
      <c r="AU3097" s="13"/>
      <c r="AV3097" s="14" t="s">
        <v>167</v>
      </c>
      <c r="AW3097" s="13"/>
      <c r="AX3097" s="14" t="s">
        <v>155</v>
      </c>
      <c r="AY3097" s="13"/>
      <c r="AZ3097" s="14">
        <v>7830.0</v>
      </c>
      <c r="BA3097" s="13"/>
    </row>
    <row r="3098">
      <c r="A3098" s="11" t="s">
        <v>11748</v>
      </c>
      <c r="B3098" s="11">
        <v>9294.0</v>
      </c>
      <c r="C3098" s="12" t="b">
        <v>0</v>
      </c>
      <c r="D3098" s="12" t="b">
        <v>0</v>
      </c>
      <c r="E3098" s="12" t="b">
        <v>0</v>
      </c>
      <c r="F3098" s="12" t="b">
        <v>0</v>
      </c>
      <c r="G3098" s="12" t="b">
        <v>0</v>
      </c>
      <c r="H3098" s="12" t="b">
        <v>0</v>
      </c>
      <c r="I3098" s="13"/>
      <c r="J3098" s="13"/>
      <c r="K3098" s="12" t="b">
        <v>0</v>
      </c>
      <c r="L3098" s="14" t="s">
        <v>11187</v>
      </c>
      <c r="M3098" s="11" t="s">
        <v>169</v>
      </c>
      <c r="N3098" s="11" t="s">
        <v>11749</v>
      </c>
      <c r="O3098" s="11" t="s">
        <v>7303</v>
      </c>
      <c r="P3098" s="11" t="s">
        <v>11189</v>
      </c>
      <c r="Q3098" s="11" t="s">
        <v>1051</v>
      </c>
      <c r="R3098" s="11" t="s">
        <v>7304</v>
      </c>
      <c r="S3098" s="11" t="s">
        <v>7305</v>
      </c>
      <c r="T3098" s="11" t="s">
        <v>11745</v>
      </c>
      <c r="U3098" s="11" t="s">
        <v>8183</v>
      </c>
      <c r="W3098" s="11" t="s">
        <v>11189</v>
      </c>
      <c r="Y3098" s="11" t="s">
        <v>7304</v>
      </c>
      <c r="Z3098" s="13"/>
      <c r="AA3098" s="11" t="s">
        <v>151</v>
      </c>
      <c r="AB3098" s="13"/>
      <c r="AC3098" s="13"/>
      <c r="AD3098" s="11" t="s">
        <v>7304</v>
      </c>
      <c r="AE3098" s="13"/>
      <c r="AF3098" s="13"/>
      <c r="AG3098" s="11" t="s">
        <v>152</v>
      </c>
      <c r="AH3098" s="11" t="s">
        <v>11190</v>
      </c>
      <c r="AJ3098" s="13"/>
      <c r="AK3098" s="13"/>
      <c r="AL3098" s="13"/>
      <c r="AM3098" s="13"/>
      <c r="AN3098" s="13"/>
      <c r="AO3098" s="13"/>
      <c r="AP3098" s="11" t="s">
        <v>11748</v>
      </c>
      <c r="AR3098" s="13"/>
      <c r="AS3098" s="13"/>
      <c r="AT3098" s="12" t="b">
        <v>1</v>
      </c>
      <c r="AU3098" s="13"/>
      <c r="AV3098" s="14" t="s">
        <v>167</v>
      </c>
      <c r="AW3098" s="13"/>
      <c r="AX3098" s="14" t="s">
        <v>155</v>
      </c>
      <c r="AY3098" s="13"/>
      <c r="AZ3098" s="14">
        <v>7825.0</v>
      </c>
      <c r="BA3098" s="13"/>
    </row>
    <row r="3099">
      <c r="A3099" s="11" t="s">
        <v>11750</v>
      </c>
      <c r="B3099" s="11">
        <v>9295.0</v>
      </c>
      <c r="C3099" s="12" t="b">
        <v>0</v>
      </c>
      <c r="D3099" s="12" t="b">
        <v>1</v>
      </c>
      <c r="E3099" s="12" t="b">
        <v>0</v>
      </c>
      <c r="F3099" s="12" t="b">
        <v>0</v>
      </c>
      <c r="G3099" s="12" t="b">
        <v>0</v>
      </c>
      <c r="H3099" s="12" t="b">
        <v>0</v>
      </c>
      <c r="I3099" s="13"/>
      <c r="J3099" s="13"/>
      <c r="K3099" s="12" t="b">
        <v>0</v>
      </c>
      <c r="L3099" s="14" t="s">
        <v>11187</v>
      </c>
      <c r="M3099" s="11" t="s">
        <v>169</v>
      </c>
      <c r="N3099" s="11" t="s">
        <v>11751</v>
      </c>
      <c r="O3099" s="11" t="s">
        <v>7856</v>
      </c>
      <c r="P3099" s="11" t="s">
        <v>11189</v>
      </c>
      <c r="Q3099" s="11" t="s">
        <v>1051</v>
      </c>
      <c r="R3099" s="11" t="s">
        <v>7857</v>
      </c>
      <c r="S3099" s="11" t="s">
        <v>7858</v>
      </c>
      <c r="T3099" s="11" t="s">
        <v>11745</v>
      </c>
      <c r="U3099" s="11" t="s">
        <v>8183</v>
      </c>
      <c r="W3099" s="11" t="s">
        <v>11189</v>
      </c>
      <c r="Y3099" s="11" t="s">
        <v>7304</v>
      </c>
      <c r="Z3099" s="13"/>
      <c r="AA3099" s="11" t="s">
        <v>151</v>
      </c>
      <c r="AB3099" s="13"/>
      <c r="AC3099" s="13"/>
      <c r="AD3099" s="11" t="s">
        <v>7857</v>
      </c>
      <c r="AE3099" s="13"/>
      <c r="AF3099" s="13"/>
      <c r="AG3099" s="11" t="s">
        <v>152</v>
      </c>
      <c r="AH3099" s="11" t="s">
        <v>11190</v>
      </c>
      <c r="AJ3099" s="13"/>
      <c r="AK3099" s="13"/>
      <c r="AL3099" s="13"/>
      <c r="AM3099" s="13"/>
      <c r="AN3099" s="13"/>
      <c r="AO3099" s="13"/>
      <c r="AP3099" s="11" t="s">
        <v>11750</v>
      </c>
      <c r="AR3099" s="13"/>
      <c r="AS3099" s="13"/>
      <c r="AT3099" s="12" t="b">
        <v>1</v>
      </c>
      <c r="AU3099" s="13"/>
      <c r="AV3099" s="14" t="s">
        <v>167</v>
      </c>
      <c r="AW3099" s="13"/>
      <c r="AX3099" s="14" t="s">
        <v>155</v>
      </c>
      <c r="AY3099" s="13"/>
      <c r="AZ3099" s="14">
        <v>7827.0</v>
      </c>
      <c r="BA3099" s="13"/>
    </row>
    <row r="3100">
      <c r="A3100" s="11" t="s">
        <v>11752</v>
      </c>
      <c r="B3100" s="11">
        <v>9296.0</v>
      </c>
      <c r="C3100" s="12" t="b">
        <v>0</v>
      </c>
      <c r="D3100" s="12" t="b">
        <v>0</v>
      </c>
      <c r="E3100" s="12" t="b">
        <v>0</v>
      </c>
      <c r="F3100" s="12" t="b">
        <v>0</v>
      </c>
      <c r="G3100" s="12" t="b">
        <v>0</v>
      </c>
      <c r="H3100" s="12" t="b">
        <v>0</v>
      </c>
      <c r="I3100" s="13"/>
      <c r="J3100" s="13"/>
      <c r="K3100" s="12" t="b">
        <v>0</v>
      </c>
      <c r="L3100" s="14" t="s">
        <v>11187</v>
      </c>
      <c r="M3100" s="11" t="s">
        <v>169</v>
      </c>
      <c r="N3100" s="11" t="s">
        <v>11753</v>
      </c>
      <c r="O3100" s="11" t="s">
        <v>8504</v>
      </c>
      <c r="P3100" s="11" t="s">
        <v>11189</v>
      </c>
      <c r="Q3100" s="11" t="s">
        <v>1051</v>
      </c>
      <c r="R3100" s="11" t="s">
        <v>8505</v>
      </c>
      <c r="S3100" s="11" t="s">
        <v>392</v>
      </c>
      <c r="T3100" s="11" t="s">
        <v>11745</v>
      </c>
      <c r="U3100" s="11" t="s">
        <v>8183</v>
      </c>
      <c r="W3100" s="11" t="s">
        <v>11189</v>
      </c>
      <c r="Y3100" s="11" t="s">
        <v>7304</v>
      </c>
      <c r="Z3100" s="13"/>
      <c r="AA3100" s="11" t="s">
        <v>151</v>
      </c>
      <c r="AB3100" s="13"/>
      <c r="AC3100" s="13"/>
      <c r="AD3100" s="11" t="s">
        <v>8505</v>
      </c>
      <c r="AE3100" s="13"/>
      <c r="AF3100" s="13"/>
      <c r="AG3100" s="11" t="s">
        <v>152</v>
      </c>
      <c r="AH3100" s="11" t="s">
        <v>11190</v>
      </c>
      <c r="AJ3100" s="13"/>
      <c r="AK3100" s="13"/>
      <c r="AL3100" s="13"/>
      <c r="AM3100" s="13"/>
      <c r="AN3100" s="13"/>
      <c r="AO3100" s="13"/>
      <c r="AP3100" s="11" t="s">
        <v>11752</v>
      </c>
      <c r="AR3100" s="13"/>
      <c r="AS3100" s="13"/>
      <c r="AT3100" s="12" t="b">
        <v>1</v>
      </c>
      <c r="AU3100" s="13"/>
      <c r="AV3100" s="14" t="s">
        <v>167</v>
      </c>
      <c r="AW3100" s="13"/>
      <c r="AX3100" s="14" t="s">
        <v>155</v>
      </c>
      <c r="AY3100" s="13"/>
      <c r="AZ3100" s="14">
        <v>7828.0</v>
      </c>
      <c r="BA3100" s="13"/>
    </row>
    <row r="3101">
      <c r="A3101" s="11" t="s">
        <v>11754</v>
      </c>
      <c r="B3101" s="11">
        <v>9297.0</v>
      </c>
      <c r="C3101" s="12" t="b">
        <v>0</v>
      </c>
      <c r="D3101" s="12" t="b">
        <v>0</v>
      </c>
      <c r="E3101" s="12" t="b">
        <v>0</v>
      </c>
      <c r="F3101" s="12" t="b">
        <v>0</v>
      </c>
      <c r="G3101" s="12" t="b">
        <v>0</v>
      </c>
      <c r="H3101" s="12" t="b">
        <v>0</v>
      </c>
      <c r="I3101" s="13"/>
      <c r="J3101" s="13"/>
      <c r="K3101" s="12" t="b">
        <v>0</v>
      </c>
      <c r="L3101" s="15">
        <v>45572.0</v>
      </c>
      <c r="M3101" s="11" t="s">
        <v>169</v>
      </c>
      <c r="N3101" s="11" t="s">
        <v>11755</v>
      </c>
      <c r="O3101" s="11" t="s">
        <v>7303</v>
      </c>
      <c r="P3101" s="11" t="s">
        <v>11210</v>
      </c>
      <c r="Q3101" s="11" t="s">
        <v>1051</v>
      </c>
      <c r="R3101" s="11" t="s">
        <v>7304</v>
      </c>
      <c r="S3101" s="11" t="s">
        <v>7305</v>
      </c>
      <c r="T3101" s="11" t="s">
        <v>11745</v>
      </c>
      <c r="U3101" s="11" t="s">
        <v>8183</v>
      </c>
      <c r="W3101" s="11" t="s">
        <v>11210</v>
      </c>
      <c r="Y3101" s="11" t="s">
        <v>7304</v>
      </c>
      <c r="Z3101" s="13"/>
      <c r="AA3101" s="11" t="s">
        <v>151</v>
      </c>
      <c r="AB3101" s="13"/>
      <c r="AC3101" s="13"/>
      <c r="AD3101" s="11" t="s">
        <v>7304</v>
      </c>
      <c r="AE3101" s="13"/>
      <c r="AF3101" s="13"/>
      <c r="AG3101" s="11" t="s">
        <v>152</v>
      </c>
      <c r="AH3101" s="11" t="s">
        <v>11211</v>
      </c>
      <c r="AJ3101" s="13"/>
      <c r="AK3101" s="13"/>
      <c r="AL3101" s="13"/>
      <c r="AM3101" s="13"/>
      <c r="AN3101" s="13"/>
      <c r="AO3101" s="13"/>
      <c r="AP3101" s="11" t="s">
        <v>11754</v>
      </c>
      <c r="AR3101" s="13"/>
      <c r="AS3101" s="13"/>
      <c r="AT3101" s="12" t="b">
        <v>1</v>
      </c>
      <c r="AU3101" s="13"/>
      <c r="AV3101" s="14" t="s">
        <v>167</v>
      </c>
      <c r="AW3101" s="13"/>
      <c r="AX3101" s="14" t="s">
        <v>155</v>
      </c>
      <c r="AY3101" s="13"/>
      <c r="AZ3101" s="14">
        <v>7831.0</v>
      </c>
      <c r="BA3101" s="13"/>
    </row>
    <row r="3102">
      <c r="A3102" s="11" t="s">
        <v>11756</v>
      </c>
      <c r="B3102" s="11">
        <v>9298.0</v>
      </c>
      <c r="C3102" s="12" t="b">
        <v>0</v>
      </c>
      <c r="D3102" s="12" t="b">
        <v>0</v>
      </c>
      <c r="E3102" s="12" t="b">
        <v>0</v>
      </c>
      <c r="F3102" s="12" t="b">
        <v>0</v>
      </c>
      <c r="G3102" s="12" t="b">
        <v>0</v>
      </c>
      <c r="H3102" s="12" t="b">
        <v>0</v>
      </c>
      <c r="I3102" s="13"/>
      <c r="J3102" s="13"/>
      <c r="K3102" s="12" t="b">
        <v>0</v>
      </c>
      <c r="L3102" s="15">
        <v>45572.0</v>
      </c>
      <c r="M3102" s="11" t="s">
        <v>169</v>
      </c>
      <c r="N3102" s="11" t="s">
        <v>11757</v>
      </c>
      <c r="O3102" s="11" t="s">
        <v>8504</v>
      </c>
      <c r="P3102" s="11" t="s">
        <v>11210</v>
      </c>
      <c r="Q3102" s="11" t="s">
        <v>1051</v>
      </c>
      <c r="R3102" s="11" t="s">
        <v>8505</v>
      </c>
      <c r="S3102" s="11" t="s">
        <v>392</v>
      </c>
      <c r="T3102" s="11" t="s">
        <v>11745</v>
      </c>
      <c r="U3102" s="11" t="s">
        <v>8183</v>
      </c>
      <c r="W3102" s="11" t="s">
        <v>11210</v>
      </c>
      <c r="Y3102" s="11" t="s">
        <v>7304</v>
      </c>
      <c r="Z3102" s="13"/>
      <c r="AA3102" s="11" t="s">
        <v>151</v>
      </c>
      <c r="AB3102" s="13"/>
      <c r="AC3102" s="13"/>
      <c r="AD3102" s="11" t="s">
        <v>8505</v>
      </c>
      <c r="AE3102" s="13"/>
      <c r="AF3102" s="13"/>
      <c r="AG3102" s="11" t="s">
        <v>152</v>
      </c>
      <c r="AH3102" s="11" t="s">
        <v>11211</v>
      </c>
      <c r="AJ3102" s="13"/>
      <c r="AK3102" s="13"/>
      <c r="AL3102" s="13"/>
      <c r="AM3102" s="13"/>
      <c r="AN3102" s="13"/>
      <c r="AO3102" s="13"/>
      <c r="AP3102" s="11" t="s">
        <v>11756</v>
      </c>
      <c r="AR3102" s="13"/>
      <c r="AS3102" s="13"/>
      <c r="AT3102" s="12" t="b">
        <v>1</v>
      </c>
      <c r="AU3102" s="13"/>
      <c r="AV3102" s="14" t="s">
        <v>167</v>
      </c>
      <c r="AW3102" s="13"/>
      <c r="AX3102" s="14" t="s">
        <v>155</v>
      </c>
      <c r="AY3102" s="13"/>
      <c r="AZ3102" s="14">
        <v>7829.0</v>
      </c>
      <c r="BA3102" s="13"/>
    </row>
    <row r="3103">
      <c r="A3103" s="11" t="s">
        <v>11758</v>
      </c>
      <c r="B3103" s="11">
        <v>9299.0</v>
      </c>
      <c r="C3103" s="12" t="b">
        <v>0</v>
      </c>
      <c r="D3103" s="12" t="b">
        <v>0</v>
      </c>
      <c r="E3103" s="12" t="b">
        <v>0</v>
      </c>
      <c r="F3103" s="12" t="b">
        <v>0</v>
      </c>
      <c r="G3103" s="12" t="b">
        <v>0</v>
      </c>
      <c r="H3103" s="12" t="b">
        <v>0</v>
      </c>
      <c r="I3103" s="13"/>
      <c r="J3103" s="13"/>
      <c r="K3103" s="12" t="b">
        <v>0</v>
      </c>
      <c r="L3103" s="15">
        <v>45572.0</v>
      </c>
      <c r="M3103" s="11" t="s">
        <v>169</v>
      </c>
      <c r="N3103" s="11" t="s">
        <v>11759</v>
      </c>
      <c r="O3103" s="11" t="s">
        <v>7856</v>
      </c>
      <c r="P3103" s="11" t="s">
        <v>11210</v>
      </c>
      <c r="Q3103" s="11" t="s">
        <v>1051</v>
      </c>
      <c r="R3103" s="11" t="s">
        <v>7857</v>
      </c>
      <c r="S3103" s="11" t="s">
        <v>7858</v>
      </c>
      <c r="T3103" s="11" t="s">
        <v>11745</v>
      </c>
      <c r="U3103" s="11" t="s">
        <v>8183</v>
      </c>
      <c r="W3103" s="11" t="s">
        <v>11210</v>
      </c>
      <c r="Y3103" s="11" t="s">
        <v>7304</v>
      </c>
      <c r="Z3103" s="13"/>
      <c r="AA3103" s="11" t="s">
        <v>151</v>
      </c>
      <c r="AB3103" s="13"/>
      <c r="AC3103" s="13"/>
      <c r="AD3103" s="11" t="s">
        <v>7857</v>
      </c>
      <c r="AE3103" s="13"/>
      <c r="AF3103" s="13"/>
      <c r="AG3103" s="11" t="s">
        <v>152</v>
      </c>
      <c r="AH3103" s="11" t="s">
        <v>11211</v>
      </c>
      <c r="AJ3103" s="13"/>
      <c r="AK3103" s="13"/>
      <c r="AL3103" s="13"/>
      <c r="AM3103" s="13"/>
      <c r="AN3103" s="13"/>
      <c r="AO3103" s="13"/>
      <c r="AP3103" s="11" t="s">
        <v>11758</v>
      </c>
      <c r="AR3103" s="13"/>
      <c r="AS3103" s="13"/>
      <c r="AT3103" s="12" t="b">
        <v>1</v>
      </c>
      <c r="AU3103" s="13"/>
      <c r="AV3103" s="14" t="s">
        <v>167</v>
      </c>
      <c r="AW3103" s="13"/>
      <c r="AX3103" s="14" t="s">
        <v>155</v>
      </c>
      <c r="AY3103" s="13"/>
      <c r="AZ3103" s="14">
        <v>7832.0</v>
      </c>
      <c r="BA3103" s="13"/>
    </row>
    <row r="3104">
      <c r="A3104" s="11" t="s">
        <v>11760</v>
      </c>
      <c r="B3104" s="11">
        <v>9301.0</v>
      </c>
      <c r="C3104" s="12" t="b">
        <v>0</v>
      </c>
      <c r="D3104" s="12" t="b">
        <v>1</v>
      </c>
      <c r="E3104" s="12" t="b">
        <v>0</v>
      </c>
      <c r="F3104" s="12" t="b">
        <v>0</v>
      </c>
      <c r="G3104" s="12" t="b">
        <v>0</v>
      </c>
      <c r="H3104" s="12" t="b">
        <v>0</v>
      </c>
      <c r="I3104" s="13"/>
      <c r="J3104" s="13"/>
      <c r="K3104" s="12" t="b">
        <v>0</v>
      </c>
      <c r="L3104" s="14" t="s">
        <v>10923</v>
      </c>
      <c r="M3104" s="11" t="s">
        <v>158</v>
      </c>
      <c r="N3104" s="11" t="s">
        <v>11761</v>
      </c>
      <c r="O3104" s="11" t="s">
        <v>827</v>
      </c>
      <c r="P3104" s="11" t="s">
        <v>10925</v>
      </c>
      <c r="Q3104" s="11" t="s">
        <v>3705</v>
      </c>
      <c r="R3104" s="11" t="s">
        <v>829</v>
      </c>
      <c r="S3104" s="11" t="s">
        <v>830</v>
      </c>
      <c r="U3104" s="11" t="s">
        <v>9127</v>
      </c>
      <c r="W3104" s="11" t="s">
        <v>10925</v>
      </c>
      <c r="Z3104" s="13"/>
      <c r="AA3104" s="11" t="s">
        <v>151</v>
      </c>
      <c r="AB3104" s="13"/>
      <c r="AC3104" s="13"/>
      <c r="AD3104" s="11" t="s">
        <v>829</v>
      </c>
      <c r="AE3104" s="13"/>
      <c r="AF3104" s="13"/>
      <c r="AG3104" s="11" t="s">
        <v>152</v>
      </c>
      <c r="AH3104" s="11" t="s">
        <v>10926</v>
      </c>
      <c r="AJ3104" s="13"/>
      <c r="AK3104" s="13"/>
      <c r="AL3104" s="13"/>
      <c r="AM3104" s="13"/>
      <c r="AN3104" s="13"/>
      <c r="AO3104" s="13"/>
      <c r="AP3104" s="11" t="s">
        <v>11760</v>
      </c>
      <c r="AR3104" s="13"/>
      <c r="AS3104" s="13"/>
      <c r="AT3104" s="12" t="b">
        <v>1</v>
      </c>
      <c r="AU3104" s="13"/>
      <c r="AV3104" s="14" t="s">
        <v>167</v>
      </c>
      <c r="AW3104" s="13"/>
      <c r="AX3104" s="14" t="s">
        <v>155</v>
      </c>
      <c r="AY3104" s="13"/>
      <c r="AZ3104" s="14">
        <v>7833.0</v>
      </c>
      <c r="BA3104" s="13"/>
    </row>
    <row r="3105">
      <c r="A3105" s="11" t="s">
        <v>11762</v>
      </c>
      <c r="B3105" s="11">
        <v>9302.0</v>
      </c>
      <c r="C3105" s="12" t="b">
        <v>0</v>
      </c>
      <c r="D3105" s="12" t="b">
        <v>1</v>
      </c>
      <c r="E3105" s="12" t="b">
        <v>0</v>
      </c>
      <c r="F3105" s="12" t="b">
        <v>0</v>
      </c>
      <c r="G3105" s="12" t="b">
        <v>0</v>
      </c>
      <c r="H3105" s="12" t="b">
        <v>1</v>
      </c>
      <c r="I3105" s="13"/>
      <c r="J3105" s="13"/>
      <c r="K3105" s="12" t="b">
        <v>0</v>
      </c>
      <c r="L3105" s="14" t="s">
        <v>9435</v>
      </c>
      <c r="M3105" s="11" t="s">
        <v>158</v>
      </c>
      <c r="N3105" s="11" t="s">
        <v>11763</v>
      </c>
      <c r="O3105" s="11" t="s">
        <v>1014</v>
      </c>
      <c r="P3105" s="11" t="s">
        <v>9438</v>
      </c>
      <c r="Q3105" s="11" t="s">
        <v>972</v>
      </c>
      <c r="R3105" s="11" t="s">
        <v>1015</v>
      </c>
      <c r="S3105" s="11" t="s">
        <v>1016</v>
      </c>
      <c r="T3105" s="11" t="s">
        <v>9224</v>
      </c>
      <c r="V3105" s="13"/>
      <c r="W3105" s="11" t="s">
        <v>9438</v>
      </c>
      <c r="X3105" s="11" t="s">
        <v>1121</v>
      </c>
      <c r="Y3105" s="11" t="s">
        <v>1015</v>
      </c>
      <c r="AA3105" s="11" t="s">
        <v>151</v>
      </c>
      <c r="AB3105" s="13"/>
      <c r="AC3105" s="13"/>
      <c r="AD3105" s="11" t="s">
        <v>1015</v>
      </c>
      <c r="AE3105" s="11" t="s">
        <v>2029</v>
      </c>
      <c r="AG3105" s="11" t="s">
        <v>152</v>
      </c>
      <c r="AH3105" s="11" t="s">
        <v>9441</v>
      </c>
      <c r="AJ3105" s="11" t="s">
        <v>1121</v>
      </c>
      <c r="AK3105" s="13"/>
      <c r="AL3105" s="13"/>
      <c r="AM3105" s="13"/>
      <c r="AN3105" s="13"/>
      <c r="AO3105" s="13"/>
      <c r="AP3105" s="11" t="s">
        <v>11762</v>
      </c>
      <c r="AR3105" s="13"/>
      <c r="AS3105" s="13"/>
      <c r="AT3105" s="12" t="b">
        <v>1</v>
      </c>
      <c r="AU3105" s="13"/>
      <c r="AV3105" s="14" t="s">
        <v>167</v>
      </c>
      <c r="AW3105" s="13"/>
      <c r="AX3105" s="14" t="s">
        <v>155</v>
      </c>
      <c r="AY3105" s="13"/>
      <c r="AZ3105" s="14">
        <v>7834.0</v>
      </c>
      <c r="BA3105" s="13"/>
    </row>
    <row r="3106">
      <c r="A3106" s="11" t="s">
        <v>11764</v>
      </c>
      <c r="B3106" s="11">
        <v>9304.0</v>
      </c>
      <c r="C3106" s="12" t="b">
        <v>0</v>
      </c>
      <c r="D3106" s="12" t="b">
        <v>1</v>
      </c>
      <c r="E3106" s="12" t="b">
        <v>0</v>
      </c>
      <c r="F3106" s="12" t="b">
        <v>0</v>
      </c>
      <c r="G3106" s="12" t="b">
        <v>0</v>
      </c>
      <c r="H3106" s="12" t="b">
        <v>1</v>
      </c>
      <c r="I3106" s="13"/>
      <c r="J3106" s="13"/>
      <c r="K3106" s="12" t="b">
        <v>0</v>
      </c>
      <c r="L3106" s="14" t="s">
        <v>9435</v>
      </c>
      <c r="M3106" s="11" t="s">
        <v>169</v>
      </c>
      <c r="N3106" s="11" t="s">
        <v>11765</v>
      </c>
      <c r="O3106" s="11" t="s">
        <v>935</v>
      </c>
      <c r="P3106" s="11" t="s">
        <v>9438</v>
      </c>
      <c r="Q3106" s="11" t="s">
        <v>972</v>
      </c>
      <c r="R3106" s="11" t="s">
        <v>937</v>
      </c>
      <c r="S3106" s="11" t="s">
        <v>938</v>
      </c>
      <c r="T3106" s="11" t="s">
        <v>9224</v>
      </c>
      <c r="V3106" s="13"/>
      <c r="W3106" s="11" t="s">
        <v>9438</v>
      </c>
      <c r="X3106" s="11" t="s">
        <v>1781</v>
      </c>
      <c r="Y3106" s="11" t="s">
        <v>937</v>
      </c>
      <c r="Z3106" s="13"/>
      <c r="AA3106" s="11" t="s">
        <v>151</v>
      </c>
      <c r="AB3106" s="13"/>
      <c r="AC3106" s="13"/>
      <c r="AD3106" s="11" t="s">
        <v>937</v>
      </c>
      <c r="AE3106" s="11" t="s">
        <v>2029</v>
      </c>
      <c r="AG3106" s="11" t="s">
        <v>152</v>
      </c>
      <c r="AH3106" s="11" t="s">
        <v>9441</v>
      </c>
      <c r="AJ3106" s="11" t="s">
        <v>1781</v>
      </c>
      <c r="AK3106" s="13"/>
      <c r="AL3106" s="13"/>
      <c r="AM3106" s="13"/>
      <c r="AN3106" s="13"/>
      <c r="AO3106" s="13"/>
      <c r="AP3106" s="11" t="s">
        <v>11764</v>
      </c>
      <c r="AR3106" s="13"/>
      <c r="AS3106" s="13"/>
      <c r="AT3106" s="12" t="b">
        <v>1</v>
      </c>
      <c r="AU3106" s="13"/>
      <c r="AV3106" s="14" t="s">
        <v>167</v>
      </c>
      <c r="AW3106" s="13"/>
      <c r="AX3106" s="14" t="s">
        <v>155</v>
      </c>
      <c r="AY3106" s="13"/>
      <c r="AZ3106" s="14">
        <v>7835.0</v>
      </c>
      <c r="BA3106" s="13"/>
    </row>
    <row r="3107">
      <c r="A3107" s="11" t="s">
        <v>11766</v>
      </c>
      <c r="B3107" s="11">
        <v>9307.0</v>
      </c>
      <c r="C3107" s="12" t="b">
        <v>0</v>
      </c>
      <c r="D3107" s="12" t="b">
        <v>1</v>
      </c>
      <c r="E3107" s="12" t="b">
        <v>0</v>
      </c>
      <c r="F3107" s="12" t="b">
        <v>0</v>
      </c>
      <c r="G3107" s="12" t="b">
        <v>0</v>
      </c>
      <c r="H3107" s="12" t="b">
        <v>1</v>
      </c>
      <c r="I3107" s="13"/>
      <c r="J3107" s="13"/>
      <c r="K3107" s="12" t="b">
        <v>0</v>
      </c>
      <c r="L3107" s="14" t="s">
        <v>9217</v>
      </c>
      <c r="M3107" s="11" t="s">
        <v>1793</v>
      </c>
      <c r="N3107" s="11" t="s">
        <v>11767</v>
      </c>
      <c r="O3107" s="11" t="s">
        <v>11768</v>
      </c>
      <c r="P3107" s="11" t="s">
        <v>9221</v>
      </c>
      <c r="Q3107" s="11" t="s">
        <v>972</v>
      </c>
      <c r="R3107" s="11" t="s">
        <v>11769</v>
      </c>
      <c r="S3107" s="11" t="s">
        <v>1651</v>
      </c>
      <c r="T3107" s="11" t="s">
        <v>9224</v>
      </c>
      <c r="U3107" s="11" t="s">
        <v>9209</v>
      </c>
      <c r="W3107" s="11" t="s">
        <v>9221</v>
      </c>
      <c r="X3107" s="11" t="s">
        <v>1121</v>
      </c>
      <c r="Y3107" s="11" t="s">
        <v>11769</v>
      </c>
      <c r="Z3107" s="13"/>
      <c r="AA3107" s="11" t="s">
        <v>151</v>
      </c>
      <c r="AB3107" s="13"/>
      <c r="AC3107" s="13"/>
      <c r="AD3107" s="11" t="s">
        <v>11769</v>
      </c>
      <c r="AE3107" s="11" t="s">
        <v>9640</v>
      </c>
      <c r="AF3107" s="13"/>
      <c r="AG3107" s="11" t="s">
        <v>152</v>
      </c>
      <c r="AH3107" s="11" t="s">
        <v>9227</v>
      </c>
      <c r="AJ3107" s="11" t="s">
        <v>1121</v>
      </c>
      <c r="AK3107" s="13"/>
      <c r="AL3107" s="13"/>
      <c r="AM3107" s="13"/>
      <c r="AN3107" s="13"/>
      <c r="AO3107" s="13"/>
      <c r="AP3107" s="11" t="s">
        <v>11766</v>
      </c>
      <c r="AR3107" s="13"/>
      <c r="AS3107" s="13"/>
      <c r="AT3107" s="12" t="b">
        <v>1</v>
      </c>
      <c r="AU3107" s="13"/>
      <c r="AV3107" s="17">
        <v>45940.0</v>
      </c>
      <c r="AW3107" s="13"/>
      <c r="AX3107" s="14" t="s">
        <v>155</v>
      </c>
      <c r="AY3107" s="13"/>
      <c r="AZ3107" s="14">
        <v>1154.0</v>
      </c>
      <c r="BA3107" s="13"/>
    </row>
    <row r="3108">
      <c r="A3108" s="11" t="s">
        <v>11770</v>
      </c>
      <c r="B3108" s="11">
        <v>9309.0</v>
      </c>
      <c r="C3108" s="12" t="b">
        <v>0</v>
      </c>
      <c r="D3108" s="12" t="b">
        <v>1</v>
      </c>
      <c r="E3108" s="12" t="b">
        <v>0</v>
      </c>
      <c r="F3108" s="12" t="b">
        <v>0</v>
      </c>
      <c r="G3108" s="12" t="b">
        <v>0</v>
      </c>
      <c r="H3108" s="12" t="b">
        <v>0</v>
      </c>
      <c r="I3108" s="13"/>
      <c r="J3108" s="15">
        <v>45508.0</v>
      </c>
      <c r="K3108" s="12" t="b">
        <v>0</v>
      </c>
      <c r="L3108" s="15">
        <v>45509.0</v>
      </c>
      <c r="M3108" s="11" t="s">
        <v>9091</v>
      </c>
      <c r="N3108" s="11" t="s">
        <v>11771</v>
      </c>
      <c r="O3108" s="11" t="s">
        <v>11772</v>
      </c>
      <c r="P3108" s="11" t="s">
        <v>10618</v>
      </c>
      <c r="Q3108" s="11" t="s">
        <v>162</v>
      </c>
      <c r="R3108" s="11" t="s">
        <v>11773</v>
      </c>
      <c r="S3108" s="11" t="s">
        <v>6267</v>
      </c>
      <c r="T3108" s="11" t="s">
        <v>11774</v>
      </c>
      <c r="U3108" s="11" t="s">
        <v>9096</v>
      </c>
      <c r="W3108" s="11" t="s">
        <v>10618</v>
      </c>
      <c r="Y3108" s="11" t="s">
        <v>11773</v>
      </c>
      <c r="Z3108" s="13"/>
      <c r="AA3108" s="11" t="s">
        <v>151</v>
      </c>
      <c r="AB3108" s="13"/>
      <c r="AC3108" s="13"/>
      <c r="AD3108" s="11" t="s">
        <v>11773</v>
      </c>
      <c r="AE3108" s="13"/>
      <c r="AF3108" s="14">
        <v>1.0</v>
      </c>
      <c r="AG3108" s="11" t="s">
        <v>152</v>
      </c>
      <c r="AH3108" s="11" t="s">
        <v>10620</v>
      </c>
      <c r="AJ3108" s="13"/>
      <c r="AK3108" s="13"/>
      <c r="AL3108" s="13"/>
      <c r="AM3108" s="13"/>
      <c r="AN3108" s="13"/>
      <c r="AO3108" s="13"/>
      <c r="AP3108" s="11" t="s">
        <v>11770</v>
      </c>
      <c r="AR3108" s="13"/>
      <c r="AS3108" s="13"/>
      <c r="AT3108" s="12" t="b">
        <v>1</v>
      </c>
      <c r="AU3108" s="13"/>
      <c r="AV3108" s="14" t="s">
        <v>167</v>
      </c>
      <c r="AW3108" s="13"/>
      <c r="AX3108" s="14" t="s">
        <v>155</v>
      </c>
      <c r="AY3108" s="13"/>
      <c r="AZ3108" s="14">
        <v>7837.0</v>
      </c>
      <c r="BA3108" s="13"/>
    </row>
    <row r="3109">
      <c r="A3109" s="11" t="s">
        <v>11775</v>
      </c>
      <c r="B3109" s="11">
        <v>9310.0</v>
      </c>
      <c r="C3109" s="12" t="b">
        <v>0</v>
      </c>
      <c r="D3109" s="12" t="b">
        <v>1</v>
      </c>
      <c r="E3109" s="12" t="b">
        <v>0</v>
      </c>
      <c r="F3109" s="12" t="b">
        <v>0</v>
      </c>
      <c r="G3109" s="12" t="b">
        <v>0</v>
      </c>
      <c r="H3109" s="12" t="b">
        <v>0</v>
      </c>
      <c r="I3109" s="13"/>
      <c r="J3109" s="15">
        <v>45508.0</v>
      </c>
      <c r="K3109" s="12" t="b">
        <v>0</v>
      </c>
      <c r="L3109" s="15">
        <v>45509.0</v>
      </c>
      <c r="M3109" s="11" t="s">
        <v>9091</v>
      </c>
      <c r="N3109" s="11" t="s">
        <v>11776</v>
      </c>
      <c r="O3109" s="11" t="s">
        <v>10234</v>
      </c>
      <c r="P3109" s="11" t="s">
        <v>10618</v>
      </c>
      <c r="Q3109" s="11" t="s">
        <v>162</v>
      </c>
      <c r="R3109" s="11" t="s">
        <v>10235</v>
      </c>
      <c r="S3109" s="11" t="s">
        <v>10236</v>
      </c>
      <c r="U3109" s="11" t="s">
        <v>9096</v>
      </c>
      <c r="W3109" s="11" t="s">
        <v>10618</v>
      </c>
      <c r="Y3109" s="11" t="s">
        <v>11773</v>
      </c>
      <c r="Z3109" s="13"/>
      <c r="AA3109" s="11" t="s">
        <v>151</v>
      </c>
      <c r="AB3109" s="13"/>
      <c r="AC3109" s="13"/>
      <c r="AD3109" s="11" t="s">
        <v>10235</v>
      </c>
      <c r="AF3109" s="14">
        <v>1.0</v>
      </c>
      <c r="AG3109" s="11" t="s">
        <v>152</v>
      </c>
      <c r="AH3109" s="11" t="s">
        <v>10620</v>
      </c>
      <c r="AJ3109" s="13"/>
      <c r="AK3109" s="13"/>
      <c r="AL3109" s="13"/>
      <c r="AM3109" s="13"/>
      <c r="AN3109" s="13"/>
      <c r="AO3109" s="13"/>
      <c r="AP3109" s="11" t="s">
        <v>11775</v>
      </c>
      <c r="AR3109" s="13"/>
      <c r="AS3109" s="13"/>
      <c r="AT3109" s="12" t="b">
        <v>1</v>
      </c>
      <c r="AU3109" s="13"/>
      <c r="AV3109" s="14" t="s">
        <v>167</v>
      </c>
      <c r="AW3109" s="13"/>
      <c r="AX3109" s="14" t="s">
        <v>155</v>
      </c>
      <c r="AY3109" s="13"/>
      <c r="AZ3109" s="14">
        <v>7836.0</v>
      </c>
      <c r="BA3109" s="13"/>
    </row>
    <row r="3110">
      <c r="A3110" s="11" t="s">
        <v>11777</v>
      </c>
      <c r="B3110" s="11">
        <v>9311.0</v>
      </c>
      <c r="C3110" s="12" t="b">
        <v>0</v>
      </c>
      <c r="D3110" s="12" t="b">
        <v>1</v>
      </c>
      <c r="E3110" s="12" t="b">
        <v>0</v>
      </c>
      <c r="F3110" s="12" t="b">
        <v>0</v>
      </c>
      <c r="G3110" s="12" t="b">
        <v>0</v>
      </c>
      <c r="H3110" s="12" t="b">
        <v>0</v>
      </c>
      <c r="I3110" s="13"/>
      <c r="J3110" s="15">
        <v>45508.0</v>
      </c>
      <c r="K3110" s="12" t="b">
        <v>0</v>
      </c>
      <c r="L3110" s="15">
        <v>45509.0</v>
      </c>
      <c r="M3110" s="11" t="s">
        <v>9091</v>
      </c>
      <c r="N3110" s="11" t="s">
        <v>11778</v>
      </c>
      <c r="O3110" s="11" t="s">
        <v>11779</v>
      </c>
      <c r="P3110" s="11" t="s">
        <v>10618</v>
      </c>
      <c r="Q3110" s="11" t="s">
        <v>162</v>
      </c>
      <c r="R3110" s="11" t="s">
        <v>11780</v>
      </c>
      <c r="S3110" s="11" t="s">
        <v>6267</v>
      </c>
      <c r="U3110" s="11" t="s">
        <v>9096</v>
      </c>
      <c r="W3110" s="11" t="s">
        <v>10618</v>
      </c>
      <c r="Y3110" s="11" t="s">
        <v>11773</v>
      </c>
      <c r="Z3110" s="13"/>
      <c r="AA3110" s="11" t="s">
        <v>151</v>
      </c>
      <c r="AB3110" s="13"/>
      <c r="AC3110" s="13"/>
      <c r="AD3110" s="11" t="s">
        <v>11780</v>
      </c>
      <c r="AE3110" s="13"/>
      <c r="AF3110" s="14">
        <v>1.0</v>
      </c>
      <c r="AG3110" s="11" t="s">
        <v>152</v>
      </c>
      <c r="AH3110" s="11" t="s">
        <v>10620</v>
      </c>
      <c r="AJ3110" s="13"/>
      <c r="AK3110" s="13"/>
      <c r="AL3110" s="13"/>
      <c r="AM3110" s="13"/>
      <c r="AN3110" s="13"/>
      <c r="AO3110" s="13"/>
      <c r="AP3110" s="11" t="s">
        <v>11777</v>
      </c>
      <c r="AR3110" s="13"/>
      <c r="AS3110" s="13"/>
      <c r="AT3110" s="12" t="b">
        <v>1</v>
      </c>
      <c r="AU3110" s="13"/>
      <c r="AV3110" s="14" t="s">
        <v>167</v>
      </c>
      <c r="AW3110" s="13"/>
      <c r="AX3110" s="14" t="s">
        <v>155</v>
      </c>
      <c r="AY3110" s="13"/>
      <c r="AZ3110" s="14">
        <v>7838.0</v>
      </c>
      <c r="BA3110" s="13"/>
    </row>
    <row r="3111">
      <c r="A3111" s="11" t="s">
        <v>11781</v>
      </c>
      <c r="B3111" s="11">
        <v>9313.0</v>
      </c>
      <c r="C3111" s="12" t="b">
        <v>0</v>
      </c>
      <c r="D3111" s="12" t="b">
        <v>0</v>
      </c>
      <c r="E3111" s="12" t="b">
        <v>0</v>
      </c>
      <c r="F3111" s="12" t="b">
        <v>0</v>
      </c>
      <c r="G3111" s="12" t="b">
        <v>0</v>
      </c>
      <c r="H3111" s="12" t="b">
        <v>0</v>
      </c>
      <c r="I3111" s="13"/>
      <c r="J3111" s="15">
        <v>45508.0</v>
      </c>
      <c r="K3111" s="12" t="b">
        <v>0</v>
      </c>
      <c r="L3111" s="14" t="s">
        <v>10634</v>
      </c>
      <c r="M3111" s="11" t="s">
        <v>3870</v>
      </c>
      <c r="N3111" s="11" t="s">
        <v>11782</v>
      </c>
      <c r="O3111" s="11" t="s">
        <v>9137</v>
      </c>
      <c r="P3111" s="11" t="s">
        <v>10637</v>
      </c>
      <c r="Q3111" s="11" t="s">
        <v>162</v>
      </c>
      <c r="R3111" s="11" t="s">
        <v>9139</v>
      </c>
      <c r="T3111" s="11" t="s">
        <v>11783</v>
      </c>
      <c r="U3111" s="11" t="s">
        <v>9120</v>
      </c>
      <c r="W3111" s="11" t="s">
        <v>10637</v>
      </c>
      <c r="Z3111" s="13"/>
      <c r="AA3111" s="11" t="s">
        <v>151</v>
      </c>
      <c r="AB3111" s="13"/>
      <c r="AC3111" s="13"/>
      <c r="AD3111" s="11" t="s">
        <v>9139</v>
      </c>
      <c r="AF3111" s="14">
        <v>1.0</v>
      </c>
      <c r="AG3111" s="11" t="s">
        <v>152</v>
      </c>
      <c r="AH3111" s="11" t="s">
        <v>10640</v>
      </c>
      <c r="AJ3111" s="13"/>
      <c r="AK3111" s="13"/>
      <c r="AL3111" s="13"/>
      <c r="AM3111" s="13"/>
      <c r="AN3111" s="13"/>
      <c r="AO3111" s="13"/>
      <c r="AP3111" s="11" t="s">
        <v>11781</v>
      </c>
      <c r="AR3111" s="13"/>
      <c r="AS3111" s="13"/>
      <c r="AT3111" s="12" t="b">
        <v>1</v>
      </c>
      <c r="AU3111" s="13"/>
      <c r="AV3111" s="17">
        <v>45940.0</v>
      </c>
      <c r="AW3111" s="13"/>
      <c r="AX3111" s="14" t="s">
        <v>155</v>
      </c>
      <c r="AY3111" s="13"/>
      <c r="AZ3111" s="14">
        <v>1924.0</v>
      </c>
      <c r="BA3111" s="13"/>
    </row>
    <row r="3112">
      <c r="A3112" s="11" t="s">
        <v>11784</v>
      </c>
      <c r="B3112" s="11">
        <v>9316.0</v>
      </c>
      <c r="C3112" s="12" t="b">
        <v>0</v>
      </c>
      <c r="D3112" s="12" t="b">
        <v>1</v>
      </c>
      <c r="E3112" s="12" t="b">
        <v>0</v>
      </c>
      <c r="F3112" s="12" t="b">
        <v>0</v>
      </c>
      <c r="G3112" s="12" t="b">
        <v>0</v>
      </c>
      <c r="H3112" s="12" t="b">
        <v>1</v>
      </c>
      <c r="I3112" s="13"/>
      <c r="J3112" s="13"/>
      <c r="K3112" s="12" t="b">
        <v>0</v>
      </c>
      <c r="L3112" s="14" t="s">
        <v>9435</v>
      </c>
      <c r="M3112" s="11" t="s">
        <v>3870</v>
      </c>
      <c r="N3112" s="11" t="s">
        <v>11785</v>
      </c>
      <c r="O3112" s="11" t="s">
        <v>3872</v>
      </c>
      <c r="P3112" s="11" t="s">
        <v>9438</v>
      </c>
      <c r="Q3112" s="11" t="s">
        <v>972</v>
      </c>
      <c r="R3112" s="11" t="s">
        <v>3873</v>
      </c>
      <c r="S3112" s="11" t="s">
        <v>3874</v>
      </c>
      <c r="T3112" s="11" t="s">
        <v>9224</v>
      </c>
      <c r="V3112" s="13"/>
      <c r="W3112" s="11" t="s">
        <v>9438</v>
      </c>
      <c r="Y3112" s="11" t="s">
        <v>3873</v>
      </c>
      <c r="Z3112" s="13"/>
      <c r="AA3112" s="11" t="s">
        <v>151</v>
      </c>
      <c r="AB3112" s="13"/>
      <c r="AC3112" s="13"/>
      <c r="AD3112" s="11" t="s">
        <v>3873</v>
      </c>
      <c r="AE3112" s="11" t="s">
        <v>2029</v>
      </c>
      <c r="AG3112" s="11" t="s">
        <v>152</v>
      </c>
      <c r="AH3112" s="11" t="s">
        <v>9441</v>
      </c>
      <c r="AJ3112" s="11" t="s">
        <v>6484</v>
      </c>
      <c r="AK3112" s="13"/>
      <c r="AL3112" s="13"/>
      <c r="AM3112" s="13"/>
      <c r="AN3112" s="13"/>
      <c r="AO3112" s="13"/>
      <c r="AP3112" s="11" t="s">
        <v>11784</v>
      </c>
      <c r="AR3112" s="13"/>
      <c r="AS3112" s="13"/>
      <c r="AT3112" s="12" t="b">
        <v>1</v>
      </c>
      <c r="AU3112" s="13"/>
      <c r="AV3112" s="17">
        <v>45940.0</v>
      </c>
      <c r="AW3112" s="13"/>
      <c r="AX3112" s="14" t="s">
        <v>155</v>
      </c>
      <c r="AY3112" s="13"/>
      <c r="AZ3112" s="14">
        <v>1320.0</v>
      </c>
      <c r="BA3112" s="13"/>
    </row>
    <row r="3113">
      <c r="A3113" s="11" t="s">
        <v>11786</v>
      </c>
      <c r="B3113" s="11">
        <v>9318.0</v>
      </c>
      <c r="C3113" s="12" t="b">
        <v>0</v>
      </c>
      <c r="D3113" s="12" t="b">
        <v>1</v>
      </c>
      <c r="E3113" s="12" t="b">
        <v>0</v>
      </c>
      <c r="F3113" s="12" t="b">
        <v>0</v>
      </c>
      <c r="G3113" s="12" t="b">
        <v>0</v>
      </c>
      <c r="H3113" s="12" t="b">
        <v>1</v>
      </c>
      <c r="I3113" s="13"/>
      <c r="J3113" s="13"/>
      <c r="K3113" s="12" t="b">
        <v>0</v>
      </c>
      <c r="L3113" s="14" t="s">
        <v>9435</v>
      </c>
      <c r="M3113" s="11" t="s">
        <v>239</v>
      </c>
      <c r="N3113" s="11" t="s">
        <v>11787</v>
      </c>
      <c r="O3113" s="11" t="s">
        <v>1010</v>
      </c>
      <c r="P3113" s="11" t="s">
        <v>9438</v>
      </c>
      <c r="Q3113" s="11" t="s">
        <v>972</v>
      </c>
      <c r="R3113" s="11" t="s">
        <v>1011</v>
      </c>
      <c r="S3113" s="11" t="s">
        <v>920</v>
      </c>
      <c r="T3113" s="11" t="s">
        <v>9224</v>
      </c>
      <c r="V3113" s="13"/>
      <c r="W3113" s="11" t="s">
        <v>9438</v>
      </c>
      <c r="X3113" s="11" t="s">
        <v>1606</v>
      </c>
      <c r="Y3113" s="11" t="s">
        <v>1011</v>
      </c>
      <c r="Z3113" s="13"/>
      <c r="AA3113" s="11" t="s">
        <v>151</v>
      </c>
      <c r="AB3113" s="13"/>
      <c r="AC3113" s="13"/>
      <c r="AD3113" s="11" t="s">
        <v>1011</v>
      </c>
      <c r="AE3113" s="11" t="s">
        <v>2029</v>
      </c>
      <c r="AG3113" s="11" t="s">
        <v>152</v>
      </c>
      <c r="AH3113" s="11" t="s">
        <v>9441</v>
      </c>
      <c r="AJ3113" s="11" t="s">
        <v>1606</v>
      </c>
      <c r="AK3113" s="13"/>
      <c r="AL3113" s="13"/>
      <c r="AM3113" s="13"/>
      <c r="AN3113" s="13"/>
      <c r="AO3113" s="13"/>
      <c r="AP3113" s="11" t="s">
        <v>11786</v>
      </c>
      <c r="AR3113" s="13"/>
      <c r="AS3113" s="13"/>
      <c r="AT3113" s="12" t="b">
        <v>1</v>
      </c>
      <c r="AU3113" s="13"/>
      <c r="AV3113" s="17">
        <v>45940.0</v>
      </c>
      <c r="AW3113" s="13"/>
      <c r="AX3113" s="14" t="s">
        <v>155</v>
      </c>
      <c r="AY3113" s="13"/>
      <c r="AZ3113" s="14">
        <v>1324.0</v>
      </c>
      <c r="BA3113" s="13"/>
    </row>
    <row r="3114">
      <c r="A3114" s="11" t="s">
        <v>11788</v>
      </c>
      <c r="B3114" s="11">
        <v>9320.0</v>
      </c>
      <c r="C3114" s="12" t="b">
        <v>0</v>
      </c>
      <c r="D3114" s="12" t="b">
        <v>1</v>
      </c>
      <c r="E3114" s="12" t="b">
        <v>0</v>
      </c>
      <c r="F3114" s="12" t="b">
        <v>0</v>
      </c>
      <c r="G3114" s="12" t="b">
        <v>0</v>
      </c>
      <c r="H3114" s="12" t="b">
        <v>1</v>
      </c>
      <c r="I3114" s="13"/>
      <c r="J3114" s="13"/>
      <c r="K3114" s="12" t="b">
        <v>0</v>
      </c>
      <c r="L3114" s="14" t="s">
        <v>9435</v>
      </c>
      <c r="M3114" s="11" t="s">
        <v>256</v>
      </c>
      <c r="N3114" s="11" t="s">
        <v>11789</v>
      </c>
      <c r="O3114" s="11" t="s">
        <v>793</v>
      </c>
      <c r="P3114" s="11" t="s">
        <v>9438</v>
      </c>
      <c r="Q3114" s="11" t="s">
        <v>972</v>
      </c>
      <c r="R3114" s="11" t="s">
        <v>794</v>
      </c>
      <c r="S3114" s="11" t="s">
        <v>795</v>
      </c>
      <c r="T3114" s="11" t="s">
        <v>9224</v>
      </c>
      <c r="V3114" s="13"/>
      <c r="W3114" s="11" t="s">
        <v>9438</v>
      </c>
      <c r="X3114" s="11" t="s">
        <v>10968</v>
      </c>
      <c r="Y3114" s="11" t="s">
        <v>794</v>
      </c>
      <c r="Z3114" s="13"/>
      <c r="AA3114" s="11" t="s">
        <v>151</v>
      </c>
      <c r="AB3114" s="13"/>
      <c r="AC3114" s="13"/>
      <c r="AD3114" s="11" t="s">
        <v>794</v>
      </c>
      <c r="AE3114" s="11" t="s">
        <v>2029</v>
      </c>
      <c r="AG3114" s="11" t="s">
        <v>152</v>
      </c>
      <c r="AH3114" s="11" t="s">
        <v>9441</v>
      </c>
      <c r="AJ3114" s="11" t="s">
        <v>10968</v>
      </c>
      <c r="AK3114" s="13"/>
      <c r="AL3114" s="13"/>
      <c r="AM3114" s="13"/>
      <c r="AN3114" s="13"/>
      <c r="AO3114" s="13"/>
      <c r="AP3114" s="11" t="s">
        <v>11788</v>
      </c>
      <c r="AR3114" s="13"/>
      <c r="AS3114" s="13"/>
      <c r="AT3114" s="12" t="b">
        <v>1</v>
      </c>
      <c r="AU3114" s="13"/>
      <c r="AV3114" s="17">
        <v>45940.0</v>
      </c>
      <c r="AW3114" s="13"/>
      <c r="AX3114" s="14" t="s">
        <v>155</v>
      </c>
      <c r="AY3114" s="13"/>
      <c r="AZ3114" s="14">
        <v>1322.0</v>
      </c>
      <c r="BA3114" s="13"/>
    </row>
    <row r="3115">
      <c r="A3115" s="11" t="s">
        <v>11790</v>
      </c>
      <c r="B3115" s="11">
        <v>9322.0</v>
      </c>
      <c r="C3115" s="12" t="b">
        <v>0</v>
      </c>
      <c r="D3115" s="12" t="b">
        <v>1</v>
      </c>
      <c r="E3115" s="12" t="b">
        <v>0</v>
      </c>
      <c r="F3115" s="12" t="b">
        <v>0</v>
      </c>
      <c r="G3115" s="12" t="b">
        <v>0</v>
      </c>
      <c r="H3115" s="12" t="b">
        <v>1</v>
      </c>
      <c r="I3115" s="13"/>
      <c r="J3115" s="13"/>
      <c r="K3115" s="12" t="b">
        <v>0</v>
      </c>
      <c r="L3115" s="14" t="s">
        <v>9435</v>
      </c>
      <c r="M3115" s="11" t="s">
        <v>3870</v>
      </c>
      <c r="N3115" s="11" t="s">
        <v>11791</v>
      </c>
      <c r="O3115" s="11" t="s">
        <v>3936</v>
      </c>
      <c r="P3115" s="11" t="s">
        <v>9438</v>
      </c>
      <c r="Q3115" s="11" t="s">
        <v>972</v>
      </c>
      <c r="R3115" s="11" t="s">
        <v>3937</v>
      </c>
      <c r="S3115" s="11" t="s">
        <v>3938</v>
      </c>
      <c r="T3115" s="11" t="s">
        <v>9224</v>
      </c>
      <c r="V3115" s="13"/>
      <c r="W3115" s="11" t="s">
        <v>9438</v>
      </c>
      <c r="Y3115" s="11" t="s">
        <v>3937</v>
      </c>
      <c r="Z3115" s="13"/>
      <c r="AA3115" s="11" t="s">
        <v>151</v>
      </c>
      <c r="AB3115" s="13"/>
      <c r="AC3115" s="13"/>
      <c r="AD3115" s="11" t="s">
        <v>3937</v>
      </c>
      <c r="AE3115" s="11" t="s">
        <v>2029</v>
      </c>
      <c r="AG3115" s="11" t="s">
        <v>152</v>
      </c>
      <c r="AH3115" s="11" t="s">
        <v>9441</v>
      </c>
      <c r="AJ3115" s="13"/>
      <c r="AK3115" s="13"/>
      <c r="AL3115" s="13"/>
      <c r="AM3115" s="13"/>
      <c r="AN3115" s="13"/>
      <c r="AO3115" s="13"/>
      <c r="AP3115" s="11" t="s">
        <v>11790</v>
      </c>
      <c r="AR3115" s="13"/>
      <c r="AS3115" s="13"/>
      <c r="AT3115" s="12" t="b">
        <v>1</v>
      </c>
      <c r="AU3115" s="13"/>
      <c r="AV3115" s="17">
        <v>45940.0</v>
      </c>
      <c r="AW3115" s="13"/>
      <c r="AX3115" s="14" t="s">
        <v>155</v>
      </c>
      <c r="AY3115" s="13"/>
      <c r="AZ3115" s="14">
        <v>1326.0</v>
      </c>
      <c r="BA3115" s="13"/>
    </row>
    <row r="3116">
      <c r="A3116" s="11" t="s">
        <v>11792</v>
      </c>
      <c r="B3116" s="11">
        <v>9323.0</v>
      </c>
      <c r="C3116" s="12" t="b">
        <v>0</v>
      </c>
      <c r="D3116" s="12" t="b">
        <v>1</v>
      </c>
      <c r="E3116" s="12" t="b">
        <v>0</v>
      </c>
      <c r="F3116" s="12" t="b">
        <v>0</v>
      </c>
      <c r="G3116" s="12" t="b">
        <v>0</v>
      </c>
      <c r="H3116" s="12" t="b">
        <v>0</v>
      </c>
      <c r="I3116" s="13"/>
      <c r="J3116" s="15">
        <v>45508.0</v>
      </c>
      <c r="K3116" s="12" t="b">
        <v>0</v>
      </c>
      <c r="L3116" s="14" t="s">
        <v>11033</v>
      </c>
      <c r="M3116" s="11" t="s">
        <v>5533</v>
      </c>
      <c r="N3116" s="11" t="s">
        <v>11793</v>
      </c>
      <c r="O3116" s="11" t="s">
        <v>11794</v>
      </c>
      <c r="P3116" s="11" t="s">
        <v>11035</v>
      </c>
      <c r="Q3116" s="11" t="s">
        <v>162</v>
      </c>
      <c r="R3116" s="11" t="s">
        <v>11795</v>
      </c>
      <c r="S3116" s="11" t="s">
        <v>11796</v>
      </c>
      <c r="T3116" s="11" t="s">
        <v>11797</v>
      </c>
      <c r="U3116" s="11" t="s">
        <v>9910</v>
      </c>
      <c r="W3116" s="11" t="s">
        <v>11035</v>
      </c>
      <c r="Y3116" s="11" t="s">
        <v>9908</v>
      </c>
      <c r="Z3116" s="13"/>
      <c r="AA3116" s="11" t="s">
        <v>151</v>
      </c>
      <c r="AB3116" s="13"/>
      <c r="AC3116" s="13"/>
      <c r="AD3116" s="11" t="s">
        <v>11795</v>
      </c>
      <c r="AE3116" s="13"/>
      <c r="AF3116" s="14">
        <v>1.0</v>
      </c>
      <c r="AG3116" s="11" t="s">
        <v>152</v>
      </c>
      <c r="AH3116" s="11" t="s">
        <v>11036</v>
      </c>
      <c r="AJ3116" s="13"/>
      <c r="AK3116" s="13"/>
      <c r="AL3116" s="13"/>
      <c r="AM3116" s="13"/>
      <c r="AN3116" s="13"/>
      <c r="AO3116" s="13"/>
      <c r="AP3116" s="11" t="s">
        <v>11792</v>
      </c>
      <c r="AR3116" s="13"/>
      <c r="AS3116" s="13"/>
      <c r="AT3116" s="12" t="b">
        <v>1</v>
      </c>
      <c r="AU3116" s="13"/>
      <c r="AV3116" s="14" t="s">
        <v>167</v>
      </c>
      <c r="AW3116" s="13"/>
      <c r="AX3116" s="14" t="s">
        <v>155</v>
      </c>
      <c r="AY3116" s="13"/>
      <c r="AZ3116" s="14">
        <v>7841.0</v>
      </c>
      <c r="BA3116" s="13"/>
    </row>
    <row r="3117">
      <c r="A3117" s="11" t="s">
        <v>11798</v>
      </c>
      <c r="B3117" s="11">
        <v>9324.0</v>
      </c>
      <c r="C3117" s="12" t="b">
        <v>0</v>
      </c>
      <c r="D3117" s="12" t="b">
        <v>1</v>
      </c>
      <c r="E3117" s="12" t="b">
        <v>0</v>
      </c>
      <c r="F3117" s="12" t="b">
        <v>0</v>
      </c>
      <c r="G3117" s="12" t="b">
        <v>0</v>
      </c>
      <c r="H3117" s="12" t="b">
        <v>0</v>
      </c>
      <c r="I3117" s="13"/>
      <c r="J3117" s="15">
        <v>45508.0</v>
      </c>
      <c r="K3117" s="12" t="b">
        <v>0</v>
      </c>
      <c r="L3117" s="14" t="s">
        <v>11033</v>
      </c>
      <c r="M3117" s="11" t="s">
        <v>5533</v>
      </c>
      <c r="N3117" s="11" t="s">
        <v>11799</v>
      </c>
      <c r="O3117" s="11" t="s">
        <v>11159</v>
      </c>
      <c r="P3117" s="11" t="s">
        <v>11035</v>
      </c>
      <c r="Q3117" s="11" t="s">
        <v>162</v>
      </c>
      <c r="R3117" s="11" t="s">
        <v>11160</v>
      </c>
      <c r="S3117" s="11" t="s">
        <v>11161</v>
      </c>
      <c r="T3117" s="11" t="s">
        <v>11797</v>
      </c>
      <c r="U3117" s="11" t="s">
        <v>9910</v>
      </c>
      <c r="W3117" s="11" t="s">
        <v>11035</v>
      </c>
      <c r="Y3117" s="11" t="s">
        <v>9908</v>
      </c>
      <c r="Z3117" s="13"/>
      <c r="AA3117" s="11" t="s">
        <v>151</v>
      </c>
      <c r="AB3117" s="13"/>
      <c r="AC3117" s="13"/>
      <c r="AD3117" s="11" t="s">
        <v>11160</v>
      </c>
      <c r="AE3117" s="13"/>
      <c r="AF3117" s="14">
        <v>1.0</v>
      </c>
      <c r="AG3117" s="11" t="s">
        <v>152</v>
      </c>
      <c r="AH3117" s="11" t="s">
        <v>11036</v>
      </c>
      <c r="AJ3117" s="13"/>
      <c r="AK3117" s="13"/>
      <c r="AL3117" s="13"/>
      <c r="AM3117" s="13"/>
      <c r="AN3117" s="13"/>
      <c r="AO3117" s="13"/>
      <c r="AP3117" s="11" t="s">
        <v>11798</v>
      </c>
      <c r="AR3117" s="13"/>
      <c r="AS3117" s="13"/>
      <c r="AT3117" s="12" t="b">
        <v>1</v>
      </c>
      <c r="AU3117" s="13"/>
      <c r="AV3117" s="14" t="s">
        <v>167</v>
      </c>
      <c r="AW3117" s="13"/>
      <c r="AX3117" s="14" t="s">
        <v>155</v>
      </c>
      <c r="AY3117" s="13"/>
      <c r="AZ3117" s="14">
        <v>7846.0</v>
      </c>
      <c r="BA3117" s="13"/>
    </row>
    <row r="3118">
      <c r="A3118" s="11" t="s">
        <v>11800</v>
      </c>
      <c r="B3118" s="11">
        <v>9325.0</v>
      </c>
      <c r="C3118" s="12" t="b">
        <v>0</v>
      </c>
      <c r="D3118" s="12" t="b">
        <v>1</v>
      </c>
      <c r="E3118" s="12" t="b">
        <v>0</v>
      </c>
      <c r="F3118" s="12" t="b">
        <v>0</v>
      </c>
      <c r="G3118" s="12" t="b">
        <v>0</v>
      </c>
      <c r="H3118" s="12" t="b">
        <v>0</v>
      </c>
      <c r="I3118" s="13"/>
      <c r="J3118" s="15">
        <v>45508.0</v>
      </c>
      <c r="K3118" s="12" t="b">
        <v>0</v>
      </c>
      <c r="L3118" s="15">
        <v>45418.0</v>
      </c>
      <c r="M3118" s="11" t="s">
        <v>5533</v>
      </c>
      <c r="N3118" s="11" t="s">
        <v>11801</v>
      </c>
      <c r="O3118" s="11" t="s">
        <v>11802</v>
      </c>
      <c r="P3118" s="11" t="s">
        <v>11024</v>
      </c>
      <c r="Q3118" s="11" t="s">
        <v>162</v>
      </c>
      <c r="R3118" s="11" t="s">
        <v>11803</v>
      </c>
      <c r="S3118" s="11" t="s">
        <v>10562</v>
      </c>
      <c r="T3118" s="11" t="s">
        <v>11804</v>
      </c>
      <c r="U3118" s="11" t="s">
        <v>9910</v>
      </c>
      <c r="W3118" s="11" t="s">
        <v>11024</v>
      </c>
      <c r="Y3118" s="11" t="s">
        <v>9908</v>
      </c>
      <c r="Z3118" s="13"/>
      <c r="AA3118" s="11" t="s">
        <v>151</v>
      </c>
      <c r="AB3118" s="13"/>
      <c r="AC3118" s="13"/>
      <c r="AD3118" s="11" t="s">
        <v>11803</v>
      </c>
      <c r="AF3118" s="14">
        <v>1.0</v>
      </c>
      <c r="AG3118" s="11" t="s">
        <v>152</v>
      </c>
      <c r="AH3118" s="11" t="s">
        <v>11025</v>
      </c>
      <c r="AJ3118" s="13"/>
      <c r="AK3118" s="13"/>
      <c r="AL3118" s="13"/>
      <c r="AM3118" s="13"/>
      <c r="AN3118" s="13"/>
      <c r="AO3118" s="13"/>
      <c r="AP3118" s="11" t="s">
        <v>11800</v>
      </c>
      <c r="AR3118" s="13"/>
      <c r="AS3118" s="13"/>
      <c r="AT3118" s="12" t="b">
        <v>1</v>
      </c>
      <c r="AU3118" s="13"/>
      <c r="AV3118" s="14" t="s">
        <v>167</v>
      </c>
      <c r="AW3118" s="13"/>
      <c r="AX3118" s="14" t="s">
        <v>155</v>
      </c>
      <c r="AY3118" s="13"/>
      <c r="AZ3118" s="14">
        <v>7844.0</v>
      </c>
      <c r="BA3118" s="13"/>
    </row>
    <row r="3119">
      <c r="A3119" s="11" t="s">
        <v>11805</v>
      </c>
      <c r="B3119" s="11">
        <v>9326.0</v>
      </c>
      <c r="C3119" s="12" t="b">
        <v>0</v>
      </c>
      <c r="D3119" s="12" t="b">
        <v>1</v>
      </c>
      <c r="E3119" s="12" t="b">
        <v>0</v>
      </c>
      <c r="F3119" s="12" t="b">
        <v>0</v>
      </c>
      <c r="G3119" s="12" t="b">
        <v>0</v>
      </c>
      <c r="H3119" s="12" t="b">
        <v>0</v>
      </c>
      <c r="I3119" s="13"/>
      <c r="J3119" s="15">
        <v>45508.0</v>
      </c>
      <c r="K3119" s="12" t="b">
        <v>0</v>
      </c>
      <c r="L3119" s="15">
        <v>45632.0</v>
      </c>
      <c r="M3119" s="11" t="s">
        <v>5533</v>
      </c>
      <c r="N3119" s="11" t="s">
        <v>11806</v>
      </c>
      <c r="O3119" s="11" t="s">
        <v>10833</v>
      </c>
      <c r="P3119" s="11" t="s">
        <v>10985</v>
      </c>
      <c r="Q3119" s="11" t="s">
        <v>162</v>
      </c>
      <c r="R3119" s="11" t="s">
        <v>10834</v>
      </c>
      <c r="S3119" s="11" t="s">
        <v>10835</v>
      </c>
      <c r="T3119" s="11" t="s">
        <v>11804</v>
      </c>
      <c r="U3119" s="11" t="s">
        <v>9910</v>
      </c>
      <c r="W3119" s="11" t="s">
        <v>10985</v>
      </c>
      <c r="Y3119" s="11" t="s">
        <v>9908</v>
      </c>
      <c r="Z3119" s="13"/>
      <c r="AA3119" s="11" t="s">
        <v>151</v>
      </c>
      <c r="AB3119" s="13"/>
      <c r="AC3119" s="13"/>
      <c r="AD3119" s="11" t="s">
        <v>10834</v>
      </c>
      <c r="AF3119" s="14">
        <v>1.0</v>
      </c>
      <c r="AG3119" s="11" t="s">
        <v>152</v>
      </c>
      <c r="AH3119" s="11" t="s">
        <v>10987</v>
      </c>
      <c r="AJ3119" s="13"/>
      <c r="AK3119" s="13"/>
      <c r="AL3119" s="13"/>
      <c r="AM3119" s="13"/>
      <c r="AN3119" s="13"/>
      <c r="AO3119" s="13"/>
      <c r="AP3119" s="11" t="s">
        <v>11805</v>
      </c>
      <c r="AR3119" s="13"/>
      <c r="AS3119" s="13"/>
      <c r="AT3119" s="12" t="b">
        <v>1</v>
      </c>
      <c r="AU3119" s="13"/>
      <c r="AV3119" s="14" t="s">
        <v>167</v>
      </c>
      <c r="AW3119" s="13"/>
      <c r="AX3119" s="14" t="s">
        <v>155</v>
      </c>
      <c r="AY3119" s="13"/>
      <c r="AZ3119" s="14">
        <v>7845.0</v>
      </c>
      <c r="BA3119" s="13"/>
    </row>
    <row r="3120">
      <c r="A3120" s="11" t="s">
        <v>11807</v>
      </c>
      <c r="B3120" s="11">
        <v>9327.0</v>
      </c>
      <c r="C3120" s="12" t="b">
        <v>0</v>
      </c>
      <c r="D3120" s="12" t="b">
        <v>1</v>
      </c>
      <c r="E3120" s="12" t="b">
        <v>0</v>
      </c>
      <c r="F3120" s="12" t="b">
        <v>0</v>
      </c>
      <c r="G3120" s="12" t="b">
        <v>0</v>
      </c>
      <c r="H3120" s="12" t="b">
        <v>0</v>
      </c>
      <c r="I3120" s="13"/>
      <c r="J3120" s="15">
        <v>45508.0</v>
      </c>
      <c r="K3120" s="12" t="b">
        <v>0</v>
      </c>
      <c r="L3120" s="15">
        <v>45632.0</v>
      </c>
      <c r="M3120" s="11" t="s">
        <v>5533</v>
      </c>
      <c r="N3120" s="11" t="s">
        <v>11808</v>
      </c>
      <c r="O3120" s="11" t="s">
        <v>11802</v>
      </c>
      <c r="P3120" s="11" t="s">
        <v>10985</v>
      </c>
      <c r="Q3120" s="11" t="s">
        <v>162</v>
      </c>
      <c r="R3120" s="11" t="s">
        <v>11803</v>
      </c>
      <c r="S3120" s="11" t="s">
        <v>10562</v>
      </c>
      <c r="T3120" s="11" t="s">
        <v>11804</v>
      </c>
      <c r="U3120" s="11" t="s">
        <v>9910</v>
      </c>
      <c r="W3120" s="11" t="s">
        <v>10985</v>
      </c>
      <c r="Y3120" s="11" t="s">
        <v>9908</v>
      </c>
      <c r="Z3120" s="13"/>
      <c r="AA3120" s="11" t="s">
        <v>151</v>
      </c>
      <c r="AB3120" s="13"/>
      <c r="AC3120" s="13"/>
      <c r="AD3120" s="11" t="s">
        <v>11803</v>
      </c>
      <c r="AF3120" s="14">
        <v>1.0</v>
      </c>
      <c r="AG3120" s="11" t="s">
        <v>152</v>
      </c>
      <c r="AH3120" s="11" t="s">
        <v>10987</v>
      </c>
      <c r="AJ3120" s="13"/>
      <c r="AK3120" s="13"/>
      <c r="AL3120" s="13"/>
      <c r="AM3120" s="13"/>
      <c r="AN3120" s="13"/>
      <c r="AO3120" s="13"/>
      <c r="AP3120" s="11" t="s">
        <v>11807</v>
      </c>
      <c r="AR3120" s="13"/>
      <c r="AS3120" s="13"/>
      <c r="AT3120" s="12" t="b">
        <v>1</v>
      </c>
      <c r="AU3120" s="13"/>
      <c r="AV3120" s="14" t="s">
        <v>167</v>
      </c>
      <c r="AW3120" s="13"/>
      <c r="AX3120" s="14" t="s">
        <v>155</v>
      </c>
      <c r="AY3120" s="13"/>
      <c r="AZ3120" s="14">
        <v>7843.0</v>
      </c>
      <c r="BA3120" s="13"/>
    </row>
    <row r="3121">
      <c r="A3121" s="11" t="s">
        <v>11809</v>
      </c>
      <c r="B3121" s="11">
        <v>9328.0</v>
      </c>
      <c r="C3121" s="12" t="b">
        <v>0</v>
      </c>
      <c r="D3121" s="12" t="b">
        <v>1</v>
      </c>
      <c r="E3121" s="12" t="b">
        <v>0</v>
      </c>
      <c r="F3121" s="12" t="b">
        <v>0</v>
      </c>
      <c r="G3121" s="12" t="b">
        <v>0</v>
      </c>
      <c r="H3121" s="12" t="b">
        <v>0</v>
      </c>
      <c r="I3121" s="13"/>
      <c r="J3121" s="15">
        <v>45508.0</v>
      </c>
      <c r="K3121" s="12" t="b">
        <v>0</v>
      </c>
      <c r="L3121" s="14" t="s">
        <v>10735</v>
      </c>
      <c r="M3121" s="11" t="s">
        <v>5533</v>
      </c>
      <c r="N3121" s="11" t="s">
        <v>11810</v>
      </c>
      <c r="O3121" s="11" t="s">
        <v>11802</v>
      </c>
      <c r="P3121" s="11" t="s">
        <v>11811</v>
      </c>
      <c r="Q3121" s="11" t="s">
        <v>162</v>
      </c>
      <c r="R3121" s="11" t="s">
        <v>11803</v>
      </c>
      <c r="S3121" s="11" t="s">
        <v>10562</v>
      </c>
      <c r="T3121" s="11" t="s">
        <v>11804</v>
      </c>
      <c r="U3121" s="11" t="s">
        <v>9910</v>
      </c>
      <c r="W3121" s="11" t="s">
        <v>11811</v>
      </c>
      <c r="Y3121" s="11" t="s">
        <v>9908</v>
      </c>
      <c r="Z3121" s="13"/>
      <c r="AA3121" s="11" t="s">
        <v>151</v>
      </c>
      <c r="AB3121" s="13"/>
      <c r="AC3121" s="13"/>
      <c r="AD3121" s="11" t="s">
        <v>11803</v>
      </c>
      <c r="AF3121" s="14">
        <v>1.0</v>
      </c>
      <c r="AG3121" s="11" t="s">
        <v>152</v>
      </c>
      <c r="AH3121" s="11" t="s">
        <v>11812</v>
      </c>
      <c r="AJ3121" s="13"/>
      <c r="AK3121" s="13"/>
      <c r="AL3121" s="13"/>
      <c r="AM3121" s="13"/>
      <c r="AN3121" s="13"/>
      <c r="AO3121" s="13"/>
      <c r="AP3121" s="11" t="s">
        <v>11809</v>
      </c>
      <c r="AR3121" s="13"/>
      <c r="AS3121" s="13"/>
      <c r="AT3121" s="12" t="b">
        <v>1</v>
      </c>
      <c r="AU3121" s="13"/>
      <c r="AV3121" s="14" t="s">
        <v>167</v>
      </c>
      <c r="AW3121" s="13"/>
      <c r="AX3121" s="14" t="s">
        <v>155</v>
      </c>
      <c r="AY3121" s="13"/>
      <c r="AZ3121" s="14">
        <v>7839.0</v>
      </c>
      <c r="BA3121" s="13"/>
    </row>
    <row r="3122">
      <c r="A3122" s="11" t="s">
        <v>11813</v>
      </c>
      <c r="B3122" s="11">
        <v>9329.0</v>
      </c>
      <c r="C3122" s="12" t="b">
        <v>0</v>
      </c>
      <c r="D3122" s="12" t="b">
        <v>1</v>
      </c>
      <c r="E3122" s="12" t="b">
        <v>0</v>
      </c>
      <c r="F3122" s="12" t="b">
        <v>0</v>
      </c>
      <c r="G3122" s="12" t="b">
        <v>0</v>
      </c>
      <c r="H3122" s="12" t="b">
        <v>0</v>
      </c>
      <c r="I3122" s="13"/>
      <c r="J3122" s="15">
        <v>45508.0</v>
      </c>
      <c r="K3122" s="12" t="b">
        <v>0</v>
      </c>
      <c r="L3122" s="15">
        <v>45632.0</v>
      </c>
      <c r="M3122" s="11" t="s">
        <v>5533</v>
      </c>
      <c r="N3122" s="11" t="s">
        <v>11814</v>
      </c>
      <c r="O3122" s="11" t="s">
        <v>11815</v>
      </c>
      <c r="P3122" s="11" t="s">
        <v>10985</v>
      </c>
      <c r="Q3122" s="11" t="s">
        <v>162</v>
      </c>
      <c r="R3122" s="11" t="s">
        <v>11816</v>
      </c>
      <c r="S3122" s="11" t="s">
        <v>11817</v>
      </c>
      <c r="T3122" s="11" t="s">
        <v>11804</v>
      </c>
      <c r="U3122" s="11" t="s">
        <v>9910</v>
      </c>
      <c r="W3122" s="11" t="s">
        <v>10985</v>
      </c>
      <c r="Y3122" s="11" t="s">
        <v>9908</v>
      </c>
      <c r="Z3122" s="13"/>
      <c r="AA3122" s="11" t="s">
        <v>151</v>
      </c>
      <c r="AB3122" s="13"/>
      <c r="AC3122" s="13"/>
      <c r="AD3122" s="11" t="s">
        <v>11816</v>
      </c>
      <c r="AE3122" s="13"/>
      <c r="AF3122" s="14">
        <v>1.0</v>
      </c>
      <c r="AG3122" s="11" t="s">
        <v>152</v>
      </c>
      <c r="AH3122" s="11" t="s">
        <v>10987</v>
      </c>
      <c r="AJ3122" s="13"/>
      <c r="AK3122" s="13"/>
      <c r="AL3122" s="13"/>
      <c r="AM3122" s="13"/>
      <c r="AN3122" s="13"/>
      <c r="AO3122" s="13"/>
      <c r="AP3122" s="11" t="s">
        <v>11813</v>
      </c>
      <c r="AR3122" s="13"/>
      <c r="AS3122" s="13"/>
      <c r="AT3122" s="12" t="b">
        <v>1</v>
      </c>
      <c r="AU3122" s="13"/>
      <c r="AV3122" s="14" t="s">
        <v>167</v>
      </c>
      <c r="AW3122" s="13"/>
      <c r="AX3122" s="14" t="s">
        <v>155</v>
      </c>
      <c r="AY3122" s="13"/>
      <c r="AZ3122" s="14">
        <v>7842.0</v>
      </c>
      <c r="BA3122" s="13"/>
    </row>
    <row r="3123">
      <c r="A3123" s="11" t="s">
        <v>11818</v>
      </c>
      <c r="B3123" s="11">
        <v>9330.0</v>
      </c>
      <c r="C3123" s="12" t="b">
        <v>0</v>
      </c>
      <c r="D3123" s="12" t="b">
        <v>0</v>
      </c>
      <c r="E3123" s="12" t="b">
        <v>0</v>
      </c>
      <c r="F3123" s="12" t="b">
        <v>0</v>
      </c>
      <c r="G3123" s="12" t="b">
        <v>0</v>
      </c>
      <c r="H3123" s="12" t="b">
        <v>0</v>
      </c>
      <c r="I3123" s="13"/>
      <c r="J3123" s="13"/>
      <c r="K3123" s="12" t="b">
        <v>0</v>
      </c>
      <c r="L3123" s="14" t="s">
        <v>11033</v>
      </c>
      <c r="M3123" s="11" t="s">
        <v>5533</v>
      </c>
      <c r="N3123" s="11" t="s">
        <v>11819</v>
      </c>
      <c r="O3123" s="11" t="s">
        <v>11815</v>
      </c>
      <c r="P3123" s="11" t="s">
        <v>11035</v>
      </c>
      <c r="Q3123" s="11" t="s">
        <v>162</v>
      </c>
      <c r="R3123" s="11" t="s">
        <v>11816</v>
      </c>
      <c r="S3123" s="11" t="s">
        <v>11817</v>
      </c>
      <c r="T3123" s="11" t="s">
        <v>11804</v>
      </c>
      <c r="U3123" s="11" t="s">
        <v>9910</v>
      </c>
      <c r="W3123" s="11" t="s">
        <v>11035</v>
      </c>
      <c r="Y3123" s="11" t="s">
        <v>9908</v>
      </c>
      <c r="Z3123" s="13"/>
      <c r="AA3123" s="11" t="s">
        <v>597</v>
      </c>
      <c r="AB3123" s="13"/>
      <c r="AC3123" s="13"/>
      <c r="AD3123" s="11" t="s">
        <v>11816</v>
      </c>
      <c r="AE3123" s="13"/>
      <c r="AF3123" s="14">
        <v>1.0</v>
      </c>
      <c r="AG3123" s="11" t="s">
        <v>152</v>
      </c>
      <c r="AH3123" s="11" t="s">
        <v>11036</v>
      </c>
      <c r="AJ3123" s="13"/>
      <c r="AK3123" s="13"/>
      <c r="AL3123" s="13"/>
      <c r="AM3123" s="13"/>
      <c r="AN3123" s="13"/>
      <c r="AO3123" s="13"/>
      <c r="AP3123" s="11" t="s">
        <v>11818</v>
      </c>
      <c r="AR3123" s="13"/>
      <c r="AS3123" s="13"/>
      <c r="AT3123" s="12" t="b">
        <v>1</v>
      </c>
      <c r="AU3123" s="13"/>
      <c r="AV3123" s="14" t="s">
        <v>167</v>
      </c>
      <c r="AW3123" s="13"/>
      <c r="AX3123" s="14" t="s">
        <v>155</v>
      </c>
      <c r="AY3123" s="13"/>
      <c r="AZ3123" s="14">
        <v>7840.0</v>
      </c>
      <c r="BA3123" s="13"/>
    </row>
    <row r="3124">
      <c r="A3124" s="11" t="s">
        <v>11820</v>
      </c>
      <c r="B3124" s="11">
        <v>9331.0</v>
      </c>
      <c r="C3124" s="12" t="b">
        <v>0</v>
      </c>
      <c r="D3124" s="12" t="b">
        <v>0</v>
      </c>
      <c r="E3124" s="12" t="b">
        <v>0</v>
      </c>
      <c r="F3124" s="12" t="b">
        <v>0</v>
      </c>
      <c r="G3124" s="12" t="b">
        <v>0</v>
      </c>
      <c r="H3124" s="12" t="b">
        <v>0</v>
      </c>
      <c r="I3124" s="15">
        <v>45508.0</v>
      </c>
      <c r="J3124" s="13"/>
      <c r="K3124" s="12" t="b">
        <v>0</v>
      </c>
      <c r="L3124" s="14" t="s">
        <v>10634</v>
      </c>
      <c r="M3124" s="11" t="s">
        <v>5533</v>
      </c>
      <c r="N3124" s="11" t="s">
        <v>11821</v>
      </c>
      <c r="O3124" s="11" t="s">
        <v>11815</v>
      </c>
      <c r="P3124" s="11" t="s">
        <v>10637</v>
      </c>
      <c r="Q3124" s="11" t="s">
        <v>162</v>
      </c>
      <c r="R3124" s="11" t="s">
        <v>11816</v>
      </c>
      <c r="S3124" s="11" t="s">
        <v>11817</v>
      </c>
      <c r="T3124" s="11" t="s">
        <v>11822</v>
      </c>
      <c r="U3124" s="11" t="s">
        <v>9910</v>
      </c>
      <c r="W3124" s="11" t="s">
        <v>10637</v>
      </c>
      <c r="Y3124" s="11" t="s">
        <v>9908</v>
      </c>
      <c r="Z3124" s="13"/>
      <c r="AA3124" s="11" t="s">
        <v>151</v>
      </c>
      <c r="AB3124" s="13"/>
      <c r="AC3124" s="13"/>
      <c r="AD3124" s="11" t="s">
        <v>11816</v>
      </c>
      <c r="AE3124" s="13"/>
      <c r="AF3124" s="14">
        <v>1.0</v>
      </c>
      <c r="AG3124" s="11" t="s">
        <v>152</v>
      </c>
      <c r="AH3124" s="11" t="s">
        <v>10640</v>
      </c>
      <c r="AJ3124" s="13"/>
      <c r="AK3124" s="13"/>
      <c r="AL3124" s="13"/>
      <c r="AM3124" s="13"/>
      <c r="AN3124" s="13"/>
      <c r="AO3124" s="13"/>
      <c r="AP3124" s="11" t="s">
        <v>11820</v>
      </c>
      <c r="AR3124" s="13"/>
      <c r="AS3124" s="13"/>
      <c r="AT3124" s="12" t="b">
        <v>1</v>
      </c>
      <c r="AU3124" s="13"/>
      <c r="AV3124" s="14" t="s">
        <v>167</v>
      </c>
      <c r="AW3124" s="13"/>
      <c r="AX3124" s="14" t="s">
        <v>155</v>
      </c>
      <c r="AY3124" s="13"/>
      <c r="AZ3124" s="14">
        <v>7847.0</v>
      </c>
      <c r="BA3124" s="13"/>
    </row>
    <row r="3125">
      <c r="A3125" s="11" t="s">
        <v>11823</v>
      </c>
      <c r="B3125" s="11">
        <v>9332.0</v>
      </c>
      <c r="C3125" s="12" t="b">
        <v>0</v>
      </c>
      <c r="D3125" s="12" t="b">
        <v>0</v>
      </c>
      <c r="E3125" s="12" t="b">
        <v>0</v>
      </c>
      <c r="F3125" s="12" t="b">
        <v>0</v>
      </c>
      <c r="G3125" s="12" t="b">
        <v>0</v>
      </c>
      <c r="H3125" s="12" t="b">
        <v>1</v>
      </c>
      <c r="I3125" s="13"/>
      <c r="J3125" s="13"/>
      <c r="K3125" s="12" t="b">
        <v>0</v>
      </c>
      <c r="L3125" s="14" t="s">
        <v>9435</v>
      </c>
      <c r="M3125" s="11" t="s">
        <v>1124</v>
      </c>
      <c r="N3125" s="11" t="s">
        <v>11824</v>
      </c>
      <c r="O3125" s="11" t="s">
        <v>8836</v>
      </c>
      <c r="P3125" s="11" t="s">
        <v>9438</v>
      </c>
      <c r="Q3125" s="11" t="s">
        <v>972</v>
      </c>
      <c r="R3125" s="11" t="s">
        <v>8837</v>
      </c>
      <c r="S3125" s="11" t="s">
        <v>8838</v>
      </c>
      <c r="T3125" s="11" t="s">
        <v>9224</v>
      </c>
      <c r="V3125" s="13"/>
      <c r="W3125" s="11" t="s">
        <v>9438</v>
      </c>
      <c r="Y3125" s="11" t="s">
        <v>8837</v>
      </c>
      <c r="AA3125" s="11" t="s">
        <v>307</v>
      </c>
      <c r="AB3125" s="13"/>
      <c r="AC3125" s="13"/>
      <c r="AD3125" s="11" t="s">
        <v>8837</v>
      </c>
      <c r="AE3125" s="11" t="s">
        <v>2029</v>
      </c>
      <c r="AG3125" s="11" t="s">
        <v>152</v>
      </c>
      <c r="AH3125" s="11" t="s">
        <v>9441</v>
      </c>
      <c r="AJ3125" s="13"/>
      <c r="AK3125" s="13"/>
      <c r="AL3125" s="13"/>
      <c r="AM3125" s="13"/>
      <c r="AN3125" s="13"/>
      <c r="AO3125" s="13"/>
      <c r="AP3125" s="11" t="s">
        <v>11823</v>
      </c>
      <c r="AR3125" s="13"/>
      <c r="AS3125" s="13"/>
      <c r="AT3125" s="12" t="b">
        <v>1</v>
      </c>
      <c r="AU3125" s="13"/>
      <c r="AV3125" s="17">
        <v>45940.0</v>
      </c>
      <c r="AW3125" s="13"/>
      <c r="AX3125" s="14" t="s">
        <v>155</v>
      </c>
      <c r="AY3125" s="13"/>
      <c r="AZ3125" s="14">
        <v>1328.0</v>
      </c>
      <c r="BA3125" s="13"/>
    </row>
    <row r="3126">
      <c r="A3126" s="11" t="s">
        <v>11825</v>
      </c>
      <c r="B3126" s="11">
        <v>9333.0</v>
      </c>
      <c r="C3126" s="12" t="b">
        <v>0</v>
      </c>
      <c r="D3126" s="12" t="b">
        <v>1</v>
      </c>
      <c r="E3126" s="12" t="b">
        <v>0</v>
      </c>
      <c r="F3126" s="12" t="b">
        <v>0</v>
      </c>
      <c r="G3126" s="12" t="b">
        <v>0</v>
      </c>
      <c r="H3126" s="12" t="b">
        <v>1</v>
      </c>
      <c r="I3126" s="13"/>
      <c r="J3126" s="13"/>
      <c r="K3126" s="12" t="b">
        <v>0</v>
      </c>
      <c r="L3126" s="14" t="s">
        <v>9435</v>
      </c>
      <c r="M3126" s="11" t="s">
        <v>1793</v>
      </c>
      <c r="N3126" s="11" t="s">
        <v>11826</v>
      </c>
      <c r="O3126" s="11" t="s">
        <v>1795</v>
      </c>
      <c r="P3126" s="11" t="s">
        <v>9438</v>
      </c>
      <c r="Q3126" s="11" t="s">
        <v>972</v>
      </c>
      <c r="R3126" s="11" t="s">
        <v>1796</v>
      </c>
      <c r="S3126" s="11" t="s">
        <v>1797</v>
      </c>
      <c r="T3126" s="11" t="s">
        <v>9224</v>
      </c>
      <c r="U3126" s="11" t="s">
        <v>9209</v>
      </c>
      <c r="W3126" s="11" t="s">
        <v>9438</v>
      </c>
      <c r="X3126" s="11" t="s">
        <v>1121</v>
      </c>
      <c r="Y3126" s="11" t="s">
        <v>1796</v>
      </c>
      <c r="Z3126" s="13"/>
      <c r="AA3126" s="11" t="s">
        <v>151</v>
      </c>
      <c r="AB3126" s="13"/>
      <c r="AC3126" s="13"/>
      <c r="AD3126" s="11" t="s">
        <v>1796</v>
      </c>
      <c r="AE3126" s="11" t="s">
        <v>2029</v>
      </c>
      <c r="AG3126" s="11" t="s">
        <v>152</v>
      </c>
      <c r="AH3126" s="11" t="s">
        <v>9441</v>
      </c>
      <c r="AJ3126" s="11" t="s">
        <v>1121</v>
      </c>
      <c r="AK3126" s="13"/>
      <c r="AL3126" s="13"/>
      <c r="AM3126" s="13"/>
      <c r="AN3126" s="13"/>
      <c r="AO3126" s="13"/>
      <c r="AP3126" s="11" t="s">
        <v>11825</v>
      </c>
      <c r="AR3126" s="13"/>
      <c r="AS3126" s="13"/>
      <c r="AT3126" s="12" t="b">
        <v>1</v>
      </c>
      <c r="AU3126" s="13"/>
      <c r="AV3126" s="17">
        <v>45940.0</v>
      </c>
      <c r="AW3126" s="13"/>
      <c r="AX3126" s="14" t="s">
        <v>155</v>
      </c>
      <c r="AY3126" s="13"/>
      <c r="AZ3126" s="14">
        <v>1329.0</v>
      </c>
      <c r="BA3126" s="13"/>
    </row>
    <row r="3127">
      <c r="A3127" s="11" t="s">
        <v>11827</v>
      </c>
      <c r="B3127" s="11">
        <v>9334.0</v>
      </c>
      <c r="C3127" s="12" t="b">
        <v>0</v>
      </c>
      <c r="D3127" s="12" t="b">
        <v>0</v>
      </c>
      <c r="E3127" s="12" t="b">
        <v>0</v>
      </c>
      <c r="F3127" s="12" t="b">
        <v>0</v>
      </c>
      <c r="G3127" s="12" t="b">
        <v>0</v>
      </c>
      <c r="H3127" s="12" t="b">
        <v>1</v>
      </c>
      <c r="I3127" s="13"/>
      <c r="J3127" s="13"/>
      <c r="K3127" s="12" t="b">
        <v>0</v>
      </c>
      <c r="L3127" s="14" t="s">
        <v>9435</v>
      </c>
      <c r="M3127" s="11" t="s">
        <v>1438</v>
      </c>
      <c r="N3127" s="11" t="s">
        <v>11828</v>
      </c>
      <c r="O3127" s="11" t="s">
        <v>1604</v>
      </c>
      <c r="P3127" s="11" t="s">
        <v>9438</v>
      </c>
      <c r="Q3127" s="11" t="s">
        <v>972</v>
      </c>
      <c r="R3127" s="11" t="s">
        <v>1605</v>
      </c>
      <c r="S3127" s="11" t="s">
        <v>1218</v>
      </c>
      <c r="T3127" s="11" t="s">
        <v>9224</v>
      </c>
      <c r="V3127" s="13"/>
      <c r="W3127" s="11" t="s">
        <v>9438</v>
      </c>
      <c r="Y3127" s="11" t="s">
        <v>1605</v>
      </c>
      <c r="Z3127" s="13"/>
      <c r="AA3127" s="11" t="s">
        <v>215</v>
      </c>
      <c r="AB3127" s="13"/>
      <c r="AC3127" s="13"/>
      <c r="AD3127" s="11" t="s">
        <v>1605</v>
      </c>
      <c r="AE3127" s="11" t="s">
        <v>2029</v>
      </c>
      <c r="AG3127" s="11" t="s">
        <v>152</v>
      </c>
      <c r="AH3127" s="11" t="s">
        <v>9441</v>
      </c>
      <c r="AJ3127" s="11" t="s">
        <v>1607</v>
      </c>
      <c r="AK3127" s="13"/>
      <c r="AL3127" s="13"/>
      <c r="AM3127" s="13"/>
      <c r="AN3127" s="13"/>
      <c r="AO3127" s="13"/>
      <c r="AP3127" s="11" t="s">
        <v>11827</v>
      </c>
      <c r="AR3127" s="13"/>
      <c r="AS3127" s="13"/>
      <c r="AT3127" s="12" t="b">
        <v>1</v>
      </c>
      <c r="AU3127" s="13"/>
      <c r="AV3127" s="17">
        <v>45940.0</v>
      </c>
      <c r="AW3127" s="13"/>
      <c r="AX3127" s="14" t="s">
        <v>155</v>
      </c>
      <c r="AY3127" s="13"/>
      <c r="AZ3127" s="14">
        <v>1331.0</v>
      </c>
      <c r="BA3127" s="13"/>
    </row>
    <row r="3128">
      <c r="A3128" s="11" t="s">
        <v>11829</v>
      </c>
      <c r="B3128" s="11">
        <v>9340.0</v>
      </c>
      <c r="C3128" s="12" t="b">
        <v>0</v>
      </c>
      <c r="D3128" s="12" t="b">
        <v>0</v>
      </c>
      <c r="E3128" s="12" t="b">
        <v>0</v>
      </c>
      <c r="F3128" s="12" t="b">
        <v>0</v>
      </c>
      <c r="G3128" s="12" t="b">
        <v>0</v>
      </c>
      <c r="H3128" s="12" t="b">
        <v>1</v>
      </c>
      <c r="I3128" s="13"/>
      <c r="J3128" s="13"/>
      <c r="K3128" s="12" t="b">
        <v>0</v>
      </c>
      <c r="L3128" s="14" t="s">
        <v>9435</v>
      </c>
      <c r="M3128" s="11" t="s">
        <v>8207</v>
      </c>
      <c r="N3128" s="11" t="s">
        <v>11830</v>
      </c>
      <c r="O3128" s="11" t="s">
        <v>8209</v>
      </c>
      <c r="P3128" s="11" t="s">
        <v>9438</v>
      </c>
      <c r="Q3128" s="11" t="s">
        <v>972</v>
      </c>
      <c r="R3128" s="11" t="s">
        <v>8210</v>
      </c>
      <c r="S3128" s="11" t="s">
        <v>8211</v>
      </c>
      <c r="T3128" s="11" t="s">
        <v>9224</v>
      </c>
      <c r="V3128" s="13"/>
      <c r="W3128" s="11" t="s">
        <v>9438</v>
      </c>
      <c r="Y3128" s="11" t="s">
        <v>8210</v>
      </c>
      <c r="AA3128" s="11" t="s">
        <v>151</v>
      </c>
      <c r="AB3128" s="13"/>
      <c r="AC3128" s="13"/>
      <c r="AD3128" s="11" t="s">
        <v>8210</v>
      </c>
      <c r="AE3128" s="11" t="s">
        <v>2029</v>
      </c>
      <c r="AG3128" s="11" t="s">
        <v>152</v>
      </c>
      <c r="AH3128" s="11" t="s">
        <v>9441</v>
      </c>
      <c r="AJ3128" s="13"/>
      <c r="AK3128" s="13"/>
      <c r="AL3128" s="13"/>
      <c r="AM3128" s="13"/>
      <c r="AN3128" s="13"/>
      <c r="AO3128" s="13"/>
      <c r="AP3128" s="11" t="s">
        <v>11829</v>
      </c>
      <c r="AR3128" s="13"/>
      <c r="AS3128" s="13"/>
      <c r="AT3128" s="12" t="b">
        <v>1</v>
      </c>
      <c r="AU3128" s="13"/>
      <c r="AV3128" s="17">
        <v>45940.0</v>
      </c>
      <c r="AW3128" s="13"/>
      <c r="AX3128" s="14" t="s">
        <v>155</v>
      </c>
      <c r="AY3128" s="13"/>
      <c r="AZ3128" s="14">
        <v>1332.0</v>
      </c>
      <c r="BA3128" s="13"/>
    </row>
    <row r="3129">
      <c r="A3129" s="11" t="s">
        <v>11831</v>
      </c>
      <c r="B3129" s="11">
        <v>9343.0</v>
      </c>
      <c r="C3129" s="12" t="b">
        <v>0</v>
      </c>
      <c r="D3129" s="12" t="b">
        <v>0</v>
      </c>
      <c r="E3129" s="12" t="b">
        <v>0</v>
      </c>
      <c r="F3129" s="12" t="b">
        <v>0</v>
      </c>
      <c r="G3129" s="12" t="b">
        <v>0</v>
      </c>
      <c r="H3129" s="12" t="b">
        <v>0</v>
      </c>
      <c r="I3129" s="13"/>
      <c r="J3129" s="13"/>
      <c r="K3129" s="12" t="b">
        <v>0</v>
      </c>
      <c r="L3129" s="14" t="s">
        <v>11114</v>
      </c>
      <c r="M3129" s="11" t="s">
        <v>3597</v>
      </c>
      <c r="N3129" s="11" t="s">
        <v>11832</v>
      </c>
      <c r="O3129" s="11" t="s">
        <v>10865</v>
      </c>
      <c r="P3129" s="11" t="s">
        <v>11116</v>
      </c>
      <c r="Q3129" s="11" t="s">
        <v>1051</v>
      </c>
      <c r="R3129" s="11" t="s">
        <v>10866</v>
      </c>
      <c r="S3129" s="13"/>
      <c r="T3129" s="11" t="s">
        <v>11833</v>
      </c>
      <c r="U3129" s="11" t="s">
        <v>9258</v>
      </c>
      <c r="W3129" s="11" t="s">
        <v>11116</v>
      </c>
      <c r="AA3129" s="11" t="s">
        <v>151</v>
      </c>
      <c r="AB3129" s="13"/>
      <c r="AC3129" s="13"/>
      <c r="AD3129" s="11" t="s">
        <v>10866</v>
      </c>
      <c r="AE3129" s="13"/>
      <c r="AF3129" s="13"/>
      <c r="AG3129" s="11" t="s">
        <v>152</v>
      </c>
      <c r="AH3129" s="11" t="s">
        <v>11118</v>
      </c>
      <c r="AJ3129" s="13"/>
      <c r="AK3129" s="13"/>
      <c r="AL3129" s="13"/>
      <c r="AM3129" s="13"/>
      <c r="AN3129" s="13"/>
      <c r="AO3129" s="13"/>
      <c r="AP3129" s="11" t="s">
        <v>11831</v>
      </c>
      <c r="AR3129" s="13"/>
      <c r="AS3129" s="13"/>
      <c r="AT3129" s="12" t="b">
        <v>1</v>
      </c>
      <c r="AU3129" s="13"/>
      <c r="AV3129" s="14" t="s">
        <v>167</v>
      </c>
      <c r="AW3129" s="13"/>
      <c r="AX3129" s="14" t="s">
        <v>155</v>
      </c>
      <c r="AY3129" s="13"/>
      <c r="AZ3129" s="14">
        <v>7848.0</v>
      </c>
      <c r="BA3129" s="13"/>
    </row>
    <row r="3130">
      <c r="A3130" s="11" t="s">
        <v>11834</v>
      </c>
      <c r="B3130" s="11">
        <v>9344.0</v>
      </c>
      <c r="C3130" s="12" t="b">
        <v>0</v>
      </c>
      <c r="D3130" s="12" t="b">
        <v>0</v>
      </c>
      <c r="E3130" s="12" t="b">
        <v>0</v>
      </c>
      <c r="F3130" s="12" t="b">
        <v>0</v>
      </c>
      <c r="G3130" s="12" t="b">
        <v>0</v>
      </c>
      <c r="H3130" s="12" t="b">
        <v>0</v>
      </c>
      <c r="I3130" s="13"/>
      <c r="J3130" s="13"/>
      <c r="K3130" s="12" t="b">
        <v>0</v>
      </c>
      <c r="L3130" s="14" t="s">
        <v>11114</v>
      </c>
      <c r="M3130" s="11" t="s">
        <v>3597</v>
      </c>
      <c r="N3130" s="11" t="s">
        <v>11835</v>
      </c>
      <c r="O3130" s="11" t="s">
        <v>11836</v>
      </c>
      <c r="P3130" s="11" t="s">
        <v>11116</v>
      </c>
      <c r="Q3130" s="11" t="s">
        <v>1051</v>
      </c>
      <c r="R3130" s="11" t="s">
        <v>11837</v>
      </c>
      <c r="S3130" s="13"/>
      <c r="T3130" s="11" t="s">
        <v>11833</v>
      </c>
      <c r="U3130" s="11" t="s">
        <v>9258</v>
      </c>
      <c r="W3130" s="11" t="s">
        <v>11116</v>
      </c>
      <c r="AA3130" s="11" t="s">
        <v>151</v>
      </c>
      <c r="AB3130" s="13"/>
      <c r="AC3130" s="13"/>
      <c r="AD3130" s="11" t="s">
        <v>11837</v>
      </c>
      <c r="AE3130" s="13"/>
      <c r="AF3130" s="13"/>
      <c r="AG3130" s="11" t="s">
        <v>152</v>
      </c>
      <c r="AH3130" s="11" t="s">
        <v>11118</v>
      </c>
      <c r="AJ3130" s="13"/>
      <c r="AK3130" s="13"/>
      <c r="AL3130" s="13"/>
      <c r="AM3130" s="13"/>
      <c r="AN3130" s="13"/>
      <c r="AO3130" s="13"/>
      <c r="AP3130" s="11" t="s">
        <v>11834</v>
      </c>
      <c r="AR3130" s="13"/>
      <c r="AS3130" s="13"/>
      <c r="AT3130" s="12" t="b">
        <v>1</v>
      </c>
      <c r="AU3130" s="13"/>
      <c r="AV3130" s="14" t="s">
        <v>167</v>
      </c>
      <c r="AW3130" s="13"/>
      <c r="AX3130" s="14" t="s">
        <v>155</v>
      </c>
      <c r="AY3130" s="13"/>
      <c r="AZ3130" s="14">
        <v>7849.0</v>
      </c>
      <c r="BA3130" s="13"/>
    </row>
    <row r="3131">
      <c r="A3131" s="11" t="s">
        <v>11838</v>
      </c>
      <c r="B3131" s="11">
        <v>9345.0</v>
      </c>
      <c r="C3131" s="12" t="b">
        <v>0</v>
      </c>
      <c r="D3131" s="12" t="b">
        <v>0</v>
      </c>
      <c r="E3131" s="12" t="b">
        <v>0</v>
      </c>
      <c r="F3131" s="12" t="b">
        <v>0</v>
      </c>
      <c r="G3131" s="12" t="b">
        <v>0</v>
      </c>
      <c r="H3131" s="12" t="b">
        <v>0</v>
      </c>
      <c r="I3131" s="15">
        <v>45539.0</v>
      </c>
      <c r="J3131" s="13"/>
      <c r="K3131" s="12" t="b">
        <v>0</v>
      </c>
      <c r="L3131" s="15">
        <v>45569.0</v>
      </c>
      <c r="M3131" s="11" t="s">
        <v>4785</v>
      </c>
      <c r="N3131" s="11" t="s">
        <v>11839</v>
      </c>
      <c r="O3131" s="11" t="s">
        <v>9871</v>
      </c>
      <c r="P3131" s="11" t="s">
        <v>11595</v>
      </c>
      <c r="Q3131" s="11" t="s">
        <v>384</v>
      </c>
      <c r="R3131" s="11" t="s">
        <v>9872</v>
      </c>
      <c r="S3131" s="11" t="s">
        <v>9873</v>
      </c>
      <c r="U3131" s="11" t="s">
        <v>9190</v>
      </c>
      <c r="W3131" s="11" t="s">
        <v>11595</v>
      </c>
      <c r="Y3131" s="11" t="s">
        <v>11598</v>
      </c>
      <c r="AA3131" s="11" t="s">
        <v>151</v>
      </c>
      <c r="AB3131" s="13"/>
      <c r="AC3131" s="13"/>
      <c r="AD3131" s="11" t="s">
        <v>9872</v>
      </c>
      <c r="AF3131" s="13"/>
      <c r="AG3131" s="11" t="s">
        <v>152</v>
      </c>
      <c r="AH3131" s="11" t="s">
        <v>11599</v>
      </c>
      <c r="AJ3131" s="13"/>
      <c r="AK3131" s="13"/>
      <c r="AL3131" s="13"/>
      <c r="AM3131" s="13"/>
      <c r="AN3131" s="13"/>
      <c r="AO3131" s="13"/>
      <c r="AP3131" s="11" t="s">
        <v>11838</v>
      </c>
      <c r="AR3131" s="13"/>
      <c r="AS3131" s="13"/>
      <c r="AT3131" s="12" t="b">
        <v>1</v>
      </c>
      <c r="AU3131" s="13"/>
      <c r="AV3131" s="17">
        <v>45940.0</v>
      </c>
      <c r="AW3131" s="13"/>
      <c r="AX3131" s="14" t="s">
        <v>155</v>
      </c>
      <c r="AY3131" s="13"/>
      <c r="AZ3131" s="14">
        <v>2223.0</v>
      </c>
      <c r="BA3131" s="13"/>
    </row>
    <row r="3132">
      <c r="A3132" s="11" t="s">
        <v>11840</v>
      </c>
      <c r="B3132" s="11">
        <v>9346.0</v>
      </c>
      <c r="C3132" s="12" t="b">
        <v>0</v>
      </c>
      <c r="D3132" s="12" t="b">
        <v>0</v>
      </c>
      <c r="E3132" s="12" t="b">
        <v>0</v>
      </c>
      <c r="F3132" s="12" t="b">
        <v>0</v>
      </c>
      <c r="G3132" s="12" t="b">
        <v>0</v>
      </c>
      <c r="H3132" s="12" t="b">
        <v>0</v>
      </c>
      <c r="I3132" s="15">
        <v>45539.0</v>
      </c>
      <c r="J3132" s="13"/>
      <c r="K3132" s="12" t="b">
        <v>0</v>
      </c>
      <c r="L3132" s="15">
        <v>45569.0</v>
      </c>
      <c r="M3132" s="11" t="s">
        <v>4785</v>
      </c>
      <c r="N3132" s="11" t="s">
        <v>11841</v>
      </c>
      <c r="O3132" s="11" t="s">
        <v>9854</v>
      </c>
      <c r="P3132" s="11" t="s">
        <v>11595</v>
      </c>
      <c r="Q3132" s="11" t="s">
        <v>384</v>
      </c>
      <c r="R3132" s="11" t="s">
        <v>9855</v>
      </c>
      <c r="S3132" s="11" t="s">
        <v>9856</v>
      </c>
      <c r="U3132" s="11" t="s">
        <v>9190</v>
      </c>
      <c r="W3132" s="11" t="s">
        <v>11595</v>
      </c>
      <c r="Y3132" s="11" t="s">
        <v>11598</v>
      </c>
      <c r="AA3132" s="11" t="s">
        <v>151</v>
      </c>
      <c r="AB3132" s="13"/>
      <c r="AC3132" s="13"/>
      <c r="AD3132" s="11" t="s">
        <v>9855</v>
      </c>
      <c r="AF3132" s="13"/>
      <c r="AG3132" s="11" t="s">
        <v>152</v>
      </c>
      <c r="AH3132" s="11" t="s">
        <v>11599</v>
      </c>
      <c r="AJ3132" s="13"/>
      <c r="AK3132" s="13"/>
      <c r="AL3132" s="13"/>
      <c r="AM3132" s="13"/>
      <c r="AN3132" s="13"/>
      <c r="AO3132" s="13"/>
      <c r="AP3132" s="11" t="s">
        <v>11840</v>
      </c>
      <c r="AR3132" s="13"/>
      <c r="AS3132" s="13"/>
      <c r="AT3132" s="12" t="b">
        <v>1</v>
      </c>
      <c r="AU3132" s="13"/>
      <c r="AV3132" s="17">
        <v>45940.0</v>
      </c>
      <c r="AW3132" s="13"/>
      <c r="AX3132" s="14" t="s">
        <v>155</v>
      </c>
      <c r="AY3132" s="13"/>
      <c r="AZ3132" s="14">
        <v>2228.0</v>
      </c>
      <c r="BA3132" s="13"/>
    </row>
    <row r="3133">
      <c r="A3133" s="11" t="s">
        <v>11842</v>
      </c>
      <c r="B3133" s="11">
        <v>9347.0</v>
      </c>
      <c r="C3133" s="12" t="b">
        <v>0</v>
      </c>
      <c r="D3133" s="12" t="b">
        <v>1</v>
      </c>
      <c r="E3133" s="12" t="b">
        <v>0</v>
      </c>
      <c r="F3133" s="12" t="b">
        <v>0</v>
      </c>
      <c r="G3133" s="12" t="b">
        <v>0</v>
      </c>
      <c r="H3133" s="12" t="b">
        <v>0</v>
      </c>
      <c r="I3133" s="15">
        <v>45539.0</v>
      </c>
      <c r="J3133" s="15">
        <v>45539.0</v>
      </c>
      <c r="K3133" s="12" t="b">
        <v>0</v>
      </c>
      <c r="L3133" s="15">
        <v>45569.0</v>
      </c>
      <c r="M3133" s="11" t="s">
        <v>4785</v>
      </c>
      <c r="N3133" s="11" t="s">
        <v>11843</v>
      </c>
      <c r="O3133" s="11" t="s">
        <v>11844</v>
      </c>
      <c r="P3133" s="11" t="s">
        <v>11595</v>
      </c>
      <c r="Q3133" s="11" t="s">
        <v>384</v>
      </c>
      <c r="R3133" s="11" t="s">
        <v>11845</v>
      </c>
      <c r="S3133" s="11" t="s">
        <v>3813</v>
      </c>
      <c r="U3133" s="11" t="s">
        <v>9190</v>
      </c>
      <c r="W3133" s="11" t="s">
        <v>11595</v>
      </c>
      <c r="Y3133" s="11" t="s">
        <v>11598</v>
      </c>
      <c r="AA3133" s="11" t="s">
        <v>151</v>
      </c>
      <c r="AB3133" s="13"/>
      <c r="AC3133" s="13"/>
      <c r="AD3133" s="11" t="s">
        <v>11845</v>
      </c>
      <c r="AE3133" s="13"/>
      <c r="AF3133" s="13"/>
      <c r="AG3133" s="11" t="s">
        <v>152</v>
      </c>
      <c r="AH3133" s="11" t="s">
        <v>11599</v>
      </c>
      <c r="AJ3133" s="13"/>
      <c r="AK3133" s="13"/>
      <c r="AL3133" s="13"/>
      <c r="AM3133" s="13"/>
      <c r="AN3133" s="13"/>
      <c r="AO3133" s="13"/>
      <c r="AP3133" s="11" t="s">
        <v>11842</v>
      </c>
      <c r="AR3133" s="13"/>
      <c r="AS3133" s="11" t="s">
        <v>154</v>
      </c>
      <c r="AT3133" s="12" t="b">
        <v>1</v>
      </c>
      <c r="AU3133" s="13"/>
      <c r="AV3133" s="17">
        <v>45940.0</v>
      </c>
      <c r="AW3133" s="13"/>
      <c r="AX3133" s="14" t="s">
        <v>155</v>
      </c>
      <c r="AY3133" s="13"/>
      <c r="AZ3133" s="14">
        <v>2233.0</v>
      </c>
      <c r="BA3133" s="13"/>
    </row>
    <row r="3134">
      <c r="A3134" s="11" t="s">
        <v>11846</v>
      </c>
      <c r="B3134" s="11">
        <v>9348.0</v>
      </c>
      <c r="C3134" s="12" t="b">
        <v>0</v>
      </c>
      <c r="D3134" s="12" t="b">
        <v>1</v>
      </c>
      <c r="E3134" s="12" t="b">
        <v>0</v>
      </c>
      <c r="F3134" s="12" t="b">
        <v>0</v>
      </c>
      <c r="G3134" s="12" t="b">
        <v>0</v>
      </c>
      <c r="H3134" s="12" t="b">
        <v>0</v>
      </c>
      <c r="I3134" s="15">
        <v>45539.0</v>
      </c>
      <c r="J3134" s="13"/>
      <c r="K3134" s="12" t="b">
        <v>0</v>
      </c>
      <c r="L3134" s="15">
        <v>45569.0</v>
      </c>
      <c r="M3134" s="11" t="s">
        <v>4785</v>
      </c>
      <c r="N3134" s="11" t="s">
        <v>11847</v>
      </c>
      <c r="O3134" s="11" t="s">
        <v>11848</v>
      </c>
      <c r="P3134" s="11" t="s">
        <v>11595</v>
      </c>
      <c r="Q3134" s="11" t="s">
        <v>384</v>
      </c>
      <c r="R3134" s="11" t="s">
        <v>11849</v>
      </c>
      <c r="T3134" s="13"/>
      <c r="U3134" s="11" t="s">
        <v>9190</v>
      </c>
      <c r="W3134" s="11" t="s">
        <v>11595</v>
      </c>
      <c r="Y3134" s="11" t="s">
        <v>11598</v>
      </c>
      <c r="AA3134" s="11" t="s">
        <v>151</v>
      </c>
      <c r="AB3134" s="13"/>
      <c r="AC3134" s="13"/>
      <c r="AD3134" s="11" t="s">
        <v>11849</v>
      </c>
      <c r="AF3134" s="13"/>
      <c r="AG3134" s="11" t="s">
        <v>152</v>
      </c>
      <c r="AH3134" s="11" t="s">
        <v>11599</v>
      </c>
      <c r="AJ3134" s="13"/>
      <c r="AK3134" s="13"/>
      <c r="AL3134" s="13"/>
      <c r="AM3134" s="13"/>
      <c r="AN3134" s="13"/>
      <c r="AO3134" s="13"/>
      <c r="AP3134" s="11" t="s">
        <v>11846</v>
      </c>
      <c r="AR3134" s="13"/>
      <c r="AS3134" s="11" t="s">
        <v>154</v>
      </c>
      <c r="AT3134" s="12" t="b">
        <v>1</v>
      </c>
      <c r="AU3134" s="13"/>
      <c r="AV3134" s="17">
        <v>45940.0</v>
      </c>
      <c r="AW3134" s="13"/>
      <c r="AX3134" s="14" t="s">
        <v>155</v>
      </c>
      <c r="AY3134" s="13"/>
      <c r="AZ3134" s="14">
        <v>2224.0</v>
      </c>
      <c r="BA3134" s="13"/>
    </row>
    <row r="3135">
      <c r="A3135" s="11" t="s">
        <v>11850</v>
      </c>
      <c r="B3135" s="11">
        <v>9349.0</v>
      </c>
      <c r="C3135" s="12" t="b">
        <v>0</v>
      </c>
      <c r="D3135" s="12" t="b">
        <v>1</v>
      </c>
      <c r="E3135" s="12" t="b">
        <v>0</v>
      </c>
      <c r="F3135" s="12" t="b">
        <v>0</v>
      </c>
      <c r="G3135" s="12" t="b">
        <v>0</v>
      </c>
      <c r="H3135" s="12" t="b">
        <v>0</v>
      </c>
      <c r="I3135" s="15">
        <v>45539.0</v>
      </c>
      <c r="J3135" s="13"/>
      <c r="K3135" s="12" t="b">
        <v>0</v>
      </c>
      <c r="L3135" s="15">
        <v>45569.0</v>
      </c>
      <c r="M3135" s="11" t="s">
        <v>4785</v>
      </c>
      <c r="N3135" s="11" t="s">
        <v>11851</v>
      </c>
      <c r="O3135" s="11" t="s">
        <v>11852</v>
      </c>
      <c r="P3135" s="11" t="s">
        <v>11595</v>
      </c>
      <c r="Q3135" s="11" t="s">
        <v>384</v>
      </c>
      <c r="R3135" s="11" t="s">
        <v>11853</v>
      </c>
      <c r="T3135" s="13"/>
      <c r="U3135" s="11" t="s">
        <v>9190</v>
      </c>
      <c r="W3135" s="11" t="s">
        <v>11595</v>
      </c>
      <c r="Y3135" s="11" t="s">
        <v>11598</v>
      </c>
      <c r="AA3135" s="11" t="s">
        <v>151</v>
      </c>
      <c r="AB3135" s="13"/>
      <c r="AC3135" s="13"/>
      <c r="AD3135" s="11" t="s">
        <v>11853</v>
      </c>
      <c r="AF3135" s="13"/>
      <c r="AG3135" s="11" t="s">
        <v>152</v>
      </c>
      <c r="AH3135" s="11" t="s">
        <v>11599</v>
      </c>
      <c r="AJ3135" s="13"/>
      <c r="AK3135" s="13"/>
      <c r="AL3135" s="13"/>
      <c r="AM3135" s="13"/>
      <c r="AN3135" s="13"/>
      <c r="AO3135" s="13"/>
      <c r="AP3135" s="11" t="s">
        <v>11850</v>
      </c>
      <c r="AR3135" s="13"/>
      <c r="AS3135" s="11" t="s">
        <v>154</v>
      </c>
      <c r="AT3135" s="12" t="b">
        <v>1</v>
      </c>
      <c r="AU3135" s="13"/>
      <c r="AV3135" s="17">
        <v>45940.0</v>
      </c>
      <c r="AW3135" s="13"/>
      <c r="AX3135" s="14" t="s">
        <v>155</v>
      </c>
      <c r="AY3135" s="13"/>
      <c r="AZ3135" s="14">
        <v>2222.0</v>
      </c>
      <c r="BA3135" s="13"/>
    </row>
    <row r="3136">
      <c r="A3136" s="11" t="s">
        <v>11854</v>
      </c>
      <c r="B3136" s="11">
        <v>9350.0</v>
      </c>
      <c r="C3136" s="12" t="b">
        <v>0</v>
      </c>
      <c r="D3136" s="12" t="b">
        <v>1</v>
      </c>
      <c r="E3136" s="12" t="b">
        <v>0</v>
      </c>
      <c r="F3136" s="12" t="b">
        <v>0</v>
      </c>
      <c r="G3136" s="12" t="b">
        <v>0</v>
      </c>
      <c r="H3136" s="12" t="b">
        <v>1</v>
      </c>
      <c r="I3136" s="13"/>
      <c r="J3136" s="13"/>
      <c r="K3136" s="12" t="b">
        <v>0</v>
      </c>
      <c r="L3136" s="14" t="s">
        <v>9435</v>
      </c>
      <c r="M3136" s="11" t="s">
        <v>282</v>
      </c>
      <c r="N3136" s="11" t="s">
        <v>11855</v>
      </c>
      <c r="O3136" s="11" t="s">
        <v>1117</v>
      </c>
      <c r="P3136" s="11" t="s">
        <v>9438</v>
      </c>
      <c r="Q3136" s="11" t="s">
        <v>972</v>
      </c>
      <c r="R3136" s="11" t="s">
        <v>1119</v>
      </c>
      <c r="S3136" s="11" t="s">
        <v>1120</v>
      </c>
      <c r="T3136" s="11" t="s">
        <v>9224</v>
      </c>
      <c r="V3136" s="13"/>
      <c r="W3136" s="11" t="s">
        <v>9438</v>
      </c>
      <c r="X3136" s="11" t="s">
        <v>1781</v>
      </c>
      <c r="Y3136" s="11" t="s">
        <v>1119</v>
      </c>
      <c r="Z3136" s="13"/>
      <c r="AA3136" s="11" t="s">
        <v>151</v>
      </c>
      <c r="AB3136" s="13"/>
      <c r="AC3136" s="13"/>
      <c r="AD3136" s="11" t="s">
        <v>1119</v>
      </c>
      <c r="AE3136" s="11" t="s">
        <v>2029</v>
      </c>
      <c r="AG3136" s="11" t="s">
        <v>152</v>
      </c>
      <c r="AH3136" s="11" t="s">
        <v>9441</v>
      </c>
      <c r="AJ3136" s="11" t="s">
        <v>1781</v>
      </c>
      <c r="AK3136" s="13"/>
      <c r="AL3136" s="13"/>
      <c r="AM3136" s="13"/>
      <c r="AN3136" s="13"/>
      <c r="AO3136" s="13"/>
      <c r="AP3136" s="11" t="s">
        <v>11854</v>
      </c>
      <c r="AR3136" s="13"/>
      <c r="AS3136" s="13"/>
      <c r="AT3136" s="12" t="b">
        <v>1</v>
      </c>
      <c r="AU3136" s="13"/>
      <c r="AV3136" s="17">
        <v>45940.0</v>
      </c>
      <c r="AW3136" s="13"/>
      <c r="AX3136" s="14" t="s">
        <v>155</v>
      </c>
      <c r="AY3136" s="13"/>
      <c r="AZ3136" s="14">
        <v>1333.0</v>
      </c>
      <c r="BA3136" s="13"/>
    </row>
    <row r="3137">
      <c r="A3137" s="11" t="s">
        <v>11856</v>
      </c>
      <c r="B3137" s="11">
        <v>9351.0</v>
      </c>
      <c r="C3137" s="12" t="b">
        <v>0</v>
      </c>
      <c r="D3137" s="12" t="b">
        <v>0</v>
      </c>
      <c r="E3137" s="12" t="b">
        <v>0</v>
      </c>
      <c r="F3137" s="12" t="b">
        <v>0</v>
      </c>
      <c r="G3137" s="12" t="b">
        <v>0</v>
      </c>
      <c r="H3137" s="12" t="b">
        <v>0</v>
      </c>
      <c r="I3137" s="13"/>
      <c r="J3137" s="15">
        <v>45539.0</v>
      </c>
      <c r="K3137" s="12" t="b">
        <v>0</v>
      </c>
      <c r="L3137" s="14" t="s">
        <v>11114</v>
      </c>
      <c r="M3137" s="11" t="s">
        <v>8145</v>
      </c>
      <c r="N3137" s="11" t="s">
        <v>11857</v>
      </c>
      <c r="O3137" s="11" t="s">
        <v>11858</v>
      </c>
      <c r="P3137" s="11" t="s">
        <v>11116</v>
      </c>
      <c r="Q3137" s="11" t="s">
        <v>1051</v>
      </c>
      <c r="R3137" s="11" t="s">
        <v>11859</v>
      </c>
      <c r="S3137" s="11" t="s">
        <v>11860</v>
      </c>
      <c r="U3137" s="11" t="s">
        <v>10324</v>
      </c>
      <c r="W3137" s="11" t="s">
        <v>11116</v>
      </c>
      <c r="AA3137" s="11" t="s">
        <v>151</v>
      </c>
      <c r="AB3137" s="13"/>
      <c r="AC3137" s="13"/>
      <c r="AD3137" s="11" t="s">
        <v>11859</v>
      </c>
      <c r="AE3137" s="13"/>
      <c r="AF3137" s="13"/>
      <c r="AG3137" s="11" t="s">
        <v>152</v>
      </c>
      <c r="AH3137" s="11" t="s">
        <v>11118</v>
      </c>
      <c r="AJ3137" s="13"/>
      <c r="AK3137" s="13"/>
      <c r="AL3137" s="13"/>
      <c r="AM3137" s="13"/>
      <c r="AN3137" s="13"/>
      <c r="AO3137" s="13"/>
      <c r="AP3137" s="11" t="s">
        <v>11856</v>
      </c>
      <c r="AR3137" s="13"/>
      <c r="AS3137" s="13"/>
      <c r="AT3137" s="12" t="b">
        <v>1</v>
      </c>
      <c r="AU3137" s="13"/>
      <c r="AV3137" s="17">
        <v>45940.0</v>
      </c>
      <c r="AW3137" s="13"/>
      <c r="AX3137" s="14" t="s">
        <v>155</v>
      </c>
      <c r="AY3137" s="13"/>
      <c r="AZ3137" s="14">
        <v>1862.0</v>
      </c>
      <c r="BA3137" s="13"/>
    </row>
    <row r="3138">
      <c r="A3138" s="11" t="s">
        <v>11861</v>
      </c>
      <c r="B3138" s="11">
        <v>9352.0</v>
      </c>
      <c r="C3138" s="12" t="b">
        <v>0</v>
      </c>
      <c r="D3138" s="12" t="b">
        <v>1</v>
      </c>
      <c r="E3138" s="12" t="b">
        <v>0</v>
      </c>
      <c r="F3138" s="12" t="b">
        <v>0</v>
      </c>
      <c r="G3138" s="12" t="b">
        <v>0</v>
      </c>
      <c r="H3138" s="12" t="b">
        <v>0</v>
      </c>
      <c r="I3138" s="15">
        <v>45539.0</v>
      </c>
      <c r="J3138" s="13"/>
      <c r="K3138" s="12" t="b">
        <v>0</v>
      </c>
      <c r="L3138" s="15">
        <v>45569.0</v>
      </c>
      <c r="M3138" s="11" t="s">
        <v>4785</v>
      </c>
      <c r="N3138" s="11" t="s">
        <v>11862</v>
      </c>
      <c r="O3138" s="11" t="s">
        <v>11863</v>
      </c>
      <c r="P3138" s="11" t="s">
        <v>11595</v>
      </c>
      <c r="Q3138" s="11" t="s">
        <v>384</v>
      </c>
      <c r="R3138" s="11" t="s">
        <v>11864</v>
      </c>
      <c r="S3138" s="11" t="s">
        <v>11865</v>
      </c>
      <c r="U3138" s="11" t="s">
        <v>9190</v>
      </c>
      <c r="W3138" s="11" t="s">
        <v>11595</v>
      </c>
      <c r="Y3138" s="11" t="s">
        <v>11598</v>
      </c>
      <c r="AA3138" s="11" t="s">
        <v>151</v>
      </c>
      <c r="AB3138" s="13"/>
      <c r="AC3138" s="13"/>
      <c r="AD3138" s="11" t="s">
        <v>11864</v>
      </c>
      <c r="AF3138" s="13"/>
      <c r="AG3138" s="11" t="s">
        <v>152</v>
      </c>
      <c r="AH3138" s="11" t="s">
        <v>11599</v>
      </c>
      <c r="AJ3138" s="13"/>
      <c r="AK3138" s="13"/>
      <c r="AL3138" s="13"/>
      <c r="AM3138" s="13"/>
      <c r="AN3138" s="13"/>
      <c r="AO3138" s="13"/>
      <c r="AP3138" s="11" t="s">
        <v>11861</v>
      </c>
      <c r="AR3138" s="13"/>
      <c r="AS3138" s="13"/>
      <c r="AT3138" s="12" t="b">
        <v>1</v>
      </c>
      <c r="AU3138" s="13"/>
      <c r="AV3138" s="17">
        <v>45940.0</v>
      </c>
      <c r="AW3138" s="13"/>
      <c r="AX3138" s="14" t="s">
        <v>155</v>
      </c>
      <c r="AY3138" s="13"/>
      <c r="AZ3138" s="14">
        <v>2227.0</v>
      </c>
      <c r="BA3138" s="13"/>
    </row>
    <row r="3139">
      <c r="A3139" s="11" t="s">
        <v>11866</v>
      </c>
      <c r="B3139" s="11">
        <v>9353.0</v>
      </c>
      <c r="C3139" s="12" t="b">
        <v>0</v>
      </c>
      <c r="D3139" s="12" t="b">
        <v>1</v>
      </c>
      <c r="E3139" s="12" t="b">
        <v>0</v>
      </c>
      <c r="F3139" s="12" t="b">
        <v>0</v>
      </c>
      <c r="G3139" s="12" t="b">
        <v>0</v>
      </c>
      <c r="H3139" s="12" t="b">
        <v>0</v>
      </c>
      <c r="I3139" s="13"/>
      <c r="J3139" s="13"/>
      <c r="K3139" s="12" t="b">
        <v>0</v>
      </c>
      <c r="L3139" s="14" t="s">
        <v>10612</v>
      </c>
      <c r="M3139" s="11" t="s">
        <v>1921</v>
      </c>
      <c r="N3139" s="11" t="s">
        <v>11867</v>
      </c>
      <c r="O3139" s="11" t="s">
        <v>5177</v>
      </c>
      <c r="P3139" s="11" t="s">
        <v>11868</v>
      </c>
      <c r="Q3139" s="11" t="s">
        <v>384</v>
      </c>
      <c r="R3139" s="11" t="s">
        <v>5178</v>
      </c>
      <c r="S3139" s="11" t="s">
        <v>5179</v>
      </c>
      <c r="U3139" s="11" t="s">
        <v>6341</v>
      </c>
      <c r="W3139" s="11" t="s">
        <v>11868</v>
      </c>
      <c r="AA3139" s="11" t="s">
        <v>151</v>
      </c>
      <c r="AB3139" s="13"/>
      <c r="AC3139" s="13"/>
      <c r="AD3139" s="11" t="s">
        <v>5178</v>
      </c>
      <c r="AE3139" s="13"/>
      <c r="AF3139" s="13"/>
      <c r="AG3139" s="11" t="s">
        <v>152</v>
      </c>
      <c r="AH3139" s="11" t="s">
        <v>11869</v>
      </c>
      <c r="AJ3139" s="13"/>
      <c r="AK3139" s="13"/>
      <c r="AL3139" s="13"/>
      <c r="AM3139" s="13"/>
      <c r="AN3139" s="13"/>
      <c r="AO3139" s="13"/>
      <c r="AP3139" s="11" t="s">
        <v>11866</v>
      </c>
      <c r="AR3139" s="13"/>
      <c r="AS3139" s="13"/>
      <c r="AT3139" s="12" t="b">
        <v>1</v>
      </c>
      <c r="AU3139" s="13"/>
      <c r="AV3139" s="17">
        <v>45940.0</v>
      </c>
      <c r="AW3139" s="13"/>
      <c r="AX3139" s="14" t="s">
        <v>155</v>
      </c>
      <c r="AY3139" s="13"/>
      <c r="AZ3139" s="14">
        <v>2307.0</v>
      </c>
      <c r="BA3139" s="13"/>
    </row>
    <row r="3140">
      <c r="A3140" s="11" t="s">
        <v>11870</v>
      </c>
      <c r="B3140" s="11">
        <v>9354.0</v>
      </c>
      <c r="C3140" s="12" t="b">
        <v>0</v>
      </c>
      <c r="D3140" s="12" t="b">
        <v>1</v>
      </c>
      <c r="E3140" s="12" t="b">
        <v>0</v>
      </c>
      <c r="F3140" s="12" t="b">
        <v>0</v>
      </c>
      <c r="G3140" s="12" t="b">
        <v>0</v>
      </c>
      <c r="H3140" s="12" t="b">
        <v>0</v>
      </c>
      <c r="I3140" s="13"/>
      <c r="J3140" s="13"/>
      <c r="K3140" s="12" t="b">
        <v>0</v>
      </c>
      <c r="L3140" s="14" t="s">
        <v>10612</v>
      </c>
      <c r="M3140" s="11" t="s">
        <v>1921</v>
      </c>
      <c r="N3140" s="11" t="s">
        <v>11871</v>
      </c>
      <c r="O3140" s="11" t="s">
        <v>6187</v>
      </c>
      <c r="P3140" s="11" t="s">
        <v>11868</v>
      </c>
      <c r="Q3140" s="11" t="s">
        <v>384</v>
      </c>
      <c r="R3140" s="11" t="s">
        <v>6188</v>
      </c>
      <c r="S3140" s="11" t="s">
        <v>6189</v>
      </c>
      <c r="U3140" s="11" t="s">
        <v>6341</v>
      </c>
      <c r="W3140" s="11" t="s">
        <v>11868</v>
      </c>
      <c r="AA3140" s="11" t="s">
        <v>151</v>
      </c>
      <c r="AB3140" s="13"/>
      <c r="AC3140" s="13"/>
      <c r="AD3140" s="11" t="s">
        <v>6188</v>
      </c>
      <c r="AE3140" s="13"/>
      <c r="AF3140" s="13"/>
      <c r="AG3140" s="11" t="s">
        <v>152</v>
      </c>
      <c r="AH3140" s="11" t="s">
        <v>11869</v>
      </c>
      <c r="AJ3140" s="13"/>
      <c r="AK3140" s="13"/>
      <c r="AL3140" s="13"/>
      <c r="AM3140" s="13"/>
      <c r="AN3140" s="13"/>
      <c r="AO3140" s="13"/>
      <c r="AP3140" s="11" t="s">
        <v>11870</v>
      </c>
      <c r="AR3140" s="13"/>
      <c r="AS3140" s="11" t="s">
        <v>154</v>
      </c>
      <c r="AT3140" s="12" t="b">
        <v>1</v>
      </c>
      <c r="AU3140" s="13"/>
      <c r="AV3140" s="17">
        <v>45940.0</v>
      </c>
      <c r="AW3140" s="13"/>
      <c r="AX3140" s="14" t="s">
        <v>155</v>
      </c>
      <c r="AY3140" s="13"/>
      <c r="AZ3140" s="14">
        <v>2315.0</v>
      </c>
      <c r="BA3140" s="13"/>
    </row>
    <row r="3141">
      <c r="A3141" s="11" t="s">
        <v>11872</v>
      </c>
      <c r="B3141" s="11">
        <v>9355.0</v>
      </c>
      <c r="C3141" s="12" t="b">
        <v>0</v>
      </c>
      <c r="D3141" s="12" t="b">
        <v>1</v>
      </c>
      <c r="E3141" s="12" t="b">
        <v>0</v>
      </c>
      <c r="F3141" s="12" t="b">
        <v>0</v>
      </c>
      <c r="G3141" s="12" t="b">
        <v>0</v>
      </c>
      <c r="H3141" s="12" t="b">
        <v>0</v>
      </c>
      <c r="I3141" s="13"/>
      <c r="J3141" s="13"/>
      <c r="K3141" s="12" t="b">
        <v>0</v>
      </c>
      <c r="L3141" s="14" t="s">
        <v>10612</v>
      </c>
      <c r="M3141" s="11" t="s">
        <v>1921</v>
      </c>
      <c r="N3141" s="11" t="s">
        <v>11873</v>
      </c>
      <c r="O3141" s="11" t="s">
        <v>11874</v>
      </c>
      <c r="P3141" s="11" t="s">
        <v>11868</v>
      </c>
      <c r="Q3141" s="11" t="s">
        <v>384</v>
      </c>
      <c r="R3141" s="11" t="s">
        <v>11875</v>
      </c>
      <c r="S3141" s="11" t="s">
        <v>10497</v>
      </c>
      <c r="U3141" s="11" t="s">
        <v>6341</v>
      </c>
      <c r="W3141" s="11" t="s">
        <v>11868</v>
      </c>
      <c r="AA3141" s="11" t="s">
        <v>151</v>
      </c>
      <c r="AB3141" s="13"/>
      <c r="AC3141" s="13"/>
      <c r="AD3141" s="11" t="s">
        <v>11875</v>
      </c>
      <c r="AF3141" s="13"/>
      <c r="AG3141" s="11" t="s">
        <v>152</v>
      </c>
      <c r="AH3141" s="11" t="s">
        <v>11869</v>
      </c>
      <c r="AJ3141" s="13"/>
      <c r="AK3141" s="13"/>
      <c r="AL3141" s="13"/>
      <c r="AM3141" s="13"/>
      <c r="AN3141" s="13"/>
      <c r="AO3141" s="13"/>
      <c r="AP3141" s="11" t="s">
        <v>11872</v>
      </c>
      <c r="AR3141" s="13"/>
      <c r="AS3141" s="11" t="s">
        <v>154</v>
      </c>
      <c r="AT3141" s="12" t="b">
        <v>1</v>
      </c>
      <c r="AU3141" s="13"/>
      <c r="AV3141" s="17">
        <v>45940.0</v>
      </c>
      <c r="AW3141" s="13"/>
      <c r="AX3141" s="14" t="s">
        <v>155</v>
      </c>
      <c r="AY3141" s="13"/>
      <c r="AZ3141" s="14">
        <v>2312.0</v>
      </c>
      <c r="BA3141" s="13"/>
    </row>
    <row r="3142">
      <c r="A3142" s="11" t="s">
        <v>11876</v>
      </c>
      <c r="B3142" s="11">
        <v>9356.0</v>
      </c>
      <c r="C3142" s="12" t="b">
        <v>0</v>
      </c>
      <c r="D3142" s="12" t="b">
        <v>1</v>
      </c>
      <c r="E3142" s="12" t="b">
        <v>0</v>
      </c>
      <c r="F3142" s="12" t="b">
        <v>0</v>
      </c>
      <c r="G3142" s="12" t="b">
        <v>0</v>
      </c>
      <c r="H3142" s="12" t="b">
        <v>0</v>
      </c>
      <c r="I3142" s="13"/>
      <c r="J3142" s="13"/>
      <c r="K3142" s="12" t="b">
        <v>0</v>
      </c>
      <c r="L3142" s="14" t="s">
        <v>10612</v>
      </c>
      <c r="M3142" s="11" t="s">
        <v>1921</v>
      </c>
      <c r="N3142" s="11" t="s">
        <v>11877</v>
      </c>
      <c r="O3142" s="11" t="s">
        <v>11878</v>
      </c>
      <c r="P3142" s="11" t="s">
        <v>11868</v>
      </c>
      <c r="Q3142" s="11" t="s">
        <v>384</v>
      </c>
      <c r="R3142" s="11" t="s">
        <v>11879</v>
      </c>
      <c r="T3142" s="13"/>
      <c r="U3142" s="11" t="s">
        <v>6341</v>
      </c>
      <c r="W3142" s="11" t="s">
        <v>11868</v>
      </c>
      <c r="AA3142" s="11" t="s">
        <v>151</v>
      </c>
      <c r="AB3142" s="13"/>
      <c r="AC3142" s="13"/>
      <c r="AD3142" s="11" t="s">
        <v>11879</v>
      </c>
      <c r="AF3142" s="13"/>
      <c r="AG3142" s="11" t="s">
        <v>152</v>
      </c>
      <c r="AH3142" s="11" t="s">
        <v>11869</v>
      </c>
      <c r="AJ3142" s="13"/>
      <c r="AK3142" s="13"/>
      <c r="AL3142" s="13"/>
      <c r="AM3142" s="13"/>
      <c r="AN3142" s="13"/>
      <c r="AO3142" s="13"/>
      <c r="AP3142" s="11" t="s">
        <v>11876</v>
      </c>
      <c r="AR3142" s="13"/>
      <c r="AS3142" s="13"/>
      <c r="AT3142" s="12" t="b">
        <v>1</v>
      </c>
      <c r="AU3142" s="13"/>
      <c r="AV3142" s="17">
        <v>45940.0</v>
      </c>
      <c r="AW3142" s="13"/>
      <c r="AX3142" s="14" t="s">
        <v>155</v>
      </c>
      <c r="AY3142" s="13"/>
      <c r="AZ3142" s="14">
        <v>2309.0</v>
      </c>
      <c r="BA3142" s="13"/>
    </row>
    <row r="3143">
      <c r="A3143" s="11" t="s">
        <v>11880</v>
      </c>
      <c r="B3143" s="11">
        <v>9357.0</v>
      </c>
      <c r="C3143" s="12" t="b">
        <v>0</v>
      </c>
      <c r="D3143" s="12" t="b">
        <v>1</v>
      </c>
      <c r="E3143" s="12" t="b">
        <v>0</v>
      </c>
      <c r="F3143" s="12" t="b">
        <v>0</v>
      </c>
      <c r="G3143" s="12" t="b">
        <v>0</v>
      </c>
      <c r="H3143" s="12" t="b">
        <v>0</v>
      </c>
      <c r="I3143" s="13"/>
      <c r="J3143" s="13"/>
      <c r="K3143" s="12" t="b">
        <v>0</v>
      </c>
      <c r="L3143" s="14" t="s">
        <v>10612</v>
      </c>
      <c r="M3143" s="11" t="s">
        <v>1921</v>
      </c>
      <c r="N3143" s="11" t="s">
        <v>11881</v>
      </c>
      <c r="O3143" s="11" t="s">
        <v>11882</v>
      </c>
      <c r="P3143" s="11" t="s">
        <v>11868</v>
      </c>
      <c r="Q3143" s="11" t="s">
        <v>384</v>
      </c>
      <c r="R3143" s="11" t="s">
        <v>11883</v>
      </c>
      <c r="S3143" s="11" t="s">
        <v>11884</v>
      </c>
      <c r="U3143" s="11" t="s">
        <v>6341</v>
      </c>
      <c r="W3143" s="11" t="s">
        <v>11868</v>
      </c>
      <c r="AA3143" s="11" t="s">
        <v>151</v>
      </c>
      <c r="AB3143" s="13"/>
      <c r="AC3143" s="13"/>
      <c r="AD3143" s="11" t="s">
        <v>11883</v>
      </c>
      <c r="AF3143" s="13"/>
      <c r="AG3143" s="11" t="s">
        <v>152</v>
      </c>
      <c r="AH3143" s="11" t="s">
        <v>11869</v>
      </c>
      <c r="AJ3143" s="13"/>
      <c r="AK3143" s="13"/>
      <c r="AL3143" s="13"/>
      <c r="AM3143" s="13"/>
      <c r="AN3143" s="13"/>
      <c r="AO3143" s="13"/>
      <c r="AP3143" s="11" t="s">
        <v>11880</v>
      </c>
      <c r="AR3143" s="13"/>
      <c r="AS3143" s="11" t="s">
        <v>154</v>
      </c>
      <c r="AT3143" s="12" t="b">
        <v>1</v>
      </c>
      <c r="AU3143" s="13"/>
      <c r="AV3143" s="17">
        <v>45940.0</v>
      </c>
      <c r="AW3143" s="13"/>
      <c r="AX3143" s="14" t="s">
        <v>155</v>
      </c>
      <c r="AY3143" s="13"/>
      <c r="AZ3143" s="14">
        <v>2314.0</v>
      </c>
      <c r="BA3143" s="13"/>
    </row>
    <row r="3144">
      <c r="A3144" s="11" t="s">
        <v>11885</v>
      </c>
      <c r="B3144" s="11">
        <v>9358.0</v>
      </c>
      <c r="C3144" s="12" t="b">
        <v>0</v>
      </c>
      <c r="D3144" s="12" t="b">
        <v>1</v>
      </c>
      <c r="E3144" s="12" t="b">
        <v>0</v>
      </c>
      <c r="F3144" s="12" t="b">
        <v>0</v>
      </c>
      <c r="G3144" s="12" t="b">
        <v>0</v>
      </c>
      <c r="H3144" s="12" t="b">
        <v>0</v>
      </c>
      <c r="I3144" s="13"/>
      <c r="J3144" s="13"/>
      <c r="K3144" s="12" t="b">
        <v>0</v>
      </c>
      <c r="L3144" s="14" t="s">
        <v>10612</v>
      </c>
      <c r="M3144" s="11" t="s">
        <v>1921</v>
      </c>
      <c r="N3144" s="11" t="s">
        <v>11886</v>
      </c>
      <c r="O3144" s="11" t="s">
        <v>11887</v>
      </c>
      <c r="P3144" s="11" t="s">
        <v>11868</v>
      </c>
      <c r="Q3144" s="11" t="s">
        <v>384</v>
      </c>
      <c r="R3144" s="11" t="s">
        <v>11888</v>
      </c>
      <c r="S3144" s="11" t="s">
        <v>10504</v>
      </c>
      <c r="U3144" s="11" t="s">
        <v>6341</v>
      </c>
      <c r="W3144" s="11" t="s">
        <v>11868</v>
      </c>
      <c r="AA3144" s="11" t="s">
        <v>151</v>
      </c>
      <c r="AB3144" s="13"/>
      <c r="AC3144" s="13"/>
      <c r="AD3144" s="11" t="s">
        <v>11888</v>
      </c>
      <c r="AF3144" s="13"/>
      <c r="AG3144" s="11" t="s">
        <v>152</v>
      </c>
      <c r="AH3144" s="11" t="s">
        <v>11869</v>
      </c>
      <c r="AJ3144" s="13"/>
      <c r="AK3144" s="13"/>
      <c r="AL3144" s="13"/>
      <c r="AM3144" s="13"/>
      <c r="AN3144" s="13"/>
      <c r="AO3144" s="13"/>
      <c r="AP3144" s="11" t="s">
        <v>11885</v>
      </c>
      <c r="AR3144" s="13"/>
      <c r="AS3144" s="11" t="s">
        <v>154</v>
      </c>
      <c r="AT3144" s="12" t="b">
        <v>1</v>
      </c>
      <c r="AU3144" s="13"/>
      <c r="AV3144" s="17">
        <v>45940.0</v>
      </c>
      <c r="AW3144" s="13"/>
      <c r="AX3144" s="14" t="s">
        <v>155</v>
      </c>
      <c r="AY3144" s="13"/>
      <c r="AZ3144" s="14">
        <v>2313.0</v>
      </c>
      <c r="BA3144" s="13"/>
    </row>
    <row r="3145">
      <c r="A3145" s="11" t="s">
        <v>11889</v>
      </c>
      <c r="B3145" s="11">
        <v>9359.0</v>
      </c>
      <c r="C3145" s="12" t="b">
        <v>0</v>
      </c>
      <c r="D3145" s="12" t="b">
        <v>1</v>
      </c>
      <c r="E3145" s="12" t="b">
        <v>0</v>
      </c>
      <c r="F3145" s="12" t="b">
        <v>0</v>
      </c>
      <c r="G3145" s="12" t="b">
        <v>0</v>
      </c>
      <c r="H3145" s="12" t="b">
        <v>0</v>
      </c>
      <c r="I3145" s="13"/>
      <c r="J3145" s="13"/>
      <c r="K3145" s="12" t="b">
        <v>0</v>
      </c>
      <c r="L3145" s="14" t="s">
        <v>10612</v>
      </c>
      <c r="M3145" s="11" t="s">
        <v>1921</v>
      </c>
      <c r="N3145" s="11" t="s">
        <v>11890</v>
      </c>
      <c r="O3145" s="11" t="s">
        <v>11891</v>
      </c>
      <c r="P3145" s="11" t="s">
        <v>11868</v>
      </c>
      <c r="Q3145" s="11" t="s">
        <v>384</v>
      </c>
      <c r="R3145" s="11" t="s">
        <v>11892</v>
      </c>
      <c r="T3145" s="13"/>
      <c r="U3145" s="11" t="s">
        <v>6341</v>
      </c>
      <c r="W3145" s="11" t="s">
        <v>11868</v>
      </c>
      <c r="AA3145" s="11" t="s">
        <v>151</v>
      </c>
      <c r="AB3145" s="13"/>
      <c r="AC3145" s="13"/>
      <c r="AD3145" s="11" t="s">
        <v>11892</v>
      </c>
      <c r="AF3145" s="13"/>
      <c r="AG3145" s="11" t="s">
        <v>152</v>
      </c>
      <c r="AH3145" s="11" t="s">
        <v>11869</v>
      </c>
      <c r="AJ3145" s="13"/>
      <c r="AK3145" s="13"/>
      <c r="AL3145" s="13"/>
      <c r="AM3145" s="13"/>
      <c r="AN3145" s="13"/>
      <c r="AO3145" s="13"/>
      <c r="AP3145" s="11" t="s">
        <v>11889</v>
      </c>
      <c r="AR3145" s="13"/>
      <c r="AS3145" s="13"/>
      <c r="AT3145" s="12" t="b">
        <v>1</v>
      </c>
      <c r="AU3145" s="13"/>
      <c r="AV3145" s="17">
        <v>45940.0</v>
      </c>
      <c r="AW3145" s="13"/>
      <c r="AX3145" s="14" t="s">
        <v>155</v>
      </c>
      <c r="AY3145" s="13"/>
      <c r="AZ3145" s="14">
        <v>2316.0</v>
      </c>
      <c r="BA3145" s="13"/>
    </row>
    <row r="3146">
      <c r="A3146" s="11" t="s">
        <v>11893</v>
      </c>
      <c r="B3146" s="11">
        <v>9360.0</v>
      </c>
      <c r="C3146" s="12" t="b">
        <v>0</v>
      </c>
      <c r="D3146" s="12" t="b">
        <v>0</v>
      </c>
      <c r="E3146" s="12" t="b">
        <v>0</v>
      </c>
      <c r="F3146" s="12" t="b">
        <v>0</v>
      </c>
      <c r="G3146" s="12" t="b">
        <v>0</v>
      </c>
      <c r="H3146" s="12" t="b">
        <v>0</v>
      </c>
      <c r="I3146" s="13"/>
      <c r="J3146" s="13"/>
      <c r="K3146" s="12" t="b">
        <v>0</v>
      </c>
      <c r="L3146" s="14" t="s">
        <v>10612</v>
      </c>
      <c r="M3146" s="11" t="s">
        <v>1921</v>
      </c>
      <c r="N3146" s="11" t="s">
        <v>11894</v>
      </c>
      <c r="O3146" s="11" t="s">
        <v>11895</v>
      </c>
      <c r="P3146" s="11" t="s">
        <v>11868</v>
      </c>
      <c r="Q3146" s="11" t="s">
        <v>384</v>
      </c>
      <c r="R3146" s="11" t="s">
        <v>11896</v>
      </c>
      <c r="T3146" s="13"/>
      <c r="U3146" s="11" t="s">
        <v>6341</v>
      </c>
      <c r="W3146" s="11" t="s">
        <v>11868</v>
      </c>
      <c r="AA3146" s="11" t="s">
        <v>215</v>
      </c>
      <c r="AB3146" s="13"/>
      <c r="AC3146" s="13"/>
      <c r="AD3146" s="11" t="s">
        <v>11896</v>
      </c>
      <c r="AF3146" s="13"/>
      <c r="AG3146" s="11" t="s">
        <v>152</v>
      </c>
      <c r="AH3146" s="11" t="s">
        <v>11869</v>
      </c>
      <c r="AJ3146" s="13"/>
      <c r="AK3146" s="13"/>
      <c r="AL3146" s="13"/>
      <c r="AM3146" s="13"/>
      <c r="AN3146" s="13"/>
      <c r="AO3146" s="13"/>
      <c r="AP3146" s="11" t="s">
        <v>11893</v>
      </c>
      <c r="AR3146" s="13"/>
      <c r="AS3146" s="13"/>
      <c r="AT3146" s="12" t="b">
        <v>1</v>
      </c>
      <c r="AU3146" s="13"/>
      <c r="AV3146" s="17">
        <v>45940.0</v>
      </c>
      <c r="AW3146" s="13"/>
      <c r="AX3146" s="14" t="s">
        <v>155</v>
      </c>
      <c r="AY3146" s="13"/>
      <c r="AZ3146" s="14">
        <v>2323.0</v>
      </c>
      <c r="BA3146" s="13"/>
    </row>
    <row r="3147">
      <c r="A3147" s="11" t="s">
        <v>11897</v>
      </c>
      <c r="B3147" s="11">
        <v>9361.0</v>
      </c>
      <c r="C3147" s="12" t="b">
        <v>0</v>
      </c>
      <c r="D3147" s="12" t="b">
        <v>1</v>
      </c>
      <c r="E3147" s="12" t="b">
        <v>0</v>
      </c>
      <c r="F3147" s="12" t="b">
        <v>0</v>
      </c>
      <c r="G3147" s="12" t="b">
        <v>0</v>
      </c>
      <c r="H3147" s="12" t="b">
        <v>0</v>
      </c>
      <c r="I3147" s="13"/>
      <c r="J3147" s="13"/>
      <c r="K3147" s="12" t="b">
        <v>0</v>
      </c>
      <c r="L3147" s="14" t="s">
        <v>10612</v>
      </c>
      <c r="M3147" s="11" t="s">
        <v>1921</v>
      </c>
      <c r="N3147" s="11" t="s">
        <v>11898</v>
      </c>
      <c r="O3147" s="11" t="s">
        <v>11899</v>
      </c>
      <c r="P3147" s="11" t="s">
        <v>11868</v>
      </c>
      <c r="Q3147" s="11" t="s">
        <v>384</v>
      </c>
      <c r="R3147" s="11" t="s">
        <v>11900</v>
      </c>
      <c r="S3147" s="11" t="s">
        <v>11901</v>
      </c>
      <c r="U3147" s="11" t="s">
        <v>6341</v>
      </c>
      <c r="W3147" s="11" t="s">
        <v>11868</v>
      </c>
      <c r="AA3147" s="11" t="s">
        <v>151</v>
      </c>
      <c r="AB3147" s="13"/>
      <c r="AC3147" s="13"/>
      <c r="AD3147" s="11" t="s">
        <v>11900</v>
      </c>
      <c r="AF3147" s="13"/>
      <c r="AG3147" s="11" t="s">
        <v>152</v>
      </c>
      <c r="AH3147" s="11" t="s">
        <v>11869</v>
      </c>
      <c r="AJ3147" s="13"/>
      <c r="AK3147" s="13"/>
      <c r="AL3147" s="13"/>
      <c r="AM3147" s="13"/>
      <c r="AN3147" s="13"/>
      <c r="AO3147" s="13"/>
      <c r="AP3147" s="11" t="s">
        <v>11897</v>
      </c>
      <c r="AR3147" s="13"/>
      <c r="AS3147" s="11" t="s">
        <v>154</v>
      </c>
      <c r="AT3147" s="12" t="b">
        <v>1</v>
      </c>
      <c r="AU3147" s="13"/>
      <c r="AV3147" s="17">
        <v>45940.0</v>
      </c>
      <c r="AW3147" s="13"/>
      <c r="AX3147" s="14" t="s">
        <v>155</v>
      </c>
      <c r="AY3147" s="13"/>
      <c r="AZ3147" s="14">
        <v>2321.0</v>
      </c>
      <c r="BA3147" s="13"/>
    </row>
    <row r="3148">
      <c r="A3148" s="11" t="s">
        <v>11902</v>
      </c>
      <c r="B3148" s="11">
        <v>9362.0</v>
      </c>
      <c r="C3148" s="12" t="b">
        <v>0</v>
      </c>
      <c r="D3148" s="12" t="b">
        <v>1</v>
      </c>
      <c r="E3148" s="12" t="b">
        <v>0</v>
      </c>
      <c r="F3148" s="12" t="b">
        <v>0</v>
      </c>
      <c r="G3148" s="12" t="b">
        <v>0</v>
      </c>
      <c r="H3148" s="12" t="b">
        <v>0</v>
      </c>
      <c r="I3148" s="13"/>
      <c r="J3148" s="13"/>
      <c r="K3148" s="12" t="b">
        <v>0</v>
      </c>
      <c r="L3148" s="14" t="s">
        <v>10612</v>
      </c>
      <c r="M3148" s="11" t="s">
        <v>1921</v>
      </c>
      <c r="N3148" s="11" t="s">
        <v>11903</v>
      </c>
      <c r="O3148" s="11" t="s">
        <v>11904</v>
      </c>
      <c r="P3148" s="11" t="s">
        <v>11868</v>
      </c>
      <c r="Q3148" s="11" t="s">
        <v>384</v>
      </c>
      <c r="R3148" s="11" t="s">
        <v>11905</v>
      </c>
      <c r="S3148" s="11" t="s">
        <v>11906</v>
      </c>
      <c r="U3148" s="11" t="s">
        <v>6341</v>
      </c>
      <c r="W3148" s="11" t="s">
        <v>11868</v>
      </c>
      <c r="AA3148" s="11" t="s">
        <v>151</v>
      </c>
      <c r="AB3148" s="13"/>
      <c r="AC3148" s="13"/>
      <c r="AD3148" s="11" t="s">
        <v>11905</v>
      </c>
      <c r="AE3148" s="13"/>
      <c r="AF3148" s="13"/>
      <c r="AG3148" s="11" t="s">
        <v>152</v>
      </c>
      <c r="AH3148" s="11" t="s">
        <v>11869</v>
      </c>
      <c r="AJ3148" s="13"/>
      <c r="AK3148" s="13"/>
      <c r="AL3148" s="13"/>
      <c r="AM3148" s="13"/>
      <c r="AN3148" s="13"/>
      <c r="AO3148" s="13"/>
      <c r="AP3148" s="11" t="s">
        <v>11902</v>
      </c>
      <c r="AR3148" s="13"/>
      <c r="AS3148" s="11" t="s">
        <v>154</v>
      </c>
      <c r="AT3148" s="12" t="b">
        <v>1</v>
      </c>
      <c r="AU3148" s="13"/>
      <c r="AV3148" s="17">
        <v>45940.0</v>
      </c>
      <c r="AW3148" s="13"/>
      <c r="AX3148" s="14" t="s">
        <v>155</v>
      </c>
      <c r="AY3148" s="13"/>
      <c r="AZ3148" s="14">
        <v>2310.0</v>
      </c>
      <c r="BA3148" s="13"/>
    </row>
    <row r="3149">
      <c r="A3149" s="11" t="s">
        <v>11907</v>
      </c>
      <c r="B3149" s="11">
        <v>9363.0</v>
      </c>
      <c r="C3149" s="12" t="b">
        <v>0</v>
      </c>
      <c r="D3149" s="12" t="b">
        <v>1</v>
      </c>
      <c r="E3149" s="12" t="b">
        <v>0</v>
      </c>
      <c r="F3149" s="12" t="b">
        <v>0</v>
      </c>
      <c r="G3149" s="12" t="b">
        <v>0</v>
      </c>
      <c r="H3149" s="12" t="b">
        <v>0</v>
      </c>
      <c r="I3149" s="13"/>
      <c r="J3149" s="13"/>
      <c r="K3149" s="12" t="b">
        <v>0</v>
      </c>
      <c r="L3149" s="14" t="s">
        <v>10612</v>
      </c>
      <c r="M3149" s="11" t="s">
        <v>1432</v>
      </c>
      <c r="N3149" s="11" t="s">
        <v>11908</v>
      </c>
      <c r="O3149" s="11" t="s">
        <v>11909</v>
      </c>
      <c r="P3149" s="11" t="s">
        <v>10614</v>
      </c>
      <c r="Q3149" s="11" t="s">
        <v>162</v>
      </c>
      <c r="R3149" s="11" t="s">
        <v>11910</v>
      </c>
      <c r="S3149" s="11" t="s">
        <v>8787</v>
      </c>
      <c r="T3149" s="11" t="s">
        <v>11911</v>
      </c>
      <c r="U3149" s="11" t="s">
        <v>6347</v>
      </c>
      <c r="W3149" s="11" t="s">
        <v>10614</v>
      </c>
      <c r="Y3149" s="11" t="s">
        <v>6580</v>
      </c>
      <c r="Z3149" s="13"/>
      <c r="AA3149" s="11" t="s">
        <v>151</v>
      </c>
      <c r="AB3149" s="13"/>
      <c r="AC3149" s="13"/>
      <c r="AD3149" s="11" t="s">
        <v>11910</v>
      </c>
      <c r="AF3149" s="14">
        <v>1.0</v>
      </c>
      <c r="AG3149" s="11" t="s">
        <v>152</v>
      </c>
      <c r="AH3149" s="11" t="s">
        <v>10615</v>
      </c>
      <c r="AJ3149" s="13"/>
      <c r="AK3149" s="13"/>
      <c r="AL3149" s="13"/>
      <c r="AM3149" s="13"/>
      <c r="AN3149" s="13"/>
      <c r="AO3149" s="13"/>
      <c r="AP3149" s="11" t="s">
        <v>11907</v>
      </c>
      <c r="AR3149" s="13"/>
      <c r="AS3149" s="11" t="s">
        <v>154</v>
      </c>
      <c r="AT3149" s="12" t="b">
        <v>1</v>
      </c>
      <c r="AU3149" s="13"/>
      <c r="AV3149" s="14" t="s">
        <v>167</v>
      </c>
      <c r="AW3149" s="13"/>
      <c r="AX3149" s="14" t="s">
        <v>155</v>
      </c>
      <c r="AY3149" s="13"/>
      <c r="AZ3149" s="14">
        <v>7852.0</v>
      </c>
      <c r="BA3149" s="13"/>
    </row>
    <row r="3150">
      <c r="A3150" s="11" t="s">
        <v>11912</v>
      </c>
      <c r="B3150" s="11">
        <v>9364.0</v>
      </c>
      <c r="C3150" s="12" t="b">
        <v>0</v>
      </c>
      <c r="D3150" s="12" t="b">
        <v>0</v>
      </c>
      <c r="E3150" s="12" t="b">
        <v>0</v>
      </c>
      <c r="F3150" s="12" t="b">
        <v>0</v>
      </c>
      <c r="G3150" s="12" t="b">
        <v>0</v>
      </c>
      <c r="H3150" s="12" t="b">
        <v>0</v>
      </c>
      <c r="I3150" s="13"/>
      <c r="J3150" s="13"/>
      <c r="K3150" s="12" t="b">
        <v>0</v>
      </c>
      <c r="L3150" s="15">
        <v>45632.0</v>
      </c>
      <c r="M3150" s="11" t="s">
        <v>1432</v>
      </c>
      <c r="N3150" s="11" t="s">
        <v>11913</v>
      </c>
      <c r="O3150" s="11" t="s">
        <v>11909</v>
      </c>
      <c r="P3150" s="11" t="s">
        <v>10985</v>
      </c>
      <c r="Q3150" s="11" t="s">
        <v>162</v>
      </c>
      <c r="R3150" s="11" t="s">
        <v>11910</v>
      </c>
      <c r="S3150" s="11" t="s">
        <v>8787</v>
      </c>
      <c r="T3150" s="11" t="s">
        <v>11911</v>
      </c>
      <c r="U3150" s="11" t="s">
        <v>11214</v>
      </c>
      <c r="W3150" s="11" t="s">
        <v>10985</v>
      </c>
      <c r="Y3150" s="11" t="s">
        <v>6580</v>
      </c>
      <c r="Z3150" s="13"/>
      <c r="AA3150" s="11" t="s">
        <v>215</v>
      </c>
      <c r="AB3150" s="13"/>
      <c r="AC3150" s="13"/>
      <c r="AD3150" s="11" t="s">
        <v>11910</v>
      </c>
      <c r="AF3150" s="14">
        <v>1.0</v>
      </c>
      <c r="AG3150" s="11" t="s">
        <v>152</v>
      </c>
      <c r="AH3150" s="11" t="s">
        <v>10987</v>
      </c>
      <c r="AJ3150" s="13"/>
      <c r="AK3150" s="13"/>
      <c r="AL3150" s="13"/>
      <c r="AM3150" s="13"/>
      <c r="AN3150" s="13"/>
      <c r="AO3150" s="13"/>
      <c r="AP3150" s="11" t="s">
        <v>11912</v>
      </c>
      <c r="AR3150" s="13"/>
      <c r="AS3150" s="13"/>
      <c r="AT3150" s="12" t="b">
        <v>1</v>
      </c>
      <c r="AU3150" s="13"/>
      <c r="AV3150" s="14" t="s">
        <v>167</v>
      </c>
      <c r="AW3150" s="13"/>
      <c r="AX3150" s="14" t="s">
        <v>155</v>
      </c>
      <c r="AY3150" s="13"/>
      <c r="AZ3150" s="14">
        <v>7851.0</v>
      </c>
      <c r="BA3150" s="13"/>
    </row>
    <row r="3151">
      <c r="A3151" s="11" t="s">
        <v>11914</v>
      </c>
      <c r="B3151" s="11">
        <v>9365.0</v>
      </c>
      <c r="C3151" s="12" t="b">
        <v>0</v>
      </c>
      <c r="D3151" s="12" t="b">
        <v>0</v>
      </c>
      <c r="E3151" s="12" t="b">
        <v>0</v>
      </c>
      <c r="F3151" s="12" t="b">
        <v>0</v>
      </c>
      <c r="G3151" s="12" t="b">
        <v>0</v>
      </c>
      <c r="H3151" s="12" t="b">
        <v>0</v>
      </c>
      <c r="I3151" s="13"/>
      <c r="J3151" s="13"/>
      <c r="K3151" s="12" t="b">
        <v>0</v>
      </c>
      <c r="L3151" s="14" t="s">
        <v>10735</v>
      </c>
      <c r="M3151" s="11" t="s">
        <v>1432</v>
      </c>
      <c r="N3151" s="11" t="s">
        <v>11915</v>
      </c>
      <c r="O3151" s="11" t="s">
        <v>11909</v>
      </c>
      <c r="P3151" s="11" t="s">
        <v>11811</v>
      </c>
      <c r="Q3151" s="11" t="s">
        <v>162</v>
      </c>
      <c r="R3151" s="11" t="s">
        <v>11910</v>
      </c>
      <c r="S3151" s="11" t="s">
        <v>8787</v>
      </c>
      <c r="T3151" s="11" t="s">
        <v>11911</v>
      </c>
      <c r="U3151" s="11" t="s">
        <v>11214</v>
      </c>
      <c r="W3151" s="11" t="s">
        <v>11811</v>
      </c>
      <c r="Y3151" s="11" t="s">
        <v>6580</v>
      </c>
      <c r="Z3151" s="13"/>
      <c r="AA3151" s="11" t="s">
        <v>151</v>
      </c>
      <c r="AB3151" s="13"/>
      <c r="AC3151" s="13"/>
      <c r="AD3151" s="11" t="s">
        <v>11910</v>
      </c>
      <c r="AF3151" s="14">
        <v>1.0</v>
      </c>
      <c r="AG3151" s="11" t="s">
        <v>152</v>
      </c>
      <c r="AH3151" s="11" t="s">
        <v>11812</v>
      </c>
      <c r="AJ3151" s="13"/>
      <c r="AK3151" s="13"/>
      <c r="AL3151" s="13"/>
      <c r="AM3151" s="13"/>
      <c r="AN3151" s="13"/>
      <c r="AO3151" s="13"/>
      <c r="AP3151" s="11" t="s">
        <v>11914</v>
      </c>
      <c r="AR3151" s="13"/>
      <c r="AS3151" s="13"/>
      <c r="AT3151" s="12" t="b">
        <v>1</v>
      </c>
      <c r="AU3151" s="13"/>
      <c r="AV3151" s="14" t="s">
        <v>167</v>
      </c>
      <c r="AW3151" s="13"/>
      <c r="AX3151" s="14" t="s">
        <v>155</v>
      </c>
      <c r="AY3151" s="13"/>
      <c r="AZ3151" s="14">
        <v>7850.0</v>
      </c>
      <c r="BA3151" s="13"/>
    </row>
    <row r="3152">
      <c r="A3152" s="11" t="s">
        <v>11916</v>
      </c>
      <c r="B3152" s="11">
        <v>9366.0</v>
      </c>
      <c r="C3152" s="12" t="b">
        <v>0</v>
      </c>
      <c r="D3152" s="12" t="b">
        <v>1</v>
      </c>
      <c r="E3152" s="12" t="b">
        <v>0</v>
      </c>
      <c r="F3152" s="12" t="b">
        <v>0</v>
      </c>
      <c r="G3152" s="12" t="b">
        <v>0</v>
      </c>
      <c r="H3152" s="12" t="b">
        <v>0</v>
      </c>
      <c r="I3152" s="13"/>
      <c r="J3152" s="13"/>
      <c r="K3152" s="12" t="b">
        <v>0</v>
      </c>
      <c r="L3152" s="15">
        <v>45418.0</v>
      </c>
      <c r="M3152" s="11" t="s">
        <v>5533</v>
      </c>
      <c r="N3152" s="11" t="s">
        <v>11917</v>
      </c>
      <c r="O3152" s="11" t="s">
        <v>11815</v>
      </c>
      <c r="P3152" s="11" t="s">
        <v>11024</v>
      </c>
      <c r="Q3152" s="11" t="s">
        <v>162</v>
      </c>
      <c r="R3152" s="11" t="s">
        <v>11816</v>
      </c>
      <c r="S3152" s="11" t="s">
        <v>11817</v>
      </c>
      <c r="T3152" s="11" t="s">
        <v>11918</v>
      </c>
      <c r="U3152" s="11" t="s">
        <v>9910</v>
      </c>
      <c r="W3152" s="11" t="s">
        <v>11024</v>
      </c>
      <c r="Y3152" s="11" t="s">
        <v>9908</v>
      </c>
      <c r="Z3152" s="13"/>
      <c r="AA3152" s="11" t="s">
        <v>151</v>
      </c>
      <c r="AB3152" s="13"/>
      <c r="AC3152" s="13"/>
      <c r="AD3152" s="11" t="s">
        <v>11816</v>
      </c>
      <c r="AE3152" s="13"/>
      <c r="AF3152" s="14">
        <v>1.0</v>
      </c>
      <c r="AG3152" s="11" t="s">
        <v>152</v>
      </c>
      <c r="AH3152" s="11" t="s">
        <v>11025</v>
      </c>
      <c r="AJ3152" s="13"/>
      <c r="AK3152" s="13"/>
      <c r="AL3152" s="13"/>
      <c r="AM3152" s="13"/>
      <c r="AN3152" s="13"/>
      <c r="AO3152" s="13"/>
      <c r="AP3152" s="11" t="s">
        <v>11916</v>
      </c>
      <c r="AR3152" s="13"/>
      <c r="AS3152" s="13"/>
      <c r="AT3152" s="12" t="b">
        <v>1</v>
      </c>
      <c r="AU3152" s="13"/>
      <c r="AV3152" s="14" t="s">
        <v>167</v>
      </c>
      <c r="AW3152" s="13"/>
      <c r="AX3152" s="14" t="s">
        <v>155</v>
      </c>
      <c r="AY3152" s="13"/>
      <c r="AZ3152" s="14">
        <v>7853.0</v>
      </c>
      <c r="BA3152" s="13"/>
    </row>
    <row r="3153">
      <c r="A3153" s="11" t="s">
        <v>11919</v>
      </c>
      <c r="B3153" s="11">
        <v>9369.0</v>
      </c>
      <c r="C3153" s="12" t="b">
        <v>0</v>
      </c>
      <c r="D3153" s="12" t="b">
        <v>1</v>
      </c>
      <c r="E3153" s="12" t="b">
        <v>0</v>
      </c>
      <c r="F3153" s="12" t="b">
        <v>0</v>
      </c>
      <c r="G3153" s="12" t="b">
        <v>0</v>
      </c>
      <c r="H3153" s="12" t="b">
        <v>0</v>
      </c>
      <c r="I3153" s="13"/>
      <c r="J3153" s="13"/>
      <c r="K3153" s="12" t="b">
        <v>0</v>
      </c>
      <c r="L3153" s="14" t="s">
        <v>10612</v>
      </c>
      <c r="M3153" s="11" t="s">
        <v>8578</v>
      </c>
      <c r="N3153" s="11" t="s">
        <v>11920</v>
      </c>
      <c r="O3153" s="11" t="s">
        <v>11921</v>
      </c>
      <c r="P3153" s="11" t="s">
        <v>10614</v>
      </c>
      <c r="Q3153" s="11" t="s">
        <v>162</v>
      </c>
      <c r="R3153" s="11" t="s">
        <v>11922</v>
      </c>
      <c r="S3153" s="13"/>
      <c r="T3153" s="11" t="s">
        <v>11923</v>
      </c>
      <c r="U3153" s="11" t="s">
        <v>9991</v>
      </c>
      <c r="W3153" s="11" t="s">
        <v>10614</v>
      </c>
      <c r="Y3153" s="11" t="s">
        <v>11924</v>
      </c>
      <c r="Z3153" s="13"/>
      <c r="AA3153" s="11" t="s">
        <v>151</v>
      </c>
      <c r="AB3153" s="13"/>
      <c r="AC3153" s="13"/>
      <c r="AD3153" s="11" t="s">
        <v>11922</v>
      </c>
      <c r="AE3153" s="13"/>
      <c r="AF3153" s="14">
        <v>1.0</v>
      </c>
      <c r="AG3153" s="11" t="s">
        <v>152</v>
      </c>
      <c r="AH3153" s="11" t="s">
        <v>10615</v>
      </c>
      <c r="AJ3153" s="13"/>
      <c r="AK3153" s="13"/>
      <c r="AL3153" s="13"/>
      <c r="AM3153" s="13"/>
      <c r="AN3153" s="13"/>
      <c r="AO3153" s="13"/>
      <c r="AP3153" s="11" t="s">
        <v>11919</v>
      </c>
      <c r="AR3153" s="13"/>
      <c r="AS3153" s="13"/>
      <c r="AT3153" s="12" t="b">
        <v>1</v>
      </c>
      <c r="AU3153" s="13"/>
      <c r="AV3153" s="14" t="s">
        <v>167</v>
      </c>
      <c r="AW3153" s="13"/>
      <c r="AX3153" s="14" t="s">
        <v>155</v>
      </c>
      <c r="AY3153" s="13"/>
      <c r="AZ3153" s="14">
        <v>7855.0</v>
      </c>
      <c r="BA3153" s="13"/>
    </row>
    <row r="3154">
      <c r="A3154" s="11" t="s">
        <v>11925</v>
      </c>
      <c r="B3154" s="11">
        <v>9370.0</v>
      </c>
      <c r="C3154" s="12" t="b">
        <v>0</v>
      </c>
      <c r="D3154" s="12" t="b">
        <v>0</v>
      </c>
      <c r="E3154" s="12" t="b">
        <v>0</v>
      </c>
      <c r="F3154" s="12" t="b">
        <v>0</v>
      </c>
      <c r="G3154" s="12" t="b">
        <v>0</v>
      </c>
      <c r="H3154" s="12" t="b">
        <v>0</v>
      </c>
      <c r="I3154" s="13"/>
      <c r="J3154" s="13"/>
      <c r="K3154" s="12" t="b">
        <v>0</v>
      </c>
      <c r="L3154" s="14" t="s">
        <v>10612</v>
      </c>
      <c r="M3154" s="11" t="s">
        <v>8578</v>
      </c>
      <c r="N3154" s="11" t="s">
        <v>11926</v>
      </c>
      <c r="O3154" s="11" t="s">
        <v>11927</v>
      </c>
      <c r="P3154" s="11" t="s">
        <v>10614</v>
      </c>
      <c r="Q3154" s="11" t="s">
        <v>162</v>
      </c>
      <c r="R3154" s="11" t="s">
        <v>11928</v>
      </c>
      <c r="S3154" s="11" t="s">
        <v>11929</v>
      </c>
      <c r="T3154" s="11" t="s">
        <v>11923</v>
      </c>
      <c r="U3154" s="11" t="s">
        <v>9991</v>
      </c>
      <c r="W3154" s="11" t="s">
        <v>10614</v>
      </c>
      <c r="Y3154" s="11" t="s">
        <v>11924</v>
      </c>
      <c r="Z3154" s="13"/>
      <c r="AA3154" s="11" t="s">
        <v>151</v>
      </c>
      <c r="AB3154" s="13"/>
      <c r="AC3154" s="13"/>
      <c r="AD3154" s="11" t="s">
        <v>11928</v>
      </c>
      <c r="AE3154" s="13"/>
      <c r="AF3154" s="14">
        <v>1.0</v>
      </c>
      <c r="AG3154" s="11" t="s">
        <v>152</v>
      </c>
      <c r="AH3154" s="11" t="s">
        <v>10615</v>
      </c>
      <c r="AJ3154" s="13"/>
      <c r="AK3154" s="13"/>
      <c r="AL3154" s="13"/>
      <c r="AM3154" s="13"/>
      <c r="AN3154" s="13"/>
      <c r="AO3154" s="13"/>
      <c r="AP3154" s="11" t="s">
        <v>11925</v>
      </c>
      <c r="AR3154" s="13"/>
      <c r="AS3154" s="13"/>
      <c r="AT3154" s="12" t="b">
        <v>1</v>
      </c>
      <c r="AU3154" s="13"/>
      <c r="AV3154" s="14" t="s">
        <v>167</v>
      </c>
      <c r="AW3154" s="13"/>
      <c r="AX3154" s="14" t="s">
        <v>155</v>
      </c>
      <c r="AY3154" s="13"/>
      <c r="AZ3154" s="14">
        <v>7858.0</v>
      </c>
      <c r="BA3154" s="13"/>
    </row>
    <row r="3155">
      <c r="A3155" s="11" t="s">
        <v>11930</v>
      </c>
      <c r="B3155" s="11">
        <v>9371.0</v>
      </c>
      <c r="C3155" s="12" t="b">
        <v>0</v>
      </c>
      <c r="D3155" s="12" t="b">
        <v>1</v>
      </c>
      <c r="E3155" s="12" t="b">
        <v>0</v>
      </c>
      <c r="F3155" s="12" t="b">
        <v>0</v>
      </c>
      <c r="G3155" s="12" t="b">
        <v>0</v>
      </c>
      <c r="H3155" s="12" t="b">
        <v>0</v>
      </c>
      <c r="I3155" s="13"/>
      <c r="J3155" s="13"/>
      <c r="K3155" s="12" t="b">
        <v>0</v>
      </c>
      <c r="L3155" s="14" t="s">
        <v>10634</v>
      </c>
      <c r="M3155" s="11" t="s">
        <v>8578</v>
      </c>
      <c r="N3155" s="11" t="s">
        <v>11931</v>
      </c>
      <c r="O3155" s="11" t="s">
        <v>11921</v>
      </c>
      <c r="P3155" s="11" t="s">
        <v>10637</v>
      </c>
      <c r="Q3155" s="11" t="s">
        <v>162</v>
      </c>
      <c r="R3155" s="11" t="s">
        <v>11922</v>
      </c>
      <c r="S3155" s="13"/>
      <c r="T3155" s="11" t="s">
        <v>11923</v>
      </c>
      <c r="U3155" s="11" t="s">
        <v>9991</v>
      </c>
      <c r="W3155" s="11" t="s">
        <v>10637</v>
      </c>
      <c r="Y3155" s="11" t="s">
        <v>11924</v>
      </c>
      <c r="Z3155" s="13"/>
      <c r="AA3155" s="11" t="s">
        <v>151</v>
      </c>
      <c r="AB3155" s="13"/>
      <c r="AC3155" s="13"/>
      <c r="AD3155" s="11" t="s">
        <v>11922</v>
      </c>
      <c r="AE3155" s="13"/>
      <c r="AF3155" s="14">
        <v>1.0</v>
      </c>
      <c r="AG3155" s="11" t="s">
        <v>152</v>
      </c>
      <c r="AH3155" s="11" t="s">
        <v>10640</v>
      </c>
      <c r="AJ3155" s="13"/>
      <c r="AK3155" s="13"/>
      <c r="AL3155" s="13"/>
      <c r="AM3155" s="13"/>
      <c r="AN3155" s="13"/>
      <c r="AO3155" s="13"/>
      <c r="AP3155" s="11" t="s">
        <v>11930</v>
      </c>
      <c r="AR3155" s="13"/>
      <c r="AS3155" s="11" t="s">
        <v>154</v>
      </c>
      <c r="AT3155" s="12" t="b">
        <v>1</v>
      </c>
      <c r="AU3155" s="13"/>
      <c r="AV3155" s="14" t="s">
        <v>167</v>
      </c>
      <c r="AW3155" s="13"/>
      <c r="AX3155" s="14" t="s">
        <v>155</v>
      </c>
      <c r="AY3155" s="13"/>
      <c r="AZ3155" s="14">
        <v>7857.0</v>
      </c>
      <c r="BA3155" s="13"/>
    </row>
    <row r="3156">
      <c r="A3156" s="11" t="s">
        <v>11932</v>
      </c>
      <c r="B3156" s="11">
        <v>9372.0</v>
      </c>
      <c r="C3156" s="12" t="b">
        <v>0</v>
      </c>
      <c r="D3156" s="12" t="b">
        <v>1</v>
      </c>
      <c r="E3156" s="12" t="b">
        <v>0</v>
      </c>
      <c r="F3156" s="12" t="b">
        <v>0</v>
      </c>
      <c r="G3156" s="12" t="b">
        <v>0</v>
      </c>
      <c r="H3156" s="12" t="b">
        <v>0</v>
      </c>
      <c r="I3156" s="13"/>
      <c r="J3156" s="13"/>
      <c r="K3156" s="12" t="b">
        <v>0</v>
      </c>
      <c r="L3156" s="14" t="s">
        <v>10634</v>
      </c>
      <c r="M3156" s="11" t="s">
        <v>8578</v>
      </c>
      <c r="N3156" s="11" t="s">
        <v>11933</v>
      </c>
      <c r="O3156" s="11" t="s">
        <v>11927</v>
      </c>
      <c r="P3156" s="11" t="s">
        <v>10637</v>
      </c>
      <c r="Q3156" s="11" t="s">
        <v>162</v>
      </c>
      <c r="R3156" s="11" t="s">
        <v>11928</v>
      </c>
      <c r="S3156" s="11" t="s">
        <v>11929</v>
      </c>
      <c r="T3156" s="11" t="s">
        <v>11923</v>
      </c>
      <c r="U3156" s="11" t="s">
        <v>9991</v>
      </c>
      <c r="W3156" s="11" t="s">
        <v>10637</v>
      </c>
      <c r="Y3156" s="11" t="s">
        <v>11924</v>
      </c>
      <c r="Z3156" s="13"/>
      <c r="AA3156" s="11" t="s">
        <v>151</v>
      </c>
      <c r="AB3156" s="13"/>
      <c r="AC3156" s="13"/>
      <c r="AD3156" s="11" t="s">
        <v>11928</v>
      </c>
      <c r="AE3156" s="13"/>
      <c r="AF3156" s="14">
        <v>1.0</v>
      </c>
      <c r="AG3156" s="11" t="s">
        <v>152</v>
      </c>
      <c r="AH3156" s="11" t="s">
        <v>10640</v>
      </c>
      <c r="AJ3156" s="13"/>
      <c r="AK3156" s="13"/>
      <c r="AL3156" s="13"/>
      <c r="AM3156" s="13"/>
      <c r="AN3156" s="13"/>
      <c r="AO3156" s="13"/>
      <c r="AP3156" s="11" t="s">
        <v>11932</v>
      </c>
      <c r="AR3156" s="13"/>
      <c r="AS3156" s="11" t="s">
        <v>154</v>
      </c>
      <c r="AT3156" s="12" t="b">
        <v>1</v>
      </c>
      <c r="AU3156" s="13"/>
      <c r="AV3156" s="14" t="s">
        <v>167</v>
      </c>
      <c r="AW3156" s="13"/>
      <c r="AX3156" s="14" t="s">
        <v>155</v>
      </c>
      <c r="AY3156" s="13"/>
      <c r="AZ3156" s="14">
        <v>7854.0</v>
      </c>
      <c r="BA3156" s="13"/>
    </row>
    <row r="3157">
      <c r="A3157" s="11" t="s">
        <v>11934</v>
      </c>
      <c r="B3157" s="11">
        <v>9373.0</v>
      </c>
      <c r="C3157" s="12" t="b">
        <v>0</v>
      </c>
      <c r="D3157" s="12" t="b">
        <v>1</v>
      </c>
      <c r="E3157" s="12" t="b">
        <v>0</v>
      </c>
      <c r="F3157" s="12" t="b">
        <v>0</v>
      </c>
      <c r="G3157" s="12" t="b">
        <v>0</v>
      </c>
      <c r="H3157" s="12" t="b">
        <v>0</v>
      </c>
      <c r="I3157" s="13"/>
      <c r="J3157" s="13"/>
      <c r="K3157" s="12" t="b">
        <v>0</v>
      </c>
      <c r="L3157" s="14" t="s">
        <v>10634</v>
      </c>
      <c r="M3157" s="11" t="s">
        <v>8578</v>
      </c>
      <c r="N3157" s="11" t="s">
        <v>11935</v>
      </c>
      <c r="O3157" s="11" t="s">
        <v>11936</v>
      </c>
      <c r="P3157" s="11" t="s">
        <v>10637</v>
      </c>
      <c r="Q3157" s="11" t="s">
        <v>162</v>
      </c>
      <c r="R3157" s="11" t="s">
        <v>11937</v>
      </c>
      <c r="S3157" s="11" t="s">
        <v>11938</v>
      </c>
      <c r="T3157" s="11" t="s">
        <v>11923</v>
      </c>
      <c r="U3157" s="11" t="s">
        <v>9991</v>
      </c>
      <c r="W3157" s="11" t="s">
        <v>10637</v>
      </c>
      <c r="Y3157" s="11" t="s">
        <v>11924</v>
      </c>
      <c r="Z3157" s="13"/>
      <c r="AA3157" s="11" t="s">
        <v>151</v>
      </c>
      <c r="AB3157" s="13"/>
      <c r="AC3157" s="13"/>
      <c r="AD3157" s="11" t="s">
        <v>11939</v>
      </c>
      <c r="AF3157" s="14">
        <v>1.0</v>
      </c>
      <c r="AG3157" s="11" t="s">
        <v>152</v>
      </c>
      <c r="AH3157" s="11" t="s">
        <v>10640</v>
      </c>
      <c r="AJ3157" s="13"/>
      <c r="AK3157" s="13"/>
      <c r="AL3157" s="13"/>
      <c r="AM3157" s="13"/>
      <c r="AN3157" s="13"/>
      <c r="AO3157" s="13"/>
      <c r="AP3157" s="11" t="s">
        <v>11934</v>
      </c>
      <c r="AR3157" s="13"/>
      <c r="AS3157" s="13"/>
      <c r="AT3157" s="12" t="b">
        <v>1</v>
      </c>
      <c r="AU3157" s="13"/>
      <c r="AV3157" s="14" t="s">
        <v>167</v>
      </c>
      <c r="AW3157" s="13"/>
      <c r="AX3157" s="14" t="s">
        <v>155</v>
      </c>
      <c r="AY3157" s="13"/>
      <c r="AZ3157" s="14">
        <v>7856.0</v>
      </c>
      <c r="BA3157" s="13"/>
    </row>
    <row r="3158">
      <c r="A3158" s="11" t="s">
        <v>11940</v>
      </c>
      <c r="B3158" s="11">
        <v>9375.0</v>
      </c>
      <c r="C3158" s="12" t="b">
        <v>0</v>
      </c>
      <c r="D3158" s="12" t="b">
        <v>1</v>
      </c>
      <c r="E3158" s="12" t="b">
        <v>0</v>
      </c>
      <c r="F3158" s="12" t="b">
        <v>0</v>
      </c>
      <c r="G3158" s="12" t="b">
        <v>0</v>
      </c>
      <c r="H3158" s="12" t="b">
        <v>1</v>
      </c>
      <c r="I3158" s="13"/>
      <c r="J3158" s="13"/>
      <c r="K3158" s="12" t="b">
        <v>0</v>
      </c>
      <c r="L3158" s="14" t="s">
        <v>9435</v>
      </c>
      <c r="M3158" s="11" t="s">
        <v>11941</v>
      </c>
      <c r="N3158" s="11" t="s">
        <v>11942</v>
      </c>
      <c r="O3158" s="11" t="s">
        <v>11943</v>
      </c>
      <c r="P3158" s="11" t="s">
        <v>9438</v>
      </c>
      <c r="Q3158" s="11" t="s">
        <v>972</v>
      </c>
      <c r="R3158" s="11" t="s">
        <v>11944</v>
      </c>
      <c r="S3158" s="11" t="s">
        <v>3840</v>
      </c>
      <c r="T3158" s="11" t="s">
        <v>9224</v>
      </c>
      <c r="V3158" s="13"/>
      <c r="W3158" s="11" t="s">
        <v>9438</v>
      </c>
      <c r="Y3158" s="11" t="s">
        <v>11944</v>
      </c>
      <c r="Z3158" s="13"/>
      <c r="AA3158" s="11" t="s">
        <v>151</v>
      </c>
      <c r="AB3158" s="13"/>
      <c r="AC3158" s="13"/>
      <c r="AD3158" s="11" t="s">
        <v>11944</v>
      </c>
      <c r="AE3158" s="11" t="s">
        <v>2029</v>
      </c>
      <c r="AG3158" s="11" t="s">
        <v>152</v>
      </c>
      <c r="AH3158" s="11" t="s">
        <v>9441</v>
      </c>
      <c r="AJ3158" s="13"/>
      <c r="AK3158" s="13"/>
      <c r="AL3158" s="13"/>
      <c r="AM3158" s="13"/>
      <c r="AN3158" s="13"/>
      <c r="AO3158" s="13"/>
      <c r="AP3158" s="11" t="s">
        <v>11940</v>
      </c>
      <c r="AR3158" s="13"/>
      <c r="AS3158" s="13"/>
      <c r="AT3158" s="12" t="b">
        <v>1</v>
      </c>
      <c r="AU3158" s="13"/>
      <c r="AV3158" s="14" t="s">
        <v>167</v>
      </c>
      <c r="AW3158" s="13"/>
      <c r="AX3158" s="14" t="s">
        <v>155</v>
      </c>
      <c r="AY3158" s="13"/>
      <c r="AZ3158" s="14">
        <v>7859.0</v>
      </c>
      <c r="BA3158" s="13"/>
    </row>
    <row r="3159">
      <c r="A3159" s="11" t="s">
        <v>11945</v>
      </c>
      <c r="B3159" s="11">
        <v>9377.0</v>
      </c>
      <c r="C3159" s="12" t="b">
        <v>0</v>
      </c>
      <c r="D3159" s="12" t="b">
        <v>1</v>
      </c>
      <c r="E3159" s="12" t="b">
        <v>0</v>
      </c>
      <c r="F3159" s="12" t="b">
        <v>0</v>
      </c>
      <c r="G3159" s="12" t="b">
        <v>0</v>
      </c>
      <c r="H3159" s="12" t="b">
        <v>0</v>
      </c>
      <c r="I3159" s="13"/>
      <c r="J3159" s="13"/>
      <c r="K3159" s="12" t="b">
        <v>0</v>
      </c>
      <c r="L3159" s="14" t="s">
        <v>11946</v>
      </c>
      <c r="M3159" s="11" t="s">
        <v>1634</v>
      </c>
      <c r="N3159" s="11" t="s">
        <v>11947</v>
      </c>
      <c r="O3159" s="11" t="s">
        <v>1636</v>
      </c>
      <c r="P3159" s="11" t="s">
        <v>11948</v>
      </c>
      <c r="Q3159" s="11" t="s">
        <v>9926</v>
      </c>
      <c r="R3159" s="11" t="s">
        <v>1637</v>
      </c>
      <c r="S3159" s="11" t="s">
        <v>1638</v>
      </c>
      <c r="U3159" s="11" t="s">
        <v>9696</v>
      </c>
      <c r="W3159" s="11" t="s">
        <v>11948</v>
      </c>
      <c r="Y3159" s="13"/>
      <c r="Z3159" s="13"/>
      <c r="AA3159" s="11" t="s">
        <v>151</v>
      </c>
      <c r="AB3159" s="13"/>
      <c r="AC3159" s="13"/>
      <c r="AD3159" s="11" t="s">
        <v>1637</v>
      </c>
      <c r="AE3159" s="13"/>
      <c r="AF3159" s="13"/>
      <c r="AG3159" s="11" t="s">
        <v>152</v>
      </c>
      <c r="AH3159" s="11" t="s">
        <v>11949</v>
      </c>
      <c r="AJ3159" s="13"/>
      <c r="AK3159" s="13"/>
      <c r="AL3159" s="13"/>
      <c r="AM3159" s="13"/>
      <c r="AN3159" s="13"/>
      <c r="AO3159" s="13"/>
      <c r="AP3159" s="11" t="s">
        <v>11945</v>
      </c>
      <c r="AR3159" s="13"/>
      <c r="AS3159" s="13"/>
      <c r="AT3159" s="12" t="b">
        <v>1</v>
      </c>
      <c r="AU3159" s="13"/>
      <c r="AV3159" s="17">
        <v>45940.0</v>
      </c>
      <c r="AW3159" s="13"/>
      <c r="AX3159" s="14" t="s">
        <v>155</v>
      </c>
      <c r="AY3159" s="13"/>
      <c r="AZ3159" s="14">
        <v>2328.0</v>
      </c>
      <c r="BA3159" s="13"/>
    </row>
    <row r="3160">
      <c r="A3160" s="11" t="s">
        <v>11950</v>
      </c>
      <c r="B3160" s="11">
        <v>9378.0</v>
      </c>
      <c r="C3160" s="12" t="b">
        <v>0</v>
      </c>
      <c r="D3160" s="12" t="b">
        <v>1</v>
      </c>
      <c r="E3160" s="12" t="b">
        <v>0</v>
      </c>
      <c r="F3160" s="12" t="b">
        <v>0</v>
      </c>
      <c r="G3160" s="12" t="b">
        <v>0</v>
      </c>
      <c r="H3160" s="12" t="b">
        <v>0</v>
      </c>
      <c r="I3160" s="13"/>
      <c r="J3160" s="13"/>
      <c r="K3160" s="12" t="b">
        <v>0</v>
      </c>
      <c r="L3160" s="14" t="s">
        <v>11946</v>
      </c>
      <c r="M3160" s="11" t="s">
        <v>142</v>
      </c>
      <c r="N3160" s="11" t="s">
        <v>11951</v>
      </c>
      <c r="O3160" s="11" t="s">
        <v>144</v>
      </c>
      <c r="P3160" s="11" t="s">
        <v>11948</v>
      </c>
      <c r="Q3160" s="11" t="s">
        <v>9926</v>
      </c>
      <c r="R3160" s="11" t="s">
        <v>147</v>
      </c>
      <c r="S3160" s="11" t="s">
        <v>148</v>
      </c>
      <c r="U3160" s="11" t="s">
        <v>11952</v>
      </c>
      <c r="W3160" s="11" t="s">
        <v>11948</v>
      </c>
      <c r="Y3160" s="13"/>
      <c r="Z3160" s="13"/>
      <c r="AA3160" s="11" t="s">
        <v>151</v>
      </c>
      <c r="AB3160" s="13"/>
      <c r="AC3160" s="13"/>
      <c r="AD3160" s="11" t="s">
        <v>147</v>
      </c>
      <c r="AF3160" s="13"/>
      <c r="AG3160" s="11" t="s">
        <v>152</v>
      </c>
      <c r="AH3160" s="11" t="s">
        <v>11949</v>
      </c>
      <c r="AJ3160" s="13"/>
      <c r="AK3160" s="13"/>
      <c r="AL3160" s="13"/>
      <c r="AM3160" s="13"/>
      <c r="AN3160" s="13"/>
      <c r="AO3160" s="13"/>
      <c r="AP3160" s="11" t="s">
        <v>11950</v>
      </c>
      <c r="AR3160" s="13"/>
      <c r="AS3160" s="13"/>
      <c r="AT3160" s="12" t="b">
        <v>1</v>
      </c>
      <c r="AU3160" s="13"/>
      <c r="AV3160" s="17">
        <v>45940.0</v>
      </c>
      <c r="AW3160" s="13"/>
      <c r="AX3160" s="14" t="s">
        <v>155</v>
      </c>
      <c r="AY3160" s="13"/>
      <c r="AZ3160" s="14">
        <v>2324.0</v>
      </c>
      <c r="BA3160" s="13"/>
    </row>
    <row r="3161">
      <c r="A3161" s="11" t="s">
        <v>11953</v>
      </c>
      <c r="B3161" s="11">
        <v>9379.0</v>
      </c>
      <c r="C3161" s="12" t="b">
        <v>0</v>
      </c>
      <c r="D3161" s="12" t="b">
        <v>1</v>
      </c>
      <c r="E3161" s="12" t="b">
        <v>0</v>
      </c>
      <c r="F3161" s="12" t="b">
        <v>0</v>
      </c>
      <c r="G3161" s="12" t="b">
        <v>0</v>
      </c>
      <c r="H3161" s="12" t="b">
        <v>0</v>
      </c>
      <c r="I3161" s="13"/>
      <c r="J3161" s="13"/>
      <c r="K3161" s="12" t="b">
        <v>0</v>
      </c>
      <c r="L3161" s="14" t="s">
        <v>11946</v>
      </c>
      <c r="M3161" s="11" t="s">
        <v>3870</v>
      </c>
      <c r="N3161" s="11" t="s">
        <v>11954</v>
      </c>
      <c r="O3161" s="11" t="s">
        <v>3936</v>
      </c>
      <c r="P3161" s="11" t="s">
        <v>11948</v>
      </c>
      <c r="Q3161" s="11" t="s">
        <v>9926</v>
      </c>
      <c r="R3161" s="11" t="s">
        <v>3937</v>
      </c>
      <c r="S3161" s="11" t="s">
        <v>3938</v>
      </c>
      <c r="U3161" s="11" t="s">
        <v>9120</v>
      </c>
      <c r="W3161" s="11" t="s">
        <v>11948</v>
      </c>
      <c r="Y3161" s="13"/>
      <c r="Z3161" s="13"/>
      <c r="AA3161" s="11" t="s">
        <v>151</v>
      </c>
      <c r="AB3161" s="13"/>
      <c r="AC3161" s="13"/>
      <c r="AD3161" s="11" t="s">
        <v>3937</v>
      </c>
      <c r="AE3161" s="13"/>
      <c r="AF3161" s="13"/>
      <c r="AG3161" s="11" t="s">
        <v>152</v>
      </c>
      <c r="AH3161" s="11" t="s">
        <v>11949</v>
      </c>
      <c r="AJ3161" s="13"/>
      <c r="AK3161" s="13"/>
      <c r="AL3161" s="13"/>
      <c r="AM3161" s="13"/>
      <c r="AN3161" s="13"/>
      <c r="AO3161" s="13"/>
      <c r="AP3161" s="11" t="s">
        <v>11953</v>
      </c>
      <c r="AR3161" s="13"/>
      <c r="AS3161" s="13"/>
      <c r="AT3161" s="12" t="b">
        <v>1</v>
      </c>
      <c r="AU3161" s="13"/>
      <c r="AV3161" s="17">
        <v>45940.0</v>
      </c>
      <c r="AW3161" s="13"/>
      <c r="AX3161" s="14" t="s">
        <v>155</v>
      </c>
      <c r="AY3161" s="13"/>
      <c r="AZ3161" s="14">
        <v>2331.0</v>
      </c>
      <c r="BA3161" s="13"/>
    </row>
    <row r="3162">
      <c r="A3162" s="11" t="s">
        <v>11955</v>
      </c>
      <c r="B3162" s="11">
        <v>9380.0</v>
      </c>
      <c r="C3162" s="12" t="b">
        <v>0</v>
      </c>
      <c r="D3162" s="12" t="b">
        <v>1</v>
      </c>
      <c r="E3162" s="12" t="b">
        <v>0</v>
      </c>
      <c r="F3162" s="12" t="b">
        <v>0</v>
      </c>
      <c r="G3162" s="12" t="b">
        <v>0</v>
      </c>
      <c r="H3162" s="12" t="b">
        <v>0</v>
      </c>
      <c r="I3162" s="13"/>
      <c r="J3162" s="13"/>
      <c r="K3162" s="12" t="b">
        <v>0</v>
      </c>
      <c r="L3162" s="14" t="s">
        <v>11946</v>
      </c>
      <c r="M3162" s="11" t="s">
        <v>3870</v>
      </c>
      <c r="N3162" s="11" t="s">
        <v>11956</v>
      </c>
      <c r="O3162" s="11" t="s">
        <v>3872</v>
      </c>
      <c r="P3162" s="11" t="s">
        <v>11948</v>
      </c>
      <c r="Q3162" s="11" t="s">
        <v>9926</v>
      </c>
      <c r="R3162" s="11" t="s">
        <v>3873</v>
      </c>
      <c r="S3162" s="11" t="s">
        <v>3874</v>
      </c>
      <c r="U3162" s="11" t="s">
        <v>9120</v>
      </c>
      <c r="W3162" s="11" t="s">
        <v>11948</v>
      </c>
      <c r="Y3162" s="13"/>
      <c r="Z3162" s="13"/>
      <c r="AA3162" s="11" t="s">
        <v>151</v>
      </c>
      <c r="AB3162" s="13"/>
      <c r="AC3162" s="13"/>
      <c r="AD3162" s="11" t="s">
        <v>3873</v>
      </c>
      <c r="AE3162" s="13"/>
      <c r="AF3162" s="13"/>
      <c r="AG3162" s="11" t="s">
        <v>152</v>
      </c>
      <c r="AH3162" s="11" t="s">
        <v>11949</v>
      </c>
      <c r="AJ3162" s="13"/>
      <c r="AK3162" s="13"/>
      <c r="AL3162" s="13"/>
      <c r="AM3162" s="13"/>
      <c r="AN3162" s="13"/>
      <c r="AO3162" s="13"/>
      <c r="AP3162" s="11" t="s">
        <v>11955</v>
      </c>
      <c r="AR3162" s="13"/>
      <c r="AS3162" s="13"/>
      <c r="AT3162" s="12" t="b">
        <v>1</v>
      </c>
      <c r="AU3162" s="13"/>
      <c r="AV3162" s="17">
        <v>45940.0</v>
      </c>
      <c r="AW3162" s="13"/>
      <c r="AX3162" s="14" t="s">
        <v>155</v>
      </c>
      <c r="AY3162" s="13"/>
      <c r="AZ3162" s="14">
        <v>2332.0</v>
      </c>
      <c r="BA3162" s="13"/>
    </row>
    <row r="3163">
      <c r="A3163" s="11" t="s">
        <v>11957</v>
      </c>
      <c r="B3163" s="11">
        <v>9381.0</v>
      </c>
      <c r="C3163" s="12" t="b">
        <v>0</v>
      </c>
      <c r="D3163" s="12" t="b">
        <v>0</v>
      </c>
      <c r="E3163" s="12" t="b">
        <v>0</v>
      </c>
      <c r="F3163" s="12" t="b">
        <v>0</v>
      </c>
      <c r="G3163" s="12" t="b">
        <v>0</v>
      </c>
      <c r="H3163" s="12" t="b">
        <v>0</v>
      </c>
      <c r="I3163" s="13"/>
      <c r="J3163" s="13"/>
      <c r="K3163" s="12" t="b">
        <v>0</v>
      </c>
      <c r="L3163" s="14" t="s">
        <v>11946</v>
      </c>
      <c r="M3163" s="11" t="s">
        <v>1770</v>
      </c>
      <c r="N3163" s="11" t="s">
        <v>11958</v>
      </c>
      <c r="O3163" s="11" t="s">
        <v>4136</v>
      </c>
      <c r="P3163" s="11" t="s">
        <v>11948</v>
      </c>
      <c r="Q3163" s="11" t="s">
        <v>9926</v>
      </c>
      <c r="R3163" s="11" t="s">
        <v>4137</v>
      </c>
      <c r="S3163" s="11" t="s">
        <v>4138</v>
      </c>
      <c r="U3163" s="11" t="s">
        <v>9840</v>
      </c>
      <c r="W3163" s="11" t="s">
        <v>11948</v>
      </c>
      <c r="Y3163" s="13"/>
      <c r="Z3163" s="13"/>
      <c r="AA3163" s="11" t="s">
        <v>151</v>
      </c>
      <c r="AB3163" s="13"/>
      <c r="AC3163" s="13"/>
      <c r="AD3163" s="11" t="s">
        <v>4137</v>
      </c>
      <c r="AE3163" s="13"/>
      <c r="AF3163" s="13"/>
      <c r="AG3163" s="11" t="s">
        <v>152</v>
      </c>
      <c r="AH3163" s="11" t="s">
        <v>11949</v>
      </c>
      <c r="AJ3163" s="13"/>
      <c r="AK3163" s="13"/>
      <c r="AL3163" s="13"/>
      <c r="AM3163" s="13"/>
      <c r="AN3163" s="13"/>
      <c r="AO3163" s="13"/>
      <c r="AP3163" s="11" t="s">
        <v>11957</v>
      </c>
      <c r="AR3163" s="13"/>
      <c r="AS3163" s="13"/>
      <c r="AT3163" s="12" t="b">
        <v>1</v>
      </c>
      <c r="AU3163" s="13"/>
      <c r="AV3163" s="17">
        <v>45940.0</v>
      </c>
      <c r="AW3163" s="13"/>
      <c r="AX3163" s="14" t="s">
        <v>155</v>
      </c>
      <c r="AY3163" s="13"/>
      <c r="AZ3163" s="14">
        <v>2330.0</v>
      </c>
      <c r="BA3163" s="13"/>
    </row>
    <row r="3164">
      <c r="A3164" s="11" t="s">
        <v>11959</v>
      </c>
      <c r="B3164" s="11">
        <v>9384.0</v>
      </c>
      <c r="C3164" s="12" t="b">
        <v>0</v>
      </c>
      <c r="D3164" s="12" t="b">
        <v>1</v>
      </c>
      <c r="E3164" s="12" t="b">
        <v>0</v>
      </c>
      <c r="F3164" s="12" t="b">
        <v>0</v>
      </c>
      <c r="G3164" s="12" t="b">
        <v>0</v>
      </c>
      <c r="H3164" s="12" t="b">
        <v>0</v>
      </c>
      <c r="I3164" s="13"/>
      <c r="J3164" s="13"/>
      <c r="K3164" s="12" t="b">
        <v>0</v>
      </c>
      <c r="L3164" s="14" t="s">
        <v>11946</v>
      </c>
      <c r="M3164" s="11" t="s">
        <v>9218</v>
      </c>
      <c r="N3164" s="11" t="s">
        <v>11960</v>
      </c>
      <c r="O3164" s="11" t="s">
        <v>11327</v>
      </c>
      <c r="P3164" s="11" t="s">
        <v>11948</v>
      </c>
      <c r="Q3164" s="11" t="s">
        <v>9926</v>
      </c>
      <c r="R3164" s="11" t="s">
        <v>11328</v>
      </c>
      <c r="S3164" s="11" t="s">
        <v>11329</v>
      </c>
      <c r="U3164" s="11" t="s">
        <v>9225</v>
      </c>
      <c r="W3164" s="11" t="s">
        <v>11948</v>
      </c>
      <c r="Y3164" s="13"/>
      <c r="Z3164" s="13"/>
      <c r="AA3164" s="11" t="s">
        <v>151</v>
      </c>
      <c r="AB3164" s="13"/>
      <c r="AC3164" s="13"/>
      <c r="AD3164" s="11" t="s">
        <v>11328</v>
      </c>
      <c r="AE3164" s="13"/>
      <c r="AF3164" s="13"/>
      <c r="AG3164" s="11" t="s">
        <v>152</v>
      </c>
      <c r="AH3164" s="11" t="s">
        <v>11949</v>
      </c>
      <c r="AJ3164" s="13"/>
      <c r="AK3164" s="13"/>
      <c r="AL3164" s="13"/>
      <c r="AM3164" s="13"/>
      <c r="AN3164" s="13"/>
      <c r="AO3164" s="13"/>
      <c r="AP3164" s="11" t="s">
        <v>11959</v>
      </c>
      <c r="AR3164" s="13"/>
      <c r="AS3164" s="13"/>
      <c r="AT3164" s="12" t="b">
        <v>1</v>
      </c>
      <c r="AU3164" s="13"/>
      <c r="AV3164" s="17">
        <v>45940.0</v>
      </c>
      <c r="AW3164" s="13"/>
      <c r="AX3164" s="14" t="s">
        <v>155</v>
      </c>
      <c r="AY3164" s="13"/>
      <c r="AZ3164" s="14">
        <v>2326.0</v>
      </c>
      <c r="BA3164" s="13"/>
    </row>
    <row r="3165">
      <c r="A3165" s="11" t="s">
        <v>11961</v>
      </c>
      <c r="B3165" s="11">
        <v>9385.0</v>
      </c>
      <c r="C3165" s="12" t="b">
        <v>0</v>
      </c>
      <c r="D3165" s="12" t="b">
        <v>0</v>
      </c>
      <c r="E3165" s="12" t="b">
        <v>0</v>
      </c>
      <c r="F3165" s="12" t="b">
        <v>0</v>
      </c>
      <c r="G3165" s="12" t="b">
        <v>0</v>
      </c>
      <c r="H3165" s="12" t="b">
        <v>0</v>
      </c>
      <c r="I3165" s="13"/>
      <c r="J3165" s="13"/>
      <c r="K3165" s="12" t="b">
        <v>0</v>
      </c>
      <c r="L3165" s="14" t="s">
        <v>11946</v>
      </c>
      <c r="M3165" s="11" t="s">
        <v>1185</v>
      </c>
      <c r="N3165" s="11" t="s">
        <v>11962</v>
      </c>
      <c r="O3165" s="11" t="s">
        <v>1187</v>
      </c>
      <c r="P3165" s="11" t="s">
        <v>11948</v>
      </c>
      <c r="Q3165" s="11" t="s">
        <v>9926</v>
      </c>
      <c r="R3165" s="11" t="s">
        <v>1188</v>
      </c>
      <c r="S3165" s="11" t="s">
        <v>1099</v>
      </c>
      <c r="U3165" s="11" t="s">
        <v>11963</v>
      </c>
      <c r="W3165" s="11" t="s">
        <v>11948</v>
      </c>
      <c r="Y3165" s="13"/>
      <c r="Z3165" s="13"/>
      <c r="AA3165" s="11" t="s">
        <v>2456</v>
      </c>
      <c r="AB3165" s="13"/>
      <c r="AC3165" s="13"/>
      <c r="AD3165" s="11" t="s">
        <v>1188</v>
      </c>
      <c r="AF3165" s="13"/>
      <c r="AG3165" s="11" t="s">
        <v>152</v>
      </c>
      <c r="AH3165" s="11" t="s">
        <v>11949</v>
      </c>
      <c r="AJ3165" s="13"/>
      <c r="AK3165" s="13"/>
      <c r="AL3165" s="13"/>
      <c r="AM3165" s="13"/>
      <c r="AN3165" s="13"/>
      <c r="AO3165" s="13"/>
      <c r="AP3165" s="11" t="s">
        <v>11961</v>
      </c>
      <c r="AR3165" s="13"/>
      <c r="AS3165" s="13"/>
      <c r="AT3165" s="12" t="b">
        <v>1</v>
      </c>
      <c r="AU3165" s="13"/>
      <c r="AV3165" s="14" t="s">
        <v>167</v>
      </c>
      <c r="AW3165" s="13"/>
      <c r="AX3165" s="14" t="s">
        <v>155</v>
      </c>
      <c r="AY3165" s="13"/>
      <c r="AZ3165" s="14">
        <v>7860.0</v>
      </c>
      <c r="BA3165" s="13"/>
    </row>
    <row r="3166">
      <c r="A3166" s="11" t="s">
        <v>11964</v>
      </c>
      <c r="B3166" s="11">
        <v>9386.0</v>
      </c>
      <c r="C3166" s="12" t="b">
        <v>0</v>
      </c>
      <c r="D3166" s="12" t="b">
        <v>0</v>
      </c>
      <c r="E3166" s="12" t="b">
        <v>0</v>
      </c>
      <c r="F3166" s="12" t="b">
        <v>0</v>
      </c>
      <c r="G3166" s="12" t="b">
        <v>0</v>
      </c>
      <c r="H3166" s="12" t="b">
        <v>0</v>
      </c>
      <c r="I3166" s="13"/>
      <c r="J3166" s="13"/>
      <c r="K3166" s="12" t="b">
        <v>0</v>
      </c>
      <c r="L3166" s="14" t="s">
        <v>11946</v>
      </c>
      <c r="M3166" s="11" t="s">
        <v>1185</v>
      </c>
      <c r="N3166" s="11" t="s">
        <v>11965</v>
      </c>
      <c r="O3166" s="11" t="s">
        <v>8489</v>
      </c>
      <c r="P3166" s="11" t="s">
        <v>11948</v>
      </c>
      <c r="Q3166" s="11" t="s">
        <v>9926</v>
      </c>
      <c r="R3166" s="11" t="s">
        <v>8490</v>
      </c>
      <c r="S3166" s="11" t="s">
        <v>8491</v>
      </c>
      <c r="U3166" s="11" t="s">
        <v>11963</v>
      </c>
      <c r="W3166" s="11" t="s">
        <v>11948</v>
      </c>
      <c r="Y3166" s="13"/>
      <c r="Z3166" s="13"/>
      <c r="AA3166" s="11" t="s">
        <v>2456</v>
      </c>
      <c r="AB3166" s="13"/>
      <c r="AC3166" s="13"/>
      <c r="AD3166" s="11" t="s">
        <v>8490</v>
      </c>
      <c r="AF3166" s="13"/>
      <c r="AG3166" s="11" t="s">
        <v>152</v>
      </c>
      <c r="AH3166" s="11" t="s">
        <v>11949</v>
      </c>
      <c r="AJ3166" s="13"/>
      <c r="AK3166" s="13"/>
      <c r="AL3166" s="13"/>
      <c r="AM3166" s="13"/>
      <c r="AN3166" s="13"/>
      <c r="AO3166" s="13"/>
      <c r="AP3166" s="11" t="s">
        <v>11964</v>
      </c>
      <c r="AR3166" s="13"/>
      <c r="AS3166" s="13"/>
      <c r="AT3166" s="12" t="b">
        <v>1</v>
      </c>
      <c r="AU3166" s="13"/>
      <c r="AV3166" s="14" t="s">
        <v>167</v>
      </c>
      <c r="AW3166" s="13"/>
      <c r="AX3166" s="14" t="s">
        <v>155</v>
      </c>
      <c r="AY3166" s="13"/>
      <c r="AZ3166" s="14">
        <v>7861.0</v>
      </c>
      <c r="BA3166" s="13"/>
    </row>
    <row r="3167">
      <c r="A3167" s="11" t="s">
        <v>11966</v>
      </c>
      <c r="B3167" s="11">
        <v>9387.0</v>
      </c>
      <c r="C3167" s="12" t="b">
        <v>0</v>
      </c>
      <c r="D3167" s="12" t="b">
        <v>0</v>
      </c>
      <c r="E3167" s="12" t="b">
        <v>0</v>
      </c>
      <c r="F3167" s="12" t="b">
        <v>0</v>
      </c>
      <c r="G3167" s="12" t="b">
        <v>0</v>
      </c>
      <c r="H3167" s="12" t="b">
        <v>0</v>
      </c>
      <c r="I3167" s="13"/>
      <c r="J3167" s="13"/>
      <c r="K3167" s="12" t="b">
        <v>0</v>
      </c>
      <c r="L3167" s="14" t="s">
        <v>11946</v>
      </c>
      <c r="M3167" s="11" t="s">
        <v>203</v>
      </c>
      <c r="N3167" s="11" t="s">
        <v>11967</v>
      </c>
      <c r="O3167" s="11" t="s">
        <v>918</v>
      </c>
      <c r="P3167" s="11" t="s">
        <v>11948</v>
      </c>
      <c r="Q3167" s="11" t="s">
        <v>9926</v>
      </c>
      <c r="R3167" s="11" t="s">
        <v>919</v>
      </c>
      <c r="S3167" s="11" t="s">
        <v>920</v>
      </c>
      <c r="T3167" s="13"/>
      <c r="U3167" s="11" t="s">
        <v>9831</v>
      </c>
      <c r="W3167" s="11" t="s">
        <v>11948</v>
      </c>
      <c r="Y3167" s="13"/>
      <c r="Z3167" s="13"/>
      <c r="AA3167" s="11" t="s">
        <v>2456</v>
      </c>
      <c r="AB3167" s="13"/>
      <c r="AC3167" s="13"/>
      <c r="AD3167" s="11" t="s">
        <v>919</v>
      </c>
      <c r="AE3167" s="13"/>
      <c r="AF3167" s="13"/>
      <c r="AG3167" s="11" t="s">
        <v>152</v>
      </c>
      <c r="AH3167" s="11" t="s">
        <v>11949</v>
      </c>
      <c r="AJ3167" s="13"/>
      <c r="AK3167" s="13"/>
      <c r="AL3167" s="13"/>
      <c r="AM3167" s="13"/>
      <c r="AN3167" s="13"/>
      <c r="AO3167" s="13"/>
      <c r="AP3167" s="11" t="s">
        <v>11966</v>
      </c>
      <c r="AR3167" s="13"/>
      <c r="AS3167" s="13"/>
      <c r="AT3167" s="12" t="b">
        <v>1</v>
      </c>
      <c r="AU3167" s="13"/>
      <c r="AV3167" s="17">
        <v>45940.0</v>
      </c>
      <c r="AW3167" s="13"/>
      <c r="AX3167" s="14" t="s">
        <v>155</v>
      </c>
      <c r="AY3167" s="13"/>
      <c r="AZ3167" s="14">
        <v>2327.0</v>
      </c>
      <c r="BA3167" s="13"/>
    </row>
    <row r="3168">
      <c r="A3168" s="11" t="s">
        <v>11968</v>
      </c>
      <c r="B3168" s="11">
        <v>9388.0</v>
      </c>
      <c r="C3168" s="12" t="b">
        <v>0</v>
      </c>
      <c r="D3168" s="12" t="b">
        <v>1</v>
      </c>
      <c r="E3168" s="12" t="b">
        <v>0</v>
      </c>
      <c r="F3168" s="12" t="b">
        <v>0</v>
      </c>
      <c r="G3168" s="12" t="b">
        <v>0</v>
      </c>
      <c r="H3168" s="12" t="b">
        <v>0</v>
      </c>
      <c r="I3168" s="13"/>
      <c r="J3168" s="15">
        <v>45600.0</v>
      </c>
      <c r="K3168" s="12" t="b">
        <v>0</v>
      </c>
      <c r="L3168" s="14" t="s">
        <v>9813</v>
      </c>
      <c r="M3168" s="11" t="s">
        <v>8578</v>
      </c>
      <c r="N3168" s="11" t="s">
        <v>11969</v>
      </c>
      <c r="O3168" s="11" t="s">
        <v>11970</v>
      </c>
      <c r="P3168" s="11" t="s">
        <v>10725</v>
      </c>
      <c r="Q3168" s="11" t="s">
        <v>9926</v>
      </c>
      <c r="R3168" s="11" t="s">
        <v>11971</v>
      </c>
      <c r="S3168" s="11" t="s">
        <v>546</v>
      </c>
      <c r="T3168" s="13"/>
      <c r="U3168" s="11" t="s">
        <v>9991</v>
      </c>
      <c r="W3168" s="11" t="s">
        <v>10725</v>
      </c>
      <c r="AA3168" s="11" t="s">
        <v>151</v>
      </c>
      <c r="AB3168" s="13"/>
      <c r="AC3168" s="13"/>
      <c r="AD3168" s="11" t="s">
        <v>11971</v>
      </c>
      <c r="AE3168" s="13"/>
      <c r="AF3168" s="13"/>
      <c r="AG3168" s="11" t="s">
        <v>152</v>
      </c>
      <c r="AH3168" s="11" t="s">
        <v>10727</v>
      </c>
      <c r="AJ3168" s="13"/>
      <c r="AK3168" s="13"/>
      <c r="AL3168" s="13"/>
      <c r="AM3168" s="13"/>
      <c r="AN3168" s="13"/>
      <c r="AO3168" s="13"/>
      <c r="AP3168" s="11" t="s">
        <v>11968</v>
      </c>
      <c r="AR3168" s="13"/>
      <c r="AS3168" s="13"/>
      <c r="AT3168" s="12" t="b">
        <v>1</v>
      </c>
      <c r="AU3168" s="13"/>
      <c r="AV3168" s="14" t="s">
        <v>167</v>
      </c>
      <c r="AW3168" s="13"/>
      <c r="AX3168" s="14" t="s">
        <v>155</v>
      </c>
      <c r="AY3168" s="13"/>
      <c r="AZ3168" s="14">
        <v>7862.0</v>
      </c>
      <c r="BA3168" s="13"/>
    </row>
    <row r="3169">
      <c r="A3169" s="11" t="s">
        <v>11972</v>
      </c>
      <c r="B3169" s="11">
        <v>9389.0</v>
      </c>
      <c r="C3169" s="12" t="b">
        <v>0</v>
      </c>
      <c r="D3169" s="12" t="b">
        <v>0</v>
      </c>
      <c r="E3169" s="12" t="b">
        <v>0</v>
      </c>
      <c r="F3169" s="12" t="b">
        <v>0</v>
      </c>
      <c r="G3169" s="12" t="b">
        <v>0</v>
      </c>
      <c r="H3169" s="12" t="b">
        <v>1</v>
      </c>
      <c r="I3169" s="13"/>
      <c r="J3169" s="13"/>
      <c r="K3169" s="12" t="b">
        <v>0</v>
      </c>
      <c r="L3169" s="14" t="s">
        <v>9435</v>
      </c>
      <c r="M3169" s="11" t="s">
        <v>5533</v>
      </c>
      <c r="N3169" s="11" t="s">
        <v>11973</v>
      </c>
      <c r="O3169" s="11" t="s">
        <v>11974</v>
      </c>
      <c r="P3169" s="11" t="s">
        <v>9438</v>
      </c>
      <c r="Q3169" s="11" t="s">
        <v>972</v>
      </c>
      <c r="R3169" s="11" t="s">
        <v>985</v>
      </c>
      <c r="S3169" s="11" t="s">
        <v>5536</v>
      </c>
      <c r="T3169" s="11" t="s">
        <v>9224</v>
      </c>
      <c r="V3169" s="13"/>
      <c r="W3169" s="11" t="s">
        <v>9438</v>
      </c>
      <c r="X3169" s="11" t="s">
        <v>1781</v>
      </c>
      <c r="Y3169" s="11" t="s">
        <v>985</v>
      </c>
      <c r="Z3169" s="13"/>
      <c r="AA3169" s="11" t="s">
        <v>151</v>
      </c>
      <c r="AB3169" s="13"/>
      <c r="AC3169" s="13"/>
      <c r="AD3169" s="11" t="s">
        <v>985</v>
      </c>
      <c r="AE3169" s="11" t="s">
        <v>2029</v>
      </c>
      <c r="AG3169" s="11" t="s">
        <v>152</v>
      </c>
      <c r="AH3169" s="11" t="s">
        <v>9441</v>
      </c>
      <c r="AJ3169" s="11" t="s">
        <v>11975</v>
      </c>
      <c r="AL3169" s="13"/>
      <c r="AM3169" s="13"/>
      <c r="AN3169" s="13"/>
      <c r="AO3169" s="13"/>
      <c r="AP3169" s="11" t="s">
        <v>11972</v>
      </c>
      <c r="AR3169" s="13"/>
      <c r="AS3169" s="13"/>
      <c r="AT3169" s="12" t="b">
        <v>1</v>
      </c>
      <c r="AU3169" s="13"/>
      <c r="AV3169" s="14" t="s">
        <v>167</v>
      </c>
      <c r="AW3169" s="13"/>
      <c r="AX3169" s="14" t="s">
        <v>155</v>
      </c>
      <c r="AY3169" s="13"/>
      <c r="AZ3169" s="14">
        <v>7863.0</v>
      </c>
      <c r="BA3169" s="13"/>
    </row>
    <row r="3170">
      <c r="A3170" s="11" t="s">
        <v>11976</v>
      </c>
      <c r="B3170" s="11">
        <v>9390.0</v>
      </c>
      <c r="C3170" s="12" t="b">
        <v>0</v>
      </c>
      <c r="D3170" s="12" t="b">
        <v>0</v>
      </c>
      <c r="E3170" s="12" t="b">
        <v>0</v>
      </c>
      <c r="F3170" s="12" t="b">
        <v>0</v>
      </c>
      <c r="G3170" s="12" t="b">
        <v>0</v>
      </c>
      <c r="H3170" s="12" t="b">
        <v>0</v>
      </c>
      <c r="I3170" s="15">
        <v>45327.0</v>
      </c>
      <c r="J3170" s="15">
        <v>45327.0</v>
      </c>
      <c r="K3170" s="12" t="b">
        <v>0</v>
      </c>
      <c r="L3170" s="14" t="s">
        <v>10032</v>
      </c>
      <c r="M3170" s="11" t="s">
        <v>1634</v>
      </c>
      <c r="N3170" s="11" t="s">
        <v>11977</v>
      </c>
      <c r="O3170" s="11" t="s">
        <v>1636</v>
      </c>
      <c r="P3170" s="11" t="s">
        <v>10034</v>
      </c>
      <c r="Q3170" s="11" t="s">
        <v>9926</v>
      </c>
      <c r="R3170" s="11" t="s">
        <v>1637</v>
      </c>
      <c r="S3170" s="11" t="s">
        <v>1638</v>
      </c>
      <c r="U3170" s="11" t="s">
        <v>9696</v>
      </c>
      <c r="W3170" s="11" t="s">
        <v>10034</v>
      </c>
      <c r="X3170" s="11" t="s">
        <v>1121</v>
      </c>
      <c r="Y3170" s="11" t="s">
        <v>1637</v>
      </c>
      <c r="Z3170" s="13"/>
      <c r="AA3170" s="11" t="s">
        <v>151</v>
      </c>
      <c r="AB3170" s="13"/>
      <c r="AC3170" s="13"/>
      <c r="AD3170" s="11" t="s">
        <v>1637</v>
      </c>
      <c r="AE3170" s="11" t="s">
        <v>2029</v>
      </c>
      <c r="AG3170" s="11" t="s">
        <v>152</v>
      </c>
      <c r="AH3170" s="11" t="s">
        <v>10035</v>
      </c>
      <c r="AJ3170" s="11" t="s">
        <v>7237</v>
      </c>
      <c r="AK3170" s="11" t="s">
        <v>10036</v>
      </c>
      <c r="AM3170" s="13"/>
      <c r="AN3170" s="13"/>
      <c r="AO3170" s="13"/>
      <c r="AP3170" s="11" t="s">
        <v>11976</v>
      </c>
      <c r="AR3170" s="13"/>
      <c r="AS3170" s="13"/>
      <c r="AT3170" s="12" t="b">
        <v>1</v>
      </c>
      <c r="AU3170" s="13"/>
      <c r="AV3170" s="17">
        <v>45940.0</v>
      </c>
      <c r="AW3170" s="13"/>
      <c r="AX3170" s="14" t="s">
        <v>155</v>
      </c>
      <c r="AY3170" s="13"/>
      <c r="AZ3170" s="14">
        <v>1563.0</v>
      </c>
      <c r="BA3170" s="13"/>
    </row>
    <row r="3171">
      <c r="A3171" s="11" t="s">
        <v>11978</v>
      </c>
      <c r="B3171" s="11">
        <v>9391.0</v>
      </c>
      <c r="C3171" s="12" t="b">
        <v>0</v>
      </c>
      <c r="D3171" s="12" t="b">
        <v>1</v>
      </c>
      <c r="E3171" s="12" t="b">
        <v>0</v>
      </c>
      <c r="F3171" s="12" t="b">
        <v>0</v>
      </c>
      <c r="G3171" s="12" t="b">
        <v>0</v>
      </c>
      <c r="H3171" s="12" t="b">
        <v>0</v>
      </c>
      <c r="I3171" s="14" t="s">
        <v>10713</v>
      </c>
      <c r="J3171" s="14" t="s">
        <v>10713</v>
      </c>
      <c r="K3171" s="12" t="b">
        <v>0</v>
      </c>
      <c r="L3171" s="14" t="s">
        <v>10714</v>
      </c>
      <c r="M3171" s="11" t="s">
        <v>1634</v>
      </c>
      <c r="N3171" s="11" t="s">
        <v>11979</v>
      </c>
      <c r="O3171" s="11" t="s">
        <v>1636</v>
      </c>
      <c r="P3171" s="11" t="s">
        <v>10716</v>
      </c>
      <c r="Q3171" s="11" t="s">
        <v>9926</v>
      </c>
      <c r="R3171" s="11" t="s">
        <v>1637</v>
      </c>
      <c r="S3171" s="11" t="s">
        <v>1638</v>
      </c>
      <c r="U3171" s="11" t="s">
        <v>9696</v>
      </c>
      <c r="W3171" s="11" t="s">
        <v>10716</v>
      </c>
      <c r="X3171" s="11" t="s">
        <v>1121</v>
      </c>
      <c r="Y3171" s="11" t="s">
        <v>1637</v>
      </c>
      <c r="Z3171" s="13"/>
      <c r="AA3171" s="11" t="s">
        <v>151</v>
      </c>
      <c r="AB3171" s="13"/>
      <c r="AC3171" s="13"/>
      <c r="AD3171" s="11" t="s">
        <v>1637</v>
      </c>
      <c r="AE3171" s="11" t="s">
        <v>2029</v>
      </c>
      <c r="AG3171" s="11" t="s">
        <v>152</v>
      </c>
      <c r="AH3171" s="11" t="s">
        <v>10717</v>
      </c>
      <c r="AJ3171" s="11" t="s">
        <v>7237</v>
      </c>
      <c r="AK3171" s="11" t="s">
        <v>10718</v>
      </c>
      <c r="AL3171" s="13"/>
      <c r="AM3171" s="13"/>
      <c r="AN3171" s="13"/>
      <c r="AO3171" s="13"/>
      <c r="AP3171" s="11" t="s">
        <v>11978</v>
      </c>
      <c r="AR3171" s="13"/>
      <c r="AS3171" s="13"/>
      <c r="AT3171" s="12" t="b">
        <v>1</v>
      </c>
      <c r="AU3171" s="13"/>
      <c r="AV3171" s="17">
        <v>45940.0</v>
      </c>
      <c r="AW3171" s="13"/>
      <c r="AX3171" s="14" t="s">
        <v>155</v>
      </c>
      <c r="AY3171" s="13"/>
      <c r="AZ3171" s="14">
        <v>1578.0</v>
      </c>
      <c r="BA3171" s="13"/>
    </row>
    <row r="3172">
      <c r="A3172" s="11" t="s">
        <v>11980</v>
      </c>
      <c r="B3172" s="11">
        <v>9392.0</v>
      </c>
      <c r="C3172" s="12" t="b">
        <v>0</v>
      </c>
      <c r="D3172" s="12" t="b">
        <v>0</v>
      </c>
      <c r="E3172" s="12" t="b">
        <v>0</v>
      </c>
      <c r="F3172" s="12" t="b">
        <v>0</v>
      </c>
      <c r="G3172" s="12" t="b">
        <v>0</v>
      </c>
      <c r="H3172" s="12" t="b">
        <v>0</v>
      </c>
      <c r="I3172" s="14" t="s">
        <v>10942</v>
      </c>
      <c r="J3172" s="14" t="s">
        <v>10942</v>
      </c>
      <c r="K3172" s="12" t="b">
        <v>0</v>
      </c>
      <c r="L3172" s="15">
        <v>45605.0</v>
      </c>
      <c r="M3172" s="11" t="s">
        <v>1634</v>
      </c>
      <c r="N3172" s="11" t="s">
        <v>11981</v>
      </c>
      <c r="O3172" s="11" t="s">
        <v>1636</v>
      </c>
      <c r="P3172" s="11" t="s">
        <v>11108</v>
      </c>
      <c r="Q3172" s="11" t="s">
        <v>9926</v>
      </c>
      <c r="R3172" s="11" t="s">
        <v>1637</v>
      </c>
      <c r="S3172" s="11" t="s">
        <v>1638</v>
      </c>
      <c r="U3172" s="11" t="s">
        <v>9696</v>
      </c>
      <c r="W3172" s="11" t="s">
        <v>11108</v>
      </c>
      <c r="X3172" s="11" t="s">
        <v>1121</v>
      </c>
      <c r="Y3172" s="11" t="s">
        <v>1637</v>
      </c>
      <c r="Z3172" s="13"/>
      <c r="AA3172" s="11" t="s">
        <v>151</v>
      </c>
      <c r="AB3172" s="13"/>
      <c r="AC3172" s="13"/>
      <c r="AD3172" s="11" t="s">
        <v>1637</v>
      </c>
      <c r="AE3172" s="11" t="s">
        <v>2029</v>
      </c>
      <c r="AG3172" s="11" t="s">
        <v>152</v>
      </c>
      <c r="AH3172" s="11" t="s">
        <v>11109</v>
      </c>
      <c r="AJ3172" s="11" t="s">
        <v>7237</v>
      </c>
      <c r="AK3172" s="11" t="s">
        <v>11544</v>
      </c>
      <c r="AL3172" s="13"/>
      <c r="AM3172" s="13"/>
      <c r="AN3172" s="13"/>
      <c r="AO3172" s="13"/>
      <c r="AP3172" s="11" t="s">
        <v>11980</v>
      </c>
      <c r="AR3172" s="13"/>
      <c r="AS3172" s="13"/>
      <c r="AT3172" s="12" t="b">
        <v>1</v>
      </c>
      <c r="AU3172" s="13"/>
      <c r="AV3172" s="17">
        <v>45940.0</v>
      </c>
      <c r="AW3172" s="13"/>
      <c r="AX3172" s="14" t="s">
        <v>155</v>
      </c>
      <c r="AY3172" s="13"/>
      <c r="AZ3172" s="14">
        <v>2125.0</v>
      </c>
      <c r="BA3172" s="13"/>
    </row>
    <row r="3173">
      <c r="A3173" s="11" t="s">
        <v>11982</v>
      </c>
      <c r="B3173" s="11">
        <v>9394.0</v>
      </c>
      <c r="C3173" s="12" t="b">
        <v>0</v>
      </c>
      <c r="D3173" s="12" t="b">
        <v>1</v>
      </c>
      <c r="E3173" s="12" t="b">
        <v>0</v>
      </c>
      <c r="F3173" s="12" t="b">
        <v>0</v>
      </c>
      <c r="G3173" s="12" t="b">
        <v>0</v>
      </c>
      <c r="H3173" s="12" t="b">
        <v>0</v>
      </c>
      <c r="I3173" s="14" t="s">
        <v>11983</v>
      </c>
      <c r="J3173" s="14" t="s">
        <v>11983</v>
      </c>
      <c r="K3173" s="12" t="b">
        <v>0</v>
      </c>
      <c r="L3173" s="14" t="s">
        <v>9813</v>
      </c>
      <c r="M3173" s="11" t="s">
        <v>1634</v>
      </c>
      <c r="N3173" s="11" t="s">
        <v>11984</v>
      </c>
      <c r="O3173" s="11" t="s">
        <v>1636</v>
      </c>
      <c r="P3173" s="11" t="s">
        <v>10725</v>
      </c>
      <c r="Q3173" s="11" t="s">
        <v>9926</v>
      </c>
      <c r="R3173" s="11" t="s">
        <v>1637</v>
      </c>
      <c r="S3173" s="11" t="s">
        <v>1638</v>
      </c>
      <c r="U3173" s="11" t="s">
        <v>9696</v>
      </c>
      <c r="W3173" s="11" t="s">
        <v>10725</v>
      </c>
      <c r="X3173" s="11" t="s">
        <v>1121</v>
      </c>
      <c r="Y3173" s="11" t="s">
        <v>1637</v>
      </c>
      <c r="Z3173" s="13"/>
      <c r="AA3173" s="11" t="s">
        <v>151</v>
      </c>
      <c r="AB3173" s="13"/>
      <c r="AC3173" s="13"/>
      <c r="AD3173" s="11" t="s">
        <v>1637</v>
      </c>
      <c r="AE3173" s="11" t="s">
        <v>2029</v>
      </c>
      <c r="AG3173" s="11" t="s">
        <v>152</v>
      </c>
      <c r="AH3173" s="11" t="s">
        <v>10727</v>
      </c>
      <c r="AJ3173" s="11" t="s">
        <v>7237</v>
      </c>
      <c r="AK3173" s="11" t="s">
        <v>11105</v>
      </c>
      <c r="AM3173" s="13"/>
      <c r="AN3173" s="13"/>
      <c r="AO3173" s="13"/>
      <c r="AP3173" s="11" t="s">
        <v>11982</v>
      </c>
      <c r="AR3173" s="13"/>
      <c r="AS3173" s="13"/>
      <c r="AT3173" s="12" t="b">
        <v>1</v>
      </c>
      <c r="AU3173" s="13"/>
      <c r="AV3173" s="17">
        <v>45940.0</v>
      </c>
      <c r="AW3173" s="13"/>
      <c r="AX3173" s="14" t="s">
        <v>155</v>
      </c>
      <c r="AY3173" s="13"/>
      <c r="AZ3173" s="14">
        <v>2121.0</v>
      </c>
      <c r="BA3173" s="13"/>
    </row>
    <row r="3174">
      <c r="A3174" s="11" t="s">
        <v>11985</v>
      </c>
      <c r="B3174" s="11">
        <v>9398.0</v>
      </c>
      <c r="C3174" s="12" t="b">
        <v>0</v>
      </c>
      <c r="D3174" s="12" t="b">
        <v>1</v>
      </c>
      <c r="E3174" s="12" t="b">
        <v>0</v>
      </c>
      <c r="F3174" s="12" t="b">
        <v>0</v>
      </c>
      <c r="G3174" s="12" t="b">
        <v>0</v>
      </c>
      <c r="H3174" s="12" t="b">
        <v>0</v>
      </c>
      <c r="I3174" s="13"/>
      <c r="J3174" s="13"/>
      <c r="K3174" s="12" t="b">
        <v>0</v>
      </c>
      <c r="L3174" s="14" t="s">
        <v>9435</v>
      </c>
      <c r="M3174" s="11" t="s">
        <v>5533</v>
      </c>
      <c r="N3174" s="11" t="s">
        <v>11986</v>
      </c>
      <c r="O3174" s="11" t="s">
        <v>9907</v>
      </c>
      <c r="P3174" s="11" t="s">
        <v>9438</v>
      </c>
      <c r="Q3174" s="11" t="s">
        <v>972</v>
      </c>
      <c r="R3174" s="11" t="s">
        <v>9908</v>
      </c>
      <c r="S3174" s="11" t="s">
        <v>9909</v>
      </c>
      <c r="T3174" s="11" t="s">
        <v>9224</v>
      </c>
      <c r="V3174" s="13"/>
      <c r="W3174" s="11" t="s">
        <v>9438</v>
      </c>
      <c r="Y3174" s="11" t="s">
        <v>9908</v>
      </c>
      <c r="Z3174" s="13"/>
      <c r="AA3174" s="11" t="s">
        <v>151</v>
      </c>
      <c r="AB3174" s="13"/>
      <c r="AC3174" s="13"/>
      <c r="AD3174" s="11" t="s">
        <v>9908</v>
      </c>
      <c r="AE3174" s="11" t="s">
        <v>2029</v>
      </c>
      <c r="AG3174" s="11" t="s">
        <v>152</v>
      </c>
      <c r="AH3174" s="11" t="s">
        <v>9441</v>
      </c>
      <c r="AJ3174" s="13"/>
      <c r="AK3174" s="13"/>
      <c r="AL3174" s="13"/>
      <c r="AM3174" s="13"/>
      <c r="AN3174" s="13"/>
      <c r="AO3174" s="13"/>
      <c r="AP3174" s="11" t="s">
        <v>11985</v>
      </c>
      <c r="AR3174" s="13"/>
      <c r="AS3174" s="13"/>
      <c r="AT3174" s="12" t="b">
        <v>1</v>
      </c>
      <c r="AU3174" s="13"/>
      <c r="AV3174" s="14" t="s">
        <v>167</v>
      </c>
      <c r="AW3174" s="13"/>
      <c r="AX3174" s="14" t="s">
        <v>155</v>
      </c>
      <c r="AY3174" s="13"/>
      <c r="AZ3174" s="14">
        <v>7864.0</v>
      </c>
      <c r="BA3174" s="13"/>
    </row>
    <row r="3175">
      <c r="A3175" s="11" t="s">
        <v>11987</v>
      </c>
      <c r="B3175" s="11">
        <v>9399.0</v>
      </c>
      <c r="C3175" s="12" t="b">
        <v>0</v>
      </c>
      <c r="D3175" s="12" t="b">
        <v>0</v>
      </c>
      <c r="E3175" s="12" t="b">
        <v>0</v>
      </c>
      <c r="F3175" s="12" t="b">
        <v>0</v>
      </c>
      <c r="G3175" s="12" t="b">
        <v>0</v>
      </c>
      <c r="H3175" s="12" t="b">
        <v>0</v>
      </c>
      <c r="I3175" s="13"/>
      <c r="J3175" s="15">
        <v>45630.0</v>
      </c>
      <c r="K3175" s="12" t="b">
        <v>0</v>
      </c>
      <c r="L3175" s="14" t="s">
        <v>10032</v>
      </c>
      <c r="M3175" s="11" t="s">
        <v>643</v>
      </c>
      <c r="N3175" s="11" t="s">
        <v>11988</v>
      </c>
      <c r="O3175" s="11" t="s">
        <v>977</v>
      </c>
      <c r="P3175" s="11" t="s">
        <v>10034</v>
      </c>
      <c r="Q3175" s="11" t="s">
        <v>9926</v>
      </c>
      <c r="R3175" s="11" t="s">
        <v>978</v>
      </c>
      <c r="S3175" s="11" t="s">
        <v>979</v>
      </c>
      <c r="U3175" s="11" t="s">
        <v>9182</v>
      </c>
      <c r="W3175" s="11" t="s">
        <v>10034</v>
      </c>
      <c r="AA3175" s="11" t="s">
        <v>151</v>
      </c>
      <c r="AB3175" s="13"/>
      <c r="AC3175" s="13"/>
      <c r="AD3175" s="11" t="s">
        <v>978</v>
      </c>
      <c r="AF3175" s="13"/>
      <c r="AG3175" s="11" t="s">
        <v>152</v>
      </c>
      <c r="AH3175" s="11" t="s">
        <v>10035</v>
      </c>
      <c r="AJ3175" s="11" t="s">
        <v>1121</v>
      </c>
      <c r="AK3175" s="11" t="s">
        <v>10036</v>
      </c>
      <c r="AM3175" s="13"/>
      <c r="AN3175" s="13"/>
      <c r="AO3175" s="13"/>
      <c r="AP3175" s="11" t="s">
        <v>11987</v>
      </c>
      <c r="AR3175" s="13"/>
      <c r="AS3175" s="13"/>
      <c r="AT3175" s="12" t="b">
        <v>1</v>
      </c>
      <c r="AU3175" s="13"/>
      <c r="AV3175" s="17">
        <v>45940.0</v>
      </c>
      <c r="AW3175" s="13"/>
      <c r="AX3175" s="14" t="s">
        <v>155</v>
      </c>
      <c r="AY3175" s="13"/>
      <c r="AZ3175" s="14">
        <v>1558.0</v>
      </c>
      <c r="BA3175" s="13"/>
    </row>
    <row r="3176">
      <c r="A3176" s="11" t="s">
        <v>11989</v>
      </c>
      <c r="B3176" s="11">
        <v>9405.0</v>
      </c>
      <c r="C3176" s="12" t="b">
        <v>0</v>
      </c>
      <c r="D3176" s="12" t="b">
        <v>1</v>
      </c>
      <c r="E3176" s="12" t="b">
        <v>0</v>
      </c>
      <c r="F3176" s="12" t="b">
        <v>0</v>
      </c>
      <c r="G3176" s="12" t="b">
        <v>0</v>
      </c>
      <c r="H3176" s="12" t="b">
        <v>0</v>
      </c>
      <c r="I3176" s="14" t="s">
        <v>11983</v>
      </c>
      <c r="J3176" s="14" t="s">
        <v>11983</v>
      </c>
      <c r="K3176" s="12" t="b">
        <v>0</v>
      </c>
      <c r="L3176" s="14" t="s">
        <v>9813</v>
      </c>
      <c r="M3176" s="11" t="s">
        <v>169</v>
      </c>
      <c r="N3176" s="11" t="s">
        <v>11990</v>
      </c>
      <c r="O3176" s="11" t="s">
        <v>7870</v>
      </c>
      <c r="P3176" s="11" t="s">
        <v>10725</v>
      </c>
      <c r="Q3176" s="11" t="s">
        <v>9926</v>
      </c>
      <c r="R3176" s="11" t="s">
        <v>7871</v>
      </c>
      <c r="S3176" s="11" t="s">
        <v>530</v>
      </c>
      <c r="U3176" s="11" t="s">
        <v>8183</v>
      </c>
      <c r="W3176" s="11" t="s">
        <v>10725</v>
      </c>
      <c r="X3176" s="11" t="s">
        <v>1121</v>
      </c>
      <c r="Y3176" s="11" t="s">
        <v>7871</v>
      </c>
      <c r="AA3176" s="11" t="s">
        <v>151</v>
      </c>
      <c r="AB3176" s="13"/>
      <c r="AC3176" s="13"/>
      <c r="AD3176" s="11" t="s">
        <v>7871</v>
      </c>
      <c r="AE3176" s="11" t="s">
        <v>2029</v>
      </c>
      <c r="AG3176" s="11" t="s">
        <v>152</v>
      </c>
      <c r="AH3176" s="11" t="s">
        <v>10727</v>
      </c>
      <c r="AJ3176" s="11" t="s">
        <v>1121</v>
      </c>
      <c r="AK3176" s="11" t="s">
        <v>11105</v>
      </c>
      <c r="AM3176" s="13"/>
      <c r="AN3176" s="13"/>
      <c r="AO3176" s="13"/>
      <c r="AP3176" s="11" t="s">
        <v>11989</v>
      </c>
      <c r="AR3176" s="13"/>
      <c r="AS3176" s="13"/>
      <c r="AT3176" s="12" t="b">
        <v>1</v>
      </c>
      <c r="AU3176" s="13"/>
      <c r="AV3176" s="14" t="s">
        <v>167</v>
      </c>
      <c r="AW3176" s="13"/>
      <c r="AX3176" s="14" t="s">
        <v>155</v>
      </c>
      <c r="AY3176" s="13"/>
      <c r="AZ3176" s="14">
        <v>7865.0</v>
      </c>
      <c r="BA3176" s="13"/>
    </row>
    <row r="3177">
      <c r="A3177" s="11" t="s">
        <v>11991</v>
      </c>
      <c r="B3177" s="11">
        <v>9406.0</v>
      </c>
      <c r="C3177" s="12" t="b">
        <v>0</v>
      </c>
      <c r="D3177" s="12" t="b">
        <v>1</v>
      </c>
      <c r="E3177" s="12" t="b">
        <v>0</v>
      </c>
      <c r="F3177" s="12" t="b">
        <v>0</v>
      </c>
      <c r="G3177" s="12" t="b">
        <v>0</v>
      </c>
      <c r="H3177" s="12" t="b">
        <v>1</v>
      </c>
      <c r="I3177" s="13"/>
      <c r="J3177" s="13"/>
      <c r="K3177" s="12" t="b">
        <v>0</v>
      </c>
      <c r="L3177" s="14" t="s">
        <v>9435</v>
      </c>
      <c r="M3177" s="11" t="s">
        <v>142</v>
      </c>
      <c r="N3177" s="11" t="s">
        <v>11992</v>
      </c>
      <c r="O3177" s="11" t="s">
        <v>8461</v>
      </c>
      <c r="P3177" s="11" t="s">
        <v>9438</v>
      </c>
      <c r="Q3177" s="11" t="s">
        <v>972</v>
      </c>
      <c r="R3177" s="11" t="s">
        <v>757</v>
      </c>
      <c r="S3177" s="11" t="s">
        <v>758</v>
      </c>
      <c r="T3177" s="11" t="s">
        <v>9224</v>
      </c>
      <c r="V3177" s="13"/>
      <c r="W3177" s="11" t="s">
        <v>9438</v>
      </c>
      <c r="X3177" s="11" t="s">
        <v>1121</v>
      </c>
      <c r="Y3177" s="11" t="s">
        <v>757</v>
      </c>
      <c r="Z3177" s="13"/>
      <c r="AA3177" s="11" t="s">
        <v>151</v>
      </c>
      <c r="AB3177" s="13"/>
      <c r="AC3177" s="13"/>
      <c r="AD3177" s="11" t="s">
        <v>757</v>
      </c>
      <c r="AE3177" s="11" t="s">
        <v>2029</v>
      </c>
      <c r="AG3177" s="11" t="s">
        <v>152</v>
      </c>
      <c r="AH3177" s="11" t="s">
        <v>9441</v>
      </c>
      <c r="AJ3177" s="11" t="s">
        <v>1121</v>
      </c>
      <c r="AK3177" s="13"/>
      <c r="AL3177" s="13"/>
      <c r="AM3177" s="13"/>
      <c r="AN3177" s="13"/>
      <c r="AO3177" s="13"/>
      <c r="AP3177" s="11" t="s">
        <v>11991</v>
      </c>
      <c r="AR3177" s="13"/>
      <c r="AS3177" s="13"/>
      <c r="AT3177" s="12" t="b">
        <v>1</v>
      </c>
      <c r="AU3177" s="13"/>
      <c r="AV3177" s="17">
        <v>45940.0</v>
      </c>
      <c r="AW3177" s="13"/>
      <c r="AX3177" s="14" t="s">
        <v>155</v>
      </c>
      <c r="AY3177" s="13"/>
      <c r="AZ3177" s="14">
        <v>1336.0</v>
      </c>
      <c r="BA3177" s="13"/>
    </row>
    <row r="3178">
      <c r="A3178" s="11" t="s">
        <v>11993</v>
      </c>
      <c r="B3178" s="11">
        <v>9408.0</v>
      </c>
      <c r="C3178" s="12" t="b">
        <v>0</v>
      </c>
      <c r="D3178" s="12" t="b">
        <v>1</v>
      </c>
      <c r="E3178" s="12" t="b">
        <v>0</v>
      </c>
      <c r="F3178" s="12" t="b">
        <v>0</v>
      </c>
      <c r="G3178" s="12" t="b">
        <v>0</v>
      </c>
      <c r="H3178" s="12" t="b">
        <v>0</v>
      </c>
      <c r="I3178" s="13"/>
      <c r="J3178" s="14" t="s">
        <v>11983</v>
      </c>
      <c r="K3178" s="12" t="b">
        <v>0</v>
      </c>
      <c r="L3178" s="14" t="s">
        <v>9813</v>
      </c>
      <c r="M3178" s="11" t="s">
        <v>1185</v>
      </c>
      <c r="N3178" s="11" t="s">
        <v>11994</v>
      </c>
      <c r="O3178" s="11" t="s">
        <v>11995</v>
      </c>
      <c r="P3178" s="11" t="s">
        <v>10725</v>
      </c>
      <c r="Q3178" s="11" t="s">
        <v>9926</v>
      </c>
      <c r="R3178" s="11" t="s">
        <v>11996</v>
      </c>
      <c r="S3178" s="11" t="s">
        <v>11997</v>
      </c>
      <c r="U3178" s="11" t="s">
        <v>11963</v>
      </c>
      <c r="W3178" s="11" t="s">
        <v>10725</v>
      </c>
      <c r="Y3178" s="11" t="s">
        <v>11996</v>
      </c>
      <c r="AA3178" s="11" t="s">
        <v>151</v>
      </c>
      <c r="AB3178" s="13"/>
      <c r="AC3178" s="13"/>
      <c r="AD3178" s="11" t="s">
        <v>11996</v>
      </c>
      <c r="AE3178" s="11" t="s">
        <v>2029</v>
      </c>
      <c r="AG3178" s="11" t="s">
        <v>152</v>
      </c>
      <c r="AH3178" s="11" t="s">
        <v>10727</v>
      </c>
      <c r="AJ3178" s="13"/>
      <c r="AK3178" s="11" t="s">
        <v>11105</v>
      </c>
      <c r="AM3178" s="13"/>
      <c r="AN3178" s="13"/>
      <c r="AO3178" s="13"/>
      <c r="AP3178" s="11" t="s">
        <v>11993</v>
      </c>
      <c r="AR3178" s="13"/>
      <c r="AS3178" s="13"/>
      <c r="AT3178" s="12" t="b">
        <v>1</v>
      </c>
      <c r="AU3178" s="13"/>
      <c r="AV3178" s="14" t="s">
        <v>167</v>
      </c>
      <c r="AW3178" s="13"/>
      <c r="AX3178" s="14" t="s">
        <v>155</v>
      </c>
      <c r="AY3178" s="13"/>
      <c r="AZ3178" s="14">
        <v>7867.0</v>
      </c>
      <c r="BA3178" s="13"/>
    </row>
    <row r="3179">
      <c r="A3179" s="11" t="s">
        <v>11998</v>
      </c>
      <c r="B3179" s="11">
        <v>9409.0</v>
      </c>
      <c r="C3179" s="12" t="b">
        <v>0</v>
      </c>
      <c r="D3179" s="12" t="b">
        <v>0</v>
      </c>
      <c r="E3179" s="12" t="b">
        <v>0</v>
      </c>
      <c r="F3179" s="12" t="b">
        <v>0</v>
      </c>
      <c r="G3179" s="12" t="b">
        <v>0</v>
      </c>
      <c r="H3179" s="12" t="b">
        <v>0</v>
      </c>
      <c r="I3179" s="13"/>
      <c r="J3179" s="13"/>
      <c r="K3179" s="12" t="b">
        <v>0</v>
      </c>
      <c r="L3179" s="14" t="s">
        <v>10032</v>
      </c>
      <c r="M3179" s="11" t="s">
        <v>1185</v>
      </c>
      <c r="N3179" s="11" t="s">
        <v>11999</v>
      </c>
      <c r="O3179" s="11" t="s">
        <v>12000</v>
      </c>
      <c r="P3179" s="11" t="s">
        <v>10034</v>
      </c>
      <c r="Q3179" s="11" t="s">
        <v>9926</v>
      </c>
      <c r="R3179" s="11" t="s">
        <v>12001</v>
      </c>
      <c r="S3179" s="11" t="s">
        <v>12002</v>
      </c>
      <c r="U3179" s="13"/>
      <c r="V3179" s="13"/>
      <c r="W3179" s="11" t="s">
        <v>10034</v>
      </c>
      <c r="Y3179" s="11" t="s">
        <v>12001</v>
      </c>
      <c r="AA3179" s="11" t="s">
        <v>3028</v>
      </c>
      <c r="AB3179" s="13"/>
      <c r="AC3179" s="13"/>
      <c r="AD3179" s="11" t="s">
        <v>12001</v>
      </c>
      <c r="AE3179" s="11" t="s">
        <v>2029</v>
      </c>
      <c r="AG3179" s="11" t="s">
        <v>152</v>
      </c>
      <c r="AH3179" s="11" t="s">
        <v>10035</v>
      </c>
      <c r="AJ3179" s="13"/>
      <c r="AK3179" s="11" t="s">
        <v>10940</v>
      </c>
      <c r="AN3179" s="13"/>
      <c r="AO3179" s="13"/>
      <c r="AP3179" s="11" t="s">
        <v>11998</v>
      </c>
      <c r="AR3179" s="13"/>
      <c r="AS3179" s="13"/>
      <c r="AT3179" s="12" t="b">
        <v>1</v>
      </c>
      <c r="AU3179" s="13"/>
      <c r="AV3179" s="14" t="s">
        <v>167</v>
      </c>
      <c r="AW3179" s="13"/>
      <c r="AX3179" s="14" t="s">
        <v>155</v>
      </c>
      <c r="AY3179" s="13"/>
      <c r="AZ3179" s="14">
        <v>7868.0</v>
      </c>
      <c r="BA3179" s="13"/>
    </row>
    <row r="3180">
      <c r="A3180" s="11" t="s">
        <v>12003</v>
      </c>
      <c r="B3180" s="11">
        <v>9413.0</v>
      </c>
      <c r="C3180" s="12" t="b">
        <v>0</v>
      </c>
      <c r="D3180" s="12" t="b">
        <v>0</v>
      </c>
      <c r="E3180" s="12" t="b">
        <v>0</v>
      </c>
      <c r="F3180" s="12" t="b">
        <v>0</v>
      </c>
      <c r="G3180" s="12" t="b">
        <v>0</v>
      </c>
      <c r="H3180" s="12" t="b">
        <v>0</v>
      </c>
      <c r="I3180" s="13"/>
      <c r="J3180" s="13"/>
      <c r="K3180" s="12" t="b">
        <v>0</v>
      </c>
      <c r="L3180" s="15">
        <v>45605.0</v>
      </c>
      <c r="M3180" s="11" t="s">
        <v>1185</v>
      </c>
      <c r="N3180" s="11" t="s">
        <v>12004</v>
      </c>
      <c r="O3180" s="11" t="s">
        <v>12000</v>
      </c>
      <c r="P3180" s="11" t="s">
        <v>11108</v>
      </c>
      <c r="Q3180" s="11" t="s">
        <v>9926</v>
      </c>
      <c r="R3180" s="11" t="s">
        <v>12001</v>
      </c>
      <c r="S3180" s="11" t="s">
        <v>12002</v>
      </c>
      <c r="T3180" s="11" t="s">
        <v>12005</v>
      </c>
      <c r="U3180" s="11" t="s">
        <v>11963</v>
      </c>
      <c r="W3180" s="11" t="s">
        <v>11108</v>
      </c>
      <c r="Y3180" s="11" t="s">
        <v>12001</v>
      </c>
      <c r="AA3180" s="11" t="s">
        <v>215</v>
      </c>
      <c r="AB3180" s="13"/>
      <c r="AC3180" s="13"/>
      <c r="AD3180" s="11" t="s">
        <v>12001</v>
      </c>
      <c r="AE3180" s="11" t="s">
        <v>2029</v>
      </c>
      <c r="AG3180" s="11" t="s">
        <v>152</v>
      </c>
      <c r="AH3180" s="11" t="s">
        <v>11109</v>
      </c>
      <c r="AJ3180" s="13"/>
      <c r="AK3180" s="11" t="s">
        <v>11544</v>
      </c>
      <c r="AL3180" s="13"/>
      <c r="AM3180" s="13"/>
      <c r="AN3180" s="13"/>
      <c r="AO3180" s="13"/>
      <c r="AP3180" s="11" t="s">
        <v>12003</v>
      </c>
      <c r="AR3180" s="13"/>
      <c r="AS3180" s="13"/>
      <c r="AT3180" s="12" t="b">
        <v>1</v>
      </c>
      <c r="AU3180" s="13"/>
      <c r="AV3180" s="14" t="s">
        <v>167</v>
      </c>
      <c r="AW3180" s="13"/>
      <c r="AX3180" s="14" t="s">
        <v>155</v>
      </c>
      <c r="AY3180" s="13"/>
      <c r="AZ3180" s="14">
        <v>7866.0</v>
      </c>
      <c r="BA3180" s="13"/>
    </row>
    <row r="3181">
      <c r="A3181" s="11" t="s">
        <v>12006</v>
      </c>
      <c r="B3181" s="11">
        <v>9419.0</v>
      </c>
      <c r="C3181" s="12" t="b">
        <v>0</v>
      </c>
      <c r="D3181" s="12" t="b">
        <v>1</v>
      </c>
      <c r="E3181" s="12" t="b">
        <v>0</v>
      </c>
      <c r="F3181" s="12" t="b">
        <v>0</v>
      </c>
      <c r="G3181" s="12" t="b">
        <v>0</v>
      </c>
      <c r="H3181" s="12" t="b">
        <v>0</v>
      </c>
      <c r="I3181" s="13"/>
      <c r="J3181" s="13"/>
      <c r="K3181" s="12" t="b">
        <v>0</v>
      </c>
      <c r="L3181" s="15">
        <v>45632.0</v>
      </c>
      <c r="M3181" s="11" t="s">
        <v>9091</v>
      </c>
      <c r="N3181" s="11" t="s">
        <v>12007</v>
      </c>
      <c r="O3181" s="11" t="s">
        <v>9093</v>
      </c>
      <c r="P3181" s="11" t="s">
        <v>11316</v>
      </c>
      <c r="Q3181" s="11" t="s">
        <v>3705</v>
      </c>
      <c r="R3181" s="11" t="s">
        <v>9094</v>
      </c>
      <c r="S3181" s="11" t="s">
        <v>9095</v>
      </c>
      <c r="U3181" s="11" t="s">
        <v>9096</v>
      </c>
      <c r="W3181" s="11" t="s">
        <v>11316</v>
      </c>
      <c r="AA3181" s="11" t="s">
        <v>151</v>
      </c>
      <c r="AB3181" s="13"/>
      <c r="AC3181" s="13"/>
      <c r="AD3181" s="11" t="s">
        <v>9094</v>
      </c>
      <c r="AF3181" s="13"/>
      <c r="AG3181" s="11" t="s">
        <v>152</v>
      </c>
      <c r="AH3181" s="11" t="s">
        <v>11320</v>
      </c>
      <c r="AJ3181" s="13"/>
      <c r="AK3181" s="13"/>
      <c r="AL3181" s="13"/>
      <c r="AM3181" s="13"/>
      <c r="AN3181" s="13"/>
      <c r="AO3181" s="13"/>
      <c r="AP3181" s="11" t="s">
        <v>12006</v>
      </c>
      <c r="AR3181" s="13"/>
      <c r="AS3181" s="13"/>
      <c r="AT3181" s="12" t="b">
        <v>1</v>
      </c>
      <c r="AU3181" s="13"/>
      <c r="AV3181" s="14" t="s">
        <v>167</v>
      </c>
      <c r="AW3181" s="13"/>
      <c r="AX3181" s="14" t="s">
        <v>155</v>
      </c>
      <c r="AY3181" s="13"/>
      <c r="AZ3181" s="14">
        <v>7869.0</v>
      </c>
      <c r="BA3181" s="13"/>
    </row>
    <row r="3182">
      <c r="A3182" s="11" t="s">
        <v>12008</v>
      </c>
      <c r="B3182" s="11">
        <v>9422.0</v>
      </c>
      <c r="C3182" s="12" t="b">
        <v>0</v>
      </c>
      <c r="D3182" s="12" t="b">
        <v>1</v>
      </c>
      <c r="E3182" s="12" t="b">
        <v>0</v>
      </c>
      <c r="F3182" s="12" t="b">
        <v>0</v>
      </c>
      <c r="G3182" s="12" t="b">
        <v>0</v>
      </c>
      <c r="H3182" s="12" t="b">
        <v>0</v>
      </c>
      <c r="I3182" s="13"/>
      <c r="J3182" s="14" t="s">
        <v>9946</v>
      </c>
      <c r="K3182" s="12" t="b">
        <v>0</v>
      </c>
      <c r="L3182" s="14" t="s">
        <v>9813</v>
      </c>
      <c r="M3182" s="11" t="s">
        <v>1185</v>
      </c>
      <c r="N3182" s="11" t="s">
        <v>12009</v>
      </c>
      <c r="O3182" s="11" t="s">
        <v>12010</v>
      </c>
      <c r="P3182" s="11" t="s">
        <v>10725</v>
      </c>
      <c r="Q3182" s="11" t="s">
        <v>9926</v>
      </c>
      <c r="R3182" s="11" t="s">
        <v>12011</v>
      </c>
      <c r="S3182" s="11" t="s">
        <v>12012</v>
      </c>
      <c r="U3182" s="11" t="s">
        <v>11963</v>
      </c>
      <c r="W3182" s="11" t="s">
        <v>10725</v>
      </c>
      <c r="AA3182" s="11" t="s">
        <v>151</v>
      </c>
      <c r="AB3182" s="13"/>
      <c r="AC3182" s="13"/>
      <c r="AD3182" s="11" t="s">
        <v>12011</v>
      </c>
      <c r="AF3182" s="13"/>
      <c r="AG3182" s="11" t="s">
        <v>152</v>
      </c>
      <c r="AH3182" s="11" t="s">
        <v>10727</v>
      </c>
      <c r="AJ3182" s="13"/>
      <c r="AK3182" s="13"/>
      <c r="AL3182" s="13"/>
      <c r="AM3182" s="13"/>
      <c r="AN3182" s="13"/>
      <c r="AO3182" s="13"/>
      <c r="AP3182" s="11" t="s">
        <v>12008</v>
      </c>
      <c r="AR3182" s="13"/>
      <c r="AS3182" s="13"/>
      <c r="AT3182" s="12" t="b">
        <v>1</v>
      </c>
      <c r="AU3182" s="13"/>
      <c r="AV3182" s="14" t="s">
        <v>167</v>
      </c>
      <c r="AW3182" s="13"/>
      <c r="AX3182" s="14" t="s">
        <v>155</v>
      </c>
      <c r="AY3182" s="13"/>
      <c r="AZ3182" s="14">
        <v>7870.0</v>
      </c>
      <c r="BA3182" s="13"/>
    </row>
    <row r="3183">
      <c r="A3183" s="11" t="s">
        <v>12013</v>
      </c>
      <c r="B3183" s="11">
        <v>9423.0</v>
      </c>
      <c r="C3183" s="12" t="b">
        <v>0</v>
      </c>
      <c r="D3183" s="12" t="b">
        <v>0</v>
      </c>
      <c r="E3183" s="12" t="b">
        <v>0</v>
      </c>
      <c r="F3183" s="12" t="b">
        <v>0</v>
      </c>
      <c r="G3183" s="12" t="b">
        <v>0</v>
      </c>
      <c r="H3183" s="12" t="b">
        <v>1</v>
      </c>
      <c r="I3183" s="13"/>
      <c r="J3183" s="13"/>
      <c r="K3183" s="12" t="b">
        <v>0</v>
      </c>
      <c r="L3183" s="14" t="s">
        <v>9435</v>
      </c>
      <c r="M3183" s="11" t="s">
        <v>1274</v>
      </c>
      <c r="N3183" s="11" t="s">
        <v>12014</v>
      </c>
      <c r="O3183" s="11" t="s">
        <v>1295</v>
      </c>
      <c r="P3183" s="11" t="s">
        <v>9438</v>
      </c>
      <c r="Q3183" s="11" t="s">
        <v>972</v>
      </c>
      <c r="R3183" s="11" t="s">
        <v>1296</v>
      </c>
      <c r="S3183" s="11" t="s">
        <v>1297</v>
      </c>
      <c r="T3183" s="11" t="s">
        <v>12015</v>
      </c>
      <c r="U3183" s="11" t="s">
        <v>8455</v>
      </c>
      <c r="W3183" s="11" t="s">
        <v>9438</v>
      </c>
      <c r="Y3183" s="13"/>
      <c r="Z3183" s="13"/>
      <c r="AA3183" s="11" t="s">
        <v>215</v>
      </c>
      <c r="AB3183" s="13"/>
      <c r="AC3183" s="13"/>
      <c r="AD3183" s="11" t="s">
        <v>1296</v>
      </c>
      <c r="AF3183" s="13"/>
      <c r="AG3183" s="11" t="s">
        <v>152</v>
      </c>
      <c r="AH3183" s="11" t="s">
        <v>9441</v>
      </c>
      <c r="AJ3183" s="13"/>
      <c r="AK3183" s="13"/>
      <c r="AL3183" s="13"/>
      <c r="AM3183" s="13"/>
      <c r="AN3183" s="13"/>
      <c r="AO3183" s="13"/>
      <c r="AP3183" s="11" t="s">
        <v>12013</v>
      </c>
      <c r="AR3183" s="13"/>
      <c r="AS3183" s="13"/>
      <c r="AT3183" s="12" t="b">
        <v>1</v>
      </c>
      <c r="AU3183" s="13"/>
      <c r="AV3183" s="14" t="s">
        <v>167</v>
      </c>
      <c r="AW3183" s="13"/>
      <c r="AX3183" s="14" t="s">
        <v>155</v>
      </c>
      <c r="AY3183" s="13"/>
      <c r="AZ3183" s="14">
        <v>7871.0</v>
      </c>
      <c r="BA3183" s="13"/>
    </row>
    <row r="3184">
      <c r="A3184" s="11" t="s">
        <v>12016</v>
      </c>
      <c r="B3184" s="11">
        <v>9424.0</v>
      </c>
      <c r="C3184" s="12" t="b">
        <v>0</v>
      </c>
      <c r="D3184" s="12" t="b">
        <v>1</v>
      </c>
      <c r="E3184" s="12" t="b">
        <v>0</v>
      </c>
      <c r="F3184" s="12" t="b">
        <v>0</v>
      </c>
      <c r="G3184" s="12" t="b">
        <v>0</v>
      </c>
      <c r="H3184" s="12" t="b">
        <v>1</v>
      </c>
      <c r="I3184" s="13"/>
      <c r="J3184" s="13"/>
      <c r="K3184" s="12" t="b">
        <v>0</v>
      </c>
      <c r="L3184" s="14" t="s">
        <v>9435</v>
      </c>
      <c r="M3184" s="11" t="s">
        <v>1634</v>
      </c>
      <c r="N3184" s="11" t="s">
        <v>12017</v>
      </c>
      <c r="O3184" s="11" t="s">
        <v>11279</v>
      </c>
      <c r="P3184" s="11" t="s">
        <v>9438</v>
      </c>
      <c r="Q3184" s="11" t="s">
        <v>972</v>
      </c>
      <c r="R3184" s="11" t="s">
        <v>11280</v>
      </c>
      <c r="S3184" s="11" t="s">
        <v>11281</v>
      </c>
      <c r="T3184" s="11" t="s">
        <v>12015</v>
      </c>
      <c r="U3184" s="11" t="s">
        <v>9696</v>
      </c>
      <c r="W3184" s="11" t="s">
        <v>9438</v>
      </c>
      <c r="Y3184" s="13"/>
      <c r="Z3184" s="13"/>
      <c r="AA3184" s="11" t="s">
        <v>151</v>
      </c>
      <c r="AB3184" s="13"/>
      <c r="AC3184" s="13"/>
      <c r="AD3184" s="11" t="s">
        <v>11280</v>
      </c>
      <c r="AE3184" s="13"/>
      <c r="AF3184" s="13"/>
      <c r="AG3184" s="11" t="s">
        <v>152</v>
      </c>
      <c r="AH3184" s="11" t="s">
        <v>9441</v>
      </c>
      <c r="AJ3184" s="13"/>
      <c r="AK3184" s="13"/>
      <c r="AL3184" s="13"/>
      <c r="AM3184" s="13"/>
      <c r="AN3184" s="13"/>
      <c r="AO3184" s="13"/>
      <c r="AP3184" s="11" t="s">
        <v>12016</v>
      </c>
      <c r="AR3184" s="13"/>
      <c r="AS3184" s="13"/>
      <c r="AT3184" s="12" t="b">
        <v>1</v>
      </c>
      <c r="AU3184" s="13"/>
      <c r="AV3184" s="17">
        <v>45940.0</v>
      </c>
      <c r="AW3184" s="13"/>
      <c r="AX3184" s="14" t="s">
        <v>155</v>
      </c>
      <c r="AY3184" s="13"/>
      <c r="AZ3184" s="14">
        <v>1339.0</v>
      </c>
      <c r="BA3184" s="13"/>
    </row>
    <row r="3185">
      <c r="A3185" s="11" t="s">
        <v>12018</v>
      </c>
      <c r="B3185" s="11">
        <v>9425.0</v>
      </c>
      <c r="C3185" s="12" t="b">
        <v>0</v>
      </c>
      <c r="D3185" s="12" t="b">
        <v>1</v>
      </c>
      <c r="E3185" s="12" t="b">
        <v>0</v>
      </c>
      <c r="F3185" s="12" t="b">
        <v>0</v>
      </c>
      <c r="G3185" s="12" t="b">
        <v>0</v>
      </c>
      <c r="H3185" s="12" t="b">
        <v>1</v>
      </c>
      <c r="I3185" s="13"/>
      <c r="J3185" s="13"/>
      <c r="K3185" s="12" t="b">
        <v>0</v>
      </c>
      <c r="L3185" s="14" t="s">
        <v>9435</v>
      </c>
      <c r="M3185" s="11" t="s">
        <v>1634</v>
      </c>
      <c r="N3185" s="11" t="s">
        <v>12019</v>
      </c>
      <c r="O3185" s="11" t="s">
        <v>6301</v>
      </c>
      <c r="P3185" s="11" t="s">
        <v>9438</v>
      </c>
      <c r="Q3185" s="11" t="s">
        <v>972</v>
      </c>
      <c r="R3185" s="11" t="s">
        <v>6302</v>
      </c>
      <c r="S3185" s="11" t="s">
        <v>6303</v>
      </c>
      <c r="T3185" s="11" t="s">
        <v>12015</v>
      </c>
      <c r="U3185" s="11" t="s">
        <v>9696</v>
      </c>
      <c r="W3185" s="11" t="s">
        <v>9438</v>
      </c>
      <c r="Y3185" s="13"/>
      <c r="Z3185" s="13"/>
      <c r="AA3185" s="11" t="s">
        <v>151</v>
      </c>
      <c r="AB3185" s="13"/>
      <c r="AC3185" s="13"/>
      <c r="AD3185" s="11" t="s">
        <v>6302</v>
      </c>
      <c r="AE3185" s="13"/>
      <c r="AF3185" s="13"/>
      <c r="AG3185" s="11" t="s">
        <v>152</v>
      </c>
      <c r="AH3185" s="11" t="s">
        <v>9441</v>
      </c>
      <c r="AJ3185" s="13"/>
      <c r="AK3185" s="13"/>
      <c r="AL3185" s="13"/>
      <c r="AM3185" s="13"/>
      <c r="AN3185" s="13"/>
      <c r="AO3185" s="13"/>
      <c r="AP3185" s="11" t="s">
        <v>12018</v>
      </c>
      <c r="AR3185" s="13"/>
      <c r="AS3185" s="13"/>
      <c r="AT3185" s="12" t="b">
        <v>1</v>
      </c>
      <c r="AU3185" s="13"/>
      <c r="AV3185" s="17">
        <v>45940.0</v>
      </c>
      <c r="AW3185" s="13"/>
      <c r="AX3185" s="14" t="s">
        <v>155</v>
      </c>
      <c r="AY3185" s="13"/>
      <c r="AZ3185" s="14">
        <v>1337.0</v>
      </c>
      <c r="BA3185" s="13"/>
    </row>
    <row r="3186">
      <c r="A3186" s="11" t="s">
        <v>12020</v>
      </c>
      <c r="B3186" s="11">
        <v>9429.0</v>
      </c>
      <c r="C3186" s="12" t="b">
        <v>0</v>
      </c>
      <c r="D3186" s="12" t="b">
        <v>0</v>
      </c>
      <c r="E3186" s="12" t="b">
        <v>0</v>
      </c>
      <c r="F3186" s="12" t="b">
        <v>0</v>
      </c>
      <c r="G3186" s="12" t="b">
        <v>0</v>
      </c>
      <c r="H3186" s="12" t="b">
        <v>0</v>
      </c>
      <c r="I3186" s="13"/>
      <c r="J3186" s="13"/>
      <c r="K3186" s="12" t="b">
        <v>0</v>
      </c>
      <c r="L3186" s="15">
        <v>45632.0</v>
      </c>
      <c r="M3186" s="11" t="s">
        <v>4785</v>
      </c>
      <c r="N3186" s="11" t="s">
        <v>12021</v>
      </c>
      <c r="O3186" s="11" t="s">
        <v>8801</v>
      </c>
      <c r="P3186" s="11" t="s">
        <v>11316</v>
      </c>
      <c r="Q3186" s="11" t="s">
        <v>3705</v>
      </c>
      <c r="R3186" s="11" t="s">
        <v>8802</v>
      </c>
      <c r="S3186" s="11" t="s">
        <v>8803</v>
      </c>
      <c r="T3186" s="11" t="s">
        <v>12022</v>
      </c>
      <c r="U3186" s="11" t="s">
        <v>9190</v>
      </c>
      <c r="W3186" s="11" t="s">
        <v>11316</v>
      </c>
      <c r="AA3186" s="11" t="s">
        <v>215</v>
      </c>
      <c r="AB3186" s="13"/>
      <c r="AC3186" s="13"/>
      <c r="AD3186" s="11" t="s">
        <v>8802</v>
      </c>
      <c r="AE3186" s="13"/>
      <c r="AF3186" s="13"/>
      <c r="AG3186" s="11" t="s">
        <v>152</v>
      </c>
      <c r="AH3186" s="11" t="s">
        <v>11320</v>
      </c>
      <c r="AJ3186" s="13"/>
      <c r="AK3186" s="13"/>
      <c r="AL3186" s="13"/>
      <c r="AM3186" s="13"/>
      <c r="AN3186" s="13"/>
      <c r="AO3186" s="13"/>
      <c r="AP3186" s="11" t="s">
        <v>12020</v>
      </c>
      <c r="AR3186" s="13"/>
      <c r="AS3186" s="13"/>
      <c r="AT3186" s="12" t="b">
        <v>1</v>
      </c>
      <c r="AU3186" s="13"/>
      <c r="AV3186" s="17">
        <v>45940.0</v>
      </c>
      <c r="AW3186" s="13"/>
      <c r="AX3186" s="14" t="s">
        <v>155</v>
      </c>
      <c r="AY3186" s="13"/>
      <c r="AZ3186" s="14">
        <v>1893.0</v>
      </c>
      <c r="BA3186" s="13"/>
    </row>
    <row r="3187">
      <c r="A3187" s="11" t="s">
        <v>12023</v>
      </c>
      <c r="B3187" s="11">
        <v>9432.0</v>
      </c>
      <c r="C3187" s="12" t="b">
        <v>0</v>
      </c>
      <c r="D3187" s="12" t="b">
        <v>1</v>
      </c>
      <c r="E3187" s="12" t="b">
        <v>0</v>
      </c>
      <c r="F3187" s="12" t="b">
        <v>0</v>
      </c>
      <c r="G3187" s="12" t="b">
        <v>0</v>
      </c>
      <c r="H3187" s="12" t="b">
        <v>0</v>
      </c>
      <c r="I3187" s="13"/>
      <c r="J3187" s="13"/>
      <c r="K3187" s="12" t="b">
        <v>0</v>
      </c>
      <c r="L3187" s="14" t="s">
        <v>10612</v>
      </c>
      <c r="M3187" s="11" t="s">
        <v>1921</v>
      </c>
      <c r="N3187" s="11" t="s">
        <v>12024</v>
      </c>
      <c r="O3187" s="11" t="s">
        <v>12025</v>
      </c>
      <c r="P3187" s="11" t="s">
        <v>11868</v>
      </c>
      <c r="Q3187" s="11" t="s">
        <v>384</v>
      </c>
      <c r="R3187" s="11" t="s">
        <v>12026</v>
      </c>
      <c r="S3187" s="13"/>
      <c r="T3187" s="11" t="s">
        <v>12027</v>
      </c>
      <c r="U3187" s="11" t="s">
        <v>6341</v>
      </c>
      <c r="W3187" s="11" t="s">
        <v>11868</v>
      </c>
      <c r="Y3187" s="11" t="s">
        <v>5178</v>
      </c>
      <c r="Z3187" s="13"/>
      <c r="AA3187" s="11" t="s">
        <v>151</v>
      </c>
      <c r="AB3187" s="13"/>
      <c r="AC3187" s="13"/>
      <c r="AD3187" s="11" t="s">
        <v>12026</v>
      </c>
      <c r="AE3187" s="13"/>
      <c r="AF3187" s="13"/>
      <c r="AG3187" s="11" t="s">
        <v>152</v>
      </c>
      <c r="AH3187" s="11" t="s">
        <v>11869</v>
      </c>
      <c r="AJ3187" s="13"/>
      <c r="AK3187" s="13"/>
      <c r="AL3187" s="13"/>
      <c r="AM3187" s="13"/>
      <c r="AN3187" s="13"/>
      <c r="AO3187" s="13"/>
      <c r="AP3187" s="11" t="s">
        <v>12023</v>
      </c>
      <c r="AR3187" s="13"/>
      <c r="AS3187" s="13"/>
      <c r="AT3187" s="12" t="b">
        <v>1</v>
      </c>
      <c r="AU3187" s="13"/>
      <c r="AV3187" s="17">
        <v>45940.0</v>
      </c>
      <c r="AW3187" s="13"/>
      <c r="AX3187" s="14" t="s">
        <v>155</v>
      </c>
      <c r="AY3187" s="13"/>
      <c r="AZ3187" s="14">
        <v>2304.0</v>
      </c>
      <c r="BA3187" s="13"/>
    </row>
    <row r="3188">
      <c r="A3188" s="11" t="s">
        <v>12028</v>
      </c>
      <c r="B3188" s="11">
        <v>9433.0</v>
      </c>
      <c r="C3188" s="12" t="b">
        <v>0</v>
      </c>
      <c r="D3188" s="12" t="b">
        <v>1</v>
      </c>
      <c r="E3188" s="12" t="b">
        <v>0</v>
      </c>
      <c r="F3188" s="12" t="b">
        <v>0</v>
      </c>
      <c r="G3188" s="12" t="b">
        <v>0</v>
      </c>
      <c r="H3188" s="12" t="b">
        <v>0</v>
      </c>
      <c r="I3188" s="13"/>
      <c r="J3188" s="14" t="s">
        <v>9946</v>
      </c>
      <c r="K3188" s="12" t="b">
        <v>0</v>
      </c>
      <c r="L3188" s="15">
        <v>45478.0</v>
      </c>
      <c r="M3188" s="11" t="s">
        <v>158</v>
      </c>
      <c r="N3188" s="11" t="s">
        <v>12029</v>
      </c>
      <c r="O3188" s="11" t="s">
        <v>1035</v>
      </c>
      <c r="P3188" s="11" t="s">
        <v>9759</v>
      </c>
      <c r="Q3188" s="11" t="s">
        <v>3270</v>
      </c>
      <c r="R3188" s="11" t="s">
        <v>1036</v>
      </c>
      <c r="S3188" s="11" t="s">
        <v>1016</v>
      </c>
      <c r="T3188" s="11" t="s">
        <v>12030</v>
      </c>
      <c r="U3188" s="11" t="s">
        <v>9127</v>
      </c>
      <c r="W3188" s="11" t="s">
        <v>9759</v>
      </c>
      <c r="AA3188" s="11" t="s">
        <v>151</v>
      </c>
      <c r="AB3188" s="13"/>
      <c r="AC3188" s="13"/>
      <c r="AD3188" s="11" t="s">
        <v>1036</v>
      </c>
      <c r="AE3188" s="13"/>
      <c r="AF3188" s="13"/>
      <c r="AG3188" s="11" t="s">
        <v>152</v>
      </c>
      <c r="AH3188" s="11" t="s">
        <v>9760</v>
      </c>
      <c r="AJ3188" s="13"/>
      <c r="AK3188" s="13"/>
      <c r="AL3188" s="13"/>
      <c r="AM3188" s="13"/>
      <c r="AN3188" s="13"/>
      <c r="AO3188" s="13"/>
      <c r="AP3188" s="11" t="s">
        <v>12028</v>
      </c>
      <c r="AR3188" s="13"/>
      <c r="AS3188" s="13"/>
      <c r="AT3188" s="12" t="b">
        <v>1</v>
      </c>
      <c r="AU3188" s="13"/>
      <c r="AV3188" s="14" t="s">
        <v>167</v>
      </c>
      <c r="AW3188" s="13"/>
      <c r="AX3188" s="14" t="s">
        <v>155</v>
      </c>
      <c r="AY3188" s="13"/>
      <c r="AZ3188" s="14">
        <v>7872.0</v>
      </c>
      <c r="BA3188" s="13"/>
    </row>
    <row r="3189">
      <c r="A3189" s="11" t="s">
        <v>12031</v>
      </c>
      <c r="B3189" s="11">
        <v>9434.0</v>
      </c>
      <c r="C3189" s="12" t="b">
        <v>0</v>
      </c>
      <c r="D3189" s="12" t="b">
        <v>1</v>
      </c>
      <c r="E3189" s="12" t="b">
        <v>0</v>
      </c>
      <c r="F3189" s="12" t="b">
        <v>0</v>
      </c>
      <c r="G3189" s="12" t="b">
        <v>0</v>
      </c>
      <c r="H3189" s="12" t="b">
        <v>0</v>
      </c>
      <c r="I3189" s="13"/>
      <c r="J3189" s="13"/>
      <c r="K3189" s="12" t="b">
        <v>0</v>
      </c>
      <c r="L3189" s="14" t="s">
        <v>10612</v>
      </c>
      <c r="M3189" s="11" t="s">
        <v>1921</v>
      </c>
      <c r="N3189" s="11" t="s">
        <v>12032</v>
      </c>
      <c r="O3189" s="11" t="s">
        <v>12033</v>
      </c>
      <c r="P3189" s="11" t="s">
        <v>11868</v>
      </c>
      <c r="Q3189" s="11" t="s">
        <v>384</v>
      </c>
      <c r="R3189" s="11" t="s">
        <v>12034</v>
      </c>
      <c r="S3189" s="13"/>
      <c r="T3189" s="11" t="s">
        <v>12035</v>
      </c>
      <c r="U3189" s="11" t="s">
        <v>6341</v>
      </c>
      <c r="W3189" s="11" t="s">
        <v>11868</v>
      </c>
      <c r="Y3189" s="11" t="s">
        <v>5178</v>
      </c>
      <c r="Z3189" s="13"/>
      <c r="AA3189" s="11" t="s">
        <v>151</v>
      </c>
      <c r="AB3189" s="13"/>
      <c r="AC3189" s="13"/>
      <c r="AD3189" s="11" t="s">
        <v>12034</v>
      </c>
      <c r="AE3189" s="13"/>
      <c r="AF3189" s="13"/>
      <c r="AG3189" s="11" t="s">
        <v>152</v>
      </c>
      <c r="AH3189" s="11" t="s">
        <v>11869</v>
      </c>
      <c r="AJ3189" s="13"/>
      <c r="AK3189" s="13"/>
      <c r="AL3189" s="13"/>
      <c r="AM3189" s="13"/>
      <c r="AN3189" s="13"/>
      <c r="AO3189" s="13"/>
      <c r="AP3189" s="11" t="s">
        <v>12031</v>
      </c>
      <c r="AR3189" s="13"/>
      <c r="AS3189" s="11" t="s">
        <v>154</v>
      </c>
      <c r="AT3189" s="12" t="b">
        <v>1</v>
      </c>
      <c r="AU3189" s="13"/>
      <c r="AV3189" s="17">
        <v>45940.0</v>
      </c>
      <c r="AW3189" s="13"/>
      <c r="AX3189" s="14" t="s">
        <v>155</v>
      </c>
      <c r="AY3189" s="13"/>
      <c r="AZ3189" s="14">
        <v>2320.0</v>
      </c>
      <c r="BA3189" s="13"/>
    </row>
    <row r="3190">
      <c r="A3190" s="11" t="s">
        <v>12036</v>
      </c>
      <c r="B3190" s="11">
        <v>9435.0</v>
      </c>
      <c r="C3190" s="12" t="b">
        <v>0</v>
      </c>
      <c r="D3190" s="12" t="b">
        <v>1</v>
      </c>
      <c r="E3190" s="12" t="b">
        <v>0</v>
      </c>
      <c r="F3190" s="12" t="b">
        <v>0</v>
      </c>
      <c r="G3190" s="12" t="b">
        <v>0</v>
      </c>
      <c r="H3190" s="12" t="b">
        <v>0</v>
      </c>
      <c r="I3190" s="13"/>
      <c r="J3190" s="13"/>
      <c r="K3190" s="12" t="b">
        <v>0</v>
      </c>
      <c r="L3190" s="14" t="s">
        <v>10612</v>
      </c>
      <c r="M3190" s="11" t="s">
        <v>1921</v>
      </c>
      <c r="N3190" s="11" t="s">
        <v>12037</v>
      </c>
      <c r="O3190" s="11" t="s">
        <v>12038</v>
      </c>
      <c r="P3190" s="11" t="s">
        <v>11868</v>
      </c>
      <c r="Q3190" s="11" t="s">
        <v>384</v>
      </c>
      <c r="R3190" s="11" t="s">
        <v>12039</v>
      </c>
      <c r="S3190" s="13"/>
      <c r="T3190" s="11" t="s">
        <v>12035</v>
      </c>
      <c r="U3190" s="11" t="s">
        <v>6341</v>
      </c>
      <c r="W3190" s="11" t="s">
        <v>11868</v>
      </c>
      <c r="Y3190" s="11" t="s">
        <v>5178</v>
      </c>
      <c r="Z3190" s="13"/>
      <c r="AA3190" s="11" t="s">
        <v>151</v>
      </c>
      <c r="AB3190" s="13"/>
      <c r="AC3190" s="13"/>
      <c r="AD3190" s="11" t="s">
        <v>12039</v>
      </c>
      <c r="AE3190" s="13"/>
      <c r="AF3190" s="13"/>
      <c r="AG3190" s="11" t="s">
        <v>152</v>
      </c>
      <c r="AH3190" s="11" t="s">
        <v>11869</v>
      </c>
      <c r="AJ3190" s="13"/>
      <c r="AK3190" s="13"/>
      <c r="AL3190" s="13"/>
      <c r="AM3190" s="13"/>
      <c r="AN3190" s="13"/>
      <c r="AO3190" s="13"/>
      <c r="AP3190" s="11" t="s">
        <v>12036</v>
      </c>
      <c r="AR3190" s="13"/>
      <c r="AS3190" s="11" t="s">
        <v>154</v>
      </c>
      <c r="AT3190" s="12" t="b">
        <v>1</v>
      </c>
      <c r="AU3190" s="13"/>
      <c r="AV3190" s="17">
        <v>45940.0</v>
      </c>
      <c r="AW3190" s="13"/>
      <c r="AX3190" s="14" t="s">
        <v>155</v>
      </c>
      <c r="AY3190" s="13"/>
      <c r="AZ3190" s="14">
        <v>2302.0</v>
      </c>
      <c r="BA3190" s="13"/>
    </row>
    <row r="3191">
      <c r="A3191" s="11" t="s">
        <v>12040</v>
      </c>
      <c r="B3191" s="11">
        <v>9436.0</v>
      </c>
      <c r="C3191" s="12" t="b">
        <v>0</v>
      </c>
      <c r="D3191" s="12" t="b">
        <v>1</v>
      </c>
      <c r="E3191" s="12" t="b">
        <v>0</v>
      </c>
      <c r="F3191" s="12" t="b">
        <v>0</v>
      </c>
      <c r="G3191" s="12" t="b">
        <v>0</v>
      </c>
      <c r="H3191" s="12" t="b">
        <v>0</v>
      </c>
      <c r="I3191" s="13"/>
      <c r="J3191" s="13"/>
      <c r="K3191" s="12" t="b">
        <v>0</v>
      </c>
      <c r="L3191" s="14" t="s">
        <v>10612</v>
      </c>
      <c r="M3191" s="11" t="s">
        <v>1921</v>
      </c>
      <c r="N3191" s="11" t="s">
        <v>12041</v>
      </c>
      <c r="O3191" s="11" t="s">
        <v>12042</v>
      </c>
      <c r="P3191" s="11" t="s">
        <v>11868</v>
      </c>
      <c r="Q3191" s="11" t="s">
        <v>384</v>
      </c>
      <c r="R3191" s="11" t="s">
        <v>12043</v>
      </c>
      <c r="S3191" s="11" t="s">
        <v>12044</v>
      </c>
      <c r="T3191" s="11" t="s">
        <v>12035</v>
      </c>
      <c r="U3191" s="11" t="s">
        <v>6341</v>
      </c>
      <c r="W3191" s="11" t="s">
        <v>11868</v>
      </c>
      <c r="Y3191" s="11" t="s">
        <v>5178</v>
      </c>
      <c r="Z3191" s="13"/>
      <c r="AA3191" s="11" t="s">
        <v>151</v>
      </c>
      <c r="AB3191" s="13"/>
      <c r="AC3191" s="13"/>
      <c r="AD3191" s="11" t="s">
        <v>12043</v>
      </c>
      <c r="AF3191" s="13"/>
      <c r="AG3191" s="11" t="s">
        <v>152</v>
      </c>
      <c r="AH3191" s="11" t="s">
        <v>11869</v>
      </c>
      <c r="AJ3191" s="13"/>
      <c r="AK3191" s="13"/>
      <c r="AL3191" s="13"/>
      <c r="AM3191" s="13"/>
      <c r="AN3191" s="13"/>
      <c r="AO3191" s="13"/>
      <c r="AP3191" s="11" t="s">
        <v>12040</v>
      </c>
      <c r="AR3191" s="13"/>
      <c r="AS3191" s="13"/>
      <c r="AT3191" s="12" t="b">
        <v>1</v>
      </c>
      <c r="AU3191" s="13"/>
      <c r="AV3191" s="17">
        <v>45940.0</v>
      </c>
      <c r="AW3191" s="13"/>
      <c r="AX3191" s="14" t="s">
        <v>155</v>
      </c>
      <c r="AY3191" s="13"/>
      <c r="AZ3191" s="14">
        <v>2317.0</v>
      </c>
      <c r="BA3191" s="13"/>
    </row>
    <row r="3192">
      <c r="A3192" s="11" t="s">
        <v>12045</v>
      </c>
      <c r="B3192" s="11">
        <v>9437.0</v>
      </c>
      <c r="C3192" s="12" t="b">
        <v>0</v>
      </c>
      <c r="D3192" s="12" t="b">
        <v>1</v>
      </c>
      <c r="E3192" s="12" t="b">
        <v>0</v>
      </c>
      <c r="F3192" s="12" t="b">
        <v>0</v>
      </c>
      <c r="G3192" s="12" t="b">
        <v>0</v>
      </c>
      <c r="H3192" s="12" t="b">
        <v>0</v>
      </c>
      <c r="I3192" s="13"/>
      <c r="J3192" s="13"/>
      <c r="K3192" s="12" t="b">
        <v>0</v>
      </c>
      <c r="L3192" s="14" t="s">
        <v>10612</v>
      </c>
      <c r="M3192" s="11" t="s">
        <v>1921</v>
      </c>
      <c r="N3192" s="11" t="s">
        <v>12046</v>
      </c>
      <c r="O3192" s="11" t="s">
        <v>10624</v>
      </c>
      <c r="P3192" s="11" t="s">
        <v>11868</v>
      </c>
      <c r="Q3192" s="11" t="s">
        <v>384</v>
      </c>
      <c r="R3192" s="11" t="s">
        <v>10625</v>
      </c>
      <c r="S3192" s="11" t="s">
        <v>10562</v>
      </c>
      <c r="T3192" s="11" t="s">
        <v>12035</v>
      </c>
      <c r="U3192" s="11" t="s">
        <v>6341</v>
      </c>
      <c r="W3192" s="11" t="s">
        <v>11868</v>
      </c>
      <c r="Y3192" s="11" t="s">
        <v>5178</v>
      </c>
      <c r="Z3192" s="13"/>
      <c r="AA3192" s="11" t="s">
        <v>151</v>
      </c>
      <c r="AB3192" s="13"/>
      <c r="AC3192" s="13"/>
      <c r="AD3192" s="11" t="s">
        <v>10626</v>
      </c>
      <c r="AF3192" s="13"/>
      <c r="AG3192" s="11" t="s">
        <v>152</v>
      </c>
      <c r="AH3192" s="11" t="s">
        <v>11869</v>
      </c>
      <c r="AJ3192" s="13"/>
      <c r="AK3192" s="13"/>
      <c r="AL3192" s="13"/>
      <c r="AM3192" s="13"/>
      <c r="AN3192" s="13"/>
      <c r="AO3192" s="13"/>
      <c r="AP3192" s="11" t="s">
        <v>12045</v>
      </c>
      <c r="AR3192" s="13"/>
      <c r="AS3192" s="11" t="s">
        <v>154</v>
      </c>
      <c r="AT3192" s="12" t="b">
        <v>1</v>
      </c>
      <c r="AU3192" s="13"/>
      <c r="AV3192" s="17">
        <v>45940.0</v>
      </c>
      <c r="AW3192" s="13"/>
      <c r="AX3192" s="14" t="s">
        <v>155</v>
      </c>
      <c r="AY3192" s="13"/>
      <c r="AZ3192" s="14">
        <v>2305.0</v>
      </c>
      <c r="BA3192" s="13"/>
    </row>
    <row r="3193">
      <c r="A3193" s="11" t="s">
        <v>12047</v>
      </c>
      <c r="B3193" s="11">
        <v>9438.0</v>
      </c>
      <c r="C3193" s="12" t="b">
        <v>0</v>
      </c>
      <c r="D3193" s="12" t="b">
        <v>1</v>
      </c>
      <c r="E3193" s="12" t="b">
        <v>0</v>
      </c>
      <c r="F3193" s="12" t="b">
        <v>0</v>
      </c>
      <c r="G3193" s="12" t="b">
        <v>0</v>
      </c>
      <c r="H3193" s="12" t="b">
        <v>0</v>
      </c>
      <c r="I3193" s="13"/>
      <c r="J3193" s="13"/>
      <c r="K3193" s="12" t="b">
        <v>0</v>
      </c>
      <c r="L3193" s="14" t="s">
        <v>10612</v>
      </c>
      <c r="M3193" s="11" t="s">
        <v>1921</v>
      </c>
      <c r="N3193" s="11" t="s">
        <v>12048</v>
      </c>
      <c r="O3193" s="11" t="s">
        <v>12049</v>
      </c>
      <c r="P3193" s="11" t="s">
        <v>11868</v>
      </c>
      <c r="Q3193" s="11" t="s">
        <v>384</v>
      </c>
      <c r="R3193" s="11" t="s">
        <v>12050</v>
      </c>
      <c r="T3193" s="11" t="s">
        <v>12035</v>
      </c>
      <c r="U3193" s="11" t="s">
        <v>6341</v>
      </c>
      <c r="W3193" s="11" t="s">
        <v>11868</v>
      </c>
      <c r="Y3193" s="11" t="s">
        <v>5178</v>
      </c>
      <c r="Z3193" s="13"/>
      <c r="AA3193" s="11" t="s">
        <v>151</v>
      </c>
      <c r="AB3193" s="13"/>
      <c r="AC3193" s="13"/>
      <c r="AD3193" s="11" t="s">
        <v>12050</v>
      </c>
      <c r="AF3193" s="13"/>
      <c r="AG3193" s="11" t="s">
        <v>152</v>
      </c>
      <c r="AH3193" s="11" t="s">
        <v>11869</v>
      </c>
      <c r="AJ3193" s="13"/>
      <c r="AK3193" s="13"/>
      <c r="AL3193" s="13"/>
      <c r="AM3193" s="13"/>
      <c r="AN3193" s="13"/>
      <c r="AO3193" s="13"/>
      <c r="AP3193" s="11" t="s">
        <v>12047</v>
      </c>
      <c r="AR3193" s="13"/>
      <c r="AS3193" s="11" t="s">
        <v>154</v>
      </c>
      <c r="AT3193" s="12" t="b">
        <v>1</v>
      </c>
      <c r="AU3193" s="13"/>
      <c r="AV3193" s="17">
        <v>45940.0</v>
      </c>
      <c r="AW3193" s="13"/>
      <c r="AX3193" s="14" t="s">
        <v>155</v>
      </c>
      <c r="AY3193" s="13"/>
      <c r="AZ3193" s="14">
        <v>2308.0</v>
      </c>
      <c r="BA3193" s="13"/>
    </row>
    <row r="3194">
      <c r="A3194" s="11" t="s">
        <v>12051</v>
      </c>
      <c r="B3194" s="11">
        <v>9439.0</v>
      </c>
      <c r="C3194" s="12" t="b">
        <v>0</v>
      </c>
      <c r="D3194" s="12" t="b">
        <v>1</v>
      </c>
      <c r="E3194" s="12" t="b">
        <v>0</v>
      </c>
      <c r="F3194" s="12" t="b">
        <v>0</v>
      </c>
      <c r="G3194" s="12" t="b">
        <v>0</v>
      </c>
      <c r="H3194" s="12" t="b">
        <v>0</v>
      </c>
      <c r="I3194" s="13"/>
      <c r="J3194" s="13"/>
      <c r="K3194" s="12" t="b">
        <v>0</v>
      </c>
      <c r="L3194" s="14" t="s">
        <v>10612</v>
      </c>
      <c r="M3194" s="11" t="s">
        <v>1921</v>
      </c>
      <c r="N3194" s="11" t="s">
        <v>12052</v>
      </c>
      <c r="O3194" s="11" t="s">
        <v>12053</v>
      </c>
      <c r="P3194" s="11" t="s">
        <v>11868</v>
      </c>
      <c r="Q3194" s="11" t="s">
        <v>384</v>
      </c>
      <c r="R3194" s="11" t="s">
        <v>12054</v>
      </c>
      <c r="S3194" s="11" t="s">
        <v>12055</v>
      </c>
      <c r="T3194" s="11" t="s">
        <v>12056</v>
      </c>
      <c r="U3194" s="11" t="s">
        <v>6341</v>
      </c>
      <c r="W3194" s="11" t="s">
        <v>11868</v>
      </c>
      <c r="Y3194" s="11" t="s">
        <v>5178</v>
      </c>
      <c r="Z3194" s="13"/>
      <c r="AA3194" s="11" t="s">
        <v>151</v>
      </c>
      <c r="AB3194" s="13"/>
      <c r="AC3194" s="13"/>
      <c r="AD3194" s="11" t="s">
        <v>12054</v>
      </c>
      <c r="AE3194" s="13"/>
      <c r="AF3194" s="13"/>
      <c r="AG3194" s="11" t="s">
        <v>152</v>
      </c>
      <c r="AH3194" s="11" t="s">
        <v>11869</v>
      </c>
      <c r="AJ3194" s="13"/>
      <c r="AK3194" s="13"/>
      <c r="AL3194" s="13"/>
      <c r="AM3194" s="13"/>
      <c r="AN3194" s="13"/>
      <c r="AO3194" s="13"/>
      <c r="AP3194" s="11" t="s">
        <v>12051</v>
      </c>
      <c r="AR3194" s="13"/>
      <c r="AS3194" s="11" t="s">
        <v>154</v>
      </c>
      <c r="AT3194" s="12" t="b">
        <v>1</v>
      </c>
      <c r="AU3194" s="13"/>
      <c r="AV3194" s="17">
        <v>45940.0</v>
      </c>
      <c r="AW3194" s="13"/>
      <c r="AX3194" s="14" t="s">
        <v>155</v>
      </c>
      <c r="AY3194" s="13"/>
      <c r="AZ3194" s="14">
        <v>2319.0</v>
      </c>
      <c r="BA3194" s="13"/>
    </row>
    <row r="3195">
      <c r="A3195" s="11" t="s">
        <v>12057</v>
      </c>
      <c r="B3195" s="11">
        <v>9444.0</v>
      </c>
      <c r="C3195" s="12" t="b">
        <v>0</v>
      </c>
      <c r="D3195" s="12" t="b">
        <v>1</v>
      </c>
      <c r="E3195" s="12" t="b">
        <v>0</v>
      </c>
      <c r="F3195" s="12" t="b">
        <v>0</v>
      </c>
      <c r="G3195" s="12" t="b">
        <v>0</v>
      </c>
      <c r="H3195" s="12" t="b">
        <v>0</v>
      </c>
      <c r="I3195" s="13"/>
      <c r="J3195" s="13"/>
      <c r="K3195" s="12" t="b">
        <v>0</v>
      </c>
      <c r="L3195" s="14" t="s">
        <v>9217</v>
      </c>
      <c r="M3195" s="11" t="s">
        <v>11637</v>
      </c>
      <c r="N3195" s="11" t="s">
        <v>12058</v>
      </c>
      <c r="O3195" s="11" t="s">
        <v>11671</v>
      </c>
      <c r="P3195" s="11" t="s">
        <v>9221</v>
      </c>
      <c r="Q3195" s="11" t="s">
        <v>972</v>
      </c>
      <c r="R3195" s="11" t="s">
        <v>11672</v>
      </c>
      <c r="S3195" s="11" t="s">
        <v>11673</v>
      </c>
      <c r="T3195" s="11" t="s">
        <v>9224</v>
      </c>
      <c r="U3195" s="11" t="s">
        <v>11642</v>
      </c>
      <c r="W3195" s="11" t="s">
        <v>9221</v>
      </c>
      <c r="X3195" s="11" t="s">
        <v>1121</v>
      </c>
      <c r="Y3195" s="11" t="s">
        <v>11672</v>
      </c>
      <c r="Z3195" s="13"/>
      <c r="AA3195" s="11" t="s">
        <v>151</v>
      </c>
      <c r="AB3195" s="13"/>
      <c r="AC3195" s="13"/>
      <c r="AD3195" s="11" t="s">
        <v>11672</v>
      </c>
      <c r="AE3195" s="11" t="s">
        <v>9640</v>
      </c>
      <c r="AF3195" s="13"/>
      <c r="AG3195" s="11" t="s">
        <v>152</v>
      </c>
      <c r="AH3195" s="11" t="s">
        <v>9227</v>
      </c>
      <c r="AJ3195" s="11" t="s">
        <v>1121</v>
      </c>
      <c r="AK3195" s="13"/>
      <c r="AL3195" s="13"/>
      <c r="AM3195" s="13"/>
      <c r="AN3195" s="13"/>
      <c r="AO3195" s="13"/>
      <c r="AP3195" s="11" t="s">
        <v>12057</v>
      </c>
      <c r="AR3195" s="13"/>
      <c r="AS3195" s="13"/>
      <c r="AT3195" s="12" t="b">
        <v>1</v>
      </c>
      <c r="AU3195" s="13"/>
      <c r="AV3195" s="17">
        <v>45940.0</v>
      </c>
      <c r="AW3195" s="13"/>
      <c r="AX3195" s="14" t="s">
        <v>155</v>
      </c>
      <c r="AY3195" s="13"/>
      <c r="AZ3195" s="14">
        <v>1156.0</v>
      </c>
      <c r="BA3195" s="13"/>
    </row>
    <row r="3196">
      <c r="A3196" s="11" t="s">
        <v>12059</v>
      </c>
      <c r="B3196" s="11">
        <v>9447.0</v>
      </c>
      <c r="C3196" s="12" t="b">
        <v>0</v>
      </c>
      <c r="D3196" s="12" t="b">
        <v>1</v>
      </c>
      <c r="E3196" s="12" t="b">
        <v>0</v>
      </c>
      <c r="F3196" s="12" t="b">
        <v>0</v>
      </c>
      <c r="G3196" s="12" t="b">
        <v>0</v>
      </c>
      <c r="H3196" s="12" t="b">
        <v>1</v>
      </c>
      <c r="I3196" s="13"/>
      <c r="J3196" s="13"/>
      <c r="K3196" s="12" t="b">
        <v>0</v>
      </c>
      <c r="L3196" s="14" t="s">
        <v>9435</v>
      </c>
      <c r="M3196" s="11" t="s">
        <v>1185</v>
      </c>
      <c r="N3196" s="11" t="s">
        <v>12060</v>
      </c>
      <c r="O3196" s="11" t="s">
        <v>8489</v>
      </c>
      <c r="P3196" s="11" t="s">
        <v>9438</v>
      </c>
      <c r="Q3196" s="11" t="s">
        <v>972</v>
      </c>
      <c r="R3196" s="11" t="s">
        <v>8490</v>
      </c>
      <c r="S3196" s="11" t="s">
        <v>8491</v>
      </c>
      <c r="T3196" s="11" t="s">
        <v>9224</v>
      </c>
      <c r="U3196" s="11" t="s">
        <v>11963</v>
      </c>
      <c r="W3196" s="11" t="s">
        <v>9438</v>
      </c>
      <c r="Y3196" s="11" t="s">
        <v>8490</v>
      </c>
      <c r="AA3196" s="11" t="s">
        <v>151</v>
      </c>
      <c r="AB3196" s="13"/>
      <c r="AC3196" s="13"/>
      <c r="AD3196" s="11" t="s">
        <v>8490</v>
      </c>
      <c r="AE3196" s="11" t="s">
        <v>2029</v>
      </c>
      <c r="AG3196" s="11" t="s">
        <v>152</v>
      </c>
      <c r="AH3196" s="11" t="s">
        <v>9441</v>
      </c>
      <c r="AJ3196" s="13"/>
      <c r="AK3196" s="13"/>
      <c r="AL3196" s="13"/>
      <c r="AM3196" s="13"/>
      <c r="AN3196" s="13"/>
      <c r="AO3196" s="13"/>
      <c r="AP3196" s="11" t="s">
        <v>12059</v>
      </c>
      <c r="AR3196" s="13"/>
      <c r="AS3196" s="13"/>
      <c r="AT3196" s="12" t="b">
        <v>1</v>
      </c>
      <c r="AU3196" s="13"/>
      <c r="AV3196" s="14" t="s">
        <v>167</v>
      </c>
      <c r="AW3196" s="13"/>
      <c r="AX3196" s="14" t="s">
        <v>155</v>
      </c>
      <c r="AY3196" s="13"/>
      <c r="AZ3196" s="14">
        <v>7873.0</v>
      </c>
      <c r="BA3196" s="13"/>
    </row>
    <row r="3197">
      <c r="A3197" s="11" t="s">
        <v>12061</v>
      </c>
      <c r="B3197" s="11">
        <v>9449.0</v>
      </c>
      <c r="C3197" s="12" t="b">
        <v>0</v>
      </c>
      <c r="D3197" s="12" t="b">
        <v>1</v>
      </c>
      <c r="E3197" s="12" t="b">
        <v>0</v>
      </c>
      <c r="F3197" s="12" t="b">
        <v>0</v>
      </c>
      <c r="G3197" s="12" t="b">
        <v>0</v>
      </c>
      <c r="H3197" s="12" t="b">
        <v>1</v>
      </c>
      <c r="I3197" s="13"/>
      <c r="J3197" s="13"/>
      <c r="K3197" s="12" t="b">
        <v>0</v>
      </c>
      <c r="L3197" s="14" t="s">
        <v>9435</v>
      </c>
      <c r="M3197" s="11" t="s">
        <v>142</v>
      </c>
      <c r="N3197" s="11" t="s">
        <v>12062</v>
      </c>
      <c r="O3197" s="11" t="s">
        <v>3032</v>
      </c>
      <c r="P3197" s="11" t="s">
        <v>9438</v>
      </c>
      <c r="Q3197" s="11" t="s">
        <v>972</v>
      </c>
      <c r="R3197" s="11" t="s">
        <v>3034</v>
      </c>
      <c r="S3197" s="11" t="s">
        <v>3035</v>
      </c>
      <c r="U3197" s="13"/>
      <c r="V3197" s="13"/>
      <c r="W3197" s="11" t="s">
        <v>9438</v>
      </c>
      <c r="Y3197" s="13"/>
      <c r="Z3197" s="13"/>
      <c r="AA3197" s="11" t="s">
        <v>151</v>
      </c>
      <c r="AB3197" s="13"/>
      <c r="AC3197" s="13"/>
      <c r="AD3197" s="11" t="s">
        <v>3034</v>
      </c>
      <c r="AF3197" s="13"/>
      <c r="AG3197" s="11" t="s">
        <v>152</v>
      </c>
      <c r="AH3197" s="11" t="s">
        <v>9441</v>
      </c>
      <c r="AJ3197" s="13"/>
      <c r="AK3197" s="13"/>
      <c r="AL3197" s="13"/>
      <c r="AM3197" s="13"/>
      <c r="AN3197" s="13"/>
      <c r="AO3197" s="13"/>
      <c r="AP3197" s="11" t="s">
        <v>12061</v>
      </c>
      <c r="AR3197" s="13"/>
      <c r="AS3197" s="13"/>
      <c r="AT3197" s="12" t="b">
        <v>1</v>
      </c>
      <c r="AU3197" s="13"/>
      <c r="AV3197" s="17">
        <v>45940.0</v>
      </c>
      <c r="AW3197" s="13"/>
      <c r="AX3197" s="14" t="s">
        <v>155</v>
      </c>
      <c r="AY3197" s="13"/>
      <c r="AZ3197" s="14">
        <v>1341.0</v>
      </c>
      <c r="BA3197" s="13"/>
    </row>
    <row r="3198">
      <c r="A3198" s="11" t="s">
        <v>12063</v>
      </c>
      <c r="B3198" s="11">
        <v>9450.0</v>
      </c>
      <c r="C3198" s="12" t="b">
        <v>0</v>
      </c>
      <c r="D3198" s="12" t="b">
        <v>1</v>
      </c>
      <c r="E3198" s="12" t="b">
        <v>0</v>
      </c>
      <c r="F3198" s="12" t="b">
        <v>0</v>
      </c>
      <c r="G3198" s="12" t="b">
        <v>0</v>
      </c>
      <c r="H3198" s="12" t="b">
        <v>0</v>
      </c>
      <c r="I3198" s="13"/>
      <c r="J3198" s="14" t="s">
        <v>9813</v>
      </c>
      <c r="K3198" s="12" t="b">
        <v>0</v>
      </c>
      <c r="L3198" s="14" t="s">
        <v>11187</v>
      </c>
      <c r="M3198" s="11" t="s">
        <v>1214</v>
      </c>
      <c r="N3198" s="11" t="s">
        <v>12064</v>
      </c>
      <c r="O3198" s="11" t="s">
        <v>12065</v>
      </c>
      <c r="P3198" s="11" t="s">
        <v>11189</v>
      </c>
      <c r="Q3198" s="11" t="s">
        <v>1051</v>
      </c>
      <c r="R3198" s="11" t="s">
        <v>12066</v>
      </c>
      <c r="S3198" s="11" t="s">
        <v>12067</v>
      </c>
      <c r="U3198" s="11" t="s">
        <v>11562</v>
      </c>
      <c r="W3198" s="11" t="s">
        <v>11189</v>
      </c>
      <c r="Y3198" s="11" t="s">
        <v>5743</v>
      </c>
      <c r="AA3198" s="11" t="s">
        <v>151</v>
      </c>
      <c r="AB3198" s="13"/>
      <c r="AC3198" s="13"/>
      <c r="AD3198" s="11" t="s">
        <v>12066</v>
      </c>
      <c r="AF3198" s="13"/>
      <c r="AG3198" s="11" t="s">
        <v>152</v>
      </c>
      <c r="AH3198" s="11" t="s">
        <v>11190</v>
      </c>
      <c r="AJ3198" s="13"/>
      <c r="AK3198" s="13"/>
      <c r="AL3198" s="13"/>
      <c r="AM3198" s="13"/>
      <c r="AN3198" s="13"/>
      <c r="AO3198" s="13"/>
      <c r="AP3198" s="11" t="s">
        <v>12063</v>
      </c>
      <c r="AR3198" s="13"/>
      <c r="AS3198" s="13"/>
      <c r="AT3198" s="12" t="b">
        <v>1</v>
      </c>
      <c r="AU3198" s="13"/>
      <c r="AV3198" s="17">
        <v>45940.0</v>
      </c>
      <c r="AW3198" s="13"/>
      <c r="AX3198" s="14" t="s">
        <v>155</v>
      </c>
      <c r="AY3198" s="13"/>
      <c r="AZ3198" s="14">
        <v>2171.0</v>
      </c>
      <c r="BA3198" s="13"/>
    </row>
    <row r="3199">
      <c r="A3199" s="11" t="s">
        <v>12068</v>
      </c>
      <c r="B3199" s="11">
        <v>9451.0</v>
      </c>
      <c r="C3199" s="12" t="b">
        <v>0</v>
      </c>
      <c r="D3199" s="12" t="b">
        <v>0</v>
      </c>
      <c r="E3199" s="12" t="b">
        <v>0</v>
      </c>
      <c r="F3199" s="12" t="b">
        <v>0</v>
      </c>
      <c r="G3199" s="12" t="b">
        <v>0</v>
      </c>
      <c r="H3199" s="12" t="b">
        <v>0</v>
      </c>
      <c r="I3199" s="13"/>
      <c r="J3199" s="13"/>
      <c r="K3199" s="12" t="b">
        <v>0</v>
      </c>
      <c r="L3199" s="14" t="s">
        <v>11114</v>
      </c>
      <c r="M3199" s="11" t="s">
        <v>256</v>
      </c>
      <c r="N3199" s="11" t="s">
        <v>12069</v>
      </c>
      <c r="O3199" s="11" t="s">
        <v>7601</v>
      </c>
      <c r="P3199" s="11" t="s">
        <v>11116</v>
      </c>
      <c r="Q3199" s="11" t="s">
        <v>1051</v>
      </c>
      <c r="R3199" s="11" t="s">
        <v>7602</v>
      </c>
      <c r="S3199" s="11" t="s">
        <v>7603</v>
      </c>
      <c r="T3199" s="11" t="s">
        <v>12070</v>
      </c>
      <c r="U3199" s="11" t="s">
        <v>9197</v>
      </c>
      <c r="W3199" s="11" t="s">
        <v>11116</v>
      </c>
      <c r="Y3199" s="11" t="s">
        <v>4894</v>
      </c>
      <c r="AA3199" s="11" t="s">
        <v>151</v>
      </c>
      <c r="AB3199" s="13"/>
      <c r="AC3199" s="13"/>
      <c r="AD3199" s="11" t="s">
        <v>7602</v>
      </c>
      <c r="AE3199" s="13"/>
      <c r="AF3199" s="13"/>
      <c r="AG3199" s="11" t="s">
        <v>152</v>
      </c>
      <c r="AH3199" s="11" t="s">
        <v>11118</v>
      </c>
      <c r="AJ3199" s="13"/>
      <c r="AK3199" s="13"/>
      <c r="AL3199" s="13"/>
      <c r="AM3199" s="13"/>
      <c r="AN3199" s="13"/>
      <c r="AO3199" s="13"/>
      <c r="AP3199" s="11" t="s">
        <v>12068</v>
      </c>
      <c r="AR3199" s="13"/>
      <c r="AS3199" s="13"/>
      <c r="AT3199" s="12" t="b">
        <v>1</v>
      </c>
      <c r="AU3199" s="13"/>
      <c r="AV3199" s="17">
        <v>45940.0</v>
      </c>
      <c r="AW3199" s="13"/>
      <c r="AX3199" s="14" t="s">
        <v>155</v>
      </c>
      <c r="AY3199" s="13"/>
      <c r="AZ3199" s="14">
        <v>1865.0</v>
      </c>
      <c r="BA3199" s="13"/>
    </row>
    <row r="3200">
      <c r="A3200" s="11" t="s">
        <v>12071</v>
      </c>
      <c r="B3200" s="11">
        <v>9452.0</v>
      </c>
      <c r="C3200" s="12" t="b">
        <v>0</v>
      </c>
      <c r="D3200" s="12" t="b">
        <v>0</v>
      </c>
      <c r="E3200" s="12" t="b">
        <v>0</v>
      </c>
      <c r="F3200" s="12" t="b">
        <v>0</v>
      </c>
      <c r="G3200" s="12" t="b">
        <v>0</v>
      </c>
      <c r="H3200" s="12" t="b">
        <v>0</v>
      </c>
      <c r="I3200" s="13"/>
      <c r="J3200" s="13"/>
      <c r="K3200" s="12" t="b">
        <v>0</v>
      </c>
      <c r="L3200" s="14" t="s">
        <v>11114</v>
      </c>
      <c r="M3200" s="11" t="s">
        <v>256</v>
      </c>
      <c r="N3200" s="11" t="s">
        <v>12072</v>
      </c>
      <c r="O3200" s="11" t="s">
        <v>7617</v>
      </c>
      <c r="P3200" s="11" t="s">
        <v>11116</v>
      </c>
      <c r="Q3200" s="11" t="s">
        <v>1051</v>
      </c>
      <c r="R3200" s="11" t="s">
        <v>7618</v>
      </c>
      <c r="S3200" s="11" t="s">
        <v>7614</v>
      </c>
      <c r="T3200" s="11" t="s">
        <v>12070</v>
      </c>
      <c r="U3200" s="11" t="s">
        <v>9197</v>
      </c>
      <c r="W3200" s="11" t="s">
        <v>11116</v>
      </c>
      <c r="Y3200" s="11" t="s">
        <v>4894</v>
      </c>
      <c r="AA3200" s="11" t="s">
        <v>151</v>
      </c>
      <c r="AB3200" s="13"/>
      <c r="AC3200" s="13"/>
      <c r="AD3200" s="11" t="s">
        <v>7618</v>
      </c>
      <c r="AE3200" s="13"/>
      <c r="AF3200" s="13"/>
      <c r="AG3200" s="11" t="s">
        <v>152</v>
      </c>
      <c r="AH3200" s="11" t="s">
        <v>11118</v>
      </c>
      <c r="AJ3200" s="13"/>
      <c r="AK3200" s="13"/>
      <c r="AL3200" s="13"/>
      <c r="AM3200" s="13"/>
      <c r="AN3200" s="13"/>
      <c r="AO3200" s="13"/>
      <c r="AP3200" s="11" t="s">
        <v>12071</v>
      </c>
      <c r="AR3200" s="13"/>
      <c r="AS3200" s="13"/>
      <c r="AT3200" s="12" t="b">
        <v>1</v>
      </c>
      <c r="AU3200" s="13"/>
      <c r="AV3200" s="17">
        <v>45940.0</v>
      </c>
      <c r="AW3200" s="13"/>
      <c r="AX3200" s="14" t="s">
        <v>155</v>
      </c>
      <c r="AY3200" s="13"/>
      <c r="AZ3200" s="14">
        <v>1867.0</v>
      </c>
      <c r="BA3200" s="13"/>
    </row>
    <row r="3201">
      <c r="A3201" s="11" t="s">
        <v>12073</v>
      </c>
      <c r="B3201" s="11">
        <v>9454.0</v>
      </c>
      <c r="C3201" s="12" t="b">
        <v>0</v>
      </c>
      <c r="D3201" s="12" t="b">
        <v>0</v>
      </c>
      <c r="E3201" s="12" t="b">
        <v>0</v>
      </c>
      <c r="F3201" s="12" t="b">
        <v>0</v>
      </c>
      <c r="G3201" s="12" t="b">
        <v>0</v>
      </c>
      <c r="H3201" s="12" t="b">
        <v>0</v>
      </c>
      <c r="I3201" s="13"/>
      <c r="J3201" s="13"/>
      <c r="K3201" s="12" t="b">
        <v>0</v>
      </c>
      <c r="L3201" s="14" t="s">
        <v>11114</v>
      </c>
      <c r="M3201" s="11" t="s">
        <v>3053</v>
      </c>
      <c r="N3201" s="11" t="s">
        <v>12074</v>
      </c>
      <c r="O3201" s="11" t="s">
        <v>4726</v>
      </c>
      <c r="P3201" s="11" t="s">
        <v>11116</v>
      </c>
      <c r="Q3201" s="11" t="s">
        <v>1051</v>
      </c>
      <c r="R3201" s="11" t="s">
        <v>4727</v>
      </c>
      <c r="S3201" s="11" t="s">
        <v>4728</v>
      </c>
      <c r="U3201" s="11" t="s">
        <v>9999</v>
      </c>
      <c r="W3201" s="11" t="s">
        <v>11116</v>
      </c>
      <c r="AA3201" s="11" t="s">
        <v>151</v>
      </c>
      <c r="AB3201" s="13"/>
      <c r="AC3201" s="13"/>
      <c r="AD3201" s="11" t="s">
        <v>4727</v>
      </c>
      <c r="AE3201" s="13"/>
      <c r="AF3201" s="13"/>
      <c r="AG3201" s="11" t="s">
        <v>152</v>
      </c>
      <c r="AH3201" s="11" t="s">
        <v>11118</v>
      </c>
      <c r="AJ3201" s="13"/>
      <c r="AK3201" s="13"/>
      <c r="AL3201" s="13"/>
      <c r="AM3201" s="13"/>
      <c r="AN3201" s="13"/>
      <c r="AO3201" s="13"/>
      <c r="AP3201" s="11" t="s">
        <v>12073</v>
      </c>
      <c r="AR3201" s="13"/>
      <c r="AS3201" s="13"/>
      <c r="AT3201" s="12" t="b">
        <v>1</v>
      </c>
      <c r="AU3201" s="13"/>
      <c r="AV3201" s="17">
        <v>45940.0</v>
      </c>
      <c r="AW3201" s="13"/>
      <c r="AX3201" s="14" t="s">
        <v>155</v>
      </c>
      <c r="AY3201" s="13"/>
      <c r="AZ3201" s="14">
        <v>1864.0</v>
      </c>
      <c r="BA3201" s="13"/>
    </row>
    <row r="3202">
      <c r="A3202" s="11" t="s">
        <v>12075</v>
      </c>
      <c r="B3202" s="11">
        <v>9456.0</v>
      </c>
      <c r="C3202" s="12" t="b">
        <v>0</v>
      </c>
      <c r="D3202" s="12" t="b">
        <v>1</v>
      </c>
      <c r="E3202" s="12" t="b">
        <v>0</v>
      </c>
      <c r="F3202" s="12" t="b">
        <v>0</v>
      </c>
      <c r="G3202" s="12" t="b">
        <v>0</v>
      </c>
      <c r="H3202" s="12" t="b">
        <v>0</v>
      </c>
      <c r="I3202" s="13"/>
      <c r="J3202" s="13"/>
      <c r="K3202" s="12" t="b">
        <v>0</v>
      </c>
      <c r="L3202" s="14" t="s">
        <v>9217</v>
      </c>
      <c r="M3202" s="11" t="s">
        <v>11637</v>
      </c>
      <c r="N3202" s="11" t="s">
        <v>12076</v>
      </c>
      <c r="O3202" s="11" t="s">
        <v>12077</v>
      </c>
      <c r="P3202" s="11" t="s">
        <v>9221</v>
      </c>
      <c r="Q3202" s="11" t="s">
        <v>972</v>
      </c>
      <c r="R3202" s="11" t="s">
        <v>12078</v>
      </c>
      <c r="S3202" s="11" t="s">
        <v>12079</v>
      </c>
      <c r="T3202" s="11" t="s">
        <v>9224</v>
      </c>
      <c r="U3202" s="11" t="s">
        <v>11642</v>
      </c>
      <c r="W3202" s="11" t="s">
        <v>9221</v>
      </c>
      <c r="X3202" s="11" t="s">
        <v>1121</v>
      </c>
      <c r="Y3202" s="11" t="s">
        <v>12078</v>
      </c>
      <c r="AA3202" s="11" t="s">
        <v>151</v>
      </c>
      <c r="AB3202" s="13"/>
      <c r="AC3202" s="13"/>
      <c r="AD3202" s="11" t="s">
        <v>12078</v>
      </c>
      <c r="AE3202" s="11" t="s">
        <v>9640</v>
      </c>
      <c r="AF3202" s="13"/>
      <c r="AG3202" s="11" t="s">
        <v>152</v>
      </c>
      <c r="AH3202" s="11" t="s">
        <v>9227</v>
      </c>
      <c r="AJ3202" s="11" t="s">
        <v>1121</v>
      </c>
      <c r="AK3202" s="13"/>
      <c r="AL3202" s="13"/>
      <c r="AM3202" s="13"/>
      <c r="AN3202" s="13"/>
      <c r="AO3202" s="13"/>
      <c r="AP3202" s="11" t="s">
        <v>12075</v>
      </c>
      <c r="AR3202" s="13"/>
      <c r="AS3202" s="13"/>
      <c r="AT3202" s="12" t="b">
        <v>1</v>
      </c>
      <c r="AU3202" s="13"/>
      <c r="AV3202" s="17">
        <v>45940.0</v>
      </c>
      <c r="AW3202" s="13"/>
      <c r="AX3202" s="14" t="s">
        <v>155</v>
      </c>
      <c r="AY3202" s="13"/>
      <c r="AZ3202" s="14">
        <v>1158.0</v>
      </c>
      <c r="BA3202" s="13"/>
    </row>
    <row r="3203">
      <c r="A3203" s="11" t="s">
        <v>12080</v>
      </c>
      <c r="B3203" s="11">
        <v>9457.0</v>
      </c>
      <c r="C3203" s="12" t="b">
        <v>0</v>
      </c>
      <c r="D3203" s="12" t="b">
        <v>1</v>
      </c>
      <c r="E3203" s="12" t="b">
        <v>0</v>
      </c>
      <c r="F3203" s="12" t="b">
        <v>0</v>
      </c>
      <c r="G3203" s="12" t="b">
        <v>0</v>
      </c>
      <c r="H3203" s="12" t="b">
        <v>0</v>
      </c>
      <c r="I3203" s="13"/>
      <c r="J3203" s="13"/>
      <c r="K3203" s="12" t="b">
        <v>0</v>
      </c>
      <c r="L3203" s="14" t="s">
        <v>9217</v>
      </c>
      <c r="M3203" s="11" t="s">
        <v>11637</v>
      </c>
      <c r="N3203" s="11" t="s">
        <v>12081</v>
      </c>
      <c r="O3203" s="11" t="s">
        <v>12082</v>
      </c>
      <c r="P3203" s="11" t="s">
        <v>9221</v>
      </c>
      <c r="Q3203" s="11" t="s">
        <v>972</v>
      </c>
      <c r="R3203" s="11" t="s">
        <v>12083</v>
      </c>
      <c r="S3203" s="11" t="s">
        <v>12084</v>
      </c>
      <c r="T3203" s="11" t="s">
        <v>9224</v>
      </c>
      <c r="U3203" s="11" t="s">
        <v>11642</v>
      </c>
      <c r="W3203" s="11" t="s">
        <v>9221</v>
      </c>
      <c r="X3203" s="11" t="s">
        <v>1121</v>
      </c>
      <c r="Y3203" s="11" t="s">
        <v>12083</v>
      </c>
      <c r="Z3203" s="13"/>
      <c r="AA3203" s="11" t="s">
        <v>151</v>
      </c>
      <c r="AB3203" s="13"/>
      <c r="AC3203" s="13"/>
      <c r="AD3203" s="11" t="s">
        <v>12083</v>
      </c>
      <c r="AE3203" s="11" t="s">
        <v>9640</v>
      </c>
      <c r="AF3203" s="13"/>
      <c r="AG3203" s="11" t="s">
        <v>152</v>
      </c>
      <c r="AH3203" s="11" t="s">
        <v>9227</v>
      </c>
      <c r="AJ3203" s="11" t="s">
        <v>1121</v>
      </c>
      <c r="AK3203" s="13"/>
      <c r="AL3203" s="13"/>
      <c r="AM3203" s="13"/>
      <c r="AN3203" s="13"/>
      <c r="AO3203" s="13"/>
      <c r="AP3203" s="11" t="s">
        <v>12080</v>
      </c>
      <c r="AR3203" s="13"/>
      <c r="AS3203" s="13"/>
      <c r="AT3203" s="12" t="b">
        <v>1</v>
      </c>
      <c r="AU3203" s="13"/>
      <c r="AV3203" s="17">
        <v>45940.0</v>
      </c>
      <c r="AW3203" s="13"/>
      <c r="AX3203" s="14" t="s">
        <v>155</v>
      </c>
      <c r="AY3203" s="13"/>
      <c r="AZ3203" s="14">
        <v>1160.0</v>
      </c>
      <c r="BA3203" s="13"/>
    </row>
    <row r="3204">
      <c r="A3204" s="11" t="s">
        <v>12085</v>
      </c>
      <c r="B3204" s="11">
        <v>9458.0</v>
      </c>
      <c r="C3204" s="12" t="b">
        <v>0</v>
      </c>
      <c r="D3204" s="12" t="b">
        <v>1</v>
      </c>
      <c r="E3204" s="12" t="b">
        <v>0</v>
      </c>
      <c r="F3204" s="12" t="b">
        <v>0</v>
      </c>
      <c r="G3204" s="12" t="b">
        <v>0</v>
      </c>
      <c r="H3204" s="12" t="b">
        <v>0</v>
      </c>
      <c r="I3204" s="13"/>
      <c r="J3204" s="14" t="s">
        <v>10634</v>
      </c>
      <c r="K3204" s="12" t="b">
        <v>0</v>
      </c>
      <c r="L3204" s="14" t="s">
        <v>10735</v>
      </c>
      <c r="M3204" s="11" t="s">
        <v>4872</v>
      </c>
      <c r="N3204" s="11" t="s">
        <v>12086</v>
      </c>
      <c r="O3204" s="11" t="s">
        <v>12087</v>
      </c>
      <c r="P3204" s="11" t="s">
        <v>11811</v>
      </c>
      <c r="Q3204" s="11" t="s">
        <v>162</v>
      </c>
      <c r="R3204" s="11" t="s">
        <v>12088</v>
      </c>
      <c r="S3204" s="13"/>
      <c r="T3204" s="11" t="s">
        <v>12089</v>
      </c>
      <c r="U3204" s="11" t="s">
        <v>11708</v>
      </c>
      <c r="W3204" s="11" t="s">
        <v>11811</v>
      </c>
      <c r="Y3204" s="11" t="s">
        <v>4875</v>
      </c>
      <c r="Z3204" s="13"/>
      <c r="AA3204" s="11" t="s">
        <v>151</v>
      </c>
      <c r="AB3204" s="13"/>
      <c r="AC3204" s="13"/>
      <c r="AD3204" s="11" t="s">
        <v>12088</v>
      </c>
      <c r="AE3204" s="13"/>
      <c r="AF3204" s="14">
        <v>1.0</v>
      </c>
      <c r="AG3204" s="11" t="s">
        <v>152</v>
      </c>
      <c r="AH3204" s="11" t="s">
        <v>11812</v>
      </c>
      <c r="AJ3204" s="13"/>
      <c r="AK3204" s="13"/>
      <c r="AL3204" s="13"/>
      <c r="AM3204" s="13"/>
      <c r="AN3204" s="13"/>
      <c r="AO3204" s="13"/>
      <c r="AP3204" s="11" t="s">
        <v>12085</v>
      </c>
      <c r="AR3204" s="13"/>
      <c r="AS3204" s="13"/>
      <c r="AT3204" s="12" t="b">
        <v>1</v>
      </c>
      <c r="AU3204" s="13"/>
      <c r="AV3204" s="17">
        <v>45940.0</v>
      </c>
      <c r="AW3204" s="13"/>
      <c r="AX3204" s="14" t="s">
        <v>155</v>
      </c>
      <c r="AY3204" s="13"/>
      <c r="AZ3204" s="14">
        <v>1947.0</v>
      </c>
      <c r="BA3204" s="13"/>
    </row>
    <row r="3205">
      <c r="A3205" s="11" t="s">
        <v>12090</v>
      </c>
      <c r="B3205" s="11">
        <v>9459.0</v>
      </c>
      <c r="C3205" s="12" t="b">
        <v>0</v>
      </c>
      <c r="D3205" s="12" t="b">
        <v>1</v>
      </c>
      <c r="E3205" s="12" t="b">
        <v>0</v>
      </c>
      <c r="F3205" s="12" t="b">
        <v>0</v>
      </c>
      <c r="G3205" s="12" t="b">
        <v>0</v>
      </c>
      <c r="H3205" s="12" t="b">
        <v>0</v>
      </c>
      <c r="I3205" s="13"/>
      <c r="J3205" s="14" t="s">
        <v>11946</v>
      </c>
      <c r="K3205" s="12" t="b">
        <v>0</v>
      </c>
      <c r="L3205" s="14" t="s">
        <v>10612</v>
      </c>
      <c r="M3205" s="11" t="s">
        <v>4872</v>
      </c>
      <c r="N3205" s="11" t="s">
        <v>12091</v>
      </c>
      <c r="O3205" s="11" t="s">
        <v>12087</v>
      </c>
      <c r="P3205" s="11" t="s">
        <v>10614</v>
      </c>
      <c r="Q3205" s="11" t="s">
        <v>162</v>
      </c>
      <c r="R3205" s="11" t="s">
        <v>12088</v>
      </c>
      <c r="S3205" s="13"/>
      <c r="T3205" s="13"/>
      <c r="U3205" s="11" t="s">
        <v>6351</v>
      </c>
      <c r="W3205" s="11" t="s">
        <v>10614</v>
      </c>
      <c r="Y3205" s="11" t="s">
        <v>4875</v>
      </c>
      <c r="Z3205" s="13"/>
      <c r="AA3205" s="11" t="s">
        <v>151</v>
      </c>
      <c r="AB3205" s="13"/>
      <c r="AC3205" s="13"/>
      <c r="AD3205" s="11" t="s">
        <v>12088</v>
      </c>
      <c r="AE3205" s="13"/>
      <c r="AF3205" s="13"/>
      <c r="AG3205" s="11" t="s">
        <v>152</v>
      </c>
      <c r="AH3205" s="11" t="s">
        <v>10615</v>
      </c>
      <c r="AJ3205" s="13"/>
      <c r="AK3205" s="13"/>
      <c r="AL3205" s="13"/>
      <c r="AM3205" s="13"/>
      <c r="AN3205" s="13"/>
      <c r="AO3205" s="13"/>
      <c r="AP3205" s="11" t="s">
        <v>12090</v>
      </c>
      <c r="AR3205" s="13"/>
      <c r="AS3205" s="11" t="s">
        <v>154</v>
      </c>
      <c r="AT3205" s="12" t="b">
        <v>1</v>
      </c>
      <c r="AU3205" s="13"/>
      <c r="AV3205" s="17">
        <v>45940.0</v>
      </c>
      <c r="AW3205" s="13"/>
      <c r="AX3205" s="14" t="s">
        <v>155</v>
      </c>
      <c r="AY3205" s="13"/>
      <c r="AZ3205" s="14">
        <v>1977.0</v>
      </c>
      <c r="BA3205" s="13"/>
    </row>
    <row r="3206">
      <c r="A3206" s="11" t="s">
        <v>12092</v>
      </c>
      <c r="B3206" s="11">
        <v>9461.0</v>
      </c>
      <c r="C3206" s="12" t="b">
        <v>0</v>
      </c>
      <c r="D3206" s="12" t="b">
        <v>0</v>
      </c>
      <c r="E3206" s="12" t="b">
        <v>0</v>
      </c>
      <c r="F3206" s="12" t="b">
        <v>0</v>
      </c>
      <c r="G3206" s="12" t="b">
        <v>0</v>
      </c>
      <c r="H3206" s="12" t="b">
        <v>0</v>
      </c>
      <c r="I3206" s="13"/>
      <c r="J3206" s="14" t="s">
        <v>10634</v>
      </c>
      <c r="K3206" s="12" t="b">
        <v>0</v>
      </c>
      <c r="L3206" s="14" t="s">
        <v>11114</v>
      </c>
      <c r="M3206" s="11" t="s">
        <v>1185</v>
      </c>
      <c r="N3206" s="11" t="s">
        <v>12093</v>
      </c>
      <c r="O3206" s="11" t="s">
        <v>8489</v>
      </c>
      <c r="P3206" s="11" t="s">
        <v>11116</v>
      </c>
      <c r="Q3206" s="11" t="s">
        <v>1051</v>
      </c>
      <c r="R3206" s="11" t="s">
        <v>8490</v>
      </c>
      <c r="S3206" s="11" t="s">
        <v>8491</v>
      </c>
      <c r="T3206" s="11" t="s">
        <v>12094</v>
      </c>
      <c r="U3206" s="11" t="s">
        <v>11963</v>
      </c>
      <c r="W3206" s="11" t="s">
        <v>11116</v>
      </c>
      <c r="AA3206" s="11" t="s">
        <v>151</v>
      </c>
      <c r="AB3206" s="13"/>
      <c r="AC3206" s="13"/>
      <c r="AD3206" s="11" t="s">
        <v>8490</v>
      </c>
      <c r="AF3206" s="13"/>
      <c r="AG3206" s="11" t="s">
        <v>152</v>
      </c>
      <c r="AH3206" s="11" t="s">
        <v>11118</v>
      </c>
      <c r="AJ3206" s="13"/>
      <c r="AK3206" s="13"/>
      <c r="AL3206" s="13"/>
      <c r="AM3206" s="13"/>
      <c r="AN3206" s="13"/>
      <c r="AO3206" s="13"/>
      <c r="AP3206" s="11" t="s">
        <v>12092</v>
      </c>
      <c r="AR3206" s="13"/>
      <c r="AS3206" s="13"/>
      <c r="AT3206" s="12" t="b">
        <v>1</v>
      </c>
      <c r="AU3206" s="13"/>
      <c r="AV3206" s="14" t="s">
        <v>167</v>
      </c>
      <c r="AW3206" s="13"/>
      <c r="AX3206" s="14" t="s">
        <v>155</v>
      </c>
      <c r="AY3206" s="13"/>
      <c r="AZ3206" s="14">
        <v>7874.0</v>
      </c>
      <c r="BA3206" s="13"/>
    </row>
    <row r="3207">
      <c r="A3207" s="11" t="s">
        <v>12095</v>
      </c>
      <c r="B3207" s="11">
        <v>9464.0</v>
      </c>
      <c r="C3207" s="12" t="b">
        <v>0</v>
      </c>
      <c r="D3207" s="12" t="b">
        <v>0</v>
      </c>
      <c r="E3207" s="12" t="b">
        <v>0</v>
      </c>
      <c r="F3207" s="12" t="b">
        <v>0</v>
      </c>
      <c r="G3207" s="12" t="b">
        <v>0</v>
      </c>
      <c r="H3207" s="12" t="b">
        <v>0</v>
      </c>
      <c r="I3207" s="13"/>
      <c r="J3207" s="13"/>
      <c r="K3207" s="12" t="b">
        <v>0</v>
      </c>
      <c r="L3207" s="14" t="s">
        <v>11114</v>
      </c>
      <c r="M3207" s="11" t="s">
        <v>11637</v>
      </c>
      <c r="N3207" s="11" t="s">
        <v>12096</v>
      </c>
      <c r="O3207" s="11" t="s">
        <v>12097</v>
      </c>
      <c r="P3207" s="11" t="s">
        <v>11116</v>
      </c>
      <c r="Q3207" s="11" t="s">
        <v>1051</v>
      </c>
      <c r="R3207" s="11" t="s">
        <v>12098</v>
      </c>
      <c r="S3207" s="11" t="s">
        <v>11641</v>
      </c>
      <c r="T3207" s="11" t="s">
        <v>12099</v>
      </c>
      <c r="U3207" s="11" t="s">
        <v>11642</v>
      </c>
      <c r="W3207" s="11" t="s">
        <v>11116</v>
      </c>
      <c r="Y3207" s="11" t="s">
        <v>11640</v>
      </c>
      <c r="Z3207" s="13"/>
      <c r="AA3207" s="11" t="s">
        <v>151</v>
      </c>
      <c r="AB3207" s="13"/>
      <c r="AC3207" s="13"/>
      <c r="AD3207" s="11" t="s">
        <v>12098</v>
      </c>
      <c r="AE3207" s="13"/>
      <c r="AF3207" s="13"/>
      <c r="AG3207" s="11" t="s">
        <v>152</v>
      </c>
      <c r="AH3207" s="11" t="s">
        <v>11118</v>
      </c>
      <c r="AJ3207" s="13"/>
      <c r="AK3207" s="13"/>
      <c r="AL3207" s="13"/>
      <c r="AM3207" s="13"/>
      <c r="AN3207" s="13"/>
      <c r="AO3207" s="13"/>
      <c r="AP3207" s="11" t="s">
        <v>12095</v>
      </c>
      <c r="AR3207" s="13"/>
      <c r="AS3207" s="13"/>
      <c r="AT3207" s="12" t="b">
        <v>1</v>
      </c>
      <c r="AU3207" s="13"/>
      <c r="AV3207" s="17">
        <v>45940.0</v>
      </c>
      <c r="AW3207" s="13"/>
      <c r="AX3207" s="14" t="s">
        <v>155</v>
      </c>
      <c r="AY3207" s="13"/>
      <c r="AZ3207" s="14">
        <v>1869.0</v>
      </c>
      <c r="BA3207" s="13"/>
    </row>
    <row r="3208">
      <c r="A3208" s="11" t="s">
        <v>12100</v>
      </c>
      <c r="B3208" s="11">
        <v>9465.0</v>
      </c>
      <c r="C3208" s="12" t="b">
        <v>0</v>
      </c>
      <c r="D3208" s="12" t="b">
        <v>0</v>
      </c>
      <c r="E3208" s="12" t="b">
        <v>0</v>
      </c>
      <c r="F3208" s="12" t="b">
        <v>0</v>
      </c>
      <c r="G3208" s="12" t="b">
        <v>0</v>
      </c>
      <c r="H3208" s="12" t="b">
        <v>0</v>
      </c>
      <c r="I3208" s="13"/>
      <c r="J3208" s="13"/>
      <c r="K3208" s="12" t="b">
        <v>0</v>
      </c>
      <c r="L3208" s="14" t="s">
        <v>11114</v>
      </c>
      <c r="M3208" s="11" t="s">
        <v>11637</v>
      </c>
      <c r="N3208" s="11" t="s">
        <v>12101</v>
      </c>
      <c r="O3208" s="11" t="s">
        <v>12102</v>
      </c>
      <c r="P3208" s="11" t="s">
        <v>11116</v>
      </c>
      <c r="Q3208" s="11" t="s">
        <v>1051</v>
      </c>
      <c r="R3208" s="11" t="s">
        <v>12103</v>
      </c>
      <c r="S3208" s="11" t="s">
        <v>12104</v>
      </c>
      <c r="T3208" s="11" t="s">
        <v>12099</v>
      </c>
      <c r="U3208" s="11" t="s">
        <v>11642</v>
      </c>
      <c r="W3208" s="11" t="s">
        <v>11116</v>
      </c>
      <c r="Y3208" s="11" t="s">
        <v>11640</v>
      </c>
      <c r="Z3208" s="13"/>
      <c r="AA3208" s="11" t="s">
        <v>151</v>
      </c>
      <c r="AB3208" s="13"/>
      <c r="AC3208" s="13"/>
      <c r="AD3208" s="11" t="s">
        <v>12103</v>
      </c>
      <c r="AE3208" s="13"/>
      <c r="AF3208" s="13"/>
      <c r="AG3208" s="11" t="s">
        <v>152</v>
      </c>
      <c r="AH3208" s="11" t="s">
        <v>11118</v>
      </c>
      <c r="AJ3208" s="13"/>
      <c r="AK3208" s="13"/>
      <c r="AL3208" s="13"/>
      <c r="AM3208" s="13"/>
      <c r="AN3208" s="13"/>
      <c r="AO3208" s="13"/>
      <c r="AP3208" s="11" t="s">
        <v>12100</v>
      </c>
      <c r="AR3208" s="13"/>
      <c r="AS3208" s="13"/>
      <c r="AT3208" s="12" t="b">
        <v>1</v>
      </c>
      <c r="AU3208" s="13"/>
      <c r="AV3208" s="17">
        <v>45940.0</v>
      </c>
      <c r="AW3208" s="13"/>
      <c r="AX3208" s="14" t="s">
        <v>155</v>
      </c>
      <c r="AY3208" s="13"/>
      <c r="AZ3208" s="14">
        <v>1870.0</v>
      </c>
      <c r="BA3208" s="13"/>
    </row>
    <row r="3209">
      <c r="A3209" s="11" t="s">
        <v>12105</v>
      </c>
      <c r="B3209" s="11">
        <v>9466.0</v>
      </c>
      <c r="C3209" s="12" t="b">
        <v>0</v>
      </c>
      <c r="D3209" s="12" t="b">
        <v>1</v>
      </c>
      <c r="E3209" s="12" t="b">
        <v>0</v>
      </c>
      <c r="F3209" s="12" t="b">
        <v>0</v>
      </c>
      <c r="G3209" s="12" t="b">
        <v>0</v>
      </c>
      <c r="H3209" s="12" t="b">
        <v>0</v>
      </c>
      <c r="I3209" s="13"/>
      <c r="J3209" s="13"/>
      <c r="K3209" s="12" t="b">
        <v>0</v>
      </c>
      <c r="L3209" s="14" t="s">
        <v>11033</v>
      </c>
      <c r="M3209" s="11" t="s">
        <v>3870</v>
      </c>
      <c r="N3209" s="11" t="s">
        <v>12106</v>
      </c>
      <c r="O3209" s="11" t="s">
        <v>4939</v>
      </c>
      <c r="P3209" s="11" t="s">
        <v>11035</v>
      </c>
      <c r="Q3209" s="11" t="s">
        <v>162</v>
      </c>
      <c r="R3209" s="11" t="s">
        <v>4940</v>
      </c>
      <c r="S3209" s="11" t="s">
        <v>4941</v>
      </c>
      <c r="T3209" s="11" t="s">
        <v>12107</v>
      </c>
      <c r="U3209" s="11" t="s">
        <v>9120</v>
      </c>
      <c r="W3209" s="11" t="s">
        <v>11035</v>
      </c>
      <c r="Y3209" s="11" t="s">
        <v>3873</v>
      </c>
      <c r="Z3209" s="13"/>
      <c r="AA3209" s="11" t="s">
        <v>151</v>
      </c>
      <c r="AB3209" s="13"/>
      <c r="AC3209" s="13"/>
      <c r="AD3209" s="11" t="s">
        <v>4940</v>
      </c>
      <c r="AF3209" s="13"/>
      <c r="AG3209" s="11" t="s">
        <v>152</v>
      </c>
      <c r="AH3209" s="11" t="s">
        <v>11036</v>
      </c>
      <c r="AJ3209" s="13"/>
      <c r="AK3209" s="13"/>
      <c r="AL3209" s="13"/>
      <c r="AM3209" s="13"/>
      <c r="AN3209" s="13"/>
      <c r="AO3209" s="13"/>
      <c r="AP3209" s="11" t="s">
        <v>12105</v>
      </c>
      <c r="AR3209" s="13"/>
      <c r="AS3209" s="13"/>
      <c r="AT3209" s="12" t="b">
        <v>1</v>
      </c>
      <c r="AU3209" s="13"/>
      <c r="AV3209" s="17">
        <v>45940.0</v>
      </c>
      <c r="AW3209" s="13"/>
      <c r="AX3209" s="14" t="s">
        <v>155</v>
      </c>
      <c r="AY3209" s="13"/>
      <c r="AZ3209" s="14">
        <v>2075.0</v>
      </c>
      <c r="BA3209" s="13"/>
    </row>
    <row r="3210">
      <c r="A3210" s="11" t="s">
        <v>12108</v>
      </c>
      <c r="B3210" s="11">
        <v>9470.0</v>
      </c>
      <c r="C3210" s="12" t="b">
        <v>0</v>
      </c>
      <c r="D3210" s="12" t="b">
        <v>0</v>
      </c>
      <c r="E3210" s="12" t="b">
        <v>0</v>
      </c>
      <c r="F3210" s="12" t="b">
        <v>0</v>
      </c>
      <c r="G3210" s="12" t="b">
        <v>0</v>
      </c>
      <c r="H3210" s="12" t="b">
        <v>1</v>
      </c>
      <c r="I3210" s="13"/>
      <c r="J3210" s="13"/>
      <c r="K3210" s="12" t="b">
        <v>0</v>
      </c>
      <c r="L3210" s="14" t="s">
        <v>9435</v>
      </c>
      <c r="M3210" s="11" t="s">
        <v>12109</v>
      </c>
      <c r="N3210" s="11" t="s">
        <v>12110</v>
      </c>
      <c r="O3210" s="11" t="s">
        <v>12111</v>
      </c>
      <c r="P3210" s="11" t="s">
        <v>9438</v>
      </c>
      <c r="Q3210" s="11" t="s">
        <v>972</v>
      </c>
      <c r="R3210" s="11" t="s">
        <v>12112</v>
      </c>
      <c r="S3210" s="11" t="s">
        <v>8421</v>
      </c>
      <c r="T3210" s="11" t="s">
        <v>9224</v>
      </c>
      <c r="V3210" s="13"/>
      <c r="W3210" s="11" t="s">
        <v>9438</v>
      </c>
      <c r="X3210" s="11" t="s">
        <v>1606</v>
      </c>
      <c r="Y3210" s="11" t="s">
        <v>12112</v>
      </c>
      <c r="AA3210" s="11" t="s">
        <v>151</v>
      </c>
      <c r="AB3210" s="13"/>
      <c r="AC3210" s="13"/>
      <c r="AD3210" s="11" t="s">
        <v>12112</v>
      </c>
      <c r="AE3210" s="11" t="s">
        <v>2029</v>
      </c>
      <c r="AG3210" s="11" t="s">
        <v>152</v>
      </c>
      <c r="AH3210" s="11" t="s">
        <v>9441</v>
      </c>
      <c r="AJ3210" s="11" t="s">
        <v>1606</v>
      </c>
      <c r="AK3210" s="13"/>
      <c r="AL3210" s="13"/>
      <c r="AM3210" s="13"/>
      <c r="AN3210" s="13"/>
      <c r="AO3210" s="13"/>
      <c r="AP3210" s="11" t="s">
        <v>12108</v>
      </c>
      <c r="AR3210" s="13"/>
      <c r="AS3210" s="13"/>
      <c r="AT3210" s="12" t="b">
        <v>1</v>
      </c>
      <c r="AU3210" s="13"/>
      <c r="AV3210" s="17">
        <v>45940.0</v>
      </c>
      <c r="AW3210" s="13"/>
      <c r="AX3210" s="14" t="s">
        <v>155</v>
      </c>
      <c r="AY3210" s="13"/>
      <c r="AZ3210" s="14">
        <v>1343.0</v>
      </c>
      <c r="BA3210" s="13"/>
    </row>
    <row r="3211">
      <c r="A3211" s="11" t="s">
        <v>12113</v>
      </c>
      <c r="B3211" s="11">
        <v>9472.0</v>
      </c>
      <c r="C3211" s="12" t="b">
        <v>0</v>
      </c>
      <c r="D3211" s="12" t="b">
        <v>0</v>
      </c>
      <c r="E3211" s="12" t="b">
        <v>0</v>
      </c>
      <c r="F3211" s="12" t="b">
        <v>0</v>
      </c>
      <c r="G3211" s="12" t="b">
        <v>0</v>
      </c>
      <c r="H3211" s="12" t="b">
        <v>0</v>
      </c>
      <c r="I3211" s="13"/>
      <c r="J3211" s="13"/>
      <c r="K3211" s="12" t="b">
        <v>0</v>
      </c>
      <c r="L3211" s="15">
        <v>45509.0</v>
      </c>
      <c r="M3211" s="11" t="s">
        <v>169</v>
      </c>
      <c r="N3211" s="11" t="s">
        <v>12114</v>
      </c>
      <c r="O3211" s="11" t="s">
        <v>12115</v>
      </c>
      <c r="P3211" s="11" t="s">
        <v>10618</v>
      </c>
      <c r="Q3211" s="11" t="s">
        <v>162</v>
      </c>
      <c r="R3211" s="11" t="s">
        <v>12116</v>
      </c>
      <c r="T3211" s="11" t="s">
        <v>12117</v>
      </c>
      <c r="U3211" s="11" t="s">
        <v>8183</v>
      </c>
      <c r="W3211" s="11" t="s">
        <v>10618</v>
      </c>
      <c r="Y3211" s="11" t="s">
        <v>1554</v>
      </c>
      <c r="Z3211" s="13"/>
      <c r="AA3211" s="11" t="s">
        <v>2456</v>
      </c>
      <c r="AB3211" s="13"/>
      <c r="AC3211" s="13"/>
      <c r="AD3211" s="11" t="s">
        <v>12116</v>
      </c>
      <c r="AF3211" s="14">
        <v>1.0</v>
      </c>
      <c r="AG3211" s="11" t="s">
        <v>152</v>
      </c>
      <c r="AH3211" s="11" t="s">
        <v>10620</v>
      </c>
      <c r="AJ3211" s="13"/>
      <c r="AK3211" s="13"/>
      <c r="AL3211" s="13"/>
      <c r="AM3211" s="13"/>
      <c r="AN3211" s="13"/>
      <c r="AO3211" s="13"/>
      <c r="AP3211" s="11" t="s">
        <v>12113</v>
      </c>
      <c r="AR3211" s="13"/>
      <c r="AS3211" s="13"/>
      <c r="AT3211" s="12" t="b">
        <v>1</v>
      </c>
      <c r="AU3211" s="13"/>
      <c r="AV3211" s="14" t="s">
        <v>167</v>
      </c>
      <c r="AW3211" s="13"/>
      <c r="AX3211" s="14" t="s">
        <v>155</v>
      </c>
      <c r="AY3211" s="13"/>
      <c r="AZ3211" s="14">
        <v>7877.0</v>
      </c>
      <c r="BA3211" s="13"/>
    </row>
    <row r="3212">
      <c r="A3212" s="11" t="s">
        <v>12118</v>
      </c>
      <c r="B3212" s="11">
        <v>9473.0</v>
      </c>
      <c r="C3212" s="12" t="b">
        <v>0</v>
      </c>
      <c r="D3212" s="12" t="b">
        <v>0</v>
      </c>
      <c r="E3212" s="12" t="b">
        <v>0</v>
      </c>
      <c r="F3212" s="12" t="b">
        <v>0</v>
      </c>
      <c r="G3212" s="12" t="b">
        <v>0</v>
      </c>
      <c r="H3212" s="12" t="b">
        <v>0</v>
      </c>
      <c r="I3212" s="13"/>
      <c r="J3212" s="13"/>
      <c r="K3212" s="12" t="b">
        <v>0</v>
      </c>
      <c r="L3212" s="15">
        <v>45509.0</v>
      </c>
      <c r="M3212" s="11" t="s">
        <v>169</v>
      </c>
      <c r="N3212" s="11" t="s">
        <v>12119</v>
      </c>
      <c r="O3212" s="11" t="s">
        <v>4262</v>
      </c>
      <c r="P3212" s="11" t="s">
        <v>10618</v>
      </c>
      <c r="Q3212" s="11" t="s">
        <v>162</v>
      </c>
      <c r="R3212" s="11" t="s">
        <v>4263</v>
      </c>
      <c r="S3212" s="13"/>
      <c r="T3212" s="11" t="s">
        <v>12117</v>
      </c>
      <c r="U3212" s="11" t="s">
        <v>8183</v>
      </c>
      <c r="W3212" s="11" t="s">
        <v>10618</v>
      </c>
      <c r="Y3212" s="11" t="s">
        <v>1554</v>
      </c>
      <c r="Z3212" s="13"/>
      <c r="AA3212" s="11" t="s">
        <v>2456</v>
      </c>
      <c r="AB3212" s="13"/>
      <c r="AC3212" s="13"/>
      <c r="AD3212" s="11" t="s">
        <v>4263</v>
      </c>
      <c r="AE3212" s="13"/>
      <c r="AF3212" s="14">
        <v>1.0</v>
      </c>
      <c r="AG3212" s="11" t="s">
        <v>152</v>
      </c>
      <c r="AH3212" s="11" t="s">
        <v>10620</v>
      </c>
      <c r="AJ3212" s="13"/>
      <c r="AK3212" s="13"/>
      <c r="AL3212" s="13"/>
      <c r="AM3212" s="13"/>
      <c r="AN3212" s="13"/>
      <c r="AO3212" s="13"/>
      <c r="AP3212" s="11" t="s">
        <v>12118</v>
      </c>
      <c r="AR3212" s="13"/>
      <c r="AS3212" s="13"/>
      <c r="AT3212" s="12" t="b">
        <v>1</v>
      </c>
      <c r="AU3212" s="13"/>
      <c r="AV3212" s="14" t="s">
        <v>167</v>
      </c>
      <c r="AW3212" s="13"/>
      <c r="AX3212" s="14" t="s">
        <v>155</v>
      </c>
      <c r="AY3212" s="13"/>
      <c r="AZ3212" s="14">
        <v>7875.0</v>
      </c>
      <c r="BA3212" s="13"/>
    </row>
    <row r="3213">
      <c r="A3213" s="11" t="s">
        <v>12120</v>
      </c>
      <c r="B3213" s="11">
        <v>9474.0</v>
      </c>
      <c r="C3213" s="12" t="b">
        <v>0</v>
      </c>
      <c r="D3213" s="12" t="b">
        <v>0</v>
      </c>
      <c r="E3213" s="12" t="b">
        <v>0</v>
      </c>
      <c r="F3213" s="12" t="b">
        <v>0</v>
      </c>
      <c r="G3213" s="12" t="b">
        <v>0</v>
      </c>
      <c r="H3213" s="12" t="b">
        <v>0</v>
      </c>
      <c r="I3213" s="13"/>
      <c r="J3213" s="13"/>
      <c r="K3213" s="12" t="b">
        <v>0</v>
      </c>
      <c r="L3213" s="14" t="s">
        <v>10853</v>
      </c>
      <c r="M3213" s="11" t="s">
        <v>169</v>
      </c>
      <c r="N3213" s="11" t="s">
        <v>12121</v>
      </c>
      <c r="O3213" s="11" t="s">
        <v>12115</v>
      </c>
      <c r="P3213" s="11" t="s">
        <v>10855</v>
      </c>
      <c r="Q3213" s="11" t="s">
        <v>162</v>
      </c>
      <c r="R3213" s="11" t="s">
        <v>12116</v>
      </c>
      <c r="T3213" s="11" t="s">
        <v>12117</v>
      </c>
      <c r="U3213" s="11" t="s">
        <v>8183</v>
      </c>
      <c r="W3213" s="11" t="s">
        <v>10855</v>
      </c>
      <c r="Y3213" s="11" t="s">
        <v>1554</v>
      </c>
      <c r="Z3213" s="13"/>
      <c r="AA3213" s="11" t="s">
        <v>151</v>
      </c>
      <c r="AB3213" s="13"/>
      <c r="AC3213" s="13"/>
      <c r="AD3213" s="11" t="s">
        <v>12116</v>
      </c>
      <c r="AF3213" s="14">
        <v>1.0</v>
      </c>
      <c r="AG3213" s="11" t="s">
        <v>152</v>
      </c>
      <c r="AH3213" s="11" t="s">
        <v>10856</v>
      </c>
      <c r="AJ3213" s="13"/>
      <c r="AK3213" s="13"/>
      <c r="AL3213" s="13"/>
      <c r="AM3213" s="13"/>
      <c r="AN3213" s="13"/>
      <c r="AO3213" s="13"/>
      <c r="AP3213" s="11" t="s">
        <v>12120</v>
      </c>
      <c r="AR3213" s="13"/>
      <c r="AS3213" s="13"/>
      <c r="AT3213" s="12" t="b">
        <v>1</v>
      </c>
      <c r="AU3213" s="13"/>
      <c r="AV3213" s="14" t="s">
        <v>167</v>
      </c>
      <c r="AW3213" s="13"/>
      <c r="AX3213" s="14" t="s">
        <v>155</v>
      </c>
      <c r="AY3213" s="13"/>
      <c r="AZ3213" s="14">
        <v>7876.0</v>
      </c>
      <c r="BA3213" s="13"/>
    </row>
    <row r="3214">
      <c r="A3214" s="11" t="s">
        <v>12122</v>
      </c>
      <c r="B3214" s="11">
        <v>9475.0</v>
      </c>
      <c r="C3214" s="12" t="b">
        <v>0</v>
      </c>
      <c r="D3214" s="12" t="b">
        <v>1</v>
      </c>
      <c r="E3214" s="12" t="b">
        <v>0</v>
      </c>
      <c r="F3214" s="12" t="b">
        <v>0</v>
      </c>
      <c r="G3214" s="12" t="b">
        <v>0</v>
      </c>
      <c r="H3214" s="12" t="b">
        <v>0</v>
      </c>
      <c r="I3214" s="13"/>
      <c r="J3214" s="13"/>
      <c r="K3214" s="12" t="b">
        <v>0</v>
      </c>
      <c r="L3214" s="15">
        <v>45418.0</v>
      </c>
      <c r="M3214" s="11" t="s">
        <v>169</v>
      </c>
      <c r="N3214" s="11" t="s">
        <v>12123</v>
      </c>
      <c r="O3214" s="11" t="s">
        <v>12124</v>
      </c>
      <c r="P3214" s="11" t="s">
        <v>11024</v>
      </c>
      <c r="Q3214" s="11" t="s">
        <v>162</v>
      </c>
      <c r="R3214" s="11" t="s">
        <v>12125</v>
      </c>
      <c r="S3214" s="13"/>
      <c r="T3214" s="11" t="s">
        <v>12117</v>
      </c>
      <c r="U3214" s="11" t="s">
        <v>8183</v>
      </c>
      <c r="W3214" s="11" t="s">
        <v>11024</v>
      </c>
      <c r="Y3214" s="11" t="s">
        <v>1554</v>
      </c>
      <c r="Z3214" s="13"/>
      <c r="AA3214" s="11" t="s">
        <v>151</v>
      </c>
      <c r="AB3214" s="13"/>
      <c r="AC3214" s="13"/>
      <c r="AD3214" s="11" t="s">
        <v>12125</v>
      </c>
      <c r="AE3214" s="13"/>
      <c r="AF3214" s="14">
        <v>1.0</v>
      </c>
      <c r="AG3214" s="11" t="s">
        <v>152</v>
      </c>
      <c r="AH3214" s="11" t="s">
        <v>11025</v>
      </c>
      <c r="AJ3214" s="13"/>
      <c r="AK3214" s="13"/>
      <c r="AL3214" s="13"/>
      <c r="AM3214" s="13"/>
      <c r="AN3214" s="13"/>
      <c r="AO3214" s="13"/>
      <c r="AP3214" s="11" t="s">
        <v>12122</v>
      </c>
      <c r="AR3214" s="13"/>
      <c r="AS3214" s="13"/>
      <c r="AT3214" s="12" t="b">
        <v>1</v>
      </c>
      <c r="AU3214" s="13"/>
      <c r="AV3214" s="14" t="s">
        <v>167</v>
      </c>
      <c r="AW3214" s="13"/>
      <c r="AX3214" s="14" t="s">
        <v>155</v>
      </c>
      <c r="AY3214" s="13"/>
      <c r="AZ3214" s="14">
        <v>7878.0</v>
      </c>
      <c r="BA3214" s="13"/>
    </row>
    <row r="3215">
      <c r="A3215" s="11" t="s">
        <v>12126</v>
      </c>
      <c r="B3215" s="11">
        <v>9478.0</v>
      </c>
      <c r="C3215" s="12" t="b">
        <v>0</v>
      </c>
      <c r="D3215" s="12" t="b">
        <v>0</v>
      </c>
      <c r="E3215" s="12" t="b">
        <v>0</v>
      </c>
      <c r="F3215" s="12" t="b">
        <v>0</v>
      </c>
      <c r="G3215" s="12" t="b">
        <v>0</v>
      </c>
      <c r="H3215" s="12" t="b">
        <v>0</v>
      </c>
      <c r="I3215" s="13"/>
      <c r="J3215" s="13"/>
      <c r="K3215" s="12" t="b">
        <v>0</v>
      </c>
      <c r="L3215" s="14" t="s">
        <v>11114</v>
      </c>
      <c r="M3215" s="11" t="s">
        <v>1214</v>
      </c>
      <c r="N3215" s="11" t="s">
        <v>12127</v>
      </c>
      <c r="O3215" s="11" t="s">
        <v>9230</v>
      </c>
      <c r="P3215" s="11" t="s">
        <v>11116</v>
      </c>
      <c r="Q3215" s="11" t="s">
        <v>1051</v>
      </c>
      <c r="R3215" s="11" t="s">
        <v>5743</v>
      </c>
      <c r="S3215" s="11" t="s">
        <v>9231</v>
      </c>
      <c r="U3215" s="11" t="s">
        <v>11562</v>
      </c>
      <c r="W3215" s="11" t="s">
        <v>11116</v>
      </c>
      <c r="AA3215" s="11" t="s">
        <v>151</v>
      </c>
      <c r="AB3215" s="13"/>
      <c r="AC3215" s="13"/>
      <c r="AD3215" s="11" t="s">
        <v>5743</v>
      </c>
      <c r="AF3215" s="13"/>
      <c r="AG3215" s="11" t="s">
        <v>152</v>
      </c>
      <c r="AH3215" s="11" t="s">
        <v>11118</v>
      </c>
      <c r="AJ3215" s="13"/>
      <c r="AK3215" s="13"/>
      <c r="AL3215" s="13"/>
      <c r="AM3215" s="13"/>
      <c r="AN3215" s="13"/>
      <c r="AO3215" s="13"/>
      <c r="AP3215" s="11" t="s">
        <v>12126</v>
      </c>
      <c r="AR3215" s="13"/>
      <c r="AS3215" s="13"/>
      <c r="AT3215" s="12" t="b">
        <v>1</v>
      </c>
      <c r="AU3215" s="13"/>
      <c r="AV3215" s="17">
        <v>45940.0</v>
      </c>
      <c r="AW3215" s="13"/>
      <c r="AX3215" s="14" t="s">
        <v>155</v>
      </c>
      <c r="AY3215" s="13"/>
      <c r="AZ3215" s="14">
        <v>1871.0</v>
      </c>
      <c r="BA3215" s="13"/>
    </row>
    <row r="3216">
      <c r="A3216" s="11" t="s">
        <v>12128</v>
      </c>
      <c r="B3216" s="11">
        <v>9483.0</v>
      </c>
      <c r="C3216" s="12" t="b">
        <v>0</v>
      </c>
      <c r="D3216" s="12" t="b">
        <v>1</v>
      </c>
      <c r="E3216" s="12" t="b">
        <v>0</v>
      </c>
      <c r="F3216" s="12" t="b">
        <v>0</v>
      </c>
      <c r="G3216" s="12" t="b">
        <v>0</v>
      </c>
      <c r="H3216" s="12" t="b">
        <v>0</v>
      </c>
      <c r="I3216" s="13"/>
      <c r="J3216" s="13"/>
      <c r="K3216" s="12" t="b">
        <v>0</v>
      </c>
      <c r="L3216" s="14" t="s">
        <v>9217</v>
      </c>
      <c r="M3216" s="11" t="s">
        <v>9749</v>
      </c>
      <c r="N3216" s="11" t="s">
        <v>12129</v>
      </c>
      <c r="O3216" s="11" t="s">
        <v>12130</v>
      </c>
      <c r="P3216" s="11" t="s">
        <v>9221</v>
      </c>
      <c r="Q3216" s="11" t="s">
        <v>972</v>
      </c>
      <c r="R3216" s="11" t="s">
        <v>12131</v>
      </c>
      <c r="S3216" s="11" t="s">
        <v>12132</v>
      </c>
      <c r="T3216" s="11" t="s">
        <v>9224</v>
      </c>
      <c r="V3216" s="13"/>
      <c r="W3216" s="11" t="s">
        <v>9221</v>
      </c>
      <c r="X3216" s="11" t="s">
        <v>1121</v>
      </c>
      <c r="Y3216" s="11" t="s">
        <v>12131</v>
      </c>
      <c r="Z3216" s="13"/>
      <c r="AA3216" s="11" t="s">
        <v>151</v>
      </c>
      <c r="AB3216" s="13"/>
      <c r="AC3216" s="13"/>
      <c r="AD3216" s="11" t="s">
        <v>12131</v>
      </c>
      <c r="AE3216" s="11" t="s">
        <v>9640</v>
      </c>
      <c r="AF3216" s="13"/>
      <c r="AG3216" s="11" t="s">
        <v>152</v>
      </c>
      <c r="AH3216" s="11" t="s">
        <v>9227</v>
      </c>
      <c r="AJ3216" s="11" t="s">
        <v>1121</v>
      </c>
      <c r="AK3216" s="13"/>
      <c r="AL3216" s="13"/>
      <c r="AM3216" s="13"/>
      <c r="AN3216" s="13"/>
      <c r="AO3216" s="13"/>
      <c r="AP3216" s="11" t="s">
        <v>12128</v>
      </c>
      <c r="AR3216" s="13"/>
      <c r="AS3216" s="13"/>
      <c r="AT3216" s="12" t="b">
        <v>1</v>
      </c>
      <c r="AU3216" s="13"/>
      <c r="AV3216" s="17">
        <v>45940.0</v>
      </c>
      <c r="AW3216" s="13"/>
      <c r="AX3216" s="14" t="s">
        <v>155</v>
      </c>
      <c r="AY3216" s="13"/>
      <c r="AZ3216" s="14">
        <v>1161.0</v>
      </c>
      <c r="BA3216" s="13"/>
    </row>
    <row r="3217">
      <c r="A3217" s="11" t="s">
        <v>12133</v>
      </c>
      <c r="B3217" s="11">
        <v>9485.0</v>
      </c>
      <c r="C3217" s="12" t="b">
        <v>0</v>
      </c>
      <c r="D3217" s="12" t="b">
        <v>1</v>
      </c>
      <c r="E3217" s="12" t="b">
        <v>0</v>
      </c>
      <c r="F3217" s="12" t="b">
        <v>0</v>
      </c>
      <c r="G3217" s="12" t="b">
        <v>0</v>
      </c>
      <c r="H3217" s="12" t="b">
        <v>0</v>
      </c>
      <c r="I3217" s="13"/>
      <c r="J3217" s="13"/>
      <c r="K3217" s="12" t="b">
        <v>0</v>
      </c>
      <c r="L3217" s="14" t="s">
        <v>9217</v>
      </c>
      <c r="M3217" s="11" t="s">
        <v>9749</v>
      </c>
      <c r="N3217" s="11" t="s">
        <v>12134</v>
      </c>
      <c r="O3217" s="11" t="s">
        <v>12135</v>
      </c>
      <c r="P3217" s="11" t="s">
        <v>9221</v>
      </c>
      <c r="Q3217" s="11" t="s">
        <v>972</v>
      </c>
      <c r="R3217" s="11" t="s">
        <v>12136</v>
      </c>
      <c r="S3217" s="11" t="s">
        <v>12137</v>
      </c>
      <c r="T3217" s="11" t="s">
        <v>9224</v>
      </c>
      <c r="V3217" s="13"/>
      <c r="W3217" s="11" t="s">
        <v>9221</v>
      </c>
      <c r="X3217" s="11" t="s">
        <v>1121</v>
      </c>
      <c r="Y3217" s="11" t="s">
        <v>12136</v>
      </c>
      <c r="Z3217" s="13"/>
      <c r="AA3217" s="11" t="s">
        <v>151</v>
      </c>
      <c r="AB3217" s="13"/>
      <c r="AC3217" s="13"/>
      <c r="AD3217" s="11" t="s">
        <v>12136</v>
      </c>
      <c r="AE3217" s="11" t="s">
        <v>9640</v>
      </c>
      <c r="AF3217" s="13"/>
      <c r="AG3217" s="11" t="s">
        <v>152</v>
      </c>
      <c r="AH3217" s="11" t="s">
        <v>9227</v>
      </c>
      <c r="AJ3217" s="11" t="s">
        <v>1121</v>
      </c>
      <c r="AK3217" s="13"/>
      <c r="AL3217" s="13"/>
      <c r="AM3217" s="13"/>
      <c r="AN3217" s="13"/>
      <c r="AO3217" s="13"/>
      <c r="AP3217" s="11" t="s">
        <v>12133</v>
      </c>
      <c r="AR3217" s="13"/>
      <c r="AS3217" s="13"/>
      <c r="AT3217" s="12" t="b">
        <v>1</v>
      </c>
      <c r="AU3217" s="13"/>
      <c r="AV3217" s="17">
        <v>45940.0</v>
      </c>
      <c r="AW3217" s="13"/>
      <c r="AX3217" s="14" t="s">
        <v>155</v>
      </c>
      <c r="AY3217" s="13"/>
      <c r="AZ3217" s="14">
        <v>1163.0</v>
      </c>
      <c r="BA3217" s="13"/>
    </row>
    <row r="3218">
      <c r="A3218" s="11" t="s">
        <v>12138</v>
      </c>
      <c r="B3218" s="11">
        <v>9495.0</v>
      </c>
      <c r="C3218" s="12" t="b">
        <v>0</v>
      </c>
      <c r="D3218" s="12" t="b">
        <v>1</v>
      </c>
      <c r="E3218" s="12" t="b">
        <v>0</v>
      </c>
      <c r="F3218" s="12" t="b">
        <v>0</v>
      </c>
      <c r="G3218" s="12" t="b">
        <v>0</v>
      </c>
      <c r="H3218" s="12" t="b">
        <v>1</v>
      </c>
      <c r="I3218" s="13"/>
      <c r="J3218" s="13"/>
      <c r="K3218" s="12" t="b">
        <v>0</v>
      </c>
      <c r="L3218" s="14" t="s">
        <v>9435</v>
      </c>
      <c r="M3218" s="11" t="s">
        <v>1056</v>
      </c>
      <c r="N3218" s="11" t="s">
        <v>12139</v>
      </c>
      <c r="O3218" s="11" t="s">
        <v>4448</v>
      </c>
      <c r="P3218" s="11" t="s">
        <v>9438</v>
      </c>
      <c r="Q3218" s="11" t="s">
        <v>972</v>
      </c>
      <c r="R3218" s="11" t="s">
        <v>4449</v>
      </c>
      <c r="S3218" s="11" t="s">
        <v>4450</v>
      </c>
      <c r="T3218" s="11" t="s">
        <v>9224</v>
      </c>
      <c r="V3218" s="13"/>
      <c r="W3218" s="11" t="s">
        <v>9438</v>
      </c>
      <c r="Y3218" s="11" t="s">
        <v>4449</v>
      </c>
      <c r="Z3218" s="13"/>
      <c r="AA3218" s="11" t="s">
        <v>151</v>
      </c>
      <c r="AB3218" s="13"/>
      <c r="AC3218" s="13"/>
      <c r="AD3218" s="11" t="s">
        <v>4449</v>
      </c>
      <c r="AE3218" s="11" t="s">
        <v>2029</v>
      </c>
      <c r="AG3218" s="11" t="s">
        <v>152</v>
      </c>
      <c r="AH3218" s="11" t="s">
        <v>9441</v>
      </c>
      <c r="AJ3218" s="13"/>
      <c r="AK3218" s="13"/>
      <c r="AL3218" s="13"/>
      <c r="AM3218" s="13"/>
      <c r="AN3218" s="13"/>
      <c r="AO3218" s="13"/>
      <c r="AP3218" s="11" t="s">
        <v>12138</v>
      </c>
      <c r="AR3218" s="13"/>
      <c r="AS3218" s="13"/>
      <c r="AT3218" s="12" t="b">
        <v>1</v>
      </c>
      <c r="AU3218" s="13"/>
      <c r="AV3218" s="17">
        <v>45940.0</v>
      </c>
      <c r="AW3218" s="13"/>
      <c r="AX3218" s="14" t="s">
        <v>155</v>
      </c>
      <c r="AY3218" s="13"/>
      <c r="AZ3218" s="14">
        <v>1345.0</v>
      </c>
      <c r="BA3218" s="13"/>
    </row>
    <row r="3219">
      <c r="A3219" s="11" t="s">
        <v>12140</v>
      </c>
      <c r="B3219" s="11">
        <v>9497.0</v>
      </c>
      <c r="C3219" s="12" t="b">
        <v>0</v>
      </c>
      <c r="D3219" s="12" t="b">
        <v>0</v>
      </c>
      <c r="E3219" s="12" t="b">
        <v>0</v>
      </c>
      <c r="F3219" s="12" t="b">
        <v>0</v>
      </c>
      <c r="G3219" s="12" t="b">
        <v>0</v>
      </c>
      <c r="H3219" s="12" t="b">
        <v>0</v>
      </c>
      <c r="I3219" s="13"/>
      <c r="J3219" s="14" t="s">
        <v>11946</v>
      </c>
      <c r="K3219" s="12" t="b">
        <v>0</v>
      </c>
      <c r="L3219" s="14" t="s">
        <v>11033</v>
      </c>
      <c r="M3219" s="11" t="s">
        <v>1095</v>
      </c>
      <c r="N3219" s="11" t="s">
        <v>12141</v>
      </c>
      <c r="O3219" s="11" t="s">
        <v>11738</v>
      </c>
      <c r="P3219" s="11" t="s">
        <v>11035</v>
      </c>
      <c r="Q3219" s="11" t="s">
        <v>162</v>
      </c>
      <c r="R3219" s="11" t="s">
        <v>11739</v>
      </c>
      <c r="S3219" s="11" t="s">
        <v>11740</v>
      </c>
      <c r="U3219" s="11" t="s">
        <v>8604</v>
      </c>
      <c r="W3219" s="11" t="s">
        <v>11035</v>
      </c>
      <c r="Z3219" s="13"/>
      <c r="AA3219" s="11" t="s">
        <v>215</v>
      </c>
      <c r="AB3219" s="13"/>
      <c r="AC3219" s="13"/>
      <c r="AD3219" s="11" t="s">
        <v>11739</v>
      </c>
      <c r="AF3219" s="13"/>
      <c r="AG3219" s="11" t="s">
        <v>152</v>
      </c>
      <c r="AH3219" s="11" t="s">
        <v>11036</v>
      </c>
      <c r="AJ3219" s="13"/>
      <c r="AK3219" s="13"/>
      <c r="AL3219" s="13"/>
      <c r="AM3219" s="13"/>
      <c r="AN3219" s="13"/>
      <c r="AO3219" s="13"/>
      <c r="AP3219" s="11" t="s">
        <v>12140</v>
      </c>
      <c r="AR3219" s="13"/>
      <c r="AS3219" s="13"/>
      <c r="AT3219" s="12" t="b">
        <v>1</v>
      </c>
      <c r="AU3219" s="13"/>
      <c r="AV3219" s="17">
        <v>45940.0</v>
      </c>
      <c r="AW3219" s="13"/>
      <c r="AX3219" s="14" t="s">
        <v>155</v>
      </c>
      <c r="AY3219" s="13"/>
      <c r="AZ3219" s="14">
        <v>2086.0</v>
      </c>
      <c r="BA3219" s="13"/>
    </row>
    <row r="3220">
      <c r="A3220" s="11" t="s">
        <v>12142</v>
      </c>
      <c r="B3220" s="11">
        <v>9498.0</v>
      </c>
      <c r="C3220" s="12" t="b">
        <v>0</v>
      </c>
      <c r="D3220" s="12" t="b">
        <v>0</v>
      </c>
      <c r="E3220" s="12" t="b">
        <v>0</v>
      </c>
      <c r="F3220" s="12" t="b">
        <v>0</v>
      </c>
      <c r="G3220" s="12" t="b">
        <v>0</v>
      </c>
      <c r="H3220" s="12" t="b">
        <v>0</v>
      </c>
      <c r="I3220" s="13"/>
      <c r="J3220" s="14" t="s">
        <v>11946</v>
      </c>
      <c r="K3220" s="12" t="b">
        <v>0</v>
      </c>
      <c r="L3220" s="14" t="s">
        <v>11033</v>
      </c>
      <c r="M3220" s="11" t="s">
        <v>1438</v>
      </c>
      <c r="N3220" s="11" t="s">
        <v>12143</v>
      </c>
      <c r="O3220" s="11" t="s">
        <v>12144</v>
      </c>
      <c r="P3220" s="11" t="s">
        <v>11035</v>
      </c>
      <c r="Q3220" s="11" t="s">
        <v>162</v>
      </c>
      <c r="R3220" s="11" t="s">
        <v>12145</v>
      </c>
      <c r="S3220" s="11" t="s">
        <v>12146</v>
      </c>
      <c r="U3220" s="11" t="s">
        <v>8922</v>
      </c>
      <c r="W3220" s="11" t="s">
        <v>11035</v>
      </c>
      <c r="Y3220" s="11" t="s">
        <v>4575</v>
      </c>
      <c r="Z3220" s="13"/>
      <c r="AA3220" s="11" t="s">
        <v>215</v>
      </c>
      <c r="AB3220" s="13"/>
      <c r="AC3220" s="13"/>
      <c r="AD3220" s="11" t="s">
        <v>12145</v>
      </c>
      <c r="AF3220" s="14">
        <v>1.0</v>
      </c>
      <c r="AG3220" s="11" t="s">
        <v>152</v>
      </c>
      <c r="AH3220" s="11" t="s">
        <v>11036</v>
      </c>
      <c r="AJ3220" s="13"/>
      <c r="AK3220" s="13"/>
      <c r="AL3220" s="13"/>
      <c r="AM3220" s="13"/>
      <c r="AN3220" s="13"/>
      <c r="AO3220" s="13"/>
      <c r="AP3220" s="11" t="s">
        <v>12142</v>
      </c>
      <c r="AR3220" s="13"/>
      <c r="AS3220" s="13"/>
      <c r="AT3220" s="12" t="b">
        <v>1</v>
      </c>
      <c r="AU3220" s="13"/>
      <c r="AV3220" s="17">
        <v>45940.0</v>
      </c>
      <c r="AW3220" s="13"/>
      <c r="AX3220" s="14" t="s">
        <v>155</v>
      </c>
      <c r="AY3220" s="13"/>
      <c r="AZ3220" s="14">
        <v>2080.0</v>
      </c>
      <c r="BA3220" s="13"/>
    </row>
    <row r="3221">
      <c r="A3221" s="11" t="s">
        <v>12147</v>
      </c>
      <c r="B3221" s="11">
        <v>9499.0</v>
      </c>
      <c r="C3221" s="12" t="b">
        <v>0</v>
      </c>
      <c r="D3221" s="12" t="b">
        <v>1</v>
      </c>
      <c r="E3221" s="12" t="b">
        <v>0</v>
      </c>
      <c r="F3221" s="12" t="b">
        <v>0</v>
      </c>
      <c r="G3221" s="12" t="b">
        <v>0</v>
      </c>
      <c r="H3221" s="12" t="b">
        <v>0</v>
      </c>
      <c r="I3221" s="13"/>
      <c r="J3221" s="14" t="s">
        <v>11946</v>
      </c>
      <c r="K3221" s="12" t="b">
        <v>0</v>
      </c>
      <c r="L3221" s="14" t="s">
        <v>11033</v>
      </c>
      <c r="M3221" s="11" t="s">
        <v>1438</v>
      </c>
      <c r="N3221" s="11" t="s">
        <v>12148</v>
      </c>
      <c r="O3221" s="11" t="s">
        <v>12149</v>
      </c>
      <c r="P3221" s="11" t="s">
        <v>11035</v>
      </c>
      <c r="Q3221" s="11" t="s">
        <v>162</v>
      </c>
      <c r="R3221" s="11" t="s">
        <v>12150</v>
      </c>
      <c r="S3221" s="11" t="s">
        <v>12151</v>
      </c>
      <c r="U3221" s="11" t="s">
        <v>8922</v>
      </c>
      <c r="W3221" s="11" t="s">
        <v>11035</v>
      </c>
      <c r="Y3221" s="11" t="s">
        <v>4575</v>
      </c>
      <c r="Z3221" s="13"/>
      <c r="AA3221" s="11" t="s">
        <v>151</v>
      </c>
      <c r="AB3221" s="13"/>
      <c r="AC3221" s="13"/>
      <c r="AD3221" s="11" t="s">
        <v>12150</v>
      </c>
      <c r="AE3221" s="13"/>
      <c r="AF3221" s="14">
        <v>1.0</v>
      </c>
      <c r="AG3221" s="11" t="s">
        <v>152</v>
      </c>
      <c r="AH3221" s="11" t="s">
        <v>11036</v>
      </c>
      <c r="AJ3221" s="13"/>
      <c r="AK3221" s="13"/>
      <c r="AL3221" s="13"/>
      <c r="AM3221" s="13"/>
      <c r="AN3221" s="13"/>
      <c r="AO3221" s="13"/>
      <c r="AP3221" s="11" t="s">
        <v>12147</v>
      </c>
      <c r="AR3221" s="13"/>
      <c r="AS3221" s="13"/>
      <c r="AT3221" s="12" t="b">
        <v>1</v>
      </c>
      <c r="AU3221" s="13"/>
      <c r="AV3221" s="17">
        <v>45940.0</v>
      </c>
      <c r="AW3221" s="13"/>
      <c r="AX3221" s="14" t="s">
        <v>155</v>
      </c>
      <c r="AY3221" s="13"/>
      <c r="AZ3221" s="14">
        <v>2072.0</v>
      </c>
      <c r="BA3221" s="13"/>
    </row>
    <row r="3222">
      <c r="A3222" s="11" t="s">
        <v>12152</v>
      </c>
      <c r="B3222" s="11">
        <v>9500.0</v>
      </c>
      <c r="C3222" s="12" t="b">
        <v>0</v>
      </c>
      <c r="D3222" s="12" t="b">
        <v>1</v>
      </c>
      <c r="E3222" s="12" t="b">
        <v>0</v>
      </c>
      <c r="F3222" s="12" t="b">
        <v>0</v>
      </c>
      <c r="G3222" s="12" t="b">
        <v>0</v>
      </c>
      <c r="H3222" s="12" t="b">
        <v>0</v>
      </c>
      <c r="I3222" s="13"/>
      <c r="J3222" s="13"/>
      <c r="K3222" s="12" t="b">
        <v>0</v>
      </c>
      <c r="L3222" s="14" t="s">
        <v>11033</v>
      </c>
      <c r="M3222" s="11" t="s">
        <v>2970</v>
      </c>
      <c r="N3222" s="11" t="s">
        <v>12153</v>
      </c>
      <c r="O3222" s="11" t="s">
        <v>12154</v>
      </c>
      <c r="P3222" s="11" t="s">
        <v>11035</v>
      </c>
      <c r="Q3222" s="11" t="s">
        <v>162</v>
      </c>
      <c r="R3222" s="11" t="s">
        <v>12155</v>
      </c>
      <c r="T3222" s="13"/>
      <c r="U3222" s="11" t="s">
        <v>8748</v>
      </c>
      <c r="W3222" s="11" t="s">
        <v>11035</v>
      </c>
      <c r="Z3222" s="13"/>
      <c r="AA3222" s="11" t="s">
        <v>151</v>
      </c>
      <c r="AB3222" s="13"/>
      <c r="AC3222" s="13"/>
      <c r="AD3222" s="11" t="s">
        <v>12155</v>
      </c>
      <c r="AF3222" s="14">
        <v>1.0</v>
      </c>
      <c r="AG3222" s="11" t="s">
        <v>152</v>
      </c>
      <c r="AH3222" s="11" t="s">
        <v>11036</v>
      </c>
      <c r="AJ3222" s="13"/>
      <c r="AK3222" s="13"/>
      <c r="AL3222" s="13"/>
      <c r="AM3222" s="13"/>
      <c r="AN3222" s="13"/>
      <c r="AO3222" s="13"/>
      <c r="AP3222" s="11" t="s">
        <v>12152</v>
      </c>
      <c r="AR3222" s="13"/>
      <c r="AS3222" s="13"/>
      <c r="AT3222" s="12" t="b">
        <v>1</v>
      </c>
      <c r="AU3222" s="13"/>
      <c r="AV3222" s="17">
        <v>45940.0</v>
      </c>
      <c r="AW3222" s="13"/>
      <c r="AX3222" s="14" t="s">
        <v>155</v>
      </c>
      <c r="AY3222" s="13"/>
      <c r="AZ3222" s="14">
        <v>2078.0</v>
      </c>
      <c r="BA3222" s="13"/>
    </row>
    <row r="3223">
      <c r="A3223" s="11" t="s">
        <v>12156</v>
      </c>
      <c r="B3223" s="11">
        <v>9501.0</v>
      </c>
      <c r="C3223" s="12" t="b">
        <v>0</v>
      </c>
      <c r="D3223" s="12" t="b">
        <v>1</v>
      </c>
      <c r="E3223" s="12" t="b">
        <v>0</v>
      </c>
      <c r="F3223" s="12" t="b">
        <v>0</v>
      </c>
      <c r="G3223" s="12" t="b">
        <v>0</v>
      </c>
      <c r="H3223" s="12" t="b">
        <v>0</v>
      </c>
      <c r="I3223" s="13"/>
      <c r="J3223" s="14" t="s">
        <v>11946</v>
      </c>
      <c r="K3223" s="12" t="b">
        <v>0</v>
      </c>
      <c r="L3223" s="15">
        <v>45632.0</v>
      </c>
      <c r="M3223" s="11" t="s">
        <v>203</v>
      </c>
      <c r="N3223" s="11" t="s">
        <v>12157</v>
      </c>
      <c r="O3223" s="11" t="s">
        <v>12158</v>
      </c>
      <c r="P3223" s="11" t="s">
        <v>10985</v>
      </c>
      <c r="Q3223" s="11" t="s">
        <v>162</v>
      </c>
      <c r="R3223" s="11" t="s">
        <v>12159</v>
      </c>
      <c r="S3223" s="11" t="s">
        <v>12160</v>
      </c>
      <c r="U3223" s="11" t="s">
        <v>9831</v>
      </c>
      <c r="W3223" s="11" t="s">
        <v>10985</v>
      </c>
      <c r="Y3223" s="11" t="s">
        <v>1465</v>
      </c>
      <c r="Z3223" s="13"/>
      <c r="AA3223" s="11" t="s">
        <v>151</v>
      </c>
      <c r="AB3223" s="13"/>
      <c r="AC3223" s="13"/>
      <c r="AD3223" s="11" t="s">
        <v>12159</v>
      </c>
      <c r="AE3223" s="13"/>
      <c r="AF3223" s="14">
        <v>1.0</v>
      </c>
      <c r="AG3223" s="11" t="s">
        <v>152</v>
      </c>
      <c r="AH3223" s="11" t="s">
        <v>10987</v>
      </c>
      <c r="AJ3223" s="13"/>
      <c r="AK3223" s="13"/>
      <c r="AL3223" s="13"/>
      <c r="AM3223" s="13"/>
      <c r="AN3223" s="13"/>
      <c r="AO3223" s="13"/>
      <c r="AP3223" s="11" t="s">
        <v>12156</v>
      </c>
      <c r="AR3223" s="13"/>
      <c r="AS3223" s="11" t="s">
        <v>154</v>
      </c>
      <c r="AT3223" s="12" t="b">
        <v>1</v>
      </c>
      <c r="AU3223" s="13"/>
      <c r="AV3223" s="17">
        <v>45940.0</v>
      </c>
      <c r="AW3223" s="13"/>
      <c r="AX3223" s="14" t="s">
        <v>155</v>
      </c>
      <c r="AY3223" s="13"/>
      <c r="AZ3223" s="14">
        <v>2062.0</v>
      </c>
      <c r="BA3223" s="13"/>
    </row>
    <row r="3224">
      <c r="A3224" s="11" t="s">
        <v>12161</v>
      </c>
      <c r="B3224" s="11">
        <v>9502.0</v>
      </c>
      <c r="C3224" s="12" t="b">
        <v>0</v>
      </c>
      <c r="D3224" s="12" t="b">
        <v>1</v>
      </c>
      <c r="E3224" s="12" t="b">
        <v>0</v>
      </c>
      <c r="F3224" s="12" t="b">
        <v>0</v>
      </c>
      <c r="G3224" s="12" t="b">
        <v>0</v>
      </c>
      <c r="H3224" s="12" t="b">
        <v>0</v>
      </c>
      <c r="I3224" s="13"/>
      <c r="J3224" s="14" t="s">
        <v>11946</v>
      </c>
      <c r="K3224" s="12" t="b">
        <v>0</v>
      </c>
      <c r="L3224" s="14" t="s">
        <v>10853</v>
      </c>
      <c r="M3224" s="11" t="s">
        <v>8145</v>
      </c>
      <c r="N3224" s="11" t="s">
        <v>12162</v>
      </c>
      <c r="O3224" s="11" t="s">
        <v>10971</v>
      </c>
      <c r="P3224" s="11" t="s">
        <v>10855</v>
      </c>
      <c r="Q3224" s="11" t="s">
        <v>162</v>
      </c>
      <c r="R3224" s="11" t="s">
        <v>10972</v>
      </c>
      <c r="S3224" s="11" t="s">
        <v>8773</v>
      </c>
      <c r="U3224" s="11" t="s">
        <v>10324</v>
      </c>
      <c r="W3224" s="11" t="s">
        <v>10855</v>
      </c>
      <c r="Z3224" s="13"/>
      <c r="AA3224" s="11" t="s">
        <v>151</v>
      </c>
      <c r="AB3224" s="13"/>
      <c r="AC3224" s="13"/>
      <c r="AD3224" s="11" t="s">
        <v>10972</v>
      </c>
      <c r="AE3224" s="13"/>
      <c r="AF3224" s="14">
        <v>1.0</v>
      </c>
      <c r="AG3224" s="11" t="s">
        <v>152</v>
      </c>
      <c r="AH3224" s="11" t="s">
        <v>10856</v>
      </c>
      <c r="AJ3224" s="13"/>
      <c r="AK3224" s="13"/>
      <c r="AL3224" s="13"/>
      <c r="AM3224" s="13"/>
      <c r="AN3224" s="13"/>
      <c r="AO3224" s="13"/>
      <c r="AP3224" s="11" t="s">
        <v>12161</v>
      </c>
      <c r="AR3224" s="13"/>
      <c r="AS3224" s="13"/>
      <c r="AT3224" s="12" t="b">
        <v>1</v>
      </c>
      <c r="AU3224" s="13"/>
      <c r="AV3224" s="17">
        <v>45940.0</v>
      </c>
      <c r="AW3224" s="13"/>
      <c r="AX3224" s="14" t="s">
        <v>155</v>
      </c>
      <c r="AY3224" s="13"/>
      <c r="AZ3224" s="14">
        <v>1940.0</v>
      </c>
      <c r="BA3224" s="13"/>
    </row>
    <row r="3225">
      <c r="A3225" s="11" t="s">
        <v>12163</v>
      </c>
      <c r="B3225" s="11">
        <v>9506.0</v>
      </c>
      <c r="C3225" s="12" t="b">
        <v>0</v>
      </c>
      <c r="D3225" s="12" t="b">
        <v>1</v>
      </c>
      <c r="E3225" s="12" t="b">
        <v>0</v>
      </c>
      <c r="F3225" s="12" t="b">
        <v>0</v>
      </c>
      <c r="G3225" s="12" t="b">
        <v>0</v>
      </c>
      <c r="H3225" s="12" t="b">
        <v>0</v>
      </c>
      <c r="I3225" s="13"/>
      <c r="J3225" s="13"/>
      <c r="K3225" s="12" t="b">
        <v>0</v>
      </c>
      <c r="L3225" s="15">
        <v>45418.0</v>
      </c>
      <c r="M3225" s="11" t="s">
        <v>169</v>
      </c>
      <c r="N3225" s="11" t="s">
        <v>12164</v>
      </c>
      <c r="O3225" s="11" t="s">
        <v>178</v>
      </c>
      <c r="P3225" s="11" t="s">
        <v>11024</v>
      </c>
      <c r="Q3225" s="11" t="s">
        <v>162</v>
      </c>
      <c r="R3225" s="11" t="s">
        <v>179</v>
      </c>
      <c r="S3225" s="11" t="s">
        <v>180</v>
      </c>
      <c r="T3225" s="11" t="s">
        <v>12165</v>
      </c>
      <c r="U3225" s="11" t="s">
        <v>8183</v>
      </c>
      <c r="W3225" s="11" t="s">
        <v>11024</v>
      </c>
      <c r="Y3225" s="11" t="s">
        <v>1554</v>
      </c>
      <c r="Z3225" s="13"/>
      <c r="AA3225" s="11" t="s">
        <v>151</v>
      </c>
      <c r="AB3225" s="13"/>
      <c r="AC3225" s="13"/>
      <c r="AD3225" s="11" t="s">
        <v>179</v>
      </c>
      <c r="AE3225" s="13"/>
      <c r="AF3225" s="13"/>
      <c r="AG3225" s="11" t="s">
        <v>152</v>
      </c>
      <c r="AH3225" s="11" t="s">
        <v>11025</v>
      </c>
      <c r="AJ3225" s="13"/>
      <c r="AK3225" s="13"/>
      <c r="AL3225" s="13"/>
      <c r="AM3225" s="13"/>
      <c r="AN3225" s="13"/>
      <c r="AO3225" s="13"/>
      <c r="AP3225" s="11" t="s">
        <v>12163</v>
      </c>
      <c r="AR3225" s="13"/>
      <c r="AS3225" s="13"/>
      <c r="AT3225" s="12" t="b">
        <v>1</v>
      </c>
      <c r="AU3225" s="13"/>
      <c r="AV3225" s="14" t="s">
        <v>167</v>
      </c>
      <c r="AW3225" s="13"/>
      <c r="AX3225" s="14" t="s">
        <v>155</v>
      </c>
      <c r="AY3225" s="13"/>
      <c r="AZ3225" s="14">
        <v>7882.0</v>
      </c>
      <c r="BA3225" s="13"/>
    </row>
    <row r="3226">
      <c r="A3226" s="11" t="s">
        <v>12166</v>
      </c>
      <c r="B3226" s="11">
        <v>9507.0</v>
      </c>
      <c r="C3226" s="12" t="b">
        <v>0</v>
      </c>
      <c r="D3226" s="12" t="b">
        <v>0</v>
      </c>
      <c r="E3226" s="12" t="b">
        <v>0</v>
      </c>
      <c r="F3226" s="12" t="b">
        <v>0</v>
      </c>
      <c r="G3226" s="12" t="b">
        <v>0</v>
      </c>
      <c r="H3226" s="12" t="b">
        <v>0</v>
      </c>
      <c r="I3226" s="13"/>
      <c r="J3226" s="13"/>
      <c r="K3226" s="12" t="b">
        <v>0</v>
      </c>
      <c r="L3226" s="15">
        <v>45632.0</v>
      </c>
      <c r="M3226" s="11" t="s">
        <v>169</v>
      </c>
      <c r="N3226" s="11" t="s">
        <v>12167</v>
      </c>
      <c r="O3226" s="11" t="s">
        <v>12124</v>
      </c>
      <c r="P3226" s="11" t="s">
        <v>10985</v>
      </c>
      <c r="Q3226" s="11" t="s">
        <v>162</v>
      </c>
      <c r="R3226" s="11" t="s">
        <v>12125</v>
      </c>
      <c r="S3226" s="13"/>
      <c r="T3226" s="11" t="s">
        <v>12117</v>
      </c>
      <c r="U3226" s="11" t="s">
        <v>8183</v>
      </c>
      <c r="W3226" s="11" t="s">
        <v>10985</v>
      </c>
      <c r="Y3226" s="11" t="s">
        <v>1554</v>
      </c>
      <c r="Z3226" s="13"/>
      <c r="AA3226" s="11" t="s">
        <v>151</v>
      </c>
      <c r="AB3226" s="13"/>
      <c r="AC3226" s="13"/>
      <c r="AD3226" s="11" t="s">
        <v>12125</v>
      </c>
      <c r="AE3226" s="13"/>
      <c r="AF3226" s="14">
        <v>1.0</v>
      </c>
      <c r="AG3226" s="11" t="s">
        <v>152</v>
      </c>
      <c r="AH3226" s="11" t="s">
        <v>10987</v>
      </c>
      <c r="AJ3226" s="13"/>
      <c r="AK3226" s="13"/>
      <c r="AL3226" s="13"/>
      <c r="AM3226" s="13"/>
      <c r="AN3226" s="13"/>
      <c r="AO3226" s="13"/>
      <c r="AP3226" s="11" t="s">
        <v>12166</v>
      </c>
      <c r="AR3226" s="13"/>
      <c r="AS3226" s="13"/>
      <c r="AT3226" s="12" t="b">
        <v>1</v>
      </c>
      <c r="AU3226" s="13"/>
      <c r="AV3226" s="14" t="s">
        <v>167</v>
      </c>
      <c r="AW3226" s="13"/>
      <c r="AX3226" s="14" t="s">
        <v>155</v>
      </c>
      <c r="AY3226" s="13"/>
      <c r="AZ3226" s="14">
        <v>7879.0</v>
      </c>
      <c r="BA3226" s="13"/>
    </row>
    <row r="3227">
      <c r="A3227" s="11" t="s">
        <v>12168</v>
      </c>
      <c r="B3227" s="11">
        <v>9508.0</v>
      </c>
      <c r="C3227" s="12" t="b">
        <v>0</v>
      </c>
      <c r="D3227" s="12" t="b">
        <v>0</v>
      </c>
      <c r="E3227" s="12" t="b">
        <v>0</v>
      </c>
      <c r="F3227" s="12" t="b">
        <v>0</v>
      </c>
      <c r="G3227" s="12" t="b">
        <v>0</v>
      </c>
      <c r="H3227" s="12" t="b">
        <v>0</v>
      </c>
      <c r="I3227" s="13"/>
      <c r="J3227" s="13"/>
      <c r="K3227" s="12" t="b">
        <v>0</v>
      </c>
      <c r="L3227" s="15">
        <v>45632.0</v>
      </c>
      <c r="M3227" s="11" t="s">
        <v>169</v>
      </c>
      <c r="N3227" s="11" t="s">
        <v>12169</v>
      </c>
      <c r="O3227" s="11" t="s">
        <v>178</v>
      </c>
      <c r="P3227" s="11" t="s">
        <v>10985</v>
      </c>
      <c r="Q3227" s="11" t="s">
        <v>162</v>
      </c>
      <c r="R3227" s="11" t="s">
        <v>179</v>
      </c>
      <c r="S3227" s="11" t="s">
        <v>180</v>
      </c>
      <c r="T3227" s="11" t="s">
        <v>12117</v>
      </c>
      <c r="U3227" s="11" t="s">
        <v>8183</v>
      </c>
      <c r="W3227" s="11" t="s">
        <v>10985</v>
      </c>
      <c r="Y3227" s="11" t="s">
        <v>1554</v>
      </c>
      <c r="Z3227" s="13"/>
      <c r="AA3227" s="11" t="s">
        <v>215</v>
      </c>
      <c r="AB3227" s="13"/>
      <c r="AC3227" s="13"/>
      <c r="AD3227" s="11" t="s">
        <v>179</v>
      </c>
      <c r="AE3227" s="13"/>
      <c r="AF3227" s="14">
        <v>1.0</v>
      </c>
      <c r="AG3227" s="11" t="s">
        <v>152</v>
      </c>
      <c r="AH3227" s="11" t="s">
        <v>10987</v>
      </c>
      <c r="AJ3227" s="13"/>
      <c r="AK3227" s="13"/>
      <c r="AL3227" s="13"/>
      <c r="AM3227" s="13"/>
      <c r="AN3227" s="13"/>
      <c r="AO3227" s="13"/>
      <c r="AP3227" s="11" t="s">
        <v>12168</v>
      </c>
      <c r="AR3227" s="13"/>
      <c r="AS3227" s="13"/>
      <c r="AT3227" s="12" t="b">
        <v>1</v>
      </c>
      <c r="AU3227" s="13"/>
      <c r="AV3227" s="14" t="s">
        <v>167</v>
      </c>
      <c r="AW3227" s="13"/>
      <c r="AX3227" s="14" t="s">
        <v>155</v>
      </c>
      <c r="AY3227" s="13"/>
      <c r="AZ3227" s="14">
        <v>7881.0</v>
      </c>
      <c r="BA3227" s="13"/>
    </row>
    <row r="3228">
      <c r="A3228" s="11" t="s">
        <v>12170</v>
      </c>
      <c r="B3228" s="11">
        <v>9509.0</v>
      </c>
      <c r="C3228" s="12" t="b">
        <v>0</v>
      </c>
      <c r="D3228" s="12" t="b">
        <v>1</v>
      </c>
      <c r="E3228" s="12" t="b">
        <v>0</v>
      </c>
      <c r="F3228" s="12" t="b">
        <v>0</v>
      </c>
      <c r="G3228" s="12" t="b">
        <v>0</v>
      </c>
      <c r="H3228" s="12" t="b">
        <v>0</v>
      </c>
      <c r="I3228" s="13"/>
      <c r="J3228" s="13"/>
      <c r="K3228" s="12" t="b">
        <v>0</v>
      </c>
      <c r="L3228" s="15">
        <v>45632.0</v>
      </c>
      <c r="M3228" s="11" t="s">
        <v>169</v>
      </c>
      <c r="N3228" s="11" t="s">
        <v>12171</v>
      </c>
      <c r="O3228" s="11" t="s">
        <v>12115</v>
      </c>
      <c r="P3228" s="11" t="s">
        <v>10985</v>
      </c>
      <c r="Q3228" s="11" t="s">
        <v>162</v>
      </c>
      <c r="R3228" s="11" t="s">
        <v>12116</v>
      </c>
      <c r="T3228" s="11" t="s">
        <v>12117</v>
      </c>
      <c r="U3228" s="11" t="s">
        <v>8183</v>
      </c>
      <c r="W3228" s="11" t="s">
        <v>10985</v>
      </c>
      <c r="Y3228" s="11" t="s">
        <v>1554</v>
      </c>
      <c r="Z3228" s="13"/>
      <c r="AA3228" s="11" t="s">
        <v>151</v>
      </c>
      <c r="AB3228" s="13"/>
      <c r="AC3228" s="13"/>
      <c r="AD3228" s="11" t="s">
        <v>12116</v>
      </c>
      <c r="AF3228" s="14">
        <v>1.0</v>
      </c>
      <c r="AG3228" s="11" t="s">
        <v>152</v>
      </c>
      <c r="AH3228" s="11" t="s">
        <v>10987</v>
      </c>
      <c r="AJ3228" s="13"/>
      <c r="AK3228" s="13"/>
      <c r="AL3228" s="13"/>
      <c r="AM3228" s="13"/>
      <c r="AN3228" s="13"/>
      <c r="AO3228" s="13"/>
      <c r="AP3228" s="11" t="s">
        <v>12170</v>
      </c>
      <c r="AR3228" s="13"/>
      <c r="AS3228" s="13"/>
      <c r="AT3228" s="12" t="b">
        <v>1</v>
      </c>
      <c r="AU3228" s="13"/>
      <c r="AV3228" s="14" t="s">
        <v>167</v>
      </c>
      <c r="AW3228" s="13"/>
      <c r="AX3228" s="14" t="s">
        <v>155</v>
      </c>
      <c r="AY3228" s="13"/>
      <c r="AZ3228" s="14">
        <v>7880.0</v>
      </c>
      <c r="BA3228" s="13"/>
    </row>
    <row r="3229">
      <c r="A3229" s="11" t="s">
        <v>12172</v>
      </c>
      <c r="B3229" s="11">
        <v>9511.0</v>
      </c>
      <c r="C3229" s="12" t="b">
        <v>0</v>
      </c>
      <c r="D3229" s="12" t="b">
        <v>1</v>
      </c>
      <c r="E3229" s="12" t="b">
        <v>0</v>
      </c>
      <c r="F3229" s="12" t="b">
        <v>0</v>
      </c>
      <c r="G3229" s="12" t="b">
        <v>0</v>
      </c>
      <c r="H3229" s="12" t="b">
        <v>0</v>
      </c>
      <c r="I3229" s="13"/>
      <c r="J3229" s="13"/>
      <c r="K3229" s="12" t="b">
        <v>0</v>
      </c>
      <c r="L3229" s="14" t="s">
        <v>11033</v>
      </c>
      <c r="M3229" s="11" t="s">
        <v>3870</v>
      </c>
      <c r="N3229" s="11" t="s">
        <v>12173</v>
      </c>
      <c r="O3229" s="11" t="s">
        <v>12174</v>
      </c>
      <c r="P3229" s="11" t="s">
        <v>11035</v>
      </c>
      <c r="Q3229" s="11" t="s">
        <v>162</v>
      </c>
      <c r="R3229" s="11" t="s">
        <v>12175</v>
      </c>
      <c r="T3229" s="11" t="s">
        <v>12176</v>
      </c>
      <c r="U3229" s="11" t="s">
        <v>9120</v>
      </c>
      <c r="W3229" s="11" t="s">
        <v>11035</v>
      </c>
      <c r="Y3229" s="11" t="s">
        <v>12175</v>
      </c>
      <c r="AA3229" s="11" t="s">
        <v>151</v>
      </c>
      <c r="AB3229" s="13"/>
      <c r="AC3229" s="13"/>
      <c r="AD3229" s="11" t="s">
        <v>12175</v>
      </c>
      <c r="AF3229" s="14">
        <v>1.0</v>
      </c>
      <c r="AG3229" s="11" t="s">
        <v>152</v>
      </c>
      <c r="AH3229" s="11" t="s">
        <v>11036</v>
      </c>
      <c r="AJ3229" s="13"/>
      <c r="AK3229" s="13"/>
      <c r="AL3229" s="13"/>
      <c r="AM3229" s="13"/>
      <c r="AN3229" s="13"/>
      <c r="AO3229" s="13"/>
      <c r="AP3229" s="11" t="s">
        <v>12172</v>
      </c>
      <c r="AR3229" s="13"/>
      <c r="AS3229" s="13"/>
      <c r="AT3229" s="12" t="b">
        <v>1</v>
      </c>
      <c r="AU3229" s="13"/>
      <c r="AV3229" s="17">
        <v>45940.0</v>
      </c>
      <c r="AW3229" s="13"/>
      <c r="AX3229" s="14" t="s">
        <v>155</v>
      </c>
      <c r="AY3229" s="13"/>
      <c r="AZ3229" s="14">
        <v>2081.0</v>
      </c>
      <c r="BA3229" s="13"/>
    </row>
    <row r="3230">
      <c r="A3230" s="11" t="s">
        <v>12177</v>
      </c>
      <c r="B3230" s="11">
        <v>9512.0</v>
      </c>
      <c r="C3230" s="12" t="b">
        <v>0</v>
      </c>
      <c r="D3230" s="12" t="b">
        <v>0</v>
      </c>
      <c r="E3230" s="12" t="b">
        <v>0</v>
      </c>
      <c r="F3230" s="12" t="b">
        <v>0</v>
      </c>
      <c r="G3230" s="12" t="b">
        <v>0</v>
      </c>
      <c r="H3230" s="12" t="b">
        <v>0</v>
      </c>
      <c r="I3230" s="13"/>
      <c r="J3230" s="13"/>
      <c r="K3230" s="12" t="b">
        <v>0</v>
      </c>
      <c r="L3230" s="15">
        <v>45418.0</v>
      </c>
      <c r="M3230" s="11" t="s">
        <v>3870</v>
      </c>
      <c r="N3230" s="11" t="s">
        <v>12178</v>
      </c>
      <c r="O3230" s="11" t="s">
        <v>12179</v>
      </c>
      <c r="P3230" s="11" t="s">
        <v>11024</v>
      </c>
      <c r="Q3230" s="11" t="s">
        <v>162</v>
      </c>
      <c r="R3230" s="11" t="s">
        <v>12180</v>
      </c>
      <c r="S3230" s="13"/>
      <c r="T3230" s="11" t="s">
        <v>12181</v>
      </c>
      <c r="U3230" s="11" t="s">
        <v>8183</v>
      </c>
      <c r="W3230" s="11" t="s">
        <v>11024</v>
      </c>
      <c r="Z3230" s="13"/>
      <c r="AA3230" s="11" t="s">
        <v>151</v>
      </c>
      <c r="AB3230" s="13"/>
      <c r="AC3230" s="13"/>
      <c r="AD3230" s="11" t="s">
        <v>12180</v>
      </c>
      <c r="AE3230" s="13"/>
      <c r="AF3230" s="14">
        <v>1.0</v>
      </c>
      <c r="AG3230" s="11" t="s">
        <v>152</v>
      </c>
      <c r="AH3230" s="11" t="s">
        <v>11025</v>
      </c>
      <c r="AJ3230" s="13"/>
      <c r="AK3230" s="13"/>
      <c r="AL3230" s="13"/>
      <c r="AM3230" s="13"/>
      <c r="AN3230" s="13"/>
      <c r="AO3230" s="13"/>
      <c r="AP3230" s="11" t="s">
        <v>12177</v>
      </c>
      <c r="AR3230" s="13"/>
      <c r="AS3230" s="13"/>
      <c r="AT3230" s="12" t="b">
        <v>1</v>
      </c>
      <c r="AU3230" s="13"/>
      <c r="AV3230" s="17">
        <v>45940.0</v>
      </c>
      <c r="AW3230" s="13"/>
      <c r="AX3230" s="14" t="s">
        <v>155</v>
      </c>
      <c r="AY3230" s="13"/>
      <c r="AZ3230" s="14">
        <v>2014.0</v>
      </c>
      <c r="BA3230" s="13"/>
    </row>
    <row r="3231">
      <c r="A3231" s="11" t="s">
        <v>12182</v>
      </c>
      <c r="B3231" s="11">
        <v>9513.0</v>
      </c>
      <c r="C3231" s="12" t="b">
        <v>0</v>
      </c>
      <c r="D3231" s="12" t="b">
        <v>1</v>
      </c>
      <c r="E3231" s="12" t="b">
        <v>0</v>
      </c>
      <c r="F3231" s="12" t="b">
        <v>0</v>
      </c>
      <c r="G3231" s="12" t="b">
        <v>0</v>
      </c>
      <c r="H3231" s="12" t="b">
        <v>0</v>
      </c>
      <c r="I3231" s="13"/>
      <c r="J3231" s="13"/>
      <c r="K3231" s="12" t="b">
        <v>0</v>
      </c>
      <c r="L3231" s="15">
        <v>45632.0</v>
      </c>
      <c r="M3231" s="11" t="s">
        <v>3870</v>
      </c>
      <c r="N3231" s="11" t="s">
        <v>12183</v>
      </c>
      <c r="O3231" s="11" t="s">
        <v>12184</v>
      </c>
      <c r="P3231" s="11" t="s">
        <v>10985</v>
      </c>
      <c r="Q3231" s="11" t="s">
        <v>162</v>
      </c>
      <c r="R3231" s="11" t="s">
        <v>12185</v>
      </c>
      <c r="S3231" s="11" t="s">
        <v>12186</v>
      </c>
      <c r="T3231" s="11" t="s">
        <v>12187</v>
      </c>
      <c r="U3231" s="11" t="s">
        <v>9120</v>
      </c>
      <c r="W3231" s="11" t="s">
        <v>10985</v>
      </c>
      <c r="Z3231" s="13"/>
      <c r="AA3231" s="11" t="s">
        <v>151</v>
      </c>
      <c r="AB3231" s="13"/>
      <c r="AC3231" s="13"/>
      <c r="AD3231" s="11" t="s">
        <v>12185</v>
      </c>
      <c r="AE3231" s="13"/>
      <c r="AF3231" s="14">
        <v>1.0</v>
      </c>
      <c r="AG3231" s="11" t="s">
        <v>152</v>
      </c>
      <c r="AH3231" s="11" t="s">
        <v>10987</v>
      </c>
      <c r="AJ3231" s="13"/>
      <c r="AK3231" s="13"/>
      <c r="AL3231" s="13"/>
      <c r="AM3231" s="13"/>
      <c r="AN3231" s="13"/>
      <c r="AO3231" s="13"/>
      <c r="AP3231" s="11" t="s">
        <v>12182</v>
      </c>
      <c r="AR3231" s="13"/>
      <c r="AS3231" s="13"/>
      <c r="AT3231" s="12" t="b">
        <v>1</v>
      </c>
      <c r="AU3231" s="13"/>
      <c r="AV3231" s="17">
        <v>45940.0</v>
      </c>
      <c r="AW3231" s="13"/>
      <c r="AX3231" s="14" t="s">
        <v>155</v>
      </c>
      <c r="AY3231" s="13"/>
      <c r="AZ3231" s="14">
        <v>2069.0</v>
      </c>
      <c r="BA3231" s="13"/>
    </row>
    <row r="3232">
      <c r="A3232" s="11" t="s">
        <v>12188</v>
      </c>
      <c r="B3232" s="11">
        <v>9514.0</v>
      </c>
      <c r="C3232" s="12" t="b">
        <v>0</v>
      </c>
      <c r="D3232" s="12" t="b">
        <v>1</v>
      </c>
      <c r="E3232" s="12" t="b">
        <v>0</v>
      </c>
      <c r="F3232" s="12" t="b">
        <v>0</v>
      </c>
      <c r="G3232" s="12" t="b">
        <v>0</v>
      </c>
      <c r="H3232" s="12" t="b">
        <v>0</v>
      </c>
      <c r="I3232" s="13"/>
      <c r="J3232" s="13"/>
      <c r="K3232" s="12" t="b">
        <v>0</v>
      </c>
      <c r="L3232" s="14" t="s">
        <v>10735</v>
      </c>
      <c r="M3232" s="11" t="s">
        <v>3870</v>
      </c>
      <c r="N3232" s="11" t="s">
        <v>12189</v>
      </c>
      <c r="O3232" s="11" t="s">
        <v>12184</v>
      </c>
      <c r="P3232" s="11" t="s">
        <v>11811</v>
      </c>
      <c r="Q3232" s="11" t="s">
        <v>162</v>
      </c>
      <c r="R3232" s="11" t="s">
        <v>12185</v>
      </c>
      <c r="S3232" s="11" t="s">
        <v>12186</v>
      </c>
      <c r="T3232" s="11" t="s">
        <v>12187</v>
      </c>
      <c r="U3232" s="11" t="s">
        <v>9120</v>
      </c>
      <c r="W3232" s="11" t="s">
        <v>11811</v>
      </c>
      <c r="Z3232" s="13"/>
      <c r="AA3232" s="11" t="s">
        <v>151</v>
      </c>
      <c r="AB3232" s="13"/>
      <c r="AC3232" s="13"/>
      <c r="AD3232" s="11" t="s">
        <v>12185</v>
      </c>
      <c r="AE3232" s="13"/>
      <c r="AF3232" s="14">
        <v>1.0</v>
      </c>
      <c r="AG3232" s="11" t="s">
        <v>152</v>
      </c>
      <c r="AH3232" s="11" t="s">
        <v>11812</v>
      </c>
      <c r="AJ3232" s="13"/>
      <c r="AK3232" s="13"/>
      <c r="AL3232" s="13"/>
      <c r="AM3232" s="13"/>
      <c r="AN3232" s="13"/>
      <c r="AO3232" s="13"/>
      <c r="AP3232" s="11" t="s">
        <v>12188</v>
      </c>
      <c r="AR3232" s="13"/>
      <c r="AS3232" s="13"/>
      <c r="AT3232" s="12" t="b">
        <v>1</v>
      </c>
      <c r="AU3232" s="13"/>
      <c r="AV3232" s="17">
        <v>45940.0</v>
      </c>
      <c r="AW3232" s="13"/>
      <c r="AX3232" s="14" t="s">
        <v>155</v>
      </c>
      <c r="AY3232" s="13"/>
      <c r="AZ3232" s="14">
        <v>1950.0</v>
      </c>
      <c r="BA3232" s="13"/>
    </row>
    <row r="3233">
      <c r="A3233" s="11" t="s">
        <v>12190</v>
      </c>
      <c r="B3233" s="11">
        <v>9516.0</v>
      </c>
      <c r="C3233" s="12" t="b">
        <v>0</v>
      </c>
      <c r="D3233" s="12" t="b">
        <v>1</v>
      </c>
      <c r="E3233" s="12" t="b">
        <v>0</v>
      </c>
      <c r="F3233" s="12" t="b">
        <v>0</v>
      </c>
      <c r="G3233" s="12" t="b">
        <v>0</v>
      </c>
      <c r="H3233" s="12" t="b">
        <v>0</v>
      </c>
      <c r="I3233" s="13"/>
      <c r="J3233" s="14" t="s">
        <v>11946</v>
      </c>
      <c r="K3233" s="12" t="b">
        <v>0</v>
      </c>
      <c r="L3233" s="14" t="s">
        <v>10853</v>
      </c>
      <c r="M3233" s="11" t="s">
        <v>4872</v>
      </c>
      <c r="N3233" s="11" t="s">
        <v>12191</v>
      </c>
      <c r="O3233" s="11" t="s">
        <v>4874</v>
      </c>
      <c r="P3233" s="11" t="s">
        <v>10855</v>
      </c>
      <c r="Q3233" s="11" t="s">
        <v>162</v>
      </c>
      <c r="R3233" s="11" t="s">
        <v>4875</v>
      </c>
      <c r="S3233" s="11" t="s">
        <v>1099</v>
      </c>
      <c r="U3233" s="11" t="s">
        <v>11708</v>
      </c>
      <c r="W3233" s="11" t="s">
        <v>10855</v>
      </c>
      <c r="Z3233" s="13"/>
      <c r="AA3233" s="11" t="s">
        <v>151</v>
      </c>
      <c r="AB3233" s="13"/>
      <c r="AC3233" s="13"/>
      <c r="AD3233" s="11" t="s">
        <v>4875</v>
      </c>
      <c r="AE3233" s="13"/>
      <c r="AF3233" s="14">
        <v>1.0</v>
      </c>
      <c r="AG3233" s="11" t="s">
        <v>152</v>
      </c>
      <c r="AH3233" s="11" t="s">
        <v>10856</v>
      </c>
      <c r="AJ3233" s="13"/>
      <c r="AK3233" s="13"/>
      <c r="AL3233" s="13"/>
      <c r="AM3233" s="13"/>
      <c r="AN3233" s="13"/>
      <c r="AO3233" s="13"/>
      <c r="AP3233" s="11" t="s">
        <v>12190</v>
      </c>
      <c r="AR3233" s="13"/>
      <c r="AS3233" s="13"/>
      <c r="AT3233" s="12" t="b">
        <v>1</v>
      </c>
      <c r="AU3233" s="13"/>
      <c r="AV3233" s="17">
        <v>45940.0</v>
      </c>
      <c r="AW3233" s="13"/>
      <c r="AX3233" s="14" t="s">
        <v>155</v>
      </c>
      <c r="AY3233" s="13"/>
      <c r="AZ3233" s="14">
        <v>1937.0</v>
      </c>
      <c r="BA3233" s="13"/>
    </row>
    <row r="3234">
      <c r="A3234" s="11" t="s">
        <v>12192</v>
      </c>
      <c r="B3234" s="11">
        <v>9517.0</v>
      </c>
      <c r="C3234" s="12" t="b">
        <v>0</v>
      </c>
      <c r="D3234" s="12" t="b">
        <v>1</v>
      </c>
      <c r="E3234" s="12" t="b">
        <v>0</v>
      </c>
      <c r="F3234" s="12" t="b">
        <v>0</v>
      </c>
      <c r="G3234" s="12" t="b">
        <v>0</v>
      </c>
      <c r="H3234" s="12" t="b">
        <v>0</v>
      </c>
      <c r="I3234" s="13"/>
      <c r="J3234" s="14" t="s">
        <v>11946</v>
      </c>
      <c r="K3234" s="12" t="b">
        <v>0</v>
      </c>
      <c r="L3234" s="15">
        <v>45632.0</v>
      </c>
      <c r="M3234" s="11" t="s">
        <v>4872</v>
      </c>
      <c r="N3234" s="11" t="s">
        <v>12193</v>
      </c>
      <c r="O3234" s="11" t="s">
        <v>4874</v>
      </c>
      <c r="P3234" s="11" t="s">
        <v>10985</v>
      </c>
      <c r="Q3234" s="11" t="s">
        <v>162</v>
      </c>
      <c r="R3234" s="11" t="s">
        <v>4875</v>
      </c>
      <c r="S3234" s="11" t="s">
        <v>1099</v>
      </c>
      <c r="U3234" s="11" t="s">
        <v>11708</v>
      </c>
      <c r="W3234" s="11" t="s">
        <v>10985</v>
      </c>
      <c r="Z3234" s="13"/>
      <c r="AA3234" s="11" t="s">
        <v>151</v>
      </c>
      <c r="AB3234" s="13"/>
      <c r="AC3234" s="13"/>
      <c r="AD3234" s="11" t="s">
        <v>4875</v>
      </c>
      <c r="AE3234" s="13"/>
      <c r="AF3234" s="14">
        <v>1.0</v>
      </c>
      <c r="AG3234" s="11" t="s">
        <v>152</v>
      </c>
      <c r="AH3234" s="11" t="s">
        <v>10987</v>
      </c>
      <c r="AJ3234" s="13"/>
      <c r="AK3234" s="13"/>
      <c r="AL3234" s="13"/>
      <c r="AM3234" s="13"/>
      <c r="AN3234" s="13"/>
      <c r="AO3234" s="13"/>
      <c r="AP3234" s="11" t="s">
        <v>12192</v>
      </c>
      <c r="AR3234" s="13"/>
      <c r="AS3234" s="11" t="s">
        <v>154</v>
      </c>
      <c r="AT3234" s="12" t="b">
        <v>1</v>
      </c>
      <c r="AU3234" s="13"/>
      <c r="AV3234" s="17">
        <v>45940.0</v>
      </c>
      <c r="AW3234" s="13"/>
      <c r="AX3234" s="14" t="s">
        <v>155</v>
      </c>
      <c r="AY3234" s="13"/>
      <c r="AZ3234" s="14">
        <v>2063.0</v>
      </c>
      <c r="BA3234" s="13"/>
    </row>
    <row r="3235">
      <c r="A3235" s="11" t="s">
        <v>12194</v>
      </c>
      <c r="B3235" s="11">
        <v>9518.0</v>
      </c>
      <c r="C3235" s="12" t="b">
        <v>0</v>
      </c>
      <c r="D3235" s="12" t="b">
        <v>1</v>
      </c>
      <c r="E3235" s="12" t="b">
        <v>0</v>
      </c>
      <c r="F3235" s="12" t="b">
        <v>0</v>
      </c>
      <c r="G3235" s="12" t="b">
        <v>0</v>
      </c>
      <c r="H3235" s="12" t="b">
        <v>0</v>
      </c>
      <c r="I3235" s="13"/>
      <c r="J3235" s="14" t="s">
        <v>11946</v>
      </c>
      <c r="K3235" s="12" t="b">
        <v>0</v>
      </c>
      <c r="L3235" s="14" t="s">
        <v>11011</v>
      </c>
      <c r="M3235" s="11" t="s">
        <v>4872</v>
      </c>
      <c r="N3235" s="11" t="s">
        <v>12195</v>
      </c>
      <c r="O3235" s="11" t="s">
        <v>4874</v>
      </c>
      <c r="P3235" s="11" t="s">
        <v>11013</v>
      </c>
      <c r="Q3235" s="11" t="s">
        <v>162</v>
      </c>
      <c r="R3235" s="11" t="s">
        <v>4875</v>
      </c>
      <c r="S3235" s="11" t="s">
        <v>1099</v>
      </c>
      <c r="T3235" s="11" t="s">
        <v>12196</v>
      </c>
      <c r="U3235" s="11" t="s">
        <v>11708</v>
      </c>
      <c r="W3235" s="11" t="s">
        <v>11013</v>
      </c>
      <c r="Z3235" s="13"/>
      <c r="AA3235" s="11" t="s">
        <v>151</v>
      </c>
      <c r="AB3235" s="13"/>
      <c r="AC3235" s="13"/>
      <c r="AD3235" s="11" t="s">
        <v>4875</v>
      </c>
      <c r="AE3235" s="13"/>
      <c r="AF3235" s="14">
        <v>1.0</v>
      </c>
      <c r="AG3235" s="11" t="s">
        <v>152</v>
      </c>
      <c r="AH3235" s="11" t="s">
        <v>11014</v>
      </c>
      <c r="AJ3235" s="13"/>
      <c r="AK3235" s="13"/>
      <c r="AL3235" s="13"/>
      <c r="AM3235" s="13"/>
      <c r="AN3235" s="13"/>
      <c r="AO3235" s="13"/>
      <c r="AP3235" s="11" t="s">
        <v>12194</v>
      </c>
      <c r="AR3235" s="13"/>
      <c r="AS3235" s="11" t="s">
        <v>154</v>
      </c>
      <c r="AT3235" s="12" t="b">
        <v>1</v>
      </c>
      <c r="AU3235" s="13"/>
      <c r="AV3235" s="17">
        <v>45940.0</v>
      </c>
      <c r="AW3235" s="13"/>
      <c r="AX3235" s="14" t="s">
        <v>155</v>
      </c>
      <c r="AY3235" s="13"/>
      <c r="AZ3235" s="14">
        <v>2026.0</v>
      </c>
      <c r="BA3235" s="13"/>
    </row>
    <row r="3236">
      <c r="A3236" s="11" t="s">
        <v>12197</v>
      </c>
      <c r="B3236" s="11">
        <v>9519.0</v>
      </c>
      <c r="C3236" s="12" t="b">
        <v>0</v>
      </c>
      <c r="D3236" s="12" t="b">
        <v>0</v>
      </c>
      <c r="E3236" s="12" t="b">
        <v>0</v>
      </c>
      <c r="F3236" s="12" t="b">
        <v>0</v>
      </c>
      <c r="G3236" s="12" t="b">
        <v>0</v>
      </c>
      <c r="H3236" s="12" t="b">
        <v>0</v>
      </c>
      <c r="I3236" s="13"/>
      <c r="J3236" s="14" t="s">
        <v>11946</v>
      </c>
      <c r="K3236" s="12" t="b">
        <v>0</v>
      </c>
      <c r="L3236" s="14" t="s">
        <v>10853</v>
      </c>
      <c r="M3236" s="11" t="s">
        <v>158</v>
      </c>
      <c r="N3236" s="11" t="s">
        <v>12198</v>
      </c>
      <c r="O3236" s="11" t="s">
        <v>12199</v>
      </c>
      <c r="P3236" s="11" t="s">
        <v>10855</v>
      </c>
      <c r="Q3236" s="11" t="s">
        <v>162</v>
      </c>
      <c r="R3236" s="11" t="s">
        <v>12200</v>
      </c>
      <c r="S3236" s="11" t="s">
        <v>12201</v>
      </c>
      <c r="U3236" s="11" t="s">
        <v>9127</v>
      </c>
      <c r="W3236" s="11" t="s">
        <v>10855</v>
      </c>
      <c r="Y3236" s="11" t="s">
        <v>8016</v>
      </c>
      <c r="Z3236" s="13"/>
      <c r="AA3236" s="11" t="s">
        <v>151</v>
      </c>
      <c r="AB3236" s="13"/>
      <c r="AC3236" s="13"/>
      <c r="AD3236" s="11" t="s">
        <v>12200</v>
      </c>
      <c r="AF3236" s="14">
        <v>1.0</v>
      </c>
      <c r="AG3236" s="11" t="s">
        <v>152</v>
      </c>
      <c r="AH3236" s="11" t="s">
        <v>10856</v>
      </c>
      <c r="AJ3236" s="13"/>
      <c r="AK3236" s="13"/>
      <c r="AL3236" s="13"/>
      <c r="AM3236" s="13"/>
      <c r="AN3236" s="13"/>
      <c r="AO3236" s="13"/>
      <c r="AP3236" s="11" t="s">
        <v>12197</v>
      </c>
      <c r="AR3236" s="13"/>
      <c r="AS3236" s="13"/>
      <c r="AT3236" s="12" t="b">
        <v>1</v>
      </c>
      <c r="AU3236" s="13"/>
      <c r="AV3236" s="14" t="s">
        <v>167</v>
      </c>
      <c r="AW3236" s="13"/>
      <c r="AX3236" s="14" t="s">
        <v>155</v>
      </c>
      <c r="AY3236" s="13"/>
      <c r="AZ3236" s="14">
        <v>7886.0</v>
      </c>
      <c r="BA3236" s="13"/>
    </row>
    <row r="3237">
      <c r="A3237" s="11" t="s">
        <v>12202</v>
      </c>
      <c r="B3237" s="11">
        <v>9520.0</v>
      </c>
      <c r="C3237" s="12" t="b">
        <v>0</v>
      </c>
      <c r="D3237" s="12" t="b">
        <v>1</v>
      </c>
      <c r="E3237" s="12" t="b">
        <v>0</v>
      </c>
      <c r="F3237" s="12" t="b">
        <v>0</v>
      </c>
      <c r="G3237" s="12" t="b">
        <v>0</v>
      </c>
      <c r="H3237" s="12" t="b">
        <v>0</v>
      </c>
      <c r="I3237" s="13"/>
      <c r="J3237" s="14" t="s">
        <v>11946</v>
      </c>
      <c r="K3237" s="12" t="b">
        <v>0</v>
      </c>
      <c r="L3237" s="15">
        <v>45418.0</v>
      </c>
      <c r="M3237" s="11" t="s">
        <v>158</v>
      </c>
      <c r="N3237" s="11" t="s">
        <v>12203</v>
      </c>
      <c r="O3237" s="11" t="s">
        <v>12204</v>
      </c>
      <c r="P3237" s="11" t="s">
        <v>11024</v>
      </c>
      <c r="Q3237" s="11" t="s">
        <v>162</v>
      </c>
      <c r="R3237" s="11" t="s">
        <v>12205</v>
      </c>
      <c r="S3237" s="11" t="s">
        <v>12206</v>
      </c>
      <c r="U3237" s="11" t="s">
        <v>9127</v>
      </c>
      <c r="W3237" s="11" t="s">
        <v>11024</v>
      </c>
      <c r="Y3237" s="11" t="s">
        <v>8016</v>
      </c>
      <c r="Z3237" s="13"/>
      <c r="AA3237" s="11" t="s">
        <v>151</v>
      </c>
      <c r="AB3237" s="13"/>
      <c r="AC3237" s="13"/>
      <c r="AD3237" s="11" t="s">
        <v>12205</v>
      </c>
      <c r="AF3237" s="14">
        <v>1.0</v>
      </c>
      <c r="AG3237" s="11" t="s">
        <v>152</v>
      </c>
      <c r="AH3237" s="11" t="s">
        <v>11025</v>
      </c>
      <c r="AJ3237" s="13"/>
      <c r="AK3237" s="13"/>
      <c r="AL3237" s="13"/>
      <c r="AM3237" s="13"/>
      <c r="AN3237" s="13"/>
      <c r="AO3237" s="13"/>
      <c r="AP3237" s="11" t="s">
        <v>12202</v>
      </c>
      <c r="AR3237" s="13"/>
      <c r="AS3237" s="13"/>
      <c r="AT3237" s="12" t="b">
        <v>1</v>
      </c>
      <c r="AU3237" s="13"/>
      <c r="AV3237" s="14" t="s">
        <v>167</v>
      </c>
      <c r="AW3237" s="13"/>
      <c r="AX3237" s="14" t="s">
        <v>155</v>
      </c>
      <c r="AY3237" s="13"/>
      <c r="AZ3237" s="14">
        <v>7883.0</v>
      </c>
      <c r="BA3237" s="13"/>
    </row>
    <row r="3238">
      <c r="A3238" s="11" t="s">
        <v>12207</v>
      </c>
      <c r="B3238" s="11">
        <v>9521.0</v>
      </c>
      <c r="C3238" s="12" t="b">
        <v>0</v>
      </c>
      <c r="D3238" s="12" t="b">
        <v>0</v>
      </c>
      <c r="E3238" s="12" t="b">
        <v>0</v>
      </c>
      <c r="F3238" s="12" t="b">
        <v>0</v>
      </c>
      <c r="G3238" s="12" t="b">
        <v>0</v>
      </c>
      <c r="H3238" s="12" t="b">
        <v>0</v>
      </c>
      <c r="I3238" s="13"/>
      <c r="J3238" s="13"/>
      <c r="K3238" s="12" t="b">
        <v>0</v>
      </c>
      <c r="L3238" s="14" t="s">
        <v>11011</v>
      </c>
      <c r="M3238" s="11" t="s">
        <v>158</v>
      </c>
      <c r="N3238" s="11" t="s">
        <v>12208</v>
      </c>
      <c r="O3238" s="11" t="s">
        <v>12209</v>
      </c>
      <c r="P3238" s="11" t="s">
        <v>11013</v>
      </c>
      <c r="Q3238" s="11" t="s">
        <v>162</v>
      </c>
      <c r="R3238" s="11" t="s">
        <v>12210</v>
      </c>
      <c r="S3238" s="11" t="s">
        <v>12211</v>
      </c>
      <c r="U3238" s="11" t="s">
        <v>9127</v>
      </c>
      <c r="W3238" s="11" t="s">
        <v>11013</v>
      </c>
      <c r="Y3238" s="11" t="s">
        <v>8016</v>
      </c>
      <c r="Z3238" s="13"/>
      <c r="AA3238" s="11" t="s">
        <v>215</v>
      </c>
      <c r="AB3238" s="13"/>
      <c r="AC3238" s="13"/>
      <c r="AD3238" s="11" t="s">
        <v>12210</v>
      </c>
      <c r="AF3238" s="14">
        <v>1.0</v>
      </c>
      <c r="AG3238" s="11" t="s">
        <v>152</v>
      </c>
      <c r="AH3238" s="11" t="s">
        <v>11014</v>
      </c>
      <c r="AJ3238" s="13"/>
      <c r="AK3238" s="13"/>
      <c r="AL3238" s="13"/>
      <c r="AM3238" s="13"/>
      <c r="AN3238" s="13"/>
      <c r="AO3238" s="13"/>
      <c r="AP3238" s="11" t="s">
        <v>12207</v>
      </c>
      <c r="AR3238" s="13"/>
      <c r="AS3238" s="13"/>
      <c r="AT3238" s="12" t="b">
        <v>1</v>
      </c>
      <c r="AU3238" s="13"/>
      <c r="AV3238" s="14" t="s">
        <v>167</v>
      </c>
      <c r="AW3238" s="13"/>
      <c r="AX3238" s="14" t="s">
        <v>155</v>
      </c>
      <c r="AY3238" s="13"/>
      <c r="AZ3238" s="14">
        <v>7885.0</v>
      </c>
      <c r="BA3238" s="13"/>
    </row>
    <row r="3239">
      <c r="A3239" s="11" t="s">
        <v>12212</v>
      </c>
      <c r="B3239" s="11">
        <v>9522.0</v>
      </c>
      <c r="C3239" s="12" t="b">
        <v>0</v>
      </c>
      <c r="D3239" s="12" t="b">
        <v>1</v>
      </c>
      <c r="E3239" s="12" t="b">
        <v>0</v>
      </c>
      <c r="F3239" s="12" t="b">
        <v>0</v>
      </c>
      <c r="G3239" s="12" t="b">
        <v>0</v>
      </c>
      <c r="H3239" s="12" t="b">
        <v>0</v>
      </c>
      <c r="I3239" s="13"/>
      <c r="J3239" s="13"/>
      <c r="K3239" s="12" t="b">
        <v>0</v>
      </c>
      <c r="L3239" s="15">
        <v>45418.0</v>
      </c>
      <c r="M3239" s="11" t="s">
        <v>158</v>
      </c>
      <c r="N3239" s="11" t="s">
        <v>12213</v>
      </c>
      <c r="O3239" s="11" t="s">
        <v>12214</v>
      </c>
      <c r="P3239" s="11" t="s">
        <v>11024</v>
      </c>
      <c r="Q3239" s="11" t="s">
        <v>162</v>
      </c>
      <c r="R3239" s="11" t="s">
        <v>12215</v>
      </c>
      <c r="S3239" s="11" t="s">
        <v>12216</v>
      </c>
      <c r="U3239" s="11" t="s">
        <v>9127</v>
      </c>
      <c r="W3239" s="11" t="s">
        <v>11024</v>
      </c>
      <c r="Y3239" s="11" t="s">
        <v>8016</v>
      </c>
      <c r="Z3239" s="13"/>
      <c r="AA3239" s="11" t="s">
        <v>151</v>
      </c>
      <c r="AB3239" s="13"/>
      <c r="AC3239" s="13"/>
      <c r="AD3239" s="11" t="s">
        <v>12215</v>
      </c>
      <c r="AF3239" s="14">
        <v>1.0</v>
      </c>
      <c r="AG3239" s="11" t="s">
        <v>152</v>
      </c>
      <c r="AH3239" s="11" t="s">
        <v>11025</v>
      </c>
      <c r="AJ3239" s="13"/>
      <c r="AK3239" s="13"/>
      <c r="AL3239" s="13"/>
      <c r="AM3239" s="13"/>
      <c r="AN3239" s="13"/>
      <c r="AO3239" s="13"/>
      <c r="AP3239" s="11" t="s">
        <v>12212</v>
      </c>
      <c r="AR3239" s="13"/>
      <c r="AS3239" s="13"/>
      <c r="AT3239" s="12" t="b">
        <v>1</v>
      </c>
      <c r="AU3239" s="13"/>
      <c r="AV3239" s="14" t="s">
        <v>167</v>
      </c>
      <c r="AW3239" s="13"/>
      <c r="AX3239" s="14" t="s">
        <v>155</v>
      </c>
      <c r="AY3239" s="13"/>
      <c r="AZ3239" s="14">
        <v>7887.0</v>
      </c>
      <c r="BA3239" s="13"/>
    </row>
    <row r="3240">
      <c r="A3240" s="11" t="s">
        <v>12217</v>
      </c>
      <c r="B3240" s="11">
        <v>9523.0</v>
      </c>
      <c r="C3240" s="12" t="b">
        <v>0</v>
      </c>
      <c r="D3240" s="12" t="b">
        <v>1</v>
      </c>
      <c r="E3240" s="12" t="b">
        <v>0</v>
      </c>
      <c r="F3240" s="12" t="b">
        <v>0</v>
      </c>
      <c r="G3240" s="12" t="b">
        <v>0</v>
      </c>
      <c r="H3240" s="12" t="b">
        <v>0</v>
      </c>
      <c r="I3240" s="13"/>
      <c r="J3240" s="13"/>
      <c r="K3240" s="12" t="b">
        <v>0</v>
      </c>
      <c r="L3240" s="15">
        <v>45632.0</v>
      </c>
      <c r="M3240" s="11" t="s">
        <v>158</v>
      </c>
      <c r="N3240" s="11" t="s">
        <v>12218</v>
      </c>
      <c r="O3240" s="11" t="s">
        <v>8051</v>
      </c>
      <c r="P3240" s="11" t="s">
        <v>10985</v>
      </c>
      <c r="Q3240" s="11" t="s">
        <v>162</v>
      </c>
      <c r="R3240" s="11" t="s">
        <v>8052</v>
      </c>
      <c r="S3240" s="11" t="s">
        <v>194</v>
      </c>
      <c r="T3240" s="13"/>
      <c r="U3240" s="11" t="s">
        <v>9127</v>
      </c>
      <c r="W3240" s="11" t="s">
        <v>10985</v>
      </c>
      <c r="Y3240" s="11" t="s">
        <v>8016</v>
      </c>
      <c r="Z3240" s="13"/>
      <c r="AA3240" s="11" t="s">
        <v>151</v>
      </c>
      <c r="AB3240" s="13"/>
      <c r="AC3240" s="13"/>
      <c r="AD3240" s="11" t="s">
        <v>8052</v>
      </c>
      <c r="AF3240" s="14">
        <v>1.0</v>
      </c>
      <c r="AG3240" s="11" t="s">
        <v>152</v>
      </c>
      <c r="AH3240" s="11" t="s">
        <v>10987</v>
      </c>
      <c r="AJ3240" s="13"/>
      <c r="AK3240" s="13"/>
      <c r="AL3240" s="13"/>
      <c r="AM3240" s="13"/>
      <c r="AN3240" s="13"/>
      <c r="AO3240" s="13"/>
      <c r="AP3240" s="11" t="s">
        <v>12217</v>
      </c>
      <c r="AR3240" s="13"/>
      <c r="AS3240" s="13"/>
      <c r="AT3240" s="12" t="b">
        <v>1</v>
      </c>
      <c r="AU3240" s="13"/>
      <c r="AV3240" s="14" t="s">
        <v>167</v>
      </c>
      <c r="AW3240" s="13"/>
      <c r="AX3240" s="14" t="s">
        <v>155</v>
      </c>
      <c r="AY3240" s="13"/>
      <c r="AZ3240" s="14">
        <v>7884.0</v>
      </c>
      <c r="BA3240" s="13"/>
    </row>
    <row r="3241">
      <c r="A3241" s="11" t="s">
        <v>12219</v>
      </c>
      <c r="B3241" s="11">
        <v>9527.0</v>
      </c>
      <c r="C3241" s="12" t="b">
        <v>0</v>
      </c>
      <c r="D3241" s="12" t="b">
        <v>1</v>
      </c>
      <c r="E3241" s="12" t="b">
        <v>0</v>
      </c>
      <c r="F3241" s="12" t="b">
        <v>0</v>
      </c>
      <c r="G3241" s="12" t="b">
        <v>0</v>
      </c>
      <c r="H3241" s="12" t="b">
        <v>0</v>
      </c>
      <c r="I3241" s="13"/>
      <c r="J3241" s="13"/>
      <c r="K3241" s="12" t="b">
        <v>0</v>
      </c>
      <c r="L3241" s="14" t="s">
        <v>11011</v>
      </c>
      <c r="M3241" s="11" t="s">
        <v>5533</v>
      </c>
      <c r="N3241" s="11" t="s">
        <v>12220</v>
      </c>
      <c r="O3241" s="11" t="s">
        <v>11147</v>
      </c>
      <c r="P3241" s="11" t="s">
        <v>11013</v>
      </c>
      <c r="Q3241" s="11" t="s">
        <v>162</v>
      </c>
      <c r="R3241" s="11" t="s">
        <v>11148</v>
      </c>
      <c r="S3241" s="13"/>
      <c r="T3241" s="11" t="s">
        <v>12221</v>
      </c>
      <c r="U3241" s="11" t="s">
        <v>9910</v>
      </c>
      <c r="W3241" s="11" t="s">
        <v>11013</v>
      </c>
      <c r="Y3241" s="11" t="s">
        <v>9908</v>
      </c>
      <c r="Z3241" s="13"/>
      <c r="AA3241" s="11" t="s">
        <v>151</v>
      </c>
      <c r="AB3241" s="13"/>
      <c r="AC3241" s="13"/>
      <c r="AD3241" s="11" t="s">
        <v>11148</v>
      </c>
      <c r="AE3241" s="13"/>
      <c r="AF3241" s="14">
        <v>1.0</v>
      </c>
      <c r="AG3241" s="11" t="s">
        <v>152</v>
      </c>
      <c r="AH3241" s="11" t="s">
        <v>11014</v>
      </c>
      <c r="AJ3241" s="13"/>
      <c r="AK3241" s="13"/>
      <c r="AL3241" s="13"/>
      <c r="AM3241" s="13"/>
      <c r="AN3241" s="13"/>
      <c r="AO3241" s="13"/>
      <c r="AP3241" s="11" t="s">
        <v>12219</v>
      </c>
      <c r="AR3241" s="13"/>
      <c r="AS3241" s="13"/>
      <c r="AT3241" s="12" t="b">
        <v>1</v>
      </c>
      <c r="AU3241" s="13"/>
      <c r="AV3241" s="14" t="s">
        <v>167</v>
      </c>
      <c r="AW3241" s="13"/>
      <c r="AX3241" s="14" t="s">
        <v>155</v>
      </c>
      <c r="AY3241" s="13"/>
      <c r="AZ3241" s="14">
        <v>7890.0</v>
      </c>
      <c r="BA3241" s="13"/>
    </row>
    <row r="3242">
      <c r="A3242" s="11" t="s">
        <v>12222</v>
      </c>
      <c r="B3242" s="11">
        <v>9528.0</v>
      </c>
      <c r="C3242" s="12" t="b">
        <v>0</v>
      </c>
      <c r="D3242" s="12" t="b">
        <v>1</v>
      </c>
      <c r="E3242" s="12" t="b">
        <v>0</v>
      </c>
      <c r="F3242" s="12" t="b">
        <v>0</v>
      </c>
      <c r="G3242" s="12" t="b">
        <v>0</v>
      </c>
      <c r="H3242" s="12" t="b">
        <v>0</v>
      </c>
      <c r="I3242" s="13"/>
      <c r="J3242" s="13"/>
      <c r="K3242" s="12" t="b">
        <v>0</v>
      </c>
      <c r="L3242" s="14" t="s">
        <v>11011</v>
      </c>
      <c r="M3242" s="11" t="s">
        <v>5533</v>
      </c>
      <c r="N3242" s="11" t="s">
        <v>12223</v>
      </c>
      <c r="O3242" s="11" t="s">
        <v>11142</v>
      </c>
      <c r="P3242" s="11" t="s">
        <v>11013</v>
      </c>
      <c r="Q3242" s="11" t="s">
        <v>162</v>
      </c>
      <c r="R3242" s="11" t="s">
        <v>11143</v>
      </c>
      <c r="S3242" s="11" t="s">
        <v>11144</v>
      </c>
      <c r="T3242" s="11" t="s">
        <v>12221</v>
      </c>
      <c r="U3242" s="11" t="s">
        <v>9910</v>
      </c>
      <c r="W3242" s="11" t="s">
        <v>11013</v>
      </c>
      <c r="Y3242" s="11" t="s">
        <v>9908</v>
      </c>
      <c r="Z3242" s="13"/>
      <c r="AA3242" s="11" t="s">
        <v>151</v>
      </c>
      <c r="AB3242" s="13"/>
      <c r="AC3242" s="13"/>
      <c r="AD3242" s="11" t="s">
        <v>11143</v>
      </c>
      <c r="AE3242" s="13"/>
      <c r="AF3242" s="14">
        <v>1.0</v>
      </c>
      <c r="AG3242" s="11" t="s">
        <v>152</v>
      </c>
      <c r="AH3242" s="11" t="s">
        <v>11014</v>
      </c>
      <c r="AJ3242" s="13"/>
      <c r="AK3242" s="13"/>
      <c r="AL3242" s="13"/>
      <c r="AM3242" s="13"/>
      <c r="AN3242" s="13"/>
      <c r="AO3242" s="13"/>
      <c r="AP3242" s="11" t="s">
        <v>12222</v>
      </c>
      <c r="AR3242" s="13"/>
      <c r="AS3242" s="13"/>
      <c r="AT3242" s="12" t="b">
        <v>1</v>
      </c>
      <c r="AU3242" s="13"/>
      <c r="AV3242" s="14" t="s">
        <v>167</v>
      </c>
      <c r="AW3242" s="13"/>
      <c r="AX3242" s="14" t="s">
        <v>155</v>
      </c>
      <c r="AY3242" s="13"/>
      <c r="AZ3242" s="14">
        <v>7889.0</v>
      </c>
      <c r="BA3242" s="13"/>
    </row>
    <row r="3243">
      <c r="A3243" s="11" t="s">
        <v>12224</v>
      </c>
      <c r="B3243" s="11">
        <v>9529.0</v>
      </c>
      <c r="C3243" s="12" t="b">
        <v>0</v>
      </c>
      <c r="D3243" s="12" t="b">
        <v>1</v>
      </c>
      <c r="E3243" s="12" t="b">
        <v>0</v>
      </c>
      <c r="F3243" s="12" t="b">
        <v>0</v>
      </c>
      <c r="G3243" s="12" t="b">
        <v>0</v>
      </c>
      <c r="H3243" s="12" t="b">
        <v>0</v>
      </c>
      <c r="I3243" s="13"/>
      <c r="J3243" s="13"/>
      <c r="K3243" s="12" t="b">
        <v>0</v>
      </c>
      <c r="L3243" s="14" t="s">
        <v>10853</v>
      </c>
      <c r="M3243" s="11" t="s">
        <v>5533</v>
      </c>
      <c r="N3243" s="11" t="s">
        <v>12225</v>
      </c>
      <c r="O3243" s="11" t="s">
        <v>11815</v>
      </c>
      <c r="P3243" s="11" t="s">
        <v>10855</v>
      </c>
      <c r="Q3243" s="11" t="s">
        <v>162</v>
      </c>
      <c r="R3243" s="11" t="s">
        <v>11816</v>
      </c>
      <c r="S3243" s="11" t="s">
        <v>11817</v>
      </c>
      <c r="T3243" s="11" t="s">
        <v>12226</v>
      </c>
      <c r="U3243" s="11" t="s">
        <v>9910</v>
      </c>
      <c r="W3243" s="11" t="s">
        <v>10855</v>
      </c>
      <c r="Y3243" s="11" t="s">
        <v>9908</v>
      </c>
      <c r="Z3243" s="13"/>
      <c r="AA3243" s="11" t="s">
        <v>151</v>
      </c>
      <c r="AB3243" s="13"/>
      <c r="AC3243" s="13"/>
      <c r="AD3243" s="11" t="s">
        <v>11816</v>
      </c>
      <c r="AE3243" s="13"/>
      <c r="AF3243" s="14">
        <v>1.0</v>
      </c>
      <c r="AG3243" s="11" t="s">
        <v>152</v>
      </c>
      <c r="AH3243" s="11" t="s">
        <v>10856</v>
      </c>
      <c r="AJ3243" s="13"/>
      <c r="AK3243" s="13"/>
      <c r="AL3243" s="13"/>
      <c r="AM3243" s="13"/>
      <c r="AN3243" s="13"/>
      <c r="AO3243" s="13"/>
      <c r="AP3243" s="11" t="s">
        <v>12224</v>
      </c>
      <c r="AR3243" s="13"/>
      <c r="AS3243" s="13"/>
      <c r="AT3243" s="12" t="b">
        <v>1</v>
      </c>
      <c r="AU3243" s="13"/>
      <c r="AV3243" s="14" t="s">
        <v>167</v>
      </c>
      <c r="AW3243" s="13"/>
      <c r="AX3243" s="14" t="s">
        <v>155</v>
      </c>
      <c r="AY3243" s="13"/>
      <c r="AZ3243" s="14">
        <v>7888.0</v>
      </c>
      <c r="BA3243" s="13"/>
    </row>
    <row r="3244">
      <c r="A3244" s="11" t="s">
        <v>12227</v>
      </c>
      <c r="B3244" s="11">
        <v>9530.0</v>
      </c>
      <c r="C3244" s="12" t="b">
        <v>0</v>
      </c>
      <c r="D3244" s="12" t="b">
        <v>1</v>
      </c>
      <c r="E3244" s="12" t="b">
        <v>0</v>
      </c>
      <c r="F3244" s="12" t="b">
        <v>0</v>
      </c>
      <c r="G3244" s="12" t="b">
        <v>0</v>
      </c>
      <c r="H3244" s="12" t="b">
        <v>0</v>
      </c>
      <c r="I3244" s="13"/>
      <c r="J3244" s="13"/>
      <c r="K3244" s="12" t="b">
        <v>0</v>
      </c>
      <c r="L3244" s="15">
        <v>45632.0</v>
      </c>
      <c r="M3244" s="11" t="s">
        <v>169</v>
      </c>
      <c r="N3244" s="11" t="s">
        <v>12228</v>
      </c>
      <c r="O3244" s="11" t="s">
        <v>4262</v>
      </c>
      <c r="P3244" s="11" t="s">
        <v>10985</v>
      </c>
      <c r="Q3244" s="11" t="s">
        <v>162</v>
      </c>
      <c r="R3244" s="11" t="s">
        <v>4263</v>
      </c>
      <c r="S3244" s="13"/>
      <c r="T3244" s="11" t="s">
        <v>12229</v>
      </c>
      <c r="U3244" s="11" t="s">
        <v>8183</v>
      </c>
      <c r="W3244" s="11" t="s">
        <v>10985</v>
      </c>
      <c r="Y3244" s="11" t="s">
        <v>179</v>
      </c>
      <c r="Z3244" s="13"/>
      <c r="AA3244" s="11" t="s">
        <v>151</v>
      </c>
      <c r="AB3244" s="13"/>
      <c r="AC3244" s="13"/>
      <c r="AD3244" s="11" t="s">
        <v>4263</v>
      </c>
      <c r="AE3244" s="13"/>
      <c r="AF3244" s="14">
        <v>1.0</v>
      </c>
      <c r="AG3244" s="11" t="s">
        <v>152</v>
      </c>
      <c r="AH3244" s="11" t="s">
        <v>10987</v>
      </c>
      <c r="AJ3244" s="13"/>
      <c r="AK3244" s="13"/>
      <c r="AL3244" s="13"/>
      <c r="AM3244" s="13"/>
      <c r="AN3244" s="13"/>
      <c r="AO3244" s="13"/>
      <c r="AP3244" s="11" t="s">
        <v>12227</v>
      </c>
      <c r="AR3244" s="13"/>
      <c r="AS3244" s="13"/>
      <c r="AT3244" s="12" t="b">
        <v>1</v>
      </c>
      <c r="AU3244" s="13"/>
      <c r="AV3244" s="14" t="s">
        <v>167</v>
      </c>
      <c r="AW3244" s="13"/>
      <c r="AX3244" s="14" t="s">
        <v>155</v>
      </c>
      <c r="AY3244" s="13"/>
      <c r="AZ3244" s="14">
        <v>7891.0</v>
      </c>
      <c r="BA3244" s="13"/>
    </row>
    <row r="3245">
      <c r="A3245" s="11" t="s">
        <v>12230</v>
      </c>
      <c r="B3245" s="11">
        <v>9538.0</v>
      </c>
      <c r="C3245" s="12" t="b">
        <v>0</v>
      </c>
      <c r="D3245" s="12" t="b">
        <v>1</v>
      </c>
      <c r="E3245" s="12" t="b">
        <v>0</v>
      </c>
      <c r="F3245" s="12" t="b">
        <v>0</v>
      </c>
      <c r="G3245" s="12" t="b">
        <v>0</v>
      </c>
      <c r="H3245" s="12" t="b">
        <v>1</v>
      </c>
      <c r="I3245" s="13"/>
      <c r="J3245" s="13"/>
      <c r="K3245" s="12" t="b">
        <v>0</v>
      </c>
      <c r="L3245" s="14" t="s">
        <v>9435</v>
      </c>
      <c r="M3245" s="11" t="s">
        <v>643</v>
      </c>
      <c r="N3245" s="11" t="s">
        <v>12231</v>
      </c>
      <c r="O3245" s="11" t="s">
        <v>977</v>
      </c>
      <c r="P3245" s="11" t="s">
        <v>9438</v>
      </c>
      <c r="Q3245" s="11" t="s">
        <v>972</v>
      </c>
      <c r="R3245" s="11" t="s">
        <v>978</v>
      </c>
      <c r="S3245" s="11" t="s">
        <v>979</v>
      </c>
      <c r="U3245" s="11" t="s">
        <v>9182</v>
      </c>
      <c r="W3245" s="11" t="s">
        <v>9438</v>
      </c>
      <c r="X3245" s="11" t="s">
        <v>1606</v>
      </c>
      <c r="Y3245" s="13"/>
      <c r="Z3245" s="13"/>
      <c r="AA3245" s="11" t="s">
        <v>151</v>
      </c>
      <c r="AB3245" s="13"/>
      <c r="AC3245" s="13"/>
      <c r="AD3245" s="11" t="s">
        <v>978</v>
      </c>
      <c r="AF3245" s="13"/>
      <c r="AG3245" s="11" t="s">
        <v>152</v>
      </c>
      <c r="AH3245" s="11" t="s">
        <v>9441</v>
      </c>
      <c r="AJ3245" s="11" t="s">
        <v>1606</v>
      </c>
      <c r="AK3245" s="11" t="s">
        <v>12232</v>
      </c>
      <c r="AP3245" s="11" t="s">
        <v>12230</v>
      </c>
      <c r="AR3245" s="13"/>
      <c r="AS3245" s="13"/>
      <c r="AT3245" s="12" t="b">
        <v>1</v>
      </c>
      <c r="AU3245" s="13"/>
      <c r="AV3245" s="17">
        <v>45940.0</v>
      </c>
      <c r="AW3245" s="13"/>
      <c r="AX3245" s="14" t="s">
        <v>155</v>
      </c>
      <c r="AY3245" s="13"/>
      <c r="AZ3245" s="14">
        <v>1347.0</v>
      </c>
      <c r="BA3245" s="13"/>
    </row>
    <row r="3246">
      <c r="A3246" s="11" t="s">
        <v>12233</v>
      </c>
      <c r="B3246" s="11">
        <v>9539.0</v>
      </c>
      <c r="C3246" s="12" t="b">
        <v>0</v>
      </c>
      <c r="D3246" s="12" t="b">
        <v>0</v>
      </c>
      <c r="E3246" s="12" t="b">
        <v>0</v>
      </c>
      <c r="F3246" s="12" t="b">
        <v>0</v>
      </c>
      <c r="G3246" s="12" t="b">
        <v>0</v>
      </c>
      <c r="H3246" s="12" t="b">
        <v>0</v>
      </c>
      <c r="I3246" s="13"/>
      <c r="J3246" s="14" t="s">
        <v>10612</v>
      </c>
      <c r="K3246" s="12" t="b">
        <v>0</v>
      </c>
      <c r="L3246" s="15">
        <v>45540.0</v>
      </c>
      <c r="M3246" s="11" t="s">
        <v>3250</v>
      </c>
      <c r="N3246" s="11" t="s">
        <v>12234</v>
      </c>
      <c r="O3246" s="11" t="s">
        <v>3252</v>
      </c>
      <c r="P3246" s="11" t="s">
        <v>11237</v>
      </c>
      <c r="Q3246" s="11" t="s">
        <v>3270</v>
      </c>
      <c r="R3246" s="11" t="s">
        <v>3253</v>
      </c>
      <c r="S3246" s="11" t="s">
        <v>1099</v>
      </c>
      <c r="T3246" s="11" t="s">
        <v>12235</v>
      </c>
      <c r="U3246" s="11" t="s">
        <v>10401</v>
      </c>
      <c r="W3246" s="11" t="s">
        <v>11237</v>
      </c>
      <c r="AA3246" s="11" t="s">
        <v>2456</v>
      </c>
      <c r="AB3246" s="13"/>
      <c r="AC3246" s="13"/>
      <c r="AD3246" s="11" t="s">
        <v>3253</v>
      </c>
      <c r="AF3246" s="13"/>
      <c r="AG3246" s="11" t="s">
        <v>152</v>
      </c>
      <c r="AH3246" s="11" t="s">
        <v>11238</v>
      </c>
      <c r="AJ3246" s="13"/>
      <c r="AK3246" s="13"/>
      <c r="AL3246" s="13"/>
      <c r="AM3246" s="13"/>
      <c r="AN3246" s="13"/>
      <c r="AO3246" s="13"/>
      <c r="AP3246" s="11" t="s">
        <v>12233</v>
      </c>
      <c r="AR3246" s="13"/>
      <c r="AS3246" s="13"/>
      <c r="AT3246" s="12" t="b">
        <v>1</v>
      </c>
      <c r="AU3246" s="13"/>
      <c r="AV3246" s="17">
        <v>45940.0</v>
      </c>
      <c r="AW3246" s="13"/>
      <c r="AX3246" s="14" t="s">
        <v>155</v>
      </c>
      <c r="AY3246" s="13"/>
      <c r="AZ3246" s="14">
        <v>1709.0</v>
      </c>
      <c r="BA3246" s="13"/>
    </row>
    <row r="3247">
      <c r="A3247" s="11" t="s">
        <v>12236</v>
      </c>
      <c r="B3247" s="11">
        <v>9540.0</v>
      </c>
      <c r="C3247" s="12" t="b">
        <v>0</v>
      </c>
      <c r="D3247" s="12" t="b">
        <v>1</v>
      </c>
      <c r="E3247" s="12" t="b">
        <v>0</v>
      </c>
      <c r="F3247" s="12" t="b">
        <v>0</v>
      </c>
      <c r="G3247" s="12" t="b">
        <v>0</v>
      </c>
      <c r="H3247" s="12" t="b">
        <v>0</v>
      </c>
      <c r="I3247" s="13"/>
      <c r="J3247" s="14" t="s">
        <v>10612</v>
      </c>
      <c r="K3247" s="12" t="b">
        <v>0</v>
      </c>
      <c r="L3247" s="14" t="s">
        <v>9865</v>
      </c>
      <c r="M3247" s="11" t="s">
        <v>3250</v>
      </c>
      <c r="N3247" s="11" t="s">
        <v>12237</v>
      </c>
      <c r="O3247" s="11" t="s">
        <v>3252</v>
      </c>
      <c r="P3247" s="11" t="s">
        <v>12238</v>
      </c>
      <c r="Q3247" s="11" t="s">
        <v>3270</v>
      </c>
      <c r="R3247" s="11" t="s">
        <v>3253</v>
      </c>
      <c r="S3247" s="11" t="s">
        <v>1099</v>
      </c>
      <c r="U3247" s="11" t="s">
        <v>10401</v>
      </c>
      <c r="W3247" s="11" t="s">
        <v>12238</v>
      </c>
      <c r="AA3247" s="11" t="s">
        <v>151</v>
      </c>
      <c r="AB3247" s="13"/>
      <c r="AC3247" s="13"/>
      <c r="AD3247" s="11" t="s">
        <v>3253</v>
      </c>
      <c r="AF3247" s="13"/>
      <c r="AG3247" s="11" t="s">
        <v>152</v>
      </c>
      <c r="AH3247" s="11" t="s">
        <v>12239</v>
      </c>
      <c r="AJ3247" s="13"/>
      <c r="AK3247" s="13"/>
      <c r="AL3247" s="13"/>
      <c r="AM3247" s="13"/>
      <c r="AN3247" s="13"/>
      <c r="AO3247" s="13"/>
      <c r="AP3247" s="11" t="s">
        <v>12236</v>
      </c>
      <c r="AR3247" s="13"/>
      <c r="AS3247" s="13"/>
      <c r="AT3247" s="12" t="b">
        <v>1</v>
      </c>
      <c r="AU3247" s="13"/>
      <c r="AV3247" s="17">
        <v>45940.0</v>
      </c>
      <c r="AW3247" s="13"/>
      <c r="AX3247" s="14" t="s">
        <v>155</v>
      </c>
      <c r="AY3247" s="13"/>
      <c r="AZ3247" s="14">
        <v>1713.0</v>
      </c>
      <c r="BA3247" s="13"/>
    </row>
    <row r="3248">
      <c r="A3248" s="11" t="s">
        <v>12240</v>
      </c>
      <c r="B3248" s="11">
        <v>9541.0</v>
      </c>
      <c r="C3248" s="12" t="b">
        <v>0</v>
      </c>
      <c r="D3248" s="12" t="b">
        <v>1</v>
      </c>
      <c r="E3248" s="12" t="b">
        <v>0</v>
      </c>
      <c r="F3248" s="12" t="b">
        <v>0</v>
      </c>
      <c r="G3248" s="12" t="b">
        <v>0</v>
      </c>
      <c r="H3248" s="12" t="b">
        <v>0</v>
      </c>
      <c r="I3248" s="13"/>
      <c r="J3248" s="15">
        <v>45508.0</v>
      </c>
      <c r="K3248" s="12" t="b">
        <v>0</v>
      </c>
      <c r="L3248" s="14" t="s">
        <v>9865</v>
      </c>
      <c r="M3248" s="11" t="s">
        <v>239</v>
      </c>
      <c r="N3248" s="11" t="s">
        <v>12241</v>
      </c>
      <c r="O3248" s="11" t="s">
        <v>1010</v>
      </c>
      <c r="P3248" s="11" t="s">
        <v>12238</v>
      </c>
      <c r="Q3248" s="11" t="s">
        <v>3270</v>
      </c>
      <c r="R3248" s="11" t="s">
        <v>1011</v>
      </c>
      <c r="S3248" s="11" t="s">
        <v>920</v>
      </c>
      <c r="T3248" s="13"/>
      <c r="U3248" s="11" t="s">
        <v>10386</v>
      </c>
      <c r="W3248" s="11" t="s">
        <v>12238</v>
      </c>
      <c r="AA3248" s="11" t="s">
        <v>151</v>
      </c>
      <c r="AB3248" s="13"/>
      <c r="AC3248" s="13"/>
      <c r="AD3248" s="11" t="s">
        <v>1011</v>
      </c>
      <c r="AE3248" s="13"/>
      <c r="AF3248" s="13"/>
      <c r="AG3248" s="11" t="s">
        <v>152</v>
      </c>
      <c r="AH3248" s="11" t="s">
        <v>12239</v>
      </c>
      <c r="AJ3248" s="13"/>
      <c r="AK3248" s="13"/>
      <c r="AL3248" s="13"/>
      <c r="AM3248" s="13"/>
      <c r="AN3248" s="13"/>
      <c r="AO3248" s="13"/>
      <c r="AP3248" s="11" t="s">
        <v>12240</v>
      </c>
      <c r="AR3248" s="13"/>
      <c r="AS3248" s="13"/>
      <c r="AT3248" s="12" t="b">
        <v>1</v>
      </c>
      <c r="AU3248" s="13"/>
      <c r="AV3248" s="17">
        <v>45940.0</v>
      </c>
      <c r="AW3248" s="13"/>
      <c r="AX3248" s="14" t="s">
        <v>155</v>
      </c>
      <c r="AY3248" s="13"/>
      <c r="AZ3248" s="14">
        <v>1711.0</v>
      </c>
      <c r="BA3248" s="13"/>
    </row>
    <row r="3249">
      <c r="A3249" s="11" t="s">
        <v>12242</v>
      </c>
      <c r="B3249" s="11">
        <v>9542.0</v>
      </c>
      <c r="C3249" s="12" t="b">
        <v>0</v>
      </c>
      <c r="D3249" s="12" t="b">
        <v>1</v>
      </c>
      <c r="E3249" s="12" t="b">
        <v>0</v>
      </c>
      <c r="F3249" s="12" t="b">
        <v>0</v>
      </c>
      <c r="G3249" s="12" t="b">
        <v>0</v>
      </c>
      <c r="H3249" s="12" t="b">
        <v>0</v>
      </c>
      <c r="I3249" s="13"/>
      <c r="J3249" s="14" t="s">
        <v>10612</v>
      </c>
      <c r="K3249" s="12" t="b">
        <v>0</v>
      </c>
      <c r="L3249" s="14" t="s">
        <v>9865</v>
      </c>
      <c r="M3249" s="11" t="s">
        <v>9880</v>
      </c>
      <c r="N3249" s="11" t="s">
        <v>12243</v>
      </c>
      <c r="O3249" s="11" t="s">
        <v>9882</v>
      </c>
      <c r="P3249" s="11" t="s">
        <v>12238</v>
      </c>
      <c r="Q3249" s="11" t="s">
        <v>3270</v>
      </c>
      <c r="R3249" s="11" t="s">
        <v>9883</v>
      </c>
      <c r="S3249" s="11" t="s">
        <v>9884</v>
      </c>
      <c r="U3249" s="11" t="s">
        <v>9885</v>
      </c>
      <c r="W3249" s="11" t="s">
        <v>12238</v>
      </c>
      <c r="AA3249" s="11" t="s">
        <v>151</v>
      </c>
      <c r="AB3249" s="13"/>
      <c r="AC3249" s="13"/>
      <c r="AD3249" s="11" t="s">
        <v>9883</v>
      </c>
      <c r="AF3249" s="13"/>
      <c r="AG3249" s="11" t="s">
        <v>152</v>
      </c>
      <c r="AH3249" s="11" t="s">
        <v>12239</v>
      </c>
      <c r="AJ3249" s="13"/>
      <c r="AK3249" s="13"/>
      <c r="AL3249" s="13"/>
      <c r="AM3249" s="13"/>
      <c r="AN3249" s="13"/>
      <c r="AO3249" s="13"/>
      <c r="AP3249" s="11" t="s">
        <v>12242</v>
      </c>
      <c r="AR3249" s="13"/>
      <c r="AS3249" s="13"/>
      <c r="AT3249" s="12" t="b">
        <v>1</v>
      </c>
      <c r="AU3249" s="13"/>
      <c r="AV3249" s="17">
        <v>45940.0</v>
      </c>
      <c r="AW3249" s="13"/>
      <c r="AX3249" s="14" t="s">
        <v>155</v>
      </c>
      <c r="AY3249" s="13"/>
      <c r="AZ3249" s="14">
        <v>1714.0</v>
      </c>
      <c r="BA3249" s="13"/>
    </row>
    <row r="3250">
      <c r="A3250" s="11" t="s">
        <v>12244</v>
      </c>
      <c r="B3250" s="11">
        <v>9543.0</v>
      </c>
      <c r="C3250" s="12" t="b">
        <v>0</v>
      </c>
      <c r="D3250" s="12" t="b">
        <v>1</v>
      </c>
      <c r="E3250" s="12" t="b">
        <v>0</v>
      </c>
      <c r="F3250" s="12" t="b">
        <v>0</v>
      </c>
      <c r="G3250" s="12" t="b">
        <v>0</v>
      </c>
      <c r="H3250" s="12" t="b">
        <v>0</v>
      </c>
      <c r="I3250" s="13"/>
      <c r="J3250" s="13"/>
      <c r="K3250" s="12" t="b">
        <v>0</v>
      </c>
      <c r="L3250" s="14" t="s">
        <v>9865</v>
      </c>
      <c r="M3250" s="11" t="s">
        <v>1921</v>
      </c>
      <c r="N3250" s="11" t="s">
        <v>12245</v>
      </c>
      <c r="O3250" s="11" t="s">
        <v>1923</v>
      </c>
      <c r="P3250" s="11" t="s">
        <v>12238</v>
      </c>
      <c r="Q3250" s="11" t="s">
        <v>3270</v>
      </c>
      <c r="R3250" s="11" t="s">
        <v>1924</v>
      </c>
      <c r="S3250" s="11" t="s">
        <v>1925</v>
      </c>
      <c r="U3250" s="11" t="s">
        <v>10619</v>
      </c>
      <c r="W3250" s="11" t="s">
        <v>12238</v>
      </c>
      <c r="AA3250" s="11" t="s">
        <v>151</v>
      </c>
      <c r="AB3250" s="13"/>
      <c r="AC3250" s="13"/>
      <c r="AD3250" s="11" t="s">
        <v>1924</v>
      </c>
      <c r="AE3250" s="13"/>
      <c r="AF3250" s="13"/>
      <c r="AG3250" s="11" t="s">
        <v>152</v>
      </c>
      <c r="AH3250" s="11" t="s">
        <v>12239</v>
      </c>
      <c r="AJ3250" s="13"/>
      <c r="AK3250" s="13"/>
      <c r="AL3250" s="13"/>
      <c r="AM3250" s="13"/>
      <c r="AN3250" s="13"/>
      <c r="AO3250" s="13"/>
      <c r="AP3250" s="11" t="s">
        <v>12244</v>
      </c>
      <c r="AR3250" s="13"/>
      <c r="AS3250" s="13"/>
      <c r="AT3250" s="12" t="b">
        <v>1</v>
      </c>
      <c r="AU3250" s="13"/>
      <c r="AV3250" s="17">
        <v>45940.0</v>
      </c>
      <c r="AW3250" s="13"/>
      <c r="AX3250" s="14" t="s">
        <v>155</v>
      </c>
      <c r="AY3250" s="13"/>
      <c r="AZ3250" s="14">
        <v>1715.0</v>
      </c>
      <c r="BA3250" s="13"/>
    </row>
    <row r="3251">
      <c r="A3251" s="11" t="s">
        <v>12246</v>
      </c>
      <c r="B3251" s="11">
        <v>9544.0</v>
      </c>
      <c r="C3251" s="12" t="b">
        <v>0</v>
      </c>
      <c r="D3251" s="12" t="b">
        <v>0</v>
      </c>
      <c r="E3251" s="12" t="b">
        <v>0</v>
      </c>
      <c r="F3251" s="12" t="b">
        <v>0</v>
      </c>
      <c r="G3251" s="12" t="b">
        <v>0</v>
      </c>
      <c r="H3251" s="12" t="b">
        <v>0</v>
      </c>
      <c r="I3251" s="13"/>
      <c r="J3251" s="13"/>
      <c r="K3251" s="12" t="b">
        <v>0</v>
      </c>
      <c r="L3251" s="14" t="s">
        <v>11946</v>
      </c>
      <c r="M3251" s="11" t="s">
        <v>1770</v>
      </c>
      <c r="N3251" s="11" t="s">
        <v>12247</v>
      </c>
      <c r="O3251" s="11" t="s">
        <v>4164</v>
      </c>
      <c r="P3251" s="11" t="s">
        <v>11948</v>
      </c>
      <c r="Q3251" s="11" t="s">
        <v>9926</v>
      </c>
      <c r="R3251" s="11" t="s">
        <v>4165</v>
      </c>
      <c r="S3251" s="11" t="s">
        <v>4166</v>
      </c>
      <c r="U3251" s="11" t="s">
        <v>9840</v>
      </c>
      <c r="W3251" s="11" t="s">
        <v>11948</v>
      </c>
      <c r="Y3251" s="13"/>
      <c r="Z3251" s="13"/>
      <c r="AA3251" s="11" t="s">
        <v>151</v>
      </c>
      <c r="AB3251" s="13"/>
      <c r="AC3251" s="13"/>
      <c r="AD3251" s="11" t="s">
        <v>4165</v>
      </c>
      <c r="AE3251" s="13"/>
      <c r="AF3251" s="13"/>
      <c r="AG3251" s="11" t="s">
        <v>152</v>
      </c>
      <c r="AH3251" s="11" t="s">
        <v>11949</v>
      </c>
      <c r="AJ3251" s="13"/>
      <c r="AK3251" s="13"/>
      <c r="AL3251" s="13"/>
      <c r="AM3251" s="13"/>
      <c r="AN3251" s="13"/>
      <c r="AO3251" s="13"/>
      <c r="AP3251" s="11" t="s">
        <v>12246</v>
      </c>
      <c r="AR3251" s="13"/>
      <c r="AS3251" s="13"/>
      <c r="AT3251" s="12" t="b">
        <v>1</v>
      </c>
      <c r="AU3251" s="13"/>
      <c r="AV3251" s="17">
        <v>45940.0</v>
      </c>
      <c r="AW3251" s="13"/>
      <c r="AX3251" s="14" t="s">
        <v>155</v>
      </c>
      <c r="AY3251" s="13"/>
      <c r="AZ3251" s="14">
        <v>2333.0</v>
      </c>
      <c r="BA3251" s="13"/>
    </row>
    <row r="3252">
      <c r="A3252" s="11" t="s">
        <v>12248</v>
      </c>
      <c r="B3252" s="11">
        <v>9545.0</v>
      </c>
      <c r="C3252" s="12" t="b">
        <v>0</v>
      </c>
      <c r="D3252" s="12" t="b">
        <v>0</v>
      </c>
      <c r="E3252" s="12" t="b">
        <v>0</v>
      </c>
      <c r="F3252" s="12" t="b">
        <v>0</v>
      </c>
      <c r="G3252" s="12" t="b">
        <v>0</v>
      </c>
      <c r="H3252" s="12" t="b">
        <v>0</v>
      </c>
      <c r="I3252" s="13"/>
      <c r="J3252" s="13"/>
      <c r="K3252" s="12" t="b">
        <v>0</v>
      </c>
      <c r="L3252" s="14" t="s">
        <v>11187</v>
      </c>
      <c r="M3252" s="11" t="s">
        <v>6232</v>
      </c>
      <c r="N3252" s="11" t="s">
        <v>12249</v>
      </c>
      <c r="O3252" s="11" t="s">
        <v>6234</v>
      </c>
      <c r="P3252" s="11" t="s">
        <v>11189</v>
      </c>
      <c r="Q3252" s="11" t="s">
        <v>1051</v>
      </c>
      <c r="R3252" s="11" t="s">
        <v>6235</v>
      </c>
      <c r="S3252" s="11" t="s">
        <v>6236</v>
      </c>
      <c r="T3252" s="11" t="s">
        <v>12250</v>
      </c>
      <c r="U3252" s="11" t="s">
        <v>12251</v>
      </c>
      <c r="W3252" s="11" t="s">
        <v>11189</v>
      </c>
      <c r="Y3252" s="11" t="s">
        <v>6235</v>
      </c>
      <c r="Z3252" s="13"/>
      <c r="AA3252" s="11" t="s">
        <v>151</v>
      </c>
      <c r="AB3252" s="13"/>
      <c r="AC3252" s="13"/>
      <c r="AD3252" s="11" t="s">
        <v>6235</v>
      </c>
      <c r="AE3252" s="13"/>
      <c r="AF3252" s="13"/>
      <c r="AG3252" s="11" t="s">
        <v>152</v>
      </c>
      <c r="AH3252" s="11" t="s">
        <v>11190</v>
      </c>
      <c r="AJ3252" s="13"/>
      <c r="AK3252" s="13"/>
      <c r="AL3252" s="13"/>
      <c r="AM3252" s="13"/>
      <c r="AN3252" s="13"/>
      <c r="AO3252" s="13"/>
      <c r="AP3252" s="11" t="s">
        <v>12248</v>
      </c>
      <c r="AR3252" s="13"/>
      <c r="AS3252" s="13"/>
      <c r="AT3252" s="12" t="b">
        <v>1</v>
      </c>
      <c r="AU3252" s="13"/>
      <c r="AV3252" s="17">
        <v>45940.0</v>
      </c>
      <c r="AW3252" s="13"/>
      <c r="AX3252" s="14" t="s">
        <v>155</v>
      </c>
      <c r="AY3252" s="13"/>
      <c r="AZ3252" s="14">
        <v>2173.0</v>
      </c>
      <c r="BA3252" s="13"/>
    </row>
    <row r="3253">
      <c r="A3253" s="11" t="s">
        <v>12252</v>
      </c>
      <c r="B3253" s="11">
        <v>9546.0</v>
      </c>
      <c r="C3253" s="12" t="b">
        <v>0</v>
      </c>
      <c r="D3253" s="12" t="b">
        <v>0</v>
      </c>
      <c r="E3253" s="12" t="b">
        <v>0</v>
      </c>
      <c r="F3253" s="12" t="b">
        <v>0</v>
      </c>
      <c r="G3253" s="12" t="b">
        <v>0</v>
      </c>
      <c r="H3253" s="12" t="b">
        <v>0</v>
      </c>
      <c r="I3253" s="13"/>
      <c r="J3253" s="13"/>
      <c r="K3253" s="12" t="b">
        <v>0</v>
      </c>
      <c r="L3253" s="14" t="s">
        <v>11187</v>
      </c>
      <c r="M3253" s="11" t="s">
        <v>6232</v>
      </c>
      <c r="N3253" s="11" t="s">
        <v>12253</v>
      </c>
      <c r="O3253" s="11" t="s">
        <v>12254</v>
      </c>
      <c r="P3253" s="11" t="s">
        <v>11189</v>
      </c>
      <c r="Q3253" s="11" t="s">
        <v>1051</v>
      </c>
      <c r="R3253" s="11" t="s">
        <v>12255</v>
      </c>
      <c r="S3253" s="11" t="s">
        <v>12256</v>
      </c>
      <c r="T3253" s="11" t="s">
        <v>12250</v>
      </c>
      <c r="U3253" s="11" t="s">
        <v>12251</v>
      </c>
      <c r="W3253" s="11" t="s">
        <v>11189</v>
      </c>
      <c r="Y3253" s="11" t="s">
        <v>6235</v>
      </c>
      <c r="Z3253" s="13"/>
      <c r="AA3253" s="11" t="s">
        <v>151</v>
      </c>
      <c r="AB3253" s="13"/>
      <c r="AC3253" s="13"/>
      <c r="AD3253" s="11" t="s">
        <v>12255</v>
      </c>
      <c r="AF3253" s="13"/>
      <c r="AG3253" s="11" t="s">
        <v>152</v>
      </c>
      <c r="AH3253" s="11" t="s">
        <v>11190</v>
      </c>
      <c r="AJ3253" s="13"/>
      <c r="AK3253" s="13"/>
      <c r="AL3253" s="13"/>
      <c r="AM3253" s="13"/>
      <c r="AN3253" s="13"/>
      <c r="AO3253" s="13"/>
      <c r="AP3253" s="11" t="s">
        <v>12252</v>
      </c>
      <c r="AR3253" s="13"/>
      <c r="AS3253" s="13"/>
      <c r="AT3253" s="12" t="b">
        <v>1</v>
      </c>
      <c r="AU3253" s="13"/>
      <c r="AV3253" s="17">
        <v>45940.0</v>
      </c>
      <c r="AW3253" s="13"/>
      <c r="AX3253" s="14" t="s">
        <v>155</v>
      </c>
      <c r="AY3253" s="13"/>
      <c r="AZ3253" s="14">
        <v>2177.0</v>
      </c>
      <c r="BA3253" s="13"/>
    </row>
    <row r="3254">
      <c r="A3254" s="11" t="s">
        <v>12257</v>
      </c>
      <c r="B3254" s="11">
        <v>9547.0</v>
      </c>
      <c r="C3254" s="12" t="b">
        <v>0</v>
      </c>
      <c r="D3254" s="12" t="b">
        <v>0</v>
      </c>
      <c r="E3254" s="12" t="b">
        <v>0</v>
      </c>
      <c r="F3254" s="12" t="b">
        <v>0</v>
      </c>
      <c r="G3254" s="12" t="b">
        <v>0</v>
      </c>
      <c r="H3254" s="12" t="b">
        <v>0</v>
      </c>
      <c r="I3254" s="13"/>
      <c r="J3254" s="13"/>
      <c r="K3254" s="12" t="b">
        <v>0</v>
      </c>
      <c r="L3254" s="14" t="s">
        <v>11114</v>
      </c>
      <c r="M3254" s="11" t="s">
        <v>1422</v>
      </c>
      <c r="N3254" s="11" t="s">
        <v>12258</v>
      </c>
      <c r="O3254" s="11" t="s">
        <v>2666</v>
      </c>
      <c r="P3254" s="11" t="s">
        <v>11116</v>
      </c>
      <c r="Q3254" s="11" t="s">
        <v>1051</v>
      </c>
      <c r="R3254" s="11" t="s">
        <v>2667</v>
      </c>
      <c r="S3254" s="11" t="s">
        <v>2668</v>
      </c>
      <c r="T3254" s="11" t="s">
        <v>12259</v>
      </c>
      <c r="V3254" s="13"/>
      <c r="W3254" s="11" t="s">
        <v>11116</v>
      </c>
      <c r="AA3254" s="11" t="s">
        <v>151</v>
      </c>
      <c r="AB3254" s="13"/>
      <c r="AC3254" s="13"/>
      <c r="AD3254" s="11" t="s">
        <v>2667</v>
      </c>
      <c r="AF3254" s="13"/>
      <c r="AG3254" s="11" t="s">
        <v>152</v>
      </c>
      <c r="AH3254" s="11" t="s">
        <v>11118</v>
      </c>
      <c r="AJ3254" s="13"/>
      <c r="AK3254" s="13"/>
      <c r="AL3254" s="13"/>
      <c r="AM3254" s="13"/>
      <c r="AN3254" s="13"/>
      <c r="AO3254" s="13"/>
      <c r="AP3254" s="11" t="s">
        <v>12257</v>
      </c>
      <c r="AR3254" s="13"/>
      <c r="AS3254" s="13"/>
      <c r="AT3254" s="12" t="b">
        <v>1</v>
      </c>
      <c r="AU3254" s="13"/>
      <c r="AV3254" s="17">
        <v>45940.0</v>
      </c>
      <c r="AW3254" s="13"/>
      <c r="AX3254" s="14" t="s">
        <v>155</v>
      </c>
      <c r="AY3254" s="13"/>
      <c r="AZ3254" s="14">
        <v>1875.0</v>
      </c>
      <c r="BA3254" s="13"/>
    </row>
    <row r="3255">
      <c r="A3255" s="11" t="s">
        <v>12260</v>
      </c>
      <c r="B3255" s="11">
        <v>9548.0</v>
      </c>
      <c r="C3255" s="12" t="b">
        <v>0</v>
      </c>
      <c r="D3255" s="12" t="b">
        <v>0</v>
      </c>
      <c r="E3255" s="12" t="b">
        <v>0</v>
      </c>
      <c r="F3255" s="12" t="b">
        <v>0</v>
      </c>
      <c r="G3255" s="12" t="b">
        <v>0</v>
      </c>
      <c r="H3255" s="12" t="b">
        <v>0</v>
      </c>
      <c r="I3255" s="13"/>
      <c r="J3255" s="13"/>
      <c r="K3255" s="12" t="b">
        <v>0</v>
      </c>
      <c r="L3255" s="14" t="s">
        <v>11114</v>
      </c>
      <c r="M3255" s="11" t="s">
        <v>1422</v>
      </c>
      <c r="N3255" s="11" t="s">
        <v>12261</v>
      </c>
      <c r="O3255" s="11" t="s">
        <v>12262</v>
      </c>
      <c r="P3255" s="11" t="s">
        <v>11116</v>
      </c>
      <c r="Q3255" s="11" t="s">
        <v>1051</v>
      </c>
      <c r="R3255" s="11" t="s">
        <v>12263</v>
      </c>
      <c r="S3255" s="11" t="s">
        <v>12264</v>
      </c>
      <c r="T3255" s="11" t="s">
        <v>12259</v>
      </c>
      <c r="V3255" s="13"/>
      <c r="W3255" s="11" t="s">
        <v>11116</v>
      </c>
      <c r="AA3255" s="11" t="s">
        <v>151</v>
      </c>
      <c r="AB3255" s="13"/>
      <c r="AC3255" s="13"/>
      <c r="AD3255" s="11" t="s">
        <v>12263</v>
      </c>
      <c r="AF3255" s="13"/>
      <c r="AG3255" s="11" t="s">
        <v>152</v>
      </c>
      <c r="AH3255" s="11" t="s">
        <v>11118</v>
      </c>
      <c r="AJ3255" s="13"/>
      <c r="AK3255" s="13"/>
      <c r="AL3255" s="13"/>
      <c r="AM3255" s="13"/>
      <c r="AN3255" s="13"/>
      <c r="AO3255" s="13"/>
      <c r="AP3255" s="11" t="s">
        <v>12260</v>
      </c>
      <c r="AR3255" s="13"/>
      <c r="AS3255" s="13"/>
      <c r="AT3255" s="12" t="b">
        <v>1</v>
      </c>
      <c r="AU3255" s="13"/>
      <c r="AV3255" s="17">
        <v>45940.0</v>
      </c>
      <c r="AW3255" s="13"/>
      <c r="AX3255" s="14" t="s">
        <v>155</v>
      </c>
      <c r="AY3255" s="13"/>
      <c r="AZ3255" s="14">
        <v>1873.0</v>
      </c>
      <c r="BA3255" s="13"/>
    </row>
    <row r="3256">
      <c r="A3256" s="11" t="s">
        <v>12265</v>
      </c>
      <c r="B3256" s="11">
        <v>9550.0</v>
      </c>
      <c r="C3256" s="12" t="b">
        <v>0</v>
      </c>
      <c r="D3256" s="12" t="b">
        <v>0</v>
      </c>
      <c r="E3256" s="12" t="b">
        <v>0</v>
      </c>
      <c r="F3256" s="12" t="b">
        <v>0</v>
      </c>
      <c r="G3256" s="12" t="b">
        <v>0</v>
      </c>
      <c r="H3256" s="12" t="b">
        <v>0</v>
      </c>
      <c r="I3256" s="13"/>
      <c r="J3256" s="13"/>
      <c r="K3256" s="12" t="b">
        <v>0</v>
      </c>
      <c r="L3256" s="14" t="s">
        <v>11187</v>
      </c>
      <c r="M3256" s="11" t="s">
        <v>256</v>
      </c>
      <c r="N3256" s="11" t="s">
        <v>12266</v>
      </c>
      <c r="O3256" s="11" t="s">
        <v>7601</v>
      </c>
      <c r="P3256" s="11" t="s">
        <v>11189</v>
      </c>
      <c r="Q3256" s="11" t="s">
        <v>1051</v>
      </c>
      <c r="R3256" s="11" t="s">
        <v>7602</v>
      </c>
      <c r="S3256" s="11" t="s">
        <v>7603</v>
      </c>
      <c r="T3256" s="11" t="s">
        <v>12267</v>
      </c>
      <c r="U3256" s="11" t="s">
        <v>9197</v>
      </c>
      <c r="W3256" s="11" t="s">
        <v>11189</v>
      </c>
      <c r="Y3256" s="11" t="s">
        <v>4894</v>
      </c>
      <c r="AA3256" s="11" t="s">
        <v>151</v>
      </c>
      <c r="AB3256" s="13"/>
      <c r="AC3256" s="13"/>
      <c r="AD3256" s="11" t="s">
        <v>7602</v>
      </c>
      <c r="AE3256" s="13"/>
      <c r="AF3256" s="13"/>
      <c r="AG3256" s="11" t="s">
        <v>152</v>
      </c>
      <c r="AH3256" s="11" t="s">
        <v>11190</v>
      </c>
      <c r="AJ3256" s="13"/>
      <c r="AK3256" s="13"/>
      <c r="AL3256" s="13"/>
      <c r="AM3256" s="13"/>
      <c r="AN3256" s="13"/>
      <c r="AO3256" s="13"/>
      <c r="AP3256" s="11" t="s">
        <v>12265</v>
      </c>
      <c r="AR3256" s="13"/>
      <c r="AS3256" s="13"/>
      <c r="AT3256" s="12" t="b">
        <v>1</v>
      </c>
      <c r="AU3256" s="13"/>
      <c r="AV3256" s="17">
        <v>45940.0</v>
      </c>
      <c r="AW3256" s="13"/>
      <c r="AX3256" s="14" t="s">
        <v>155</v>
      </c>
      <c r="AY3256" s="13"/>
      <c r="AZ3256" s="14">
        <v>2174.0</v>
      </c>
      <c r="BA3256" s="13"/>
    </row>
    <row r="3257">
      <c r="A3257" s="11" t="s">
        <v>12268</v>
      </c>
      <c r="B3257" s="11">
        <v>9551.0</v>
      </c>
      <c r="C3257" s="12" t="b">
        <v>0</v>
      </c>
      <c r="D3257" s="12" t="b">
        <v>1</v>
      </c>
      <c r="E3257" s="12" t="b">
        <v>0</v>
      </c>
      <c r="F3257" s="12" t="b">
        <v>0</v>
      </c>
      <c r="G3257" s="12" t="b">
        <v>0</v>
      </c>
      <c r="H3257" s="12" t="b">
        <v>0</v>
      </c>
      <c r="I3257" s="13"/>
      <c r="J3257" s="13"/>
      <c r="K3257" s="12" t="b">
        <v>0</v>
      </c>
      <c r="L3257" s="14" t="s">
        <v>11187</v>
      </c>
      <c r="M3257" s="11" t="s">
        <v>256</v>
      </c>
      <c r="N3257" s="11" t="s">
        <v>12269</v>
      </c>
      <c r="O3257" s="11" t="s">
        <v>7617</v>
      </c>
      <c r="P3257" s="11" t="s">
        <v>11189</v>
      </c>
      <c r="Q3257" s="11" t="s">
        <v>1051</v>
      </c>
      <c r="R3257" s="11" t="s">
        <v>7618</v>
      </c>
      <c r="S3257" s="11" t="s">
        <v>7614</v>
      </c>
      <c r="T3257" s="11" t="s">
        <v>12267</v>
      </c>
      <c r="U3257" s="11" t="s">
        <v>9197</v>
      </c>
      <c r="W3257" s="11" t="s">
        <v>11189</v>
      </c>
      <c r="Y3257" s="11" t="s">
        <v>4894</v>
      </c>
      <c r="AA3257" s="11" t="s">
        <v>151</v>
      </c>
      <c r="AB3257" s="13"/>
      <c r="AC3257" s="13"/>
      <c r="AD3257" s="11" t="s">
        <v>7618</v>
      </c>
      <c r="AE3257" s="13"/>
      <c r="AF3257" s="13"/>
      <c r="AG3257" s="11" t="s">
        <v>152</v>
      </c>
      <c r="AH3257" s="11" t="s">
        <v>11190</v>
      </c>
      <c r="AJ3257" s="13"/>
      <c r="AK3257" s="13"/>
      <c r="AL3257" s="13"/>
      <c r="AM3257" s="13"/>
      <c r="AN3257" s="13"/>
      <c r="AO3257" s="13"/>
      <c r="AP3257" s="11" t="s">
        <v>12268</v>
      </c>
      <c r="AR3257" s="13"/>
      <c r="AS3257" s="13"/>
      <c r="AT3257" s="12" t="b">
        <v>1</v>
      </c>
      <c r="AU3257" s="13"/>
      <c r="AV3257" s="17">
        <v>45940.0</v>
      </c>
      <c r="AW3257" s="13"/>
      <c r="AX3257" s="14" t="s">
        <v>155</v>
      </c>
      <c r="AY3257" s="13"/>
      <c r="AZ3257" s="14">
        <v>2176.0</v>
      </c>
      <c r="BA3257" s="13"/>
    </row>
    <row r="3258">
      <c r="A3258" s="11" t="s">
        <v>12270</v>
      </c>
      <c r="B3258" s="11">
        <v>9552.0</v>
      </c>
      <c r="C3258" s="12" t="b">
        <v>0</v>
      </c>
      <c r="D3258" s="12" t="b">
        <v>0</v>
      </c>
      <c r="E3258" s="12" t="b">
        <v>0</v>
      </c>
      <c r="F3258" s="12" t="b">
        <v>0</v>
      </c>
      <c r="G3258" s="12" t="b">
        <v>0</v>
      </c>
      <c r="H3258" s="12" t="b">
        <v>0</v>
      </c>
      <c r="I3258" s="13"/>
      <c r="J3258" s="13"/>
      <c r="K3258" s="12" t="b">
        <v>0</v>
      </c>
      <c r="L3258" s="14" t="s">
        <v>11187</v>
      </c>
      <c r="M3258" s="11" t="s">
        <v>3250</v>
      </c>
      <c r="N3258" s="11" t="s">
        <v>12271</v>
      </c>
      <c r="O3258" s="11" t="s">
        <v>10398</v>
      </c>
      <c r="P3258" s="11" t="s">
        <v>11189</v>
      </c>
      <c r="Q3258" s="11" t="s">
        <v>1051</v>
      </c>
      <c r="R3258" s="11" t="s">
        <v>10399</v>
      </c>
      <c r="S3258" s="11" t="s">
        <v>10400</v>
      </c>
      <c r="T3258" s="11" t="s">
        <v>12272</v>
      </c>
      <c r="U3258" s="11" t="s">
        <v>10401</v>
      </c>
      <c r="W3258" s="11" t="s">
        <v>11189</v>
      </c>
      <c r="AA3258" s="11" t="s">
        <v>151</v>
      </c>
      <c r="AB3258" s="13"/>
      <c r="AC3258" s="13"/>
      <c r="AD3258" s="11" t="s">
        <v>10399</v>
      </c>
      <c r="AE3258" s="13"/>
      <c r="AF3258" s="13"/>
      <c r="AG3258" s="11" t="s">
        <v>152</v>
      </c>
      <c r="AH3258" s="11" t="s">
        <v>11190</v>
      </c>
      <c r="AJ3258" s="13"/>
      <c r="AK3258" s="13"/>
      <c r="AL3258" s="13"/>
      <c r="AM3258" s="13"/>
      <c r="AN3258" s="13"/>
      <c r="AO3258" s="13"/>
      <c r="AP3258" s="11" t="s">
        <v>12270</v>
      </c>
      <c r="AR3258" s="13"/>
      <c r="AS3258" s="13"/>
      <c r="AT3258" s="12" t="b">
        <v>1</v>
      </c>
      <c r="AU3258" s="13"/>
      <c r="AV3258" s="17">
        <v>45940.0</v>
      </c>
      <c r="AW3258" s="13"/>
      <c r="AX3258" s="14" t="s">
        <v>155</v>
      </c>
      <c r="AY3258" s="13"/>
      <c r="AZ3258" s="14">
        <v>2178.0</v>
      </c>
      <c r="BA3258" s="13"/>
    </row>
    <row r="3259">
      <c r="A3259" s="11" t="s">
        <v>12273</v>
      </c>
      <c r="B3259" s="11">
        <v>9563.0</v>
      </c>
      <c r="C3259" s="12" t="b">
        <v>0</v>
      </c>
      <c r="D3259" s="12" t="b">
        <v>0</v>
      </c>
      <c r="E3259" s="12" t="b">
        <v>0</v>
      </c>
      <c r="F3259" s="12" t="b">
        <v>0</v>
      </c>
      <c r="G3259" s="12" t="b">
        <v>0</v>
      </c>
      <c r="H3259" s="12" t="b">
        <v>0</v>
      </c>
      <c r="I3259" s="13"/>
      <c r="J3259" s="14" t="s">
        <v>10622</v>
      </c>
      <c r="K3259" s="12" t="b">
        <v>0</v>
      </c>
      <c r="L3259" s="14" t="s">
        <v>10735</v>
      </c>
      <c r="M3259" s="11" t="s">
        <v>1214</v>
      </c>
      <c r="N3259" s="11" t="s">
        <v>12274</v>
      </c>
      <c r="O3259" s="11" t="s">
        <v>11700</v>
      </c>
      <c r="P3259" s="11" t="s">
        <v>11811</v>
      </c>
      <c r="Q3259" s="11" t="s">
        <v>162</v>
      </c>
      <c r="R3259" s="11" t="s">
        <v>11701</v>
      </c>
      <c r="S3259" s="11" t="s">
        <v>10204</v>
      </c>
      <c r="U3259" s="11" t="s">
        <v>11562</v>
      </c>
      <c r="W3259" s="11" t="s">
        <v>11811</v>
      </c>
      <c r="Y3259" s="11" t="s">
        <v>5743</v>
      </c>
      <c r="AA3259" s="11" t="s">
        <v>215</v>
      </c>
      <c r="AB3259" s="13"/>
      <c r="AC3259" s="13"/>
      <c r="AD3259" s="11" t="s">
        <v>11701</v>
      </c>
      <c r="AE3259" s="13"/>
      <c r="AF3259" s="14">
        <v>1.0</v>
      </c>
      <c r="AG3259" s="11" t="s">
        <v>152</v>
      </c>
      <c r="AH3259" s="11" t="s">
        <v>11812</v>
      </c>
      <c r="AJ3259" s="13"/>
      <c r="AK3259" s="13"/>
      <c r="AL3259" s="13"/>
      <c r="AM3259" s="13"/>
      <c r="AN3259" s="13"/>
      <c r="AO3259" s="13"/>
      <c r="AP3259" s="11" t="s">
        <v>12273</v>
      </c>
      <c r="AR3259" s="13"/>
      <c r="AS3259" s="13"/>
      <c r="AT3259" s="12" t="b">
        <v>1</v>
      </c>
      <c r="AU3259" s="13"/>
      <c r="AV3259" s="17">
        <v>45940.0</v>
      </c>
      <c r="AW3259" s="13"/>
      <c r="AX3259" s="14" t="s">
        <v>155</v>
      </c>
      <c r="AY3259" s="13"/>
      <c r="AZ3259" s="14">
        <v>1943.0</v>
      </c>
      <c r="BA3259" s="13"/>
    </row>
    <row r="3260">
      <c r="A3260" s="11" t="s">
        <v>12275</v>
      </c>
      <c r="B3260" s="11">
        <v>9586.0</v>
      </c>
      <c r="C3260" s="12" t="b">
        <v>0</v>
      </c>
      <c r="D3260" s="12" t="b">
        <v>1</v>
      </c>
      <c r="E3260" s="12" t="b">
        <v>0</v>
      </c>
      <c r="F3260" s="12" t="b">
        <v>0</v>
      </c>
      <c r="G3260" s="12" t="b">
        <v>0</v>
      </c>
      <c r="H3260" s="12" t="b">
        <v>0</v>
      </c>
      <c r="I3260" s="13"/>
      <c r="J3260" s="13"/>
      <c r="K3260" s="12" t="b">
        <v>0</v>
      </c>
      <c r="L3260" s="14" t="s">
        <v>10853</v>
      </c>
      <c r="M3260" s="11" t="s">
        <v>1438</v>
      </c>
      <c r="N3260" s="11" t="s">
        <v>12276</v>
      </c>
      <c r="O3260" s="11" t="s">
        <v>12277</v>
      </c>
      <c r="P3260" s="11" t="s">
        <v>10855</v>
      </c>
      <c r="Q3260" s="11" t="s">
        <v>162</v>
      </c>
      <c r="R3260" s="11" t="s">
        <v>12278</v>
      </c>
      <c r="S3260" s="11" t="s">
        <v>7472</v>
      </c>
      <c r="T3260" s="11" t="s">
        <v>12279</v>
      </c>
      <c r="U3260" s="11" t="s">
        <v>8922</v>
      </c>
      <c r="W3260" s="11" t="s">
        <v>10855</v>
      </c>
      <c r="Y3260" s="11" t="s">
        <v>4575</v>
      </c>
      <c r="Z3260" s="13"/>
      <c r="AA3260" s="11" t="s">
        <v>151</v>
      </c>
      <c r="AB3260" s="13"/>
      <c r="AC3260" s="13"/>
      <c r="AD3260" s="11" t="s">
        <v>12278</v>
      </c>
      <c r="AF3260" s="14">
        <v>1.0</v>
      </c>
      <c r="AG3260" s="11" t="s">
        <v>152</v>
      </c>
      <c r="AH3260" s="11" t="s">
        <v>10856</v>
      </c>
      <c r="AJ3260" s="13"/>
      <c r="AK3260" s="13"/>
      <c r="AL3260" s="13"/>
      <c r="AM3260" s="13"/>
      <c r="AN3260" s="13"/>
      <c r="AO3260" s="13"/>
      <c r="AP3260" s="11" t="s">
        <v>12275</v>
      </c>
      <c r="AR3260" s="13"/>
      <c r="AS3260" s="13"/>
      <c r="AT3260" s="12" t="b">
        <v>1</v>
      </c>
      <c r="AU3260" s="13"/>
      <c r="AV3260" s="17">
        <v>45940.0</v>
      </c>
      <c r="AW3260" s="13"/>
      <c r="AX3260" s="14" t="s">
        <v>155</v>
      </c>
      <c r="AY3260" s="13"/>
      <c r="AZ3260" s="14">
        <v>1942.0</v>
      </c>
      <c r="BA3260" s="13"/>
    </row>
    <row r="3261">
      <c r="A3261" s="11" t="s">
        <v>12280</v>
      </c>
      <c r="B3261" s="11">
        <v>9587.0</v>
      </c>
      <c r="C3261" s="12" t="b">
        <v>0</v>
      </c>
      <c r="D3261" s="12" t="b">
        <v>1</v>
      </c>
      <c r="E3261" s="12" t="b">
        <v>0</v>
      </c>
      <c r="F3261" s="12" t="b">
        <v>0</v>
      </c>
      <c r="G3261" s="12" t="b">
        <v>0</v>
      </c>
      <c r="H3261" s="12" t="b">
        <v>0</v>
      </c>
      <c r="I3261" s="13"/>
      <c r="J3261" s="13"/>
      <c r="K3261" s="12" t="b">
        <v>0</v>
      </c>
      <c r="L3261" s="15">
        <v>45509.0</v>
      </c>
      <c r="M3261" s="11" t="s">
        <v>1438</v>
      </c>
      <c r="N3261" s="11" t="s">
        <v>12281</v>
      </c>
      <c r="O3261" s="11" t="s">
        <v>12282</v>
      </c>
      <c r="P3261" s="11" t="s">
        <v>10618</v>
      </c>
      <c r="Q3261" s="11" t="s">
        <v>162</v>
      </c>
      <c r="R3261" s="11" t="s">
        <v>12283</v>
      </c>
      <c r="T3261" s="11" t="s">
        <v>12279</v>
      </c>
      <c r="U3261" s="11" t="s">
        <v>8922</v>
      </c>
      <c r="W3261" s="11" t="s">
        <v>10618</v>
      </c>
      <c r="Y3261" s="11" t="s">
        <v>4575</v>
      </c>
      <c r="Z3261" s="13"/>
      <c r="AA3261" s="11" t="s">
        <v>151</v>
      </c>
      <c r="AB3261" s="13"/>
      <c r="AC3261" s="13"/>
      <c r="AD3261" s="11" t="s">
        <v>12283</v>
      </c>
      <c r="AF3261" s="14">
        <v>1.0</v>
      </c>
      <c r="AG3261" s="11" t="s">
        <v>152</v>
      </c>
      <c r="AH3261" s="11" t="s">
        <v>10620</v>
      </c>
      <c r="AJ3261" s="13"/>
      <c r="AK3261" s="13"/>
      <c r="AL3261" s="13"/>
      <c r="AM3261" s="13"/>
      <c r="AN3261" s="13"/>
      <c r="AO3261" s="13"/>
      <c r="AP3261" s="11" t="s">
        <v>12280</v>
      </c>
      <c r="AR3261" s="13"/>
      <c r="AS3261" s="13"/>
      <c r="AT3261" s="12" t="b">
        <v>1</v>
      </c>
      <c r="AU3261" s="13"/>
      <c r="AV3261" s="17">
        <v>45940.0</v>
      </c>
      <c r="AW3261" s="13"/>
      <c r="AX3261" s="14" t="s">
        <v>155</v>
      </c>
      <c r="AY3261" s="13"/>
      <c r="AZ3261" s="14">
        <v>2045.0</v>
      </c>
      <c r="BA3261" s="13"/>
    </row>
    <row r="3262">
      <c r="A3262" s="11" t="s">
        <v>12284</v>
      </c>
      <c r="B3262" s="11">
        <v>9588.0</v>
      </c>
      <c r="C3262" s="12" t="b">
        <v>0</v>
      </c>
      <c r="D3262" s="12" t="b">
        <v>0</v>
      </c>
      <c r="E3262" s="12" t="b">
        <v>0</v>
      </c>
      <c r="F3262" s="12" t="b">
        <v>0</v>
      </c>
      <c r="G3262" s="12" t="b">
        <v>0</v>
      </c>
      <c r="H3262" s="12" t="b">
        <v>0</v>
      </c>
      <c r="I3262" s="13"/>
      <c r="J3262" s="13"/>
      <c r="K3262" s="12" t="b">
        <v>0</v>
      </c>
      <c r="L3262" s="14" t="s">
        <v>11033</v>
      </c>
      <c r="M3262" s="11" t="s">
        <v>1438</v>
      </c>
      <c r="N3262" s="11" t="s">
        <v>12285</v>
      </c>
      <c r="O3262" s="11" t="s">
        <v>12282</v>
      </c>
      <c r="P3262" s="11" t="s">
        <v>11035</v>
      </c>
      <c r="Q3262" s="11" t="s">
        <v>162</v>
      </c>
      <c r="R3262" s="11" t="s">
        <v>12283</v>
      </c>
      <c r="T3262" s="11" t="s">
        <v>12279</v>
      </c>
      <c r="U3262" s="11" t="s">
        <v>8922</v>
      </c>
      <c r="W3262" s="11" t="s">
        <v>11035</v>
      </c>
      <c r="Y3262" s="11" t="s">
        <v>4575</v>
      </c>
      <c r="Z3262" s="13"/>
      <c r="AA3262" s="11" t="s">
        <v>597</v>
      </c>
      <c r="AB3262" s="13"/>
      <c r="AC3262" s="13"/>
      <c r="AD3262" s="11" t="s">
        <v>12283</v>
      </c>
      <c r="AF3262" s="14">
        <v>1.0</v>
      </c>
      <c r="AG3262" s="11" t="s">
        <v>152</v>
      </c>
      <c r="AH3262" s="11" t="s">
        <v>11036</v>
      </c>
      <c r="AJ3262" s="13"/>
      <c r="AK3262" s="13"/>
      <c r="AL3262" s="13"/>
      <c r="AM3262" s="13"/>
      <c r="AN3262" s="13"/>
      <c r="AO3262" s="13"/>
      <c r="AP3262" s="11" t="s">
        <v>12284</v>
      </c>
      <c r="AR3262" s="13"/>
      <c r="AS3262" s="13"/>
      <c r="AT3262" s="12" t="b">
        <v>1</v>
      </c>
      <c r="AU3262" s="13"/>
      <c r="AV3262" s="17">
        <v>45940.0</v>
      </c>
      <c r="AW3262" s="13"/>
      <c r="AX3262" s="14" t="s">
        <v>155</v>
      </c>
      <c r="AY3262" s="13"/>
      <c r="AZ3262" s="14">
        <v>2073.0</v>
      </c>
      <c r="BA3262" s="13"/>
    </row>
    <row r="3263">
      <c r="A3263" s="11" t="s">
        <v>12286</v>
      </c>
      <c r="B3263" s="11">
        <v>9589.0</v>
      </c>
      <c r="C3263" s="12" t="b">
        <v>0</v>
      </c>
      <c r="D3263" s="12" t="b">
        <v>0</v>
      </c>
      <c r="E3263" s="12" t="b">
        <v>0</v>
      </c>
      <c r="F3263" s="12" t="b">
        <v>0</v>
      </c>
      <c r="G3263" s="12" t="b">
        <v>0</v>
      </c>
      <c r="H3263" s="12" t="b">
        <v>0</v>
      </c>
      <c r="I3263" s="13"/>
      <c r="J3263" s="13"/>
      <c r="K3263" s="12" t="b">
        <v>0</v>
      </c>
      <c r="L3263" s="14" t="s">
        <v>10853</v>
      </c>
      <c r="M3263" s="11" t="s">
        <v>1438</v>
      </c>
      <c r="N3263" s="11" t="s">
        <v>12287</v>
      </c>
      <c r="O3263" s="11" t="s">
        <v>12282</v>
      </c>
      <c r="P3263" s="11" t="s">
        <v>10855</v>
      </c>
      <c r="Q3263" s="11" t="s">
        <v>162</v>
      </c>
      <c r="R3263" s="11" t="s">
        <v>12283</v>
      </c>
      <c r="T3263" s="11" t="s">
        <v>12279</v>
      </c>
      <c r="U3263" s="11" t="s">
        <v>8922</v>
      </c>
      <c r="W3263" s="11" t="s">
        <v>10855</v>
      </c>
      <c r="Y3263" s="11" t="s">
        <v>4575</v>
      </c>
      <c r="Z3263" s="13"/>
      <c r="AA3263" s="11" t="s">
        <v>151</v>
      </c>
      <c r="AB3263" s="13"/>
      <c r="AC3263" s="13"/>
      <c r="AD3263" s="11" t="s">
        <v>12283</v>
      </c>
      <c r="AF3263" s="14">
        <v>1.0</v>
      </c>
      <c r="AG3263" s="11" t="s">
        <v>152</v>
      </c>
      <c r="AH3263" s="11" t="s">
        <v>10856</v>
      </c>
      <c r="AJ3263" s="13"/>
      <c r="AK3263" s="13"/>
      <c r="AL3263" s="13"/>
      <c r="AM3263" s="13"/>
      <c r="AN3263" s="13"/>
      <c r="AO3263" s="13"/>
      <c r="AP3263" s="11" t="s">
        <v>12286</v>
      </c>
      <c r="AR3263" s="13"/>
      <c r="AS3263" s="13"/>
      <c r="AT3263" s="12" t="b">
        <v>1</v>
      </c>
      <c r="AU3263" s="13"/>
      <c r="AV3263" s="17">
        <v>45940.0</v>
      </c>
      <c r="AW3263" s="13"/>
      <c r="AX3263" s="14" t="s">
        <v>155</v>
      </c>
      <c r="AY3263" s="13"/>
      <c r="AZ3263" s="14">
        <v>1928.0</v>
      </c>
      <c r="BA3263" s="13"/>
    </row>
    <row r="3264">
      <c r="A3264" s="11" t="s">
        <v>12288</v>
      </c>
      <c r="B3264" s="11">
        <v>9591.0</v>
      </c>
      <c r="C3264" s="12" t="b">
        <v>0</v>
      </c>
      <c r="D3264" s="12" t="b">
        <v>1</v>
      </c>
      <c r="E3264" s="12" t="b">
        <v>0</v>
      </c>
      <c r="F3264" s="12" t="b">
        <v>0</v>
      </c>
      <c r="G3264" s="12" t="b">
        <v>0</v>
      </c>
      <c r="H3264" s="12" t="b">
        <v>0</v>
      </c>
      <c r="I3264" s="13"/>
      <c r="J3264" s="14" t="s">
        <v>12289</v>
      </c>
      <c r="K3264" s="12" t="b">
        <v>0</v>
      </c>
      <c r="L3264" s="14" t="s">
        <v>10923</v>
      </c>
      <c r="M3264" s="11" t="s">
        <v>1214</v>
      </c>
      <c r="N3264" s="11" t="s">
        <v>12290</v>
      </c>
      <c r="O3264" s="11" t="s">
        <v>1216</v>
      </c>
      <c r="P3264" s="11" t="s">
        <v>10925</v>
      </c>
      <c r="Q3264" s="11" t="s">
        <v>3705</v>
      </c>
      <c r="R3264" s="11" t="s">
        <v>1217</v>
      </c>
      <c r="S3264" s="11" t="s">
        <v>1218</v>
      </c>
      <c r="U3264" s="11" t="s">
        <v>11562</v>
      </c>
      <c r="W3264" s="11" t="s">
        <v>10925</v>
      </c>
      <c r="Z3264" s="13"/>
      <c r="AA3264" s="11" t="s">
        <v>151</v>
      </c>
      <c r="AB3264" s="13"/>
      <c r="AC3264" s="13"/>
      <c r="AD3264" s="11" t="s">
        <v>1217</v>
      </c>
      <c r="AF3264" s="13"/>
      <c r="AG3264" s="11" t="s">
        <v>152</v>
      </c>
      <c r="AH3264" s="11" t="s">
        <v>10926</v>
      </c>
      <c r="AJ3264" s="13"/>
      <c r="AK3264" s="13"/>
      <c r="AL3264" s="13"/>
      <c r="AM3264" s="13"/>
      <c r="AN3264" s="13"/>
      <c r="AO3264" s="13"/>
      <c r="AP3264" s="11" t="s">
        <v>12288</v>
      </c>
      <c r="AR3264" s="13"/>
      <c r="AS3264" s="13"/>
      <c r="AT3264" s="12" t="b">
        <v>1</v>
      </c>
      <c r="AU3264" s="13"/>
      <c r="AV3264" s="17">
        <v>45940.0</v>
      </c>
      <c r="AW3264" s="13"/>
      <c r="AX3264" s="14" t="s">
        <v>155</v>
      </c>
      <c r="AY3264" s="13"/>
      <c r="AZ3264" s="14">
        <v>1881.0</v>
      </c>
      <c r="BA3264" s="13"/>
    </row>
    <row r="3265">
      <c r="A3265" s="11" t="s">
        <v>12291</v>
      </c>
      <c r="B3265" s="11">
        <v>9592.0</v>
      </c>
      <c r="C3265" s="12" t="b">
        <v>0</v>
      </c>
      <c r="D3265" s="12" t="b">
        <v>0</v>
      </c>
      <c r="E3265" s="12" t="b">
        <v>0</v>
      </c>
      <c r="F3265" s="12" t="b">
        <v>0</v>
      </c>
      <c r="G3265" s="12" t="b">
        <v>0</v>
      </c>
      <c r="H3265" s="12" t="b">
        <v>0</v>
      </c>
      <c r="I3265" s="13"/>
      <c r="J3265" s="14" t="s">
        <v>12289</v>
      </c>
      <c r="K3265" s="12" t="b">
        <v>0</v>
      </c>
      <c r="L3265" s="14" t="s">
        <v>11114</v>
      </c>
      <c r="M3265" s="11" t="s">
        <v>9091</v>
      </c>
      <c r="N3265" s="11" t="s">
        <v>12292</v>
      </c>
      <c r="O3265" s="11" t="s">
        <v>11772</v>
      </c>
      <c r="P3265" s="11" t="s">
        <v>11116</v>
      </c>
      <c r="Q3265" s="11" t="s">
        <v>1051</v>
      </c>
      <c r="R3265" s="11" t="s">
        <v>11773</v>
      </c>
      <c r="S3265" s="11" t="s">
        <v>6267</v>
      </c>
      <c r="U3265" s="11" t="s">
        <v>9096</v>
      </c>
      <c r="W3265" s="11" t="s">
        <v>11116</v>
      </c>
      <c r="AA3265" s="11" t="s">
        <v>151</v>
      </c>
      <c r="AB3265" s="13"/>
      <c r="AC3265" s="13"/>
      <c r="AD3265" s="11" t="s">
        <v>11773</v>
      </c>
      <c r="AE3265" s="13"/>
      <c r="AF3265" s="13"/>
      <c r="AG3265" s="11" t="s">
        <v>152</v>
      </c>
      <c r="AH3265" s="11" t="s">
        <v>11118</v>
      </c>
      <c r="AJ3265" s="13"/>
      <c r="AK3265" s="13"/>
      <c r="AL3265" s="13"/>
      <c r="AM3265" s="13"/>
      <c r="AN3265" s="13"/>
      <c r="AO3265" s="13"/>
      <c r="AP3265" s="11" t="s">
        <v>12291</v>
      </c>
      <c r="AR3265" s="13"/>
      <c r="AS3265" s="13"/>
      <c r="AT3265" s="12" t="b">
        <v>1</v>
      </c>
      <c r="AU3265" s="13"/>
      <c r="AV3265" s="14" t="s">
        <v>167</v>
      </c>
      <c r="AW3265" s="13"/>
      <c r="AX3265" s="14" t="s">
        <v>155</v>
      </c>
      <c r="AY3265" s="13"/>
      <c r="AZ3265" s="14">
        <v>7895.0</v>
      </c>
      <c r="BA3265" s="13"/>
    </row>
    <row r="3266">
      <c r="A3266" s="11" t="s">
        <v>12293</v>
      </c>
      <c r="B3266" s="11">
        <v>9593.0</v>
      </c>
      <c r="C3266" s="12" t="b">
        <v>0</v>
      </c>
      <c r="D3266" s="12" t="b">
        <v>0</v>
      </c>
      <c r="E3266" s="12" t="b">
        <v>0</v>
      </c>
      <c r="F3266" s="12" t="b">
        <v>0</v>
      </c>
      <c r="G3266" s="12" t="b">
        <v>0</v>
      </c>
      <c r="H3266" s="12" t="b">
        <v>0</v>
      </c>
      <c r="I3266" s="13"/>
      <c r="J3266" s="14" t="s">
        <v>12289</v>
      </c>
      <c r="K3266" s="12" t="b">
        <v>0</v>
      </c>
      <c r="L3266" s="14" t="s">
        <v>11114</v>
      </c>
      <c r="M3266" s="11" t="s">
        <v>9091</v>
      </c>
      <c r="N3266" s="11" t="s">
        <v>12294</v>
      </c>
      <c r="O3266" s="11" t="s">
        <v>10234</v>
      </c>
      <c r="P3266" s="11" t="s">
        <v>11116</v>
      </c>
      <c r="Q3266" s="11" t="s">
        <v>1051</v>
      </c>
      <c r="R3266" s="11" t="s">
        <v>10235</v>
      </c>
      <c r="S3266" s="11" t="s">
        <v>10236</v>
      </c>
      <c r="U3266" s="11" t="s">
        <v>9096</v>
      </c>
      <c r="W3266" s="11" t="s">
        <v>11116</v>
      </c>
      <c r="AA3266" s="11" t="s">
        <v>151</v>
      </c>
      <c r="AB3266" s="13"/>
      <c r="AC3266" s="13"/>
      <c r="AD3266" s="11" t="s">
        <v>10235</v>
      </c>
      <c r="AF3266" s="13"/>
      <c r="AG3266" s="11" t="s">
        <v>152</v>
      </c>
      <c r="AH3266" s="11" t="s">
        <v>11118</v>
      </c>
      <c r="AJ3266" s="13"/>
      <c r="AK3266" s="13"/>
      <c r="AL3266" s="13"/>
      <c r="AM3266" s="13"/>
      <c r="AN3266" s="13"/>
      <c r="AO3266" s="13"/>
      <c r="AP3266" s="11" t="s">
        <v>12293</v>
      </c>
      <c r="AR3266" s="13"/>
      <c r="AS3266" s="13"/>
      <c r="AT3266" s="12" t="b">
        <v>1</v>
      </c>
      <c r="AU3266" s="13"/>
      <c r="AV3266" s="14" t="s">
        <v>167</v>
      </c>
      <c r="AW3266" s="13"/>
      <c r="AX3266" s="14" t="s">
        <v>155</v>
      </c>
      <c r="AY3266" s="13"/>
      <c r="AZ3266" s="14">
        <v>7892.0</v>
      </c>
      <c r="BA3266" s="13"/>
    </row>
    <row r="3267">
      <c r="A3267" s="11" t="s">
        <v>12295</v>
      </c>
      <c r="B3267" s="11">
        <v>9594.0</v>
      </c>
      <c r="C3267" s="12" t="b">
        <v>0</v>
      </c>
      <c r="D3267" s="12" t="b">
        <v>0</v>
      </c>
      <c r="E3267" s="12" t="b">
        <v>0</v>
      </c>
      <c r="F3267" s="12" t="b">
        <v>0</v>
      </c>
      <c r="G3267" s="12" t="b">
        <v>0</v>
      </c>
      <c r="H3267" s="12" t="b">
        <v>0</v>
      </c>
      <c r="I3267" s="13"/>
      <c r="J3267" s="14" t="s">
        <v>12289</v>
      </c>
      <c r="K3267" s="12" t="b">
        <v>0</v>
      </c>
      <c r="L3267" s="14" t="s">
        <v>11114</v>
      </c>
      <c r="M3267" s="11" t="s">
        <v>9091</v>
      </c>
      <c r="N3267" s="11" t="s">
        <v>12296</v>
      </c>
      <c r="O3267" s="11" t="s">
        <v>11779</v>
      </c>
      <c r="P3267" s="11" t="s">
        <v>11116</v>
      </c>
      <c r="Q3267" s="11" t="s">
        <v>1051</v>
      </c>
      <c r="R3267" s="11" t="s">
        <v>11780</v>
      </c>
      <c r="S3267" s="11" t="s">
        <v>6267</v>
      </c>
      <c r="U3267" s="11" t="s">
        <v>9096</v>
      </c>
      <c r="W3267" s="11" t="s">
        <v>11116</v>
      </c>
      <c r="AA3267" s="11" t="s">
        <v>151</v>
      </c>
      <c r="AB3267" s="13"/>
      <c r="AC3267" s="13"/>
      <c r="AD3267" s="11" t="s">
        <v>11780</v>
      </c>
      <c r="AE3267" s="13"/>
      <c r="AF3267" s="13"/>
      <c r="AG3267" s="11" t="s">
        <v>152</v>
      </c>
      <c r="AH3267" s="11" t="s">
        <v>11118</v>
      </c>
      <c r="AJ3267" s="13"/>
      <c r="AK3267" s="13"/>
      <c r="AL3267" s="13"/>
      <c r="AM3267" s="13"/>
      <c r="AN3267" s="13"/>
      <c r="AO3267" s="13"/>
      <c r="AP3267" s="11" t="s">
        <v>12295</v>
      </c>
      <c r="AR3267" s="13"/>
      <c r="AS3267" s="13"/>
      <c r="AT3267" s="12" t="b">
        <v>1</v>
      </c>
      <c r="AU3267" s="13"/>
      <c r="AV3267" s="14" t="s">
        <v>167</v>
      </c>
      <c r="AW3267" s="13"/>
      <c r="AX3267" s="14" t="s">
        <v>155</v>
      </c>
      <c r="AY3267" s="13"/>
      <c r="AZ3267" s="14">
        <v>7897.0</v>
      </c>
      <c r="BA3267" s="13"/>
    </row>
    <row r="3268">
      <c r="A3268" s="11" t="s">
        <v>12297</v>
      </c>
      <c r="B3268" s="11">
        <v>9595.0</v>
      </c>
      <c r="C3268" s="12" t="b">
        <v>0</v>
      </c>
      <c r="D3268" s="12" t="b">
        <v>0</v>
      </c>
      <c r="E3268" s="12" t="b">
        <v>0</v>
      </c>
      <c r="F3268" s="12" t="b">
        <v>0</v>
      </c>
      <c r="G3268" s="12" t="b">
        <v>0</v>
      </c>
      <c r="H3268" s="12" t="b">
        <v>0</v>
      </c>
      <c r="I3268" s="13"/>
      <c r="J3268" s="14" t="s">
        <v>12289</v>
      </c>
      <c r="K3268" s="12" t="b">
        <v>0</v>
      </c>
      <c r="L3268" s="14" t="s">
        <v>11114</v>
      </c>
      <c r="M3268" s="11" t="s">
        <v>9091</v>
      </c>
      <c r="N3268" s="11" t="s">
        <v>12298</v>
      </c>
      <c r="O3268" s="11" t="s">
        <v>12299</v>
      </c>
      <c r="P3268" s="11" t="s">
        <v>11116</v>
      </c>
      <c r="Q3268" s="11" t="s">
        <v>1051</v>
      </c>
      <c r="R3268" s="11" t="s">
        <v>12300</v>
      </c>
      <c r="S3268" s="11" t="s">
        <v>1232</v>
      </c>
      <c r="U3268" s="11" t="s">
        <v>9096</v>
      </c>
      <c r="W3268" s="11" t="s">
        <v>11116</v>
      </c>
      <c r="AA3268" s="11" t="s">
        <v>151</v>
      </c>
      <c r="AB3268" s="13"/>
      <c r="AC3268" s="13"/>
      <c r="AD3268" s="11" t="s">
        <v>12300</v>
      </c>
      <c r="AF3268" s="13"/>
      <c r="AG3268" s="11" t="s">
        <v>152</v>
      </c>
      <c r="AH3268" s="11" t="s">
        <v>11118</v>
      </c>
      <c r="AJ3268" s="13"/>
      <c r="AK3268" s="13"/>
      <c r="AL3268" s="13"/>
      <c r="AM3268" s="13"/>
      <c r="AN3268" s="13"/>
      <c r="AO3268" s="13"/>
      <c r="AP3268" s="11" t="s">
        <v>12297</v>
      </c>
      <c r="AR3268" s="13"/>
      <c r="AS3268" s="13"/>
      <c r="AT3268" s="12" t="b">
        <v>1</v>
      </c>
      <c r="AU3268" s="13"/>
      <c r="AV3268" s="14" t="s">
        <v>167</v>
      </c>
      <c r="AW3268" s="13"/>
      <c r="AX3268" s="14" t="s">
        <v>155</v>
      </c>
      <c r="AY3268" s="13"/>
      <c r="AZ3268" s="14">
        <v>7893.0</v>
      </c>
      <c r="BA3268" s="13"/>
    </row>
    <row r="3269">
      <c r="A3269" s="11" t="s">
        <v>12301</v>
      </c>
      <c r="B3269" s="11">
        <v>9596.0</v>
      </c>
      <c r="C3269" s="12" t="b">
        <v>0</v>
      </c>
      <c r="D3269" s="12" t="b">
        <v>0</v>
      </c>
      <c r="E3269" s="12" t="b">
        <v>0</v>
      </c>
      <c r="F3269" s="12" t="b">
        <v>0</v>
      </c>
      <c r="G3269" s="12" t="b">
        <v>0</v>
      </c>
      <c r="H3269" s="12" t="b">
        <v>0</v>
      </c>
      <c r="I3269" s="13"/>
      <c r="J3269" s="14" t="s">
        <v>12289</v>
      </c>
      <c r="K3269" s="12" t="b">
        <v>0</v>
      </c>
      <c r="L3269" s="14" t="s">
        <v>11114</v>
      </c>
      <c r="M3269" s="11" t="s">
        <v>9091</v>
      </c>
      <c r="N3269" s="11" t="s">
        <v>12302</v>
      </c>
      <c r="O3269" s="11" t="s">
        <v>12303</v>
      </c>
      <c r="P3269" s="11" t="s">
        <v>11116</v>
      </c>
      <c r="Q3269" s="11" t="s">
        <v>1051</v>
      </c>
      <c r="R3269" s="11" t="s">
        <v>12304</v>
      </c>
      <c r="S3269" s="11" t="s">
        <v>266</v>
      </c>
      <c r="U3269" s="11" t="s">
        <v>9096</v>
      </c>
      <c r="W3269" s="11" t="s">
        <v>11116</v>
      </c>
      <c r="AA3269" s="11" t="s">
        <v>151</v>
      </c>
      <c r="AB3269" s="13"/>
      <c r="AC3269" s="13"/>
      <c r="AD3269" s="11" t="s">
        <v>12304</v>
      </c>
      <c r="AF3269" s="13"/>
      <c r="AG3269" s="11" t="s">
        <v>152</v>
      </c>
      <c r="AH3269" s="11" t="s">
        <v>11118</v>
      </c>
      <c r="AJ3269" s="13"/>
      <c r="AK3269" s="13"/>
      <c r="AL3269" s="13"/>
      <c r="AM3269" s="13"/>
      <c r="AN3269" s="13"/>
      <c r="AO3269" s="13"/>
      <c r="AP3269" s="11" t="s">
        <v>12301</v>
      </c>
      <c r="AR3269" s="13"/>
      <c r="AS3269" s="13"/>
      <c r="AT3269" s="12" t="b">
        <v>1</v>
      </c>
      <c r="AU3269" s="13"/>
      <c r="AV3269" s="14" t="s">
        <v>167</v>
      </c>
      <c r="AW3269" s="13"/>
      <c r="AX3269" s="14" t="s">
        <v>155</v>
      </c>
      <c r="AY3269" s="13"/>
      <c r="AZ3269" s="14">
        <v>7894.0</v>
      </c>
      <c r="BA3269" s="13"/>
    </row>
    <row r="3270">
      <c r="A3270" s="11" t="s">
        <v>12305</v>
      </c>
      <c r="B3270" s="11">
        <v>9597.0</v>
      </c>
      <c r="C3270" s="12" t="b">
        <v>0</v>
      </c>
      <c r="D3270" s="12" t="b">
        <v>0</v>
      </c>
      <c r="E3270" s="12" t="b">
        <v>0</v>
      </c>
      <c r="F3270" s="12" t="b">
        <v>0</v>
      </c>
      <c r="G3270" s="12" t="b">
        <v>0</v>
      </c>
      <c r="H3270" s="12" t="b">
        <v>0</v>
      </c>
      <c r="I3270" s="13"/>
      <c r="J3270" s="14" t="s">
        <v>12289</v>
      </c>
      <c r="K3270" s="12" t="b">
        <v>0</v>
      </c>
      <c r="L3270" s="14" t="s">
        <v>11114</v>
      </c>
      <c r="M3270" s="11" t="s">
        <v>9091</v>
      </c>
      <c r="N3270" s="11" t="s">
        <v>12306</v>
      </c>
      <c r="O3270" s="11" t="s">
        <v>12307</v>
      </c>
      <c r="P3270" s="11" t="s">
        <v>11116</v>
      </c>
      <c r="Q3270" s="11" t="s">
        <v>1051</v>
      </c>
      <c r="R3270" s="11" t="s">
        <v>12308</v>
      </c>
      <c r="S3270" s="11" t="s">
        <v>12309</v>
      </c>
      <c r="U3270" s="11" t="s">
        <v>9096</v>
      </c>
      <c r="W3270" s="11" t="s">
        <v>11116</v>
      </c>
      <c r="AA3270" s="11" t="s">
        <v>151</v>
      </c>
      <c r="AB3270" s="13"/>
      <c r="AC3270" s="13"/>
      <c r="AD3270" s="11" t="s">
        <v>12308</v>
      </c>
      <c r="AE3270" s="13"/>
      <c r="AF3270" s="13"/>
      <c r="AG3270" s="11" t="s">
        <v>152</v>
      </c>
      <c r="AH3270" s="11" t="s">
        <v>11118</v>
      </c>
      <c r="AJ3270" s="13"/>
      <c r="AK3270" s="13"/>
      <c r="AL3270" s="13"/>
      <c r="AM3270" s="13"/>
      <c r="AN3270" s="13"/>
      <c r="AO3270" s="13"/>
      <c r="AP3270" s="11" t="s">
        <v>12305</v>
      </c>
      <c r="AR3270" s="13"/>
      <c r="AS3270" s="13"/>
      <c r="AT3270" s="12" t="b">
        <v>1</v>
      </c>
      <c r="AU3270" s="13"/>
      <c r="AV3270" s="14" t="s">
        <v>167</v>
      </c>
      <c r="AW3270" s="13"/>
      <c r="AX3270" s="14" t="s">
        <v>155</v>
      </c>
      <c r="AY3270" s="13"/>
      <c r="AZ3270" s="14">
        <v>7896.0</v>
      </c>
      <c r="BA3270" s="13"/>
    </row>
    <row r="3271">
      <c r="A3271" s="11" t="s">
        <v>12310</v>
      </c>
      <c r="B3271" s="11">
        <v>9598.0</v>
      </c>
      <c r="C3271" s="12" t="b">
        <v>0</v>
      </c>
      <c r="D3271" s="12" t="b">
        <v>1</v>
      </c>
      <c r="E3271" s="12" t="b">
        <v>0</v>
      </c>
      <c r="F3271" s="12" t="b">
        <v>0</v>
      </c>
      <c r="G3271" s="12" t="b">
        <v>0</v>
      </c>
      <c r="H3271" s="12" t="b">
        <v>0</v>
      </c>
      <c r="I3271" s="13"/>
      <c r="J3271" s="14" t="s">
        <v>12289</v>
      </c>
      <c r="K3271" s="12" t="b">
        <v>0</v>
      </c>
      <c r="L3271" s="14" t="s">
        <v>11187</v>
      </c>
      <c r="M3271" s="11" t="s">
        <v>1214</v>
      </c>
      <c r="N3271" s="11" t="s">
        <v>12311</v>
      </c>
      <c r="O3271" s="11" t="s">
        <v>12312</v>
      </c>
      <c r="P3271" s="11" t="s">
        <v>11189</v>
      </c>
      <c r="Q3271" s="11" t="s">
        <v>1051</v>
      </c>
      <c r="R3271" s="11" t="s">
        <v>12313</v>
      </c>
      <c r="S3271" s="11" t="s">
        <v>437</v>
      </c>
      <c r="T3271" s="13"/>
      <c r="U3271" s="11" t="s">
        <v>11562</v>
      </c>
      <c r="W3271" s="11" t="s">
        <v>11189</v>
      </c>
      <c r="AA3271" s="11" t="s">
        <v>151</v>
      </c>
      <c r="AB3271" s="13"/>
      <c r="AC3271" s="13"/>
      <c r="AD3271" s="11" t="s">
        <v>12313</v>
      </c>
      <c r="AF3271" s="13"/>
      <c r="AG3271" s="11" t="s">
        <v>152</v>
      </c>
      <c r="AH3271" s="11" t="s">
        <v>11190</v>
      </c>
      <c r="AJ3271" s="13"/>
      <c r="AK3271" s="13"/>
      <c r="AL3271" s="13"/>
      <c r="AM3271" s="13"/>
      <c r="AN3271" s="13"/>
      <c r="AO3271" s="13"/>
      <c r="AP3271" s="11" t="s">
        <v>12310</v>
      </c>
      <c r="AR3271" s="13"/>
      <c r="AS3271" s="13"/>
      <c r="AT3271" s="12" t="b">
        <v>1</v>
      </c>
      <c r="AU3271" s="13"/>
      <c r="AV3271" s="17">
        <v>45940.0</v>
      </c>
      <c r="AW3271" s="13"/>
      <c r="AX3271" s="14" t="s">
        <v>155</v>
      </c>
      <c r="AY3271" s="13"/>
      <c r="AZ3271" s="14">
        <v>2179.0</v>
      </c>
      <c r="BA3271" s="13"/>
    </row>
    <row r="3272">
      <c r="A3272" s="11" t="s">
        <v>12314</v>
      </c>
      <c r="B3272" s="11">
        <v>9599.0</v>
      </c>
      <c r="C3272" s="12" t="b">
        <v>0</v>
      </c>
      <c r="D3272" s="12" t="b">
        <v>0</v>
      </c>
      <c r="E3272" s="12" t="b">
        <v>0</v>
      </c>
      <c r="F3272" s="12" t="b">
        <v>0</v>
      </c>
      <c r="G3272" s="12" t="b">
        <v>0</v>
      </c>
      <c r="H3272" s="12" t="b">
        <v>0</v>
      </c>
      <c r="I3272" s="13"/>
      <c r="J3272" s="14" t="s">
        <v>12289</v>
      </c>
      <c r="K3272" s="12" t="b">
        <v>0</v>
      </c>
      <c r="L3272" s="14" t="s">
        <v>11011</v>
      </c>
      <c r="M3272" s="11" t="s">
        <v>1214</v>
      </c>
      <c r="N3272" s="11" t="s">
        <v>12315</v>
      </c>
      <c r="O3272" s="11" t="s">
        <v>12312</v>
      </c>
      <c r="P3272" s="11" t="s">
        <v>11013</v>
      </c>
      <c r="Q3272" s="11" t="s">
        <v>162</v>
      </c>
      <c r="R3272" s="11" t="s">
        <v>12313</v>
      </c>
      <c r="S3272" s="11" t="s">
        <v>437</v>
      </c>
      <c r="T3272" s="11" t="s">
        <v>12316</v>
      </c>
      <c r="U3272" s="11" t="s">
        <v>11562</v>
      </c>
      <c r="W3272" s="11" t="s">
        <v>11013</v>
      </c>
      <c r="Y3272" s="11" t="s">
        <v>5743</v>
      </c>
      <c r="AA3272" s="11" t="s">
        <v>215</v>
      </c>
      <c r="AB3272" s="13"/>
      <c r="AC3272" s="13"/>
      <c r="AD3272" s="11" t="s">
        <v>12313</v>
      </c>
      <c r="AF3272" s="14">
        <v>1.0</v>
      </c>
      <c r="AG3272" s="11" t="s">
        <v>152</v>
      </c>
      <c r="AH3272" s="11" t="s">
        <v>11014</v>
      </c>
      <c r="AJ3272" s="13"/>
      <c r="AK3272" s="13"/>
      <c r="AL3272" s="13"/>
      <c r="AM3272" s="13"/>
      <c r="AN3272" s="13"/>
      <c r="AO3272" s="13"/>
      <c r="AP3272" s="11" t="s">
        <v>12314</v>
      </c>
      <c r="AR3272" s="13"/>
      <c r="AS3272" s="13"/>
      <c r="AT3272" s="12" t="b">
        <v>1</v>
      </c>
      <c r="AU3272" s="13"/>
      <c r="AV3272" s="17">
        <v>45940.0</v>
      </c>
      <c r="AW3272" s="13"/>
      <c r="AX3272" s="14" t="s">
        <v>155</v>
      </c>
      <c r="AY3272" s="13"/>
      <c r="AZ3272" s="14">
        <v>2034.0</v>
      </c>
      <c r="BA3272" s="13"/>
    </row>
    <row r="3273">
      <c r="A3273" s="11" t="s">
        <v>12317</v>
      </c>
      <c r="B3273" s="11">
        <v>9603.0</v>
      </c>
      <c r="C3273" s="12" t="b">
        <v>0</v>
      </c>
      <c r="D3273" s="12" t="b">
        <v>0</v>
      </c>
      <c r="E3273" s="12" t="b">
        <v>0</v>
      </c>
      <c r="F3273" s="12" t="b">
        <v>0</v>
      </c>
      <c r="G3273" s="12" t="b">
        <v>0</v>
      </c>
      <c r="H3273" s="12" t="b">
        <v>0</v>
      </c>
      <c r="I3273" s="13"/>
      <c r="J3273" s="14" t="s">
        <v>12289</v>
      </c>
      <c r="K3273" s="12" t="b">
        <v>0</v>
      </c>
      <c r="L3273" s="15">
        <v>45418.0</v>
      </c>
      <c r="M3273" s="11" t="s">
        <v>1793</v>
      </c>
      <c r="N3273" s="11" t="s">
        <v>12318</v>
      </c>
      <c r="O3273" s="11" t="s">
        <v>12319</v>
      </c>
      <c r="P3273" s="11" t="s">
        <v>11024</v>
      </c>
      <c r="Q3273" s="11" t="s">
        <v>162</v>
      </c>
      <c r="R3273" s="11" t="s">
        <v>12320</v>
      </c>
      <c r="S3273" s="11" t="s">
        <v>12321</v>
      </c>
      <c r="T3273" s="11" t="s">
        <v>12322</v>
      </c>
      <c r="U3273" s="11" t="s">
        <v>9209</v>
      </c>
      <c r="W3273" s="11" t="s">
        <v>11024</v>
      </c>
      <c r="Y3273" s="11" t="s">
        <v>8832</v>
      </c>
      <c r="Z3273" s="13"/>
      <c r="AA3273" s="11" t="s">
        <v>151</v>
      </c>
      <c r="AB3273" s="13"/>
      <c r="AC3273" s="13"/>
      <c r="AD3273" s="11" t="s">
        <v>12320</v>
      </c>
      <c r="AF3273" s="14">
        <v>1.0</v>
      </c>
      <c r="AG3273" s="11" t="s">
        <v>152</v>
      </c>
      <c r="AH3273" s="11" t="s">
        <v>11025</v>
      </c>
      <c r="AJ3273" s="13"/>
      <c r="AK3273" s="13"/>
      <c r="AL3273" s="13"/>
      <c r="AM3273" s="13"/>
      <c r="AN3273" s="13"/>
      <c r="AO3273" s="13"/>
      <c r="AP3273" s="11" t="s">
        <v>12317</v>
      </c>
      <c r="AR3273" s="13"/>
      <c r="AS3273" s="13"/>
      <c r="AT3273" s="12" t="b">
        <v>1</v>
      </c>
      <c r="AU3273" s="13"/>
      <c r="AV3273" s="17">
        <v>45940.0</v>
      </c>
      <c r="AW3273" s="13"/>
      <c r="AX3273" s="14" t="s">
        <v>155</v>
      </c>
      <c r="AY3273" s="13"/>
      <c r="AZ3273" s="14">
        <v>2011.0</v>
      </c>
      <c r="BA3273" s="13"/>
    </row>
    <row r="3274">
      <c r="A3274" s="11" t="s">
        <v>12323</v>
      </c>
      <c r="B3274" s="11">
        <v>9604.0</v>
      </c>
      <c r="C3274" s="12" t="b">
        <v>0</v>
      </c>
      <c r="D3274" s="12" t="b">
        <v>1</v>
      </c>
      <c r="E3274" s="12" t="b">
        <v>0</v>
      </c>
      <c r="F3274" s="12" t="b">
        <v>0</v>
      </c>
      <c r="G3274" s="12" t="b">
        <v>0</v>
      </c>
      <c r="H3274" s="12" t="b">
        <v>0</v>
      </c>
      <c r="I3274" s="13"/>
      <c r="J3274" s="14" t="s">
        <v>12289</v>
      </c>
      <c r="K3274" s="12" t="b">
        <v>0</v>
      </c>
      <c r="L3274" s="15">
        <v>45418.0</v>
      </c>
      <c r="M3274" s="11" t="s">
        <v>1793</v>
      </c>
      <c r="N3274" s="11" t="s">
        <v>12324</v>
      </c>
      <c r="O3274" s="11" t="s">
        <v>12325</v>
      </c>
      <c r="P3274" s="11" t="s">
        <v>11024</v>
      </c>
      <c r="Q3274" s="11" t="s">
        <v>162</v>
      </c>
      <c r="R3274" s="11" t="s">
        <v>12326</v>
      </c>
      <c r="S3274" s="13"/>
      <c r="T3274" s="11" t="s">
        <v>12327</v>
      </c>
      <c r="U3274" s="11" t="s">
        <v>9209</v>
      </c>
      <c r="W3274" s="11" t="s">
        <v>11024</v>
      </c>
      <c r="Y3274" s="11" t="s">
        <v>8832</v>
      </c>
      <c r="Z3274" s="13"/>
      <c r="AA3274" s="11" t="s">
        <v>151</v>
      </c>
      <c r="AB3274" s="13"/>
      <c r="AC3274" s="13"/>
      <c r="AD3274" s="11" t="s">
        <v>12326</v>
      </c>
      <c r="AE3274" s="13"/>
      <c r="AF3274" s="14">
        <v>1.0</v>
      </c>
      <c r="AG3274" s="11" t="s">
        <v>152</v>
      </c>
      <c r="AH3274" s="11" t="s">
        <v>11025</v>
      </c>
      <c r="AJ3274" s="13"/>
      <c r="AK3274" s="13"/>
      <c r="AL3274" s="13"/>
      <c r="AM3274" s="13"/>
      <c r="AN3274" s="13"/>
      <c r="AO3274" s="13"/>
      <c r="AP3274" s="11" t="s">
        <v>12323</v>
      </c>
      <c r="AR3274" s="13"/>
      <c r="AS3274" s="13"/>
      <c r="AT3274" s="12" t="b">
        <v>1</v>
      </c>
      <c r="AU3274" s="13"/>
      <c r="AV3274" s="17">
        <v>45940.0</v>
      </c>
      <c r="AW3274" s="13"/>
      <c r="AX3274" s="14" t="s">
        <v>155</v>
      </c>
      <c r="AY3274" s="13"/>
      <c r="AZ3274" s="14">
        <v>2017.0</v>
      </c>
      <c r="BA3274" s="13"/>
    </row>
    <row r="3275">
      <c r="A3275" s="11" t="s">
        <v>12328</v>
      </c>
      <c r="B3275" s="11">
        <v>9605.0</v>
      </c>
      <c r="C3275" s="12" t="b">
        <v>0</v>
      </c>
      <c r="D3275" s="12" t="b">
        <v>1</v>
      </c>
      <c r="E3275" s="12" t="b">
        <v>0</v>
      </c>
      <c r="F3275" s="12" t="b">
        <v>0</v>
      </c>
      <c r="G3275" s="12" t="b">
        <v>0</v>
      </c>
      <c r="H3275" s="12" t="b">
        <v>0</v>
      </c>
      <c r="I3275" s="13"/>
      <c r="J3275" s="14" t="s">
        <v>12289</v>
      </c>
      <c r="K3275" s="12" t="b">
        <v>0</v>
      </c>
      <c r="L3275" s="15">
        <v>45418.0</v>
      </c>
      <c r="M3275" s="11" t="s">
        <v>1793</v>
      </c>
      <c r="N3275" s="11" t="s">
        <v>12329</v>
      </c>
      <c r="O3275" s="11" t="s">
        <v>12330</v>
      </c>
      <c r="P3275" s="11" t="s">
        <v>11024</v>
      </c>
      <c r="Q3275" s="11" t="s">
        <v>162</v>
      </c>
      <c r="R3275" s="11" t="s">
        <v>12331</v>
      </c>
      <c r="T3275" s="11" t="s">
        <v>12327</v>
      </c>
      <c r="U3275" s="11" t="s">
        <v>9209</v>
      </c>
      <c r="W3275" s="11" t="s">
        <v>11024</v>
      </c>
      <c r="Y3275" s="11" t="s">
        <v>8832</v>
      </c>
      <c r="Z3275" s="13"/>
      <c r="AA3275" s="11" t="s">
        <v>151</v>
      </c>
      <c r="AB3275" s="13"/>
      <c r="AC3275" s="13"/>
      <c r="AD3275" s="11" t="s">
        <v>12331</v>
      </c>
      <c r="AF3275" s="14">
        <v>1.0</v>
      </c>
      <c r="AG3275" s="11" t="s">
        <v>152</v>
      </c>
      <c r="AH3275" s="11" t="s">
        <v>11025</v>
      </c>
      <c r="AJ3275" s="13"/>
      <c r="AK3275" s="13"/>
      <c r="AL3275" s="13"/>
      <c r="AM3275" s="13"/>
      <c r="AN3275" s="13"/>
      <c r="AO3275" s="13"/>
      <c r="AP3275" s="11" t="s">
        <v>12328</v>
      </c>
      <c r="AR3275" s="13"/>
      <c r="AS3275" s="13"/>
      <c r="AT3275" s="12" t="b">
        <v>1</v>
      </c>
      <c r="AU3275" s="13"/>
      <c r="AV3275" s="17">
        <v>45940.0</v>
      </c>
      <c r="AW3275" s="13"/>
      <c r="AX3275" s="14" t="s">
        <v>155</v>
      </c>
      <c r="AY3275" s="13"/>
      <c r="AZ3275" s="14">
        <v>2018.0</v>
      </c>
      <c r="BA3275" s="13"/>
    </row>
    <row r="3276">
      <c r="A3276" s="11" t="s">
        <v>12332</v>
      </c>
      <c r="B3276" s="11">
        <v>9606.0</v>
      </c>
      <c r="C3276" s="12" t="b">
        <v>0</v>
      </c>
      <c r="D3276" s="12" t="b">
        <v>1</v>
      </c>
      <c r="E3276" s="12" t="b">
        <v>0</v>
      </c>
      <c r="F3276" s="12" t="b">
        <v>0</v>
      </c>
      <c r="G3276" s="12" t="b">
        <v>0</v>
      </c>
      <c r="H3276" s="12" t="b">
        <v>0</v>
      </c>
      <c r="I3276" s="13"/>
      <c r="J3276" s="14" t="s">
        <v>12289</v>
      </c>
      <c r="K3276" s="12" t="b">
        <v>0</v>
      </c>
      <c r="L3276" s="14" t="s">
        <v>11011</v>
      </c>
      <c r="M3276" s="11" t="s">
        <v>1793</v>
      </c>
      <c r="N3276" s="11" t="s">
        <v>12333</v>
      </c>
      <c r="O3276" s="11" t="s">
        <v>12334</v>
      </c>
      <c r="P3276" s="11" t="s">
        <v>11013</v>
      </c>
      <c r="Q3276" s="11" t="s">
        <v>162</v>
      </c>
      <c r="R3276" s="11" t="s">
        <v>12335</v>
      </c>
      <c r="S3276" s="11" t="s">
        <v>12336</v>
      </c>
      <c r="T3276" s="11" t="s">
        <v>12337</v>
      </c>
      <c r="U3276" s="11" t="s">
        <v>9209</v>
      </c>
      <c r="W3276" s="11" t="s">
        <v>11013</v>
      </c>
      <c r="Y3276" s="11" t="s">
        <v>8832</v>
      </c>
      <c r="Z3276" s="13"/>
      <c r="AA3276" s="11" t="s">
        <v>151</v>
      </c>
      <c r="AB3276" s="13"/>
      <c r="AC3276" s="13"/>
      <c r="AD3276" s="11" t="s">
        <v>12335</v>
      </c>
      <c r="AE3276" s="13"/>
      <c r="AF3276" s="14">
        <v>1.0</v>
      </c>
      <c r="AG3276" s="11" t="s">
        <v>152</v>
      </c>
      <c r="AH3276" s="11" t="s">
        <v>11014</v>
      </c>
      <c r="AJ3276" s="13"/>
      <c r="AK3276" s="13"/>
      <c r="AL3276" s="13"/>
      <c r="AM3276" s="13"/>
      <c r="AN3276" s="13"/>
      <c r="AO3276" s="13"/>
      <c r="AP3276" s="11" t="s">
        <v>12332</v>
      </c>
      <c r="AR3276" s="13"/>
      <c r="AS3276" s="13"/>
      <c r="AT3276" s="12" t="b">
        <v>1</v>
      </c>
      <c r="AU3276" s="13"/>
      <c r="AV3276" s="17">
        <v>45940.0</v>
      </c>
      <c r="AW3276" s="13"/>
      <c r="AX3276" s="14" t="s">
        <v>155</v>
      </c>
      <c r="AY3276" s="13"/>
      <c r="AZ3276" s="14">
        <v>2040.0</v>
      </c>
      <c r="BA3276" s="13"/>
    </row>
    <row r="3277">
      <c r="A3277" s="11" t="s">
        <v>12338</v>
      </c>
      <c r="B3277" s="11">
        <v>9607.0</v>
      </c>
      <c r="C3277" s="12" t="b">
        <v>0</v>
      </c>
      <c r="D3277" s="12" t="b">
        <v>1</v>
      </c>
      <c r="E3277" s="12" t="b">
        <v>0</v>
      </c>
      <c r="F3277" s="12" t="b">
        <v>0</v>
      </c>
      <c r="G3277" s="12" t="b">
        <v>0</v>
      </c>
      <c r="H3277" s="12" t="b">
        <v>0</v>
      </c>
      <c r="I3277" s="13"/>
      <c r="J3277" s="14" t="s">
        <v>12289</v>
      </c>
      <c r="K3277" s="12" t="b">
        <v>0</v>
      </c>
      <c r="L3277" s="14" t="s">
        <v>11011</v>
      </c>
      <c r="M3277" s="11" t="s">
        <v>1793</v>
      </c>
      <c r="N3277" s="11" t="s">
        <v>12339</v>
      </c>
      <c r="O3277" s="11" t="s">
        <v>12340</v>
      </c>
      <c r="P3277" s="11" t="s">
        <v>11013</v>
      </c>
      <c r="Q3277" s="11" t="s">
        <v>162</v>
      </c>
      <c r="R3277" s="11" t="s">
        <v>12341</v>
      </c>
      <c r="S3277" s="11" t="s">
        <v>839</v>
      </c>
      <c r="T3277" s="18" t="s">
        <v>12342</v>
      </c>
      <c r="U3277" s="11" t="s">
        <v>9209</v>
      </c>
      <c r="W3277" s="11" t="s">
        <v>11013</v>
      </c>
      <c r="Y3277" s="11" t="s">
        <v>8832</v>
      </c>
      <c r="Z3277" s="13"/>
      <c r="AA3277" s="11" t="s">
        <v>151</v>
      </c>
      <c r="AB3277" s="13"/>
      <c r="AC3277" s="13"/>
      <c r="AD3277" s="11" t="s">
        <v>12341</v>
      </c>
      <c r="AE3277" s="13"/>
      <c r="AF3277" s="14">
        <v>1.0</v>
      </c>
      <c r="AG3277" s="11" t="s">
        <v>152</v>
      </c>
      <c r="AH3277" s="11" t="s">
        <v>11014</v>
      </c>
      <c r="AJ3277" s="13"/>
      <c r="AK3277" s="13"/>
      <c r="AL3277" s="13"/>
      <c r="AM3277" s="13"/>
      <c r="AN3277" s="13"/>
      <c r="AO3277" s="13"/>
      <c r="AP3277" s="11" t="s">
        <v>12338</v>
      </c>
      <c r="AR3277" s="13"/>
      <c r="AS3277" s="11" t="s">
        <v>154</v>
      </c>
      <c r="AT3277" s="12" t="b">
        <v>1</v>
      </c>
      <c r="AU3277" s="13"/>
      <c r="AV3277" s="17">
        <v>45940.0</v>
      </c>
      <c r="AW3277" s="13"/>
      <c r="AX3277" s="14" t="s">
        <v>155</v>
      </c>
      <c r="AY3277" s="13"/>
      <c r="AZ3277" s="14">
        <v>2031.0</v>
      </c>
      <c r="BA3277" s="13"/>
    </row>
    <row r="3278">
      <c r="A3278" s="11" t="s">
        <v>12343</v>
      </c>
      <c r="B3278" s="11">
        <v>9608.0</v>
      </c>
      <c r="C3278" s="12" t="b">
        <v>0</v>
      </c>
      <c r="D3278" s="12" t="b">
        <v>1</v>
      </c>
      <c r="E3278" s="12" t="b">
        <v>0</v>
      </c>
      <c r="F3278" s="12" t="b">
        <v>0</v>
      </c>
      <c r="G3278" s="12" t="b">
        <v>0</v>
      </c>
      <c r="H3278" s="12" t="b">
        <v>0</v>
      </c>
      <c r="I3278" s="13"/>
      <c r="J3278" s="14" t="s">
        <v>12289</v>
      </c>
      <c r="K3278" s="12" t="b">
        <v>0</v>
      </c>
      <c r="L3278" s="14" t="s">
        <v>11011</v>
      </c>
      <c r="M3278" s="11" t="s">
        <v>1793</v>
      </c>
      <c r="N3278" s="11" t="s">
        <v>12344</v>
      </c>
      <c r="O3278" s="11" t="s">
        <v>12345</v>
      </c>
      <c r="P3278" s="11" t="s">
        <v>11013</v>
      </c>
      <c r="Q3278" s="11" t="s">
        <v>162</v>
      </c>
      <c r="R3278" s="11" t="s">
        <v>12346</v>
      </c>
      <c r="S3278" s="11" t="s">
        <v>12347</v>
      </c>
      <c r="T3278" s="11" t="s">
        <v>12327</v>
      </c>
      <c r="U3278" s="11" t="s">
        <v>9209</v>
      </c>
      <c r="W3278" s="11" t="s">
        <v>11013</v>
      </c>
      <c r="Y3278" s="11" t="s">
        <v>8832</v>
      </c>
      <c r="Z3278" s="13"/>
      <c r="AA3278" s="11" t="s">
        <v>151</v>
      </c>
      <c r="AB3278" s="13"/>
      <c r="AC3278" s="13"/>
      <c r="AD3278" s="11" t="s">
        <v>12346</v>
      </c>
      <c r="AE3278" s="13"/>
      <c r="AF3278" s="14">
        <v>1.0</v>
      </c>
      <c r="AG3278" s="11" t="s">
        <v>152</v>
      </c>
      <c r="AH3278" s="11" t="s">
        <v>11014</v>
      </c>
      <c r="AJ3278" s="13"/>
      <c r="AK3278" s="13"/>
      <c r="AL3278" s="13"/>
      <c r="AM3278" s="13"/>
      <c r="AN3278" s="13"/>
      <c r="AO3278" s="13"/>
      <c r="AP3278" s="11" t="s">
        <v>12343</v>
      </c>
      <c r="AR3278" s="13"/>
      <c r="AS3278" s="13"/>
      <c r="AT3278" s="12" t="b">
        <v>1</v>
      </c>
      <c r="AU3278" s="13"/>
      <c r="AV3278" s="17">
        <v>45940.0</v>
      </c>
      <c r="AW3278" s="13"/>
      <c r="AX3278" s="14" t="s">
        <v>155</v>
      </c>
      <c r="AY3278" s="13"/>
      <c r="AZ3278" s="14">
        <v>2041.0</v>
      </c>
      <c r="BA3278" s="13"/>
    </row>
    <row r="3279">
      <c r="A3279" s="11" t="s">
        <v>12348</v>
      </c>
      <c r="B3279" s="11">
        <v>9609.0</v>
      </c>
      <c r="C3279" s="12" t="b">
        <v>0</v>
      </c>
      <c r="D3279" s="12" t="b">
        <v>1</v>
      </c>
      <c r="E3279" s="12" t="b">
        <v>0</v>
      </c>
      <c r="F3279" s="12" t="b">
        <v>0</v>
      </c>
      <c r="G3279" s="12" t="b">
        <v>0</v>
      </c>
      <c r="H3279" s="12" t="b">
        <v>1</v>
      </c>
      <c r="I3279" s="13"/>
      <c r="J3279" s="13"/>
      <c r="K3279" s="12" t="b">
        <v>0</v>
      </c>
      <c r="L3279" s="14" t="s">
        <v>9217</v>
      </c>
      <c r="M3279" s="11" t="s">
        <v>12349</v>
      </c>
      <c r="N3279" s="11" t="s">
        <v>12350</v>
      </c>
      <c r="O3279" s="11" t="s">
        <v>12351</v>
      </c>
      <c r="P3279" s="11" t="s">
        <v>9221</v>
      </c>
      <c r="Q3279" s="11" t="s">
        <v>972</v>
      </c>
      <c r="R3279" s="11" t="s">
        <v>12352</v>
      </c>
      <c r="S3279" s="11" t="s">
        <v>9681</v>
      </c>
      <c r="T3279" s="11" t="s">
        <v>9224</v>
      </c>
      <c r="V3279" s="13"/>
      <c r="W3279" s="11" t="s">
        <v>9221</v>
      </c>
      <c r="X3279" s="11" t="s">
        <v>1121</v>
      </c>
      <c r="Y3279" s="11" t="s">
        <v>12352</v>
      </c>
      <c r="Z3279" s="13"/>
      <c r="AA3279" s="11" t="s">
        <v>151</v>
      </c>
      <c r="AB3279" s="13"/>
      <c r="AC3279" s="13"/>
      <c r="AD3279" s="11" t="s">
        <v>12352</v>
      </c>
      <c r="AE3279" s="11" t="s">
        <v>9640</v>
      </c>
      <c r="AF3279" s="13"/>
      <c r="AG3279" s="11" t="s">
        <v>152</v>
      </c>
      <c r="AH3279" s="11" t="s">
        <v>9227</v>
      </c>
      <c r="AJ3279" s="11" t="s">
        <v>12353</v>
      </c>
      <c r="AL3279" s="13"/>
      <c r="AM3279" s="13"/>
      <c r="AN3279" s="13"/>
      <c r="AO3279" s="13"/>
      <c r="AP3279" s="11" t="s">
        <v>12348</v>
      </c>
      <c r="AR3279" s="13"/>
      <c r="AS3279" s="13"/>
      <c r="AT3279" s="12" t="b">
        <v>1</v>
      </c>
      <c r="AU3279" s="13"/>
      <c r="AV3279" s="17">
        <v>45940.0</v>
      </c>
      <c r="AW3279" s="13"/>
      <c r="AX3279" s="14" t="s">
        <v>155</v>
      </c>
      <c r="AY3279" s="13"/>
      <c r="AZ3279" s="14">
        <v>1167.0</v>
      </c>
      <c r="BA3279" s="13"/>
    </row>
    <row r="3280">
      <c r="A3280" s="11" t="s">
        <v>12354</v>
      </c>
      <c r="B3280" s="11">
        <v>9611.0</v>
      </c>
      <c r="C3280" s="12" t="b">
        <v>0</v>
      </c>
      <c r="D3280" s="12" t="b">
        <v>1</v>
      </c>
      <c r="E3280" s="12" t="b">
        <v>0</v>
      </c>
      <c r="F3280" s="12" t="b">
        <v>0</v>
      </c>
      <c r="G3280" s="12" t="b">
        <v>0</v>
      </c>
      <c r="H3280" s="12" t="b">
        <v>0</v>
      </c>
      <c r="I3280" s="13"/>
      <c r="J3280" s="13"/>
      <c r="K3280" s="12" t="b">
        <v>0</v>
      </c>
      <c r="L3280" s="14" t="s">
        <v>9435</v>
      </c>
      <c r="M3280" s="11" t="s">
        <v>6713</v>
      </c>
      <c r="N3280" s="11" t="s">
        <v>12355</v>
      </c>
      <c r="O3280" s="11" t="s">
        <v>6715</v>
      </c>
      <c r="P3280" s="11" t="s">
        <v>9438</v>
      </c>
      <c r="Q3280" s="11" t="s">
        <v>972</v>
      </c>
      <c r="R3280" s="11" t="s">
        <v>6716</v>
      </c>
      <c r="S3280" s="11" t="s">
        <v>6717</v>
      </c>
      <c r="T3280" s="11" t="s">
        <v>9224</v>
      </c>
      <c r="U3280" s="11" t="s">
        <v>12356</v>
      </c>
      <c r="W3280" s="11" t="s">
        <v>9438</v>
      </c>
      <c r="X3280" s="11" t="s">
        <v>1913</v>
      </c>
      <c r="Y3280" s="11" t="s">
        <v>6716</v>
      </c>
      <c r="Z3280" s="13"/>
      <c r="AA3280" s="11" t="s">
        <v>151</v>
      </c>
      <c r="AB3280" s="13"/>
      <c r="AC3280" s="13"/>
      <c r="AD3280" s="11" t="s">
        <v>6716</v>
      </c>
      <c r="AE3280" s="11" t="s">
        <v>2029</v>
      </c>
      <c r="AG3280" s="11" t="s">
        <v>152</v>
      </c>
      <c r="AH3280" s="11" t="s">
        <v>9441</v>
      </c>
      <c r="AJ3280" s="11" t="s">
        <v>1913</v>
      </c>
      <c r="AK3280" s="13"/>
      <c r="AL3280" s="13"/>
      <c r="AM3280" s="13"/>
      <c r="AN3280" s="13"/>
      <c r="AO3280" s="13"/>
      <c r="AP3280" s="11" t="s">
        <v>12354</v>
      </c>
      <c r="AR3280" s="13"/>
      <c r="AS3280" s="13"/>
      <c r="AT3280" s="12" t="b">
        <v>1</v>
      </c>
      <c r="AU3280" s="13"/>
      <c r="AV3280" s="14" t="s">
        <v>167</v>
      </c>
      <c r="AW3280" s="13"/>
      <c r="AX3280" s="14" t="s">
        <v>155</v>
      </c>
      <c r="AY3280" s="13"/>
      <c r="AZ3280" s="14">
        <v>7898.0</v>
      </c>
      <c r="BA3280" s="13"/>
    </row>
    <row r="3281">
      <c r="A3281" s="11" t="s">
        <v>12357</v>
      </c>
      <c r="B3281" s="11">
        <v>9613.0</v>
      </c>
      <c r="C3281" s="12" t="b">
        <v>0</v>
      </c>
      <c r="D3281" s="12" t="b">
        <v>0</v>
      </c>
      <c r="E3281" s="12" t="b">
        <v>0</v>
      </c>
      <c r="F3281" s="12" t="b">
        <v>0</v>
      </c>
      <c r="G3281" s="12" t="b">
        <v>0</v>
      </c>
      <c r="H3281" s="12" t="b">
        <v>0</v>
      </c>
      <c r="I3281" s="13"/>
      <c r="J3281" s="14" t="s">
        <v>12358</v>
      </c>
      <c r="K3281" s="12" t="b">
        <v>0</v>
      </c>
      <c r="L3281" s="14" t="s">
        <v>11114</v>
      </c>
      <c r="M3281" s="11" t="s">
        <v>4785</v>
      </c>
      <c r="N3281" s="11" t="s">
        <v>12359</v>
      </c>
      <c r="O3281" s="11" t="s">
        <v>10375</v>
      </c>
      <c r="P3281" s="11" t="s">
        <v>11116</v>
      </c>
      <c r="Q3281" s="11" t="s">
        <v>1051</v>
      </c>
      <c r="R3281" s="11" t="s">
        <v>10376</v>
      </c>
      <c r="S3281" s="11" t="s">
        <v>9909</v>
      </c>
      <c r="U3281" s="11" t="s">
        <v>9190</v>
      </c>
      <c r="W3281" s="11" t="s">
        <v>11116</v>
      </c>
      <c r="AA3281" s="11" t="s">
        <v>151</v>
      </c>
      <c r="AB3281" s="13"/>
      <c r="AC3281" s="13"/>
      <c r="AD3281" s="11" t="s">
        <v>10378</v>
      </c>
      <c r="AF3281" s="13"/>
      <c r="AG3281" s="11" t="s">
        <v>152</v>
      </c>
      <c r="AH3281" s="11" t="s">
        <v>11118</v>
      </c>
      <c r="AJ3281" s="13"/>
      <c r="AK3281" s="13"/>
      <c r="AL3281" s="13"/>
      <c r="AM3281" s="13"/>
      <c r="AN3281" s="13"/>
      <c r="AO3281" s="13"/>
      <c r="AP3281" s="11" t="s">
        <v>12357</v>
      </c>
      <c r="AR3281" s="13"/>
      <c r="AS3281" s="13"/>
      <c r="AT3281" s="12" t="b">
        <v>1</v>
      </c>
      <c r="AU3281" s="13"/>
      <c r="AV3281" s="17">
        <v>45940.0</v>
      </c>
      <c r="AW3281" s="13"/>
      <c r="AX3281" s="14" t="s">
        <v>155</v>
      </c>
      <c r="AY3281" s="13"/>
      <c r="AZ3281" s="14">
        <v>1877.0</v>
      </c>
      <c r="BA3281" s="13"/>
    </row>
    <row r="3282">
      <c r="A3282" s="11" t="s">
        <v>12360</v>
      </c>
      <c r="B3282" s="11">
        <v>9614.0</v>
      </c>
      <c r="C3282" s="12" t="b">
        <v>0</v>
      </c>
      <c r="D3282" s="12" t="b">
        <v>0</v>
      </c>
      <c r="E3282" s="12" t="b">
        <v>0</v>
      </c>
      <c r="F3282" s="12" t="b">
        <v>0</v>
      </c>
      <c r="G3282" s="12" t="b">
        <v>0</v>
      </c>
      <c r="H3282" s="12" t="b">
        <v>0</v>
      </c>
      <c r="I3282" s="13"/>
      <c r="J3282" s="13"/>
      <c r="K3282" s="12" t="b">
        <v>0</v>
      </c>
      <c r="L3282" s="14" t="s">
        <v>9217</v>
      </c>
      <c r="M3282" s="11" t="s">
        <v>9917</v>
      </c>
      <c r="N3282" s="11" t="s">
        <v>12361</v>
      </c>
      <c r="O3282" s="11" t="s">
        <v>12362</v>
      </c>
      <c r="P3282" s="11" t="s">
        <v>9221</v>
      </c>
      <c r="Q3282" s="11" t="s">
        <v>972</v>
      </c>
      <c r="R3282" s="11" t="s">
        <v>12363</v>
      </c>
      <c r="S3282" s="11" t="s">
        <v>12364</v>
      </c>
      <c r="T3282" s="11" t="s">
        <v>9224</v>
      </c>
      <c r="V3282" s="13"/>
      <c r="W3282" s="11" t="s">
        <v>9221</v>
      </c>
      <c r="X3282" s="11" t="s">
        <v>1121</v>
      </c>
      <c r="Y3282" s="11" t="s">
        <v>12363</v>
      </c>
      <c r="Z3282" s="13"/>
      <c r="AA3282" s="11" t="s">
        <v>215</v>
      </c>
      <c r="AB3282" s="13"/>
      <c r="AC3282" s="13"/>
      <c r="AD3282" s="11" t="s">
        <v>12363</v>
      </c>
      <c r="AE3282" s="11" t="s">
        <v>9640</v>
      </c>
      <c r="AF3282" s="13"/>
      <c r="AG3282" s="11" t="s">
        <v>152</v>
      </c>
      <c r="AH3282" s="11" t="s">
        <v>9227</v>
      </c>
      <c r="AJ3282" s="11" t="s">
        <v>12365</v>
      </c>
      <c r="AK3282" s="13"/>
      <c r="AL3282" s="13"/>
      <c r="AM3282" s="13"/>
      <c r="AN3282" s="13"/>
      <c r="AO3282" s="13"/>
      <c r="AP3282" s="11" t="s">
        <v>12360</v>
      </c>
      <c r="AR3282" s="13"/>
      <c r="AS3282" s="13"/>
      <c r="AT3282" s="12" t="b">
        <v>1</v>
      </c>
      <c r="AU3282" s="13"/>
      <c r="AV3282" s="17">
        <v>45940.0</v>
      </c>
      <c r="AW3282" s="13"/>
      <c r="AX3282" s="14" t="s">
        <v>155</v>
      </c>
      <c r="AY3282" s="13"/>
      <c r="AZ3282" s="14">
        <v>1169.0</v>
      </c>
      <c r="BA3282" s="13"/>
    </row>
    <row r="3283">
      <c r="A3283" s="11" t="s">
        <v>12366</v>
      </c>
      <c r="B3283" s="11">
        <v>9615.0</v>
      </c>
      <c r="C3283" s="12" t="b">
        <v>0</v>
      </c>
      <c r="D3283" s="12" t="b">
        <v>1</v>
      </c>
      <c r="E3283" s="12" t="b">
        <v>0</v>
      </c>
      <c r="F3283" s="12" t="b">
        <v>0</v>
      </c>
      <c r="G3283" s="12" t="b">
        <v>0</v>
      </c>
      <c r="H3283" s="12" t="b">
        <v>0</v>
      </c>
      <c r="I3283" s="13"/>
      <c r="J3283" s="13"/>
      <c r="K3283" s="12" t="b">
        <v>0</v>
      </c>
      <c r="L3283" s="14" t="s">
        <v>9435</v>
      </c>
      <c r="M3283" s="11" t="s">
        <v>1444</v>
      </c>
      <c r="N3283" s="11" t="s">
        <v>12367</v>
      </c>
      <c r="O3283" s="11" t="s">
        <v>1484</v>
      </c>
      <c r="P3283" s="11" t="s">
        <v>9438</v>
      </c>
      <c r="Q3283" s="11" t="s">
        <v>972</v>
      </c>
      <c r="R3283" s="11" t="s">
        <v>1485</v>
      </c>
      <c r="S3283" s="11" t="s">
        <v>1486</v>
      </c>
      <c r="T3283" s="11" t="s">
        <v>9224</v>
      </c>
      <c r="V3283" s="13"/>
      <c r="W3283" s="11" t="s">
        <v>9438</v>
      </c>
      <c r="X3283" s="11" t="s">
        <v>1606</v>
      </c>
      <c r="Y3283" s="11" t="s">
        <v>1485</v>
      </c>
      <c r="Z3283" s="13"/>
      <c r="AA3283" s="11" t="s">
        <v>151</v>
      </c>
      <c r="AB3283" s="13"/>
      <c r="AC3283" s="13"/>
      <c r="AD3283" s="11" t="s">
        <v>1485</v>
      </c>
      <c r="AE3283" s="11" t="s">
        <v>2029</v>
      </c>
      <c r="AG3283" s="11" t="s">
        <v>152</v>
      </c>
      <c r="AH3283" s="11" t="s">
        <v>9441</v>
      </c>
      <c r="AJ3283" s="11" t="s">
        <v>1606</v>
      </c>
      <c r="AK3283" s="13"/>
      <c r="AL3283" s="13"/>
      <c r="AM3283" s="13"/>
      <c r="AN3283" s="13"/>
      <c r="AO3283" s="13"/>
      <c r="AP3283" s="11" t="s">
        <v>12366</v>
      </c>
      <c r="AR3283" s="13"/>
      <c r="AS3283" s="13"/>
      <c r="AT3283" s="12" t="b">
        <v>1</v>
      </c>
      <c r="AU3283" s="13"/>
      <c r="AV3283" s="14" t="s">
        <v>167</v>
      </c>
      <c r="AW3283" s="13"/>
      <c r="AX3283" s="14" t="s">
        <v>155</v>
      </c>
      <c r="AY3283" s="13"/>
      <c r="AZ3283" s="14">
        <v>7899.0</v>
      </c>
      <c r="BA3283" s="13"/>
    </row>
    <row r="3284">
      <c r="A3284" s="11" t="s">
        <v>12368</v>
      </c>
      <c r="B3284" s="11">
        <v>9617.0</v>
      </c>
      <c r="C3284" s="12" t="b">
        <v>0</v>
      </c>
      <c r="D3284" s="12" t="b">
        <v>1</v>
      </c>
      <c r="E3284" s="12" t="b">
        <v>0</v>
      </c>
      <c r="F3284" s="12" t="b">
        <v>0</v>
      </c>
      <c r="G3284" s="12" t="b">
        <v>0</v>
      </c>
      <c r="H3284" s="12" t="b">
        <v>1</v>
      </c>
      <c r="I3284" s="13"/>
      <c r="J3284" s="13"/>
      <c r="K3284" s="12" t="b">
        <v>0</v>
      </c>
      <c r="L3284" s="14" t="s">
        <v>9217</v>
      </c>
      <c r="M3284" s="11" t="s">
        <v>1921</v>
      </c>
      <c r="N3284" s="11" t="s">
        <v>12369</v>
      </c>
      <c r="O3284" s="11" t="s">
        <v>12370</v>
      </c>
      <c r="P3284" s="11" t="s">
        <v>9221</v>
      </c>
      <c r="Q3284" s="11" t="s">
        <v>972</v>
      </c>
      <c r="R3284" s="11" t="s">
        <v>12371</v>
      </c>
      <c r="S3284" s="11" t="s">
        <v>12372</v>
      </c>
      <c r="T3284" s="11" t="s">
        <v>9224</v>
      </c>
      <c r="U3284" s="11" t="s">
        <v>10619</v>
      </c>
      <c r="W3284" s="11" t="s">
        <v>9221</v>
      </c>
      <c r="X3284" s="11" t="s">
        <v>1121</v>
      </c>
      <c r="Y3284" s="11" t="s">
        <v>12371</v>
      </c>
      <c r="Z3284" s="13"/>
      <c r="AA3284" s="11" t="s">
        <v>151</v>
      </c>
      <c r="AB3284" s="13"/>
      <c r="AC3284" s="13"/>
      <c r="AD3284" s="11" t="s">
        <v>12371</v>
      </c>
      <c r="AE3284" s="11" t="s">
        <v>9640</v>
      </c>
      <c r="AF3284" s="13"/>
      <c r="AG3284" s="11" t="s">
        <v>152</v>
      </c>
      <c r="AH3284" s="11" t="s">
        <v>9227</v>
      </c>
      <c r="AJ3284" s="11" t="s">
        <v>1121</v>
      </c>
      <c r="AK3284" s="13"/>
      <c r="AL3284" s="13"/>
      <c r="AM3284" s="13"/>
      <c r="AN3284" s="13"/>
      <c r="AO3284" s="13"/>
      <c r="AP3284" s="11" t="s">
        <v>12368</v>
      </c>
      <c r="AR3284" s="13"/>
      <c r="AS3284" s="13"/>
      <c r="AT3284" s="12" t="b">
        <v>1</v>
      </c>
      <c r="AU3284" s="13"/>
      <c r="AV3284" s="17">
        <v>45940.0</v>
      </c>
      <c r="AW3284" s="13"/>
      <c r="AX3284" s="14" t="s">
        <v>155</v>
      </c>
      <c r="AY3284" s="13"/>
      <c r="AZ3284" s="14">
        <v>1171.0</v>
      </c>
      <c r="BA3284" s="13"/>
    </row>
    <row r="3285">
      <c r="A3285" s="11" t="s">
        <v>12373</v>
      </c>
      <c r="B3285" s="11">
        <v>9620.0</v>
      </c>
      <c r="C3285" s="12" t="b">
        <v>0</v>
      </c>
      <c r="D3285" s="12" t="b">
        <v>1</v>
      </c>
      <c r="E3285" s="12" t="b">
        <v>0</v>
      </c>
      <c r="F3285" s="12" t="b">
        <v>0</v>
      </c>
      <c r="G3285" s="12" t="b">
        <v>0</v>
      </c>
      <c r="H3285" s="12" t="b">
        <v>1</v>
      </c>
      <c r="I3285" s="13"/>
      <c r="J3285" s="13"/>
      <c r="K3285" s="12" t="b">
        <v>0</v>
      </c>
      <c r="L3285" s="14" t="s">
        <v>9435</v>
      </c>
      <c r="M3285" s="11" t="s">
        <v>1056</v>
      </c>
      <c r="N3285" s="11" t="s">
        <v>12374</v>
      </c>
      <c r="O3285" s="11" t="s">
        <v>9743</v>
      </c>
      <c r="P3285" s="11" t="s">
        <v>9438</v>
      </c>
      <c r="Q3285" s="11" t="s">
        <v>972</v>
      </c>
      <c r="R3285" s="11" t="s">
        <v>9744</v>
      </c>
      <c r="S3285" s="11" t="s">
        <v>9745</v>
      </c>
      <c r="T3285" s="11" t="s">
        <v>9224</v>
      </c>
      <c r="V3285" s="13"/>
      <c r="W3285" s="11" t="s">
        <v>9438</v>
      </c>
      <c r="Y3285" s="11" t="s">
        <v>9744</v>
      </c>
      <c r="AA3285" s="11" t="s">
        <v>151</v>
      </c>
      <c r="AB3285" s="13"/>
      <c r="AC3285" s="13"/>
      <c r="AD3285" s="11" t="s">
        <v>9744</v>
      </c>
      <c r="AE3285" s="11" t="s">
        <v>2029</v>
      </c>
      <c r="AG3285" s="11" t="s">
        <v>152</v>
      </c>
      <c r="AH3285" s="11" t="s">
        <v>9441</v>
      </c>
      <c r="AJ3285" s="13"/>
      <c r="AK3285" s="13"/>
      <c r="AL3285" s="13"/>
      <c r="AM3285" s="13"/>
      <c r="AN3285" s="13"/>
      <c r="AO3285" s="13"/>
      <c r="AP3285" s="11" t="s">
        <v>12373</v>
      </c>
      <c r="AR3285" s="13"/>
      <c r="AS3285" s="13"/>
      <c r="AT3285" s="12" t="b">
        <v>1</v>
      </c>
      <c r="AU3285" s="13"/>
      <c r="AV3285" s="17">
        <v>45940.0</v>
      </c>
      <c r="AW3285" s="13"/>
      <c r="AX3285" s="14" t="s">
        <v>155</v>
      </c>
      <c r="AY3285" s="13"/>
      <c r="AZ3285" s="14">
        <v>1349.0</v>
      </c>
      <c r="BA3285" s="13"/>
    </row>
    <row r="3286">
      <c r="A3286" s="11" t="s">
        <v>12375</v>
      </c>
      <c r="B3286" s="11">
        <v>9621.0</v>
      </c>
      <c r="C3286" s="12" t="b">
        <v>0</v>
      </c>
      <c r="D3286" s="12" t="b">
        <v>0</v>
      </c>
      <c r="E3286" s="12" t="b">
        <v>0</v>
      </c>
      <c r="F3286" s="12" t="b">
        <v>0</v>
      </c>
      <c r="G3286" s="12" t="b">
        <v>0</v>
      </c>
      <c r="H3286" s="12" t="b">
        <v>0</v>
      </c>
      <c r="I3286" s="13"/>
      <c r="J3286" s="13"/>
      <c r="K3286" s="12" t="b">
        <v>0</v>
      </c>
      <c r="L3286" s="15">
        <v>45418.0</v>
      </c>
      <c r="M3286" s="11" t="s">
        <v>8578</v>
      </c>
      <c r="N3286" s="11" t="s">
        <v>12376</v>
      </c>
      <c r="O3286" s="11" t="s">
        <v>11927</v>
      </c>
      <c r="P3286" s="11" t="s">
        <v>11024</v>
      </c>
      <c r="Q3286" s="11" t="s">
        <v>162</v>
      </c>
      <c r="R3286" s="11" t="s">
        <v>11928</v>
      </c>
      <c r="S3286" s="11" t="s">
        <v>11929</v>
      </c>
      <c r="T3286" s="11" t="s">
        <v>12377</v>
      </c>
      <c r="U3286" s="11" t="s">
        <v>9991</v>
      </c>
      <c r="W3286" s="11" t="s">
        <v>11024</v>
      </c>
      <c r="Z3286" s="13"/>
      <c r="AA3286" s="11" t="s">
        <v>3028</v>
      </c>
      <c r="AB3286" s="13"/>
      <c r="AC3286" s="13"/>
      <c r="AD3286" s="11" t="s">
        <v>11928</v>
      </c>
      <c r="AE3286" s="13"/>
      <c r="AF3286" s="13"/>
      <c r="AG3286" s="11" t="s">
        <v>152</v>
      </c>
      <c r="AH3286" s="11" t="s">
        <v>11025</v>
      </c>
      <c r="AJ3286" s="13"/>
      <c r="AK3286" s="13"/>
      <c r="AL3286" s="13"/>
      <c r="AM3286" s="13"/>
      <c r="AN3286" s="13"/>
      <c r="AO3286" s="13"/>
      <c r="AP3286" s="11" t="s">
        <v>12375</v>
      </c>
      <c r="AR3286" s="13"/>
      <c r="AS3286" s="13"/>
      <c r="AT3286" s="12" t="b">
        <v>1</v>
      </c>
      <c r="AU3286" s="13"/>
      <c r="AV3286" s="14" t="s">
        <v>167</v>
      </c>
      <c r="AW3286" s="13"/>
      <c r="AX3286" s="14" t="s">
        <v>155</v>
      </c>
      <c r="AY3286" s="13"/>
      <c r="AZ3286" s="14">
        <v>7900.0</v>
      </c>
      <c r="BA3286" s="13"/>
    </row>
    <row r="3287">
      <c r="A3287" s="11" t="s">
        <v>12378</v>
      </c>
      <c r="B3287" s="11">
        <v>9622.0</v>
      </c>
      <c r="C3287" s="12" t="b">
        <v>0</v>
      </c>
      <c r="D3287" s="12" t="b">
        <v>0</v>
      </c>
      <c r="E3287" s="12" t="b">
        <v>0</v>
      </c>
      <c r="F3287" s="12" t="b">
        <v>0</v>
      </c>
      <c r="G3287" s="12" t="b">
        <v>0</v>
      </c>
      <c r="H3287" s="12" t="b">
        <v>0</v>
      </c>
      <c r="I3287" s="13"/>
      <c r="J3287" s="13"/>
      <c r="K3287" s="12" t="b">
        <v>0</v>
      </c>
      <c r="L3287" s="15">
        <v>45632.0</v>
      </c>
      <c r="M3287" s="11" t="s">
        <v>1438</v>
      </c>
      <c r="N3287" s="11" t="s">
        <v>12379</v>
      </c>
      <c r="O3287" s="11" t="s">
        <v>12282</v>
      </c>
      <c r="P3287" s="11" t="s">
        <v>10985</v>
      </c>
      <c r="Q3287" s="11" t="s">
        <v>162</v>
      </c>
      <c r="R3287" s="11" t="s">
        <v>12283</v>
      </c>
      <c r="T3287" s="11" t="s">
        <v>12380</v>
      </c>
      <c r="U3287" s="11" t="s">
        <v>8922</v>
      </c>
      <c r="W3287" s="11" t="s">
        <v>10985</v>
      </c>
      <c r="Y3287" s="11" t="s">
        <v>4575</v>
      </c>
      <c r="Z3287" s="13"/>
      <c r="AA3287" s="11" t="s">
        <v>151</v>
      </c>
      <c r="AB3287" s="13"/>
      <c r="AC3287" s="13"/>
      <c r="AD3287" s="11" t="s">
        <v>12283</v>
      </c>
      <c r="AF3287" s="14">
        <v>1.0</v>
      </c>
      <c r="AG3287" s="11" t="s">
        <v>152</v>
      </c>
      <c r="AH3287" s="11" t="s">
        <v>10987</v>
      </c>
      <c r="AJ3287" s="13"/>
      <c r="AK3287" s="13"/>
      <c r="AL3287" s="13"/>
      <c r="AM3287" s="13"/>
      <c r="AN3287" s="13"/>
      <c r="AO3287" s="13"/>
      <c r="AP3287" s="11" t="s">
        <v>12378</v>
      </c>
      <c r="AR3287" s="13"/>
      <c r="AS3287" s="13"/>
      <c r="AT3287" s="12" t="b">
        <v>1</v>
      </c>
      <c r="AU3287" s="13"/>
      <c r="AV3287" s="17">
        <v>45940.0</v>
      </c>
      <c r="AW3287" s="13"/>
      <c r="AX3287" s="14" t="s">
        <v>155</v>
      </c>
      <c r="AY3287" s="13"/>
      <c r="AZ3287" s="14">
        <v>2070.0</v>
      </c>
      <c r="BA3287" s="13"/>
    </row>
    <row r="3288">
      <c r="A3288" s="11" t="s">
        <v>12381</v>
      </c>
      <c r="B3288" s="11">
        <v>9623.0</v>
      </c>
      <c r="C3288" s="12" t="b">
        <v>0</v>
      </c>
      <c r="D3288" s="12" t="b">
        <v>0</v>
      </c>
      <c r="E3288" s="12" t="b">
        <v>0</v>
      </c>
      <c r="F3288" s="12" t="b">
        <v>0</v>
      </c>
      <c r="G3288" s="12" t="b">
        <v>0</v>
      </c>
      <c r="H3288" s="12" t="b">
        <v>0</v>
      </c>
      <c r="I3288" s="13"/>
      <c r="J3288" s="13"/>
      <c r="K3288" s="12" t="b">
        <v>0</v>
      </c>
      <c r="L3288" s="14" t="s">
        <v>11011</v>
      </c>
      <c r="M3288" s="11" t="s">
        <v>1438</v>
      </c>
      <c r="N3288" s="11" t="s">
        <v>12382</v>
      </c>
      <c r="O3288" s="11" t="s">
        <v>12282</v>
      </c>
      <c r="P3288" s="11" t="s">
        <v>11013</v>
      </c>
      <c r="Q3288" s="11" t="s">
        <v>162</v>
      </c>
      <c r="R3288" s="11" t="s">
        <v>12283</v>
      </c>
      <c r="T3288" s="11" t="s">
        <v>12380</v>
      </c>
      <c r="U3288" s="11" t="s">
        <v>8922</v>
      </c>
      <c r="W3288" s="11" t="s">
        <v>11013</v>
      </c>
      <c r="Y3288" s="11" t="s">
        <v>4575</v>
      </c>
      <c r="Z3288" s="13"/>
      <c r="AA3288" s="11" t="s">
        <v>151</v>
      </c>
      <c r="AB3288" s="13"/>
      <c r="AC3288" s="13"/>
      <c r="AD3288" s="11" t="s">
        <v>12283</v>
      </c>
      <c r="AF3288" s="14">
        <v>1.0</v>
      </c>
      <c r="AG3288" s="11" t="s">
        <v>152</v>
      </c>
      <c r="AH3288" s="11" t="s">
        <v>11014</v>
      </c>
      <c r="AJ3288" s="13"/>
      <c r="AK3288" s="13"/>
      <c r="AL3288" s="13"/>
      <c r="AM3288" s="13"/>
      <c r="AN3288" s="13"/>
      <c r="AO3288" s="13"/>
      <c r="AP3288" s="11" t="s">
        <v>12381</v>
      </c>
      <c r="AR3288" s="13"/>
      <c r="AS3288" s="13"/>
      <c r="AT3288" s="12" t="b">
        <v>1</v>
      </c>
      <c r="AU3288" s="13"/>
      <c r="AV3288" s="17">
        <v>45940.0</v>
      </c>
      <c r="AW3288" s="13"/>
      <c r="AX3288" s="14" t="s">
        <v>155</v>
      </c>
      <c r="AY3288" s="13"/>
      <c r="AZ3288" s="14">
        <v>2029.0</v>
      </c>
      <c r="BA3288" s="13"/>
    </row>
    <row r="3289">
      <c r="A3289" s="11" t="s">
        <v>12383</v>
      </c>
      <c r="B3289" s="11">
        <v>9626.0</v>
      </c>
      <c r="C3289" s="12" t="b">
        <v>0</v>
      </c>
      <c r="D3289" s="12" t="b">
        <v>0</v>
      </c>
      <c r="E3289" s="12" t="b">
        <v>0</v>
      </c>
      <c r="F3289" s="12" t="b">
        <v>0</v>
      </c>
      <c r="G3289" s="12" t="b">
        <v>0</v>
      </c>
      <c r="H3289" s="12" t="b">
        <v>0</v>
      </c>
      <c r="I3289" s="13"/>
      <c r="J3289" s="13"/>
      <c r="K3289" s="12" t="b">
        <v>0</v>
      </c>
      <c r="L3289" s="14" t="s">
        <v>11114</v>
      </c>
      <c r="M3289" s="11" t="s">
        <v>5533</v>
      </c>
      <c r="N3289" s="11" t="s">
        <v>12384</v>
      </c>
      <c r="O3289" s="11" t="s">
        <v>9907</v>
      </c>
      <c r="P3289" s="11" t="s">
        <v>11116</v>
      </c>
      <c r="Q3289" s="11" t="s">
        <v>1051</v>
      </c>
      <c r="R3289" s="11" t="s">
        <v>9908</v>
      </c>
      <c r="S3289" s="11" t="s">
        <v>9909</v>
      </c>
      <c r="U3289" s="11" t="s">
        <v>9910</v>
      </c>
      <c r="W3289" s="11" t="s">
        <v>11116</v>
      </c>
      <c r="AA3289" s="11" t="s">
        <v>151</v>
      </c>
      <c r="AB3289" s="13"/>
      <c r="AC3289" s="13"/>
      <c r="AD3289" s="11" t="s">
        <v>9908</v>
      </c>
      <c r="AE3289" s="13"/>
      <c r="AF3289" s="13"/>
      <c r="AG3289" s="11" t="s">
        <v>152</v>
      </c>
      <c r="AH3289" s="11" t="s">
        <v>11118</v>
      </c>
      <c r="AJ3289" s="13"/>
      <c r="AK3289" s="13"/>
      <c r="AL3289" s="13"/>
      <c r="AM3289" s="13"/>
      <c r="AN3289" s="13"/>
      <c r="AO3289" s="13"/>
      <c r="AP3289" s="11" t="s">
        <v>12383</v>
      </c>
      <c r="AR3289" s="13"/>
      <c r="AS3289" s="13"/>
      <c r="AT3289" s="12" t="b">
        <v>1</v>
      </c>
      <c r="AU3289" s="13"/>
      <c r="AV3289" s="14" t="s">
        <v>167</v>
      </c>
      <c r="AW3289" s="13"/>
      <c r="AX3289" s="14" t="s">
        <v>155</v>
      </c>
      <c r="AY3289" s="13"/>
      <c r="AZ3289" s="14">
        <v>7901.0</v>
      </c>
      <c r="BA3289" s="13"/>
    </row>
    <row r="3290">
      <c r="A3290" s="11" t="s">
        <v>12385</v>
      </c>
      <c r="B3290" s="11">
        <v>9627.0</v>
      </c>
      <c r="C3290" s="12" t="b">
        <v>0</v>
      </c>
      <c r="D3290" s="12" t="b">
        <v>0</v>
      </c>
      <c r="E3290" s="12" t="b">
        <v>0</v>
      </c>
      <c r="F3290" s="12" t="b">
        <v>0</v>
      </c>
      <c r="G3290" s="12" t="b">
        <v>0</v>
      </c>
      <c r="H3290" s="12" t="b">
        <v>0</v>
      </c>
      <c r="I3290" s="13"/>
      <c r="J3290" s="13"/>
      <c r="K3290" s="12" t="b">
        <v>0</v>
      </c>
      <c r="L3290" s="14" t="s">
        <v>11114</v>
      </c>
      <c r="M3290" s="11" t="s">
        <v>5533</v>
      </c>
      <c r="N3290" s="11" t="s">
        <v>12386</v>
      </c>
      <c r="O3290" s="11" t="s">
        <v>11974</v>
      </c>
      <c r="P3290" s="11" t="s">
        <v>11116</v>
      </c>
      <c r="Q3290" s="11" t="s">
        <v>1051</v>
      </c>
      <c r="R3290" s="11" t="s">
        <v>985</v>
      </c>
      <c r="S3290" s="11" t="s">
        <v>5536</v>
      </c>
      <c r="U3290" s="11" t="s">
        <v>9910</v>
      </c>
      <c r="W3290" s="11" t="s">
        <v>11116</v>
      </c>
      <c r="AA3290" s="11" t="s">
        <v>151</v>
      </c>
      <c r="AB3290" s="13"/>
      <c r="AC3290" s="13"/>
      <c r="AD3290" s="11" t="s">
        <v>985</v>
      </c>
      <c r="AE3290" s="13"/>
      <c r="AF3290" s="13"/>
      <c r="AG3290" s="11" t="s">
        <v>152</v>
      </c>
      <c r="AH3290" s="11" t="s">
        <v>11118</v>
      </c>
      <c r="AJ3290" s="13"/>
      <c r="AK3290" s="13"/>
      <c r="AL3290" s="13"/>
      <c r="AM3290" s="13"/>
      <c r="AN3290" s="13"/>
      <c r="AO3290" s="13"/>
      <c r="AP3290" s="11" t="s">
        <v>12385</v>
      </c>
      <c r="AR3290" s="13"/>
      <c r="AS3290" s="13"/>
      <c r="AT3290" s="12" t="b">
        <v>1</v>
      </c>
      <c r="AU3290" s="13"/>
      <c r="AV3290" s="14" t="s">
        <v>167</v>
      </c>
      <c r="AW3290" s="13"/>
      <c r="AX3290" s="14" t="s">
        <v>155</v>
      </c>
      <c r="AY3290" s="13"/>
      <c r="AZ3290" s="14">
        <v>7902.0</v>
      </c>
      <c r="BA3290" s="13"/>
    </row>
    <row r="3291">
      <c r="A3291" s="11" t="s">
        <v>12387</v>
      </c>
      <c r="B3291" s="11">
        <v>9631.0</v>
      </c>
      <c r="C3291" s="12" t="b">
        <v>0</v>
      </c>
      <c r="D3291" s="12" t="b">
        <v>0</v>
      </c>
      <c r="E3291" s="12" t="b">
        <v>0</v>
      </c>
      <c r="F3291" s="12" t="b">
        <v>0</v>
      </c>
      <c r="G3291" s="12" t="b">
        <v>0</v>
      </c>
      <c r="H3291" s="12" t="b">
        <v>0</v>
      </c>
      <c r="I3291" s="13"/>
      <c r="J3291" s="13"/>
      <c r="K3291" s="12" t="b">
        <v>0</v>
      </c>
      <c r="L3291" s="14" t="s">
        <v>9435</v>
      </c>
      <c r="M3291" s="11" t="s">
        <v>203</v>
      </c>
      <c r="N3291" s="11" t="s">
        <v>12388</v>
      </c>
      <c r="O3291" s="11" t="s">
        <v>918</v>
      </c>
      <c r="P3291" s="11" t="s">
        <v>9438</v>
      </c>
      <c r="Q3291" s="11" t="s">
        <v>972</v>
      </c>
      <c r="R3291" s="11" t="s">
        <v>919</v>
      </c>
      <c r="S3291" s="11" t="s">
        <v>920</v>
      </c>
      <c r="T3291" s="11" t="s">
        <v>12389</v>
      </c>
      <c r="U3291" s="11" t="s">
        <v>9831</v>
      </c>
      <c r="W3291" s="11" t="s">
        <v>9438</v>
      </c>
      <c r="Y3291" s="13"/>
      <c r="Z3291" s="13"/>
      <c r="AA3291" s="11" t="s">
        <v>2456</v>
      </c>
      <c r="AB3291" s="13"/>
      <c r="AC3291" s="13"/>
      <c r="AD3291" s="11" t="s">
        <v>919</v>
      </c>
      <c r="AE3291" s="13"/>
      <c r="AF3291" s="13"/>
      <c r="AG3291" s="11" t="s">
        <v>152</v>
      </c>
      <c r="AH3291" s="11" t="s">
        <v>9441</v>
      </c>
      <c r="AJ3291" s="13"/>
      <c r="AK3291" s="13"/>
      <c r="AL3291" s="13"/>
      <c r="AM3291" s="13"/>
      <c r="AN3291" s="13"/>
      <c r="AO3291" s="13"/>
      <c r="AP3291" s="11" t="s">
        <v>12387</v>
      </c>
      <c r="AR3291" s="13"/>
      <c r="AS3291" s="13"/>
      <c r="AT3291" s="12" t="b">
        <v>1</v>
      </c>
      <c r="AU3291" s="13"/>
      <c r="AV3291" s="17">
        <v>45940.0</v>
      </c>
      <c r="AW3291" s="13"/>
      <c r="AX3291" s="14" t="s">
        <v>155</v>
      </c>
      <c r="AY3291" s="13"/>
      <c r="AZ3291" s="14">
        <v>1352.0</v>
      </c>
      <c r="BA3291" s="13"/>
    </row>
    <row r="3292">
      <c r="A3292" s="11" t="s">
        <v>12390</v>
      </c>
      <c r="B3292" s="11">
        <v>9632.0</v>
      </c>
      <c r="C3292" s="12" t="b">
        <v>0</v>
      </c>
      <c r="D3292" s="12" t="b">
        <v>0</v>
      </c>
      <c r="E3292" s="12" t="b">
        <v>0</v>
      </c>
      <c r="F3292" s="12" t="b">
        <v>0</v>
      </c>
      <c r="G3292" s="12" t="b">
        <v>0</v>
      </c>
      <c r="H3292" s="12" t="b">
        <v>0</v>
      </c>
      <c r="I3292" s="13"/>
      <c r="J3292" s="13"/>
      <c r="K3292" s="12" t="b">
        <v>0</v>
      </c>
      <c r="L3292" s="14" t="s">
        <v>9435</v>
      </c>
      <c r="M3292" s="11" t="s">
        <v>643</v>
      </c>
      <c r="N3292" s="11" t="s">
        <v>12391</v>
      </c>
      <c r="O3292" s="11" t="s">
        <v>1075</v>
      </c>
      <c r="P3292" s="11" t="s">
        <v>9438</v>
      </c>
      <c r="Q3292" s="11" t="s">
        <v>972</v>
      </c>
      <c r="R3292" s="11" t="s">
        <v>1076</v>
      </c>
      <c r="S3292" s="11" t="s">
        <v>1077</v>
      </c>
      <c r="T3292" s="11" t="s">
        <v>12392</v>
      </c>
      <c r="U3292" s="11" t="s">
        <v>9182</v>
      </c>
      <c r="W3292" s="11" t="s">
        <v>9438</v>
      </c>
      <c r="Y3292" s="13"/>
      <c r="Z3292" s="13"/>
      <c r="AA3292" s="11" t="s">
        <v>2456</v>
      </c>
      <c r="AB3292" s="13"/>
      <c r="AC3292" s="13"/>
      <c r="AD3292" s="11" t="s">
        <v>1076</v>
      </c>
      <c r="AE3292" s="13"/>
      <c r="AF3292" s="13"/>
      <c r="AG3292" s="11" t="s">
        <v>152</v>
      </c>
      <c r="AH3292" s="11" t="s">
        <v>9441</v>
      </c>
      <c r="AJ3292" s="13"/>
      <c r="AK3292" s="13"/>
      <c r="AL3292" s="13"/>
      <c r="AM3292" s="13"/>
      <c r="AN3292" s="13"/>
      <c r="AO3292" s="13"/>
      <c r="AP3292" s="11" t="s">
        <v>12390</v>
      </c>
      <c r="AR3292" s="13"/>
      <c r="AS3292" s="13"/>
      <c r="AT3292" s="12" t="b">
        <v>1</v>
      </c>
      <c r="AU3292" s="13"/>
      <c r="AV3292" s="17">
        <v>45940.0</v>
      </c>
      <c r="AW3292" s="13"/>
      <c r="AX3292" s="14" t="s">
        <v>155</v>
      </c>
      <c r="AY3292" s="13"/>
      <c r="AZ3292" s="14">
        <v>1351.0</v>
      </c>
      <c r="BA3292" s="13"/>
    </row>
    <row r="3293">
      <c r="A3293" s="11" t="s">
        <v>12393</v>
      </c>
      <c r="B3293" s="11">
        <v>9634.0</v>
      </c>
      <c r="C3293" s="12" t="b">
        <v>0</v>
      </c>
      <c r="D3293" s="12" t="b">
        <v>1</v>
      </c>
      <c r="E3293" s="12" t="b">
        <v>0</v>
      </c>
      <c r="F3293" s="12" t="b">
        <v>0</v>
      </c>
      <c r="G3293" s="12" t="b">
        <v>0</v>
      </c>
      <c r="H3293" s="12" t="b">
        <v>0</v>
      </c>
      <c r="I3293" s="13"/>
      <c r="J3293" s="13"/>
      <c r="K3293" s="12" t="b">
        <v>0</v>
      </c>
      <c r="L3293" s="14" t="s">
        <v>10853</v>
      </c>
      <c r="M3293" s="11" t="s">
        <v>3870</v>
      </c>
      <c r="N3293" s="11" t="s">
        <v>12394</v>
      </c>
      <c r="O3293" s="11" t="s">
        <v>6966</v>
      </c>
      <c r="P3293" s="11" t="s">
        <v>10855</v>
      </c>
      <c r="Q3293" s="11" t="s">
        <v>162</v>
      </c>
      <c r="R3293" s="11" t="s">
        <v>6967</v>
      </c>
      <c r="S3293" s="13"/>
      <c r="T3293" s="13"/>
      <c r="U3293" s="11" t="s">
        <v>9120</v>
      </c>
      <c r="W3293" s="11" t="s">
        <v>10855</v>
      </c>
      <c r="Y3293" s="11" t="s">
        <v>3873</v>
      </c>
      <c r="Z3293" s="13"/>
      <c r="AA3293" s="11" t="s">
        <v>151</v>
      </c>
      <c r="AB3293" s="13"/>
      <c r="AC3293" s="13"/>
      <c r="AD3293" s="11" t="s">
        <v>6967</v>
      </c>
      <c r="AE3293" s="13"/>
      <c r="AF3293" s="14">
        <v>1.0</v>
      </c>
      <c r="AG3293" s="11" t="s">
        <v>152</v>
      </c>
      <c r="AH3293" s="11" t="s">
        <v>10856</v>
      </c>
      <c r="AJ3293" s="13"/>
      <c r="AK3293" s="13"/>
      <c r="AL3293" s="13"/>
      <c r="AM3293" s="13"/>
      <c r="AN3293" s="13"/>
      <c r="AO3293" s="13"/>
      <c r="AP3293" s="11" t="s">
        <v>12393</v>
      </c>
      <c r="AR3293" s="13"/>
      <c r="AS3293" s="13"/>
      <c r="AT3293" s="12" t="b">
        <v>1</v>
      </c>
      <c r="AU3293" s="13"/>
      <c r="AV3293" s="17">
        <v>45940.0</v>
      </c>
      <c r="AW3293" s="13"/>
      <c r="AX3293" s="14" t="s">
        <v>155</v>
      </c>
      <c r="AY3293" s="13"/>
      <c r="AZ3293" s="14">
        <v>1933.0</v>
      </c>
      <c r="BA3293" s="13"/>
    </row>
    <row r="3294">
      <c r="A3294" s="11" t="s">
        <v>12395</v>
      </c>
      <c r="B3294" s="11">
        <v>9635.0</v>
      </c>
      <c r="C3294" s="12" t="b">
        <v>0</v>
      </c>
      <c r="D3294" s="12" t="b">
        <v>0</v>
      </c>
      <c r="E3294" s="12" t="b">
        <v>0</v>
      </c>
      <c r="F3294" s="12" t="b">
        <v>0</v>
      </c>
      <c r="G3294" s="12" t="b">
        <v>0</v>
      </c>
      <c r="H3294" s="12" t="b">
        <v>0</v>
      </c>
      <c r="I3294" s="13"/>
      <c r="J3294" s="13"/>
      <c r="K3294" s="12" t="b">
        <v>0</v>
      </c>
      <c r="L3294" s="14" t="s">
        <v>10853</v>
      </c>
      <c r="M3294" s="11" t="s">
        <v>3870</v>
      </c>
      <c r="N3294" s="11" t="s">
        <v>12396</v>
      </c>
      <c r="O3294" s="11" t="s">
        <v>12397</v>
      </c>
      <c r="P3294" s="11" t="s">
        <v>10855</v>
      </c>
      <c r="Q3294" s="11" t="s">
        <v>162</v>
      </c>
      <c r="R3294" s="11" t="s">
        <v>12398</v>
      </c>
      <c r="S3294" s="13"/>
      <c r="T3294" s="13"/>
      <c r="U3294" s="11" t="s">
        <v>9120</v>
      </c>
      <c r="W3294" s="11" t="s">
        <v>10855</v>
      </c>
      <c r="Y3294" s="11" t="s">
        <v>3873</v>
      </c>
      <c r="Z3294" s="13"/>
      <c r="AA3294" s="11" t="s">
        <v>151</v>
      </c>
      <c r="AB3294" s="13"/>
      <c r="AC3294" s="13"/>
      <c r="AD3294" s="11" t="s">
        <v>12398</v>
      </c>
      <c r="AE3294" s="13"/>
      <c r="AF3294" s="13"/>
      <c r="AG3294" s="11" t="s">
        <v>152</v>
      </c>
      <c r="AH3294" s="11" t="s">
        <v>10856</v>
      </c>
      <c r="AJ3294" s="13"/>
      <c r="AK3294" s="13"/>
      <c r="AL3294" s="13"/>
      <c r="AM3294" s="13"/>
      <c r="AN3294" s="13"/>
      <c r="AO3294" s="13"/>
      <c r="AP3294" s="11" t="s">
        <v>12395</v>
      </c>
      <c r="AR3294" s="13"/>
      <c r="AS3294" s="13"/>
      <c r="AT3294" s="12" t="b">
        <v>1</v>
      </c>
      <c r="AU3294" s="13"/>
      <c r="AV3294" s="17">
        <v>45940.0</v>
      </c>
      <c r="AW3294" s="13"/>
      <c r="AX3294" s="14" t="s">
        <v>155</v>
      </c>
      <c r="AY3294" s="13"/>
      <c r="AZ3294" s="14">
        <v>1931.0</v>
      </c>
      <c r="BA3294" s="13"/>
    </row>
    <row r="3295">
      <c r="A3295" s="11" t="s">
        <v>12399</v>
      </c>
      <c r="B3295" s="11">
        <v>9636.0</v>
      </c>
      <c r="C3295" s="12" t="b">
        <v>0</v>
      </c>
      <c r="D3295" s="12" t="b">
        <v>1</v>
      </c>
      <c r="E3295" s="12" t="b">
        <v>0</v>
      </c>
      <c r="F3295" s="12" t="b">
        <v>0</v>
      </c>
      <c r="G3295" s="12" t="b">
        <v>0</v>
      </c>
      <c r="H3295" s="12" t="b">
        <v>0</v>
      </c>
      <c r="I3295" s="13"/>
      <c r="J3295" s="13"/>
      <c r="K3295" s="12" t="b">
        <v>0</v>
      </c>
      <c r="L3295" s="14" t="s">
        <v>10853</v>
      </c>
      <c r="M3295" s="11" t="s">
        <v>3870</v>
      </c>
      <c r="N3295" s="11" t="s">
        <v>12400</v>
      </c>
      <c r="O3295" s="11" t="s">
        <v>12401</v>
      </c>
      <c r="P3295" s="11" t="s">
        <v>10855</v>
      </c>
      <c r="Q3295" s="11" t="s">
        <v>162</v>
      </c>
      <c r="R3295" s="11" t="s">
        <v>12402</v>
      </c>
      <c r="T3295" s="13"/>
      <c r="U3295" s="11" t="s">
        <v>9120</v>
      </c>
      <c r="W3295" s="11" t="s">
        <v>10855</v>
      </c>
      <c r="Y3295" s="11" t="s">
        <v>3873</v>
      </c>
      <c r="Z3295" s="13"/>
      <c r="AA3295" s="11" t="s">
        <v>151</v>
      </c>
      <c r="AB3295" s="13"/>
      <c r="AC3295" s="13"/>
      <c r="AD3295" s="11" t="s">
        <v>12402</v>
      </c>
      <c r="AF3295" s="13"/>
      <c r="AG3295" s="11" t="s">
        <v>152</v>
      </c>
      <c r="AH3295" s="11" t="s">
        <v>10856</v>
      </c>
      <c r="AJ3295" s="13"/>
      <c r="AK3295" s="13"/>
      <c r="AL3295" s="13"/>
      <c r="AM3295" s="13"/>
      <c r="AN3295" s="13"/>
      <c r="AO3295" s="13"/>
      <c r="AP3295" s="11" t="s">
        <v>12399</v>
      </c>
      <c r="AR3295" s="13"/>
      <c r="AS3295" s="13"/>
      <c r="AT3295" s="12" t="b">
        <v>1</v>
      </c>
      <c r="AU3295" s="13"/>
      <c r="AV3295" s="17">
        <v>45940.0</v>
      </c>
      <c r="AW3295" s="13"/>
      <c r="AX3295" s="14" t="s">
        <v>155</v>
      </c>
      <c r="AY3295" s="13"/>
      <c r="AZ3295" s="14">
        <v>1930.0</v>
      </c>
      <c r="BA3295" s="13"/>
    </row>
    <row r="3296">
      <c r="A3296" s="11" t="s">
        <v>12403</v>
      </c>
      <c r="B3296" s="11">
        <v>9637.0</v>
      </c>
      <c r="C3296" s="12" t="b">
        <v>0</v>
      </c>
      <c r="D3296" s="12" t="b">
        <v>1</v>
      </c>
      <c r="E3296" s="12" t="b">
        <v>0</v>
      </c>
      <c r="F3296" s="12" t="b">
        <v>0</v>
      </c>
      <c r="G3296" s="12" t="b">
        <v>0</v>
      </c>
      <c r="H3296" s="12" t="b">
        <v>0</v>
      </c>
      <c r="I3296" s="13"/>
      <c r="J3296" s="13"/>
      <c r="K3296" s="12" t="b">
        <v>0</v>
      </c>
      <c r="L3296" s="14" t="s">
        <v>10735</v>
      </c>
      <c r="M3296" s="11" t="s">
        <v>3870</v>
      </c>
      <c r="N3296" s="11" t="s">
        <v>12404</v>
      </c>
      <c r="O3296" s="11" t="s">
        <v>12405</v>
      </c>
      <c r="P3296" s="11" t="s">
        <v>11811</v>
      </c>
      <c r="Q3296" s="11" t="s">
        <v>162</v>
      </c>
      <c r="R3296" s="11" t="s">
        <v>12406</v>
      </c>
      <c r="U3296" s="11" t="s">
        <v>9120</v>
      </c>
      <c r="W3296" s="11" t="s">
        <v>11811</v>
      </c>
      <c r="Y3296" s="11" t="s">
        <v>3873</v>
      </c>
      <c r="Z3296" s="13"/>
      <c r="AA3296" s="11" t="s">
        <v>151</v>
      </c>
      <c r="AB3296" s="13"/>
      <c r="AC3296" s="13"/>
      <c r="AD3296" s="11" t="s">
        <v>12407</v>
      </c>
      <c r="AG3296" s="11" t="s">
        <v>152</v>
      </c>
      <c r="AH3296" s="11" t="s">
        <v>11812</v>
      </c>
      <c r="AJ3296" s="13"/>
      <c r="AK3296" s="13"/>
      <c r="AL3296" s="13"/>
      <c r="AM3296" s="13"/>
      <c r="AN3296" s="13"/>
      <c r="AO3296" s="13"/>
      <c r="AP3296" s="11" t="s">
        <v>12403</v>
      </c>
      <c r="AR3296" s="13"/>
      <c r="AS3296" s="13"/>
      <c r="AT3296" s="12" t="b">
        <v>1</v>
      </c>
      <c r="AU3296" s="13"/>
      <c r="AV3296" s="17">
        <v>45940.0</v>
      </c>
      <c r="AW3296" s="13"/>
      <c r="AX3296" s="14" t="s">
        <v>155</v>
      </c>
      <c r="AY3296" s="13"/>
      <c r="AZ3296" s="14">
        <v>1956.0</v>
      </c>
      <c r="BA3296" s="13"/>
    </row>
    <row r="3297">
      <c r="A3297" s="11" t="s">
        <v>12408</v>
      </c>
      <c r="B3297" s="11">
        <v>9638.0</v>
      </c>
      <c r="C3297" s="12" t="b">
        <v>0</v>
      </c>
      <c r="D3297" s="12" t="b">
        <v>1</v>
      </c>
      <c r="E3297" s="12" t="b">
        <v>0</v>
      </c>
      <c r="F3297" s="12" t="b">
        <v>0</v>
      </c>
      <c r="G3297" s="12" t="b">
        <v>0</v>
      </c>
      <c r="H3297" s="12" t="b">
        <v>0</v>
      </c>
      <c r="I3297" s="13"/>
      <c r="J3297" s="14" t="s">
        <v>11114</v>
      </c>
      <c r="K3297" s="12" t="b">
        <v>0</v>
      </c>
      <c r="L3297" s="15">
        <v>45418.0</v>
      </c>
      <c r="M3297" s="11" t="s">
        <v>4872</v>
      </c>
      <c r="N3297" s="11" t="s">
        <v>12409</v>
      </c>
      <c r="O3297" s="11" t="s">
        <v>12410</v>
      </c>
      <c r="P3297" s="11" t="s">
        <v>11024</v>
      </c>
      <c r="Q3297" s="11" t="s">
        <v>162</v>
      </c>
      <c r="R3297" s="11" t="s">
        <v>12411</v>
      </c>
      <c r="S3297" s="13"/>
      <c r="T3297" s="13"/>
      <c r="U3297" s="11" t="s">
        <v>11708</v>
      </c>
      <c r="W3297" s="11" t="s">
        <v>11024</v>
      </c>
      <c r="Y3297" s="11" t="s">
        <v>7522</v>
      </c>
      <c r="AA3297" s="11" t="s">
        <v>151</v>
      </c>
      <c r="AB3297" s="13"/>
      <c r="AC3297" s="13"/>
      <c r="AD3297" s="11" t="s">
        <v>12411</v>
      </c>
      <c r="AE3297" s="13"/>
      <c r="AF3297" s="14">
        <v>1.0</v>
      </c>
      <c r="AG3297" s="11" t="s">
        <v>152</v>
      </c>
      <c r="AH3297" s="11" t="s">
        <v>11025</v>
      </c>
      <c r="AJ3297" s="13"/>
      <c r="AK3297" s="13"/>
      <c r="AL3297" s="13"/>
      <c r="AM3297" s="13"/>
      <c r="AN3297" s="13"/>
      <c r="AO3297" s="13"/>
      <c r="AP3297" s="11" t="s">
        <v>12408</v>
      </c>
      <c r="AR3297" s="13"/>
      <c r="AS3297" s="13"/>
      <c r="AT3297" s="12" t="b">
        <v>1</v>
      </c>
      <c r="AU3297" s="13"/>
      <c r="AV3297" s="17">
        <v>45940.0</v>
      </c>
      <c r="AW3297" s="13"/>
      <c r="AX3297" s="14" t="s">
        <v>155</v>
      </c>
      <c r="AY3297" s="13"/>
      <c r="AZ3297" s="14">
        <v>2015.0</v>
      </c>
      <c r="BA3297" s="13"/>
    </row>
    <row r="3298">
      <c r="A3298" s="11" t="s">
        <v>12412</v>
      </c>
      <c r="B3298" s="11">
        <v>9640.0</v>
      </c>
      <c r="C3298" s="12" t="b">
        <v>0</v>
      </c>
      <c r="D3298" s="12" t="b">
        <v>1</v>
      </c>
      <c r="E3298" s="12" t="b">
        <v>0</v>
      </c>
      <c r="F3298" s="12" t="b">
        <v>0</v>
      </c>
      <c r="G3298" s="12" t="b">
        <v>0</v>
      </c>
      <c r="H3298" s="12" t="b">
        <v>1</v>
      </c>
      <c r="I3298" s="13"/>
      <c r="J3298" s="13"/>
      <c r="K3298" s="12" t="b">
        <v>0</v>
      </c>
      <c r="L3298" s="14" t="s">
        <v>9435</v>
      </c>
      <c r="M3298" s="11" t="s">
        <v>12413</v>
      </c>
      <c r="N3298" s="11" t="s">
        <v>12414</v>
      </c>
      <c r="O3298" s="11" t="s">
        <v>12415</v>
      </c>
      <c r="P3298" s="11" t="s">
        <v>9438</v>
      </c>
      <c r="Q3298" s="11" t="s">
        <v>972</v>
      </c>
      <c r="R3298" s="11" t="s">
        <v>12416</v>
      </c>
      <c r="S3298" s="11" t="s">
        <v>9681</v>
      </c>
      <c r="T3298" s="11" t="s">
        <v>9224</v>
      </c>
      <c r="V3298" s="13"/>
      <c r="W3298" s="11" t="s">
        <v>9438</v>
      </c>
      <c r="X3298" s="11" t="s">
        <v>1121</v>
      </c>
      <c r="Y3298" s="11" t="s">
        <v>12416</v>
      </c>
      <c r="Z3298" s="13"/>
      <c r="AA3298" s="11" t="s">
        <v>151</v>
      </c>
      <c r="AB3298" s="13"/>
      <c r="AC3298" s="13"/>
      <c r="AD3298" s="11" t="s">
        <v>12416</v>
      </c>
      <c r="AE3298" s="11" t="s">
        <v>2029</v>
      </c>
      <c r="AG3298" s="11" t="s">
        <v>152</v>
      </c>
      <c r="AH3298" s="11" t="s">
        <v>9441</v>
      </c>
      <c r="AJ3298" s="11" t="s">
        <v>1121</v>
      </c>
      <c r="AK3298" s="13"/>
      <c r="AL3298" s="13"/>
      <c r="AM3298" s="13"/>
      <c r="AN3298" s="13"/>
      <c r="AO3298" s="13"/>
      <c r="AP3298" s="11" t="s">
        <v>12412</v>
      </c>
      <c r="AR3298" s="13"/>
      <c r="AS3298" s="13"/>
      <c r="AT3298" s="12" t="b">
        <v>1</v>
      </c>
      <c r="AU3298" s="13"/>
      <c r="AV3298" s="14" t="s">
        <v>167</v>
      </c>
      <c r="AW3298" s="13"/>
      <c r="AX3298" s="14" t="s">
        <v>155</v>
      </c>
      <c r="AY3298" s="13"/>
      <c r="AZ3298" s="14">
        <v>7903.0</v>
      </c>
      <c r="BA3298" s="13"/>
    </row>
    <row r="3299">
      <c r="A3299" s="11" t="s">
        <v>12417</v>
      </c>
      <c r="B3299" s="11">
        <v>9641.0</v>
      </c>
      <c r="C3299" s="12" t="b">
        <v>0</v>
      </c>
      <c r="D3299" s="12" t="b">
        <v>0</v>
      </c>
      <c r="E3299" s="12" t="b">
        <v>0</v>
      </c>
      <c r="F3299" s="12" t="b">
        <v>0</v>
      </c>
      <c r="G3299" s="12" t="b">
        <v>0</v>
      </c>
      <c r="H3299" s="12" t="b">
        <v>0</v>
      </c>
      <c r="I3299" s="13"/>
      <c r="J3299" s="14" t="s">
        <v>11114</v>
      </c>
      <c r="K3299" s="12" t="b">
        <v>0</v>
      </c>
      <c r="L3299" s="14" t="s">
        <v>11011</v>
      </c>
      <c r="M3299" s="11" t="s">
        <v>4872</v>
      </c>
      <c r="N3299" s="11" t="s">
        <v>12418</v>
      </c>
      <c r="O3299" s="11" t="s">
        <v>12419</v>
      </c>
      <c r="P3299" s="11" t="s">
        <v>11013</v>
      </c>
      <c r="Q3299" s="11" t="s">
        <v>162</v>
      </c>
      <c r="R3299" s="11" t="s">
        <v>12420</v>
      </c>
      <c r="S3299" s="11" t="s">
        <v>12421</v>
      </c>
      <c r="U3299" s="11" t="s">
        <v>11708</v>
      </c>
      <c r="W3299" s="11" t="s">
        <v>11013</v>
      </c>
      <c r="Y3299" s="11" t="s">
        <v>7522</v>
      </c>
      <c r="AA3299" s="11" t="s">
        <v>215</v>
      </c>
      <c r="AB3299" s="13"/>
      <c r="AC3299" s="13"/>
      <c r="AD3299" s="11" t="s">
        <v>12420</v>
      </c>
      <c r="AF3299" s="14">
        <v>1.0</v>
      </c>
      <c r="AG3299" s="11" t="s">
        <v>152</v>
      </c>
      <c r="AH3299" s="11" t="s">
        <v>11014</v>
      </c>
      <c r="AJ3299" s="13"/>
      <c r="AK3299" s="13"/>
      <c r="AL3299" s="13"/>
      <c r="AM3299" s="13"/>
      <c r="AN3299" s="13"/>
      <c r="AO3299" s="13"/>
      <c r="AP3299" s="11" t="s">
        <v>12417</v>
      </c>
      <c r="AR3299" s="13"/>
      <c r="AS3299" s="13"/>
      <c r="AT3299" s="12" t="b">
        <v>1</v>
      </c>
      <c r="AU3299" s="13"/>
      <c r="AV3299" s="17">
        <v>45940.0</v>
      </c>
      <c r="AW3299" s="13"/>
      <c r="AX3299" s="14" t="s">
        <v>155</v>
      </c>
      <c r="AY3299" s="13"/>
      <c r="AZ3299" s="14">
        <v>2039.0</v>
      </c>
      <c r="BA3299" s="13"/>
    </row>
    <row r="3300">
      <c r="A3300" s="11" t="s">
        <v>12422</v>
      </c>
      <c r="B3300" s="11">
        <v>9642.0</v>
      </c>
      <c r="C3300" s="12" t="b">
        <v>0</v>
      </c>
      <c r="D3300" s="12" t="b">
        <v>0</v>
      </c>
      <c r="E3300" s="12" t="b">
        <v>0</v>
      </c>
      <c r="F3300" s="12" t="b">
        <v>0</v>
      </c>
      <c r="G3300" s="12" t="b">
        <v>0</v>
      </c>
      <c r="H3300" s="12" t="b">
        <v>0</v>
      </c>
      <c r="I3300" s="13"/>
      <c r="J3300" s="14" t="s">
        <v>11114</v>
      </c>
      <c r="K3300" s="12" t="b">
        <v>0</v>
      </c>
      <c r="L3300" s="14" t="s">
        <v>11011</v>
      </c>
      <c r="M3300" s="11" t="s">
        <v>4872</v>
      </c>
      <c r="N3300" s="11" t="s">
        <v>12423</v>
      </c>
      <c r="O3300" s="11" t="s">
        <v>12424</v>
      </c>
      <c r="P3300" s="11" t="s">
        <v>11013</v>
      </c>
      <c r="Q3300" s="11" t="s">
        <v>162</v>
      </c>
      <c r="R3300" s="11" t="s">
        <v>12425</v>
      </c>
      <c r="S3300" s="11" t="s">
        <v>12426</v>
      </c>
      <c r="U3300" s="11" t="s">
        <v>11708</v>
      </c>
      <c r="W3300" s="11" t="s">
        <v>11013</v>
      </c>
      <c r="Y3300" s="11" t="s">
        <v>7522</v>
      </c>
      <c r="AA3300" s="11" t="s">
        <v>215</v>
      </c>
      <c r="AB3300" s="13"/>
      <c r="AC3300" s="13"/>
      <c r="AD3300" s="11" t="s">
        <v>12425</v>
      </c>
      <c r="AF3300" s="14">
        <v>1.0</v>
      </c>
      <c r="AG3300" s="11" t="s">
        <v>152</v>
      </c>
      <c r="AH3300" s="11" t="s">
        <v>11014</v>
      </c>
      <c r="AJ3300" s="13"/>
      <c r="AK3300" s="13"/>
      <c r="AL3300" s="13"/>
      <c r="AM3300" s="13"/>
      <c r="AN3300" s="13"/>
      <c r="AO3300" s="13"/>
      <c r="AP3300" s="11" t="s">
        <v>12422</v>
      </c>
      <c r="AR3300" s="13"/>
      <c r="AS3300" s="13"/>
      <c r="AT3300" s="12" t="b">
        <v>1</v>
      </c>
      <c r="AU3300" s="13"/>
      <c r="AV3300" s="17">
        <v>45940.0</v>
      </c>
      <c r="AW3300" s="13"/>
      <c r="AX3300" s="14" t="s">
        <v>155</v>
      </c>
      <c r="AY3300" s="13"/>
      <c r="AZ3300" s="14">
        <v>2032.0</v>
      </c>
      <c r="BA3300" s="13"/>
    </row>
    <row r="3301">
      <c r="A3301" s="11" t="s">
        <v>12427</v>
      </c>
      <c r="B3301" s="11">
        <v>9644.0</v>
      </c>
      <c r="C3301" s="12" t="b">
        <v>0</v>
      </c>
      <c r="D3301" s="12" t="b">
        <v>1</v>
      </c>
      <c r="E3301" s="12" t="b">
        <v>0</v>
      </c>
      <c r="F3301" s="12" t="b">
        <v>0</v>
      </c>
      <c r="G3301" s="12" t="b">
        <v>0</v>
      </c>
      <c r="H3301" s="12" t="b">
        <v>1</v>
      </c>
      <c r="I3301" s="13"/>
      <c r="J3301" s="13"/>
      <c r="K3301" s="12" t="b">
        <v>0</v>
      </c>
      <c r="L3301" s="14" t="s">
        <v>9217</v>
      </c>
      <c r="M3301" s="11" t="s">
        <v>1175</v>
      </c>
      <c r="N3301" s="11" t="s">
        <v>12428</v>
      </c>
      <c r="O3301" s="11" t="s">
        <v>12429</v>
      </c>
      <c r="P3301" s="11" t="s">
        <v>9221</v>
      </c>
      <c r="Q3301" s="11" t="s">
        <v>972</v>
      </c>
      <c r="R3301" s="11" t="s">
        <v>12430</v>
      </c>
      <c r="S3301" s="11" t="s">
        <v>12431</v>
      </c>
      <c r="T3301" s="11" t="s">
        <v>9224</v>
      </c>
      <c r="V3301" s="13"/>
      <c r="W3301" s="11" t="s">
        <v>9221</v>
      </c>
      <c r="X3301" s="11" t="s">
        <v>1121</v>
      </c>
      <c r="Y3301" s="11" t="s">
        <v>12430</v>
      </c>
      <c r="AA3301" s="11" t="s">
        <v>151</v>
      </c>
      <c r="AB3301" s="13"/>
      <c r="AC3301" s="13"/>
      <c r="AD3301" s="11" t="s">
        <v>12430</v>
      </c>
      <c r="AE3301" s="11" t="s">
        <v>9640</v>
      </c>
      <c r="AF3301" s="13"/>
      <c r="AG3301" s="11" t="s">
        <v>152</v>
      </c>
      <c r="AH3301" s="11" t="s">
        <v>9227</v>
      </c>
      <c r="AJ3301" s="11" t="s">
        <v>1121</v>
      </c>
      <c r="AK3301" s="13"/>
      <c r="AL3301" s="13"/>
      <c r="AM3301" s="13"/>
      <c r="AN3301" s="13"/>
      <c r="AO3301" s="13"/>
      <c r="AP3301" s="11" t="s">
        <v>12427</v>
      </c>
      <c r="AR3301" s="13"/>
      <c r="AS3301" s="13"/>
      <c r="AT3301" s="13"/>
      <c r="AU3301" s="13"/>
      <c r="AV3301" s="14" t="s">
        <v>155</v>
      </c>
      <c r="AW3301" s="13"/>
      <c r="AX3301" s="14" t="s">
        <v>155</v>
      </c>
      <c r="AY3301" s="13"/>
      <c r="AZ3301" s="14">
        <v>9092.0</v>
      </c>
      <c r="BA3301" s="13"/>
    </row>
    <row r="3302">
      <c r="A3302" s="11" t="s">
        <v>12432</v>
      </c>
      <c r="B3302" s="11">
        <v>9645.0</v>
      </c>
      <c r="C3302" s="12" t="b">
        <v>0</v>
      </c>
      <c r="D3302" s="12" t="b">
        <v>0</v>
      </c>
      <c r="E3302" s="12" t="b">
        <v>0</v>
      </c>
      <c r="F3302" s="12" t="b">
        <v>0</v>
      </c>
      <c r="G3302" s="12" t="b">
        <v>0</v>
      </c>
      <c r="H3302" s="12" t="b">
        <v>0</v>
      </c>
      <c r="I3302" s="13"/>
      <c r="J3302" s="13"/>
      <c r="K3302" s="12" t="b">
        <v>0</v>
      </c>
      <c r="L3302" s="14" t="s">
        <v>11187</v>
      </c>
      <c r="M3302" s="11" t="s">
        <v>158</v>
      </c>
      <c r="N3302" s="11" t="s">
        <v>12433</v>
      </c>
      <c r="O3302" s="11" t="s">
        <v>827</v>
      </c>
      <c r="P3302" s="11" t="s">
        <v>11189</v>
      </c>
      <c r="Q3302" s="11" t="s">
        <v>1051</v>
      </c>
      <c r="R3302" s="11" t="s">
        <v>829</v>
      </c>
      <c r="S3302" s="11" t="s">
        <v>830</v>
      </c>
      <c r="U3302" s="11" t="s">
        <v>9127</v>
      </c>
      <c r="W3302" s="11" t="s">
        <v>11189</v>
      </c>
      <c r="AA3302" s="11" t="s">
        <v>151</v>
      </c>
      <c r="AB3302" s="13"/>
      <c r="AC3302" s="13"/>
      <c r="AD3302" s="11" t="s">
        <v>829</v>
      </c>
      <c r="AE3302" s="13"/>
      <c r="AF3302" s="13"/>
      <c r="AG3302" s="11" t="s">
        <v>152</v>
      </c>
      <c r="AH3302" s="11" t="s">
        <v>11190</v>
      </c>
      <c r="AJ3302" s="13"/>
      <c r="AK3302" s="13"/>
      <c r="AL3302" s="13"/>
      <c r="AM3302" s="13"/>
      <c r="AN3302" s="13"/>
      <c r="AO3302" s="13"/>
      <c r="AP3302" s="11" t="s">
        <v>12432</v>
      </c>
      <c r="AR3302" s="13"/>
      <c r="AS3302" s="13"/>
      <c r="AT3302" s="12" t="b">
        <v>1</v>
      </c>
      <c r="AU3302" s="13"/>
      <c r="AV3302" s="14" t="s">
        <v>167</v>
      </c>
      <c r="AW3302" s="13"/>
      <c r="AX3302" s="14" t="s">
        <v>155</v>
      </c>
      <c r="AY3302" s="13"/>
      <c r="AZ3302" s="14">
        <v>7904.0</v>
      </c>
      <c r="BA3302" s="13"/>
    </row>
    <row r="3303">
      <c r="A3303" s="11" t="s">
        <v>12434</v>
      </c>
      <c r="B3303" s="11">
        <v>9649.0</v>
      </c>
      <c r="C3303" s="12" t="b">
        <v>0</v>
      </c>
      <c r="D3303" s="12" t="b">
        <v>1</v>
      </c>
      <c r="E3303" s="12" t="b">
        <v>0</v>
      </c>
      <c r="F3303" s="12" t="b">
        <v>0</v>
      </c>
      <c r="G3303" s="12" t="b">
        <v>0</v>
      </c>
      <c r="H3303" s="12" t="b">
        <v>0</v>
      </c>
      <c r="I3303" s="13"/>
      <c r="J3303" s="13"/>
      <c r="K3303" s="12" t="b">
        <v>0</v>
      </c>
      <c r="L3303" s="14" t="s">
        <v>9435</v>
      </c>
      <c r="M3303" s="11" t="s">
        <v>1047</v>
      </c>
      <c r="N3303" s="11" t="s">
        <v>12435</v>
      </c>
      <c r="O3303" s="11" t="s">
        <v>1455</v>
      </c>
      <c r="P3303" s="11" t="s">
        <v>9438</v>
      </c>
      <c r="Q3303" s="11" t="s">
        <v>972</v>
      </c>
      <c r="R3303" s="11" t="s">
        <v>1456</v>
      </c>
      <c r="S3303" s="11" t="s">
        <v>1457</v>
      </c>
      <c r="T3303" s="11" t="s">
        <v>9224</v>
      </c>
      <c r="V3303" s="13"/>
      <c r="W3303" s="11" t="s">
        <v>9438</v>
      </c>
      <c r="X3303" s="11" t="s">
        <v>1121</v>
      </c>
      <c r="Y3303" s="11" t="s">
        <v>1456</v>
      </c>
      <c r="Z3303" s="13"/>
      <c r="AA3303" s="11" t="s">
        <v>151</v>
      </c>
      <c r="AB3303" s="13"/>
      <c r="AC3303" s="13"/>
      <c r="AD3303" s="11" t="s">
        <v>1456</v>
      </c>
      <c r="AE3303" s="11" t="s">
        <v>2029</v>
      </c>
      <c r="AG3303" s="11" t="s">
        <v>152</v>
      </c>
      <c r="AH3303" s="11" t="s">
        <v>9441</v>
      </c>
      <c r="AJ3303" s="11" t="s">
        <v>1121</v>
      </c>
      <c r="AK3303" s="13"/>
      <c r="AL3303" s="13"/>
      <c r="AM3303" s="13"/>
      <c r="AN3303" s="13"/>
      <c r="AO3303" s="13"/>
      <c r="AP3303" s="11" t="s">
        <v>12434</v>
      </c>
      <c r="AR3303" s="13"/>
      <c r="AS3303" s="13"/>
      <c r="AT3303" s="12" t="b">
        <v>1</v>
      </c>
      <c r="AU3303" s="13"/>
      <c r="AV3303" s="17">
        <v>45940.0</v>
      </c>
      <c r="AW3303" s="13"/>
      <c r="AX3303" s="14" t="s">
        <v>155</v>
      </c>
      <c r="AY3303" s="13"/>
      <c r="AZ3303" s="14">
        <v>1354.0</v>
      </c>
      <c r="BA3303" s="13"/>
    </row>
    <row r="3304">
      <c r="A3304" s="11" t="s">
        <v>12436</v>
      </c>
      <c r="B3304" s="11">
        <v>9651.0</v>
      </c>
      <c r="C3304" s="12" t="b">
        <v>0</v>
      </c>
      <c r="D3304" s="12" t="b">
        <v>1</v>
      </c>
      <c r="E3304" s="12" t="b">
        <v>0</v>
      </c>
      <c r="F3304" s="12" t="b">
        <v>0</v>
      </c>
      <c r="G3304" s="12" t="b">
        <v>0</v>
      </c>
      <c r="H3304" s="12" t="b">
        <v>1</v>
      </c>
      <c r="I3304" s="13"/>
      <c r="J3304" s="13"/>
      <c r="K3304" s="12" t="b">
        <v>0</v>
      </c>
      <c r="L3304" s="14" t="s">
        <v>9435</v>
      </c>
      <c r="M3304" s="11" t="s">
        <v>1687</v>
      </c>
      <c r="N3304" s="11" t="s">
        <v>12437</v>
      </c>
      <c r="O3304" s="11" t="s">
        <v>1718</v>
      </c>
      <c r="P3304" s="11" t="s">
        <v>9438</v>
      </c>
      <c r="Q3304" s="11" t="s">
        <v>972</v>
      </c>
      <c r="R3304" s="11" t="s">
        <v>1719</v>
      </c>
      <c r="S3304" s="11" t="s">
        <v>1720</v>
      </c>
      <c r="T3304" s="11" t="s">
        <v>9224</v>
      </c>
      <c r="V3304" s="13"/>
      <c r="W3304" s="11" t="s">
        <v>9438</v>
      </c>
      <c r="Y3304" s="11" t="s">
        <v>1719</v>
      </c>
      <c r="Z3304" s="13"/>
      <c r="AA3304" s="11" t="s">
        <v>151</v>
      </c>
      <c r="AB3304" s="13"/>
      <c r="AC3304" s="13"/>
      <c r="AD3304" s="11" t="s">
        <v>1719</v>
      </c>
      <c r="AE3304" s="11" t="s">
        <v>2029</v>
      </c>
      <c r="AG3304" s="11" t="s">
        <v>152</v>
      </c>
      <c r="AH3304" s="11" t="s">
        <v>9441</v>
      </c>
      <c r="AJ3304" s="13"/>
      <c r="AK3304" s="13"/>
      <c r="AL3304" s="13"/>
      <c r="AM3304" s="13"/>
      <c r="AN3304" s="13"/>
      <c r="AO3304" s="13"/>
      <c r="AP3304" s="11" t="s">
        <v>12436</v>
      </c>
      <c r="AR3304" s="13"/>
      <c r="AS3304" s="13"/>
      <c r="AT3304" s="12" t="b">
        <v>1</v>
      </c>
      <c r="AU3304" s="13"/>
      <c r="AV3304" s="17">
        <v>45940.0</v>
      </c>
      <c r="AW3304" s="13"/>
      <c r="AX3304" s="14" t="s">
        <v>155</v>
      </c>
      <c r="AY3304" s="13"/>
      <c r="AZ3304" s="14">
        <v>1356.0</v>
      </c>
      <c r="BA3304" s="13"/>
    </row>
    <row r="3305">
      <c r="A3305" s="11" t="s">
        <v>12438</v>
      </c>
      <c r="B3305" s="11">
        <v>9659.0</v>
      </c>
      <c r="C3305" s="12" t="b">
        <v>0</v>
      </c>
      <c r="D3305" s="12" t="b">
        <v>1</v>
      </c>
      <c r="E3305" s="12" t="b">
        <v>0</v>
      </c>
      <c r="F3305" s="12" t="b">
        <v>0</v>
      </c>
      <c r="G3305" s="12" t="b">
        <v>1</v>
      </c>
      <c r="H3305" s="12" t="b">
        <v>1</v>
      </c>
      <c r="I3305" s="13"/>
      <c r="J3305" s="13"/>
      <c r="K3305" s="12" t="b">
        <v>0</v>
      </c>
      <c r="L3305" s="14" t="s">
        <v>9217</v>
      </c>
      <c r="M3305" s="11" t="s">
        <v>5254</v>
      </c>
      <c r="N3305" s="11" t="s">
        <v>12439</v>
      </c>
      <c r="O3305" s="11" t="s">
        <v>12440</v>
      </c>
      <c r="P3305" s="11" t="s">
        <v>9221</v>
      </c>
      <c r="Q3305" s="11" t="s">
        <v>972</v>
      </c>
      <c r="R3305" s="11" t="s">
        <v>12441</v>
      </c>
      <c r="S3305" s="11" t="s">
        <v>12442</v>
      </c>
      <c r="T3305" s="11" t="s">
        <v>9224</v>
      </c>
      <c r="V3305" s="13"/>
      <c r="W3305" s="11" t="s">
        <v>9221</v>
      </c>
      <c r="X3305" s="11" t="s">
        <v>1121</v>
      </c>
      <c r="Y3305" s="11" t="s">
        <v>12441</v>
      </c>
      <c r="AA3305" s="11" t="s">
        <v>151</v>
      </c>
      <c r="AB3305" s="13"/>
      <c r="AC3305" s="13"/>
      <c r="AD3305" s="11" t="s">
        <v>12441</v>
      </c>
      <c r="AE3305" s="11" t="s">
        <v>9640</v>
      </c>
      <c r="AF3305" s="13"/>
      <c r="AG3305" s="11" t="s">
        <v>152</v>
      </c>
      <c r="AH3305" s="11" t="s">
        <v>9227</v>
      </c>
      <c r="AJ3305" s="11" t="s">
        <v>1121</v>
      </c>
      <c r="AK3305" s="13"/>
      <c r="AL3305" s="13"/>
      <c r="AM3305" s="13"/>
      <c r="AN3305" s="13"/>
      <c r="AO3305" s="13"/>
      <c r="AP3305" s="11" t="s">
        <v>12438</v>
      </c>
      <c r="AR3305" s="13"/>
      <c r="AS3305" s="13"/>
      <c r="AT3305" s="12" t="b">
        <v>1</v>
      </c>
      <c r="AU3305" s="13"/>
      <c r="AV3305" s="14" t="s">
        <v>167</v>
      </c>
      <c r="AW3305" s="13"/>
      <c r="AX3305" s="14" t="s">
        <v>155</v>
      </c>
      <c r="AY3305" s="13"/>
      <c r="AZ3305" s="14">
        <v>7905.0</v>
      </c>
      <c r="BA3305" s="13"/>
    </row>
    <row r="3306">
      <c r="A3306" s="11" t="s">
        <v>12443</v>
      </c>
      <c r="B3306" s="11">
        <v>9667.0</v>
      </c>
      <c r="C3306" s="12" t="b">
        <v>0</v>
      </c>
      <c r="D3306" s="12" t="b">
        <v>0</v>
      </c>
      <c r="E3306" s="12" t="b">
        <v>0</v>
      </c>
      <c r="F3306" s="12" t="b">
        <v>0</v>
      </c>
      <c r="G3306" s="12" t="b">
        <v>0</v>
      </c>
      <c r="H3306" s="12" t="b">
        <v>0</v>
      </c>
      <c r="I3306" s="13"/>
      <c r="J3306" s="13"/>
      <c r="K3306" s="12" t="b">
        <v>0</v>
      </c>
      <c r="L3306" s="14" t="s">
        <v>10923</v>
      </c>
      <c r="M3306" s="11" t="s">
        <v>268</v>
      </c>
      <c r="N3306" s="11" t="s">
        <v>12444</v>
      </c>
      <c r="O3306" s="11" t="s">
        <v>12445</v>
      </c>
      <c r="P3306" s="11" t="s">
        <v>10925</v>
      </c>
      <c r="Q3306" s="11" t="s">
        <v>3705</v>
      </c>
      <c r="R3306" s="11" t="s">
        <v>12446</v>
      </c>
      <c r="S3306" s="11" t="s">
        <v>12447</v>
      </c>
      <c r="U3306" s="11" t="s">
        <v>9206</v>
      </c>
      <c r="W3306" s="11" t="s">
        <v>10925</v>
      </c>
      <c r="Z3306" s="13"/>
      <c r="AA3306" s="11" t="s">
        <v>215</v>
      </c>
      <c r="AB3306" s="13"/>
      <c r="AC3306" s="13"/>
      <c r="AD3306" s="11" t="s">
        <v>12446</v>
      </c>
      <c r="AE3306" s="13"/>
      <c r="AF3306" s="13"/>
      <c r="AG3306" s="11" t="s">
        <v>152</v>
      </c>
      <c r="AH3306" s="11" t="s">
        <v>10926</v>
      </c>
      <c r="AJ3306" s="13"/>
      <c r="AK3306" s="13"/>
      <c r="AL3306" s="13"/>
      <c r="AM3306" s="13"/>
      <c r="AN3306" s="13"/>
      <c r="AO3306" s="13"/>
      <c r="AP3306" s="11" t="s">
        <v>12443</v>
      </c>
      <c r="AR3306" s="13"/>
      <c r="AS3306" s="13"/>
      <c r="AT3306" s="12" t="b">
        <v>1</v>
      </c>
      <c r="AU3306" s="13"/>
      <c r="AV3306" s="17">
        <v>45940.0</v>
      </c>
      <c r="AW3306" s="13"/>
      <c r="AX3306" s="14" t="s">
        <v>155</v>
      </c>
      <c r="AY3306" s="13"/>
      <c r="AZ3306" s="14">
        <v>1883.0</v>
      </c>
      <c r="BA3306" s="13"/>
    </row>
    <row r="3307">
      <c r="A3307" s="11" t="s">
        <v>12448</v>
      </c>
      <c r="B3307" s="11">
        <v>9669.0</v>
      </c>
      <c r="C3307" s="12" t="b">
        <v>0</v>
      </c>
      <c r="D3307" s="12" t="b">
        <v>0</v>
      </c>
      <c r="E3307" s="12" t="b">
        <v>0</v>
      </c>
      <c r="F3307" s="12" t="b">
        <v>0</v>
      </c>
      <c r="G3307" s="12" t="b">
        <v>0</v>
      </c>
      <c r="H3307" s="12" t="b">
        <v>0</v>
      </c>
      <c r="I3307" s="15">
        <v>45327.0</v>
      </c>
      <c r="J3307" s="15">
        <v>45327.0</v>
      </c>
      <c r="K3307" s="12" t="b">
        <v>0</v>
      </c>
      <c r="L3307" s="14" t="s">
        <v>10032</v>
      </c>
      <c r="M3307" s="11" t="s">
        <v>1047</v>
      </c>
      <c r="N3307" s="11" t="s">
        <v>12449</v>
      </c>
      <c r="O3307" s="11" t="s">
        <v>3798</v>
      </c>
      <c r="P3307" s="11" t="s">
        <v>10034</v>
      </c>
      <c r="Q3307" s="11" t="s">
        <v>9926</v>
      </c>
      <c r="R3307" s="11" t="s">
        <v>3799</v>
      </c>
      <c r="S3307" s="11" t="s">
        <v>3800</v>
      </c>
      <c r="U3307" s="11" t="s">
        <v>8696</v>
      </c>
      <c r="W3307" s="11" t="s">
        <v>10034</v>
      </c>
      <c r="Y3307" s="11" t="s">
        <v>3799</v>
      </c>
      <c r="AA3307" s="11" t="s">
        <v>151</v>
      </c>
      <c r="AB3307" s="13"/>
      <c r="AC3307" s="13"/>
      <c r="AD3307" s="11" t="s">
        <v>3799</v>
      </c>
      <c r="AE3307" s="11" t="s">
        <v>2029</v>
      </c>
      <c r="AG3307" s="11" t="s">
        <v>152</v>
      </c>
      <c r="AH3307" s="11" t="s">
        <v>10035</v>
      </c>
      <c r="AJ3307" s="13"/>
      <c r="AK3307" s="11" t="s">
        <v>11694</v>
      </c>
      <c r="AN3307" s="13"/>
      <c r="AO3307" s="13"/>
      <c r="AP3307" s="11" t="s">
        <v>12448</v>
      </c>
      <c r="AR3307" s="13"/>
      <c r="AS3307" s="13"/>
      <c r="AT3307" s="12" t="b">
        <v>1</v>
      </c>
      <c r="AU3307" s="13"/>
      <c r="AV3307" s="17">
        <v>45940.0</v>
      </c>
      <c r="AW3307" s="13"/>
      <c r="AX3307" s="14" t="s">
        <v>155</v>
      </c>
      <c r="AY3307" s="13"/>
      <c r="AZ3307" s="14">
        <v>1556.0</v>
      </c>
      <c r="BA3307" s="13"/>
    </row>
    <row r="3308">
      <c r="A3308" s="11" t="s">
        <v>12450</v>
      </c>
      <c r="B3308" s="11">
        <v>9670.0</v>
      </c>
      <c r="C3308" s="12" t="b">
        <v>0</v>
      </c>
      <c r="D3308" s="12" t="b">
        <v>0</v>
      </c>
      <c r="E3308" s="12" t="b">
        <v>0</v>
      </c>
      <c r="F3308" s="12" t="b">
        <v>0</v>
      </c>
      <c r="G3308" s="12" t="b">
        <v>0</v>
      </c>
      <c r="H3308" s="12" t="b">
        <v>0</v>
      </c>
      <c r="I3308" s="13"/>
      <c r="J3308" s="13"/>
      <c r="K3308" s="12" t="b">
        <v>0</v>
      </c>
      <c r="L3308" s="14" t="s">
        <v>9435</v>
      </c>
      <c r="M3308" s="11" t="s">
        <v>8477</v>
      </c>
      <c r="N3308" s="11" t="s">
        <v>12451</v>
      </c>
      <c r="O3308" s="11" t="s">
        <v>8479</v>
      </c>
      <c r="P3308" s="11" t="s">
        <v>9438</v>
      </c>
      <c r="Q3308" s="11" t="s">
        <v>972</v>
      </c>
      <c r="R3308" s="11" t="s">
        <v>8480</v>
      </c>
      <c r="S3308" s="11" t="s">
        <v>8481</v>
      </c>
      <c r="T3308" s="11" t="s">
        <v>9224</v>
      </c>
      <c r="V3308" s="13"/>
      <c r="W3308" s="11" t="s">
        <v>9438</v>
      </c>
      <c r="Y3308" s="11" t="s">
        <v>8480</v>
      </c>
      <c r="Z3308" s="13"/>
      <c r="AA3308" s="11" t="s">
        <v>151</v>
      </c>
      <c r="AB3308" s="13"/>
      <c r="AC3308" s="13"/>
      <c r="AD3308" s="11" t="s">
        <v>8480</v>
      </c>
      <c r="AE3308" s="11" t="s">
        <v>2029</v>
      </c>
      <c r="AG3308" s="11" t="s">
        <v>152</v>
      </c>
      <c r="AH3308" s="11" t="s">
        <v>9441</v>
      </c>
      <c r="AJ3308" s="13"/>
      <c r="AK3308" s="13"/>
      <c r="AL3308" s="13"/>
      <c r="AM3308" s="13"/>
      <c r="AN3308" s="13"/>
      <c r="AO3308" s="13"/>
      <c r="AP3308" s="11" t="s">
        <v>12450</v>
      </c>
      <c r="AR3308" s="13"/>
      <c r="AS3308" s="13"/>
      <c r="AT3308" s="12" t="b">
        <v>1</v>
      </c>
      <c r="AU3308" s="13"/>
      <c r="AV3308" s="14" t="s">
        <v>167</v>
      </c>
      <c r="AW3308" s="13"/>
      <c r="AX3308" s="14" t="s">
        <v>155</v>
      </c>
      <c r="AY3308" s="13"/>
      <c r="AZ3308" s="14">
        <v>7906.0</v>
      </c>
      <c r="BA3308" s="13"/>
    </row>
    <row r="3309">
      <c r="A3309" s="11" t="s">
        <v>12452</v>
      </c>
      <c r="B3309" s="11">
        <v>9671.0</v>
      </c>
      <c r="C3309" s="12" t="b">
        <v>0</v>
      </c>
      <c r="D3309" s="12" t="b">
        <v>1</v>
      </c>
      <c r="E3309" s="12" t="b">
        <v>0</v>
      </c>
      <c r="F3309" s="12" t="b">
        <v>0</v>
      </c>
      <c r="G3309" s="12" t="b">
        <v>0</v>
      </c>
      <c r="H3309" s="12" t="b">
        <v>0</v>
      </c>
      <c r="I3309" s="13"/>
      <c r="J3309" s="13"/>
      <c r="K3309" s="12" t="b">
        <v>0</v>
      </c>
      <c r="L3309" s="14" t="s">
        <v>10923</v>
      </c>
      <c r="M3309" s="11" t="s">
        <v>9218</v>
      </c>
      <c r="N3309" s="11" t="s">
        <v>12453</v>
      </c>
      <c r="O3309" s="11" t="s">
        <v>9220</v>
      </c>
      <c r="P3309" s="11" t="s">
        <v>10925</v>
      </c>
      <c r="Q3309" s="11" t="s">
        <v>3705</v>
      </c>
      <c r="R3309" s="11" t="s">
        <v>9222</v>
      </c>
      <c r="S3309" s="11" t="s">
        <v>9223</v>
      </c>
      <c r="U3309" s="11" t="s">
        <v>9225</v>
      </c>
      <c r="W3309" s="11" t="s">
        <v>10925</v>
      </c>
      <c r="Z3309" s="13"/>
      <c r="AA3309" s="11" t="s">
        <v>151</v>
      </c>
      <c r="AB3309" s="13"/>
      <c r="AC3309" s="13"/>
      <c r="AD3309" s="11" t="s">
        <v>9222</v>
      </c>
      <c r="AF3309" s="13"/>
      <c r="AG3309" s="11" t="s">
        <v>152</v>
      </c>
      <c r="AH3309" s="11" t="s">
        <v>10926</v>
      </c>
      <c r="AJ3309" s="13"/>
      <c r="AK3309" s="13"/>
      <c r="AL3309" s="13"/>
      <c r="AM3309" s="13"/>
      <c r="AN3309" s="13"/>
      <c r="AO3309" s="13"/>
      <c r="AP3309" s="11" t="s">
        <v>12452</v>
      </c>
      <c r="AR3309" s="13"/>
      <c r="AS3309" s="13"/>
      <c r="AT3309" s="12" t="b">
        <v>1</v>
      </c>
      <c r="AU3309" s="13"/>
      <c r="AV3309" s="17">
        <v>45940.0</v>
      </c>
      <c r="AW3309" s="13"/>
      <c r="AX3309" s="14" t="s">
        <v>155</v>
      </c>
      <c r="AY3309" s="13"/>
      <c r="AZ3309" s="14">
        <v>1884.0</v>
      </c>
      <c r="BA3309" s="13"/>
    </row>
    <row r="3310">
      <c r="A3310" s="11" t="s">
        <v>12454</v>
      </c>
      <c r="B3310" s="11">
        <v>9672.0</v>
      </c>
      <c r="C3310" s="12" t="b">
        <v>0</v>
      </c>
      <c r="D3310" s="12" t="b">
        <v>0</v>
      </c>
      <c r="E3310" s="12" t="b">
        <v>0</v>
      </c>
      <c r="F3310" s="12" t="b">
        <v>0</v>
      </c>
      <c r="G3310" s="12" t="b">
        <v>0</v>
      </c>
      <c r="H3310" s="12" t="b">
        <v>0</v>
      </c>
      <c r="I3310" s="13"/>
      <c r="J3310" s="15">
        <v>45356.0</v>
      </c>
      <c r="K3310" s="12" t="b">
        <v>0</v>
      </c>
      <c r="L3310" s="14" t="s">
        <v>10032</v>
      </c>
      <c r="M3310" s="11" t="s">
        <v>4872</v>
      </c>
      <c r="N3310" s="11" t="s">
        <v>12455</v>
      </c>
      <c r="O3310" s="11" t="s">
        <v>4874</v>
      </c>
      <c r="P3310" s="11" t="s">
        <v>10034</v>
      </c>
      <c r="Q3310" s="11" t="s">
        <v>9926</v>
      </c>
      <c r="R3310" s="11" t="s">
        <v>4875</v>
      </c>
      <c r="S3310" s="11" t="s">
        <v>1099</v>
      </c>
      <c r="T3310" s="11" t="s">
        <v>12456</v>
      </c>
      <c r="U3310" s="11" t="s">
        <v>11708</v>
      </c>
      <c r="W3310" s="11" t="s">
        <v>10034</v>
      </c>
      <c r="AA3310" s="11" t="s">
        <v>215</v>
      </c>
      <c r="AB3310" s="13"/>
      <c r="AC3310" s="13"/>
      <c r="AD3310" s="11" t="s">
        <v>4875</v>
      </c>
      <c r="AE3310" s="13"/>
      <c r="AF3310" s="13"/>
      <c r="AG3310" s="11" t="s">
        <v>152</v>
      </c>
      <c r="AH3310" s="11" t="s">
        <v>10035</v>
      </c>
      <c r="AJ3310" s="11" t="s">
        <v>1121</v>
      </c>
      <c r="AK3310" s="11" t="s">
        <v>12457</v>
      </c>
      <c r="AN3310" s="13"/>
      <c r="AO3310" s="13"/>
      <c r="AP3310" s="11" t="s">
        <v>12454</v>
      </c>
      <c r="AR3310" s="13"/>
      <c r="AS3310" s="13"/>
      <c r="AT3310" s="12" t="b">
        <v>1</v>
      </c>
      <c r="AU3310" s="13"/>
      <c r="AV3310" s="17">
        <v>45940.0</v>
      </c>
      <c r="AW3310" s="13"/>
      <c r="AX3310" s="14" t="s">
        <v>155</v>
      </c>
      <c r="AY3310" s="13"/>
      <c r="AZ3310" s="14">
        <v>1568.0</v>
      </c>
      <c r="BA3310" s="13"/>
    </row>
    <row r="3311">
      <c r="A3311" s="11" t="s">
        <v>12458</v>
      </c>
      <c r="B3311" s="11">
        <v>9674.0</v>
      </c>
      <c r="C3311" s="12" t="b">
        <v>0</v>
      </c>
      <c r="D3311" s="12" t="b">
        <v>0</v>
      </c>
      <c r="E3311" s="12" t="b">
        <v>0</v>
      </c>
      <c r="F3311" s="12" t="b">
        <v>0</v>
      </c>
      <c r="G3311" s="12" t="b">
        <v>0</v>
      </c>
      <c r="H3311" s="12" t="b">
        <v>0</v>
      </c>
      <c r="I3311" s="13"/>
      <c r="J3311" s="13"/>
      <c r="K3311" s="12" t="b">
        <v>0</v>
      </c>
      <c r="L3311" s="14" t="s">
        <v>9923</v>
      </c>
      <c r="M3311" s="11" t="s">
        <v>5533</v>
      </c>
      <c r="N3311" s="11" t="s">
        <v>12459</v>
      </c>
      <c r="O3311" s="11" t="s">
        <v>9907</v>
      </c>
      <c r="P3311" s="11" t="s">
        <v>9925</v>
      </c>
      <c r="Q3311" s="11" t="s">
        <v>9926</v>
      </c>
      <c r="R3311" s="11" t="s">
        <v>9908</v>
      </c>
      <c r="S3311" s="11" t="s">
        <v>9909</v>
      </c>
      <c r="U3311" s="13"/>
      <c r="V3311" s="13"/>
      <c r="W3311" s="11" t="s">
        <v>9925</v>
      </c>
      <c r="Y3311" s="11" t="s">
        <v>9908</v>
      </c>
      <c r="Z3311" s="13"/>
      <c r="AA3311" s="11" t="s">
        <v>3028</v>
      </c>
      <c r="AB3311" s="13"/>
      <c r="AC3311" s="13"/>
      <c r="AD3311" s="11" t="s">
        <v>9908</v>
      </c>
      <c r="AE3311" s="11" t="s">
        <v>2029</v>
      </c>
      <c r="AG3311" s="11" t="s">
        <v>152</v>
      </c>
      <c r="AH3311" s="11" t="s">
        <v>9927</v>
      </c>
      <c r="AJ3311" s="13"/>
      <c r="AK3311" s="11" t="s">
        <v>9940</v>
      </c>
      <c r="AO3311" s="13"/>
      <c r="AP3311" s="11" t="s">
        <v>12458</v>
      </c>
      <c r="AR3311" s="13"/>
      <c r="AS3311" s="13"/>
      <c r="AT3311" s="12" t="b">
        <v>1</v>
      </c>
      <c r="AU3311" s="13"/>
      <c r="AV3311" s="14" t="s">
        <v>167</v>
      </c>
      <c r="AW3311" s="13"/>
      <c r="AX3311" s="14" t="s">
        <v>155</v>
      </c>
      <c r="AY3311" s="13"/>
      <c r="AZ3311" s="14">
        <v>7907.0</v>
      </c>
      <c r="BA3311" s="13"/>
    </row>
    <row r="3312">
      <c r="A3312" s="11" t="s">
        <v>12460</v>
      </c>
      <c r="B3312" s="11">
        <v>9676.0</v>
      </c>
      <c r="C3312" s="12" t="b">
        <v>0</v>
      </c>
      <c r="D3312" s="12" t="b">
        <v>1</v>
      </c>
      <c r="E3312" s="12" t="b">
        <v>0</v>
      </c>
      <c r="F3312" s="12" t="b">
        <v>0</v>
      </c>
      <c r="G3312" s="12" t="b">
        <v>0</v>
      </c>
      <c r="H3312" s="12" t="b">
        <v>0</v>
      </c>
      <c r="I3312" s="14" t="s">
        <v>10713</v>
      </c>
      <c r="J3312" s="14" t="s">
        <v>10713</v>
      </c>
      <c r="K3312" s="12" t="b">
        <v>0</v>
      </c>
      <c r="L3312" s="14" t="s">
        <v>10714</v>
      </c>
      <c r="M3312" s="11" t="s">
        <v>5533</v>
      </c>
      <c r="N3312" s="11" t="s">
        <v>12461</v>
      </c>
      <c r="O3312" s="11" t="s">
        <v>9907</v>
      </c>
      <c r="P3312" s="11" t="s">
        <v>10716</v>
      </c>
      <c r="Q3312" s="11" t="s">
        <v>9926</v>
      </c>
      <c r="R3312" s="11" t="s">
        <v>9908</v>
      </c>
      <c r="S3312" s="11" t="s">
        <v>9909</v>
      </c>
      <c r="U3312" s="11" t="s">
        <v>9910</v>
      </c>
      <c r="W3312" s="11" t="s">
        <v>10716</v>
      </c>
      <c r="Y3312" s="11" t="s">
        <v>9908</v>
      </c>
      <c r="Z3312" s="13"/>
      <c r="AA3312" s="11" t="s">
        <v>151</v>
      </c>
      <c r="AB3312" s="13"/>
      <c r="AC3312" s="13"/>
      <c r="AD3312" s="11" t="s">
        <v>9908</v>
      </c>
      <c r="AE3312" s="11" t="s">
        <v>2029</v>
      </c>
      <c r="AG3312" s="11" t="s">
        <v>152</v>
      </c>
      <c r="AH3312" s="11" t="s">
        <v>10717</v>
      </c>
      <c r="AJ3312" s="13"/>
      <c r="AK3312" s="13"/>
      <c r="AL3312" s="13"/>
      <c r="AM3312" s="13"/>
      <c r="AN3312" s="13"/>
      <c r="AO3312" s="13"/>
      <c r="AP3312" s="11" t="s">
        <v>12460</v>
      </c>
      <c r="AR3312" s="13"/>
      <c r="AS3312" s="13"/>
      <c r="AT3312" s="12" t="b">
        <v>1</v>
      </c>
      <c r="AU3312" s="13"/>
      <c r="AV3312" s="14" t="s">
        <v>167</v>
      </c>
      <c r="AW3312" s="13"/>
      <c r="AX3312" s="14" t="s">
        <v>155</v>
      </c>
      <c r="AY3312" s="13"/>
      <c r="AZ3312" s="14">
        <v>7908.0</v>
      </c>
      <c r="BA3312" s="13"/>
    </row>
    <row r="3313">
      <c r="A3313" s="11" t="s">
        <v>12462</v>
      </c>
      <c r="B3313" s="11">
        <v>9680.0</v>
      </c>
      <c r="C3313" s="12" t="b">
        <v>0</v>
      </c>
      <c r="D3313" s="12" t="b">
        <v>1</v>
      </c>
      <c r="E3313" s="12" t="b">
        <v>0</v>
      </c>
      <c r="F3313" s="12" t="b">
        <v>0</v>
      </c>
      <c r="G3313" s="12" t="b">
        <v>0</v>
      </c>
      <c r="H3313" s="12" t="b">
        <v>1</v>
      </c>
      <c r="I3313" s="13"/>
      <c r="J3313" s="13"/>
      <c r="K3313" s="12" t="b">
        <v>0</v>
      </c>
      <c r="L3313" s="14" t="s">
        <v>9217</v>
      </c>
      <c r="M3313" s="11" t="s">
        <v>5254</v>
      </c>
      <c r="N3313" s="11" t="s">
        <v>12463</v>
      </c>
      <c r="O3313" s="11" t="s">
        <v>12464</v>
      </c>
      <c r="P3313" s="11" t="s">
        <v>9221</v>
      </c>
      <c r="Q3313" s="11" t="s">
        <v>972</v>
      </c>
      <c r="R3313" s="11" t="s">
        <v>12465</v>
      </c>
      <c r="S3313" s="11" t="s">
        <v>12466</v>
      </c>
      <c r="T3313" s="11" t="s">
        <v>9224</v>
      </c>
      <c r="V3313" s="13"/>
      <c r="W3313" s="11" t="s">
        <v>9221</v>
      </c>
      <c r="X3313" s="11" t="s">
        <v>1121</v>
      </c>
      <c r="Y3313" s="11" t="s">
        <v>12465</v>
      </c>
      <c r="Z3313" s="13"/>
      <c r="AA3313" s="11" t="s">
        <v>151</v>
      </c>
      <c r="AB3313" s="13"/>
      <c r="AC3313" s="13"/>
      <c r="AD3313" s="11" t="s">
        <v>12465</v>
      </c>
      <c r="AE3313" s="11" t="s">
        <v>9226</v>
      </c>
      <c r="AF3313" s="13"/>
      <c r="AG3313" s="11" t="s">
        <v>152</v>
      </c>
      <c r="AH3313" s="11" t="s">
        <v>9227</v>
      </c>
      <c r="AJ3313" s="11" t="s">
        <v>1121</v>
      </c>
      <c r="AK3313" s="13"/>
      <c r="AL3313" s="13"/>
      <c r="AM3313" s="13"/>
      <c r="AN3313" s="13"/>
      <c r="AO3313" s="13"/>
      <c r="AP3313" s="11" t="s">
        <v>12462</v>
      </c>
      <c r="AR3313" s="13"/>
      <c r="AS3313" s="13"/>
      <c r="AT3313" s="12" t="b">
        <v>1</v>
      </c>
      <c r="AU3313" s="13"/>
      <c r="AV3313" s="14" t="s">
        <v>167</v>
      </c>
      <c r="AW3313" s="13"/>
      <c r="AX3313" s="14" t="s">
        <v>155</v>
      </c>
      <c r="AY3313" s="13"/>
      <c r="AZ3313" s="14">
        <v>7909.0</v>
      </c>
      <c r="BA3313" s="13"/>
    </row>
    <row r="3314">
      <c r="A3314" s="11" t="s">
        <v>12467</v>
      </c>
      <c r="B3314" s="11">
        <v>9682.0</v>
      </c>
      <c r="C3314" s="12" t="b">
        <v>0</v>
      </c>
      <c r="D3314" s="12" t="b">
        <v>0</v>
      </c>
      <c r="E3314" s="12" t="b">
        <v>0</v>
      </c>
      <c r="F3314" s="12" t="b">
        <v>0</v>
      </c>
      <c r="G3314" s="12" t="b">
        <v>0</v>
      </c>
      <c r="H3314" s="12" t="b">
        <v>1</v>
      </c>
      <c r="I3314" s="13"/>
      <c r="J3314" s="13"/>
      <c r="K3314" s="12" t="b">
        <v>0</v>
      </c>
      <c r="L3314" s="14" t="s">
        <v>9435</v>
      </c>
      <c r="M3314" s="11" t="s">
        <v>3053</v>
      </c>
      <c r="N3314" s="11" t="s">
        <v>12468</v>
      </c>
      <c r="O3314" s="11" t="s">
        <v>4726</v>
      </c>
      <c r="P3314" s="11" t="s">
        <v>9438</v>
      </c>
      <c r="Q3314" s="11" t="s">
        <v>972</v>
      </c>
      <c r="R3314" s="11" t="s">
        <v>4727</v>
      </c>
      <c r="S3314" s="11" t="s">
        <v>4728</v>
      </c>
      <c r="T3314" s="18" t="s">
        <v>12469</v>
      </c>
      <c r="U3314" s="11" t="s">
        <v>9999</v>
      </c>
      <c r="W3314" s="11" t="s">
        <v>9438</v>
      </c>
      <c r="Y3314" s="11" t="s">
        <v>4727</v>
      </c>
      <c r="Z3314" s="13"/>
      <c r="AA3314" s="11" t="s">
        <v>215</v>
      </c>
      <c r="AB3314" s="13"/>
      <c r="AC3314" s="13"/>
      <c r="AD3314" s="11" t="s">
        <v>4727</v>
      </c>
      <c r="AE3314" s="11" t="s">
        <v>2029</v>
      </c>
      <c r="AG3314" s="11" t="s">
        <v>152</v>
      </c>
      <c r="AH3314" s="11" t="s">
        <v>9441</v>
      </c>
      <c r="AJ3314" s="11" t="s">
        <v>7598</v>
      </c>
      <c r="AK3314" s="13"/>
      <c r="AL3314" s="13"/>
      <c r="AM3314" s="13"/>
      <c r="AN3314" s="13"/>
      <c r="AO3314" s="13"/>
      <c r="AP3314" s="11" t="s">
        <v>12467</v>
      </c>
      <c r="AR3314" s="13"/>
      <c r="AS3314" s="13"/>
      <c r="AT3314" s="12" t="b">
        <v>1</v>
      </c>
      <c r="AU3314" s="13"/>
      <c r="AV3314" s="17">
        <v>45940.0</v>
      </c>
      <c r="AW3314" s="13"/>
      <c r="AX3314" s="14" t="s">
        <v>155</v>
      </c>
      <c r="AY3314" s="13"/>
      <c r="AZ3314" s="14">
        <v>1357.0</v>
      </c>
      <c r="BA3314" s="13"/>
    </row>
    <row r="3315">
      <c r="A3315" s="11" t="s">
        <v>12470</v>
      </c>
      <c r="B3315" s="11">
        <v>9683.0</v>
      </c>
      <c r="C3315" s="12" t="b">
        <v>0</v>
      </c>
      <c r="D3315" s="12" t="b">
        <v>0</v>
      </c>
      <c r="E3315" s="12" t="b">
        <v>0</v>
      </c>
      <c r="F3315" s="12" t="b">
        <v>0</v>
      </c>
      <c r="G3315" s="12" t="b">
        <v>0</v>
      </c>
      <c r="H3315" s="12" t="b">
        <v>0</v>
      </c>
      <c r="I3315" s="13"/>
      <c r="J3315" s="13"/>
      <c r="K3315" s="12" t="b">
        <v>0</v>
      </c>
      <c r="L3315" s="14" t="s">
        <v>11187</v>
      </c>
      <c r="M3315" s="11" t="s">
        <v>3870</v>
      </c>
      <c r="N3315" s="11" t="s">
        <v>12471</v>
      </c>
      <c r="O3315" s="11" t="s">
        <v>6549</v>
      </c>
      <c r="P3315" s="11" t="s">
        <v>11189</v>
      </c>
      <c r="Q3315" s="11" t="s">
        <v>1051</v>
      </c>
      <c r="R3315" s="11" t="s">
        <v>6551</v>
      </c>
      <c r="S3315" s="13"/>
      <c r="T3315" s="13"/>
      <c r="U3315" s="11" t="s">
        <v>9120</v>
      </c>
      <c r="W3315" s="11" t="s">
        <v>11189</v>
      </c>
      <c r="AA3315" s="11" t="s">
        <v>151</v>
      </c>
      <c r="AB3315" s="13"/>
      <c r="AC3315" s="13"/>
      <c r="AD3315" s="11" t="s">
        <v>6551</v>
      </c>
      <c r="AE3315" s="13"/>
      <c r="AF3315" s="13"/>
      <c r="AG3315" s="11" t="s">
        <v>152</v>
      </c>
      <c r="AH3315" s="11" t="s">
        <v>11190</v>
      </c>
      <c r="AJ3315" s="13"/>
      <c r="AK3315" s="13"/>
      <c r="AL3315" s="13"/>
      <c r="AM3315" s="13"/>
      <c r="AN3315" s="13"/>
      <c r="AO3315" s="13"/>
      <c r="AP3315" s="11" t="s">
        <v>12470</v>
      </c>
      <c r="AR3315" s="13"/>
      <c r="AS3315" s="13"/>
      <c r="AT3315" s="12" t="b">
        <v>1</v>
      </c>
      <c r="AU3315" s="13"/>
      <c r="AV3315" s="17">
        <v>45940.0</v>
      </c>
      <c r="AW3315" s="13"/>
      <c r="AX3315" s="14" t="s">
        <v>155</v>
      </c>
      <c r="AY3315" s="13"/>
      <c r="AZ3315" s="14">
        <v>2181.0</v>
      </c>
      <c r="BA3315" s="13"/>
    </row>
    <row r="3316">
      <c r="A3316" s="11" t="s">
        <v>12472</v>
      </c>
      <c r="B3316" s="11">
        <v>9684.0</v>
      </c>
      <c r="C3316" s="12" t="b">
        <v>0</v>
      </c>
      <c r="D3316" s="12" t="b">
        <v>0</v>
      </c>
      <c r="E3316" s="12" t="b">
        <v>0</v>
      </c>
      <c r="F3316" s="12" t="b">
        <v>0</v>
      </c>
      <c r="G3316" s="12" t="b">
        <v>0</v>
      </c>
      <c r="H3316" s="12" t="b">
        <v>0</v>
      </c>
      <c r="I3316" s="13"/>
      <c r="J3316" s="13"/>
      <c r="K3316" s="12" t="b">
        <v>0</v>
      </c>
      <c r="L3316" s="14" t="s">
        <v>9435</v>
      </c>
      <c r="M3316" s="11" t="s">
        <v>1770</v>
      </c>
      <c r="N3316" s="11" t="s">
        <v>12473</v>
      </c>
      <c r="O3316" s="11" t="s">
        <v>1772</v>
      </c>
      <c r="P3316" s="11" t="s">
        <v>9438</v>
      </c>
      <c r="Q3316" s="11" t="s">
        <v>972</v>
      </c>
      <c r="R3316" s="11" t="s">
        <v>1773</v>
      </c>
      <c r="S3316" s="11" t="s">
        <v>1774</v>
      </c>
      <c r="T3316" s="11" t="s">
        <v>12474</v>
      </c>
      <c r="U3316" s="11" t="s">
        <v>9840</v>
      </c>
      <c r="W3316" s="11" t="s">
        <v>9438</v>
      </c>
      <c r="Y3316" s="13"/>
      <c r="Z3316" s="13"/>
      <c r="AA3316" s="11" t="s">
        <v>2456</v>
      </c>
      <c r="AB3316" s="13"/>
      <c r="AC3316" s="13"/>
      <c r="AD3316" s="11" t="s">
        <v>1773</v>
      </c>
      <c r="AE3316" s="13"/>
      <c r="AF3316" s="13"/>
      <c r="AG3316" s="11" t="s">
        <v>152</v>
      </c>
      <c r="AH3316" s="11" t="s">
        <v>9441</v>
      </c>
      <c r="AJ3316" s="13"/>
      <c r="AK3316" s="13"/>
      <c r="AL3316" s="13"/>
      <c r="AM3316" s="13"/>
      <c r="AN3316" s="13"/>
      <c r="AO3316" s="13"/>
      <c r="AP3316" s="11" t="s">
        <v>12472</v>
      </c>
      <c r="AR3316" s="13"/>
      <c r="AS3316" s="13"/>
      <c r="AT3316" s="12" t="b">
        <v>1</v>
      </c>
      <c r="AU3316" s="13"/>
      <c r="AV3316" s="17">
        <v>45940.0</v>
      </c>
      <c r="AW3316" s="13"/>
      <c r="AX3316" s="14" t="s">
        <v>155</v>
      </c>
      <c r="AY3316" s="13"/>
      <c r="AZ3316" s="14">
        <v>1359.0</v>
      </c>
      <c r="BA3316" s="13"/>
    </row>
    <row r="3317">
      <c r="A3317" s="11" t="s">
        <v>12475</v>
      </c>
      <c r="B3317" s="11">
        <v>9685.0</v>
      </c>
      <c r="C3317" s="12" t="b">
        <v>0</v>
      </c>
      <c r="D3317" s="12" t="b">
        <v>1</v>
      </c>
      <c r="E3317" s="12" t="b">
        <v>0</v>
      </c>
      <c r="F3317" s="12" t="b">
        <v>0</v>
      </c>
      <c r="G3317" s="12" t="b">
        <v>0</v>
      </c>
      <c r="H3317" s="12" t="b">
        <v>0</v>
      </c>
      <c r="I3317" s="13"/>
      <c r="J3317" s="13"/>
      <c r="K3317" s="12" t="b">
        <v>0</v>
      </c>
      <c r="L3317" s="14" t="s">
        <v>11187</v>
      </c>
      <c r="M3317" s="11" t="s">
        <v>3053</v>
      </c>
      <c r="N3317" s="11" t="s">
        <v>12476</v>
      </c>
      <c r="O3317" s="11" t="s">
        <v>12477</v>
      </c>
      <c r="P3317" s="11" t="s">
        <v>11189</v>
      </c>
      <c r="Q3317" s="11" t="s">
        <v>1051</v>
      </c>
      <c r="R3317" s="11" t="s">
        <v>12478</v>
      </c>
      <c r="S3317" s="11" t="s">
        <v>12479</v>
      </c>
      <c r="U3317" s="11" t="s">
        <v>9999</v>
      </c>
      <c r="W3317" s="11" t="s">
        <v>11189</v>
      </c>
      <c r="AA3317" s="11" t="s">
        <v>151</v>
      </c>
      <c r="AB3317" s="13"/>
      <c r="AC3317" s="13"/>
      <c r="AD3317" s="11" t="s">
        <v>12478</v>
      </c>
      <c r="AE3317" s="13"/>
      <c r="AF3317" s="13"/>
      <c r="AG3317" s="11" t="s">
        <v>152</v>
      </c>
      <c r="AH3317" s="11" t="s">
        <v>11190</v>
      </c>
      <c r="AJ3317" s="13"/>
      <c r="AK3317" s="13"/>
      <c r="AL3317" s="13"/>
      <c r="AM3317" s="13"/>
      <c r="AN3317" s="13"/>
      <c r="AO3317" s="13"/>
      <c r="AP3317" s="11" t="s">
        <v>12475</v>
      </c>
      <c r="AR3317" s="13"/>
      <c r="AS3317" s="13"/>
      <c r="AT3317" s="12" t="b">
        <v>1</v>
      </c>
      <c r="AU3317" s="13"/>
      <c r="AV3317" s="17">
        <v>45940.0</v>
      </c>
      <c r="AW3317" s="13"/>
      <c r="AX3317" s="14" t="s">
        <v>155</v>
      </c>
      <c r="AY3317" s="13"/>
      <c r="AZ3317" s="14">
        <v>2182.0</v>
      </c>
      <c r="BA3317" s="13"/>
    </row>
    <row r="3318">
      <c r="A3318" s="11" t="s">
        <v>12480</v>
      </c>
      <c r="B3318" s="11">
        <v>9686.0</v>
      </c>
      <c r="C3318" s="12" t="b">
        <v>0</v>
      </c>
      <c r="D3318" s="12" t="b">
        <v>1</v>
      </c>
      <c r="E3318" s="12" t="b">
        <v>0</v>
      </c>
      <c r="F3318" s="12" t="b">
        <v>0</v>
      </c>
      <c r="G3318" s="12" t="b">
        <v>0</v>
      </c>
      <c r="H3318" s="12" t="b">
        <v>0</v>
      </c>
      <c r="I3318" s="13"/>
      <c r="J3318" s="13"/>
      <c r="K3318" s="12" t="b">
        <v>0</v>
      </c>
      <c r="L3318" s="14" t="s">
        <v>11187</v>
      </c>
      <c r="M3318" s="11" t="s">
        <v>3053</v>
      </c>
      <c r="N3318" s="11" t="s">
        <v>12481</v>
      </c>
      <c r="O3318" s="11" t="s">
        <v>12482</v>
      </c>
      <c r="P3318" s="11" t="s">
        <v>11189</v>
      </c>
      <c r="Q3318" s="11" t="s">
        <v>1051</v>
      </c>
      <c r="R3318" s="11" t="s">
        <v>12483</v>
      </c>
      <c r="S3318" s="11" t="s">
        <v>12484</v>
      </c>
      <c r="U3318" s="11" t="s">
        <v>9999</v>
      </c>
      <c r="W3318" s="11" t="s">
        <v>11189</v>
      </c>
      <c r="AA3318" s="11" t="s">
        <v>151</v>
      </c>
      <c r="AB3318" s="13"/>
      <c r="AC3318" s="13"/>
      <c r="AD3318" s="11" t="s">
        <v>12483</v>
      </c>
      <c r="AE3318" s="13"/>
      <c r="AF3318" s="13"/>
      <c r="AG3318" s="11" t="s">
        <v>152</v>
      </c>
      <c r="AH3318" s="11" t="s">
        <v>11190</v>
      </c>
      <c r="AJ3318" s="13"/>
      <c r="AK3318" s="13"/>
      <c r="AL3318" s="13"/>
      <c r="AM3318" s="13"/>
      <c r="AN3318" s="13"/>
      <c r="AO3318" s="13"/>
      <c r="AP3318" s="11" t="s">
        <v>12480</v>
      </c>
      <c r="AR3318" s="13"/>
      <c r="AS3318" s="13"/>
      <c r="AT3318" s="12" t="b">
        <v>1</v>
      </c>
      <c r="AU3318" s="13"/>
      <c r="AV3318" s="17">
        <v>45940.0</v>
      </c>
      <c r="AW3318" s="13"/>
      <c r="AX3318" s="14" t="s">
        <v>155</v>
      </c>
      <c r="AY3318" s="13"/>
      <c r="AZ3318" s="14">
        <v>2183.0</v>
      </c>
      <c r="BA3318" s="13"/>
    </row>
    <row r="3319">
      <c r="A3319" s="11" t="s">
        <v>12485</v>
      </c>
      <c r="B3319" s="11">
        <v>9687.0</v>
      </c>
      <c r="C3319" s="12" t="b">
        <v>0</v>
      </c>
      <c r="D3319" s="12" t="b">
        <v>0</v>
      </c>
      <c r="E3319" s="12" t="b">
        <v>0</v>
      </c>
      <c r="F3319" s="12" t="b">
        <v>0</v>
      </c>
      <c r="G3319" s="12" t="b">
        <v>0</v>
      </c>
      <c r="H3319" s="12" t="b">
        <v>0</v>
      </c>
      <c r="I3319" s="13"/>
      <c r="J3319" s="13"/>
      <c r="K3319" s="12" t="b">
        <v>0</v>
      </c>
      <c r="L3319" s="14" t="s">
        <v>11187</v>
      </c>
      <c r="M3319" s="11" t="s">
        <v>3053</v>
      </c>
      <c r="N3319" s="11" t="s">
        <v>12486</v>
      </c>
      <c r="O3319" s="11" t="s">
        <v>12487</v>
      </c>
      <c r="P3319" s="11" t="s">
        <v>11189</v>
      </c>
      <c r="Q3319" s="11" t="s">
        <v>1051</v>
      </c>
      <c r="R3319" s="11" t="s">
        <v>12488</v>
      </c>
      <c r="S3319" s="11" t="s">
        <v>12489</v>
      </c>
      <c r="U3319" s="11" t="s">
        <v>9999</v>
      </c>
      <c r="W3319" s="11" t="s">
        <v>11189</v>
      </c>
      <c r="AA3319" s="11" t="s">
        <v>151</v>
      </c>
      <c r="AB3319" s="13"/>
      <c r="AC3319" s="13"/>
      <c r="AD3319" s="11" t="s">
        <v>12488</v>
      </c>
      <c r="AE3319" s="13"/>
      <c r="AF3319" s="13"/>
      <c r="AG3319" s="11" t="s">
        <v>152</v>
      </c>
      <c r="AH3319" s="11" t="s">
        <v>11190</v>
      </c>
      <c r="AJ3319" s="13"/>
      <c r="AK3319" s="13"/>
      <c r="AL3319" s="13"/>
      <c r="AM3319" s="13"/>
      <c r="AN3319" s="13"/>
      <c r="AO3319" s="13"/>
      <c r="AP3319" s="11" t="s">
        <v>12485</v>
      </c>
      <c r="AR3319" s="13"/>
      <c r="AS3319" s="13"/>
      <c r="AT3319" s="12" t="b">
        <v>1</v>
      </c>
      <c r="AU3319" s="13"/>
      <c r="AV3319" s="17">
        <v>45940.0</v>
      </c>
      <c r="AW3319" s="13"/>
      <c r="AX3319" s="14" t="s">
        <v>155</v>
      </c>
      <c r="AY3319" s="13"/>
      <c r="AZ3319" s="14">
        <v>2188.0</v>
      </c>
      <c r="BA3319" s="13"/>
    </row>
    <row r="3320">
      <c r="A3320" s="11" t="s">
        <v>12490</v>
      </c>
      <c r="B3320" s="11">
        <v>9688.0</v>
      </c>
      <c r="C3320" s="12" t="b">
        <v>0</v>
      </c>
      <c r="D3320" s="12" t="b">
        <v>0</v>
      </c>
      <c r="E3320" s="12" t="b">
        <v>0</v>
      </c>
      <c r="F3320" s="12" t="b">
        <v>0</v>
      </c>
      <c r="G3320" s="12" t="b">
        <v>0</v>
      </c>
      <c r="H3320" s="12" t="b">
        <v>0</v>
      </c>
      <c r="I3320" s="13"/>
      <c r="J3320" s="13"/>
      <c r="K3320" s="12" t="b">
        <v>0</v>
      </c>
      <c r="L3320" s="14" t="s">
        <v>11187</v>
      </c>
      <c r="M3320" s="11" t="s">
        <v>3053</v>
      </c>
      <c r="N3320" s="11" t="s">
        <v>12491</v>
      </c>
      <c r="O3320" s="11" t="s">
        <v>12492</v>
      </c>
      <c r="P3320" s="11" t="s">
        <v>11189</v>
      </c>
      <c r="Q3320" s="11" t="s">
        <v>1051</v>
      </c>
      <c r="R3320" s="11" t="s">
        <v>12493</v>
      </c>
      <c r="S3320" s="11" t="s">
        <v>12494</v>
      </c>
      <c r="U3320" s="11" t="s">
        <v>9999</v>
      </c>
      <c r="W3320" s="11" t="s">
        <v>11189</v>
      </c>
      <c r="AA3320" s="11" t="s">
        <v>151</v>
      </c>
      <c r="AB3320" s="13"/>
      <c r="AC3320" s="13"/>
      <c r="AD3320" s="11" t="s">
        <v>12493</v>
      </c>
      <c r="AE3320" s="13"/>
      <c r="AF3320" s="13"/>
      <c r="AG3320" s="11" t="s">
        <v>152</v>
      </c>
      <c r="AH3320" s="11" t="s">
        <v>11190</v>
      </c>
      <c r="AJ3320" s="13"/>
      <c r="AK3320" s="13"/>
      <c r="AL3320" s="13"/>
      <c r="AM3320" s="13"/>
      <c r="AN3320" s="13"/>
      <c r="AO3320" s="13"/>
      <c r="AP3320" s="11" t="s">
        <v>12490</v>
      </c>
      <c r="AR3320" s="13"/>
      <c r="AS3320" s="13"/>
      <c r="AT3320" s="12" t="b">
        <v>1</v>
      </c>
      <c r="AU3320" s="13"/>
      <c r="AV3320" s="17">
        <v>45940.0</v>
      </c>
      <c r="AW3320" s="13"/>
      <c r="AX3320" s="14" t="s">
        <v>155</v>
      </c>
      <c r="AY3320" s="13"/>
      <c r="AZ3320" s="14">
        <v>2186.0</v>
      </c>
      <c r="BA3320" s="13"/>
    </row>
    <row r="3321">
      <c r="A3321" s="11" t="s">
        <v>12495</v>
      </c>
      <c r="B3321" s="11">
        <v>9689.0</v>
      </c>
      <c r="C3321" s="12" t="b">
        <v>0</v>
      </c>
      <c r="D3321" s="12" t="b">
        <v>1</v>
      </c>
      <c r="E3321" s="12" t="b">
        <v>0</v>
      </c>
      <c r="F3321" s="12" t="b">
        <v>0</v>
      </c>
      <c r="G3321" s="12" t="b">
        <v>0</v>
      </c>
      <c r="H3321" s="12" t="b">
        <v>0</v>
      </c>
      <c r="I3321" s="13"/>
      <c r="J3321" s="13"/>
      <c r="K3321" s="12" t="b">
        <v>0</v>
      </c>
      <c r="L3321" s="14" t="s">
        <v>11187</v>
      </c>
      <c r="M3321" s="11" t="s">
        <v>3053</v>
      </c>
      <c r="N3321" s="11" t="s">
        <v>12496</v>
      </c>
      <c r="O3321" s="11" t="s">
        <v>12497</v>
      </c>
      <c r="P3321" s="11" t="s">
        <v>11189</v>
      </c>
      <c r="Q3321" s="11" t="s">
        <v>1051</v>
      </c>
      <c r="R3321" s="11" t="s">
        <v>12498</v>
      </c>
      <c r="T3321" s="13"/>
      <c r="U3321" s="11" t="s">
        <v>9999</v>
      </c>
      <c r="W3321" s="11" t="s">
        <v>11189</v>
      </c>
      <c r="AA3321" s="11" t="s">
        <v>151</v>
      </c>
      <c r="AB3321" s="13"/>
      <c r="AC3321" s="13"/>
      <c r="AD3321" s="11" t="s">
        <v>12498</v>
      </c>
      <c r="AF3321" s="13"/>
      <c r="AG3321" s="11" t="s">
        <v>152</v>
      </c>
      <c r="AH3321" s="11" t="s">
        <v>11190</v>
      </c>
      <c r="AJ3321" s="13"/>
      <c r="AK3321" s="13"/>
      <c r="AL3321" s="13"/>
      <c r="AM3321" s="13"/>
      <c r="AN3321" s="13"/>
      <c r="AO3321" s="13"/>
      <c r="AP3321" s="11" t="s">
        <v>12495</v>
      </c>
      <c r="AR3321" s="13"/>
      <c r="AS3321" s="13"/>
      <c r="AT3321" s="12" t="b">
        <v>1</v>
      </c>
      <c r="AU3321" s="13"/>
      <c r="AV3321" s="17">
        <v>45940.0</v>
      </c>
      <c r="AW3321" s="13"/>
      <c r="AX3321" s="14" t="s">
        <v>155</v>
      </c>
      <c r="AY3321" s="13"/>
      <c r="AZ3321" s="14">
        <v>2185.0</v>
      </c>
      <c r="BA3321" s="13"/>
    </row>
    <row r="3322">
      <c r="A3322" s="11" t="s">
        <v>12499</v>
      </c>
      <c r="B3322" s="11">
        <v>9690.0</v>
      </c>
      <c r="C3322" s="12" t="b">
        <v>0</v>
      </c>
      <c r="D3322" s="12" t="b">
        <v>1</v>
      </c>
      <c r="E3322" s="12" t="b">
        <v>0</v>
      </c>
      <c r="F3322" s="12" t="b">
        <v>0</v>
      </c>
      <c r="G3322" s="12" t="b">
        <v>0</v>
      </c>
      <c r="H3322" s="12" t="b">
        <v>0</v>
      </c>
      <c r="I3322" s="13"/>
      <c r="J3322" s="13"/>
      <c r="K3322" s="12" t="b">
        <v>0</v>
      </c>
      <c r="L3322" s="14" t="s">
        <v>11187</v>
      </c>
      <c r="M3322" s="11" t="s">
        <v>3053</v>
      </c>
      <c r="N3322" s="11" t="s">
        <v>12500</v>
      </c>
      <c r="O3322" s="11" t="s">
        <v>12501</v>
      </c>
      <c r="P3322" s="11" t="s">
        <v>11189</v>
      </c>
      <c r="Q3322" s="11" t="s">
        <v>1051</v>
      </c>
      <c r="R3322" s="11" t="s">
        <v>12502</v>
      </c>
      <c r="S3322" s="11" t="s">
        <v>9998</v>
      </c>
      <c r="U3322" s="11" t="s">
        <v>9999</v>
      </c>
      <c r="W3322" s="11" t="s">
        <v>11189</v>
      </c>
      <c r="AA3322" s="11" t="s">
        <v>151</v>
      </c>
      <c r="AB3322" s="13"/>
      <c r="AC3322" s="13"/>
      <c r="AD3322" s="11" t="s">
        <v>12502</v>
      </c>
      <c r="AF3322" s="13"/>
      <c r="AG3322" s="11" t="s">
        <v>152</v>
      </c>
      <c r="AH3322" s="11" t="s">
        <v>11190</v>
      </c>
      <c r="AJ3322" s="13"/>
      <c r="AK3322" s="13"/>
      <c r="AL3322" s="13"/>
      <c r="AM3322" s="13"/>
      <c r="AN3322" s="13"/>
      <c r="AO3322" s="13"/>
      <c r="AP3322" s="11" t="s">
        <v>12499</v>
      </c>
      <c r="AR3322" s="13"/>
      <c r="AS3322" s="13"/>
      <c r="AT3322" s="12" t="b">
        <v>1</v>
      </c>
      <c r="AU3322" s="13"/>
      <c r="AV3322" s="17">
        <v>45940.0</v>
      </c>
      <c r="AW3322" s="13"/>
      <c r="AX3322" s="14" t="s">
        <v>155</v>
      </c>
      <c r="AY3322" s="13"/>
      <c r="AZ3322" s="14">
        <v>2189.0</v>
      </c>
      <c r="BA3322" s="13"/>
    </row>
    <row r="3323">
      <c r="A3323" s="11" t="s">
        <v>12503</v>
      </c>
      <c r="B3323" s="11">
        <v>9692.0</v>
      </c>
      <c r="C3323" s="12" t="b">
        <v>0</v>
      </c>
      <c r="D3323" s="12" t="b">
        <v>1</v>
      </c>
      <c r="E3323" s="12" t="b">
        <v>0</v>
      </c>
      <c r="F3323" s="12" t="b">
        <v>0</v>
      </c>
      <c r="G3323" s="12" t="b">
        <v>0</v>
      </c>
      <c r="H3323" s="12" t="b">
        <v>0</v>
      </c>
      <c r="I3323" s="13"/>
      <c r="J3323" s="13"/>
      <c r="K3323" s="12" t="b">
        <v>0</v>
      </c>
      <c r="L3323" s="14" t="s">
        <v>11187</v>
      </c>
      <c r="M3323" s="11" t="s">
        <v>4872</v>
      </c>
      <c r="N3323" s="11" t="s">
        <v>12504</v>
      </c>
      <c r="O3323" s="11" t="s">
        <v>4874</v>
      </c>
      <c r="P3323" s="11" t="s">
        <v>11189</v>
      </c>
      <c r="Q3323" s="11" t="s">
        <v>1051</v>
      </c>
      <c r="R3323" s="11" t="s">
        <v>4875</v>
      </c>
      <c r="S3323" s="11" t="s">
        <v>1099</v>
      </c>
      <c r="U3323" s="11" t="s">
        <v>11708</v>
      </c>
      <c r="W3323" s="11" t="s">
        <v>11189</v>
      </c>
      <c r="AA3323" s="11" t="s">
        <v>151</v>
      </c>
      <c r="AB3323" s="13"/>
      <c r="AC3323" s="13"/>
      <c r="AD3323" s="11" t="s">
        <v>4875</v>
      </c>
      <c r="AE3323" s="13"/>
      <c r="AF3323" s="13"/>
      <c r="AG3323" s="11" t="s">
        <v>152</v>
      </c>
      <c r="AH3323" s="11" t="s">
        <v>11190</v>
      </c>
      <c r="AJ3323" s="13"/>
      <c r="AK3323" s="13"/>
      <c r="AL3323" s="13"/>
      <c r="AM3323" s="13"/>
      <c r="AN3323" s="13"/>
      <c r="AO3323" s="13"/>
      <c r="AP3323" s="11" t="s">
        <v>12503</v>
      </c>
      <c r="AR3323" s="13"/>
      <c r="AS3323" s="13"/>
      <c r="AT3323" s="12" t="b">
        <v>1</v>
      </c>
      <c r="AU3323" s="13"/>
      <c r="AV3323" s="17">
        <v>45940.0</v>
      </c>
      <c r="AW3323" s="13"/>
      <c r="AX3323" s="14" t="s">
        <v>155</v>
      </c>
      <c r="AY3323" s="13"/>
      <c r="AZ3323" s="14">
        <v>2191.0</v>
      </c>
      <c r="BA3323" s="13"/>
    </row>
    <row r="3324">
      <c r="A3324" s="11" t="s">
        <v>12505</v>
      </c>
      <c r="B3324" s="11">
        <v>9696.0</v>
      </c>
      <c r="C3324" s="12" t="b">
        <v>0</v>
      </c>
      <c r="D3324" s="12" t="b">
        <v>0</v>
      </c>
      <c r="E3324" s="12" t="b">
        <v>0</v>
      </c>
      <c r="F3324" s="12" t="b">
        <v>0</v>
      </c>
      <c r="G3324" s="12" t="b">
        <v>0</v>
      </c>
      <c r="H3324" s="12" t="b">
        <v>0</v>
      </c>
      <c r="I3324" s="13"/>
      <c r="J3324" s="13"/>
      <c r="K3324" s="12" t="b">
        <v>0</v>
      </c>
      <c r="L3324" s="15">
        <v>45478.0</v>
      </c>
      <c r="M3324" s="11" t="s">
        <v>5254</v>
      </c>
      <c r="N3324" s="11" t="s">
        <v>12506</v>
      </c>
      <c r="O3324" s="11" t="s">
        <v>9901</v>
      </c>
      <c r="P3324" s="11" t="s">
        <v>9759</v>
      </c>
      <c r="Q3324" s="11" t="s">
        <v>3270</v>
      </c>
      <c r="R3324" s="11" t="s">
        <v>9902</v>
      </c>
      <c r="S3324" s="11" t="s">
        <v>9903</v>
      </c>
      <c r="T3324" s="11" t="s">
        <v>12507</v>
      </c>
      <c r="U3324" s="11" t="s">
        <v>12508</v>
      </c>
      <c r="W3324" s="11" t="s">
        <v>9759</v>
      </c>
      <c r="AA3324" s="11" t="s">
        <v>215</v>
      </c>
      <c r="AB3324" s="13"/>
      <c r="AC3324" s="13"/>
      <c r="AD3324" s="11" t="s">
        <v>9902</v>
      </c>
      <c r="AE3324" s="13"/>
      <c r="AF3324" s="13"/>
      <c r="AG3324" s="11" t="s">
        <v>152</v>
      </c>
      <c r="AH3324" s="11" t="s">
        <v>9760</v>
      </c>
      <c r="AJ3324" s="13"/>
      <c r="AK3324" s="13"/>
      <c r="AL3324" s="13"/>
      <c r="AM3324" s="13"/>
      <c r="AN3324" s="13"/>
      <c r="AO3324" s="13"/>
      <c r="AP3324" s="11" t="s">
        <v>12505</v>
      </c>
      <c r="AR3324" s="13"/>
      <c r="AS3324" s="13"/>
      <c r="AT3324" s="12" t="b">
        <v>1</v>
      </c>
      <c r="AU3324" s="13"/>
      <c r="AV3324" s="14" t="s">
        <v>167</v>
      </c>
      <c r="AW3324" s="13"/>
      <c r="AX3324" s="14" t="s">
        <v>155</v>
      </c>
      <c r="AY3324" s="13"/>
      <c r="AZ3324" s="14">
        <v>7911.0</v>
      </c>
      <c r="BA3324" s="13"/>
    </row>
    <row r="3325">
      <c r="A3325" s="11" t="s">
        <v>12509</v>
      </c>
      <c r="B3325" s="11">
        <v>9700.0</v>
      </c>
      <c r="C3325" s="12" t="b">
        <v>0</v>
      </c>
      <c r="D3325" s="12" t="b">
        <v>1</v>
      </c>
      <c r="E3325" s="12" t="b">
        <v>0</v>
      </c>
      <c r="F3325" s="12" t="b">
        <v>0</v>
      </c>
      <c r="G3325" s="12" t="b">
        <v>0</v>
      </c>
      <c r="H3325" s="12" t="b">
        <v>0</v>
      </c>
      <c r="I3325" s="13"/>
      <c r="J3325" s="13"/>
      <c r="K3325" s="12" t="b">
        <v>0</v>
      </c>
      <c r="L3325" s="15">
        <v>45572.0</v>
      </c>
      <c r="M3325" s="11" t="s">
        <v>3597</v>
      </c>
      <c r="N3325" s="11" t="s">
        <v>12510</v>
      </c>
      <c r="O3325" s="11" t="s">
        <v>3599</v>
      </c>
      <c r="P3325" s="11" t="s">
        <v>11210</v>
      </c>
      <c r="Q3325" s="11" t="s">
        <v>1051</v>
      </c>
      <c r="R3325" s="11" t="s">
        <v>3600</v>
      </c>
      <c r="S3325" s="11" t="s">
        <v>1065</v>
      </c>
      <c r="T3325" s="11" t="s">
        <v>12511</v>
      </c>
      <c r="U3325" s="11" t="s">
        <v>9258</v>
      </c>
      <c r="W3325" s="11" t="s">
        <v>11210</v>
      </c>
      <c r="AA3325" s="11" t="s">
        <v>151</v>
      </c>
      <c r="AB3325" s="13"/>
      <c r="AC3325" s="13"/>
      <c r="AD3325" s="11" t="s">
        <v>3600</v>
      </c>
      <c r="AE3325" s="13"/>
      <c r="AF3325" s="13"/>
      <c r="AG3325" s="11" t="s">
        <v>152</v>
      </c>
      <c r="AH3325" s="11" t="s">
        <v>11211</v>
      </c>
      <c r="AJ3325" s="13"/>
      <c r="AK3325" s="13"/>
      <c r="AL3325" s="13"/>
      <c r="AM3325" s="13"/>
      <c r="AN3325" s="13"/>
      <c r="AO3325" s="13"/>
      <c r="AP3325" s="11" t="s">
        <v>12509</v>
      </c>
      <c r="AR3325" s="13"/>
      <c r="AS3325" s="13"/>
      <c r="AT3325" s="12" t="b">
        <v>1</v>
      </c>
      <c r="AU3325" s="13"/>
      <c r="AV3325" s="14" t="s">
        <v>167</v>
      </c>
      <c r="AW3325" s="13"/>
      <c r="AX3325" s="14" t="s">
        <v>155</v>
      </c>
      <c r="AY3325" s="13"/>
      <c r="AZ3325" s="14">
        <v>7910.0</v>
      </c>
      <c r="BA3325" s="13"/>
    </row>
    <row r="3326">
      <c r="A3326" s="11" t="s">
        <v>12512</v>
      </c>
      <c r="B3326" s="11">
        <v>9701.0</v>
      </c>
      <c r="C3326" s="12" t="b">
        <v>0</v>
      </c>
      <c r="D3326" s="12" t="b">
        <v>0</v>
      </c>
      <c r="E3326" s="12" t="b">
        <v>0</v>
      </c>
      <c r="F3326" s="12" t="b">
        <v>0</v>
      </c>
      <c r="G3326" s="12" t="b">
        <v>0</v>
      </c>
      <c r="H3326" s="12" t="b">
        <v>0</v>
      </c>
      <c r="I3326" s="13"/>
      <c r="J3326" s="15">
        <v>45509.0</v>
      </c>
      <c r="K3326" s="12" t="b">
        <v>0</v>
      </c>
      <c r="L3326" s="14" t="s">
        <v>12513</v>
      </c>
      <c r="M3326" s="11" t="s">
        <v>203</v>
      </c>
      <c r="N3326" s="11" t="s">
        <v>12514</v>
      </c>
      <c r="O3326" s="11" t="s">
        <v>918</v>
      </c>
      <c r="P3326" s="11" t="s">
        <v>12515</v>
      </c>
      <c r="Q3326" s="11" t="s">
        <v>3705</v>
      </c>
      <c r="R3326" s="11" t="s">
        <v>919</v>
      </c>
      <c r="S3326" s="11" t="s">
        <v>920</v>
      </c>
      <c r="T3326" s="13"/>
      <c r="U3326" s="11" t="s">
        <v>9831</v>
      </c>
      <c r="W3326" s="11" t="s">
        <v>12515</v>
      </c>
      <c r="AA3326" s="11" t="s">
        <v>215</v>
      </c>
      <c r="AB3326" s="13"/>
      <c r="AC3326" s="13"/>
      <c r="AD3326" s="11" t="s">
        <v>919</v>
      </c>
      <c r="AE3326" s="13"/>
      <c r="AF3326" s="13"/>
      <c r="AG3326" s="11" t="s">
        <v>152</v>
      </c>
      <c r="AH3326" s="11" t="s">
        <v>12516</v>
      </c>
      <c r="AJ3326" s="13"/>
      <c r="AK3326" s="13"/>
      <c r="AL3326" s="13"/>
      <c r="AM3326" s="13"/>
      <c r="AN3326" s="13"/>
      <c r="AO3326" s="13"/>
      <c r="AP3326" s="11" t="s">
        <v>12512</v>
      </c>
      <c r="AR3326" s="13"/>
      <c r="AS3326" s="13"/>
      <c r="AT3326" s="12" t="b">
        <v>1</v>
      </c>
      <c r="AU3326" s="13"/>
      <c r="AV3326" s="17">
        <v>45940.0</v>
      </c>
      <c r="AW3326" s="13"/>
      <c r="AX3326" s="14" t="s">
        <v>155</v>
      </c>
      <c r="AY3326" s="13"/>
      <c r="AZ3326" s="14">
        <v>2342.0</v>
      </c>
      <c r="BA3326" s="13"/>
    </row>
    <row r="3327">
      <c r="A3327" s="11" t="s">
        <v>12517</v>
      </c>
      <c r="B3327" s="11">
        <v>9703.0</v>
      </c>
      <c r="C3327" s="12" t="b">
        <v>0</v>
      </c>
      <c r="D3327" s="12" t="b">
        <v>1</v>
      </c>
      <c r="E3327" s="12" t="b">
        <v>0</v>
      </c>
      <c r="F3327" s="12" t="b">
        <v>0</v>
      </c>
      <c r="G3327" s="12" t="b">
        <v>0</v>
      </c>
      <c r="H3327" s="12" t="b">
        <v>0</v>
      </c>
      <c r="I3327" s="13"/>
      <c r="J3327" s="15">
        <v>45509.0</v>
      </c>
      <c r="K3327" s="12" t="b">
        <v>0</v>
      </c>
      <c r="L3327" s="15">
        <v>45632.0</v>
      </c>
      <c r="M3327" s="11" t="s">
        <v>158</v>
      </c>
      <c r="N3327" s="11" t="s">
        <v>12518</v>
      </c>
      <c r="O3327" s="11" t="s">
        <v>1929</v>
      </c>
      <c r="P3327" s="11" t="s">
        <v>10985</v>
      </c>
      <c r="Q3327" s="11" t="s">
        <v>162</v>
      </c>
      <c r="R3327" s="11" t="s">
        <v>1930</v>
      </c>
      <c r="S3327" s="11" t="s">
        <v>194</v>
      </c>
      <c r="T3327" s="13"/>
      <c r="U3327" s="11" t="s">
        <v>9127</v>
      </c>
      <c r="W3327" s="11" t="s">
        <v>10985</v>
      </c>
      <c r="Y3327" s="11" t="s">
        <v>8016</v>
      </c>
      <c r="Z3327" s="13"/>
      <c r="AA3327" s="11" t="s">
        <v>151</v>
      </c>
      <c r="AB3327" s="13"/>
      <c r="AC3327" s="13"/>
      <c r="AD3327" s="11" t="s">
        <v>1930</v>
      </c>
      <c r="AE3327" s="13"/>
      <c r="AF3327" s="14">
        <v>1.0</v>
      </c>
      <c r="AG3327" s="11" t="s">
        <v>152</v>
      </c>
      <c r="AH3327" s="11" t="s">
        <v>10987</v>
      </c>
      <c r="AJ3327" s="13"/>
      <c r="AK3327" s="13"/>
      <c r="AL3327" s="13"/>
      <c r="AM3327" s="13"/>
      <c r="AN3327" s="13"/>
      <c r="AO3327" s="13"/>
      <c r="AP3327" s="11" t="s">
        <v>12517</v>
      </c>
      <c r="AR3327" s="13"/>
      <c r="AS3327" s="13"/>
      <c r="AT3327" s="12" t="b">
        <v>1</v>
      </c>
      <c r="AU3327" s="13"/>
      <c r="AV3327" s="14" t="s">
        <v>167</v>
      </c>
      <c r="AW3327" s="13"/>
      <c r="AX3327" s="14" t="s">
        <v>155</v>
      </c>
      <c r="AY3327" s="13"/>
      <c r="AZ3327" s="14">
        <v>7913.0</v>
      </c>
      <c r="BA3327" s="13"/>
    </row>
    <row r="3328">
      <c r="A3328" s="11" t="s">
        <v>12519</v>
      </c>
      <c r="B3328" s="11">
        <v>9704.0</v>
      </c>
      <c r="C3328" s="12" t="b">
        <v>0</v>
      </c>
      <c r="D3328" s="12" t="b">
        <v>0</v>
      </c>
      <c r="E3328" s="12" t="b">
        <v>0</v>
      </c>
      <c r="F3328" s="12" t="b">
        <v>0</v>
      </c>
      <c r="G3328" s="12" t="b">
        <v>0</v>
      </c>
      <c r="H3328" s="12" t="b">
        <v>0</v>
      </c>
      <c r="I3328" s="13"/>
      <c r="J3328" s="13"/>
      <c r="K3328" s="12" t="b">
        <v>0</v>
      </c>
      <c r="L3328" s="14" t="s">
        <v>9923</v>
      </c>
      <c r="M3328" s="11" t="s">
        <v>5533</v>
      </c>
      <c r="N3328" s="11" t="s">
        <v>12520</v>
      </c>
      <c r="O3328" s="11" t="s">
        <v>9907</v>
      </c>
      <c r="P3328" s="11" t="s">
        <v>9925</v>
      </c>
      <c r="Q3328" s="11" t="s">
        <v>9926</v>
      </c>
      <c r="R3328" s="11" t="s">
        <v>9908</v>
      </c>
      <c r="S3328" s="11" t="s">
        <v>9909</v>
      </c>
      <c r="U3328" s="13"/>
      <c r="V3328" s="13"/>
      <c r="W3328" s="11" t="s">
        <v>9925</v>
      </c>
      <c r="Y3328" s="11" t="s">
        <v>9908</v>
      </c>
      <c r="Z3328" s="13"/>
      <c r="AA3328" s="11" t="s">
        <v>3028</v>
      </c>
      <c r="AB3328" s="13"/>
      <c r="AC3328" s="13"/>
      <c r="AD3328" s="11" t="s">
        <v>9908</v>
      </c>
      <c r="AE3328" s="11" t="s">
        <v>2029</v>
      </c>
      <c r="AG3328" s="11" t="s">
        <v>152</v>
      </c>
      <c r="AH3328" s="11" t="s">
        <v>9927</v>
      </c>
      <c r="AJ3328" s="13"/>
      <c r="AK3328" s="11" t="s">
        <v>9940</v>
      </c>
      <c r="AO3328" s="13"/>
      <c r="AP3328" s="11" t="s">
        <v>12519</v>
      </c>
      <c r="AR3328" s="13"/>
      <c r="AS3328" s="13"/>
      <c r="AT3328" s="12" t="b">
        <v>1</v>
      </c>
      <c r="AU3328" s="13"/>
      <c r="AV3328" s="14" t="s">
        <v>167</v>
      </c>
      <c r="AW3328" s="13"/>
      <c r="AX3328" s="14" t="s">
        <v>155</v>
      </c>
      <c r="AY3328" s="13"/>
      <c r="AZ3328" s="14">
        <v>7914.0</v>
      </c>
      <c r="BA3328" s="13"/>
    </row>
    <row r="3329">
      <c r="A3329" s="11" t="s">
        <v>12521</v>
      </c>
      <c r="B3329" s="11">
        <v>9705.0</v>
      </c>
      <c r="C3329" s="12" t="b">
        <v>0</v>
      </c>
      <c r="D3329" s="12" t="b">
        <v>0</v>
      </c>
      <c r="E3329" s="12" t="b">
        <v>0</v>
      </c>
      <c r="F3329" s="12" t="b">
        <v>0</v>
      </c>
      <c r="G3329" s="12" t="b">
        <v>0</v>
      </c>
      <c r="H3329" s="12" t="b">
        <v>0</v>
      </c>
      <c r="I3329" s="15">
        <v>45540.0</v>
      </c>
      <c r="J3329" s="15">
        <v>45540.0</v>
      </c>
      <c r="K3329" s="12" t="b">
        <v>0</v>
      </c>
      <c r="L3329" s="14" t="s">
        <v>10032</v>
      </c>
      <c r="M3329" s="11" t="s">
        <v>5533</v>
      </c>
      <c r="N3329" s="11" t="s">
        <v>12522</v>
      </c>
      <c r="O3329" s="11" t="s">
        <v>9907</v>
      </c>
      <c r="P3329" s="11" t="s">
        <v>10034</v>
      </c>
      <c r="Q3329" s="11" t="s">
        <v>9926</v>
      </c>
      <c r="R3329" s="11" t="s">
        <v>9908</v>
      </c>
      <c r="S3329" s="11" t="s">
        <v>9909</v>
      </c>
      <c r="U3329" s="11" t="s">
        <v>9910</v>
      </c>
      <c r="W3329" s="11" t="s">
        <v>10034</v>
      </c>
      <c r="Y3329" s="11" t="s">
        <v>9908</v>
      </c>
      <c r="Z3329" s="13"/>
      <c r="AA3329" s="11" t="s">
        <v>151</v>
      </c>
      <c r="AB3329" s="13"/>
      <c r="AC3329" s="13"/>
      <c r="AD3329" s="11" t="s">
        <v>9908</v>
      </c>
      <c r="AE3329" s="11" t="s">
        <v>2029</v>
      </c>
      <c r="AG3329" s="11" t="s">
        <v>152</v>
      </c>
      <c r="AH3329" s="11" t="s">
        <v>10035</v>
      </c>
      <c r="AJ3329" s="13"/>
      <c r="AK3329" s="11" t="s">
        <v>10036</v>
      </c>
      <c r="AM3329" s="13"/>
      <c r="AN3329" s="13"/>
      <c r="AO3329" s="13"/>
      <c r="AP3329" s="11" t="s">
        <v>12521</v>
      </c>
      <c r="AR3329" s="13"/>
      <c r="AS3329" s="13"/>
      <c r="AT3329" s="12" t="b">
        <v>1</v>
      </c>
      <c r="AU3329" s="13"/>
      <c r="AV3329" s="14" t="s">
        <v>167</v>
      </c>
      <c r="AW3329" s="13"/>
      <c r="AX3329" s="14" t="s">
        <v>155</v>
      </c>
      <c r="AY3329" s="13"/>
      <c r="AZ3329" s="14">
        <v>7912.0</v>
      </c>
      <c r="BA3329" s="13"/>
    </row>
    <row r="3330">
      <c r="A3330" s="11" t="s">
        <v>12523</v>
      </c>
      <c r="B3330" s="11">
        <v>9707.0</v>
      </c>
      <c r="C3330" s="12" t="b">
        <v>0</v>
      </c>
      <c r="D3330" s="12" t="b">
        <v>0</v>
      </c>
      <c r="E3330" s="12" t="b">
        <v>0</v>
      </c>
      <c r="F3330" s="12" t="b">
        <v>0</v>
      </c>
      <c r="G3330" s="12" t="b">
        <v>0</v>
      </c>
      <c r="H3330" s="12" t="b">
        <v>0</v>
      </c>
      <c r="I3330" s="14" t="s">
        <v>10942</v>
      </c>
      <c r="J3330" s="14" t="s">
        <v>10942</v>
      </c>
      <c r="K3330" s="12" t="b">
        <v>0</v>
      </c>
      <c r="L3330" s="15">
        <v>45605.0</v>
      </c>
      <c r="M3330" s="11" t="s">
        <v>5533</v>
      </c>
      <c r="N3330" s="11" t="s">
        <v>12524</v>
      </c>
      <c r="O3330" s="11" t="s">
        <v>9907</v>
      </c>
      <c r="P3330" s="11" t="s">
        <v>11108</v>
      </c>
      <c r="Q3330" s="11" t="s">
        <v>9926</v>
      </c>
      <c r="R3330" s="11" t="s">
        <v>9908</v>
      </c>
      <c r="S3330" s="11" t="s">
        <v>9909</v>
      </c>
      <c r="U3330" s="11" t="s">
        <v>9910</v>
      </c>
      <c r="W3330" s="11" t="s">
        <v>11108</v>
      </c>
      <c r="Y3330" s="11" t="s">
        <v>9908</v>
      </c>
      <c r="Z3330" s="13"/>
      <c r="AA3330" s="11" t="s">
        <v>151</v>
      </c>
      <c r="AB3330" s="13"/>
      <c r="AC3330" s="13"/>
      <c r="AD3330" s="11" t="s">
        <v>9908</v>
      </c>
      <c r="AE3330" s="11" t="s">
        <v>2029</v>
      </c>
      <c r="AG3330" s="11" t="s">
        <v>152</v>
      </c>
      <c r="AH3330" s="11" t="s">
        <v>11109</v>
      </c>
      <c r="AJ3330" s="13"/>
      <c r="AK3330" s="13"/>
      <c r="AL3330" s="13"/>
      <c r="AM3330" s="13"/>
      <c r="AN3330" s="13"/>
      <c r="AO3330" s="13"/>
      <c r="AP3330" s="11" t="s">
        <v>12523</v>
      </c>
      <c r="AR3330" s="13"/>
      <c r="AS3330" s="13"/>
      <c r="AT3330" s="12" t="b">
        <v>1</v>
      </c>
      <c r="AU3330" s="13"/>
      <c r="AV3330" s="14" t="s">
        <v>167</v>
      </c>
      <c r="AW3330" s="13"/>
      <c r="AX3330" s="14" t="s">
        <v>155</v>
      </c>
      <c r="AY3330" s="13"/>
      <c r="AZ3330" s="14">
        <v>7915.0</v>
      </c>
      <c r="BA3330" s="13"/>
    </row>
    <row r="3331">
      <c r="A3331" s="11" t="s">
        <v>12525</v>
      </c>
      <c r="B3331" s="11">
        <v>9709.0</v>
      </c>
      <c r="C3331" s="12" t="b">
        <v>0</v>
      </c>
      <c r="D3331" s="12" t="b">
        <v>1</v>
      </c>
      <c r="E3331" s="12" t="b">
        <v>0</v>
      </c>
      <c r="F3331" s="12" t="b">
        <v>0</v>
      </c>
      <c r="G3331" s="12" t="b">
        <v>0</v>
      </c>
      <c r="H3331" s="12" t="b">
        <v>0</v>
      </c>
      <c r="I3331" s="13"/>
      <c r="J3331" s="13"/>
      <c r="K3331" s="12" t="b">
        <v>0</v>
      </c>
      <c r="L3331" s="14" t="s">
        <v>11187</v>
      </c>
      <c r="M3331" s="11" t="s">
        <v>1438</v>
      </c>
      <c r="N3331" s="11" t="s">
        <v>12526</v>
      </c>
      <c r="O3331" s="11" t="s">
        <v>6750</v>
      </c>
      <c r="P3331" s="11" t="s">
        <v>11189</v>
      </c>
      <c r="Q3331" s="11" t="s">
        <v>1051</v>
      </c>
      <c r="R3331" s="11" t="s">
        <v>6751</v>
      </c>
      <c r="S3331" s="11" t="s">
        <v>6694</v>
      </c>
      <c r="U3331" s="11" t="s">
        <v>8922</v>
      </c>
      <c r="W3331" s="11" t="s">
        <v>11189</v>
      </c>
      <c r="AA3331" s="11" t="s">
        <v>151</v>
      </c>
      <c r="AB3331" s="13"/>
      <c r="AC3331" s="13"/>
      <c r="AD3331" s="11" t="s">
        <v>6751</v>
      </c>
      <c r="AE3331" s="13"/>
      <c r="AF3331" s="13"/>
      <c r="AG3331" s="11" t="s">
        <v>152</v>
      </c>
      <c r="AH3331" s="11" t="s">
        <v>11190</v>
      </c>
      <c r="AJ3331" s="13"/>
      <c r="AK3331" s="13"/>
      <c r="AL3331" s="13"/>
      <c r="AM3331" s="13"/>
      <c r="AN3331" s="13"/>
      <c r="AO3331" s="13"/>
      <c r="AP3331" s="11" t="s">
        <v>12525</v>
      </c>
      <c r="AR3331" s="13"/>
      <c r="AS3331" s="13"/>
      <c r="AT3331" s="12" t="b">
        <v>1</v>
      </c>
      <c r="AU3331" s="13"/>
      <c r="AV3331" s="17">
        <v>45940.0</v>
      </c>
      <c r="AW3331" s="13"/>
      <c r="AX3331" s="14" t="s">
        <v>155</v>
      </c>
      <c r="AY3331" s="13"/>
      <c r="AZ3331" s="14">
        <v>2193.0</v>
      </c>
      <c r="BA3331" s="13"/>
    </row>
    <row r="3332">
      <c r="A3332" s="11" t="s">
        <v>12527</v>
      </c>
      <c r="B3332" s="11">
        <v>9714.0</v>
      </c>
      <c r="C3332" s="12" t="b">
        <v>0</v>
      </c>
      <c r="D3332" s="12" t="b">
        <v>0</v>
      </c>
      <c r="E3332" s="12" t="b">
        <v>0</v>
      </c>
      <c r="F3332" s="12" t="b">
        <v>0</v>
      </c>
      <c r="G3332" s="12" t="b">
        <v>0</v>
      </c>
      <c r="H3332" s="12" t="b">
        <v>0</v>
      </c>
      <c r="I3332" s="13"/>
      <c r="J3332" s="15">
        <v>45540.0</v>
      </c>
      <c r="K3332" s="12" t="b">
        <v>0</v>
      </c>
      <c r="L3332" s="14" t="s">
        <v>11187</v>
      </c>
      <c r="M3332" s="11" t="s">
        <v>2970</v>
      </c>
      <c r="N3332" s="11" t="s">
        <v>12528</v>
      </c>
      <c r="O3332" s="11" t="s">
        <v>10361</v>
      </c>
      <c r="P3332" s="11" t="s">
        <v>11189</v>
      </c>
      <c r="Q3332" s="11" t="s">
        <v>1051</v>
      </c>
      <c r="R3332" s="11" t="s">
        <v>10362</v>
      </c>
      <c r="S3332" s="11" t="s">
        <v>2400</v>
      </c>
      <c r="T3332" s="13"/>
      <c r="U3332" s="11" t="s">
        <v>8748</v>
      </c>
      <c r="W3332" s="11" t="s">
        <v>11189</v>
      </c>
      <c r="AA3332" s="11" t="s">
        <v>151</v>
      </c>
      <c r="AB3332" s="13"/>
      <c r="AC3332" s="13"/>
      <c r="AD3332" s="11" t="s">
        <v>10362</v>
      </c>
      <c r="AE3332" s="13"/>
      <c r="AF3332" s="13"/>
      <c r="AG3332" s="11" t="s">
        <v>152</v>
      </c>
      <c r="AH3332" s="11" t="s">
        <v>11190</v>
      </c>
      <c r="AJ3332" s="13"/>
      <c r="AK3332" s="13"/>
      <c r="AL3332" s="13"/>
      <c r="AM3332" s="13"/>
      <c r="AN3332" s="13"/>
      <c r="AO3332" s="13"/>
      <c r="AP3332" s="11" t="s">
        <v>12527</v>
      </c>
      <c r="AR3332" s="13"/>
      <c r="AS3332" s="13"/>
      <c r="AT3332" s="12" t="b">
        <v>1</v>
      </c>
      <c r="AU3332" s="13"/>
      <c r="AV3332" s="17">
        <v>45940.0</v>
      </c>
      <c r="AW3332" s="13"/>
      <c r="AX3332" s="14" t="s">
        <v>155</v>
      </c>
      <c r="AY3332" s="13"/>
      <c r="AZ3332" s="14">
        <v>2194.0</v>
      </c>
      <c r="BA3332" s="13"/>
    </row>
    <row r="3333">
      <c r="A3333" s="11" t="s">
        <v>12529</v>
      </c>
      <c r="B3333" s="11">
        <v>9718.0</v>
      </c>
      <c r="C3333" s="12" t="b">
        <v>0</v>
      </c>
      <c r="D3333" s="12" t="b">
        <v>1</v>
      </c>
      <c r="E3333" s="12" t="b">
        <v>0</v>
      </c>
      <c r="F3333" s="12" t="b">
        <v>0</v>
      </c>
      <c r="G3333" s="12" t="b">
        <v>0</v>
      </c>
      <c r="H3333" s="12" t="b">
        <v>1</v>
      </c>
      <c r="I3333" s="13"/>
      <c r="J3333" s="13"/>
      <c r="K3333" s="12" t="b">
        <v>0</v>
      </c>
      <c r="L3333" s="14" t="s">
        <v>9435</v>
      </c>
      <c r="M3333" s="11" t="s">
        <v>1124</v>
      </c>
      <c r="N3333" s="11" t="s">
        <v>12530</v>
      </c>
      <c r="O3333" s="11" t="s">
        <v>11183</v>
      </c>
      <c r="P3333" s="11" t="s">
        <v>9438</v>
      </c>
      <c r="Q3333" s="11" t="s">
        <v>972</v>
      </c>
      <c r="R3333" s="11" t="s">
        <v>11184</v>
      </c>
      <c r="S3333" s="11" t="s">
        <v>11185</v>
      </c>
      <c r="T3333" s="11" t="s">
        <v>9224</v>
      </c>
      <c r="V3333" s="13"/>
      <c r="W3333" s="11" t="s">
        <v>9438</v>
      </c>
      <c r="Y3333" s="11" t="s">
        <v>11184</v>
      </c>
      <c r="AA3333" s="11" t="s">
        <v>151</v>
      </c>
      <c r="AB3333" s="13"/>
      <c r="AC3333" s="13"/>
      <c r="AD3333" s="11" t="s">
        <v>11184</v>
      </c>
      <c r="AE3333" s="11" t="s">
        <v>2029</v>
      </c>
      <c r="AG3333" s="11" t="s">
        <v>152</v>
      </c>
      <c r="AH3333" s="11" t="s">
        <v>9441</v>
      </c>
      <c r="AJ3333" s="13"/>
      <c r="AK3333" s="13"/>
      <c r="AL3333" s="13"/>
      <c r="AM3333" s="13"/>
      <c r="AN3333" s="13"/>
      <c r="AO3333" s="13"/>
      <c r="AP3333" s="11" t="s">
        <v>12529</v>
      </c>
      <c r="AR3333" s="13"/>
      <c r="AS3333" s="13"/>
      <c r="AT3333" s="12" t="b">
        <v>1</v>
      </c>
      <c r="AU3333" s="13"/>
      <c r="AV3333" s="17">
        <v>45940.0</v>
      </c>
      <c r="AW3333" s="13"/>
      <c r="AX3333" s="14" t="s">
        <v>155</v>
      </c>
      <c r="AY3333" s="13"/>
      <c r="AZ3333" s="14">
        <v>1361.0</v>
      </c>
      <c r="BA3333" s="13"/>
    </row>
    <row r="3334">
      <c r="A3334" s="11" t="s">
        <v>12531</v>
      </c>
      <c r="B3334" s="11">
        <v>9719.0</v>
      </c>
      <c r="C3334" s="12" t="b">
        <v>0</v>
      </c>
      <c r="D3334" s="12" t="b">
        <v>0</v>
      </c>
      <c r="E3334" s="12" t="b">
        <v>0</v>
      </c>
      <c r="F3334" s="12" t="b">
        <v>0</v>
      </c>
      <c r="G3334" s="12" t="b">
        <v>0</v>
      </c>
      <c r="H3334" s="12" t="b">
        <v>0</v>
      </c>
      <c r="I3334" s="13"/>
      <c r="J3334" s="15">
        <v>45570.0</v>
      </c>
      <c r="K3334" s="12" t="b">
        <v>0</v>
      </c>
      <c r="L3334" s="15">
        <v>45632.0</v>
      </c>
      <c r="M3334" s="11" t="s">
        <v>3053</v>
      </c>
      <c r="N3334" s="11" t="s">
        <v>12532</v>
      </c>
      <c r="O3334" s="11" t="s">
        <v>12533</v>
      </c>
      <c r="P3334" s="11" t="s">
        <v>11316</v>
      </c>
      <c r="Q3334" s="11" t="s">
        <v>3705</v>
      </c>
      <c r="R3334" s="11" t="s">
        <v>12534</v>
      </c>
      <c r="S3334" s="11" t="s">
        <v>12535</v>
      </c>
      <c r="U3334" s="11" t="s">
        <v>9999</v>
      </c>
      <c r="W3334" s="11" t="s">
        <v>11316</v>
      </c>
      <c r="AA3334" s="11" t="s">
        <v>151</v>
      </c>
      <c r="AB3334" s="13"/>
      <c r="AC3334" s="13"/>
      <c r="AD3334" s="11" t="s">
        <v>12534</v>
      </c>
      <c r="AF3334" s="13"/>
      <c r="AG3334" s="11" t="s">
        <v>152</v>
      </c>
      <c r="AH3334" s="11" t="s">
        <v>11320</v>
      </c>
      <c r="AJ3334" s="13"/>
      <c r="AK3334" s="13"/>
      <c r="AL3334" s="13"/>
      <c r="AM3334" s="13"/>
      <c r="AN3334" s="13"/>
      <c r="AO3334" s="13"/>
      <c r="AP3334" s="11" t="s">
        <v>12531</v>
      </c>
      <c r="AR3334" s="13"/>
      <c r="AS3334" s="13"/>
      <c r="AT3334" s="12" t="b">
        <v>1</v>
      </c>
      <c r="AU3334" s="13"/>
      <c r="AV3334" s="17">
        <v>45940.0</v>
      </c>
      <c r="AW3334" s="13"/>
      <c r="AX3334" s="14" t="s">
        <v>155</v>
      </c>
      <c r="AY3334" s="13"/>
      <c r="AZ3334" s="14">
        <v>1894.0</v>
      </c>
      <c r="BA3334" s="13"/>
    </row>
    <row r="3335">
      <c r="A3335" s="11" t="s">
        <v>12536</v>
      </c>
      <c r="B3335" s="11">
        <v>9720.0</v>
      </c>
      <c r="C3335" s="12" t="b">
        <v>0</v>
      </c>
      <c r="D3335" s="12" t="b">
        <v>1</v>
      </c>
      <c r="E3335" s="12" t="b">
        <v>0</v>
      </c>
      <c r="F3335" s="12" t="b">
        <v>0</v>
      </c>
      <c r="G3335" s="12" t="b">
        <v>0</v>
      </c>
      <c r="H3335" s="12" t="b">
        <v>0</v>
      </c>
      <c r="I3335" s="13"/>
      <c r="J3335" s="13"/>
      <c r="K3335" s="12" t="b">
        <v>0</v>
      </c>
      <c r="L3335" s="15">
        <v>45509.0</v>
      </c>
      <c r="M3335" s="11" t="s">
        <v>5533</v>
      </c>
      <c r="N3335" s="11" t="s">
        <v>12537</v>
      </c>
      <c r="O3335" s="11" t="s">
        <v>10703</v>
      </c>
      <c r="P3335" s="11" t="s">
        <v>9711</v>
      </c>
      <c r="Q3335" s="11" t="s">
        <v>3270</v>
      </c>
      <c r="R3335" s="11" t="s">
        <v>10704</v>
      </c>
      <c r="S3335" s="11" t="s">
        <v>10705</v>
      </c>
      <c r="U3335" s="11" t="s">
        <v>9910</v>
      </c>
      <c r="W3335" s="11" t="s">
        <v>9711</v>
      </c>
      <c r="AA3335" s="11" t="s">
        <v>151</v>
      </c>
      <c r="AB3335" s="13"/>
      <c r="AC3335" s="13"/>
      <c r="AD3335" s="11" t="s">
        <v>10704</v>
      </c>
      <c r="AE3335" s="13"/>
      <c r="AF3335" s="13"/>
      <c r="AG3335" s="11" t="s">
        <v>152</v>
      </c>
      <c r="AH3335" s="11" t="s">
        <v>9712</v>
      </c>
      <c r="AJ3335" s="13"/>
      <c r="AK3335" s="13"/>
      <c r="AL3335" s="13"/>
      <c r="AM3335" s="13"/>
      <c r="AN3335" s="13"/>
      <c r="AO3335" s="13"/>
      <c r="AP3335" s="11" t="s">
        <v>12536</v>
      </c>
      <c r="AR3335" s="13"/>
      <c r="AS3335" s="13"/>
      <c r="AT3335" s="12" t="b">
        <v>1</v>
      </c>
      <c r="AU3335" s="13"/>
      <c r="AV3335" s="14" t="s">
        <v>167</v>
      </c>
      <c r="AW3335" s="13"/>
      <c r="AX3335" s="14" t="s">
        <v>155</v>
      </c>
      <c r="AY3335" s="13"/>
      <c r="AZ3335" s="14">
        <v>7917.0</v>
      </c>
      <c r="BA3335" s="13"/>
    </row>
    <row r="3336">
      <c r="A3336" s="11" t="s">
        <v>12538</v>
      </c>
      <c r="B3336" s="11">
        <v>9721.0</v>
      </c>
      <c r="C3336" s="12" t="b">
        <v>0</v>
      </c>
      <c r="D3336" s="12" t="b">
        <v>1</v>
      </c>
      <c r="E3336" s="12" t="b">
        <v>0</v>
      </c>
      <c r="F3336" s="12" t="b">
        <v>0</v>
      </c>
      <c r="G3336" s="12" t="b">
        <v>0</v>
      </c>
      <c r="H3336" s="12" t="b">
        <v>0</v>
      </c>
      <c r="I3336" s="13"/>
      <c r="J3336" s="15">
        <v>45570.0</v>
      </c>
      <c r="K3336" s="12" t="b">
        <v>0</v>
      </c>
      <c r="L3336" s="15">
        <v>45572.0</v>
      </c>
      <c r="M3336" s="11" t="s">
        <v>3053</v>
      </c>
      <c r="N3336" s="11" t="s">
        <v>12539</v>
      </c>
      <c r="O3336" s="11" t="s">
        <v>12492</v>
      </c>
      <c r="P3336" s="11" t="s">
        <v>11210</v>
      </c>
      <c r="Q3336" s="11" t="s">
        <v>1051</v>
      </c>
      <c r="R3336" s="11" t="s">
        <v>12493</v>
      </c>
      <c r="S3336" s="11" t="s">
        <v>12494</v>
      </c>
      <c r="U3336" s="11" t="s">
        <v>9999</v>
      </c>
      <c r="W3336" s="11" t="s">
        <v>11210</v>
      </c>
      <c r="AA3336" s="11" t="s">
        <v>151</v>
      </c>
      <c r="AB3336" s="13"/>
      <c r="AC3336" s="13"/>
      <c r="AD3336" s="11" t="s">
        <v>12493</v>
      </c>
      <c r="AE3336" s="13"/>
      <c r="AF3336" s="13"/>
      <c r="AG3336" s="11" t="s">
        <v>152</v>
      </c>
      <c r="AH3336" s="11" t="s">
        <v>11211</v>
      </c>
      <c r="AJ3336" s="13"/>
      <c r="AK3336" s="13"/>
      <c r="AL3336" s="13"/>
      <c r="AM3336" s="13"/>
      <c r="AN3336" s="13"/>
      <c r="AO3336" s="13"/>
      <c r="AP3336" s="11" t="s">
        <v>12538</v>
      </c>
      <c r="AR3336" s="13"/>
      <c r="AS3336" s="13"/>
      <c r="AT3336" s="12" t="b">
        <v>1</v>
      </c>
      <c r="AU3336" s="13"/>
      <c r="AV3336" s="17">
        <v>45940.0</v>
      </c>
      <c r="AW3336" s="13"/>
      <c r="AX3336" s="14" t="s">
        <v>155</v>
      </c>
      <c r="AY3336" s="13"/>
      <c r="AZ3336" s="14">
        <v>2265.0</v>
      </c>
      <c r="BA3336" s="13"/>
    </row>
    <row r="3337">
      <c r="A3337" s="11" t="s">
        <v>12540</v>
      </c>
      <c r="B3337" s="11">
        <v>9722.0</v>
      </c>
      <c r="C3337" s="12" t="b">
        <v>0</v>
      </c>
      <c r="D3337" s="12" t="b">
        <v>1</v>
      </c>
      <c r="E3337" s="12" t="b">
        <v>0</v>
      </c>
      <c r="F3337" s="12" t="b">
        <v>0</v>
      </c>
      <c r="G3337" s="12" t="b">
        <v>0</v>
      </c>
      <c r="H3337" s="12" t="b">
        <v>0</v>
      </c>
      <c r="I3337" s="13"/>
      <c r="J3337" s="13"/>
      <c r="K3337" s="12" t="b">
        <v>0</v>
      </c>
      <c r="L3337" s="15">
        <v>45540.0</v>
      </c>
      <c r="M3337" s="11" t="s">
        <v>9749</v>
      </c>
      <c r="N3337" s="11" t="s">
        <v>12541</v>
      </c>
      <c r="O3337" s="11" t="s">
        <v>9751</v>
      </c>
      <c r="P3337" s="11" t="s">
        <v>11237</v>
      </c>
      <c r="Q3337" s="11" t="s">
        <v>3270</v>
      </c>
      <c r="R3337" s="11" t="s">
        <v>9752</v>
      </c>
      <c r="S3337" s="11" t="s">
        <v>1099</v>
      </c>
      <c r="U3337" s="13"/>
      <c r="V3337" s="13"/>
      <c r="W3337" s="11" t="s">
        <v>11237</v>
      </c>
      <c r="AA3337" s="11" t="s">
        <v>151</v>
      </c>
      <c r="AB3337" s="13"/>
      <c r="AC3337" s="13"/>
      <c r="AD3337" s="11" t="s">
        <v>9752</v>
      </c>
      <c r="AE3337" s="13"/>
      <c r="AF3337" s="13"/>
      <c r="AG3337" s="11" t="s">
        <v>152</v>
      </c>
      <c r="AH3337" s="11" t="s">
        <v>11238</v>
      </c>
      <c r="AJ3337" s="13"/>
      <c r="AK3337" s="13"/>
      <c r="AL3337" s="13"/>
      <c r="AM3337" s="13"/>
      <c r="AN3337" s="13"/>
      <c r="AO3337" s="13"/>
      <c r="AP3337" s="11" t="s">
        <v>12540</v>
      </c>
      <c r="AR3337" s="13"/>
      <c r="AS3337" s="13"/>
      <c r="AT3337" s="12" t="b">
        <v>1</v>
      </c>
      <c r="AU3337" s="13"/>
      <c r="AV3337" s="17">
        <v>45940.0</v>
      </c>
      <c r="AW3337" s="13"/>
      <c r="AX3337" s="14" t="s">
        <v>155</v>
      </c>
      <c r="AY3337" s="13"/>
      <c r="AZ3337" s="14">
        <v>1710.0</v>
      </c>
      <c r="BA3337" s="13"/>
    </row>
    <row r="3338">
      <c r="A3338" s="11" t="s">
        <v>12542</v>
      </c>
      <c r="B3338" s="11">
        <v>9723.0</v>
      </c>
      <c r="C3338" s="12" t="b">
        <v>0</v>
      </c>
      <c r="D3338" s="12" t="b">
        <v>1</v>
      </c>
      <c r="E3338" s="12" t="b">
        <v>0</v>
      </c>
      <c r="F3338" s="12" t="b">
        <v>0</v>
      </c>
      <c r="G3338" s="12" t="b">
        <v>0</v>
      </c>
      <c r="H3338" s="12" t="b">
        <v>0</v>
      </c>
      <c r="I3338" s="13"/>
      <c r="J3338" s="13"/>
      <c r="K3338" s="12" t="b">
        <v>0</v>
      </c>
      <c r="L3338" s="15">
        <v>45571.0</v>
      </c>
      <c r="M3338" s="11" t="s">
        <v>1214</v>
      </c>
      <c r="N3338" s="11" t="s">
        <v>12543</v>
      </c>
      <c r="O3338" s="11" t="s">
        <v>1625</v>
      </c>
      <c r="P3338" s="11" t="s">
        <v>9862</v>
      </c>
      <c r="Q3338" s="11" t="s">
        <v>3270</v>
      </c>
      <c r="R3338" s="11" t="s">
        <v>1626</v>
      </c>
      <c r="S3338" s="11" t="s">
        <v>1627</v>
      </c>
      <c r="U3338" s="11" t="s">
        <v>11562</v>
      </c>
      <c r="W3338" s="11" t="s">
        <v>9862</v>
      </c>
      <c r="AA3338" s="11" t="s">
        <v>151</v>
      </c>
      <c r="AB3338" s="13"/>
      <c r="AC3338" s="13"/>
      <c r="AD3338" s="11" t="s">
        <v>1626</v>
      </c>
      <c r="AF3338" s="13"/>
      <c r="AG3338" s="11" t="s">
        <v>152</v>
      </c>
      <c r="AH3338" s="11" t="s">
        <v>9863</v>
      </c>
      <c r="AJ3338" s="13"/>
      <c r="AK3338" s="13"/>
      <c r="AL3338" s="13"/>
      <c r="AM3338" s="13"/>
      <c r="AN3338" s="13"/>
      <c r="AO3338" s="13"/>
      <c r="AP3338" s="11" t="s">
        <v>12542</v>
      </c>
      <c r="AR3338" s="13"/>
      <c r="AS3338" s="13"/>
      <c r="AT3338" s="12" t="b">
        <v>1</v>
      </c>
      <c r="AU3338" s="13"/>
      <c r="AV3338" s="17">
        <v>45940.0</v>
      </c>
      <c r="AW3338" s="13"/>
      <c r="AX3338" s="14" t="s">
        <v>155</v>
      </c>
      <c r="AY3338" s="13"/>
      <c r="AZ3338" s="14">
        <v>1695.0</v>
      </c>
      <c r="BA3338" s="13"/>
    </row>
    <row r="3339">
      <c r="A3339" s="11" t="s">
        <v>12544</v>
      </c>
      <c r="B3339" s="11">
        <v>9724.0</v>
      </c>
      <c r="C3339" s="12" t="b">
        <v>0</v>
      </c>
      <c r="D3339" s="12" t="b">
        <v>0</v>
      </c>
      <c r="E3339" s="12" t="b">
        <v>0</v>
      </c>
      <c r="F3339" s="12" t="b">
        <v>0</v>
      </c>
      <c r="G3339" s="12" t="b">
        <v>0</v>
      </c>
      <c r="H3339" s="12" t="b">
        <v>0</v>
      </c>
      <c r="I3339" s="13"/>
      <c r="J3339" s="13"/>
      <c r="K3339" s="12" t="b">
        <v>0</v>
      </c>
      <c r="L3339" s="15">
        <v>45571.0</v>
      </c>
      <c r="M3339" s="11" t="s">
        <v>1770</v>
      </c>
      <c r="N3339" s="11" t="s">
        <v>12545</v>
      </c>
      <c r="O3339" s="11" t="s">
        <v>1772</v>
      </c>
      <c r="P3339" s="11" t="s">
        <v>9862</v>
      </c>
      <c r="Q3339" s="11" t="s">
        <v>3270</v>
      </c>
      <c r="R3339" s="11" t="s">
        <v>1773</v>
      </c>
      <c r="S3339" s="11" t="s">
        <v>1774</v>
      </c>
      <c r="U3339" s="11" t="s">
        <v>9840</v>
      </c>
      <c r="W3339" s="11" t="s">
        <v>9862</v>
      </c>
      <c r="AA3339" s="11" t="s">
        <v>151</v>
      </c>
      <c r="AB3339" s="13"/>
      <c r="AC3339" s="13"/>
      <c r="AD3339" s="11" t="s">
        <v>1773</v>
      </c>
      <c r="AE3339" s="13"/>
      <c r="AF3339" s="13"/>
      <c r="AG3339" s="11" t="s">
        <v>152</v>
      </c>
      <c r="AH3339" s="11" t="s">
        <v>9863</v>
      </c>
      <c r="AJ3339" s="13"/>
      <c r="AK3339" s="13"/>
      <c r="AL3339" s="13"/>
      <c r="AM3339" s="13"/>
      <c r="AN3339" s="13"/>
      <c r="AO3339" s="13"/>
      <c r="AP3339" s="11" t="s">
        <v>12544</v>
      </c>
      <c r="AR3339" s="13"/>
      <c r="AS3339" s="13"/>
      <c r="AT3339" s="12" t="b">
        <v>1</v>
      </c>
      <c r="AU3339" s="13"/>
      <c r="AV3339" s="17">
        <v>45940.0</v>
      </c>
      <c r="AW3339" s="13"/>
      <c r="AX3339" s="14" t="s">
        <v>155</v>
      </c>
      <c r="AY3339" s="13"/>
      <c r="AZ3339" s="14">
        <v>1696.0</v>
      </c>
      <c r="BA3339" s="13"/>
    </row>
    <row r="3340">
      <c r="A3340" s="11" t="s">
        <v>12546</v>
      </c>
      <c r="B3340" s="11">
        <v>9725.0</v>
      </c>
      <c r="C3340" s="12" t="b">
        <v>0</v>
      </c>
      <c r="D3340" s="12" t="b">
        <v>1</v>
      </c>
      <c r="E3340" s="12" t="b">
        <v>0</v>
      </c>
      <c r="F3340" s="12" t="b">
        <v>0</v>
      </c>
      <c r="G3340" s="12" t="b">
        <v>0</v>
      </c>
      <c r="H3340" s="12" t="b">
        <v>0</v>
      </c>
      <c r="I3340" s="13"/>
      <c r="J3340" s="15">
        <v>45570.0</v>
      </c>
      <c r="K3340" s="12" t="b">
        <v>0</v>
      </c>
      <c r="L3340" s="14" t="s">
        <v>11187</v>
      </c>
      <c r="M3340" s="11" t="s">
        <v>1575</v>
      </c>
      <c r="N3340" s="11" t="s">
        <v>12547</v>
      </c>
      <c r="O3340" s="11" t="s">
        <v>12548</v>
      </c>
      <c r="P3340" s="11" t="s">
        <v>11189</v>
      </c>
      <c r="Q3340" s="11" t="s">
        <v>1051</v>
      </c>
      <c r="R3340" s="11" t="s">
        <v>12549</v>
      </c>
      <c r="S3340" s="11" t="s">
        <v>12550</v>
      </c>
      <c r="U3340" s="11" t="s">
        <v>12551</v>
      </c>
      <c r="W3340" s="11" t="s">
        <v>11189</v>
      </c>
      <c r="AA3340" s="11" t="s">
        <v>151</v>
      </c>
      <c r="AB3340" s="13"/>
      <c r="AC3340" s="13"/>
      <c r="AD3340" s="11" t="s">
        <v>12549</v>
      </c>
      <c r="AE3340" s="13"/>
      <c r="AF3340" s="13"/>
      <c r="AG3340" s="11" t="s">
        <v>152</v>
      </c>
      <c r="AH3340" s="11" t="s">
        <v>11190</v>
      </c>
      <c r="AJ3340" s="13"/>
      <c r="AK3340" s="13"/>
      <c r="AL3340" s="13"/>
      <c r="AM3340" s="13"/>
      <c r="AN3340" s="13"/>
      <c r="AO3340" s="13"/>
      <c r="AP3340" s="11" t="s">
        <v>12546</v>
      </c>
      <c r="AR3340" s="13"/>
      <c r="AS3340" s="13"/>
      <c r="AT3340" s="12" t="b">
        <v>1</v>
      </c>
      <c r="AU3340" s="13"/>
      <c r="AV3340" s="14" t="s">
        <v>167</v>
      </c>
      <c r="AW3340" s="13"/>
      <c r="AX3340" s="14" t="s">
        <v>155</v>
      </c>
      <c r="AY3340" s="13"/>
      <c r="AZ3340" s="14">
        <v>7916.0</v>
      </c>
      <c r="BA3340" s="13"/>
    </row>
    <row r="3341">
      <c r="A3341" s="11" t="s">
        <v>12552</v>
      </c>
      <c r="B3341" s="11">
        <v>9745.0</v>
      </c>
      <c r="C3341" s="12" t="b">
        <v>0</v>
      </c>
      <c r="D3341" s="12" t="b">
        <v>0</v>
      </c>
      <c r="E3341" s="12" t="b">
        <v>0</v>
      </c>
      <c r="F3341" s="12" t="b">
        <v>0</v>
      </c>
      <c r="G3341" s="12" t="b">
        <v>0</v>
      </c>
      <c r="H3341" s="12" t="b">
        <v>1</v>
      </c>
      <c r="I3341" s="13"/>
      <c r="J3341" s="13"/>
      <c r="K3341" s="12" t="b">
        <v>0</v>
      </c>
      <c r="L3341" s="14" t="s">
        <v>9435</v>
      </c>
      <c r="M3341" s="11" t="s">
        <v>3335</v>
      </c>
      <c r="N3341" s="11" t="s">
        <v>12553</v>
      </c>
      <c r="O3341" s="11" t="s">
        <v>12554</v>
      </c>
      <c r="P3341" s="11" t="s">
        <v>9438</v>
      </c>
      <c r="Q3341" s="11" t="s">
        <v>972</v>
      </c>
      <c r="R3341" s="11" t="s">
        <v>12555</v>
      </c>
      <c r="S3341" s="11" t="s">
        <v>12556</v>
      </c>
      <c r="T3341" s="11" t="s">
        <v>9224</v>
      </c>
      <c r="V3341" s="13"/>
      <c r="W3341" s="11" t="s">
        <v>9438</v>
      </c>
      <c r="Y3341" s="11" t="s">
        <v>12555</v>
      </c>
      <c r="Z3341" s="13"/>
      <c r="AA3341" s="11" t="s">
        <v>151</v>
      </c>
      <c r="AB3341" s="13"/>
      <c r="AC3341" s="13"/>
      <c r="AD3341" s="11" t="s">
        <v>12555</v>
      </c>
      <c r="AE3341" s="11" t="s">
        <v>2029</v>
      </c>
      <c r="AG3341" s="11" t="s">
        <v>152</v>
      </c>
      <c r="AH3341" s="11" t="s">
        <v>9441</v>
      </c>
      <c r="AJ3341" s="13"/>
      <c r="AK3341" s="13"/>
      <c r="AL3341" s="13"/>
      <c r="AM3341" s="13"/>
      <c r="AN3341" s="13"/>
      <c r="AO3341" s="13"/>
      <c r="AP3341" s="11" t="s">
        <v>12552</v>
      </c>
      <c r="AR3341" s="13"/>
      <c r="AS3341" s="13"/>
      <c r="AT3341" s="12" t="b">
        <v>1</v>
      </c>
      <c r="AU3341" s="13"/>
      <c r="AV3341" s="17">
        <v>45940.0</v>
      </c>
      <c r="AW3341" s="13"/>
      <c r="AX3341" s="14" t="s">
        <v>155</v>
      </c>
      <c r="AY3341" s="13"/>
      <c r="AZ3341" s="14">
        <v>1362.0</v>
      </c>
      <c r="BA3341" s="13"/>
    </row>
    <row r="3342">
      <c r="A3342" s="11" t="s">
        <v>12557</v>
      </c>
      <c r="B3342" s="11">
        <v>9747.0</v>
      </c>
      <c r="C3342" s="12" t="b">
        <v>0</v>
      </c>
      <c r="D3342" s="12" t="b">
        <v>0</v>
      </c>
      <c r="E3342" s="12" t="b">
        <v>0</v>
      </c>
      <c r="F3342" s="12" t="b">
        <v>0</v>
      </c>
      <c r="G3342" s="12" t="b">
        <v>0</v>
      </c>
      <c r="H3342" s="12" t="b">
        <v>0</v>
      </c>
      <c r="I3342" s="13"/>
      <c r="J3342" s="15">
        <v>45570.0</v>
      </c>
      <c r="K3342" s="12" t="b">
        <v>0</v>
      </c>
      <c r="L3342" s="15">
        <v>45572.0</v>
      </c>
      <c r="M3342" s="11" t="s">
        <v>1787</v>
      </c>
      <c r="N3342" s="11" t="s">
        <v>12558</v>
      </c>
      <c r="O3342" s="11" t="s">
        <v>1789</v>
      </c>
      <c r="P3342" s="11" t="s">
        <v>11210</v>
      </c>
      <c r="Q3342" s="11" t="s">
        <v>1051</v>
      </c>
      <c r="R3342" s="11" t="s">
        <v>1790</v>
      </c>
      <c r="S3342" s="11" t="s">
        <v>1791</v>
      </c>
      <c r="T3342" s="13"/>
      <c r="U3342" s="11" t="s">
        <v>9089</v>
      </c>
      <c r="W3342" s="11" t="s">
        <v>11210</v>
      </c>
      <c r="AA3342" s="11" t="s">
        <v>151</v>
      </c>
      <c r="AB3342" s="13"/>
      <c r="AC3342" s="13"/>
      <c r="AD3342" s="11" t="s">
        <v>1790</v>
      </c>
      <c r="AE3342" s="13"/>
      <c r="AF3342" s="13"/>
      <c r="AG3342" s="11" t="s">
        <v>152</v>
      </c>
      <c r="AH3342" s="11" t="s">
        <v>11211</v>
      </c>
      <c r="AJ3342" s="13"/>
      <c r="AK3342" s="13"/>
      <c r="AL3342" s="13"/>
      <c r="AM3342" s="13"/>
      <c r="AN3342" s="13"/>
      <c r="AO3342" s="13"/>
      <c r="AP3342" s="11" t="s">
        <v>12557</v>
      </c>
      <c r="AR3342" s="13"/>
      <c r="AS3342" s="13"/>
      <c r="AT3342" s="12" t="b">
        <v>1</v>
      </c>
      <c r="AU3342" s="13"/>
      <c r="AV3342" s="17">
        <v>45940.0</v>
      </c>
      <c r="AW3342" s="13"/>
      <c r="AX3342" s="14" t="s">
        <v>155</v>
      </c>
      <c r="AY3342" s="13"/>
      <c r="AZ3342" s="14">
        <v>2269.0</v>
      </c>
      <c r="BA3342" s="13"/>
    </row>
    <row r="3343">
      <c r="A3343" s="11" t="s">
        <v>12559</v>
      </c>
      <c r="B3343" s="11">
        <v>9748.0</v>
      </c>
      <c r="C3343" s="12" t="b">
        <v>0</v>
      </c>
      <c r="D3343" s="12" t="b">
        <v>0</v>
      </c>
      <c r="E3343" s="12" t="b">
        <v>0</v>
      </c>
      <c r="F3343" s="12" t="b">
        <v>0</v>
      </c>
      <c r="G3343" s="12" t="b">
        <v>0</v>
      </c>
      <c r="H3343" s="12" t="b">
        <v>0</v>
      </c>
      <c r="I3343" s="13"/>
      <c r="J3343" s="15">
        <v>45570.0</v>
      </c>
      <c r="K3343" s="12" t="b">
        <v>0</v>
      </c>
      <c r="L3343" s="15">
        <v>45572.0</v>
      </c>
      <c r="M3343" s="11" t="s">
        <v>230</v>
      </c>
      <c r="N3343" s="11" t="s">
        <v>12560</v>
      </c>
      <c r="O3343" s="11" t="s">
        <v>1082</v>
      </c>
      <c r="P3343" s="11" t="s">
        <v>11210</v>
      </c>
      <c r="Q3343" s="11" t="s">
        <v>1051</v>
      </c>
      <c r="R3343" s="11" t="s">
        <v>1083</v>
      </c>
      <c r="S3343" s="11" t="s">
        <v>1084</v>
      </c>
      <c r="U3343" s="11" t="s">
        <v>9113</v>
      </c>
      <c r="W3343" s="11" t="s">
        <v>11210</v>
      </c>
      <c r="AA3343" s="11" t="s">
        <v>151</v>
      </c>
      <c r="AB3343" s="13"/>
      <c r="AC3343" s="13"/>
      <c r="AD3343" s="11" t="s">
        <v>1083</v>
      </c>
      <c r="AF3343" s="13"/>
      <c r="AG3343" s="11" t="s">
        <v>152</v>
      </c>
      <c r="AH3343" s="11" t="s">
        <v>11211</v>
      </c>
      <c r="AJ3343" s="13"/>
      <c r="AK3343" s="13"/>
      <c r="AL3343" s="13"/>
      <c r="AM3343" s="13"/>
      <c r="AN3343" s="13"/>
      <c r="AO3343" s="13"/>
      <c r="AP3343" s="11" t="s">
        <v>12559</v>
      </c>
      <c r="AR3343" s="13"/>
      <c r="AS3343" s="13"/>
      <c r="AT3343" s="12" t="b">
        <v>1</v>
      </c>
      <c r="AU3343" s="13"/>
      <c r="AV3343" s="17">
        <v>45940.0</v>
      </c>
      <c r="AW3343" s="13"/>
      <c r="AX3343" s="14" t="s">
        <v>155</v>
      </c>
      <c r="AY3343" s="13"/>
      <c r="AZ3343" s="14">
        <v>2267.0</v>
      </c>
      <c r="BA3343" s="13"/>
    </row>
    <row r="3344">
      <c r="A3344" s="11" t="s">
        <v>12561</v>
      </c>
      <c r="B3344" s="11">
        <v>9749.0</v>
      </c>
      <c r="C3344" s="12" t="b">
        <v>0</v>
      </c>
      <c r="D3344" s="12" t="b">
        <v>1</v>
      </c>
      <c r="E3344" s="12" t="b">
        <v>0</v>
      </c>
      <c r="F3344" s="12" t="b">
        <v>0</v>
      </c>
      <c r="G3344" s="12" t="b">
        <v>0</v>
      </c>
      <c r="H3344" s="12" t="b">
        <v>0</v>
      </c>
      <c r="I3344" s="13"/>
      <c r="J3344" s="15">
        <v>45570.0</v>
      </c>
      <c r="K3344" s="12" t="b">
        <v>0</v>
      </c>
      <c r="L3344" s="15">
        <v>45572.0</v>
      </c>
      <c r="M3344" s="11" t="s">
        <v>230</v>
      </c>
      <c r="N3344" s="11" t="s">
        <v>12562</v>
      </c>
      <c r="O3344" s="11" t="s">
        <v>10025</v>
      </c>
      <c r="P3344" s="11" t="s">
        <v>11210</v>
      </c>
      <c r="Q3344" s="11" t="s">
        <v>1051</v>
      </c>
      <c r="R3344" s="11" t="s">
        <v>10008</v>
      </c>
      <c r="S3344" s="11" t="s">
        <v>524</v>
      </c>
      <c r="T3344" s="13"/>
      <c r="U3344" s="11" t="s">
        <v>9113</v>
      </c>
      <c r="W3344" s="11" t="s">
        <v>11210</v>
      </c>
      <c r="AA3344" s="11" t="s">
        <v>151</v>
      </c>
      <c r="AB3344" s="13"/>
      <c r="AC3344" s="13"/>
      <c r="AD3344" s="11" t="s">
        <v>10008</v>
      </c>
      <c r="AF3344" s="13"/>
      <c r="AG3344" s="11" t="s">
        <v>152</v>
      </c>
      <c r="AH3344" s="11" t="s">
        <v>11211</v>
      </c>
      <c r="AJ3344" s="13"/>
      <c r="AK3344" s="13"/>
      <c r="AL3344" s="13"/>
      <c r="AM3344" s="13"/>
      <c r="AN3344" s="13"/>
      <c r="AO3344" s="13"/>
      <c r="AP3344" s="11" t="s">
        <v>12561</v>
      </c>
      <c r="AR3344" s="13"/>
      <c r="AS3344" s="13"/>
      <c r="AT3344" s="12" t="b">
        <v>1</v>
      </c>
      <c r="AU3344" s="13"/>
      <c r="AV3344" s="17">
        <v>45940.0</v>
      </c>
      <c r="AW3344" s="13"/>
      <c r="AX3344" s="14" t="s">
        <v>155</v>
      </c>
      <c r="AY3344" s="13"/>
      <c r="AZ3344" s="14">
        <v>2268.0</v>
      </c>
      <c r="BA3344" s="13"/>
    </row>
    <row r="3345">
      <c r="A3345" s="11" t="s">
        <v>12563</v>
      </c>
      <c r="B3345" s="11">
        <v>9752.0</v>
      </c>
      <c r="C3345" s="12" t="b">
        <v>0</v>
      </c>
      <c r="D3345" s="12" t="b">
        <v>1</v>
      </c>
      <c r="E3345" s="12" t="b">
        <v>0</v>
      </c>
      <c r="F3345" s="12" t="b">
        <v>0</v>
      </c>
      <c r="G3345" s="12" t="b">
        <v>1</v>
      </c>
      <c r="H3345" s="12" t="b">
        <v>1</v>
      </c>
      <c r="I3345" s="13"/>
      <c r="J3345" s="13"/>
      <c r="K3345" s="12" t="b">
        <v>0</v>
      </c>
      <c r="L3345" s="14" t="s">
        <v>9217</v>
      </c>
      <c r="M3345" s="11" t="s">
        <v>12564</v>
      </c>
      <c r="N3345" s="11" t="s">
        <v>12565</v>
      </c>
      <c r="O3345" s="11" t="s">
        <v>12566</v>
      </c>
      <c r="P3345" s="11" t="s">
        <v>9221</v>
      </c>
      <c r="Q3345" s="11" t="s">
        <v>972</v>
      </c>
      <c r="R3345" s="11" t="s">
        <v>12567</v>
      </c>
      <c r="S3345" s="11" t="s">
        <v>12568</v>
      </c>
      <c r="T3345" s="11" t="s">
        <v>9224</v>
      </c>
      <c r="V3345" s="13"/>
      <c r="W3345" s="11" t="s">
        <v>9221</v>
      </c>
      <c r="X3345" s="11" t="s">
        <v>1121</v>
      </c>
      <c r="Y3345" s="11" t="s">
        <v>12567</v>
      </c>
      <c r="AA3345" s="11" t="s">
        <v>151</v>
      </c>
      <c r="AB3345" s="13"/>
      <c r="AC3345" s="13"/>
      <c r="AD3345" s="11" t="s">
        <v>12567</v>
      </c>
      <c r="AE3345" s="11" t="s">
        <v>9640</v>
      </c>
      <c r="AF3345" s="13"/>
      <c r="AG3345" s="11" t="s">
        <v>152</v>
      </c>
      <c r="AH3345" s="11" t="s">
        <v>9227</v>
      </c>
      <c r="AJ3345" s="11" t="s">
        <v>1692</v>
      </c>
      <c r="AK3345" s="13"/>
      <c r="AL3345" s="13"/>
      <c r="AM3345" s="13"/>
      <c r="AN3345" s="13"/>
      <c r="AO3345" s="13"/>
      <c r="AP3345" s="11" t="s">
        <v>12563</v>
      </c>
      <c r="AR3345" s="13"/>
      <c r="AS3345" s="13"/>
      <c r="AT3345" s="12" t="b">
        <v>1</v>
      </c>
      <c r="AU3345" s="13"/>
      <c r="AV3345" s="17">
        <v>45940.0</v>
      </c>
      <c r="AW3345" s="13"/>
      <c r="AX3345" s="14" t="s">
        <v>155</v>
      </c>
      <c r="AY3345" s="13"/>
      <c r="AZ3345" s="14">
        <v>1177.0</v>
      </c>
      <c r="BA3345" s="13"/>
    </row>
    <row r="3346">
      <c r="A3346" s="11" t="s">
        <v>12569</v>
      </c>
      <c r="B3346" s="11">
        <v>9753.0</v>
      </c>
      <c r="C3346" s="12" t="b">
        <v>0</v>
      </c>
      <c r="D3346" s="12" t="b">
        <v>1</v>
      </c>
      <c r="E3346" s="12" t="b">
        <v>0</v>
      </c>
      <c r="F3346" s="12" t="b">
        <v>0</v>
      </c>
      <c r="G3346" s="12" t="b">
        <v>0</v>
      </c>
      <c r="H3346" s="12" t="b">
        <v>0</v>
      </c>
      <c r="I3346" s="13"/>
      <c r="J3346" s="13"/>
      <c r="K3346" s="12" t="b">
        <v>0</v>
      </c>
      <c r="L3346" s="14" t="s">
        <v>9217</v>
      </c>
      <c r="M3346" s="11" t="s">
        <v>9951</v>
      </c>
      <c r="N3346" s="11" t="s">
        <v>12570</v>
      </c>
      <c r="O3346" s="11" t="s">
        <v>12571</v>
      </c>
      <c r="P3346" s="11" t="s">
        <v>9221</v>
      </c>
      <c r="Q3346" s="11" t="s">
        <v>972</v>
      </c>
      <c r="R3346" s="11" t="s">
        <v>12572</v>
      </c>
      <c r="S3346" s="11" t="s">
        <v>12573</v>
      </c>
      <c r="T3346" s="11" t="s">
        <v>9224</v>
      </c>
      <c r="U3346" s="11" t="s">
        <v>9955</v>
      </c>
      <c r="W3346" s="11" t="s">
        <v>9221</v>
      </c>
      <c r="X3346" s="11" t="s">
        <v>1121</v>
      </c>
      <c r="Y3346" s="11" t="s">
        <v>12572</v>
      </c>
      <c r="Z3346" s="13"/>
      <c r="AA3346" s="11" t="s">
        <v>151</v>
      </c>
      <c r="AB3346" s="13"/>
      <c r="AC3346" s="13"/>
      <c r="AD3346" s="11" t="s">
        <v>12572</v>
      </c>
      <c r="AE3346" s="11" t="s">
        <v>9640</v>
      </c>
      <c r="AF3346" s="13"/>
      <c r="AG3346" s="11" t="s">
        <v>152</v>
      </c>
      <c r="AH3346" s="11" t="s">
        <v>9227</v>
      </c>
      <c r="AJ3346" s="11" t="s">
        <v>1121</v>
      </c>
      <c r="AK3346" s="13"/>
      <c r="AL3346" s="13"/>
      <c r="AM3346" s="13"/>
      <c r="AN3346" s="13"/>
      <c r="AO3346" s="13"/>
      <c r="AP3346" s="11" t="s">
        <v>12569</v>
      </c>
      <c r="AR3346" s="13"/>
      <c r="AS3346" s="13"/>
      <c r="AT3346" s="12" t="b">
        <v>1</v>
      </c>
      <c r="AU3346" s="13"/>
      <c r="AV3346" s="17">
        <v>45940.0</v>
      </c>
      <c r="AW3346" s="13"/>
      <c r="AX3346" s="14" t="s">
        <v>155</v>
      </c>
      <c r="AY3346" s="13"/>
      <c r="AZ3346" s="14">
        <v>1179.0</v>
      </c>
      <c r="BA3346" s="13"/>
    </row>
    <row r="3347">
      <c r="A3347" s="11" t="s">
        <v>12574</v>
      </c>
      <c r="B3347" s="11">
        <v>9755.0</v>
      </c>
      <c r="C3347" s="12" t="b">
        <v>0</v>
      </c>
      <c r="D3347" s="12" t="b">
        <v>1</v>
      </c>
      <c r="E3347" s="12" t="b">
        <v>0</v>
      </c>
      <c r="F3347" s="12" t="b">
        <v>0</v>
      </c>
      <c r="G3347" s="12" t="b">
        <v>0</v>
      </c>
      <c r="H3347" s="12" t="b">
        <v>1</v>
      </c>
      <c r="I3347" s="13"/>
      <c r="J3347" s="13"/>
      <c r="K3347" s="12" t="b">
        <v>0</v>
      </c>
      <c r="L3347" s="14" t="s">
        <v>9217</v>
      </c>
      <c r="M3347" s="11" t="s">
        <v>9951</v>
      </c>
      <c r="N3347" s="11" t="s">
        <v>12575</v>
      </c>
      <c r="O3347" s="11" t="s">
        <v>12576</v>
      </c>
      <c r="P3347" s="11" t="s">
        <v>9221</v>
      </c>
      <c r="Q3347" s="11" t="s">
        <v>972</v>
      </c>
      <c r="R3347" s="11" t="s">
        <v>12577</v>
      </c>
      <c r="S3347" s="11" t="s">
        <v>12578</v>
      </c>
      <c r="T3347" s="11" t="s">
        <v>9224</v>
      </c>
      <c r="U3347" s="11" t="s">
        <v>9955</v>
      </c>
      <c r="W3347" s="11" t="s">
        <v>9221</v>
      </c>
      <c r="X3347" s="11" t="s">
        <v>1121</v>
      </c>
      <c r="Y3347" s="11" t="s">
        <v>12577</v>
      </c>
      <c r="Z3347" s="13"/>
      <c r="AA3347" s="11" t="s">
        <v>151</v>
      </c>
      <c r="AB3347" s="13"/>
      <c r="AC3347" s="13"/>
      <c r="AD3347" s="11" t="s">
        <v>12577</v>
      </c>
      <c r="AE3347" s="11" t="s">
        <v>9640</v>
      </c>
      <c r="AF3347" s="13"/>
      <c r="AG3347" s="11" t="s">
        <v>152</v>
      </c>
      <c r="AH3347" s="11" t="s">
        <v>9227</v>
      </c>
      <c r="AJ3347" s="11" t="s">
        <v>1121</v>
      </c>
      <c r="AK3347" s="13"/>
      <c r="AL3347" s="13"/>
      <c r="AM3347" s="13"/>
      <c r="AN3347" s="13"/>
      <c r="AO3347" s="13"/>
      <c r="AP3347" s="11" t="s">
        <v>12574</v>
      </c>
      <c r="AR3347" s="13"/>
      <c r="AS3347" s="13"/>
      <c r="AT3347" s="12" t="b">
        <v>1</v>
      </c>
      <c r="AU3347" s="13"/>
      <c r="AV3347" s="17">
        <v>45940.0</v>
      </c>
      <c r="AW3347" s="13"/>
      <c r="AX3347" s="14" t="s">
        <v>155</v>
      </c>
      <c r="AY3347" s="13"/>
      <c r="AZ3347" s="14">
        <v>1180.0</v>
      </c>
      <c r="BA3347" s="13"/>
    </row>
    <row r="3348">
      <c r="A3348" s="11" t="s">
        <v>12579</v>
      </c>
      <c r="B3348" s="11">
        <v>9757.0</v>
      </c>
      <c r="C3348" s="12" t="b">
        <v>0</v>
      </c>
      <c r="D3348" s="12" t="b">
        <v>1</v>
      </c>
      <c r="E3348" s="12" t="b">
        <v>0</v>
      </c>
      <c r="F3348" s="12" t="b">
        <v>0</v>
      </c>
      <c r="G3348" s="12" t="b">
        <v>0</v>
      </c>
      <c r="H3348" s="12" t="b">
        <v>0</v>
      </c>
      <c r="I3348" s="13"/>
      <c r="J3348" s="13"/>
      <c r="K3348" s="12" t="b">
        <v>0</v>
      </c>
      <c r="L3348" s="14" t="s">
        <v>11187</v>
      </c>
      <c r="M3348" s="11" t="s">
        <v>1787</v>
      </c>
      <c r="N3348" s="11" t="s">
        <v>12580</v>
      </c>
      <c r="O3348" s="11" t="s">
        <v>12581</v>
      </c>
      <c r="P3348" s="11" t="s">
        <v>11189</v>
      </c>
      <c r="Q3348" s="11" t="s">
        <v>1051</v>
      </c>
      <c r="R3348" s="11" t="s">
        <v>12582</v>
      </c>
      <c r="S3348" s="13"/>
      <c r="T3348" s="13"/>
      <c r="U3348" s="11" t="s">
        <v>9089</v>
      </c>
      <c r="W3348" s="11" t="s">
        <v>11189</v>
      </c>
      <c r="AA3348" s="11" t="s">
        <v>151</v>
      </c>
      <c r="AB3348" s="13"/>
      <c r="AC3348" s="13"/>
      <c r="AD3348" s="11" t="s">
        <v>12582</v>
      </c>
      <c r="AE3348" s="13"/>
      <c r="AF3348" s="13"/>
      <c r="AG3348" s="11" t="s">
        <v>152</v>
      </c>
      <c r="AH3348" s="11" t="s">
        <v>11190</v>
      </c>
      <c r="AJ3348" s="13"/>
      <c r="AK3348" s="13"/>
      <c r="AL3348" s="13"/>
      <c r="AM3348" s="13"/>
      <c r="AN3348" s="13"/>
      <c r="AO3348" s="13"/>
      <c r="AP3348" s="11" t="s">
        <v>12579</v>
      </c>
      <c r="AR3348" s="13"/>
      <c r="AS3348" s="13"/>
      <c r="AT3348" s="12" t="b">
        <v>1</v>
      </c>
      <c r="AU3348" s="13"/>
      <c r="AV3348" s="17">
        <v>45940.0</v>
      </c>
      <c r="AW3348" s="13"/>
      <c r="AX3348" s="14" t="s">
        <v>155</v>
      </c>
      <c r="AY3348" s="13"/>
      <c r="AZ3348" s="14">
        <v>2198.0</v>
      </c>
      <c r="BA3348" s="13"/>
    </row>
    <row r="3349">
      <c r="A3349" s="11" t="s">
        <v>12583</v>
      </c>
      <c r="B3349" s="11">
        <v>9758.0</v>
      </c>
      <c r="C3349" s="12" t="b">
        <v>0</v>
      </c>
      <c r="D3349" s="12" t="b">
        <v>1</v>
      </c>
      <c r="E3349" s="12" t="b">
        <v>0</v>
      </c>
      <c r="F3349" s="12" t="b">
        <v>0</v>
      </c>
      <c r="G3349" s="12" t="b">
        <v>0</v>
      </c>
      <c r="H3349" s="12" t="b">
        <v>0</v>
      </c>
      <c r="I3349" s="13"/>
      <c r="J3349" s="13"/>
      <c r="K3349" s="12" t="b">
        <v>0</v>
      </c>
      <c r="L3349" s="14" t="s">
        <v>11187</v>
      </c>
      <c r="M3349" s="11" t="s">
        <v>1787</v>
      </c>
      <c r="N3349" s="11" t="s">
        <v>12584</v>
      </c>
      <c r="O3349" s="11" t="s">
        <v>12585</v>
      </c>
      <c r="P3349" s="11" t="s">
        <v>11189</v>
      </c>
      <c r="Q3349" s="11" t="s">
        <v>1051</v>
      </c>
      <c r="R3349" s="11" t="s">
        <v>12586</v>
      </c>
      <c r="S3349" s="13"/>
      <c r="T3349" s="13"/>
      <c r="U3349" s="11" t="s">
        <v>9089</v>
      </c>
      <c r="W3349" s="11" t="s">
        <v>11189</v>
      </c>
      <c r="AA3349" s="11" t="s">
        <v>151</v>
      </c>
      <c r="AB3349" s="13"/>
      <c r="AC3349" s="13"/>
      <c r="AD3349" s="11" t="s">
        <v>12586</v>
      </c>
      <c r="AE3349" s="13"/>
      <c r="AF3349" s="13"/>
      <c r="AG3349" s="11" t="s">
        <v>152</v>
      </c>
      <c r="AH3349" s="11" t="s">
        <v>11190</v>
      </c>
      <c r="AJ3349" s="13"/>
      <c r="AK3349" s="13"/>
      <c r="AL3349" s="13"/>
      <c r="AM3349" s="13"/>
      <c r="AN3349" s="13"/>
      <c r="AO3349" s="13"/>
      <c r="AP3349" s="11" t="s">
        <v>12583</v>
      </c>
      <c r="AR3349" s="13"/>
      <c r="AS3349" s="13"/>
      <c r="AT3349" s="12" t="b">
        <v>1</v>
      </c>
      <c r="AU3349" s="13"/>
      <c r="AV3349" s="17">
        <v>45940.0</v>
      </c>
      <c r="AW3349" s="13"/>
      <c r="AX3349" s="14" t="s">
        <v>155</v>
      </c>
      <c r="AY3349" s="13"/>
      <c r="AZ3349" s="14">
        <v>2195.0</v>
      </c>
      <c r="BA3349" s="13"/>
    </row>
    <row r="3350">
      <c r="A3350" s="11" t="s">
        <v>12587</v>
      </c>
      <c r="B3350" s="11">
        <v>9759.0</v>
      </c>
      <c r="C3350" s="12" t="b">
        <v>0</v>
      </c>
      <c r="D3350" s="12" t="b">
        <v>1</v>
      </c>
      <c r="E3350" s="12" t="b">
        <v>0</v>
      </c>
      <c r="F3350" s="12" t="b">
        <v>0</v>
      </c>
      <c r="G3350" s="12" t="b">
        <v>0</v>
      </c>
      <c r="H3350" s="12" t="b">
        <v>0</v>
      </c>
      <c r="I3350" s="13"/>
      <c r="J3350" s="13"/>
      <c r="K3350" s="12" t="b">
        <v>0</v>
      </c>
      <c r="L3350" s="14" t="s">
        <v>11187</v>
      </c>
      <c r="M3350" s="11" t="s">
        <v>1787</v>
      </c>
      <c r="N3350" s="11" t="s">
        <v>12588</v>
      </c>
      <c r="O3350" s="11" t="s">
        <v>12589</v>
      </c>
      <c r="P3350" s="11" t="s">
        <v>11189</v>
      </c>
      <c r="Q3350" s="11" t="s">
        <v>1051</v>
      </c>
      <c r="R3350" s="11" t="s">
        <v>12590</v>
      </c>
      <c r="S3350" s="11" t="s">
        <v>12591</v>
      </c>
      <c r="U3350" s="11" t="s">
        <v>9089</v>
      </c>
      <c r="W3350" s="11" t="s">
        <v>11189</v>
      </c>
      <c r="AA3350" s="11" t="s">
        <v>151</v>
      </c>
      <c r="AB3350" s="13"/>
      <c r="AC3350" s="13"/>
      <c r="AD3350" s="11" t="s">
        <v>12590</v>
      </c>
      <c r="AE3350" s="13"/>
      <c r="AF3350" s="13"/>
      <c r="AG3350" s="11" t="s">
        <v>152</v>
      </c>
      <c r="AH3350" s="11" t="s">
        <v>11190</v>
      </c>
      <c r="AJ3350" s="13"/>
      <c r="AK3350" s="13"/>
      <c r="AL3350" s="13"/>
      <c r="AM3350" s="13"/>
      <c r="AN3350" s="13"/>
      <c r="AO3350" s="13"/>
      <c r="AP3350" s="11" t="s">
        <v>12587</v>
      </c>
      <c r="AR3350" s="13"/>
      <c r="AS3350" s="13"/>
      <c r="AT3350" s="12" t="b">
        <v>1</v>
      </c>
      <c r="AU3350" s="13"/>
      <c r="AV3350" s="17">
        <v>45940.0</v>
      </c>
      <c r="AW3350" s="13"/>
      <c r="AX3350" s="14" t="s">
        <v>155</v>
      </c>
      <c r="AY3350" s="13"/>
      <c r="AZ3350" s="14">
        <v>2196.0</v>
      </c>
      <c r="BA3350" s="13"/>
    </row>
    <row r="3351">
      <c r="A3351" s="11" t="s">
        <v>12592</v>
      </c>
      <c r="B3351" s="11">
        <v>9760.0</v>
      </c>
      <c r="C3351" s="12" t="b">
        <v>0</v>
      </c>
      <c r="D3351" s="12" t="b">
        <v>1</v>
      </c>
      <c r="E3351" s="12" t="b">
        <v>0</v>
      </c>
      <c r="F3351" s="12" t="b">
        <v>0</v>
      </c>
      <c r="G3351" s="12" t="b">
        <v>0</v>
      </c>
      <c r="H3351" s="12" t="b">
        <v>0</v>
      </c>
      <c r="I3351" s="13"/>
      <c r="J3351" s="13"/>
      <c r="K3351" s="12" t="b">
        <v>0</v>
      </c>
      <c r="L3351" s="14" t="s">
        <v>11187</v>
      </c>
      <c r="M3351" s="11" t="s">
        <v>230</v>
      </c>
      <c r="N3351" s="11" t="s">
        <v>12593</v>
      </c>
      <c r="O3351" s="11" t="s">
        <v>12594</v>
      </c>
      <c r="P3351" s="11" t="s">
        <v>11189</v>
      </c>
      <c r="Q3351" s="11" t="s">
        <v>1051</v>
      </c>
      <c r="R3351" s="11" t="s">
        <v>12595</v>
      </c>
      <c r="S3351" s="11" t="s">
        <v>12596</v>
      </c>
      <c r="U3351" s="11" t="s">
        <v>9113</v>
      </c>
      <c r="W3351" s="11" t="s">
        <v>11189</v>
      </c>
      <c r="AA3351" s="11" t="s">
        <v>151</v>
      </c>
      <c r="AB3351" s="13"/>
      <c r="AC3351" s="13"/>
      <c r="AD3351" s="11" t="s">
        <v>12595</v>
      </c>
      <c r="AF3351" s="13"/>
      <c r="AG3351" s="11" t="s">
        <v>152</v>
      </c>
      <c r="AH3351" s="11" t="s">
        <v>11190</v>
      </c>
      <c r="AJ3351" s="13"/>
      <c r="AK3351" s="13"/>
      <c r="AL3351" s="13"/>
      <c r="AM3351" s="13"/>
      <c r="AN3351" s="13"/>
      <c r="AO3351" s="13"/>
      <c r="AP3351" s="11" t="s">
        <v>12592</v>
      </c>
      <c r="AR3351" s="13"/>
      <c r="AS3351" s="13"/>
      <c r="AT3351" s="12" t="b">
        <v>1</v>
      </c>
      <c r="AU3351" s="13"/>
      <c r="AV3351" s="17">
        <v>45940.0</v>
      </c>
      <c r="AW3351" s="13"/>
      <c r="AX3351" s="14" t="s">
        <v>155</v>
      </c>
      <c r="AY3351" s="13"/>
      <c r="AZ3351" s="14">
        <v>2201.0</v>
      </c>
      <c r="BA3351" s="13"/>
    </row>
    <row r="3352">
      <c r="A3352" s="11" t="s">
        <v>12597</v>
      </c>
      <c r="B3352" s="11">
        <v>9761.0</v>
      </c>
      <c r="C3352" s="12" t="b">
        <v>0</v>
      </c>
      <c r="D3352" s="12" t="b">
        <v>0</v>
      </c>
      <c r="E3352" s="12" t="b">
        <v>0</v>
      </c>
      <c r="F3352" s="12" t="b">
        <v>0</v>
      </c>
      <c r="G3352" s="12" t="b">
        <v>0</v>
      </c>
      <c r="H3352" s="12" t="b">
        <v>0</v>
      </c>
      <c r="I3352" s="13"/>
      <c r="J3352" s="13"/>
      <c r="K3352" s="12" t="b">
        <v>0</v>
      </c>
      <c r="L3352" s="14" t="s">
        <v>11187</v>
      </c>
      <c r="M3352" s="11" t="s">
        <v>230</v>
      </c>
      <c r="N3352" s="11" t="s">
        <v>12598</v>
      </c>
      <c r="O3352" s="11" t="s">
        <v>10653</v>
      </c>
      <c r="P3352" s="11" t="s">
        <v>11189</v>
      </c>
      <c r="Q3352" s="11" t="s">
        <v>1051</v>
      </c>
      <c r="R3352" s="11" t="s">
        <v>10654</v>
      </c>
      <c r="S3352" s="11" t="s">
        <v>2610</v>
      </c>
      <c r="U3352" s="11" t="s">
        <v>9113</v>
      </c>
      <c r="W3352" s="11" t="s">
        <v>11189</v>
      </c>
      <c r="AA3352" s="11" t="s">
        <v>151</v>
      </c>
      <c r="AB3352" s="13"/>
      <c r="AC3352" s="13"/>
      <c r="AD3352" s="11" t="s">
        <v>10654</v>
      </c>
      <c r="AE3352" s="13"/>
      <c r="AF3352" s="13"/>
      <c r="AG3352" s="11" t="s">
        <v>152</v>
      </c>
      <c r="AH3352" s="11" t="s">
        <v>11190</v>
      </c>
      <c r="AJ3352" s="13"/>
      <c r="AK3352" s="13"/>
      <c r="AL3352" s="13"/>
      <c r="AM3352" s="13"/>
      <c r="AN3352" s="13"/>
      <c r="AO3352" s="13"/>
      <c r="AP3352" s="11" t="s">
        <v>12597</v>
      </c>
      <c r="AR3352" s="13"/>
      <c r="AS3352" s="13"/>
      <c r="AT3352" s="12" t="b">
        <v>1</v>
      </c>
      <c r="AU3352" s="13"/>
      <c r="AV3352" s="17">
        <v>45940.0</v>
      </c>
      <c r="AW3352" s="13"/>
      <c r="AX3352" s="14" t="s">
        <v>155</v>
      </c>
      <c r="AY3352" s="13"/>
      <c r="AZ3352" s="14">
        <v>2199.0</v>
      </c>
      <c r="BA3352" s="13"/>
    </row>
    <row r="3353">
      <c r="A3353" s="11" t="s">
        <v>12599</v>
      </c>
      <c r="B3353" s="11">
        <v>9762.0</v>
      </c>
      <c r="C3353" s="12" t="b">
        <v>0</v>
      </c>
      <c r="D3353" s="12" t="b">
        <v>1</v>
      </c>
      <c r="E3353" s="12" t="b">
        <v>0</v>
      </c>
      <c r="F3353" s="12" t="b">
        <v>0</v>
      </c>
      <c r="G3353" s="12" t="b">
        <v>0</v>
      </c>
      <c r="H3353" s="12" t="b">
        <v>0</v>
      </c>
      <c r="I3353" s="13"/>
      <c r="J3353" s="13"/>
      <c r="K3353" s="12" t="b">
        <v>0</v>
      </c>
      <c r="L3353" s="15">
        <v>45572.0</v>
      </c>
      <c r="M3353" s="11" t="s">
        <v>1175</v>
      </c>
      <c r="N3353" s="11" t="s">
        <v>12600</v>
      </c>
      <c r="O3353" s="11" t="s">
        <v>1177</v>
      </c>
      <c r="P3353" s="11" t="s">
        <v>11210</v>
      </c>
      <c r="Q3353" s="11" t="s">
        <v>1051</v>
      </c>
      <c r="R3353" s="11" t="s">
        <v>1059</v>
      </c>
      <c r="S3353" s="11" t="s">
        <v>1178</v>
      </c>
      <c r="T3353" s="11" t="s">
        <v>12601</v>
      </c>
      <c r="U3353" s="11" t="s">
        <v>7086</v>
      </c>
      <c r="W3353" s="11" t="s">
        <v>11210</v>
      </c>
      <c r="Y3353" s="11" t="s">
        <v>1059</v>
      </c>
      <c r="Z3353" s="13"/>
      <c r="AA3353" s="11" t="s">
        <v>151</v>
      </c>
      <c r="AB3353" s="13"/>
      <c r="AC3353" s="13"/>
      <c r="AD3353" s="11" t="s">
        <v>1059</v>
      </c>
      <c r="AE3353" s="13"/>
      <c r="AF3353" s="13"/>
      <c r="AG3353" s="11" t="s">
        <v>152</v>
      </c>
      <c r="AH3353" s="11" t="s">
        <v>11211</v>
      </c>
      <c r="AJ3353" s="13"/>
      <c r="AK3353" s="13"/>
      <c r="AL3353" s="13"/>
      <c r="AM3353" s="13"/>
      <c r="AN3353" s="13"/>
      <c r="AO3353" s="13"/>
      <c r="AP3353" s="11" t="s">
        <v>12599</v>
      </c>
      <c r="AR3353" s="13"/>
      <c r="AS3353" s="13"/>
      <c r="AT3353" s="12" t="b">
        <v>1</v>
      </c>
      <c r="AU3353" s="13"/>
      <c r="AV3353" s="17">
        <v>45940.0</v>
      </c>
      <c r="AW3353" s="13"/>
      <c r="AX3353" s="14" t="s">
        <v>155</v>
      </c>
      <c r="AY3353" s="13"/>
      <c r="AZ3353" s="14">
        <v>2271.0</v>
      </c>
      <c r="BA3353" s="13"/>
    </row>
    <row r="3354">
      <c r="A3354" s="11" t="s">
        <v>12602</v>
      </c>
      <c r="B3354" s="11">
        <v>9763.0</v>
      </c>
      <c r="C3354" s="12" t="b">
        <v>0</v>
      </c>
      <c r="D3354" s="12" t="b">
        <v>0</v>
      </c>
      <c r="E3354" s="12" t="b">
        <v>0</v>
      </c>
      <c r="F3354" s="12" t="b">
        <v>0</v>
      </c>
      <c r="G3354" s="12" t="b">
        <v>0</v>
      </c>
      <c r="H3354" s="12" t="b">
        <v>0</v>
      </c>
      <c r="I3354" s="13"/>
      <c r="J3354" s="13"/>
      <c r="K3354" s="12" t="b">
        <v>0</v>
      </c>
      <c r="L3354" s="15">
        <v>45572.0</v>
      </c>
      <c r="M3354" s="11" t="s">
        <v>1018</v>
      </c>
      <c r="N3354" s="11" t="s">
        <v>12603</v>
      </c>
      <c r="O3354" s="11" t="s">
        <v>2637</v>
      </c>
      <c r="P3354" s="11" t="s">
        <v>11210</v>
      </c>
      <c r="Q3354" s="11" t="s">
        <v>1051</v>
      </c>
      <c r="R3354" s="11" t="s">
        <v>2638</v>
      </c>
      <c r="S3354" s="11" t="s">
        <v>2639</v>
      </c>
      <c r="T3354" s="11" t="s">
        <v>12604</v>
      </c>
      <c r="U3354" s="11" t="s">
        <v>9932</v>
      </c>
      <c r="W3354" s="11" t="s">
        <v>11210</v>
      </c>
      <c r="Y3354" s="11" t="s">
        <v>2638</v>
      </c>
      <c r="Z3354" s="13"/>
      <c r="AA3354" s="11" t="s">
        <v>151</v>
      </c>
      <c r="AB3354" s="13"/>
      <c r="AC3354" s="13"/>
      <c r="AD3354" s="11" t="s">
        <v>2638</v>
      </c>
      <c r="AE3354" s="13"/>
      <c r="AF3354" s="13"/>
      <c r="AG3354" s="11" t="s">
        <v>152</v>
      </c>
      <c r="AH3354" s="11" t="s">
        <v>11211</v>
      </c>
      <c r="AJ3354" s="13"/>
      <c r="AK3354" s="13"/>
      <c r="AL3354" s="13"/>
      <c r="AM3354" s="13"/>
      <c r="AN3354" s="13"/>
      <c r="AO3354" s="13"/>
      <c r="AP3354" s="11" t="s">
        <v>12602</v>
      </c>
      <c r="AR3354" s="13"/>
      <c r="AS3354" s="13"/>
      <c r="AT3354" s="12" t="b">
        <v>1</v>
      </c>
      <c r="AU3354" s="13"/>
      <c r="AV3354" s="17">
        <v>45940.0</v>
      </c>
      <c r="AW3354" s="13"/>
      <c r="AX3354" s="14" t="s">
        <v>155</v>
      </c>
      <c r="AY3354" s="13"/>
      <c r="AZ3354" s="14">
        <v>2270.0</v>
      </c>
      <c r="BA3354" s="13"/>
    </row>
    <row r="3355">
      <c r="A3355" s="11" t="s">
        <v>12605</v>
      </c>
      <c r="B3355" s="11">
        <v>9764.0</v>
      </c>
      <c r="C3355" s="12" t="b">
        <v>0</v>
      </c>
      <c r="D3355" s="12" t="b">
        <v>1</v>
      </c>
      <c r="E3355" s="12" t="b">
        <v>0</v>
      </c>
      <c r="F3355" s="12" t="b">
        <v>0</v>
      </c>
      <c r="G3355" s="12" t="b">
        <v>0</v>
      </c>
      <c r="H3355" s="12" t="b">
        <v>0</v>
      </c>
      <c r="I3355" s="13"/>
      <c r="J3355" s="13"/>
      <c r="K3355" s="12" t="b">
        <v>0</v>
      </c>
      <c r="L3355" s="14" t="s">
        <v>11187</v>
      </c>
      <c r="M3355" s="11" t="s">
        <v>2970</v>
      </c>
      <c r="N3355" s="11" t="s">
        <v>12606</v>
      </c>
      <c r="O3355" s="11" t="s">
        <v>12607</v>
      </c>
      <c r="P3355" s="11" t="s">
        <v>11189</v>
      </c>
      <c r="Q3355" s="11" t="s">
        <v>1051</v>
      </c>
      <c r="R3355" s="11" t="s">
        <v>12608</v>
      </c>
      <c r="S3355" s="11" t="s">
        <v>12609</v>
      </c>
      <c r="T3355" s="11" t="s">
        <v>12610</v>
      </c>
      <c r="U3355" s="11" t="s">
        <v>8748</v>
      </c>
      <c r="W3355" s="11" t="s">
        <v>11189</v>
      </c>
      <c r="Y3355" s="11" t="s">
        <v>10362</v>
      </c>
      <c r="Z3355" s="13"/>
      <c r="AA3355" s="11" t="s">
        <v>151</v>
      </c>
      <c r="AB3355" s="13"/>
      <c r="AC3355" s="13"/>
      <c r="AD3355" s="11" t="s">
        <v>12608</v>
      </c>
      <c r="AF3355" s="13"/>
      <c r="AG3355" s="11" t="s">
        <v>152</v>
      </c>
      <c r="AH3355" s="11" t="s">
        <v>11190</v>
      </c>
      <c r="AJ3355" s="13"/>
      <c r="AK3355" s="13"/>
      <c r="AL3355" s="13"/>
      <c r="AM3355" s="13"/>
      <c r="AN3355" s="13"/>
      <c r="AO3355" s="13"/>
      <c r="AP3355" s="11" t="s">
        <v>12605</v>
      </c>
      <c r="AR3355" s="13"/>
      <c r="AS3355" s="13"/>
      <c r="AT3355" s="12" t="b">
        <v>1</v>
      </c>
      <c r="AU3355" s="13"/>
      <c r="AV3355" s="17">
        <v>45940.0</v>
      </c>
      <c r="AW3355" s="13"/>
      <c r="AX3355" s="14" t="s">
        <v>155</v>
      </c>
      <c r="AY3355" s="13"/>
      <c r="AZ3355" s="14">
        <v>2202.0</v>
      </c>
      <c r="BA3355" s="13"/>
    </row>
    <row r="3356">
      <c r="A3356" s="11" t="s">
        <v>12611</v>
      </c>
      <c r="B3356" s="11">
        <v>9765.0</v>
      </c>
      <c r="C3356" s="12" t="b">
        <v>0</v>
      </c>
      <c r="D3356" s="12" t="b">
        <v>1</v>
      </c>
      <c r="E3356" s="12" t="b">
        <v>0</v>
      </c>
      <c r="F3356" s="12" t="b">
        <v>0</v>
      </c>
      <c r="G3356" s="12" t="b">
        <v>0</v>
      </c>
      <c r="H3356" s="12" t="b">
        <v>0</v>
      </c>
      <c r="I3356" s="13"/>
      <c r="J3356" s="13"/>
      <c r="K3356" s="12" t="b">
        <v>0</v>
      </c>
      <c r="L3356" s="14" t="s">
        <v>11187</v>
      </c>
      <c r="M3356" s="11" t="s">
        <v>2970</v>
      </c>
      <c r="N3356" s="11" t="s">
        <v>12612</v>
      </c>
      <c r="O3356" s="11" t="s">
        <v>12613</v>
      </c>
      <c r="P3356" s="11" t="s">
        <v>11189</v>
      </c>
      <c r="Q3356" s="11" t="s">
        <v>1051</v>
      </c>
      <c r="R3356" s="11" t="s">
        <v>12614</v>
      </c>
      <c r="S3356" s="11" t="s">
        <v>12615</v>
      </c>
      <c r="T3356" s="11" t="s">
        <v>12610</v>
      </c>
      <c r="U3356" s="11" t="s">
        <v>8748</v>
      </c>
      <c r="W3356" s="11" t="s">
        <v>11189</v>
      </c>
      <c r="Y3356" s="11" t="s">
        <v>10362</v>
      </c>
      <c r="Z3356" s="13"/>
      <c r="AA3356" s="11" t="s">
        <v>151</v>
      </c>
      <c r="AB3356" s="13"/>
      <c r="AC3356" s="13"/>
      <c r="AD3356" s="11" t="s">
        <v>12614</v>
      </c>
      <c r="AF3356" s="13"/>
      <c r="AG3356" s="11" t="s">
        <v>152</v>
      </c>
      <c r="AH3356" s="11" t="s">
        <v>11190</v>
      </c>
      <c r="AJ3356" s="13"/>
      <c r="AK3356" s="13"/>
      <c r="AL3356" s="13"/>
      <c r="AM3356" s="13"/>
      <c r="AN3356" s="13"/>
      <c r="AO3356" s="13"/>
      <c r="AP3356" s="11" t="s">
        <v>12611</v>
      </c>
      <c r="AR3356" s="13"/>
      <c r="AS3356" s="13"/>
      <c r="AT3356" s="12" t="b">
        <v>1</v>
      </c>
      <c r="AU3356" s="13"/>
      <c r="AV3356" s="17">
        <v>45940.0</v>
      </c>
      <c r="AW3356" s="13"/>
      <c r="AX3356" s="14" t="s">
        <v>155</v>
      </c>
      <c r="AY3356" s="13"/>
      <c r="AZ3356" s="14">
        <v>2203.0</v>
      </c>
      <c r="BA3356" s="13"/>
    </row>
    <row r="3357">
      <c r="A3357" s="11" t="s">
        <v>12616</v>
      </c>
      <c r="B3357" s="11">
        <v>9766.0</v>
      </c>
      <c r="C3357" s="12" t="b">
        <v>0</v>
      </c>
      <c r="D3357" s="12" t="b">
        <v>0</v>
      </c>
      <c r="E3357" s="12" t="b">
        <v>0</v>
      </c>
      <c r="F3357" s="12" t="b">
        <v>0</v>
      </c>
      <c r="G3357" s="12" t="b">
        <v>0</v>
      </c>
      <c r="H3357" s="12" t="b">
        <v>0</v>
      </c>
      <c r="I3357" s="13"/>
      <c r="J3357" s="13"/>
      <c r="K3357" s="12" t="b">
        <v>0</v>
      </c>
      <c r="L3357" s="14" t="s">
        <v>12513</v>
      </c>
      <c r="M3357" s="11" t="s">
        <v>9091</v>
      </c>
      <c r="N3357" s="11" t="s">
        <v>12617</v>
      </c>
      <c r="O3357" s="11" t="s">
        <v>11772</v>
      </c>
      <c r="P3357" s="11" t="s">
        <v>12618</v>
      </c>
      <c r="Q3357" s="11" t="s">
        <v>162</v>
      </c>
      <c r="R3357" s="11" t="s">
        <v>11773</v>
      </c>
      <c r="S3357" s="11" t="s">
        <v>6267</v>
      </c>
      <c r="U3357" s="11" t="s">
        <v>9096</v>
      </c>
      <c r="W3357" s="11" t="s">
        <v>12618</v>
      </c>
      <c r="Z3357" s="13"/>
      <c r="AA3357" s="11" t="s">
        <v>151</v>
      </c>
      <c r="AB3357" s="13"/>
      <c r="AC3357" s="13"/>
      <c r="AD3357" s="11" t="s">
        <v>11773</v>
      </c>
      <c r="AE3357" s="13"/>
      <c r="AF3357" s="14">
        <v>1.0</v>
      </c>
      <c r="AG3357" s="11" t="s">
        <v>152</v>
      </c>
      <c r="AH3357" s="11" t="s">
        <v>12619</v>
      </c>
      <c r="AJ3357" s="13"/>
      <c r="AK3357" s="13"/>
      <c r="AL3357" s="13"/>
      <c r="AM3357" s="13"/>
      <c r="AN3357" s="13"/>
      <c r="AO3357" s="13"/>
      <c r="AP3357" s="11" t="s">
        <v>12616</v>
      </c>
      <c r="AR3357" s="13"/>
      <c r="AS3357" s="13"/>
      <c r="AT3357" s="12" t="b">
        <v>1</v>
      </c>
      <c r="AU3357" s="13"/>
      <c r="AV3357" s="14" t="s">
        <v>167</v>
      </c>
      <c r="AW3357" s="13"/>
      <c r="AX3357" s="14" t="s">
        <v>155</v>
      </c>
      <c r="AY3357" s="13"/>
      <c r="AZ3357" s="14">
        <v>7918.0</v>
      </c>
      <c r="BA3357" s="13"/>
    </row>
    <row r="3358">
      <c r="A3358" s="11" t="s">
        <v>12620</v>
      </c>
      <c r="B3358" s="11">
        <v>9768.0</v>
      </c>
      <c r="C3358" s="12" t="b">
        <v>0</v>
      </c>
      <c r="D3358" s="12" t="b">
        <v>1</v>
      </c>
      <c r="E3358" s="12" t="b">
        <v>0</v>
      </c>
      <c r="F3358" s="12" t="b">
        <v>0</v>
      </c>
      <c r="G3358" s="12" t="b">
        <v>0</v>
      </c>
      <c r="H3358" s="12" t="b">
        <v>0</v>
      </c>
      <c r="I3358" s="13"/>
      <c r="J3358" s="13"/>
      <c r="K3358" s="12" t="b">
        <v>0</v>
      </c>
      <c r="L3358" s="14" t="s">
        <v>12513</v>
      </c>
      <c r="M3358" s="11" t="s">
        <v>1175</v>
      </c>
      <c r="N3358" s="11" t="s">
        <v>12621</v>
      </c>
      <c r="O3358" s="11" t="s">
        <v>12622</v>
      </c>
      <c r="P3358" s="11" t="s">
        <v>12618</v>
      </c>
      <c r="Q3358" s="11" t="s">
        <v>162</v>
      </c>
      <c r="R3358" s="11" t="s">
        <v>12623</v>
      </c>
      <c r="S3358" s="13"/>
      <c r="T3358" s="11" t="s">
        <v>12624</v>
      </c>
      <c r="U3358" s="11" t="s">
        <v>7086</v>
      </c>
      <c r="W3358" s="11" t="s">
        <v>12618</v>
      </c>
      <c r="Y3358" s="11" t="s">
        <v>1059</v>
      </c>
      <c r="Z3358" s="13"/>
      <c r="AA3358" s="11" t="s">
        <v>151</v>
      </c>
      <c r="AB3358" s="13"/>
      <c r="AC3358" s="13"/>
      <c r="AD3358" s="11" t="s">
        <v>12623</v>
      </c>
      <c r="AE3358" s="13"/>
      <c r="AF3358" s="13"/>
      <c r="AG3358" s="11" t="s">
        <v>152</v>
      </c>
      <c r="AH3358" s="11" t="s">
        <v>12619</v>
      </c>
      <c r="AJ3358" s="13"/>
      <c r="AK3358" s="13"/>
      <c r="AL3358" s="13"/>
      <c r="AM3358" s="13"/>
      <c r="AN3358" s="13"/>
      <c r="AO3358" s="13"/>
      <c r="AP3358" s="11" t="s">
        <v>12620</v>
      </c>
      <c r="AR3358" s="13"/>
      <c r="AS3358" s="13"/>
      <c r="AT3358" s="12" t="b">
        <v>1</v>
      </c>
      <c r="AU3358" s="13"/>
      <c r="AV3358" s="17">
        <v>45940.0</v>
      </c>
      <c r="AW3358" s="13"/>
      <c r="AX3358" s="14" t="s">
        <v>155</v>
      </c>
      <c r="AY3358" s="13"/>
      <c r="AZ3358" s="14">
        <v>1989.0</v>
      </c>
      <c r="BA3358" s="13"/>
    </row>
    <row r="3359">
      <c r="A3359" s="11" t="s">
        <v>12625</v>
      </c>
      <c r="B3359" s="11">
        <v>9769.0</v>
      </c>
      <c r="C3359" s="12" t="b">
        <v>0</v>
      </c>
      <c r="D3359" s="12" t="b">
        <v>1</v>
      </c>
      <c r="E3359" s="12" t="b">
        <v>0</v>
      </c>
      <c r="F3359" s="12" t="b">
        <v>0</v>
      </c>
      <c r="G3359" s="12" t="b">
        <v>0</v>
      </c>
      <c r="H3359" s="12" t="b">
        <v>0</v>
      </c>
      <c r="I3359" s="13"/>
      <c r="J3359" s="13"/>
      <c r="K3359" s="12" t="b">
        <v>0</v>
      </c>
      <c r="L3359" s="14" t="s">
        <v>9217</v>
      </c>
      <c r="M3359" s="11" t="s">
        <v>12349</v>
      </c>
      <c r="N3359" s="11" t="s">
        <v>12626</v>
      </c>
      <c r="O3359" s="11" t="s">
        <v>12627</v>
      </c>
      <c r="P3359" s="11" t="s">
        <v>9221</v>
      </c>
      <c r="Q3359" s="11" t="s">
        <v>972</v>
      </c>
      <c r="R3359" s="11" t="s">
        <v>12628</v>
      </c>
      <c r="S3359" s="11" t="s">
        <v>12629</v>
      </c>
      <c r="T3359" s="11" t="s">
        <v>9224</v>
      </c>
      <c r="V3359" s="13"/>
      <c r="W3359" s="11" t="s">
        <v>9221</v>
      </c>
      <c r="X3359" s="11" t="s">
        <v>1121</v>
      </c>
      <c r="Y3359" s="11" t="s">
        <v>12628</v>
      </c>
      <c r="Z3359" s="13"/>
      <c r="AA3359" s="11" t="s">
        <v>151</v>
      </c>
      <c r="AB3359" s="13"/>
      <c r="AC3359" s="13"/>
      <c r="AD3359" s="11" t="s">
        <v>12628</v>
      </c>
      <c r="AE3359" s="11" t="s">
        <v>9640</v>
      </c>
      <c r="AF3359" s="13"/>
      <c r="AG3359" s="11" t="s">
        <v>152</v>
      </c>
      <c r="AH3359" s="11" t="s">
        <v>9227</v>
      </c>
      <c r="AJ3359" s="11" t="s">
        <v>1121</v>
      </c>
      <c r="AK3359" s="13"/>
      <c r="AL3359" s="13"/>
      <c r="AM3359" s="13"/>
      <c r="AN3359" s="13"/>
      <c r="AO3359" s="13"/>
      <c r="AP3359" s="11" t="s">
        <v>12625</v>
      </c>
      <c r="AR3359" s="13"/>
      <c r="AS3359" s="13"/>
      <c r="AT3359" s="12" t="b">
        <v>1</v>
      </c>
      <c r="AU3359" s="13"/>
      <c r="AV3359" s="17">
        <v>45940.0</v>
      </c>
      <c r="AW3359" s="13"/>
      <c r="AX3359" s="14" t="s">
        <v>155</v>
      </c>
      <c r="AY3359" s="13"/>
      <c r="AZ3359" s="14">
        <v>1182.0</v>
      </c>
      <c r="BA3359" s="13"/>
    </row>
    <row r="3360">
      <c r="A3360" s="11" t="s">
        <v>12630</v>
      </c>
      <c r="B3360" s="11">
        <v>9770.0</v>
      </c>
      <c r="C3360" s="12" t="b">
        <v>0</v>
      </c>
      <c r="D3360" s="12" t="b">
        <v>1</v>
      </c>
      <c r="E3360" s="12" t="b">
        <v>0</v>
      </c>
      <c r="F3360" s="12" t="b">
        <v>0</v>
      </c>
      <c r="G3360" s="12" t="b">
        <v>0</v>
      </c>
      <c r="H3360" s="12" t="b">
        <v>0</v>
      </c>
      <c r="I3360" s="13"/>
      <c r="J3360" s="13"/>
      <c r="K3360" s="12" t="b">
        <v>0</v>
      </c>
      <c r="L3360" s="14" t="s">
        <v>11187</v>
      </c>
      <c r="M3360" s="11" t="s">
        <v>1787</v>
      </c>
      <c r="N3360" s="11" t="s">
        <v>12631</v>
      </c>
      <c r="O3360" s="11" t="s">
        <v>12632</v>
      </c>
      <c r="P3360" s="11" t="s">
        <v>11189</v>
      </c>
      <c r="Q3360" s="11" t="s">
        <v>1051</v>
      </c>
      <c r="R3360" s="11" t="s">
        <v>12633</v>
      </c>
      <c r="S3360" s="11" t="s">
        <v>3117</v>
      </c>
      <c r="U3360" s="11" t="s">
        <v>9089</v>
      </c>
      <c r="W3360" s="11" t="s">
        <v>11189</v>
      </c>
      <c r="AA3360" s="11" t="s">
        <v>151</v>
      </c>
      <c r="AB3360" s="13"/>
      <c r="AC3360" s="13"/>
      <c r="AD3360" s="11" t="s">
        <v>12633</v>
      </c>
      <c r="AE3360" s="13"/>
      <c r="AF3360" s="13"/>
      <c r="AG3360" s="11" t="s">
        <v>152</v>
      </c>
      <c r="AH3360" s="11" t="s">
        <v>11190</v>
      </c>
      <c r="AJ3360" s="13"/>
      <c r="AK3360" s="13"/>
      <c r="AL3360" s="13"/>
      <c r="AM3360" s="13"/>
      <c r="AN3360" s="13"/>
      <c r="AO3360" s="13"/>
      <c r="AP3360" s="11" t="s">
        <v>12630</v>
      </c>
      <c r="AR3360" s="13"/>
      <c r="AS3360" s="13"/>
      <c r="AT3360" s="12" t="b">
        <v>1</v>
      </c>
      <c r="AU3360" s="13"/>
      <c r="AV3360" s="17">
        <v>45940.0</v>
      </c>
      <c r="AW3360" s="13"/>
      <c r="AX3360" s="14" t="s">
        <v>155</v>
      </c>
      <c r="AY3360" s="13"/>
      <c r="AZ3360" s="14">
        <v>2205.0</v>
      </c>
      <c r="BA3360" s="13"/>
    </row>
    <row r="3361">
      <c r="A3361" s="11" t="s">
        <v>12634</v>
      </c>
      <c r="B3361" s="11">
        <v>9771.0</v>
      </c>
      <c r="C3361" s="12" t="b">
        <v>0</v>
      </c>
      <c r="D3361" s="12" t="b">
        <v>1</v>
      </c>
      <c r="E3361" s="12" t="b">
        <v>0</v>
      </c>
      <c r="F3361" s="12" t="b">
        <v>0</v>
      </c>
      <c r="G3361" s="12" t="b">
        <v>0</v>
      </c>
      <c r="H3361" s="12" t="b">
        <v>0</v>
      </c>
      <c r="I3361" s="13"/>
      <c r="J3361" s="13"/>
      <c r="K3361" s="12" t="b">
        <v>0</v>
      </c>
      <c r="L3361" s="14" t="s">
        <v>9217</v>
      </c>
      <c r="M3361" s="11" t="s">
        <v>9749</v>
      </c>
      <c r="N3361" s="11" t="s">
        <v>12635</v>
      </c>
      <c r="O3361" s="11" t="s">
        <v>12636</v>
      </c>
      <c r="P3361" s="11" t="s">
        <v>9221</v>
      </c>
      <c r="Q3361" s="11" t="s">
        <v>972</v>
      </c>
      <c r="R3361" s="11" t="s">
        <v>12637</v>
      </c>
      <c r="S3361" s="11" t="s">
        <v>12638</v>
      </c>
      <c r="T3361" s="11" t="s">
        <v>9224</v>
      </c>
      <c r="V3361" s="13"/>
      <c r="W3361" s="11" t="s">
        <v>9221</v>
      </c>
      <c r="X3361" s="11" t="s">
        <v>1121</v>
      </c>
      <c r="Y3361" s="11" t="s">
        <v>12637</v>
      </c>
      <c r="Z3361" s="13"/>
      <c r="AA3361" s="11" t="s">
        <v>151</v>
      </c>
      <c r="AB3361" s="13"/>
      <c r="AC3361" s="13"/>
      <c r="AD3361" s="11" t="s">
        <v>12637</v>
      </c>
      <c r="AE3361" s="11" t="s">
        <v>9640</v>
      </c>
      <c r="AF3361" s="13"/>
      <c r="AG3361" s="11" t="s">
        <v>152</v>
      </c>
      <c r="AH3361" s="11" t="s">
        <v>9227</v>
      </c>
      <c r="AJ3361" s="11" t="s">
        <v>1121</v>
      </c>
      <c r="AK3361" s="13"/>
      <c r="AL3361" s="13"/>
      <c r="AM3361" s="13"/>
      <c r="AN3361" s="13"/>
      <c r="AO3361" s="13"/>
      <c r="AP3361" s="11" t="s">
        <v>12634</v>
      </c>
      <c r="AR3361" s="13"/>
      <c r="AS3361" s="13"/>
      <c r="AT3361" s="12" t="b">
        <v>1</v>
      </c>
      <c r="AU3361" s="13"/>
      <c r="AV3361" s="17">
        <v>45940.0</v>
      </c>
      <c r="AW3361" s="13"/>
      <c r="AX3361" s="14" t="s">
        <v>155</v>
      </c>
      <c r="AY3361" s="13"/>
      <c r="AZ3361" s="14">
        <v>1184.0</v>
      </c>
      <c r="BA3361" s="13"/>
    </row>
    <row r="3362">
      <c r="A3362" s="11" t="s">
        <v>12639</v>
      </c>
      <c r="B3362" s="11">
        <v>9772.0</v>
      </c>
      <c r="C3362" s="12" t="b">
        <v>0</v>
      </c>
      <c r="D3362" s="12" t="b">
        <v>1</v>
      </c>
      <c r="E3362" s="12" t="b">
        <v>0</v>
      </c>
      <c r="F3362" s="12" t="b">
        <v>0</v>
      </c>
      <c r="G3362" s="12" t="b">
        <v>0</v>
      </c>
      <c r="H3362" s="12" t="b">
        <v>0</v>
      </c>
      <c r="I3362" s="13"/>
      <c r="J3362" s="13"/>
      <c r="K3362" s="12" t="b">
        <v>0</v>
      </c>
      <c r="L3362" s="14" t="s">
        <v>11187</v>
      </c>
      <c r="M3362" s="11" t="s">
        <v>1575</v>
      </c>
      <c r="N3362" s="11" t="s">
        <v>12640</v>
      </c>
      <c r="O3362" s="11" t="s">
        <v>4019</v>
      </c>
      <c r="P3362" s="11" t="s">
        <v>11189</v>
      </c>
      <c r="Q3362" s="11" t="s">
        <v>1051</v>
      </c>
      <c r="R3362" s="11" t="s">
        <v>4020</v>
      </c>
      <c r="S3362" s="11" t="s">
        <v>4021</v>
      </c>
      <c r="U3362" s="11" t="s">
        <v>12551</v>
      </c>
      <c r="W3362" s="11" t="s">
        <v>11189</v>
      </c>
      <c r="AA3362" s="11" t="s">
        <v>151</v>
      </c>
      <c r="AB3362" s="13"/>
      <c r="AC3362" s="13"/>
      <c r="AD3362" s="11" t="s">
        <v>4020</v>
      </c>
      <c r="AE3362" s="13"/>
      <c r="AF3362" s="13"/>
      <c r="AG3362" s="11" t="s">
        <v>152</v>
      </c>
      <c r="AH3362" s="11" t="s">
        <v>11190</v>
      </c>
      <c r="AJ3362" s="13"/>
      <c r="AK3362" s="13"/>
      <c r="AL3362" s="13"/>
      <c r="AM3362" s="13"/>
      <c r="AN3362" s="13"/>
      <c r="AO3362" s="13"/>
      <c r="AP3362" s="11" t="s">
        <v>12639</v>
      </c>
      <c r="AR3362" s="13"/>
      <c r="AS3362" s="13"/>
      <c r="AT3362" s="12" t="b">
        <v>1</v>
      </c>
      <c r="AU3362" s="13"/>
      <c r="AV3362" s="14" t="s">
        <v>167</v>
      </c>
      <c r="AW3362" s="13"/>
      <c r="AX3362" s="14" t="s">
        <v>155</v>
      </c>
      <c r="AY3362" s="13"/>
      <c r="AZ3362" s="14">
        <v>7919.0</v>
      </c>
      <c r="BA3362" s="13"/>
    </row>
    <row r="3363">
      <c r="A3363" s="11" t="s">
        <v>12641</v>
      </c>
      <c r="B3363" s="11">
        <v>9773.0</v>
      </c>
      <c r="C3363" s="12" t="b">
        <v>0</v>
      </c>
      <c r="D3363" s="12" t="b">
        <v>1</v>
      </c>
      <c r="E3363" s="12" t="b">
        <v>0</v>
      </c>
      <c r="F3363" s="12" t="b">
        <v>0</v>
      </c>
      <c r="G3363" s="12" t="b">
        <v>0</v>
      </c>
      <c r="H3363" s="12" t="b">
        <v>0</v>
      </c>
      <c r="I3363" s="13"/>
      <c r="J3363" s="13"/>
      <c r="K3363" s="12" t="b">
        <v>0</v>
      </c>
      <c r="L3363" s="14" t="s">
        <v>11187</v>
      </c>
      <c r="M3363" s="11" t="s">
        <v>239</v>
      </c>
      <c r="N3363" s="11" t="s">
        <v>12642</v>
      </c>
      <c r="O3363" s="11" t="s">
        <v>12643</v>
      </c>
      <c r="P3363" s="11" t="s">
        <v>11189</v>
      </c>
      <c r="Q3363" s="11" t="s">
        <v>1051</v>
      </c>
      <c r="R3363" s="11" t="s">
        <v>12644</v>
      </c>
      <c r="S3363" s="11" t="s">
        <v>8421</v>
      </c>
      <c r="T3363" s="13"/>
      <c r="U3363" s="11" t="s">
        <v>10386</v>
      </c>
      <c r="W3363" s="11" t="s">
        <v>11189</v>
      </c>
      <c r="AA3363" s="11" t="s">
        <v>151</v>
      </c>
      <c r="AB3363" s="13"/>
      <c r="AC3363" s="13"/>
      <c r="AD3363" s="11" t="s">
        <v>12644</v>
      </c>
      <c r="AF3363" s="13"/>
      <c r="AG3363" s="11" t="s">
        <v>152</v>
      </c>
      <c r="AH3363" s="11" t="s">
        <v>11190</v>
      </c>
      <c r="AJ3363" s="13"/>
      <c r="AK3363" s="13"/>
      <c r="AL3363" s="13"/>
      <c r="AM3363" s="13"/>
      <c r="AN3363" s="13"/>
      <c r="AO3363" s="13"/>
      <c r="AP3363" s="11" t="s">
        <v>12641</v>
      </c>
      <c r="AR3363" s="13"/>
      <c r="AS3363" s="13"/>
      <c r="AT3363" s="12" t="b">
        <v>1</v>
      </c>
      <c r="AU3363" s="13"/>
      <c r="AV3363" s="17">
        <v>45940.0</v>
      </c>
      <c r="AW3363" s="13"/>
      <c r="AX3363" s="14" t="s">
        <v>155</v>
      </c>
      <c r="AY3363" s="13"/>
      <c r="AZ3363" s="14">
        <v>2207.0</v>
      </c>
      <c r="BA3363" s="13"/>
    </row>
    <row r="3364">
      <c r="A3364" s="11" t="s">
        <v>12645</v>
      </c>
      <c r="B3364" s="11">
        <v>9794.0</v>
      </c>
      <c r="C3364" s="12" t="b">
        <v>0</v>
      </c>
      <c r="D3364" s="12" t="b">
        <v>0</v>
      </c>
      <c r="E3364" s="12" t="b">
        <v>0</v>
      </c>
      <c r="F3364" s="12" t="b">
        <v>0</v>
      </c>
      <c r="G3364" s="12" t="b">
        <v>0</v>
      </c>
      <c r="H3364" s="12" t="b">
        <v>0</v>
      </c>
      <c r="I3364" s="13"/>
      <c r="J3364" s="13"/>
      <c r="K3364" s="12" t="b">
        <v>0</v>
      </c>
      <c r="L3364" s="14" t="s">
        <v>10923</v>
      </c>
      <c r="M3364" s="11" t="s">
        <v>9677</v>
      </c>
      <c r="N3364" s="11" t="s">
        <v>12646</v>
      </c>
      <c r="O3364" s="11" t="s">
        <v>12647</v>
      </c>
      <c r="P3364" s="11" t="s">
        <v>10925</v>
      </c>
      <c r="Q3364" s="11" t="s">
        <v>3705</v>
      </c>
      <c r="R3364" s="11" t="s">
        <v>12648</v>
      </c>
      <c r="S3364" s="11" t="s">
        <v>12649</v>
      </c>
      <c r="T3364" s="11" t="s">
        <v>12650</v>
      </c>
      <c r="U3364" s="11" t="s">
        <v>10415</v>
      </c>
      <c r="W3364" s="11" t="s">
        <v>10925</v>
      </c>
      <c r="Y3364" s="11" t="s">
        <v>12648</v>
      </c>
      <c r="Z3364" s="13"/>
      <c r="AA3364" s="11" t="s">
        <v>151</v>
      </c>
      <c r="AB3364" s="13"/>
      <c r="AC3364" s="13"/>
      <c r="AD3364" s="11" t="s">
        <v>12648</v>
      </c>
      <c r="AE3364" s="13"/>
      <c r="AF3364" s="13"/>
      <c r="AG3364" s="11" t="s">
        <v>152</v>
      </c>
      <c r="AH3364" s="11" t="s">
        <v>10926</v>
      </c>
      <c r="AJ3364" s="13"/>
      <c r="AK3364" s="13"/>
      <c r="AL3364" s="13"/>
      <c r="AM3364" s="13"/>
      <c r="AN3364" s="13"/>
      <c r="AO3364" s="13"/>
      <c r="AP3364" s="11" t="s">
        <v>12645</v>
      </c>
      <c r="AR3364" s="13"/>
      <c r="AS3364" s="13"/>
      <c r="AT3364" s="12" t="b">
        <v>1</v>
      </c>
      <c r="AU3364" s="13"/>
      <c r="AV3364" s="17">
        <v>45940.0</v>
      </c>
      <c r="AW3364" s="13"/>
      <c r="AX3364" s="14" t="s">
        <v>155</v>
      </c>
      <c r="AY3364" s="13"/>
      <c r="AZ3364" s="14">
        <v>1886.0</v>
      </c>
      <c r="BA3364" s="13"/>
    </row>
    <row r="3365">
      <c r="A3365" s="11" t="s">
        <v>12651</v>
      </c>
      <c r="B3365" s="11">
        <v>9801.0</v>
      </c>
      <c r="C3365" s="12" t="b">
        <v>0</v>
      </c>
      <c r="D3365" s="12" t="b">
        <v>1</v>
      </c>
      <c r="E3365" s="12" t="b">
        <v>0</v>
      </c>
      <c r="F3365" s="12" t="b">
        <v>0</v>
      </c>
      <c r="G3365" s="12" t="b">
        <v>0</v>
      </c>
      <c r="H3365" s="12" t="b">
        <v>0</v>
      </c>
      <c r="I3365" s="13"/>
      <c r="J3365" s="13"/>
      <c r="K3365" s="12" t="b">
        <v>0</v>
      </c>
      <c r="L3365" s="15">
        <v>45632.0</v>
      </c>
      <c r="M3365" s="11" t="s">
        <v>230</v>
      </c>
      <c r="N3365" s="11" t="s">
        <v>12652</v>
      </c>
      <c r="O3365" s="11" t="s">
        <v>12653</v>
      </c>
      <c r="P3365" s="11" t="s">
        <v>11316</v>
      </c>
      <c r="Q3365" s="11" t="s">
        <v>3705</v>
      </c>
      <c r="R3365" s="11" t="s">
        <v>12654</v>
      </c>
      <c r="S3365" s="11" t="s">
        <v>12655</v>
      </c>
      <c r="T3365" s="11" t="s">
        <v>12656</v>
      </c>
      <c r="U3365" s="11" t="s">
        <v>9113</v>
      </c>
      <c r="W3365" s="11" t="s">
        <v>11316</v>
      </c>
      <c r="Y3365" s="11" t="s">
        <v>12654</v>
      </c>
      <c r="Z3365" s="13"/>
      <c r="AA3365" s="11" t="s">
        <v>151</v>
      </c>
      <c r="AB3365" s="13"/>
      <c r="AC3365" s="13"/>
      <c r="AD3365" s="11" t="s">
        <v>12654</v>
      </c>
      <c r="AE3365" s="13"/>
      <c r="AF3365" s="13"/>
      <c r="AG3365" s="11" t="s">
        <v>152</v>
      </c>
      <c r="AH3365" s="11" t="s">
        <v>11320</v>
      </c>
      <c r="AJ3365" s="13"/>
      <c r="AK3365" s="13"/>
      <c r="AL3365" s="13"/>
      <c r="AM3365" s="13"/>
      <c r="AN3365" s="13"/>
      <c r="AO3365" s="13"/>
      <c r="AP3365" s="11" t="s">
        <v>12651</v>
      </c>
      <c r="AR3365" s="13"/>
      <c r="AS3365" s="13"/>
      <c r="AT3365" s="12" t="b">
        <v>1</v>
      </c>
      <c r="AU3365" s="13"/>
      <c r="AV3365" s="17">
        <v>45940.0</v>
      </c>
      <c r="AW3365" s="13"/>
      <c r="AX3365" s="14" t="s">
        <v>155</v>
      </c>
      <c r="AY3365" s="13"/>
      <c r="AZ3365" s="14">
        <v>1896.0</v>
      </c>
      <c r="BA3365" s="13"/>
    </row>
    <row r="3366">
      <c r="A3366" s="11" t="s">
        <v>12657</v>
      </c>
      <c r="B3366" s="11">
        <v>9802.0</v>
      </c>
      <c r="C3366" s="12" t="b">
        <v>0</v>
      </c>
      <c r="D3366" s="12" t="b">
        <v>0</v>
      </c>
      <c r="E3366" s="12" t="b">
        <v>0</v>
      </c>
      <c r="F3366" s="12" t="b">
        <v>0</v>
      </c>
      <c r="G3366" s="12" t="b">
        <v>0</v>
      </c>
      <c r="H3366" s="12" t="b">
        <v>0</v>
      </c>
      <c r="I3366" s="13"/>
      <c r="J3366" s="13"/>
      <c r="K3366" s="12" t="b">
        <v>0</v>
      </c>
      <c r="L3366" s="14" t="s">
        <v>9435</v>
      </c>
      <c r="M3366" s="11" t="s">
        <v>6232</v>
      </c>
      <c r="N3366" s="11" t="s">
        <v>12658</v>
      </c>
      <c r="O3366" s="11" t="s">
        <v>6234</v>
      </c>
      <c r="P3366" s="11" t="s">
        <v>9438</v>
      </c>
      <c r="Q3366" s="11" t="s">
        <v>972</v>
      </c>
      <c r="R3366" s="11" t="s">
        <v>6235</v>
      </c>
      <c r="S3366" s="11" t="s">
        <v>6236</v>
      </c>
      <c r="T3366" s="11" t="s">
        <v>9224</v>
      </c>
      <c r="V3366" s="13"/>
      <c r="W3366" s="11" t="s">
        <v>9438</v>
      </c>
      <c r="Y3366" s="11" t="s">
        <v>6235</v>
      </c>
      <c r="Z3366" s="13"/>
      <c r="AA3366" s="11" t="s">
        <v>215</v>
      </c>
      <c r="AB3366" s="13"/>
      <c r="AC3366" s="13"/>
      <c r="AD3366" s="11" t="s">
        <v>6235</v>
      </c>
      <c r="AE3366" s="11" t="s">
        <v>2029</v>
      </c>
      <c r="AG3366" s="11" t="s">
        <v>152</v>
      </c>
      <c r="AH3366" s="11" t="s">
        <v>9441</v>
      </c>
      <c r="AJ3366" s="13"/>
      <c r="AK3366" s="13"/>
      <c r="AL3366" s="13"/>
      <c r="AM3366" s="13"/>
      <c r="AN3366" s="13"/>
      <c r="AO3366" s="13"/>
      <c r="AP3366" s="11" t="s">
        <v>12657</v>
      </c>
      <c r="AR3366" s="13"/>
      <c r="AS3366" s="13"/>
      <c r="AT3366" s="12" t="b">
        <v>1</v>
      </c>
      <c r="AU3366" s="13"/>
      <c r="AV3366" s="17">
        <v>45940.0</v>
      </c>
      <c r="AW3366" s="13"/>
      <c r="AX3366" s="14" t="s">
        <v>155</v>
      </c>
      <c r="AY3366" s="13"/>
      <c r="AZ3366" s="14">
        <v>1364.0</v>
      </c>
      <c r="BA3366" s="13"/>
    </row>
    <row r="3367">
      <c r="A3367" s="11" t="s">
        <v>12659</v>
      </c>
      <c r="B3367" s="11">
        <v>9804.0</v>
      </c>
      <c r="C3367" s="12" t="b">
        <v>0</v>
      </c>
      <c r="D3367" s="12" t="b">
        <v>1</v>
      </c>
      <c r="E3367" s="12" t="b">
        <v>0</v>
      </c>
      <c r="F3367" s="12" t="b">
        <v>0</v>
      </c>
      <c r="G3367" s="12" t="b">
        <v>0</v>
      </c>
      <c r="H3367" s="12" t="b">
        <v>0</v>
      </c>
      <c r="I3367" s="13"/>
      <c r="J3367" s="13"/>
      <c r="K3367" s="12" t="b">
        <v>0</v>
      </c>
      <c r="L3367" s="15">
        <v>45572.0</v>
      </c>
      <c r="M3367" s="11" t="s">
        <v>3053</v>
      </c>
      <c r="N3367" s="11" t="s">
        <v>12660</v>
      </c>
      <c r="O3367" s="11" t="s">
        <v>12661</v>
      </c>
      <c r="P3367" s="11" t="s">
        <v>11210</v>
      </c>
      <c r="Q3367" s="11" t="s">
        <v>1051</v>
      </c>
      <c r="R3367" s="11" t="s">
        <v>12662</v>
      </c>
      <c r="S3367" s="11" t="s">
        <v>12663</v>
      </c>
      <c r="T3367" s="11" t="s">
        <v>12664</v>
      </c>
      <c r="U3367" s="11" t="s">
        <v>9999</v>
      </c>
      <c r="W3367" s="11" t="s">
        <v>11210</v>
      </c>
      <c r="AA3367" s="11" t="s">
        <v>151</v>
      </c>
      <c r="AB3367" s="13"/>
      <c r="AC3367" s="13"/>
      <c r="AD3367" s="11" t="s">
        <v>12662</v>
      </c>
      <c r="AE3367" s="13"/>
      <c r="AF3367" s="13"/>
      <c r="AG3367" s="11" t="s">
        <v>152</v>
      </c>
      <c r="AH3367" s="11" t="s">
        <v>11211</v>
      </c>
      <c r="AJ3367" s="13"/>
      <c r="AK3367" s="13"/>
      <c r="AL3367" s="13"/>
      <c r="AM3367" s="13"/>
      <c r="AN3367" s="13"/>
      <c r="AO3367" s="13"/>
      <c r="AP3367" s="11" t="s">
        <v>12659</v>
      </c>
      <c r="AR3367" s="13"/>
      <c r="AS3367" s="13"/>
      <c r="AT3367" s="12" t="b">
        <v>1</v>
      </c>
      <c r="AU3367" s="13"/>
      <c r="AV3367" s="17">
        <v>45940.0</v>
      </c>
      <c r="AW3367" s="13"/>
      <c r="AX3367" s="14" t="s">
        <v>155</v>
      </c>
      <c r="AY3367" s="13"/>
      <c r="AZ3367" s="14">
        <v>2272.0</v>
      </c>
      <c r="BA3367" s="13"/>
    </row>
    <row r="3368">
      <c r="A3368" s="11" t="s">
        <v>12665</v>
      </c>
      <c r="B3368" s="11">
        <v>9805.0</v>
      </c>
      <c r="C3368" s="12" t="b">
        <v>0</v>
      </c>
      <c r="D3368" s="12" t="b">
        <v>0</v>
      </c>
      <c r="E3368" s="12" t="b">
        <v>0</v>
      </c>
      <c r="F3368" s="12" t="b">
        <v>0</v>
      </c>
      <c r="G3368" s="12" t="b">
        <v>0</v>
      </c>
      <c r="H3368" s="12" t="b">
        <v>0</v>
      </c>
      <c r="I3368" s="13"/>
      <c r="J3368" s="14" t="s">
        <v>10923</v>
      </c>
      <c r="K3368" s="12" t="b">
        <v>0</v>
      </c>
      <c r="L3368" s="14" t="s">
        <v>12513</v>
      </c>
      <c r="M3368" s="11" t="s">
        <v>203</v>
      </c>
      <c r="N3368" s="11" t="s">
        <v>12666</v>
      </c>
      <c r="O3368" s="11" t="s">
        <v>12667</v>
      </c>
      <c r="P3368" s="11" t="s">
        <v>12618</v>
      </c>
      <c r="Q3368" s="11" t="s">
        <v>162</v>
      </c>
      <c r="R3368" s="11" t="s">
        <v>12668</v>
      </c>
      <c r="S3368" s="11" t="s">
        <v>12669</v>
      </c>
      <c r="T3368" s="11" t="s">
        <v>12670</v>
      </c>
      <c r="U3368" s="11" t="s">
        <v>9831</v>
      </c>
      <c r="W3368" s="11" t="s">
        <v>12618</v>
      </c>
      <c r="Y3368" s="11" t="s">
        <v>1465</v>
      </c>
      <c r="Z3368" s="13"/>
      <c r="AA3368" s="11" t="s">
        <v>151</v>
      </c>
      <c r="AB3368" s="13"/>
      <c r="AC3368" s="13"/>
      <c r="AD3368" s="11" t="s">
        <v>12668</v>
      </c>
      <c r="AE3368" s="13"/>
      <c r="AF3368" s="13"/>
      <c r="AG3368" s="11" t="s">
        <v>152</v>
      </c>
      <c r="AH3368" s="11" t="s">
        <v>12619</v>
      </c>
      <c r="AJ3368" s="13"/>
      <c r="AK3368" s="13"/>
      <c r="AL3368" s="13"/>
      <c r="AM3368" s="13"/>
      <c r="AN3368" s="13"/>
      <c r="AO3368" s="13"/>
      <c r="AP3368" s="11" t="s">
        <v>12665</v>
      </c>
      <c r="AR3368" s="13"/>
      <c r="AS3368" s="13"/>
      <c r="AT3368" s="12" t="b">
        <v>1</v>
      </c>
      <c r="AU3368" s="13"/>
      <c r="AV3368" s="17">
        <v>45940.0</v>
      </c>
      <c r="AW3368" s="13"/>
      <c r="AX3368" s="14" t="s">
        <v>155</v>
      </c>
      <c r="AY3368" s="13"/>
      <c r="AZ3368" s="14">
        <v>1992.0</v>
      </c>
      <c r="BA3368" s="13"/>
    </row>
    <row r="3369">
      <c r="A3369" s="11" t="s">
        <v>12671</v>
      </c>
      <c r="B3369" s="11">
        <v>9808.0</v>
      </c>
      <c r="C3369" s="12" t="b">
        <v>0</v>
      </c>
      <c r="D3369" s="12" t="b">
        <v>1</v>
      </c>
      <c r="E3369" s="12" t="b">
        <v>0</v>
      </c>
      <c r="F3369" s="12" t="b">
        <v>0</v>
      </c>
      <c r="G3369" s="12" t="b">
        <v>0</v>
      </c>
      <c r="H3369" s="12" t="b">
        <v>0</v>
      </c>
      <c r="I3369" s="13"/>
      <c r="J3369" s="13"/>
      <c r="K3369" s="12" t="b">
        <v>0</v>
      </c>
      <c r="L3369" s="14" t="s">
        <v>12672</v>
      </c>
      <c r="M3369" s="11" t="s">
        <v>230</v>
      </c>
      <c r="N3369" s="11" t="s">
        <v>12673</v>
      </c>
      <c r="O3369" s="11" t="s">
        <v>10126</v>
      </c>
      <c r="P3369" s="11" t="s">
        <v>12674</v>
      </c>
      <c r="Q3369" s="11" t="s">
        <v>162</v>
      </c>
      <c r="R3369" s="11" t="s">
        <v>10127</v>
      </c>
      <c r="S3369" s="11" t="s">
        <v>10128</v>
      </c>
      <c r="T3369" s="11" t="s">
        <v>12675</v>
      </c>
      <c r="U3369" s="11" t="s">
        <v>9113</v>
      </c>
      <c r="W3369" s="11" t="s">
        <v>12674</v>
      </c>
      <c r="Z3369" s="13"/>
      <c r="AA3369" s="11" t="s">
        <v>151</v>
      </c>
      <c r="AB3369" s="13"/>
      <c r="AC3369" s="13"/>
      <c r="AD3369" s="11" t="s">
        <v>10127</v>
      </c>
      <c r="AE3369" s="13"/>
      <c r="AF3369" s="14">
        <v>1.0</v>
      </c>
      <c r="AG3369" s="11" t="s">
        <v>152</v>
      </c>
      <c r="AH3369" s="11" t="s">
        <v>12676</v>
      </c>
      <c r="AJ3369" s="13"/>
      <c r="AK3369" s="13"/>
      <c r="AL3369" s="13"/>
      <c r="AM3369" s="13"/>
      <c r="AN3369" s="13"/>
      <c r="AO3369" s="13"/>
      <c r="AP3369" s="11" t="s">
        <v>12671</v>
      </c>
      <c r="AR3369" s="13"/>
      <c r="AS3369" s="13"/>
      <c r="AT3369" s="12" t="b">
        <v>1</v>
      </c>
      <c r="AU3369" s="13"/>
      <c r="AV3369" s="17">
        <v>45940.0</v>
      </c>
      <c r="AW3369" s="13"/>
      <c r="AX3369" s="14" t="s">
        <v>155</v>
      </c>
      <c r="AY3369" s="13"/>
      <c r="AZ3369" s="14">
        <v>2386.0</v>
      </c>
      <c r="BA3369" s="13"/>
    </row>
    <row r="3370">
      <c r="A3370" s="11" t="s">
        <v>12677</v>
      </c>
      <c r="B3370" s="11">
        <v>9809.0</v>
      </c>
      <c r="C3370" s="12" t="b">
        <v>0</v>
      </c>
      <c r="D3370" s="12" t="b">
        <v>1</v>
      </c>
      <c r="E3370" s="12" t="b">
        <v>0</v>
      </c>
      <c r="F3370" s="12" t="b">
        <v>0</v>
      </c>
      <c r="G3370" s="12" t="b">
        <v>0</v>
      </c>
      <c r="H3370" s="12" t="b">
        <v>0</v>
      </c>
      <c r="I3370" s="13"/>
      <c r="J3370" s="13"/>
      <c r="K3370" s="12" t="b">
        <v>0</v>
      </c>
      <c r="L3370" s="14" t="s">
        <v>10853</v>
      </c>
      <c r="M3370" s="11" t="s">
        <v>9091</v>
      </c>
      <c r="N3370" s="11" t="s">
        <v>12678</v>
      </c>
      <c r="O3370" s="11" t="s">
        <v>11772</v>
      </c>
      <c r="P3370" s="11" t="s">
        <v>10855</v>
      </c>
      <c r="Q3370" s="11" t="s">
        <v>162</v>
      </c>
      <c r="R3370" s="11" t="s">
        <v>11773</v>
      </c>
      <c r="S3370" s="11" t="s">
        <v>6267</v>
      </c>
      <c r="U3370" s="11" t="s">
        <v>9096</v>
      </c>
      <c r="W3370" s="11" t="s">
        <v>10855</v>
      </c>
      <c r="Z3370" s="13"/>
      <c r="AA3370" s="11" t="s">
        <v>151</v>
      </c>
      <c r="AB3370" s="13"/>
      <c r="AC3370" s="13"/>
      <c r="AD3370" s="11" t="s">
        <v>11773</v>
      </c>
      <c r="AE3370" s="13"/>
      <c r="AF3370" s="13"/>
      <c r="AG3370" s="11" t="s">
        <v>152</v>
      </c>
      <c r="AH3370" s="11" t="s">
        <v>10856</v>
      </c>
      <c r="AJ3370" s="13"/>
      <c r="AK3370" s="13"/>
      <c r="AL3370" s="13"/>
      <c r="AM3370" s="13"/>
      <c r="AN3370" s="13"/>
      <c r="AO3370" s="13"/>
      <c r="AP3370" s="11" t="s">
        <v>12677</v>
      </c>
      <c r="AR3370" s="13"/>
      <c r="AS3370" s="13"/>
      <c r="AT3370" s="12" t="b">
        <v>1</v>
      </c>
      <c r="AU3370" s="13"/>
      <c r="AV3370" s="14" t="s">
        <v>167</v>
      </c>
      <c r="AW3370" s="13"/>
      <c r="AX3370" s="14" t="s">
        <v>155</v>
      </c>
      <c r="AY3370" s="13"/>
      <c r="AZ3370" s="14">
        <v>7922.0</v>
      </c>
      <c r="BA3370" s="13"/>
    </row>
    <row r="3371">
      <c r="A3371" s="11" t="s">
        <v>12679</v>
      </c>
      <c r="B3371" s="11">
        <v>9810.0</v>
      </c>
      <c r="C3371" s="12" t="b">
        <v>0</v>
      </c>
      <c r="D3371" s="12" t="b">
        <v>1</v>
      </c>
      <c r="E3371" s="12" t="b">
        <v>0</v>
      </c>
      <c r="F3371" s="12" t="b">
        <v>0</v>
      </c>
      <c r="G3371" s="12" t="b">
        <v>0</v>
      </c>
      <c r="H3371" s="12" t="b">
        <v>0</v>
      </c>
      <c r="I3371" s="13"/>
      <c r="J3371" s="13"/>
      <c r="K3371" s="12" t="b">
        <v>0</v>
      </c>
      <c r="L3371" s="14" t="s">
        <v>10853</v>
      </c>
      <c r="M3371" s="11" t="s">
        <v>9091</v>
      </c>
      <c r="N3371" s="11" t="s">
        <v>12680</v>
      </c>
      <c r="O3371" s="11" t="s">
        <v>10234</v>
      </c>
      <c r="P3371" s="11" t="s">
        <v>10855</v>
      </c>
      <c r="Q3371" s="11" t="s">
        <v>162</v>
      </c>
      <c r="R3371" s="11" t="s">
        <v>10235</v>
      </c>
      <c r="S3371" s="11" t="s">
        <v>10236</v>
      </c>
      <c r="U3371" s="11" t="s">
        <v>9096</v>
      </c>
      <c r="W3371" s="11" t="s">
        <v>10855</v>
      </c>
      <c r="Z3371" s="13"/>
      <c r="AA3371" s="11" t="s">
        <v>151</v>
      </c>
      <c r="AB3371" s="13"/>
      <c r="AC3371" s="13"/>
      <c r="AD3371" s="11" t="s">
        <v>10235</v>
      </c>
      <c r="AF3371" s="13"/>
      <c r="AG3371" s="11" t="s">
        <v>152</v>
      </c>
      <c r="AH3371" s="11" t="s">
        <v>10856</v>
      </c>
      <c r="AJ3371" s="13"/>
      <c r="AK3371" s="13"/>
      <c r="AL3371" s="13"/>
      <c r="AM3371" s="13"/>
      <c r="AN3371" s="13"/>
      <c r="AO3371" s="13"/>
      <c r="AP3371" s="11" t="s">
        <v>12679</v>
      </c>
      <c r="AR3371" s="13"/>
      <c r="AS3371" s="13"/>
      <c r="AT3371" s="12" t="b">
        <v>1</v>
      </c>
      <c r="AU3371" s="13"/>
      <c r="AV3371" s="14" t="s">
        <v>167</v>
      </c>
      <c r="AW3371" s="13"/>
      <c r="AX3371" s="14" t="s">
        <v>155</v>
      </c>
      <c r="AY3371" s="13"/>
      <c r="AZ3371" s="14">
        <v>7921.0</v>
      </c>
      <c r="BA3371" s="13"/>
    </row>
    <row r="3372">
      <c r="A3372" s="11" t="s">
        <v>12681</v>
      </c>
      <c r="B3372" s="11">
        <v>9811.0</v>
      </c>
      <c r="C3372" s="12" t="b">
        <v>0</v>
      </c>
      <c r="D3372" s="12" t="b">
        <v>1</v>
      </c>
      <c r="E3372" s="12" t="b">
        <v>0</v>
      </c>
      <c r="F3372" s="12" t="b">
        <v>0</v>
      </c>
      <c r="G3372" s="12" t="b">
        <v>0</v>
      </c>
      <c r="H3372" s="12" t="b">
        <v>0</v>
      </c>
      <c r="I3372" s="13"/>
      <c r="J3372" s="13"/>
      <c r="K3372" s="12" t="b">
        <v>0</v>
      </c>
      <c r="L3372" s="14" t="s">
        <v>10853</v>
      </c>
      <c r="M3372" s="11" t="s">
        <v>9091</v>
      </c>
      <c r="N3372" s="11" t="s">
        <v>12682</v>
      </c>
      <c r="O3372" s="11" t="s">
        <v>11779</v>
      </c>
      <c r="P3372" s="11" t="s">
        <v>10855</v>
      </c>
      <c r="Q3372" s="11" t="s">
        <v>162</v>
      </c>
      <c r="R3372" s="11" t="s">
        <v>11780</v>
      </c>
      <c r="S3372" s="11" t="s">
        <v>6267</v>
      </c>
      <c r="U3372" s="11" t="s">
        <v>9096</v>
      </c>
      <c r="W3372" s="11" t="s">
        <v>10855</v>
      </c>
      <c r="Z3372" s="13"/>
      <c r="AA3372" s="11" t="s">
        <v>151</v>
      </c>
      <c r="AB3372" s="13"/>
      <c r="AC3372" s="13"/>
      <c r="AD3372" s="11" t="s">
        <v>11780</v>
      </c>
      <c r="AE3372" s="13"/>
      <c r="AF3372" s="13"/>
      <c r="AG3372" s="11" t="s">
        <v>152</v>
      </c>
      <c r="AH3372" s="11" t="s">
        <v>10856</v>
      </c>
      <c r="AJ3372" s="13"/>
      <c r="AK3372" s="13"/>
      <c r="AL3372" s="13"/>
      <c r="AM3372" s="13"/>
      <c r="AN3372" s="13"/>
      <c r="AO3372" s="13"/>
      <c r="AP3372" s="11" t="s">
        <v>12681</v>
      </c>
      <c r="AR3372" s="13"/>
      <c r="AS3372" s="13"/>
      <c r="AT3372" s="12" t="b">
        <v>1</v>
      </c>
      <c r="AU3372" s="13"/>
      <c r="AV3372" s="14" t="s">
        <v>167</v>
      </c>
      <c r="AW3372" s="13"/>
      <c r="AX3372" s="14" t="s">
        <v>155</v>
      </c>
      <c r="AY3372" s="13"/>
      <c r="AZ3372" s="14">
        <v>7920.0</v>
      </c>
      <c r="BA3372" s="13"/>
    </row>
    <row r="3373">
      <c r="A3373" s="11" t="s">
        <v>12683</v>
      </c>
      <c r="B3373" s="11">
        <v>9812.0</v>
      </c>
      <c r="C3373" s="12" t="b">
        <v>0</v>
      </c>
      <c r="D3373" s="12" t="b">
        <v>1</v>
      </c>
      <c r="E3373" s="12" t="b">
        <v>0</v>
      </c>
      <c r="F3373" s="12" t="b">
        <v>0</v>
      </c>
      <c r="G3373" s="12" t="b">
        <v>0</v>
      </c>
      <c r="H3373" s="12" t="b">
        <v>0</v>
      </c>
      <c r="I3373" s="13"/>
      <c r="J3373" s="13"/>
      <c r="K3373" s="12" t="b">
        <v>0</v>
      </c>
      <c r="L3373" s="14" t="s">
        <v>12513</v>
      </c>
      <c r="M3373" s="11" t="s">
        <v>9091</v>
      </c>
      <c r="N3373" s="11" t="s">
        <v>12684</v>
      </c>
      <c r="O3373" s="11" t="s">
        <v>10234</v>
      </c>
      <c r="P3373" s="11" t="s">
        <v>12618</v>
      </c>
      <c r="Q3373" s="11" t="s">
        <v>162</v>
      </c>
      <c r="R3373" s="11" t="s">
        <v>10235</v>
      </c>
      <c r="S3373" s="11" t="s">
        <v>10236</v>
      </c>
      <c r="U3373" s="11" t="s">
        <v>9096</v>
      </c>
      <c r="W3373" s="11" t="s">
        <v>12618</v>
      </c>
      <c r="Z3373" s="13"/>
      <c r="AA3373" s="11" t="s">
        <v>151</v>
      </c>
      <c r="AB3373" s="13"/>
      <c r="AC3373" s="13"/>
      <c r="AD3373" s="11" t="s">
        <v>10235</v>
      </c>
      <c r="AF3373" s="13"/>
      <c r="AG3373" s="11" t="s">
        <v>152</v>
      </c>
      <c r="AH3373" s="11" t="s">
        <v>12619</v>
      </c>
      <c r="AJ3373" s="13"/>
      <c r="AK3373" s="13"/>
      <c r="AL3373" s="13"/>
      <c r="AM3373" s="13"/>
      <c r="AN3373" s="13"/>
      <c r="AO3373" s="13"/>
      <c r="AP3373" s="11" t="s">
        <v>12683</v>
      </c>
      <c r="AR3373" s="13"/>
      <c r="AS3373" s="13"/>
      <c r="AT3373" s="12" t="b">
        <v>1</v>
      </c>
      <c r="AU3373" s="13"/>
      <c r="AV3373" s="14" t="s">
        <v>167</v>
      </c>
      <c r="AW3373" s="13"/>
      <c r="AX3373" s="14" t="s">
        <v>155</v>
      </c>
      <c r="AY3373" s="13"/>
      <c r="AZ3373" s="14">
        <v>7924.0</v>
      </c>
      <c r="BA3373" s="13"/>
    </row>
    <row r="3374">
      <c r="A3374" s="11" t="s">
        <v>12685</v>
      </c>
      <c r="B3374" s="11">
        <v>9813.0</v>
      </c>
      <c r="C3374" s="12" t="b">
        <v>0</v>
      </c>
      <c r="D3374" s="12" t="b">
        <v>1</v>
      </c>
      <c r="E3374" s="12" t="b">
        <v>0</v>
      </c>
      <c r="F3374" s="12" t="b">
        <v>0</v>
      </c>
      <c r="G3374" s="12" t="b">
        <v>0</v>
      </c>
      <c r="H3374" s="12" t="b">
        <v>0</v>
      </c>
      <c r="I3374" s="13"/>
      <c r="J3374" s="13"/>
      <c r="K3374" s="12" t="b">
        <v>0</v>
      </c>
      <c r="L3374" s="14" t="s">
        <v>12513</v>
      </c>
      <c r="M3374" s="11" t="s">
        <v>9091</v>
      </c>
      <c r="N3374" s="11" t="s">
        <v>12686</v>
      </c>
      <c r="O3374" s="11" t="s">
        <v>11779</v>
      </c>
      <c r="P3374" s="11" t="s">
        <v>12618</v>
      </c>
      <c r="Q3374" s="11" t="s">
        <v>162</v>
      </c>
      <c r="R3374" s="11" t="s">
        <v>11780</v>
      </c>
      <c r="S3374" s="11" t="s">
        <v>6267</v>
      </c>
      <c r="U3374" s="11" t="s">
        <v>9096</v>
      </c>
      <c r="W3374" s="11" t="s">
        <v>12618</v>
      </c>
      <c r="Z3374" s="13"/>
      <c r="AA3374" s="11" t="s">
        <v>151</v>
      </c>
      <c r="AB3374" s="13"/>
      <c r="AC3374" s="13"/>
      <c r="AD3374" s="11" t="s">
        <v>11780</v>
      </c>
      <c r="AE3374" s="13"/>
      <c r="AF3374" s="13"/>
      <c r="AG3374" s="11" t="s">
        <v>152</v>
      </c>
      <c r="AH3374" s="11" t="s">
        <v>12619</v>
      </c>
      <c r="AJ3374" s="13"/>
      <c r="AK3374" s="13"/>
      <c r="AL3374" s="13"/>
      <c r="AM3374" s="13"/>
      <c r="AN3374" s="13"/>
      <c r="AO3374" s="13"/>
      <c r="AP3374" s="11" t="s">
        <v>12685</v>
      </c>
      <c r="AR3374" s="13"/>
      <c r="AS3374" s="13"/>
      <c r="AT3374" s="12" t="b">
        <v>1</v>
      </c>
      <c r="AU3374" s="13"/>
      <c r="AV3374" s="14" t="s">
        <v>167</v>
      </c>
      <c r="AW3374" s="13"/>
      <c r="AX3374" s="14" t="s">
        <v>155</v>
      </c>
      <c r="AY3374" s="13"/>
      <c r="AZ3374" s="14">
        <v>7923.0</v>
      </c>
      <c r="BA3374" s="13"/>
    </row>
    <row r="3375">
      <c r="A3375" s="11" t="s">
        <v>12687</v>
      </c>
      <c r="B3375" s="11">
        <v>9814.0</v>
      </c>
      <c r="C3375" s="12" t="b">
        <v>0</v>
      </c>
      <c r="D3375" s="12" t="b">
        <v>0</v>
      </c>
      <c r="E3375" s="12" t="b">
        <v>0</v>
      </c>
      <c r="F3375" s="12" t="b">
        <v>0</v>
      </c>
      <c r="G3375" s="12" t="b">
        <v>0</v>
      </c>
      <c r="H3375" s="12" t="b">
        <v>0</v>
      </c>
      <c r="I3375" s="13"/>
      <c r="J3375" s="13"/>
      <c r="K3375" s="12" t="b">
        <v>0</v>
      </c>
      <c r="L3375" s="14" t="s">
        <v>12513</v>
      </c>
      <c r="M3375" s="11" t="s">
        <v>4872</v>
      </c>
      <c r="N3375" s="11" t="s">
        <v>12688</v>
      </c>
      <c r="O3375" s="11" t="s">
        <v>12689</v>
      </c>
      <c r="P3375" s="11" t="s">
        <v>12618</v>
      </c>
      <c r="Q3375" s="11" t="s">
        <v>162</v>
      </c>
      <c r="R3375" s="11" t="s">
        <v>12690</v>
      </c>
      <c r="S3375" s="11" t="s">
        <v>12691</v>
      </c>
      <c r="U3375" s="11" t="s">
        <v>11708</v>
      </c>
      <c r="W3375" s="11" t="s">
        <v>12618</v>
      </c>
      <c r="Y3375" s="11" t="s">
        <v>7522</v>
      </c>
      <c r="AA3375" s="11" t="s">
        <v>215</v>
      </c>
      <c r="AB3375" s="13"/>
      <c r="AC3375" s="13"/>
      <c r="AD3375" s="11" t="s">
        <v>12690</v>
      </c>
      <c r="AE3375" s="13"/>
      <c r="AF3375" s="14">
        <v>1.0</v>
      </c>
      <c r="AG3375" s="11" t="s">
        <v>152</v>
      </c>
      <c r="AH3375" s="11" t="s">
        <v>12619</v>
      </c>
      <c r="AJ3375" s="13"/>
      <c r="AK3375" s="13"/>
      <c r="AL3375" s="13"/>
      <c r="AM3375" s="13"/>
      <c r="AN3375" s="13"/>
      <c r="AO3375" s="13"/>
      <c r="AP3375" s="11" t="s">
        <v>12687</v>
      </c>
      <c r="AR3375" s="13"/>
      <c r="AS3375" s="13"/>
      <c r="AT3375" s="12" t="b">
        <v>1</v>
      </c>
      <c r="AU3375" s="13"/>
      <c r="AV3375" s="17">
        <v>45940.0</v>
      </c>
      <c r="AW3375" s="13"/>
      <c r="AX3375" s="14" t="s">
        <v>155</v>
      </c>
      <c r="AY3375" s="13"/>
      <c r="AZ3375" s="14">
        <v>2003.0</v>
      </c>
      <c r="BA3375" s="13"/>
    </row>
    <row r="3376">
      <c r="A3376" s="11" t="s">
        <v>12692</v>
      </c>
      <c r="B3376" s="11">
        <v>9822.0</v>
      </c>
      <c r="C3376" s="12" t="b">
        <v>0</v>
      </c>
      <c r="D3376" s="12" t="b">
        <v>1</v>
      </c>
      <c r="E3376" s="12" t="b">
        <v>0</v>
      </c>
      <c r="F3376" s="12" t="b">
        <v>0</v>
      </c>
      <c r="G3376" s="12" t="b">
        <v>0</v>
      </c>
      <c r="H3376" s="12" t="b">
        <v>1</v>
      </c>
      <c r="I3376" s="13"/>
      <c r="J3376" s="13"/>
      <c r="K3376" s="12" t="b">
        <v>0</v>
      </c>
      <c r="L3376" s="14" t="s">
        <v>9435</v>
      </c>
      <c r="M3376" s="11" t="s">
        <v>8145</v>
      </c>
      <c r="N3376" s="11" t="s">
        <v>12693</v>
      </c>
      <c r="O3376" s="11" t="s">
        <v>10320</v>
      </c>
      <c r="P3376" s="11" t="s">
        <v>9438</v>
      </c>
      <c r="Q3376" s="11" t="s">
        <v>972</v>
      </c>
      <c r="R3376" s="11" t="s">
        <v>10321</v>
      </c>
      <c r="S3376" s="11" t="s">
        <v>10322</v>
      </c>
      <c r="T3376" s="11" t="s">
        <v>9224</v>
      </c>
      <c r="U3376" s="11" t="s">
        <v>10324</v>
      </c>
      <c r="W3376" s="11" t="s">
        <v>9438</v>
      </c>
      <c r="Y3376" s="11" t="s">
        <v>10321</v>
      </c>
      <c r="AA3376" s="11" t="s">
        <v>151</v>
      </c>
      <c r="AB3376" s="13"/>
      <c r="AC3376" s="13"/>
      <c r="AD3376" s="11" t="s">
        <v>10321</v>
      </c>
      <c r="AE3376" s="11" t="s">
        <v>2029</v>
      </c>
      <c r="AG3376" s="11" t="s">
        <v>152</v>
      </c>
      <c r="AH3376" s="11" t="s">
        <v>9441</v>
      </c>
      <c r="AJ3376" s="13"/>
      <c r="AK3376" s="13"/>
      <c r="AL3376" s="13"/>
      <c r="AM3376" s="13"/>
      <c r="AN3376" s="13"/>
      <c r="AO3376" s="13"/>
      <c r="AP3376" s="11" t="s">
        <v>12692</v>
      </c>
      <c r="AR3376" s="13"/>
      <c r="AS3376" s="13"/>
      <c r="AT3376" s="12" t="b">
        <v>1</v>
      </c>
      <c r="AU3376" s="13"/>
      <c r="AV3376" s="17">
        <v>45940.0</v>
      </c>
      <c r="AW3376" s="13"/>
      <c r="AX3376" s="14" t="s">
        <v>155</v>
      </c>
      <c r="AY3376" s="13"/>
      <c r="AZ3376" s="14">
        <v>1366.0</v>
      </c>
      <c r="BA3376" s="13"/>
    </row>
    <row r="3377">
      <c r="A3377" s="11" t="s">
        <v>12694</v>
      </c>
      <c r="B3377" s="11">
        <v>9823.0</v>
      </c>
      <c r="C3377" s="12" t="b">
        <v>0</v>
      </c>
      <c r="D3377" s="12" t="b">
        <v>0</v>
      </c>
      <c r="E3377" s="12" t="b">
        <v>0</v>
      </c>
      <c r="F3377" s="12" t="b">
        <v>0</v>
      </c>
      <c r="G3377" s="12" t="b">
        <v>0</v>
      </c>
      <c r="H3377" s="12" t="b">
        <v>0</v>
      </c>
      <c r="I3377" s="13"/>
      <c r="J3377" s="13"/>
      <c r="K3377" s="12" t="b">
        <v>0</v>
      </c>
      <c r="L3377" s="15">
        <v>45572.0</v>
      </c>
      <c r="M3377" s="11" t="s">
        <v>1214</v>
      </c>
      <c r="N3377" s="11" t="s">
        <v>12695</v>
      </c>
      <c r="O3377" s="11" t="s">
        <v>1216</v>
      </c>
      <c r="P3377" s="11" t="s">
        <v>11210</v>
      </c>
      <c r="Q3377" s="11" t="s">
        <v>1051</v>
      </c>
      <c r="R3377" s="11" t="s">
        <v>1217</v>
      </c>
      <c r="S3377" s="11" t="s">
        <v>1218</v>
      </c>
      <c r="U3377" s="11" t="s">
        <v>11562</v>
      </c>
      <c r="W3377" s="11" t="s">
        <v>11210</v>
      </c>
      <c r="AA3377" s="11" t="s">
        <v>151</v>
      </c>
      <c r="AB3377" s="13"/>
      <c r="AC3377" s="13"/>
      <c r="AD3377" s="11" t="s">
        <v>1217</v>
      </c>
      <c r="AF3377" s="13"/>
      <c r="AG3377" s="11" t="s">
        <v>152</v>
      </c>
      <c r="AH3377" s="11" t="s">
        <v>11211</v>
      </c>
      <c r="AJ3377" s="13"/>
      <c r="AK3377" s="13"/>
      <c r="AL3377" s="13"/>
      <c r="AM3377" s="13"/>
      <c r="AN3377" s="13"/>
      <c r="AO3377" s="13"/>
      <c r="AP3377" s="11" t="s">
        <v>12694</v>
      </c>
      <c r="AR3377" s="13"/>
      <c r="AS3377" s="13"/>
      <c r="AT3377" s="12" t="b">
        <v>1</v>
      </c>
      <c r="AU3377" s="13"/>
      <c r="AV3377" s="17">
        <v>45940.0</v>
      </c>
      <c r="AW3377" s="13"/>
      <c r="AX3377" s="14" t="s">
        <v>155</v>
      </c>
      <c r="AY3377" s="13"/>
      <c r="AZ3377" s="14">
        <v>2273.0</v>
      </c>
      <c r="BA3377" s="13"/>
    </row>
    <row r="3378">
      <c r="A3378" s="11" t="s">
        <v>12696</v>
      </c>
      <c r="B3378" s="11">
        <v>9824.0</v>
      </c>
      <c r="C3378" s="12" t="b">
        <v>0</v>
      </c>
      <c r="D3378" s="12" t="b">
        <v>1</v>
      </c>
      <c r="E3378" s="12" t="b">
        <v>0</v>
      </c>
      <c r="F3378" s="12" t="b">
        <v>0</v>
      </c>
      <c r="G3378" s="12" t="b">
        <v>0</v>
      </c>
      <c r="H3378" s="12" t="b">
        <v>0</v>
      </c>
      <c r="I3378" s="13"/>
      <c r="J3378" s="13"/>
      <c r="K3378" s="12" t="b">
        <v>0</v>
      </c>
      <c r="L3378" s="14" t="s">
        <v>12513</v>
      </c>
      <c r="M3378" s="11" t="s">
        <v>1095</v>
      </c>
      <c r="N3378" s="11" t="s">
        <v>12697</v>
      </c>
      <c r="O3378" s="11" t="s">
        <v>11738</v>
      </c>
      <c r="P3378" s="11" t="s">
        <v>12618</v>
      </c>
      <c r="Q3378" s="11" t="s">
        <v>162</v>
      </c>
      <c r="R3378" s="11" t="s">
        <v>11739</v>
      </c>
      <c r="S3378" s="11" t="s">
        <v>11740</v>
      </c>
      <c r="U3378" s="11" t="s">
        <v>8604</v>
      </c>
      <c r="W3378" s="11" t="s">
        <v>12618</v>
      </c>
      <c r="Z3378" s="13"/>
      <c r="AA3378" s="11" t="s">
        <v>151</v>
      </c>
      <c r="AB3378" s="13"/>
      <c r="AC3378" s="13"/>
      <c r="AD3378" s="11" t="s">
        <v>11739</v>
      </c>
      <c r="AF3378" s="13"/>
      <c r="AG3378" s="11" t="s">
        <v>152</v>
      </c>
      <c r="AH3378" s="11" t="s">
        <v>12619</v>
      </c>
      <c r="AJ3378" s="13"/>
      <c r="AK3378" s="13"/>
      <c r="AL3378" s="13"/>
      <c r="AM3378" s="13"/>
      <c r="AN3378" s="13"/>
      <c r="AO3378" s="13"/>
      <c r="AP3378" s="11" t="s">
        <v>12696</v>
      </c>
      <c r="AR3378" s="13"/>
      <c r="AS3378" s="13"/>
      <c r="AT3378" s="12" t="b">
        <v>1</v>
      </c>
      <c r="AU3378" s="13"/>
      <c r="AV3378" s="17">
        <v>45940.0</v>
      </c>
      <c r="AW3378" s="13"/>
      <c r="AX3378" s="14" t="s">
        <v>155</v>
      </c>
      <c r="AY3378" s="13"/>
      <c r="AZ3378" s="14">
        <v>2007.0</v>
      </c>
      <c r="BA3378" s="13"/>
    </row>
    <row r="3379">
      <c r="A3379" s="11" t="s">
        <v>12698</v>
      </c>
      <c r="B3379" s="11">
        <v>9825.0</v>
      </c>
      <c r="C3379" s="12" t="b">
        <v>0</v>
      </c>
      <c r="D3379" s="12" t="b">
        <v>0</v>
      </c>
      <c r="E3379" s="12" t="b">
        <v>0</v>
      </c>
      <c r="F3379" s="12" t="b">
        <v>0</v>
      </c>
      <c r="G3379" s="12" t="b">
        <v>0</v>
      </c>
      <c r="H3379" s="12" t="b">
        <v>0</v>
      </c>
      <c r="I3379" s="13"/>
      <c r="J3379" s="13"/>
      <c r="K3379" s="12" t="b">
        <v>0</v>
      </c>
      <c r="L3379" s="15">
        <v>45418.0</v>
      </c>
      <c r="M3379" s="11" t="s">
        <v>1095</v>
      </c>
      <c r="N3379" s="11" t="s">
        <v>12699</v>
      </c>
      <c r="O3379" s="11" t="s">
        <v>11738</v>
      </c>
      <c r="P3379" s="11" t="s">
        <v>11024</v>
      </c>
      <c r="Q3379" s="11" t="s">
        <v>162</v>
      </c>
      <c r="R3379" s="11" t="s">
        <v>11739</v>
      </c>
      <c r="S3379" s="11" t="s">
        <v>11740</v>
      </c>
      <c r="U3379" s="11" t="s">
        <v>8604</v>
      </c>
      <c r="W3379" s="11" t="s">
        <v>11024</v>
      </c>
      <c r="Z3379" s="13"/>
      <c r="AA3379" s="11" t="s">
        <v>597</v>
      </c>
      <c r="AB3379" s="13"/>
      <c r="AC3379" s="13"/>
      <c r="AD3379" s="11" t="s">
        <v>11739</v>
      </c>
      <c r="AF3379" s="13"/>
      <c r="AG3379" s="11" t="s">
        <v>152</v>
      </c>
      <c r="AH3379" s="11" t="s">
        <v>11025</v>
      </c>
      <c r="AJ3379" s="13"/>
      <c r="AK3379" s="13"/>
      <c r="AL3379" s="13"/>
      <c r="AM3379" s="13"/>
      <c r="AN3379" s="13"/>
      <c r="AO3379" s="13"/>
      <c r="AP3379" s="11" t="s">
        <v>12698</v>
      </c>
      <c r="AR3379" s="13"/>
      <c r="AS3379" s="13"/>
      <c r="AT3379" s="12" t="b">
        <v>1</v>
      </c>
      <c r="AU3379" s="13"/>
      <c r="AV3379" s="17">
        <v>45940.0</v>
      </c>
      <c r="AW3379" s="13"/>
      <c r="AX3379" s="14" t="s">
        <v>155</v>
      </c>
      <c r="AY3379" s="13"/>
      <c r="AZ3379" s="14">
        <v>2020.0</v>
      </c>
      <c r="BA3379" s="13"/>
    </row>
    <row r="3380">
      <c r="A3380" s="11" t="s">
        <v>12700</v>
      </c>
      <c r="B3380" s="11">
        <v>9826.0</v>
      </c>
      <c r="C3380" s="12" t="b">
        <v>0</v>
      </c>
      <c r="D3380" s="12" t="b">
        <v>0</v>
      </c>
      <c r="E3380" s="12" t="b">
        <v>0</v>
      </c>
      <c r="F3380" s="12" t="b">
        <v>0</v>
      </c>
      <c r="G3380" s="12" t="b">
        <v>0</v>
      </c>
      <c r="H3380" s="12" t="b">
        <v>1</v>
      </c>
      <c r="I3380" s="13"/>
      <c r="J3380" s="13"/>
      <c r="K3380" s="12" t="b">
        <v>0</v>
      </c>
      <c r="L3380" s="14" t="s">
        <v>9435</v>
      </c>
      <c r="M3380" s="11" t="s">
        <v>8417</v>
      </c>
      <c r="N3380" s="11" t="s">
        <v>12701</v>
      </c>
      <c r="O3380" s="11" t="s">
        <v>8419</v>
      </c>
      <c r="P3380" s="11" t="s">
        <v>9438</v>
      </c>
      <c r="Q3380" s="11" t="s">
        <v>972</v>
      </c>
      <c r="R3380" s="11" t="s">
        <v>8420</v>
      </c>
      <c r="S3380" s="11" t="s">
        <v>8421</v>
      </c>
      <c r="T3380" s="11" t="s">
        <v>9224</v>
      </c>
      <c r="V3380" s="13"/>
      <c r="W3380" s="11" t="s">
        <v>9438</v>
      </c>
      <c r="Y3380" s="11" t="s">
        <v>8420</v>
      </c>
      <c r="Z3380" s="13"/>
      <c r="AA3380" s="11" t="s">
        <v>215</v>
      </c>
      <c r="AB3380" s="13"/>
      <c r="AC3380" s="13"/>
      <c r="AD3380" s="11" t="s">
        <v>8420</v>
      </c>
      <c r="AE3380" s="11" t="s">
        <v>2029</v>
      </c>
      <c r="AG3380" s="11" t="s">
        <v>152</v>
      </c>
      <c r="AH3380" s="11" t="s">
        <v>9441</v>
      </c>
      <c r="AJ3380" s="13"/>
      <c r="AK3380" s="13"/>
      <c r="AL3380" s="13"/>
      <c r="AM3380" s="13"/>
      <c r="AN3380" s="13"/>
      <c r="AO3380" s="13"/>
      <c r="AP3380" s="11" t="s">
        <v>12700</v>
      </c>
      <c r="AR3380" s="13"/>
      <c r="AS3380" s="13"/>
      <c r="AT3380" s="12" t="b">
        <v>1</v>
      </c>
      <c r="AU3380" s="13"/>
      <c r="AV3380" s="17">
        <v>45940.0</v>
      </c>
      <c r="AW3380" s="13"/>
      <c r="AX3380" s="14" t="s">
        <v>155</v>
      </c>
      <c r="AY3380" s="13"/>
      <c r="AZ3380" s="14">
        <v>1367.0</v>
      </c>
      <c r="BA3380" s="13"/>
    </row>
    <row r="3381">
      <c r="A3381" s="11" t="s">
        <v>12702</v>
      </c>
      <c r="B3381" s="11">
        <v>9828.0</v>
      </c>
      <c r="C3381" s="12" t="b">
        <v>0</v>
      </c>
      <c r="D3381" s="12" t="b">
        <v>1</v>
      </c>
      <c r="E3381" s="12" t="b">
        <v>0</v>
      </c>
      <c r="F3381" s="12" t="b">
        <v>0</v>
      </c>
      <c r="G3381" s="12" t="b">
        <v>0</v>
      </c>
      <c r="H3381" s="12" t="b">
        <v>1</v>
      </c>
      <c r="I3381" s="13"/>
      <c r="J3381" s="13"/>
      <c r="K3381" s="12" t="b">
        <v>0</v>
      </c>
      <c r="L3381" s="14" t="s">
        <v>9435</v>
      </c>
      <c r="M3381" s="11" t="s">
        <v>1185</v>
      </c>
      <c r="N3381" s="11" t="s">
        <v>12703</v>
      </c>
      <c r="O3381" s="11" t="s">
        <v>1187</v>
      </c>
      <c r="P3381" s="11" t="s">
        <v>9438</v>
      </c>
      <c r="Q3381" s="11" t="s">
        <v>972</v>
      </c>
      <c r="R3381" s="11" t="s">
        <v>1188</v>
      </c>
      <c r="S3381" s="11" t="s">
        <v>1099</v>
      </c>
      <c r="T3381" s="11" t="s">
        <v>12704</v>
      </c>
      <c r="U3381" s="11" t="s">
        <v>11963</v>
      </c>
      <c r="W3381" s="11" t="s">
        <v>9438</v>
      </c>
      <c r="X3381" s="11" t="s">
        <v>1606</v>
      </c>
      <c r="Y3381" s="13"/>
      <c r="Z3381" s="13"/>
      <c r="AA3381" s="11" t="s">
        <v>151</v>
      </c>
      <c r="AB3381" s="13"/>
      <c r="AC3381" s="13"/>
      <c r="AD3381" s="11" t="s">
        <v>1188</v>
      </c>
      <c r="AF3381" s="13"/>
      <c r="AG3381" s="11" t="s">
        <v>152</v>
      </c>
      <c r="AH3381" s="11" t="s">
        <v>9441</v>
      </c>
      <c r="AJ3381" s="11" t="s">
        <v>1606</v>
      </c>
      <c r="AK3381" s="11" t="s">
        <v>12705</v>
      </c>
      <c r="AO3381" s="13"/>
      <c r="AP3381" s="11" t="s">
        <v>12702</v>
      </c>
      <c r="AR3381" s="13"/>
      <c r="AS3381" s="13"/>
      <c r="AT3381" s="12" t="b">
        <v>1</v>
      </c>
      <c r="AU3381" s="13"/>
      <c r="AV3381" s="14" t="s">
        <v>167</v>
      </c>
      <c r="AW3381" s="13"/>
      <c r="AX3381" s="14" t="s">
        <v>155</v>
      </c>
      <c r="AY3381" s="13"/>
      <c r="AZ3381" s="14">
        <v>7925.0</v>
      </c>
      <c r="BA3381" s="13"/>
    </row>
    <row r="3382">
      <c r="A3382" s="11" t="s">
        <v>12706</v>
      </c>
      <c r="B3382" s="11">
        <v>9829.0</v>
      </c>
      <c r="C3382" s="12" t="b">
        <v>0</v>
      </c>
      <c r="D3382" s="12" t="b">
        <v>1</v>
      </c>
      <c r="E3382" s="12" t="b">
        <v>0</v>
      </c>
      <c r="F3382" s="12" t="b">
        <v>0</v>
      </c>
      <c r="G3382" s="12" t="b">
        <v>0</v>
      </c>
      <c r="H3382" s="12" t="b">
        <v>0</v>
      </c>
      <c r="I3382" s="13"/>
      <c r="J3382" s="13"/>
      <c r="K3382" s="12" t="b">
        <v>0</v>
      </c>
      <c r="L3382" s="14" t="s">
        <v>12513</v>
      </c>
      <c r="M3382" s="11" t="s">
        <v>282</v>
      </c>
      <c r="N3382" s="11" t="s">
        <v>12707</v>
      </c>
      <c r="O3382" s="11" t="s">
        <v>1117</v>
      </c>
      <c r="P3382" s="11" t="s">
        <v>12515</v>
      </c>
      <c r="Q3382" s="11" t="s">
        <v>3705</v>
      </c>
      <c r="R3382" s="11" t="s">
        <v>1119</v>
      </c>
      <c r="S3382" s="11" t="s">
        <v>1120</v>
      </c>
      <c r="T3382" s="11" t="s">
        <v>12708</v>
      </c>
      <c r="U3382" s="11" t="s">
        <v>9263</v>
      </c>
      <c r="W3382" s="11" t="s">
        <v>12515</v>
      </c>
      <c r="Y3382" s="11" t="s">
        <v>1119</v>
      </c>
      <c r="Z3382" s="13"/>
      <c r="AA3382" s="11" t="s">
        <v>151</v>
      </c>
      <c r="AB3382" s="13"/>
      <c r="AC3382" s="13"/>
      <c r="AD3382" s="11" t="s">
        <v>1119</v>
      </c>
      <c r="AE3382" s="13"/>
      <c r="AF3382" s="13"/>
      <c r="AG3382" s="11" t="s">
        <v>152</v>
      </c>
      <c r="AH3382" s="11" t="s">
        <v>12516</v>
      </c>
      <c r="AJ3382" s="13"/>
      <c r="AK3382" s="13"/>
      <c r="AL3382" s="13"/>
      <c r="AM3382" s="13"/>
      <c r="AN3382" s="13"/>
      <c r="AO3382" s="13"/>
      <c r="AP3382" s="11" t="s">
        <v>12706</v>
      </c>
      <c r="AR3382" s="13"/>
      <c r="AS3382" s="13"/>
      <c r="AT3382" s="12" t="b">
        <v>1</v>
      </c>
      <c r="AU3382" s="13"/>
      <c r="AV3382" s="17">
        <v>45940.0</v>
      </c>
      <c r="AW3382" s="13"/>
      <c r="AX3382" s="14" t="s">
        <v>155</v>
      </c>
      <c r="AY3382" s="13"/>
      <c r="AZ3382" s="14">
        <v>2343.0</v>
      </c>
      <c r="BA3382" s="13"/>
    </row>
    <row r="3383">
      <c r="A3383" s="11" t="s">
        <v>12709</v>
      </c>
      <c r="B3383" s="11">
        <v>9839.0</v>
      </c>
      <c r="C3383" s="12" t="b">
        <v>0</v>
      </c>
      <c r="D3383" s="12" t="b">
        <v>1</v>
      </c>
      <c r="E3383" s="12" t="b">
        <v>0</v>
      </c>
      <c r="F3383" s="12" t="b">
        <v>0</v>
      </c>
      <c r="G3383" s="12" t="b">
        <v>0</v>
      </c>
      <c r="H3383" s="12" t="b">
        <v>0</v>
      </c>
      <c r="I3383" s="13"/>
      <c r="J3383" s="14" t="s">
        <v>12710</v>
      </c>
      <c r="K3383" s="12" t="b">
        <v>0</v>
      </c>
      <c r="L3383" s="15">
        <v>45451.0</v>
      </c>
      <c r="M3383" s="11" t="s">
        <v>1793</v>
      </c>
      <c r="N3383" s="11" t="s">
        <v>12711</v>
      </c>
      <c r="O3383" s="11" t="s">
        <v>12712</v>
      </c>
      <c r="P3383" s="11" t="s">
        <v>12713</v>
      </c>
      <c r="Q3383" s="11" t="s">
        <v>162</v>
      </c>
      <c r="R3383" s="11" t="s">
        <v>12714</v>
      </c>
      <c r="S3383" s="11" t="s">
        <v>12715</v>
      </c>
      <c r="T3383" s="11" t="s">
        <v>12716</v>
      </c>
      <c r="U3383" s="11" t="s">
        <v>9209</v>
      </c>
      <c r="W3383" s="11" t="s">
        <v>12713</v>
      </c>
      <c r="Y3383" s="11" t="s">
        <v>8832</v>
      </c>
      <c r="Z3383" s="13"/>
      <c r="AA3383" s="11" t="s">
        <v>151</v>
      </c>
      <c r="AB3383" s="13"/>
      <c r="AC3383" s="13"/>
      <c r="AD3383" s="11" t="s">
        <v>12714</v>
      </c>
      <c r="AF3383" s="14">
        <v>1.0</v>
      </c>
      <c r="AG3383" s="11" t="s">
        <v>152</v>
      </c>
      <c r="AH3383" s="11" t="s">
        <v>12717</v>
      </c>
      <c r="AJ3383" s="13"/>
      <c r="AK3383" s="13"/>
      <c r="AL3383" s="13"/>
      <c r="AM3383" s="13"/>
      <c r="AN3383" s="13"/>
      <c r="AO3383" s="13"/>
      <c r="AP3383" s="11" t="s">
        <v>12709</v>
      </c>
      <c r="AR3383" s="13"/>
      <c r="AS3383" s="13"/>
      <c r="AT3383" s="12" t="b">
        <v>1</v>
      </c>
      <c r="AU3383" s="13"/>
      <c r="AV3383" s="17">
        <v>45940.0</v>
      </c>
      <c r="AW3383" s="13"/>
      <c r="AX3383" s="14" t="s">
        <v>155</v>
      </c>
      <c r="AY3383" s="13"/>
      <c r="AZ3383" s="14">
        <v>2393.0</v>
      </c>
      <c r="BA3383" s="13"/>
    </row>
    <row r="3384">
      <c r="A3384" s="11" t="s">
        <v>12718</v>
      </c>
      <c r="B3384" s="11">
        <v>9840.0</v>
      </c>
      <c r="C3384" s="12" t="b">
        <v>0</v>
      </c>
      <c r="D3384" s="12" t="b">
        <v>1</v>
      </c>
      <c r="E3384" s="12" t="b">
        <v>0</v>
      </c>
      <c r="F3384" s="12" t="b">
        <v>0</v>
      </c>
      <c r="G3384" s="12" t="b">
        <v>0</v>
      </c>
      <c r="H3384" s="12" t="b">
        <v>0</v>
      </c>
      <c r="I3384" s="13"/>
      <c r="J3384" s="14" t="s">
        <v>12710</v>
      </c>
      <c r="K3384" s="12" t="b">
        <v>0</v>
      </c>
      <c r="L3384" s="15">
        <v>45451.0</v>
      </c>
      <c r="M3384" s="11" t="s">
        <v>1793</v>
      </c>
      <c r="N3384" s="11" t="s">
        <v>12719</v>
      </c>
      <c r="O3384" s="11" t="s">
        <v>12720</v>
      </c>
      <c r="P3384" s="11" t="s">
        <v>12713</v>
      </c>
      <c r="Q3384" s="11" t="s">
        <v>162</v>
      </c>
      <c r="R3384" s="11" t="s">
        <v>12721</v>
      </c>
      <c r="S3384" s="11" t="s">
        <v>12722</v>
      </c>
      <c r="T3384" s="11" t="s">
        <v>12716</v>
      </c>
      <c r="U3384" s="11" t="s">
        <v>9209</v>
      </c>
      <c r="W3384" s="11" t="s">
        <v>12713</v>
      </c>
      <c r="Y3384" s="11" t="s">
        <v>8832</v>
      </c>
      <c r="Z3384" s="13"/>
      <c r="AA3384" s="11" t="s">
        <v>151</v>
      </c>
      <c r="AB3384" s="13"/>
      <c r="AC3384" s="13"/>
      <c r="AD3384" s="11" t="s">
        <v>12721</v>
      </c>
      <c r="AE3384" s="13"/>
      <c r="AF3384" s="14">
        <v>1.0</v>
      </c>
      <c r="AG3384" s="11" t="s">
        <v>152</v>
      </c>
      <c r="AH3384" s="11" t="s">
        <v>12717</v>
      </c>
      <c r="AJ3384" s="13"/>
      <c r="AK3384" s="13"/>
      <c r="AL3384" s="13"/>
      <c r="AM3384" s="13"/>
      <c r="AN3384" s="13"/>
      <c r="AO3384" s="13"/>
      <c r="AP3384" s="11" t="s">
        <v>12718</v>
      </c>
      <c r="AR3384" s="13"/>
      <c r="AS3384" s="13"/>
      <c r="AT3384" s="12" t="b">
        <v>1</v>
      </c>
      <c r="AU3384" s="13"/>
      <c r="AV3384" s="17">
        <v>45940.0</v>
      </c>
      <c r="AW3384" s="13"/>
      <c r="AX3384" s="14" t="s">
        <v>155</v>
      </c>
      <c r="AY3384" s="13"/>
      <c r="AZ3384" s="14">
        <v>2387.0</v>
      </c>
      <c r="BA3384" s="13"/>
    </row>
    <row r="3385">
      <c r="A3385" s="11" t="s">
        <v>12723</v>
      </c>
      <c r="B3385" s="11">
        <v>9841.0</v>
      </c>
      <c r="C3385" s="12" t="b">
        <v>0</v>
      </c>
      <c r="D3385" s="12" t="b">
        <v>1</v>
      </c>
      <c r="E3385" s="12" t="b">
        <v>0</v>
      </c>
      <c r="F3385" s="12" t="b">
        <v>0</v>
      </c>
      <c r="G3385" s="12" t="b">
        <v>0</v>
      </c>
      <c r="H3385" s="12" t="b">
        <v>0</v>
      </c>
      <c r="I3385" s="13"/>
      <c r="J3385" s="14" t="s">
        <v>12710</v>
      </c>
      <c r="K3385" s="12" t="b">
        <v>0</v>
      </c>
      <c r="L3385" s="15">
        <v>45451.0</v>
      </c>
      <c r="M3385" s="11" t="s">
        <v>1793</v>
      </c>
      <c r="N3385" s="11" t="s">
        <v>12724</v>
      </c>
      <c r="O3385" s="11" t="s">
        <v>12725</v>
      </c>
      <c r="P3385" s="11" t="s">
        <v>12713</v>
      </c>
      <c r="Q3385" s="11" t="s">
        <v>162</v>
      </c>
      <c r="R3385" s="11" t="s">
        <v>12726</v>
      </c>
      <c r="S3385" s="11" t="s">
        <v>12727</v>
      </c>
      <c r="T3385" s="11" t="s">
        <v>12716</v>
      </c>
      <c r="U3385" s="11" t="s">
        <v>9209</v>
      </c>
      <c r="W3385" s="11" t="s">
        <v>12713</v>
      </c>
      <c r="Y3385" s="11" t="s">
        <v>8832</v>
      </c>
      <c r="Z3385" s="13"/>
      <c r="AA3385" s="11" t="s">
        <v>151</v>
      </c>
      <c r="AB3385" s="13"/>
      <c r="AC3385" s="13"/>
      <c r="AD3385" s="11" t="s">
        <v>12726</v>
      </c>
      <c r="AE3385" s="13"/>
      <c r="AF3385" s="14">
        <v>1.0</v>
      </c>
      <c r="AG3385" s="11" t="s">
        <v>152</v>
      </c>
      <c r="AH3385" s="11" t="s">
        <v>12717</v>
      </c>
      <c r="AJ3385" s="13"/>
      <c r="AK3385" s="13"/>
      <c r="AL3385" s="13"/>
      <c r="AM3385" s="13"/>
      <c r="AN3385" s="13"/>
      <c r="AO3385" s="13"/>
      <c r="AP3385" s="11" t="s">
        <v>12723</v>
      </c>
      <c r="AR3385" s="13"/>
      <c r="AS3385" s="13"/>
      <c r="AT3385" s="12" t="b">
        <v>1</v>
      </c>
      <c r="AU3385" s="13"/>
      <c r="AV3385" s="17">
        <v>45940.0</v>
      </c>
      <c r="AW3385" s="13"/>
      <c r="AX3385" s="14" t="s">
        <v>155</v>
      </c>
      <c r="AY3385" s="13"/>
      <c r="AZ3385" s="14">
        <v>2390.0</v>
      </c>
      <c r="BA3385" s="13"/>
    </row>
    <row r="3386">
      <c r="A3386" s="11" t="s">
        <v>12728</v>
      </c>
      <c r="B3386" s="11">
        <v>9843.0</v>
      </c>
      <c r="C3386" s="12" t="b">
        <v>0</v>
      </c>
      <c r="D3386" s="12" t="b">
        <v>1</v>
      </c>
      <c r="E3386" s="12" t="b">
        <v>0</v>
      </c>
      <c r="F3386" s="12" t="b">
        <v>0</v>
      </c>
      <c r="G3386" s="12" t="b">
        <v>0</v>
      </c>
      <c r="H3386" s="12" t="b">
        <v>1</v>
      </c>
      <c r="I3386" s="13"/>
      <c r="J3386" s="13"/>
      <c r="K3386" s="12" t="b">
        <v>0</v>
      </c>
      <c r="L3386" s="14" t="s">
        <v>9217</v>
      </c>
      <c r="M3386" s="11" t="s">
        <v>12729</v>
      </c>
      <c r="N3386" s="11" t="s">
        <v>12730</v>
      </c>
      <c r="O3386" s="11" t="s">
        <v>12731</v>
      </c>
      <c r="P3386" s="11" t="s">
        <v>9221</v>
      </c>
      <c r="Q3386" s="11" t="s">
        <v>972</v>
      </c>
      <c r="R3386" s="11" t="s">
        <v>12732</v>
      </c>
      <c r="S3386" s="11" t="s">
        <v>12733</v>
      </c>
      <c r="T3386" s="11" t="s">
        <v>9224</v>
      </c>
      <c r="V3386" s="13"/>
      <c r="W3386" s="11" t="s">
        <v>9221</v>
      </c>
      <c r="X3386" s="11" t="s">
        <v>1121</v>
      </c>
      <c r="Y3386" s="11" t="s">
        <v>12732</v>
      </c>
      <c r="Z3386" s="13"/>
      <c r="AA3386" s="11" t="s">
        <v>151</v>
      </c>
      <c r="AB3386" s="13"/>
      <c r="AC3386" s="13"/>
      <c r="AD3386" s="11" t="s">
        <v>12732</v>
      </c>
      <c r="AE3386" s="11" t="s">
        <v>9640</v>
      </c>
      <c r="AF3386" s="13"/>
      <c r="AG3386" s="11" t="s">
        <v>152</v>
      </c>
      <c r="AH3386" s="11" t="s">
        <v>9227</v>
      </c>
      <c r="AJ3386" s="11" t="s">
        <v>1121</v>
      </c>
      <c r="AK3386" s="13"/>
      <c r="AL3386" s="13"/>
      <c r="AM3386" s="13"/>
      <c r="AN3386" s="13"/>
      <c r="AO3386" s="13"/>
      <c r="AP3386" s="11" t="s">
        <v>12728</v>
      </c>
      <c r="AR3386" s="13"/>
      <c r="AS3386" s="13"/>
      <c r="AT3386" s="12" t="b">
        <v>1</v>
      </c>
      <c r="AU3386" s="13"/>
      <c r="AV3386" s="17">
        <v>45940.0</v>
      </c>
      <c r="AW3386" s="13"/>
      <c r="AX3386" s="14" t="s">
        <v>155</v>
      </c>
      <c r="AY3386" s="13"/>
      <c r="AZ3386" s="14">
        <v>1187.0</v>
      </c>
      <c r="BA3386" s="13"/>
    </row>
    <row r="3387">
      <c r="A3387" s="11" t="s">
        <v>12734</v>
      </c>
      <c r="B3387" s="11">
        <v>9844.0</v>
      </c>
      <c r="C3387" s="12" t="b">
        <v>0</v>
      </c>
      <c r="D3387" s="12" t="b">
        <v>1</v>
      </c>
      <c r="E3387" s="12" t="b">
        <v>0</v>
      </c>
      <c r="F3387" s="12" t="b">
        <v>0</v>
      </c>
      <c r="G3387" s="12" t="b">
        <v>0</v>
      </c>
      <c r="H3387" s="12" t="b">
        <v>1</v>
      </c>
      <c r="I3387" s="13"/>
      <c r="J3387" s="13"/>
      <c r="K3387" s="12" t="b">
        <v>0</v>
      </c>
      <c r="L3387" s="14" t="s">
        <v>9217</v>
      </c>
      <c r="M3387" s="11" t="s">
        <v>12735</v>
      </c>
      <c r="N3387" s="11" t="s">
        <v>12736</v>
      </c>
      <c r="O3387" s="11" t="s">
        <v>12737</v>
      </c>
      <c r="P3387" s="11" t="s">
        <v>9221</v>
      </c>
      <c r="Q3387" s="11" t="s">
        <v>972</v>
      </c>
      <c r="R3387" s="11" t="s">
        <v>12738</v>
      </c>
      <c r="S3387" s="11" t="s">
        <v>12739</v>
      </c>
      <c r="T3387" s="11" t="s">
        <v>9224</v>
      </c>
      <c r="V3387" s="13"/>
      <c r="W3387" s="11" t="s">
        <v>9221</v>
      </c>
      <c r="X3387" s="11" t="s">
        <v>1121</v>
      </c>
      <c r="Y3387" s="11" t="s">
        <v>12738</v>
      </c>
      <c r="Z3387" s="13"/>
      <c r="AA3387" s="11" t="s">
        <v>151</v>
      </c>
      <c r="AB3387" s="13"/>
      <c r="AC3387" s="13"/>
      <c r="AD3387" s="11" t="s">
        <v>12738</v>
      </c>
      <c r="AE3387" s="11" t="s">
        <v>9640</v>
      </c>
      <c r="AF3387" s="13"/>
      <c r="AG3387" s="11" t="s">
        <v>152</v>
      </c>
      <c r="AH3387" s="11" t="s">
        <v>9227</v>
      </c>
      <c r="AJ3387" s="11" t="s">
        <v>1121</v>
      </c>
      <c r="AK3387" s="13"/>
      <c r="AL3387" s="13"/>
      <c r="AM3387" s="13"/>
      <c r="AN3387" s="13"/>
      <c r="AO3387" s="13"/>
      <c r="AP3387" s="11" t="s">
        <v>12734</v>
      </c>
      <c r="AR3387" s="13"/>
      <c r="AS3387" s="13"/>
      <c r="AT3387" s="12" t="b">
        <v>1</v>
      </c>
      <c r="AU3387" s="13"/>
      <c r="AV3387" s="17">
        <v>45940.0</v>
      </c>
      <c r="AW3387" s="13"/>
      <c r="AX3387" s="14" t="s">
        <v>155</v>
      </c>
      <c r="AY3387" s="13"/>
      <c r="AZ3387" s="14">
        <v>1189.0</v>
      </c>
      <c r="BA3387" s="13"/>
    </row>
    <row r="3388">
      <c r="A3388" s="11" t="s">
        <v>12740</v>
      </c>
      <c r="B3388" s="11">
        <v>9846.0</v>
      </c>
      <c r="C3388" s="12" t="b">
        <v>0</v>
      </c>
      <c r="D3388" s="12" t="b">
        <v>0</v>
      </c>
      <c r="E3388" s="12" t="b">
        <v>0</v>
      </c>
      <c r="F3388" s="12" t="b">
        <v>0</v>
      </c>
      <c r="G3388" s="12" t="b">
        <v>0</v>
      </c>
      <c r="H3388" s="12" t="b">
        <v>1</v>
      </c>
      <c r="I3388" s="13"/>
      <c r="J3388" s="13"/>
      <c r="K3388" s="12" t="b">
        <v>0</v>
      </c>
      <c r="L3388" s="14" t="s">
        <v>9435</v>
      </c>
      <c r="M3388" s="11" t="s">
        <v>4785</v>
      </c>
      <c r="N3388" s="11" t="s">
        <v>12741</v>
      </c>
      <c r="O3388" s="11" t="s">
        <v>4787</v>
      </c>
      <c r="P3388" s="11" t="s">
        <v>9438</v>
      </c>
      <c r="Q3388" s="11" t="s">
        <v>972</v>
      </c>
      <c r="R3388" s="11" t="s">
        <v>4788</v>
      </c>
      <c r="S3388" s="11" t="s">
        <v>4789</v>
      </c>
      <c r="T3388" s="11" t="s">
        <v>9224</v>
      </c>
      <c r="V3388" s="13"/>
      <c r="W3388" s="11" t="s">
        <v>9438</v>
      </c>
      <c r="Y3388" s="11" t="s">
        <v>4788</v>
      </c>
      <c r="Z3388" s="13"/>
      <c r="AA3388" s="11" t="s">
        <v>151</v>
      </c>
      <c r="AB3388" s="13"/>
      <c r="AC3388" s="13"/>
      <c r="AD3388" s="11" t="s">
        <v>4788</v>
      </c>
      <c r="AE3388" s="11" t="s">
        <v>2029</v>
      </c>
      <c r="AG3388" s="11" t="s">
        <v>152</v>
      </c>
      <c r="AH3388" s="11" t="s">
        <v>9441</v>
      </c>
      <c r="AJ3388" s="11" t="s">
        <v>12742</v>
      </c>
      <c r="AK3388" s="13"/>
      <c r="AL3388" s="13"/>
      <c r="AM3388" s="13"/>
      <c r="AN3388" s="13"/>
      <c r="AO3388" s="13"/>
      <c r="AP3388" s="11" t="s">
        <v>12740</v>
      </c>
      <c r="AR3388" s="13"/>
      <c r="AS3388" s="13"/>
      <c r="AT3388" s="12" t="b">
        <v>1</v>
      </c>
      <c r="AU3388" s="13"/>
      <c r="AV3388" s="17">
        <v>45940.0</v>
      </c>
      <c r="AW3388" s="13"/>
      <c r="AX3388" s="14" t="s">
        <v>155</v>
      </c>
      <c r="AY3388" s="13"/>
      <c r="AZ3388" s="14">
        <v>1370.0</v>
      </c>
      <c r="BA3388" s="13"/>
    </row>
    <row r="3389">
      <c r="A3389" s="11" t="s">
        <v>12743</v>
      </c>
      <c r="B3389" s="11">
        <v>9851.0</v>
      </c>
      <c r="C3389" s="12" t="b">
        <v>0</v>
      </c>
      <c r="D3389" s="12" t="b">
        <v>0</v>
      </c>
      <c r="E3389" s="12" t="b">
        <v>0</v>
      </c>
      <c r="F3389" s="12" t="b">
        <v>0</v>
      </c>
      <c r="G3389" s="12" t="b">
        <v>0</v>
      </c>
      <c r="H3389" s="12" t="b">
        <v>0</v>
      </c>
      <c r="I3389" s="13"/>
      <c r="J3389" s="13"/>
      <c r="K3389" s="12" t="b">
        <v>0</v>
      </c>
      <c r="L3389" s="15">
        <v>45572.0</v>
      </c>
      <c r="M3389" s="11" t="s">
        <v>1575</v>
      </c>
      <c r="N3389" s="11" t="s">
        <v>12744</v>
      </c>
      <c r="O3389" s="11" t="s">
        <v>12548</v>
      </c>
      <c r="P3389" s="11" t="s">
        <v>11210</v>
      </c>
      <c r="Q3389" s="11" t="s">
        <v>1051</v>
      </c>
      <c r="R3389" s="11" t="s">
        <v>12549</v>
      </c>
      <c r="S3389" s="11" t="s">
        <v>12550</v>
      </c>
      <c r="U3389" s="11" t="s">
        <v>12551</v>
      </c>
      <c r="W3389" s="11" t="s">
        <v>11210</v>
      </c>
      <c r="AA3389" s="11" t="s">
        <v>151</v>
      </c>
      <c r="AB3389" s="13"/>
      <c r="AC3389" s="13"/>
      <c r="AD3389" s="11" t="s">
        <v>12549</v>
      </c>
      <c r="AE3389" s="13"/>
      <c r="AF3389" s="13"/>
      <c r="AG3389" s="11" t="s">
        <v>152</v>
      </c>
      <c r="AH3389" s="11" t="s">
        <v>11211</v>
      </c>
      <c r="AJ3389" s="13"/>
      <c r="AK3389" s="13"/>
      <c r="AL3389" s="13"/>
      <c r="AM3389" s="13"/>
      <c r="AN3389" s="13"/>
      <c r="AO3389" s="13"/>
      <c r="AP3389" s="11" t="s">
        <v>12743</v>
      </c>
      <c r="AR3389" s="13"/>
      <c r="AS3389" s="13"/>
      <c r="AT3389" s="12" t="b">
        <v>1</v>
      </c>
      <c r="AU3389" s="13"/>
      <c r="AV3389" s="14" t="s">
        <v>167</v>
      </c>
      <c r="AW3389" s="13"/>
      <c r="AX3389" s="14" t="s">
        <v>155</v>
      </c>
      <c r="AY3389" s="13"/>
      <c r="AZ3389" s="14">
        <v>7926.0</v>
      </c>
      <c r="BA3389" s="13"/>
    </row>
    <row r="3390">
      <c r="A3390" s="11" t="s">
        <v>12745</v>
      </c>
      <c r="B3390" s="11">
        <v>9852.0</v>
      </c>
      <c r="C3390" s="12" t="b">
        <v>0</v>
      </c>
      <c r="D3390" s="12" t="b">
        <v>1</v>
      </c>
      <c r="E3390" s="12" t="b">
        <v>0</v>
      </c>
      <c r="F3390" s="12" t="b">
        <v>0</v>
      </c>
      <c r="G3390" s="12" t="b">
        <v>0</v>
      </c>
      <c r="H3390" s="12" t="b">
        <v>0</v>
      </c>
      <c r="I3390" s="13"/>
      <c r="J3390" s="13"/>
      <c r="K3390" s="12" t="b">
        <v>0</v>
      </c>
      <c r="L3390" s="15">
        <v>45572.0</v>
      </c>
      <c r="M3390" s="11" t="s">
        <v>8417</v>
      </c>
      <c r="N3390" s="11" t="s">
        <v>12746</v>
      </c>
      <c r="O3390" s="11" t="s">
        <v>11268</v>
      </c>
      <c r="P3390" s="11" t="s">
        <v>11210</v>
      </c>
      <c r="Q3390" s="11" t="s">
        <v>1051</v>
      </c>
      <c r="R3390" s="11" t="s">
        <v>11269</v>
      </c>
      <c r="S3390" s="11" t="s">
        <v>11270</v>
      </c>
      <c r="U3390" s="11" t="s">
        <v>11256</v>
      </c>
      <c r="W3390" s="11" t="s">
        <v>11210</v>
      </c>
      <c r="AA3390" s="11" t="s">
        <v>151</v>
      </c>
      <c r="AB3390" s="13"/>
      <c r="AC3390" s="13"/>
      <c r="AD3390" s="11" t="s">
        <v>11269</v>
      </c>
      <c r="AE3390" s="13"/>
      <c r="AF3390" s="13"/>
      <c r="AG3390" s="11" t="s">
        <v>152</v>
      </c>
      <c r="AH3390" s="11" t="s">
        <v>11211</v>
      </c>
      <c r="AJ3390" s="13"/>
      <c r="AK3390" s="13"/>
      <c r="AL3390" s="13"/>
      <c r="AM3390" s="13"/>
      <c r="AN3390" s="13"/>
      <c r="AO3390" s="13"/>
      <c r="AP3390" s="11" t="s">
        <v>12745</v>
      </c>
      <c r="AR3390" s="13"/>
      <c r="AS3390" s="13"/>
      <c r="AT3390" s="12" t="b">
        <v>1</v>
      </c>
      <c r="AU3390" s="13"/>
      <c r="AV3390" s="17">
        <v>45940.0</v>
      </c>
      <c r="AW3390" s="13"/>
      <c r="AX3390" s="14" t="s">
        <v>155</v>
      </c>
      <c r="AY3390" s="13"/>
      <c r="AZ3390" s="14">
        <v>2274.0</v>
      </c>
      <c r="BA3390" s="13"/>
    </row>
    <row r="3391">
      <c r="A3391" s="11" t="s">
        <v>12747</v>
      </c>
      <c r="B3391" s="11">
        <v>9853.0</v>
      </c>
      <c r="C3391" s="12" t="b">
        <v>0</v>
      </c>
      <c r="D3391" s="12" t="b">
        <v>1</v>
      </c>
      <c r="E3391" s="12" t="b">
        <v>0</v>
      </c>
      <c r="F3391" s="12" t="b">
        <v>0</v>
      </c>
      <c r="G3391" s="12" t="b">
        <v>0</v>
      </c>
      <c r="H3391" s="12" t="b">
        <v>0</v>
      </c>
      <c r="I3391" s="13"/>
      <c r="J3391" s="13"/>
      <c r="K3391" s="12" t="b">
        <v>0</v>
      </c>
      <c r="L3391" s="15">
        <v>45572.0</v>
      </c>
      <c r="M3391" s="11" t="s">
        <v>1634</v>
      </c>
      <c r="N3391" s="11" t="s">
        <v>12748</v>
      </c>
      <c r="O3391" s="11" t="s">
        <v>6301</v>
      </c>
      <c r="P3391" s="11" t="s">
        <v>11210</v>
      </c>
      <c r="Q3391" s="11" t="s">
        <v>1051</v>
      </c>
      <c r="R3391" s="11" t="s">
        <v>6302</v>
      </c>
      <c r="S3391" s="11" t="s">
        <v>6303</v>
      </c>
      <c r="U3391" s="11" t="s">
        <v>9696</v>
      </c>
      <c r="W3391" s="11" t="s">
        <v>11210</v>
      </c>
      <c r="AA3391" s="11" t="s">
        <v>151</v>
      </c>
      <c r="AB3391" s="13"/>
      <c r="AC3391" s="13"/>
      <c r="AD3391" s="11" t="s">
        <v>6302</v>
      </c>
      <c r="AE3391" s="13"/>
      <c r="AF3391" s="13"/>
      <c r="AG3391" s="11" t="s">
        <v>152</v>
      </c>
      <c r="AH3391" s="11" t="s">
        <v>11211</v>
      </c>
      <c r="AJ3391" s="13"/>
      <c r="AK3391" s="13"/>
      <c r="AL3391" s="13"/>
      <c r="AM3391" s="13"/>
      <c r="AN3391" s="13"/>
      <c r="AO3391" s="13"/>
      <c r="AP3391" s="11" t="s">
        <v>12747</v>
      </c>
      <c r="AR3391" s="13"/>
      <c r="AS3391" s="13"/>
      <c r="AT3391" s="12" t="b">
        <v>1</v>
      </c>
      <c r="AU3391" s="13"/>
      <c r="AV3391" s="17">
        <v>45940.0</v>
      </c>
      <c r="AW3391" s="13"/>
      <c r="AX3391" s="14" t="s">
        <v>155</v>
      </c>
      <c r="AY3391" s="13"/>
      <c r="AZ3391" s="14">
        <v>2275.0</v>
      </c>
      <c r="BA3391" s="13"/>
    </row>
    <row r="3392">
      <c r="A3392" s="11" t="s">
        <v>12749</v>
      </c>
      <c r="B3392" s="11">
        <v>9865.0</v>
      </c>
      <c r="C3392" s="12" t="b">
        <v>0</v>
      </c>
      <c r="D3392" s="12" t="b">
        <v>1</v>
      </c>
      <c r="E3392" s="12" t="b">
        <v>0</v>
      </c>
      <c r="F3392" s="12" t="b">
        <v>0</v>
      </c>
      <c r="G3392" s="12" t="b">
        <v>0</v>
      </c>
      <c r="H3392" s="12" t="b">
        <v>1</v>
      </c>
      <c r="I3392" s="13"/>
      <c r="J3392" s="13"/>
      <c r="K3392" s="12" t="b">
        <v>0</v>
      </c>
      <c r="L3392" s="14" t="s">
        <v>9217</v>
      </c>
      <c r="M3392" s="11" t="s">
        <v>12735</v>
      </c>
      <c r="N3392" s="11" t="s">
        <v>12750</v>
      </c>
      <c r="O3392" s="11" t="s">
        <v>12751</v>
      </c>
      <c r="P3392" s="11" t="s">
        <v>9221</v>
      </c>
      <c r="Q3392" s="11" t="s">
        <v>972</v>
      </c>
      <c r="R3392" s="11" t="s">
        <v>12752</v>
      </c>
      <c r="S3392" s="11" t="s">
        <v>1245</v>
      </c>
      <c r="T3392" s="11" t="s">
        <v>9224</v>
      </c>
      <c r="V3392" s="13"/>
      <c r="W3392" s="11" t="s">
        <v>9221</v>
      </c>
      <c r="X3392" s="11" t="s">
        <v>1121</v>
      </c>
      <c r="Y3392" s="11" t="s">
        <v>12752</v>
      </c>
      <c r="Z3392" s="13"/>
      <c r="AA3392" s="11" t="s">
        <v>151</v>
      </c>
      <c r="AB3392" s="13"/>
      <c r="AC3392" s="13"/>
      <c r="AD3392" s="11" t="s">
        <v>12752</v>
      </c>
      <c r="AE3392" s="11" t="s">
        <v>9640</v>
      </c>
      <c r="AF3392" s="13"/>
      <c r="AG3392" s="11" t="s">
        <v>152</v>
      </c>
      <c r="AH3392" s="11" t="s">
        <v>9227</v>
      </c>
      <c r="AJ3392" s="11" t="s">
        <v>1121</v>
      </c>
      <c r="AK3392" s="13"/>
      <c r="AL3392" s="13"/>
      <c r="AM3392" s="13"/>
      <c r="AN3392" s="13"/>
      <c r="AO3392" s="13"/>
      <c r="AP3392" s="11" t="s">
        <v>12749</v>
      </c>
      <c r="AR3392" s="13"/>
      <c r="AS3392" s="13"/>
      <c r="AT3392" s="12" t="b">
        <v>1</v>
      </c>
      <c r="AU3392" s="13"/>
      <c r="AV3392" s="17">
        <v>45940.0</v>
      </c>
      <c r="AW3392" s="13"/>
      <c r="AX3392" s="14" t="s">
        <v>155</v>
      </c>
      <c r="AY3392" s="13"/>
      <c r="AZ3392" s="14">
        <v>1192.0</v>
      </c>
      <c r="BA3392" s="13"/>
    </row>
    <row r="3393">
      <c r="A3393" s="11" t="s">
        <v>12753</v>
      </c>
      <c r="B3393" s="11">
        <v>9889.0</v>
      </c>
      <c r="C3393" s="12" t="b">
        <v>0</v>
      </c>
      <c r="D3393" s="12" t="b">
        <v>0</v>
      </c>
      <c r="E3393" s="12" t="b">
        <v>0</v>
      </c>
      <c r="F3393" s="12" t="b">
        <v>0</v>
      </c>
      <c r="G3393" s="12" t="b">
        <v>0</v>
      </c>
      <c r="H3393" s="12" t="b">
        <v>0</v>
      </c>
      <c r="I3393" s="13"/>
      <c r="J3393" s="13"/>
      <c r="K3393" s="12" t="b">
        <v>0</v>
      </c>
      <c r="L3393" s="14" t="s">
        <v>9435</v>
      </c>
      <c r="M3393" s="11" t="s">
        <v>158</v>
      </c>
      <c r="N3393" s="11" t="s">
        <v>12754</v>
      </c>
      <c r="O3393" s="11" t="s">
        <v>1035</v>
      </c>
      <c r="P3393" s="11" t="s">
        <v>12755</v>
      </c>
      <c r="Q3393" s="11" t="s">
        <v>3270</v>
      </c>
      <c r="R3393" s="11" t="s">
        <v>1036</v>
      </c>
      <c r="S3393" s="11" t="s">
        <v>1016</v>
      </c>
      <c r="T3393" s="11" t="s">
        <v>12756</v>
      </c>
      <c r="U3393" s="11" t="s">
        <v>9127</v>
      </c>
      <c r="W3393" s="11" t="s">
        <v>12755</v>
      </c>
      <c r="Z3393" s="13"/>
      <c r="AA3393" s="11" t="s">
        <v>215</v>
      </c>
      <c r="AB3393" s="13"/>
      <c r="AC3393" s="13"/>
      <c r="AD3393" s="11" t="s">
        <v>1036</v>
      </c>
      <c r="AE3393" s="13"/>
      <c r="AF3393" s="13"/>
      <c r="AG3393" s="11" t="s">
        <v>152</v>
      </c>
      <c r="AH3393" s="11" t="s">
        <v>12757</v>
      </c>
      <c r="AJ3393" s="13"/>
      <c r="AK3393" s="13"/>
      <c r="AL3393" s="13"/>
      <c r="AM3393" s="13"/>
      <c r="AN3393" s="13"/>
      <c r="AO3393" s="13"/>
      <c r="AP3393" s="11" t="s">
        <v>12753</v>
      </c>
      <c r="AR3393" s="13"/>
      <c r="AS3393" s="13"/>
      <c r="AT3393" s="12" t="b">
        <v>1</v>
      </c>
      <c r="AU3393" s="13"/>
      <c r="AV3393" s="14" t="s">
        <v>167</v>
      </c>
      <c r="AW3393" s="13"/>
      <c r="AX3393" s="14" t="s">
        <v>155</v>
      </c>
      <c r="AY3393" s="13"/>
      <c r="AZ3393" s="14">
        <v>7927.0</v>
      </c>
      <c r="BA3393" s="13"/>
    </row>
    <row r="3394">
      <c r="A3394" s="11" t="s">
        <v>12758</v>
      </c>
      <c r="B3394" s="11">
        <v>9890.0</v>
      </c>
      <c r="C3394" s="12" t="b">
        <v>0</v>
      </c>
      <c r="D3394" s="12" t="b">
        <v>0</v>
      </c>
      <c r="E3394" s="12" t="b">
        <v>0</v>
      </c>
      <c r="F3394" s="12" t="b">
        <v>0</v>
      </c>
      <c r="G3394" s="12" t="b">
        <v>0</v>
      </c>
      <c r="H3394" s="12" t="b">
        <v>0</v>
      </c>
      <c r="I3394" s="13"/>
      <c r="J3394" s="13"/>
      <c r="K3394" s="12" t="b">
        <v>0</v>
      </c>
      <c r="L3394" s="14" t="s">
        <v>9435</v>
      </c>
      <c r="M3394" s="11" t="s">
        <v>282</v>
      </c>
      <c r="N3394" s="11" t="s">
        <v>12759</v>
      </c>
      <c r="O3394" s="11" t="s">
        <v>1117</v>
      </c>
      <c r="P3394" s="11" t="s">
        <v>12755</v>
      </c>
      <c r="Q3394" s="11" t="s">
        <v>3270</v>
      </c>
      <c r="R3394" s="11" t="s">
        <v>1119</v>
      </c>
      <c r="S3394" s="11" t="s">
        <v>1120</v>
      </c>
      <c r="U3394" s="11" t="s">
        <v>9263</v>
      </c>
      <c r="W3394" s="11" t="s">
        <v>12755</v>
      </c>
      <c r="Z3394" s="13"/>
      <c r="AA3394" s="11" t="s">
        <v>151</v>
      </c>
      <c r="AB3394" s="13"/>
      <c r="AC3394" s="13"/>
      <c r="AD3394" s="11" t="s">
        <v>1119</v>
      </c>
      <c r="AE3394" s="13"/>
      <c r="AF3394" s="13"/>
      <c r="AG3394" s="11" t="s">
        <v>152</v>
      </c>
      <c r="AH3394" s="11" t="s">
        <v>12757</v>
      </c>
      <c r="AJ3394" s="13"/>
      <c r="AK3394" s="13"/>
      <c r="AL3394" s="13"/>
      <c r="AM3394" s="13"/>
      <c r="AN3394" s="13"/>
      <c r="AO3394" s="13"/>
      <c r="AP3394" s="11" t="s">
        <v>12758</v>
      </c>
      <c r="AR3394" s="13"/>
      <c r="AS3394" s="13"/>
      <c r="AT3394" s="12" t="b">
        <v>1</v>
      </c>
      <c r="AU3394" s="13"/>
      <c r="AV3394" s="17">
        <v>45940.0</v>
      </c>
      <c r="AW3394" s="13"/>
      <c r="AX3394" s="14" t="s">
        <v>155</v>
      </c>
      <c r="AY3394" s="13"/>
      <c r="AZ3394" s="14">
        <v>2442.0</v>
      </c>
      <c r="BA3394" s="13"/>
    </row>
    <row r="3395">
      <c r="A3395" s="11" t="s">
        <v>12760</v>
      </c>
      <c r="B3395" s="11">
        <v>9891.0</v>
      </c>
      <c r="C3395" s="12" t="b">
        <v>0</v>
      </c>
      <c r="D3395" s="12" t="b">
        <v>0</v>
      </c>
      <c r="E3395" s="12" t="b">
        <v>0</v>
      </c>
      <c r="F3395" s="12" t="b">
        <v>0</v>
      </c>
      <c r="G3395" s="12" t="b">
        <v>0</v>
      </c>
      <c r="H3395" s="12" t="b">
        <v>0</v>
      </c>
      <c r="I3395" s="13"/>
      <c r="J3395" s="13"/>
      <c r="K3395" s="12" t="b">
        <v>0</v>
      </c>
      <c r="L3395" s="14" t="s">
        <v>9435</v>
      </c>
      <c r="M3395" s="11" t="s">
        <v>643</v>
      </c>
      <c r="N3395" s="11" t="s">
        <v>12761</v>
      </c>
      <c r="O3395" s="11" t="s">
        <v>1075</v>
      </c>
      <c r="P3395" s="11" t="s">
        <v>12755</v>
      </c>
      <c r="Q3395" s="11" t="s">
        <v>3270</v>
      </c>
      <c r="R3395" s="11" t="s">
        <v>1076</v>
      </c>
      <c r="S3395" s="11" t="s">
        <v>1077</v>
      </c>
      <c r="U3395" s="11" t="s">
        <v>9182</v>
      </c>
      <c r="W3395" s="11" t="s">
        <v>12755</v>
      </c>
      <c r="Z3395" s="13"/>
      <c r="AA3395" s="11" t="s">
        <v>2456</v>
      </c>
      <c r="AB3395" s="13"/>
      <c r="AC3395" s="13"/>
      <c r="AD3395" s="11" t="s">
        <v>1076</v>
      </c>
      <c r="AE3395" s="13"/>
      <c r="AF3395" s="13"/>
      <c r="AG3395" s="11" t="s">
        <v>152</v>
      </c>
      <c r="AH3395" s="11" t="s">
        <v>12757</v>
      </c>
      <c r="AJ3395" s="13"/>
      <c r="AK3395" s="13"/>
      <c r="AL3395" s="13"/>
      <c r="AM3395" s="13"/>
      <c r="AN3395" s="13"/>
      <c r="AO3395" s="13"/>
      <c r="AP3395" s="11" t="s">
        <v>12760</v>
      </c>
      <c r="AR3395" s="13"/>
      <c r="AS3395" s="13"/>
      <c r="AT3395" s="12" t="b">
        <v>1</v>
      </c>
      <c r="AU3395" s="13"/>
      <c r="AV3395" s="17">
        <v>45940.0</v>
      </c>
      <c r="AW3395" s="13"/>
      <c r="AX3395" s="14" t="s">
        <v>155</v>
      </c>
      <c r="AY3395" s="13"/>
      <c r="AZ3395" s="14">
        <v>2436.0</v>
      </c>
      <c r="BA3395" s="13"/>
    </row>
    <row r="3396">
      <c r="A3396" s="11" t="s">
        <v>12762</v>
      </c>
      <c r="B3396" s="11">
        <v>9892.0</v>
      </c>
      <c r="C3396" s="12" t="b">
        <v>0</v>
      </c>
      <c r="D3396" s="12" t="b">
        <v>1</v>
      </c>
      <c r="E3396" s="12" t="b">
        <v>0</v>
      </c>
      <c r="F3396" s="12" t="b">
        <v>0</v>
      </c>
      <c r="G3396" s="12" t="b">
        <v>0</v>
      </c>
      <c r="H3396" s="12" t="b">
        <v>0</v>
      </c>
      <c r="I3396" s="13"/>
      <c r="J3396" s="13"/>
      <c r="K3396" s="12" t="b">
        <v>0</v>
      </c>
      <c r="L3396" s="14" t="s">
        <v>9435</v>
      </c>
      <c r="M3396" s="11" t="s">
        <v>239</v>
      </c>
      <c r="N3396" s="11" t="s">
        <v>12763</v>
      </c>
      <c r="O3396" s="11" t="s">
        <v>1010</v>
      </c>
      <c r="P3396" s="11" t="s">
        <v>12755</v>
      </c>
      <c r="Q3396" s="11" t="s">
        <v>3270</v>
      </c>
      <c r="R3396" s="11" t="s">
        <v>1011</v>
      </c>
      <c r="S3396" s="11" t="s">
        <v>920</v>
      </c>
      <c r="T3396" s="13"/>
      <c r="U3396" s="11" t="s">
        <v>10386</v>
      </c>
      <c r="W3396" s="11" t="s">
        <v>12755</v>
      </c>
      <c r="Z3396" s="13"/>
      <c r="AA3396" s="11" t="s">
        <v>151</v>
      </c>
      <c r="AB3396" s="13"/>
      <c r="AC3396" s="13"/>
      <c r="AD3396" s="11" t="s">
        <v>1011</v>
      </c>
      <c r="AE3396" s="13"/>
      <c r="AF3396" s="13"/>
      <c r="AG3396" s="11" t="s">
        <v>152</v>
      </c>
      <c r="AH3396" s="11" t="s">
        <v>12757</v>
      </c>
      <c r="AJ3396" s="13"/>
      <c r="AK3396" s="13"/>
      <c r="AL3396" s="13"/>
      <c r="AM3396" s="13"/>
      <c r="AN3396" s="13"/>
      <c r="AO3396" s="13"/>
      <c r="AP3396" s="11" t="s">
        <v>12762</v>
      </c>
      <c r="AR3396" s="13"/>
      <c r="AS3396" s="13"/>
      <c r="AT3396" s="12" t="b">
        <v>1</v>
      </c>
      <c r="AU3396" s="13"/>
      <c r="AV3396" s="17">
        <v>45940.0</v>
      </c>
      <c r="AW3396" s="13"/>
      <c r="AX3396" s="14" t="s">
        <v>155</v>
      </c>
      <c r="AY3396" s="13"/>
      <c r="AZ3396" s="14">
        <v>2437.0</v>
      </c>
      <c r="BA3396" s="13"/>
    </row>
    <row r="3397">
      <c r="A3397" s="11" t="s">
        <v>12764</v>
      </c>
      <c r="B3397" s="11">
        <v>9893.0</v>
      </c>
      <c r="C3397" s="12" t="b">
        <v>0</v>
      </c>
      <c r="D3397" s="12" t="b">
        <v>0</v>
      </c>
      <c r="E3397" s="12" t="b">
        <v>0</v>
      </c>
      <c r="F3397" s="12" t="b">
        <v>0</v>
      </c>
      <c r="G3397" s="12" t="b">
        <v>0</v>
      </c>
      <c r="H3397" s="12" t="b">
        <v>0</v>
      </c>
      <c r="I3397" s="13"/>
      <c r="J3397" s="13"/>
      <c r="K3397" s="12" t="b">
        <v>0</v>
      </c>
      <c r="L3397" s="14" t="s">
        <v>9435</v>
      </c>
      <c r="M3397" s="11" t="s">
        <v>3250</v>
      </c>
      <c r="N3397" s="11" t="s">
        <v>12765</v>
      </c>
      <c r="O3397" s="11" t="s">
        <v>3252</v>
      </c>
      <c r="P3397" s="11" t="s">
        <v>12755</v>
      </c>
      <c r="Q3397" s="11" t="s">
        <v>3270</v>
      </c>
      <c r="R3397" s="11" t="s">
        <v>3253</v>
      </c>
      <c r="S3397" s="11" t="s">
        <v>1099</v>
      </c>
      <c r="T3397" s="11" t="s">
        <v>12766</v>
      </c>
      <c r="U3397" s="11" t="s">
        <v>12767</v>
      </c>
      <c r="W3397" s="11" t="s">
        <v>12755</v>
      </c>
      <c r="Z3397" s="13"/>
      <c r="AA3397" s="11" t="s">
        <v>3028</v>
      </c>
      <c r="AB3397" s="13"/>
      <c r="AC3397" s="13"/>
      <c r="AD3397" s="11" t="s">
        <v>3253</v>
      </c>
      <c r="AF3397" s="13"/>
      <c r="AG3397" s="11" t="s">
        <v>152</v>
      </c>
      <c r="AH3397" s="11" t="s">
        <v>12757</v>
      </c>
      <c r="AJ3397" s="13"/>
      <c r="AK3397" s="13"/>
      <c r="AL3397" s="13"/>
      <c r="AM3397" s="13"/>
      <c r="AN3397" s="13"/>
      <c r="AO3397" s="13"/>
      <c r="AP3397" s="11" t="s">
        <v>12764</v>
      </c>
      <c r="AR3397" s="13"/>
      <c r="AS3397" s="13"/>
      <c r="AT3397" s="12" t="b">
        <v>1</v>
      </c>
      <c r="AU3397" s="13"/>
      <c r="AV3397" s="17">
        <v>45940.0</v>
      </c>
      <c r="AW3397" s="13"/>
      <c r="AX3397" s="14" t="s">
        <v>155</v>
      </c>
      <c r="AY3397" s="13"/>
      <c r="AZ3397" s="14">
        <v>2440.0</v>
      </c>
      <c r="BA3397" s="13"/>
    </row>
    <row r="3398">
      <c r="A3398" s="11" t="s">
        <v>12768</v>
      </c>
      <c r="B3398" s="11">
        <v>9894.0</v>
      </c>
      <c r="C3398" s="12" t="b">
        <v>0</v>
      </c>
      <c r="D3398" s="12" t="b">
        <v>1</v>
      </c>
      <c r="E3398" s="12" t="b">
        <v>0</v>
      </c>
      <c r="F3398" s="12" t="b">
        <v>0</v>
      </c>
      <c r="G3398" s="12" t="b">
        <v>0</v>
      </c>
      <c r="H3398" s="12" t="b">
        <v>0</v>
      </c>
      <c r="I3398" s="13"/>
      <c r="J3398" s="13"/>
      <c r="K3398" s="12" t="b">
        <v>0</v>
      </c>
      <c r="L3398" s="14" t="s">
        <v>9435</v>
      </c>
      <c r="M3398" s="11" t="s">
        <v>1921</v>
      </c>
      <c r="N3398" s="11" t="s">
        <v>12769</v>
      </c>
      <c r="O3398" s="11" t="s">
        <v>1923</v>
      </c>
      <c r="P3398" s="11" t="s">
        <v>12755</v>
      </c>
      <c r="Q3398" s="11" t="s">
        <v>3270</v>
      </c>
      <c r="R3398" s="11" t="s">
        <v>1924</v>
      </c>
      <c r="S3398" s="11" t="s">
        <v>1925</v>
      </c>
      <c r="U3398" s="11" t="s">
        <v>10619</v>
      </c>
      <c r="W3398" s="11" t="s">
        <v>12755</v>
      </c>
      <c r="Z3398" s="13"/>
      <c r="AA3398" s="11" t="s">
        <v>151</v>
      </c>
      <c r="AB3398" s="13"/>
      <c r="AC3398" s="13"/>
      <c r="AD3398" s="11" t="s">
        <v>1924</v>
      </c>
      <c r="AE3398" s="13"/>
      <c r="AF3398" s="13"/>
      <c r="AG3398" s="11" t="s">
        <v>152</v>
      </c>
      <c r="AH3398" s="11" t="s">
        <v>12757</v>
      </c>
      <c r="AJ3398" s="13"/>
      <c r="AK3398" s="13"/>
      <c r="AL3398" s="13"/>
      <c r="AM3398" s="13"/>
      <c r="AN3398" s="13"/>
      <c r="AO3398" s="13"/>
      <c r="AP3398" s="11" t="s">
        <v>12768</v>
      </c>
      <c r="AR3398" s="13"/>
      <c r="AS3398" s="13"/>
      <c r="AT3398" s="12" t="b">
        <v>1</v>
      </c>
      <c r="AU3398" s="13"/>
      <c r="AV3398" s="17">
        <v>45940.0</v>
      </c>
      <c r="AW3398" s="13"/>
      <c r="AX3398" s="14" t="s">
        <v>155</v>
      </c>
      <c r="AY3398" s="13"/>
      <c r="AZ3398" s="14">
        <v>2432.0</v>
      </c>
      <c r="BA3398" s="13"/>
    </row>
    <row r="3399">
      <c r="A3399" s="11" t="s">
        <v>12770</v>
      </c>
      <c r="B3399" s="11">
        <v>9895.0</v>
      </c>
      <c r="C3399" s="12" t="b">
        <v>0</v>
      </c>
      <c r="D3399" s="12" t="b">
        <v>0</v>
      </c>
      <c r="E3399" s="12" t="b">
        <v>0</v>
      </c>
      <c r="F3399" s="12" t="b">
        <v>0</v>
      </c>
      <c r="G3399" s="12" t="b">
        <v>0</v>
      </c>
      <c r="H3399" s="12" t="b">
        <v>0</v>
      </c>
      <c r="I3399" s="13"/>
      <c r="J3399" s="13"/>
      <c r="K3399" s="12" t="b">
        <v>0</v>
      </c>
      <c r="L3399" s="14" t="s">
        <v>9435</v>
      </c>
      <c r="M3399" s="11" t="s">
        <v>1770</v>
      </c>
      <c r="N3399" s="11" t="s">
        <v>12771</v>
      </c>
      <c r="O3399" s="11" t="s">
        <v>1772</v>
      </c>
      <c r="P3399" s="11" t="s">
        <v>12755</v>
      </c>
      <c r="Q3399" s="11" t="s">
        <v>3270</v>
      </c>
      <c r="R3399" s="11" t="s">
        <v>1773</v>
      </c>
      <c r="S3399" s="11" t="s">
        <v>1774</v>
      </c>
      <c r="U3399" s="11" t="s">
        <v>9840</v>
      </c>
      <c r="W3399" s="11" t="s">
        <v>12755</v>
      </c>
      <c r="Z3399" s="13"/>
      <c r="AA3399" s="11" t="s">
        <v>2456</v>
      </c>
      <c r="AB3399" s="13"/>
      <c r="AC3399" s="13"/>
      <c r="AD3399" s="11" t="s">
        <v>1773</v>
      </c>
      <c r="AE3399" s="13"/>
      <c r="AF3399" s="13"/>
      <c r="AG3399" s="11" t="s">
        <v>152</v>
      </c>
      <c r="AH3399" s="11" t="s">
        <v>12757</v>
      </c>
      <c r="AJ3399" s="13"/>
      <c r="AK3399" s="13"/>
      <c r="AL3399" s="13"/>
      <c r="AM3399" s="13"/>
      <c r="AN3399" s="13"/>
      <c r="AO3399" s="13"/>
      <c r="AP3399" s="11" t="s">
        <v>12770</v>
      </c>
      <c r="AR3399" s="13"/>
      <c r="AS3399" s="13"/>
      <c r="AT3399" s="12" t="b">
        <v>1</v>
      </c>
      <c r="AU3399" s="13"/>
      <c r="AV3399" s="17">
        <v>45940.0</v>
      </c>
      <c r="AW3399" s="13"/>
      <c r="AX3399" s="14" t="s">
        <v>155</v>
      </c>
      <c r="AY3399" s="13"/>
      <c r="AZ3399" s="14">
        <v>2443.0</v>
      </c>
      <c r="BA3399" s="13"/>
    </row>
    <row r="3400">
      <c r="A3400" s="11" t="s">
        <v>12772</v>
      </c>
      <c r="B3400" s="11">
        <v>9896.0</v>
      </c>
      <c r="C3400" s="12" t="b">
        <v>0</v>
      </c>
      <c r="D3400" s="12" t="b">
        <v>0</v>
      </c>
      <c r="E3400" s="12" t="b">
        <v>0</v>
      </c>
      <c r="F3400" s="12" t="b">
        <v>0</v>
      </c>
      <c r="G3400" s="12" t="b">
        <v>0</v>
      </c>
      <c r="H3400" s="12" t="b">
        <v>0</v>
      </c>
      <c r="I3400" s="13"/>
      <c r="J3400" s="13"/>
      <c r="K3400" s="12" t="b">
        <v>0</v>
      </c>
      <c r="L3400" s="14" t="s">
        <v>9435</v>
      </c>
      <c r="M3400" s="11" t="s">
        <v>256</v>
      </c>
      <c r="N3400" s="11" t="s">
        <v>12773</v>
      </c>
      <c r="O3400" s="11" t="s">
        <v>1001</v>
      </c>
      <c r="P3400" s="11" t="s">
        <v>12755</v>
      </c>
      <c r="Q3400" s="11" t="s">
        <v>3270</v>
      </c>
      <c r="R3400" s="11" t="s">
        <v>1002</v>
      </c>
      <c r="S3400" s="11" t="s">
        <v>1003</v>
      </c>
      <c r="U3400" s="11" t="s">
        <v>9197</v>
      </c>
      <c r="W3400" s="11" t="s">
        <v>12755</v>
      </c>
      <c r="Z3400" s="13"/>
      <c r="AA3400" s="11" t="s">
        <v>151</v>
      </c>
      <c r="AB3400" s="13"/>
      <c r="AC3400" s="13"/>
      <c r="AD3400" s="11" t="s">
        <v>1002</v>
      </c>
      <c r="AE3400" s="13"/>
      <c r="AF3400" s="13"/>
      <c r="AG3400" s="11" t="s">
        <v>152</v>
      </c>
      <c r="AH3400" s="11" t="s">
        <v>12757</v>
      </c>
      <c r="AJ3400" s="13"/>
      <c r="AK3400" s="13"/>
      <c r="AL3400" s="13"/>
      <c r="AM3400" s="13"/>
      <c r="AN3400" s="13"/>
      <c r="AO3400" s="13"/>
      <c r="AP3400" s="11" t="s">
        <v>12772</v>
      </c>
      <c r="AR3400" s="13"/>
      <c r="AS3400" s="13"/>
      <c r="AT3400" s="12" t="b">
        <v>1</v>
      </c>
      <c r="AU3400" s="13"/>
      <c r="AV3400" s="17">
        <v>45940.0</v>
      </c>
      <c r="AW3400" s="13"/>
      <c r="AX3400" s="14" t="s">
        <v>155</v>
      </c>
      <c r="AY3400" s="13"/>
      <c r="AZ3400" s="14">
        <v>2439.0</v>
      </c>
      <c r="BA3400" s="13"/>
    </row>
    <row r="3401">
      <c r="A3401" s="11" t="s">
        <v>12774</v>
      </c>
      <c r="B3401" s="11">
        <v>9897.0</v>
      </c>
      <c r="C3401" s="12" t="b">
        <v>0</v>
      </c>
      <c r="D3401" s="12" t="b">
        <v>0</v>
      </c>
      <c r="E3401" s="12" t="b">
        <v>0</v>
      </c>
      <c r="F3401" s="12" t="b">
        <v>0</v>
      </c>
      <c r="G3401" s="12" t="b">
        <v>0</v>
      </c>
      <c r="H3401" s="12" t="b">
        <v>0</v>
      </c>
      <c r="I3401" s="13"/>
      <c r="J3401" s="13"/>
      <c r="K3401" s="12" t="b">
        <v>0</v>
      </c>
      <c r="L3401" s="14" t="s">
        <v>9435</v>
      </c>
      <c r="M3401" s="11" t="s">
        <v>203</v>
      </c>
      <c r="N3401" s="11" t="s">
        <v>12775</v>
      </c>
      <c r="O3401" s="11" t="s">
        <v>918</v>
      </c>
      <c r="P3401" s="11" t="s">
        <v>12755</v>
      </c>
      <c r="Q3401" s="11" t="s">
        <v>3270</v>
      </c>
      <c r="R3401" s="11" t="s">
        <v>919</v>
      </c>
      <c r="S3401" s="11" t="s">
        <v>920</v>
      </c>
      <c r="T3401" s="11" t="s">
        <v>12776</v>
      </c>
      <c r="U3401" s="11" t="s">
        <v>9831</v>
      </c>
      <c r="W3401" s="11" t="s">
        <v>12755</v>
      </c>
      <c r="Z3401" s="13"/>
      <c r="AA3401" s="11" t="s">
        <v>2456</v>
      </c>
      <c r="AB3401" s="13"/>
      <c r="AC3401" s="13"/>
      <c r="AD3401" s="11" t="s">
        <v>919</v>
      </c>
      <c r="AE3401" s="13"/>
      <c r="AF3401" s="13"/>
      <c r="AG3401" s="11" t="s">
        <v>152</v>
      </c>
      <c r="AH3401" s="11" t="s">
        <v>12757</v>
      </c>
      <c r="AJ3401" s="13"/>
      <c r="AK3401" s="13"/>
      <c r="AL3401" s="13"/>
      <c r="AM3401" s="13"/>
      <c r="AN3401" s="13"/>
      <c r="AO3401" s="13"/>
      <c r="AP3401" s="11" t="s">
        <v>12774</v>
      </c>
      <c r="AR3401" s="13"/>
      <c r="AS3401" s="13"/>
      <c r="AT3401" s="12" t="b">
        <v>1</v>
      </c>
      <c r="AU3401" s="13"/>
      <c r="AV3401" s="17">
        <v>45940.0</v>
      </c>
      <c r="AW3401" s="13"/>
      <c r="AX3401" s="14" t="s">
        <v>155</v>
      </c>
      <c r="AY3401" s="13"/>
      <c r="AZ3401" s="14">
        <v>2435.0</v>
      </c>
      <c r="BA3401" s="13"/>
    </row>
    <row r="3402">
      <c r="A3402" s="11" t="s">
        <v>12777</v>
      </c>
      <c r="B3402" s="11">
        <v>9898.0</v>
      </c>
      <c r="C3402" s="12" t="b">
        <v>0</v>
      </c>
      <c r="D3402" s="12" t="b">
        <v>1</v>
      </c>
      <c r="E3402" s="12" t="b">
        <v>0</v>
      </c>
      <c r="F3402" s="12" t="b">
        <v>0</v>
      </c>
      <c r="G3402" s="12" t="b">
        <v>0</v>
      </c>
      <c r="H3402" s="12" t="b">
        <v>0</v>
      </c>
      <c r="I3402" s="13"/>
      <c r="J3402" s="13"/>
      <c r="K3402" s="12" t="b">
        <v>0</v>
      </c>
      <c r="L3402" s="14" t="s">
        <v>9435</v>
      </c>
      <c r="M3402" s="11" t="s">
        <v>1095</v>
      </c>
      <c r="N3402" s="11" t="s">
        <v>12778</v>
      </c>
      <c r="O3402" s="11" t="s">
        <v>1097</v>
      </c>
      <c r="P3402" s="11" t="s">
        <v>12755</v>
      </c>
      <c r="Q3402" s="11" t="s">
        <v>3270</v>
      </c>
      <c r="R3402" s="11" t="s">
        <v>1098</v>
      </c>
      <c r="S3402" s="11" t="s">
        <v>1099</v>
      </c>
      <c r="U3402" s="11" t="s">
        <v>8604</v>
      </c>
      <c r="W3402" s="11" t="s">
        <v>12755</v>
      </c>
      <c r="Z3402" s="13"/>
      <c r="AA3402" s="11" t="s">
        <v>151</v>
      </c>
      <c r="AB3402" s="13"/>
      <c r="AC3402" s="13"/>
      <c r="AD3402" s="11" t="s">
        <v>1098</v>
      </c>
      <c r="AF3402" s="13"/>
      <c r="AG3402" s="11" t="s">
        <v>152</v>
      </c>
      <c r="AH3402" s="11" t="s">
        <v>12757</v>
      </c>
      <c r="AJ3402" s="13"/>
      <c r="AK3402" s="13"/>
      <c r="AL3402" s="13"/>
      <c r="AM3402" s="13"/>
      <c r="AN3402" s="13"/>
      <c r="AO3402" s="13"/>
      <c r="AP3402" s="11" t="s">
        <v>12777</v>
      </c>
      <c r="AR3402" s="13"/>
      <c r="AS3402" s="13"/>
      <c r="AT3402" s="12" t="b">
        <v>1</v>
      </c>
      <c r="AU3402" s="13"/>
      <c r="AV3402" s="17">
        <v>45940.0</v>
      </c>
      <c r="AW3402" s="13"/>
      <c r="AX3402" s="14" t="s">
        <v>155</v>
      </c>
      <c r="AY3402" s="13"/>
      <c r="AZ3402" s="14">
        <v>2430.0</v>
      </c>
      <c r="BA3402" s="13"/>
    </row>
    <row r="3403">
      <c r="A3403" s="11" t="s">
        <v>12779</v>
      </c>
      <c r="B3403" s="11">
        <v>9899.0</v>
      </c>
      <c r="C3403" s="12" t="b">
        <v>0</v>
      </c>
      <c r="D3403" s="12" t="b">
        <v>0</v>
      </c>
      <c r="E3403" s="12" t="b">
        <v>0</v>
      </c>
      <c r="F3403" s="12" t="b">
        <v>0</v>
      </c>
      <c r="G3403" s="12" t="b">
        <v>0</v>
      </c>
      <c r="H3403" s="12" t="b">
        <v>0</v>
      </c>
      <c r="I3403" s="13"/>
      <c r="J3403" s="13"/>
      <c r="K3403" s="12" t="b">
        <v>0</v>
      </c>
      <c r="L3403" s="14" t="s">
        <v>9435</v>
      </c>
      <c r="M3403" s="11" t="s">
        <v>1805</v>
      </c>
      <c r="N3403" s="11" t="s">
        <v>12780</v>
      </c>
      <c r="O3403" s="11" t="s">
        <v>1807</v>
      </c>
      <c r="P3403" s="11" t="s">
        <v>12755</v>
      </c>
      <c r="Q3403" s="11" t="s">
        <v>3270</v>
      </c>
      <c r="R3403" s="11" t="s">
        <v>1808</v>
      </c>
      <c r="S3403" s="11" t="s">
        <v>1065</v>
      </c>
      <c r="T3403" s="11" t="s">
        <v>12781</v>
      </c>
      <c r="U3403" s="11" t="s">
        <v>7533</v>
      </c>
      <c r="W3403" s="11" t="s">
        <v>12755</v>
      </c>
      <c r="Z3403" s="13"/>
      <c r="AA3403" s="11" t="s">
        <v>2456</v>
      </c>
      <c r="AB3403" s="13"/>
      <c r="AC3403" s="13"/>
      <c r="AD3403" s="11" t="s">
        <v>1808</v>
      </c>
      <c r="AE3403" s="13"/>
      <c r="AF3403" s="13"/>
      <c r="AG3403" s="11" t="s">
        <v>152</v>
      </c>
      <c r="AH3403" s="11" t="s">
        <v>12757</v>
      </c>
      <c r="AJ3403" s="13"/>
      <c r="AK3403" s="13"/>
      <c r="AL3403" s="13"/>
      <c r="AM3403" s="13"/>
      <c r="AN3403" s="13"/>
      <c r="AO3403" s="13"/>
      <c r="AP3403" s="11" t="s">
        <v>12779</v>
      </c>
      <c r="AR3403" s="13"/>
      <c r="AS3403" s="13"/>
      <c r="AT3403" s="12" t="b">
        <v>1</v>
      </c>
      <c r="AU3403" s="13"/>
      <c r="AV3403" s="14" t="s">
        <v>167</v>
      </c>
      <c r="AW3403" s="13"/>
      <c r="AX3403" s="14" t="s">
        <v>155</v>
      </c>
      <c r="AY3403" s="13"/>
      <c r="AZ3403" s="14">
        <v>7928.0</v>
      </c>
      <c r="BA3403" s="13"/>
    </row>
    <row r="3404">
      <c r="A3404" s="11" t="s">
        <v>12782</v>
      </c>
      <c r="B3404" s="11">
        <v>9901.0</v>
      </c>
      <c r="C3404" s="12" t="b">
        <v>0</v>
      </c>
      <c r="D3404" s="12" t="b">
        <v>0</v>
      </c>
      <c r="E3404" s="12" t="b">
        <v>0</v>
      </c>
      <c r="F3404" s="12" t="b">
        <v>0</v>
      </c>
      <c r="G3404" s="12" t="b">
        <v>0</v>
      </c>
      <c r="H3404" s="12" t="b">
        <v>0</v>
      </c>
      <c r="I3404" s="13"/>
      <c r="J3404" s="13"/>
      <c r="K3404" s="12" t="b">
        <v>0</v>
      </c>
      <c r="L3404" s="14" t="s">
        <v>9435</v>
      </c>
      <c r="M3404" s="11" t="s">
        <v>1787</v>
      </c>
      <c r="N3404" s="11" t="s">
        <v>12783</v>
      </c>
      <c r="O3404" s="11" t="s">
        <v>1789</v>
      </c>
      <c r="P3404" s="11" t="s">
        <v>12755</v>
      </c>
      <c r="Q3404" s="11" t="s">
        <v>3270</v>
      </c>
      <c r="R3404" s="11" t="s">
        <v>1790</v>
      </c>
      <c r="S3404" s="11" t="s">
        <v>1791</v>
      </c>
      <c r="T3404" s="11" t="s">
        <v>12784</v>
      </c>
      <c r="U3404" s="11" t="s">
        <v>9089</v>
      </c>
      <c r="W3404" s="11" t="s">
        <v>12755</v>
      </c>
      <c r="Z3404" s="13"/>
      <c r="AA3404" s="11" t="s">
        <v>2456</v>
      </c>
      <c r="AB3404" s="13"/>
      <c r="AC3404" s="13"/>
      <c r="AD3404" s="11" t="s">
        <v>1790</v>
      </c>
      <c r="AE3404" s="13"/>
      <c r="AF3404" s="13"/>
      <c r="AG3404" s="11" t="s">
        <v>152</v>
      </c>
      <c r="AH3404" s="11" t="s">
        <v>12757</v>
      </c>
      <c r="AJ3404" s="13"/>
      <c r="AK3404" s="13"/>
      <c r="AL3404" s="13"/>
      <c r="AM3404" s="13"/>
      <c r="AN3404" s="13"/>
      <c r="AO3404" s="13"/>
      <c r="AP3404" s="11" t="s">
        <v>12782</v>
      </c>
      <c r="AR3404" s="13"/>
      <c r="AS3404" s="13"/>
      <c r="AT3404" s="12" t="b">
        <v>1</v>
      </c>
      <c r="AU3404" s="13"/>
      <c r="AV3404" s="17">
        <v>45940.0</v>
      </c>
      <c r="AW3404" s="13"/>
      <c r="AX3404" s="14" t="s">
        <v>155</v>
      </c>
      <c r="AY3404" s="13"/>
      <c r="AZ3404" s="14">
        <v>2438.0</v>
      </c>
      <c r="BA3404" s="13"/>
    </row>
    <row r="3405">
      <c r="A3405" s="11" t="s">
        <v>12785</v>
      </c>
      <c r="B3405" s="11">
        <v>9902.0</v>
      </c>
      <c r="C3405" s="12" t="b">
        <v>0</v>
      </c>
      <c r="D3405" s="12" t="b">
        <v>0</v>
      </c>
      <c r="E3405" s="12" t="b">
        <v>0</v>
      </c>
      <c r="F3405" s="12" t="b">
        <v>0</v>
      </c>
      <c r="G3405" s="12" t="b">
        <v>0</v>
      </c>
      <c r="H3405" s="12" t="b">
        <v>0</v>
      </c>
      <c r="I3405" s="13"/>
      <c r="J3405" s="13"/>
      <c r="K3405" s="12" t="b">
        <v>0</v>
      </c>
      <c r="L3405" s="14" t="s">
        <v>9435</v>
      </c>
      <c r="M3405" s="11" t="s">
        <v>1175</v>
      </c>
      <c r="N3405" s="11" t="s">
        <v>12786</v>
      </c>
      <c r="O3405" s="11" t="s">
        <v>1177</v>
      </c>
      <c r="P3405" s="11" t="s">
        <v>12755</v>
      </c>
      <c r="Q3405" s="11" t="s">
        <v>3270</v>
      </c>
      <c r="R3405" s="11" t="s">
        <v>1059</v>
      </c>
      <c r="S3405" s="11" t="s">
        <v>1178</v>
      </c>
      <c r="U3405" s="11" t="s">
        <v>7086</v>
      </c>
      <c r="W3405" s="11" t="s">
        <v>12755</v>
      </c>
      <c r="Z3405" s="13"/>
      <c r="AA3405" s="11" t="s">
        <v>151</v>
      </c>
      <c r="AB3405" s="13"/>
      <c r="AC3405" s="13"/>
      <c r="AD3405" s="11" t="s">
        <v>1059</v>
      </c>
      <c r="AE3405" s="13"/>
      <c r="AF3405" s="13"/>
      <c r="AG3405" s="11" t="s">
        <v>152</v>
      </c>
      <c r="AH3405" s="11" t="s">
        <v>12757</v>
      </c>
      <c r="AJ3405" s="13"/>
      <c r="AK3405" s="13"/>
      <c r="AL3405" s="13"/>
      <c r="AM3405" s="13"/>
      <c r="AN3405" s="13"/>
      <c r="AO3405" s="13"/>
      <c r="AP3405" s="11" t="s">
        <v>12785</v>
      </c>
      <c r="AR3405" s="13"/>
      <c r="AS3405" s="13"/>
      <c r="AT3405" s="12" t="b">
        <v>1</v>
      </c>
      <c r="AU3405" s="13"/>
      <c r="AV3405" s="17">
        <v>45940.0</v>
      </c>
      <c r="AW3405" s="13"/>
      <c r="AX3405" s="14" t="s">
        <v>155</v>
      </c>
      <c r="AY3405" s="13"/>
      <c r="AZ3405" s="14">
        <v>2434.0</v>
      </c>
      <c r="BA3405" s="13"/>
    </row>
    <row r="3406">
      <c r="A3406" s="11" t="s">
        <v>12787</v>
      </c>
      <c r="B3406" s="11">
        <v>9903.0</v>
      </c>
      <c r="C3406" s="12" t="b">
        <v>0</v>
      </c>
      <c r="D3406" s="12" t="b">
        <v>0</v>
      </c>
      <c r="E3406" s="12" t="b">
        <v>0</v>
      </c>
      <c r="F3406" s="12" t="b">
        <v>0</v>
      </c>
      <c r="G3406" s="12" t="b">
        <v>0</v>
      </c>
      <c r="H3406" s="12" t="b">
        <v>0</v>
      </c>
      <c r="I3406" s="13"/>
      <c r="J3406" s="13"/>
      <c r="K3406" s="12" t="b">
        <v>0</v>
      </c>
      <c r="L3406" s="14" t="s">
        <v>9435</v>
      </c>
      <c r="M3406" s="11" t="s">
        <v>1047</v>
      </c>
      <c r="N3406" s="11" t="s">
        <v>12788</v>
      </c>
      <c r="O3406" s="11" t="s">
        <v>1362</v>
      </c>
      <c r="P3406" s="11" t="s">
        <v>12755</v>
      </c>
      <c r="Q3406" s="11" t="s">
        <v>3270</v>
      </c>
      <c r="R3406" s="11" t="s">
        <v>1363</v>
      </c>
      <c r="S3406" s="11" t="s">
        <v>1099</v>
      </c>
      <c r="U3406" s="11" t="s">
        <v>8696</v>
      </c>
      <c r="W3406" s="11" t="s">
        <v>12755</v>
      </c>
      <c r="Z3406" s="13"/>
      <c r="AA3406" s="11" t="s">
        <v>151</v>
      </c>
      <c r="AB3406" s="13"/>
      <c r="AC3406" s="13"/>
      <c r="AD3406" s="11" t="s">
        <v>1363</v>
      </c>
      <c r="AF3406" s="13"/>
      <c r="AG3406" s="11" t="s">
        <v>152</v>
      </c>
      <c r="AH3406" s="11" t="s">
        <v>12757</v>
      </c>
      <c r="AJ3406" s="13"/>
      <c r="AK3406" s="13"/>
      <c r="AL3406" s="13"/>
      <c r="AM3406" s="13"/>
      <c r="AN3406" s="13"/>
      <c r="AO3406" s="13"/>
      <c r="AP3406" s="11" t="s">
        <v>12787</v>
      </c>
      <c r="AR3406" s="13"/>
      <c r="AS3406" s="13"/>
      <c r="AT3406" s="12" t="b">
        <v>1</v>
      </c>
      <c r="AU3406" s="13"/>
      <c r="AV3406" s="17">
        <v>45940.0</v>
      </c>
      <c r="AW3406" s="13"/>
      <c r="AX3406" s="14" t="s">
        <v>155</v>
      </c>
      <c r="AY3406" s="13"/>
      <c r="AZ3406" s="14">
        <v>2429.0</v>
      </c>
      <c r="BA3406" s="13"/>
    </row>
    <row r="3407">
      <c r="A3407" s="11" t="s">
        <v>12789</v>
      </c>
      <c r="B3407" s="11">
        <v>9904.0</v>
      </c>
      <c r="C3407" s="12" t="b">
        <v>0</v>
      </c>
      <c r="D3407" s="12" t="b">
        <v>0</v>
      </c>
      <c r="E3407" s="12" t="b">
        <v>0</v>
      </c>
      <c r="F3407" s="12" t="b">
        <v>0</v>
      </c>
      <c r="G3407" s="12" t="b">
        <v>0</v>
      </c>
      <c r="H3407" s="12" t="b">
        <v>0</v>
      </c>
      <c r="I3407" s="13"/>
      <c r="J3407" s="13"/>
      <c r="K3407" s="12" t="b">
        <v>0</v>
      </c>
      <c r="L3407" s="14" t="s">
        <v>9435</v>
      </c>
      <c r="M3407" s="11" t="s">
        <v>5533</v>
      </c>
      <c r="N3407" s="11" t="s">
        <v>12790</v>
      </c>
      <c r="O3407" s="11" t="s">
        <v>10703</v>
      </c>
      <c r="P3407" s="11" t="s">
        <v>12755</v>
      </c>
      <c r="Q3407" s="11" t="s">
        <v>3270</v>
      </c>
      <c r="R3407" s="11" t="s">
        <v>10704</v>
      </c>
      <c r="S3407" s="11" t="s">
        <v>10705</v>
      </c>
      <c r="U3407" s="11" t="s">
        <v>9910</v>
      </c>
      <c r="W3407" s="11" t="s">
        <v>12755</v>
      </c>
      <c r="Z3407" s="13"/>
      <c r="AA3407" s="11" t="s">
        <v>151</v>
      </c>
      <c r="AB3407" s="13"/>
      <c r="AC3407" s="13"/>
      <c r="AD3407" s="11" t="s">
        <v>10704</v>
      </c>
      <c r="AE3407" s="13"/>
      <c r="AF3407" s="13"/>
      <c r="AG3407" s="11" t="s">
        <v>152</v>
      </c>
      <c r="AH3407" s="11" t="s">
        <v>12757</v>
      </c>
      <c r="AJ3407" s="13"/>
      <c r="AK3407" s="13"/>
      <c r="AL3407" s="13"/>
      <c r="AM3407" s="13"/>
      <c r="AN3407" s="13"/>
      <c r="AO3407" s="13"/>
      <c r="AP3407" s="11" t="s">
        <v>12789</v>
      </c>
      <c r="AR3407" s="13"/>
      <c r="AS3407" s="13"/>
      <c r="AT3407" s="12" t="b">
        <v>1</v>
      </c>
      <c r="AU3407" s="13"/>
      <c r="AV3407" s="14" t="s">
        <v>167</v>
      </c>
      <c r="AW3407" s="13"/>
      <c r="AX3407" s="14" t="s">
        <v>155</v>
      </c>
      <c r="AY3407" s="13"/>
      <c r="AZ3407" s="14">
        <v>7929.0</v>
      </c>
      <c r="BA3407" s="13"/>
    </row>
    <row r="3408">
      <c r="A3408" s="11" t="s">
        <v>12791</v>
      </c>
      <c r="B3408" s="11">
        <v>9905.0</v>
      </c>
      <c r="C3408" s="12" t="b">
        <v>0</v>
      </c>
      <c r="D3408" s="12" t="b">
        <v>1</v>
      </c>
      <c r="E3408" s="12" t="b">
        <v>0</v>
      </c>
      <c r="F3408" s="12" t="b">
        <v>0</v>
      </c>
      <c r="G3408" s="12" t="b">
        <v>0</v>
      </c>
      <c r="H3408" s="12" t="b">
        <v>0</v>
      </c>
      <c r="I3408" s="13"/>
      <c r="J3408" s="13"/>
      <c r="K3408" s="12" t="b">
        <v>0</v>
      </c>
      <c r="L3408" s="14" t="s">
        <v>9435</v>
      </c>
      <c r="M3408" s="11" t="s">
        <v>1214</v>
      </c>
      <c r="N3408" s="11" t="s">
        <v>12792</v>
      </c>
      <c r="O3408" s="11" t="s">
        <v>1625</v>
      </c>
      <c r="P3408" s="11" t="s">
        <v>12755</v>
      </c>
      <c r="Q3408" s="11" t="s">
        <v>3270</v>
      </c>
      <c r="R3408" s="11" t="s">
        <v>1626</v>
      </c>
      <c r="S3408" s="11" t="s">
        <v>1627</v>
      </c>
      <c r="U3408" s="11" t="s">
        <v>11562</v>
      </c>
      <c r="W3408" s="11" t="s">
        <v>12755</v>
      </c>
      <c r="Z3408" s="13"/>
      <c r="AA3408" s="11" t="s">
        <v>151</v>
      </c>
      <c r="AB3408" s="13"/>
      <c r="AC3408" s="13"/>
      <c r="AD3408" s="11" t="s">
        <v>1626</v>
      </c>
      <c r="AF3408" s="13"/>
      <c r="AG3408" s="11" t="s">
        <v>152</v>
      </c>
      <c r="AH3408" s="11" t="s">
        <v>12757</v>
      </c>
      <c r="AJ3408" s="13"/>
      <c r="AK3408" s="13"/>
      <c r="AL3408" s="13"/>
      <c r="AM3408" s="13"/>
      <c r="AN3408" s="13"/>
      <c r="AO3408" s="13"/>
      <c r="AP3408" s="11" t="s">
        <v>12791</v>
      </c>
      <c r="AR3408" s="13"/>
      <c r="AS3408" s="13"/>
      <c r="AT3408" s="12" t="b">
        <v>1</v>
      </c>
      <c r="AU3408" s="13"/>
      <c r="AV3408" s="17">
        <v>45940.0</v>
      </c>
      <c r="AW3408" s="13"/>
      <c r="AX3408" s="14" t="s">
        <v>155</v>
      </c>
      <c r="AY3408" s="13"/>
      <c r="AZ3408" s="14">
        <v>2441.0</v>
      </c>
      <c r="BA3408" s="13"/>
    </row>
    <row r="3409">
      <c r="A3409" s="11" t="s">
        <v>12793</v>
      </c>
      <c r="B3409" s="11">
        <v>9908.0</v>
      </c>
      <c r="C3409" s="12" t="b">
        <v>0</v>
      </c>
      <c r="D3409" s="12" t="b">
        <v>1</v>
      </c>
      <c r="E3409" s="12" t="b">
        <v>0</v>
      </c>
      <c r="F3409" s="12" t="b">
        <v>0</v>
      </c>
      <c r="G3409" s="12" t="b">
        <v>1</v>
      </c>
      <c r="H3409" s="12" t="b">
        <v>0</v>
      </c>
      <c r="I3409" s="13"/>
      <c r="J3409" s="13"/>
      <c r="K3409" s="12" t="b">
        <v>0</v>
      </c>
      <c r="L3409" s="14" t="s">
        <v>10755</v>
      </c>
      <c r="M3409" s="11" t="s">
        <v>1805</v>
      </c>
      <c r="N3409" s="11" t="s">
        <v>12794</v>
      </c>
      <c r="O3409" s="11" t="s">
        <v>1807</v>
      </c>
      <c r="P3409" s="11" t="s">
        <v>10757</v>
      </c>
      <c r="Q3409" s="11" t="s">
        <v>2041</v>
      </c>
      <c r="R3409" s="11" t="s">
        <v>1808</v>
      </c>
      <c r="S3409" s="11" t="s">
        <v>1065</v>
      </c>
      <c r="T3409" s="11" t="s">
        <v>10605</v>
      </c>
      <c r="U3409" s="11" t="s">
        <v>7533</v>
      </c>
      <c r="W3409" s="11" t="s">
        <v>10757</v>
      </c>
      <c r="Z3409" s="13"/>
      <c r="AA3409" s="11" t="s">
        <v>151</v>
      </c>
      <c r="AB3409" s="13"/>
      <c r="AC3409" s="13"/>
      <c r="AD3409" s="11" t="s">
        <v>1808</v>
      </c>
      <c r="AE3409" s="13"/>
      <c r="AF3409" s="13"/>
      <c r="AG3409" s="11" t="s">
        <v>152</v>
      </c>
      <c r="AH3409" s="11" t="s">
        <v>10758</v>
      </c>
      <c r="AJ3409" s="13"/>
      <c r="AK3409" s="13"/>
      <c r="AL3409" s="13"/>
      <c r="AM3409" s="13"/>
      <c r="AN3409" s="13"/>
      <c r="AO3409" s="13"/>
      <c r="AP3409" s="11" t="s">
        <v>12793</v>
      </c>
      <c r="AR3409" s="13"/>
      <c r="AS3409" s="13"/>
      <c r="AT3409" s="12" t="b">
        <v>1</v>
      </c>
      <c r="AU3409" s="13"/>
      <c r="AV3409" s="14" t="s">
        <v>167</v>
      </c>
      <c r="AW3409" s="13"/>
      <c r="AX3409" s="14" t="s">
        <v>155</v>
      </c>
      <c r="AY3409" s="13"/>
      <c r="AZ3409" s="14">
        <v>7930.0</v>
      </c>
      <c r="BA3409" s="13"/>
    </row>
    <row r="3410">
      <c r="A3410" s="11" t="s">
        <v>12795</v>
      </c>
      <c r="B3410" s="11">
        <v>9909.0</v>
      </c>
      <c r="C3410" s="12" t="b">
        <v>0</v>
      </c>
      <c r="D3410" s="12" t="b">
        <v>1</v>
      </c>
      <c r="E3410" s="12" t="b">
        <v>0</v>
      </c>
      <c r="F3410" s="12" t="b">
        <v>0</v>
      </c>
      <c r="G3410" s="12" t="b">
        <v>1</v>
      </c>
      <c r="H3410" s="12" t="b">
        <v>0</v>
      </c>
      <c r="I3410" s="13"/>
      <c r="J3410" s="13"/>
      <c r="K3410" s="12" t="b">
        <v>0</v>
      </c>
      <c r="L3410" s="14" t="s">
        <v>10735</v>
      </c>
      <c r="M3410" s="11" t="s">
        <v>239</v>
      </c>
      <c r="N3410" s="11" t="s">
        <v>12796</v>
      </c>
      <c r="O3410" s="11" t="s">
        <v>1010</v>
      </c>
      <c r="P3410" s="11" t="s">
        <v>10737</v>
      </c>
      <c r="Q3410" s="11" t="s">
        <v>2041</v>
      </c>
      <c r="R3410" s="11" t="s">
        <v>1011</v>
      </c>
      <c r="S3410" s="11" t="s">
        <v>920</v>
      </c>
      <c r="T3410" s="13"/>
      <c r="U3410" s="11" t="s">
        <v>10386</v>
      </c>
      <c r="W3410" s="11" t="s">
        <v>10737</v>
      </c>
      <c r="Z3410" s="13"/>
      <c r="AA3410" s="11" t="s">
        <v>151</v>
      </c>
      <c r="AB3410" s="13"/>
      <c r="AC3410" s="13"/>
      <c r="AD3410" s="11" t="s">
        <v>1011</v>
      </c>
      <c r="AE3410" s="13"/>
      <c r="AF3410" s="13"/>
      <c r="AG3410" s="11" t="s">
        <v>152</v>
      </c>
      <c r="AH3410" s="11" t="s">
        <v>10738</v>
      </c>
      <c r="AJ3410" s="13"/>
      <c r="AK3410" s="13"/>
      <c r="AL3410" s="13"/>
      <c r="AM3410" s="13"/>
      <c r="AN3410" s="13"/>
      <c r="AO3410" s="13"/>
      <c r="AP3410" s="11" t="s">
        <v>12795</v>
      </c>
      <c r="AR3410" s="13"/>
      <c r="AS3410" s="13"/>
      <c r="AT3410" s="12" t="b">
        <v>1</v>
      </c>
      <c r="AU3410" s="13"/>
      <c r="AV3410" s="17">
        <v>45940.0</v>
      </c>
      <c r="AW3410" s="13"/>
      <c r="AX3410" s="14" t="s">
        <v>155</v>
      </c>
      <c r="AY3410" s="13"/>
      <c r="AZ3410" s="14">
        <v>1470.0</v>
      </c>
      <c r="BA3410" s="13"/>
    </row>
    <row r="3411">
      <c r="A3411" s="11" t="s">
        <v>12797</v>
      </c>
      <c r="B3411" s="11">
        <v>9911.0</v>
      </c>
      <c r="C3411" s="12" t="b">
        <v>0</v>
      </c>
      <c r="D3411" s="12" t="b">
        <v>1</v>
      </c>
      <c r="E3411" s="12" t="b">
        <v>0</v>
      </c>
      <c r="F3411" s="12" t="b">
        <v>0</v>
      </c>
      <c r="G3411" s="12" t="b">
        <v>0</v>
      </c>
      <c r="H3411" s="12" t="b">
        <v>0</v>
      </c>
      <c r="I3411" s="13"/>
      <c r="J3411" s="13"/>
      <c r="K3411" s="12" t="b">
        <v>0</v>
      </c>
      <c r="L3411" s="14" t="s">
        <v>9714</v>
      </c>
      <c r="M3411" s="11" t="s">
        <v>268</v>
      </c>
      <c r="N3411" s="11" t="s">
        <v>12798</v>
      </c>
      <c r="O3411" s="11" t="s">
        <v>12445</v>
      </c>
      <c r="P3411" s="11" t="s">
        <v>12799</v>
      </c>
      <c r="Q3411" s="11" t="s">
        <v>3705</v>
      </c>
      <c r="R3411" s="11" t="s">
        <v>12446</v>
      </c>
      <c r="S3411" s="11" t="s">
        <v>12447</v>
      </c>
      <c r="U3411" s="11" t="s">
        <v>9206</v>
      </c>
      <c r="W3411" s="11" t="s">
        <v>12799</v>
      </c>
      <c r="AA3411" s="11" t="s">
        <v>151</v>
      </c>
      <c r="AB3411" s="13"/>
      <c r="AC3411" s="13"/>
      <c r="AD3411" s="11" t="s">
        <v>12446</v>
      </c>
      <c r="AE3411" s="13"/>
      <c r="AF3411" s="13"/>
      <c r="AG3411" s="11" t="s">
        <v>152</v>
      </c>
      <c r="AH3411" s="11" t="s">
        <v>12800</v>
      </c>
      <c r="AJ3411" s="13"/>
      <c r="AK3411" s="13"/>
      <c r="AL3411" s="13"/>
      <c r="AM3411" s="13"/>
      <c r="AN3411" s="13"/>
      <c r="AO3411" s="13"/>
      <c r="AP3411" s="11" t="s">
        <v>12797</v>
      </c>
      <c r="AR3411" s="13"/>
      <c r="AS3411" s="13"/>
      <c r="AT3411" s="12" t="b">
        <v>1</v>
      </c>
      <c r="AU3411" s="13"/>
      <c r="AV3411" s="17">
        <v>45940.0</v>
      </c>
      <c r="AW3411" s="13"/>
      <c r="AX3411" s="14" t="s">
        <v>155</v>
      </c>
      <c r="AY3411" s="13"/>
      <c r="AZ3411" s="14">
        <v>2334.0</v>
      </c>
      <c r="BA3411" s="13"/>
    </row>
    <row r="3412">
      <c r="A3412" s="11" t="s">
        <v>12801</v>
      </c>
      <c r="B3412" s="11">
        <v>9921.0</v>
      </c>
      <c r="C3412" s="12" t="b">
        <v>0</v>
      </c>
      <c r="D3412" s="12" t="b">
        <v>1</v>
      </c>
      <c r="E3412" s="12" t="b">
        <v>0</v>
      </c>
      <c r="F3412" s="12" t="b">
        <v>0</v>
      </c>
      <c r="G3412" s="12" t="b">
        <v>0</v>
      </c>
      <c r="H3412" s="12" t="b">
        <v>0</v>
      </c>
      <c r="I3412" s="14" t="s">
        <v>12802</v>
      </c>
      <c r="J3412" s="13"/>
      <c r="K3412" s="12" t="b">
        <v>0</v>
      </c>
      <c r="L3412" s="15">
        <v>45632.0</v>
      </c>
      <c r="M3412" s="11" t="s">
        <v>256</v>
      </c>
      <c r="N3412" s="11" t="s">
        <v>12803</v>
      </c>
      <c r="O3412" s="11" t="s">
        <v>1144</v>
      </c>
      <c r="P3412" s="11" t="s">
        <v>10985</v>
      </c>
      <c r="Q3412" s="11" t="s">
        <v>162</v>
      </c>
      <c r="R3412" s="11" t="s">
        <v>1145</v>
      </c>
      <c r="S3412" s="11" t="s">
        <v>1146</v>
      </c>
      <c r="U3412" s="11" t="s">
        <v>9197</v>
      </c>
      <c r="W3412" s="11" t="s">
        <v>10985</v>
      </c>
      <c r="Y3412" s="11" t="s">
        <v>1145</v>
      </c>
      <c r="AA3412" s="11" t="s">
        <v>151</v>
      </c>
      <c r="AB3412" s="13"/>
      <c r="AC3412" s="13"/>
      <c r="AD3412" s="11" t="s">
        <v>1145</v>
      </c>
      <c r="AF3412" s="14">
        <v>1.0</v>
      </c>
      <c r="AG3412" s="11" t="s">
        <v>152</v>
      </c>
      <c r="AH3412" s="11" t="s">
        <v>10987</v>
      </c>
      <c r="AJ3412" s="13"/>
      <c r="AK3412" s="13"/>
      <c r="AL3412" s="13"/>
      <c r="AM3412" s="13"/>
      <c r="AN3412" s="13"/>
      <c r="AO3412" s="13"/>
      <c r="AP3412" s="11" t="s">
        <v>12801</v>
      </c>
      <c r="AR3412" s="13"/>
      <c r="AS3412" s="13"/>
      <c r="AT3412" s="12" t="b">
        <v>1</v>
      </c>
      <c r="AU3412" s="13"/>
      <c r="AV3412" s="17">
        <v>45940.0</v>
      </c>
      <c r="AW3412" s="13"/>
      <c r="AX3412" s="14" t="s">
        <v>155</v>
      </c>
      <c r="AY3412" s="13"/>
      <c r="AZ3412" s="14">
        <v>2064.0</v>
      </c>
      <c r="BA3412" s="13"/>
    </row>
    <row r="3413">
      <c r="A3413" s="11" t="s">
        <v>12804</v>
      </c>
      <c r="B3413" s="11">
        <v>9922.0</v>
      </c>
      <c r="C3413" s="12" t="b">
        <v>0</v>
      </c>
      <c r="D3413" s="12" t="b">
        <v>0</v>
      </c>
      <c r="E3413" s="12" t="b">
        <v>0</v>
      </c>
      <c r="F3413" s="12" t="b">
        <v>0</v>
      </c>
      <c r="G3413" s="12" t="b">
        <v>0</v>
      </c>
      <c r="H3413" s="12" t="b">
        <v>0</v>
      </c>
      <c r="I3413" s="13"/>
      <c r="J3413" s="13"/>
      <c r="K3413" s="12" t="b">
        <v>0</v>
      </c>
      <c r="L3413" s="14" t="s">
        <v>9435</v>
      </c>
      <c r="M3413" s="11" t="s">
        <v>1575</v>
      </c>
      <c r="N3413" s="11" t="s">
        <v>12805</v>
      </c>
      <c r="O3413" s="11" t="s">
        <v>1577</v>
      </c>
      <c r="P3413" s="11" t="s">
        <v>9438</v>
      </c>
      <c r="Q3413" s="11" t="s">
        <v>972</v>
      </c>
      <c r="R3413" s="11" t="s">
        <v>1578</v>
      </c>
      <c r="S3413" s="11" t="s">
        <v>1579</v>
      </c>
      <c r="T3413" s="11" t="s">
        <v>9224</v>
      </c>
      <c r="V3413" s="13"/>
      <c r="W3413" s="11" t="s">
        <v>9438</v>
      </c>
      <c r="X3413" s="11" t="s">
        <v>1781</v>
      </c>
      <c r="Y3413" s="11" t="s">
        <v>1578</v>
      </c>
      <c r="Z3413" s="13"/>
      <c r="AA3413" s="11" t="s">
        <v>151</v>
      </c>
      <c r="AB3413" s="13"/>
      <c r="AC3413" s="13"/>
      <c r="AD3413" s="11" t="s">
        <v>1578</v>
      </c>
      <c r="AE3413" s="11" t="s">
        <v>2029</v>
      </c>
      <c r="AG3413" s="11" t="s">
        <v>152</v>
      </c>
      <c r="AH3413" s="11" t="s">
        <v>9441</v>
      </c>
      <c r="AJ3413" s="11" t="s">
        <v>1781</v>
      </c>
      <c r="AK3413" s="13"/>
      <c r="AL3413" s="13"/>
      <c r="AM3413" s="13"/>
      <c r="AN3413" s="13"/>
      <c r="AO3413" s="13"/>
      <c r="AP3413" s="11" t="s">
        <v>12804</v>
      </c>
      <c r="AR3413" s="13"/>
      <c r="AS3413" s="13"/>
      <c r="AT3413" s="12" t="b">
        <v>1</v>
      </c>
      <c r="AU3413" s="13"/>
      <c r="AV3413" s="14" t="s">
        <v>167</v>
      </c>
      <c r="AW3413" s="13"/>
      <c r="AX3413" s="14" t="s">
        <v>155</v>
      </c>
      <c r="AY3413" s="13"/>
      <c r="AZ3413" s="14">
        <v>7931.0</v>
      </c>
      <c r="BA3413" s="13"/>
    </row>
    <row r="3414">
      <c r="A3414" s="11" t="s">
        <v>12806</v>
      </c>
      <c r="B3414" s="11">
        <v>9923.0</v>
      </c>
      <c r="C3414" s="12" t="b">
        <v>0</v>
      </c>
      <c r="D3414" s="12" t="b">
        <v>1</v>
      </c>
      <c r="E3414" s="12" t="b">
        <v>0</v>
      </c>
      <c r="F3414" s="12" t="b">
        <v>0</v>
      </c>
      <c r="G3414" s="12" t="b">
        <v>0</v>
      </c>
      <c r="H3414" s="12" t="b">
        <v>1</v>
      </c>
      <c r="I3414" s="13"/>
      <c r="J3414" s="13"/>
      <c r="K3414" s="12" t="b">
        <v>0</v>
      </c>
      <c r="L3414" s="14" t="s">
        <v>9435</v>
      </c>
      <c r="M3414" s="11" t="s">
        <v>12109</v>
      </c>
      <c r="N3414" s="11" t="s">
        <v>12807</v>
      </c>
      <c r="O3414" s="11" t="s">
        <v>12808</v>
      </c>
      <c r="P3414" s="11" t="s">
        <v>9438</v>
      </c>
      <c r="Q3414" s="11" t="s">
        <v>972</v>
      </c>
      <c r="R3414" s="11" t="s">
        <v>12809</v>
      </c>
      <c r="S3414" s="11" t="s">
        <v>12810</v>
      </c>
      <c r="T3414" s="11" t="s">
        <v>9224</v>
      </c>
      <c r="V3414" s="13"/>
      <c r="W3414" s="11" t="s">
        <v>9438</v>
      </c>
      <c r="Y3414" s="11" t="s">
        <v>12809</v>
      </c>
      <c r="Z3414" s="13"/>
      <c r="AA3414" s="11" t="s">
        <v>151</v>
      </c>
      <c r="AB3414" s="13"/>
      <c r="AC3414" s="13"/>
      <c r="AD3414" s="11" t="s">
        <v>12809</v>
      </c>
      <c r="AE3414" s="11" t="s">
        <v>2029</v>
      </c>
      <c r="AG3414" s="11" t="s">
        <v>152</v>
      </c>
      <c r="AH3414" s="11" t="s">
        <v>9441</v>
      </c>
      <c r="AJ3414" s="13"/>
      <c r="AK3414" s="13"/>
      <c r="AL3414" s="13"/>
      <c r="AM3414" s="13"/>
      <c r="AN3414" s="13"/>
      <c r="AO3414" s="13"/>
      <c r="AP3414" s="11" t="s">
        <v>12806</v>
      </c>
      <c r="AR3414" s="13"/>
      <c r="AS3414" s="13"/>
      <c r="AT3414" s="12" t="b">
        <v>1</v>
      </c>
      <c r="AU3414" s="13"/>
      <c r="AV3414" s="17">
        <v>45940.0</v>
      </c>
      <c r="AW3414" s="13"/>
      <c r="AX3414" s="14" t="s">
        <v>155</v>
      </c>
      <c r="AY3414" s="13"/>
      <c r="AZ3414" s="14">
        <v>1371.0</v>
      </c>
      <c r="BA3414" s="13"/>
    </row>
    <row r="3415">
      <c r="A3415" s="11" t="s">
        <v>12811</v>
      </c>
      <c r="B3415" s="11">
        <v>9925.0</v>
      </c>
      <c r="C3415" s="12" t="b">
        <v>0</v>
      </c>
      <c r="D3415" s="12" t="b">
        <v>0</v>
      </c>
      <c r="E3415" s="12" t="b">
        <v>0</v>
      </c>
      <c r="F3415" s="12" t="b">
        <v>0</v>
      </c>
      <c r="G3415" s="12" t="b">
        <v>0</v>
      </c>
      <c r="H3415" s="12" t="b">
        <v>0</v>
      </c>
      <c r="I3415" s="13"/>
      <c r="J3415" s="14" t="s">
        <v>12812</v>
      </c>
      <c r="K3415" s="12" t="b">
        <v>0</v>
      </c>
      <c r="L3415" s="14" t="s">
        <v>10735</v>
      </c>
      <c r="M3415" s="11" t="s">
        <v>1185</v>
      </c>
      <c r="N3415" s="11" t="s">
        <v>12813</v>
      </c>
      <c r="O3415" s="11" t="s">
        <v>1187</v>
      </c>
      <c r="P3415" s="11" t="s">
        <v>11811</v>
      </c>
      <c r="Q3415" s="11" t="s">
        <v>162</v>
      </c>
      <c r="R3415" s="11" t="s">
        <v>1188</v>
      </c>
      <c r="S3415" s="11" t="s">
        <v>1099</v>
      </c>
      <c r="U3415" s="11" t="s">
        <v>11963</v>
      </c>
      <c r="W3415" s="11" t="s">
        <v>11811</v>
      </c>
      <c r="Z3415" s="13"/>
      <c r="AA3415" s="11" t="s">
        <v>215</v>
      </c>
      <c r="AB3415" s="13"/>
      <c r="AC3415" s="13"/>
      <c r="AD3415" s="11" t="s">
        <v>1188</v>
      </c>
      <c r="AF3415" s="14">
        <v>1.0</v>
      </c>
      <c r="AG3415" s="11" t="s">
        <v>152</v>
      </c>
      <c r="AH3415" s="11" t="s">
        <v>11812</v>
      </c>
      <c r="AJ3415" s="13"/>
      <c r="AK3415" s="13"/>
      <c r="AL3415" s="13"/>
      <c r="AM3415" s="13"/>
      <c r="AN3415" s="13"/>
      <c r="AO3415" s="13"/>
      <c r="AP3415" s="11" t="s">
        <v>12811</v>
      </c>
      <c r="AR3415" s="13"/>
      <c r="AS3415" s="13"/>
      <c r="AT3415" s="12" t="b">
        <v>1</v>
      </c>
      <c r="AU3415" s="13"/>
      <c r="AV3415" s="14" t="s">
        <v>167</v>
      </c>
      <c r="AW3415" s="13"/>
      <c r="AX3415" s="14" t="s">
        <v>155</v>
      </c>
      <c r="AY3415" s="13"/>
      <c r="AZ3415" s="14">
        <v>7932.0</v>
      </c>
      <c r="BA3415" s="13"/>
    </row>
    <row r="3416">
      <c r="A3416" s="11" t="s">
        <v>12814</v>
      </c>
      <c r="B3416" s="11">
        <v>9926.0</v>
      </c>
      <c r="C3416" s="12" t="b">
        <v>0</v>
      </c>
      <c r="D3416" s="12" t="b">
        <v>0</v>
      </c>
      <c r="E3416" s="12" t="b">
        <v>0</v>
      </c>
      <c r="F3416" s="12" t="b">
        <v>0</v>
      </c>
      <c r="G3416" s="12" t="b">
        <v>0</v>
      </c>
      <c r="H3416" s="12" t="b">
        <v>1</v>
      </c>
      <c r="I3416" s="13"/>
      <c r="J3416" s="13"/>
      <c r="K3416" s="12" t="b">
        <v>0</v>
      </c>
      <c r="L3416" s="14" t="s">
        <v>9435</v>
      </c>
      <c r="M3416" s="11" t="s">
        <v>4785</v>
      </c>
      <c r="N3416" s="11" t="s">
        <v>12815</v>
      </c>
      <c r="O3416" s="11" t="s">
        <v>8801</v>
      </c>
      <c r="P3416" s="11" t="s">
        <v>9438</v>
      </c>
      <c r="Q3416" s="11" t="s">
        <v>972</v>
      </c>
      <c r="R3416" s="11" t="s">
        <v>8802</v>
      </c>
      <c r="S3416" s="11" t="s">
        <v>8803</v>
      </c>
      <c r="T3416" s="11" t="s">
        <v>12816</v>
      </c>
      <c r="U3416" s="11" t="s">
        <v>9190</v>
      </c>
      <c r="W3416" s="11" t="s">
        <v>9438</v>
      </c>
      <c r="Y3416" s="11" t="s">
        <v>8802</v>
      </c>
      <c r="Z3416" s="13"/>
      <c r="AA3416" s="11" t="s">
        <v>215</v>
      </c>
      <c r="AB3416" s="13"/>
      <c r="AC3416" s="13"/>
      <c r="AD3416" s="11" t="s">
        <v>8802</v>
      </c>
      <c r="AE3416" s="11" t="s">
        <v>2029</v>
      </c>
      <c r="AG3416" s="11" t="s">
        <v>152</v>
      </c>
      <c r="AH3416" s="11" t="s">
        <v>9441</v>
      </c>
      <c r="AJ3416" s="11" t="s">
        <v>1692</v>
      </c>
      <c r="AK3416" s="13"/>
      <c r="AL3416" s="13"/>
      <c r="AM3416" s="13"/>
      <c r="AN3416" s="13"/>
      <c r="AO3416" s="13"/>
      <c r="AP3416" s="11" t="s">
        <v>12814</v>
      </c>
      <c r="AR3416" s="13"/>
      <c r="AS3416" s="13"/>
      <c r="AT3416" s="12" t="b">
        <v>1</v>
      </c>
      <c r="AU3416" s="13"/>
      <c r="AV3416" s="17">
        <v>45940.0</v>
      </c>
      <c r="AW3416" s="13"/>
      <c r="AX3416" s="14" t="s">
        <v>155</v>
      </c>
      <c r="AY3416" s="13"/>
      <c r="AZ3416" s="14">
        <v>1373.0</v>
      </c>
      <c r="BA3416" s="13"/>
    </row>
    <row r="3417">
      <c r="A3417" s="11" t="s">
        <v>12817</v>
      </c>
      <c r="B3417" s="11">
        <v>9927.0</v>
      </c>
      <c r="C3417" s="12" t="b">
        <v>0</v>
      </c>
      <c r="D3417" s="12" t="b">
        <v>0</v>
      </c>
      <c r="E3417" s="12" t="b">
        <v>0</v>
      </c>
      <c r="F3417" s="12" t="b">
        <v>0</v>
      </c>
      <c r="G3417" s="12" t="b">
        <v>0</v>
      </c>
      <c r="H3417" s="12" t="b">
        <v>0</v>
      </c>
      <c r="I3417" s="13"/>
      <c r="J3417" s="13"/>
      <c r="K3417" s="12" t="b">
        <v>0</v>
      </c>
      <c r="L3417" s="15">
        <v>45632.0</v>
      </c>
      <c r="M3417" s="11" t="s">
        <v>203</v>
      </c>
      <c r="N3417" s="11" t="s">
        <v>12818</v>
      </c>
      <c r="O3417" s="11" t="s">
        <v>1460</v>
      </c>
      <c r="P3417" s="11" t="s">
        <v>11316</v>
      </c>
      <c r="Q3417" s="11" t="s">
        <v>3705</v>
      </c>
      <c r="R3417" s="11" t="s">
        <v>1461</v>
      </c>
      <c r="S3417" s="11" t="s">
        <v>1462</v>
      </c>
      <c r="U3417" s="11" t="s">
        <v>9831</v>
      </c>
      <c r="W3417" s="11" t="s">
        <v>11316</v>
      </c>
      <c r="AA3417" s="11" t="s">
        <v>215</v>
      </c>
      <c r="AB3417" s="13"/>
      <c r="AC3417" s="13"/>
      <c r="AD3417" s="11" t="s">
        <v>1461</v>
      </c>
      <c r="AE3417" s="13"/>
      <c r="AF3417" s="13"/>
      <c r="AG3417" s="11" t="s">
        <v>152</v>
      </c>
      <c r="AH3417" s="11" t="s">
        <v>11320</v>
      </c>
      <c r="AJ3417" s="13"/>
      <c r="AK3417" s="13"/>
      <c r="AL3417" s="13"/>
      <c r="AM3417" s="13"/>
      <c r="AN3417" s="13"/>
      <c r="AO3417" s="13"/>
      <c r="AP3417" s="11" t="s">
        <v>12817</v>
      </c>
      <c r="AR3417" s="13"/>
      <c r="AS3417" s="13"/>
      <c r="AT3417" s="12" t="b">
        <v>1</v>
      </c>
      <c r="AU3417" s="13"/>
      <c r="AV3417" s="17">
        <v>45940.0</v>
      </c>
      <c r="AW3417" s="13"/>
      <c r="AX3417" s="14" t="s">
        <v>155</v>
      </c>
      <c r="AY3417" s="13"/>
      <c r="AZ3417" s="14">
        <v>1897.0</v>
      </c>
      <c r="BA3417" s="13"/>
    </row>
    <row r="3418">
      <c r="A3418" s="11" t="s">
        <v>12819</v>
      </c>
      <c r="B3418" s="11">
        <v>9929.0</v>
      </c>
      <c r="C3418" s="12" t="b">
        <v>0</v>
      </c>
      <c r="D3418" s="12" t="b">
        <v>0</v>
      </c>
      <c r="E3418" s="12" t="b">
        <v>0</v>
      </c>
      <c r="F3418" s="12" t="b">
        <v>0</v>
      </c>
      <c r="G3418" s="12" t="b">
        <v>0</v>
      </c>
      <c r="H3418" s="12" t="b">
        <v>0</v>
      </c>
      <c r="I3418" s="13"/>
      <c r="J3418" s="14" t="s">
        <v>12812</v>
      </c>
      <c r="K3418" s="12" t="b">
        <v>0</v>
      </c>
      <c r="L3418" s="14" t="s">
        <v>10735</v>
      </c>
      <c r="M3418" s="11" t="s">
        <v>11637</v>
      </c>
      <c r="N3418" s="11" t="s">
        <v>12820</v>
      </c>
      <c r="O3418" s="11" t="s">
        <v>12821</v>
      </c>
      <c r="P3418" s="11" t="s">
        <v>11811</v>
      </c>
      <c r="Q3418" s="11" t="s">
        <v>162</v>
      </c>
      <c r="R3418" s="11" t="s">
        <v>12822</v>
      </c>
      <c r="S3418" s="11" t="s">
        <v>12823</v>
      </c>
      <c r="U3418" s="11" t="s">
        <v>11642</v>
      </c>
      <c r="W3418" s="11" t="s">
        <v>11811</v>
      </c>
      <c r="Y3418" s="11" t="s">
        <v>11672</v>
      </c>
      <c r="Z3418" s="13"/>
      <c r="AA3418" s="11" t="s">
        <v>151</v>
      </c>
      <c r="AB3418" s="13"/>
      <c r="AC3418" s="13"/>
      <c r="AD3418" s="11" t="s">
        <v>12822</v>
      </c>
      <c r="AF3418" s="14">
        <v>1.0</v>
      </c>
      <c r="AG3418" s="11" t="s">
        <v>152</v>
      </c>
      <c r="AH3418" s="11" t="s">
        <v>11812</v>
      </c>
      <c r="AJ3418" s="13"/>
      <c r="AK3418" s="13"/>
      <c r="AL3418" s="13"/>
      <c r="AM3418" s="13"/>
      <c r="AN3418" s="13"/>
      <c r="AO3418" s="13"/>
      <c r="AP3418" s="11" t="s">
        <v>12819</v>
      </c>
      <c r="AR3418" s="13"/>
      <c r="AS3418" s="13"/>
      <c r="AT3418" s="12" t="b">
        <v>1</v>
      </c>
      <c r="AU3418" s="13"/>
      <c r="AV3418" s="17">
        <v>45940.0</v>
      </c>
      <c r="AW3418" s="13"/>
      <c r="AX3418" s="14" t="s">
        <v>155</v>
      </c>
      <c r="AY3418" s="13"/>
      <c r="AZ3418" s="14">
        <v>1948.0</v>
      </c>
      <c r="BA3418" s="13"/>
    </row>
    <row r="3419">
      <c r="A3419" s="11" t="s">
        <v>12824</v>
      </c>
      <c r="B3419" s="11">
        <v>9930.0</v>
      </c>
      <c r="C3419" s="12" t="b">
        <v>0</v>
      </c>
      <c r="D3419" s="12" t="b">
        <v>1</v>
      </c>
      <c r="E3419" s="12" t="b">
        <v>0</v>
      </c>
      <c r="F3419" s="12" t="b">
        <v>0</v>
      </c>
      <c r="G3419" s="12" t="b">
        <v>0</v>
      </c>
      <c r="H3419" s="12" t="b">
        <v>0</v>
      </c>
      <c r="I3419" s="13"/>
      <c r="J3419" s="14" t="s">
        <v>12812</v>
      </c>
      <c r="K3419" s="12" t="b">
        <v>0</v>
      </c>
      <c r="L3419" s="14" t="s">
        <v>10735</v>
      </c>
      <c r="M3419" s="11" t="s">
        <v>11637</v>
      </c>
      <c r="N3419" s="11" t="s">
        <v>12825</v>
      </c>
      <c r="O3419" s="11" t="s">
        <v>12826</v>
      </c>
      <c r="P3419" s="11" t="s">
        <v>11811</v>
      </c>
      <c r="Q3419" s="11" t="s">
        <v>162</v>
      </c>
      <c r="R3419" s="11" t="s">
        <v>12827</v>
      </c>
      <c r="S3419" s="11" t="s">
        <v>12828</v>
      </c>
      <c r="U3419" s="11" t="s">
        <v>11642</v>
      </c>
      <c r="W3419" s="11" t="s">
        <v>11811</v>
      </c>
      <c r="Y3419" s="11" t="s">
        <v>11672</v>
      </c>
      <c r="Z3419" s="13"/>
      <c r="AA3419" s="11" t="s">
        <v>151</v>
      </c>
      <c r="AB3419" s="13"/>
      <c r="AC3419" s="13"/>
      <c r="AD3419" s="11" t="s">
        <v>12827</v>
      </c>
      <c r="AE3419" s="13"/>
      <c r="AF3419" s="14">
        <v>1.0</v>
      </c>
      <c r="AG3419" s="11" t="s">
        <v>152</v>
      </c>
      <c r="AH3419" s="11" t="s">
        <v>11812</v>
      </c>
      <c r="AJ3419" s="13"/>
      <c r="AK3419" s="13"/>
      <c r="AL3419" s="13"/>
      <c r="AM3419" s="13"/>
      <c r="AN3419" s="13"/>
      <c r="AO3419" s="13"/>
      <c r="AP3419" s="11" t="s">
        <v>12824</v>
      </c>
      <c r="AR3419" s="13"/>
      <c r="AS3419" s="13"/>
      <c r="AT3419" s="12" t="b">
        <v>1</v>
      </c>
      <c r="AU3419" s="13"/>
      <c r="AV3419" s="17">
        <v>45940.0</v>
      </c>
      <c r="AW3419" s="13"/>
      <c r="AX3419" s="14" t="s">
        <v>155</v>
      </c>
      <c r="AY3419" s="13"/>
      <c r="AZ3419" s="14">
        <v>1945.0</v>
      </c>
      <c r="BA3419" s="13"/>
    </row>
    <row r="3420">
      <c r="A3420" s="11" t="s">
        <v>12829</v>
      </c>
      <c r="B3420" s="11">
        <v>9931.0</v>
      </c>
      <c r="C3420" s="12" t="b">
        <v>0</v>
      </c>
      <c r="D3420" s="12" t="b">
        <v>1</v>
      </c>
      <c r="E3420" s="12" t="b">
        <v>0</v>
      </c>
      <c r="F3420" s="12" t="b">
        <v>0</v>
      </c>
      <c r="G3420" s="12" t="b">
        <v>0</v>
      </c>
      <c r="H3420" s="12" t="b">
        <v>0</v>
      </c>
      <c r="I3420" s="13"/>
      <c r="J3420" s="14" t="s">
        <v>12812</v>
      </c>
      <c r="K3420" s="12" t="b">
        <v>0</v>
      </c>
      <c r="L3420" s="14" t="s">
        <v>10735</v>
      </c>
      <c r="M3420" s="11" t="s">
        <v>11637</v>
      </c>
      <c r="N3420" s="11" t="s">
        <v>12830</v>
      </c>
      <c r="O3420" s="11" t="s">
        <v>12831</v>
      </c>
      <c r="P3420" s="11" t="s">
        <v>11811</v>
      </c>
      <c r="Q3420" s="11" t="s">
        <v>162</v>
      </c>
      <c r="R3420" s="11" t="s">
        <v>12832</v>
      </c>
      <c r="S3420" s="11" t="s">
        <v>12833</v>
      </c>
      <c r="U3420" s="11" t="s">
        <v>11642</v>
      </c>
      <c r="W3420" s="11" t="s">
        <v>11811</v>
      </c>
      <c r="Y3420" s="11" t="s">
        <v>11672</v>
      </c>
      <c r="Z3420" s="13"/>
      <c r="AA3420" s="11" t="s">
        <v>151</v>
      </c>
      <c r="AB3420" s="13"/>
      <c r="AC3420" s="13"/>
      <c r="AD3420" s="11" t="s">
        <v>12832</v>
      </c>
      <c r="AF3420" s="14">
        <v>1.0</v>
      </c>
      <c r="AG3420" s="11" t="s">
        <v>152</v>
      </c>
      <c r="AH3420" s="11" t="s">
        <v>11812</v>
      </c>
      <c r="AJ3420" s="13"/>
      <c r="AK3420" s="13"/>
      <c r="AL3420" s="13"/>
      <c r="AM3420" s="13"/>
      <c r="AN3420" s="13"/>
      <c r="AO3420" s="13"/>
      <c r="AP3420" s="11" t="s">
        <v>12829</v>
      </c>
      <c r="AR3420" s="13"/>
      <c r="AS3420" s="13"/>
      <c r="AT3420" s="12" t="b">
        <v>1</v>
      </c>
      <c r="AU3420" s="13"/>
      <c r="AV3420" s="17">
        <v>45940.0</v>
      </c>
      <c r="AW3420" s="13"/>
      <c r="AX3420" s="14" t="s">
        <v>155</v>
      </c>
      <c r="AY3420" s="13"/>
      <c r="AZ3420" s="14">
        <v>1957.0</v>
      </c>
      <c r="BA3420" s="13"/>
    </row>
    <row r="3421">
      <c r="A3421" s="11" t="s">
        <v>12834</v>
      </c>
      <c r="B3421" s="11">
        <v>9932.0</v>
      </c>
      <c r="C3421" s="12" t="b">
        <v>0</v>
      </c>
      <c r="D3421" s="12" t="b">
        <v>0</v>
      </c>
      <c r="E3421" s="12" t="b">
        <v>0</v>
      </c>
      <c r="F3421" s="12" t="b">
        <v>0</v>
      </c>
      <c r="G3421" s="12" t="b">
        <v>0</v>
      </c>
      <c r="H3421" s="12" t="b">
        <v>0</v>
      </c>
      <c r="I3421" s="13"/>
      <c r="J3421" s="14" t="s">
        <v>12812</v>
      </c>
      <c r="K3421" s="12" t="b">
        <v>0</v>
      </c>
      <c r="L3421" s="14" t="s">
        <v>12513</v>
      </c>
      <c r="M3421" s="11" t="s">
        <v>11637</v>
      </c>
      <c r="N3421" s="11" t="s">
        <v>12835</v>
      </c>
      <c r="O3421" s="11" t="s">
        <v>12831</v>
      </c>
      <c r="P3421" s="11" t="s">
        <v>12618</v>
      </c>
      <c r="Q3421" s="11" t="s">
        <v>162</v>
      </c>
      <c r="R3421" s="11" t="s">
        <v>12832</v>
      </c>
      <c r="S3421" s="11" t="s">
        <v>12833</v>
      </c>
      <c r="U3421" s="11" t="s">
        <v>11642</v>
      </c>
      <c r="W3421" s="11" t="s">
        <v>12618</v>
      </c>
      <c r="Y3421" s="11" t="s">
        <v>11672</v>
      </c>
      <c r="Z3421" s="13"/>
      <c r="AA3421" s="11" t="s">
        <v>215</v>
      </c>
      <c r="AB3421" s="13"/>
      <c r="AC3421" s="13"/>
      <c r="AD3421" s="11" t="s">
        <v>12832</v>
      </c>
      <c r="AF3421" s="14">
        <v>1.0</v>
      </c>
      <c r="AG3421" s="11" t="s">
        <v>152</v>
      </c>
      <c r="AH3421" s="11" t="s">
        <v>12619</v>
      </c>
      <c r="AJ3421" s="13"/>
      <c r="AK3421" s="13"/>
      <c r="AL3421" s="13"/>
      <c r="AM3421" s="13"/>
      <c r="AN3421" s="13"/>
      <c r="AO3421" s="13"/>
      <c r="AP3421" s="11" t="s">
        <v>12834</v>
      </c>
      <c r="AR3421" s="13"/>
      <c r="AS3421" s="13"/>
      <c r="AT3421" s="12" t="b">
        <v>1</v>
      </c>
      <c r="AU3421" s="13"/>
      <c r="AV3421" s="17">
        <v>45940.0</v>
      </c>
      <c r="AW3421" s="13"/>
      <c r="AX3421" s="14" t="s">
        <v>155</v>
      </c>
      <c r="AY3421" s="13"/>
      <c r="AZ3421" s="14">
        <v>2002.0</v>
      </c>
      <c r="BA3421" s="13"/>
    </row>
    <row r="3422">
      <c r="A3422" s="11" t="s">
        <v>12836</v>
      </c>
      <c r="B3422" s="11">
        <v>9933.0</v>
      </c>
      <c r="C3422" s="12" t="b">
        <v>0</v>
      </c>
      <c r="D3422" s="12" t="b">
        <v>0</v>
      </c>
      <c r="E3422" s="12" t="b">
        <v>0</v>
      </c>
      <c r="F3422" s="12" t="b">
        <v>0</v>
      </c>
      <c r="G3422" s="12" t="b">
        <v>0</v>
      </c>
      <c r="H3422" s="12" t="b">
        <v>0</v>
      </c>
      <c r="I3422" s="13"/>
      <c r="J3422" s="14" t="s">
        <v>12812</v>
      </c>
      <c r="K3422" s="12" t="b">
        <v>0</v>
      </c>
      <c r="L3422" s="14" t="s">
        <v>12513</v>
      </c>
      <c r="M3422" s="11" t="s">
        <v>11637</v>
      </c>
      <c r="N3422" s="11" t="s">
        <v>12837</v>
      </c>
      <c r="O3422" s="11" t="s">
        <v>12821</v>
      </c>
      <c r="P3422" s="11" t="s">
        <v>12618</v>
      </c>
      <c r="Q3422" s="11" t="s">
        <v>162</v>
      </c>
      <c r="R3422" s="11" t="s">
        <v>12822</v>
      </c>
      <c r="S3422" s="11" t="s">
        <v>12823</v>
      </c>
      <c r="U3422" s="11" t="s">
        <v>11642</v>
      </c>
      <c r="W3422" s="11" t="s">
        <v>12618</v>
      </c>
      <c r="Y3422" s="11" t="s">
        <v>11672</v>
      </c>
      <c r="Z3422" s="13"/>
      <c r="AA3422" s="11" t="s">
        <v>215</v>
      </c>
      <c r="AB3422" s="13"/>
      <c r="AC3422" s="13"/>
      <c r="AD3422" s="11" t="s">
        <v>12822</v>
      </c>
      <c r="AF3422" s="14">
        <v>1.0</v>
      </c>
      <c r="AG3422" s="11" t="s">
        <v>152</v>
      </c>
      <c r="AH3422" s="11" t="s">
        <v>12619</v>
      </c>
      <c r="AJ3422" s="13"/>
      <c r="AK3422" s="13"/>
      <c r="AL3422" s="13"/>
      <c r="AM3422" s="13"/>
      <c r="AN3422" s="13"/>
      <c r="AO3422" s="13"/>
      <c r="AP3422" s="11" t="s">
        <v>12836</v>
      </c>
      <c r="AR3422" s="13"/>
      <c r="AS3422" s="13"/>
      <c r="AT3422" s="12" t="b">
        <v>1</v>
      </c>
      <c r="AU3422" s="13"/>
      <c r="AV3422" s="17">
        <v>45940.0</v>
      </c>
      <c r="AW3422" s="13"/>
      <c r="AX3422" s="14" t="s">
        <v>155</v>
      </c>
      <c r="AY3422" s="13"/>
      <c r="AZ3422" s="14">
        <v>2005.0</v>
      </c>
      <c r="BA3422" s="13"/>
    </row>
    <row r="3423">
      <c r="A3423" s="11" t="s">
        <v>12838</v>
      </c>
      <c r="B3423" s="11">
        <v>9934.0</v>
      </c>
      <c r="C3423" s="12" t="b">
        <v>0</v>
      </c>
      <c r="D3423" s="12" t="b">
        <v>0</v>
      </c>
      <c r="E3423" s="12" t="b">
        <v>0</v>
      </c>
      <c r="F3423" s="12" t="b">
        <v>0</v>
      </c>
      <c r="G3423" s="12" t="b">
        <v>0</v>
      </c>
      <c r="H3423" s="12" t="b">
        <v>0</v>
      </c>
      <c r="I3423" s="13"/>
      <c r="J3423" s="14" t="s">
        <v>12812</v>
      </c>
      <c r="K3423" s="12" t="b">
        <v>0</v>
      </c>
      <c r="L3423" s="14" t="s">
        <v>12513</v>
      </c>
      <c r="M3423" s="11" t="s">
        <v>11637</v>
      </c>
      <c r="N3423" s="11" t="s">
        <v>12839</v>
      </c>
      <c r="O3423" s="11" t="s">
        <v>12826</v>
      </c>
      <c r="P3423" s="11" t="s">
        <v>12618</v>
      </c>
      <c r="Q3423" s="11" t="s">
        <v>162</v>
      </c>
      <c r="R3423" s="11" t="s">
        <v>12827</v>
      </c>
      <c r="S3423" s="11" t="s">
        <v>12828</v>
      </c>
      <c r="U3423" s="11" t="s">
        <v>11642</v>
      </c>
      <c r="W3423" s="11" t="s">
        <v>12618</v>
      </c>
      <c r="Y3423" s="11" t="s">
        <v>11672</v>
      </c>
      <c r="Z3423" s="13"/>
      <c r="AA3423" s="11" t="s">
        <v>215</v>
      </c>
      <c r="AB3423" s="13"/>
      <c r="AC3423" s="13"/>
      <c r="AD3423" s="11" t="s">
        <v>12827</v>
      </c>
      <c r="AE3423" s="13"/>
      <c r="AF3423" s="14">
        <v>1.0</v>
      </c>
      <c r="AG3423" s="11" t="s">
        <v>152</v>
      </c>
      <c r="AH3423" s="11" t="s">
        <v>12619</v>
      </c>
      <c r="AJ3423" s="13"/>
      <c r="AK3423" s="13"/>
      <c r="AL3423" s="13"/>
      <c r="AM3423" s="13"/>
      <c r="AN3423" s="13"/>
      <c r="AO3423" s="13"/>
      <c r="AP3423" s="11" t="s">
        <v>12838</v>
      </c>
      <c r="AR3423" s="13"/>
      <c r="AS3423" s="13"/>
      <c r="AT3423" s="12" t="b">
        <v>1</v>
      </c>
      <c r="AU3423" s="13"/>
      <c r="AV3423" s="17">
        <v>45940.0</v>
      </c>
      <c r="AW3423" s="13"/>
      <c r="AX3423" s="14" t="s">
        <v>155</v>
      </c>
      <c r="AY3423" s="13"/>
      <c r="AZ3423" s="14">
        <v>1994.0</v>
      </c>
      <c r="BA3423" s="13"/>
    </row>
    <row r="3424">
      <c r="A3424" s="11" t="s">
        <v>12840</v>
      </c>
      <c r="B3424" s="11">
        <v>9935.0</v>
      </c>
      <c r="C3424" s="12" t="b">
        <v>0</v>
      </c>
      <c r="D3424" s="12" t="b">
        <v>0</v>
      </c>
      <c r="E3424" s="12" t="b">
        <v>0</v>
      </c>
      <c r="F3424" s="12" t="b">
        <v>0</v>
      </c>
      <c r="G3424" s="12" t="b">
        <v>0</v>
      </c>
      <c r="H3424" s="12" t="b">
        <v>0</v>
      </c>
      <c r="I3424" s="13"/>
      <c r="J3424" s="14" t="s">
        <v>12812</v>
      </c>
      <c r="K3424" s="12" t="b">
        <v>0</v>
      </c>
      <c r="L3424" s="14" t="s">
        <v>12672</v>
      </c>
      <c r="M3424" s="11" t="s">
        <v>11637</v>
      </c>
      <c r="N3424" s="11" t="s">
        <v>12841</v>
      </c>
      <c r="O3424" s="11" t="s">
        <v>12826</v>
      </c>
      <c r="P3424" s="11" t="s">
        <v>12674</v>
      </c>
      <c r="Q3424" s="11" t="s">
        <v>162</v>
      </c>
      <c r="R3424" s="11" t="s">
        <v>12827</v>
      </c>
      <c r="S3424" s="11" t="s">
        <v>12828</v>
      </c>
      <c r="U3424" s="11" t="s">
        <v>11642</v>
      </c>
      <c r="W3424" s="11" t="s">
        <v>12674</v>
      </c>
      <c r="Y3424" s="11" t="s">
        <v>11672</v>
      </c>
      <c r="Z3424" s="13"/>
      <c r="AA3424" s="11" t="s">
        <v>215</v>
      </c>
      <c r="AB3424" s="13"/>
      <c r="AC3424" s="13"/>
      <c r="AD3424" s="11" t="s">
        <v>12827</v>
      </c>
      <c r="AE3424" s="13"/>
      <c r="AF3424" s="14">
        <v>1.0</v>
      </c>
      <c r="AG3424" s="11" t="s">
        <v>152</v>
      </c>
      <c r="AH3424" s="11" t="s">
        <v>12676</v>
      </c>
      <c r="AJ3424" s="13"/>
      <c r="AK3424" s="13"/>
      <c r="AL3424" s="13"/>
      <c r="AM3424" s="13"/>
      <c r="AN3424" s="13"/>
      <c r="AO3424" s="13"/>
      <c r="AP3424" s="11" t="s">
        <v>12840</v>
      </c>
      <c r="AR3424" s="13"/>
      <c r="AS3424" s="13"/>
      <c r="AT3424" s="12" t="b">
        <v>1</v>
      </c>
      <c r="AU3424" s="13"/>
      <c r="AV3424" s="17">
        <v>45940.0</v>
      </c>
      <c r="AW3424" s="13"/>
      <c r="AX3424" s="14" t="s">
        <v>155</v>
      </c>
      <c r="AY3424" s="13"/>
      <c r="AZ3424" s="14">
        <v>2374.0</v>
      </c>
      <c r="BA3424" s="13"/>
    </row>
    <row r="3425">
      <c r="A3425" s="11" t="s">
        <v>12842</v>
      </c>
      <c r="B3425" s="11">
        <v>9936.0</v>
      </c>
      <c r="C3425" s="12" t="b">
        <v>0</v>
      </c>
      <c r="D3425" s="12" t="b">
        <v>0</v>
      </c>
      <c r="E3425" s="12" t="b">
        <v>0</v>
      </c>
      <c r="F3425" s="12" t="b">
        <v>0</v>
      </c>
      <c r="G3425" s="12" t="b">
        <v>0</v>
      </c>
      <c r="H3425" s="12" t="b">
        <v>0</v>
      </c>
      <c r="I3425" s="13"/>
      <c r="J3425" s="14" t="s">
        <v>12812</v>
      </c>
      <c r="K3425" s="12" t="b">
        <v>0</v>
      </c>
      <c r="L3425" s="14" t="s">
        <v>12672</v>
      </c>
      <c r="M3425" s="11" t="s">
        <v>11637</v>
      </c>
      <c r="N3425" s="11" t="s">
        <v>12843</v>
      </c>
      <c r="O3425" s="11" t="s">
        <v>12821</v>
      </c>
      <c r="P3425" s="11" t="s">
        <v>12674</v>
      </c>
      <c r="Q3425" s="11" t="s">
        <v>162</v>
      </c>
      <c r="R3425" s="11" t="s">
        <v>12822</v>
      </c>
      <c r="S3425" s="11" t="s">
        <v>12823</v>
      </c>
      <c r="U3425" s="11" t="s">
        <v>11642</v>
      </c>
      <c r="W3425" s="11" t="s">
        <v>12674</v>
      </c>
      <c r="Y3425" s="11" t="s">
        <v>11672</v>
      </c>
      <c r="Z3425" s="13"/>
      <c r="AA3425" s="11" t="s">
        <v>151</v>
      </c>
      <c r="AB3425" s="13"/>
      <c r="AC3425" s="13"/>
      <c r="AD3425" s="11" t="s">
        <v>12822</v>
      </c>
      <c r="AF3425" s="14">
        <v>1.0</v>
      </c>
      <c r="AG3425" s="11" t="s">
        <v>152</v>
      </c>
      <c r="AH3425" s="11" t="s">
        <v>12676</v>
      </c>
      <c r="AJ3425" s="13"/>
      <c r="AK3425" s="13"/>
      <c r="AL3425" s="13"/>
      <c r="AM3425" s="13"/>
      <c r="AN3425" s="13"/>
      <c r="AO3425" s="13"/>
      <c r="AP3425" s="11" t="s">
        <v>12842</v>
      </c>
      <c r="AR3425" s="13"/>
      <c r="AS3425" s="13"/>
      <c r="AT3425" s="12" t="b">
        <v>1</v>
      </c>
      <c r="AU3425" s="13"/>
      <c r="AV3425" s="17">
        <v>45940.0</v>
      </c>
      <c r="AW3425" s="13"/>
      <c r="AX3425" s="14" t="s">
        <v>155</v>
      </c>
      <c r="AY3425" s="13"/>
      <c r="AZ3425" s="14">
        <v>2383.0</v>
      </c>
      <c r="BA3425" s="13"/>
    </row>
    <row r="3426">
      <c r="A3426" s="11" t="s">
        <v>12844</v>
      </c>
      <c r="B3426" s="11">
        <v>9937.0</v>
      </c>
      <c r="C3426" s="12" t="b">
        <v>0</v>
      </c>
      <c r="D3426" s="12" t="b">
        <v>1</v>
      </c>
      <c r="E3426" s="12" t="b">
        <v>0</v>
      </c>
      <c r="F3426" s="12" t="b">
        <v>0</v>
      </c>
      <c r="G3426" s="12" t="b">
        <v>0</v>
      </c>
      <c r="H3426" s="12" t="b">
        <v>0</v>
      </c>
      <c r="I3426" s="13"/>
      <c r="J3426" s="14" t="s">
        <v>12812</v>
      </c>
      <c r="K3426" s="12" t="b">
        <v>0</v>
      </c>
      <c r="L3426" s="14" t="s">
        <v>12672</v>
      </c>
      <c r="M3426" s="11" t="s">
        <v>11637</v>
      </c>
      <c r="N3426" s="11" t="s">
        <v>12845</v>
      </c>
      <c r="O3426" s="11" t="s">
        <v>12831</v>
      </c>
      <c r="P3426" s="11" t="s">
        <v>12674</v>
      </c>
      <c r="Q3426" s="11" t="s">
        <v>162</v>
      </c>
      <c r="R3426" s="11" t="s">
        <v>12832</v>
      </c>
      <c r="S3426" s="11" t="s">
        <v>12833</v>
      </c>
      <c r="U3426" s="11" t="s">
        <v>11642</v>
      </c>
      <c r="W3426" s="11" t="s">
        <v>12674</v>
      </c>
      <c r="Y3426" s="11" t="s">
        <v>11672</v>
      </c>
      <c r="Z3426" s="13"/>
      <c r="AA3426" s="11" t="s">
        <v>151</v>
      </c>
      <c r="AB3426" s="13"/>
      <c r="AC3426" s="13"/>
      <c r="AD3426" s="11" t="s">
        <v>12832</v>
      </c>
      <c r="AF3426" s="14">
        <v>1.0</v>
      </c>
      <c r="AG3426" s="11" t="s">
        <v>152</v>
      </c>
      <c r="AH3426" s="11" t="s">
        <v>12676</v>
      </c>
      <c r="AJ3426" s="13"/>
      <c r="AK3426" s="13"/>
      <c r="AL3426" s="13"/>
      <c r="AM3426" s="13"/>
      <c r="AN3426" s="13"/>
      <c r="AO3426" s="13"/>
      <c r="AP3426" s="11" t="s">
        <v>12844</v>
      </c>
      <c r="AR3426" s="13"/>
      <c r="AS3426" s="13"/>
      <c r="AT3426" s="12" t="b">
        <v>1</v>
      </c>
      <c r="AU3426" s="13"/>
      <c r="AV3426" s="17">
        <v>45940.0</v>
      </c>
      <c r="AW3426" s="13"/>
      <c r="AX3426" s="14" t="s">
        <v>155</v>
      </c>
      <c r="AY3426" s="13"/>
      <c r="AZ3426" s="14">
        <v>2380.0</v>
      </c>
      <c r="BA3426" s="13"/>
    </row>
    <row r="3427">
      <c r="A3427" s="11" t="s">
        <v>12846</v>
      </c>
      <c r="B3427" s="11">
        <v>9938.0</v>
      </c>
      <c r="C3427" s="12" t="b">
        <v>0</v>
      </c>
      <c r="D3427" s="12" t="b">
        <v>1</v>
      </c>
      <c r="E3427" s="12" t="b">
        <v>0</v>
      </c>
      <c r="F3427" s="12" t="b">
        <v>0</v>
      </c>
      <c r="G3427" s="12" t="b">
        <v>0</v>
      </c>
      <c r="H3427" s="12" t="b">
        <v>1</v>
      </c>
      <c r="I3427" s="13"/>
      <c r="J3427" s="13"/>
      <c r="K3427" s="12" t="b">
        <v>0</v>
      </c>
      <c r="L3427" s="14" t="s">
        <v>9435</v>
      </c>
      <c r="M3427" s="11" t="s">
        <v>1185</v>
      </c>
      <c r="N3427" s="11" t="s">
        <v>12847</v>
      </c>
      <c r="O3427" s="11" t="s">
        <v>12848</v>
      </c>
      <c r="P3427" s="11" t="s">
        <v>9438</v>
      </c>
      <c r="Q3427" s="11" t="s">
        <v>972</v>
      </c>
      <c r="R3427" s="11" t="s">
        <v>12849</v>
      </c>
      <c r="S3427" s="11" t="s">
        <v>1212</v>
      </c>
      <c r="T3427" s="11" t="s">
        <v>9224</v>
      </c>
      <c r="V3427" s="13"/>
      <c r="W3427" s="11" t="s">
        <v>9438</v>
      </c>
      <c r="Y3427" s="11" t="s">
        <v>12849</v>
      </c>
      <c r="Z3427" s="13"/>
      <c r="AA3427" s="11" t="s">
        <v>151</v>
      </c>
      <c r="AB3427" s="13"/>
      <c r="AC3427" s="13"/>
      <c r="AD3427" s="11" t="s">
        <v>12849</v>
      </c>
      <c r="AE3427" s="11" t="s">
        <v>2029</v>
      </c>
      <c r="AG3427" s="11" t="s">
        <v>152</v>
      </c>
      <c r="AH3427" s="11" t="s">
        <v>9441</v>
      </c>
      <c r="AJ3427" s="13"/>
      <c r="AK3427" s="13"/>
      <c r="AL3427" s="13"/>
      <c r="AM3427" s="13"/>
      <c r="AN3427" s="13"/>
      <c r="AO3427" s="13"/>
      <c r="AP3427" s="11" t="s">
        <v>12846</v>
      </c>
      <c r="AR3427" s="13"/>
      <c r="AS3427" s="13"/>
      <c r="AT3427" s="12" t="b">
        <v>1</v>
      </c>
      <c r="AU3427" s="13"/>
      <c r="AV3427" s="14" t="s">
        <v>167</v>
      </c>
      <c r="AW3427" s="13"/>
      <c r="AX3427" s="14" t="s">
        <v>155</v>
      </c>
      <c r="AY3427" s="13"/>
      <c r="AZ3427" s="14">
        <v>7933.0</v>
      </c>
      <c r="BA3427" s="13"/>
    </row>
    <row r="3428">
      <c r="A3428" s="11" t="s">
        <v>12850</v>
      </c>
      <c r="B3428" s="11">
        <v>9940.0</v>
      </c>
      <c r="C3428" s="12" t="b">
        <v>0</v>
      </c>
      <c r="D3428" s="12" t="b">
        <v>1</v>
      </c>
      <c r="E3428" s="12" t="b">
        <v>0</v>
      </c>
      <c r="F3428" s="12" t="b">
        <v>0</v>
      </c>
      <c r="G3428" s="12" t="b">
        <v>0</v>
      </c>
      <c r="H3428" s="12" t="b">
        <v>0</v>
      </c>
      <c r="I3428" s="13"/>
      <c r="J3428" s="14" t="s">
        <v>12710</v>
      </c>
      <c r="K3428" s="12" t="b">
        <v>0</v>
      </c>
      <c r="L3428" s="14" t="s">
        <v>12851</v>
      </c>
      <c r="M3428" s="11" t="s">
        <v>1793</v>
      </c>
      <c r="N3428" s="11" t="s">
        <v>12852</v>
      </c>
      <c r="O3428" s="11" t="s">
        <v>12853</v>
      </c>
      <c r="P3428" s="11" t="s">
        <v>12854</v>
      </c>
      <c r="Q3428" s="11" t="s">
        <v>162</v>
      </c>
      <c r="R3428" s="11" t="s">
        <v>12855</v>
      </c>
      <c r="S3428" s="11" t="s">
        <v>12856</v>
      </c>
      <c r="T3428" s="11" t="s">
        <v>12857</v>
      </c>
      <c r="U3428" s="11" t="s">
        <v>9209</v>
      </c>
      <c r="W3428" s="11" t="s">
        <v>12854</v>
      </c>
      <c r="Y3428" s="11" t="s">
        <v>8832</v>
      </c>
      <c r="Z3428" s="13"/>
      <c r="AA3428" s="11" t="s">
        <v>151</v>
      </c>
      <c r="AB3428" s="13"/>
      <c r="AC3428" s="13"/>
      <c r="AD3428" s="11" t="s">
        <v>12855</v>
      </c>
      <c r="AE3428" s="13"/>
      <c r="AF3428" s="14">
        <v>1.0</v>
      </c>
      <c r="AG3428" s="11" t="s">
        <v>152</v>
      </c>
      <c r="AH3428" s="11" t="s">
        <v>12858</v>
      </c>
      <c r="AJ3428" s="13"/>
      <c r="AK3428" s="13"/>
      <c r="AL3428" s="13"/>
      <c r="AM3428" s="13"/>
      <c r="AN3428" s="13"/>
      <c r="AO3428" s="13"/>
      <c r="AP3428" s="11" t="s">
        <v>12850</v>
      </c>
      <c r="AR3428" s="13"/>
      <c r="AS3428" s="13"/>
      <c r="AT3428" s="12" t="b">
        <v>1</v>
      </c>
      <c r="AU3428" s="13"/>
      <c r="AV3428" s="17">
        <v>45940.0</v>
      </c>
      <c r="AW3428" s="13"/>
      <c r="AX3428" s="14" t="s">
        <v>155</v>
      </c>
      <c r="AY3428" s="13"/>
      <c r="AZ3428" s="14">
        <v>2447.0</v>
      </c>
      <c r="BA3428" s="13"/>
    </row>
    <row r="3429">
      <c r="A3429" s="11" t="s">
        <v>12859</v>
      </c>
      <c r="B3429" s="11">
        <v>9941.0</v>
      </c>
      <c r="C3429" s="12" t="b">
        <v>0</v>
      </c>
      <c r="D3429" s="12" t="b">
        <v>1</v>
      </c>
      <c r="E3429" s="12" t="b">
        <v>0</v>
      </c>
      <c r="F3429" s="12" t="b">
        <v>0</v>
      </c>
      <c r="G3429" s="12" t="b">
        <v>0</v>
      </c>
      <c r="H3429" s="12" t="b">
        <v>1</v>
      </c>
      <c r="I3429" s="13"/>
      <c r="J3429" s="13"/>
      <c r="K3429" s="12" t="b">
        <v>0</v>
      </c>
      <c r="L3429" s="14" t="s">
        <v>9435</v>
      </c>
      <c r="M3429" s="11" t="s">
        <v>1018</v>
      </c>
      <c r="N3429" s="11" t="s">
        <v>12860</v>
      </c>
      <c r="O3429" s="11" t="s">
        <v>7008</v>
      </c>
      <c r="P3429" s="11" t="s">
        <v>9438</v>
      </c>
      <c r="Q3429" s="11" t="s">
        <v>972</v>
      </c>
      <c r="R3429" s="11" t="s">
        <v>7009</v>
      </c>
      <c r="S3429" s="11" t="s">
        <v>7010</v>
      </c>
      <c r="T3429" s="11" t="s">
        <v>9224</v>
      </c>
      <c r="V3429" s="13"/>
      <c r="W3429" s="11" t="s">
        <v>9438</v>
      </c>
      <c r="Y3429" s="11" t="s">
        <v>7009</v>
      </c>
      <c r="Z3429" s="13"/>
      <c r="AA3429" s="11" t="s">
        <v>151</v>
      </c>
      <c r="AB3429" s="13"/>
      <c r="AC3429" s="13"/>
      <c r="AD3429" s="11" t="s">
        <v>7009</v>
      </c>
      <c r="AE3429" s="11" t="s">
        <v>2029</v>
      </c>
      <c r="AG3429" s="11" t="s">
        <v>152</v>
      </c>
      <c r="AH3429" s="11" t="s">
        <v>9441</v>
      </c>
      <c r="AJ3429" s="11" t="s">
        <v>1622</v>
      </c>
      <c r="AK3429" s="13"/>
      <c r="AL3429" s="13"/>
      <c r="AM3429" s="13"/>
      <c r="AN3429" s="13"/>
      <c r="AO3429" s="13"/>
      <c r="AP3429" s="11" t="s">
        <v>12859</v>
      </c>
      <c r="AR3429" s="13"/>
      <c r="AS3429" s="13"/>
      <c r="AT3429" s="12" t="b">
        <v>1</v>
      </c>
      <c r="AU3429" s="13"/>
      <c r="AV3429" s="17">
        <v>45940.0</v>
      </c>
      <c r="AW3429" s="13"/>
      <c r="AX3429" s="14" t="s">
        <v>155</v>
      </c>
      <c r="AY3429" s="13"/>
      <c r="AZ3429" s="14">
        <v>1374.0</v>
      </c>
      <c r="BA3429" s="13"/>
    </row>
    <row r="3430">
      <c r="A3430" s="11" t="s">
        <v>12861</v>
      </c>
      <c r="B3430" s="11">
        <v>9950.0</v>
      </c>
      <c r="C3430" s="12" t="b">
        <v>0</v>
      </c>
      <c r="D3430" s="12" t="b">
        <v>1</v>
      </c>
      <c r="E3430" s="12" t="b">
        <v>0</v>
      </c>
      <c r="F3430" s="12" t="b">
        <v>0</v>
      </c>
      <c r="G3430" s="12" t="b">
        <v>0</v>
      </c>
      <c r="H3430" s="12" t="b">
        <v>0</v>
      </c>
      <c r="I3430" s="13"/>
      <c r="J3430" s="14" t="s">
        <v>12862</v>
      </c>
      <c r="K3430" s="12" t="b">
        <v>0</v>
      </c>
      <c r="L3430" s="14" t="s">
        <v>9714</v>
      </c>
      <c r="M3430" s="11" t="s">
        <v>203</v>
      </c>
      <c r="N3430" s="11" t="s">
        <v>12863</v>
      </c>
      <c r="O3430" s="11" t="s">
        <v>3604</v>
      </c>
      <c r="P3430" s="11" t="s">
        <v>12799</v>
      </c>
      <c r="Q3430" s="11" t="s">
        <v>3705</v>
      </c>
      <c r="R3430" s="11" t="s">
        <v>3605</v>
      </c>
      <c r="S3430" s="11" t="s">
        <v>3606</v>
      </c>
      <c r="U3430" s="11" t="s">
        <v>9831</v>
      </c>
      <c r="W3430" s="11" t="s">
        <v>12799</v>
      </c>
      <c r="Y3430" s="11" t="s">
        <v>1465</v>
      </c>
      <c r="Z3430" s="13"/>
      <c r="AA3430" s="11" t="s">
        <v>151</v>
      </c>
      <c r="AB3430" s="13"/>
      <c r="AC3430" s="13"/>
      <c r="AD3430" s="11" t="s">
        <v>3605</v>
      </c>
      <c r="AF3430" s="13"/>
      <c r="AG3430" s="11" t="s">
        <v>152</v>
      </c>
      <c r="AH3430" s="11" t="s">
        <v>12800</v>
      </c>
      <c r="AJ3430" s="13"/>
      <c r="AK3430" s="13"/>
      <c r="AL3430" s="13"/>
      <c r="AM3430" s="13"/>
      <c r="AN3430" s="13"/>
      <c r="AO3430" s="13"/>
      <c r="AP3430" s="11" t="s">
        <v>12861</v>
      </c>
      <c r="AR3430" s="13"/>
      <c r="AS3430" s="13"/>
      <c r="AT3430" s="12" t="b">
        <v>1</v>
      </c>
      <c r="AU3430" s="13"/>
      <c r="AV3430" s="17">
        <v>45940.0</v>
      </c>
      <c r="AW3430" s="13"/>
      <c r="AX3430" s="14" t="s">
        <v>155</v>
      </c>
      <c r="AY3430" s="13"/>
      <c r="AZ3430" s="14">
        <v>2335.0</v>
      </c>
      <c r="BA3430" s="13"/>
    </row>
    <row r="3431">
      <c r="A3431" s="11" t="s">
        <v>12864</v>
      </c>
      <c r="B3431" s="11">
        <v>9951.0</v>
      </c>
      <c r="C3431" s="12" t="b">
        <v>0</v>
      </c>
      <c r="D3431" s="12" t="b">
        <v>1</v>
      </c>
      <c r="E3431" s="12" t="b">
        <v>0</v>
      </c>
      <c r="F3431" s="12" t="b">
        <v>0</v>
      </c>
      <c r="G3431" s="12" t="b">
        <v>0</v>
      </c>
      <c r="H3431" s="12" t="b">
        <v>0</v>
      </c>
      <c r="I3431" s="13"/>
      <c r="J3431" s="13"/>
      <c r="K3431" s="12" t="b">
        <v>0</v>
      </c>
      <c r="L3431" s="15">
        <v>45572.0</v>
      </c>
      <c r="M3431" s="11" t="s">
        <v>1175</v>
      </c>
      <c r="N3431" s="11" t="s">
        <v>12865</v>
      </c>
      <c r="O3431" s="11" t="s">
        <v>2907</v>
      </c>
      <c r="P3431" s="11" t="s">
        <v>11210</v>
      </c>
      <c r="Q3431" s="11" t="s">
        <v>1051</v>
      </c>
      <c r="R3431" s="11" t="s">
        <v>2908</v>
      </c>
      <c r="S3431" s="11" t="s">
        <v>2909</v>
      </c>
      <c r="T3431" s="11" t="s">
        <v>12866</v>
      </c>
      <c r="U3431" s="11" t="s">
        <v>7086</v>
      </c>
      <c r="W3431" s="11" t="s">
        <v>11210</v>
      </c>
      <c r="AA3431" s="11" t="s">
        <v>151</v>
      </c>
      <c r="AB3431" s="13"/>
      <c r="AC3431" s="13"/>
      <c r="AD3431" s="11" t="s">
        <v>2908</v>
      </c>
      <c r="AE3431" s="13"/>
      <c r="AF3431" s="13"/>
      <c r="AG3431" s="11" t="s">
        <v>152</v>
      </c>
      <c r="AH3431" s="11" t="s">
        <v>11211</v>
      </c>
      <c r="AJ3431" s="13"/>
      <c r="AK3431" s="13"/>
      <c r="AL3431" s="13"/>
      <c r="AM3431" s="13"/>
      <c r="AN3431" s="13"/>
      <c r="AO3431" s="13"/>
      <c r="AP3431" s="11" t="s">
        <v>12864</v>
      </c>
      <c r="AR3431" s="13"/>
      <c r="AS3431" s="13"/>
      <c r="AT3431" s="12" t="b">
        <v>1</v>
      </c>
      <c r="AU3431" s="13"/>
      <c r="AV3431" s="17">
        <v>45940.0</v>
      </c>
      <c r="AW3431" s="13"/>
      <c r="AX3431" s="14" t="s">
        <v>155</v>
      </c>
      <c r="AY3431" s="13"/>
      <c r="AZ3431" s="14">
        <v>2276.0</v>
      </c>
      <c r="BA3431" s="13"/>
    </row>
    <row r="3432">
      <c r="A3432" s="11" t="s">
        <v>12867</v>
      </c>
      <c r="B3432" s="11">
        <v>9952.0</v>
      </c>
      <c r="C3432" s="12" t="b">
        <v>0</v>
      </c>
      <c r="D3432" s="12" t="b">
        <v>1</v>
      </c>
      <c r="E3432" s="12" t="b">
        <v>0</v>
      </c>
      <c r="F3432" s="12" t="b">
        <v>0</v>
      </c>
      <c r="G3432" s="12" t="b">
        <v>0</v>
      </c>
      <c r="H3432" s="12" t="b">
        <v>0</v>
      </c>
      <c r="I3432" s="13"/>
      <c r="J3432" s="13"/>
      <c r="K3432" s="12" t="b">
        <v>0</v>
      </c>
      <c r="L3432" s="15">
        <v>45572.0</v>
      </c>
      <c r="M3432" s="11" t="s">
        <v>1438</v>
      </c>
      <c r="N3432" s="11" t="s">
        <v>12868</v>
      </c>
      <c r="O3432" s="11" t="s">
        <v>6797</v>
      </c>
      <c r="P3432" s="11" t="s">
        <v>11210</v>
      </c>
      <c r="Q3432" s="11" t="s">
        <v>1051</v>
      </c>
      <c r="R3432" s="11" t="s">
        <v>4575</v>
      </c>
      <c r="S3432" s="11" t="s">
        <v>6798</v>
      </c>
      <c r="U3432" s="11" t="s">
        <v>8922</v>
      </c>
      <c r="W3432" s="11" t="s">
        <v>11210</v>
      </c>
      <c r="AA3432" s="11" t="s">
        <v>151</v>
      </c>
      <c r="AB3432" s="13"/>
      <c r="AC3432" s="13"/>
      <c r="AD3432" s="11" t="s">
        <v>4575</v>
      </c>
      <c r="AE3432" s="13"/>
      <c r="AF3432" s="13"/>
      <c r="AG3432" s="11" t="s">
        <v>152</v>
      </c>
      <c r="AH3432" s="11" t="s">
        <v>11211</v>
      </c>
      <c r="AJ3432" s="13"/>
      <c r="AK3432" s="13"/>
      <c r="AL3432" s="13"/>
      <c r="AM3432" s="13"/>
      <c r="AN3432" s="13"/>
      <c r="AO3432" s="13"/>
      <c r="AP3432" s="11" t="s">
        <v>12867</v>
      </c>
      <c r="AR3432" s="13"/>
      <c r="AS3432" s="13"/>
      <c r="AT3432" s="12" t="b">
        <v>1</v>
      </c>
      <c r="AU3432" s="13"/>
      <c r="AV3432" s="17">
        <v>45940.0</v>
      </c>
      <c r="AW3432" s="13"/>
      <c r="AX3432" s="14" t="s">
        <v>155</v>
      </c>
      <c r="AY3432" s="13"/>
      <c r="AZ3432" s="14">
        <v>2277.0</v>
      </c>
      <c r="BA3432" s="13"/>
    </row>
    <row r="3433">
      <c r="A3433" s="11" t="s">
        <v>12869</v>
      </c>
      <c r="B3433" s="11">
        <v>9953.0</v>
      </c>
      <c r="C3433" s="12" t="b">
        <v>0</v>
      </c>
      <c r="D3433" s="12" t="b">
        <v>1</v>
      </c>
      <c r="E3433" s="12" t="b">
        <v>0</v>
      </c>
      <c r="F3433" s="12" t="b">
        <v>0</v>
      </c>
      <c r="G3433" s="12" t="b">
        <v>0</v>
      </c>
      <c r="H3433" s="12" t="b">
        <v>0</v>
      </c>
      <c r="I3433" s="13"/>
      <c r="J3433" s="13"/>
      <c r="K3433" s="12" t="b">
        <v>0</v>
      </c>
      <c r="L3433" s="15">
        <v>45572.0</v>
      </c>
      <c r="M3433" s="11" t="s">
        <v>1438</v>
      </c>
      <c r="N3433" s="11" t="s">
        <v>12870</v>
      </c>
      <c r="O3433" s="11" t="s">
        <v>12871</v>
      </c>
      <c r="P3433" s="11" t="s">
        <v>11210</v>
      </c>
      <c r="Q3433" s="11" t="s">
        <v>1051</v>
      </c>
      <c r="R3433" s="11" t="s">
        <v>12872</v>
      </c>
      <c r="S3433" s="11" t="s">
        <v>1218</v>
      </c>
      <c r="U3433" s="11" t="s">
        <v>8922</v>
      </c>
      <c r="W3433" s="11" t="s">
        <v>11210</v>
      </c>
      <c r="AA3433" s="11" t="s">
        <v>151</v>
      </c>
      <c r="AB3433" s="13"/>
      <c r="AC3433" s="13"/>
      <c r="AD3433" s="11" t="s">
        <v>12872</v>
      </c>
      <c r="AF3433" s="13"/>
      <c r="AG3433" s="11" t="s">
        <v>152</v>
      </c>
      <c r="AH3433" s="11" t="s">
        <v>11211</v>
      </c>
      <c r="AJ3433" s="13"/>
      <c r="AK3433" s="13"/>
      <c r="AL3433" s="13"/>
      <c r="AM3433" s="13"/>
      <c r="AN3433" s="13"/>
      <c r="AO3433" s="13"/>
      <c r="AP3433" s="11" t="s">
        <v>12869</v>
      </c>
      <c r="AR3433" s="13"/>
      <c r="AS3433" s="13"/>
      <c r="AT3433" s="12" t="b">
        <v>1</v>
      </c>
      <c r="AU3433" s="13"/>
      <c r="AV3433" s="17">
        <v>45940.0</v>
      </c>
      <c r="AW3433" s="13"/>
      <c r="AX3433" s="14" t="s">
        <v>155</v>
      </c>
      <c r="AY3433" s="13"/>
      <c r="AZ3433" s="14">
        <v>2278.0</v>
      </c>
      <c r="BA3433" s="13"/>
    </row>
    <row r="3434">
      <c r="A3434" s="11" t="s">
        <v>12873</v>
      </c>
      <c r="B3434" s="11">
        <v>9954.0</v>
      </c>
      <c r="C3434" s="12" t="b">
        <v>0</v>
      </c>
      <c r="D3434" s="12" t="b">
        <v>1</v>
      </c>
      <c r="E3434" s="12" t="b">
        <v>0</v>
      </c>
      <c r="F3434" s="12" t="b">
        <v>0</v>
      </c>
      <c r="G3434" s="12" t="b">
        <v>0</v>
      </c>
      <c r="H3434" s="12" t="b">
        <v>0</v>
      </c>
      <c r="I3434" s="13"/>
      <c r="J3434" s="13"/>
      <c r="K3434" s="12" t="b">
        <v>0</v>
      </c>
      <c r="L3434" s="14" t="s">
        <v>12513</v>
      </c>
      <c r="M3434" s="11" t="s">
        <v>1175</v>
      </c>
      <c r="N3434" s="11" t="s">
        <v>12874</v>
      </c>
      <c r="O3434" s="11" t="s">
        <v>2907</v>
      </c>
      <c r="P3434" s="11" t="s">
        <v>12515</v>
      </c>
      <c r="Q3434" s="11" t="s">
        <v>3705</v>
      </c>
      <c r="R3434" s="11" t="s">
        <v>2908</v>
      </c>
      <c r="S3434" s="11" t="s">
        <v>2909</v>
      </c>
      <c r="T3434" s="11" t="s">
        <v>12875</v>
      </c>
      <c r="U3434" s="11" t="s">
        <v>7086</v>
      </c>
      <c r="W3434" s="11" t="s">
        <v>12515</v>
      </c>
      <c r="AA3434" s="11" t="s">
        <v>151</v>
      </c>
      <c r="AB3434" s="13"/>
      <c r="AC3434" s="13"/>
      <c r="AD3434" s="11" t="s">
        <v>2908</v>
      </c>
      <c r="AE3434" s="13"/>
      <c r="AF3434" s="13"/>
      <c r="AG3434" s="11" t="s">
        <v>152</v>
      </c>
      <c r="AH3434" s="11" t="s">
        <v>12516</v>
      </c>
      <c r="AJ3434" s="13"/>
      <c r="AK3434" s="13"/>
      <c r="AL3434" s="13"/>
      <c r="AM3434" s="13"/>
      <c r="AN3434" s="13"/>
      <c r="AO3434" s="13"/>
      <c r="AP3434" s="11" t="s">
        <v>12873</v>
      </c>
      <c r="AR3434" s="13"/>
      <c r="AS3434" s="13"/>
      <c r="AT3434" s="12" t="b">
        <v>1</v>
      </c>
      <c r="AU3434" s="13"/>
      <c r="AV3434" s="17">
        <v>45940.0</v>
      </c>
      <c r="AW3434" s="13"/>
      <c r="AX3434" s="14" t="s">
        <v>155</v>
      </c>
      <c r="AY3434" s="13"/>
      <c r="AZ3434" s="14">
        <v>2344.0</v>
      </c>
      <c r="BA3434" s="13"/>
    </row>
    <row r="3435">
      <c r="A3435" s="11" t="s">
        <v>12876</v>
      </c>
      <c r="B3435" s="11">
        <v>9956.0</v>
      </c>
      <c r="C3435" s="12" t="b">
        <v>0</v>
      </c>
      <c r="D3435" s="12" t="b">
        <v>1</v>
      </c>
      <c r="E3435" s="12" t="b">
        <v>0</v>
      </c>
      <c r="F3435" s="12" t="b">
        <v>0</v>
      </c>
      <c r="G3435" s="12" t="b">
        <v>0</v>
      </c>
      <c r="H3435" s="12" t="b">
        <v>0</v>
      </c>
      <c r="I3435" s="13"/>
      <c r="J3435" s="13"/>
      <c r="K3435" s="12" t="b">
        <v>0</v>
      </c>
      <c r="L3435" s="14" t="s">
        <v>12513</v>
      </c>
      <c r="M3435" s="11" t="s">
        <v>142</v>
      </c>
      <c r="N3435" s="11" t="s">
        <v>12877</v>
      </c>
      <c r="O3435" s="11" t="s">
        <v>144</v>
      </c>
      <c r="P3435" s="11" t="s">
        <v>12515</v>
      </c>
      <c r="Q3435" s="11" t="s">
        <v>3705</v>
      </c>
      <c r="R3435" s="11" t="s">
        <v>147</v>
      </c>
      <c r="S3435" s="11" t="s">
        <v>148</v>
      </c>
      <c r="T3435" s="11" t="s">
        <v>12878</v>
      </c>
      <c r="U3435" s="11" t="s">
        <v>11952</v>
      </c>
      <c r="W3435" s="11" t="s">
        <v>12515</v>
      </c>
      <c r="Y3435" s="11" t="s">
        <v>147</v>
      </c>
      <c r="AA3435" s="11" t="s">
        <v>151</v>
      </c>
      <c r="AB3435" s="13"/>
      <c r="AC3435" s="13"/>
      <c r="AD3435" s="11" t="s">
        <v>147</v>
      </c>
      <c r="AF3435" s="13"/>
      <c r="AG3435" s="11" t="s">
        <v>152</v>
      </c>
      <c r="AH3435" s="11" t="s">
        <v>12516</v>
      </c>
      <c r="AJ3435" s="13"/>
      <c r="AK3435" s="13"/>
      <c r="AL3435" s="13"/>
      <c r="AM3435" s="13"/>
      <c r="AN3435" s="13"/>
      <c r="AO3435" s="13"/>
      <c r="AP3435" s="11" t="s">
        <v>12876</v>
      </c>
      <c r="AR3435" s="13"/>
      <c r="AS3435" s="13"/>
      <c r="AT3435" s="12" t="b">
        <v>1</v>
      </c>
      <c r="AU3435" s="13"/>
      <c r="AV3435" s="17">
        <v>45940.0</v>
      </c>
      <c r="AW3435" s="13"/>
      <c r="AX3435" s="14" t="s">
        <v>155</v>
      </c>
      <c r="AY3435" s="13"/>
      <c r="AZ3435" s="14">
        <v>2345.0</v>
      </c>
      <c r="BA3435" s="13"/>
    </row>
    <row r="3436">
      <c r="A3436" s="11" t="s">
        <v>12879</v>
      </c>
      <c r="B3436" s="11">
        <v>9959.0</v>
      </c>
      <c r="C3436" s="12" t="b">
        <v>0</v>
      </c>
      <c r="D3436" s="12" t="b">
        <v>0</v>
      </c>
      <c r="E3436" s="12" t="b">
        <v>0</v>
      </c>
      <c r="F3436" s="12" t="b">
        <v>0</v>
      </c>
      <c r="G3436" s="12" t="b">
        <v>0</v>
      </c>
      <c r="H3436" s="12" t="b">
        <v>0</v>
      </c>
      <c r="I3436" s="13"/>
      <c r="J3436" s="14" t="s">
        <v>12880</v>
      </c>
      <c r="K3436" s="12" t="b">
        <v>0</v>
      </c>
      <c r="L3436" s="14" t="s">
        <v>12881</v>
      </c>
      <c r="M3436" s="11" t="s">
        <v>1274</v>
      </c>
      <c r="N3436" s="11" t="s">
        <v>12882</v>
      </c>
      <c r="O3436" s="11" t="s">
        <v>1295</v>
      </c>
      <c r="P3436" s="11" t="s">
        <v>12883</v>
      </c>
      <c r="Q3436" s="11" t="s">
        <v>3705</v>
      </c>
      <c r="R3436" s="11" t="s">
        <v>1296</v>
      </c>
      <c r="S3436" s="11" t="s">
        <v>1297</v>
      </c>
      <c r="U3436" s="11" t="s">
        <v>8455</v>
      </c>
      <c r="W3436" s="11" t="s">
        <v>12883</v>
      </c>
      <c r="AA3436" s="11" t="s">
        <v>215</v>
      </c>
      <c r="AB3436" s="13"/>
      <c r="AC3436" s="13"/>
      <c r="AD3436" s="11" t="s">
        <v>1296</v>
      </c>
      <c r="AF3436" s="13"/>
      <c r="AG3436" s="11" t="s">
        <v>152</v>
      </c>
      <c r="AH3436" s="11" t="s">
        <v>12884</v>
      </c>
      <c r="AJ3436" s="13"/>
      <c r="AK3436" s="13"/>
      <c r="AL3436" s="13"/>
      <c r="AM3436" s="13"/>
      <c r="AN3436" s="13"/>
      <c r="AO3436" s="13"/>
      <c r="AP3436" s="11" t="s">
        <v>12879</v>
      </c>
      <c r="AR3436" s="13"/>
      <c r="AS3436" s="13"/>
      <c r="AT3436" s="12" t="b">
        <v>1</v>
      </c>
      <c r="AU3436" s="13"/>
      <c r="AV3436" s="14" t="s">
        <v>167</v>
      </c>
      <c r="AW3436" s="13"/>
      <c r="AX3436" s="14" t="s">
        <v>155</v>
      </c>
      <c r="AY3436" s="13"/>
      <c r="AZ3436" s="14">
        <v>7934.0</v>
      </c>
      <c r="BA3436" s="13"/>
    </row>
    <row r="3437">
      <c r="A3437" s="11" t="s">
        <v>12885</v>
      </c>
      <c r="B3437" s="11">
        <v>9960.0</v>
      </c>
      <c r="C3437" s="12" t="b">
        <v>0</v>
      </c>
      <c r="D3437" s="12" t="b">
        <v>1</v>
      </c>
      <c r="E3437" s="12" t="b">
        <v>0</v>
      </c>
      <c r="F3437" s="12" t="b">
        <v>0</v>
      </c>
      <c r="G3437" s="12" t="b">
        <v>0</v>
      </c>
      <c r="H3437" s="12" t="b">
        <v>0</v>
      </c>
      <c r="I3437" s="13"/>
      <c r="J3437" s="14" t="s">
        <v>12880</v>
      </c>
      <c r="K3437" s="12" t="b">
        <v>0</v>
      </c>
      <c r="L3437" s="14" t="s">
        <v>12881</v>
      </c>
      <c r="M3437" s="11" t="s">
        <v>3870</v>
      </c>
      <c r="N3437" s="11" t="s">
        <v>12886</v>
      </c>
      <c r="O3437" s="11" t="s">
        <v>8645</v>
      </c>
      <c r="P3437" s="11" t="s">
        <v>12883</v>
      </c>
      <c r="Q3437" s="11" t="s">
        <v>3705</v>
      </c>
      <c r="R3437" s="11" t="s">
        <v>8646</v>
      </c>
      <c r="S3437" s="11" t="s">
        <v>8647</v>
      </c>
      <c r="U3437" s="11" t="s">
        <v>9120</v>
      </c>
      <c r="W3437" s="11" t="s">
        <v>12883</v>
      </c>
      <c r="AA3437" s="11" t="s">
        <v>151</v>
      </c>
      <c r="AB3437" s="13"/>
      <c r="AC3437" s="13"/>
      <c r="AD3437" s="11" t="s">
        <v>8646</v>
      </c>
      <c r="AE3437" s="13"/>
      <c r="AF3437" s="13"/>
      <c r="AG3437" s="11" t="s">
        <v>152</v>
      </c>
      <c r="AH3437" s="11" t="s">
        <v>12884</v>
      </c>
      <c r="AJ3437" s="13"/>
      <c r="AK3437" s="13"/>
      <c r="AL3437" s="13"/>
      <c r="AM3437" s="13"/>
      <c r="AN3437" s="13"/>
      <c r="AO3437" s="13"/>
      <c r="AP3437" s="11" t="s">
        <v>12885</v>
      </c>
      <c r="AR3437" s="13"/>
      <c r="AS3437" s="13"/>
      <c r="AT3437" s="12" t="b">
        <v>1</v>
      </c>
      <c r="AU3437" s="13"/>
      <c r="AV3437" s="17">
        <v>45940.0</v>
      </c>
      <c r="AW3437" s="13"/>
      <c r="AX3437" s="14" t="s">
        <v>155</v>
      </c>
      <c r="AY3437" s="13"/>
      <c r="AZ3437" s="14">
        <v>1908.0</v>
      </c>
      <c r="BA3437" s="13"/>
    </row>
    <row r="3438">
      <c r="A3438" s="11" t="s">
        <v>12887</v>
      </c>
      <c r="B3438" s="11">
        <v>9961.0</v>
      </c>
      <c r="C3438" s="12" t="b">
        <v>0</v>
      </c>
      <c r="D3438" s="12" t="b">
        <v>0</v>
      </c>
      <c r="E3438" s="12" t="b">
        <v>0</v>
      </c>
      <c r="F3438" s="12" t="b">
        <v>0</v>
      </c>
      <c r="G3438" s="12" t="b">
        <v>0</v>
      </c>
      <c r="H3438" s="12" t="b">
        <v>0</v>
      </c>
      <c r="I3438" s="13"/>
      <c r="J3438" s="14" t="s">
        <v>12880</v>
      </c>
      <c r="K3438" s="12" t="b">
        <v>0</v>
      </c>
      <c r="L3438" s="14" t="s">
        <v>9714</v>
      </c>
      <c r="M3438" s="11" t="s">
        <v>1274</v>
      </c>
      <c r="N3438" s="11" t="s">
        <v>12888</v>
      </c>
      <c r="O3438" s="11" t="s">
        <v>1295</v>
      </c>
      <c r="P3438" s="11" t="s">
        <v>12799</v>
      </c>
      <c r="Q3438" s="11" t="s">
        <v>3705</v>
      </c>
      <c r="R3438" s="11" t="s">
        <v>1296</v>
      </c>
      <c r="S3438" s="11" t="s">
        <v>1297</v>
      </c>
      <c r="U3438" s="11" t="s">
        <v>8455</v>
      </c>
      <c r="W3438" s="11" t="s">
        <v>12799</v>
      </c>
      <c r="AA3438" s="11" t="s">
        <v>151</v>
      </c>
      <c r="AB3438" s="13"/>
      <c r="AC3438" s="13"/>
      <c r="AD3438" s="11" t="s">
        <v>1296</v>
      </c>
      <c r="AF3438" s="13"/>
      <c r="AG3438" s="11" t="s">
        <v>152</v>
      </c>
      <c r="AH3438" s="11" t="s">
        <v>12800</v>
      </c>
      <c r="AJ3438" s="13"/>
      <c r="AK3438" s="13"/>
      <c r="AL3438" s="13"/>
      <c r="AM3438" s="13"/>
      <c r="AN3438" s="13"/>
      <c r="AO3438" s="13"/>
      <c r="AP3438" s="11" t="s">
        <v>12887</v>
      </c>
      <c r="AR3438" s="13"/>
      <c r="AS3438" s="13"/>
      <c r="AT3438" s="12" t="b">
        <v>1</v>
      </c>
      <c r="AU3438" s="13"/>
      <c r="AV3438" s="14" t="s">
        <v>167</v>
      </c>
      <c r="AW3438" s="13"/>
      <c r="AX3438" s="14" t="s">
        <v>155</v>
      </c>
      <c r="AY3438" s="13"/>
      <c r="AZ3438" s="14">
        <v>7935.0</v>
      </c>
      <c r="BA3438" s="13"/>
    </row>
    <row r="3439">
      <c r="A3439" s="11" t="s">
        <v>12889</v>
      </c>
      <c r="B3439" s="11">
        <v>9963.0</v>
      </c>
      <c r="C3439" s="12" t="b">
        <v>0</v>
      </c>
      <c r="D3439" s="12" t="b">
        <v>0</v>
      </c>
      <c r="E3439" s="12" t="b">
        <v>0</v>
      </c>
      <c r="F3439" s="12" t="b">
        <v>0</v>
      </c>
      <c r="G3439" s="12" t="b">
        <v>0</v>
      </c>
      <c r="H3439" s="12" t="b">
        <v>0</v>
      </c>
      <c r="I3439" s="13"/>
      <c r="J3439" s="14" t="s">
        <v>12880</v>
      </c>
      <c r="K3439" s="12" t="b">
        <v>0</v>
      </c>
      <c r="L3439" s="14" t="s">
        <v>12513</v>
      </c>
      <c r="M3439" s="11" t="s">
        <v>1793</v>
      </c>
      <c r="N3439" s="11" t="s">
        <v>12890</v>
      </c>
      <c r="O3439" s="11" t="s">
        <v>1795</v>
      </c>
      <c r="P3439" s="11" t="s">
        <v>12515</v>
      </c>
      <c r="Q3439" s="11" t="s">
        <v>3705</v>
      </c>
      <c r="R3439" s="11" t="s">
        <v>1796</v>
      </c>
      <c r="S3439" s="11" t="s">
        <v>1797</v>
      </c>
      <c r="U3439" s="11" t="s">
        <v>9209</v>
      </c>
      <c r="W3439" s="11" t="s">
        <v>12515</v>
      </c>
      <c r="AA3439" s="11" t="s">
        <v>215</v>
      </c>
      <c r="AB3439" s="13"/>
      <c r="AC3439" s="13"/>
      <c r="AD3439" s="11" t="s">
        <v>1796</v>
      </c>
      <c r="AE3439" s="13"/>
      <c r="AF3439" s="13"/>
      <c r="AG3439" s="11" t="s">
        <v>152</v>
      </c>
      <c r="AH3439" s="11" t="s">
        <v>12516</v>
      </c>
      <c r="AJ3439" s="13"/>
      <c r="AK3439" s="13"/>
      <c r="AL3439" s="13"/>
      <c r="AM3439" s="13"/>
      <c r="AN3439" s="13"/>
      <c r="AO3439" s="13"/>
      <c r="AP3439" s="11" t="s">
        <v>12889</v>
      </c>
      <c r="AR3439" s="13"/>
      <c r="AS3439" s="13"/>
      <c r="AT3439" s="12" t="b">
        <v>1</v>
      </c>
      <c r="AU3439" s="13"/>
      <c r="AV3439" s="17">
        <v>45940.0</v>
      </c>
      <c r="AW3439" s="13"/>
      <c r="AX3439" s="14" t="s">
        <v>155</v>
      </c>
      <c r="AY3439" s="13"/>
      <c r="AZ3439" s="14">
        <v>2346.0</v>
      </c>
      <c r="BA3439" s="13"/>
    </row>
    <row r="3440">
      <c r="A3440" s="11" t="s">
        <v>12891</v>
      </c>
      <c r="B3440" s="11">
        <v>9966.0</v>
      </c>
      <c r="C3440" s="12" t="b">
        <v>0</v>
      </c>
      <c r="D3440" s="12" t="b">
        <v>1</v>
      </c>
      <c r="E3440" s="12" t="b">
        <v>0</v>
      </c>
      <c r="F3440" s="12" t="b">
        <v>0</v>
      </c>
      <c r="G3440" s="12" t="b">
        <v>0</v>
      </c>
      <c r="H3440" s="12" t="b">
        <v>0</v>
      </c>
      <c r="I3440" s="13"/>
      <c r="J3440" s="13"/>
      <c r="K3440" s="12" t="b">
        <v>0</v>
      </c>
      <c r="L3440" s="15">
        <v>45572.0</v>
      </c>
      <c r="M3440" s="11" t="s">
        <v>1793</v>
      </c>
      <c r="N3440" s="11" t="s">
        <v>12892</v>
      </c>
      <c r="O3440" s="11" t="s">
        <v>1795</v>
      </c>
      <c r="P3440" s="11" t="s">
        <v>11210</v>
      </c>
      <c r="Q3440" s="11" t="s">
        <v>1051</v>
      </c>
      <c r="R3440" s="11" t="s">
        <v>1796</v>
      </c>
      <c r="S3440" s="11" t="s">
        <v>1797</v>
      </c>
      <c r="U3440" s="11" t="s">
        <v>9209</v>
      </c>
      <c r="W3440" s="11" t="s">
        <v>11210</v>
      </c>
      <c r="AA3440" s="11" t="s">
        <v>151</v>
      </c>
      <c r="AB3440" s="13"/>
      <c r="AC3440" s="13"/>
      <c r="AD3440" s="11" t="s">
        <v>1796</v>
      </c>
      <c r="AE3440" s="13"/>
      <c r="AF3440" s="13"/>
      <c r="AG3440" s="11" t="s">
        <v>152</v>
      </c>
      <c r="AH3440" s="11" t="s">
        <v>11211</v>
      </c>
      <c r="AJ3440" s="13"/>
      <c r="AK3440" s="13"/>
      <c r="AL3440" s="13"/>
      <c r="AM3440" s="13"/>
      <c r="AN3440" s="13"/>
      <c r="AO3440" s="13"/>
      <c r="AP3440" s="11" t="s">
        <v>12891</v>
      </c>
      <c r="AR3440" s="13"/>
      <c r="AS3440" s="13"/>
      <c r="AT3440" s="12" t="b">
        <v>1</v>
      </c>
      <c r="AU3440" s="13"/>
      <c r="AV3440" s="17">
        <v>45940.0</v>
      </c>
      <c r="AW3440" s="13"/>
      <c r="AX3440" s="14" t="s">
        <v>155</v>
      </c>
      <c r="AY3440" s="13"/>
      <c r="AZ3440" s="14">
        <v>2279.0</v>
      </c>
      <c r="BA3440" s="13"/>
    </row>
    <row r="3441">
      <c r="A3441" s="11" t="s">
        <v>12893</v>
      </c>
      <c r="B3441" s="11">
        <v>9968.0</v>
      </c>
      <c r="C3441" s="12" t="b">
        <v>0</v>
      </c>
      <c r="D3441" s="12" t="b">
        <v>1</v>
      </c>
      <c r="E3441" s="12" t="b">
        <v>0</v>
      </c>
      <c r="F3441" s="12" t="b">
        <v>0</v>
      </c>
      <c r="G3441" s="12" t="b">
        <v>0</v>
      </c>
      <c r="H3441" s="12" t="b">
        <v>0</v>
      </c>
      <c r="I3441" s="13"/>
      <c r="J3441" s="14" t="s">
        <v>12880</v>
      </c>
      <c r="K3441" s="12" t="b">
        <v>0</v>
      </c>
      <c r="L3441" s="14" t="s">
        <v>9714</v>
      </c>
      <c r="M3441" s="11" t="s">
        <v>1095</v>
      </c>
      <c r="N3441" s="11" t="s">
        <v>12894</v>
      </c>
      <c r="O3441" s="11" t="s">
        <v>1648</v>
      </c>
      <c r="P3441" s="11" t="s">
        <v>12799</v>
      </c>
      <c r="Q3441" s="11" t="s">
        <v>3705</v>
      </c>
      <c r="R3441" s="11" t="s">
        <v>1650</v>
      </c>
      <c r="S3441" s="11" t="s">
        <v>1651</v>
      </c>
      <c r="U3441" s="11" t="s">
        <v>9765</v>
      </c>
      <c r="W3441" s="11" t="s">
        <v>12799</v>
      </c>
      <c r="AA3441" s="11" t="s">
        <v>151</v>
      </c>
      <c r="AB3441" s="13"/>
      <c r="AC3441" s="13"/>
      <c r="AD3441" s="11" t="s">
        <v>1650</v>
      </c>
      <c r="AF3441" s="13"/>
      <c r="AG3441" s="11" t="s">
        <v>152</v>
      </c>
      <c r="AH3441" s="11" t="s">
        <v>12800</v>
      </c>
      <c r="AJ3441" s="13"/>
      <c r="AK3441" s="13"/>
      <c r="AL3441" s="13"/>
      <c r="AM3441" s="13"/>
      <c r="AN3441" s="13"/>
      <c r="AO3441" s="13"/>
      <c r="AP3441" s="11" t="s">
        <v>12893</v>
      </c>
      <c r="AR3441" s="13"/>
      <c r="AS3441" s="13"/>
      <c r="AT3441" s="12" t="b">
        <v>1</v>
      </c>
      <c r="AU3441" s="13"/>
      <c r="AV3441" s="17">
        <v>45940.0</v>
      </c>
      <c r="AW3441" s="13"/>
      <c r="AX3441" s="14" t="s">
        <v>155</v>
      </c>
      <c r="AY3441" s="13"/>
      <c r="AZ3441" s="14">
        <v>2337.0</v>
      </c>
      <c r="BA3441" s="13"/>
    </row>
    <row r="3442">
      <c r="A3442" s="11" t="s">
        <v>12895</v>
      </c>
      <c r="B3442" s="11">
        <v>9969.0</v>
      </c>
      <c r="C3442" s="12" t="b">
        <v>0</v>
      </c>
      <c r="D3442" s="12" t="b">
        <v>1</v>
      </c>
      <c r="E3442" s="12" t="b">
        <v>0</v>
      </c>
      <c r="F3442" s="12" t="b">
        <v>0</v>
      </c>
      <c r="G3442" s="12" t="b">
        <v>0</v>
      </c>
      <c r="H3442" s="12" t="b">
        <v>0</v>
      </c>
      <c r="I3442" s="13"/>
      <c r="J3442" s="13"/>
      <c r="K3442" s="12" t="b">
        <v>0</v>
      </c>
      <c r="L3442" s="14" t="s">
        <v>9714</v>
      </c>
      <c r="M3442" s="11" t="s">
        <v>1793</v>
      </c>
      <c r="N3442" s="11" t="s">
        <v>12896</v>
      </c>
      <c r="O3442" s="11" t="s">
        <v>12897</v>
      </c>
      <c r="P3442" s="11" t="s">
        <v>12799</v>
      </c>
      <c r="Q3442" s="11" t="s">
        <v>3705</v>
      </c>
      <c r="R3442" s="11" t="s">
        <v>12898</v>
      </c>
      <c r="S3442" s="11" t="s">
        <v>9014</v>
      </c>
      <c r="U3442" s="11" t="s">
        <v>9209</v>
      </c>
      <c r="W3442" s="11" t="s">
        <v>12799</v>
      </c>
      <c r="AA3442" s="11" t="s">
        <v>151</v>
      </c>
      <c r="AB3442" s="13"/>
      <c r="AC3442" s="13"/>
      <c r="AD3442" s="11" t="s">
        <v>12898</v>
      </c>
      <c r="AF3442" s="13"/>
      <c r="AG3442" s="11" t="s">
        <v>152</v>
      </c>
      <c r="AH3442" s="11" t="s">
        <v>12800</v>
      </c>
      <c r="AJ3442" s="13"/>
      <c r="AK3442" s="13"/>
      <c r="AL3442" s="13"/>
      <c r="AM3442" s="13"/>
      <c r="AN3442" s="13"/>
      <c r="AO3442" s="13"/>
      <c r="AP3442" s="11" t="s">
        <v>12895</v>
      </c>
      <c r="AR3442" s="13"/>
      <c r="AS3442" s="13"/>
      <c r="AT3442" s="12" t="b">
        <v>1</v>
      </c>
      <c r="AU3442" s="13"/>
      <c r="AV3442" s="17">
        <v>45940.0</v>
      </c>
      <c r="AW3442" s="13"/>
      <c r="AX3442" s="14" t="s">
        <v>155</v>
      </c>
      <c r="AY3442" s="13"/>
      <c r="AZ3442" s="14">
        <v>2338.0</v>
      </c>
      <c r="BA3442" s="13"/>
    </row>
    <row r="3443">
      <c r="A3443" s="11" t="s">
        <v>12899</v>
      </c>
      <c r="B3443" s="11">
        <v>9970.0</v>
      </c>
      <c r="C3443" s="12" t="b">
        <v>0</v>
      </c>
      <c r="D3443" s="12" t="b">
        <v>1</v>
      </c>
      <c r="E3443" s="12" t="b">
        <v>0</v>
      </c>
      <c r="F3443" s="12" t="b">
        <v>0</v>
      </c>
      <c r="G3443" s="12" t="b">
        <v>0</v>
      </c>
      <c r="H3443" s="12" t="b">
        <v>0</v>
      </c>
      <c r="I3443" s="13"/>
      <c r="J3443" s="13"/>
      <c r="K3443" s="12" t="b">
        <v>0</v>
      </c>
      <c r="L3443" s="15">
        <v>45572.0</v>
      </c>
      <c r="M3443" s="11" t="s">
        <v>268</v>
      </c>
      <c r="N3443" s="11" t="s">
        <v>12900</v>
      </c>
      <c r="O3443" s="11" t="s">
        <v>12445</v>
      </c>
      <c r="P3443" s="11" t="s">
        <v>11210</v>
      </c>
      <c r="Q3443" s="11" t="s">
        <v>1051</v>
      </c>
      <c r="R3443" s="11" t="s">
        <v>12446</v>
      </c>
      <c r="S3443" s="11" t="s">
        <v>12447</v>
      </c>
      <c r="U3443" s="11" t="s">
        <v>9206</v>
      </c>
      <c r="W3443" s="11" t="s">
        <v>11210</v>
      </c>
      <c r="AA3443" s="11" t="s">
        <v>151</v>
      </c>
      <c r="AB3443" s="13"/>
      <c r="AC3443" s="13"/>
      <c r="AD3443" s="11" t="s">
        <v>12446</v>
      </c>
      <c r="AE3443" s="13"/>
      <c r="AF3443" s="13"/>
      <c r="AG3443" s="11" t="s">
        <v>152</v>
      </c>
      <c r="AH3443" s="11" t="s">
        <v>11211</v>
      </c>
      <c r="AJ3443" s="13"/>
      <c r="AK3443" s="13"/>
      <c r="AL3443" s="13"/>
      <c r="AM3443" s="13"/>
      <c r="AN3443" s="13"/>
      <c r="AO3443" s="13"/>
      <c r="AP3443" s="11" t="s">
        <v>12899</v>
      </c>
      <c r="AR3443" s="13"/>
      <c r="AS3443" s="13"/>
      <c r="AT3443" s="12" t="b">
        <v>1</v>
      </c>
      <c r="AU3443" s="13"/>
      <c r="AV3443" s="17">
        <v>45940.0</v>
      </c>
      <c r="AW3443" s="13"/>
      <c r="AX3443" s="14" t="s">
        <v>155</v>
      </c>
      <c r="AY3443" s="13"/>
      <c r="AZ3443" s="14">
        <v>2280.0</v>
      </c>
      <c r="BA3443" s="13"/>
    </row>
    <row r="3444">
      <c r="A3444" s="11" t="s">
        <v>12901</v>
      </c>
      <c r="B3444" s="11">
        <v>9971.0</v>
      </c>
      <c r="C3444" s="12" t="b">
        <v>0</v>
      </c>
      <c r="D3444" s="12" t="b">
        <v>0</v>
      </c>
      <c r="E3444" s="12" t="b">
        <v>0</v>
      </c>
      <c r="F3444" s="12" t="b">
        <v>0</v>
      </c>
      <c r="G3444" s="12" t="b">
        <v>0</v>
      </c>
      <c r="H3444" s="12" t="b">
        <v>0</v>
      </c>
      <c r="I3444" s="13"/>
      <c r="J3444" s="14" t="s">
        <v>12902</v>
      </c>
      <c r="K3444" s="12" t="b">
        <v>0</v>
      </c>
      <c r="L3444" s="14" t="s">
        <v>12881</v>
      </c>
      <c r="M3444" s="11" t="s">
        <v>5533</v>
      </c>
      <c r="N3444" s="11" t="s">
        <v>12903</v>
      </c>
      <c r="O3444" s="11" t="s">
        <v>9907</v>
      </c>
      <c r="P3444" s="11" t="s">
        <v>12883</v>
      </c>
      <c r="Q3444" s="11" t="s">
        <v>3705</v>
      </c>
      <c r="R3444" s="11" t="s">
        <v>9908</v>
      </c>
      <c r="S3444" s="11" t="s">
        <v>9909</v>
      </c>
      <c r="U3444" s="11" t="s">
        <v>9910</v>
      </c>
      <c r="W3444" s="11" t="s">
        <v>12883</v>
      </c>
      <c r="AA3444" s="11" t="s">
        <v>215</v>
      </c>
      <c r="AB3444" s="13"/>
      <c r="AC3444" s="13"/>
      <c r="AD3444" s="11" t="s">
        <v>9908</v>
      </c>
      <c r="AE3444" s="13"/>
      <c r="AF3444" s="13"/>
      <c r="AG3444" s="11" t="s">
        <v>152</v>
      </c>
      <c r="AH3444" s="11" t="s">
        <v>12884</v>
      </c>
      <c r="AJ3444" s="13"/>
      <c r="AK3444" s="13"/>
      <c r="AL3444" s="13"/>
      <c r="AM3444" s="13"/>
      <c r="AN3444" s="13"/>
      <c r="AO3444" s="13"/>
      <c r="AP3444" s="11" t="s">
        <v>12901</v>
      </c>
      <c r="AR3444" s="13"/>
      <c r="AS3444" s="13"/>
      <c r="AT3444" s="12" t="b">
        <v>1</v>
      </c>
      <c r="AU3444" s="13"/>
      <c r="AV3444" s="14" t="s">
        <v>167</v>
      </c>
      <c r="AW3444" s="13"/>
      <c r="AX3444" s="14" t="s">
        <v>155</v>
      </c>
      <c r="AY3444" s="13"/>
      <c r="AZ3444" s="14">
        <v>7936.0</v>
      </c>
      <c r="BA3444" s="13"/>
    </row>
    <row r="3445">
      <c r="A3445" s="11" t="s">
        <v>12904</v>
      </c>
      <c r="B3445" s="11">
        <v>9976.0</v>
      </c>
      <c r="C3445" s="12" t="b">
        <v>0</v>
      </c>
      <c r="D3445" s="12" t="b">
        <v>1</v>
      </c>
      <c r="E3445" s="12" t="b">
        <v>0</v>
      </c>
      <c r="F3445" s="12" t="b">
        <v>0</v>
      </c>
      <c r="G3445" s="12" t="b">
        <v>0</v>
      </c>
      <c r="H3445" s="12" t="b">
        <v>0</v>
      </c>
      <c r="I3445" s="13"/>
      <c r="J3445" s="14" t="s">
        <v>12902</v>
      </c>
      <c r="K3445" s="12" t="b">
        <v>0</v>
      </c>
      <c r="L3445" s="14" t="s">
        <v>12513</v>
      </c>
      <c r="M3445" s="11" t="s">
        <v>169</v>
      </c>
      <c r="N3445" s="11" t="s">
        <v>12905</v>
      </c>
      <c r="O3445" s="11" t="s">
        <v>7303</v>
      </c>
      <c r="P3445" s="11" t="s">
        <v>12515</v>
      </c>
      <c r="Q3445" s="11" t="s">
        <v>3705</v>
      </c>
      <c r="R3445" s="11" t="s">
        <v>7304</v>
      </c>
      <c r="S3445" s="11" t="s">
        <v>7305</v>
      </c>
      <c r="U3445" s="11" t="s">
        <v>8183</v>
      </c>
      <c r="W3445" s="11" t="s">
        <v>12515</v>
      </c>
      <c r="AA3445" s="11" t="s">
        <v>151</v>
      </c>
      <c r="AB3445" s="13"/>
      <c r="AC3445" s="13"/>
      <c r="AD3445" s="11" t="s">
        <v>7304</v>
      </c>
      <c r="AE3445" s="13"/>
      <c r="AF3445" s="13"/>
      <c r="AG3445" s="11" t="s">
        <v>152</v>
      </c>
      <c r="AH3445" s="11" t="s">
        <v>12516</v>
      </c>
      <c r="AJ3445" s="13"/>
      <c r="AK3445" s="13"/>
      <c r="AL3445" s="13"/>
      <c r="AM3445" s="13"/>
      <c r="AN3445" s="13"/>
      <c r="AO3445" s="13"/>
      <c r="AP3445" s="11" t="s">
        <v>12904</v>
      </c>
      <c r="AR3445" s="13"/>
      <c r="AS3445" s="13"/>
      <c r="AT3445" s="12" t="b">
        <v>1</v>
      </c>
      <c r="AU3445" s="13"/>
      <c r="AV3445" s="14" t="s">
        <v>167</v>
      </c>
      <c r="AW3445" s="13"/>
      <c r="AX3445" s="14" t="s">
        <v>155</v>
      </c>
      <c r="AY3445" s="13"/>
      <c r="AZ3445" s="14">
        <v>7937.0</v>
      </c>
      <c r="BA3445" s="13"/>
    </row>
    <row r="3446">
      <c r="A3446" s="11" t="s">
        <v>12906</v>
      </c>
      <c r="B3446" s="11">
        <v>9978.0</v>
      </c>
      <c r="C3446" s="12" t="b">
        <v>0</v>
      </c>
      <c r="D3446" s="12" t="b">
        <v>1</v>
      </c>
      <c r="E3446" s="12" t="b">
        <v>0</v>
      </c>
      <c r="F3446" s="12" t="b">
        <v>0</v>
      </c>
      <c r="G3446" s="12" t="b">
        <v>0</v>
      </c>
      <c r="H3446" s="12" t="b">
        <v>0</v>
      </c>
      <c r="I3446" s="13"/>
      <c r="J3446" s="13"/>
      <c r="K3446" s="12" t="b">
        <v>0</v>
      </c>
      <c r="L3446" s="15">
        <v>45572.0</v>
      </c>
      <c r="M3446" s="11" t="s">
        <v>4872</v>
      </c>
      <c r="N3446" s="11" t="s">
        <v>12907</v>
      </c>
      <c r="O3446" s="11" t="s">
        <v>4874</v>
      </c>
      <c r="P3446" s="11" t="s">
        <v>11210</v>
      </c>
      <c r="Q3446" s="11" t="s">
        <v>1051</v>
      </c>
      <c r="R3446" s="11" t="s">
        <v>4875</v>
      </c>
      <c r="S3446" s="11" t="s">
        <v>1099</v>
      </c>
      <c r="U3446" s="11" t="s">
        <v>11708</v>
      </c>
      <c r="W3446" s="11" t="s">
        <v>11210</v>
      </c>
      <c r="AA3446" s="11" t="s">
        <v>151</v>
      </c>
      <c r="AB3446" s="13"/>
      <c r="AC3446" s="13"/>
      <c r="AD3446" s="11" t="s">
        <v>4875</v>
      </c>
      <c r="AE3446" s="13"/>
      <c r="AF3446" s="13"/>
      <c r="AG3446" s="11" t="s">
        <v>152</v>
      </c>
      <c r="AH3446" s="11" t="s">
        <v>11211</v>
      </c>
      <c r="AJ3446" s="13"/>
      <c r="AK3446" s="13"/>
      <c r="AL3446" s="13"/>
      <c r="AM3446" s="13"/>
      <c r="AN3446" s="13"/>
      <c r="AO3446" s="13"/>
      <c r="AP3446" s="11" t="s">
        <v>12906</v>
      </c>
      <c r="AR3446" s="13"/>
      <c r="AS3446" s="13"/>
      <c r="AT3446" s="12" t="b">
        <v>1</v>
      </c>
      <c r="AU3446" s="13"/>
      <c r="AV3446" s="17">
        <v>45940.0</v>
      </c>
      <c r="AW3446" s="13"/>
      <c r="AX3446" s="14" t="s">
        <v>155</v>
      </c>
      <c r="AY3446" s="13"/>
      <c r="AZ3446" s="14">
        <v>2282.0</v>
      </c>
      <c r="BA3446" s="13"/>
    </row>
    <row r="3447">
      <c r="A3447" s="11" t="s">
        <v>12908</v>
      </c>
      <c r="B3447" s="11">
        <v>9979.0</v>
      </c>
      <c r="C3447" s="12" t="b">
        <v>0</v>
      </c>
      <c r="D3447" s="12" t="b">
        <v>0</v>
      </c>
      <c r="E3447" s="12" t="b">
        <v>0</v>
      </c>
      <c r="F3447" s="12" t="b">
        <v>0</v>
      </c>
      <c r="G3447" s="12" t="b">
        <v>0</v>
      </c>
      <c r="H3447" s="12" t="b">
        <v>0</v>
      </c>
      <c r="I3447" s="13"/>
      <c r="J3447" s="14" t="s">
        <v>12902</v>
      </c>
      <c r="K3447" s="12" t="b">
        <v>0</v>
      </c>
      <c r="L3447" s="14" t="s">
        <v>9714</v>
      </c>
      <c r="M3447" s="11" t="s">
        <v>4872</v>
      </c>
      <c r="N3447" s="11" t="s">
        <v>12909</v>
      </c>
      <c r="O3447" s="11" t="s">
        <v>4874</v>
      </c>
      <c r="P3447" s="11" t="s">
        <v>12799</v>
      </c>
      <c r="Q3447" s="11" t="s">
        <v>3705</v>
      </c>
      <c r="R3447" s="11" t="s">
        <v>4875</v>
      </c>
      <c r="S3447" s="11" t="s">
        <v>1099</v>
      </c>
      <c r="U3447" s="11" t="s">
        <v>11708</v>
      </c>
      <c r="W3447" s="11" t="s">
        <v>12799</v>
      </c>
      <c r="AA3447" s="11" t="s">
        <v>151</v>
      </c>
      <c r="AB3447" s="13"/>
      <c r="AC3447" s="13"/>
      <c r="AD3447" s="11" t="s">
        <v>4875</v>
      </c>
      <c r="AE3447" s="13"/>
      <c r="AF3447" s="13"/>
      <c r="AG3447" s="11" t="s">
        <v>152</v>
      </c>
      <c r="AH3447" s="11" t="s">
        <v>12800</v>
      </c>
      <c r="AJ3447" s="13"/>
      <c r="AK3447" s="13"/>
      <c r="AL3447" s="13"/>
      <c r="AM3447" s="13"/>
      <c r="AN3447" s="13"/>
      <c r="AO3447" s="13"/>
      <c r="AP3447" s="11" t="s">
        <v>12908</v>
      </c>
      <c r="AR3447" s="13"/>
      <c r="AS3447" s="13"/>
      <c r="AT3447" s="12" t="b">
        <v>1</v>
      </c>
      <c r="AU3447" s="13"/>
      <c r="AV3447" s="17">
        <v>45940.0</v>
      </c>
      <c r="AW3447" s="13"/>
      <c r="AX3447" s="14" t="s">
        <v>155</v>
      </c>
      <c r="AY3447" s="13"/>
      <c r="AZ3447" s="14">
        <v>2339.0</v>
      </c>
      <c r="BA3447" s="13"/>
    </row>
    <row r="3448">
      <c r="A3448" s="11" t="s">
        <v>12910</v>
      </c>
      <c r="B3448" s="11">
        <v>9980.0</v>
      </c>
      <c r="C3448" s="12" t="b">
        <v>0</v>
      </c>
      <c r="D3448" s="12" t="b">
        <v>0</v>
      </c>
      <c r="E3448" s="12" t="b">
        <v>0</v>
      </c>
      <c r="F3448" s="12" t="b">
        <v>0</v>
      </c>
      <c r="G3448" s="12" t="b">
        <v>0</v>
      </c>
      <c r="H3448" s="12" t="b">
        <v>0</v>
      </c>
      <c r="I3448" s="13"/>
      <c r="J3448" s="13"/>
      <c r="K3448" s="12" t="b">
        <v>0</v>
      </c>
      <c r="L3448" s="14" t="s">
        <v>12513</v>
      </c>
      <c r="M3448" s="11" t="s">
        <v>4872</v>
      </c>
      <c r="N3448" s="11" t="s">
        <v>12911</v>
      </c>
      <c r="O3448" s="11" t="s">
        <v>4874</v>
      </c>
      <c r="P3448" s="11" t="s">
        <v>12515</v>
      </c>
      <c r="Q3448" s="11" t="s">
        <v>3705</v>
      </c>
      <c r="R3448" s="11" t="s">
        <v>4875</v>
      </c>
      <c r="S3448" s="11" t="s">
        <v>1099</v>
      </c>
      <c r="T3448" s="11" t="s">
        <v>12912</v>
      </c>
      <c r="U3448" s="11" t="s">
        <v>11708</v>
      </c>
      <c r="W3448" s="11" t="s">
        <v>12515</v>
      </c>
      <c r="AA3448" s="11" t="s">
        <v>3028</v>
      </c>
      <c r="AB3448" s="13"/>
      <c r="AC3448" s="13"/>
      <c r="AD3448" s="11" t="s">
        <v>4875</v>
      </c>
      <c r="AE3448" s="13"/>
      <c r="AF3448" s="13"/>
      <c r="AG3448" s="11" t="s">
        <v>152</v>
      </c>
      <c r="AH3448" s="11" t="s">
        <v>12516</v>
      </c>
      <c r="AJ3448" s="13"/>
      <c r="AK3448" s="13"/>
      <c r="AL3448" s="13"/>
      <c r="AM3448" s="13"/>
      <c r="AN3448" s="13"/>
      <c r="AO3448" s="13"/>
      <c r="AP3448" s="11" t="s">
        <v>12910</v>
      </c>
      <c r="AR3448" s="13"/>
      <c r="AS3448" s="13"/>
      <c r="AT3448" s="12" t="b">
        <v>1</v>
      </c>
      <c r="AU3448" s="13"/>
      <c r="AV3448" s="17">
        <v>45940.0</v>
      </c>
      <c r="AW3448" s="13"/>
      <c r="AX3448" s="14" t="s">
        <v>155</v>
      </c>
      <c r="AY3448" s="13"/>
      <c r="AZ3448" s="14">
        <v>2347.0</v>
      </c>
      <c r="BA3448" s="13"/>
    </row>
    <row r="3449">
      <c r="A3449" s="11" t="s">
        <v>12913</v>
      </c>
      <c r="B3449" s="11">
        <v>9984.0</v>
      </c>
      <c r="C3449" s="12" t="b">
        <v>0</v>
      </c>
      <c r="D3449" s="12" t="b">
        <v>0</v>
      </c>
      <c r="E3449" s="12" t="b">
        <v>0</v>
      </c>
      <c r="F3449" s="12" t="b">
        <v>0</v>
      </c>
      <c r="G3449" s="12" t="b">
        <v>0</v>
      </c>
      <c r="H3449" s="12" t="b">
        <v>1</v>
      </c>
      <c r="I3449" s="13"/>
      <c r="J3449" s="13"/>
      <c r="K3449" s="12" t="b">
        <v>0</v>
      </c>
      <c r="L3449" s="14" t="s">
        <v>9435</v>
      </c>
      <c r="M3449" s="11" t="s">
        <v>9091</v>
      </c>
      <c r="N3449" s="11" t="s">
        <v>12914</v>
      </c>
      <c r="O3449" s="11" t="s">
        <v>10234</v>
      </c>
      <c r="P3449" s="11" t="s">
        <v>9438</v>
      </c>
      <c r="Q3449" s="11" t="s">
        <v>972</v>
      </c>
      <c r="R3449" s="11" t="s">
        <v>10235</v>
      </c>
      <c r="S3449" s="11" t="s">
        <v>10236</v>
      </c>
      <c r="T3449" s="11" t="s">
        <v>9224</v>
      </c>
      <c r="V3449" s="13"/>
      <c r="W3449" s="11" t="s">
        <v>9438</v>
      </c>
      <c r="Y3449" s="11" t="s">
        <v>10235</v>
      </c>
      <c r="AA3449" s="11" t="s">
        <v>215</v>
      </c>
      <c r="AB3449" s="13"/>
      <c r="AC3449" s="13"/>
      <c r="AD3449" s="11" t="s">
        <v>10235</v>
      </c>
      <c r="AE3449" s="11" t="s">
        <v>2029</v>
      </c>
      <c r="AG3449" s="11" t="s">
        <v>152</v>
      </c>
      <c r="AH3449" s="11" t="s">
        <v>9441</v>
      </c>
      <c r="AJ3449" s="13"/>
      <c r="AK3449" s="13"/>
      <c r="AL3449" s="13"/>
      <c r="AM3449" s="13"/>
      <c r="AN3449" s="13"/>
      <c r="AO3449" s="13"/>
      <c r="AP3449" s="11" t="s">
        <v>12913</v>
      </c>
      <c r="AR3449" s="13"/>
      <c r="AS3449" s="13"/>
      <c r="AT3449" s="12" t="b">
        <v>1</v>
      </c>
      <c r="AU3449" s="13"/>
      <c r="AV3449" s="14" t="s">
        <v>167</v>
      </c>
      <c r="AW3449" s="13"/>
      <c r="AX3449" s="14" t="s">
        <v>155</v>
      </c>
      <c r="AY3449" s="13"/>
      <c r="AZ3449" s="14">
        <v>7938.0</v>
      </c>
      <c r="BA3449" s="13"/>
    </row>
    <row r="3450">
      <c r="A3450" s="11" t="s">
        <v>12915</v>
      </c>
      <c r="B3450" s="11">
        <v>9985.0</v>
      </c>
      <c r="C3450" s="12" t="b">
        <v>0</v>
      </c>
      <c r="D3450" s="12" t="b">
        <v>0</v>
      </c>
      <c r="E3450" s="12" t="b">
        <v>0</v>
      </c>
      <c r="F3450" s="12" t="b">
        <v>0</v>
      </c>
      <c r="G3450" s="12" t="b">
        <v>0</v>
      </c>
      <c r="H3450" s="12" t="b">
        <v>0</v>
      </c>
      <c r="I3450" s="13"/>
      <c r="J3450" s="15">
        <v>45357.0</v>
      </c>
      <c r="K3450" s="12" t="b">
        <v>0</v>
      </c>
      <c r="L3450" s="14" t="s">
        <v>12881</v>
      </c>
      <c r="M3450" s="11" t="s">
        <v>9091</v>
      </c>
      <c r="N3450" s="11" t="s">
        <v>12916</v>
      </c>
      <c r="O3450" s="11" t="s">
        <v>10234</v>
      </c>
      <c r="P3450" s="11" t="s">
        <v>12883</v>
      </c>
      <c r="Q3450" s="11" t="s">
        <v>3705</v>
      </c>
      <c r="R3450" s="11" t="s">
        <v>10235</v>
      </c>
      <c r="S3450" s="11" t="s">
        <v>10236</v>
      </c>
      <c r="U3450" s="11" t="s">
        <v>9096</v>
      </c>
      <c r="W3450" s="11" t="s">
        <v>12883</v>
      </c>
      <c r="AA3450" s="11" t="s">
        <v>151</v>
      </c>
      <c r="AB3450" s="13"/>
      <c r="AC3450" s="13"/>
      <c r="AD3450" s="11" t="s">
        <v>10235</v>
      </c>
      <c r="AF3450" s="13"/>
      <c r="AG3450" s="11" t="s">
        <v>152</v>
      </c>
      <c r="AH3450" s="11" t="s">
        <v>12884</v>
      </c>
      <c r="AJ3450" s="13"/>
      <c r="AK3450" s="13"/>
      <c r="AL3450" s="13"/>
      <c r="AM3450" s="13"/>
      <c r="AN3450" s="13"/>
      <c r="AO3450" s="13"/>
      <c r="AP3450" s="11" t="s">
        <v>12915</v>
      </c>
      <c r="AR3450" s="13"/>
      <c r="AS3450" s="13"/>
      <c r="AT3450" s="12" t="b">
        <v>1</v>
      </c>
      <c r="AU3450" s="13"/>
      <c r="AV3450" s="14" t="s">
        <v>167</v>
      </c>
      <c r="AW3450" s="13"/>
      <c r="AX3450" s="14" t="s">
        <v>155</v>
      </c>
      <c r="AY3450" s="13"/>
      <c r="AZ3450" s="14">
        <v>7940.0</v>
      </c>
      <c r="BA3450" s="13"/>
    </row>
    <row r="3451">
      <c r="A3451" s="11" t="s">
        <v>12917</v>
      </c>
      <c r="B3451" s="11">
        <v>9989.0</v>
      </c>
      <c r="C3451" s="12" t="b">
        <v>0</v>
      </c>
      <c r="D3451" s="12" t="b">
        <v>0</v>
      </c>
      <c r="E3451" s="12" t="b">
        <v>0</v>
      </c>
      <c r="F3451" s="12" t="b">
        <v>0</v>
      </c>
      <c r="G3451" s="12" t="b">
        <v>0</v>
      </c>
      <c r="H3451" s="12" t="b">
        <v>0</v>
      </c>
      <c r="I3451" s="13"/>
      <c r="J3451" s="13"/>
      <c r="K3451" s="12" t="b">
        <v>0</v>
      </c>
      <c r="L3451" s="14" t="s">
        <v>12513</v>
      </c>
      <c r="M3451" s="11" t="s">
        <v>5533</v>
      </c>
      <c r="N3451" s="11" t="s">
        <v>12918</v>
      </c>
      <c r="O3451" s="11" t="s">
        <v>9907</v>
      </c>
      <c r="P3451" s="11" t="s">
        <v>12515</v>
      </c>
      <c r="Q3451" s="11" t="s">
        <v>3705</v>
      </c>
      <c r="R3451" s="11" t="s">
        <v>9908</v>
      </c>
      <c r="S3451" s="11" t="s">
        <v>9909</v>
      </c>
      <c r="T3451" s="11" t="s">
        <v>12919</v>
      </c>
      <c r="U3451" s="11" t="s">
        <v>9910</v>
      </c>
      <c r="W3451" s="11" t="s">
        <v>12515</v>
      </c>
      <c r="Y3451" s="11" t="s">
        <v>9908</v>
      </c>
      <c r="Z3451" s="13"/>
      <c r="AA3451" s="11" t="s">
        <v>151</v>
      </c>
      <c r="AB3451" s="13"/>
      <c r="AC3451" s="13"/>
      <c r="AD3451" s="11" t="s">
        <v>9908</v>
      </c>
      <c r="AE3451" s="13"/>
      <c r="AF3451" s="13"/>
      <c r="AG3451" s="11" t="s">
        <v>152</v>
      </c>
      <c r="AH3451" s="11" t="s">
        <v>12516</v>
      </c>
      <c r="AJ3451" s="13"/>
      <c r="AK3451" s="13"/>
      <c r="AL3451" s="13"/>
      <c r="AM3451" s="13"/>
      <c r="AN3451" s="13"/>
      <c r="AO3451" s="13"/>
      <c r="AP3451" s="11" t="s">
        <v>12917</v>
      </c>
      <c r="AR3451" s="13"/>
      <c r="AS3451" s="13"/>
      <c r="AT3451" s="12" t="b">
        <v>1</v>
      </c>
      <c r="AU3451" s="13"/>
      <c r="AV3451" s="14" t="s">
        <v>167</v>
      </c>
      <c r="AW3451" s="13"/>
      <c r="AX3451" s="14" t="s">
        <v>155</v>
      </c>
      <c r="AY3451" s="13"/>
      <c r="AZ3451" s="14">
        <v>7939.0</v>
      </c>
      <c r="BA3451" s="13"/>
    </row>
    <row r="3452">
      <c r="A3452" s="11" t="s">
        <v>12920</v>
      </c>
      <c r="B3452" s="11">
        <v>9993.0</v>
      </c>
      <c r="C3452" s="12" t="b">
        <v>0</v>
      </c>
      <c r="D3452" s="12" t="b">
        <v>1</v>
      </c>
      <c r="E3452" s="12" t="b">
        <v>0</v>
      </c>
      <c r="F3452" s="12" t="b">
        <v>0</v>
      </c>
      <c r="G3452" s="12" t="b">
        <v>0</v>
      </c>
      <c r="H3452" s="12" t="b">
        <v>0</v>
      </c>
      <c r="I3452" s="13"/>
      <c r="J3452" s="15">
        <v>45357.0</v>
      </c>
      <c r="K3452" s="12" t="b">
        <v>0</v>
      </c>
      <c r="L3452" s="14" t="s">
        <v>12881</v>
      </c>
      <c r="M3452" s="11" t="s">
        <v>643</v>
      </c>
      <c r="N3452" s="11" t="s">
        <v>12921</v>
      </c>
      <c r="O3452" s="11" t="s">
        <v>8981</v>
      </c>
      <c r="P3452" s="11" t="s">
        <v>12922</v>
      </c>
      <c r="Q3452" s="11" t="s">
        <v>384</v>
      </c>
      <c r="R3452" s="11" t="s">
        <v>8983</v>
      </c>
      <c r="S3452" s="11" t="s">
        <v>3985</v>
      </c>
      <c r="U3452" s="11" t="s">
        <v>9182</v>
      </c>
      <c r="W3452" s="11" t="s">
        <v>12922</v>
      </c>
      <c r="AA3452" s="11" t="s">
        <v>151</v>
      </c>
      <c r="AB3452" s="13"/>
      <c r="AC3452" s="13"/>
      <c r="AD3452" s="11" t="s">
        <v>8983</v>
      </c>
      <c r="AE3452" s="13"/>
      <c r="AF3452" s="13"/>
      <c r="AG3452" s="11" t="s">
        <v>152</v>
      </c>
      <c r="AH3452" s="11" t="s">
        <v>12923</v>
      </c>
      <c r="AJ3452" s="13"/>
      <c r="AK3452" s="13"/>
      <c r="AL3452" s="13"/>
      <c r="AM3452" s="13"/>
      <c r="AN3452" s="13"/>
      <c r="AO3452" s="13"/>
      <c r="AP3452" s="11" t="s">
        <v>12920</v>
      </c>
      <c r="AR3452" s="13"/>
      <c r="AS3452" s="13"/>
      <c r="AT3452" s="12" t="b">
        <v>1</v>
      </c>
      <c r="AU3452" s="13"/>
      <c r="AV3452" s="17">
        <v>45940.0</v>
      </c>
      <c r="AW3452" s="13"/>
      <c r="AX3452" s="14" t="s">
        <v>155</v>
      </c>
      <c r="AY3452" s="13"/>
      <c r="AZ3452" s="14">
        <v>2358.0</v>
      </c>
      <c r="BA3452" s="13"/>
    </row>
    <row r="3453">
      <c r="A3453" s="11" t="s">
        <v>12924</v>
      </c>
      <c r="B3453" s="11">
        <v>9994.0</v>
      </c>
      <c r="C3453" s="12" t="b">
        <v>0</v>
      </c>
      <c r="D3453" s="12" t="b">
        <v>1</v>
      </c>
      <c r="E3453" s="12" t="b">
        <v>0</v>
      </c>
      <c r="F3453" s="12" t="b">
        <v>0</v>
      </c>
      <c r="G3453" s="12" t="b">
        <v>0</v>
      </c>
      <c r="H3453" s="12" t="b">
        <v>0</v>
      </c>
      <c r="I3453" s="13"/>
      <c r="J3453" s="15">
        <v>45357.0</v>
      </c>
      <c r="K3453" s="12" t="b">
        <v>0</v>
      </c>
      <c r="L3453" s="14" t="s">
        <v>12881</v>
      </c>
      <c r="M3453" s="11" t="s">
        <v>643</v>
      </c>
      <c r="N3453" s="11" t="s">
        <v>12925</v>
      </c>
      <c r="O3453" s="11" t="s">
        <v>977</v>
      </c>
      <c r="P3453" s="11" t="s">
        <v>12922</v>
      </c>
      <c r="Q3453" s="11" t="s">
        <v>384</v>
      </c>
      <c r="R3453" s="11" t="s">
        <v>978</v>
      </c>
      <c r="S3453" s="11" t="s">
        <v>979</v>
      </c>
      <c r="U3453" s="11" t="s">
        <v>9182</v>
      </c>
      <c r="W3453" s="11" t="s">
        <v>12922</v>
      </c>
      <c r="AA3453" s="11" t="s">
        <v>151</v>
      </c>
      <c r="AB3453" s="13"/>
      <c r="AC3453" s="13"/>
      <c r="AD3453" s="11" t="s">
        <v>978</v>
      </c>
      <c r="AF3453" s="13"/>
      <c r="AG3453" s="11" t="s">
        <v>152</v>
      </c>
      <c r="AH3453" s="11" t="s">
        <v>12923</v>
      </c>
      <c r="AJ3453" s="13"/>
      <c r="AK3453" s="13"/>
      <c r="AL3453" s="13"/>
      <c r="AM3453" s="13"/>
      <c r="AN3453" s="13"/>
      <c r="AO3453" s="13"/>
      <c r="AP3453" s="11" t="s">
        <v>12924</v>
      </c>
      <c r="AR3453" s="13"/>
      <c r="AS3453" s="13"/>
      <c r="AT3453" s="12" t="b">
        <v>1</v>
      </c>
      <c r="AU3453" s="13"/>
      <c r="AV3453" s="17">
        <v>45940.0</v>
      </c>
      <c r="AW3453" s="13"/>
      <c r="AX3453" s="14" t="s">
        <v>155</v>
      </c>
      <c r="AY3453" s="13"/>
      <c r="AZ3453" s="14">
        <v>2359.0</v>
      </c>
      <c r="BA3453" s="13"/>
    </row>
    <row r="3454">
      <c r="A3454" s="11" t="s">
        <v>12926</v>
      </c>
      <c r="B3454" s="11">
        <v>9995.0</v>
      </c>
      <c r="C3454" s="12" t="b">
        <v>0</v>
      </c>
      <c r="D3454" s="12" t="b">
        <v>0</v>
      </c>
      <c r="E3454" s="12" t="b">
        <v>0</v>
      </c>
      <c r="F3454" s="12" t="b">
        <v>0</v>
      </c>
      <c r="G3454" s="12" t="b">
        <v>0</v>
      </c>
      <c r="H3454" s="12" t="b">
        <v>0</v>
      </c>
      <c r="I3454" s="13"/>
      <c r="J3454" s="15">
        <v>45357.0</v>
      </c>
      <c r="K3454" s="12" t="b">
        <v>0</v>
      </c>
      <c r="L3454" s="14" t="s">
        <v>12881</v>
      </c>
      <c r="M3454" s="11" t="s">
        <v>643</v>
      </c>
      <c r="N3454" s="11" t="s">
        <v>12927</v>
      </c>
      <c r="O3454" s="11" t="s">
        <v>3983</v>
      </c>
      <c r="P3454" s="11" t="s">
        <v>12922</v>
      </c>
      <c r="Q3454" s="11" t="s">
        <v>384</v>
      </c>
      <c r="R3454" s="11" t="s">
        <v>3984</v>
      </c>
      <c r="S3454" s="11" t="s">
        <v>3985</v>
      </c>
      <c r="U3454" s="11" t="s">
        <v>9182</v>
      </c>
      <c r="W3454" s="11" t="s">
        <v>12922</v>
      </c>
      <c r="AA3454" s="11" t="s">
        <v>151</v>
      </c>
      <c r="AB3454" s="13"/>
      <c r="AC3454" s="13"/>
      <c r="AD3454" s="11" t="s">
        <v>3984</v>
      </c>
      <c r="AE3454" s="13"/>
      <c r="AF3454" s="13"/>
      <c r="AG3454" s="11" t="s">
        <v>152</v>
      </c>
      <c r="AH3454" s="11" t="s">
        <v>12923</v>
      </c>
      <c r="AJ3454" s="13"/>
      <c r="AK3454" s="13"/>
      <c r="AL3454" s="13"/>
      <c r="AM3454" s="13"/>
      <c r="AN3454" s="13"/>
      <c r="AO3454" s="13"/>
      <c r="AP3454" s="11" t="s">
        <v>12926</v>
      </c>
      <c r="AR3454" s="13"/>
      <c r="AS3454" s="13"/>
      <c r="AT3454" s="12" t="b">
        <v>1</v>
      </c>
      <c r="AU3454" s="13"/>
      <c r="AV3454" s="17">
        <v>45940.0</v>
      </c>
      <c r="AW3454" s="13"/>
      <c r="AX3454" s="14" t="s">
        <v>155</v>
      </c>
      <c r="AY3454" s="13"/>
      <c r="AZ3454" s="14">
        <v>2361.0</v>
      </c>
      <c r="BA3454" s="13"/>
    </row>
    <row r="3455">
      <c r="A3455" s="11" t="s">
        <v>12928</v>
      </c>
      <c r="B3455" s="11">
        <v>9996.0</v>
      </c>
      <c r="C3455" s="12" t="b">
        <v>0</v>
      </c>
      <c r="D3455" s="12" t="b">
        <v>1</v>
      </c>
      <c r="E3455" s="12" t="b">
        <v>0</v>
      </c>
      <c r="F3455" s="12" t="b">
        <v>0</v>
      </c>
      <c r="G3455" s="12" t="b">
        <v>0</v>
      </c>
      <c r="H3455" s="12" t="b">
        <v>0</v>
      </c>
      <c r="I3455" s="13"/>
      <c r="J3455" s="15">
        <v>45357.0</v>
      </c>
      <c r="K3455" s="12" t="b">
        <v>0</v>
      </c>
      <c r="L3455" s="14" t="s">
        <v>12881</v>
      </c>
      <c r="M3455" s="11" t="s">
        <v>643</v>
      </c>
      <c r="N3455" s="11" t="s">
        <v>12929</v>
      </c>
      <c r="O3455" s="11" t="s">
        <v>12930</v>
      </c>
      <c r="P3455" s="11" t="s">
        <v>12922</v>
      </c>
      <c r="Q3455" s="11" t="s">
        <v>384</v>
      </c>
      <c r="R3455" s="11" t="s">
        <v>12931</v>
      </c>
      <c r="S3455" s="13"/>
      <c r="T3455" s="13"/>
      <c r="U3455" s="11" t="s">
        <v>9182</v>
      </c>
      <c r="W3455" s="11" t="s">
        <v>12922</v>
      </c>
      <c r="AA3455" s="11" t="s">
        <v>151</v>
      </c>
      <c r="AB3455" s="13"/>
      <c r="AC3455" s="13"/>
      <c r="AD3455" s="11" t="s">
        <v>12931</v>
      </c>
      <c r="AE3455" s="13"/>
      <c r="AF3455" s="13"/>
      <c r="AG3455" s="11" t="s">
        <v>152</v>
      </c>
      <c r="AH3455" s="11" t="s">
        <v>12923</v>
      </c>
      <c r="AJ3455" s="13"/>
      <c r="AK3455" s="13"/>
      <c r="AL3455" s="13"/>
      <c r="AM3455" s="13"/>
      <c r="AN3455" s="13"/>
      <c r="AO3455" s="13"/>
      <c r="AP3455" s="11" t="s">
        <v>12928</v>
      </c>
      <c r="AR3455" s="13"/>
      <c r="AS3455" s="13"/>
      <c r="AT3455" s="12" t="b">
        <v>1</v>
      </c>
      <c r="AU3455" s="13"/>
      <c r="AV3455" s="17">
        <v>45940.0</v>
      </c>
      <c r="AW3455" s="13"/>
      <c r="AX3455" s="14" t="s">
        <v>155</v>
      </c>
      <c r="AY3455" s="13"/>
      <c r="AZ3455" s="14">
        <v>2363.0</v>
      </c>
      <c r="BA3455" s="13"/>
    </row>
    <row r="3456">
      <c r="A3456" s="11" t="s">
        <v>12932</v>
      </c>
      <c r="B3456" s="11">
        <v>9997.0</v>
      </c>
      <c r="C3456" s="12" t="b">
        <v>0</v>
      </c>
      <c r="D3456" s="12" t="b">
        <v>1</v>
      </c>
      <c r="E3456" s="12" t="b">
        <v>0</v>
      </c>
      <c r="F3456" s="12" t="b">
        <v>0</v>
      </c>
      <c r="G3456" s="12" t="b">
        <v>0</v>
      </c>
      <c r="H3456" s="12" t="b">
        <v>0</v>
      </c>
      <c r="I3456" s="13"/>
      <c r="J3456" s="15">
        <v>45357.0</v>
      </c>
      <c r="K3456" s="12" t="b">
        <v>0</v>
      </c>
      <c r="L3456" s="14" t="s">
        <v>12881</v>
      </c>
      <c r="M3456" s="11" t="s">
        <v>643</v>
      </c>
      <c r="N3456" s="11" t="s">
        <v>12933</v>
      </c>
      <c r="O3456" s="11" t="s">
        <v>11290</v>
      </c>
      <c r="P3456" s="11" t="s">
        <v>12922</v>
      </c>
      <c r="Q3456" s="11" t="s">
        <v>384</v>
      </c>
      <c r="R3456" s="11" t="s">
        <v>11291</v>
      </c>
      <c r="S3456" s="11" t="s">
        <v>11292</v>
      </c>
      <c r="U3456" s="11" t="s">
        <v>9182</v>
      </c>
      <c r="W3456" s="11" t="s">
        <v>12922</v>
      </c>
      <c r="AA3456" s="11" t="s">
        <v>151</v>
      </c>
      <c r="AB3456" s="13"/>
      <c r="AC3456" s="13"/>
      <c r="AD3456" s="11" t="s">
        <v>11291</v>
      </c>
      <c r="AE3456" s="13"/>
      <c r="AF3456" s="13"/>
      <c r="AG3456" s="11" t="s">
        <v>152</v>
      </c>
      <c r="AH3456" s="11" t="s">
        <v>12923</v>
      </c>
      <c r="AJ3456" s="13"/>
      <c r="AK3456" s="13"/>
      <c r="AL3456" s="13"/>
      <c r="AM3456" s="13"/>
      <c r="AN3456" s="13"/>
      <c r="AO3456" s="13"/>
      <c r="AP3456" s="11" t="s">
        <v>12932</v>
      </c>
      <c r="AR3456" s="13"/>
      <c r="AS3456" s="13"/>
      <c r="AT3456" s="12" t="b">
        <v>1</v>
      </c>
      <c r="AU3456" s="13"/>
      <c r="AV3456" s="17">
        <v>45940.0</v>
      </c>
      <c r="AW3456" s="13"/>
      <c r="AX3456" s="14" t="s">
        <v>155</v>
      </c>
      <c r="AY3456" s="13"/>
      <c r="AZ3456" s="14">
        <v>2362.0</v>
      </c>
      <c r="BA3456" s="13"/>
    </row>
    <row r="3457">
      <c r="A3457" s="11" t="s">
        <v>12934</v>
      </c>
      <c r="B3457" s="11">
        <v>9998.0</v>
      </c>
      <c r="C3457" s="12" t="b">
        <v>0</v>
      </c>
      <c r="D3457" s="12" t="b">
        <v>1</v>
      </c>
      <c r="E3457" s="12" t="b">
        <v>0</v>
      </c>
      <c r="F3457" s="12" t="b">
        <v>0</v>
      </c>
      <c r="G3457" s="12" t="b">
        <v>0</v>
      </c>
      <c r="H3457" s="12" t="b">
        <v>0</v>
      </c>
      <c r="I3457" s="13"/>
      <c r="J3457" s="15">
        <v>45357.0</v>
      </c>
      <c r="K3457" s="12" t="b">
        <v>0</v>
      </c>
      <c r="L3457" s="14" t="s">
        <v>12881</v>
      </c>
      <c r="M3457" s="11" t="s">
        <v>643</v>
      </c>
      <c r="N3457" s="11" t="s">
        <v>12935</v>
      </c>
      <c r="O3457" s="11" t="s">
        <v>12936</v>
      </c>
      <c r="P3457" s="11" t="s">
        <v>12922</v>
      </c>
      <c r="Q3457" s="11" t="s">
        <v>384</v>
      </c>
      <c r="R3457" s="11" t="s">
        <v>12937</v>
      </c>
      <c r="S3457" s="13"/>
      <c r="T3457" s="13"/>
      <c r="U3457" s="11" t="s">
        <v>9182</v>
      </c>
      <c r="W3457" s="11" t="s">
        <v>12922</v>
      </c>
      <c r="AA3457" s="11" t="s">
        <v>151</v>
      </c>
      <c r="AB3457" s="13"/>
      <c r="AC3457" s="13"/>
      <c r="AD3457" s="11" t="s">
        <v>12937</v>
      </c>
      <c r="AE3457" s="13"/>
      <c r="AF3457" s="13"/>
      <c r="AG3457" s="11" t="s">
        <v>152</v>
      </c>
      <c r="AH3457" s="11" t="s">
        <v>12923</v>
      </c>
      <c r="AJ3457" s="13"/>
      <c r="AK3457" s="13"/>
      <c r="AL3457" s="13"/>
      <c r="AM3457" s="13"/>
      <c r="AN3457" s="13"/>
      <c r="AO3457" s="13"/>
      <c r="AP3457" s="11" t="s">
        <v>12934</v>
      </c>
      <c r="AR3457" s="13"/>
      <c r="AS3457" s="13"/>
      <c r="AT3457" s="12" t="b">
        <v>1</v>
      </c>
      <c r="AU3457" s="13"/>
      <c r="AV3457" s="17">
        <v>45940.0</v>
      </c>
      <c r="AW3457" s="13"/>
      <c r="AX3457" s="14" t="s">
        <v>155</v>
      </c>
      <c r="AY3457" s="13"/>
      <c r="AZ3457" s="14">
        <v>2353.0</v>
      </c>
      <c r="BA3457" s="13"/>
    </row>
    <row r="3458">
      <c r="A3458" s="11" t="s">
        <v>12938</v>
      </c>
      <c r="B3458" s="11">
        <v>9999.0</v>
      </c>
      <c r="C3458" s="12" t="b">
        <v>0</v>
      </c>
      <c r="D3458" s="12" t="b">
        <v>0</v>
      </c>
      <c r="E3458" s="12" t="b">
        <v>0</v>
      </c>
      <c r="F3458" s="12" t="b">
        <v>0</v>
      </c>
      <c r="G3458" s="12" t="b">
        <v>0</v>
      </c>
      <c r="H3458" s="12" t="b">
        <v>0</v>
      </c>
      <c r="I3458" s="13"/>
      <c r="J3458" s="15">
        <v>45357.0</v>
      </c>
      <c r="K3458" s="12" t="b">
        <v>0</v>
      </c>
      <c r="L3458" s="14" t="s">
        <v>12881</v>
      </c>
      <c r="M3458" s="11" t="s">
        <v>643</v>
      </c>
      <c r="N3458" s="11" t="s">
        <v>12939</v>
      </c>
      <c r="O3458" s="11" t="s">
        <v>12940</v>
      </c>
      <c r="P3458" s="11" t="s">
        <v>12922</v>
      </c>
      <c r="Q3458" s="11" t="s">
        <v>384</v>
      </c>
      <c r="R3458" s="11" t="s">
        <v>12941</v>
      </c>
      <c r="S3458" s="13"/>
      <c r="T3458" s="13"/>
      <c r="U3458" s="11" t="s">
        <v>9182</v>
      </c>
      <c r="W3458" s="11" t="s">
        <v>12922</v>
      </c>
      <c r="AA3458" s="11" t="s">
        <v>151</v>
      </c>
      <c r="AB3458" s="13"/>
      <c r="AC3458" s="13"/>
      <c r="AD3458" s="11" t="s">
        <v>12941</v>
      </c>
      <c r="AE3458" s="13"/>
      <c r="AF3458" s="13"/>
      <c r="AG3458" s="11" t="s">
        <v>152</v>
      </c>
      <c r="AH3458" s="11" t="s">
        <v>12923</v>
      </c>
      <c r="AJ3458" s="13"/>
      <c r="AK3458" s="13"/>
      <c r="AL3458" s="13"/>
      <c r="AM3458" s="13"/>
      <c r="AN3458" s="13"/>
      <c r="AO3458" s="13"/>
      <c r="AP3458" s="11" t="s">
        <v>12938</v>
      </c>
      <c r="AR3458" s="13"/>
      <c r="AS3458" s="13"/>
      <c r="AT3458" s="12" t="b">
        <v>1</v>
      </c>
      <c r="AU3458" s="13"/>
      <c r="AV3458" s="17">
        <v>45940.0</v>
      </c>
      <c r="AW3458" s="13"/>
      <c r="AX3458" s="14" t="s">
        <v>155</v>
      </c>
      <c r="AY3458" s="13"/>
      <c r="AZ3458" s="14">
        <v>2357.0</v>
      </c>
      <c r="BA3458" s="13"/>
    </row>
    <row r="3459">
      <c r="A3459" s="11" t="s">
        <v>12942</v>
      </c>
      <c r="B3459" s="11">
        <v>10000.0</v>
      </c>
      <c r="C3459" s="12" t="b">
        <v>0</v>
      </c>
      <c r="D3459" s="12" t="b">
        <v>1</v>
      </c>
      <c r="E3459" s="12" t="b">
        <v>0</v>
      </c>
      <c r="F3459" s="12" t="b">
        <v>0</v>
      </c>
      <c r="G3459" s="12" t="b">
        <v>0</v>
      </c>
      <c r="H3459" s="12" t="b">
        <v>0</v>
      </c>
      <c r="I3459" s="13"/>
      <c r="J3459" s="15">
        <v>45357.0</v>
      </c>
      <c r="K3459" s="12" t="b">
        <v>0</v>
      </c>
      <c r="L3459" s="14" t="s">
        <v>12881</v>
      </c>
      <c r="M3459" s="11" t="s">
        <v>643</v>
      </c>
      <c r="N3459" s="11" t="s">
        <v>12943</v>
      </c>
      <c r="O3459" s="11" t="s">
        <v>12944</v>
      </c>
      <c r="P3459" s="11" t="s">
        <v>12922</v>
      </c>
      <c r="Q3459" s="11" t="s">
        <v>384</v>
      </c>
      <c r="R3459" s="11" t="s">
        <v>12945</v>
      </c>
      <c r="S3459" s="11" t="s">
        <v>12946</v>
      </c>
      <c r="U3459" s="11" t="s">
        <v>9182</v>
      </c>
      <c r="W3459" s="11" t="s">
        <v>12922</v>
      </c>
      <c r="AA3459" s="11" t="s">
        <v>151</v>
      </c>
      <c r="AB3459" s="13"/>
      <c r="AC3459" s="13"/>
      <c r="AD3459" s="11" t="s">
        <v>12945</v>
      </c>
      <c r="AE3459" s="13"/>
      <c r="AF3459" s="13"/>
      <c r="AG3459" s="11" t="s">
        <v>152</v>
      </c>
      <c r="AH3459" s="11" t="s">
        <v>12923</v>
      </c>
      <c r="AJ3459" s="13"/>
      <c r="AK3459" s="13"/>
      <c r="AL3459" s="13"/>
      <c r="AM3459" s="13"/>
      <c r="AN3459" s="13"/>
      <c r="AO3459" s="13"/>
      <c r="AP3459" s="11" t="s">
        <v>12942</v>
      </c>
      <c r="AR3459" s="13"/>
      <c r="AS3459" s="13"/>
      <c r="AT3459" s="12" t="b">
        <v>1</v>
      </c>
      <c r="AU3459" s="13"/>
      <c r="AV3459" s="17">
        <v>45940.0</v>
      </c>
      <c r="AW3459" s="13"/>
      <c r="AX3459" s="14" t="s">
        <v>155</v>
      </c>
      <c r="AY3459" s="13"/>
      <c r="AZ3459" s="14">
        <v>2366.0</v>
      </c>
      <c r="BA3459" s="13"/>
    </row>
    <row r="3460">
      <c r="A3460" s="11" t="s">
        <v>12947</v>
      </c>
      <c r="B3460" s="11">
        <v>10001.0</v>
      </c>
      <c r="C3460" s="12" t="b">
        <v>0</v>
      </c>
      <c r="D3460" s="12" t="b">
        <v>0</v>
      </c>
      <c r="E3460" s="12" t="b">
        <v>0</v>
      </c>
      <c r="F3460" s="12" t="b">
        <v>0</v>
      </c>
      <c r="G3460" s="12" t="b">
        <v>0</v>
      </c>
      <c r="H3460" s="12" t="b">
        <v>0</v>
      </c>
      <c r="I3460" s="13"/>
      <c r="J3460" s="15">
        <v>45357.0</v>
      </c>
      <c r="K3460" s="12" t="b">
        <v>0</v>
      </c>
      <c r="L3460" s="14" t="s">
        <v>12881</v>
      </c>
      <c r="M3460" s="11" t="s">
        <v>643</v>
      </c>
      <c r="N3460" s="11" t="s">
        <v>12948</v>
      </c>
      <c r="O3460" s="11" t="s">
        <v>12949</v>
      </c>
      <c r="P3460" s="11" t="s">
        <v>12922</v>
      </c>
      <c r="Q3460" s="11" t="s">
        <v>384</v>
      </c>
      <c r="R3460" s="11" t="s">
        <v>12950</v>
      </c>
      <c r="T3460" s="13"/>
      <c r="U3460" s="11" t="s">
        <v>9182</v>
      </c>
      <c r="W3460" s="11" t="s">
        <v>12922</v>
      </c>
      <c r="AA3460" s="11" t="s">
        <v>151</v>
      </c>
      <c r="AB3460" s="13"/>
      <c r="AC3460" s="13"/>
      <c r="AD3460" s="11" t="s">
        <v>12950</v>
      </c>
      <c r="AF3460" s="13"/>
      <c r="AG3460" s="11" t="s">
        <v>152</v>
      </c>
      <c r="AH3460" s="11" t="s">
        <v>12923</v>
      </c>
      <c r="AJ3460" s="13"/>
      <c r="AK3460" s="13"/>
      <c r="AL3460" s="13"/>
      <c r="AM3460" s="13"/>
      <c r="AN3460" s="13"/>
      <c r="AO3460" s="13"/>
      <c r="AP3460" s="11" t="s">
        <v>12947</v>
      </c>
      <c r="AR3460" s="13"/>
      <c r="AS3460" s="13"/>
      <c r="AT3460" s="12" t="b">
        <v>1</v>
      </c>
      <c r="AU3460" s="13"/>
      <c r="AV3460" s="17">
        <v>45940.0</v>
      </c>
      <c r="AW3460" s="13"/>
      <c r="AX3460" s="14" t="s">
        <v>155</v>
      </c>
      <c r="AY3460" s="13"/>
      <c r="AZ3460" s="14">
        <v>2354.0</v>
      </c>
      <c r="BA3460" s="13"/>
    </row>
    <row r="3461">
      <c r="A3461" s="11" t="s">
        <v>12951</v>
      </c>
      <c r="B3461" s="11">
        <v>10002.0</v>
      </c>
      <c r="C3461" s="12" t="b">
        <v>0</v>
      </c>
      <c r="D3461" s="12" t="b">
        <v>1</v>
      </c>
      <c r="E3461" s="12" t="b">
        <v>0</v>
      </c>
      <c r="F3461" s="12" t="b">
        <v>0</v>
      </c>
      <c r="G3461" s="12" t="b">
        <v>0</v>
      </c>
      <c r="H3461" s="12" t="b">
        <v>0</v>
      </c>
      <c r="I3461" s="13"/>
      <c r="J3461" s="15">
        <v>45357.0</v>
      </c>
      <c r="K3461" s="12" t="b">
        <v>0</v>
      </c>
      <c r="L3461" s="14" t="s">
        <v>12881</v>
      </c>
      <c r="M3461" s="11" t="s">
        <v>643</v>
      </c>
      <c r="N3461" s="11" t="s">
        <v>12952</v>
      </c>
      <c r="O3461" s="11" t="s">
        <v>12953</v>
      </c>
      <c r="P3461" s="11" t="s">
        <v>12922</v>
      </c>
      <c r="Q3461" s="11" t="s">
        <v>384</v>
      </c>
      <c r="R3461" s="11" t="s">
        <v>12954</v>
      </c>
      <c r="S3461" s="13"/>
      <c r="T3461" s="13"/>
      <c r="U3461" s="11" t="s">
        <v>9182</v>
      </c>
      <c r="W3461" s="11" t="s">
        <v>12922</v>
      </c>
      <c r="AA3461" s="11" t="s">
        <v>151</v>
      </c>
      <c r="AB3461" s="13"/>
      <c r="AC3461" s="13"/>
      <c r="AD3461" s="11" t="s">
        <v>12954</v>
      </c>
      <c r="AE3461" s="13"/>
      <c r="AF3461" s="13"/>
      <c r="AG3461" s="11" t="s">
        <v>152</v>
      </c>
      <c r="AH3461" s="11" t="s">
        <v>12923</v>
      </c>
      <c r="AJ3461" s="13"/>
      <c r="AK3461" s="13"/>
      <c r="AL3461" s="13"/>
      <c r="AM3461" s="13"/>
      <c r="AN3461" s="13"/>
      <c r="AO3461" s="13"/>
      <c r="AP3461" s="11" t="s">
        <v>12951</v>
      </c>
      <c r="AR3461" s="13"/>
      <c r="AS3461" s="13"/>
      <c r="AT3461" s="12" t="b">
        <v>1</v>
      </c>
      <c r="AU3461" s="13"/>
      <c r="AV3461" s="17">
        <v>45940.0</v>
      </c>
      <c r="AW3461" s="13"/>
      <c r="AX3461" s="14" t="s">
        <v>155</v>
      </c>
      <c r="AY3461" s="13"/>
      <c r="AZ3461" s="14">
        <v>2365.0</v>
      </c>
      <c r="BA3461" s="13"/>
    </row>
    <row r="3462">
      <c r="A3462" s="11" t="s">
        <v>12955</v>
      </c>
      <c r="B3462" s="11">
        <v>10003.0</v>
      </c>
      <c r="C3462" s="12" t="b">
        <v>0</v>
      </c>
      <c r="D3462" s="12" t="b">
        <v>1</v>
      </c>
      <c r="E3462" s="12" t="b">
        <v>0</v>
      </c>
      <c r="F3462" s="12" t="b">
        <v>0</v>
      </c>
      <c r="G3462" s="12" t="b">
        <v>0</v>
      </c>
      <c r="H3462" s="12" t="b">
        <v>0</v>
      </c>
      <c r="I3462" s="13"/>
      <c r="J3462" s="15">
        <v>45357.0</v>
      </c>
      <c r="K3462" s="12" t="b">
        <v>0</v>
      </c>
      <c r="L3462" s="14" t="s">
        <v>12881</v>
      </c>
      <c r="M3462" s="11" t="s">
        <v>643</v>
      </c>
      <c r="N3462" s="11" t="s">
        <v>12956</v>
      </c>
      <c r="O3462" s="11" t="s">
        <v>12957</v>
      </c>
      <c r="P3462" s="11" t="s">
        <v>12922</v>
      </c>
      <c r="Q3462" s="11" t="s">
        <v>384</v>
      </c>
      <c r="R3462" s="11" t="s">
        <v>12958</v>
      </c>
      <c r="S3462" s="13"/>
      <c r="T3462" s="13"/>
      <c r="U3462" s="11" t="s">
        <v>9182</v>
      </c>
      <c r="W3462" s="11" t="s">
        <v>12922</v>
      </c>
      <c r="AA3462" s="11" t="s">
        <v>151</v>
      </c>
      <c r="AB3462" s="13"/>
      <c r="AC3462" s="13"/>
      <c r="AD3462" s="11" t="s">
        <v>12958</v>
      </c>
      <c r="AE3462" s="13"/>
      <c r="AF3462" s="13"/>
      <c r="AG3462" s="11" t="s">
        <v>152</v>
      </c>
      <c r="AH3462" s="11" t="s">
        <v>12923</v>
      </c>
      <c r="AJ3462" s="13"/>
      <c r="AK3462" s="13"/>
      <c r="AL3462" s="13"/>
      <c r="AM3462" s="13"/>
      <c r="AN3462" s="13"/>
      <c r="AO3462" s="13"/>
      <c r="AP3462" s="11" t="s">
        <v>12955</v>
      </c>
      <c r="AR3462" s="13"/>
      <c r="AS3462" s="13"/>
      <c r="AT3462" s="12" t="b">
        <v>1</v>
      </c>
      <c r="AU3462" s="13"/>
      <c r="AV3462" s="17">
        <v>45940.0</v>
      </c>
      <c r="AW3462" s="13"/>
      <c r="AX3462" s="14" t="s">
        <v>155</v>
      </c>
      <c r="AY3462" s="13"/>
      <c r="AZ3462" s="14">
        <v>2356.0</v>
      </c>
      <c r="BA3462" s="13"/>
    </row>
    <row r="3463">
      <c r="A3463" s="11" t="s">
        <v>12959</v>
      </c>
      <c r="B3463" s="11">
        <v>10004.0</v>
      </c>
      <c r="C3463" s="12" t="b">
        <v>0</v>
      </c>
      <c r="D3463" s="12" t="b">
        <v>0</v>
      </c>
      <c r="E3463" s="12" t="b">
        <v>0</v>
      </c>
      <c r="F3463" s="12" t="b">
        <v>0</v>
      </c>
      <c r="G3463" s="12" t="b">
        <v>0</v>
      </c>
      <c r="H3463" s="12" t="b">
        <v>0</v>
      </c>
      <c r="I3463" s="13"/>
      <c r="J3463" s="15">
        <v>45357.0</v>
      </c>
      <c r="K3463" s="12" t="b">
        <v>0</v>
      </c>
      <c r="L3463" s="15">
        <v>45358.0</v>
      </c>
      <c r="M3463" s="11" t="s">
        <v>4872</v>
      </c>
      <c r="N3463" s="11" t="s">
        <v>12960</v>
      </c>
      <c r="O3463" s="11" t="s">
        <v>7642</v>
      </c>
      <c r="P3463" s="11" t="s">
        <v>12961</v>
      </c>
      <c r="Q3463" s="11" t="s">
        <v>384</v>
      </c>
      <c r="R3463" s="11" t="s">
        <v>7644</v>
      </c>
      <c r="S3463" s="11" t="s">
        <v>7645</v>
      </c>
      <c r="U3463" s="11" t="s">
        <v>11708</v>
      </c>
      <c r="W3463" s="11" t="s">
        <v>12961</v>
      </c>
      <c r="AA3463" s="11" t="s">
        <v>3028</v>
      </c>
      <c r="AB3463" s="13"/>
      <c r="AC3463" s="13"/>
      <c r="AD3463" s="11" t="s">
        <v>7644</v>
      </c>
      <c r="AF3463" s="13"/>
      <c r="AG3463" s="11" t="s">
        <v>152</v>
      </c>
      <c r="AH3463" s="11" t="s">
        <v>12962</v>
      </c>
      <c r="AJ3463" s="13"/>
      <c r="AK3463" s="13"/>
      <c r="AL3463" s="13"/>
      <c r="AM3463" s="13"/>
      <c r="AN3463" s="13"/>
      <c r="AO3463" s="13"/>
      <c r="AP3463" s="11" t="s">
        <v>12959</v>
      </c>
      <c r="AR3463" s="13"/>
      <c r="AS3463" s="13"/>
      <c r="AT3463" s="12" t="b">
        <v>1</v>
      </c>
      <c r="AU3463" s="13"/>
      <c r="AV3463" s="17">
        <v>45940.0</v>
      </c>
      <c r="AW3463" s="13"/>
      <c r="AX3463" s="14" t="s">
        <v>155</v>
      </c>
      <c r="AY3463" s="13"/>
      <c r="AZ3463" s="14">
        <v>2548.0</v>
      </c>
      <c r="BA3463" s="13"/>
    </row>
    <row r="3464">
      <c r="A3464" s="11" t="s">
        <v>12963</v>
      </c>
      <c r="B3464" s="11">
        <v>10005.0</v>
      </c>
      <c r="C3464" s="12" t="b">
        <v>0</v>
      </c>
      <c r="D3464" s="12" t="b">
        <v>1</v>
      </c>
      <c r="E3464" s="12" t="b">
        <v>0</v>
      </c>
      <c r="F3464" s="12" t="b">
        <v>0</v>
      </c>
      <c r="G3464" s="12" t="b">
        <v>0</v>
      </c>
      <c r="H3464" s="12" t="b">
        <v>0</v>
      </c>
      <c r="I3464" s="13"/>
      <c r="J3464" s="15">
        <v>45357.0</v>
      </c>
      <c r="K3464" s="12" t="b">
        <v>0</v>
      </c>
      <c r="L3464" s="15">
        <v>45358.0</v>
      </c>
      <c r="M3464" s="11" t="s">
        <v>4872</v>
      </c>
      <c r="N3464" s="11" t="s">
        <v>12964</v>
      </c>
      <c r="O3464" s="11" t="s">
        <v>7650</v>
      </c>
      <c r="P3464" s="11" t="s">
        <v>12961</v>
      </c>
      <c r="Q3464" s="11" t="s">
        <v>384</v>
      </c>
      <c r="R3464" s="11" t="s">
        <v>7651</v>
      </c>
      <c r="S3464" s="11" t="s">
        <v>7652</v>
      </c>
      <c r="U3464" s="11" t="s">
        <v>11708</v>
      </c>
      <c r="W3464" s="11" t="s">
        <v>12961</v>
      </c>
      <c r="AA3464" s="11" t="s">
        <v>151</v>
      </c>
      <c r="AB3464" s="13"/>
      <c r="AC3464" s="13"/>
      <c r="AD3464" s="11" t="s">
        <v>7651</v>
      </c>
      <c r="AE3464" s="13"/>
      <c r="AF3464" s="13"/>
      <c r="AG3464" s="11" t="s">
        <v>152</v>
      </c>
      <c r="AH3464" s="11" t="s">
        <v>12962</v>
      </c>
      <c r="AJ3464" s="13"/>
      <c r="AK3464" s="13"/>
      <c r="AL3464" s="13"/>
      <c r="AM3464" s="13"/>
      <c r="AN3464" s="13"/>
      <c r="AO3464" s="13"/>
      <c r="AP3464" s="11" t="s">
        <v>12963</v>
      </c>
      <c r="AR3464" s="13"/>
      <c r="AS3464" s="13"/>
      <c r="AT3464" s="12" t="b">
        <v>1</v>
      </c>
      <c r="AU3464" s="13"/>
      <c r="AV3464" s="17">
        <v>45940.0</v>
      </c>
      <c r="AW3464" s="13"/>
      <c r="AX3464" s="14" t="s">
        <v>155</v>
      </c>
      <c r="AY3464" s="13"/>
      <c r="AZ3464" s="14">
        <v>2539.0</v>
      </c>
      <c r="BA3464" s="13"/>
    </row>
    <row r="3465">
      <c r="A3465" s="11" t="s">
        <v>12965</v>
      </c>
      <c r="B3465" s="11">
        <v>10006.0</v>
      </c>
      <c r="C3465" s="12" t="b">
        <v>0</v>
      </c>
      <c r="D3465" s="12" t="b">
        <v>1</v>
      </c>
      <c r="E3465" s="12" t="b">
        <v>0</v>
      </c>
      <c r="F3465" s="12" t="b">
        <v>0</v>
      </c>
      <c r="G3465" s="12" t="b">
        <v>0</v>
      </c>
      <c r="H3465" s="12" t="b">
        <v>0</v>
      </c>
      <c r="I3465" s="13"/>
      <c r="J3465" s="15">
        <v>45357.0</v>
      </c>
      <c r="K3465" s="12" t="b">
        <v>0</v>
      </c>
      <c r="L3465" s="15">
        <v>45358.0</v>
      </c>
      <c r="M3465" s="11" t="s">
        <v>4872</v>
      </c>
      <c r="N3465" s="11" t="s">
        <v>12966</v>
      </c>
      <c r="O3465" s="11" t="s">
        <v>7655</v>
      </c>
      <c r="P3465" s="11" t="s">
        <v>12961</v>
      </c>
      <c r="Q3465" s="11" t="s">
        <v>384</v>
      </c>
      <c r="R3465" s="11" t="s">
        <v>7656</v>
      </c>
      <c r="S3465" s="11" t="s">
        <v>7657</v>
      </c>
      <c r="U3465" s="11" t="s">
        <v>11708</v>
      </c>
      <c r="W3465" s="11" t="s">
        <v>12961</v>
      </c>
      <c r="AA3465" s="11" t="s">
        <v>151</v>
      </c>
      <c r="AB3465" s="13"/>
      <c r="AC3465" s="13"/>
      <c r="AD3465" s="11" t="s">
        <v>7656</v>
      </c>
      <c r="AF3465" s="13"/>
      <c r="AG3465" s="11" t="s">
        <v>152</v>
      </c>
      <c r="AH3465" s="11" t="s">
        <v>12962</v>
      </c>
      <c r="AJ3465" s="13"/>
      <c r="AK3465" s="13"/>
      <c r="AL3465" s="13"/>
      <c r="AM3465" s="13"/>
      <c r="AN3465" s="13"/>
      <c r="AO3465" s="13"/>
      <c r="AP3465" s="11" t="s">
        <v>12965</v>
      </c>
      <c r="AR3465" s="13"/>
      <c r="AS3465" s="13"/>
      <c r="AT3465" s="12" t="b">
        <v>1</v>
      </c>
      <c r="AU3465" s="13"/>
      <c r="AV3465" s="17">
        <v>45940.0</v>
      </c>
      <c r="AW3465" s="13"/>
      <c r="AX3465" s="14" t="s">
        <v>155</v>
      </c>
      <c r="AY3465" s="13"/>
      <c r="AZ3465" s="14">
        <v>2536.0</v>
      </c>
      <c r="BA3465" s="13"/>
    </row>
    <row r="3466">
      <c r="A3466" s="11" t="s">
        <v>12967</v>
      </c>
      <c r="B3466" s="11">
        <v>10007.0</v>
      </c>
      <c r="C3466" s="12" t="b">
        <v>0</v>
      </c>
      <c r="D3466" s="12" t="b">
        <v>1</v>
      </c>
      <c r="E3466" s="12" t="b">
        <v>0</v>
      </c>
      <c r="F3466" s="12" t="b">
        <v>0</v>
      </c>
      <c r="G3466" s="12" t="b">
        <v>0</v>
      </c>
      <c r="H3466" s="12" t="b">
        <v>0</v>
      </c>
      <c r="I3466" s="13"/>
      <c r="J3466" s="15">
        <v>45357.0</v>
      </c>
      <c r="K3466" s="12" t="b">
        <v>0</v>
      </c>
      <c r="L3466" s="15">
        <v>45358.0</v>
      </c>
      <c r="M3466" s="11" t="s">
        <v>4872</v>
      </c>
      <c r="N3466" s="11" t="s">
        <v>12968</v>
      </c>
      <c r="O3466" s="11" t="s">
        <v>7714</v>
      </c>
      <c r="P3466" s="11" t="s">
        <v>12961</v>
      </c>
      <c r="Q3466" s="11" t="s">
        <v>384</v>
      </c>
      <c r="R3466" s="11" t="s">
        <v>7522</v>
      </c>
      <c r="S3466" s="11" t="s">
        <v>7715</v>
      </c>
      <c r="U3466" s="11" t="s">
        <v>11708</v>
      </c>
      <c r="W3466" s="11" t="s">
        <v>12961</v>
      </c>
      <c r="AA3466" s="11" t="s">
        <v>151</v>
      </c>
      <c r="AB3466" s="13"/>
      <c r="AC3466" s="13"/>
      <c r="AD3466" s="11" t="s">
        <v>7522</v>
      </c>
      <c r="AF3466" s="13"/>
      <c r="AG3466" s="11" t="s">
        <v>152</v>
      </c>
      <c r="AH3466" s="11" t="s">
        <v>12962</v>
      </c>
      <c r="AJ3466" s="13"/>
      <c r="AK3466" s="13"/>
      <c r="AL3466" s="13"/>
      <c r="AM3466" s="13"/>
      <c r="AN3466" s="13"/>
      <c r="AO3466" s="13"/>
      <c r="AP3466" s="11" t="s">
        <v>12967</v>
      </c>
      <c r="AR3466" s="13"/>
      <c r="AS3466" s="13"/>
      <c r="AT3466" s="12" t="b">
        <v>1</v>
      </c>
      <c r="AU3466" s="13"/>
      <c r="AV3466" s="17">
        <v>45940.0</v>
      </c>
      <c r="AW3466" s="13"/>
      <c r="AX3466" s="14" t="s">
        <v>155</v>
      </c>
      <c r="AY3466" s="13"/>
      <c r="AZ3466" s="14">
        <v>2547.0</v>
      </c>
      <c r="BA3466" s="13"/>
    </row>
    <row r="3467">
      <c r="A3467" s="11" t="s">
        <v>12969</v>
      </c>
      <c r="B3467" s="11">
        <v>10008.0</v>
      </c>
      <c r="C3467" s="12" t="b">
        <v>0</v>
      </c>
      <c r="D3467" s="12" t="b">
        <v>1</v>
      </c>
      <c r="E3467" s="12" t="b">
        <v>0</v>
      </c>
      <c r="F3467" s="12" t="b">
        <v>0</v>
      </c>
      <c r="G3467" s="12" t="b">
        <v>0</v>
      </c>
      <c r="H3467" s="12" t="b">
        <v>0</v>
      </c>
      <c r="I3467" s="13"/>
      <c r="J3467" s="15">
        <v>45357.0</v>
      </c>
      <c r="K3467" s="12" t="b">
        <v>0</v>
      </c>
      <c r="L3467" s="15">
        <v>45358.0</v>
      </c>
      <c r="M3467" s="11" t="s">
        <v>4872</v>
      </c>
      <c r="N3467" s="11" t="s">
        <v>12970</v>
      </c>
      <c r="O3467" s="11" t="s">
        <v>7693</v>
      </c>
      <c r="P3467" s="11" t="s">
        <v>12961</v>
      </c>
      <c r="Q3467" s="11" t="s">
        <v>384</v>
      </c>
      <c r="R3467" s="11" t="s">
        <v>7694</v>
      </c>
      <c r="S3467" s="11" t="s">
        <v>7695</v>
      </c>
      <c r="U3467" s="11" t="s">
        <v>11708</v>
      </c>
      <c r="W3467" s="11" t="s">
        <v>12961</v>
      </c>
      <c r="AA3467" s="11" t="s">
        <v>151</v>
      </c>
      <c r="AB3467" s="13"/>
      <c r="AC3467" s="13"/>
      <c r="AD3467" s="11" t="s">
        <v>7694</v>
      </c>
      <c r="AF3467" s="13"/>
      <c r="AG3467" s="11" t="s">
        <v>152</v>
      </c>
      <c r="AH3467" s="11" t="s">
        <v>12962</v>
      </c>
      <c r="AJ3467" s="13"/>
      <c r="AK3467" s="13"/>
      <c r="AL3467" s="13"/>
      <c r="AM3467" s="13"/>
      <c r="AN3467" s="13"/>
      <c r="AO3467" s="13"/>
      <c r="AP3467" s="11" t="s">
        <v>12969</v>
      </c>
      <c r="AR3467" s="13"/>
      <c r="AS3467" s="13"/>
      <c r="AT3467" s="12" t="b">
        <v>1</v>
      </c>
      <c r="AU3467" s="13"/>
      <c r="AV3467" s="17">
        <v>45940.0</v>
      </c>
      <c r="AW3467" s="13"/>
      <c r="AX3467" s="14" t="s">
        <v>155</v>
      </c>
      <c r="AY3467" s="13"/>
      <c r="AZ3467" s="14">
        <v>2530.0</v>
      </c>
      <c r="BA3467" s="13"/>
    </row>
    <row r="3468">
      <c r="A3468" s="11" t="s">
        <v>12971</v>
      </c>
      <c r="B3468" s="11">
        <v>10009.0</v>
      </c>
      <c r="C3468" s="12" t="b">
        <v>0</v>
      </c>
      <c r="D3468" s="12" t="b">
        <v>1</v>
      </c>
      <c r="E3468" s="12" t="b">
        <v>0</v>
      </c>
      <c r="F3468" s="12" t="b">
        <v>0</v>
      </c>
      <c r="G3468" s="12" t="b">
        <v>0</v>
      </c>
      <c r="H3468" s="12" t="b">
        <v>0</v>
      </c>
      <c r="I3468" s="13"/>
      <c r="J3468" s="15">
        <v>45357.0</v>
      </c>
      <c r="K3468" s="12" t="b">
        <v>0</v>
      </c>
      <c r="L3468" s="15">
        <v>45358.0</v>
      </c>
      <c r="M3468" s="11" t="s">
        <v>4872</v>
      </c>
      <c r="N3468" s="11" t="s">
        <v>12972</v>
      </c>
      <c r="O3468" s="11" t="s">
        <v>7700</v>
      </c>
      <c r="P3468" s="11" t="s">
        <v>12961</v>
      </c>
      <c r="Q3468" s="11" t="s">
        <v>384</v>
      </c>
      <c r="R3468" s="11" t="s">
        <v>7701</v>
      </c>
      <c r="S3468" s="11" t="s">
        <v>1232</v>
      </c>
      <c r="U3468" s="11" t="s">
        <v>11708</v>
      </c>
      <c r="W3468" s="11" t="s">
        <v>12961</v>
      </c>
      <c r="AA3468" s="11" t="s">
        <v>151</v>
      </c>
      <c r="AB3468" s="13"/>
      <c r="AC3468" s="13"/>
      <c r="AD3468" s="11" t="s">
        <v>7701</v>
      </c>
      <c r="AE3468" s="13"/>
      <c r="AF3468" s="13"/>
      <c r="AG3468" s="11" t="s">
        <v>152</v>
      </c>
      <c r="AH3468" s="11" t="s">
        <v>12962</v>
      </c>
      <c r="AJ3468" s="13"/>
      <c r="AK3468" s="13"/>
      <c r="AL3468" s="13"/>
      <c r="AM3468" s="13"/>
      <c r="AN3468" s="13"/>
      <c r="AO3468" s="13"/>
      <c r="AP3468" s="11" t="s">
        <v>12971</v>
      </c>
      <c r="AR3468" s="13"/>
      <c r="AS3468" s="13"/>
      <c r="AT3468" s="12" t="b">
        <v>1</v>
      </c>
      <c r="AU3468" s="13"/>
      <c r="AV3468" s="17">
        <v>45940.0</v>
      </c>
      <c r="AW3468" s="13"/>
      <c r="AX3468" s="14" t="s">
        <v>155</v>
      </c>
      <c r="AY3468" s="13"/>
      <c r="AZ3468" s="14">
        <v>2537.0</v>
      </c>
      <c r="BA3468" s="13"/>
    </row>
    <row r="3469">
      <c r="A3469" s="11" t="s">
        <v>12973</v>
      </c>
      <c r="B3469" s="11">
        <v>10010.0</v>
      </c>
      <c r="C3469" s="12" t="b">
        <v>0</v>
      </c>
      <c r="D3469" s="12" t="b">
        <v>1</v>
      </c>
      <c r="E3469" s="12" t="b">
        <v>0</v>
      </c>
      <c r="F3469" s="12" t="b">
        <v>0</v>
      </c>
      <c r="G3469" s="12" t="b">
        <v>0</v>
      </c>
      <c r="H3469" s="12" t="b">
        <v>0</v>
      </c>
      <c r="I3469" s="13"/>
      <c r="J3469" s="13"/>
      <c r="K3469" s="12" t="b">
        <v>0</v>
      </c>
      <c r="L3469" s="15">
        <v>45358.0</v>
      </c>
      <c r="M3469" s="11" t="s">
        <v>4872</v>
      </c>
      <c r="N3469" s="11" t="s">
        <v>12974</v>
      </c>
      <c r="O3469" s="11" t="s">
        <v>7519</v>
      </c>
      <c r="P3469" s="11" t="s">
        <v>12961</v>
      </c>
      <c r="Q3469" s="11" t="s">
        <v>384</v>
      </c>
      <c r="R3469" s="11" t="s">
        <v>7520</v>
      </c>
      <c r="S3469" s="11" t="s">
        <v>524</v>
      </c>
      <c r="T3469" s="13"/>
      <c r="U3469" s="11" t="s">
        <v>11708</v>
      </c>
      <c r="W3469" s="11" t="s">
        <v>12961</v>
      </c>
      <c r="AA3469" s="11" t="s">
        <v>151</v>
      </c>
      <c r="AB3469" s="13"/>
      <c r="AC3469" s="13"/>
      <c r="AD3469" s="11" t="s">
        <v>7520</v>
      </c>
      <c r="AE3469" s="13"/>
      <c r="AF3469" s="13"/>
      <c r="AG3469" s="11" t="s">
        <v>152</v>
      </c>
      <c r="AH3469" s="11" t="s">
        <v>12962</v>
      </c>
      <c r="AJ3469" s="13"/>
      <c r="AK3469" s="13"/>
      <c r="AL3469" s="13"/>
      <c r="AM3469" s="13"/>
      <c r="AN3469" s="13"/>
      <c r="AO3469" s="13"/>
      <c r="AP3469" s="11" t="s">
        <v>12973</v>
      </c>
      <c r="AR3469" s="13"/>
      <c r="AS3469" s="13"/>
      <c r="AT3469" s="12" t="b">
        <v>1</v>
      </c>
      <c r="AU3469" s="13"/>
      <c r="AV3469" s="17">
        <v>45940.0</v>
      </c>
      <c r="AW3469" s="13"/>
      <c r="AX3469" s="14" t="s">
        <v>155</v>
      </c>
      <c r="AY3469" s="13"/>
      <c r="AZ3469" s="14">
        <v>2535.0</v>
      </c>
      <c r="BA3469" s="13"/>
    </row>
    <row r="3470">
      <c r="A3470" s="11" t="s">
        <v>12975</v>
      </c>
      <c r="B3470" s="11">
        <v>10011.0</v>
      </c>
      <c r="C3470" s="12" t="b">
        <v>0</v>
      </c>
      <c r="D3470" s="12" t="b">
        <v>0</v>
      </c>
      <c r="E3470" s="12" t="b">
        <v>0</v>
      </c>
      <c r="F3470" s="12" t="b">
        <v>0</v>
      </c>
      <c r="G3470" s="12" t="b">
        <v>0</v>
      </c>
      <c r="H3470" s="12" t="b">
        <v>0</v>
      </c>
      <c r="I3470" s="13"/>
      <c r="J3470" s="13"/>
      <c r="K3470" s="12" t="b">
        <v>0</v>
      </c>
      <c r="L3470" s="15">
        <v>45358.0</v>
      </c>
      <c r="M3470" s="11" t="s">
        <v>4872</v>
      </c>
      <c r="N3470" s="11" t="s">
        <v>12976</v>
      </c>
      <c r="O3470" s="11" t="s">
        <v>12977</v>
      </c>
      <c r="P3470" s="11" t="s">
        <v>12961</v>
      </c>
      <c r="Q3470" s="11" t="s">
        <v>384</v>
      </c>
      <c r="R3470" s="11" t="s">
        <v>12978</v>
      </c>
      <c r="S3470" s="11" t="s">
        <v>12979</v>
      </c>
      <c r="U3470" s="11" t="s">
        <v>11708</v>
      </c>
      <c r="W3470" s="11" t="s">
        <v>12961</v>
      </c>
      <c r="AA3470" s="11" t="s">
        <v>151</v>
      </c>
      <c r="AB3470" s="13"/>
      <c r="AC3470" s="13"/>
      <c r="AD3470" s="11" t="s">
        <v>12978</v>
      </c>
      <c r="AF3470" s="13"/>
      <c r="AG3470" s="11" t="s">
        <v>152</v>
      </c>
      <c r="AH3470" s="11" t="s">
        <v>12962</v>
      </c>
      <c r="AJ3470" s="13"/>
      <c r="AK3470" s="13"/>
      <c r="AL3470" s="13"/>
      <c r="AM3470" s="13"/>
      <c r="AN3470" s="13"/>
      <c r="AO3470" s="13"/>
      <c r="AP3470" s="11" t="s">
        <v>12975</v>
      </c>
      <c r="AR3470" s="13"/>
      <c r="AS3470" s="13"/>
      <c r="AT3470" s="12" t="b">
        <v>1</v>
      </c>
      <c r="AU3470" s="13"/>
      <c r="AV3470" s="17">
        <v>45940.0</v>
      </c>
      <c r="AW3470" s="13"/>
      <c r="AX3470" s="14" t="s">
        <v>155</v>
      </c>
      <c r="AY3470" s="13"/>
      <c r="AZ3470" s="14">
        <v>2538.0</v>
      </c>
      <c r="BA3470" s="13"/>
    </row>
    <row r="3471">
      <c r="A3471" s="11" t="s">
        <v>12980</v>
      </c>
      <c r="B3471" s="11">
        <v>10012.0</v>
      </c>
      <c r="C3471" s="12" t="b">
        <v>0</v>
      </c>
      <c r="D3471" s="12" t="b">
        <v>0</v>
      </c>
      <c r="E3471" s="12" t="b">
        <v>0</v>
      </c>
      <c r="F3471" s="12" t="b">
        <v>0</v>
      </c>
      <c r="G3471" s="12" t="b">
        <v>0</v>
      </c>
      <c r="H3471" s="12" t="b">
        <v>0</v>
      </c>
      <c r="I3471" s="13"/>
      <c r="J3471" s="13"/>
      <c r="K3471" s="12" t="b">
        <v>0</v>
      </c>
      <c r="L3471" s="15">
        <v>45358.0</v>
      </c>
      <c r="M3471" s="11" t="s">
        <v>4872</v>
      </c>
      <c r="N3471" s="11" t="s">
        <v>12981</v>
      </c>
      <c r="O3471" s="11" t="s">
        <v>7704</v>
      </c>
      <c r="P3471" s="11" t="s">
        <v>12961</v>
      </c>
      <c r="Q3471" s="11" t="s">
        <v>384</v>
      </c>
      <c r="R3471" s="11" t="s">
        <v>7705</v>
      </c>
      <c r="S3471" s="11" t="s">
        <v>7706</v>
      </c>
      <c r="U3471" s="11" t="s">
        <v>11708</v>
      </c>
      <c r="W3471" s="11" t="s">
        <v>12961</v>
      </c>
      <c r="AA3471" s="11" t="s">
        <v>3028</v>
      </c>
      <c r="AB3471" s="13"/>
      <c r="AC3471" s="13"/>
      <c r="AD3471" s="11" t="s">
        <v>7705</v>
      </c>
      <c r="AE3471" s="13"/>
      <c r="AF3471" s="13"/>
      <c r="AG3471" s="11" t="s">
        <v>152</v>
      </c>
      <c r="AH3471" s="11" t="s">
        <v>12962</v>
      </c>
      <c r="AJ3471" s="13"/>
      <c r="AK3471" s="13"/>
      <c r="AL3471" s="13"/>
      <c r="AM3471" s="13"/>
      <c r="AN3471" s="13"/>
      <c r="AO3471" s="13"/>
      <c r="AP3471" s="11" t="s">
        <v>12980</v>
      </c>
      <c r="AR3471" s="13"/>
      <c r="AS3471" s="13"/>
      <c r="AT3471" s="12" t="b">
        <v>1</v>
      </c>
      <c r="AU3471" s="13"/>
      <c r="AV3471" s="17">
        <v>45940.0</v>
      </c>
      <c r="AW3471" s="13"/>
      <c r="AX3471" s="14" t="s">
        <v>155</v>
      </c>
      <c r="AY3471" s="13"/>
      <c r="AZ3471" s="14">
        <v>2546.0</v>
      </c>
      <c r="BA3471" s="13"/>
    </row>
    <row r="3472">
      <c r="A3472" s="11" t="s">
        <v>12982</v>
      </c>
      <c r="B3472" s="11">
        <v>10013.0</v>
      </c>
      <c r="C3472" s="12" t="b">
        <v>0</v>
      </c>
      <c r="D3472" s="12" t="b">
        <v>0</v>
      </c>
      <c r="E3472" s="12" t="b">
        <v>0</v>
      </c>
      <c r="F3472" s="12" t="b">
        <v>0</v>
      </c>
      <c r="G3472" s="12" t="b">
        <v>0</v>
      </c>
      <c r="H3472" s="12" t="b">
        <v>0</v>
      </c>
      <c r="I3472" s="13"/>
      <c r="J3472" s="13"/>
      <c r="K3472" s="12" t="b">
        <v>0</v>
      </c>
      <c r="L3472" s="15">
        <v>45358.0</v>
      </c>
      <c r="M3472" s="11" t="s">
        <v>4872</v>
      </c>
      <c r="N3472" s="11" t="s">
        <v>12983</v>
      </c>
      <c r="O3472" s="11" t="s">
        <v>7709</v>
      </c>
      <c r="P3472" s="11" t="s">
        <v>12961</v>
      </c>
      <c r="Q3472" s="11" t="s">
        <v>384</v>
      </c>
      <c r="R3472" s="11" t="s">
        <v>7710</v>
      </c>
      <c r="S3472" s="11" t="s">
        <v>7711</v>
      </c>
      <c r="U3472" s="11" t="s">
        <v>11708</v>
      </c>
      <c r="W3472" s="11" t="s">
        <v>12961</v>
      </c>
      <c r="AA3472" s="11" t="s">
        <v>151</v>
      </c>
      <c r="AB3472" s="13"/>
      <c r="AC3472" s="13"/>
      <c r="AD3472" s="11" t="s">
        <v>7710</v>
      </c>
      <c r="AE3472" s="13"/>
      <c r="AF3472" s="13"/>
      <c r="AG3472" s="11" t="s">
        <v>152</v>
      </c>
      <c r="AH3472" s="11" t="s">
        <v>12962</v>
      </c>
      <c r="AJ3472" s="13"/>
      <c r="AK3472" s="13"/>
      <c r="AL3472" s="13"/>
      <c r="AM3472" s="13"/>
      <c r="AN3472" s="13"/>
      <c r="AO3472" s="13"/>
      <c r="AP3472" s="11" t="s">
        <v>12982</v>
      </c>
      <c r="AR3472" s="13"/>
      <c r="AS3472" s="13"/>
      <c r="AT3472" s="12" t="b">
        <v>1</v>
      </c>
      <c r="AU3472" s="13"/>
      <c r="AV3472" s="17">
        <v>45940.0</v>
      </c>
      <c r="AW3472" s="13"/>
      <c r="AX3472" s="14" t="s">
        <v>155</v>
      </c>
      <c r="AY3472" s="13"/>
      <c r="AZ3472" s="14">
        <v>2545.0</v>
      </c>
      <c r="BA3472" s="13"/>
    </row>
    <row r="3473">
      <c r="A3473" s="11" t="s">
        <v>12984</v>
      </c>
      <c r="B3473" s="11">
        <v>10014.0</v>
      </c>
      <c r="C3473" s="12" t="b">
        <v>0</v>
      </c>
      <c r="D3473" s="12" t="b">
        <v>0</v>
      </c>
      <c r="E3473" s="12" t="b">
        <v>0</v>
      </c>
      <c r="F3473" s="12" t="b">
        <v>0</v>
      </c>
      <c r="G3473" s="12" t="b">
        <v>0</v>
      </c>
      <c r="H3473" s="12" t="b">
        <v>0</v>
      </c>
      <c r="I3473" s="13"/>
      <c r="J3473" s="13"/>
      <c r="K3473" s="12" t="b">
        <v>0</v>
      </c>
      <c r="L3473" s="15">
        <v>45358.0</v>
      </c>
      <c r="M3473" s="11" t="s">
        <v>4872</v>
      </c>
      <c r="N3473" s="11" t="s">
        <v>12985</v>
      </c>
      <c r="O3473" s="11" t="s">
        <v>5556</v>
      </c>
      <c r="P3473" s="11" t="s">
        <v>12961</v>
      </c>
      <c r="Q3473" s="11" t="s">
        <v>384</v>
      </c>
      <c r="R3473" s="11" t="s">
        <v>5557</v>
      </c>
      <c r="S3473" s="11" t="s">
        <v>437</v>
      </c>
      <c r="T3473" s="13"/>
      <c r="U3473" s="11" t="s">
        <v>11708</v>
      </c>
      <c r="W3473" s="11" t="s">
        <v>12961</v>
      </c>
      <c r="AA3473" s="11" t="s">
        <v>3028</v>
      </c>
      <c r="AB3473" s="13"/>
      <c r="AC3473" s="13"/>
      <c r="AD3473" s="11" t="s">
        <v>5557</v>
      </c>
      <c r="AF3473" s="13"/>
      <c r="AG3473" s="11" t="s">
        <v>152</v>
      </c>
      <c r="AH3473" s="11" t="s">
        <v>12962</v>
      </c>
      <c r="AJ3473" s="13"/>
      <c r="AK3473" s="13"/>
      <c r="AL3473" s="13"/>
      <c r="AM3473" s="13"/>
      <c r="AN3473" s="13"/>
      <c r="AO3473" s="13"/>
      <c r="AP3473" s="11" t="s">
        <v>12984</v>
      </c>
      <c r="AR3473" s="13"/>
      <c r="AS3473" s="13"/>
      <c r="AT3473" s="12" t="b">
        <v>1</v>
      </c>
      <c r="AU3473" s="13"/>
      <c r="AV3473" s="17">
        <v>45940.0</v>
      </c>
      <c r="AW3473" s="13"/>
      <c r="AX3473" s="14" t="s">
        <v>155</v>
      </c>
      <c r="AY3473" s="13"/>
      <c r="AZ3473" s="14">
        <v>2531.0</v>
      </c>
      <c r="BA3473" s="13"/>
    </row>
    <row r="3474">
      <c r="A3474" s="11" t="s">
        <v>12986</v>
      </c>
      <c r="B3474" s="11">
        <v>10015.0</v>
      </c>
      <c r="C3474" s="12" t="b">
        <v>0</v>
      </c>
      <c r="D3474" s="12" t="b">
        <v>1</v>
      </c>
      <c r="E3474" s="12" t="b">
        <v>0</v>
      </c>
      <c r="F3474" s="12" t="b">
        <v>0</v>
      </c>
      <c r="G3474" s="12" t="b">
        <v>0</v>
      </c>
      <c r="H3474" s="12" t="b">
        <v>0</v>
      </c>
      <c r="I3474" s="13"/>
      <c r="J3474" s="13"/>
      <c r="K3474" s="12" t="b">
        <v>0</v>
      </c>
      <c r="L3474" s="15">
        <v>45358.0</v>
      </c>
      <c r="M3474" s="11" t="s">
        <v>4872</v>
      </c>
      <c r="N3474" s="11" t="s">
        <v>12987</v>
      </c>
      <c r="O3474" s="11" t="s">
        <v>7668</v>
      </c>
      <c r="P3474" s="11" t="s">
        <v>12961</v>
      </c>
      <c r="Q3474" s="11" t="s">
        <v>384</v>
      </c>
      <c r="R3474" s="11" t="s">
        <v>7669</v>
      </c>
      <c r="S3474" s="11" t="s">
        <v>7670</v>
      </c>
      <c r="U3474" s="11" t="s">
        <v>11708</v>
      </c>
      <c r="W3474" s="11" t="s">
        <v>12961</v>
      </c>
      <c r="AA3474" s="11" t="s">
        <v>151</v>
      </c>
      <c r="AB3474" s="13"/>
      <c r="AC3474" s="13"/>
      <c r="AD3474" s="11" t="s">
        <v>7669</v>
      </c>
      <c r="AE3474" s="13"/>
      <c r="AF3474" s="13"/>
      <c r="AG3474" s="11" t="s">
        <v>152</v>
      </c>
      <c r="AH3474" s="11" t="s">
        <v>12962</v>
      </c>
      <c r="AJ3474" s="13"/>
      <c r="AK3474" s="13"/>
      <c r="AL3474" s="13"/>
      <c r="AM3474" s="13"/>
      <c r="AN3474" s="13"/>
      <c r="AO3474" s="13"/>
      <c r="AP3474" s="11" t="s">
        <v>12986</v>
      </c>
      <c r="AR3474" s="13"/>
      <c r="AS3474" s="13"/>
      <c r="AT3474" s="12" t="b">
        <v>1</v>
      </c>
      <c r="AU3474" s="13"/>
      <c r="AV3474" s="17">
        <v>45940.0</v>
      </c>
      <c r="AW3474" s="13"/>
      <c r="AX3474" s="14" t="s">
        <v>155</v>
      </c>
      <c r="AY3474" s="13"/>
      <c r="AZ3474" s="14">
        <v>2529.0</v>
      </c>
      <c r="BA3474" s="13"/>
    </row>
    <row r="3475">
      <c r="A3475" s="11" t="s">
        <v>12988</v>
      </c>
      <c r="B3475" s="11">
        <v>10016.0</v>
      </c>
      <c r="C3475" s="12" t="b">
        <v>0</v>
      </c>
      <c r="D3475" s="12" t="b">
        <v>1</v>
      </c>
      <c r="E3475" s="12" t="b">
        <v>0</v>
      </c>
      <c r="F3475" s="12" t="b">
        <v>0</v>
      </c>
      <c r="G3475" s="12" t="b">
        <v>0</v>
      </c>
      <c r="H3475" s="12" t="b">
        <v>0</v>
      </c>
      <c r="I3475" s="13"/>
      <c r="J3475" s="13"/>
      <c r="K3475" s="12" t="b">
        <v>0</v>
      </c>
      <c r="L3475" s="15">
        <v>45358.0</v>
      </c>
      <c r="M3475" s="11" t="s">
        <v>4872</v>
      </c>
      <c r="N3475" s="11" t="s">
        <v>12989</v>
      </c>
      <c r="O3475" s="11" t="s">
        <v>7664</v>
      </c>
      <c r="P3475" s="11" t="s">
        <v>12961</v>
      </c>
      <c r="Q3475" s="11" t="s">
        <v>384</v>
      </c>
      <c r="R3475" s="11" t="s">
        <v>7665</v>
      </c>
      <c r="S3475" s="11" t="s">
        <v>437</v>
      </c>
      <c r="T3475" s="13"/>
      <c r="U3475" s="11" t="s">
        <v>11708</v>
      </c>
      <c r="W3475" s="11" t="s">
        <v>12961</v>
      </c>
      <c r="AA3475" s="11" t="s">
        <v>151</v>
      </c>
      <c r="AB3475" s="13"/>
      <c r="AC3475" s="13"/>
      <c r="AD3475" s="11" t="s">
        <v>7665</v>
      </c>
      <c r="AF3475" s="13"/>
      <c r="AG3475" s="11" t="s">
        <v>152</v>
      </c>
      <c r="AH3475" s="11" t="s">
        <v>12962</v>
      </c>
      <c r="AJ3475" s="13"/>
      <c r="AK3475" s="13"/>
      <c r="AL3475" s="13"/>
      <c r="AM3475" s="13"/>
      <c r="AN3475" s="13"/>
      <c r="AO3475" s="13"/>
      <c r="AP3475" s="11" t="s">
        <v>12988</v>
      </c>
      <c r="AR3475" s="13"/>
      <c r="AS3475" s="13"/>
      <c r="AT3475" s="12" t="b">
        <v>1</v>
      </c>
      <c r="AU3475" s="13"/>
      <c r="AV3475" s="17">
        <v>45940.0</v>
      </c>
      <c r="AW3475" s="13"/>
      <c r="AX3475" s="14" t="s">
        <v>155</v>
      </c>
      <c r="AY3475" s="13"/>
      <c r="AZ3475" s="14">
        <v>2533.0</v>
      </c>
      <c r="BA3475" s="13"/>
    </row>
    <row r="3476">
      <c r="A3476" s="11" t="s">
        <v>12990</v>
      </c>
      <c r="B3476" s="11">
        <v>10017.0</v>
      </c>
      <c r="C3476" s="12" t="b">
        <v>0</v>
      </c>
      <c r="D3476" s="12" t="b">
        <v>1</v>
      </c>
      <c r="E3476" s="12" t="b">
        <v>0</v>
      </c>
      <c r="F3476" s="12" t="b">
        <v>0</v>
      </c>
      <c r="G3476" s="12" t="b">
        <v>0</v>
      </c>
      <c r="H3476" s="12" t="b">
        <v>0</v>
      </c>
      <c r="I3476" s="13"/>
      <c r="J3476" s="13"/>
      <c r="K3476" s="12" t="b">
        <v>0</v>
      </c>
      <c r="L3476" s="15">
        <v>45358.0</v>
      </c>
      <c r="M3476" s="11" t="s">
        <v>4872</v>
      </c>
      <c r="N3476" s="11" t="s">
        <v>12991</v>
      </c>
      <c r="O3476" s="11" t="s">
        <v>7677</v>
      </c>
      <c r="P3476" s="11" t="s">
        <v>12961</v>
      </c>
      <c r="Q3476" s="11" t="s">
        <v>384</v>
      </c>
      <c r="R3476" s="11" t="s">
        <v>7678</v>
      </c>
      <c r="T3476" s="13"/>
      <c r="U3476" s="11" t="s">
        <v>11708</v>
      </c>
      <c r="W3476" s="11" t="s">
        <v>12961</v>
      </c>
      <c r="AA3476" s="11" t="s">
        <v>151</v>
      </c>
      <c r="AB3476" s="13"/>
      <c r="AC3476" s="13"/>
      <c r="AD3476" s="11" t="s">
        <v>7678</v>
      </c>
      <c r="AF3476" s="13"/>
      <c r="AG3476" s="11" t="s">
        <v>152</v>
      </c>
      <c r="AH3476" s="11" t="s">
        <v>12962</v>
      </c>
      <c r="AJ3476" s="13"/>
      <c r="AK3476" s="13"/>
      <c r="AL3476" s="13"/>
      <c r="AM3476" s="13"/>
      <c r="AN3476" s="13"/>
      <c r="AO3476" s="13"/>
      <c r="AP3476" s="11" t="s">
        <v>12990</v>
      </c>
      <c r="AR3476" s="13"/>
      <c r="AS3476" s="13"/>
      <c r="AT3476" s="12" t="b">
        <v>1</v>
      </c>
      <c r="AU3476" s="13"/>
      <c r="AV3476" s="17">
        <v>45940.0</v>
      </c>
      <c r="AW3476" s="13"/>
      <c r="AX3476" s="14" t="s">
        <v>155</v>
      </c>
      <c r="AY3476" s="13"/>
      <c r="AZ3476" s="14">
        <v>2542.0</v>
      </c>
      <c r="BA3476" s="13"/>
    </row>
    <row r="3477">
      <c r="A3477" s="11" t="s">
        <v>12992</v>
      </c>
      <c r="B3477" s="11">
        <v>10018.0</v>
      </c>
      <c r="C3477" s="12" t="b">
        <v>0</v>
      </c>
      <c r="D3477" s="12" t="b">
        <v>1</v>
      </c>
      <c r="E3477" s="12" t="b">
        <v>0</v>
      </c>
      <c r="F3477" s="12" t="b">
        <v>0</v>
      </c>
      <c r="G3477" s="12" t="b">
        <v>0</v>
      </c>
      <c r="H3477" s="12" t="b">
        <v>0</v>
      </c>
      <c r="I3477" s="13"/>
      <c r="J3477" s="13"/>
      <c r="K3477" s="12" t="b">
        <v>0</v>
      </c>
      <c r="L3477" s="15">
        <v>45358.0</v>
      </c>
      <c r="M3477" s="11" t="s">
        <v>4872</v>
      </c>
      <c r="N3477" s="11" t="s">
        <v>12993</v>
      </c>
      <c r="O3477" s="11" t="s">
        <v>7681</v>
      </c>
      <c r="P3477" s="11" t="s">
        <v>12961</v>
      </c>
      <c r="Q3477" s="11" t="s">
        <v>384</v>
      </c>
      <c r="R3477" s="11" t="s">
        <v>7682</v>
      </c>
      <c r="S3477" s="11" t="s">
        <v>437</v>
      </c>
      <c r="T3477" s="13"/>
      <c r="U3477" s="11" t="s">
        <v>11708</v>
      </c>
      <c r="W3477" s="11" t="s">
        <v>12961</v>
      </c>
      <c r="AA3477" s="11" t="s">
        <v>151</v>
      </c>
      <c r="AB3477" s="13"/>
      <c r="AC3477" s="13"/>
      <c r="AD3477" s="11" t="s">
        <v>7682</v>
      </c>
      <c r="AF3477" s="13"/>
      <c r="AG3477" s="11" t="s">
        <v>152</v>
      </c>
      <c r="AH3477" s="11" t="s">
        <v>12962</v>
      </c>
      <c r="AJ3477" s="13"/>
      <c r="AK3477" s="13"/>
      <c r="AL3477" s="13"/>
      <c r="AM3477" s="13"/>
      <c r="AN3477" s="13"/>
      <c r="AO3477" s="13"/>
      <c r="AP3477" s="11" t="s">
        <v>12992</v>
      </c>
      <c r="AR3477" s="13"/>
      <c r="AS3477" s="13"/>
      <c r="AT3477" s="12" t="b">
        <v>1</v>
      </c>
      <c r="AU3477" s="13"/>
      <c r="AV3477" s="17">
        <v>45940.0</v>
      </c>
      <c r="AW3477" s="13"/>
      <c r="AX3477" s="14" t="s">
        <v>155</v>
      </c>
      <c r="AY3477" s="13"/>
      <c r="AZ3477" s="14">
        <v>2534.0</v>
      </c>
      <c r="BA3477" s="13"/>
    </row>
    <row r="3478">
      <c r="A3478" s="11" t="s">
        <v>12994</v>
      </c>
      <c r="B3478" s="11">
        <v>10019.0</v>
      </c>
      <c r="C3478" s="12" t="b">
        <v>0</v>
      </c>
      <c r="D3478" s="12" t="b">
        <v>1</v>
      </c>
      <c r="E3478" s="12" t="b">
        <v>0</v>
      </c>
      <c r="F3478" s="12" t="b">
        <v>0</v>
      </c>
      <c r="G3478" s="12" t="b">
        <v>0</v>
      </c>
      <c r="H3478" s="12" t="b">
        <v>0</v>
      </c>
      <c r="I3478" s="13"/>
      <c r="J3478" s="13"/>
      <c r="K3478" s="12" t="b">
        <v>0</v>
      </c>
      <c r="L3478" s="15">
        <v>45358.0</v>
      </c>
      <c r="M3478" s="11" t="s">
        <v>4872</v>
      </c>
      <c r="N3478" s="11" t="s">
        <v>12995</v>
      </c>
      <c r="O3478" s="11" t="s">
        <v>7685</v>
      </c>
      <c r="P3478" s="11" t="s">
        <v>12961</v>
      </c>
      <c r="Q3478" s="11" t="s">
        <v>384</v>
      </c>
      <c r="R3478" s="11" t="s">
        <v>7686</v>
      </c>
      <c r="S3478" s="13"/>
      <c r="T3478" s="13"/>
      <c r="U3478" s="11" t="s">
        <v>11708</v>
      </c>
      <c r="W3478" s="11" t="s">
        <v>12961</v>
      </c>
      <c r="AA3478" s="11" t="s">
        <v>151</v>
      </c>
      <c r="AB3478" s="13"/>
      <c r="AC3478" s="13"/>
      <c r="AD3478" s="11" t="s">
        <v>7686</v>
      </c>
      <c r="AE3478" s="13"/>
      <c r="AF3478" s="13"/>
      <c r="AG3478" s="11" t="s">
        <v>152</v>
      </c>
      <c r="AH3478" s="11" t="s">
        <v>12962</v>
      </c>
      <c r="AJ3478" s="13"/>
      <c r="AK3478" s="13"/>
      <c r="AL3478" s="13"/>
      <c r="AM3478" s="13"/>
      <c r="AN3478" s="13"/>
      <c r="AO3478" s="13"/>
      <c r="AP3478" s="11" t="s">
        <v>12994</v>
      </c>
      <c r="AR3478" s="13"/>
      <c r="AS3478" s="13"/>
      <c r="AT3478" s="12" t="b">
        <v>1</v>
      </c>
      <c r="AU3478" s="13"/>
      <c r="AV3478" s="17">
        <v>45940.0</v>
      </c>
      <c r="AW3478" s="13"/>
      <c r="AX3478" s="14" t="s">
        <v>155</v>
      </c>
      <c r="AY3478" s="13"/>
      <c r="AZ3478" s="14">
        <v>2541.0</v>
      </c>
      <c r="BA3478" s="13"/>
    </row>
    <row r="3479">
      <c r="A3479" s="11" t="s">
        <v>12996</v>
      </c>
      <c r="B3479" s="11">
        <v>10020.0</v>
      </c>
      <c r="C3479" s="12" t="b">
        <v>0</v>
      </c>
      <c r="D3479" s="12" t="b">
        <v>1</v>
      </c>
      <c r="E3479" s="12" t="b">
        <v>0</v>
      </c>
      <c r="F3479" s="12" t="b">
        <v>0</v>
      </c>
      <c r="G3479" s="12" t="b">
        <v>0</v>
      </c>
      <c r="H3479" s="12" t="b">
        <v>0</v>
      </c>
      <c r="I3479" s="13"/>
      <c r="J3479" s="13"/>
      <c r="K3479" s="12" t="b">
        <v>0</v>
      </c>
      <c r="L3479" s="15">
        <v>45358.0</v>
      </c>
      <c r="M3479" s="11" t="s">
        <v>4872</v>
      </c>
      <c r="N3479" s="11" t="s">
        <v>12997</v>
      </c>
      <c r="O3479" s="11" t="s">
        <v>7689</v>
      </c>
      <c r="P3479" s="11" t="s">
        <v>12961</v>
      </c>
      <c r="Q3479" s="11" t="s">
        <v>384</v>
      </c>
      <c r="R3479" s="11" t="s">
        <v>7690</v>
      </c>
      <c r="S3479" s="11" t="s">
        <v>437</v>
      </c>
      <c r="T3479" s="13"/>
      <c r="U3479" s="11" t="s">
        <v>11708</v>
      </c>
      <c r="W3479" s="11" t="s">
        <v>12961</v>
      </c>
      <c r="AA3479" s="11" t="s">
        <v>151</v>
      </c>
      <c r="AB3479" s="13"/>
      <c r="AC3479" s="13"/>
      <c r="AD3479" s="11" t="s">
        <v>7690</v>
      </c>
      <c r="AE3479" s="13"/>
      <c r="AF3479" s="13"/>
      <c r="AG3479" s="11" t="s">
        <v>152</v>
      </c>
      <c r="AH3479" s="11" t="s">
        <v>12962</v>
      </c>
      <c r="AJ3479" s="13"/>
      <c r="AK3479" s="13"/>
      <c r="AL3479" s="13"/>
      <c r="AM3479" s="13"/>
      <c r="AN3479" s="13"/>
      <c r="AO3479" s="13"/>
      <c r="AP3479" s="11" t="s">
        <v>12996</v>
      </c>
      <c r="AR3479" s="13"/>
      <c r="AS3479" s="13"/>
      <c r="AT3479" s="12" t="b">
        <v>1</v>
      </c>
      <c r="AU3479" s="13"/>
      <c r="AV3479" s="17">
        <v>45940.0</v>
      </c>
      <c r="AW3479" s="13"/>
      <c r="AX3479" s="14" t="s">
        <v>155</v>
      </c>
      <c r="AY3479" s="13"/>
      <c r="AZ3479" s="14">
        <v>2544.0</v>
      </c>
      <c r="BA3479" s="13"/>
    </row>
    <row r="3480">
      <c r="A3480" s="11" t="s">
        <v>12998</v>
      </c>
      <c r="B3480" s="11">
        <v>10021.0</v>
      </c>
      <c r="C3480" s="12" t="b">
        <v>0</v>
      </c>
      <c r="D3480" s="12" t="b">
        <v>1</v>
      </c>
      <c r="E3480" s="12" t="b">
        <v>0</v>
      </c>
      <c r="F3480" s="12" t="b">
        <v>0</v>
      </c>
      <c r="G3480" s="12" t="b">
        <v>0</v>
      </c>
      <c r="H3480" s="12" t="b">
        <v>0</v>
      </c>
      <c r="I3480" s="13"/>
      <c r="J3480" s="13"/>
      <c r="K3480" s="12" t="b">
        <v>0</v>
      </c>
      <c r="L3480" s="15">
        <v>45358.0</v>
      </c>
      <c r="M3480" s="11" t="s">
        <v>4872</v>
      </c>
      <c r="N3480" s="11" t="s">
        <v>12999</v>
      </c>
      <c r="O3480" s="11" t="s">
        <v>13000</v>
      </c>
      <c r="P3480" s="11" t="s">
        <v>12961</v>
      </c>
      <c r="Q3480" s="11" t="s">
        <v>384</v>
      </c>
      <c r="R3480" s="11" t="s">
        <v>13001</v>
      </c>
      <c r="S3480" s="11" t="s">
        <v>13002</v>
      </c>
      <c r="U3480" s="11" t="s">
        <v>11708</v>
      </c>
      <c r="W3480" s="11" t="s">
        <v>12961</v>
      </c>
      <c r="AA3480" s="11" t="s">
        <v>151</v>
      </c>
      <c r="AB3480" s="13"/>
      <c r="AC3480" s="13"/>
      <c r="AD3480" s="11" t="s">
        <v>13001</v>
      </c>
      <c r="AE3480" s="13"/>
      <c r="AF3480" s="13"/>
      <c r="AG3480" s="11" t="s">
        <v>152</v>
      </c>
      <c r="AH3480" s="11" t="s">
        <v>12962</v>
      </c>
      <c r="AJ3480" s="13"/>
      <c r="AK3480" s="13"/>
      <c r="AL3480" s="13"/>
      <c r="AM3480" s="13"/>
      <c r="AN3480" s="13"/>
      <c r="AO3480" s="13"/>
      <c r="AP3480" s="11" t="s">
        <v>12998</v>
      </c>
      <c r="AR3480" s="13"/>
      <c r="AS3480" s="13"/>
      <c r="AT3480" s="12" t="b">
        <v>1</v>
      </c>
      <c r="AU3480" s="13"/>
      <c r="AV3480" s="17">
        <v>45940.0</v>
      </c>
      <c r="AW3480" s="13"/>
      <c r="AX3480" s="14" t="s">
        <v>155</v>
      </c>
      <c r="AY3480" s="13"/>
      <c r="AZ3480" s="14">
        <v>2543.0</v>
      </c>
      <c r="BA3480" s="13"/>
    </row>
    <row r="3481">
      <c r="A3481" s="11" t="s">
        <v>13003</v>
      </c>
      <c r="B3481" s="11">
        <v>10022.0</v>
      </c>
      <c r="C3481" s="12" t="b">
        <v>0</v>
      </c>
      <c r="D3481" s="12" t="b">
        <v>1</v>
      </c>
      <c r="E3481" s="12" t="b">
        <v>0</v>
      </c>
      <c r="F3481" s="12" t="b">
        <v>0</v>
      </c>
      <c r="G3481" s="12" t="b">
        <v>0</v>
      </c>
      <c r="H3481" s="12" t="b">
        <v>0</v>
      </c>
      <c r="I3481" s="13"/>
      <c r="J3481" s="13"/>
      <c r="K3481" s="12" t="b">
        <v>0</v>
      </c>
      <c r="L3481" s="14" t="s">
        <v>12881</v>
      </c>
      <c r="M3481" s="11" t="s">
        <v>4785</v>
      </c>
      <c r="N3481" s="11" t="s">
        <v>13004</v>
      </c>
      <c r="O3481" s="11" t="s">
        <v>8801</v>
      </c>
      <c r="P3481" s="11" t="s">
        <v>12883</v>
      </c>
      <c r="Q3481" s="11" t="s">
        <v>3705</v>
      </c>
      <c r="R3481" s="11" t="s">
        <v>8802</v>
      </c>
      <c r="S3481" s="11" t="s">
        <v>8803</v>
      </c>
      <c r="T3481" s="11" t="s">
        <v>12022</v>
      </c>
      <c r="U3481" s="11" t="s">
        <v>9190</v>
      </c>
      <c r="W3481" s="11" t="s">
        <v>12883</v>
      </c>
      <c r="AA3481" s="11" t="s">
        <v>151</v>
      </c>
      <c r="AB3481" s="13"/>
      <c r="AC3481" s="13"/>
      <c r="AD3481" s="11" t="s">
        <v>8802</v>
      </c>
      <c r="AE3481" s="13"/>
      <c r="AF3481" s="13"/>
      <c r="AG3481" s="11" t="s">
        <v>152</v>
      </c>
      <c r="AH3481" s="11" t="s">
        <v>12884</v>
      </c>
      <c r="AJ3481" s="13"/>
      <c r="AK3481" s="13"/>
      <c r="AL3481" s="13"/>
      <c r="AM3481" s="13"/>
      <c r="AN3481" s="13"/>
      <c r="AO3481" s="13"/>
      <c r="AP3481" s="11" t="s">
        <v>13003</v>
      </c>
      <c r="AR3481" s="13"/>
      <c r="AS3481" s="13"/>
      <c r="AT3481" s="12" t="b">
        <v>1</v>
      </c>
      <c r="AU3481" s="13"/>
      <c r="AV3481" s="17">
        <v>45940.0</v>
      </c>
      <c r="AW3481" s="13"/>
      <c r="AX3481" s="14" t="s">
        <v>155</v>
      </c>
      <c r="AY3481" s="13"/>
      <c r="AZ3481" s="14">
        <v>1901.0</v>
      </c>
      <c r="BA3481" s="13"/>
    </row>
    <row r="3482">
      <c r="A3482" s="11" t="s">
        <v>13005</v>
      </c>
      <c r="B3482" s="11">
        <v>10023.0</v>
      </c>
      <c r="C3482" s="12" t="b">
        <v>0</v>
      </c>
      <c r="D3482" s="12" t="b">
        <v>1</v>
      </c>
      <c r="E3482" s="12" t="b">
        <v>0</v>
      </c>
      <c r="F3482" s="12" t="b">
        <v>0</v>
      </c>
      <c r="G3482" s="12" t="b">
        <v>0</v>
      </c>
      <c r="H3482" s="12" t="b">
        <v>0</v>
      </c>
      <c r="I3482" s="13"/>
      <c r="J3482" s="15">
        <v>45357.0</v>
      </c>
      <c r="K3482" s="12" t="b">
        <v>0</v>
      </c>
      <c r="L3482" s="14" t="s">
        <v>10735</v>
      </c>
      <c r="M3482" s="11" t="s">
        <v>1185</v>
      </c>
      <c r="N3482" s="11" t="s">
        <v>13006</v>
      </c>
      <c r="O3482" s="11" t="s">
        <v>13007</v>
      </c>
      <c r="P3482" s="11" t="s">
        <v>11811</v>
      </c>
      <c r="Q3482" s="11" t="s">
        <v>162</v>
      </c>
      <c r="R3482" s="11" t="s">
        <v>13008</v>
      </c>
      <c r="S3482" s="11" t="s">
        <v>13009</v>
      </c>
      <c r="U3482" s="11" t="s">
        <v>11963</v>
      </c>
      <c r="W3482" s="11" t="s">
        <v>11811</v>
      </c>
      <c r="Z3482" s="13"/>
      <c r="AA3482" s="11" t="s">
        <v>151</v>
      </c>
      <c r="AB3482" s="13"/>
      <c r="AC3482" s="13"/>
      <c r="AD3482" s="11" t="s">
        <v>13008</v>
      </c>
      <c r="AF3482" s="14">
        <v>1.0</v>
      </c>
      <c r="AG3482" s="11" t="s">
        <v>152</v>
      </c>
      <c r="AH3482" s="11" t="s">
        <v>11812</v>
      </c>
      <c r="AJ3482" s="13"/>
      <c r="AK3482" s="13"/>
      <c r="AL3482" s="13"/>
      <c r="AM3482" s="13"/>
      <c r="AN3482" s="13"/>
      <c r="AO3482" s="13"/>
      <c r="AP3482" s="11" t="s">
        <v>13005</v>
      </c>
      <c r="AR3482" s="13"/>
      <c r="AS3482" s="13"/>
      <c r="AT3482" s="12" t="b">
        <v>1</v>
      </c>
      <c r="AU3482" s="13"/>
      <c r="AV3482" s="14" t="s">
        <v>167</v>
      </c>
      <c r="AW3482" s="13"/>
      <c r="AX3482" s="14" t="s">
        <v>155</v>
      </c>
      <c r="AY3482" s="13"/>
      <c r="AZ3482" s="14">
        <v>7941.0</v>
      </c>
      <c r="BA3482" s="13"/>
    </row>
    <row r="3483">
      <c r="A3483" s="11" t="s">
        <v>13010</v>
      </c>
      <c r="B3483" s="11">
        <v>10024.0</v>
      </c>
      <c r="C3483" s="12" t="b">
        <v>0</v>
      </c>
      <c r="D3483" s="12" t="b">
        <v>1</v>
      </c>
      <c r="E3483" s="12" t="b">
        <v>0</v>
      </c>
      <c r="F3483" s="12" t="b">
        <v>0</v>
      </c>
      <c r="G3483" s="12" t="b">
        <v>0</v>
      </c>
      <c r="H3483" s="12" t="b">
        <v>0</v>
      </c>
      <c r="I3483" s="13"/>
      <c r="J3483" s="15">
        <v>45357.0</v>
      </c>
      <c r="K3483" s="12" t="b">
        <v>0</v>
      </c>
      <c r="L3483" s="14" t="s">
        <v>10735</v>
      </c>
      <c r="M3483" s="11" t="s">
        <v>1185</v>
      </c>
      <c r="N3483" s="11" t="s">
        <v>13011</v>
      </c>
      <c r="O3483" s="11" t="s">
        <v>13012</v>
      </c>
      <c r="P3483" s="11" t="s">
        <v>11811</v>
      </c>
      <c r="Q3483" s="11" t="s">
        <v>162</v>
      </c>
      <c r="R3483" s="11" t="s">
        <v>13013</v>
      </c>
      <c r="S3483" s="11" t="s">
        <v>13014</v>
      </c>
      <c r="U3483" s="11" t="s">
        <v>11963</v>
      </c>
      <c r="W3483" s="11" t="s">
        <v>11811</v>
      </c>
      <c r="Z3483" s="13"/>
      <c r="AA3483" s="11" t="s">
        <v>151</v>
      </c>
      <c r="AB3483" s="13"/>
      <c r="AC3483" s="13"/>
      <c r="AD3483" s="11" t="s">
        <v>13013</v>
      </c>
      <c r="AF3483" s="14">
        <v>1.0</v>
      </c>
      <c r="AG3483" s="11" t="s">
        <v>152</v>
      </c>
      <c r="AH3483" s="11" t="s">
        <v>11812</v>
      </c>
      <c r="AJ3483" s="13"/>
      <c r="AK3483" s="13"/>
      <c r="AL3483" s="13"/>
      <c r="AM3483" s="13"/>
      <c r="AN3483" s="13"/>
      <c r="AO3483" s="13"/>
      <c r="AP3483" s="11" t="s">
        <v>13010</v>
      </c>
      <c r="AR3483" s="13"/>
      <c r="AS3483" s="13"/>
      <c r="AT3483" s="12" t="b">
        <v>1</v>
      </c>
      <c r="AU3483" s="13"/>
      <c r="AV3483" s="14" t="s">
        <v>167</v>
      </c>
      <c r="AW3483" s="13"/>
      <c r="AX3483" s="14" t="s">
        <v>155</v>
      </c>
      <c r="AY3483" s="13"/>
      <c r="AZ3483" s="14">
        <v>7944.0</v>
      </c>
      <c r="BA3483" s="13"/>
    </row>
    <row r="3484">
      <c r="A3484" s="11" t="s">
        <v>13015</v>
      </c>
      <c r="B3484" s="11">
        <v>10025.0</v>
      </c>
      <c r="C3484" s="12" t="b">
        <v>0</v>
      </c>
      <c r="D3484" s="12" t="b">
        <v>0</v>
      </c>
      <c r="E3484" s="12" t="b">
        <v>0</v>
      </c>
      <c r="F3484" s="12" t="b">
        <v>0</v>
      </c>
      <c r="G3484" s="12" t="b">
        <v>0</v>
      </c>
      <c r="H3484" s="12" t="b">
        <v>0</v>
      </c>
      <c r="I3484" s="13"/>
      <c r="J3484" s="15">
        <v>45357.0</v>
      </c>
      <c r="K3484" s="12" t="b">
        <v>0</v>
      </c>
      <c r="L3484" s="14" t="s">
        <v>12672</v>
      </c>
      <c r="M3484" s="11" t="s">
        <v>1185</v>
      </c>
      <c r="N3484" s="11" t="s">
        <v>13016</v>
      </c>
      <c r="O3484" s="11" t="s">
        <v>13012</v>
      </c>
      <c r="P3484" s="11" t="s">
        <v>12674</v>
      </c>
      <c r="Q3484" s="11" t="s">
        <v>162</v>
      </c>
      <c r="R3484" s="11" t="s">
        <v>13013</v>
      </c>
      <c r="S3484" s="11" t="s">
        <v>13014</v>
      </c>
      <c r="U3484" s="11" t="s">
        <v>11963</v>
      </c>
      <c r="W3484" s="11" t="s">
        <v>12674</v>
      </c>
      <c r="Y3484" s="11" t="s">
        <v>8490</v>
      </c>
      <c r="AA3484" s="11" t="s">
        <v>215</v>
      </c>
      <c r="AB3484" s="13"/>
      <c r="AC3484" s="13"/>
      <c r="AD3484" s="11" t="s">
        <v>13013</v>
      </c>
      <c r="AF3484" s="14">
        <v>1.0</v>
      </c>
      <c r="AG3484" s="11" t="s">
        <v>152</v>
      </c>
      <c r="AH3484" s="11" t="s">
        <v>12676</v>
      </c>
      <c r="AJ3484" s="13"/>
      <c r="AK3484" s="13"/>
      <c r="AL3484" s="13"/>
      <c r="AM3484" s="13"/>
      <c r="AN3484" s="13"/>
      <c r="AO3484" s="13"/>
      <c r="AP3484" s="11" t="s">
        <v>13015</v>
      </c>
      <c r="AR3484" s="13"/>
      <c r="AS3484" s="13"/>
      <c r="AT3484" s="12" t="b">
        <v>1</v>
      </c>
      <c r="AU3484" s="13"/>
      <c r="AV3484" s="14" t="s">
        <v>167</v>
      </c>
      <c r="AW3484" s="13"/>
      <c r="AX3484" s="14" t="s">
        <v>155</v>
      </c>
      <c r="AY3484" s="13"/>
      <c r="AZ3484" s="14">
        <v>7943.0</v>
      </c>
      <c r="BA3484" s="13"/>
    </row>
    <row r="3485">
      <c r="A3485" s="11" t="s">
        <v>13017</v>
      </c>
      <c r="B3485" s="11">
        <v>10026.0</v>
      </c>
      <c r="C3485" s="12" t="b">
        <v>0</v>
      </c>
      <c r="D3485" s="12" t="b">
        <v>1</v>
      </c>
      <c r="E3485" s="12" t="b">
        <v>0</v>
      </c>
      <c r="F3485" s="12" t="b">
        <v>0</v>
      </c>
      <c r="G3485" s="12" t="b">
        <v>0</v>
      </c>
      <c r="H3485" s="12" t="b">
        <v>0</v>
      </c>
      <c r="I3485" s="13"/>
      <c r="J3485" s="15">
        <v>45357.0</v>
      </c>
      <c r="K3485" s="12" t="b">
        <v>0</v>
      </c>
      <c r="L3485" s="14" t="s">
        <v>12513</v>
      </c>
      <c r="M3485" s="11" t="s">
        <v>1185</v>
      </c>
      <c r="N3485" s="11" t="s">
        <v>13018</v>
      </c>
      <c r="O3485" s="11" t="s">
        <v>13007</v>
      </c>
      <c r="P3485" s="11" t="s">
        <v>12618</v>
      </c>
      <c r="Q3485" s="11" t="s">
        <v>162</v>
      </c>
      <c r="R3485" s="11" t="s">
        <v>13008</v>
      </c>
      <c r="S3485" s="11" t="s">
        <v>13009</v>
      </c>
      <c r="U3485" s="11" t="s">
        <v>11963</v>
      </c>
      <c r="W3485" s="11" t="s">
        <v>12618</v>
      </c>
      <c r="Y3485" s="11" t="s">
        <v>8490</v>
      </c>
      <c r="AA3485" s="11" t="s">
        <v>151</v>
      </c>
      <c r="AB3485" s="13"/>
      <c r="AC3485" s="13"/>
      <c r="AD3485" s="11" t="s">
        <v>13008</v>
      </c>
      <c r="AF3485" s="14">
        <v>1.0</v>
      </c>
      <c r="AG3485" s="11" t="s">
        <v>152</v>
      </c>
      <c r="AH3485" s="11" t="s">
        <v>12619</v>
      </c>
      <c r="AJ3485" s="13"/>
      <c r="AK3485" s="13"/>
      <c r="AL3485" s="13"/>
      <c r="AM3485" s="13"/>
      <c r="AN3485" s="13"/>
      <c r="AO3485" s="13"/>
      <c r="AP3485" s="11" t="s">
        <v>13017</v>
      </c>
      <c r="AR3485" s="13"/>
      <c r="AS3485" s="13"/>
      <c r="AT3485" s="12" t="b">
        <v>1</v>
      </c>
      <c r="AU3485" s="13"/>
      <c r="AV3485" s="14" t="s">
        <v>167</v>
      </c>
      <c r="AW3485" s="13"/>
      <c r="AX3485" s="14" t="s">
        <v>155</v>
      </c>
      <c r="AY3485" s="13"/>
      <c r="AZ3485" s="14">
        <v>7942.0</v>
      </c>
      <c r="BA3485" s="13"/>
    </row>
    <row r="3486">
      <c r="A3486" s="11" t="s">
        <v>13019</v>
      </c>
      <c r="B3486" s="11">
        <v>10030.0</v>
      </c>
      <c r="C3486" s="12" t="b">
        <v>0</v>
      </c>
      <c r="D3486" s="12" t="b">
        <v>1</v>
      </c>
      <c r="E3486" s="12" t="b">
        <v>0</v>
      </c>
      <c r="F3486" s="12" t="b">
        <v>0</v>
      </c>
      <c r="G3486" s="12" t="b">
        <v>0</v>
      </c>
      <c r="H3486" s="12" t="b">
        <v>0</v>
      </c>
      <c r="I3486" s="13"/>
      <c r="J3486" s="15">
        <v>45388.0</v>
      </c>
      <c r="K3486" s="12" t="b">
        <v>0</v>
      </c>
      <c r="L3486" s="14" t="s">
        <v>9714</v>
      </c>
      <c r="M3486" s="11" t="s">
        <v>3870</v>
      </c>
      <c r="N3486" s="11" t="s">
        <v>13020</v>
      </c>
      <c r="O3486" s="11" t="s">
        <v>3936</v>
      </c>
      <c r="P3486" s="11" t="s">
        <v>12799</v>
      </c>
      <c r="Q3486" s="11" t="s">
        <v>3705</v>
      </c>
      <c r="R3486" s="11" t="s">
        <v>3937</v>
      </c>
      <c r="S3486" s="11" t="s">
        <v>3938</v>
      </c>
      <c r="U3486" s="11" t="s">
        <v>9120</v>
      </c>
      <c r="W3486" s="11" t="s">
        <v>12799</v>
      </c>
      <c r="AA3486" s="11" t="s">
        <v>151</v>
      </c>
      <c r="AB3486" s="13"/>
      <c r="AC3486" s="13"/>
      <c r="AD3486" s="11" t="s">
        <v>3937</v>
      </c>
      <c r="AE3486" s="13"/>
      <c r="AF3486" s="13"/>
      <c r="AG3486" s="11" t="s">
        <v>152</v>
      </c>
      <c r="AH3486" s="11" t="s">
        <v>12800</v>
      </c>
      <c r="AJ3486" s="13"/>
      <c r="AK3486" s="13"/>
      <c r="AL3486" s="13"/>
      <c r="AM3486" s="13"/>
      <c r="AN3486" s="13"/>
      <c r="AO3486" s="13"/>
      <c r="AP3486" s="11" t="s">
        <v>13019</v>
      </c>
      <c r="AR3486" s="13"/>
      <c r="AS3486" s="13"/>
      <c r="AT3486" s="12" t="b">
        <v>1</v>
      </c>
      <c r="AU3486" s="13"/>
      <c r="AV3486" s="17">
        <v>45940.0</v>
      </c>
      <c r="AW3486" s="13"/>
      <c r="AX3486" s="14" t="s">
        <v>155</v>
      </c>
      <c r="AY3486" s="13"/>
      <c r="AZ3486" s="14">
        <v>2340.0</v>
      </c>
      <c r="BA3486" s="13"/>
    </row>
    <row r="3487">
      <c r="A3487" s="11" t="s">
        <v>13021</v>
      </c>
      <c r="B3487" s="11">
        <v>10031.0</v>
      </c>
      <c r="C3487" s="12" t="b">
        <v>0</v>
      </c>
      <c r="D3487" s="12" t="b">
        <v>1</v>
      </c>
      <c r="E3487" s="12" t="b">
        <v>0</v>
      </c>
      <c r="F3487" s="12" t="b">
        <v>0</v>
      </c>
      <c r="G3487" s="12" t="b">
        <v>0</v>
      </c>
      <c r="H3487" s="12" t="b">
        <v>0</v>
      </c>
      <c r="I3487" s="13"/>
      <c r="J3487" s="15">
        <v>45388.0</v>
      </c>
      <c r="K3487" s="12" t="b">
        <v>0</v>
      </c>
      <c r="L3487" s="14" t="s">
        <v>12881</v>
      </c>
      <c r="M3487" s="11" t="s">
        <v>8145</v>
      </c>
      <c r="N3487" s="11" t="s">
        <v>13022</v>
      </c>
      <c r="O3487" s="11" t="s">
        <v>13023</v>
      </c>
      <c r="P3487" s="11" t="s">
        <v>12883</v>
      </c>
      <c r="Q3487" s="11" t="s">
        <v>3705</v>
      </c>
      <c r="R3487" s="11" t="s">
        <v>13024</v>
      </c>
      <c r="S3487" s="11" t="s">
        <v>13025</v>
      </c>
      <c r="T3487" s="11" t="s">
        <v>13026</v>
      </c>
      <c r="U3487" s="11" t="s">
        <v>10324</v>
      </c>
      <c r="W3487" s="11" t="s">
        <v>12883</v>
      </c>
      <c r="Y3487" s="11" t="s">
        <v>11203</v>
      </c>
      <c r="Z3487" s="13"/>
      <c r="AA3487" s="11" t="s">
        <v>151</v>
      </c>
      <c r="AB3487" s="13"/>
      <c r="AC3487" s="13"/>
      <c r="AD3487" s="11" t="s">
        <v>13024</v>
      </c>
      <c r="AE3487" s="13"/>
      <c r="AF3487" s="13"/>
      <c r="AG3487" s="11" t="s">
        <v>152</v>
      </c>
      <c r="AH3487" s="11" t="s">
        <v>12884</v>
      </c>
      <c r="AJ3487" s="13"/>
      <c r="AK3487" s="13"/>
      <c r="AL3487" s="13"/>
      <c r="AM3487" s="13"/>
      <c r="AN3487" s="13"/>
      <c r="AO3487" s="13"/>
      <c r="AP3487" s="11" t="s">
        <v>13021</v>
      </c>
      <c r="AR3487" s="13"/>
      <c r="AS3487" s="13"/>
      <c r="AT3487" s="12" t="b">
        <v>1</v>
      </c>
      <c r="AU3487" s="13"/>
      <c r="AV3487" s="17">
        <v>45940.0</v>
      </c>
      <c r="AW3487" s="13"/>
      <c r="AX3487" s="14" t="s">
        <v>155</v>
      </c>
      <c r="AY3487" s="13"/>
      <c r="AZ3487" s="14">
        <v>1904.0</v>
      </c>
      <c r="BA3487" s="13"/>
    </row>
    <row r="3488">
      <c r="A3488" s="11" t="s">
        <v>13027</v>
      </c>
      <c r="B3488" s="11">
        <v>10034.0</v>
      </c>
      <c r="C3488" s="12" t="b">
        <v>0</v>
      </c>
      <c r="D3488" s="12" t="b">
        <v>0</v>
      </c>
      <c r="E3488" s="12" t="b">
        <v>0</v>
      </c>
      <c r="F3488" s="12" t="b">
        <v>0</v>
      </c>
      <c r="G3488" s="12" t="b">
        <v>0</v>
      </c>
      <c r="H3488" s="12" t="b">
        <v>0</v>
      </c>
      <c r="I3488" s="13"/>
      <c r="J3488" s="13"/>
      <c r="K3488" s="12" t="b">
        <v>0</v>
      </c>
      <c r="L3488" s="14" t="s">
        <v>12881</v>
      </c>
      <c r="M3488" s="11" t="s">
        <v>8145</v>
      </c>
      <c r="N3488" s="11" t="s">
        <v>13028</v>
      </c>
      <c r="O3488" s="11" t="s">
        <v>13029</v>
      </c>
      <c r="P3488" s="11" t="s">
        <v>12883</v>
      </c>
      <c r="Q3488" s="11" t="s">
        <v>3705</v>
      </c>
      <c r="R3488" s="11" t="s">
        <v>13030</v>
      </c>
      <c r="S3488" s="11" t="s">
        <v>13031</v>
      </c>
      <c r="U3488" s="11" t="s">
        <v>10324</v>
      </c>
      <c r="W3488" s="11" t="s">
        <v>12883</v>
      </c>
      <c r="AA3488" s="11" t="s">
        <v>3028</v>
      </c>
      <c r="AB3488" s="13"/>
      <c r="AC3488" s="13"/>
      <c r="AD3488" s="11" t="s">
        <v>13030</v>
      </c>
      <c r="AE3488" s="13"/>
      <c r="AF3488" s="13"/>
      <c r="AG3488" s="11" t="s">
        <v>152</v>
      </c>
      <c r="AH3488" s="11" t="s">
        <v>12884</v>
      </c>
      <c r="AJ3488" s="13"/>
      <c r="AK3488" s="13"/>
      <c r="AL3488" s="13"/>
      <c r="AM3488" s="13"/>
      <c r="AN3488" s="13"/>
      <c r="AO3488" s="13"/>
      <c r="AP3488" s="11" t="s">
        <v>13027</v>
      </c>
      <c r="AR3488" s="13"/>
      <c r="AS3488" s="13"/>
      <c r="AT3488" s="12" t="b">
        <v>1</v>
      </c>
      <c r="AU3488" s="13"/>
      <c r="AV3488" s="17">
        <v>45940.0</v>
      </c>
      <c r="AW3488" s="13"/>
      <c r="AX3488" s="14" t="s">
        <v>155</v>
      </c>
      <c r="AY3488" s="13"/>
      <c r="AZ3488" s="14">
        <v>1900.0</v>
      </c>
      <c r="BA3488" s="13"/>
    </row>
    <row r="3489">
      <c r="A3489" s="11" t="s">
        <v>13032</v>
      </c>
      <c r="B3489" s="11">
        <v>10036.0</v>
      </c>
      <c r="C3489" s="12" t="b">
        <v>0</v>
      </c>
      <c r="D3489" s="12" t="b">
        <v>1</v>
      </c>
      <c r="E3489" s="12" t="b">
        <v>0</v>
      </c>
      <c r="F3489" s="12" t="b">
        <v>0</v>
      </c>
      <c r="G3489" s="12" t="b">
        <v>0</v>
      </c>
      <c r="H3489" s="12" t="b">
        <v>0</v>
      </c>
      <c r="I3489" s="13"/>
      <c r="J3489" s="13"/>
      <c r="K3489" s="12" t="b">
        <v>0</v>
      </c>
      <c r="L3489" s="15">
        <v>45572.0</v>
      </c>
      <c r="M3489" s="11" t="s">
        <v>3870</v>
      </c>
      <c r="N3489" s="11" t="s">
        <v>13033</v>
      </c>
      <c r="O3489" s="11" t="s">
        <v>3936</v>
      </c>
      <c r="P3489" s="11" t="s">
        <v>11210</v>
      </c>
      <c r="Q3489" s="11" t="s">
        <v>1051</v>
      </c>
      <c r="R3489" s="11" t="s">
        <v>3937</v>
      </c>
      <c r="S3489" s="11" t="s">
        <v>3938</v>
      </c>
      <c r="U3489" s="11" t="s">
        <v>9120</v>
      </c>
      <c r="W3489" s="11" t="s">
        <v>11210</v>
      </c>
      <c r="AA3489" s="11" t="s">
        <v>151</v>
      </c>
      <c r="AB3489" s="13"/>
      <c r="AC3489" s="13"/>
      <c r="AD3489" s="11" t="s">
        <v>3937</v>
      </c>
      <c r="AE3489" s="13"/>
      <c r="AF3489" s="13"/>
      <c r="AG3489" s="11" t="s">
        <v>152</v>
      </c>
      <c r="AH3489" s="11" t="s">
        <v>11211</v>
      </c>
      <c r="AJ3489" s="13"/>
      <c r="AK3489" s="13"/>
      <c r="AL3489" s="13"/>
      <c r="AM3489" s="13"/>
      <c r="AN3489" s="13"/>
      <c r="AO3489" s="13"/>
      <c r="AP3489" s="11" t="s">
        <v>13032</v>
      </c>
      <c r="AR3489" s="13"/>
      <c r="AS3489" s="13"/>
      <c r="AT3489" s="12" t="b">
        <v>1</v>
      </c>
      <c r="AU3489" s="13"/>
      <c r="AV3489" s="17">
        <v>45940.0</v>
      </c>
      <c r="AW3489" s="13"/>
      <c r="AX3489" s="14" t="s">
        <v>155</v>
      </c>
      <c r="AY3489" s="13"/>
      <c r="AZ3489" s="14">
        <v>2283.0</v>
      </c>
      <c r="BA3489" s="13"/>
    </row>
    <row r="3490">
      <c r="A3490" s="11" t="s">
        <v>13034</v>
      </c>
      <c r="B3490" s="11">
        <v>10038.0</v>
      </c>
      <c r="C3490" s="12" t="b">
        <v>0</v>
      </c>
      <c r="D3490" s="12" t="b">
        <v>1</v>
      </c>
      <c r="E3490" s="12" t="b">
        <v>0</v>
      </c>
      <c r="F3490" s="12" t="b">
        <v>0</v>
      </c>
      <c r="G3490" s="12" t="b">
        <v>0</v>
      </c>
      <c r="H3490" s="12" t="b">
        <v>0</v>
      </c>
      <c r="I3490" s="13"/>
      <c r="J3490" s="13"/>
      <c r="K3490" s="12" t="b">
        <v>0</v>
      </c>
      <c r="L3490" s="14" t="s">
        <v>9435</v>
      </c>
      <c r="M3490" s="11" t="s">
        <v>1214</v>
      </c>
      <c r="N3490" s="11" t="s">
        <v>13035</v>
      </c>
      <c r="O3490" s="11" t="s">
        <v>1625</v>
      </c>
      <c r="P3490" s="11" t="s">
        <v>9438</v>
      </c>
      <c r="Q3490" s="11" t="s">
        <v>972</v>
      </c>
      <c r="R3490" s="11" t="s">
        <v>1626</v>
      </c>
      <c r="S3490" s="11" t="s">
        <v>1627</v>
      </c>
      <c r="T3490" s="11" t="s">
        <v>9224</v>
      </c>
      <c r="V3490" s="13"/>
      <c r="W3490" s="11" t="s">
        <v>9438</v>
      </c>
      <c r="Y3490" s="11" t="s">
        <v>1626</v>
      </c>
      <c r="AA3490" s="11" t="s">
        <v>151</v>
      </c>
      <c r="AB3490" s="13"/>
      <c r="AC3490" s="13"/>
      <c r="AD3490" s="11" t="s">
        <v>1626</v>
      </c>
      <c r="AE3490" s="11" t="s">
        <v>2029</v>
      </c>
      <c r="AG3490" s="11" t="s">
        <v>152</v>
      </c>
      <c r="AH3490" s="11" t="s">
        <v>9441</v>
      </c>
      <c r="AJ3490" s="13"/>
      <c r="AK3490" s="13"/>
      <c r="AL3490" s="13"/>
      <c r="AM3490" s="13"/>
      <c r="AN3490" s="13"/>
      <c r="AO3490" s="13"/>
      <c r="AP3490" s="11" t="s">
        <v>13034</v>
      </c>
      <c r="AR3490" s="13"/>
      <c r="AS3490" s="13"/>
      <c r="AT3490" s="12" t="b">
        <v>1</v>
      </c>
      <c r="AU3490" s="13"/>
      <c r="AV3490" s="17">
        <v>45940.0</v>
      </c>
      <c r="AW3490" s="13"/>
      <c r="AX3490" s="14" t="s">
        <v>155</v>
      </c>
      <c r="AY3490" s="13"/>
      <c r="AZ3490" s="14">
        <v>1380.0</v>
      </c>
      <c r="BA3490" s="13"/>
    </row>
    <row r="3491">
      <c r="A3491" s="11" t="s">
        <v>13036</v>
      </c>
      <c r="B3491" s="11">
        <v>10039.0</v>
      </c>
      <c r="C3491" s="12" t="b">
        <v>0</v>
      </c>
      <c r="D3491" s="12" t="b">
        <v>1</v>
      </c>
      <c r="E3491" s="12" t="b">
        <v>0</v>
      </c>
      <c r="F3491" s="12" t="b">
        <v>0</v>
      </c>
      <c r="G3491" s="12" t="b">
        <v>0</v>
      </c>
      <c r="H3491" s="12" t="b">
        <v>1</v>
      </c>
      <c r="I3491" s="13"/>
      <c r="J3491" s="13"/>
      <c r="K3491" s="12" t="b">
        <v>0</v>
      </c>
      <c r="L3491" s="14" t="s">
        <v>9435</v>
      </c>
      <c r="M3491" s="11" t="s">
        <v>1921</v>
      </c>
      <c r="N3491" s="11" t="s">
        <v>13037</v>
      </c>
      <c r="O3491" s="11" t="s">
        <v>10636</v>
      </c>
      <c r="P3491" s="11" t="s">
        <v>9438</v>
      </c>
      <c r="Q3491" s="11" t="s">
        <v>972</v>
      </c>
      <c r="R3491" s="11" t="s">
        <v>10564</v>
      </c>
      <c r="S3491" s="11" t="s">
        <v>10638</v>
      </c>
      <c r="T3491" s="11" t="s">
        <v>9224</v>
      </c>
      <c r="V3491" s="13"/>
      <c r="W3491" s="11" t="s">
        <v>9438</v>
      </c>
      <c r="X3491" s="11" t="s">
        <v>1606</v>
      </c>
      <c r="Y3491" s="11" t="s">
        <v>10564</v>
      </c>
      <c r="Z3491" s="13"/>
      <c r="AA3491" s="11" t="s">
        <v>151</v>
      </c>
      <c r="AB3491" s="13"/>
      <c r="AC3491" s="13"/>
      <c r="AD3491" s="11" t="s">
        <v>10564</v>
      </c>
      <c r="AE3491" s="11" t="s">
        <v>2029</v>
      </c>
      <c r="AG3491" s="11" t="s">
        <v>152</v>
      </c>
      <c r="AH3491" s="11" t="s">
        <v>9441</v>
      </c>
      <c r="AJ3491" s="11" t="s">
        <v>13038</v>
      </c>
      <c r="AK3491" s="13"/>
      <c r="AL3491" s="13"/>
      <c r="AM3491" s="13"/>
      <c r="AN3491" s="13"/>
      <c r="AO3491" s="13"/>
      <c r="AP3491" s="11" t="s">
        <v>13036</v>
      </c>
      <c r="AR3491" s="13"/>
      <c r="AS3491" s="13"/>
      <c r="AT3491" s="12" t="b">
        <v>1</v>
      </c>
      <c r="AU3491" s="13"/>
      <c r="AV3491" s="17">
        <v>45940.0</v>
      </c>
      <c r="AW3491" s="13"/>
      <c r="AX3491" s="14" t="s">
        <v>155</v>
      </c>
      <c r="AY3491" s="13"/>
      <c r="AZ3491" s="14">
        <v>1383.0</v>
      </c>
      <c r="BA3491" s="13"/>
    </row>
    <row r="3492">
      <c r="A3492" s="11" t="s">
        <v>13039</v>
      </c>
      <c r="B3492" s="11">
        <v>10043.0</v>
      </c>
      <c r="C3492" s="12" t="b">
        <v>0</v>
      </c>
      <c r="D3492" s="12" t="b">
        <v>1</v>
      </c>
      <c r="E3492" s="12" t="b">
        <v>0</v>
      </c>
      <c r="F3492" s="12" t="b">
        <v>0</v>
      </c>
      <c r="G3492" s="12" t="b">
        <v>0</v>
      </c>
      <c r="H3492" s="12" t="b">
        <v>0</v>
      </c>
      <c r="I3492" s="13"/>
      <c r="J3492" s="15">
        <v>45418.0</v>
      </c>
      <c r="K3492" s="12" t="b">
        <v>0</v>
      </c>
      <c r="L3492" s="14" t="s">
        <v>10735</v>
      </c>
      <c r="M3492" s="11" t="s">
        <v>230</v>
      </c>
      <c r="N3492" s="11" t="s">
        <v>13040</v>
      </c>
      <c r="O3492" s="11" t="s">
        <v>11075</v>
      </c>
      <c r="P3492" s="11" t="s">
        <v>11811</v>
      </c>
      <c r="Q3492" s="11" t="s">
        <v>162</v>
      </c>
      <c r="R3492" s="11" t="s">
        <v>11076</v>
      </c>
      <c r="S3492" s="11" t="s">
        <v>11077</v>
      </c>
      <c r="U3492" s="11" t="s">
        <v>9113</v>
      </c>
      <c r="W3492" s="11" t="s">
        <v>11811</v>
      </c>
      <c r="Y3492" s="11" t="s">
        <v>10008</v>
      </c>
      <c r="AA3492" s="11" t="s">
        <v>151</v>
      </c>
      <c r="AB3492" s="13"/>
      <c r="AC3492" s="13"/>
      <c r="AD3492" s="11" t="s">
        <v>11076</v>
      </c>
      <c r="AE3492" s="13"/>
      <c r="AF3492" s="14">
        <v>1.0</v>
      </c>
      <c r="AG3492" s="11" t="s">
        <v>152</v>
      </c>
      <c r="AH3492" s="11" t="s">
        <v>11812</v>
      </c>
      <c r="AJ3492" s="13"/>
      <c r="AK3492" s="13"/>
      <c r="AL3492" s="13"/>
      <c r="AM3492" s="13"/>
      <c r="AN3492" s="13"/>
      <c r="AO3492" s="13"/>
      <c r="AP3492" s="11" t="s">
        <v>13039</v>
      </c>
      <c r="AR3492" s="13"/>
      <c r="AS3492" s="13"/>
      <c r="AT3492" s="12" t="b">
        <v>1</v>
      </c>
      <c r="AU3492" s="13"/>
      <c r="AV3492" s="17">
        <v>45940.0</v>
      </c>
      <c r="AW3492" s="13"/>
      <c r="AX3492" s="14" t="s">
        <v>155</v>
      </c>
      <c r="AY3492" s="13"/>
      <c r="AZ3492" s="14">
        <v>1954.0</v>
      </c>
      <c r="BA3492" s="13"/>
    </row>
    <row r="3493">
      <c r="A3493" s="11" t="s">
        <v>13041</v>
      </c>
      <c r="B3493" s="11">
        <v>10046.0</v>
      </c>
      <c r="C3493" s="12" t="b">
        <v>0</v>
      </c>
      <c r="D3493" s="12" t="b">
        <v>1</v>
      </c>
      <c r="E3493" s="12" t="b">
        <v>0</v>
      </c>
      <c r="F3493" s="12" t="b">
        <v>0</v>
      </c>
      <c r="G3493" s="12" t="b">
        <v>0</v>
      </c>
      <c r="H3493" s="12" t="b">
        <v>1</v>
      </c>
      <c r="I3493" s="13"/>
      <c r="J3493" s="13"/>
      <c r="K3493" s="12" t="b">
        <v>0</v>
      </c>
      <c r="L3493" s="14" t="s">
        <v>9435</v>
      </c>
      <c r="M3493" s="11" t="s">
        <v>1095</v>
      </c>
      <c r="N3493" s="11" t="s">
        <v>13042</v>
      </c>
      <c r="O3493" s="11" t="s">
        <v>1951</v>
      </c>
      <c r="P3493" s="11" t="s">
        <v>9438</v>
      </c>
      <c r="Q3493" s="11" t="s">
        <v>972</v>
      </c>
      <c r="R3493" s="11" t="s">
        <v>1952</v>
      </c>
      <c r="S3493" s="11" t="s">
        <v>1953</v>
      </c>
      <c r="T3493" s="11" t="s">
        <v>9224</v>
      </c>
      <c r="V3493" s="13"/>
      <c r="W3493" s="11" t="s">
        <v>9438</v>
      </c>
      <c r="Y3493" s="11" t="s">
        <v>1952</v>
      </c>
      <c r="Z3493" s="13"/>
      <c r="AA3493" s="11" t="s">
        <v>151</v>
      </c>
      <c r="AB3493" s="13"/>
      <c r="AC3493" s="13"/>
      <c r="AD3493" s="11" t="s">
        <v>1952</v>
      </c>
      <c r="AE3493" s="11" t="s">
        <v>2029</v>
      </c>
      <c r="AG3493" s="11" t="s">
        <v>152</v>
      </c>
      <c r="AH3493" s="11" t="s">
        <v>9441</v>
      </c>
      <c r="AJ3493" s="13"/>
      <c r="AK3493" s="13"/>
      <c r="AL3493" s="13"/>
      <c r="AM3493" s="13"/>
      <c r="AN3493" s="13"/>
      <c r="AO3493" s="13"/>
      <c r="AP3493" s="11" t="s">
        <v>13041</v>
      </c>
      <c r="AR3493" s="13"/>
      <c r="AS3493" s="13"/>
      <c r="AT3493" s="12" t="b">
        <v>1</v>
      </c>
      <c r="AU3493" s="13"/>
      <c r="AV3493" s="17">
        <v>45940.0</v>
      </c>
      <c r="AW3493" s="13"/>
      <c r="AX3493" s="14" t="s">
        <v>155</v>
      </c>
      <c r="AY3493" s="13"/>
      <c r="AZ3493" s="14">
        <v>1386.0</v>
      </c>
      <c r="BA3493" s="13"/>
    </row>
    <row r="3494">
      <c r="A3494" s="11" t="s">
        <v>13043</v>
      </c>
      <c r="B3494" s="11">
        <v>10048.0</v>
      </c>
      <c r="C3494" s="12" t="b">
        <v>0</v>
      </c>
      <c r="D3494" s="12" t="b">
        <v>1</v>
      </c>
      <c r="E3494" s="12" t="b">
        <v>0</v>
      </c>
      <c r="F3494" s="12" t="b">
        <v>0</v>
      </c>
      <c r="G3494" s="12" t="b">
        <v>0</v>
      </c>
      <c r="H3494" s="12" t="b">
        <v>1</v>
      </c>
      <c r="I3494" s="13"/>
      <c r="J3494" s="13"/>
      <c r="K3494" s="12" t="b">
        <v>0</v>
      </c>
      <c r="L3494" s="14" t="s">
        <v>9435</v>
      </c>
      <c r="M3494" s="11" t="s">
        <v>1095</v>
      </c>
      <c r="N3494" s="11" t="s">
        <v>13044</v>
      </c>
      <c r="O3494" s="11" t="s">
        <v>10629</v>
      </c>
      <c r="P3494" s="11" t="s">
        <v>9438</v>
      </c>
      <c r="Q3494" s="11" t="s">
        <v>972</v>
      </c>
      <c r="R3494" s="11" t="s">
        <v>10630</v>
      </c>
      <c r="S3494" s="11" t="s">
        <v>10631</v>
      </c>
      <c r="T3494" s="11" t="s">
        <v>9224</v>
      </c>
      <c r="V3494" s="13"/>
      <c r="W3494" s="11" t="s">
        <v>9438</v>
      </c>
      <c r="X3494" s="11" t="s">
        <v>13045</v>
      </c>
      <c r="Y3494" s="11" t="s">
        <v>10630</v>
      </c>
      <c r="AA3494" s="11" t="s">
        <v>151</v>
      </c>
      <c r="AB3494" s="13"/>
      <c r="AC3494" s="13"/>
      <c r="AD3494" s="11" t="s">
        <v>10630</v>
      </c>
      <c r="AE3494" s="11" t="s">
        <v>2029</v>
      </c>
      <c r="AG3494" s="11" t="s">
        <v>152</v>
      </c>
      <c r="AH3494" s="11" t="s">
        <v>9441</v>
      </c>
      <c r="AJ3494" s="11" t="s">
        <v>1913</v>
      </c>
      <c r="AK3494" s="13"/>
      <c r="AL3494" s="13"/>
      <c r="AM3494" s="13"/>
      <c r="AN3494" s="13"/>
      <c r="AO3494" s="13"/>
      <c r="AP3494" s="11" t="s">
        <v>13043</v>
      </c>
      <c r="AR3494" s="13"/>
      <c r="AS3494" s="13"/>
      <c r="AT3494" s="12" t="b">
        <v>1</v>
      </c>
      <c r="AU3494" s="13"/>
      <c r="AV3494" s="17">
        <v>45940.0</v>
      </c>
      <c r="AW3494" s="13"/>
      <c r="AX3494" s="14" t="s">
        <v>155</v>
      </c>
      <c r="AY3494" s="13"/>
      <c r="AZ3494" s="14">
        <v>1385.0</v>
      </c>
      <c r="BA3494" s="13"/>
    </row>
    <row r="3495">
      <c r="A3495" s="11" t="s">
        <v>13046</v>
      </c>
      <c r="B3495" s="11">
        <v>10049.0</v>
      </c>
      <c r="C3495" s="12" t="b">
        <v>0</v>
      </c>
      <c r="D3495" s="12" t="b">
        <v>1</v>
      </c>
      <c r="E3495" s="12" t="b">
        <v>0</v>
      </c>
      <c r="F3495" s="12" t="b">
        <v>0</v>
      </c>
      <c r="G3495" s="12" t="b">
        <v>0</v>
      </c>
      <c r="H3495" s="12" t="b">
        <v>0</v>
      </c>
      <c r="I3495" s="13"/>
      <c r="J3495" s="15">
        <v>45418.0</v>
      </c>
      <c r="K3495" s="12" t="b">
        <v>0</v>
      </c>
      <c r="L3495" s="14" t="s">
        <v>12881</v>
      </c>
      <c r="M3495" s="11" t="s">
        <v>8578</v>
      </c>
      <c r="N3495" s="11" t="s">
        <v>13047</v>
      </c>
      <c r="O3495" s="11" t="s">
        <v>8580</v>
      </c>
      <c r="P3495" s="11" t="s">
        <v>12883</v>
      </c>
      <c r="Q3495" s="11" t="s">
        <v>3705</v>
      </c>
      <c r="R3495" s="11" t="s">
        <v>8581</v>
      </c>
      <c r="S3495" s="11" t="s">
        <v>8582</v>
      </c>
      <c r="U3495" s="11" t="s">
        <v>9991</v>
      </c>
      <c r="W3495" s="11" t="s">
        <v>12883</v>
      </c>
      <c r="AA3495" s="11" t="s">
        <v>151</v>
      </c>
      <c r="AB3495" s="13"/>
      <c r="AC3495" s="13"/>
      <c r="AD3495" s="11" t="s">
        <v>8581</v>
      </c>
      <c r="AE3495" s="13"/>
      <c r="AF3495" s="13"/>
      <c r="AG3495" s="11" t="s">
        <v>152</v>
      </c>
      <c r="AH3495" s="11" t="s">
        <v>12884</v>
      </c>
      <c r="AJ3495" s="13"/>
      <c r="AK3495" s="13"/>
      <c r="AL3495" s="13"/>
      <c r="AM3495" s="13"/>
      <c r="AN3495" s="13"/>
      <c r="AO3495" s="13"/>
      <c r="AP3495" s="11" t="s">
        <v>13046</v>
      </c>
      <c r="AR3495" s="13"/>
      <c r="AS3495" s="13"/>
      <c r="AT3495" s="12" t="b">
        <v>1</v>
      </c>
      <c r="AU3495" s="13"/>
      <c r="AV3495" s="14" t="s">
        <v>167</v>
      </c>
      <c r="AW3495" s="13"/>
      <c r="AX3495" s="14" t="s">
        <v>155</v>
      </c>
      <c r="AY3495" s="13"/>
      <c r="AZ3495" s="14">
        <v>7947.0</v>
      </c>
      <c r="BA3495" s="13"/>
    </row>
    <row r="3496">
      <c r="A3496" s="11" t="s">
        <v>13048</v>
      </c>
      <c r="B3496" s="11">
        <v>10050.0</v>
      </c>
      <c r="C3496" s="12" t="b">
        <v>0</v>
      </c>
      <c r="D3496" s="12" t="b">
        <v>0</v>
      </c>
      <c r="E3496" s="12" t="b">
        <v>0</v>
      </c>
      <c r="F3496" s="12" t="b">
        <v>0</v>
      </c>
      <c r="G3496" s="12" t="b">
        <v>0</v>
      </c>
      <c r="H3496" s="12" t="b">
        <v>0</v>
      </c>
      <c r="I3496" s="13"/>
      <c r="J3496" s="13"/>
      <c r="K3496" s="12" t="b">
        <v>0</v>
      </c>
      <c r="L3496" s="14" t="s">
        <v>10735</v>
      </c>
      <c r="M3496" s="11" t="s">
        <v>169</v>
      </c>
      <c r="N3496" s="11" t="s">
        <v>13049</v>
      </c>
      <c r="O3496" s="11" t="s">
        <v>13050</v>
      </c>
      <c r="P3496" s="11" t="s">
        <v>11811</v>
      </c>
      <c r="Q3496" s="11" t="s">
        <v>162</v>
      </c>
      <c r="R3496" s="11" t="s">
        <v>13051</v>
      </c>
      <c r="S3496" s="11" t="s">
        <v>13052</v>
      </c>
      <c r="T3496" s="11" t="s">
        <v>13053</v>
      </c>
      <c r="U3496" s="11" t="s">
        <v>8183</v>
      </c>
      <c r="W3496" s="11" t="s">
        <v>11811</v>
      </c>
      <c r="Y3496" s="11" t="s">
        <v>1554</v>
      </c>
      <c r="Z3496" s="13"/>
      <c r="AA3496" s="11" t="s">
        <v>151</v>
      </c>
      <c r="AB3496" s="13"/>
      <c r="AC3496" s="13"/>
      <c r="AD3496" s="11" t="s">
        <v>13051</v>
      </c>
      <c r="AE3496" s="13"/>
      <c r="AF3496" s="13"/>
      <c r="AG3496" s="11" t="s">
        <v>152</v>
      </c>
      <c r="AH3496" s="11" t="s">
        <v>11812</v>
      </c>
      <c r="AJ3496" s="13"/>
      <c r="AK3496" s="13"/>
      <c r="AL3496" s="13"/>
      <c r="AM3496" s="13"/>
      <c r="AN3496" s="13"/>
      <c r="AO3496" s="13"/>
      <c r="AP3496" s="11" t="s">
        <v>13048</v>
      </c>
      <c r="AR3496" s="13"/>
      <c r="AS3496" s="13"/>
      <c r="AT3496" s="12" t="b">
        <v>1</v>
      </c>
      <c r="AU3496" s="13"/>
      <c r="AV3496" s="14" t="s">
        <v>167</v>
      </c>
      <c r="AW3496" s="13"/>
      <c r="AX3496" s="14" t="s">
        <v>155</v>
      </c>
      <c r="AY3496" s="13"/>
      <c r="AZ3496" s="14">
        <v>7946.0</v>
      </c>
      <c r="BA3496" s="13"/>
    </row>
    <row r="3497">
      <c r="A3497" s="11" t="s">
        <v>13054</v>
      </c>
      <c r="B3497" s="11">
        <v>10052.0</v>
      </c>
      <c r="C3497" s="12" t="b">
        <v>0</v>
      </c>
      <c r="D3497" s="12" t="b">
        <v>0</v>
      </c>
      <c r="E3497" s="12" t="b">
        <v>0</v>
      </c>
      <c r="F3497" s="12" t="b">
        <v>0</v>
      </c>
      <c r="G3497" s="12" t="b">
        <v>0</v>
      </c>
      <c r="H3497" s="12" t="b">
        <v>0</v>
      </c>
      <c r="I3497" s="13"/>
      <c r="J3497" s="15">
        <v>45418.0</v>
      </c>
      <c r="K3497" s="12" t="b">
        <v>0</v>
      </c>
      <c r="L3497" s="14" t="s">
        <v>9714</v>
      </c>
      <c r="M3497" s="11" t="s">
        <v>8578</v>
      </c>
      <c r="N3497" s="11" t="s">
        <v>13055</v>
      </c>
      <c r="O3497" s="11" t="s">
        <v>8580</v>
      </c>
      <c r="P3497" s="11" t="s">
        <v>12799</v>
      </c>
      <c r="Q3497" s="11" t="s">
        <v>3705</v>
      </c>
      <c r="R3497" s="11" t="s">
        <v>8581</v>
      </c>
      <c r="S3497" s="11" t="s">
        <v>8582</v>
      </c>
      <c r="T3497" s="11" t="s">
        <v>13056</v>
      </c>
      <c r="U3497" s="11" t="s">
        <v>9991</v>
      </c>
      <c r="W3497" s="11" t="s">
        <v>12799</v>
      </c>
      <c r="AA3497" s="11" t="s">
        <v>151</v>
      </c>
      <c r="AB3497" s="13"/>
      <c r="AC3497" s="13"/>
      <c r="AD3497" s="11" t="s">
        <v>8581</v>
      </c>
      <c r="AE3497" s="13"/>
      <c r="AF3497" s="13"/>
      <c r="AG3497" s="11" t="s">
        <v>152</v>
      </c>
      <c r="AH3497" s="11" t="s">
        <v>12800</v>
      </c>
      <c r="AJ3497" s="13"/>
      <c r="AK3497" s="13"/>
      <c r="AL3497" s="13"/>
      <c r="AM3497" s="13"/>
      <c r="AN3497" s="13"/>
      <c r="AO3497" s="13"/>
      <c r="AP3497" s="11" t="s">
        <v>13054</v>
      </c>
      <c r="AR3497" s="13"/>
      <c r="AS3497" s="13"/>
      <c r="AT3497" s="12" t="b">
        <v>1</v>
      </c>
      <c r="AU3497" s="13"/>
      <c r="AV3497" s="14" t="s">
        <v>167</v>
      </c>
      <c r="AW3497" s="13"/>
      <c r="AX3497" s="14" t="s">
        <v>155</v>
      </c>
      <c r="AY3497" s="13"/>
      <c r="AZ3497" s="14">
        <v>7945.0</v>
      </c>
      <c r="BA3497" s="13"/>
    </row>
    <row r="3498">
      <c r="A3498" s="11" t="s">
        <v>13057</v>
      </c>
      <c r="B3498" s="11">
        <v>10053.0</v>
      </c>
      <c r="C3498" s="12" t="b">
        <v>0</v>
      </c>
      <c r="D3498" s="12" t="b">
        <v>1</v>
      </c>
      <c r="E3498" s="12" t="b">
        <v>0</v>
      </c>
      <c r="F3498" s="12" t="b">
        <v>0</v>
      </c>
      <c r="G3498" s="12" t="b">
        <v>0</v>
      </c>
      <c r="H3498" s="12" t="b">
        <v>0</v>
      </c>
      <c r="I3498" s="13"/>
      <c r="J3498" s="14" t="s">
        <v>13058</v>
      </c>
      <c r="K3498" s="12" t="b">
        <v>0</v>
      </c>
      <c r="L3498" s="14" t="s">
        <v>10942</v>
      </c>
      <c r="M3498" s="11" t="s">
        <v>203</v>
      </c>
      <c r="N3498" s="11" t="s">
        <v>13059</v>
      </c>
      <c r="O3498" s="11" t="s">
        <v>6472</v>
      </c>
      <c r="P3498" s="11" t="s">
        <v>13060</v>
      </c>
      <c r="Q3498" s="11" t="s">
        <v>162</v>
      </c>
      <c r="R3498" s="11" t="s">
        <v>6473</v>
      </c>
      <c r="S3498" s="11" t="s">
        <v>331</v>
      </c>
      <c r="T3498" s="13"/>
      <c r="U3498" s="11" t="s">
        <v>9831</v>
      </c>
      <c r="W3498" s="11" t="s">
        <v>13060</v>
      </c>
      <c r="Z3498" s="13"/>
      <c r="AA3498" s="11" t="s">
        <v>151</v>
      </c>
      <c r="AB3498" s="13"/>
      <c r="AC3498" s="13"/>
      <c r="AD3498" s="11" t="s">
        <v>6473</v>
      </c>
      <c r="AE3498" s="13"/>
      <c r="AF3498" s="13"/>
      <c r="AG3498" s="11" t="s">
        <v>152</v>
      </c>
      <c r="AH3498" s="11" t="s">
        <v>13061</v>
      </c>
      <c r="AJ3498" s="13"/>
      <c r="AK3498" s="13"/>
      <c r="AL3498" s="13"/>
      <c r="AM3498" s="13"/>
      <c r="AN3498" s="13"/>
      <c r="AO3498" s="13"/>
      <c r="AP3498" s="11" t="s">
        <v>13057</v>
      </c>
      <c r="AR3498" s="13"/>
      <c r="AS3498" s="13"/>
      <c r="AT3498" s="12" t="b">
        <v>1</v>
      </c>
      <c r="AU3498" s="13"/>
      <c r="AV3498" s="17">
        <v>45940.0</v>
      </c>
      <c r="AW3498" s="13"/>
      <c r="AX3498" s="14" t="s">
        <v>155</v>
      </c>
      <c r="AY3498" s="13"/>
      <c r="AZ3498" s="14">
        <v>1963.0</v>
      </c>
      <c r="BA3498" s="13"/>
    </row>
    <row r="3499">
      <c r="A3499" s="11" t="s">
        <v>13062</v>
      </c>
      <c r="B3499" s="11">
        <v>10054.0</v>
      </c>
      <c r="C3499" s="12" t="b">
        <v>0</v>
      </c>
      <c r="D3499" s="12" t="b">
        <v>0</v>
      </c>
      <c r="E3499" s="12" t="b">
        <v>0</v>
      </c>
      <c r="F3499" s="12" t="b">
        <v>0</v>
      </c>
      <c r="G3499" s="12" t="b">
        <v>0</v>
      </c>
      <c r="H3499" s="12" t="b">
        <v>1</v>
      </c>
      <c r="I3499" s="13"/>
      <c r="J3499" s="13"/>
      <c r="K3499" s="12" t="b">
        <v>0</v>
      </c>
      <c r="L3499" s="14" t="s">
        <v>9435</v>
      </c>
      <c r="M3499" s="11" t="s">
        <v>13063</v>
      </c>
      <c r="N3499" s="11" t="s">
        <v>13064</v>
      </c>
      <c r="O3499" s="11" t="s">
        <v>13065</v>
      </c>
      <c r="P3499" s="11" t="s">
        <v>9438</v>
      </c>
      <c r="Q3499" s="11" t="s">
        <v>972</v>
      </c>
      <c r="R3499" s="11" t="s">
        <v>13066</v>
      </c>
      <c r="S3499" s="11" t="s">
        <v>8421</v>
      </c>
      <c r="T3499" s="11" t="s">
        <v>9224</v>
      </c>
      <c r="V3499" s="13"/>
      <c r="W3499" s="11" t="s">
        <v>9438</v>
      </c>
      <c r="Y3499" s="11" t="s">
        <v>13066</v>
      </c>
      <c r="AA3499" s="11" t="s">
        <v>151</v>
      </c>
      <c r="AB3499" s="13"/>
      <c r="AC3499" s="13"/>
      <c r="AD3499" s="11" t="s">
        <v>13066</v>
      </c>
      <c r="AE3499" s="11" t="s">
        <v>2029</v>
      </c>
      <c r="AG3499" s="11" t="s">
        <v>152</v>
      </c>
      <c r="AH3499" s="11" t="s">
        <v>9441</v>
      </c>
      <c r="AJ3499" s="13"/>
      <c r="AK3499" s="13"/>
      <c r="AL3499" s="13"/>
      <c r="AM3499" s="13"/>
      <c r="AN3499" s="13"/>
      <c r="AO3499" s="13"/>
      <c r="AP3499" s="11" t="s">
        <v>13062</v>
      </c>
      <c r="AR3499" s="13"/>
      <c r="AS3499" s="13"/>
      <c r="AT3499" s="12" t="b">
        <v>1</v>
      </c>
      <c r="AU3499" s="13"/>
      <c r="AV3499" s="14" t="s">
        <v>167</v>
      </c>
      <c r="AW3499" s="13"/>
      <c r="AX3499" s="14" t="s">
        <v>155</v>
      </c>
      <c r="AY3499" s="13"/>
      <c r="AZ3499" s="14">
        <v>7948.0</v>
      </c>
      <c r="BA3499" s="13"/>
    </row>
    <row r="3500">
      <c r="A3500" s="11" t="s">
        <v>13067</v>
      </c>
      <c r="B3500" s="11">
        <v>10058.0</v>
      </c>
      <c r="C3500" s="12" t="b">
        <v>0</v>
      </c>
      <c r="D3500" s="12" t="b">
        <v>1</v>
      </c>
      <c r="E3500" s="12" t="b">
        <v>0</v>
      </c>
      <c r="F3500" s="12" t="b">
        <v>0</v>
      </c>
      <c r="G3500" s="12" t="b">
        <v>0</v>
      </c>
      <c r="H3500" s="12" t="b">
        <v>0</v>
      </c>
      <c r="I3500" s="13"/>
      <c r="J3500" s="13"/>
      <c r="K3500" s="12" t="b">
        <v>0</v>
      </c>
      <c r="L3500" s="14" t="s">
        <v>12513</v>
      </c>
      <c r="M3500" s="11" t="s">
        <v>3870</v>
      </c>
      <c r="N3500" s="11" t="s">
        <v>13068</v>
      </c>
      <c r="O3500" s="11" t="s">
        <v>3872</v>
      </c>
      <c r="P3500" s="11" t="s">
        <v>12515</v>
      </c>
      <c r="Q3500" s="11" t="s">
        <v>3705</v>
      </c>
      <c r="R3500" s="11" t="s">
        <v>3873</v>
      </c>
      <c r="S3500" s="11" t="s">
        <v>3874</v>
      </c>
      <c r="T3500" s="11" t="s">
        <v>13069</v>
      </c>
      <c r="U3500" s="11" t="s">
        <v>9120</v>
      </c>
      <c r="W3500" s="11" t="s">
        <v>12515</v>
      </c>
      <c r="Y3500" s="11" t="s">
        <v>3873</v>
      </c>
      <c r="Z3500" s="13"/>
      <c r="AA3500" s="11" t="s">
        <v>151</v>
      </c>
      <c r="AB3500" s="13"/>
      <c r="AC3500" s="13"/>
      <c r="AD3500" s="11" t="s">
        <v>3873</v>
      </c>
      <c r="AE3500" s="13"/>
      <c r="AF3500" s="13"/>
      <c r="AG3500" s="11" t="s">
        <v>152</v>
      </c>
      <c r="AH3500" s="11" t="s">
        <v>12516</v>
      </c>
      <c r="AJ3500" s="13"/>
      <c r="AK3500" s="13"/>
      <c r="AL3500" s="13"/>
      <c r="AM3500" s="13"/>
      <c r="AN3500" s="13"/>
      <c r="AO3500" s="13"/>
      <c r="AP3500" s="11" t="s">
        <v>13067</v>
      </c>
      <c r="AR3500" s="13"/>
      <c r="AS3500" s="13"/>
      <c r="AT3500" s="12" t="b">
        <v>1</v>
      </c>
      <c r="AU3500" s="13"/>
      <c r="AV3500" s="17">
        <v>45940.0</v>
      </c>
      <c r="AW3500" s="13"/>
      <c r="AX3500" s="14" t="s">
        <v>155</v>
      </c>
      <c r="AY3500" s="13"/>
      <c r="AZ3500" s="14">
        <v>2349.0</v>
      </c>
      <c r="BA3500" s="13"/>
    </row>
    <row r="3501">
      <c r="A3501" s="11" t="s">
        <v>13070</v>
      </c>
      <c r="B3501" s="11">
        <v>10059.0</v>
      </c>
      <c r="C3501" s="12" t="b">
        <v>0</v>
      </c>
      <c r="D3501" s="12" t="b">
        <v>1</v>
      </c>
      <c r="E3501" s="12" t="b">
        <v>0</v>
      </c>
      <c r="F3501" s="12" t="b">
        <v>0</v>
      </c>
      <c r="G3501" s="12" t="b">
        <v>0</v>
      </c>
      <c r="H3501" s="12" t="b">
        <v>0</v>
      </c>
      <c r="I3501" s="13"/>
      <c r="J3501" s="13"/>
      <c r="K3501" s="12" t="b">
        <v>0</v>
      </c>
      <c r="L3501" s="14" t="s">
        <v>12513</v>
      </c>
      <c r="M3501" s="11" t="s">
        <v>169</v>
      </c>
      <c r="N3501" s="11" t="s">
        <v>13071</v>
      </c>
      <c r="O3501" s="11" t="s">
        <v>13050</v>
      </c>
      <c r="P3501" s="11" t="s">
        <v>12618</v>
      </c>
      <c r="Q3501" s="11" t="s">
        <v>162</v>
      </c>
      <c r="R3501" s="11" t="s">
        <v>13051</v>
      </c>
      <c r="S3501" s="11" t="s">
        <v>13052</v>
      </c>
      <c r="T3501" s="11" t="s">
        <v>13072</v>
      </c>
      <c r="U3501" s="11" t="s">
        <v>8183</v>
      </c>
      <c r="W3501" s="11" t="s">
        <v>12618</v>
      </c>
      <c r="Y3501" s="11" t="s">
        <v>1554</v>
      </c>
      <c r="Z3501" s="13"/>
      <c r="AA3501" s="11" t="s">
        <v>151</v>
      </c>
      <c r="AB3501" s="13"/>
      <c r="AC3501" s="13"/>
      <c r="AD3501" s="11" t="s">
        <v>13051</v>
      </c>
      <c r="AE3501" s="13"/>
      <c r="AF3501" s="14">
        <v>1.0</v>
      </c>
      <c r="AG3501" s="11" t="s">
        <v>152</v>
      </c>
      <c r="AH3501" s="11" t="s">
        <v>12619</v>
      </c>
      <c r="AJ3501" s="13"/>
      <c r="AK3501" s="13"/>
      <c r="AL3501" s="13"/>
      <c r="AM3501" s="13"/>
      <c r="AN3501" s="13"/>
      <c r="AO3501" s="13"/>
      <c r="AP3501" s="11" t="s">
        <v>13070</v>
      </c>
      <c r="AR3501" s="13"/>
      <c r="AS3501" s="13"/>
      <c r="AT3501" s="12" t="b">
        <v>1</v>
      </c>
      <c r="AU3501" s="13"/>
      <c r="AV3501" s="14" t="s">
        <v>167</v>
      </c>
      <c r="AW3501" s="13"/>
      <c r="AX3501" s="14" t="s">
        <v>155</v>
      </c>
      <c r="AY3501" s="13"/>
      <c r="AZ3501" s="14">
        <v>7950.0</v>
      </c>
      <c r="BA3501" s="13"/>
    </row>
    <row r="3502">
      <c r="A3502" s="11" t="s">
        <v>13073</v>
      </c>
      <c r="B3502" s="11">
        <v>10060.0</v>
      </c>
      <c r="C3502" s="12" t="b">
        <v>0</v>
      </c>
      <c r="D3502" s="12" t="b">
        <v>0</v>
      </c>
      <c r="E3502" s="12" t="b">
        <v>0</v>
      </c>
      <c r="F3502" s="12" t="b">
        <v>0</v>
      </c>
      <c r="G3502" s="12" t="b">
        <v>0</v>
      </c>
      <c r="H3502" s="12" t="b">
        <v>0</v>
      </c>
      <c r="I3502" s="13"/>
      <c r="J3502" s="13"/>
      <c r="K3502" s="12" t="b">
        <v>0</v>
      </c>
      <c r="L3502" s="14" t="s">
        <v>12672</v>
      </c>
      <c r="M3502" s="11" t="s">
        <v>169</v>
      </c>
      <c r="N3502" s="11" t="s">
        <v>13074</v>
      </c>
      <c r="O3502" s="11" t="s">
        <v>13050</v>
      </c>
      <c r="P3502" s="11" t="s">
        <v>12674</v>
      </c>
      <c r="Q3502" s="11" t="s">
        <v>162</v>
      </c>
      <c r="R3502" s="11" t="s">
        <v>13051</v>
      </c>
      <c r="S3502" s="11" t="s">
        <v>13052</v>
      </c>
      <c r="T3502" s="11" t="s">
        <v>13075</v>
      </c>
      <c r="U3502" s="11" t="s">
        <v>8183</v>
      </c>
      <c r="W3502" s="11" t="s">
        <v>12674</v>
      </c>
      <c r="Y3502" s="11" t="s">
        <v>1554</v>
      </c>
      <c r="Z3502" s="13"/>
      <c r="AA3502" s="11" t="s">
        <v>151</v>
      </c>
      <c r="AB3502" s="13"/>
      <c r="AC3502" s="13"/>
      <c r="AD3502" s="11" t="s">
        <v>13051</v>
      </c>
      <c r="AE3502" s="13"/>
      <c r="AF3502" s="14">
        <v>1.0</v>
      </c>
      <c r="AG3502" s="11" t="s">
        <v>152</v>
      </c>
      <c r="AH3502" s="11" t="s">
        <v>12676</v>
      </c>
      <c r="AJ3502" s="13"/>
      <c r="AK3502" s="13"/>
      <c r="AL3502" s="13"/>
      <c r="AM3502" s="13"/>
      <c r="AN3502" s="13"/>
      <c r="AO3502" s="13"/>
      <c r="AP3502" s="11" t="s">
        <v>13073</v>
      </c>
      <c r="AR3502" s="13"/>
      <c r="AS3502" s="13"/>
      <c r="AT3502" s="12" t="b">
        <v>1</v>
      </c>
      <c r="AU3502" s="13"/>
      <c r="AV3502" s="14" t="s">
        <v>167</v>
      </c>
      <c r="AW3502" s="13"/>
      <c r="AX3502" s="14" t="s">
        <v>155</v>
      </c>
      <c r="AY3502" s="13"/>
      <c r="AZ3502" s="14">
        <v>7949.0</v>
      </c>
      <c r="BA3502" s="13"/>
    </row>
    <row r="3503">
      <c r="A3503" s="11" t="s">
        <v>13076</v>
      </c>
      <c r="B3503" s="11">
        <v>10063.0</v>
      </c>
      <c r="C3503" s="12" t="b">
        <v>0</v>
      </c>
      <c r="D3503" s="12" t="b">
        <v>1</v>
      </c>
      <c r="E3503" s="12" t="b">
        <v>0</v>
      </c>
      <c r="F3503" s="12" t="b">
        <v>0</v>
      </c>
      <c r="G3503" s="12" t="b">
        <v>0</v>
      </c>
      <c r="H3503" s="12" t="b">
        <v>0</v>
      </c>
      <c r="I3503" s="13"/>
      <c r="J3503" s="13"/>
      <c r="K3503" s="12" t="b">
        <v>0</v>
      </c>
      <c r="L3503" s="14" t="s">
        <v>10735</v>
      </c>
      <c r="M3503" s="11" t="s">
        <v>230</v>
      </c>
      <c r="N3503" s="11" t="s">
        <v>13077</v>
      </c>
      <c r="O3503" s="11" t="s">
        <v>13078</v>
      </c>
      <c r="P3503" s="11" t="s">
        <v>11811</v>
      </c>
      <c r="Q3503" s="11" t="s">
        <v>162</v>
      </c>
      <c r="R3503" s="11" t="s">
        <v>13079</v>
      </c>
      <c r="S3503" s="11" t="s">
        <v>11009</v>
      </c>
      <c r="U3503" s="11" t="s">
        <v>9113</v>
      </c>
      <c r="W3503" s="11" t="s">
        <v>11811</v>
      </c>
      <c r="Z3503" s="13"/>
      <c r="AA3503" s="11" t="s">
        <v>151</v>
      </c>
      <c r="AB3503" s="13"/>
      <c r="AC3503" s="13"/>
      <c r="AD3503" s="11" t="s">
        <v>13079</v>
      </c>
      <c r="AF3503" s="13"/>
      <c r="AG3503" s="11" t="s">
        <v>152</v>
      </c>
      <c r="AH3503" s="11" t="s">
        <v>11812</v>
      </c>
      <c r="AJ3503" s="13"/>
      <c r="AK3503" s="13"/>
      <c r="AL3503" s="13"/>
      <c r="AM3503" s="13"/>
      <c r="AN3503" s="13"/>
      <c r="AO3503" s="13"/>
      <c r="AP3503" s="11" t="s">
        <v>13076</v>
      </c>
      <c r="AR3503" s="13"/>
      <c r="AS3503" s="13"/>
      <c r="AT3503" s="12" t="b">
        <v>1</v>
      </c>
      <c r="AU3503" s="13"/>
      <c r="AV3503" s="17">
        <v>45940.0</v>
      </c>
      <c r="AW3503" s="13"/>
      <c r="AX3503" s="14" t="s">
        <v>155</v>
      </c>
      <c r="AY3503" s="13"/>
      <c r="AZ3503" s="14">
        <v>1951.0</v>
      </c>
      <c r="BA3503" s="13"/>
    </row>
    <row r="3504">
      <c r="A3504" s="11" t="s">
        <v>13080</v>
      </c>
      <c r="B3504" s="11">
        <v>10064.0</v>
      </c>
      <c r="C3504" s="12" t="b">
        <v>0</v>
      </c>
      <c r="D3504" s="12" t="b">
        <v>0</v>
      </c>
      <c r="E3504" s="12" t="b">
        <v>0</v>
      </c>
      <c r="F3504" s="12" t="b">
        <v>0</v>
      </c>
      <c r="G3504" s="12" t="b">
        <v>0</v>
      </c>
      <c r="H3504" s="12" t="b">
        <v>0</v>
      </c>
      <c r="I3504" s="13"/>
      <c r="J3504" s="13"/>
      <c r="K3504" s="12" t="b">
        <v>0</v>
      </c>
      <c r="L3504" s="15">
        <v>45572.0</v>
      </c>
      <c r="M3504" s="11" t="s">
        <v>8477</v>
      </c>
      <c r="N3504" s="11" t="s">
        <v>13081</v>
      </c>
      <c r="O3504" s="11" t="s">
        <v>8479</v>
      </c>
      <c r="P3504" s="11" t="s">
        <v>11210</v>
      </c>
      <c r="Q3504" s="11" t="s">
        <v>1051</v>
      </c>
      <c r="R3504" s="11" t="s">
        <v>8480</v>
      </c>
      <c r="S3504" s="11" t="s">
        <v>8481</v>
      </c>
      <c r="U3504" s="11" t="s">
        <v>10186</v>
      </c>
      <c r="W3504" s="11" t="s">
        <v>11210</v>
      </c>
      <c r="AA3504" s="11" t="s">
        <v>151</v>
      </c>
      <c r="AB3504" s="13"/>
      <c r="AC3504" s="13"/>
      <c r="AD3504" s="11" t="s">
        <v>8480</v>
      </c>
      <c r="AE3504" s="13"/>
      <c r="AF3504" s="13"/>
      <c r="AG3504" s="11" t="s">
        <v>152</v>
      </c>
      <c r="AH3504" s="11" t="s">
        <v>11211</v>
      </c>
      <c r="AJ3504" s="13"/>
      <c r="AK3504" s="13"/>
      <c r="AL3504" s="13"/>
      <c r="AM3504" s="13"/>
      <c r="AN3504" s="13"/>
      <c r="AO3504" s="13"/>
      <c r="AP3504" s="11" t="s">
        <v>13080</v>
      </c>
      <c r="AR3504" s="13"/>
      <c r="AS3504" s="13"/>
      <c r="AT3504" s="12" t="b">
        <v>1</v>
      </c>
      <c r="AU3504" s="13"/>
      <c r="AV3504" s="14" t="s">
        <v>167</v>
      </c>
      <c r="AW3504" s="13"/>
      <c r="AX3504" s="14" t="s">
        <v>155</v>
      </c>
      <c r="AY3504" s="13"/>
      <c r="AZ3504" s="14">
        <v>7951.0</v>
      </c>
      <c r="BA3504" s="13"/>
    </row>
    <row r="3505">
      <c r="A3505" s="11" t="s">
        <v>13082</v>
      </c>
      <c r="B3505" s="11">
        <v>10066.0</v>
      </c>
      <c r="C3505" s="12" t="b">
        <v>0</v>
      </c>
      <c r="D3505" s="12" t="b">
        <v>1</v>
      </c>
      <c r="E3505" s="12" t="b">
        <v>0</v>
      </c>
      <c r="F3505" s="12" t="b">
        <v>0</v>
      </c>
      <c r="G3505" s="12" t="b">
        <v>0</v>
      </c>
      <c r="H3505" s="12" t="b">
        <v>0</v>
      </c>
      <c r="I3505" s="13"/>
      <c r="J3505" s="15">
        <v>45449.0</v>
      </c>
      <c r="K3505" s="12" t="b">
        <v>0</v>
      </c>
      <c r="L3505" s="14" t="s">
        <v>12672</v>
      </c>
      <c r="M3505" s="11" t="s">
        <v>3053</v>
      </c>
      <c r="N3505" s="11" t="s">
        <v>13083</v>
      </c>
      <c r="O3505" s="11" t="s">
        <v>7107</v>
      </c>
      <c r="P3505" s="11" t="s">
        <v>13084</v>
      </c>
      <c r="Q3505" s="11" t="s">
        <v>3705</v>
      </c>
      <c r="R3505" s="11" t="s">
        <v>7108</v>
      </c>
      <c r="S3505" s="11" t="s">
        <v>7109</v>
      </c>
      <c r="U3505" s="11" t="s">
        <v>9999</v>
      </c>
      <c r="W3505" s="11" t="s">
        <v>13084</v>
      </c>
      <c r="AA3505" s="11" t="s">
        <v>151</v>
      </c>
      <c r="AB3505" s="13"/>
      <c r="AC3505" s="13"/>
      <c r="AD3505" s="11" t="s">
        <v>7108</v>
      </c>
      <c r="AE3505" s="13"/>
      <c r="AF3505" s="13"/>
      <c r="AG3505" s="11" t="s">
        <v>152</v>
      </c>
      <c r="AH3505" s="11" t="s">
        <v>13085</v>
      </c>
      <c r="AJ3505" s="13"/>
      <c r="AK3505" s="13"/>
      <c r="AL3505" s="13"/>
      <c r="AM3505" s="13"/>
      <c r="AN3505" s="13"/>
      <c r="AO3505" s="13"/>
      <c r="AP3505" s="11" t="s">
        <v>13082</v>
      </c>
      <c r="AR3505" s="13"/>
      <c r="AS3505" s="13"/>
      <c r="AT3505" s="12" t="b">
        <v>1</v>
      </c>
      <c r="AU3505" s="13"/>
      <c r="AV3505" s="17">
        <v>45940.0</v>
      </c>
      <c r="AW3505" s="13"/>
      <c r="AX3505" s="14" t="s">
        <v>155</v>
      </c>
      <c r="AY3505" s="13"/>
      <c r="AZ3505" s="14">
        <v>2572.0</v>
      </c>
      <c r="BA3505" s="13"/>
    </row>
    <row r="3506">
      <c r="A3506" s="11" t="s">
        <v>13086</v>
      </c>
      <c r="B3506" s="11">
        <v>10067.0</v>
      </c>
      <c r="C3506" s="12" t="b">
        <v>0</v>
      </c>
      <c r="D3506" s="12" t="b">
        <v>1</v>
      </c>
      <c r="E3506" s="12" t="b">
        <v>0</v>
      </c>
      <c r="F3506" s="12" t="b">
        <v>0</v>
      </c>
      <c r="G3506" s="12" t="b">
        <v>0</v>
      </c>
      <c r="H3506" s="12" t="b">
        <v>0</v>
      </c>
      <c r="I3506" s="13"/>
      <c r="J3506" s="15">
        <v>45418.0</v>
      </c>
      <c r="K3506" s="12" t="b">
        <v>0</v>
      </c>
      <c r="L3506" s="14" t="s">
        <v>10735</v>
      </c>
      <c r="M3506" s="11" t="s">
        <v>3870</v>
      </c>
      <c r="N3506" s="11" t="s">
        <v>13087</v>
      </c>
      <c r="O3506" s="11" t="s">
        <v>6549</v>
      </c>
      <c r="P3506" s="11" t="s">
        <v>13088</v>
      </c>
      <c r="Q3506" s="11" t="s">
        <v>384</v>
      </c>
      <c r="R3506" s="11" t="s">
        <v>6551</v>
      </c>
      <c r="S3506" s="13"/>
      <c r="T3506" s="13"/>
      <c r="U3506" s="11" t="s">
        <v>9120</v>
      </c>
      <c r="W3506" s="11" t="s">
        <v>13088</v>
      </c>
      <c r="Y3506" s="11" t="s">
        <v>3873</v>
      </c>
      <c r="Z3506" s="13"/>
      <c r="AA3506" s="11" t="s">
        <v>151</v>
      </c>
      <c r="AB3506" s="13"/>
      <c r="AC3506" s="13"/>
      <c r="AD3506" s="11" t="s">
        <v>6551</v>
      </c>
      <c r="AE3506" s="13"/>
      <c r="AF3506" s="13"/>
      <c r="AG3506" s="11" t="s">
        <v>152</v>
      </c>
      <c r="AH3506" s="11" t="s">
        <v>13089</v>
      </c>
      <c r="AJ3506" s="13"/>
      <c r="AK3506" s="13"/>
      <c r="AL3506" s="13"/>
      <c r="AM3506" s="13"/>
      <c r="AN3506" s="13"/>
      <c r="AO3506" s="13"/>
      <c r="AP3506" s="11" t="s">
        <v>13086</v>
      </c>
      <c r="AR3506" s="13"/>
      <c r="AS3506" s="13"/>
      <c r="AT3506" s="12" t="b">
        <v>1</v>
      </c>
      <c r="AU3506" s="13"/>
      <c r="AV3506" s="17">
        <v>45940.0</v>
      </c>
      <c r="AW3506" s="13"/>
      <c r="AX3506" s="14" t="s">
        <v>155</v>
      </c>
      <c r="AY3506" s="13"/>
      <c r="AZ3506" s="14">
        <v>2569.0</v>
      </c>
      <c r="BA3506" s="13"/>
    </row>
    <row r="3507">
      <c r="A3507" s="11" t="s">
        <v>13090</v>
      </c>
      <c r="B3507" s="11">
        <v>10068.0</v>
      </c>
      <c r="C3507" s="12" t="b">
        <v>0</v>
      </c>
      <c r="D3507" s="12" t="b">
        <v>1</v>
      </c>
      <c r="E3507" s="12" t="b">
        <v>0</v>
      </c>
      <c r="F3507" s="12" t="b">
        <v>0</v>
      </c>
      <c r="G3507" s="12" t="b">
        <v>0</v>
      </c>
      <c r="H3507" s="12" t="b">
        <v>0</v>
      </c>
      <c r="I3507" s="15">
        <v>45418.0</v>
      </c>
      <c r="J3507" s="13"/>
      <c r="K3507" s="12" t="b">
        <v>0</v>
      </c>
      <c r="L3507" s="14" t="s">
        <v>10735</v>
      </c>
      <c r="M3507" s="11" t="s">
        <v>3870</v>
      </c>
      <c r="N3507" s="11" t="s">
        <v>13091</v>
      </c>
      <c r="O3507" s="11" t="s">
        <v>6907</v>
      </c>
      <c r="P3507" s="11" t="s">
        <v>13088</v>
      </c>
      <c r="Q3507" s="11" t="s">
        <v>384</v>
      </c>
      <c r="R3507" s="11" t="s">
        <v>6909</v>
      </c>
      <c r="S3507" s="13"/>
      <c r="T3507" s="13"/>
      <c r="U3507" s="11" t="s">
        <v>9120</v>
      </c>
      <c r="W3507" s="11" t="s">
        <v>13088</v>
      </c>
      <c r="Y3507" s="11" t="s">
        <v>3873</v>
      </c>
      <c r="Z3507" s="13"/>
      <c r="AA3507" s="11" t="s">
        <v>151</v>
      </c>
      <c r="AB3507" s="13"/>
      <c r="AC3507" s="13"/>
      <c r="AD3507" s="11" t="s">
        <v>6909</v>
      </c>
      <c r="AE3507" s="13"/>
      <c r="AF3507" s="13"/>
      <c r="AG3507" s="11" t="s">
        <v>152</v>
      </c>
      <c r="AH3507" s="11" t="s">
        <v>13089</v>
      </c>
      <c r="AJ3507" s="13"/>
      <c r="AK3507" s="13"/>
      <c r="AL3507" s="13"/>
      <c r="AM3507" s="13"/>
      <c r="AN3507" s="13"/>
      <c r="AO3507" s="13"/>
      <c r="AP3507" s="11" t="s">
        <v>13090</v>
      </c>
      <c r="AR3507" s="13"/>
      <c r="AS3507" s="13"/>
      <c r="AT3507" s="12" t="b">
        <v>1</v>
      </c>
      <c r="AU3507" s="13"/>
      <c r="AV3507" s="17">
        <v>45940.0</v>
      </c>
      <c r="AW3507" s="13"/>
      <c r="AX3507" s="14" t="s">
        <v>155</v>
      </c>
      <c r="AY3507" s="13"/>
      <c r="AZ3507" s="14">
        <v>2571.0</v>
      </c>
      <c r="BA3507" s="13"/>
    </row>
    <row r="3508">
      <c r="A3508" s="11" t="s">
        <v>13092</v>
      </c>
      <c r="B3508" s="11">
        <v>10069.0</v>
      </c>
      <c r="C3508" s="12" t="b">
        <v>0</v>
      </c>
      <c r="D3508" s="12" t="b">
        <v>1</v>
      </c>
      <c r="E3508" s="12" t="b">
        <v>0</v>
      </c>
      <c r="F3508" s="12" t="b">
        <v>0</v>
      </c>
      <c r="G3508" s="12" t="b">
        <v>0</v>
      </c>
      <c r="H3508" s="12" t="b">
        <v>0</v>
      </c>
      <c r="I3508" s="13"/>
      <c r="J3508" s="15">
        <v>45418.0</v>
      </c>
      <c r="K3508" s="12" t="b">
        <v>0</v>
      </c>
      <c r="L3508" s="14" t="s">
        <v>10735</v>
      </c>
      <c r="M3508" s="11" t="s">
        <v>3870</v>
      </c>
      <c r="N3508" s="11" t="s">
        <v>13093</v>
      </c>
      <c r="O3508" s="11" t="s">
        <v>12401</v>
      </c>
      <c r="P3508" s="11" t="s">
        <v>13088</v>
      </c>
      <c r="Q3508" s="11" t="s">
        <v>384</v>
      </c>
      <c r="R3508" s="11" t="s">
        <v>12402</v>
      </c>
      <c r="T3508" s="13"/>
      <c r="U3508" s="11" t="s">
        <v>9120</v>
      </c>
      <c r="W3508" s="11" t="s">
        <v>13088</v>
      </c>
      <c r="Y3508" s="11" t="s">
        <v>3873</v>
      </c>
      <c r="Z3508" s="13"/>
      <c r="AA3508" s="11" t="s">
        <v>151</v>
      </c>
      <c r="AB3508" s="13"/>
      <c r="AC3508" s="13"/>
      <c r="AD3508" s="11" t="s">
        <v>12402</v>
      </c>
      <c r="AF3508" s="13"/>
      <c r="AG3508" s="11" t="s">
        <v>152</v>
      </c>
      <c r="AH3508" s="11" t="s">
        <v>13089</v>
      </c>
      <c r="AJ3508" s="13"/>
      <c r="AK3508" s="13"/>
      <c r="AL3508" s="13"/>
      <c r="AM3508" s="13"/>
      <c r="AN3508" s="13"/>
      <c r="AO3508" s="13"/>
      <c r="AP3508" s="11" t="s">
        <v>13092</v>
      </c>
      <c r="AR3508" s="13"/>
      <c r="AS3508" s="13"/>
      <c r="AT3508" s="12" t="b">
        <v>1</v>
      </c>
      <c r="AU3508" s="13"/>
      <c r="AV3508" s="17">
        <v>45940.0</v>
      </c>
      <c r="AW3508" s="13"/>
      <c r="AX3508" s="14" t="s">
        <v>155</v>
      </c>
      <c r="AY3508" s="13"/>
      <c r="AZ3508" s="14">
        <v>2566.0</v>
      </c>
      <c r="BA3508" s="13"/>
    </row>
    <row r="3509">
      <c r="A3509" s="11" t="s">
        <v>13094</v>
      </c>
      <c r="B3509" s="11">
        <v>10070.0</v>
      </c>
      <c r="C3509" s="12" t="b">
        <v>0</v>
      </c>
      <c r="D3509" s="12" t="b">
        <v>1</v>
      </c>
      <c r="E3509" s="12" t="b">
        <v>0</v>
      </c>
      <c r="F3509" s="12" t="b">
        <v>0</v>
      </c>
      <c r="G3509" s="12" t="b">
        <v>0</v>
      </c>
      <c r="H3509" s="12" t="b">
        <v>0</v>
      </c>
      <c r="I3509" s="13"/>
      <c r="J3509" s="15">
        <v>45418.0</v>
      </c>
      <c r="K3509" s="12" t="b">
        <v>0</v>
      </c>
      <c r="L3509" s="14" t="s">
        <v>10735</v>
      </c>
      <c r="M3509" s="11" t="s">
        <v>3870</v>
      </c>
      <c r="N3509" s="11" t="s">
        <v>13095</v>
      </c>
      <c r="O3509" s="11" t="s">
        <v>6561</v>
      </c>
      <c r="P3509" s="11" t="s">
        <v>13088</v>
      </c>
      <c r="Q3509" s="11" t="s">
        <v>384</v>
      </c>
      <c r="R3509" s="11" t="s">
        <v>6562</v>
      </c>
      <c r="S3509" s="11" t="s">
        <v>6563</v>
      </c>
      <c r="U3509" s="11" t="s">
        <v>9120</v>
      </c>
      <c r="W3509" s="11" t="s">
        <v>13088</v>
      </c>
      <c r="Y3509" s="11" t="s">
        <v>3873</v>
      </c>
      <c r="Z3509" s="13"/>
      <c r="AA3509" s="11" t="s">
        <v>151</v>
      </c>
      <c r="AB3509" s="13"/>
      <c r="AC3509" s="13"/>
      <c r="AD3509" s="11" t="s">
        <v>6562</v>
      </c>
      <c r="AE3509" s="13"/>
      <c r="AF3509" s="13"/>
      <c r="AG3509" s="11" t="s">
        <v>152</v>
      </c>
      <c r="AH3509" s="11" t="s">
        <v>13089</v>
      </c>
      <c r="AJ3509" s="13"/>
      <c r="AK3509" s="13"/>
      <c r="AL3509" s="13"/>
      <c r="AM3509" s="13"/>
      <c r="AN3509" s="13"/>
      <c r="AO3509" s="13"/>
      <c r="AP3509" s="11" t="s">
        <v>13094</v>
      </c>
      <c r="AR3509" s="13"/>
      <c r="AS3509" s="13"/>
      <c r="AT3509" s="12" t="b">
        <v>1</v>
      </c>
      <c r="AU3509" s="13"/>
      <c r="AV3509" s="17">
        <v>45940.0</v>
      </c>
      <c r="AW3509" s="13"/>
      <c r="AX3509" s="14" t="s">
        <v>155</v>
      </c>
      <c r="AY3509" s="13"/>
      <c r="AZ3509" s="14">
        <v>2567.0</v>
      </c>
      <c r="BA3509" s="13"/>
    </row>
    <row r="3510">
      <c r="A3510" s="11" t="s">
        <v>13096</v>
      </c>
      <c r="B3510" s="11">
        <v>10071.0</v>
      </c>
      <c r="C3510" s="12" t="b">
        <v>0</v>
      </c>
      <c r="D3510" s="12" t="b">
        <v>0</v>
      </c>
      <c r="E3510" s="12" t="b">
        <v>0</v>
      </c>
      <c r="F3510" s="12" t="b">
        <v>0</v>
      </c>
      <c r="G3510" s="12" t="b">
        <v>0</v>
      </c>
      <c r="H3510" s="12" t="b">
        <v>0</v>
      </c>
      <c r="I3510" s="13"/>
      <c r="J3510" s="15">
        <v>45418.0</v>
      </c>
      <c r="K3510" s="12" t="b">
        <v>0</v>
      </c>
      <c r="L3510" s="14" t="s">
        <v>10735</v>
      </c>
      <c r="M3510" s="11" t="s">
        <v>3870</v>
      </c>
      <c r="N3510" s="11" t="s">
        <v>13097</v>
      </c>
      <c r="O3510" s="11" t="s">
        <v>12397</v>
      </c>
      <c r="P3510" s="11" t="s">
        <v>13088</v>
      </c>
      <c r="Q3510" s="11" t="s">
        <v>384</v>
      </c>
      <c r="R3510" s="11" t="s">
        <v>12398</v>
      </c>
      <c r="S3510" s="13"/>
      <c r="T3510" s="13"/>
      <c r="U3510" s="11" t="s">
        <v>9120</v>
      </c>
      <c r="W3510" s="11" t="s">
        <v>13088</v>
      </c>
      <c r="Y3510" s="11" t="s">
        <v>3873</v>
      </c>
      <c r="Z3510" s="13"/>
      <c r="AA3510" s="11" t="s">
        <v>151</v>
      </c>
      <c r="AB3510" s="13"/>
      <c r="AC3510" s="13"/>
      <c r="AD3510" s="11" t="s">
        <v>12398</v>
      </c>
      <c r="AE3510" s="13"/>
      <c r="AF3510" s="13"/>
      <c r="AG3510" s="11" t="s">
        <v>152</v>
      </c>
      <c r="AH3510" s="11" t="s">
        <v>13089</v>
      </c>
      <c r="AJ3510" s="13"/>
      <c r="AK3510" s="13"/>
      <c r="AL3510" s="13"/>
      <c r="AM3510" s="13"/>
      <c r="AN3510" s="13"/>
      <c r="AO3510" s="13"/>
      <c r="AP3510" s="11" t="s">
        <v>13096</v>
      </c>
      <c r="AR3510" s="13"/>
      <c r="AS3510" s="13"/>
      <c r="AT3510" s="12" t="b">
        <v>1</v>
      </c>
      <c r="AU3510" s="13"/>
      <c r="AV3510" s="17">
        <v>45940.0</v>
      </c>
      <c r="AW3510" s="13"/>
      <c r="AX3510" s="14" t="s">
        <v>155</v>
      </c>
      <c r="AY3510" s="13"/>
      <c r="AZ3510" s="14">
        <v>2570.0</v>
      </c>
      <c r="BA3510" s="13"/>
    </row>
    <row r="3511">
      <c r="A3511" s="11" t="s">
        <v>13098</v>
      </c>
      <c r="B3511" s="11">
        <v>10073.0</v>
      </c>
      <c r="C3511" s="12" t="b">
        <v>0</v>
      </c>
      <c r="D3511" s="12" t="b">
        <v>1</v>
      </c>
      <c r="E3511" s="12" t="b">
        <v>0</v>
      </c>
      <c r="F3511" s="12" t="b">
        <v>0</v>
      </c>
      <c r="G3511" s="12" t="b">
        <v>0</v>
      </c>
      <c r="H3511" s="12" t="b">
        <v>0</v>
      </c>
      <c r="I3511" s="13"/>
      <c r="J3511" s="15">
        <v>45418.0</v>
      </c>
      <c r="K3511" s="12" t="b">
        <v>0</v>
      </c>
      <c r="L3511" s="14" t="s">
        <v>10735</v>
      </c>
      <c r="M3511" s="11" t="s">
        <v>3870</v>
      </c>
      <c r="N3511" s="11" t="s">
        <v>13099</v>
      </c>
      <c r="O3511" s="11" t="s">
        <v>6848</v>
      </c>
      <c r="P3511" s="11" t="s">
        <v>13088</v>
      </c>
      <c r="Q3511" s="11" t="s">
        <v>384</v>
      </c>
      <c r="R3511" s="11" t="s">
        <v>6849</v>
      </c>
      <c r="T3511" s="13"/>
      <c r="U3511" s="11" t="s">
        <v>9120</v>
      </c>
      <c r="W3511" s="11" t="s">
        <v>13088</v>
      </c>
      <c r="Y3511" s="11" t="s">
        <v>3873</v>
      </c>
      <c r="Z3511" s="13"/>
      <c r="AA3511" s="11" t="s">
        <v>151</v>
      </c>
      <c r="AB3511" s="13"/>
      <c r="AC3511" s="13"/>
      <c r="AD3511" s="11" t="s">
        <v>6849</v>
      </c>
      <c r="AF3511" s="13"/>
      <c r="AG3511" s="11" t="s">
        <v>152</v>
      </c>
      <c r="AH3511" s="11" t="s">
        <v>13089</v>
      </c>
      <c r="AJ3511" s="13"/>
      <c r="AK3511" s="13"/>
      <c r="AL3511" s="13"/>
      <c r="AM3511" s="13"/>
      <c r="AN3511" s="13"/>
      <c r="AO3511" s="13"/>
      <c r="AP3511" s="11" t="s">
        <v>13098</v>
      </c>
      <c r="AR3511" s="13"/>
      <c r="AS3511" s="13"/>
      <c r="AT3511" s="12" t="b">
        <v>1</v>
      </c>
      <c r="AU3511" s="13"/>
      <c r="AV3511" s="17">
        <v>45940.0</v>
      </c>
      <c r="AW3511" s="13"/>
      <c r="AX3511" s="14" t="s">
        <v>155</v>
      </c>
      <c r="AY3511" s="13"/>
      <c r="AZ3511" s="14">
        <v>2565.0</v>
      </c>
      <c r="BA3511" s="13"/>
    </row>
    <row r="3512">
      <c r="A3512" s="11" t="s">
        <v>13100</v>
      </c>
      <c r="B3512" s="11">
        <v>10074.0</v>
      </c>
      <c r="C3512" s="12" t="b">
        <v>0</v>
      </c>
      <c r="D3512" s="12" t="b">
        <v>1</v>
      </c>
      <c r="E3512" s="12" t="b">
        <v>0</v>
      </c>
      <c r="F3512" s="12" t="b">
        <v>0</v>
      </c>
      <c r="G3512" s="12" t="b">
        <v>0</v>
      </c>
      <c r="H3512" s="12" t="b">
        <v>0</v>
      </c>
      <c r="I3512" s="13"/>
      <c r="J3512" s="15">
        <v>45418.0</v>
      </c>
      <c r="K3512" s="12" t="b">
        <v>0</v>
      </c>
      <c r="L3512" s="14" t="s">
        <v>10735</v>
      </c>
      <c r="M3512" s="11" t="s">
        <v>3870</v>
      </c>
      <c r="N3512" s="11" t="s">
        <v>13101</v>
      </c>
      <c r="O3512" s="11" t="s">
        <v>13102</v>
      </c>
      <c r="P3512" s="11" t="s">
        <v>13088</v>
      </c>
      <c r="Q3512" s="11" t="s">
        <v>384</v>
      </c>
      <c r="R3512" s="11" t="s">
        <v>13103</v>
      </c>
      <c r="S3512" s="11" t="s">
        <v>13104</v>
      </c>
      <c r="U3512" s="11" t="s">
        <v>9120</v>
      </c>
      <c r="W3512" s="11" t="s">
        <v>13088</v>
      </c>
      <c r="Y3512" s="11" t="s">
        <v>3873</v>
      </c>
      <c r="Z3512" s="13"/>
      <c r="AA3512" s="11" t="s">
        <v>151</v>
      </c>
      <c r="AB3512" s="13"/>
      <c r="AC3512" s="13"/>
      <c r="AD3512" s="11" t="s">
        <v>13103</v>
      </c>
      <c r="AE3512" s="13"/>
      <c r="AF3512" s="13"/>
      <c r="AG3512" s="11" t="s">
        <v>152</v>
      </c>
      <c r="AH3512" s="11" t="s">
        <v>13089</v>
      </c>
      <c r="AJ3512" s="13"/>
      <c r="AK3512" s="13"/>
      <c r="AL3512" s="13"/>
      <c r="AM3512" s="13"/>
      <c r="AN3512" s="13"/>
      <c r="AO3512" s="13"/>
      <c r="AP3512" s="11" t="s">
        <v>13100</v>
      </c>
      <c r="AR3512" s="13"/>
      <c r="AS3512" s="13"/>
      <c r="AT3512" s="12" t="b">
        <v>1</v>
      </c>
      <c r="AU3512" s="13"/>
      <c r="AV3512" s="17">
        <v>45940.0</v>
      </c>
      <c r="AW3512" s="13"/>
      <c r="AX3512" s="14" t="s">
        <v>155</v>
      </c>
      <c r="AY3512" s="13"/>
      <c r="AZ3512" s="14">
        <v>2568.0</v>
      </c>
      <c r="BA3512" s="13"/>
    </row>
    <row r="3513">
      <c r="A3513" s="11" t="s">
        <v>13105</v>
      </c>
      <c r="B3513" s="11">
        <v>10075.0</v>
      </c>
      <c r="C3513" s="12" t="b">
        <v>0</v>
      </c>
      <c r="D3513" s="12" t="b">
        <v>1</v>
      </c>
      <c r="E3513" s="12" t="b">
        <v>0</v>
      </c>
      <c r="F3513" s="12" t="b">
        <v>0</v>
      </c>
      <c r="G3513" s="12" t="b">
        <v>0</v>
      </c>
      <c r="H3513" s="12" t="b">
        <v>0</v>
      </c>
      <c r="I3513" s="13"/>
      <c r="J3513" s="15">
        <v>45418.0</v>
      </c>
      <c r="K3513" s="12" t="b">
        <v>0</v>
      </c>
      <c r="L3513" s="14" t="s">
        <v>10735</v>
      </c>
      <c r="M3513" s="11" t="s">
        <v>3870</v>
      </c>
      <c r="N3513" s="11" t="s">
        <v>13106</v>
      </c>
      <c r="O3513" s="11" t="s">
        <v>13107</v>
      </c>
      <c r="P3513" s="11" t="s">
        <v>13088</v>
      </c>
      <c r="Q3513" s="11" t="s">
        <v>384</v>
      </c>
      <c r="R3513" s="11" t="s">
        <v>13108</v>
      </c>
      <c r="S3513" s="11" t="s">
        <v>13109</v>
      </c>
      <c r="U3513" s="11" t="s">
        <v>9120</v>
      </c>
      <c r="W3513" s="11" t="s">
        <v>13088</v>
      </c>
      <c r="Y3513" s="11" t="s">
        <v>3873</v>
      </c>
      <c r="Z3513" s="13"/>
      <c r="AA3513" s="11" t="s">
        <v>151</v>
      </c>
      <c r="AB3513" s="13"/>
      <c r="AC3513" s="13"/>
      <c r="AD3513" s="11" t="s">
        <v>13108</v>
      </c>
      <c r="AF3513" s="13"/>
      <c r="AG3513" s="11" t="s">
        <v>152</v>
      </c>
      <c r="AH3513" s="11" t="s">
        <v>13089</v>
      </c>
      <c r="AJ3513" s="13"/>
      <c r="AK3513" s="13"/>
      <c r="AL3513" s="13"/>
      <c r="AM3513" s="13"/>
      <c r="AN3513" s="13"/>
      <c r="AO3513" s="13"/>
      <c r="AP3513" s="11" t="s">
        <v>13105</v>
      </c>
      <c r="AR3513" s="13"/>
      <c r="AS3513" s="13"/>
      <c r="AT3513" s="12" t="b">
        <v>1</v>
      </c>
      <c r="AU3513" s="13"/>
      <c r="AV3513" s="17">
        <v>45940.0</v>
      </c>
      <c r="AW3513" s="13"/>
      <c r="AX3513" s="14" t="s">
        <v>155</v>
      </c>
      <c r="AY3513" s="13"/>
      <c r="AZ3513" s="14">
        <v>2564.0</v>
      </c>
      <c r="BA3513" s="13"/>
    </row>
    <row r="3514">
      <c r="A3514" s="11" t="s">
        <v>13110</v>
      </c>
      <c r="B3514" s="11">
        <v>10077.0</v>
      </c>
      <c r="C3514" s="12" t="b">
        <v>0</v>
      </c>
      <c r="D3514" s="12" t="b">
        <v>1</v>
      </c>
      <c r="E3514" s="12" t="b">
        <v>0</v>
      </c>
      <c r="F3514" s="12" t="b">
        <v>0</v>
      </c>
      <c r="G3514" s="12" t="b">
        <v>0</v>
      </c>
      <c r="H3514" s="12" t="b">
        <v>1</v>
      </c>
      <c r="I3514" s="13"/>
      <c r="J3514" s="13"/>
      <c r="K3514" s="12" t="b">
        <v>0</v>
      </c>
      <c r="L3514" s="14" t="s">
        <v>9435</v>
      </c>
      <c r="M3514" s="11" t="s">
        <v>1274</v>
      </c>
      <c r="N3514" s="11" t="s">
        <v>13111</v>
      </c>
      <c r="O3514" s="11" t="s">
        <v>13112</v>
      </c>
      <c r="P3514" s="11" t="s">
        <v>9438</v>
      </c>
      <c r="Q3514" s="11" t="s">
        <v>972</v>
      </c>
      <c r="R3514" s="11" t="s">
        <v>13113</v>
      </c>
      <c r="S3514" s="11" t="s">
        <v>13114</v>
      </c>
      <c r="T3514" s="11" t="s">
        <v>9224</v>
      </c>
      <c r="V3514" s="13"/>
      <c r="W3514" s="11" t="s">
        <v>9438</v>
      </c>
      <c r="Y3514" s="11" t="s">
        <v>13113</v>
      </c>
      <c r="AA3514" s="11" t="s">
        <v>151</v>
      </c>
      <c r="AB3514" s="13"/>
      <c r="AC3514" s="13"/>
      <c r="AD3514" s="11" t="s">
        <v>13113</v>
      </c>
      <c r="AE3514" s="11" t="s">
        <v>2029</v>
      </c>
      <c r="AG3514" s="11" t="s">
        <v>152</v>
      </c>
      <c r="AH3514" s="11" t="s">
        <v>9441</v>
      </c>
      <c r="AJ3514" s="13"/>
      <c r="AK3514" s="13"/>
      <c r="AL3514" s="13"/>
      <c r="AM3514" s="13"/>
      <c r="AN3514" s="13"/>
      <c r="AO3514" s="13"/>
      <c r="AP3514" s="11" t="s">
        <v>13110</v>
      </c>
      <c r="AR3514" s="13"/>
      <c r="AS3514" s="13"/>
      <c r="AT3514" s="12" t="b">
        <v>1</v>
      </c>
      <c r="AU3514" s="13"/>
      <c r="AV3514" s="14" t="s">
        <v>167</v>
      </c>
      <c r="AW3514" s="13"/>
      <c r="AX3514" s="14" t="s">
        <v>155</v>
      </c>
      <c r="AY3514" s="13"/>
      <c r="AZ3514" s="14">
        <v>7952.0</v>
      </c>
      <c r="BA3514" s="13"/>
    </row>
    <row r="3515">
      <c r="A3515" s="11" t="s">
        <v>13115</v>
      </c>
      <c r="B3515" s="11">
        <v>10081.0</v>
      </c>
      <c r="C3515" s="12" t="b">
        <v>0</v>
      </c>
      <c r="D3515" s="12" t="b">
        <v>1</v>
      </c>
      <c r="E3515" s="12" t="b">
        <v>0</v>
      </c>
      <c r="F3515" s="12" t="b">
        <v>0</v>
      </c>
      <c r="G3515" s="12" t="b">
        <v>0</v>
      </c>
      <c r="H3515" s="12" t="b">
        <v>0</v>
      </c>
      <c r="I3515" s="13"/>
      <c r="J3515" s="13"/>
      <c r="K3515" s="12" t="b">
        <v>0</v>
      </c>
      <c r="L3515" s="14" t="s">
        <v>12672</v>
      </c>
      <c r="M3515" s="11" t="s">
        <v>8145</v>
      </c>
      <c r="N3515" s="11" t="s">
        <v>13116</v>
      </c>
      <c r="O3515" s="11" t="s">
        <v>13117</v>
      </c>
      <c r="P3515" s="11" t="s">
        <v>13084</v>
      </c>
      <c r="Q3515" s="11" t="s">
        <v>3705</v>
      </c>
      <c r="R3515" s="11" t="s">
        <v>13118</v>
      </c>
      <c r="S3515" s="11" t="s">
        <v>13119</v>
      </c>
      <c r="U3515" s="11" t="s">
        <v>10324</v>
      </c>
      <c r="W3515" s="11" t="s">
        <v>13084</v>
      </c>
      <c r="AA3515" s="11" t="s">
        <v>151</v>
      </c>
      <c r="AB3515" s="13"/>
      <c r="AC3515" s="13"/>
      <c r="AD3515" s="11" t="s">
        <v>13118</v>
      </c>
      <c r="AE3515" s="13"/>
      <c r="AF3515" s="13"/>
      <c r="AG3515" s="11" t="s">
        <v>152</v>
      </c>
      <c r="AH3515" s="11" t="s">
        <v>13085</v>
      </c>
      <c r="AJ3515" s="13"/>
      <c r="AK3515" s="13"/>
      <c r="AL3515" s="13"/>
      <c r="AM3515" s="13"/>
      <c r="AN3515" s="13"/>
      <c r="AO3515" s="13"/>
      <c r="AP3515" s="11" t="s">
        <v>13115</v>
      </c>
      <c r="AR3515" s="13"/>
      <c r="AS3515" s="13"/>
      <c r="AT3515" s="12" t="b">
        <v>1</v>
      </c>
      <c r="AU3515" s="13"/>
      <c r="AV3515" s="17">
        <v>45940.0</v>
      </c>
      <c r="AW3515" s="13"/>
      <c r="AX3515" s="14" t="s">
        <v>155</v>
      </c>
      <c r="AY3515" s="13"/>
      <c r="AZ3515" s="14">
        <v>2573.0</v>
      </c>
      <c r="BA3515" s="13"/>
    </row>
    <row r="3516">
      <c r="A3516" s="11" t="s">
        <v>13120</v>
      </c>
      <c r="B3516" s="11">
        <v>10082.0</v>
      </c>
      <c r="C3516" s="12" t="b">
        <v>0</v>
      </c>
      <c r="D3516" s="12" t="b">
        <v>1</v>
      </c>
      <c r="E3516" s="12" t="b">
        <v>0</v>
      </c>
      <c r="F3516" s="12" t="b">
        <v>0</v>
      </c>
      <c r="G3516" s="12" t="b">
        <v>0</v>
      </c>
      <c r="H3516" s="12" t="b">
        <v>0</v>
      </c>
      <c r="I3516" s="13"/>
      <c r="J3516" s="13"/>
      <c r="K3516" s="12" t="b">
        <v>0</v>
      </c>
      <c r="L3516" s="14" t="s">
        <v>12513</v>
      </c>
      <c r="M3516" s="11" t="s">
        <v>8145</v>
      </c>
      <c r="N3516" s="11" t="s">
        <v>13121</v>
      </c>
      <c r="O3516" s="11" t="s">
        <v>11202</v>
      </c>
      <c r="P3516" s="11" t="s">
        <v>12515</v>
      </c>
      <c r="Q3516" s="11" t="s">
        <v>3705</v>
      </c>
      <c r="R3516" s="11" t="s">
        <v>11203</v>
      </c>
      <c r="S3516" s="11" t="s">
        <v>8421</v>
      </c>
      <c r="T3516" s="13"/>
      <c r="U3516" s="11" t="s">
        <v>10324</v>
      </c>
      <c r="W3516" s="11" t="s">
        <v>12515</v>
      </c>
      <c r="AA3516" s="11" t="s">
        <v>151</v>
      </c>
      <c r="AB3516" s="13"/>
      <c r="AC3516" s="13"/>
      <c r="AD3516" s="11" t="s">
        <v>11203</v>
      </c>
      <c r="AE3516" s="13"/>
      <c r="AF3516" s="13"/>
      <c r="AG3516" s="11" t="s">
        <v>152</v>
      </c>
      <c r="AH3516" s="11" t="s">
        <v>12516</v>
      </c>
      <c r="AJ3516" s="13"/>
      <c r="AK3516" s="13"/>
      <c r="AL3516" s="13"/>
      <c r="AM3516" s="13"/>
      <c r="AN3516" s="13"/>
      <c r="AO3516" s="13"/>
      <c r="AP3516" s="11" t="s">
        <v>13120</v>
      </c>
      <c r="AR3516" s="13"/>
      <c r="AS3516" s="13"/>
      <c r="AT3516" s="12" t="b">
        <v>1</v>
      </c>
      <c r="AU3516" s="13"/>
      <c r="AV3516" s="17">
        <v>45940.0</v>
      </c>
      <c r="AW3516" s="13"/>
      <c r="AX3516" s="14" t="s">
        <v>155</v>
      </c>
      <c r="AY3516" s="13"/>
      <c r="AZ3516" s="14">
        <v>2350.0</v>
      </c>
      <c r="BA3516" s="13"/>
    </row>
    <row r="3517">
      <c r="A3517" s="11" t="s">
        <v>13122</v>
      </c>
      <c r="B3517" s="11">
        <v>10083.0</v>
      </c>
      <c r="C3517" s="12" t="b">
        <v>0</v>
      </c>
      <c r="D3517" s="12" t="b">
        <v>1</v>
      </c>
      <c r="E3517" s="12" t="b">
        <v>0</v>
      </c>
      <c r="F3517" s="12" t="b">
        <v>0</v>
      </c>
      <c r="G3517" s="12" t="b">
        <v>0</v>
      </c>
      <c r="H3517" s="12" t="b">
        <v>0</v>
      </c>
      <c r="I3517" s="13"/>
      <c r="J3517" s="15">
        <v>45479.0</v>
      </c>
      <c r="K3517" s="12" t="b">
        <v>0</v>
      </c>
      <c r="L3517" s="14" t="s">
        <v>12513</v>
      </c>
      <c r="M3517" s="11" t="s">
        <v>158</v>
      </c>
      <c r="N3517" s="11" t="s">
        <v>13123</v>
      </c>
      <c r="O3517" s="11" t="s">
        <v>13124</v>
      </c>
      <c r="P3517" s="11" t="s">
        <v>12618</v>
      </c>
      <c r="Q3517" s="11" t="s">
        <v>162</v>
      </c>
      <c r="R3517" s="11" t="s">
        <v>13125</v>
      </c>
      <c r="S3517" s="11" t="s">
        <v>158</v>
      </c>
      <c r="T3517" s="13"/>
      <c r="U3517" s="11" t="s">
        <v>9127</v>
      </c>
      <c r="W3517" s="11" t="s">
        <v>12618</v>
      </c>
      <c r="Y3517" s="11" t="s">
        <v>8016</v>
      </c>
      <c r="Z3517" s="13"/>
      <c r="AA3517" s="11" t="s">
        <v>151</v>
      </c>
      <c r="AB3517" s="13"/>
      <c r="AC3517" s="13"/>
      <c r="AD3517" s="11" t="s">
        <v>13125</v>
      </c>
      <c r="AE3517" s="13"/>
      <c r="AF3517" s="14">
        <v>1.0</v>
      </c>
      <c r="AG3517" s="11" t="s">
        <v>152</v>
      </c>
      <c r="AH3517" s="11" t="s">
        <v>12619</v>
      </c>
      <c r="AJ3517" s="13"/>
      <c r="AK3517" s="13"/>
      <c r="AL3517" s="13"/>
      <c r="AM3517" s="13"/>
      <c r="AN3517" s="13"/>
      <c r="AO3517" s="13"/>
      <c r="AP3517" s="11" t="s">
        <v>13122</v>
      </c>
      <c r="AR3517" s="13"/>
      <c r="AS3517" s="13"/>
      <c r="AT3517" s="12" t="b">
        <v>1</v>
      </c>
      <c r="AU3517" s="13"/>
      <c r="AV3517" s="14" t="s">
        <v>167</v>
      </c>
      <c r="AW3517" s="13"/>
      <c r="AX3517" s="14" t="s">
        <v>155</v>
      </c>
      <c r="AY3517" s="13"/>
      <c r="AZ3517" s="14">
        <v>7955.0</v>
      </c>
      <c r="BA3517" s="13"/>
    </row>
    <row r="3518">
      <c r="A3518" s="11" t="s">
        <v>13126</v>
      </c>
      <c r="B3518" s="11">
        <v>10084.0</v>
      </c>
      <c r="C3518" s="12" t="b">
        <v>0</v>
      </c>
      <c r="D3518" s="12" t="b">
        <v>1</v>
      </c>
      <c r="E3518" s="12" t="b">
        <v>0</v>
      </c>
      <c r="F3518" s="12" t="b">
        <v>0</v>
      </c>
      <c r="G3518" s="12" t="b">
        <v>0</v>
      </c>
      <c r="H3518" s="12" t="b">
        <v>0</v>
      </c>
      <c r="I3518" s="13"/>
      <c r="J3518" s="15">
        <v>45479.0</v>
      </c>
      <c r="K3518" s="12" t="b">
        <v>0</v>
      </c>
      <c r="L3518" s="14" t="s">
        <v>10735</v>
      </c>
      <c r="M3518" s="11" t="s">
        <v>158</v>
      </c>
      <c r="N3518" s="11" t="s">
        <v>13127</v>
      </c>
      <c r="O3518" s="11" t="s">
        <v>1929</v>
      </c>
      <c r="P3518" s="11" t="s">
        <v>11811</v>
      </c>
      <c r="Q3518" s="11" t="s">
        <v>162</v>
      </c>
      <c r="R3518" s="11" t="s">
        <v>1930</v>
      </c>
      <c r="S3518" s="11" t="s">
        <v>194</v>
      </c>
      <c r="T3518" s="13"/>
      <c r="U3518" s="11" t="s">
        <v>9127</v>
      </c>
      <c r="W3518" s="11" t="s">
        <v>11811</v>
      </c>
      <c r="Y3518" s="11" t="s">
        <v>8016</v>
      </c>
      <c r="Z3518" s="13"/>
      <c r="AA3518" s="11" t="s">
        <v>151</v>
      </c>
      <c r="AB3518" s="13"/>
      <c r="AC3518" s="13"/>
      <c r="AD3518" s="11" t="s">
        <v>1930</v>
      </c>
      <c r="AE3518" s="13"/>
      <c r="AF3518" s="14">
        <v>1.0</v>
      </c>
      <c r="AG3518" s="11" t="s">
        <v>152</v>
      </c>
      <c r="AH3518" s="11" t="s">
        <v>11812</v>
      </c>
      <c r="AJ3518" s="13"/>
      <c r="AK3518" s="13"/>
      <c r="AL3518" s="13"/>
      <c r="AM3518" s="13"/>
      <c r="AN3518" s="13"/>
      <c r="AO3518" s="13"/>
      <c r="AP3518" s="11" t="s">
        <v>13126</v>
      </c>
      <c r="AR3518" s="13"/>
      <c r="AS3518" s="13"/>
      <c r="AT3518" s="12" t="b">
        <v>1</v>
      </c>
      <c r="AU3518" s="13"/>
      <c r="AV3518" s="14" t="s">
        <v>167</v>
      </c>
      <c r="AW3518" s="13"/>
      <c r="AX3518" s="14" t="s">
        <v>155</v>
      </c>
      <c r="AY3518" s="13"/>
      <c r="AZ3518" s="14">
        <v>7953.0</v>
      </c>
      <c r="BA3518" s="13"/>
    </row>
    <row r="3519">
      <c r="A3519" s="11" t="s">
        <v>13128</v>
      </c>
      <c r="B3519" s="11">
        <v>10086.0</v>
      </c>
      <c r="C3519" s="12" t="b">
        <v>0</v>
      </c>
      <c r="D3519" s="12" t="b">
        <v>1</v>
      </c>
      <c r="E3519" s="12" t="b">
        <v>0</v>
      </c>
      <c r="F3519" s="12" t="b">
        <v>0</v>
      </c>
      <c r="G3519" s="12" t="b">
        <v>0</v>
      </c>
      <c r="H3519" s="12" t="b">
        <v>0</v>
      </c>
      <c r="I3519" s="13"/>
      <c r="J3519" s="13"/>
      <c r="K3519" s="12" t="b">
        <v>0</v>
      </c>
      <c r="L3519" s="15">
        <v>45605.0</v>
      </c>
      <c r="M3519" s="11" t="s">
        <v>3053</v>
      </c>
      <c r="N3519" s="11" t="s">
        <v>13129</v>
      </c>
      <c r="O3519" s="11" t="s">
        <v>13130</v>
      </c>
      <c r="P3519" s="11" t="s">
        <v>11108</v>
      </c>
      <c r="Q3519" s="11" t="s">
        <v>9926</v>
      </c>
      <c r="R3519" s="11" t="s">
        <v>13131</v>
      </c>
      <c r="S3519" s="11" t="s">
        <v>9998</v>
      </c>
      <c r="U3519" s="11" t="s">
        <v>9999</v>
      </c>
      <c r="W3519" s="11" t="s">
        <v>11108</v>
      </c>
      <c r="AA3519" s="11" t="s">
        <v>151</v>
      </c>
      <c r="AB3519" s="13"/>
      <c r="AC3519" s="13"/>
      <c r="AD3519" s="11" t="s">
        <v>13131</v>
      </c>
      <c r="AE3519" s="13"/>
      <c r="AF3519" s="13"/>
      <c r="AG3519" s="11" t="s">
        <v>152</v>
      </c>
      <c r="AH3519" s="11" t="s">
        <v>11109</v>
      </c>
      <c r="AJ3519" s="11" t="s">
        <v>13132</v>
      </c>
      <c r="AL3519" s="13"/>
      <c r="AM3519" s="13"/>
      <c r="AN3519" s="13"/>
      <c r="AO3519" s="13"/>
      <c r="AP3519" s="11" t="s">
        <v>13128</v>
      </c>
      <c r="AR3519" s="13"/>
      <c r="AS3519" s="13"/>
      <c r="AT3519" s="12" t="b">
        <v>1</v>
      </c>
      <c r="AU3519" s="13"/>
      <c r="AV3519" s="17">
        <v>45940.0</v>
      </c>
      <c r="AW3519" s="13"/>
      <c r="AX3519" s="14" t="s">
        <v>155</v>
      </c>
      <c r="AY3519" s="13"/>
      <c r="AZ3519" s="14">
        <v>2126.0</v>
      </c>
      <c r="BA3519" s="13"/>
    </row>
    <row r="3520">
      <c r="A3520" s="11" t="s">
        <v>13133</v>
      </c>
      <c r="B3520" s="11">
        <v>10087.0</v>
      </c>
      <c r="C3520" s="12" t="b">
        <v>0</v>
      </c>
      <c r="D3520" s="12" t="b">
        <v>0</v>
      </c>
      <c r="E3520" s="12" t="b">
        <v>0</v>
      </c>
      <c r="F3520" s="12" t="b">
        <v>0</v>
      </c>
      <c r="G3520" s="12" t="b">
        <v>0</v>
      </c>
      <c r="H3520" s="12" t="b">
        <v>0</v>
      </c>
      <c r="I3520" s="13"/>
      <c r="J3520" s="15">
        <v>45602.0</v>
      </c>
      <c r="K3520" s="12" t="b">
        <v>0</v>
      </c>
      <c r="L3520" s="14" t="s">
        <v>12672</v>
      </c>
      <c r="M3520" s="11" t="s">
        <v>1185</v>
      </c>
      <c r="N3520" s="11" t="s">
        <v>13134</v>
      </c>
      <c r="O3520" s="11" t="s">
        <v>1187</v>
      </c>
      <c r="P3520" s="11" t="s">
        <v>13084</v>
      </c>
      <c r="Q3520" s="11" t="s">
        <v>3705</v>
      </c>
      <c r="R3520" s="11" t="s">
        <v>1188</v>
      </c>
      <c r="S3520" s="11" t="s">
        <v>1099</v>
      </c>
      <c r="U3520" s="11" t="s">
        <v>11963</v>
      </c>
      <c r="W3520" s="11" t="s">
        <v>13084</v>
      </c>
      <c r="AA3520" s="11" t="s">
        <v>215</v>
      </c>
      <c r="AB3520" s="13"/>
      <c r="AC3520" s="13"/>
      <c r="AD3520" s="11" t="s">
        <v>1188</v>
      </c>
      <c r="AF3520" s="13"/>
      <c r="AG3520" s="11" t="s">
        <v>152</v>
      </c>
      <c r="AH3520" s="11" t="s">
        <v>13085</v>
      </c>
      <c r="AJ3520" s="13"/>
      <c r="AK3520" s="13"/>
      <c r="AL3520" s="13"/>
      <c r="AM3520" s="13"/>
      <c r="AN3520" s="13"/>
      <c r="AO3520" s="13"/>
      <c r="AP3520" s="11" t="s">
        <v>13133</v>
      </c>
      <c r="AR3520" s="13"/>
      <c r="AS3520" s="13"/>
      <c r="AT3520" s="12" t="b">
        <v>1</v>
      </c>
      <c r="AU3520" s="13"/>
      <c r="AV3520" s="14" t="s">
        <v>167</v>
      </c>
      <c r="AW3520" s="13"/>
      <c r="AX3520" s="14" t="s">
        <v>155</v>
      </c>
      <c r="AY3520" s="13"/>
      <c r="AZ3520" s="14">
        <v>7954.0</v>
      </c>
      <c r="BA3520" s="13"/>
    </row>
    <row r="3521">
      <c r="A3521" s="11" t="s">
        <v>13135</v>
      </c>
      <c r="B3521" s="11">
        <v>10088.0</v>
      </c>
      <c r="C3521" s="12" t="b">
        <v>0</v>
      </c>
      <c r="D3521" s="12" t="b">
        <v>1</v>
      </c>
      <c r="E3521" s="12" t="b">
        <v>0</v>
      </c>
      <c r="F3521" s="12" t="b">
        <v>0</v>
      </c>
      <c r="G3521" s="12" t="b">
        <v>0</v>
      </c>
      <c r="H3521" s="12" t="b">
        <v>0</v>
      </c>
      <c r="I3521" s="13"/>
      <c r="J3521" s="13"/>
      <c r="K3521" s="12" t="b">
        <v>0</v>
      </c>
      <c r="L3521" s="15">
        <v>45451.0</v>
      </c>
      <c r="M3521" s="11" t="s">
        <v>1185</v>
      </c>
      <c r="N3521" s="11" t="s">
        <v>13136</v>
      </c>
      <c r="O3521" s="11" t="s">
        <v>1187</v>
      </c>
      <c r="P3521" s="11" t="s">
        <v>12713</v>
      </c>
      <c r="Q3521" s="11" t="s">
        <v>162</v>
      </c>
      <c r="R3521" s="11" t="s">
        <v>1188</v>
      </c>
      <c r="S3521" s="11" t="s">
        <v>1099</v>
      </c>
      <c r="T3521" s="11" t="s">
        <v>13137</v>
      </c>
      <c r="U3521" s="11" t="s">
        <v>11963</v>
      </c>
      <c r="W3521" s="11" t="s">
        <v>12713</v>
      </c>
      <c r="Z3521" s="13"/>
      <c r="AA3521" s="11" t="s">
        <v>151</v>
      </c>
      <c r="AB3521" s="13"/>
      <c r="AC3521" s="13"/>
      <c r="AD3521" s="11" t="s">
        <v>1188</v>
      </c>
      <c r="AF3521" s="14">
        <v>1.0</v>
      </c>
      <c r="AG3521" s="11" t="s">
        <v>152</v>
      </c>
      <c r="AH3521" s="11" t="s">
        <v>12717</v>
      </c>
      <c r="AJ3521" s="13"/>
      <c r="AK3521" s="13"/>
      <c r="AL3521" s="13"/>
      <c r="AM3521" s="13"/>
      <c r="AN3521" s="13"/>
      <c r="AO3521" s="13"/>
      <c r="AP3521" s="11" t="s">
        <v>13135</v>
      </c>
      <c r="AR3521" s="13"/>
      <c r="AS3521" s="13"/>
      <c r="AT3521" s="12" t="b">
        <v>1</v>
      </c>
      <c r="AU3521" s="13"/>
      <c r="AV3521" s="14" t="s">
        <v>167</v>
      </c>
      <c r="AW3521" s="13"/>
      <c r="AX3521" s="14" t="s">
        <v>155</v>
      </c>
      <c r="AY3521" s="13"/>
      <c r="AZ3521" s="14">
        <v>7956.0</v>
      </c>
      <c r="BA3521" s="13"/>
    </row>
    <row r="3522">
      <c r="A3522" s="11" t="s">
        <v>13138</v>
      </c>
      <c r="B3522" s="11">
        <v>10089.0</v>
      </c>
      <c r="C3522" s="12" t="b">
        <v>0</v>
      </c>
      <c r="D3522" s="12" t="b">
        <v>1</v>
      </c>
      <c r="E3522" s="12" t="b">
        <v>0</v>
      </c>
      <c r="F3522" s="12" t="b">
        <v>0</v>
      </c>
      <c r="G3522" s="12" t="b">
        <v>0</v>
      </c>
      <c r="H3522" s="12" t="b">
        <v>0</v>
      </c>
      <c r="I3522" s="13"/>
      <c r="J3522" s="13"/>
      <c r="K3522" s="12" t="b">
        <v>0</v>
      </c>
      <c r="L3522" s="14" t="s">
        <v>12513</v>
      </c>
      <c r="M3522" s="11" t="s">
        <v>2970</v>
      </c>
      <c r="N3522" s="11" t="s">
        <v>13139</v>
      </c>
      <c r="O3522" s="11" t="s">
        <v>13140</v>
      </c>
      <c r="P3522" s="11" t="s">
        <v>12618</v>
      </c>
      <c r="Q3522" s="11" t="s">
        <v>162</v>
      </c>
      <c r="R3522" s="11" t="s">
        <v>13141</v>
      </c>
      <c r="T3522" s="11" t="s">
        <v>13142</v>
      </c>
      <c r="U3522" s="11" t="s">
        <v>10775</v>
      </c>
      <c r="W3522" s="11" t="s">
        <v>12618</v>
      </c>
      <c r="Y3522" s="11" t="s">
        <v>10362</v>
      </c>
      <c r="Z3522" s="13"/>
      <c r="AA3522" s="11" t="s">
        <v>151</v>
      </c>
      <c r="AB3522" s="13"/>
      <c r="AC3522" s="13"/>
      <c r="AD3522" s="11" t="s">
        <v>13143</v>
      </c>
      <c r="AF3522" s="14">
        <v>1.0</v>
      </c>
      <c r="AG3522" s="11" t="s">
        <v>152</v>
      </c>
      <c r="AH3522" s="11" t="s">
        <v>12619</v>
      </c>
      <c r="AJ3522" s="13"/>
      <c r="AK3522" s="13"/>
      <c r="AL3522" s="13"/>
      <c r="AM3522" s="13"/>
      <c r="AN3522" s="13"/>
      <c r="AO3522" s="13"/>
      <c r="AP3522" s="11" t="s">
        <v>13138</v>
      </c>
      <c r="AR3522" s="13"/>
      <c r="AS3522" s="13"/>
      <c r="AT3522" s="12" t="b">
        <v>1</v>
      </c>
      <c r="AU3522" s="13"/>
      <c r="AV3522" s="17">
        <v>45940.0</v>
      </c>
      <c r="AW3522" s="13"/>
      <c r="AX3522" s="14" t="s">
        <v>155</v>
      </c>
      <c r="AY3522" s="13"/>
      <c r="AZ3522" s="14">
        <v>1998.0</v>
      </c>
      <c r="BA3522" s="13"/>
    </row>
    <row r="3523">
      <c r="A3523" s="11" t="s">
        <v>13144</v>
      </c>
      <c r="B3523" s="11">
        <v>10091.0</v>
      </c>
      <c r="C3523" s="12" t="b">
        <v>0</v>
      </c>
      <c r="D3523" s="12" t="b">
        <v>1</v>
      </c>
      <c r="E3523" s="12" t="b">
        <v>0</v>
      </c>
      <c r="F3523" s="12" t="b">
        <v>0</v>
      </c>
      <c r="G3523" s="12" t="b">
        <v>0</v>
      </c>
      <c r="H3523" s="12" t="b">
        <v>1</v>
      </c>
      <c r="I3523" s="13"/>
      <c r="J3523" s="13"/>
      <c r="K3523" s="12" t="b">
        <v>0</v>
      </c>
      <c r="L3523" s="14" t="s">
        <v>9435</v>
      </c>
      <c r="M3523" s="11" t="s">
        <v>13063</v>
      </c>
      <c r="N3523" s="11" t="s">
        <v>13145</v>
      </c>
      <c r="O3523" s="11" t="s">
        <v>13146</v>
      </c>
      <c r="P3523" s="11" t="s">
        <v>9438</v>
      </c>
      <c r="Q3523" s="11" t="s">
        <v>972</v>
      </c>
      <c r="R3523" s="11" t="s">
        <v>13147</v>
      </c>
      <c r="S3523" s="11" t="s">
        <v>272</v>
      </c>
      <c r="T3523" s="11" t="s">
        <v>9224</v>
      </c>
      <c r="V3523" s="13"/>
      <c r="W3523" s="11" t="s">
        <v>9438</v>
      </c>
      <c r="Y3523" s="11" t="s">
        <v>13147</v>
      </c>
      <c r="AA3523" s="11" t="s">
        <v>151</v>
      </c>
      <c r="AB3523" s="13"/>
      <c r="AC3523" s="13"/>
      <c r="AD3523" s="11" t="s">
        <v>13147</v>
      </c>
      <c r="AE3523" s="11" t="s">
        <v>2029</v>
      </c>
      <c r="AG3523" s="11" t="s">
        <v>152</v>
      </c>
      <c r="AH3523" s="11" t="s">
        <v>9441</v>
      </c>
      <c r="AJ3523" s="13"/>
      <c r="AK3523" s="13"/>
      <c r="AL3523" s="13"/>
      <c r="AM3523" s="13"/>
      <c r="AN3523" s="13"/>
      <c r="AO3523" s="13"/>
      <c r="AP3523" s="11" t="s">
        <v>13144</v>
      </c>
      <c r="AR3523" s="13"/>
      <c r="AS3523" s="13"/>
      <c r="AT3523" s="12" t="b">
        <v>1</v>
      </c>
      <c r="AU3523" s="13"/>
      <c r="AV3523" s="14" t="s">
        <v>167</v>
      </c>
      <c r="AW3523" s="13"/>
      <c r="AX3523" s="14" t="s">
        <v>155</v>
      </c>
      <c r="AY3523" s="13"/>
      <c r="AZ3523" s="14">
        <v>7957.0</v>
      </c>
      <c r="BA3523" s="13"/>
    </row>
    <row r="3524">
      <c r="A3524" s="11" t="s">
        <v>13148</v>
      </c>
      <c r="B3524" s="11">
        <v>10092.0</v>
      </c>
      <c r="C3524" s="12" t="b">
        <v>0</v>
      </c>
      <c r="D3524" s="12" t="b">
        <v>1</v>
      </c>
      <c r="E3524" s="12" t="b">
        <v>0</v>
      </c>
      <c r="F3524" s="12" t="b">
        <v>0</v>
      </c>
      <c r="G3524" s="12" t="b">
        <v>0</v>
      </c>
      <c r="H3524" s="12" t="b">
        <v>0</v>
      </c>
      <c r="I3524" s="13"/>
      <c r="J3524" s="15">
        <v>45571.0</v>
      </c>
      <c r="K3524" s="12" t="b">
        <v>0</v>
      </c>
      <c r="L3524" s="14" t="s">
        <v>12672</v>
      </c>
      <c r="M3524" s="11" t="s">
        <v>256</v>
      </c>
      <c r="N3524" s="11" t="s">
        <v>13149</v>
      </c>
      <c r="O3524" s="11" t="s">
        <v>7579</v>
      </c>
      <c r="P3524" s="11" t="s">
        <v>12674</v>
      </c>
      <c r="Q3524" s="11" t="s">
        <v>162</v>
      </c>
      <c r="R3524" s="11" t="s">
        <v>7580</v>
      </c>
      <c r="S3524" s="11" t="s">
        <v>559</v>
      </c>
      <c r="T3524" s="13"/>
      <c r="U3524" s="11" t="s">
        <v>9197</v>
      </c>
      <c r="W3524" s="11" t="s">
        <v>12674</v>
      </c>
      <c r="Z3524" s="13"/>
      <c r="AA3524" s="11" t="s">
        <v>151</v>
      </c>
      <c r="AB3524" s="13"/>
      <c r="AC3524" s="13"/>
      <c r="AD3524" s="11" t="s">
        <v>7580</v>
      </c>
      <c r="AE3524" s="13"/>
      <c r="AF3524" s="14">
        <v>1.0</v>
      </c>
      <c r="AG3524" s="11" t="s">
        <v>152</v>
      </c>
      <c r="AH3524" s="11" t="s">
        <v>12676</v>
      </c>
      <c r="AJ3524" s="13"/>
      <c r="AK3524" s="13"/>
      <c r="AL3524" s="13"/>
      <c r="AM3524" s="13"/>
      <c r="AN3524" s="13"/>
      <c r="AO3524" s="13"/>
      <c r="AP3524" s="11" t="s">
        <v>13148</v>
      </c>
      <c r="AR3524" s="13"/>
      <c r="AS3524" s="13"/>
      <c r="AT3524" s="12" t="b">
        <v>1</v>
      </c>
      <c r="AU3524" s="13"/>
      <c r="AV3524" s="17">
        <v>45940.0</v>
      </c>
      <c r="AW3524" s="13"/>
      <c r="AX3524" s="14" t="s">
        <v>155</v>
      </c>
      <c r="AY3524" s="13"/>
      <c r="AZ3524" s="14">
        <v>2377.0</v>
      </c>
      <c r="BA3524" s="13"/>
    </row>
    <row r="3525">
      <c r="A3525" s="11" t="s">
        <v>13150</v>
      </c>
      <c r="B3525" s="11">
        <v>10093.0</v>
      </c>
      <c r="C3525" s="12" t="b">
        <v>0</v>
      </c>
      <c r="D3525" s="12" t="b">
        <v>1</v>
      </c>
      <c r="E3525" s="12" t="b">
        <v>0</v>
      </c>
      <c r="F3525" s="12" t="b">
        <v>0</v>
      </c>
      <c r="G3525" s="12" t="b">
        <v>0</v>
      </c>
      <c r="H3525" s="12" t="b">
        <v>0</v>
      </c>
      <c r="I3525" s="13"/>
      <c r="J3525" s="13"/>
      <c r="K3525" s="12" t="b">
        <v>0</v>
      </c>
      <c r="L3525" s="15">
        <v>45572.0</v>
      </c>
      <c r="M3525" s="11" t="s">
        <v>1438</v>
      </c>
      <c r="N3525" s="11" t="s">
        <v>13151</v>
      </c>
      <c r="O3525" s="11" t="s">
        <v>5566</v>
      </c>
      <c r="P3525" s="11" t="s">
        <v>11210</v>
      </c>
      <c r="Q3525" s="11" t="s">
        <v>1051</v>
      </c>
      <c r="R3525" s="11" t="s">
        <v>5567</v>
      </c>
      <c r="S3525" s="11" t="s">
        <v>5568</v>
      </c>
      <c r="U3525" s="11" t="s">
        <v>8922</v>
      </c>
      <c r="W3525" s="11" t="s">
        <v>11210</v>
      </c>
      <c r="AA3525" s="11" t="s">
        <v>151</v>
      </c>
      <c r="AB3525" s="13"/>
      <c r="AC3525" s="13"/>
      <c r="AD3525" s="11" t="s">
        <v>5567</v>
      </c>
      <c r="AE3525" s="13"/>
      <c r="AF3525" s="13"/>
      <c r="AG3525" s="11" t="s">
        <v>152</v>
      </c>
      <c r="AH3525" s="11" t="s">
        <v>11211</v>
      </c>
      <c r="AJ3525" s="13"/>
      <c r="AK3525" s="13"/>
      <c r="AL3525" s="13"/>
      <c r="AM3525" s="13"/>
      <c r="AN3525" s="13"/>
      <c r="AO3525" s="13"/>
      <c r="AP3525" s="11" t="s">
        <v>13150</v>
      </c>
      <c r="AR3525" s="13"/>
      <c r="AS3525" s="13"/>
      <c r="AT3525" s="12" t="b">
        <v>1</v>
      </c>
      <c r="AU3525" s="13"/>
      <c r="AV3525" s="17">
        <v>45940.0</v>
      </c>
      <c r="AW3525" s="13"/>
      <c r="AX3525" s="14" t="s">
        <v>155</v>
      </c>
      <c r="AY3525" s="13"/>
      <c r="AZ3525" s="14">
        <v>2284.0</v>
      </c>
      <c r="BA3525" s="13"/>
    </row>
    <row r="3526">
      <c r="A3526" s="11" t="s">
        <v>13152</v>
      </c>
      <c r="B3526" s="11">
        <v>10094.0</v>
      </c>
      <c r="C3526" s="12" t="b">
        <v>0</v>
      </c>
      <c r="D3526" s="12" t="b">
        <v>0</v>
      </c>
      <c r="E3526" s="12" t="b">
        <v>0</v>
      </c>
      <c r="F3526" s="12" t="b">
        <v>0</v>
      </c>
      <c r="G3526" s="12" t="b">
        <v>0</v>
      </c>
      <c r="H3526" s="12" t="b">
        <v>0</v>
      </c>
      <c r="I3526" s="13"/>
      <c r="J3526" s="13"/>
      <c r="K3526" s="12" t="b">
        <v>0</v>
      </c>
      <c r="L3526" s="15">
        <v>45572.0</v>
      </c>
      <c r="M3526" s="11" t="s">
        <v>1438</v>
      </c>
      <c r="N3526" s="11" t="s">
        <v>13153</v>
      </c>
      <c r="O3526" s="11" t="s">
        <v>5052</v>
      </c>
      <c r="P3526" s="11" t="s">
        <v>11210</v>
      </c>
      <c r="Q3526" s="11" t="s">
        <v>1051</v>
      </c>
      <c r="R3526" s="11" t="s">
        <v>5053</v>
      </c>
      <c r="S3526" s="11" t="s">
        <v>530</v>
      </c>
      <c r="U3526" s="11" t="s">
        <v>8922</v>
      </c>
      <c r="W3526" s="11" t="s">
        <v>11210</v>
      </c>
      <c r="AA3526" s="11" t="s">
        <v>151</v>
      </c>
      <c r="AB3526" s="13"/>
      <c r="AC3526" s="13"/>
      <c r="AD3526" s="11" t="s">
        <v>5053</v>
      </c>
      <c r="AE3526" s="13"/>
      <c r="AF3526" s="13"/>
      <c r="AG3526" s="11" t="s">
        <v>152</v>
      </c>
      <c r="AH3526" s="11" t="s">
        <v>11211</v>
      </c>
      <c r="AJ3526" s="13"/>
      <c r="AK3526" s="13"/>
      <c r="AL3526" s="13"/>
      <c r="AM3526" s="13"/>
      <c r="AN3526" s="13"/>
      <c r="AO3526" s="13"/>
      <c r="AP3526" s="11" t="s">
        <v>13152</v>
      </c>
      <c r="AR3526" s="13"/>
      <c r="AS3526" s="13"/>
      <c r="AT3526" s="12" t="b">
        <v>1</v>
      </c>
      <c r="AU3526" s="13"/>
      <c r="AV3526" s="17">
        <v>45940.0</v>
      </c>
      <c r="AW3526" s="13"/>
      <c r="AX3526" s="14" t="s">
        <v>155</v>
      </c>
      <c r="AY3526" s="13"/>
      <c r="AZ3526" s="14">
        <v>2286.0</v>
      </c>
      <c r="BA3526" s="13"/>
    </row>
    <row r="3527">
      <c r="A3527" s="11" t="s">
        <v>13154</v>
      </c>
      <c r="B3527" s="11">
        <v>10099.0</v>
      </c>
      <c r="C3527" s="12" t="b">
        <v>0</v>
      </c>
      <c r="D3527" s="12" t="b">
        <v>0</v>
      </c>
      <c r="E3527" s="12" t="b">
        <v>0</v>
      </c>
      <c r="F3527" s="12" t="b">
        <v>0</v>
      </c>
      <c r="G3527" s="12" t="b">
        <v>0</v>
      </c>
      <c r="H3527" s="12" t="b">
        <v>0</v>
      </c>
      <c r="I3527" s="13"/>
      <c r="J3527" s="15">
        <v>45602.0</v>
      </c>
      <c r="K3527" s="12" t="b">
        <v>0</v>
      </c>
      <c r="L3527" s="14" t="s">
        <v>12672</v>
      </c>
      <c r="M3527" s="11" t="s">
        <v>8578</v>
      </c>
      <c r="N3527" s="11" t="s">
        <v>13155</v>
      </c>
      <c r="O3527" s="11" t="s">
        <v>8580</v>
      </c>
      <c r="P3527" s="11" t="s">
        <v>13084</v>
      </c>
      <c r="Q3527" s="11" t="s">
        <v>3705</v>
      </c>
      <c r="R3527" s="11" t="s">
        <v>8581</v>
      </c>
      <c r="S3527" s="11" t="s">
        <v>8582</v>
      </c>
      <c r="T3527" s="11" t="s">
        <v>13156</v>
      </c>
      <c r="U3527" s="11" t="s">
        <v>9991</v>
      </c>
      <c r="W3527" s="11" t="s">
        <v>13084</v>
      </c>
      <c r="AA3527" s="11" t="s">
        <v>151</v>
      </c>
      <c r="AB3527" s="13"/>
      <c r="AC3527" s="13"/>
      <c r="AD3527" s="11" t="s">
        <v>8581</v>
      </c>
      <c r="AE3527" s="13"/>
      <c r="AF3527" s="13"/>
      <c r="AG3527" s="11" t="s">
        <v>152</v>
      </c>
      <c r="AH3527" s="11" t="s">
        <v>13085</v>
      </c>
      <c r="AJ3527" s="13"/>
      <c r="AK3527" s="13"/>
      <c r="AL3527" s="13"/>
      <c r="AM3527" s="13"/>
      <c r="AN3527" s="13"/>
      <c r="AO3527" s="13"/>
      <c r="AP3527" s="11" t="s">
        <v>13154</v>
      </c>
      <c r="AR3527" s="13"/>
      <c r="AS3527" s="13"/>
      <c r="AT3527" s="12" t="b">
        <v>1</v>
      </c>
      <c r="AU3527" s="13"/>
      <c r="AV3527" s="14" t="s">
        <v>167</v>
      </c>
      <c r="AW3527" s="13"/>
      <c r="AX3527" s="14" t="s">
        <v>155</v>
      </c>
      <c r="AY3527" s="13"/>
      <c r="AZ3527" s="14">
        <v>7958.0</v>
      </c>
      <c r="BA3527" s="13"/>
    </row>
    <row r="3528">
      <c r="A3528" s="11" t="s">
        <v>13157</v>
      </c>
      <c r="B3528" s="11">
        <v>10100.0</v>
      </c>
      <c r="C3528" s="12" t="b">
        <v>0</v>
      </c>
      <c r="D3528" s="12" t="b">
        <v>1</v>
      </c>
      <c r="E3528" s="12" t="b">
        <v>0</v>
      </c>
      <c r="F3528" s="12" t="b">
        <v>0</v>
      </c>
      <c r="G3528" s="12" t="b">
        <v>0</v>
      </c>
      <c r="H3528" s="12" t="b">
        <v>0</v>
      </c>
      <c r="I3528" s="13"/>
      <c r="J3528" s="15">
        <v>45602.0</v>
      </c>
      <c r="K3528" s="12" t="b">
        <v>0</v>
      </c>
      <c r="L3528" s="14" t="s">
        <v>10735</v>
      </c>
      <c r="M3528" s="11" t="s">
        <v>4872</v>
      </c>
      <c r="N3528" s="11" t="s">
        <v>13158</v>
      </c>
      <c r="O3528" s="11" t="s">
        <v>13159</v>
      </c>
      <c r="P3528" s="11" t="s">
        <v>11811</v>
      </c>
      <c r="Q3528" s="11" t="s">
        <v>162</v>
      </c>
      <c r="R3528" s="11" t="s">
        <v>13160</v>
      </c>
      <c r="S3528" s="11" t="s">
        <v>13161</v>
      </c>
      <c r="U3528" s="11" t="s">
        <v>11708</v>
      </c>
      <c r="W3528" s="11" t="s">
        <v>11811</v>
      </c>
      <c r="Y3528" s="11" t="s">
        <v>7522</v>
      </c>
      <c r="AA3528" s="11" t="s">
        <v>151</v>
      </c>
      <c r="AB3528" s="13"/>
      <c r="AC3528" s="13"/>
      <c r="AD3528" s="11" t="s">
        <v>13160</v>
      </c>
      <c r="AE3528" s="13"/>
      <c r="AF3528" s="14">
        <v>1.0</v>
      </c>
      <c r="AG3528" s="11" t="s">
        <v>152</v>
      </c>
      <c r="AH3528" s="11" t="s">
        <v>11812</v>
      </c>
      <c r="AJ3528" s="13"/>
      <c r="AK3528" s="13"/>
      <c r="AL3528" s="13"/>
      <c r="AM3528" s="13"/>
      <c r="AN3528" s="13"/>
      <c r="AO3528" s="13"/>
      <c r="AP3528" s="11" t="s">
        <v>13157</v>
      </c>
      <c r="AR3528" s="13"/>
      <c r="AS3528" s="13"/>
      <c r="AT3528" s="12" t="b">
        <v>1</v>
      </c>
      <c r="AU3528" s="13"/>
      <c r="AV3528" s="17">
        <v>45940.0</v>
      </c>
      <c r="AW3528" s="13"/>
      <c r="AX3528" s="14" t="s">
        <v>155</v>
      </c>
      <c r="AY3528" s="13"/>
      <c r="AZ3528" s="14">
        <v>1953.0</v>
      </c>
      <c r="BA3528" s="13"/>
    </row>
    <row r="3529">
      <c r="A3529" s="11" t="s">
        <v>13162</v>
      </c>
      <c r="B3529" s="11">
        <v>10101.0</v>
      </c>
      <c r="C3529" s="12" t="b">
        <v>0</v>
      </c>
      <c r="D3529" s="12" t="b">
        <v>1</v>
      </c>
      <c r="E3529" s="12" t="b">
        <v>0</v>
      </c>
      <c r="F3529" s="12" t="b">
        <v>0</v>
      </c>
      <c r="G3529" s="12" t="b">
        <v>0</v>
      </c>
      <c r="H3529" s="12" t="b">
        <v>0</v>
      </c>
      <c r="I3529" s="13"/>
      <c r="J3529" s="13"/>
      <c r="K3529" s="12" t="b">
        <v>0</v>
      </c>
      <c r="L3529" s="14" t="s">
        <v>9435</v>
      </c>
      <c r="M3529" s="11" t="s">
        <v>5254</v>
      </c>
      <c r="N3529" s="11" t="s">
        <v>13163</v>
      </c>
      <c r="O3529" s="11" t="s">
        <v>7724</v>
      </c>
      <c r="P3529" s="11" t="s">
        <v>9438</v>
      </c>
      <c r="Q3529" s="11" t="s">
        <v>972</v>
      </c>
      <c r="R3529" s="11" t="s">
        <v>7725</v>
      </c>
      <c r="S3529" s="11" t="s">
        <v>7726</v>
      </c>
      <c r="T3529" s="11" t="s">
        <v>9224</v>
      </c>
      <c r="U3529" s="11" t="s">
        <v>12508</v>
      </c>
      <c r="W3529" s="11" t="s">
        <v>9438</v>
      </c>
      <c r="Y3529" s="11" t="s">
        <v>7725</v>
      </c>
      <c r="Z3529" s="13"/>
      <c r="AA3529" s="11" t="s">
        <v>151</v>
      </c>
      <c r="AB3529" s="13"/>
      <c r="AC3529" s="13"/>
      <c r="AD3529" s="11" t="s">
        <v>7725</v>
      </c>
      <c r="AE3529" s="11" t="s">
        <v>2029</v>
      </c>
      <c r="AG3529" s="11" t="s">
        <v>152</v>
      </c>
      <c r="AH3529" s="11" t="s">
        <v>9441</v>
      </c>
      <c r="AJ3529" s="13"/>
      <c r="AK3529" s="13"/>
      <c r="AL3529" s="13"/>
      <c r="AM3529" s="13"/>
      <c r="AN3529" s="13"/>
      <c r="AO3529" s="13"/>
      <c r="AP3529" s="11" t="s">
        <v>13162</v>
      </c>
      <c r="AR3529" s="13"/>
      <c r="AS3529" s="13"/>
      <c r="AT3529" s="12" t="b">
        <v>1</v>
      </c>
      <c r="AU3529" s="13"/>
      <c r="AV3529" s="14" t="s">
        <v>167</v>
      </c>
      <c r="AW3529" s="13"/>
      <c r="AX3529" s="14" t="s">
        <v>155</v>
      </c>
      <c r="AY3529" s="13"/>
      <c r="AZ3529" s="14">
        <v>7959.0</v>
      </c>
      <c r="BA3529" s="13"/>
    </row>
    <row r="3530">
      <c r="A3530" s="11" t="s">
        <v>13164</v>
      </c>
      <c r="B3530" s="11">
        <v>10102.0</v>
      </c>
      <c r="C3530" s="12" t="b">
        <v>0</v>
      </c>
      <c r="D3530" s="12" t="b">
        <v>1</v>
      </c>
      <c r="E3530" s="12" t="b">
        <v>0</v>
      </c>
      <c r="F3530" s="12" t="b">
        <v>0</v>
      </c>
      <c r="G3530" s="12" t="b">
        <v>0</v>
      </c>
      <c r="H3530" s="12" t="b">
        <v>0</v>
      </c>
      <c r="I3530" s="13"/>
      <c r="J3530" s="15">
        <v>45602.0</v>
      </c>
      <c r="K3530" s="12" t="b">
        <v>0</v>
      </c>
      <c r="L3530" s="14" t="s">
        <v>12513</v>
      </c>
      <c r="M3530" s="11" t="s">
        <v>1444</v>
      </c>
      <c r="N3530" s="11" t="s">
        <v>13165</v>
      </c>
      <c r="O3530" s="11" t="s">
        <v>1484</v>
      </c>
      <c r="P3530" s="11" t="s">
        <v>12515</v>
      </c>
      <c r="Q3530" s="11" t="s">
        <v>3705</v>
      </c>
      <c r="R3530" s="11" t="s">
        <v>1485</v>
      </c>
      <c r="S3530" s="11" t="s">
        <v>1486</v>
      </c>
      <c r="U3530" s="11" t="s">
        <v>13166</v>
      </c>
      <c r="W3530" s="11" t="s">
        <v>12515</v>
      </c>
      <c r="AA3530" s="11" t="s">
        <v>151</v>
      </c>
      <c r="AB3530" s="13"/>
      <c r="AC3530" s="13"/>
      <c r="AD3530" s="11" t="s">
        <v>1485</v>
      </c>
      <c r="AE3530" s="13"/>
      <c r="AF3530" s="13"/>
      <c r="AG3530" s="11" t="s">
        <v>152</v>
      </c>
      <c r="AH3530" s="11" t="s">
        <v>12516</v>
      </c>
      <c r="AJ3530" s="13"/>
      <c r="AK3530" s="13"/>
      <c r="AL3530" s="13"/>
      <c r="AM3530" s="13"/>
      <c r="AN3530" s="13"/>
      <c r="AO3530" s="13"/>
      <c r="AP3530" s="11" t="s">
        <v>13164</v>
      </c>
      <c r="AR3530" s="13"/>
      <c r="AS3530" s="13"/>
      <c r="AT3530" s="12" t="b">
        <v>1</v>
      </c>
      <c r="AU3530" s="13"/>
      <c r="AV3530" s="14" t="s">
        <v>167</v>
      </c>
      <c r="AW3530" s="13"/>
      <c r="AX3530" s="14" t="s">
        <v>155</v>
      </c>
      <c r="AY3530" s="13"/>
      <c r="AZ3530" s="14">
        <v>7960.0</v>
      </c>
      <c r="BA3530" s="13"/>
    </row>
    <row r="3531">
      <c r="A3531" s="11" t="s">
        <v>13167</v>
      </c>
      <c r="B3531" s="11">
        <v>10103.0</v>
      </c>
      <c r="C3531" s="12" t="b">
        <v>0</v>
      </c>
      <c r="D3531" s="12" t="b">
        <v>0</v>
      </c>
      <c r="E3531" s="12" t="b">
        <v>0</v>
      </c>
      <c r="F3531" s="12" t="b">
        <v>0</v>
      </c>
      <c r="G3531" s="12" t="b">
        <v>0</v>
      </c>
      <c r="H3531" s="12" t="b">
        <v>0</v>
      </c>
      <c r="I3531" s="13"/>
      <c r="J3531" s="15">
        <v>45602.0</v>
      </c>
      <c r="K3531" s="12" t="b">
        <v>0</v>
      </c>
      <c r="L3531" s="15">
        <v>45572.0</v>
      </c>
      <c r="M3531" s="11" t="s">
        <v>1657</v>
      </c>
      <c r="N3531" s="11" t="s">
        <v>13168</v>
      </c>
      <c r="O3531" s="11" t="s">
        <v>13169</v>
      </c>
      <c r="P3531" s="11" t="s">
        <v>11210</v>
      </c>
      <c r="Q3531" s="11" t="s">
        <v>1051</v>
      </c>
      <c r="R3531" s="11" t="s">
        <v>13170</v>
      </c>
      <c r="S3531" s="13"/>
      <c r="T3531" s="13"/>
      <c r="U3531" s="11" t="s">
        <v>7920</v>
      </c>
      <c r="W3531" s="11" t="s">
        <v>11210</v>
      </c>
      <c r="AA3531" s="11" t="s">
        <v>151</v>
      </c>
      <c r="AB3531" s="13"/>
      <c r="AC3531" s="13"/>
      <c r="AD3531" s="11" t="s">
        <v>13170</v>
      </c>
      <c r="AE3531" s="13"/>
      <c r="AF3531" s="13"/>
      <c r="AG3531" s="11" t="s">
        <v>152</v>
      </c>
      <c r="AH3531" s="11" t="s">
        <v>11211</v>
      </c>
      <c r="AJ3531" s="13"/>
      <c r="AK3531" s="13"/>
      <c r="AL3531" s="13"/>
      <c r="AM3531" s="13"/>
      <c r="AN3531" s="13"/>
      <c r="AO3531" s="13"/>
      <c r="AP3531" s="11" t="s">
        <v>13167</v>
      </c>
      <c r="AR3531" s="13"/>
      <c r="AS3531" s="13"/>
      <c r="AT3531" s="12" t="b">
        <v>1</v>
      </c>
      <c r="AU3531" s="13"/>
      <c r="AV3531" s="17">
        <v>45940.0</v>
      </c>
      <c r="AW3531" s="13"/>
      <c r="AX3531" s="14" t="s">
        <v>155</v>
      </c>
      <c r="AY3531" s="13"/>
      <c r="AZ3531" s="14">
        <v>2287.0</v>
      </c>
      <c r="BA3531" s="13"/>
    </row>
    <row r="3532">
      <c r="A3532" s="11" t="s">
        <v>13171</v>
      </c>
      <c r="B3532" s="11">
        <v>10104.0</v>
      </c>
      <c r="C3532" s="12" t="b">
        <v>0</v>
      </c>
      <c r="D3532" s="12" t="b">
        <v>1</v>
      </c>
      <c r="E3532" s="12" t="b">
        <v>0</v>
      </c>
      <c r="F3532" s="12" t="b">
        <v>0</v>
      </c>
      <c r="G3532" s="12" t="b">
        <v>0</v>
      </c>
      <c r="H3532" s="12" t="b">
        <v>0</v>
      </c>
      <c r="I3532" s="13"/>
      <c r="J3532" s="13"/>
      <c r="K3532" s="12" t="b">
        <v>0</v>
      </c>
      <c r="L3532" s="14" t="s">
        <v>9435</v>
      </c>
      <c r="M3532" s="11" t="s">
        <v>5254</v>
      </c>
      <c r="N3532" s="11" t="s">
        <v>13172</v>
      </c>
      <c r="O3532" s="11" t="s">
        <v>13173</v>
      </c>
      <c r="P3532" s="11" t="s">
        <v>9438</v>
      </c>
      <c r="Q3532" s="11" t="s">
        <v>972</v>
      </c>
      <c r="R3532" s="11" t="s">
        <v>13174</v>
      </c>
      <c r="S3532" s="11" t="s">
        <v>13175</v>
      </c>
      <c r="T3532" s="11" t="s">
        <v>9224</v>
      </c>
      <c r="U3532" s="11" t="s">
        <v>12508</v>
      </c>
      <c r="W3532" s="11" t="s">
        <v>9438</v>
      </c>
      <c r="Y3532" s="11" t="s">
        <v>13174</v>
      </c>
      <c r="Z3532" s="13"/>
      <c r="AA3532" s="11" t="s">
        <v>151</v>
      </c>
      <c r="AB3532" s="13"/>
      <c r="AC3532" s="13"/>
      <c r="AD3532" s="11" t="s">
        <v>13174</v>
      </c>
      <c r="AE3532" s="11" t="s">
        <v>2029</v>
      </c>
      <c r="AG3532" s="11" t="s">
        <v>152</v>
      </c>
      <c r="AH3532" s="11" t="s">
        <v>9441</v>
      </c>
      <c r="AJ3532" s="13"/>
      <c r="AK3532" s="13"/>
      <c r="AL3532" s="13"/>
      <c r="AM3532" s="13"/>
      <c r="AN3532" s="13"/>
      <c r="AO3532" s="13"/>
      <c r="AP3532" s="11" t="s">
        <v>13171</v>
      </c>
      <c r="AR3532" s="13"/>
      <c r="AS3532" s="13"/>
      <c r="AT3532" s="12" t="b">
        <v>1</v>
      </c>
      <c r="AU3532" s="13"/>
      <c r="AV3532" s="14" t="s">
        <v>167</v>
      </c>
      <c r="AW3532" s="13"/>
      <c r="AX3532" s="14" t="s">
        <v>155</v>
      </c>
      <c r="AY3532" s="13"/>
      <c r="AZ3532" s="14">
        <v>7962.0</v>
      </c>
      <c r="BA3532" s="13"/>
    </row>
    <row r="3533">
      <c r="A3533" s="11" t="s">
        <v>13176</v>
      </c>
      <c r="B3533" s="11">
        <v>10105.0</v>
      </c>
      <c r="C3533" s="12" t="b">
        <v>0</v>
      </c>
      <c r="D3533" s="12" t="b">
        <v>1</v>
      </c>
      <c r="E3533" s="12" t="b">
        <v>0</v>
      </c>
      <c r="F3533" s="12" t="b">
        <v>0</v>
      </c>
      <c r="G3533" s="12" t="b">
        <v>0</v>
      </c>
      <c r="H3533" s="12" t="b">
        <v>0</v>
      </c>
      <c r="I3533" s="13"/>
      <c r="J3533" s="13"/>
      <c r="K3533" s="12" t="b">
        <v>0</v>
      </c>
      <c r="L3533" s="14" t="s">
        <v>9435</v>
      </c>
      <c r="M3533" s="11" t="s">
        <v>5254</v>
      </c>
      <c r="N3533" s="11" t="s">
        <v>13177</v>
      </c>
      <c r="O3533" s="11" t="s">
        <v>13178</v>
      </c>
      <c r="P3533" s="11" t="s">
        <v>9438</v>
      </c>
      <c r="Q3533" s="11" t="s">
        <v>972</v>
      </c>
      <c r="R3533" s="11" t="s">
        <v>13179</v>
      </c>
      <c r="S3533" s="11" t="s">
        <v>13180</v>
      </c>
      <c r="T3533" s="11" t="s">
        <v>9224</v>
      </c>
      <c r="U3533" s="11" t="s">
        <v>12508</v>
      </c>
      <c r="W3533" s="11" t="s">
        <v>9438</v>
      </c>
      <c r="Y3533" s="11" t="s">
        <v>13179</v>
      </c>
      <c r="Z3533" s="13"/>
      <c r="AA3533" s="11" t="s">
        <v>151</v>
      </c>
      <c r="AB3533" s="13"/>
      <c r="AC3533" s="13"/>
      <c r="AD3533" s="11" t="s">
        <v>13179</v>
      </c>
      <c r="AE3533" s="11" t="s">
        <v>2029</v>
      </c>
      <c r="AG3533" s="11" t="s">
        <v>152</v>
      </c>
      <c r="AH3533" s="11" t="s">
        <v>9441</v>
      </c>
      <c r="AJ3533" s="13"/>
      <c r="AK3533" s="13"/>
      <c r="AL3533" s="13"/>
      <c r="AM3533" s="13"/>
      <c r="AN3533" s="13"/>
      <c r="AO3533" s="13"/>
      <c r="AP3533" s="11" t="s">
        <v>13176</v>
      </c>
      <c r="AR3533" s="13"/>
      <c r="AS3533" s="13"/>
      <c r="AT3533" s="12" t="b">
        <v>1</v>
      </c>
      <c r="AU3533" s="13"/>
      <c r="AV3533" s="14" t="s">
        <v>167</v>
      </c>
      <c r="AW3533" s="13"/>
      <c r="AX3533" s="14" t="s">
        <v>155</v>
      </c>
      <c r="AY3533" s="13"/>
      <c r="AZ3533" s="14">
        <v>7961.0</v>
      </c>
      <c r="BA3533" s="13"/>
    </row>
    <row r="3534">
      <c r="A3534" s="11" t="s">
        <v>13181</v>
      </c>
      <c r="B3534" s="11">
        <v>10106.0</v>
      </c>
      <c r="C3534" s="12" t="b">
        <v>0</v>
      </c>
      <c r="D3534" s="12" t="b">
        <v>1</v>
      </c>
      <c r="E3534" s="12" t="b">
        <v>0</v>
      </c>
      <c r="F3534" s="12" t="b">
        <v>0</v>
      </c>
      <c r="G3534" s="12" t="b">
        <v>0</v>
      </c>
      <c r="H3534" s="12" t="b">
        <v>1</v>
      </c>
      <c r="I3534" s="13"/>
      <c r="J3534" s="13"/>
      <c r="K3534" s="12" t="b">
        <v>0</v>
      </c>
      <c r="L3534" s="14" t="s">
        <v>9435</v>
      </c>
      <c r="M3534" s="11" t="s">
        <v>1575</v>
      </c>
      <c r="N3534" s="11" t="s">
        <v>13182</v>
      </c>
      <c r="O3534" s="11" t="s">
        <v>4019</v>
      </c>
      <c r="P3534" s="11" t="s">
        <v>9438</v>
      </c>
      <c r="Q3534" s="11" t="s">
        <v>972</v>
      </c>
      <c r="R3534" s="11" t="s">
        <v>4020</v>
      </c>
      <c r="S3534" s="11" t="s">
        <v>4021</v>
      </c>
      <c r="T3534" s="11" t="s">
        <v>9224</v>
      </c>
      <c r="U3534" s="11" t="s">
        <v>12551</v>
      </c>
      <c r="W3534" s="11" t="s">
        <v>9438</v>
      </c>
      <c r="Y3534" s="11" t="s">
        <v>4020</v>
      </c>
      <c r="Z3534" s="13"/>
      <c r="AA3534" s="11" t="s">
        <v>151</v>
      </c>
      <c r="AB3534" s="13"/>
      <c r="AC3534" s="13"/>
      <c r="AD3534" s="11" t="s">
        <v>4020</v>
      </c>
      <c r="AE3534" s="11" t="s">
        <v>2029</v>
      </c>
      <c r="AG3534" s="11" t="s">
        <v>152</v>
      </c>
      <c r="AH3534" s="11" t="s">
        <v>9441</v>
      </c>
      <c r="AJ3534" s="13"/>
      <c r="AK3534" s="13"/>
      <c r="AL3534" s="13"/>
      <c r="AM3534" s="13"/>
      <c r="AN3534" s="13"/>
      <c r="AO3534" s="13"/>
      <c r="AP3534" s="11" t="s">
        <v>13181</v>
      </c>
      <c r="AR3534" s="13"/>
      <c r="AS3534" s="13"/>
      <c r="AT3534" s="12" t="b">
        <v>1</v>
      </c>
      <c r="AU3534" s="13"/>
      <c r="AV3534" s="14" t="s">
        <v>167</v>
      </c>
      <c r="AW3534" s="13"/>
      <c r="AX3534" s="14" t="s">
        <v>155</v>
      </c>
      <c r="AY3534" s="13"/>
      <c r="AZ3534" s="14">
        <v>7963.0</v>
      </c>
      <c r="BA3534" s="13"/>
    </row>
    <row r="3535">
      <c r="A3535" s="11" t="s">
        <v>13183</v>
      </c>
      <c r="B3535" s="11">
        <v>10107.0</v>
      </c>
      <c r="C3535" s="12" t="b">
        <v>0</v>
      </c>
      <c r="D3535" s="12" t="b">
        <v>1</v>
      </c>
      <c r="E3535" s="12" t="b">
        <v>0</v>
      </c>
      <c r="F3535" s="12" t="b">
        <v>0</v>
      </c>
      <c r="G3535" s="12" t="b">
        <v>0</v>
      </c>
      <c r="H3535" s="12" t="b">
        <v>0</v>
      </c>
      <c r="I3535" s="13"/>
      <c r="J3535" s="13"/>
      <c r="K3535" s="12" t="b">
        <v>0</v>
      </c>
      <c r="L3535" s="14" t="s">
        <v>9435</v>
      </c>
      <c r="M3535" s="11" t="s">
        <v>158</v>
      </c>
      <c r="N3535" s="11" t="s">
        <v>13184</v>
      </c>
      <c r="O3535" s="11" t="s">
        <v>13185</v>
      </c>
      <c r="P3535" s="11" t="s">
        <v>9438</v>
      </c>
      <c r="Q3535" s="11" t="s">
        <v>972</v>
      </c>
      <c r="R3535" s="11" t="s">
        <v>13186</v>
      </c>
      <c r="S3535" s="11" t="s">
        <v>13187</v>
      </c>
      <c r="T3535" s="11" t="s">
        <v>9224</v>
      </c>
      <c r="V3535" s="13"/>
      <c r="W3535" s="11" t="s">
        <v>9438</v>
      </c>
      <c r="X3535" s="11" t="s">
        <v>1283</v>
      </c>
      <c r="Y3535" s="11" t="s">
        <v>13186</v>
      </c>
      <c r="Z3535" s="13"/>
      <c r="AA3535" s="11" t="s">
        <v>151</v>
      </c>
      <c r="AB3535" s="13"/>
      <c r="AC3535" s="13"/>
      <c r="AD3535" s="11" t="s">
        <v>13186</v>
      </c>
      <c r="AE3535" s="11" t="s">
        <v>2029</v>
      </c>
      <c r="AG3535" s="11" t="s">
        <v>152</v>
      </c>
      <c r="AH3535" s="11" t="s">
        <v>9441</v>
      </c>
      <c r="AJ3535" s="11" t="s">
        <v>1283</v>
      </c>
      <c r="AK3535" s="13"/>
      <c r="AL3535" s="13"/>
      <c r="AM3535" s="13"/>
      <c r="AN3535" s="13"/>
      <c r="AO3535" s="13"/>
      <c r="AP3535" s="11" t="s">
        <v>13183</v>
      </c>
      <c r="AR3535" s="13"/>
      <c r="AS3535" s="13"/>
      <c r="AT3535" s="12" t="b">
        <v>1</v>
      </c>
      <c r="AU3535" s="13"/>
      <c r="AV3535" s="14" t="s">
        <v>167</v>
      </c>
      <c r="AW3535" s="13"/>
      <c r="AX3535" s="14" t="s">
        <v>155</v>
      </c>
      <c r="AY3535" s="13"/>
      <c r="AZ3535" s="14">
        <v>7964.0</v>
      </c>
      <c r="BA3535" s="13"/>
    </row>
    <row r="3536">
      <c r="A3536" s="11" t="s">
        <v>13188</v>
      </c>
      <c r="B3536" s="11">
        <v>10110.0</v>
      </c>
      <c r="C3536" s="12" t="b">
        <v>0</v>
      </c>
      <c r="D3536" s="12" t="b">
        <v>0</v>
      </c>
      <c r="E3536" s="12" t="b">
        <v>0</v>
      </c>
      <c r="F3536" s="12" t="b">
        <v>0</v>
      </c>
      <c r="G3536" s="12" t="b">
        <v>0</v>
      </c>
      <c r="H3536" s="12" t="b">
        <v>0</v>
      </c>
      <c r="I3536" s="13"/>
      <c r="J3536" s="13"/>
      <c r="K3536" s="12" t="b">
        <v>0</v>
      </c>
      <c r="L3536" s="14" t="s">
        <v>12513</v>
      </c>
      <c r="M3536" s="11" t="s">
        <v>4872</v>
      </c>
      <c r="N3536" s="11" t="s">
        <v>13189</v>
      </c>
      <c r="O3536" s="11" t="s">
        <v>13159</v>
      </c>
      <c r="P3536" s="11" t="s">
        <v>12618</v>
      </c>
      <c r="Q3536" s="11" t="s">
        <v>162</v>
      </c>
      <c r="R3536" s="11" t="s">
        <v>13160</v>
      </c>
      <c r="S3536" s="11" t="s">
        <v>13161</v>
      </c>
      <c r="U3536" s="11" t="s">
        <v>11708</v>
      </c>
      <c r="W3536" s="11" t="s">
        <v>12618</v>
      </c>
      <c r="Y3536" s="11" t="s">
        <v>7522</v>
      </c>
      <c r="AA3536" s="11" t="s">
        <v>215</v>
      </c>
      <c r="AB3536" s="13"/>
      <c r="AC3536" s="13"/>
      <c r="AD3536" s="11" t="s">
        <v>13160</v>
      </c>
      <c r="AE3536" s="13"/>
      <c r="AF3536" s="14">
        <v>1.0</v>
      </c>
      <c r="AG3536" s="11" t="s">
        <v>152</v>
      </c>
      <c r="AH3536" s="11" t="s">
        <v>12619</v>
      </c>
      <c r="AJ3536" s="13"/>
      <c r="AK3536" s="13"/>
      <c r="AL3536" s="13"/>
      <c r="AM3536" s="13"/>
      <c r="AN3536" s="13"/>
      <c r="AO3536" s="13"/>
      <c r="AP3536" s="11" t="s">
        <v>13188</v>
      </c>
      <c r="AR3536" s="13"/>
      <c r="AS3536" s="13"/>
      <c r="AT3536" s="12" t="b">
        <v>1</v>
      </c>
      <c r="AU3536" s="13"/>
      <c r="AV3536" s="17">
        <v>45940.0</v>
      </c>
      <c r="AW3536" s="13"/>
      <c r="AX3536" s="14" t="s">
        <v>155</v>
      </c>
      <c r="AY3536" s="13"/>
      <c r="AZ3536" s="14">
        <v>1996.0</v>
      </c>
      <c r="BA3536" s="13"/>
    </row>
    <row r="3537">
      <c r="A3537" s="11" t="s">
        <v>13190</v>
      </c>
      <c r="B3537" s="11">
        <v>10112.0</v>
      </c>
      <c r="C3537" s="12" t="b">
        <v>0</v>
      </c>
      <c r="D3537" s="12" t="b">
        <v>0</v>
      </c>
      <c r="E3537" s="12" t="b">
        <v>0</v>
      </c>
      <c r="F3537" s="12" t="b">
        <v>0</v>
      </c>
      <c r="G3537" s="12" t="b">
        <v>0</v>
      </c>
      <c r="H3537" s="12" t="b">
        <v>0</v>
      </c>
      <c r="I3537" s="13"/>
      <c r="J3537" s="15">
        <v>45632.0</v>
      </c>
      <c r="K3537" s="12" t="b">
        <v>0</v>
      </c>
      <c r="L3537" s="14" t="s">
        <v>12672</v>
      </c>
      <c r="M3537" s="11" t="s">
        <v>4872</v>
      </c>
      <c r="N3537" s="11" t="s">
        <v>13191</v>
      </c>
      <c r="O3537" s="11" t="s">
        <v>13159</v>
      </c>
      <c r="P3537" s="11" t="s">
        <v>12674</v>
      </c>
      <c r="Q3537" s="11" t="s">
        <v>162</v>
      </c>
      <c r="R3537" s="11" t="s">
        <v>13160</v>
      </c>
      <c r="S3537" s="11" t="s">
        <v>13161</v>
      </c>
      <c r="U3537" s="11" t="s">
        <v>11708</v>
      </c>
      <c r="W3537" s="11" t="s">
        <v>12674</v>
      </c>
      <c r="Y3537" s="11" t="s">
        <v>7522</v>
      </c>
      <c r="AA3537" s="11" t="s">
        <v>215</v>
      </c>
      <c r="AB3537" s="13"/>
      <c r="AC3537" s="13"/>
      <c r="AD3537" s="11" t="s">
        <v>13160</v>
      </c>
      <c r="AE3537" s="13"/>
      <c r="AF3537" s="14">
        <v>1.0</v>
      </c>
      <c r="AG3537" s="11" t="s">
        <v>152</v>
      </c>
      <c r="AH3537" s="11" t="s">
        <v>12676</v>
      </c>
      <c r="AJ3537" s="13"/>
      <c r="AK3537" s="13"/>
      <c r="AL3537" s="13"/>
      <c r="AM3537" s="13"/>
      <c r="AN3537" s="13"/>
      <c r="AO3537" s="13"/>
      <c r="AP3537" s="11" t="s">
        <v>13190</v>
      </c>
      <c r="AR3537" s="13"/>
      <c r="AS3537" s="13"/>
      <c r="AT3537" s="12" t="b">
        <v>1</v>
      </c>
      <c r="AU3537" s="13"/>
      <c r="AV3537" s="17">
        <v>45940.0</v>
      </c>
      <c r="AW3537" s="13"/>
      <c r="AX3537" s="14" t="s">
        <v>155</v>
      </c>
      <c r="AY3537" s="13"/>
      <c r="AZ3537" s="14">
        <v>2384.0</v>
      </c>
      <c r="BA3537" s="13"/>
    </row>
    <row r="3538">
      <c r="A3538" s="11" t="s">
        <v>13192</v>
      </c>
      <c r="B3538" s="11">
        <v>10116.0</v>
      </c>
      <c r="C3538" s="12" t="b">
        <v>0</v>
      </c>
      <c r="D3538" s="12" t="b">
        <v>0</v>
      </c>
      <c r="E3538" s="12" t="b">
        <v>0</v>
      </c>
      <c r="F3538" s="12" t="b">
        <v>0</v>
      </c>
      <c r="G3538" s="12" t="b">
        <v>0</v>
      </c>
      <c r="H3538" s="12" t="b">
        <v>0</v>
      </c>
      <c r="I3538" s="13"/>
      <c r="J3538" s="13"/>
      <c r="K3538" s="12" t="b">
        <v>0</v>
      </c>
      <c r="L3538" s="14" t="s">
        <v>10942</v>
      </c>
      <c r="M3538" s="11" t="s">
        <v>2970</v>
      </c>
      <c r="N3538" s="11" t="s">
        <v>13193</v>
      </c>
      <c r="O3538" s="11" t="s">
        <v>10361</v>
      </c>
      <c r="P3538" s="11" t="s">
        <v>13060</v>
      </c>
      <c r="Q3538" s="11" t="s">
        <v>162</v>
      </c>
      <c r="R3538" s="11" t="s">
        <v>10362</v>
      </c>
      <c r="S3538" s="11" t="s">
        <v>2400</v>
      </c>
      <c r="T3538" s="11" t="s">
        <v>13194</v>
      </c>
      <c r="U3538" s="11" t="s">
        <v>10775</v>
      </c>
      <c r="W3538" s="11" t="s">
        <v>13060</v>
      </c>
      <c r="Y3538" s="11" t="s">
        <v>10362</v>
      </c>
      <c r="Z3538" s="13"/>
      <c r="AA3538" s="11" t="s">
        <v>215</v>
      </c>
      <c r="AB3538" s="13"/>
      <c r="AC3538" s="13"/>
      <c r="AD3538" s="11" t="s">
        <v>10362</v>
      </c>
      <c r="AE3538" s="13"/>
      <c r="AF3538" s="14">
        <v>1.0</v>
      </c>
      <c r="AG3538" s="11" t="s">
        <v>152</v>
      </c>
      <c r="AH3538" s="11" t="s">
        <v>13061</v>
      </c>
      <c r="AJ3538" s="13"/>
      <c r="AK3538" s="13"/>
      <c r="AL3538" s="13"/>
      <c r="AM3538" s="13"/>
      <c r="AN3538" s="13"/>
      <c r="AO3538" s="13"/>
      <c r="AP3538" s="11" t="s">
        <v>13192</v>
      </c>
      <c r="AR3538" s="13"/>
      <c r="AS3538" s="13"/>
      <c r="AT3538" s="12" t="b">
        <v>1</v>
      </c>
      <c r="AU3538" s="13"/>
      <c r="AV3538" s="17">
        <v>45940.0</v>
      </c>
      <c r="AW3538" s="13"/>
      <c r="AX3538" s="14" t="s">
        <v>155</v>
      </c>
      <c r="AY3538" s="13"/>
      <c r="AZ3538" s="14">
        <v>1966.0</v>
      </c>
      <c r="BA3538" s="13"/>
    </row>
    <row r="3539">
      <c r="A3539" s="11" t="s">
        <v>13195</v>
      </c>
      <c r="B3539" s="11">
        <v>10117.0</v>
      </c>
      <c r="C3539" s="12" t="b">
        <v>0</v>
      </c>
      <c r="D3539" s="12" t="b">
        <v>1</v>
      </c>
      <c r="E3539" s="12" t="b">
        <v>0</v>
      </c>
      <c r="F3539" s="12" t="b">
        <v>0</v>
      </c>
      <c r="G3539" s="12" t="b">
        <v>0</v>
      </c>
      <c r="H3539" s="12" t="b">
        <v>0</v>
      </c>
      <c r="I3539" s="13"/>
      <c r="J3539" s="13"/>
      <c r="K3539" s="12" t="b">
        <v>0</v>
      </c>
      <c r="L3539" s="14" t="s">
        <v>13196</v>
      </c>
      <c r="M3539" s="11" t="s">
        <v>3870</v>
      </c>
      <c r="N3539" s="11" t="s">
        <v>13197</v>
      </c>
      <c r="O3539" s="11" t="s">
        <v>3872</v>
      </c>
      <c r="P3539" s="11" t="s">
        <v>13198</v>
      </c>
      <c r="Q3539" s="11" t="s">
        <v>3705</v>
      </c>
      <c r="R3539" s="11" t="s">
        <v>3873</v>
      </c>
      <c r="S3539" s="11" t="s">
        <v>3874</v>
      </c>
      <c r="T3539" s="11" t="s">
        <v>13199</v>
      </c>
      <c r="U3539" s="11" t="s">
        <v>9120</v>
      </c>
      <c r="W3539" s="11" t="s">
        <v>13198</v>
      </c>
      <c r="Y3539" s="11" t="s">
        <v>3873</v>
      </c>
      <c r="Z3539" s="13"/>
      <c r="AA3539" s="11" t="s">
        <v>151</v>
      </c>
      <c r="AB3539" s="13"/>
      <c r="AC3539" s="13"/>
      <c r="AD3539" s="11" t="s">
        <v>3873</v>
      </c>
      <c r="AE3539" s="13"/>
      <c r="AF3539" s="13"/>
      <c r="AG3539" s="11" t="s">
        <v>152</v>
      </c>
      <c r="AH3539" s="11" t="s">
        <v>13200</v>
      </c>
      <c r="AJ3539" s="13"/>
      <c r="AK3539" s="13"/>
      <c r="AL3539" s="13"/>
      <c r="AM3539" s="13"/>
      <c r="AN3539" s="13"/>
      <c r="AO3539" s="13"/>
      <c r="AP3539" s="11" t="s">
        <v>13195</v>
      </c>
      <c r="AR3539" s="13"/>
      <c r="AS3539" s="13"/>
      <c r="AT3539" s="12" t="b">
        <v>1</v>
      </c>
      <c r="AU3539" s="13"/>
      <c r="AV3539" s="17">
        <v>45940.0</v>
      </c>
      <c r="AW3539" s="13"/>
      <c r="AX3539" s="14" t="s">
        <v>155</v>
      </c>
      <c r="AY3539" s="13"/>
      <c r="AZ3539" s="14">
        <v>2578.0</v>
      </c>
      <c r="BA3539" s="13"/>
    </row>
    <row r="3540">
      <c r="A3540" s="11" t="s">
        <v>13201</v>
      </c>
      <c r="B3540" s="11">
        <v>10118.0</v>
      </c>
      <c r="C3540" s="12" t="b">
        <v>0</v>
      </c>
      <c r="D3540" s="12" t="b">
        <v>1</v>
      </c>
      <c r="E3540" s="12" t="b">
        <v>0</v>
      </c>
      <c r="F3540" s="12" t="b">
        <v>0</v>
      </c>
      <c r="G3540" s="12" t="b">
        <v>0</v>
      </c>
      <c r="H3540" s="12" t="b">
        <v>0</v>
      </c>
      <c r="I3540" s="13"/>
      <c r="J3540" s="15">
        <v>45632.0</v>
      </c>
      <c r="K3540" s="12" t="b">
        <v>0</v>
      </c>
      <c r="L3540" s="14" t="s">
        <v>13202</v>
      </c>
      <c r="M3540" s="11" t="s">
        <v>1185</v>
      </c>
      <c r="N3540" s="11" t="s">
        <v>13203</v>
      </c>
      <c r="O3540" s="11" t="s">
        <v>12848</v>
      </c>
      <c r="P3540" s="11" t="s">
        <v>13204</v>
      </c>
      <c r="Q3540" s="11" t="s">
        <v>162</v>
      </c>
      <c r="R3540" s="11" t="s">
        <v>12849</v>
      </c>
      <c r="S3540" s="11" t="s">
        <v>1212</v>
      </c>
      <c r="T3540" s="11" t="s">
        <v>13205</v>
      </c>
      <c r="U3540" s="11" t="s">
        <v>11963</v>
      </c>
      <c r="W3540" s="11" t="s">
        <v>13204</v>
      </c>
      <c r="Z3540" s="13"/>
      <c r="AA3540" s="11" t="s">
        <v>151</v>
      </c>
      <c r="AB3540" s="13"/>
      <c r="AC3540" s="13"/>
      <c r="AD3540" s="11" t="s">
        <v>12849</v>
      </c>
      <c r="AE3540" s="13"/>
      <c r="AF3540" s="14">
        <v>1.0</v>
      </c>
      <c r="AG3540" s="11" t="s">
        <v>152</v>
      </c>
      <c r="AH3540" s="11" t="s">
        <v>13206</v>
      </c>
      <c r="AJ3540" s="13"/>
      <c r="AK3540" s="13"/>
      <c r="AL3540" s="13"/>
      <c r="AM3540" s="13"/>
      <c r="AN3540" s="13"/>
      <c r="AO3540" s="13"/>
      <c r="AP3540" s="11" t="s">
        <v>13201</v>
      </c>
      <c r="AR3540" s="13"/>
      <c r="AS3540" s="13"/>
      <c r="AT3540" s="12" t="b">
        <v>1</v>
      </c>
      <c r="AU3540" s="13"/>
      <c r="AV3540" s="14" t="s">
        <v>167</v>
      </c>
      <c r="AW3540" s="13"/>
      <c r="AX3540" s="14" t="s">
        <v>155</v>
      </c>
      <c r="AY3540" s="13"/>
      <c r="AZ3540" s="14">
        <v>7966.0</v>
      </c>
      <c r="BA3540" s="13"/>
    </row>
    <row r="3541">
      <c r="A3541" s="11" t="s">
        <v>13207</v>
      </c>
      <c r="B3541" s="11">
        <v>10119.0</v>
      </c>
      <c r="C3541" s="12" t="b">
        <v>0</v>
      </c>
      <c r="D3541" s="12" t="b">
        <v>1</v>
      </c>
      <c r="E3541" s="12" t="b">
        <v>0</v>
      </c>
      <c r="F3541" s="12" t="b">
        <v>0</v>
      </c>
      <c r="G3541" s="12" t="b">
        <v>0</v>
      </c>
      <c r="H3541" s="12" t="b">
        <v>0</v>
      </c>
      <c r="I3541" s="13"/>
      <c r="J3541" s="15">
        <v>45632.0</v>
      </c>
      <c r="K3541" s="12" t="b">
        <v>0</v>
      </c>
      <c r="L3541" s="15">
        <v>45451.0</v>
      </c>
      <c r="M3541" s="11" t="s">
        <v>1185</v>
      </c>
      <c r="N3541" s="11" t="s">
        <v>13208</v>
      </c>
      <c r="O3541" s="11" t="s">
        <v>12848</v>
      </c>
      <c r="P3541" s="11" t="s">
        <v>12713</v>
      </c>
      <c r="Q3541" s="11" t="s">
        <v>162</v>
      </c>
      <c r="R3541" s="11" t="s">
        <v>12849</v>
      </c>
      <c r="S3541" s="11" t="s">
        <v>1212</v>
      </c>
      <c r="T3541" s="11" t="s">
        <v>13205</v>
      </c>
      <c r="U3541" s="11" t="s">
        <v>11963</v>
      </c>
      <c r="W3541" s="11" t="s">
        <v>12713</v>
      </c>
      <c r="Z3541" s="13"/>
      <c r="AA3541" s="11" t="s">
        <v>151</v>
      </c>
      <c r="AB3541" s="13"/>
      <c r="AC3541" s="13"/>
      <c r="AD3541" s="11" t="s">
        <v>12849</v>
      </c>
      <c r="AE3541" s="13"/>
      <c r="AF3541" s="14">
        <v>1.0</v>
      </c>
      <c r="AG3541" s="11" t="s">
        <v>152</v>
      </c>
      <c r="AH3541" s="11" t="s">
        <v>12717</v>
      </c>
      <c r="AJ3541" s="13"/>
      <c r="AK3541" s="13"/>
      <c r="AL3541" s="13"/>
      <c r="AM3541" s="13"/>
      <c r="AN3541" s="13"/>
      <c r="AO3541" s="13"/>
      <c r="AP3541" s="11" t="s">
        <v>13207</v>
      </c>
      <c r="AR3541" s="13"/>
      <c r="AS3541" s="13"/>
      <c r="AT3541" s="12" t="b">
        <v>1</v>
      </c>
      <c r="AU3541" s="13"/>
      <c r="AV3541" s="14" t="s">
        <v>167</v>
      </c>
      <c r="AW3541" s="13"/>
      <c r="AX3541" s="14" t="s">
        <v>155</v>
      </c>
      <c r="AY3541" s="13"/>
      <c r="AZ3541" s="14">
        <v>7965.0</v>
      </c>
      <c r="BA3541" s="13"/>
    </row>
    <row r="3542">
      <c r="A3542" s="11" t="s">
        <v>13209</v>
      </c>
      <c r="B3542" s="11">
        <v>10120.0</v>
      </c>
      <c r="C3542" s="12" t="b">
        <v>0</v>
      </c>
      <c r="D3542" s="12" t="b">
        <v>1</v>
      </c>
      <c r="E3542" s="12" t="b">
        <v>0</v>
      </c>
      <c r="F3542" s="12" t="b">
        <v>0</v>
      </c>
      <c r="G3542" s="12" t="b">
        <v>0</v>
      </c>
      <c r="H3542" s="12" t="b">
        <v>0</v>
      </c>
      <c r="I3542" s="13"/>
      <c r="J3542" s="15">
        <v>45632.0</v>
      </c>
      <c r="K3542" s="12" t="b">
        <v>0</v>
      </c>
      <c r="L3542" s="15">
        <v>45360.0</v>
      </c>
      <c r="M3542" s="11" t="s">
        <v>1185</v>
      </c>
      <c r="N3542" s="11" t="s">
        <v>13210</v>
      </c>
      <c r="O3542" s="11" t="s">
        <v>12848</v>
      </c>
      <c r="P3542" s="11" t="s">
        <v>13211</v>
      </c>
      <c r="Q3542" s="11" t="s">
        <v>162</v>
      </c>
      <c r="R3542" s="11" t="s">
        <v>12849</v>
      </c>
      <c r="S3542" s="11" t="s">
        <v>1212</v>
      </c>
      <c r="U3542" s="11" t="s">
        <v>11963</v>
      </c>
      <c r="W3542" s="11" t="s">
        <v>13211</v>
      </c>
      <c r="Z3542" s="13"/>
      <c r="AA3542" s="11" t="s">
        <v>151</v>
      </c>
      <c r="AB3542" s="13"/>
      <c r="AC3542" s="13"/>
      <c r="AD3542" s="11" t="s">
        <v>12849</v>
      </c>
      <c r="AE3542" s="13"/>
      <c r="AF3542" s="14">
        <v>1.0</v>
      </c>
      <c r="AG3542" s="11" t="s">
        <v>152</v>
      </c>
      <c r="AH3542" s="11" t="s">
        <v>13212</v>
      </c>
      <c r="AJ3542" s="13"/>
      <c r="AK3542" s="13"/>
      <c r="AL3542" s="13"/>
      <c r="AM3542" s="13"/>
      <c r="AN3542" s="13"/>
      <c r="AO3542" s="13"/>
      <c r="AP3542" s="11" t="s">
        <v>13209</v>
      </c>
      <c r="AR3542" s="13"/>
      <c r="AS3542" s="13"/>
      <c r="AT3542" s="12" t="b">
        <v>1</v>
      </c>
      <c r="AU3542" s="13"/>
      <c r="AV3542" s="14" t="s">
        <v>167</v>
      </c>
      <c r="AW3542" s="13"/>
      <c r="AX3542" s="14" t="s">
        <v>155</v>
      </c>
      <c r="AY3542" s="13"/>
      <c r="AZ3542" s="14">
        <v>7967.0</v>
      </c>
      <c r="BA3542" s="13"/>
    </row>
    <row r="3543">
      <c r="A3543" s="11" t="s">
        <v>13213</v>
      </c>
      <c r="B3543" s="11">
        <v>10121.0</v>
      </c>
      <c r="C3543" s="12" t="b">
        <v>0</v>
      </c>
      <c r="D3543" s="12" t="b">
        <v>1</v>
      </c>
      <c r="E3543" s="12" t="b">
        <v>0</v>
      </c>
      <c r="F3543" s="12" t="b">
        <v>0</v>
      </c>
      <c r="G3543" s="12" t="b">
        <v>0</v>
      </c>
      <c r="H3543" s="12" t="b">
        <v>0</v>
      </c>
      <c r="I3543" s="13"/>
      <c r="J3543" s="13"/>
      <c r="K3543" s="12" t="b">
        <v>0</v>
      </c>
      <c r="L3543" s="15">
        <v>45572.0</v>
      </c>
      <c r="M3543" s="11" t="s">
        <v>1657</v>
      </c>
      <c r="N3543" s="11" t="s">
        <v>13214</v>
      </c>
      <c r="O3543" s="11" t="s">
        <v>9276</v>
      </c>
      <c r="P3543" s="11" t="s">
        <v>11210</v>
      </c>
      <c r="Q3543" s="11" t="s">
        <v>1051</v>
      </c>
      <c r="R3543" s="11" t="s">
        <v>9277</v>
      </c>
      <c r="S3543" s="11" t="s">
        <v>9278</v>
      </c>
      <c r="U3543" s="11" t="s">
        <v>7920</v>
      </c>
      <c r="W3543" s="11" t="s">
        <v>11210</v>
      </c>
      <c r="AA3543" s="11" t="s">
        <v>151</v>
      </c>
      <c r="AB3543" s="13"/>
      <c r="AC3543" s="13"/>
      <c r="AD3543" s="11" t="s">
        <v>9277</v>
      </c>
      <c r="AE3543" s="13"/>
      <c r="AF3543" s="13"/>
      <c r="AG3543" s="11" t="s">
        <v>152</v>
      </c>
      <c r="AH3543" s="11" t="s">
        <v>11211</v>
      </c>
      <c r="AJ3543" s="13"/>
      <c r="AK3543" s="13"/>
      <c r="AL3543" s="13"/>
      <c r="AM3543" s="13"/>
      <c r="AN3543" s="13"/>
      <c r="AO3543" s="13"/>
      <c r="AP3543" s="11" t="s">
        <v>13213</v>
      </c>
      <c r="AR3543" s="13"/>
      <c r="AS3543" s="13"/>
      <c r="AT3543" s="12" t="b">
        <v>1</v>
      </c>
      <c r="AU3543" s="13"/>
      <c r="AV3543" s="17">
        <v>45940.0</v>
      </c>
      <c r="AW3543" s="13"/>
      <c r="AX3543" s="14" t="s">
        <v>155</v>
      </c>
      <c r="AY3543" s="13"/>
      <c r="AZ3543" s="14">
        <v>2289.0</v>
      </c>
      <c r="BA3543" s="13"/>
    </row>
    <row r="3544">
      <c r="A3544" s="11" t="s">
        <v>13215</v>
      </c>
      <c r="B3544" s="11">
        <v>10125.0</v>
      </c>
      <c r="C3544" s="12" t="b">
        <v>0</v>
      </c>
      <c r="D3544" s="12" t="b">
        <v>1</v>
      </c>
      <c r="E3544" s="12" t="b">
        <v>0</v>
      </c>
      <c r="F3544" s="12" t="b">
        <v>0</v>
      </c>
      <c r="G3544" s="12" t="b">
        <v>0</v>
      </c>
      <c r="H3544" s="12" t="b">
        <v>0</v>
      </c>
      <c r="I3544" s="13"/>
      <c r="J3544" s="14" t="s">
        <v>10032</v>
      </c>
      <c r="K3544" s="12" t="b">
        <v>0</v>
      </c>
      <c r="L3544" s="14" t="s">
        <v>10942</v>
      </c>
      <c r="M3544" s="11" t="s">
        <v>1444</v>
      </c>
      <c r="N3544" s="11" t="s">
        <v>13216</v>
      </c>
      <c r="O3544" s="11" t="s">
        <v>13217</v>
      </c>
      <c r="P3544" s="11" t="s">
        <v>13060</v>
      </c>
      <c r="Q3544" s="11" t="s">
        <v>162</v>
      </c>
      <c r="R3544" s="11" t="s">
        <v>13218</v>
      </c>
      <c r="S3544" s="11" t="s">
        <v>331</v>
      </c>
      <c r="T3544" s="11" t="s">
        <v>13219</v>
      </c>
      <c r="U3544" s="11" t="s">
        <v>13166</v>
      </c>
      <c r="W3544" s="11" t="s">
        <v>13060</v>
      </c>
      <c r="Y3544" s="11" t="s">
        <v>13220</v>
      </c>
      <c r="Z3544" s="13"/>
      <c r="AA3544" s="11" t="s">
        <v>151</v>
      </c>
      <c r="AB3544" s="13"/>
      <c r="AC3544" s="13"/>
      <c r="AD3544" s="11" t="s">
        <v>13218</v>
      </c>
      <c r="AE3544" s="13"/>
      <c r="AF3544" s="14">
        <v>1.0</v>
      </c>
      <c r="AG3544" s="11" t="s">
        <v>152</v>
      </c>
      <c r="AH3544" s="11" t="s">
        <v>13061</v>
      </c>
      <c r="AJ3544" s="13"/>
      <c r="AK3544" s="13"/>
      <c r="AL3544" s="13"/>
      <c r="AM3544" s="13"/>
      <c r="AN3544" s="13"/>
      <c r="AO3544" s="13"/>
      <c r="AP3544" s="11" t="s">
        <v>13215</v>
      </c>
      <c r="AR3544" s="13"/>
      <c r="AS3544" s="13"/>
      <c r="AT3544" s="12" t="b">
        <v>1</v>
      </c>
      <c r="AU3544" s="13"/>
      <c r="AV3544" s="14" t="s">
        <v>167</v>
      </c>
      <c r="AW3544" s="13"/>
      <c r="AX3544" s="14" t="s">
        <v>155</v>
      </c>
      <c r="AY3544" s="13"/>
      <c r="AZ3544" s="14">
        <v>7968.0</v>
      </c>
      <c r="BA3544" s="13"/>
    </row>
    <row r="3545">
      <c r="A3545" s="11" t="s">
        <v>13221</v>
      </c>
      <c r="B3545" s="11">
        <v>10127.0</v>
      </c>
      <c r="C3545" s="12" t="b">
        <v>0</v>
      </c>
      <c r="D3545" s="12" t="b">
        <v>1</v>
      </c>
      <c r="E3545" s="12" t="b">
        <v>0</v>
      </c>
      <c r="F3545" s="12" t="b">
        <v>0</v>
      </c>
      <c r="G3545" s="12" t="b">
        <v>0</v>
      </c>
      <c r="H3545" s="12" t="b">
        <v>1</v>
      </c>
      <c r="I3545" s="13"/>
      <c r="J3545" s="13"/>
      <c r="K3545" s="12" t="b">
        <v>0</v>
      </c>
      <c r="L3545" s="14" t="s">
        <v>9435</v>
      </c>
      <c r="M3545" s="11" t="s">
        <v>3250</v>
      </c>
      <c r="N3545" s="11" t="s">
        <v>13222</v>
      </c>
      <c r="O3545" s="11" t="s">
        <v>10961</v>
      </c>
      <c r="P3545" s="11" t="s">
        <v>9438</v>
      </c>
      <c r="Q3545" s="11" t="s">
        <v>972</v>
      </c>
      <c r="R3545" s="11" t="s">
        <v>10962</v>
      </c>
      <c r="S3545" s="11" t="s">
        <v>10963</v>
      </c>
      <c r="U3545" s="13"/>
      <c r="V3545" s="13"/>
      <c r="W3545" s="11" t="s">
        <v>9438</v>
      </c>
      <c r="Y3545" s="13"/>
      <c r="Z3545" s="13"/>
      <c r="AA3545" s="11" t="s">
        <v>151</v>
      </c>
      <c r="AB3545" s="13"/>
      <c r="AC3545" s="13"/>
      <c r="AD3545" s="11" t="s">
        <v>10962</v>
      </c>
      <c r="AE3545" s="13"/>
      <c r="AF3545" s="13"/>
      <c r="AG3545" s="11" t="s">
        <v>152</v>
      </c>
      <c r="AH3545" s="11" t="s">
        <v>9441</v>
      </c>
      <c r="AJ3545" s="13"/>
      <c r="AK3545" s="13"/>
      <c r="AL3545" s="13"/>
      <c r="AM3545" s="13"/>
      <c r="AN3545" s="13"/>
      <c r="AO3545" s="13"/>
      <c r="AP3545" s="11" t="s">
        <v>13221</v>
      </c>
      <c r="AR3545" s="13"/>
      <c r="AS3545" s="13"/>
      <c r="AT3545" s="12" t="b">
        <v>1</v>
      </c>
      <c r="AU3545" s="13"/>
      <c r="AV3545" s="17">
        <v>45940.0</v>
      </c>
      <c r="AW3545" s="13"/>
      <c r="AX3545" s="14" t="s">
        <v>155</v>
      </c>
      <c r="AY3545" s="13"/>
      <c r="AZ3545" s="14">
        <v>1391.0</v>
      </c>
      <c r="BA3545" s="13"/>
    </row>
    <row r="3546">
      <c r="A3546" s="11" t="s">
        <v>13223</v>
      </c>
      <c r="B3546" s="11">
        <v>10128.0</v>
      </c>
      <c r="C3546" s="12" t="b">
        <v>0</v>
      </c>
      <c r="D3546" s="12" t="b">
        <v>1</v>
      </c>
      <c r="E3546" s="12" t="b">
        <v>0</v>
      </c>
      <c r="F3546" s="12" t="b">
        <v>0</v>
      </c>
      <c r="G3546" s="12" t="b">
        <v>0</v>
      </c>
      <c r="H3546" s="12" t="b">
        <v>1</v>
      </c>
      <c r="I3546" s="13"/>
      <c r="J3546" s="13"/>
      <c r="K3546" s="12" t="b">
        <v>0</v>
      </c>
      <c r="L3546" s="14" t="s">
        <v>9435</v>
      </c>
      <c r="M3546" s="11" t="s">
        <v>5254</v>
      </c>
      <c r="N3546" s="11" t="s">
        <v>13224</v>
      </c>
      <c r="O3546" s="11" t="s">
        <v>13225</v>
      </c>
      <c r="P3546" s="11" t="s">
        <v>9438</v>
      </c>
      <c r="Q3546" s="11" t="s">
        <v>972</v>
      </c>
      <c r="R3546" s="11" t="s">
        <v>13226</v>
      </c>
      <c r="S3546" s="11" t="s">
        <v>13227</v>
      </c>
      <c r="T3546" s="11" t="s">
        <v>9224</v>
      </c>
      <c r="V3546" s="13"/>
      <c r="W3546" s="11" t="s">
        <v>9438</v>
      </c>
      <c r="Y3546" s="11" t="s">
        <v>13226</v>
      </c>
      <c r="AA3546" s="11" t="s">
        <v>151</v>
      </c>
      <c r="AB3546" s="13"/>
      <c r="AC3546" s="13"/>
      <c r="AD3546" s="11" t="s">
        <v>13226</v>
      </c>
      <c r="AE3546" s="11" t="s">
        <v>2029</v>
      </c>
      <c r="AG3546" s="11" t="s">
        <v>152</v>
      </c>
      <c r="AH3546" s="11" t="s">
        <v>9441</v>
      </c>
      <c r="AJ3546" s="13"/>
      <c r="AK3546" s="13"/>
      <c r="AL3546" s="13"/>
      <c r="AM3546" s="13"/>
      <c r="AN3546" s="13"/>
      <c r="AO3546" s="13"/>
      <c r="AP3546" s="11" t="s">
        <v>13223</v>
      </c>
      <c r="AR3546" s="13"/>
      <c r="AS3546" s="13"/>
      <c r="AT3546" s="12" t="b">
        <v>1</v>
      </c>
      <c r="AU3546" s="13"/>
      <c r="AV3546" s="14" t="s">
        <v>167</v>
      </c>
      <c r="AW3546" s="13"/>
      <c r="AX3546" s="14" t="s">
        <v>155</v>
      </c>
      <c r="AY3546" s="13"/>
      <c r="AZ3546" s="14">
        <v>7969.0</v>
      </c>
      <c r="BA3546" s="13"/>
    </row>
    <row r="3547">
      <c r="A3547" s="11" t="s">
        <v>13228</v>
      </c>
      <c r="B3547" s="11">
        <v>10129.0</v>
      </c>
      <c r="C3547" s="12" t="b">
        <v>0</v>
      </c>
      <c r="D3547" s="12" t="b">
        <v>1</v>
      </c>
      <c r="E3547" s="12" t="b">
        <v>0</v>
      </c>
      <c r="F3547" s="12" t="b">
        <v>0</v>
      </c>
      <c r="G3547" s="12" t="b">
        <v>0</v>
      </c>
      <c r="H3547" s="12" t="b">
        <v>0</v>
      </c>
      <c r="I3547" s="13"/>
      <c r="J3547" s="14" t="s">
        <v>10032</v>
      </c>
      <c r="K3547" s="12" t="b">
        <v>0</v>
      </c>
      <c r="L3547" s="14" t="s">
        <v>11011</v>
      </c>
      <c r="M3547" s="11" t="s">
        <v>1185</v>
      </c>
      <c r="N3547" s="11" t="s">
        <v>13229</v>
      </c>
      <c r="O3547" s="11" t="s">
        <v>13230</v>
      </c>
      <c r="P3547" s="11" t="s">
        <v>11013</v>
      </c>
      <c r="Q3547" s="11" t="s">
        <v>162</v>
      </c>
      <c r="R3547" s="11" t="s">
        <v>13231</v>
      </c>
      <c r="S3547" s="11" t="s">
        <v>13232</v>
      </c>
      <c r="T3547" s="11" t="s">
        <v>13205</v>
      </c>
      <c r="U3547" s="11" t="s">
        <v>11963</v>
      </c>
      <c r="W3547" s="11" t="s">
        <v>11013</v>
      </c>
      <c r="Y3547" s="11" t="s">
        <v>8490</v>
      </c>
      <c r="AA3547" s="11" t="s">
        <v>151</v>
      </c>
      <c r="AB3547" s="13"/>
      <c r="AC3547" s="13"/>
      <c r="AD3547" s="11" t="s">
        <v>13231</v>
      </c>
      <c r="AF3547" s="14">
        <v>1.0</v>
      </c>
      <c r="AG3547" s="11" t="s">
        <v>152</v>
      </c>
      <c r="AH3547" s="11" t="s">
        <v>11014</v>
      </c>
      <c r="AJ3547" s="13"/>
      <c r="AK3547" s="13"/>
      <c r="AL3547" s="13"/>
      <c r="AM3547" s="13"/>
      <c r="AN3547" s="13"/>
      <c r="AO3547" s="13"/>
      <c r="AP3547" s="11" t="s">
        <v>13228</v>
      </c>
      <c r="AR3547" s="13"/>
      <c r="AS3547" s="13"/>
      <c r="AT3547" s="12" t="b">
        <v>1</v>
      </c>
      <c r="AU3547" s="13"/>
      <c r="AV3547" s="14" t="s">
        <v>167</v>
      </c>
      <c r="AW3547" s="13"/>
      <c r="AX3547" s="14" t="s">
        <v>155</v>
      </c>
      <c r="AY3547" s="13"/>
      <c r="AZ3547" s="14">
        <v>7970.0</v>
      </c>
      <c r="BA3547" s="13"/>
    </row>
    <row r="3548">
      <c r="A3548" s="11" t="s">
        <v>13233</v>
      </c>
      <c r="B3548" s="11">
        <v>10130.0</v>
      </c>
      <c r="C3548" s="12" t="b">
        <v>0</v>
      </c>
      <c r="D3548" s="12" t="b">
        <v>0</v>
      </c>
      <c r="E3548" s="12" t="b">
        <v>0</v>
      </c>
      <c r="F3548" s="12" t="b">
        <v>0</v>
      </c>
      <c r="G3548" s="12" t="b">
        <v>0</v>
      </c>
      <c r="H3548" s="12" t="b">
        <v>0</v>
      </c>
      <c r="I3548" s="13"/>
      <c r="J3548" s="13"/>
      <c r="K3548" s="12" t="b">
        <v>0</v>
      </c>
      <c r="L3548" s="14" t="s">
        <v>10942</v>
      </c>
      <c r="M3548" s="11" t="s">
        <v>8578</v>
      </c>
      <c r="N3548" s="11" t="s">
        <v>13234</v>
      </c>
      <c r="O3548" s="11" t="s">
        <v>13235</v>
      </c>
      <c r="P3548" s="11" t="s">
        <v>13060</v>
      </c>
      <c r="Q3548" s="11" t="s">
        <v>162</v>
      </c>
      <c r="R3548" s="11" t="s">
        <v>13236</v>
      </c>
      <c r="S3548" s="11" t="s">
        <v>13237</v>
      </c>
      <c r="T3548" s="13"/>
      <c r="U3548" s="11" t="s">
        <v>9991</v>
      </c>
      <c r="W3548" s="11" t="s">
        <v>13060</v>
      </c>
      <c r="Y3548" s="11" t="s">
        <v>11924</v>
      </c>
      <c r="Z3548" s="13"/>
      <c r="AA3548" s="11" t="s">
        <v>215</v>
      </c>
      <c r="AB3548" s="13"/>
      <c r="AC3548" s="13"/>
      <c r="AD3548" s="11" t="s">
        <v>13236</v>
      </c>
      <c r="AE3548" s="13"/>
      <c r="AF3548" s="14">
        <v>1.0</v>
      </c>
      <c r="AG3548" s="11" t="s">
        <v>152</v>
      </c>
      <c r="AH3548" s="11" t="s">
        <v>13061</v>
      </c>
      <c r="AJ3548" s="13"/>
      <c r="AK3548" s="13"/>
      <c r="AL3548" s="13"/>
      <c r="AM3548" s="13"/>
      <c r="AN3548" s="13"/>
      <c r="AO3548" s="13"/>
      <c r="AP3548" s="11" t="s">
        <v>13233</v>
      </c>
      <c r="AR3548" s="13"/>
      <c r="AS3548" s="13"/>
      <c r="AT3548" s="12" t="b">
        <v>1</v>
      </c>
      <c r="AU3548" s="13"/>
      <c r="AV3548" s="14" t="s">
        <v>167</v>
      </c>
      <c r="AW3548" s="13"/>
      <c r="AX3548" s="14" t="s">
        <v>155</v>
      </c>
      <c r="AY3548" s="13"/>
      <c r="AZ3548" s="14">
        <v>7978.0</v>
      </c>
      <c r="BA3548" s="13"/>
    </row>
    <row r="3549">
      <c r="A3549" s="11" t="s">
        <v>13238</v>
      </c>
      <c r="B3549" s="11">
        <v>10131.0</v>
      </c>
      <c r="C3549" s="12" t="b">
        <v>0</v>
      </c>
      <c r="D3549" s="12" t="b">
        <v>0</v>
      </c>
      <c r="E3549" s="12" t="b">
        <v>0</v>
      </c>
      <c r="F3549" s="12" t="b">
        <v>0</v>
      </c>
      <c r="G3549" s="12" t="b">
        <v>0</v>
      </c>
      <c r="H3549" s="12" t="b">
        <v>0</v>
      </c>
      <c r="I3549" s="13"/>
      <c r="J3549" s="13"/>
      <c r="K3549" s="12" t="b">
        <v>0</v>
      </c>
      <c r="L3549" s="15">
        <v>45451.0</v>
      </c>
      <c r="M3549" s="11" t="s">
        <v>8578</v>
      </c>
      <c r="N3549" s="11" t="s">
        <v>13239</v>
      </c>
      <c r="O3549" s="11" t="s">
        <v>13235</v>
      </c>
      <c r="P3549" s="11" t="s">
        <v>12713</v>
      </c>
      <c r="Q3549" s="11" t="s">
        <v>162</v>
      </c>
      <c r="R3549" s="11" t="s">
        <v>13236</v>
      </c>
      <c r="S3549" s="11" t="s">
        <v>13237</v>
      </c>
      <c r="T3549" s="13"/>
      <c r="U3549" s="11" t="s">
        <v>9991</v>
      </c>
      <c r="W3549" s="11" t="s">
        <v>12713</v>
      </c>
      <c r="Y3549" s="11" t="s">
        <v>11924</v>
      </c>
      <c r="Z3549" s="13"/>
      <c r="AA3549" s="11" t="s">
        <v>215</v>
      </c>
      <c r="AB3549" s="13"/>
      <c r="AC3549" s="13"/>
      <c r="AD3549" s="11" t="s">
        <v>13236</v>
      </c>
      <c r="AE3549" s="13"/>
      <c r="AF3549" s="14">
        <v>1.0</v>
      </c>
      <c r="AG3549" s="11" t="s">
        <v>152</v>
      </c>
      <c r="AH3549" s="11" t="s">
        <v>12717</v>
      </c>
      <c r="AJ3549" s="13"/>
      <c r="AK3549" s="13"/>
      <c r="AL3549" s="13"/>
      <c r="AM3549" s="13"/>
      <c r="AN3549" s="13"/>
      <c r="AO3549" s="13"/>
      <c r="AP3549" s="11" t="s">
        <v>13238</v>
      </c>
      <c r="AR3549" s="13"/>
      <c r="AS3549" s="13"/>
      <c r="AT3549" s="12" t="b">
        <v>1</v>
      </c>
      <c r="AU3549" s="13"/>
      <c r="AV3549" s="14" t="s">
        <v>167</v>
      </c>
      <c r="AW3549" s="13"/>
      <c r="AX3549" s="14" t="s">
        <v>155</v>
      </c>
      <c r="AY3549" s="13"/>
      <c r="AZ3549" s="14">
        <v>7974.0</v>
      </c>
      <c r="BA3549" s="13"/>
    </row>
    <row r="3550">
      <c r="A3550" s="11" t="s">
        <v>13240</v>
      </c>
      <c r="B3550" s="11">
        <v>10132.0</v>
      </c>
      <c r="C3550" s="12" t="b">
        <v>0</v>
      </c>
      <c r="D3550" s="12" t="b">
        <v>1</v>
      </c>
      <c r="E3550" s="12" t="b">
        <v>0</v>
      </c>
      <c r="F3550" s="12" t="b">
        <v>0</v>
      </c>
      <c r="G3550" s="12" t="b">
        <v>0</v>
      </c>
      <c r="H3550" s="12" t="b">
        <v>0</v>
      </c>
      <c r="I3550" s="13"/>
      <c r="J3550" s="13"/>
      <c r="K3550" s="12" t="b">
        <v>0</v>
      </c>
      <c r="L3550" s="15">
        <v>45451.0</v>
      </c>
      <c r="M3550" s="11" t="s">
        <v>8578</v>
      </c>
      <c r="N3550" s="11" t="s">
        <v>13241</v>
      </c>
      <c r="O3550" s="11" t="s">
        <v>11936</v>
      </c>
      <c r="P3550" s="11" t="s">
        <v>12713</v>
      </c>
      <c r="Q3550" s="11" t="s">
        <v>162</v>
      </c>
      <c r="R3550" s="11" t="s">
        <v>11937</v>
      </c>
      <c r="S3550" s="11" t="s">
        <v>11938</v>
      </c>
      <c r="U3550" s="11" t="s">
        <v>9991</v>
      </c>
      <c r="W3550" s="11" t="s">
        <v>12713</v>
      </c>
      <c r="Y3550" s="11" t="s">
        <v>11924</v>
      </c>
      <c r="Z3550" s="13"/>
      <c r="AA3550" s="11" t="s">
        <v>151</v>
      </c>
      <c r="AB3550" s="13"/>
      <c r="AC3550" s="13"/>
      <c r="AD3550" s="11" t="s">
        <v>11939</v>
      </c>
      <c r="AF3550" s="14">
        <v>1.0</v>
      </c>
      <c r="AG3550" s="11" t="s">
        <v>152</v>
      </c>
      <c r="AH3550" s="11" t="s">
        <v>12717</v>
      </c>
      <c r="AJ3550" s="13"/>
      <c r="AK3550" s="13"/>
      <c r="AL3550" s="13"/>
      <c r="AM3550" s="13"/>
      <c r="AN3550" s="13"/>
      <c r="AO3550" s="13"/>
      <c r="AP3550" s="11" t="s">
        <v>13240</v>
      </c>
      <c r="AR3550" s="13"/>
      <c r="AS3550" s="13"/>
      <c r="AT3550" s="12" t="b">
        <v>1</v>
      </c>
      <c r="AU3550" s="13"/>
      <c r="AV3550" s="14" t="s">
        <v>167</v>
      </c>
      <c r="AW3550" s="13"/>
      <c r="AX3550" s="14" t="s">
        <v>155</v>
      </c>
      <c r="AY3550" s="13"/>
      <c r="AZ3550" s="14">
        <v>7972.0</v>
      </c>
      <c r="BA3550" s="13"/>
    </row>
    <row r="3551">
      <c r="A3551" s="11" t="s">
        <v>13242</v>
      </c>
      <c r="B3551" s="11">
        <v>10133.0</v>
      </c>
      <c r="C3551" s="12" t="b">
        <v>0</v>
      </c>
      <c r="D3551" s="12" t="b">
        <v>0</v>
      </c>
      <c r="E3551" s="12" t="b">
        <v>0</v>
      </c>
      <c r="F3551" s="12" t="b">
        <v>0</v>
      </c>
      <c r="G3551" s="12" t="b">
        <v>0</v>
      </c>
      <c r="H3551" s="12" t="b">
        <v>0</v>
      </c>
      <c r="I3551" s="13"/>
      <c r="J3551" s="13"/>
      <c r="K3551" s="12" t="b">
        <v>0</v>
      </c>
      <c r="L3551" s="14" t="s">
        <v>10942</v>
      </c>
      <c r="M3551" s="11" t="s">
        <v>8578</v>
      </c>
      <c r="N3551" s="11" t="s">
        <v>13243</v>
      </c>
      <c r="O3551" s="11" t="s">
        <v>8739</v>
      </c>
      <c r="P3551" s="11" t="s">
        <v>13060</v>
      </c>
      <c r="Q3551" s="11" t="s">
        <v>162</v>
      </c>
      <c r="R3551" s="11" t="s">
        <v>8740</v>
      </c>
      <c r="S3551" s="11" t="s">
        <v>8741</v>
      </c>
      <c r="U3551" s="11" t="s">
        <v>9991</v>
      </c>
      <c r="W3551" s="11" t="s">
        <v>13060</v>
      </c>
      <c r="Y3551" s="11" t="s">
        <v>11924</v>
      </c>
      <c r="Z3551" s="13"/>
      <c r="AA3551" s="11" t="s">
        <v>215</v>
      </c>
      <c r="AB3551" s="13"/>
      <c r="AC3551" s="13"/>
      <c r="AD3551" s="11" t="s">
        <v>8740</v>
      </c>
      <c r="AE3551" s="13"/>
      <c r="AF3551" s="14">
        <v>1.0</v>
      </c>
      <c r="AG3551" s="11" t="s">
        <v>152</v>
      </c>
      <c r="AH3551" s="11" t="s">
        <v>13061</v>
      </c>
      <c r="AJ3551" s="13"/>
      <c r="AK3551" s="13"/>
      <c r="AL3551" s="13"/>
      <c r="AM3551" s="13"/>
      <c r="AN3551" s="13"/>
      <c r="AO3551" s="13"/>
      <c r="AP3551" s="11" t="s">
        <v>13242</v>
      </c>
      <c r="AR3551" s="13"/>
      <c r="AS3551" s="13"/>
      <c r="AT3551" s="12" t="b">
        <v>1</v>
      </c>
      <c r="AU3551" s="13"/>
      <c r="AV3551" s="14" t="s">
        <v>167</v>
      </c>
      <c r="AW3551" s="13"/>
      <c r="AX3551" s="14" t="s">
        <v>155</v>
      </c>
      <c r="AY3551" s="13"/>
      <c r="AZ3551" s="14">
        <v>7976.0</v>
      </c>
      <c r="BA3551" s="13"/>
    </row>
    <row r="3552">
      <c r="A3552" s="11" t="s">
        <v>13244</v>
      </c>
      <c r="B3552" s="11">
        <v>10134.0</v>
      </c>
      <c r="C3552" s="12" t="b">
        <v>0</v>
      </c>
      <c r="D3552" s="12" t="b">
        <v>0</v>
      </c>
      <c r="E3552" s="12" t="b">
        <v>0</v>
      </c>
      <c r="F3552" s="12" t="b">
        <v>0</v>
      </c>
      <c r="G3552" s="12" t="b">
        <v>0</v>
      </c>
      <c r="H3552" s="12" t="b">
        <v>0</v>
      </c>
      <c r="I3552" s="13"/>
      <c r="J3552" s="13"/>
      <c r="K3552" s="12" t="b">
        <v>0</v>
      </c>
      <c r="L3552" s="15">
        <v>45451.0</v>
      </c>
      <c r="M3552" s="11" t="s">
        <v>8578</v>
      </c>
      <c r="N3552" s="11" t="s">
        <v>13245</v>
      </c>
      <c r="O3552" s="11" t="s">
        <v>8739</v>
      </c>
      <c r="P3552" s="11" t="s">
        <v>12713</v>
      </c>
      <c r="Q3552" s="11" t="s">
        <v>162</v>
      </c>
      <c r="R3552" s="11" t="s">
        <v>8740</v>
      </c>
      <c r="S3552" s="11" t="s">
        <v>8741</v>
      </c>
      <c r="U3552" s="11" t="s">
        <v>9991</v>
      </c>
      <c r="W3552" s="11" t="s">
        <v>12713</v>
      </c>
      <c r="Y3552" s="11" t="s">
        <v>11924</v>
      </c>
      <c r="Z3552" s="13"/>
      <c r="AA3552" s="11" t="s">
        <v>215</v>
      </c>
      <c r="AB3552" s="13"/>
      <c r="AC3552" s="13"/>
      <c r="AD3552" s="11" t="s">
        <v>8740</v>
      </c>
      <c r="AE3552" s="13"/>
      <c r="AF3552" s="14">
        <v>1.0</v>
      </c>
      <c r="AG3552" s="11" t="s">
        <v>152</v>
      </c>
      <c r="AH3552" s="11" t="s">
        <v>12717</v>
      </c>
      <c r="AJ3552" s="13"/>
      <c r="AK3552" s="13"/>
      <c r="AL3552" s="13"/>
      <c r="AM3552" s="13"/>
      <c r="AN3552" s="13"/>
      <c r="AO3552" s="13"/>
      <c r="AP3552" s="11" t="s">
        <v>13244</v>
      </c>
      <c r="AR3552" s="13"/>
      <c r="AS3552" s="13"/>
      <c r="AT3552" s="12" t="b">
        <v>1</v>
      </c>
      <c r="AU3552" s="13"/>
      <c r="AV3552" s="14" t="s">
        <v>167</v>
      </c>
      <c r="AW3552" s="13"/>
      <c r="AX3552" s="14" t="s">
        <v>155</v>
      </c>
      <c r="AY3552" s="13"/>
      <c r="AZ3552" s="14">
        <v>7975.0</v>
      </c>
      <c r="BA3552" s="13"/>
    </row>
    <row r="3553">
      <c r="A3553" s="11" t="s">
        <v>13246</v>
      </c>
      <c r="B3553" s="11">
        <v>10135.0</v>
      </c>
      <c r="C3553" s="12" t="b">
        <v>0</v>
      </c>
      <c r="D3553" s="12" t="b">
        <v>0</v>
      </c>
      <c r="E3553" s="12" t="b">
        <v>0</v>
      </c>
      <c r="F3553" s="12" t="b">
        <v>0</v>
      </c>
      <c r="G3553" s="12" t="b">
        <v>0</v>
      </c>
      <c r="H3553" s="12" t="b">
        <v>0</v>
      </c>
      <c r="I3553" s="13"/>
      <c r="J3553" s="13"/>
      <c r="K3553" s="12" t="b">
        <v>0</v>
      </c>
      <c r="L3553" s="14" t="s">
        <v>10942</v>
      </c>
      <c r="M3553" s="11" t="s">
        <v>8578</v>
      </c>
      <c r="N3553" s="11" t="s">
        <v>13247</v>
      </c>
      <c r="O3553" s="11" t="s">
        <v>13248</v>
      </c>
      <c r="P3553" s="11" t="s">
        <v>13060</v>
      </c>
      <c r="Q3553" s="11" t="s">
        <v>162</v>
      </c>
      <c r="R3553" s="11" t="s">
        <v>13249</v>
      </c>
      <c r="S3553" s="11" t="s">
        <v>13250</v>
      </c>
      <c r="U3553" s="11" t="s">
        <v>9991</v>
      </c>
      <c r="W3553" s="11" t="s">
        <v>13060</v>
      </c>
      <c r="Y3553" s="11" t="s">
        <v>11924</v>
      </c>
      <c r="Z3553" s="13"/>
      <c r="AA3553" s="11" t="s">
        <v>215</v>
      </c>
      <c r="AB3553" s="13"/>
      <c r="AC3553" s="13"/>
      <c r="AD3553" s="11" t="s">
        <v>13249</v>
      </c>
      <c r="AF3553" s="14">
        <v>1.0</v>
      </c>
      <c r="AG3553" s="11" t="s">
        <v>152</v>
      </c>
      <c r="AH3553" s="11" t="s">
        <v>13061</v>
      </c>
      <c r="AJ3553" s="13"/>
      <c r="AK3553" s="13"/>
      <c r="AL3553" s="13"/>
      <c r="AM3553" s="13"/>
      <c r="AN3553" s="13"/>
      <c r="AO3553" s="13"/>
      <c r="AP3553" s="11" t="s">
        <v>13246</v>
      </c>
      <c r="AR3553" s="13"/>
      <c r="AS3553" s="13"/>
      <c r="AT3553" s="12" t="b">
        <v>1</v>
      </c>
      <c r="AU3553" s="13"/>
      <c r="AV3553" s="14" t="s">
        <v>167</v>
      </c>
      <c r="AW3553" s="13"/>
      <c r="AX3553" s="14" t="s">
        <v>155</v>
      </c>
      <c r="AY3553" s="13"/>
      <c r="AZ3553" s="14">
        <v>7971.0</v>
      </c>
      <c r="BA3553" s="13"/>
    </row>
    <row r="3554">
      <c r="A3554" s="11" t="s">
        <v>13251</v>
      </c>
      <c r="B3554" s="11">
        <v>10136.0</v>
      </c>
      <c r="C3554" s="12" t="b">
        <v>0</v>
      </c>
      <c r="D3554" s="12" t="b">
        <v>1</v>
      </c>
      <c r="E3554" s="12" t="b">
        <v>0</v>
      </c>
      <c r="F3554" s="12" t="b">
        <v>0</v>
      </c>
      <c r="G3554" s="12" t="b">
        <v>0</v>
      </c>
      <c r="H3554" s="12" t="b">
        <v>0</v>
      </c>
      <c r="I3554" s="13"/>
      <c r="J3554" s="13"/>
      <c r="K3554" s="12" t="b">
        <v>0</v>
      </c>
      <c r="L3554" s="14" t="s">
        <v>12672</v>
      </c>
      <c r="M3554" s="11" t="s">
        <v>8578</v>
      </c>
      <c r="N3554" s="11" t="s">
        <v>13252</v>
      </c>
      <c r="O3554" s="11" t="s">
        <v>8739</v>
      </c>
      <c r="P3554" s="11" t="s">
        <v>12674</v>
      </c>
      <c r="Q3554" s="11" t="s">
        <v>162</v>
      </c>
      <c r="R3554" s="11" t="s">
        <v>8740</v>
      </c>
      <c r="S3554" s="11" t="s">
        <v>8741</v>
      </c>
      <c r="U3554" s="11" t="s">
        <v>9991</v>
      </c>
      <c r="W3554" s="11" t="s">
        <v>12674</v>
      </c>
      <c r="Y3554" s="11" t="s">
        <v>11924</v>
      </c>
      <c r="Z3554" s="13"/>
      <c r="AA3554" s="11" t="s">
        <v>151</v>
      </c>
      <c r="AB3554" s="13"/>
      <c r="AC3554" s="13"/>
      <c r="AD3554" s="11" t="s">
        <v>8740</v>
      </c>
      <c r="AE3554" s="13"/>
      <c r="AF3554" s="14">
        <v>1.0</v>
      </c>
      <c r="AG3554" s="11" t="s">
        <v>152</v>
      </c>
      <c r="AH3554" s="11" t="s">
        <v>12676</v>
      </c>
      <c r="AJ3554" s="13"/>
      <c r="AK3554" s="13"/>
      <c r="AL3554" s="13"/>
      <c r="AM3554" s="13"/>
      <c r="AN3554" s="13"/>
      <c r="AO3554" s="13"/>
      <c r="AP3554" s="11" t="s">
        <v>13251</v>
      </c>
      <c r="AR3554" s="13"/>
      <c r="AS3554" s="13"/>
      <c r="AT3554" s="12" t="b">
        <v>1</v>
      </c>
      <c r="AU3554" s="13"/>
      <c r="AV3554" s="14" t="s">
        <v>167</v>
      </c>
      <c r="AW3554" s="13"/>
      <c r="AX3554" s="14" t="s">
        <v>155</v>
      </c>
      <c r="AY3554" s="13"/>
      <c r="AZ3554" s="14">
        <v>7979.0</v>
      </c>
      <c r="BA3554" s="13"/>
    </row>
    <row r="3555">
      <c r="A3555" s="11" t="s">
        <v>13253</v>
      </c>
      <c r="B3555" s="11">
        <v>10137.0</v>
      </c>
      <c r="C3555" s="12" t="b">
        <v>0</v>
      </c>
      <c r="D3555" s="12" t="b">
        <v>1</v>
      </c>
      <c r="E3555" s="12" t="b">
        <v>0</v>
      </c>
      <c r="F3555" s="12" t="b">
        <v>0</v>
      </c>
      <c r="G3555" s="12" t="b">
        <v>0</v>
      </c>
      <c r="H3555" s="12" t="b">
        <v>0</v>
      </c>
      <c r="I3555" s="13"/>
      <c r="J3555" s="13"/>
      <c r="K3555" s="12" t="b">
        <v>0</v>
      </c>
      <c r="L3555" s="14" t="s">
        <v>12672</v>
      </c>
      <c r="M3555" s="11" t="s">
        <v>8578</v>
      </c>
      <c r="N3555" s="11" t="s">
        <v>13254</v>
      </c>
      <c r="O3555" s="11" t="s">
        <v>13255</v>
      </c>
      <c r="P3555" s="11" t="s">
        <v>12674</v>
      </c>
      <c r="Q3555" s="11" t="s">
        <v>162</v>
      </c>
      <c r="R3555" s="11" t="s">
        <v>13256</v>
      </c>
      <c r="S3555" s="11" t="s">
        <v>13257</v>
      </c>
      <c r="U3555" s="11" t="s">
        <v>9991</v>
      </c>
      <c r="W3555" s="11" t="s">
        <v>12674</v>
      </c>
      <c r="Y3555" s="11" t="s">
        <v>11924</v>
      </c>
      <c r="Z3555" s="13"/>
      <c r="AA3555" s="11" t="s">
        <v>151</v>
      </c>
      <c r="AB3555" s="13"/>
      <c r="AC3555" s="13"/>
      <c r="AD3555" s="11" t="s">
        <v>13256</v>
      </c>
      <c r="AF3555" s="14">
        <v>1.0</v>
      </c>
      <c r="AG3555" s="11" t="s">
        <v>152</v>
      </c>
      <c r="AH3555" s="11" t="s">
        <v>12676</v>
      </c>
      <c r="AJ3555" s="13"/>
      <c r="AK3555" s="13"/>
      <c r="AL3555" s="13"/>
      <c r="AM3555" s="13"/>
      <c r="AN3555" s="13"/>
      <c r="AO3555" s="13"/>
      <c r="AP3555" s="11" t="s">
        <v>13253</v>
      </c>
      <c r="AR3555" s="13"/>
      <c r="AS3555" s="13"/>
      <c r="AT3555" s="12" t="b">
        <v>1</v>
      </c>
      <c r="AU3555" s="13"/>
      <c r="AV3555" s="14" t="s">
        <v>167</v>
      </c>
      <c r="AW3555" s="13"/>
      <c r="AX3555" s="14" t="s">
        <v>155</v>
      </c>
      <c r="AY3555" s="13"/>
      <c r="AZ3555" s="14">
        <v>7973.0</v>
      </c>
      <c r="BA3555" s="13"/>
    </row>
    <row r="3556">
      <c r="A3556" s="11" t="s">
        <v>13258</v>
      </c>
      <c r="B3556" s="11">
        <v>10138.0</v>
      </c>
      <c r="C3556" s="12" t="b">
        <v>0</v>
      </c>
      <c r="D3556" s="12" t="b">
        <v>1</v>
      </c>
      <c r="E3556" s="12" t="b">
        <v>0</v>
      </c>
      <c r="F3556" s="12" t="b">
        <v>0</v>
      </c>
      <c r="G3556" s="12" t="b">
        <v>0</v>
      </c>
      <c r="H3556" s="12" t="b">
        <v>0</v>
      </c>
      <c r="I3556" s="13"/>
      <c r="J3556" s="13"/>
      <c r="K3556" s="12" t="b">
        <v>0</v>
      </c>
      <c r="L3556" s="14" t="s">
        <v>12672</v>
      </c>
      <c r="M3556" s="11" t="s">
        <v>8578</v>
      </c>
      <c r="N3556" s="11" t="s">
        <v>13259</v>
      </c>
      <c r="O3556" s="11" t="s">
        <v>13260</v>
      </c>
      <c r="P3556" s="11" t="s">
        <v>12674</v>
      </c>
      <c r="Q3556" s="11" t="s">
        <v>162</v>
      </c>
      <c r="R3556" s="11" t="s">
        <v>13261</v>
      </c>
      <c r="S3556" s="11" t="s">
        <v>3643</v>
      </c>
      <c r="U3556" s="11" t="s">
        <v>9991</v>
      </c>
      <c r="W3556" s="11" t="s">
        <v>12674</v>
      </c>
      <c r="Y3556" s="11" t="s">
        <v>11924</v>
      </c>
      <c r="Z3556" s="13"/>
      <c r="AA3556" s="11" t="s">
        <v>151</v>
      </c>
      <c r="AB3556" s="13"/>
      <c r="AC3556" s="13"/>
      <c r="AD3556" s="11" t="s">
        <v>13261</v>
      </c>
      <c r="AE3556" s="13"/>
      <c r="AF3556" s="14">
        <v>1.0</v>
      </c>
      <c r="AG3556" s="11" t="s">
        <v>152</v>
      </c>
      <c r="AH3556" s="11" t="s">
        <v>12676</v>
      </c>
      <c r="AJ3556" s="13"/>
      <c r="AK3556" s="13"/>
      <c r="AL3556" s="13"/>
      <c r="AM3556" s="13"/>
      <c r="AN3556" s="13"/>
      <c r="AO3556" s="13"/>
      <c r="AP3556" s="11" t="s">
        <v>13258</v>
      </c>
      <c r="AR3556" s="13"/>
      <c r="AS3556" s="13"/>
      <c r="AT3556" s="12" t="b">
        <v>1</v>
      </c>
      <c r="AU3556" s="13"/>
      <c r="AV3556" s="14" t="s">
        <v>167</v>
      </c>
      <c r="AW3556" s="13"/>
      <c r="AX3556" s="14" t="s">
        <v>155</v>
      </c>
      <c r="AY3556" s="13"/>
      <c r="AZ3556" s="14">
        <v>7977.0</v>
      </c>
      <c r="BA3556" s="13"/>
    </row>
    <row r="3557">
      <c r="A3557" s="11" t="s">
        <v>13262</v>
      </c>
      <c r="B3557" s="11">
        <v>10139.0</v>
      </c>
      <c r="C3557" s="12" t="b">
        <v>0</v>
      </c>
      <c r="D3557" s="12" t="b">
        <v>1</v>
      </c>
      <c r="E3557" s="12" t="b">
        <v>0</v>
      </c>
      <c r="F3557" s="12" t="b">
        <v>0</v>
      </c>
      <c r="G3557" s="12" t="b">
        <v>0</v>
      </c>
      <c r="H3557" s="12" t="b">
        <v>0</v>
      </c>
      <c r="I3557" s="13"/>
      <c r="J3557" s="14" t="s">
        <v>10032</v>
      </c>
      <c r="K3557" s="12" t="b">
        <v>0</v>
      </c>
      <c r="L3557" s="15">
        <v>45358.0</v>
      </c>
      <c r="M3557" s="11" t="s">
        <v>4872</v>
      </c>
      <c r="N3557" s="11" t="s">
        <v>13263</v>
      </c>
      <c r="O3557" s="11" t="s">
        <v>13264</v>
      </c>
      <c r="P3557" s="11" t="s">
        <v>12961</v>
      </c>
      <c r="Q3557" s="11" t="s">
        <v>384</v>
      </c>
      <c r="R3557" s="11" t="s">
        <v>13265</v>
      </c>
      <c r="S3557" s="11" t="s">
        <v>13266</v>
      </c>
      <c r="U3557" s="11" t="s">
        <v>11708</v>
      </c>
      <c r="W3557" s="11" t="s">
        <v>12961</v>
      </c>
      <c r="AA3557" s="11" t="s">
        <v>151</v>
      </c>
      <c r="AB3557" s="13"/>
      <c r="AC3557" s="13"/>
      <c r="AD3557" s="11" t="s">
        <v>13265</v>
      </c>
      <c r="AE3557" s="13"/>
      <c r="AF3557" s="13"/>
      <c r="AG3557" s="11" t="s">
        <v>152</v>
      </c>
      <c r="AH3557" s="11" t="s">
        <v>12962</v>
      </c>
      <c r="AJ3557" s="13"/>
      <c r="AK3557" s="13"/>
      <c r="AL3557" s="13"/>
      <c r="AM3557" s="13"/>
      <c r="AN3557" s="13"/>
      <c r="AO3557" s="13"/>
      <c r="AP3557" s="11" t="s">
        <v>13262</v>
      </c>
      <c r="AR3557" s="13"/>
      <c r="AS3557" s="13"/>
      <c r="AT3557" s="12" t="b">
        <v>1</v>
      </c>
      <c r="AU3557" s="13"/>
      <c r="AV3557" s="17">
        <v>45940.0</v>
      </c>
      <c r="AW3557" s="13"/>
      <c r="AX3557" s="14" t="s">
        <v>155</v>
      </c>
      <c r="AY3557" s="13"/>
      <c r="AZ3557" s="14">
        <v>2532.0</v>
      </c>
      <c r="BA3557" s="13"/>
    </row>
    <row r="3558">
      <c r="A3558" s="11" t="s">
        <v>13267</v>
      </c>
      <c r="B3558" s="11">
        <v>10140.0</v>
      </c>
      <c r="C3558" s="12" t="b">
        <v>0</v>
      </c>
      <c r="D3558" s="12" t="b">
        <v>0</v>
      </c>
      <c r="E3558" s="12" t="b">
        <v>0</v>
      </c>
      <c r="F3558" s="12" t="b">
        <v>0</v>
      </c>
      <c r="G3558" s="12" t="b">
        <v>0</v>
      </c>
      <c r="H3558" s="12" t="b">
        <v>0</v>
      </c>
      <c r="I3558" s="13"/>
      <c r="J3558" s="13"/>
      <c r="K3558" s="12" t="b">
        <v>0</v>
      </c>
      <c r="L3558" s="15">
        <v>45358.0</v>
      </c>
      <c r="M3558" s="11" t="s">
        <v>4872</v>
      </c>
      <c r="N3558" s="11" t="s">
        <v>13268</v>
      </c>
      <c r="O3558" s="11" t="s">
        <v>4874</v>
      </c>
      <c r="P3558" s="11" t="s">
        <v>12961</v>
      </c>
      <c r="Q3558" s="11" t="s">
        <v>384</v>
      </c>
      <c r="R3558" s="11" t="s">
        <v>4875</v>
      </c>
      <c r="S3558" s="11" t="s">
        <v>1099</v>
      </c>
      <c r="U3558" s="11" t="s">
        <v>11708</v>
      </c>
      <c r="W3558" s="11" t="s">
        <v>12961</v>
      </c>
      <c r="AA3558" s="11" t="s">
        <v>3028</v>
      </c>
      <c r="AB3558" s="13"/>
      <c r="AC3558" s="13"/>
      <c r="AD3558" s="11" t="s">
        <v>4875</v>
      </c>
      <c r="AE3558" s="13"/>
      <c r="AF3558" s="13"/>
      <c r="AG3558" s="11" t="s">
        <v>152</v>
      </c>
      <c r="AH3558" s="11" t="s">
        <v>12962</v>
      </c>
      <c r="AJ3558" s="13"/>
      <c r="AK3558" s="13"/>
      <c r="AL3558" s="13"/>
      <c r="AM3558" s="13"/>
      <c r="AN3558" s="13"/>
      <c r="AO3558" s="13"/>
      <c r="AP3558" s="11" t="s">
        <v>13267</v>
      </c>
      <c r="AR3558" s="13"/>
      <c r="AS3558" s="13"/>
      <c r="AT3558" s="12" t="b">
        <v>1</v>
      </c>
      <c r="AU3558" s="13"/>
      <c r="AV3558" s="17">
        <v>45940.0</v>
      </c>
      <c r="AW3558" s="13"/>
      <c r="AX3558" s="14" t="s">
        <v>155</v>
      </c>
      <c r="AY3558" s="13"/>
      <c r="AZ3558" s="14">
        <v>2540.0</v>
      </c>
      <c r="BA3558" s="13"/>
    </row>
    <row r="3559">
      <c r="A3559" s="11" t="s">
        <v>13269</v>
      </c>
      <c r="B3559" s="11">
        <v>10141.0</v>
      </c>
      <c r="C3559" s="12" t="b">
        <v>0</v>
      </c>
      <c r="D3559" s="12" t="b">
        <v>0</v>
      </c>
      <c r="E3559" s="12" t="b">
        <v>0</v>
      </c>
      <c r="F3559" s="12" t="b">
        <v>0</v>
      </c>
      <c r="G3559" s="12" t="b">
        <v>0</v>
      </c>
      <c r="H3559" s="12" t="b">
        <v>0</v>
      </c>
      <c r="I3559" s="13"/>
      <c r="J3559" s="13"/>
      <c r="K3559" s="12" t="b">
        <v>0</v>
      </c>
      <c r="L3559" s="14" t="s">
        <v>9435</v>
      </c>
      <c r="M3559" s="11" t="s">
        <v>5254</v>
      </c>
      <c r="N3559" s="11" t="s">
        <v>13270</v>
      </c>
      <c r="O3559" s="11" t="s">
        <v>13271</v>
      </c>
      <c r="P3559" s="11" t="s">
        <v>9438</v>
      </c>
      <c r="Q3559" s="11" t="s">
        <v>972</v>
      </c>
      <c r="R3559" s="11" t="s">
        <v>13272</v>
      </c>
      <c r="S3559" s="11" t="s">
        <v>13273</v>
      </c>
      <c r="T3559" s="11" t="s">
        <v>9224</v>
      </c>
      <c r="V3559" s="13"/>
      <c r="W3559" s="11" t="s">
        <v>9438</v>
      </c>
      <c r="Y3559" s="11" t="s">
        <v>13272</v>
      </c>
      <c r="AA3559" s="11" t="s">
        <v>151</v>
      </c>
      <c r="AB3559" s="13"/>
      <c r="AC3559" s="13"/>
      <c r="AD3559" s="11" t="s">
        <v>13272</v>
      </c>
      <c r="AE3559" s="11" t="s">
        <v>2029</v>
      </c>
      <c r="AG3559" s="11" t="s">
        <v>152</v>
      </c>
      <c r="AH3559" s="11" t="s">
        <v>9441</v>
      </c>
      <c r="AJ3559" s="11" t="s">
        <v>13274</v>
      </c>
      <c r="AK3559" s="13"/>
      <c r="AL3559" s="13"/>
      <c r="AM3559" s="13"/>
      <c r="AN3559" s="13"/>
      <c r="AO3559" s="13"/>
      <c r="AP3559" s="11" t="s">
        <v>13269</v>
      </c>
      <c r="AR3559" s="13"/>
      <c r="AS3559" s="13"/>
      <c r="AT3559" s="12" t="b">
        <v>1</v>
      </c>
      <c r="AU3559" s="13"/>
      <c r="AV3559" s="14" t="s">
        <v>167</v>
      </c>
      <c r="AW3559" s="13"/>
      <c r="AX3559" s="14" t="s">
        <v>155</v>
      </c>
      <c r="AY3559" s="13"/>
      <c r="AZ3559" s="14">
        <v>7980.0</v>
      </c>
      <c r="BA3559" s="13"/>
    </row>
    <row r="3560">
      <c r="A3560" s="11" t="s">
        <v>13275</v>
      </c>
      <c r="B3560" s="11">
        <v>10146.0</v>
      </c>
      <c r="C3560" s="12" t="b">
        <v>0</v>
      </c>
      <c r="D3560" s="12" t="b">
        <v>1</v>
      </c>
      <c r="E3560" s="12" t="b">
        <v>0</v>
      </c>
      <c r="F3560" s="12" t="b">
        <v>0</v>
      </c>
      <c r="G3560" s="12" t="b">
        <v>0</v>
      </c>
      <c r="H3560" s="12" t="b">
        <v>0</v>
      </c>
      <c r="I3560" s="13"/>
      <c r="J3560" s="13"/>
      <c r="K3560" s="12" t="b">
        <v>0</v>
      </c>
      <c r="L3560" s="14" t="s">
        <v>12881</v>
      </c>
      <c r="M3560" s="11" t="s">
        <v>13276</v>
      </c>
      <c r="N3560" s="11" t="s">
        <v>13277</v>
      </c>
      <c r="O3560" s="11" t="s">
        <v>13278</v>
      </c>
      <c r="P3560" s="11" t="s">
        <v>12883</v>
      </c>
      <c r="Q3560" s="11" t="s">
        <v>3705</v>
      </c>
      <c r="R3560" s="11" t="s">
        <v>13279</v>
      </c>
      <c r="S3560" s="11" t="s">
        <v>13280</v>
      </c>
      <c r="T3560" s="11" t="s">
        <v>13281</v>
      </c>
      <c r="U3560" s="11" t="s">
        <v>13282</v>
      </c>
      <c r="W3560" s="11" t="s">
        <v>12883</v>
      </c>
      <c r="AA3560" s="11" t="s">
        <v>151</v>
      </c>
      <c r="AB3560" s="13"/>
      <c r="AC3560" s="13"/>
      <c r="AD3560" s="11" t="s">
        <v>13279</v>
      </c>
      <c r="AE3560" s="13"/>
      <c r="AF3560" s="13"/>
      <c r="AG3560" s="11" t="s">
        <v>152</v>
      </c>
      <c r="AH3560" s="11" t="s">
        <v>12884</v>
      </c>
      <c r="AJ3560" s="13"/>
      <c r="AK3560" s="13"/>
      <c r="AL3560" s="13"/>
      <c r="AM3560" s="13"/>
      <c r="AN3560" s="13"/>
      <c r="AO3560" s="13"/>
      <c r="AP3560" s="11" t="s">
        <v>13275</v>
      </c>
      <c r="AR3560" s="13"/>
      <c r="AS3560" s="13"/>
      <c r="AT3560" s="12" t="b">
        <v>1</v>
      </c>
      <c r="AU3560" s="13"/>
      <c r="AV3560" s="17">
        <v>45940.0</v>
      </c>
      <c r="AW3560" s="13"/>
      <c r="AX3560" s="14" t="s">
        <v>155</v>
      </c>
      <c r="AY3560" s="13"/>
      <c r="AZ3560" s="14">
        <v>1898.0</v>
      </c>
      <c r="BA3560" s="13"/>
    </row>
    <row r="3561">
      <c r="A3561" s="11" t="s">
        <v>13283</v>
      </c>
      <c r="B3561" s="11">
        <v>10147.0</v>
      </c>
      <c r="C3561" s="12" t="b">
        <v>0</v>
      </c>
      <c r="D3561" s="12" t="b">
        <v>0</v>
      </c>
      <c r="E3561" s="12" t="b">
        <v>0</v>
      </c>
      <c r="F3561" s="12" t="b">
        <v>0</v>
      </c>
      <c r="G3561" s="12" t="b">
        <v>0</v>
      </c>
      <c r="H3561" s="12" t="b">
        <v>0</v>
      </c>
      <c r="I3561" s="13"/>
      <c r="J3561" s="13"/>
      <c r="K3561" s="12" t="b">
        <v>0</v>
      </c>
      <c r="L3561" s="14" t="s">
        <v>12881</v>
      </c>
      <c r="M3561" s="11" t="s">
        <v>13276</v>
      </c>
      <c r="N3561" s="11" t="s">
        <v>13284</v>
      </c>
      <c r="O3561" s="11" t="s">
        <v>13285</v>
      </c>
      <c r="P3561" s="11" t="s">
        <v>12883</v>
      </c>
      <c r="Q3561" s="11" t="s">
        <v>3705</v>
      </c>
      <c r="R3561" s="11" t="s">
        <v>13286</v>
      </c>
      <c r="S3561" s="11" t="s">
        <v>13287</v>
      </c>
      <c r="T3561" s="11" t="s">
        <v>13281</v>
      </c>
      <c r="U3561" s="11" t="s">
        <v>13282</v>
      </c>
      <c r="W3561" s="11" t="s">
        <v>12883</v>
      </c>
      <c r="AA3561" s="11" t="s">
        <v>215</v>
      </c>
      <c r="AB3561" s="13"/>
      <c r="AC3561" s="13"/>
      <c r="AD3561" s="11" t="s">
        <v>13286</v>
      </c>
      <c r="AE3561" s="13"/>
      <c r="AF3561" s="13"/>
      <c r="AG3561" s="11" t="s">
        <v>152</v>
      </c>
      <c r="AH3561" s="11" t="s">
        <v>12884</v>
      </c>
      <c r="AJ3561" s="13"/>
      <c r="AK3561" s="13"/>
      <c r="AL3561" s="13"/>
      <c r="AM3561" s="13"/>
      <c r="AN3561" s="13"/>
      <c r="AO3561" s="13"/>
      <c r="AP3561" s="11" t="s">
        <v>13283</v>
      </c>
      <c r="AR3561" s="13"/>
      <c r="AS3561" s="13"/>
      <c r="AT3561" s="12" t="b">
        <v>1</v>
      </c>
      <c r="AU3561" s="13"/>
      <c r="AV3561" s="17">
        <v>45940.0</v>
      </c>
      <c r="AW3561" s="13"/>
      <c r="AX3561" s="14" t="s">
        <v>155</v>
      </c>
      <c r="AY3561" s="13"/>
      <c r="AZ3561" s="14">
        <v>1910.0</v>
      </c>
      <c r="BA3561" s="13"/>
    </row>
    <row r="3562">
      <c r="A3562" s="11" t="s">
        <v>13288</v>
      </c>
      <c r="B3562" s="11">
        <v>10148.0</v>
      </c>
      <c r="C3562" s="12" t="b">
        <v>0</v>
      </c>
      <c r="D3562" s="12" t="b">
        <v>0</v>
      </c>
      <c r="E3562" s="12" t="b">
        <v>0</v>
      </c>
      <c r="F3562" s="12" t="b">
        <v>0</v>
      </c>
      <c r="G3562" s="12" t="b">
        <v>0</v>
      </c>
      <c r="H3562" s="12" t="b">
        <v>0</v>
      </c>
      <c r="I3562" s="13"/>
      <c r="J3562" s="13"/>
      <c r="K3562" s="12" t="b">
        <v>0</v>
      </c>
      <c r="L3562" s="15">
        <v>45572.0</v>
      </c>
      <c r="M3562" s="11" t="s">
        <v>13276</v>
      </c>
      <c r="N3562" s="11" t="s">
        <v>13289</v>
      </c>
      <c r="O3562" s="11" t="s">
        <v>13285</v>
      </c>
      <c r="P3562" s="11" t="s">
        <v>11210</v>
      </c>
      <c r="Q3562" s="11" t="s">
        <v>1051</v>
      </c>
      <c r="R3562" s="11" t="s">
        <v>13286</v>
      </c>
      <c r="S3562" s="11" t="s">
        <v>13287</v>
      </c>
      <c r="T3562" s="13"/>
      <c r="U3562" s="11" t="s">
        <v>13282</v>
      </c>
      <c r="W3562" s="11" t="s">
        <v>11210</v>
      </c>
      <c r="AA3562" s="11" t="s">
        <v>215</v>
      </c>
      <c r="AB3562" s="13"/>
      <c r="AC3562" s="13"/>
      <c r="AD3562" s="11" t="s">
        <v>13286</v>
      </c>
      <c r="AE3562" s="13"/>
      <c r="AF3562" s="13"/>
      <c r="AG3562" s="11" t="s">
        <v>152</v>
      </c>
      <c r="AH3562" s="11" t="s">
        <v>11211</v>
      </c>
      <c r="AJ3562" s="13"/>
      <c r="AK3562" s="13"/>
      <c r="AL3562" s="13"/>
      <c r="AM3562" s="13"/>
      <c r="AN3562" s="13"/>
      <c r="AO3562" s="13"/>
      <c r="AP3562" s="11" t="s">
        <v>13288</v>
      </c>
      <c r="AR3562" s="13"/>
      <c r="AS3562" s="13"/>
      <c r="AT3562" s="12" t="b">
        <v>1</v>
      </c>
      <c r="AU3562" s="13"/>
      <c r="AV3562" s="17">
        <v>45940.0</v>
      </c>
      <c r="AW3562" s="13"/>
      <c r="AX3562" s="14" t="s">
        <v>155</v>
      </c>
      <c r="AY3562" s="13"/>
      <c r="AZ3562" s="14">
        <v>2290.0</v>
      </c>
      <c r="BA3562" s="13"/>
    </row>
    <row r="3563">
      <c r="A3563" s="11" t="s">
        <v>13290</v>
      </c>
      <c r="B3563" s="11">
        <v>10149.0</v>
      </c>
      <c r="C3563" s="12" t="b">
        <v>0</v>
      </c>
      <c r="D3563" s="12" t="b">
        <v>1</v>
      </c>
      <c r="E3563" s="12" t="b">
        <v>0</v>
      </c>
      <c r="F3563" s="12" t="b">
        <v>0</v>
      </c>
      <c r="G3563" s="12" t="b">
        <v>0</v>
      </c>
      <c r="H3563" s="12" t="b">
        <v>0</v>
      </c>
      <c r="I3563" s="13"/>
      <c r="J3563" s="13"/>
      <c r="K3563" s="12" t="b">
        <v>0</v>
      </c>
      <c r="L3563" s="15">
        <v>45572.0</v>
      </c>
      <c r="M3563" s="11" t="s">
        <v>13276</v>
      </c>
      <c r="N3563" s="11" t="s">
        <v>13291</v>
      </c>
      <c r="O3563" s="11" t="s">
        <v>13278</v>
      </c>
      <c r="P3563" s="11" t="s">
        <v>11210</v>
      </c>
      <c r="Q3563" s="11" t="s">
        <v>1051</v>
      </c>
      <c r="R3563" s="11" t="s">
        <v>13279</v>
      </c>
      <c r="S3563" s="11" t="s">
        <v>13280</v>
      </c>
      <c r="U3563" s="11" t="s">
        <v>13282</v>
      </c>
      <c r="W3563" s="11" t="s">
        <v>11210</v>
      </c>
      <c r="AA3563" s="11" t="s">
        <v>151</v>
      </c>
      <c r="AB3563" s="13"/>
      <c r="AC3563" s="13"/>
      <c r="AD3563" s="11" t="s">
        <v>13279</v>
      </c>
      <c r="AE3563" s="13"/>
      <c r="AF3563" s="13"/>
      <c r="AG3563" s="11" t="s">
        <v>152</v>
      </c>
      <c r="AH3563" s="11" t="s">
        <v>11211</v>
      </c>
      <c r="AJ3563" s="13"/>
      <c r="AK3563" s="13"/>
      <c r="AL3563" s="13"/>
      <c r="AM3563" s="13"/>
      <c r="AN3563" s="13"/>
      <c r="AO3563" s="13"/>
      <c r="AP3563" s="11" t="s">
        <v>13290</v>
      </c>
      <c r="AR3563" s="13"/>
      <c r="AS3563" s="13"/>
      <c r="AT3563" s="12" t="b">
        <v>1</v>
      </c>
      <c r="AU3563" s="13"/>
      <c r="AV3563" s="17">
        <v>45940.0</v>
      </c>
      <c r="AW3563" s="13"/>
      <c r="AX3563" s="14" t="s">
        <v>155</v>
      </c>
      <c r="AY3563" s="13"/>
      <c r="AZ3563" s="14">
        <v>2292.0</v>
      </c>
      <c r="BA3563" s="13"/>
    </row>
    <row r="3564">
      <c r="A3564" s="11" t="s">
        <v>13292</v>
      </c>
      <c r="B3564" s="11">
        <v>10150.0</v>
      </c>
      <c r="C3564" s="12" t="b">
        <v>0</v>
      </c>
      <c r="D3564" s="12" t="b">
        <v>1</v>
      </c>
      <c r="E3564" s="12" t="b">
        <v>0</v>
      </c>
      <c r="F3564" s="12" t="b">
        <v>0</v>
      </c>
      <c r="G3564" s="12" t="b">
        <v>0</v>
      </c>
      <c r="H3564" s="12" t="b">
        <v>0</v>
      </c>
      <c r="I3564" s="13"/>
      <c r="J3564" s="13"/>
      <c r="K3564" s="12" t="b">
        <v>0</v>
      </c>
      <c r="L3564" s="14" t="s">
        <v>12513</v>
      </c>
      <c r="M3564" s="11" t="s">
        <v>13276</v>
      </c>
      <c r="N3564" s="11" t="s">
        <v>13293</v>
      </c>
      <c r="O3564" s="11" t="s">
        <v>13285</v>
      </c>
      <c r="P3564" s="11" t="s">
        <v>12515</v>
      </c>
      <c r="Q3564" s="11" t="s">
        <v>3705</v>
      </c>
      <c r="R3564" s="11" t="s">
        <v>13286</v>
      </c>
      <c r="S3564" s="11" t="s">
        <v>13287</v>
      </c>
      <c r="T3564" s="11" t="s">
        <v>13294</v>
      </c>
      <c r="U3564" s="11" t="s">
        <v>13282</v>
      </c>
      <c r="W3564" s="11" t="s">
        <v>12515</v>
      </c>
      <c r="AA3564" s="11" t="s">
        <v>151</v>
      </c>
      <c r="AB3564" s="13"/>
      <c r="AC3564" s="13"/>
      <c r="AD3564" s="11" t="s">
        <v>13286</v>
      </c>
      <c r="AE3564" s="13"/>
      <c r="AF3564" s="13"/>
      <c r="AG3564" s="11" t="s">
        <v>152</v>
      </c>
      <c r="AH3564" s="11" t="s">
        <v>12516</v>
      </c>
      <c r="AJ3564" s="13"/>
      <c r="AK3564" s="13"/>
      <c r="AL3564" s="13"/>
      <c r="AM3564" s="13"/>
      <c r="AN3564" s="13"/>
      <c r="AO3564" s="13"/>
      <c r="AP3564" s="11" t="s">
        <v>13292</v>
      </c>
      <c r="AR3564" s="13"/>
      <c r="AS3564" s="13"/>
      <c r="AT3564" s="12" t="b">
        <v>1</v>
      </c>
      <c r="AU3564" s="13"/>
      <c r="AV3564" s="17">
        <v>45940.0</v>
      </c>
      <c r="AW3564" s="13"/>
      <c r="AX3564" s="14" t="s">
        <v>155</v>
      </c>
      <c r="AY3564" s="13"/>
      <c r="AZ3564" s="14">
        <v>2351.0</v>
      </c>
      <c r="BA3564" s="13"/>
    </row>
    <row r="3565">
      <c r="A3565" s="11" t="s">
        <v>13295</v>
      </c>
      <c r="B3565" s="11">
        <v>10151.0</v>
      </c>
      <c r="C3565" s="12" t="b">
        <v>0</v>
      </c>
      <c r="D3565" s="12" t="b">
        <v>0</v>
      </c>
      <c r="E3565" s="12" t="b">
        <v>0</v>
      </c>
      <c r="F3565" s="12" t="b">
        <v>0</v>
      </c>
      <c r="G3565" s="12" t="b">
        <v>0</v>
      </c>
      <c r="H3565" s="12" t="b">
        <v>0</v>
      </c>
      <c r="I3565" s="13"/>
      <c r="J3565" s="13"/>
      <c r="K3565" s="12" t="b">
        <v>0</v>
      </c>
      <c r="L3565" s="14" t="s">
        <v>12672</v>
      </c>
      <c r="M3565" s="11" t="s">
        <v>13276</v>
      </c>
      <c r="N3565" s="11" t="s">
        <v>13296</v>
      </c>
      <c r="O3565" s="11" t="s">
        <v>13278</v>
      </c>
      <c r="P3565" s="11" t="s">
        <v>13084</v>
      </c>
      <c r="Q3565" s="11" t="s">
        <v>3705</v>
      </c>
      <c r="R3565" s="11" t="s">
        <v>13279</v>
      </c>
      <c r="S3565" s="11" t="s">
        <v>13280</v>
      </c>
      <c r="U3565" s="11" t="s">
        <v>13282</v>
      </c>
      <c r="W3565" s="11" t="s">
        <v>13084</v>
      </c>
      <c r="AA3565" s="11" t="s">
        <v>151</v>
      </c>
      <c r="AB3565" s="13"/>
      <c r="AC3565" s="13"/>
      <c r="AD3565" s="11" t="s">
        <v>13279</v>
      </c>
      <c r="AE3565" s="13"/>
      <c r="AF3565" s="13"/>
      <c r="AG3565" s="11" t="s">
        <v>152</v>
      </c>
      <c r="AH3565" s="11" t="s">
        <v>13085</v>
      </c>
      <c r="AJ3565" s="13"/>
      <c r="AK3565" s="13"/>
      <c r="AL3565" s="13"/>
      <c r="AM3565" s="13"/>
      <c r="AN3565" s="13"/>
      <c r="AO3565" s="13"/>
      <c r="AP3565" s="11" t="s">
        <v>13295</v>
      </c>
      <c r="AR3565" s="13"/>
      <c r="AS3565" s="13"/>
      <c r="AT3565" s="12" t="b">
        <v>1</v>
      </c>
      <c r="AU3565" s="13"/>
      <c r="AV3565" s="17">
        <v>45940.0</v>
      </c>
      <c r="AW3565" s="13"/>
      <c r="AX3565" s="14" t="s">
        <v>155</v>
      </c>
      <c r="AY3565" s="13"/>
      <c r="AZ3565" s="14">
        <v>2574.0</v>
      </c>
      <c r="BA3565" s="13"/>
    </row>
    <row r="3566">
      <c r="A3566" s="11" t="s">
        <v>13297</v>
      </c>
      <c r="B3566" s="11">
        <v>10152.0</v>
      </c>
      <c r="C3566" s="12" t="b">
        <v>0</v>
      </c>
      <c r="D3566" s="12" t="b">
        <v>0</v>
      </c>
      <c r="E3566" s="12" t="b">
        <v>0</v>
      </c>
      <c r="F3566" s="12" t="b">
        <v>0</v>
      </c>
      <c r="G3566" s="12" t="b">
        <v>0</v>
      </c>
      <c r="H3566" s="12" t="b">
        <v>0</v>
      </c>
      <c r="I3566" s="13"/>
      <c r="J3566" s="13"/>
      <c r="K3566" s="12" t="b">
        <v>0</v>
      </c>
      <c r="L3566" s="14" t="s">
        <v>9435</v>
      </c>
      <c r="M3566" s="11" t="s">
        <v>5254</v>
      </c>
      <c r="N3566" s="11" t="s">
        <v>13298</v>
      </c>
      <c r="O3566" s="11" t="s">
        <v>13299</v>
      </c>
      <c r="P3566" s="11" t="s">
        <v>9438</v>
      </c>
      <c r="Q3566" s="11" t="s">
        <v>972</v>
      </c>
      <c r="R3566" s="11" t="s">
        <v>13300</v>
      </c>
      <c r="S3566" s="11" t="s">
        <v>13301</v>
      </c>
      <c r="T3566" s="11" t="s">
        <v>9224</v>
      </c>
      <c r="V3566" s="13"/>
      <c r="W3566" s="11" t="s">
        <v>9438</v>
      </c>
      <c r="Y3566" s="11" t="s">
        <v>13300</v>
      </c>
      <c r="Z3566" s="13"/>
      <c r="AA3566" s="11" t="s">
        <v>151</v>
      </c>
      <c r="AB3566" s="13"/>
      <c r="AC3566" s="13"/>
      <c r="AD3566" s="11" t="s">
        <v>13300</v>
      </c>
      <c r="AE3566" s="11" t="s">
        <v>2029</v>
      </c>
      <c r="AG3566" s="11" t="s">
        <v>152</v>
      </c>
      <c r="AH3566" s="11" t="s">
        <v>9441</v>
      </c>
      <c r="AJ3566" s="13"/>
      <c r="AK3566" s="13"/>
      <c r="AL3566" s="13"/>
      <c r="AM3566" s="13"/>
      <c r="AN3566" s="13"/>
      <c r="AO3566" s="13"/>
      <c r="AP3566" s="11" t="s">
        <v>13297</v>
      </c>
      <c r="AR3566" s="13"/>
      <c r="AS3566" s="13"/>
      <c r="AT3566" s="12" t="b">
        <v>1</v>
      </c>
      <c r="AU3566" s="13"/>
      <c r="AV3566" s="14" t="s">
        <v>167</v>
      </c>
      <c r="AW3566" s="13"/>
      <c r="AX3566" s="14" t="s">
        <v>155</v>
      </c>
      <c r="AY3566" s="13"/>
      <c r="AZ3566" s="14">
        <v>7981.0</v>
      </c>
      <c r="BA3566" s="13"/>
    </row>
    <row r="3567">
      <c r="A3567" s="11" t="s">
        <v>13302</v>
      </c>
      <c r="B3567" s="11">
        <v>10160.0</v>
      </c>
      <c r="C3567" s="12" t="b">
        <v>0</v>
      </c>
      <c r="D3567" s="12" t="b">
        <v>1</v>
      </c>
      <c r="E3567" s="12" t="b">
        <v>0</v>
      </c>
      <c r="F3567" s="12" t="b">
        <v>0</v>
      </c>
      <c r="G3567" s="12" t="b">
        <v>0</v>
      </c>
      <c r="H3567" s="12" t="b">
        <v>0</v>
      </c>
      <c r="I3567" s="13"/>
      <c r="J3567" s="13"/>
      <c r="K3567" s="12" t="b">
        <v>0</v>
      </c>
      <c r="L3567" s="14" t="s">
        <v>12881</v>
      </c>
      <c r="M3567" s="11" t="s">
        <v>2970</v>
      </c>
      <c r="N3567" s="11" t="s">
        <v>13303</v>
      </c>
      <c r="O3567" s="11" t="s">
        <v>8745</v>
      </c>
      <c r="P3567" s="11" t="s">
        <v>12883</v>
      </c>
      <c r="Q3567" s="11" t="s">
        <v>3705</v>
      </c>
      <c r="R3567" s="11" t="s">
        <v>8746</v>
      </c>
      <c r="S3567" s="11" t="s">
        <v>8747</v>
      </c>
      <c r="T3567" s="11" t="s">
        <v>13304</v>
      </c>
      <c r="U3567" s="11" t="s">
        <v>10775</v>
      </c>
      <c r="W3567" s="11" t="s">
        <v>12883</v>
      </c>
      <c r="AA3567" s="11" t="s">
        <v>151</v>
      </c>
      <c r="AB3567" s="13"/>
      <c r="AC3567" s="13"/>
      <c r="AD3567" s="11" t="s">
        <v>8746</v>
      </c>
      <c r="AF3567" s="13"/>
      <c r="AG3567" s="11" t="s">
        <v>152</v>
      </c>
      <c r="AH3567" s="11" t="s">
        <v>12884</v>
      </c>
      <c r="AJ3567" s="13"/>
      <c r="AK3567" s="13"/>
      <c r="AL3567" s="13"/>
      <c r="AM3567" s="13"/>
      <c r="AN3567" s="13"/>
      <c r="AO3567" s="13"/>
      <c r="AP3567" s="11" t="s">
        <v>13302</v>
      </c>
      <c r="AR3567" s="13"/>
      <c r="AS3567" s="13"/>
      <c r="AT3567" s="12" t="b">
        <v>1</v>
      </c>
      <c r="AU3567" s="13"/>
      <c r="AV3567" s="17">
        <v>45940.0</v>
      </c>
      <c r="AW3567" s="13"/>
      <c r="AX3567" s="14" t="s">
        <v>155</v>
      </c>
      <c r="AY3567" s="13"/>
      <c r="AZ3567" s="14">
        <v>1905.0</v>
      </c>
      <c r="BA3567" s="13"/>
    </row>
    <row r="3568">
      <c r="A3568" s="11" t="s">
        <v>13305</v>
      </c>
      <c r="B3568" s="11">
        <v>10161.0</v>
      </c>
      <c r="C3568" s="12" t="b">
        <v>0</v>
      </c>
      <c r="D3568" s="12" t="b">
        <v>1</v>
      </c>
      <c r="E3568" s="12" t="b">
        <v>0</v>
      </c>
      <c r="F3568" s="12" t="b">
        <v>0</v>
      </c>
      <c r="G3568" s="12" t="b">
        <v>0</v>
      </c>
      <c r="H3568" s="12" t="b">
        <v>1</v>
      </c>
      <c r="I3568" s="13"/>
      <c r="J3568" s="13"/>
      <c r="K3568" s="12" t="b">
        <v>0</v>
      </c>
      <c r="L3568" s="14" t="s">
        <v>9435</v>
      </c>
      <c r="M3568" s="11" t="s">
        <v>1770</v>
      </c>
      <c r="N3568" s="11" t="s">
        <v>13306</v>
      </c>
      <c r="O3568" s="11" t="s">
        <v>4136</v>
      </c>
      <c r="P3568" s="11" t="s">
        <v>9438</v>
      </c>
      <c r="Q3568" s="11" t="s">
        <v>972</v>
      </c>
      <c r="R3568" s="11" t="s">
        <v>4137</v>
      </c>
      <c r="S3568" s="11" t="s">
        <v>4138</v>
      </c>
      <c r="T3568" s="11" t="s">
        <v>9224</v>
      </c>
      <c r="V3568" s="13"/>
      <c r="W3568" s="11" t="s">
        <v>9438</v>
      </c>
      <c r="Y3568" s="11" t="s">
        <v>4137</v>
      </c>
      <c r="Z3568" s="13"/>
      <c r="AA3568" s="11" t="s">
        <v>151</v>
      </c>
      <c r="AB3568" s="13"/>
      <c r="AC3568" s="13"/>
      <c r="AD3568" s="11" t="s">
        <v>4137</v>
      </c>
      <c r="AE3568" s="11" t="s">
        <v>2029</v>
      </c>
      <c r="AG3568" s="11" t="s">
        <v>152</v>
      </c>
      <c r="AH3568" s="11" t="s">
        <v>9441</v>
      </c>
      <c r="AJ3568" s="11" t="s">
        <v>1613</v>
      </c>
      <c r="AK3568" s="13"/>
      <c r="AL3568" s="13"/>
      <c r="AM3568" s="13"/>
      <c r="AN3568" s="13"/>
      <c r="AO3568" s="13"/>
      <c r="AP3568" s="11" t="s">
        <v>13305</v>
      </c>
      <c r="AR3568" s="13"/>
      <c r="AS3568" s="13"/>
      <c r="AT3568" s="12" t="b">
        <v>1</v>
      </c>
      <c r="AU3568" s="13"/>
      <c r="AV3568" s="17">
        <v>45940.0</v>
      </c>
      <c r="AW3568" s="13"/>
      <c r="AX3568" s="14" t="s">
        <v>155</v>
      </c>
      <c r="AY3568" s="13"/>
      <c r="AZ3568" s="14">
        <v>1393.0</v>
      </c>
      <c r="BA3568" s="13"/>
    </row>
    <row r="3569">
      <c r="A3569" s="11" t="s">
        <v>13307</v>
      </c>
      <c r="B3569" s="11">
        <v>10167.0</v>
      </c>
      <c r="C3569" s="12" t="b">
        <v>0</v>
      </c>
      <c r="D3569" s="12" t="b">
        <v>0</v>
      </c>
      <c r="E3569" s="12" t="b">
        <v>0</v>
      </c>
      <c r="F3569" s="12" t="b">
        <v>0</v>
      </c>
      <c r="G3569" s="12" t="b">
        <v>0</v>
      </c>
      <c r="H3569" s="12" t="b">
        <v>0</v>
      </c>
      <c r="I3569" s="13"/>
      <c r="J3569" s="14" t="s">
        <v>13308</v>
      </c>
      <c r="K3569" s="12" t="b">
        <v>0</v>
      </c>
      <c r="L3569" s="15">
        <v>45572.0</v>
      </c>
      <c r="M3569" s="11" t="s">
        <v>9218</v>
      </c>
      <c r="N3569" s="11" t="s">
        <v>13309</v>
      </c>
      <c r="O3569" s="11" t="s">
        <v>11327</v>
      </c>
      <c r="P3569" s="11" t="s">
        <v>11210</v>
      </c>
      <c r="Q3569" s="11" t="s">
        <v>1051</v>
      </c>
      <c r="R3569" s="11" t="s">
        <v>11328</v>
      </c>
      <c r="S3569" s="11" t="s">
        <v>11329</v>
      </c>
      <c r="U3569" s="11" t="s">
        <v>9225</v>
      </c>
      <c r="W3569" s="11" t="s">
        <v>11210</v>
      </c>
      <c r="AA3569" s="11" t="s">
        <v>215</v>
      </c>
      <c r="AB3569" s="13"/>
      <c r="AC3569" s="13"/>
      <c r="AD3569" s="11" t="s">
        <v>11328</v>
      </c>
      <c r="AE3569" s="13"/>
      <c r="AF3569" s="13"/>
      <c r="AG3569" s="11" t="s">
        <v>152</v>
      </c>
      <c r="AH3569" s="11" t="s">
        <v>11211</v>
      </c>
      <c r="AJ3569" s="13"/>
      <c r="AK3569" s="13"/>
      <c r="AL3569" s="13"/>
      <c r="AM3569" s="13"/>
      <c r="AN3569" s="13"/>
      <c r="AO3569" s="13"/>
      <c r="AP3569" s="11" t="s">
        <v>13307</v>
      </c>
      <c r="AR3569" s="13"/>
      <c r="AS3569" s="13"/>
      <c r="AT3569" s="12" t="b">
        <v>1</v>
      </c>
      <c r="AU3569" s="13"/>
      <c r="AV3569" s="17">
        <v>45940.0</v>
      </c>
      <c r="AW3569" s="13"/>
      <c r="AX3569" s="14" t="s">
        <v>155</v>
      </c>
      <c r="AY3569" s="13"/>
      <c r="AZ3569" s="14">
        <v>2293.0</v>
      </c>
      <c r="BA3569" s="13"/>
    </row>
    <row r="3570">
      <c r="A3570" s="11" t="s">
        <v>13310</v>
      </c>
      <c r="B3570" s="11">
        <v>10168.0</v>
      </c>
      <c r="C3570" s="12" t="b">
        <v>0</v>
      </c>
      <c r="D3570" s="12" t="b">
        <v>1</v>
      </c>
      <c r="E3570" s="12" t="b">
        <v>0</v>
      </c>
      <c r="F3570" s="12" t="b">
        <v>0</v>
      </c>
      <c r="G3570" s="12" t="b">
        <v>0</v>
      </c>
      <c r="H3570" s="12" t="b">
        <v>0</v>
      </c>
      <c r="I3570" s="13"/>
      <c r="J3570" s="13"/>
      <c r="K3570" s="12" t="b">
        <v>0</v>
      </c>
      <c r="L3570" s="14" t="s">
        <v>12881</v>
      </c>
      <c r="M3570" s="11" t="s">
        <v>1203</v>
      </c>
      <c r="N3570" s="11" t="s">
        <v>13311</v>
      </c>
      <c r="O3570" s="11" t="s">
        <v>1205</v>
      </c>
      <c r="P3570" s="11" t="s">
        <v>12883</v>
      </c>
      <c r="Q3570" s="11" t="s">
        <v>3705</v>
      </c>
      <c r="R3570" s="11" t="s">
        <v>1206</v>
      </c>
      <c r="S3570" s="11" t="s">
        <v>1207</v>
      </c>
      <c r="T3570" s="11" t="s">
        <v>13312</v>
      </c>
      <c r="U3570" s="11" t="s">
        <v>11534</v>
      </c>
      <c r="W3570" s="11" t="s">
        <v>12883</v>
      </c>
      <c r="AA3570" s="11" t="s">
        <v>151</v>
      </c>
      <c r="AB3570" s="13"/>
      <c r="AC3570" s="13"/>
      <c r="AD3570" s="11" t="s">
        <v>1206</v>
      </c>
      <c r="AE3570" s="13"/>
      <c r="AF3570" s="13"/>
      <c r="AG3570" s="11" t="s">
        <v>152</v>
      </c>
      <c r="AH3570" s="11" t="s">
        <v>12884</v>
      </c>
      <c r="AJ3570" s="13"/>
      <c r="AK3570" s="13"/>
      <c r="AL3570" s="13"/>
      <c r="AM3570" s="13"/>
      <c r="AN3570" s="13"/>
      <c r="AO3570" s="13"/>
      <c r="AP3570" s="11" t="s">
        <v>13310</v>
      </c>
      <c r="AR3570" s="13"/>
      <c r="AS3570" s="13"/>
      <c r="AT3570" s="12" t="b">
        <v>1</v>
      </c>
      <c r="AU3570" s="13"/>
      <c r="AV3570" s="17">
        <v>45940.0</v>
      </c>
      <c r="AW3570" s="13"/>
      <c r="AX3570" s="14" t="s">
        <v>155</v>
      </c>
      <c r="AY3570" s="13"/>
      <c r="AZ3570" s="14">
        <v>1907.0</v>
      </c>
      <c r="BA3570" s="13"/>
    </row>
    <row r="3571">
      <c r="A3571" s="11" t="s">
        <v>13313</v>
      </c>
      <c r="B3571" s="11">
        <v>10169.0</v>
      </c>
      <c r="C3571" s="12" t="b">
        <v>0</v>
      </c>
      <c r="D3571" s="12" t="b">
        <v>1</v>
      </c>
      <c r="E3571" s="12" t="b">
        <v>0</v>
      </c>
      <c r="F3571" s="12" t="b">
        <v>0</v>
      </c>
      <c r="G3571" s="12" t="b">
        <v>0</v>
      </c>
      <c r="H3571" s="12" t="b">
        <v>1</v>
      </c>
      <c r="I3571" s="13"/>
      <c r="J3571" s="13"/>
      <c r="K3571" s="12" t="b">
        <v>0</v>
      </c>
      <c r="L3571" s="14" t="s">
        <v>9435</v>
      </c>
      <c r="M3571" s="11" t="s">
        <v>1203</v>
      </c>
      <c r="N3571" s="11" t="s">
        <v>13314</v>
      </c>
      <c r="O3571" s="11" t="s">
        <v>1205</v>
      </c>
      <c r="P3571" s="11" t="s">
        <v>9438</v>
      </c>
      <c r="Q3571" s="11" t="s">
        <v>972</v>
      </c>
      <c r="R3571" s="11" t="s">
        <v>1206</v>
      </c>
      <c r="S3571" s="11" t="s">
        <v>1207</v>
      </c>
      <c r="T3571" s="11" t="s">
        <v>13315</v>
      </c>
      <c r="U3571" s="11" t="s">
        <v>11534</v>
      </c>
      <c r="W3571" s="11" t="s">
        <v>9438</v>
      </c>
      <c r="X3571" s="11" t="s">
        <v>1121</v>
      </c>
      <c r="Y3571" s="13"/>
      <c r="Z3571" s="13"/>
      <c r="AA3571" s="11" t="s">
        <v>151</v>
      </c>
      <c r="AB3571" s="13"/>
      <c r="AC3571" s="13"/>
      <c r="AD3571" s="11" t="s">
        <v>1206</v>
      </c>
      <c r="AE3571" s="13"/>
      <c r="AF3571" s="13"/>
      <c r="AG3571" s="11" t="s">
        <v>152</v>
      </c>
      <c r="AH3571" s="11" t="s">
        <v>9441</v>
      </c>
      <c r="AJ3571" s="11" t="s">
        <v>6461</v>
      </c>
      <c r="AK3571" s="11" t="s">
        <v>13316</v>
      </c>
      <c r="AM3571" s="13"/>
      <c r="AN3571" s="13"/>
      <c r="AO3571" s="13"/>
      <c r="AP3571" s="11" t="s">
        <v>13313</v>
      </c>
      <c r="AR3571" s="13"/>
      <c r="AS3571" s="13"/>
      <c r="AT3571" s="12" t="b">
        <v>1</v>
      </c>
      <c r="AU3571" s="13"/>
      <c r="AV3571" s="17">
        <v>45940.0</v>
      </c>
      <c r="AW3571" s="13"/>
      <c r="AX3571" s="14" t="s">
        <v>155</v>
      </c>
      <c r="AY3571" s="13"/>
      <c r="AZ3571" s="14">
        <v>1394.0</v>
      </c>
      <c r="BA3571" s="13"/>
    </row>
    <row r="3572">
      <c r="A3572" s="11" t="s">
        <v>13317</v>
      </c>
      <c r="B3572" s="11">
        <v>10172.0</v>
      </c>
      <c r="C3572" s="12" t="b">
        <v>0</v>
      </c>
      <c r="D3572" s="12" t="b">
        <v>1</v>
      </c>
      <c r="E3572" s="12" t="b">
        <v>0</v>
      </c>
      <c r="F3572" s="12" t="b">
        <v>0</v>
      </c>
      <c r="G3572" s="12" t="b">
        <v>0</v>
      </c>
      <c r="H3572" s="12" t="b">
        <v>0</v>
      </c>
      <c r="I3572" s="13"/>
      <c r="J3572" s="14" t="s">
        <v>13308</v>
      </c>
      <c r="K3572" s="12" t="b">
        <v>0</v>
      </c>
      <c r="L3572" s="14" t="s">
        <v>12672</v>
      </c>
      <c r="M3572" s="11" t="s">
        <v>1432</v>
      </c>
      <c r="N3572" s="11" t="s">
        <v>13318</v>
      </c>
      <c r="O3572" s="11" t="s">
        <v>11909</v>
      </c>
      <c r="P3572" s="11" t="s">
        <v>12674</v>
      </c>
      <c r="Q3572" s="11" t="s">
        <v>162</v>
      </c>
      <c r="R3572" s="11" t="s">
        <v>11910</v>
      </c>
      <c r="S3572" s="11" t="s">
        <v>8787</v>
      </c>
      <c r="T3572" s="11" t="s">
        <v>13319</v>
      </c>
      <c r="U3572" s="11" t="s">
        <v>11214</v>
      </c>
      <c r="W3572" s="11" t="s">
        <v>12674</v>
      </c>
      <c r="Z3572" s="13"/>
      <c r="AA3572" s="11" t="s">
        <v>151</v>
      </c>
      <c r="AB3572" s="13"/>
      <c r="AC3572" s="13"/>
      <c r="AD3572" s="11" t="s">
        <v>11910</v>
      </c>
      <c r="AF3572" s="14">
        <v>1.0</v>
      </c>
      <c r="AG3572" s="11" t="s">
        <v>152</v>
      </c>
      <c r="AH3572" s="11" t="s">
        <v>12676</v>
      </c>
      <c r="AJ3572" s="13"/>
      <c r="AK3572" s="13"/>
      <c r="AL3572" s="13"/>
      <c r="AM3572" s="13"/>
      <c r="AN3572" s="13"/>
      <c r="AO3572" s="13"/>
      <c r="AP3572" s="11" t="s">
        <v>13317</v>
      </c>
      <c r="AR3572" s="13"/>
      <c r="AS3572" s="13"/>
      <c r="AT3572" s="12" t="b">
        <v>1</v>
      </c>
      <c r="AU3572" s="13"/>
      <c r="AV3572" s="14" t="s">
        <v>167</v>
      </c>
      <c r="AW3572" s="13"/>
      <c r="AX3572" s="14" t="s">
        <v>155</v>
      </c>
      <c r="AY3572" s="13"/>
      <c r="AZ3572" s="14">
        <v>7983.0</v>
      </c>
      <c r="BA3572" s="13"/>
    </row>
    <row r="3573">
      <c r="A3573" s="11" t="s">
        <v>13320</v>
      </c>
      <c r="B3573" s="11">
        <v>10173.0</v>
      </c>
      <c r="C3573" s="12" t="b">
        <v>0</v>
      </c>
      <c r="D3573" s="12" t="b">
        <v>1</v>
      </c>
      <c r="E3573" s="12" t="b">
        <v>0</v>
      </c>
      <c r="F3573" s="12" t="b">
        <v>0</v>
      </c>
      <c r="G3573" s="12" t="b">
        <v>0</v>
      </c>
      <c r="H3573" s="12" t="b">
        <v>0</v>
      </c>
      <c r="I3573" s="13"/>
      <c r="J3573" s="14" t="s">
        <v>13308</v>
      </c>
      <c r="K3573" s="12" t="b">
        <v>0</v>
      </c>
      <c r="L3573" s="15">
        <v>45451.0</v>
      </c>
      <c r="M3573" s="11" t="s">
        <v>1185</v>
      </c>
      <c r="N3573" s="11" t="s">
        <v>13321</v>
      </c>
      <c r="O3573" s="11" t="s">
        <v>13322</v>
      </c>
      <c r="P3573" s="11" t="s">
        <v>12713</v>
      </c>
      <c r="Q3573" s="11" t="s">
        <v>162</v>
      </c>
      <c r="R3573" s="11" t="s">
        <v>13323</v>
      </c>
      <c r="S3573" s="11" t="s">
        <v>13324</v>
      </c>
      <c r="U3573" s="11" t="s">
        <v>11963</v>
      </c>
      <c r="W3573" s="11" t="s">
        <v>12713</v>
      </c>
      <c r="Z3573" s="13"/>
      <c r="AA3573" s="11" t="s">
        <v>151</v>
      </c>
      <c r="AB3573" s="13"/>
      <c r="AC3573" s="13"/>
      <c r="AD3573" s="11" t="s">
        <v>13323</v>
      </c>
      <c r="AE3573" s="13"/>
      <c r="AF3573" s="14">
        <v>1.0</v>
      </c>
      <c r="AG3573" s="11" t="s">
        <v>152</v>
      </c>
      <c r="AH3573" s="11" t="s">
        <v>12717</v>
      </c>
      <c r="AJ3573" s="13"/>
      <c r="AK3573" s="13"/>
      <c r="AL3573" s="13"/>
      <c r="AM3573" s="13"/>
      <c r="AN3573" s="13"/>
      <c r="AO3573" s="13"/>
      <c r="AP3573" s="11" t="s">
        <v>13320</v>
      </c>
      <c r="AR3573" s="13"/>
      <c r="AS3573" s="13"/>
      <c r="AT3573" s="12" t="b">
        <v>1</v>
      </c>
      <c r="AU3573" s="13"/>
      <c r="AV3573" s="14" t="s">
        <v>167</v>
      </c>
      <c r="AW3573" s="13"/>
      <c r="AX3573" s="14" t="s">
        <v>155</v>
      </c>
      <c r="AY3573" s="13"/>
      <c r="AZ3573" s="14">
        <v>7982.0</v>
      </c>
      <c r="BA3573" s="13"/>
    </row>
    <row r="3574">
      <c r="A3574" s="11" t="s">
        <v>13325</v>
      </c>
      <c r="B3574" s="11">
        <v>10175.0</v>
      </c>
      <c r="C3574" s="12" t="b">
        <v>0</v>
      </c>
      <c r="D3574" s="12" t="b">
        <v>1</v>
      </c>
      <c r="E3574" s="12" t="b">
        <v>0</v>
      </c>
      <c r="F3574" s="12" t="b">
        <v>0</v>
      </c>
      <c r="G3574" s="12" t="b">
        <v>0</v>
      </c>
      <c r="H3574" s="12" t="b">
        <v>0</v>
      </c>
      <c r="I3574" s="13"/>
      <c r="J3574" s="13"/>
      <c r="K3574" s="12" t="b">
        <v>0</v>
      </c>
      <c r="L3574" s="14" t="s">
        <v>12881</v>
      </c>
      <c r="M3574" s="11" t="s">
        <v>1203</v>
      </c>
      <c r="N3574" s="11" t="s">
        <v>13326</v>
      </c>
      <c r="O3574" s="11" t="s">
        <v>13327</v>
      </c>
      <c r="P3574" s="11" t="s">
        <v>12883</v>
      </c>
      <c r="Q3574" s="11" t="s">
        <v>3705</v>
      </c>
      <c r="R3574" s="11" t="s">
        <v>13328</v>
      </c>
      <c r="S3574" s="11" t="s">
        <v>13329</v>
      </c>
      <c r="T3574" s="11" t="s">
        <v>13330</v>
      </c>
      <c r="U3574" s="11" t="s">
        <v>11534</v>
      </c>
      <c r="W3574" s="11" t="s">
        <v>12883</v>
      </c>
      <c r="AA3574" s="11" t="s">
        <v>151</v>
      </c>
      <c r="AB3574" s="13"/>
      <c r="AC3574" s="13"/>
      <c r="AD3574" s="11" t="s">
        <v>13328</v>
      </c>
      <c r="AF3574" s="13"/>
      <c r="AG3574" s="11" t="s">
        <v>152</v>
      </c>
      <c r="AH3574" s="11" t="s">
        <v>12884</v>
      </c>
      <c r="AJ3574" s="13"/>
      <c r="AK3574" s="13"/>
      <c r="AL3574" s="13"/>
      <c r="AM3574" s="13"/>
      <c r="AN3574" s="13"/>
      <c r="AO3574" s="13"/>
      <c r="AP3574" s="11" t="s">
        <v>13325</v>
      </c>
      <c r="AR3574" s="13"/>
      <c r="AS3574" s="13"/>
      <c r="AT3574" s="12" t="b">
        <v>1</v>
      </c>
      <c r="AU3574" s="13"/>
      <c r="AV3574" s="17">
        <v>45940.0</v>
      </c>
      <c r="AW3574" s="13"/>
      <c r="AX3574" s="14" t="s">
        <v>155</v>
      </c>
      <c r="AY3574" s="13"/>
      <c r="AZ3574" s="14">
        <v>1903.0</v>
      </c>
      <c r="BA3574" s="13"/>
    </row>
    <row r="3575">
      <c r="A3575" s="11" t="s">
        <v>13331</v>
      </c>
      <c r="B3575" s="11">
        <v>10213.0</v>
      </c>
      <c r="C3575" s="12" t="b">
        <v>0</v>
      </c>
      <c r="D3575" s="12" t="b">
        <v>1</v>
      </c>
      <c r="E3575" s="12" t="b">
        <v>0</v>
      </c>
      <c r="F3575" s="12" t="b">
        <v>0</v>
      </c>
      <c r="G3575" s="12" t="b">
        <v>0</v>
      </c>
      <c r="H3575" s="12" t="b">
        <v>0</v>
      </c>
      <c r="I3575" s="13"/>
      <c r="J3575" s="14" t="s">
        <v>13058</v>
      </c>
      <c r="K3575" s="12" t="b">
        <v>0</v>
      </c>
      <c r="L3575" s="14" t="s">
        <v>12672</v>
      </c>
      <c r="M3575" s="11" t="s">
        <v>6713</v>
      </c>
      <c r="N3575" s="11" t="s">
        <v>13332</v>
      </c>
      <c r="O3575" s="11" t="s">
        <v>6715</v>
      </c>
      <c r="P3575" s="11" t="s">
        <v>13084</v>
      </c>
      <c r="Q3575" s="11" t="s">
        <v>3705</v>
      </c>
      <c r="R3575" s="11" t="s">
        <v>6716</v>
      </c>
      <c r="S3575" s="11" t="s">
        <v>6717</v>
      </c>
      <c r="U3575" s="11" t="s">
        <v>12356</v>
      </c>
      <c r="W3575" s="11" t="s">
        <v>13084</v>
      </c>
      <c r="AA3575" s="11" t="s">
        <v>151</v>
      </c>
      <c r="AB3575" s="13"/>
      <c r="AC3575" s="13"/>
      <c r="AD3575" s="11" t="s">
        <v>6716</v>
      </c>
      <c r="AE3575" s="13"/>
      <c r="AF3575" s="13"/>
      <c r="AG3575" s="11" t="s">
        <v>152</v>
      </c>
      <c r="AH3575" s="11" t="s">
        <v>13085</v>
      </c>
      <c r="AJ3575" s="13"/>
      <c r="AK3575" s="13"/>
      <c r="AL3575" s="13"/>
      <c r="AM3575" s="13"/>
      <c r="AN3575" s="13"/>
      <c r="AO3575" s="13"/>
      <c r="AP3575" s="11" t="s">
        <v>13331</v>
      </c>
      <c r="AR3575" s="13"/>
      <c r="AS3575" s="13"/>
      <c r="AT3575" s="12" t="b">
        <v>1</v>
      </c>
      <c r="AU3575" s="13"/>
      <c r="AV3575" s="14" t="s">
        <v>167</v>
      </c>
      <c r="AW3575" s="13"/>
      <c r="AX3575" s="14" t="s">
        <v>155</v>
      </c>
      <c r="AY3575" s="13"/>
      <c r="AZ3575" s="14">
        <v>7984.0</v>
      </c>
      <c r="BA3575" s="13"/>
    </row>
    <row r="3576">
      <c r="A3576" s="11" t="s">
        <v>13333</v>
      </c>
      <c r="B3576" s="11">
        <v>10221.0</v>
      </c>
      <c r="C3576" s="12" t="b">
        <v>0</v>
      </c>
      <c r="D3576" s="12" t="b">
        <v>1</v>
      </c>
      <c r="E3576" s="12" t="b">
        <v>0</v>
      </c>
      <c r="F3576" s="12" t="b">
        <v>0</v>
      </c>
      <c r="G3576" s="12" t="b">
        <v>0</v>
      </c>
      <c r="H3576" s="12" t="b">
        <v>0</v>
      </c>
      <c r="I3576" s="13"/>
      <c r="J3576" s="14" t="s">
        <v>9435</v>
      </c>
      <c r="K3576" s="12" t="b">
        <v>0</v>
      </c>
      <c r="L3576" s="15">
        <v>45358.0</v>
      </c>
      <c r="M3576" s="11" t="s">
        <v>230</v>
      </c>
      <c r="N3576" s="11" t="s">
        <v>13334</v>
      </c>
      <c r="O3576" s="11" t="s">
        <v>13335</v>
      </c>
      <c r="P3576" s="11" t="s">
        <v>13336</v>
      </c>
      <c r="Q3576" s="11" t="s">
        <v>384</v>
      </c>
      <c r="R3576" s="11" t="s">
        <v>13337</v>
      </c>
      <c r="S3576" s="11" t="s">
        <v>455</v>
      </c>
      <c r="U3576" s="11" t="s">
        <v>9113</v>
      </c>
      <c r="W3576" s="11" t="s">
        <v>13336</v>
      </c>
      <c r="Y3576" s="11" t="s">
        <v>10008</v>
      </c>
      <c r="AA3576" s="11" t="s">
        <v>151</v>
      </c>
      <c r="AB3576" s="13"/>
      <c r="AC3576" s="13"/>
      <c r="AD3576" s="11" t="s">
        <v>13337</v>
      </c>
      <c r="AF3576" s="13"/>
      <c r="AG3576" s="11" t="s">
        <v>152</v>
      </c>
      <c r="AH3576" s="11" t="s">
        <v>13338</v>
      </c>
      <c r="AJ3576" s="13"/>
      <c r="AK3576" s="13"/>
      <c r="AL3576" s="13"/>
      <c r="AM3576" s="13"/>
      <c r="AN3576" s="13"/>
      <c r="AO3576" s="13"/>
      <c r="AP3576" s="11" t="s">
        <v>13333</v>
      </c>
      <c r="AR3576" s="13"/>
      <c r="AS3576" s="13"/>
      <c r="AT3576" s="12" t="b">
        <v>1</v>
      </c>
      <c r="AU3576" s="13"/>
      <c r="AV3576" s="17">
        <v>45940.0</v>
      </c>
      <c r="AW3576" s="13"/>
      <c r="AX3576" s="14" t="s">
        <v>155</v>
      </c>
      <c r="AY3576" s="13"/>
      <c r="AZ3576" s="14">
        <v>2551.0</v>
      </c>
      <c r="BA3576" s="13"/>
    </row>
    <row r="3577">
      <c r="A3577" s="11" t="s">
        <v>13339</v>
      </c>
      <c r="B3577" s="11">
        <v>10222.0</v>
      </c>
      <c r="C3577" s="12" t="b">
        <v>0</v>
      </c>
      <c r="D3577" s="12" t="b">
        <v>1</v>
      </c>
      <c r="E3577" s="12" t="b">
        <v>0</v>
      </c>
      <c r="F3577" s="12" t="b">
        <v>0</v>
      </c>
      <c r="G3577" s="12" t="b">
        <v>0</v>
      </c>
      <c r="H3577" s="12" t="b">
        <v>0</v>
      </c>
      <c r="I3577" s="13"/>
      <c r="J3577" s="14" t="s">
        <v>9435</v>
      </c>
      <c r="K3577" s="12" t="b">
        <v>0</v>
      </c>
      <c r="L3577" s="15">
        <v>45358.0</v>
      </c>
      <c r="M3577" s="11" t="s">
        <v>230</v>
      </c>
      <c r="N3577" s="11" t="s">
        <v>13340</v>
      </c>
      <c r="O3577" s="11" t="s">
        <v>13341</v>
      </c>
      <c r="P3577" s="11" t="s">
        <v>13336</v>
      </c>
      <c r="Q3577" s="11" t="s">
        <v>384</v>
      </c>
      <c r="R3577" s="11" t="s">
        <v>13342</v>
      </c>
      <c r="S3577" s="11" t="s">
        <v>10128</v>
      </c>
      <c r="U3577" s="11" t="s">
        <v>9113</v>
      </c>
      <c r="W3577" s="11" t="s">
        <v>13336</v>
      </c>
      <c r="AA3577" s="11" t="s">
        <v>151</v>
      </c>
      <c r="AB3577" s="13"/>
      <c r="AC3577" s="13"/>
      <c r="AD3577" s="11" t="s">
        <v>13342</v>
      </c>
      <c r="AE3577" s="13"/>
      <c r="AF3577" s="13"/>
      <c r="AG3577" s="11" t="s">
        <v>152</v>
      </c>
      <c r="AH3577" s="11" t="s">
        <v>13338</v>
      </c>
      <c r="AJ3577" s="13"/>
      <c r="AK3577" s="13"/>
      <c r="AL3577" s="13"/>
      <c r="AM3577" s="13"/>
      <c r="AN3577" s="13"/>
      <c r="AO3577" s="13"/>
      <c r="AP3577" s="11" t="s">
        <v>13339</v>
      </c>
      <c r="AR3577" s="13"/>
      <c r="AS3577" s="11" t="s">
        <v>154</v>
      </c>
      <c r="AT3577" s="12" t="b">
        <v>1</v>
      </c>
      <c r="AU3577" s="13"/>
      <c r="AV3577" s="17">
        <v>45940.0</v>
      </c>
      <c r="AW3577" s="13"/>
      <c r="AX3577" s="14" t="s">
        <v>155</v>
      </c>
      <c r="AY3577" s="13"/>
      <c r="AZ3577" s="14">
        <v>2557.0</v>
      </c>
      <c r="BA3577" s="13"/>
    </row>
    <row r="3578">
      <c r="A3578" s="11" t="s">
        <v>13343</v>
      </c>
      <c r="B3578" s="11">
        <v>10223.0</v>
      </c>
      <c r="C3578" s="12" t="b">
        <v>0</v>
      </c>
      <c r="D3578" s="12" t="b">
        <v>1</v>
      </c>
      <c r="E3578" s="12" t="b">
        <v>0</v>
      </c>
      <c r="F3578" s="12" t="b">
        <v>0</v>
      </c>
      <c r="G3578" s="12" t="b">
        <v>0</v>
      </c>
      <c r="H3578" s="12" t="b">
        <v>0</v>
      </c>
      <c r="I3578" s="13"/>
      <c r="J3578" s="14" t="s">
        <v>9435</v>
      </c>
      <c r="K3578" s="12" t="b">
        <v>0</v>
      </c>
      <c r="L3578" s="15">
        <v>45358.0</v>
      </c>
      <c r="M3578" s="11" t="s">
        <v>230</v>
      </c>
      <c r="N3578" s="11" t="s">
        <v>13344</v>
      </c>
      <c r="O3578" s="11" t="s">
        <v>13345</v>
      </c>
      <c r="P3578" s="11" t="s">
        <v>13336</v>
      </c>
      <c r="Q3578" s="11" t="s">
        <v>384</v>
      </c>
      <c r="R3578" s="11" t="s">
        <v>13346</v>
      </c>
      <c r="T3578" s="13"/>
      <c r="U3578" s="11" t="s">
        <v>9113</v>
      </c>
      <c r="W3578" s="11" t="s">
        <v>13336</v>
      </c>
      <c r="AA3578" s="11" t="s">
        <v>151</v>
      </c>
      <c r="AB3578" s="13"/>
      <c r="AC3578" s="13"/>
      <c r="AD3578" s="11" t="s">
        <v>13346</v>
      </c>
      <c r="AF3578" s="13"/>
      <c r="AG3578" s="11" t="s">
        <v>152</v>
      </c>
      <c r="AH3578" s="11" t="s">
        <v>13338</v>
      </c>
      <c r="AJ3578" s="13"/>
      <c r="AK3578" s="13"/>
      <c r="AL3578" s="13"/>
      <c r="AM3578" s="13"/>
      <c r="AN3578" s="13"/>
      <c r="AO3578" s="13"/>
      <c r="AP3578" s="11" t="s">
        <v>13343</v>
      </c>
      <c r="AR3578" s="13"/>
      <c r="AS3578" s="11" t="s">
        <v>154</v>
      </c>
      <c r="AT3578" s="12" t="b">
        <v>1</v>
      </c>
      <c r="AU3578" s="13"/>
      <c r="AV3578" s="17">
        <v>45940.0</v>
      </c>
      <c r="AW3578" s="13"/>
      <c r="AX3578" s="14" t="s">
        <v>155</v>
      </c>
      <c r="AY3578" s="13"/>
      <c r="AZ3578" s="14">
        <v>2554.0</v>
      </c>
      <c r="BA3578" s="13"/>
    </row>
    <row r="3579">
      <c r="A3579" s="11" t="s">
        <v>13347</v>
      </c>
      <c r="B3579" s="11">
        <v>10224.0</v>
      </c>
      <c r="C3579" s="12" t="b">
        <v>0</v>
      </c>
      <c r="D3579" s="12" t="b">
        <v>1</v>
      </c>
      <c r="E3579" s="12" t="b">
        <v>0</v>
      </c>
      <c r="F3579" s="12" t="b">
        <v>0</v>
      </c>
      <c r="G3579" s="12" t="b">
        <v>0</v>
      </c>
      <c r="H3579" s="12" t="b">
        <v>0</v>
      </c>
      <c r="I3579" s="13"/>
      <c r="J3579" s="14" t="s">
        <v>9435</v>
      </c>
      <c r="K3579" s="12" t="b">
        <v>0</v>
      </c>
      <c r="L3579" s="15">
        <v>45358.0</v>
      </c>
      <c r="M3579" s="11" t="s">
        <v>230</v>
      </c>
      <c r="N3579" s="11" t="s">
        <v>13348</v>
      </c>
      <c r="O3579" s="11" t="s">
        <v>13349</v>
      </c>
      <c r="P3579" s="11" t="s">
        <v>13336</v>
      </c>
      <c r="Q3579" s="11" t="s">
        <v>384</v>
      </c>
      <c r="R3579" s="11" t="s">
        <v>13350</v>
      </c>
      <c r="T3579" s="13"/>
      <c r="U3579" s="11" t="s">
        <v>9113</v>
      </c>
      <c r="W3579" s="11" t="s">
        <v>13336</v>
      </c>
      <c r="AA3579" s="11" t="s">
        <v>151</v>
      </c>
      <c r="AB3579" s="13"/>
      <c r="AC3579" s="13"/>
      <c r="AD3579" s="11" t="s">
        <v>13350</v>
      </c>
      <c r="AF3579" s="13"/>
      <c r="AG3579" s="11" t="s">
        <v>152</v>
      </c>
      <c r="AH3579" s="11" t="s">
        <v>13338</v>
      </c>
      <c r="AJ3579" s="13"/>
      <c r="AK3579" s="13"/>
      <c r="AL3579" s="13"/>
      <c r="AM3579" s="13"/>
      <c r="AN3579" s="13"/>
      <c r="AO3579" s="13"/>
      <c r="AP3579" s="11" t="s">
        <v>13347</v>
      </c>
      <c r="AR3579" s="13"/>
      <c r="AS3579" s="13"/>
      <c r="AT3579" s="12" t="b">
        <v>1</v>
      </c>
      <c r="AU3579" s="13"/>
      <c r="AV3579" s="17">
        <v>45940.0</v>
      </c>
      <c r="AW3579" s="13"/>
      <c r="AX3579" s="14" t="s">
        <v>155</v>
      </c>
      <c r="AY3579" s="13"/>
      <c r="AZ3579" s="14">
        <v>2549.0</v>
      </c>
      <c r="BA3579" s="13"/>
    </row>
    <row r="3580">
      <c r="A3580" s="11" t="s">
        <v>13351</v>
      </c>
      <c r="B3580" s="11">
        <v>10225.0</v>
      </c>
      <c r="C3580" s="12" t="b">
        <v>0</v>
      </c>
      <c r="D3580" s="12" t="b">
        <v>1</v>
      </c>
      <c r="E3580" s="12" t="b">
        <v>0</v>
      </c>
      <c r="F3580" s="12" t="b">
        <v>0</v>
      </c>
      <c r="G3580" s="12" t="b">
        <v>0</v>
      </c>
      <c r="H3580" s="12" t="b">
        <v>0</v>
      </c>
      <c r="I3580" s="13"/>
      <c r="J3580" s="14" t="s">
        <v>9435</v>
      </c>
      <c r="K3580" s="12" t="b">
        <v>0</v>
      </c>
      <c r="L3580" s="15">
        <v>45358.0</v>
      </c>
      <c r="M3580" s="11" t="s">
        <v>230</v>
      </c>
      <c r="N3580" s="11" t="s">
        <v>13352</v>
      </c>
      <c r="O3580" s="11" t="s">
        <v>10995</v>
      </c>
      <c r="P3580" s="11" t="s">
        <v>13336</v>
      </c>
      <c r="Q3580" s="11" t="s">
        <v>384</v>
      </c>
      <c r="R3580" s="11" t="s">
        <v>10996</v>
      </c>
      <c r="S3580" s="13"/>
      <c r="T3580" s="13"/>
      <c r="U3580" s="11" t="s">
        <v>9113</v>
      </c>
      <c r="W3580" s="11" t="s">
        <v>13336</v>
      </c>
      <c r="AA3580" s="11" t="s">
        <v>151</v>
      </c>
      <c r="AB3580" s="13"/>
      <c r="AC3580" s="13"/>
      <c r="AD3580" s="11" t="s">
        <v>10996</v>
      </c>
      <c r="AE3580" s="13"/>
      <c r="AF3580" s="13"/>
      <c r="AG3580" s="11" t="s">
        <v>152</v>
      </c>
      <c r="AH3580" s="11" t="s">
        <v>13338</v>
      </c>
      <c r="AJ3580" s="13"/>
      <c r="AK3580" s="13"/>
      <c r="AL3580" s="13"/>
      <c r="AM3580" s="13"/>
      <c r="AN3580" s="13"/>
      <c r="AO3580" s="13"/>
      <c r="AP3580" s="11" t="s">
        <v>13351</v>
      </c>
      <c r="AR3580" s="13"/>
      <c r="AS3580" s="13"/>
      <c r="AT3580" s="12" t="b">
        <v>1</v>
      </c>
      <c r="AU3580" s="13"/>
      <c r="AV3580" s="17">
        <v>45940.0</v>
      </c>
      <c r="AW3580" s="13"/>
      <c r="AX3580" s="14" t="s">
        <v>155</v>
      </c>
      <c r="AY3580" s="13"/>
      <c r="AZ3580" s="14">
        <v>2555.0</v>
      </c>
      <c r="BA3580" s="13"/>
    </row>
    <row r="3581">
      <c r="A3581" s="11" t="s">
        <v>13353</v>
      </c>
      <c r="B3581" s="11">
        <v>10226.0</v>
      </c>
      <c r="C3581" s="12" t="b">
        <v>0</v>
      </c>
      <c r="D3581" s="12" t="b">
        <v>1</v>
      </c>
      <c r="E3581" s="12" t="b">
        <v>0</v>
      </c>
      <c r="F3581" s="12" t="b">
        <v>0</v>
      </c>
      <c r="G3581" s="12" t="b">
        <v>0</v>
      </c>
      <c r="H3581" s="12" t="b">
        <v>0</v>
      </c>
      <c r="I3581" s="13"/>
      <c r="J3581" s="14" t="s">
        <v>9435</v>
      </c>
      <c r="K3581" s="12" t="b">
        <v>0</v>
      </c>
      <c r="L3581" s="15">
        <v>45358.0</v>
      </c>
      <c r="M3581" s="11" t="s">
        <v>230</v>
      </c>
      <c r="N3581" s="11" t="s">
        <v>13354</v>
      </c>
      <c r="O3581" s="11" t="s">
        <v>13355</v>
      </c>
      <c r="P3581" s="11" t="s">
        <v>13336</v>
      </c>
      <c r="Q3581" s="11" t="s">
        <v>384</v>
      </c>
      <c r="R3581" s="11" t="s">
        <v>13356</v>
      </c>
      <c r="T3581" s="13"/>
      <c r="U3581" s="11" t="s">
        <v>9113</v>
      </c>
      <c r="W3581" s="11" t="s">
        <v>13336</v>
      </c>
      <c r="AA3581" s="11" t="s">
        <v>151</v>
      </c>
      <c r="AB3581" s="13"/>
      <c r="AC3581" s="13"/>
      <c r="AD3581" s="11" t="s">
        <v>13356</v>
      </c>
      <c r="AF3581" s="13"/>
      <c r="AG3581" s="11" t="s">
        <v>152</v>
      </c>
      <c r="AH3581" s="11" t="s">
        <v>13338</v>
      </c>
      <c r="AJ3581" s="13"/>
      <c r="AK3581" s="13"/>
      <c r="AL3581" s="13"/>
      <c r="AM3581" s="13"/>
      <c r="AN3581" s="13"/>
      <c r="AO3581" s="13"/>
      <c r="AP3581" s="11" t="s">
        <v>13353</v>
      </c>
      <c r="AR3581" s="13"/>
      <c r="AS3581" s="13"/>
      <c r="AT3581" s="12" t="b">
        <v>1</v>
      </c>
      <c r="AU3581" s="13"/>
      <c r="AV3581" s="17">
        <v>45940.0</v>
      </c>
      <c r="AW3581" s="13"/>
      <c r="AX3581" s="14" t="s">
        <v>155</v>
      </c>
      <c r="AY3581" s="13"/>
      <c r="AZ3581" s="14">
        <v>2562.0</v>
      </c>
      <c r="BA3581" s="13"/>
    </row>
    <row r="3582">
      <c r="A3582" s="11" t="s">
        <v>13357</v>
      </c>
      <c r="B3582" s="11">
        <v>10227.0</v>
      </c>
      <c r="C3582" s="12" t="b">
        <v>0</v>
      </c>
      <c r="D3582" s="12" t="b">
        <v>1</v>
      </c>
      <c r="E3582" s="12" t="b">
        <v>0</v>
      </c>
      <c r="F3582" s="12" t="b">
        <v>0</v>
      </c>
      <c r="G3582" s="12" t="b">
        <v>0</v>
      </c>
      <c r="H3582" s="12" t="b">
        <v>0</v>
      </c>
      <c r="I3582" s="13"/>
      <c r="J3582" s="14" t="s">
        <v>9435</v>
      </c>
      <c r="K3582" s="12" t="b">
        <v>0</v>
      </c>
      <c r="L3582" s="15">
        <v>45358.0</v>
      </c>
      <c r="M3582" s="11" t="s">
        <v>230</v>
      </c>
      <c r="N3582" s="11" t="s">
        <v>13358</v>
      </c>
      <c r="O3582" s="11" t="s">
        <v>10126</v>
      </c>
      <c r="P3582" s="11" t="s">
        <v>13336</v>
      </c>
      <c r="Q3582" s="11" t="s">
        <v>384</v>
      </c>
      <c r="R3582" s="11" t="s">
        <v>10127</v>
      </c>
      <c r="S3582" s="11" t="s">
        <v>10128</v>
      </c>
      <c r="U3582" s="11" t="s">
        <v>9113</v>
      </c>
      <c r="W3582" s="11" t="s">
        <v>13336</v>
      </c>
      <c r="AA3582" s="11" t="s">
        <v>151</v>
      </c>
      <c r="AB3582" s="13"/>
      <c r="AC3582" s="13"/>
      <c r="AD3582" s="11" t="s">
        <v>10127</v>
      </c>
      <c r="AE3582" s="13"/>
      <c r="AF3582" s="13"/>
      <c r="AG3582" s="11" t="s">
        <v>152</v>
      </c>
      <c r="AH3582" s="11" t="s">
        <v>13338</v>
      </c>
      <c r="AJ3582" s="13"/>
      <c r="AK3582" s="13"/>
      <c r="AL3582" s="13"/>
      <c r="AM3582" s="13"/>
      <c r="AN3582" s="13"/>
      <c r="AO3582" s="13"/>
      <c r="AP3582" s="11" t="s">
        <v>13357</v>
      </c>
      <c r="AR3582" s="13"/>
      <c r="AS3582" s="13"/>
      <c r="AT3582" s="12" t="b">
        <v>1</v>
      </c>
      <c r="AU3582" s="13"/>
      <c r="AV3582" s="17">
        <v>45940.0</v>
      </c>
      <c r="AW3582" s="13"/>
      <c r="AX3582" s="14" t="s">
        <v>155</v>
      </c>
      <c r="AY3582" s="13"/>
      <c r="AZ3582" s="14">
        <v>2552.0</v>
      </c>
      <c r="BA3582" s="13"/>
    </row>
    <row r="3583">
      <c r="A3583" s="11" t="s">
        <v>13359</v>
      </c>
      <c r="B3583" s="11">
        <v>10228.0</v>
      </c>
      <c r="C3583" s="12" t="b">
        <v>0</v>
      </c>
      <c r="D3583" s="12" t="b">
        <v>1</v>
      </c>
      <c r="E3583" s="12" t="b">
        <v>0</v>
      </c>
      <c r="F3583" s="12" t="b">
        <v>0</v>
      </c>
      <c r="G3583" s="12" t="b">
        <v>0</v>
      </c>
      <c r="H3583" s="12" t="b">
        <v>0</v>
      </c>
      <c r="I3583" s="13"/>
      <c r="J3583" s="14" t="s">
        <v>9435</v>
      </c>
      <c r="K3583" s="12" t="b">
        <v>0</v>
      </c>
      <c r="L3583" s="15">
        <v>45358.0</v>
      </c>
      <c r="M3583" s="11" t="s">
        <v>230</v>
      </c>
      <c r="N3583" s="11" t="s">
        <v>13360</v>
      </c>
      <c r="O3583" s="11" t="s">
        <v>13361</v>
      </c>
      <c r="P3583" s="11" t="s">
        <v>13336</v>
      </c>
      <c r="Q3583" s="11" t="s">
        <v>384</v>
      </c>
      <c r="R3583" s="11" t="s">
        <v>13362</v>
      </c>
      <c r="S3583" s="11" t="s">
        <v>13363</v>
      </c>
      <c r="U3583" s="11" t="s">
        <v>9113</v>
      </c>
      <c r="W3583" s="11" t="s">
        <v>13336</v>
      </c>
      <c r="AA3583" s="11" t="s">
        <v>151</v>
      </c>
      <c r="AB3583" s="13"/>
      <c r="AC3583" s="13"/>
      <c r="AD3583" s="11" t="s">
        <v>13362</v>
      </c>
      <c r="AE3583" s="13"/>
      <c r="AF3583" s="13"/>
      <c r="AG3583" s="11" t="s">
        <v>152</v>
      </c>
      <c r="AH3583" s="11" t="s">
        <v>13338</v>
      </c>
      <c r="AJ3583" s="13"/>
      <c r="AK3583" s="13"/>
      <c r="AL3583" s="13"/>
      <c r="AM3583" s="13"/>
      <c r="AN3583" s="13"/>
      <c r="AO3583" s="13"/>
      <c r="AP3583" s="11" t="s">
        <v>13359</v>
      </c>
      <c r="AR3583" s="13"/>
      <c r="AS3583" s="11" t="s">
        <v>154</v>
      </c>
      <c r="AT3583" s="12" t="b">
        <v>1</v>
      </c>
      <c r="AU3583" s="13"/>
      <c r="AV3583" s="17">
        <v>45940.0</v>
      </c>
      <c r="AW3583" s="13"/>
      <c r="AX3583" s="14" t="s">
        <v>155</v>
      </c>
      <c r="AY3583" s="13"/>
      <c r="AZ3583" s="14">
        <v>2561.0</v>
      </c>
      <c r="BA3583" s="13"/>
    </row>
    <row r="3584">
      <c r="A3584" s="11" t="s">
        <v>13364</v>
      </c>
      <c r="B3584" s="11">
        <v>10229.0</v>
      </c>
      <c r="C3584" s="12" t="b">
        <v>0</v>
      </c>
      <c r="D3584" s="12" t="b">
        <v>1</v>
      </c>
      <c r="E3584" s="12" t="b">
        <v>0</v>
      </c>
      <c r="F3584" s="12" t="b">
        <v>0</v>
      </c>
      <c r="G3584" s="12" t="b">
        <v>0</v>
      </c>
      <c r="H3584" s="12" t="b">
        <v>0</v>
      </c>
      <c r="I3584" s="13"/>
      <c r="J3584" s="14" t="s">
        <v>9435</v>
      </c>
      <c r="K3584" s="12" t="b">
        <v>0</v>
      </c>
      <c r="L3584" s="15">
        <v>45358.0</v>
      </c>
      <c r="M3584" s="11" t="s">
        <v>230</v>
      </c>
      <c r="N3584" s="11" t="s">
        <v>13365</v>
      </c>
      <c r="O3584" s="11" t="s">
        <v>13366</v>
      </c>
      <c r="P3584" s="11" t="s">
        <v>13336</v>
      </c>
      <c r="Q3584" s="11" t="s">
        <v>384</v>
      </c>
      <c r="R3584" s="11" t="s">
        <v>13367</v>
      </c>
      <c r="S3584" s="11" t="s">
        <v>13368</v>
      </c>
      <c r="U3584" s="11" t="s">
        <v>9113</v>
      </c>
      <c r="W3584" s="11" t="s">
        <v>13336</v>
      </c>
      <c r="AA3584" s="11" t="s">
        <v>151</v>
      </c>
      <c r="AB3584" s="13"/>
      <c r="AC3584" s="13"/>
      <c r="AD3584" s="11" t="s">
        <v>13367</v>
      </c>
      <c r="AF3584" s="13"/>
      <c r="AG3584" s="11" t="s">
        <v>152</v>
      </c>
      <c r="AH3584" s="11" t="s">
        <v>13338</v>
      </c>
      <c r="AJ3584" s="13"/>
      <c r="AK3584" s="13"/>
      <c r="AL3584" s="13"/>
      <c r="AM3584" s="13"/>
      <c r="AN3584" s="13"/>
      <c r="AO3584" s="13"/>
      <c r="AP3584" s="11" t="s">
        <v>13364</v>
      </c>
      <c r="AR3584" s="13"/>
      <c r="AS3584" s="11" t="s">
        <v>154</v>
      </c>
      <c r="AT3584" s="12" t="b">
        <v>1</v>
      </c>
      <c r="AU3584" s="13"/>
      <c r="AV3584" s="17">
        <v>45940.0</v>
      </c>
      <c r="AW3584" s="13"/>
      <c r="AX3584" s="14" t="s">
        <v>155</v>
      </c>
      <c r="AY3584" s="13"/>
      <c r="AZ3584" s="14">
        <v>2558.0</v>
      </c>
      <c r="BA3584" s="13"/>
    </row>
    <row r="3585">
      <c r="A3585" s="11" t="s">
        <v>13369</v>
      </c>
      <c r="B3585" s="11">
        <v>10230.0</v>
      </c>
      <c r="C3585" s="12" t="b">
        <v>0</v>
      </c>
      <c r="D3585" s="12" t="b">
        <v>0</v>
      </c>
      <c r="E3585" s="12" t="b">
        <v>0</v>
      </c>
      <c r="F3585" s="12" t="b">
        <v>0</v>
      </c>
      <c r="G3585" s="12" t="b">
        <v>0</v>
      </c>
      <c r="H3585" s="12" t="b">
        <v>0</v>
      </c>
      <c r="I3585" s="13"/>
      <c r="J3585" s="14" t="s">
        <v>9435</v>
      </c>
      <c r="K3585" s="12" t="b">
        <v>0</v>
      </c>
      <c r="L3585" s="15">
        <v>45358.0</v>
      </c>
      <c r="M3585" s="11" t="s">
        <v>230</v>
      </c>
      <c r="N3585" s="11" t="s">
        <v>13370</v>
      </c>
      <c r="O3585" s="11" t="s">
        <v>13371</v>
      </c>
      <c r="P3585" s="11" t="s">
        <v>13336</v>
      </c>
      <c r="Q3585" s="11" t="s">
        <v>384</v>
      </c>
      <c r="R3585" s="11" t="s">
        <v>13372</v>
      </c>
      <c r="S3585" s="13"/>
      <c r="T3585" s="13"/>
      <c r="U3585" s="11" t="s">
        <v>9113</v>
      </c>
      <c r="W3585" s="11" t="s">
        <v>13336</v>
      </c>
      <c r="AA3585" s="11" t="s">
        <v>151</v>
      </c>
      <c r="AB3585" s="13"/>
      <c r="AC3585" s="13"/>
      <c r="AD3585" s="11" t="s">
        <v>13372</v>
      </c>
      <c r="AE3585" s="13"/>
      <c r="AF3585" s="13"/>
      <c r="AG3585" s="11" t="s">
        <v>152</v>
      </c>
      <c r="AH3585" s="11" t="s">
        <v>13338</v>
      </c>
      <c r="AJ3585" s="13"/>
      <c r="AK3585" s="13"/>
      <c r="AL3585" s="13"/>
      <c r="AM3585" s="13"/>
      <c r="AN3585" s="13"/>
      <c r="AO3585" s="13"/>
      <c r="AP3585" s="11" t="s">
        <v>13369</v>
      </c>
      <c r="AR3585" s="13"/>
      <c r="AS3585" s="13"/>
      <c r="AT3585" s="12" t="b">
        <v>1</v>
      </c>
      <c r="AU3585" s="13"/>
      <c r="AV3585" s="17">
        <v>45940.0</v>
      </c>
      <c r="AW3585" s="13"/>
      <c r="AX3585" s="14" t="s">
        <v>155</v>
      </c>
      <c r="AY3585" s="13"/>
      <c r="AZ3585" s="14">
        <v>2560.0</v>
      </c>
      <c r="BA3585" s="13"/>
    </row>
    <row r="3586">
      <c r="A3586" s="11" t="s">
        <v>13373</v>
      </c>
      <c r="B3586" s="11">
        <v>10231.0</v>
      </c>
      <c r="C3586" s="12" t="b">
        <v>0</v>
      </c>
      <c r="D3586" s="12" t="b">
        <v>1</v>
      </c>
      <c r="E3586" s="12" t="b">
        <v>0</v>
      </c>
      <c r="F3586" s="12" t="b">
        <v>0</v>
      </c>
      <c r="G3586" s="12" t="b">
        <v>0</v>
      </c>
      <c r="H3586" s="12" t="b">
        <v>0</v>
      </c>
      <c r="I3586" s="13"/>
      <c r="J3586" s="14" t="s">
        <v>9435</v>
      </c>
      <c r="K3586" s="12" t="b">
        <v>0</v>
      </c>
      <c r="L3586" s="15">
        <v>45358.0</v>
      </c>
      <c r="M3586" s="11" t="s">
        <v>230</v>
      </c>
      <c r="N3586" s="11" t="s">
        <v>13374</v>
      </c>
      <c r="O3586" s="11" t="s">
        <v>13375</v>
      </c>
      <c r="P3586" s="11" t="s">
        <v>13336</v>
      </c>
      <c r="Q3586" s="11" t="s">
        <v>384</v>
      </c>
      <c r="R3586" s="11" t="s">
        <v>13376</v>
      </c>
      <c r="S3586" s="11" t="s">
        <v>13377</v>
      </c>
      <c r="U3586" s="11" t="s">
        <v>9113</v>
      </c>
      <c r="W3586" s="11" t="s">
        <v>13336</v>
      </c>
      <c r="AA3586" s="11" t="s">
        <v>151</v>
      </c>
      <c r="AB3586" s="13"/>
      <c r="AC3586" s="13"/>
      <c r="AD3586" s="11" t="s">
        <v>13376</v>
      </c>
      <c r="AE3586" s="13"/>
      <c r="AF3586" s="13"/>
      <c r="AG3586" s="11" t="s">
        <v>152</v>
      </c>
      <c r="AH3586" s="11" t="s">
        <v>13338</v>
      </c>
      <c r="AJ3586" s="13"/>
      <c r="AK3586" s="13"/>
      <c r="AL3586" s="13"/>
      <c r="AM3586" s="13"/>
      <c r="AN3586" s="13"/>
      <c r="AO3586" s="13"/>
      <c r="AP3586" s="11" t="s">
        <v>13373</v>
      </c>
      <c r="AR3586" s="13"/>
      <c r="AS3586" s="11" t="s">
        <v>154</v>
      </c>
      <c r="AT3586" s="12" t="b">
        <v>1</v>
      </c>
      <c r="AU3586" s="13"/>
      <c r="AV3586" s="17">
        <v>45940.0</v>
      </c>
      <c r="AW3586" s="13"/>
      <c r="AX3586" s="14" t="s">
        <v>155</v>
      </c>
      <c r="AY3586" s="13"/>
      <c r="AZ3586" s="14">
        <v>2553.0</v>
      </c>
      <c r="BA3586" s="13"/>
    </row>
    <row r="3587">
      <c r="A3587" s="11" t="s">
        <v>13378</v>
      </c>
      <c r="B3587" s="11">
        <v>10232.0</v>
      </c>
      <c r="C3587" s="12" t="b">
        <v>0</v>
      </c>
      <c r="D3587" s="12" t="b">
        <v>1</v>
      </c>
      <c r="E3587" s="12" t="b">
        <v>0</v>
      </c>
      <c r="F3587" s="12" t="b">
        <v>0</v>
      </c>
      <c r="G3587" s="12" t="b">
        <v>0</v>
      </c>
      <c r="H3587" s="12" t="b">
        <v>0</v>
      </c>
      <c r="I3587" s="13"/>
      <c r="J3587" s="14" t="s">
        <v>9435</v>
      </c>
      <c r="K3587" s="12" t="b">
        <v>0</v>
      </c>
      <c r="L3587" s="15">
        <v>45358.0</v>
      </c>
      <c r="M3587" s="11" t="s">
        <v>230</v>
      </c>
      <c r="N3587" s="11" t="s">
        <v>13379</v>
      </c>
      <c r="O3587" s="11" t="s">
        <v>13380</v>
      </c>
      <c r="P3587" s="11" t="s">
        <v>13336</v>
      </c>
      <c r="Q3587" s="11" t="s">
        <v>384</v>
      </c>
      <c r="R3587" s="11" t="s">
        <v>13381</v>
      </c>
      <c r="S3587" s="11" t="s">
        <v>331</v>
      </c>
      <c r="T3587" s="13"/>
      <c r="U3587" s="11" t="s">
        <v>9113</v>
      </c>
      <c r="W3587" s="11" t="s">
        <v>13336</v>
      </c>
      <c r="AA3587" s="11" t="s">
        <v>151</v>
      </c>
      <c r="AB3587" s="13"/>
      <c r="AC3587" s="13"/>
      <c r="AD3587" s="11" t="s">
        <v>13381</v>
      </c>
      <c r="AE3587" s="13"/>
      <c r="AF3587" s="13"/>
      <c r="AG3587" s="11" t="s">
        <v>152</v>
      </c>
      <c r="AH3587" s="11" t="s">
        <v>13338</v>
      </c>
      <c r="AJ3587" s="13"/>
      <c r="AK3587" s="13"/>
      <c r="AL3587" s="13"/>
      <c r="AM3587" s="13"/>
      <c r="AN3587" s="13"/>
      <c r="AO3587" s="13"/>
      <c r="AP3587" s="11" t="s">
        <v>13378</v>
      </c>
      <c r="AR3587" s="13"/>
      <c r="AS3587" s="11" t="s">
        <v>154</v>
      </c>
      <c r="AT3587" s="12" t="b">
        <v>1</v>
      </c>
      <c r="AU3587" s="13"/>
      <c r="AV3587" s="17">
        <v>45940.0</v>
      </c>
      <c r="AW3587" s="13"/>
      <c r="AX3587" s="14" t="s">
        <v>155</v>
      </c>
      <c r="AY3587" s="13"/>
      <c r="AZ3587" s="14">
        <v>2563.0</v>
      </c>
      <c r="BA3587" s="13"/>
    </row>
    <row r="3588">
      <c r="A3588" s="11" t="s">
        <v>13382</v>
      </c>
      <c r="B3588" s="11">
        <v>10233.0</v>
      </c>
      <c r="C3588" s="12" t="b">
        <v>0</v>
      </c>
      <c r="D3588" s="12" t="b">
        <v>1</v>
      </c>
      <c r="E3588" s="12" t="b">
        <v>0</v>
      </c>
      <c r="F3588" s="12" t="b">
        <v>0</v>
      </c>
      <c r="G3588" s="12" t="b">
        <v>0</v>
      </c>
      <c r="H3588" s="12" t="b">
        <v>0</v>
      </c>
      <c r="I3588" s="13"/>
      <c r="J3588" s="14" t="s">
        <v>9435</v>
      </c>
      <c r="K3588" s="12" t="b">
        <v>0</v>
      </c>
      <c r="L3588" s="15">
        <v>45358.0</v>
      </c>
      <c r="M3588" s="11" t="s">
        <v>230</v>
      </c>
      <c r="N3588" s="11" t="s">
        <v>13383</v>
      </c>
      <c r="O3588" s="11" t="s">
        <v>13384</v>
      </c>
      <c r="P3588" s="11" t="s">
        <v>13336</v>
      </c>
      <c r="Q3588" s="11" t="s">
        <v>384</v>
      </c>
      <c r="R3588" s="11" t="s">
        <v>13385</v>
      </c>
      <c r="S3588" s="11" t="s">
        <v>331</v>
      </c>
      <c r="T3588" s="13"/>
      <c r="U3588" s="11" t="s">
        <v>9113</v>
      </c>
      <c r="W3588" s="11" t="s">
        <v>13336</v>
      </c>
      <c r="Y3588" s="11" t="s">
        <v>10008</v>
      </c>
      <c r="AA3588" s="11" t="s">
        <v>151</v>
      </c>
      <c r="AB3588" s="13"/>
      <c r="AC3588" s="13"/>
      <c r="AD3588" s="11" t="s">
        <v>13385</v>
      </c>
      <c r="AE3588" s="13"/>
      <c r="AF3588" s="13"/>
      <c r="AG3588" s="11" t="s">
        <v>152</v>
      </c>
      <c r="AH3588" s="11" t="s">
        <v>13338</v>
      </c>
      <c r="AJ3588" s="13"/>
      <c r="AK3588" s="13"/>
      <c r="AL3588" s="13"/>
      <c r="AM3588" s="13"/>
      <c r="AN3588" s="13"/>
      <c r="AO3588" s="13"/>
      <c r="AP3588" s="11" t="s">
        <v>13382</v>
      </c>
      <c r="AR3588" s="13"/>
      <c r="AS3588" s="11" t="s">
        <v>154</v>
      </c>
      <c r="AT3588" s="12" t="b">
        <v>1</v>
      </c>
      <c r="AU3588" s="13"/>
      <c r="AV3588" s="17">
        <v>45940.0</v>
      </c>
      <c r="AW3588" s="13"/>
      <c r="AX3588" s="14" t="s">
        <v>155</v>
      </c>
      <c r="AY3588" s="13"/>
      <c r="AZ3588" s="14">
        <v>2559.0</v>
      </c>
      <c r="BA3588" s="13"/>
    </row>
    <row r="3589">
      <c r="A3589" s="11" t="s">
        <v>13386</v>
      </c>
      <c r="B3589" s="11">
        <v>10234.0</v>
      </c>
      <c r="C3589" s="12" t="b">
        <v>0</v>
      </c>
      <c r="D3589" s="12" t="b">
        <v>1</v>
      </c>
      <c r="E3589" s="12" t="b">
        <v>0</v>
      </c>
      <c r="F3589" s="12" t="b">
        <v>0</v>
      </c>
      <c r="G3589" s="12" t="b">
        <v>0</v>
      </c>
      <c r="H3589" s="12" t="b">
        <v>0</v>
      </c>
      <c r="I3589" s="13"/>
      <c r="J3589" s="14" t="s">
        <v>9435</v>
      </c>
      <c r="K3589" s="12" t="b">
        <v>0</v>
      </c>
      <c r="L3589" s="15">
        <v>45358.0</v>
      </c>
      <c r="M3589" s="11" t="s">
        <v>230</v>
      </c>
      <c r="N3589" s="11" t="s">
        <v>13387</v>
      </c>
      <c r="O3589" s="11" t="s">
        <v>13388</v>
      </c>
      <c r="P3589" s="11" t="s">
        <v>13336</v>
      </c>
      <c r="Q3589" s="11" t="s">
        <v>384</v>
      </c>
      <c r="R3589" s="11" t="s">
        <v>13389</v>
      </c>
      <c r="S3589" s="11" t="s">
        <v>13390</v>
      </c>
      <c r="U3589" s="11" t="s">
        <v>9113</v>
      </c>
      <c r="W3589" s="11" t="s">
        <v>13336</v>
      </c>
      <c r="AA3589" s="11" t="s">
        <v>151</v>
      </c>
      <c r="AB3589" s="13"/>
      <c r="AC3589" s="13"/>
      <c r="AD3589" s="11" t="s">
        <v>13389</v>
      </c>
      <c r="AF3589" s="13"/>
      <c r="AG3589" s="11" t="s">
        <v>152</v>
      </c>
      <c r="AH3589" s="11" t="s">
        <v>13338</v>
      </c>
      <c r="AJ3589" s="13"/>
      <c r="AK3589" s="13"/>
      <c r="AL3589" s="13"/>
      <c r="AM3589" s="13"/>
      <c r="AN3589" s="13"/>
      <c r="AO3589" s="13"/>
      <c r="AP3589" s="11" t="s">
        <v>13386</v>
      </c>
      <c r="AR3589" s="13"/>
      <c r="AS3589" s="11" t="s">
        <v>154</v>
      </c>
      <c r="AT3589" s="12" t="b">
        <v>1</v>
      </c>
      <c r="AU3589" s="13"/>
      <c r="AV3589" s="17">
        <v>45940.0</v>
      </c>
      <c r="AW3589" s="13"/>
      <c r="AX3589" s="14" t="s">
        <v>155</v>
      </c>
      <c r="AY3589" s="13"/>
      <c r="AZ3589" s="14">
        <v>2550.0</v>
      </c>
      <c r="BA3589" s="13"/>
    </row>
    <row r="3590">
      <c r="A3590" s="11" t="s">
        <v>13391</v>
      </c>
      <c r="B3590" s="11">
        <v>10235.0</v>
      </c>
      <c r="C3590" s="12" t="b">
        <v>0</v>
      </c>
      <c r="D3590" s="12" t="b">
        <v>1</v>
      </c>
      <c r="E3590" s="12" t="b">
        <v>0</v>
      </c>
      <c r="F3590" s="12" t="b">
        <v>0</v>
      </c>
      <c r="G3590" s="12" t="b">
        <v>0</v>
      </c>
      <c r="H3590" s="12" t="b">
        <v>0</v>
      </c>
      <c r="I3590" s="13"/>
      <c r="J3590" s="14" t="s">
        <v>9435</v>
      </c>
      <c r="K3590" s="12" t="b">
        <v>0</v>
      </c>
      <c r="L3590" s="14" t="s">
        <v>12672</v>
      </c>
      <c r="M3590" s="11" t="s">
        <v>1770</v>
      </c>
      <c r="N3590" s="11" t="s">
        <v>13392</v>
      </c>
      <c r="O3590" s="11" t="s">
        <v>13393</v>
      </c>
      <c r="P3590" s="11" t="s">
        <v>12674</v>
      </c>
      <c r="Q3590" s="11" t="s">
        <v>162</v>
      </c>
      <c r="R3590" s="11" t="s">
        <v>13394</v>
      </c>
      <c r="S3590" s="11" t="s">
        <v>13395</v>
      </c>
      <c r="U3590" s="11" t="s">
        <v>9840</v>
      </c>
      <c r="W3590" s="11" t="s">
        <v>12674</v>
      </c>
      <c r="Z3590" s="13"/>
      <c r="AA3590" s="11" t="s">
        <v>151</v>
      </c>
      <c r="AB3590" s="13"/>
      <c r="AC3590" s="13"/>
      <c r="AD3590" s="11" t="s">
        <v>13394</v>
      </c>
      <c r="AF3590" s="14">
        <v>1.0</v>
      </c>
      <c r="AG3590" s="11" t="s">
        <v>152</v>
      </c>
      <c r="AH3590" s="11" t="s">
        <v>12676</v>
      </c>
      <c r="AJ3590" s="13"/>
      <c r="AK3590" s="13"/>
      <c r="AL3590" s="13"/>
      <c r="AM3590" s="13"/>
      <c r="AN3590" s="13"/>
      <c r="AO3590" s="13"/>
      <c r="AP3590" s="11" t="s">
        <v>13391</v>
      </c>
      <c r="AR3590" s="13"/>
      <c r="AS3590" s="13"/>
      <c r="AT3590" s="12" t="b">
        <v>1</v>
      </c>
      <c r="AU3590" s="13"/>
      <c r="AV3590" s="17">
        <v>45940.0</v>
      </c>
      <c r="AW3590" s="13"/>
      <c r="AX3590" s="14" t="s">
        <v>155</v>
      </c>
      <c r="AY3590" s="13"/>
      <c r="AZ3590" s="14">
        <v>2379.0</v>
      </c>
      <c r="BA3590" s="13"/>
    </row>
    <row r="3591">
      <c r="A3591" s="11" t="s">
        <v>13396</v>
      </c>
      <c r="B3591" s="11">
        <v>10238.0</v>
      </c>
      <c r="C3591" s="12" t="b">
        <v>0</v>
      </c>
      <c r="D3591" s="12" t="b">
        <v>0</v>
      </c>
      <c r="E3591" s="12" t="b">
        <v>0</v>
      </c>
      <c r="F3591" s="12" t="b">
        <v>0</v>
      </c>
      <c r="G3591" s="12" t="b">
        <v>0</v>
      </c>
      <c r="H3591" s="12" t="b">
        <v>1</v>
      </c>
      <c r="I3591" s="13"/>
      <c r="J3591" s="13"/>
      <c r="K3591" s="12" t="b">
        <v>0</v>
      </c>
      <c r="L3591" s="17">
        <v>45637.0</v>
      </c>
      <c r="M3591" s="11" t="s">
        <v>643</v>
      </c>
      <c r="N3591" s="11" t="s">
        <v>13397</v>
      </c>
      <c r="O3591" s="11" t="s">
        <v>977</v>
      </c>
      <c r="P3591" s="11" t="s">
        <v>13398</v>
      </c>
      <c r="Q3591" s="11" t="s">
        <v>972</v>
      </c>
      <c r="R3591" s="11" t="s">
        <v>978</v>
      </c>
      <c r="S3591" s="11" t="s">
        <v>979</v>
      </c>
      <c r="T3591" s="11" t="s">
        <v>9224</v>
      </c>
      <c r="U3591" s="11" t="s">
        <v>9182</v>
      </c>
      <c r="W3591" s="11" t="s">
        <v>13398</v>
      </c>
      <c r="Y3591" s="11" t="s">
        <v>978</v>
      </c>
      <c r="AA3591" s="11" t="s">
        <v>151</v>
      </c>
      <c r="AB3591" s="13"/>
      <c r="AC3591" s="13"/>
      <c r="AD3591" s="11" t="s">
        <v>978</v>
      </c>
      <c r="AE3591" s="11" t="s">
        <v>2029</v>
      </c>
      <c r="AG3591" s="11" t="s">
        <v>152</v>
      </c>
      <c r="AH3591" s="11" t="s">
        <v>13399</v>
      </c>
      <c r="AJ3591" s="13"/>
      <c r="AK3591" s="13"/>
      <c r="AL3591" s="13"/>
      <c r="AM3591" s="13"/>
      <c r="AN3591" s="13"/>
      <c r="AO3591" s="13"/>
      <c r="AP3591" s="11" t="s">
        <v>13396</v>
      </c>
      <c r="AR3591" s="13"/>
      <c r="AS3591" s="13"/>
      <c r="AT3591" s="12" t="b">
        <v>1</v>
      </c>
      <c r="AU3591" s="13"/>
      <c r="AV3591" s="17">
        <v>45940.0</v>
      </c>
      <c r="AW3591" s="13"/>
      <c r="AX3591" s="14" t="s">
        <v>155</v>
      </c>
      <c r="AY3591" s="13"/>
      <c r="AZ3591" s="14">
        <v>2458.0</v>
      </c>
      <c r="BA3591" s="13"/>
    </row>
    <row r="3592">
      <c r="A3592" s="11" t="s">
        <v>13400</v>
      </c>
      <c r="B3592" s="11">
        <v>10239.0</v>
      </c>
      <c r="C3592" s="12" t="b">
        <v>0</v>
      </c>
      <c r="D3592" s="12" t="b">
        <v>0</v>
      </c>
      <c r="E3592" s="12" t="b">
        <v>0</v>
      </c>
      <c r="F3592" s="12" t="b">
        <v>0</v>
      </c>
      <c r="G3592" s="12" t="b">
        <v>0</v>
      </c>
      <c r="H3592" s="12" t="b">
        <v>1</v>
      </c>
      <c r="I3592" s="13"/>
      <c r="J3592" s="13"/>
      <c r="K3592" s="12" t="b">
        <v>0</v>
      </c>
      <c r="L3592" s="17">
        <v>45637.0</v>
      </c>
      <c r="M3592" s="11" t="s">
        <v>1124</v>
      </c>
      <c r="N3592" s="11" t="s">
        <v>13401</v>
      </c>
      <c r="O3592" s="11" t="s">
        <v>9437</v>
      </c>
      <c r="P3592" s="11" t="s">
        <v>13398</v>
      </c>
      <c r="Q3592" s="11" t="s">
        <v>972</v>
      </c>
      <c r="R3592" s="11" t="s">
        <v>9439</v>
      </c>
      <c r="S3592" s="11" t="s">
        <v>9440</v>
      </c>
      <c r="T3592" s="11" t="s">
        <v>9224</v>
      </c>
      <c r="V3592" s="13"/>
      <c r="W3592" s="11" t="s">
        <v>13398</v>
      </c>
      <c r="Y3592" s="11" t="s">
        <v>9439</v>
      </c>
      <c r="AA3592" s="11" t="s">
        <v>151</v>
      </c>
      <c r="AB3592" s="13"/>
      <c r="AC3592" s="13"/>
      <c r="AD3592" s="11" t="s">
        <v>9439</v>
      </c>
      <c r="AE3592" s="11" t="s">
        <v>2029</v>
      </c>
      <c r="AG3592" s="11" t="s">
        <v>152</v>
      </c>
      <c r="AH3592" s="11" t="s">
        <v>13399</v>
      </c>
      <c r="AJ3592" s="13"/>
      <c r="AK3592" s="13"/>
      <c r="AL3592" s="13"/>
      <c r="AM3592" s="13"/>
      <c r="AN3592" s="13"/>
      <c r="AO3592" s="13"/>
      <c r="AP3592" s="11" t="s">
        <v>13400</v>
      </c>
      <c r="AR3592" s="13"/>
      <c r="AS3592" s="13"/>
      <c r="AT3592" s="12" t="b">
        <v>1</v>
      </c>
      <c r="AU3592" s="13"/>
      <c r="AV3592" s="17">
        <v>45940.0</v>
      </c>
      <c r="AW3592" s="13"/>
      <c r="AX3592" s="14" t="s">
        <v>155</v>
      </c>
      <c r="AY3592" s="13"/>
      <c r="AZ3592" s="14">
        <v>2457.0</v>
      </c>
      <c r="BA3592" s="13"/>
    </row>
    <row r="3593">
      <c r="A3593" s="11" t="s">
        <v>13402</v>
      </c>
      <c r="B3593" s="11">
        <v>10243.0</v>
      </c>
      <c r="C3593" s="12" t="b">
        <v>0</v>
      </c>
      <c r="D3593" s="12" t="b">
        <v>1</v>
      </c>
      <c r="E3593" s="12" t="b">
        <v>0</v>
      </c>
      <c r="F3593" s="12" t="b">
        <v>0</v>
      </c>
      <c r="G3593" s="12" t="b">
        <v>0</v>
      </c>
      <c r="H3593" s="12" t="b">
        <v>1</v>
      </c>
      <c r="I3593" s="13"/>
      <c r="J3593" s="13"/>
      <c r="K3593" s="12" t="b">
        <v>0</v>
      </c>
      <c r="L3593" s="17">
        <v>45637.0</v>
      </c>
      <c r="M3593" s="11" t="s">
        <v>268</v>
      </c>
      <c r="N3593" s="11" t="s">
        <v>13403</v>
      </c>
      <c r="O3593" s="11" t="s">
        <v>12445</v>
      </c>
      <c r="P3593" s="11" t="s">
        <v>13398</v>
      </c>
      <c r="Q3593" s="11" t="s">
        <v>972</v>
      </c>
      <c r="R3593" s="11" t="s">
        <v>12446</v>
      </c>
      <c r="S3593" s="11" t="s">
        <v>12447</v>
      </c>
      <c r="T3593" s="11" t="s">
        <v>9224</v>
      </c>
      <c r="U3593" s="11" t="s">
        <v>9206</v>
      </c>
      <c r="W3593" s="11" t="s">
        <v>13398</v>
      </c>
      <c r="Y3593" s="11" t="s">
        <v>12446</v>
      </c>
      <c r="Z3593" s="13"/>
      <c r="AA3593" s="11" t="s">
        <v>151</v>
      </c>
      <c r="AB3593" s="13"/>
      <c r="AC3593" s="13"/>
      <c r="AD3593" s="11" t="s">
        <v>12446</v>
      </c>
      <c r="AE3593" s="11" t="s">
        <v>2029</v>
      </c>
      <c r="AG3593" s="11" t="s">
        <v>152</v>
      </c>
      <c r="AH3593" s="11" t="s">
        <v>13399</v>
      </c>
      <c r="AJ3593" s="13"/>
      <c r="AK3593" s="13"/>
      <c r="AL3593" s="13"/>
      <c r="AM3593" s="13"/>
      <c r="AN3593" s="13"/>
      <c r="AO3593" s="13"/>
      <c r="AP3593" s="11" t="s">
        <v>13402</v>
      </c>
      <c r="AR3593" s="13"/>
      <c r="AS3593" s="13"/>
      <c r="AT3593" s="12" t="b">
        <v>1</v>
      </c>
      <c r="AU3593" s="13"/>
      <c r="AV3593" s="17">
        <v>45940.0</v>
      </c>
      <c r="AW3593" s="13"/>
      <c r="AX3593" s="14" t="s">
        <v>155</v>
      </c>
      <c r="AY3593" s="13"/>
      <c r="AZ3593" s="14">
        <v>2459.0</v>
      </c>
      <c r="BA3593" s="13"/>
    </row>
    <row r="3594">
      <c r="A3594" s="11" t="s">
        <v>13404</v>
      </c>
      <c r="B3594" s="11">
        <v>10247.0</v>
      </c>
      <c r="C3594" s="12" t="b">
        <v>0</v>
      </c>
      <c r="D3594" s="12" t="b">
        <v>1</v>
      </c>
      <c r="E3594" s="12" t="b">
        <v>0</v>
      </c>
      <c r="F3594" s="12" t="b">
        <v>0</v>
      </c>
      <c r="G3594" s="12" t="b">
        <v>0</v>
      </c>
      <c r="H3594" s="12" t="b">
        <v>1</v>
      </c>
      <c r="I3594" s="13"/>
      <c r="J3594" s="13"/>
      <c r="K3594" s="12" t="b">
        <v>0</v>
      </c>
      <c r="L3594" s="17">
        <v>45637.0</v>
      </c>
      <c r="M3594" s="11" t="s">
        <v>1634</v>
      </c>
      <c r="N3594" s="11" t="s">
        <v>13405</v>
      </c>
      <c r="O3594" s="11" t="s">
        <v>1636</v>
      </c>
      <c r="P3594" s="11" t="s">
        <v>13398</v>
      </c>
      <c r="Q3594" s="11" t="s">
        <v>972</v>
      </c>
      <c r="R3594" s="11" t="s">
        <v>1637</v>
      </c>
      <c r="S3594" s="11" t="s">
        <v>1638</v>
      </c>
      <c r="T3594" s="11" t="s">
        <v>9224</v>
      </c>
      <c r="V3594" s="13"/>
      <c r="W3594" s="11" t="s">
        <v>13398</v>
      </c>
      <c r="X3594" s="11" t="s">
        <v>1121</v>
      </c>
      <c r="Y3594" s="11" t="s">
        <v>1637</v>
      </c>
      <c r="Z3594" s="13"/>
      <c r="AA3594" s="11" t="s">
        <v>151</v>
      </c>
      <c r="AB3594" s="13"/>
      <c r="AC3594" s="13"/>
      <c r="AD3594" s="11" t="s">
        <v>1637</v>
      </c>
      <c r="AE3594" s="11" t="s">
        <v>2029</v>
      </c>
      <c r="AG3594" s="11" t="s">
        <v>152</v>
      </c>
      <c r="AH3594" s="11" t="s">
        <v>13399</v>
      </c>
      <c r="AJ3594" s="11" t="s">
        <v>7237</v>
      </c>
      <c r="AL3594" s="13"/>
      <c r="AM3594" s="13"/>
      <c r="AN3594" s="13"/>
      <c r="AO3594" s="13"/>
      <c r="AP3594" s="11" t="s">
        <v>13404</v>
      </c>
      <c r="AR3594" s="13"/>
      <c r="AS3594" s="13"/>
      <c r="AT3594" s="12" t="b">
        <v>1</v>
      </c>
      <c r="AU3594" s="13"/>
      <c r="AV3594" s="17">
        <v>45940.0</v>
      </c>
      <c r="AW3594" s="13"/>
      <c r="AX3594" s="14" t="s">
        <v>155</v>
      </c>
      <c r="AY3594" s="13"/>
      <c r="AZ3594" s="14">
        <v>2460.0</v>
      </c>
      <c r="BA3594" s="13"/>
    </row>
    <row r="3595">
      <c r="A3595" s="11" t="s">
        <v>13406</v>
      </c>
      <c r="B3595" s="11">
        <v>10248.0</v>
      </c>
      <c r="C3595" s="12" t="b">
        <v>0</v>
      </c>
      <c r="D3595" s="12" t="b">
        <v>1</v>
      </c>
      <c r="E3595" s="12" t="b">
        <v>0</v>
      </c>
      <c r="F3595" s="12" t="b">
        <v>0</v>
      </c>
      <c r="G3595" s="12" t="b">
        <v>1</v>
      </c>
      <c r="H3595" s="12" t="b">
        <v>0</v>
      </c>
      <c r="I3595" s="13"/>
      <c r="J3595" s="13"/>
      <c r="K3595" s="12" t="b">
        <v>0</v>
      </c>
      <c r="L3595" s="17">
        <v>45637.0</v>
      </c>
      <c r="M3595" s="11" t="s">
        <v>1444</v>
      </c>
      <c r="N3595" s="11" t="s">
        <v>13407</v>
      </c>
      <c r="O3595" s="11" t="s">
        <v>1484</v>
      </c>
      <c r="P3595" s="11" t="s">
        <v>13398</v>
      </c>
      <c r="Q3595" s="11" t="s">
        <v>972</v>
      </c>
      <c r="R3595" s="11" t="s">
        <v>1485</v>
      </c>
      <c r="S3595" s="11" t="s">
        <v>1486</v>
      </c>
      <c r="T3595" s="11" t="s">
        <v>9224</v>
      </c>
      <c r="V3595" s="13"/>
      <c r="W3595" s="11" t="s">
        <v>13398</v>
      </c>
      <c r="X3595" s="11" t="s">
        <v>1606</v>
      </c>
      <c r="Y3595" s="11" t="s">
        <v>1485</v>
      </c>
      <c r="Z3595" s="13"/>
      <c r="AA3595" s="11" t="s">
        <v>151</v>
      </c>
      <c r="AB3595" s="13"/>
      <c r="AC3595" s="13"/>
      <c r="AD3595" s="11" t="s">
        <v>1485</v>
      </c>
      <c r="AE3595" s="11" t="s">
        <v>2029</v>
      </c>
      <c r="AG3595" s="11" t="s">
        <v>152</v>
      </c>
      <c r="AH3595" s="11" t="s">
        <v>13399</v>
      </c>
      <c r="AJ3595" s="11" t="s">
        <v>1606</v>
      </c>
      <c r="AK3595" s="13"/>
      <c r="AL3595" s="13"/>
      <c r="AM3595" s="13"/>
      <c r="AN3595" s="13"/>
      <c r="AO3595" s="13"/>
      <c r="AP3595" s="11" t="s">
        <v>13406</v>
      </c>
      <c r="AR3595" s="13"/>
      <c r="AS3595" s="13"/>
      <c r="AT3595" s="12" t="b">
        <v>1</v>
      </c>
      <c r="AU3595" s="13"/>
      <c r="AV3595" s="14" t="s">
        <v>167</v>
      </c>
      <c r="AW3595" s="13"/>
      <c r="AX3595" s="14" t="s">
        <v>155</v>
      </c>
      <c r="AY3595" s="13"/>
      <c r="AZ3595" s="14">
        <v>7985.0</v>
      </c>
      <c r="BA3595" s="13"/>
    </row>
    <row r="3596">
      <c r="A3596" s="11" t="s">
        <v>13408</v>
      </c>
      <c r="B3596" s="11">
        <v>10250.0</v>
      </c>
      <c r="C3596" s="12" t="b">
        <v>0</v>
      </c>
      <c r="D3596" s="12" t="b">
        <v>0</v>
      </c>
      <c r="E3596" s="12" t="b">
        <v>0</v>
      </c>
      <c r="F3596" s="12" t="b">
        <v>0</v>
      </c>
      <c r="G3596" s="12" t="b">
        <v>0</v>
      </c>
      <c r="H3596" s="12" t="b">
        <v>1</v>
      </c>
      <c r="I3596" s="13"/>
      <c r="J3596" s="13"/>
      <c r="K3596" s="12" t="b">
        <v>0</v>
      </c>
      <c r="L3596" s="17">
        <v>45637.0</v>
      </c>
      <c r="M3596" s="11" t="s">
        <v>4872</v>
      </c>
      <c r="N3596" s="11" t="s">
        <v>13409</v>
      </c>
      <c r="O3596" s="11" t="s">
        <v>4874</v>
      </c>
      <c r="P3596" s="11" t="s">
        <v>13398</v>
      </c>
      <c r="Q3596" s="11" t="s">
        <v>972</v>
      </c>
      <c r="R3596" s="11" t="s">
        <v>4875</v>
      </c>
      <c r="S3596" s="11" t="s">
        <v>1099</v>
      </c>
      <c r="T3596" s="11" t="s">
        <v>9224</v>
      </c>
      <c r="U3596" s="11" t="s">
        <v>11708</v>
      </c>
      <c r="W3596" s="11" t="s">
        <v>13398</v>
      </c>
      <c r="Y3596" s="11" t="s">
        <v>4875</v>
      </c>
      <c r="Z3596" s="13"/>
      <c r="AA3596" s="11" t="s">
        <v>151</v>
      </c>
      <c r="AB3596" s="13"/>
      <c r="AC3596" s="13"/>
      <c r="AD3596" s="11" t="s">
        <v>4875</v>
      </c>
      <c r="AE3596" s="11" t="s">
        <v>2029</v>
      </c>
      <c r="AG3596" s="11" t="s">
        <v>152</v>
      </c>
      <c r="AH3596" s="11" t="s">
        <v>13399</v>
      </c>
      <c r="AJ3596" s="13"/>
      <c r="AK3596" s="13"/>
      <c r="AL3596" s="13"/>
      <c r="AM3596" s="13"/>
      <c r="AN3596" s="13"/>
      <c r="AO3596" s="13"/>
      <c r="AP3596" s="11" t="s">
        <v>13408</v>
      </c>
      <c r="AR3596" s="13"/>
      <c r="AS3596" s="13"/>
      <c r="AT3596" s="12" t="b">
        <v>1</v>
      </c>
      <c r="AU3596" s="13"/>
      <c r="AV3596" s="17">
        <v>45940.0</v>
      </c>
      <c r="AW3596" s="13"/>
      <c r="AX3596" s="14" t="s">
        <v>155</v>
      </c>
      <c r="AY3596" s="13"/>
      <c r="AZ3596" s="14">
        <v>2461.0</v>
      </c>
      <c r="BA3596" s="13"/>
    </row>
    <row r="3597">
      <c r="A3597" s="11" t="s">
        <v>13410</v>
      </c>
      <c r="B3597" s="11">
        <v>10251.0</v>
      </c>
      <c r="C3597" s="12" t="b">
        <v>0</v>
      </c>
      <c r="D3597" s="12" t="b">
        <v>0</v>
      </c>
      <c r="E3597" s="12" t="b">
        <v>0</v>
      </c>
      <c r="F3597" s="12" t="b">
        <v>0</v>
      </c>
      <c r="G3597" s="12" t="b">
        <v>0</v>
      </c>
      <c r="H3597" s="12" t="b">
        <v>0</v>
      </c>
      <c r="I3597" s="13"/>
      <c r="J3597" s="14" t="s">
        <v>13058</v>
      </c>
      <c r="K3597" s="12" t="b">
        <v>0</v>
      </c>
      <c r="L3597" s="14" t="s">
        <v>13196</v>
      </c>
      <c r="M3597" s="11" t="s">
        <v>8145</v>
      </c>
      <c r="N3597" s="11" t="s">
        <v>13411</v>
      </c>
      <c r="O3597" s="11" t="s">
        <v>13117</v>
      </c>
      <c r="P3597" s="11" t="s">
        <v>13198</v>
      </c>
      <c r="Q3597" s="11" t="s">
        <v>3705</v>
      </c>
      <c r="R3597" s="11" t="s">
        <v>13118</v>
      </c>
      <c r="S3597" s="11" t="s">
        <v>13119</v>
      </c>
      <c r="U3597" s="11" t="s">
        <v>10324</v>
      </c>
      <c r="W3597" s="11" t="s">
        <v>13198</v>
      </c>
      <c r="AA3597" s="11" t="s">
        <v>151</v>
      </c>
      <c r="AB3597" s="13"/>
      <c r="AC3597" s="13"/>
      <c r="AD3597" s="11" t="s">
        <v>13118</v>
      </c>
      <c r="AE3597" s="13"/>
      <c r="AF3597" s="13"/>
      <c r="AG3597" s="11" t="s">
        <v>152</v>
      </c>
      <c r="AH3597" s="11" t="s">
        <v>13200</v>
      </c>
      <c r="AJ3597" s="13"/>
      <c r="AK3597" s="13"/>
      <c r="AL3597" s="13"/>
      <c r="AM3597" s="13"/>
      <c r="AN3597" s="13"/>
      <c r="AO3597" s="13"/>
      <c r="AP3597" s="11" t="s">
        <v>13410</v>
      </c>
      <c r="AR3597" s="13"/>
      <c r="AS3597" s="13"/>
      <c r="AT3597" s="12" t="b">
        <v>1</v>
      </c>
      <c r="AU3597" s="13"/>
      <c r="AV3597" s="17">
        <v>45940.0</v>
      </c>
      <c r="AW3597" s="13"/>
      <c r="AX3597" s="14" t="s">
        <v>155</v>
      </c>
      <c r="AY3597" s="13"/>
      <c r="AZ3597" s="14">
        <v>2579.0</v>
      </c>
      <c r="BA3597" s="13"/>
    </row>
    <row r="3598">
      <c r="A3598" s="11" t="s">
        <v>13412</v>
      </c>
      <c r="B3598" s="11">
        <v>10255.0</v>
      </c>
      <c r="C3598" s="12" t="b">
        <v>0</v>
      </c>
      <c r="D3598" s="12" t="b">
        <v>0</v>
      </c>
      <c r="E3598" s="12" t="b">
        <v>0</v>
      </c>
      <c r="F3598" s="12" t="b">
        <v>0</v>
      </c>
      <c r="G3598" s="12" t="b">
        <v>0</v>
      </c>
      <c r="H3598" s="12" t="b">
        <v>0</v>
      </c>
      <c r="I3598" s="13"/>
      <c r="J3598" s="13"/>
      <c r="K3598" s="12" t="b">
        <v>0</v>
      </c>
      <c r="L3598" s="17">
        <v>45637.0</v>
      </c>
      <c r="M3598" s="11" t="s">
        <v>1047</v>
      </c>
      <c r="N3598" s="11" t="s">
        <v>13413</v>
      </c>
      <c r="O3598" s="11" t="s">
        <v>3698</v>
      </c>
      <c r="P3598" s="11" t="s">
        <v>13398</v>
      </c>
      <c r="Q3598" s="11" t="s">
        <v>972</v>
      </c>
      <c r="R3598" s="11" t="s">
        <v>3699</v>
      </c>
      <c r="S3598" s="11" t="s">
        <v>3700</v>
      </c>
      <c r="T3598" s="11" t="s">
        <v>9224</v>
      </c>
      <c r="V3598" s="13"/>
      <c r="W3598" s="11" t="s">
        <v>13398</v>
      </c>
      <c r="Y3598" s="11" t="s">
        <v>3699</v>
      </c>
      <c r="AA3598" s="11" t="s">
        <v>215</v>
      </c>
      <c r="AB3598" s="13"/>
      <c r="AC3598" s="13"/>
      <c r="AD3598" s="11" t="s">
        <v>3699</v>
      </c>
      <c r="AE3598" s="11" t="s">
        <v>2029</v>
      </c>
      <c r="AG3598" s="11" t="s">
        <v>152</v>
      </c>
      <c r="AH3598" s="11" t="s">
        <v>13399</v>
      </c>
      <c r="AJ3598" s="13"/>
      <c r="AK3598" s="13"/>
      <c r="AL3598" s="13"/>
      <c r="AM3598" s="13"/>
      <c r="AN3598" s="13"/>
      <c r="AO3598" s="13"/>
      <c r="AP3598" s="11" t="s">
        <v>13412</v>
      </c>
      <c r="AR3598" s="13"/>
      <c r="AS3598" s="13"/>
      <c r="AT3598" s="12" t="b">
        <v>1</v>
      </c>
      <c r="AU3598" s="13"/>
      <c r="AV3598" s="17">
        <v>45940.0</v>
      </c>
      <c r="AW3598" s="13"/>
      <c r="AX3598" s="14" t="s">
        <v>155</v>
      </c>
      <c r="AY3598" s="13"/>
      <c r="AZ3598" s="14">
        <v>2462.0</v>
      </c>
      <c r="BA3598" s="13"/>
    </row>
    <row r="3599">
      <c r="A3599" s="11" t="s">
        <v>13414</v>
      </c>
      <c r="B3599" s="11">
        <v>10256.0</v>
      </c>
      <c r="C3599" s="12" t="b">
        <v>0</v>
      </c>
      <c r="D3599" s="12" t="b">
        <v>0</v>
      </c>
      <c r="E3599" s="12" t="b">
        <v>0</v>
      </c>
      <c r="F3599" s="12" t="b">
        <v>0</v>
      </c>
      <c r="G3599" s="12" t="b">
        <v>0</v>
      </c>
      <c r="H3599" s="12" t="b">
        <v>0</v>
      </c>
      <c r="I3599" s="13"/>
      <c r="J3599" s="13"/>
      <c r="K3599" s="12" t="b">
        <v>0</v>
      </c>
      <c r="L3599" s="15">
        <v>45451.0</v>
      </c>
      <c r="M3599" s="11" t="s">
        <v>5533</v>
      </c>
      <c r="N3599" s="11" t="s">
        <v>13415</v>
      </c>
      <c r="O3599" s="11" t="s">
        <v>11142</v>
      </c>
      <c r="P3599" s="11" t="s">
        <v>12713</v>
      </c>
      <c r="Q3599" s="11" t="s">
        <v>162</v>
      </c>
      <c r="R3599" s="11" t="s">
        <v>11143</v>
      </c>
      <c r="S3599" s="11" t="s">
        <v>11144</v>
      </c>
      <c r="T3599" s="11" t="s">
        <v>13416</v>
      </c>
      <c r="U3599" s="11" t="s">
        <v>9910</v>
      </c>
      <c r="W3599" s="11" t="s">
        <v>12713</v>
      </c>
      <c r="Y3599" s="11" t="s">
        <v>9908</v>
      </c>
      <c r="Z3599" s="13"/>
      <c r="AA3599" s="11" t="s">
        <v>151</v>
      </c>
      <c r="AB3599" s="13"/>
      <c r="AC3599" s="13"/>
      <c r="AD3599" s="11" t="s">
        <v>11143</v>
      </c>
      <c r="AE3599" s="13"/>
      <c r="AF3599" s="14">
        <v>1.0</v>
      </c>
      <c r="AG3599" s="11" t="s">
        <v>152</v>
      </c>
      <c r="AH3599" s="11" t="s">
        <v>12717</v>
      </c>
      <c r="AJ3599" s="13"/>
      <c r="AK3599" s="13"/>
      <c r="AL3599" s="13"/>
      <c r="AM3599" s="13"/>
      <c r="AN3599" s="13"/>
      <c r="AO3599" s="13"/>
      <c r="AP3599" s="11" t="s">
        <v>13414</v>
      </c>
      <c r="AR3599" s="13"/>
      <c r="AS3599" s="13"/>
      <c r="AT3599" s="12" t="b">
        <v>1</v>
      </c>
      <c r="AU3599" s="13"/>
      <c r="AV3599" s="14" t="s">
        <v>167</v>
      </c>
      <c r="AW3599" s="13"/>
      <c r="AX3599" s="14" t="s">
        <v>155</v>
      </c>
      <c r="AY3599" s="13"/>
      <c r="AZ3599" s="14">
        <v>7991.0</v>
      </c>
      <c r="BA3599" s="13"/>
    </row>
    <row r="3600">
      <c r="A3600" s="11" t="s">
        <v>13417</v>
      </c>
      <c r="B3600" s="11">
        <v>10257.0</v>
      </c>
      <c r="C3600" s="12" t="b">
        <v>0</v>
      </c>
      <c r="D3600" s="12" t="b">
        <v>0</v>
      </c>
      <c r="E3600" s="12" t="b">
        <v>0</v>
      </c>
      <c r="F3600" s="12" t="b">
        <v>0</v>
      </c>
      <c r="G3600" s="12" t="b">
        <v>0</v>
      </c>
      <c r="H3600" s="12" t="b">
        <v>0</v>
      </c>
      <c r="I3600" s="13"/>
      <c r="J3600" s="13"/>
      <c r="K3600" s="12" t="b">
        <v>0</v>
      </c>
      <c r="L3600" s="15">
        <v>45451.0</v>
      </c>
      <c r="M3600" s="11" t="s">
        <v>5533</v>
      </c>
      <c r="N3600" s="11" t="s">
        <v>13418</v>
      </c>
      <c r="O3600" s="11" t="s">
        <v>13419</v>
      </c>
      <c r="P3600" s="11" t="s">
        <v>12713</v>
      </c>
      <c r="Q3600" s="11" t="s">
        <v>162</v>
      </c>
      <c r="R3600" s="11" t="s">
        <v>13420</v>
      </c>
      <c r="S3600" s="11" t="s">
        <v>13421</v>
      </c>
      <c r="T3600" s="11" t="s">
        <v>13416</v>
      </c>
      <c r="U3600" s="11" t="s">
        <v>9910</v>
      </c>
      <c r="W3600" s="11" t="s">
        <v>12713</v>
      </c>
      <c r="Y3600" s="11" t="s">
        <v>9908</v>
      </c>
      <c r="Z3600" s="13"/>
      <c r="AA3600" s="11" t="s">
        <v>215</v>
      </c>
      <c r="AB3600" s="13"/>
      <c r="AC3600" s="13"/>
      <c r="AD3600" s="11" t="s">
        <v>13420</v>
      </c>
      <c r="AE3600" s="13"/>
      <c r="AF3600" s="14">
        <v>1.0</v>
      </c>
      <c r="AG3600" s="11" t="s">
        <v>152</v>
      </c>
      <c r="AH3600" s="11" t="s">
        <v>12717</v>
      </c>
      <c r="AJ3600" s="13"/>
      <c r="AK3600" s="13"/>
      <c r="AL3600" s="13"/>
      <c r="AM3600" s="13"/>
      <c r="AN3600" s="13"/>
      <c r="AO3600" s="13"/>
      <c r="AP3600" s="11" t="s">
        <v>13417</v>
      </c>
      <c r="AR3600" s="13"/>
      <c r="AS3600" s="13"/>
      <c r="AT3600" s="12" t="b">
        <v>1</v>
      </c>
      <c r="AU3600" s="13"/>
      <c r="AV3600" s="14" t="s">
        <v>167</v>
      </c>
      <c r="AW3600" s="13"/>
      <c r="AX3600" s="14" t="s">
        <v>155</v>
      </c>
      <c r="AY3600" s="13"/>
      <c r="AZ3600" s="14">
        <v>7987.0</v>
      </c>
      <c r="BA3600" s="13"/>
    </row>
    <row r="3601">
      <c r="A3601" s="11" t="s">
        <v>13422</v>
      </c>
      <c r="B3601" s="11">
        <v>10258.0</v>
      </c>
      <c r="C3601" s="12" t="b">
        <v>0</v>
      </c>
      <c r="D3601" s="12" t="b">
        <v>0</v>
      </c>
      <c r="E3601" s="12" t="b">
        <v>0</v>
      </c>
      <c r="F3601" s="12" t="b">
        <v>0</v>
      </c>
      <c r="G3601" s="12" t="b">
        <v>0</v>
      </c>
      <c r="H3601" s="12" t="b">
        <v>0</v>
      </c>
      <c r="I3601" s="13"/>
      <c r="J3601" s="13"/>
      <c r="K3601" s="12" t="b">
        <v>0</v>
      </c>
      <c r="L3601" s="15">
        <v>45451.0</v>
      </c>
      <c r="M3601" s="11" t="s">
        <v>5533</v>
      </c>
      <c r="N3601" s="11" t="s">
        <v>13423</v>
      </c>
      <c r="O3601" s="11" t="s">
        <v>13424</v>
      </c>
      <c r="P3601" s="11" t="s">
        <v>12713</v>
      </c>
      <c r="Q3601" s="11" t="s">
        <v>162</v>
      </c>
      <c r="R3601" s="11" t="s">
        <v>13425</v>
      </c>
      <c r="S3601" s="11" t="s">
        <v>13426</v>
      </c>
      <c r="T3601" s="11" t="s">
        <v>13416</v>
      </c>
      <c r="U3601" s="11" t="s">
        <v>9910</v>
      </c>
      <c r="W3601" s="11" t="s">
        <v>12713</v>
      </c>
      <c r="Y3601" s="11" t="s">
        <v>9908</v>
      </c>
      <c r="Z3601" s="13"/>
      <c r="AA3601" s="11" t="s">
        <v>215</v>
      </c>
      <c r="AB3601" s="13"/>
      <c r="AC3601" s="13"/>
      <c r="AD3601" s="11" t="s">
        <v>13425</v>
      </c>
      <c r="AF3601" s="14">
        <v>1.0</v>
      </c>
      <c r="AG3601" s="11" t="s">
        <v>152</v>
      </c>
      <c r="AH3601" s="11" t="s">
        <v>12717</v>
      </c>
      <c r="AJ3601" s="13"/>
      <c r="AK3601" s="13"/>
      <c r="AL3601" s="13"/>
      <c r="AM3601" s="13"/>
      <c r="AN3601" s="13"/>
      <c r="AO3601" s="13"/>
      <c r="AP3601" s="11" t="s">
        <v>13422</v>
      </c>
      <c r="AR3601" s="13"/>
      <c r="AS3601" s="13"/>
      <c r="AT3601" s="12" t="b">
        <v>1</v>
      </c>
      <c r="AU3601" s="13"/>
      <c r="AV3601" s="14" t="s">
        <v>167</v>
      </c>
      <c r="AW3601" s="13"/>
      <c r="AX3601" s="14" t="s">
        <v>155</v>
      </c>
      <c r="AY3601" s="13"/>
      <c r="AZ3601" s="14">
        <v>7996.0</v>
      </c>
      <c r="BA3601" s="13"/>
    </row>
    <row r="3602">
      <c r="A3602" s="11" t="s">
        <v>13427</v>
      </c>
      <c r="B3602" s="11">
        <v>10259.0</v>
      </c>
      <c r="C3602" s="12" t="b">
        <v>0</v>
      </c>
      <c r="D3602" s="12" t="b">
        <v>1</v>
      </c>
      <c r="E3602" s="12" t="b">
        <v>0</v>
      </c>
      <c r="F3602" s="12" t="b">
        <v>0</v>
      </c>
      <c r="G3602" s="12" t="b">
        <v>0</v>
      </c>
      <c r="H3602" s="12" t="b">
        <v>0</v>
      </c>
      <c r="I3602" s="13"/>
      <c r="J3602" s="13"/>
      <c r="K3602" s="12" t="b">
        <v>0</v>
      </c>
      <c r="L3602" s="14" t="s">
        <v>12672</v>
      </c>
      <c r="M3602" s="11" t="s">
        <v>5533</v>
      </c>
      <c r="N3602" s="11" t="s">
        <v>13428</v>
      </c>
      <c r="O3602" s="11" t="s">
        <v>11554</v>
      </c>
      <c r="P3602" s="11" t="s">
        <v>12674</v>
      </c>
      <c r="Q3602" s="11" t="s">
        <v>162</v>
      </c>
      <c r="R3602" s="11" t="s">
        <v>11555</v>
      </c>
      <c r="S3602" s="11" t="s">
        <v>10562</v>
      </c>
      <c r="T3602" s="11" t="s">
        <v>13416</v>
      </c>
      <c r="U3602" s="11" t="s">
        <v>9910</v>
      </c>
      <c r="W3602" s="11" t="s">
        <v>12674</v>
      </c>
      <c r="Y3602" s="11" t="s">
        <v>9908</v>
      </c>
      <c r="Z3602" s="13"/>
      <c r="AA3602" s="11" t="s">
        <v>151</v>
      </c>
      <c r="AB3602" s="13"/>
      <c r="AC3602" s="13"/>
      <c r="AD3602" s="11" t="s">
        <v>11555</v>
      </c>
      <c r="AF3602" s="14">
        <v>1.0</v>
      </c>
      <c r="AG3602" s="11" t="s">
        <v>152</v>
      </c>
      <c r="AH3602" s="11" t="s">
        <v>12676</v>
      </c>
      <c r="AJ3602" s="13"/>
      <c r="AK3602" s="13"/>
      <c r="AL3602" s="13"/>
      <c r="AM3602" s="13"/>
      <c r="AN3602" s="13"/>
      <c r="AO3602" s="13"/>
      <c r="AP3602" s="11" t="s">
        <v>13427</v>
      </c>
      <c r="AR3602" s="13"/>
      <c r="AS3602" s="13"/>
      <c r="AT3602" s="12" t="b">
        <v>1</v>
      </c>
      <c r="AU3602" s="13"/>
      <c r="AV3602" s="14" t="s">
        <v>167</v>
      </c>
      <c r="AW3602" s="13"/>
      <c r="AX3602" s="14" t="s">
        <v>155</v>
      </c>
      <c r="AY3602" s="13"/>
      <c r="AZ3602" s="14">
        <v>7989.0</v>
      </c>
      <c r="BA3602" s="13"/>
    </row>
    <row r="3603">
      <c r="A3603" s="11" t="s">
        <v>13429</v>
      </c>
      <c r="B3603" s="11">
        <v>10260.0</v>
      </c>
      <c r="C3603" s="12" t="b">
        <v>0</v>
      </c>
      <c r="D3603" s="12" t="b">
        <v>1</v>
      </c>
      <c r="E3603" s="12" t="b">
        <v>0</v>
      </c>
      <c r="F3603" s="12" t="b">
        <v>0</v>
      </c>
      <c r="G3603" s="12" t="b">
        <v>0</v>
      </c>
      <c r="H3603" s="12" t="b">
        <v>0</v>
      </c>
      <c r="I3603" s="13"/>
      <c r="J3603" s="13"/>
      <c r="K3603" s="12" t="b">
        <v>0</v>
      </c>
      <c r="L3603" s="14" t="s">
        <v>12672</v>
      </c>
      <c r="M3603" s="11" t="s">
        <v>5533</v>
      </c>
      <c r="N3603" s="11" t="s">
        <v>13430</v>
      </c>
      <c r="O3603" s="11" t="s">
        <v>11147</v>
      </c>
      <c r="P3603" s="11" t="s">
        <v>12674</v>
      </c>
      <c r="Q3603" s="11" t="s">
        <v>162</v>
      </c>
      <c r="R3603" s="11" t="s">
        <v>11148</v>
      </c>
      <c r="S3603" s="13"/>
      <c r="T3603" s="11" t="s">
        <v>13416</v>
      </c>
      <c r="U3603" s="11" t="s">
        <v>9910</v>
      </c>
      <c r="W3603" s="11" t="s">
        <v>12674</v>
      </c>
      <c r="Y3603" s="11" t="s">
        <v>9908</v>
      </c>
      <c r="Z3603" s="13"/>
      <c r="AA3603" s="11" t="s">
        <v>151</v>
      </c>
      <c r="AB3603" s="13"/>
      <c r="AC3603" s="13"/>
      <c r="AD3603" s="11" t="s">
        <v>11148</v>
      </c>
      <c r="AE3603" s="13"/>
      <c r="AF3603" s="14">
        <v>1.0</v>
      </c>
      <c r="AG3603" s="11" t="s">
        <v>152</v>
      </c>
      <c r="AH3603" s="11" t="s">
        <v>12676</v>
      </c>
      <c r="AJ3603" s="13"/>
      <c r="AK3603" s="13"/>
      <c r="AL3603" s="13"/>
      <c r="AM3603" s="13"/>
      <c r="AN3603" s="13"/>
      <c r="AO3603" s="13"/>
      <c r="AP3603" s="11" t="s">
        <v>13429</v>
      </c>
      <c r="AR3603" s="13"/>
      <c r="AS3603" s="13"/>
      <c r="AT3603" s="12" t="b">
        <v>1</v>
      </c>
      <c r="AU3603" s="13"/>
      <c r="AV3603" s="14" t="s">
        <v>167</v>
      </c>
      <c r="AW3603" s="13"/>
      <c r="AX3603" s="14" t="s">
        <v>155</v>
      </c>
      <c r="AY3603" s="13"/>
      <c r="AZ3603" s="14">
        <v>7986.0</v>
      </c>
      <c r="BA3603" s="13"/>
    </row>
    <row r="3604">
      <c r="A3604" s="11" t="s">
        <v>13431</v>
      </c>
      <c r="B3604" s="11">
        <v>10261.0</v>
      </c>
      <c r="C3604" s="12" t="b">
        <v>0</v>
      </c>
      <c r="D3604" s="12" t="b">
        <v>1</v>
      </c>
      <c r="E3604" s="12" t="b">
        <v>0</v>
      </c>
      <c r="F3604" s="12" t="b">
        <v>0</v>
      </c>
      <c r="G3604" s="12" t="b">
        <v>0</v>
      </c>
      <c r="H3604" s="12" t="b">
        <v>0</v>
      </c>
      <c r="I3604" s="13"/>
      <c r="J3604" s="13"/>
      <c r="K3604" s="12" t="b">
        <v>0</v>
      </c>
      <c r="L3604" s="14" t="s">
        <v>12672</v>
      </c>
      <c r="M3604" s="11" t="s">
        <v>5533</v>
      </c>
      <c r="N3604" s="11" t="s">
        <v>13432</v>
      </c>
      <c r="O3604" s="11" t="s">
        <v>13424</v>
      </c>
      <c r="P3604" s="11" t="s">
        <v>12674</v>
      </c>
      <c r="Q3604" s="11" t="s">
        <v>162</v>
      </c>
      <c r="R3604" s="11" t="s">
        <v>13425</v>
      </c>
      <c r="S3604" s="11" t="s">
        <v>13426</v>
      </c>
      <c r="T3604" s="11" t="s">
        <v>13416</v>
      </c>
      <c r="U3604" s="11" t="s">
        <v>9910</v>
      </c>
      <c r="W3604" s="11" t="s">
        <v>12674</v>
      </c>
      <c r="Y3604" s="11" t="s">
        <v>9908</v>
      </c>
      <c r="Z3604" s="13"/>
      <c r="AA3604" s="11" t="s">
        <v>151</v>
      </c>
      <c r="AB3604" s="13"/>
      <c r="AC3604" s="13"/>
      <c r="AD3604" s="11" t="s">
        <v>13425</v>
      </c>
      <c r="AF3604" s="14">
        <v>1.0</v>
      </c>
      <c r="AG3604" s="11" t="s">
        <v>152</v>
      </c>
      <c r="AH3604" s="11" t="s">
        <v>12676</v>
      </c>
      <c r="AJ3604" s="13"/>
      <c r="AK3604" s="13"/>
      <c r="AL3604" s="13"/>
      <c r="AM3604" s="13"/>
      <c r="AN3604" s="13"/>
      <c r="AO3604" s="13"/>
      <c r="AP3604" s="11" t="s">
        <v>13431</v>
      </c>
      <c r="AR3604" s="13"/>
      <c r="AS3604" s="13"/>
      <c r="AT3604" s="12" t="b">
        <v>1</v>
      </c>
      <c r="AU3604" s="13"/>
      <c r="AV3604" s="14" t="s">
        <v>167</v>
      </c>
      <c r="AW3604" s="13"/>
      <c r="AX3604" s="14" t="s">
        <v>155</v>
      </c>
      <c r="AY3604" s="13"/>
      <c r="AZ3604" s="14">
        <v>7995.0</v>
      </c>
      <c r="BA3604" s="13"/>
    </row>
    <row r="3605">
      <c r="A3605" s="11" t="s">
        <v>13433</v>
      </c>
      <c r="B3605" s="11">
        <v>10262.0</v>
      </c>
      <c r="C3605" s="12" t="b">
        <v>0</v>
      </c>
      <c r="D3605" s="12" t="b">
        <v>1</v>
      </c>
      <c r="E3605" s="12" t="b">
        <v>0</v>
      </c>
      <c r="F3605" s="12" t="b">
        <v>0</v>
      </c>
      <c r="G3605" s="12" t="b">
        <v>0</v>
      </c>
      <c r="H3605" s="12" t="b">
        <v>0</v>
      </c>
      <c r="I3605" s="13"/>
      <c r="J3605" s="13"/>
      <c r="K3605" s="12" t="b">
        <v>0</v>
      </c>
      <c r="L3605" s="15">
        <v>45360.0</v>
      </c>
      <c r="M3605" s="11" t="s">
        <v>5533</v>
      </c>
      <c r="N3605" s="11" t="s">
        <v>13434</v>
      </c>
      <c r="O3605" s="11" t="s">
        <v>13435</v>
      </c>
      <c r="P3605" s="11" t="s">
        <v>13211</v>
      </c>
      <c r="Q3605" s="11" t="s">
        <v>162</v>
      </c>
      <c r="R3605" s="11" t="s">
        <v>13436</v>
      </c>
      <c r="S3605" s="11" t="s">
        <v>13437</v>
      </c>
      <c r="T3605" s="11" t="s">
        <v>13416</v>
      </c>
      <c r="U3605" s="11" t="s">
        <v>9910</v>
      </c>
      <c r="W3605" s="11" t="s">
        <v>13211</v>
      </c>
      <c r="Y3605" s="11" t="s">
        <v>9908</v>
      </c>
      <c r="Z3605" s="13"/>
      <c r="AA3605" s="11" t="s">
        <v>151</v>
      </c>
      <c r="AB3605" s="13"/>
      <c r="AC3605" s="13"/>
      <c r="AD3605" s="11" t="s">
        <v>13436</v>
      </c>
      <c r="AE3605" s="13"/>
      <c r="AF3605" s="14">
        <v>1.0</v>
      </c>
      <c r="AG3605" s="11" t="s">
        <v>152</v>
      </c>
      <c r="AH3605" s="11" t="s">
        <v>13212</v>
      </c>
      <c r="AJ3605" s="13"/>
      <c r="AK3605" s="13"/>
      <c r="AL3605" s="13"/>
      <c r="AM3605" s="13"/>
      <c r="AN3605" s="13"/>
      <c r="AO3605" s="13"/>
      <c r="AP3605" s="11" t="s">
        <v>13433</v>
      </c>
      <c r="AR3605" s="13"/>
      <c r="AS3605" s="13"/>
      <c r="AT3605" s="12" t="b">
        <v>1</v>
      </c>
      <c r="AU3605" s="13"/>
      <c r="AV3605" s="14" t="s">
        <v>167</v>
      </c>
      <c r="AW3605" s="13"/>
      <c r="AX3605" s="14" t="s">
        <v>155</v>
      </c>
      <c r="AY3605" s="13"/>
      <c r="AZ3605" s="14">
        <v>7990.0</v>
      </c>
      <c r="BA3605" s="13"/>
    </row>
    <row r="3606">
      <c r="A3606" s="11" t="s">
        <v>13438</v>
      </c>
      <c r="B3606" s="11">
        <v>10263.0</v>
      </c>
      <c r="C3606" s="12" t="b">
        <v>0</v>
      </c>
      <c r="D3606" s="12" t="b">
        <v>0</v>
      </c>
      <c r="E3606" s="12" t="b">
        <v>0</v>
      </c>
      <c r="F3606" s="12" t="b">
        <v>0</v>
      </c>
      <c r="G3606" s="12" t="b">
        <v>0</v>
      </c>
      <c r="H3606" s="12" t="b">
        <v>0</v>
      </c>
      <c r="I3606" s="13"/>
      <c r="J3606" s="13"/>
      <c r="K3606" s="12" t="b">
        <v>0</v>
      </c>
      <c r="L3606" s="15">
        <v>45360.0</v>
      </c>
      <c r="M3606" s="11" t="s">
        <v>5533</v>
      </c>
      <c r="N3606" s="11" t="s">
        <v>13439</v>
      </c>
      <c r="O3606" s="11" t="s">
        <v>13419</v>
      </c>
      <c r="P3606" s="11" t="s">
        <v>13211</v>
      </c>
      <c r="Q3606" s="11" t="s">
        <v>162</v>
      </c>
      <c r="R3606" s="11" t="s">
        <v>13420</v>
      </c>
      <c r="S3606" s="11" t="s">
        <v>13421</v>
      </c>
      <c r="T3606" s="11" t="s">
        <v>13416</v>
      </c>
      <c r="U3606" s="11" t="s">
        <v>9910</v>
      </c>
      <c r="W3606" s="11" t="s">
        <v>13211</v>
      </c>
      <c r="Y3606" s="11" t="s">
        <v>9908</v>
      </c>
      <c r="Z3606" s="13"/>
      <c r="AA3606" s="11" t="s">
        <v>151</v>
      </c>
      <c r="AB3606" s="13"/>
      <c r="AC3606" s="13"/>
      <c r="AD3606" s="11" t="s">
        <v>13420</v>
      </c>
      <c r="AE3606" s="13"/>
      <c r="AF3606" s="14">
        <v>1.0</v>
      </c>
      <c r="AG3606" s="11" t="s">
        <v>152</v>
      </c>
      <c r="AH3606" s="11" t="s">
        <v>13212</v>
      </c>
      <c r="AJ3606" s="13"/>
      <c r="AK3606" s="13"/>
      <c r="AL3606" s="13"/>
      <c r="AM3606" s="13"/>
      <c r="AN3606" s="13"/>
      <c r="AO3606" s="13"/>
      <c r="AP3606" s="11" t="s">
        <v>13438</v>
      </c>
      <c r="AR3606" s="13"/>
      <c r="AS3606" s="13"/>
      <c r="AT3606" s="12" t="b">
        <v>1</v>
      </c>
      <c r="AU3606" s="13"/>
      <c r="AV3606" s="14" t="s">
        <v>167</v>
      </c>
      <c r="AW3606" s="13"/>
      <c r="AX3606" s="14" t="s">
        <v>155</v>
      </c>
      <c r="AY3606" s="13"/>
      <c r="AZ3606" s="14">
        <v>7997.0</v>
      </c>
      <c r="BA3606" s="13"/>
    </row>
    <row r="3607">
      <c r="A3607" s="11" t="s">
        <v>13440</v>
      </c>
      <c r="B3607" s="11">
        <v>10264.0</v>
      </c>
      <c r="C3607" s="12" t="b">
        <v>0</v>
      </c>
      <c r="D3607" s="12" t="b">
        <v>0</v>
      </c>
      <c r="E3607" s="12" t="b">
        <v>0</v>
      </c>
      <c r="F3607" s="12" t="b">
        <v>0</v>
      </c>
      <c r="G3607" s="12" t="b">
        <v>0</v>
      </c>
      <c r="H3607" s="12" t="b">
        <v>0</v>
      </c>
      <c r="I3607" s="13"/>
      <c r="J3607" s="13"/>
      <c r="K3607" s="12" t="b">
        <v>0</v>
      </c>
      <c r="L3607" s="15">
        <v>45360.0</v>
      </c>
      <c r="M3607" s="11" t="s">
        <v>5533</v>
      </c>
      <c r="N3607" s="11" t="s">
        <v>13441</v>
      </c>
      <c r="O3607" s="11" t="s">
        <v>13442</v>
      </c>
      <c r="P3607" s="11" t="s">
        <v>13211</v>
      </c>
      <c r="Q3607" s="11" t="s">
        <v>162</v>
      </c>
      <c r="R3607" s="11" t="s">
        <v>13443</v>
      </c>
      <c r="S3607" s="11" t="s">
        <v>13444</v>
      </c>
      <c r="T3607" s="11" t="s">
        <v>13416</v>
      </c>
      <c r="U3607" s="11" t="s">
        <v>9910</v>
      </c>
      <c r="W3607" s="11" t="s">
        <v>13211</v>
      </c>
      <c r="Z3607" s="13"/>
      <c r="AA3607" s="11" t="s">
        <v>151</v>
      </c>
      <c r="AB3607" s="13"/>
      <c r="AC3607" s="13"/>
      <c r="AD3607" s="11" t="s">
        <v>13443</v>
      </c>
      <c r="AE3607" s="13"/>
      <c r="AF3607" s="14">
        <v>1.0</v>
      </c>
      <c r="AG3607" s="11" t="s">
        <v>152</v>
      </c>
      <c r="AH3607" s="11" t="s">
        <v>13212</v>
      </c>
      <c r="AJ3607" s="13"/>
      <c r="AK3607" s="13"/>
      <c r="AL3607" s="13"/>
      <c r="AM3607" s="13"/>
      <c r="AN3607" s="13"/>
      <c r="AO3607" s="13"/>
      <c r="AP3607" s="11" t="s">
        <v>13440</v>
      </c>
      <c r="AR3607" s="13"/>
      <c r="AS3607" s="13"/>
      <c r="AT3607" s="12" t="b">
        <v>1</v>
      </c>
      <c r="AU3607" s="13"/>
      <c r="AV3607" s="14" t="s">
        <v>167</v>
      </c>
      <c r="AW3607" s="13"/>
      <c r="AX3607" s="14" t="s">
        <v>155</v>
      </c>
      <c r="AY3607" s="13"/>
      <c r="AZ3607" s="14">
        <v>7988.0</v>
      </c>
      <c r="BA3607" s="13"/>
    </row>
    <row r="3608">
      <c r="A3608" s="11" t="s">
        <v>13445</v>
      </c>
      <c r="B3608" s="11">
        <v>10265.0</v>
      </c>
      <c r="C3608" s="12" t="b">
        <v>0</v>
      </c>
      <c r="D3608" s="12" t="b">
        <v>0</v>
      </c>
      <c r="E3608" s="12" t="b">
        <v>0</v>
      </c>
      <c r="F3608" s="12" t="b">
        <v>0</v>
      </c>
      <c r="G3608" s="12" t="b">
        <v>0</v>
      </c>
      <c r="H3608" s="12" t="b">
        <v>0</v>
      </c>
      <c r="I3608" s="13"/>
      <c r="J3608" s="13"/>
      <c r="K3608" s="12" t="b">
        <v>0</v>
      </c>
      <c r="L3608" s="14" t="s">
        <v>10942</v>
      </c>
      <c r="M3608" s="11" t="s">
        <v>5533</v>
      </c>
      <c r="N3608" s="11" t="s">
        <v>13446</v>
      </c>
      <c r="O3608" s="11" t="s">
        <v>13435</v>
      </c>
      <c r="P3608" s="11" t="s">
        <v>13060</v>
      </c>
      <c r="Q3608" s="11" t="s">
        <v>162</v>
      </c>
      <c r="R3608" s="11" t="s">
        <v>13436</v>
      </c>
      <c r="S3608" s="11" t="s">
        <v>13437</v>
      </c>
      <c r="T3608" s="11" t="s">
        <v>13416</v>
      </c>
      <c r="U3608" s="11" t="s">
        <v>9910</v>
      </c>
      <c r="W3608" s="11" t="s">
        <v>13060</v>
      </c>
      <c r="Y3608" s="11" t="s">
        <v>9908</v>
      </c>
      <c r="Z3608" s="13"/>
      <c r="AA3608" s="11" t="s">
        <v>151</v>
      </c>
      <c r="AB3608" s="13"/>
      <c r="AC3608" s="13"/>
      <c r="AD3608" s="11" t="s">
        <v>13436</v>
      </c>
      <c r="AE3608" s="13"/>
      <c r="AF3608" s="14">
        <v>1.0</v>
      </c>
      <c r="AG3608" s="11" t="s">
        <v>152</v>
      </c>
      <c r="AH3608" s="11" t="s">
        <v>13061</v>
      </c>
      <c r="AJ3608" s="13"/>
      <c r="AK3608" s="13"/>
      <c r="AL3608" s="13"/>
      <c r="AM3608" s="13"/>
      <c r="AN3608" s="13"/>
      <c r="AO3608" s="13"/>
      <c r="AP3608" s="11" t="s">
        <v>13445</v>
      </c>
      <c r="AR3608" s="13"/>
      <c r="AS3608" s="13"/>
      <c r="AT3608" s="12" t="b">
        <v>1</v>
      </c>
      <c r="AU3608" s="13"/>
      <c r="AV3608" s="14" t="s">
        <v>167</v>
      </c>
      <c r="AW3608" s="13"/>
      <c r="AX3608" s="14" t="s">
        <v>155</v>
      </c>
      <c r="AY3608" s="13"/>
      <c r="AZ3608" s="14">
        <v>7998.0</v>
      </c>
      <c r="BA3608" s="13"/>
    </row>
    <row r="3609">
      <c r="A3609" s="11" t="s">
        <v>13447</v>
      </c>
      <c r="B3609" s="11">
        <v>10266.0</v>
      </c>
      <c r="C3609" s="12" t="b">
        <v>0</v>
      </c>
      <c r="D3609" s="12" t="b">
        <v>1</v>
      </c>
      <c r="E3609" s="12" t="b">
        <v>0</v>
      </c>
      <c r="F3609" s="12" t="b">
        <v>0</v>
      </c>
      <c r="G3609" s="12" t="b">
        <v>0</v>
      </c>
      <c r="H3609" s="12" t="b">
        <v>0</v>
      </c>
      <c r="I3609" s="13"/>
      <c r="J3609" s="13"/>
      <c r="K3609" s="12" t="b">
        <v>0</v>
      </c>
      <c r="L3609" s="14" t="s">
        <v>10942</v>
      </c>
      <c r="M3609" s="11" t="s">
        <v>5533</v>
      </c>
      <c r="N3609" s="11" t="s">
        <v>13448</v>
      </c>
      <c r="O3609" s="11" t="s">
        <v>11159</v>
      </c>
      <c r="P3609" s="11" t="s">
        <v>13060</v>
      </c>
      <c r="Q3609" s="11" t="s">
        <v>162</v>
      </c>
      <c r="R3609" s="11" t="s">
        <v>11160</v>
      </c>
      <c r="S3609" s="11" t="s">
        <v>11161</v>
      </c>
      <c r="T3609" s="11" t="s">
        <v>13416</v>
      </c>
      <c r="U3609" s="11" t="s">
        <v>9910</v>
      </c>
      <c r="W3609" s="11" t="s">
        <v>13060</v>
      </c>
      <c r="Y3609" s="11" t="s">
        <v>9908</v>
      </c>
      <c r="Z3609" s="13"/>
      <c r="AA3609" s="11" t="s">
        <v>151</v>
      </c>
      <c r="AB3609" s="13"/>
      <c r="AC3609" s="13"/>
      <c r="AD3609" s="11" t="s">
        <v>11160</v>
      </c>
      <c r="AE3609" s="13"/>
      <c r="AF3609" s="14">
        <v>1.0</v>
      </c>
      <c r="AG3609" s="11" t="s">
        <v>152</v>
      </c>
      <c r="AH3609" s="11" t="s">
        <v>13061</v>
      </c>
      <c r="AJ3609" s="13"/>
      <c r="AK3609" s="13"/>
      <c r="AL3609" s="13"/>
      <c r="AM3609" s="13"/>
      <c r="AN3609" s="13"/>
      <c r="AO3609" s="13"/>
      <c r="AP3609" s="11" t="s">
        <v>13447</v>
      </c>
      <c r="AR3609" s="13"/>
      <c r="AS3609" s="13"/>
      <c r="AT3609" s="12" t="b">
        <v>1</v>
      </c>
      <c r="AU3609" s="13"/>
      <c r="AV3609" s="14" t="s">
        <v>167</v>
      </c>
      <c r="AW3609" s="13"/>
      <c r="AX3609" s="14" t="s">
        <v>155</v>
      </c>
      <c r="AY3609" s="13"/>
      <c r="AZ3609" s="14">
        <v>7994.0</v>
      </c>
      <c r="BA3609" s="13"/>
    </row>
    <row r="3610">
      <c r="A3610" s="11" t="s">
        <v>13449</v>
      </c>
      <c r="B3610" s="11">
        <v>10267.0</v>
      </c>
      <c r="C3610" s="12" t="b">
        <v>0</v>
      </c>
      <c r="D3610" s="12" t="b">
        <v>0</v>
      </c>
      <c r="E3610" s="12" t="b">
        <v>0</v>
      </c>
      <c r="F3610" s="12" t="b">
        <v>0</v>
      </c>
      <c r="G3610" s="12" t="b">
        <v>0</v>
      </c>
      <c r="H3610" s="12" t="b">
        <v>0</v>
      </c>
      <c r="I3610" s="13"/>
      <c r="J3610" s="13"/>
      <c r="K3610" s="12" t="b">
        <v>0</v>
      </c>
      <c r="L3610" s="14" t="s">
        <v>13202</v>
      </c>
      <c r="M3610" s="11" t="s">
        <v>5533</v>
      </c>
      <c r="N3610" s="11" t="s">
        <v>13450</v>
      </c>
      <c r="O3610" s="11" t="s">
        <v>13419</v>
      </c>
      <c r="P3610" s="11" t="s">
        <v>13204</v>
      </c>
      <c r="Q3610" s="11" t="s">
        <v>162</v>
      </c>
      <c r="R3610" s="11" t="s">
        <v>13420</v>
      </c>
      <c r="S3610" s="11" t="s">
        <v>13421</v>
      </c>
      <c r="T3610" s="11" t="s">
        <v>13416</v>
      </c>
      <c r="U3610" s="11" t="s">
        <v>9910</v>
      </c>
      <c r="W3610" s="11" t="s">
        <v>13204</v>
      </c>
      <c r="Y3610" s="11" t="s">
        <v>9908</v>
      </c>
      <c r="Z3610" s="13"/>
      <c r="AA3610" s="11" t="s">
        <v>215</v>
      </c>
      <c r="AB3610" s="13"/>
      <c r="AC3610" s="13"/>
      <c r="AD3610" s="11" t="s">
        <v>13420</v>
      </c>
      <c r="AE3610" s="13"/>
      <c r="AF3610" s="14">
        <v>1.0</v>
      </c>
      <c r="AG3610" s="11" t="s">
        <v>152</v>
      </c>
      <c r="AH3610" s="11" t="s">
        <v>13206</v>
      </c>
      <c r="AJ3610" s="13"/>
      <c r="AK3610" s="13"/>
      <c r="AL3610" s="13"/>
      <c r="AM3610" s="13"/>
      <c r="AN3610" s="13"/>
      <c r="AO3610" s="13"/>
      <c r="AP3610" s="11" t="s">
        <v>13449</v>
      </c>
      <c r="AR3610" s="13"/>
      <c r="AS3610" s="13"/>
      <c r="AT3610" s="12" t="b">
        <v>1</v>
      </c>
      <c r="AU3610" s="13"/>
      <c r="AV3610" s="14" t="s">
        <v>167</v>
      </c>
      <c r="AW3610" s="13"/>
      <c r="AX3610" s="14" t="s">
        <v>155</v>
      </c>
      <c r="AY3610" s="13"/>
      <c r="AZ3610" s="14">
        <v>7999.0</v>
      </c>
      <c r="BA3610" s="13"/>
    </row>
    <row r="3611">
      <c r="A3611" s="11" t="s">
        <v>13451</v>
      </c>
      <c r="B3611" s="11">
        <v>10268.0</v>
      </c>
      <c r="C3611" s="12" t="b">
        <v>0</v>
      </c>
      <c r="D3611" s="12" t="b">
        <v>0</v>
      </c>
      <c r="E3611" s="12" t="b">
        <v>0</v>
      </c>
      <c r="F3611" s="12" t="b">
        <v>0</v>
      </c>
      <c r="G3611" s="12" t="b">
        <v>0</v>
      </c>
      <c r="H3611" s="12" t="b">
        <v>0</v>
      </c>
      <c r="I3611" s="13"/>
      <c r="J3611" s="13"/>
      <c r="K3611" s="12" t="b">
        <v>0</v>
      </c>
      <c r="L3611" s="14" t="s">
        <v>13202</v>
      </c>
      <c r="M3611" s="11" t="s">
        <v>5533</v>
      </c>
      <c r="N3611" s="11" t="s">
        <v>13452</v>
      </c>
      <c r="O3611" s="11" t="s">
        <v>13424</v>
      </c>
      <c r="P3611" s="11" t="s">
        <v>13204</v>
      </c>
      <c r="Q3611" s="11" t="s">
        <v>162</v>
      </c>
      <c r="R3611" s="11" t="s">
        <v>13425</v>
      </c>
      <c r="S3611" s="11" t="s">
        <v>13426</v>
      </c>
      <c r="T3611" s="11" t="s">
        <v>13416</v>
      </c>
      <c r="U3611" s="11" t="s">
        <v>9910</v>
      </c>
      <c r="W3611" s="11" t="s">
        <v>13204</v>
      </c>
      <c r="Y3611" s="11" t="s">
        <v>9908</v>
      </c>
      <c r="Z3611" s="13"/>
      <c r="AA3611" s="11" t="s">
        <v>151</v>
      </c>
      <c r="AB3611" s="13"/>
      <c r="AC3611" s="13"/>
      <c r="AD3611" s="11" t="s">
        <v>13425</v>
      </c>
      <c r="AF3611" s="14">
        <v>1.0</v>
      </c>
      <c r="AG3611" s="11" t="s">
        <v>152</v>
      </c>
      <c r="AH3611" s="11" t="s">
        <v>13206</v>
      </c>
      <c r="AJ3611" s="13"/>
      <c r="AK3611" s="13"/>
      <c r="AL3611" s="13"/>
      <c r="AM3611" s="13"/>
      <c r="AN3611" s="13"/>
      <c r="AO3611" s="13"/>
      <c r="AP3611" s="11" t="s">
        <v>13451</v>
      </c>
      <c r="AR3611" s="13"/>
      <c r="AS3611" s="13"/>
      <c r="AT3611" s="12" t="b">
        <v>1</v>
      </c>
      <c r="AU3611" s="13"/>
      <c r="AV3611" s="14" t="s">
        <v>167</v>
      </c>
      <c r="AW3611" s="13"/>
      <c r="AX3611" s="14" t="s">
        <v>155</v>
      </c>
      <c r="AY3611" s="13"/>
      <c r="AZ3611" s="14">
        <v>7993.0</v>
      </c>
      <c r="BA3611" s="13"/>
    </row>
    <row r="3612">
      <c r="A3612" s="11" t="s">
        <v>13453</v>
      </c>
      <c r="B3612" s="11">
        <v>10269.0</v>
      </c>
      <c r="C3612" s="12" t="b">
        <v>0</v>
      </c>
      <c r="D3612" s="12" t="b">
        <v>1</v>
      </c>
      <c r="E3612" s="12" t="b">
        <v>0</v>
      </c>
      <c r="F3612" s="12" t="b">
        <v>0</v>
      </c>
      <c r="G3612" s="12" t="b">
        <v>0</v>
      </c>
      <c r="H3612" s="12" t="b">
        <v>0</v>
      </c>
      <c r="I3612" s="13"/>
      <c r="J3612" s="14" t="s">
        <v>13058</v>
      </c>
      <c r="K3612" s="12" t="b">
        <v>0</v>
      </c>
      <c r="L3612" s="14" t="s">
        <v>10942</v>
      </c>
      <c r="M3612" s="11" t="s">
        <v>158</v>
      </c>
      <c r="N3612" s="11" t="s">
        <v>13454</v>
      </c>
      <c r="O3612" s="11" t="s">
        <v>12209</v>
      </c>
      <c r="P3612" s="11" t="s">
        <v>13060</v>
      </c>
      <c r="Q3612" s="11" t="s">
        <v>162</v>
      </c>
      <c r="R3612" s="11" t="s">
        <v>12210</v>
      </c>
      <c r="S3612" s="11" t="s">
        <v>12211</v>
      </c>
      <c r="U3612" s="11" t="s">
        <v>9127</v>
      </c>
      <c r="W3612" s="11" t="s">
        <v>13060</v>
      </c>
      <c r="Z3612" s="13"/>
      <c r="AA3612" s="11" t="s">
        <v>151</v>
      </c>
      <c r="AB3612" s="13"/>
      <c r="AC3612" s="13"/>
      <c r="AD3612" s="11" t="s">
        <v>12210</v>
      </c>
      <c r="AF3612" s="14">
        <v>1.0</v>
      </c>
      <c r="AG3612" s="11" t="s">
        <v>152</v>
      </c>
      <c r="AH3612" s="11" t="s">
        <v>13061</v>
      </c>
      <c r="AJ3612" s="13"/>
      <c r="AK3612" s="13"/>
      <c r="AL3612" s="13"/>
      <c r="AM3612" s="13"/>
      <c r="AN3612" s="13"/>
      <c r="AO3612" s="13"/>
      <c r="AP3612" s="11" t="s">
        <v>13453</v>
      </c>
      <c r="AR3612" s="13"/>
      <c r="AS3612" s="13"/>
      <c r="AT3612" s="12" t="b">
        <v>1</v>
      </c>
      <c r="AU3612" s="13"/>
      <c r="AV3612" s="14" t="s">
        <v>167</v>
      </c>
      <c r="AW3612" s="13"/>
      <c r="AX3612" s="14" t="s">
        <v>155</v>
      </c>
      <c r="AY3612" s="13"/>
      <c r="AZ3612" s="14">
        <v>7992.0</v>
      </c>
      <c r="BA3612" s="13"/>
    </row>
    <row r="3613">
      <c r="A3613" s="11" t="s">
        <v>13455</v>
      </c>
      <c r="B3613" s="11">
        <v>10270.0</v>
      </c>
      <c r="C3613" s="12" t="b">
        <v>0</v>
      </c>
      <c r="D3613" s="12" t="b">
        <v>1</v>
      </c>
      <c r="E3613" s="12" t="b">
        <v>0</v>
      </c>
      <c r="F3613" s="12" t="b">
        <v>0</v>
      </c>
      <c r="G3613" s="12" t="b">
        <v>0</v>
      </c>
      <c r="H3613" s="12" t="b">
        <v>0</v>
      </c>
      <c r="I3613" s="13"/>
      <c r="J3613" s="14" t="s">
        <v>13058</v>
      </c>
      <c r="K3613" s="12" t="b">
        <v>0</v>
      </c>
      <c r="L3613" s="14" t="s">
        <v>11011</v>
      </c>
      <c r="M3613" s="11" t="s">
        <v>1185</v>
      </c>
      <c r="N3613" s="11" t="s">
        <v>13456</v>
      </c>
      <c r="O3613" s="11" t="s">
        <v>13457</v>
      </c>
      <c r="P3613" s="11" t="s">
        <v>11013</v>
      </c>
      <c r="Q3613" s="11" t="s">
        <v>162</v>
      </c>
      <c r="R3613" s="11" t="s">
        <v>13458</v>
      </c>
      <c r="S3613" s="11" t="s">
        <v>13459</v>
      </c>
      <c r="U3613" s="11" t="s">
        <v>11963</v>
      </c>
      <c r="W3613" s="11" t="s">
        <v>11013</v>
      </c>
      <c r="Y3613" s="11" t="s">
        <v>8490</v>
      </c>
      <c r="AA3613" s="11" t="s">
        <v>151</v>
      </c>
      <c r="AB3613" s="13"/>
      <c r="AC3613" s="13"/>
      <c r="AD3613" s="11" t="s">
        <v>13458</v>
      </c>
      <c r="AE3613" s="13"/>
      <c r="AF3613" s="14">
        <v>1.0</v>
      </c>
      <c r="AG3613" s="11" t="s">
        <v>152</v>
      </c>
      <c r="AH3613" s="11" t="s">
        <v>11014</v>
      </c>
      <c r="AJ3613" s="13"/>
      <c r="AK3613" s="13"/>
      <c r="AL3613" s="13"/>
      <c r="AM3613" s="13"/>
      <c r="AN3613" s="13"/>
      <c r="AO3613" s="13"/>
      <c r="AP3613" s="11" t="s">
        <v>13455</v>
      </c>
      <c r="AR3613" s="13"/>
      <c r="AS3613" s="11" t="s">
        <v>154</v>
      </c>
      <c r="AT3613" s="12" t="b">
        <v>1</v>
      </c>
      <c r="AU3613" s="13"/>
      <c r="AV3613" s="14" t="s">
        <v>167</v>
      </c>
      <c r="AW3613" s="13"/>
      <c r="AX3613" s="14" t="s">
        <v>155</v>
      </c>
      <c r="AY3613" s="13"/>
      <c r="AZ3613" s="14">
        <v>8000.0</v>
      </c>
      <c r="BA3613" s="13"/>
    </row>
    <row r="3614">
      <c r="A3614" s="11" t="s">
        <v>13460</v>
      </c>
      <c r="B3614" s="11">
        <v>10271.0</v>
      </c>
      <c r="C3614" s="12" t="b">
        <v>0</v>
      </c>
      <c r="D3614" s="12" t="b">
        <v>1</v>
      </c>
      <c r="E3614" s="12" t="b">
        <v>0</v>
      </c>
      <c r="F3614" s="12" t="b">
        <v>0</v>
      </c>
      <c r="G3614" s="12" t="b">
        <v>0</v>
      </c>
      <c r="H3614" s="12" t="b">
        <v>0</v>
      </c>
      <c r="I3614" s="13"/>
      <c r="J3614" s="14" t="s">
        <v>13058</v>
      </c>
      <c r="K3614" s="12" t="b">
        <v>0</v>
      </c>
      <c r="L3614" s="14" t="s">
        <v>11011</v>
      </c>
      <c r="M3614" s="11" t="s">
        <v>230</v>
      </c>
      <c r="N3614" s="11" t="s">
        <v>13461</v>
      </c>
      <c r="O3614" s="11" t="s">
        <v>11007</v>
      </c>
      <c r="P3614" s="11" t="s">
        <v>11013</v>
      </c>
      <c r="Q3614" s="11" t="s">
        <v>162</v>
      </c>
      <c r="R3614" s="11" t="s">
        <v>11008</v>
      </c>
      <c r="S3614" s="11" t="s">
        <v>11009</v>
      </c>
      <c r="T3614" s="11" t="s">
        <v>13462</v>
      </c>
      <c r="U3614" s="11" t="s">
        <v>9113</v>
      </c>
      <c r="W3614" s="11" t="s">
        <v>11013</v>
      </c>
      <c r="Z3614" s="13"/>
      <c r="AA3614" s="11" t="s">
        <v>151</v>
      </c>
      <c r="AB3614" s="13"/>
      <c r="AC3614" s="13"/>
      <c r="AD3614" s="11" t="s">
        <v>11008</v>
      </c>
      <c r="AF3614" s="14">
        <v>1.0</v>
      </c>
      <c r="AG3614" s="11" t="s">
        <v>152</v>
      </c>
      <c r="AH3614" s="11" t="s">
        <v>11014</v>
      </c>
      <c r="AJ3614" s="13"/>
      <c r="AK3614" s="13"/>
      <c r="AL3614" s="13"/>
      <c r="AM3614" s="13"/>
      <c r="AN3614" s="13"/>
      <c r="AO3614" s="13"/>
      <c r="AP3614" s="11" t="s">
        <v>13460</v>
      </c>
      <c r="AR3614" s="13"/>
      <c r="AS3614" s="13"/>
      <c r="AT3614" s="12" t="b">
        <v>1</v>
      </c>
      <c r="AU3614" s="13"/>
      <c r="AV3614" s="17">
        <v>45940.0</v>
      </c>
      <c r="AW3614" s="13"/>
      <c r="AX3614" s="14" t="s">
        <v>155</v>
      </c>
      <c r="AY3614" s="13"/>
      <c r="AZ3614" s="14">
        <v>2030.0</v>
      </c>
      <c r="BA3614" s="13"/>
    </row>
    <row r="3615">
      <c r="A3615" s="11" t="s">
        <v>13463</v>
      </c>
      <c r="B3615" s="11">
        <v>10277.0</v>
      </c>
      <c r="C3615" s="12" t="b">
        <v>0</v>
      </c>
      <c r="D3615" s="12" t="b">
        <v>0</v>
      </c>
      <c r="E3615" s="12" t="b">
        <v>0</v>
      </c>
      <c r="F3615" s="12" t="b">
        <v>0</v>
      </c>
      <c r="G3615" s="12" t="b">
        <v>0</v>
      </c>
      <c r="H3615" s="12" t="b">
        <v>0</v>
      </c>
      <c r="I3615" s="13"/>
      <c r="J3615" s="13"/>
      <c r="K3615" s="12" t="b">
        <v>0</v>
      </c>
      <c r="L3615" s="14" t="s">
        <v>12851</v>
      </c>
      <c r="M3615" s="11" t="s">
        <v>5533</v>
      </c>
      <c r="N3615" s="11" t="s">
        <v>13464</v>
      </c>
      <c r="O3615" s="11" t="s">
        <v>13465</v>
      </c>
      <c r="P3615" s="11" t="s">
        <v>12854</v>
      </c>
      <c r="Q3615" s="11" t="s">
        <v>162</v>
      </c>
      <c r="R3615" s="11" t="s">
        <v>13466</v>
      </c>
      <c r="S3615" s="11" t="s">
        <v>13467</v>
      </c>
      <c r="T3615" s="11" t="s">
        <v>13468</v>
      </c>
      <c r="U3615" s="11" t="s">
        <v>9910</v>
      </c>
      <c r="W3615" s="11" t="s">
        <v>12854</v>
      </c>
      <c r="Y3615" s="11" t="s">
        <v>9908</v>
      </c>
      <c r="Z3615" s="13"/>
      <c r="AA3615" s="11" t="s">
        <v>151</v>
      </c>
      <c r="AB3615" s="13"/>
      <c r="AC3615" s="13"/>
      <c r="AD3615" s="11" t="s">
        <v>13466</v>
      </c>
      <c r="AF3615" s="14">
        <v>1.0</v>
      </c>
      <c r="AG3615" s="11" t="s">
        <v>152</v>
      </c>
      <c r="AH3615" s="11" t="s">
        <v>12858</v>
      </c>
      <c r="AJ3615" s="13"/>
      <c r="AK3615" s="13"/>
      <c r="AL3615" s="13"/>
      <c r="AM3615" s="13"/>
      <c r="AN3615" s="13"/>
      <c r="AO3615" s="13"/>
      <c r="AP3615" s="11" t="s">
        <v>13463</v>
      </c>
      <c r="AR3615" s="13"/>
      <c r="AS3615" s="13"/>
      <c r="AT3615" s="12" t="b">
        <v>1</v>
      </c>
      <c r="AU3615" s="13"/>
      <c r="AV3615" s="14" t="s">
        <v>167</v>
      </c>
      <c r="AW3615" s="13"/>
      <c r="AX3615" s="14" t="s">
        <v>155</v>
      </c>
      <c r="AY3615" s="13"/>
      <c r="AZ3615" s="14">
        <v>8001.0</v>
      </c>
      <c r="BA3615" s="13"/>
    </row>
    <row r="3616">
      <c r="A3616" s="11" t="s">
        <v>13469</v>
      </c>
      <c r="B3616" s="11">
        <v>10278.0</v>
      </c>
      <c r="C3616" s="12" t="b">
        <v>0</v>
      </c>
      <c r="D3616" s="12" t="b">
        <v>0</v>
      </c>
      <c r="E3616" s="12" t="b">
        <v>0</v>
      </c>
      <c r="F3616" s="12" t="b">
        <v>0</v>
      </c>
      <c r="G3616" s="12" t="b">
        <v>0</v>
      </c>
      <c r="H3616" s="12" t="b">
        <v>0</v>
      </c>
      <c r="I3616" s="13"/>
      <c r="J3616" s="13"/>
      <c r="K3616" s="12" t="b">
        <v>0</v>
      </c>
      <c r="L3616" s="14" t="s">
        <v>12851</v>
      </c>
      <c r="M3616" s="11" t="s">
        <v>5533</v>
      </c>
      <c r="N3616" s="11" t="s">
        <v>13470</v>
      </c>
      <c r="O3616" s="11" t="s">
        <v>11554</v>
      </c>
      <c r="P3616" s="11" t="s">
        <v>12854</v>
      </c>
      <c r="Q3616" s="11" t="s">
        <v>162</v>
      </c>
      <c r="R3616" s="11" t="s">
        <v>11555</v>
      </c>
      <c r="S3616" s="11" t="s">
        <v>10562</v>
      </c>
      <c r="T3616" s="11" t="s">
        <v>13468</v>
      </c>
      <c r="U3616" s="11" t="s">
        <v>9910</v>
      </c>
      <c r="W3616" s="11" t="s">
        <v>12854</v>
      </c>
      <c r="Y3616" s="11" t="s">
        <v>9908</v>
      </c>
      <c r="Z3616" s="13"/>
      <c r="AA3616" s="11" t="s">
        <v>151</v>
      </c>
      <c r="AB3616" s="13"/>
      <c r="AC3616" s="13"/>
      <c r="AD3616" s="11" t="s">
        <v>11555</v>
      </c>
      <c r="AF3616" s="14">
        <v>1.0</v>
      </c>
      <c r="AG3616" s="11" t="s">
        <v>152</v>
      </c>
      <c r="AH3616" s="11" t="s">
        <v>12858</v>
      </c>
      <c r="AJ3616" s="13"/>
      <c r="AK3616" s="13"/>
      <c r="AL3616" s="13"/>
      <c r="AM3616" s="13"/>
      <c r="AN3616" s="13"/>
      <c r="AO3616" s="13"/>
      <c r="AP3616" s="11" t="s">
        <v>13469</v>
      </c>
      <c r="AR3616" s="13"/>
      <c r="AS3616" s="13"/>
      <c r="AT3616" s="12" t="b">
        <v>1</v>
      </c>
      <c r="AU3616" s="13"/>
      <c r="AV3616" s="14" t="s">
        <v>167</v>
      </c>
      <c r="AW3616" s="13"/>
      <c r="AX3616" s="14" t="s">
        <v>155</v>
      </c>
      <c r="AY3616" s="13"/>
      <c r="AZ3616" s="14">
        <v>8002.0</v>
      </c>
      <c r="BA3616" s="13"/>
    </row>
    <row r="3617">
      <c r="A3617" s="11" t="s">
        <v>13471</v>
      </c>
      <c r="B3617" s="11">
        <v>10279.0</v>
      </c>
      <c r="C3617" s="12" t="b">
        <v>0</v>
      </c>
      <c r="D3617" s="12" t="b">
        <v>0</v>
      </c>
      <c r="E3617" s="12" t="b">
        <v>0</v>
      </c>
      <c r="F3617" s="12" t="b">
        <v>0</v>
      </c>
      <c r="G3617" s="12" t="b">
        <v>0</v>
      </c>
      <c r="H3617" s="12" t="b">
        <v>0</v>
      </c>
      <c r="I3617" s="13"/>
      <c r="J3617" s="13"/>
      <c r="K3617" s="12" t="b">
        <v>0</v>
      </c>
      <c r="L3617" s="14" t="s">
        <v>9762</v>
      </c>
      <c r="M3617" s="11" t="s">
        <v>5533</v>
      </c>
      <c r="N3617" s="11" t="s">
        <v>13472</v>
      </c>
      <c r="O3617" s="11" t="s">
        <v>13435</v>
      </c>
      <c r="P3617" s="11" t="s">
        <v>13473</v>
      </c>
      <c r="Q3617" s="11" t="s">
        <v>162</v>
      </c>
      <c r="R3617" s="11" t="s">
        <v>13436</v>
      </c>
      <c r="S3617" s="11" t="s">
        <v>13437</v>
      </c>
      <c r="T3617" s="11" t="s">
        <v>13468</v>
      </c>
      <c r="U3617" s="11" t="s">
        <v>9910</v>
      </c>
      <c r="W3617" s="11" t="s">
        <v>13473</v>
      </c>
      <c r="Y3617" s="11" t="s">
        <v>9908</v>
      </c>
      <c r="Z3617" s="13"/>
      <c r="AA3617" s="11" t="s">
        <v>215</v>
      </c>
      <c r="AB3617" s="13"/>
      <c r="AC3617" s="13"/>
      <c r="AD3617" s="11" t="s">
        <v>13436</v>
      </c>
      <c r="AE3617" s="13"/>
      <c r="AF3617" s="14">
        <v>1.0</v>
      </c>
      <c r="AG3617" s="11" t="s">
        <v>152</v>
      </c>
      <c r="AH3617" s="11" t="s">
        <v>13474</v>
      </c>
      <c r="AJ3617" s="13"/>
      <c r="AK3617" s="13"/>
      <c r="AL3617" s="13"/>
      <c r="AM3617" s="13"/>
      <c r="AN3617" s="13"/>
      <c r="AO3617" s="13"/>
      <c r="AP3617" s="11" t="s">
        <v>13471</v>
      </c>
      <c r="AR3617" s="13"/>
      <c r="AS3617" s="13"/>
      <c r="AT3617" s="12" t="b">
        <v>1</v>
      </c>
      <c r="AU3617" s="13"/>
      <c r="AV3617" s="14" t="s">
        <v>167</v>
      </c>
      <c r="AW3617" s="13"/>
      <c r="AX3617" s="14" t="s">
        <v>155</v>
      </c>
      <c r="AY3617" s="13"/>
      <c r="AZ3617" s="14">
        <v>8003.0</v>
      </c>
      <c r="BA3617" s="13"/>
    </row>
    <row r="3618">
      <c r="A3618" s="11" t="s">
        <v>13475</v>
      </c>
      <c r="B3618" s="11">
        <v>10280.0</v>
      </c>
      <c r="C3618" s="12" t="b">
        <v>0</v>
      </c>
      <c r="D3618" s="12" t="b">
        <v>1</v>
      </c>
      <c r="E3618" s="12" t="b">
        <v>0</v>
      </c>
      <c r="F3618" s="12" t="b">
        <v>0</v>
      </c>
      <c r="G3618" s="12" t="b">
        <v>0</v>
      </c>
      <c r="H3618" s="12" t="b">
        <v>0</v>
      </c>
      <c r="I3618" s="13"/>
      <c r="J3618" s="14" t="s">
        <v>13476</v>
      </c>
      <c r="K3618" s="12" t="b">
        <v>0</v>
      </c>
      <c r="L3618" s="15">
        <v>45451.0</v>
      </c>
      <c r="M3618" s="11" t="s">
        <v>3870</v>
      </c>
      <c r="N3618" s="11" t="s">
        <v>13477</v>
      </c>
      <c r="O3618" s="11" t="s">
        <v>13478</v>
      </c>
      <c r="P3618" s="11" t="s">
        <v>12713</v>
      </c>
      <c r="Q3618" s="11" t="s">
        <v>162</v>
      </c>
      <c r="R3618" s="11" t="s">
        <v>13479</v>
      </c>
      <c r="S3618" s="11" t="s">
        <v>13480</v>
      </c>
      <c r="T3618" s="11" t="s">
        <v>13481</v>
      </c>
      <c r="U3618" s="11" t="s">
        <v>9120</v>
      </c>
      <c r="W3618" s="11" t="s">
        <v>12713</v>
      </c>
      <c r="Y3618" s="11" t="s">
        <v>13479</v>
      </c>
      <c r="AA3618" s="11" t="s">
        <v>151</v>
      </c>
      <c r="AB3618" s="13"/>
      <c r="AC3618" s="13"/>
      <c r="AD3618" s="11" t="s">
        <v>13479</v>
      </c>
      <c r="AF3618" s="14">
        <v>1.0</v>
      </c>
      <c r="AG3618" s="11" t="s">
        <v>152</v>
      </c>
      <c r="AH3618" s="11" t="s">
        <v>12717</v>
      </c>
      <c r="AJ3618" s="13"/>
      <c r="AK3618" s="13"/>
      <c r="AL3618" s="13"/>
      <c r="AM3618" s="13"/>
      <c r="AN3618" s="13"/>
      <c r="AO3618" s="13"/>
      <c r="AP3618" s="11" t="s">
        <v>13475</v>
      </c>
      <c r="AR3618" s="13"/>
      <c r="AS3618" s="13"/>
      <c r="AT3618" s="12" t="b">
        <v>1</v>
      </c>
      <c r="AU3618" s="13"/>
      <c r="AV3618" s="17">
        <v>45940.0</v>
      </c>
      <c r="AW3618" s="13"/>
      <c r="AX3618" s="14" t="s">
        <v>155</v>
      </c>
      <c r="AY3618" s="13"/>
      <c r="AZ3618" s="14">
        <v>2397.0</v>
      </c>
      <c r="BA3618" s="13"/>
    </row>
    <row r="3619">
      <c r="A3619" s="11" t="s">
        <v>13482</v>
      </c>
      <c r="B3619" s="11">
        <v>10281.0</v>
      </c>
      <c r="C3619" s="12" t="b">
        <v>0</v>
      </c>
      <c r="D3619" s="12" t="b">
        <v>1</v>
      </c>
      <c r="E3619" s="12" t="b">
        <v>0</v>
      </c>
      <c r="F3619" s="12" t="b">
        <v>0</v>
      </c>
      <c r="G3619" s="12" t="b">
        <v>0</v>
      </c>
      <c r="H3619" s="12" t="b">
        <v>0</v>
      </c>
      <c r="I3619" s="13"/>
      <c r="J3619" s="14" t="s">
        <v>13476</v>
      </c>
      <c r="K3619" s="12" t="b">
        <v>0</v>
      </c>
      <c r="L3619" s="14" t="s">
        <v>12513</v>
      </c>
      <c r="M3619" s="11" t="s">
        <v>1185</v>
      </c>
      <c r="N3619" s="11" t="s">
        <v>13483</v>
      </c>
      <c r="O3619" s="11" t="s">
        <v>13484</v>
      </c>
      <c r="P3619" s="11" t="s">
        <v>12618</v>
      </c>
      <c r="Q3619" s="11" t="s">
        <v>162</v>
      </c>
      <c r="R3619" s="11" t="s">
        <v>13485</v>
      </c>
      <c r="S3619" s="11" t="s">
        <v>9014</v>
      </c>
      <c r="T3619" s="11" t="s">
        <v>13486</v>
      </c>
      <c r="U3619" s="11" t="s">
        <v>11963</v>
      </c>
      <c r="W3619" s="11" t="s">
        <v>12618</v>
      </c>
      <c r="Z3619" s="13"/>
      <c r="AA3619" s="11" t="s">
        <v>151</v>
      </c>
      <c r="AB3619" s="13"/>
      <c r="AC3619" s="13"/>
      <c r="AD3619" s="11" t="s">
        <v>13485</v>
      </c>
      <c r="AE3619" s="13"/>
      <c r="AF3619" s="14">
        <v>1.0</v>
      </c>
      <c r="AG3619" s="11" t="s">
        <v>152</v>
      </c>
      <c r="AH3619" s="11" t="s">
        <v>12619</v>
      </c>
      <c r="AJ3619" s="13"/>
      <c r="AK3619" s="13"/>
      <c r="AL3619" s="13"/>
      <c r="AM3619" s="13"/>
      <c r="AN3619" s="13"/>
      <c r="AO3619" s="13"/>
      <c r="AP3619" s="11" t="s">
        <v>13482</v>
      </c>
      <c r="AR3619" s="13"/>
      <c r="AS3619" s="13"/>
      <c r="AT3619" s="12" t="b">
        <v>1</v>
      </c>
      <c r="AU3619" s="13"/>
      <c r="AV3619" s="14" t="s">
        <v>167</v>
      </c>
      <c r="AW3619" s="13"/>
      <c r="AX3619" s="14" t="s">
        <v>155</v>
      </c>
      <c r="AY3619" s="13"/>
      <c r="AZ3619" s="14">
        <v>8005.0</v>
      </c>
      <c r="BA3619" s="13"/>
    </row>
    <row r="3620">
      <c r="A3620" s="11" t="s">
        <v>13487</v>
      </c>
      <c r="B3620" s="11">
        <v>10282.0</v>
      </c>
      <c r="C3620" s="12" t="b">
        <v>0</v>
      </c>
      <c r="D3620" s="12" t="b">
        <v>0</v>
      </c>
      <c r="E3620" s="12" t="b">
        <v>0</v>
      </c>
      <c r="F3620" s="12" t="b">
        <v>0</v>
      </c>
      <c r="G3620" s="12" t="b">
        <v>0</v>
      </c>
      <c r="H3620" s="12" t="b">
        <v>0</v>
      </c>
      <c r="I3620" s="13"/>
      <c r="J3620" s="14" t="s">
        <v>13476</v>
      </c>
      <c r="K3620" s="12" t="b">
        <v>0</v>
      </c>
      <c r="L3620" s="15">
        <v>45360.0</v>
      </c>
      <c r="M3620" s="11" t="s">
        <v>1185</v>
      </c>
      <c r="N3620" s="11" t="s">
        <v>13488</v>
      </c>
      <c r="O3620" s="11" t="s">
        <v>13007</v>
      </c>
      <c r="P3620" s="11" t="s">
        <v>13211</v>
      </c>
      <c r="Q3620" s="11" t="s">
        <v>162</v>
      </c>
      <c r="R3620" s="11" t="s">
        <v>13008</v>
      </c>
      <c r="S3620" s="11" t="s">
        <v>13009</v>
      </c>
      <c r="T3620" s="11" t="s">
        <v>13486</v>
      </c>
      <c r="U3620" s="11" t="s">
        <v>11963</v>
      </c>
      <c r="W3620" s="11" t="s">
        <v>13211</v>
      </c>
      <c r="Z3620" s="13"/>
      <c r="AA3620" s="11" t="s">
        <v>151</v>
      </c>
      <c r="AB3620" s="13"/>
      <c r="AC3620" s="13"/>
      <c r="AD3620" s="11" t="s">
        <v>13008</v>
      </c>
      <c r="AF3620" s="14">
        <v>1.0</v>
      </c>
      <c r="AG3620" s="11" t="s">
        <v>152</v>
      </c>
      <c r="AH3620" s="11" t="s">
        <v>13212</v>
      </c>
      <c r="AJ3620" s="13"/>
      <c r="AK3620" s="13"/>
      <c r="AL3620" s="13"/>
      <c r="AM3620" s="13"/>
      <c r="AN3620" s="13"/>
      <c r="AO3620" s="13"/>
      <c r="AP3620" s="11" t="s">
        <v>13487</v>
      </c>
      <c r="AR3620" s="13"/>
      <c r="AS3620" s="13"/>
      <c r="AT3620" s="12" t="b">
        <v>1</v>
      </c>
      <c r="AU3620" s="13"/>
      <c r="AV3620" s="14" t="s">
        <v>167</v>
      </c>
      <c r="AW3620" s="13"/>
      <c r="AX3620" s="14" t="s">
        <v>155</v>
      </c>
      <c r="AY3620" s="13"/>
      <c r="AZ3620" s="14">
        <v>8004.0</v>
      </c>
      <c r="BA3620" s="13"/>
    </row>
    <row r="3621">
      <c r="A3621" s="11" t="s">
        <v>13489</v>
      </c>
      <c r="B3621" s="11">
        <v>10283.0</v>
      </c>
      <c r="C3621" s="12" t="b">
        <v>0</v>
      </c>
      <c r="D3621" s="12" t="b">
        <v>0</v>
      </c>
      <c r="E3621" s="12" t="b">
        <v>0</v>
      </c>
      <c r="F3621" s="12" t="b">
        <v>0</v>
      </c>
      <c r="G3621" s="12" t="b">
        <v>0</v>
      </c>
      <c r="H3621" s="12" t="b">
        <v>0</v>
      </c>
      <c r="I3621" s="13"/>
      <c r="J3621" s="13"/>
      <c r="K3621" s="12" t="b">
        <v>0</v>
      </c>
      <c r="L3621" s="14" t="s">
        <v>9762</v>
      </c>
      <c r="M3621" s="11" t="s">
        <v>268</v>
      </c>
      <c r="N3621" s="11" t="s">
        <v>13490</v>
      </c>
      <c r="O3621" s="11" t="s">
        <v>12445</v>
      </c>
      <c r="P3621" s="11" t="s">
        <v>13491</v>
      </c>
      <c r="Q3621" s="11" t="s">
        <v>1051</v>
      </c>
      <c r="R3621" s="11" t="s">
        <v>12446</v>
      </c>
      <c r="S3621" s="11" t="s">
        <v>12447</v>
      </c>
      <c r="U3621" s="11" t="s">
        <v>9206</v>
      </c>
      <c r="W3621" s="11" t="s">
        <v>13491</v>
      </c>
      <c r="AA3621" s="11" t="s">
        <v>151</v>
      </c>
      <c r="AB3621" s="13"/>
      <c r="AC3621" s="13"/>
      <c r="AD3621" s="11" t="s">
        <v>12446</v>
      </c>
      <c r="AE3621" s="13"/>
      <c r="AF3621" s="13"/>
      <c r="AG3621" s="11" t="s">
        <v>152</v>
      </c>
      <c r="AH3621" s="11" t="s">
        <v>13492</v>
      </c>
      <c r="AJ3621" s="13"/>
      <c r="AK3621" s="13"/>
      <c r="AL3621" s="13"/>
      <c r="AM3621" s="13"/>
      <c r="AN3621" s="13"/>
      <c r="AO3621" s="13"/>
      <c r="AP3621" s="11" t="s">
        <v>13489</v>
      </c>
      <c r="AR3621" s="13"/>
      <c r="AS3621" s="13"/>
      <c r="AT3621" s="12" t="b">
        <v>1</v>
      </c>
      <c r="AU3621" s="13"/>
      <c r="AV3621" s="17">
        <v>45940.0</v>
      </c>
      <c r="AW3621" s="13"/>
      <c r="AX3621" s="14" t="s">
        <v>155</v>
      </c>
      <c r="AY3621" s="13"/>
      <c r="AZ3621" s="14">
        <v>2585.0</v>
      </c>
      <c r="BA3621" s="13"/>
    </row>
    <row r="3622">
      <c r="A3622" s="11" t="s">
        <v>13493</v>
      </c>
      <c r="B3622" s="11">
        <v>10286.0</v>
      </c>
      <c r="C3622" s="12" t="b">
        <v>0</v>
      </c>
      <c r="D3622" s="12" t="b">
        <v>1</v>
      </c>
      <c r="E3622" s="12" t="b">
        <v>0</v>
      </c>
      <c r="F3622" s="12" t="b">
        <v>0</v>
      </c>
      <c r="G3622" s="12" t="b">
        <v>0</v>
      </c>
      <c r="H3622" s="12" t="b">
        <v>0</v>
      </c>
      <c r="I3622" s="13"/>
      <c r="J3622" s="15">
        <v>45632.0</v>
      </c>
      <c r="K3622" s="12" t="b">
        <v>0</v>
      </c>
      <c r="L3622" s="14" t="s">
        <v>10942</v>
      </c>
      <c r="M3622" s="11" t="s">
        <v>1185</v>
      </c>
      <c r="N3622" s="11" t="s">
        <v>13494</v>
      </c>
      <c r="O3622" s="11" t="s">
        <v>13484</v>
      </c>
      <c r="P3622" s="11" t="s">
        <v>13060</v>
      </c>
      <c r="Q3622" s="11" t="s">
        <v>162</v>
      </c>
      <c r="R3622" s="11" t="s">
        <v>13485</v>
      </c>
      <c r="S3622" s="11" t="s">
        <v>9014</v>
      </c>
      <c r="U3622" s="11" t="s">
        <v>11963</v>
      </c>
      <c r="W3622" s="11" t="s">
        <v>13060</v>
      </c>
      <c r="Z3622" s="13"/>
      <c r="AA3622" s="11" t="s">
        <v>151</v>
      </c>
      <c r="AB3622" s="13"/>
      <c r="AC3622" s="13"/>
      <c r="AD3622" s="11" t="s">
        <v>13485</v>
      </c>
      <c r="AE3622" s="13"/>
      <c r="AF3622" s="14">
        <v>1.0</v>
      </c>
      <c r="AG3622" s="11" t="s">
        <v>152</v>
      </c>
      <c r="AH3622" s="11" t="s">
        <v>13061</v>
      </c>
      <c r="AJ3622" s="13"/>
      <c r="AK3622" s="13"/>
      <c r="AL3622" s="13"/>
      <c r="AM3622" s="13"/>
      <c r="AN3622" s="13"/>
      <c r="AO3622" s="13"/>
      <c r="AP3622" s="11" t="s">
        <v>13493</v>
      </c>
      <c r="AR3622" s="13"/>
      <c r="AS3622" s="13"/>
      <c r="AT3622" s="12" t="b">
        <v>1</v>
      </c>
      <c r="AU3622" s="13"/>
      <c r="AV3622" s="14" t="s">
        <v>167</v>
      </c>
      <c r="AW3622" s="13"/>
      <c r="AX3622" s="14" t="s">
        <v>155</v>
      </c>
      <c r="AY3622" s="13"/>
      <c r="AZ3622" s="14">
        <v>8006.0</v>
      </c>
      <c r="BA3622" s="13"/>
    </row>
    <row r="3623">
      <c r="A3623" s="11" t="s">
        <v>13495</v>
      </c>
      <c r="B3623" s="11">
        <v>10287.0</v>
      </c>
      <c r="C3623" s="12" t="b">
        <v>0</v>
      </c>
      <c r="D3623" s="12" t="b">
        <v>1</v>
      </c>
      <c r="E3623" s="12" t="b">
        <v>0</v>
      </c>
      <c r="F3623" s="12" t="b">
        <v>0</v>
      </c>
      <c r="G3623" s="12" t="b">
        <v>0</v>
      </c>
      <c r="H3623" s="12" t="b">
        <v>0</v>
      </c>
      <c r="I3623" s="13"/>
      <c r="J3623" s="14" t="s">
        <v>13476</v>
      </c>
      <c r="K3623" s="12" t="b">
        <v>0</v>
      </c>
      <c r="L3623" s="14" t="s">
        <v>10942</v>
      </c>
      <c r="M3623" s="11" t="s">
        <v>282</v>
      </c>
      <c r="N3623" s="11" t="s">
        <v>13496</v>
      </c>
      <c r="O3623" s="11" t="s">
        <v>13497</v>
      </c>
      <c r="P3623" s="11" t="s">
        <v>13060</v>
      </c>
      <c r="Q3623" s="11" t="s">
        <v>162</v>
      </c>
      <c r="R3623" s="11" t="s">
        <v>13498</v>
      </c>
      <c r="S3623" s="11" t="s">
        <v>1506</v>
      </c>
      <c r="T3623" s="11" t="s">
        <v>13499</v>
      </c>
      <c r="U3623" s="11" t="s">
        <v>9263</v>
      </c>
      <c r="W3623" s="11" t="s">
        <v>13060</v>
      </c>
      <c r="Y3623" s="11" t="s">
        <v>4947</v>
      </c>
      <c r="Z3623" s="13"/>
      <c r="AA3623" s="11" t="s">
        <v>151</v>
      </c>
      <c r="AB3623" s="13"/>
      <c r="AC3623" s="13"/>
      <c r="AD3623" s="11" t="s">
        <v>13498</v>
      </c>
      <c r="AE3623" s="13"/>
      <c r="AF3623" s="14">
        <v>1.0</v>
      </c>
      <c r="AG3623" s="11" t="s">
        <v>152</v>
      </c>
      <c r="AH3623" s="11" t="s">
        <v>13061</v>
      </c>
      <c r="AJ3623" s="13"/>
      <c r="AK3623" s="13"/>
      <c r="AL3623" s="13"/>
      <c r="AM3623" s="13"/>
      <c r="AN3623" s="13"/>
      <c r="AO3623" s="13"/>
      <c r="AP3623" s="11" t="s">
        <v>13495</v>
      </c>
      <c r="AR3623" s="13"/>
      <c r="AS3623" s="13"/>
      <c r="AT3623" s="12" t="b">
        <v>1</v>
      </c>
      <c r="AU3623" s="13"/>
      <c r="AV3623" s="17">
        <v>45940.0</v>
      </c>
      <c r="AW3623" s="13"/>
      <c r="AX3623" s="14" t="s">
        <v>155</v>
      </c>
      <c r="AY3623" s="13"/>
      <c r="AZ3623" s="14">
        <v>1969.0</v>
      </c>
      <c r="BA3623" s="13"/>
    </row>
    <row r="3624">
      <c r="A3624" s="11" t="s">
        <v>13500</v>
      </c>
      <c r="B3624" s="11">
        <v>10288.0</v>
      </c>
      <c r="C3624" s="12" t="b">
        <v>0</v>
      </c>
      <c r="D3624" s="12" t="b">
        <v>1</v>
      </c>
      <c r="E3624" s="12" t="b">
        <v>0</v>
      </c>
      <c r="F3624" s="12" t="b">
        <v>0</v>
      </c>
      <c r="G3624" s="12" t="b">
        <v>0</v>
      </c>
      <c r="H3624" s="12" t="b">
        <v>0</v>
      </c>
      <c r="I3624" s="13"/>
      <c r="J3624" s="14" t="s">
        <v>13476</v>
      </c>
      <c r="K3624" s="12" t="b">
        <v>0</v>
      </c>
      <c r="L3624" s="14" t="s">
        <v>10942</v>
      </c>
      <c r="M3624" s="11" t="s">
        <v>282</v>
      </c>
      <c r="N3624" s="11" t="s">
        <v>13501</v>
      </c>
      <c r="O3624" s="11" t="s">
        <v>13502</v>
      </c>
      <c r="P3624" s="11" t="s">
        <v>13060</v>
      </c>
      <c r="Q3624" s="11" t="s">
        <v>162</v>
      </c>
      <c r="R3624" s="11" t="s">
        <v>13503</v>
      </c>
      <c r="S3624" s="11" t="s">
        <v>437</v>
      </c>
      <c r="T3624" s="11" t="s">
        <v>13499</v>
      </c>
      <c r="U3624" s="11" t="s">
        <v>9263</v>
      </c>
      <c r="W3624" s="11" t="s">
        <v>13060</v>
      </c>
      <c r="Y3624" s="11" t="s">
        <v>4947</v>
      </c>
      <c r="Z3624" s="13"/>
      <c r="AA3624" s="11" t="s">
        <v>151</v>
      </c>
      <c r="AB3624" s="13"/>
      <c r="AC3624" s="13"/>
      <c r="AD3624" s="11" t="s">
        <v>13503</v>
      </c>
      <c r="AE3624" s="13"/>
      <c r="AF3624" s="14">
        <v>1.0</v>
      </c>
      <c r="AG3624" s="11" t="s">
        <v>152</v>
      </c>
      <c r="AH3624" s="11" t="s">
        <v>13061</v>
      </c>
      <c r="AJ3624" s="13"/>
      <c r="AK3624" s="13"/>
      <c r="AL3624" s="13"/>
      <c r="AM3624" s="13"/>
      <c r="AN3624" s="13"/>
      <c r="AO3624" s="13"/>
      <c r="AP3624" s="11" t="s">
        <v>13500</v>
      </c>
      <c r="AR3624" s="13"/>
      <c r="AS3624" s="13"/>
      <c r="AT3624" s="12" t="b">
        <v>1</v>
      </c>
      <c r="AU3624" s="13"/>
      <c r="AV3624" s="17">
        <v>45940.0</v>
      </c>
      <c r="AW3624" s="13"/>
      <c r="AX3624" s="14" t="s">
        <v>155</v>
      </c>
      <c r="AY3624" s="13"/>
      <c r="AZ3624" s="14">
        <v>1967.0</v>
      </c>
      <c r="BA3624" s="13"/>
    </row>
    <row r="3625">
      <c r="A3625" s="11" t="s">
        <v>13504</v>
      </c>
      <c r="B3625" s="11">
        <v>10289.0</v>
      </c>
      <c r="C3625" s="12" t="b">
        <v>0</v>
      </c>
      <c r="D3625" s="12" t="b">
        <v>1</v>
      </c>
      <c r="E3625" s="12" t="b">
        <v>0</v>
      </c>
      <c r="F3625" s="12" t="b">
        <v>0</v>
      </c>
      <c r="G3625" s="12" t="b">
        <v>0</v>
      </c>
      <c r="H3625" s="12" t="b">
        <v>0</v>
      </c>
      <c r="I3625" s="13"/>
      <c r="J3625" s="14" t="s">
        <v>13476</v>
      </c>
      <c r="K3625" s="12" t="b">
        <v>0</v>
      </c>
      <c r="L3625" s="14" t="s">
        <v>10942</v>
      </c>
      <c r="M3625" s="11" t="s">
        <v>282</v>
      </c>
      <c r="N3625" s="11" t="s">
        <v>13505</v>
      </c>
      <c r="O3625" s="11" t="s">
        <v>13506</v>
      </c>
      <c r="P3625" s="11" t="s">
        <v>13060</v>
      </c>
      <c r="Q3625" s="11" t="s">
        <v>162</v>
      </c>
      <c r="R3625" s="11" t="s">
        <v>13507</v>
      </c>
      <c r="S3625" s="11" t="s">
        <v>437</v>
      </c>
      <c r="T3625" s="11" t="s">
        <v>13499</v>
      </c>
      <c r="U3625" s="11" t="s">
        <v>9263</v>
      </c>
      <c r="W3625" s="11" t="s">
        <v>13060</v>
      </c>
      <c r="Y3625" s="11" t="s">
        <v>4947</v>
      </c>
      <c r="Z3625" s="13"/>
      <c r="AA3625" s="11" t="s">
        <v>151</v>
      </c>
      <c r="AB3625" s="13"/>
      <c r="AC3625" s="13"/>
      <c r="AD3625" s="11" t="s">
        <v>13507</v>
      </c>
      <c r="AE3625" s="13"/>
      <c r="AF3625" s="14">
        <v>1.0</v>
      </c>
      <c r="AG3625" s="11" t="s">
        <v>152</v>
      </c>
      <c r="AH3625" s="11" t="s">
        <v>13061</v>
      </c>
      <c r="AJ3625" s="13"/>
      <c r="AK3625" s="13"/>
      <c r="AL3625" s="13"/>
      <c r="AM3625" s="13"/>
      <c r="AN3625" s="13"/>
      <c r="AO3625" s="13"/>
      <c r="AP3625" s="11" t="s">
        <v>13504</v>
      </c>
      <c r="AR3625" s="13"/>
      <c r="AS3625" s="13"/>
      <c r="AT3625" s="12" t="b">
        <v>1</v>
      </c>
      <c r="AU3625" s="13"/>
      <c r="AV3625" s="17">
        <v>45940.0</v>
      </c>
      <c r="AW3625" s="13"/>
      <c r="AX3625" s="14" t="s">
        <v>155</v>
      </c>
      <c r="AY3625" s="13"/>
      <c r="AZ3625" s="14">
        <v>1971.0</v>
      </c>
      <c r="BA3625" s="13"/>
    </row>
    <row r="3626">
      <c r="A3626" s="11" t="s">
        <v>13508</v>
      </c>
      <c r="B3626" s="11">
        <v>10290.0</v>
      </c>
      <c r="C3626" s="12" t="b">
        <v>0</v>
      </c>
      <c r="D3626" s="12" t="b">
        <v>0</v>
      </c>
      <c r="E3626" s="12" t="b">
        <v>0</v>
      </c>
      <c r="F3626" s="12" t="b">
        <v>0</v>
      </c>
      <c r="G3626" s="12" t="b">
        <v>0</v>
      </c>
      <c r="H3626" s="12" t="b">
        <v>0</v>
      </c>
      <c r="I3626" s="13"/>
      <c r="J3626" s="14" t="s">
        <v>13476</v>
      </c>
      <c r="K3626" s="12" t="b">
        <v>0</v>
      </c>
      <c r="L3626" s="15">
        <v>45451.0</v>
      </c>
      <c r="M3626" s="11" t="s">
        <v>1787</v>
      </c>
      <c r="N3626" s="11" t="s">
        <v>13509</v>
      </c>
      <c r="O3626" s="11" t="s">
        <v>13510</v>
      </c>
      <c r="P3626" s="11" t="s">
        <v>12713</v>
      </c>
      <c r="Q3626" s="11" t="s">
        <v>162</v>
      </c>
      <c r="R3626" s="11" t="s">
        <v>13511</v>
      </c>
      <c r="S3626" s="11" t="s">
        <v>437</v>
      </c>
      <c r="T3626" s="18" t="s">
        <v>13512</v>
      </c>
      <c r="U3626" s="11" t="s">
        <v>9089</v>
      </c>
      <c r="W3626" s="11" t="s">
        <v>12713</v>
      </c>
      <c r="Z3626" s="13"/>
      <c r="AA3626" s="11" t="s">
        <v>215</v>
      </c>
      <c r="AB3626" s="13"/>
      <c r="AC3626" s="13"/>
      <c r="AD3626" s="11" t="s">
        <v>13511</v>
      </c>
      <c r="AE3626" s="13"/>
      <c r="AF3626" s="14">
        <v>1.0</v>
      </c>
      <c r="AG3626" s="11" t="s">
        <v>152</v>
      </c>
      <c r="AH3626" s="11" t="s">
        <v>12717</v>
      </c>
      <c r="AJ3626" s="13"/>
      <c r="AK3626" s="13"/>
      <c r="AL3626" s="13"/>
      <c r="AM3626" s="13"/>
      <c r="AN3626" s="13"/>
      <c r="AO3626" s="13"/>
      <c r="AP3626" s="11" t="s">
        <v>13508</v>
      </c>
      <c r="AR3626" s="13"/>
      <c r="AS3626" s="13"/>
      <c r="AT3626" s="12" t="b">
        <v>1</v>
      </c>
      <c r="AU3626" s="13"/>
      <c r="AV3626" s="17">
        <v>45940.0</v>
      </c>
      <c r="AW3626" s="13"/>
      <c r="AX3626" s="14" t="s">
        <v>155</v>
      </c>
      <c r="AY3626" s="13"/>
      <c r="AZ3626" s="14">
        <v>2394.0</v>
      </c>
      <c r="BA3626" s="13"/>
    </row>
    <row r="3627">
      <c r="A3627" s="11" t="s">
        <v>13513</v>
      </c>
      <c r="B3627" s="11">
        <v>10292.0</v>
      </c>
      <c r="C3627" s="12" t="b">
        <v>0</v>
      </c>
      <c r="D3627" s="12" t="b">
        <v>1</v>
      </c>
      <c r="E3627" s="12" t="b">
        <v>0</v>
      </c>
      <c r="F3627" s="12" t="b">
        <v>0</v>
      </c>
      <c r="G3627" s="12" t="b">
        <v>0</v>
      </c>
      <c r="H3627" s="12" t="b">
        <v>0</v>
      </c>
      <c r="I3627" s="13"/>
      <c r="J3627" s="14" t="s">
        <v>13476</v>
      </c>
      <c r="K3627" s="12" t="b">
        <v>0</v>
      </c>
      <c r="L3627" s="14" t="s">
        <v>12851</v>
      </c>
      <c r="M3627" s="11" t="s">
        <v>11637</v>
      </c>
      <c r="N3627" s="11" t="s">
        <v>13514</v>
      </c>
      <c r="O3627" s="11" t="s">
        <v>12826</v>
      </c>
      <c r="P3627" s="11" t="s">
        <v>12854</v>
      </c>
      <c r="Q3627" s="11" t="s">
        <v>162</v>
      </c>
      <c r="R3627" s="11" t="s">
        <v>12827</v>
      </c>
      <c r="S3627" s="11" t="s">
        <v>12828</v>
      </c>
      <c r="U3627" s="11" t="s">
        <v>11642</v>
      </c>
      <c r="W3627" s="11" t="s">
        <v>12854</v>
      </c>
      <c r="Y3627" s="11" t="s">
        <v>11672</v>
      </c>
      <c r="Z3627" s="13"/>
      <c r="AA3627" s="11" t="s">
        <v>151</v>
      </c>
      <c r="AB3627" s="13"/>
      <c r="AC3627" s="13"/>
      <c r="AD3627" s="11" t="s">
        <v>12827</v>
      </c>
      <c r="AE3627" s="13"/>
      <c r="AF3627" s="14">
        <v>1.0</v>
      </c>
      <c r="AG3627" s="11" t="s">
        <v>152</v>
      </c>
      <c r="AH3627" s="11" t="s">
        <v>12858</v>
      </c>
      <c r="AJ3627" s="13"/>
      <c r="AK3627" s="13"/>
      <c r="AL3627" s="13"/>
      <c r="AM3627" s="13"/>
      <c r="AN3627" s="13"/>
      <c r="AO3627" s="13"/>
      <c r="AP3627" s="11" t="s">
        <v>13513</v>
      </c>
      <c r="AR3627" s="13"/>
      <c r="AS3627" s="13"/>
      <c r="AT3627" s="12" t="b">
        <v>1</v>
      </c>
      <c r="AU3627" s="13"/>
      <c r="AV3627" s="17">
        <v>45940.0</v>
      </c>
      <c r="AW3627" s="13"/>
      <c r="AX3627" s="14" t="s">
        <v>155</v>
      </c>
      <c r="AY3627" s="13"/>
      <c r="AZ3627" s="14">
        <v>2456.0</v>
      </c>
      <c r="BA3627" s="13"/>
    </row>
    <row r="3628">
      <c r="A3628" s="11" t="s">
        <v>13515</v>
      </c>
      <c r="B3628" s="11">
        <v>10293.0</v>
      </c>
      <c r="C3628" s="12" t="b">
        <v>0</v>
      </c>
      <c r="D3628" s="12" t="b">
        <v>1</v>
      </c>
      <c r="E3628" s="12" t="b">
        <v>0</v>
      </c>
      <c r="F3628" s="12" t="b">
        <v>0</v>
      </c>
      <c r="G3628" s="12" t="b">
        <v>0</v>
      </c>
      <c r="H3628" s="12" t="b">
        <v>0</v>
      </c>
      <c r="I3628" s="13"/>
      <c r="J3628" s="14" t="s">
        <v>13476</v>
      </c>
      <c r="K3628" s="12" t="b">
        <v>0</v>
      </c>
      <c r="L3628" s="14" t="s">
        <v>12851</v>
      </c>
      <c r="M3628" s="11" t="s">
        <v>11637</v>
      </c>
      <c r="N3628" s="11" t="s">
        <v>13516</v>
      </c>
      <c r="O3628" s="11" t="s">
        <v>12831</v>
      </c>
      <c r="P3628" s="11" t="s">
        <v>12854</v>
      </c>
      <c r="Q3628" s="11" t="s">
        <v>162</v>
      </c>
      <c r="R3628" s="11" t="s">
        <v>12832</v>
      </c>
      <c r="S3628" s="11" t="s">
        <v>12833</v>
      </c>
      <c r="U3628" s="11" t="s">
        <v>11642</v>
      </c>
      <c r="W3628" s="11" t="s">
        <v>12854</v>
      </c>
      <c r="Y3628" s="11" t="s">
        <v>11672</v>
      </c>
      <c r="Z3628" s="13"/>
      <c r="AA3628" s="11" t="s">
        <v>151</v>
      </c>
      <c r="AB3628" s="13"/>
      <c r="AC3628" s="13"/>
      <c r="AD3628" s="11" t="s">
        <v>12832</v>
      </c>
      <c r="AF3628" s="14">
        <v>1.0</v>
      </c>
      <c r="AG3628" s="11" t="s">
        <v>152</v>
      </c>
      <c r="AH3628" s="11" t="s">
        <v>12858</v>
      </c>
      <c r="AJ3628" s="13"/>
      <c r="AK3628" s="13"/>
      <c r="AL3628" s="13"/>
      <c r="AM3628" s="13"/>
      <c r="AN3628" s="13"/>
      <c r="AO3628" s="13"/>
      <c r="AP3628" s="11" t="s">
        <v>13515</v>
      </c>
      <c r="AR3628" s="13"/>
      <c r="AS3628" s="13"/>
      <c r="AT3628" s="12" t="b">
        <v>1</v>
      </c>
      <c r="AU3628" s="13"/>
      <c r="AV3628" s="17">
        <v>45940.0</v>
      </c>
      <c r="AW3628" s="13"/>
      <c r="AX3628" s="14" t="s">
        <v>155</v>
      </c>
      <c r="AY3628" s="13"/>
      <c r="AZ3628" s="14">
        <v>2450.0</v>
      </c>
      <c r="BA3628" s="13"/>
    </row>
    <row r="3629">
      <c r="A3629" s="11" t="s">
        <v>13517</v>
      </c>
      <c r="B3629" s="11">
        <v>10295.0</v>
      </c>
      <c r="C3629" s="12" t="b">
        <v>0</v>
      </c>
      <c r="D3629" s="12" t="b">
        <v>1</v>
      </c>
      <c r="E3629" s="12" t="b">
        <v>0</v>
      </c>
      <c r="F3629" s="12" t="b">
        <v>0</v>
      </c>
      <c r="G3629" s="12" t="b">
        <v>0</v>
      </c>
      <c r="H3629" s="12" t="b">
        <v>0</v>
      </c>
      <c r="I3629" s="13"/>
      <c r="J3629" s="14" t="s">
        <v>11011</v>
      </c>
      <c r="K3629" s="12" t="b">
        <v>0</v>
      </c>
      <c r="L3629" s="14" t="s">
        <v>12851</v>
      </c>
      <c r="M3629" s="11" t="s">
        <v>11637</v>
      </c>
      <c r="N3629" s="11" t="s">
        <v>13518</v>
      </c>
      <c r="O3629" s="11" t="s">
        <v>12821</v>
      </c>
      <c r="P3629" s="11" t="s">
        <v>12854</v>
      </c>
      <c r="Q3629" s="11" t="s">
        <v>162</v>
      </c>
      <c r="R3629" s="11" t="s">
        <v>12822</v>
      </c>
      <c r="S3629" s="11" t="s">
        <v>12823</v>
      </c>
      <c r="U3629" s="11" t="s">
        <v>11642</v>
      </c>
      <c r="W3629" s="11" t="s">
        <v>12854</v>
      </c>
      <c r="Y3629" s="11" t="s">
        <v>11672</v>
      </c>
      <c r="Z3629" s="13"/>
      <c r="AA3629" s="11" t="s">
        <v>151</v>
      </c>
      <c r="AB3629" s="13"/>
      <c r="AC3629" s="13"/>
      <c r="AD3629" s="11" t="s">
        <v>12822</v>
      </c>
      <c r="AF3629" s="14">
        <v>1.0</v>
      </c>
      <c r="AG3629" s="11" t="s">
        <v>152</v>
      </c>
      <c r="AH3629" s="11" t="s">
        <v>12858</v>
      </c>
      <c r="AJ3629" s="13"/>
      <c r="AK3629" s="13"/>
      <c r="AL3629" s="13"/>
      <c r="AM3629" s="13"/>
      <c r="AN3629" s="13"/>
      <c r="AO3629" s="13"/>
      <c r="AP3629" s="11" t="s">
        <v>13517</v>
      </c>
      <c r="AR3629" s="13"/>
      <c r="AS3629" s="13"/>
      <c r="AT3629" s="12" t="b">
        <v>1</v>
      </c>
      <c r="AU3629" s="13"/>
      <c r="AV3629" s="17">
        <v>45940.0</v>
      </c>
      <c r="AW3629" s="13"/>
      <c r="AX3629" s="14" t="s">
        <v>155</v>
      </c>
      <c r="AY3629" s="13"/>
      <c r="AZ3629" s="14">
        <v>2445.0</v>
      </c>
      <c r="BA3629" s="13"/>
    </row>
    <row r="3630">
      <c r="A3630" s="11" t="s">
        <v>13519</v>
      </c>
      <c r="B3630" s="11">
        <v>10296.0</v>
      </c>
      <c r="C3630" s="12" t="b">
        <v>0</v>
      </c>
      <c r="D3630" s="12" t="b">
        <v>1</v>
      </c>
      <c r="E3630" s="12" t="b">
        <v>0</v>
      </c>
      <c r="F3630" s="12" t="b">
        <v>0</v>
      </c>
      <c r="G3630" s="12" t="b">
        <v>0</v>
      </c>
      <c r="H3630" s="12" t="b">
        <v>0</v>
      </c>
      <c r="I3630" s="13"/>
      <c r="J3630" s="14" t="s">
        <v>11011</v>
      </c>
      <c r="K3630" s="12" t="b">
        <v>0</v>
      </c>
      <c r="L3630" s="15">
        <v>45358.0</v>
      </c>
      <c r="M3630" s="11" t="s">
        <v>230</v>
      </c>
      <c r="N3630" s="11" t="s">
        <v>13520</v>
      </c>
      <c r="O3630" s="11" t="s">
        <v>11050</v>
      </c>
      <c r="P3630" s="11" t="s">
        <v>13336</v>
      </c>
      <c r="Q3630" s="11" t="s">
        <v>384</v>
      </c>
      <c r="R3630" s="11" t="s">
        <v>11051</v>
      </c>
      <c r="T3630" s="13"/>
      <c r="U3630" s="11" t="s">
        <v>9113</v>
      </c>
      <c r="W3630" s="11" t="s">
        <v>13336</v>
      </c>
      <c r="AA3630" s="11" t="s">
        <v>151</v>
      </c>
      <c r="AB3630" s="13"/>
      <c r="AC3630" s="13"/>
      <c r="AD3630" s="11" t="s">
        <v>11051</v>
      </c>
      <c r="AF3630" s="13"/>
      <c r="AG3630" s="11" t="s">
        <v>152</v>
      </c>
      <c r="AH3630" s="11" t="s">
        <v>13338</v>
      </c>
      <c r="AJ3630" s="13"/>
      <c r="AK3630" s="13"/>
      <c r="AL3630" s="13"/>
      <c r="AM3630" s="13"/>
      <c r="AN3630" s="13"/>
      <c r="AO3630" s="13"/>
      <c r="AP3630" s="11" t="s">
        <v>13519</v>
      </c>
      <c r="AR3630" s="13"/>
      <c r="AS3630" s="11" t="s">
        <v>1691</v>
      </c>
      <c r="AT3630" s="12" t="b">
        <v>1</v>
      </c>
      <c r="AU3630" s="13"/>
      <c r="AV3630" s="17">
        <v>45940.0</v>
      </c>
      <c r="AW3630" s="13"/>
      <c r="AX3630" s="14" t="s">
        <v>155</v>
      </c>
      <c r="AY3630" s="13"/>
      <c r="AZ3630" s="14">
        <v>2556.0</v>
      </c>
      <c r="BA3630" s="13"/>
    </row>
    <row r="3631">
      <c r="A3631" s="11" t="s">
        <v>13521</v>
      </c>
      <c r="B3631" s="11">
        <v>10299.0</v>
      </c>
      <c r="C3631" s="12" t="b">
        <v>0</v>
      </c>
      <c r="D3631" s="12" t="b">
        <v>1</v>
      </c>
      <c r="E3631" s="12" t="b">
        <v>0</v>
      </c>
      <c r="F3631" s="12" t="b">
        <v>0</v>
      </c>
      <c r="G3631" s="12" t="b">
        <v>0</v>
      </c>
      <c r="H3631" s="12" t="b">
        <v>0</v>
      </c>
      <c r="I3631" s="13"/>
      <c r="J3631" s="13"/>
      <c r="K3631" s="12" t="b">
        <v>0</v>
      </c>
      <c r="L3631" s="14" t="s">
        <v>9762</v>
      </c>
      <c r="M3631" s="11" t="s">
        <v>1787</v>
      </c>
      <c r="N3631" s="11" t="s">
        <v>13522</v>
      </c>
      <c r="O3631" s="11" t="s">
        <v>13510</v>
      </c>
      <c r="P3631" s="11" t="s">
        <v>13473</v>
      </c>
      <c r="Q3631" s="11" t="s">
        <v>162</v>
      </c>
      <c r="R3631" s="11" t="s">
        <v>13511</v>
      </c>
      <c r="S3631" s="11" t="s">
        <v>437</v>
      </c>
      <c r="T3631" s="11" t="s">
        <v>13523</v>
      </c>
      <c r="U3631" s="11" t="s">
        <v>9089</v>
      </c>
      <c r="W3631" s="11" t="s">
        <v>13473</v>
      </c>
      <c r="Z3631" s="13"/>
      <c r="AA3631" s="11" t="s">
        <v>151</v>
      </c>
      <c r="AB3631" s="13"/>
      <c r="AC3631" s="13"/>
      <c r="AD3631" s="11" t="s">
        <v>13511</v>
      </c>
      <c r="AE3631" s="13"/>
      <c r="AF3631" s="13"/>
      <c r="AG3631" s="11" t="s">
        <v>152</v>
      </c>
      <c r="AH3631" s="11" t="s">
        <v>13474</v>
      </c>
      <c r="AI3631" s="11" t="s">
        <v>1691</v>
      </c>
      <c r="AJ3631" s="13"/>
      <c r="AK3631" s="13"/>
      <c r="AL3631" s="13"/>
      <c r="AM3631" s="13"/>
      <c r="AN3631" s="13"/>
      <c r="AO3631" s="13"/>
      <c r="AP3631" s="11" t="s">
        <v>13521</v>
      </c>
      <c r="AR3631" s="13"/>
      <c r="AS3631" s="13"/>
      <c r="AT3631" s="12" t="b">
        <v>1</v>
      </c>
      <c r="AU3631" s="13"/>
      <c r="AV3631" s="17">
        <v>45940.0</v>
      </c>
      <c r="AW3631" s="13"/>
      <c r="AX3631" s="14" t="s">
        <v>155</v>
      </c>
      <c r="AY3631" s="13"/>
      <c r="AZ3631" s="14">
        <v>2419.0</v>
      </c>
      <c r="BA3631" s="13"/>
    </row>
    <row r="3632">
      <c r="A3632" s="11" t="s">
        <v>13524</v>
      </c>
      <c r="B3632" s="11">
        <v>10301.0</v>
      </c>
      <c r="C3632" s="12" t="b">
        <v>0</v>
      </c>
      <c r="D3632" s="12" t="b">
        <v>1</v>
      </c>
      <c r="E3632" s="12" t="b">
        <v>0</v>
      </c>
      <c r="F3632" s="12" t="b">
        <v>0</v>
      </c>
      <c r="G3632" s="12" t="b">
        <v>0</v>
      </c>
      <c r="H3632" s="12" t="b">
        <v>0</v>
      </c>
      <c r="I3632" s="13"/>
      <c r="J3632" s="13"/>
      <c r="K3632" s="12" t="b">
        <v>0</v>
      </c>
      <c r="L3632" s="15">
        <v>45451.0</v>
      </c>
      <c r="M3632" s="11" t="s">
        <v>3870</v>
      </c>
      <c r="N3632" s="11" t="s">
        <v>13525</v>
      </c>
      <c r="O3632" s="11" t="s">
        <v>13526</v>
      </c>
      <c r="P3632" s="11" t="s">
        <v>12713</v>
      </c>
      <c r="Q3632" s="11" t="s">
        <v>162</v>
      </c>
      <c r="R3632" s="11" t="s">
        <v>13527</v>
      </c>
      <c r="S3632" s="11" t="s">
        <v>13528</v>
      </c>
      <c r="U3632" s="11" t="s">
        <v>9120</v>
      </c>
      <c r="W3632" s="11" t="s">
        <v>12713</v>
      </c>
      <c r="Y3632" s="11" t="s">
        <v>13527</v>
      </c>
      <c r="Z3632" s="13"/>
      <c r="AA3632" s="11" t="s">
        <v>151</v>
      </c>
      <c r="AB3632" s="13"/>
      <c r="AC3632" s="13"/>
      <c r="AD3632" s="11" t="s">
        <v>13527</v>
      </c>
      <c r="AE3632" s="13"/>
      <c r="AF3632" s="14">
        <v>1.0</v>
      </c>
      <c r="AG3632" s="11" t="s">
        <v>152</v>
      </c>
      <c r="AH3632" s="11" t="s">
        <v>12717</v>
      </c>
      <c r="AJ3632" s="13"/>
      <c r="AK3632" s="13"/>
      <c r="AL3632" s="13"/>
      <c r="AM3632" s="13"/>
      <c r="AN3632" s="13"/>
      <c r="AO3632" s="13"/>
      <c r="AP3632" s="11" t="s">
        <v>13524</v>
      </c>
      <c r="AR3632" s="13"/>
      <c r="AS3632" s="13"/>
      <c r="AT3632" s="12" t="b">
        <v>1</v>
      </c>
      <c r="AU3632" s="13"/>
      <c r="AV3632" s="17">
        <v>45940.0</v>
      </c>
      <c r="AW3632" s="13"/>
      <c r="AX3632" s="14" t="s">
        <v>155</v>
      </c>
      <c r="AY3632" s="13"/>
      <c r="AZ3632" s="14">
        <v>2398.0</v>
      </c>
      <c r="BA3632" s="13"/>
    </row>
    <row r="3633">
      <c r="A3633" s="11" t="s">
        <v>13529</v>
      </c>
      <c r="B3633" s="11">
        <v>10302.0</v>
      </c>
      <c r="C3633" s="12" t="b">
        <v>0</v>
      </c>
      <c r="D3633" s="12" t="b">
        <v>1</v>
      </c>
      <c r="E3633" s="12" t="b">
        <v>0</v>
      </c>
      <c r="F3633" s="12" t="b">
        <v>0</v>
      </c>
      <c r="G3633" s="12" t="b">
        <v>0</v>
      </c>
      <c r="H3633" s="12" t="b">
        <v>1</v>
      </c>
      <c r="I3633" s="13"/>
      <c r="J3633" s="13"/>
      <c r="K3633" s="12" t="b">
        <v>0</v>
      </c>
      <c r="L3633" s="17">
        <v>45637.0</v>
      </c>
      <c r="M3633" s="11" t="s">
        <v>3870</v>
      </c>
      <c r="N3633" s="11" t="s">
        <v>13530</v>
      </c>
      <c r="O3633" s="11" t="s">
        <v>3872</v>
      </c>
      <c r="P3633" s="11" t="s">
        <v>13398</v>
      </c>
      <c r="Q3633" s="11" t="s">
        <v>972</v>
      </c>
      <c r="R3633" s="11" t="s">
        <v>3873</v>
      </c>
      <c r="S3633" s="11" t="s">
        <v>3874</v>
      </c>
      <c r="T3633" s="11" t="s">
        <v>9224</v>
      </c>
      <c r="V3633" s="13"/>
      <c r="W3633" s="11" t="s">
        <v>13398</v>
      </c>
      <c r="Y3633" s="11" t="s">
        <v>3873</v>
      </c>
      <c r="Z3633" s="13"/>
      <c r="AA3633" s="11" t="s">
        <v>151</v>
      </c>
      <c r="AB3633" s="13"/>
      <c r="AC3633" s="13"/>
      <c r="AD3633" s="11" t="s">
        <v>3873</v>
      </c>
      <c r="AE3633" s="11" t="s">
        <v>2029</v>
      </c>
      <c r="AG3633" s="11" t="s">
        <v>152</v>
      </c>
      <c r="AH3633" s="11" t="s">
        <v>13399</v>
      </c>
      <c r="AJ3633" s="11" t="s">
        <v>6484</v>
      </c>
      <c r="AK3633" s="13"/>
      <c r="AL3633" s="13"/>
      <c r="AM3633" s="13"/>
      <c r="AN3633" s="13"/>
      <c r="AO3633" s="13"/>
      <c r="AP3633" s="11" t="s">
        <v>13529</v>
      </c>
      <c r="AR3633" s="13"/>
      <c r="AS3633" s="13"/>
      <c r="AT3633" s="12" t="b">
        <v>1</v>
      </c>
      <c r="AU3633" s="13"/>
      <c r="AV3633" s="17">
        <v>45940.0</v>
      </c>
      <c r="AW3633" s="13"/>
      <c r="AX3633" s="14" t="s">
        <v>155</v>
      </c>
      <c r="AY3633" s="13"/>
      <c r="AZ3633" s="14">
        <v>2463.0</v>
      </c>
      <c r="BA3633" s="13"/>
    </row>
    <row r="3634">
      <c r="A3634" s="11" t="s">
        <v>13531</v>
      </c>
      <c r="B3634" s="11">
        <v>10303.0</v>
      </c>
      <c r="C3634" s="12" t="b">
        <v>0</v>
      </c>
      <c r="D3634" s="12" t="b">
        <v>1</v>
      </c>
      <c r="E3634" s="12" t="b">
        <v>0</v>
      </c>
      <c r="F3634" s="12" t="b">
        <v>0</v>
      </c>
      <c r="G3634" s="12" t="b">
        <v>0</v>
      </c>
      <c r="H3634" s="12" t="b">
        <v>0</v>
      </c>
      <c r="I3634" s="13"/>
      <c r="J3634" s="13"/>
      <c r="K3634" s="12" t="b">
        <v>0</v>
      </c>
      <c r="L3634" s="14" t="s">
        <v>12513</v>
      </c>
      <c r="M3634" s="11" t="s">
        <v>282</v>
      </c>
      <c r="N3634" s="11" t="s">
        <v>13532</v>
      </c>
      <c r="O3634" s="11" t="s">
        <v>13533</v>
      </c>
      <c r="P3634" s="11" t="s">
        <v>12618</v>
      </c>
      <c r="Q3634" s="11" t="s">
        <v>162</v>
      </c>
      <c r="R3634" s="11" t="s">
        <v>13534</v>
      </c>
      <c r="S3634" s="13"/>
      <c r="T3634" s="11" t="s">
        <v>13499</v>
      </c>
      <c r="U3634" s="11" t="s">
        <v>9263</v>
      </c>
      <c r="W3634" s="11" t="s">
        <v>12618</v>
      </c>
      <c r="Y3634" s="11" t="s">
        <v>4947</v>
      </c>
      <c r="Z3634" s="13"/>
      <c r="AA3634" s="11" t="s">
        <v>151</v>
      </c>
      <c r="AB3634" s="13"/>
      <c r="AC3634" s="13"/>
      <c r="AD3634" s="11" t="s">
        <v>13534</v>
      </c>
      <c r="AE3634" s="13"/>
      <c r="AF3634" s="14">
        <v>1.0</v>
      </c>
      <c r="AG3634" s="11" t="s">
        <v>152</v>
      </c>
      <c r="AH3634" s="11" t="s">
        <v>12619</v>
      </c>
      <c r="AJ3634" s="13"/>
      <c r="AK3634" s="13"/>
      <c r="AL3634" s="13"/>
      <c r="AM3634" s="13"/>
      <c r="AN3634" s="13"/>
      <c r="AO3634" s="13"/>
      <c r="AP3634" s="11" t="s">
        <v>13531</v>
      </c>
      <c r="AR3634" s="13"/>
      <c r="AS3634" s="13"/>
      <c r="AT3634" s="12" t="b">
        <v>1</v>
      </c>
      <c r="AU3634" s="13"/>
      <c r="AV3634" s="17">
        <v>45940.0</v>
      </c>
      <c r="AW3634" s="13"/>
      <c r="AX3634" s="14" t="s">
        <v>155</v>
      </c>
      <c r="AY3634" s="13"/>
      <c r="AZ3634" s="14">
        <v>2004.0</v>
      </c>
      <c r="BA3634" s="13"/>
    </row>
    <row r="3635">
      <c r="A3635" s="11" t="s">
        <v>13535</v>
      </c>
      <c r="B3635" s="11">
        <v>10304.0</v>
      </c>
      <c r="C3635" s="12" t="b">
        <v>0</v>
      </c>
      <c r="D3635" s="12" t="b">
        <v>1</v>
      </c>
      <c r="E3635" s="12" t="b">
        <v>0</v>
      </c>
      <c r="F3635" s="12" t="b">
        <v>0</v>
      </c>
      <c r="G3635" s="12" t="b">
        <v>0</v>
      </c>
      <c r="H3635" s="12" t="b">
        <v>0</v>
      </c>
      <c r="I3635" s="13"/>
      <c r="J3635" s="13"/>
      <c r="K3635" s="12" t="b">
        <v>0</v>
      </c>
      <c r="L3635" s="14" t="s">
        <v>12513</v>
      </c>
      <c r="M3635" s="11" t="s">
        <v>282</v>
      </c>
      <c r="N3635" s="11" t="s">
        <v>13536</v>
      </c>
      <c r="O3635" s="11" t="s">
        <v>13537</v>
      </c>
      <c r="P3635" s="11" t="s">
        <v>12618</v>
      </c>
      <c r="Q3635" s="11" t="s">
        <v>162</v>
      </c>
      <c r="R3635" s="11" t="s">
        <v>13538</v>
      </c>
      <c r="S3635" s="13"/>
      <c r="T3635" s="11" t="s">
        <v>13499</v>
      </c>
      <c r="U3635" s="11" t="s">
        <v>9263</v>
      </c>
      <c r="W3635" s="11" t="s">
        <v>12618</v>
      </c>
      <c r="Y3635" s="11" t="s">
        <v>4947</v>
      </c>
      <c r="Z3635" s="13"/>
      <c r="AA3635" s="11" t="s">
        <v>151</v>
      </c>
      <c r="AB3635" s="13"/>
      <c r="AC3635" s="13"/>
      <c r="AD3635" s="11" t="s">
        <v>13538</v>
      </c>
      <c r="AE3635" s="13"/>
      <c r="AF3635" s="14">
        <v>1.0</v>
      </c>
      <c r="AG3635" s="11" t="s">
        <v>152</v>
      </c>
      <c r="AH3635" s="11" t="s">
        <v>12619</v>
      </c>
      <c r="AJ3635" s="13"/>
      <c r="AK3635" s="13"/>
      <c r="AL3635" s="13"/>
      <c r="AM3635" s="13"/>
      <c r="AN3635" s="13"/>
      <c r="AO3635" s="13"/>
      <c r="AP3635" s="11" t="s">
        <v>13535</v>
      </c>
      <c r="AR3635" s="13"/>
      <c r="AS3635" s="13"/>
      <c r="AT3635" s="12" t="b">
        <v>1</v>
      </c>
      <c r="AU3635" s="13"/>
      <c r="AV3635" s="17">
        <v>45940.0</v>
      </c>
      <c r="AW3635" s="13"/>
      <c r="AX3635" s="14" t="s">
        <v>155</v>
      </c>
      <c r="AY3635" s="13"/>
      <c r="AZ3635" s="14">
        <v>1999.0</v>
      </c>
      <c r="BA3635" s="13"/>
    </row>
    <row r="3636">
      <c r="A3636" s="11" t="s">
        <v>13539</v>
      </c>
      <c r="B3636" s="11">
        <v>10305.0</v>
      </c>
      <c r="C3636" s="12" t="b">
        <v>0</v>
      </c>
      <c r="D3636" s="12" t="b">
        <v>1</v>
      </c>
      <c r="E3636" s="12" t="b">
        <v>0</v>
      </c>
      <c r="F3636" s="12" t="b">
        <v>0</v>
      </c>
      <c r="G3636" s="12" t="b">
        <v>0</v>
      </c>
      <c r="H3636" s="12" t="b">
        <v>0</v>
      </c>
      <c r="I3636" s="13"/>
      <c r="J3636" s="13"/>
      <c r="K3636" s="12" t="b">
        <v>0</v>
      </c>
      <c r="L3636" s="14" t="s">
        <v>11011</v>
      </c>
      <c r="M3636" s="11" t="s">
        <v>4872</v>
      </c>
      <c r="N3636" s="11" t="s">
        <v>13540</v>
      </c>
      <c r="O3636" s="11" t="s">
        <v>13541</v>
      </c>
      <c r="P3636" s="11" t="s">
        <v>11013</v>
      </c>
      <c r="Q3636" s="11" t="s">
        <v>162</v>
      </c>
      <c r="R3636" s="11" t="s">
        <v>13542</v>
      </c>
      <c r="S3636" s="13"/>
      <c r="T3636" s="13"/>
      <c r="U3636" s="11" t="s">
        <v>11708</v>
      </c>
      <c r="W3636" s="11" t="s">
        <v>11013</v>
      </c>
      <c r="Y3636" s="11" t="s">
        <v>7522</v>
      </c>
      <c r="AA3636" s="11" t="s">
        <v>151</v>
      </c>
      <c r="AB3636" s="13"/>
      <c r="AC3636" s="13"/>
      <c r="AD3636" s="11" t="s">
        <v>13542</v>
      </c>
      <c r="AE3636" s="13"/>
      <c r="AF3636" s="14">
        <v>1.0</v>
      </c>
      <c r="AG3636" s="11" t="s">
        <v>152</v>
      </c>
      <c r="AH3636" s="11" t="s">
        <v>11014</v>
      </c>
      <c r="AJ3636" s="13"/>
      <c r="AK3636" s="13"/>
      <c r="AL3636" s="13"/>
      <c r="AM3636" s="13"/>
      <c r="AN3636" s="13"/>
      <c r="AO3636" s="13"/>
      <c r="AP3636" s="11" t="s">
        <v>13539</v>
      </c>
      <c r="AR3636" s="13"/>
      <c r="AS3636" s="13"/>
      <c r="AT3636" s="12" t="b">
        <v>1</v>
      </c>
      <c r="AU3636" s="13"/>
      <c r="AV3636" s="17">
        <v>45940.0</v>
      </c>
      <c r="AW3636" s="13"/>
      <c r="AX3636" s="14" t="s">
        <v>155</v>
      </c>
      <c r="AY3636" s="13"/>
      <c r="AZ3636" s="14">
        <v>2027.0</v>
      </c>
      <c r="BA3636" s="13"/>
    </row>
    <row r="3637">
      <c r="A3637" s="11" t="s">
        <v>13543</v>
      </c>
      <c r="B3637" s="11">
        <v>10306.0</v>
      </c>
      <c r="C3637" s="12" t="b">
        <v>0</v>
      </c>
      <c r="D3637" s="12" t="b">
        <v>1</v>
      </c>
      <c r="E3637" s="12" t="b">
        <v>0</v>
      </c>
      <c r="F3637" s="12" t="b">
        <v>0</v>
      </c>
      <c r="G3637" s="12" t="b">
        <v>0</v>
      </c>
      <c r="H3637" s="12" t="b">
        <v>0</v>
      </c>
      <c r="I3637" s="13"/>
      <c r="J3637" s="13"/>
      <c r="K3637" s="12" t="b">
        <v>0</v>
      </c>
      <c r="L3637" s="15">
        <v>45451.0</v>
      </c>
      <c r="M3637" s="11" t="s">
        <v>282</v>
      </c>
      <c r="N3637" s="11" t="s">
        <v>13544</v>
      </c>
      <c r="O3637" s="11" t="s">
        <v>4944</v>
      </c>
      <c r="P3637" s="11" t="s">
        <v>12713</v>
      </c>
      <c r="Q3637" s="11" t="s">
        <v>162</v>
      </c>
      <c r="R3637" s="11" t="s">
        <v>4945</v>
      </c>
      <c r="S3637" s="13"/>
      <c r="T3637" s="11" t="s">
        <v>13499</v>
      </c>
      <c r="U3637" s="11" t="s">
        <v>9263</v>
      </c>
      <c r="W3637" s="11" t="s">
        <v>12713</v>
      </c>
      <c r="Y3637" s="11" t="s">
        <v>4947</v>
      </c>
      <c r="Z3637" s="13"/>
      <c r="AA3637" s="11" t="s">
        <v>151</v>
      </c>
      <c r="AB3637" s="13"/>
      <c r="AC3637" s="13"/>
      <c r="AD3637" s="11" t="s">
        <v>4945</v>
      </c>
      <c r="AE3637" s="13"/>
      <c r="AF3637" s="14">
        <v>1.0</v>
      </c>
      <c r="AG3637" s="11" t="s">
        <v>152</v>
      </c>
      <c r="AH3637" s="11" t="s">
        <v>12717</v>
      </c>
      <c r="AJ3637" s="13"/>
      <c r="AK3637" s="13"/>
      <c r="AL3637" s="13"/>
      <c r="AM3637" s="13"/>
      <c r="AN3637" s="13"/>
      <c r="AO3637" s="13"/>
      <c r="AP3637" s="11" t="s">
        <v>13543</v>
      </c>
      <c r="AR3637" s="13"/>
      <c r="AS3637" s="13"/>
      <c r="AT3637" s="12" t="b">
        <v>1</v>
      </c>
      <c r="AU3637" s="13"/>
      <c r="AV3637" s="17">
        <v>45940.0</v>
      </c>
      <c r="AW3637" s="13"/>
      <c r="AX3637" s="14" t="s">
        <v>155</v>
      </c>
      <c r="AY3637" s="13"/>
      <c r="AZ3637" s="14">
        <v>2396.0</v>
      </c>
      <c r="BA3637" s="13"/>
    </row>
    <row r="3638">
      <c r="A3638" s="11" t="s">
        <v>13545</v>
      </c>
      <c r="B3638" s="11">
        <v>10307.0</v>
      </c>
      <c r="C3638" s="12" t="b">
        <v>0</v>
      </c>
      <c r="D3638" s="12" t="b">
        <v>0</v>
      </c>
      <c r="E3638" s="12" t="b">
        <v>0</v>
      </c>
      <c r="F3638" s="12" t="b">
        <v>0</v>
      </c>
      <c r="G3638" s="12" t="b">
        <v>0</v>
      </c>
      <c r="H3638" s="12" t="b">
        <v>0</v>
      </c>
      <c r="I3638" s="13"/>
      <c r="J3638" s="13"/>
      <c r="K3638" s="12" t="b">
        <v>0</v>
      </c>
      <c r="L3638" s="15">
        <v>45451.0</v>
      </c>
      <c r="M3638" s="11" t="s">
        <v>282</v>
      </c>
      <c r="N3638" s="11" t="s">
        <v>13546</v>
      </c>
      <c r="O3638" s="11" t="s">
        <v>13502</v>
      </c>
      <c r="P3638" s="11" t="s">
        <v>12713</v>
      </c>
      <c r="Q3638" s="11" t="s">
        <v>162</v>
      </c>
      <c r="R3638" s="11" t="s">
        <v>13503</v>
      </c>
      <c r="S3638" s="11" t="s">
        <v>437</v>
      </c>
      <c r="T3638" s="11" t="s">
        <v>13499</v>
      </c>
      <c r="U3638" s="11" t="s">
        <v>9263</v>
      </c>
      <c r="W3638" s="11" t="s">
        <v>12713</v>
      </c>
      <c r="Y3638" s="11" t="s">
        <v>4947</v>
      </c>
      <c r="Z3638" s="13"/>
      <c r="AA3638" s="11" t="s">
        <v>151</v>
      </c>
      <c r="AB3638" s="13"/>
      <c r="AC3638" s="13"/>
      <c r="AD3638" s="11" t="s">
        <v>13503</v>
      </c>
      <c r="AE3638" s="13"/>
      <c r="AF3638" s="14">
        <v>1.0</v>
      </c>
      <c r="AG3638" s="11" t="s">
        <v>152</v>
      </c>
      <c r="AH3638" s="11" t="s">
        <v>12717</v>
      </c>
      <c r="AJ3638" s="13"/>
      <c r="AK3638" s="13"/>
      <c r="AL3638" s="13"/>
      <c r="AM3638" s="13"/>
      <c r="AN3638" s="13"/>
      <c r="AO3638" s="13"/>
      <c r="AP3638" s="11" t="s">
        <v>13545</v>
      </c>
      <c r="AR3638" s="13"/>
      <c r="AS3638" s="13"/>
      <c r="AT3638" s="12" t="b">
        <v>1</v>
      </c>
      <c r="AU3638" s="13"/>
      <c r="AV3638" s="17">
        <v>45940.0</v>
      </c>
      <c r="AW3638" s="13"/>
      <c r="AX3638" s="14" t="s">
        <v>155</v>
      </c>
      <c r="AY3638" s="13"/>
      <c r="AZ3638" s="14">
        <v>2389.0</v>
      </c>
      <c r="BA3638" s="13"/>
    </row>
    <row r="3639">
      <c r="A3639" s="11" t="s">
        <v>13547</v>
      </c>
      <c r="B3639" s="11">
        <v>10308.0</v>
      </c>
      <c r="C3639" s="12" t="b">
        <v>0</v>
      </c>
      <c r="D3639" s="12" t="b">
        <v>1</v>
      </c>
      <c r="E3639" s="12" t="b">
        <v>0</v>
      </c>
      <c r="F3639" s="12" t="b">
        <v>0</v>
      </c>
      <c r="G3639" s="12" t="b">
        <v>0</v>
      </c>
      <c r="H3639" s="12" t="b">
        <v>0</v>
      </c>
      <c r="I3639" s="13"/>
      <c r="J3639" s="13"/>
      <c r="K3639" s="12" t="b">
        <v>0</v>
      </c>
      <c r="L3639" s="15">
        <v>45451.0</v>
      </c>
      <c r="M3639" s="11" t="s">
        <v>282</v>
      </c>
      <c r="N3639" s="11" t="s">
        <v>13548</v>
      </c>
      <c r="O3639" s="11" t="s">
        <v>13549</v>
      </c>
      <c r="P3639" s="11" t="s">
        <v>12713</v>
      </c>
      <c r="Q3639" s="11" t="s">
        <v>162</v>
      </c>
      <c r="R3639" s="11" t="s">
        <v>13550</v>
      </c>
      <c r="S3639" s="11" t="s">
        <v>13551</v>
      </c>
      <c r="T3639" s="11" t="s">
        <v>13499</v>
      </c>
      <c r="U3639" s="11" t="s">
        <v>9263</v>
      </c>
      <c r="W3639" s="11" t="s">
        <v>12713</v>
      </c>
      <c r="Y3639" s="11" t="s">
        <v>4947</v>
      </c>
      <c r="Z3639" s="13"/>
      <c r="AA3639" s="11" t="s">
        <v>151</v>
      </c>
      <c r="AB3639" s="13"/>
      <c r="AC3639" s="13"/>
      <c r="AD3639" s="11" t="s">
        <v>13550</v>
      </c>
      <c r="AE3639" s="13"/>
      <c r="AF3639" s="14">
        <v>1.0</v>
      </c>
      <c r="AG3639" s="11" t="s">
        <v>152</v>
      </c>
      <c r="AH3639" s="11" t="s">
        <v>12717</v>
      </c>
      <c r="AJ3639" s="13"/>
      <c r="AK3639" s="13"/>
      <c r="AL3639" s="13"/>
      <c r="AM3639" s="13"/>
      <c r="AN3639" s="13"/>
      <c r="AO3639" s="13"/>
      <c r="AP3639" s="11" t="s">
        <v>13547</v>
      </c>
      <c r="AR3639" s="13"/>
      <c r="AS3639" s="13"/>
      <c r="AT3639" s="12" t="b">
        <v>1</v>
      </c>
      <c r="AU3639" s="13"/>
      <c r="AV3639" s="17">
        <v>45940.0</v>
      </c>
      <c r="AW3639" s="13"/>
      <c r="AX3639" s="14" t="s">
        <v>155</v>
      </c>
      <c r="AY3639" s="13"/>
      <c r="AZ3639" s="14">
        <v>2399.0</v>
      </c>
      <c r="BA3639" s="13"/>
    </row>
    <row r="3640">
      <c r="A3640" s="11" t="s">
        <v>13552</v>
      </c>
      <c r="B3640" s="11">
        <v>10309.0</v>
      </c>
      <c r="C3640" s="12" t="b">
        <v>0</v>
      </c>
      <c r="D3640" s="12" t="b">
        <v>1</v>
      </c>
      <c r="E3640" s="12" t="b">
        <v>0</v>
      </c>
      <c r="F3640" s="12" t="b">
        <v>0</v>
      </c>
      <c r="G3640" s="12" t="b">
        <v>0</v>
      </c>
      <c r="H3640" s="12" t="b">
        <v>0</v>
      </c>
      <c r="I3640" s="13"/>
      <c r="J3640" s="13"/>
      <c r="K3640" s="12" t="b">
        <v>0</v>
      </c>
      <c r="L3640" s="14" t="s">
        <v>12672</v>
      </c>
      <c r="M3640" s="11" t="s">
        <v>282</v>
      </c>
      <c r="N3640" s="11" t="s">
        <v>13553</v>
      </c>
      <c r="O3640" s="11" t="s">
        <v>13502</v>
      </c>
      <c r="P3640" s="11" t="s">
        <v>12674</v>
      </c>
      <c r="Q3640" s="11" t="s">
        <v>162</v>
      </c>
      <c r="R3640" s="11" t="s">
        <v>13503</v>
      </c>
      <c r="S3640" s="11" t="s">
        <v>437</v>
      </c>
      <c r="T3640" s="11" t="s">
        <v>13499</v>
      </c>
      <c r="U3640" s="11" t="s">
        <v>9263</v>
      </c>
      <c r="W3640" s="11" t="s">
        <v>12674</v>
      </c>
      <c r="Y3640" s="11" t="s">
        <v>4947</v>
      </c>
      <c r="Z3640" s="13"/>
      <c r="AA3640" s="11" t="s">
        <v>151</v>
      </c>
      <c r="AB3640" s="13"/>
      <c r="AC3640" s="13"/>
      <c r="AD3640" s="11" t="s">
        <v>13503</v>
      </c>
      <c r="AE3640" s="13"/>
      <c r="AF3640" s="13"/>
      <c r="AG3640" s="11" t="s">
        <v>152</v>
      </c>
      <c r="AH3640" s="11" t="s">
        <v>12676</v>
      </c>
      <c r="AJ3640" s="13"/>
      <c r="AK3640" s="13"/>
      <c r="AL3640" s="13"/>
      <c r="AM3640" s="13"/>
      <c r="AN3640" s="13"/>
      <c r="AO3640" s="13"/>
      <c r="AP3640" s="11" t="s">
        <v>13552</v>
      </c>
      <c r="AR3640" s="13"/>
      <c r="AS3640" s="13"/>
      <c r="AT3640" s="12" t="b">
        <v>1</v>
      </c>
      <c r="AU3640" s="13"/>
      <c r="AV3640" s="17">
        <v>45940.0</v>
      </c>
      <c r="AW3640" s="13"/>
      <c r="AX3640" s="14" t="s">
        <v>155</v>
      </c>
      <c r="AY3640" s="13"/>
      <c r="AZ3640" s="14">
        <v>2381.0</v>
      </c>
      <c r="BA3640" s="13"/>
    </row>
    <row r="3641">
      <c r="A3641" s="11" t="s">
        <v>13554</v>
      </c>
      <c r="B3641" s="11">
        <v>10310.0</v>
      </c>
      <c r="C3641" s="12" t="b">
        <v>0</v>
      </c>
      <c r="D3641" s="12" t="b">
        <v>0</v>
      </c>
      <c r="E3641" s="12" t="b">
        <v>0</v>
      </c>
      <c r="F3641" s="12" t="b">
        <v>0</v>
      </c>
      <c r="G3641" s="12" t="b">
        <v>0</v>
      </c>
      <c r="H3641" s="12" t="b">
        <v>0</v>
      </c>
      <c r="I3641" s="13"/>
      <c r="J3641" s="13"/>
      <c r="K3641" s="12" t="b">
        <v>0</v>
      </c>
      <c r="L3641" s="15">
        <v>45360.0</v>
      </c>
      <c r="M3641" s="11" t="s">
        <v>282</v>
      </c>
      <c r="N3641" s="11" t="s">
        <v>13555</v>
      </c>
      <c r="O3641" s="11" t="s">
        <v>13502</v>
      </c>
      <c r="P3641" s="11" t="s">
        <v>13211</v>
      </c>
      <c r="Q3641" s="11" t="s">
        <v>162</v>
      </c>
      <c r="R3641" s="11" t="s">
        <v>13503</v>
      </c>
      <c r="S3641" s="11" t="s">
        <v>437</v>
      </c>
      <c r="T3641" s="11" t="s">
        <v>13556</v>
      </c>
      <c r="U3641" s="11" t="s">
        <v>9263</v>
      </c>
      <c r="W3641" s="11" t="s">
        <v>13211</v>
      </c>
      <c r="Y3641" s="11" t="s">
        <v>4947</v>
      </c>
      <c r="Z3641" s="13"/>
      <c r="AA3641" s="11" t="s">
        <v>151</v>
      </c>
      <c r="AB3641" s="13"/>
      <c r="AC3641" s="13"/>
      <c r="AD3641" s="11" t="s">
        <v>13503</v>
      </c>
      <c r="AE3641" s="13"/>
      <c r="AF3641" s="13"/>
      <c r="AG3641" s="11" t="s">
        <v>152</v>
      </c>
      <c r="AH3641" s="11" t="s">
        <v>13212</v>
      </c>
      <c r="AJ3641" s="13"/>
      <c r="AK3641" s="13"/>
      <c r="AL3641" s="13"/>
      <c r="AM3641" s="13"/>
      <c r="AN3641" s="13"/>
      <c r="AO3641" s="13"/>
      <c r="AP3641" s="11" t="s">
        <v>13554</v>
      </c>
      <c r="AR3641" s="13"/>
      <c r="AS3641" s="13"/>
      <c r="AT3641" s="12" t="b">
        <v>1</v>
      </c>
      <c r="AU3641" s="13"/>
      <c r="AV3641" s="17">
        <v>45940.0</v>
      </c>
      <c r="AW3641" s="13"/>
      <c r="AX3641" s="14" t="s">
        <v>155</v>
      </c>
      <c r="AY3641" s="13"/>
      <c r="AZ3641" s="14">
        <v>2403.0</v>
      </c>
      <c r="BA3641" s="13"/>
    </row>
    <row r="3642">
      <c r="A3642" s="11" t="s">
        <v>13557</v>
      </c>
      <c r="B3642" s="11">
        <v>10312.0</v>
      </c>
      <c r="C3642" s="12" t="b">
        <v>0</v>
      </c>
      <c r="D3642" s="12" t="b">
        <v>0</v>
      </c>
      <c r="E3642" s="12" t="b">
        <v>0</v>
      </c>
      <c r="F3642" s="12" t="b">
        <v>0</v>
      </c>
      <c r="G3642" s="12" t="b">
        <v>0</v>
      </c>
      <c r="H3642" s="12" t="b">
        <v>0</v>
      </c>
      <c r="I3642" s="13"/>
      <c r="J3642" s="13"/>
      <c r="K3642" s="12" t="b">
        <v>0</v>
      </c>
      <c r="L3642" s="14" t="s">
        <v>13202</v>
      </c>
      <c r="M3642" s="11" t="s">
        <v>5533</v>
      </c>
      <c r="N3642" s="11" t="s">
        <v>13558</v>
      </c>
      <c r="O3642" s="11" t="s">
        <v>11147</v>
      </c>
      <c r="P3642" s="11" t="s">
        <v>13204</v>
      </c>
      <c r="Q3642" s="11" t="s">
        <v>162</v>
      </c>
      <c r="R3642" s="11" t="s">
        <v>11148</v>
      </c>
      <c r="S3642" s="13"/>
      <c r="T3642" s="11" t="s">
        <v>13559</v>
      </c>
      <c r="U3642" s="11" t="s">
        <v>9910</v>
      </c>
      <c r="W3642" s="11" t="s">
        <v>13204</v>
      </c>
      <c r="Y3642" s="11" t="s">
        <v>9908</v>
      </c>
      <c r="Z3642" s="13"/>
      <c r="AA3642" s="11" t="s">
        <v>215</v>
      </c>
      <c r="AB3642" s="13"/>
      <c r="AC3642" s="13"/>
      <c r="AD3642" s="11" t="s">
        <v>11148</v>
      </c>
      <c r="AE3642" s="13"/>
      <c r="AF3642" s="13"/>
      <c r="AG3642" s="11" t="s">
        <v>152</v>
      </c>
      <c r="AH3642" s="11" t="s">
        <v>13206</v>
      </c>
      <c r="AJ3642" s="13"/>
      <c r="AK3642" s="13"/>
      <c r="AL3642" s="13"/>
      <c r="AM3642" s="13"/>
      <c r="AN3642" s="13"/>
      <c r="AO3642" s="13"/>
      <c r="AP3642" s="11" t="s">
        <v>13557</v>
      </c>
      <c r="AR3642" s="13"/>
      <c r="AS3642" s="13"/>
      <c r="AT3642" s="12" t="b">
        <v>1</v>
      </c>
      <c r="AU3642" s="13"/>
      <c r="AV3642" s="14" t="s">
        <v>167</v>
      </c>
      <c r="AW3642" s="13"/>
      <c r="AX3642" s="14" t="s">
        <v>155</v>
      </c>
      <c r="AY3642" s="13"/>
      <c r="AZ3642" s="14">
        <v>8007.0</v>
      </c>
      <c r="BA3642" s="13"/>
    </row>
    <row r="3643">
      <c r="A3643" s="11" t="s">
        <v>13560</v>
      </c>
      <c r="B3643" s="11">
        <v>10313.0</v>
      </c>
      <c r="C3643" s="12" t="b">
        <v>0</v>
      </c>
      <c r="D3643" s="12" t="b">
        <v>1</v>
      </c>
      <c r="E3643" s="12" t="b">
        <v>0</v>
      </c>
      <c r="F3643" s="12" t="b">
        <v>0</v>
      </c>
      <c r="G3643" s="12" t="b">
        <v>0</v>
      </c>
      <c r="H3643" s="12" t="b">
        <v>0</v>
      </c>
      <c r="I3643" s="13"/>
      <c r="J3643" s="13"/>
      <c r="K3643" s="12" t="b">
        <v>0</v>
      </c>
      <c r="L3643" s="14" t="s">
        <v>9217</v>
      </c>
      <c r="M3643" s="11" t="s">
        <v>1657</v>
      </c>
      <c r="N3643" s="11" t="s">
        <v>13561</v>
      </c>
      <c r="O3643" s="11" t="s">
        <v>13562</v>
      </c>
      <c r="P3643" s="11" t="s">
        <v>9221</v>
      </c>
      <c r="Q3643" s="11" t="s">
        <v>972</v>
      </c>
      <c r="R3643" s="11" t="s">
        <v>13563</v>
      </c>
      <c r="S3643" s="11" t="s">
        <v>13564</v>
      </c>
      <c r="U3643" s="11" t="s">
        <v>7920</v>
      </c>
      <c r="W3643" s="11" t="s">
        <v>9221</v>
      </c>
      <c r="Y3643" s="13"/>
      <c r="Z3643" s="13"/>
      <c r="AA3643" s="11" t="s">
        <v>151</v>
      </c>
      <c r="AB3643" s="13"/>
      <c r="AC3643" s="13"/>
      <c r="AD3643" s="11" t="s">
        <v>13563</v>
      </c>
      <c r="AE3643" s="13"/>
      <c r="AF3643" s="13"/>
      <c r="AG3643" s="11" t="s">
        <v>152</v>
      </c>
      <c r="AH3643" s="11" t="s">
        <v>9227</v>
      </c>
      <c r="AJ3643" s="13"/>
      <c r="AK3643" s="13"/>
      <c r="AL3643" s="13"/>
      <c r="AM3643" s="13"/>
      <c r="AN3643" s="13"/>
      <c r="AO3643" s="13"/>
      <c r="AP3643" s="11" t="s">
        <v>13560</v>
      </c>
      <c r="AR3643" s="13"/>
      <c r="AS3643" s="13"/>
      <c r="AT3643" s="12" t="b">
        <v>1</v>
      </c>
      <c r="AU3643" s="13"/>
      <c r="AV3643" s="17">
        <v>45940.0</v>
      </c>
      <c r="AW3643" s="13"/>
      <c r="AX3643" s="14" t="s">
        <v>155</v>
      </c>
      <c r="AY3643" s="13"/>
      <c r="AZ3643" s="14">
        <v>1195.0</v>
      </c>
      <c r="BA3643" s="13"/>
    </row>
    <row r="3644">
      <c r="A3644" s="11" t="s">
        <v>13565</v>
      </c>
      <c r="B3644" s="11">
        <v>10314.0</v>
      </c>
      <c r="C3644" s="12" t="b">
        <v>0</v>
      </c>
      <c r="D3644" s="12" t="b">
        <v>0</v>
      </c>
      <c r="E3644" s="12" t="b">
        <v>0</v>
      </c>
      <c r="F3644" s="12" t="b">
        <v>0</v>
      </c>
      <c r="G3644" s="12" t="b">
        <v>0</v>
      </c>
      <c r="H3644" s="12" t="b">
        <v>0</v>
      </c>
      <c r="I3644" s="13"/>
      <c r="J3644" s="13"/>
      <c r="K3644" s="12" t="b">
        <v>0</v>
      </c>
      <c r="L3644" s="15">
        <v>45572.0</v>
      </c>
      <c r="M3644" s="11" t="s">
        <v>1657</v>
      </c>
      <c r="N3644" s="11" t="s">
        <v>13566</v>
      </c>
      <c r="O3644" s="11" t="s">
        <v>13562</v>
      </c>
      <c r="P3644" s="11" t="s">
        <v>11210</v>
      </c>
      <c r="Q3644" s="11" t="s">
        <v>1051</v>
      </c>
      <c r="R3644" s="11" t="s">
        <v>13563</v>
      </c>
      <c r="S3644" s="11" t="s">
        <v>13564</v>
      </c>
      <c r="U3644" s="11" t="s">
        <v>7920</v>
      </c>
      <c r="W3644" s="11" t="s">
        <v>11210</v>
      </c>
      <c r="AA3644" s="11" t="s">
        <v>151</v>
      </c>
      <c r="AB3644" s="13"/>
      <c r="AC3644" s="13"/>
      <c r="AD3644" s="11" t="s">
        <v>13563</v>
      </c>
      <c r="AE3644" s="13"/>
      <c r="AF3644" s="13"/>
      <c r="AG3644" s="11" t="s">
        <v>152</v>
      </c>
      <c r="AH3644" s="11" t="s">
        <v>11211</v>
      </c>
      <c r="AJ3644" s="13"/>
      <c r="AK3644" s="13"/>
      <c r="AL3644" s="13"/>
      <c r="AM3644" s="13"/>
      <c r="AN3644" s="13"/>
      <c r="AO3644" s="13"/>
      <c r="AP3644" s="11" t="s">
        <v>13565</v>
      </c>
      <c r="AR3644" s="13"/>
      <c r="AS3644" s="13"/>
      <c r="AT3644" s="12" t="b">
        <v>1</v>
      </c>
      <c r="AU3644" s="13"/>
      <c r="AV3644" s="17">
        <v>45940.0</v>
      </c>
      <c r="AW3644" s="13"/>
      <c r="AX3644" s="14" t="s">
        <v>155</v>
      </c>
      <c r="AY3644" s="13"/>
      <c r="AZ3644" s="14">
        <v>2294.0</v>
      </c>
      <c r="BA3644" s="13"/>
    </row>
    <row r="3645">
      <c r="A3645" s="11" t="s">
        <v>13567</v>
      </c>
      <c r="B3645" s="11">
        <v>10315.0</v>
      </c>
      <c r="C3645" s="12" t="b">
        <v>0</v>
      </c>
      <c r="D3645" s="12" t="b">
        <v>1</v>
      </c>
      <c r="E3645" s="12" t="b">
        <v>0</v>
      </c>
      <c r="F3645" s="12" t="b">
        <v>0</v>
      </c>
      <c r="G3645" s="12" t="b">
        <v>0</v>
      </c>
      <c r="H3645" s="12" t="b">
        <v>0</v>
      </c>
      <c r="I3645" s="13"/>
      <c r="J3645" s="13"/>
      <c r="K3645" s="12" t="b">
        <v>0</v>
      </c>
      <c r="L3645" s="15">
        <v>45635.0</v>
      </c>
      <c r="M3645" s="11" t="s">
        <v>3053</v>
      </c>
      <c r="N3645" s="11" t="s">
        <v>13568</v>
      </c>
      <c r="O3645" s="11" t="s">
        <v>13569</v>
      </c>
      <c r="P3645" s="11" t="s">
        <v>13570</v>
      </c>
      <c r="Q3645" s="11" t="s">
        <v>384</v>
      </c>
      <c r="R3645" s="11" t="s">
        <v>13571</v>
      </c>
      <c r="S3645" s="11" t="s">
        <v>13572</v>
      </c>
      <c r="U3645" s="11" t="s">
        <v>9999</v>
      </c>
      <c r="W3645" s="11" t="s">
        <v>13570</v>
      </c>
      <c r="Y3645" s="11" t="s">
        <v>7108</v>
      </c>
      <c r="Z3645" s="13"/>
      <c r="AA3645" s="11" t="s">
        <v>151</v>
      </c>
      <c r="AB3645" s="13"/>
      <c r="AC3645" s="13"/>
      <c r="AD3645" s="11" t="s">
        <v>13571</v>
      </c>
      <c r="AE3645" s="13"/>
      <c r="AF3645" s="13"/>
      <c r="AG3645" s="11" t="s">
        <v>152</v>
      </c>
      <c r="AH3645" s="11" t="s">
        <v>13573</v>
      </c>
      <c r="AJ3645" s="13"/>
      <c r="AK3645" s="13"/>
      <c r="AL3645" s="13"/>
      <c r="AM3645" s="13"/>
      <c r="AN3645" s="13"/>
      <c r="AO3645" s="13"/>
      <c r="AP3645" s="11" t="s">
        <v>13567</v>
      </c>
      <c r="AR3645" s="13"/>
      <c r="AS3645" s="13"/>
      <c r="AT3645" s="12" t="b">
        <v>1</v>
      </c>
      <c r="AU3645" s="13"/>
      <c r="AV3645" s="17">
        <v>45940.0</v>
      </c>
      <c r="AW3645" s="13"/>
      <c r="AX3645" s="14" t="s">
        <v>155</v>
      </c>
      <c r="AY3645" s="13"/>
      <c r="AZ3645" s="14">
        <v>2619.0</v>
      </c>
      <c r="BA3645" s="13"/>
    </row>
    <row r="3646">
      <c r="A3646" s="11" t="s">
        <v>13574</v>
      </c>
      <c r="B3646" s="11">
        <v>10316.0</v>
      </c>
      <c r="C3646" s="12" t="b">
        <v>0</v>
      </c>
      <c r="D3646" s="12" t="b">
        <v>1</v>
      </c>
      <c r="E3646" s="12" t="b">
        <v>0</v>
      </c>
      <c r="F3646" s="12" t="b">
        <v>0</v>
      </c>
      <c r="G3646" s="12" t="b">
        <v>0</v>
      </c>
      <c r="H3646" s="12" t="b">
        <v>0</v>
      </c>
      <c r="I3646" s="13"/>
      <c r="J3646" s="13"/>
      <c r="K3646" s="12" t="b">
        <v>0</v>
      </c>
      <c r="L3646" s="15">
        <v>45635.0</v>
      </c>
      <c r="M3646" s="11" t="s">
        <v>3053</v>
      </c>
      <c r="N3646" s="11" t="s">
        <v>13575</v>
      </c>
      <c r="O3646" s="11" t="s">
        <v>13576</v>
      </c>
      <c r="P3646" s="11" t="s">
        <v>13570</v>
      </c>
      <c r="Q3646" s="11" t="s">
        <v>384</v>
      </c>
      <c r="R3646" s="11" t="s">
        <v>13577</v>
      </c>
      <c r="S3646" s="11" t="s">
        <v>437</v>
      </c>
      <c r="T3646" s="13"/>
      <c r="U3646" s="11" t="s">
        <v>9999</v>
      </c>
      <c r="W3646" s="11" t="s">
        <v>13570</v>
      </c>
      <c r="Y3646" s="11" t="s">
        <v>7108</v>
      </c>
      <c r="Z3646" s="13"/>
      <c r="AA3646" s="11" t="s">
        <v>151</v>
      </c>
      <c r="AB3646" s="13"/>
      <c r="AC3646" s="13"/>
      <c r="AD3646" s="11" t="s">
        <v>13577</v>
      </c>
      <c r="AF3646" s="13"/>
      <c r="AG3646" s="11" t="s">
        <v>152</v>
      </c>
      <c r="AH3646" s="11" t="s">
        <v>13573</v>
      </c>
      <c r="AJ3646" s="13"/>
      <c r="AK3646" s="13"/>
      <c r="AL3646" s="13"/>
      <c r="AM3646" s="13"/>
      <c r="AN3646" s="13"/>
      <c r="AO3646" s="13"/>
      <c r="AP3646" s="11" t="s">
        <v>13574</v>
      </c>
      <c r="AR3646" s="13"/>
      <c r="AS3646" s="13"/>
      <c r="AT3646" s="12" t="b">
        <v>1</v>
      </c>
      <c r="AU3646" s="13"/>
      <c r="AV3646" s="17">
        <v>45940.0</v>
      </c>
      <c r="AW3646" s="13"/>
      <c r="AX3646" s="14" t="s">
        <v>155</v>
      </c>
      <c r="AY3646" s="13"/>
      <c r="AZ3646" s="14">
        <v>2620.0</v>
      </c>
      <c r="BA3646" s="13"/>
    </row>
    <row r="3647">
      <c r="A3647" s="11" t="s">
        <v>13578</v>
      </c>
      <c r="B3647" s="11">
        <v>10317.0</v>
      </c>
      <c r="C3647" s="12" t="b">
        <v>0</v>
      </c>
      <c r="D3647" s="12" t="b">
        <v>1</v>
      </c>
      <c r="E3647" s="12" t="b">
        <v>0</v>
      </c>
      <c r="F3647" s="12" t="b">
        <v>0</v>
      </c>
      <c r="G3647" s="12" t="b">
        <v>0</v>
      </c>
      <c r="H3647" s="12" t="b">
        <v>0</v>
      </c>
      <c r="I3647" s="13"/>
      <c r="J3647" s="13"/>
      <c r="K3647" s="12" t="b">
        <v>0</v>
      </c>
      <c r="L3647" s="15">
        <v>45635.0</v>
      </c>
      <c r="M3647" s="11" t="s">
        <v>3053</v>
      </c>
      <c r="N3647" s="11" t="s">
        <v>13579</v>
      </c>
      <c r="O3647" s="11" t="s">
        <v>13580</v>
      </c>
      <c r="P3647" s="11" t="s">
        <v>13570</v>
      </c>
      <c r="Q3647" s="11" t="s">
        <v>384</v>
      </c>
      <c r="R3647" s="11" t="s">
        <v>13581</v>
      </c>
      <c r="S3647" s="11" t="s">
        <v>9998</v>
      </c>
      <c r="U3647" s="11" t="s">
        <v>9999</v>
      </c>
      <c r="W3647" s="11" t="s">
        <v>13570</v>
      </c>
      <c r="Y3647" s="11" t="s">
        <v>7108</v>
      </c>
      <c r="Z3647" s="13"/>
      <c r="AA3647" s="11" t="s">
        <v>151</v>
      </c>
      <c r="AB3647" s="13"/>
      <c r="AC3647" s="13"/>
      <c r="AD3647" s="11" t="s">
        <v>13581</v>
      </c>
      <c r="AE3647" s="13"/>
      <c r="AF3647" s="13"/>
      <c r="AG3647" s="11" t="s">
        <v>152</v>
      </c>
      <c r="AH3647" s="11" t="s">
        <v>13573</v>
      </c>
      <c r="AJ3647" s="13"/>
      <c r="AK3647" s="13"/>
      <c r="AL3647" s="13"/>
      <c r="AM3647" s="13"/>
      <c r="AN3647" s="13"/>
      <c r="AO3647" s="13"/>
      <c r="AP3647" s="11" t="s">
        <v>13578</v>
      </c>
      <c r="AR3647" s="13"/>
      <c r="AS3647" s="13"/>
      <c r="AT3647" s="12" t="b">
        <v>1</v>
      </c>
      <c r="AU3647" s="13"/>
      <c r="AV3647" s="17">
        <v>45940.0</v>
      </c>
      <c r="AW3647" s="13"/>
      <c r="AX3647" s="14" t="s">
        <v>155</v>
      </c>
      <c r="AY3647" s="13"/>
      <c r="AZ3647" s="14">
        <v>2621.0</v>
      </c>
      <c r="BA3647" s="13"/>
    </row>
    <row r="3648">
      <c r="A3648" s="11" t="s">
        <v>13582</v>
      </c>
      <c r="B3648" s="11">
        <v>10318.0</v>
      </c>
      <c r="C3648" s="12" t="b">
        <v>0</v>
      </c>
      <c r="D3648" s="12" t="b">
        <v>1</v>
      </c>
      <c r="E3648" s="12" t="b">
        <v>0</v>
      </c>
      <c r="F3648" s="12" t="b">
        <v>0</v>
      </c>
      <c r="G3648" s="12" t="b">
        <v>0</v>
      </c>
      <c r="H3648" s="12" t="b">
        <v>0</v>
      </c>
      <c r="I3648" s="13"/>
      <c r="J3648" s="13"/>
      <c r="K3648" s="12" t="b">
        <v>0</v>
      </c>
      <c r="L3648" s="15">
        <v>45635.0</v>
      </c>
      <c r="M3648" s="11" t="s">
        <v>3053</v>
      </c>
      <c r="N3648" s="11" t="s">
        <v>13583</v>
      </c>
      <c r="O3648" s="11" t="s">
        <v>12501</v>
      </c>
      <c r="P3648" s="11" t="s">
        <v>13570</v>
      </c>
      <c r="Q3648" s="11" t="s">
        <v>384</v>
      </c>
      <c r="R3648" s="11" t="s">
        <v>12502</v>
      </c>
      <c r="S3648" s="11" t="s">
        <v>9998</v>
      </c>
      <c r="U3648" s="11" t="s">
        <v>9999</v>
      </c>
      <c r="W3648" s="11" t="s">
        <v>13570</v>
      </c>
      <c r="Y3648" s="11" t="s">
        <v>7108</v>
      </c>
      <c r="Z3648" s="13"/>
      <c r="AA3648" s="11" t="s">
        <v>151</v>
      </c>
      <c r="AB3648" s="13"/>
      <c r="AC3648" s="13"/>
      <c r="AD3648" s="11" t="s">
        <v>12502</v>
      </c>
      <c r="AF3648" s="13"/>
      <c r="AG3648" s="11" t="s">
        <v>152</v>
      </c>
      <c r="AH3648" s="11" t="s">
        <v>13573</v>
      </c>
      <c r="AJ3648" s="13"/>
      <c r="AK3648" s="13"/>
      <c r="AL3648" s="13"/>
      <c r="AM3648" s="13"/>
      <c r="AN3648" s="13"/>
      <c r="AO3648" s="13"/>
      <c r="AP3648" s="11" t="s">
        <v>13582</v>
      </c>
      <c r="AR3648" s="13"/>
      <c r="AS3648" s="13"/>
      <c r="AT3648" s="12" t="b">
        <v>1</v>
      </c>
      <c r="AU3648" s="13"/>
      <c r="AV3648" s="17">
        <v>45940.0</v>
      </c>
      <c r="AW3648" s="13"/>
      <c r="AX3648" s="14" t="s">
        <v>155</v>
      </c>
      <c r="AY3648" s="13"/>
      <c r="AZ3648" s="14">
        <v>2618.0</v>
      </c>
      <c r="BA3648" s="13"/>
    </row>
    <row r="3649">
      <c r="A3649" s="11" t="s">
        <v>13584</v>
      </c>
      <c r="B3649" s="11">
        <v>10319.0</v>
      </c>
      <c r="C3649" s="12" t="b">
        <v>0</v>
      </c>
      <c r="D3649" s="12" t="b">
        <v>1</v>
      </c>
      <c r="E3649" s="12" t="b">
        <v>0</v>
      </c>
      <c r="F3649" s="12" t="b">
        <v>0</v>
      </c>
      <c r="G3649" s="12" t="b">
        <v>0</v>
      </c>
      <c r="H3649" s="12" t="b">
        <v>0</v>
      </c>
      <c r="I3649" s="13"/>
      <c r="J3649" s="13"/>
      <c r="K3649" s="12" t="b">
        <v>0</v>
      </c>
      <c r="L3649" s="15">
        <v>45635.0</v>
      </c>
      <c r="M3649" s="11" t="s">
        <v>3053</v>
      </c>
      <c r="N3649" s="11" t="s">
        <v>13585</v>
      </c>
      <c r="O3649" s="11" t="s">
        <v>13130</v>
      </c>
      <c r="P3649" s="11" t="s">
        <v>13570</v>
      </c>
      <c r="Q3649" s="11" t="s">
        <v>384</v>
      </c>
      <c r="R3649" s="11" t="s">
        <v>13131</v>
      </c>
      <c r="S3649" s="11" t="s">
        <v>9998</v>
      </c>
      <c r="U3649" s="11" t="s">
        <v>9999</v>
      </c>
      <c r="W3649" s="11" t="s">
        <v>13570</v>
      </c>
      <c r="Y3649" s="11" t="s">
        <v>7108</v>
      </c>
      <c r="Z3649" s="13"/>
      <c r="AA3649" s="11" t="s">
        <v>151</v>
      </c>
      <c r="AB3649" s="13"/>
      <c r="AC3649" s="13"/>
      <c r="AD3649" s="11" t="s">
        <v>13131</v>
      </c>
      <c r="AE3649" s="13"/>
      <c r="AF3649" s="13"/>
      <c r="AG3649" s="11" t="s">
        <v>152</v>
      </c>
      <c r="AH3649" s="11" t="s">
        <v>13573</v>
      </c>
      <c r="AJ3649" s="13"/>
      <c r="AK3649" s="13"/>
      <c r="AL3649" s="13"/>
      <c r="AM3649" s="13"/>
      <c r="AN3649" s="13"/>
      <c r="AO3649" s="13"/>
      <c r="AP3649" s="11" t="s">
        <v>13584</v>
      </c>
      <c r="AR3649" s="13"/>
      <c r="AS3649" s="13"/>
      <c r="AT3649" s="12" t="b">
        <v>1</v>
      </c>
      <c r="AU3649" s="13"/>
      <c r="AV3649" s="17">
        <v>45940.0</v>
      </c>
      <c r="AW3649" s="13"/>
      <c r="AX3649" s="14" t="s">
        <v>155</v>
      </c>
      <c r="AY3649" s="13"/>
      <c r="AZ3649" s="14">
        <v>2615.0</v>
      </c>
      <c r="BA3649" s="13"/>
    </row>
    <row r="3650">
      <c r="A3650" s="11" t="s">
        <v>13586</v>
      </c>
      <c r="B3650" s="11">
        <v>10320.0</v>
      </c>
      <c r="C3650" s="12" t="b">
        <v>0</v>
      </c>
      <c r="D3650" s="12" t="b">
        <v>1</v>
      </c>
      <c r="E3650" s="12" t="b">
        <v>0</v>
      </c>
      <c r="F3650" s="12" t="b">
        <v>0</v>
      </c>
      <c r="G3650" s="12" t="b">
        <v>0</v>
      </c>
      <c r="H3650" s="12" t="b">
        <v>0</v>
      </c>
      <c r="I3650" s="13"/>
      <c r="J3650" s="13"/>
      <c r="K3650" s="12" t="b">
        <v>0</v>
      </c>
      <c r="L3650" s="15">
        <v>45635.0</v>
      </c>
      <c r="M3650" s="11" t="s">
        <v>3053</v>
      </c>
      <c r="N3650" s="11" t="s">
        <v>13587</v>
      </c>
      <c r="O3650" s="11" t="s">
        <v>5126</v>
      </c>
      <c r="P3650" s="11" t="s">
        <v>13570</v>
      </c>
      <c r="Q3650" s="11" t="s">
        <v>384</v>
      </c>
      <c r="R3650" s="11" t="s">
        <v>5127</v>
      </c>
      <c r="S3650" s="11" t="s">
        <v>5014</v>
      </c>
      <c r="U3650" s="11" t="s">
        <v>9999</v>
      </c>
      <c r="W3650" s="11" t="s">
        <v>13570</v>
      </c>
      <c r="Y3650" s="11" t="s">
        <v>7108</v>
      </c>
      <c r="Z3650" s="13"/>
      <c r="AA3650" s="11" t="s">
        <v>151</v>
      </c>
      <c r="AB3650" s="13"/>
      <c r="AC3650" s="13"/>
      <c r="AD3650" s="11" t="s">
        <v>5127</v>
      </c>
      <c r="AF3650" s="13"/>
      <c r="AG3650" s="11" t="s">
        <v>152</v>
      </c>
      <c r="AH3650" s="11" t="s">
        <v>13573</v>
      </c>
      <c r="AJ3650" s="13"/>
      <c r="AK3650" s="13"/>
      <c r="AL3650" s="13"/>
      <c r="AM3650" s="13"/>
      <c r="AN3650" s="13"/>
      <c r="AO3650" s="13"/>
      <c r="AP3650" s="11" t="s">
        <v>13586</v>
      </c>
      <c r="AR3650" s="13"/>
      <c r="AS3650" s="13"/>
      <c r="AT3650" s="12" t="b">
        <v>1</v>
      </c>
      <c r="AU3650" s="13"/>
      <c r="AV3650" s="17">
        <v>45940.0</v>
      </c>
      <c r="AW3650" s="13"/>
      <c r="AX3650" s="14" t="s">
        <v>155</v>
      </c>
      <c r="AY3650" s="13"/>
      <c r="AZ3650" s="14">
        <v>2622.0</v>
      </c>
      <c r="BA3650" s="13"/>
    </row>
    <row r="3651">
      <c r="A3651" s="11" t="s">
        <v>13588</v>
      </c>
      <c r="B3651" s="11">
        <v>10321.0</v>
      </c>
      <c r="C3651" s="12" t="b">
        <v>0</v>
      </c>
      <c r="D3651" s="12" t="b">
        <v>0</v>
      </c>
      <c r="E3651" s="12" t="b">
        <v>0</v>
      </c>
      <c r="F3651" s="12" t="b">
        <v>0</v>
      </c>
      <c r="G3651" s="12" t="b">
        <v>0</v>
      </c>
      <c r="H3651" s="12" t="b">
        <v>0</v>
      </c>
      <c r="I3651" s="13"/>
      <c r="J3651" s="13"/>
      <c r="K3651" s="12" t="b">
        <v>0</v>
      </c>
      <c r="L3651" s="15">
        <v>45635.0</v>
      </c>
      <c r="M3651" s="11" t="s">
        <v>3053</v>
      </c>
      <c r="N3651" s="11" t="s">
        <v>13589</v>
      </c>
      <c r="O3651" s="11" t="s">
        <v>13590</v>
      </c>
      <c r="P3651" s="11" t="s">
        <v>13570</v>
      </c>
      <c r="Q3651" s="11" t="s">
        <v>384</v>
      </c>
      <c r="R3651" s="11" t="s">
        <v>4242</v>
      </c>
      <c r="S3651" s="11" t="s">
        <v>6831</v>
      </c>
      <c r="T3651" s="13"/>
      <c r="U3651" s="11" t="s">
        <v>9999</v>
      </c>
      <c r="W3651" s="11" t="s">
        <v>13570</v>
      </c>
      <c r="Y3651" s="11" t="s">
        <v>7108</v>
      </c>
      <c r="Z3651" s="13"/>
      <c r="AA3651" s="11" t="s">
        <v>215</v>
      </c>
      <c r="AB3651" s="13"/>
      <c r="AC3651" s="13"/>
      <c r="AD3651" s="11" t="s">
        <v>4242</v>
      </c>
      <c r="AE3651" s="13"/>
      <c r="AF3651" s="13"/>
      <c r="AG3651" s="11" t="s">
        <v>152</v>
      </c>
      <c r="AH3651" s="11" t="s">
        <v>13573</v>
      </c>
      <c r="AJ3651" s="13"/>
      <c r="AK3651" s="13"/>
      <c r="AL3651" s="13"/>
      <c r="AM3651" s="13"/>
      <c r="AN3651" s="13"/>
      <c r="AO3651" s="13"/>
      <c r="AP3651" s="11" t="s">
        <v>13588</v>
      </c>
      <c r="AR3651" s="13"/>
      <c r="AS3651" s="13"/>
      <c r="AT3651" s="12" t="b">
        <v>1</v>
      </c>
      <c r="AU3651" s="13"/>
      <c r="AV3651" s="17">
        <v>45940.0</v>
      </c>
      <c r="AW3651" s="13"/>
      <c r="AX3651" s="14" t="s">
        <v>155</v>
      </c>
      <c r="AY3651" s="13"/>
      <c r="AZ3651" s="14">
        <v>2627.0</v>
      </c>
      <c r="BA3651" s="13"/>
    </row>
    <row r="3652">
      <c r="A3652" s="11" t="s">
        <v>13591</v>
      </c>
      <c r="B3652" s="11">
        <v>10322.0</v>
      </c>
      <c r="C3652" s="12" t="b">
        <v>0</v>
      </c>
      <c r="D3652" s="12" t="b">
        <v>1</v>
      </c>
      <c r="E3652" s="12" t="b">
        <v>0</v>
      </c>
      <c r="F3652" s="12" t="b">
        <v>0</v>
      </c>
      <c r="G3652" s="12" t="b">
        <v>0</v>
      </c>
      <c r="H3652" s="12" t="b">
        <v>0</v>
      </c>
      <c r="I3652" s="13"/>
      <c r="J3652" s="13"/>
      <c r="K3652" s="12" t="b">
        <v>0</v>
      </c>
      <c r="L3652" s="15">
        <v>45635.0</v>
      </c>
      <c r="M3652" s="11" t="s">
        <v>3053</v>
      </c>
      <c r="N3652" s="11" t="s">
        <v>13592</v>
      </c>
      <c r="O3652" s="11" t="s">
        <v>13593</v>
      </c>
      <c r="P3652" s="11" t="s">
        <v>13570</v>
      </c>
      <c r="Q3652" s="11" t="s">
        <v>384</v>
      </c>
      <c r="R3652" s="11" t="s">
        <v>13594</v>
      </c>
      <c r="S3652" s="13"/>
      <c r="T3652" s="13"/>
      <c r="U3652" s="11" t="s">
        <v>9999</v>
      </c>
      <c r="W3652" s="11" t="s">
        <v>13570</v>
      </c>
      <c r="Y3652" s="11" t="s">
        <v>7108</v>
      </c>
      <c r="Z3652" s="13"/>
      <c r="AA3652" s="11" t="s">
        <v>151</v>
      </c>
      <c r="AB3652" s="13"/>
      <c r="AC3652" s="13"/>
      <c r="AD3652" s="11" t="s">
        <v>13594</v>
      </c>
      <c r="AE3652" s="13"/>
      <c r="AF3652" s="13"/>
      <c r="AG3652" s="11" t="s">
        <v>152</v>
      </c>
      <c r="AH3652" s="11" t="s">
        <v>13573</v>
      </c>
      <c r="AJ3652" s="13"/>
      <c r="AK3652" s="13"/>
      <c r="AL3652" s="13"/>
      <c r="AM3652" s="13"/>
      <c r="AN3652" s="13"/>
      <c r="AO3652" s="13"/>
      <c r="AP3652" s="11" t="s">
        <v>13591</v>
      </c>
      <c r="AR3652" s="13"/>
      <c r="AS3652" s="13"/>
      <c r="AT3652" s="12" t="b">
        <v>1</v>
      </c>
      <c r="AU3652" s="13"/>
      <c r="AV3652" s="17">
        <v>45940.0</v>
      </c>
      <c r="AW3652" s="13"/>
      <c r="AX3652" s="14" t="s">
        <v>155</v>
      </c>
      <c r="AY3652" s="13"/>
      <c r="AZ3652" s="14">
        <v>2631.0</v>
      </c>
      <c r="BA3652" s="13"/>
    </row>
    <row r="3653">
      <c r="A3653" s="11" t="s">
        <v>13595</v>
      </c>
      <c r="B3653" s="11">
        <v>10323.0</v>
      </c>
      <c r="C3653" s="12" t="b">
        <v>0</v>
      </c>
      <c r="D3653" s="12" t="b">
        <v>1</v>
      </c>
      <c r="E3653" s="12" t="b">
        <v>0</v>
      </c>
      <c r="F3653" s="12" t="b">
        <v>0</v>
      </c>
      <c r="G3653" s="12" t="b">
        <v>0</v>
      </c>
      <c r="H3653" s="12" t="b">
        <v>0</v>
      </c>
      <c r="I3653" s="13"/>
      <c r="J3653" s="13"/>
      <c r="K3653" s="12" t="b">
        <v>0</v>
      </c>
      <c r="L3653" s="15">
        <v>45635.0</v>
      </c>
      <c r="M3653" s="11" t="s">
        <v>3053</v>
      </c>
      <c r="N3653" s="11" t="s">
        <v>13596</v>
      </c>
      <c r="O3653" s="11" t="s">
        <v>9996</v>
      </c>
      <c r="P3653" s="11" t="s">
        <v>13570</v>
      </c>
      <c r="Q3653" s="11" t="s">
        <v>384</v>
      </c>
      <c r="R3653" s="11" t="s">
        <v>9997</v>
      </c>
      <c r="S3653" s="11" t="s">
        <v>9998</v>
      </c>
      <c r="U3653" s="11" t="s">
        <v>9999</v>
      </c>
      <c r="W3653" s="11" t="s">
        <v>13570</v>
      </c>
      <c r="Y3653" s="11" t="s">
        <v>7108</v>
      </c>
      <c r="Z3653" s="13"/>
      <c r="AA3653" s="11" t="s">
        <v>151</v>
      </c>
      <c r="AB3653" s="13"/>
      <c r="AC3653" s="13"/>
      <c r="AD3653" s="11" t="s">
        <v>9997</v>
      </c>
      <c r="AF3653" s="13"/>
      <c r="AG3653" s="11" t="s">
        <v>152</v>
      </c>
      <c r="AH3653" s="11" t="s">
        <v>13573</v>
      </c>
      <c r="AJ3653" s="13"/>
      <c r="AK3653" s="13"/>
      <c r="AL3653" s="13"/>
      <c r="AM3653" s="13"/>
      <c r="AN3653" s="13"/>
      <c r="AO3653" s="13"/>
      <c r="AP3653" s="11" t="s">
        <v>13595</v>
      </c>
      <c r="AR3653" s="13"/>
      <c r="AS3653" s="13"/>
      <c r="AT3653" s="12" t="b">
        <v>1</v>
      </c>
      <c r="AU3653" s="13"/>
      <c r="AV3653" s="17">
        <v>45940.0</v>
      </c>
      <c r="AW3653" s="13"/>
      <c r="AX3653" s="14" t="s">
        <v>155</v>
      </c>
      <c r="AY3653" s="13"/>
      <c r="AZ3653" s="14">
        <v>2629.0</v>
      </c>
      <c r="BA3653" s="13"/>
    </row>
    <row r="3654">
      <c r="A3654" s="11" t="s">
        <v>13597</v>
      </c>
      <c r="B3654" s="11">
        <v>10324.0</v>
      </c>
      <c r="C3654" s="12" t="b">
        <v>0</v>
      </c>
      <c r="D3654" s="12" t="b">
        <v>1</v>
      </c>
      <c r="E3654" s="12" t="b">
        <v>0</v>
      </c>
      <c r="F3654" s="12" t="b">
        <v>0</v>
      </c>
      <c r="G3654" s="12" t="b">
        <v>0</v>
      </c>
      <c r="H3654" s="12" t="b">
        <v>0</v>
      </c>
      <c r="I3654" s="13"/>
      <c r="J3654" s="13"/>
      <c r="K3654" s="12" t="b">
        <v>0</v>
      </c>
      <c r="L3654" s="15">
        <v>45635.0</v>
      </c>
      <c r="M3654" s="11" t="s">
        <v>3053</v>
      </c>
      <c r="N3654" s="11" t="s">
        <v>13598</v>
      </c>
      <c r="O3654" s="11" t="s">
        <v>13599</v>
      </c>
      <c r="P3654" s="11" t="s">
        <v>13570</v>
      </c>
      <c r="Q3654" s="11" t="s">
        <v>384</v>
      </c>
      <c r="R3654" s="11" t="s">
        <v>13600</v>
      </c>
      <c r="S3654" s="11" t="s">
        <v>13601</v>
      </c>
      <c r="U3654" s="11" t="s">
        <v>9999</v>
      </c>
      <c r="W3654" s="11" t="s">
        <v>13570</v>
      </c>
      <c r="AA3654" s="11" t="s">
        <v>151</v>
      </c>
      <c r="AB3654" s="13"/>
      <c r="AC3654" s="13"/>
      <c r="AD3654" s="11" t="s">
        <v>13600</v>
      </c>
      <c r="AE3654" s="13"/>
      <c r="AF3654" s="13"/>
      <c r="AG3654" s="11" t="s">
        <v>152</v>
      </c>
      <c r="AH3654" s="11" t="s">
        <v>13573</v>
      </c>
      <c r="AJ3654" s="13"/>
      <c r="AK3654" s="13"/>
      <c r="AL3654" s="13"/>
      <c r="AM3654" s="13"/>
      <c r="AN3654" s="13"/>
      <c r="AO3654" s="13"/>
      <c r="AP3654" s="11" t="s">
        <v>13597</v>
      </c>
      <c r="AR3654" s="13"/>
      <c r="AS3654" s="13"/>
      <c r="AT3654" s="12" t="b">
        <v>1</v>
      </c>
      <c r="AU3654" s="13"/>
      <c r="AV3654" s="17">
        <v>45940.0</v>
      </c>
      <c r="AW3654" s="13"/>
      <c r="AX3654" s="14" t="s">
        <v>155</v>
      </c>
      <c r="AY3654" s="13"/>
      <c r="AZ3654" s="14">
        <v>2616.0</v>
      </c>
      <c r="BA3654" s="13"/>
    </row>
    <row r="3655">
      <c r="A3655" s="11" t="s">
        <v>13602</v>
      </c>
      <c r="B3655" s="11">
        <v>10325.0</v>
      </c>
      <c r="C3655" s="12" t="b">
        <v>0</v>
      </c>
      <c r="D3655" s="12" t="b">
        <v>1</v>
      </c>
      <c r="E3655" s="12" t="b">
        <v>0</v>
      </c>
      <c r="F3655" s="12" t="b">
        <v>0</v>
      </c>
      <c r="G3655" s="12" t="b">
        <v>0</v>
      </c>
      <c r="H3655" s="12" t="b">
        <v>0</v>
      </c>
      <c r="I3655" s="13"/>
      <c r="J3655" s="13"/>
      <c r="K3655" s="12" t="b">
        <v>0</v>
      </c>
      <c r="L3655" s="15">
        <v>45635.0</v>
      </c>
      <c r="M3655" s="11" t="s">
        <v>3053</v>
      </c>
      <c r="N3655" s="11" t="s">
        <v>13603</v>
      </c>
      <c r="O3655" s="11" t="s">
        <v>13604</v>
      </c>
      <c r="P3655" s="11" t="s">
        <v>13570</v>
      </c>
      <c r="Q3655" s="11" t="s">
        <v>384</v>
      </c>
      <c r="R3655" s="11" t="s">
        <v>13605</v>
      </c>
      <c r="S3655" s="11" t="s">
        <v>13601</v>
      </c>
      <c r="U3655" s="11" t="s">
        <v>9999</v>
      </c>
      <c r="W3655" s="11" t="s">
        <v>13570</v>
      </c>
      <c r="AA3655" s="11" t="s">
        <v>151</v>
      </c>
      <c r="AB3655" s="13"/>
      <c r="AC3655" s="13"/>
      <c r="AD3655" s="11" t="s">
        <v>13605</v>
      </c>
      <c r="AE3655" s="13"/>
      <c r="AF3655" s="13"/>
      <c r="AG3655" s="11" t="s">
        <v>152</v>
      </c>
      <c r="AH3655" s="11" t="s">
        <v>13573</v>
      </c>
      <c r="AJ3655" s="13"/>
      <c r="AK3655" s="13"/>
      <c r="AL3655" s="13"/>
      <c r="AM3655" s="13"/>
      <c r="AN3655" s="13"/>
      <c r="AO3655" s="13"/>
      <c r="AP3655" s="11" t="s">
        <v>13602</v>
      </c>
      <c r="AR3655" s="13"/>
      <c r="AS3655" s="13"/>
      <c r="AT3655" s="12" t="b">
        <v>1</v>
      </c>
      <c r="AU3655" s="13"/>
      <c r="AV3655" s="17">
        <v>45940.0</v>
      </c>
      <c r="AW3655" s="13"/>
      <c r="AX3655" s="14" t="s">
        <v>155</v>
      </c>
      <c r="AY3655" s="13"/>
      <c r="AZ3655" s="14">
        <v>2628.0</v>
      </c>
      <c r="BA3655" s="13"/>
    </row>
    <row r="3656">
      <c r="A3656" s="11" t="s">
        <v>13606</v>
      </c>
      <c r="B3656" s="11">
        <v>10326.0</v>
      </c>
      <c r="C3656" s="12" t="b">
        <v>0</v>
      </c>
      <c r="D3656" s="12" t="b">
        <v>1</v>
      </c>
      <c r="E3656" s="12" t="b">
        <v>0</v>
      </c>
      <c r="F3656" s="12" t="b">
        <v>0</v>
      </c>
      <c r="G3656" s="12" t="b">
        <v>0</v>
      </c>
      <c r="H3656" s="12" t="b">
        <v>0</v>
      </c>
      <c r="I3656" s="13"/>
      <c r="J3656" s="13"/>
      <c r="K3656" s="12" t="b">
        <v>0</v>
      </c>
      <c r="L3656" s="15">
        <v>45635.0</v>
      </c>
      <c r="M3656" s="11" t="s">
        <v>3053</v>
      </c>
      <c r="N3656" s="11" t="s">
        <v>13607</v>
      </c>
      <c r="O3656" s="11" t="s">
        <v>13608</v>
      </c>
      <c r="P3656" s="11" t="s">
        <v>13570</v>
      </c>
      <c r="Q3656" s="11" t="s">
        <v>384</v>
      </c>
      <c r="R3656" s="11" t="s">
        <v>13609</v>
      </c>
      <c r="S3656" s="11" t="s">
        <v>13610</v>
      </c>
      <c r="U3656" s="11" t="s">
        <v>9999</v>
      </c>
      <c r="W3656" s="11" t="s">
        <v>13570</v>
      </c>
      <c r="AA3656" s="11" t="s">
        <v>151</v>
      </c>
      <c r="AB3656" s="13"/>
      <c r="AC3656" s="13"/>
      <c r="AD3656" s="11" t="s">
        <v>13609</v>
      </c>
      <c r="AF3656" s="13"/>
      <c r="AG3656" s="11" t="s">
        <v>152</v>
      </c>
      <c r="AH3656" s="11" t="s">
        <v>13573</v>
      </c>
      <c r="AJ3656" s="13"/>
      <c r="AK3656" s="13"/>
      <c r="AL3656" s="13"/>
      <c r="AM3656" s="13"/>
      <c r="AN3656" s="13"/>
      <c r="AO3656" s="13"/>
      <c r="AP3656" s="11" t="s">
        <v>13606</v>
      </c>
      <c r="AR3656" s="13"/>
      <c r="AS3656" s="13"/>
      <c r="AT3656" s="12" t="b">
        <v>1</v>
      </c>
      <c r="AU3656" s="13"/>
      <c r="AV3656" s="17">
        <v>45940.0</v>
      </c>
      <c r="AW3656" s="13"/>
      <c r="AX3656" s="14" t="s">
        <v>155</v>
      </c>
      <c r="AY3656" s="13"/>
      <c r="AZ3656" s="14">
        <v>2624.0</v>
      </c>
      <c r="BA3656" s="13"/>
    </row>
    <row r="3657">
      <c r="A3657" s="11" t="s">
        <v>13611</v>
      </c>
      <c r="B3657" s="11">
        <v>10327.0</v>
      </c>
      <c r="C3657" s="12" t="b">
        <v>0</v>
      </c>
      <c r="D3657" s="12" t="b">
        <v>1</v>
      </c>
      <c r="E3657" s="12" t="b">
        <v>0</v>
      </c>
      <c r="F3657" s="12" t="b">
        <v>0</v>
      </c>
      <c r="G3657" s="12" t="b">
        <v>0</v>
      </c>
      <c r="H3657" s="12" t="b">
        <v>0</v>
      </c>
      <c r="I3657" s="13"/>
      <c r="J3657" s="13"/>
      <c r="K3657" s="12" t="b">
        <v>0</v>
      </c>
      <c r="L3657" s="15">
        <v>45635.0</v>
      </c>
      <c r="M3657" s="11" t="s">
        <v>3053</v>
      </c>
      <c r="N3657" s="11" t="s">
        <v>13612</v>
      </c>
      <c r="O3657" s="11" t="s">
        <v>12487</v>
      </c>
      <c r="P3657" s="11" t="s">
        <v>13570</v>
      </c>
      <c r="Q3657" s="11" t="s">
        <v>384</v>
      </c>
      <c r="R3657" s="11" t="s">
        <v>12488</v>
      </c>
      <c r="S3657" s="11" t="s">
        <v>12489</v>
      </c>
      <c r="U3657" s="11" t="s">
        <v>9999</v>
      </c>
      <c r="W3657" s="11" t="s">
        <v>13570</v>
      </c>
      <c r="Y3657" s="11" t="s">
        <v>7108</v>
      </c>
      <c r="Z3657" s="13"/>
      <c r="AA3657" s="11" t="s">
        <v>151</v>
      </c>
      <c r="AB3657" s="13"/>
      <c r="AC3657" s="13"/>
      <c r="AD3657" s="11" t="s">
        <v>12488</v>
      </c>
      <c r="AE3657" s="13"/>
      <c r="AF3657" s="13"/>
      <c r="AG3657" s="11" t="s">
        <v>152</v>
      </c>
      <c r="AH3657" s="11" t="s">
        <v>13573</v>
      </c>
      <c r="AJ3657" s="13"/>
      <c r="AK3657" s="13"/>
      <c r="AL3657" s="13"/>
      <c r="AM3657" s="13"/>
      <c r="AN3657" s="13"/>
      <c r="AO3657" s="13"/>
      <c r="AP3657" s="11" t="s">
        <v>13611</v>
      </c>
      <c r="AR3657" s="13"/>
      <c r="AS3657" s="13"/>
      <c r="AT3657" s="12" t="b">
        <v>1</v>
      </c>
      <c r="AU3657" s="13"/>
      <c r="AV3657" s="17">
        <v>45940.0</v>
      </c>
      <c r="AW3657" s="13"/>
      <c r="AX3657" s="14" t="s">
        <v>155</v>
      </c>
      <c r="AY3657" s="13"/>
      <c r="AZ3657" s="14">
        <v>2625.0</v>
      </c>
      <c r="BA3657" s="13"/>
    </row>
    <row r="3658">
      <c r="A3658" s="11" t="s">
        <v>13613</v>
      </c>
      <c r="B3658" s="11">
        <v>10328.0</v>
      </c>
      <c r="C3658" s="12" t="b">
        <v>0</v>
      </c>
      <c r="D3658" s="12" t="b">
        <v>1</v>
      </c>
      <c r="E3658" s="12" t="b">
        <v>0</v>
      </c>
      <c r="F3658" s="12" t="b">
        <v>0</v>
      </c>
      <c r="G3658" s="12" t="b">
        <v>0</v>
      </c>
      <c r="H3658" s="12" t="b">
        <v>0</v>
      </c>
      <c r="I3658" s="13"/>
      <c r="J3658" s="13"/>
      <c r="K3658" s="12" t="b">
        <v>0</v>
      </c>
      <c r="L3658" s="15">
        <v>45635.0</v>
      </c>
      <c r="M3658" s="11" t="s">
        <v>3053</v>
      </c>
      <c r="N3658" s="11" t="s">
        <v>13614</v>
      </c>
      <c r="O3658" s="11" t="s">
        <v>13615</v>
      </c>
      <c r="P3658" s="11" t="s">
        <v>13570</v>
      </c>
      <c r="Q3658" s="11" t="s">
        <v>384</v>
      </c>
      <c r="R3658" s="11" t="s">
        <v>13616</v>
      </c>
      <c r="S3658" s="11" t="s">
        <v>13617</v>
      </c>
      <c r="U3658" s="11" t="s">
        <v>9999</v>
      </c>
      <c r="W3658" s="11" t="s">
        <v>13570</v>
      </c>
      <c r="Y3658" s="11" t="s">
        <v>7108</v>
      </c>
      <c r="Z3658" s="13"/>
      <c r="AA3658" s="11" t="s">
        <v>151</v>
      </c>
      <c r="AB3658" s="13"/>
      <c r="AC3658" s="13"/>
      <c r="AD3658" s="11" t="s">
        <v>13616</v>
      </c>
      <c r="AE3658" s="13"/>
      <c r="AF3658" s="13"/>
      <c r="AG3658" s="11" t="s">
        <v>152</v>
      </c>
      <c r="AH3658" s="11" t="s">
        <v>13573</v>
      </c>
      <c r="AJ3658" s="13"/>
      <c r="AK3658" s="13"/>
      <c r="AL3658" s="13"/>
      <c r="AM3658" s="13"/>
      <c r="AN3658" s="13"/>
      <c r="AO3658" s="13"/>
      <c r="AP3658" s="11" t="s">
        <v>13613</v>
      </c>
      <c r="AR3658" s="13"/>
      <c r="AS3658" s="13"/>
      <c r="AT3658" s="12" t="b">
        <v>1</v>
      </c>
      <c r="AU3658" s="13"/>
      <c r="AV3658" s="17">
        <v>45940.0</v>
      </c>
      <c r="AW3658" s="13"/>
      <c r="AX3658" s="14" t="s">
        <v>155</v>
      </c>
      <c r="AY3658" s="13"/>
      <c r="AZ3658" s="14">
        <v>2617.0</v>
      </c>
      <c r="BA3658" s="13"/>
    </row>
    <row r="3659">
      <c r="A3659" s="11" t="s">
        <v>13618</v>
      </c>
      <c r="B3659" s="11">
        <v>10329.0</v>
      </c>
      <c r="C3659" s="12" t="b">
        <v>0</v>
      </c>
      <c r="D3659" s="12" t="b">
        <v>0</v>
      </c>
      <c r="E3659" s="12" t="b">
        <v>0</v>
      </c>
      <c r="F3659" s="12" t="b">
        <v>0</v>
      </c>
      <c r="G3659" s="12" t="b">
        <v>0</v>
      </c>
      <c r="H3659" s="12" t="b">
        <v>0</v>
      </c>
      <c r="I3659" s="13"/>
      <c r="J3659" s="13"/>
      <c r="K3659" s="12" t="b">
        <v>0</v>
      </c>
      <c r="L3659" s="15">
        <v>45635.0</v>
      </c>
      <c r="M3659" s="11" t="s">
        <v>3053</v>
      </c>
      <c r="N3659" s="11" t="s">
        <v>13619</v>
      </c>
      <c r="O3659" s="11" t="s">
        <v>12477</v>
      </c>
      <c r="P3659" s="11" t="s">
        <v>13570</v>
      </c>
      <c r="Q3659" s="11" t="s">
        <v>384</v>
      </c>
      <c r="R3659" s="11" t="s">
        <v>12478</v>
      </c>
      <c r="S3659" s="11" t="s">
        <v>12479</v>
      </c>
      <c r="U3659" s="11" t="s">
        <v>9999</v>
      </c>
      <c r="W3659" s="11" t="s">
        <v>13570</v>
      </c>
      <c r="Y3659" s="11" t="s">
        <v>7108</v>
      </c>
      <c r="Z3659" s="13"/>
      <c r="AA3659" s="11" t="s">
        <v>151</v>
      </c>
      <c r="AB3659" s="13"/>
      <c r="AC3659" s="13"/>
      <c r="AD3659" s="11" t="s">
        <v>12478</v>
      </c>
      <c r="AE3659" s="13"/>
      <c r="AF3659" s="13"/>
      <c r="AG3659" s="11" t="s">
        <v>152</v>
      </c>
      <c r="AH3659" s="11" t="s">
        <v>13573</v>
      </c>
      <c r="AJ3659" s="13"/>
      <c r="AK3659" s="13"/>
      <c r="AL3659" s="13"/>
      <c r="AM3659" s="13"/>
      <c r="AN3659" s="13"/>
      <c r="AO3659" s="13"/>
      <c r="AP3659" s="11" t="s">
        <v>13618</v>
      </c>
      <c r="AR3659" s="13"/>
      <c r="AS3659" s="13"/>
      <c r="AT3659" s="12" t="b">
        <v>1</v>
      </c>
      <c r="AU3659" s="13"/>
      <c r="AV3659" s="17">
        <v>45940.0</v>
      </c>
      <c r="AW3659" s="13"/>
      <c r="AX3659" s="14" t="s">
        <v>155</v>
      </c>
      <c r="AY3659" s="13"/>
      <c r="AZ3659" s="14">
        <v>2630.0</v>
      </c>
      <c r="BA3659" s="13"/>
    </row>
    <row r="3660">
      <c r="A3660" s="11" t="s">
        <v>13620</v>
      </c>
      <c r="B3660" s="11">
        <v>10330.0</v>
      </c>
      <c r="C3660" s="12" t="b">
        <v>0</v>
      </c>
      <c r="D3660" s="12" t="b">
        <v>1</v>
      </c>
      <c r="E3660" s="12" t="b">
        <v>0</v>
      </c>
      <c r="F3660" s="12" t="b">
        <v>0</v>
      </c>
      <c r="G3660" s="12" t="b">
        <v>0</v>
      </c>
      <c r="H3660" s="12" t="b">
        <v>0</v>
      </c>
      <c r="I3660" s="13"/>
      <c r="J3660" s="13"/>
      <c r="K3660" s="12" t="b">
        <v>0</v>
      </c>
      <c r="L3660" s="15">
        <v>45635.0</v>
      </c>
      <c r="M3660" s="11" t="s">
        <v>3053</v>
      </c>
      <c r="N3660" s="11" t="s">
        <v>13621</v>
      </c>
      <c r="O3660" s="11" t="s">
        <v>13622</v>
      </c>
      <c r="P3660" s="11" t="s">
        <v>13570</v>
      </c>
      <c r="Q3660" s="11" t="s">
        <v>384</v>
      </c>
      <c r="R3660" s="11" t="s">
        <v>13623</v>
      </c>
      <c r="S3660" s="11" t="s">
        <v>810</v>
      </c>
      <c r="U3660" s="11" t="s">
        <v>9999</v>
      </c>
      <c r="W3660" s="11" t="s">
        <v>13570</v>
      </c>
      <c r="Y3660" s="11" t="s">
        <v>7108</v>
      </c>
      <c r="Z3660" s="13"/>
      <c r="AA3660" s="11" t="s">
        <v>151</v>
      </c>
      <c r="AB3660" s="13"/>
      <c r="AC3660" s="13"/>
      <c r="AD3660" s="11" t="s">
        <v>13623</v>
      </c>
      <c r="AE3660" s="13"/>
      <c r="AF3660" s="13"/>
      <c r="AG3660" s="11" t="s">
        <v>152</v>
      </c>
      <c r="AH3660" s="11" t="s">
        <v>13573</v>
      </c>
      <c r="AJ3660" s="13"/>
      <c r="AK3660" s="13"/>
      <c r="AL3660" s="13"/>
      <c r="AM3660" s="13"/>
      <c r="AN3660" s="13"/>
      <c r="AO3660" s="13"/>
      <c r="AP3660" s="11" t="s">
        <v>13620</v>
      </c>
      <c r="AR3660" s="13"/>
      <c r="AS3660" s="13"/>
      <c r="AT3660" s="12" t="b">
        <v>1</v>
      </c>
      <c r="AU3660" s="13"/>
      <c r="AV3660" s="17">
        <v>45940.0</v>
      </c>
      <c r="AW3660" s="13"/>
      <c r="AX3660" s="14" t="s">
        <v>155</v>
      </c>
      <c r="AY3660" s="13"/>
      <c r="AZ3660" s="14">
        <v>2623.0</v>
      </c>
      <c r="BA3660" s="13"/>
    </row>
    <row r="3661">
      <c r="A3661" s="11" t="s">
        <v>13624</v>
      </c>
      <c r="B3661" s="11">
        <v>10332.0</v>
      </c>
      <c r="C3661" s="12" t="b">
        <v>0</v>
      </c>
      <c r="D3661" s="12" t="b">
        <v>1</v>
      </c>
      <c r="E3661" s="12" t="b">
        <v>0</v>
      </c>
      <c r="F3661" s="12" t="b">
        <v>0</v>
      </c>
      <c r="G3661" s="12" t="b">
        <v>0</v>
      </c>
      <c r="H3661" s="12" t="b">
        <v>1</v>
      </c>
      <c r="I3661" s="13"/>
      <c r="J3661" s="13"/>
      <c r="K3661" s="12" t="b">
        <v>0</v>
      </c>
      <c r="L3661" s="17">
        <v>45637.0</v>
      </c>
      <c r="M3661" s="11" t="s">
        <v>1432</v>
      </c>
      <c r="N3661" s="11" t="s">
        <v>13625</v>
      </c>
      <c r="O3661" s="11" t="s">
        <v>7333</v>
      </c>
      <c r="P3661" s="11" t="s">
        <v>13398</v>
      </c>
      <c r="Q3661" s="11" t="s">
        <v>972</v>
      </c>
      <c r="R3661" s="11" t="s">
        <v>7334</v>
      </c>
      <c r="S3661" s="11" t="s">
        <v>7335</v>
      </c>
      <c r="T3661" s="11" t="s">
        <v>9224</v>
      </c>
      <c r="V3661" s="13"/>
      <c r="W3661" s="11" t="s">
        <v>13398</v>
      </c>
      <c r="Y3661" s="11" t="s">
        <v>7334</v>
      </c>
      <c r="Z3661" s="13"/>
      <c r="AA3661" s="11" t="s">
        <v>151</v>
      </c>
      <c r="AB3661" s="13"/>
      <c r="AC3661" s="13"/>
      <c r="AD3661" s="11" t="s">
        <v>7334</v>
      </c>
      <c r="AE3661" s="11" t="s">
        <v>2029</v>
      </c>
      <c r="AG3661" s="11" t="s">
        <v>152</v>
      </c>
      <c r="AH3661" s="11" t="s">
        <v>13399</v>
      </c>
      <c r="AJ3661" s="13"/>
      <c r="AK3661" s="13"/>
      <c r="AL3661" s="13"/>
      <c r="AM3661" s="13"/>
      <c r="AN3661" s="13"/>
      <c r="AO3661" s="13"/>
      <c r="AP3661" s="11" t="s">
        <v>13624</v>
      </c>
      <c r="AR3661" s="13"/>
      <c r="AS3661" s="13"/>
      <c r="AT3661" s="12" t="b">
        <v>1</v>
      </c>
      <c r="AU3661" s="13"/>
      <c r="AV3661" s="14" t="s">
        <v>167</v>
      </c>
      <c r="AW3661" s="13"/>
      <c r="AX3661" s="14" t="s">
        <v>155</v>
      </c>
      <c r="AY3661" s="13"/>
      <c r="AZ3661" s="14">
        <v>8008.0</v>
      </c>
      <c r="BA3661" s="13"/>
    </row>
    <row r="3662">
      <c r="A3662" s="11" t="s">
        <v>13626</v>
      </c>
      <c r="B3662" s="11">
        <v>10333.0</v>
      </c>
      <c r="C3662" s="12" t="b">
        <v>0</v>
      </c>
      <c r="D3662" s="12" t="b">
        <v>0</v>
      </c>
      <c r="E3662" s="12" t="b">
        <v>0</v>
      </c>
      <c r="F3662" s="12" t="b">
        <v>0</v>
      </c>
      <c r="G3662" s="12" t="b">
        <v>0</v>
      </c>
      <c r="H3662" s="12" t="b">
        <v>0</v>
      </c>
      <c r="I3662" s="13"/>
      <c r="J3662" s="13"/>
      <c r="K3662" s="12" t="b">
        <v>0</v>
      </c>
      <c r="L3662" s="14" t="s">
        <v>13196</v>
      </c>
      <c r="M3662" s="11" t="s">
        <v>4785</v>
      </c>
      <c r="N3662" s="11" t="s">
        <v>13627</v>
      </c>
      <c r="O3662" s="11" t="s">
        <v>11647</v>
      </c>
      <c r="P3662" s="11" t="s">
        <v>13198</v>
      </c>
      <c r="Q3662" s="11" t="s">
        <v>3705</v>
      </c>
      <c r="R3662" s="11" t="s">
        <v>11648</v>
      </c>
      <c r="S3662" s="11" t="s">
        <v>11649</v>
      </c>
      <c r="U3662" s="11" t="s">
        <v>9190</v>
      </c>
      <c r="W3662" s="11" t="s">
        <v>13198</v>
      </c>
      <c r="AA3662" s="11" t="s">
        <v>215</v>
      </c>
      <c r="AB3662" s="13"/>
      <c r="AC3662" s="13"/>
      <c r="AD3662" s="11" t="s">
        <v>11648</v>
      </c>
      <c r="AE3662" s="13"/>
      <c r="AF3662" s="13"/>
      <c r="AG3662" s="11" t="s">
        <v>152</v>
      </c>
      <c r="AH3662" s="11" t="s">
        <v>13200</v>
      </c>
      <c r="AJ3662" s="13"/>
      <c r="AK3662" s="13"/>
      <c r="AL3662" s="13"/>
      <c r="AM3662" s="13"/>
      <c r="AN3662" s="13"/>
      <c r="AO3662" s="13"/>
      <c r="AP3662" s="11" t="s">
        <v>13626</v>
      </c>
      <c r="AR3662" s="13"/>
      <c r="AS3662" s="13"/>
      <c r="AT3662" s="12" t="b">
        <v>1</v>
      </c>
      <c r="AU3662" s="13"/>
      <c r="AV3662" s="17">
        <v>45940.0</v>
      </c>
      <c r="AW3662" s="13"/>
      <c r="AX3662" s="14" t="s">
        <v>155</v>
      </c>
      <c r="AY3662" s="13"/>
      <c r="AZ3662" s="14">
        <v>2580.0</v>
      </c>
      <c r="BA3662" s="13"/>
    </row>
    <row r="3663">
      <c r="A3663" s="11" t="s">
        <v>13628</v>
      </c>
      <c r="B3663" s="11">
        <v>10339.0</v>
      </c>
      <c r="C3663" s="12" t="b">
        <v>0</v>
      </c>
      <c r="D3663" s="12" t="b">
        <v>0</v>
      </c>
      <c r="E3663" s="12" t="b">
        <v>0</v>
      </c>
      <c r="F3663" s="12" t="b">
        <v>0</v>
      </c>
      <c r="G3663" s="12" t="b">
        <v>0</v>
      </c>
      <c r="H3663" s="12" t="b">
        <v>0</v>
      </c>
      <c r="I3663" s="13"/>
      <c r="J3663" s="13"/>
      <c r="K3663" s="12" t="b">
        <v>0</v>
      </c>
      <c r="L3663" s="14" t="s">
        <v>9982</v>
      </c>
      <c r="M3663" s="11" t="s">
        <v>1095</v>
      </c>
      <c r="N3663" s="11" t="s">
        <v>13629</v>
      </c>
      <c r="O3663" s="11" t="s">
        <v>10629</v>
      </c>
      <c r="P3663" s="11" t="s">
        <v>9984</v>
      </c>
      <c r="Q3663" s="11" t="s">
        <v>9926</v>
      </c>
      <c r="R3663" s="11" t="s">
        <v>10630</v>
      </c>
      <c r="S3663" s="11" t="s">
        <v>10631</v>
      </c>
      <c r="U3663" s="13"/>
      <c r="V3663" s="13"/>
      <c r="W3663" s="11" t="s">
        <v>9984</v>
      </c>
      <c r="X3663" s="11" t="s">
        <v>13045</v>
      </c>
      <c r="Y3663" s="11" t="s">
        <v>10630</v>
      </c>
      <c r="AA3663" s="11" t="s">
        <v>215</v>
      </c>
      <c r="AB3663" s="13"/>
      <c r="AC3663" s="13"/>
      <c r="AD3663" s="11" t="s">
        <v>10630</v>
      </c>
      <c r="AE3663" s="11" t="s">
        <v>2029</v>
      </c>
      <c r="AG3663" s="11" t="s">
        <v>152</v>
      </c>
      <c r="AH3663" s="11" t="s">
        <v>9985</v>
      </c>
      <c r="AJ3663" s="11" t="s">
        <v>1913</v>
      </c>
      <c r="AK3663" s="13"/>
      <c r="AL3663" s="13"/>
      <c r="AM3663" s="13"/>
      <c r="AN3663" s="13"/>
      <c r="AO3663" s="13"/>
      <c r="AP3663" s="11" t="s">
        <v>13628</v>
      </c>
      <c r="AR3663" s="13"/>
      <c r="AS3663" s="13"/>
      <c r="AT3663" s="12" t="b">
        <v>1</v>
      </c>
      <c r="AU3663" s="13"/>
      <c r="AV3663" s="17">
        <v>45940.0</v>
      </c>
      <c r="AW3663" s="13"/>
      <c r="AX3663" s="14" t="s">
        <v>155</v>
      </c>
      <c r="AY3663" s="13"/>
      <c r="AZ3663" s="14">
        <v>1628.0</v>
      </c>
      <c r="BA3663" s="13"/>
    </row>
    <row r="3664">
      <c r="A3664" s="11" t="s">
        <v>13630</v>
      </c>
      <c r="B3664" s="11">
        <v>10340.0</v>
      </c>
      <c r="C3664" s="12" t="b">
        <v>0</v>
      </c>
      <c r="D3664" s="12" t="b">
        <v>1</v>
      </c>
      <c r="E3664" s="12" t="b">
        <v>0</v>
      </c>
      <c r="F3664" s="12" t="b">
        <v>0</v>
      </c>
      <c r="G3664" s="12" t="b">
        <v>0</v>
      </c>
      <c r="H3664" s="12" t="b">
        <v>0</v>
      </c>
      <c r="I3664" s="13"/>
      <c r="J3664" s="15">
        <v>45330.0</v>
      </c>
      <c r="K3664" s="12" t="b">
        <v>0</v>
      </c>
      <c r="L3664" s="14" t="s">
        <v>10714</v>
      </c>
      <c r="M3664" s="11" t="s">
        <v>1095</v>
      </c>
      <c r="N3664" s="11" t="s">
        <v>13631</v>
      </c>
      <c r="O3664" s="11" t="s">
        <v>10629</v>
      </c>
      <c r="P3664" s="11" t="s">
        <v>10716</v>
      </c>
      <c r="Q3664" s="11" t="s">
        <v>9926</v>
      </c>
      <c r="R3664" s="11" t="s">
        <v>10630</v>
      </c>
      <c r="S3664" s="11" t="s">
        <v>10631</v>
      </c>
      <c r="U3664" s="11" t="s">
        <v>9765</v>
      </c>
      <c r="W3664" s="11" t="s">
        <v>10716</v>
      </c>
      <c r="X3664" s="11" t="s">
        <v>13045</v>
      </c>
      <c r="Y3664" s="11" t="s">
        <v>10630</v>
      </c>
      <c r="AA3664" s="11" t="s">
        <v>151</v>
      </c>
      <c r="AB3664" s="13"/>
      <c r="AC3664" s="13"/>
      <c r="AD3664" s="11" t="s">
        <v>10630</v>
      </c>
      <c r="AE3664" s="11" t="s">
        <v>2029</v>
      </c>
      <c r="AG3664" s="11" t="s">
        <v>152</v>
      </c>
      <c r="AH3664" s="11" t="s">
        <v>10717</v>
      </c>
      <c r="AJ3664" s="11" t="s">
        <v>1913</v>
      </c>
      <c r="AK3664" s="13"/>
      <c r="AL3664" s="13"/>
      <c r="AM3664" s="13"/>
      <c r="AN3664" s="13"/>
      <c r="AO3664" s="13"/>
      <c r="AP3664" s="11" t="s">
        <v>13630</v>
      </c>
      <c r="AR3664" s="13"/>
      <c r="AS3664" s="13"/>
      <c r="AT3664" s="12" t="b">
        <v>1</v>
      </c>
      <c r="AU3664" s="13"/>
      <c r="AV3664" s="17">
        <v>45940.0</v>
      </c>
      <c r="AW3664" s="13"/>
      <c r="AX3664" s="14" t="s">
        <v>155</v>
      </c>
      <c r="AY3664" s="13"/>
      <c r="AZ3664" s="14">
        <v>1579.0</v>
      </c>
      <c r="BA3664" s="13"/>
    </row>
    <row r="3665">
      <c r="A3665" s="11" t="s">
        <v>13632</v>
      </c>
      <c r="B3665" s="11">
        <v>10341.0</v>
      </c>
      <c r="C3665" s="12" t="b">
        <v>0</v>
      </c>
      <c r="D3665" s="12" t="b">
        <v>0</v>
      </c>
      <c r="E3665" s="12" t="b">
        <v>0</v>
      </c>
      <c r="F3665" s="12" t="b">
        <v>0</v>
      </c>
      <c r="G3665" s="12" t="b">
        <v>0</v>
      </c>
      <c r="H3665" s="12" t="b">
        <v>0</v>
      </c>
      <c r="I3665" s="13"/>
      <c r="J3665" s="13"/>
      <c r="K3665" s="12" t="b">
        <v>0</v>
      </c>
      <c r="L3665" s="15">
        <v>45605.0</v>
      </c>
      <c r="M3665" s="11" t="s">
        <v>1095</v>
      </c>
      <c r="N3665" s="11" t="s">
        <v>13633</v>
      </c>
      <c r="O3665" s="11" t="s">
        <v>10629</v>
      </c>
      <c r="P3665" s="11" t="s">
        <v>11108</v>
      </c>
      <c r="Q3665" s="11" t="s">
        <v>9926</v>
      </c>
      <c r="R3665" s="11" t="s">
        <v>10630</v>
      </c>
      <c r="S3665" s="11" t="s">
        <v>10631</v>
      </c>
      <c r="U3665" s="13"/>
      <c r="V3665" s="13"/>
      <c r="W3665" s="11" t="s">
        <v>11108</v>
      </c>
      <c r="X3665" s="11" t="s">
        <v>13045</v>
      </c>
      <c r="Y3665" s="11" t="s">
        <v>10630</v>
      </c>
      <c r="AA3665" s="11" t="s">
        <v>215</v>
      </c>
      <c r="AB3665" s="13"/>
      <c r="AC3665" s="13"/>
      <c r="AD3665" s="11" t="s">
        <v>10630</v>
      </c>
      <c r="AE3665" s="11" t="s">
        <v>2029</v>
      </c>
      <c r="AG3665" s="11" t="s">
        <v>152</v>
      </c>
      <c r="AH3665" s="11" t="s">
        <v>11109</v>
      </c>
      <c r="AJ3665" s="11" t="s">
        <v>1913</v>
      </c>
      <c r="AK3665" s="13"/>
      <c r="AL3665" s="13"/>
      <c r="AM3665" s="13"/>
      <c r="AN3665" s="13"/>
      <c r="AO3665" s="13"/>
      <c r="AP3665" s="11" t="s">
        <v>13632</v>
      </c>
      <c r="AR3665" s="13"/>
      <c r="AS3665" s="13"/>
      <c r="AT3665" s="12" t="b">
        <v>1</v>
      </c>
      <c r="AU3665" s="13"/>
      <c r="AV3665" s="17">
        <v>45940.0</v>
      </c>
      <c r="AW3665" s="13"/>
      <c r="AX3665" s="14" t="s">
        <v>155</v>
      </c>
      <c r="AY3665" s="13"/>
      <c r="AZ3665" s="14">
        <v>2127.0</v>
      </c>
      <c r="BA3665" s="13"/>
    </row>
    <row r="3666">
      <c r="A3666" s="11" t="s">
        <v>13634</v>
      </c>
      <c r="B3666" s="11">
        <v>10342.0</v>
      </c>
      <c r="C3666" s="12" t="b">
        <v>0</v>
      </c>
      <c r="D3666" s="12" t="b">
        <v>1</v>
      </c>
      <c r="E3666" s="12" t="b">
        <v>0</v>
      </c>
      <c r="F3666" s="12" t="b">
        <v>0</v>
      </c>
      <c r="G3666" s="12" t="b">
        <v>0</v>
      </c>
      <c r="H3666" s="12" t="b">
        <v>0</v>
      </c>
      <c r="I3666" s="15">
        <v>45298.0</v>
      </c>
      <c r="J3666" s="13"/>
      <c r="K3666" s="12" t="b">
        <v>0</v>
      </c>
      <c r="L3666" s="15">
        <v>45572.0</v>
      </c>
      <c r="M3666" s="11" t="s">
        <v>1095</v>
      </c>
      <c r="N3666" s="11" t="s">
        <v>13635</v>
      </c>
      <c r="O3666" s="11" t="s">
        <v>13636</v>
      </c>
      <c r="P3666" s="11" t="s">
        <v>13637</v>
      </c>
      <c r="Q3666" s="11" t="s">
        <v>384</v>
      </c>
      <c r="R3666" s="11" t="s">
        <v>13638</v>
      </c>
      <c r="S3666" s="11" t="s">
        <v>1245</v>
      </c>
      <c r="U3666" s="11" t="s">
        <v>8604</v>
      </c>
      <c r="W3666" s="11" t="s">
        <v>13637</v>
      </c>
      <c r="Y3666" s="11" t="s">
        <v>13639</v>
      </c>
      <c r="Z3666" s="13"/>
      <c r="AA3666" s="11" t="s">
        <v>151</v>
      </c>
      <c r="AB3666" s="13"/>
      <c r="AC3666" s="13"/>
      <c r="AD3666" s="11" t="s">
        <v>13638</v>
      </c>
      <c r="AE3666" s="13"/>
      <c r="AF3666" s="13"/>
      <c r="AG3666" s="11" t="s">
        <v>152</v>
      </c>
      <c r="AH3666" s="11" t="s">
        <v>13640</v>
      </c>
      <c r="AJ3666" s="13"/>
      <c r="AK3666" s="13"/>
      <c r="AL3666" s="13"/>
      <c r="AM3666" s="13"/>
      <c r="AN3666" s="13"/>
      <c r="AO3666" s="13"/>
      <c r="AP3666" s="11" t="s">
        <v>13634</v>
      </c>
      <c r="AR3666" s="13"/>
      <c r="AS3666" s="13"/>
      <c r="AT3666" s="12" t="b">
        <v>1</v>
      </c>
      <c r="AU3666" s="13"/>
      <c r="AV3666" s="17">
        <v>45940.0</v>
      </c>
      <c r="AW3666" s="13"/>
      <c r="AX3666" s="14" t="s">
        <v>155</v>
      </c>
      <c r="AY3666" s="13"/>
      <c r="AZ3666" s="14">
        <v>2603.0</v>
      </c>
      <c r="BA3666" s="13"/>
    </row>
    <row r="3667">
      <c r="A3667" s="11" t="s">
        <v>13641</v>
      </c>
      <c r="B3667" s="11">
        <v>10343.0</v>
      </c>
      <c r="C3667" s="12" t="b">
        <v>0</v>
      </c>
      <c r="D3667" s="12" t="b">
        <v>1</v>
      </c>
      <c r="E3667" s="12" t="b">
        <v>0</v>
      </c>
      <c r="F3667" s="12" t="b">
        <v>0</v>
      </c>
      <c r="G3667" s="12" t="b">
        <v>0</v>
      </c>
      <c r="H3667" s="12" t="b">
        <v>0</v>
      </c>
      <c r="I3667" s="15">
        <v>45298.0</v>
      </c>
      <c r="J3667" s="13"/>
      <c r="K3667" s="12" t="b">
        <v>0</v>
      </c>
      <c r="L3667" s="15">
        <v>45572.0</v>
      </c>
      <c r="M3667" s="11" t="s">
        <v>1095</v>
      </c>
      <c r="N3667" s="11" t="s">
        <v>13642</v>
      </c>
      <c r="O3667" s="11" t="s">
        <v>13643</v>
      </c>
      <c r="P3667" s="11" t="s">
        <v>13637</v>
      </c>
      <c r="Q3667" s="11" t="s">
        <v>384</v>
      </c>
      <c r="R3667" s="11" t="s">
        <v>13644</v>
      </c>
      <c r="S3667" s="11" t="s">
        <v>524</v>
      </c>
      <c r="T3667" s="13"/>
      <c r="U3667" s="11" t="s">
        <v>8604</v>
      </c>
      <c r="W3667" s="11" t="s">
        <v>13637</v>
      </c>
      <c r="Y3667" s="11" t="s">
        <v>13639</v>
      </c>
      <c r="Z3667" s="13"/>
      <c r="AA3667" s="11" t="s">
        <v>151</v>
      </c>
      <c r="AB3667" s="13"/>
      <c r="AC3667" s="13"/>
      <c r="AD3667" s="11" t="s">
        <v>13644</v>
      </c>
      <c r="AF3667" s="13"/>
      <c r="AG3667" s="11" t="s">
        <v>152</v>
      </c>
      <c r="AH3667" s="11" t="s">
        <v>13640</v>
      </c>
      <c r="AJ3667" s="13"/>
      <c r="AK3667" s="13"/>
      <c r="AL3667" s="13"/>
      <c r="AM3667" s="13"/>
      <c r="AN3667" s="13"/>
      <c r="AO3667" s="13"/>
      <c r="AP3667" s="11" t="s">
        <v>13641</v>
      </c>
      <c r="AR3667" s="13"/>
      <c r="AS3667" s="13"/>
      <c r="AT3667" s="12" t="b">
        <v>1</v>
      </c>
      <c r="AU3667" s="13"/>
      <c r="AV3667" s="17">
        <v>45940.0</v>
      </c>
      <c r="AW3667" s="13"/>
      <c r="AX3667" s="14" t="s">
        <v>155</v>
      </c>
      <c r="AY3667" s="13"/>
      <c r="AZ3667" s="14">
        <v>2606.0</v>
      </c>
      <c r="BA3667" s="13"/>
    </row>
    <row r="3668">
      <c r="A3668" s="11" t="s">
        <v>13645</v>
      </c>
      <c r="B3668" s="11">
        <v>10344.0</v>
      </c>
      <c r="C3668" s="12" t="b">
        <v>0</v>
      </c>
      <c r="D3668" s="12" t="b">
        <v>1</v>
      </c>
      <c r="E3668" s="12" t="b">
        <v>0</v>
      </c>
      <c r="F3668" s="12" t="b">
        <v>0</v>
      </c>
      <c r="G3668" s="12" t="b">
        <v>0</v>
      </c>
      <c r="H3668" s="12" t="b">
        <v>0</v>
      </c>
      <c r="I3668" s="15">
        <v>45298.0</v>
      </c>
      <c r="J3668" s="13"/>
      <c r="K3668" s="12" t="b">
        <v>0</v>
      </c>
      <c r="L3668" s="15">
        <v>45572.0</v>
      </c>
      <c r="M3668" s="11" t="s">
        <v>1095</v>
      </c>
      <c r="N3668" s="11" t="s">
        <v>13646</v>
      </c>
      <c r="O3668" s="11" t="s">
        <v>13647</v>
      </c>
      <c r="P3668" s="11" t="s">
        <v>13637</v>
      </c>
      <c r="Q3668" s="11" t="s">
        <v>384</v>
      </c>
      <c r="R3668" s="11" t="s">
        <v>13648</v>
      </c>
      <c r="S3668" s="11" t="s">
        <v>13649</v>
      </c>
      <c r="U3668" s="11" t="s">
        <v>8604</v>
      </c>
      <c r="W3668" s="11" t="s">
        <v>13637</v>
      </c>
      <c r="Y3668" s="11" t="s">
        <v>13639</v>
      </c>
      <c r="Z3668" s="13"/>
      <c r="AA3668" s="11" t="s">
        <v>151</v>
      </c>
      <c r="AB3668" s="13"/>
      <c r="AC3668" s="13"/>
      <c r="AD3668" s="11" t="s">
        <v>13648</v>
      </c>
      <c r="AE3668" s="13"/>
      <c r="AF3668" s="13"/>
      <c r="AG3668" s="11" t="s">
        <v>152</v>
      </c>
      <c r="AH3668" s="11" t="s">
        <v>13640</v>
      </c>
      <c r="AJ3668" s="13"/>
      <c r="AK3668" s="13"/>
      <c r="AL3668" s="13"/>
      <c r="AM3668" s="13"/>
      <c r="AN3668" s="13"/>
      <c r="AO3668" s="13"/>
      <c r="AP3668" s="11" t="s">
        <v>13645</v>
      </c>
      <c r="AR3668" s="13"/>
      <c r="AS3668" s="13"/>
      <c r="AT3668" s="12" t="b">
        <v>1</v>
      </c>
      <c r="AU3668" s="13"/>
      <c r="AV3668" s="17">
        <v>45940.0</v>
      </c>
      <c r="AW3668" s="13"/>
      <c r="AX3668" s="14" t="s">
        <v>155</v>
      </c>
      <c r="AY3668" s="13"/>
      <c r="AZ3668" s="14">
        <v>2607.0</v>
      </c>
      <c r="BA3668" s="13"/>
    </row>
    <row r="3669">
      <c r="A3669" s="11" t="s">
        <v>13650</v>
      </c>
      <c r="B3669" s="11">
        <v>10345.0</v>
      </c>
      <c r="C3669" s="12" t="b">
        <v>0</v>
      </c>
      <c r="D3669" s="12" t="b">
        <v>1</v>
      </c>
      <c r="E3669" s="12" t="b">
        <v>0</v>
      </c>
      <c r="F3669" s="12" t="b">
        <v>0</v>
      </c>
      <c r="G3669" s="12" t="b">
        <v>0</v>
      </c>
      <c r="H3669" s="12" t="b">
        <v>0</v>
      </c>
      <c r="I3669" s="15">
        <v>45298.0</v>
      </c>
      <c r="J3669" s="13"/>
      <c r="K3669" s="12" t="b">
        <v>0</v>
      </c>
      <c r="L3669" s="15">
        <v>45572.0</v>
      </c>
      <c r="M3669" s="11" t="s">
        <v>1095</v>
      </c>
      <c r="N3669" s="11" t="s">
        <v>13651</v>
      </c>
      <c r="O3669" s="11" t="s">
        <v>13652</v>
      </c>
      <c r="P3669" s="11" t="s">
        <v>13637</v>
      </c>
      <c r="Q3669" s="11" t="s">
        <v>384</v>
      </c>
      <c r="R3669" s="11" t="s">
        <v>13653</v>
      </c>
      <c r="S3669" s="11" t="s">
        <v>13654</v>
      </c>
      <c r="U3669" s="11" t="s">
        <v>8604</v>
      </c>
      <c r="W3669" s="11" t="s">
        <v>13637</v>
      </c>
      <c r="Y3669" s="11" t="s">
        <v>13639</v>
      </c>
      <c r="Z3669" s="13"/>
      <c r="AA3669" s="11" t="s">
        <v>151</v>
      </c>
      <c r="AB3669" s="13"/>
      <c r="AC3669" s="13"/>
      <c r="AD3669" s="11" t="s">
        <v>13653</v>
      </c>
      <c r="AE3669" s="13"/>
      <c r="AF3669" s="13"/>
      <c r="AG3669" s="11" t="s">
        <v>152</v>
      </c>
      <c r="AH3669" s="11" t="s">
        <v>13640</v>
      </c>
      <c r="AJ3669" s="13"/>
      <c r="AK3669" s="13"/>
      <c r="AL3669" s="13"/>
      <c r="AM3669" s="13"/>
      <c r="AN3669" s="13"/>
      <c r="AO3669" s="13"/>
      <c r="AP3669" s="11" t="s">
        <v>13650</v>
      </c>
      <c r="AR3669" s="13"/>
      <c r="AS3669" s="13"/>
      <c r="AT3669" s="12" t="b">
        <v>1</v>
      </c>
      <c r="AU3669" s="13"/>
      <c r="AV3669" s="17">
        <v>45940.0</v>
      </c>
      <c r="AW3669" s="13"/>
      <c r="AX3669" s="14" t="s">
        <v>155</v>
      </c>
      <c r="AY3669" s="13"/>
      <c r="AZ3669" s="14">
        <v>2605.0</v>
      </c>
      <c r="BA3669" s="13"/>
    </row>
    <row r="3670">
      <c r="A3670" s="11" t="s">
        <v>13655</v>
      </c>
      <c r="B3670" s="11">
        <v>10346.0</v>
      </c>
      <c r="C3670" s="12" t="b">
        <v>0</v>
      </c>
      <c r="D3670" s="12" t="b">
        <v>0</v>
      </c>
      <c r="E3670" s="12" t="b">
        <v>0</v>
      </c>
      <c r="F3670" s="12" t="b">
        <v>0</v>
      </c>
      <c r="G3670" s="12" t="b">
        <v>0</v>
      </c>
      <c r="H3670" s="12" t="b">
        <v>0</v>
      </c>
      <c r="I3670" s="15">
        <v>45298.0</v>
      </c>
      <c r="J3670" s="13"/>
      <c r="K3670" s="12" t="b">
        <v>0</v>
      </c>
      <c r="L3670" s="15">
        <v>45572.0</v>
      </c>
      <c r="M3670" s="11" t="s">
        <v>1095</v>
      </c>
      <c r="N3670" s="11" t="s">
        <v>13656</v>
      </c>
      <c r="O3670" s="11" t="s">
        <v>13657</v>
      </c>
      <c r="P3670" s="11" t="s">
        <v>13637</v>
      </c>
      <c r="Q3670" s="11" t="s">
        <v>384</v>
      </c>
      <c r="R3670" s="11" t="s">
        <v>13658</v>
      </c>
      <c r="S3670" s="11" t="s">
        <v>9014</v>
      </c>
      <c r="U3670" s="11" t="s">
        <v>8604</v>
      </c>
      <c r="W3670" s="11" t="s">
        <v>13637</v>
      </c>
      <c r="Y3670" s="11" t="s">
        <v>13639</v>
      </c>
      <c r="Z3670" s="13"/>
      <c r="AA3670" s="11" t="s">
        <v>151</v>
      </c>
      <c r="AB3670" s="13"/>
      <c r="AC3670" s="13"/>
      <c r="AD3670" s="11" t="s">
        <v>13658</v>
      </c>
      <c r="AE3670" s="13"/>
      <c r="AF3670" s="13"/>
      <c r="AG3670" s="11" t="s">
        <v>152</v>
      </c>
      <c r="AH3670" s="11" t="s">
        <v>13640</v>
      </c>
      <c r="AJ3670" s="13"/>
      <c r="AK3670" s="13"/>
      <c r="AL3670" s="13"/>
      <c r="AM3670" s="13"/>
      <c r="AN3670" s="13"/>
      <c r="AO3670" s="13"/>
      <c r="AP3670" s="11" t="s">
        <v>13655</v>
      </c>
      <c r="AR3670" s="13"/>
      <c r="AS3670" s="13"/>
      <c r="AT3670" s="12" t="b">
        <v>1</v>
      </c>
      <c r="AU3670" s="13"/>
      <c r="AV3670" s="17">
        <v>45940.0</v>
      </c>
      <c r="AW3670" s="13"/>
      <c r="AX3670" s="14" t="s">
        <v>155</v>
      </c>
      <c r="AY3670" s="13"/>
      <c r="AZ3670" s="14">
        <v>2608.0</v>
      </c>
      <c r="BA3670" s="13"/>
    </row>
    <row r="3671">
      <c r="A3671" s="11" t="s">
        <v>13659</v>
      </c>
      <c r="B3671" s="11">
        <v>10347.0</v>
      </c>
      <c r="C3671" s="12" t="b">
        <v>0</v>
      </c>
      <c r="D3671" s="12" t="b">
        <v>1</v>
      </c>
      <c r="E3671" s="12" t="b">
        <v>0</v>
      </c>
      <c r="F3671" s="12" t="b">
        <v>0</v>
      </c>
      <c r="G3671" s="12" t="b">
        <v>0</v>
      </c>
      <c r="H3671" s="12" t="b">
        <v>0</v>
      </c>
      <c r="I3671" s="15">
        <v>45298.0</v>
      </c>
      <c r="J3671" s="13"/>
      <c r="K3671" s="12" t="b">
        <v>0</v>
      </c>
      <c r="L3671" s="15">
        <v>45572.0</v>
      </c>
      <c r="M3671" s="11" t="s">
        <v>1095</v>
      </c>
      <c r="N3671" s="11" t="s">
        <v>13660</v>
      </c>
      <c r="O3671" s="11" t="s">
        <v>3101</v>
      </c>
      <c r="P3671" s="11" t="s">
        <v>13637</v>
      </c>
      <c r="Q3671" s="11" t="s">
        <v>384</v>
      </c>
      <c r="R3671" s="11" t="s">
        <v>3103</v>
      </c>
      <c r="S3671" s="11" t="s">
        <v>1245</v>
      </c>
      <c r="U3671" s="11" t="s">
        <v>8604</v>
      </c>
      <c r="W3671" s="11" t="s">
        <v>13637</v>
      </c>
      <c r="Y3671" s="11" t="s">
        <v>13639</v>
      </c>
      <c r="Z3671" s="13"/>
      <c r="AA3671" s="11" t="s">
        <v>151</v>
      </c>
      <c r="AB3671" s="13"/>
      <c r="AC3671" s="13"/>
      <c r="AD3671" s="11" t="s">
        <v>3103</v>
      </c>
      <c r="AE3671" s="13"/>
      <c r="AF3671" s="13"/>
      <c r="AG3671" s="11" t="s">
        <v>152</v>
      </c>
      <c r="AH3671" s="11" t="s">
        <v>13640</v>
      </c>
      <c r="AJ3671" s="13"/>
      <c r="AK3671" s="13"/>
      <c r="AL3671" s="13"/>
      <c r="AM3671" s="13"/>
      <c r="AN3671" s="13"/>
      <c r="AO3671" s="13"/>
      <c r="AP3671" s="11" t="s">
        <v>13659</v>
      </c>
      <c r="AR3671" s="13"/>
      <c r="AS3671" s="13"/>
      <c r="AT3671" s="12" t="b">
        <v>1</v>
      </c>
      <c r="AU3671" s="13"/>
      <c r="AV3671" s="17">
        <v>45940.0</v>
      </c>
      <c r="AW3671" s="13"/>
      <c r="AX3671" s="14" t="s">
        <v>155</v>
      </c>
      <c r="AY3671" s="13"/>
      <c r="AZ3671" s="14">
        <v>2604.0</v>
      </c>
      <c r="BA3671" s="13"/>
    </row>
    <row r="3672">
      <c r="A3672" s="11" t="s">
        <v>13661</v>
      </c>
      <c r="B3672" s="11">
        <v>10348.0</v>
      </c>
      <c r="C3672" s="12" t="b">
        <v>0</v>
      </c>
      <c r="D3672" s="12" t="b">
        <v>0</v>
      </c>
      <c r="E3672" s="12" t="b">
        <v>0</v>
      </c>
      <c r="F3672" s="12" t="b">
        <v>0</v>
      </c>
      <c r="G3672" s="12" t="b">
        <v>0</v>
      </c>
      <c r="H3672" s="12" t="b">
        <v>0</v>
      </c>
      <c r="I3672" s="15">
        <v>45298.0</v>
      </c>
      <c r="J3672" s="13"/>
      <c r="K3672" s="12" t="b">
        <v>0</v>
      </c>
      <c r="L3672" s="15">
        <v>45572.0</v>
      </c>
      <c r="M3672" s="11" t="s">
        <v>1095</v>
      </c>
      <c r="N3672" s="11" t="s">
        <v>13662</v>
      </c>
      <c r="O3672" s="11" t="s">
        <v>13663</v>
      </c>
      <c r="P3672" s="11" t="s">
        <v>13637</v>
      </c>
      <c r="Q3672" s="11" t="s">
        <v>384</v>
      </c>
      <c r="R3672" s="11" t="s">
        <v>13664</v>
      </c>
      <c r="S3672" s="11" t="s">
        <v>4030</v>
      </c>
      <c r="U3672" s="11" t="s">
        <v>8604</v>
      </c>
      <c r="W3672" s="11" t="s">
        <v>13637</v>
      </c>
      <c r="Y3672" s="11" t="s">
        <v>13639</v>
      </c>
      <c r="Z3672" s="13"/>
      <c r="AA3672" s="11" t="s">
        <v>215</v>
      </c>
      <c r="AB3672" s="13"/>
      <c r="AC3672" s="13"/>
      <c r="AD3672" s="11" t="s">
        <v>13664</v>
      </c>
      <c r="AE3672" s="13"/>
      <c r="AF3672" s="13"/>
      <c r="AG3672" s="11" t="s">
        <v>152</v>
      </c>
      <c r="AH3672" s="11" t="s">
        <v>13640</v>
      </c>
      <c r="AJ3672" s="13"/>
      <c r="AK3672" s="13"/>
      <c r="AL3672" s="13"/>
      <c r="AM3672" s="13"/>
      <c r="AN3672" s="13"/>
      <c r="AO3672" s="13"/>
      <c r="AP3672" s="11" t="s">
        <v>13661</v>
      </c>
      <c r="AR3672" s="13"/>
      <c r="AS3672" s="13"/>
      <c r="AT3672" s="12" t="b">
        <v>1</v>
      </c>
      <c r="AU3672" s="13"/>
      <c r="AV3672" s="17">
        <v>45940.0</v>
      </c>
      <c r="AW3672" s="13"/>
      <c r="AX3672" s="14" t="s">
        <v>155</v>
      </c>
      <c r="AY3672" s="13"/>
      <c r="AZ3672" s="14">
        <v>2610.0</v>
      </c>
      <c r="BA3672" s="13"/>
    </row>
    <row r="3673">
      <c r="A3673" s="11" t="s">
        <v>13665</v>
      </c>
      <c r="B3673" s="11">
        <v>10349.0</v>
      </c>
      <c r="C3673" s="12" t="b">
        <v>0</v>
      </c>
      <c r="D3673" s="12" t="b">
        <v>0</v>
      </c>
      <c r="E3673" s="12" t="b">
        <v>0</v>
      </c>
      <c r="F3673" s="12" t="b">
        <v>0</v>
      </c>
      <c r="G3673" s="12" t="b">
        <v>0</v>
      </c>
      <c r="H3673" s="12" t="b">
        <v>0</v>
      </c>
      <c r="I3673" s="15">
        <v>45298.0</v>
      </c>
      <c r="J3673" s="13"/>
      <c r="K3673" s="12" t="b">
        <v>0</v>
      </c>
      <c r="L3673" s="15">
        <v>45572.0</v>
      </c>
      <c r="M3673" s="11" t="s">
        <v>1095</v>
      </c>
      <c r="N3673" s="11" t="s">
        <v>13666</v>
      </c>
      <c r="O3673" s="11" t="s">
        <v>13667</v>
      </c>
      <c r="P3673" s="11" t="s">
        <v>13637</v>
      </c>
      <c r="Q3673" s="11" t="s">
        <v>384</v>
      </c>
      <c r="R3673" s="11" t="s">
        <v>13668</v>
      </c>
      <c r="S3673" s="11" t="s">
        <v>13669</v>
      </c>
      <c r="U3673" s="11" t="s">
        <v>8604</v>
      </c>
      <c r="W3673" s="11" t="s">
        <v>13637</v>
      </c>
      <c r="Y3673" s="11" t="s">
        <v>13639</v>
      </c>
      <c r="Z3673" s="13"/>
      <c r="AA3673" s="11" t="s">
        <v>215</v>
      </c>
      <c r="AB3673" s="13"/>
      <c r="AC3673" s="13"/>
      <c r="AD3673" s="11" t="s">
        <v>13668</v>
      </c>
      <c r="AE3673" s="13"/>
      <c r="AF3673" s="13"/>
      <c r="AG3673" s="11" t="s">
        <v>152</v>
      </c>
      <c r="AH3673" s="11" t="s">
        <v>13640</v>
      </c>
      <c r="AJ3673" s="13"/>
      <c r="AK3673" s="13"/>
      <c r="AL3673" s="13"/>
      <c r="AM3673" s="13"/>
      <c r="AN3673" s="13"/>
      <c r="AO3673" s="13"/>
      <c r="AP3673" s="11" t="s">
        <v>13665</v>
      </c>
      <c r="AR3673" s="13"/>
      <c r="AS3673" s="11" t="s">
        <v>154</v>
      </c>
      <c r="AT3673" s="12" t="b">
        <v>1</v>
      </c>
      <c r="AU3673" s="13"/>
      <c r="AV3673" s="17">
        <v>45940.0</v>
      </c>
      <c r="AW3673" s="13"/>
      <c r="AX3673" s="14" t="s">
        <v>155</v>
      </c>
      <c r="AY3673" s="13"/>
      <c r="AZ3673" s="14">
        <v>2612.0</v>
      </c>
      <c r="BA3673" s="13"/>
    </row>
    <row r="3674">
      <c r="A3674" s="11" t="s">
        <v>13670</v>
      </c>
      <c r="B3674" s="11">
        <v>10350.0</v>
      </c>
      <c r="C3674" s="12" t="b">
        <v>0</v>
      </c>
      <c r="D3674" s="12" t="b">
        <v>1</v>
      </c>
      <c r="E3674" s="12" t="b">
        <v>0</v>
      </c>
      <c r="F3674" s="12" t="b">
        <v>0</v>
      </c>
      <c r="G3674" s="12" t="b">
        <v>0</v>
      </c>
      <c r="H3674" s="12" t="b">
        <v>0</v>
      </c>
      <c r="I3674" s="15">
        <v>45298.0</v>
      </c>
      <c r="J3674" s="13"/>
      <c r="K3674" s="12" t="b">
        <v>0</v>
      </c>
      <c r="L3674" s="15">
        <v>45572.0</v>
      </c>
      <c r="M3674" s="11" t="s">
        <v>1095</v>
      </c>
      <c r="N3674" s="11" t="s">
        <v>13671</v>
      </c>
      <c r="O3674" s="11" t="s">
        <v>13672</v>
      </c>
      <c r="P3674" s="11" t="s">
        <v>13637</v>
      </c>
      <c r="Q3674" s="11" t="s">
        <v>384</v>
      </c>
      <c r="R3674" s="11" t="s">
        <v>13673</v>
      </c>
      <c r="S3674" s="11" t="s">
        <v>9014</v>
      </c>
      <c r="U3674" s="11" t="s">
        <v>8604</v>
      </c>
      <c r="W3674" s="11" t="s">
        <v>13637</v>
      </c>
      <c r="Y3674" s="11" t="s">
        <v>13639</v>
      </c>
      <c r="Z3674" s="13"/>
      <c r="AA3674" s="11" t="s">
        <v>151</v>
      </c>
      <c r="AB3674" s="13"/>
      <c r="AC3674" s="13"/>
      <c r="AD3674" s="11" t="s">
        <v>13673</v>
      </c>
      <c r="AF3674" s="13"/>
      <c r="AG3674" s="11" t="s">
        <v>152</v>
      </c>
      <c r="AH3674" s="11" t="s">
        <v>13640</v>
      </c>
      <c r="AJ3674" s="13"/>
      <c r="AK3674" s="13"/>
      <c r="AL3674" s="13"/>
      <c r="AM3674" s="13"/>
      <c r="AN3674" s="13"/>
      <c r="AO3674" s="13"/>
      <c r="AP3674" s="11" t="s">
        <v>13670</v>
      </c>
      <c r="AR3674" s="13"/>
      <c r="AS3674" s="13"/>
      <c r="AT3674" s="12" t="b">
        <v>1</v>
      </c>
      <c r="AU3674" s="13"/>
      <c r="AV3674" s="17">
        <v>45940.0</v>
      </c>
      <c r="AW3674" s="13"/>
      <c r="AX3674" s="14" t="s">
        <v>155</v>
      </c>
      <c r="AY3674" s="13"/>
      <c r="AZ3674" s="14">
        <v>2611.0</v>
      </c>
      <c r="BA3674" s="13"/>
    </row>
    <row r="3675">
      <c r="A3675" s="11" t="s">
        <v>13674</v>
      </c>
      <c r="B3675" s="11">
        <v>10351.0</v>
      </c>
      <c r="C3675" s="12" t="b">
        <v>0</v>
      </c>
      <c r="D3675" s="12" t="b">
        <v>1</v>
      </c>
      <c r="E3675" s="12" t="b">
        <v>0</v>
      </c>
      <c r="F3675" s="12" t="b">
        <v>0</v>
      </c>
      <c r="G3675" s="12" t="b">
        <v>0</v>
      </c>
      <c r="H3675" s="12" t="b">
        <v>0</v>
      </c>
      <c r="I3675" s="15">
        <v>45298.0</v>
      </c>
      <c r="J3675" s="13"/>
      <c r="K3675" s="12" t="b">
        <v>0</v>
      </c>
      <c r="L3675" s="15">
        <v>45572.0</v>
      </c>
      <c r="M3675" s="11" t="s">
        <v>1095</v>
      </c>
      <c r="N3675" s="11" t="s">
        <v>13675</v>
      </c>
      <c r="O3675" s="11" t="s">
        <v>13676</v>
      </c>
      <c r="P3675" s="11" t="s">
        <v>13637</v>
      </c>
      <c r="Q3675" s="11" t="s">
        <v>384</v>
      </c>
      <c r="R3675" s="11" t="s">
        <v>13677</v>
      </c>
      <c r="S3675" s="11" t="s">
        <v>13678</v>
      </c>
      <c r="T3675" s="13"/>
      <c r="U3675" s="11" t="s">
        <v>8604</v>
      </c>
      <c r="W3675" s="11" t="s">
        <v>13637</v>
      </c>
      <c r="Y3675" s="11" t="s">
        <v>13639</v>
      </c>
      <c r="Z3675" s="13"/>
      <c r="AA3675" s="11" t="s">
        <v>151</v>
      </c>
      <c r="AB3675" s="13"/>
      <c r="AC3675" s="13"/>
      <c r="AD3675" s="11" t="s">
        <v>13677</v>
      </c>
      <c r="AE3675" s="13"/>
      <c r="AF3675" s="13"/>
      <c r="AG3675" s="11" t="s">
        <v>152</v>
      </c>
      <c r="AH3675" s="11" t="s">
        <v>13640</v>
      </c>
      <c r="AJ3675" s="13"/>
      <c r="AK3675" s="13"/>
      <c r="AL3675" s="13"/>
      <c r="AM3675" s="13"/>
      <c r="AN3675" s="13"/>
      <c r="AO3675" s="13"/>
      <c r="AP3675" s="11" t="s">
        <v>13674</v>
      </c>
      <c r="AR3675" s="13"/>
      <c r="AS3675" s="13"/>
      <c r="AT3675" s="12" t="b">
        <v>1</v>
      </c>
      <c r="AU3675" s="13"/>
      <c r="AV3675" s="17">
        <v>45940.0</v>
      </c>
      <c r="AW3675" s="13"/>
      <c r="AX3675" s="14" t="s">
        <v>155</v>
      </c>
      <c r="AY3675" s="13"/>
      <c r="AZ3675" s="14">
        <v>2609.0</v>
      </c>
      <c r="BA3675" s="13"/>
    </row>
    <row r="3676">
      <c r="A3676" s="11" t="s">
        <v>13679</v>
      </c>
      <c r="B3676" s="11">
        <v>10353.0</v>
      </c>
      <c r="C3676" s="12" t="b">
        <v>0</v>
      </c>
      <c r="D3676" s="12" t="b">
        <v>1</v>
      </c>
      <c r="E3676" s="12" t="b">
        <v>0</v>
      </c>
      <c r="F3676" s="12" t="b">
        <v>0</v>
      </c>
      <c r="G3676" s="12" t="b">
        <v>0</v>
      </c>
      <c r="H3676" s="12" t="b">
        <v>0</v>
      </c>
      <c r="I3676" s="13"/>
      <c r="J3676" s="13"/>
      <c r="K3676" s="12" t="b">
        <v>0</v>
      </c>
      <c r="L3676" s="14" t="s">
        <v>12672</v>
      </c>
      <c r="M3676" s="11" t="s">
        <v>1203</v>
      </c>
      <c r="N3676" s="11" t="s">
        <v>13680</v>
      </c>
      <c r="O3676" s="11" t="s">
        <v>1205</v>
      </c>
      <c r="P3676" s="11" t="s">
        <v>13084</v>
      </c>
      <c r="Q3676" s="11" t="s">
        <v>3705</v>
      </c>
      <c r="R3676" s="11" t="s">
        <v>1206</v>
      </c>
      <c r="S3676" s="11" t="s">
        <v>1207</v>
      </c>
      <c r="T3676" s="13"/>
      <c r="U3676" s="11" t="s">
        <v>11537</v>
      </c>
      <c r="W3676" s="11" t="s">
        <v>13084</v>
      </c>
      <c r="AA3676" s="11" t="s">
        <v>151</v>
      </c>
      <c r="AB3676" s="13"/>
      <c r="AC3676" s="13"/>
      <c r="AD3676" s="11" t="s">
        <v>1206</v>
      </c>
      <c r="AE3676" s="13"/>
      <c r="AF3676" s="13"/>
      <c r="AG3676" s="11" t="s">
        <v>152</v>
      </c>
      <c r="AH3676" s="11" t="s">
        <v>13085</v>
      </c>
      <c r="AJ3676" s="13"/>
      <c r="AK3676" s="13"/>
      <c r="AL3676" s="13"/>
      <c r="AM3676" s="13"/>
      <c r="AN3676" s="13"/>
      <c r="AO3676" s="13"/>
      <c r="AP3676" s="11" t="s">
        <v>13679</v>
      </c>
      <c r="AR3676" s="13"/>
      <c r="AS3676" s="13"/>
      <c r="AT3676" s="12" t="b">
        <v>1</v>
      </c>
      <c r="AU3676" s="13"/>
      <c r="AV3676" s="17">
        <v>45940.0</v>
      </c>
      <c r="AW3676" s="13"/>
      <c r="AX3676" s="14" t="s">
        <v>155</v>
      </c>
      <c r="AY3676" s="13"/>
      <c r="AZ3676" s="14">
        <v>2575.0</v>
      </c>
      <c r="BA3676" s="13"/>
    </row>
    <row r="3677">
      <c r="A3677" s="11" t="s">
        <v>13681</v>
      </c>
      <c r="B3677" s="11">
        <v>10363.0</v>
      </c>
      <c r="C3677" s="12" t="b">
        <v>0</v>
      </c>
      <c r="D3677" s="12" t="b">
        <v>1</v>
      </c>
      <c r="E3677" s="12" t="b">
        <v>0</v>
      </c>
      <c r="F3677" s="12" t="b">
        <v>0</v>
      </c>
      <c r="G3677" s="12" t="b">
        <v>0</v>
      </c>
      <c r="H3677" s="12" t="b">
        <v>1</v>
      </c>
      <c r="I3677" s="13"/>
      <c r="J3677" s="13"/>
      <c r="K3677" s="12" t="b">
        <v>0</v>
      </c>
      <c r="L3677" s="14" t="s">
        <v>9435</v>
      </c>
      <c r="M3677" s="11" t="s">
        <v>1805</v>
      </c>
      <c r="N3677" s="11" t="s">
        <v>13682</v>
      </c>
      <c r="P3677" s="11" t="s">
        <v>9438</v>
      </c>
      <c r="Q3677" s="11" t="s">
        <v>972</v>
      </c>
      <c r="R3677" s="11" t="s">
        <v>13683</v>
      </c>
      <c r="S3677" s="13"/>
      <c r="T3677" s="13"/>
      <c r="U3677" s="13"/>
      <c r="V3677" s="13"/>
      <c r="W3677" s="11" t="s">
        <v>9438</v>
      </c>
      <c r="Y3677" s="13"/>
      <c r="Z3677" s="13"/>
      <c r="AA3677" s="11" t="s">
        <v>151</v>
      </c>
      <c r="AB3677" s="13"/>
      <c r="AC3677" s="13"/>
      <c r="AD3677" s="11" t="s">
        <v>13683</v>
      </c>
      <c r="AE3677" s="13"/>
      <c r="AF3677" s="13"/>
      <c r="AG3677" s="11" t="s">
        <v>152</v>
      </c>
      <c r="AH3677" s="11" t="s">
        <v>9441</v>
      </c>
      <c r="AJ3677" s="13"/>
      <c r="AK3677" s="13"/>
      <c r="AL3677" s="13"/>
      <c r="AM3677" s="13"/>
      <c r="AN3677" s="13"/>
      <c r="AO3677" s="13"/>
      <c r="AP3677" s="11" t="s">
        <v>13681</v>
      </c>
      <c r="AR3677" s="13"/>
      <c r="AS3677" s="13"/>
      <c r="AT3677" s="12" t="b">
        <v>1</v>
      </c>
      <c r="AU3677" s="13"/>
      <c r="AV3677" s="14" t="s">
        <v>167</v>
      </c>
      <c r="AW3677" s="13"/>
      <c r="AX3677" s="14" t="s">
        <v>155</v>
      </c>
      <c r="AY3677" s="13"/>
      <c r="AZ3677" s="14">
        <v>8009.0</v>
      </c>
      <c r="BA3677" s="13"/>
    </row>
    <row r="3678">
      <c r="A3678" s="11" t="s">
        <v>13684</v>
      </c>
      <c r="B3678" s="11">
        <v>10370.0</v>
      </c>
      <c r="C3678" s="12" t="b">
        <v>0</v>
      </c>
      <c r="D3678" s="12" t="b">
        <v>1</v>
      </c>
      <c r="E3678" s="12" t="b">
        <v>0</v>
      </c>
      <c r="F3678" s="12" t="b">
        <v>0</v>
      </c>
      <c r="G3678" s="12" t="b">
        <v>0</v>
      </c>
      <c r="H3678" s="12" t="b">
        <v>0</v>
      </c>
      <c r="I3678" s="13"/>
      <c r="J3678" s="15">
        <v>45329.0</v>
      </c>
      <c r="K3678" s="12" t="b">
        <v>0</v>
      </c>
      <c r="L3678" s="14" t="s">
        <v>12851</v>
      </c>
      <c r="M3678" s="11" t="s">
        <v>1214</v>
      </c>
      <c r="N3678" s="11" t="s">
        <v>13685</v>
      </c>
      <c r="O3678" s="11" t="s">
        <v>12312</v>
      </c>
      <c r="P3678" s="11" t="s">
        <v>12854</v>
      </c>
      <c r="Q3678" s="11" t="s">
        <v>162</v>
      </c>
      <c r="R3678" s="11" t="s">
        <v>12313</v>
      </c>
      <c r="S3678" s="11" t="s">
        <v>437</v>
      </c>
      <c r="T3678" s="13"/>
      <c r="U3678" s="11" t="s">
        <v>11562</v>
      </c>
      <c r="W3678" s="11" t="s">
        <v>12854</v>
      </c>
      <c r="Y3678" s="11" t="s">
        <v>5743</v>
      </c>
      <c r="AA3678" s="11" t="s">
        <v>151</v>
      </c>
      <c r="AB3678" s="13"/>
      <c r="AC3678" s="13"/>
      <c r="AD3678" s="11" t="s">
        <v>12313</v>
      </c>
      <c r="AF3678" s="14">
        <v>1.0</v>
      </c>
      <c r="AG3678" s="11" t="s">
        <v>152</v>
      </c>
      <c r="AH3678" s="11" t="s">
        <v>12858</v>
      </c>
      <c r="AJ3678" s="13"/>
      <c r="AK3678" s="13"/>
      <c r="AL3678" s="13"/>
      <c r="AM3678" s="13"/>
      <c r="AN3678" s="13"/>
      <c r="AO3678" s="13"/>
      <c r="AP3678" s="11" t="s">
        <v>13684</v>
      </c>
      <c r="AR3678" s="13"/>
      <c r="AS3678" s="13"/>
      <c r="AT3678" s="12" t="b">
        <v>1</v>
      </c>
      <c r="AU3678" s="13"/>
      <c r="AV3678" s="17">
        <v>45940.0</v>
      </c>
      <c r="AW3678" s="13"/>
      <c r="AX3678" s="14" t="s">
        <v>155</v>
      </c>
      <c r="AY3678" s="13"/>
      <c r="AZ3678" s="14">
        <v>2455.0</v>
      </c>
      <c r="BA3678" s="13"/>
    </row>
    <row r="3679">
      <c r="A3679" s="11" t="s">
        <v>13686</v>
      </c>
      <c r="B3679" s="11">
        <v>10371.0</v>
      </c>
      <c r="C3679" s="12" t="b">
        <v>0</v>
      </c>
      <c r="D3679" s="12" t="b">
        <v>0</v>
      </c>
      <c r="E3679" s="12" t="b">
        <v>0</v>
      </c>
      <c r="F3679" s="12" t="b">
        <v>0</v>
      </c>
      <c r="G3679" s="12" t="b">
        <v>0</v>
      </c>
      <c r="H3679" s="12" t="b">
        <v>0</v>
      </c>
      <c r="I3679" s="13"/>
      <c r="J3679" s="13"/>
      <c r="K3679" s="12" t="b">
        <v>0</v>
      </c>
      <c r="L3679" s="14" t="s">
        <v>12851</v>
      </c>
      <c r="M3679" s="11" t="s">
        <v>1185</v>
      </c>
      <c r="N3679" s="11" t="s">
        <v>13687</v>
      </c>
      <c r="O3679" s="11" t="s">
        <v>13688</v>
      </c>
      <c r="P3679" s="11" t="s">
        <v>12854</v>
      </c>
      <c r="Q3679" s="11" t="s">
        <v>162</v>
      </c>
      <c r="R3679" s="11" t="s">
        <v>13689</v>
      </c>
      <c r="S3679" s="11" t="s">
        <v>13690</v>
      </c>
      <c r="U3679" s="11" t="s">
        <v>11963</v>
      </c>
      <c r="W3679" s="11" t="s">
        <v>12854</v>
      </c>
      <c r="Y3679" s="11" t="s">
        <v>8490</v>
      </c>
      <c r="AA3679" s="11" t="s">
        <v>151</v>
      </c>
      <c r="AB3679" s="13"/>
      <c r="AC3679" s="13"/>
      <c r="AD3679" s="11" t="s">
        <v>13689</v>
      </c>
      <c r="AF3679" s="13"/>
      <c r="AG3679" s="11" t="s">
        <v>152</v>
      </c>
      <c r="AH3679" s="11" t="s">
        <v>12858</v>
      </c>
      <c r="AJ3679" s="13"/>
      <c r="AK3679" s="13"/>
      <c r="AL3679" s="13"/>
      <c r="AM3679" s="13"/>
      <c r="AN3679" s="13"/>
      <c r="AO3679" s="13"/>
      <c r="AP3679" s="11" t="s">
        <v>13686</v>
      </c>
      <c r="AR3679" s="13"/>
      <c r="AS3679" s="13"/>
      <c r="AT3679" s="12" t="b">
        <v>1</v>
      </c>
      <c r="AU3679" s="13"/>
      <c r="AV3679" s="14" t="s">
        <v>167</v>
      </c>
      <c r="AW3679" s="13"/>
      <c r="AX3679" s="14" t="s">
        <v>155</v>
      </c>
      <c r="AY3679" s="13"/>
      <c r="AZ3679" s="14">
        <v>8010.0</v>
      </c>
      <c r="BA3679" s="13"/>
    </row>
    <row r="3680">
      <c r="A3680" s="11" t="s">
        <v>13691</v>
      </c>
      <c r="B3680" s="11">
        <v>10372.0</v>
      </c>
      <c r="C3680" s="12" t="b">
        <v>0</v>
      </c>
      <c r="D3680" s="12" t="b">
        <v>1</v>
      </c>
      <c r="E3680" s="12" t="b">
        <v>0</v>
      </c>
      <c r="F3680" s="12" t="b">
        <v>0</v>
      </c>
      <c r="G3680" s="12" t="b">
        <v>0</v>
      </c>
      <c r="H3680" s="12" t="b">
        <v>1</v>
      </c>
      <c r="I3680" s="13"/>
      <c r="J3680" s="13"/>
      <c r="K3680" s="12" t="b">
        <v>0</v>
      </c>
      <c r="L3680" s="17">
        <v>45637.0</v>
      </c>
      <c r="M3680" s="11" t="s">
        <v>1787</v>
      </c>
      <c r="N3680" s="11" t="s">
        <v>13692</v>
      </c>
      <c r="O3680" s="11" t="s">
        <v>10532</v>
      </c>
      <c r="P3680" s="11" t="s">
        <v>13398</v>
      </c>
      <c r="Q3680" s="11" t="s">
        <v>972</v>
      </c>
      <c r="R3680" s="11" t="s">
        <v>10533</v>
      </c>
      <c r="S3680" s="11" t="s">
        <v>10534</v>
      </c>
      <c r="T3680" s="11" t="s">
        <v>9224</v>
      </c>
      <c r="U3680" s="11" t="s">
        <v>9089</v>
      </c>
      <c r="W3680" s="11" t="s">
        <v>13398</v>
      </c>
      <c r="Y3680" s="11" t="s">
        <v>10533</v>
      </c>
      <c r="Z3680" s="13"/>
      <c r="AA3680" s="11" t="s">
        <v>151</v>
      </c>
      <c r="AB3680" s="13"/>
      <c r="AC3680" s="13"/>
      <c r="AD3680" s="11" t="s">
        <v>10533</v>
      </c>
      <c r="AE3680" s="11" t="s">
        <v>2029</v>
      </c>
      <c r="AG3680" s="11" t="s">
        <v>152</v>
      </c>
      <c r="AH3680" s="11" t="s">
        <v>13399</v>
      </c>
      <c r="AJ3680" s="13"/>
      <c r="AK3680" s="13"/>
      <c r="AL3680" s="13"/>
      <c r="AM3680" s="13"/>
      <c r="AN3680" s="13"/>
      <c r="AO3680" s="13"/>
      <c r="AP3680" s="11" t="s">
        <v>13691</v>
      </c>
      <c r="AR3680" s="13"/>
      <c r="AS3680" s="13"/>
      <c r="AT3680" s="12" t="b">
        <v>1</v>
      </c>
      <c r="AU3680" s="13"/>
      <c r="AV3680" s="17">
        <v>45940.0</v>
      </c>
      <c r="AW3680" s="13"/>
      <c r="AX3680" s="14" t="s">
        <v>155</v>
      </c>
      <c r="AY3680" s="13"/>
      <c r="AZ3680" s="14">
        <v>2464.0</v>
      </c>
      <c r="BA3680" s="13"/>
    </row>
    <row r="3681">
      <c r="A3681" s="11" t="s">
        <v>13693</v>
      </c>
      <c r="B3681" s="11">
        <v>10373.0</v>
      </c>
      <c r="C3681" s="12" t="b">
        <v>0</v>
      </c>
      <c r="D3681" s="12" t="b">
        <v>1</v>
      </c>
      <c r="E3681" s="12" t="b">
        <v>0</v>
      </c>
      <c r="F3681" s="12" t="b">
        <v>0</v>
      </c>
      <c r="G3681" s="12" t="b">
        <v>0</v>
      </c>
      <c r="H3681" s="12" t="b">
        <v>0</v>
      </c>
      <c r="I3681" s="15">
        <v>45358.0</v>
      </c>
      <c r="J3681" s="13"/>
      <c r="K3681" s="12" t="b">
        <v>0</v>
      </c>
      <c r="L3681" s="15">
        <v>45572.0</v>
      </c>
      <c r="M3681" s="11" t="s">
        <v>1095</v>
      </c>
      <c r="N3681" s="11" t="s">
        <v>13694</v>
      </c>
      <c r="O3681" s="11" t="s">
        <v>11724</v>
      </c>
      <c r="P3681" s="11" t="s">
        <v>13637</v>
      </c>
      <c r="Q3681" s="11" t="s">
        <v>384</v>
      </c>
      <c r="R3681" s="11" t="s">
        <v>11725</v>
      </c>
      <c r="S3681" s="11" t="s">
        <v>4030</v>
      </c>
      <c r="U3681" s="11" t="s">
        <v>8604</v>
      </c>
      <c r="W3681" s="11" t="s">
        <v>13637</v>
      </c>
      <c r="Y3681" s="11" t="s">
        <v>13639</v>
      </c>
      <c r="Z3681" s="13"/>
      <c r="AA3681" s="11" t="s">
        <v>151</v>
      </c>
      <c r="AB3681" s="13"/>
      <c r="AC3681" s="13"/>
      <c r="AD3681" s="11" t="s">
        <v>11725</v>
      </c>
      <c r="AE3681" s="13"/>
      <c r="AF3681" s="13"/>
      <c r="AG3681" s="11" t="s">
        <v>152</v>
      </c>
      <c r="AH3681" s="11" t="s">
        <v>13640</v>
      </c>
      <c r="AJ3681" s="13"/>
      <c r="AK3681" s="13"/>
      <c r="AL3681" s="13"/>
      <c r="AM3681" s="13"/>
      <c r="AN3681" s="13"/>
      <c r="AO3681" s="13"/>
      <c r="AP3681" s="11" t="s">
        <v>13693</v>
      </c>
      <c r="AR3681" s="13"/>
      <c r="AS3681" s="13"/>
      <c r="AT3681" s="12" t="b">
        <v>1</v>
      </c>
      <c r="AU3681" s="13"/>
      <c r="AV3681" s="17">
        <v>45940.0</v>
      </c>
      <c r="AW3681" s="13"/>
      <c r="AX3681" s="14" t="s">
        <v>155</v>
      </c>
      <c r="AY3681" s="13"/>
      <c r="AZ3681" s="14">
        <v>2613.0</v>
      </c>
      <c r="BA3681" s="13"/>
    </row>
    <row r="3682">
      <c r="A3682" s="11" t="s">
        <v>13695</v>
      </c>
      <c r="B3682" s="11">
        <v>10374.0</v>
      </c>
      <c r="C3682" s="12" t="b">
        <v>0</v>
      </c>
      <c r="D3682" s="12" t="b">
        <v>0</v>
      </c>
      <c r="E3682" s="12" t="b">
        <v>0</v>
      </c>
      <c r="F3682" s="12" t="b">
        <v>0</v>
      </c>
      <c r="G3682" s="12" t="b">
        <v>0</v>
      </c>
      <c r="H3682" s="12" t="b">
        <v>0</v>
      </c>
      <c r="I3682" s="13"/>
      <c r="J3682" s="14" t="s">
        <v>10942</v>
      </c>
      <c r="K3682" s="12" t="b">
        <v>0</v>
      </c>
      <c r="L3682" s="14" t="s">
        <v>10714</v>
      </c>
      <c r="M3682" s="11" t="s">
        <v>158</v>
      </c>
      <c r="N3682" s="11" t="s">
        <v>13696</v>
      </c>
      <c r="O3682" s="11" t="s">
        <v>1035</v>
      </c>
      <c r="P3682" s="11" t="s">
        <v>10716</v>
      </c>
      <c r="Q3682" s="11" t="s">
        <v>9926</v>
      </c>
      <c r="R3682" s="11" t="s">
        <v>1036</v>
      </c>
      <c r="S3682" s="11" t="s">
        <v>1016</v>
      </c>
      <c r="U3682" s="11" t="s">
        <v>9127</v>
      </c>
      <c r="W3682" s="11" t="s">
        <v>10716</v>
      </c>
      <c r="X3682" s="11" t="s">
        <v>1121</v>
      </c>
      <c r="Y3682" s="11" t="s">
        <v>1036</v>
      </c>
      <c r="Z3682" s="13"/>
      <c r="AA3682" s="11" t="s">
        <v>215</v>
      </c>
      <c r="AB3682" s="13"/>
      <c r="AC3682" s="13"/>
      <c r="AD3682" s="11" t="s">
        <v>1036</v>
      </c>
      <c r="AE3682" s="11" t="s">
        <v>2029</v>
      </c>
      <c r="AG3682" s="11" t="s">
        <v>152</v>
      </c>
      <c r="AH3682" s="11" t="s">
        <v>10717</v>
      </c>
      <c r="AJ3682" s="11" t="s">
        <v>1121</v>
      </c>
      <c r="AK3682" s="11" t="s">
        <v>13697</v>
      </c>
      <c r="AM3682" s="13"/>
      <c r="AN3682" s="13"/>
      <c r="AO3682" s="13"/>
      <c r="AP3682" s="11" t="s">
        <v>13695</v>
      </c>
      <c r="AR3682" s="13"/>
      <c r="AS3682" s="13"/>
      <c r="AT3682" s="12" t="b">
        <v>1</v>
      </c>
      <c r="AU3682" s="13"/>
      <c r="AV3682" s="14" t="s">
        <v>167</v>
      </c>
      <c r="AW3682" s="13"/>
      <c r="AX3682" s="14" t="s">
        <v>155</v>
      </c>
      <c r="AY3682" s="13"/>
      <c r="AZ3682" s="14">
        <v>8011.0</v>
      </c>
      <c r="BA3682" s="13"/>
    </row>
    <row r="3683">
      <c r="A3683" s="11" t="s">
        <v>13698</v>
      </c>
      <c r="B3683" s="11">
        <v>10377.0</v>
      </c>
      <c r="C3683" s="12" t="b">
        <v>0</v>
      </c>
      <c r="D3683" s="12" t="b">
        <v>0</v>
      </c>
      <c r="E3683" s="12" t="b">
        <v>0</v>
      </c>
      <c r="F3683" s="12" t="b">
        <v>0</v>
      </c>
      <c r="G3683" s="12" t="b">
        <v>0</v>
      </c>
      <c r="H3683" s="12" t="b">
        <v>0</v>
      </c>
      <c r="I3683" s="13"/>
      <c r="J3683" s="15">
        <v>45389.0</v>
      </c>
      <c r="K3683" s="12" t="b">
        <v>0</v>
      </c>
      <c r="L3683" s="15">
        <v>45451.0</v>
      </c>
      <c r="M3683" s="11" t="s">
        <v>8578</v>
      </c>
      <c r="N3683" s="11" t="s">
        <v>13699</v>
      </c>
      <c r="O3683" s="11" t="s">
        <v>11927</v>
      </c>
      <c r="P3683" s="11" t="s">
        <v>12713</v>
      </c>
      <c r="Q3683" s="11" t="s">
        <v>162</v>
      </c>
      <c r="R3683" s="11" t="s">
        <v>11928</v>
      </c>
      <c r="S3683" s="11" t="s">
        <v>11929</v>
      </c>
      <c r="U3683" s="11" t="s">
        <v>9991</v>
      </c>
      <c r="W3683" s="11" t="s">
        <v>12713</v>
      </c>
      <c r="Y3683" s="11" t="s">
        <v>11924</v>
      </c>
      <c r="Z3683" s="13"/>
      <c r="AA3683" s="11" t="s">
        <v>151</v>
      </c>
      <c r="AB3683" s="13"/>
      <c r="AC3683" s="13"/>
      <c r="AD3683" s="11" t="s">
        <v>11928</v>
      </c>
      <c r="AE3683" s="13"/>
      <c r="AF3683" s="14">
        <v>1.0</v>
      </c>
      <c r="AG3683" s="11" t="s">
        <v>152</v>
      </c>
      <c r="AH3683" s="11" t="s">
        <v>12717</v>
      </c>
      <c r="AJ3683" s="13"/>
      <c r="AK3683" s="13"/>
      <c r="AL3683" s="13"/>
      <c r="AM3683" s="13"/>
      <c r="AN3683" s="13"/>
      <c r="AO3683" s="13"/>
      <c r="AP3683" s="11" t="s">
        <v>13698</v>
      </c>
      <c r="AR3683" s="13"/>
      <c r="AS3683" s="13"/>
      <c r="AT3683" s="12" t="b">
        <v>1</v>
      </c>
      <c r="AU3683" s="13"/>
      <c r="AV3683" s="14" t="s">
        <v>167</v>
      </c>
      <c r="AW3683" s="13"/>
      <c r="AX3683" s="14" t="s">
        <v>155</v>
      </c>
      <c r="AY3683" s="13"/>
      <c r="AZ3683" s="14">
        <v>8012.0</v>
      </c>
      <c r="BA3683" s="13"/>
    </row>
    <row r="3684">
      <c r="A3684" s="11" t="s">
        <v>13700</v>
      </c>
      <c r="B3684" s="11">
        <v>10379.0</v>
      </c>
      <c r="C3684" s="12" t="b">
        <v>0</v>
      </c>
      <c r="D3684" s="12" t="b">
        <v>0</v>
      </c>
      <c r="E3684" s="12" t="b">
        <v>0</v>
      </c>
      <c r="F3684" s="12" t="b">
        <v>0</v>
      </c>
      <c r="G3684" s="12" t="b">
        <v>0</v>
      </c>
      <c r="H3684" s="12" t="b">
        <v>0</v>
      </c>
      <c r="I3684" s="13"/>
      <c r="J3684" s="13"/>
      <c r="K3684" s="12" t="b">
        <v>0</v>
      </c>
      <c r="L3684" s="17">
        <v>45637.0</v>
      </c>
      <c r="M3684" s="11" t="s">
        <v>1095</v>
      </c>
      <c r="N3684" s="11" t="s">
        <v>13701</v>
      </c>
      <c r="O3684" s="11" t="s">
        <v>10629</v>
      </c>
      <c r="P3684" s="11" t="s">
        <v>13398</v>
      </c>
      <c r="Q3684" s="11" t="s">
        <v>972</v>
      </c>
      <c r="R3684" s="11" t="s">
        <v>10630</v>
      </c>
      <c r="S3684" s="11" t="s">
        <v>10631</v>
      </c>
      <c r="T3684" s="11" t="s">
        <v>9224</v>
      </c>
      <c r="U3684" s="11" t="s">
        <v>9765</v>
      </c>
      <c r="W3684" s="11" t="s">
        <v>13398</v>
      </c>
      <c r="X3684" s="11" t="s">
        <v>13045</v>
      </c>
      <c r="Y3684" s="11" t="s">
        <v>10630</v>
      </c>
      <c r="AA3684" s="11" t="s">
        <v>215</v>
      </c>
      <c r="AB3684" s="13"/>
      <c r="AC3684" s="13"/>
      <c r="AD3684" s="11" t="s">
        <v>10630</v>
      </c>
      <c r="AE3684" s="11" t="s">
        <v>2029</v>
      </c>
      <c r="AG3684" s="11" t="s">
        <v>152</v>
      </c>
      <c r="AH3684" s="11" t="s">
        <v>13399</v>
      </c>
      <c r="AJ3684" s="11" t="s">
        <v>1913</v>
      </c>
      <c r="AK3684" s="13"/>
      <c r="AL3684" s="13"/>
      <c r="AM3684" s="13"/>
      <c r="AN3684" s="13"/>
      <c r="AO3684" s="13"/>
      <c r="AP3684" s="11" t="s">
        <v>13700</v>
      </c>
      <c r="AR3684" s="13"/>
      <c r="AS3684" s="13"/>
      <c r="AT3684" s="12" t="b">
        <v>1</v>
      </c>
      <c r="AU3684" s="13"/>
      <c r="AV3684" s="17">
        <v>45940.0</v>
      </c>
      <c r="AW3684" s="13"/>
      <c r="AX3684" s="14" t="s">
        <v>155</v>
      </c>
      <c r="AY3684" s="13"/>
      <c r="AZ3684" s="14">
        <v>2465.0</v>
      </c>
      <c r="BA3684" s="13"/>
    </row>
    <row r="3685">
      <c r="A3685" s="11" t="s">
        <v>13702</v>
      </c>
      <c r="B3685" s="11">
        <v>10380.0</v>
      </c>
      <c r="C3685" s="12" t="b">
        <v>0</v>
      </c>
      <c r="D3685" s="12" t="b">
        <v>0</v>
      </c>
      <c r="E3685" s="12" t="b">
        <v>0</v>
      </c>
      <c r="F3685" s="12" t="b">
        <v>0</v>
      </c>
      <c r="G3685" s="12" t="b">
        <v>0</v>
      </c>
      <c r="H3685" s="12" t="b">
        <v>0</v>
      </c>
      <c r="I3685" s="13"/>
      <c r="J3685" s="15">
        <v>45419.0</v>
      </c>
      <c r="K3685" s="12" t="b">
        <v>0</v>
      </c>
      <c r="L3685" s="15">
        <v>45572.0</v>
      </c>
      <c r="M3685" s="11" t="s">
        <v>1095</v>
      </c>
      <c r="N3685" s="11" t="s">
        <v>13703</v>
      </c>
      <c r="O3685" s="11" t="s">
        <v>11738</v>
      </c>
      <c r="P3685" s="11" t="s">
        <v>13637</v>
      </c>
      <c r="Q3685" s="11" t="s">
        <v>384</v>
      </c>
      <c r="R3685" s="11" t="s">
        <v>11739</v>
      </c>
      <c r="S3685" s="11" t="s">
        <v>11740</v>
      </c>
      <c r="U3685" s="11" t="s">
        <v>8604</v>
      </c>
      <c r="W3685" s="11" t="s">
        <v>13637</v>
      </c>
      <c r="AA3685" s="11" t="s">
        <v>215</v>
      </c>
      <c r="AB3685" s="13"/>
      <c r="AC3685" s="13"/>
      <c r="AD3685" s="11" t="s">
        <v>11739</v>
      </c>
      <c r="AF3685" s="13"/>
      <c r="AG3685" s="11" t="s">
        <v>152</v>
      </c>
      <c r="AH3685" s="11" t="s">
        <v>13640</v>
      </c>
      <c r="AJ3685" s="13"/>
      <c r="AK3685" s="13"/>
      <c r="AL3685" s="13"/>
      <c r="AM3685" s="13"/>
      <c r="AN3685" s="13"/>
      <c r="AO3685" s="13"/>
      <c r="AP3685" s="11" t="s">
        <v>13702</v>
      </c>
      <c r="AR3685" s="13"/>
      <c r="AS3685" s="13"/>
      <c r="AT3685" s="12" t="b">
        <v>1</v>
      </c>
      <c r="AU3685" s="13"/>
      <c r="AV3685" s="17">
        <v>45940.0</v>
      </c>
      <c r="AW3685" s="13"/>
      <c r="AX3685" s="14" t="s">
        <v>155</v>
      </c>
      <c r="AY3685" s="13"/>
      <c r="AZ3685" s="14">
        <v>2614.0</v>
      </c>
      <c r="BA3685" s="13"/>
    </row>
    <row r="3686">
      <c r="A3686" s="11" t="s">
        <v>13704</v>
      </c>
      <c r="B3686" s="11">
        <v>10381.0</v>
      </c>
      <c r="C3686" s="12" t="b">
        <v>0</v>
      </c>
      <c r="D3686" s="12" t="b">
        <v>1</v>
      </c>
      <c r="E3686" s="12" t="b">
        <v>0</v>
      </c>
      <c r="F3686" s="12" t="b">
        <v>0</v>
      </c>
      <c r="G3686" s="12" t="b">
        <v>0</v>
      </c>
      <c r="H3686" s="12" t="b">
        <v>0</v>
      </c>
      <c r="I3686" s="13"/>
      <c r="J3686" s="15">
        <v>45419.0</v>
      </c>
      <c r="K3686" s="12" t="b">
        <v>0</v>
      </c>
      <c r="L3686" s="14" t="s">
        <v>10942</v>
      </c>
      <c r="M3686" s="11" t="s">
        <v>4872</v>
      </c>
      <c r="N3686" s="11" t="s">
        <v>13705</v>
      </c>
      <c r="O3686" s="11" t="s">
        <v>13706</v>
      </c>
      <c r="P3686" s="11" t="s">
        <v>13060</v>
      </c>
      <c r="Q3686" s="11" t="s">
        <v>162</v>
      </c>
      <c r="R3686" s="11" t="s">
        <v>13707</v>
      </c>
      <c r="S3686" s="11" t="s">
        <v>13708</v>
      </c>
      <c r="U3686" s="11" t="s">
        <v>11708</v>
      </c>
      <c r="W3686" s="11" t="s">
        <v>13060</v>
      </c>
      <c r="Y3686" s="11" t="s">
        <v>7522</v>
      </c>
      <c r="AA3686" s="11" t="s">
        <v>151</v>
      </c>
      <c r="AB3686" s="13"/>
      <c r="AC3686" s="13"/>
      <c r="AD3686" s="11" t="s">
        <v>13707</v>
      </c>
      <c r="AF3686" s="14">
        <v>1.0</v>
      </c>
      <c r="AG3686" s="11" t="s">
        <v>152</v>
      </c>
      <c r="AH3686" s="11" t="s">
        <v>13061</v>
      </c>
      <c r="AJ3686" s="13"/>
      <c r="AK3686" s="13"/>
      <c r="AL3686" s="13"/>
      <c r="AM3686" s="13"/>
      <c r="AN3686" s="13"/>
      <c r="AO3686" s="13"/>
      <c r="AP3686" s="11" t="s">
        <v>13704</v>
      </c>
      <c r="AR3686" s="13"/>
      <c r="AS3686" s="13"/>
      <c r="AT3686" s="12" t="b">
        <v>1</v>
      </c>
      <c r="AU3686" s="13"/>
      <c r="AV3686" s="17">
        <v>45940.0</v>
      </c>
      <c r="AW3686" s="13"/>
      <c r="AX3686" s="14" t="s">
        <v>155</v>
      </c>
      <c r="AY3686" s="13"/>
      <c r="AZ3686" s="14">
        <v>1964.0</v>
      </c>
      <c r="BA3686" s="13"/>
    </row>
    <row r="3687">
      <c r="A3687" s="11" t="s">
        <v>13709</v>
      </c>
      <c r="B3687" s="11">
        <v>10382.0</v>
      </c>
      <c r="C3687" s="12" t="b">
        <v>0</v>
      </c>
      <c r="D3687" s="12" t="b">
        <v>1</v>
      </c>
      <c r="E3687" s="12" t="b">
        <v>0</v>
      </c>
      <c r="F3687" s="12" t="b">
        <v>0</v>
      </c>
      <c r="G3687" s="12" t="b">
        <v>0</v>
      </c>
      <c r="H3687" s="12" t="b">
        <v>0</v>
      </c>
      <c r="I3687" s="13"/>
      <c r="J3687" s="15">
        <v>45419.0</v>
      </c>
      <c r="K3687" s="12" t="b">
        <v>0</v>
      </c>
      <c r="L3687" s="14" t="s">
        <v>10942</v>
      </c>
      <c r="M3687" s="11" t="s">
        <v>4872</v>
      </c>
      <c r="N3687" s="11" t="s">
        <v>13710</v>
      </c>
      <c r="O3687" s="11" t="s">
        <v>13541</v>
      </c>
      <c r="P3687" s="11" t="s">
        <v>13060</v>
      </c>
      <c r="Q3687" s="11" t="s">
        <v>162</v>
      </c>
      <c r="R3687" s="11" t="s">
        <v>13542</v>
      </c>
      <c r="S3687" s="13"/>
      <c r="T3687" s="13"/>
      <c r="U3687" s="11" t="s">
        <v>11708</v>
      </c>
      <c r="W3687" s="11" t="s">
        <v>13060</v>
      </c>
      <c r="Y3687" s="11" t="s">
        <v>7522</v>
      </c>
      <c r="AA3687" s="11" t="s">
        <v>151</v>
      </c>
      <c r="AB3687" s="13"/>
      <c r="AC3687" s="13"/>
      <c r="AD3687" s="11" t="s">
        <v>13542</v>
      </c>
      <c r="AE3687" s="13"/>
      <c r="AF3687" s="14">
        <v>1.0</v>
      </c>
      <c r="AG3687" s="11" t="s">
        <v>152</v>
      </c>
      <c r="AH3687" s="11" t="s">
        <v>13061</v>
      </c>
      <c r="AJ3687" s="13"/>
      <c r="AK3687" s="13"/>
      <c r="AL3687" s="13"/>
      <c r="AM3687" s="13"/>
      <c r="AN3687" s="13"/>
      <c r="AO3687" s="13"/>
      <c r="AP3687" s="11" t="s">
        <v>13709</v>
      </c>
      <c r="AR3687" s="13"/>
      <c r="AS3687" s="13"/>
      <c r="AT3687" s="12" t="b">
        <v>1</v>
      </c>
      <c r="AU3687" s="13"/>
      <c r="AV3687" s="17">
        <v>45940.0</v>
      </c>
      <c r="AW3687" s="13"/>
      <c r="AX3687" s="14" t="s">
        <v>155</v>
      </c>
      <c r="AY3687" s="13"/>
      <c r="AZ3687" s="14">
        <v>1961.0</v>
      </c>
      <c r="BA3687" s="13"/>
    </row>
    <row r="3688">
      <c r="A3688" s="11" t="s">
        <v>13711</v>
      </c>
      <c r="B3688" s="11">
        <v>10383.0</v>
      </c>
      <c r="C3688" s="12" t="b">
        <v>0</v>
      </c>
      <c r="D3688" s="12" t="b">
        <v>1</v>
      </c>
      <c r="E3688" s="12" t="b">
        <v>0</v>
      </c>
      <c r="F3688" s="12" t="b">
        <v>0</v>
      </c>
      <c r="G3688" s="12" t="b">
        <v>0</v>
      </c>
      <c r="H3688" s="12" t="b">
        <v>0</v>
      </c>
      <c r="I3688" s="13"/>
      <c r="J3688" s="15">
        <v>45419.0</v>
      </c>
      <c r="K3688" s="12" t="b">
        <v>0</v>
      </c>
      <c r="L3688" s="14" t="s">
        <v>10942</v>
      </c>
      <c r="M3688" s="11" t="s">
        <v>4872</v>
      </c>
      <c r="N3688" s="11" t="s">
        <v>13712</v>
      </c>
      <c r="O3688" s="11" t="s">
        <v>13713</v>
      </c>
      <c r="P3688" s="11" t="s">
        <v>13060</v>
      </c>
      <c r="Q3688" s="11" t="s">
        <v>162</v>
      </c>
      <c r="R3688" s="11" t="s">
        <v>13714</v>
      </c>
      <c r="S3688" s="11" t="s">
        <v>13715</v>
      </c>
      <c r="U3688" s="11" t="s">
        <v>11708</v>
      </c>
      <c r="W3688" s="11" t="s">
        <v>13060</v>
      </c>
      <c r="Y3688" s="11" t="s">
        <v>7522</v>
      </c>
      <c r="AA3688" s="11" t="s">
        <v>151</v>
      </c>
      <c r="AB3688" s="13"/>
      <c r="AC3688" s="13"/>
      <c r="AD3688" s="11" t="s">
        <v>13714</v>
      </c>
      <c r="AE3688" s="13"/>
      <c r="AF3688" s="14">
        <v>1.0</v>
      </c>
      <c r="AG3688" s="11" t="s">
        <v>152</v>
      </c>
      <c r="AH3688" s="11" t="s">
        <v>13061</v>
      </c>
      <c r="AJ3688" s="13"/>
      <c r="AK3688" s="13"/>
      <c r="AL3688" s="13"/>
      <c r="AM3688" s="13"/>
      <c r="AN3688" s="13"/>
      <c r="AO3688" s="13"/>
      <c r="AP3688" s="11" t="s">
        <v>13711</v>
      </c>
      <c r="AR3688" s="13"/>
      <c r="AS3688" s="13"/>
      <c r="AT3688" s="12" t="b">
        <v>1</v>
      </c>
      <c r="AU3688" s="13"/>
      <c r="AV3688" s="17">
        <v>45940.0</v>
      </c>
      <c r="AW3688" s="13"/>
      <c r="AX3688" s="14" t="s">
        <v>155</v>
      </c>
      <c r="AY3688" s="13"/>
      <c r="AZ3688" s="14">
        <v>1960.0</v>
      </c>
      <c r="BA3688" s="13"/>
    </row>
    <row r="3689">
      <c r="A3689" s="11" t="s">
        <v>13716</v>
      </c>
      <c r="B3689" s="11">
        <v>10384.0</v>
      </c>
      <c r="C3689" s="12" t="b">
        <v>0</v>
      </c>
      <c r="D3689" s="12" t="b">
        <v>1</v>
      </c>
      <c r="E3689" s="12" t="b">
        <v>0</v>
      </c>
      <c r="F3689" s="12" t="b">
        <v>0</v>
      </c>
      <c r="G3689" s="12" t="b">
        <v>0</v>
      </c>
      <c r="H3689" s="12" t="b">
        <v>0</v>
      </c>
      <c r="I3689" s="13"/>
      <c r="J3689" s="15">
        <v>45419.0</v>
      </c>
      <c r="K3689" s="12" t="b">
        <v>0</v>
      </c>
      <c r="L3689" s="14" t="s">
        <v>12851</v>
      </c>
      <c r="M3689" s="11" t="s">
        <v>4872</v>
      </c>
      <c r="N3689" s="11" t="s">
        <v>13717</v>
      </c>
      <c r="O3689" s="11" t="s">
        <v>13718</v>
      </c>
      <c r="P3689" s="11" t="s">
        <v>12854</v>
      </c>
      <c r="Q3689" s="11" t="s">
        <v>162</v>
      </c>
      <c r="R3689" s="11" t="s">
        <v>13719</v>
      </c>
      <c r="S3689" s="11" t="s">
        <v>13720</v>
      </c>
      <c r="U3689" s="11" t="s">
        <v>11708</v>
      </c>
      <c r="W3689" s="11" t="s">
        <v>12854</v>
      </c>
      <c r="Y3689" s="11" t="s">
        <v>7522</v>
      </c>
      <c r="AA3689" s="11" t="s">
        <v>151</v>
      </c>
      <c r="AB3689" s="13"/>
      <c r="AC3689" s="13"/>
      <c r="AD3689" s="11" t="s">
        <v>13719</v>
      </c>
      <c r="AE3689" s="13"/>
      <c r="AF3689" s="14">
        <v>1.0</v>
      </c>
      <c r="AG3689" s="11" t="s">
        <v>152</v>
      </c>
      <c r="AH3689" s="11" t="s">
        <v>12858</v>
      </c>
      <c r="AJ3689" s="13"/>
      <c r="AK3689" s="13"/>
      <c r="AL3689" s="13"/>
      <c r="AM3689" s="13"/>
      <c r="AN3689" s="13"/>
      <c r="AO3689" s="13"/>
      <c r="AP3689" s="11" t="s">
        <v>13716</v>
      </c>
      <c r="AR3689" s="13"/>
      <c r="AS3689" s="13"/>
      <c r="AT3689" s="12" t="b">
        <v>1</v>
      </c>
      <c r="AU3689" s="13"/>
      <c r="AV3689" s="17">
        <v>45940.0</v>
      </c>
      <c r="AW3689" s="13"/>
      <c r="AX3689" s="14" t="s">
        <v>155</v>
      </c>
      <c r="AY3689" s="13"/>
      <c r="AZ3689" s="14">
        <v>2444.0</v>
      </c>
      <c r="BA3689" s="13"/>
    </row>
    <row r="3690">
      <c r="A3690" s="11" t="s">
        <v>13721</v>
      </c>
      <c r="B3690" s="11">
        <v>10385.0</v>
      </c>
      <c r="C3690" s="12" t="b">
        <v>0</v>
      </c>
      <c r="D3690" s="12" t="b">
        <v>0</v>
      </c>
      <c r="E3690" s="12" t="b">
        <v>0</v>
      </c>
      <c r="F3690" s="12" t="b">
        <v>0</v>
      </c>
      <c r="G3690" s="12" t="b">
        <v>0</v>
      </c>
      <c r="H3690" s="12" t="b">
        <v>0</v>
      </c>
      <c r="I3690" s="13"/>
      <c r="J3690" s="15">
        <v>45419.0</v>
      </c>
      <c r="K3690" s="12" t="b">
        <v>0</v>
      </c>
      <c r="L3690" s="14" t="s">
        <v>12851</v>
      </c>
      <c r="M3690" s="11" t="s">
        <v>4872</v>
      </c>
      <c r="N3690" s="11" t="s">
        <v>13722</v>
      </c>
      <c r="O3690" s="11" t="s">
        <v>13723</v>
      </c>
      <c r="P3690" s="11" t="s">
        <v>12854</v>
      </c>
      <c r="Q3690" s="11" t="s">
        <v>162</v>
      </c>
      <c r="R3690" s="11" t="s">
        <v>13724</v>
      </c>
      <c r="S3690" s="13"/>
      <c r="T3690" s="13"/>
      <c r="U3690" s="11" t="s">
        <v>11708</v>
      </c>
      <c r="W3690" s="11" t="s">
        <v>12854</v>
      </c>
      <c r="Y3690" s="11" t="s">
        <v>7522</v>
      </c>
      <c r="AA3690" s="11" t="s">
        <v>215</v>
      </c>
      <c r="AB3690" s="13"/>
      <c r="AC3690" s="13"/>
      <c r="AD3690" s="11" t="s">
        <v>13724</v>
      </c>
      <c r="AE3690" s="13"/>
      <c r="AF3690" s="14">
        <v>1.0</v>
      </c>
      <c r="AG3690" s="11" t="s">
        <v>152</v>
      </c>
      <c r="AH3690" s="11" t="s">
        <v>12858</v>
      </c>
      <c r="AJ3690" s="13"/>
      <c r="AK3690" s="13"/>
      <c r="AL3690" s="13"/>
      <c r="AM3690" s="13"/>
      <c r="AN3690" s="13"/>
      <c r="AO3690" s="13"/>
      <c r="AP3690" s="11" t="s">
        <v>13721</v>
      </c>
      <c r="AR3690" s="13"/>
      <c r="AS3690" s="13"/>
      <c r="AT3690" s="12" t="b">
        <v>1</v>
      </c>
      <c r="AU3690" s="13"/>
      <c r="AV3690" s="17">
        <v>45940.0</v>
      </c>
      <c r="AW3690" s="13"/>
      <c r="AX3690" s="14" t="s">
        <v>155</v>
      </c>
      <c r="AY3690" s="13"/>
      <c r="AZ3690" s="14">
        <v>2448.0</v>
      </c>
      <c r="BA3690" s="13"/>
    </row>
    <row r="3691">
      <c r="A3691" s="11" t="s">
        <v>13725</v>
      </c>
      <c r="B3691" s="11">
        <v>10386.0</v>
      </c>
      <c r="C3691" s="12" t="b">
        <v>0</v>
      </c>
      <c r="D3691" s="12" t="b">
        <v>0</v>
      </c>
      <c r="E3691" s="12" t="b">
        <v>0</v>
      </c>
      <c r="F3691" s="12" t="b">
        <v>0</v>
      </c>
      <c r="G3691" s="12" t="b">
        <v>0</v>
      </c>
      <c r="H3691" s="12" t="b">
        <v>0</v>
      </c>
      <c r="I3691" s="13"/>
      <c r="J3691" s="13"/>
      <c r="K3691" s="12" t="b">
        <v>0</v>
      </c>
      <c r="L3691" s="14" t="s">
        <v>12513</v>
      </c>
      <c r="M3691" s="11" t="s">
        <v>4872</v>
      </c>
      <c r="N3691" s="11" t="s">
        <v>13726</v>
      </c>
      <c r="O3691" s="11" t="s">
        <v>13727</v>
      </c>
      <c r="P3691" s="11" t="s">
        <v>12618</v>
      </c>
      <c r="Q3691" s="11" t="s">
        <v>162</v>
      </c>
      <c r="R3691" s="11" t="s">
        <v>13728</v>
      </c>
      <c r="S3691" s="11" t="s">
        <v>13729</v>
      </c>
      <c r="U3691" s="11" t="s">
        <v>11708</v>
      </c>
      <c r="W3691" s="11" t="s">
        <v>12618</v>
      </c>
      <c r="Y3691" s="11" t="s">
        <v>7522</v>
      </c>
      <c r="AA3691" s="11" t="s">
        <v>3028</v>
      </c>
      <c r="AB3691" s="13"/>
      <c r="AC3691" s="13"/>
      <c r="AD3691" s="11" t="s">
        <v>13728</v>
      </c>
      <c r="AF3691" s="14">
        <v>1.0</v>
      </c>
      <c r="AG3691" s="11" t="s">
        <v>152</v>
      </c>
      <c r="AH3691" s="11" t="s">
        <v>12619</v>
      </c>
      <c r="AJ3691" s="13"/>
      <c r="AK3691" s="13"/>
      <c r="AL3691" s="13"/>
      <c r="AM3691" s="13"/>
      <c r="AN3691" s="13"/>
      <c r="AO3691" s="13"/>
      <c r="AP3691" s="11" t="s">
        <v>13725</v>
      </c>
      <c r="AR3691" s="13"/>
      <c r="AS3691" s="13"/>
      <c r="AT3691" s="12" t="b">
        <v>1</v>
      </c>
      <c r="AU3691" s="13"/>
      <c r="AV3691" s="17">
        <v>45940.0</v>
      </c>
      <c r="AW3691" s="13"/>
      <c r="AX3691" s="14" t="s">
        <v>155</v>
      </c>
      <c r="AY3691" s="13"/>
      <c r="AZ3691" s="14">
        <v>2001.0</v>
      </c>
      <c r="BA3691" s="13"/>
    </row>
    <row r="3692">
      <c r="A3692" s="11" t="s">
        <v>13730</v>
      </c>
      <c r="B3692" s="11">
        <v>10387.0</v>
      </c>
      <c r="C3692" s="12" t="b">
        <v>0</v>
      </c>
      <c r="D3692" s="12" t="b">
        <v>1</v>
      </c>
      <c r="E3692" s="12" t="b">
        <v>0</v>
      </c>
      <c r="F3692" s="12" t="b">
        <v>0</v>
      </c>
      <c r="G3692" s="12" t="b">
        <v>0</v>
      </c>
      <c r="H3692" s="12" t="b">
        <v>0</v>
      </c>
      <c r="I3692" s="13"/>
      <c r="J3692" s="15">
        <v>45419.0</v>
      </c>
      <c r="K3692" s="12" t="b">
        <v>0</v>
      </c>
      <c r="L3692" s="14" t="s">
        <v>12513</v>
      </c>
      <c r="M3692" s="11" t="s">
        <v>4872</v>
      </c>
      <c r="N3692" s="11" t="s">
        <v>13731</v>
      </c>
      <c r="O3692" s="11" t="s">
        <v>13713</v>
      </c>
      <c r="P3692" s="11" t="s">
        <v>12618</v>
      </c>
      <c r="Q3692" s="11" t="s">
        <v>162</v>
      </c>
      <c r="R3692" s="11" t="s">
        <v>13714</v>
      </c>
      <c r="S3692" s="11" t="s">
        <v>13715</v>
      </c>
      <c r="U3692" s="11" t="s">
        <v>11708</v>
      </c>
      <c r="W3692" s="11" t="s">
        <v>12618</v>
      </c>
      <c r="Y3692" s="11" t="s">
        <v>7522</v>
      </c>
      <c r="AA3692" s="11" t="s">
        <v>151</v>
      </c>
      <c r="AB3692" s="13"/>
      <c r="AC3692" s="13"/>
      <c r="AD3692" s="11" t="s">
        <v>13714</v>
      </c>
      <c r="AE3692" s="13"/>
      <c r="AF3692" s="14">
        <v>1.0</v>
      </c>
      <c r="AG3692" s="11" t="s">
        <v>152</v>
      </c>
      <c r="AH3692" s="11" t="s">
        <v>12619</v>
      </c>
      <c r="AJ3692" s="13"/>
      <c r="AK3692" s="13"/>
      <c r="AL3692" s="13"/>
      <c r="AM3692" s="13"/>
      <c r="AN3692" s="13"/>
      <c r="AO3692" s="13"/>
      <c r="AP3692" s="11" t="s">
        <v>13730</v>
      </c>
      <c r="AR3692" s="13"/>
      <c r="AS3692" s="13"/>
      <c r="AT3692" s="12" t="b">
        <v>1</v>
      </c>
      <c r="AU3692" s="13"/>
      <c r="AV3692" s="17">
        <v>45940.0</v>
      </c>
      <c r="AW3692" s="13"/>
      <c r="AX3692" s="14" t="s">
        <v>155</v>
      </c>
      <c r="AY3692" s="13"/>
      <c r="AZ3692" s="14">
        <v>1991.0</v>
      </c>
      <c r="BA3692" s="13"/>
    </row>
    <row r="3693">
      <c r="A3693" s="11" t="s">
        <v>13732</v>
      </c>
      <c r="B3693" s="11">
        <v>10388.0</v>
      </c>
      <c r="C3693" s="12" t="b">
        <v>0</v>
      </c>
      <c r="D3693" s="12" t="b">
        <v>1</v>
      </c>
      <c r="E3693" s="12" t="b">
        <v>0</v>
      </c>
      <c r="F3693" s="12" t="b">
        <v>0</v>
      </c>
      <c r="G3693" s="12" t="b">
        <v>0</v>
      </c>
      <c r="H3693" s="12" t="b">
        <v>0</v>
      </c>
      <c r="I3693" s="13"/>
      <c r="J3693" s="13"/>
      <c r="K3693" s="12" t="b">
        <v>0</v>
      </c>
      <c r="L3693" s="15">
        <v>45572.0</v>
      </c>
      <c r="M3693" s="11" t="s">
        <v>1575</v>
      </c>
      <c r="N3693" s="11" t="s">
        <v>13733</v>
      </c>
      <c r="O3693" s="11" t="s">
        <v>1616</v>
      </c>
      <c r="P3693" s="11" t="s">
        <v>11210</v>
      </c>
      <c r="Q3693" s="11" t="s">
        <v>1051</v>
      </c>
      <c r="R3693" s="11" t="s">
        <v>1617</v>
      </c>
      <c r="S3693" s="11" t="s">
        <v>1618</v>
      </c>
      <c r="U3693" s="11" t="s">
        <v>12551</v>
      </c>
      <c r="W3693" s="11" t="s">
        <v>11210</v>
      </c>
      <c r="AA3693" s="11" t="s">
        <v>151</v>
      </c>
      <c r="AB3693" s="13"/>
      <c r="AC3693" s="13"/>
      <c r="AD3693" s="11" t="s">
        <v>1617</v>
      </c>
      <c r="AE3693" s="13"/>
      <c r="AF3693" s="13"/>
      <c r="AG3693" s="11" t="s">
        <v>152</v>
      </c>
      <c r="AH3693" s="11" t="s">
        <v>11211</v>
      </c>
      <c r="AJ3693" s="13"/>
      <c r="AK3693" s="13"/>
      <c r="AL3693" s="13"/>
      <c r="AM3693" s="13"/>
      <c r="AN3693" s="13"/>
      <c r="AO3693" s="13"/>
      <c r="AP3693" s="11" t="s">
        <v>13732</v>
      </c>
      <c r="AR3693" s="13"/>
      <c r="AS3693" s="13"/>
      <c r="AT3693" s="12" t="b">
        <v>1</v>
      </c>
      <c r="AU3693" s="13"/>
      <c r="AV3693" s="14" t="s">
        <v>167</v>
      </c>
      <c r="AW3693" s="13"/>
      <c r="AX3693" s="14" t="s">
        <v>155</v>
      </c>
      <c r="AY3693" s="13"/>
      <c r="AZ3693" s="14">
        <v>8013.0</v>
      </c>
      <c r="BA3693" s="13"/>
    </row>
    <row r="3694">
      <c r="A3694" s="11" t="s">
        <v>13734</v>
      </c>
      <c r="B3694" s="11">
        <v>10389.0</v>
      </c>
      <c r="C3694" s="12" t="b">
        <v>0</v>
      </c>
      <c r="D3694" s="12" t="b">
        <v>0</v>
      </c>
      <c r="E3694" s="12" t="b">
        <v>0</v>
      </c>
      <c r="F3694" s="12" t="b">
        <v>0</v>
      </c>
      <c r="G3694" s="12" t="b">
        <v>0</v>
      </c>
      <c r="H3694" s="12" t="b">
        <v>0</v>
      </c>
      <c r="I3694" s="13"/>
      <c r="J3694" s="13"/>
      <c r="K3694" s="12" t="b">
        <v>0</v>
      </c>
      <c r="L3694" s="15">
        <v>45572.0</v>
      </c>
      <c r="M3694" s="11" t="s">
        <v>169</v>
      </c>
      <c r="N3694" s="11" t="s">
        <v>13735</v>
      </c>
      <c r="O3694" s="11" t="s">
        <v>935</v>
      </c>
      <c r="P3694" s="11" t="s">
        <v>11210</v>
      </c>
      <c r="Q3694" s="11" t="s">
        <v>1051</v>
      </c>
      <c r="R3694" s="11" t="s">
        <v>937</v>
      </c>
      <c r="S3694" s="11" t="s">
        <v>938</v>
      </c>
      <c r="T3694" s="11" t="s">
        <v>13736</v>
      </c>
      <c r="U3694" s="11" t="s">
        <v>8183</v>
      </c>
      <c r="W3694" s="11" t="s">
        <v>11210</v>
      </c>
      <c r="AA3694" s="11" t="s">
        <v>151</v>
      </c>
      <c r="AB3694" s="13"/>
      <c r="AC3694" s="13"/>
      <c r="AD3694" s="11" t="s">
        <v>937</v>
      </c>
      <c r="AE3694" s="13"/>
      <c r="AF3694" s="13"/>
      <c r="AG3694" s="11" t="s">
        <v>152</v>
      </c>
      <c r="AH3694" s="11" t="s">
        <v>11211</v>
      </c>
      <c r="AJ3694" s="13"/>
      <c r="AK3694" s="13"/>
      <c r="AL3694" s="13"/>
      <c r="AM3694" s="13"/>
      <c r="AN3694" s="13"/>
      <c r="AO3694" s="13"/>
      <c r="AP3694" s="11" t="s">
        <v>13734</v>
      </c>
      <c r="AR3694" s="13"/>
      <c r="AS3694" s="13"/>
      <c r="AT3694" s="12" t="b">
        <v>1</v>
      </c>
      <c r="AU3694" s="13"/>
      <c r="AV3694" s="14" t="s">
        <v>167</v>
      </c>
      <c r="AW3694" s="13"/>
      <c r="AX3694" s="14" t="s">
        <v>155</v>
      </c>
      <c r="AY3694" s="13"/>
      <c r="AZ3694" s="14">
        <v>8014.0</v>
      </c>
      <c r="BA3694" s="13"/>
    </row>
    <row r="3695">
      <c r="A3695" s="11" t="s">
        <v>13737</v>
      </c>
      <c r="B3695" s="11">
        <v>10390.0</v>
      </c>
      <c r="C3695" s="12" t="b">
        <v>0</v>
      </c>
      <c r="D3695" s="12" t="b">
        <v>0</v>
      </c>
      <c r="E3695" s="12" t="b">
        <v>0</v>
      </c>
      <c r="F3695" s="12" t="b">
        <v>0</v>
      </c>
      <c r="G3695" s="12" t="b">
        <v>0</v>
      </c>
      <c r="H3695" s="12" t="b">
        <v>0</v>
      </c>
      <c r="I3695" s="13"/>
      <c r="J3695" s="13"/>
      <c r="K3695" s="12" t="b">
        <v>0</v>
      </c>
      <c r="L3695" s="14" t="s">
        <v>9762</v>
      </c>
      <c r="M3695" s="11" t="s">
        <v>169</v>
      </c>
      <c r="N3695" s="11" t="s">
        <v>13738</v>
      </c>
      <c r="O3695" s="11" t="s">
        <v>935</v>
      </c>
      <c r="P3695" s="11" t="s">
        <v>13491</v>
      </c>
      <c r="Q3695" s="11" t="s">
        <v>1051</v>
      </c>
      <c r="R3695" s="11" t="s">
        <v>937</v>
      </c>
      <c r="S3695" s="11" t="s">
        <v>938</v>
      </c>
      <c r="T3695" s="11" t="s">
        <v>13739</v>
      </c>
      <c r="U3695" s="11" t="s">
        <v>8183</v>
      </c>
      <c r="W3695" s="11" t="s">
        <v>13491</v>
      </c>
      <c r="AA3695" s="11" t="s">
        <v>215</v>
      </c>
      <c r="AB3695" s="13"/>
      <c r="AC3695" s="13"/>
      <c r="AD3695" s="11" t="s">
        <v>937</v>
      </c>
      <c r="AE3695" s="13"/>
      <c r="AF3695" s="13"/>
      <c r="AG3695" s="11" t="s">
        <v>152</v>
      </c>
      <c r="AH3695" s="11" t="s">
        <v>13492</v>
      </c>
      <c r="AJ3695" s="13"/>
      <c r="AK3695" s="13"/>
      <c r="AL3695" s="13"/>
      <c r="AM3695" s="13"/>
      <c r="AN3695" s="13"/>
      <c r="AO3695" s="13"/>
      <c r="AP3695" s="11" t="s">
        <v>13737</v>
      </c>
      <c r="AR3695" s="13"/>
      <c r="AS3695" s="13"/>
      <c r="AT3695" s="12" t="b">
        <v>1</v>
      </c>
      <c r="AU3695" s="13"/>
      <c r="AV3695" s="14" t="s">
        <v>167</v>
      </c>
      <c r="AW3695" s="13"/>
      <c r="AX3695" s="14" t="s">
        <v>155</v>
      </c>
      <c r="AY3695" s="13"/>
      <c r="AZ3695" s="14">
        <v>8015.0</v>
      </c>
      <c r="BA3695" s="13"/>
    </row>
    <row r="3696">
      <c r="A3696" s="11" t="s">
        <v>13740</v>
      </c>
      <c r="B3696" s="11">
        <v>10391.0</v>
      </c>
      <c r="C3696" s="12" t="b">
        <v>0</v>
      </c>
      <c r="D3696" s="12" t="b">
        <v>1</v>
      </c>
      <c r="E3696" s="12" t="b">
        <v>0</v>
      </c>
      <c r="F3696" s="12" t="b">
        <v>0</v>
      </c>
      <c r="G3696" s="12" t="b">
        <v>0</v>
      </c>
      <c r="H3696" s="12" t="b">
        <v>0</v>
      </c>
      <c r="I3696" s="13"/>
      <c r="J3696" s="13"/>
      <c r="K3696" s="12" t="b">
        <v>0</v>
      </c>
      <c r="L3696" s="15">
        <v>45360.0</v>
      </c>
      <c r="M3696" s="11" t="s">
        <v>4872</v>
      </c>
      <c r="N3696" s="11" t="s">
        <v>13741</v>
      </c>
      <c r="O3696" s="11" t="s">
        <v>13727</v>
      </c>
      <c r="P3696" s="11" t="s">
        <v>13211</v>
      </c>
      <c r="Q3696" s="11" t="s">
        <v>162</v>
      </c>
      <c r="R3696" s="11" t="s">
        <v>13728</v>
      </c>
      <c r="S3696" s="11" t="s">
        <v>13729</v>
      </c>
      <c r="U3696" s="11" t="s">
        <v>11708</v>
      </c>
      <c r="W3696" s="11" t="s">
        <v>13211</v>
      </c>
      <c r="Y3696" s="11" t="s">
        <v>7522</v>
      </c>
      <c r="AA3696" s="11" t="s">
        <v>151</v>
      </c>
      <c r="AB3696" s="13"/>
      <c r="AC3696" s="13"/>
      <c r="AD3696" s="11" t="s">
        <v>13728</v>
      </c>
      <c r="AF3696" s="13"/>
      <c r="AG3696" s="11" t="s">
        <v>152</v>
      </c>
      <c r="AH3696" s="11" t="s">
        <v>13212</v>
      </c>
      <c r="AJ3696" s="13"/>
      <c r="AK3696" s="13"/>
      <c r="AL3696" s="13"/>
      <c r="AM3696" s="13"/>
      <c r="AN3696" s="13"/>
      <c r="AO3696" s="13"/>
      <c r="AP3696" s="11" t="s">
        <v>13740</v>
      </c>
      <c r="AR3696" s="13"/>
      <c r="AS3696" s="13"/>
      <c r="AT3696" s="12" t="b">
        <v>1</v>
      </c>
      <c r="AU3696" s="13"/>
      <c r="AV3696" s="17">
        <v>45940.0</v>
      </c>
      <c r="AW3696" s="13"/>
      <c r="AX3696" s="14" t="s">
        <v>155</v>
      </c>
      <c r="AY3696" s="13"/>
      <c r="AZ3696" s="14">
        <v>2405.0</v>
      </c>
      <c r="BA3696" s="13"/>
    </row>
    <row r="3697">
      <c r="A3697" s="11" t="s">
        <v>13742</v>
      </c>
      <c r="B3697" s="11">
        <v>10399.0</v>
      </c>
      <c r="C3697" s="12" t="b">
        <v>0</v>
      </c>
      <c r="D3697" s="12" t="b">
        <v>0</v>
      </c>
      <c r="E3697" s="12" t="b">
        <v>0</v>
      </c>
      <c r="F3697" s="12" t="b">
        <v>0</v>
      </c>
      <c r="G3697" s="12" t="b">
        <v>0</v>
      </c>
      <c r="H3697" s="12" t="b">
        <v>0</v>
      </c>
      <c r="I3697" s="13"/>
      <c r="J3697" s="13"/>
      <c r="K3697" s="12" t="b">
        <v>0</v>
      </c>
      <c r="L3697" s="15">
        <v>45360.0</v>
      </c>
      <c r="M3697" s="11" t="s">
        <v>4872</v>
      </c>
      <c r="N3697" s="11" t="s">
        <v>13743</v>
      </c>
      <c r="O3697" s="11" t="s">
        <v>13713</v>
      </c>
      <c r="P3697" s="11" t="s">
        <v>13211</v>
      </c>
      <c r="Q3697" s="11" t="s">
        <v>162</v>
      </c>
      <c r="R3697" s="11" t="s">
        <v>13714</v>
      </c>
      <c r="S3697" s="11" t="s">
        <v>13715</v>
      </c>
      <c r="U3697" s="11" t="s">
        <v>11708</v>
      </c>
      <c r="W3697" s="11" t="s">
        <v>13211</v>
      </c>
      <c r="Z3697" s="13"/>
      <c r="AA3697" s="11" t="s">
        <v>215</v>
      </c>
      <c r="AB3697" s="13"/>
      <c r="AC3697" s="13"/>
      <c r="AD3697" s="11" t="s">
        <v>13714</v>
      </c>
      <c r="AE3697" s="13"/>
      <c r="AF3697" s="13"/>
      <c r="AG3697" s="11" t="s">
        <v>152</v>
      </c>
      <c r="AH3697" s="11" t="s">
        <v>13212</v>
      </c>
      <c r="AJ3697" s="13"/>
      <c r="AK3697" s="13"/>
      <c r="AL3697" s="13"/>
      <c r="AM3697" s="13"/>
      <c r="AN3697" s="13"/>
      <c r="AO3697" s="13"/>
      <c r="AP3697" s="11" t="s">
        <v>13742</v>
      </c>
      <c r="AR3697" s="13"/>
      <c r="AS3697" s="13"/>
      <c r="AT3697" s="12" t="b">
        <v>1</v>
      </c>
      <c r="AU3697" s="13"/>
      <c r="AV3697" s="17">
        <v>45940.0</v>
      </c>
      <c r="AW3697" s="13"/>
      <c r="AX3697" s="14" t="s">
        <v>155</v>
      </c>
      <c r="AY3697" s="13"/>
      <c r="AZ3697" s="14">
        <v>2406.0</v>
      </c>
      <c r="BA3697" s="13"/>
    </row>
    <row r="3698">
      <c r="A3698" s="11" t="s">
        <v>13744</v>
      </c>
      <c r="B3698" s="11">
        <v>10401.0</v>
      </c>
      <c r="C3698" s="12" t="b">
        <v>0</v>
      </c>
      <c r="D3698" s="12" t="b">
        <v>1</v>
      </c>
      <c r="E3698" s="12" t="b">
        <v>0</v>
      </c>
      <c r="F3698" s="12" t="b">
        <v>0</v>
      </c>
      <c r="G3698" s="12" t="b">
        <v>0</v>
      </c>
      <c r="H3698" s="12" t="b">
        <v>0</v>
      </c>
      <c r="I3698" s="13"/>
      <c r="J3698" s="13"/>
      <c r="K3698" s="12" t="b">
        <v>0</v>
      </c>
      <c r="L3698" s="14" t="s">
        <v>12672</v>
      </c>
      <c r="M3698" s="11" t="s">
        <v>1793</v>
      </c>
      <c r="N3698" s="11" t="s">
        <v>13745</v>
      </c>
      <c r="O3698" s="11" t="s">
        <v>1795</v>
      </c>
      <c r="P3698" s="11" t="s">
        <v>13084</v>
      </c>
      <c r="Q3698" s="11" t="s">
        <v>3705</v>
      </c>
      <c r="R3698" s="11" t="s">
        <v>1796</v>
      </c>
      <c r="S3698" s="11" t="s">
        <v>1797</v>
      </c>
      <c r="U3698" s="11" t="s">
        <v>9209</v>
      </c>
      <c r="W3698" s="11" t="s">
        <v>13084</v>
      </c>
      <c r="AA3698" s="11" t="s">
        <v>151</v>
      </c>
      <c r="AB3698" s="13"/>
      <c r="AC3698" s="13"/>
      <c r="AD3698" s="11" t="s">
        <v>1796</v>
      </c>
      <c r="AE3698" s="13"/>
      <c r="AF3698" s="13"/>
      <c r="AG3698" s="11" t="s">
        <v>152</v>
      </c>
      <c r="AH3698" s="11" t="s">
        <v>13085</v>
      </c>
      <c r="AJ3698" s="13"/>
      <c r="AK3698" s="13"/>
      <c r="AL3698" s="13"/>
      <c r="AM3698" s="13"/>
      <c r="AN3698" s="13"/>
      <c r="AO3698" s="13"/>
      <c r="AP3698" s="11" t="s">
        <v>13744</v>
      </c>
      <c r="AR3698" s="13"/>
      <c r="AS3698" s="13"/>
      <c r="AT3698" s="12" t="b">
        <v>1</v>
      </c>
      <c r="AU3698" s="13"/>
      <c r="AV3698" s="17">
        <v>45940.0</v>
      </c>
      <c r="AW3698" s="13"/>
      <c r="AX3698" s="14" t="s">
        <v>155</v>
      </c>
      <c r="AY3698" s="13"/>
      <c r="AZ3698" s="14">
        <v>2576.0</v>
      </c>
      <c r="BA3698" s="13"/>
    </row>
    <row r="3699">
      <c r="A3699" s="11" t="s">
        <v>13746</v>
      </c>
      <c r="B3699" s="11">
        <v>10402.0</v>
      </c>
      <c r="C3699" s="12" t="b">
        <v>0</v>
      </c>
      <c r="D3699" s="12" t="b">
        <v>1</v>
      </c>
      <c r="E3699" s="12" t="b">
        <v>0</v>
      </c>
      <c r="F3699" s="12" t="b">
        <v>0</v>
      </c>
      <c r="G3699" s="12" t="b">
        <v>0</v>
      </c>
      <c r="H3699" s="12" t="b">
        <v>0</v>
      </c>
      <c r="I3699" s="13"/>
      <c r="J3699" s="13"/>
      <c r="K3699" s="12" t="b">
        <v>0</v>
      </c>
      <c r="L3699" s="14" t="s">
        <v>13747</v>
      </c>
      <c r="M3699" s="11" t="s">
        <v>256</v>
      </c>
      <c r="N3699" s="11" t="s">
        <v>13748</v>
      </c>
      <c r="O3699" s="11" t="s">
        <v>793</v>
      </c>
      <c r="P3699" s="11" t="s">
        <v>13749</v>
      </c>
      <c r="Q3699" s="11" t="s">
        <v>2041</v>
      </c>
      <c r="R3699" s="11" t="s">
        <v>794</v>
      </c>
      <c r="S3699" s="11" t="s">
        <v>795</v>
      </c>
      <c r="U3699" s="11" t="s">
        <v>9197</v>
      </c>
      <c r="W3699" s="11" t="s">
        <v>13749</v>
      </c>
      <c r="Z3699" s="13"/>
      <c r="AA3699" s="11" t="s">
        <v>151</v>
      </c>
      <c r="AB3699" s="13"/>
      <c r="AC3699" s="13"/>
      <c r="AD3699" s="11" t="s">
        <v>794</v>
      </c>
      <c r="AE3699" s="13"/>
      <c r="AF3699" s="13"/>
      <c r="AG3699" s="11" t="s">
        <v>152</v>
      </c>
      <c r="AH3699" s="11" t="s">
        <v>13750</v>
      </c>
      <c r="AJ3699" s="13"/>
      <c r="AK3699" s="13"/>
      <c r="AL3699" s="13"/>
      <c r="AM3699" s="13"/>
      <c r="AN3699" s="13"/>
      <c r="AO3699" s="13"/>
      <c r="AP3699" s="11" t="s">
        <v>13746</v>
      </c>
      <c r="AR3699" s="13"/>
      <c r="AS3699" s="13"/>
      <c r="AT3699" s="12" t="b">
        <v>1</v>
      </c>
      <c r="AU3699" s="13"/>
      <c r="AV3699" s="17">
        <v>45940.0</v>
      </c>
      <c r="AW3699" s="13"/>
      <c r="AX3699" s="14" t="s">
        <v>155</v>
      </c>
      <c r="AY3699" s="13"/>
      <c r="AZ3699" s="14">
        <v>1440.0</v>
      </c>
      <c r="BA3699" s="13"/>
    </row>
    <row r="3700">
      <c r="A3700" s="11" t="s">
        <v>13751</v>
      </c>
      <c r="B3700" s="11">
        <v>10403.0</v>
      </c>
      <c r="C3700" s="12" t="b">
        <v>0</v>
      </c>
      <c r="D3700" s="12" t="b">
        <v>1</v>
      </c>
      <c r="E3700" s="12" t="b">
        <v>0</v>
      </c>
      <c r="F3700" s="12" t="b">
        <v>0</v>
      </c>
      <c r="G3700" s="12" t="b">
        <v>0</v>
      </c>
      <c r="H3700" s="12" t="b">
        <v>0</v>
      </c>
      <c r="I3700" s="13"/>
      <c r="J3700" s="13"/>
      <c r="K3700" s="12" t="b">
        <v>0</v>
      </c>
      <c r="L3700" s="14" t="s">
        <v>13747</v>
      </c>
      <c r="M3700" s="11" t="s">
        <v>256</v>
      </c>
      <c r="N3700" s="11" t="s">
        <v>13752</v>
      </c>
      <c r="O3700" s="11" t="s">
        <v>1001</v>
      </c>
      <c r="P3700" s="11" t="s">
        <v>13749</v>
      </c>
      <c r="Q3700" s="11" t="s">
        <v>2041</v>
      </c>
      <c r="R3700" s="11" t="s">
        <v>1002</v>
      </c>
      <c r="S3700" s="11" t="s">
        <v>1003</v>
      </c>
      <c r="U3700" s="11" t="s">
        <v>9197</v>
      </c>
      <c r="W3700" s="11" t="s">
        <v>13749</v>
      </c>
      <c r="Z3700" s="13"/>
      <c r="AA3700" s="11" t="s">
        <v>151</v>
      </c>
      <c r="AB3700" s="13"/>
      <c r="AC3700" s="13"/>
      <c r="AD3700" s="11" t="s">
        <v>1002</v>
      </c>
      <c r="AE3700" s="13"/>
      <c r="AF3700" s="13"/>
      <c r="AG3700" s="11" t="s">
        <v>152</v>
      </c>
      <c r="AH3700" s="11" t="s">
        <v>13750</v>
      </c>
      <c r="AJ3700" s="13"/>
      <c r="AK3700" s="13"/>
      <c r="AL3700" s="13"/>
      <c r="AM3700" s="13"/>
      <c r="AN3700" s="13"/>
      <c r="AO3700" s="13"/>
      <c r="AP3700" s="11" t="s">
        <v>13751</v>
      </c>
      <c r="AR3700" s="13"/>
      <c r="AS3700" s="13"/>
      <c r="AT3700" s="12" t="b">
        <v>1</v>
      </c>
      <c r="AU3700" s="13"/>
      <c r="AV3700" s="17">
        <v>45940.0</v>
      </c>
      <c r="AW3700" s="13"/>
      <c r="AX3700" s="14" t="s">
        <v>155</v>
      </c>
      <c r="AY3700" s="13"/>
      <c r="AZ3700" s="14">
        <v>1444.0</v>
      </c>
      <c r="BA3700" s="13"/>
    </row>
    <row r="3701">
      <c r="A3701" s="11" t="s">
        <v>13753</v>
      </c>
      <c r="B3701" s="11">
        <v>10404.0</v>
      </c>
      <c r="C3701" s="12" t="b">
        <v>0</v>
      </c>
      <c r="D3701" s="12" t="b">
        <v>1</v>
      </c>
      <c r="E3701" s="12" t="b">
        <v>0</v>
      </c>
      <c r="F3701" s="12" t="b">
        <v>0</v>
      </c>
      <c r="G3701" s="12" t="b">
        <v>0</v>
      </c>
      <c r="H3701" s="12" t="b">
        <v>0</v>
      </c>
      <c r="I3701" s="13"/>
      <c r="J3701" s="13"/>
      <c r="K3701" s="12" t="b">
        <v>0</v>
      </c>
      <c r="L3701" s="14" t="s">
        <v>13747</v>
      </c>
      <c r="M3701" s="11" t="s">
        <v>256</v>
      </c>
      <c r="N3701" s="11" t="s">
        <v>13754</v>
      </c>
      <c r="O3701" s="11" t="s">
        <v>4893</v>
      </c>
      <c r="P3701" s="11" t="s">
        <v>13749</v>
      </c>
      <c r="Q3701" s="11" t="s">
        <v>2041</v>
      </c>
      <c r="R3701" s="11" t="s">
        <v>4894</v>
      </c>
      <c r="S3701" s="11" t="s">
        <v>4895</v>
      </c>
      <c r="U3701" s="11" t="s">
        <v>9197</v>
      </c>
      <c r="W3701" s="11" t="s">
        <v>13749</v>
      </c>
      <c r="Z3701" s="13"/>
      <c r="AA3701" s="11" t="s">
        <v>151</v>
      </c>
      <c r="AB3701" s="13"/>
      <c r="AC3701" s="13"/>
      <c r="AD3701" s="11" t="s">
        <v>4894</v>
      </c>
      <c r="AF3701" s="13"/>
      <c r="AG3701" s="11" t="s">
        <v>152</v>
      </c>
      <c r="AH3701" s="11" t="s">
        <v>13750</v>
      </c>
      <c r="AJ3701" s="13"/>
      <c r="AK3701" s="13"/>
      <c r="AL3701" s="13"/>
      <c r="AM3701" s="13"/>
      <c r="AN3701" s="13"/>
      <c r="AO3701" s="13"/>
      <c r="AP3701" s="11" t="s">
        <v>13753</v>
      </c>
      <c r="AR3701" s="13"/>
      <c r="AS3701" s="13"/>
      <c r="AT3701" s="12" t="b">
        <v>1</v>
      </c>
      <c r="AU3701" s="13"/>
      <c r="AV3701" s="17">
        <v>45940.0</v>
      </c>
      <c r="AW3701" s="13"/>
      <c r="AX3701" s="14" t="s">
        <v>155</v>
      </c>
      <c r="AY3701" s="13"/>
      <c r="AZ3701" s="14">
        <v>1443.0</v>
      </c>
      <c r="BA3701" s="13"/>
    </row>
    <row r="3702">
      <c r="A3702" s="11" t="s">
        <v>13755</v>
      </c>
      <c r="B3702" s="11">
        <v>10405.0</v>
      </c>
      <c r="C3702" s="12" t="b">
        <v>0</v>
      </c>
      <c r="D3702" s="12" t="b">
        <v>0</v>
      </c>
      <c r="E3702" s="12" t="b">
        <v>0</v>
      </c>
      <c r="F3702" s="12" t="b">
        <v>0</v>
      </c>
      <c r="G3702" s="12" t="b">
        <v>0</v>
      </c>
      <c r="H3702" s="12" t="b">
        <v>0</v>
      </c>
      <c r="I3702" s="13"/>
      <c r="J3702" s="13"/>
      <c r="K3702" s="12" t="b">
        <v>0</v>
      </c>
      <c r="L3702" s="14" t="s">
        <v>13747</v>
      </c>
      <c r="M3702" s="11" t="s">
        <v>1770</v>
      </c>
      <c r="N3702" s="11" t="s">
        <v>13756</v>
      </c>
      <c r="O3702" s="11" t="s">
        <v>3087</v>
      </c>
      <c r="P3702" s="11" t="s">
        <v>13749</v>
      </c>
      <c r="Q3702" s="11" t="s">
        <v>2041</v>
      </c>
      <c r="R3702" s="11" t="s">
        <v>3088</v>
      </c>
      <c r="S3702" s="11" t="s">
        <v>3089</v>
      </c>
      <c r="U3702" s="11" t="s">
        <v>9840</v>
      </c>
      <c r="W3702" s="11" t="s">
        <v>13749</v>
      </c>
      <c r="Z3702" s="13"/>
      <c r="AA3702" s="11" t="s">
        <v>151</v>
      </c>
      <c r="AB3702" s="13"/>
      <c r="AC3702" s="13"/>
      <c r="AD3702" s="11" t="s">
        <v>3088</v>
      </c>
      <c r="AF3702" s="13"/>
      <c r="AG3702" s="11" t="s">
        <v>152</v>
      </c>
      <c r="AH3702" s="11" t="s">
        <v>13750</v>
      </c>
      <c r="AJ3702" s="13"/>
      <c r="AK3702" s="13"/>
      <c r="AL3702" s="13"/>
      <c r="AM3702" s="13"/>
      <c r="AN3702" s="13"/>
      <c r="AO3702" s="13"/>
      <c r="AP3702" s="11" t="s">
        <v>13755</v>
      </c>
      <c r="AR3702" s="13"/>
      <c r="AS3702" s="13"/>
      <c r="AT3702" s="12" t="b">
        <v>1</v>
      </c>
      <c r="AU3702" s="13"/>
      <c r="AV3702" s="17">
        <v>45940.0</v>
      </c>
      <c r="AW3702" s="13"/>
      <c r="AX3702" s="14" t="s">
        <v>155</v>
      </c>
      <c r="AY3702" s="13"/>
      <c r="AZ3702" s="14">
        <v>1448.0</v>
      </c>
      <c r="BA3702" s="13"/>
    </row>
    <row r="3703">
      <c r="A3703" s="11" t="s">
        <v>13757</v>
      </c>
      <c r="B3703" s="11">
        <v>10406.0</v>
      </c>
      <c r="C3703" s="12" t="b">
        <v>0</v>
      </c>
      <c r="D3703" s="12" t="b">
        <v>1</v>
      </c>
      <c r="E3703" s="12" t="b">
        <v>0</v>
      </c>
      <c r="F3703" s="12" t="b">
        <v>0</v>
      </c>
      <c r="G3703" s="12" t="b">
        <v>0</v>
      </c>
      <c r="H3703" s="12" t="b">
        <v>0</v>
      </c>
      <c r="I3703" s="13"/>
      <c r="J3703" s="13"/>
      <c r="K3703" s="12" t="b">
        <v>0</v>
      </c>
      <c r="L3703" s="14" t="s">
        <v>13747</v>
      </c>
      <c r="M3703" s="11" t="s">
        <v>169</v>
      </c>
      <c r="N3703" s="11" t="s">
        <v>13758</v>
      </c>
      <c r="O3703" s="11" t="s">
        <v>7303</v>
      </c>
      <c r="P3703" s="11" t="s">
        <v>13749</v>
      </c>
      <c r="Q3703" s="11" t="s">
        <v>2041</v>
      </c>
      <c r="R3703" s="11" t="s">
        <v>7304</v>
      </c>
      <c r="S3703" s="11" t="s">
        <v>7305</v>
      </c>
      <c r="U3703" s="11" t="s">
        <v>8183</v>
      </c>
      <c r="W3703" s="11" t="s">
        <v>13749</v>
      </c>
      <c r="Z3703" s="13"/>
      <c r="AA3703" s="11" t="s">
        <v>151</v>
      </c>
      <c r="AB3703" s="13"/>
      <c r="AC3703" s="13"/>
      <c r="AD3703" s="11" t="s">
        <v>7304</v>
      </c>
      <c r="AE3703" s="13"/>
      <c r="AF3703" s="13"/>
      <c r="AG3703" s="11" t="s">
        <v>152</v>
      </c>
      <c r="AH3703" s="11" t="s">
        <v>13750</v>
      </c>
      <c r="AJ3703" s="13"/>
      <c r="AK3703" s="13"/>
      <c r="AL3703" s="13"/>
      <c r="AM3703" s="13"/>
      <c r="AN3703" s="13"/>
      <c r="AO3703" s="13"/>
      <c r="AP3703" s="11" t="s">
        <v>13757</v>
      </c>
      <c r="AR3703" s="13"/>
      <c r="AS3703" s="13"/>
      <c r="AT3703" s="12" t="b">
        <v>1</v>
      </c>
      <c r="AU3703" s="13"/>
      <c r="AV3703" s="14" t="s">
        <v>167</v>
      </c>
      <c r="AW3703" s="13"/>
      <c r="AX3703" s="14" t="s">
        <v>155</v>
      </c>
      <c r="AY3703" s="13"/>
      <c r="AZ3703" s="14">
        <v>8018.0</v>
      </c>
      <c r="BA3703" s="13"/>
    </row>
    <row r="3704">
      <c r="A3704" s="11" t="s">
        <v>13759</v>
      </c>
      <c r="B3704" s="11">
        <v>10408.0</v>
      </c>
      <c r="C3704" s="12" t="b">
        <v>0</v>
      </c>
      <c r="D3704" s="12" t="b">
        <v>1</v>
      </c>
      <c r="E3704" s="12" t="b">
        <v>0</v>
      </c>
      <c r="F3704" s="12" t="b">
        <v>0</v>
      </c>
      <c r="G3704" s="12" t="b">
        <v>0</v>
      </c>
      <c r="H3704" s="12" t="b">
        <v>0</v>
      </c>
      <c r="I3704" s="13"/>
      <c r="J3704" s="13"/>
      <c r="K3704" s="12" t="b">
        <v>0</v>
      </c>
      <c r="L3704" s="14" t="s">
        <v>13747</v>
      </c>
      <c r="M3704" s="11" t="s">
        <v>3001</v>
      </c>
      <c r="N3704" s="11" t="s">
        <v>13760</v>
      </c>
      <c r="O3704" s="11" t="s">
        <v>10110</v>
      </c>
      <c r="P3704" s="11" t="s">
        <v>13749</v>
      </c>
      <c r="Q3704" s="11" t="s">
        <v>2041</v>
      </c>
      <c r="R3704" s="11" t="s">
        <v>10111</v>
      </c>
      <c r="S3704" s="11" t="s">
        <v>10112</v>
      </c>
      <c r="U3704" s="11" t="s">
        <v>10113</v>
      </c>
      <c r="W3704" s="11" t="s">
        <v>13749</v>
      </c>
      <c r="Z3704" s="13"/>
      <c r="AA3704" s="11" t="s">
        <v>151</v>
      </c>
      <c r="AB3704" s="13"/>
      <c r="AC3704" s="13"/>
      <c r="AD3704" s="11" t="s">
        <v>10111</v>
      </c>
      <c r="AF3704" s="13"/>
      <c r="AG3704" s="11" t="s">
        <v>152</v>
      </c>
      <c r="AH3704" s="11" t="s">
        <v>13750</v>
      </c>
      <c r="AJ3704" s="13"/>
      <c r="AK3704" s="13"/>
      <c r="AL3704" s="13"/>
      <c r="AM3704" s="13"/>
      <c r="AN3704" s="13"/>
      <c r="AO3704" s="13"/>
      <c r="AP3704" s="11" t="s">
        <v>13759</v>
      </c>
      <c r="AR3704" s="13"/>
      <c r="AS3704" s="13"/>
      <c r="AT3704" s="12" t="b">
        <v>1</v>
      </c>
      <c r="AU3704" s="13"/>
      <c r="AV3704" s="14" t="s">
        <v>167</v>
      </c>
      <c r="AW3704" s="13"/>
      <c r="AX3704" s="14" t="s">
        <v>155</v>
      </c>
      <c r="AY3704" s="13"/>
      <c r="AZ3704" s="14">
        <v>8016.0</v>
      </c>
      <c r="BA3704" s="13"/>
    </row>
    <row r="3705">
      <c r="A3705" s="11" t="s">
        <v>13761</v>
      </c>
      <c r="B3705" s="11">
        <v>10409.0</v>
      </c>
      <c r="C3705" s="12" t="b">
        <v>0</v>
      </c>
      <c r="D3705" s="12" t="b">
        <v>1</v>
      </c>
      <c r="E3705" s="12" t="b">
        <v>0</v>
      </c>
      <c r="F3705" s="12" t="b">
        <v>0</v>
      </c>
      <c r="G3705" s="12" t="b">
        <v>0</v>
      </c>
      <c r="H3705" s="12" t="b">
        <v>0</v>
      </c>
      <c r="I3705" s="13"/>
      <c r="J3705" s="13"/>
      <c r="K3705" s="12" t="b">
        <v>0</v>
      </c>
      <c r="L3705" s="14" t="s">
        <v>13747</v>
      </c>
      <c r="M3705" s="11" t="s">
        <v>1274</v>
      </c>
      <c r="N3705" s="11" t="s">
        <v>13762</v>
      </c>
      <c r="O3705" s="11" t="s">
        <v>2964</v>
      </c>
      <c r="P3705" s="11" t="s">
        <v>13749</v>
      </c>
      <c r="Q3705" s="11" t="s">
        <v>2041</v>
      </c>
      <c r="R3705" s="11" t="s">
        <v>2965</v>
      </c>
      <c r="S3705" s="11" t="s">
        <v>1065</v>
      </c>
      <c r="U3705" s="11" t="s">
        <v>8455</v>
      </c>
      <c r="W3705" s="11" t="s">
        <v>13749</v>
      </c>
      <c r="Z3705" s="13"/>
      <c r="AA3705" s="11" t="s">
        <v>151</v>
      </c>
      <c r="AB3705" s="13"/>
      <c r="AC3705" s="13"/>
      <c r="AD3705" s="11" t="s">
        <v>2965</v>
      </c>
      <c r="AE3705" s="13"/>
      <c r="AF3705" s="13"/>
      <c r="AG3705" s="11" t="s">
        <v>152</v>
      </c>
      <c r="AH3705" s="11" t="s">
        <v>13750</v>
      </c>
      <c r="AJ3705" s="13"/>
      <c r="AK3705" s="13"/>
      <c r="AL3705" s="13"/>
      <c r="AM3705" s="13"/>
      <c r="AN3705" s="13"/>
      <c r="AO3705" s="13"/>
      <c r="AP3705" s="11" t="s">
        <v>13761</v>
      </c>
      <c r="AR3705" s="13"/>
      <c r="AS3705" s="13"/>
      <c r="AT3705" s="12" t="b">
        <v>1</v>
      </c>
      <c r="AU3705" s="13"/>
      <c r="AV3705" s="14" t="s">
        <v>167</v>
      </c>
      <c r="AW3705" s="13"/>
      <c r="AX3705" s="14" t="s">
        <v>155</v>
      </c>
      <c r="AY3705" s="13"/>
      <c r="AZ3705" s="14">
        <v>8020.0</v>
      </c>
      <c r="BA3705" s="13"/>
    </row>
    <row r="3706">
      <c r="A3706" s="11" t="s">
        <v>13763</v>
      </c>
      <c r="B3706" s="11">
        <v>10410.0</v>
      </c>
      <c r="C3706" s="12" t="b">
        <v>0</v>
      </c>
      <c r="D3706" s="12" t="b">
        <v>0</v>
      </c>
      <c r="E3706" s="12" t="b">
        <v>0</v>
      </c>
      <c r="F3706" s="12" t="b">
        <v>0</v>
      </c>
      <c r="G3706" s="12" t="b">
        <v>0</v>
      </c>
      <c r="H3706" s="12" t="b">
        <v>0</v>
      </c>
      <c r="I3706" s="13"/>
      <c r="J3706" s="13"/>
      <c r="K3706" s="12" t="b">
        <v>0</v>
      </c>
      <c r="L3706" s="14" t="s">
        <v>13747</v>
      </c>
      <c r="M3706" s="11" t="s">
        <v>1634</v>
      </c>
      <c r="N3706" s="11" t="s">
        <v>13764</v>
      </c>
      <c r="O3706" s="11" t="s">
        <v>1636</v>
      </c>
      <c r="P3706" s="11" t="s">
        <v>13749</v>
      </c>
      <c r="Q3706" s="11" t="s">
        <v>2041</v>
      </c>
      <c r="R3706" s="11" t="s">
        <v>1637</v>
      </c>
      <c r="S3706" s="11" t="s">
        <v>1638</v>
      </c>
      <c r="U3706" s="11" t="s">
        <v>9696</v>
      </c>
      <c r="W3706" s="11" t="s">
        <v>13749</v>
      </c>
      <c r="Z3706" s="13"/>
      <c r="AA3706" s="11" t="s">
        <v>151</v>
      </c>
      <c r="AB3706" s="13"/>
      <c r="AC3706" s="13"/>
      <c r="AD3706" s="11" t="s">
        <v>1637</v>
      </c>
      <c r="AE3706" s="13"/>
      <c r="AF3706" s="13"/>
      <c r="AG3706" s="11" t="s">
        <v>152</v>
      </c>
      <c r="AH3706" s="11" t="s">
        <v>13750</v>
      </c>
      <c r="AJ3706" s="13"/>
      <c r="AK3706" s="13"/>
      <c r="AL3706" s="13"/>
      <c r="AM3706" s="13"/>
      <c r="AN3706" s="13"/>
      <c r="AO3706" s="13"/>
      <c r="AP3706" s="11" t="s">
        <v>13763</v>
      </c>
      <c r="AR3706" s="13"/>
      <c r="AS3706" s="13"/>
      <c r="AT3706" s="12" t="b">
        <v>1</v>
      </c>
      <c r="AU3706" s="13"/>
      <c r="AV3706" s="17">
        <v>45940.0</v>
      </c>
      <c r="AW3706" s="13"/>
      <c r="AX3706" s="14" t="s">
        <v>155</v>
      </c>
      <c r="AY3706" s="13"/>
      <c r="AZ3706" s="14">
        <v>1445.0</v>
      </c>
      <c r="BA3706" s="13"/>
    </row>
    <row r="3707">
      <c r="A3707" s="11" t="s">
        <v>13765</v>
      </c>
      <c r="B3707" s="11">
        <v>10412.0</v>
      </c>
      <c r="C3707" s="12" t="b">
        <v>0</v>
      </c>
      <c r="D3707" s="12" t="b">
        <v>1</v>
      </c>
      <c r="E3707" s="12" t="b">
        <v>0</v>
      </c>
      <c r="F3707" s="12" t="b">
        <v>0</v>
      </c>
      <c r="G3707" s="12" t="b">
        <v>0</v>
      </c>
      <c r="H3707" s="12" t="b">
        <v>0</v>
      </c>
      <c r="I3707" s="13"/>
      <c r="J3707" s="13"/>
      <c r="K3707" s="12" t="b">
        <v>0</v>
      </c>
      <c r="L3707" s="14" t="s">
        <v>13747</v>
      </c>
      <c r="M3707" s="11" t="s">
        <v>2970</v>
      </c>
      <c r="N3707" s="11" t="s">
        <v>13766</v>
      </c>
      <c r="O3707" s="11" t="s">
        <v>8745</v>
      </c>
      <c r="P3707" s="11" t="s">
        <v>13749</v>
      </c>
      <c r="Q3707" s="11" t="s">
        <v>2041</v>
      </c>
      <c r="R3707" s="11" t="s">
        <v>8746</v>
      </c>
      <c r="S3707" s="11" t="s">
        <v>8747</v>
      </c>
      <c r="U3707" s="11" t="s">
        <v>10775</v>
      </c>
      <c r="W3707" s="11" t="s">
        <v>13749</v>
      </c>
      <c r="Z3707" s="13"/>
      <c r="AA3707" s="11" t="s">
        <v>151</v>
      </c>
      <c r="AB3707" s="13"/>
      <c r="AC3707" s="13"/>
      <c r="AD3707" s="11" t="s">
        <v>8746</v>
      </c>
      <c r="AF3707" s="13"/>
      <c r="AG3707" s="11" t="s">
        <v>152</v>
      </c>
      <c r="AH3707" s="11" t="s">
        <v>13750</v>
      </c>
      <c r="AJ3707" s="13"/>
      <c r="AK3707" s="13"/>
      <c r="AL3707" s="13"/>
      <c r="AM3707" s="13"/>
      <c r="AN3707" s="13"/>
      <c r="AO3707" s="13"/>
      <c r="AP3707" s="11" t="s">
        <v>13765</v>
      </c>
      <c r="AR3707" s="13"/>
      <c r="AS3707" s="13"/>
      <c r="AT3707" s="12" t="b">
        <v>1</v>
      </c>
      <c r="AU3707" s="13"/>
      <c r="AV3707" s="17">
        <v>45940.0</v>
      </c>
      <c r="AW3707" s="13"/>
      <c r="AX3707" s="14" t="s">
        <v>155</v>
      </c>
      <c r="AY3707" s="13"/>
      <c r="AZ3707" s="14">
        <v>1447.0</v>
      </c>
      <c r="BA3707" s="13"/>
    </row>
    <row r="3708">
      <c r="A3708" s="11" t="s">
        <v>13767</v>
      </c>
      <c r="B3708" s="11">
        <v>10413.0</v>
      </c>
      <c r="C3708" s="12" t="b">
        <v>0</v>
      </c>
      <c r="D3708" s="12" t="b">
        <v>1</v>
      </c>
      <c r="E3708" s="12" t="b">
        <v>0</v>
      </c>
      <c r="F3708" s="12" t="b">
        <v>0</v>
      </c>
      <c r="G3708" s="12" t="b">
        <v>0</v>
      </c>
      <c r="H3708" s="12" t="b">
        <v>0</v>
      </c>
      <c r="I3708" s="13"/>
      <c r="J3708" s="13"/>
      <c r="K3708" s="12" t="b">
        <v>0</v>
      </c>
      <c r="L3708" s="14" t="s">
        <v>13747</v>
      </c>
      <c r="M3708" s="11" t="s">
        <v>5533</v>
      </c>
      <c r="N3708" s="11" t="s">
        <v>13768</v>
      </c>
      <c r="O3708" s="11" t="s">
        <v>10474</v>
      </c>
      <c r="P3708" s="11" t="s">
        <v>13749</v>
      </c>
      <c r="Q3708" s="11" t="s">
        <v>2041</v>
      </c>
      <c r="R3708" s="11" t="s">
        <v>10475</v>
      </c>
      <c r="S3708" s="11" t="s">
        <v>1232</v>
      </c>
      <c r="U3708" s="11" t="s">
        <v>9910</v>
      </c>
      <c r="W3708" s="11" t="s">
        <v>13749</v>
      </c>
      <c r="Z3708" s="13"/>
      <c r="AA3708" s="11" t="s">
        <v>151</v>
      </c>
      <c r="AB3708" s="13"/>
      <c r="AC3708" s="13"/>
      <c r="AD3708" s="11" t="s">
        <v>10475</v>
      </c>
      <c r="AE3708" s="13"/>
      <c r="AF3708" s="13"/>
      <c r="AG3708" s="11" t="s">
        <v>152</v>
      </c>
      <c r="AH3708" s="11" t="s">
        <v>13750</v>
      </c>
      <c r="AJ3708" s="13"/>
      <c r="AK3708" s="13"/>
      <c r="AL3708" s="13"/>
      <c r="AM3708" s="13"/>
      <c r="AN3708" s="13"/>
      <c r="AO3708" s="13"/>
      <c r="AP3708" s="11" t="s">
        <v>13767</v>
      </c>
      <c r="AR3708" s="13"/>
      <c r="AS3708" s="13"/>
      <c r="AT3708" s="12" t="b">
        <v>1</v>
      </c>
      <c r="AU3708" s="13"/>
      <c r="AV3708" s="14" t="s">
        <v>167</v>
      </c>
      <c r="AW3708" s="13"/>
      <c r="AX3708" s="14" t="s">
        <v>155</v>
      </c>
      <c r="AY3708" s="13"/>
      <c r="AZ3708" s="14">
        <v>8019.0</v>
      </c>
      <c r="BA3708" s="13"/>
    </row>
    <row r="3709">
      <c r="A3709" s="11" t="s">
        <v>13769</v>
      </c>
      <c r="B3709" s="11">
        <v>10414.0</v>
      </c>
      <c r="C3709" s="12" t="b">
        <v>0</v>
      </c>
      <c r="D3709" s="12" t="b">
        <v>1</v>
      </c>
      <c r="E3709" s="12" t="b">
        <v>0</v>
      </c>
      <c r="F3709" s="12" t="b">
        <v>0</v>
      </c>
      <c r="G3709" s="12" t="b">
        <v>0</v>
      </c>
      <c r="H3709" s="12" t="b">
        <v>0</v>
      </c>
      <c r="I3709" s="13"/>
      <c r="J3709" s="13"/>
      <c r="K3709" s="12" t="b">
        <v>0</v>
      </c>
      <c r="L3709" s="14" t="s">
        <v>13747</v>
      </c>
      <c r="M3709" s="11" t="s">
        <v>5533</v>
      </c>
      <c r="N3709" s="11" t="s">
        <v>13770</v>
      </c>
      <c r="O3709" s="11" t="s">
        <v>10465</v>
      </c>
      <c r="P3709" s="11" t="s">
        <v>13749</v>
      </c>
      <c r="Q3709" s="11" t="s">
        <v>2041</v>
      </c>
      <c r="R3709" s="11" t="s">
        <v>10466</v>
      </c>
      <c r="S3709" s="11" t="s">
        <v>10467</v>
      </c>
      <c r="U3709" s="11" t="s">
        <v>9910</v>
      </c>
      <c r="W3709" s="11" t="s">
        <v>13749</v>
      </c>
      <c r="Z3709" s="13"/>
      <c r="AA3709" s="11" t="s">
        <v>151</v>
      </c>
      <c r="AB3709" s="13"/>
      <c r="AC3709" s="13"/>
      <c r="AD3709" s="11" t="s">
        <v>10466</v>
      </c>
      <c r="AE3709" s="13"/>
      <c r="AF3709" s="13"/>
      <c r="AG3709" s="11" t="s">
        <v>152</v>
      </c>
      <c r="AH3709" s="11" t="s">
        <v>13750</v>
      </c>
      <c r="AJ3709" s="13"/>
      <c r="AK3709" s="13"/>
      <c r="AL3709" s="13"/>
      <c r="AM3709" s="13"/>
      <c r="AN3709" s="13"/>
      <c r="AO3709" s="13"/>
      <c r="AP3709" s="11" t="s">
        <v>13769</v>
      </c>
      <c r="AR3709" s="13"/>
      <c r="AS3709" s="13"/>
      <c r="AT3709" s="12" t="b">
        <v>1</v>
      </c>
      <c r="AU3709" s="13"/>
      <c r="AV3709" s="14" t="s">
        <v>167</v>
      </c>
      <c r="AW3709" s="13"/>
      <c r="AX3709" s="14" t="s">
        <v>155</v>
      </c>
      <c r="AY3709" s="13"/>
      <c r="AZ3709" s="14">
        <v>8017.0</v>
      </c>
      <c r="BA3709" s="13"/>
    </row>
    <row r="3710">
      <c r="A3710" s="11" t="s">
        <v>13771</v>
      </c>
      <c r="B3710" s="11">
        <v>10415.0</v>
      </c>
      <c r="C3710" s="12" t="b">
        <v>0</v>
      </c>
      <c r="D3710" s="12" t="b">
        <v>1</v>
      </c>
      <c r="E3710" s="12" t="b">
        <v>0</v>
      </c>
      <c r="F3710" s="12" t="b">
        <v>0</v>
      </c>
      <c r="G3710" s="12" t="b">
        <v>0</v>
      </c>
      <c r="H3710" s="12" t="b">
        <v>0</v>
      </c>
      <c r="I3710" s="13"/>
      <c r="J3710" s="13"/>
      <c r="K3710" s="12" t="b">
        <v>0</v>
      </c>
      <c r="L3710" s="14" t="s">
        <v>12672</v>
      </c>
      <c r="M3710" s="11" t="s">
        <v>9951</v>
      </c>
      <c r="N3710" s="11" t="s">
        <v>13772</v>
      </c>
      <c r="O3710" s="11" t="s">
        <v>10478</v>
      </c>
      <c r="P3710" s="11" t="s">
        <v>13084</v>
      </c>
      <c r="Q3710" s="11" t="s">
        <v>3705</v>
      </c>
      <c r="R3710" s="11" t="s">
        <v>10479</v>
      </c>
      <c r="S3710" s="11" t="s">
        <v>10480</v>
      </c>
      <c r="U3710" s="11" t="s">
        <v>9955</v>
      </c>
      <c r="W3710" s="11" t="s">
        <v>13084</v>
      </c>
      <c r="AA3710" s="11" t="s">
        <v>151</v>
      </c>
      <c r="AB3710" s="13"/>
      <c r="AC3710" s="13"/>
      <c r="AD3710" s="11" t="s">
        <v>10479</v>
      </c>
      <c r="AF3710" s="13"/>
      <c r="AG3710" s="11" t="s">
        <v>152</v>
      </c>
      <c r="AH3710" s="11" t="s">
        <v>13085</v>
      </c>
      <c r="AJ3710" s="13"/>
      <c r="AK3710" s="13"/>
      <c r="AL3710" s="13"/>
      <c r="AM3710" s="13"/>
      <c r="AN3710" s="13"/>
      <c r="AO3710" s="13"/>
      <c r="AP3710" s="11" t="s">
        <v>13771</v>
      </c>
      <c r="AR3710" s="13"/>
      <c r="AS3710" s="13"/>
      <c r="AT3710" s="12" t="b">
        <v>1</v>
      </c>
      <c r="AU3710" s="13"/>
      <c r="AV3710" s="17">
        <v>45940.0</v>
      </c>
      <c r="AW3710" s="13"/>
      <c r="AX3710" s="14" t="s">
        <v>155</v>
      </c>
      <c r="AY3710" s="13"/>
      <c r="AZ3710" s="14">
        <v>2577.0</v>
      </c>
      <c r="BA3710" s="13"/>
    </row>
    <row r="3711">
      <c r="A3711" s="11" t="s">
        <v>13773</v>
      </c>
      <c r="B3711" s="11">
        <v>10417.0</v>
      </c>
      <c r="C3711" s="12" t="b">
        <v>0</v>
      </c>
      <c r="D3711" s="12" t="b">
        <v>1</v>
      </c>
      <c r="E3711" s="12" t="b">
        <v>0</v>
      </c>
      <c r="F3711" s="12" t="b">
        <v>0</v>
      </c>
      <c r="G3711" s="12" t="b">
        <v>0</v>
      </c>
      <c r="H3711" s="12" t="b">
        <v>0</v>
      </c>
      <c r="I3711" s="13"/>
      <c r="J3711" s="13"/>
      <c r="K3711" s="12" t="b">
        <v>0</v>
      </c>
      <c r="L3711" s="15">
        <v>45572.0</v>
      </c>
      <c r="M3711" s="11" t="s">
        <v>1787</v>
      </c>
      <c r="N3711" s="11" t="s">
        <v>13774</v>
      </c>
      <c r="O3711" s="11" t="s">
        <v>13775</v>
      </c>
      <c r="P3711" s="11" t="s">
        <v>11210</v>
      </c>
      <c r="Q3711" s="11" t="s">
        <v>1051</v>
      </c>
      <c r="R3711" s="11" t="s">
        <v>13776</v>
      </c>
      <c r="S3711" s="11" t="s">
        <v>13777</v>
      </c>
      <c r="U3711" s="11" t="s">
        <v>9089</v>
      </c>
      <c r="W3711" s="11" t="s">
        <v>11210</v>
      </c>
      <c r="AA3711" s="11" t="s">
        <v>151</v>
      </c>
      <c r="AB3711" s="13"/>
      <c r="AC3711" s="13"/>
      <c r="AD3711" s="11" t="s">
        <v>13776</v>
      </c>
      <c r="AE3711" s="13"/>
      <c r="AF3711" s="13"/>
      <c r="AG3711" s="11" t="s">
        <v>152</v>
      </c>
      <c r="AH3711" s="11" t="s">
        <v>11211</v>
      </c>
      <c r="AJ3711" s="13"/>
      <c r="AK3711" s="13"/>
      <c r="AL3711" s="13"/>
      <c r="AM3711" s="13"/>
      <c r="AN3711" s="13"/>
      <c r="AO3711" s="13"/>
      <c r="AP3711" s="11" t="s">
        <v>13773</v>
      </c>
      <c r="AR3711" s="13"/>
      <c r="AS3711" s="13"/>
      <c r="AT3711" s="12" t="b">
        <v>1</v>
      </c>
      <c r="AU3711" s="13"/>
      <c r="AV3711" s="17">
        <v>45940.0</v>
      </c>
      <c r="AW3711" s="13"/>
      <c r="AX3711" s="14" t="s">
        <v>155</v>
      </c>
      <c r="AY3711" s="13"/>
      <c r="AZ3711" s="14">
        <v>2296.0</v>
      </c>
      <c r="BA3711" s="13"/>
    </row>
    <row r="3712">
      <c r="A3712" s="11" t="s">
        <v>13778</v>
      </c>
      <c r="B3712" s="11">
        <v>10422.0</v>
      </c>
      <c r="C3712" s="12" t="b">
        <v>0</v>
      </c>
      <c r="D3712" s="12" t="b">
        <v>0</v>
      </c>
      <c r="E3712" s="12" t="b">
        <v>0</v>
      </c>
      <c r="F3712" s="12" t="b">
        <v>0</v>
      </c>
      <c r="G3712" s="12" t="b">
        <v>0</v>
      </c>
      <c r="H3712" s="12" t="b">
        <v>0</v>
      </c>
      <c r="I3712" s="13"/>
      <c r="J3712" s="13"/>
      <c r="K3712" s="12" t="b">
        <v>0</v>
      </c>
      <c r="L3712" s="14" t="s">
        <v>12851</v>
      </c>
      <c r="M3712" s="11" t="s">
        <v>4872</v>
      </c>
      <c r="N3712" s="11" t="s">
        <v>13779</v>
      </c>
      <c r="O3712" s="11" t="s">
        <v>12689</v>
      </c>
      <c r="P3712" s="11" t="s">
        <v>12854</v>
      </c>
      <c r="Q3712" s="11" t="s">
        <v>162</v>
      </c>
      <c r="R3712" s="11" t="s">
        <v>12690</v>
      </c>
      <c r="S3712" s="11" t="s">
        <v>12691</v>
      </c>
      <c r="U3712" s="11" t="s">
        <v>11708</v>
      </c>
      <c r="W3712" s="11" t="s">
        <v>12854</v>
      </c>
      <c r="Z3712" s="13"/>
      <c r="AA3712" s="11" t="s">
        <v>151</v>
      </c>
      <c r="AB3712" s="13"/>
      <c r="AC3712" s="13"/>
      <c r="AD3712" s="11" t="s">
        <v>12690</v>
      </c>
      <c r="AE3712" s="13"/>
      <c r="AF3712" s="13"/>
      <c r="AG3712" s="11" t="s">
        <v>152</v>
      </c>
      <c r="AH3712" s="11" t="s">
        <v>12858</v>
      </c>
      <c r="AJ3712" s="13"/>
      <c r="AK3712" s="13"/>
      <c r="AL3712" s="13"/>
      <c r="AM3712" s="13"/>
      <c r="AN3712" s="13"/>
      <c r="AO3712" s="13"/>
      <c r="AP3712" s="11" t="s">
        <v>13778</v>
      </c>
      <c r="AR3712" s="13"/>
      <c r="AS3712" s="13"/>
      <c r="AT3712" s="12" t="b">
        <v>1</v>
      </c>
      <c r="AU3712" s="13"/>
      <c r="AV3712" s="17">
        <v>45940.0</v>
      </c>
      <c r="AW3712" s="13"/>
      <c r="AX3712" s="14" t="s">
        <v>155</v>
      </c>
      <c r="AY3712" s="13"/>
      <c r="AZ3712" s="14">
        <v>2454.0</v>
      </c>
      <c r="BA3712" s="13"/>
    </row>
    <row r="3713">
      <c r="A3713" s="11" t="s">
        <v>13780</v>
      </c>
      <c r="B3713" s="11">
        <v>10423.0</v>
      </c>
      <c r="C3713" s="12" t="b">
        <v>0</v>
      </c>
      <c r="D3713" s="12" t="b">
        <v>0</v>
      </c>
      <c r="E3713" s="12" t="b">
        <v>0</v>
      </c>
      <c r="F3713" s="12" t="b">
        <v>0</v>
      </c>
      <c r="G3713" s="12" t="b">
        <v>0</v>
      </c>
      <c r="H3713" s="12" t="b">
        <v>0</v>
      </c>
      <c r="I3713" s="13"/>
      <c r="J3713" s="13"/>
      <c r="K3713" s="12" t="b">
        <v>0</v>
      </c>
      <c r="L3713" s="14" t="s">
        <v>13202</v>
      </c>
      <c r="M3713" s="11" t="s">
        <v>13276</v>
      </c>
      <c r="N3713" s="11" t="s">
        <v>13781</v>
      </c>
      <c r="O3713" s="11" t="s">
        <v>13285</v>
      </c>
      <c r="P3713" s="11" t="s">
        <v>13204</v>
      </c>
      <c r="Q3713" s="11" t="s">
        <v>162</v>
      </c>
      <c r="R3713" s="11" t="s">
        <v>13286</v>
      </c>
      <c r="S3713" s="11" t="s">
        <v>13287</v>
      </c>
      <c r="T3713" s="13"/>
      <c r="U3713" s="11" t="s">
        <v>13282</v>
      </c>
      <c r="W3713" s="11" t="s">
        <v>13204</v>
      </c>
      <c r="Z3713" s="13"/>
      <c r="AA3713" s="11" t="s">
        <v>151</v>
      </c>
      <c r="AB3713" s="13"/>
      <c r="AC3713" s="13"/>
      <c r="AD3713" s="11" t="s">
        <v>13286</v>
      </c>
      <c r="AE3713" s="13"/>
      <c r="AF3713" s="13"/>
      <c r="AG3713" s="11" t="s">
        <v>152</v>
      </c>
      <c r="AH3713" s="11" t="s">
        <v>13206</v>
      </c>
      <c r="AJ3713" s="13"/>
      <c r="AK3713" s="13"/>
      <c r="AL3713" s="13"/>
      <c r="AM3713" s="13"/>
      <c r="AN3713" s="13"/>
      <c r="AO3713" s="13"/>
      <c r="AP3713" s="11" t="s">
        <v>13780</v>
      </c>
      <c r="AR3713" s="13"/>
      <c r="AS3713" s="13"/>
      <c r="AT3713" s="12" t="b">
        <v>1</v>
      </c>
      <c r="AU3713" s="13"/>
      <c r="AV3713" s="17">
        <v>45940.0</v>
      </c>
      <c r="AW3713" s="13"/>
      <c r="AX3713" s="14" t="s">
        <v>155</v>
      </c>
      <c r="AY3713" s="13"/>
      <c r="AZ3713" s="14">
        <v>2367.0</v>
      </c>
      <c r="BA3713" s="13"/>
    </row>
    <row r="3714">
      <c r="A3714" s="11" t="s">
        <v>13782</v>
      </c>
      <c r="B3714" s="11">
        <v>10425.0</v>
      </c>
      <c r="C3714" s="12" t="b">
        <v>0</v>
      </c>
      <c r="D3714" s="12" t="b">
        <v>1</v>
      </c>
      <c r="E3714" s="12" t="b">
        <v>0</v>
      </c>
      <c r="F3714" s="12" t="b">
        <v>0</v>
      </c>
      <c r="G3714" s="12" t="b">
        <v>0</v>
      </c>
      <c r="H3714" s="12" t="b">
        <v>0</v>
      </c>
      <c r="I3714" s="13"/>
      <c r="J3714" s="13"/>
      <c r="K3714" s="12" t="b">
        <v>0</v>
      </c>
      <c r="L3714" s="14" t="s">
        <v>12851</v>
      </c>
      <c r="M3714" s="11" t="s">
        <v>158</v>
      </c>
      <c r="N3714" s="11" t="s">
        <v>13783</v>
      </c>
      <c r="O3714" s="11" t="s">
        <v>13124</v>
      </c>
      <c r="P3714" s="11" t="s">
        <v>12854</v>
      </c>
      <c r="Q3714" s="11" t="s">
        <v>162</v>
      </c>
      <c r="R3714" s="11" t="s">
        <v>13125</v>
      </c>
      <c r="S3714" s="11" t="s">
        <v>158</v>
      </c>
      <c r="T3714" s="13"/>
      <c r="U3714" s="11" t="s">
        <v>9127</v>
      </c>
      <c r="W3714" s="11" t="s">
        <v>12854</v>
      </c>
      <c r="Z3714" s="13"/>
      <c r="AA3714" s="11" t="s">
        <v>151</v>
      </c>
      <c r="AB3714" s="13"/>
      <c r="AC3714" s="13"/>
      <c r="AD3714" s="11" t="s">
        <v>13125</v>
      </c>
      <c r="AE3714" s="13"/>
      <c r="AF3714" s="13"/>
      <c r="AG3714" s="11" t="s">
        <v>152</v>
      </c>
      <c r="AH3714" s="11" t="s">
        <v>12858</v>
      </c>
      <c r="AJ3714" s="13"/>
      <c r="AK3714" s="13"/>
      <c r="AL3714" s="13"/>
      <c r="AM3714" s="13"/>
      <c r="AN3714" s="13"/>
      <c r="AO3714" s="13"/>
      <c r="AP3714" s="11" t="s">
        <v>13782</v>
      </c>
      <c r="AR3714" s="13"/>
      <c r="AS3714" s="13"/>
      <c r="AT3714" s="12" t="b">
        <v>1</v>
      </c>
      <c r="AU3714" s="13"/>
      <c r="AV3714" s="14" t="s">
        <v>167</v>
      </c>
      <c r="AW3714" s="13"/>
      <c r="AX3714" s="14" t="s">
        <v>155</v>
      </c>
      <c r="AY3714" s="13"/>
      <c r="AZ3714" s="14">
        <v>8021.0</v>
      </c>
      <c r="BA3714" s="13"/>
    </row>
    <row r="3715">
      <c r="A3715" s="11" t="s">
        <v>13784</v>
      </c>
      <c r="B3715" s="11">
        <v>10426.0</v>
      </c>
      <c r="C3715" s="12" t="b">
        <v>0</v>
      </c>
      <c r="D3715" s="12" t="b">
        <v>1</v>
      </c>
      <c r="E3715" s="12" t="b">
        <v>0</v>
      </c>
      <c r="F3715" s="12" t="b">
        <v>0</v>
      </c>
      <c r="G3715" s="12" t="b">
        <v>1</v>
      </c>
      <c r="H3715" s="12" t="b">
        <v>0</v>
      </c>
      <c r="I3715" s="13"/>
      <c r="J3715" s="13"/>
      <c r="K3715" s="12" t="b">
        <v>0</v>
      </c>
      <c r="L3715" s="17">
        <v>45577.0</v>
      </c>
      <c r="M3715" s="11" t="s">
        <v>643</v>
      </c>
      <c r="N3715" s="11" t="s">
        <v>13785</v>
      </c>
      <c r="O3715" s="11" t="s">
        <v>1075</v>
      </c>
      <c r="P3715" s="11" t="s">
        <v>13786</v>
      </c>
      <c r="Q3715" s="11" t="s">
        <v>3705</v>
      </c>
      <c r="R3715" s="11" t="s">
        <v>1076</v>
      </c>
      <c r="S3715" s="11" t="s">
        <v>1077</v>
      </c>
      <c r="T3715" s="11" t="s">
        <v>13787</v>
      </c>
      <c r="U3715" s="11" t="s">
        <v>9182</v>
      </c>
      <c r="W3715" s="11" t="s">
        <v>13786</v>
      </c>
      <c r="AA3715" s="11" t="s">
        <v>151</v>
      </c>
      <c r="AB3715" s="13"/>
      <c r="AC3715" s="13"/>
      <c r="AD3715" s="11" t="s">
        <v>1076</v>
      </c>
      <c r="AE3715" s="13"/>
      <c r="AF3715" s="13"/>
      <c r="AG3715" s="11" t="s">
        <v>152</v>
      </c>
      <c r="AH3715" s="11" t="s">
        <v>13788</v>
      </c>
      <c r="AJ3715" s="13"/>
      <c r="AK3715" s="13"/>
      <c r="AL3715" s="13"/>
      <c r="AM3715" s="13"/>
      <c r="AN3715" s="13"/>
      <c r="AO3715" s="13"/>
      <c r="AP3715" s="11" t="s">
        <v>13784</v>
      </c>
      <c r="AR3715" s="13"/>
      <c r="AS3715" s="13"/>
      <c r="AT3715" s="12" t="b">
        <v>1</v>
      </c>
      <c r="AU3715" s="13"/>
      <c r="AV3715" s="17">
        <v>45940.0</v>
      </c>
      <c r="AW3715" s="13"/>
      <c r="AX3715" s="14" t="s">
        <v>155</v>
      </c>
      <c r="AY3715" s="13"/>
      <c r="AZ3715" s="14">
        <v>2754.0</v>
      </c>
      <c r="BA3715" s="13"/>
    </row>
    <row r="3716">
      <c r="A3716" s="11" t="s">
        <v>13789</v>
      </c>
      <c r="B3716" s="11">
        <v>10427.0</v>
      </c>
      <c r="C3716" s="12" t="b">
        <v>0</v>
      </c>
      <c r="D3716" s="12" t="b">
        <v>1</v>
      </c>
      <c r="E3716" s="12" t="b">
        <v>0</v>
      </c>
      <c r="F3716" s="12" t="b">
        <v>0</v>
      </c>
      <c r="G3716" s="12" t="b">
        <v>0</v>
      </c>
      <c r="H3716" s="12" t="b">
        <v>0</v>
      </c>
      <c r="I3716" s="13"/>
      <c r="J3716" s="13"/>
      <c r="K3716" s="12" t="b">
        <v>0</v>
      </c>
      <c r="L3716" s="14" t="s">
        <v>9762</v>
      </c>
      <c r="M3716" s="11" t="s">
        <v>7215</v>
      </c>
      <c r="N3716" s="11" t="s">
        <v>13790</v>
      </c>
      <c r="O3716" s="11" t="s">
        <v>9185</v>
      </c>
      <c r="P3716" s="11" t="s">
        <v>13491</v>
      </c>
      <c r="Q3716" s="11" t="s">
        <v>1051</v>
      </c>
      <c r="R3716" s="11" t="s">
        <v>9186</v>
      </c>
      <c r="S3716" s="11" t="s">
        <v>3800</v>
      </c>
      <c r="T3716" s="11" t="s">
        <v>13791</v>
      </c>
      <c r="U3716" s="11" t="s">
        <v>13792</v>
      </c>
      <c r="W3716" s="11" t="s">
        <v>13491</v>
      </c>
      <c r="AA3716" s="11" t="s">
        <v>151</v>
      </c>
      <c r="AB3716" s="13"/>
      <c r="AC3716" s="13"/>
      <c r="AD3716" s="11" t="s">
        <v>9186</v>
      </c>
      <c r="AE3716" s="13"/>
      <c r="AF3716" s="13"/>
      <c r="AG3716" s="11" t="s">
        <v>152</v>
      </c>
      <c r="AH3716" s="11" t="s">
        <v>13492</v>
      </c>
      <c r="AJ3716" s="13"/>
      <c r="AK3716" s="13"/>
      <c r="AL3716" s="13"/>
      <c r="AM3716" s="13"/>
      <c r="AN3716" s="13"/>
      <c r="AO3716" s="13"/>
      <c r="AP3716" s="11" t="s">
        <v>13789</v>
      </c>
      <c r="AR3716" s="13"/>
      <c r="AS3716" s="13"/>
      <c r="AT3716" s="12" t="b">
        <v>1</v>
      </c>
      <c r="AU3716" s="13"/>
      <c r="AV3716" s="17">
        <v>45940.0</v>
      </c>
      <c r="AW3716" s="13"/>
      <c r="AX3716" s="14" t="s">
        <v>155</v>
      </c>
      <c r="AY3716" s="13"/>
      <c r="AZ3716" s="14">
        <v>2586.0</v>
      </c>
      <c r="BA3716" s="13"/>
    </row>
    <row r="3717">
      <c r="A3717" s="11" t="s">
        <v>13793</v>
      </c>
      <c r="B3717" s="11">
        <v>10428.0</v>
      </c>
      <c r="C3717" s="12" t="b">
        <v>0</v>
      </c>
      <c r="D3717" s="12" t="b">
        <v>0</v>
      </c>
      <c r="E3717" s="12" t="b">
        <v>0</v>
      </c>
      <c r="F3717" s="12" t="b">
        <v>0</v>
      </c>
      <c r="G3717" s="12" t="b">
        <v>0</v>
      </c>
      <c r="H3717" s="12" t="b">
        <v>0</v>
      </c>
      <c r="I3717" s="13"/>
      <c r="J3717" s="14" t="s">
        <v>10942</v>
      </c>
      <c r="K3717" s="12" t="b">
        <v>0</v>
      </c>
      <c r="L3717" s="14" t="s">
        <v>10714</v>
      </c>
      <c r="M3717" s="11" t="s">
        <v>643</v>
      </c>
      <c r="N3717" s="11" t="s">
        <v>13794</v>
      </c>
      <c r="O3717" s="11" t="s">
        <v>8981</v>
      </c>
      <c r="P3717" s="11" t="s">
        <v>10716</v>
      </c>
      <c r="Q3717" s="11" t="s">
        <v>9926</v>
      </c>
      <c r="R3717" s="11" t="s">
        <v>8983</v>
      </c>
      <c r="S3717" s="11" t="s">
        <v>3985</v>
      </c>
      <c r="U3717" s="11" t="s">
        <v>9182</v>
      </c>
      <c r="W3717" s="11" t="s">
        <v>10716</v>
      </c>
      <c r="X3717" s="11" t="s">
        <v>1283</v>
      </c>
      <c r="Y3717" s="11" t="s">
        <v>8983</v>
      </c>
      <c r="Z3717" s="13"/>
      <c r="AA3717" s="11" t="s">
        <v>215</v>
      </c>
      <c r="AB3717" s="13"/>
      <c r="AC3717" s="13"/>
      <c r="AD3717" s="11" t="s">
        <v>8983</v>
      </c>
      <c r="AE3717" s="11" t="s">
        <v>2029</v>
      </c>
      <c r="AG3717" s="11" t="s">
        <v>152</v>
      </c>
      <c r="AH3717" s="11" t="s">
        <v>10717</v>
      </c>
      <c r="AJ3717" s="11" t="s">
        <v>1283</v>
      </c>
      <c r="AK3717" s="11" t="s">
        <v>13697</v>
      </c>
      <c r="AM3717" s="13"/>
      <c r="AN3717" s="13"/>
      <c r="AO3717" s="13"/>
      <c r="AP3717" s="11" t="s">
        <v>13793</v>
      </c>
      <c r="AR3717" s="13"/>
      <c r="AS3717" s="13"/>
      <c r="AT3717" s="12" t="b">
        <v>1</v>
      </c>
      <c r="AU3717" s="13"/>
      <c r="AV3717" s="17">
        <v>45940.0</v>
      </c>
      <c r="AW3717" s="13"/>
      <c r="AX3717" s="14" t="s">
        <v>155</v>
      </c>
      <c r="AY3717" s="13"/>
      <c r="AZ3717" s="14">
        <v>1580.0</v>
      </c>
      <c r="BA3717" s="13"/>
    </row>
    <row r="3718">
      <c r="A3718" s="11" t="s">
        <v>13795</v>
      </c>
      <c r="B3718" s="11">
        <v>10430.0</v>
      </c>
      <c r="C3718" s="12" t="b">
        <v>0</v>
      </c>
      <c r="D3718" s="12" t="b">
        <v>1</v>
      </c>
      <c r="E3718" s="12" t="b">
        <v>0</v>
      </c>
      <c r="F3718" s="12" t="b">
        <v>0</v>
      </c>
      <c r="G3718" s="12" t="b">
        <v>0</v>
      </c>
      <c r="H3718" s="12" t="b">
        <v>0</v>
      </c>
      <c r="I3718" s="13"/>
      <c r="J3718" s="13"/>
      <c r="K3718" s="12" t="b">
        <v>0</v>
      </c>
      <c r="L3718" s="14" t="s">
        <v>9762</v>
      </c>
      <c r="M3718" s="11" t="s">
        <v>643</v>
      </c>
      <c r="N3718" s="11" t="s">
        <v>13796</v>
      </c>
      <c r="O3718" s="11" t="s">
        <v>8981</v>
      </c>
      <c r="P3718" s="11" t="s">
        <v>13491</v>
      </c>
      <c r="Q3718" s="11" t="s">
        <v>1051</v>
      </c>
      <c r="R3718" s="11" t="s">
        <v>8983</v>
      </c>
      <c r="S3718" s="11" t="s">
        <v>3985</v>
      </c>
      <c r="T3718" s="11" t="s">
        <v>13797</v>
      </c>
      <c r="U3718" s="11" t="s">
        <v>9182</v>
      </c>
      <c r="W3718" s="11" t="s">
        <v>13491</v>
      </c>
      <c r="AA3718" s="11" t="s">
        <v>151</v>
      </c>
      <c r="AB3718" s="13"/>
      <c r="AC3718" s="13"/>
      <c r="AD3718" s="11" t="s">
        <v>8983</v>
      </c>
      <c r="AE3718" s="13"/>
      <c r="AF3718" s="13"/>
      <c r="AG3718" s="11" t="s">
        <v>152</v>
      </c>
      <c r="AH3718" s="11" t="s">
        <v>13492</v>
      </c>
      <c r="AJ3718" s="13"/>
      <c r="AK3718" s="13"/>
      <c r="AL3718" s="13"/>
      <c r="AM3718" s="13"/>
      <c r="AN3718" s="13"/>
      <c r="AO3718" s="13"/>
      <c r="AP3718" s="11" t="s">
        <v>13795</v>
      </c>
      <c r="AR3718" s="13"/>
      <c r="AS3718" s="13"/>
      <c r="AT3718" s="12" t="b">
        <v>1</v>
      </c>
      <c r="AU3718" s="13"/>
      <c r="AV3718" s="17">
        <v>45940.0</v>
      </c>
      <c r="AW3718" s="13"/>
      <c r="AX3718" s="14" t="s">
        <v>155</v>
      </c>
      <c r="AY3718" s="13"/>
      <c r="AZ3718" s="14">
        <v>2587.0</v>
      </c>
      <c r="BA3718" s="13"/>
    </row>
    <row r="3719">
      <c r="A3719" s="11" t="s">
        <v>13798</v>
      </c>
      <c r="B3719" s="11">
        <v>10431.0</v>
      </c>
      <c r="C3719" s="12" t="b">
        <v>0</v>
      </c>
      <c r="D3719" s="12" t="b">
        <v>0</v>
      </c>
      <c r="E3719" s="12" t="b">
        <v>0</v>
      </c>
      <c r="F3719" s="12" t="b">
        <v>0</v>
      </c>
      <c r="G3719" s="12" t="b">
        <v>0</v>
      </c>
      <c r="H3719" s="12" t="b">
        <v>0</v>
      </c>
      <c r="I3719" s="13"/>
      <c r="J3719" s="13"/>
      <c r="K3719" s="12" t="b">
        <v>0</v>
      </c>
      <c r="L3719" s="14" t="s">
        <v>13799</v>
      </c>
      <c r="M3719" s="11" t="s">
        <v>643</v>
      </c>
      <c r="N3719" s="11" t="s">
        <v>13800</v>
      </c>
      <c r="O3719" s="11" t="s">
        <v>8981</v>
      </c>
      <c r="P3719" s="11" t="s">
        <v>13801</v>
      </c>
      <c r="Q3719" s="11" t="s">
        <v>1051</v>
      </c>
      <c r="R3719" s="11" t="s">
        <v>8983</v>
      </c>
      <c r="S3719" s="11" t="s">
        <v>3985</v>
      </c>
      <c r="T3719" s="11" t="s">
        <v>13797</v>
      </c>
      <c r="U3719" s="11" t="s">
        <v>9182</v>
      </c>
      <c r="W3719" s="11" t="s">
        <v>13801</v>
      </c>
      <c r="AA3719" s="11" t="s">
        <v>151</v>
      </c>
      <c r="AB3719" s="13"/>
      <c r="AC3719" s="13"/>
      <c r="AD3719" s="11" t="s">
        <v>8983</v>
      </c>
      <c r="AE3719" s="13"/>
      <c r="AF3719" s="13"/>
      <c r="AG3719" s="11" t="s">
        <v>152</v>
      </c>
      <c r="AH3719" s="11" t="s">
        <v>13802</v>
      </c>
      <c r="AJ3719" s="13"/>
      <c r="AK3719" s="13"/>
      <c r="AL3719" s="13"/>
      <c r="AM3719" s="13"/>
      <c r="AN3719" s="13"/>
      <c r="AO3719" s="13"/>
      <c r="AP3719" s="11" t="s">
        <v>13798</v>
      </c>
      <c r="AR3719" s="13"/>
      <c r="AS3719" s="13"/>
      <c r="AT3719" s="12" t="b">
        <v>1</v>
      </c>
      <c r="AU3719" s="13"/>
      <c r="AV3719" s="17">
        <v>45940.0</v>
      </c>
      <c r="AW3719" s="13"/>
      <c r="AX3719" s="14" t="s">
        <v>155</v>
      </c>
      <c r="AY3719" s="13"/>
      <c r="AZ3719" s="14">
        <v>2632.0</v>
      </c>
      <c r="BA3719" s="13"/>
    </row>
    <row r="3720">
      <c r="A3720" s="11" t="s">
        <v>13803</v>
      </c>
      <c r="B3720" s="11">
        <v>10433.0</v>
      </c>
      <c r="C3720" s="12" t="b">
        <v>0</v>
      </c>
      <c r="D3720" s="12" t="b">
        <v>0</v>
      </c>
      <c r="E3720" s="12" t="b">
        <v>0</v>
      </c>
      <c r="F3720" s="12" t="b">
        <v>0</v>
      </c>
      <c r="G3720" s="12" t="b">
        <v>0</v>
      </c>
      <c r="H3720" s="12" t="b">
        <v>0</v>
      </c>
      <c r="I3720" s="14" t="s">
        <v>10713</v>
      </c>
      <c r="J3720" s="14" t="s">
        <v>10713</v>
      </c>
      <c r="K3720" s="12" t="b">
        <v>0</v>
      </c>
      <c r="L3720" s="14" t="s">
        <v>10714</v>
      </c>
      <c r="M3720" s="11" t="s">
        <v>1432</v>
      </c>
      <c r="N3720" s="11" t="s">
        <v>13804</v>
      </c>
      <c r="O3720" s="11" t="s">
        <v>7333</v>
      </c>
      <c r="P3720" s="11" t="s">
        <v>10716</v>
      </c>
      <c r="Q3720" s="11" t="s">
        <v>9926</v>
      </c>
      <c r="R3720" s="11" t="s">
        <v>7334</v>
      </c>
      <c r="S3720" s="11" t="s">
        <v>7335</v>
      </c>
      <c r="U3720" s="11" t="s">
        <v>11214</v>
      </c>
      <c r="W3720" s="11" t="s">
        <v>10716</v>
      </c>
      <c r="X3720" s="11" t="s">
        <v>1121</v>
      </c>
      <c r="Y3720" s="11" t="s">
        <v>7334</v>
      </c>
      <c r="Z3720" s="13"/>
      <c r="AA3720" s="11" t="s">
        <v>215</v>
      </c>
      <c r="AB3720" s="13"/>
      <c r="AC3720" s="13"/>
      <c r="AD3720" s="11" t="s">
        <v>7334</v>
      </c>
      <c r="AE3720" s="11" t="s">
        <v>2029</v>
      </c>
      <c r="AG3720" s="11" t="s">
        <v>152</v>
      </c>
      <c r="AH3720" s="11" t="s">
        <v>10717</v>
      </c>
      <c r="AJ3720" s="11" t="s">
        <v>1121</v>
      </c>
      <c r="AK3720" s="11" t="s">
        <v>13697</v>
      </c>
      <c r="AM3720" s="13"/>
      <c r="AN3720" s="13"/>
      <c r="AO3720" s="13"/>
      <c r="AP3720" s="11" t="s">
        <v>13803</v>
      </c>
      <c r="AR3720" s="13"/>
      <c r="AS3720" s="13"/>
      <c r="AT3720" s="12" t="b">
        <v>1</v>
      </c>
      <c r="AU3720" s="13"/>
      <c r="AV3720" s="14" t="s">
        <v>167</v>
      </c>
      <c r="AW3720" s="13"/>
      <c r="AX3720" s="14" t="s">
        <v>155</v>
      </c>
      <c r="AY3720" s="13"/>
      <c r="AZ3720" s="14">
        <v>8023.0</v>
      </c>
      <c r="BA3720" s="13"/>
    </row>
    <row r="3721">
      <c r="A3721" s="11" t="s">
        <v>13805</v>
      </c>
      <c r="B3721" s="11">
        <v>10434.0</v>
      </c>
      <c r="C3721" s="12" t="b">
        <v>0</v>
      </c>
      <c r="D3721" s="12" t="b">
        <v>0</v>
      </c>
      <c r="E3721" s="12" t="b">
        <v>0</v>
      </c>
      <c r="F3721" s="12" t="b">
        <v>0</v>
      </c>
      <c r="G3721" s="12" t="b">
        <v>0</v>
      </c>
      <c r="H3721" s="12" t="b">
        <v>0</v>
      </c>
      <c r="I3721" s="14" t="s">
        <v>10942</v>
      </c>
      <c r="J3721" s="14" t="s">
        <v>10942</v>
      </c>
      <c r="K3721" s="12" t="b">
        <v>0</v>
      </c>
      <c r="L3721" s="15">
        <v>45605.0</v>
      </c>
      <c r="M3721" s="11" t="s">
        <v>5533</v>
      </c>
      <c r="N3721" s="11" t="s">
        <v>13806</v>
      </c>
      <c r="O3721" s="11" t="s">
        <v>11815</v>
      </c>
      <c r="P3721" s="11" t="s">
        <v>11108</v>
      </c>
      <c r="Q3721" s="11" t="s">
        <v>9926</v>
      </c>
      <c r="R3721" s="11" t="s">
        <v>11816</v>
      </c>
      <c r="S3721" s="11" t="s">
        <v>11817</v>
      </c>
      <c r="U3721" s="11" t="s">
        <v>9910</v>
      </c>
      <c r="W3721" s="11" t="s">
        <v>11108</v>
      </c>
      <c r="X3721" s="11" t="s">
        <v>1606</v>
      </c>
      <c r="Y3721" s="11" t="s">
        <v>11816</v>
      </c>
      <c r="Z3721" s="13"/>
      <c r="AA3721" s="11" t="s">
        <v>215</v>
      </c>
      <c r="AB3721" s="13"/>
      <c r="AC3721" s="13"/>
      <c r="AD3721" s="11" t="s">
        <v>11816</v>
      </c>
      <c r="AE3721" s="11" t="s">
        <v>2029</v>
      </c>
      <c r="AG3721" s="11" t="s">
        <v>152</v>
      </c>
      <c r="AH3721" s="11" t="s">
        <v>11109</v>
      </c>
      <c r="AJ3721" s="13"/>
      <c r="AK3721" s="11" t="s">
        <v>11544</v>
      </c>
      <c r="AL3721" s="13"/>
      <c r="AM3721" s="13"/>
      <c r="AN3721" s="13"/>
      <c r="AO3721" s="13"/>
      <c r="AP3721" s="11" t="s">
        <v>13805</v>
      </c>
      <c r="AR3721" s="13"/>
      <c r="AS3721" s="13"/>
      <c r="AT3721" s="12" t="b">
        <v>1</v>
      </c>
      <c r="AU3721" s="13"/>
      <c r="AV3721" s="14" t="s">
        <v>167</v>
      </c>
      <c r="AW3721" s="13"/>
      <c r="AX3721" s="14" t="s">
        <v>155</v>
      </c>
      <c r="AY3721" s="13"/>
      <c r="AZ3721" s="14">
        <v>8022.0</v>
      </c>
      <c r="BA3721" s="13"/>
    </row>
    <row r="3722">
      <c r="A3722" s="11" t="s">
        <v>13807</v>
      </c>
      <c r="B3722" s="11">
        <v>10435.0</v>
      </c>
      <c r="C3722" s="12" t="b">
        <v>0</v>
      </c>
      <c r="D3722" s="12" t="b">
        <v>0</v>
      </c>
      <c r="E3722" s="12" t="b">
        <v>0</v>
      </c>
      <c r="F3722" s="12" t="b">
        <v>0</v>
      </c>
      <c r="G3722" s="12" t="b">
        <v>0</v>
      </c>
      <c r="H3722" s="12" t="b">
        <v>0</v>
      </c>
      <c r="I3722" s="14" t="s">
        <v>10942</v>
      </c>
      <c r="J3722" s="14" t="s">
        <v>10942</v>
      </c>
      <c r="K3722" s="12" t="b">
        <v>0</v>
      </c>
      <c r="L3722" s="15">
        <v>45605.0</v>
      </c>
      <c r="M3722" s="11" t="s">
        <v>1047</v>
      </c>
      <c r="N3722" s="11" t="s">
        <v>13808</v>
      </c>
      <c r="O3722" s="11" t="s">
        <v>2682</v>
      </c>
      <c r="P3722" s="11" t="s">
        <v>11108</v>
      </c>
      <c r="Q3722" s="11" t="s">
        <v>9926</v>
      </c>
      <c r="R3722" s="11" t="s">
        <v>2683</v>
      </c>
      <c r="S3722" s="11" t="s">
        <v>2684</v>
      </c>
      <c r="T3722" s="13"/>
      <c r="U3722" s="11" t="s">
        <v>8696</v>
      </c>
      <c r="W3722" s="11" t="s">
        <v>11108</v>
      </c>
      <c r="Y3722" s="11" t="s">
        <v>2683</v>
      </c>
      <c r="Z3722" s="13"/>
      <c r="AA3722" s="11" t="s">
        <v>215</v>
      </c>
      <c r="AB3722" s="13"/>
      <c r="AC3722" s="13"/>
      <c r="AD3722" s="11" t="s">
        <v>2683</v>
      </c>
      <c r="AE3722" s="11" t="s">
        <v>2029</v>
      </c>
      <c r="AG3722" s="11" t="s">
        <v>152</v>
      </c>
      <c r="AH3722" s="11" t="s">
        <v>11109</v>
      </c>
      <c r="AJ3722" s="13"/>
      <c r="AK3722" s="13"/>
      <c r="AL3722" s="13"/>
      <c r="AM3722" s="13"/>
      <c r="AN3722" s="13"/>
      <c r="AO3722" s="13"/>
      <c r="AP3722" s="11" t="s">
        <v>13807</v>
      </c>
      <c r="AR3722" s="13"/>
      <c r="AS3722" s="13"/>
      <c r="AT3722" s="12" t="b">
        <v>1</v>
      </c>
      <c r="AU3722" s="13"/>
      <c r="AV3722" s="17">
        <v>45940.0</v>
      </c>
      <c r="AW3722" s="13"/>
      <c r="AX3722" s="14" t="s">
        <v>155</v>
      </c>
      <c r="AY3722" s="13"/>
      <c r="AZ3722" s="14">
        <v>2128.0</v>
      </c>
      <c r="BA3722" s="13"/>
    </row>
    <row r="3723">
      <c r="A3723" s="11" t="s">
        <v>13809</v>
      </c>
      <c r="B3723" s="11">
        <v>10437.0</v>
      </c>
      <c r="C3723" s="12" t="b">
        <v>0</v>
      </c>
      <c r="D3723" s="12" t="b">
        <v>0</v>
      </c>
      <c r="E3723" s="12" t="b">
        <v>0</v>
      </c>
      <c r="F3723" s="12" t="b">
        <v>0</v>
      </c>
      <c r="G3723" s="12" t="b">
        <v>0</v>
      </c>
      <c r="H3723" s="12" t="b">
        <v>0</v>
      </c>
      <c r="I3723" s="15">
        <v>45299.0</v>
      </c>
      <c r="J3723" s="15">
        <v>45299.0</v>
      </c>
      <c r="K3723" s="12" t="b">
        <v>0</v>
      </c>
      <c r="L3723" s="15">
        <v>45605.0</v>
      </c>
      <c r="M3723" s="11" t="s">
        <v>5533</v>
      </c>
      <c r="N3723" s="11" t="s">
        <v>13810</v>
      </c>
      <c r="O3723" s="11" t="s">
        <v>10833</v>
      </c>
      <c r="P3723" s="11" t="s">
        <v>11108</v>
      </c>
      <c r="Q3723" s="11" t="s">
        <v>9926</v>
      </c>
      <c r="R3723" s="11" t="s">
        <v>10834</v>
      </c>
      <c r="S3723" s="11" t="s">
        <v>10835</v>
      </c>
      <c r="U3723" s="11" t="s">
        <v>9910</v>
      </c>
      <c r="W3723" s="11" t="s">
        <v>11108</v>
      </c>
      <c r="AA3723" s="11" t="s">
        <v>151</v>
      </c>
      <c r="AB3723" s="13"/>
      <c r="AC3723" s="13"/>
      <c r="AD3723" s="11" t="s">
        <v>10834</v>
      </c>
      <c r="AE3723" s="11" t="s">
        <v>2029</v>
      </c>
      <c r="AG3723" s="11" t="s">
        <v>152</v>
      </c>
      <c r="AH3723" s="11" t="s">
        <v>11109</v>
      </c>
      <c r="AJ3723" s="13"/>
      <c r="AK3723" s="11" t="s">
        <v>11544</v>
      </c>
      <c r="AL3723" s="13"/>
      <c r="AM3723" s="13"/>
      <c r="AN3723" s="13"/>
      <c r="AO3723" s="13"/>
      <c r="AP3723" s="11" t="s">
        <v>13809</v>
      </c>
      <c r="AR3723" s="13"/>
      <c r="AS3723" s="13"/>
      <c r="AT3723" s="12" t="b">
        <v>1</v>
      </c>
      <c r="AU3723" s="13"/>
      <c r="AV3723" s="14" t="s">
        <v>167</v>
      </c>
      <c r="AW3723" s="13"/>
      <c r="AX3723" s="14" t="s">
        <v>155</v>
      </c>
      <c r="AY3723" s="13"/>
      <c r="AZ3723" s="14">
        <v>8024.0</v>
      </c>
      <c r="BA3723" s="13"/>
    </row>
    <row r="3724">
      <c r="A3724" s="11" t="s">
        <v>13811</v>
      </c>
      <c r="B3724" s="11">
        <v>10439.0</v>
      </c>
      <c r="C3724" s="12" t="b">
        <v>0</v>
      </c>
      <c r="D3724" s="12" t="b">
        <v>0</v>
      </c>
      <c r="E3724" s="12" t="b">
        <v>0</v>
      </c>
      <c r="F3724" s="12" t="b">
        <v>0</v>
      </c>
      <c r="G3724" s="12" t="b">
        <v>0</v>
      </c>
      <c r="H3724" s="12" t="b">
        <v>0</v>
      </c>
      <c r="I3724" s="14" t="s">
        <v>10720</v>
      </c>
      <c r="J3724" s="14" t="s">
        <v>10720</v>
      </c>
      <c r="K3724" s="12" t="b">
        <v>0</v>
      </c>
      <c r="L3724" s="14" t="s">
        <v>9982</v>
      </c>
      <c r="M3724" s="11" t="s">
        <v>169</v>
      </c>
      <c r="N3724" s="11" t="s">
        <v>13812</v>
      </c>
      <c r="O3724" s="11" t="s">
        <v>7856</v>
      </c>
      <c r="P3724" s="11" t="s">
        <v>9984</v>
      </c>
      <c r="Q3724" s="11" t="s">
        <v>9926</v>
      </c>
      <c r="R3724" s="11" t="s">
        <v>7857</v>
      </c>
      <c r="S3724" s="11" t="s">
        <v>7858</v>
      </c>
      <c r="W3724" s="11" t="s">
        <v>9984</v>
      </c>
      <c r="Y3724" s="11" t="s">
        <v>7857</v>
      </c>
      <c r="Z3724" s="13"/>
      <c r="AA3724" s="11" t="s">
        <v>215</v>
      </c>
      <c r="AB3724" s="13"/>
      <c r="AC3724" s="13"/>
      <c r="AD3724" s="11" t="s">
        <v>7857</v>
      </c>
      <c r="AE3724" s="11" t="s">
        <v>2029</v>
      </c>
      <c r="AG3724" s="11" t="s">
        <v>152</v>
      </c>
      <c r="AH3724" s="11" t="s">
        <v>9985</v>
      </c>
      <c r="AJ3724" s="11" t="s">
        <v>11312</v>
      </c>
      <c r="AK3724" s="11" t="s">
        <v>9986</v>
      </c>
      <c r="AM3724" s="13"/>
      <c r="AN3724" s="13"/>
      <c r="AO3724" s="13"/>
      <c r="AP3724" s="11" t="s">
        <v>13811</v>
      </c>
      <c r="AR3724" s="13"/>
      <c r="AS3724" s="13"/>
      <c r="AT3724" s="12" t="b">
        <v>1</v>
      </c>
      <c r="AU3724" s="13"/>
      <c r="AV3724" s="14" t="s">
        <v>167</v>
      </c>
      <c r="AW3724" s="13"/>
      <c r="AX3724" s="14" t="s">
        <v>155</v>
      </c>
      <c r="AY3724" s="13"/>
      <c r="AZ3724" s="14">
        <v>8026.0</v>
      </c>
      <c r="BA3724" s="13"/>
    </row>
    <row r="3725">
      <c r="A3725" s="11" t="s">
        <v>13813</v>
      </c>
      <c r="B3725" s="11">
        <v>10440.0</v>
      </c>
      <c r="C3725" s="12" t="b">
        <v>0</v>
      </c>
      <c r="D3725" s="12" t="b">
        <v>0</v>
      </c>
      <c r="E3725" s="12" t="b">
        <v>0</v>
      </c>
      <c r="F3725" s="12" t="b">
        <v>0</v>
      </c>
      <c r="G3725" s="12" t="b">
        <v>0</v>
      </c>
      <c r="H3725" s="12" t="b">
        <v>0</v>
      </c>
      <c r="I3725" s="15">
        <v>45332.0</v>
      </c>
      <c r="J3725" s="15">
        <v>45332.0</v>
      </c>
      <c r="K3725" s="12" t="b">
        <v>0</v>
      </c>
      <c r="L3725" s="14" t="s">
        <v>10714</v>
      </c>
      <c r="M3725" s="11" t="s">
        <v>169</v>
      </c>
      <c r="N3725" s="11" t="s">
        <v>13814</v>
      </c>
      <c r="O3725" s="11" t="s">
        <v>7856</v>
      </c>
      <c r="P3725" s="11" t="s">
        <v>10716</v>
      </c>
      <c r="Q3725" s="11" t="s">
        <v>9926</v>
      </c>
      <c r="R3725" s="11" t="s">
        <v>7857</v>
      </c>
      <c r="S3725" s="11" t="s">
        <v>7858</v>
      </c>
      <c r="U3725" s="11" t="s">
        <v>8183</v>
      </c>
      <c r="W3725" s="11" t="s">
        <v>10716</v>
      </c>
      <c r="Y3725" s="11" t="s">
        <v>7857</v>
      </c>
      <c r="Z3725" s="13"/>
      <c r="AA3725" s="11" t="s">
        <v>215</v>
      </c>
      <c r="AB3725" s="13"/>
      <c r="AC3725" s="13"/>
      <c r="AD3725" s="11" t="s">
        <v>7857</v>
      </c>
      <c r="AE3725" s="11" t="s">
        <v>2029</v>
      </c>
      <c r="AG3725" s="11" t="s">
        <v>152</v>
      </c>
      <c r="AH3725" s="11" t="s">
        <v>10717</v>
      </c>
      <c r="AJ3725" s="11" t="s">
        <v>11312</v>
      </c>
      <c r="AK3725" s="11" t="s">
        <v>13697</v>
      </c>
      <c r="AM3725" s="13"/>
      <c r="AN3725" s="13"/>
      <c r="AO3725" s="13"/>
      <c r="AP3725" s="11" t="s">
        <v>13813</v>
      </c>
      <c r="AR3725" s="13"/>
      <c r="AS3725" s="13"/>
      <c r="AT3725" s="12" t="b">
        <v>1</v>
      </c>
      <c r="AU3725" s="13"/>
      <c r="AV3725" s="14" t="s">
        <v>167</v>
      </c>
      <c r="AW3725" s="13"/>
      <c r="AX3725" s="14" t="s">
        <v>155</v>
      </c>
      <c r="AY3725" s="13"/>
      <c r="AZ3725" s="14">
        <v>8027.0</v>
      </c>
      <c r="BA3725" s="13"/>
    </row>
    <row r="3726">
      <c r="A3726" s="11" t="s">
        <v>13815</v>
      </c>
      <c r="B3726" s="11">
        <v>10441.0</v>
      </c>
      <c r="C3726" s="12" t="b">
        <v>0</v>
      </c>
      <c r="D3726" s="12" t="b">
        <v>0</v>
      </c>
      <c r="E3726" s="12" t="b">
        <v>0</v>
      </c>
      <c r="F3726" s="12" t="b">
        <v>0</v>
      </c>
      <c r="G3726" s="12" t="b">
        <v>0</v>
      </c>
      <c r="H3726" s="12" t="b">
        <v>0</v>
      </c>
      <c r="I3726" s="14" t="s">
        <v>10942</v>
      </c>
      <c r="J3726" s="14" t="s">
        <v>10942</v>
      </c>
      <c r="K3726" s="12" t="b">
        <v>0</v>
      </c>
      <c r="L3726" s="15">
        <v>45605.0</v>
      </c>
      <c r="M3726" s="11" t="s">
        <v>169</v>
      </c>
      <c r="N3726" s="11" t="s">
        <v>13816</v>
      </c>
      <c r="O3726" s="11" t="s">
        <v>7856</v>
      </c>
      <c r="P3726" s="11" t="s">
        <v>11108</v>
      </c>
      <c r="Q3726" s="11" t="s">
        <v>9926</v>
      </c>
      <c r="R3726" s="11" t="s">
        <v>7857</v>
      </c>
      <c r="S3726" s="11" t="s">
        <v>7858</v>
      </c>
      <c r="U3726" s="11" t="s">
        <v>8183</v>
      </c>
      <c r="W3726" s="11" t="s">
        <v>11108</v>
      </c>
      <c r="Y3726" s="11" t="s">
        <v>7857</v>
      </c>
      <c r="Z3726" s="13"/>
      <c r="AA3726" s="11" t="s">
        <v>215</v>
      </c>
      <c r="AB3726" s="13"/>
      <c r="AC3726" s="13"/>
      <c r="AD3726" s="11" t="s">
        <v>7857</v>
      </c>
      <c r="AE3726" s="11" t="s">
        <v>2029</v>
      </c>
      <c r="AG3726" s="11" t="s">
        <v>152</v>
      </c>
      <c r="AH3726" s="11" t="s">
        <v>11109</v>
      </c>
      <c r="AJ3726" s="11" t="s">
        <v>11312</v>
      </c>
      <c r="AK3726" s="11" t="s">
        <v>11544</v>
      </c>
      <c r="AL3726" s="13"/>
      <c r="AM3726" s="13"/>
      <c r="AN3726" s="13"/>
      <c r="AO3726" s="13"/>
      <c r="AP3726" s="11" t="s">
        <v>13815</v>
      </c>
      <c r="AR3726" s="13"/>
      <c r="AS3726" s="13"/>
      <c r="AT3726" s="12" t="b">
        <v>1</v>
      </c>
      <c r="AU3726" s="13"/>
      <c r="AV3726" s="14" t="s">
        <v>167</v>
      </c>
      <c r="AW3726" s="13"/>
      <c r="AX3726" s="14" t="s">
        <v>155</v>
      </c>
      <c r="AY3726" s="13"/>
      <c r="AZ3726" s="14">
        <v>8025.0</v>
      </c>
      <c r="BA3726" s="13"/>
    </row>
    <row r="3727">
      <c r="A3727" s="11" t="s">
        <v>13817</v>
      </c>
      <c r="B3727" s="11">
        <v>10442.0</v>
      </c>
      <c r="C3727" s="12" t="b">
        <v>0</v>
      </c>
      <c r="D3727" s="12" t="b">
        <v>0</v>
      </c>
      <c r="E3727" s="12" t="b">
        <v>0</v>
      </c>
      <c r="F3727" s="12" t="b">
        <v>0</v>
      </c>
      <c r="G3727" s="12" t="b">
        <v>0</v>
      </c>
      <c r="H3727" s="12" t="b">
        <v>0</v>
      </c>
      <c r="I3727" s="14" t="s">
        <v>10942</v>
      </c>
      <c r="J3727" s="14" t="s">
        <v>10942</v>
      </c>
      <c r="K3727" s="12" t="b">
        <v>0</v>
      </c>
      <c r="L3727" s="15">
        <v>45605.0</v>
      </c>
      <c r="M3727" s="11" t="s">
        <v>1047</v>
      </c>
      <c r="N3727" s="11" t="s">
        <v>13818</v>
      </c>
      <c r="O3727" s="11" t="s">
        <v>1455</v>
      </c>
      <c r="P3727" s="11" t="s">
        <v>11108</v>
      </c>
      <c r="Q3727" s="11" t="s">
        <v>9926</v>
      </c>
      <c r="R3727" s="11" t="s">
        <v>1456</v>
      </c>
      <c r="S3727" s="11" t="s">
        <v>1457</v>
      </c>
      <c r="U3727" s="11" t="s">
        <v>8696</v>
      </c>
      <c r="W3727" s="11" t="s">
        <v>11108</v>
      </c>
      <c r="Y3727" s="11" t="s">
        <v>1456</v>
      </c>
      <c r="Z3727" s="13"/>
      <c r="AA3727" s="11" t="s">
        <v>215</v>
      </c>
      <c r="AB3727" s="13"/>
      <c r="AC3727" s="13"/>
      <c r="AD3727" s="11" t="s">
        <v>1456</v>
      </c>
      <c r="AE3727" s="11" t="s">
        <v>2029</v>
      </c>
      <c r="AG3727" s="11" t="s">
        <v>152</v>
      </c>
      <c r="AH3727" s="11" t="s">
        <v>11109</v>
      </c>
      <c r="AJ3727" s="13"/>
      <c r="AK3727" s="13"/>
      <c r="AL3727" s="13"/>
      <c r="AM3727" s="13"/>
      <c r="AN3727" s="13"/>
      <c r="AO3727" s="13"/>
      <c r="AP3727" s="11" t="s">
        <v>13817</v>
      </c>
      <c r="AR3727" s="13"/>
      <c r="AS3727" s="13"/>
      <c r="AT3727" s="12" t="b">
        <v>1</v>
      </c>
      <c r="AU3727" s="13"/>
      <c r="AV3727" s="17">
        <v>45940.0</v>
      </c>
      <c r="AW3727" s="13"/>
      <c r="AX3727" s="14" t="s">
        <v>155</v>
      </c>
      <c r="AY3727" s="13"/>
      <c r="AZ3727" s="14">
        <v>2129.0</v>
      </c>
      <c r="BA3727" s="13"/>
    </row>
    <row r="3728">
      <c r="A3728" s="11" t="s">
        <v>13819</v>
      </c>
      <c r="B3728" s="11">
        <v>10443.0</v>
      </c>
      <c r="C3728" s="12" t="b">
        <v>0</v>
      </c>
      <c r="D3728" s="12" t="b">
        <v>1</v>
      </c>
      <c r="E3728" s="12" t="b">
        <v>0</v>
      </c>
      <c r="F3728" s="12" t="b">
        <v>0</v>
      </c>
      <c r="G3728" s="12" t="b">
        <v>0</v>
      </c>
      <c r="H3728" s="12" t="b">
        <v>0</v>
      </c>
      <c r="I3728" s="14" t="s">
        <v>10713</v>
      </c>
      <c r="J3728" s="14" t="s">
        <v>10713</v>
      </c>
      <c r="K3728" s="12" t="b">
        <v>0</v>
      </c>
      <c r="L3728" s="14" t="s">
        <v>10714</v>
      </c>
      <c r="M3728" s="11" t="s">
        <v>1047</v>
      </c>
      <c r="N3728" s="11" t="s">
        <v>13820</v>
      </c>
      <c r="O3728" s="11" t="s">
        <v>1455</v>
      </c>
      <c r="P3728" s="11" t="s">
        <v>10716</v>
      </c>
      <c r="Q3728" s="11" t="s">
        <v>9926</v>
      </c>
      <c r="R3728" s="11" t="s">
        <v>1456</v>
      </c>
      <c r="S3728" s="11" t="s">
        <v>1457</v>
      </c>
      <c r="U3728" s="11" t="s">
        <v>8696</v>
      </c>
      <c r="W3728" s="11" t="s">
        <v>10716</v>
      </c>
      <c r="Y3728" s="11" t="s">
        <v>1456</v>
      </c>
      <c r="Z3728" s="13"/>
      <c r="AA3728" s="11" t="s">
        <v>151</v>
      </c>
      <c r="AB3728" s="13"/>
      <c r="AC3728" s="13"/>
      <c r="AD3728" s="11" t="s">
        <v>1456</v>
      </c>
      <c r="AE3728" s="11" t="s">
        <v>2029</v>
      </c>
      <c r="AG3728" s="11" t="s">
        <v>152</v>
      </c>
      <c r="AH3728" s="11" t="s">
        <v>10717</v>
      </c>
      <c r="AJ3728" s="13"/>
      <c r="AK3728" s="13"/>
      <c r="AL3728" s="13"/>
      <c r="AM3728" s="13"/>
      <c r="AN3728" s="13"/>
      <c r="AO3728" s="13"/>
      <c r="AP3728" s="11" t="s">
        <v>13819</v>
      </c>
      <c r="AR3728" s="13"/>
      <c r="AS3728" s="13"/>
      <c r="AT3728" s="12" t="b">
        <v>1</v>
      </c>
      <c r="AU3728" s="13"/>
      <c r="AV3728" s="17">
        <v>45940.0</v>
      </c>
      <c r="AW3728" s="13"/>
      <c r="AX3728" s="14" t="s">
        <v>155</v>
      </c>
      <c r="AY3728" s="13"/>
      <c r="AZ3728" s="14">
        <v>1582.0</v>
      </c>
      <c r="BA3728" s="13"/>
    </row>
    <row r="3729">
      <c r="A3729" s="11" t="s">
        <v>13821</v>
      </c>
      <c r="B3729" s="11">
        <v>10444.0</v>
      </c>
      <c r="C3729" s="12" t="b">
        <v>0</v>
      </c>
      <c r="D3729" s="12" t="b">
        <v>1</v>
      </c>
      <c r="E3729" s="12" t="b">
        <v>0</v>
      </c>
      <c r="F3729" s="12" t="b">
        <v>0</v>
      </c>
      <c r="G3729" s="12" t="b">
        <v>0</v>
      </c>
      <c r="H3729" s="12" t="b">
        <v>0</v>
      </c>
      <c r="I3729" s="14" t="s">
        <v>10942</v>
      </c>
      <c r="J3729" s="14" t="s">
        <v>10942</v>
      </c>
      <c r="K3729" s="12" t="b">
        <v>0</v>
      </c>
      <c r="L3729" s="15">
        <v>45605.0</v>
      </c>
      <c r="M3729" s="11" t="s">
        <v>13276</v>
      </c>
      <c r="N3729" s="11" t="s">
        <v>13822</v>
      </c>
      <c r="O3729" s="11" t="s">
        <v>13823</v>
      </c>
      <c r="P3729" s="11" t="s">
        <v>11108</v>
      </c>
      <c r="Q3729" s="11" t="s">
        <v>9926</v>
      </c>
      <c r="R3729" s="11" t="s">
        <v>13824</v>
      </c>
      <c r="S3729" s="11" t="s">
        <v>7132</v>
      </c>
      <c r="U3729" s="11" t="s">
        <v>13282</v>
      </c>
      <c r="W3729" s="11" t="s">
        <v>11108</v>
      </c>
      <c r="Y3729" s="11" t="s">
        <v>13824</v>
      </c>
      <c r="AA3729" s="11" t="s">
        <v>151</v>
      </c>
      <c r="AB3729" s="13"/>
      <c r="AC3729" s="13"/>
      <c r="AD3729" s="11" t="s">
        <v>13824</v>
      </c>
      <c r="AE3729" s="11" t="s">
        <v>2029</v>
      </c>
      <c r="AG3729" s="11" t="s">
        <v>152</v>
      </c>
      <c r="AH3729" s="11" t="s">
        <v>11109</v>
      </c>
      <c r="AJ3729" s="13"/>
      <c r="AK3729" s="11" t="s">
        <v>11544</v>
      </c>
      <c r="AL3729" s="13"/>
      <c r="AM3729" s="13"/>
      <c r="AN3729" s="13"/>
      <c r="AO3729" s="13"/>
      <c r="AP3729" s="11" t="s">
        <v>13821</v>
      </c>
      <c r="AR3729" s="13"/>
      <c r="AS3729" s="13"/>
      <c r="AT3729" s="12" t="b">
        <v>1</v>
      </c>
      <c r="AU3729" s="13"/>
      <c r="AV3729" s="17">
        <v>45940.0</v>
      </c>
      <c r="AW3729" s="13"/>
      <c r="AX3729" s="14" t="s">
        <v>155</v>
      </c>
      <c r="AY3729" s="13"/>
      <c r="AZ3729" s="14">
        <v>2130.0</v>
      </c>
      <c r="BA3729" s="13"/>
    </row>
    <row r="3730">
      <c r="A3730" s="11" t="s">
        <v>13825</v>
      </c>
      <c r="B3730" s="11">
        <v>10445.0</v>
      </c>
      <c r="C3730" s="12" t="b">
        <v>0</v>
      </c>
      <c r="D3730" s="12" t="b">
        <v>1</v>
      </c>
      <c r="E3730" s="12" t="b">
        <v>0</v>
      </c>
      <c r="F3730" s="12" t="b">
        <v>0</v>
      </c>
      <c r="G3730" s="12" t="b">
        <v>0</v>
      </c>
      <c r="H3730" s="12" t="b">
        <v>0</v>
      </c>
      <c r="I3730" s="13"/>
      <c r="J3730" s="14" t="s">
        <v>10942</v>
      </c>
      <c r="K3730" s="12" t="b">
        <v>0</v>
      </c>
      <c r="L3730" s="17">
        <v>45575.0</v>
      </c>
      <c r="M3730" s="11" t="s">
        <v>8578</v>
      </c>
      <c r="N3730" s="11" t="s">
        <v>13826</v>
      </c>
      <c r="O3730" s="11" t="s">
        <v>8739</v>
      </c>
      <c r="P3730" s="11" t="s">
        <v>13827</v>
      </c>
      <c r="Q3730" s="11" t="s">
        <v>162</v>
      </c>
      <c r="R3730" s="11" t="s">
        <v>8740</v>
      </c>
      <c r="S3730" s="11" t="s">
        <v>8741</v>
      </c>
      <c r="U3730" s="11" t="s">
        <v>9991</v>
      </c>
      <c r="W3730" s="11" t="s">
        <v>13827</v>
      </c>
      <c r="Z3730" s="13"/>
      <c r="AA3730" s="11" t="s">
        <v>151</v>
      </c>
      <c r="AB3730" s="13"/>
      <c r="AC3730" s="13"/>
      <c r="AD3730" s="11" t="s">
        <v>8740</v>
      </c>
      <c r="AE3730" s="13"/>
      <c r="AF3730" s="13"/>
      <c r="AG3730" s="11" t="s">
        <v>152</v>
      </c>
      <c r="AH3730" s="11" t="s">
        <v>13828</v>
      </c>
      <c r="AJ3730" s="13"/>
      <c r="AK3730" s="13"/>
      <c r="AL3730" s="13"/>
      <c r="AM3730" s="13"/>
      <c r="AN3730" s="13"/>
      <c r="AO3730" s="13"/>
      <c r="AP3730" s="11" t="s">
        <v>13825</v>
      </c>
      <c r="AR3730" s="13"/>
      <c r="AS3730" s="13"/>
      <c r="AT3730" s="12" t="b">
        <v>1</v>
      </c>
      <c r="AU3730" s="13"/>
      <c r="AV3730" s="14" t="s">
        <v>167</v>
      </c>
      <c r="AW3730" s="13"/>
      <c r="AX3730" s="14" t="s">
        <v>155</v>
      </c>
      <c r="AY3730" s="13"/>
      <c r="AZ3730" s="14">
        <v>8028.0</v>
      </c>
      <c r="BA3730" s="13"/>
    </row>
    <row r="3731">
      <c r="A3731" s="11" t="s">
        <v>13829</v>
      </c>
      <c r="B3731" s="11">
        <v>10446.0</v>
      </c>
      <c r="C3731" s="12" t="b">
        <v>0</v>
      </c>
      <c r="D3731" s="12" t="b">
        <v>1</v>
      </c>
      <c r="E3731" s="12" t="b">
        <v>0</v>
      </c>
      <c r="F3731" s="12" t="b">
        <v>0</v>
      </c>
      <c r="G3731" s="12" t="b">
        <v>0</v>
      </c>
      <c r="H3731" s="12" t="b">
        <v>0</v>
      </c>
      <c r="I3731" s="13"/>
      <c r="J3731" s="14" t="s">
        <v>10942</v>
      </c>
      <c r="K3731" s="12" t="b">
        <v>0</v>
      </c>
      <c r="L3731" s="17">
        <v>45575.0</v>
      </c>
      <c r="M3731" s="11" t="s">
        <v>8578</v>
      </c>
      <c r="N3731" s="11" t="s">
        <v>13830</v>
      </c>
      <c r="O3731" s="11" t="s">
        <v>13248</v>
      </c>
      <c r="P3731" s="11" t="s">
        <v>13827</v>
      </c>
      <c r="Q3731" s="11" t="s">
        <v>162</v>
      </c>
      <c r="R3731" s="11" t="s">
        <v>13249</v>
      </c>
      <c r="S3731" s="11" t="s">
        <v>13250</v>
      </c>
      <c r="U3731" s="11" t="s">
        <v>9991</v>
      </c>
      <c r="W3731" s="11" t="s">
        <v>13827</v>
      </c>
      <c r="Z3731" s="13"/>
      <c r="AA3731" s="11" t="s">
        <v>151</v>
      </c>
      <c r="AB3731" s="13"/>
      <c r="AC3731" s="13"/>
      <c r="AD3731" s="11" t="s">
        <v>13249</v>
      </c>
      <c r="AF3731" s="13"/>
      <c r="AG3731" s="11" t="s">
        <v>152</v>
      </c>
      <c r="AH3731" s="11" t="s">
        <v>13828</v>
      </c>
      <c r="AJ3731" s="13"/>
      <c r="AK3731" s="13"/>
      <c r="AL3731" s="13"/>
      <c r="AM3731" s="13"/>
      <c r="AN3731" s="13"/>
      <c r="AO3731" s="13"/>
      <c r="AP3731" s="11" t="s">
        <v>13829</v>
      </c>
      <c r="AR3731" s="13"/>
      <c r="AS3731" s="13"/>
      <c r="AT3731" s="12" t="b">
        <v>1</v>
      </c>
      <c r="AU3731" s="13"/>
      <c r="AV3731" s="14" t="s">
        <v>167</v>
      </c>
      <c r="AW3731" s="13"/>
      <c r="AX3731" s="14" t="s">
        <v>155</v>
      </c>
      <c r="AY3731" s="13"/>
      <c r="AZ3731" s="14">
        <v>8029.0</v>
      </c>
      <c r="BA3731" s="13"/>
    </row>
    <row r="3732">
      <c r="A3732" s="11" t="s">
        <v>13831</v>
      </c>
      <c r="B3732" s="11">
        <v>10447.0</v>
      </c>
      <c r="C3732" s="12" t="b">
        <v>0</v>
      </c>
      <c r="D3732" s="12" t="b">
        <v>0</v>
      </c>
      <c r="E3732" s="12" t="b">
        <v>0</v>
      </c>
      <c r="F3732" s="12" t="b">
        <v>0</v>
      </c>
      <c r="G3732" s="12" t="b">
        <v>0</v>
      </c>
      <c r="H3732" s="12" t="b">
        <v>0</v>
      </c>
      <c r="I3732" s="13"/>
      <c r="J3732" s="14" t="s">
        <v>10942</v>
      </c>
      <c r="K3732" s="12" t="b">
        <v>0</v>
      </c>
      <c r="L3732" s="17">
        <v>45575.0</v>
      </c>
      <c r="M3732" s="11" t="s">
        <v>8578</v>
      </c>
      <c r="N3732" s="11" t="s">
        <v>13832</v>
      </c>
      <c r="O3732" s="11" t="s">
        <v>13235</v>
      </c>
      <c r="P3732" s="11" t="s">
        <v>13827</v>
      </c>
      <c r="Q3732" s="11" t="s">
        <v>162</v>
      </c>
      <c r="R3732" s="11" t="s">
        <v>13236</v>
      </c>
      <c r="S3732" s="11" t="s">
        <v>13237</v>
      </c>
      <c r="T3732" s="13"/>
      <c r="U3732" s="11" t="s">
        <v>9991</v>
      </c>
      <c r="W3732" s="11" t="s">
        <v>13827</v>
      </c>
      <c r="Z3732" s="13"/>
      <c r="AA3732" s="11" t="s">
        <v>151</v>
      </c>
      <c r="AB3732" s="13"/>
      <c r="AC3732" s="13"/>
      <c r="AD3732" s="11" t="s">
        <v>13236</v>
      </c>
      <c r="AE3732" s="13"/>
      <c r="AF3732" s="13"/>
      <c r="AG3732" s="11" t="s">
        <v>152</v>
      </c>
      <c r="AH3732" s="11" t="s">
        <v>13828</v>
      </c>
      <c r="AJ3732" s="13"/>
      <c r="AK3732" s="13"/>
      <c r="AL3732" s="13"/>
      <c r="AM3732" s="13"/>
      <c r="AN3732" s="13"/>
      <c r="AO3732" s="13"/>
      <c r="AP3732" s="11" t="s">
        <v>13831</v>
      </c>
      <c r="AR3732" s="13"/>
      <c r="AS3732" s="13"/>
      <c r="AT3732" s="12" t="b">
        <v>1</v>
      </c>
      <c r="AU3732" s="13"/>
      <c r="AV3732" s="14" t="s">
        <v>167</v>
      </c>
      <c r="AW3732" s="13"/>
      <c r="AX3732" s="14" t="s">
        <v>155</v>
      </c>
      <c r="AY3732" s="13"/>
      <c r="AZ3732" s="14">
        <v>8030.0</v>
      </c>
      <c r="BA3732" s="13"/>
    </row>
    <row r="3733">
      <c r="A3733" s="11" t="s">
        <v>13833</v>
      </c>
      <c r="B3733" s="11">
        <v>10448.0</v>
      </c>
      <c r="C3733" s="12" t="b">
        <v>0</v>
      </c>
      <c r="D3733" s="12" t="b">
        <v>0</v>
      </c>
      <c r="E3733" s="12" t="b">
        <v>0</v>
      </c>
      <c r="F3733" s="12" t="b">
        <v>0</v>
      </c>
      <c r="G3733" s="12" t="b">
        <v>0</v>
      </c>
      <c r="H3733" s="12" t="b">
        <v>0</v>
      </c>
      <c r="I3733" s="15">
        <v>45299.0</v>
      </c>
      <c r="J3733" s="15">
        <v>45299.0</v>
      </c>
      <c r="K3733" s="12" t="b">
        <v>0</v>
      </c>
      <c r="L3733" s="15">
        <v>45605.0</v>
      </c>
      <c r="M3733" s="11" t="s">
        <v>256</v>
      </c>
      <c r="N3733" s="11" t="s">
        <v>13834</v>
      </c>
      <c r="O3733" s="11" t="s">
        <v>7569</v>
      </c>
      <c r="P3733" s="11" t="s">
        <v>11108</v>
      </c>
      <c r="Q3733" s="11" t="s">
        <v>9926</v>
      </c>
      <c r="R3733" s="11" t="s">
        <v>7570</v>
      </c>
      <c r="S3733" s="13"/>
      <c r="T3733" s="13"/>
      <c r="U3733" s="11" t="s">
        <v>9197</v>
      </c>
      <c r="W3733" s="11" t="s">
        <v>11108</v>
      </c>
      <c r="Y3733" s="11" t="s">
        <v>7570</v>
      </c>
      <c r="Z3733" s="13"/>
      <c r="AA3733" s="11" t="s">
        <v>215</v>
      </c>
      <c r="AB3733" s="13"/>
      <c r="AC3733" s="13"/>
      <c r="AD3733" s="11" t="s">
        <v>7570</v>
      </c>
      <c r="AE3733" s="11" t="s">
        <v>2029</v>
      </c>
      <c r="AG3733" s="11" t="s">
        <v>152</v>
      </c>
      <c r="AH3733" s="11" t="s">
        <v>11109</v>
      </c>
      <c r="AJ3733" s="13"/>
      <c r="AK3733" s="13"/>
      <c r="AL3733" s="13"/>
      <c r="AM3733" s="13"/>
      <c r="AN3733" s="13"/>
      <c r="AO3733" s="13"/>
      <c r="AP3733" s="11" t="s">
        <v>13833</v>
      </c>
      <c r="AR3733" s="13"/>
      <c r="AS3733" s="13"/>
      <c r="AT3733" s="12" t="b">
        <v>1</v>
      </c>
      <c r="AU3733" s="13"/>
      <c r="AV3733" s="17">
        <v>45940.0</v>
      </c>
      <c r="AW3733" s="13"/>
      <c r="AX3733" s="14" t="s">
        <v>155</v>
      </c>
      <c r="AY3733" s="13"/>
      <c r="AZ3733" s="14">
        <v>2131.0</v>
      </c>
      <c r="BA3733" s="13"/>
    </row>
    <row r="3734">
      <c r="A3734" s="11" t="s">
        <v>13835</v>
      </c>
      <c r="B3734" s="11">
        <v>10452.0</v>
      </c>
      <c r="C3734" s="12" t="b">
        <v>0</v>
      </c>
      <c r="D3734" s="12" t="b">
        <v>0</v>
      </c>
      <c r="E3734" s="12" t="b">
        <v>0</v>
      </c>
      <c r="F3734" s="12" t="b">
        <v>0</v>
      </c>
      <c r="G3734" s="12" t="b">
        <v>0</v>
      </c>
      <c r="H3734" s="12" t="b">
        <v>1</v>
      </c>
      <c r="I3734" s="13"/>
      <c r="J3734" s="13"/>
      <c r="K3734" s="12" t="b">
        <v>0</v>
      </c>
      <c r="L3734" s="17">
        <v>45637.0</v>
      </c>
      <c r="M3734" s="11" t="s">
        <v>1095</v>
      </c>
      <c r="N3734" s="11" t="s">
        <v>13836</v>
      </c>
      <c r="O3734" s="11" t="s">
        <v>1951</v>
      </c>
      <c r="P3734" s="11" t="s">
        <v>13398</v>
      </c>
      <c r="Q3734" s="11" t="s">
        <v>972</v>
      </c>
      <c r="R3734" s="11" t="s">
        <v>1952</v>
      </c>
      <c r="S3734" s="11" t="s">
        <v>1953</v>
      </c>
      <c r="T3734" s="11" t="s">
        <v>9224</v>
      </c>
      <c r="U3734" s="11" t="s">
        <v>9765</v>
      </c>
      <c r="W3734" s="11" t="s">
        <v>13398</v>
      </c>
      <c r="Y3734" s="11" t="s">
        <v>1952</v>
      </c>
      <c r="Z3734" s="13"/>
      <c r="AA3734" s="11" t="s">
        <v>151</v>
      </c>
      <c r="AB3734" s="13"/>
      <c r="AC3734" s="13"/>
      <c r="AD3734" s="11" t="s">
        <v>1952</v>
      </c>
      <c r="AE3734" s="11" t="s">
        <v>2029</v>
      </c>
      <c r="AG3734" s="11" t="s">
        <v>152</v>
      </c>
      <c r="AH3734" s="11" t="s">
        <v>13399</v>
      </c>
      <c r="AJ3734" s="13"/>
      <c r="AK3734" s="13"/>
      <c r="AL3734" s="13"/>
      <c r="AM3734" s="13"/>
      <c r="AN3734" s="13"/>
      <c r="AO3734" s="13"/>
      <c r="AP3734" s="11" t="s">
        <v>13835</v>
      </c>
      <c r="AR3734" s="13"/>
      <c r="AS3734" s="13"/>
      <c r="AT3734" s="12" t="b">
        <v>1</v>
      </c>
      <c r="AU3734" s="13"/>
      <c r="AV3734" s="17">
        <v>45940.0</v>
      </c>
      <c r="AW3734" s="13"/>
      <c r="AX3734" s="14" t="s">
        <v>155</v>
      </c>
      <c r="AY3734" s="13"/>
      <c r="AZ3734" s="14">
        <v>2466.0</v>
      </c>
      <c r="BA3734" s="13"/>
    </row>
    <row r="3735">
      <c r="A3735" s="11" t="s">
        <v>13837</v>
      </c>
      <c r="B3735" s="11">
        <v>10453.0</v>
      </c>
      <c r="C3735" s="12" t="b">
        <v>0</v>
      </c>
      <c r="D3735" s="12" t="b">
        <v>0</v>
      </c>
      <c r="E3735" s="12" t="b">
        <v>0</v>
      </c>
      <c r="F3735" s="12" t="b">
        <v>0</v>
      </c>
      <c r="G3735" s="12" t="b">
        <v>0</v>
      </c>
      <c r="H3735" s="12" t="b">
        <v>0</v>
      </c>
      <c r="I3735" s="13"/>
      <c r="J3735" s="13"/>
      <c r="K3735" s="12" t="b">
        <v>0</v>
      </c>
      <c r="L3735" s="14" t="s">
        <v>9982</v>
      </c>
      <c r="M3735" s="11" t="s">
        <v>230</v>
      </c>
      <c r="N3735" s="11" t="s">
        <v>13838</v>
      </c>
      <c r="O3735" s="11" t="s">
        <v>11001</v>
      </c>
      <c r="P3735" s="11" t="s">
        <v>9984</v>
      </c>
      <c r="Q3735" s="11" t="s">
        <v>9926</v>
      </c>
      <c r="R3735" s="11" t="s">
        <v>11002</v>
      </c>
      <c r="S3735" s="11" t="s">
        <v>1207</v>
      </c>
      <c r="T3735" s="13"/>
      <c r="U3735" s="11" t="s">
        <v>9113</v>
      </c>
      <c r="W3735" s="11" t="s">
        <v>9984</v>
      </c>
      <c r="Y3735" s="11" t="s">
        <v>11002</v>
      </c>
      <c r="Z3735" s="13"/>
      <c r="AA3735" s="11" t="s">
        <v>215</v>
      </c>
      <c r="AB3735" s="13"/>
      <c r="AC3735" s="13"/>
      <c r="AD3735" s="11" t="s">
        <v>11002</v>
      </c>
      <c r="AE3735" s="11" t="s">
        <v>2029</v>
      </c>
      <c r="AG3735" s="11" t="s">
        <v>152</v>
      </c>
      <c r="AH3735" s="11" t="s">
        <v>9985</v>
      </c>
      <c r="AJ3735" s="13"/>
      <c r="AK3735" s="11" t="s">
        <v>9986</v>
      </c>
      <c r="AM3735" s="13"/>
      <c r="AN3735" s="13"/>
      <c r="AO3735" s="13"/>
      <c r="AP3735" s="11" t="s">
        <v>13837</v>
      </c>
      <c r="AR3735" s="13"/>
      <c r="AS3735" s="13"/>
      <c r="AT3735" s="12" t="b">
        <v>1</v>
      </c>
      <c r="AU3735" s="13"/>
      <c r="AV3735" s="17">
        <v>45940.0</v>
      </c>
      <c r="AW3735" s="13"/>
      <c r="AX3735" s="14" t="s">
        <v>155</v>
      </c>
      <c r="AY3735" s="13"/>
      <c r="AZ3735" s="14">
        <v>1629.0</v>
      </c>
      <c r="BA3735" s="13"/>
    </row>
    <row r="3736">
      <c r="A3736" s="11" t="s">
        <v>13839</v>
      </c>
      <c r="B3736" s="11">
        <v>10454.0</v>
      </c>
      <c r="C3736" s="12" t="b">
        <v>0</v>
      </c>
      <c r="D3736" s="12" t="b">
        <v>0</v>
      </c>
      <c r="E3736" s="12" t="b">
        <v>0</v>
      </c>
      <c r="F3736" s="12" t="b">
        <v>0</v>
      </c>
      <c r="G3736" s="12" t="b">
        <v>0</v>
      </c>
      <c r="H3736" s="12" t="b">
        <v>0</v>
      </c>
      <c r="I3736" s="13"/>
      <c r="J3736" s="13"/>
      <c r="K3736" s="12" t="b">
        <v>0</v>
      </c>
      <c r="L3736" s="15">
        <v>45605.0</v>
      </c>
      <c r="M3736" s="11" t="s">
        <v>230</v>
      </c>
      <c r="N3736" s="11" t="s">
        <v>13840</v>
      </c>
      <c r="O3736" s="11" t="s">
        <v>11001</v>
      </c>
      <c r="P3736" s="11" t="s">
        <v>11108</v>
      </c>
      <c r="Q3736" s="11" t="s">
        <v>9926</v>
      </c>
      <c r="R3736" s="11" t="s">
        <v>11002</v>
      </c>
      <c r="S3736" s="11" t="s">
        <v>1207</v>
      </c>
      <c r="T3736" s="13"/>
      <c r="U3736" s="11" t="s">
        <v>9113</v>
      </c>
      <c r="W3736" s="11" t="s">
        <v>11108</v>
      </c>
      <c r="Y3736" s="11" t="s">
        <v>11002</v>
      </c>
      <c r="Z3736" s="13"/>
      <c r="AA3736" s="11" t="s">
        <v>215</v>
      </c>
      <c r="AB3736" s="13"/>
      <c r="AC3736" s="13"/>
      <c r="AD3736" s="11" t="s">
        <v>11002</v>
      </c>
      <c r="AE3736" s="11" t="s">
        <v>2029</v>
      </c>
      <c r="AG3736" s="11" t="s">
        <v>152</v>
      </c>
      <c r="AH3736" s="11" t="s">
        <v>11109</v>
      </c>
      <c r="AJ3736" s="13"/>
      <c r="AK3736" s="11" t="s">
        <v>11544</v>
      </c>
      <c r="AL3736" s="13"/>
      <c r="AM3736" s="13"/>
      <c r="AN3736" s="13"/>
      <c r="AO3736" s="13"/>
      <c r="AP3736" s="11" t="s">
        <v>13839</v>
      </c>
      <c r="AR3736" s="13"/>
      <c r="AS3736" s="13"/>
      <c r="AT3736" s="12" t="b">
        <v>1</v>
      </c>
      <c r="AU3736" s="13"/>
      <c r="AV3736" s="17">
        <v>45940.0</v>
      </c>
      <c r="AW3736" s="13"/>
      <c r="AX3736" s="14" t="s">
        <v>155</v>
      </c>
      <c r="AY3736" s="13"/>
      <c r="AZ3736" s="14">
        <v>2132.0</v>
      </c>
      <c r="BA3736" s="13"/>
    </row>
    <row r="3737">
      <c r="A3737" s="11" t="s">
        <v>13841</v>
      </c>
      <c r="B3737" s="11">
        <v>10455.0</v>
      </c>
      <c r="C3737" s="12" t="b">
        <v>0</v>
      </c>
      <c r="D3737" s="12" t="b">
        <v>0</v>
      </c>
      <c r="E3737" s="12" t="b">
        <v>0</v>
      </c>
      <c r="F3737" s="12" t="b">
        <v>0</v>
      </c>
      <c r="G3737" s="12" t="b">
        <v>0</v>
      </c>
      <c r="H3737" s="12" t="b">
        <v>0</v>
      </c>
      <c r="I3737" s="15">
        <v>45299.0</v>
      </c>
      <c r="J3737" s="15">
        <v>45299.0</v>
      </c>
      <c r="K3737" s="12" t="b">
        <v>0</v>
      </c>
      <c r="L3737" s="14" t="s">
        <v>10714</v>
      </c>
      <c r="M3737" s="11" t="s">
        <v>5533</v>
      </c>
      <c r="N3737" s="11" t="s">
        <v>13842</v>
      </c>
      <c r="O3737" s="11" t="s">
        <v>10703</v>
      </c>
      <c r="P3737" s="11" t="s">
        <v>10716</v>
      </c>
      <c r="Q3737" s="11" t="s">
        <v>9926</v>
      </c>
      <c r="R3737" s="11" t="s">
        <v>10704</v>
      </c>
      <c r="S3737" s="11" t="s">
        <v>10705</v>
      </c>
      <c r="U3737" s="11" t="s">
        <v>9910</v>
      </c>
      <c r="W3737" s="11" t="s">
        <v>10716</v>
      </c>
      <c r="Y3737" s="11" t="s">
        <v>10704</v>
      </c>
      <c r="Z3737" s="13"/>
      <c r="AA3737" s="11" t="s">
        <v>151</v>
      </c>
      <c r="AB3737" s="13"/>
      <c r="AC3737" s="13"/>
      <c r="AD3737" s="11" t="s">
        <v>10704</v>
      </c>
      <c r="AE3737" s="11" t="s">
        <v>2029</v>
      </c>
      <c r="AG3737" s="11" t="s">
        <v>152</v>
      </c>
      <c r="AH3737" s="11" t="s">
        <v>10717</v>
      </c>
      <c r="AJ3737" s="11" t="s">
        <v>10706</v>
      </c>
      <c r="AK3737" s="11" t="s">
        <v>13697</v>
      </c>
      <c r="AM3737" s="13"/>
      <c r="AN3737" s="13"/>
      <c r="AO3737" s="13"/>
      <c r="AP3737" s="11" t="s">
        <v>13841</v>
      </c>
      <c r="AR3737" s="13"/>
      <c r="AS3737" s="13"/>
      <c r="AT3737" s="12" t="b">
        <v>1</v>
      </c>
      <c r="AU3737" s="13"/>
      <c r="AV3737" s="14" t="s">
        <v>167</v>
      </c>
      <c r="AW3737" s="13"/>
      <c r="AX3737" s="14" t="s">
        <v>155</v>
      </c>
      <c r="AY3737" s="13"/>
      <c r="AZ3737" s="14">
        <v>8031.0</v>
      </c>
      <c r="BA3737" s="13"/>
    </row>
    <row r="3738">
      <c r="A3738" s="11" t="s">
        <v>13843</v>
      </c>
      <c r="B3738" s="11">
        <v>10456.0</v>
      </c>
      <c r="C3738" s="12" t="b">
        <v>0</v>
      </c>
      <c r="D3738" s="12" t="b">
        <v>0</v>
      </c>
      <c r="E3738" s="12" t="b">
        <v>0</v>
      </c>
      <c r="F3738" s="12" t="b">
        <v>0</v>
      </c>
      <c r="G3738" s="12" t="b">
        <v>0</v>
      </c>
      <c r="H3738" s="12" t="b">
        <v>0</v>
      </c>
      <c r="I3738" s="13"/>
      <c r="J3738" s="13"/>
      <c r="K3738" s="12" t="b">
        <v>0</v>
      </c>
      <c r="L3738" s="15">
        <v>45605.0</v>
      </c>
      <c r="M3738" s="11" t="s">
        <v>8145</v>
      </c>
      <c r="N3738" s="11" t="s">
        <v>13844</v>
      </c>
      <c r="O3738" s="11" t="s">
        <v>11858</v>
      </c>
      <c r="P3738" s="11" t="s">
        <v>11108</v>
      </c>
      <c r="Q3738" s="11" t="s">
        <v>9926</v>
      </c>
      <c r="R3738" s="11" t="s">
        <v>11859</v>
      </c>
      <c r="S3738" s="11" t="s">
        <v>11860</v>
      </c>
      <c r="T3738" s="11" t="s">
        <v>13845</v>
      </c>
      <c r="U3738" s="11" t="s">
        <v>10324</v>
      </c>
      <c r="W3738" s="11" t="s">
        <v>11108</v>
      </c>
      <c r="X3738" s="11" t="s">
        <v>1121</v>
      </c>
      <c r="Y3738" s="11" t="s">
        <v>11859</v>
      </c>
      <c r="Z3738" s="13"/>
      <c r="AA3738" s="11" t="s">
        <v>215</v>
      </c>
      <c r="AB3738" s="13"/>
      <c r="AC3738" s="13"/>
      <c r="AD3738" s="11" t="s">
        <v>11859</v>
      </c>
      <c r="AE3738" s="11" t="s">
        <v>2029</v>
      </c>
      <c r="AG3738" s="11" t="s">
        <v>152</v>
      </c>
      <c r="AH3738" s="11" t="s">
        <v>11109</v>
      </c>
      <c r="AJ3738" s="11" t="s">
        <v>1121</v>
      </c>
      <c r="AK3738" s="11" t="s">
        <v>11544</v>
      </c>
      <c r="AL3738" s="13"/>
      <c r="AM3738" s="13"/>
      <c r="AN3738" s="13"/>
      <c r="AO3738" s="13"/>
      <c r="AP3738" s="11" t="s">
        <v>13843</v>
      </c>
      <c r="AR3738" s="13"/>
      <c r="AS3738" s="13"/>
      <c r="AT3738" s="12" t="b">
        <v>1</v>
      </c>
      <c r="AU3738" s="13"/>
      <c r="AV3738" s="17">
        <v>45940.0</v>
      </c>
      <c r="AW3738" s="13"/>
      <c r="AX3738" s="14" t="s">
        <v>155</v>
      </c>
      <c r="AY3738" s="13"/>
      <c r="AZ3738" s="14">
        <v>2133.0</v>
      </c>
      <c r="BA3738" s="13"/>
    </row>
    <row r="3739">
      <c r="A3739" s="11" t="s">
        <v>13846</v>
      </c>
      <c r="B3739" s="11">
        <v>10457.0</v>
      </c>
      <c r="C3739" s="12" t="b">
        <v>0</v>
      </c>
      <c r="D3739" s="12" t="b">
        <v>0</v>
      </c>
      <c r="E3739" s="12" t="b">
        <v>0</v>
      </c>
      <c r="F3739" s="12" t="b">
        <v>0</v>
      </c>
      <c r="G3739" s="12" t="b">
        <v>0</v>
      </c>
      <c r="H3739" s="12" t="b">
        <v>0</v>
      </c>
      <c r="I3739" s="13"/>
      <c r="J3739" s="13"/>
      <c r="K3739" s="12" t="b">
        <v>0</v>
      </c>
      <c r="L3739" s="14" t="s">
        <v>13196</v>
      </c>
      <c r="M3739" s="11" t="s">
        <v>1687</v>
      </c>
      <c r="N3739" s="11" t="s">
        <v>13847</v>
      </c>
      <c r="O3739" s="11" t="s">
        <v>9894</v>
      </c>
      <c r="P3739" s="11" t="s">
        <v>13198</v>
      </c>
      <c r="Q3739" s="11" t="s">
        <v>3705</v>
      </c>
      <c r="R3739" s="11" t="s">
        <v>9895</v>
      </c>
      <c r="S3739" s="11" t="s">
        <v>1099</v>
      </c>
      <c r="U3739" s="11" t="s">
        <v>13848</v>
      </c>
      <c r="W3739" s="11" t="s">
        <v>13198</v>
      </c>
      <c r="AA3739" s="11" t="s">
        <v>215</v>
      </c>
      <c r="AB3739" s="13"/>
      <c r="AC3739" s="13"/>
      <c r="AD3739" s="11" t="s">
        <v>9895</v>
      </c>
      <c r="AE3739" s="13"/>
      <c r="AF3739" s="13"/>
      <c r="AG3739" s="11" t="s">
        <v>152</v>
      </c>
      <c r="AH3739" s="11" t="s">
        <v>13200</v>
      </c>
      <c r="AJ3739" s="13"/>
      <c r="AK3739" s="13"/>
      <c r="AL3739" s="13"/>
      <c r="AM3739" s="13"/>
      <c r="AN3739" s="13"/>
      <c r="AO3739" s="13"/>
      <c r="AP3739" s="11" t="s">
        <v>13846</v>
      </c>
      <c r="AR3739" s="13"/>
      <c r="AS3739" s="13"/>
      <c r="AT3739" s="12" t="b">
        <v>1</v>
      </c>
      <c r="AU3739" s="13"/>
      <c r="AV3739" s="17">
        <v>45940.0</v>
      </c>
      <c r="AW3739" s="13"/>
      <c r="AX3739" s="14" t="s">
        <v>155</v>
      </c>
      <c r="AY3739" s="13"/>
      <c r="AZ3739" s="14">
        <v>2581.0</v>
      </c>
      <c r="BA3739" s="13"/>
    </row>
    <row r="3740">
      <c r="A3740" s="11" t="s">
        <v>13849</v>
      </c>
      <c r="B3740" s="11">
        <v>10458.0</v>
      </c>
      <c r="C3740" s="12" t="b">
        <v>0</v>
      </c>
      <c r="D3740" s="12" t="b">
        <v>0</v>
      </c>
      <c r="E3740" s="12" t="b">
        <v>0</v>
      </c>
      <c r="F3740" s="12" t="b">
        <v>0</v>
      </c>
      <c r="G3740" s="12" t="b">
        <v>0</v>
      </c>
      <c r="H3740" s="12" t="b">
        <v>0</v>
      </c>
      <c r="I3740" s="13"/>
      <c r="J3740" s="13"/>
      <c r="K3740" s="12" t="b">
        <v>0</v>
      </c>
      <c r="L3740" s="14" t="s">
        <v>9762</v>
      </c>
      <c r="M3740" s="11" t="s">
        <v>13276</v>
      </c>
      <c r="N3740" s="11" t="s">
        <v>13850</v>
      </c>
      <c r="O3740" s="11" t="s">
        <v>13278</v>
      </c>
      <c r="P3740" s="11" t="s">
        <v>13491</v>
      </c>
      <c r="Q3740" s="11" t="s">
        <v>1051</v>
      </c>
      <c r="R3740" s="11" t="s">
        <v>13279</v>
      </c>
      <c r="S3740" s="11" t="s">
        <v>13280</v>
      </c>
      <c r="U3740" s="11" t="s">
        <v>13282</v>
      </c>
      <c r="W3740" s="11" t="s">
        <v>13491</v>
      </c>
      <c r="AA3740" s="11" t="s">
        <v>215</v>
      </c>
      <c r="AB3740" s="13"/>
      <c r="AC3740" s="13"/>
      <c r="AD3740" s="11" t="s">
        <v>13279</v>
      </c>
      <c r="AE3740" s="13"/>
      <c r="AF3740" s="13"/>
      <c r="AG3740" s="11" t="s">
        <v>152</v>
      </c>
      <c r="AH3740" s="11" t="s">
        <v>13492</v>
      </c>
      <c r="AJ3740" s="13"/>
      <c r="AK3740" s="13"/>
      <c r="AL3740" s="13"/>
      <c r="AM3740" s="13"/>
      <c r="AN3740" s="13"/>
      <c r="AO3740" s="13"/>
      <c r="AP3740" s="11" t="s">
        <v>13849</v>
      </c>
      <c r="AR3740" s="13"/>
      <c r="AS3740" s="13"/>
      <c r="AT3740" s="12" t="b">
        <v>1</v>
      </c>
      <c r="AU3740" s="13"/>
      <c r="AV3740" s="17">
        <v>45940.0</v>
      </c>
      <c r="AW3740" s="13"/>
      <c r="AX3740" s="14" t="s">
        <v>155</v>
      </c>
      <c r="AY3740" s="13"/>
      <c r="AZ3740" s="14">
        <v>2588.0</v>
      </c>
      <c r="BA3740" s="13"/>
    </row>
    <row r="3741">
      <c r="A3741" s="11" t="s">
        <v>13851</v>
      </c>
      <c r="B3741" s="11">
        <v>10459.0</v>
      </c>
      <c r="C3741" s="12" t="b">
        <v>0</v>
      </c>
      <c r="D3741" s="12" t="b">
        <v>0</v>
      </c>
      <c r="E3741" s="12" t="b">
        <v>0</v>
      </c>
      <c r="F3741" s="12" t="b">
        <v>0</v>
      </c>
      <c r="G3741" s="12" t="b">
        <v>0</v>
      </c>
      <c r="H3741" s="12" t="b">
        <v>1</v>
      </c>
      <c r="I3741" s="13"/>
      <c r="J3741" s="13"/>
      <c r="K3741" s="12" t="b">
        <v>0</v>
      </c>
      <c r="L3741" s="17">
        <v>45637.0</v>
      </c>
      <c r="M3741" s="11" t="s">
        <v>1793</v>
      </c>
      <c r="N3741" s="11" t="s">
        <v>13852</v>
      </c>
      <c r="O3741" s="11" t="s">
        <v>13853</v>
      </c>
      <c r="P3741" s="11" t="s">
        <v>13398</v>
      </c>
      <c r="Q3741" s="11" t="s">
        <v>972</v>
      </c>
      <c r="R3741" s="11" t="s">
        <v>13854</v>
      </c>
      <c r="S3741" s="11" t="s">
        <v>194</v>
      </c>
      <c r="T3741" s="11" t="s">
        <v>9224</v>
      </c>
      <c r="U3741" s="11" t="s">
        <v>9209</v>
      </c>
      <c r="W3741" s="11" t="s">
        <v>13398</v>
      </c>
      <c r="Y3741" s="11" t="s">
        <v>13854</v>
      </c>
      <c r="AA3741" s="11" t="s">
        <v>151</v>
      </c>
      <c r="AB3741" s="13"/>
      <c r="AC3741" s="13"/>
      <c r="AD3741" s="11" t="s">
        <v>13854</v>
      </c>
      <c r="AE3741" s="11" t="s">
        <v>2029</v>
      </c>
      <c r="AG3741" s="11" t="s">
        <v>152</v>
      </c>
      <c r="AH3741" s="11" t="s">
        <v>13399</v>
      </c>
      <c r="AJ3741" s="11" t="s">
        <v>3349</v>
      </c>
      <c r="AK3741" s="13"/>
      <c r="AL3741" s="13"/>
      <c r="AM3741" s="13"/>
      <c r="AN3741" s="13"/>
      <c r="AO3741" s="13"/>
      <c r="AP3741" s="11" t="s">
        <v>13851</v>
      </c>
      <c r="AR3741" s="13"/>
      <c r="AS3741" s="13"/>
      <c r="AT3741" s="12" t="b">
        <v>1</v>
      </c>
      <c r="AU3741" s="13"/>
      <c r="AV3741" s="17">
        <v>45940.0</v>
      </c>
      <c r="AW3741" s="13"/>
      <c r="AX3741" s="14" t="s">
        <v>155</v>
      </c>
      <c r="AY3741" s="13"/>
      <c r="AZ3741" s="14">
        <v>2467.0</v>
      </c>
      <c r="BA3741" s="13"/>
    </row>
    <row r="3742">
      <c r="A3742" s="11" t="s">
        <v>13855</v>
      </c>
      <c r="B3742" s="11">
        <v>10460.0</v>
      </c>
      <c r="C3742" s="12" t="b">
        <v>0</v>
      </c>
      <c r="D3742" s="12" t="b">
        <v>1</v>
      </c>
      <c r="E3742" s="12" t="b">
        <v>0</v>
      </c>
      <c r="F3742" s="12" t="b">
        <v>0</v>
      </c>
      <c r="G3742" s="12" t="b">
        <v>0</v>
      </c>
      <c r="H3742" s="12" t="b">
        <v>0</v>
      </c>
      <c r="I3742" s="13"/>
      <c r="J3742" s="13"/>
      <c r="K3742" s="12" t="b">
        <v>0</v>
      </c>
      <c r="L3742" s="15">
        <v>45605.0</v>
      </c>
      <c r="M3742" s="11" t="s">
        <v>1793</v>
      </c>
      <c r="N3742" s="11" t="s">
        <v>13856</v>
      </c>
      <c r="O3742" s="11" t="s">
        <v>8831</v>
      </c>
      <c r="P3742" s="11" t="s">
        <v>11108</v>
      </c>
      <c r="Q3742" s="11" t="s">
        <v>9926</v>
      </c>
      <c r="R3742" s="11" t="s">
        <v>8832</v>
      </c>
      <c r="S3742" s="11" t="s">
        <v>3417</v>
      </c>
      <c r="U3742" s="11" t="s">
        <v>9209</v>
      </c>
      <c r="W3742" s="11" t="s">
        <v>11108</v>
      </c>
      <c r="Y3742" s="11" t="s">
        <v>8832</v>
      </c>
      <c r="Z3742" s="13"/>
      <c r="AA3742" s="11" t="s">
        <v>151</v>
      </c>
      <c r="AB3742" s="13"/>
      <c r="AC3742" s="13"/>
      <c r="AD3742" s="11" t="s">
        <v>8832</v>
      </c>
      <c r="AE3742" s="11" t="s">
        <v>2029</v>
      </c>
      <c r="AG3742" s="11" t="s">
        <v>152</v>
      </c>
      <c r="AH3742" s="11" t="s">
        <v>11109</v>
      </c>
      <c r="AJ3742" s="11" t="s">
        <v>13857</v>
      </c>
      <c r="AK3742" s="11" t="s">
        <v>11544</v>
      </c>
      <c r="AL3742" s="13"/>
      <c r="AM3742" s="13"/>
      <c r="AN3742" s="13"/>
      <c r="AO3742" s="13"/>
      <c r="AP3742" s="11" t="s">
        <v>13855</v>
      </c>
      <c r="AR3742" s="13"/>
      <c r="AS3742" s="13"/>
      <c r="AT3742" s="12" t="b">
        <v>1</v>
      </c>
      <c r="AU3742" s="13"/>
      <c r="AV3742" s="17">
        <v>45940.0</v>
      </c>
      <c r="AW3742" s="13"/>
      <c r="AX3742" s="14" t="s">
        <v>155</v>
      </c>
      <c r="AY3742" s="13"/>
      <c r="AZ3742" s="14">
        <v>2134.0</v>
      </c>
      <c r="BA3742" s="13"/>
    </row>
    <row r="3743">
      <c r="A3743" s="11" t="s">
        <v>13858</v>
      </c>
      <c r="B3743" s="11">
        <v>10461.0</v>
      </c>
      <c r="C3743" s="12" t="b">
        <v>0</v>
      </c>
      <c r="D3743" s="12" t="b">
        <v>0</v>
      </c>
      <c r="E3743" s="12" t="b">
        <v>0</v>
      </c>
      <c r="F3743" s="12" t="b">
        <v>0</v>
      </c>
      <c r="G3743" s="12" t="b">
        <v>0</v>
      </c>
      <c r="H3743" s="12" t="b">
        <v>0</v>
      </c>
      <c r="I3743" s="13"/>
      <c r="J3743" s="13"/>
      <c r="K3743" s="12" t="b">
        <v>0</v>
      </c>
      <c r="L3743" s="15">
        <v>45605.0</v>
      </c>
      <c r="M3743" s="11" t="s">
        <v>158</v>
      </c>
      <c r="N3743" s="11" t="s">
        <v>13859</v>
      </c>
      <c r="O3743" s="11" t="s">
        <v>12209</v>
      </c>
      <c r="P3743" s="11" t="s">
        <v>11108</v>
      </c>
      <c r="Q3743" s="11" t="s">
        <v>9926</v>
      </c>
      <c r="R3743" s="11" t="s">
        <v>12210</v>
      </c>
      <c r="S3743" s="11" t="s">
        <v>12211</v>
      </c>
      <c r="U3743" s="11" t="s">
        <v>9127</v>
      </c>
      <c r="W3743" s="11" t="s">
        <v>11108</v>
      </c>
      <c r="AA3743" s="11" t="s">
        <v>215</v>
      </c>
      <c r="AB3743" s="13"/>
      <c r="AC3743" s="13"/>
      <c r="AD3743" s="11" t="s">
        <v>12210</v>
      </c>
      <c r="AF3743" s="13"/>
      <c r="AG3743" s="11" t="s">
        <v>152</v>
      </c>
      <c r="AH3743" s="11" t="s">
        <v>11109</v>
      </c>
      <c r="AJ3743" s="13"/>
      <c r="AK3743" s="13"/>
      <c r="AL3743" s="13"/>
      <c r="AM3743" s="13"/>
      <c r="AN3743" s="13"/>
      <c r="AO3743" s="13"/>
      <c r="AP3743" s="11" t="s">
        <v>13858</v>
      </c>
      <c r="AR3743" s="13"/>
      <c r="AS3743" s="13"/>
      <c r="AT3743" s="12" t="b">
        <v>1</v>
      </c>
      <c r="AU3743" s="13"/>
      <c r="AV3743" s="14" t="s">
        <v>167</v>
      </c>
      <c r="AW3743" s="13"/>
      <c r="AX3743" s="14" t="s">
        <v>155</v>
      </c>
      <c r="AY3743" s="13"/>
      <c r="AZ3743" s="14">
        <v>8032.0</v>
      </c>
      <c r="BA3743" s="13"/>
    </row>
    <row r="3744">
      <c r="A3744" s="11" t="s">
        <v>13860</v>
      </c>
      <c r="B3744" s="11">
        <v>10462.0</v>
      </c>
      <c r="C3744" s="12" t="b">
        <v>0</v>
      </c>
      <c r="D3744" s="12" t="b">
        <v>0</v>
      </c>
      <c r="E3744" s="12" t="b">
        <v>0</v>
      </c>
      <c r="F3744" s="12" t="b">
        <v>0</v>
      </c>
      <c r="G3744" s="12" t="b">
        <v>0</v>
      </c>
      <c r="H3744" s="12" t="b">
        <v>0</v>
      </c>
      <c r="I3744" s="14" t="s">
        <v>10720</v>
      </c>
      <c r="J3744" s="14" t="s">
        <v>10720</v>
      </c>
      <c r="K3744" s="12" t="b">
        <v>0</v>
      </c>
      <c r="L3744" s="14" t="s">
        <v>9982</v>
      </c>
      <c r="M3744" s="11" t="s">
        <v>169</v>
      </c>
      <c r="N3744" s="11" t="s">
        <v>13861</v>
      </c>
      <c r="O3744" s="11" t="s">
        <v>935</v>
      </c>
      <c r="P3744" s="11" t="s">
        <v>9984</v>
      </c>
      <c r="Q3744" s="11" t="s">
        <v>9926</v>
      </c>
      <c r="R3744" s="11" t="s">
        <v>937</v>
      </c>
      <c r="S3744" s="11" t="s">
        <v>938</v>
      </c>
      <c r="V3744" s="13"/>
      <c r="W3744" s="11" t="s">
        <v>9984</v>
      </c>
      <c r="X3744" s="11" t="s">
        <v>1781</v>
      </c>
      <c r="Y3744" s="11" t="s">
        <v>937</v>
      </c>
      <c r="Z3744" s="13"/>
      <c r="AA3744" s="11" t="s">
        <v>215</v>
      </c>
      <c r="AB3744" s="13"/>
      <c r="AC3744" s="13"/>
      <c r="AD3744" s="11" t="s">
        <v>937</v>
      </c>
      <c r="AE3744" s="11" t="s">
        <v>2029</v>
      </c>
      <c r="AG3744" s="11" t="s">
        <v>152</v>
      </c>
      <c r="AH3744" s="11" t="s">
        <v>9985</v>
      </c>
      <c r="AJ3744" s="11" t="s">
        <v>1781</v>
      </c>
      <c r="AK3744" s="11" t="s">
        <v>9986</v>
      </c>
      <c r="AM3744" s="13"/>
      <c r="AN3744" s="13"/>
      <c r="AO3744" s="13"/>
      <c r="AP3744" s="11" t="s">
        <v>13860</v>
      </c>
      <c r="AR3744" s="13"/>
      <c r="AS3744" s="13"/>
      <c r="AT3744" s="12" t="b">
        <v>1</v>
      </c>
      <c r="AU3744" s="13"/>
      <c r="AV3744" s="14" t="s">
        <v>167</v>
      </c>
      <c r="AW3744" s="13"/>
      <c r="AX3744" s="14" t="s">
        <v>155</v>
      </c>
      <c r="AY3744" s="13"/>
      <c r="AZ3744" s="14">
        <v>8035.0</v>
      </c>
      <c r="BA3744" s="13"/>
    </row>
    <row r="3745">
      <c r="A3745" s="11" t="s">
        <v>13862</v>
      </c>
      <c r="B3745" s="11">
        <v>10463.0</v>
      </c>
      <c r="C3745" s="12" t="b">
        <v>0</v>
      </c>
      <c r="D3745" s="12" t="b">
        <v>0</v>
      </c>
      <c r="E3745" s="12" t="b">
        <v>0</v>
      </c>
      <c r="F3745" s="12" t="b">
        <v>0</v>
      </c>
      <c r="G3745" s="12" t="b">
        <v>0</v>
      </c>
      <c r="H3745" s="12" t="b">
        <v>0</v>
      </c>
      <c r="I3745" s="15">
        <v>45299.0</v>
      </c>
      <c r="J3745" s="15">
        <v>45299.0</v>
      </c>
      <c r="K3745" s="12" t="b">
        <v>0</v>
      </c>
      <c r="L3745" s="14" t="s">
        <v>10714</v>
      </c>
      <c r="M3745" s="11" t="s">
        <v>169</v>
      </c>
      <c r="N3745" s="11" t="s">
        <v>13863</v>
      </c>
      <c r="O3745" s="11" t="s">
        <v>935</v>
      </c>
      <c r="P3745" s="11" t="s">
        <v>10716</v>
      </c>
      <c r="Q3745" s="11" t="s">
        <v>9926</v>
      </c>
      <c r="R3745" s="11" t="s">
        <v>937</v>
      </c>
      <c r="S3745" s="11" t="s">
        <v>938</v>
      </c>
      <c r="U3745" s="11" t="s">
        <v>8183</v>
      </c>
      <c r="W3745" s="11" t="s">
        <v>10716</v>
      </c>
      <c r="X3745" s="11" t="s">
        <v>1781</v>
      </c>
      <c r="Y3745" s="11" t="s">
        <v>937</v>
      </c>
      <c r="Z3745" s="13"/>
      <c r="AA3745" s="11" t="s">
        <v>215</v>
      </c>
      <c r="AB3745" s="13"/>
      <c r="AC3745" s="13"/>
      <c r="AD3745" s="11" t="s">
        <v>937</v>
      </c>
      <c r="AE3745" s="11" t="s">
        <v>2029</v>
      </c>
      <c r="AG3745" s="11" t="s">
        <v>152</v>
      </c>
      <c r="AH3745" s="11" t="s">
        <v>10717</v>
      </c>
      <c r="AJ3745" s="11" t="s">
        <v>1781</v>
      </c>
      <c r="AK3745" s="11" t="s">
        <v>13864</v>
      </c>
      <c r="AN3745" s="13"/>
      <c r="AO3745" s="13"/>
      <c r="AP3745" s="11" t="s">
        <v>13862</v>
      </c>
      <c r="AR3745" s="13"/>
      <c r="AS3745" s="13"/>
      <c r="AT3745" s="12" t="b">
        <v>1</v>
      </c>
      <c r="AU3745" s="13"/>
      <c r="AV3745" s="14" t="s">
        <v>167</v>
      </c>
      <c r="AW3745" s="13"/>
      <c r="AX3745" s="14" t="s">
        <v>155</v>
      </c>
      <c r="AY3745" s="13"/>
      <c r="AZ3745" s="14">
        <v>8033.0</v>
      </c>
      <c r="BA3745" s="13"/>
    </row>
    <row r="3746">
      <c r="A3746" s="11" t="s">
        <v>13865</v>
      </c>
      <c r="B3746" s="11">
        <v>10464.0</v>
      </c>
      <c r="C3746" s="12" t="b">
        <v>0</v>
      </c>
      <c r="D3746" s="12" t="b">
        <v>1</v>
      </c>
      <c r="E3746" s="12" t="b">
        <v>0</v>
      </c>
      <c r="F3746" s="12" t="b">
        <v>0</v>
      </c>
      <c r="G3746" s="12" t="b">
        <v>0</v>
      </c>
      <c r="H3746" s="12" t="b">
        <v>0</v>
      </c>
      <c r="I3746" s="15">
        <v>45299.0</v>
      </c>
      <c r="J3746" s="15">
        <v>45299.0</v>
      </c>
      <c r="K3746" s="12" t="b">
        <v>0</v>
      </c>
      <c r="L3746" s="15">
        <v>45605.0</v>
      </c>
      <c r="M3746" s="11" t="s">
        <v>169</v>
      </c>
      <c r="N3746" s="11" t="s">
        <v>13866</v>
      </c>
      <c r="O3746" s="11" t="s">
        <v>935</v>
      </c>
      <c r="P3746" s="11" t="s">
        <v>11108</v>
      </c>
      <c r="Q3746" s="11" t="s">
        <v>9926</v>
      </c>
      <c r="R3746" s="11" t="s">
        <v>937</v>
      </c>
      <c r="S3746" s="11" t="s">
        <v>938</v>
      </c>
      <c r="U3746" s="11" t="s">
        <v>8183</v>
      </c>
      <c r="W3746" s="11" t="s">
        <v>11108</v>
      </c>
      <c r="X3746" s="11" t="s">
        <v>1781</v>
      </c>
      <c r="Y3746" s="11" t="s">
        <v>937</v>
      </c>
      <c r="Z3746" s="13"/>
      <c r="AA3746" s="11" t="s">
        <v>151</v>
      </c>
      <c r="AB3746" s="13"/>
      <c r="AC3746" s="13"/>
      <c r="AD3746" s="11" t="s">
        <v>937</v>
      </c>
      <c r="AE3746" s="11" t="s">
        <v>2029</v>
      </c>
      <c r="AG3746" s="11" t="s">
        <v>152</v>
      </c>
      <c r="AH3746" s="11" t="s">
        <v>11109</v>
      </c>
      <c r="AJ3746" s="11" t="s">
        <v>1781</v>
      </c>
      <c r="AK3746" s="11" t="s">
        <v>11544</v>
      </c>
      <c r="AL3746" s="13"/>
      <c r="AM3746" s="13"/>
      <c r="AN3746" s="13"/>
      <c r="AO3746" s="13"/>
      <c r="AP3746" s="11" t="s">
        <v>13865</v>
      </c>
      <c r="AR3746" s="13"/>
      <c r="AS3746" s="13"/>
      <c r="AT3746" s="12" t="b">
        <v>1</v>
      </c>
      <c r="AU3746" s="13"/>
      <c r="AV3746" s="14" t="s">
        <v>167</v>
      </c>
      <c r="AW3746" s="13"/>
      <c r="AX3746" s="14" t="s">
        <v>155</v>
      </c>
      <c r="AY3746" s="13"/>
      <c r="AZ3746" s="14">
        <v>8034.0</v>
      </c>
      <c r="BA3746" s="13"/>
    </row>
    <row r="3747">
      <c r="A3747" s="11" t="s">
        <v>13867</v>
      </c>
      <c r="B3747" s="11">
        <v>10465.0</v>
      </c>
      <c r="C3747" s="12" t="b">
        <v>0</v>
      </c>
      <c r="D3747" s="12" t="b">
        <v>0</v>
      </c>
      <c r="E3747" s="12" t="b">
        <v>0</v>
      </c>
      <c r="F3747" s="12" t="b">
        <v>0</v>
      </c>
      <c r="G3747" s="12" t="b">
        <v>0</v>
      </c>
      <c r="H3747" s="12" t="b">
        <v>0</v>
      </c>
      <c r="I3747" s="14" t="s">
        <v>10720</v>
      </c>
      <c r="J3747" s="14" t="s">
        <v>10720</v>
      </c>
      <c r="K3747" s="12" t="b">
        <v>0</v>
      </c>
      <c r="L3747" s="14" t="s">
        <v>9982</v>
      </c>
      <c r="M3747" s="11" t="s">
        <v>5533</v>
      </c>
      <c r="N3747" s="11" t="s">
        <v>13868</v>
      </c>
      <c r="P3747" s="11" t="s">
        <v>9984</v>
      </c>
      <c r="Q3747" s="11" t="s">
        <v>9926</v>
      </c>
      <c r="R3747" s="11" t="s">
        <v>10834</v>
      </c>
      <c r="S3747" s="11" t="s">
        <v>10835</v>
      </c>
      <c r="U3747" s="13"/>
      <c r="V3747" s="13"/>
      <c r="W3747" s="11" t="s">
        <v>9984</v>
      </c>
      <c r="AA3747" s="11" t="s">
        <v>151</v>
      </c>
      <c r="AB3747" s="13"/>
      <c r="AC3747" s="13"/>
      <c r="AD3747" s="11" t="s">
        <v>10834</v>
      </c>
      <c r="AE3747" s="11" t="s">
        <v>2029</v>
      </c>
      <c r="AG3747" s="11" t="s">
        <v>152</v>
      </c>
      <c r="AH3747" s="11" t="s">
        <v>9985</v>
      </c>
      <c r="AJ3747" s="13"/>
      <c r="AK3747" s="11" t="s">
        <v>9986</v>
      </c>
      <c r="AM3747" s="13"/>
      <c r="AN3747" s="13"/>
      <c r="AO3747" s="13"/>
      <c r="AP3747" s="11" t="s">
        <v>13867</v>
      </c>
      <c r="AR3747" s="13"/>
      <c r="AS3747" s="13"/>
      <c r="AT3747" s="12" t="b">
        <v>1</v>
      </c>
      <c r="AU3747" s="13"/>
      <c r="AV3747" s="14" t="s">
        <v>167</v>
      </c>
      <c r="AW3747" s="13"/>
      <c r="AX3747" s="14" t="s">
        <v>155</v>
      </c>
      <c r="AY3747" s="13"/>
      <c r="AZ3747" s="14">
        <v>8036.0</v>
      </c>
      <c r="BA3747" s="13"/>
    </row>
    <row r="3748">
      <c r="A3748" s="11" t="s">
        <v>13869</v>
      </c>
      <c r="B3748" s="11">
        <v>10467.0</v>
      </c>
      <c r="C3748" s="12" t="b">
        <v>0</v>
      </c>
      <c r="D3748" s="12" t="b">
        <v>1</v>
      </c>
      <c r="E3748" s="12" t="b">
        <v>0</v>
      </c>
      <c r="F3748" s="12" t="b">
        <v>0</v>
      </c>
      <c r="G3748" s="12" t="b">
        <v>0</v>
      </c>
      <c r="H3748" s="12" t="b">
        <v>0</v>
      </c>
      <c r="I3748" s="13"/>
      <c r="J3748" s="13"/>
      <c r="K3748" s="12" t="b">
        <v>0</v>
      </c>
      <c r="L3748" s="14" t="s">
        <v>13202</v>
      </c>
      <c r="M3748" s="11" t="s">
        <v>5533</v>
      </c>
      <c r="N3748" s="11" t="s">
        <v>13870</v>
      </c>
      <c r="O3748" s="11" t="s">
        <v>13435</v>
      </c>
      <c r="P3748" s="11" t="s">
        <v>13204</v>
      </c>
      <c r="Q3748" s="11" t="s">
        <v>162</v>
      </c>
      <c r="R3748" s="11" t="s">
        <v>13436</v>
      </c>
      <c r="S3748" s="11" t="s">
        <v>13437</v>
      </c>
      <c r="U3748" s="11" t="s">
        <v>9910</v>
      </c>
      <c r="W3748" s="11" t="s">
        <v>13204</v>
      </c>
      <c r="Z3748" s="13"/>
      <c r="AA3748" s="11" t="s">
        <v>151</v>
      </c>
      <c r="AB3748" s="13"/>
      <c r="AC3748" s="13"/>
      <c r="AD3748" s="11" t="s">
        <v>13436</v>
      </c>
      <c r="AE3748" s="13"/>
      <c r="AF3748" s="13"/>
      <c r="AG3748" s="11" t="s">
        <v>152</v>
      </c>
      <c r="AH3748" s="11" t="s">
        <v>13206</v>
      </c>
      <c r="AJ3748" s="13"/>
      <c r="AK3748" s="13"/>
      <c r="AL3748" s="13"/>
      <c r="AM3748" s="13"/>
      <c r="AN3748" s="13"/>
      <c r="AO3748" s="13"/>
      <c r="AP3748" s="11" t="s">
        <v>13869</v>
      </c>
      <c r="AR3748" s="13"/>
      <c r="AS3748" s="13"/>
      <c r="AT3748" s="12" t="b">
        <v>1</v>
      </c>
      <c r="AU3748" s="13"/>
      <c r="AV3748" s="14" t="s">
        <v>167</v>
      </c>
      <c r="AW3748" s="13"/>
      <c r="AX3748" s="14" t="s">
        <v>155</v>
      </c>
      <c r="AY3748" s="13"/>
      <c r="AZ3748" s="14">
        <v>8037.0</v>
      </c>
      <c r="BA3748" s="13"/>
    </row>
    <row r="3749">
      <c r="A3749" s="11" t="s">
        <v>13871</v>
      </c>
      <c r="B3749" s="11">
        <v>10468.0</v>
      </c>
      <c r="C3749" s="12" t="b">
        <v>0</v>
      </c>
      <c r="D3749" s="12" t="b">
        <v>1</v>
      </c>
      <c r="E3749" s="12" t="b">
        <v>0</v>
      </c>
      <c r="F3749" s="12" t="b">
        <v>0</v>
      </c>
      <c r="G3749" s="12" t="b">
        <v>0</v>
      </c>
      <c r="H3749" s="12" t="b">
        <v>0</v>
      </c>
      <c r="I3749" s="13"/>
      <c r="J3749" s="14" t="s">
        <v>12672</v>
      </c>
      <c r="K3749" s="12" t="b">
        <v>0</v>
      </c>
      <c r="L3749" s="14" t="s">
        <v>12851</v>
      </c>
      <c r="M3749" s="11" t="s">
        <v>1185</v>
      </c>
      <c r="N3749" s="11" t="s">
        <v>13872</v>
      </c>
      <c r="O3749" s="11" t="s">
        <v>13873</v>
      </c>
      <c r="P3749" s="11" t="s">
        <v>12854</v>
      </c>
      <c r="Q3749" s="11" t="s">
        <v>162</v>
      </c>
      <c r="R3749" s="11" t="s">
        <v>13874</v>
      </c>
      <c r="S3749" s="11" t="s">
        <v>13875</v>
      </c>
      <c r="U3749" s="11" t="s">
        <v>11963</v>
      </c>
      <c r="W3749" s="11" t="s">
        <v>12854</v>
      </c>
      <c r="Z3749" s="13"/>
      <c r="AA3749" s="11" t="s">
        <v>151</v>
      </c>
      <c r="AB3749" s="13"/>
      <c r="AC3749" s="13"/>
      <c r="AD3749" s="11" t="s">
        <v>13874</v>
      </c>
      <c r="AF3749" s="13"/>
      <c r="AG3749" s="11" t="s">
        <v>152</v>
      </c>
      <c r="AH3749" s="11" t="s">
        <v>12858</v>
      </c>
      <c r="AJ3749" s="13"/>
      <c r="AK3749" s="13"/>
      <c r="AL3749" s="13"/>
      <c r="AM3749" s="13"/>
      <c r="AN3749" s="13"/>
      <c r="AO3749" s="13"/>
      <c r="AP3749" s="11" t="s">
        <v>13871</v>
      </c>
      <c r="AR3749" s="13"/>
      <c r="AS3749" s="13"/>
      <c r="AT3749" s="12" t="b">
        <v>1</v>
      </c>
      <c r="AU3749" s="13"/>
      <c r="AV3749" s="14" t="s">
        <v>167</v>
      </c>
      <c r="AW3749" s="13"/>
      <c r="AX3749" s="14" t="s">
        <v>155</v>
      </c>
      <c r="AY3749" s="13"/>
      <c r="AZ3749" s="14">
        <v>8038.0</v>
      </c>
      <c r="BA3749" s="13"/>
    </row>
    <row r="3750">
      <c r="A3750" s="11" t="s">
        <v>13876</v>
      </c>
      <c r="B3750" s="11">
        <v>10469.0</v>
      </c>
      <c r="C3750" s="12" t="b">
        <v>0</v>
      </c>
      <c r="D3750" s="12" t="b">
        <v>1</v>
      </c>
      <c r="E3750" s="12" t="b">
        <v>0</v>
      </c>
      <c r="F3750" s="12" t="b">
        <v>0</v>
      </c>
      <c r="G3750" s="12" t="b">
        <v>0</v>
      </c>
      <c r="H3750" s="12" t="b">
        <v>0</v>
      </c>
      <c r="I3750" s="13"/>
      <c r="J3750" s="14" t="s">
        <v>12672</v>
      </c>
      <c r="K3750" s="12" t="b">
        <v>0</v>
      </c>
      <c r="L3750" s="14" t="s">
        <v>9762</v>
      </c>
      <c r="M3750" s="11" t="s">
        <v>1793</v>
      </c>
      <c r="N3750" s="11" t="s">
        <v>13877</v>
      </c>
      <c r="O3750" s="11" t="s">
        <v>11768</v>
      </c>
      <c r="P3750" s="11" t="s">
        <v>13878</v>
      </c>
      <c r="Q3750" s="11" t="s">
        <v>9926</v>
      </c>
      <c r="R3750" s="11" t="s">
        <v>11769</v>
      </c>
      <c r="S3750" s="11" t="s">
        <v>1651</v>
      </c>
      <c r="U3750" s="11" t="s">
        <v>9209</v>
      </c>
      <c r="W3750" s="11" t="s">
        <v>13878</v>
      </c>
      <c r="X3750" s="11" t="s">
        <v>1121</v>
      </c>
      <c r="Y3750" s="13"/>
      <c r="Z3750" s="13"/>
      <c r="AA3750" s="11" t="s">
        <v>151</v>
      </c>
      <c r="AB3750" s="13"/>
      <c r="AC3750" s="13"/>
      <c r="AD3750" s="11" t="s">
        <v>11769</v>
      </c>
      <c r="AE3750" s="13"/>
      <c r="AF3750" s="13"/>
      <c r="AG3750" s="11" t="s">
        <v>152</v>
      </c>
      <c r="AH3750" s="11" t="s">
        <v>13879</v>
      </c>
      <c r="AJ3750" s="11" t="s">
        <v>1121</v>
      </c>
      <c r="AK3750" s="13"/>
      <c r="AL3750" s="13"/>
      <c r="AM3750" s="13"/>
      <c r="AN3750" s="13"/>
      <c r="AO3750" s="13"/>
      <c r="AP3750" s="11" t="s">
        <v>13876</v>
      </c>
      <c r="AR3750" s="13"/>
      <c r="AS3750" s="13"/>
      <c r="AT3750" s="12" t="b">
        <v>1</v>
      </c>
      <c r="AU3750" s="13"/>
      <c r="AV3750" s="17">
        <v>45940.0</v>
      </c>
      <c r="AW3750" s="13"/>
      <c r="AX3750" s="14" t="s">
        <v>155</v>
      </c>
      <c r="AY3750" s="13"/>
      <c r="AZ3750" s="14">
        <v>2773.0</v>
      </c>
      <c r="BA3750" s="13"/>
    </row>
    <row r="3751">
      <c r="A3751" s="11" t="s">
        <v>13880</v>
      </c>
      <c r="B3751" s="11">
        <v>10470.0</v>
      </c>
      <c r="C3751" s="12" t="b">
        <v>0</v>
      </c>
      <c r="D3751" s="12" t="b">
        <v>0</v>
      </c>
      <c r="E3751" s="12" t="b">
        <v>0</v>
      </c>
      <c r="F3751" s="12" t="b">
        <v>0</v>
      </c>
      <c r="G3751" s="12" t="b">
        <v>0</v>
      </c>
      <c r="H3751" s="12" t="b">
        <v>0</v>
      </c>
      <c r="I3751" s="13"/>
      <c r="J3751" s="13"/>
      <c r="K3751" s="12" t="b">
        <v>0</v>
      </c>
      <c r="L3751" s="15">
        <v>45545.0</v>
      </c>
      <c r="M3751" s="11" t="s">
        <v>9880</v>
      </c>
      <c r="N3751" s="11" t="s">
        <v>13881</v>
      </c>
      <c r="O3751" s="11" t="s">
        <v>9882</v>
      </c>
      <c r="P3751" s="11" t="s">
        <v>13882</v>
      </c>
      <c r="Q3751" s="11" t="s">
        <v>3705</v>
      </c>
      <c r="R3751" s="11" t="s">
        <v>9883</v>
      </c>
      <c r="S3751" s="11" t="s">
        <v>9884</v>
      </c>
      <c r="U3751" s="11" t="s">
        <v>9885</v>
      </c>
      <c r="W3751" s="11" t="s">
        <v>13882</v>
      </c>
      <c r="AA3751" s="11" t="s">
        <v>151</v>
      </c>
      <c r="AB3751" s="13"/>
      <c r="AC3751" s="13"/>
      <c r="AD3751" s="11" t="s">
        <v>9883</v>
      </c>
      <c r="AF3751" s="13"/>
      <c r="AG3751" s="11" t="s">
        <v>152</v>
      </c>
      <c r="AH3751" s="11" t="s">
        <v>13883</v>
      </c>
      <c r="AJ3751" s="13"/>
      <c r="AK3751" s="13"/>
      <c r="AL3751" s="13"/>
      <c r="AM3751" s="13"/>
      <c r="AN3751" s="13"/>
      <c r="AO3751" s="13"/>
      <c r="AP3751" s="11" t="s">
        <v>13880</v>
      </c>
      <c r="AR3751" s="13"/>
      <c r="AS3751" s="13"/>
      <c r="AT3751" s="12" t="b">
        <v>1</v>
      </c>
      <c r="AU3751" s="13"/>
      <c r="AV3751" s="17">
        <v>45940.0</v>
      </c>
      <c r="AW3751" s="13"/>
      <c r="AX3751" s="14" t="s">
        <v>155</v>
      </c>
      <c r="AY3751" s="13"/>
      <c r="AZ3751" s="14">
        <v>2684.0</v>
      </c>
      <c r="BA3751" s="13"/>
    </row>
    <row r="3752">
      <c r="A3752" s="11" t="s">
        <v>13884</v>
      </c>
      <c r="B3752" s="11">
        <v>10471.0</v>
      </c>
      <c r="C3752" s="12" t="b">
        <v>0</v>
      </c>
      <c r="D3752" s="12" t="b">
        <v>1</v>
      </c>
      <c r="E3752" s="12" t="b">
        <v>0</v>
      </c>
      <c r="F3752" s="12" t="b">
        <v>0</v>
      </c>
      <c r="G3752" s="12" t="b">
        <v>0</v>
      </c>
      <c r="H3752" s="12" t="b">
        <v>0</v>
      </c>
      <c r="I3752" s="13"/>
      <c r="J3752" s="14" t="s">
        <v>13885</v>
      </c>
      <c r="K3752" s="12" t="b">
        <v>0</v>
      </c>
      <c r="L3752" s="15">
        <v>45605.0</v>
      </c>
      <c r="M3752" s="11" t="s">
        <v>1095</v>
      </c>
      <c r="N3752" s="11" t="s">
        <v>13886</v>
      </c>
      <c r="O3752" s="11" t="s">
        <v>13652</v>
      </c>
      <c r="P3752" s="11" t="s">
        <v>11108</v>
      </c>
      <c r="Q3752" s="11" t="s">
        <v>9926</v>
      </c>
      <c r="R3752" s="11" t="s">
        <v>13653</v>
      </c>
      <c r="S3752" s="11" t="s">
        <v>13654</v>
      </c>
      <c r="U3752" s="11" t="s">
        <v>9765</v>
      </c>
      <c r="W3752" s="11" t="s">
        <v>11108</v>
      </c>
      <c r="AA3752" s="11" t="s">
        <v>151</v>
      </c>
      <c r="AB3752" s="13"/>
      <c r="AC3752" s="13"/>
      <c r="AD3752" s="11" t="s">
        <v>13653</v>
      </c>
      <c r="AE3752" s="13"/>
      <c r="AF3752" s="13"/>
      <c r="AG3752" s="11" t="s">
        <v>152</v>
      </c>
      <c r="AH3752" s="11" t="s">
        <v>11109</v>
      </c>
      <c r="AJ3752" s="13"/>
      <c r="AK3752" s="13"/>
      <c r="AL3752" s="13"/>
      <c r="AM3752" s="13"/>
      <c r="AN3752" s="13"/>
      <c r="AO3752" s="13"/>
      <c r="AP3752" s="11" t="s">
        <v>13884</v>
      </c>
      <c r="AR3752" s="13"/>
      <c r="AS3752" s="13"/>
      <c r="AT3752" s="12" t="b">
        <v>1</v>
      </c>
      <c r="AU3752" s="13"/>
      <c r="AV3752" s="17">
        <v>45940.0</v>
      </c>
      <c r="AW3752" s="13"/>
      <c r="AX3752" s="14" t="s">
        <v>155</v>
      </c>
      <c r="AY3752" s="13"/>
      <c r="AZ3752" s="14">
        <v>2136.0</v>
      </c>
      <c r="BA3752" s="13"/>
    </row>
    <row r="3753">
      <c r="A3753" s="11" t="s">
        <v>13887</v>
      </c>
      <c r="B3753" s="11">
        <v>10472.0</v>
      </c>
      <c r="C3753" s="12" t="b">
        <v>0</v>
      </c>
      <c r="D3753" s="12" t="b">
        <v>1</v>
      </c>
      <c r="E3753" s="12" t="b">
        <v>0</v>
      </c>
      <c r="F3753" s="12" t="b">
        <v>0</v>
      </c>
      <c r="G3753" s="12" t="b">
        <v>0</v>
      </c>
      <c r="H3753" s="12" t="b">
        <v>0</v>
      </c>
      <c r="I3753" s="14" t="s">
        <v>13885</v>
      </c>
      <c r="J3753" s="13"/>
      <c r="K3753" s="12" t="b">
        <v>0</v>
      </c>
      <c r="L3753" s="15">
        <v>45605.0</v>
      </c>
      <c r="M3753" s="11" t="s">
        <v>1095</v>
      </c>
      <c r="N3753" s="11" t="s">
        <v>13888</v>
      </c>
      <c r="O3753" s="11" t="s">
        <v>13889</v>
      </c>
      <c r="P3753" s="11" t="s">
        <v>11108</v>
      </c>
      <c r="Q3753" s="11" t="s">
        <v>9926</v>
      </c>
      <c r="R3753" s="11" t="s">
        <v>13890</v>
      </c>
      <c r="S3753" s="11" t="s">
        <v>13891</v>
      </c>
      <c r="U3753" s="11" t="s">
        <v>9765</v>
      </c>
      <c r="W3753" s="11" t="s">
        <v>11108</v>
      </c>
      <c r="AA3753" s="11" t="s">
        <v>151</v>
      </c>
      <c r="AB3753" s="13"/>
      <c r="AC3753" s="13"/>
      <c r="AD3753" s="11" t="s">
        <v>13890</v>
      </c>
      <c r="AF3753" s="13"/>
      <c r="AG3753" s="11" t="s">
        <v>152</v>
      </c>
      <c r="AH3753" s="11" t="s">
        <v>11109</v>
      </c>
      <c r="AJ3753" s="13"/>
      <c r="AK3753" s="13"/>
      <c r="AL3753" s="13"/>
      <c r="AM3753" s="13"/>
      <c r="AN3753" s="13"/>
      <c r="AO3753" s="13"/>
      <c r="AP3753" s="11" t="s">
        <v>13887</v>
      </c>
      <c r="AR3753" s="13"/>
      <c r="AS3753" s="13"/>
      <c r="AT3753" s="12" t="b">
        <v>1</v>
      </c>
      <c r="AU3753" s="13"/>
      <c r="AV3753" s="17">
        <v>45940.0</v>
      </c>
      <c r="AW3753" s="13"/>
      <c r="AX3753" s="14" t="s">
        <v>155</v>
      </c>
      <c r="AY3753" s="13"/>
      <c r="AZ3753" s="14">
        <v>2135.0</v>
      </c>
      <c r="BA3753" s="13"/>
    </row>
    <row r="3754">
      <c r="A3754" s="11" t="s">
        <v>13892</v>
      </c>
      <c r="B3754" s="11">
        <v>10473.0</v>
      </c>
      <c r="C3754" s="12" t="b">
        <v>0</v>
      </c>
      <c r="D3754" s="12" t="b">
        <v>1</v>
      </c>
      <c r="E3754" s="12" t="b">
        <v>0</v>
      </c>
      <c r="F3754" s="12" t="b">
        <v>0</v>
      </c>
      <c r="G3754" s="12" t="b">
        <v>0</v>
      </c>
      <c r="H3754" s="12" t="b">
        <v>0</v>
      </c>
      <c r="I3754" s="13"/>
      <c r="J3754" s="14" t="s">
        <v>13885</v>
      </c>
      <c r="K3754" s="12" t="b">
        <v>0</v>
      </c>
      <c r="L3754" s="14" t="s">
        <v>10714</v>
      </c>
      <c r="M3754" s="11" t="s">
        <v>1793</v>
      </c>
      <c r="N3754" s="11" t="s">
        <v>13893</v>
      </c>
      <c r="O3754" s="11" t="s">
        <v>1795</v>
      </c>
      <c r="P3754" s="11" t="s">
        <v>10716</v>
      </c>
      <c r="Q3754" s="11" t="s">
        <v>9926</v>
      </c>
      <c r="R3754" s="11" t="s">
        <v>1796</v>
      </c>
      <c r="S3754" s="11" t="s">
        <v>1797</v>
      </c>
      <c r="U3754" s="11" t="s">
        <v>9209</v>
      </c>
      <c r="W3754" s="11" t="s">
        <v>10716</v>
      </c>
      <c r="AA3754" s="11" t="s">
        <v>151</v>
      </c>
      <c r="AB3754" s="13"/>
      <c r="AC3754" s="13"/>
      <c r="AD3754" s="11" t="s">
        <v>1796</v>
      </c>
      <c r="AE3754" s="13"/>
      <c r="AF3754" s="13"/>
      <c r="AG3754" s="11" t="s">
        <v>152</v>
      </c>
      <c r="AH3754" s="11" t="s">
        <v>10717</v>
      </c>
      <c r="AJ3754" s="11" t="s">
        <v>1121</v>
      </c>
      <c r="AK3754" s="11" t="s">
        <v>13894</v>
      </c>
      <c r="AO3754" s="13"/>
      <c r="AP3754" s="11" t="s">
        <v>13892</v>
      </c>
      <c r="AR3754" s="13"/>
      <c r="AS3754" s="13"/>
      <c r="AT3754" s="12" t="b">
        <v>1</v>
      </c>
      <c r="AU3754" s="13"/>
      <c r="AV3754" s="17">
        <v>45940.0</v>
      </c>
      <c r="AW3754" s="13"/>
      <c r="AX3754" s="14" t="s">
        <v>155</v>
      </c>
      <c r="AY3754" s="13"/>
      <c r="AZ3754" s="14">
        <v>1583.0</v>
      </c>
      <c r="BA3754" s="13"/>
    </row>
    <row r="3755">
      <c r="A3755" s="11" t="s">
        <v>13895</v>
      </c>
      <c r="B3755" s="11">
        <v>10474.0</v>
      </c>
      <c r="C3755" s="12" t="b">
        <v>0</v>
      </c>
      <c r="D3755" s="12" t="b">
        <v>0</v>
      </c>
      <c r="E3755" s="12" t="b">
        <v>0</v>
      </c>
      <c r="F3755" s="12" t="b">
        <v>0</v>
      </c>
      <c r="G3755" s="12" t="b">
        <v>0</v>
      </c>
      <c r="H3755" s="12" t="b">
        <v>0</v>
      </c>
      <c r="I3755" s="13"/>
      <c r="J3755" s="13"/>
      <c r="K3755" s="12" t="b">
        <v>0</v>
      </c>
      <c r="L3755" s="14" t="s">
        <v>12851</v>
      </c>
      <c r="M3755" s="11" t="s">
        <v>1432</v>
      </c>
      <c r="N3755" s="11" t="s">
        <v>13896</v>
      </c>
      <c r="O3755" s="11" t="s">
        <v>13897</v>
      </c>
      <c r="P3755" s="11" t="s">
        <v>12854</v>
      </c>
      <c r="Q3755" s="11" t="s">
        <v>162</v>
      </c>
      <c r="R3755" s="11" t="s">
        <v>13898</v>
      </c>
      <c r="S3755" s="11" t="s">
        <v>13899</v>
      </c>
      <c r="T3755" s="11" t="s">
        <v>13900</v>
      </c>
      <c r="U3755" s="11" t="s">
        <v>11214</v>
      </c>
      <c r="W3755" s="11" t="s">
        <v>12854</v>
      </c>
      <c r="Y3755" s="11" t="s">
        <v>6580</v>
      </c>
      <c r="Z3755" s="13"/>
      <c r="AA3755" s="11" t="s">
        <v>151</v>
      </c>
      <c r="AB3755" s="13"/>
      <c r="AC3755" s="13"/>
      <c r="AD3755" s="11" t="s">
        <v>13898</v>
      </c>
      <c r="AF3755" s="13"/>
      <c r="AG3755" s="11" t="s">
        <v>152</v>
      </c>
      <c r="AH3755" s="11" t="s">
        <v>12858</v>
      </c>
      <c r="AJ3755" s="13"/>
      <c r="AK3755" s="13"/>
      <c r="AL3755" s="13"/>
      <c r="AM3755" s="13"/>
      <c r="AN3755" s="13"/>
      <c r="AO3755" s="13"/>
      <c r="AP3755" s="11" t="s">
        <v>13895</v>
      </c>
      <c r="AR3755" s="13"/>
      <c r="AS3755" s="13"/>
      <c r="AT3755" s="12" t="b">
        <v>1</v>
      </c>
      <c r="AU3755" s="13"/>
      <c r="AV3755" s="14" t="s">
        <v>167</v>
      </c>
      <c r="AW3755" s="13"/>
      <c r="AX3755" s="14" t="s">
        <v>155</v>
      </c>
      <c r="AY3755" s="13"/>
      <c r="AZ3755" s="14">
        <v>8041.0</v>
      </c>
      <c r="BA3755" s="13"/>
    </row>
    <row r="3756">
      <c r="A3756" s="11" t="s">
        <v>13901</v>
      </c>
      <c r="B3756" s="11">
        <v>10475.0</v>
      </c>
      <c r="C3756" s="12" t="b">
        <v>0</v>
      </c>
      <c r="D3756" s="12" t="b">
        <v>0</v>
      </c>
      <c r="E3756" s="12" t="b">
        <v>0</v>
      </c>
      <c r="F3756" s="12" t="b">
        <v>0</v>
      </c>
      <c r="G3756" s="12" t="b">
        <v>0</v>
      </c>
      <c r="H3756" s="12" t="b">
        <v>0</v>
      </c>
      <c r="I3756" s="14" t="s">
        <v>10720</v>
      </c>
      <c r="J3756" s="14" t="s">
        <v>10720</v>
      </c>
      <c r="K3756" s="12" t="b">
        <v>0</v>
      </c>
      <c r="L3756" s="14" t="s">
        <v>9982</v>
      </c>
      <c r="M3756" s="11" t="s">
        <v>5533</v>
      </c>
      <c r="N3756" s="11" t="s">
        <v>13902</v>
      </c>
      <c r="O3756" s="11" t="s">
        <v>11815</v>
      </c>
      <c r="P3756" s="11" t="s">
        <v>9984</v>
      </c>
      <c r="Q3756" s="11" t="s">
        <v>9926</v>
      </c>
      <c r="R3756" s="11" t="s">
        <v>11816</v>
      </c>
      <c r="S3756" s="11" t="s">
        <v>11817</v>
      </c>
      <c r="W3756" s="11" t="s">
        <v>9984</v>
      </c>
      <c r="X3756" s="11" t="s">
        <v>1606</v>
      </c>
      <c r="Y3756" s="11" t="s">
        <v>11816</v>
      </c>
      <c r="Z3756" s="13"/>
      <c r="AA3756" s="11" t="s">
        <v>151</v>
      </c>
      <c r="AB3756" s="13"/>
      <c r="AC3756" s="13"/>
      <c r="AD3756" s="11" t="s">
        <v>11816</v>
      </c>
      <c r="AE3756" s="11" t="s">
        <v>2029</v>
      </c>
      <c r="AG3756" s="11" t="s">
        <v>152</v>
      </c>
      <c r="AH3756" s="11" t="s">
        <v>9985</v>
      </c>
      <c r="AJ3756" s="13"/>
      <c r="AK3756" s="11" t="s">
        <v>9986</v>
      </c>
      <c r="AM3756" s="13"/>
      <c r="AN3756" s="13"/>
      <c r="AO3756" s="13"/>
      <c r="AP3756" s="11" t="s">
        <v>13901</v>
      </c>
      <c r="AR3756" s="13"/>
      <c r="AS3756" s="13"/>
      <c r="AT3756" s="12" t="b">
        <v>1</v>
      </c>
      <c r="AU3756" s="13"/>
      <c r="AV3756" s="14" t="s">
        <v>167</v>
      </c>
      <c r="AW3756" s="13"/>
      <c r="AX3756" s="14" t="s">
        <v>155</v>
      </c>
      <c r="AY3756" s="13"/>
      <c r="AZ3756" s="14">
        <v>8039.0</v>
      </c>
      <c r="BA3756" s="13"/>
    </row>
    <row r="3757">
      <c r="A3757" s="11" t="s">
        <v>13903</v>
      </c>
      <c r="B3757" s="11">
        <v>10476.0</v>
      </c>
      <c r="C3757" s="12" t="b">
        <v>0</v>
      </c>
      <c r="D3757" s="12" t="b">
        <v>0</v>
      </c>
      <c r="E3757" s="12" t="b">
        <v>0</v>
      </c>
      <c r="F3757" s="12" t="b">
        <v>0</v>
      </c>
      <c r="G3757" s="12" t="b">
        <v>0</v>
      </c>
      <c r="H3757" s="12" t="b">
        <v>0</v>
      </c>
      <c r="I3757" s="13"/>
      <c r="J3757" s="13"/>
      <c r="K3757" s="12" t="b">
        <v>0</v>
      </c>
      <c r="L3757" s="14" t="s">
        <v>10714</v>
      </c>
      <c r="M3757" s="11" t="s">
        <v>5533</v>
      </c>
      <c r="N3757" s="11" t="s">
        <v>13904</v>
      </c>
      <c r="O3757" s="11" t="s">
        <v>11815</v>
      </c>
      <c r="P3757" s="11" t="s">
        <v>10716</v>
      </c>
      <c r="Q3757" s="11" t="s">
        <v>9926</v>
      </c>
      <c r="R3757" s="11" t="s">
        <v>11816</v>
      </c>
      <c r="S3757" s="11" t="s">
        <v>11817</v>
      </c>
      <c r="U3757" s="11" t="s">
        <v>9910</v>
      </c>
      <c r="W3757" s="11" t="s">
        <v>10716</v>
      </c>
      <c r="X3757" s="11" t="s">
        <v>1606</v>
      </c>
      <c r="Y3757" s="11" t="s">
        <v>11816</v>
      </c>
      <c r="Z3757" s="13"/>
      <c r="AA3757" s="11" t="s">
        <v>2456</v>
      </c>
      <c r="AB3757" s="13"/>
      <c r="AC3757" s="13"/>
      <c r="AD3757" s="11" t="s">
        <v>11816</v>
      </c>
      <c r="AE3757" s="11" t="s">
        <v>2029</v>
      </c>
      <c r="AG3757" s="11" t="s">
        <v>152</v>
      </c>
      <c r="AH3757" s="11" t="s">
        <v>10717</v>
      </c>
      <c r="AJ3757" s="13"/>
      <c r="AK3757" s="11" t="s">
        <v>13864</v>
      </c>
      <c r="AN3757" s="13"/>
      <c r="AO3757" s="13"/>
      <c r="AP3757" s="11" t="s">
        <v>13903</v>
      </c>
      <c r="AR3757" s="13"/>
      <c r="AS3757" s="13"/>
      <c r="AT3757" s="12" t="b">
        <v>1</v>
      </c>
      <c r="AU3757" s="13"/>
      <c r="AV3757" s="14" t="s">
        <v>167</v>
      </c>
      <c r="AW3757" s="13"/>
      <c r="AX3757" s="14" t="s">
        <v>155</v>
      </c>
      <c r="AY3757" s="13"/>
      <c r="AZ3757" s="14">
        <v>8040.0</v>
      </c>
      <c r="BA3757" s="13"/>
    </row>
    <row r="3758">
      <c r="A3758" s="11" t="s">
        <v>13905</v>
      </c>
      <c r="B3758" s="11">
        <v>10478.0</v>
      </c>
      <c r="C3758" s="12" t="b">
        <v>0</v>
      </c>
      <c r="D3758" s="12" t="b">
        <v>0</v>
      </c>
      <c r="E3758" s="12" t="b">
        <v>0</v>
      </c>
      <c r="F3758" s="12" t="b">
        <v>0</v>
      </c>
      <c r="G3758" s="12" t="b">
        <v>0</v>
      </c>
      <c r="H3758" s="12" t="b">
        <v>0</v>
      </c>
      <c r="I3758" s="15">
        <v>45299.0</v>
      </c>
      <c r="J3758" s="15">
        <v>45299.0</v>
      </c>
      <c r="K3758" s="12" t="b">
        <v>0</v>
      </c>
      <c r="L3758" s="15">
        <v>45605.0</v>
      </c>
      <c r="M3758" s="11" t="s">
        <v>256</v>
      </c>
      <c r="N3758" s="11" t="s">
        <v>13906</v>
      </c>
      <c r="O3758" s="11" t="s">
        <v>264</v>
      </c>
      <c r="P3758" s="11" t="s">
        <v>11108</v>
      </c>
      <c r="Q3758" s="11" t="s">
        <v>9926</v>
      </c>
      <c r="R3758" s="11" t="s">
        <v>265</v>
      </c>
      <c r="S3758" s="11" t="s">
        <v>266</v>
      </c>
      <c r="U3758" s="11" t="s">
        <v>9197</v>
      </c>
      <c r="W3758" s="11" t="s">
        <v>11108</v>
      </c>
      <c r="Y3758" s="11" t="s">
        <v>265</v>
      </c>
      <c r="Z3758" s="13"/>
      <c r="AA3758" s="11" t="s">
        <v>215</v>
      </c>
      <c r="AB3758" s="13"/>
      <c r="AC3758" s="13"/>
      <c r="AD3758" s="11" t="s">
        <v>265</v>
      </c>
      <c r="AE3758" s="11" t="s">
        <v>2029</v>
      </c>
      <c r="AG3758" s="11" t="s">
        <v>152</v>
      </c>
      <c r="AH3758" s="11" t="s">
        <v>11109</v>
      </c>
      <c r="AJ3758" s="11" t="s">
        <v>11442</v>
      </c>
      <c r="AK3758" s="11" t="s">
        <v>11544</v>
      </c>
      <c r="AL3758" s="13"/>
      <c r="AM3758" s="13"/>
      <c r="AN3758" s="13"/>
      <c r="AO3758" s="13"/>
      <c r="AP3758" s="11" t="s">
        <v>13905</v>
      </c>
      <c r="AR3758" s="13"/>
      <c r="AS3758" s="13"/>
      <c r="AT3758" s="12" t="b">
        <v>1</v>
      </c>
      <c r="AU3758" s="13"/>
      <c r="AV3758" s="17">
        <v>45940.0</v>
      </c>
      <c r="AW3758" s="13"/>
      <c r="AX3758" s="14" t="s">
        <v>155</v>
      </c>
      <c r="AY3758" s="13"/>
      <c r="AZ3758" s="14">
        <v>2137.0</v>
      </c>
      <c r="BA3758" s="13"/>
    </row>
    <row r="3759">
      <c r="A3759" s="11" t="s">
        <v>13907</v>
      </c>
      <c r="B3759" s="11">
        <v>10479.0</v>
      </c>
      <c r="C3759" s="12" t="b">
        <v>0</v>
      </c>
      <c r="D3759" s="12" t="b">
        <v>0</v>
      </c>
      <c r="E3759" s="12" t="b">
        <v>0</v>
      </c>
      <c r="F3759" s="12" t="b">
        <v>0</v>
      </c>
      <c r="G3759" s="12" t="b">
        <v>0</v>
      </c>
      <c r="H3759" s="12" t="b">
        <v>0</v>
      </c>
      <c r="I3759" s="13"/>
      <c r="J3759" s="13"/>
      <c r="K3759" s="12" t="b">
        <v>0</v>
      </c>
      <c r="L3759" s="15">
        <v>45545.0</v>
      </c>
      <c r="M3759" s="11" t="s">
        <v>9951</v>
      </c>
      <c r="N3759" s="11" t="s">
        <v>13908</v>
      </c>
      <c r="O3759" s="11" t="s">
        <v>10478</v>
      </c>
      <c r="P3759" s="11" t="s">
        <v>13882</v>
      </c>
      <c r="Q3759" s="11" t="s">
        <v>3705</v>
      </c>
      <c r="R3759" s="11" t="s">
        <v>10479</v>
      </c>
      <c r="S3759" s="11" t="s">
        <v>10480</v>
      </c>
      <c r="U3759" s="11" t="s">
        <v>9955</v>
      </c>
      <c r="W3759" s="11" t="s">
        <v>13882</v>
      </c>
      <c r="AA3759" s="11" t="s">
        <v>151</v>
      </c>
      <c r="AB3759" s="13"/>
      <c r="AC3759" s="13"/>
      <c r="AD3759" s="11" t="s">
        <v>10479</v>
      </c>
      <c r="AF3759" s="13"/>
      <c r="AG3759" s="11" t="s">
        <v>152</v>
      </c>
      <c r="AH3759" s="11" t="s">
        <v>13883</v>
      </c>
      <c r="AJ3759" s="13"/>
      <c r="AK3759" s="13"/>
      <c r="AL3759" s="13"/>
      <c r="AM3759" s="13"/>
      <c r="AN3759" s="13"/>
      <c r="AO3759" s="13"/>
      <c r="AP3759" s="11" t="s">
        <v>13907</v>
      </c>
      <c r="AR3759" s="13"/>
      <c r="AS3759" s="13"/>
      <c r="AT3759" s="12" t="b">
        <v>1</v>
      </c>
      <c r="AU3759" s="13"/>
      <c r="AV3759" s="17">
        <v>45940.0</v>
      </c>
      <c r="AW3759" s="13"/>
      <c r="AX3759" s="14" t="s">
        <v>155</v>
      </c>
      <c r="AY3759" s="13"/>
      <c r="AZ3759" s="14">
        <v>2685.0</v>
      </c>
      <c r="BA3759" s="13"/>
    </row>
    <row r="3760">
      <c r="A3760" s="11" t="s">
        <v>13909</v>
      </c>
      <c r="B3760" s="11">
        <v>10480.0</v>
      </c>
      <c r="C3760" s="12" t="b">
        <v>0</v>
      </c>
      <c r="D3760" s="12" t="b">
        <v>0</v>
      </c>
      <c r="E3760" s="12" t="b">
        <v>0</v>
      </c>
      <c r="F3760" s="12" t="b">
        <v>0</v>
      </c>
      <c r="G3760" s="12" t="b">
        <v>0</v>
      </c>
      <c r="H3760" s="12" t="b">
        <v>0</v>
      </c>
      <c r="I3760" s="13"/>
      <c r="J3760" s="13"/>
      <c r="K3760" s="12" t="b">
        <v>0</v>
      </c>
      <c r="L3760" s="14" t="s">
        <v>13910</v>
      </c>
      <c r="M3760" s="11" t="s">
        <v>9951</v>
      </c>
      <c r="N3760" s="11" t="s">
        <v>13911</v>
      </c>
      <c r="O3760" s="11" t="s">
        <v>10478</v>
      </c>
      <c r="P3760" s="11" t="s">
        <v>13912</v>
      </c>
      <c r="Q3760" s="11" t="s">
        <v>3705</v>
      </c>
      <c r="R3760" s="11" t="s">
        <v>10479</v>
      </c>
      <c r="S3760" s="11" t="s">
        <v>10480</v>
      </c>
      <c r="U3760" s="11" t="s">
        <v>9955</v>
      </c>
      <c r="W3760" s="11" t="s">
        <v>13912</v>
      </c>
      <c r="AA3760" s="11" t="s">
        <v>151</v>
      </c>
      <c r="AB3760" s="13"/>
      <c r="AC3760" s="13"/>
      <c r="AD3760" s="11" t="s">
        <v>10479</v>
      </c>
      <c r="AF3760" s="13"/>
      <c r="AG3760" s="11" t="s">
        <v>152</v>
      </c>
      <c r="AH3760" s="11" t="s">
        <v>13913</v>
      </c>
      <c r="AJ3760" s="13"/>
      <c r="AK3760" s="13"/>
      <c r="AL3760" s="13"/>
      <c r="AM3760" s="13"/>
      <c r="AN3760" s="13"/>
      <c r="AO3760" s="13"/>
      <c r="AP3760" s="11" t="s">
        <v>13909</v>
      </c>
      <c r="AR3760" s="13"/>
      <c r="AS3760" s="13"/>
      <c r="AT3760" s="12" t="b">
        <v>1</v>
      </c>
      <c r="AU3760" s="13"/>
      <c r="AV3760" s="17">
        <v>45940.0</v>
      </c>
      <c r="AW3760" s="13"/>
      <c r="AX3760" s="14" t="s">
        <v>155</v>
      </c>
      <c r="AY3760" s="13"/>
      <c r="AZ3760" s="14">
        <v>2713.0</v>
      </c>
      <c r="BA3760" s="13"/>
    </row>
    <row r="3761">
      <c r="A3761" s="11" t="s">
        <v>13914</v>
      </c>
      <c r="B3761" s="11">
        <v>10481.0</v>
      </c>
      <c r="C3761" s="12" t="b">
        <v>0</v>
      </c>
      <c r="D3761" s="12" t="b">
        <v>0</v>
      </c>
      <c r="E3761" s="12" t="b">
        <v>0</v>
      </c>
      <c r="F3761" s="12" t="b">
        <v>0</v>
      </c>
      <c r="G3761" s="12" t="b">
        <v>0</v>
      </c>
      <c r="H3761" s="12" t="b">
        <v>0</v>
      </c>
      <c r="I3761" s="13"/>
      <c r="J3761" s="13"/>
      <c r="K3761" s="12" t="b">
        <v>0</v>
      </c>
      <c r="L3761" s="17">
        <v>45577.0</v>
      </c>
      <c r="M3761" s="11" t="s">
        <v>9951</v>
      </c>
      <c r="N3761" s="11" t="s">
        <v>13915</v>
      </c>
      <c r="O3761" s="11" t="s">
        <v>10478</v>
      </c>
      <c r="P3761" s="11" t="s">
        <v>13786</v>
      </c>
      <c r="Q3761" s="11" t="s">
        <v>3705</v>
      </c>
      <c r="R3761" s="11" t="s">
        <v>10479</v>
      </c>
      <c r="S3761" s="11" t="s">
        <v>10480</v>
      </c>
      <c r="U3761" s="11" t="s">
        <v>9955</v>
      </c>
      <c r="W3761" s="11" t="s">
        <v>13786</v>
      </c>
      <c r="AA3761" s="11" t="s">
        <v>215</v>
      </c>
      <c r="AB3761" s="13"/>
      <c r="AC3761" s="13"/>
      <c r="AD3761" s="11" t="s">
        <v>10479</v>
      </c>
      <c r="AF3761" s="13"/>
      <c r="AG3761" s="11" t="s">
        <v>152</v>
      </c>
      <c r="AH3761" s="11" t="s">
        <v>13788</v>
      </c>
      <c r="AJ3761" s="13"/>
      <c r="AK3761" s="13"/>
      <c r="AL3761" s="13"/>
      <c r="AM3761" s="13"/>
      <c r="AN3761" s="13"/>
      <c r="AO3761" s="13"/>
      <c r="AP3761" s="11" t="s">
        <v>13914</v>
      </c>
      <c r="AR3761" s="13"/>
      <c r="AS3761" s="13"/>
      <c r="AT3761" s="12" t="b">
        <v>1</v>
      </c>
      <c r="AU3761" s="13"/>
      <c r="AV3761" s="17">
        <v>45940.0</v>
      </c>
      <c r="AW3761" s="13"/>
      <c r="AX3761" s="14" t="s">
        <v>155</v>
      </c>
      <c r="AY3761" s="13"/>
      <c r="AZ3761" s="14">
        <v>2755.0</v>
      </c>
      <c r="BA3761" s="13"/>
    </row>
    <row r="3762">
      <c r="A3762" s="11" t="s">
        <v>13916</v>
      </c>
      <c r="B3762" s="11">
        <v>10482.0</v>
      </c>
      <c r="C3762" s="12" t="b">
        <v>0</v>
      </c>
      <c r="D3762" s="12" t="b">
        <v>1</v>
      </c>
      <c r="E3762" s="12" t="b">
        <v>0</v>
      </c>
      <c r="F3762" s="12" t="b">
        <v>0</v>
      </c>
      <c r="G3762" s="12" t="b">
        <v>0</v>
      </c>
      <c r="H3762" s="12" t="b">
        <v>0</v>
      </c>
      <c r="I3762" s="13"/>
      <c r="J3762" s="15">
        <v>45299.0</v>
      </c>
      <c r="K3762" s="12" t="b">
        <v>0</v>
      </c>
      <c r="L3762" s="14" t="s">
        <v>12851</v>
      </c>
      <c r="M3762" s="11" t="s">
        <v>2970</v>
      </c>
      <c r="N3762" s="11" t="s">
        <v>13917</v>
      </c>
      <c r="O3762" s="11" t="s">
        <v>13918</v>
      </c>
      <c r="P3762" s="11" t="s">
        <v>12854</v>
      </c>
      <c r="Q3762" s="11" t="s">
        <v>162</v>
      </c>
      <c r="R3762" s="11" t="s">
        <v>13919</v>
      </c>
      <c r="S3762" s="11" t="s">
        <v>1856</v>
      </c>
      <c r="U3762" s="11" t="s">
        <v>10775</v>
      </c>
      <c r="W3762" s="11" t="s">
        <v>12854</v>
      </c>
      <c r="Z3762" s="13"/>
      <c r="AA3762" s="11" t="s">
        <v>151</v>
      </c>
      <c r="AB3762" s="13"/>
      <c r="AC3762" s="13"/>
      <c r="AD3762" s="11" t="s">
        <v>13919</v>
      </c>
      <c r="AF3762" s="13"/>
      <c r="AG3762" s="11" t="s">
        <v>152</v>
      </c>
      <c r="AH3762" s="11" t="s">
        <v>12858</v>
      </c>
      <c r="AJ3762" s="13"/>
      <c r="AK3762" s="13"/>
      <c r="AL3762" s="13"/>
      <c r="AM3762" s="13"/>
      <c r="AN3762" s="13"/>
      <c r="AO3762" s="13"/>
      <c r="AP3762" s="11" t="s">
        <v>13916</v>
      </c>
      <c r="AR3762" s="13"/>
      <c r="AS3762" s="13"/>
      <c r="AT3762" s="12" t="b">
        <v>1</v>
      </c>
      <c r="AU3762" s="13"/>
      <c r="AV3762" s="17">
        <v>45940.0</v>
      </c>
      <c r="AW3762" s="13"/>
      <c r="AX3762" s="14" t="s">
        <v>155</v>
      </c>
      <c r="AY3762" s="13"/>
      <c r="AZ3762" s="14">
        <v>2453.0</v>
      </c>
      <c r="BA3762" s="13"/>
    </row>
    <row r="3763">
      <c r="A3763" s="11" t="s">
        <v>13920</v>
      </c>
      <c r="B3763" s="11">
        <v>10483.0</v>
      </c>
      <c r="C3763" s="12" t="b">
        <v>0</v>
      </c>
      <c r="D3763" s="12" t="b">
        <v>1</v>
      </c>
      <c r="E3763" s="12" t="b">
        <v>0</v>
      </c>
      <c r="F3763" s="12" t="b">
        <v>0</v>
      </c>
      <c r="G3763" s="12" t="b">
        <v>0</v>
      </c>
      <c r="H3763" s="12" t="b">
        <v>0</v>
      </c>
      <c r="I3763" s="13"/>
      <c r="J3763" s="15">
        <v>45299.0</v>
      </c>
      <c r="K3763" s="12" t="b">
        <v>0</v>
      </c>
      <c r="L3763" s="14" t="s">
        <v>13202</v>
      </c>
      <c r="M3763" s="11" t="s">
        <v>2970</v>
      </c>
      <c r="N3763" s="11" t="s">
        <v>13921</v>
      </c>
      <c r="O3763" s="11" t="s">
        <v>13918</v>
      </c>
      <c r="P3763" s="11" t="s">
        <v>13204</v>
      </c>
      <c r="Q3763" s="11" t="s">
        <v>162</v>
      </c>
      <c r="R3763" s="11" t="s">
        <v>13919</v>
      </c>
      <c r="S3763" s="11" t="s">
        <v>1856</v>
      </c>
      <c r="U3763" s="11" t="s">
        <v>10775</v>
      </c>
      <c r="W3763" s="11" t="s">
        <v>13204</v>
      </c>
      <c r="Z3763" s="13"/>
      <c r="AA3763" s="11" t="s">
        <v>151</v>
      </c>
      <c r="AB3763" s="13"/>
      <c r="AC3763" s="13"/>
      <c r="AD3763" s="11" t="s">
        <v>13919</v>
      </c>
      <c r="AF3763" s="13"/>
      <c r="AG3763" s="11" t="s">
        <v>152</v>
      </c>
      <c r="AH3763" s="11" t="s">
        <v>13206</v>
      </c>
      <c r="AJ3763" s="13"/>
      <c r="AK3763" s="13"/>
      <c r="AL3763" s="13"/>
      <c r="AM3763" s="13"/>
      <c r="AN3763" s="13"/>
      <c r="AO3763" s="13"/>
      <c r="AP3763" s="11" t="s">
        <v>13920</v>
      </c>
      <c r="AR3763" s="13"/>
      <c r="AS3763" s="13"/>
      <c r="AT3763" s="12" t="b">
        <v>1</v>
      </c>
      <c r="AU3763" s="13"/>
      <c r="AV3763" s="17">
        <v>45940.0</v>
      </c>
      <c r="AW3763" s="13"/>
      <c r="AX3763" s="14" t="s">
        <v>155</v>
      </c>
      <c r="AY3763" s="13"/>
      <c r="AZ3763" s="14">
        <v>2372.0</v>
      </c>
      <c r="BA3763" s="13"/>
    </row>
    <row r="3764">
      <c r="A3764" s="11" t="s">
        <v>13922</v>
      </c>
      <c r="B3764" s="11">
        <v>10484.0</v>
      </c>
      <c r="C3764" s="12" t="b">
        <v>0</v>
      </c>
      <c r="D3764" s="12" t="b">
        <v>1</v>
      </c>
      <c r="E3764" s="12" t="b">
        <v>0</v>
      </c>
      <c r="F3764" s="12" t="b">
        <v>0</v>
      </c>
      <c r="G3764" s="12" t="b">
        <v>0</v>
      </c>
      <c r="H3764" s="12" t="b">
        <v>0</v>
      </c>
      <c r="I3764" s="13"/>
      <c r="J3764" s="15">
        <v>45299.0</v>
      </c>
      <c r="K3764" s="12" t="b">
        <v>0</v>
      </c>
      <c r="L3764" s="15">
        <v>45424.0</v>
      </c>
      <c r="M3764" s="11" t="s">
        <v>2970</v>
      </c>
      <c r="N3764" s="11" t="s">
        <v>13923</v>
      </c>
      <c r="O3764" s="11" t="s">
        <v>13918</v>
      </c>
      <c r="P3764" s="11" t="s">
        <v>13924</v>
      </c>
      <c r="Q3764" s="11" t="s">
        <v>162</v>
      </c>
      <c r="R3764" s="11" t="s">
        <v>13919</v>
      </c>
      <c r="S3764" s="11" t="s">
        <v>1856</v>
      </c>
      <c r="U3764" s="11" t="s">
        <v>10775</v>
      </c>
      <c r="W3764" s="11" t="s">
        <v>13924</v>
      </c>
      <c r="Z3764" s="13"/>
      <c r="AA3764" s="11" t="s">
        <v>151</v>
      </c>
      <c r="AB3764" s="13"/>
      <c r="AC3764" s="13"/>
      <c r="AD3764" s="11" t="s">
        <v>13919</v>
      </c>
      <c r="AF3764" s="13"/>
      <c r="AG3764" s="11" t="s">
        <v>152</v>
      </c>
      <c r="AH3764" s="11" t="s">
        <v>13925</v>
      </c>
      <c r="AJ3764" s="13"/>
      <c r="AK3764" s="13"/>
      <c r="AL3764" s="13"/>
      <c r="AM3764" s="13"/>
      <c r="AN3764" s="13"/>
      <c r="AO3764" s="13"/>
      <c r="AP3764" s="11" t="s">
        <v>13922</v>
      </c>
      <c r="AR3764" s="13"/>
      <c r="AS3764" s="13"/>
      <c r="AT3764" s="12" t="b">
        <v>1</v>
      </c>
      <c r="AU3764" s="13"/>
      <c r="AV3764" s="17">
        <v>45940.0</v>
      </c>
      <c r="AW3764" s="13"/>
      <c r="AX3764" s="14" t="s">
        <v>155</v>
      </c>
      <c r="AY3764" s="13"/>
      <c r="AZ3764" s="14">
        <v>2746.0</v>
      </c>
      <c r="BA3764" s="13"/>
    </row>
    <row r="3765">
      <c r="A3765" s="11" t="s">
        <v>13926</v>
      </c>
      <c r="B3765" s="11">
        <v>10485.0</v>
      </c>
      <c r="C3765" s="12" t="b">
        <v>0</v>
      </c>
      <c r="D3765" s="12" t="b">
        <v>0</v>
      </c>
      <c r="E3765" s="12" t="b">
        <v>0</v>
      </c>
      <c r="F3765" s="12" t="b">
        <v>0</v>
      </c>
      <c r="G3765" s="12" t="b">
        <v>0</v>
      </c>
      <c r="H3765" s="12" t="b">
        <v>0</v>
      </c>
      <c r="I3765" s="13"/>
      <c r="J3765" s="15">
        <v>45299.0</v>
      </c>
      <c r="K3765" s="12" t="b">
        <v>0</v>
      </c>
      <c r="L3765" s="15">
        <v>45605.0</v>
      </c>
      <c r="M3765" s="11" t="s">
        <v>643</v>
      </c>
      <c r="N3765" s="11" t="s">
        <v>13927</v>
      </c>
      <c r="O3765" s="11" t="s">
        <v>12957</v>
      </c>
      <c r="P3765" s="11" t="s">
        <v>11108</v>
      </c>
      <c r="Q3765" s="11" t="s">
        <v>9926</v>
      </c>
      <c r="R3765" s="11" t="s">
        <v>12958</v>
      </c>
      <c r="S3765" s="13"/>
      <c r="T3765" s="13"/>
      <c r="U3765" s="11" t="s">
        <v>9182</v>
      </c>
      <c r="W3765" s="11" t="s">
        <v>11108</v>
      </c>
      <c r="AA3765" s="11" t="s">
        <v>151</v>
      </c>
      <c r="AB3765" s="13"/>
      <c r="AC3765" s="13"/>
      <c r="AD3765" s="11" t="s">
        <v>12958</v>
      </c>
      <c r="AE3765" s="13"/>
      <c r="AF3765" s="13"/>
      <c r="AG3765" s="11" t="s">
        <v>152</v>
      </c>
      <c r="AH3765" s="11" t="s">
        <v>11109</v>
      </c>
      <c r="AJ3765" s="13"/>
      <c r="AK3765" s="13"/>
      <c r="AL3765" s="13"/>
      <c r="AM3765" s="13"/>
      <c r="AN3765" s="13"/>
      <c r="AO3765" s="13"/>
      <c r="AP3765" s="11" t="s">
        <v>13926</v>
      </c>
      <c r="AR3765" s="13"/>
      <c r="AS3765" s="13"/>
      <c r="AT3765" s="12" t="b">
        <v>1</v>
      </c>
      <c r="AU3765" s="13"/>
      <c r="AV3765" s="17">
        <v>45940.0</v>
      </c>
      <c r="AW3765" s="13"/>
      <c r="AX3765" s="14" t="s">
        <v>155</v>
      </c>
      <c r="AY3765" s="13"/>
      <c r="AZ3765" s="14">
        <v>2138.0</v>
      </c>
      <c r="BA3765" s="13"/>
    </row>
    <row r="3766">
      <c r="A3766" s="11" t="s">
        <v>13928</v>
      </c>
      <c r="B3766" s="11">
        <v>10486.0</v>
      </c>
      <c r="C3766" s="12" t="b">
        <v>0</v>
      </c>
      <c r="D3766" s="12" t="b">
        <v>0</v>
      </c>
      <c r="E3766" s="12" t="b">
        <v>0</v>
      </c>
      <c r="F3766" s="12" t="b">
        <v>0</v>
      </c>
      <c r="G3766" s="12" t="b">
        <v>0</v>
      </c>
      <c r="H3766" s="12" t="b">
        <v>0</v>
      </c>
      <c r="I3766" s="14" t="s">
        <v>13929</v>
      </c>
      <c r="J3766" s="14" t="s">
        <v>13929</v>
      </c>
      <c r="K3766" s="12" t="b">
        <v>0</v>
      </c>
      <c r="L3766" s="15">
        <v>45605.0</v>
      </c>
      <c r="M3766" s="11" t="s">
        <v>5533</v>
      </c>
      <c r="N3766" s="11" t="s">
        <v>13930</v>
      </c>
      <c r="O3766" s="11" t="s">
        <v>11554</v>
      </c>
      <c r="P3766" s="11" t="s">
        <v>11108</v>
      </c>
      <c r="Q3766" s="11" t="s">
        <v>9926</v>
      </c>
      <c r="R3766" s="11" t="s">
        <v>11555</v>
      </c>
      <c r="S3766" s="11" t="s">
        <v>10562</v>
      </c>
      <c r="U3766" s="11" t="s">
        <v>9910</v>
      </c>
      <c r="W3766" s="11" t="s">
        <v>11108</v>
      </c>
      <c r="Y3766" s="11" t="s">
        <v>11555</v>
      </c>
      <c r="AA3766" s="11" t="s">
        <v>151</v>
      </c>
      <c r="AB3766" s="13"/>
      <c r="AC3766" s="13"/>
      <c r="AD3766" s="11" t="s">
        <v>11555</v>
      </c>
      <c r="AE3766" s="11" t="s">
        <v>2029</v>
      </c>
      <c r="AG3766" s="11" t="s">
        <v>152</v>
      </c>
      <c r="AH3766" s="11" t="s">
        <v>11109</v>
      </c>
      <c r="AJ3766" s="13"/>
      <c r="AK3766" s="13"/>
      <c r="AL3766" s="13"/>
      <c r="AM3766" s="13"/>
      <c r="AN3766" s="13"/>
      <c r="AO3766" s="13"/>
      <c r="AP3766" s="11" t="s">
        <v>13928</v>
      </c>
      <c r="AR3766" s="13"/>
      <c r="AS3766" s="13"/>
      <c r="AT3766" s="12" t="b">
        <v>1</v>
      </c>
      <c r="AU3766" s="13"/>
      <c r="AV3766" s="14" t="s">
        <v>167</v>
      </c>
      <c r="AW3766" s="13"/>
      <c r="AX3766" s="14" t="s">
        <v>155</v>
      </c>
      <c r="AY3766" s="13"/>
      <c r="AZ3766" s="14">
        <v>8042.0</v>
      </c>
      <c r="BA3766" s="13"/>
    </row>
    <row r="3767">
      <c r="A3767" s="11" t="s">
        <v>13931</v>
      </c>
      <c r="B3767" s="11">
        <v>10488.0</v>
      </c>
      <c r="C3767" s="12" t="b">
        <v>0</v>
      </c>
      <c r="D3767" s="12" t="b">
        <v>0</v>
      </c>
      <c r="E3767" s="12" t="b">
        <v>0</v>
      </c>
      <c r="F3767" s="12" t="b">
        <v>0</v>
      </c>
      <c r="G3767" s="12" t="b">
        <v>0</v>
      </c>
      <c r="H3767" s="12" t="b">
        <v>0</v>
      </c>
      <c r="I3767" s="13"/>
      <c r="J3767" s="15">
        <v>45299.0</v>
      </c>
      <c r="K3767" s="12" t="b">
        <v>0</v>
      </c>
      <c r="L3767" s="15">
        <v>45454.0</v>
      </c>
      <c r="M3767" s="11" t="s">
        <v>9091</v>
      </c>
      <c r="N3767" s="11" t="s">
        <v>13932</v>
      </c>
      <c r="O3767" s="11" t="s">
        <v>10234</v>
      </c>
      <c r="P3767" s="11" t="s">
        <v>13933</v>
      </c>
      <c r="Q3767" s="11" t="s">
        <v>3705</v>
      </c>
      <c r="R3767" s="11" t="s">
        <v>10235</v>
      </c>
      <c r="S3767" s="11" t="s">
        <v>10236</v>
      </c>
      <c r="U3767" s="11" t="s">
        <v>9096</v>
      </c>
      <c r="W3767" s="11" t="s">
        <v>13933</v>
      </c>
      <c r="AA3767" s="11" t="s">
        <v>151</v>
      </c>
      <c r="AB3767" s="13"/>
      <c r="AC3767" s="13"/>
      <c r="AD3767" s="11" t="s">
        <v>10235</v>
      </c>
      <c r="AF3767" s="13"/>
      <c r="AG3767" s="11" t="s">
        <v>152</v>
      </c>
      <c r="AH3767" s="11" t="s">
        <v>13934</v>
      </c>
      <c r="AJ3767" s="13"/>
      <c r="AK3767" s="13"/>
      <c r="AL3767" s="13"/>
      <c r="AM3767" s="13"/>
      <c r="AN3767" s="13"/>
      <c r="AO3767" s="13"/>
      <c r="AP3767" s="11" t="s">
        <v>13931</v>
      </c>
      <c r="AR3767" s="13"/>
      <c r="AS3767" s="13"/>
      <c r="AT3767" s="12" t="b">
        <v>1</v>
      </c>
      <c r="AU3767" s="13"/>
      <c r="AV3767" s="14" t="s">
        <v>167</v>
      </c>
      <c r="AW3767" s="13"/>
      <c r="AX3767" s="14" t="s">
        <v>155</v>
      </c>
      <c r="AY3767" s="13"/>
      <c r="AZ3767" s="14">
        <v>8044.0</v>
      </c>
      <c r="BA3767" s="13"/>
    </row>
    <row r="3768">
      <c r="A3768" s="11" t="s">
        <v>13935</v>
      </c>
      <c r="B3768" s="11">
        <v>10489.0</v>
      </c>
      <c r="C3768" s="12" t="b">
        <v>0</v>
      </c>
      <c r="D3768" s="12" t="b">
        <v>0</v>
      </c>
      <c r="E3768" s="12" t="b">
        <v>0</v>
      </c>
      <c r="F3768" s="12" t="b">
        <v>0</v>
      </c>
      <c r="G3768" s="12" t="b">
        <v>0</v>
      </c>
      <c r="H3768" s="12" t="b">
        <v>0</v>
      </c>
      <c r="I3768" s="13"/>
      <c r="J3768" s="15">
        <v>45299.0</v>
      </c>
      <c r="K3768" s="12" t="b">
        <v>0</v>
      </c>
      <c r="L3768" s="15">
        <v>45545.0</v>
      </c>
      <c r="M3768" s="11" t="s">
        <v>9091</v>
      </c>
      <c r="N3768" s="11" t="s">
        <v>13936</v>
      </c>
      <c r="O3768" s="11" t="s">
        <v>10234</v>
      </c>
      <c r="P3768" s="11" t="s">
        <v>13882</v>
      </c>
      <c r="Q3768" s="11" t="s">
        <v>3705</v>
      </c>
      <c r="R3768" s="11" t="s">
        <v>10235</v>
      </c>
      <c r="S3768" s="11" t="s">
        <v>10236</v>
      </c>
      <c r="U3768" s="11" t="s">
        <v>9096</v>
      </c>
      <c r="W3768" s="11" t="s">
        <v>13882</v>
      </c>
      <c r="AA3768" s="11" t="s">
        <v>151</v>
      </c>
      <c r="AB3768" s="13"/>
      <c r="AC3768" s="13"/>
      <c r="AD3768" s="11" t="s">
        <v>10235</v>
      </c>
      <c r="AF3768" s="13"/>
      <c r="AG3768" s="11" t="s">
        <v>152</v>
      </c>
      <c r="AH3768" s="11" t="s">
        <v>13883</v>
      </c>
      <c r="AJ3768" s="13"/>
      <c r="AK3768" s="13"/>
      <c r="AL3768" s="13"/>
      <c r="AM3768" s="13"/>
      <c r="AN3768" s="13"/>
      <c r="AO3768" s="13"/>
      <c r="AP3768" s="11" t="s">
        <v>13935</v>
      </c>
      <c r="AR3768" s="13"/>
      <c r="AS3768" s="13"/>
      <c r="AT3768" s="12" t="b">
        <v>1</v>
      </c>
      <c r="AU3768" s="13"/>
      <c r="AV3768" s="14" t="s">
        <v>167</v>
      </c>
      <c r="AW3768" s="13"/>
      <c r="AX3768" s="14" t="s">
        <v>155</v>
      </c>
      <c r="AY3768" s="13"/>
      <c r="AZ3768" s="14">
        <v>8043.0</v>
      </c>
      <c r="BA3768" s="13"/>
    </row>
    <row r="3769">
      <c r="A3769" s="11" t="s">
        <v>13937</v>
      </c>
      <c r="B3769" s="11">
        <v>10491.0</v>
      </c>
      <c r="C3769" s="12" t="b">
        <v>0</v>
      </c>
      <c r="D3769" s="12" t="b">
        <v>1</v>
      </c>
      <c r="E3769" s="12" t="b">
        <v>0</v>
      </c>
      <c r="F3769" s="12" t="b">
        <v>0</v>
      </c>
      <c r="G3769" s="12" t="b">
        <v>0</v>
      </c>
      <c r="H3769" s="12" t="b">
        <v>0</v>
      </c>
      <c r="I3769" s="13"/>
      <c r="J3769" s="13"/>
      <c r="K3769" s="12" t="b">
        <v>0</v>
      </c>
      <c r="L3769" s="17">
        <v>45608.0</v>
      </c>
      <c r="M3769" s="11" t="s">
        <v>9091</v>
      </c>
      <c r="N3769" s="11" t="s">
        <v>13938</v>
      </c>
      <c r="O3769" s="11" t="s">
        <v>10234</v>
      </c>
      <c r="P3769" s="11" t="s">
        <v>13939</v>
      </c>
      <c r="Q3769" s="11" t="s">
        <v>1051</v>
      </c>
      <c r="R3769" s="11" t="s">
        <v>10235</v>
      </c>
      <c r="S3769" s="11" t="s">
        <v>10236</v>
      </c>
      <c r="U3769" s="11" t="s">
        <v>9096</v>
      </c>
      <c r="W3769" s="11" t="s">
        <v>13939</v>
      </c>
      <c r="AA3769" s="11" t="s">
        <v>151</v>
      </c>
      <c r="AB3769" s="13"/>
      <c r="AC3769" s="13"/>
      <c r="AD3769" s="11" t="s">
        <v>10235</v>
      </c>
      <c r="AF3769" s="13"/>
      <c r="AG3769" s="11" t="s">
        <v>152</v>
      </c>
      <c r="AH3769" s="11" t="s">
        <v>13940</v>
      </c>
      <c r="AJ3769" s="13"/>
      <c r="AK3769" s="13"/>
      <c r="AL3769" s="13"/>
      <c r="AM3769" s="13"/>
      <c r="AN3769" s="13"/>
      <c r="AO3769" s="13"/>
      <c r="AP3769" s="11" t="s">
        <v>13937</v>
      </c>
      <c r="AR3769" s="13"/>
      <c r="AS3769" s="13"/>
      <c r="AT3769" s="12" t="b">
        <v>1</v>
      </c>
      <c r="AU3769" s="13"/>
      <c r="AV3769" s="14" t="s">
        <v>167</v>
      </c>
      <c r="AW3769" s="13"/>
      <c r="AX3769" s="14" t="s">
        <v>155</v>
      </c>
      <c r="AY3769" s="13"/>
      <c r="AZ3769" s="14">
        <v>8045.0</v>
      </c>
      <c r="BA3769" s="13"/>
    </row>
    <row r="3770">
      <c r="A3770" s="11" t="s">
        <v>13941</v>
      </c>
      <c r="B3770" s="11">
        <v>10492.0</v>
      </c>
      <c r="C3770" s="12" t="b">
        <v>0</v>
      </c>
      <c r="D3770" s="12" t="b">
        <v>1</v>
      </c>
      <c r="E3770" s="12" t="b">
        <v>0</v>
      </c>
      <c r="F3770" s="12" t="b">
        <v>0</v>
      </c>
      <c r="G3770" s="12" t="b">
        <v>0</v>
      </c>
      <c r="H3770" s="12" t="b">
        <v>0</v>
      </c>
      <c r="I3770" s="13"/>
      <c r="J3770" s="15">
        <v>45330.0</v>
      </c>
      <c r="K3770" s="12" t="b">
        <v>0</v>
      </c>
      <c r="L3770" s="14" t="s">
        <v>10714</v>
      </c>
      <c r="M3770" s="11" t="s">
        <v>158</v>
      </c>
      <c r="N3770" s="11" t="s">
        <v>13942</v>
      </c>
      <c r="O3770" s="11" t="s">
        <v>1014</v>
      </c>
      <c r="P3770" s="11" t="s">
        <v>10716</v>
      </c>
      <c r="Q3770" s="11" t="s">
        <v>9926</v>
      </c>
      <c r="R3770" s="11" t="s">
        <v>1015</v>
      </c>
      <c r="S3770" s="11" t="s">
        <v>1016</v>
      </c>
      <c r="U3770" s="11" t="s">
        <v>9127</v>
      </c>
      <c r="W3770" s="11" t="s">
        <v>10716</v>
      </c>
      <c r="Y3770" s="11" t="s">
        <v>1015</v>
      </c>
      <c r="AA3770" s="11" t="s">
        <v>151</v>
      </c>
      <c r="AB3770" s="13"/>
      <c r="AC3770" s="13"/>
      <c r="AD3770" s="11" t="s">
        <v>1015</v>
      </c>
      <c r="AE3770" s="11" t="s">
        <v>2029</v>
      </c>
      <c r="AG3770" s="11" t="s">
        <v>152</v>
      </c>
      <c r="AH3770" s="11" t="s">
        <v>10717</v>
      </c>
      <c r="AJ3770" s="13"/>
      <c r="AK3770" s="11" t="s">
        <v>13697</v>
      </c>
      <c r="AM3770" s="13"/>
      <c r="AN3770" s="13"/>
      <c r="AO3770" s="13"/>
      <c r="AP3770" s="11" t="s">
        <v>13941</v>
      </c>
      <c r="AR3770" s="13"/>
      <c r="AS3770" s="13"/>
      <c r="AT3770" s="12" t="b">
        <v>1</v>
      </c>
      <c r="AU3770" s="13"/>
      <c r="AV3770" s="14" t="s">
        <v>167</v>
      </c>
      <c r="AW3770" s="13"/>
      <c r="AX3770" s="14" t="s">
        <v>155</v>
      </c>
      <c r="AY3770" s="13"/>
      <c r="AZ3770" s="14">
        <v>8046.0</v>
      </c>
      <c r="BA3770" s="13"/>
    </row>
    <row r="3771">
      <c r="A3771" s="11" t="s">
        <v>13943</v>
      </c>
      <c r="B3771" s="11">
        <v>10493.0</v>
      </c>
      <c r="C3771" s="12" t="b">
        <v>0</v>
      </c>
      <c r="D3771" s="12" t="b">
        <v>0</v>
      </c>
      <c r="E3771" s="12" t="b">
        <v>0</v>
      </c>
      <c r="F3771" s="12" t="b">
        <v>0</v>
      </c>
      <c r="G3771" s="12" t="b">
        <v>0</v>
      </c>
      <c r="H3771" s="12" t="b">
        <v>0</v>
      </c>
      <c r="I3771" s="13"/>
      <c r="J3771" s="15">
        <v>45330.0</v>
      </c>
      <c r="K3771" s="12" t="b">
        <v>0</v>
      </c>
      <c r="L3771" s="15">
        <v>45605.0</v>
      </c>
      <c r="M3771" s="11" t="s">
        <v>158</v>
      </c>
      <c r="N3771" s="11" t="s">
        <v>13944</v>
      </c>
      <c r="O3771" s="11" t="s">
        <v>1014</v>
      </c>
      <c r="P3771" s="11" t="s">
        <v>11108</v>
      </c>
      <c r="Q3771" s="11" t="s">
        <v>9926</v>
      </c>
      <c r="R3771" s="11" t="s">
        <v>1015</v>
      </c>
      <c r="S3771" s="11" t="s">
        <v>1016</v>
      </c>
      <c r="U3771" s="11" t="s">
        <v>9127</v>
      </c>
      <c r="W3771" s="11" t="s">
        <v>11108</v>
      </c>
      <c r="Y3771" s="11" t="s">
        <v>1015</v>
      </c>
      <c r="AA3771" s="11" t="s">
        <v>215</v>
      </c>
      <c r="AB3771" s="13"/>
      <c r="AC3771" s="13"/>
      <c r="AD3771" s="11" t="s">
        <v>1015</v>
      </c>
      <c r="AE3771" s="11" t="s">
        <v>2029</v>
      </c>
      <c r="AG3771" s="11" t="s">
        <v>152</v>
      </c>
      <c r="AH3771" s="11" t="s">
        <v>11109</v>
      </c>
      <c r="AJ3771" s="13"/>
      <c r="AK3771" s="11" t="s">
        <v>11544</v>
      </c>
      <c r="AL3771" s="13"/>
      <c r="AM3771" s="13"/>
      <c r="AN3771" s="13"/>
      <c r="AO3771" s="13"/>
      <c r="AP3771" s="11" t="s">
        <v>13943</v>
      </c>
      <c r="AR3771" s="13"/>
      <c r="AS3771" s="13"/>
      <c r="AT3771" s="12" t="b">
        <v>1</v>
      </c>
      <c r="AU3771" s="13"/>
      <c r="AV3771" s="14" t="s">
        <v>167</v>
      </c>
      <c r="AW3771" s="13"/>
      <c r="AX3771" s="14" t="s">
        <v>155</v>
      </c>
      <c r="AY3771" s="13"/>
      <c r="AZ3771" s="14">
        <v>8047.0</v>
      </c>
      <c r="BA3771" s="13"/>
    </row>
    <row r="3772">
      <c r="A3772" s="11" t="s">
        <v>13945</v>
      </c>
      <c r="B3772" s="11">
        <v>10496.0</v>
      </c>
      <c r="C3772" s="12" t="b">
        <v>0</v>
      </c>
      <c r="D3772" s="12" t="b">
        <v>0</v>
      </c>
      <c r="E3772" s="12" t="b">
        <v>0</v>
      </c>
      <c r="F3772" s="12" t="b">
        <v>0</v>
      </c>
      <c r="G3772" s="12" t="b">
        <v>0</v>
      </c>
      <c r="H3772" s="12" t="b">
        <v>0</v>
      </c>
      <c r="I3772" s="13"/>
      <c r="J3772" s="13"/>
      <c r="K3772" s="12" t="b">
        <v>0</v>
      </c>
      <c r="L3772" s="14" t="s">
        <v>10714</v>
      </c>
      <c r="M3772" s="11" t="s">
        <v>5533</v>
      </c>
      <c r="N3772" s="11" t="s">
        <v>13946</v>
      </c>
      <c r="O3772" s="11" t="s">
        <v>9907</v>
      </c>
      <c r="P3772" s="11" t="s">
        <v>10716</v>
      </c>
      <c r="Q3772" s="11" t="s">
        <v>9926</v>
      </c>
      <c r="R3772" s="11" t="s">
        <v>9908</v>
      </c>
      <c r="S3772" s="11" t="s">
        <v>9909</v>
      </c>
      <c r="U3772" s="13"/>
      <c r="V3772" s="13"/>
      <c r="W3772" s="11" t="s">
        <v>10716</v>
      </c>
      <c r="Y3772" s="11" t="s">
        <v>9908</v>
      </c>
      <c r="Z3772" s="13"/>
      <c r="AA3772" s="11" t="s">
        <v>3028</v>
      </c>
      <c r="AB3772" s="13"/>
      <c r="AC3772" s="13"/>
      <c r="AD3772" s="11" t="s">
        <v>9908</v>
      </c>
      <c r="AE3772" s="11" t="s">
        <v>2029</v>
      </c>
      <c r="AG3772" s="11" t="s">
        <v>152</v>
      </c>
      <c r="AH3772" s="11" t="s">
        <v>10717</v>
      </c>
      <c r="AJ3772" s="13"/>
      <c r="AK3772" s="11" t="s">
        <v>13894</v>
      </c>
      <c r="AO3772" s="13"/>
      <c r="AP3772" s="11" t="s">
        <v>13945</v>
      </c>
      <c r="AR3772" s="13"/>
      <c r="AS3772" s="13"/>
      <c r="AT3772" s="12" t="b">
        <v>1</v>
      </c>
      <c r="AU3772" s="13"/>
      <c r="AV3772" s="14" t="s">
        <v>167</v>
      </c>
      <c r="AW3772" s="13"/>
      <c r="AX3772" s="14" t="s">
        <v>155</v>
      </c>
      <c r="AY3772" s="13"/>
      <c r="AZ3772" s="14">
        <v>8048.0</v>
      </c>
      <c r="BA3772" s="13"/>
    </row>
    <row r="3773">
      <c r="A3773" s="11" t="s">
        <v>13947</v>
      </c>
      <c r="B3773" s="11">
        <v>10497.0</v>
      </c>
      <c r="C3773" s="12" t="b">
        <v>0</v>
      </c>
      <c r="D3773" s="12" t="b">
        <v>1</v>
      </c>
      <c r="E3773" s="12" t="b">
        <v>0</v>
      </c>
      <c r="F3773" s="12" t="b">
        <v>0</v>
      </c>
      <c r="G3773" s="12" t="b">
        <v>0</v>
      </c>
      <c r="H3773" s="12" t="b">
        <v>0</v>
      </c>
      <c r="I3773" s="13"/>
      <c r="J3773" s="15">
        <v>45420.0</v>
      </c>
      <c r="K3773" s="12" t="b">
        <v>0</v>
      </c>
      <c r="L3773" s="14" t="s">
        <v>13196</v>
      </c>
      <c r="M3773" s="11" t="s">
        <v>1787</v>
      </c>
      <c r="N3773" s="11" t="s">
        <v>13948</v>
      </c>
      <c r="O3773" s="11" t="s">
        <v>1789</v>
      </c>
      <c r="P3773" s="11" t="s">
        <v>13198</v>
      </c>
      <c r="Q3773" s="11" t="s">
        <v>3705</v>
      </c>
      <c r="R3773" s="11" t="s">
        <v>1790</v>
      </c>
      <c r="S3773" s="11" t="s">
        <v>1791</v>
      </c>
      <c r="T3773" s="13"/>
      <c r="U3773" s="11" t="s">
        <v>9089</v>
      </c>
      <c r="W3773" s="11" t="s">
        <v>13198</v>
      </c>
      <c r="AA3773" s="11" t="s">
        <v>151</v>
      </c>
      <c r="AB3773" s="13"/>
      <c r="AC3773" s="13"/>
      <c r="AD3773" s="11" t="s">
        <v>1790</v>
      </c>
      <c r="AE3773" s="13"/>
      <c r="AF3773" s="13"/>
      <c r="AG3773" s="11" t="s">
        <v>152</v>
      </c>
      <c r="AH3773" s="11" t="s">
        <v>13200</v>
      </c>
      <c r="AJ3773" s="13"/>
      <c r="AK3773" s="13"/>
      <c r="AL3773" s="13"/>
      <c r="AM3773" s="13"/>
      <c r="AN3773" s="13"/>
      <c r="AO3773" s="13"/>
      <c r="AP3773" s="11" t="s">
        <v>13947</v>
      </c>
      <c r="AR3773" s="13"/>
      <c r="AS3773" s="13"/>
      <c r="AT3773" s="12" t="b">
        <v>1</v>
      </c>
      <c r="AU3773" s="13"/>
      <c r="AV3773" s="17">
        <v>45940.0</v>
      </c>
      <c r="AW3773" s="13"/>
      <c r="AX3773" s="14" t="s">
        <v>155</v>
      </c>
      <c r="AY3773" s="13"/>
      <c r="AZ3773" s="14">
        <v>2582.0</v>
      </c>
      <c r="BA3773" s="13"/>
    </row>
    <row r="3774">
      <c r="A3774" s="11" t="s">
        <v>13949</v>
      </c>
      <c r="B3774" s="11">
        <v>10498.0</v>
      </c>
      <c r="C3774" s="12" t="b">
        <v>0</v>
      </c>
      <c r="D3774" s="12" t="b">
        <v>0</v>
      </c>
      <c r="E3774" s="12" t="b">
        <v>0</v>
      </c>
      <c r="F3774" s="12" t="b">
        <v>0</v>
      </c>
      <c r="G3774" s="12" t="b">
        <v>0</v>
      </c>
      <c r="H3774" s="12" t="b">
        <v>0</v>
      </c>
      <c r="I3774" s="13"/>
      <c r="J3774" s="15">
        <v>45451.0</v>
      </c>
      <c r="K3774" s="12" t="b">
        <v>0</v>
      </c>
      <c r="L3774" s="14" t="s">
        <v>10714</v>
      </c>
      <c r="M3774" s="11" t="s">
        <v>1095</v>
      </c>
      <c r="N3774" s="11" t="s">
        <v>13950</v>
      </c>
      <c r="O3774" s="11" t="s">
        <v>1951</v>
      </c>
      <c r="P3774" s="11" t="s">
        <v>10716</v>
      </c>
      <c r="Q3774" s="11" t="s">
        <v>9926</v>
      </c>
      <c r="R3774" s="11" t="s">
        <v>1952</v>
      </c>
      <c r="S3774" s="11" t="s">
        <v>1953</v>
      </c>
      <c r="U3774" s="11" t="s">
        <v>9765</v>
      </c>
      <c r="W3774" s="11" t="s">
        <v>10716</v>
      </c>
      <c r="Y3774" s="11" t="s">
        <v>1952</v>
      </c>
      <c r="Z3774" s="13"/>
      <c r="AA3774" s="11" t="s">
        <v>215</v>
      </c>
      <c r="AB3774" s="13"/>
      <c r="AC3774" s="13"/>
      <c r="AD3774" s="11" t="s">
        <v>1952</v>
      </c>
      <c r="AE3774" s="11" t="s">
        <v>2029</v>
      </c>
      <c r="AG3774" s="11" t="s">
        <v>152</v>
      </c>
      <c r="AH3774" s="11" t="s">
        <v>10717</v>
      </c>
      <c r="AJ3774" s="13"/>
      <c r="AK3774" s="11" t="s">
        <v>13697</v>
      </c>
      <c r="AM3774" s="13"/>
      <c r="AN3774" s="13"/>
      <c r="AO3774" s="13"/>
      <c r="AP3774" s="11" t="s">
        <v>13949</v>
      </c>
      <c r="AR3774" s="13"/>
      <c r="AS3774" s="13"/>
      <c r="AT3774" s="12" t="b">
        <v>1</v>
      </c>
      <c r="AU3774" s="13"/>
      <c r="AV3774" s="17">
        <v>45940.0</v>
      </c>
      <c r="AW3774" s="13"/>
      <c r="AX3774" s="14" t="s">
        <v>155</v>
      </c>
      <c r="AY3774" s="13"/>
      <c r="AZ3774" s="14">
        <v>1585.0</v>
      </c>
      <c r="BA3774" s="13"/>
    </row>
    <row r="3775">
      <c r="A3775" s="11" t="s">
        <v>13951</v>
      </c>
      <c r="B3775" s="11">
        <v>10499.0</v>
      </c>
      <c r="C3775" s="12" t="b">
        <v>0</v>
      </c>
      <c r="D3775" s="12" t="b">
        <v>1</v>
      </c>
      <c r="E3775" s="12" t="b">
        <v>0</v>
      </c>
      <c r="F3775" s="12" t="b">
        <v>0</v>
      </c>
      <c r="G3775" s="12" t="b">
        <v>1</v>
      </c>
      <c r="H3775" s="12" t="b">
        <v>0</v>
      </c>
      <c r="I3775" s="13"/>
      <c r="J3775" s="15">
        <v>45420.0</v>
      </c>
      <c r="K3775" s="12" t="b">
        <v>0</v>
      </c>
      <c r="L3775" s="14" t="s">
        <v>10714</v>
      </c>
      <c r="M3775" s="11" t="s">
        <v>1787</v>
      </c>
      <c r="N3775" s="11" t="s">
        <v>13952</v>
      </c>
      <c r="O3775" s="11" t="s">
        <v>1789</v>
      </c>
      <c r="P3775" s="11" t="s">
        <v>10716</v>
      </c>
      <c r="Q3775" s="11" t="s">
        <v>9926</v>
      </c>
      <c r="R3775" s="11" t="s">
        <v>1790</v>
      </c>
      <c r="S3775" s="11" t="s">
        <v>1791</v>
      </c>
      <c r="T3775" s="13"/>
      <c r="U3775" s="11" t="s">
        <v>13953</v>
      </c>
      <c r="W3775" s="11" t="s">
        <v>10716</v>
      </c>
      <c r="AA3775" s="11" t="s">
        <v>151</v>
      </c>
      <c r="AB3775" s="13"/>
      <c r="AC3775" s="13"/>
      <c r="AD3775" s="11" t="s">
        <v>1790</v>
      </c>
      <c r="AE3775" s="13"/>
      <c r="AF3775" s="13"/>
      <c r="AG3775" s="11" t="s">
        <v>152</v>
      </c>
      <c r="AH3775" s="11" t="s">
        <v>10717</v>
      </c>
      <c r="AJ3775" s="13"/>
      <c r="AK3775" s="11" t="s">
        <v>13954</v>
      </c>
      <c r="AL3775" s="13"/>
      <c r="AM3775" s="13"/>
      <c r="AN3775" s="13"/>
      <c r="AO3775" s="13"/>
      <c r="AP3775" s="11" t="s">
        <v>13951</v>
      </c>
      <c r="AR3775" s="13"/>
      <c r="AS3775" s="13"/>
      <c r="AT3775" s="12" t="b">
        <v>1</v>
      </c>
      <c r="AU3775" s="13"/>
      <c r="AV3775" s="17">
        <v>45940.0</v>
      </c>
      <c r="AW3775" s="13"/>
      <c r="AX3775" s="14" t="s">
        <v>155</v>
      </c>
      <c r="AY3775" s="13"/>
      <c r="AZ3775" s="14">
        <v>1586.0</v>
      </c>
      <c r="BA3775" s="13"/>
    </row>
    <row r="3776">
      <c r="A3776" s="11" t="s">
        <v>13955</v>
      </c>
      <c r="B3776" s="11">
        <v>10501.0</v>
      </c>
      <c r="C3776" s="12" t="b">
        <v>0</v>
      </c>
      <c r="D3776" s="12" t="b">
        <v>1</v>
      </c>
      <c r="E3776" s="12" t="b">
        <v>0</v>
      </c>
      <c r="F3776" s="12" t="b">
        <v>0</v>
      </c>
      <c r="G3776" s="12" t="b">
        <v>0</v>
      </c>
      <c r="H3776" s="12" t="b">
        <v>0</v>
      </c>
      <c r="I3776" s="14" t="s">
        <v>13929</v>
      </c>
      <c r="J3776" s="14" t="s">
        <v>13929</v>
      </c>
      <c r="K3776" s="12" t="b">
        <v>0</v>
      </c>
      <c r="L3776" s="14" t="s">
        <v>10714</v>
      </c>
      <c r="M3776" s="11" t="s">
        <v>256</v>
      </c>
      <c r="N3776" s="11" t="s">
        <v>13956</v>
      </c>
      <c r="O3776" s="11" t="s">
        <v>1001</v>
      </c>
      <c r="P3776" s="11" t="s">
        <v>10716</v>
      </c>
      <c r="Q3776" s="11" t="s">
        <v>9926</v>
      </c>
      <c r="R3776" s="11" t="s">
        <v>1002</v>
      </c>
      <c r="S3776" s="11" t="s">
        <v>1003</v>
      </c>
      <c r="U3776" s="11" t="s">
        <v>9197</v>
      </c>
      <c r="W3776" s="11" t="s">
        <v>10716</v>
      </c>
      <c r="X3776" s="11" t="s">
        <v>1121</v>
      </c>
      <c r="Y3776" s="11" t="s">
        <v>1002</v>
      </c>
      <c r="Z3776" s="13"/>
      <c r="AA3776" s="11" t="s">
        <v>151</v>
      </c>
      <c r="AB3776" s="13"/>
      <c r="AC3776" s="13"/>
      <c r="AD3776" s="11" t="s">
        <v>1002</v>
      </c>
      <c r="AE3776" s="11" t="s">
        <v>2029</v>
      </c>
      <c r="AG3776" s="11" t="s">
        <v>152</v>
      </c>
      <c r="AH3776" s="11" t="s">
        <v>10717</v>
      </c>
      <c r="AJ3776" s="11" t="s">
        <v>1692</v>
      </c>
      <c r="AK3776" s="11" t="s">
        <v>13894</v>
      </c>
      <c r="AO3776" s="13"/>
      <c r="AP3776" s="11" t="s">
        <v>13955</v>
      </c>
      <c r="AR3776" s="13"/>
      <c r="AS3776" s="13"/>
      <c r="AT3776" s="12" t="b">
        <v>1</v>
      </c>
      <c r="AU3776" s="13"/>
      <c r="AV3776" s="17">
        <v>45940.0</v>
      </c>
      <c r="AW3776" s="13"/>
      <c r="AX3776" s="14" t="s">
        <v>155</v>
      </c>
      <c r="AY3776" s="13"/>
      <c r="AZ3776" s="14">
        <v>1587.0</v>
      </c>
      <c r="BA3776" s="13"/>
    </row>
    <row r="3777">
      <c r="A3777" s="11" t="s">
        <v>13957</v>
      </c>
      <c r="B3777" s="11">
        <v>10502.0</v>
      </c>
      <c r="C3777" s="12" t="b">
        <v>0</v>
      </c>
      <c r="D3777" s="12" t="b">
        <v>0</v>
      </c>
      <c r="E3777" s="12" t="b">
        <v>0</v>
      </c>
      <c r="F3777" s="12" t="b">
        <v>0</v>
      </c>
      <c r="G3777" s="12" t="b">
        <v>0</v>
      </c>
      <c r="H3777" s="12" t="b">
        <v>0</v>
      </c>
      <c r="I3777" s="14" t="s">
        <v>13929</v>
      </c>
      <c r="J3777" s="14" t="s">
        <v>13929</v>
      </c>
      <c r="K3777" s="12" t="b">
        <v>0</v>
      </c>
      <c r="L3777" s="14" t="s">
        <v>10714</v>
      </c>
      <c r="M3777" s="11" t="s">
        <v>5533</v>
      </c>
      <c r="N3777" s="11" t="s">
        <v>13958</v>
      </c>
      <c r="O3777" s="11" t="s">
        <v>9287</v>
      </c>
      <c r="P3777" s="11" t="s">
        <v>10716</v>
      </c>
      <c r="Q3777" s="11" t="s">
        <v>9926</v>
      </c>
      <c r="R3777" s="11" t="s">
        <v>9288</v>
      </c>
      <c r="S3777" s="11" t="s">
        <v>9289</v>
      </c>
      <c r="U3777" s="11" t="s">
        <v>9910</v>
      </c>
      <c r="W3777" s="11" t="s">
        <v>10716</v>
      </c>
      <c r="Y3777" s="11" t="s">
        <v>9288</v>
      </c>
      <c r="AA3777" s="11" t="s">
        <v>215</v>
      </c>
      <c r="AB3777" s="13"/>
      <c r="AC3777" s="13"/>
      <c r="AD3777" s="11" t="s">
        <v>9288</v>
      </c>
      <c r="AE3777" s="11" t="s">
        <v>2029</v>
      </c>
      <c r="AG3777" s="11" t="s">
        <v>152</v>
      </c>
      <c r="AH3777" s="11" t="s">
        <v>10717</v>
      </c>
      <c r="AJ3777" s="11" t="s">
        <v>13959</v>
      </c>
      <c r="AK3777" s="11" t="s">
        <v>13697</v>
      </c>
      <c r="AM3777" s="13"/>
      <c r="AN3777" s="13"/>
      <c r="AO3777" s="13"/>
      <c r="AP3777" s="11" t="s">
        <v>13957</v>
      </c>
      <c r="AR3777" s="13"/>
      <c r="AS3777" s="13"/>
      <c r="AT3777" s="12" t="b">
        <v>1</v>
      </c>
      <c r="AU3777" s="13"/>
      <c r="AV3777" s="14" t="s">
        <v>167</v>
      </c>
      <c r="AW3777" s="13"/>
      <c r="AX3777" s="14" t="s">
        <v>155</v>
      </c>
      <c r="AY3777" s="13"/>
      <c r="AZ3777" s="14">
        <v>8050.0</v>
      </c>
      <c r="BA3777" s="13"/>
    </row>
    <row r="3778">
      <c r="A3778" s="11" t="s">
        <v>13960</v>
      </c>
      <c r="B3778" s="11">
        <v>10503.0</v>
      </c>
      <c r="C3778" s="12" t="b">
        <v>0</v>
      </c>
      <c r="D3778" s="12" t="b">
        <v>1</v>
      </c>
      <c r="E3778" s="12" t="b">
        <v>0</v>
      </c>
      <c r="F3778" s="12" t="b">
        <v>0</v>
      </c>
      <c r="G3778" s="12" t="b">
        <v>0</v>
      </c>
      <c r="H3778" s="12" t="b">
        <v>1</v>
      </c>
      <c r="I3778" s="13"/>
      <c r="J3778" s="13"/>
      <c r="K3778" s="12" t="b">
        <v>0</v>
      </c>
      <c r="L3778" s="17">
        <v>45637.0</v>
      </c>
      <c r="M3778" s="11" t="s">
        <v>5533</v>
      </c>
      <c r="N3778" s="11" t="s">
        <v>13961</v>
      </c>
      <c r="O3778" s="11" t="s">
        <v>9287</v>
      </c>
      <c r="P3778" s="11" t="s">
        <v>13398</v>
      </c>
      <c r="Q3778" s="11" t="s">
        <v>972</v>
      </c>
      <c r="R3778" s="11" t="s">
        <v>9288</v>
      </c>
      <c r="S3778" s="11" t="s">
        <v>9289</v>
      </c>
      <c r="T3778" s="11" t="s">
        <v>9224</v>
      </c>
      <c r="V3778" s="13"/>
      <c r="W3778" s="11" t="s">
        <v>13398</v>
      </c>
      <c r="Y3778" s="11" t="s">
        <v>9288</v>
      </c>
      <c r="AA3778" s="11" t="s">
        <v>151</v>
      </c>
      <c r="AB3778" s="13"/>
      <c r="AC3778" s="13"/>
      <c r="AD3778" s="11" t="s">
        <v>9288</v>
      </c>
      <c r="AE3778" s="11" t="s">
        <v>2029</v>
      </c>
      <c r="AG3778" s="11" t="s">
        <v>152</v>
      </c>
      <c r="AH3778" s="11" t="s">
        <v>13399</v>
      </c>
      <c r="AJ3778" s="11" t="s">
        <v>13959</v>
      </c>
      <c r="AL3778" s="13"/>
      <c r="AM3778" s="13"/>
      <c r="AN3778" s="13"/>
      <c r="AO3778" s="13"/>
      <c r="AP3778" s="11" t="s">
        <v>13960</v>
      </c>
      <c r="AR3778" s="13"/>
      <c r="AS3778" s="13"/>
      <c r="AT3778" s="12" t="b">
        <v>1</v>
      </c>
      <c r="AU3778" s="13"/>
      <c r="AV3778" s="14" t="s">
        <v>167</v>
      </c>
      <c r="AW3778" s="13"/>
      <c r="AX3778" s="14" t="s">
        <v>155</v>
      </c>
      <c r="AY3778" s="13"/>
      <c r="AZ3778" s="14">
        <v>8049.0</v>
      </c>
      <c r="BA3778" s="13"/>
    </row>
    <row r="3779">
      <c r="A3779" s="11" t="s">
        <v>13962</v>
      </c>
      <c r="B3779" s="11">
        <v>10505.0</v>
      </c>
      <c r="C3779" s="12" t="b">
        <v>0</v>
      </c>
      <c r="D3779" s="12" t="b">
        <v>1</v>
      </c>
      <c r="E3779" s="12" t="b">
        <v>0</v>
      </c>
      <c r="F3779" s="12" t="b">
        <v>0</v>
      </c>
      <c r="G3779" s="12" t="b">
        <v>0</v>
      </c>
      <c r="H3779" s="12" t="b">
        <v>0</v>
      </c>
      <c r="I3779" s="13"/>
      <c r="J3779" s="15">
        <v>45360.0</v>
      </c>
      <c r="K3779" s="12" t="b">
        <v>0</v>
      </c>
      <c r="L3779" s="15">
        <v>45360.0</v>
      </c>
      <c r="M3779" s="11" t="s">
        <v>1185</v>
      </c>
      <c r="N3779" s="11" t="s">
        <v>13963</v>
      </c>
      <c r="O3779" s="11" t="s">
        <v>8489</v>
      </c>
      <c r="P3779" s="11" t="s">
        <v>13211</v>
      </c>
      <c r="Q3779" s="11" t="s">
        <v>162</v>
      </c>
      <c r="R3779" s="11" t="s">
        <v>8490</v>
      </c>
      <c r="S3779" s="11" t="s">
        <v>8491</v>
      </c>
      <c r="U3779" s="11" t="s">
        <v>11963</v>
      </c>
      <c r="W3779" s="11" t="s">
        <v>13211</v>
      </c>
      <c r="Z3779" s="13"/>
      <c r="AA3779" s="11" t="s">
        <v>151</v>
      </c>
      <c r="AB3779" s="13"/>
      <c r="AC3779" s="13"/>
      <c r="AD3779" s="11" t="s">
        <v>8490</v>
      </c>
      <c r="AF3779" s="13"/>
      <c r="AG3779" s="11" t="s">
        <v>152</v>
      </c>
      <c r="AH3779" s="11" t="s">
        <v>13212</v>
      </c>
      <c r="AJ3779" s="13"/>
      <c r="AK3779" s="13"/>
      <c r="AL3779" s="13"/>
      <c r="AM3779" s="13"/>
      <c r="AN3779" s="13"/>
      <c r="AO3779" s="13"/>
      <c r="AP3779" s="11" t="s">
        <v>13962</v>
      </c>
      <c r="AR3779" s="13"/>
      <c r="AS3779" s="13"/>
      <c r="AT3779" s="12" t="b">
        <v>1</v>
      </c>
      <c r="AU3779" s="13"/>
      <c r="AV3779" s="14" t="s">
        <v>167</v>
      </c>
      <c r="AW3779" s="13"/>
      <c r="AX3779" s="14" t="s">
        <v>155</v>
      </c>
      <c r="AY3779" s="13"/>
      <c r="AZ3779" s="14">
        <v>8051.0</v>
      </c>
      <c r="BA3779" s="13"/>
    </row>
    <row r="3780">
      <c r="A3780" s="11" t="s">
        <v>13964</v>
      </c>
      <c r="B3780" s="11">
        <v>10506.0</v>
      </c>
      <c r="C3780" s="12" t="b">
        <v>0</v>
      </c>
      <c r="D3780" s="12" t="b">
        <v>1</v>
      </c>
      <c r="E3780" s="12" t="b">
        <v>0</v>
      </c>
      <c r="F3780" s="12" t="b">
        <v>0</v>
      </c>
      <c r="G3780" s="12" t="b">
        <v>0</v>
      </c>
      <c r="H3780" s="12" t="b">
        <v>0</v>
      </c>
      <c r="I3780" s="13"/>
      <c r="J3780" s="15">
        <v>45481.0</v>
      </c>
      <c r="K3780" s="12" t="b">
        <v>0</v>
      </c>
      <c r="L3780" s="14" t="s">
        <v>12851</v>
      </c>
      <c r="M3780" s="11" t="s">
        <v>256</v>
      </c>
      <c r="N3780" s="11" t="s">
        <v>13965</v>
      </c>
      <c r="O3780" s="11" t="s">
        <v>13966</v>
      </c>
      <c r="P3780" s="11" t="s">
        <v>12854</v>
      </c>
      <c r="Q3780" s="11" t="s">
        <v>162</v>
      </c>
      <c r="R3780" s="11" t="s">
        <v>13967</v>
      </c>
      <c r="S3780" s="11" t="s">
        <v>13968</v>
      </c>
      <c r="T3780" s="13"/>
      <c r="U3780" s="11" t="s">
        <v>9197</v>
      </c>
      <c r="W3780" s="11" t="s">
        <v>12854</v>
      </c>
      <c r="Z3780" s="13"/>
      <c r="AA3780" s="11" t="s">
        <v>151</v>
      </c>
      <c r="AB3780" s="13"/>
      <c r="AC3780" s="13"/>
      <c r="AD3780" s="11" t="s">
        <v>13967</v>
      </c>
      <c r="AF3780" s="13"/>
      <c r="AG3780" s="11" t="s">
        <v>152</v>
      </c>
      <c r="AH3780" s="11" t="s">
        <v>12858</v>
      </c>
      <c r="AJ3780" s="13"/>
      <c r="AK3780" s="13"/>
      <c r="AL3780" s="13"/>
      <c r="AM3780" s="13"/>
      <c r="AN3780" s="13"/>
      <c r="AO3780" s="13"/>
      <c r="AP3780" s="11" t="s">
        <v>13964</v>
      </c>
      <c r="AR3780" s="13"/>
      <c r="AS3780" s="13"/>
      <c r="AT3780" s="12" t="b">
        <v>1</v>
      </c>
      <c r="AU3780" s="13"/>
      <c r="AV3780" s="17">
        <v>45940.0</v>
      </c>
      <c r="AW3780" s="13"/>
      <c r="AX3780" s="14" t="s">
        <v>155</v>
      </c>
      <c r="AY3780" s="13"/>
      <c r="AZ3780" s="14">
        <v>2446.0</v>
      </c>
      <c r="BA3780" s="13"/>
    </row>
    <row r="3781">
      <c r="A3781" s="11" t="s">
        <v>13969</v>
      </c>
      <c r="B3781" s="11">
        <v>10507.0</v>
      </c>
      <c r="C3781" s="12" t="b">
        <v>0</v>
      </c>
      <c r="D3781" s="12" t="b">
        <v>0</v>
      </c>
      <c r="E3781" s="12" t="b">
        <v>0</v>
      </c>
      <c r="F3781" s="12" t="b">
        <v>0</v>
      </c>
      <c r="G3781" s="12" t="b">
        <v>0</v>
      </c>
      <c r="H3781" s="12" t="b">
        <v>0</v>
      </c>
      <c r="I3781" s="13"/>
      <c r="J3781" s="15">
        <v>45481.0</v>
      </c>
      <c r="K3781" s="12" t="b">
        <v>0</v>
      </c>
      <c r="L3781" s="14" t="s">
        <v>10714</v>
      </c>
      <c r="M3781" s="11" t="s">
        <v>1185</v>
      </c>
      <c r="N3781" s="11" t="s">
        <v>13970</v>
      </c>
      <c r="O3781" s="11" t="s">
        <v>12848</v>
      </c>
      <c r="P3781" s="11" t="s">
        <v>10716</v>
      </c>
      <c r="Q3781" s="11" t="s">
        <v>9926</v>
      </c>
      <c r="R3781" s="11" t="s">
        <v>12849</v>
      </c>
      <c r="S3781" s="11" t="s">
        <v>1212</v>
      </c>
      <c r="U3781" s="11" t="s">
        <v>11963</v>
      </c>
      <c r="W3781" s="11" t="s">
        <v>10716</v>
      </c>
      <c r="Y3781" s="11" t="s">
        <v>12849</v>
      </c>
      <c r="Z3781" s="13"/>
      <c r="AA3781" s="11" t="s">
        <v>215</v>
      </c>
      <c r="AB3781" s="13"/>
      <c r="AC3781" s="13"/>
      <c r="AD3781" s="11" t="s">
        <v>12849</v>
      </c>
      <c r="AE3781" s="11" t="s">
        <v>2029</v>
      </c>
      <c r="AG3781" s="11" t="s">
        <v>152</v>
      </c>
      <c r="AH3781" s="11" t="s">
        <v>10717</v>
      </c>
      <c r="AJ3781" s="13"/>
      <c r="AK3781" s="11" t="s">
        <v>13864</v>
      </c>
      <c r="AN3781" s="13"/>
      <c r="AO3781" s="13"/>
      <c r="AP3781" s="11" t="s">
        <v>13969</v>
      </c>
      <c r="AR3781" s="13"/>
      <c r="AS3781" s="13"/>
      <c r="AT3781" s="12" t="b">
        <v>1</v>
      </c>
      <c r="AU3781" s="13"/>
      <c r="AV3781" s="14" t="s">
        <v>167</v>
      </c>
      <c r="AW3781" s="13"/>
      <c r="AX3781" s="14" t="s">
        <v>155</v>
      </c>
      <c r="AY3781" s="13"/>
      <c r="AZ3781" s="14">
        <v>8052.0</v>
      </c>
      <c r="BA3781" s="13"/>
    </row>
    <row r="3782">
      <c r="A3782" s="11" t="s">
        <v>13971</v>
      </c>
      <c r="B3782" s="11">
        <v>10508.0</v>
      </c>
      <c r="C3782" s="12" t="b">
        <v>0</v>
      </c>
      <c r="D3782" s="12" t="b">
        <v>1</v>
      </c>
      <c r="E3782" s="12" t="b">
        <v>0</v>
      </c>
      <c r="F3782" s="12" t="b">
        <v>0</v>
      </c>
      <c r="G3782" s="12" t="b">
        <v>0</v>
      </c>
      <c r="H3782" s="12" t="b">
        <v>0</v>
      </c>
      <c r="I3782" s="15">
        <v>45481.0</v>
      </c>
      <c r="J3782" s="15">
        <v>45481.0</v>
      </c>
      <c r="K3782" s="12" t="b">
        <v>0</v>
      </c>
      <c r="L3782" s="14" t="s">
        <v>13202</v>
      </c>
      <c r="M3782" s="11" t="s">
        <v>1185</v>
      </c>
      <c r="N3782" s="11" t="s">
        <v>13972</v>
      </c>
      <c r="O3782" s="11" t="s">
        <v>13457</v>
      </c>
      <c r="P3782" s="11" t="s">
        <v>13204</v>
      </c>
      <c r="Q3782" s="11" t="s">
        <v>162</v>
      </c>
      <c r="R3782" s="11" t="s">
        <v>13458</v>
      </c>
      <c r="S3782" s="11" t="s">
        <v>13459</v>
      </c>
      <c r="U3782" s="11" t="s">
        <v>11963</v>
      </c>
      <c r="W3782" s="11" t="s">
        <v>13204</v>
      </c>
      <c r="Z3782" s="13"/>
      <c r="AA3782" s="11" t="s">
        <v>151</v>
      </c>
      <c r="AB3782" s="13"/>
      <c r="AC3782" s="13"/>
      <c r="AD3782" s="11" t="s">
        <v>13458</v>
      </c>
      <c r="AE3782" s="13"/>
      <c r="AF3782" s="13"/>
      <c r="AG3782" s="11" t="s">
        <v>152</v>
      </c>
      <c r="AH3782" s="11" t="s">
        <v>13206</v>
      </c>
      <c r="AJ3782" s="13"/>
      <c r="AK3782" s="13"/>
      <c r="AL3782" s="13"/>
      <c r="AM3782" s="13"/>
      <c r="AN3782" s="13"/>
      <c r="AO3782" s="13"/>
      <c r="AP3782" s="11" t="s">
        <v>13971</v>
      </c>
      <c r="AR3782" s="13"/>
      <c r="AS3782" s="13"/>
      <c r="AT3782" s="12" t="b">
        <v>1</v>
      </c>
      <c r="AU3782" s="13"/>
      <c r="AV3782" s="14" t="s">
        <v>167</v>
      </c>
      <c r="AW3782" s="13"/>
      <c r="AX3782" s="14" t="s">
        <v>155</v>
      </c>
      <c r="AY3782" s="13"/>
      <c r="AZ3782" s="14">
        <v>8053.0</v>
      </c>
      <c r="BA3782" s="13"/>
    </row>
    <row r="3783">
      <c r="A3783" s="11" t="s">
        <v>13973</v>
      </c>
      <c r="B3783" s="11">
        <v>10509.0</v>
      </c>
      <c r="C3783" s="12" t="b">
        <v>0</v>
      </c>
      <c r="D3783" s="12" t="b">
        <v>1</v>
      </c>
      <c r="E3783" s="12" t="b">
        <v>0</v>
      </c>
      <c r="F3783" s="12" t="b">
        <v>0</v>
      </c>
      <c r="G3783" s="12" t="b">
        <v>0</v>
      </c>
      <c r="H3783" s="12" t="b">
        <v>1</v>
      </c>
      <c r="I3783" s="13"/>
      <c r="J3783" s="13"/>
      <c r="K3783" s="12" t="b">
        <v>0</v>
      </c>
      <c r="L3783" s="17">
        <v>45637.0</v>
      </c>
      <c r="M3783" s="11" t="s">
        <v>1185</v>
      </c>
      <c r="N3783" s="11" t="s">
        <v>13974</v>
      </c>
      <c r="O3783" s="11" t="s">
        <v>12848</v>
      </c>
      <c r="P3783" s="11" t="s">
        <v>13398</v>
      </c>
      <c r="Q3783" s="11" t="s">
        <v>972</v>
      </c>
      <c r="R3783" s="11" t="s">
        <v>12849</v>
      </c>
      <c r="S3783" s="11" t="s">
        <v>1212</v>
      </c>
      <c r="T3783" s="11" t="s">
        <v>9224</v>
      </c>
      <c r="U3783" s="11" t="s">
        <v>11963</v>
      </c>
      <c r="W3783" s="11" t="s">
        <v>13398</v>
      </c>
      <c r="Y3783" s="11" t="s">
        <v>12849</v>
      </c>
      <c r="Z3783" s="13"/>
      <c r="AA3783" s="11" t="s">
        <v>151</v>
      </c>
      <c r="AB3783" s="13"/>
      <c r="AC3783" s="13"/>
      <c r="AD3783" s="11" t="s">
        <v>12849</v>
      </c>
      <c r="AE3783" s="11" t="s">
        <v>2029</v>
      </c>
      <c r="AG3783" s="11" t="s">
        <v>152</v>
      </c>
      <c r="AH3783" s="11" t="s">
        <v>13399</v>
      </c>
      <c r="AJ3783" s="13"/>
      <c r="AK3783" s="13"/>
      <c r="AL3783" s="13"/>
      <c r="AM3783" s="13"/>
      <c r="AN3783" s="13"/>
      <c r="AO3783" s="13"/>
      <c r="AP3783" s="11" t="s">
        <v>13973</v>
      </c>
      <c r="AR3783" s="13"/>
      <c r="AS3783" s="13"/>
      <c r="AT3783" s="12" t="b">
        <v>1</v>
      </c>
      <c r="AU3783" s="13"/>
      <c r="AV3783" s="14" t="s">
        <v>167</v>
      </c>
      <c r="AW3783" s="13"/>
      <c r="AX3783" s="14" t="s">
        <v>155</v>
      </c>
      <c r="AY3783" s="13"/>
      <c r="AZ3783" s="14">
        <v>8054.0</v>
      </c>
      <c r="BA3783" s="13"/>
    </row>
    <row r="3784">
      <c r="A3784" s="11" t="s">
        <v>13975</v>
      </c>
      <c r="B3784" s="11">
        <v>10510.0</v>
      </c>
      <c r="C3784" s="12" t="b">
        <v>0</v>
      </c>
      <c r="D3784" s="12" t="b">
        <v>1</v>
      </c>
      <c r="E3784" s="12" t="b">
        <v>0</v>
      </c>
      <c r="F3784" s="12" t="b">
        <v>0</v>
      </c>
      <c r="G3784" s="12" t="b">
        <v>0</v>
      </c>
      <c r="H3784" s="12" t="b">
        <v>0</v>
      </c>
      <c r="I3784" s="15">
        <v>45481.0</v>
      </c>
      <c r="J3784" s="15">
        <v>45481.0</v>
      </c>
      <c r="K3784" s="12" t="b">
        <v>0</v>
      </c>
      <c r="L3784" s="14" t="s">
        <v>13202</v>
      </c>
      <c r="M3784" s="11" t="s">
        <v>1185</v>
      </c>
      <c r="N3784" s="11" t="s">
        <v>13976</v>
      </c>
      <c r="O3784" s="11" t="s">
        <v>13230</v>
      </c>
      <c r="P3784" s="11" t="s">
        <v>13204</v>
      </c>
      <c r="Q3784" s="11" t="s">
        <v>162</v>
      </c>
      <c r="R3784" s="11" t="s">
        <v>13231</v>
      </c>
      <c r="S3784" s="11" t="s">
        <v>13232</v>
      </c>
      <c r="U3784" s="11" t="s">
        <v>11963</v>
      </c>
      <c r="W3784" s="11" t="s">
        <v>13204</v>
      </c>
      <c r="Z3784" s="13"/>
      <c r="AA3784" s="11" t="s">
        <v>151</v>
      </c>
      <c r="AB3784" s="13"/>
      <c r="AC3784" s="13"/>
      <c r="AD3784" s="11" t="s">
        <v>13231</v>
      </c>
      <c r="AF3784" s="13"/>
      <c r="AG3784" s="11" t="s">
        <v>152</v>
      </c>
      <c r="AH3784" s="11" t="s">
        <v>13206</v>
      </c>
      <c r="AJ3784" s="13"/>
      <c r="AK3784" s="13"/>
      <c r="AL3784" s="13"/>
      <c r="AM3784" s="13"/>
      <c r="AN3784" s="13"/>
      <c r="AO3784" s="13"/>
      <c r="AP3784" s="11" t="s">
        <v>13975</v>
      </c>
      <c r="AR3784" s="13"/>
      <c r="AS3784" s="13"/>
      <c r="AT3784" s="12" t="b">
        <v>1</v>
      </c>
      <c r="AU3784" s="13"/>
      <c r="AV3784" s="14" t="s">
        <v>167</v>
      </c>
      <c r="AW3784" s="13"/>
      <c r="AX3784" s="14" t="s">
        <v>155</v>
      </c>
      <c r="AY3784" s="13"/>
      <c r="AZ3784" s="14">
        <v>8055.0</v>
      </c>
      <c r="BA3784" s="13"/>
    </row>
    <row r="3785">
      <c r="A3785" s="11" t="s">
        <v>13977</v>
      </c>
      <c r="B3785" s="11">
        <v>10511.0</v>
      </c>
      <c r="C3785" s="12" t="b">
        <v>0</v>
      </c>
      <c r="D3785" s="12" t="b">
        <v>0</v>
      </c>
      <c r="E3785" s="12" t="b">
        <v>0</v>
      </c>
      <c r="F3785" s="12" t="b">
        <v>0</v>
      </c>
      <c r="G3785" s="12" t="b">
        <v>0</v>
      </c>
      <c r="H3785" s="12" t="b">
        <v>0</v>
      </c>
      <c r="I3785" s="13"/>
      <c r="J3785" s="13"/>
      <c r="K3785" s="12" t="b">
        <v>0</v>
      </c>
      <c r="L3785" s="14" t="s">
        <v>13202</v>
      </c>
      <c r="M3785" s="11" t="s">
        <v>1185</v>
      </c>
      <c r="N3785" s="11" t="s">
        <v>13978</v>
      </c>
      <c r="O3785" s="11" t="s">
        <v>13979</v>
      </c>
      <c r="P3785" s="11" t="s">
        <v>13204</v>
      </c>
      <c r="Q3785" s="11" t="s">
        <v>162</v>
      </c>
      <c r="R3785" s="11" t="s">
        <v>13980</v>
      </c>
      <c r="S3785" s="11" t="s">
        <v>13981</v>
      </c>
      <c r="T3785" s="11" t="s">
        <v>13982</v>
      </c>
      <c r="U3785" s="11" t="s">
        <v>11963</v>
      </c>
      <c r="W3785" s="11" t="s">
        <v>13204</v>
      </c>
      <c r="Z3785" s="13"/>
      <c r="AA3785" s="11" t="s">
        <v>597</v>
      </c>
      <c r="AB3785" s="13"/>
      <c r="AC3785" s="13"/>
      <c r="AD3785" s="11" t="s">
        <v>13980</v>
      </c>
      <c r="AF3785" s="13"/>
      <c r="AG3785" s="11" t="s">
        <v>152</v>
      </c>
      <c r="AH3785" s="11" t="s">
        <v>13206</v>
      </c>
      <c r="AJ3785" s="13"/>
      <c r="AK3785" s="13"/>
      <c r="AL3785" s="13"/>
      <c r="AM3785" s="13"/>
      <c r="AN3785" s="13"/>
      <c r="AO3785" s="13"/>
      <c r="AP3785" s="11" t="s">
        <v>13977</v>
      </c>
      <c r="AR3785" s="13"/>
      <c r="AS3785" s="13"/>
      <c r="AT3785" s="12" t="b">
        <v>1</v>
      </c>
      <c r="AU3785" s="13"/>
      <c r="AV3785" s="14" t="s">
        <v>167</v>
      </c>
      <c r="AW3785" s="13"/>
      <c r="AX3785" s="14" t="s">
        <v>155</v>
      </c>
      <c r="AY3785" s="13"/>
      <c r="AZ3785" s="14">
        <v>8058.0</v>
      </c>
      <c r="BA3785" s="13"/>
    </row>
    <row r="3786">
      <c r="A3786" s="11" t="s">
        <v>13983</v>
      </c>
      <c r="B3786" s="11">
        <v>10512.0</v>
      </c>
      <c r="C3786" s="12" t="b">
        <v>0</v>
      </c>
      <c r="D3786" s="12" t="b">
        <v>1</v>
      </c>
      <c r="E3786" s="12" t="b">
        <v>0</v>
      </c>
      <c r="F3786" s="12" t="b">
        <v>0</v>
      </c>
      <c r="G3786" s="12" t="b">
        <v>0</v>
      </c>
      <c r="H3786" s="12" t="b">
        <v>0</v>
      </c>
      <c r="I3786" s="13"/>
      <c r="J3786" s="15">
        <v>45481.0</v>
      </c>
      <c r="K3786" s="12" t="b">
        <v>0</v>
      </c>
      <c r="L3786" s="14" t="s">
        <v>13984</v>
      </c>
      <c r="M3786" s="11" t="s">
        <v>1185</v>
      </c>
      <c r="N3786" s="11" t="s">
        <v>13985</v>
      </c>
      <c r="O3786" s="11" t="s">
        <v>8489</v>
      </c>
      <c r="P3786" s="11" t="s">
        <v>13986</v>
      </c>
      <c r="Q3786" s="11" t="s">
        <v>3705</v>
      </c>
      <c r="R3786" s="11" t="s">
        <v>8490</v>
      </c>
      <c r="S3786" s="11" t="s">
        <v>8491</v>
      </c>
      <c r="U3786" s="11" t="s">
        <v>11963</v>
      </c>
      <c r="W3786" s="11" t="s">
        <v>13986</v>
      </c>
      <c r="AA3786" s="11" t="s">
        <v>151</v>
      </c>
      <c r="AB3786" s="13"/>
      <c r="AC3786" s="13"/>
      <c r="AD3786" s="11" t="s">
        <v>8490</v>
      </c>
      <c r="AF3786" s="13"/>
      <c r="AG3786" s="11" t="s">
        <v>152</v>
      </c>
      <c r="AH3786" s="11" t="s">
        <v>13987</v>
      </c>
      <c r="AJ3786" s="13"/>
      <c r="AK3786" s="13"/>
      <c r="AL3786" s="13"/>
      <c r="AM3786" s="13"/>
      <c r="AN3786" s="13"/>
      <c r="AO3786" s="13"/>
      <c r="AP3786" s="11" t="s">
        <v>13983</v>
      </c>
      <c r="AR3786" s="13"/>
      <c r="AS3786" s="13"/>
      <c r="AT3786" s="12" t="b">
        <v>1</v>
      </c>
      <c r="AU3786" s="13"/>
      <c r="AV3786" s="14" t="s">
        <v>167</v>
      </c>
      <c r="AW3786" s="13"/>
      <c r="AX3786" s="14" t="s">
        <v>155</v>
      </c>
      <c r="AY3786" s="13"/>
      <c r="AZ3786" s="14">
        <v>8057.0</v>
      </c>
      <c r="BA3786" s="13"/>
    </row>
    <row r="3787">
      <c r="A3787" s="11" t="s">
        <v>13988</v>
      </c>
      <c r="B3787" s="11">
        <v>10513.0</v>
      </c>
      <c r="C3787" s="12" t="b">
        <v>0</v>
      </c>
      <c r="D3787" s="12" t="b">
        <v>0</v>
      </c>
      <c r="E3787" s="12" t="b">
        <v>0</v>
      </c>
      <c r="F3787" s="12" t="b">
        <v>0</v>
      </c>
      <c r="G3787" s="12" t="b">
        <v>0</v>
      </c>
      <c r="H3787" s="12" t="b">
        <v>0</v>
      </c>
      <c r="I3787" s="14" t="s">
        <v>13929</v>
      </c>
      <c r="J3787" s="14" t="s">
        <v>13929</v>
      </c>
      <c r="K3787" s="12" t="b">
        <v>0</v>
      </c>
      <c r="L3787" s="14" t="s">
        <v>10714</v>
      </c>
      <c r="M3787" s="11" t="s">
        <v>1432</v>
      </c>
      <c r="N3787" s="11" t="s">
        <v>13989</v>
      </c>
      <c r="O3787" s="11" t="s">
        <v>8780</v>
      </c>
      <c r="P3787" s="11" t="s">
        <v>10716</v>
      </c>
      <c r="Q3787" s="11" t="s">
        <v>9926</v>
      </c>
      <c r="R3787" s="11" t="s">
        <v>8781</v>
      </c>
      <c r="S3787" s="11" t="s">
        <v>8782</v>
      </c>
      <c r="U3787" s="11" t="s">
        <v>11214</v>
      </c>
      <c r="W3787" s="11" t="s">
        <v>10716</v>
      </c>
      <c r="Y3787" s="11" t="s">
        <v>8781</v>
      </c>
      <c r="Z3787" s="13"/>
      <c r="AA3787" s="11" t="s">
        <v>151</v>
      </c>
      <c r="AB3787" s="13"/>
      <c r="AC3787" s="13"/>
      <c r="AD3787" s="11" t="s">
        <v>8781</v>
      </c>
      <c r="AE3787" s="11" t="s">
        <v>2029</v>
      </c>
      <c r="AG3787" s="11" t="s">
        <v>152</v>
      </c>
      <c r="AH3787" s="11" t="s">
        <v>10717</v>
      </c>
      <c r="AJ3787" s="11" t="s">
        <v>13990</v>
      </c>
      <c r="AK3787" s="11" t="s">
        <v>13697</v>
      </c>
      <c r="AM3787" s="13"/>
      <c r="AN3787" s="13"/>
      <c r="AO3787" s="13"/>
      <c r="AP3787" s="11" t="s">
        <v>13988</v>
      </c>
      <c r="AR3787" s="13"/>
      <c r="AS3787" s="13"/>
      <c r="AT3787" s="12" t="b">
        <v>1</v>
      </c>
      <c r="AU3787" s="13"/>
      <c r="AV3787" s="14" t="s">
        <v>167</v>
      </c>
      <c r="AW3787" s="13"/>
      <c r="AX3787" s="14" t="s">
        <v>155</v>
      </c>
      <c r="AY3787" s="13"/>
      <c r="AZ3787" s="14">
        <v>8056.0</v>
      </c>
      <c r="BA3787" s="13"/>
    </row>
    <row r="3788">
      <c r="A3788" s="11" t="s">
        <v>13991</v>
      </c>
      <c r="B3788" s="11">
        <v>10514.0</v>
      </c>
      <c r="C3788" s="12" t="b">
        <v>0</v>
      </c>
      <c r="D3788" s="12" t="b">
        <v>1</v>
      </c>
      <c r="E3788" s="12" t="b">
        <v>0</v>
      </c>
      <c r="F3788" s="12" t="b">
        <v>0</v>
      </c>
      <c r="G3788" s="12" t="b">
        <v>0</v>
      </c>
      <c r="H3788" s="12" t="b">
        <v>0</v>
      </c>
      <c r="I3788" s="14" t="s">
        <v>13929</v>
      </c>
      <c r="J3788" s="14" t="s">
        <v>13929</v>
      </c>
      <c r="K3788" s="12" t="b">
        <v>0</v>
      </c>
      <c r="L3788" s="15">
        <v>45605.0</v>
      </c>
      <c r="M3788" s="11" t="s">
        <v>1432</v>
      </c>
      <c r="N3788" s="11" t="s">
        <v>13992</v>
      </c>
      <c r="O3788" s="11" t="s">
        <v>8780</v>
      </c>
      <c r="P3788" s="11" t="s">
        <v>11108</v>
      </c>
      <c r="Q3788" s="11" t="s">
        <v>9926</v>
      </c>
      <c r="R3788" s="11" t="s">
        <v>8781</v>
      </c>
      <c r="S3788" s="11" t="s">
        <v>8782</v>
      </c>
      <c r="U3788" s="11" t="s">
        <v>11214</v>
      </c>
      <c r="W3788" s="11" t="s">
        <v>11108</v>
      </c>
      <c r="Y3788" s="11" t="s">
        <v>8781</v>
      </c>
      <c r="Z3788" s="13"/>
      <c r="AA3788" s="11" t="s">
        <v>151</v>
      </c>
      <c r="AB3788" s="13"/>
      <c r="AC3788" s="13"/>
      <c r="AD3788" s="11" t="s">
        <v>8781</v>
      </c>
      <c r="AE3788" s="11" t="s">
        <v>2029</v>
      </c>
      <c r="AG3788" s="11" t="s">
        <v>152</v>
      </c>
      <c r="AH3788" s="11" t="s">
        <v>11109</v>
      </c>
      <c r="AJ3788" s="11" t="s">
        <v>13990</v>
      </c>
      <c r="AK3788" s="11" t="s">
        <v>11544</v>
      </c>
      <c r="AL3788" s="13"/>
      <c r="AM3788" s="13"/>
      <c r="AN3788" s="13"/>
      <c r="AO3788" s="13"/>
      <c r="AP3788" s="11" t="s">
        <v>13991</v>
      </c>
      <c r="AR3788" s="13"/>
      <c r="AS3788" s="13"/>
      <c r="AT3788" s="12" t="b">
        <v>1</v>
      </c>
      <c r="AU3788" s="13"/>
      <c r="AV3788" s="14" t="s">
        <v>167</v>
      </c>
      <c r="AW3788" s="13"/>
      <c r="AX3788" s="14" t="s">
        <v>155</v>
      </c>
      <c r="AY3788" s="13"/>
      <c r="AZ3788" s="14">
        <v>8059.0</v>
      </c>
      <c r="BA3788" s="13"/>
    </row>
    <row r="3789">
      <c r="A3789" s="11" t="s">
        <v>13993</v>
      </c>
      <c r="B3789" s="11">
        <v>10515.0</v>
      </c>
      <c r="C3789" s="12" t="b">
        <v>0</v>
      </c>
      <c r="D3789" s="12" t="b">
        <v>1</v>
      </c>
      <c r="E3789" s="12" t="b">
        <v>0</v>
      </c>
      <c r="F3789" s="12" t="b">
        <v>0</v>
      </c>
      <c r="G3789" s="12" t="b">
        <v>0</v>
      </c>
      <c r="H3789" s="12" t="b">
        <v>0</v>
      </c>
      <c r="I3789" s="13"/>
      <c r="J3789" s="15">
        <v>45481.0</v>
      </c>
      <c r="K3789" s="12" t="b">
        <v>0</v>
      </c>
      <c r="L3789" s="14" t="s">
        <v>13984</v>
      </c>
      <c r="M3789" s="11" t="s">
        <v>1687</v>
      </c>
      <c r="N3789" s="11" t="s">
        <v>13994</v>
      </c>
      <c r="O3789" s="11" t="s">
        <v>1718</v>
      </c>
      <c r="P3789" s="11" t="s">
        <v>13986</v>
      </c>
      <c r="Q3789" s="11" t="s">
        <v>3705</v>
      </c>
      <c r="R3789" s="11" t="s">
        <v>1719</v>
      </c>
      <c r="S3789" s="11" t="s">
        <v>1720</v>
      </c>
      <c r="U3789" s="11" t="s">
        <v>13848</v>
      </c>
      <c r="W3789" s="11" t="s">
        <v>13986</v>
      </c>
      <c r="AA3789" s="11" t="s">
        <v>151</v>
      </c>
      <c r="AB3789" s="13"/>
      <c r="AC3789" s="13"/>
      <c r="AD3789" s="11" t="s">
        <v>1719</v>
      </c>
      <c r="AE3789" s="13"/>
      <c r="AF3789" s="13"/>
      <c r="AG3789" s="11" t="s">
        <v>152</v>
      </c>
      <c r="AH3789" s="11" t="s">
        <v>13987</v>
      </c>
      <c r="AJ3789" s="13"/>
      <c r="AK3789" s="13"/>
      <c r="AL3789" s="13"/>
      <c r="AM3789" s="13"/>
      <c r="AN3789" s="13"/>
      <c r="AO3789" s="13"/>
      <c r="AP3789" s="11" t="s">
        <v>13993</v>
      </c>
      <c r="AR3789" s="13"/>
      <c r="AS3789" s="13"/>
      <c r="AT3789" s="12" t="b">
        <v>1</v>
      </c>
      <c r="AU3789" s="13"/>
      <c r="AV3789" s="17">
        <v>45940.0</v>
      </c>
      <c r="AW3789" s="13"/>
      <c r="AX3789" s="14" t="s">
        <v>155</v>
      </c>
      <c r="AY3789" s="13"/>
      <c r="AZ3789" s="14">
        <v>2688.0</v>
      </c>
      <c r="BA3789" s="13"/>
    </row>
    <row r="3790">
      <c r="A3790" s="11" t="s">
        <v>13995</v>
      </c>
      <c r="B3790" s="11">
        <v>10526.0</v>
      </c>
      <c r="C3790" s="12" t="b">
        <v>0</v>
      </c>
      <c r="D3790" s="12" t="b">
        <v>0</v>
      </c>
      <c r="E3790" s="12" t="b">
        <v>0</v>
      </c>
      <c r="F3790" s="12" t="b">
        <v>0</v>
      </c>
      <c r="G3790" s="12" t="b">
        <v>0</v>
      </c>
      <c r="H3790" s="12" t="b">
        <v>0</v>
      </c>
      <c r="I3790" s="13"/>
      <c r="J3790" s="13"/>
      <c r="K3790" s="12" t="b">
        <v>0</v>
      </c>
      <c r="L3790" s="14" t="s">
        <v>13202</v>
      </c>
      <c r="M3790" s="11" t="s">
        <v>3597</v>
      </c>
      <c r="N3790" s="11" t="s">
        <v>13996</v>
      </c>
      <c r="O3790" s="11" t="s">
        <v>3599</v>
      </c>
      <c r="P3790" s="11" t="s">
        <v>13997</v>
      </c>
      <c r="Q3790" s="11" t="s">
        <v>384</v>
      </c>
      <c r="R3790" s="11" t="s">
        <v>3600</v>
      </c>
      <c r="S3790" s="11" t="s">
        <v>1065</v>
      </c>
      <c r="U3790" s="11" t="s">
        <v>9258</v>
      </c>
      <c r="W3790" s="11" t="s">
        <v>13997</v>
      </c>
      <c r="Y3790" s="11" t="s">
        <v>10866</v>
      </c>
      <c r="Z3790" s="13"/>
      <c r="AA3790" s="11" t="s">
        <v>151</v>
      </c>
      <c r="AB3790" s="13"/>
      <c r="AC3790" s="13"/>
      <c r="AD3790" s="11" t="s">
        <v>3600</v>
      </c>
      <c r="AE3790" s="13"/>
      <c r="AF3790" s="14">
        <v>1.0</v>
      </c>
      <c r="AG3790" s="11" t="s">
        <v>152</v>
      </c>
      <c r="AH3790" s="11" t="s">
        <v>13998</v>
      </c>
      <c r="AJ3790" s="13"/>
      <c r="AK3790" s="13"/>
      <c r="AL3790" s="13"/>
      <c r="AM3790" s="13"/>
      <c r="AN3790" s="13"/>
      <c r="AO3790" s="13"/>
      <c r="AP3790" s="11" t="s">
        <v>13995</v>
      </c>
      <c r="AR3790" s="13"/>
      <c r="AS3790" s="13"/>
      <c r="AT3790" s="12" t="b">
        <v>1</v>
      </c>
      <c r="AU3790" s="13"/>
      <c r="AV3790" s="14" t="s">
        <v>167</v>
      </c>
      <c r="AW3790" s="13"/>
      <c r="AX3790" s="14" t="s">
        <v>155</v>
      </c>
      <c r="AY3790" s="13"/>
      <c r="AZ3790" s="14">
        <v>8073.0</v>
      </c>
      <c r="BA3790" s="13"/>
    </row>
    <row r="3791">
      <c r="A3791" s="11" t="s">
        <v>13999</v>
      </c>
      <c r="B3791" s="11">
        <v>10527.0</v>
      </c>
      <c r="C3791" s="12" t="b">
        <v>0</v>
      </c>
      <c r="D3791" s="12" t="b">
        <v>0</v>
      </c>
      <c r="E3791" s="12" t="b">
        <v>0</v>
      </c>
      <c r="F3791" s="12" t="b">
        <v>0</v>
      </c>
      <c r="G3791" s="12" t="b">
        <v>0</v>
      </c>
      <c r="H3791" s="12" t="b">
        <v>0</v>
      </c>
      <c r="I3791" s="13"/>
      <c r="J3791" s="13"/>
      <c r="K3791" s="12" t="b">
        <v>0</v>
      </c>
      <c r="L3791" s="14" t="s">
        <v>13202</v>
      </c>
      <c r="M3791" s="11" t="s">
        <v>3597</v>
      </c>
      <c r="N3791" s="11" t="s">
        <v>14000</v>
      </c>
      <c r="O3791" s="11" t="s">
        <v>14001</v>
      </c>
      <c r="P3791" s="11" t="s">
        <v>13997</v>
      </c>
      <c r="Q3791" s="11" t="s">
        <v>384</v>
      </c>
      <c r="R3791" s="11" t="s">
        <v>14002</v>
      </c>
      <c r="S3791" s="13"/>
      <c r="T3791" s="13"/>
      <c r="U3791" s="11" t="s">
        <v>9258</v>
      </c>
      <c r="W3791" s="11" t="s">
        <v>13997</v>
      </c>
      <c r="Y3791" s="11" t="s">
        <v>10866</v>
      </c>
      <c r="Z3791" s="13"/>
      <c r="AA3791" s="11" t="s">
        <v>151</v>
      </c>
      <c r="AB3791" s="13"/>
      <c r="AC3791" s="13"/>
      <c r="AD3791" s="11" t="s">
        <v>14002</v>
      </c>
      <c r="AE3791" s="13"/>
      <c r="AF3791" s="14">
        <v>1.0</v>
      </c>
      <c r="AG3791" s="11" t="s">
        <v>152</v>
      </c>
      <c r="AH3791" s="11" t="s">
        <v>13998</v>
      </c>
      <c r="AJ3791" s="13"/>
      <c r="AK3791" s="13"/>
      <c r="AL3791" s="13"/>
      <c r="AM3791" s="13"/>
      <c r="AN3791" s="13"/>
      <c r="AO3791" s="13"/>
      <c r="AP3791" s="11" t="s">
        <v>13999</v>
      </c>
      <c r="AR3791" s="13"/>
      <c r="AS3791" s="13"/>
      <c r="AT3791" s="12" t="b">
        <v>1</v>
      </c>
      <c r="AU3791" s="13"/>
      <c r="AV3791" s="14" t="s">
        <v>167</v>
      </c>
      <c r="AW3791" s="13"/>
      <c r="AX3791" s="14" t="s">
        <v>155</v>
      </c>
      <c r="AY3791" s="13"/>
      <c r="AZ3791" s="14">
        <v>8072.0</v>
      </c>
      <c r="BA3791" s="13"/>
    </row>
    <row r="3792">
      <c r="A3792" s="11" t="s">
        <v>14003</v>
      </c>
      <c r="B3792" s="11">
        <v>10528.0</v>
      </c>
      <c r="C3792" s="12" t="b">
        <v>0</v>
      </c>
      <c r="D3792" s="12" t="b">
        <v>0</v>
      </c>
      <c r="E3792" s="12" t="b">
        <v>0</v>
      </c>
      <c r="F3792" s="12" t="b">
        <v>0</v>
      </c>
      <c r="G3792" s="12" t="b">
        <v>0</v>
      </c>
      <c r="H3792" s="12" t="b">
        <v>0</v>
      </c>
      <c r="I3792" s="13"/>
      <c r="J3792" s="13"/>
      <c r="K3792" s="12" t="b">
        <v>0</v>
      </c>
      <c r="L3792" s="14" t="s">
        <v>13202</v>
      </c>
      <c r="M3792" s="11" t="s">
        <v>3597</v>
      </c>
      <c r="N3792" s="11" t="s">
        <v>14004</v>
      </c>
      <c r="O3792" s="11" t="s">
        <v>14005</v>
      </c>
      <c r="P3792" s="11" t="s">
        <v>13997</v>
      </c>
      <c r="Q3792" s="11" t="s">
        <v>384</v>
      </c>
      <c r="R3792" s="11" t="s">
        <v>14006</v>
      </c>
      <c r="T3792" s="13"/>
      <c r="U3792" s="11" t="s">
        <v>9258</v>
      </c>
      <c r="W3792" s="11" t="s">
        <v>13997</v>
      </c>
      <c r="Y3792" s="11" t="s">
        <v>10866</v>
      </c>
      <c r="Z3792" s="13"/>
      <c r="AA3792" s="11" t="s">
        <v>151</v>
      </c>
      <c r="AB3792" s="13"/>
      <c r="AC3792" s="13"/>
      <c r="AD3792" s="11" t="s">
        <v>14006</v>
      </c>
      <c r="AF3792" s="14">
        <v>1.0</v>
      </c>
      <c r="AG3792" s="11" t="s">
        <v>152</v>
      </c>
      <c r="AH3792" s="11" t="s">
        <v>13998</v>
      </c>
      <c r="AJ3792" s="13"/>
      <c r="AK3792" s="13"/>
      <c r="AL3792" s="13"/>
      <c r="AM3792" s="13"/>
      <c r="AN3792" s="13"/>
      <c r="AO3792" s="13"/>
      <c r="AP3792" s="11" t="s">
        <v>14003</v>
      </c>
      <c r="AR3792" s="13"/>
      <c r="AS3792" s="13"/>
      <c r="AT3792" s="12" t="b">
        <v>1</v>
      </c>
      <c r="AU3792" s="13"/>
      <c r="AV3792" s="14" t="s">
        <v>167</v>
      </c>
      <c r="AW3792" s="13"/>
      <c r="AX3792" s="14" t="s">
        <v>155</v>
      </c>
      <c r="AY3792" s="13"/>
      <c r="AZ3792" s="14">
        <v>8068.0</v>
      </c>
      <c r="BA3792" s="13"/>
    </row>
    <row r="3793">
      <c r="A3793" s="11" t="s">
        <v>14007</v>
      </c>
      <c r="B3793" s="11">
        <v>10529.0</v>
      </c>
      <c r="C3793" s="12" t="b">
        <v>0</v>
      </c>
      <c r="D3793" s="12" t="b">
        <v>1</v>
      </c>
      <c r="E3793" s="12" t="b">
        <v>0</v>
      </c>
      <c r="F3793" s="12" t="b">
        <v>0</v>
      </c>
      <c r="G3793" s="12" t="b">
        <v>0</v>
      </c>
      <c r="H3793" s="12" t="b">
        <v>0</v>
      </c>
      <c r="I3793" s="13"/>
      <c r="J3793" s="13"/>
      <c r="K3793" s="12" t="b">
        <v>0</v>
      </c>
      <c r="L3793" s="14" t="s">
        <v>13202</v>
      </c>
      <c r="M3793" s="11" t="s">
        <v>3597</v>
      </c>
      <c r="N3793" s="11" t="s">
        <v>14008</v>
      </c>
      <c r="O3793" s="11" t="s">
        <v>14009</v>
      </c>
      <c r="P3793" s="11" t="s">
        <v>13997</v>
      </c>
      <c r="Q3793" s="11" t="s">
        <v>384</v>
      </c>
      <c r="R3793" s="11" t="s">
        <v>14010</v>
      </c>
      <c r="S3793" s="11" t="s">
        <v>524</v>
      </c>
      <c r="T3793" s="13"/>
      <c r="U3793" s="11" t="s">
        <v>9258</v>
      </c>
      <c r="W3793" s="11" t="s">
        <v>13997</v>
      </c>
      <c r="Y3793" s="11" t="s">
        <v>10866</v>
      </c>
      <c r="Z3793" s="13"/>
      <c r="AA3793" s="11" t="s">
        <v>151</v>
      </c>
      <c r="AB3793" s="13"/>
      <c r="AC3793" s="13"/>
      <c r="AD3793" s="11" t="s">
        <v>14010</v>
      </c>
      <c r="AF3793" s="14">
        <v>1.0</v>
      </c>
      <c r="AG3793" s="11" t="s">
        <v>152</v>
      </c>
      <c r="AH3793" s="11" t="s">
        <v>13998</v>
      </c>
      <c r="AJ3793" s="13"/>
      <c r="AK3793" s="13"/>
      <c r="AL3793" s="13"/>
      <c r="AM3793" s="13"/>
      <c r="AN3793" s="13"/>
      <c r="AO3793" s="13"/>
      <c r="AP3793" s="11" t="s">
        <v>14007</v>
      </c>
      <c r="AR3793" s="13"/>
      <c r="AS3793" s="13"/>
      <c r="AT3793" s="12" t="b">
        <v>1</v>
      </c>
      <c r="AU3793" s="13"/>
      <c r="AV3793" s="14" t="s">
        <v>167</v>
      </c>
      <c r="AW3793" s="13"/>
      <c r="AX3793" s="14" t="s">
        <v>155</v>
      </c>
      <c r="AY3793" s="13"/>
      <c r="AZ3793" s="14">
        <v>8061.0</v>
      </c>
      <c r="BA3793" s="13"/>
    </row>
    <row r="3794">
      <c r="A3794" s="11" t="s">
        <v>14011</v>
      </c>
      <c r="B3794" s="11">
        <v>10530.0</v>
      </c>
      <c r="C3794" s="12" t="b">
        <v>0</v>
      </c>
      <c r="D3794" s="12" t="b">
        <v>1</v>
      </c>
      <c r="E3794" s="12" t="b">
        <v>0</v>
      </c>
      <c r="F3794" s="12" t="b">
        <v>0</v>
      </c>
      <c r="G3794" s="12" t="b">
        <v>0</v>
      </c>
      <c r="H3794" s="12" t="b">
        <v>0</v>
      </c>
      <c r="I3794" s="13"/>
      <c r="J3794" s="13"/>
      <c r="K3794" s="12" t="b">
        <v>0</v>
      </c>
      <c r="L3794" s="14" t="s">
        <v>13202</v>
      </c>
      <c r="M3794" s="11" t="s">
        <v>3597</v>
      </c>
      <c r="N3794" s="11" t="s">
        <v>14012</v>
      </c>
      <c r="O3794" s="11" t="s">
        <v>14013</v>
      </c>
      <c r="P3794" s="11" t="s">
        <v>13997</v>
      </c>
      <c r="Q3794" s="11" t="s">
        <v>384</v>
      </c>
      <c r="R3794" s="11" t="s">
        <v>14014</v>
      </c>
      <c r="S3794" s="11" t="s">
        <v>8787</v>
      </c>
      <c r="U3794" s="11" t="s">
        <v>9258</v>
      </c>
      <c r="W3794" s="11" t="s">
        <v>13997</v>
      </c>
      <c r="Y3794" s="11" t="s">
        <v>10866</v>
      </c>
      <c r="Z3794" s="13"/>
      <c r="AA3794" s="11" t="s">
        <v>151</v>
      </c>
      <c r="AB3794" s="13"/>
      <c r="AC3794" s="13"/>
      <c r="AD3794" s="11" t="s">
        <v>14014</v>
      </c>
      <c r="AF3794" s="14">
        <v>1.0</v>
      </c>
      <c r="AG3794" s="11" t="s">
        <v>152</v>
      </c>
      <c r="AH3794" s="11" t="s">
        <v>13998</v>
      </c>
      <c r="AJ3794" s="13"/>
      <c r="AK3794" s="13"/>
      <c r="AL3794" s="13"/>
      <c r="AM3794" s="13"/>
      <c r="AN3794" s="13"/>
      <c r="AO3794" s="13"/>
      <c r="AP3794" s="11" t="s">
        <v>14011</v>
      </c>
      <c r="AR3794" s="13"/>
      <c r="AS3794" s="13"/>
      <c r="AT3794" s="12" t="b">
        <v>1</v>
      </c>
      <c r="AU3794" s="13"/>
      <c r="AV3794" s="14" t="s">
        <v>167</v>
      </c>
      <c r="AW3794" s="13"/>
      <c r="AX3794" s="14" t="s">
        <v>155</v>
      </c>
      <c r="AY3794" s="13"/>
      <c r="AZ3794" s="14">
        <v>8074.0</v>
      </c>
      <c r="BA3794" s="13"/>
    </row>
    <row r="3795">
      <c r="A3795" s="11" t="s">
        <v>14015</v>
      </c>
      <c r="B3795" s="11">
        <v>10531.0</v>
      </c>
      <c r="C3795" s="12" t="b">
        <v>0</v>
      </c>
      <c r="D3795" s="12" t="b">
        <v>1</v>
      </c>
      <c r="E3795" s="12" t="b">
        <v>0</v>
      </c>
      <c r="F3795" s="12" t="b">
        <v>0</v>
      </c>
      <c r="G3795" s="12" t="b">
        <v>0</v>
      </c>
      <c r="H3795" s="12" t="b">
        <v>0</v>
      </c>
      <c r="I3795" s="13"/>
      <c r="J3795" s="13"/>
      <c r="K3795" s="12" t="b">
        <v>0</v>
      </c>
      <c r="L3795" s="14" t="s">
        <v>13202</v>
      </c>
      <c r="M3795" s="11" t="s">
        <v>3597</v>
      </c>
      <c r="N3795" s="11" t="s">
        <v>14016</v>
      </c>
      <c r="O3795" s="11" t="s">
        <v>14017</v>
      </c>
      <c r="P3795" s="11" t="s">
        <v>13997</v>
      </c>
      <c r="Q3795" s="11" t="s">
        <v>384</v>
      </c>
      <c r="R3795" s="11" t="s">
        <v>14018</v>
      </c>
      <c r="S3795" s="11" t="s">
        <v>14019</v>
      </c>
      <c r="T3795" s="13"/>
      <c r="U3795" s="11" t="s">
        <v>9258</v>
      </c>
      <c r="W3795" s="11" t="s">
        <v>13997</v>
      </c>
      <c r="Y3795" s="11" t="s">
        <v>10866</v>
      </c>
      <c r="Z3795" s="13"/>
      <c r="AA3795" s="11" t="s">
        <v>151</v>
      </c>
      <c r="AB3795" s="13"/>
      <c r="AC3795" s="13"/>
      <c r="AD3795" s="11" t="s">
        <v>14018</v>
      </c>
      <c r="AF3795" s="14">
        <v>1.0</v>
      </c>
      <c r="AG3795" s="11" t="s">
        <v>152</v>
      </c>
      <c r="AH3795" s="11" t="s">
        <v>13998</v>
      </c>
      <c r="AJ3795" s="13"/>
      <c r="AK3795" s="13"/>
      <c r="AL3795" s="13"/>
      <c r="AM3795" s="13"/>
      <c r="AN3795" s="13"/>
      <c r="AO3795" s="13"/>
      <c r="AP3795" s="11" t="s">
        <v>14015</v>
      </c>
      <c r="AR3795" s="13"/>
      <c r="AS3795" s="13"/>
      <c r="AT3795" s="12" t="b">
        <v>1</v>
      </c>
      <c r="AU3795" s="13"/>
      <c r="AV3795" s="14" t="s">
        <v>167</v>
      </c>
      <c r="AW3795" s="13"/>
      <c r="AX3795" s="14" t="s">
        <v>155</v>
      </c>
      <c r="AY3795" s="13"/>
      <c r="AZ3795" s="14">
        <v>8063.0</v>
      </c>
      <c r="BA3795" s="13"/>
    </row>
    <row r="3796">
      <c r="A3796" s="11" t="s">
        <v>14020</v>
      </c>
      <c r="B3796" s="11">
        <v>10532.0</v>
      </c>
      <c r="C3796" s="12" t="b">
        <v>0</v>
      </c>
      <c r="D3796" s="12" t="b">
        <v>1</v>
      </c>
      <c r="E3796" s="12" t="b">
        <v>0</v>
      </c>
      <c r="F3796" s="12" t="b">
        <v>0</v>
      </c>
      <c r="G3796" s="12" t="b">
        <v>0</v>
      </c>
      <c r="H3796" s="12" t="b">
        <v>0</v>
      </c>
      <c r="I3796" s="13"/>
      <c r="J3796" s="13"/>
      <c r="K3796" s="12" t="b">
        <v>0</v>
      </c>
      <c r="L3796" s="14" t="s">
        <v>13202</v>
      </c>
      <c r="M3796" s="11" t="s">
        <v>3597</v>
      </c>
      <c r="N3796" s="11" t="s">
        <v>14021</v>
      </c>
      <c r="O3796" s="11" t="s">
        <v>14022</v>
      </c>
      <c r="P3796" s="11" t="s">
        <v>13997</v>
      </c>
      <c r="Q3796" s="11" t="s">
        <v>384</v>
      </c>
      <c r="R3796" s="11" t="s">
        <v>14023</v>
      </c>
      <c r="T3796" s="13"/>
      <c r="U3796" s="11" t="s">
        <v>9258</v>
      </c>
      <c r="W3796" s="11" t="s">
        <v>13997</v>
      </c>
      <c r="Y3796" s="11" t="s">
        <v>10866</v>
      </c>
      <c r="Z3796" s="13"/>
      <c r="AA3796" s="11" t="s">
        <v>151</v>
      </c>
      <c r="AB3796" s="13"/>
      <c r="AC3796" s="13"/>
      <c r="AD3796" s="11" t="s">
        <v>14023</v>
      </c>
      <c r="AF3796" s="14">
        <v>1.0</v>
      </c>
      <c r="AG3796" s="11" t="s">
        <v>152</v>
      </c>
      <c r="AH3796" s="11" t="s">
        <v>13998</v>
      </c>
      <c r="AJ3796" s="13"/>
      <c r="AK3796" s="13"/>
      <c r="AL3796" s="13"/>
      <c r="AM3796" s="13"/>
      <c r="AN3796" s="13"/>
      <c r="AO3796" s="13"/>
      <c r="AP3796" s="11" t="s">
        <v>14020</v>
      </c>
      <c r="AR3796" s="13"/>
      <c r="AS3796" s="13"/>
      <c r="AT3796" s="12" t="b">
        <v>1</v>
      </c>
      <c r="AU3796" s="13"/>
      <c r="AV3796" s="14" t="s">
        <v>167</v>
      </c>
      <c r="AW3796" s="13"/>
      <c r="AX3796" s="14" t="s">
        <v>155</v>
      </c>
      <c r="AY3796" s="13"/>
      <c r="AZ3796" s="14">
        <v>8060.0</v>
      </c>
      <c r="BA3796" s="13"/>
    </row>
    <row r="3797">
      <c r="A3797" s="11" t="s">
        <v>14024</v>
      </c>
      <c r="B3797" s="11">
        <v>10533.0</v>
      </c>
      <c r="C3797" s="12" t="b">
        <v>0</v>
      </c>
      <c r="D3797" s="12" t="b">
        <v>1</v>
      </c>
      <c r="E3797" s="12" t="b">
        <v>0</v>
      </c>
      <c r="F3797" s="12" t="b">
        <v>0</v>
      </c>
      <c r="G3797" s="12" t="b">
        <v>0</v>
      </c>
      <c r="H3797" s="12" t="b">
        <v>0</v>
      </c>
      <c r="I3797" s="13"/>
      <c r="J3797" s="13"/>
      <c r="K3797" s="12" t="b">
        <v>0</v>
      </c>
      <c r="L3797" s="14" t="s">
        <v>13202</v>
      </c>
      <c r="M3797" s="11" t="s">
        <v>3597</v>
      </c>
      <c r="N3797" s="11" t="s">
        <v>14025</v>
      </c>
      <c r="O3797" s="11" t="s">
        <v>14026</v>
      </c>
      <c r="P3797" s="11" t="s">
        <v>13997</v>
      </c>
      <c r="Q3797" s="11" t="s">
        <v>384</v>
      </c>
      <c r="R3797" s="11" t="s">
        <v>14027</v>
      </c>
      <c r="T3797" s="13"/>
      <c r="U3797" s="11" t="s">
        <v>9258</v>
      </c>
      <c r="W3797" s="11" t="s">
        <v>13997</v>
      </c>
      <c r="Y3797" s="11" t="s">
        <v>10866</v>
      </c>
      <c r="Z3797" s="13"/>
      <c r="AA3797" s="11" t="s">
        <v>151</v>
      </c>
      <c r="AB3797" s="13"/>
      <c r="AC3797" s="13"/>
      <c r="AD3797" s="11" t="s">
        <v>14027</v>
      </c>
      <c r="AF3797" s="14">
        <v>1.0</v>
      </c>
      <c r="AG3797" s="11" t="s">
        <v>152</v>
      </c>
      <c r="AH3797" s="11" t="s">
        <v>13998</v>
      </c>
      <c r="AJ3797" s="13"/>
      <c r="AK3797" s="13"/>
      <c r="AL3797" s="13"/>
      <c r="AM3797" s="13"/>
      <c r="AN3797" s="13"/>
      <c r="AO3797" s="13"/>
      <c r="AP3797" s="11" t="s">
        <v>14024</v>
      </c>
      <c r="AR3797" s="13"/>
      <c r="AS3797" s="13"/>
      <c r="AT3797" s="12" t="b">
        <v>1</v>
      </c>
      <c r="AU3797" s="13"/>
      <c r="AV3797" s="14" t="s">
        <v>167</v>
      </c>
      <c r="AW3797" s="13"/>
      <c r="AX3797" s="14" t="s">
        <v>155</v>
      </c>
      <c r="AY3797" s="13"/>
      <c r="AZ3797" s="14">
        <v>8069.0</v>
      </c>
      <c r="BA3797" s="13"/>
    </row>
    <row r="3798">
      <c r="A3798" s="11" t="s">
        <v>14028</v>
      </c>
      <c r="B3798" s="11">
        <v>10534.0</v>
      </c>
      <c r="C3798" s="12" t="b">
        <v>0</v>
      </c>
      <c r="D3798" s="12" t="b">
        <v>1</v>
      </c>
      <c r="E3798" s="12" t="b">
        <v>0</v>
      </c>
      <c r="F3798" s="12" t="b">
        <v>0</v>
      </c>
      <c r="G3798" s="12" t="b">
        <v>0</v>
      </c>
      <c r="H3798" s="12" t="b">
        <v>0</v>
      </c>
      <c r="I3798" s="13"/>
      <c r="J3798" s="13"/>
      <c r="K3798" s="12" t="b">
        <v>0</v>
      </c>
      <c r="L3798" s="14" t="s">
        <v>13202</v>
      </c>
      <c r="M3798" s="11" t="s">
        <v>3597</v>
      </c>
      <c r="N3798" s="11" t="s">
        <v>14029</v>
      </c>
      <c r="O3798" s="11" t="s">
        <v>6456</v>
      </c>
      <c r="P3798" s="11" t="s">
        <v>13997</v>
      </c>
      <c r="Q3798" s="11" t="s">
        <v>384</v>
      </c>
      <c r="R3798" s="11" t="s">
        <v>6457</v>
      </c>
      <c r="S3798" s="11" t="s">
        <v>6458</v>
      </c>
      <c r="U3798" s="11" t="s">
        <v>9258</v>
      </c>
      <c r="W3798" s="11" t="s">
        <v>13997</v>
      </c>
      <c r="Y3798" s="11" t="s">
        <v>10866</v>
      </c>
      <c r="Z3798" s="13"/>
      <c r="AA3798" s="11" t="s">
        <v>151</v>
      </c>
      <c r="AB3798" s="13"/>
      <c r="AC3798" s="13"/>
      <c r="AD3798" s="11" t="s">
        <v>6457</v>
      </c>
      <c r="AF3798" s="14">
        <v>1.0</v>
      </c>
      <c r="AG3798" s="11" t="s">
        <v>152</v>
      </c>
      <c r="AH3798" s="11" t="s">
        <v>13998</v>
      </c>
      <c r="AJ3798" s="13"/>
      <c r="AK3798" s="13"/>
      <c r="AL3798" s="13"/>
      <c r="AM3798" s="13"/>
      <c r="AN3798" s="13"/>
      <c r="AO3798" s="13"/>
      <c r="AP3798" s="11" t="s">
        <v>14028</v>
      </c>
      <c r="AR3798" s="13"/>
      <c r="AS3798" s="13"/>
      <c r="AT3798" s="12" t="b">
        <v>1</v>
      </c>
      <c r="AU3798" s="13"/>
      <c r="AV3798" s="14" t="s">
        <v>167</v>
      </c>
      <c r="AW3798" s="13"/>
      <c r="AX3798" s="14" t="s">
        <v>155</v>
      </c>
      <c r="AY3798" s="13"/>
      <c r="AZ3798" s="14">
        <v>8062.0</v>
      </c>
      <c r="BA3798" s="13"/>
    </row>
    <row r="3799">
      <c r="A3799" s="11" t="s">
        <v>14030</v>
      </c>
      <c r="B3799" s="11">
        <v>10535.0</v>
      </c>
      <c r="C3799" s="12" t="b">
        <v>0</v>
      </c>
      <c r="D3799" s="12" t="b">
        <v>1</v>
      </c>
      <c r="E3799" s="12" t="b">
        <v>0</v>
      </c>
      <c r="F3799" s="12" t="b">
        <v>0</v>
      </c>
      <c r="G3799" s="12" t="b">
        <v>0</v>
      </c>
      <c r="H3799" s="12" t="b">
        <v>0</v>
      </c>
      <c r="I3799" s="13"/>
      <c r="J3799" s="13"/>
      <c r="K3799" s="12" t="b">
        <v>0</v>
      </c>
      <c r="L3799" s="14" t="s">
        <v>13202</v>
      </c>
      <c r="M3799" s="11" t="s">
        <v>3597</v>
      </c>
      <c r="N3799" s="11" t="s">
        <v>14031</v>
      </c>
      <c r="O3799" s="11" t="s">
        <v>8218</v>
      </c>
      <c r="P3799" s="11" t="s">
        <v>13997</v>
      </c>
      <c r="Q3799" s="11" t="s">
        <v>384</v>
      </c>
      <c r="R3799" s="11" t="s">
        <v>8219</v>
      </c>
      <c r="S3799" s="11" t="s">
        <v>6446</v>
      </c>
      <c r="U3799" s="11" t="s">
        <v>9258</v>
      </c>
      <c r="W3799" s="11" t="s">
        <v>13997</v>
      </c>
      <c r="Y3799" s="11" t="s">
        <v>10866</v>
      </c>
      <c r="Z3799" s="13"/>
      <c r="AA3799" s="11" t="s">
        <v>151</v>
      </c>
      <c r="AB3799" s="13"/>
      <c r="AC3799" s="13"/>
      <c r="AD3799" s="11" t="s">
        <v>8219</v>
      </c>
      <c r="AE3799" s="13"/>
      <c r="AF3799" s="14">
        <v>1.0</v>
      </c>
      <c r="AG3799" s="11" t="s">
        <v>152</v>
      </c>
      <c r="AH3799" s="11" t="s">
        <v>13998</v>
      </c>
      <c r="AJ3799" s="13"/>
      <c r="AK3799" s="13"/>
      <c r="AL3799" s="13"/>
      <c r="AM3799" s="13"/>
      <c r="AN3799" s="13"/>
      <c r="AO3799" s="13"/>
      <c r="AP3799" s="11" t="s">
        <v>14030</v>
      </c>
      <c r="AR3799" s="13"/>
      <c r="AS3799" s="13"/>
      <c r="AT3799" s="12" t="b">
        <v>1</v>
      </c>
      <c r="AU3799" s="13"/>
      <c r="AV3799" s="14" t="s">
        <v>167</v>
      </c>
      <c r="AW3799" s="13"/>
      <c r="AX3799" s="14" t="s">
        <v>155</v>
      </c>
      <c r="AY3799" s="13"/>
      <c r="AZ3799" s="14">
        <v>8064.0</v>
      </c>
      <c r="BA3799" s="13"/>
    </row>
    <row r="3800">
      <c r="A3800" s="11" t="s">
        <v>14032</v>
      </c>
      <c r="B3800" s="11">
        <v>10536.0</v>
      </c>
      <c r="C3800" s="12" t="b">
        <v>0</v>
      </c>
      <c r="D3800" s="12" t="b">
        <v>0</v>
      </c>
      <c r="E3800" s="12" t="b">
        <v>0</v>
      </c>
      <c r="F3800" s="12" t="b">
        <v>0</v>
      </c>
      <c r="G3800" s="12" t="b">
        <v>0</v>
      </c>
      <c r="H3800" s="12" t="b">
        <v>0</v>
      </c>
      <c r="I3800" s="13"/>
      <c r="J3800" s="13"/>
      <c r="K3800" s="12" t="b">
        <v>0</v>
      </c>
      <c r="L3800" s="14" t="s">
        <v>13202</v>
      </c>
      <c r="M3800" s="11" t="s">
        <v>3597</v>
      </c>
      <c r="N3800" s="11" t="s">
        <v>14033</v>
      </c>
      <c r="O3800" s="11" t="s">
        <v>14034</v>
      </c>
      <c r="P3800" s="11" t="s">
        <v>13997</v>
      </c>
      <c r="Q3800" s="11" t="s">
        <v>384</v>
      </c>
      <c r="R3800" s="11" t="s">
        <v>14035</v>
      </c>
      <c r="S3800" s="13"/>
      <c r="T3800" s="13"/>
      <c r="U3800" s="11" t="s">
        <v>9258</v>
      </c>
      <c r="W3800" s="11" t="s">
        <v>13997</v>
      </c>
      <c r="Y3800" s="11" t="s">
        <v>10866</v>
      </c>
      <c r="Z3800" s="13"/>
      <c r="AA3800" s="11" t="s">
        <v>151</v>
      </c>
      <c r="AB3800" s="13"/>
      <c r="AC3800" s="13"/>
      <c r="AD3800" s="11" t="s">
        <v>14035</v>
      </c>
      <c r="AE3800" s="13"/>
      <c r="AF3800" s="14">
        <v>1.0</v>
      </c>
      <c r="AG3800" s="11" t="s">
        <v>152</v>
      </c>
      <c r="AH3800" s="11" t="s">
        <v>13998</v>
      </c>
      <c r="AJ3800" s="13"/>
      <c r="AK3800" s="13"/>
      <c r="AL3800" s="13"/>
      <c r="AM3800" s="13"/>
      <c r="AN3800" s="13"/>
      <c r="AO3800" s="13"/>
      <c r="AP3800" s="11" t="s">
        <v>14032</v>
      </c>
      <c r="AR3800" s="13"/>
      <c r="AS3800" s="13"/>
      <c r="AT3800" s="12" t="b">
        <v>1</v>
      </c>
      <c r="AU3800" s="13"/>
      <c r="AV3800" s="14" t="s">
        <v>167</v>
      </c>
      <c r="AW3800" s="13"/>
      <c r="AX3800" s="14" t="s">
        <v>155</v>
      </c>
      <c r="AY3800" s="13"/>
      <c r="AZ3800" s="14">
        <v>8067.0</v>
      </c>
      <c r="BA3800" s="13"/>
    </row>
    <row r="3801">
      <c r="A3801" s="11" t="s">
        <v>14036</v>
      </c>
      <c r="B3801" s="11">
        <v>10537.0</v>
      </c>
      <c r="C3801" s="12" t="b">
        <v>0</v>
      </c>
      <c r="D3801" s="12" t="b">
        <v>1</v>
      </c>
      <c r="E3801" s="12" t="b">
        <v>0</v>
      </c>
      <c r="F3801" s="12" t="b">
        <v>0</v>
      </c>
      <c r="G3801" s="12" t="b">
        <v>0</v>
      </c>
      <c r="H3801" s="12" t="b">
        <v>0</v>
      </c>
      <c r="I3801" s="13"/>
      <c r="J3801" s="13"/>
      <c r="K3801" s="12" t="b">
        <v>0</v>
      </c>
      <c r="L3801" s="14" t="s">
        <v>13202</v>
      </c>
      <c r="M3801" s="11" t="s">
        <v>3597</v>
      </c>
      <c r="N3801" s="11" t="s">
        <v>14037</v>
      </c>
      <c r="O3801" s="11" t="s">
        <v>14038</v>
      </c>
      <c r="P3801" s="11" t="s">
        <v>13997</v>
      </c>
      <c r="Q3801" s="11" t="s">
        <v>384</v>
      </c>
      <c r="R3801" s="11" t="s">
        <v>14039</v>
      </c>
      <c r="S3801" s="11" t="s">
        <v>2659</v>
      </c>
      <c r="U3801" s="11" t="s">
        <v>9258</v>
      </c>
      <c r="W3801" s="11" t="s">
        <v>13997</v>
      </c>
      <c r="Y3801" s="11" t="s">
        <v>10866</v>
      </c>
      <c r="Z3801" s="13"/>
      <c r="AA3801" s="11" t="s">
        <v>151</v>
      </c>
      <c r="AB3801" s="13"/>
      <c r="AC3801" s="13"/>
      <c r="AD3801" s="11" t="s">
        <v>14039</v>
      </c>
      <c r="AF3801" s="14">
        <v>1.0</v>
      </c>
      <c r="AG3801" s="11" t="s">
        <v>152</v>
      </c>
      <c r="AH3801" s="11" t="s">
        <v>13998</v>
      </c>
      <c r="AJ3801" s="13"/>
      <c r="AK3801" s="13"/>
      <c r="AL3801" s="13"/>
      <c r="AM3801" s="13"/>
      <c r="AN3801" s="13"/>
      <c r="AO3801" s="13"/>
      <c r="AP3801" s="11" t="s">
        <v>14036</v>
      </c>
      <c r="AR3801" s="13"/>
      <c r="AS3801" s="13"/>
      <c r="AT3801" s="12" t="b">
        <v>1</v>
      </c>
      <c r="AU3801" s="13"/>
      <c r="AV3801" s="14" t="s">
        <v>167</v>
      </c>
      <c r="AW3801" s="13"/>
      <c r="AX3801" s="14" t="s">
        <v>155</v>
      </c>
      <c r="AY3801" s="13"/>
      <c r="AZ3801" s="14">
        <v>8071.0</v>
      </c>
      <c r="BA3801" s="13"/>
    </row>
    <row r="3802">
      <c r="A3802" s="11" t="s">
        <v>14040</v>
      </c>
      <c r="B3802" s="11">
        <v>10538.0</v>
      </c>
      <c r="C3802" s="12" t="b">
        <v>0</v>
      </c>
      <c r="D3802" s="12" t="b">
        <v>1</v>
      </c>
      <c r="E3802" s="12" t="b">
        <v>0</v>
      </c>
      <c r="F3802" s="12" t="b">
        <v>0</v>
      </c>
      <c r="G3802" s="12" t="b">
        <v>0</v>
      </c>
      <c r="H3802" s="12" t="b">
        <v>0</v>
      </c>
      <c r="I3802" s="13"/>
      <c r="J3802" s="13"/>
      <c r="K3802" s="12" t="b">
        <v>0</v>
      </c>
      <c r="L3802" s="14" t="s">
        <v>13202</v>
      </c>
      <c r="M3802" s="11" t="s">
        <v>3597</v>
      </c>
      <c r="N3802" s="11" t="s">
        <v>14041</v>
      </c>
      <c r="O3802" s="11" t="s">
        <v>11836</v>
      </c>
      <c r="P3802" s="11" t="s">
        <v>13997</v>
      </c>
      <c r="Q3802" s="11" t="s">
        <v>384</v>
      </c>
      <c r="R3802" s="11" t="s">
        <v>11837</v>
      </c>
      <c r="S3802" s="13"/>
      <c r="T3802" s="13"/>
      <c r="U3802" s="11" t="s">
        <v>9258</v>
      </c>
      <c r="W3802" s="11" t="s">
        <v>13997</v>
      </c>
      <c r="Y3802" s="11" t="s">
        <v>10866</v>
      </c>
      <c r="Z3802" s="13"/>
      <c r="AA3802" s="11" t="s">
        <v>151</v>
      </c>
      <c r="AB3802" s="13"/>
      <c r="AC3802" s="13"/>
      <c r="AD3802" s="11" t="s">
        <v>11837</v>
      </c>
      <c r="AE3802" s="13"/>
      <c r="AF3802" s="14">
        <v>1.0</v>
      </c>
      <c r="AG3802" s="11" t="s">
        <v>152</v>
      </c>
      <c r="AH3802" s="11" t="s">
        <v>13998</v>
      </c>
      <c r="AJ3802" s="13"/>
      <c r="AK3802" s="13"/>
      <c r="AL3802" s="13"/>
      <c r="AM3802" s="13"/>
      <c r="AN3802" s="13"/>
      <c r="AO3802" s="13"/>
      <c r="AP3802" s="11" t="s">
        <v>14040</v>
      </c>
      <c r="AR3802" s="13"/>
      <c r="AS3802" s="13"/>
      <c r="AT3802" s="12" t="b">
        <v>1</v>
      </c>
      <c r="AU3802" s="13"/>
      <c r="AV3802" s="14" t="s">
        <v>167</v>
      </c>
      <c r="AW3802" s="13"/>
      <c r="AX3802" s="14" t="s">
        <v>155</v>
      </c>
      <c r="AY3802" s="13"/>
      <c r="AZ3802" s="14">
        <v>8066.0</v>
      </c>
      <c r="BA3802" s="13"/>
    </row>
    <row r="3803">
      <c r="A3803" s="11" t="s">
        <v>14042</v>
      </c>
      <c r="B3803" s="11">
        <v>10539.0</v>
      </c>
      <c r="C3803" s="12" t="b">
        <v>0</v>
      </c>
      <c r="D3803" s="12" t="b">
        <v>0</v>
      </c>
      <c r="E3803" s="12" t="b">
        <v>0</v>
      </c>
      <c r="F3803" s="12" t="b">
        <v>0</v>
      </c>
      <c r="G3803" s="12" t="b">
        <v>0</v>
      </c>
      <c r="H3803" s="12" t="b">
        <v>0</v>
      </c>
      <c r="I3803" s="13"/>
      <c r="J3803" s="13"/>
      <c r="K3803" s="12" t="b">
        <v>0</v>
      </c>
      <c r="L3803" s="14" t="s">
        <v>13202</v>
      </c>
      <c r="M3803" s="11" t="s">
        <v>3597</v>
      </c>
      <c r="N3803" s="11" t="s">
        <v>14043</v>
      </c>
      <c r="O3803" s="11" t="s">
        <v>14044</v>
      </c>
      <c r="P3803" s="11" t="s">
        <v>13997</v>
      </c>
      <c r="Q3803" s="11" t="s">
        <v>384</v>
      </c>
      <c r="R3803" s="11" t="s">
        <v>14045</v>
      </c>
      <c r="S3803" s="13"/>
      <c r="T3803" s="13"/>
      <c r="U3803" s="11" t="s">
        <v>9258</v>
      </c>
      <c r="W3803" s="11" t="s">
        <v>13997</v>
      </c>
      <c r="Y3803" s="11" t="s">
        <v>10866</v>
      </c>
      <c r="Z3803" s="13"/>
      <c r="AA3803" s="11" t="s">
        <v>151</v>
      </c>
      <c r="AB3803" s="13"/>
      <c r="AC3803" s="13"/>
      <c r="AD3803" s="11" t="s">
        <v>14045</v>
      </c>
      <c r="AE3803" s="13"/>
      <c r="AF3803" s="14">
        <v>1.0</v>
      </c>
      <c r="AG3803" s="11" t="s">
        <v>152</v>
      </c>
      <c r="AH3803" s="11" t="s">
        <v>13998</v>
      </c>
      <c r="AJ3803" s="13"/>
      <c r="AK3803" s="13"/>
      <c r="AL3803" s="13"/>
      <c r="AM3803" s="13"/>
      <c r="AN3803" s="13"/>
      <c r="AO3803" s="13"/>
      <c r="AP3803" s="11" t="s">
        <v>14042</v>
      </c>
      <c r="AR3803" s="13"/>
      <c r="AS3803" s="13"/>
      <c r="AT3803" s="12" t="b">
        <v>1</v>
      </c>
      <c r="AU3803" s="13"/>
      <c r="AV3803" s="14" t="s">
        <v>167</v>
      </c>
      <c r="AW3803" s="13"/>
      <c r="AX3803" s="14" t="s">
        <v>155</v>
      </c>
      <c r="AY3803" s="13"/>
      <c r="AZ3803" s="14">
        <v>8065.0</v>
      </c>
      <c r="BA3803" s="13"/>
    </row>
    <row r="3804">
      <c r="A3804" s="11" t="s">
        <v>14046</v>
      </c>
      <c r="B3804" s="11">
        <v>10540.0</v>
      </c>
      <c r="C3804" s="12" t="b">
        <v>0</v>
      </c>
      <c r="D3804" s="12" t="b">
        <v>1</v>
      </c>
      <c r="E3804" s="12" t="b">
        <v>0</v>
      </c>
      <c r="F3804" s="12" t="b">
        <v>0</v>
      </c>
      <c r="G3804" s="12" t="b">
        <v>0</v>
      </c>
      <c r="H3804" s="12" t="b">
        <v>0</v>
      </c>
      <c r="I3804" s="13"/>
      <c r="J3804" s="13"/>
      <c r="K3804" s="12" t="b">
        <v>0</v>
      </c>
      <c r="L3804" s="14" t="s">
        <v>13202</v>
      </c>
      <c r="M3804" s="11" t="s">
        <v>3597</v>
      </c>
      <c r="N3804" s="11" t="s">
        <v>14047</v>
      </c>
      <c r="O3804" s="11" t="s">
        <v>14048</v>
      </c>
      <c r="P3804" s="11" t="s">
        <v>13997</v>
      </c>
      <c r="Q3804" s="11" t="s">
        <v>384</v>
      </c>
      <c r="R3804" s="11" t="s">
        <v>14049</v>
      </c>
      <c r="S3804" s="11" t="s">
        <v>14050</v>
      </c>
      <c r="U3804" s="11" t="s">
        <v>9258</v>
      </c>
      <c r="W3804" s="11" t="s">
        <v>13997</v>
      </c>
      <c r="Y3804" s="11" t="s">
        <v>10866</v>
      </c>
      <c r="Z3804" s="13"/>
      <c r="AA3804" s="11" t="s">
        <v>151</v>
      </c>
      <c r="AB3804" s="13"/>
      <c r="AC3804" s="13"/>
      <c r="AD3804" s="11" t="s">
        <v>14049</v>
      </c>
      <c r="AE3804" s="13"/>
      <c r="AF3804" s="14">
        <v>1.0</v>
      </c>
      <c r="AG3804" s="11" t="s">
        <v>152</v>
      </c>
      <c r="AH3804" s="11" t="s">
        <v>13998</v>
      </c>
      <c r="AJ3804" s="13"/>
      <c r="AK3804" s="13"/>
      <c r="AL3804" s="13"/>
      <c r="AM3804" s="13"/>
      <c r="AN3804" s="13"/>
      <c r="AO3804" s="13"/>
      <c r="AP3804" s="11" t="s">
        <v>14046</v>
      </c>
      <c r="AR3804" s="13"/>
      <c r="AS3804" s="13"/>
      <c r="AT3804" s="12" t="b">
        <v>1</v>
      </c>
      <c r="AU3804" s="13"/>
      <c r="AV3804" s="14" t="s">
        <v>167</v>
      </c>
      <c r="AW3804" s="13"/>
      <c r="AX3804" s="14" t="s">
        <v>155</v>
      </c>
      <c r="AY3804" s="13"/>
      <c r="AZ3804" s="14">
        <v>8075.0</v>
      </c>
      <c r="BA3804" s="13"/>
    </row>
    <row r="3805">
      <c r="A3805" s="11" t="s">
        <v>14051</v>
      </c>
      <c r="B3805" s="11">
        <v>10541.0</v>
      </c>
      <c r="C3805" s="12" t="b">
        <v>0</v>
      </c>
      <c r="D3805" s="12" t="b">
        <v>0</v>
      </c>
      <c r="E3805" s="12" t="b">
        <v>0</v>
      </c>
      <c r="F3805" s="12" t="b">
        <v>0</v>
      </c>
      <c r="G3805" s="12" t="b">
        <v>0</v>
      </c>
      <c r="H3805" s="12" t="b">
        <v>0</v>
      </c>
      <c r="I3805" s="13"/>
      <c r="J3805" s="13"/>
      <c r="K3805" s="12" t="b">
        <v>0</v>
      </c>
      <c r="L3805" s="14" t="s">
        <v>13202</v>
      </c>
      <c r="M3805" s="11" t="s">
        <v>3597</v>
      </c>
      <c r="N3805" s="11" t="s">
        <v>14052</v>
      </c>
      <c r="O3805" s="11" t="s">
        <v>14053</v>
      </c>
      <c r="P3805" s="11" t="s">
        <v>13997</v>
      </c>
      <c r="Q3805" s="11" t="s">
        <v>384</v>
      </c>
      <c r="R3805" s="11" t="s">
        <v>14054</v>
      </c>
      <c r="S3805" s="13"/>
      <c r="T3805" s="13"/>
      <c r="U3805" s="11" t="s">
        <v>9258</v>
      </c>
      <c r="W3805" s="11" t="s">
        <v>13997</v>
      </c>
      <c r="Y3805" s="11" t="s">
        <v>10866</v>
      </c>
      <c r="Z3805" s="13"/>
      <c r="AA3805" s="11" t="s">
        <v>151</v>
      </c>
      <c r="AB3805" s="13"/>
      <c r="AC3805" s="13"/>
      <c r="AD3805" s="11" t="s">
        <v>14054</v>
      </c>
      <c r="AE3805" s="13"/>
      <c r="AF3805" s="14">
        <v>1.0</v>
      </c>
      <c r="AG3805" s="11" t="s">
        <v>152</v>
      </c>
      <c r="AH3805" s="11" t="s">
        <v>13998</v>
      </c>
      <c r="AJ3805" s="13"/>
      <c r="AK3805" s="13"/>
      <c r="AL3805" s="13"/>
      <c r="AM3805" s="13"/>
      <c r="AN3805" s="13"/>
      <c r="AO3805" s="13"/>
      <c r="AP3805" s="11" t="s">
        <v>14051</v>
      </c>
      <c r="AR3805" s="13"/>
      <c r="AS3805" s="13"/>
      <c r="AT3805" s="12" t="b">
        <v>1</v>
      </c>
      <c r="AU3805" s="13"/>
      <c r="AV3805" s="14" t="s">
        <v>167</v>
      </c>
      <c r="AW3805" s="13"/>
      <c r="AX3805" s="14" t="s">
        <v>155</v>
      </c>
      <c r="AY3805" s="13"/>
      <c r="AZ3805" s="14">
        <v>8070.0</v>
      </c>
      <c r="BA3805" s="13"/>
    </row>
    <row r="3806">
      <c r="A3806" s="11" t="s">
        <v>14055</v>
      </c>
      <c r="B3806" s="11">
        <v>10542.0</v>
      </c>
      <c r="C3806" s="12" t="b">
        <v>0</v>
      </c>
      <c r="D3806" s="12" t="b">
        <v>0</v>
      </c>
      <c r="E3806" s="12" t="b">
        <v>0</v>
      </c>
      <c r="F3806" s="12" t="b">
        <v>0</v>
      </c>
      <c r="G3806" s="12" t="b">
        <v>0</v>
      </c>
      <c r="H3806" s="12" t="b">
        <v>0</v>
      </c>
      <c r="I3806" s="13"/>
      <c r="J3806" s="13"/>
      <c r="K3806" s="12" t="b">
        <v>0</v>
      </c>
      <c r="L3806" s="14" t="s">
        <v>9762</v>
      </c>
      <c r="M3806" s="11" t="s">
        <v>1432</v>
      </c>
      <c r="N3806" s="11" t="s">
        <v>14056</v>
      </c>
      <c r="O3806" s="11" t="s">
        <v>14057</v>
      </c>
      <c r="P3806" s="11" t="s">
        <v>13491</v>
      </c>
      <c r="Q3806" s="11" t="s">
        <v>1051</v>
      </c>
      <c r="R3806" s="11" t="s">
        <v>14058</v>
      </c>
      <c r="S3806" s="11" t="s">
        <v>14059</v>
      </c>
      <c r="U3806" s="11" t="s">
        <v>11214</v>
      </c>
      <c r="W3806" s="11" t="s">
        <v>13491</v>
      </c>
      <c r="Y3806" s="11" t="s">
        <v>6580</v>
      </c>
      <c r="Z3806" s="13"/>
      <c r="AA3806" s="11" t="s">
        <v>151</v>
      </c>
      <c r="AB3806" s="13"/>
      <c r="AC3806" s="13"/>
      <c r="AD3806" s="11" t="s">
        <v>14058</v>
      </c>
      <c r="AE3806" s="13"/>
      <c r="AF3806" s="13"/>
      <c r="AG3806" s="11" t="s">
        <v>152</v>
      </c>
      <c r="AH3806" s="11" t="s">
        <v>13492</v>
      </c>
      <c r="AJ3806" s="13"/>
      <c r="AK3806" s="13"/>
      <c r="AL3806" s="13"/>
      <c r="AM3806" s="13"/>
      <c r="AN3806" s="13"/>
      <c r="AO3806" s="13"/>
      <c r="AP3806" s="11" t="s">
        <v>14055</v>
      </c>
      <c r="AR3806" s="13"/>
      <c r="AS3806" s="13"/>
      <c r="AT3806" s="12" t="b">
        <v>1</v>
      </c>
      <c r="AU3806" s="13"/>
      <c r="AV3806" s="14" t="s">
        <v>167</v>
      </c>
      <c r="AW3806" s="13"/>
      <c r="AX3806" s="14" t="s">
        <v>155</v>
      </c>
      <c r="AY3806" s="13"/>
      <c r="AZ3806" s="14">
        <v>8076.0</v>
      </c>
      <c r="BA3806" s="13"/>
    </row>
    <row r="3807">
      <c r="A3807" s="11" t="s">
        <v>14060</v>
      </c>
      <c r="B3807" s="11">
        <v>10553.0</v>
      </c>
      <c r="C3807" s="12" t="b">
        <v>0</v>
      </c>
      <c r="D3807" s="12" t="b">
        <v>1</v>
      </c>
      <c r="E3807" s="12" t="b">
        <v>0</v>
      </c>
      <c r="F3807" s="12" t="b">
        <v>0</v>
      </c>
      <c r="G3807" s="12" t="b">
        <v>0</v>
      </c>
      <c r="H3807" s="12" t="b">
        <v>0</v>
      </c>
      <c r="I3807" s="13"/>
      <c r="J3807" s="13"/>
      <c r="K3807" s="12" t="b">
        <v>0</v>
      </c>
      <c r="L3807" s="15">
        <v>45605.0</v>
      </c>
      <c r="M3807" s="11" t="s">
        <v>1185</v>
      </c>
      <c r="N3807" s="11" t="s">
        <v>14061</v>
      </c>
      <c r="O3807" s="11" t="s">
        <v>14062</v>
      </c>
      <c r="P3807" s="11" t="s">
        <v>11108</v>
      </c>
      <c r="Q3807" s="11" t="s">
        <v>9926</v>
      </c>
      <c r="R3807" s="11" t="s">
        <v>14063</v>
      </c>
      <c r="S3807" s="11" t="s">
        <v>14064</v>
      </c>
      <c r="U3807" s="11" t="s">
        <v>11963</v>
      </c>
      <c r="W3807" s="11" t="s">
        <v>11108</v>
      </c>
      <c r="Y3807" s="11" t="s">
        <v>8490</v>
      </c>
      <c r="AA3807" s="11" t="s">
        <v>151</v>
      </c>
      <c r="AB3807" s="13"/>
      <c r="AC3807" s="13"/>
      <c r="AD3807" s="11" t="s">
        <v>14063</v>
      </c>
      <c r="AF3807" s="13"/>
      <c r="AG3807" s="11" t="s">
        <v>152</v>
      </c>
      <c r="AH3807" s="11" t="s">
        <v>11109</v>
      </c>
      <c r="AJ3807" s="13"/>
      <c r="AK3807" s="13"/>
      <c r="AL3807" s="13"/>
      <c r="AM3807" s="13"/>
      <c r="AN3807" s="13"/>
      <c r="AO3807" s="13"/>
      <c r="AP3807" s="11" t="s">
        <v>14060</v>
      </c>
      <c r="AR3807" s="13"/>
      <c r="AS3807" s="13"/>
      <c r="AT3807" s="12" t="b">
        <v>1</v>
      </c>
      <c r="AU3807" s="13"/>
      <c r="AV3807" s="14" t="s">
        <v>167</v>
      </c>
      <c r="AW3807" s="13"/>
      <c r="AX3807" s="14" t="s">
        <v>155</v>
      </c>
      <c r="AY3807" s="13"/>
      <c r="AZ3807" s="14">
        <v>8077.0</v>
      </c>
      <c r="BA3807" s="13"/>
    </row>
    <row r="3808">
      <c r="A3808" s="11" t="s">
        <v>14065</v>
      </c>
      <c r="B3808" s="11">
        <v>10554.0</v>
      </c>
      <c r="C3808" s="12" t="b">
        <v>0</v>
      </c>
      <c r="D3808" s="12" t="b">
        <v>0</v>
      </c>
      <c r="E3808" s="12" t="b">
        <v>0</v>
      </c>
      <c r="F3808" s="12" t="b">
        <v>0</v>
      </c>
      <c r="G3808" s="12" t="b">
        <v>0</v>
      </c>
      <c r="H3808" s="12" t="b">
        <v>0</v>
      </c>
      <c r="I3808" s="13"/>
      <c r="J3808" s="15">
        <v>45512.0</v>
      </c>
      <c r="K3808" s="12" t="b">
        <v>0</v>
      </c>
      <c r="L3808" s="14" t="s">
        <v>13196</v>
      </c>
      <c r="M3808" s="11" t="s">
        <v>1687</v>
      </c>
      <c r="N3808" s="11" t="s">
        <v>14066</v>
      </c>
      <c r="O3808" s="11" t="s">
        <v>1718</v>
      </c>
      <c r="P3808" s="11" t="s">
        <v>13198</v>
      </c>
      <c r="Q3808" s="11" t="s">
        <v>3705</v>
      </c>
      <c r="R3808" s="11" t="s">
        <v>1719</v>
      </c>
      <c r="S3808" s="11" t="s">
        <v>1720</v>
      </c>
      <c r="V3808" s="13"/>
      <c r="W3808" s="11" t="s">
        <v>13198</v>
      </c>
      <c r="AA3808" s="11" t="s">
        <v>151</v>
      </c>
      <c r="AB3808" s="13"/>
      <c r="AC3808" s="13"/>
      <c r="AD3808" s="11" t="s">
        <v>1719</v>
      </c>
      <c r="AE3808" s="13"/>
      <c r="AF3808" s="13"/>
      <c r="AG3808" s="11" t="s">
        <v>152</v>
      </c>
      <c r="AH3808" s="11" t="s">
        <v>13200</v>
      </c>
      <c r="AJ3808" s="13"/>
      <c r="AK3808" s="13"/>
      <c r="AL3808" s="13"/>
      <c r="AM3808" s="13"/>
      <c r="AN3808" s="13"/>
      <c r="AO3808" s="13"/>
      <c r="AP3808" s="11" t="s">
        <v>14065</v>
      </c>
      <c r="AR3808" s="13"/>
      <c r="AS3808" s="13"/>
      <c r="AT3808" s="12" t="b">
        <v>1</v>
      </c>
      <c r="AU3808" s="13"/>
      <c r="AV3808" s="17">
        <v>45940.0</v>
      </c>
      <c r="AW3808" s="13"/>
      <c r="AX3808" s="14" t="s">
        <v>155</v>
      </c>
      <c r="AY3808" s="13"/>
      <c r="AZ3808" s="14">
        <v>2583.0</v>
      </c>
      <c r="BA3808" s="13"/>
    </row>
    <row r="3809">
      <c r="A3809" s="11" t="s">
        <v>14067</v>
      </c>
      <c r="B3809" s="11">
        <v>10557.0</v>
      </c>
      <c r="C3809" s="12" t="b">
        <v>0</v>
      </c>
      <c r="D3809" s="12" t="b">
        <v>1</v>
      </c>
      <c r="E3809" s="12" t="b">
        <v>0</v>
      </c>
      <c r="F3809" s="12" t="b">
        <v>0</v>
      </c>
      <c r="G3809" s="12" t="b">
        <v>0</v>
      </c>
      <c r="H3809" s="12" t="b">
        <v>0</v>
      </c>
      <c r="I3809" s="13"/>
      <c r="J3809" s="13"/>
      <c r="K3809" s="12" t="b">
        <v>0</v>
      </c>
      <c r="L3809" s="15">
        <v>45605.0</v>
      </c>
      <c r="M3809" s="11" t="s">
        <v>8145</v>
      </c>
      <c r="N3809" s="11" t="s">
        <v>14068</v>
      </c>
      <c r="O3809" s="11" t="s">
        <v>14069</v>
      </c>
      <c r="P3809" s="11" t="s">
        <v>11108</v>
      </c>
      <c r="Q3809" s="11" t="s">
        <v>9926</v>
      </c>
      <c r="R3809" s="11" t="s">
        <v>14070</v>
      </c>
      <c r="S3809" s="11" t="s">
        <v>14071</v>
      </c>
      <c r="U3809" s="11" t="s">
        <v>10324</v>
      </c>
      <c r="W3809" s="11" t="s">
        <v>11108</v>
      </c>
      <c r="Y3809" s="11" t="s">
        <v>14072</v>
      </c>
      <c r="Z3809" s="13"/>
      <c r="AA3809" s="11" t="s">
        <v>151</v>
      </c>
      <c r="AB3809" s="13"/>
      <c r="AC3809" s="13"/>
      <c r="AD3809" s="11" t="s">
        <v>14070</v>
      </c>
      <c r="AE3809" s="11" t="s">
        <v>2029</v>
      </c>
      <c r="AG3809" s="11" t="s">
        <v>152</v>
      </c>
      <c r="AH3809" s="11" t="s">
        <v>11109</v>
      </c>
      <c r="AJ3809" s="11" t="s">
        <v>14073</v>
      </c>
      <c r="AK3809" s="11" t="s">
        <v>11544</v>
      </c>
      <c r="AL3809" s="13"/>
      <c r="AM3809" s="13"/>
      <c r="AN3809" s="13"/>
      <c r="AO3809" s="13"/>
      <c r="AP3809" s="11" t="s">
        <v>14067</v>
      </c>
      <c r="AR3809" s="13"/>
      <c r="AS3809" s="13"/>
      <c r="AT3809" s="12" t="b">
        <v>1</v>
      </c>
      <c r="AU3809" s="13"/>
      <c r="AV3809" s="17">
        <v>45940.0</v>
      </c>
      <c r="AW3809" s="13"/>
      <c r="AX3809" s="14" t="s">
        <v>155</v>
      </c>
      <c r="AY3809" s="13"/>
      <c r="AZ3809" s="14">
        <v>2139.0</v>
      </c>
      <c r="BA3809" s="13"/>
    </row>
    <row r="3810">
      <c r="A3810" s="11" t="s">
        <v>14074</v>
      </c>
      <c r="B3810" s="11">
        <v>10559.0</v>
      </c>
      <c r="C3810" s="12" t="b">
        <v>0</v>
      </c>
      <c r="D3810" s="12" t="b">
        <v>1</v>
      </c>
      <c r="E3810" s="12" t="b">
        <v>0</v>
      </c>
      <c r="F3810" s="12" t="b">
        <v>0</v>
      </c>
      <c r="G3810" s="12" t="b">
        <v>0</v>
      </c>
      <c r="H3810" s="12" t="b">
        <v>1</v>
      </c>
      <c r="I3810" s="13"/>
      <c r="J3810" s="13"/>
      <c r="K3810" s="12" t="b">
        <v>0</v>
      </c>
      <c r="L3810" s="17">
        <v>45637.0</v>
      </c>
      <c r="M3810" s="11" t="s">
        <v>11941</v>
      </c>
      <c r="N3810" s="11" t="s">
        <v>14075</v>
      </c>
      <c r="O3810" s="11" t="s">
        <v>11943</v>
      </c>
      <c r="P3810" s="11" t="s">
        <v>13398</v>
      </c>
      <c r="Q3810" s="11" t="s">
        <v>972</v>
      </c>
      <c r="R3810" s="11" t="s">
        <v>11944</v>
      </c>
      <c r="S3810" s="11" t="s">
        <v>3840</v>
      </c>
      <c r="T3810" s="11" t="s">
        <v>9224</v>
      </c>
      <c r="V3810" s="13"/>
      <c r="W3810" s="11" t="s">
        <v>13398</v>
      </c>
      <c r="Y3810" s="11" t="s">
        <v>11944</v>
      </c>
      <c r="Z3810" s="13"/>
      <c r="AA3810" s="11" t="s">
        <v>151</v>
      </c>
      <c r="AB3810" s="13"/>
      <c r="AC3810" s="13"/>
      <c r="AD3810" s="11" t="s">
        <v>11944</v>
      </c>
      <c r="AE3810" s="11" t="s">
        <v>2029</v>
      </c>
      <c r="AG3810" s="11" t="s">
        <v>152</v>
      </c>
      <c r="AH3810" s="11" t="s">
        <v>13399</v>
      </c>
      <c r="AJ3810" s="13"/>
      <c r="AK3810" s="13"/>
      <c r="AL3810" s="13"/>
      <c r="AM3810" s="13"/>
      <c r="AN3810" s="13"/>
      <c r="AO3810" s="13"/>
      <c r="AP3810" s="11" t="s">
        <v>14074</v>
      </c>
      <c r="AR3810" s="13"/>
      <c r="AS3810" s="13"/>
      <c r="AT3810" s="12" t="b">
        <v>1</v>
      </c>
      <c r="AU3810" s="13"/>
      <c r="AV3810" s="14" t="s">
        <v>167</v>
      </c>
      <c r="AW3810" s="13"/>
      <c r="AX3810" s="14" t="s">
        <v>155</v>
      </c>
      <c r="AY3810" s="13"/>
      <c r="AZ3810" s="14">
        <v>8078.0</v>
      </c>
      <c r="BA3810" s="13"/>
    </row>
    <row r="3811">
      <c r="A3811" s="11" t="s">
        <v>14076</v>
      </c>
      <c r="B3811" s="11">
        <v>10560.0</v>
      </c>
      <c r="C3811" s="12" t="b">
        <v>0</v>
      </c>
      <c r="D3811" s="12" t="b">
        <v>0</v>
      </c>
      <c r="E3811" s="12" t="b">
        <v>0</v>
      </c>
      <c r="F3811" s="12" t="b">
        <v>0</v>
      </c>
      <c r="G3811" s="12" t="b">
        <v>0</v>
      </c>
      <c r="H3811" s="12" t="b">
        <v>0</v>
      </c>
      <c r="I3811" s="13"/>
      <c r="J3811" s="15">
        <v>45543.0</v>
      </c>
      <c r="K3811" s="12" t="b">
        <v>0</v>
      </c>
      <c r="L3811" s="14" t="s">
        <v>12851</v>
      </c>
      <c r="M3811" s="11" t="s">
        <v>1214</v>
      </c>
      <c r="N3811" s="11" t="s">
        <v>14077</v>
      </c>
      <c r="O3811" s="11" t="s">
        <v>14078</v>
      </c>
      <c r="P3811" s="11" t="s">
        <v>12854</v>
      </c>
      <c r="Q3811" s="11" t="s">
        <v>162</v>
      </c>
      <c r="R3811" s="11" t="s">
        <v>14079</v>
      </c>
      <c r="S3811" s="11" t="s">
        <v>9607</v>
      </c>
      <c r="U3811" s="11" t="s">
        <v>11562</v>
      </c>
      <c r="W3811" s="11" t="s">
        <v>12854</v>
      </c>
      <c r="Y3811" s="11" t="s">
        <v>5743</v>
      </c>
      <c r="AA3811" s="11" t="s">
        <v>151</v>
      </c>
      <c r="AB3811" s="13"/>
      <c r="AC3811" s="13"/>
      <c r="AD3811" s="11" t="s">
        <v>14079</v>
      </c>
      <c r="AF3811" s="13"/>
      <c r="AG3811" s="11" t="s">
        <v>152</v>
      </c>
      <c r="AH3811" s="11" t="s">
        <v>12858</v>
      </c>
      <c r="AJ3811" s="13"/>
      <c r="AK3811" s="13"/>
      <c r="AL3811" s="13"/>
      <c r="AM3811" s="13"/>
      <c r="AN3811" s="13"/>
      <c r="AO3811" s="13"/>
      <c r="AP3811" s="11" t="s">
        <v>14076</v>
      </c>
      <c r="AR3811" s="13"/>
      <c r="AS3811" s="13"/>
      <c r="AT3811" s="12" t="b">
        <v>1</v>
      </c>
      <c r="AU3811" s="13"/>
      <c r="AV3811" s="17">
        <v>45940.0</v>
      </c>
      <c r="AW3811" s="13"/>
      <c r="AX3811" s="14" t="s">
        <v>155</v>
      </c>
      <c r="AY3811" s="13"/>
      <c r="AZ3811" s="14">
        <v>2451.0</v>
      </c>
      <c r="BA3811" s="13"/>
    </row>
    <row r="3812">
      <c r="A3812" s="11" t="s">
        <v>14080</v>
      </c>
      <c r="B3812" s="11">
        <v>10561.0</v>
      </c>
      <c r="C3812" s="12" t="b">
        <v>0</v>
      </c>
      <c r="D3812" s="12" t="b">
        <v>1</v>
      </c>
      <c r="E3812" s="12" t="b">
        <v>0</v>
      </c>
      <c r="F3812" s="12" t="b">
        <v>0</v>
      </c>
      <c r="G3812" s="12" t="b">
        <v>0</v>
      </c>
      <c r="H3812" s="12" t="b">
        <v>0</v>
      </c>
      <c r="I3812" s="13"/>
      <c r="J3812" s="15">
        <v>45543.0</v>
      </c>
      <c r="K3812" s="12" t="b">
        <v>0</v>
      </c>
      <c r="L3812" s="14" t="s">
        <v>13202</v>
      </c>
      <c r="M3812" s="11" t="s">
        <v>1214</v>
      </c>
      <c r="N3812" s="11" t="s">
        <v>14081</v>
      </c>
      <c r="O3812" s="11" t="s">
        <v>14078</v>
      </c>
      <c r="P3812" s="11" t="s">
        <v>13204</v>
      </c>
      <c r="Q3812" s="11" t="s">
        <v>162</v>
      </c>
      <c r="R3812" s="11" t="s">
        <v>14079</v>
      </c>
      <c r="S3812" s="11" t="s">
        <v>9607</v>
      </c>
      <c r="U3812" s="11" t="s">
        <v>11562</v>
      </c>
      <c r="W3812" s="11" t="s">
        <v>13204</v>
      </c>
      <c r="Y3812" s="11" t="s">
        <v>5743</v>
      </c>
      <c r="AA3812" s="11" t="s">
        <v>151</v>
      </c>
      <c r="AB3812" s="13"/>
      <c r="AC3812" s="13"/>
      <c r="AD3812" s="11" t="s">
        <v>14079</v>
      </c>
      <c r="AF3812" s="13"/>
      <c r="AG3812" s="11" t="s">
        <v>152</v>
      </c>
      <c r="AH3812" s="11" t="s">
        <v>13206</v>
      </c>
      <c r="AJ3812" s="13"/>
      <c r="AK3812" s="13"/>
      <c r="AL3812" s="13"/>
      <c r="AM3812" s="13"/>
      <c r="AN3812" s="13"/>
      <c r="AO3812" s="13"/>
      <c r="AP3812" s="11" t="s">
        <v>14080</v>
      </c>
      <c r="AR3812" s="13"/>
      <c r="AS3812" s="13"/>
      <c r="AT3812" s="12" t="b">
        <v>1</v>
      </c>
      <c r="AU3812" s="13"/>
      <c r="AV3812" s="17">
        <v>45940.0</v>
      </c>
      <c r="AW3812" s="13"/>
      <c r="AX3812" s="14" t="s">
        <v>155</v>
      </c>
      <c r="AY3812" s="13"/>
      <c r="AZ3812" s="14">
        <v>2371.0</v>
      </c>
      <c r="BA3812" s="13"/>
    </row>
    <row r="3813">
      <c r="A3813" s="11" t="s">
        <v>14082</v>
      </c>
      <c r="B3813" s="11">
        <v>10562.0</v>
      </c>
      <c r="C3813" s="12" t="b">
        <v>0</v>
      </c>
      <c r="D3813" s="12" t="b">
        <v>1</v>
      </c>
      <c r="E3813" s="12" t="b">
        <v>0</v>
      </c>
      <c r="F3813" s="12" t="b">
        <v>0</v>
      </c>
      <c r="G3813" s="12" t="b">
        <v>0</v>
      </c>
      <c r="H3813" s="12" t="b">
        <v>0</v>
      </c>
      <c r="I3813" s="13"/>
      <c r="J3813" s="15">
        <v>45543.0</v>
      </c>
      <c r="K3813" s="12" t="b">
        <v>0</v>
      </c>
      <c r="L3813" s="14" t="s">
        <v>13984</v>
      </c>
      <c r="M3813" s="11" t="s">
        <v>11941</v>
      </c>
      <c r="N3813" s="11" t="s">
        <v>14083</v>
      </c>
      <c r="O3813" s="11" t="s">
        <v>11943</v>
      </c>
      <c r="P3813" s="11" t="s">
        <v>13986</v>
      </c>
      <c r="Q3813" s="11" t="s">
        <v>3705</v>
      </c>
      <c r="R3813" s="11" t="s">
        <v>11944</v>
      </c>
      <c r="S3813" s="11" t="s">
        <v>3840</v>
      </c>
      <c r="T3813" s="13"/>
      <c r="U3813" s="11" t="s">
        <v>14084</v>
      </c>
      <c r="W3813" s="11" t="s">
        <v>13986</v>
      </c>
      <c r="AA3813" s="11" t="s">
        <v>151</v>
      </c>
      <c r="AB3813" s="13"/>
      <c r="AC3813" s="13"/>
      <c r="AD3813" s="11" t="s">
        <v>11944</v>
      </c>
      <c r="AE3813" s="13"/>
      <c r="AF3813" s="13"/>
      <c r="AG3813" s="11" t="s">
        <v>152</v>
      </c>
      <c r="AH3813" s="11" t="s">
        <v>13987</v>
      </c>
      <c r="AJ3813" s="13"/>
      <c r="AK3813" s="13"/>
      <c r="AL3813" s="13"/>
      <c r="AM3813" s="13"/>
      <c r="AN3813" s="13"/>
      <c r="AO3813" s="13"/>
      <c r="AP3813" s="11" t="s">
        <v>14082</v>
      </c>
      <c r="AR3813" s="13"/>
      <c r="AS3813" s="13"/>
      <c r="AT3813" s="12" t="b">
        <v>1</v>
      </c>
      <c r="AU3813" s="13"/>
      <c r="AV3813" s="14" t="s">
        <v>167</v>
      </c>
      <c r="AW3813" s="13"/>
      <c r="AX3813" s="14" t="s">
        <v>155</v>
      </c>
      <c r="AY3813" s="13"/>
      <c r="AZ3813" s="14">
        <v>8080.0</v>
      </c>
      <c r="BA3813" s="13"/>
    </row>
    <row r="3814">
      <c r="A3814" s="11" t="s">
        <v>14085</v>
      </c>
      <c r="B3814" s="11">
        <v>10563.0</v>
      </c>
      <c r="C3814" s="12" t="b">
        <v>0</v>
      </c>
      <c r="D3814" s="12" t="b">
        <v>1</v>
      </c>
      <c r="E3814" s="12" t="b">
        <v>0</v>
      </c>
      <c r="F3814" s="12" t="b">
        <v>0</v>
      </c>
      <c r="G3814" s="12" t="b">
        <v>0</v>
      </c>
      <c r="H3814" s="12" t="b">
        <v>0</v>
      </c>
      <c r="I3814" s="13"/>
      <c r="J3814" s="15">
        <v>45543.0</v>
      </c>
      <c r="K3814" s="12" t="b">
        <v>0</v>
      </c>
      <c r="L3814" s="15">
        <v>45454.0</v>
      </c>
      <c r="M3814" s="11" t="s">
        <v>11941</v>
      </c>
      <c r="N3814" s="11" t="s">
        <v>14086</v>
      </c>
      <c r="O3814" s="11" t="s">
        <v>11943</v>
      </c>
      <c r="P3814" s="11" t="s">
        <v>13933</v>
      </c>
      <c r="Q3814" s="11" t="s">
        <v>3705</v>
      </c>
      <c r="R3814" s="11" t="s">
        <v>11944</v>
      </c>
      <c r="S3814" s="11" t="s">
        <v>3840</v>
      </c>
      <c r="T3814" s="13"/>
      <c r="U3814" s="11" t="s">
        <v>14084</v>
      </c>
      <c r="W3814" s="11" t="s">
        <v>13933</v>
      </c>
      <c r="AA3814" s="11" t="s">
        <v>151</v>
      </c>
      <c r="AB3814" s="13"/>
      <c r="AC3814" s="13"/>
      <c r="AD3814" s="11" t="s">
        <v>11944</v>
      </c>
      <c r="AE3814" s="13"/>
      <c r="AF3814" s="13"/>
      <c r="AG3814" s="11" t="s">
        <v>152</v>
      </c>
      <c r="AH3814" s="11" t="s">
        <v>13934</v>
      </c>
      <c r="AJ3814" s="13"/>
      <c r="AK3814" s="13"/>
      <c r="AL3814" s="13"/>
      <c r="AM3814" s="13"/>
      <c r="AN3814" s="13"/>
      <c r="AO3814" s="13"/>
      <c r="AP3814" s="11" t="s">
        <v>14085</v>
      </c>
      <c r="AR3814" s="13"/>
      <c r="AS3814" s="13"/>
      <c r="AT3814" s="12" t="b">
        <v>1</v>
      </c>
      <c r="AU3814" s="13"/>
      <c r="AV3814" s="14" t="s">
        <v>167</v>
      </c>
      <c r="AW3814" s="13"/>
      <c r="AX3814" s="14" t="s">
        <v>155</v>
      </c>
      <c r="AY3814" s="13"/>
      <c r="AZ3814" s="14">
        <v>8079.0</v>
      </c>
      <c r="BA3814" s="13"/>
    </row>
    <row r="3815">
      <c r="A3815" s="11" t="s">
        <v>14087</v>
      </c>
      <c r="B3815" s="11">
        <v>10564.0</v>
      </c>
      <c r="C3815" s="12" t="b">
        <v>0</v>
      </c>
      <c r="D3815" s="12" t="b">
        <v>0</v>
      </c>
      <c r="E3815" s="12" t="b">
        <v>0</v>
      </c>
      <c r="F3815" s="12" t="b">
        <v>0</v>
      </c>
      <c r="G3815" s="12" t="b">
        <v>0</v>
      </c>
      <c r="H3815" s="12" t="b">
        <v>0</v>
      </c>
      <c r="I3815" s="13"/>
      <c r="J3815" s="15">
        <v>45543.0</v>
      </c>
      <c r="K3815" s="12" t="b">
        <v>0</v>
      </c>
      <c r="L3815" s="14" t="s">
        <v>14088</v>
      </c>
      <c r="M3815" s="11" t="s">
        <v>11941</v>
      </c>
      <c r="N3815" s="11" t="s">
        <v>14089</v>
      </c>
      <c r="O3815" s="11" t="s">
        <v>11943</v>
      </c>
      <c r="P3815" s="11" t="s">
        <v>14090</v>
      </c>
      <c r="Q3815" s="11" t="s">
        <v>3705</v>
      </c>
      <c r="R3815" s="11" t="s">
        <v>11944</v>
      </c>
      <c r="S3815" s="11" t="s">
        <v>3840</v>
      </c>
      <c r="T3815" s="13"/>
      <c r="U3815" s="11" t="s">
        <v>14084</v>
      </c>
      <c r="W3815" s="11" t="s">
        <v>14090</v>
      </c>
      <c r="AA3815" s="11" t="s">
        <v>215</v>
      </c>
      <c r="AB3815" s="13"/>
      <c r="AC3815" s="13"/>
      <c r="AD3815" s="11" t="s">
        <v>11944</v>
      </c>
      <c r="AE3815" s="13"/>
      <c r="AF3815" s="13"/>
      <c r="AG3815" s="11" t="s">
        <v>152</v>
      </c>
      <c r="AH3815" s="11" t="s">
        <v>14091</v>
      </c>
      <c r="AJ3815" s="13"/>
      <c r="AK3815" s="13"/>
      <c r="AL3815" s="13"/>
      <c r="AM3815" s="13"/>
      <c r="AN3815" s="13"/>
      <c r="AO3815" s="13"/>
      <c r="AP3815" s="11" t="s">
        <v>14087</v>
      </c>
      <c r="AR3815" s="13"/>
      <c r="AS3815" s="13"/>
      <c r="AT3815" s="12" t="b">
        <v>1</v>
      </c>
      <c r="AU3815" s="13"/>
      <c r="AV3815" s="14" t="s">
        <v>167</v>
      </c>
      <c r="AW3815" s="13"/>
      <c r="AX3815" s="14" t="s">
        <v>155</v>
      </c>
      <c r="AY3815" s="13"/>
      <c r="AZ3815" s="14">
        <v>8081.0</v>
      </c>
      <c r="BA3815" s="13"/>
    </row>
    <row r="3816">
      <c r="A3816" s="11" t="s">
        <v>14092</v>
      </c>
      <c r="B3816" s="11">
        <v>10566.0</v>
      </c>
      <c r="C3816" s="12" t="b">
        <v>0</v>
      </c>
      <c r="D3816" s="12" t="b">
        <v>1</v>
      </c>
      <c r="E3816" s="12" t="b">
        <v>0</v>
      </c>
      <c r="F3816" s="12" t="b">
        <v>0</v>
      </c>
      <c r="G3816" s="12" t="b">
        <v>0</v>
      </c>
      <c r="H3816" s="12" t="b">
        <v>0</v>
      </c>
      <c r="I3816" s="13"/>
      <c r="J3816" s="13"/>
      <c r="K3816" s="12" t="b">
        <v>0</v>
      </c>
      <c r="L3816" s="14" t="s">
        <v>12851</v>
      </c>
      <c r="M3816" s="11" t="s">
        <v>1214</v>
      </c>
      <c r="N3816" s="11" t="s">
        <v>14093</v>
      </c>
      <c r="O3816" s="11" t="s">
        <v>5449</v>
      </c>
      <c r="P3816" s="11" t="s">
        <v>12854</v>
      </c>
      <c r="Q3816" s="11" t="s">
        <v>162</v>
      </c>
      <c r="R3816" s="11" t="s">
        <v>5450</v>
      </c>
      <c r="S3816" s="11" t="s">
        <v>5451</v>
      </c>
      <c r="U3816" s="11" t="s">
        <v>11562</v>
      </c>
      <c r="W3816" s="11" t="s">
        <v>12854</v>
      </c>
      <c r="Y3816" s="11" t="s">
        <v>5743</v>
      </c>
      <c r="AA3816" s="11" t="s">
        <v>151</v>
      </c>
      <c r="AB3816" s="13"/>
      <c r="AC3816" s="13"/>
      <c r="AD3816" s="11" t="s">
        <v>5450</v>
      </c>
      <c r="AE3816" s="13"/>
      <c r="AF3816" s="13"/>
      <c r="AG3816" s="11" t="s">
        <v>152</v>
      </c>
      <c r="AH3816" s="11" t="s">
        <v>12858</v>
      </c>
      <c r="AJ3816" s="13"/>
      <c r="AK3816" s="13"/>
      <c r="AL3816" s="13"/>
      <c r="AM3816" s="13"/>
      <c r="AN3816" s="13"/>
      <c r="AO3816" s="13"/>
      <c r="AP3816" s="11" t="s">
        <v>14092</v>
      </c>
      <c r="AR3816" s="13"/>
      <c r="AS3816" s="13"/>
      <c r="AT3816" s="12" t="b">
        <v>1</v>
      </c>
      <c r="AU3816" s="13"/>
      <c r="AV3816" s="17">
        <v>45940.0</v>
      </c>
      <c r="AW3816" s="13"/>
      <c r="AX3816" s="14" t="s">
        <v>155</v>
      </c>
      <c r="AY3816" s="13"/>
      <c r="AZ3816" s="14">
        <v>2449.0</v>
      </c>
      <c r="BA3816" s="13"/>
    </row>
    <row r="3817">
      <c r="A3817" s="11" t="s">
        <v>14094</v>
      </c>
      <c r="B3817" s="11">
        <v>10567.0</v>
      </c>
      <c r="C3817" s="12" t="b">
        <v>0</v>
      </c>
      <c r="D3817" s="12" t="b">
        <v>0</v>
      </c>
      <c r="E3817" s="12" t="b">
        <v>0</v>
      </c>
      <c r="F3817" s="12" t="b">
        <v>0</v>
      </c>
      <c r="G3817" s="12" t="b">
        <v>0</v>
      </c>
      <c r="H3817" s="12" t="b">
        <v>0</v>
      </c>
      <c r="I3817" s="13"/>
      <c r="J3817" s="15">
        <v>45543.0</v>
      </c>
      <c r="K3817" s="12" t="b">
        <v>0</v>
      </c>
      <c r="L3817" s="15">
        <v>45635.0</v>
      </c>
      <c r="M3817" s="11" t="s">
        <v>1214</v>
      </c>
      <c r="N3817" s="11" t="s">
        <v>14095</v>
      </c>
      <c r="O3817" s="11" t="s">
        <v>5449</v>
      </c>
      <c r="P3817" s="11" t="s">
        <v>14096</v>
      </c>
      <c r="Q3817" s="11" t="s">
        <v>162</v>
      </c>
      <c r="R3817" s="11" t="s">
        <v>5450</v>
      </c>
      <c r="S3817" s="11" t="s">
        <v>5451</v>
      </c>
      <c r="U3817" s="11" t="s">
        <v>11562</v>
      </c>
      <c r="W3817" s="11" t="s">
        <v>14096</v>
      </c>
      <c r="AA3817" s="11" t="s">
        <v>151</v>
      </c>
      <c r="AB3817" s="13"/>
      <c r="AC3817" s="13"/>
      <c r="AD3817" s="11" t="s">
        <v>5450</v>
      </c>
      <c r="AE3817" s="13"/>
      <c r="AF3817" s="13"/>
      <c r="AG3817" s="11" t="s">
        <v>152</v>
      </c>
      <c r="AH3817" s="11" t="s">
        <v>14097</v>
      </c>
      <c r="AJ3817" s="13"/>
      <c r="AK3817" s="13"/>
      <c r="AL3817" s="13"/>
      <c r="AM3817" s="13"/>
      <c r="AN3817" s="13"/>
      <c r="AO3817" s="13"/>
      <c r="AP3817" s="11" t="s">
        <v>14094</v>
      </c>
      <c r="AR3817" s="13"/>
      <c r="AS3817" s="13"/>
      <c r="AT3817" s="12" t="b">
        <v>1</v>
      </c>
      <c r="AU3817" s="13"/>
      <c r="AV3817" s="17">
        <v>45940.0</v>
      </c>
      <c r="AW3817" s="13"/>
      <c r="AX3817" s="14" t="s">
        <v>155</v>
      </c>
      <c r="AY3817" s="13"/>
      <c r="AZ3817" s="14">
        <v>2400.0</v>
      </c>
      <c r="BA3817" s="13"/>
    </row>
    <row r="3818">
      <c r="A3818" s="11" t="s">
        <v>14098</v>
      </c>
      <c r="B3818" s="11">
        <v>10569.0</v>
      </c>
      <c r="C3818" s="12" t="b">
        <v>0</v>
      </c>
      <c r="D3818" s="12" t="b">
        <v>1</v>
      </c>
      <c r="E3818" s="12" t="b">
        <v>0</v>
      </c>
      <c r="F3818" s="12" t="b">
        <v>0</v>
      </c>
      <c r="G3818" s="12" t="b">
        <v>0</v>
      </c>
      <c r="H3818" s="12" t="b">
        <v>0</v>
      </c>
      <c r="I3818" s="14" t="s">
        <v>13929</v>
      </c>
      <c r="J3818" s="14" t="s">
        <v>13929</v>
      </c>
      <c r="K3818" s="12" t="b">
        <v>0</v>
      </c>
      <c r="L3818" s="14" t="s">
        <v>10714</v>
      </c>
      <c r="M3818" s="11" t="s">
        <v>1175</v>
      </c>
      <c r="N3818" s="11" t="s">
        <v>14099</v>
      </c>
      <c r="O3818" s="11" t="s">
        <v>1177</v>
      </c>
      <c r="P3818" s="11" t="s">
        <v>10716</v>
      </c>
      <c r="Q3818" s="11" t="s">
        <v>9926</v>
      </c>
      <c r="R3818" s="11" t="s">
        <v>1059</v>
      </c>
      <c r="S3818" s="11" t="s">
        <v>1178</v>
      </c>
      <c r="U3818" s="11" t="s">
        <v>14100</v>
      </c>
      <c r="W3818" s="11" t="s">
        <v>10716</v>
      </c>
      <c r="Y3818" s="11" t="s">
        <v>1059</v>
      </c>
      <c r="Z3818" s="13"/>
      <c r="AA3818" s="11" t="s">
        <v>151</v>
      </c>
      <c r="AB3818" s="13"/>
      <c r="AC3818" s="13"/>
      <c r="AD3818" s="11" t="s">
        <v>1059</v>
      </c>
      <c r="AE3818" s="11" t="s">
        <v>2029</v>
      </c>
      <c r="AG3818" s="11" t="s">
        <v>152</v>
      </c>
      <c r="AH3818" s="11" t="s">
        <v>10717</v>
      </c>
      <c r="AJ3818" s="13"/>
      <c r="AK3818" s="11" t="s">
        <v>13697</v>
      </c>
      <c r="AM3818" s="13"/>
      <c r="AN3818" s="13"/>
      <c r="AO3818" s="13"/>
      <c r="AP3818" s="11" t="s">
        <v>14098</v>
      </c>
      <c r="AR3818" s="13"/>
      <c r="AS3818" s="13"/>
      <c r="AT3818" s="12" t="b">
        <v>1</v>
      </c>
      <c r="AU3818" s="13"/>
      <c r="AV3818" s="17">
        <v>45940.0</v>
      </c>
      <c r="AW3818" s="13"/>
      <c r="AX3818" s="14" t="s">
        <v>155</v>
      </c>
      <c r="AY3818" s="13"/>
      <c r="AZ3818" s="14">
        <v>1590.0</v>
      </c>
      <c r="BA3818" s="13"/>
    </row>
    <row r="3819">
      <c r="A3819" s="11" t="s">
        <v>14101</v>
      </c>
      <c r="B3819" s="11">
        <v>10570.0</v>
      </c>
      <c r="C3819" s="12" t="b">
        <v>0</v>
      </c>
      <c r="D3819" s="12" t="b">
        <v>1</v>
      </c>
      <c r="E3819" s="12" t="b">
        <v>0</v>
      </c>
      <c r="F3819" s="12" t="b">
        <v>0</v>
      </c>
      <c r="G3819" s="12" t="b">
        <v>0</v>
      </c>
      <c r="H3819" s="12" t="b">
        <v>1</v>
      </c>
      <c r="I3819" s="13"/>
      <c r="J3819" s="13"/>
      <c r="K3819" s="12" t="b">
        <v>0</v>
      </c>
      <c r="L3819" s="17">
        <v>45637.0</v>
      </c>
      <c r="M3819" s="11" t="s">
        <v>1175</v>
      </c>
      <c r="N3819" s="11" t="s">
        <v>14102</v>
      </c>
      <c r="O3819" s="11" t="s">
        <v>1177</v>
      </c>
      <c r="P3819" s="11" t="s">
        <v>13398</v>
      </c>
      <c r="Q3819" s="11" t="s">
        <v>972</v>
      </c>
      <c r="R3819" s="11" t="s">
        <v>1059</v>
      </c>
      <c r="S3819" s="11" t="s">
        <v>1178</v>
      </c>
      <c r="T3819" s="11" t="s">
        <v>9224</v>
      </c>
      <c r="V3819" s="13"/>
      <c r="W3819" s="11" t="s">
        <v>13398</v>
      </c>
      <c r="Y3819" s="11" t="s">
        <v>1059</v>
      </c>
      <c r="Z3819" s="13"/>
      <c r="AA3819" s="11" t="s">
        <v>151</v>
      </c>
      <c r="AB3819" s="13"/>
      <c r="AC3819" s="13"/>
      <c r="AD3819" s="11" t="s">
        <v>1059</v>
      </c>
      <c r="AE3819" s="11" t="s">
        <v>2029</v>
      </c>
      <c r="AG3819" s="11" t="s">
        <v>152</v>
      </c>
      <c r="AH3819" s="11" t="s">
        <v>13399</v>
      </c>
      <c r="AJ3819" s="13"/>
      <c r="AK3819" s="13"/>
      <c r="AL3819" s="13"/>
      <c r="AM3819" s="13"/>
      <c r="AN3819" s="13"/>
      <c r="AO3819" s="13"/>
      <c r="AP3819" s="11" t="s">
        <v>14101</v>
      </c>
      <c r="AR3819" s="13"/>
      <c r="AS3819" s="13"/>
      <c r="AT3819" s="12" t="b">
        <v>1</v>
      </c>
      <c r="AU3819" s="13"/>
      <c r="AV3819" s="17">
        <v>45940.0</v>
      </c>
      <c r="AW3819" s="13"/>
      <c r="AX3819" s="14" t="s">
        <v>155</v>
      </c>
      <c r="AY3819" s="13"/>
      <c r="AZ3819" s="14">
        <v>2468.0</v>
      </c>
      <c r="BA3819" s="13"/>
    </row>
    <row r="3820">
      <c r="A3820" s="11" t="s">
        <v>14103</v>
      </c>
      <c r="B3820" s="11">
        <v>10571.0</v>
      </c>
      <c r="C3820" s="12" t="b">
        <v>0</v>
      </c>
      <c r="D3820" s="12" t="b">
        <v>1</v>
      </c>
      <c r="E3820" s="12" t="b">
        <v>0</v>
      </c>
      <c r="F3820" s="12" t="b">
        <v>0</v>
      </c>
      <c r="G3820" s="12" t="b">
        <v>0</v>
      </c>
      <c r="H3820" s="12" t="b">
        <v>0</v>
      </c>
      <c r="I3820" s="15">
        <v>45634.0</v>
      </c>
      <c r="J3820" s="13"/>
      <c r="K3820" s="12" t="b">
        <v>0</v>
      </c>
      <c r="L3820" s="14" t="s">
        <v>13202</v>
      </c>
      <c r="M3820" s="11" t="s">
        <v>2970</v>
      </c>
      <c r="N3820" s="11" t="s">
        <v>14104</v>
      </c>
      <c r="O3820" s="11" t="s">
        <v>14105</v>
      </c>
      <c r="P3820" s="11" t="s">
        <v>13204</v>
      </c>
      <c r="Q3820" s="11" t="s">
        <v>162</v>
      </c>
      <c r="R3820" s="11" t="s">
        <v>14106</v>
      </c>
      <c r="T3820" s="13"/>
      <c r="U3820" s="11" t="s">
        <v>10775</v>
      </c>
      <c r="W3820" s="11" t="s">
        <v>13204</v>
      </c>
      <c r="Y3820" s="11" t="s">
        <v>10362</v>
      </c>
      <c r="Z3820" s="13"/>
      <c r="AA3820" s="11" t="s">
        <v>151</v>
      </c>
      <c r="AB3820" s="13"/>
      <c r="AC3820" s="13"/>
      <c r="AD3820" s="11" t="s">
        <v>14106</v>
      </c>
      <c r="AF3820" s="14">
        <v>1.0</v>
      </c>
      <c r="AG3820" s="11" t="s">
        <v>152</v>
      </c>
      <c r="AH3820" s="11" t="s">
        <v>13206</v>
      </c>
      <c r="AJ3820" s="13"/>
      <c r="AK3820" s="13"/>
      <c r="AL3820" s="13"/>
      <c r="AM3820" s="13"/>
      <c r="AN3820" s="13"/>
      <c r="AO3820" s="13"/>
      <c r="AP3820" s="11" t="s">
        <v>14103</v>
      </c>
      <c r="AR3820" s="13"/>
      <c r="AS3820" s="13"/>
      <c r="AT3820" s="12" t="b">
        <v>1</v>
      </c>
      <c r="AU3820" s="13"/>
      <c r="AV3820" s="17">
        <v>45940.0</v>
      </c>
      <c r="AW3820" s="13"/>
      <c r="AX3820" s="14" t="s">
        <v>155</v>
      </c>
      <c r="AY3820" s="13"/>
      <c r="AZ3820" s="14">
        <v>2368.0</v>
      </c>
      <c r="BA3820" s="13"/>
    </row>
    <row r="3821">
      <c r="A3821" s="11" t="s">
        <v>14107</v>
      </c>
      <c r="B3821" s="11">
        <v>10573.0</v>
      </c>
      <c r="C3821" s="12" t="b">
        <v>0</v>
      </c>
      <c r="D3821" s="12" t="b">
        <v>0</v>
      </c>
      <c r="E3821" s="12" t="b">
        <v>0</v>
      </c>
      <c r="F3821" s="12" t="b">
        <v>0</v>
      </c>
      <c r="G3821" s="12" t="b">
        <v>0</v>
      </c>
      <c r="H3821" s="12" t="b">
        <v>0</v>
      </c>
      <c r="I3821" s="13"/>
      <c r="J3821" s="13"/>
      <c r="K3821" s="12" t="b">
        <v>0</v>
      </c>
      <c r="L3821" s="17">
        <v>45575.0</v>
      </c>
      <c r="M3821" s="11" t="s">
        <v>5533</v>
      </c>
      <c r="N3821" s="11" t="s">
        <v>14108</v>
      </c>
      <c r="O3821" s="11" t="s">
        <v>11147</v>
      </c>
      <c r="P3821" s="11" t="s">
        <v>13827</v>
      </c>
      <c r="Q3821" s="11" t="s">
        <v>162</v>
      </c>
      <c r="R3821" s="11" t="s">
        <v>11148</v>
      </c>
      <c r="S3821" s="13"/>
      <c r="T3821" s="11" t="s">
        <v>14109</v>
      </c>
      <c r="U3821" s="11" t="s">
        <v>9910</v>
      </c>
      <c r="W3821" s="11" t="s">
        <v>13827</v>
      </c>
      <c r="Y3821" s="11" t="s">
        <v>11148</v>
      </c>
      <c r="Z3821" s="13"/>
      <c r="AA3821" s="11" t="s">
        <v>215</v>
      </c>
      <c r="AB3821" s="13"/>
      <c r="AC3821" s="13"/>
      <c r="AD3821" s="11" t="s">
        <v>11148</v>
      </c>
      <c r="AE3821" s="13"/>
      <c r="AF3821" s="14">
        <v>1.0</v>
      </c>
      <c r="AG3821" s="11" t="s">
        <v>152</v>
      </c>
      <c r="AH3821" s="11" t="s">
        <v>13828</v>
      </c>
      <c r="AJ3821" s="13"/>
      <c r="AK3821" s="13"/>
      <c r="AL3821" s="13"/>
      <c r="AM3821" s="13"/>
      <c r="AN3821" s="13"/>
      <c r="AO3821" s="13"/>
      <c r="AP3821" s="11" t="s">
        <v>14107</v>
      </c>
      <c r="AR3821" s="13"/>
      <c r="AS3821" s="13"/>
      <c r="AT3821" s="12" t="b">
        <v>1</v>
      </c>
      <c r="AU3821" s="13"/>
      <c r="AV3821" s="14" t="s">
        <v>167</v>
      </c>
      <c r="AW3821" s="13"/>
      <c r="AX3821" s="14" t="s">
        <v>155</v>
      </c>
      <c r="AY3821" s="13"/>
      <c r="AZ3821" s="14">
        <v>8082.0</v>
      </c>
      <c r="BA3821" s="13"/>
    </row>
    <row r="3822">
      <c r="A3822" s="11" t="s">
        <v>14110</v>
      </c>
      <c r="B3822" s="11">
        <v>10574.0</v>
      </c>
      <c r="C3822" s="12" t="b">
        <v>0</v>
      </c>
      <c r="D3822" s="12" t="b">
        <v>1</v>
      </c>
      <c r="E3822" s="12" t="b">
        <v>0</v>
      </c>
      <c r="F3822" s="12" t="b">
        <v>0</v>
      </c>
      <c r="G3822" s="12" t="b">
        <v>0</v>
      </c>
      <c r="H3822" s="12" t="b">
        <v>1</v>
      </c>
      <c r="I3822" s="13"/>
      <c r="J3822" s="15">
        <v>45543.0</v>
      </c>
      <c r="K3822" s="12" t="b">
        <v>0</v>
      </c>
      <c r="L3822" s="14" t="s">
        <v>10714</v>
      </c>
      <c r="M3822" s="11" t="s">
        <v>8145</v>
      </c>
      <c r="N3822" s="11" t="s">
        <v>14111</v>
      </c>
      <c r="O3822" s="11" t="s">
        <v>14069</v>
      </c>
      <c r="P3822" s="11" t="s">
        <v>10716</v>
      </c>
      <c r="Q3822" s="11" t="s">
        <v>9926</v>
      </c>
      <c r="R3822" s="11" t="s">
        <v>14070</v>
      </c>
      <c r="S3822" s="11" t="s">
        <v>14071</v>
      </c>
      <c r="U3822" s="11" t="s">
        <v>10324</v>
      </c>
      <c r="W3822" s="11" t="s">
        <v>10716</v>
      </c>
      <c r="AA3822" s="11" t="s">
        <v>151</v>
      </c>
      <c r="AB3822" s="13"/>
      <c r="AC3822" s="13"/>
      <c r="AD3822" s="11" t="s">
        <v>14070</v>
      </c>
      <c r="AE3822" s="13"/>
      <c r="AF3822" s="13"/>
      <c r="AG3822" s="11" t="s">
        <v>152</v>
      </c>
      <c r="AH3822" s="11" t="s">
        <v>10717</v>
      </c>
      <c r="AJ3822" s="11" t="s">
        <v>14073</v>
      </c>
      <c r="AK3822" s="11" t="s">
        <v>13697</v>
      </c>
      <c r="AM3822" s="13"/>
      <c r="AN3822" s="13"/>
      <c r="AO3822" s="13"/>
      <c r="AP3822" s="11" t="s">
        <v>14110</v>
      </c>
      <c r="AR3822" s="13"/>
      <c r="AS3822" s="13"/>
      <c r="AT3822" s="12" t="b">
        <v>1</v>
      </c>
      <c r="AU3822" s="13"/>
      <c r="AV3822" s="17">
        <v>45940.0</v>
      </c>
      <c r="AW3822" s="13"/>
      <c r="AX3822" s="14" t="s">
        <v>155</v>
      </c>
      <c r="AY3822" s="13"/>
      <c r="AZ3822" s="14">
        <v>1591.0</v>
      </c>
      <c r="BA3822" s="13"/>
    </row>
    <row r="3823">
      <c r="A3823" s="11" t="s">
        <v>14112</v>
      </c>
      <c r="B3823" s="11">
        <v>10575.0</v>
      </c>
      <c r="C3823" s="12" t="b">
        <v>0</v>
      </c>
      <c r="D3823" s="12" t="b">
        <v>1</v>
      </c>
      <c r="E3823" s="12" t="b">
        <v>0</v>
      </c>
      <c r="F3823" s="12" t="b">
        <v>0</v>
      </c>
      <c r="G3823" s="12" t="b">
        <v>0</v>
      </c>
      <c r="H3823" s="12" t="b">
        <v>0</v>
      </c>
      <c r="I3823" s="13"/>
      <c r="J3823" s="14" t="s">
        <v>10789</v>
      </c>
      <c r="K3823" s="12" t="b">
        <v>0</v>
      </c>
      <c r="L3823" s="14" t="s">
        <v>9762</v>
      </c>
      <c r="M3823" s="11" t="s">
        <v>3870</v>
      </c>
      <c r="N3823" s="11" t="s">
        <v>14113</v>
      </c>
      <c r="O3823" s="11" t="s">
        <v>14114</v>
      </c>
      <c r="P3823" s="11" t="s">
        <v>13473</v>
      </c>
      <c r="Q3823" s="11" t="s">
        <v>162</v>
      </c>
      <c r="R3823" s="11" t="s">
        <v>14115</v>
      </c>
      <c r="T3823" s="13"/>
      <c r="U3823" s="11" t="s">
        <v>9120</v>
      </c>
      <c r="W3823" s="11" t="s">
        <v>13473</v>
      </c>
      <c r="Z3823" s="13"/>
      <c r="AA3823" s="11" t="s">
        <v>151</v>
      </c>
      <c r="AB3823" s="13"/>
      <c r="AC3823" s="13"/>
      <c r="AD3823" s="11" t="s">
        <v>14115</v>
      </c>
      <c r="AF3823" s="13"/>
      <c r="AG3823" s="11" t="s">
        <v>152</v>
      </c>
      <c r="AH3823" s="11" t="s">
        <v>13474</v>
      </c>
      <c r="AJ3823" s="13"/>
      <c r="AK3823" s="13"/>
      <c r="AL3823" s="13"/>
      <c r="AM3823" s="13"/>
      <c r="AN3823" s="13"/>
      <c r="AO3823" s="13"/>
      <c r="AP3823" s="11" t="s">
        <v>14112</v>
      </c>
      <c r="AR3823" s="13"/>
      <c r="AS3823" s="13"/>
      <c r="AT3823" s="12" t="b">
        <v>1</v>
      </c>
      <c r="AU3823" s="13"/>
      <c r="AV3823" s="17">
        <v>45940.0</v>
      </c>
      <c r="AW3823" s="13"/>
      <c r="AX3823" s="14" t="s">
        <v>155</v>
      </c>
      <c r="AY3823" s="13"/>
      <c r="AZ3823" s="14">
        <v>2423.0</v>
      </c>
      <c r="BA3823" s="13"/>
    </row>
    <row r="3824">
      <c r="A3824" s="11" t="s">
        <v>14116</v>
      </c>
      <c r="B3824" s="11">
        <v>10578.0</v>
      </c>
      <c r="C3824" s="12" t="b">
        <v>0</v>
      </c>
      <c r="D3824" s="12" t="b">
        <v>0</v>
      </c>
      <c r="E3824" s="12" t="b">
        <v>0</v>
      </c>
      <c r="F3824" s="12" t="b">
        <v>0</v>
      </c>
      <c r="G3824" s="12" t="b">
        <v>0</v>
      </c>
      <c r="H3824" s="12" t="b">
        <v>0</v>
      </c>
      <c r="I3824" s="13"/>
      <c r="J3824" s="13"/>
      <c r="K3824" s="12" t="b">
        <v>0</v>
      </c>
      <c r="L3824" s="17">
        <v>45637.0</v>
      </c>
      <c r="M3824" s="11" t="s">
        <v>1438</v>
      </c>
      <c r="N3824" s="11" t="s">
        <v>14117</v>
      </c>
      <c r="O3824" s="11" t="s">
        <v>1994</v>
      </c>
      <c r="P3824" s="11" t="s">
        <v>13398</v>
      </c>
      <c r="Q3824" s="11" t="s">
        <v>972</v>
      </c>
      <c r="R3824" s="11" t="s">
        <v>1995</v>
      </c>
      <c r="S3824" s="11" t="s">
        <v>1996</v>
      </c>
      <c r="T3824" s="11" t="s">
        <v>9224</v>
      </c>
      <c r="U3824" s="11" t="s">
        <v>8922</v>
      </c>
      <c r="W3824" s="11" t="s">
        <v>13398</v>
      </c>
      <c r="Y3824" s="11" t="s">
        <v>1995</v>
      </c>
      <c r="AA3824" s="11" t="s">
        <v>215</v>
      </c>
      <c r="AB3824" s="13"/>
      <c r="AC3824" s="13"/>
      <c r="AD3824" s="11" t="s">
        <v>1995</v>
      </c>
      <c r="AE3824" s="11" t="s">
        <v>2029</v>
      </c>
      <c r="AG3824" s="11" t="s">
        <v>152</v>
      </c>
      <c r="AH3824" s="11" t="s">
        <v>13399</v>
      </c>
      <c r="AJ3824" s="13"/>
      <c r="AK3824" s="13"/>
      <c r="AL3824" s="13"/>
      <c r="AM3824" s="13"/>
      <c r="AN3824" s="13"/>
      <c r="AO3824" s="13"/>
      <c r="AP3824" s="11" t="s">
        <v>14116</v>
      </c>
      <c r="AR3824" s="13"/>
      <c r="AS3824" s="13"/>
      <c r="AT3824" s="12" t="b">
        <v>1</v>
      </c>
      <c r="AU3824" s="13"/>
      <c r="AV3824" s="17">
        <v>45940.0</v>
      </c>
      <c r="AW3824" s="13"/>
      <c r="AX3824" s="14" t="s">
        <v>155</v>
      </c>
      <c r="AY3824" s="13"/>
      <c r="AZ3824" s="14">
        <v>2469.0</v>
      </c>
      <c r="BA3824" s="13"/>
    </row>
    <row r="3825">
      <c r="A3825" s="11" t="s">
        <v>14118</v>
      </c>
      <c r="B3825" s="11">
        <v>10581.0</v>
      </c>
      <c r="C3825" s="12" t="b">
        <v>0</v>
      </c>
      <c r="D3825" s="12" t="b">
        <v>1</v>
      </c>
      <c r="E3825" s="12" t="b">
        <v>0</v>
      </c>
      <c r="F3825" s="12" t="b">
        <v>0</v>
      </c>
      <c r="G3825" s="12" t="b">
        <v>0</v>
      </c>
      <c r="H3825" s="12" t="b">
        <v>1</v>
      </c>
      <c r="I3825" s="13"/>
      <c r="J3825" s="13"/>
      <c r="K3825" s="12" t="b">
        <v>0</v>
      </c>
      <c r="L3825" s="17">
        <v>45637.0</v>
      </c>
      <c r="M3825" s="11" t="s">
        <v>1274</v>
      </c>
      <c r="N3825" s="11" t="s">
        <v>14119</v>
      </c>
      <c r="O3825" s="11" t="s">
        <v>1295</v>
      </c>
      <c r="P3825" s="11" t="s">
        <v>13398</v>
      </c>
      <c r="Q3825" s="11" t="s">
        <v>972</v>
      </c>
      <c r="R3825" s="11" t="s">
        <v>1296</v>
      </c>
      <c r="S3825" s="11" t="s">
        <v>1297</v>
      </c>
      <c r="T3825" s="11" t="s">
        <v>9224</v>
      </c>
      <c r="V3825" s="13"/>
      <c r="W3825" s="11" t="s">
        <v>13398</v>
      </c>
      <c r="X3825" s="11" t="s">
        <v>1121</v>
      </c>
      <c r="Y3825" s="11" t="s">
        <v>1296</v>
      </c>
      <c r="AA3825" s="11" t="s">
        <v>151</v>
      </c>
      <c r="AB3825" s="13"/>
      <c r="AC3825" s="13"/>
      <c r="AD3825" s="11" t="s">
        <v>1296</v>
      </c>
      <c r="AE3825" s="11" t="s">
        <v>2029</v>
      </c>
      <c r="AG3825" s="11" t="s">
        <v>152</v>
      </c>
      <c r="AH3825" s="11" t="s">
        <v>13399</v>
      </c>
      <c r="AJ3825" s="11" t="s">
        <v>1121</v>
      </c>
      <c r="AK3825" s="13"/>
      <c r="AL3825" s="13"/>
      <c r="AM3825" s="13"/>
      <c r="AN3825" s="13"/>
      <c r="AO3825" s="13"/>
      <c r="AP3825" s="11" t="s">
        <v>14118</v>
      </c>
      <c r="AR3825" s="13"/>
      <c r="AS3825" s="13"/>
      <c r="AT3825" s="12" t="b">
        <v>1</v>
      </c>
      <c r="AU3825" s="13"/>
      <c r="AV3825" s="14" t="s">
        <v>167</v>
      </c>
      <c r="AW3825" s="13"/>
      <c r="AX3825" s="14" t="s">
        <v>155</v>
      </c>
      <c r="AY3825" s="13"/>
      <c r="AZ3825" s="14">
        <v>8083.0</v>
      </c>
      <c r="BA3825" s="13"/>
    </row>
    <row r="3826">
      <c r="A3826" s="11" t="s">
        <v>14120</v>
      </c>
      <c r="B3826" s="11">
        <v>10585.0</v>
      </c>
      <c r="C3826" s="12" t="b">
        <v>0</v>
      </c>
      <c r="D3826" s="12" t="b">
        <v>0</v>
      </c>
      <c r="E3826" s="12" t="b">
        <v>0</v>
      </c>
      <c r="F3826" s="12" t="b">
        <v>0</v>
      </c>
      <c r="G3826" s="12" t="b">
        <v>0</v>
      </c>
      <c r="H3826" s="12" t="b">
        <v>0</v>
      </c>
      <c r="I3826" s="13"/>
      <c r="J3826" s="13"/>
      <c r="K3826" s="12" t="b">
        <v>0</v>
      </c>
      <c r="L3826" s="14" t="s">
        <v>9762</v>
      </c>
      <c r="M3826" s="11" t="s">
        <v>3870</v>
      </c>
      <c r="N3826" s="11" t="s">
        <v>14121</v>
      </c>
      <c r="O3826" s="11" t="s">
        <v>3872</v>
      </c>
      <c r="P3826" s="11" t="s">
        <v>13491</v>
      </c>
      <c r="Q3826" s="11" t="s">
        <v>1051</v>
      </c>
      <c r="R3826" s="11" t="s">
        <v>3873</v>
      </c>
      <c r="S3826" s="11" t="s">
        <v>3874</v>
      </c>
      <c r="T3826" s="11" t="s">
        <v>14122</v>
      </c>
      <c r="U3826" s="11" t="s">
        <v>9120</v>
      </c>
      <c r="W3826" s="11" t="s">
        <v>13491</v>
      </c>
      <c r="Y3826" s="11" t="s">
        <v>3873</v>
      </c>
      <c r="Z3826" s="13"/>
      <c r="AA3826" s="11" t="s">
        <v>151</v>
      </c>
      <c r="AB3826" s="13"/>
      <c r="AC3826" s="13"/>
      <c r="AD3826" s="11" t="s">
        <v>3873</v>
      </c>
      <c r="AE3826" s="13"/>
      <c r="AF3826" s="13"/>
      <c r="AG3826" s="11" t="s">
        <v>152</v>
      </c>
      <c r="AH3826" s="11" t="s">
        <v>13492</v>
      </c>
      <c r="AJ3826" s="13"/>
      <c r="AK3826" s="13"/>
      <c r="AL3826" s="13"/>
      <c r="AM3826" s="13"/>
      <c r="AN3826" s="13"/>
      <c r="AO3826" s="13"/>
      <c r="AP3826" s="11" t="s">
        <v>14120</v>
      </c>
      <c r="AR3826" s="13"/>
      <c r="AS3826" s="13"/>
      <c r="AT3826" s="12" t="b">
        <v>1</v>
      </c>
      <c r="AU3826" s="13"/>
      <c r="AV3826" s="17">
        <v>45940.0</v>
      </c>
      <c r="AW3826" s="13"/>
      <c r="AX3826" s="14" t="s">
        <v>155</v>
      </c>
      <c r="AY3826" s="13"/>
      <c r="AZ3826" s="14">
        <v>2589.0</v>
      </c>
      <c r="BA3826" s="13"/>
    </row>
    <row r="3827">
      <c r="A3827" s="11" t="s">
        <v>14123</v>
      </c>
      <c r="B3827" s="11">
        <v>10586.0</v>
      </c>
      <c r="C3827" s="12" t="b">
        <v>0</v>
      </c>
      <c r="D3827" s="12" t="b">
        <v>1</v>
      </c>
      <c r="E3827" s="12" t="b">
        <v>0</v>
      </c>
      <c r="F3827" s="12" t="b">
        <v>0</v>
      </c>
      <c r="G3827" s="12" t="b">
        <v>0</v>
      </c>
      <c r="H3827" s="12" t="b">
        <v>0</v>
      </c>
      <c r="I3827" s="13"/>
      <c r="J3827" s="13"/>
      <c r="K3827" s="12" t="b">
        <v>0</v>
      </c>
      <c r="L3827" s="14" t="s">
        <v>9762</v>
      </c>
      <c r="M3827" s="11" t="s">
        <v>3870</v>
      </c>
      <c r="N3827" s="11" t="s">
        <v>14124</v>
      </c>
      <c r="O3827" s="11" t="s">
        <v>8662</v>
      </c>
      <c r="P3827" s="11" t="s">
        <v>13473</v>
      </c>
      <c r="Q3827" s="11" t="s">
        <v>162</v>
      </c>
      <c r="R3827" s="11" t="s">
        <v>8663</v>
      </c>
      <c r="S3827" s="11" t="s">
        <v>8664</v>
      </c>
      <c r="U3827" s="11" t="s">
        <v>9120</v>
      </c>
      <c r="W3827" s="11" t="s">
        <v>13473</v>
      </c>
      <c r="Y3827" s="11" t="s">
        <v>3873</v>
      </c>
      <c r="Z3827" s="13"/>
      <c r="AA3827" s="11" t="s">
        <v>151</v>
      </c>
      <c r="AB3827" s="13"/>
      <c r="AC3827" s="13"/>
      <c r="AD3827" s="11" t="s">
        <v>8663</v>
      </c>
      <c r="AE3827" s="13"/>
      <c r="AF3827" s="13"/>
      <c r="AG3827" s="11" t="s">
        <v>152</v>
      </c>
      <c r="AH3827" s="11" t="s">
        <v>13474</v>
      </c>
      <c r="AJ3827" s="13"/>
      <c r="AK3827" s="13"/>
      <c r="AL3827" s="13"/>
      <c r="AM3827" s="13"/>
      <c r="AN3827" s="13"/>
      <c r="AO3827" s="13"/>
      <c r="AP3827" s="11" t="s">
        <v>14123</v>
      </c>
      <c r="AR3827" s="13"/>
      <c r="AS3827" s="13"/>
      <c r="AT3827" s="12" t="b">
        <v>1</v>
      </c>
      <c r="AU3827" s="13"/>
      <c r="AV3827" s="17">
        <v>45940.0</v>
      </c>
      <c r="AW3827" s="13"/>
      <c r="AX3827" s="14" t="s">
        <v>155</v>
      </c>
      <c r="AY3827" s="13"/>
      <c r="AZ3827" s="14">
        <v>2415.0</v>
      </c>
      <c r="BA3827" s="13"/>
    </row>
    <row r="3828">
      <c r="A3828" s="11" t="s">
        <v>14125</v>
      </c>
      <c r="B3828" s="11">
        <v>10588.0</v>
      </c>
      <c r="C3828" s="12" t="b">
        <v>0</v>
      </c>
      <c r="D3828" s="12" t="b">
        <v>1</v>
      </c>
      <c r="E3828" s="12" t="b">
        <v>0</v>
      </c>
      <c r="F3828" s="12" t="b">
        <v>0</v>
      </c>
      <c r="G3828" s="12" t="b">
        <v>0</v>
      </c>
      <c r="H3828" s="12" t="b">
        <v>0</v>
      </c>
      <c r="I3828" s="13"/>
      <c r="J3828" s="13"/>
      <c r="K3828" s="12" t="b">
        <v>0</v>
      </c>
      <c r="L3828" s="15">
        <v>45360.0</v>
      </c>
      <c r="M3828" s="11" t="s">
        <v>3870</v>
      </c>
      <c r="N3828" s="11" t="s">
        <v>14126</v>
      </c>
      <c r="O3828" s="11" t="s">
        <v>6916</v>
      </c>
      <c r="P3828" s="11" t="s">
        <v>13211</v>
      </c>
      <c r="Q3828" s="11" t="s">
        <v>162</v>
      </c>
      <c r="R3828" s="11" t="s">
        <v>6917</v>
      </c>
      <c r="T3828" s="13"/>
      <c r="U3828" s="11" t="s">
        <v>9120</v>
      </c>
      <c r="W3828" s="11" t="s">
        <v>13211</v>
      </c>
      <c r="Y3828" s="11" t="s">
        <v>3873</v>
      </c>
      <c r="Z3828" s="13"/>
      <c r="AA3828" s="11" t="s">
        <v>151</v>
      </c>
      <c r="AB3828" s="13"/>
      <c r="AC3828" s="13"/>
      <c r="AD3828" s="11" t="s">
        <v>6917</v>
      </c>
      <c r="AF3828" s="13"/>
      <c r="AG3828" s="11" t="s">
        <v>152</v>
      </c>
      <c r="AH3828" s="11" t="s">
        <v>13212</v>
      </c>
      <c r="AJ3828" s="13"/>
      <c r="AK3828" s="13"/>
      <c r="AL3828" s="13"/>
      <c r="AM3828" s="13"/>
      <c r="AN3828" s="13"/>
      <c r="AO3828" s="13"/>
      <c r="AP3828" s="11" t="s">
        <v>14125</v>
      </c>
      <c r="AR3828" s="13"/>
      <c r="AS3828" s="13"/>
      <c r="AT3828" s="12" t="b">
        <v>1</v>
      </c>
      <c r="AU3828" s="13"/>
      <c r="AV3828" s="17">
        <v>45940.0</v>
      </c>
      <c r="AW3828" s="13"/>
      <c r="AX3828" s="14" t="s">
        <v>155</v>
      </c>
      <c r="AY3828" s="13"/>
      <c r="AZ3828" s="14">
        <v>2407.0</v>
      </c>
      <c r="BA3828" s="13"/>
    </row>
    <row r="3829">
      <c r="A3829" s="11" t="s">
        <v>14127</v>
      </c>
      <c r="B3829" s="11">
        <v>10589.0</v>
      </c>
      <c r="C3829" s="12" t="b">
        <v>0</v>
      </c>
      <c r="D3829" s="12" t="b">
        <v>1</v>
      </c>
      <c r="E3829" s="12" t="b">
        <v>0</v>
      </c>
      <c r="F3829" s="12" t="b">
        <v>0</v>
      </c>
      <c r="G3829" s="12" t="b">
        <v>0</v>
      </c>
      <c r="H3829" s="12" t="b">
        <v>0</v>
      </c>
      <c r="I3829" s="13"/>
      <c r="J3829" s="13"/>
      <c r="K3829" s="12" t="b">
        <v>0</v>
      </c>
      <c r="L3829" s="14" t="s">
        <v>9762</v>
      </c>
      <c r="M3829" s="11" t="s">
        <v>3870</v>
      </c>
      <c r="N3829" s="11" t="s">
        <v>14128</v>
      </c>
      <c r="O3829" s="11" t="s">
        <v>14129</v>
      </c>
      <c r="P3829" s="11" t="s">
        <v>13473</v>
      </c>
      <c r="Q3829" s="11" t="s">
        <v>162</v>
      </c>
      <c r="R3829" s="11" t="s">
        <v>14130</v>
      </c>
      <c r="T3829" s="13"/>
      <c r="U3829" s="11" t="s">
        <v>9120</v>
      </c>
      <c r="W3829" s="11" t="s">
        <v>13473</v>
      </c>
      <c r="Y3829" s="11" t="s">
        <v>3873</v>
      </c>
      <c r="Z3829" s="13"/>
      <c r="AA3829" s="11" t="s">
        <v>151</v>
      </c>
      <c r="AB3829" s="13"/>
      <c r="AC3829" s="13"/>
      <c r="AD3829" s="11" t="s">
        <v>14130</v>
      </c>
      <c r="AF3829" s="13"/>
      <c r="AG3829" s="11" t="s">
        <v>152</v>
      </c>
      <c r="AH3829" s="11" t="s">
        <v>13474</v>
      </c>
      <c r="AJ3829" s="13"/>
      <c r="AK3829" s="13"/>
      <c r="AL3829" s="13"/>
      <c r="AM3829" s="13"/>
      <c r="AN3829" s="13"/>
      <c r="AO3829" s="13"/>
      <c r="AP3829" s="11" t="s">
        <v>14127</v>
      </c>
      <c r="AR3829" s="13"/>
      <c r="AS3829" s="13"/>
      <c r="AT3829" s="12" t="b">
        <v>1</v>
      </c>
      <c r="AU3829" s="13"/>
      <c r="AV3829" s="17">
        <v>45940.0</v>
      </c>
      <c r="AW3829" s="13"/>
      <c r="AX3829" s="14" t="s">
        <v>155</v>
      </c>
      <c r="AY3829" s="13"/>
      <c r="AZ3829" s="14">
        <v>2418.0</v>
      </c>
      <c r="BA3829" s="13"/>
    </row>
    <row r="3830">
      <c r="A3830" s="11" t="s">
        <v>14131</v>
      </c>
      <c r="B3830" s="11">
        <v>10590.0</v>
      </c>
      <c r="C3830" s="12" t="b">
        <v>0</v>
      </c>
      <c r="D3830" s="12" t="b">
        <v>1</v>
      </c>
      <c r="E3830" s="12" t="b">
        <v>0</v>
      </c>
      <c r="F3830" s="12" t="b">
        <v>0</v>
      </c>
      <c r="G3830" s="12" t="b">
        <v>0</v>
      </c>
      <c r="H3830" s="12" t="b">
        <v>0</v>
      </c>
      <c r="I3830" s="13"/>
      <c r="J3830" s="13"/>
      <c r="K3830" s="12" t="b">
        <v>0</v>
      </c>
      <c r="L3830" s="15">
        <v>45360.0</v>
      </c>
      <c r="M3830" s="11" t="s">
        <v>3870</v>
      </c>
      <c r="N3830" s="11" t="s">
        <v>14132</v>
      </c>
      <c r="O3830" s="11" t="s">
        <v>14133</v>
      </c>
      <c r="P3830" s="11" t="s">
        <v>13211</v>
      </c>
      <c r="Q3830" s="11" t="s">
        <v>162</v>
      </c>
      <c r="R3830" s="11" t="s">
        <v>14134</v>
      </c>
      <c r="S3830" s="11" t="s">
        <v>14135</v>
      </c>
      <c r="U3830" s="11" t="s">
        <v>9120</v>
      </c>
      <c r="W3830" s="11" t="s">
        <v>13211</v>
      </c>
      <c r="Y3830" s="11" t="s">
        <v>3873</v>
      </c>
      <c r="Z3830" s="13"/>
      <c r="AA3830" s="11" t="s">
        <v>151</v>
      </c>
      <c r="AB3830" s="13"/>
      <c r="AC3830" s="13"/>
      <c r="AD3830" s="11" t="s">
        <v>14134</v>
      </c>
      <c r="AE3830" s="13"/>
      <c r="AF3830" s="13"/>
      <c r="AG3830" s="11" t="s">
        <v>152</v>
      </c>
      <c r="AH3830" s="11" t="s">
        <v>13212</v>
      </c>
      <c r="AJ3830" s="13"/>
      <c r="AK3830" s="13"/>
      <c r="AL3830" s="13"/>
      <c r="AM3830" s="13"/>
      <c r="AN3830" s="13"/>
      <c r="AO3830" s="13"/>
      <c r="AP3830" s="11" t="s">
        <v>14131</v>
      </c>
      <c r="AR3830" s="13"/>
      <c r="AS3830" s="13"/>
      <c r="AT3830" s="12" t="b">
        <v>1</v>
      </c>
      <c r="AU3830" s="13"/>
      <c r="AV3830" s="17">
        <v>45940.0</v>
      </c>
      <c r="AW3830" s="13"/>
      <c r="AX3830" s="14" t="s">
        <v>155</v>
      </c>
      <c r="AY3830" s="13"/>
      <c r="AZ3830" s="14">
        <v>2408.0</v>
      </c>
      <c r="BA3830" s="13"/>
    </row>
    <row r="3831">
      <c r="A3831" s="11" t="s">
        <v>14136</v>
      </c>
      <c r="B3831" s="11">
        <v>10591.0</v>
      </c>
      <c r="C3831" s="12" t="b">
        <v>0</v>
      </c>
      <c r="D3831" s="12" t="b">
        <v>1</v>
      </c>
      <c r="E3831" s="12" t="b">
        <v>0</v>
      </c>
      <c r="F3831" s="12" t="b">
        <v>0</v>
      </c>
      <c r="G3831" s="12" t="b">
        <v>0</v>
      </c>
      <c r="H3831" s="12" t="b">
        <v>0</v>
      </c>
      <c r="I3831" s="13"/>
      <c r="J3831" s="13"/>
      <c r="K3831" s="12" t="b">
        <v>0</v>
      </c>
      <c r="L3831" s="14" t="s">
        <v>9762</v>
      </c>
      <c r="M3831" s="11" t="s">
        <v>3870</v>
      </c>
      <c r="N3831" s="11" t="s">
        <v>14137</v>
      </c>
      <c r="O3831" s="11" t="s">
        <v>4939</v>
      </c>
      <c r="P3831" s="11" t="s">
        <v>13491</v>
      </c>
      <c r="Q3831" s="11" t="s">
        <v>1051</v>
      </c>
      <c r="R3831" s="11" t="s">
        <v>4940</v>
      </c>
      <c r="S3831" s="11" t="s">
        <v>4941</v>
      </c>
      <c r="U3831" s="11" t="s">
        <v>9120</v>
      </c>
      <c r="W3831" s="11" t="s">
        <v>13491</v>
      </c>
      <c r="AA3831" s="11" t="s">
        <v>151</v>
      </c>
      <c r="AB3831" s="13"/>
      <c r="AC3831" s="13"/>
      <c r="AD3831" s="11" t="s">
        <v>4940</v>
      </c>
      <c r="AF3831" s="13"/>
      <c r="AG3831" s="11" t="s">
        <v>152</v>
      </c>
      <c r="AH3831" s="11" t="s">
        <v>13492</v>
      </c>
      <c r="AJ3831" s="13"/>
      <c r="AK3831" s="13"/>
      <c r="AL3831" s="13"/>
      <c r="AM3831" s="13"/>
      <c r="AN3831" s="13"/>
      <c r="AO3831" s="13"/>
      <c r="AP3831" s="11" t="s">
        <v>14136</v>
      </c>
      <c r="AR3831" s="13"/>
      <c r="AS3831" s="13"/>
      <c r="AT3831" s="12" t="b">
        <v>1</v>
      </c>
      <c r="AU3831" s="13"/>
      <c r="AV3831" s="17">
        <v>45940.0</v>
      </c>
      <c r="AW3831" s="13"/>
      <c r="AX3831" s="14" t="s">
        <v>155</v>
      </c>
      <c r="AY3831" s="13"/>
      <c r="AZ3831" s="14">
        <v>2594.0</v>
      </c>
      <c r="BA3831" s="13"/>
    </row>
    <row r="3832">
      <c r="A3832" s="11" t="s">
        <v>14138</v>
      </c>
      <c r="B3832" s="11">
        <v>10592.0</v>
      </c>
      <c r="C3832" s="12" t="b">
        <v>0</v>
      </c>
      <c r="D3832" s="12" t="b">
        <v>0</v>
      </c>
      <c r="E3832" s="12" t="b">
        <v>0</v>
      </c>
      <c r="F3832" s="12" t="b">
        <v>0</v>
      </c>
      <c r="G3832" s="12" t="b">
        <v>0</v>
      </c>
      <c r="H3832" s="12" t="b">
        <v>0</v>
      </c>
      <c r="I3832" s="13"/>
      <c r="J3832" s="13"/>
      <c r="K3832" s="12" t="b">
        <v>0</v>
      </c>
      <c r="L3832" s="14" t="s">
        <v>9762</v>
      </c>
      <c r="M3832" s="11" t="s">
        <v>3870</v>
      </c>
      <c r="N3832" s="11" t="s">
        <v>14139</v>
      </c>
      <c r="O3832" s="11" t="s">
        <v>4965</v>
      </c>
      <c r="P3832" s="11" t="s">
        <v>13491</v>
      </c>
      <c r="Q3832" s="11" t="s">
        <v>1051</v>
      </c>
      <c r="R3832" s="11" t="s">
        <v>4966</v>
      </c>
      <c r="S3832" s="11" t="s">
        <v>4967</v>
      </c>
      <c r="U3832" s="11" t="s">
        <v>9120</v>
      </c>
      <c r="W3832" s="11" t="s">
        <v>13491</v>
      </c>
      <c r="AA3832" s="11" t="s">
        <v>151</v>
      </c>
      <c r="AB3832" s="13"/>
      <c r="AC3832" s="13"/>
      <c r="AD3832" s="11" t="s">
        <v>4966</v>
      </c>
      <c r="AE3832" s="13"/>
      <c r="AF3832" s="13"/>
      <c r="AG3832" s="11" t="s">
        <v>152</v>
      </c>
      <c r="AH3832" s="11" t="s">
        <v>13492</v>
      </c>
      <c r="AJ3832" s="13"/>
      <c r="AK3832" s="13"/>
      <c r="AL3832" s="13"/>
      <c r="AM3832" s="13"/>
      <c r="AN3832" s="13"/>
      <c r="AO3832" s="13"/>
      <c r="AP3832" s="11" t="s">
        <v>14138</v>
      </c>
      <c r="AR3832" s="13"/>
      <c r="AS3832" s="13"/>
      <c r="AT3832" s="12" t="b">
        <v>1</v>
      </c>
      <c r="AU3832" s="13"/>
      <c r="AV3832" s="17">
        <v>45940.0</v>
      </c>
      <c r="AW3832" s="13"/>
      <c r="AX3832" s="14" t="s">
        <v>155</v>
      </c>
      <c r="AY3832" s="13"/>
      <c r="AZ3832" s="14">
        <v>2590.0</v>
      </c>
      <c r="BA3832" s="13"/>
    </row>
    <row r="3833">
      <c r="A3833" s="11" t="s">
        <v>14140</v>
      </c>
      <c r="B3833" s="11">
        <v>10593.0</v>
      </c>
      <c r="C3833" s="12" t="b">
        <v>0</v>
      </c>
      <c r="D3833" s="12" t="b">
        <v>0</v>
      </c>
      <c r="E3833" s="12" t="b">
        <v>0</v>
      </c>
      <c r="F3833" s="12" t="b">
        <v>0</v>
      </c>
      <c r="G3833" s="12" t="b">
        <v>0</v>
      </c>
      <c r="H3833" s="12" t="b">
        <v>0</v>
      </c>
      <c r="I3833" s="13"/>
      <c r="J3833" s="13"/>
      <c r="K3833" s="12" t="b">
        <v>0</v>
      </c>
      <c r="L3833" s="17">
        <v>45608.0</v>
      </c>
      <c r="M3833" s="11" t="s">
        <v>5533</v>
      </c>
      <c r="N3833" s="11" t="s">
        <v>14141</v>
      </c>
      <c r="O3833" s="11" t="s">
        <v>9287</v>
      </c>
      <c r="P3833" s="11" t="s">
        <v>13939</v>
      </c>
      <c r="Q3833" s="11" t="s">
        <v>1051</v>
      </c>
      <c r="R3833" s="11" t="s">
        <v>9288</v>
      </c>
      <c r="S3833" s="11" t="s">
        <v>9289</v>
      </c>
      <c r="U3833" s="11" t="s">
        <v>9910</v>
      </c>
      <c r="W3833" s="11" t="s">
        <v>13939</v>
      </c>
      <c r="AA3833" s="11" t="s">
        <v>151</v>
      </c>
      <c r="AB3833" s="13"/>
      <c r="AC3833" s="13"/>
      <c r="AD3833" s="11" t="s">
        <v>9288</v>
      </c>
      <c r="AF3833" s="13"/>
      <c r="AG3833" s="11" t="s">
        <v>152</v>
      </c>
      <c r="AH3833" s="11" t="s">
        <v>13940</v>
      </c>
      <c r="AJ3833" s="13"/>
      <c r="AK3833" s="13"/>
      <c r="AL3833" s="13"/>
      <c r="AM3833" s="13"/>
      <c r="AN3833" s="13"/>
      <c r="AO3833" s="13"/>
      <c r="AP3833" s="11" t="s">
        <v>14140</v>
      </c>
      <c r="AR3833" s="13"/>
      <c r="AS3833" s="13"/>
      <c r="AT3833" s="12" t="b">
        <v>1</v>
      </c>
      <c r="AU3833" s="13"/>
      <c r="AV3833" s="14" t="s">
        <v>167</v>
      </c>
      <c r="AW3833" s="13"/>
      <c r="AX3833" s="14" t="s">
        <v>155</v>
      </c>
      <c r="AY3833" s="13"/>
      <c r="AZ3833" s="14">
        <v>8084.0</v>
      </c>
      <c r="BA3833" s="13"/>
    </row>
    <row r="3834">
      <c r="A3834" s="11" t="s">
        <v>14142</v>
      </c>
      <c r="B3834" s="11">
        <v>10594.0</v>
      </c>
      <c r="C3834" s="12" t="b">
        <v>0</v>
      </c>
      <c r="D3834" s="12" t="b">
        <v>1</v>
      </c>
      <c r="E3834" s="12" t="b">
        <v>0</v>
      </c>
      <c r="F3834" s="12" t="b">
        <v>0</v>
      </c>
      <c r="G3834" s="12" t="b">
        <v>0</v>
      </c>
      <c r="H3834" s="12" t="b">
        <v>0</v>
      </c>
      <c r="I3834" s="13"/>
      <c r="J3834" s="13"/>
      <c r="K3834" s="12" t="b">
        <v>0</v>
      </c>
      <c r="L3834" s="14" t="s">
        <v>9762</v>
      </c>
      <c r="M3834" s="11" t="s">
        <v>5533</v>
      </c>
      <c r="N3834" s="11" t="s">
        <v>14143</v>
      </c>
      <c r="O3834" s="11" t="s">
        <v>9907</v>
      </c>
      <c r="P3834" s="11" t="s">
        <v>13491</v>
      </c>
      <c r="Q3834" s="11" t="s">
        <v>1051</v>
      </c>
      <c r="R3834" s="11" t="s">
        <v>9908</v>
      </c>
      <c r="S3834" s="11" t="s">
        <v>9909</v>
      </c>
      <c r="U3834" s="11" t="s">
        <v>9910</v>
      </c>
      <c r="W3834" s="11" t="s">
        <v>13491</v>
      </c>
      <c r="AA3834" s="11" t="s">
        <v>151</v>
      </c>
      <c r="AB3834" s="13"/>
      <c r="AC3834" s="13"/>
      <c r="AD3834" s="11" t="s">
        <v>9908</v>
      </c>
      <c r="AE3834" s="13"/>
      <c r="AF3834" s="13"/>
      <c r="AG3834" s="11" t="s">
        <v>152</v>
      </c>
      <c r="AH3834" s="11" t="s">
        <v>13492</v>
      </c>
      <c r="AJ3834" s="13"/>
      <c r="AK3834" s="13"/>
      <c r="AL3834" s="13"/>
      <c r="AM3834" s="13"/>
      <c r="AN3834" s="13"/>
      <c r="AO3834" s="13"/>
      <c r="AP3834" s="11" t="s">
        <v>14142</v>
      </c>
      <c r="AR3834" s="13"/>
      <c r="AS3834" s="13"/>
      <c r="AT3834" s="12" t="b">
        <v>1</v>
      </c>
      <c r="AU3834" s="13"/>
      <c r="AV3834" s="14" t="s">
        <v>167</v>
      </c>
      <c r="AW3834" s="13"/>
      <c r="AX3834" s="14" t="s">
        <v>155</v>
      </c>
      <c r="AY3834" s="13"/>
      <c r="AZ3834" s="14">
        <v>8085.0</v>
      </c>
      <c r="BA3834" s="13"/>
    </row>
    <row r="3835">
      <c r="A3835" s="11" t="s">
        <v>14144</v>
      </c>
      <c r="B3835" s="11">
        <v>10595.0</v>
      </c>
      <c r="C3835" s="12" t="b">
        <v>0</v>
      </c>
      <c r="D3835" s="12" t="b">
        <v>1</v>
      </c>
      <c r="E3835" s="12" t="b">
        <v>0</v>
      </c>
      <c r="F3835" s="12" t="b">
        <v>0</v>
      </c>
      <c r="G3835" s="12" t="b">
        <v>0</v>
      </c>
      <c r="H3835" s="12" t="b">
        <v>0</v>
      </c>
      <c r="I3835" s="13"/>
      <c r="J3835" s="13"/>
      <c r="K3835" s="12" t="b">
        <v>0</v>
      </c>
      <c r="L3835" s="14" t="s">
        <v>9762</v>
      </c>
      <c r="M3835" s="11" t="s">
        <v>1634</v>
      </c>
      <c r="N3835" s="11" t="s">
        <v>14145</v>
      </c>
      <c r="O3835" s="11" t="s">
        <v>6301</v>
      </c>
      <c r="P3835" s="11" t="s">
        <v>13491</v>
      </c>
      <c r="Q3835" s="11" t="s">
        <v>1051</v>
      </c>
      <c r="R3835" s="11" t="s">
        <v>6302</v>
      </c>
      <c r="S3835" s="11" t="s">
        <v>6303</v>
      </c>
      <c r="U3835" s="11" t="s">
        <v>9696</v>
      </c>
      <c r="W3835" s="11" t="s">
        <v>13491</v>
      </c>
      <c r="AA3835" s="11" t="s">
        <v>151</v>
      </c>
      <c r="AB3835" s="13"/>
      <c r="AC3835" s="13"/>
      <c r="AD3835" s="11" t="s">
        <v>6302</v>
      </c>
      <c r="AE3835" s="13"/>
      <c r="AF3835" s="13"/>
      <c r="AG3835" s="11" t="s">
        <v>152</v>
      </c>
      <c r="AH3835" s="11" t="s">
        <v>13492</v>
      </c>
      <c r="AJ3835" s="13"/>
      <c r="AK3835" s="13"/>
      <c r="AL3835" s="13"/>
      <c r="AM3835" s="13"/>
      <c r="AN3835" s="13"/>
      <c r="AO3835" s="13"/>
      <c r="AP3835" s="11" t="s">
        <v>14144</v>
      </c>
      <c r="AR3835" s="13"/>
      <c r="AS3835" s="13"/>
      <c r="AT3835" s="12" t="b">
        <v>1</v>
      </c>
      <c r="AU3835" s="13"/>
      <c r="AV3835" s="17">
        <v>45940.0</v>
      </c>
      <c r="AW3835" s="13"/>
      <c r="AX3835" s="14" t="s">
        <v>155</v>
      </c>
      <c r="AY3835" s="13"/>
      <c r="AZ3835" s="14">
        <v>2593.0</v>
      </c>
      <c r="BA3835" s="13"/>
    </row>
    <row r="3836">
      <c r="A3836" s="11" t="s">
        <v>14146</v>
      </c>
      <c r="B3836" s="11">
        <v>10596.0</v>
      </c>
      <c r="C3836" s="12" t="b">
        <v>0</v>
      </c>
      <c r="D3836" s="12" t="b">
        <v>1</v>
      </c>
      <c r="E3836" s="12" t="b">
        <v>0</v>
      </c>
      <c r="F3836" s="12" t="b">
        <v>0</v>
      </c>
      <c r="G3836" s="12" t="b">
        <v>0</v>
      </c>
      <c r="H3836" s="12" t="b">
        <v>0</v>
      </c>
      <c r="I3836" s="13"/>
      <c r="J3836" s="13"/>
      <c r="K3836" s="12" t="b">
        <v>0</v>
      </c>
      <c r="L3836" s="14" t="s">
        <v>9762</v>
      </c>
      <c r="M3836" s="11" t="s">
        <v>9951</v>
      </c>
      <c r="N3836" s="11" t="s">
        <v>14147</v>
      </c>
      <c r="O3836" s="11" t="s">
        <v>10478</v>
      </c>
      <c r="P3836" s="11" t="s">
        <v>13491</v>
      </c>
      <c r="Q3836" s="11" t="s">
        <v>1051</v>
      </c>
      <c r="R3836" s="11" t="s">
        <v>10479</v>
      </c>
      <c r="S3836" s="11" t="s">
        <v>10480</v>
      </c>
      <c r="U3836" s="11" t="s">
        <v>9955</v>
      </c>
      <c r="W3836" s="11" t="s">
        <v>13491</v>
      </c>
      <c r="AA3836" s="11" t="s">
        <v>151</v>
      </c>
      <c r="AB3836" s="13"/>
      <c r="AC3836" s="13"/>
      <c r="AD3836" s="11" t="s">
        <v>10479</v>
      </c>
      <c r="AF3836" s="13"/>
      <c r="AG3836" s="11" t="s">
        <v>152</v>
      </c>
      <c r="AH3836" s="11" t="s">
        <v>13492</v>
      </c>
      <c r="AJ3836" s="13"/>
      <c r="AK3836" s="13"/>
      <c r="AL3836" s="13"/>
      <c r="AM3836" s="13"/>
      <c r="AN3836" s="13"/>
      <c r="AO3836" s="13"/>
      <c r="AP3836" s="11" t="s">
        <v>14146</v>
      </c>
      <c r="AR3836" s="13"/>
      <c r="AS3836" s="13"/>
      <c r="AT3836" s="12" t="b">
        <v>1</v>
      </c>
      <c r="AU3836" s="13"/>
      <c r="AV3836" s="17">
        <v>45940.0</v>
      </c>
      <c r="AW3836" s="13"/>
      <c r="AX3836" s="14" t="s">
        <v>155</v>
      </c>
      <c r="AY3836" s="13"/>
      <c r="AZ3836" s="14">
        <v>2592.0</v>
      </c>
      <c r="BA3836" s="13"/>
    </row>
    <row r="3837">
      <c r="A3837" s="11" t="s">
        <v>14148</v>
      </c>
      <c r="B3837" s="11">
        <v>10597.0</v>
      </c>
      <c r="C3837" s="12" t="b">
        <v>0</v>
      </c>
      <c r="D3837" s="12" t="b">
        <v>1</v>
      </c>
      <c r="E3837" s="12" t="b">
        <v>0</v>
      </c>
      <c r="F3837" s="12" t="b">
        <v>0</v>
      </c>
      <c r="G3837" s="12" t="b">
        <v>0</v>
      </c>
      <c r="H3837" s="12" t="b">
        <v>0</v>
      </c>
      <c r="I3837" s="13"/>
      <c r="J3837" s="13"/>
      <c r="K3837" s="12" t="b">
        <v>0</v>
      </c>
      <c r="L3837" s="14" t="s">
        <v>9762</v>
      </c>
      <c r="M3837" s="11" t="s">
        <v>1185</v>
      </c>
      <c r="N3837" s="11" t="s">
        <v>14149</v>
      </c>
      <c r="O3837" s="11" t="s">
        <v>12848</v>
      </c>
      <c r="P3837" s="11" t="s">
        <v>13491</v>
      </c>
      <c r="Q3837" s="11" t="s">
        <v>1051</v>
      </c>
      <c r="R3837" s="11" t="s">
        <v>12849</v>
      </c>
      <c r="S3837" s="11" t="s">
        <v>1212</v>
      </c>
      <c r="U3837" s="11" t="s">
        <v>11963</v>
      </c>
      <c r="W3837" s="11" t="s">
        <v>13491</v>
      </c>
      <c r="AA3837" s="11" t="s">
        <v>151</v>
      </c>
      <c r="AB3837" s="13"/>
      <c r="AC3837" s="13"/>
      <c r="AD3837" s="11" t="s">
        <v>12849</v>
      </c>
      <c r="AE3837" s="13"/>
      <c r="AF3837" s="13"/>
      <c r="AG3837" s="11" t="s">
        <v>152</v>
      </c>
      <c r="AH3837" s="11" t="s">
        <v>13492</v>
      </c>
      <c r="AJ3837" s="13"/>
      <c r="AK3837" s="13"/>
      <c r="AL3837" s="13"/>
      <c r="AM3837" s="13"/>
      <c r="AN3837" s="13"/>
      <c r="AO3837" s="13"/>
      <c r="AP3837" s="11" t="s">
        <v>14148</v>
      </c>
      <c r="AR3837" s="13"/>
      <c r="AS3837" s="13"/>
      <c r="AT3837" s="12" t="b">
        <v>1</v>
      </c>
      <c r="AU3837" s="13"/>
      <c r="AV3837" s="14" t="s">
        <v>167</v>
      </c>
      <c r="AW3837" s="13"/>
      <c r="AX3837" s="14" t="s">
        <v>155</v>
      </c>
      <c r="AY3837" s="13"/>
      <c r="AZ3837" s="14">
        <v>8087.0</v>
      </c>
      <c r="BA3837" s="13"/>
    </row>
    <row r="3838">
      <c r="A3838" s="11" t="s">
        <v>14150</v>
      </c>
      <c r="B3838" s="11">
        <v>10598.0</v>
      </c>
      <c r="C3838" s="12" t="b">
        <v>0</v>
      </c>
      <c r="D3838" s="12" t="b">
        <v>0</v>
      </c>
      <c r="E3838" s="12" t="b">
        <v>0</v>
      </c>
      <c r="F3838" s="12" t="b">
        <v>0</v>
      </c>
      <c r="G3838" s="12" t="b">
        <v>0</v>
      </c>
      <c r="H3838" s="12" t="b">
        <v>0</v>
      </c>
      <c r="I3838" s="13"/>
      <c r="J3838" s="13"/>
      <c r="K3838" s="12" t="b">
        <v>0</v>
      </c>
      <c r="L3838" s="14" t="s">
        <v>9762</v>
      </c>
      <c r="M3838" s="11" t="s">
        <v>1214</v>
      </c>
      <c r="N3838" s="11" t="s">
        <v>14151</v>
      </c>
      <c r="O3838" s="11" t="s">
        <v>5449</v>
      </c>
      <c r="P3838" s="11" t="s">
        <v>13491</v>
      </c>
      <c r="Q3838" s="11" t="s">
        <v>1051</v>
      </c>
      <c r="R3838" s="11" t="s">
        <v>5450</v>
      </c>
      <c r="S3838" s="11" t="s">
        <v>5451</v>
      </c>
      <c r="U3838" s="11" t="s">
        <v>11562</v>
      </c>
      <c r="W3838" s="11" t="s">
        <v>13491</v>
      </c>
      <c r="AA3838" s="11" t="s">
        <v>151</v>
      </c>
      <c r="AB3838" s="13"/>
      <c r="AC3838" s="13"/>
      <c r="AD3838" s="11" t="s">
        <v>5450</v>
      </c>
      <c r="AE3838" s="13"/>
      <c r="AF3838" s="13"/>
      <c r="AG3838" s="11" t="s">
        <v>152</v>
      </c>
      <c r="AH3838" s="11" t="s">
        <v>13492</v>
      </c>
      <c r="AJ3838" s="13"/>
      <c r="AK3838" s="13"/>
      <c r="AL3838" s="13"/>
      <c r="AM3838" s="13"/>
      <c r="AN3838" s="13"/>
      <c r="AO3838" s="13"/>
      <c r="AP3838" s="11" t="s">
        <v>14150</v>
      </c>
      <c r="AR3838" s="13"/>
      <c r="AS3838" s="13"/>
      <c r="AT3838" s="12" t="b">
        <v>1</v>
      </c>
      <c r="AU3838" s="13"/>
      <c r="AV3838" s="17">
        <v>45940.0</v>
      </c>
      <c r="AW3838" s="13"/>
      <c r="AX3838" s="14" t="s">
        <v>155</v>
      </c>
      <c r="AY3838" s="13"/>
      <c r="AZ3838" s="14">
        <v>2591.0</v>
      </c>
      <c r="BA3838" s="13"/>
    </row>
    <row r="3839">
      <c r="A3839" s="11" t="s">
        <v>14152</v>
      </c>
      <c r="B3839" s="11">
        <v>10599.0</v>
      </c>
      <c r="C3839" s="12" t="b">
        <v>0</v>
      </c>
      <c r="D3839" s="12" t="b">
        <v>0</v>
      </c>
      <c r="E3839" s="12" t="b">
        <v>0</v>
      </c>
      <c r="F3839" s="12" t="b">
        <v>0</v>
      </c>
      <c r="G3839" s="12" t="b">
        <v>0</v>
      </c>
      <c r="H3839" s="12" t="b">
        <v>0</v>
      </c>
      <c r="I3839" s="13"/>
      <c r="J3839" s="13"/>
      <c r="K3839" s="12" t="b">
        <v>0</v>
      </c>
      <c r="L3839" s="14" t="s">
        <v>9762</v>
      </c>
      <c r="M3839" s="11" t="s">
        <v>1185</v>
      </c>
      <c r="N3839" s="11" t="s">
        <v>14153</v>
      </c>
      <c r="O3839" s="11" t="s">
        <v>8489</v>
      </c>
      <c r="P3839" s="11" t="s">
        <v>13491</v>
      </c>
      <c r="Q3839" s="11" t="s">
        <v>1051</v>
      </c>
      <c r="R3839" s="11" t="s">
        <v>8490</v>
      </c>
      <c r="S3839" s="11" t="s">
        <v>8491</v>
      </c>
      <c r="U3839" s="11" t="s">
        <v>11963</v>
      </c>
      <c r="W3839" s="11" t="s">
        <v>13491</v>
      </c>
      <c r="AA3839" s="11" t="s">
        <v>215</v>
      </c>
      <c r="AB3839" s="13"/>
      <c r="AC3839" s="13"/>
      <c r="AD3839" s="11" t="s">
        <v>8490</v>
      </c>
      <c r="AF3839" s="13"/>
      <c r="AG3839" s="11" t="s">
        <v>152</v>
      </c>
      <c r="AH3839" s="11" t="s">
        <v>13492</v>
      </c>
      <c r="AJ3839" s="13"/>
      <c r="AK3839" s="13"/>
      <c r="AL3839" s="13"/>
      <c r="AM3839" s="13"/>
      <c r="AN3839" s="13"/>
      <c r="AO3839" s="13"/>
      <c r="AP3839" s="11" t="s">
        <v>14152</v>
      </c>
      <c r="AR3839" s="13"/>
      <c r="AS3839" s="13"/>
      <c r="AT3839" s="12" t="b">
        <v>1</v>
      </c>
      <c r="AU3839" s="13"/>
      <c r="AV3839" s="14" t="s">
        <v>167</v>
      </c>
      <c r="AW3839" s="13"/>
      <c r="AX3839" s="14" t="s">
        <v>155</v>
      </c>
      <c r="AY3839" s="13"/>
      <c r="AZ3839" s="14">
        <v>8086.0</v>
      </c>
      <c r="BA3839" s="13"/>
    </row>
    <row r="3840">
      <c r="A3840" s="11" t="s">
        <v>14154</v>
      </c>
      <c r="B3840" s="11">
        <v>10602.0</v>
      </c>
      <c r="C3840" s="12" t="b">
        <v>0</v>
      </c>
      <c r="D3840" s="12" t="b">
        <v>0</v>
      </c>
      <c r="E3840" s="12" t="b">
        <v>0</v>
      </c>
      <c r="F3840" s="12" t="b">
        <v>0</v>
      </c>
      <c r="G3840" s="12" t="b">
        <v>0</v>
      </c>
      <c r="H3840" s="12" t="b">
        <v>0</v>
      </c>
      <c r="I3840" s="13"/>
      <c r="J3840" s="13"/>
      <c r="K3840" s="12" t="b">
        <v>0</v>
      </c>
      <c r="L3840" s="14" t="s">
        <v>9762</v>
      </c>
      <c r="M3840" s="11" t="s">
        <v>3870</v>
      </c>
      <c r="N3840" s="11" t="s">
        <v>14155</v>
      </c>
      <c r="O3840" s="11" t="s">
        <v>14156</v>
      </c>
      <c r="P3840" s="11" t="s">
        <v>13473</v>
      </c>
      <c r="Q3840" s="11" t="s">
        <v>162</v>
      </c>
      <c r="R3840" s="11" t="s">
        <v>14157</v>
      </c>
      <c r="S3840" s="13"/>
      <c r="T3840" s="13"/>
      <c r="U3840" s="11" t="s">
        <v>9120</v>
      </c>
      <c r="W3840" s="11" t="s">
        <v>13473</v>
      </c>
      <c r="Y3840" s="11" t="s">
        <v>3873</v>
      </c>
      <c r="Z3840" s="13"/>
      <c r="AA3840" s="11" t="s">
        <v>597</v>
      </c>
      <c r="AB3840" s="13"/>
      <c r="AC3840" s="13"/>
      <c r="AD3840" s="11" t="s">
        <v>14157</v>
      </c>
      <c r="AE3840" s="13"/>
      <c r="AF3840" s="13"/>
      <c r="AG3840" s="11" t="s">
        <v>152</v>
      </c>
      <c r="AH3840" s="11" t="s">
        <v>13474</v>
      </c>
      <c r="AJ3840" s="13"/>
      <c r="AK3840" s="13"/>
      <c r="AL3840" s="13"/>
      <c r="AM3840" s="13"/>
      <c r="AN3840" s="13"/>
      <c r="AO3840" s="13"/>
      <c r="AP3840" s="11" t="s">
        <v>14154</v>
      </c>
      <c r="AR3840" s="13"/>
      <c r="AS3840" s="13"/>
      <c r="AT3840" s="12" t="b">
        <v>1</v>
      </c>
      <c r="AU3840" s="13"/>
      <c r="AV3840" s="17">
        <v>45940.0</v>
      </c>
      <c r="AW3840" s="13"/>
      <c r="AX3840" s="14" t="s">
        <v>155</v>
      </c>
      <c r="AY3840" s="13"/>
      <c r="AZ3840" s="14">
        <v>2426.0</v>
      </c>
      <c r="BA3840" s="13"/>
    </row>
    <row r="3841">
      <c r="A3841" s="11" t="s">
        <v>14158</v>
      </c>
      <c r="B3841" s="11">
        <v>10603.0</v>
      </c>
      <c r="C3841" s="12" t="b">
        <v>0</v>
      </c>
      <c r="D3841" s="12" t="b">
        <v>0</v>
      </c>
      <c r="E3841" s="12" t="b">
        <v>0</v>
      </c>
      <c r="F3841" s="12" t="b">
        <v>0</v>
      </c>
      <c r="G3841" s="12" t="b">
        <v>0</v>
      </c>
      <c r="H3841" s="12" t="b">
        <v>0</v>
      </c>
      <c r="I3841" s="13"/>
      <c r="J3841" s="13"/>
      <c r="K3841" s="12" t="b">
        <v>0</v>
      </c>
      <c r="L3841" s="14" t="s">
        <v>9762</v>
      </c>
      <c r="M3841" s="11" t="s">
        <v>3870</v>
      </c>
      <c r="N3841" s="11" t="s">
        <v>14159</v>
      </c>
      <c r="O3841" s="11" t="s">
        <v>14160</v>
      </c>
      <c r="P3841" s="11" t="s">
        <v>13473</v>
      </c>
      <c r="Q3841" s="11" t="s">
        <v>162</v>
      </c>
      <c r="R3841" s="11" t="s">
        <v>14161</v>
      </c>
      <c r="S3841" s="11" t="s">
        <v>14162</v>
      </c>
      <c r="U3841" s="11" t="s">
        <v>9120</v>
      </c>
      <c r="W3841" s="11" t="s">
        <v>13473</v>
      </c>
      <c r="Y3841" s="11" t="s">
        <v>3873</v>
      </c>
      <c r="Z3841" s="13"/>
      <c r="AA3841" s="11" t="s">
        <v>597</v>
      </c>
      <c r="AB3841" s="13"/>
      <c r="AC3841" s="13"/>
      <c r="AD3841" s="11" t="s">
        <v>14161</v>
      </c>
      <c r="AE3841" s="13"/>
      <c r="AF3841" s="13"/>
      <c r="AG3841" s="11" t="s">
        <v>152</v>
      </c>
      <c r="AH3841" s="11" t="s">
        <v>13474</v>
      </c>
      <c r="AJ3841" s="13"/>
      <c r="AK3841" s="13"/>
      <c r="AL3841" s="13"/>
      <c r="AM3841" s="13"/>
      <c r="AN3841" s="13"/>
      <c r="AO3841" s="13"/>
      <c r="AP3841" s="11" t="s">
        <v>14158</v>
      </c>
      <c r="AR3841" s="13"/>
      <c r="AS3841" s="13"/>
      <c r="AT3841" s="12" t="b">
        <v>1</v>
      </c>
      <c r="AU3841" s="13"/>
      <c r="AV3841" s="17">
        <v>45940.0</v>
      </c>
      <c r="AW3841" s="13"/>
      <c r="AX3841" s="14" t="s">
        <v>155</v>
      </c>
      <c r="AY3841" s="13"/>
      <c r="AZ3841" s="14">
        <v>2420.0</v>
      </c>
      <c r="BA3841" s="13"/>
    </row>
    <row r="3842">
      <c r="A3842" s="11" t="s">
        <v>14163</v>
      </c>
      <c r="B3842" s="11">
        <v>10604.0</v>
      </c>
      <c r="C3842" s="12" t="b">
        <v>0</v>
      </c>
      <c r="D3842" s="12" t="b">
        <v>0</v>
      </c>
      <c r="E3842" s="12" t="b">
        <v>0</v>
      </c>
      <c r="F3842" s="12" t="b">
        <v>0</v>
      </c>
      <c r="G3842" s="12" t="b">
        <v>0</v>
      </c>
      <c r="H3842" s="12" t="b">
        <v>0</v>
      </c>
      <c r="I3842" s="13"/>
      <c r="J3842" s="13"/>
      <c r="K3842" s="12" t="b">
        <v>0</v>
      </c>
      <c r="L3842" s="14" t="s">
        <v>13202</v>
      </c>
      <c r="M3842" s="11" t="s">
        <v>3870</v>
      </c>
      <c r="N3842" s="11" t="s">
        <v>14164</v>
      </c>
      <c r="O3842" s="11" t="s">
        <v>14165</v>
      </c>
      <c r="P3842" s="11" t="s">
        <v>13204</v>
      </c>
      <c r="Q3842" s="11" t="s">
        <v>162</v>
      </c>
      <c r="R3842" s="11" t="s">
        <v>14166</v>
      </c>
      <c r="S3842" s="11" t="s">
        <v>14167</v>
      </c>
      <c r="U3842" s="11" t="s">
        <v>9120</v>
      </c>
      <c r="W3842" s="11" t="s">
        <v>13204</v>
      </c>
      <c r="Y3842" s="11" t="s">
        <v>3873</v>
      </c>
      <c r="Z3842" s="13"/>
      <c r="AA3842" s="11" t="s">
        <v>151</v>
      </c>
      <c r="AB3842" s="13"/>
      <c r="AC3842" s="13"/>
      <c r="AD3842" s="11" t="s">
        <v>14166</v>
      </c>
      <c r="AE3842" s="13"/>
      <c r="AF3842" s="13"/>
      <c r="AG3842" s="11" t="s">
        <v>152</v>
      </c>
      <c r="AH3842" s="11" t="s">
        <v>13206</v>
      </c>
      <c r="AJ3842" s="13"/>
      <c r="AK3842" s="13"/>
      <c r="AL3842" s="13"/>
      <c r="AM3842" s="13"/>
      <c r="AN3842" s="13"/>
      <c r="AO3842" s="13"/>
      <c r="AP3842" s="11" t="s">
        <v>14163</v>
      </c>
      <c r="AR3842" s="13"/>
      <c r="AS3842" s="13"/>
      <c r="AT3842" s="12" t="b">
        <v>1</v>
      </c>
      <c r="AU3842" s="13"/>
      <c r="AV3842" s="17">
        <v>45940.0</v>
      </c>
      <c r="AW3842" s="13"/>
      <c r="AX3842" s="14" t="s">
        <v>155</v>
      </c>
      <c r="AY3842" s="13"/>
      <c r="AZ3842" s="14">
        <v>2370.0</v>
      </c>
      <c r="BA3842" s="13"/>
    </row>
    <row r="3843">
      <c r="A3843" s="11" t="s">
        <v>14168</v>
      </c>
      <c r="B3843" s="11">
        <v>10605.0</v>
      </c>
      <c r="C3843" s="12" t="b">
        <v>0</v>
      </c>
      <c r="D3843" s="12" t="b">
        <v>1</v>
      </c>
      <c r="E3843" s="12" t="b">
        <v>0</v>
      </c>
      <c r="F3843" s="12" t="b">
        <v>0</v>
      </c>
      <c r="G3843" s="12" t="b">
        <v>0</v>
      </c>
      <c r="H3843" s="12" t="b">
        <v>0</v>
      </c>
      <c r="I3843" s="13"/>
      <c r="J3843" s="13"/>
      <c r="K3843" s="12" t="b">
        <v>0</v>
      </c>
      <c r="L3843" s="15">
        <v>45360.0</v>
      </c>
      <c r="M3843" s="11" t="s">
        <v>3870</v>
      </c>
      <c r="N3843" s="11" t="s">
        <v>14169</v>
      </c>
      <c r="O3843" s="11" t="s">
        <v>14170</v>
      </c>
      <c r="P3843" s="11" t="s">
        <v>13211</v>
      </c>
      <c r="Q3843" s="11" t="s">
        <v>162</v>
      </c>
      <c r="R3843" s="11" t="s">
        <v>14171</v>
      </c>
      <c r="S3843" s="11" t="s">
        <v>14172</v>
      </c>
      <c r="U3843" s="11" t="s">
        <v>9120</v>
      </c>
      <c r="W3843" s="11" t="s">
        <v>13211</v>
      </c>
      <c r="Y3843" s="11" t="s">
        <v>3873</v>
      </c>
      <c r="Z3843" s="13"/>
      <c r="AA3843" s="11" t="s">
        <v>151</v>
      </c>
      <c r="AB3843" s="13"/>
      <c r="AC3843" s="13"/>
      <c r="AD3843" s="11" t="s">
        <v>14171</v>
      </c>
      <c r="AE3843" s="13"/>
      <c r="AF3843" s="13"/>
      <c r="AG3843" s="11" t="s">
        <v>152</v>
      </c>
      <c r="AH3843" s="11" t="s">
        <v>13212</v>
      </c>
      <c r="AJ3843" s="13"/>
      <c r="AK3843" s="13"/>
      <c r="AL3843" s="13"/>
      <c r="AM3843" s="13"/>
      <c r="AN3843" s="13"/>
      <c r="AO3843" s="13"/>
      <c r="AP3843" s="11" t="s">
        <v>14168</v>
      </c>
      <c r="AR3843" s="13"/>
      <c r="AS3843" s="13"/>
      <c r="AT3843" s="12" t="b">
        <v>1</v>
      </c>
      <c r="AU3843" s="13"/>
      <c r="AV3843" s="17">
        <v>45940.0</v>
      </c>
      <c r="AW3843" s="13"/>
      <c r="AX3843" s="14" t="s">
        <v>155</v>
      </c>
      <c r="AY3843" s="13"/>
      <c r="AZ3843" s="14">
        <v>2409.0</v>
      </c>
      <c r="BA3843" s="13"/>
    </row>
    <row r="3844">
      <c r="A3844" s="11" t="s">
        <v>14173</v>
      </c>
      <c r="B3844" s="11">
        <v>10606.0</v>
      </c>
      <c r="C3844" s="12" t="b">
        <v>0</v>
      </c>
      <c r="D3844" s="12" t="b">
        <v>1</v>
      </c>
      <c r="E3844" s="12" t="b">
        <v>0</v>
      </c>
      <c r="F3844" s="12" t="b">
        <v>0</v>
      </c>
      <c r="G3844" s="12" t="b">
        <v>0</v>
      </c>
      <c r="H3844" s="12" t="b">
        <v>0</v>
      </c>
      <c r="I3844" s="13"/>
      <c r="J3844" s="13"/>
      <c r="K3844" s="12" t="b">
        <v>0</v>
      </c>
      <c r="L3844" s="15">
        <v>45574.0</v>
      </c>
      <c r="M3844" s="11" t="s">
        <v>256</v>
      </c>
      <c r="N3844" s="11" t="s">
        <v>14174</v>
      </c>
      <c r="O3844" s="11" t="s">
        <v>4893</v>
      </c>
      <c r="P3844" s="11" t="s">
        <v>14175</v>
      </c>
      <c r="Q3844" s="11" t="s">
        <v>2041</v>
      </c>
      <c r="R3844" s="11" t="s">
        <v>4894</v>
      </c>
      <c r="S3844" s="11" t="s">
        <v>4895</v>
      </c>
      <c r="U3844" s="11" t="s">
        <v>9197</v>
      </c>
      <c r="W3844" s="11" t="s">
        <v>14175</v>
      </c>
      <c r="Z3844" s="13"/>
      <c r="AA3844" s="11" t="s">
        <v>151</v>
      </c>
      <c r="AB3844" s="13"/>
      <c r="AC3844" s="13"/>
      <c r="AD3844" s="11" t="s">
        <v>4894</v>
      </c>
      <c r="AF3844" s="13"/>
      <c r="AG3844" s="11" t="s">
        <v>152</v>
      </c>
      <c r="AH3844" s="11" t="s">
        <v>14176</v>
      </c>
      <c r="AJ3844" s="13"/>
      <c r="AK3844" s="13"/>
      <c r="AL3844" s="13"/>
      <c r="AM3844" s="13"/>
      <c r="AN3844" s="13"/>
      <c r="AO3844" s="13"/>
      <c r="AP3844" s="11" t="s">
        <v>14173</v>
      </c>
      <c r="AR3844" s="13"/>
      <c r="AS3844" s="13"/>
      <c r="AT3844" s="12" t="b">
        <v>1</v>
      </c>
      <c r="AU3844" s="13"/>
      <c r="AV3844" s="17">
        <v>45940.0</v>
      </c>
      <c r="AW3844" s="13"/>
      <c r="AX3844" s="14" t="s">
        <v>155</v>
      </c>
      <c r="AY3844" s="13"/>
      <c r="AZ3844" s="14">
        <v>1473.0</v>
      </c>
      <c r="BA3844" s="13"/>
    </row>
    <row r="3845">
      <c r="A3845" s="11" t="s">
        <v>14177</v>
      </c>
      <c r="B3845" s="11">
        <v>10607.0</v>
      </c>
      <c r="C3845" s="12" t="b">
        <v>0</v>
      </c>
      <c r="D3845" s="12" t="b">
        <v>1</v>
      </c>
      <c r="E3845" s="12" t="b">
        <v>0</v>
      </c>
      <c r="F3845" s="12" t="b">
        <v>0</v>
      </c>
      <c r="G3845" s="12" t="b">
        <v>0</v>
      </c>
      <c r="H3845" s="12" t="b">
        <v>0</v>
      </c>
      <c r="I3845" s="13"/>
      <c r="J3845" s="13"/>
      <c r="K3845" s="12" t="b">
        <v>0</v>
      </c>
      <c r="L3845" s="15">
        <v>45574.0</v>
      </c>
      <c r="M3845" s="11" t="s">
        <v>256</v>
      </c>
      <c r="N3845" s="11" t="s">
        <v>14178</v>
      </c>
      <c r="O3845" s="11" t="s">
        <v>793</v>
      </c>
      <c r="P3845" s="11" t="s">
        <v>14175</v>
      </c>
      <c r="Q3845" s="11" t="s">
        <v>2041</v>
      </c>
      <c r="R3845" s="11" t="s">
        <v>794</v>
      </c>
      <c r="S3845" s="11" t="s">
        <v>795</v>
      </c>
      <c r="U3845" s="11" t="s">
        <v>9197</v>
      </c>
      <c r="W3845" s="11" t="s">
        <v>14175</v>
      </c>
      <c r="Z3845" s="13"/>
      <c r="AA3845" s="11" t="s">
        <v>151</v>
      </c>
      <c r="AB3845" s="13"/>
      <c r="AC3845" s="13"/>
      <c r="AD3845" s="11" t="s">
        <v>794</v>
      </c>
      <c r="AE3845" s="13"/>
      <c r="AF3845" s="13"/>
      <c r="AG3845" s="11" t="s">
        <v>152</v>
      </c>
      <c r="AH3845" s="11" t="s">
        <v>14176</v>
      </c>
      <c r="AJ3845" s="13"/>
      <c r="AK3845" s="13"/>
      <c r="AL3845" s="13"/>
      <c r="AM3845" s="13"/>
      <c r="AN3845" s="13"/>
      <c r="AO3845" s="13"/>
      <c r="AP3845" s="11" t="s">
        <v>14177</v>
      </c>
      <c r="AR3845" s="13"/>
      <c r="AS3845" s="13"/>
      <c r="AT3845" s="12" t="b">
        <v>1</v>
      </c>
      <c r="AU3845" s="13"/>
      <c r="AV3845" s="17">
        <v>45940.0</v>
      </c>
      <c r="AW3845" s="13"/>
      <c r="AX3845" s="14" t="s">
        <v>155</v>
      </c>
      <c r="AY3845" s="13"/>
      <c r="AZ3845" s="14">
        <v>1476.0</v>
      </c>
      <c r="BA3845" s="13"/>
    </row>
    <row r="3846">
      <c r="A3846" s="11" t="s">
        <v>14179</v>
      </c>
      <c r="B3846" s="11">
        <v>10608.0</v>
      </c>
      <c r="C3846" s="12" t="b">
        <v>0</v>
      </c>
      <c r="D3846" s="12" t="b">
        <v>1</v>
      </c>
      <c r="E3846" s="12" t="b">
        <v>0</v>
      </c>
      <c r="F3846" s="12" t="b">
        <v>0</v>
      </c>
      <c r="G3846" s="12" t="b">
        <v>0</v>
      </c>
      <c r="H3846" s="12" t="b">
        <v>0</v>
      </c>
      <c r="I3846" s="13"/>
      <c r="J3846" s="13"/>
      <c r="K3846" s="12" t="b">
        <v>0</v>
      </c>
      <c r="L3846" s="15">
        <v>45574.0</v>
      </c>
      <c r="M3846" s="11" t="s">
        <v>256</v>
      </c>
      <c r="N3846" s="11" t="s">
        <v>14180</v>
      </c>
      <c r="O3846" s="11" t="s">
        <v>1001</v>
      </c>
      <c r="P3846" s="11" t="s">
        <v>14175</v>
      </c>
      <c r="Q3846" s="11" t="s">
        <v>2041</v>
      </c>
      <c r="R3846" s="11" t="s">
        <v>1002</v>
      </c>
      <c r="S3846" s="11" t="s">
        <v>1003</v>
      </c>
      <c r="U3846" s="11" t="s">
        <v>9197</v>
      </c>
      <c r="W3846" s="11" t="s">
        <v>14175</v>
      </c>
      <c r="Z3846" s="13"/>
      <c r="AA3846" s="11" t="s">
        <v>151</v>
      </c>
      <c r="AB3846" s="13"/>
      <c r="AC3846" s="13"/>
      <c r="AD3846" s="11" t="s">
        <v>1002</v>
      </c>
      <c r="AE3846" s="13"/>
      <c r="AF3846" s="13"/>
      <c r="AG3846" s="11" t="s">
        <v>152</v>
      </c>
      <c r="AH3846" s="11" t="s">
        <v>14176</v>
      </c>
      <c r="AJ3846" s="13"/>
      <c r="AK3846" s="13"/>
      <c r="AL3846" s="13"/>
      <c r="AM3846" s="13"/>
      <c r="AN3846" s="13"/>
      <c r="AO3846" s="13"/>
      <c r="AP3846" s="11" t="s">
        <v>14179</v>
      </c>
      <c r="AR3846" s="13"/>
      <c r="AS3846" s="13"/>
      <c r="AT3846" s="12" t="b">
        <v>1</v>
      </c>
      <c r="AU3846" s="13"/>
      <c r="AV3846" s="17">
        <v>45940.0</v>
      </c>
      <c r="AW3846" s="13"/>
      <c r="AX3846" s="14" t="s">
        <v>155</v>
      </c>
      <c r="AY3846" s="13"/>
      <c r="AZ3846" s="14">
        <v>1474.0</v>
      </c>
      <c r="BA3846" s="13"/>
    </row>
    <row r="3847">
      <c r="A3847" s="11" t="s">
        <v>14181</v>
      </c>
      <c r="B3847" s="11">
        <v>10609.0</v>
      </c>
      <c r="C3847" s="12" t="b">
        <v>0</v>
      </c>
      <c r="D3847" s="12" t="b">
        <v>1</v>
      </c>
      <c r="E3847" s="12" t="b">
        <v>0</v>
      </c>
      <c r="F3847" s="12" t="b">
        <v>0</v>
      </c>
      <c r="G3847" s="12" t="b">
        <v>0</v>
      </c>
      <c r="H3847" s="12" t="b">
        <v>0</v>
      </c>
      <c r="I3847" s="13"/>
      <c r="J3847" s="13"/>
      <c r="K3847" s="12" t="b">
        <v>0</v>
      </c>
      <c r="L3847" s="15">
        <v>45574.0</v>
      </c>
      <c r="M3847" s="11" t="s">
        <v>1770</v>
      </c>
      <c r="N3847" s="11" t="s">
        <v>14182</v>
      </c>
      <c r="O3847" s="11" t="s">
        <v>3087</v>
      </c>
      <c r="P3847" s="11" t="s">
        <v>14175</v>
      </c>
      <c r="Q3847" s="11" t="s">
        <v>2041</v>
      </c>
      <c r="R3847" s="11" t="s">
        <v>3088</v>
      </c>
      <c r="S3847" s="11" t="s">
        <v>3089</v>
      </c>
      <c r="U3847" s="11" t="s">
        <v>9840</v>
      </c>
      <c r="W3847" s="11" t="s">
        <v>14175</v>
      </c>
      <c r="Z3847" s="13"/>
      <c r="AA3847" s="11" t="s">
        <v>151</v>
      </c>
      <c r="AB3847" s="13"/>
      <c r="AC3847" s="13"/>
      <c r="AD3847" s="11" t="s">
        <v>3088</v>
      </c>
      <c r="AF3847" s="13"/>
      <c r="AG3847" s="11" t="s">
        <v>152</v>
      </c>
      <c r="AH3847" s="11" t="s">
        <v>14176</v>
      </c>
      <c r="AJ3847" s="13"/>
      <c r="AK3847" s="13"/>
      <c r="AL3847" s="13"/>
      <c r="AM3847" s="13"/>
      <c r="AN3847" s="13"/>
      <c r="AO3847" s="13"/>
      <c r="AP3847" s="11" t="s">
        <v>14181</v>
      </c>
      <c r="AR3847" s="13"/>
      <c r="AS3847" s="13"/>
      <c r="AT3847" s="12" t="b">
        <v>1</v>
      </c>
      <c r="AU3847" s="13"/>
      <c r="AV3847" s="17">
        <v>45940.0</v>
      </c>
      <c r="AW3847" s="13"/>
      <c r="AX3847" s="14" t="s">
        <v>155</v>
      </c>
      <c r="AY3847" s="13"/>
      <c r="AZ3847" s="14">
        <v>1471.0</v>
      </c>
      <c r="BA3847" s="13"/>
    </row>
    <row r="3848">
      <c r="A3848" s="11" t="s">
        <v>14183</v>
      </c>
      <c r="B3848" s="11">
        <v>10610.0</v>
      </c>
      <c r="C3848" s="12" t="b">
        <v>0</v>
      </c>
      <c r="D3848" s="12" t="b">
        <v>1</v>
      </c>
      <c r="E3848" s="12" t="b">
        <v>0</v>
      </c>
      <c r="F3848" s="12" t="b">
        <v>0</v>
      </c>
      <c r="G3848" s="12" t="b">
        <v>0</v>
      </c>
      <c r="H3848" s="12" t="b">
        <v>0</v>
      </c>
      <c r="I3848" s="13"/>
      <c r="J3848" s="13"/>
      <c r="K3848" s="12" t="b">
        <v>0</v>
      </c>
      <c r="L3848" s="15">
        <v>45574.0</v>
      </c>
      <c r="M3848" s="11" t="s">
        <v>169</v>
      </c>
      <c r="N3848" s="11" t="s">
        <v>14184</v>
      </c>
      <c r="O3848" s="11" t="s">
        <v>7303</v>
      </c>
      <c r="P3848" s="11" t="s">
        <v>14175</v>
      </c>
      <c r="Q3848" s="11" t="s">
        <v>2041</v>
      </c>
      <c r="R3848" s="11" t="s">
        <v>7304</v>
      </c>
      <c r="S3848" s="11" t="s">
        <v>7305</v>
      </c>
      <c r="U3848" s="11" t="s">
        <v>8183</v>
      </c>
      <c r="W3848" s="11" t="s">
        <v>14175</v>
      </c>
      <c r="Z3848" s="13"/>
      <c r="AA3848" s="11" t="s">
        <v>151</v>
      </c>
      <c r="AB3848" s="13"/>
      <c r="AC3848" s="13"/>
      <c r="AD3848" s="11" t="s">
        <v>7304</v>
      </c>
      <c r="AE3848" s="13"/>
      <c r="AF3848" s="13"/>
      <c r="AG3848" s="11" t="s">
        <v>152</v>
      </c>
      <c r="AH3848" s="11" t="s">
        <v>14176</v>
      </c>
      <c r="AJ3848" s="13"/>
      <c r="AK3848" s="13"/>
      <c r="AL3848" s="13"/>
      <c r="AM3848" s="13"/>
      <c r="AN3848" s="13"/>
      <c r="AO3848" s="13"/>
      <c r="AP3848" s="11" t="s">
        <v>14183</v>
      </c>
      <c r="AR3848" s="13"/>
      <c r="AS3848" s="13"/>
      <c r="AT3848" s="12" t="b">
        <v>1</v>
      </c>
      <c r="AU3848" s="13"/>
      <c r="AV3848" s="14" t="s">
        <v>167</v>
      </c>
      <c r="AW3848" s="13"/>
      <c r="AX3848" s="14" t="s">
        <v>155</v>
      </c>
      <c r="AY3848" s="13"/>
      <c r="AZ3848" s="14">
        <v>8088.0</v>
      </c>
      <c r="BA3848" s="13"/>
    </row>
    <row r="3849">
      <c r="A3849" s="11" t="s">
        <v>14185</v>
      </c>
      <c r="B3849" s="11">
        <v>10612.0</v>
      </c>
      <c r="C3849" s="12" t="b">
        <v>0</v>
      </c>
      <c r="D3849" s="12" t="b">
        <v>1</v>
      </c>
      <c r="E3849" s="12" t="b">
        <v>0</v>
      </c>
      <c r="F3849" s="12" t="b">
        <v>0</v>
      </c>
      <c r="G3849" s="12" t="b">
        <v>0</v>
      </c>
      <c r="H3849" s="12" t="b">
        <v>0</v>
      </c>
      <c r="I3849" s="13"/>
      <c r="J3849" s="13"/>
      <c r="K3849" s="12" t="b">
        <v>0</v>
      </c>
      <c r="L3849" s="15">
        <v>45574.0</v>
      </c>
      <c r="M3849" s="11" t="s">
        <v>3001</v>
      </c>
      <c r="N3849" s="11" t="s">
        <v>14186</v>
      </c>
      <c r="O3849" s="11" t="s">
        <v>10110</v>
      </c>
      <c r="P3849" s="11" t="s">
        <v>14175</v>
      </c>
      <c r="Q3849" s="11" t="s">
        <v>2041</v>
      </c>
      <c r="R3849" s="11" t="s">
        <v>10111</v>
      </c>
      <c r="S3849" s="11" t="s">
        <v>10112</v>
      </c>
      <c r="U3849" s="11" t="s">
        <v>10113</v>
      </c>
      <c r="W3849" s="11" t="s">
        <v>14175</v>
      </c>
      <c r="Z3849" s="13"/>
      <c r="AA3849" s="11" t="s">
        <v>151</v>
      </c>
      <c r="AB3849" s="13"/>
      <c r="AC3849" s="13"/>
      <c r="AD3849" s="11" t="s">
        <v>10111</v>
      </c>
      <c r="AF3849" s="13"/>
      <c r="AG3849" s="11" t="s">
        <v>152</v>
      </c>
      <c r="AH3849" s="11" t="s">
        <v>14176</v>
      </c>
      <c r="AJ3849" s="13"/>
      <c r="AK3849" s="13"/>
      <c r="AL3849" s="13"/>
      <c r="AM3849" s="13"/>
      <c r="AN3849" s="13"/>
      <c r="AO3849" s="13"/>
      <c r="AP3849" s="11" t="s">
        <v>14185</v>
      </c>
      <c r="AR3849" s="13"/>
      <c r="AS3849" s="13"/>
      <c r="AT3849" s="12" t="b">
        <v>1</v>
      </c>
      <c r="AU3849" s="13"/>
      <c r="AV3849" s="14" t="s">
        <v>167</v>
      </c>
      <c r="AW3849" s="13"/>
      <c r="AX3849" s="14" t="s">
        <v>155</v>
      </c>
      <c r="AY3849" s="13"/>
      <c r="AZ3849" s="14">
        <v>8091.0</v>
      </c>
      <c r="BA3849" s="13"/>
    </row>
    <row r="3850">
      <c r="A3850" s="11" t="s">
        <v>14187</v>
      </c>
      <c r="B3850" s="11">
        <v>10613.0</v>
      </c>
      <c r="C3850" s="12" t="b">
        <v>0</v>
      </c>
      <c r="D3850" s="12" t="b">
        <v>1</v>
      </c>
      <c r="E3850" s="12" t="b">
        <v>0</v>
      </c>
      <c r="F3850" s="12" t="b">
        <v>0</v>
      </c>
      <c r="G3850" s="12" t="b">
        <v>0</v>
      </c>
      <c r="H3850" s="12" t="b">
        <v>0</v>
      </c>
      <c r="I3850" s="13"/>
      <c r="J3850" s="13"/>
      <c r="K3850" s="12" t="b">
        <v>0</v>
      </c>
      <c r="L3850" s="15">
        <v>45574.0</v>
      </c>
      <c r="M3850" s="11" t="s">
        <v>1274</v>
      </c>
      <c r="N3850" s="11" t="s">
        <v>14188</v>
      </c>
      <c r="O3850" s="11" t="s">
        <v>2964</v>
      </c>
      <c r="P3850" s="11" t="s">
        <v>14175</v>
      </c>
      <c r="Q3850" s="11" t="s">
        <v>2041</v>
      </c>
      <c r="R3850" s="11" t="s">
        <v>2965</v>
      </c>
      <c r="S3850" s="11" t="s">
        <v>1065</v>
      </c>
      <c r="U3850" s="11" t="s">
        <v>8455</v>
      </c>
      <c r="W3850" s="11" t="s">
        <v>14175</v>
      </c>
      <c r="Z3850" s="13"/>
      <c r="AA3850" s="11" t="s">
        <v>151</v>
      </c>
      <c r="AB3850" s="13"/>
      <c r="AC3850" s="13"/>
      <c r="AD3850" s="11" t="s">
        <v>2965</v>
      </c>
      <c r="AE3850" s="13"/>
      <c r="AF3850" s="13"/>
      <c r="AG3850" s="11" t="s">
        <v>152</v>
      </c>
      <c r="AH3850" s="11" t="s">
        <v>14176</v>
      </c>
      <c r="AJ3850" s="13"/>
      <c r="AK3850" s="13"/>
      <c r="AL3850" s="13"/>
      <c r="AM3850" s="13"/>
      <c r="AN3850" s="13"/>
      <c r="AO3850" s="13"/>
      <c r="AP3850" s="11" t="s">
        <v>14187</v>
      </c>
      <c r="AR3850" s="13"/>
      <c r="AS3850" s="13"/>
      <c r="AT3850" s="12" t="b">
        <v>1</v>
      </c>
      <c r="AU3850" s="13"/>
      <c r="AV3850" s="14" t="s">
        <v>167</v>
      </c>
      <c r="AW3850" s="13"/>
      <c r="AX3850" s="14" t="s">
        <v>155</v>
      </c>
      <c r="AY3850" s="13"/>
      <c r="AZ3850" s="14">
        <v>8090.0</v>
      </c>
      <c r="BA3850" s="13"/>
    </row>
    <row r="3851">
      <c r="A3851" s="11" t="s">
        <v>14189</v>
      </c>
      <c r="B3851" s="11">
        <v>10614.0</v>
      </c>
      <c r="C3851" s="12" t="b">
        <v>0</v>
      </c>
      <c r="D3851" s="12" t="b">
        <v>1</v>
      </c>
      <c r="E3851" s="12" t="b">
        <v>0</v>
      </c>
      <c r="F3851" s="12" t="b">
        <v>0</v>
      </c>
      <c r="G3851" s="12" t="b">
        <v>0</v>
      </c>
      <c r="H3851" s="12" t="b">
        <v>0</v>
      </c>
      <c r="I3851" s="13"/>
      <c r="J3851" s="13"/>
      <c r="K3851" s="12" t="b">
        <v>0</v>
      </c>
      <c r="L3851" s="15">
        <v>45574.0</v>
      </c>
      <c r="M3851" s="11" t="s">
        <v>1634</v>
      </c>
      <c r="N3851" s="11" t="s">
        <v>14190</v>
      </c>
      <c r="O3851" s="11" t="s">
        <v>1636</v>
      </c>
      <c r="P3851" s="11" t="s">
        <v>14175</v>
      </c>
      <c r="Q3851" s="11" t="s">
        <v>2041</v>
      </c>
      <c r="R3851" s="11" t="s">
        <v>1637</v>
      </c>
      <c r="S3851" s="11" t="s">
        <v>1638</v>
      </c>
      <c r="U3851" s="11" t="s">
        <v>9696</v>
      </c>
      <c r="W3851" s="11" t="s">
        <v>14175</v>
      </c>
      <c r="Z3851" s="13"/>
      <c r="AA3851" s="11" t="s">
        <v>151</v>
      </c>
      <c r="AB3851" s="13"/>
      <c r="AC3851" s="13"/>
      <c r="AD3851" s="11" t="s">
        <v>1637</v>
      </c>
      <c r="AE3851" s="13"/>
      <c r="AF3851" s="13"/>
      <c r="AG3851" s="11" t="s">
        <v>152</v>
      </c>
      <c r="AH3851" s="11" t="s">
        <v>14176</v>
      </c>
      <c r="AJ3851" s="13"/>
      <c r="AK3851" s="13"/>
      <c r="AL3851" s="13"/>
      <c r="AM3851" s="13"/>
      <c r="AN3851" s="13"/>
      <c r="AO3851" s="13"/>
      <c r="AP3851" s="11" t="s">
        <v>14189</v>
      </c>
      <c r="AR3851" s="13"/>
      <c r="AS3851" s="13"/>
      <c r="AT3851" s="12" t="b">
        <v>1</v>
      </c>
      <c r="AU3851" s="13"/>
      <c r="AV3851" s="17">
        <v>45940.0</v>
      </c>
      <c r="AW3851" s="13"/>
      <c r="AX3851" s="14" t="s">
        <v>155</v>
      </c>
      <c r="AY3851" s="13"/>
      <c r="AZ3851" s="14">
        <v>1472.0</v>
      </c>
      <c r="BA3851" s="13"/>
    </row>
    <row r="3852">
      <c r="A3852" s="11" t="s">
        <v>14191</v>
      </c>
      <c r="B3852" s="11">
        <v>10616.0</v>
      </c>
      <c r="C3852" s="12" t="b">
        <v>0</v>
      </c>
      <c r="D3852" s="12" t="b">
        <v>0</v>
      </c>
      <c r="E3852" s="12" t="b">
        <v>0</v>
      </c>
      <c r="F3852" s="12" t="b">
        <v>0</v>
      </c>
      <c r="G3852" s="12" t="b">
        <v>0</v>
      </c>
      <c r="H3852" s="12" t="b">
        <v>0</v>
      </c>
      <c r="I3852" s="13"/>
      <c r="J3852" s="13"/>
      <c r="K3852" s="12" t="b">
        <v>0</v>
      </c>
      <c r="L3852" s="15">
        <v>45574.0</v>
      </c>
      <c r="M3852" s="11" t="s">
        <v>2970</v>
      </c>
      <c r="N3852" s="11" t="s">
        <v>14192</v>
      </c>
      <c r="O3852" s="11" t="s">
        <v>8745</v>
      </c>
      <c r="P3852" s="11" t="s">
        <v>14175</v>
      </c>
      <c r="Q3852" s="11" t="s">
        <v>2041</v>
      </c>
      <c r="R3852" s="11" t="s">
        <v>8746</v>
      </c>
      <c r="S3852" s="11" t="s">
        <v>8747</v>
      </c>
      <c r="U3852" s="11" t="s">
        <v>10775</v>
      </c>
      <c r="W3852" s="11" t="s">
        <v>14175</v>
      </c>
      <c r="Z3852" s="13"/>
      <c r="AA3852" s="11" t="s">
        <v>151</v>
      </c>
      <c r="AB3852" s="13"/>
      <c r="AC3852" s="13"/>
      <c r="AD3852" s="11" t="s">
        <v>8746</v>
      </c>
      <c r="AF3852" s="13"/>
      <c r="AG3852" s="11" t="s">
        <v>152</v>
      </c>
      <c r="AH3852" s="11" t="s">
        <v>14176</v>
      </c>
      <c r="AJ3852" s="13"/>
      <c r="AK3852" s="13"/>
      <c r="AL3852" s="13"/>
      <c r="AM3852" s="13"/>
      <c r="AN3852" s="13"/>
      <c r="AO3852" s="13"/>
      <c r="AP3852" s="11" t="s">
        <v>14191</v>
      </c>
      <c r="AR3852" s="13"/>
      <c r="AS3852" s="13"/>
      <c r="AT3852" s="12" t="b">
        <v>1</v>
      </c>
      <c r="AU3852" s="13"/>
      <c r="AV3852" s="17">
        <v>45940.0</v>
      </c>
      <c r="AW3852" s="13"/>
      <c r="AX3852" s="14" t="s">
        <v>155</v>
      </c>
      <c r="AY3852" s="13"/>
      <c r="AZ3852" s="14">
        <v>1475.0</v>
      </c>
      <c r="BA3852" s="13"/>
    </row>
    <row r="3853">
      <c r="A3853" s="11" t="s">
        <v>14193</v>
      </c>
      <c r="B3853" s="11">
        <v>10617.0</v>
      </c>
      <c r="C3853" s="12" t="b">
        <v>0</v>
      </c>
      <c r="D3853" s="12" t="b">
        <v>1</v>
      </c>
      <c r="E3853" s="12" t="b">
        <v>0</v>
      </c>
      <c r="F3853" s="12" t="b">
        <v>0</v>
      </c>
      <c r="G3853" s="12" t="b">
        <v>0</v>
      </c>
      <c r="H3853" s="12" t="b">
        <v>0</v>
      </c>
      <c r="I3853" s="13"/>
      <c r="J3853" s="13"/>
      <c r="K3853" s="12" t="b">
        <v>0</v>
      </c>
      <c r="L3853" s="15">
        <v>45574.0</v>
      </c>
      <c r="M3853" s="11" t="s">
        <v>5533</v>
      </c>
      <c r="N3853" s="11" t="s">
        <v>14194</v>
      </c>
      <c r="O3853" s="11" t="s">
        <v>10465</v>
      </c>
      <c r="P3853" s="11" t="s">
        <v>14175</v>
      </c>
      <c r="Q3853" s="11" t="s">
        <v>2041</v>
      </c>
      <c r="R3853" s="11" t="s">
        <v>10466</v>
      </c>
      <c r="S3853" s="11" t="s">
        <v>10467</v>
      </c>
      <c r="U3853" s="11" t="s">
        <v>9910</v>
      </c>
      <c r="W3853" s="11" t="s">
        <v>14175</v>
      </c>
      <c r="Z3853" s="13"/>
      <c r="AA3853" s="11" t="s">
        <v>151</v>
      </c>
      <c r="AB3853" s="13"/>
      <c r="AC3853" s="13"/>
      <c r="AD3853" s="11" t="s">
        <v>10466</v>
      </c>
      <c r="AE3853" s="13"/>
      <c r="AF3853" s="13"/>
      <c r="AG3853" s="11" t="s">
        <v>152</v>
      </c>
      <c r="AH3853" s="11" t="s">
        <v>14176</v>
      </c>
      <c r="AJ3853" s="13"/>
      <c r="AK3853" s="13"/>
      <c r="AL3853" s="13"/>
      <c r="AM3853" s="13"/>
      <c r="AN3853" s="13"/>
      <c r="AO3853" s="13"/>
      <c r="AP3853" s="11" t="s">
        <v>14193</v>
      </c>
      <c r="AR3853" s="13"/>
      <c r="AS3853" s="13"/>
      <c r="AT3853" s="12" t="b">
        <v>1</v>
      </c>
      <c r="AU3853" s="13"/>
      <c r="AV3853" s="14" t="s">
        <v>167</v>
      </c>
      <c r="AW3853" s="13"/>
      <c r="AX3853" s="14" t="s">
        <v>155</v>
      </c>
      <c r="AY3853" s="13"/>
      <c r="AZ3853" s="14">
        <v>8089.0</v>
      </c>
      <c r="BA3853" s="13"/>
    </row>
    <row r="3854">
      <c r="A3854" s="11" t="s">
        <v>14195</v>
      </c>
      <c r="B3854" s="11">
        <v>10618.0</v>
      </c>
      <c r="C3854" s="12" t="b">
        <v>0</v>
      </c>
      <c r="D3854" s="12" t="b">
        <v>1</v>
      </c>
      <c r="E3854" s="12" t="b">
        <v>0</v>
      </c>
      <c r="F3854" s="12" t="b">
        <v>0</v>
      </c>
      <c r="G3854" s="12" t="b">
        <v>0</v>
      </c>
      <c r="H3854" s="12" t="b">
        <v>0</v>
      </c>
      <c r="I3854" s="13"/>
      <c r="J3854" s="13"/>
      <c r="K3854" s="12" t="b">
        <v>0</v>
      </c>
      <c r="L3854" s="15">
        <v>45574.0</v>
      </c>
      <c r="M3854" s="11" t="s">
        <v>5533</v>
      </c>
      <c r="N3854" s="11" t="s">
        <v>14196</v>
      </c>
      <c r="O3854" s="11" t="s">
        <v>10474</v>
      </c>
      <c r="P3854" s="11" t="s">
        <v>14175</v>
      </c>
      <c r="Q3854" s="11" t="s">
        <v>2041</v>
      </c>
      <c r="R3854" s="11" t="s">
        <v>10475</v>
      </c>
      <c r="S3854" s="11" t="s">
        <v>1232</v>
      </c>
      <c r="U3854" s="11" t="s">
        <v>9910</v>
      </c>
      <c r="W3854" s="11" t="s">
        <v>14175</v>
      </c>
      <c r="Z3854" s="13"/>
      <c r="AA3854" s="11" t="s">
        <v>151</v>
      </c>
      <c r="AB3854" s="13"/>
      <c r="AC3854" s="13"/>
      <c r="AD3854" s="11" t="s">
        <v>10475</v>
      </c>
      <c r="AE3854" s="13"/>
      <c r="AF3854" s="13"/>
      <c r="AG3854" s="11" t="s">
        <v>152</v>
      </c>
      <c r="AH3854" s="11" t="s">
        <v>14176</v>
      </c>
      <c r="AJ3854" s="13"/>
      <c r="AK3854" s="13"/>
      <c r="AL3854" s="13"/>
      <c r="AM3854" s="13"/>
      <c r="AN3854" s="13"/>
      <c r="AO3854" s="13"/>
      <c r="AP3854" s="11" t="s">
        <v>14195</v>
      </c>
      <c r="AR3854" s="13"/>
      <c r="AS3854" s="13"/>
      <c r="AT3854" s="12" t="b">
        <v>1</v>
      </c>
      <c r="AU3854" s="13"/>
      <c r="AV3854" s="14" t="s">
        <v>167</v>
      </c>
      <c r="AW3854" s="13"/>
      <c r="AX3854" s="14" t="s">
        <v>155</v>
      </c>
      <c r="AY3854" s="13"/>
      <c r="AZ3854" s="14">
        <v>8092.0</v>
      </c>
      <c r="BA3854" s="13"/>
    </row>
    <row r="3855">
      <c r="A3855" s="11" t="s">
        <v>14197</v>
      </c>
      <c r="B3855" s="11">
        <v>10619.0</v>
      </c>
      <c r="C3855" s="12" t="b">
        <v>0</v>
      </c>
      <c r="D3855" s="12" t="b">
        <v>1</v>
      </c>
      <c r="E3855" s="12" t="b">
        <v>0</v>
      </c>
      <c r="F3855" s="12" t="b">
        <v>0</v>
      </c>
      <c r="G3855" s="12" t="b">
        <v>0</v>
      </c>
      <c r="H3855" s="12" t="b">
        <v>0</v>
      </c>
      <c r="I3855" s="14" t="s">
        <v>13929</v>
      </c>
      <c r="J3855" s="14" t="s">
        <v>13929</v>
      </c>
      <c r="K3855" s="12" t="b">
        <v>0</v>
      </c>
      <c r="L3855" s="15">
        <v>45605.0</v>
      </c>
      <c r="M3855" s="11" t="s">
        <v>1018</v>
      </c>
      <c r="N3855" s="11" t="s">
        <v>14198</v>
      </c>
      <c r="O3855" s="11" t="s">
        <v>14199</v>
      </c>
      <c r="P3855" s="11" t="s">
        <v>11108</v>
      </c>
      <c r="Q3855" s="11" t="s">
        <v>9926</v>
      </c>
      <c r="R3855" s="11" t="s">
        <v>14200</v>
      </c>
      <c r="S3855" s="11" t="s">
        <v>437</v>
      </c>
      <c r="T3855" s="11" t="s">
        <v>14201</v>
      </c>
      <c r="U3855" s="11" t="s">
        <v>9932</v>
      </c>
      <c r="W3855" s="11" t="s">
        <v>11108</v>
      </c>
      <c r="X3855" s="11" t="s">
        <v>1913</v>
      </c>
      <c r="Y3855" s="11" t="s">
        <v>2638</v>
      </c>
      <c r="Z3855" s="13"/>
      <c r="AA3855" s="11" t="s">
        <v>151</v>
      </c>
      <c r="AB3855" s="13"/>
      <c r="AC3855" s="13"/>
      <c r="AD3855" s="11" t="s">
        <v>14200</v>
      </c>
      <c r="AE3855" s="13"/>
      <c r="AF3855" s="13"/>
      <c r="AG3855" s="11" t="s">
        <v>152</v>
      </c>
      <c r="AH3855" s="11" t="s">
        <v>11109</v>
      </c>
      <c r="AJ3855" s="11" t="s">
        <v>1913</v>
      </c>
      <c r="AK3855" s="13"/>
      <c r="AL3855" s="13"/>
      <c r="AM3855" s="13"/>
      <c r="AN3855" s="13"/>
      <c r="AO3855" s="13"/>
      <c r="AP3855" s="11" t="s">
        <v>14197</v>
      </c>
      <c r="AR3855" s="13"/>
      <c r="AS3855" s="13"/>
      <c r="AT3855" s="12" t="b">
        <v>1</v>
      </c>
      <c r="AU3855" s="13"/>
      <c r="AV3855" s="17">
        <v>45940.0</v>
      </c>
      <c r="AW3855" s="13"/>
      <c r="AX3855" s="14" t="s">
        <v>155</v>
      </c>
      <c r="AY3855" s="13"/>
      <c r="AZ3855" s="14">
        <v>2140.0</v>
      </c>
      <c r="BA3855" s="13"/>
    </row>
    <row r="3856">
      <c r="A3856" s="11" t="s">
        <v>14202</v>
      </c>
      <c r="B3856" s="11">
        <v>10620.0</v>
      </c>
      <c r="C3856" s="12" t="b">
        <v>0</v>
      </c>
      <c r="D3856" s="12" t="b">
        <v>1</v>
      </c>
      <c r="E3856" s="12" t="b">
        <v>0</v>
      </c>
      <c r="F3856" s="12" t="b">
        <v>0</v>
      </c>
      <c r="G3856" s="12" t="b">
        <v>0</v>
      </c>
      <c r="H3856" s="12" t="b">
        <v>0</v>
      </c>
      <c r="I3856" s="14" t="s">
        <v>13929</v>
      </c>
      <c r="J3856" s="14" t="s">
        <v>13929</v>
      </c>
      <c r="K3856" s="12" t="b">
        <v>0</v>
      </c>
      <c r="L3856" s="15">
        <v>45605.0</v>
      </c>
      <c r="M3856" s="11" t="s">
        <v>1018</v>
      </c>
      <c r="N3856" s="11" t="s">
        <v>14203</v>
      </c>
      <c r="O3856" s="11" t="s">
        <v>14204</v>
      </c>
      <c r="P3856" s="11" t="s">
        <v>11108</v>
      </c>
      <c r="Q3856" s="11" t="s">
        <v>9926</v>
      </c>
      <c r="R3856" s="11" t="s">
        <v>14205</v>
      </c>
      <c r="T3856" s="11" t="s">
        <v>14206</v>
      </c>
      <c r="U3856" s="11" t="s">
        <v>9932</v>
      </c>
      <c r="W3856" s="11" t="s">
        <v>11108</v>
      </c>
      <c r="X3856" s="11" t="s">
        <v>1913</v>
      </c>
      <c r="Y3856" s="11" t="s">
        <v>2638</v>
      </c>
      <c r="Z3856" s="13"/>
      <c r="AA3856" s="11" t="s">
        <v>151</v>
      </c>
      <c r="AB3856" s="13"/>
      <c r="AC3856" s="13"/>
      <c r="AD3856" s="11" t="s">
        <v>14205</v>
      </c>
      <c r="AF3856" s="13"/>
      <c r="AG3856" s="11" t="s">
        <v>152</v>
      </c>
      <c r="AH3856" s="11" t="s">
        <v>11109</v>
      </c>
      <c r="AJ3856" s="11" t="s">
        <v>1913</v>
      </c>
      <c r="AK3856" s="13"/>
      <c r="AL3856" s="13"/>
      <c r="AM3856" s="13"/>
      <c r="AN3856" s="13"/>
      <c r="AO3856" s="13"/>
      <c r="AP3856" s="11" t="s">
        <v>14202</v>
      </c>
      <c r="AR3856" s="13"/>
      <c r="AS3856" s="13"/>
      <c r="AT3856" s="12" t="b">
        <v>1</v>
      </c>
      <c r="AU3856" s="13"/>
      <c r="AV3856" s="17">
        <v>45940.0</v>
      </c>
      <c r="AW3856" s="13"/>
      <c r="AX3856" s="14" t="s">
        <v>155</v>
      </c>
      <c r="AY3856" s="13"/>
      <c r="AZ3856" s="14">
        <v>2141.0</v>
      </c>
      <c r="BA3856" s="13"/>
    </row>
    <row r="3857">
      <c r="A3857" s="11" t="s">
        <v>14207</v>
      </c>
      <c r="B3857" s="11">
        <v>10621.0</v>
      </c>
      <c r="C3857" s="12" t="b">
        <v>0</v>
      </c>
      <c r="D3857" s="12" t="b">
        <v>1</v>
      </c>
      <c r="E3857" s="12" t="b">
        <v>0</v>
      </c>
      <c r="F3857" s="12" t="b">
        <v>0</v>
      </c>
      <c r="G3857" s="12" t="b">
        <v>0</v>
      </c>
      <c r="H3857" s="12" t="b">
        <v>0</v>
      </c>
      <c r="I3857" s="14" t="s">
        <v>13929</v>
      </c>
      <c r="J3857" s="14" t="s">
        <v>13929</v>
      </c>
      <c r="K3857" s="12" t="b">
        <v>0</v>
      </c>
      <c r="L3857" s="15">
        <v>45605.0</v>
      </c>
      <c r="M3857" s="11" t="s">
        <v>1018</v>
      </c>
      <c r="N3857" s="11" t="s">
        <v>14208</v>
      </c>
      <c r="O3857" s="11" t="s">
        <v>14209</v>
      </c>
      <c r="P3857" s="11" t="s">
        <v>11108</v>
      </c>
      <c r="Q3857" s="11" t="s">
        <v>9926</v>
      </c>
      <c r="R3857" s="11" t="s">
        <v>14210</v>
      </c>
      <c r="S3857" s="11" t="s">
        <v>437</v>
      </c>
      <c r="T3857" s="11" t="s">
        <v>14211</v>
      </c>
      <c r="U3857" s="11" t="s">
        <v>9932</v>
      </c>
      <c r="W3857" s="11" t="s">
        <v>11108</v>
      </c>
      <c r="X3857" s="11" t="s">
        <v>1913</v>
      </c>
      <c r="Y3857" s="11" t="s">
        <v>2638</v>
      </c>
      <c r="Z3857" s="13"/>
      <c r="AA3857" s="11" t="s">
        <v>151</v>
      </c>
      <c r="AB3857" s="13"/>
      <c r="AC3857" s="13"/>
      <c r="AD3857" s="11" t="s">
        <v>14210</v>
      </c>
      <c r="AF3857" s="13"/>
      <c r="AG3857" s="11" t="s">
        <v>152</v>
      </c>
      <c r="AH3857" s="11" t="s">
        <v>11109</v>
      </c>
      <c r="AJ3857" s="11" t="s">
        <v>1913</v>
      </c>
      <c r="AK3857" s="13"/>
      <c r="AL3857" s="13"/>
      <c r="AM3857" s="13"/>
      <c r="AN3857" s="13"/>
      <c r="AO3857" s="13"/>
      <c r="AP3857" s="11" t="s">
        <v>14207</v>
      </c>
      <c r="AR3857" s="13"/>
      <c r="AS3857" s="13"/>
      <c r="AT3857" s="12" t="b">
        <v>1</v>
      </c>
      <c r="AU3857" s="13"/>
      <c r="AV3857" s="17">
        <v>45940.0</v>
      </c>
      <c r="AW3857" s="13"/>
      <c r="AX3857" s="14" t="s">
        <v>155</v>
      </c>
      <c r="AY3857" s="13"/>
      <c r="AZ3857" s="14">
        <v>2142.0</v>
      </c>
      <c r="BA3857" s="13"/>
    </row>
    <row r="3858">
      <c r="A3858" s="11" t="s">
        <v>14212</v>
      </c>
      <c r="B3858" s="11">
        <v>10623.0</v>
      </c>
      <c r="C3858" s="12" t="b">
        <v>0</v>
      </c>
      <c r="D3858" s="12" t="b">
        <v>0</v>
      </c>
      <c r="E3858" s="12" t="b">
        <v>0</v>
      </c>
      <c r="F3858" s="12" t="b">
        <v>0</v>
      </c>
      <c r="G3858" s="12" t="b">
        <v>0</v>
      </c>
      <c r="H3858" s="12" t="b">
        <v>0</v>
      </c>
      <c r="I3858" s="13"/>
      <c r="J3858" s="13"/>
      <c r="K3858" s="12" t="b">
        <v>0</v>
      </c>
      <c r="L3858" s="17">
        <v>45637.0</v>
      </c>
      <c r="M3858" s="11" t="s">
        <v>158</v>
      </c>
      <c r="N3858" s="11" t="s">
        <v>14213</v>
      </c>
      <c r="O3858" s="11" t="s">
        <v>827</v>
      </c>
      <c r="P3858" s="11" t="s">
        <v>13398</v>
      </c>
      <c r="Q3858" s="11" t="s">
        <v>972</v>
      </c>
      <c r="R3858" s="11" t="s">
        <v>829</v>
      </c>
      <c r="S3858" s="11" t="s">
        <v>830</v>
      </c>
      <c r="T3858" s="11" t="s">
        <v>9224</v>
      </c>
      <c r="U3858" s="11" t="s">
        <v>9127</v>
      </c>
      <c r="W3858" s="11" t="s">
        <v>13398</v>
      </c>
      <c r="X3858" s="11" t="s">
        <v>1283</v>
      </c>
      <c r="Y3858" s="11" t="s">
        <v>829</v>
      </c>
      <c r="Z3858" s="13"/>
      <c r="AA3858" s="11" t="s">
        <v>215</v>
      </c>
      <c r="AB3858" s="13"/>
      <c r="AC3858" s="13"/>
      <c r="AD3858" s="11" t="s">
        <v>829</v>
      </c>
      <c r="AE3858" s="11" t="s">
        <v>2029</v>
      </c>
      <c r="AG3858" s="11" t="s">
        <v>152</v>
      </c>
      <c r="AH3858" s="11" t="s">
        <v>13399</v>
      </c>
      <c r="AJ3858" s="11" t="s">
        <v>1283</v>
      </c>
      <c r="AK3858" s="13"/>
      <c r="AL3858" s="13"/>
      <c r="AM3858" s="13"/>
      <c r="AN3858" s="13"/>
      <c r="AO3858" s="13"/>
      <c r="AP3858" s="11" t="s">
        <v>14212</v>
      </c>
      <c r="AR3858" s="13"/>
      <c r="AS3858" s="13"/>
      <c r="AT3858" s="12" t="b">
        <v>1</v>
      </c>
      <c r="AU3858" s="13"/>
      <c r="AV3858" s="14" t="s">
        <v>167</v>
      </c>
      <c r="AW3858" s="13"/>
      <c r="AX3858" s="14" t="s">
        <v>155</v>
      </c>
      <c r="AY3858" s="13"/>
      <c r="AZ3858" s="14">
        <v>8093.0</v>
      </c>
      <c r="BA3858" s="13"/>
    </row>
    <row r="3859">
      <c r="A3859" s="11" t="s">
        <v>14214</v>
      </c>
      <c r="B3859" s="11">
        <v>10624.0</v>
      </c>
      <c r="C3859" s="12" t="b">
        <v>0</v>
      </c>
      <c r="D3859" s="12" t="b">
        <v>1</v>
      </c>
      <c r="E3859" s="12" t="b">
        <v>0</v>
      </c>
      <c r="F3859" s="12" t="b">
        <v>0</v>
      </c>
      <c r="G3859" s="12" t="b">
        <v>0</v>
      </c>
      <c r="H3859" s="12" t="b">
        <v>0</v>
      </c>
      <c r="I3859" s="13"/>
      <c r="J3859" s="13"/>
      <c r="K3859" s="12" t="b">
        <v>0</v>
      </c>
      <c r="L3859" s="17">
        <v>45637.0</v>
      </c>
      <c r="M3859" s="11" t="s">
        <v>3053</v>
      </c>
      <c r="N3859" s="11" t="s">
        <v>14215</v>
      </c>
      <c r="O3859" s="11" t="s">
        <v>7107</v>
      </c>
      <c r="P3859" s="11" t="s">
        <v>13398</v>
      </c>
      <c r="Q3859" s="11" t="s">
        <v>972</v>
      </c>
      <c r="R3859" s="11" t="s">
        <v>7108</v>
      </c>
      <c r="S3859" s="11" t="s">
        <v>7109</v>
      </c>
      <c r="T3859" s="11" t="s">
        <v>9224</v>
      </c>
      <c r="U3859" s="11" t="s">
        <v>14216</v>
      </c>
      <c r="W3859" s="11" t="s">
        <v>13398</v>
      </c>
      <c r="Y3859" s="11" t="s">
        <v>7108</v>
      </c>
      <c r="Z3859" s="13"/>
      <c r="AA3859" s="11" t="s">
        <v>151</v>
      </c>
      <c r="AB3859" s="13"/>
      <c r="AC3859" s="13"/>
      <c r="AD3859" s="11" t="s">
        <v>7108</v>
      </c>
      <c r="AE3859" s="11" t="s">
        <v>2029</v>
      </c>
      <c r="AG3859" s="11" t="s">
        <v>152</v>
      </c>
      <c r="AH3859" s="11" t="s">
        <v>13399</v>
      </c>
      <c r="AJ3859" s="13"/>
      <c r="AK3859" s="13"/>
      <c r="AL3859" s="13"/>
      <c r="AM3859" s="13"/>
      <c r="AN3859" s="13"/>
      <c r="AO3859" s="13"/>
      <c r="AP3859" s="11" t="s">
        <v>14214</v>
      </c>
      <c r="AR3859" s="13"/>
      <c r="AS3859" s="13"/>
      <c r="AT3859" s="12" t="b">
        <v>1</v>
      </c>
      <c r="AU3859" s="13"/>
      <c r="AV3859" s="17">
        <v>45940.0</v>
      </c>
      <c r="AW3859" s="13"/>
      <c r="AX3859" s="14" t="s">
        <v>155</v>
      </c>
      <c r="AY3859" s="13"/>
      <c r="AZ3859" s="14">
        <v>2471.0</v>
      </c>
      <c r="BA3859" s="13"/>
    </row>
    <row r="3860">
      <c r="A3860" s="11" t="s">
        <v>14217</v>
      </c>
      <c r="B3860" s="11">
        <v>10626.0</v>
      </c>
      <c r="C3860" s="12" t="b">
        <v>0</v>
      </c>
      <c r="D3860" s="12" t="b">
        <v>1</v>
      </c>
      <c r="E3860" s="12" t="b">
        <v>0</v>
      </c>
      <c r="F3860" s="12" t="b">
        <v>0</v>
      </c>
      <c r="G3860" s="12" t="b">
        <v>0</v>
      </c>
      <c r="H3860" s="12" t="b">
        <v>1</v>
      </c>
      <c r="I3860" s="13"/>
      <c r="J3860" s="13"/>
      <c r="K3860" s="12" t="b">
        <v>0</v>
      </c>
      <c r="L3860" s="17">
        <v>45637.0</v>
      </c>
      <c r="M3860" s="11" t="s">
        <v>3053</v>
      </c>
      <c r="N3860" s="11" t="s">
        <v>14218</v>
      </c>
      <c r="O3860" s="11" t="s">
        <v>12492</v>
      </c>
      <c r="P3860" s="11" t="s">
        <v>13398</v>
      </c>
      <c r="Q3860" s="11" t="s">
        <v>972</v>
      </c>
      <c r="R3860" s="11" t="s">
        <v>12493</v>
      </c>
      <c r="S3860" s="11" t="s">
        <v>12494</v>
      </c>
      <c r="T3860" s="11" t="s">
        <v>9224</v>
      </c>
      <c r="U3860" s="11" t="s">
        <v>14216</v>
      </c>
      <c r="W3860" s="11" t="s">
        <v>13398</v>
      </c>
      <c r="Y3860" s="11" t="s">
        <v>12493</v>
      </c>
      <c r="Z3860" s="13"/>
      <c r="AA3860" s="11" t="s">
        <v>151</v>
      </c>
      <c r="AB3860" s="13"/>
      <c r="AC3860" s="13"/>
      <c r="AD3860" s="11" t="s">
        <v>12493</v>
      </c>
      <c r="AE3860" s="11" t="s">
        <v>2029</v>
      </c>
      <c r="AG3860" s="11" t="s">
        <v>152</v>
      </c>
      <c r="AH3860" s="11" t="s">
        <v>13399</v>
      </c>
      <c r="AJ3860" s="11" t="s">
        <v>14219</v>
      </c>
      <c r="AL3860" s="13"/>
      <c r="AM3860" s="13"/>
      <c r="AN3860" s="13"/>
      <c r="AO3860" s="13"/>
      <c r="AP3860" s="11" t="s">
        <v>14217</v>
      </c>
      <c r="AR3860" s="13"/>
      <c r="AS3860" s="13"/>
      <c r="AT3860" s="12" t="b">
        <v>1</v>
      </c>
      <c r="AU3860" s="13"/>
      <c r="AV3860" s="17">
        <v>45940.0</v>
      </c>
      <c r="AW3860" s="13"/>
      <c r="AX3860" s="14" t="s">
        <v>155</v>
      </c>
      <c r="AY3860" s="13"/>
      <c r="AZ3860" s="14">
        <v>2470.0</v>
      </c>
      <c r="BA3860" s="13"/>
    </row>
    <row r="3861">
      <c r="A3861" s="11" t="s">
        <v>14220</v>
      </c>
      <c r="B3861" s="11">
        <v>10627.0</v>
      </c>
      <c r="C3861" s="12" t="b">
        <v>0</v>
      </c>
      <c r="D3861" s="12" t="b">
        <v>0</v>
      </c>
      <c r="E3861" s="12" t="b">
        <v>0</v>
      </c>
      <c r="F3861" s="12" t="b">
        <v>0</v>
      </c>
      <c r="G3861" s="12" t="b">
        <v>0</v>
      </c>
      <c r="H3861" s="12" t="b">
        <v>1</v>
      </c>
      <c r="I3861" s="13"/>
      <c r="J3861" s="13"/>
      <c r="K3861" s="12" t="b">
        <v>0</v>
      </c>
      <c r="L3861" s="17">
        <v>45637.0</v>
      </c>
      <c r="M3861" s="11" t="s">
        <v>1770</v>
      </c>
      <c r="N3861" s="11" t="s">
        <v>14221</v>
      </c>
      <c r="O3861" s="11" t="s">
        <v>4136</v>
      </c>
      <c r="P3861" s="11" t="s">
        <v>13398</v>
      </c>
      <c r="Q3861" s="11" t="s">
        <v>972</v>
      </c>
      <c r="R3861" s="11" t="s">
        <v>4137</v>
      </c>
      <c r="S3861" s="11" t="s">
        <v>4138</v>
      </c>
      <c r="T3861" s="11" t="s">
        <v>9224</v>
      </c>
      <c r="V3861" s="13"/>
      <c r="W3861" s="11" t="s">
        <v>13398</v>
      </c>
      <c r="Y3861" s="11" t="s">
        <v>4137</v>
      </c>
      <c r="Z3861" s="13"/>
      <c r="AA3861" s="11" t="s">
        <v>2456</v>
      </c>
      <c r="AB3861" s="13"/>
      <c r="AC3861" s="13"/>
      <c r="AD3861" s="11" t="s">
        <v>4137</v>
      </c>
      <c r="AE3861" s="11" t="s">
        <v>2029</v>
      </c>
      <c r="AG3861" s="11" t="s">
        <v>152</v>
      </c>
      <c r="AH3861" s="11" t="s">
        <v>13399</v>
      </c>
      <c r="AJ3861" s="11" t="s">
        <v>1613</v>
      </c>
      <c r="AK3861" s="13"/>
      <c r="AL3861" s="13"/>
      <c r="AM3861" s="13"/>
      <c r="AN3861" s="13"/>
      <c r="AO3861" s="13"/>
      <c r="AP3861" s="11" t="s">
        <v>14220</v>
      </c>
      <c r="AR3861" s="13"/>
      <c r="AS3861" s="13"/>
      <c r="AT3861" s="12" t="b">
        <v>1</v>
      </c>
      <c r="AU3861" s="13"/>
      <c r="AV3861" s="17">
        <v>45940.0</v>
      </c>
      <c r="AW3861" s="13"/>
      <c r="AX3861" s="14" t="s">
        <v>155</v>
      </c>
      <c r="AY3861" s="13"/>
      <c r="AZ3861" s="14">
        <v>2472.0</v>
      </c>
      <c r="BA3861" s="13"/>
    </row>
    <row r="3862">
      <c r="A3862" s="11" t="s">
        <v>14222</v>
      </c>
      <c r="B3862" s="11">
        <v>10633.0</v>
      </c>
      <c r="C3862" s="12" t="b">
        <v>0</v>
      </c>
      <c r="D3862" s="12" t="b">
        <v>0</v>
      </c>
      <c r="E3862" s="12" t="b">
        <v>0</v>
      </c>
      <c r="F3862" s="12" t="b">
        <v>0</v>
      </c>
      <c r="G3862" s="12" t="b">
        <v>0</v>
      </c>
      <c r="H3862" s="12" t="b">
        <v>0</v>
      </c>
      <c r="I3862" s="13"/>
      <c r="J3862" s="13"/>
      <c r="K3862" s="12" t="b">
        <v>0</v>
      </c>
      <c r="L3862" s="14" t="s">
        <v>14223</v>
      </c>
      <c r="M3862" s="11" t="s">
        <v>1657</v>
      </c>
      <c r="N3862" s="11" t="s">
        <v>14224</v>
      </c>
      <c r="O3862" s="11" t="s">
        <v>14225</v>
      </c>
      <c r="P3862" s="11" t="s">
        <v>14226</v>
      </c>
      <c r="Q3862" s="11" t="s">
        <v>384</v>
      </c>
      <c r="R3862" s="11" t="s">
        <v>14227</v>
      </c>
      <c r="S3862" s="13"/>
      <c r="T3862" s="13"/>
      <c r="U3862" s="11" t="s">
        <v>7920</v>
      </c>
      <c r="W3862" s="11" t="s">
        <v>14226</v>
      </c>
      <c r="Z3862" s="13"/>
      <c r="AA3862" s="11" t="s">
        <v>151</v>
      </c>
      <c r="AB3862" s="13"/>
      <c r="AC3862" s="13"/>
      <c r="AD3862" s="11" t="s">
        <v>14227</v>
      </c>
      <c r="AE3862" s="13"/>
      <c r="AF3862" s="13"/>
      <c r="AG3862" s="11" t="s">
        <v>152</v>
      </c>
      <c r="AH3862" s="11" t="s">
        <v>14228</v>
      </c>
      <c r="AJ3862" s="13"/>
      <c r="AK3862" s="13"/>
      <c r="AL3862" s="13"/>
      <c r="AM3862" s="13"/>
      <c r="AN3862" s="13"/>
      <c r="AO3862" s="13"/>
      <c r="AP3862" s="11" t="s">
        <v>14222</v>
      </c>
      <c r="AR3862" s="13"/>
      <c r="AS3862" s="13"/>
      <c r="AT3862" s="12" t="b">
        <v>1</v>
      </c>
      <c r="AU3862" s="13"/>
      <c r="AV3862" s="17">
        <v>45940.0</v>
      </c>
      <c r="AW3862" s="13"/>
      <c r="AX3862" s="14" t="s">
        <v>155</v>
      </c>
      <c r="AY3862" s="13"/>
      <c r="AZ3862" s="14">
        <v>2836.0</v>
      </c>
      <c r="BA3862" s="13"/>
    </row>
    <row r="3863">
      <c r="A3863" s="11" t="s">
        <v>14229</v>
      </c>
      <c r="B3863" s="11">
        <v>10634.0</v>
      </c>
      <c r="C3863" s="12" t="b">
        <v>0</v>
      </c>
      <c r="D3863" s="12" t="b">
        <v>1</v>
      </c>
      <c r="E3863" s="12" t="b">
        <v>0</v>
      </c>
      <c r="F3863" s="12" t="b">
        <v>0</v>
      </c>
      <c r="G3863" s="12" t="b">
        <v>0</v>
      </c>
      <c r="H3863" s="12" t="b">
        <v>0</v>
      </c>
      <c r="I3863" s="13"/>
      <c r="J3863" s="13"/>
      <c r="K3863" s="12" t="b">
        <v>0</v>
      </c>
      <c r="L3863" s="14" t="s">
        <v>14223</v>
      </c>
      <c r="M3863" s="11" t="s">
        <v>1657</v>
      </c>
      <c r="N3863" s="11" t="s">
        <v>14230</v>
      </c>
      <c r="O3863" s="11" t="s">
        <v>14231</v>
      </c>
      <c r="P3863" s="11" t="s">
        <v>14226</v>
      </c>
      <c r="Q3863" s="11" t="s">
        <v>384</v>
      </c>
      <c r="R3863" s="11" t="s">
        <v>14232</v>
      </c>
      <c r="S3863" s="11" t="s">
        <v>14233</v>
      </c>
      <c r="T3863" s="13"/>
      <c r="U3863" s="11" t="s">
        <v>7920</v>
      </c>
      <c r="W3863" s="11" t="s">
        <v>14226</v>
      </c>
      <c r="Z3863" s="13"/>
      <c r="AA3863" s="11" t="s">
        <v>151</v>
      </c>
      <c r="AB3863" s="13"/>
      <c r="AC3863" s="13"/>
      <c r="AD3863" s="11" t="s">
        <v>14232</v>
      </c>
      <c r="AF3863" s="13"/>
      <c r="AG3863" s="11" t="s">
        <v>152</v>
      </c>
      <c r="AH3863" s="11" t="s">
        <v>14228</v>
      </c>
      <c r="AJ3863" s="13"/>
      <c r="AK3863" s="13"/>
      <c r="AL3863" s="13"/>
      <c r="AM3863" s="13"/>
      <c r="AN3863" s="13"/>
      <c r="AO3863" s="13"/>
      <c r="AP3863" s="11" t="s">
        <v>14229</v>
      </c>
      <c r="AR3863" s="13"/>
      <c r="AS3863" s="13"/>
      <c r="AT3863" s="12" t="b">
        <v>1</v>
      </c>
      <c r="AU3863" s="13"/>
      <c r="AV3863" s="17">
        <v>45940.0</v>
      </c>
      <c r="AW3863" s="13"/>
      <c r="AX3863" s="14" t="s">
        <v>155</v>
      </c>
      <c r="AY3863" s="13"/>
      <c r="AZ3863" s="14">
        <v>2834.0</v>
      </c>
      <c r="BA3863" s="13"/>
    </row>
    <row r="3864">
      <c r="A3864" s="11" t="s">
        <v>14234</v>
      </c>
      <c r="B3864" s="11">
        <v>10635.0</v>
      </c>
      <c r="C3864" s="12" t="b">
        <v>0</v>
      </c>
      <c r="D3864" s="12" t="b">
        <v>0</v>
      </c>
      <c r="E3864" s="12" t="b">
        <v>0</v>
      </c>
      <c r="F3864" s="12" t="b">
        <v>0</v>
      </c>
      <c r="G3864" s="12" t="b">
        <v>0</v>
      </c>
      <c r="H3864" s="12" t="b">
        <v>0</v>
      </c>
      <c r="I3864" s="13"/>
      <c r="J3864" s="13"/>
      <c r="K3864" s="12" t="b">
        <v>0</v>
      </c>
      <c r="L3864" s="14" t="s">
        <v>14223</v>
      </c>
      <c r="M3864" s="11" t="s">
        <v>1657</v>
      </c>
      <c r="N3864" s="11" t="s">
        <v>14235</v>
      </c>
      <c r="O3864" s="11" t="s">
        <v>14236</v>
      </c>
      <c r="P3864" s="11" t="s">
        <v>14226</v>
      </c>
      <c r="Q3864" s="11" t="s">
        <v>384</v>
      </c>
      <c r="R3864" s="11" t="s">
        <v>14237</v>
      </c>
      <c r="S3864" s="13"/>
      <c r="T3864" s="13"/>
      <c r="U3864" s="11" t="s">
        <v>7920</v>
      </c>
      <c r="W3864" s="11" t="s">
        <v>14226</v>
      </c>
      <c r="Z3864" s="13"/>
      <c r="AA3864" s="11" t="s">
        <v>151</v>
      </c>
      <c r="AB3864" s="13"/>
      <c r="AC3864" s="13"/>
      <c r="AD3864" s="11" t="s">
        <v>14237</v>
      </c>
      <c r="AE3864" s="13"/>
      <c r="AF3864" s="13"/>
      <c r="AG3864" s="11" t="s">
        <v>152</v>
      </c>
      <c r="AH3864" s="11" t="s">
        <v>14228</v>
      </c>
      <c r="AJ3864" s="13"/>
      <c r="AK3864" s="13"/>
      <c r="AL3864" s="13"/>
      <c r="AM3864" s="13"/>
      <c r="AN3864" s="13"/>
      <c r="AO3864" s="13"/>
      <c r="AP3864" s="11" t="s">
        <v>14234</v>
      </c>
      <c r="AR3864" s="13"/>
      <c r="AS3864" s="13"/>
      <c r="AT3864" s="12" t="b">
        <v>1</v>
      </c>
      <c r="AU3864" s="13"/>
      <c r="AV3864" s="17">
        <v>45940.0</v>
      </c>
      <c r="AW3864" s="13"/>
      <c r="AX3864" s="14" t="s">
        <v>155</v>
      </c>
      <c r="AY3864" s="13"/>
      <c r="AZ3864" s="14">
        <v>2835.0</v>
      </c>
      <c r="BA3864" s="13"/>
    </row>
    <row r="3865">
      <c r="A3865" s="11" t="s">
        <v>14238</v>
      </c>
      <c r="B3865" s="11">
        <v>10637.0</v>
      </c>
      <c r="C3865" s="12" t="b">
        <v>0</v>
      </c>
      <c r="D3865" s="12" t="b">
        <v>0</v>
      </c>
      <c r="E3865" s="12" t="b">
        <v>0</v>
      </c>
      <c r="F3865" s="12" t="b">
        <v>0</v>
      </c>
      <c r="G3865" s="12" t="b">
        <v>0</v>
      </c>
      <c r="H3865" s="12" t="b">
        <v>0</v>
      </c>
      <c r="I3865" s="13"/>
      <c r="J3865" s="13"/>
      <c r="K3865" s="12" t="b">
        <v>0</v>
      </c>
      <c r="L3865" s="14" t="s">
        <v>14223</v>
      </c>
      <c r="M3865" s="11" t="s">
        <v>1657</v>
      </c>
      <c r="N3865" s="11" t="s">
        <v>14239</v>
      </c>
      <c r="O3865" s="11" t="s">
        <v>3173</v>
      </c>
      <c r="P3865" s="11" t="s">
        <v>14226</v>
      </c>
      <c r="Q3865" s="11" t="s">
        <v>384</v>
      </c>
      <c r="R3865" s="11" t="s">
        <v>3174</v>
      </c>
      <c r="S3865" s="11" t="s">
        <v>3175</v>
      </c>
      <c r="U3865" s="11" t="s">
        <v>7920</v>
      </c>
      <c r="W3865" s="11" t="s">
        <v>14226</v>
      </c>
      <c r="Z3865" s="13"/>
      <c r="AA3865" s="11" t="s">
        <v>151</v>
      </c>
      <c r="AB3865" s="13"/>
      <c r="AC3865" s="13"/>
      <c r="AD3865" s="11" t="s">
        <v>3174</v>
      </c>
      <c r="AF3865" s="13"/>
      <c r="AG3865" s="11" t="s">
        <v>152</v>
      </c>
      <c r="AH3865" s="11" t="s">
        <v>14228</v>
      </c>
      <c r="AJ3865" s="13"/>
      <c r="AK3865" s="13"/>
      <c r="AL3865" s="13"/>
      <c r="AM3865" s="13"/>
      <c r="AN3865" s="13"/>
      <c r="AO3865" s="13"/>
      <c r="AP3865" s="11" t="s">
        <v>14238</v>
      </c>
      <c r="AR3865" s="13"/>
      <c r="AS3865" s="13"/>
      <c r="AT3865" s="12" t="b">
        <v>1</v>
      </c>
      <c r="AU3865" s="13"/>
      <c r="AV3865" s="17">
        <v>45940.0</v>
      </c>
      <c r="AW3865" s="13"/>
      <c r="AX3865" s="14" t="s">
        <v>155</v>
      </c>
      <c r="AY3865" s="13"/>
      <c r="AZ3865" s="14">
        <v>2839.0</v>
      </c>
      <c r="BA3865" s="13"/>
    </row>
    <row r="3866">
      <c r="A3866" s="11" t="s">
        <v>14240</v>
      </c>
      <c r="B3866" s="11">
        <v>10638.0</v>
      </c>
      <c r="C3866" s="12" t="b">
        <v>0</v>
      </c>
      <c r="D3866" s="12" t="b">
        <v>1</v>
      </c>
      <c r="E3866" s="12" t="b">
        <v>0</v>
      </c>
      <c r="F3866" s="12" t="b">
        <v>0</v>
      </c>
      <c r="G3866" s="12" t="b">
        <v>0</v>
      </c>
      <c r="H3866" s="12" t="b">
        <v>0</v>
      </c>
      <c r="I3866" s="13"/>
      <c r="J3866" s="13"/>
      <c r="K3866" s="12" t="b">
        <v>0</v>
      </c>
      <c r="L3866" s="14" t="s">
        <v>14223</v>
      </c>
      <c r="M3866" s="11" t="s">
        <v>1657</v>
      </c>
      <c r="N3866" s="11" t="s">
        <v>14241</v>
      </c>
      <c r="O3866" s="11" t="s">
        <v>3185</v>
      </c>
      <c r="P3866" s="11" t="s">
        <v>14226</v>
      </c>
      <c r="Q3866" s="11" t="s">
        <v>384</v>
      </c>
      <c r="R3866" s="11" t="s">
        <v>3186</v>
      </c>
      <c r="T3866" s="13"/>
      <c r="U3866" s="11" t="s">
        <v>7920</v>
      </c>
      <c r="W3866" s="11" t="s">
        <v>14226</v>
      </c>
      <c r="Z3866" s="13"/>
      <c r="AA3866" s="11" t="s">
        <v>151</v>
      </c>
      <c r="AB3866" s="13"/>
      <c r="AC3866" s="13"/>
      <c r="AD3866" s="11" t="s">
        <v>3186</v>
      </c>
      <c r="AF3866" s="13"/>
      <c r="AG3866" s="11" t="s">
        <v>152</v>
      </c>
      <c r="AH3866" s="11" t="s">
        <v>14228</v>
      </c>
      <c r="AJ3866" s="13"/>
      <c r="AK3866" s="13"/>
      <c r="AL3866" s="13"/>
      <c r="AM3866" s="13"/>
      <c r="AN3866" s="13"/>
      <c r="AO3866" s="13"/>
      <c r="AP3866" s="11" t="s">
        <v>14240</v>
      </c>
      <c r="AR3866" s="13"/>
      <c r="AS3866" s="13"/>
      <c r="AT3866" s="12" t="b">
        <v>1</v>
      </c>
      <c r="AU3866" s="13"/>
      <c r="AV3866" s="17">
        <v>45940.0</v>
      </c>
      <c r="AW3866" s="13"/>
      <c r="AX3866" s="14" t="s">
        <v>155</v>
      </c>
      <c r="AY3866" s="13"/>
      <c r="AZ3866" s="14">
        <v>2837.0</v>
      </c>
      <c r="BA3866" s="13"/>
    </row>
    <row r="3867">
      <c r="A3867" s="11" t="s">
        <v>14242</v>
      </c>
      <c r="B3867" s="11">
        <v>10639.0</v>
      </c>
      <c r="C3867" s="12" t="b">
        <v>0</v>
      </c>
      <c r="D3867" s="12" t="b">
        <v>1</v>
      </c>
      <c r="E3867" s="12" t="b">
        <v>0</v>
      </c>
      <c r="F3867" s="12" t="b">
        <v>0</v>
      </c>
      <c r="G3867" s="12" t="b">
        <v>0</v>
      </c>
      <c r="H3867" s="12" t="b">
        <v>0</v>
      </c>
      <c r="I3867" s="13"/>
      <c r="J3867" s="13"/>
      <c r="K3867" s="12" t="b">
        <v>0</v>
      </c>
      <c r="L3867" s="14" t="s">
        <v>14223</v>
      </c>
      <c r="M3867" s="11" t="s">
        <v>1657</v>
      </c>
      <c r="N3867" s="11" t="s">
        <v>14243</v>
      </c>
      <c r="O3867" s="11" t="s">
        <v>14244</v>
      </c>
      <c r="P3867" s="11" t="s">
        <v>14226</v>
      </c>
      <c r="Q3867" s="11" t="s">
        <v>384</v>
      </c>
      <c r="R3867" s="11" t="s">
        <v>14245</v>
      </c>
      <c r="S3867" s="11" t="s">
        <v>14246</v>
      </c>
      <c r="U3867" s="11" t="s">
        <v>7920</v>
      </c>
      <c r="W3867" s="11" t="s">
        <v>14226</v>
      </c>
      <c r="Z3867" s="13"/>
      <c r="AA3867" s="11" t="s">
        <v>151</v>
      </c>
      <c r="AB3867" s="13"/>
      <c r="AC3867" s="13"/>
      <c r="AD3867" s="11" t="s">
        <v>14245</v>
      </c>
      <c r="AF3867" s="13"/>
      <c r="AG3867" s="11" t="s">
        <v>152</v>
      </c>
      <c r="AH3867" s="11" t="s">
        <v>14228</v>
      </c>
      <c r="AJ3867" s="13"/>
      <c r="AK3867" s="13"/>
      <c r="AL3867" s="13"/>
      <c r="AM3867" s="13"/>
      <c r="AN3867" s="13"/>
      <c r="AO3867" s="13"/>
      <c r="AP3867" s="11" t="s">
        <v>14242</v>
      </c>
      <c r="AR3867" s="13"/>
      <c r="AS3867" s="13"/>
      <c r="AT3867" s="12" t="b">
        <v>1</v>
      </c>
      <c r="AU3867" s="13"/>
      <c r="AV3867" s="17">
        <v>45940.0</v>
      </c>
      <c r="AW3867" s="13"/>
      <c r="AX3867" s="14" t="s">
        <v>155</v>
      </c>
      <c r="AY3867" s="13"/>
      <c r="AZ3867" s="14">
        <v>2833.0</v>
      </c>
      <c r="BA3867" s="13"/>
    </row>
    <row r="3868">
      <c r="A3868" s="11" t="s">
        <v>14247</v>
      </c>
      <c r="B3868" s="11">
        <v>10640.0</v>
      </c>
      <c r="C3868" s="12" t="b">
        <v>0</v>
      </c>
      <c r="D3868" s="12" t="b">
        <v>0</v>
      </c>
      <c r="E3868" s="12" t="b">
        <v>0</v>
      </c>
      <c r="F3868" s="12" t="b">
        <v>0</v>
      </c>
      <c r="G3868" s="12" t="b">
        <v>0</v>
      </c>
      <c r="H3868" s="12" t="b">
        <v>0</v>
      </c>
      <c r="I3868" s="13"/>
      <c r="J3868" s="13"/>
      <c r="K3868" s="12" t="b">
        <v>0</v>
      </c>
      <c r="L3868" s="14" t="s">
        <v>14223</v>
      </c>
      <c r="M3868" s="11" t="s">
        <v>1657</v>
      </c>
      <c r="N3868" s="11" t="s">
        <v>14248</v>
      </c>
      <c r="O3868" s="11" t="s">
        <v>14249</v>
      </c>
      <c r="P3868" s="11" t="s">
        <v>14226</v>
      </c>
      <c r="Q3868" s="11" t="s">
        <v>384</v>
      </c>
      <c r="R3868" s="11" t="s">
        <v>14250</v>
      </c>
      <c r="S3868" s="11" t="s">
        <v>14251</v>
      </c>
      <c r="U3868" s="11" t="s">
        <v>7920</v>
      </c>
      <c r="W3868" s="11" t="s">
        <v>14226</v>
      </c>
      <c r="Z3868" s="13"/>
      <c r="AA3868" s="11" t="s">
        <v>151</v>
      </c>
      <c r="AB3868" s="13"/>
      <c r="AC3868" s="13"/>
      <c r="AD3868" s="11" t="s">
        <v>14250</v>
      </c>
      <c r="AE3868" s="13"/>
      <c r="AF3868" s="13"/>
      <c r="AG3868" s="11" t="s">
        <v>152</v>
      </c>
      <c r="AH3868" s="11" t="s">
        <v>14228</v>
      </c>
      <c r="AJ3868" s="13"/>
      <c r="AK3868" s="13"/>
      <c r="AL3868" s="13"/>
      <c r="AM3868" s="13"/>
      <c r="AN3868" s="13"/>
      <c r="AO3868" s="13"/>
      <c r="AP3868" s="11" t="s">
        <v>14247</v>
      </c>
      <c r="AR3868" s="13"/>
      <c r="AS3868" s="13"/>
      <c r="AT3868" s="12" t="b">
        <v>1</v>
      </c>
      <c r="AU3868" s="13"/>
      <c r="AV3868" s="17">
        <v>45940.0</v>
      </c>
      <c r="AW3868" s="13"/>
      <c r="AX3868" s="14" t="s">
        <v>155</v>
      </c>
      <c r="AY3868" s="13"/>
      <c r="AZ3868" s="14">
        <v>2838.0</v>
      </c>
      <c r="BA3868" s="13"/>
    </row>
    <row r="3869">
      <c r="A3869" s="11" t="s">
        <v>14252</v>
      </c>
      <c r="B3869" s="11">
        <v>10641.0</v>
      </c>
      <c r="C3869" s="12" t="b">
        <v>0</v>
      </c>
      <c r="D3869" s="12" t="b">
        <v>1</v>
      </c>
      <c r="E3869" s="12" t="b">
        <v>0</v>
      </c>
      <c r="F3869" s="12" t="b">
        <v>0</v>
      </c>
      <c r="G3869" s="12" t="b">
        <v>0</v>
      </c>
      <c r="H3869" s="12" t="b">
        <v>0</v>
      </c>
      <c r="I3869" s="13"/>
      <c r="J3869" s="13"/>
      <c r="K3869" s="12" t="b">
        <v>0</v>
      </c>
      <c r="L3869" s="14" t="s">
        <v>14223</v>
      </c>
      <c r="M3869" s="11" t="s">
        <v>1657</v>
      </c>
      <c r="N3869" s="11" t="s">
        <v>14253</v>
      </c>
      <c r="O3869" s="11" t="s">
        <v>3197</v>
      </c>
      <c r="P3869" s="11" t="s">
        <v>14226</v>
      </c>
      <c r="Q3869" s="11" t="s">
        <v>384</v>
      </c>
      <c r="R3869" s="11" t="s">
        <v>3198</v>
      </c>
      <c r="S3869" s="11" t="s">
        <v>839</v>
      </c>
      <c r="U3869" s="11" t="s">
        <v>7920</v>
      </c>
      <c r="W3869" s="11" t="s">
        <v>14226</v>
      </c>
      <c r="Z3869" s="13"/>
      <c r="AA3869" s="11" t="s">
        <v>151</v>
      </c>
      <c r="AB3869" s="13"/>
      <c r="AC3869" s="13"/>
      <c r="AD3869" s="11" t="s">
        <v>3198</v>
      </c>
      <c r="AE3869" s="13"/>
      <c r="AF3869" s="13"/>
      <c r="AG3869" s="11" t="s">
        <v>152</v>
      </c>
      <c r="AH3869" s="11" t="s">
        <v>14228</v>
      </c>
      <c r="AJ3869" s="13"/>
      <c r="AK3869" s="13"/>
      <c r="AL3869" s="13"/>
      <c r="AM3869" s="13"/>
      <c r="AN3869" s="13"/>
      <c r="AO3869" s="13"/>
      <c r="AP3869" s="11" t="s">
        <v>14252</v>
      </c>
      <c r="AR3869" s="13"/>
      <c r="AS3869" s="13"/>
      <c r="AT3869" s="12" t="b">
        <v>1</v>
      </c>
      <c r="AU3869" s="13"/>
      <c r="AV3869" s="17">
        <v>45940.0</v>
      </c>
      <c r="AW3869" s="13"/>
      <c r="AX3869" s="14" t="s">
        <v>155</v>
      </c>
      <c r="AY3869" s="13"/>
      <c r="AZ3869" s="14">
        <v>2840.0</v>
      </c>
      <c r="BA3869" s="13"/>
    </row>
    <row r="3870">
      <c r="A3870" s="11" t="s">
        <v>14254</v>
      </c>
      <c r="B3870" s="11">
        <v>10643.0</v>
      </c>
      <c r="C3870" s="12" t="b">
        <v>0</v>
      </c>
      <c r="D3870" s="12" t="b">
        <v>1</v>
      </c>
      <c r="E3870" s="12" t="b">
        <v>0</v>
      </c>
      <c r="F3870" s="12" t="b">
        <v>0</v>
      </c>
      <c r="G3870" s="12" t="b">
        <v>0</v>
      </c>
      <c r="H3870" s="12" t="b">
        <v>0</v>
      </c>
      <c r="I3870" s="13"/>
      <c r="J3870" s="14" t="s">
        <v>13929</v>
      </c>
      <c r="K3870" s="12" t="b">
        <v>0</v>
      </c>
      <c r="L3870" s="15">
        <v>45574.0</v>
      </c>
      <c r="M3870" s="11" t="s">
        <v>1657</v>
      </c>
      <c r="N3870" s="11" t="s">
        <v>14255</v>
      </c>
      <c r="O3870" s="11" t="s">
        <v>3163</v>
      </c>
      <c r="P3870" s="11" t="s">
        <v>14256</v>
      </c>
      <c r="Q3870" s="11" t="s">
        <v>384</v>
      </c>
      <c r="R3870" s="11" t="s">
        <v>3164</v>
      </c>
      <c r="S3870" s="13"/>
      <c r="T3870" s="13"/>
      <c r="U3870" s="11" t="s">
        <v>7920</v>
      </c>
      <c r="W3870" s="11" t="s">
        <v>14256</v>
      </c>
      <c r="AA3870" s="11" t="s">
        <v>151</v>
      </c>
      <c r="AB3870" s="13"/>
      <c r="AC3870" s="13"/>
      <c r="AD3870" s="11" t="s">
        <v>3164</v>
      </c>
      <c r="AE3870" s="13"/>
      <c r="AF3870" s="13"/>
      <c r="AG3870" s="11" t="s">
        <v>152</v>
      </c>
      <c r="AH3870" s="11" t="s">
        <v>14257</v>
      </c>
      <c r="AJ3870" s="13"/>
      <c r="AK3870" s="13"/>
      <c r="AL3870" s="13"/>
      <c r="AM3870" s="13"/>
      <c r="AN3870" s="13"/>
      <c r="AO3870" s="13"/>
      <c r="AP3870" s="11" t="s">
        <v>14254</v>
      </c>
      <c r="AR3870" s="13"/>
      <c r="AS3870" s="13"/>
      <c r="AT3870" s="12" t="b">
        <v>1</v>
      </c>
      <c r="AU3870" s="13"/>
      <c r="AV3870" s="17">
        <v>45940.0</v>
      </c>
      <c r="AW3870" s="13"/>
      <c r="AX3870" s="14" t="s">
        <v>155</v>
      </c>
      <c r="AY3870" s="13"/>
      <c r="AZ3870" s="14">
        <v>2831.0</v>
      </c>
      <c r="BA3870" s="13"/>
    </row>
    <row r="3871">
      <c r="A3871" s="11" t="s">
        <v>14258</v>
      </c>
      <c r="B3871" s="11">
        <v>10644.0</v>
      </c>
      <c r="C3871" s="12" t="b">
        <v>0</v>
      </c>
      <c r="D3871" s="12" t="b">
        <v>1</v>
      </c>
      <c r="E3871" s="12" t="b">
        <v>0</v>
      </c>
      <c r="F3871" s="12" t="b">
        <v>0</v>
      </c>
      <c r="G3871" s="12" t="b">
        <v>0</v>
      </c>
      <c r="H3871" s="12" t="b">
        <v>0</v>
      </c>
      <c r="I3871" s="13"/>
      <c r="J3871" s="13"/>
      <c r="K3871" s="12" t="b">
        <v>0</v>
      </c>
      <c r="L3871" s="15">
        <v>45574.0</v>
      </c>
      <c r="M3871" s="11" t="s">
        <v>1657</v>
      </c>
      <c r="N3871" s="11" t="s">
        <v>14259</v>
      </c>
      <c r="O3871" s="11" t="s">
        <v>3185</v>
      </c>
      <c r="P3871" s="11" t="s">
        <v>14256</v>
      </c>
      <c r="Q3871" s="11" t="s">
        <v>384</v>
      </c>
      <c r="R3871" s="11" t="s">
        <v>3186</v>
      </c>
      <c r="T3871" s="13"/>
      <c r="U3871" s="11" t="s">
        <v>7920</v>
      </c>
      <c r="W3871" s="11" t="s">
        <v>14256</v>
      </c>
      <c r="AA3871" s="11" t="s">
        <v>151</v>
      </c>
      <c r="AB3871" s="13"/>
      <c r="AC3871" s="13"/>
      <c r="AD3871" s="11" t="s">
        <v>3186</v>
      </c>
      <c r="AF3871" s="13"/>
      <c r="AG3871" s="11" t="s">
        <v>152</v>
      </c>
      <c r="AH3871" s="11" t="s">
        <v>14257</v>
      </c>
      <c r="AJ3871" s="13"/>
      <c r="AK3871" s="13"/>
      <c r="AL3871" s="13"/>
      <c r="AM3871" s="13"/>
      <c r="AN3871" s="13"/>
      <c r="AO3871" s="13"/>
      <c r="AP3871" s="11" t="s">
        <v>14258</v>
      </c>
      <c r="AR3871" s="13"/>
      <c r="AS3871" s="13"/>
      <c r="AT3871" s="12" t="b">
        <v>1</v>
      </c>
      <c r="AU3871" s="13"/>
      <c r="AV3871" s="17">
        <v>45940.0</v>
      </c>
      <c r="AW3871" s="13"/>
      <c r="AX3871" s="14" t="s">
        <v>155</v>
      </c>
      <c r="AY3871" s="13"/>
      <c r="AZ3871" s="14">
        <v>2822.0</v>
      </c>
      <c r="BA3871" s="13"/>
    </row>
    <row r="3872">
      <c r="A3872" s="11" t="s">
        <v>14260</v>
      </c>
      <c r="B3872" s="11">
        <v>10645.0</v>
      </c>
      <c r="C3872" s="12" t="b">
        <v>0</v>
      </c>
      <c r="D3872" s="12" t="b">
        <v>1</v>
      </c>
      <c r="E3872" s="12" t="b">
        <v>0</v>
      </c>
      <c r="F3872" s="12" t="b">
        <v>0</v>
      </c>
      <c r="G3872" s="12" t="b">
        <v>0</v>
      </c>
      <c r="H3872" s="12" t="b">
        <v>0</v>
      </c>
      <c r="I3872" s="13"/>
      <c r="J3872" s="14" t="s">
        <v>13929</v>
      </c>
      <c r="K3872" s="12" t="b">
        <v>0</v>
      </c>
      <c r="L3872" s="15">
        <v>45574.0</v>
      </c>
      <c r="M3872" s="11" t="s">
        <v>1657</v>
      </c>
      <c r="N3872" s="11" t="s">
        <v>14261</v>
      </c>
      <c r="O3872" s="11" t="s">
        <v>14225</v>
      </c>
      <c r="P3872" s="11" t="s">
        <v>14256</v>
      </c>
      <c r="Q3872" s="11" t="s">
        <v>384</v>
      </c>
      <c r="R3872" s="11" t="s">
        <v>14227</v>
      </c>
      <c r="S3872" s="13"/>
      <c r="T3872" s="13"/>
      <c r="U3872" s="11" t="s">
        <v>7920</v>
      </c>
      <c r="W3872" s="11" t="s">
        <v>14256</v>
      </c>
      <c r="AA3872" s="11" t="s">
        <v>151</v>
      </c>
      <c r="AB3872" s="13"/>
      <c r="AC3872" s="13"/>
      <c r="AD3872" s="11" t="s">
        <v>14227</v>
      </c>
      <c r="AE3872" s="13"/>
      <c r="AF3872" s="13"/>
      <c r="AG3872" s="11" t="s">
        <v>152</v>
      </c>
      <c r="AH3872" s="11" t="s">
        <v>14257</v>
      </c>
      <c r="AJ3872" s="13"/>
      <c r="AK3872" s="13"/>
      <c r="AL3872" s="13"/>
      <c r="AM3872" s="13"/>
      <c r="AN3872" s="13"/>
      <c r="AO3872" s="13"/>
      <c r="AP3872" s="11" t="s">
        <v>14260</v>
      </c>
      <c r="AR3872" s="13"/>
      <c r="AS3872" s="13"/>
      <c r="AT3872" s="12" t="b">
        <v>1</v>
      </c>
      <c r="AU3872" s="13"/>
      <c r="AV3872" s="17">
        <v>45940.0</v>
      </c>
      <c r="AW3872" s="13"/>
      <c r="AX3872" s="14" t="s">
        <v>155</v>
      </c>
      <c r="AY3872" s="13"/>
      <c r="AZ3872" s="14">
        <v>2829.0</v>
      </c>
      <c r="BA3872" s="13"/>
    </row>
    <row r="3873">
      <c r="A3873" s="11" t="s">
        <v>14262</v>
      </c>
      <c r="B3873" s="11">
        <v>10646.0</v>
      </c>
      <c r="C3873" s="12" t="b">
        <v>0</v>
      </c>
      <c r="D3873" s="12" t="b">
        <v>1</v>
      </c>
      <c r="E3873" s="12" t="b">
        <v>0</v>
      </c>
      <c r="F3873" s="12" t="b">
        <v>0</v>
      </c>
      <c r="G3873" s="12" t="b">
        <v>0</v>
      </c>
      <c r="H3873" s="12" t="b">
        <v>0</v>
      </c>
      <c r="I3873" s="13"/>
      <c r="J3873" s="14" t="s">
        <v>13929</v>
      </c>
      <c r="K3873" s="12" t="b">
        <v>0</v>
      </c>
      <c r="L3873" s="15">
        <v>45574.0</v>
      </c>
      <c r="M3873" s="11" t="s">
        <v>1657</v>
      </c>
      <c r="N3873" s="11" t="s">
        <v>14263</v>
      </c>
      <c r="O3873" s="11" t="s">
        <v>3197</v>
      </c>
      <c r="P3873" s="11" t="s">
        <v>14256</v>
      </c>
      <c r="Q3873" s="11" t="s">
        <v>384</v>
      </c>
      <c r="R3873" s="11" t="s">
        <v>3198</v>
      </c>
      <c r="S3873" s="11" t="s">
        <v>839</v>
      </c>
      <c r="U3873" s="11" t="s">
        <v>7920</v>
      </c>
      <c r="W3873" s="11" t="s">
        <v>14256</v>
      </c>
      <c r="AA3873" s="11" t="s">
        <v>151</v>
      </c>
      <c r="AB3873" s="13"/>
      <c r="AC3873" s="13"/>
      <c r="AD3873" s="11" t="s">
        <v>3198</v>
      </c>
      <c r="AE3873" s="13"/>
      <c r="AF3873" s="13"/>
      <c r="AG3873" s="11" t="s">
        <v>152</v>
      </c>
      <c r="AH3873" s="11" t="s">
        <v>14257</v>
      </c>
      <c r="AJ3873" s="13"/>
      <c r="AK3873" s="13"/>
      <c r="AL3873" s="13"/>
      <c r="AM3873" s="13"/>
      <c r="AN3873" s="13"/>
      <c r="AO3873" s="13"/>
      <c r="AP3873" s="11" t="s">
        <v>14262</v>
      </c>
      <c r="AR3873" s="13"/>
      <c r="AS3873" s="13"/>
      <c r="AT3873" s="12" t="b">
        <v>1</v>
      </c>
      <c r="AU3873" s="13"/>
      <c r="AV3873" s="17">
        <v>45940.0</v>
      </c>
      <c r="AW3873" s="13"/>
      <c r="AX3873" s="14" t="s">
        <v>155</v>
      </c>
      <c r="AY3873" s="13"/>
      <c r="AZ3873" s="14">
        <v>2828.0</v>
      </c>
      <c r="BA3873" s="13"/>
    </row>
    <row r="3874">
      <c r="A3874" s="11" t="s">
        <v>14264</v>
      </c>
      <c r="B3874" s="11">
        <v>10647.0</v>
      </c>
      <c r="C3874" s="12" t="b">
        <v>0</v>
      </c>
      <c r="D3874" s="12" t="b">
        <v>1</v>
      </c>
      <c r="E3874" s="12" t="b">
        <v>0</v>
      </c>
      <c r="F3874" s="12" t="b">
        <v>0</v>
      </c>
      <c r="G3874" s="12" t="b">
        <v>0</v>
      </c>
      <c r="H3874" s="12" t="b">
        <v>0</v>
      </c>
      <c r="I3874" s="13"/>
      <c r="J3874" s="14" t="s">
        <v>13929</v>
      </c>
      <c r="K3874" s="12" t="b">
        <v>0</v>
      </c>
      <c r="L3874" s="15">
        <v>45574.0</v>
      </c>
      <c r="M3874" s="11" t="s">
        <v>1657</v>
      </c>
      <c r="N3874" s="11" t="s">
        <v>14265</v>
      </c>
      <c r="O3874" s="11" t="s">
        <v>3130</v>
      </c>
      <c r="P3874" s="11" t="s">
        <v>14256</v>
      </c>
      <c r="Q3874" s="11" t="s">
        <v>384</v>
      </c>
      <c r="R3874" s="11" t="s">
        <v>3132</v>
      </c>
      <c r="S3874" s="13"/>
      <c r="T3874" s="13"/>
      <c r="U3874" s="11" t="s">
        <v>7920</v>
      </c>
      <c r="W3874" s="11" t="s">
        <v>14256</v>
      </c>
      <c r="AA3874" s="11" t="s">
        <v>151</v>
      </c>
      <c r="AB3874" s="13"/>
      <c r="AC3874" s="13"/>
      <c r="AD3874" s="11" t="s">
        <v>3132</v>
      </c>
      <c r="AE3874" s="13"/>
      <c r="AF3874" s="13"/>
      <c r="AG3874" s="11" t="s">
        <v>152</v>
      </c>
      <c r="AH3874" s="11" t="s">
        <v>14257</v>
      </c>
      <c r="AJ3874" s="13"/>
      <c r="AK3874" s="13"/>
      <c r="AL3874" s="13"/>
      <c r="AM3874" s="13"/>
      <c r="AN3874" s="13"/>
      <c r="AO3874" s="13"/>
      <c r="AP3874" s="11" t="s">
        <v>14264</v>
      </c>
      <c r="AR3874" s="13"/>
      <c r="AS3874" s="13"/>
      <c r="AT3874" s="12" t="b">
        <v>1</v>
      </c>
      <c r="AU3874" s="13"/>
      <c r="AV3874" s="17">
        <v>45940.0</v>
      </c>
      <c r="AW3874" s="13"/>
      <c r="AX3874" s="14" t="s">
        <v>155</v>
      </c>
      <c r="AY3874" s="13"/>
      <c r="AZ3874" s="14">
        <v>2824.0</v>
      </c>
      <c r="BA3874" s="13"/>
    </row>
    <row r="3875">
      <c r="A3875" s="11" t="s">
        <v>14266</v>
      </c>
      <c r="B3875" s="11">
        <v>10648.0</v>
      </c>
      <c r="C3875" s="12" t="b">
        <v>0</v>
      </c>
      <c r="D3875" s="12" t="b">
        <v>1</v>
      </c>
      <c r="E3875" s="12" t="b">
        <v>0</v>
      </c>
      <c r="F3875" s="12" t="b">
        <v>0</v>
      </c>
      <c r="G3875" s="12" t="b">
        <v>0</v>
      </c>
      <c r="H3875" s="12" t="b">
        <v>0</v>
      </c>
      <c r="I3875" s="13"/>
      <c r="J3875" s="14" t="s">
        <v>13929</v>
      </c>
      <c r="K3875" s="12" t="b">
        <v>0</v>
      </c>
      <c r="L3875" s="15">
        <v>45574.0</v>
      </c>
      <c r="M3875" s="11" t="s">
        <v>1657</v>
      </c>
      <c r="N3875" s="11" t="s">
        <v>14267</v>
      </c>
      <c r="O3875" s="11" t="s">
        <v>14249</v>
      </c>
      <c r="P3875" s="11" t="s">
        <v>14256</v>
      </c>
      <c r="Q3875" s="11" t="s">
        <v>384</v>
      </c>
      <c r="R3875" s="11" t="s">
        <v>14250</v>
      </c>
      <c r="S3875" s="11" t="s">
        <v>14251</v>
      </c>
      <c r="U3875" s="11" t="s">
        <v>7920</v>
      </c>
      <c r="W3875" s="11" t="s">
        <v>14256</v>
      </c>
      <c r="AA3875" s="11" t="s">
        <v>151</v>
      </c>
      <c r="AB3875" s="13"/>
      <c r="AC3875" s="13"/>
      <c r="AD3875" s="11" t="s">
        <v>14250</v>
      </c>
      <c r="AE3875" s="13"/>
      <c r="AF3875" s="13"/>
      <c r="AG3875" s="11" t="s">
        <v>152</v>
      </c>
      <c r="AH3875" s="11" t="s">
        <v>14257</v>
      </c>
      <c r="AJ3875" s="13"/>
      <c r="AK3875" s="13"/>
      <c r="AL3875" s="13"/>
      <c r="AM3875" s="13"/>
      <c r="AN3875" s="13"/>
      <c r="AO3875" s="13"/>
      <c r="AP3875" s="11" t="s">
        <v>14266</v>
      </c>
      <c r="AR3875" s="13"/>
      <c r="AS3875" s="13"/>
      <c r="AT3875" s="12" t="b">
        <v>1</v>
      </c>
      <c r="AU3875" s="13"/>
      <c r="AV3875" s="17">
        <v>45940.0</v>
      </c>
      <c r="AW3875" s="13"/>
      <c r="AX3875" s="14" t="s">
        <v>155</v>
      </c>
      <c r="AY3875" s="13"/>
      <c r="AZ3875" s="14">
        <v>2820.0</v>
      </c>
      <c r="BA3875" s="13"/>
    </row>
    <row r="3876">
      <c r="A3876" s="11" t="s">
        <v>14268</v>
      </c>
      <c r="B3876" s="11">
        <v>10649.0</v>
      </c>
      <c r="C3876" s="12" t="b">
        <v>0</v>
      </c>
      <c r="D3876" s="12" t="b">
        <v>1</v>
      </c>
      <c r="E3876" s="12" t="b">
        <v>0</v>
      </c>
      <c r="F3876" s="12" t="b">
        <v>0</v>
      </c>
      <c r="G3876" s="12" t="b">
        <v>0</v>
      </c>
      <c r="H3876" s="12" t="b">
        <v>0</v>
      </c>
      <c r="I3876" s="13"/>
      <c r="J3876" s="14" t="s">
        <v>13929</v>
      </c>
      <c r="K3876" s="12" t="b">
        <v>0</v>
      </c>
      <c r="L3876" s="15">
        <v>45574.0</v>
      </c>
      <c r="M3876" s="11" t="s">
        <v>1657</v>
      </c>
      <c r="N3876" s="11" t="s">
        <v>14269</v>
      </c>
      <c r="O3876" s="11" t="s">
        <v>14231</v>
      </c>
      <c r="P3876" s="11" t="s">
        <v>14256</v>
      </c>
      <c r="Q3876" s="11" t="s">
        <v>384</v>
      </c>
      <c r="R3876" s="11" t="s">
        <v>14232</v>
      </c>
      <c r="S3876" s="11" t="s">
        <v>14233</v>
      </c>
      <c r="T3876" s="13"/>
      <c r="U3876" s="11" t="s">
        <v>7920</v>
      </c>
      <c r="W3876" s="11" t="s">
        <v>14256</v>
      </c>
      <c r="AA3876" s="11" t="s">
        <v>151</v>
      </c>
      <c r="AB3876" s="13"/>
      <c r="AC3876" s="13"/>
      <c r="AD3876" s="11" t="s">
        <v>14232</v>
      </c>
      <c r="AF3876" s="13"/>
      <c r="AG3876" s="11" t="s">
        <v>152</v>
      </c>
      <c r="AH3876" s="11" t="s">
        <v>14257</v>
      </c>
      <c r="AJ3876" s="13"/>
      <c r="AK3876" s="13"/>
      <c r="AL3876" s="13"/>
      <c r="AM3876" s="13"/>
      <c r="AN3876" s="13"/>
      <c r="AO3876" s="13"/>
      <c r="AP3876" s="11" t="s">
        <v>14268</v>
      </c>
      <c r="AR3876" s="13"/>
      <c r="AS3876" s="13"/>
      <c r="AT3876" s="12" t="b">
        <v>1</v>
      </c>
      <c r="AU3876" s="13"/>
      <c r="AV3876" s="17">
        <v>45940.0</v>
      </c>
      <c r="AW3876" s="13"/>
      <c r="AX3876" s="14" t="s">
        <v>155</v>
      </c>
      <c r="AY3876" s="13"/>
      <c r="AZ3876" s="14">
        <v>2818.0</v>
      </c>
      <c r="BA3876" s="13"/>
    </row>
    <row r="3877">
      <c r="A3877" s="11" t="s">
        <v>14270</v>
      </c>
      <c r="B3877" s="11">
        <v>10650.0</v>
      </c>
      <c r="C3877" s="12" t="b">
        <v>0</v>
      </c>
      <c r="D3877" s="12" t="b">
        <v>1</v>
      </c>
      <c r="E3877" s="12" t="b">
        <v>0</v>
      </c>
      <c r="F3877" s="12" t="b">
        <v>0</v>
      </c>
      <c r="G3877" s="12" t="b">
        <v>0</v>
      </c>
      <c r="H3877" s="12" t="b">
        <v>0</v>
      </c>
      <c r="I3877" s="13"/>
      <c r="J3877" s="14" t="s">
        <v>13929</v>
      </c>
      <c r="K3877" s="12" t="b">
        <v>0</v>
      </c>
      <c r="L3877" s="15">
        <v>45574.0</v>
      </c>
      <c r="M3877" s="11" t="s">
        <v>1657</v>
      </c>
      <c r="N3877" s="11" t="s">
        <v>14271</v>
      </c>
      <c r="O3877" s="11" t="s">
        <v>14236</v>
      </c>
      <c r="P3877" s="11" t="s">
        <v>14256</v>
      </c>
      <c r="Q3877" s="11" t="s">
        <v>384</v>
      </c>
      <c r="R3877" s="11" t="s">
        <v>14237</v>
      </c>
      <c r="S3877" s="13"/>
      <c r="T3877" s="13"/>
      <c r="U3877" s="11" t="s">
        <v>7920</v>
      </c>
      <c r="W3877" s="11" t="s">
        <v>14256</v>
      </c>
      <c r="AA3877" s="11" t="s">
        <v>151</v>
      </c>
      <c r="AB3877" s="13"/>
      <c r="AC3877" s="13"/>
      <c r="AD3877" s="11" t="s">
        <v>14237</v>
      </c>
      <c r="AE3877" s="13"/>
      <c r="AF3877" s="13"/>
      <c r="AG3877" s="11" t="s">
        <v>152</v>
      </c>
      <c r="AH3877" s="11" t="s">
        <v>14257</v>
      </c>
      <c r="AJ3877" s="13"/>
      <c r="AK3877" s="13"/>
      <c r="AL3877" s="13"/>
      <c r="AM3877" s="13"/>
      <c r="AN3877" s="13"/>
      <c r="AO3877" s="13"/>
      <c r="AP3877" s="11" t="s">
        <v>14270</v>
      </c>
      <c r="AR3877" s="13"/>
      <c r="AS3877" s="13"/>
      <c r="AT3877" s="12" t="b">
        <v>1</v>
      </c>
      <c r="AU3877" s="13"/>
      <c r="AV3877" s="17">
        <v>45940.0</v>
      </c>
      <c r="AW3877" s="13"/>
      <c r="AX3877" s="14" t="s">
        <v>155</v>
      </c>
      <c r="AY3877" s="13"/>
      <c r="AZ3877" s="14">
        <v>2816.0</v>
      </c>
      <c r="BA3877" s="13"/>
    </row>
    <row r="3878">
      <c r="A3878" s="11" t="s">
        <v>14272</v>
      </c>
      <c r="B3878" s="11">
        <v>10651.0</v>
      </c>
      <c r="C3878" s="12" t="b">
        <v>0</v>
      </c>
      <c r="D3878" s="12" t="b">
        <v>0</v>
      </c>
      <c r="E3878" s="12" t="b">
        <v>0</v>
      </c>
      <c r="F3878" s="12" t="b">
        <v>0</v>
      </c>
      <c r="G3878" s="12" t="b">
        <v>0</v>
      </c>
      <c r="H3878" s="12" t="b">
        <v>0</v>
      </c>
      <c r="I3878" s="13"/>
      <c r="J3878" s="14" t="s">
        <v>13929</v>
      </c>
      <c r="K3878" s="12" t="b">
        <v>0</v>
      </c>
      <c r="L3878" s="15">
        <v>45574.0</v>
      </c>
      <c r="M3878" s="11" t="s">
        <v>1657</v>
      </c>
      <c r="N3878" s="11" t="s">
        <v>14273</v>
      </c>
      <c r="O3878" s="11" t="s">
        <v>3173</v>
      </c>
      <c r="P3878" s="11" t="s">
        <v>14256</v>
      </c>
      <c r="Q3878" s="11" t="s">
        <v>384</v>
      </c>
      <c r="R3878" s="11" t="s">
        <v>3174</v>
      </c>
      <c r="S3878" s="11" t="s">
        <v>3175</v>
      </c>
      <c r="U3878" s="11" t="s">
        <v>7920</v>
      </c>
      <c r="W3878" s="11" t="s">
        <v>14256</v>
      </c>
      <c r="AA3878" s="11" t="s">
        <v>215</v>
      </c>
      <c r="AB3878" s="13"/>
      <c r="AC3878" s="13"/>
      <c r="AD3878" s="11" t="s">
        <v>3174</v>
      </c>
      <c r="AF3878" s="13"/>
      <c r="AG3878" s="11" t="s">
        <v>152</v>
      </c>
      <c r="AH3878" s="11" t="s">
        <v>14257</v>
      </c>
      <c r="AJ3878" s="13"/>
      <c r="AK3878" s="13"/>
      <c r="AL3878" s="13"/>
      <c r="AM3878" s="13"/>
      <c r="AN3878" s="13"/>
      <c r="AO3878" s="13"/>
      <c r="AP3878" s="11" t="s">
        <v>14272</v>
      </c>
      <c r="AR3878" s="13"/>
      <c r="AS3878" s="13"/>
      <c r="AT3878" s="12" t="b">
        <v>1</v>
      </c>
      <c r="AU3878" s="13"/>
      <c r="AV3878" s="17">
        <v>45940.0</v>
      </c>
      <c r="AW3878" s="13"/>
      <c r="AX3878" s="14" t="s">
        <v>155</v>
      </c>
      <c r="AY3878" s="13"/>
      <c r="AZ3878" s="14">
        <v>2819.0</v>
      </c>
      <c r="BA3878" s="13"/>
    </row>
    <row r="3879">
      <c r="A3879" s="11" t="s">
        <v>14274</v>
      </c>
      <c r="B3879" s="11">
        <v>10652.0</v>
      </c>
      <c r="C3879" s="12" t="b">
        <v>0</v>
      </c>
      <c r="D3879" s="12" t="b">
        <v>1</v>
      </c>
      <c r="E3879" s="12" t="b">
        <v>0</v>
      </c>
      <c r="F3879" s="12" t="b">
        <v>0</v>
      </c>
      <c r="G3879" s="12" t="b">
        <v>0</v>
      </c>
      <c r="H3879" s="12" t="b">
        <v>0</v>
      </c>
      <c r="I3879" s="13"/>
      <c r="J3879" s="14" t="s">
        <v>13929</v>
      </c>
      <c r="K3879" s="12" t="b">
        <v>0</v>
      </c>
      <c r="L3879" s="15">
        <v>45574.0</v>
      </c>
      <c r="M3879" s="11" t="s">
        <v>1657</v>
      </c>
      <c r="N3879" s="11" t="s">
        <v>14275</v>
      </c>
      <c r="O3879" s="11" t="s">
        <v>14276</v>
      </c>
      <c r="P3879" s="11" t="s">
        <v>14256</v>
      </c>
      <c r="Q3879" s="11" t="s">
        <v>384</v>
      </c>
      <c r="R3879" s="11" t="s">
        <v>14277</v>
      </c>
      <c r="S3879" s="11" t="s">
        <v>14278</v>
      </c>
      <c r="U3879" s="11" t="s">
        <v>7920</v>
      </c>
      <c r="W3879" s="11" t="s">
        <v>14256</v>
      </c>
      <c r="AA3879" s="11" t="s">
        <v>151</v>
      </c>
      <c r="AB3879" s="13"/>
      <c r="AC3879" s="13"/>
      <c r="AD3879" s="11" t="s">
        <v>14277</v>
      </c>
      <c r="AF3879" s="13"/>
      <c r="AG3879" s="11" t="s">
        <v>152</v>
      </c>
      <c r="AH3879" s="11" t="s">
        <v>14257</v>
      </c>
      <c r="AJ3879" s="13"/>
      <c r="AK3879" s="13"/>
      <c r="AL3879" s="13"/>
      <c r="AM3879" s="13"/>
      <c r="AN3879" s="13"/>
      <c r="AO3879" s="13"/>
      <c r="AP3879" s="11" t="s">
        <v>14274</v>
      </c>
      <c r="AR3879" s="13"/>
      <c r="AS3879" s="13"/>
      <c r="AT3879" s="12" t="b">
        <v>1</v>
      </c>
      <c r="AU3879" s="13"/>
      <c r="AV3879" s="17">
        <v>45940.0</v>
      </c>
      <c r="AW3879" s="13"/>
      <c r="AX3879" s="14" t="s">
        <v>155</v>
      </c>
      <c r="AY3879" s="13"/>
      <c r="AZ3879" s="14">
        <v>2827.0</v>
      </c>
      <c r="BA3879" s="13"/>
    </row>
    <row r="3880">
      <c r="A3880" s="11" t="s">
        <v>14279</v>
      </c>
      <c r="B3880" s="11">
        <v>10653.0</v>
      </c>
      <c r="C3880" s="12" t="b">
        <v>0</v>
      </c>
      <c r="D3880" s="12" t="b">
        <v>1</v>
      </c>
      <c r="E3880" s="12" t="b">
        <v>0</v>
      </c>
      <c r="F3880" s="12" t="b">
        <v>0</v>
      </c>
      <c r="G3880" s="12" t="b">
        <v>0</v>
      </c>
      <c r="H3880" s="12" t="b">
        <v>0</v>
      </c>
      <c r="I3880" s="13"/>
      <c r="J3880" s="14" t="s">
        <v>13929</v>
      </c>
      <c r="K3880" s="12" t="b">
        <v>0</v>
      </c>
      <c r="L3880" s="15">
        <v>45574.0</v>
      </c>
      <c r="M3880" s="11" t="s">
        <v>1657</v>
      </c>
      <c r="N3880" s="11" t="s">
        <v>14280</v>
      </c>
      <c r="O3880" s="11" t="s">
        <v>14281</v>
      </c>
      <c r="P3880" s="11" t="s">
        <v>14256</v>
      </c>
      <c r="Q3880" s="11" t="s">
        <v>384</v>
      </c>
      <c r="R3880" s="11" t="s">
        <v>14282</v>
      </c>
      <c r="S3880" s="11" t="s">
        <v>14283</v>
      </c>
      <c r="U3880" s="11" t="s">
        <v>7920</v>
      </c>
      <c r="W3880" s="11" t="s">
        <v>14256</v>
      </c>
      <c r="AA3880" s="11" t="s">
        <v>151</v>
      </c>
      <c r="AB3880" s="13"/>
      <c r="AC3880" s="13"/>
      <c r="AD3880" s="11" t="s">
        <v>14282</v>
      </c>
      <c r="AE3880" s="13"/>
      <c r="AF3880" s="13"/>
      <c r="AG3880" s="11" t="s">
        <v>152</v>
      </c>
      <c r="AH3880" s="11" t="s">
        <v>14257</v>
      </c>
      <c r="AJ3880" s="13"/>
      <c r="AK3880" s="13"/>
      <c r="AL3880" s="13"/>
      <c r="AM3880" s="13"/>
      <c r="AN3880" s="13"/>
      <c r="AO3880" s="13"/>
      <c r="AP3880" s="11" t="s">
        <v>14279</v>
      </c>
      <c r="AR3880" s="13"/>
      <c r="AS3880" s="13"/>
      <c r="AT3880" s="12" t="b">
        <v>1</v>
      </c>
      <c r="AU3880" s="13"/>
      <c r="AV3880" s="17">
        <v>45940.0</v>
      </c>
      <c r="AW3880" s="13"/>
      <c r="AX3880" s="14" t="s">
        <v>155</v>
      </c>
      <c r="AY3880" s="13"/>
      <c r="AZ3880" s="14">
        <v>2823.0</v>
      </c>
      <c r="BA3880" s="13"/>
    </row>
    <row r="3881">
      <c r="A3881" s="11" t="s">
        <v>14284</v>
      </c>
      <c r="B3881" s="11">
        <v>10654.0</v>
      </c>
      <c r="C3881" s="12" t="b">
        <v>0</v>
      </c>
      <c r="D3881" s="12" t="b">
        <v>1</v>
      </c>
      <c r="E3881" s="12" t="b">
        <v>0</v>
      </c>
      <c r="F3881" s="12" t="b">
        <v>0</v>
      </c>
      <c r="G3881" s="12" t="b">
        <v>0</v>
      </c>
      <c r="H3881" s="12" t="b">
        <v>0</v>
      </c>
      <c r="I3881" s="13"/>
      <c r="J3881" s="14" t="s">
        <v>13929</v>
      </c>
      <c r="K3881" s="12" t="b">
        <v>0</v>
      </c>
      <c r="L3881" s="15">
        <v>45574.0</v>
      </c>
      <c r="M3881" s="11" t="s">
        <v>1657</v>
      </c>
      <c r="N3881" s="11" t="s">
        <v>14285</v>
      </c>
      <c r="O3881" s="11" t="s">
        <v>14244</v>
      </c>
      <c r="P3881" s="11" t="s">
        <v>14256</v>
      </c>
      <c r="Q3881" s="11" t="s">
        <v>384</v>
      </c>
      <c r="R3881" s="11" t="s">
        <v>14245</v>
      </c>
      <c r="S3881" s="11" t="s">
        <v>14246</v>
      </c>
      <c r="U3881" s="11" t="s">
        <v>7920</v>
      </c>
      <c r="W3881" s="11" t="s">
        <v>14256</v>
      </c>
      <c r="AA3881" s="11" t="s">
        <v>151</v>
      </c>
      <c r="AB3881" s="13"/>
      <c r="AC3881" s="13"/>
      <c r="AD3881" s="11" t="s">
        <v>14245</v>
      </c>
      <c r="AF3881" s="13"/>
      <c r="AG3881" s="11" t="s">
        <v>152</v>
      </c>
      <c r="AH3881" s="11" t="s">
        <v>14257</v>
      </c>
      <c r="AJ3881" s="13"/>
      <c r="AK3881" s="13"/>
      <c r="AL3881" s="13"/>
      <c r="AM3881" s="13"/>
      <c r="AN3881" s="13"/>
      <c r="AO3881" s="13"/>
      <c r="AP3881" s="11" t="s">
        <v>14284</v>
      </c>
      <c r="AR3881" s="13"/>
      <c r="AS3881" s="13"/>
      <c r="AT3881" s="12" t="b">
        <v>1</v>
      </c>
      <c r="AU3881" s="13"/>
      <c r="AV3881" s="17">
        <v>45940.0</v>
      </c>
      <c r="AW3881" s="13"/>
      <c r="AX3881" s="14" t="s">
        <v>155</v>
      </c>
      <c r="AY3881" s="13"/>
      <c r="AZ3881" s="14">
        <v>2821.0</v>
      </c>
      <c r="BA3881" s="13"/>
    </row>
    <row r="3882">
      <c r="A3882" s="11" t="s">
        <v>14286</v>
      </c>
      <c r="B3882" s="11">
        <v>10655.0</v>
      </c>
      <c r="C3882" s="12" t="b">
        <v>0</v>
      </c>
      <c r="D3882" s="12" t="b">
        <v>1</v>
      </c>
      <c r="E3882" s="12" t="b">
        <v>0</v>
      </c>
      <c r="F3882" s="12" t="b">
        <v>0</v>
      </c>
      <c r="G3882" s="12" t="b">
        <v>0</v>
      </c>
      <c r="H3882" s="12" t="b">
        <v>0</v>
      </c>
      <c r="I3882" s="13"/>
      <c r="J3882" s="14" t="s">
        <v>13929</v>
      </c>
      <c r="K3882" s="12" t="b">
        <v>0</v>
      </c>
      <c r="L3882" s="15">
        <v>45574.0</v>
      </c>
      <c r="M3882" s="11" t="s">
        <v>1657</v>
      </c>
      <c r="N3882" s="11" t="s">
        <v>14287</v>
      </c>
      <c r="O3882" s="11" t="s">
        <v>14288</v>
      </c>
      <c r="P3882" s="11" t="s">
        <v>14256</v>
      </c>
      <c r="Q3882" s="11" t="s">
        <v>384</v>
      </c>
      <c r="R3882" s="11" t="s">
        <v>14289</v>
      </c>
      <c r="S3882" s="11" t="s">
        <v>14290</v>
      </c>
      <c r="U3882" s="11" t="s">
        <v>7920</v>
      </c>
      <c r="W3882" s="11" t="s">
        <v>14256</v>
      </c>
      <c r="AA3882" s="11" t="s">
        <v>151</v>
      </c>
      <c r="AB3882" s="13"/>
      <c r="AC3882" s="13"/>
      <c r="AD3882" s="11" t="s">
        <v>14289</v>
      </c>
      <c r="AE3882" s="13"/>
      <c r="AF3882" s="13"/>
      <c r="AG3882" s="11" t="s">
        <v>152</v>
      </c>
      <c r="AH3882" s="11" t="s">
        <v>14257</v>
      </c>
      <c r="AJ3882" s="13"/>
      <c r="AK3882" s="13"/>
      <c r="AL3882" s="13"/>
      <c r="AM3882" s="13"/>
      <c r="AN3882" s="13"/>
      <c r="AO3882" s="13"/>
      <c r="AP3882" s="11" t="s">
        <v>14286</v>
      </c>
      <c r="AR3882" s="13"/>
      <c r="AS3882" s="13"/>
      <c r="AT3882" s="12" t="b">
        <v>1</v>
      </c>
      <c r="AU3882" s="13"/>
      <c r="AV3882" s="17">
        <v>45940.0</v>
      </c>
      <c r="AW3882" s="13"/>
      <c r="AX3882" s="14" t="s">
        <v>155</v>
      </c>
      <c r="AY3882" s="13"/>
      <c r="AZ3882" s="14">
        <v>2826.0</v>
      </c>
      <c r="BA3882" s="13"/>
    </row>
    <row r="3883">
      <c r="A3883" s="11" t="s">
        <v>14291</v>
      </c>
      <c r="B3883" s="11">
        <v>10656.0</v>
      </c>
      <c r="C3883" s="12" t="b">
        <v>0</v>
      </c>
      <c r="D3883" s="12" t="b">
        <v>0</v>
      </c>
      <c r="E3883" s="12" t="b">
        <v>0</v>
      </c>
      <c r="F3883" s="12" t="b">
        <v>0</v>
      </c>
      <c r="G3883" s="12" t="b">
        <v>0</v>
      </c>
      <c r="H3883" s="12" t="b">
        <v>0</v>
      </c>
      <c r="I3883" s="13"/>
      <c r="J3883" s="14" t="s">
        <v>13929</v>
      </c>
      <c r="K3883" s="12" t="b">
        <v>0</v>
      </c>
      <c r="L3883" s="15">
        <v>45574.0</v>
      </c>
      <c r="M3883" s="11" t="s">
        <v>1657</v>
      </c>
      <c r="N3883" s="11" t="s">
        <v>14292</v>
      </c>
      <c r="O3883" s="11" t="s">
        <v>14293</v>
      </c>
      <c r="P3883" s="11" t="s">
        <v>14256</v>
      </c>
      <c r="Q3883" s="11" t="s">
        <v>384</v>
      </c>
      <c r="R3883" s="11" t="s">
        <v>14294</v>
      </c>
      <c r="S3883" s="11" t="s">
        <v>14295</v>
      </c>
      <c r="U3883" s="11" t="s">
        <v>7920</v>
      </c>
      <c r="W3883" s="11" t="s">
        <v>14256</v>
      </c>
      <c r="AA3883" s="11" t="s">
        <v>151</v>
      </c>
      <c r="AB3883" s="13"/>
      <c r="AC3883" s="13"/>
      <c r="AD3883" s="11" t="s">
        <v>14294</v>
      </c>
      <c r="AF3883" s="13"/>
      <c r="AG3883" s="11" t="s">
        <v>152</v>
      </c>
      <c r="AH3883" s="11" t="s">
        <v>14257</v>
      </c>
      <c r="AJ3883" s="13"/>
      <c r="AK3883" s="13"/>
      <c r="AL3883" s="13"/>
      <c r="AM3883" s="13"/>
      <c r="AN3883" s="13"/>
      <c r="AO3883" s="13"/>
      <c r="AP3883" s="11" t="s">
        <v>14291</v>
      </c>
      <c r="AR3883" s="13"/>
      <c r="AS3883" s="13"/>
      <c r="AT3883" s="12" t="b">
        <v>1</v>
      </c>
      <c r="AU3883" s="13"/>
      <c r="AV3883" s="17">
        <v>45940.0</v>
      </c>
      <c r="AW3883" s="13"/>
      <c r="AX3883" s="14" t="s">
        <v>155</v>
      </c>
      <c r="AY3883" s="13"/>
      <c r="AZ3883" s="14">
        <v>2817.0</v>
      </c>
      <c r="BA3883" s="13"/>
    </row>
    <row r="3884">
      <c r="A3884" s="11" t="s">
        <v>14296</v>
      </c>
      <c r="B3884" s="11">
        <v>10657.0</v>
      </c>
      <c r="C3884" s="12" t="b">
        <v>0</v>
      </c>
      <c r="D3884" s="12" t="b">
        <v>1</v>
      </c>
      <c r="E3884" s="12" t="b">
        <v>0</v>
      </c>
      <c r="F3884" s="12" t="b">
        <v>0</v>
      </c>
      <c r="G3884" s="12" t="b">
        <v>0</v>
      </c>
      <c r="H3884" s="12" t="b">
        <v>0</v>
      </c>
      <c r="I3884" s="13"/>
      <c r="J3884" s="14" t="s">
        <v>13929</v>
      </c>
      <c r="K3884" s="12" t="b">
        <v>0</v>
      </c>
      <c r="L3884" s="15">
        <v>45574.0</v>
      </c>
      <c r="M3884" s="11" t="s">
        <v>1657</v>
      </c>
      <c r="N3884" s="11" t="s">
        <v>14297</v>
      </c>
      <c r="O3884" s="11" t="s">
        <v>14298</v>
      </c>
      <c r="P3884" s="11" t="s">
        <v>14256</v>
      </c>
      <c r="Q3884" s="11" t="s">
        <v>384</v>
      </c>
      <c r="R3884" s="11" t="s">
        <v>14299</v>
      </c>
      <c r="S3884" s="13"/>
      <c r="T3884" s="13"/>
      <c r="U3884" s="11" t="s">
        <v>7920</v>
      </c>
      <c r="W3884" s="11" t="s">
        <v>14256</v>
      </c>
      <c r="AA3884" s="11" t="s">
        <v>151</v>
      </c>
      <c r="AB3884" s="13"/>
      <c r="AC3884" s="13"/>
      <c r="AD3884" s="11" t="s">
        <v>14299</v>
      </c>
      <c r="AE3884" s="13"/>
      <c r="AF3884" s="13"/>
      <c r="AG3884" s="11" t="s">
        <v>152</v>
      </c>
      <c r="AH3884" s="11" t="s">
        <v>14257</v>
      </c>
      <c r="AJ3884" s="13"/>
      <c r="AK3884" s="13"/>
      <c r="AL3884" s="13"/>
      <c r="AM3884" s="13"/>
      <c r="AN3884" s="13"/>
      <c r="AO3884" s="13"/>
      <c r="AP3884" s="11" t="s">
        <v>14296</v>
      </c>
      <c r="AR3884" s="13"/>
      <c r="AS3884" s="13"/>
      <c r="AT3884" s="12" t="b">
        <v>1</v>
      </c>
      <c r="AU3884" s="13"/>
      <c r="AV3884" s="17">
        <v>45940.0</v>
      </c>
      <c r="AW3884" s="13"/>
      <c r="AX3884" s="14" t="s">
        <v>155</v>
      </c>
      <c r="AY3884" s="13"/>
      <c r="AZ3884" s="14">
        <v>2825.0</v>
      </c>
      <c r="BA3884" s="13"/>
    </row>
    <row r="3885">
      <c r="A3885" s="11" t="s">
        <v>14300</v>
      </c>
      <c r="B3885" s="11">
        <v>10658.0</v>
      </c>
      <c r="C3885" s="12" t="b">
        <v>0</v>
      </c>
      <c r="D3885" s="12" t="b">
        <v>0</v>
      </c>
      <c r="E3885" s="12" t="b">
        <v>0</v>
      </c>
      <c r="F3885" s="12" t="b">
        <v>0</v>
      </c>
      <c r="G3885" s="12" t="b">
        <v>0</v>
      </c>
      <c r="H3885" s="12" t="b">
        <v>0</v>
      </c>
      <c r="I3885" s="13"/>
      <c r="J3885" s="14" t="s">
        <v>13929</v>
      </c>
      <c r="K3885" s="12" t="b">
        <v>0</v>
      </c>
      <c r="L3885" s="15">
        <v>45574.0</v>
      </c>
      <c r="M3885" s="11" t="s">
        <v>1657</v>
      </c>
      <c r="N3885" s="11" t="s">
        <v>14301</v>
      </c>
      <c r="O3885" s="11" t="s">
        <v>3157</v>
      </c>
      <c r="P3885" s="11" t="s">
        <v>14256</v>
      </c>
      <c r="Q3885" s="11" t="s">
        <v>384</v>
      </c>
      <c r="R3885" s="11" t="s">
        <v>3158</v>
      </c>
      <c r="S3885" s="11" t="s">
        <v>3159</v>
      </c>
      <c r="U3885" s="11" t="s">
        <v>7920</v>
      </c>
      <c r="W3885" s="11" t="s">
        <v>14256</v>
      </c>
      <c r="AA3885" s="11" t="s">
        <v>215</v>
      </c>
      <c r="AB3885" s="13"/>
      <c r="AC3885" s="13"/>
      <c r="AD3885" s="11" t="s">
        <v>3158</v>
      </c>
      <c r="AE3885" s="13"/>
      <c r="AF3885" s="13"/>
      <c r="AG3885" s="11" t="s">
        <v>152</v>
      </c>
      <c r="AH3885" s="11" t="s">
        <v>14257</v>
      </c>
      <c r="AJ3885" s="13"/>
      <c r="AK3885" s="13"/>
      <c r="AL3885" s="13"/>
      <c r="AM3885" s="13"/>
      <c r="AN3885" s="13"/>
      <c r="AO3885" s="13"/>
      <c r="AP3885" s="11" t="s">
        <v>14300</v>
      </c>
      <c r="AR3885" s="13"/>
      <c r="AS3885" s="13"/>
      <c r="AT3885" s="12" t="b">
        <v>1</v>
      </c>
      <c r="AU3885" s="13"/>
      <c r="AV3885" s="17">
        <v>45940.0</v>
      </c>
      <c r="AW3885" s="13"/>
      <c r="AX3885" s="14" t="s">
        <v>155</v>
      </c>
      <c r="AY3885" s="13"/>
      <c r="AZ3885" s="14">
        <v>2830.0</v>
      </c>
      <c r="BA3885" s="13"/>
    </row>
    <row r="3886">
      <c r="A3886" s="11" t="s">
        <v>14302</v>
      </c>
      <c r="B3886" s="11">
        <v>10660.0</v>
      </c>
      <c r="C3886" s="12" t="b">
        <v>0</v>
      </c>
      <c r="D3886" s="12" t="b">
        <v>0</v>
      </c>
      <c r="E3886" s="12" t="b">
        <v>0</v>
      </c>
      <c r="F3886" s="12" t="b">
        <v>0</v>
      </c>
      <c r="G3886" s="12" t="b">
        <v>0</v>
      </c>
      <c r="H3886" s="12" t="b">
        <v>1</v>
      </c>
      <c r="I3886" s="13"/>
      <c r="J3886" s="13"/>
      <c r="K3886" s="12" t="b">
        <v>0</v>
      </c>
      <c r="L3886" s="17">
        <v>45637.0</v>
      </c>
      <c r="M3886" s="11" t="s">
        <v>1805</v>
      </c>
      <c r="N3886" s="11" t="s">
        <v>14303</v>
      </c>
      <c r="O3886" s="11" t="s">
        <v>3548</v>
      </c>
      <c r="P3886" s="11" t="s">
        <v>13398</v>
      </c>
      <c r="Q3886" s="11" t="s">
        <v>972</v>
      </c>
      <c r="R3886" s="11" t="s">
        <v>3549</v>
      </c>
      <c r="S3886" s="11" t="s">
        <v>3550</v>
      </c>
      <c r="T3886" s="11" t="s">
        <v>9224</v>
      </c>
      <c r="V3886" s="13"/>
      <c r="W3886" s="11" t="s">
        <v>13398</v>
      </c>
      <c r="Y3886" s="11" t="s">
        <v>3549</v>
      </c>
      <c r="Z3886" s="13"/>
      <c r="AA3886" s="11" t="s">
        <v>151</v>
      </c>
      <c r="AB3886" s="13"/>
      <c r="AC3886" s="13"/>
      <c r="AD3886" s="11" t="s">
        <v>3549</v>
      </c>
      <c r="AE3886" s="11" t="s">
        <v>2029</v>
      </c>
      <c r="AG3886" s="11" t="s">
        <v>152</v>
      </c>
      <c r="AH3886" s="11" t="s">
        <v>13399</v>
      </c>
      <c r="AJ3886" s="11" t="s">
        <v>14304</v>
      </c>
      <c r="AL3886" s="13"/>
      <c r="AM3886" s="13"/>
      <c r="AN3886" s="13"/>
      <c r="AO3886" s="13"/>
      <c r="AP3886" s="11" t="s">
        <v>14302</v>
      </c>
      <c r="AR3886" s="13"/>
      <c r="AS3886" s="13"/>
      <c r="AT3886" s="12" t="b">
        <v>1</v>
      </c>
      <c r="AU3886" s="13"/>
      <c r="AV3886" s="14" t="s">
        <v>167</v>
      </c>
      <c r="AW3886" s="13"/>
      <c r="AX3886" s="14" t="s">
        <v>155</v>
      </c>
      <c r="AY3886" s="13"/>
      <c r="AZ3886" s="14">
        <v>8094.0</v>
      </c>
      <c r="BA3886" s="13"/>
    </row>
    <row r="3887">
      <c r="A3887" s="11" t="s">
        <v>14305</v>
      </c>
      <c r="B3887" s="11">
        <v>10661.0</v>
      </c>
      <c r="C3887" s="12" t="b">
        <v>0</v>
      </c>
      <c r="D3887" s="12" t="b">
        <v>1</v>
      </c>
      <c r="E3887" s="12" t="b">
        <v>0</v>
      </c>
      <c r="F3887" s="12" t="b">
        <v>0</v>
      </c>
      <c r="G3887" s="12" t="b">
        <v>0</v>
      </c>
      <c r="H3887" s="12" t="b">
        <v>1</v>
      </c>
      <c r="I3887" s="13"/>
      <c r="J3887" s="13"/>
      <c r="K3887" s="12" t="b">
        <v>0</v>
      </c>
      <c r="L3887" s="17">
        <v>45637.0</v>
      </c>
      <c r="M3887" s="11" t="s">
        <v>4785</v>
      </c>
      <c r="N3887" s="11" t="s">
        <v>14306</v>
      </c>
      <c r="O3887" s="11" t="s">
        <v>8801</v>
      </c>
      <c r="P3887" s="11" t="s">
        <v>13398</v>
      </c>
      <c r="Q3887" s="11" t="s">
        <v>972</v>
      </c>
      <c r="R3887" s="11" t="s">
        <v>8802</v>
      </c>
      <c r="S3887" s="11" t="s">
        <v>8803</v>
      </c>
      <c r="T3887" s="11" t="s">
        <v>9224</v>
      </c>
      <c r="U3887" s="11" t="s">
        <v>9190</v>
      </c>
      <c r="W3887" s="11" t="s">
        <v>13398</v>
      </c>
      <c r="Y3887" s="11" t="s">
        <v>8802</v>
      </c>
      <c r="Z3887" s="13"/>
      <c r="AA3887" s="11" t="s">
        <v>151</v>
      </c>
      <c r="AB3887" s="13"/>
      <c r="AC3887" s="13"/>
      <c r="AD3887" s="11" t="s">
        <v>8802</v>
      </c>
      <c r="AE3887" s="11" t="s">
        <v>2029</v>
      </c>
      <c r="AG3887" s="11" t="s">
        <v>152</v>
      </c>
      <c r="AH3887" s="11" t="s">
        <v>13399</v>
      </c>
      <c r="AJ3887" s="11" t="s">
        <v>1692</v>
      </c>
      <c r="AK3887" s="13"/>
      <c r="AL3887" s="13"/>
      <c r="AM3887" s="13"/>
      <c r="AN3887" s="13"/>
      <c r="AO3887" s="13"/>
      <c r="AP3887" s="11" t="s">
        <v>14305</v>
      </c>
      <c r="AR3887" s="13"/>
      <c r="AS3887" s="13"/>
      <c r="AT3887" s="12" t="b">
        <v>1</v>
      </c>
      <c r="AU3887" s="13"/>
      <c r="AV3887" s="17">
        <v>45940.0</v>
      </c>
      <c r="AW3887" s="13"/>
      <c r="AX3887" s="14" t="s">
        <v>155</v>
      </c>
      <c r="AY3887" s="13"/>
      <c r="AZ3887" s="14">
        <v>2473.0</v>
      </c>
      <c r="BA3887" s="13"/>
    </row>
    <row r="3888">
      <c r="A3888" s="11" t="s">
        <v>14307</v>
      </c>
      <c r="B3888" s="11">
        <v>10665.0</v>
      </c>
      <c r="C3888" s="12" t="b">
        <v>0</v>
      </c>
      <c r="D3888" s="12" t="b">
        <v>1</v>
      </c>
      <c r="E3888" s="12" t="b">
        <v>0</v>
      </c>
      <c r="F3888" s="12" t="b">
        <v>0</v>
      </c>
      <c r="G3888" s="12" t="b">
        <v>0</v>
      </c>
      <c r="H3888" s="12" t="b">
        <v>0</v>
      </c>
      <c r="I3888" s="13"/>
      <c r="J3888" s="13"/>
      <c r="K3888" s="12" t="b">
        <v>0</v>
      </c>
      <c r="L3888" s="14" t="s">
        <v>9762</v>
      </c>
      <c r="M3888" s="11" t="s">
        <v>3250</v>
      </c>
      <c r="N3888" s="11" t="s">
        <v>14308</v>
      </c>
      <c r="O3888" s="11" t="s">
        <v>14309</v>
      </c>
      <c r="P3888" s="11" t="s">
        <v>13473</v>
      </c>
      <c r="Q3888" s="11" t="s">
        <v>162</v>
      </c>
      <c r="R3888" s="11" t="s">
        <v>14310</v>
      </c>
      <c r="S3888" s="11" t="s">
        <v>11292</v>
      </c>
      <c r="T3888" s="11" t="s">
        <v>14311</v>
      </c>
      <c r="U3888" s="11" t="s">
        <v>12767</v>
      </c>
      <c r="W3888" s="11" t="s">
        <v>13473</v>
      </c>
      <c r="Y3888" s="11" t="s">
        <v>10399</v>
      </c>
      <c r="Z3888" s="13"/>
      <c r="AA3888" s="11" t="s">
        <v>151</v>
      </c>
      <c r="AB3888" s="13"/>
      <c r="AC3888" s="13"/>
      <c r="AD3888" s="11" t="s">
        <v>14310</v>
      </c>
      <c r="AF3888" s="13"/>
      <c r="AG3888" s="11" t="s">
        <v>152</v>
      </c>
      <c r="AH3888" s="11" t="s">
        <v>13474</v>
      </c>
      <c r="AJ3888" s="13"/>
      <c r="AK3888" s="13"/>
      <c r="AL3888" s="13"/>
      <c r="AM3888" s="13"/>
      <c r="AN3888" s="13"/>
      <c r="AO3888" s="13"/>
      <c r="AP3888" s="11" t="s">
        <v>14307</v>
      </c>
      <c r="AR3888" s="13"/>
      <c r="AS3888" s="13"/>
      <c r="AT3888" s="12" t="b">
        <v>1</v>
      </c>
      <c r="AU3888" s="13"/>
      <c r="AV3888" s="17">
        <v>45940.0</v>
      </c>
      <c r="AW3888" s="13"/>
      <c r="AX3888" s="14" t="s">
        <v>155</v>
      </c>
      <c r="AY3888" s="13"/>
      <c r="AZ3888" s="14">
        <v>2414.0</v>
      </c>
      <c r="BA3888" s="13"/>
    </row>
    <row r="3889">
      <c r="A3889" s="11" t="s">
        <v>14312</v>
      </c>
      <c r="B3889" s="11">
        <v>10666.0</v>
      </c>
      <c r="C3889" s="12" t="b">
        <v>0</v>
      </c>
      <c r="D3889" s="12" t="b">
        <v>1</v>
      </c>
      <c r="E3889" s="12" t="b">
        <v>0</v>
      </c>
      <c r="F3889" s="12" t="b">
        <v>0</v>
      </c>
      <c r="G3889" s="12" t="b">
        <v>0</v>
      </c>
      <c r="H3889" s="12" t="b">
        <v>1</v>
      </c>
      <c r="I3889" s="13"/>
      <c r="J3889" s="13"/>
      <c r="K3889" s="12" t="b">
        <v>0</v>
      </c>
      <c r="L3889" s="17">
        <v>45637.0</v>
      </c>
      <c r="M3889" s="11" t="s">
        <v>1185</v>
      </c>
      <c r="N3889" s="11" t="s">
        <v>14313</v>
      </c>
      <c r="O3889" s="11" t="s">
        <v>8489</v>
      </c>
      <c r="P3889" s="11" t="s">
        <v>13398</v>
      </c>
      <c r="Q3889" s="11" t="s">
        <v>972</v>
      </c>
      <c r="R3889" s="11" t="s">
        <v>8490</v>
      </c>
      <c r="S3889" s="11" t="s">
        <v>8491</v>
      </c>
      <c r="T3889" s="11" t="s">
        <v>9224</v>
      </c>
      <c r="U3889" s="11" t="s">
        <v>11963</v>
      </c>
      <c r="W3889" s="11" t="s">
        <v>13398</v>
      </c>
      <c r="Y3889" s="11" t="s">
        <v>8490</v>
      </c>
      <c r="AA3889" s="11" t="s">
        <v>151</v>
      </c>
      <c r="AB3889" s="13"/>
      <c r="AC3889" s="13"/>
      <c r="AD3889" s="11" t="s">
        <v>8490</v>
      </c>
      <c r="AE3889" s="11" t="s">
        <v>2029</v>
      </c>
      <c r="AG3889" s="11" t="s">
        <v>152</v>
      </c>
      <c r="AH3889" s="11" t="s">
        <v>13399</v>
      </c>
      <c r="AJ3889" s="13"/>
      <c r="AK3889" s="13"/>
      <c r="AL3889" s="13"/>
      <c r="AM3889" s="13"/>
      <c r="AN3889" s="13"/>
      <c r="AO3889" s="13"/>
      <c r="AP3889" s="11" t="s">
        <v>14312</v>
      </c>
      <c r="AR3889" s="13"/>
      <c r="AS3889" s="13"/>
      <c r="AT3889" s="12" t="b">
        <v>1</v>
      </c>
      <c r="AU3889" s="13"/>
      <c r="AV3889" s="14" t="s">
        <v>167</v>
      </c>
      <c r="AW3889" s="13"/>
      <c r="AX3889" s="14" t="s">
        <v>155</v>
      </c>
      <c r="AY3889" s="13"/>
      <c r="AZ3889" s="14">
        <v>8096.0</v>
      </c>
      <c r="BA3889" s="13"/>
    </row>
    <row r="3890">
      <c r="A3890" s="11" t="s">
        <v>14314</v>
      </c>
      <c r="B3890" s="11">
        <v>10667.0</v>
      </c>
      <c r="C3890" s="12" t="b">
        <v>0</v>
      </c>
      <c r="D3890" s="12" t="b">
        <v>0</v>
      </c>
      <c r="E3890" s="12" t="b">
        <v>0</v>
      </c>
      <c r="F3890" s="12" t="b">
        <v>0</v>
      </c>
      <c r="G3890" s="12" t="b">
        <v>0</v>
      </c>
      <c r="H3890" s="12" t="b">
        <v>1</v>
      </c>
      <c r="I3890" s="13"/>
      <c r="J3890" s="13"/>
      <c r="K3890" s="12" t="b">
        <v>0</v>
      </c>
      <c r="L3890" s="17">
        <v>45637.0</v>
      </c>
      <c r="M3890" s="11" t="s">
        <v>169</v>
      </c>
      <c r="N3890" s="11" t="s">
        <v>14315</v>
      </c>
      <c r="O3890" s="11" t="s">
        <v>935</v>
      </c>
      <c r="P3890" s="11" t="s">
        <v>13398</v>
      </c>
      <c r="Q3890" s="11" t="s">
        <v>972</v>
      </c>
      <c r="R3890" s="11" t="s">
        <v>937</v>
      </c>
      <c r="S3890" s="11" t="s">
        <v>938</v>
      </c>
      <c r="T3890" s="11" t="s">
        <v>9224</v>
      </c>
      <c r="V3890" s="13"/>
      <c r="W3890" s="11" t="s">
        <v>13398</v>
      </c>
      <c r="X3890" s="11" t="s">
        <v>1121</v>
      </c>
      <c r="Y3890" s="11" t="s">
        <v>937</v>
      </c>
      <c r="Z3890" s="13"/>
      <c r="AA3890" s="11" t="s">
        <v>151</v>
      </c>
      <c r="AB3890" s="13"/>
      <c r="AC3890" s="13"/>
      <c r="AD3890" s="11" t="s">
        <v>937</v>
      </c>
      <c r="AE3890" s="11" t="s">
        <v>2029</v>
      </c>
      <c r="AG3890" s="11" t="s">
        <v>152</v>
      </c>
      <c r="AH3890" s="11" t="s">
        <v>13399</v>
      </c>
      <c r="AJ3890" s="11" t="s">
        <v>1121</v>
      </c>
      <c r="AK3890" s="13"/>
      <c r="AL3890" s="13"/>
      <c r="AM3890" s="13"/>
      <c r="AN3890" s="13"/>
      <c r="AO3890" s="13"/>
      <c r="AP3890" s="11" t="s">
        <v>14314</v>
      </c>
      <c r="AR3890" s="13"/>
      <c r="AS3890" s="13"/>
      <c r="AT3890" s="12" t="b">
        <v>1</v>
      </c>
      <c r="AU3890" s="13"/>
      <c r="AV3890" s="14" t="s">
        <v>167</v>
      </c>
      <c r="AW3890" s="13"/>
      <c r="AX3890" s="14" t="s">
        <v>155</v>
      </c>
      <c r="AY3890" s="13"/>
      <c r="AZ3890" s="14">
        <v>8095.0</v>
      </c>
      <c r="BA3890" s="13"/>
    </row>
    <row r="3891">
      <c r="A3891" s="11" t="s">
        <v>14316</v>
      </c>
      <c r="B3891" s="11">
        <v>10668.0</v>
      </c>
      <c r="C3891" s="12" t="b">
        <v>0</v>
      </c>
      <c r="D3891" s="12" t="b">
        <v>1</v>
      </c>
      <c r="E3891" s="12" t="b">
        <v>0</v>
      </c>
      <c r="F3891" s="12" t="b">
        <v>0</v>
      </c>
      <c r="G3891" s="12" t="b">
        <v>0</v>
      </c>
      <c r="H3891" s="12" t="b">
        <v>1</v>
      </c>
      <c r="I3891" s="13"/>
      <c r="J3891" s="13"/>
      <c r="K3891" s="12" t="b">
        <v>0</v>
      </c>
      <c r="L3891" s="17">
        <v>45637.0</v>
      </c>
      <c r="M3891" s="11" t="s">
        <v>1124</v>
      </c>
      <c r="N3891" s="11" t="s">
        <v>14317</v>
      </c>
      <c r="O3891" s="11" t="s">
        <v>11183</v>
      </c>
      <c r="P3891" s="11" t="s">
        <v>13398</v>
      </c>
      <c r="Q3891" s="11" t="s">
        <v>972</v>
      </c>
      <c r="R3891" s="11" t="s">
        <v>11184</v>
      </c>
      <c r="S3891" s="11" t="s">
        <v>11185</v>
      </c>
      <c r="T3891" s="11" t="s">
        <v>9224</v>
      </c>
      <c r="V3891" s="13"/>
      <c r="W3891" s="11" t="s">
        <v>13398</v>
      </c>
      <c r="Y3891" s="11" t="s">
        <v>11184</v>
      </c>
      <c r="AA3891" s="11" t="s">
        <v>151</v>
      </c>
      <c r="AB3891" s="13"/>
      <c r="AC3891" s="13"/>
      <c r="AD3891" s="11" t="s">
        <v>11184</v>
      </c>
      <c r="AE3891" s="11" t="s">
        <v>2029</v>
      </c>
      <c r="AG3891" s="11" t="s">
        <v>152</v>
      </c>
      <c r="AH3891" s="11" t="s">
        <v>13399</v>
      </c>
      <c r="AJ3891" s="13"/>
      <c r="AK3891" s="13"/>
      <c r="AL3891" s="13"/>
      <c r="AM3891" s="13"/>
      <c r="AN3891" s="13"/>
      <c r="AO3891" s="13"/>
      <c r="AP3891" s="11" t="s">
        <v>14316</v>
      </c>
      <c r="AR3891" s="13"/>
      <c r="AS3891" s="13"/>
      <c r="AT3891" s="12" t="b">
        <v>1</v>
      </c>
      <c r="AU3891" s="13"/>
      <c r="AV3891" s="17">
        <v>45940.0</v>
      </c>
      <c r="AW3891" s="13"/>
      <c r="AX3891" s="14" t="s">
        <v>155</v>
      </c>
      <c r="AY3891" s="13"/>
      <c r="AZ3891" s="14">
        <v>2474.0</v>
      </c>
      <c r="BA3891" s="13"/>
    </row>
    <row r="3892">
      <c r="A3892" s="11" t="s">
        <v>14318</v>
      </c>
      <c r="B3892" s="11">
        <v>10670.0</v>
      </c>
      <c r="C3892" s="12" t="b">
        <v>0</v>
      </c>
      <c r="D3892" s="12" t="b">
        <v>0</v>
      </c>
      <c r="E3892" s="12" t="b">
        <v>0</v>
      </c>
      <c r="F3892" s="12" t="b">
        <v>0</v>
      </c>
      <c r="G3892" s="12" t="b">
        <v>0</v>
      </c>
      <c r="H3892" s="12" t="b">
        <v>1</v>
      </c>
      <c r="I3892" s="13"/>
      <c r="J3892" s="13"/>
      <c r="K3892" s="12" t="b">
        <v>0</v>
      </c>
      <c r="L3892" s="17">
        <v>45637.0</v>
      </c>
      <c r="M3892" s="11" t="s">
        <v>8477</v>
      </c>
      <c r="N3892" s="11" t="s">
        <v>14319</v>
      </c>
      <c r="O3892" s="11" t="s">
        <v>8479</v>
      </c>
      <c r="P3892" s="11" t="s">
        <v>13398</v>
      </c>
      <c r="Q3892" s="11" t="s">
        <v>972</v>
      </c>
      <c r="R3892" s="11" t="s">
        <v>8480</v>
      </c>
      <c r="S3892" s="11" t="s">
        <v>8481</v>
      </c>
      <c r="T3892" s="11" t="s">
        <v>9224</v>
      </c>
      <c r="V3892" s="13"/>
      <c r="W3892" s="11" t="s">
        <v>13398</v>
      </c>
      <c r="Y3892" s="11" t="s">
        <v>8480</v>
      </c>
      <c r="Z3892" s="13"/>
      <c r="AA3892" s="11" t="s">
        <v>151</v>
      </c>
      <c r="AB3892" s="13"/>
      <c r="AC3892" s="13"/>
      <c r="AD3892" s="11" t="s">
        <v>8480</v>
      </c>
      <c r="AE3892" s="11" t="s">
        <v>2029</v>
      </c>
      <c r="AG3892" s="11" t="s">
        <v>152</v>
      </c>
      <c r="AH3892" s="11" t="s">
        <v>13399</v>
      </c>
      <c r="AJ3892" s="13"/>
      <c r="AK3892" s="13"/>
      <c r="AL3892" s="13"/>
      <c r="AM3892" s="13"/>
      <c r="AN3892" s="13"/>
      <c r="AO3892" s="13"/>
      <c r="AP3892" s="11" t="s">
        <v>14318</v>
      </c>
      <c r="AR3892" s="13"/>
      <c r="AS3892" s="13"/>
      <c r="AT3892" s="12" t="b">
        <v>1</v>
      </c>
      <c r="AU3892" s="13"/>
      <c r="AV3892" s="14" t="s">
        <v>167</v>
      </c>
      <c r="AW3892" s="13"/>
      <c r="AX3892" s="14" t="s">
        <v>155</v>
      </c>
      <c r="AY3892" s="13"/>
      <c r="AZ3892" s="14">
        <v>8097.0</v>
      </c>
      <c r="BA3892" s="13"/>
    </row>
    <row r="3893">
      <c r="A3893" s="11" t="s">
        <v>14320</v>
      </c>
      <c r="B3893" s="11">
        <v>10671.0</v>
      </c>
      <c r="C3893" s="12" t="b">
        <v>0</v>
      </c>
      <c r="D3893" s="12" t="b">
        <v>1</v>
      </c>
      <c r="E3893" s="12" t="b">
        <v>0</v>
      </c>
      <c r="F3893" s="12" t="b">
        <v>0</v>
      </c>
      <c r="G3893" s="12" t="b">
        <v>0</v>
      </c>
      <c r="H3893" s="12" t="b">
        <v>1</v>
      </c>
      <c r="I3893" s="13"/>
      <c r="J3893" s="13"/>
      <c r="K3893" s="12" t="b">
        <v>0</v>
      </c>
      <c r="L3893" s="17">
        <v>45637.0</v>
      </c>
      <c r="M3893" s="11" t="s">
        <v>1438</v>
      </c>
      <c r="N3893" s="11" t="s">
        <v>14321</v>
      </c>
      <c r="O3893" s="11" t="s">
        <v>1604</v>
      </c>
      <c r="P3893" s="11" t="s">
        <v>13398</v>
      </c>
      <c r="Q3893" s="11" t="s">
        <v>972</v>
      </c>
      <c r="R3893" s="11" t="s">
        <v>1605</v>
      </c>
      <c r="S3893" s="11" t="s">
        <v>1218</v>
      </c>
      <c r="T3893" s="11" t="s">
        <v>9224</v>
      </c>
      <c r="U3893" s="11" t="s">
        <v>8922</v>
      </c>
      <c r="W3893" s="11" t="s">
        <v>13398</v>
      </c>
      <c r="Y3893" s="11" t="s">
        <v>1605</v>
      </c>
      <c r="Z3893" s="13"/>
      <c r="AA3893" s="11" t="s">
        <v>151</v>
      </c>
      <c r="AB3893" s="13"/>
      <c r="AC3893" s="13"/>
      <c r="AD3893" s="11" t="s">
        <v>1605</v>
      </c>
      <c r="AE3893" s="11" t="s">
        <v>2029</v>
      </c>
      <c r="AG3893" s="11" t="s">
        <v>152</v>
      </c>
      <c r="AH3893" s="11" t="s">
        <v>13399</v>
      </c>
      <c r="AJ3893" s="11" t="s">
        <v>1607</v>
      </c>
      <c r="AK3893" s="13"/>
      <c r="AL3893" s="13"/>
      <c r="AM3893" s="13"/>
      <c r="AN3893" s="13"/>
      <c r="AO3893" s="13"/>
      <c r="AP3893" s="11" t="s">
        <v>14320</v>
      </c>
      <c r="AR3893" s="13"/>
      <c r="AS3893" s="13"/>
      <c r="AT3893" s="12" t="b">
        <v>1</v>
      </c>
      <c r="AU3893" s="13"/>
      <c r="AV3893" s="17">
        <v>45940.0</v>
      </c>
      <c r="AW3893" s="13"/>
      <c r="AX3893" s="14" t="s">
        <v>155</v>
      </c>
      <c r="AY3893" s="13"/>
      <c r="AZ3893" s="14">
        <v>2475.0</v>
      </c>
      <c r="BA3893" s="13"/>
    </row>
    <row r="3894">
      <c r="A3894" s="11" t="s">
        <v>14322</v>
      </c>
      <c r="B3894" s="11">
        <v>10687.0</v>
      </c>
      <c r="C3894" s="12" t="b">
        <v>0</v>
      </c>
      <c r="D3894" s="12" t="b">
        <v>1</v>
      </c>
      <c r="E3894" s="12" t="b">
        <v>0</v>
      </c>
      <c r="F3894" s="12" t="b">
        <v>0</v>
      </c>
      <c r="G3894" s="12" t="b">
        <v>0</v>
      </c>
      <c r="H3894" s="12" t="b">
        <v>0</v>
      </c>
      <c r="I3894" s="13"/>
      <c r="J3894" s="14" t="s">
        <v>13202</v>
      </c>
      <c r="K3894" s="12" t="b">
        <v>0</v>
      </c>
      <c r="L3894" s="14" t="s">
        <v>9762</v>
      </c>
      <c r="M3894" s="11" t="s">
        <v>4872</v>
      </c>
      <c r="N3894" s="11" t="s">
        <v>14323</v>
      </c>
      <c r="O3894" s="11" t="s">
        <v>13727</v>
      </c>
      <c r="P3894" s="11" t="s">
        <v>13473</v>
      </c>
      <c r="Q3894" s="11" t="s">
        <v>162</v>
      </c>
      <c r="R3894" s="11" t="s">
        <v>13728</v>
      </c>
      <c r="S3894" s="11" t="s">
        <v>13729</v>
      </c>
      <c r="U3894" s="11" t="s">
        <v>11708</v>
      </c>
      <c r="W3894" s="11" t="s">
        <v>13473</v>
      </c>
      <c r="Z3894" s="13"/>
      <c r="AA3894" s="11" t="s">
        <v>151</v>
      </c>
      <c r="AB3894" s="13"/>
      <c r="AC3894" s="13"/>
      <c r="AD3894" s="11" t="s">
        <v>13728</v>
      </c>
      <c r="AF3894" s="13"/>
      <c r="AG3894" s="11" t="s">
        <v>152</v>
      </c>
      <c r="AH3894" s="11" t="s">
        <v>13474</v>
      </c>
      <c r="AJ3894" s="13"/>
      <c r="AK3894" s="13"/>
      <c r="AL3894" s="13"/>
      <c r="AM3894" s="13"/>
      <c r="AN3894" s="13"/>
      <c r="AO3894" s="13"/>
      <c r="AP3894" s="11" t="s">
        <v>14322</v>
      </c>
      <c r="AR3894" s="13"/>
      <c r="AS3894" s="13"/>
      <c r="AT3894" s="12" t="b">
        <v>1</v>
      </c>
      <c r="AU3894" s="13"/>
      <c r="AV3894" s="17">
        <v>45940.0</v>
      </c>
      <c r="AW3894" s="13"/>
      <c r="AX3894" s="14" t="s">
        <v>155</v>
      </c>
      <c r="AY3894" s="13"/>
      <c r="AZ3894" s="14">
        <v>2410.0</v>
      </c>
      <c r="BA3894" s="13"/>
    </row>
    <row r="3895">
      <c r="A3895" s="11" t="s">
        <v>14324</v>
      </c>
      <c r="B3895" s="11">
        <v>10691.0</v>
      </c>
      <c r="C3895" s="12" t="b">
        <v>0</v>
      </c>
      <c r="D3895" s="12" t="b">
        <v>0</v>
      </c>
      <c r="E3895" s="12" t="b">
        <v>0</v>
      </c>
      <c r="F3895" s="12" t="b">
        <v>0</v>
      </c>
      <c r="G3895" s="12" t="b">
        <v>0</v>
      </c>
      <c r="H3895" s="12" t="b">
        <v>0</v>
      </c>
      <c r="I3895" s="13"/>
      <c r="J3895" s="14" t="s">
        <v>14325</v>
      </c>
      <c r="K3895" s="12" t="b">
        <v>0</v>
      </c>
      <c r="L3895" s="14" t="s">
        <v>10714</v>
      </c>
      <c r="M3895" s="11" t="s">
        <v>1921</v>
      </c>
      <c r="N3895" s="11" t="s">
        <v>14326</v>
      </c>
      <c r="O3895" s="11" t="s">
        <v>5177</v>
      </c>
      <c r="P3895" s="11" t="s">
        <v>10716</v>
      </c>
      <c r="Q3895" s="11" t="s">
        <v>9926</v>
      </c>
      <c r="R3895" s="11" t="s">
        <v>5178</v>
      </c>
      <c r="S3895" s="11" t="s">
        <v>5179</v>
      </c>
      <c r="U3895" s="11" t="s">
        <v>10619</v>
      </c>
      <c r="W3895" s="11" t="s">
        <v>10716</v>
      </c>
      <c r="AA3895" s="11" t="s">
        <v>215</v>
      </c>
      <c r="AB3895" s="13"/>
      <c r="AC3895" s="13"/>
      <c r="AD3895" s="11" t="s">
        <v>5178</v>
      </c>
      <c r="AE3895" s="13"/>
      <c r="AF3895" s="13"/>
      <c r="AG3895" s="11" t="s">
        <v>152</v>
      </c>
      <c r="AH3895" s="11" t="s">
        <v>10717</v>
      </c>
      <c r="AJ3895" s="11" t="s">
        <v>1121</v>
      </c>
      <c r="AK3895" s="11" t="s">
        <v>14327</v>
      </c>
      <c r="AM3895" s="13"/>
      <c r="AN3895" s="13"/>
      <c r="AO3895" s="13"/>
      <c r="AP3895" s="11" t="s">
        <v>14324</v>
      </c>
      <c r="AR3895" s="13"/>
      <c r="AS3895" s="13"/>
      <c r="AT3895" s="12" t="b">
        <v>1</v>
      </c>
      <c r="AU3895" s="13"/>
      <c r="AV3895" s="17">
        <v>45940.0</v>
      </c>
      <c r="AW3895" s="13"/>
      <c r="AX3895" s="14" t="s">
        <v>155</v>
      </c>
      <c r="AY3895" s="13"/>
      <c r="AZ3895" s="14">
        <v>1593.0</v>
      </c>
      <c r="BA3895" s="13"/>
    </row>
    <row r="3896">
      <c r="A3896" s="11" t="s">
        <v>14328</v>
      </c>
      <c r="B3896" s="11">
        <v>10695.0</v>
      </c>
      <c r="C3896" s="12" t="b">
        <v>0</v>
      </c>
      <c r="D3896" s="12" t="b">
        <v>0</v>
      </c>
      <c r="E3896" s="12" t="b">
        <v>0</v>
      </c>
      <c r="F3896" s="12" t="b">
        <v>0</v>
      </c>
      <c r="G3896" s="12" t="b">
        <v>0</v>
      </c>
      <c r="H3896" s="12" t="b">
        <v>0</v>
      </c>
      <c r="I3896" s="13"/>
      <c r="J3896" s="13"/>
      <c r="K3896" s="12" t="b">
        <v>0</v>
      </c>
      <c r="L3896" s="17">
        <v>45608.0</v>
      </c>
      <c r="M3896" s="11" t="s">
        <v>14329</v>
      </c>
      <c r="N3896" s="11" t="s">
        <v>14330</v>
      </c>
      <c r="O3896" s="11" t="s">
        <v>14331</v>
      </c>
      <c r="P3896" s="11" t="s">
        <v>13939</v>
      </c>
      <c r="Q3896" s="11" t="s">
        <v>1051</v>
      </c>
      <c r="R3896" s="11" t="s">
        <v>14332</v>
      </c>
      <c r="S3896" s="11" t="s">
        <v>14333</v>
      </c>
      <c r="T3896" s="11" t="s">
        <v>14334</v>
      </c>
      <c r="U3896" s="11" t="s">
        <v>14335</v>
      </c>
      <c r="W3896" s="11" t="s">
        <v>13939</v>
      </c>
      <c r="AA3896" s="11" t="s">
        <v>215</v>
      </c>
      <c r="AB3896" s="13"/>
      <c r="AC3896" s="13"/>
      <c r="AD3896" s="11" t="s">
        <v>14332</v>
      </c>
      <c r="AE3896" s="13"/>
      <c r="AF3896" s="13"/>
      <c r="AG3896" s="11" t="s">
        <v>152</v>
      </c>
      <c r="AH3896" s="11" t="s">
        <v>13940</v>
      </c>
      <c r="AJ3896" s="13"/>
      <c r="AK3896" s="13"/>
      <c r="AL3896" s="13"/>
      <c r="AM3896" s="13"/>
      <c r="AN3896" s="13"/>
      <c r="AO3896" s="13"/>
      <c r="AP3896" s="11" t="s">
        <v>14328</v>
      </c>
      <c r="AR3896" s="13"/>
      <c r="AS3896" s="13"/>
      <c r="AT3896" s="12" t="b">
        <v>1</v>
      </c>
      <c r="AU3896" s="13"/>
      <c r="AV3896" s="17">
        <v>45940.0</v>
      </c>
      <c r="AW3896" s="13"/>
      <c r="AX3896" s="14" t="s">
        <v>155</v>
      </c>
      <c r="AY3896" s="13"/>
      <c r="AZ3896" s="14">
        <v>2775.0</v>
      </c>
      <c r="BA3896" s="13"/>
    </row>
    <row r="3897">
      <c r="A3897" s="11" t="s">
        <v>14336</v>
      </c>
      <c r="B3897" s="11">
        <v>10696.0</v>
      </c>
      <c r="C3897" s="12" t="b">
        <v>0</v>
      </c>
      <c r="D3897" s="12" t="b">
        <v>0</v>
      </c>
      <c r="E3897" s="12" t="b">
        <v>0</v>
      </c>
      <c r="F3897" s="12" t="b">
        <v>0</v>
      </c>
      <c r="G3897" s="12" t="b">
        <v>0</v>
      </c>
      <c r="H3897" s="12" t="b">
        <v>0</v>
      </c>
      <c r="I3897" s="13"/>
      <c r="J3897" s="13"/>
      <c r="K3897" s="12" t="b">
        <v>0</v>
      </c>
      <c r="L3897" s="14" t="s">
        <v>9762</v>
      </c>
      <c r="M3897" s="11" t="s">
        <v>3870</v>
      </c>
      <c r="N3897" s="11" t="s">
        <v>14337</v>
      </c>
      <c r="O3897" s="11" t="s">
        <v>14338</v>
      </c>
      <c r="P3897" s="11" t="s">
        <v>13473</v>
      </c>
      <c r="Q3897" s="11" t="s">
        <v>162</v>
      </c>
      <c r="R3897" s="11" t="s">
        <v>14339</v>
      </c>
      <c r="S3897" s="13"/>
      <c r="T3897" s="11" t="s">
        <v>14340</v>
      </c>
      <c r="U3897" s="11" t="s">
        <v>9120</v>
      </c>
      <c r="W3897" s="11" t="s">
        <v>13473</v>
      </c>
      <c r="Z3897" s="13"/>
      <c r="AA3897" s="11" t="s">
        <v>597</v>
      </c>
      <c r="AB3897" s="13"/>
      <c r="AC3897" s="13"/>
      <c r="AD3897" s="11" t="s">
        <v>14339</v>
      </c>
      <c r="AE3897" s="13"/>
      <c r="AF3897" s="13"/>
      <c r="AG3897" s="11" t="s">
        <v>152</v>
      </c>
      <c r="AH3897" s="11" t="s">
        <v>13474</v>
      </c>
      <c r="AJ3897" s="13"/>
      <c r="AK3897" s="13"/>
      <c r="AL3897" s="13"/>
      <c r="AM3897" s="13"/>
      <c r="AN3897" s="13"/>
      <c r="AO3897" s="13"/>
      <c r="AP3897" s="11" t="s">
        <v>14336</v>
      </c>
      <c r="AR3897" s="13"/>
      <c r="AS3897" s="13"/>
      <c r="AT3897" s="12" t="b">
        <v>1</v>
      </c>
      <c r="AU3897" s="13"/>
      <c r="AV3897" s="17">
        <v>45940.0</v>
      </c>
      <c r="AW3897" s="13"/>
      <c r="AX3897" s="14" t="s">
        <v>155</v>
      </c>
      <c r="AY3897" s="13"/>
      <c r="AZ3897" s="14">
        <v>2416.0</v>
      </c>
      <c r="BA3897" s="13"/>
    </row>
    <row r="3898">
      <c r="A3898" s="11" t="s">
        <v>14341</v>
      </c>
      <c r="B3898" s="11">
        <v>10697.0</v>
      </c>
      <c r="C3898" s="12" t="b">
        <v>0</v>
      </c>
      <c r="D3898" s="12" t="b">
        <v>0</v>
      </c>
      <c r="E3898" s="12" t="b">
        <v>0</v>
      </c>
      <c r="F3898" s="12" t="b">
        <v>0</v>
      </c>
      <c r="G3898" s="12" t="b">
        <v>0</v>
      </c>
      <c r="H3898" s="12" t="b">
        <v>0</v>
      </c>
      <c r="I3898" s="13"/>
      <c r="J3898" s="13"/>
      <c r="K3898" s="12" t="b">
        <v>0</v>
      </c>
      <c r="L3898" s="15">
        <v>45635.0</v>
      </c>
      <c r="M3898" s="11" t="s">
        <v>3870</v>
      </c>
      <c r="N3898" s="11" t="s">
        <v>14342</v>
      </c>
      <c r="O3898" s="11" t="s">
        <v>14165</v>
      </c>
      <c r="P3898" s="11" t="s">
        <v>14096</v>
      </c>
      <c r="Q3898" s="11" t="s">
        <v>162</v>
      </c>
      <c r="R3898" s="11" t="s">
        <v>14166</v>
      </c>
      <c r="S3898" s="11" t="s">
        <v>14167</v>
      </c>
      <c r="U3898" s="11" t="s">
        <v>9120</v>
      </c>
      <c r="W3898" s="11" t="s">
        <v>14096</v>
      </c>
      <c r="AA3898" s="11" t="s">
        <v>151</v>
      </c>
      <c r="AB3898" s="13"/>
      <c r="AC3898" s="13"/>
      <c r="AD3898" s="11" t="s">
        <v>14166</v>
      </c>
      <c r="AE3898" s="13"/>
      <c r="AF3898" s="13"/>
      <c r="AG3898" s="11" t="s">
        <v>152</v>
      </c>
      <c r="AH3898" s="11" t="s">
        <v>14097</v>
      </c>
      <c r="AJ3898" s="13"/>
      <c r="AK3898" s="13"/>
      <c r="AL3898" s="13"/>
      <c r="AM3898" s="13"/>
      <c r="AN3898" s="13"/>
      <c r="AO3898" s="13"/>
      <c r="AP3898" s="11" t="s">
        <v>14341</v>
      </c>
      <c r="AR3898" s="13"/>
      <c r="AS3898" s="13"/>
      <c r="AT3898" s="12" t="b">
        <v>1</v>
      </c>
      <c r="AU3898" s="13"/>
      <c r="AV3898" s="17">
        <v>45940.0</v>
      </c>
      <c r="AW3898" s="13"/>
      <c r="AX3898" s="14" t="s">
        <v>155</v>
      </c>
      <c r="AY3898" s="13"/>
      <c r="AZ3898" s="14">
        <v>2401.0</v>
      </c>
      <c r="BA3898" s="13"/>
    </row>
    <row r="3899">
      <c r="A3899" s="11" t="s">
        <v>14343</v>
      </c>
      <c r="B3899" s="11">
        <v>10698.0</v>
      </c>
      <c r="C3899" s="12" t="b">
        <v>0</v>
      </c>
      <c r="D3899" s="12" t="b">
        <v>1</v>
      </c>
      <c r="E3899" s="12" t="b">
        <v>0</v>
      </c>
      <c r="F3899" s="12" t="b">
        <v>0</v>
      </c>
      <c r="G3899" s="12" t="b">
        <v>0</v>
      </c>
      <c r="H3899" s="12" t="b">
        <v>0</v>
      </c>
      <c r="I3899" s="13"/>
      <c r="J3899" s="13"/>
      <c r="K3899" s="12" t="b">
        <v>0</v>
      </c>
      <c r="L3899" s="14" t="s">
        <v>9762</v>
      </c>
      <c r="M3899" s="11" t="s">
        <v>11941</v>
      </c>
      <c r="N3899" s="11" t="s">
        <v>14344</v>
      </c>
      <c r="O3899" s="11" t="s">
        <v>11943</v>
      </c>
      <c r="P3899" s="11" t="s">
        <v>13491</v>
      </c>
      <c r="Q3899" s="11" t="s">
        <v>1051</v>
      </c>
      <c r="R3899" s="11" t="s">
        <v>11944</v>
      </c>
      <c r="S3899" s="11" t="s">
        <v>3840</v>
      </c>
      <c r="T3899" s="13"/>
      <c r="U3899" s="13"/>
      <c r="V3899" s="13"/>
      <c r="W3899" s="11" t="s">
        <v>13491</v>
      </c>
      <c r="AA3899" s="11" t="s">
        <v>151</v>
      </c>
      <c r="AB3899" s="13"/>
      <c r="AC3899" s="13"/>
      <c r="AD3899" s="11" t="s">
        <v>11944</v>
      </c>
      <c r="AE3899" s="13"/>
      <c r="AF3899" s="13"/>
      <c r="AG3899" s="11" t="s">
        <v>152</v>
      </c>
      <c r="AH3899" s="11" t="s">
        <v>13492</v>
      </c>
      <c r="AJ3899" s="13"/>
      <c r="AK3899" s="13"/>
      <c r="AL3899" s="13"/>
      <c r="AM3899" s="13"/>
      <c r="AN3899" s="13"/>
      <c r="AO3899" s="13"/>
      <c r="AP3899" s="11" t="s">
        <v>14343</v>
      </c>
      <c r="AR3899" s="13"/>
      <c r="AS3899" s="13"/>
      <c r="AT3899" s="12" t="b">
        <v>1</v>
      </c>
      <c r="AU3899" s="13"/>
      <c r="AV3899" s="14" t="s">
        <v>167</v>
      </c>
      <c r="AW3899" s="13"/>
      <c r="AX3899" s="14" t="s">
        <v>155</v>
      </c>
      <c r="AY3899" s="13"/>
      <c r="AZ3899" s="14">
        <v>8098.0</v>
      </c>
      <c r="BA3899" s="13"/>
    </row>
    <row r="3900">
      <c r="A3900" s="11" t="s">
        <v>14345</v>
      </c>
      <c r="B3900" s="11">
        <v>10700.0</v>
      </c>
      <c r="C3900" s="12" t="b">
        <v>0</v>
      </c>
      <c r="D3900" s="12" t="b">
        <v>0</v>
      </c>
      <c r="E3900" s="12" t="b">
        <v>0</v>
      </c>
      <c r="F3900" s="12" t="b">
        <v>0</v>
      </c>
      <c r="G3900" s="12" t="b">
        <v>0</v>
      </c>
      <c r="H3900" s="12" t="b">
        <v>0</v>
      </c>
      <c r="I3900" s="13"/>
      <c r="J3900" s="13"/>
      <c r="K3900" s="12" t="b">
        <v>0</v>
      </c>
      <c r="L3900" s="14" t="s">
        <v>9762</v>
      </c>
      <c r="M3900" s="11" t="s">
        <v>3053</v>
      </c>
      <c r="N3900" s="11" t="s">
        <v>14346</v>
      </c>
      <c r="O3900" s="11" t="s">
        <v>12661</v>
      </c>
      <c r="P3900" s="11" t="s">
        <v>13491</v>
      </c>
      <c r="Q3900" s="11" t="s">
        <v>1051</v>
      </c>
      <c r="R3900" s="11" t="s">
        <v>12662</v>
      </c>
      <c r="S3900" s="11" t="s">
        <v>12663</v>
      </c>
      <c r="U3900" s="11" t="s">
        <v>9999</v>
      </c>
      <c r="W3900" s="11" t="s">
        <v>13491</v>
      </c>
      <c r="AA3900" s="11" t="s">
        <v>151</v>
      </c>
      <c r="AB3900" s="13"/>
      <c r="AC3900" s="13"/>
      <c r="AD3900" s="11" t="s">
        <v>12662</v>
      </c>
      <c r="AE3900" s="13"/>
      <c r="AF3900" s="13"/>
      <c r="AG3900" s="11" t="s">
        <v>152</v>
      </c>
      <c r="AH3900" s="11" t="s">
        <v>13492</v>
      </c>
      <c r="AJ3900" s="13"/>
      <c r="AK3900" s="13"/>
      <c r="AL3900" s="13"/>
      <c r="AM3900" s="13"/>
      <c r="AN3900" s="13"/>
      <c r="AO3900" s="13"/>
      <c r="AP3900" s="11" t="s">
        <v>14345</v>
      </c>
      <c r="AR3900" s="13"/>
      <c r="AS3900" s="13"/>
      <c r="AT3900" s="12" t="b">
        <v>1</v>
      </c>
      <c r="AU3900" s="13"/>
      <c r="AV3900" s="17">
        <v>45940.0</v>
      </c>
      <c r="AW3900" s="13"/>
      <c r="AX3900" s="14" t="s">
        <v>155</v>
      </c>
      <c r="AY3900" s="13"/>
      <c r="AZ3900" s="14">
        <v>2595.0</v>
      </c>
      <c r="BA3900" s="13"/>
    </row>
    <row r="3901">
      <c r="A3901" s="11" t="s">
        <v>14347</v>
      </c>
      <c r="B3901" s="11">
        <v>10701.0</v>
      </c>
      <c r="C3901" s="12" t="b">
        <v>0</v>
      </c>
      <c r="D3901" s="12" t="b">
        <v>0</v>
      </c>
      <c r="E3901" s="12" t="b">
        <v>0</v>
      </c>
      <c r="F3901" s="12" t="b">
        <v>0</v>
      </c>
      <c r="G3901" s="12" t="b">
        <v>0</v>
      </c>
      <c r="H3901" s="12" t="b">
        <v>1</v>
      </c>
      <c r="I3901" s="13"/>
      <c r="J3901" s="13"/>
      <c r="K3901" s="12" t="b">
        <v>0</v>
      </c>
      <c r="L3901" s="17">
        <v>45637.0</v>
      </c>
      <c r="M3901" s="11" t="s">
        <v>1444</v>
      </c>
      <c r="N3901" s="11" t="s">
        <v>14348</v>
      </c>
      <c r="O3901" s="11" t="s">
        <v>1446</v>
      </c>
      <c r="P3901" s="11" t="s">
        <v>13398</v>
      </c>
      <c r="Q3901" s="11" t="s">
        <v>972</v>
      </c>
      <c r="R3901" s="11" t="s">
        <v>1447</v>
      </c>
      <c r="S3901" s="11" t="s">
        <v>1448</v>
      </c>
      <c r="T3901" s="11" t="s">
        <v>9224</v>
      </c>
      <c r="V3901" s="13"/>
      <c r="W3901" s="11" t="s">
        <v>13398</v>
      </c>
      <c r="X3901" s="11" t="s">
        <v>1606</v>
      </c>
      <c r="Y3901" s="11" t="s">
        <v>1447</v>
      </c>
      <c r="Z3901" s="13"/>
      <c r="AA3901" s="11" t="s">
        <v>151</v>
      </c>
      <c r="AB3901" s="13"/>
      <c r="AC3901" s="13"/>
      <c r="AD3901" s="11" t="s">
        <v>1447</v>
      </c>
      <c r="AE3901" s="11" t="s">
        <v>2029</v>
      </c>
      <c r="AG3901" s="11" t="s">
        <v>152</v>
      </c>
      <c r="AH3901" s="11" t="s">
        <v>13399</v>
      </c>
      <c r="AJ3901" s="11" t="s">
        <v>1606</v>
      </c>
      <c r="AK3901" s="13"/>
      <c r="AL3901" s="13"/>
      <c r="AM3901" s="13"/>
      <c r="AN3901" s="13"/>
      <c r="AO3901" s="13"/>
      <c r="AP3901" s="11" t="s">
        <v>14347</v>
      </c>
      <c r="AR3901" s="13"/>
      <c r="AS3901" s="13"/>
      <c r="AT3901" s="12" t="b">
        <v>1</v>
      </c>
      <c r="AU3901" s="13"/>
      <c r="AV3901" s="14" t="s">
        <v>167</v>
      </c>
      <c r="AW3901" s="13"/>
      <c r="AX3901" s="14" t="s">
        <v>155</v>
      </c>
      <c r="AY3901" s="13"/>
      <c r="AZ3901" s="14">
        <v>8099.0</v>
      </c>
      <c r="BA3901" s="13"/>
    </row>
    <row r="3902">
      <c r="A3902" s="11" t="s">
        <v>14349</v>
      </c>
      <c r="B3902" s="11">
        <v>10702.0</v>
      </c>
      <c r="C3902" s="12" t="b">
        <v>0</v>
      </c>
      <c r="D3902" s="12" t="b">
        <v>0</v>
      </c>
      <c r="E3902" s="12" t="b">
        <v>0</v>
      </c>
      <c r="F3902" s="12" t="b">
        <v>0</v>
      </c>
      <c r="G3902" s="12" t="b">
        <v>0</v>
      </c>
      <c r="H3902" s="12" t="b">
        <v>0</v>
      </c>
      <c r="I3902" s="13"/>
      <c r="J3902" s="13"/>
      <c r="K3902" s="12" t="b">
        <v>0</v>
      </c>
      <c r="L3902" s="17">
        <v>45608.0</v>
      </c>
      <c r="M3902" s="11" t="s">
        <v>9677</v>
      </c>
      <c r="N3902" s="11" t="s">
        <v>14350</v>
      </c>
      <c r="O3902" s="11" t="s">
        <v>12647</v>
      </c>
      <c r="P3902" s="11" t="s">
        <v>13939</v>
      </c>
      <c r="Q3902" s="11" t="s">
        <v>1051</v>
      </c>
      <c r="R3902" s="11" t="s">
        <v>12648</v>
      </c>
      <c r="S3902" s="11" t="s">
        <v>12649</v>
      </c>
      <c r="T3902" s="11" t="s">
        <v>14351</v>
      </c>
      <c r="U3902" s="11" t="s">
        <v>10415</v>
      </c>
      <c r="W3902" s="11" t="s">
        <v>13939</v>
      </c>
      <c r="AA3902" s="11" t="s">
        <v>151</v>
      </c>
      <c r="AB3902" s="13"/>
      <c r="AC3902" s="13"/>
      <c r="AD3902" s="11" t="s">
        <v>12648</v>
      </c>
      <c r="AE3902" s="13"/>
      <c r="AF3902" s="13"/>
      <c r="AG3902" s="11" t="s">
        <v>152</v>
      </c>
      <c r="AH3902" s="11" t="s">
        <v>13940</v>
      </c>
      <c r="AJ3902" s="13"/>
      <c r="AK3902" s="13"/>
      <c r="AL3902" s="13"/>
      <c r="AM3902" s="13"/>
      <c r="AN3902" s="13"/>
      <c r="AO3902" s="13"/>
      <c r="AP3902" s="11" t="s">
        <v>14349</v>
      </c>
      <c r="AR3902" s="13"/>
      <c r="AS3902" s="13"/>
      <c r="AT3902" s="12" t="b">
        <v>1</v>
      </c>
      <c r="AU3902" s="13"/>
      <c r="AV3902" s="17">
        <v>45940.0</v>
      </c>
      <c r="AW3902" s="13"/>
      <c r="AX3902" s="14" t="s">
        <v>155</v>
      </c>
      <c r="AY3902" s="13"/>
      <c r="AZ3902" s="14">
        <v>2776.0</v>
      </c>
      <c r="BA3902" s="13"/>
    </row>
    <row r="3903">
      <c r="A3903" s="11" t="s">
        <v>14352</v>
      </c>
      <c r="B3903" s="11">
        <v>10707.0</v>
      </c>
      <c r="C3903" s="12" t="b">
        <v>0</v>
      </c>
      <c r="D3903" s="12" t="b">
        <v>0</v>
      </c>
      <c r="E3903" s="12" t="b">
        <v>0</v>
      </c>
      <c r="F3903" s="12" t="b">
        <v>0</v>
      </c>
      <c r="G3903" s="12" t="b">
        <v>0</v>
      </c>
      <c r="H3903" s="12" t="b">
        <v>0</v>
      </c>
      <c r="I3903" s="13"/>
      <c r="J3903" s="13"/>
      <c r="K3903" s="12" t="b">
        <v>0</v>
      </c>
      <c r="L3903" s="14" t="s">
        <v>14353</v>
      </c>
      <c r="M3903" s="11" t="s">
        <v>1438</v>
      </c>
      <c r="N3903" s="11" t="s">
        <v>14354</v>
      </c>
      <c r="O3903" s="11" t="s">
        <v>10608</v>
      </c>
      <c r="P3903" s="11" t="s">
        <v>14355</v>
      </c>
      <c r="Q3903" s="11" t="s">
        <v>9926</v>
      </c>
      <c r="R3903" s="11" t="s">
        <v>10609</v>
      </c>
      <c r="S3903" s="11" t="s">
        <v>8230</v>
      </c>
      <c r="U3903" s="11" t="s">
        <v>8922</v>
      </c>
      <c r="W3903" s="11" t="s">
        <v>14355</v>
      </c>
      <c r="Y3903" s="13"/>
      <c r="Z3903" s="13"/>
      <c r="AA3903" s="11" t="s">
        <v>151</v>
      </c>
      <c r="AB3903" s="13"/>
      <c r="AC3903" s="13"/>
      <c r="AD3903" s="11" t="s">
        <v>10609</v>
      </c>
      <c r="AE3903" s="13"/>
      <c r="AF3903" s="13"/>
      <c r="AG3903" s="11" t="s">
        <v>152</v>
      </c>
      <c r="AH3903" s="11" t="s">
        <v>14356</v>
      </c>
      <c r="AJ3903" s="13"/>
      <c r="AK3903" s="13"/>
      <c r="AL3903" s="13"/>
      <c r="AM3903" s="13"/>
      <c r="AN3903" s="13"/>
      <c r="AO3903" s="13"/>
      <c r="AP3903" s="11" t="s">
        <v>14352</v>
      </c>
      <c r="AR3903" s="13"/>
      <c r="AS3903" s="13"/>
      <c r="AT3903" s="12" t="b">
        <v>1</v>
      </c>
      <c r="AU3903" s="13"/>
      <c r="AV3903" s="17">
        <v>45940.0</v>
      </c>
      <c r="AW3903" s="13"/>
      <c r="AX3903" s="14" t="s">
        <v>155</v>
      </c>
      <c r="AY3903" s="13"/>
      <c r="AZ3903" s="14">
        <v>2858.0</v>
      </c>
      <c r="BA3903" s="13"/>
    </row>
    <row r="3904">
      <c r="A3904" s="11" t="s">
        <v>14357</v>
      </c>
      <c r="B3904" s="11">
        <v>10708.0</v>
      </c>
      <c r="C3904" s="12" t="b">
        <v>0</v>
      </c>
      <c r="D3904" s="12" t="b">
        <v>0</v>
      </c>
      <c r="E3904" s="12" t="b">
        <v>0</v>
      </c>
      <c r="F3904" s="12" t="b">
        <v>0</v>
      </c>
      <c r="G3904" s="12" t="b">
        <v>0</v>
      </c>
      <c r="H3904" s="12" t="b">
        <v>0</v>
      </c>
      <c r="I3904" s="13"/>
      <c r="J3904" s="13"/>
      <c r="K3904" s="12" t="b">
        <v>0</v>
      </c>
      <c r="L3904" s="14" t="s">
        <v>14353</v>
      </c>
      <c r="M3904" s="11" t="s">
        <v>1438</v>
      </c>
      <c r="N3904" s="11" t="s">
        <v>14358</v>
      </c>
      <c r="O3904" s="11" t="s">
        <v>12871</v>
      </c>
      <c r="P3904" s="11" t="s">
        <v>14355</v>
      </c>
      <c r="Q3904" s="11" t="s">
        <v>9926</v>
      </c>
      <c r="R3904" s="11" t="s">
        <v>12872</v>
      </c>
      <c r="S3904" s="11" t="s">
        <v>1218</v>
      </c>
      <c r="U3904" s="11" t="s">
        <v>8922</v>
      </c>
      <c r="W3904" s="11" t="s">
        <v>14355</v>
      </c>
      <c r="Y3904" s="13"/>
      <c r="Z3904" s="13"/>
      <c r="AA3904" s="11" t="s">
        <v>151</v>
      </c>
      <c r="AB3904" s="13"/>
      <c r="AC3904" s="13"/>
      <c r="AD3904" s="11" t="s">
        <v>12872</v>
      </c>
      <c r="AF3904" s="13"/>
      <c r="AG3904" s="11" t="s">
        <v>152</v>
      </c>
      <c r="AH3904" s="11" t="s">
        <v>14356</v>
      </c>
      <c r="AJ3904" s="13"/>
      <c r="AK3904" s="13"/>
      <c r="AL3904" s="13"/>
      <c r="AM3904" s="13"/>
      <c r="AN3904" s="13"/>
      <c r="AO3904" s="13"/>
      <c r="AP3904" s="11" t="s">
        <v>14357</v>
      </c>
      <c r="AR3904" s="13"/>
      <c r="AS3904" s="13"/>
      <c r="AT3904" s="12" t="b">
        <v>1</v>
      </c>
      <c r="AU3904" s="13"/>
      <c r="AV3904" s="17">
        <v>45940.0</v>
      </c>
      <c r="AW3904" s="13"/>
      <c r="AX3904" s="14" t="s">
        <v>155</v>
      </c>
      <c r="AY3904" s="13"/>
      <c r="AZ3904" s="14">
        <v>2865.0</v>
      </c>
      <c r="BA3904" s="13"/>
    </row>
    <row r="3905">
      <c r="A3905" s="11" t="s">
        <v>14359</v>
      </c>
      <c r="B3905" s="11">
        <v>10709.0</v>
      </c>
      <c r="C3905" s="12" t="b">
        <v>0</v>
      </c>
      <c r="D3905" s="12" t="b">
        <v>0</v>
      </c>
      <c r="E3905" s="12" t="b">
        <v>0</v>
      </c>
      <c r="F3905" s="12" t="b">
        <v>0</v>
      </c>
      <c r="G3905" s="12" t="b">
        <v>0</v>
      </c>
      <c r="H3905" s="12" t="b">
        <v>0</v>
      </c>
      <c r="I3905" s="13"/>
      <c r="J3905" s="13"/>
      <c r="K3905" s="12" t="b">
        <v>0</v>
      </c>
      <c r="L3905" s="14" t="s">
        <v>14353</v>
      </c>
      <c r="M3905" s="11" t="s">
        <v>1438</v>
      </c>
      <c r="N3905" s="11" t="s">
        <v>14360</v>
      </c>
      <c r="O3905" s="11" t="s">
        <v>14361</v>
      </c>
      <c r="P3905" s="11" t="s">
        <v>14355</v>
      </c>
      <c r="Q3905" s="11" t="s">
        <v>9926</v>
      </c>
      <c r="R3905" s="11" t="s">
        <v>14362</v>
      </c>
      <c r="S3905" s="13"/>
      <c r="T3905" s="13"/>
      <c r="U3905" s="11" t="s">
        <v>8922</v>
      </c>
      <c r="W3905" s="11" t="s">
        <v>14355</v>
      </c>
      <c r="Y3905" s="13"/>
      <c r="Z3905" s="13"/>
      <c r="AA3905" s="11" t="s">
        <v>151</v>
      </c>
      <c r="AB3905" s="13"/>
      <c r="AC3905" s="13"/>
      <c r="AD3905" s="11" t="s">
        <v>14362</v>
      </c>
      <c r="AE3905" s="13"/>
      <c r="AF3905" s="13"/>
      <c r="AG3905" s="11" t="s">
        <v>152</v>
      </c>
      <c r="AH3905" s="11" t="s">
        <v>14356</v>
      </c>
      <c r="AJ3905" s="13"/>
      <c r="AK3905" s="13"/>
      <c r="AL3905" s="13"/>
      <c r="AM3905" s="13"/>
      <c r="AN3905" s="13"/>
      <c r="AO3905" s="13"/>
      <c r="AP3905" s="11" t="s">
        <v>14359</v>
      </c>
      <c r="AR3905" s="13"/>
      <c r="AS3905" s="13"/>
      <c r="AT3905" s="12" t="b">
        <v>1</v>
      </c>
      <c r="AU3905" s="13"/>
      <c r="AV3905" s="17">
        <v>45940.0</v>
      </c>
      <c r="AW3905" s="13"/>
      <c r="AX3905" s="14" t="s">
        <v>155</v>
      </c>
      <c r="AY3905" s="13"/>
      <c r="AZ3905" s="14">
        <v>2862.0</v>
      </c>
      <c r="BA3905" s="13"/>
    </row>
    <row r="3906">
      <c r="A3906" s="11" t="s">
        <v>14363</v>
      </c>
      <c r="B3906" s="11">
        <v>10710.0</v>
      </c>
      <c r="C3906" s="12" t="b">
        <v>0</v>
      </c>
      <c r="D3906" s="12" t="b">
        <v>0</v>
      </c>
      <c r="E3906" s="12" t="b">
        <v>0</v>
      </c>
      <c r="F3906" s="12" t="b">
        <v>0</v>
      </c>
      <c r="G3906" s="12" t="b">
        <v>0</v>
      </c>
      <c r="H3906" s="12" t="b">
        <v>0</v>
      </c>
      <c r="I3906" s="13"/>
      <c r="J3906" s="13"/>
      <c r="K3906" s="12" t="b">
        <v>0</v>
      </c>
      <c r="L3906" s="14" t="s">
        <v>14353</v>
      </c>
      <c r="M3906" s="11" t="s">
        <v>1438</v>
      </c>
      <c r="N3906" s="11" t="s">
        <v>14364</v>
      </c>
      <c r="O3906" s="11" t="s">
        <v>6760</v>
      </c>
      <c r="P3906" s="11" t="s">
        <v>14355</v>
      </c>
      <c r="Q3906" s="11" t="s">
        <v>9926</v>
      </c>
      <c r="R3906" s="11" t="s">
        <v>6761</v>
      </c>
      <c r="T3906" s="13"/>
      <c r="U3906" s="11" t="s">
        <v>8922</v>
      </c>
      <c r="W3906" s="11" t="s">
        <v>14355</v>
      </c>
      <c r="Y3906" s="13"/>
      <c r="Z3906" s="13"/>
      <c r="AA3906" s="11" t="s">
        <v>151</v>
      </c>
      <c r="AB3906" s="13"/>
      <c r="AC3906" s="13"/>
      <c r="AD3906" s="11" t="s">
        <v>6761</v>
      </c>
      <c r="AF3906" s="13"/>
      <c r="AG3906" s="11" t="s">
        <v>152</v>
      </c>
      <c r="AH3906" s="11" t="s">
        <v>14356</v>
      </c>
      <c r="AJ3906" s="13"/>
      <c r="AK3906" s="13"/>
      <c r="AL3906" s="13"/>
      <c r="AM3906" s="13"/>
      <c r="AN3906" s="13"/>
      <c r="AO3906" s="13"/>
      <c r="AP3906" s="11" t="s">
        <v>14363</v>
      </c>
      <c r="AR3906" s="13"/>
      <c r="AS3906" s="13"/>
      <c r="AT3906" s="12" t="b">
        <v>1</v>
      </c>
      <c r="AU3906" s="13"/>
      <c r="AV3906" s="17">
        <v>45940.0</v>
      </c>
      <c r="AW3906" s="13"/>
      <c r="AX3906" s="14" t="s">
        <v>155</v>
      </c>
      <c r="AY3906" s="13"/>
      <c r="AZ3906" s="14">
        <v>2860.0</v>
      </c>
      <c r="BA3906" s="13"/>
    </row>
    <row r="3907">
      <c r="A3907" s="11" t="s">
        <v>14365</v>
      </c>
      <c r="B3907" s="11">
        <v>10711.0</v>
      </c>
      <c r="C3907" s="12" t="b">
        <v>0</v>
      </c>
      <c r="D3907" s="12" t="b">
        <v>0</v>
      </c>
      <c r="E3907" s="12" t="b">
        <v>0</v>
      </c>
      <c r="F3907" s="12" t="b">
        <v>0</v>
      </c>
      <c r="G3907" s="12" t="b">
        <v>0</v>
      </c>
      <c r="H3907" s="12" t="b">
        <v>0</v>
      </c>
      <c r="I3907" s="13"/>
      <c r="J3907" s="13"/>
      <c r="K3907" s="12" t="b">
        <v>0</v>
      </c>
      <c r="L3907" s="14" t="s">
        <v>14353</v>
      </c>
      <c r="M3907" s="11" t="s">
        <v>3597</v>
      </c>
      <c r="N3907" s="11" t="s">
        <v>14366</v>
      </c>
      <c r="O3907" s="11" t="s">
        <v>6456</v>
      </c>
      <c r="P3907" s="11" t="s">
        <v>14355</v>
      </c>
      <c r="Q3907" s="11" t="s">
        <v>9926</v>
      </c>
      <c r="R3907" s="11" t="s">
        <v>6457</v>
      </c>
      <c r="S3907" s="11" t="s">
        <v>6458</v>
      </c>
      <c r="U3907" s="11" t="s">
        <v>9258</v>
      </c>
      <c r="W3907" s="11" t="s">
        <v>14355</v>
      </c>
      <c r="Y3907" s="13"/>
      <c r="Z3907" s="13"/>
      <c r="AA3907" s="11" t="s">
        <v>2456</v>
      </c>
      <c r="AB3907" s="13"/>
      <c r="AC3907" s="13"/>
      <c r="AD3907" s="11" t="s">
        <v>6457</v>
      </c>
      <c r="AG3907" s="11" t="s">
        <v>152</v>
      </c>
      <c r="AH3907" s="11" t="s">
        <v>14356</v>
      </c>
      <c r="AJ3907" s="13"/>
      <c r="AK3907" s="13"/>
      <c r="AL3907" s="13"/>
      <c r="AM3907" s="13"/>
      <c r="AN3907" s="13"/>
      <c r="AO3907" s="13"/>
      <c r="AP3907" s="11" t="s">
        <v>14365</v>
      </c>
      <c r="AR3907" s="13"/>
      <c r="AS3907" s="13"/>
      <c r="AT3907" s="12" t="b">
        <v>1</v>
      </c>
      <c r="AU3907" s="13"/>
      <c r="AV3907" s="14" t="s">
        <v>167</v>
      </c>
      <c r="AW3907" s="13"/>
      <c r="AX3907" s="14" t="s">
        <v>155</v>
      </c>
      <c r="AY3907" s="13"/>
      <c r="AZ3907" s="14">
        <v>8100.0</v>
      </c>
      <c r="BA3907" s="13"/>
    </row>
    <row r="3908">
      <c r="A3908" s="11" t="s">
        <v>14367</v>
      </c>
      <c r="B3908" s="11">
        <v>10712.0</v>
      </c>
      <c r="C3908" s="12" t="b">
        <v>0</v>
      </c>
      <c r="D3908" s="12" t="b">
        <v>0</v>
      </c>
      <c r="E3908" s="12" t="b">
        <v>0</v>
      </c>
      <c r="F3908" s="12" t="b">
        <v>0</v>
      </c>
      <c r="G3908" s="12" t="b">
        <v>0</v>
      </c>
      <c r="H3908" s="12" t="b">
        <v>0</v>
      </c>
      <c r="I3908" s="13"/>
      <c r="J3908" s="13"/>
      <c r="K3908" s="12" t="b">
        <v>0</v>
      </c>
      <c r="L3908" s="14" t="s">
        <v>14353</v>
      </c>
      <c r="M3908" s="11" t="s">
        <v>3597</v>
      </c>
      <c r="N3908" s="11" t="s">
        <v>14368</v>
      </c>
      <c r="O3908" s="11" t="s">
        <v>11836</v>
      </c>
      <c r="P3908" s="11" t="s">
        <v>14355</v>
      </c>
      <c r="Q3908" s="11" t="s">
        <v>9926</v>
      </c>
      <c r="R3908" s="11" t="s">
        <v>11837</v>
      </c>
      <c r="S3908" s="13"/>
      <c r="T3908" s="13"/>
      <c r="U3908" s="11" t="s">
        <v>9258</v>
      </c>
      <c r="W3908" s="11" t="s">
        <v>14355</v>
      </c>
      <c r="Y3908" s="13"/>
      <c r="Z3908" s="13"/>
      <c r="AA3908" s="11" t="s">
        <v>2456</v>
      </c>
      <c r="AB3908" s="13"/>
      <c r="AC3908" s="13"/>
      <c r="AD3908" s="11" t="s">
        <v>11837</v>
      </c>
      <c r="AE3908" s="13"/>
      <c r="AF3908" s="13"/>
      <c r="AG3908" s="11" t="s">
        <v>152</v>
      </c>
      <c r="AH3908" s="11" t="s">
        <v>14356</v>
      </c>
      <c r="AJ3908" s="13"/>
      <c r="AK3908" s="13"/>
      <c r="AL3908" s="13"/>
      <c r="AM3908" s="13"/>
      <c r="AN3908" s="13"/>
      <c r="AO3908" s="13"/>
      <c r="AP3908" s="11" t="s">
        <v>14367</v>
      </c>
      <c r="AR3908" s="13"/>
      <c r="AS3908" s="13"/>
      <c r="AT3908" s="12" t="b">
        <v>1</v>
      </c>
      <c r="AU3908" s="13"/>
      <c r="AV3908" s="14" t="s">
        <v>167</v>
      </c>
      <c r="AW3908" s="13"/>
      <c r="AX3908" s="14" t="s">
        <v>155</v>
      </c>
      <c r="AY3908" s="13"/>
      <c r="AZ3908" s="14">
        <v>8101.0</v>
      </c>
      <c r="BA3908" s="13"/>
    </row>
    <row r="3909">
      <c r="A3909" s="11" t="s">
        <v>14369</v>
      </c>
      <c r="B3909" s="11">
        <v>10713.0</v>
      </c>
      <c r="C3909" s="12" t="b">
        <v>0</v>
      </c>
      <c r="D3909" s="12" t="b">
        <v>0</v>
      </c>
      <c r="E3909" s="12" t="b">
        <v>0</v>
      </c>
      <c r="F3909" s="12" t="b">
        <v>0</v>
      </c>
      <c r="G3909" s="12" t="b">
        <v>0</v>
      </c>
      <c r="H3909" s="12" t="b">
        <v>0</v>
      </c>
      <c r="I3909" s="13"/>
      <c r="J3909" s="13"/>
      <c r="K3909" s="12" t="b">
        <v>0</v>
      </c>
      <c r="L3909" s="14" t="s">
        <v>14353</v>
      </c>
      <c r="M3909" s="11" t="s">
        <v>643</v>
      </c>
      <c r="N3909" s="11" t="s">
        <v>14370</v>
      </c>
      <c r="O3909" s="11" t="s">
        <v>8981</v>
      </c>
      <c r="P3909" s="11" t="s">
        <v>14355</v>
      </c>
      <c r="Q3909" s="11" t="s">
        <v>9926</v>
      </c>
      <c r="R3909" s="11" t="s">
        <v>8983</v>
      </c>
      <c r="S3909" s="11" t="s">
        <v>3985</v>
      </c>
      <c r="U3909" s="11" t="s">
        <v>9182</v>
      </c>
      <c r="W3909" s="11" t="s">
        <v>14355</v>
      </c>
      <c r="Y3909" s="13"/>
      <c r="Z3909" s="13"/>
      <c r="AA3909" s="11" t="s">
        <v>3028</v>
      </c>
      <c r="AB3909" s="13"/>
      <c r="AC3909" s="13"/>
      <c r="AD3909" s="11" t="s">
        <v>8983</v>
      </c>
      <c r="AE3909" s="13"/>
      <c r="AF3909" s="13"/>
      <c r="AG3909" s="11" t="s">
        <v>152</v>
      </c>
      <c r="AH3909" s="11" t="s">
        <v>14356</v>
      </c>
      <c r="AJ3909" s="13"/>
      <c r="AK3909" s="13"/>
      <c r="AL3909" s="13"/>
      <c r="AM3909" s="13"/>
      <c r="AN3909" s="13"/>
      <c r="AO3909" s="13"/>
      <c r="AP3909" s="11" t="s">
        <v>14369</v>
      </c>
      <c r="AR3909" s="13"/>
      <c r="AS3909" s="13"/>
      <c r="AT3909" s="12" t="b">
        <v>1</v>
      </c>
      <c r="AU3909" s="13"/>
      <c r="AV3909" s="17">
        <v>45940.0</v>
      </c>
      <c r="AW3909" s="13"/>
      <c r="AX3909" s="14" t="s">
        <v>155</v>
      </c>
      <c r="AY3909" s="13"/>
      <c r="AZ3909" s="14">
        <v>2859.0</v>
      </c>
      <c r="BA3909" s="13"/>
    </row>
    <row r="3910">
      <c r="A3910" s="11" t="s">
        <v>14371</v>
      </c>
      <c r="B3910" s="11">
        <v>10717.0</v>
      </c>
      <c r="C3910" s="12" t="b">
        <v>0</v>
      </c>
      <c r="D3910" s="12" t="b">
        <v>0</v>
      </c>
      <c r="E3910" s="12" t="b">
        <v>0</v>
      </c>
      <c r="F3910" s="12" t="b">
        <v>0</v>
      </c>
      <c r="G3910" s="12" t="b">
        <v>0</v>
      </c>
      <c r="H3910" s="12" t="b">
        <v>0</v>
      </c>
      <c r="I3910" s="13"/>
      <c r="J3910" s="13"/>
      <c r="K3910" s="12" t="b">
        <v>0</v>
      </c>
      <c r="L3910" s="14" t="s">
        <v>14353</v>
      </c>
      <c r="M3910" s="11" t="s">
        <v>1175</v>
      </c>
      <c r="N3910" s="11" t="s">
        <v>14372</v>
      </c>
      <c r="O3910" s="11" t="s">
        <v>1177</v>
      </c>
      <c r="P3910" s="11" t="s">
        <v>14355</v>
      </c>
      <c r="Q3910" s="11" t="s">
        <v>9926</v>
      </c>
      <c r="R3910" s="11" t="s">
        <v>1059</v>
      </c>
      <c r="S3910" s="11" t="s">
        <v>1178</v>
      </c>
      <c r="V3910" s="13"/>
      <c r="W3910" s="11" t="s">
        <v>14355</v>
      </c>
      <c r="Y3910" s="13"/>
      <c r="Z3910" s="13"/>
      <c r="AA3910" s="11" t="s">
        <v>151</v>
      </c>
      <c r="AB3910" s="13"/>
      <c r="AC3910" s="13"/>
      <c r="AD3910" s="11" t="s">
        <v>1059</v>
      </c>
      <c r="AE3910" s="13"/>
      <c r="AF3910" s="13"/>
      <c r="AG3910" s="11" t="s">
        <v>152</v>
      </c>
      <c r="AH3910" s="11" t="s">
        <v>14356</v>
      </c>
      <c r="AJ3910" s="13"/>
      <c r="AK3910" s="13"/>
      <c r="AL3910" s="13"/>
      <c r="AM3910" s="13"/>
      <c r="AN3910" s="13"/>
      <c r="AO3910" s="13"/>
      <c r="AP3910" s="11" t="s">
        <v>14371</v>
      </c>
      <c r="AR3910" s="13"/>
      <c r="AS3910" s="13"/>
      <c r="AT3910" s="12" t="b">
        <v>1</v>
      </c>
      <c r="AU3910" s="13"/>
      <c r="AV3910" s="17">
        <v>45940.0</v>
      </c>
      <c r="AW3910" s="13"/>
      <c r="AX3910" s="14" t="s">
        <v>155</v>
      </c>
      <c r="AY3910" s="13"/>
      <c r="AZ3910" s="14">
        <v>2861.0</v>
      </c>
      <c r="BA3910" s="13"/>
    </row>
    <row r="3911">
      <c r="A3911" s="11" t="s">
        <v>14373</v>
      </c>
      <c r="B3911" s="11">
        <v>10718.0</v>
      </c>
      <c r="C3911" s="12" t="b">
        <v>0</v>
      </c>
      <c r="D3911" s="12" t="b">
        <v>0</v>
      </c>
      <c r="E3911" s="12" t="b">
        <v>0</v>
      </c>
      <c r="F3911" s="12" t="b">
        <v>0</v>
      </c>
      <c r="G3911" s="12" t="b">
        <v>0</v>
      </c>
      <c r="H3911" s="12" t="b">
        <v>0</v>
      </c>
      <c r="I3911" s="13"/>
      <c r="J3911" s="13"/>
      <c r="K3911" s="12" t="b">
        <v>0</v>
      </c>
      <c r="L3911" s="14" t="s">
        <v>14353</v>
      </c>
      <c r="M3911" s="11" t="s">
        <v>203</v>
      </c>
      <c r="N3911" s="11" t="s">
        <v>14374</v>
      </c>
      <c r="O3911" s="11" t="s">
        <v>918</v>
      </c>
      <c r="P3911" s="11" t="s">
        <v>14355</v>
      </c>
      <c r="Q3911" s="11" t="s">
        <v>9926</v>
      </c>
      <c r="R3911" s="11" t="s">
        <v>919</v>
      </c>
      <c r="S3911" s="11" t="s">
        <v>920</v>
      </c>
      <c r="T3911" s="13"/>
      <c r="U3911" s="13"/>
      <c r="V3911" s="13"/>
      <c r="W3911" s="11" t="s">
        <v>14355</v>
      </c>
      <c r="Y3911" s="13"/>
      <c r="Z3911" s="13"/>
      <c r="AA3911" s="11" t="s">
        <v>151</v>
      </c>
      <c r="AB3911" s="13"/>
      <c r="AC3911" s="13"/>
      <c r="AD3911" s="11" t="s">
        <v>919</v>
      </c>
      <c r="AE3911" s="13"/>
      <c r="AF3911" s="13"/>
      <c r="AG3911" s="11" t="s">
        <v>152</v>
      </c>
      <c r="AH3911" s="11" t="s">
        <v>14356</v>
      </c>
      <c r="AJ3911" s="13"/>
      <c r="AK3911" s="13"/>
      <c r="AL3911" s="13"/>
      <c r="AM3911" s="13"/>
      <c r="AN3911" s="13"/>
      <c r="AO3911" s="13"/>
      <c r="AP3911" s="11" t="s">
        <v>14373</v>
      </c>
      <c r="AR3911" s="13"/>
      <c r="AS3911" s="13"/>
      <c r="AT3911" s="12" t="b">
        <v>1</v>
      </c>
      <c r="AU3911" s="13"/>
      <c r="AV3911" s="17">
        <v>45940.0</v>
      </c>
      <c r="AW3911" s="13"/>
      <c r="AX3911" s="14" t="s">
        <v>155</v>
      </c>
      <c r="AY3911" s="13"/>
      <c r="AZ3911" s="14">
        <v>2866.0</v>
      </c>
      <c r="BA3911" s="13"/>
    </row>
    <row r="3912">
      <c r="A3912" s="11" t="s">
        <v>14375</v>
      </c>
      <c r="B3912" s="11">
        <v>10719.0</v>
      </c>
      <c r="C3912" s="12" t="b">
        <v>0</v>
      </c>
      <c r="D3912" s="12" t="b">
        <v>1</v>
      </c>
      <c r="E3912" s="12" t="b">
        <v>0</v>
      </c>
      <c r="F3912" s="12" t="b">
        <v>0</v>
      </c>
      <c r="G3912" s="12" t="b">
        <v>0</v>
      </c>
      <c r="H3912" s="12" t="b">
        <v>1</v>
      </c>
      <c r="I3912" s="13"/>
      <c r="J3912" s="13"/>
      <c r="K3912" s="12" t="b">
        <v>0</v>
      </c>
      <c r="L3912" s="17">
        <v>45637.0</v>
      </c>
      <c r="M3912" s="11" t="s">
        <v>1687</v>
      </c>
      <c r="N3912" s="11" t="s">
        <v>14376</v>
      </c>
      <c r="O3912" s="11" t="s">
        <v>1718</v>
      </c>
      <c r="P3912" s="11" t="s">
        <v>13398</v>
      </c>
      <c r="Q3912" s="11" t="s">
        <v>972</v>
      </c>
      <c r="R3912" s="11" t="s">
        <v>1719</v>
      </c>
      <c r="S3912" s="11" t="s">
        <v>1720</v>
      </c>
      <c r="T3912" s="11" t="s">
        <v>9224</v>
      </c>
      <c r="U3912" s="11" t="s">
        <v>13848</v>
      </c>
      <c r="W3912" s="11" t="s">
        <v>13398</v>
      </c>
      <c r="X3912" s="11" t="s">
        <v>1781</v>
      </c>
      <c r="Y3912" s="11" t="s">
        <v>1719</v>
      </c>
      <c r="Z3912" s="13"/>
      <c r="AA3912" s="11" t="s">
        <v>151</v>
      </c>
      <c r="AB3912" s="13"/>
      <c r="AC3912" s="13"/>
      <c r="AD3912" s="11" t="s">
        <v>1719</v>
      </c>
      <c r="AE3912" s="11" t="s">
        <v>2029</v>
      </c>
      <c r="AG3912" s="11" t="s">
        <v>152</v>
      </c>
      <c r="AH3912" s="11" t="s">
        <v>13399</v>
      </c>
      <c r="AJ3912" s="11" t="s">
        <v>1781</v>
      </c>
      <c r="AK3912" s="13"/>
      <c r="AL3912" s="13"/>
      <c r="AM3912" s="13"/>
      <c r="AN3912" s="13"/>
      <c r="AO3912" s="13"/>
      <c r="AP3912" s="11" t="s">
        <v>14375</v>
      </c>
      <c r="AR3912" s="13"/>
      <c r="AS3912" s="13"/>
      <c r="AT3912" s="12" t="b">
        <v>1</v>
      </c>
      <c r="AU3912" s="13"/>
      <c r="AV3912" s="17">
        <v>45940.0</v>
      </c>
      <c r="AW3912" s="13"/>
      <c r="AX3912" s="14" t="s">
        <v>155</v>
      </c>
      <c r="AY3912" s="13"/>
      <c r="AZ3912" s="14">
        <v>2476.0</v>
      </c>
      <c r="BA3912" s="13"/>
    </row>
    <row r="3913">
      <c r="A3913" s="11" t="s">
        <v>14377</v>
      </c>
      <c r="B3913" s="11">
        <v>10721.0</v>
      </c>
      <c r="C3913" s="12" t="b">
        <v>0</v>
      </c>
      <c r="D3913" s="12" t="b">
        <v>1</v>
      </c>
      <c r="E3913" s="12" t="b">
        <v>0</v>
      </c>
      <c r="F3913" s="12" t="b">
        <v>0</v>
      </c>
      <c r="G3913" s="12" t="b">
        <v>0</v>
      </c>
      <c r="H3913" s="12" t="b">
        <v>0</v>
      </c>
      <c r="I3913" s="13"/>
      <c r="J3913" s="13"/>
      <c r="K3913" s="12" t="b">
        <v>0</v>
      </c>
      <c r="L3913" s="14" t="s">
        <v>9865</v>
      </c>
      <c r="M3913" s="11" t="s">
        <v>643</v>
      </c>
      <c r="N3913" s="11" t="s">
        <v>14378</v>
      </c>
      <c r="O3913" s="11" t="s">
        <v>1075</v>
      </c>
      <c r="P3913" s="11" t="s">
        <v>9867</v>
      </c>
      <c r="Q3913" s="11" t="s">
        <v>3270</v>
      </c>
      <c r="R3913" s="11" t="s">
        <v>1076</v>
      </c>
      <c r="S3913" s="11" t="s">
        <v>1077</v>
      </c>
      <c r="U3913" s="11" t="s">
        <v>9182</v>
      </c>
      <c r="W3913" s="11" t="s">
        <v>9867</v>
      </c>
      <c r="AA3913" s="11" t="s">
        <v>151</v>
      </c>
      <c r="AB3913" s="13"/>
      <c r="AC3913" s="13"/>
      <c r="AD3913" s="11" t="s">
        <v>1076</v>
      </c>
      <c r="AE3913" s="13"/>
      <c r="AF3913" s="13"/>
      <c r="AG3913" s="11" t="s">
        <v>152</v>
      </c>
      <c r="AH3913" s="11" t="s">
        <v>9868</v>
      </c>
      <c r="AJ3913" s="13"/>
      <c r="AK3913" s="13"/>
      <c r="AL3913" s="13"/>
      <c r="AM3913" s="13"/>
      <c r="AN3913" s="13"/>
      <c r="AO3913" s="13"/>
      <c r="AP3913" s="11" t="s">
        <v>14377</v>
      </c>
      <c r="AR3913" s="13"/>
      <c r="AS3913" s="13"/>
      <c r="AT3913" s="12" t="b">
        <v>1</v>
      </c>
      <c r="AU3913" s="13"/>
      <c r="AV3913" s="17">
        <v>45940.0</v>
      </c>
      <c r="AW3913" s="13"/>
      <c r="AX3913" s="14" t="s">
        <v>155</v>
      </c>
      <c r="AY3913" s="13"/>
      <c r="AZ3913" s="14">
        <v>1698.0</v>
      </c>
      <c r="BA3913" s="13"/>
    </row>
    <row r="3914">
      <c r="A3914" s="11" t="s">
        <v>14379</v>
      </c>
      <c r="B3914" s="11">
        <v>10722.0</v>
      </c>
      <c r="C3914" s="12" t="b">
        <v>0</v>
      </c>
      <c r="D3914" s="12" t="b">
        <v>0</v>
      </c>
      <c r="E3914" s="12" t="b">
        <v>0</v>
      </c>
      <c r="F3914" s="12" t="b">
        <v>0</v>
      </c>
      <c r="G3914" s="12" t="b">
        <v>0</v>
      </c>
      <c r="H3914" s="12" t="b">
        <v>0</v>
      </c>
      <c r="I3914" s="13"/>
      <c r="J3914" s="13"/>
      <c r="K3914" s="12" t="b">
        <v>0</v>
      </c>
      <c r="L3914" s="14" t="s">
        <v>9865</v>
      </c>
      <c r="M3914" s="11" t="s">
        <v>158</v>
      </c>
      <c r="N3914" s="11" t="s">
        <v>14380</v>
      </c>
      <c r="O3914" s="11" t="s">
        <v>1035</v>
      </c>
      <c r="P3914" s="11" t="s">
        <v>9867</v>
      </c>
      <c r="Q3914" s="11" t="s">
        <v>3270</v>
      </c>
      <c r="R3914" s="11" t="s">
        <v>1036</v>
      </c>
      <c r="S3914" s="11" t="s">
        <v>1016</v>
      </c>
      <c r="U3914" s="11" t="s">
        <v>9127</v>
      </c>
      <c r="W3914" s="11" t="s">
        <v>9867</v>
      </c>
      <c r="AA3914" s="11" t="s">
        <v>151</v>
      </c>
      <c r="AB3914" s="13"/>
      <c r="AC3914" s="13"/>
      <c r="AD3914" s="11" t="s">
        <v>1036</v>
      </c>
      <c r="AE3914" s="13"/>
      <c r="AF3914" s="13"/>
      <c r="AG3914" s="11" t="s">
        <v>152</v>
      </c>
      <c r="AH3914" s="11" t="s">
        <v>9868</v>
      </c>
      <c r="AJ3914" s="13"/>
      <c r="AK3914" s="13"/>
      <c r="AL3914" s="13"/>
      <c r="AM3914" s="13"/>
      <c r="AN3914" s="13"/>
      <c r="AO3914" s="13"/>
      <c r="AP3914" s="11" t="s">
        <v>14379</v>
      </c>
      <c r="AR3914" s="13"/>
      <c r="AS3914" s="13"/>
      <c r="AT3914" s="12" t="b">
        <v>1</v>
      </c>
      <c r="AU3914" s="13"/>
      <c r="AV3914" s="14" t="s">
        <v>167</v>
      </c>
      <c r="AW3914" s="13"/>
      <c r="AX3914" s="14" t="s">
        <v>155</v>
      </c>
      <c r="AY3914" s="13"/>
      <c r="AZ3914" s="14">
        <v>8102.0</v>
      </c>
      <c r="BA3914" s="13"/>
    </row>
    <row r="3915">
      <c r="A3915" s="11" t="s">
        <v>14381</v>
      </c>
      <c r="B3915" s="11">
        <v>10723.0</v>
      </c>
      <c r="C3915" s="12" t="b">
        <v>0</v>
      </c>
      <c r="D3915" s="12" t="b">
        <v>0</v>
      </c>
      <c r="E3915" s="12" t="b">
        <v>0</v>
      </c>
      <c r="F3915" s="12" t="b">
        <v>0</v>
      </c>
      <c r="G3915" s="12" t="b">
        <v>0</v>
      </c>
      <c r="H3915" s="12" t="b">
        <v>0</v>
      </c>
      <c r="I3915" s="13"/>
      <c r="J3915" s="13"/>
      <c r="K3915" s="12" t="b">
        <v>0</v>
      </c>
      <c r="L3915" s="14" t="s">
        <v>9865</v>
      </c>
      <c r="M3915" s="11" t="s">
        <v>9218</v>
      </c>
      <c r="N3915" s="11" t="s">
        <v>14382</v>
      </c>
      <c r="O3915" s="11" t="s">
        <v>9220</v>
      </c>
      <c r="P3915" s="11" t="s">
        <v>9867</v>
      </c>
      <c r="Q3915" s="11" t="s">
        <v>3270</v>
      </c>
      <c r="R3915" s="11" t="s">
        <v>9222</v>
      </c>
      <c r="S3915" s="11" t="s">
        <v>9223</v>
      </c>
      <c r="U3915" s="11" t="s">
        <v>9225</v>
      </c>
      <c r="W3915" s="11" t="s">
        <v>9867</v>
      </c>
      <c r="AA3915" s="11" t="s">
        <v>151</v>
      </c>
      <c r="AB3915" s="13"/>
      <c r="AC3915" s="13"/>
      <c r="AD3915" s="11" t="s">
        <v>9222</v>
      </c>
      <c r="AF3915" s="13"/>
      <c r="AG3915" s="11" t="s">
        <v>152</v>
      </c>
      <c r="AH3915" s="11" t="s">
        <v>9868</v>
      </c>
      <c r="AJ3915" s="13"/>
      <c r="AK3915" s="13"/>
      <c r="AL3915" s="13"/>
      <c r="AM3915" s="13"/>
      <c r="AN3915" s="13"/>
      <c r="AO3915" s="13"/>
      <c r="AP3915" s="11" t="s">
        <v>14381</v>
      </c>
      <c r="AR3915" s="13"/>
      <c r="AS3915" s="13"/>
      <c r="AT3915" s="12" t="b">
        <v>1</v>
      </c>
      <c r="AU3915" s="13"/>
      <c r="AV3915" s="17">
        <v>45940.0</v>
      </c>
      <c r="AW3915" s="13"/>
      <c r="AX3915" s="14" t="s">
        <v>155</v>
      </c>
      <c r="AY3915" s="13"/>
      <c r="AZ3915" s="14">
        <v>1699.0</v>
      </c>
      <c r="BA3915" s="13"/>
    </row>
    <row r="3916">
      <c r="A3916" s="11" t="s">
        <v>14383</v>
      </c>
      <c r="B3916" s="11">
        <v>10724.0</v>
      </c>
      <c r="C3916" s="12" t="b">
        <v>0</v>
      </c>
      <c r="D3916" s="12" t="b">
        <v>1</v>
      </c>
      <c r="E3916" s="12" t="b">
        <v>0</v>
      </c>
      <c r="F3916" s="12" t="b">
        <v>0</v>
      </c>
      <c r="G3916" s="12" t="b">
        <v>0</v>
      </c>
      <c r="H3916" s="12" t="b">
        <v>0</v>
      </c>
      <c r="I3916" s="13"/>
      <c r="J3916" s="13"/>
      <c r="K3916" s="12" t="b">
        <v>0</v>
      </c>
      <c r="L3916" s="15">
        <v>45454.0</v>
      </c>
      <c r="M3916" s="11" t="s">
        <v>268</v>
      </c>
      <c r="N3916" s="11" t="s">
        <v>14384</v>
      </c>
      <c r="O3916" s="11" t="s">
        <v>12445</v>
      </c>
      <c r="P3916" s="11" t="s">
        <v>13933</v>
      </c>
      <c r="Q3916" s="11" t="s">
        <v>3705</v>
      </c>
      <c r="R3916" s="11" t="s">
        <v>12446</v>
      </c>
      <c r="S3916" s="11" t="s">
        <v>12447</v>
      </c>
      <c r="U3916" s="11" t="s">
        <v>9206</v>
      </c>
      <c r="W3916" s="11" t="s">
        <v>13933</v>
      </c>
      <c r="AA3916" s="11" t="s">
        <v>151</v>
      </c>
      <c r="AB3916" s="13"/>
      <c r="AC3916" s="13"/>
      <c r="AD3916" s="11" t="s">
        <v>12446</v>
      </c>
      <c r="AE3916" s="13"/>
      <c r="AF3916" s="13"/>
      <c r="AG3916" s="11" t="s">
        <v>152</v>
      </c>
      <c r="AH3916" s="11" t="s">
        <v>13934</v>
      </c>
      <c r="AJ3916" s="13"/>
      <c r="AK3916" s="13"/>
      <c r="AL3916" s="13"/>
      <c r="AM3916" s="13"/>
      <c r="AN3916" s="13"/>
      <c r="AO3916" s="13"/>
      <c r="AP3916" s="11" t="s">
        <v>14383</v>
      </c>
      <c r="AR3916" s="13"/>
      <c r="AS3916" s="13"/>
      <c r="AT3916" s="12" t="b">
        <v>1</v>
      </c>
      <c r="AU3916" s="13"/>
      <c r="AV3916" s="17">
        <v>45940.0</v>
      </c>
      <c r="AW3916" s="13"/>
      <c r="AX3916" s="14" t="s">
        <v>155</v>
      </c>
      <c r="AY3916" s="13"/>
      <c r="AZ3916" s="14">
        <v>2691.0</v>
      </c>
      <c r="BA3916" s="13"/>
    </row>
    <row r="3917">
      <c r="A3917" s="11" t="s">
        <v>14385</v>
      </c>
      <c r="B3917" s="11">
        <v>10725.0</v>
      </c>
      <c r="C3917" s="12" t="b">
        <v>0</v>
      </c>
      <c r="D3917" s="12" t="b">
        <v>0</v>
      </c>
      <c r="E3917" s="12" t="b">
        <v>0</v>
      </c>
      <c r="F3917" s="12" t="b">
        <v>0</v>
      </c>
      <c r="G3917" s="12" t="b">
        <v>0</v>
      </c>
      <c r="H3917" s="12" t="b">
        <v>0</v>
      </c>
      <c r="I3917" s="13"/>
      <c r="J3917" s="13"/>
      <c r="K3917" s="12" t="b">
        <v>0</v>
      </c>
      <c r="L3917" s="17">
        <v>45608.0</v>
      </c>
      <c r="M3917" s="11" t="s">
        <v>268</v>
      </c>
      <c r="N3917" s="11" t="s">
        <v>14386</v>
      </c>
      <c r="O3917" s="11" t="s">
        <v>12445</v>
      </c>
      <c r="P3917" s="11" t="s">
        <v>13939</v>
      </c>
      <c r="Q3917" s="11" t="s">
        <v>1051</v>
      </c>
      <c r="R3917" s="11" t="s">
        <v>12446</v>
      </c>
      <c r="S3917" s="11" t="s">
        <v>12447</v>
      </c>
      <c r="U3917" s="11" t="s">
        <v>14387</v>
      </c>
      <c r="W3917" s="11" t="s">
        <v>13939</v>
      </c>
      <c r="AA3917" s="11" t="s">
        <v>151</v>
      </c>
      <c r="AB3917" s="13"/>
      <c r="AC3917" s="13"/>
      <c r="AD3917" s="11" t="s">
        <v>12446</v>
      </c>
      <c r="AE3917" s="13"/>
      <c r="AF3917" s="13"/>
      <c r="AG3917" s="11" t="s">
        <v>152</v>
      </c>
      <c r="AH3917" s="11" t="s">
        <v>13940</v>
      </c>
      <c r="AJ3917" s="13"/>
      <c r="AK3917" s="13"/>
      <c r="AL3917" s="13"/>
      <c r="AM3917" s="13"/>
      <c r="AN3917" s="13"/>
      <c r="AO3917" s="13"/>
      <c r="AP3917" s="11" t="s">
        <v>14385</v>
      </c>
      <c r="AR3917" s="13"/>
      <c r="AS3917" s="13"/>
      <c r="AT3917" s="12" t="b">
        <v>1</v>
      </c>
      <c r="AU3917" s="13"/>
      <c r="AV3917" s="17">
        <v>45940.0</v>
      </c>
      <c r="AW3917" s="13"/>
      <c r="AX3917" s="14" t="s">
        <v>155</v>
      </c>
      <c r="AY3917" s="13"/>
      <c r="AZ3917" s="14">
        <v>2778.0</v>
      </c>
      <c r="BA3917" s="13"/>
    </row>
    <row r="3918">
      <c r="A3918" s="11" t="s">
        <v>14388</v>
      </c>
      <c r="B3918" s="11">
        <v>10726.0</v>
      </c>
      <c r="C3918" s="12" t="b">
        <v>0</v>
      </c>
      <c r="D3918" s="12" t="b">
        <v>0</v>
      </c>
      <c r="E3918" s="12" t="b">
        <v>0</v>
      </c>
      <c r="F3918" s="12" t="b">
        <v>0</v>
      </c>
      <c r="G3918" s="12" t="b">
        <v>0</v>
      </c>
      <c r="H3918" s="12" t="b">
        <v>0</v>
      </c>
      <c r="I3918" s="13"/>
      <c r="J3918" s="13"/>
      <c r="K3918" s="12" t="b">
        <v>0</v>
      </c>
      <c r="L3918" s="17">
        <v>45608.0</v>
      </c>
      <c r="M3918" s="11" t="s">
        <v>268</v>
      </c>
      <c r="N3918" s="11" t="s">
        <v>14389</v>
      </c>
      <c r="O3918" s="11" t="s">
        <v>970</v>
      </c>
      <c r="P3918" s="11" t="s">
        <v>13939</v>
      </c>
      <c r="Q3918" s="11" t="s">
        <v>1051</v>
      </c>
      <c r="R3918" s="11" t="s">
        <v>973</v>
      </c>
      <c r="S3918" s="11" t="s">
        <v>920</v>
      </c>
      <c r="T3918" s="13"/>
      <c r="U3918" s="11" t="s">
        <v>14387</v>
      </c>
      <c r="W3918" s="11" t="s">
        <v>13939</v>
      </c>
      <c r="AA3918" s="11" t="s">
        <v>151</v>
      </c>
      <c r="AB3918" s="13"/>
      <c r="AC3918" s="13"/>
      <c r="AD3918" s="11" t="s">
        <v>973</v>
      </c>
      <c r="AF3918" s="13"/>
      <c r="AG3918" s="11" t="s">
        <v>152</v>
      </c>
      <c r="AH3918" s="11" t="s">
        <v>13940</v>
      </c>
      <c r="AJ3918" s="13"/>
      <c r="AK3918" s="13"/>
      <c r="AL3918" s="13"/>
      <c r="AM3918" s="13"/>
      <c r="AN3918" s="13"/>
      <c r="AO3918" s="13"/>
      <c r="AP3918" s="11" t="s">
        <v>14388</v>
      </c>
      <c r="AR3918" s="13"/>
      <c r="AS3918" s="13"/>
      <c r="AT3918" s="12" t="b">
        <v>1</v>
      </c>
      <c r="AU3918" s="13"/>
      <c r="AV3918" s="17">
        <v>45940.0</v>
      </c>
      <c r="AW3918" s="13"/>
      <c r="AX3918" s="14" t="s">
        <v>155</v>
      </c>
      <c r="AY3918" s="13"/>
      <c r="AZ3918" s="14">
        <v>2777.0</v>
      </c>
      <c r="BA3918" s="13"/>
    </row>
    <row r="3919">
      <c r="A3919" s="11" t="s">
        <v>14390</v>
      </c>
      <c r="B3919" s="11">
        <v>10728.0</v>
      </c>
      <c r="C3919" s="12" t="b">
        <v>0</v>
      </c>
      <c r="D3919" s="12" t="b">
        <v>1</v>
      </c>
      <c r="E3919" s="12" t="b">
        <v>0</v>
      </c>
      <c r="F3919" s="12" t="b">
        <v>0</v>
      </c>
      <c r="G3919" s="12" t="b">
        <v>0</v>
      </c>
      <c r="H3919" s="12" t="b">
        <v>0</v>
      </c>
      <c r="I3919" s="13"/>
      <c r="J3919" s="14" t="s">
        <v>14391</v>
      </c>
      <c r="K3919" s="12" t="b">
        <v>0</v>
      </c>
      <c r="L3919" s="14" t="s">
        <v>10714</v>
      </c>
      <c r="M3919" s="11" t="s">
        <v>268</v>
      </c>
      <c r="N3919" s="11" t="s">
        <v>14392</v>
      </c>
      <c r="O3919" s="11" t="s">
        <v>12445</v>
      </c>
      <c r="P3919" s="11" t="s">
        <v>10716</v>
      </c>
      <c r="Q3919" s="11" t="s">
        <v>9926</v>
      </c>
      <c r="R3919" s="11" t="s">
        <v>12446</v>
      </c>
      <c r="S3919" s="11" t="s">
        <v>12447</v>
      </c>
      <c r="U3919" s="11" t="s">
        <v>9206</v>
      </c>
      <c r="W3919" s="11" t="s">
        <v>10716</v>
      </c>
      <c r="AA3919" s="11" t="s">
        <v>151</v>
      </c>
      <c r="AB3919" s="13"/>
      <c r="AC3919" s="13"/>
      <c r="AD3919" s="11" t="s">
        <v>12446</v>
      </c>
      <c r="AE3919" s="13"/>
      <c r="AF3919" s="13"/>
      <c r="AG3919" s="11" t="s">
        <v>152</v>
      </c>
      <c r="AH3919" s="11" t="s">
        <v>10717</v>
      </c>
      <c r="AJ3919" s="11" t="s">
        <v>1121</v>
      </c>
      <c r="AK3919" s="11" t="s">
        <v>14393</v>
      </c>
      <c r="AN3919" s="13"/>
      <c r="AO3919" s="13"/>
      <c r="AP3919" s="11" t="s">
        <v>14390</v>
      </c>
      <c r="AR3919" s="13"/>
      <c r="AS3919" s="13"/>
      <c r="AT3919" s="12" t="b">
        <v>1</v>
      </c>
      <c r="AU3919" s="13"/>
      <c r="AV3919" s="17">
        <v>45940.0</v>
      </c>
      <c r="AW3919" s="13"/>
      <c r="AX3919" s="14" t="s">
        <v>155</v>
      </c>
      <c r="AY3919" s="13"/>
      <c r="AZ3919" s="14">
        <v>1594.0</v>
      </c>
      <c r="BA3919" s="13"/>
    </row>
    <row r="3920">
      <c r="A3920" s="11" t="s">
        <v>14394</v>
      </c>
      <c r="B3920" s="11">
        <v>10729.0</v>
      </c>
      <c r="C3920" s="12" t="b">
        <v>0</v>
      </c>
      <c r="D3920" s="12" t="b">
        <v>0</v>
      </c>
      <c r="E3920" s="12" t="b">
        <v>0</v>
      </c>
      <c r="F3920" s="12" t="b">
        <v>0</v>
      </c>
      <c r="G3920" s="12" t="b">
        <v>0</v>
      </c>
      <c r="H3920" s="12" t="b">
        <v>0</v>
      </c>
      <c r="I3920" s="15">
        <v>45332.0</v>
      </c>
      <c r="J3920" s="15">
        <v>45332.0</v>
      </c>
      <c r="K3920" s="12" t="b">
        <v>0</v>
      </c>
      <c r="L3920" s="14" t="s">
        <v>10714</v>
      </c>
      <c r="M3920" s="11" t="s">
        <v>8477</v>
      </c>
      <c r="N3920" s="11" t="s">
        <v>14395</v>
      </c>
      <c r="O3920" s="11" t="s">
        <v>8479</v>
      </c>
      <c r="P3920" s="11" t="s">
        <v>10716</v>
      </c>
      <c r="Q3920" s="11" t="s">
        <v>9926</v>
      </c>
      <c r="R3920" s="11" t="s">
        <v>8480</v>
      </c>
      <c r="S3920" s="11" t="s">
        <v>8481</v>
      </c>
      <c r="U3920" s="11" t="s">
        <v>10186</v>
      </c>
      <c r="W3920" s="11" t="s">
        <v>10716</v>
      </c>
      <c r="Y3920" s="11" t="s">
        <v>8480</v>
      </c>
      <c r="Z3920" s="13"/>
      <c r="AA3920" s="11" t="s">
        <v>151</v>
      </c>
      <c r="AB3920" s="13"/>
      <c r="AC3920" s="13"/>
      <c r="AD3920" s="11" t="s">
        <v>8480</v>
      </c>
      <c r="AE3920" s="11" t="s">
        <v>2029</v>
      </c>
      <c r="AG3920" s="11" t="s">
        <v>152</v>
      </c>
      <c r="AH3920" s="11" t="s">
        <v>10717</v>
      </c>
      <c r="AJ3920" s="13"/>
      <c r="AK3920" s="11" t="s">
        <v>13697</v>
      </c>
      <c r="AM3920" s="13"/>
      <c r="AN3920" s="13"/>
      <c r="AO3920" s="13"/>
      <c r="AP3920" s="11" t="s">
        <v>14394</v>
      </c>
      <c r="AR3920" s="13"/>
      <c r="AS3920" s="13"/>
      <c r="AT3920" s="12" t="b">
        <v>1</v>
      </c>
      <c r="AU3920" s="13"/>
      <c r="AV3920" s="14" t="s">
        <v>167</v>
      </c>
      <c r="AW3920" s="13"/>
      <c r="AX3920" s="14" t="s">
        <v>155</v>
      </c>
      <c r="AY3920" s="13"/>
      <c r="AZ3920" s="14">
        <v>8103.0</v>
      </c>
      <c r="BA3920" s="13"/>
    </row>
    <row r="3921">
      <c r="A3921" s="11" t="s">
        <v>14396</v>
      </c>
      <c r="B3921" s="11">
        <v>10750.0</v>
      </c>
      <c r="C3921" s="12" t="b">
        <v>0</v>
      </c>
      <c r="D3921" s="12" t="b">
        <v>1</v>
      </c>
      <c r="E3921" s="12" t="b">
        <v>0</v>
      </c>
      <c r="F3921" s="12" t="b">
        <v>0</v>
      </c>
      <c r="G3921" s="12" t="b">
        <v>0</v>
      </c>
      <c r="H3921" s="12" t="b">
        <v>0</v>
      </c>
      <c r="I3921" s="15">
        <v>45332.0</v>
      </c>
      <c r="J3921" s="15">
        <v>45332.0</v>
      </c>
      <c r="K3921" s="12" t="b">
        <v>0</v>
      </c>
      <c r="L3921" s="14" t="s">
        <v>10714</v>
      </c>
      <c r="M3921" s="11" t="s">
        <v>1047</v>
      </c>
      <c r="N3921" s="11" t="s">
        <v>14397</v>
      </c>
      <c r="O3921" s="11" t="s">
        <v>3798</v>
      </c>
      <c r="P3921" s="11" t="s">
        <v>10716</v>
      </c>
      <c r="Q3921" s="11" t="s">
        <v>9926</v>
      </c>
      <c r="R3921" s="11" t="s">
        <v>3799</v>
      </c>
      <c r="S3921" s="11" t="s">
        <v>3800</v>
      </c>
      <c r="U3921" s="11" t="s">
        <v>8696</v>
      </c>
      <c r="W3921" s="11" t="s">
        <v>10716</v>
      </c>
      <c r="X3921" s="11" t="s">
        <v>1121</v>
      </c>
      <c r="Y3921" s="11" t="s">
        <v>3799</v>
      </c>
      <c r="AA3921" s="11" t="s">
        <v>151</v>
      </c>
      <c r="AB3921" s="13"/>
      <c r="AC3921" s="13"/>
      <c r="AD3921" s="11" t="s">
        <v>3799</v>
      </c>
      <c r="AE3921" s="11" t="s">
        <v>2029</v>
      </c>
      <c r="AG3921" s="11" t="s">
        <v>152</v>
      </c>
      <c r="AH3921" s="11" t="s">
        <v>10717</v>
      </c>
      <c r="AJ3921" s="11" t="s">
        <v>1121</v>
      </c>
      <c r="AK3921" s="11" t="s">
        <v>13894</v>
      </c>
      <c r="AO3921" s="13"/>
      <c r="AP3921" s="11" t="s">
        <v>14396</v>
      </c>
      <c r="AR3921" s="13"/>
      <c r="AS3921" s="13"/>
      <c r="AT3921" s="12" t="b">
        <v>1</v>
      </c>
      <c r="AU3921" s="13"/>
      <c r="AV3921" s="17">
        <v>45940.0</v>
      </c>
      <c r="AW3921" s="13"/>
      <c r="AX3921" s="14" t="s">
        <v>155</v>
      </c>
      <c r="AY3921" s="13"/>
      <c r="AZ3921" s="14">
        <v>1596.0</v>
      </c>
      <c r="BA3921" s="13"/>
    </row>
    <row r="3922">
      <c r="A3922" s="11" t="s">
        <v>14398</v>
      </c>
      <c r="B3922" s="11">
        <v>10751.0</v>
      </c>
      <c r="C3922" s="12" t="b">
        <v>0</v>
      </c>
      <c r="D3922" s="12" t="b">
        <v>0</v>
      </c>
      <c r="E3922" s="12" t="b">
        <v>0</v>
      </c>
      <c r="F3922" s="12" t="b">
        <v>0</v>
      </c>
      <c r="G3922" s="12" t="b">
        <v>0</v>
      </c>
      <c r="H3922" s="12" t="b">
        <v>0</v>
      </c>
      <c r="I3922" s="13"/>
      <c r="J3922" s="13"/>
      <c r="K3922" s="12" t="b">
        <v>0</v>
      </c>
      <c r="L3922" s="14" t="s">
        <v>14399</v>
      </c>
      <c r="M3922" s="11" t="s">
        <v>1214</v>
      </c>
      <c r="N3922" s="11" t="s">
        <v>14400</v>
      </c>
      <c r="O3922" s="11" t="s">
        <v>5449</v>
      </c>
      <c r="P3922" s="11" t="s">
        <v>14401</v>
      </c>
      <c r="Q3922" s="11" t="s">
        <v>162</v>
      </c>
      <c r="R3922" s="11" t="s">
        <v>5450</v>
      </c>
      <c r="S3922" s="11" t="s">
        <v>5451</v>
      </c>
      <c r="T3922" s="11" t="s">
        <v>14402</v>
      </c>
      <c r="U3922" s="11" t="s">
        <v>11562</v>
      </c>
      <c r="W3922" s="11" t="s">
        <v>14401</v>
      </c>
      <c r="Z3922" s="13"/>
      <c r="AA3922" s="11" t="s">
        <v>151</v>
      </c>
      <c r="AB3922" s="13"/>
      <c r="AC3922" s="13"/>
      <c r="AD3922" s="11" t="s">
        <v>5450</v>
      </c>
      <c r="AE3922" s="13"/>
      <c r="AF3922" s="13"/>
      <c r="AG3922" s="11" t="s">
        <v>152</v>
      </c>
      <c r="AH3922" s="11" t="s">
        <v>14403</v>
      </c>
      <c r="AJ3922" s="13"/>
      <c r="AK3922" s="13"/>
      <c r="AL3922" s="13"/>
      <c r="AM3922" s="13"/>
      <c r="AN3922" s="13"/>
      <c r="AO3922" s="13"/>
      <c r="AP3922" s="11" t="s">
        <v>14398</v>
      </c>
      <c r="AR3922" s="13"/>
      <c r="AS3922" s="13"/>
      <c r="AT3922" s="12" t="b">
        <v>1</v>
      </c>
      <c r="AU3922" s="13"/>
      <c r="AV3922" s="17">
        <v>45940.0</v>
      </c>
      <c r="AW3922" s="13"/>
      <c r="AX3922" s="14" t="s">
        <v>155</v>
      </c>
      <c r="AY3922" s="13"/>
      <c r="AZ3922" s="14">
        <v>2710.0</v>
      </c>
      <c r="BA3922" s="13"/>
    </row>
    <row r="3923">
      <c r="A3923" s="11" t="s">
        <v>14404</v>
      </c>
      <c r="B3923" s="11">
        <v>10752.0</v>
      </c>
      <c r="C3923" s="12" t="b">
        <v>0</v>
      </c>
      <c r="D3923" s="12" t="b">
        <v>1</v>
      </c>
      <c r="E3923" s="12" t="b">
        <v>0</v>
      </c>
      <c r="F3923" s="12" t="b">
        <v>0</v>
      </c>
      <c r="G3923" s="12" t="b">
        <v>0</v>
      </c>
      <c r="H3923" s="12" t="b">
        <v>0</v>
      </c>
      <c r="I3923" s="13"/>
      <c r="J3923" s="13"/>
      <c r="K3923" s="12" t="b">
        <v>0</v>
      </c>
      <c r="L3923" s="17">
        <v>45608.0</v>
      </c>
      <c r="M3923" s="11" t="s">
        <v>1787</v>
      </c>
      <c r="N3923" s="11" t="s">
        <v>14405</v>
      </c>
      <c r="O3923" s="11" t="s">
        <v>14406</v>
      </c>
      <c r="P3923" s="11" t="s">
        <v>13939</v>
      </c>
      <c r="Q3923" s="11" t="s">
        <v>1051</v>
      </c>
      <c r="R3923" s="11" t="s">
        <v>14407</v>
      </c>
      <c r="S3923" s="11" t="s">
        <v>14408</v>
      </c>
      <c r="T3923" s="11" t="s">
        <v>14409</v>
      </c>
      <c r="U3923" s="11" t="s">
        <v>13953</v>
      </c>
      <c r="W3923" s="11" t="s">
        <v>13939</v>
      </c>
      <c r="AA3923" s="11" t="s">
        <v>151</v>
      </c>
      <c r="AB3923" s="13"/>
      <c r="AC3923" s="13"/>
      <c r="AD3923" s="11" t="s">
        <v>14407</v>
      </c>
      <c r="AE3923" s="13"/>
      <c r="AF3923" s="13"/>
      <c r="AG3923" s="11" t="s">
        <v>152</v>
      </c>
      <c r="AH3923" s="11" t="s">
        <v>13940</v>
      </c>
      <c r="AJ3923" s="13"/>
      <c r="AK3923" s="13"/>
      <c r="AL3923" s="13"/>
      <c r="AM3923" s="13"/>
      <c r="AN3923" s="13"/>
      <c r="AO3923" s="13"/>
      <c r="AP3923" s="11" t="s">
        <v>14404</v>
      </c>
      <c r="AR3923" s="13"/>
      <c r="AS3923" s="13"/>
      <c r="AT3923" s="12" t="b">
        <v>1</v>
      </c>
      <c r="AU3923" s="13"/>
      <c r="AV3923" s="17">
        <v>45940.0</v>
      </c>
      <c r="AW3923" s="13"/>
      <c r="AX3923" s="14" t="s">
        <v>155</v>
      </c>
      <c r="AY3923" s="13"/>
      <c r="AZ3923" s="14">
        <v>2779.0</v>
      </c>
      <c r="BA3923" s="13"/>
    </row>
    <row r="3924">
      <c r="A3924" s="11" t="s">
        <v>14410</v>
      </c>
      <c r="B3924" s="11">
        <v>10753.0</v>
      </c>
      <c r="C3924" s="12" t="b">
        <v>0</v>
      </c>
      <c r="D3924" s="12" t="b">
        <v>0</v>
      </c>
      <c r="E3924" s="12" t="b">
        <v>0</v>
      </c>
      <c r="F3924" s="12" t="b">
        <v>0</v>
      </c>
      <c r="G3924" s="12" t="b">
        <v>0</v>
      </c>
      <c r="H3924" s="12" t="b">
        <v>0</v>
      </c>
      <c r="I3924" s="13"/>
      <c r="J3924" s="13"/>
      <c r="K3924" s="12" t="b">
        <v>0</v>
      </c>
      <c r="L3924" s="14" t="s">
        <v>9762</v>
      </c>
      <c r="M3924" s="11" t="s">
        <v>9749</v>
      </c>
      <c r="N3924" s="11" t="s">
        <v>14411</v>
      </c>
      <c r="O3924" s="11" t="s">
        <v>9751</v>
      </c>
      <c r="P3924" s="11" t="s">
        <v>13878</v>
      </c>
      <c r="Q3924" s="11" t="s">
        <v>9926</v>
      </c>
      <c r="R3924" s="11" t="s">
        <v>9752</v>
      </c>
      <c r="S3924" s="11" t="s">
        <v>1099</v>
      </c>
      <c r="U3924" s="13"/>
      <c r="V3924" s="13"/>
      <c r="W3924" s="11" t="s">
        <v>13878</v>
      </c>
      <c r="X3924" s="11" t="s">
        <v>1283</v>
      </c>
      <c r="Y3924" s="11" t="s">
        <v>9752</v>
      </c>
      <c r="Z3924" s="13"/>
      <c r="AA3924" s="11" t="s">
        <v>3028</v>
      </c>
      <c r="AB3924" s="13"/>
      <c r="AC3924" s="13"/>
      <c r="AD3924" s="11" t="s">
        <v>9752</v>
      </c>
      <c r="AE3924" s="11" t="s">
        <v>9640</v>
      </c>
      <c r="AF3924" s="13"/>
      <c r="AG3924" s="11" t="s">
        <v>152</v>
      </c>
      <c r="AH3924" s="11" t="s">
        <v>13879</v>
      </c>
      <c r="AJ3924" s="11" t="s">
        <v>1781</v>
      </c>
      <c r="AK3924" s="13"/>
      <c r="AL3924" s="13"/>
      <c r="AM3924" s="13"/>
      <c r="AN3924" s="13"/>
      <c r="AO3924" s="13"/>
      <c r="AP3924" s="11" t="s">
        <v>14410</v>
      </c>
      <c r="AR3924" s="13"/>
      <c r="AS3924" s="13"/>
      <c r="AT3924" s="12" t="b">
        <v>1</v>
      </c>
      <c r="AU3924" s="13"/>
      <c r="AV3924" s="17">
        <v>45940.0</v>
      </c>
      <c r="AW3924" s="13"/>
      <c r="AX3924" s="14" t="s">
        <v>155</v>
      </c>
      <c r="AY3924" s="13"/>
      <c r="AZ3924" s="14">
        <v>2774.0</v>
      </c>
      <c r="BA3924" s="13"/>
    </row>
    <row r="3925">
      <c r="A3925" s="11" t="s">
        <v>14412</v>
      </c>
      <c r="B3925" s="11">
        <v>10756.0</v>
      </c>
      <c r="C3925" s="12" t="b">
        <v>0</v>
      </c>
      <c r="D3925" s="12" t="b">
        <v>1</v>
      </c>
      <c r="E3925" s="12" t="b">
        <v>0</v>
      </c>
      <c r="F3925" s="12" t="b">
        <v>0</v>
      </c>
      <c r="G3925" s="12" t="b">
        <v>0</v>
      </c>
      <c r="H3925" s="12" t="b">
        <v>1</v>
      </c>
      <c r="I3925" s="13"/>
      <c r="J3925" s="13"/>
      <c r="K3925" s="12" t="b">
        <v>0</v>
      </c>
      <c r="L3925" s="17">
        <v>45637.0</v>
      </c>
      <c r="M3925" s="11" t="s">
        <v>1634</v>
      </c>
      <c r="N3925" s="11" t="s">
        <v>14413</v>
      </c>
      <c r="O3925" s="11" t="s">
        <v>11279</v>
      </c>
      <c r="P3925" s="11" t="s">
        <v>13398</v>
      </c>
      <c r="Q3925" s="11" t="s">
        <v>972</v>
      </c>
      <c r="R3925" s="11" t="s">
        <v>11280</v>
      </c>
      <c r="S3925" s="11" t="s">
        <v>11281</v>
      </c>
      <c r="T3925" s="11" t="s">
        <v>9224</v>
      </c>
      <c r="V3925" s="13"/>
      <c r="W3925" s="11" t="s">
        <v>13398</v>
      </c>
      <c r="Y3925" s="11" t="s">
        <v>11280</v>
      </c>
      <c r="Z3925" s="13"/>
      <c r="AA3925" s="11" t="s">
        <v>151</v>
      </c>
      <c r="AB3925" s="13"/>
      <c r="AC3925" s="13"/>
      <c r="AD3925" s="11" t="s">
        <v>11280</v>
      </c>
      <c r="AE3925" s="11" t="s">
        <v>2029</v>
      </c>
      <c r="AG3925" s="11" t="s">
        <v>152</v>
      </c>
      <c r="AH3925" s="11" t="s">
        <v>13399</v>
      </c>
      <c r="AJ3925" s="11" t="s">
        <v>1692</v>
      </c>
      <c r="AK3925" s="13"/>
      <c r="AL3925" s="13"/>
      <c r="AM3925" s="13"/>
      <c r="AN3925" s="13"/>
      <c r="AO3925" s="13"/>
      <c r="AP3925" s="11" t="s">
        <v>14412</v>
      </c>
      <c r="AR3925" s="13"/>
      <c r="AS3925" s="13"/>
      <c r="AT3925" s="12" t="b">
        <v>1</v>
      </c>
      <c r="AU3925" s="13"/>
      <c r="AV3925" s="17">
        <v>45940.0</v>
      </c>
      <c r="AW3925" s="13"/>
      <c r="AX3925" s="14" t="s">
        <v>155</v>
      </c>
      <c r="AY3925" s="13"/>
      <c r="AZ3925" s="14">
        <v>2477.0</v>
      </c>
      <c r="BA3925" s="13"/>
    </row>
    <row r="3926">
      <c r="A3926" s="11" t="s">
        <v>14414</v>
      </c>
      <c r="B3926" s="11">
        <v>10757.0</v>
      </c>
      <c r="C3926" s="12" t="b">
        <v>0</v>
      </c>
      <c r="D3926" s="12" t="b">
        <v>1</v>
      </c>
      <c r="E3926" s="12" t="b">
        <v>0</v>
      </c>
      <c r="F3926" s="12" t="b">
        <v>0</v>
      </c>
      <c r="G3926" s="12" t="b">
        <v>0</v>
      </c>
      <c r="H3926" s="12" t="b">
        <v>0</v>
      </c>
      <c r="I3926" s="13"/>
      <c r="J3926" s="13"/>
      <c r="K3926" s="12" t="b">
        <v>0</v>
      </c>
      <c r="L3926" s="14" t="s">
        <v>9762</v>
      </c>
      <c r="M3926" s="11" t="s">
        <v>1185</v>
      </c>
      <c r="N3926" s="11" t="s">
        <v>14415</v>
      </c>
      <c r="O3926" s="11" t="s">
        <v>12010</v>
      </c>
      <c r="P3926" s="11" t="s">
        <v>13473</v>
      </c>
      <c r="Q3926" s="11" t="s">
        <v>162</v>
      </c>
      <c r="R3926" s="11" t="s">
        <v>12011</v>
      </c>
      <c r="S3926" s="11" t="s">
        <v>12012</v>
      </c>
      <c r="T3926" s="11" t="s">
        <v>14416</v>
      </c>
      <c r="U3926" s="11" t="s">
        <v>11963</v>
      </c>
      <c r="W3926" s="11" t="s">
        <v>13473</v>
      </c>
      <c r="Z3926" s="13"/>
      <c r="AA3926" s="11" t="s">
        <v>151</v>
      </c>
      <c r="AB3926" s="13"/>
      <c r="AC3926" s="13"/>
      <c r="AD3926" s="11" t="s">
        <v>12011</v>
      </c>
      <c r="AF3926" s="13"/>
      <c r="AG3926" s="11" t="s">
        <v>152</v>
      </c>
      <c r="AH3926" s="11" t="s">
        <v>13474</v>
      </c>
      <c r="AJ3926" s="13"/>
      <c r="AK3926" s="13"/>
      <c r="AL3926" s="13"/>
      <c r="AM3926" s="13"/>
      <c r="AN3926" s="13"/>
      <c r="AO3926" s="13"/>
      <c r="AP3926" s="11" t="s">
        <v>14414</v>
      </c>
      <c r="AR3926" s="13"/>
      <c r="AS3926" s="13"/>
      <c r="AT3926" s="12" t="b">
        <v>1</v>
      </c>
      <c r="AU3926" s="13"/>
      <c r="AV3926" s="14" t="s">
        <v>167</v>
      </c>
      <c r="AW3926" s="13"/>
      <c r="AX3926" s="14" t="s">
        <v>155</v>
      </c>
      <c r="AY3926" s="13"/>
      <c r="AZ3926" s="14">
        <v>8104.0</v>
      </c>
      <c r="BA3926" s="13"/>
    </row>
    <row r="3927">
      <c r="A3927" s="11" t="s">
        <v>14417</v>
      </c>
      <c r="B3927" s="11">
        <v>10758.0</v>
      </c>
      <c r="C3927" s="12" t="b">
        <v>0</v>
      </c>
      <c r="D3927" s="12" t="b">
        <v>1</v>
      </c>
      <c r="E3927" s="12" t="b">
        <v>0</v>
      </c>
      <c r="F3927" s="12" t="b">
        <v>0</v>
      </c>
      <c r="G3927" s="12" t="b">
        <v>0</v>
      </c>
      <c r="H3927" s="12" t="b">
        <v>0</v>
      </c>
      <c r="I3927" s="13"/>
      <c r="J3927" s="13"/>
      <c r="K3927" s="12" t="b">
        <v>0</v>
      </c>
      <c r="L3927" s="14" t="s">
        <v>14418</v>
      </c>
      <c r="M3927" s="11" t="s">
        <v>1185</v>
      </c>
      <c r="N3927" s="11" t="s">
        <v>14419</v>
      </c>
      <c r="O3927" s="11" t="s">
        <v>14420</v>
      </c>
      <c r="P3927" s="11" t="s">
        <v>14421</v>
      </c>
      <c r="Q3927" s="11" t="s">
        <v>162</v>
      </c>
      <c r="R3927" s="11" t="s">
        <v>14422</v>
      </c>
      <c r="S3927" s="11" t="s">
        <v>12012</v>
      </c>
      <c r="T3927" s="11" t="s">
        <v>14423</v>
      </c>
      <c r="U3927" s="11" t="s">
        <v>11963</v>
      </c>
      <c r="W3927" s="11" t="s">
        <v>14421</v>
      </c>
      <c r="Z3927" s="13"/>
      <c r="AA3927" s="11" t="s">
        <v>151</v>
      </c>
      <c r="AB3927" s="13"/>
      <c r="AC3927" s="13"/>
      <c r="AD3927" s="11" t="s">
        <v>14422</v>
      </c>
      <c r="AF3927" s="13"/>
      <c r="AG3927" s="11" t="s">
        <v>152</v>
      </c>
      <c r="AH3927" s="11" t="s">
        <v>14424</v>
      </c>
      <c r="AJ3927" s="13"/>
      <c r="AK3927" s="13"/>
      <c r="AL3927" s="13"/>
      <c r="AM3927" s="13"/>
      <c r="AN3927" s="13"/>
      <c r="AO3927" s="13"/>
      <c r="AP3927" s="11" t="s">
        <v>14417</v>
      </c>
      <c r="AR3927" s="13"/>
      <c r="AS3927" s="13"/>
      <c r="AT3927" s="12" t="b">
        <v>1</v>
      </c>
      <c r="AU3927" s="13"/>
      <c r="AV3927" s="14" t="s">
        <v>167</v>
      </c>
      <c r="AW3927" s="13"/>
      <c r="AX3927" s="14" t="s">
        <v>155</v>
      </c>
      <c r="AY3927" s="13"/>
      <c r="AZ3927" s="14">
        <v>8105.0</v>
      </c>
      <c r="BA3927" s="13"/>
    </row>
    <row r="3928">
      <c r="A3928" s="11" t="s">
        <v>14425</v>
      </c>
      <c r="B3928" s="11">
        <v>10759.0</v>
      </c>
      <c r="C3928" s="12" t="b">
        <v>0</v>
      </c>
      <c r="D3928" s="12" t="b">
        <v>1</v>
      </c>
      <c r="E3928" s="12" t="b">
        <v>0</v>
      </c>
      <c r="F3928" s="12" t="b">
        <v>0</v>
      </c>
      <c r="G3928" s="12" t="b">
        <v>0</v>
      </c>
      <c r="H3928" s="12" t="b">
        <v>0</v>
      </c>
      <c r="I3928" s="13"/>
      <c r="J3928" s="13"/>
      <c r="K3928" s="12" t="b">
        <v>0</v>
      </c>
      <c r="L3928" s="15">
        <v>45332.0</v>
      </c>
      <c r="M3928" s="11" t="s">
        <v>1185</v>
      </c>
      <c r="N3928" s="11" t="s">
        <v>14426</v>
      </c>
      <c r="O3928" s="11" t="s">
        <v>12010</v>
      </c>
      <c r="P3928" s="11" t="s">
        <v>14427</v>
      </c>
      <c r="Q3928" s="11" t="s">
        <v>162</v>
      </c>
      <c r="R3928" s="11" t="s">
        <v>12011</v>
      </c>
      <c r="S3928" s="11" t="s">
        <v>12012</v>
      </c>
      <c r="T3928" s="11" t="s">
        <v>14428</v>
      </c>
      <c r="U3928" s="11" t="s">
        <v>11963</v>
      </c>
      <c r="W3928" s="11" t="s">
        <v>14427</v>
      </c>
      <c r="Z3928" s="13"/>
      <c r="AA3928" s="11" t="s">
        <v>151</v>
      </c>
      <c r="AB3928" s="13"/>
      <c r="AC3928" s="13"/>
      <c r="AD3928" s="11" t="s">
        <v>12011</v>
      </c>
      <c r="AF3928" s="13"/>
      <c r="AG3928" s="11" t="s">
        <v>152</v>
      </c>
      <c r="AH3928" s="11" t="s">
        <v>14429</v>
      </c>
      <c r="AJ3928" s="13"/>
      <c r="AK3928" s="13"/>
      <c r="AL3928" s="13"/>
      <c r="AM3928" s="13"/>
      <c r="AN3928" s="13"/>
      <c r="AO3928" s="13"/>
      <c r="AP3928" s="11" t="s">
        <v>14425</v>
      </c>
      <c r="AR3928" s="13"/>
      <c r="AS3928" s="13"/>
      <c r="AT3928" s="12" t="b">
        <v>1</v>
      </c>
      <c r="AU3928" s="13"/>
      <c r="AV3928" s="14" t="s">
        <v>167</v>
      </c>
      <c r="AW3928" s="13"/>
      <c r="AX3928" s="14" t="s">
        <v>155</v>
      </c>
      <c r="AY3928" s="13"/>
      <c r="AZ3928" s="14">
        <v>8106.0</v>
      </c>
      <c r="BA3928" s="13"/>
    </row>
    <row r="3929">
      <c r="A3929" s="11" t="s">
        <v>14430</v>
      </c>
      <c r="B3929" s="11">
        <v>10760.0</v>
      </c>
      <c r="C3929" s="12" t="b">
        <v>0</v>
      </c>
      <c r="D3929" s="12" t="b">
        <v>1</v>
      </c>
      <c r="E3929" s="12" t="b">
        <v>0</v>
      </c>
      <c r="F3929" s="12" t="b">
        <v>0</v>
      </c>
      <c r="G3929" s="12" t="b">
        <v>0</v>
      </c>
      <c r="H3929" s="12" t="b">
        <v>0</v>
      </c>
      <c r="I3929" s="13"/>
      <c r="J3929" s="14" t="s">
        <v>14431</v>
      </c>
      <c r="K3929" s="12" t="b">
        <v>0</v>
      </c>
      <c r="L3929" s="15">
        <v>45605.0</v>
      </c>
      <c r="M3929" s="11" t="s">
        <v>1793</v>
      </c>
      <c r="N3929" s="11" t="s">
        <v>14432</v>
      </c>
      <c r="O3929" s="11" t="s">
        <v>14433</v>
      </c>
      <c r="P3929" s="11" t="s">
        <v>11108</v>
      </c>
      <c r="Q3929" s="11" t="s">
        <v>9926</v>
      </c>
      <c r="R3929" s="11" t="s">
        <v>14434</v>
      </c>
      <c r="S3929" s="11" t="s">
        <v>194</v>
      </c>
      <c r="T3929" s="13"/>
      <c r="U3929" s="11" t="s">
        <v>9209</v>
      </c>
      <c r="W3929" s="11" t="s">
        <v>11108</v>
      </c>
      <c r="Y3929" s="11" t="s">
        <v>8832</v>
      </c>
      <c r="Z3929" s="13"/>
      <c r="AA3929" s="11" t="s">
        <v>151</v>
      </c>
      <c r="AB3929" s="13"/>
      <c r="AC3929" s="13"/>
      <c r="AD3929" s="11" t="s">
        <v>14434</v>
      </c>
      <c r="AE3929" s="13"/>
      <c r="AF3929" s="13"/>
      <c r="AG3929" s="11" t="s">
        <v>152</v>
      </c>
      <c r="AH3929" s="11" t="s">
        <v>11109</v>
      </c>
      <c r="AJ3929" s="13"/>
      <c r="AK3929" s="13"/>
      <c r="AL3929" s="13"/>
      <c r="AM3929" s="13"/>
      <c r="AN3929" s="13"/>
      <c r="AO3929" s="13"/>
      <c r="AP3929" s="11" t="s">
        <v>14430</v>
      </c>
      <c r="AR3929" s="13"/>
      <c r="AS3929" s="13"/>
      <c r="AT3929" s="12" t="b">
        <v>1</v>
      </c>
      <c r="AU3929" s="13"/>
      <c r="AV3929" s="17">
        <v>45940.0</v>
      </c>
      <c r="AW3929" s="13"/>
      <c r="AX3929" s="14" t="s">
        <v>155</v>
      </c>
      <c r="AY3929" s="13"/>
      <c r="AZ3929" s="14">
        <v>2143.0</v>
      </c>
      <c r="BA3929" s="13"/>
    </row>
    <row r="3930">
      <c r="A3930" s="11" t="s">
        <v>14435</v>
      </c>
      <c r="B3930" s="11">
        <v>10761.0</v>
      </c>
      <c r="C3930" s="12" t="b">
        <v>0</v>
      </c>
      <c r="D3930" s="12" t="b">
        <v>1</v>
      </c>
      <c r="E3930" s="12" t="b">
        <v>0</v>
      </c>
      <c r="F3930" s="12" t="b">
        <v>0</v>
      </c>
      <c r="G3930" s="12" t="b">
        <v>0</v>
      </c>
      <c r="H3930" s="12" t="b">
        <v>0</v>
      </c>
      <c r="I3930" s="13"/>
      <c r="J3930" s="14" t="s">
        <v>14431</v>
      </c>
      <c r="K3930" s="12" t="b">
        <v>0</v>
      </c>
      <c r="L3930" s="15">
        <v>45635.0</v>
      </c>
      <c r="M3930" s="11" t="s">
        <v>1634</v>
      </c>
      <c r="N3930" s="11" t="s">
        <v>14436</v>
      </c>
      <c r="O3930" s="11" t="s">
        <v>14437</v>
      </c>
      <c r="P3930" s="11" t="s">
        <v>14438</v>
      </c>
      <c r="Q3930" s="11" t="s">
        <v>384</v>
      </c>
      <c r="R3930" s="11" t="s">
        <v>14439</v>
      </c>
      <c r="S3930" s="11" t="s">
        <v>14440</v>
      </c>
      <c r="U3930" s="11" t="s">
        <v>9696</v>
      </c>
      <c r="W3930" s="11" t="s">
        <v>14438</v>
      </c>
      <c r="Y3930" s="11" t="s">
        <v>11280</v>
      </c>
      <c r="Z3930" s="13"/>
      <c r="AA3930" s="11" t="s">
        <v>151</v>
      </c>
      <c r="AB3930" s="13"/>
      <c r="AC3930" s="13"/>
      <c r="AD3930" s="11" t="s">
        <v>14439</v>
      </c>
      <c r="AE3930" s="13"/>
      <c r="AF3930" s="13"/>
      <c r="AG3930" s="11" t="s">
        <v>152</v>
      </c>
      <c r="AH3930" s="11" t="s">
        <v>14441</v>
      </c>
      <c r="AJ3930" s="13"/>
      <c r="AK3930" s="13"/>
      <c r="AL3930" s="13"/>
      <c r="AM3930" s="13"/>
      <c r="AN3930" s="13"/>
      <c r="AO3930" s="13"/>
      <c r="AP3930" s="11" t="s">
        <v>14435</v>
      </c>
      <c r="AR3930" s="13"/>
      <c r="AS3930" s="13"/>
      <c r="AT3930" s="12" t="b">
        <v>1</v>
      </c>
      <c r="AU3930" s="13"/>
      <c r="AV3930" s="17">
        <v>45940.0</v>
      </c>
      <c r="AW3930" s="13"/>
      <c r="AX3930" s="14" t="s">
        <v>155</v>
      </c>
      <c r="AY3930" s="13"/>
      <c r="AZ3930" s="14">
        <v>2856.0</v>
      </c>
      <c r="BA3930" s="13"/>
    </row>
    <row r="3931">
      <c r="A3931" s="11" t="s">
        <v>14442</v>
      </c>
      <c r="B3931" s="11">
        <v>10762.0</v>
      </c>
      <c r="C3931" s="12" t="b">
        <v>0</v>
      </c>
      <c r="D3931" s="12" t="b">
        <v>1</v>
      </c>
      <c r="E3931" s="12" t="b">
        <v>0</v>
      </c>
      <c r="F3931" s="12" t="b">
        <v>0</v>
      </c>
      <c r="G3931" s="12" t="b">
        <v>0</v>
      </c>
      <c r="H3931" s="12" t="b">
        <v>0</v>
      </c>
      <c r="I3931" s="13"/>
      <c r="J3931" s="14" t="s">
        <v>14431</v>
      </c>
      <c r="K3931" s="12" t="b">
        <v>0</v>
      </c>
      <c r="L3931" s="15">
        <v>45635.0</v>
      </c>
      <c r="M3931" s="11" t="s">
        <v>1634</v>
      </c>
      <c r="N3931" s="11" t="s">
        <v>14443</v>
      </c>
      <c r="O3931" s="11" t="s">
        <v>14444</v>
      </c>
      <c r="P3931" s="11" t="s">
        <v>14438</v>
      </c>
      <c r="Q3931" s="11" t="s">
        <v>384</v>
      </c>
      <c r="R3931" s="11" t="s">
        <v>14445</v>
      </c>
      <c r="S3931" s="11" t="s">
        <v>14446</v>
      </c>
      <c r="U3931" s="11" t="s">
        <v>9696</v>
      </c>
      <c r="W3931" s="11" t="s">
        <v>14438</v>
      </c>
      <c r="Y3931" s="11" t="s">
        <v>11280</v>
      </c>
      <c r="Z3931" s="13"/>
      <c r="AA3931" s="11" t="s">
        <v>151</v>
      </c>
      <c r="AB3931" s="13"/>
      <c r="AC3931" s="13"/>
      <c r="AD3931" s="11" t="s">
        <v>14445</v>
      </c>
      <c r="AE3931" s="13"/>
      <c r="AF3931" s="13"/>
      <c r="AG3931" s="11" t="s">
        <v>152</v>
      </c>
      <c r="AH3931" s="11" t="s">
        <v>14441</v>
      </c>
      <c r="AJ3931" s="13"/>
      <c r="AK3931" s="13"/>
      <c r="AL3931" s="13"/>
      <c r="AM3931" s="13"/>
      <c r="AN3931" s="13"/>
      <c r="AO3931" s="13"/>
      <c r="AP3931" s="11" t="s">
        <v>14442</v>
      </c>
      <c r="AR3931" s="13"/>
      <c r="AS3931" s="13"/>
      <c r="AT3931" s="12" t="b">
        <v>1</v>
      </c>
      <c r="AU3931" s="13"/>
      <c r="AV3931" s="17">
        <v>45940.0</v>
      </c>
      <c r="AW3931" s="13"/>
      <c r="AX3931" s="14" t="s">
        <v>155</v>
      </c>
      <c r="AY3931" s="13"/>
      <c r="AZ3931" s="14">
        <v>2847.0</v>
      </c>
      <c r="BA3931" s="13"/>
    </row>
    <row r="3932">
      <c r="A3932" s="11" t="s">
        <v>14447</v>
      </c>
      <c r="B3932" s="11">
        <v>10763.0</v>
      </c>
      <c r="C3932" s="12" t="b">
        <v>0</v>
      </c>
      <c r="D3932" s="12" t="b">
        <v>1</v>
      </c>
      <c r="E3932" s="12" t="b">
        <v>0</v>
      </c>
      <c r="F3932" s="12" t="b">
        <v>0</v>
      </c>
      <c r="G3932" s="12" t="b">
        <v>0</v>
      </c>
      <c r="H3932" s="12" t="b">
        <v>0</v>
      </c>
      <c r="I3932" s="13"/>
      <c r="J3932" s="14" t="s">
        <v>14431</v>
      </c>
      <c r="K3932" s="12" t="b">
        <v>0</v>
      </c>
      <c r="L3932" s="15">
        <v>45635.0</v>
      </c>
      <c r="M3932" s="11" t="s">
        <v>1634</v>
      </c>
      <c r="N3932" s="11" t="s">
        <v>14448</v>
      </c>
      <c r="O3932" s="11" t="s">
        <v>14449</v>
      </c>
      <c r="P3932" s="11" t="s">
        <v>14438</v>
      </c>
      <c r="Q3932" s="11" t="s">
        <v>384</v>
      </c>
      <c r="R3932" s="11" t="s">
        <v>14450</v>
      </c>
      <c r="S3932" s="11" t="s">
        <v>14451</v>
      </c>
      <c r="U3932" s="11" t="s">
        <v>9696</v>
      </c>
      <c r="W3932" s="11" t="s">
        <v>14438</v>
      </c>
      <c r="Y3932" s="11" t="s">
        <v>11280</v>
      </c>
      <c r="Z3932" s="13"/>
      <c r="AA3932" s="11" t="s">
        <v>151</v>
      </c>
      <c r="AB3932" s="13"/>
      <c r="AC3932" s="13"/>
      <c r="AD3932" s="11" t="s">
        <v>14450</v>
      </c>
      <c r="AE3932" s="13"/>
      <c r="AF3932" s="13"/>
      <c r="AG3932" s="11" t="s">
        <v>152</v>
      </c>
      <c r="AH3932" s="11" t="s">
        <v>14441</v>
      </c>
      <c r="AJ3932" s="13"/>
      <c r="AK3932" s="13"/>
      <c r="AL3932" s="13"/>
      <c r="AM3932" s="13"/>
      <c r="AN3932" s="13"/>
      <c r="AO3932" s="13"/>
      <c r="AP3932" s="11" t="s">
        <v>14447</v>
      </c>
      <c r="AR3932" s="13"/>
      <c r="AS3932" s="13"/>
      <c r="AT3932" s="12" t="b">
        <v>1</v>
      </c>
      <c r="AU3932" s="13"/>
      <c r="AV3932" s="17">
        <v>45940.0</v>
      </c>
      <c r="AW3932" s="13"/>
      <c r="AX3932" s="14" t="s">
        <v>155</v>
      </c>
      <c r="AY3932" s="13"/>
      <c r="AZ3932" s="14">
        <v>2850.0</v>
      </c>
      <c r="BA3932" s="13"/>
    </row>
    <row r="3933">
      <c r="A3933" s="11" t="s">
        <v>14452</v>
      </c>
      <c r="B3933" s="11">
        <v>10764.0</v>
      </c>
      <c r="C3933" s="12" t="b">
        <v>0</v>
      </c>
      <c r="D3933" s="12" t="b">
        <v>1</v>
      </c>
      <c r="E3933" s="12" t="b">
        <v>0</v>
      </c>
      <c r="F3933" s="12" t="b">
        <v>0</v>
      </c>
      <c r="G3933" s="12" t="b">
        <v>0</v>
      </c>
      <c r="H3933" s="12" t="b">
        <v>0</v>
      </c>
      <c r="I3933" s="13"/>
      <c r="J3933" s="14" t="s">
        <v>14431</v>
      </c>
      <c r="K3933" s="12" t="b">
        <v>0</v>
      </c>
      <c r="L3933" s="15">
        <v>45635.0</v>
      </c>
      <c r="M3933" s="11" t="s">
        <v>1634</v>
      </c>
      <c r="N3933" s="11" t="s">
        <v>14453</v>
      </c>
      <c r="O3933" s="11" t="s">
        <v>14454</v>
      </c>
      <c r="P3933" s="11" t="s">
        <v>14438</v>
      </c>
      <c r="Q3933" s="11" t="s">
        <v>384</v>
      </c>
      <c r="R3933" s="11" t="s">
        <v>14455</v>
      </c>
      <c r="S3933" s="11" t="s">
        <v>14451</v>
      </c>
      <c r="U3933" s="11" t="s">
        <v>9696</v>
      </c>
      <c r="W3933" s="11" t="s">
        <v>14438</v>
      </c>
      <c r="Y3933" s="11" t="s">
        <v>11280</v>
      </c>
      <c r="Z3933" s="13"/>
      <c r="AA3933" s="11" t="s">
        <v>151</v>
      </c>
      <c r="AB3933" s="13"/>
      <c r="AC3933" s="13"/>
      <c r="AD3933" s="11" t="s">
        <v>14455</v>
      </c>
      <c r="AF3933" s="13"/>
      <c r="AG3933" s="11" t="s">
        <v>152</v>
      </c>
      <c r="AH3933" s="11" t="s">
        <v>14441</v>
      </c>
      <c r="AJ3933" s="13"/>
      <c r="AK3933" s="13"/>
      <c r="AL3933" s="13"/>
      <c r="AM3933" s="13"/>
      <c r="AN3933" s="13"/>
      <c r="AO3933" s="13"/>
      <c r="AP3933" s="11" t="s">
        <v>14452</v>
      </c>
      <c r="AR3933" s="13"/>
      <c r="AS3933" s="13"/>
      <c r="AT3933" s="12" t="b">
        <v>1</v>
      </c>
      <c r="AU3933" s="13"/>
      <c r="AV3933" s="17">
        <v>45940.0</v>
      </c>
      <c r="AW3933" s="13"/>
      <c r="AX3933" s="14" t="s">
        <v>155</v>
      </c>
      <c r="AY3933" s="13"/>
      <c r="AZ3933" s="14">
        <v>2852.0</v>
      </c>
      <c r="BA3933" s="13"/>
    </row>
    <row r="3934">
      <c r="A3934" s="11" t="s">
        <v>14456</v>
      </c>
      <c r="B3934" s="11">
        <v>10765.0</v>
      </c>
      <c r="C3934" s="12" t="b">
        <v>0</v>
      </c>
      <c r="D3934" s="12" t="b">
        <v>1</v>
      </c>
      <c r="E3934" s="12" t="b">
        <v>0</v>
      </c>
      <c r="F3934" s="12" t="b">
        <v>0</v>
      </c>
      <c r="G3934" s="12" t="b">
        <v>0</v>
      </c>
      <c r="H3934" s="12" t="b">
        <v>0</v>
      </c>
      <c r="I3934" s="13"/>
      <c r="J3934" s="14" t="s">
        <v>14431</v>
      </c>
      <c r="K3934" s="12" t="b">
        <v>0</v>
      </c>
      <c r="L3934" s="15">
        <v>45635.0</v>
      </c>
      <c r="M3934" s="11" t="s">
        <v>1634</v>
      </c>
      <c r="N3934" s="11" t="s">
        <v>14457</v>
      </c>
      <c r="O3934" s="11" t="s">
        <v>6322</v>
      </c>
      <c r="P3934" s="11" t="s">
        <v>14438</v>
      </c>
      <c r="Q3934" s="11" t="s">
        <v>384</v>
      </c>
      <c r="R3934" s="11" t="s">
        <v>6323</v>
      </c>
      <c r="T3934" s="13"/>
      <c r="U3934" s="11" t="s">
        <v>9696</v>
      </c>
      <c r="W3934" s="11" t="s">
        <v>14438</v>
      </c>
      <c r="Y3934" s="11" t="s">
        <v>11280</v>
      </c>
      <c r="Z3934" s="13"/>
      <c r="AA3934" s="11" t="s">
        <v>151</v>
      </c>
      <c r="AB3934" s="13"/>
      <c r="AC3934" s="13"/>
      <c r="AD3934" s="11" t="s">
        <v>6323</v>
      </c>
      <c r="AF3934" s="13"/>
      <c r="AG3934" s="11" t="s">
        <v>152</v>
      </c>
      <c r="AH3934" s="11" t="s">
        <v>14441</v>
      </c>
      <c r="AJ3934" s="13"/>
      <c r="AK3934" s="13"/>
      <c r="AL3934" s="13"/>
      <c r="AM3934" s="13"/>
      <c r="AN3934" s="13"/>
      <c r="AO3934" s="13"/>
      <c r="AP3934" s="11" t="s">
        <v>14456</v>
      </c>
      <c r="AR3934" s="13"/>
      <c r="AS3934" s="13"/>
      <c r="AT3934" s="12" t="b">
        <v>1</v>
      </c>
      <c r="AU3934" s="13"/>
      <c r="AV3934" s="17">
        <v>45940.0</v>
      </c>
      <c r="AW3934" s="13"/>
      <c r="AX3934" s="14" t="s">
        <v>155</v>
      </c>
      <c r="AY3934" s="13"/>
      <c r="AZ3934" s="14">
        <v>2843.0</v>
      </c>
      <c r="BA3934" s="13"/>
    </row>
    <row r="3935">
      <c r="A3935" s="11" t="s">
        <v>14458</v>
      </c>
      <c r="B3935" s="11">
        <v>10766.0</v>
      </c>
      <c r="C3935" s="12" t="b">
        <v>0</v>
      </c>
      <c r="D3935" s="12" t="b">
        <v>0</v>
      </c>
      <c r="E3935" s="12" t="b">
        <v>0</v>
      </c>
      <c r="F3935" s="12" t="b">
        <v>0</v>
      </c>
      <c r="G3935" s="12" t="b">
        <v>0</v>
      </c>
      <c r="H3935" s="12" t="b">
        <v>0</v>
      </c>
      <c r="I3935" s="13"/>
      <c r="J3935" s="14" t="s">
        <v>14431</v>
      </c>
      <c r="K3935" s="12" t="b">
        <v>0</v>
      </c>
      <c r="L3935" s="15">
        <v>45635.0</v>
      </c>
      <c r="M3935" s="11" t="s">
        <v>1634</v>
      </c>
      <c r="N3935" s="11" t="s">
        <v>14459</v>
      </c>
      <c r="O3935" s="11" t="s">
        <v>14460</v>
      </c>
      <c r="P3935" s="11" t="s">
        <v>14438</v>
      </c>
      <c r="Q3935" s="11" t="s">
        <v>384</v>
      </c>
      <c r="R3935" s="11" t="s">
        <v>14461</v>
      </c>
      <c r="S3935" s="11" t="s">
        <v>14462</v>
      </c>
      <c r="T3935" s="11" t="s">
        <v>14463</v>
      </c>
      <c r="U3935" s="11" t="s">
        <v>9696</v>
      </c>
      <c r="W3935" s="11" t="s">
        <v>14438</v>
      </c>
      <c r="Y3935" s="11" t="s">
        <v>11280</v>
      </c>
      <c r="Z3935" s="13"/>
      <c r="AA3935" s="11" t="s">
        <v>215</v>
      </c>
      <c r="AB3935" s="13"/>
      <c r="AC3935" s="13"/>
      <c r="AD3935" s="11" t="s">
        <v>14461</v>
      </c>
      <c r="AE3935" s="13"/>
      <c r="AF3935" s="13"/>
      <c r="AG3935" s="11" t="s">
        <v>152</v>
      </c>
      <c r="AH3935" s="11" t="s">
        <v>14441</v>
      </c>
      <c r="AJ3935" s="13"/>
      <c r="AK3935" s="13"/>
      <c r="AL3935" s="13"/>
      <c r="AM3935" s="13"/>
      <c r="AN3935" s="13"/>
      <c r="AO3935" s="13"/>
      <c r="AP3935" s="11" t="s">
        <v>14458</v>
      </c>
      <c r="AR3935" s="13"/>
      <c r="AS3935" s="13"/>
      <c r="AT3935" s="12" t="b">
        <v>1</v>
      </c>
      <c r="AU3935" s="13"/>
      <c r="AV3935" s="17">
        <v>45940.0</v>
      </c>
      <c r="AW3935" s="13"/>
      <c r="AX3935" s="14" t="s">
        <v>155</v>
      </c>
      <c r="AY3935" s="13"/>
      <c r="AZ3935" s="14">
        <v>2851.0</v>
      </c>
      <c r="BA3935" s="13"/>
    </row>
    <row r="3936">
      <c r="A3936" s="11" t="s">
        <v>14464</v>
      </c>
      <c r="B3936" s="11">
        <v>10767.0</v>
      </c>
      <c r="C3936" s="12" t="b">
        <v>0</v>
      </c>
      <c r="D3936" s="12" t="b">
        <v>1</v>
      </c>
      <c r="E3936" s="12" t="b">
        <v>0</v>
      </c>
      <c r="F3936" s="12" t="b">
        <v>0</v>
      </c>
      <c r="G3936" s="12" t="b">
        <v>0</v>
      </c>
      <c r="H3936" s="12" t="b">
        <v>0</v>
      </c>
      <c r="I3936" s="13"/>
      <c r="J3936" s="14" t="s">
        <v>14431</v>
      </c>
      <c r="K3936" s="12" t="b">
        <v>0</v>
      </c>
      <c r="L3936" s="15">
        <v>45635.0</v>
      </c>
      <c r="M3936" s="11" t="s">
        <v>1634</v>
      </c>
      <c r="N3936" s="11" t="s">
        <v>14465</v>
      </c>
      <c r="O3936" s="11" t="s">
        <v>6288</v>
      </c>
      <c r="P3936" s="11" t="s">
        <v>14438</v>
      </c>
      <c r="Q3936" s="11" t="s">
        <v>384</v>
      </c>
      <c r="R3936" s="11" t="s">
        <v>3065</v>
      </c>
      <c r="S3936" s="11" t="s">
        <v>6289</v>
      </c>
      <c r="U3936" s="11" t="s">
        <v>9696</v>
      </c>
      <c r="W3936" s="11" t="s">
        <v>14438</v>
      </c>
      <c r="Y3936" s="11" t="s">
        <v>11280</v>
      </c>
      <c r="Z3936" s="13"/>
      <c r="AA3936" s="11" t="s">
        <v>151</v>
      </c>
      <c r="AB3936" s="13"/>
      <c r="AC3936" s="13"/>
      <c r="AD3936" s="11" t="s">
        <v>3065</v>
      </c>
      <c r="AE3936" s="13"/>
      <c r="AF3936" s="13"/>
      <c r="AG3936" s="11" t="s">
        <v>152</v>
      </c>
      <c r="AH3936" s="11" t="s">
        <v>14441</v>
      </c>
      <c r="AJ3936" s="13"/>
      <c r="AK3936" s="13"/>
      <c r="AL3936" s="13"/>
      <c r="AM3936" s="13"/>
      <c r="AN3936" s="13"/>
      <c r="AO3936" s="13"/>
      <c r="AP3936" s="11" t="s">
        <v>14464</v>
      </c>
      <c r="AR3936" s="13"/>
      <c r="AS3936" s="13"/>
      <c r="AT3936" s="12" t="b">
        <v>1</v>
      </c>
      <c r="AU3936" s="13"/>
      <c r="AV3936" s="17">
        <v>45940.0</v>
      </c>
      <c r="AW3936" s="13"/>
      <c r="AX3936" s="14" t="s">
        <v>155</v>
      </c>
      <c r="AY3936" s="13"/>
      <c r="AZ3936" s="14">
        <v>2849.0</v>
      </c>
      <c r="BA3936" s="13"/>
    </row>
    <row r="3937">
      <c r="A3937" s="11" t="s">
        <v>14466</v>
      </c>
      <c r="B3937" s="11">
        <v>10768.0</v>
      </c>
      <c r="C3937" s="12" t="b">
        <v>0</v>
      </c>
      <c r="D3937" s="12" t="b">
        <v>0</v>
      </c>
      <c r="E3937" s="12" t="b">
        <v>0</v>
      </c>
      <c r="F3937" s="12" t="b">
        <v>0</v>
      </c>
      <c r="G3937" s="12" t="b">
        <v>0</v>
      </c>
      <c r="H3937" s="12" t="b">
        <v>0</v>
      </c>
      <c r="I3937" s="13"/>
      <c r="J3937" s="14" t="s">
        <v>14431</v>
      </c>
      <c r="K3937" s="12" t="b">
        <v>0</v>
      </c>
      <c r="L3937" s="15">
        <v>45635.0</v>
      </c>
      <c r="M3937" s="11" t="s">
        <v>1634</v>
      </c>
      <c r="N3937" s="11" t="s">
        <v>14467</v>
      </c>
      <c r="O3937" s="11" t="s">
        <v>14468</v>
      </c>
      <c r="P3937" s="11" t="s">
        <v>14438</v>
      </c>
      <c r="Q3937" s="11" t="s">
        <v>384</v>
      </c>
      <c r="R3937" s="11" t="s">
        <v>14469</v>
      </c>
      <c r="S3937" s="13"/>
      <c r="T3937" s="11" t="s">
        <v>14470</v>
      </c>
      <c r="U3937" s="11" t="s">
        <v>9696</v>
      </c>
      <c r="W3937" s="11" t="s">
        <v>14438</v>
      </c>
      <c r="Y3937" s="11" t="s">
        <v>11280</v>
      </c>
      <c r="Z3937" s="13"/>
      <c r="AA3937" s="11" t="s">
        <v>215</v>
      </c>
      <c r="AB3937" s="13"/>
      <c r="AC3937" s="13"/>
      <c r="AD3937" s="11" t="s">
        <v>14469</v>
      </c>
      <c r="AE3937" s="13"/>
      <c r="AF3937" s="13"/>
      <c r="AG3937" s="11" t="s">
        <v>152</v>
      </c>
      <c r="AH3937" s="11" t="s">
        <v>14441</v>
      </c>
      <c r="AJ3937" s="13"/>
      <c r="AK3937" s="13"/>
      <c r="AL3937" s="13"/>
      <c r="AM3937" s="13"/>
      <c r="AN3937" s="13"/>
      <c r="AO3937" s="13"/>
      <c r="AP3937" s="11" t="s">
        <v>14466</v>
      </c>
      <c r="AR3937" s="13"/>
      <c r="AS3937" s="13"/>
      <c r="AT3937" s="12" t="b">
        <v>1</v>
      </c>
      <c r="AU3937" s="13"/>
      <c r="AV3937" s="17">
        <v>45940.0</v>
      </c>
      <c r="AW3937" s="13"/>
      <c r="AX3937" s="14" t="s">
        <v>155</v>
      </c>
      <c r="AY3937" s="13"/>
      <c r="AZ3937" s="14">
        <v>2853.0</v>
      </c>
      <c r="BA3937" s="13"/>
    </row>
    <row r="3938">
      <c r="A3938" s="11" t="s">
        <v>14471</v>
      </c>
      <c r="B3938" s="11">
        <v>10769.0</v>
      </c>
      <c r="C3938" s="12" t="b">
        <v>0</v>
      </c>
      <c r="D3938" s="12" t="b">
        <v>1</v>
      </c>
      <c r="E3938" s="12" t="b">
        <v>0</v>
      </c>
      <c r="F3938" s="12" t="b">
        <v>0</v>
      </c>
      <c r="G3938" s="12" t="b">
        <v>0</v>
      </c>
      <c r="H3938" s="12" t="b">
        <v>0</v>
      </c>
      <c r="I3938" s="13"/>
      <c r="J3938" s="13"/>
      <c r="K3938" s="12" t="b">
        <v>0</v>
      </c>
      <c r="L3938" s="15">
        <v>45635.0</v>
      </c>
      <c r="M3938" s="11" t="s">
        <v>1634</v>
      </c>
      <c r="N3938" s="11" t="s">
        <v>14472</v>
      </c>
      <c r="O3938" s="11" t="s">
        <v>14473</v>
      </c>
      <c r="P3938" s="11" t="s">
        <v>14438</v>
      </c>
      <c r="Q3938" s="11" t="s">
        <v>384</v>
      </c>
      <c r="R3938" s="11" t="s">
        <v>14474</v>
      </c>
      <c r="S3938" s="11" t="s">
        <v>14475</v>
      </c>
      <c r="U3938" s="11" t="s">
        <v>9696</v>
      </c>
      <c r="W3938" s="11" t="s">
        <v>14438</v>
      </c>
      <c r="Y3938" s="11" t="s">
        <v>11280</v>
      </c>
      <c r="Z3938" s="13"/>
      <c r="AA3938" s="11" t="s">
        <v>151</v>
      </c>
      <c r="AB3938" s="13"/>
      <c r="AC3938" s="13"/>
      <c r="AD3938" s="11" t="s">
        <v>14474</v>
      </c>
      <c r="AE3938" s="13"/>
      <c r="AF3938" s="13"/>
      <c r="AG3938" s="11" t="s">
        <v>152</v>
      </c>
      <c r="AH3938" s="11" t="s">
        <v>14441</v>
      </c>
      <c r="AJ3938" s="13"/>
      <c r="AK3938" s="13"/>
      <c r="AL3938" s="13"/>
      <c r="AM3938" s="13"/>
      <c r="AN3938" s="13"/>
      <c r="AO3938" s="13"/>
      <c r="AP3938" s="11" t="s">
        <v>14471</v>
      </c>
      <c r="AR3938" s="13"/>
      <c r="AS3938" s="13"/>
      <c r="AT3938" s="12" t="b">
        <v>1</v>
      </c>
      <c r="AU3938" s="13"/>
      <c r="AV3938" s="17">
        <v>45940.0</v>
      </c>
      <c r="AW3938" s="13"/>
      <c r="AX3938" s="14" t="s">
        <v>155</v>
      </c>
      <c r="AY3938" s="13"/>
      <c r="AZ3938" s="14">
        <v>2845.0</v>
      </c>
      <c r="BA3938" s="13"/>
    </row>
    <row r="3939">
      <c r="A3939" s="11" t="s">
        <v>14476</v>
      </c>
      <c r="B3939" s="11">
        <v>10770.0</v>
      </c>
      <c r="C3939" s="12" t="b">
        <v>0</v>
      </c>
      <c r="D3939" s="12" t="b">
        <v>1</v>
      </c>
      <c r="E3939" s="12" t="b">
        <v>0</v>
      </c>
      <c r="F3939" s="12" t="b">
        <v>0</v>
      </c>
      <c r="G3939" s="12" t="b">
        <v>0</v>
      </c>
      <c r="H3939" s="12" t="b">
        <v>0</v>
      </c>
      <c r="I3939" s="13"/>
      <c r="J3939" s="14" t="s">
        <v>14431</v>
      </c>
      <c r="K3939" s="12" t="b">
        <v>0</v>
      </c>
      <c r="L3939" s="15">
        <v>45635.0</v>
      </c>
      <c r="M3939" s="11" t="s">
        <v>1634</v>
      </c>
      <c r="N3939" s="11" t="s">
        <v>14477</v>
      </c>
      <c r="O3939" s="11" t="s">
        <v>14478</v>
      </c>
      <c r="P3939" s="11" t="s">
        <v>14438</v>
      </c>
      <c r="Q3939" s="11" t="s">
        <v>384</v>
      </c>
      <c r="R3939" s="11" t="s">
        <v>14479</v>
      </c>
      <c r="S3939" s="11" t="s">
        <v>14480</v>
      </c>
      <c r="U3939" s="11" t="s">
        <v>9696</v>
      </c>
      <c r="W3939" s="11" t="s">
        <v>14438</v>
      </c>
      <c r="Y3939" s="11" t="s">
        <v>11280</v>
      </c>
      <c r="Z3939" s="13"/>
      <c r="AA3939" s="11" t="s">
        <v>151</v>
      </c>
      <c r="AB3939" s="13"/>
      <c r="AC3939" s="13"/>
      <c r="AD3939" s="11" t="s">
        <v>14479</v>
      </c>
      <c r="AE3939" s="13"/>
      <c r="AF3939" s="13"/>
      <c r="AG3939" s="11" t="s">
        <v>152</v>
      </c>
      <c r="AH3939" s="11" t="s">
        <v>14441</v>
      </c>
      <c r="AJ3939" s="13"/>
      <c r="AK3939" s="13"/>
      <c r="AL3939" s="13"/>
      <c r="AM3939" s="13"/>
      <c r="AN3939" s="13"/>
      <c r="AO3939" s="13"/>
      <c r="AP3939" s="11" t="s">
        <v>14476</v>
      </c>
      <c r="AR3939" s="13"/>
      <c r="AS3939" s="13"/>
      <c r="AT3939" s="12" t="b">
        <v>1</v>
      </c>
      <c r="AU3939" s="13"/>
      <c r="AV3939" s="17">
        <v>45940.0</v>
      </c>
      <c r="AW3939" s="13"/>
      <c r="AX3939" s="14" t="s">
        <v>155</v>
      </c>
      <c r="AY3939" s="13"/>
      <c r="AZ3939" s="14">
        <v>2857.0</v>
      </c>
      <c r="BA3939" s="13"/>
    </row>
    <row r="3940">
      <c r="A3940" s="11" t="s">
        <v>14481</v>
      </c>
      <c r="B3940" s="11">
        <v>10771.0</v>
      </c>
      <c r="C3940" s="12" t="b">
        <v>0</v>
      </c>
      <c r="D3940" s="12" t="b">
        <v>1</v>
      </c>
      <c r="E3940" s="12" t="b">
        <v>0</v>
      </c>
      <c r="F3940" s="12" t="b">
        <v>0</v>
      </c>
      <c r="G3940" s="12" t="b">
        <v>0</v>
      </c>
      <c r="H3940" s="12" t="b">
        <v>0</v>
      </c>
      <c r="I3940" s="13"/>
      <c r="J3940" s="14" t="s">
        <v>14431</v>
      </c>
      <c r="K3940" s="12" t="b">
        <v>0</v>
      </c>
      <c r="L3940" s="15">
        <v>45635.0</v>
      </c>
      <c r="M3940" s="11" t="s">
        <v>1634</v>
      </c>
      <c r="N3940" s="11" t="s">
        <v>14482</v>
      </c>
      <c r="O3940" s="11" t="s">
        <v>14483</v>
      </c>
      <c r="P3940" s="11" t="s">
        <v>14438</v>
      </c>
      <c r="Q3940" s="11" t="s">
        <v>384</v>
      </c>
      <c r="R3940" s="11" t="s">
        <v>14484</v>
      </c>
      <c r="S3940" s="11" t="s">
        <v>14485</v>
      </c>
      <c r="U3940" s="11" t="s">
        <v>9696</v>
      </c>
      <c r="W3940" s="11" t="s">
        <v>14438</v>
      </c>
      <c r="Y3940" s="11" t="s">
        <v>11280</v>
      </c>
      <c r="Z3940" s="13"/>
      <c r="AA3940" s="11" t="s">
        <v>151</v>
      </c>
      <c r="AB3940" s="13"/>
      <c r="AC3940" s="13"/>
      <c r="AD3940" s="11" t="s">
        <v>14484</v>
      </c>
      <c r="AE3940" s="13"/>
      <c r="AF3940" s="13"/>
      <c r="AG3940" s="11" t="s">
        <v>152</v>
      </c>
      <c r="AH3940" s="11" t="s">
        <v>14441</v>
      </c>
      <c r="AJ3940" s="13"/>
      <c r="AK3940" s="13"/>
      <c r="AL3940" s="13"/>
      <c r="AM3940" s="13"/>
      <c r="AN3940" s="13"/>
      <c r="AO3940" s="13"/>
      <c r="AP3940" s="11" t="s">
        <v>14481</v>
      </c>
      <c r="AR3940" s="13"/>
      <c r="AS3940" s="13"/>
      <c r="AT3940" s="12" t="b">
        <v>1</v>
      </c>
      <c r="AU3940" s="13"/>
      <c r="AV3940" s="17">
        <v>45940.0</v>
      </c>
      <c r="AW3940" s="13"/>
      <c r="AX3940" s="14" t="s">
        <v>155</v>
      </c>
      <c r="AY3940" s="13"/>
      <c r="AZ3940" s="14">
        <v>2848.0</v>
      </c>
      <c r="BA3940" s="13"/>
    </row>
    <row r="3941">
      <c r="A3941" s="11" t="s">
        <v>14486</v>
      </c>
      <c r="B3941" s="11">
        <v>10772.0</v>
      </c>
      <c r="C3941" s="12" t="b">
        <v>0</v>
      </c>
      <c r="D3941" s="12" t="b">
        <v>1</v>
      </c>
      <c r="E3941" s="12" t="b">
        <v>0</v>
      </c>
      <c r="F3941" s="12" t="b">
        <v>0</v>
      </c>
      <c r="G3941" s="12" t="b">
        <v>0</v>
      </c>
      <c r="H3941" s="12" t="b">
        <v>0</v>
      </c>
      <c r="I3941" s="13"/>
      <c r="J3941" s="14" t="s">
        <v>14431</v>
      </c>
      <c r="K3941" s="12" t="b">
        <v>0</v>
      </c>
      <c r="L3941" s="15">
        <v>45635.0</v>
      </c>
      <c r="M3941" s="11" t="s">
        <v>1634</v>
      </c>
      <c r="N3941" s="11" t="s">
        <v>14487</v>
      </c>
      <c r="O3941" s="11" t="s">
        <v>14488</v>
      </c>
      <c r="P3941" s="11" t="s">
        <v>14438</v>
      </c>
      <c r="Q3941" s="11" t="s">
        <v>384</v>
      </c>
      <c r="R3941" s="11" t="s">
        <v>14489</v>
      </c>
      <c r="S3941" s="11" t="s">
        <v>14490</v>
      </c>
      <c r="U3941" s="11" t="s">
        <v>9696</v>
      </c>
      <c r="W3941" s="11" t="s">
        <v>14438</v>
      </c>
      <c r="Y3941" s="11" t="s">
        <v>11280</v>
      </c>
      <c r="Z3941" s="13"/>
      <c r="AA3941" s="11" t="s">
        <v>151</v>
      </c>
      <c r="AB3941" s="13"/>
      <c r="AC3941" s="13"/>
      <c r="AD3941" s="11" t="s">
        <v>14489</v>
      </c>
      <c r="AE3941" s="13"/>
      <c r="AF3941" s="13"/>
      <c r="AG3941" s="11" t="s">
        <v>152</v>
      </c>
      <c r="AH3941" s="11" t="s">
        <v>14441</v>
      </c>
      <c r="AJ3941" s="13"/>
      <c r="AK3941" s="13"/>
      <c r="AL3941" s="13"/>
      <c r="AM3941" s="13"/>
      <c r="AN3941" s="13"/>
      <c r="AO3941" s="13"/>
      <c r="AP3941" s="11" t="s">
        <v>14486</v>
      </c>
      <c r="AR3941" s="13"/>
      <c r="AS3941" s="13"/>
      <c r="AT3941" s="12" t="b">
        <v>1</v>
      </c>
      <c r="AU3941" s="13"/>
      <c r="AV3941" s="17">
        <v>45940.0</v>
      </c>
      <c r="AW3941" s="13"/>
      <c r="AX3941" s="14" t="s">
        <v>155</v>
      </c>
      <c r="AY3941" s="13"/>
      <c r="AZ3941" s="14">
        <v>2855.0</v>
      </c>
      <c r="BA3941" s="13"/>
    </row>
    <row r="3942">
      <c r="A3942" s="11" t="s">
        <v>14491</v>
      </c>
      <c r="B3942" s="11">
        <v>10773.0</v>
      </c>
      <c r="C3942" s="12" t="b">
        <v>0</v>
      </c>
      <c r="D3942" s="12" t="b">
        <v>1</v>
      </c>
      <c r="E3942" s="12" t="b">
        <v>0</v>
      </c>
      <c r="F3942" s="12" t="b">
        <v>0</v>
      </c>
      <c r="G3942" s="12" t="b">
        <v>0</v>
      </c>
      <c r="H3942" s="12" t="b">
        <v>0</v>
      </c>
      <c r="I3942" s="13"/>
      <c r="J3942" s="14" t="s">
        <v>14431</v>
      </c>
      <c r="K3942" s="12" t="b">
        <v>0</v>
      </c>
      <c r="L3942" s="15">
        <v>45635.0</v>
      </c>
      <c r="M3942" s="11" t="s">
        <v>1634</v>
      </c>
      <c r="N3942" s="11" t="s">
        <v>14492</v>
      </c>
      <c r="O3942" s="11" t="s">
        <v>14493</v>
      </c>
      <c r="P3942" s="11" t="s">
        <v>14438</v>
      </c>
      <c r="Q3942" s="11" t="s">
        <v>384</v>
      </c>
      <c r="R3942" s="11" t="s">
        <v>14494</v>
      </c>
      <c r="S3942" s="13"/>
      <c r="T3942" s="13"/>
      <c r="U3942" s="11" t="s">
        <v>9696</v>
      </c>
      <c r="W3942" s="11" t="s">
        <v>14438</v>
      </c>
      <c r="AA3942" s="11" t="s">
        <v>151</v>
      </c>
      <c r="AB3942" s="13"/>
      <c r="AC3942" s="13"/>
      <c r="AD3942" s="11" t="s">
        <v>14494</v>
      </c>
      <c r="AE3942" s="13"/>
      <c r="AF3942" s="13"/>
      <c r="AG3942" s="11" t="s">
        <v>152</v>
      </c>
      <c r="AH3942" s="11" t="s">
        <v>14441</v>
      </c>
      <c r="AJ3942" s="13"/>
      <c r="AK3942" s="13"/>
      <c r="AL3942" s="13"/>
      <c r="AM3942" s="13"/>
      <c r="AN3942" s="13"/>
      <c r="AO3942" s="13"/>
      <c r="AP3942" s="11" t="s">
        <v>14491</v>
      </c>
      <c r="AR3942" s="13"/>
      <c r="AS3942" s="13"/>
      <c r="AT3942" s="12" t="b">
        <v>1</v>
      </c>
      <c r="AU3942" s="13"/>
      <c r="AV3942" s="17">
        <v>45940.0</v>
      </c>
      <c r="AW3942" s="13"/>
      <c r="AX3942" s="14" t="s">
        <v>155</v>
      </c>
      <c r="AY3942" s="13"/>
      <c r="AZ3942" s="14">
        <v>2841.0</v>
      </c>
      <c r="BA3942" s="13"/>
    </row>
    <row r="3943">
      <c r="A3943" s="11" t="s">
        <v>14495</v>
      </c>
      <c r="B3943" s="11">
        <v>10774.0</v>
      </c>
      <c r="C3943" s="12" t="b">
        <v>0</v>
      </c>
      <c r="D3943" s="12" t="b">
        <v>0</v>
      </c>
      <c r="E3943" s="12" t="b">
        <v>0</v>
      </c>
      <c r="F3943" s="12" t="b">
        <v>0</v>
      </c>
      <c r="G3943" s="12" t="b">
        <v>0</v>
      </c>
      <c r="H3943" s="12" t="b">
        <v>0</v>
      </c>
      <c r="I3943" s="13"/>
      <c r="J3943" s="14" t="s">
        <v>14431</v>
      </c>
      <c r="K3943" s="12" t="b">
        <v>0</v>
      </c>
      <c r="L3943" s="15">
        <v>45635.0</v>
      </c>
      <c r="M3943" s="11" t="s">
        <v>1634</v>
      </c>
      <c r="N3943" s="11" t="s">
        <v>14496</v>
      </c>
      <c r="O3943" s="11" t="s">
        <v>14497</v>
      </c>
      <c r="P3943" s="11" t="s">
        <v>14438</v>
      </c>
      <c r="Q3943" s="11" t="s">
        <v>384</v>
      </c>
      <c r="R3943" s="11" t="s">
        <v>14498</v>
      </c>
      <c r="T3943" s="13"/>
      <c r="U3943" s="11" t="s">
        <v>9696</v>
      </c>
      <c r="W3943" s="11" t="s">
        <v>14438</v>
      </c>
      <c r="Y3943" s="11" t="s">
        <v>11280</v>
      </c>
      <c r="Z3943" s="13"/>
      <c r="AA3943" s="11" t="s">
        <v>215</v>
      </c>
      <c r="AB3943" s="13"/>
      <c r="AC3943" s="13"/>
      <c r="AD3943" s="11" t="s">
        <v>14498</v>
      </c>
      <c r="AF3943" s="13"/>
      <c r="AG3943" s="11" t="s">
        <v>152</v>
      </c>
      <c r="AH3943" s="11" t="s">
        <v>14441</v>
      </c>
      <c r="AJ3943" s="13"/>
      <c r="AK3943" s="13"/>
      <c r="AL3943" s="13"/>
      <c r="AM3943" s="13"/>
      <c r="AN3943" s="13"/>
      <c r="AO3943" s="13"/>
      <c r="AP3943" s="11" t="s">
        <v>14495</v>
      </c>
      <c r="AR3943" s="13"/>
      <c r="AS3943" s="13"/>
      <c r="AT3943" s="12" t="b">
        <v>1</v>
      </c>
      <c r="AU3943" s="13"/>
      <c r="AV3943" s="17">
        <v>45940.0</v>
      </c>
      <c r="AW3943" s="13"/>
      <c r="AX3943" s="14" t="s">
        <v>155</v>
      </c>
      <c r="AY3943" s="13"/>
      <c r="AZ3943" s="14">
        <v>2844.0</v>
      </c>
      <c r="BA3943" s="13"/>
    </row>
    <row r="3944">
      <c r="A3944" s="11" t="s">
        <v>14499</v>
      </c>
      <c r="B3944" s="11">
        <v>10775.0</v>
      </c>
      <c r="C3944" s="12" t="b">
        <v>0</v>
      </c>
      <c r="D3944" s="12" t="b">
        <v>0</v>
      </c>
      <c r="E3944" s="12" t="b">
        <v>0</v>
      </c>
      <c r="F3944" s="12" t="b">
        <v>0</v>
      </c>
      <c r="G3944" s="12" t="b">
        <v>0</v>
      </c>
      <c r="H3944" s="12" t="b">
        <v>0</v>
      </c>
      <c r="I3944" s="13"/>
      <c r="J3944" s="14" t="s">
        <v>14431</v>
      </c>
      <c r="K3944" s="12" t="b">
        <v>0</v>
      </c>
      <c r="L3944" s="15">
        <v>45635.0</v>
      </c>
      <c r="M3944" s="11" t="s">
        <v>1634</v>
      </c>
      <c r="N3944" s="11" t="s">
        <v>14500</v>
      </c>
      <c r="O3944" s="11" t="s">
        <v>14501</v>
      </c>
      <c r="P3944" s="11" t="s">
        <v>14438</v>
      </c>
      <c r="Q3944" s="11" t="s">
        <v>384</v>
      </c>
      <c r="R3944" s="11" t="s">
        <v>14502</v>
      </c>
      <c r="S3944" s="11" t="s">
        <v>14503</v>
      </c>
      <c r="U3944" s="11" t="s">
        <v>9696</v>
      </c>
      <c r="W3944" s="11" t="s">
        <v>14438</v>
      </c>
      <c r="AA3944" s="11" t="s">
        <v>151</v>
      </c>
      <c r="AB3944" s="13"/>
      <c r="AC3944" s="13"/>
      <c r="AD3944" s="11" t="s">
        <v>14502</v>
      </c>
      <c r="AF3944" s="13"/>
      <c r="AG3944" s="11" t="s">
        <v>152</v>
      </c>
      <c r="AH3944" s="11" t="s">
        <v>14441</v>
      </c>
      <c r="AJ3944" s="13"/>
      <c r="AK3944" s="13"/>
      <c r="AL3944" s="13"/>
      <c r="AM3944" s="13"/>
      <c r="AN3944" s="13"/>
      <c r="AO3944" s="13"/>
      <c r="AP3944" s="11" t="s">
        <v>14499</v>
      </c>
      <c r="AR3944" s="13"/>
      <c r="AS3944" s="13"/>
      <c r="AT3944" s="12" t="b">
        <v>1</v>
      </c>
      <c r="AU3944" s="13"/>
      <c r="AV3944" s="17">
        <v>45940.0</v>
      </c>
      <c r="AW3944" s="13"/>
      <c r="AX3944" s="14" t="s">
        <v>155</v>
      </c>
      <c r="AY3944" s="13"/>
      <c r="AZ3944" s="14">
        <v>2842.0</v>
      </c>
      <c r="BA3944" s="13"/>
    </row>
    <row r="3945">
      <c r="A3945" s="11" t="s">
        <v>14504</v>
      </c>
      <c r="B3945" s="11">
        <v>10776.0</v>
      </c>
      <c r="C3945" s="12" t="b">
        <v>0</v>
      </c>
      <c r="D3945" s="12" t="b">
        <v>1</v>
      </c>
      <c r="E3945" s="12" t="b">
        <v>0</v>
      </c>
      <c r="F3945" s="12" t="b">
        <v>0</v>
      </c>
      <c r="G3945" s="12" t="b">
        <v>0</v>
      </c>
      <c r="H3945" s="12" t="b">
        <v>0</v>
      </c>
      <c r="I3945" s="13"/>
      <c r="J3945" s="14" t="s">
        <v>14431</v>
      </c>
      <c r="K3945" s="12" t="b">
        <v>0</v>
      </c>
      <c r="L3945" s="15">
        <v>45635.0</v>
      </c>
      <c r="M3945" s="11" t="s">
        <v>1634</v>
      </c>
      <c r="N3945" s="11" t="s">
        <v>14505</v>
      </c>
      <c r="O3945" s="11" t="s">
        <v>1636</v>
      </c>
      <c r="P3945" s="11" t="s">
        <v>14438</v>
      </c>
      <c r="Q3945" s="11" t="s">
        <v>384</v>
      </c>
      <c r="R3945" s="11" t="s">
        <v>1637</v>
      </c>
      <c r="S3945" s="11" t="s">
        <v>1638</v>
      </c>
      <c r="U3945" s="11" t="s">
        <v>9696</v>
      </c>
      <c r="W3945" s="11" t="s">
        <v>14438</v>
      </c>
      <c r="Y3945" s="11" t="s">
        <v>11280</v>
      </c>
      <c r="Z3945" s="13"/>
      <c r="AA3945" s="11" t="s">
        <v>151</v>
      </c>
      <c r="AB3945" s="13"/>
      <c r="AC3945" s="13"/>
      <c r="AD3945" s="11" t="s">
        <v>1637</v>
      </c>
      <c r="AE3945" s="13"/>
      <c r="AF3945" s="13"/>
      <c r="AG3945" s="11" t="s">
        <v>152</v>
      </c>
      <c r="AH3945" s="11" t="s">
        <v>14441</v>
      </c>
      <c r="AJ3945" s="13"/>
      <c r="AK3945" s="13"/>
      <c r="AL3945" s="13"/>
      <c r="AM3945" s="13"/>
      <c r="AN3945" s="13"/>
      <c r="AO3945" s="13"/>
      <c r="AP3945" s="11" t="s">
        <v>14504</v>
      </c>
      <c r="AR3945" s="13"/>
      <c r="AS3945" s="13"/>
      <c r="AT3945" s="12" t="b">
        <v>1</v>
      </c>
      <c r="AU3945" s="13"/>
      <c r="AV3945" s="17">
        <v>45940.0</v>
      </c>
      <c r="AW3945" s="13"/>
      <c r="AX3945" s="14" t="s">
        <v>155</v>
      </c>
      <c r="AY3945" s="13"/>
      <c r="AZ3945" s="14">
        <v>2854.0</v>
      </c>
      <c r="BA3945" s="13"/>
    </row>
    <row r="3946">
      <c r="A3946" s="11" t="s">
        <v>14506</v>
      </c>
      <c r="B3946" s="11">
        <v>10777.0</v>
      </c>
      <c r="C3946" s="12" t="b">
        <v>0</v>
      </c>
      <c r="D3946" s="12" t="b">
        <v>1</v>
      </c>
      <c r="E3946" s="12" t="b">
        <v>0</v>
      </c>
      <c r="F3946" s="12" t="b">
        <v>0</v>
      </c>
      <c r="G3946" s="12" t="b">
        <v>0</v>
      </c>
      <c r="H3946" s="12" t="b">
        <v>0</v>
      </c>
      <c r="I3946" s="13"/>
      <c r="J3946" s="14" t="s">
        <v>14431</v>
      </c>
      <c r="K3946" s="12" t="b">
        <v>0</v>
      </c>
      <c r="L3946" s="15">
        <v>45635.0</v>
      </c>
      <c r="M3946" s="11" t="s">
        <v>1634</v>
      </c>
      <c r="N3946" s="11" t="s">
        <v>14507</v>
      </c>
      <c r="O3946" s="11" t="s">
        <v>11279</v>
      </c>
      <c r="P3946" s="11" t="s">
        <v>14438</v>
      </c>
      <c r="Q3946" s="11" t="s">
        <v>384</v>
      </c>
      <c r="R3946" s="11" t="s">
        <v>11280</v>
      </c>
      <c r="S3946" s="11" t="s">
        <v>11281</v>
      </c>
      <c r="U3946" s="11" t="s">
        <v>9696</v>
      </c>
      <c r="W3946" s="11" t="s">
        <v>14438</v>
      </c>
      <c r="Y3946" s="11" t="s">
        <v>11280</v>
      </c>
      <c r="Z3946" s="13"/>
      <c r="AA3946" s="11" t="s">
        <v>151</v>
      </c>
      <c r="AB3946" s="13"/>
      <c r="AC3946" s="13"/>
      <c r="AD3946" s="11" t="s">
        <v>11280</v>
      </c>
      <c r="AE3946" s="13"/>
      <c r="AF3946" s="13"/>
      <c r="AG3946" s="11" t="s">
        <v>152</v>
      </c>
      <c r="AH3946" s="11" t="s">
        <v>14441</v>
      </c>
      <c r="AJ3946" s="13"/>
      <c r="AK3946" s="13"/>
      <c r="AL3946" s="13"/>
      <c r="AM3946" s="13"/>
      <c r="AN3946" s="13"/>
      <c r="AO3946" s="13"/>
      <c r="AP3946" s="11" t="s">
        <v>14506</v>
      </c>
      <c r="AR3946" s="13"/>
      <c r="AS3946" s="13"/>
      <c r="AT3946" s="12" t="b">
        <v>1</v>
      </c>
      <c r="AU3946" s="13"/>
      <c r="AV3946" s="17">
        <v>45940.0</v>
      </c>
      <c r="AW3946" s="13"/>
      <c r="AX3946" s="14" t="s">
        <v>155</v>
      </c>
      <c r="AY3946" s="13"/>
      <c r="AZ3946" s="14">
        <v>2846.0</v>
      </c>
      <c r="BA3946" s="13"/>
    </row>
    <row r="3947">
      <c r="A3947" s="11" t="s">
        <v>14508</v>
      </c>
      <c r="B3947" s="11">
        <v>10779.0</v>
      </c>
      <c r="C3947" s="12" t="b">
        <v>0</v>
      </c>
      <c r="D3947" s="12" t="b">
        <v>0</v>
      </c>
      <c r="E3947" s="12" t="b">
        <v>0</v>
      </c>
      <c r="F3947" s="12" t="b">
        <v>0</v>
      </c>
      <c r="G3947" s="12" t="b">
        <v>0</v>
      </c>
      <c r="H3947" s="12" t="b">
        <v>0</v>
      </c>
      <c r="I3947" s="13"/>
      <c r="J3947" s="14" t="s">
        <v>14431</v>
      </c>
      <c r="K3947" s="12" t="b">
        <v>0</v>
      </c>
      <c r="L3947" s="14" t="s">
        <v>9762</v>
      </c>
      <c r="M3947" s="11" t="s">
        <v>1185</v>
      </c>
      <c r="N3947" s="11" t="s">
        <v>14509</v>
      </c>
      <c r="O3947" s="11" t="s">
        <v>14510</v>
      </c>
      <c r="P3947" s="11" t="s">
        <v>13473</v>
      </c>
      <c r="Q3947" s="11" t="s">
        <v>162</v>
      </c>
      <c r="R3947" s="11" t="s">
        <v>14511</v>
      </c>
      <c r="S3947" s="11" t="s">
        <v>12012</v>
      </c>
      <c r="U3947" s="11" t="s">
        <v>11963</v>
      </c>
      <c r="W3947" s="11" t="s">
        <v>13473</v>
      </c>
      <c r="Z3947" s="13"/>
      <c r="AA3947" s="11" t="s">
        <v>215</v>
      </c>
      <c r="AB3947" s="13"/>
      <c r="AC3947" s="13"/>
      <c r="AD3947" s="11" t="s">
        <v>14511</v>
      </c>
      <c r="AF3947" s="13"/>
      <c r="AG3947" s="11" t="s">
        <v>152</v>
      </c>
      <c r="AH3947" s="11" t="s">
        <v>13474</v>
      </c>
      <c r="AJ3947" s="13"/>
      <c r="AK3947" s="13"/>
      <c r="AL3947" s="13"/>
      <c r="AM3947" s="13"/>
      <c r="AN3947" s="13"/>
      <c r="AO3947" s="13"/>
      <c r="AP3947" s="11" t="s">
        <v>14508</v>
      </c>
      <c r="AR3947" s="13"/>
      <c r="AS3947" s="13"/>
      <c r="AT3947" s="12" t="b">
        <v>1</v>
      </c>
      <c r="AU3947" s="13"/>
      <c r="AV3947" s="14" t="s">
        <v>167</v>
      </c>
      <c r="AW3947" s="13"/>
      <c r="AX3947" s="14" t="s">
        <v>155</v>
      </c>
      <c r="AY3947" s="13"/>
      <c r="AZ3947" s="14">
        <v>8109.0</v>
      </c>
      <c r="BA3947" s="13"/>
    </row>
    <row r="3948">
      <c r="A3948" s="11" t="s">
        <v>14512</v>
      </c>
      <c r="B3948" s="11">
        <v>10780.0</v>
      </c>
      <c r="C3948" s="12" t="b">
        <v>0</v>
      </c>
      <c r="D3948" s="12" t="b">
        <v>1</v>
      </c>
      <c r="E3948" s="12" t="b">
        <v>0</v>
      </c>
      <c r="F3948" s="12" t="b">
        <v>0</v>
      </c>
      <c r="G3948" s="12" t="b">
        <v>0</v>
      </c>
      <c r="H3948" s="12" t="b">
        <v>0</v>
      </c>
      <c r="I3948" s="13"/>
      <c r="J3948" s="14" t="s">
        <v>14431</v>
      </c>
      <c r="K3948" s="12" t="b">
        <v>0</v>
      </c>
      <c r="L3948" s="14" t="s">
        <v>14513</v>
      </c>
      <c r="M3948" s="11" t="s">
        <v>1185</v>
      </c>
      <c r="N3948" s="11" t="s">
        <v>14514</v>
      </c>
      <c r="O3948" s="11" t="s">
        <v>14515</v>
      </c>
      <c r="P3948" s="11" t="s">
        <v>14516</v>
      </c>
      <c r="Q3948" s="11" t="s">
        <v>162</v>
      </c>
      <c r="R3948" s="11" t="s">
        <v>14517</v>
      </c>
      <c r="S3948" s="11" t="s">
        <v>14518</v>
      </c>
      <c r="U3948" s="11" t="s">
        <v>11963</v>
      </c>
      <c r="W3948" s="11" t="s">
        <v>14516</v>
      </c>
      <c r="Z3948" s="13"/>
      <c r="AA3948" s="11" t="s">
        <v>151</v>
      </c>
      <c r="AB3948" s="13"/>
      <c r="AC3948" s="13"/>
      <c r="AD3948" s="11" t="s">
        <v>14517</v>
      </c>
      <c r="AE3948" s="13"/>
      <c r="AF3948" s="13"/>
      <c r="AG3948" s="11" t="s">
        <v>152</v>
      </c>
      <c r="AH3948" s="11" t="s">
        <v>14519</v>
      </c>
      <c r="AJ3948" s="13"/>
      <c r="AK3948" s="13"/>
      <c r="AL3948" s="13"/>
      <c r="AM3948" s="13"/>
      <c r="AN3948" s="13"/>
      <c r="AO3948" s="13"/>
      <c r="AP3948" s="11" t="s">
        <v>14512</v>
      </c>
      <c r="AR3948" s="13"/>
      <c r="AS3948" s="13"/>
      <c r="AT3948" s="12" t="b">
        <v>1</v>
      </c>
      <c r="AU3948" s="13"/>
      <c r="AV3948" s="14" t="s">
        <v>167</v>
      </c>
      <c r="AW3948" s="13"/>
      <c r="AX3948" s="14" t="s">
        <v>155</v>
      </c>
      <c r="AY3948" s="13"/>
      <c r="AZ3948" s="14">
        <v>8107.0</v>
      </c>
      <c r="BA3948" s="13"/>
    </row>
    <row r="3949">
      <c r="A3949" s="11" t="s">
        <v>14520</v>
      </c>
      <c r="B3949" s="11">
        <v>10781.0</v>
      </c>
      <c r="C3949" s="12" t="b">
        <v>0</v>
      </c>
      <c r="D3949" s="12" t="b">
        <v>0</v>
      </c>
      <c r="E3949" s="12" t="b">
        <v>0</v>
      </c>
      <c r="F3949" s="12" t="b">
        <v>0</v>
      </c>
      <c r="G3949" s="12" t="b">
        <v>0</v>
      </c>
      <c r="H3949" s="12" t="b">
        <v>0</v>
      </c>
      <c r="I3949" s="13"/>
      <c r="J3949" s="13"/>
      <c r="K3949" s="12" t="b">
        <v>0</v>
      </c>
      <c r="L3949" s="14" t="s">
        <v>9762</v>
      </c>
      <c r="M3949" s="11" t="s">
        <v>1185</v>
      </c>
      <c r="N3949" s="11" t="s">
        <v>14521</v>
      </c>
      <c r="O3949" s="11" t="s">
        <v>14515</v>
      </c>
      <c r="P3949" s="11" t="s">
        <v>13473</v>
      </c>
      <c r="Q3949" s="11" t="s">
        <v>162</v>
      </c>
      <c r="R3949" s="11" t="s">
        <v>14517</v>
      </c>
      <c r="S3949" s="11" t="s">
        <v>14518</v>
      </c>
      <c r="T3949" s="11" t="s">
        <v>14428</v>
      </c>
      <c r="U3949" s="11" t="s">
        <v>11963</v>
      </c>
      <c r="W3949" s="11" t="s">
        <v>13473</v>
      </c>
      <c r="Z3949" s="13"/>
      <c r="AA3949" s="11" t="s">
        <v>14522</v>
      </c>
      <c r="AB3949" s="13"/>
      <c r="AC3949" s="13"/>
      <c r="AD3949" s="11" t="s">
        <v>14517</v>
      </c>
      <c r="AE3949" s="13"/>
      <c r="AF3949" s="13"/>
      <c r="AG3949" s="11" t="s">
        <v>152</v>
      </c>
      <c r="AH3949" s="11" t="s">
        <v>13474</v>
      </c>
      <c r="AJ3949" s="13"/>
      <c r="AK3949" s="13"/>
      <c r="AL3949" s="13"/>
      <c r="AM3949" s="13"/>
      <c r="AN3949" s="13"/>
      <c r="AO3949" s="13"/>
      <c r="AP3949" s="11" t="s">
        <v>14520</v>
      </c>
      <c r="AR3949" s="13"/>
      <c r="AS3949" s="13"/>
      <c r="AT3949" s="12" t="b">
        <v>1</v>
      </c>
      <c r="AU3949" s="13"/>
      <c r="AV3949" s="14" t="s">
        <v>167</v>
      </c>
      <c r="AW3949" s="13"/>
      <c r="AX3949" s="14" t="s">
        <v>155</v>
      </c>
      <c r="AY3949" s="13"/>
      <c r="AZ3949" s="14">
        <v>8110.0</v>
      </c>
      <c r="BA3949" s="13"/>
    </row>
    <row r="3950">
      <c r="A3950" s="11" t="s">
        <v>14523</v>
      </c>
      <c r="B3950" s="11">
        <v>10782.0</v>
      </c>
      <c r="C3950" s="12" t="b">
        <v>0</v>
      </c>
      <c r="D3950" s="12" t="b">
        <v>0</v>
      </c>
      <c r="E3950" s="12" t="b">
        <v>0</v>
      </c>
      <c r="F3950" s="12" t="b">
        <v>0</v>
      </c>
      <c r="G3950" s="12" t="b">
        <v>0</v>
      </c>
      <c r="H3950" s="12" t="b">
        <v>1</v>
      </c>
      <c r="I3950" s="13"/>
      <c r="J3950" s="13"/>
      <c r="K3950" s="12" t="b">
        <v>0</v>
      </c>
      <c r="L3950" s="17">
        <v>45637.0</v>
      </c>
      <c r="M3950" s="11" t="s">
        <v>158</v>
      </c>
      <c r="N3950" s="11" t="s">
        <v>14524</v>
      </c>
      <c r="O3950" s="11" t="s">
        <v>1035</v>
      </c>
      <c r="P3950" s="11" t="s">
        <v>13398</v>
      </c>
      <c r="Q3950" s="11" t="s">
        <v>972</v>
      </c>
      <c r="R3950" s="11" t="s">
        <v>1036</v>
      </c>
      <c r="S3950" s="11" t="s">
        <v>1016</v>
      </c>
      <c r="T3950" s="11" t="s">
        <v>9224</v>
      </c>
      <c r="U3950" s="11" t="s">
        <v>9127</v>
      </c>
      <c r="W3950" s="11" t="s">
        <v>13398</v>
      </c>
      <c r="Y3950" s="11" t="s">
        <v>1036</v>
      </c>
      <c r="Z3950" s="13"/>
      <c r="AA3950" s="11" t="s">
        <v>151</v>
      </c>
      <c r="AB3950" s="13"/>
      <c r="AC3950" s="13"/>
      <c r="AD3950" s="11" t="s">
        <v>1036</v>
      </c>
      <c r="AE3950" s="11" t="s">
        <v>2029</v>
      </c>
      <c r="AG3950" s="11" t="s">
        <v>152</v>
      </c>
      <c r="AH3950" s="11" t="s">
        <v>13399</v>
      </c>
      <c r="AJ3950" s="11" t="s">
        <v>1121</v>
      </c>
      <c r="AK3950" s="13"/>
      <c r="AL3950" s="13"/>
      <c r="AM3950" s="13"/>
      <c r="AN3950" s="13"/>
      <c r="AO3950" s="13"/>
      <c r="AP3950" s="11" t="s">
        <v>14523</v>
      </c>
      <c r="AR3950" s="13"/>
      <c r="AS3950" s="13"/>
      <c r="AT3950" s="12" t="b">
        <v>1</v>
      </c>
      <c r="AU3950" s="13"/>
      <c r="AV3950" s="14" t="s">
        <v>167</v>
      </c>
      <c r="AW3950" s="13"/>
      <c r="AX3950" s="14" t="s">
        <v>155</v>
      </c>
      <c r="AY3950" s="13"/>
      <c r="AZ3950" s="14">
        <v>8108.0</v>
      </c>
      <c r="BA3950" s="13"/>
    </row>
    <row r="3951">
      <c r="A3951" s="11" t="s">
        <v>14525</v>
      </c>
      <c r="B3951" s="11">
        <v>10785.0</v>
      </c>
      <c r="C3951" s="12" t="b">
        <v>0</v>
      </c>
      <c r="D3951" s="12" t="b">
        <v>1</v>
      </c>
      <c r="E3951" s="12" t="b">
        <v>0</v>
      </c>
      <c r="F3951" s="12" t="b">
        <v>0</v>
      </c>
      <c r="G3951" s="12" t="b">
        <v>0</v>
      </c>
      <c r="H3951" s="12" t="b">
        <v>0</v>
      </c>
      <c r="I3951" s="13"/>
      <c r="J3951" s="15">
        <v>45331.0</v>
      </c>
      <c r="K3951" s="12" t="b">
        <v>0</v>
      </c>
      <c r="L3951" s="15">
        <v>45421.0</v>
      </c>
      <c r="M3951" s="11" t="s">
        <v>203</v>
      </c>
      <c r="N3951" s="11" t="s">
        <v>14526</v>
      </c>
      <c r="O3951" s="11" t="s">
        <v>4824</v>
      </c>
      <c r="P3951" s="11" t="s">
        <v>14527</v>
      </c>
      <c r="Q3951" s="11" t="s">
        <v>384</v>
      </c>
      <c r="R3951" s="11" t="s">
        <v>4825</v>
      </c>
      <c r="T3951" s="13"/>
      <c r="U3951" s="11" t="s">
        <v>9831</v>
      </c>
      <c r="W3951" s="11" t="s">
        <v>14527</v>
      </c>
      <c r="Y3951" s="11" t="s">
        <v>1465</v>
      </c>
      <c r="Z3951" s="13"/>
      <c r="AA3951" s="11" t="s">
        <v>151</v>
      </c>
      <c r="AB3951" s="13"/>
      <c r="AC3951" s="13"/>
      <c r="AD3951" s="11" t="s">
        <v>4825</v>
      </c>
      <c r="AF3951" s="13"/>
      <c r="AG3951" s="11" t="s">
        <v>152</v>
      </c>
      <c r="AH3951" s="11" t="s">
        <v>14528</v>
      </c>
      <c r="AJ3951" s="13"/>
      <c r="AK3951" s="13"/>
      <c r="AL3951" s="13"/>
      <c r="AM3951" s="13"/>
      <c r="AN3951" s="13"/>
      <c r="AO3951" s="13"/>
      <c r="AP3951" s="11" t="s">
        <v>14525</v>
      </c>
      <c r="AR3951" s="13"/>
      <c r="AS3951" s="13"/>
      <c r="AT3951" s="12" t="b">
        <v>1</v>
      </c>
      <c r="AU3951" s="13"/>
      <c r="AV3951" s="17">
        <v>45940.0</v>
      </c>
      <c r="AW3951" s="13"/>
      <c r="AX3951" s="14" t="s">
        <v>155</v>
      </c>
      <c r="AY3951" s="13"/>
      <c r="AZ3951" s="14">
        <v>2652.0</v>
      </c>
      <c r="BA3951" s="13"/>
    </row>
    <row r="3952">
      <c r="A3952" s="11" t="s">
        <v>14529</v>
      </c>
      <c r="B3952" s="11">
        <v>10786.0</v>
      </c>
      <c r="C3952" s="12" t="b">
        <v>0</v>
      </c>
      <c r="D3952" s="12" t="b">
        <v>1</v>
      </c>
      <c r="E3952" s="12" t="b">
        <v>0</v>
      </c>
      <c r="F3952" s="12" t="b">
        <v>0</v>
      </c>
      <c r="G3952" s="12" t="b">
        <v>0</v>
      </c>
      <c r="H3952" s="12" t="b">
        <v>0</v>
      </c>
      <c r="I3952" s="13"/>
      <c r="J3952" s="15">
        <v>45331.0</v>
      </c>
      <c r="K3952" s="12" t="b">
        <v>0</v>
      </c>
      <c r="L3952" s="15">
        <v>45421.0</v>
      </c>
      <c r="M3952" s="11" t="s">
        <v>203</v>
      </c>
      <c r="N3952" s="11" t="s">
        <v>14530</v>
      </c>
      <c r="O3952" s="11" t="s">
        <v>510</v>
      </c>
      <c r="P3952" s="11" t="s">
        <v>14527</v>
      </c>
      <c r="Q3952" s="11" t="s">
        <v>384</v>
      </c>
      <c r="R3952" s="11" t="s">
        <v>512</v>
      </c>
      <c r="S3952" s="11" t="s">
        <v>513</v>
      </c>
      <c r="U3952" s="11" t="s">
        <v>9831</v>
      </c>
      <c r="W3952" s="11" t="s">
        <v>14527</v>
      </c>
      <c r="Y3952" s="11" t="s">
        <v>1465</v>
      </c>
      <c r="Z3952" s="13"/>
      <c r="AA3952" s="11" t="s">
        <v>151</v>
      </c>
      <c r="AB3952" s="13"/>
      <c r="AC3952" s="13"/>
      <c r="AD3952" s="11" t="s">
        <v>512</v>
      </c>
      <c r="AE3952" s="13"/>
      <c r="AF3952" s="13"/>
      <c r="AG3952" s="11" t="s">
        <v>152</v>
      </c>
      <c r="AH3952" s="11" t="s">
        <v>14528</v>
      </c>
      <c r="AJ3952" s="13"/>
      <c r="AK3952" s="13"/>
      <c r="AL3952" s="13"/>
      <c r="AM3952" s="13"/>
      <c r="AN3952" s="13"/>
      <c r="AO3952" s="13"/>
      <c r="AP3952" s="11" t="s">
        <v>14529</v>
      </c>
      <c r="AR3952" s="13"/>
      <c r="AS3952" s="13"/>
      <c r="AT3952" s="12" t="b">
        <v>1</v>
      </c>
      <c r="AU3952" s="13"/>
      <c r="AV3952" s="17">
        <v>45940.0</v>
      </c>
      <c r="AW3952" s="13"/>
      <c r="AX3952" s="14" t="s">
        <v>155</v>
      </c>
      <c r="AY3952" s="13"/>
      <c r="AZ3952" s="14">
        <v>2660.0</v>
      </c>
      <c r="BA3952" s="13"/>
    </row>
    <row r="3953">
      <c r="A3953" s="11" t="s">
        <v>14531</v>
      </c>
      <c r="B3953" s="11">
        <v>10787.0</v>
      </c>
      <c r="C3953" s="12" t="b">
        <v>0</v>
      </c>
      <c r="D3953" s="12" t="b">
        <v>1</v>
      </c>
      <c r="E3953" s="12" t="b">
        <v>0</v>
      </c>
      <c r="F3953" s="12" t="b">
        <v>0</v>
      </c>
      <c r="G3953" s="12" t="b">
        <v>0</v>
      </c>
      <c r="H3953" s="12" t="b">
        <v>0</v>
      </c>
      <c r="I3953" s="13"/>
      <c r="J3953" s="15">
        <v>45331.0</v>
      </c>
      <c r="K3953" s="12" t="b">
        <v>0</v>
      </c>
      <c r="L3953" s="15">
        <v>45421.0</v>
      </c>
      <c r="M3953" s="11" t="s">
        <v>203</v>
      </c>
      <c r="N3953" s="11" t="s">
        <v>14532</v>
      </c>
      <c r="O3953" s="11" t="s">
        <v>329</v>
      </c>
      <c r="P3953" s="11" t="s">
        <v>14527</v>
      </c>
      <c r="Q3953" s="11" t="s">
        <v>384</v>
      </c>
      <c r="R3953" s="11" t="s">
        <v>330</v>
      </c>
      <c r="S3953" s="11" t="s">
        <v>331</v>
      </c>
      <c r="T3953" s="13"/>
      <c r="U3953" s="11" t="s">
        <v>9831</v>
      </c>
      <c r="W3953" s="11" t="s">
        <v>14527</v>
      </c>
      <c r="Y3953" s="11" t="s">
        <v>1465</v>
      </c>
      <c r="Z3953" s="13"/>
      <c r="AA3953" s="11" t="s">
        <v>151</v>
      </c>
      <c r="AB3953" s="13"/>
      <c r="AC3953" s="13"/>
      <c r="AD3953" s="11" t="s">
        <v>330</v>
      </c>
      <c r="AF3953" s="13"/>
      <c r="AG3953" s="11" t="s">
        <v>152</v>
      </c>
      <c r="AH3953" s="11" t="s">
        <v>14528</v>
      </c>
      <c r="AJ3953" s="13"/>
      <c r="AK3953" s="13"/>
      <c r="AL3953" s="13"/>
      <c r="AM3953" s="13"/>
      <c r="AN3953" s="13"/>
      <c r="AO3953" s="13"/>
      <c r="AP3953" s="11" t="s">
        <v>14531</v>
      </c>
      <c r="AR3953" s="13"/>
      <c r="AS3953" s="13"/>
      <c r="AT3953" s="12" t="b">
        <v>1</v>
      </c>
      <c r="AU3953" s="13"/>
      <c r="AV3953" s="17">
        <v>45940.0</v>
      </c>
      <c r="AW3953" s="13"/>
      <c r="AX3953" s="14" t="s">
        <v>155</v>
      </c>
      <c r="AY3953" s="13"/>
      <c r="AZ3953" s="14">
        <v>2653.0</v>
      </c>
      <c r="BA3953" s="13"/>
    </row>
    <row r="3954">
      <c r="A3954" s="11" t="s">
        <v>14533</v>
      </c>
      <c r="B3954" s="11">
        <v>10788.0</v>
      </c>
      <c r="C3954" s="12" t="b">
        <v>0</v>
      </c>
      <c r="D3954" s="12" t="b">
        <v>1</v>
      </c>
      <c r="E3954" s="12" t="b">
        <v>0</v>
      </c>
      <c r="F3954" s="12" t="b">
        <v>0</v>
      </c>
      <c r="G3954" s="12" t="b">
        <v>0</v>
      </c>
      <c r="H3954" s="12" t="b">
        <v>0</v>
      </c>
      <c r="I3954" s="13"/>
      <c r="J3954" s="15">
        <v>45331.0</v>
      </c>
      <c r="K3954" s="12" t="b">
        <v>0</v>
      </c>
      <c r="L3954" s="15">
        <v>45421.0</v>
      </c>
      <c r="M3954" s="11" t="s">
        <v>203</v>
      </c>
      <c r="N3954" s="11" t="s">
        <v>14534</v>
      </c>
      <c r="O3954" s="11" t="s">
        <v>14535</v>
      </c>
      <c r="P3954" s="11" t="s">
        <v>14527</v>
      </c>
      <c r="Q3954" s="11" t="s">
        <v>384</v>
      </c>
      <c r="R3954" s="11" t="s">
        <v>14536</v>
      </c>
      <c r="S3954" s="11" t="s">
        <v>14537</v>
      </c>
      <c r="U3954" s="11" t="s">
        <v>9831</v>
      </c>
      <c r="W3954" s="11" t="s">
        <v>14527</v>
      </c>
      <c r="Y3954" s="11" t="s">
        <v>1465</v>
      </c>
      <c r="Z3954" s="13"/>
      <c r="AA3954" s="11" t="s">
        <v>151</v>
      </c>
      <c r="AB3954" s="13"/>
      <c r="AC3954" s="13"/>
      <c r="AD3954" s="11" t="s">
        <v>14536</v>
      </c>
      <c r="AE3954" s="13"/>
      <c r="AF3954" s="13"/>
      <c r="AG3954" s="11" t="s">
        <v>152</v>
      </c>
      <c r="AH3954" s="11" t="s">
        <v>14528</v>
      </c>
      <c r="AJ3954" s="13"/>
      <c r="AK3954" s="13"/>
      <c r="AL3954" s="13"/>
      <c r="AM3954" s="13"/>
      <c r="AN3954" s="13"/>
      <c r="AO3954" s="13"/>
      <c r="AP3954" s="11" t="s">
        <v>14533</v>
      </c>
      <c r="AR3954" s="13"/>
      <c r="AS3954" s="13"/>
      <c r="AT3954" s="12" t="b">
        <v>1</v>
      </c>
      <c r="AU3954" s="13"/>
      <c r="AV3954" s="17">
        <v>45940.0</v>
      </c>
      <c r="AW3954" s="13"/>
      <c r="AX3954" s="14" t="s">
        <v>155</v>
      </c>
      <c r="AY3954" s="13"/>
      <c r="AZ3954" s="14">
        <v>2655.0</v>
      </c>
      <c r="BA3954" s="13"/>
    </row>
    <row r="3955">
      <c r="A3955" s="11" t="s">
        <v>14538</v>
      </c>
      <c r="B3955" s="11">
        <v>10789.0</v>
      </c>
      <c r="C3955" s="12" t="b">
        <v>0</v>
      </c>
      <c r="D3955" s="12" t="b">
        <v>1</v>
      </c>
      <c r="E3955" s="12" t="b">
        <v>0</v>
      </c>
      <c r="F3955" s="12" t="b">
        <v>0</v>
      </c>
      <c r="G3955" s="12" t="b">
        <v>0</v>
      </c>
      <c r="H3955" s="12" t="b">
        <v>0</v>
      </c>
      <c r="I3955" s="13"/>
      <c r="J3955" s="15">
        <v>45331.0</v>
      </c>
      <c r="K3955" s="12" t="b">
        <v>0</v>
      </c>
      <c r="L3955" s="15">
        <v>45421.0</v>
      </c>
      <c r="M3955" s="11" t="s">
        <v>203</v>
      </c>
      <c r="N3955" s="11" t="s">
        <v>14539</v>
      </c>
      <c r="O3955" s="11" t="s">
        <v>14540</v>
      </c>
      <c r="P3955" s="11" t="s">
        <v>14527</v>
      </c>
      <c r="Q3955" s="11" t="s">
        <v>384</v>
      </c>
      <c r="R3955" s="11" t="s">
        <v>14541</v>
      </c>
      <c r="S3955" s="11" t="s">
        <v>14542</v>
      </c>
      <c r="U3955" s="11" t="s">
        <v>9831</v>
      </c>
      <c r="W3955" s="11" t="s">
        <v>14527</v>
      </c>
      <c r="Y3955" s="11" t="s">
        <v>1465</v>
      </c>
      <c r="Z3955" s="13"/>
      <c r="AA3955" s="11" t="s">
        <v>151</v>
      </c>
      <c r="AB3955" s="13"/>
      <c r="AC3955" s="13"/>
      <c r="AD3955" s="11" t="s">
        <v>14541</v>
      </c>
      <c r="AE3955" s="13"/>
      <c r="AF3955" s="13"/>
      <c r="AG3955" s="11" t="s">
        <v>152</v>
      </c>
      <c r="AH3955" s="11" t="s">
        <v>14528</v>
      </c>
      <c r="AJ3955" s="13"/>
      <c r="AK3955" s="13"/>
      <c r="AL3955" s="13"/>
      <c r="AM3955" s="13"/>
      <c r="AN3955" s="13"/>
      <c r="AO3955" s="13"/>
      <c r="AP3955" s="11" t="s">
        <v>14538</v>
      </c>
      <c r="AR3955" s="13"/>
      <c r="AS3955" s="13"/>
      <c r="AT3955" s="12" t="b">
        <v>1</v>
      </c>
      <c r="AU3955" s="13"/>
      <c r="AV3955" s="17">
        <v>45940.0</v>
      </c>
      <c r="AW3955" s="13"/>
      <c r="AX3955" s="14" t="s">
        <v>155</v>
      </c>
      <c r="AY3955" s="13"/>
      <c r="AZ3955" s="14">
        <v>2662.0</v>
      </c>
      <c r="BA3955" s="13"/>
    </row>
    <row r="3956">
      <c r="A3956" s="11" t="s">
        <v>14543</v>
      </c>
      <c r="B3956" s="11">
        <v>10790.0</v>
      </c>
      <c r="C3956" s="12" t="b">
        <v>0</v>
      </c>
      <c r="D3956" s="12" t="b">
        <v>1</v>
      </c>
      <c r="E3956" s="12" t="b">
        <v>0</v>
      </c>
      <c r="F3956" s="12" t="b">
        <v>0</v>
      </c>
      <c r="G3956" s="12" t="b">
        <v>0</v>
      </c>
      <c r="H3956" s="12" t="b">
        <v>0</v>
      </c>
      <c r="I3956" s="15">
        <v>45331.0</v>
      </c>
      <c r="J3956" s="15">
        <v>45331.0</v>
      </c>
      <c r="K3956" s="12" t="b">
        <v>0</v>
      </c>
      <c r="L3956" s="15">
        <v>45421.0</v>
      </c>
      <c r="M3956" s="11" t="s">
        <v>203</v>
      </c>
      <c r="N3956" s="11" t="s">
        <v>14544</v>
      </c>
      <c r="O3956" s="11" t="s">
        <v>14545</v>
      </c>
      <c r="P3956" s="11" t="s">
        <v>14527</v>
      </c>
      <c r="Q3956" s="11" t="s">
        <v>384</v>
      </c>
      <c r="R3956" s="11" t="s">
        <v>14546</v>
      </c>
      <c r="S3956" s="13"/>
      <c r="T3956" s="13"/>
      <c r="U3956" s="11" t="s">
        <v>9831</v>
      </c>
      <c r="W3956" s="11" t="s">
        <v>14527</v>
      </c>
      <c r="Y3956" s="11" t="s">
        <v>1465</v>
      </c>
      <c r="Z3956" s="13"/>
      <c r="AA3956" s="11" t="s">
        <v>151</v>
      </c>
      <c r="AB3956" s="13"/>
      <c r="AC3956" s="13"/>
      <c r="AD3956" s="11" t="s">
        <v>14546</v>
      </c>
      <c r="AE3956" s="13"/>
      <c r="AF3956" s="13"/>
      <c r="AG3956" s="11" t="s">
        <v>152</v>
      </c>
      <c r="AH3956" s="11" t="s">
        <v>14528</v>
      </c>
      <c r="AJ3956" s="13"/>
      <c r="AK3956" s="13"/>
      <c r="AL3956" s="13"/>
      <c r="AM3956" s="13"/>
      <c r="AN3956" s="13"/>
      <c r="AO3956" s="13"/>
      <c r="AP3956" s="11" t="s">
        <v>14543</v>
      </c>
      <c r="AR3956" s="13"/>
      <c r="AS3956" s="13"/>
      <c r="AT3956" s="12" t="b">
        <v>1</v>
      </c>
      <c r="AU3956" s="13"/>
      <c r="AV3956" s="17">
        <v>45940.0</v>
      </c>
      <c r="AW3956" s="13"/>
      <c r="AX3956" s="14" t="s">
        <v>155</v>
      </c>
      <c r="AY3956" s="13"/>
      <c r="AZ3956" s="14">
        <v>2663.0</v>
      </c>
      <c r="BA3956" s="13"/>
    </row>
    <row r="3957">
      <c r="A3957" s="11" t="s">
        <v>14547</v>
      </c>
      <c r="B3957" s="11">
        <v>10791.0</v>
      </c>
      <c r="C3957" s="12" t="b">
        <v>0</v>
      </c>
      <c r="D3957" s="12" t="b">
        <v>1</v>
      </c>
      <c r="E3957" s="12" t="b">
        <v>0</v>
      </c>
      <c r="F3957" s="12" t="b">
        <v>0</v>
      </c>
      <c r="G3957" s="12" t="b">
        <v>0</v>
      </c>
      <c r="H3957" s="12" t="b">
        <v>0</v>
      </c>
      <c r="I3957" s="15">
        <v>45331.0</v>
      </c>
      <c r="J3957" s="15">
        <v>45331.0</v>
      </c>
      <c r="K3957" s="12" t="b">
        <v>0</v>
      </c>
      <c r="L3957" s="15">
        <v>45421.0</v>
      </c>
      <c r="M3957" s="11" t="s">
        <v>203</v>
      </c>
      <c r="N3957" s="11" t="s">
        <v>14548</v>
      </c>
      <c r="O3957" s="11" t="s">
        <v>14549</v>
      </c>
      <c r="P3957" s="11" t="s">
        <v>14527</v>
      </c>
      <c r="Q3957" s="11" t="s">
        <v>384</v>
      </c>
      <c r="R3957" s="11" t="s">
        <v>14550</v>
      </c>
      <c r="S3957" s="13"/>
      <c r="T3957" s="13"/>
      <c r="U3957" s="11" t="s">
        <v>9831</v>
      </c>
      <c r="W3957" s="11" t="s">
        <v>14527</v>
      </c>
      <c r="Y3957" s="11" t="s">
        <v>1465</v>
      </c>
      <c r="Z3957" s="13"/>
      <c r="AA3957" s="11" t="s">
        <v>151</v>
      </c>
      <c r="AB3957" s="13"/>
      <c r="AC3957" s="13"/>
      <c r="AD3957" s="11" t="s">
        <v>14550</v>
      </c>
      <c r="AE3957" s="13"/>
      <c r="AF3957" s="13"/>
      <c r="AG3957" s="11" t="s">
        <v>152</v>
      </c>
      <c r="AH3957" s="11" t="s">
        <v>14528</v>
      </c>
      <c r="AJ3957" s="13"/>
      <c r="AK3957" s="13"/>
      <c r="AL3957" s="13"/>
      <c r="AM3957" s="13"/>
      <c r="AN3957" s="13"/>
      <c r="AO3957" s="13"/>
      <c r="AP3957" s="11" t="s">
        <v>14547</v>
      </c>
      <c r="AR3957" s="13"/>
      <c r="AS3957" s="13"/>
      <c r="AT3957" s="12" t="b">
        <v>1</v>
      </c>
      <c r="AU3957" s="13"/>
      <c r="AV3957" s="17">
        <v>45940.0</v>
      </c>
      <c r="AW3957" s="13"/>
      <c r="AX3957" s="14" t="s">
        <v>155</v>
      </c>
      <c r="AY3957" s="13"/>
      <c r="AZ3957" s="14">
        <v>2661.0</v>
      </c>
      <c r="BA3957" s="13"/>
    </row>
    <row r="3958">
      <c r="A3958" s="11" t="s">
        <v>14551</v>
      </c>
      <c r="B3958" s="11">
        <v>10792.0</v>
      </c>
      <c r="C3958" s="12" t="b">
        <v>0</v>
      </c>
      <c r="D3958" s="12" t="b">
        <v>1</v>
      </c>
      <c r="E3958" s="12" t="b">
        <v>0</v>
      </c>
      <c r="F3958" s="12" t="b">
        <v>0</v>
      </c>
      <c r="G3958" s="12" t="b">
        <v>0</v>
      </c>
      <c r="H3958" s="12" t="b">
        <v>0</v>
      </c>
      <c r="I3958" s="15">
        <v>45331.0</v>
      </c>
      <c r="J3958" s="15">
        <v>45331.0</v>
      </c>
      <c r="K3958" s="12" t="b">
        <v>0</v>
      </c>
      <c r="L3958" s="15">
        <v>45421.0</v>
      </c>
      <c r="M3958" s="11" t="s">
        <v>203</v>
      </c>
      <c r="N3958" s="11" t="s">
        <v>14552</v>
      </c>
      <c r="O3958" s="11" t="s">
        <v>14553</v>
      </c>
      <c r="P3958" s="11" t="s">
        <v>14527</v>
      </c>
      <c r="Q3958" s="11" t="s">
        <v>384</v>
      </c>
      <c r="R3958" s="11" t="s">
        <v>14554</v>
      </c>
      <c r="S3958" s="11" t="s">
        <v>14555</v>
      </c>
      <c r="U3958" s="11" t="s">
        <v>9831</v>
      </c>
      <c r="W3958" s="11" t="s">
        <v>14527</v>
      </c>
      <c r="Y3958" s="11" t="s">
        <v>1465</v>
      </c>
      <c r="Z3958" s="13"/>
      <c r="AA3958" s="11" t="s">
        <v>151</v>
      </c>
      <c r="AB3958" s="13"/>
      <c r="AC3958" s="13"/>
      <c r="AD3958" s="11" t="s">
        <v>14554</v>
      </c>
      <c r="AE3958" s="13"/>
      <c r="AF3958" s="13"/>
      <c r="AG3958" s="11" t="s">
        <v>152</v>
      </c>
      <c r="AH3958" s="11" t="s">
        <v>14528</v>
      </c>
      <c r="AJ3958" s="13"/>
      <c r="AK3958" s="13"/>
      <c r="AL3958" s="13"/>
      <c r="AM3958" s="13"/>
      <c r="AN3958" s="13"/>
      <c r="AO3958" s="13"/>
      <c r="AP3958" s="11" t="s">
        <v>14551</v>
      </c>
      <c r="AR3958" s="13"/>
      <c r="AS3958" s="13"/>
      <c r="AT3958" s="12" t="b">
        <v>1</v>
      </c>
      <c r="AU3958" s="13"/>
      <c r="AV3958" s="17">
        <v>45940.0</v>
      </c>
      <c r="AW3958" s="13"/>
      <c r="AX3958" s="14" t="s">
        <v>155</v>
      </c>
      <c r="AY3958" s="13"/>
      <c r="AZ3958" s="14">
        <v>2654.0</v>
      </c>
      <c r="BA3958" s="13"/>
    </row>
    <row r="3959">
      <c r="A3959" s="11" t="s">
        <v>14556</v>
      </c>
      <c r="B3959" s="11">
        <v>10793.0</v>
      </c>
      <c r="C3959" s="12" t="b">
        <v>0</v>
      </c>
      <c r="D3959" s="12" t="b">
        <v>1</v>
      </c>
      <c r="E3959" s="12" t="b">
        <v>0</v>
      </c>
      <c r="F3959" s="12" t="b">
        <v>0</v>
      </c>
      <c r="G3959" s="12" t="b">
        <v>0</v>
      </c>
      <c r="H3959" s="12" t="b">
        <v>0</v>
      </c>
      <c r="I3959" s="15">
        <v>45331.0</v>
      </c>
      <c r="J3959" s="15">
        <v>45331.0</v>
      </c>
      <c r="K3959" s="12" t="b">
        <v>0</v>
      </c>
      <c r="L3959" s="15">
        <v>45421.0</v>
      </c>
      <c r="M3959" s="11" t="s">
        <v>203</v>
      </c>
      <c r="N3959" s="11" t="s">
        <v>14557</v>
      </c>
      <c r="O3959" s="11" t="s">
        <v>1526</v>
      </c>
      <c r="P3959" s="11" t="s">
        <v>14527</v>
      </c>
      <c r="Q3959" s="11" t="s">
        <v>384</v>
      </c>
      <c r="R3959" s="11" t="s">
        <v>1527</v>
      </c>
      <c r="S3959" s="13"/>
      <c r="T3959" s="13"/>
      <c r="U3959" s="11" t="s">
        <v>9831</v>
      </c>
      <c r="W3959" s="11" t="s">
        <v>14527</v>
      </c>
      <c r="Y3959" s="11" t="s">
        <v>1465</v>
      </c>
      <c r="Z3959" s="13"/>
      <c r="AA3959" s="11" t="s">
        <v>151</v>
      </c>
      <c r="AB3959" s="13"/>
      <c r="AC3959" s="13"/>
      <c r="AD3959" s="11" t="s">
        <v>1527</v>
      </c>
      <c r="AE3959" s="13"/>
      <c r="AF3959" s="13"/>
      <c r="AG3959" s="11" t="s">
        <v>152</v>
      </c>
      <c r="AH3959" s="11" t="s">
        <v>14528</v>
      </c>
      <c r="AJ3959" s="13"/>
      <c r="AK3959" s="13"/>
      <c r="AL3959" s="13"/>
      <c r="AM3959" s="13"/>
      <c r="AN3959" s="13"/>
      <c r="AO3959" s="13"/>
      <c r="AP3959" s="11" t="s">
        <v>14556</v>
      </c>
      <c r="AR3959" s="13"/>
      <c r="AS3959" s="13"/>
      <c r="AT3959" s="12" t="b">
        <v>1</v>
      </c>
      <c r="AU3959" s="13"/>
      <c r="AV3959" s="17">
        <v>45940.0</v>
      </c>
      <c r="AW3959" s="13"/>
      <c r="AX3959" s="14" t="s">
        <v>155</v>
      </c>
      <c r="AY3959" s="13"/>
      <c r="AZ3959" s="14">
        <v>2650.0</v>
      </c>
      <c r="BA3959" s="13"/>
    </row>
    <row r="3960">
      <c r="A3960" s="11" t="s">
        <v>14558</v>
      </c>
      <c r="B3960" s="11">
        <v>10794.0</v>
      </c>
      <c r="C3960" s="12" t="b">
        <v>0</v>
      </c>
      <c r="D3960" s="12" t="b">
        <v>1</v>
      </c>
      <c r="E3960" s="12" t="b">
        <v>0</v>
      </c>
      <c r="F3960" s="12" t="b">
        <v>0</v>
      </c>
      <c r="G3960" s="12" t="b">
        <v>0</v>
      </c>
      <c r="H3960" s="12" t="b">
        <v>0</v>
      </c>
      <c r="I3960" s="15">
        <v>45331.0</v>
      </c>
      <c r="J3960" s="15">
        <v>45331.0</v>
      </c>
      <c r="K3960" s="12" t="b">
        <v>0</v>
      </c>
      <c r="L3960" s="15">
        <v>45421.0</v>
      </c>
      <c r="M3960" s="11" t="s">
        <v>203</v>
      </c>
      <c r="N3960" s="11" t="s">
        <v>14559</v>
      </c>
      <c r="O3960" s="11" t="s">
        <v>14560</v>
      </c>
      <c r="P3960" s="11" t="s">
        <v>14527</v>
      </c>
      <c r="Q3960" s="11" t="s">
        <v>384</v>
      </c>
      <c r="R3960" s="11" t="s">
        <v>14561</v>
      </c>
      <c r="S3960" s="11" t="s">
        <v>14562</v>
      </c>
      <c r="U3960" s="11" t="s">
        <v>9831</v>
      </c>
      <c r="W3960" s="11" t="s">
        <v>14527</v>
      </c>
      <c r="Y3960" s="11" t="s">
        <v>1465</v>
      </c>
      <c r="Z3960" s="13"/>
      <c r="AA3960" s="11" t="s">
        <v>151</v>
      </c>
      <c r="AB3960" s="13"/>
      <c r="AC3960" s="13"/>
      <c r="AD3960" s="11" t="s">
        <v>14561</v>
      </c>
      <c r="AF3960" s="13"/>
      <c r="AG3960" s="11" t="s">
        <v>152</v>
      </c>
      <c r="AH3960" s="11" t="s">
        <v>14528</v>
      </c>
      <c r="AJ3960" s="13"/>
      <c r="AK3960" s="13"/>
      <c r="AL3960" s="13"/>
      <c r="AM3960" s="13"/>
      <c r="AN3960" s="13"/>
      <c r="AO3960" s="13"/>
      <c r="AP3960" s="11" t="s">
        <v>14558</v>
      </c>
      <c r="AR3960" s="13"/>
      <c r="AS3960" s="13"/>
      <c r="AT3960" s="12" t="b">
        <v>1</v>
      </c>
      <c r="AU3960" s="13"/>
      <c r="AV3960" s="17">
        <v>45940.0</v>
      </c>
      <c r="AW3960" s="13"/>
      <c r="AX3960" s="14" t="s">
        <v>155</v>
      </c>
      <c r="AY3960" s="13"/>
      <c r="AZ3960" s="14">
        <v>2659.0</v>
      </c>
      <c r="BA3960" s="13"/>
    </row>
    <row r="3961">
      <c r="A3961" s="11" t="s">
        <v>14563</v>
      </c>
      <c r="B3961" s="11">
        <v>10795.0</v>
      </c>
      <c r="C3961" s="12" t="b">
        <v>0</v>
      </c>
      <c r="D3961" s="12" t="b">
        <v>1</v>
      </c>
      <c r="E3961" s="12" t="b">
        <v>0</v>
      </c>
      <c r="F3961" s="12" t="b">
        <v>0</v>
      </c>
      <c r="G3961" s="12" t="b">
        <v>0</v>
      </c>
      <c r="H3961" s="12" t="b">
        <v>0</v>
      </c>
      <c r="I3961" s="15">
        <v>45331.0</v>
      </c>
      <c r="J3961" s="15">
        <v>45331.0</v>
      </c>
      <c r="K3961" s="12" t="b">
        <v>0</v>
      </c>
      <c r="L3961" s="15">
        <v>45421.0</v>
      </c>
      <c r="M3961" s="11" t="s">
        <v>203</v>
      </c>
      <c r="N3961" s="11" t="s">
        <v>14564</v>
      </c>
      <c r="O3961" s="11" t="s">
        <v>14565</v>
      </c>
      <c r="P3961" s="11" t="s">
        <v>14527</v>
      </c>
      <c r="Q3961" s="11" t="s">
        <v>384</v>
      </c>
      <c r="R3961" s="11" t="s">
        <v>14566</v>
      </c>
      <c r="S3961" s="11" t="s">
        <v>437</v>
      </c>
      <c r="T3961" s="13"/>
      <c r="U3961" s="11" t="s">
        <v>9831</v>
      </c>
      <c r="W3961" s="11" t="s">
        <v>14527</v>
      </c>
      <c r="Y3961" s="11" t="s">
        <v>1465</v>
      </c>
      <c r="Z3961" s="13"/>
      <c r="AA3961" s="11" t="s">
        <v>151</v>
      </c>
      <c r="AB3961" s="13"/>
      <c r="AC3961" s="13"/>
      <c r="AD3961" s="11" t="s">
        <v>14566</v>
      </c>
      <c r="AF3961" s="13"/>
      <c r="AG3961" s="11" t="s">
        <v>152</v>
      </c>
      <c r="AH3961" s="11" t="s">
        <v>14528</v>
      </c>
      <c r="AJ3961" s="13"/>
      <c r="AK3961" s="13"/>
      <c r="AL3961" s="13"/>
      <c r="AM3961" s="13"/>
      <c r="AN3961" s="13"/>
      <c r="AO3961" s="13"/>
      <c r="AP3961" s="11" t="s">
        <v>14563</v>
      </c>
      <c r="AR3961" s="13"/>
      <c r="AS3961" s="13"/>
      <c r="AT3961" s="12" t="b">
        <v>1</v>
      </c>
      <c r="AU3961" s="13"/>
      <c r="AV3961" s="17">
        <v>45940.0</v>
      </c>
      <c r="AW3961" s="13"/>
      <c r="AX3961" s="14" t="s">
        <v>155</v>
      </c>
      <c r="AY3961" s="13"/>
      <c r="AZ3961" s="14">
        <v>2651.0</v>
      </c>
      <c r="BA3961" s="13"/>
    </row>
    <row r="3962">
      <c r="A3962" s="11" t="s">
        <v>14567</v>
      </c>
      <c r="B3962" s="11">
        <v>10796.0</v>
      </c>
      <c r="C3962" s="12" t="b">
        <v>0</v>
      </c>
      <c r="D3962" s="12" t="b">
        <v>1</v>
      </c>
      <c r="E3962" s="12" t="b">
        <v>0</v>
      </c>
      <c r="F3962" s="12" t="b">
        <v>0</v>
      </c>
      <c r="G3962" s="12" t="b">
        <v>0</v>
      </c>
      <c r="H3962" s="12" t="b">
        <v>0</v>
      </c>
      <c r="I3962" s="15">
        <v>45331.0</v>
      </c>
      <c r="J3962" s="15">
        <v>45331.0</v>
      </c>
      <c r="K3962" s="12" t="b">
        <v>0</v>
      </c>
      <c r="L3962" s="15">
        <v>45421.0</v>
      </c>
      <c r="M3962" s="11" t="s">
        <v>203</v>
      </c>
      <c r="N3962" s="11" t="s">
        <v>14568</v>
      </c>
      <c r="O3962" s="11" t="s">
        <v>1939</v>
      </c>
      <c r="P3962" s="11" t="s">
        <v>14527</v>
      </c>
      <c r="Q3962" s="11" t="s">
        <v>384</v>
      </c>
      <c r="R3962" s="11" t="s">
        <v>1940</v>
      </c>
      <c r="S3962" s="11" t="s">
        <v>1941</v>
      </c>
      <c r="U3962" s="11" t="s">
        <v>9831</v>
      </c>
      <c r="W3962" s="11" t="s">
        <v>14527</v>
      </c>
      <c r="Y3962" s="11" t="s">
        <v>1465</v>
      </c>
      <c r="Z3962" s="13"/>
      <c r="AA3962" s="11" t="s">
        <v>151</v>
      </c>
      <c r="AB3962" s="13"/>
      <c r="AC3962" s="13"/>
      <c r="AD3962" s="11" t="s">
        <v>1940</v>
      </c>
      <c r="AF3962" s="13"/>
      <c r="AG3962" s="11" t="s">
        <v>152</v>
      </c>
      <c r="AH3962" s="11" t="s">
        <v>14528</v>
      </c>
      <c r="AJ3962" s="13"/>
      <c r="AK3962" s="13"/>
      <c r="AL3962" s="13"/>
      <c r="AM3962" s="13"/>
      <c r="AN3962" s="13"/>
      <c r="AO3962" s="13"/>
      <c r="AP3962" s="11" t="s">
        <v>14567</v>
      </c>
      <c r="AR3962" s="13"/>
      <c r="AS3962" s="13"/>
      <c r="AT3962" s="12" t="b">
        <v>1</v>
      </c>
      <c r="AU3962" s="13"/>
      <c r="AV3962" s="17">
        <v>45940.0</v>
      </c>
      <c r="AW3962" s="13"/>
      <c r="AX3962" s="14" t="s">
        <v>155</v>
      </c>
      <c r="AY3962" s="13"/>
      <c r="AZ3962" s="14">
        <v>2657.0</v>
      </c>
      <c r="BA3962" s="13"/>
    </row>
    <row r="3963">
      <c r="A3963" s="11" t="s">
        <v>14569</v>
      </c>
      <c r="B3963" s="11">
        <v>10797.0</v>
      </c>
      <c r="C3963" s="12" t="b">
        <v>0</v>
      </c>
      <c r="D3963" s="12" t="b">
        <v>1</v>
      </c>
      <c r="E3963" s="12" t="b">
        <v>0</v>
      </c>
      <c r="F3963" s="12" t="b">
        <v>0</v>
      </c>
      <c r="G3963" s="12" t="b">
        <v>0</v>
      </c>
      <c r="H3963" s="12" t="b">
        <v>0</v>
      </c>
      <c r="I3963" s="15">
        <v>45331.0</v>
      </c>
      <c r="J3963" s="15">
        <v>45331.0</v>
      </c>
      <c r="K3963" s="12" t="b">
        <v>0</v>
      </c>
      <c r="L3963" s="15">
        <v>45421.0</v>
      </c>
      <c r="M3963" s="11" t="s">
        <v>203</v>
      </c>
      <c r="N3963" s="11" t="s">
        <v>14570</v>
      </c>
      <c r="O3963" s="11" t="s">
        <v>14571</v>
      </c>
      <c r="P3963" s="11" t="s">
        <v>14527</v>
      </c>
      <c r="Q3963" s="11" t="s">
        <v>384</v>
      </c>
      <c r="R3963" s="11" t="s">
        <v>14572</v>
      </c>
      <c r="S3963" s="13"/>
      <c r="T3963" s="13"/>
      <c r="U3963" s="11" t="s">
        <v>9831</v>
      </c>
      <c r="W3963" s="11" t="s">
        <v>14527</v>
      </c>
      <c r="Y3963" s="11" t="s">
        <v>1465</v>
      </c>
      <c r="Z3963" s="13"/>
      <c r="AA3963" s="11" t="s">
        <v>151</v>
      </c>
      <c r="AB3963" s="13"/>
      <c r="AC3963" s="13"/>
      <c r="AD3963" s="11" t="s">
        <v>14572</v>
      </c>
      <c r="AE3963" s="13"/>
      <c r="AF3963" s="13"/>
      <c r="AG3963" s="11" t="s">
        <v>152</v>
      </c>
      <c r="AH3963" s="11" t="s">
        <v>14528</v>
      </c>
      <c r="AJ3963" s="13"/>
      <c r="AK3963" s="13"/>
      <c r="AL3963" s="13"/>
      <c r="AM3963" s="13"/>
      <c r="AN3963" s="13"/>
      <c r="AO3963" s="13"/>
      <c r="AP3963" s="11" t="s">
        <v>14569</v>
      </c>
      <c r="AR3963" s="13"/>
      <c r="AS3963" s="13"/>
      <c r="AT3963" s="12" t="b">
        <v>1</v>
      </c>
      <c r="AU3963" s="13"/>
      <c r="AV3963" s="17">
        <v>45940.0</v>
      </c>
      <c r="AW3963" s="13"/>
      <c r="AX3963" s="14" t="s">
        <v>155</v>
      </c>
      <c r="AY3963" s="13"/>
      <c r="AZ3963" s="14">
        <v>2658.0</v>
      </c>
      <c r="BA3963" s="13"/>
    </row>
    <row r="3964">
      <c r="A3964" s="11" t="s">
        <v>14573</v>
      </c>
      <c r="B3964" s="11">
        <v>10798.0</v>
      </c>
      <c r="C3964" s="12" t="b">
        <v>0</v>
      </c>
      <c r="D3964" s="12" t="b">
        <v>1</v>
      </c>
      <c r="E3964" s="12" t="b">
        <v>0</v>
      </c>
      <c r="F3964" s="12" t="b">
        <v>0</v>
      </c>
      <c r="G3964" s="12" t="b">
        <v>0</v>
      </c>
      <c r="H3964" s="12" t="b">
        <v>0</v>
      </c>
      <c r="I3964" s="15">
        <v>45331.0</v>
      </c>
      <c r="J3964" s="15">
        <v>45331.0</v>
      </c>
      <c r="K3964" s="12" t="b">
        <v>0</v>
      </c>
      <c r="L3964" s="15">
        <v>45421.0</v>
      </c>
      <c r="M3964" s="11" t="s">
        <v>203</v>
      </c>
      <c r="N3964" s="11" t="s">
        <v>14574</v>
      </c>
      <c r="O3964" s="11" t="s">
        <v>8222</v>
      </c>
      <c r="P3964" s="11" t="s">
        <v>14527</v>
      </c>
      <c r="Q3964" s="11" t="s">
        <v>384</v>
      </c>
      <c r="R3964" s="11" t="s">
        <v>8223</v>
      </c>
      <c r="S3964" s="11" t="s">
        <v>8224</v>
      </c>
      <c r="U3964" s="11" t="s">
        <v>9831</v>
      </c>
      <c r="W3964" s="11" t="s">
        <v>14527</v>
      </c>
      <c r="Y3964" s="11" t="s">
        <v>1465</v>
      </c>
      <c r="Z3964" s="13"/>
      <c r="AA3964" s="11" t="s">
        <v>151</v>
      </c>
      <c r="AB3964" s="13"/>
      <c r="AC3964" s="13"/>
      <c r="AD3964" s="11" t="s">
        <v>8223</v>
      </c>
      <c r="AF3964" s="13"/>
      <c r="AG3964" s="11" t="s">
        <v>152</v>
      </c>
      <c r="AH3964" s="11" t="s">
        <v>14528</v>
      </c>
      <c r="AJ3964" s="13"/>
      <c r="AK3964" s="13"/>
      <c r="AL3964" s="13"/>
      <c r="AM3964" s="13"/>
      <c r="AN3964" s="13"/>
      <c r="AO3964" s="13"/>
      <c r="AP3964" s="11" t="s">
        <v>14573</v>
      </c>
      <c r="AR3964" s="13"/>
      <c r="AS3964" s="13"/>
      <c r="AT3964" s="12" t="b">
        <v>1</v>
      </c>
      <c r="AU3964" s="13"/>
      <c r="AV3964" s="17">
        <v>45940.0</v>
      </c>
      <c r="AW3964" s="13"/>
      <c r="AX3964" s="14" t="s">
        <v>155</v>
      </c>
      <c r="AY3964" s="13"/>
      <c r="AZ3964" s="14">
        <v>2656.0</v>
      </c>
      <c r="BA3964" s="13"/>
    </row>
    <row r="3965">
      <c r="A3965" s="11" t="s">
        <v>14575</v>
      </c>
      <c r="B3965" s="11">
        <v>10799.0</v>
      </c>
      <c r="C3965" s="12" t="b">
        <v>0</v>
      </c>
      <c r="D3965" s="12" t="b">
        <v>1</v>
      </c>
      <c r="E3965" s="12" t="b">
        <v>0</v>
      </c>
      <c r="F3965" s="12" t="b">
        <v>0</v>
      </c>
      <c r="G3965" s="12" t="b">
        <v>0</v>
      </c>
      <c r="H3965" s="12" t="b">
        <v>1</v>
      </c>
      <c r="I3965" s="13"/>
      <c r="J3965" s="13"/>
      <c r="K3965" s="12" t="b">
        <v>0</v>
      </c>
      <c r="L3965" s="17">
        <v>45637.0</v>
      </c>
      <c r="M3965" s="11" t="s">
        <v>1274</v>
      </c>
      <c r="N3965" s="11" t="s">
        <v>14576</v>
      </c>
      <c r="O3965" s="11" t="s">
        <v>2964</v>
      </c>
      <c r="P3965" s="11" t="s">
        <v>13398</v>
      </c>
      <c r="Q3965" s="11" t="s">
        <v>972</v>
      </c>
      <c r="R3965" s="11" t="s">
        <v>2965</v>
      </c>
      <c r="S3965" s="11" t="s">
        <v>1065</v>
      </c>
      <c r="T3965" s="11" t="s">
        <v>9224</v>
      </c>
      <c r="V3965" s="13"/>
      <c r="W3965" s="11" t="s">
        <v>13398</v>
      </c>
      <c r="Y3965" s="11" t="s">
        <v>2965</v>
      </c>
      <c r="Z3965" s="13"/>
      <c r="AA3965" s="11" t="s">
        <v>151</v>
      </c>
      <c r="AB3965" s="13"/>
      <c r="AC3965" s="13"/>
      <c r="AD3965" s="11" t="s">
        <v>2965</v>
      </c>
      <c r="AE3965" s="11" t="s">
        <v>2029</v>
      </c>
      <c r="AG3965" s="11" t="s">
        <v>152</v>
      </c>
      <c r="AH3965" s="11" t="s">
        <v>13399</v>
      </c>
      <c r="AJ3965" s="13"/>
      <c r="AK3965" s="13"/>
      <c r="AL3965" s="13"/>
      <c r="AM3965" s="13"/>
      <c r="AN3965" s="13"/>
      <c r="AO3965" s="13"/>
      <c r="AP3965" s="11" t="s">
        <v>14575</v>
      </c>
      <c r="AR3965" s="13"/>
      <c r="AS3965" s="13"/>
      <c r="AT3965" s="12" t="b">
        <v>1</v>
      </c>
      <c r="AU3965" s="13"/>
      <c r="AV3965" s="14" t="s">
        <v>167</v>
      </c>
      <c r="AW3965" s="13"/>
      <c r="AX3965" s="14" t="s">
        <v>155</v>
      </c>
      <c r="AY3965" s="13"/>
      <c r="AZ3965" s="14">
        <v>8111.0</v>
      </c>
      <c r="BA3965" s="13"/>
    </row>
    <row r="3966">
      <c r="A3966" s="11" t="s">
        <v>14577</v>
      </c>
      <c r="B3966" s="11">
        <v>10803.0</v>
      </c>
      <c r="C3966" s="12" t="b">
        <v>0</v>
      </c>
      <c r="D3966" s="12" t="b">
        <v>1</v>
      </c>
      <c r="E3966" s="12" t="b">
        <v>0</v>
      </c>
      <c r="F3966" s="12" t="b">
        <v>0</v>
      </c>
      <c r="G3966" s="12" t="b">
        <v>0</v>
      </c>
      <c r="H3966" s="12" t="b">
        <v>0</v>
      </c>
      <c r="I3966" s="13"/>
      <c r="J3966" s="13"/>
      <c r="K3966" s="12" t="b">
        <v>0</v>
      </c>
      <c r="L3966" s="17">
        <v>45575.0</v>
      </c>
      <c r="M3966" s="11" t="s">
        <v>3870</v>
      </c>
      <c r="N3966" s="11" t="s">
        <v>14578</v>
      </c>
      <c r="O3966" s="11" t="s">
        <v>14165</v>
      </c>
      <c r="P3966" s="11" t="s">
        <v>13827</v>
      </c>
      <c r="Q3966" s="11" t="s">
        <v>162</v>
      </c>
      <c r="R3966" s="11" t="s">
        <v>14166</v>
      </c>
      <c r="S3966" s="11" t="s">
        <v>14167</v>
      </c>
      <c r="T3966" s="11" t="s">
        <v>14579</v>
      </c>
      <c r="U3966" s="11" t="s">
        <v>9120</v>
      </c>
      <c r="W3966" s="11" t="s">
        <v>13827</v>
      </c>
      <c r="Z3966" s="13"/>
      <c r="AA3966" s="11" t="s">
        <v>151</v>
      </c>
      <c r="AB3966" s="13"/>
      <c r="AC3966" s="13"/>
      <c r="AD3966" s="11" t="s">
        <v>14166</v>
      </c>
      <c r="AE3966" s="13"/>
      <c r="AF3966" s="13"/>
      <c r="AG3966" s="11" t="s">
        <v>152</v>
      </c>
      <c r="AH3966" s="11" t="s">
        <v>13828</v>
      </c>
      <c r="AJ3966" s="13"/>
      <c r="AK3966" s="13"/>
      <c r="AL3966" s="13"/>
      <c r="AM3966" s="13"/>
      <c r="AN3966" s="13"/>
      <c r="AO3966" s="13"/>
      <c r="AP3966" s="11" t="s">
        <v>14577</v>
      </c>
      <c r="AR3966" s="13"/>
      <c r="AS3966" s="13"/>
      <c r="AT3966" s="12" t="b">
        <v>1</v>
      </c>
      <c r="AU3966" s="13"/>
      <c r="AV3966" s="17">
        <v>45940.0</v>
      </c>
      <c r="AW3966" s="13"/>
      <c r="AX3966" s="14" t="s">
        <v>155</v>
      </c>
      <c r="AY3966" s="13"/>
      <c r="AZ3966" s="14">
        <v>2680.0</v>
      </c>
      <c r="BA3966" s="13"/>
    </row>
    <row r="3967">
      <c r="A3967" s="11" t="s">
        <v>14580</v>
      </c>
      <c r="B3967" s="11">
        <v>10805.0</v>
      </c>
      <c r="C3967" s="12" t="b">
        <v>0</v>
      </c>
      <c r="D3967" s="12" t="b">
        <v>0</v>
      </c>
      <c r="E3967" s="12" t="b">
        <v>0</v>
      </c>
      <c r="F3967" s="12" t="b">
        <v>0</v>
      </c>
      <c r="G3967" s="12" t="b">
        <v>0</v>
      </c>
      <c r="H3967" s="12" t="b">
        <v>0</v>
      </c>
      <c r="I3967" s="13"/>
      <c r="J3967" s="13"/>
      <c r="K3967" s="12" t="b">
        <v>0</v>
      </c>
      <c r="L3967" s="14" t="s">
        <v>9762</v>
      </c>
      <c r="M3967" s="11" t="s">
        <v>1787</v>
      </c>
      <c r="N3967" s="11" t="s">
        <v>14581</v>
      </c>
      <c r="O3967" s="11" t="s">
        <v>14582</v>
      </c>
      <c r="P3967" s="11" t="s">
        <v>13491</v>
      </c>
      <c r="Q3967" s="11" t="s">
        <v>1051</v>
      </c>
      <c r="R3967" s="11" t="s">
        <v>14583</v>
      </c>
      <c r="S3967" s="11" t="s">
        <v>194</v>
      </c>
      <c r="T3967" s="13"/>
      <c r="U3967" s="11" t="s">
        <v>9089</v>
      </c>
      <c r="W3967" s="11" t="s">
        <v>13491</v>
      </c>
      <c r="AA3967" s="11" t="s">
        <v>151</v>
      </c>
      <c r="AB3967" s="13"/>
      <c r="AC3967" s="13"/>
      <c r="AD3967" s="11" t="s">
        <v>14583</v>
      </c>
      <c r="AF3967" s="13"/>
      <c r="AG3967" s="11" t="s">
        <v>152</v>
      </c>
      <c r="AH3967" s="11" t="s">
        <v>13492</v>
      </c>
      <c r="AJ3967" s="13"/>
      <c r="AK3967" s="13"/>
      <c r="AL3967" s="13"/>
      <c r="AM3967" s="13"/>
      <c r="AN3967" s="13"/>
      <c r="AO3967" s="13"/>
      <c r="AP3967" s="11" t="s">
        <v>14580</v>
      </c>
      <c r="AR3967" s="13"/>
      <c r="AS3967" s="13"/>
      <c r="AT3967" s="12" t="b">
        <v>1</v>
      </c>
      <c r="AU3967" s="13"/>
      <c r="AV3967" s="17">
        <v>45940.0</v>
      </c>
      <c r="AW3967" s="13"/>
      <c r="AX3967" s="14" t="s">
        <v>155</v>
      </c>
      <c r="AY3967" s="13"/>
      <c r="AZ3967" s="14">
        <v>2596.0</v>
      </c>
      <c r="BA3967" s="13"/>
    </row>
    <row r="3968">
      <c r="A3968" s="11" t="s">
        <v>14584</v>
      </c>
      <c r="B3968" s="11">
        <v>10806.0</v>
      </c>
      <c r="C3968" s="12" t="b">
        <v>0</v>
      </c>
      <c r="D3968" s="12" t="b">
        <v>1</v>
      </c>
      <c r="E3968" s="12" t="b">
        <v>0</v>
      </c>
      <c r="F3968" s="12" t="b">
        <v>0</v>
      </c>
      <c r="G3968" s="12" t="b">
        <v>0</v>
      </c>
      <c r="H3968" s="12" t="b">
        <v>0</v>
      </c>
      <c r="I3968" s="13"/>
      <c r="J3968" s="13"/>
      <c r="K3968" s="12" t="b">
        <v>0</v>
      </c>
      <c r="L3968" s="14" t="s">
        <v>13799</v>
      </c>
      <c r="M3968" s="11" t="s">
        <v>1787</v>
      </c>
      <c r="N3968" s="11" t="s">
        <v>14585</v>
      </c>
      <c r="O3968" s="11" t="s">
        <v>14582</v>
      </c>
      <c r="P3968" s="11" t="s">
        <v>13801</v>
      </c>
      <c r="Q3968" s="11" t="s">
        <v>1051</v>
      </c>
      <c r="R3968" s="11" t="s">
        <v>14583</v>
      </c>
      <c r="S3968" s="11" t="s">
        <v>194</v>
      </c>
      <c r="T3968" s="13"/>
      <c r="U3968" s="11" t="s">
        <v>13953</v>
      </c>
      <c r="W3968" s="11" t="s">
        <v>13801</v>
      </c>
      <c r="AA3968" s="11" t="s">
        <v>151</v>
      </c>
      <c r="AB3968" s="13"/>
      <c r="AC3968" s="13"/>
      <c r="AD3968" s="11" t="s">
        <v>14583</v>
      </c>
      <c r="AF3968" s="13"/>
      <c r="AG3968" s="11" t="s">
        <v>152</v>
      </c>
      <c r="AH3968" s="11" t="s">
        <v>13802</v>
      </c>
      <c r="AJ3968" s="13"/>
      <c r="AK3968" s="13"/>
      <c r="AL3968" s="13"/>
      <c r="AM3968" s="13"/>
      <c r="AN3968" s="13"/>
      <c r="AO3968" s="13"/>
      <c r="AP3968" s="11" t="s">
        <v>14584</v>
      </c>
      <c r="AR3968" s="13"/>
      <c r="AS3968" s="13"/>
      <c r="AT3968" s="12" t="b">
        <v>1</v>
      </c>
      <c r="AU3968" s="13"/>
      <c r="AV3968" s="17">
        <v>45940.0</v>
      </c>
      <c r="AW3968" s="13"/>
      <c r="AX3968" s="14" t="s">
        <v>155</v>
      </c>
      <c r="AY3968" s="13"/>
      <c r="AZ3968" s="14">
        <v>2633.0</v>
      </c>
      <c r="BA3968" s="13"/>
    </row>
    <row r="3969">
      <c r="A3969" s="11" t="s">
        <v>14586</v>
      </c>
      <c r="B3969" s="11">
        <v>10807.0</v>
      </c>
      <c r="C3969" s="12" t="b">
        <v>0</v>
      </c>
      <c r="D3969" s="12" t="b">
        <v>1</v>
      </c>
      <c r="E3969" s="12" t="b">
        <v>0</v>
      </c>
      <c r="F3969" s="12" t="b">
        <v>0</v>
      </c>
      <c r="G3969" s="12" t="b">
        <v>0</v>
      </c>
      <c r="H3969" s="12" t="b">
        <v>0</v>
      </c>
      <c r="I3969" s="15">
        <v>45360.0</v>
      </c>
      <c r="J3969" s="15">
        <v>45360.0</v>
      </c>
      <c r="K3969" s="12" t="b">
        <v>0</v>
      </c>
      <c r="L3969" s="14" t="s">
        <v>9714</v>
      </c>
      <c r="M3969" s="11" t="s">
        <v>1787</v>
      </c>
      <c r="N3969" s="11" t="s">
        <v>14587</v>
      </c>
      <c r="O3969" s="11" t="s">
        <v>7149</v>
      </c>
      <c r="P3969" s="11" t="s">
        <v>14588</v>
      </c>
      <c r="Q3969" s="11" t="s">
        <v>384</v>
      </c>
      <c r="R3969" s="11" t="s">
        <v>7150</v>
      </c>
      <c r="S3969" s="11" t="s">
        <v>7151</v>
      </c>
      <c r="U3969" s="11" t="s">
        <v>9089</v>
      </c>
      <c r="W3969" s="11" t="s">
        <v>14588</v>
      </c>
      <c r="Y3969" s="11" t="s">
        <v>7121</v>
      </c>
      <c r="AA3969" s="11" t="s">
        <v>151</v>
      </c>
      <c r="AB3969" s="13"/>
      <c r="AC3969" s="13"/>
      <c r="AD3969" s="11" t="s">
        <v>7150</v>
      </c>
      <c r="AF3969" s="13"/>
      <c r="AG3969" s="11" t="s">
        <v>152</v>
      </c>
      <c r="AH3969" s="11" t="s">
        <v>14589</v>
      </c>
      <c r="AJ3969" s="13"/>
      <c r="AK3969" s="13"/>
      <c r="AL3969" s="13"/>
      <c r="AM3969" s="13"/>
      <c r="AN3969" s="13"/>
      <c r="AO3969" s="13"/>
      <c r="AP3969" s="11" t="s">
        <v>14586</v>
      </c>
      <c r="AR3969" s="13"/>
      <c r="AS3969" s="13"/>
      <c r="AT3969" s="12" t="b">
        <v>1</v>
      </c>
      <c r="AU3969" s="13"/>
      <c r="AV3969" s="17">
        <v>45940.0</v>
      </c>
      <c r="AW3969" s="13"/>
      <c r="AX3969" s="14" t="s">
        <v>155</v>
      </c>
      <c r="AY3969" s="13"/>
      <c r="AZ3969" s="14">
        <v>2805.0</v>
      </c>
      <c r="BA3969" s="13"/>
    </row>
    <row r="3970">
      <c r="A3970" s="11" t="s">
        <v>14590</v>
      </c>
      <c r="B3970" s="11">
        <v>10808.0</v>
      </c>
      <c r="C3970" s="12" t="b">
        <v>0</v>
      </c>
      <c r="D3970" s="12" t="b">
        <v>1</v>
      </c>
      <c r="E3970" s="12" t="b">
        <v>0</v>
      </c>
      <c r="F3970" s="12" t="b">
        <v>0</v>
      </c>
      <c r="G3970" s="12" t="b">
        <v>0</v>
      </c>
      <c r="H3970" s="12" t="b">
        <v>0</v>
      </c>
      <c r="I3970" s="15">
        <v>45360.0</v>
      </c>
      <c r="J3970" s="15">
        <v>45360.0</v>
      </c>
      <c r="K3970" s="12" t="b">
        <v>0</v>
      </c>
      <c r="L3970" s="14" t="s">
        <v>9714</v>
      </c>
      <c r="M3970" s="11" t="s">
        <v>1787</v>
      </c>
      <c r="N3970" s="11" t="s">
        <v>14591</v>
      </c>
      <c r="O3970" s="11" t="s">
        <v>14592</v>
      </c>
      <c r="P3970" s="11" t="s">
        <v>14588</v>
      </c>
      <c r="Q3970" s="11" t="s">
        <v>384</v>
      </c>
      <c r="R3970" s="11" t="s">
        <v>14593</v>
      </c>
      <c r="S3970" s="11" t="s">
        <v>194</v>
      </c>
      <c r="T3970" s="13"/>
      <c r="U3970" s="11" t="s">
        <v>9089</v>
      </c>
      <c r="W3970" s="11" t="s">
        <v>14588</v>
      </c>
      <c r="Y3970" s="11" t="s">
        <v>7121</v>
      </c>
      <c r="AA3970" s="11" t="s">
        <v>151</v>
      </c>
      <c r="AB3970" s="13"/>
      <c r="AC3970" s="13"/>
      <c r="AD3970" s="11" t="s">
        <v>14593</v>
      </c>
      <c r="AF3970" s="13"/>
      <c r="AG3970" s="11" t="s">
        <v>152</v>
      </c>
      <c r="AH3970" s="11" t="s">
        <v>14589</v>
      </c>
      <c r="AJ3970" s="13"/>
      <c r="AK3970" s="13"/>
      <c r="AL3970" s="13"/>
      <c r="AM3970" s="13"/>
      <c r="AN3970" s="13"/>
      <c r="AO3970" s="13"/>
      <c r="AP3970" s="11" t="s">
        <v>14590</v>
      </c>
      <c r="AR3970" s="13"/>
      <c r="AS3970" s="13"/>
      <c r="AT3970" s="12" t="b">
        <v>1</v>
      </c>
      <c r="AU3970" s="13"/>
      <c r="AV3970" s="17">
        <v>45940.0</v>
      </c>
      <c r="AW3970" s="13"/>
      <c r="AX3970" s="14" t="s">
        <v>155</v>
      </c>
      <c r="AY3970" s="13"/>
      <c r="AZ3970" s="14">
        <v>2808.0</v>
      </c>
      <c r="BA3970" s="13"/>
    </row>
    <row r="3971">
      <c r="A3971" s="11" t="s">
        <v>14594</v>
      </c>
      <c r="B3971" s="11">
        <v>10809.0</v>
      </c>
      <c r="C3971" s="12" t="b">
        <v>0</v>
      </c>
      <c r="D3971" s="12" t="b">
        <v>1</v>
      </c>
      <c r="E3971" s="12" t="b">
        <v>0</v>
      </c>
      <c r="F3971" s="12" t="b">
        <v>0</v>
      </c>
      <c r="G3971" s="12" t="b">
        <v>0</v>
      </c>
      <c r="H3971" s="12" t="b">
        <v>0</v>
      </c>
      <c r="I3971" s="15">
        <v>45360.0</v>
      </c>
      <c r="J3971" s="15">
        <v>45360.0</v>
      </c>
      <c r="K3971" s="12" t="b">
        <v>0</v>
      </c>
      <c r="L3971" s="14" t="s">
        <v>9714</v>
      </c>
      <c r="M3971" s="11" t="s">
        <v>1787</v>
      </c>
      <c r="N3971" s="11" t="s">
        <v>14595</v>
      </c>
      <c r="O3971" s="11" t="s">
        <v>11421</v>
      </c>
      <c r="P3971" s="11" t="s">
        <v>14588</v>
      </c>
      <c r="Q3971" s="11" t="s">
        <v>384</v>
      </c>
      <c r="R3971" s="11" t="s">
        <v>7121</v>
      </c>
      <c r="S3971" s="11" t="s">
        <v>11422</v>
      </c>
      <c r="U3971" s="11" t="s">
        <v>9089</v>
      </c>
      <c r="W3971" s="11" t="s">
        <v>14588</v>
      </c>
      <c r="Y3971" s="11" t="s">
        <v>7121</v>
      </c>
      <c r="AA3971" s="11" t="s">
        <v>151</v>
      </c>
      <c r="AB3971" s="13"/>
      <c r="AC3971" s="13"/>
      <c r="AD3971" s="11" t="s">
        <v>7121</v>
      </c>
      <c r="AF3971" s="13"/>
      <c r="AG3971" s="11" t="s">
        <v>152</v>
      </c>
      <c r="AH3971" s="11" t="s">
        <v>14589</v>
      </c>
      <c r="AJ3971" s="13"/>
      <c r="AK3971" s="13"/>
      <c r="AL3971" s="13"/>
      <c r="AM3971" s="13"/>
      <c r="AN3971" s="13"/>
      <c r="AO3971" s="13"/>
      <c r="AP3971" s="11" t="s">
        <v>14594</v>
      </c>
      <c r="AR3971" s="13"/>
      <c r="AS3971" s="13"/>
      <c r="AT3971" s="12" t="b">
        <v>1</v>
      </c>
      <c r="AU3971" s="13"/>
      <c r="AV3971" s="17">
        <v>45940.0</v>
      </c>
      <c r="AW3971" s="13"/>
      <c r="AX3971" s="14" t="s">
        <v>155</v>
      </c>
      <c r="AY3971" s="13"/>
      <c r="AZ3971" s="14">
        <v>2810.0</v>
      </c>
      <c r="BA3971" s="13"/>
    </row>
    <row r="3972">
      <c r="A3972" s="11" t="s">
        <v>14596</v>
      </c>
      <c r="B3972" s="11">
        <v>10810.0</v>
      </c>
      <c r="C3972" s="12" t="b">
        <v>0</v>
      </c>
      <c r="D3972" s="12" t="b">
        <v>1</v>
      </c>
      <c r="E3972" s="12" t="b">
        <v>0</v>
      </c>
      <c r="F3972" s="12" t="b">
        <v>0</v>
      </c>
      <c r="G3972" s="12" t="b">
        <v>0</v>
      </c>
      <c r="H3972" s="12" t="b">
        <v>0</v>
      </c>
      <c r="I3972" s="15">
        <v>45360.0</v>
      </c>
      <c r="J3972" s="15">
        <v>45360.0</v>
      </c>
      <c r="K3972" s="12" t="b">
        <v>0</v>
      </c>
      <c r="L3972" s="14" t="s">
        <v>9714</v>
      </c>
      <c r="M3972" s="11" t="s">
        <v>1787</v>
      </c>
      <c r="N3972" s="11" t="s">
        <v>14597</v>
      </c>
      <c r="O3972" s="11" t="s">
        <v>14598</v>
      </c>
      <c r="P3972" s="11" t="s">
        <v>14588</v>
      </c>
      <c r="Q3972" s="11" t="s">
        <v>384</v>
      </c>
      <c r="R3972" s="11" t="s">
        <v>14599</v>
      </c>
      <c r="S3972" s="11" t="s">
        <v>1245</v>
      </c>
      <c r="U3972" s="11" t="s">
        <v>9089</v>
      </c>
      <c r="W3972" s="11" t="s">
        <v>14588</v>
      </c>
      <c r="Y3972" s="11" t="s">
        <v>7121</v>
      </c>
      <c r="AA3972" s="11" t="s">
        <v>151</v>
      </c>
      <c r="AB3972" s="13"/>
      <c r="AC3972" s="13"/>
      <c r="AD3972" s="11" t="s">
        <v>14599</v>
      </c>
      <c r="AE3972" s="13"/>
      <c r="AF3972" s="13"/>
      <c r="AG3972" s="11" t="s">
        <v>152</v>
      </c>
      <c r="AH3972" s="11" t="s">
        <v>14589</v>
      </c>
      <c r="AJ3972" s="13"/>
      <c r="AK3972" s="13"/>
      <c r="AL3972" s="13"/>
      <c r="AM3972" s="13"/>
      <c r="AN3972" s="13"/>
      <c r="AO3972" s="13"/>
      <c r="AP3972" s="11" t="s">
        <v>14596</v>
      </c>
      <c r="AR3972" s="13"/>
      <c r="AS3972" s="13"/>
      <c r="AT3972" s="12" t="b">
        <v>1</v>
      </c>
      <c r="AU3972" s="13"/>
      <c r="AV3972" s="17">
        <v>45940.0</v>
      </c>
      <c r="AW3972" s="13"/>
      <c r="AX3972" s="14" t="s">
        <v>155</v>
      </c>
      <c r="AY3972" s="13"/>
      <c r="AZ3972" s="14">
        <v>2801.0</v>
      </c>
      <c r="BA3972" s="13"/>
    </row>
    <row r="3973">
      <c r="A3973" s="11" t="s">
        <v>14600</v>
      </c>
      <c r="B3973" s="11">
        <v>10811.0</v>
      </c>
      <c r="C3973" s="12" t="b">
        <v>0</v>
      </c>
      <c r="D3973" s="12" t="b">
        <v>0</v>
      </c>
      <c r="E3973" s="12" t="b">
        <v>0</v>
      </c>
      <c r="F3973" s="12" t="b">
        <v>0</v>
      </c>
      <c r="G3973" s="12" t="b">
        <v>0</v>
      </c>
      <c r="H3973" s="12" t="b">
        <v>0</v>
      </c>
      <c r="I3973" s="15">
        <v>45360.0</v>
      </c>
      <c r="J3973" s="15">
        <v>45360.0</v>
      </c>
      <c r="K3973" s="12" t="b">
        <v>0</v>
      </c>
      <c r="L3973" s="14" t="s">
        <v>9714</v>
      </c>
      <c r="M3973" s="11" t="s">
        <v>1787</v>
      </c>
      <c r="N3973" s="11" t="s">
        <v>14601</v>
      </c>
      <c r="O3973" s="11" t="s">
        <v>14602</v>
      </c>
      <c r="P3973" s="11" t="s">
        <v>14588</v>
      </c>
      <c r="Q3973" s="11" t="s">
        <v>384</v>
      </c>
      <c r="R3973" s="11" t="s">
        <v>14603</v>
      </c>
      <c r="S3973" s="11" t="s">
        <v>14604</v>
      </c>
      <c r="V3973" s="13"/>
      <c r="W3973" s="11" t="s">
        <v>14588</v>
      </c>
      <c r="Y3973" s="11" t="s">
        <v>7121</v>
      </c>
      <c r="AA3973" s="11" t="s">
        <v>151</v>
      </c>
      <c r="AB3973" s="13"/>
      <c r="AC3973" s="13"/>
      <c r="AD3973" s="11" t="s">
        <v>14603</v>
      </c>
      <c r="AE3973" s="13"/>
      <c r="AF3973" s="13"/>
      <c r="AG3973" s="11" t="s">
        <v>152</v>
      </c>
      <c r="AH3973" s="11" t="s">
        <v>14589</v>
      </c>
      <c r="AJ3973" s="13"/>
      <c r="AK3973" s="13"/>
      <c r="AL3973" s="13"/>
      <c r="AM3973" s="13"/>
      <c r="AN3973" s="13"/>
      <c r="AO3973" s="13"/>
      <c r="AP3973" s="11" t="s">
        <v>14600</v>
      </c>
      <c r="AR3973" s="13"/>
      <c r="AS3973" s="13"/>
      <c r="AT3973" s="12" t="b">
        <v>1</v>
      </c>
      <c r="AU3973" s="13"/>
      <c r="AV3973" s="17">
        <v>45940.0</v>
      </c>
      <c r="AW3973" s="13"/>
      <c r="AX3973" s="14" t="s">
        <v>155</v>
      </c>
      <c r="AY3973" s="13"/>
      <c r="AZ3973" s="14">
        <v>2811.0</v>
      </c>
      <c r="BA3973" s="13"/>
    </row>
    <row r="3974">
      <c r="A3974" s="11" t="s">
        <v>14605</v>
      </c>
      <c r="B3974" s="11">
        <v>10812.0</v>
      </c>
      <c r="C3974" s="12" t="b">
        <v>0</v>
      </c>
      <c r="D3974" s="12" t="b">
        <v>1</v>
      </c>
      <c r="E3974" s="12" t="b">
        <v>0</v>
      </c>
      <c r="F3974" s="12" t="b">
        <v>0</v>
      </c>
      <c r="G3974" s="12" t="b">
        <v>0</v>
      </c>
      <c r="H3974" s="12" t="b">
        <v>0</v>
      </c>
      <c r="I3974" s="15">
        <v>45360.0</v>
      </c>
      <c r="J3974" s="15">
        <v>45360.0</v>
      </c>
      <c r="K3974" s="12" t="b">
        <v>0</v>
      </c>
      <c r="L3974" s="14" t="s">
        <v>9714</v>
      </c>
      <c r="M3974" s="11" t="s">
        <v>1787</v>
      </c>
      <c r="N3974" s="11" t="s">
        <v>14606</v>
      </c>
      <c r="O3974" s="11" t="s">
        <v>14607</v>
      </c>
      <c r="P3974" s="11" t="s">
        <v>14588</v>
      </c>
      <c r="Q3974" s="11" t="s">
        <v>384</v>
      </c>
      <c r="R3974" s="11" t="s">
        <v>14608</v>
      </c>
      <c r="S3974" s="11" t="s">
        <v>3117</v>
      </c>
      <c r="U3974" s="11" t="s">
        <v>9089</v>
      </c>
      <c r="W3974" s="11" t="s">
        <v>14588</v>
      </c>
      <c r="Y3974" s="11" t="s">
        <v>7121</v>
      </c>
      <c r="AA3974" s="11" t="s">
        <v>151</v>
      </c>
      <c r="AB3974" s="13"/>
      <c r="AC3974" s="13"/>
      <c r="AD3974" s="11" t="s">
        <v>14608</v>
      </c>
      <c r="AE3974" s="13"/>
      <c r="AF3974" s="13"/>
      <c r="AG3974" s="11" t="s">
        <v>152</v>
      </c>
      <c r="AH3974" s="11" t="s">
        <v>14589</v>
      </c>
      <c r="AJ3974" s="13"/>
      <c r="AK3974" s="13"/>
      <c r="AL3974" s="13"/>
      <c r="AM3974" s="13"/>
      <c r="AN3974" s="13"/>
      <c r="AO3974" s="13"/>
      <c r="AP3974" s="11" t="s">
        <v>14605</v>
      </c>
      <c r="AR3974" s="13"/>
      <c r="AS3974" s="13"/>
      <c r="AT3974" s="12" t="b">
        <v>1</v>
      </c>
      <c r="AU3974" s="13"/>
      <c r="AV3974" s="17">
        <v>45940.0</v>
      </c>
      <c r="AW3974" s="13"/>
      <c r="AX3974" s="14" t="s">
        <v>155</v>
      </c>
      <c r="AY3974" s="13"/>
      <c r="AZ3974" s="14">
        <v>2802.0</v>
      </c>
      <c r="BA3974" s="13"/>
    </row>
    <row r="3975">
      <c r="A3975" s="11" t="s">
        <v>14609</v>
      </c>
      <c r="B3975" s="11">
        <v>10813.0</v>
      </c>
      <c r="C3975" s="12" t="b">
        <v>0</v>
      </c>
      <c r="D3975" s="12" t="b">
        <v>0</v>
      </c>
      <c r="E3975" s="12" t="b">
        <v>0</v>
      </c>
      <c r="F3975" s="12" t="b">
        <v>0</v>
      </c>
      <c r="G3975" s="12" t="b">
        <v>0</v>
      </c>
      <c r="H3975" s="12" t="b">
        <v>0</v>
      </c>
      <c r="I3975" s="15">
        <v>45360.0</v>
      </c>
      <c r="J3975" s="15">
        <v>45360.0</v>
      </c>
      <c r="K3975" s="12" t="b">
        <v>0</v>
      </c>
      <c r="L3975" s="14" t="s">
        <v>9714</v>
      </c>
      <c r="M3975" s="11" t="s">
        <v>1787</v>
      </c>
      <c r="N3975" s="11" t="s">
        <v>14610</v>
      </c>
      <c r="O3975" s="11" t="s">
        <v>14611</v>
      </c>
      <c r="P3975" s="11" t="s">
        <v>14588</v>
      </c>
      <c r="Q3975" s="11" t="s">
        <v>384</v>
      </c>
      <c r="R3975" s="11" t="s">
        <v>14612</v>
      </c>
      <c r="S3975" s="11" t="s">
        <v>14613</v>
      </c>
      <c r="T3975" s="13"/>
      <c r="U3975" s="11" t="s">
        <v>9089</v>
      </c>
      <c r="W3975" s="11" t="s">
        <v>14588</v>
      </c>
      <c r="Y3975" s="11" t="s">
        <v>7121</v>
      </c>
      <c r="AA3975" s="11" t="s">
        <v>151</v>
      </c>
      <c r="AB3975" s="13"/>
      <c r="AC3975" s="13"/>
      <c r="AD3975" s="11" t="s">
        <v>14612</v>
      </c>
      <c r="AE3975" s="13"/>
      <c r="AF3975" s="13"/>
      <c r="AG3975" s="11" t="s">
        <v>152</v>
      </c>
      <c r="AH3975" s="11" t="s">
        <v>14589</v>
      </c>
      <c r="AJ3975" s="13"/>
      <c r="AK3975" s="13"/>
      <c r="AL3975" s="13"/>
      <c r="AM3975" s="13"/>
      <c r="AN3975" s="13"/>
      <c r="AO3975" s="13"/>
      <c r="AP3975" s="11" t="s">
        <v>14609</v>
      </c>
      <c r="AR3975" s="13"/>
      <c r="AS3975" s="13"/>
      <c r="AT3975" s="12" t="b">
        <v>1</v>
      </c>
      <c r="AU3975" s="13"/>
      <c r="AV3975" s="17">
        <v>45940.0</v>
      </c>
      <c r="AW3975" s="13"/>
      <c r="AX3975" s="14" t="s">
        <v>155</v>
      </c>
      <c r="AY3975" s="13"/>
      <c r="AZ3975" s="14">
        <v>2814.0</v>
      </c>
      <c r="BA3975" s="13"/>
    </row>
    <row r="3976">
      <c r="A3976" s="11" t="s">
        <v>14614</v>
      </c>
      <c r="B3976" s="11">
        <v>10814.0</v>
      </c>
      <c r="C3976" s="12" t="b">
        <v>0</v>
      </c>
      <c r="D3976" s="12" t="b">
        <v>0</v>
      </c>
      <c r="E3976" s="12" t="b">
        <v>0</v>
      </c>
      <c r="F3976" s="12" t="b">
        <v>0</v>
      </c>
      <c r="G3976" s="12" t="b">
        <v>0</v>
      </c>
      <c r="H3976" s="12" t="b">
        <v>0</v>
      </c>
      <c r="I3976" s="15">
        <v>45360.0</v>
      </c>
      <c r="J3976" s="15">
        <v>45360.0</v>
      </c>
      <c r="K3976" s="12" t="b">
        <v>0</v>
      </c>
      <c r="L3976" s="14" t="s">
        <v>9714</v>
      </c>
      <c r="M3976" s="11" t="s">
        <v>1787</v>
      </c>
      <c r="N3976" s="11" t="s">
        <v>14615</v>
      </c>
      <c r="O3976" s="11" t="s">
        <v>14616</v>
      </c>
      <c r="P3976" s="11" t="s">
        <v>14588</v>
      </c>
      <c r="Q3976" s="11" t="s">
        <v>384</v>
      </c>
      <c r="R3976" s="11" t="s">
        <v>14617</v>
      </c>
      <c r="S3976" s="11" t="s">
        <v>14618</v>
      </c>
      <c r="U3976" s="11" t="s">
        <v>9089</v>
      </c>
      <c r="W3976" s="11" t="s">
        <v>14588</v>
      </c>
      <c r="Y3976" s="11" t="s">
        <v>7121</v>
      </c>
      <c r="AA3976" s="11" t="s">
        <v>151</v>
      </c>
      <c r="AB3976" s="13"/>
      <c r="AC3976" s="13"/>
      <c r="AD3976" s="11" t="s">
        <v>14617</v>
      </c>
      <c r="AF3976" s="13"/>
      <c r="AG3976" s="11" t="s">
        <v>152</v>
      </c>
      <c r="AH3976" s="11" t="s">
        <v>14589</v>
      </c>
      <c r="AJ3976" s="13"/>
      <c r="AK3976" s="13"/>
      <c r="AL3976" s="13"/>
      <c r="AM3976" s="13"/>
      <c r="AN3976" s="13"/>
      <c r="AO3976" s="13"/>
      <c r="AP3976" s="11" t="s">
        <v>14614</v>
      </c>
      <c r="AR3976" s="13"/>
      <c r="AS3976" s="13"/>
      <c r="AT3976" s="12" t="b">
        <v>1</v>
      </c>
      <c r="AU3976" s="13"/>
      <c r="AV3976" s="17">
        <v>45940.0</v>
      </c>
      <c r="AW3976" s="13"/>
      <c r="AX3976" s="14" t="s">
        <v>155</v>
      </c>
      <c r="AY3976" s="13"/>
      <c r="AZ3976" s="14">
        <v>2800.0</v>
      </c>
      <c r="BA3976" s="13"/>
    </row>
    <row r="3977">
      <c r="A3977" s="11" t="s">
        <v>14619</v>
      </c>
      <c r="B3977" s="11">
        <v>10815.0</v>
      </c>
      <c r="C3977" s="12" t="b">
        <v>0</v>
      </c>
      <c r="D3977" s="12" t="b">
        <v>1</v>
      </c>
      <c r="E3977" s="12" t="b">
        <v>0</v>
      </c>
      <c r="F3977" s="12" t="b">
        <v>0</v>
      </c>
      <c r="G3977" s="12" t="b">
        <v>0</v>
      </c>
      <c r="H3977" s="12" t="b">
        <v>0</v>
      </c>
      <c r="I3977" s="15">
        <v>45360.0</v>
      </c>
      <c r="J3977" s="15">
        <v>45360.0</v>
      </c>
      <c r="K3977" s="12" t="b">
        <v>0</v>
      </c>
      <c r="L3977" s="14" t="s">
        <v>9714</v>
      </c>
      <c r="M3977" s="11" t="s">
        <v>1787</v>
      </c>
      <c r="N3977" s="11" t="s">
        <v>14620</v>
      </c>
      <c r="O3977" s="11" t="s">
        <v>14621</v>
      </c>
      <c r="P3977" s="11" t="s">
        <v>14588</v>
      </c>
      <c r="Q3977" s="11" t="s">
        <v>384</v>
      </c>
      <c r="R3977" s="11" t="s">
        <v>14622</v>
      </c>
      <c r="S3977" s="11" t="s">
        <v>14623</v>
      </c>
      <c r="T3977" s="13"/>
      <c r="U3977" s="11" t="s">
        <v>9089</v>
      </c>
      <c r="W3977" s="11" t="s">
        <v>14588</v>
      </c>
      <c r="Y3977" s="11" t="s">
        <v>7121</v>
      </c>
      <c r="AA3977" s="11" t="s">
        <v>151</v>
      </c>
      <c r="AB3977" s="13"/>
      <c r="AC3977" s="13"/>
      <c r="AD3977" s="11" t="s">
        <v>14622</v>
      </c>
      <c r="AE3977" s="13"/>
      <c r="AF3977" s="13"/>
      <c r="AG3977" s="11" t="s">
        <v>152</v>
      </c>
      <c r="AH3977" s="11" t="s">
        <v>14589</v>
      </c>
      <c r="AJ3977" s="13"/>
      <c r="AK3977" s="13"/>
      <c r="AL3977" s="13"/>
      <c r="AM3977" s="13"/>
      <c r="AN3977" s="13"/>
      <c r="AO3977" s="13"/>
      <c r="AP3977" s="11" t="s">
        <v>14619</v>
      </c>
      <c r="AR3977" s="13"/>
      <c r="AS3977" s="13"/>
      <c r="AT3977" s="12" t="b">
        <v>1</v>
      </c>
      <c r="AU3977" s="13"/>
      <c r="AV3977" s="17">
        <v>45940.0</v>
      </c>
      <c r="AW3977" s="13"/>
      <c r="AX3977" s="14" t="s">
        <v>155</v>
      </c>
      <c r="AY3977" s="13"/>
      <c r="AZ3977" s="14">
        <v>2807.0</v>
      </c>
      <c r="BA3977" s="13"/>
    </row>
    <row r="3978">
      <c r="A3978" s="11" t="s">
        <v>14624</v>
      </c>
      <c r="B3978" s="11">
        <v>10816.0</v>
      </c>
      <c r="C3978" s="12" t="b">
        <v>0</v>
      </c>
      <c r="D3978" s="12" t="b">
        <v>1</v>
      </c>
      <c r="E3978" s="12" t="b">
        <v>0</v>
      </c>
      <c r="F3978" s="12" t="b">
        <v>0</v>
      </c>
      <c r="G3978" s="12" t="b">
        <v>0</v>
      </c>
      <c r="H3978" s="12" t="b">
        <v>0</v>
      </c>
      <c r="I3978" s="15">
        <v>45360.0</v>
      </c>
      <c r="J3978" s="15">
        <v>45360.0</v>
      </c>
      <c r="K3978" s="12" t="b">
        <v>0</v>
      </c>
      <c r="L3978" s="14" t="s">
        <v>9714</v>
      </c>
      <c r="M3978" s="11" t="s">
        <v>1787</v>
      </c>
      <c r="N3978" s="11" t="s">
        <v>14625</v>
      </c>
      <c r="O3978" s="11" t="s">
        <v>14626</v>
      </c>
      <c r="P3978" s="11" t="s">
        <v>14588</v>
      </c>
      <c r="Q3978" s="11" t="s">
        <v>384</v>
      </c>
      <c r="R3978" s="11" t="s">
        <v>14627</v>
      </c>
      <c r="S3978" s="11" t="s">
        <v>6200</v>
      </c>
      <c r="T3978" s="13"/>
      <c r="U3978" s="11" t="s">
        <v>9089</v>
      </c>
      <c r="W3978" s="11" t="s">
        <v>14588</v>
      </c>
      <c r="Y3978" s="11" t="s">
        <v>7121</v>
      </c>
      <c r="AA3978" s="11" t="s">
        <v>151</v>
      </c>
      <c r="AB3978" s="13"/>
      <c r="AC3978" s="13"/>
      <c r="AD3978" s="11" t="s">
        <v>14627</v>
      </c>
      <c r="AF3978" s="13"/>
      <c r="AG3978" s="11" t="s">
        <v>152</v>
      </c>
      <c r="AH3978" s="11" t="s">
        <v>14589</v>
      </c>
      <c r="AJ3978" s="13"/>
      <c r="AK3978" s="13"/>
      <c r="AL3978" s="13"/>
      <c r="AM3978" s="13"/>
      <c r="AN3978" s="13"/>
      <c r="AO3978" s="13"/>
      <c r="AP3978" s="11" t="s">
        <v>14624</v>
      </c>
      <c r="AR3978" s="13"/>
      <c r="AS3978" s="13"/>
      <c r="AT3978" s="12" t="b">
        <v>1</v>
      </c>
      <c r="AU3978" s="13"/>
      <c r="AV3978" s="17">
        <v>45940.0</v>
      </c>
      <c r="AW3978" s="13"/>
      <c r="AX3978" s="14" t="s">
        <v>155</v>
      </c>
      <c r="AY3978" s="13"/>
      <c r="AZ3978" s="14">
        <v>2812.0</v>
      </c>
      <c r="BA3978" s="13"/>
    </row>
    <row r="3979">
      <c r="A3979" s="11" t="s">
        <v>14628</v>
      </c>
      <c r="B3979" s="11">
        <v>10817.0</v>
      </c>
      <c r="C3979" s="12" t="b">
        <v>0</v>
      </c>
      <c r="D3979" s="12" t="b">
        <v>0</v>
      </c>
      <c r="E3979" s="12" t="b">
        <v>0</v>
      </c>
      <c r="F3979" s="12" t="b">
        <v>0</v>
      </c>
      <c r="G3979" s="12" t="b">
        <v>0</v>
      </c>
      <c r="H3979" s="12" t="b">
        <v>1</v>
      </c>
      <c r="I3979" s="13"/>
      <c r="J3979" s="13"/>
      <c r="K3979" s="12" t="b">
        <v>0</v>
      </c>
      <c r="L3979" s="17">
        <v>45637.0</v>
      </c>
      <c r="M3979" s="11" t="s">
        <v>3597</v>
      </c>
      <c r="N3979" s="11" t="s">
        <v>14629</v>
      </c>
      <c r="O3979" s="11" t="s">
        <v>3599</v>
      </c>
      <c r="P3979" s="11" t="s">
        <v>13398</v>
      </c>
      <c r="Q3979" s="11" t="s">
        <v>972</v>
      </c>
      <c r="R3979" s="11" t="s">
        <v>3600</v>
      </c>
      <c r="S3979" s="11" t="s">
        <v>1065</v>
      </c>
      <c r="T3979" s="11" t="s">
        <v>9224</v>
      </c>
      <c r="V3979" s="13"/>
      <c r="W3979" s="11" t="s">
        <v>13398</v>
      </c>
      <c r="Y3979" s="11" t="s">
        <v>3600</v>
      </c>
      <c r="Z3979" s="13"/>
      <c r="AA3979" s="11" t="s">
        <v>215</v>
      </c>
      <c r="AB3979" s="13"/>
      <c r="AC3979" s="13"/>
      <c r="AD3979" s="11" t="s">
        <v>3600</v>
      </c>
      <c r="AE3979" s="11" t="s">
        <v>2029</v>
      </c>
      <c r="AG3979" s="11" t="s">
        <v>152</v>
      </c>
      <c r="AH3979" s="11" t="s">
        <v>13399</v>
      </c>
      <c r="AJ3979" s="13"/>
      <c r="AK3979" s="13"/>
      <c r="AL3979" s="13"/>
      <c r="AM3979" s="13"/>
      <c r="AN3979" s="13"/>
      <c r="AO3979" s="13"/>
      <c r="AP3979" s="11" t="s">
        <v>14628</v>
      </c>
      <c r="AR3979" s="13"/>
      <c r="AS3979" s="13"/>
      <c r="AT3979" s="12" t="b">
        <v>1</v>
      </c>
      <c r="AU3979" s="13"/>
      <c r="AV3979" s="14" t="s">
        <v>167</v>
      </c>
      <c r="AW3979" s="13"/>
      <c r="AX3979" s="14" t="s">
        <v>155</v>
      </c>
      <c r="AY3979" s="13"/>
      <c r="AZ3979" s="14">
        <v>8112.0</v>
      </c>
      <c r="BA3979" s="13"/>
    </row>
    <row r="3980">
      <c r="A3980" s="11" t="s">
        <v>14630</v>
      </c>
      <c r="B3980" s="11">
        <v>10820.0</v>
      </c>
      <c r="C3980" s="12" t="b">
        <v>0</v>
      </c>
      <c r="D3980" s="12" t="b">
        <v>0</v>
      </c>
      <c r="E3980" s="12" t="b">
        <v>0</v>
      </c>
      <c r="F3980" s="12" t="b">
        <v>0</v>
      </c>
      <c r="G3980" s="12" t="b">
        <v>0</v>
      </c>
      <c r="H3980" s="12" t="b">
        <v>0</v>
      </c>
      <c r="I3980" s="13"/>
      <c r="J3980" s="13"/>
      <c r="K3980" s="12" t="b">
        <v>0</v>
      </c>
      <c r="L3980" s="14" t="s">
        <v>10714</v>
      </c>
      <c r="M3980" s="11" t="s">
        <v>1793</v>
      </c>
      <c r="N3980" s="11" t="s">
        <v>14631</v>
      </c>
      <c r="O3980" s="11" t="s">
        <v>14632</v>
      </c>
      <c r="P3980" s="11" t="s">
        <v>10716</v>
      </c>
      <c r="Q3980" s="11" t="s">
        <v>9926</v>
      </c>
      <c r="R3980" s="11" t="s">
        <v>14633</v>
      </c>
      <c r="S3980" s="11" t="s">
        <v>14634</v>
      </c>
      <c r="U3980" s="11" t="s">
        <v>9209</v>
      </c>
      <c r="W3980" s="11" t="s">
        <v>10716</v>
      </c>
      <c r="AA3980" s="11" t="s">
        <v>151</v>
      </c>
      <c r="AB3980" s="13"/>
      <c r="AC3980" s="13"/>
      <c r="AD3980" s="11" t="s">
        <v>14633</v>
      </c>
      <c r="AE3980" s="13"/>
      <c r="AF3980" s="13"/>
      <c r="AG3980" s="11" t="s">
        <v>152</v>
      </c>
      <c r="AH3980" s="11" t="s">
        <v>10717</v>
      </c>
      <c r="AJ3980" s="13"/>
      <c r="AK3980" s="11" t="s">
        <v>13894</v>
      </c>
      <c r="AO3980" s="13"/>
      <c r="AP3980" s="11" t="s">
        <v>14630</v>
      </c>
      <c r="AR3980" s="13"/>
      <c r="AS3980" s="13"/>
      <c r="AT3980" s="12" t="b">
        <v>1</v>
      </c>
      <c r="AU3980" s="13"/>
      <c r="AV3980" s="17">
        <v>45940.0</v>
      </c>
      <c r="AW3980" s="13"/>
      <c r="AX3980" s="14" t="s">
        <v>155</v>
      </c>
      <c r="AY3980" s="13"/>
      <c r="AZ3980" s="14">
        <v>1597.0</v>
      </c>
      <c r="BA3980" s="13"/>
    </row>
    <row r="3981">
      <c r="A3981" s="11" t="s">
        <v>14635</v>
      </c>
      <c r="B3981" s="11">
        <v>10834.0</v>
      </c>
      <c r="C3981" s="12" t="b">
        <v>0</v>
      </c>
      <c r="D3981" s="12" t="b">
        <v>1</v>
      </c>
      <c r="E3981" s="12" t="b">
        <v>0</v>
      </c>
      <c r="F3981" s="12" t="b">
        <v>0</v>
      </c>
      <c r="G3981" s="12" t="b">
        <v>0</v>
      </c>
      <c r="H3981" s="12" t="b">
        <v>0</v>
      </c>
      <c r="I3981" s="13"/>
      <c r="J3981" s="13"/>
      <c r="K3981" s="12" t="b">
        <v>0</v>
      </c>
      <c r="L3981" s="14" t="s">
        <v>9762</v>
      </c>
      <c r="M3981" s="11" t="s">
        <v>203</v>
      </c>
      <c r="N3981" s="11" t="s">
        <v>14636</v>
      </c>
      <c r="O3981" s="11" t="s">
        <v>14637</v>
      </c>
      <c r="P3981" s="11" t="s">
        <v>13473</v>
      </c>
      <c r="Q3981" s="11" t="s">
        <v>162</v>
      </c>
      <c r="R3981" s="11" t="s">
        <v>14638</v>
      </c>
      <c r="T3981" s="11" t="s">
        <v>14639</v>
      </c>
      <c r="W3981" s="11" t="s">
        <v>13473</v>
      </c>
      <c r="Z3981" s="13"/>
      <c r="AA3981" s="11" t="s">
        <v>151</v>
      </c>
      <c r="AB3981" s="13"/>
      <c r="AC3981" s="13"/>
      <c r="AD3981" s="11" t="s">
        <v>14638</v>
      </c>
      <c r="AF3981" s="13"/>
      <c r="AG3981" s="11" t="s">
        <v>152</v>
      </c>
      <c r="AH3981" s="11" t="s">
        <v>13474</v>
      </c>
      <c r="AJ3981" s="13"/>
      <c r="AK3981" s="13"/>
      <c r="AL3981" s="13"/>
      <c r="AM3981" s="13"/>
      <c r="AN3981" s="13"/>
      <c r="AO3981" s="13"/>
      <c r="AP3981" s="11" t="s">
        <v>14635</v>
      </c>
      <c r="AR3981" s="13"/>
      <c r="AS3981" s="13"/>
      <c r="AT3981" s="12" t="b">
        <v>1</v>
      </c>
      <c r="AU3981" s="13"/>
      <c r="AV3981" s="17">
        <v>45940.0</v>
      </c>
      <c r="AW3981" s="13"/>
      <c r="AX3981" s="14" t="s">
        <v>155</v>
      </c>
      <c r="AY3981" s="13"/>
      <c r="AZ3981" s="14">
        <v>2424.0</v>
      </c>
      <c r="BA3981" s="13"/>
    </row>
    <row r="3982">
      <c r="A3982" s="11" t="s">
        <v>14640</v>
      </c>
      <c r="B3982" s="11">
        <v>10836.0</v>
      </c>
      <c r="C3982" s="12" t="b">
        <v>0</v>
      </c>
      <c r="D3982" s="12" t="b">
        <v>1</v>
      </c>
      <c r="E3982" s="12" t="b">
        <v>0</v>
      </c>
      <c r="F3982" s="12" t="b">
        <v>0</v>
      </c>
      <c r="G3982" s="12" t="b">
        <v>0</v>
      </c>
      <c r="H3982" s="12" t="b">
        <v>1</v>
      </c>
      <c r="I3982" s="13"/>
      <c r="J3982" s="13"/>
      <c r="K3982" s="12" t="b">
        <v>0</v>
      </c>
      <c r="L3982" s="17">
        <v>45637.0</v>
      </c>
      <c r="M3982" s="11" t="s">
        <v>1018</v>
      </c>
      <c r="N3982" s="11" t="s">
        <v>14641</v>
      </c>
      <c r="O3982" s="11" t="s">
        <v>2710</v>
      </c>
      <c r="P3982" s="11" t="s">
        <v>13398</v>
      </c>
      <c r="Q3982" s="11" t="s">
        <v>972</v>
      </c>
      <c r="R3982" s="11" t="s">
        <v>2711</v>
      </c>
      <c r="S3982" s="11" t="s">
        <v>2712</v>
      </c>
      <c r="T3982" s="11" t="s">
        <v>9224</v>
      </c>
      <c r="V3982" s="13"/>
      <c r="W3982" s="11" t="s">
        <v>13398</v>
      </c>
      <c r="Y3982" s="11" t="s">
        <v>2711</v>
      </c>
      <c r="AA3982" s="11" t="s">
        <v>151</v>
      </c>
      <c r="AB3982" s="13"/>
      <c r="AC3982" s="13"/>
      <c r="AD3982" s="11" t="s">
        <v>2711</v>
      </c>
      <c r="AE3982" s="11" t="s">
        <v>2029</v>
      </c>
      <c r="AG3982" s="11" t="s">
        <v>152</v>
      </c>
      <c r="AH3982" s="11" t="s">
        <v>13399</v>
      </c>
      <c r="AJ3982" s="13"/>
      <c r="AK3982" s="13"/>
      <c r="AL3982" s="13"/>
      <c r="AM3982" s="13"/>
      <c r="AN3982" s="13"/>
      <c r="AO3982" s="13"/>
      <c r="AP3982" s="11" t="s">
        <v>14640</v>
      </c>
      <c r="AR3982" s="13"/>
      <c r="AS3982" s="13"/>
      <c r="AT3982" s="12" t="b">
        <v>1</v>
      </c>
      <c r="AU3982" s="13"/>
      <c r="AV3982" s="17">
        <v>45940.0</v>
      </c>
      <c r="AW3982" s="13"/>
      <c r="AX3982" s="14" t="s">
        <v>155</v>
      </c>
      <c r="AY3982" s="13"/>
      <c r="AZ3982" s="14">
        <v>2478.0</v>
      </c>
      <c r="BA3982" s="13"/>
    </row>
    <row r="3983">
      <c r="A3983" s="11" t="s">
        <v>14642</v>
      </c>
      <c r="B3983" s="11">
        <v>10837.0</v>
      </c>
      <c r="C3983" s="12" t="b">
        <v>0</v>
      </c>
      <c r="D3983" s="12" t="b">
        <v>1</v>
      </c>
      <c r="E3983" s="12" t="b">
        <v>0</v>
      </c>
      <c r="F3983" s="12" t="b">
        <v>0</v>
      </c>
      <c r="G3983" s="12" t="b">
        <v>0</v>
      </c>
      <c r="H3983" s="12" t="b">
        <v>0</v>
      </c>
      <c r="I3983" s="15">
        <v>45544.0</v>
      </c>
      <c r="J3983" s="15">
        <v>45544.0</v>
      </c>
      <c r="K3983" s="12" t="b">
        <v>0</v>
      </c>
      <c r="L3983" s="14" t="s">
        <v>9714</v>
      </c>
      <c r="M3983" s="11" t="s">
        <v>1787</v>
      </c>
      <c r="N3983" s="11" t="s">
        <v>14643</v>
      </c>
      <c r="O3983" s="11" t="s">
        <v>12632</v>
      </c>
      <c r="P3983" s="11" t="s">
        <v>14588</v>
      </c>
      <c r="Q3983" s="11" t="s">
        <v>384</v>
      </c>
      <c r="R3983" s="11" t="s">
        <v>12633</v>
      </c>
      <c r="S3983" s="11" t="s">
        <v>3117</v>
      </c>
      <c r="U3983" s="11" t="s">
        <v>9089</v>
      </c>
      <c r="W3983" s="11" t="s">
        <v>14588</v>
      </c>
      <c r="Y3983" s="11" t="s">
        <v>7121</v>
      </c>
      <c r="AA3983" s="11" t="s">
        <v>151</v>
      </c>
      <c r="AB3983" s="13"/>
      <c r="AC3983" s="13"/>
      <c r="AD3983" s="11" t="s">
        <v>12633</v>
      </c>
      <c r="AE3983" s="13"/>
      <c r="AF3983" s="13"/>
      <c r="AG3983" s="11" t="s">
        <v>152</v>
      </c>
      <c r="AH3983" s="11" t="s">
        <v>14589</v>
      </c>
      <c r="AJ3983" s="13"/>
      <c r="AK3983" s="13"/>
      <c r="AL3983" s="13"/>
      <c r="AM3983" s="13"/>
      <c r="AN3983" s="13"/>
      <c r="AO3983" s="13"/>
      <c r="AP3983" s="11" t="s">
        <v>14642</v>
      </c>
      <c r="AR3983" s="13"/>
      <c r="AS3983" s="13"/>
      <c r="AT3983" s="12" t="b">
        <v>1</v>
      </c>
      <c r="AU3983" s="13"/>
      <c r="AV3983" s="17">
        <v>45940.0</v>
      </c>
      <c r="AW3983" s="13"/>
      <c r="AX3983" s="14" t="s">
        <v>155</v>
      </c>
      <c r="AY3983" s="13"/>
      <c r="AZ3983" s="14">
        <v>2798.0</v>
      </c>
      <c r="BA3983" s="13"/>
    </row>
    <row r="3984">
      <c r="A3984" s="11" t="s">
        <v>14644</v>
      </c>
      <c r="B3984" s="11">
        <v>10838.0</v>
      </c>
      <c r="C3984" s="12" t="b">
        <v>0</v>
      </c>
      <c r="D3984" s="12" t="b">
        <v>1</v>
      </c>
      <c r="E3984" s="12" t="b">
        <v>0</v>
      </c>
      <c r="F3984" s="12" t="b">
        <v>0</v>
      </c>
      <c r="G3984" s="12" t="b">
        <v>0</v>
      </c>
      <c r="H3984" s="12" t="b">
        <v>0</v>
      </c>
      <c r="I3984" s="13"/>
      <c r="J3984" s="13"/>
      <c r="K3984" s="12" t="b">
        <v>0</v>
      </c>
      <c r="L3984" s="17">
        <v>45637.0</v>
      </c>
      <c r="M3984" s="11" t="s">
        <v>14645</v>
      </c>
      <c r="N3984" s="11" t="s">
        <v>14646</v>
      </c>
      <c r="O3984" s="11" t="s">
        <v>14647</v>
      </c>
      <c r="P3984" s="11" t="s">
        <v>13398</v>
      </c>
      <c r="Q3984" s="11" t="s">
        <v>972</v>
      </c>
      <c r="R3984" s="11" t="s">
        <v>14648</v>
      </c>
      <c r="S3984" s="11" t="s">
        <v>14649</v>
      </c>
      <c r="T3984" s="11" t="s">
        <v>9224</v>
      </c>
      <c r="U3984" s="11" t="s">
        <v>14650</v>
      </c>
      <c r="W3984" s="11" t="s">
        <v>13398</v>
      </c>
      <c r="X3984" s="11" t="s">
        <v>1606</v>
      </c>
      <c r="Y3984" s="11" t="s">
        <v>14648</v>
      </c>
      <c r="Z3984" s="13"/>
      <c r="AA3984" s="11" t="s">
        <v>151</v>
      </c>
      <c r="AB3984" s="13"/>
      <c r="AC3984" s="13"/>
      <c r="AD3984" s="11" t="s">
        <v>14648</v>
      </c>
      <c r="AE3984" s="11" t="s">
        <v>2029</v>
      </c>
      <c r="AG3984" s="11" t="s">
        <v>152</v>
      </c>
      <c r="AH3984" s="11" t="s">
        <v>13399</v>
      </c>
      <c r="AJ3984" s="11" t="s">
        <v>1606</v>
      </c>
      <c r="AK3984" s="13"/>
      <c r="AL3984" s="13"/>
      <c r="AM3984" s="13"/>
      <c r="AN3984" s="13"/>
      <c r="AO3984" s="13"/>
      <c r="AP3984" s="11" t="s">
        <v>14644</v>
      </c>
      <c r="AR3984" s="13"/>
      <c r="AS3984" s="13"/>
      <c r="AT3984" s="12" t="b">
        <v>1</v>
      </c>
      <c r="AU3984" s="13"/>
      <c r="AV3984" s="17">
        <v>45940.0</v>
      </c>
      <c r="AW3984" s="13"/>
      <c r="AX3984" s="14" t="s">
        <v>155</v>
      </c>
      <c r="AY3984" s="13"/>
      <c r="AZ3984" s="14">
        <v>2479.0</v>
      </c>
      <c r="BA3984" s="13"/>
    </row>
    <row r="3985">
      <c r="A3985" s="11" t="s">
        <v>14651</v>
      </c>
      <c r="B3985" s="11">
        <v>10839.0</v>
      </c>
      <c r="C3985" s="12" t="b">
        <v>0</v>
      </c>
      <c r="D3985" s="12" t="b">
        <v>1</v>
      </c>
      <c r="E3985" s="12" t="b">
        <v>0</v>
      </c>
      <c r="F3985" s="12" t="b">
        <v>0</v>
      </c>
      <c r="G3985" s="12" t="b">
        <v>0</v>
      </c>
      <c r="H3985" s="12" t="b">
        <v>0</v>
      </c>
      <c r="I3985" s="13"/>
      <c r="J3985" s="13"/>
      <c r="K3985" s="12" t="b">
        <v>0</v>
      </c>
      <c r="L3985" s="15">
        <v>45635.0</v>
      </c>
      <c r="M3985" s="11" t="s">
        <v>3053</v>
      </c>
      <c r="N3985" s="11" t="s">
        <v>14652</v>
      </c>
      <c r="O3985" s="11" t="s">
        <v>14653</v>
      </c>
      <c r="P3985" s="11" t="s">
        <v>13570</v>
      </c>
      <c r="Q3985" s="11" t="s">
        <v>384</v>
      </c>
      <c r="R3985" s="11" t="s">
        <v>14654</v>
      </c>
      <c r="S3985" s="11" t="s">
        <v>14655</v>
      </c>
      <c r="U3985" s="11" t="s">
        <v>9999</v>
      </c>
      <c r="W3985" s="11" t="s">
        <v>13570</v>
      </c>
      <c r="AA3985" s="11" t="s">
        <v>151</v>
      </c>
      <c r="AB3985" s="13"/>
      <c r="AC3985" s="13"/>
      <c r="AD3985" s="11" t="s">
        <v>14654</v>
      </c>
      <c r="AE3985" s="13"/>
      <c r="AF3985" s="13"/>
      <c r="AG3985" s="11" t="s">
        <v>152</v>
      </c>
      <c r="AH3985" s="11" t="s">
        <v>13573</v>
      </c>
      <c r="AJ3985" s="13"/>
      <c r="AK3985" s="13"/>
      <c r="AL3985" s="13"/>
      <c r="AM3985" s="13"/>
      <c r="AN3985" s="13"/>
      <c r="AO3985" s="13"/>
      <c r="AP3985" s="11" t="s">
        <v>14651</v>
      </c>
      <c r="AR3985" s="13"/>
      <c r="AS3985" s="13"/>
      <c r="AT3985" s="12" t="b">
        <v>1</v>
      </c>
      <c r="AU3985" s="13"/>
      <c r="AV3985" s="17">
        <v>45940.0</v>
      </c>
      <c r="AW3985" s="13"/>
      <c r="AX3985" s="14" t="s">
        <v>155</v>
      </c>
      <c r="AY3985" s="13"/>
      <c r="AZ3985" s="14">
        <v>2626.0</v>
      </c>
      <c r="BA3985" s="13"/>
    </row>
    <row r="3986">
      <c r="A3986" s="11" t="s">
        <v>14656</v>
      </c>
      <c r="B3986" s="11">
        <v>10840.0</v>
      </c>
      <c r="C3986" s="12" t="b">
        <v>0</v>
      </c>
      <c r="D3986" s="12" t="b">
        <v>1</v>
      </c>
      <c r="E3986" s="12" t="b">
        <v>0</v>
      </c>
      <c r="F3986" s="12" t="b">
        <v>0</v>
      </c>
      <c r="G3986" s="12" t="b">
        <v>0</v>
      </c>
      <c r="H3986" s="12" t="b">
        <v>0</v>
      </c>
      <c r="I3986" s="13"/>
      <c r="J3986" s="15">
        <v>45574.0</v>
      </c>
      <c r="K3986" s="12" t="b">
        <v>0</v>
      </c>
      <c r="L3986" s="15">
        <v>45574.0</v>
      </c>
      <c r="M3986" s="11" t="s">
        <v>1657</v>
      </c>
      <c r="N3986" s="11" t="s">
        <v>14657</v>
      </c>
      <c r="O3986" s="11" t="s">
        <v>3167</v>
      </c>
      <c r="P3986" s="11" t="s">
        <v>14256</v>
      </c>
      <c r="Q3986" s="11" t="s">
        <v>384</v>
      </c>
      <c r="R3986" s="11" t="s">
        <v>3168</v>
      </c>
      <c r="S3986" s="11" t="s">
        <v>3169</v>
      </c>
      <c r="U3986" s="11" t="s">
        <v>7920</v>
      </c>
      <c r="W3986" s="11" t="s">
        <v>14256</v>
      </c>
      <c r="Y3986" s="11" t="s">
        <v>13170</v>
      </c>
      <c r="Z3986" s="13"/>
      <c r="AA3986" s="11" t="s">
        <v>151</v>
      </c>
      <c r="AB3986" s="13"/>
      <c r="AC3986" s="13"/>
      <c r="AD3986" s="11" t="s">
        <v>3168</v>
      </c>
      <c r="AF3986" s="13"/>
      <c r="AG3986" s="11" t="s">
        <v>152</v>
      </c>
      <c r="AH3986" s="11" t="s">
        <v>14257</v>
      </c>
      <c r="AJ3986" s="13"/>
      <c r="AK3986" s="13"/>
      <c r="AL3986" s="13"/>
      <c r="AM3986" s="13"/>
      <c r="AN3986" s="13"/>
      <c r="AO3986" s="13"/>
      <c r="AP3986" s="11" t="s">
        <v>14656</v>
      </c>
      <c r="AR3986" s="13"/>
      <c r="AS3986" s="13"/>
      <c r="AT3986" s="12" t="b">
        <v>1</v>
      </c>
      <c r="AU3986" s="13"/>
      <c r="AV3986" s="17">
        <v>45940.0</v>
      </c>
      <c r="AW3986" s="13"/>
      <c r="AX3986" s="14" t="s">
        <v>155</v>
      </c>
      <c r="AY3986" s="13"/>
      <c r="AZ3986" s="14">
        <v>2832.0</v>
      </c>
      <c r="BA3986" s="13"/>
    </row>
    <row r="3987">
      <c r="A3987" s="11" t="s">
        <v>14658</v>
      </c>
      <c r="B3987" s="11">
        <v>10841.0</v>
      </c>
      <c r="C3987" s="12" t="b">
        <v>0</v>
      </c>
      <c r="D3987" s="12" t="b">
        <v>1</v>
      </c>
      <c r="E3987" s="12" t="b">
        <v>0</v>
      </c>
      <c r="F3987" s="12" t="b">
        <v>0</v>
      </c>
      <c r="G3987" s="12" t="b">
        <v>0</v>
      </c>
      <c r="H3987" s="12" t="b">
        <v>0</v>
      </c>
      <c r="I3987" s="13"/>
      <c r="J3987" s="15">
        <v>45574.0</v>
      </c>
      <c r="K3987" s="12" t="b">
        <v>0</v>
      </c>
      <c r="L3987" s="15">
        <v>45574.0</v>
      </c>
      <c r="M3987" s="11" t="s">
        <v>1657</v>
      </c>
      <c r="N3987" s="11" t="s">
        <v>14659</v>
      </c>
      <c r="O3987" s="11" t="s">
        <v>14660</v>
      </c>
      <c r="P3987" s="11" t="s">
        <v>14256</v>
      </c>
      <c r="Q3987" s="11" t="s">
        <v>384</v>
      </c>
      <c r="R3987" s="11" t="s">
        <v>14661</v>
      </c>
      <c r="S3987" s="13"/>
      <c r="T3987" s="13"/>
      <c r="U3987" s="11" t="s">
        <v>7920</v>
      </c>
      <c r="W3987" s="11" t="s">
        <v>14256</v>
      </c>
      <c r="Y3987" s="11" t="s">
        <v>13170</v>
      </c>
      <c r="Z3987" s="13"/>
      <c r="AA3987" s="11" t="s">
        <v>151</v>
      </c>
      <c r="AB3987" s="13"/>
      <c r="AC3987" s="13"/>
      <c r="AD3987" s="11" t="s">
        <v>14661</v>
      </c>
      <c r="AE3987" s="13"/>
      <c r="AF3987" s="13"/>
      <c r="AG3987" s="11" t="s">
        <v>152</v>
      </c>
      <c r="AH3987" s="11" t="s">
        <v>14257</v>
      </c>
      <c r="AJ3987" s="13"/>
      <c r="AK3987" s="13"/>
      <c r="AL3987" s="13"/>
      <c r="AM3987" s="13"/>
      <c r="AN3987" s="13"/>
      <c r="AO3987" s="13"/>
      <c r="AP3987" s="11" t="s">
        <v>14658</v>
      </c>
      <c r="AR3987" s="13"/>
      <c r="AS3987" s="13"/>
      <c r="AT3987" s="12" t="b">
        <v>1</v>
      </c>
      <c r="AU3987" s="13"/>
      <c r="AV3987" s="17">
        <v>45940.0</v>
      </c>
      <c r="AW3987" s="13"/>
      <c r="AX3987" s="14" t="s">
        <v>155</v>
      </c>
      <c r="AY3987" s="13"/>
      <c r="AZ3987" s="14">
        <v>2815.0</v>
      </c>
      <c r="BA3987" s="13"/>
    </row>
    <row r="3988">
      <c r="A3988" s="11" t="s">
        <v>14662</v>
      </c>
      <c r="B3988" s="11">
        <v>10842.0</v>
      </c>
      <c r="C3988" s="12" t="b">
        <v>0</v>
      </c>
      <c r="D3988" s="12" t="b">
        <v>0</v>
      </c>
      <c r="E3988" s="12" t="b">
        <v>0</v>
      </c>
      <c r="F3988" s="12" t="b">
        <v>0</v>
      </c>
      <c r="G3988" s="12" t="b">
        <v>0</v>
      </c>
      <c r="H3988" s="12" t="b">
        <v>0</v>
      </c>
      <c r="I3988" s="15">
        <v>45574.0</v>
      </c>
      <c r="J3988" s="15">
        <v>45574.0</v>
      </c>
      <c r="K3988" s="12" t="b">
        <v>0</v>
      </c>
      <c r="L3988" s="14" t="s">
        <v>14353</v>
      </c>
      <c r="M3988" s="11" t="s">
        <v>1657</v>
      </c>
      <c r="N3988" s="11" t="s">
        <v>14663</v>
      </c>
      <c r="O3988" s="11" t="s">
        <v>9276</v>
      </c>
      <c r="P3988" s="11" t="s">
        <v>14355</v>
      </c>
      <c r="Q3988" s="11" t="s">
        <v>9926</v>
      </c>
      <c r="R3988" s="11" t="s">
        <v>9277</v>
      </c>
      <c r="S3988" s="11" t="s">
        <v>9278</v>
      </c>
      <c r="U3988" s="11" t="s">
        <v>14664</v>
      </c>
      <c r="W3988" s="11" t="s">
        <v>14355</v>
      </c>
      <c r="Y3988" s="13"/>
      <c r="Z3988" s="13"/>
      <c r="AA3988" s="11" t="s">
        <v>2456</v>
      </c>
      <c r="AB3988" s="13"/>
      <c r="AC3988" s="13"/>
      <c r="AD3988" s="11" t="s">
        <v>9277</v>
      </c>
      <c r="AE3988" s="13"/>
      <c r="AF3988" s="13"/>
      <c r="AG3988" s="11" t="s">
        <v>152</v>
      </c>
      <c r="AH3988" s="11" t="s">
        <v>14356</v>
      </c>
      <c r="AJ3988" s="13"/>
      <c r="AK3988" s="13"/>
      <c r="AL3988" s="13"/>
      <c r="AM3988" s="13"/>
      <c r="AN3988" s="13"/>
      <c r="AO3988" s="13"/>
      <c r="AP3988" s="11" t="s">
        <v>14662</v>
      </c>
      <c r="AR3988" s="13"/>
      <c r="AS3988" s="13"/>
      <c r="AT3988" s="12" t="b">
        <v>1</v>
      </c>
      <c r="AU3988" s="13"/>
      <c r="AV3988" s="17">
        <v>45940.0</v>
      </c>
      <c r="AW3988" s="13"/>
      <c r="AX3988" s="14" t="s">
        <v>155</v>
      </c>
      <c r="AY3988" s="13"/>
      <c r="AZ3988" s="14">
        <v>2867.0</v>
      </c>
      <c r="BA3988" s="13"/>
    </row>
    <row r="3989">
      <c r="A3989" s="11" t="s">
        <v>14665</v>
      </c>
      <c r="B3989" s="11">
        <v>10843.0</v>
      </c>
      <c r="C3989" s="12" t="b">
        <v>0</v>
      </c>
      <c r="D3989" s="12" t="b">
        <v>0</v>
      </c>
      <c r="E3989" s="12" t="b">
        <v>0</v>
      </c>
      <c r="F3989" s="12" t="b">
        <v>0</v>
      </c>
      <c r="G3989" s="12" t="b">
        <v>0</v>
      </c>
      <c r="H3989" s="12" t="b">
        <v>0</v>
      </c>
      <c r="I3989" s="15">
        <v>45574.0</v>
      </c>
      <c r="J3989" s="15">
        <v>45574.0</v>
      </c>
      <c r="K3989" s="12" t="b">
        <v>0</v>
      </c>
      <c r="L3989" s="14" t="s">
        <v>14353</v>
      </c>
      <c r="M3989" s="11" t="s">
        <v>14666</v>
      </c>
      <c r="N3989" s="11" t="s">
        <v>14667</v>
      </c>
      <c r="O3989" s="11" t="s">
        <v>14668</v>
      </c>
      <c r="P3989" s="11" t="s">
        <v>14355</v>
      </c>
      <c r="Q3989" s="11" t="s">
        <v>9926</v>
      </c>
      <c r="R3989" s="11" t="s">
        <v>14669</v>
      </c>
      <c r="S3989" s="11" t="s">
        <v>14670</v>
      </c>
      <c r="T3989" s="13"/>
      <c r="U3989" s="11" t="s">
        <v>14671</v>
      </c>
      <c r="W3989" s="11" t="s">
        <v>14355</v>
      </c>
      <c r="Y3989" s="13"/>
      <c r="Z3989" s="13"/>
      <c r="AA3989" s="11" t="s">
        <v>215</v>
      </c>
      <c r="AB3989" s="13"/>
      <c r="AC3989" s="13"/>
      <c r="AD3989" s="11" t="s">
        <v>14669</v>
      </c>
      <c r="AF3989" s="13"/>
      <c r="AG3989" s="11" t="s">
        <v>152</v>
      </c>
      <c r="AH3989" s="11" t="s">
        <v>14356</v>
      </c>
      <c r="AJ3989" s="13"/>
      <c r="AK3989" s="13"/>
      <c r="AL3989" s="13"/>
      <c r="AM3989" s="13"/>
      <c r="AN3989" s="13"/>
      <c r="AO3989" s="13"/>
      <c r="AP3989" s="11" t="s">
        <v>14665</v>
      </c>
      <c r="AR3989" s="13"/>
      <c r="AS3989" s="13"/>
      <c r="AT3989" s="12" t="b">
        <v>1</v>
      </c>
      <c r="AU3989" s="13"/>
      <c r="AV3989" s="17">
        <v>45940.0</v>
      </c>
      <c r="AW3989" s="13"/>
      <c r="AX3989" s="14" t="s">
        <v>155</v>
      </c>
      <c r="AY3989" s="13"/>
      <c r="AZ3989" s="14">
        <v>2864.0</v>
      </c>
      <c r="BA3989" s="13"/>
    </row>
    <row r="3990">
      <c r="A3990" s="11" t="s">
        <v>14672</v>
      </c>
      <c r="B3990" s="11">
        <v>10846.0</v>
      </c>
      <c r="C3990" s="12" t="b">
        <v>0</v>
      </c>
      <c r="D3990" s="12" t="b">
        <v>1</v>
      </c>
      <c r="E3990" s="12" t="b">
        <v>0</v>
      </c>
      <c r="F3990" s="12" t="b">
        <v>0</v>
      </c>
      <c r="G3990" s="12" t="b">
        <v>0</v>
      </c>
      <c r="H3990" s="12" t="b">
        <v>0</v>
      </c>
      <c r="I3990" s="15">
        <v>45574.0</v>
      </c>
      <c r="J3990" s="15">
        <v>45574.0</v>
      </c>
      <c r="K3990" s="12" t="b">
        <v>0</v>
      </c>
      <c r="L3990" s="14" t="s">
        <v>13799</v>
      </c>
      <c r="M3990" s="11" t="s">
        <v>1438</v>
      </c>
      <c r="N3990" s="11" t="s">
        <v>14673</v>
      </c>
      <c r="O3990" s="11" t="s">
        <v>14361</v>
      </c>
      <c r="P3990" s="11" t="s">
        <v>14674</v>
      </c>
      <c r="Q3990" s="11" t="s">
        <v>2041</v>
      </c>
      <c r="R3990" s="11" t="s">
        <v>14362</v>
      </c>
      <c r="S3990" s="13"/>
      <c r="T3990" s="13"/>
      <c r="U3990" s="11" t="s">
        <v>8922</v>
      </c>
      <c r="W3990" s="11" t="s">
        <v>14674</v>
      </c>
      <c r="Z3990" s="13"/>
      <c r="AA3990" s="11" t="s">
        <v>151</v>
      </c>
      <c r="AB3990" s="13"/>
      <c r="AC3990" s="13"/>
      <c r="AD3990" s="11" t="s">
        <v>14362</v>
      </c>
      <c r="AE3990" s="13"/>
      <c r="AF3990" s="13"/>
      <c r="AG3990" s="11" t="s">
        <v>152</v>
      </c>
      <c r="AH3990" s="11" t="s">
        <v>14675</v>
      </c>
      <c r="AJ3990" s="13"/>
      <c r="AK3990" s="13"/>
      <c r="AL3990" s="13"/>
      <c r="AM3990" s="13"/>
      <c r="AN3990" s="13"/>
      <c r="AO3990" s="13"/>
      <c r="AP3990" s="11" t="s">
        <v>14672</v>
      </c>
      <c r="AR3990" s="13"/>
      <c r="AS3990" s="13"/>
      <c r="AT3990" s="12" t="b">
        <v>1</v>
      </c>
      <c r="AU3990" s="13"/>
      <c r="AV3990" s="17">
        <v>45940.0</v>
      </c>
      <c r="AW3990" s="13"/>
      <c r="AX3990" s="14" t="s">
        <v>155</v>
      </c>
      <c r="AY3990" s="13"/>
      <c r="AZ3990" s="14">
        <v>2870.0</v>
      </c>
      <c r="BA3990" s="13"/>
    </row>
    <row r="3991">
      <c r="A3991" s="11" t="s">
        <v>14676</v>
      </c>
      <c r="B3991" s="11">
        <v>10847.0</v>
      </c>
      <c r="C3991" s="12" t="b">
        <v>0</v>
      </c>
      <c r="D3991" s="12" t="b">
        <v>1</v>
      </c>
      <c r="E3991" s="12" t="b">
        <v>0</v>
      </c>
      <c r="F3991" s="12" t="b">
        <v>0</v>
      </c>
      <c r="G3991" s="12" t="b">
        <v>0</v>
      </c>
      <c r="H3991" s="12" t="b">
        <v>0</v>
      </c>
      <c r="I3991" s="15">
        <v>45574.0</v>
      </c>
      <c r="J3991" s="15">
        <v>45574.0</v>
      </c>
      <c r="K3991" s="12" t="b">
        <v>0</v>
      </c>
      <c r="L3991" s="14" t="s">
        <v>13799</v>
      </c>
      <c r="M3991" s="11" t="s">
        <v>1438</v>
      </c>
      <c r="N3991" s="11" t="s">
        <v>14677</v>
      </c>
      <c r="O3991" s="11" t="s">
        <v>12871</v>
      </c>
      <c r="P3991" s="11" t="s">
        <v>14674</v>
      </c>
      <c r="Q3991" s="11" t="s">
        <v>2041</v>
      </c>
      <c r="R3991" s="11" t="s">
        <v>12872</v>
      </c>
      <c r="S3991" s="11" t="s">
        <v>1218</v>
      </c>
      <c r="U3991" s="11" t="s">
        <v>8922</v>
      </c>
      <c r="W3991" s="11" t="s">
        <v>14674</v>
      </c>
      <c r="Z3991" s="13"/>
      <c r="AA3991" s="11" t="s">
        <v>151</v>
      </c>
      <c r="AB3991" s="13"/>
      <c r="AC3991" s="13"/>
      <c r="AD3991" s="11" t="s">
        <v>12872</v>
      </c>
      <c r="AF3991" s="13"/>
      <c r="AG3991" s="11" t="s">
        <v>152</v>
      </c>
      <c r="AH3991" s="11" t="s">
        <v>14675</v>
      </c>
      <c r="AJ3991" s="13"/>
      <c r="AK3991" s="13"/>
      <c r="AL3991" s="13"/>
      <c r="AM3991" s="13"/>
      <c r="AN3991" s="13"/>
      <c r="AO3991" s="13"/>
      <c r="AP3991" s="11" t="s">
        <v>14676</v>
      </c>
      <c r="AR3991" s="13"/>
      <c r="AS3991" s="13"/>
      <c r="AT3991" s="12" t="b">
        <v>1</v>
      </c>
      <c r="AU3991" s="13"/>
      <c r="AV3991" s="17">
        <v>45940.0</v>
      </c>
      <c r="AW3991" s="13"/>
      <c r="AX3991" s="14" t="s">
        <v>155</v>
      </c>
      <c r="AY3991" s="13"/>
      <c r="AZ3991" s="14">
        <v>2868.0</v>
      </c>
      <c r="BA3991" s="13"/>
    </row>
    <row r="3992">
      <c r="A3992" s="11" t="s">
        <v>14678</v>
      </c>
      <c r="B3992" s="11">
        <v>10848.0</v>
      </c>
      <c r="C3992" s="12" t="b">
        <v>0</v>
      </c>
      <c r="D3992" s="12" t="b">
        <v>1</v>
      </c>
      <c r="E3992" s="12" t="b">
        <v>0</v>
      </c>
      <c r="F3992" s="12" t="b">
        <v>0</v>
      </c>
      <c r="G3992" s="12" t="b">
        <v>0</v>
      </c>
      <c r="H3992" s="12" t="b">
        <v>0</v>
      </c>
      <c r="I3992" s="15">
        <v>45574.0</v>
      </c>
      <c r="J3992" s="15">
        <v>45574.0</v>
      </c>
      <c r="K3992" s="12" t="b">
        <v>0</v>
      </c>
      <c r="L3992" s="14" t="s">
        <v>13799</v>
      </c>
      <c r="M3992" s="11" t="s">
        <v>1438</v>
      </c>
      <c r="N3992" s="11" t="s">
        <v>14679</v>
      </c>
      <c r="O3992" s="11" t="s">
        <v>6760</v>
      </c>
      <c r="P3992" s="11" t="s">
        <v>14674</v>
      </c>
      <c r="Q3992" s="11" t="s">
        <v>2041</v>
      </c>
      <c r="R3992" s="11" t="s">
        <v>6761</v>
      </c>
      <c r="T3992" s="13"/>
      <c r="U3992" s="11" t="s">
        <v>8922</v>
      </c>
      <c r="W3992" s="11" t="s">
        <v>14674</v>
      </c>
      <c r="Z3992" s="13"/>
      <c r="AA3992" s="11" t="s">
        <v>151</v>
      </c>
      <c r="AB3992" s="13"/>
      <c r="AC3992" s="13"/>
      <c r="AD3992" s="11" t="s">
        <v>6761</v>
      </c>
      <c r="AF3992" s="13"/>
      <c r="AG3992" s="11" t="s">
        <v>152</v>
      </c>
      <c r="AH3992" s="11" t="s">
        <v>14675</v>
      </c>
      <c r="AJ3992" s="13"/>
      <c r="AK3992" s="13"/>
      <c r="AL3992" s="13"/>
      <c r="AM3992" s="13"/>
      <c r="AN3992" s="13"/>
      <c r="AO3992" s="13"/>
      <c r="AP3992" s="11" t="s">
        <v>14678</v>
      </c>
      <c r="AR3992" s="13"/>
      <c r="AS3992" s="13"/>
      <c r="AT3992" s="12" t="b">
        <v>1</v>
      </c>
      <c r="AU3992" s="13"/>
      <c r="AV3992" s="17">
        <v>45940.0</v>
      </c>
      <c r="AW3992" s="13"/>
      <c r="AX3992" s="14" t="s">
        <v>155</v>
      </c>
      <c r="AY3992" s="13"/>
      <c r="AZ3992" s="14">
        <v>2869.0</v>
      </c>
      <c r="BA3992" s="13"/>
    </row>
    <row r="3993">
      <c r="A3993" s="11" t="s">
        <v>14680</v>
      </c>
      <c r="B3993" s="11">
        <v>10849.0</v>
      </c>
      <c r="C3993" s="12" t="b">
        <v>0</v>
      </c>
      <c r="D3993" s="12" t="b">
        <v>1</v>
      </c>
      <c r="E3993" s="12" t="b">
        <v>0</v>
      </c>
      <c r="F3993" s="12" t="b">
        <v>0</v>
      </c>
      <c r="G3993" s="12" t="b">
        <v>0</v>
      </c>
      <c r="H3993" s="12" t="b">
        <v>0</v>
      </c>
      <c r="I3993" s="15">
        <v>45574.0</v>
      </c>
      <c r="J3993" s="15">
        <v>45574.0</v>
      </c>
      <c r="K3993" s="12" t="b">
        <v>0</v>
      </c>
      <c r="L3993" s="14" t="s">
        <v>13799</v>
      </c>
      <c r="M3993" s="11" t="s">
        <v>1438</v>
      </c>
      <c r="N3993" s="11" t="s">
        <v>14681</v>
      </c>
      <c r="O3993" s="11" t="s">
        <v>10608</v>
      </c>
      <c r="P3993" s="11" t="s">
        <v>14674</v>
      </c>
      <c r="Q3993" s="11" t="s">
        <v>2041</v>
      </c>
      <c r="R3993" s="11" t="s">
        <v>10609</v>
      </c>
      <c r="S3993" s="11" t="s">
        <v>8230</v>
      </c>
      <c r="U3993" s="11" t="s">
        <v>8922</v>
      </c>
      <c r="W3993" s="11" t="s">
        <v>14674</v>
      </c>
      <c r="Z3993" s="13"/>
      <c r="AA3993" s="11" t="s">
        <v>151</v>
      </c>
      <c r="AB3993" s="13"/>
      <c r="AC3993" s="13"/>
      <c r="AD3993" s="11" t="s">
        <v>10609</v>
      </c>
      <c r="AE3993" s="13"/>
      <c r="AF3993" s="13"/>
      <c r="AG3993" s="11" t="s">
        <v>152</v>
      </c>
      <c r="AH3993" s="11" t="s">
        <v>14675</v>
      </c>
      <c r="AJ3993" s="13"/>
      <c r="AK3993" s="13"/>
      <c r="AL3993" s="13"/>
      <c r="AM3993" s="13"/>
      <c r="AN3993" s="13"/>
      <c r="AO3993" s="13"/>
      <c r="AP3993" s="11" t="s">
        <v>14680</v>
      </c>
      <c r="AR3993" s="13"/>
      <c r="AS3993" s="13"/>
      <c r="AT3993" s="12" t="b">
        <v>1</v>
      </c>
      <c r="AU3993" s="13"/>
      <c r="AV3993" s="17">
        <v>45940.0</v>
      </c>
      <c r="AW3993" s="13"/>
      <c r="AX3993" s="14" t="s">
        <v>155</v>
      </c>
      <c r="AY3993" s="13"/>
      <c r="AZ3993" s="14">
        <v>2871.0</v>
      </c>
      <c r="BA3993" s="13"/>
    </row>
    <row r="3994">
      <c r="A3994" s="11" t="s">
        <v>14682</v>
      </c>
      <c r="B3994" s="11">
        <v>10850.0</v>
      </c>
      <c r="C3994" s="12" t="b">
        <v>0</v>
      </c>
      <c r="D3994" s="12" t="b">
        <v>1</v>
      </c>
      <c r="E3994" s="12" t="b">
        <v>0</v>
      </c>
      <c r="F3994" s="12" t="b">
        <v>0</v>
      </c>
      <c r="G3994" s="12" t="b">
        <v>0</v>
      </c>
      <c r="H3994" s="12" t="b">
        <v>0</v>
      </c>
      <c r="I3994" s="15">
        <v>45574.0</v>
      </c>
      <c r="J3994" s="15">
        <v>45574.0</v>
      </c>
      <c r="K3994" s="12" t="b">
        <v>0</v>
      </c>
      <c r="L3994" s="14" t="s">
        <v>13799</v>
      </c>
      <c r="M3994" s="11" t="s">
        <v>643</v>
      </c>
      <c r="N3994" s="11" t="s">
        <v>14683</v>
      </c>
      <c r="O3994" s="11" t="s">
        <v>8981</v>
      </c>
      <c r="P3994" s="11" t="s">
        <v>14674</v>
      </c>
      <c r="Q3994" s="11" t="s">
        <v>2041</v>
      </c>
      <c r="R3994" s="11" t="s">
        <v>8983</v>
      </c>
      <c r="S3994" s="11" t="s">
        <v>3985</v>
      </c>
      <c r="U3994" s="11" t="s">
        <v>9182</v>
      </c>
      <c r="W3994" s="11" t="s">
        <v>14674</v>
      </c>
      <c r="Z3994" s="13"/>
      <c r="AA3994" s="11" t="s">
        <v>151</v>
      </c>
      <c r="AB3994" s="13"/>
      <c r="AC3994" s="13"/>
      <c r="AD3994" s="11" t="s">
        <v>8983</v>
      </c>
      <c r="AE3994" s="13"/>
      <c r="AF3994" s="13"/>
      <c r="AG3994" s="11" t="s">
        <v>152</v>
      </c>
      <c r="AH3994" s="11" t="s">
        <v>14675</v>
      </c>
      <c r="AJ3994" s="13"/>
      <c r="AK3994" s="13"/>
      <c r="AL3994" s="13"/>
      <c r="AM3994" s="13"/>
      <c r="AN3994" s="13"/>
      <c r="AO3994" s="13"/>
      <c r="AP3994" s="11" t="s">
        <v>14682</v>
      </c>
      <c r="AR3994" s="13"/>
      <c r="AS3994" s="13"/>
      <c r="AT3994" s="12" t="b">
        <v>1</v>
      </c>
      <c r="AU3994" s="13"/>
      <c r="AV3994" s="17">
        <v>45940.0</v>
      </c>
      <c r="AW3994" s="13"/>
      <c r="AX3994" s="14" t="s">
        <v>155</v>
      </c>
      <c r="AY3994" s="13"/>
      <c r="AZ3994" s="14">
        <v>2872.0</v>
      </c>
      <c r="BA3994" s="13"/>
    </row>
    <row r="3995">
      <c r="A3995" s="11" t="s">
        <v>14684</v>
      </c>
      <c r="B3995" s="11">
        <v>10851.0</v>
      </c>
      <c r="C3995" s="12" t="b">
        <v>0</v>
      </c>
      <c r="D3995" s="12" t="b">
        <v>1</v>
      </c>
      <c r="E3995" s="12" t="b">
        <v>0</v>
      </c>
      <c r="F3995" s="12" t="b">
        <v>0</v>
      </c>
      <c r="G3995" s="12" t="b">
        <v>0</v>
      </c>
      <c r="H3995" s="12" t="b">
        <v>0</v>
      </c>
      <c r="I3995" s="15">
        <v>45574.0</v>
      </c>
      <c r="J3995" s="15">
        <v>45574.0</v>
      </c>
      <c r="K3995" s="12" t="b">
        <v>0</v>
      </c>
      <c r="L3995" s="14" t="s">
        <v>13799</v>
      </c>
      <c r="M3995" s="11" t="s">
        <v>3597</v>
      </c>
      <c r="N3995" s="11" t="s">
        <v>14685</v>
      </c>
      <c r="O3995" s="11" t="s">
        <v>6456</v>
      </c>
      <c r="P3995" s="11" t="s">
        <v>14674</v>
      </c>
      <c r="Q3995" s="11" t="s">
        <v>2041</v>
      </c>
      <c r="R3995" s="11" t="s">
        <v>6457</v>
      </c>
      <c r="S3995" s="11" t="s">
        <v>6458</v>
      </c>
      <c r="U3995" s="11" t="s">
        <v>9258</v>
      </c>
      <c r="W3995" s="11" t="s">
        <v>14674</v>
      </c>
      <c r="Z3995" s="13"/>
      <c r="AA3995" s="11" t="s">
        <v>151</v>
      </c>
      <c r="AB3995" s="13"/>
      <c r="AC3995" s="13"/>
      <c r="AD3995" s="11" t="s">
        <v>6457</v>
      </c>
      <c r="AG3995" s="11" t="s">
        <v>152</v>
      </c>
      <c r="AH3995" s="11" t="s">
        <v>14675</v>
      </c>
      <c r="AJ3995" s="13"/>
      <c r="AK3995" s="13"/>
      <c r="AL3995" s="13"/>
      <c r="AM3995" s="13"/>
      <c r="AN3995" s="13"/>
      <c r="AO3995" s="13"/>
      <c r="AP3995" s="11" t="s">
        <v>14684</v>
      </c>
      <c r="AR3995" s="13"/>
      <c r="AS3995" s="13"/>
      <c r="AT3995" s="12" t="b">
        <v>1</v>
      </c>
      <c r="AU3995" s="13"/>
      <c r="AV3995" s="14" t="s">
        <v>167</v>
      </c>
      <c r="AW3995" s="13"/>
      <c r="AX3995" s="14" t="s">
        <v>155</v>
      </c>
      <c r="AY3995" s="13"/>
      <c r="AZ3995" s="14">
        <v>8113.0</v>
      </c>
      <c r="BA3995" s="13"/>
    </row>
    <row r="3996">
      <c r="A3996" s="11" t="s">
        <v>14686</v>
      </c>
      <c r="B3996" s="11">
        <v>10852.0</v>
      </c>
      <c r="C3996" s="12" t="b">
        <v>0</v>
      </c>
      <c r="D3996" s="12" t="b">
        <v>1</v>
      </c>
      <c r="E3996" s="12" t="b">
        <v>0</v>
      </c>
      <c r="F3996" s="12" t="b">
        <v>0</v>
      </c>
      <c r="G3996" s="12" t="b">
        <v>0</v>
      </c>
      <c r="H3996" s="12" t="b">
        <v>0</v>
      </c>
      <c r="I3996" s="15">
        <v>45574.0</v>
      </c>
      <c r="J3996" s="15">
        <v>45574.0</v>
      </c>
      <c r="K3996" s="12" t="b">
        <v>0</v>
      </c>
      <c r="L3996" s="14" t="s">
        <v>13799</v>
      </c>
      <c r="M3996" s="11" t="s">
        <v>3597</v>
      </c>
      <c r="N3996" s="11" t="s">
        <v>14687</v>
      </c>
      <c r="O3996" s="11" t="s">
        <v>11836</v>
      </c>
      <c r="P3996" s="11" t="s">
        <v>14674</v>
      </c>
      <c r="Q3996" s="11" t="s">
        <v>2041</v>
      </c>
      <c r="R3996" s="11" t="s">
        <v>11837</v>
      </c>
      <c r="S3996" s="13"/>
      <c r="T3996" s="13"/>
      <c r="U3996" s="11" t="s">
        <v>9258</v>
      </c>
      <c r="W3996" s="11" t="s">
        <v>14674</v>
      </c>
      <c r="Z3996" s="13"/>
      <c r="AA3996" s="11" t="s">
        <v>151</v>
      </c>
      <c r="AB3996" s="13"/>
      <c r="AC3996" s="13"/>
      <c r="AD3996" s="11" t="s">
        <v>11837</v>
      </c>
      <c r="AE3996" s="13"/>
      <c r="AF3996" s="13"/>
      <c r="AG3996" s="11" t="s">
        <v>152</v>
      </c>
      <c r="AH3996" s="11" t="s">
        <v>14675</v>
      </c>
      <c r="AJ3996" s="13"/>
      <c r="AK3996" s="13"/>
      <c r="AL3996" s="13"/>
      <c r="AM3996" s="13"/>
      <c r="AN3996" s="13"/>
      <c r="AO3996" s="13"/>
      <c r="AP3996" s="11" t="s">
        <v>14686</v>
      </c>
      <c r="AR3996" s="13"/>
      <c r="AS3996" s="13"/>
      <c r="AT3996" s="12" t="b">
        <v>1</v>
      </c>
      <c r="AU3996" s="13"/>
      <c r="AV3996" s="14" t="s">
        <v>167</v>
      </c>
      <c r="AW3996" s="13"/>
      <c r="AX3996" s="14" t="s">
        <v>155</v>
      </c>
      <c r="AY3996" s="13"/>
      <c r="AZ3996" s="14">
        <v>8114.0</v>
      </c>
      <c r="BA3996" s="13"/>
    </row>
    <row r="3997">
      <c r="A3997" s="11" t="s">
        <v>14688</v>
      </c>
      <c r="B3997" s="11">
        <v>10855.0</v>
      </c>
      <c r="C3997" s="12" t="b">
        <v>0</v>
      </c>
      <c r="D3997" s="12" t="b">
        <v>1</v>
      </c>
      <c r="E3997" s="12" t="b">
        <v>0</v>
      </c>
      <c r="F3997" s="12" t="b">
        <v>0</v>
      </c>
      <c r="G3997" s="12" t="b">
        <v>0</v>
      </c>
      <c r="H3997" s="12" t="b">
        <v>0</v>
      </c>
      <c r="I3997" s="15">
        <v>45574.0</v>
      </c>
      <c r="J3997" s="15">
        <v>45574.0</v>
      </c>
      <c r="K3997" s="12" t="b">
        <v>0</v>
      </c>
      <c r="L3997" s="14" t="s">
        <v>14418</v>
      </c>
      <c r="M3997" s="11" t="s">
        <v>5533</v>
      </c>
      <c r="N3997" s="11" t="s">
        <v>14689</v>
      </c>
      <c r="O3997" s="11" t="s">
        <v>13435</v>
      </c>
      <c r="P3997" s="11" t="s">
        <v>14421</v>
      </c>
      <c r="Q3997" s="11" t="s">
        <v>162</v>
      </c>
      <c r="R3997" s="11" t="s">
        <v>13436</v>
      </c>
      <c r="S3997" s="11" t="s">
        <v>13437</v>
      </c>
      <c r="U3997" s="11" t="s">
        <v>9910</v>
      </c>
      <c r="W3997" s="11" t="s">
        <v>14421</v>
      </c>
      <c r="Z3997" s="13"/>
      <c r="AA3997" s="11" t="s">
        <v>151</v>
      </c>
      <c r="AB3997" s="13"/>
      <c r="AC3997" s="13"/>
      <c r="AD3997" s="11" t="s">
        <v>13436</v>
      </c>
      <c r="AE3997" s="13"/>
      <c r="AF3997" s="13"/>
      <c r="AG3997" s="11" t="s">
        <v>152</v>
      </c>
      <c r="AH3997" s="11" t="s">
        <v>14424</v>
      </c>
      <c r="AJ3997" s="13"/>
      <c r="AK3997" s="13"/>
      <c r="AL3997" s="13"/>
      <c r="AM3997" s="13"/>
      <c r="AN3997" s="13"/>
      <c r="AO3997" s="13"/>
      <c r="AP3997" s="11" t="s">
        <v>14688</v>
      </c>
      <c r="AR3997" s="13"/>
      <c r="AS3997" s="13"/>
      <c r="AT3997" s="12" t="b">
        <v>1</v>
      </c>
      <c r="AU3997" s="13"/>
      <c r="AV3997" s="14" t="s">
        <v>167</v>
      </c>
      <c r="AW3997" s="13"/>
      <c r="AX3997" s="14" t="s">
        <v>155</v>
      </c>
      <c r="AY3997" s="13"/>
      <c r="AZ3997" s="14">
        <v>8115.0</v>
      </c>
      <c r="BA3997" s="13"/>
    </row>
    <row r="3998">
      <c r="A3998" s="11" t="s">
        <v>14690</v>
      </c>
      <c r="B3998" s="11">
        <v>10856.0</v>
      </c>
      <c r="C3998" s="12" t="b">
        <v>0</v>
      </c>
      <c r="D3998" s="12" t="b">
        <v>0</v>
      </c>
      <c r="E3998" s="12" t="b">
        <v>0</v>
      </c>
      <c r="F3998" s="12" t="b">
        <v>0</v>
      </c>
      <c r="G3998" s="12" t="b">
        <v>0</v>
      </c>
      <c r="H3998" s="12" t="b">
        <v>0</v>
      </c>
      <c r="I3998" s="13"/>
      <c r="J3998" s="13"/>
      <c r="K3998" s="12" t="b">
        <v>0</v>
      </c>
      <c r="L3998" s="14" t="s">
        <v>9762</v>
      </c>
      <c r="M3998" s="11" t="s">
        <v>5254</v>
      </c>
      <c r="N3998" s="11" t="s">
        <v>14691</v>
      </c>
      <c r="O3998" s="11" t="s">
        <v>9901</v>
      </c>
      <c r="P3998" s="11" t="s">
        <v>13878</v>
      </c>
      <c r="Q3998" s="11" t="s">
        <v>9926</v>
      </c>
      <c r="R3998" s="11" t="s">
        <v>9902</v>
      </c>
      <c r="S3998" s="11" t="s">
        <v>9903</v>
      </c>
      <c r="W3998" s="11" t="s">
        <v>13878</v>
      </c>
      <c r="Z3998" s="13"/>
      <c r="AA3998" s="11" t="s">
        <v>151</v>
      </c>
      <c r="AB3998" s="13"/>
      <c r="AC3998" s="13"/>
      <c r="AD3998" s="11" t="s">
        <v>9902</v>
      </c>
      <c r="AE3998" s="13"/>
      <c r="AF3998" s="13"/>
      <c r="AG3998" s="11" t="s">
        <v>152</v>
      </c>
      <c r="AH3998" s="11" t="s">
        <v>13879</v>
      </c>
      <c r="AJ3998" s="13"/>
      <c r="AK3998" s="13"/>
      <c r="AL3998" s="13"/>
      <c r="AM3998" s="13"/>
      <c r="AN3998" s="13"/>
      <c r="AO3998" s="13"/>
      <c r="AP3998" s="11" t="s">
        <v>14690</v>
      </c>
      <c r="AR3998" s="13"/>
      <c r="AS3998" s="13"/>
      <c r="AT3998" s="12" t="b">
        <v>1</v>
      </c>
      <c r="AU3998" s="13"/>
      <c r="AV3998" s="14" t="s">
        <v>167</v>
      </c>
      <c r="AW3998" s="13"/>
      <c r="AX3998" s="14" t="s">
        <v>155</v>
      </c>
      <c r="AY3998" s="13"/>
      <c r="AZ3998" s="14">
        <v>8118.0</v>
      </c>
      <c r="BA3998" s="13"/>
    </row>
    <row r="3999">
      <c r="A3999" s="11" t="s">
        <v>14692</v>
      </c>
      <c r="B3999" s="11">
        <v>10857.0</v>
      </c>
      <c r="C3999" s="12" t="b">
        <v>0</v>
      </c>
      <c r="D3999" s="12" t="b">
        <v>0</v>
      </c>
      <c r="E3999" s="12" t="b">
        <v>0</v>
      </c>
      <c r="F3999" s="12" t="b">
        <v>0</v>
      </c>
      <c r="G3999" s="12" t="b">
        <v>0</v>
      </c>
      <c r="H3999" s="12" t="b">
        <v>0</v>
      </c>
      <c r="I3999" s="13"/>
      <c r="J3999" s="13"/>
      <c r="K3999" s="12" t="b">
        <v>0</v>
      </c>
      <c r="L3999" s="14" t="s">
        <v>9762</v>
      </c>
      <c r="M3999" s="11" t="s">
        <v>5254</v>
      </c>
      <c r="N3999" s="11" t="s">
        <v>14693</v>
      </c>
      <c r="O3999" s="11" t="s">
        <v>14694</v>
      </c>
      <c r="P3999" s="11" t="s">
        <v>13878</v>
      </c>
      <c r="Q3999" s="11" t="s">
        <v>9926</v>
      </c>
      <c r="R3999" s="11" t="s">
        <v>14695</v>
      </c>
      <c r="S3999" s="11" t="s">
        <v>14696</v>
      </c>
      <c r="U3999" s="13"/>
      <c r="V3999" s="13"/>
      <c r="W3999" s="11" t="s">
        <v>13878</v>
      </c>
      <c r="Z3999" s="13"/>
      <c r="AA3999" s="11" t="s">
        <v>151</v>
      </c>
      <c r="AB3999" s="13"/>
      <c r="AC3999" s="13"/>
      <c r="AD3999" s="11" t="s">
        <v>14695</v>
      </c>
      <c r="AF3999" s="13"/>
      <c r="AG3999" s="11" t="s">
        <v>152</v>
      </c>
      <c r="AH3999" s="11" t="s">
        <v>13879</v>
      </c>
      <c r="AJ3999" s="13"/>
      <c r="AK3999" s="13"/>
      <c r="AL3999" s="13"/>
      <c r="AM3999" s="13"/>
      <c r="AN3999" s="13"/>
      <c r="AO3999" s="13"/>
      <c r="AP3999" s="11" t="s">
        <v>14692</v>
      </c>
      <c r="AR3999" s="13"/>
      <c r="AS3999" s="13"/>
      <c r="AT3999" s="12" t="b">
        <v>1</v>
      </c>
      <c r="AU3999" s="13"/>
      <c r="AV3999" s="14" t="s">
        <v>167</v>
      </c>
      <c r="AW3999" s="13"/>
      <c r="AX3999" s="14" t="s">
        <v>155</v>
      </c>
      <c r="AY3999" s="13"/>
      <c r="AZ3999" s="14">
        <v>8117.0</v>
      </c>
      <c r="BA3999" s="13"/>
    </row>
    <row r="4000">
      <c r="A4000" s="11" t="s">
        <v>14697</v>
      </c>
      <c r="B4000" s="11">
        <v>10862.0</v>
      </c>
      <c r="C4000" s="12" t="b">
        <v>0</v>
      </c>
      <c r="D4000" s="12" t="b">
        <v>0</v>
      </c>
      <c r="E4000" s="12" t="b">
        <v>0</v>
      </c>
      <c r="F4000" s="12" t="b">
        <v>0</v>
      </c>
      <c r="G4000" s="12" t="b">
        <v>0</v>
      </c>
      <c r="H4000" s="12" t="b">
        <v>0</v>
      </c>
      <c r="I4000" s="13"/>
      <c r="J4000" s="13"/>
      <c r="K4000" s="12" t="b">
        <v>0</v>
      </c>
      <c r="L4000" s="14" t="s">
        <v>9762</v>
      </c>
      <c r="M4000" s="11" t="s">
        <v>5254</v>
      </c>
      <c r="N4000" s="11" t="s">
        <v>14698</v>
      </c>
      <c r="O4000" s="11" t="s">
        <v>14699</v>
      </c>
      <c r="P4000" s="11" t="s">
        <v>13878</v>
      </c>
      <c r="Q4000" s="11" t="s">
        <v>9926</v>
      </c>
      <c r="R4000" s="11" t="s">
        <v>14700</v>
      </c>
      <c r="S4000" s="11" t="s">
        <v>14701</v>
      </c>
      <c r="W4000" s="11" t="s">
        <v>13878</v>
      </c>
      <c r="Z4000" s="13"/>
      <c r="AA4000" s="11" t="s">
        <v>151</v>
      </c>
      <c r="AB4000" s="13"/>
      <c r="AC4000" s="13"/>
      <c r="AD4000" s="11" t="s">
        <v>14700</v>
      </c>
      <c r="AF4000" s="13"/>
      <c r="AG4000" s="11" t="s">
        <v>152</v>
      </c>
      <c r="AH4000" s="11" t="s">
        <v>13879</v>
      </c>
      <c r="AJ4000" s="13"/>
      <c r="AK4000" s="13"/>
      <c r="AL4000" s="13"/>
      <c r="AM4000" s="13"/>
      <c r="AN4000" s="13"/>
      <c r="AO4000" s="13"/>
      <c r="AP4000" s="11" t="s">
        <v>14697</v>
      </c>
      <c r="AR4000" s="13"/>
      <c r="AS4000" s="13"/>
      <c r="AT4000" s="12" t="b">
        <v>1</v>
      </c>
      <c r="AU4000" s="13"/>
      <c r="AV4000" s="14" t="s">
        <v>167</v>
      </c>
      <c r="AW4000" s="13"/>
      <c r="AX4000" s="14" t="s">
        <v>155</v>
      </c>
      <c r="AY4000" s="13"/>
      <c r="AZ4000" s="14">
        <v>8119.0</v>
      </c>
      <c r="BA4000" s="13"/>
    </row>
    <row r="4001">
      <c r="A4001" s="11" t="s">
        <v>14702</v>
      </c>
      <c r="B4001" s="11">
        <v>10863.0</v>
      </c>
      <c r="C4001" s="12" t="b">
        <v>0</v>
      </c>
      <c r="D4001" s="12" t="b">
        <v>0</v>
      </c>
      <c r="E4001" s="12" t="b">
        <v>0</v>
      </c>
      <c r="F4001" s="12" t="b">
        <v>0</v>
      </c>
      <c r="G4001" s="12" t="b">
        <v>0</v>
      </c>
      <c r="H4001" s="12" t="b">
        <v>0</v>
      </c>
      <c r="I4001" s="13"/>
      <c r="J4001" s="13"/>
      <c r="K4001" s="12" t="b">
        <v>0</v>
      </c>
      <c r="L4001" s="14" t="s">
        <v>9762</v>
      </c>
      <c r="M4001" s="11" t="s">
        <v>5254</v>
      </c>
      <c r="N4001" s="11" t="s">
        <v>14703</v>
      </c>
      <c r="O4001" s="11" t="s">
        <v>14704</v>
      </c>
      <c r="P4001" s="11" t="s">
        <v>13878</v>
      </c>
      <c r="Q4001" s="11" t="s">
        <v>9926</v>
      </c>
      <c r="R4001" s="11" t="s">
        <v>14705</v>
      </c>
      <c r="S4001" s="11" t="s">
        <v>14706</v>
      </c>
      <c r="V4001" s="13"/>
      <c r="W4001" s="11" t="s">
        <v>13878</v>
      </c>
      <c r="Z4001" s="13"/>
      <c r="AA4001" s="11" t="s">
        <v>151</v>
      </c>
      <c r="AB4001" s="13"/>
      <c r="AC4001" s="13"/>
      <c r="AD4001" s="11" t="s">
        <v>14705</v>
      </c>
      <c r="AF4001" s="13"/>
      <c r="AG4001" s="11" t="s">
        <v>152</v>
      </c>
      <c r="AH4001" s="11" t="s">
        <v>13879</v>
      </c>
      <c r="AJ4001" s="13"/>
      <c r="AK4001" s="13"/>
      <c r="AL4001" s="13"/>
      <c r="AM4001" s="13"/>
      <c r="AN4001" s="13"/>
      <c r="AO4001" s="13"/>
      <c r="AP4001" s="11" t="s">
        <v>14702</v>
      </c>
      <c r="AR4001" s="13"/>
      <c r="AS4001" s="13"/>
      <c r="AT4001" s="12" t="b">
        <v>1</v>
      </c>
      <c r="AU4001" s="13"/>
      <c r="AV4001" s="14" t="s">
        <v>167</v>
      </c>
      <c r="AW4001" s="13"/>
      <c r="AX4001" s="14" t="s">
        <v>155</v>
      </c>
      <c r="AY4001" s="13"/>
      <c r="AZ4001" s="14">
        <v>8116.0</v>
      </c>
      <c r="BA4001" s="13"/>
    </row>
    <row r="4002">
      <c r="A4002" s="11" t="s">
        <v>14707</v>
      </c>
      <c r="B4002" s="11">
        <v>10864.0</v>
      </c>
      <c r="C4002" s="12" t="b">
        <v>0</v>
      </c>
      <c r="D4002" s="12" t="b">
        <v>1</v>
      </c>
      <c r="E4002" s="12" t="b">
        <v>0</v>
      </c>
      <c r="F4002" s="12" t="b">
        <v>0</v>
      </c>
      <c r="G4002" s="12" t="b">
        <v>0</v>
      </c>
      <c r="H4002" s="12" t="b">
        <v>0</v>
      </c>
      <c r="I4002" s="13"/>
      <c r="J4002" s="13"/>
      <c r="K4002" s="12" t="b">
        <v>0</v>
      </c>
      <c r="L4002" s="17">
        <v>45637.0</v>
      </c>
      <c r="M4002" s="11" t="s">
        <v>14645</v>
      </c>
      <c r="N4002" s="11" t="s">
        <v>14708</v>
      </c>
      <c r="O4002" s="11" t="s">
        <v>14709</v>
      </c>
      <c r="P4002" s="11" t="s">
        <v>13398</v>
      </c>
      <c r="Q4002" s="11" t="s">
        <v>972</v>
      </c>
      <c r="R4002" s="11" t="s">
        <v>14710</v>
      </c>
      <c r="S4002" s="11" t="s">
        <v>14711</v>
      </c>
      <c r="T4002" s="11" t="s">
        <v>9224</v>
      </c>
      <c r="U4002" s="11" t="s">
        <v>14650</v>
      </c>
      <c r="W4002" s="11" t="s">
        <v>13398</v>
      </c>
      <c r="X4002" s="11" t="s">
        <v>1606</v>
      </c>
      <c r="Y4002" s="11" t="s">
        <v>14710</v>
      </c>
      <c r="AA4002" s="11" t="s">
        <v>151</v>
      </c>
      <c r="AB4002" s="13"/>
      <c r="AC4002" s="13"/>
      <c r="AD4002" s="11" t="s">
        <v>14710</v>
      </c>
      <c r="AE4002" s="11" t="s">
        <v>2029</v>
      </c>
      <c r="AG4002" s="11" t="s">
        <v>152</v>
      </c>
      <c r="AH4002" s="11" t="s">
        <v>13399</v>
      </c>
      <c r="AJ4002" s="11" t="s">
        <v>1606</v>
      </c>
      <c r="AK4002" s="13"/>
      <c r="AL4002" s="13"/>
      <c r="AM4002" s="13"/>
      <c r="AN4002" s="13"/>
      <c r="AO4002" s="13"/>
      <c r="AP4002" s="11" t="s">
        <v>14707</v>
      </c>
      <c r="AR4002" s="13"/>
      <c r="AS4002" s="13"/>
      <c r="AT4002" s="12" t="b">
        <v>1</v>
      </c>
      <c r="AU4002" s="13"/>
      <c r="AV4002" s="17">
        <v>45940.0</v>
      </c>
      <c r="AW4002" s="13"/>
      <c r="AX4002" s="14" t="s">
        <v>155</v>
      </c>
      <c r="AY4002" s="13"/>
      <c r="AZ4002" s="14">
        <v>2480.0</v>
      </c>
      <c r="BA4002" s="13"/>
    </row>
    <row r="4003">
      <c r="A4003" s="11" t="s">
        <v>14712</v>
      </c>
      <c r="B4003" s="11">
        <v>10865.0</v>
      </c>
      <c r="C4003" s="12" t="b">
        <v>0</v>
      </c>
      <c r="D4003" s="12" t="b">
        <v>1</v>
      </c>
      <c r="E4003" s="12" t="b">
        <v>0</v>
      </c>
      <c r="F4003" s="12" t="b">
        <v>0</v>
      </c>
      <c r="G4003" s="12" t="b">
        <v>0</v>
      </c>
      <c r="H4003" s="12" t="b">
        <v>0</v>
      </c>
      <c r="I4003" s="13"/>
      <c r="J4003" s="15">
        <v>45605.0</v>
      </c>
      <c r="K4003" s="12" t="b">
        <v>0</v>
      </c>
      <c r="L4003" s="14" t="s">
        <v>13799</v>
      </c>
      <c r="M4003" s="11" t="s">
        <v>14666</v>
      </c>
      <c r="N4003" s="11" t="s">
        <v>14713</v>
      </c>
      <c r="O4003" s="11" t="s">
        <v>14668</v>
      </c>
      <c r="P4003" s="11" t="s">
        <v>14674</v>
      </c>
      <c r="Q4003" s="11" t="s">
        <v>2041</v>
      </c>
      <c r="R4003" s="11" t="s">
        <v>14669</v>
      </c>
      <c r="S4003" s="11" t="s">
        <v>14670</v>
      </c>
      <c r="T4003" s="13"/>
      <c r="U4003" s="11" t="s">
        <v>14671</v>
      </c>
      <c r="W4003" s="11" t="s">
        <v>14674</v>
      </c>
      <c r="Z4003" s="13"/>
      <c r="AA4003" s="11" t="s">
        <v>151</v>
      </c>
      <c r="AB4003" s="13"/>
      <c r="AC4003" s="13"/>
      <c r="AD4003" s="11" t="s">
        <v>14669</v>
      </c>
      <c r="AF4003" s="13"/>
      <c r="AG4003" s="11" t="s">
        <v>152</v>
      </c>
      <c r="AH4003" s="11" t="s">
        <v>14675</v>
      </c>
      <c r="AJ4003" s="13"/>
      <c r="AK4003" s="13"/>
      <c r="AL4003" s="13"/>
      <c r="AM4003" s="13"/>
      <c r="AN4003" s="13"/>
      <c r="AO4003" s="13"/>
      <c r="AP4003" s="11" t="s">
        <v>14712</v>
      </c>
      <c r="AR4003" s="13"/>
      <c r="AS4003" s="13"/>
      <c r="AT4003" s="12" t="b">
        <v>1</v>
      </c>
      <c r="AU4003" s="13"/>
      <c r="AV4003" s="17">
        <v>45940.0</v>
      </c>
      <c r="AW4003" s="13"/>
      <c r="AX4003" s="14" t="s">
        <v>155</v>
      </c>
      <c r="AY4003" s="13"/>
      <c r="AZ4003" s="14">
        <v>2873.0</v>
      </c>
      <c r="BA4003" s="13"/>
    </row>
    <row r="4004">
      <c r="A4004" s="11" t="s">
        <v>14714</v>
      </c>
      <c r="B4004" s="11">
        <v>10866.0</v>
      </c>
      <c r="C4004" s="12" t="b">
        <v>0</v>
      </c>
      <c r="D4004" s="12" t="b">
        <v>0</v>
      </c>
      <c r="E4004" s="12" t="b">
        <v>0</v>
      </c>
      <c r="F4004" s="12" t="b">
        <v>0</v>
      </c>
      <c r="G4004" s="12" t="b">
        <v>0</v>
      </c>
      <c r="H4004" s="12" t="b">
        <v>0</v>
      </c>
      <c r="I4004" s="15">
        <v>45605.0</v>
      </c>
      <c r="J4004" s="15">
        <v>45605.0</v>
      </c>
      <c r="K4004" s="12" t="b">
        <v>0</v>
      </c>
      <c r="L4004" s="14" t="s">
        <v>9762</v>
      </c>
      <c r="M4004" s="11" t="s">
        <v>1438</v>
      </c>
      <c r="N4004" s="11" t="s">
        <v>14715</v>
      </c>
      <c r="O4004" s="11" t="s">
        <v>7450</v>
      </c>
      <c r="P4004" s="11" t="s">
        <v>13473</v>
      </c>
      <c r="Q4004" s="11" t="s">
        <v>162</v>
      </c>
      <c r="R4004" s="11" t="s">
        <v>7451</v>
      </c>
      <c r="S4004" s="11" t="s">
        <v>331</v>
      </c>
      <c r="T4004" s="13"/>
      <c r="U4004" s="11" t="s">
        <v>8922</v>
      </c>
      <c r="W4004" s="11" t="s">
        <v>13473</v>
      </c>
      <c r="Y4004" s="11" t="s">
        <v>4575</v>
      </c>
      <c r="Z4004" s="13"/>
      <c r="AA4004" s="11" t="s">
        <v>151</v>
      </c>
      <c r="AB4004" s="13"/>
      <c r="AC4004" s="13"/>
      <c r="AD4004" s="11" t="s">
        <v>7451</v>
      </c>
      <c r="AF4004" s="13"/>
      <c r="AG4004" s="11" t="s">
        <v>152</v>
      </c>
      <c r="AH4004" s="11" t="s">
        <v>13474</v>
      </c>
      <c r="AJ4004" s="13"/>
      <c r="AK4004" s="13"/>
      <c r="AL4004" s="13"/>
      <c r="AM4004" s="13"/>
      <c r="AN4004" s="13"/>
      <c r="AO4004" s="13"/>
      <c r="AP4004" s="11" t="s">
        <v>14714</v>
      </c>
      <c r="AR4004" s="13"/>
      <c r="AS4004" s="13"/>
      <c r="AT4004" s="12" t="b">
        <v>1</v>
      </c>
      <c r="AU4004" s="13"/>
      <c r="AV4004" s="17">
        <v>45940.0</v>
      </c>
      <c r="AW4004" s="13"/>
      <c r="AX4004" s="14" t="s">
        <v>155</v>
      </c>
      <c r="AY4004" s="13"/>
      <c r="AZ4004" s="14">
        <v>2427.0</v>
      </c>
      <c r="BA4004" s="13"/>
    </row>
    <row r="4005">
      <c r="A4005" s="11" t="s">
        <v>14716</v>
      </c>
      <c r="B4005" s="11">
        <v>10867.0</v>
      </c>
      <c r="C4005" s="12" t="b">
        <v>0</v>
      </c>
      <c r="D4005" s="12" t="b">
        <v>1</v>
      </c>
      <c r="E4005" s="12" t="b">
        <v>0</v>
      </c>
      <c r="F4005" s="12" t="b">
        <v>0</v>
      </c>
      <c r="G4005" s="12" t="b">
        <v>0</v>
      </c>
      <c r="H4005" s="12" t="b">
        <v>0</v>
      </c>
      <c r="I4005" s="15">
        <v>45605.0</v>
      </c>
      <c r="J4005" s="15">
        <v>45605.0</v>
      </c>
      <c r="K4005" s="12" t="b">
        <v>0</v>
      </c>
      <c r="L4005" s="14" t="s">
        <v>9762</v>
      </c>
      <c r="M4005" s="11" t="s">
        <v>1438</v>
      </c>
      <c r="N4005" s="11" t="s">
        <v>14717</v>
      </c>
      <c r="O4005" s="11" t="s">
        <v>14718</v>
      </c>
      <c r="P4005" s="11" t="s">
        <v>13473</v>
      </c>
      <c r="Q4005" s="11" t="s">
        <v>162</v>
      </c>
      <c r="R4005" s="11" t="s">
        <v>14719</v>
      </c>
      <c r="S4005" s="11" t="s">
        <v>6386</v>
      </c>
      <c r="U4005" s="11" t="s">
        <v>8922</v>
      </c>
      <c r="W4005" s="11" t="s">
        <v>13473</v>
      </c>
      <c r="Y4005" s="11" t="s">
        <v>4575</v>
      </c>
      <c r="Z4005" s="13"/>
      <c r="AA4005" s="11" t="s">
        <v>151</v>
      </c>
      <c r="AB4005" s="13"/>
      <c r="AC4005" s="13"/>
      <c r="AD4005" s="11" t="s">
        <v>14719</v>
      </c>
      <c r="AE4005" s="13"/>
      <c r="AF4005" s="13"/>
      <c r="AG4005" s="11" t="s">
        <v>152</v>
      </c>
      <c r="AH4005" s="11" t="s">
        <v>13474</v>
      </c>
      <c r="AJ4005" s="13"/>
      <c r="AK4005" s="13"/>
      <c r="AL4005" s="13"/>
      <c r="AM4005" s="13"/>
      <c r="AN4005" s="13"/>
      <c r="AO4005" s="13"/>
      <c r="AP4005" s="11" t="s">
        <v>14716</v>
      </c>
      <c r="AR4005" s="13"/>
      <c r="AS4005" s="13"/>
      <c r="AT4005" s="12" t="b">
        <v>1</v>
      </c>
      <c r="AU4005" s="13"/>
      <c r="AV4005" s="17">
        <v>45940.0</v>
      </c>
      <c r="AW4005" s="13"/>
      <c r="AX4005" s="14" t="s">
        <v>155</v>
      </c>
      <c r="AY4005" s="13"/>
      <c r="AZ4005" s="14">
        <v>2421.0</v>
      </c>
      <c r="BA4005" s="13"/>
    </row>
    <row r="4006">
      <c r="A4006" s="11" t="s">
        <v>14720</v>
      </c>
      <c r="B4006" s="11">
        <v>10868.0</v>
      </c>
      <c r="C4006" s="12" t="b">
        <v>0</v>
      </c>
      <c r="D4006" s="12" t="b">
        <v>1</v>
      </c>
      <c r="E4006" s="12" t="b">
        <v>0</v>
      </c>
      <c r="F4006" s="12" t="b">
        <v>0</v>
      </c>
      <c r="G4006" s="12" t="b">
        <v>0</v>
      </c>
      <c r="H4006" s="12" t="b">
        <v>0</v>
      </c>
      <c r="I4006" s="15">
        <v>45605.0</v>
      </c>
      <c r="J4006" s="15">
        <v>45605.0</v>
      </c>
      <c r="K4006" s="12" t="b">
        <v>0</v>
      </c>
      <c r="L4006" s="15">
        <v>45332.0</v>
      </c>
      <c r="M4006" s="11" t="s">
        <v>1438</v>
      </c>
      <c r="N4006" s="11" t="s">
        <v>14721</v>
      </c>
      <c r="O4006" s="11" t="s">
        <v>14722</v>
      </c>
      <c r="P4006" s="11" t="s">
        <v>14427</v>
      </c>
      <c r="Q4006" s="11" t="s">
        <v>162</v>
      </c>
      <c r="R4006" s="11" t="s">
        <v>14723</v>
      </c>
      <c r="T4006" s="13"/>
      <c r="U4006" s="11" t="s">
        <v>8922</v>
      </c>
      <c r="W4006" s="11" t="s">
        <v>14427</v>
      </c>
      <c r="Y4006" s="11" t="s">
        <v>4575</v>
      </c>
      <c r="Z4006" s="13"/>
      <c r="AA4006" s="11" t="s">
        <v>151</v>
      </c>
      <c r="AB4006" s="13"/>
      <c r="AC4006" s="13"/>
      <c r="AD4006" s="11" t="s">
        <v>14723</v>
      </c>
      <c r="AF4006" s="13"/>
      <c r="AG4006" s="11" t="s">
        <v>152</v>
      </c>
      <c r="AH4006" s="11" t="s">
        <v>14429</v>
      </c>
      <c r="AJ4006" s="13"/>
      <c r="AK4006" s="13"/>
      <c r="AL4006" s="13"/>
      <c r="AM4006" s="13"/>
      <c r="AN4006" s="13"/>
      <c r="AO4006" s="13"/>
      <c r="AP4006" s="11" t="s">
        <v>14720</v>
      </c>
      <c r="AR4006" s="13"/>
      <c r="AS4006" s="13"/>
      <c r="AT4006" s="12" t="b">
        <v>1</v>
      </c>
      <c r="AU4006" s="13"/>
      <c r="AV4006" s="17">
        <v>45940.0</v>
      </c>
      <c r="AW4006" s="13"/>
      <c r="AX4006" s="14" t="s">
        <v>155</v>
      </c>
      <c r="AY4006" s="13"/>
      <c r="AZ4006" s="14">
        <v>2681.0</v>
      </c>
      <c r="BA4006" s="13"/>
    </row>
    <row r="4007">
      <c r="A4007" s="11" t="s">
        <v>14724</v>
      </c>
      <c r="B4007" s="11">
        <v>10869.0</v>
      </c>
      <c r="C4007" s="12" t="b">
        <v>0</v>
      </c>
      <c r="D4007" s="12" t="b">
        <v>0</v>
      </c>
      <c r="E4007" s="12" t="b">
        <v>0</v>
      </c>
      <c r="F4007" s="12" t="b">
        <v>0</v>
      </c>
      <c r="G4007" s="12" t="b">
        <v>0</v>
      </c>
      <c r="H4007" s="12" t="b">
        <v>0</v>
      </c>
      <c r="I4007" s="14" t="s">
        <v>10720</v>
      </c>
      <c r="J4007" s="14" t="s">
        <v>10720</v>
      </c>
      <c r="K4007" s="12" t="b">
        <v>0</v>
      </c>
      <c r="L4007" s="14" t="s">
        <v>9982</v>
      </c>
      <c r="M4007" s="11" t="s">
        <v>3870</v>
      </c>
      <c r="N4007" s="11" t="s">
        <v>14725</v>
      </c>
      <c r="O4007" s="11" t="s">
        <v>3936</v>
      </c>
      <c r="P4007" s="11" t="s">
        <v>9984</v>
      </c>
      <c r="Q4007" s="11" t="s">
        <v>9926</v>
      </c>
      <c r="R4007" s="11" t="s">
        <v>3937</v>
      </c>
      <c r="S4007" s="11" t="s">
        <v>3938</v>
      </c>
      <c r="U4007" s="11" t="s">
        <v>9120</v>
      </c>
      <c r="W4007" s="11" t="s">
        <v>9984</v>
      </c>
      <c r="X4007" s="11" t="s">
        <v>1121</v>
      </c>
      <c r="Y4007" s="11" t="s">
        <v>3937</v>
      </c>
      <c r="Z4007" s="13"/>
      <c r="AA4007" s="11" t="s">
        <v>215</v>
      </c>
      <c r="AB4007" s="13"/>
      <c r="AC4007" s="13"/>
      <c r="AD4007" s="11" t="s">
        <v>3937</v>
      </c>
      <c r="AE4007" s="11" t="s">
        <v>2029</v>
      </c>
      <c r="AG4007" s="11" t="s">
        <v>152</v>
      </c>
      <c r="AH4007" s="11" t="s">
        <v>9985</v>
      </c>
      <c r="AJ4007" s="11" t="s">
        <v>1121</v>
      </c>
      <c r="AK4007" s="11" t="s">
        <v>9986</v>
      </c>
      <c r="AM4007" s="13"/>
      <c r="AN4007" s="13"/>
      <c r="AO4007" s="13"/>
      <c r="AP4007" s="11" t="s">
        <v>14724</v>
      </c>
      <c r="AR4007" s="13"/>
      <c r="AS4007" s="13"/>
      <c r="AT4007" s="12" t="b">
        <v>1</v>
      </c>
      <c r="AU4007" s="13"/>
      <c r="AV4007" s="17">
        <v>45940.0</v>
      </c>
      <c r="AW4007" s="13"/>
      <c r="AX4007" s="14" t="s">
        <v>155</v>
      </c>
      <c r="AY4007" s="13"/>
      <c r="AZ4007" s="14">
        <v>1631.0</v>
      </c>
      <c r="BA4007" s="13"/>
    </row>
    <row r="4008">
      <c r="A4008" s="11" t="s">
        <v>14726</v>
      </c>
      <c r="B4008" s="11">
        <v>10870.0</v>
      </c>
      <c r="C4008" s="12" t="b">
        <v>0</v>
      </c>
      <c r="D4008" s="12" t="b">
        <v>0</v>
      </c>
      <c r="E4008" s="12" t="b">
        <v>0</v>
      </c>
      <c r="F4008" s="12" t="b">
        <v>0</v>
      </c>
      <c r="G4008" s="12" t="b">
        <v>0</v>
      </c>
      <c r="H4008" s="12" t="b">
        <v>0</v>
      </c>
      <c r="I4008" s="15">
        <v>45332.0</v>
      </c>
      <c r="J4008" s="15">
        <v>45332.0</v>
      </c>
      <c r="K4008" s="12" t="b">
        <v>0</v>
      </c>
      <c r="L4008" s="14" t="s">
        <v>10714</v>
      </c>
      <c r="M4008" s="11" t="s">
        <v>3870</v>
      </c>
      <c r="N4008" s="11" t="s">
        <v>14727</v>
      </c>
      <c r="O4008" s="11" t="s">
        <v>3936</v>
      </c>
      <c r="P4008" s="11" t="s">
        <v>10716</v>
      </c>
      <c r="Q4008" s="11" t="s">
        <v>9926</v>
      </c>
      <c r="R4008" s="11" t="s">
        <v>3937</v>
      </c>
      <c r="S4008" s="11" t="s">
        <v>3938</v>
      </c>
      <c r="U4008" s="11" t="s">
        <v>9120</v>
      </c>
      <c r="W4008" s="11" t="s">
        <v>10716</v>
      </c>
      <c r="X4008" s="11" t="s">
        <v>1121</v>
      </c>
      <c r="Y4008" s="11" t="s">
        <v>3937</v>
      </c>
      <c r="Z4008" s="13"/>
      <c r="AA4008" s="11" t="s">
        <v>215</v>
      </c>
      <c r="AB4008" s="13"/>
      <c r="AC4008" s="13"/>
      <c r="AD4008" s="11" t="s">
        <v>3937</v>
      </c>
      <c r="AE4008" s="11" t="s">
        <v>2029</v>
      </c>
      <c r="AG4008" s="11" t="s">
        <v>152</v>
      </c>
      <c r="AH4008" s="11" t="s">
        <v>10717</v>
      </c>
      <c r="AJ4008" s="11" t="s">
        <v>1121</v>
      </c>
      <c r="AK4008" s="11" t="s">
        <v>13697</v>
      </c>
      <c r="AM4008" s="13"/>
      <c r="AN4008" s="13"/>
      <c r="AO4008" s="13"/>
      <c r="AP4008" s="11" t="s">
        <v>14726</v>
      </c>
      <c r="AR4008" s="13"/>
      <c r="AS4008" s="13"/>
      <c r="AT4008" s="12" t="b">
        <v>1</v>
      </c>
      <c r="AU4008" s="13"/>
      <c r="AV4008" s="17">
        <v>45940.0</v>
      </c>
      <c r="AW4008" s="13"/>
      <c r="AX4008" s="14" t="s">
        <v>155</v>
      </c>
      <c r="AY4008" s="13"/>
      <c r="AZ4008" s="14">
        <v>1599.0</v>
      </c>
      <c r="BA4008" s="13"/>
    </row>
    <row r="4009">
      <c r="A4009" s="11" t="s">
        <v>14728</v>
      </c>
      <c r="B4009" s="11">
        <v>10871.0</v>
      </c>
      <c r="C4009" s="12" t="b">
        <v>0</v>
      </c>
      <c r="D4009" s="12" t="b">
        <v>1</v>
      </c>
      <c r="E4009" s="12" t="b">
        <v>0</v>
      </c>
      <c r="F4009" s="12" t="b">
        <v>0</v>
      </c>
      <c r="G4009" s="12" t="b">
        <v>0</v>
      </c>
      <c r="H4009" s="12" t="b">
        <v>1</v>
      </c>
      <c r="I4009" s="13"/>
      <c r="J4009" s="13"/>
      <c r="K4009" s="12" t="b">
        <v>0</v>
      </c>
      <c r="L4009" s="17">
        <v>45637.0</v>
      </c>
      <c r="M4009" s="11" t="s">
        <v>3250</v>
      </c>
      <c r="N4009" s="11" t="s">
        <v>14729</v>
      </c>
      <c r="O4009" s="11" t="s">
        <v>3252</v>
      </c>
      <c r="P4009" s="11" t="s">
        <v>13398</v>
      </c>
      <c r="Q4009" s="11" t="s">
        <v>972</v>
      </c>
      <c r="R4009" s="11" t="s">
        <v>3253</v>
      </c>
      <c r="S4009" s="11" t="s">
        <v>1099</v>
      </c>
      <c r="T4009" s="11" t="s">
        <v>9224</v>
      </c>
      <c r="V4009" s="13"/>
      <c r="W4009" s="11" t="s">
        <v>13398</v>
      </c>
      <c r="X4009" s="11" t="s">
        <v>1121</v>
      </c>
      <c r="Y4009" s="11" t="s">
        <v>3253</v>
      </c>
      <c r="AA4009" s="11" t="s">
        <v>151</v>
      </c>
      <c r="AB4009" s="13"/>
      <c r="AC4009" s="13"/>
      <c r="AD4009" s="11" t="s">
        <v>3253</v>
      </c>
      <c r="AE4009" s="11" t="s">
        <v>2029</v>
      </c>
      <c r="AG4009" s="11" t="s">
        <v>152</v>
      </c>
      <c r="AH4009" s="11" t="s">
        <v>13399</v>
      </c>
      <c r="AJ4009" s="11" t="s">
        <v>1121</v>
      </c>
      <c r="AK4009" s="13"/>
      <c r="AL4009" s="13"/>
      <c r="AM4009" s="13"/>
      <c r="AN4009" s="13"/>
      <c r="AO4009" s="13"/>
      <c r="AP4009" s="11" t="s">
        <v>14728</v>
      </c>
      <c r="AR4009" s="13"/>
      <c r="AS4009" s="13"/>
      <c r="AT4009" s="12" t="b">
        <v>1</v>
      </c>
      <c r="AU4009" s="13"/>
      <c r="AV4009" s="17">
        <v>45940.0</v>
      </c>
      <c r="AW4009" s="13"/>
      <c r="AX4009" s="14" t="s">
        <v>155</v>
      </c>
      <c r="AY4009" s="13"/>
      <c r="AZ4009" s="14">
        <v>2481.0</v>
      </c>
      <c r="BA4009" s="13"/>
    </row>
    <row r="4010">
      <c r="A4010" s="11" t="s">
        <v>14730</v>
      </c>
      <c r="B4010" s="11">
        <v>10874.0</v>
      </c>
      <c r="C4010" s="12" t="b">
        <v>0</v>
      </c>
      <c r="D4010" s="12" t="b">
        <v>1</v>
      </c>
      <c r="E4010" s="12" t="b">
        <v>0</v>
      </c>
      <c r="F4010" s="12" t="b">
        <v>0</v>
      </c>
      <c r="G4010" s="12" t="b">
        <v>0</v>
      </c>
      <c r="H4010" s="12" t="b">
        <v>1</v>
      </c>
      <c r="I4010" s="13"/>
      <c r="J4010" s="13"/>
      <c r="K4010" s="12" t="b">
        <v>0</v>
      </c>
      <c r="L4010" s="17">
        <v>45637.0</v>
      </c>
      <c r="M4010" s="11" t="s">
        <v>643</v>
      </c>
      <c r="N4010" s="11" t="s">
        <v>14731</v>
      </c>
      <c r="O4010" s="11" t="s">
        <v>1075</v>
      </c>
      <c r="P4010" s="11" t="s">
        <v>13398</v>
      </c>
      <c r="Q4010" s="11" t="s">
        <v>972</v>
      </c>
      <c r="R4010" s="11" t="s">
        <v>1076</v>
      </c>
      <c r="S4010" s="11" t="s">
        <v>1077</v>
      </c>
      <c r="T4010" s="11" t="s">
        <v>9224</v>
      </c>
      <c r="U4010" s="11" t="s">
        <v>9182</v>
      </c>
      <c r="W4010" s="11" t="s">
        <v>13398</v>
      </c>
      <c r="Y4010" s="11" t="s">
        <v>1076</v>
      </c>
      <c r="Z4010" s="13"/>
      <c r="AA4010" s="11" t="s">
        <v>151</v>
      </c>
      <c r="AB4010" s="13"/>
      <c r="AC4010" s="13"/>
      <c r="AD4010" s="11" t="s">
        <v>1076</v>
      </c>
      <c r="AE4010" s="11" t="s">
        <v>2029</v>
      </c>
      <c r="AG4010" s="11" t="s">
        <v>152</v>
      </c>
      <c r="AH4010" s="11" t="s">
        <v>13399</v>
      </c>
      <c r="AJ4010" s="13"/>
      <c r="AK4010" s="13"/>
      <c r="AL4010" s="13"/>
      <c r="AM4010" s="13"/>
      <c r="AN4010" s="13"/>
      <c r="AO4010" s="13"/>
      <c r="AP4010" s="11" t="s">
        <v>14730</v>
      </c>
      <c r="AR4010" s="13"/>
      <c r="AS4010" s="13"/>
      <c r="AT4010" s="12" t="b">
        <v>1</v>
      </c>
      <c r="AU4010" s="13"/>
      <c r="AV4010" s="17">
        <v>45940.0</v>
      </c>
      <c r="AW4010" s="13"/>
      <c r="AX4010" s="14" t="s">
        <v>155</v>
      </c>
      <c r="AY4010" s="13"/>
      <c r="AZ4010" s="14">
        <v>2482.0</v>
      </c>
      <c r="BA4010" s="13"/>
    </row>
    <row r="4011">
      <c r="A4011" s="11" t="s">
        <v>14732</v>
      </c>
      <c r="B4011" s="11">
        <v>10875.0</v>
      </c>
      <c r="C4011" s="12" t="b">
        <v>0</v>
      </c>
      <c r="D4011" s="12" t="b">
        <v>0</v>
      </c>
      <c r="E4011" s="12" t="b">
        <v>0</v>
      </c>
      <c r="F4011" s="12" t="b">
        <v>0</v>
      </c>
      <c r="G4011" s="12" t="b">
        <v>0</v>
      </c>
      <c r="H4011" s="12" t="b">
        <v>0</v>
      </c>
      <c r="I4011" s="13"/>
      <c r="J4011" s="15">
        <v>45635.0</v>
      </c>
      <c r="K4011" s="12" t="b">
        <v>0</v>
      </c>
      <c r="L4011" s="14" t="s">
        <v>9762</v>
      </c>
      <c r="M4011" s="11" t="s">
        <v>1770</v>
      </c>
      <c r="N4011" s="11" t="s">
        <v>14733</v>
      </c>
      <c r="O4011" s="11" t="s">
        <v>4136</v>
      </c>
      <c r="P4011" s="11" t="s">
        <v>13491</v>
      </c>
      <c r="Q4011" s="11" t="s">
        <v>1051</v>
      </c>
      <c r="R4011" s="11" t="s">
        <v>4137</v>
      </c>
      <c r="S4011" s="11" t="s">
        <v>4138</v>
      </c>
      <c r="U4011" s="11" t="s">
        <v>9840</v>
      </c>
      <c r="W4011" s="11" t="s">
        <v>13491</v>
      </c>
      <c r="AA4011" s="11" t="s">
        <v>151</v>
      </c>
      <c r="AB4011" s="13"/>
      <c r="AC4011" s="13"/>
      <c r="AD4011" s="11" t="s">
        <v>4137</v>
      </c>
      <c r="AE4011" s="13"/>
      <c r="AF4011" s="13"/>
      <c r="AG4011" s="11" t="s">
        <v>152</v>
      </c>
      <c r="AH4011" s="11" t="s">
        <v>13492</v>
      </c>
      <c r="AJ4011" s="13"/>
      <c r="AK4011" s="13"/>
      <c r="AL4011" s="13"/>
      <c r="AM4011" s="13"/>
      <c r="AN4011" s="13"/>
      <c r="AO4011" s="13"/>
      <c r="AP4011" s="11" t="s">
        <v>14732</v>
      </c>
      <c r="AR4011" s="13"/>
      <c r="AS4011" s="13"/>
      <c r="AT4011" s="12" t="b">
        <v>1</v>
      </c>
      <c r="AU4011" s="13"/>
      <c r="AV4011" s="17">
        <v>45940.0</v>
      </c>
      <c r="AW4011" s="13"/>
      <c r="AX4011" s="14" t="s">
        <v>155</v>
      </c>
      <c r="AY4011" s="13"/>
      <c r="AZ4011" s="14">
        <v>2597.0</v>
      </c>
      <c r="BA4011" s="13"/>
    </row>
    <row r="4012">
      <c r="A4012" s="11" t="s">
        <v>14734</v>
      </c>
      <c r="B4012" s="11">
        <v>10877.0</v>
      </c>
      <c r="C4012" s="12" t="b">
        <v>0</v>
      </c>
      <c r="D4012" s="12" t="b">
        <v>0</v>
      </c>
      <c r="E4012" s="12" t="b">
        <v>0</v>
      </c>
      <c r="F4012" s="12" t="b">
        <v>0</v>
      </c>
      <c r="G4012" s="12" t="b">
        <v>0</v>
      </c>
      <c r="H4012" s="12" t="b">
        <v>0</v>
      </c>
      <c r="I4012" s="13"/>
      <c r="J4012" s="15">
        <v>45635.0</v>
      </c>
      <c r="K4012" s="12" t="b">
        <v>0</v>
      </c>
      <c r="L4012" s="14" t="s">
        <v>9762</v>
      </c>
      <c r="M4012" s="11" t="s">
        <v>1634</v>
      </c>
      <c r="N4012" s="11" t="s">
        <v>14735</v>
      </c>
      <c r="O4012" s="11" t="s">
        <v>1636</v>
      </c>
      <c r="P4012" s="11" t="s">
        <v>13491</v>
      </c>
      <c r="Q4012" s="11" t="s">
        <v>1051</v>
      </c>
      <c r="R4012" s="11" t="s">
        <v>1637</v>
      </c>
      <c r="S4012" s="11" t="s">
        <v>1638</v>
      </c>
      <c r="U4012" s="11" t="s">
        <v>9696</v>
      </c>
      <c r="W4012" s="11" t="s">
        <v>13491</v>
      </c>
      <c r="AA4012" s="11" t="s">
        <v>151</v>
      </c>
      <c r="AB4012" s="13"/>
      <c r="AC4012" s="13"/>
      <c r="AD4012" s="11" t="s">
        <v>1637</v>
      </c>
      <c r="AE4012" s="13"/>
      <c r="AF4012" s="13"/>
      <c r="AG4012" s="11" t="s">
        <v>152</v>
      </c>
      <c r="AH4012" s="11" t="s">
        <v>13492</v>
      </c>
      <c r="AJ4012" s="13"/>
      <c r="AK4012" s="13"/>
      <c r="AL4012" s="13"/>
      <c r="AM4012" s="13"/>
      <c r="AN4012" s="13"/>
      <c r="AO4012" s="13"/>
      <c r="AP4012" s="11" t="s">
        <v>14734</v>
      </c>
      <c r="AR4012" s="13"/>
      <c r="AS4012" s="13"/>
      <c r="AT4012" s="12" t="b">
        <v>1</v>
      </c>
      <c r="AU4012" s="13"/>
      <c r="AV4012" s="17">
        <v>45940.0</v>
      </c>
      <c r="AW4012" s="13"/>
      <c r="AX4012" s="14" t="s">
        <v>155</v>
      </c>
      <c r="AY4012" s="13"/>
      <c r="AZ4012" s="14">
        <v>2598.0</v>
      </c>
      <c r="BA4012" s="13"/>
    </row>
    <row r="4013">
      <c r="A4013" s="11" t="s">
        <v>14736</v>
      </c>
      <c r="B4013" s="11">
        <v>10878.0</v>
      </c>
      <c r="C4013" s="12" t="b">
        <v>0</v>
      </c>
      <c r="D4013" s="12" t="b">
        <v>0</v>
      </c>
      <c r="E4013" s="12" t="b">
        <v>0</v>
      </c>
      <c r="F4013" s="12" t="b">
        <v>0</v>
      </c>
      <c r="G4013" s="12" t="b">
        <v>0</v>
      </c>
      <c r="H4013" s="12" t="b">
        <v>0</v>
      </c>
      <c r="I4013" s="13"/>
      <c r="J4013" s="15">
        <v>45635.0</v>
      </c>
      <c r="K4013" s="12" t="b">
        <v>0</v>
      </c>
      <c r="L4013" s="14" t="s">
        <v>9762</v>
      </c>
      <c r="M4013" s="11" t="s">
        <v>158</v>
      </c>
      <c r="N4013" s="11" t="s">
        <v>14737</v>
      </c>
      <c r="O4013" s="11" t="s">
        <v>4611</v>
      </c>
      <c r="P4013" s="11" t="s">
        <v>13491</v>
      </c>
      <c r="Q4013" s="11" t="s">
        <v>1051</v>
      </c>
      <c r="R4013" s="11" t="s">
        <v>4612</v>
      </c>
      <c r="S4013" s="11" t="s">
        <v>4613</v>
      </c>
      <c r="U4013" s="11" t="s">
        <v>9127</v>
      </c>
      <c r="W4013" s="11" t="s">
        <v>13491</v>
      </c>
      <c r="AA4013" s="11" t="s">
        <v>151</v>
      </c>
      <c r="AB4013" s="13"/>
      <c r="AC4013" s="13"/>
      <c r="AD4013" s="11" t="s">
        <v>4612</v>
      </c>
      <c r="AF4013" s="13"/>
      <c r="AG4013" s="11" t="s">
        <v>152</v>
      </c>
      <c r="AH4013" s="11" t="s">
        <v>13492</v>
      </c>
      <c r="AJ4013" s="13"/>
      <c r="AK4013" s="13"/>
      <c r="AL4013" s="13"/>
      <c r="AM4013" s="13"/>
      <c r="AN4013" s="13"/>
      <c r="AO4013" s="13"/>
      <c r="AP4013" s="11" t="s">
        <v>14736</v>
      </c>
      <c r="AR4013" s="13"/>
      <c r="AS4013" s="13"/>
      <c r="AT4013" s="12" t="b">
        <v>1</v>
      </c>
      <c r="AU4013" s="13"/>
      <c r="AV4013" s="14" t="s">
        <v>167</v>
      </c>
      <c r="AW4013" s="13"/>
      <c r="AX4013" s="14" t="s">
        <v>155</v>
      </c>
      <c r="AY4013" s="13"/>
      <c r="AZ4013" s="14">
        <v>8120.0</v>
      </c>
      <c r="BA4013" s="13"/>
    </row>
    <row r="4014">
      <c r="A4014" s="11" t="s">
        <v>14738</v>
      </c>
      <c r="B4014" s="11">
        <v>10879.0</v>
      </c>
      <c r="C4014" s="12" t="b">
        <v>0</v>
      </c>
      <c r="D4014" s="12" t="b">
        <v>1</v>
      </c>
      <c r="E4014" s="12" t="b">
        <v>0</v>
      </c>
      <c r="F4014" s="12" t="b">
        <v>0</v>
      </c>
      <c r="G4014" s="12" t="b">
        <v>0</v>
      </c>
      <c r="H4014" s="12" t="b">
        <v>0</v>
      </c>
      <c r="I4014" s="13"/>
      <c r="J4014" s="15">
        <v>45635.0</v>
      </c>
      <c r="K4014" s="12" t="b">
        <v>0</v>
      </c>
      <c r="L4014" s="14" t="s">
        <v>9762</v>
      </c>
      <c r="M4014" s="11" t="s">
        <v>169</v>
      </c>
      <c r="N4014" s="11" t="s">
        <v>14739</v>
      </c>
      <c r="O4014" s="11" t="s">
        <v>7303</v>
      </c>
      <c r="P4014" s="11" t="s">
        <v>13491</v>
      </c>
      <c r="Q4014" s="11" t="s">
        <v>1051</v>
      </c>
      <c r="R4014" s="11" t="s">
        <v>7304</v>
      </c>
      <c r="S4014" s="11" t="s">
        <v>7305</v>
      </c>
      <c r="U4014" s="11" t="s">
        <v>8183</v>
      </c>
      <c r="W4014" s="11" t="s">
        <v>13491</v>
      </c>
      <c r="AA4014" s="11" t="s">
        <v>151</v>
      </c>
      <c r="AB4014" s="13"/>
      <c r="AC4014" s="13"/>
      <c r="AD4014" s="11" t="s">
        <v>7304</v>
      </c>
      <c r="AE4014" s="13"/>
      <c r="AF4014" s="13"/>
      <c r="AG4014" s="11" t="s">
        <v>152</v>
      </c>
      <c r="AH4014" s="11" t="s">
        <v>13492</v>
      </c>
      <c r="AJ4014" s="13"/>
      <c r="AK4014" s="13"/>
      <c r="AL4014" s="13"/>
      <c r="AM4014" s="13"/>
      <c r="AN4014" s="13"/>
      <c r="AO4014" s="13"/>
      <c r="AP4014" s="11" t="s">
        <v>14738</v>
      </c>
      <c r="AR4014" s="13"/>
      <c r="AS4014" s="13"/>
      <c r="AT4014" s="12" t="b">
        <v>1</v>
      </c>
      <c r="AU4014" s="13"/>
      <c r="AV4014" s="14" t="s">
        <v>167</v>
      </c>
      <c r="AW4014" s="13"/>
      <c r="AX4014" s="14" t="s">
        <v>155</v>
      </c>
      <c r="AY4014" s="13"/>
      <c r="AZ4014" s="14">
        <v>8121.0</v>
      </c>
      <c r="BA4014" s="13"/>
    </row>
    <row r="4015">
      <c r="A4015" s="11" t="s">
        <v>14740</v>
      </c>
      <c r="B4015" s="11">
        <v>10881.0</v>
      </c>
      <c r="C4015" s="12" t="b">
        <v>0</v>
      </c>
      <c r="D4015" s="12" t="b">
        <v>0</v>
      </c>
      <c r="E4015" s="12" t="b">
        <v>0</v>
      </c>
      <c r="F4015" s="12" t="b">
        <v>0</v>
      </c>
      <c r="G4015" s="12" t="b">
        <v>0</v>
      </c>
      <c r="H4015" s="12" t="b">
        <v>0</v>
      </c>
      <c r="I4015" s="13"/>
      <c r="J4015" s="15">
        <v>45635.0</v>
      </c>
      <c r="K4015" s="12" t="b">
        <v>0</v>
      </c>
      <c r="L4015" s="14" t="s">
        <v>13799</v>
      </c>
      <c r="M4015" s="11" t="s">
        <v>1438</v>
      </c>
      <c r="N4015" s="11" t="s">
        <v>14741</v>
      </c>
      <c r="O4015" s="11" t="s">
        <v>6797</v>
      </c>
      <c r="P4015" s="11" t="s">
        <v>13801</v>
      </c>
      <c r="Q4015" s="11" t="s">
        <v>1051</v>
      </c>
      <c r="R4015" s="11" t="s">
        <v>4575</v>
      </c>
      <c r="S4015" s="11" t="s">
        <v>6798</v>
      </c>
      <c r="U4015" s="11" t="s">
        <v>8922</v>
      </c>
      <c r="W4015" s="11" t="s">
        <v>13801</v>
      </c>
      <c r="AA4015" s="11" t="s">
        <v>151</v>
      </c>
      <c r="AB4015" s="13"/>
      <c r="AC4015" s="13"/>
      <c r="AD4015" s="11" t="s">
        <v>4575</v>
      </c>
      <c r="AE4015" s="13"/>
      <c r="AF4015" s="13"/>
      <c r="AG4015" s="11" t="s">
        <v>152</v>
      </c>
      <c r="AH4015" s="11" t="s">
        <v>13802</v>
      </c>
      <c r="AJ4015" s="13"/>
      <c r="AK4015" s="13"/>
      <c r="AL4015" s="13"/>
      <c r="AM4015" s="13"/>
      <c r="AN4015" s="13"/>
      <c r="AO4015" s="13"/>
      <c r="AP4015" s="11" t="s">
        <v>14740</v>
      </c>
      <c r="AR4015" s="13"/>
      <c r="AS4015" s="13"/>
      <c r="AT4015" s="12" t="b">
        <v>1</v>
      </c>
      <c r="AU4015" s="13"/>
      <c r="AV4015" s="17">
        <v>45940.0</v>
      </c>
      <c r="AW4015" s="13"/>
      <c r="AX4015" s="14" t="s">
        <v>155</v>
      </c>
      <c r="AY4015" s="13"/>
      <c r="AZ4015" s="14">
        <v>2635.0</v>
      </c>
      <c r="BA4015" s="13"/>
    </row>
    <row r="4016">
      <c r="A4016" s="11" t="s">
        <v>14742</v>
      </c>
      <c r="B4016" s="11">
        <v>10882.0</v>
      </c>
      <c r="C4016" s="12" t="b">
        <v>0</v>
      </c>
      <c r="D4016" s="12" t="b">
        <v>1</v>
      </c>
      <c r="E4016" s="12" t="b">
        <v>0</v>
      </c>
      <c r="F4016" s="12" t="b">
        <v>0</v>
      </c>
      <c r="G4016" s="12" t="b">
        <v>0</v>
      </c>
      <c r="H4016" s="12" t="b">
        <v>0</v>
      </c>
      <c r="I4016" s="13"/>
      <c r="J4016" s="15">
        <v>45635.0</v>
      </c>
      <c r="K4016" s="12" t="b">
        <v>0</v>
      </c>
      <c r="L4016" s="14" t="s">
        <v>13799</v>
      </c>
      <c r="M4016" s="11" t="s">
        <v>1438</v>
      </c>
      <c r="N4016" s="11" t="s">
        <v>14743</v>
      </c>
      <c r="O4016" s="11" t="s">
        <v>4800</v>
      </c>
      <c r="P4016" s="11" t="s">
        <v>13801</v>
      </c>
      <c r="Q4016" s="11" t="s">
        <v>1051</v>
      </c>
      <c r="R4016" s="11" t="s">
        <v>4801</v>
      </c>
      <c r="S4016" s="11" t="s">
        <v>4802</v>
      </c>
      <c r="U4016" s="11" t="s">
        <v>8922</v>
      </c>
      <c r="W4016" s="11" t="s">
        <v>13801</v>
      </c>
      <c r="AA4016" s="11" t="s">
        <v>151</v>
      </c>
      <c r="AB4016" s="13"/>
      <c r="AC4016" s="13"/>
      <c r="AD4016" s="11" t="s">
        <v>4801</v>
      </c>
      <c r="AF4016" s="13"/>
      <c r="AG4016" s="11" t="s">
        <v>152</v>
      </c>
      <c r="AH4016" s="11" t="s">
        <v>13802</v>
      </c>
      <c r="AJ4016" s="13"/>
      <c r="AK4016" s="13"/>
      <c r="AL4016" s="13"/>
      <c r="AM4016" s="13"/>
      <c r="AN4016" s="13"/>
      <c r="AO4016" s="13"/>
      <c r="AP4016" s="11" t="s">
        <v>14742</v>
      </c>
      <c r="AR4016" s="13"/>
      <c r="AS4016" s="13"/>
      <c r="AT4016" s="12" t="b">
        <v>1</v>
      </c>
      <c r="AU4016" s="13"/>
      <c r="AV4016" s="17">
        <v>45940.0</v>
      </c>
      <c r="AW4016" s="13"/>
      <c r="AX4016" s="14" t="s">
        <v>155</v>
      </c>
      <c r="AY4016" s="13"/>
      <c r="AZ4016" s="14">
        <v>2634.0</v>
      </c>
      <c r="BA4016" s="13"/>
    </row>
    <row r="4017">
      <c r="A4017" s="11" t="s">
        <v>14744</v>
      </c>
      <c r="B4017" s="11">
        <v>10886.0</v>
      </c>
      <c r="C4017" s="12" t="b">
        <v>0</v>
      </c>
      <c r="D4017" s="12" t="b">
        <v>1</v>
      </c>
      <c r="E4017" s="12" t="b">
        <v>0</v>
      </c>
      <c r="F4017" s="12" t="b">
        <v>0</v>
      </c>
      <c r="G4017" s="12" t="b">
        <v>0</v>
      </c>
      <c r="H4017" s="12" t="b">
        <v>1</v>
      </c>
      <c r="I4017" s="13"/>
      <c r="J4017" s="13"/>
      <c r="K4017" s="12" t="b">
        <v>0</v>
      </c>
      <c r="L4017" s="17">
        <v>45637.0</v>
      </c>
      <c r="M4017" s="11" t="s">
        <v>256</v>
      </c>
      <c r="N4017" s="11" t="s">
        <v>14745</v>
      </c>
      <c r="O4017" s="11" t="s">
        <v>1001</v>
      </c>
      <c r="P4017" s="11" t="s">
        <v>13398</v>
      </c>
      <c r="Q4017" s="11" t="s">
        <v>972</v>
      </c>
      <c r="R4017" s="11" t="s">
        <v>1002</v>
      </c>
      <c r="S4017" s="11" t="s">
        <v>1003</v>
      </c>
      <c r="T4017" s="11" t="s">
        <v>9224</v>
      </c>
      <c r="U4017" s="11" t="s">
        <v>9197</v>
      </c>
      <c r="W4017" s="11" t="s">
        <v>13398</v>
      </c>
      <c r="Y4017" s="11" t="s">
        <v>1002</v>
      </c>
      <c r="Z4017" s="13"/>
      <c r="AA4017" s="11" t="s">
        <v>151</v>
      </c>
      <c r="AB4017" s="13"/>
      <c r="AC4017" s="13"/>
      <c r="AD4017" s="11" t="s">
        <v>1002</v>
      </c>
      <c r="AE4017" s="11" t="s">
        <v>2029</v>
      </c>
      <c r="AG4017" s="11" t="s">
        <v>152</v>
      </c>
      <c r="AH4017" s="11" t="s">
        <v>13399</v>
      </c>
      <c r="AJ4017" s="11" t="s">
        <v>1692</v>
      </c>
      <c r="AK4017" s="13"/>
      <c r="AL4017" s="13"/>
      <c r="AM4017" s="13"/>
      <c r="AN4017" s="13"/>
      <c r="AO4017" s="13"/>
      <c r="AP4017" s="11" t="s">
        <v>14744</v>
      </c>
      <c r="AR4017" s="13"/>
      <c r="AS4017" s="13"/>
      <c r="AT4017" s="12" t="b">
        <v>1</v>
      </c>
      <c r="AU4017" s="13"/>
      <c r="AV4017" s="17">
        <v>45940.0</v>
      </c>
      <c r="AW4017" s="13"/>
      <c r="AX4017" s="14" t="s">
        <v>155</v>
      </c>
      <c r="AY4017" s="13"/>
      <c r="AZ4017" s="14">
        <v>2483.0</v>
      </c>
      <c r="BA4017" s="13"/>
    </row>
    <row r="4018">
      <c r="A4018" s="11" t="s">
        <v>14746</v>
      </c>
      <c r="B4018" s="11">
        <v>10887.0</v>
      </c>
      <c r="C4018" s="12" t="b">
        <v>0</v>
      </c>
      <c r="D4018" s="12" t="b">
        <v>1</v>
      </c>
      <c r="E4018" s="12" t="b">
        <v>0</v>
      </c>
      <c r="F4018" s="12" t="b">
        <v>0</v>
      </c>
      <c r="G4018" s="12" t="b">
        <v>0</v>
      </c>
      <c r="H4018" s="12" t="b">
        <v>1</v>
      </c>
      <c r="I4018" s="13"/>
      <c r="J4018" s="13"/>
      <c r="K4018" s="12" t="b">
        <v>0</v>
      </c>
      <c r="L4018" s="17">
        <v>45637.0</v>
      </c>
      <c r="M4018" s="11" t="s">
        <v>1214</v>
      </c>
      <c r="N4018" s="11" t="s">
        <v>14747</v>
      </c>
      <c r="O4018" s="11" t="s">
        <v>4271</v>
      </c>
      <c r="P4018" s="11" t="s">
        <v>13398</v>
      </c>
      <c r="Q4018" s="11" t="s">
        <v>972</v>
      </c>
      <c r="R4018" s="11" t="s">
        <v>4272</v>
      </c>
      <c r="S4018" s="11" t="s">
        <v>4273</v>
      </c>
      <c r="T4018" s="11" t="s">
        <v>9224</v>
      </c>
      <c r="U4018" s="11" t="s">
        <v>11562</v>
      </c>
      <c r="W4018" s="11" t="s">
        <v>13398</v>
      </c>
      <c r="Y4018" s="11" t="s">
        <v>4272</v>
      </c>
      <c r="Z4018" s="13"/>
      <c r="AA4018" s="11" t="s">
        <v>151</v>
      </c>
      <c r="AB4018" s="13"/>
      <c r="AC4018" s="13"/>
      <c r="AD4018" s="11" t="s">
        <v>4272</v>
      </c>
      <c r="AE4018" s="11" t="s">
        <v>2029</v>
      </c>
      <c r="AG4018" s="11" t="s">
        <v>152</v>
      </c>
      <c r="AH4018" s="11" t="s">
        <v>13399</v>
      </c>
      <c r="AJ4018" s="13"/>
      <c r="AK4018" s="13"/>
      <c r="AL4018" s="13"/>
      <c r="AM4018" s="13"/>
      <c r="AN4018" s="13"/>
      <c r="AO4018" s="13"/>
      <c r="AP4018" s="11" t="s">
        <v>14746</v>
      </c>
      <c r="AR4018" s="13"/>
      <c r="AS4018" s="13"/>
      <c r="AT4018" s="12" t="b">
        <v>1</v>
      </c>
      <c r="AU4018" s="13"/>
      <c r="AV4018" s="17">
        <v>45940.0</v>
      </c>
      <c r="AW4018" s="13"/>
      <c r="AX4018" s="14" t="s">
        <v>155</v>
      </c>
      <c r="AY4018" s="13"/>
      <c r="AZ4018" s="14">
        <v>2484.0</v>
      </c>
      <c r="BA4018" s="13"/>
    </row>
    <row r="4019">
      <c r="A4019" s="11" t="s">
        <v>14748</v>
      </c>
      <c r="B4019" s="11">
        <v>10888.0</v>
      </c>
      <c r="C4019" s="12" t="b">
        <v>0</v>
      </c>
      <c r="D4019" s="12" t="b">
        <v>1</v>
      </c>
      <c r="E4019" s="12" t="b">
        <v>0</v>
      </c>
      <c r="F4019" s="12" t="b">
        <v>0</v>
      </c>
      <c r="G4019" s="12" t="b">
        <v>0</v>
      </c>
      <c r="H4019" s="12" t="b">
        <v>0</v>
      </c>
      <c r="I4019" s="13"/>
      <c r="J4019" s="15">
        <v>45635.0</v>
      </c>
      <c r="K4019" s="12" t="b">
        <v>0</v>
      </c>
      <c r="L4019" s="14" t="s">
        <v>14418</v>
      </c>
      <c r="M4019" s="11" t="s">
        <v>268</v>
      </c>
      <c r="N4019" s="11" t="s">
        <v>14749</v>
      </c>
      <c r="O4019" s="11" t="s">
        <v>14750</v>
      </c>
      <c r="P4019" s="11" t="s">
        <v>14421</v>
      </c>
      <c r="Q4019" s="11" t="s">
        <v>162</v>
      </c>
      <c r="R4019" s="11" t="s">
        <v>14751</v>
      </c>
      <c r="S4019" s="13"/>
      <c r="T4019" s="13"/>
      <c r="U4019" s="11" t="s">
        <v>9206</v>
      </c>
      <c r="W4019" s="11" t="s">
        <v>14421</v>
      </c>
      <c r="Z4019" s="13"/>
      <c r="AA4019" s="11" t="s">
        <v>151</v>
      </c>
      <c r="AB4019" s="13"/>
      <c r="AC4019" s="13"/>
      <c r="AD4019" s="11" t="s">
        <v>14751</v>
      </c>
      <c r="AE4019" s="13"/>
      <c r="AF4019" s="13"/>
      <c r="AG4019" s="11" t="s">
        <v>152</v>
      </c>
      <c r="AH4019" s="11" t="s">
        <v>14424</v>
      </c>
      <c r="AJ4019" s="13"/>
      <c r="AK4019" s="13"/>
      <c r="AL4019" s="13"/>
      <c r="AM4019" s="13"/>
      <c r="AN4019" s="13"/>
      <c r="AO4019" s="13"/>
      <c r="AP4019" s="11" t="s">
        <v>14748</v>
      </c>
      <c r="AR4019" s="13"/>
      <c r="AS4019" s="13"/>
      <c r="AT4019" s="12" t="b">
        <v>1</v>
      </c>
      <c r="AU4019" s="13"/>
      <c r="AV4019" s="17">
        <v>45940.0</v>
      </c>
      <c r="AW4019" s="13"/>
      <c r="AX4019" s="14" t="s">
        <v>155</v>
      </c>
      <c r="AY4019" s="13"/>
      <c r="AZ4019" s="14">
        <v>2674.0</v>
      </c>
      <c r="BA4019" s="13"/>
    </row>
    <row r="4020">
      <c r="A4020" s="11" t="s">
        <v>14752</v>
      </c>
      <c r="B4020" s="11">
        <v>10889.0</v>
      </c>
      <c r="C4020" s="12" t="b">
        <v>0</v>
      </c>
      <c r="D4020" s="12" t="b">
        <v>0</v>
      </c>
      <c r="E4020" s="12" t="b">
        <v>0</v>
      </c>
      <c r="F4020" s="12" t="b">
        <v>0</v>
      </c>
      <c r="G4020" s="12" t="b">
        <v>0</v>
      </c>
      <c r="H4020" s="12" t="b">
        <v>0</v>
      </c>
      <c r="I4020" s="13"/>
      <c r="J4020" s="15">
        <v>45635.0</v>
      </c>
      <c r="K4020" s="12" t="b">
        <v>0</v>
      </c>
      <c r="L4020" s="14" t="s">
        <v>14399</v>
      </c>
      <c r="M4020" s="11" t="s">
        <v>268</v>
      </c>
      <c r="N4020" s="11" t="s">
        <v>14753</v>
      </c>
      <c r="O4020" s="11" t="s">
        <v>14750</v>
      </c>
      <c r="P4020" s="11" t="s">
        <v>14401</v>
      </c>
      <c r="Q4020" s="11" t="s">
        <v>162</v>
      </c>
      <c r="R4020" s="11" t="s">
        <v>14751</v>
      </c>
      <c r="S4020" s="13"/>
      <c r="T4020" s="13"/>
      <c r="U4020" s="11" t="s">
        <v>9206</v>
      </c>
      <c r="W4020" s="11" t="s">
        <v>14401</v>
      </c>
      <c r="Z4020" s="13"/>
      <c r="AA4020" s="11" t="s">
        <v>151</v>
      </c>
      <c r="AB4020" s="13"/>
      <c r="AC4020" s="13"/>
      <c r="AD4020" s="11" t="s">
        <v>14751</v>
      </c>
      <c r="AE4020" s="13"/>
      <c r="AF4020" s="13"/>
      <c r="AG4020" s="11" t="s">
        <v>152</v>
      </c>
      <c r="AH4020" s="11" t="s">
        <v>14403</v>
      </c>
      <c r="AJ4020" s="13"/>
      <c r="AK4020" s="13"/>
      <c r="AL4020" s="13"/>
      <c r="AM4020" s="13"/>
      <c r="AN4020" s="13"/>
      <c r="AO4020" s="13"/>
      <c r="AP4020" s="11" t="s">
        <v>14752</v>
      </c>
      <c r="AR4020" s="13"/>
      <c r="AS4020" s="13"/>
      <c r="AT4020" s="12" t="b">
        <v>1</v>
      </c>
      <c r="AU4020" s="13"/>
      <c r="AV4020" s="17">
        <v>45940.0</v>
      </c>
      <c r="AW4020" s="13"/>
      <c r="AX4020" s="14" t="s">
        <v>155</v>
      </c>
      <c r="AY4020" s="13"/>
      <c r="AZ4020" s="14">
        <v>2709.0</v>
      </c>
      <c r="BA4020" s="13"/>
    </row>
    <row r="4021">
      <c r="A4021" s="11" t="s">
        <v>14754</v>
      </c>
      <c r="B4021" s="11">
        <v>10891.0</v>
      </c>
      <c r="C4021" s="12" t="b">
        <v>0</v>
      </c>
      <c r="D4021" s="12" t="b">
        <v>1</v>
      </c>
      <c r="E4021" s="12" t="b">
        <v>0</v>
      </c>
      <c r="F4021" s="12" t="b">
        <v>0</v>
      </c>
      <c r="G4021" s="12" t="b">
        <v>0</v>
      </c>
      <c r="H4021" s="12" t="b">
        <v>0</v>
      </c>
      <c r="I4021" s="13"/>
      <c r="J4021" s="13"/>
      <c r="K4021" s="12" t="b">
        <v>0</v>
      </c>
      <c r="L4021" s="17">
        <v>45637.0</v>
      </c>
      <c r="M4021" s="11" t="s">
        <v>256</v>
      </c>
      <c r="N4021" s="11" t="s">
        <v>14755</v>
      </c>
      <c r="O4021" s="11" t="s">
        <v>4893</v>
      </c>
      <c r="P4021" s="11" t="s">
        <v>13398</v>
      </c>
      <c r="Q4021" s="11" t="s">
        <v>972</v>
      </c>
      <c r="R4021" s="11" t="s">
        <v>4894</v>
      </c>
      <c r="S4021" s="11" t="s">
        <v>4895</v>
      </c>
      <c r="T4021" s="11" t="s">
        <v>9224</v>
      </c>
      <c r="U4021" s="11" t="s">
        <v>9197</v>
      </c>
      <c r="W4021" s="11" t="s">
        <v>13398</v>
      </c>
      <c r="Y4021" s="11" t="s">
        <v>4894</v>
      </c>
      <c r="AA4021" s="11" t="s">
        <v>151</v>
      </c>
      <c r="AB4021" s="13"/>
      <c r="AC4021" s="13"/>
      <c r="AD4021" s="11" t="s">
        <v>4894</v>
      </c>
      <c r="AE4021" s="11" t="s">
        <v>2029</v>
      </c>
      <c r="AG4021" s="11" t="s">
        <v>152</v>
      </c>
      <c r="AH4021" s="11" t="s">
        <v>13399</v>
      </c>
      <c r="AJ4021" s="13"/>
      <c r="AK4021" s="13"/>
      <c r="AL4021" s="13"/>
      <c r="AM4021" s="13"/>
      <c r="AN4021" s="13"/>
      <c r="AO4021" s="13"/>
      <c r="AP4021" s="11" t="s">
        <v>14754</v>
      </c>
      <c r="AR4021" s="13"/>
      <c r="AS4021" s="13"/>
      <c r="AT4021" s="12" t="b">
        <v>1</v>
      </c>
      <c r="AU4021" s="13"/>
      <c r="AV4021" s="17">
        <v>45940.0</v>
      </c>
      <c r="AW4021" s="13"/>
      <c r="AX4021" s="14" t="s">
        <v>155</v>
      </c>
      <c r="AY4021" s="13"/>
      <c r="AZ4021" s="14">
        <v>2485.0</v>
      </c>
      <c r="BA4021" s="13"/>
    </row>
    <row r="4022">
      <c r="A4022" s="11" t="s">
        <v>14756</v>
      </c>
      <c r="B4022" s="11">
        <v>10892.0</v>
      </c>
      <c r="C4022" s="12" t="b">
        <v>0</v>
      </c>
      <c r="D4022" s="12" t="b">
        <v>1</v>
      </c>
      <c r="E4022" s="12" t="b">
        <v>0</v>
      </c>
      <c r="F4022" s="12" t="b">
        <v>0</v>
      </c>
      <c r="G4022" s="12" t="b">
        <v>0</v>
      </c>
      <c r="H4022" s="12" t="b">
        <v>0</v>
      </c>
      <c r="I4022" s="13"/>
      <c r="J4022" s="15">
        <v>45635.0</v>
      </c>
      <c r="K4022" s="12" t="b">
        <v>0</v>
      </c>
      <c r="L4022" s="15">
        <v>45423.0</v>
      </c>
      <c r="M4022" s="11" t="s">
        <v>256</v>
      </c>
      <c r="N4022" s="11" t="s">
        <v>14757</v>
      </c>
      <c r="O4022" s="11" t="s">
        <v>4893</v>
      </c>
      <c r="P4022" s="11" t="s">
        <v>14758</v>
      </c>
      <c r="Q4022" s="11" t="s">
        <v>2041</v>
      </c>
      <c r="R4022" s="11" t="s">
        <v>4894</v>
      </c>
      <c r="S4022" s="11" t="s">
        <v>4895</v>
      </c>
      <c r="U4022" s="11" t="s">
        <v>9197</v>
      </c>
      <c r="W4022" s="11" t="s">
        <v>14758</v>
      </c>
      <c r="Z4022" s="13"/>
      <c r="AA4022" s="11" t="s">
        <v>151</v>
      </c>
      <c r="AB4022" s="13"/>
      <c r="AC4022" s="13"/>
      <c r="AD4022" s="11" t="s">
        <v>4894</v>
      </c>
      <c r="AF4022" s="13"/>
      <c r="AG4022" s="11" t="s">
        <v>152</v>
      </c>
      <c r="AH4022" s="11" t="s">
        <v>14759</v>
      </c>
      <c r="AJ4022" s="13"/>
      <c r="AK4022" s="13"/>
      <c r="AL4022" s="13"/>
      <c r="AM4022" s="13"/>
      <c r="AN4022" s="13"/>
      <c r="AO4022" s="13"/>
      <c r="AP4022" s="11" t="s">
        <v>14756</v>
      </c>
      <c r="AR4022" s="13"/>
      <c r="AS4022" s="13"/>
      <c r="AT4022" s="12" t="b">
        <v>1</v>
      </c>
      <c r="AU4022" s="13"/>
      <c r="AV4022" s="17">
        <v>45940.0</v>
      </c>
      <c r="AW4022" s="13"/>
      <c r="AX4022" s="14" t="s">
        <v>155</v>
      </c>
      <c r="AY4022" s="13"/>
      <c r="AZ4022" s="14">
        <v>1499.0</v>
      </c>
      <c r="BA4022" s="13"/>
    </row>
    <row r="4023">
      <c r="A4023" s="11" t="s">
        <v>14760</v>
      </c>
      <c r="B4023" s="11">
        <v>10893.0</v>
      </c>
      <c r="C4023" s="12" t="b">
        <v>0</v>
      </c>
      <c r="D4023" s="12" t="b">
        <v>1</v>
      </c>
      <c r="E4023" s="12" t="b">
        <v>0</v>
      </c>
      <c r="F4023" s="12" t="b">
        <v>0</v>
      </c>
      <c r="G4023" s="12" t="b">
        <v>0</v>
      </c>
      <c r="H4023" s="12" t="b">
        <v>0</v>
      </c>
      <c r="I4023" s="13"/>
      <c r="J4023" s="15">
        <v>45635.0</v>
      </c>
      <c r="K4023" s="12" t="b">
        <v>0</v>
      </c>
      <c r="L4023" s="15">
        <v>45423.0</v>
      </c>
      <c r="M4023" s="11" t="s">
        <v>256</v>
      </c>
      <c r="N4023" s="11" t="s">
        <v>14761</v>
      </c>
      <c r="O4023" s="11" t="s">
        <v>1001</v>
      </c>
      <c r="P4023" s="11" t="s">
        <v>14758</v>
      </c>
      <c r="Q4023" s="11" t="s">
        <v>2041</v>
      </c>
      <c r="R4023" s="11" t="s">
        <v>1002</v>
      </c>
      <c r="S4023" s="11" t="s">
        <v>1003</v>
      </c>
      <c r="U4023" s="11" t="s">
        <v>9197</v>
      </c>
      <c r="W4023" s="11" t="s">
        <v>14758</v>
      </c>
      <c r="Z4023" s="13"/>
      <c r="AA4023" s="11" t="s">
        <v>151</v>
      </c>
      <c r="AB4023" s="13"/>
      <c r="AC4023" s="13"/>
      <c r="AD4023" s="11" t="s">
        <v>1002</v>
      </c>
      <c r="AE4023" s="13"/>
      <c r="AF4023" s="13"/>
      <c r="AG4023" s="11" t="s">
        <v>152</v>
      </c>
      <c r="AH4023" s="11" t="s">
        <v>14759</v>
      </c>
      <c r="AJ4023" s="13"/>
      <c r="AK4023" s="13"/>
      <c r="AL4023" s="13"/>
      <c r="AM4023" s="13"/>
      <c r="AN4023" s="13"/>
      <c r="AO4023" s="13"/>
      <c r="AP4023" s="11" t="s">
        <v>14760</v>
      </c>
      <c r="AR4023" s="13"/>
      <c r="AS4023" s="13"/>
      <c r="AT4023" s="12" t="b">
        <v>1</v>
      </c>
      <c r="AU4023" s="13"/>
      <c r="AV4023" s="17">
        <v>45940.0</v>
      </c>
      <c r="AW4023" s="13"/>
      <c r="AX4023" s="14" t="s">
        <v>155</v>
      </c>
      <c r="AY4023" s="13"/>
      <c r="AZ4023" s="14">
        <v>1491.0</v>
      </c>
      <c r="BA4023" s="13"/>
    </row>
    <row r="4024">
      <c r="A4024" s="11" t="s">
        <v>14762</v>
      </c>
      <c r="B4024" s="11">
        <v>10894.0</v>
      </c>
      <c r="C4024" s="12" t="b">
        <v>0</v>
      </c>
      <c r="D4024" s="12" t="b">
        <v>1</v>
      </c>
      <c r="E4024" s="12" t="b">
        <v>0</v>
      </c>
      <c r="F4024" s="12" t="b">
        <v>0</v>
      </c>
      <c r="G4024" s="12" t="b">
        <v>0</v>
      </c>
      <c r="H4024" s="12" t="b">
        <v>0</v>
      </c>
      <c r="I4024" s="13"/>
      <c r="J4024" s="15">
        <v>45635.0</v>
      </c>
      <c r="K4024" s="12" t="b">
        <v>0</v>
      </c>
      <c r="L4024" s="15">
        <v>45423.0</v>
      </c>
      <c r="M4024" s="11" t="s">
        <v>256</v>
      </c>
      <c r="N4024" s="11" t="s">
        <v>14763</v>
      </c>
      <c r="O4024" s="11" t="s">
        <v>793</v>
      </c>
      <c r="P4024" s="11" t="s">
        <v>14758</v>
      </c>
      <c r="Q4024" s="11" t="s">
        <v>2041</v>
      </c>
      <c r="R4024" s="11" t="s">
        <v>794</v>
      </c>
      <c r="S4024" s="11" t="s">
        <v>795</v>
      </c>
      <c r="U4024" s="11" t="s">
        <v>9197</v>
      </c>
      <c r="W4024" s="11" t="s">
        <v>14758</v>
      </c>
      <c r="Z4024" s="13"/>
      <c r="AA4024" s="11" t="s">
        <v>151</v>
      </c>
      <c r="AB4024" s="13"/>
      <c r="AC4024" s="13"/>
      <c r="AD4024" s="11" t="s">
        <v>794</v>
      </c>
      <c r="AE4024" s="13"/>
      <c r="AF4024" s="13"/>
      <c r="AG4024" s="11" t="s">
        <v>152</v>
      </c>
      <c r="AH4024" s="11" t="s">
        <v>14759</v>
      </c>
      <c r="AJ4024" s="13"/>
      <c r="AK4024" s="13"/>
      <c r="AL4024" s="13"/>
      <c r="AM4024" s="13"/>
      <c r="AN4024" s="13"/>
      <c r="AO4024" s="13"/>
      <c r="AP4024" s="11" t="s">
        <v>14762</v>
      </c>
      <c r="AR4024" s="13"/>
      <c r="AS4024" s="13"/>
      <c r="AT4024" s="12" t="b">
        <v>1</v>
      </c>
      <c r="AU4024" s="13"/>
      <c r="AV4024" s="17">
        <v>45940.0</v>
      </c>
      <c r="AW4024" s="13"/>
      <c r="AX4024" s="14" t="s">
        <v>155</v>
      </c>
      <c r="AY4024" s="13"/>
      <c r="AZ4024" s="14">
        <v>1497.0</v>
      </c>
      <c r="BA4024" s="13"/>
    </row>
    <row r="4025">
      <c r="A4025" s="11" t="s">
        <v>14764</v>
      </c>
      <c r="B4025" s="11">
        <v>10895.0</v>
      </c>
      <c r="C4025" s="12" t="b">
        <v>0</v>
      </c>
      <c r="D4025" s="12" t="b">
        <v>0</v>
      </c>
      <c r="E4025" s="12" t="b">
        <v>0</v>
      </c>
      <c r="F4025" s="12" t="b">
        <v>0</v>
      </c>
      <c r="G4025" s="12" t="b">
        <v>0</v>
      </c>
      <c r="H4025" s="12" t="b">
        <v>0</v>
      </c>
      <c r="I4025" s="13"/>
      <c r="J4025" s="15">
        <v>45635.0</v>
      </c>
      <c r="K4025" s="12" t="b">
        <v>0</v>
      </c>
      <c r="L4025" s="15">
        <v>45423.0</v>
      </c>
      <c r="M4025" s="11" t="s">
        <v>1770</v>
      </c>
      <c r="N4025" s="11" t="s">
        <v>14765</v>
      </c>
      <c r="O4025" s="11" t="s">
        <v>3087</v>
      </c>
      <c r="P4025" s="11" t="s">
        <v>14758</v>
      </c>
      <c r="Q4025" s="11" t="s">
        <v>2041</v>
      </c>
      <c r="R4025" s="11" t="s">
        <v>3088</v>
      </c>
      <c r="S4025" s="11" t="s">
        <v>3089</v>
      </c>
      <c r="U4025" s="11" t="s">
        <v>9840</v>
      </c>
      <c r="W4025" s="11" t="s">
        <v>14758</v>
      </c>
      <c r="Z4025" s="13"/>
      <c r="AA4025" s="11" t="s">
        <v>151</v>
      </c>
      <c r="AB4025" s="13"/>
      <c r="AC4025" s="13"/>
      <c r="AD4025" s="11" t="s">
        <v>3088</v>
      </c>
      <c r="AF4025" s="13"/>
      <c r="AG4025" s="11" t="s">
        <v>152</v>
      </c>
      <c r="AH4025" s="11" t="s">
        <v>14759</v>
      </c>
      <c r="AJ4025" s="13"/>
      <c r="AK4025" s="13"/>
      <c r="AL4025" s="13"/>
      <c r="AM4025" s="13"/>
      <c r="AN4025" s="13"/>
      <c r="AO4025" s="13"/>
      <c r="AP4025" s="11" t="s">
        <v>14764</v>
      </c>
      <c r="AR4025" s="13"/>
      <c r="AS4025" s="13"/>
      <c r="AT4025" s="12" t="b">
        <v>1</v>
      </c>
      <c r="AU4025" s="13"/>
      <c r="AV4025" s="17">
        <v>45940.0</v>
      </c>
      <c r="AW4025" s="13"/>
      <c r="AX4025" s="14" t="s">
        <v>155</v>
      </c>
      <c r="AY4025" s="13"/>
      <c r="AZ4025" s="14">
        <v>1495.0</v>
      </c>
      <c r="BA4025" s="13"/>
    </row>
    <row r="4026">
      <c r="A4026" s="11" t="s">
        <v>14766</v>
      </c>
      <c r="B4026" s="11">
        <v>10896.0</v>
      </c>
      <c r="C4026" s="12" t="b">
        <v>0</v>
      </c>
      <c r="D4026" s="12" t="b">
        <v>1</v>
      </c>
      <c r="E4026" s="12" t="b">
        <v>0</v>
      </c>
      <c r="F4026" s="12" t="b">
        <v>0</v>
      </c>
      <c r="G4026" s="12" t="b">
        <v>0</v>
      </c>
      <c r="H4026" s="12" t="b">
        <v>0</v>
      </c>
      <c r="I4026" s="13"/>
      <c r="J4026" s="15">
        <v>45635.0</v>
      </c>
      <c r="K4026" s="12" t="b">
        <v>0</v>
      </c>
      <c r="L4026" s="15">
        <v>45423.0</v>
      </c>
      <c r="M4026" s="11" t="s">
        <v>169</v>
      </c>
      <c r="N4026" s="11" t="s">
        <v>14767</v>
      </c>
      <c r="O4026" s="11" t="s">
        <v>7303</v>
      </c>
      <c r="P4026" s="11" t="s">
        <v>14758</v>
      </c>
      <c r="Q4026" s="11" t="s">
        <v>2041</v>
      </c>
      <c r="R4026" s="11" t="s">
        <v>7304</v>
      </c>
      <c r="S4026" s="11" t="s">
        <v>7305</v>
      </c>
      <c r="U4026" s="11" t="s">
        <v>8183</v>
      </c>
      <c r="W4026" s="11" t="s">
        <v>14758</v>
      </c>
      <c r="Z4026" s="13"/>
      <c r="AA4026" s="11" t="s">
        <v>151</v>
      </c>
      <c r="AB4026" s="13"/>
      <c r="AC4026" s="13"/>
      <c r="AD4026" s="11" t="s">
        <v>7304</v>
      </c>
      <c r="AE4026" s="13"/>
      <c r="AF4026" s="13"/>
      <c r="AG4026" s="11" t="s">
        <v>152</v>
      </c>
      <c r="AH4026" s="11" t="s">
        <v>14759</v>
      </c>
      <c r="AJ4026" s="13"/>
      <c r="AK4026" s="13"/>
      <c r="AL4026" s="13"/>
      <c r="AM4026" s="13"/>
      <c r="AN4026" s="13"/>
      <c r="AO4026" s="13"/>
      <c r="AP4026" s="11" t="s">
        <v>14766</v>
      </c>
      <c r="AR4026" s="13"/>
      <c r="AS4026" s="13"/>
      <c r="AT4026" s="12" t="b">
        <v>1</v>
      </c>
      <c r="AU4026" s="13"/>
      <c r="AV4026" s="14" t="s">
        <v>167</v>
      </c>
      <c r="AW4026" s="13"/>
      <c r="AX4026" s="14" t="s">
        <v>155</v>
      </c>
      <c r="AY4026" s="13"/>
      <c r="AZ4026" s="14">
        <v>8123.0</v>
      </c>
      <c r="BA4026" s="13"/>
    </row>
    <row r="4027">
      <c r="A4027" s="11" t="s">
        <v>14768</v>
      </c>
      <c r="B4027" s="11">
        <v>10898.0</v>
      </c>
      <c r="C4027" s="12" t="b">
        <v>0</v>
      </c>
      <c r="D4027" s="12" t="b">
        <v>1</v>
      </c>
      <c r="E4027" s="12" t="b">
        <v>0</v>
      </c>
      <c r="F4027" s="12" t="b">
        <v>0</v>
      </c>
      <c r="G4027" s="12" t="b">
        <v>0</v>
      </c>
      <c r="H4027" s="12" t="b">
        <v>0</v>
      </c>
      <c r="I4027" s="13"/>
      <c r="J4027" s="15">
        <v>45635.0</v>
      </c>
      <c r="K4027" s="12" t="b">
        <v>0</v>
      </c>
      <c r="L4027" s="15">
        <v>45423.0</v>
      </c>
      <c r="M4027" s="11" t="s">
        <v>3001</v>
      </c>
      <c r="N4027" s="11" t="s">
        <v>14769</v>
      </c>
      <c r="O4027" s="11" t="s">
        <v>10110</v>
      </c>
      <c r="P4027" s="11" t="s">
        <v>14758</v>
      </c>
      <c r="Q4027" s="11" t="s">
        <v>2041</v>
      </c>
      <c r="R4027" s="11" t="s">
        <v>10111</v>
      </c>
      <c r="S4027" s="11" t="s">
        <v>10112</v>
      </c>
      <c r="U4027" s="11" t="s">
        <v>10113</v>
      </c>
      <c r="W4027" s="11" t="s">
        <v>14758</v>
      </c>
      <c r="Z4027" s="13"/>
      <c r="AA4027" s="11" t="s">
        <v>151</v>
      </c>
      <c r="AB4027" s="13"/>
      <c r="AC4027" s="13"/>
      <c r="AD4027" s="11" t="s">
        <v>10111</v>
      </c>
      <c r="AF4027" s="13"/>
      <c r="AG4027" s="11" t="s">
        <v>152</v>
      </c>
      <c r="AH4027" s="11" t="s">
        <v>14759</v>
      </c>
      <c r="AJ4027" s="13"/>
      <c r="AK4027" s="13"/>
      <c r="AL4027" s="13"/>
      <c r="AM4027" s="13"/>
      <c r="AN4027" s="13"/>
      <c r="AO4027" s="13"/>
      <c r="AP4027" s="11" t="s">
        <v>14768</v>
      </c>
      <c r="AR4027" s="13"/>
      <c r="AS4027" s="13"/>
      <c r="AT4027" s="12" t="b">
        <v>1</v>
      </c>
      <c r="AU4027" s="13"/>
      <c r="AV4027" s="14" t="s">
        <v>167</v>
      </c>
      <c r="AW4027" s="13"/>
      <c r="AX4027" s="14" t="s">
        <v>155</v>
      </c>
      <c r="AY4027" s="13"/>
      <c r="AZ4027" s="14">
        <v>8125.0</v>
      </c>
      <c r="BA4027" s="13"/>
    </row>
    <row r="4028">
      <c r="A4028" s="11" t="s">
        <v>14770</v>
      </c>
      <c r="B4028" s="11">
        <v>10899.0</v>
      </c>
      <c r="C4028" s="12" t="b">
        <v>0</v>
      </c>
      <c r="D4028" s="12" t="b">
        <v>0</v>
      </c>
      <c r="E4028" s="12" t="b">
        <v>0</v>
      </c>
      <c r="F4028" s="12" t="b">
        <v>0</v>
      </c>
      <c r="G4028" s="12" t="b">
        <v>0</v>
      </c>
      <c r="H4028" s="12" t="b">
        <v>0</v>
      </c>
      <c r="I4028" s="13"/>
      <c r="J4028" s="15">
        <v>45635.0</v>
      </c>
      <c r="K4028" s="12" t="b">
        <v>0</v>
      </c>
      <c r="L4028" s="15">
        <v>45423.0</v>
      </c>
      <c r="M4028" s="11" t="s">
        <v>1274</v>
      </c>
      <c r="N4028" s="11" t="s">
        <v>14771</v>
      </c>
      <c r="O4028" s="11" t="s">
        <v>2964</v>
      </c>
      <c r="P4028" s="11" t="s">
        <v>14758</v>
      </c>
      <c r="Q4028" s="11" t="s">
        <v>2041</v>
      </c>
      <c r="R4028" s="11" t="s">
        <v>2965</v>
      </c>
      <c r="S4028" s="11" t="s">
        <v>1065</v>
      </c>
      <c r="U4028" s="11" t="s">
        <v>8455</v>
      </c>
      <c r="W4028" s="11" t="s">
        <v>14758</v>
      </c>
      <c r="Z4028" s="13"/>
      <c r="AA4028" s="11" t="s">
        <v>151</v>
      </c>
      <c r="AB4028" s="13"/>
      <c r="AC4028" s="13"/>
      <c r="AD4028" s="11" t="s">
        <v>2965</v>
      </c>
      <c r="AE4028" s="13"/>
      <c r="AF4028" s="13"/>
      <c r="AG4028" s="11" t="s">
        <v>152</v>
      </c>
      <c r="AH4028" s="11" t="s">
        <v>14759</v>
      </c>
      <c r="AJ4028" s="13"/>
      <c r="AK4028" s="13"/>
      <c r="AL4028" s="13"/>
      <c r="AM4028" s="13"/>
      <c r="AN4028" s="13"/>
      <c r="AO4028" s="13"/>
      <c r="AP4028" s="11" t="s">
        <v>14770</v>
      </c>
      <c r="AR4028" s="13"/>
      <c r="AS4028" s="13"/>
      <c r="AT4028" s="12" t="b">
        <v>1</v>
      </c>
      <c r="AU4028" s="13"/>
      <c r="AV4028" s="14" t="s">
        <v>167</v>
      </c>
      <c r="AW4028" s="13"/>
      <c r="AX4028" s="14" t="s">
        <v>155</v>
      </c>
      <c r="AY4028" s="13"/>
      <c r="AZ4028" s="14">
        <v>8126.0</v>
      </c>
      <c r="BA4028" s="13"/>
    </row>
    <row r="4029">
      <c r="A4029" s="11" t="s">
        <v>14772</v>
      </c>
      <c r="B4029" s="11">
        <v>10900.0</v>
      </c>
      <c r="C4029" s="12" t="b">
        <v>0</v>
      </c>
      <c r="D4029" s="12" t="b">
        <v>1</v>
      </c>
      <c r="E4029" s="12" t="b">
        <v>0</v>
      </c>
      <c r="F4029" s="12" t="b">
        <v>0</v>
      </c>
      <c r="G4029" s="12" t="b">
        <v>0</v>
      </c>
      <c r="H4029" s="12" t="b">
        <v>0</v>
      </c>
      <c r="I4029" s="13"/>
      <c r="J4029" s="15">
        <v>45635.0</v>
      </c>
      <c r="K4029" s="12" t="b">
        <v>0</v>
      </c>
      <c r="L4029" s="15">
        <v>45423.0</v>
      </c>
      <c r="M4029" s="11" t="s">
        <v>1634</v>
      </c>
      <c r="N4029" s="11" t="s">
        <v>14773</v>
      </c>
      <c r="O4029" s="11" t="s">
        <v>1636</v>
      </c>
      <c r="P4029" s="11" t="s">
        <v>14758</v>
      </c>
      <c r="Q4029" s="11" t="s">
        <v>2041</v>
      </c>
      <c r="R4029" s="11" t="s">
        <v>1637</v>
      </c>
      <c r="S4029" s="11" t="s">
        <v>1638</v>
      </c>
      <c r="U4029" s="11" t="s">
        <v>9696</v>
      </c>
      <c r="W4029" s="11" t="s">
        <v>14758</v>
      </c>
      <c r="Z4029" s="13"/>
      <c r="AA4029" s="11" t="s">
        <v>151</v>
      </c>
      <c r="AB4029" s="13"/>
      <c r="AC4029" s="13"/>
      <c r="AD4029" s="11" t="s">
        <v>1637</v>
      </c>
      <c r="AE4029" s="13"/>
      <c r="AF4029" s="13"/>
      <c r="AG4029" s="11" t="s">
        <v>152</v>
      </c>
      <c r="AH4029" s="11" t="s">
        <v>14759</v>
      </c>
      <c r="AJ4029" s="13"/>
      <c r="AK4029" s="13"/>
      <c r="AL4029" s="13"/>
      <c r="AM4029" s="13"/>
      <c r="AN4029" s="13"/>
      <c r="AO4029" s="13"/>
      <c r="AP4029" s="11" t="s">
        <v>14772</v>
      </c>
      <c r="AR4029" s="13"/>
      <c r="AS4029" s="13"/>
      <c r="AT4029" s="12" t="b">
        <v>1</v>
      </c>
      <c r="AU4029" s="13"/>
      <c r="AV4029" s="17">
        <v>45940.0</v>
      </c>
      <c r="AW4029" s="13"/>
      <c r="AX4029" s="14" t="s">
        <v>155</v>
      </c>
      <c r="AY4029" s="13"/>
      <c r="AZ4029" s="14">
        <v>1494.0</v>
      </c>
      <c r="BA4029" s="13"/>
    </row>
    <row r="4030">
      <c r="A4030" s="11" t="s">
        <v>14774</v>
      </c>
      <c r="B4030" s="11">
        <v>10902.0</v>
      </c>
      <c r="C4030" s="12" t="b">
        <v>0</v>
      </c>
      <c r="D4030" s="12" t="b">
        <v>1</v>
      </c>
      <c r="E4030" s="12" t="b">
        <v>0</v>
      </c>
      <c r="F4030" s="12" t="b">
        <v>0</v>
      </c>
      <c r="G4030" s="12" t="b">
        <v>0</v>
      </c>
      <c r="H4030" s="12" t="b">
        <v>0</v>
      </c>
      <c r="I4030" s="13"/>
      <c r="J4030" s="15">
        <v>45635.0</v>
      </c>
      <c r="K4030" s="12" t="b">
        <v>0</v>
      </c>
      <c r="L4030" s="15">
        <v>45423.0</v>
      </c>
      <c r="M4030" s="11" t="s">
        <v>2970</v>
      </c>
      <c r="N4030" s="11" t="s">
        <v>14775</v>
      </c>
      <c r="O4030" s="11" t="s">
        <v>8745</v>
      </c>
      <c r="P4030" s="11" t="s">
        <v>14758</v>
      </c>
      <c r="Q4030" s="11" t="s">
        <v>2041</v>
      </c>
      <c r="R4030" s="11" t="s">
        <v>8746</v>
      </c>
      <c r="S4030" s="11" t="s">
        <v>8747</v>
      </c>
      <c r="U4030" s="11" t="s">
        <v>10775</v>
      </c>
      <c r="W4030" s="11" t="s">
        <v>14758</v>
      </c>
      <c r="Z4030" s="13"/>
      <c r="AA4030" s="11" t="s">
        <v>151</v>
      </c>
      <c r="AB4030" s="13"/>
      <c r="AC4030" s="13"/>
      <c r="AD4030" s="11" t="s">
        <v>8746</v>
      </c>
      <c r="AF4030" s="13"/>
      <c r="AG4030" s="11" t="s">
        <v>152</v>
      </c>
      <c r="AH4030" s="11" t="s">
        <v>14759</v>
      </c>
      <c r="AJ4030" s="13"/>
      <c r="AK4030" s="13"/>
      <c r="AL4030" s="13"/>
      <c r="AM4030" s="13"/>
      <c r="AN4030" s="13"/>
      <c r="AO4030" s="13"/>
      <c r="AP4030" s="11" t="s">
        <v>14774</v>
      </c>
      <c r="AR4030" s="13"/>
      <c r="AS4030" s="13"/>
      <c r="AT4030" s="12" t="b">
        <v>1</v>
      </c>
      <c r="AU4030" s="13"/>
      <c r="AV4030" s="17">
        <v>45940.0</v>
      </c>
      <c r="AW4030" s="13"/>
      <c r="AX4030" s="14" t="s">
        <v>155</v>
      </c>
      <c r="AY4030" s="13"/>
      <c r="AZ4030" s="14">
        <v>1492.0</v>
      </c>
      <c r="BA4030" s="13"/>
    </row>
    <row r="4031">
      <c r="A4031" s="11" t="s">
        <v>14776</v>
      </c>
      <c r="B4031" s="11">
        <v>10903.0</v>
      </c>
      <c r="C4031" s="12" t="b">
        <v>0</v>
      </c>
      <c r="D4031" s="12" t="b">
        <v>1</v>
      </c>
      <c r="E4031" s="12" t="b">
        <v>0</v>
      </c>
      <c r="F4031" s="12" t="b">
        <v>0</v>
      </c>
      <c r="G4031" s="12" t="b">
        <v>0</v>
      </c>
      <c r="H4031" s="12" t="b">
        <v>0</v>
      </c>
      <c r="I4031" s="13"/>
      <c r="J4031" s="15">
        <v>45635.0</v>
      </c>
      <c r="K4031" s="12" t="b">
        <v>0</v>
      </c>
      <c r="L4031" s="15">
        <v>45423.0</v>
      </c>
      <c r="M4031" s="11" t="s">
        <v>5533</v>
      </c>
      <c r="N4031" s="11" t="s">
        <v>14777</v>
      </c>
      <c r="O4031" s="11" t="s">
        <v>10474</v>
      </c>
      <c r="P4031" s="11" t="s">
        <v>14758</v>
      </c>
      <c r="Q4031" s="11" t="s">
        <v>2041</v>
      </c>
      <c r="R4031" s="11" t="s">
        <v>10475</v>
      </c>
      <c r="S4031" s="11" t="s">
        <v>1232</v>
      </c>
      <c r="U4031" s="11" t="s">
        <v>9910</v>
      </c>
      <c r="W4031" s="11" t="s">
        <v>14758</v>
      </c>
      <c r="Z4031" s="13"/>
      <c r="AA4031" s="11" t="s">
        <v>151</v>
      </c>
      <c r="AB4031" s="13"/>
      <c r="AC4031" s="13"/>
      <c r="AD4031" s="11" t="s">
        <v>10475</v>
      </c>
      <c r="AE4031" s="13"/>
      <c r="AF4031" s="13"/>
      <c r="AG4031" s="11" t="s">
        <v>152</v>
      </c>
      <c r="AH4031" s="11" t="s">
        <v>14759</v>
      </c>
      <c r="AJ4031" s="13"/>
      <c r="AK4031" s="13"/>
      <c r="AL4031" s="13"/>
      <c r="AM4031" s="13"/>
      <c r="AN4031" s="13"/>
      <c r="AO4031" s="13"/>
      <c r="AP4031" s="11" t="s">
        <v>14776</v>
      </c>
      <c r="AR4031" s="13"/>
      <c r="AS4031" s="13"/>
      <c r="AT4031" s="12" t="b">
        <v>1</v>
      </c>
      <c r="AU4031" s="13"/>
      <c r="AV4031" s="14" t="s">
        <v>167</v>
      </c>
      <c r="AW4031" s="13"/>
      <c r="AX4031" s="14" t="s">
        <v>155</v>
      </c>
      <c r="AY4031" s="13"/>
      <c r="AZ4031" s="14">
        <v>8122.0</v>
      </c>
      <c r="BA4031" s="13"/>
    </row>
    <row r="4032">
      <c r="A4032" s="11" t="s">
        <v>14778</v>
      </c>
      <c r="B4032" s="11">
        <v>10904.0</v>
      </c>
      <c r="C4032" s="12" t="b">
        <v>0</v>
      </c>
      <c r="D4032" s="12" t="b">
        <v>1</v>
      </c>
      <c r="E4032" s="12" t="b">
        <v>0</v>
      </c>
      <c r="F4032" s="12" t="b">
        <v>0</v>
      </c>
      <c r="G4032" s="12" t="b">
        <v>0</v>
      </c>
      <c r="H4032" s="12" t="b">
        <v>0</v>
      </c>
      <c r="I4032" s="13"/>
      <c r="J4032" s="15">
        <v>45635.0</v>
      </c>
      <c r="K4032" s="12" t="b">
        <v>0</v>
      </c>
      <c r="L4032" s="15">
        <v>45423.0</v>
      </c>
      <c r="M4032" s="11" t="s">
        <v>5533</v>
      </c>
      <c r="N4032" s="11" t="s">
        <v>14779</v>
      </c>
      <c r="O4032" s="11" t="s">
        <v>10465</v>
      </c>
      <c r="P4032" s="11" t="s">
        <v>14758</v>
      </c>
      <c r="Q4032" s="11" t="s">
        <v>2041</v>
      </c>
      <c r="R4032" s="11" t="s">
        <v>10466</v>
      </c>
      <c r="S4032" s="11" t="s">
        <v>10467</v>
      </c>
      <c r="U4032" s="11" t="s">
        <v>9910</v>
      </c>
      <c r="W4032" s="11" t="s">
        <v>14758</v>
      </c>
      <c r="Z4032" s="13"/>
      <c r="AA4032" s="11" t="s">
        <v>151</v>
      </c>
      <c r="AB4032" s="13"/>
      <c r="AC4032" s="13"/>
      <c r="AD4032" s="11" t="s">
        <v>10466</v>
      </c>
      <c r="AE4032" s="13"/>
      <c r="AF4032" s="13"/>
      <c r="AG4032" s="11" t="s">
        <v>152</v>
      </c>
      <c r="AH4032" s="11" t="s">
        <v>14759</v>
      </c>
      <c r="AJ4032" s="13"/>
      <c r="AK4032" s="13"/>
      <c r="AL4032" s="13"/>
      <c r="AM4032" s="13"/>
      <c r="AN4032" s="13"/>
      <c r="AO4032" s="13"/>
      <c r="AP4032" s="11" t="s">
        <v>14778</v>
      </c>
      <c r="AR4032" s="13"/>
      <c r="AS4032" s="13"/>
      <c r="AT4032" s="12" t="b">
        <v>1</v>
      </c>
      <c r="AU4032" s="13"/>
      <c r="AV4032" s="14" t="s">
        <v>167</v>
      </c>
      <c r="AW4032" s="13"/>
      <c r="AX4032" s="14" t="s">
        <v>155</v>
      </c>
      <c r="AY4032" s="13"/>
      <c r="AZ4032" s="14">
        <v>8124.0</v>
      </c>
      <c r="BA4032" s="13"/>
    </row>
    <row r="4033">
      <c r="A4033" s="11" t="s">
        <v>14780</v>
      </c>
      <c r="B4033" s="11">
        <v>10909.0</v>
      </c>
      <c r="C4033" s="12" t="b">
        <v>0</v>
      </c>
      <c r="D4033" s="12" t="b">
        <v>1</v>
      </c>
      <c r="E4033" s="12" t="b">
        <v>0</v>
      </c>
      <c r="F4033" s="12" t="b">
        <v>0</v>
      </c>
      <c r="G4033" s="12" t="b">
        <v>0</v>
      </c>
      <c r="H4033" s="12" t="b">
        <v>1</v>
      </c>
      <c r="I4033" s="13"/>
      <c r="J4033" s="13"/>
      <c r="K4033" s="12" t="b">
        <v>0</v>
      </c>
      <c r="L4033" s="17">
        <v>45637.0</v>
      </c>
      <c r="M4033" s="11" t="s">
        <v>1921</v>
      </c>
      <c r="N4033" s="11" t="s">
        <v>14781</v>
      </c>
      <c r="O4033" s="11" t="s">
        <v>10636</v>
      </c>
      <c r="P4033" s="11" t="s">
        <v>13398</v>
      </c>
      <c r="Q4033" s="11" t="s">
        <v>972</v>
      </c>
      <c r="R4033" s="11" t="s">
        <v>10564</v>
      </c>
      <c r="S4033" s="11" t="s">
        <v>10638</v>
      </c>
      <c r="T4033" s="11" t="s">
        <v>9224</v>
      </c>
      <c r="U4033" s="11" t="s">
        <v>10619</v>
      </c>
      <c r="W4033" s="11" t="s">
        <v>13398</v>
      </c>
      <c r="X4033" s="11" t="s">
        <v>1606</v>
      </c>
      <c r="Y4033" s="11" t="s">
        <v>10564</v>
      </c>
      <c r="Z4033" s="13"/>
      <c r="AA4033" s="11" t="s">
        <v>151</v>
      </c>
      <c r="AB4033" s="13"/>
      <c r="AC4033" s="13"/>
      <c r="AD4033" s="11" t="s">
        <v>10564</v>
      </c>
      <c r="AE4033" s="11" t="s">
        <v>2029</v>
      </c>
      <c r="AG4033" s="11" t="s">
        <v>152</v>
      </c>
      <c r="AH4033" s="11" t="s">
        <v>13399</v>
      </c>
      <c r="AJ4033" s="11" t="s">
        <v>14782</v>
      </c>
      <c r="AK4033" s="13"/>
      <c r="AL4033" s="13"/>
      <c r="AM4033" s="13"/>
      <c r="AN4033" s="13"/>
      <c r="AO4033" s="13"/>
      <c r="AP4033" s="11" t="s">
        <v>14780</v>
      </c>
      <c r="AR4033" s="13"/>
      <c r="AS4033" s="13"/>
      <c r="AT4033" s="12" t="b">
        <v>1</v>
      </c>
      <c r="AU4033" s="13"/>
      <c r="AV4033" s="17">
        <v>45940.0</v>
      </c>
      <c r="AW4033" s="13"/>
      <c r="AX4033" s="14" t="s">
        <v>155</v>
      </c>
      <c r="AY4033" s="13"/>
      <c r="AZ4033" s="14">
        <v>2486.0</v>
      </c>
      <c r="BA4033" s="13"/>
    </row>
    <row r="4034">
      <c r="A4034" s="11" t="s">
        <v>14783</v>
      </c>
      <c r="B4034" s="11">
        <v>10913.0</v>
      </c>
      <c r="C4034" s="12" t="b">
        <v>0</v>
      </c>
      <c r="D4034" s="12" t="b">
        <v>1</v>
      </c>
      <c r="E4034" s="12" t="b">
        <v>0</v>
      </c>
      <c r="F4034" s="12" t="b">
        <v>0</v>
      </c>
      <c r="G4034" s="12" t="b">
        <v>0</v>
      </c>
      <c r="H4034" s="12" t="b">
        <v>0</v>
      </c>
      <c r="I4034" s="13"/>
      <c r="J4034" s="14" t="s">
        <v>14784</v>
      </c>
      <c r="K4034" s="12" t="b">
        <v>0</v>
      </c>
      <c r="L4034" s="14" t="s">
        <v>13910</v>
      </c>
      <c r="M4034" s="11" t="s">
        <v>643</v>
      </c>
      <c r="N4034" s="11" t="s">
        <v>14785</v>
      </c>
      <c r="O4034" s="11" t="s">
        <v>8981</v>
      </c>
      <c r="P4034" s="11" t="s">
        <v>14786</v>
      </c>
      <c r="Q4034" s="11" t="s">
        <v>2041</v>
      </c>
      <c r="R4034" s="11" t="s">
        <v>8983</v>
      </c>
      <c r="S4034" s="11" t="s">
        <v>3985</v>
      </c>
      <c r="U4034" s="11" t="s">
        <v>9182</v>
      </c>
      <c r="W4034" s="11" t="s">
        <v>14786</v>
      </c>
      <c r="Z4034" s="13"/>
      <c r="AA4034" s="11" t="s">
        <v>151</v>
      </c>
      <c r="AB4034" s="13"/>
      <c r="AC4034" s="13"/>
      <c r="AD4034" s="11" t="s">
        <v>8983</v>
      </c>
      <c r="AE4034" s="13"/>
      <c r="AF4034" s="13"/>
      <c r="AG4034" s="11" t="s">
        <v>152</v>
      </c>
      <c r="AH4034" s="11" t="s">
        <v>14787</v>
      </c>
      <c r="AJ4034" s="13"/>
      <c r="AK4034" s="13"/>
      <c r="AL4034" s="13"/>
      <c r="AM4034" s="13"/>
      <c r="AN4034" s="13"/>
      <c r="AO4034" s="13"/>
      <c r="AP4034" s="11" t="s">
        <v>14783</v>
      </c>
      <c r="AR4034" s="13"/>
      <c r="AS4034" s="13"/>
      <c r="AT4034" s="12" t="b">
        <v>1</v>
      </c>
      <c r="AU4034" s="13"/>
      <c r="AV4034" s="17">
        <v>45940.0</v>
      </c>
      <c r="AW4034" s="13"/>
      <c r="AX4034" s="14" t="s">
        <v>155</v>
      </c>
      <c r="AY4034" s="13"/>
      <c r="AZ4034" s="14">
        <v>2877.0</v>
      </c>
      <c r="BA4034" s="13"/>
    </row>
    <row r="4035">
      <c r="A4035" s="11" t="s">
        <v>14788</v>
      </c>
      <c r="B4035" s="11">
        <v>10914.0</v>
      </c>
      <c r="C4035" s="12" t="b">
        <v>0</v>
      </c>
      <c r="D4035" s="12" t="b">
        <v>1</v>
      </c>
      <c r="E4035" s="12" t="b">
        <v>0</v>
      </c>
      <c r="F4035" s="12" t="b">
        <v>0</v>
      </c>
      <c r="G4035" s="12" t="b">
        <v>0</v>
      </c>
      <c r="H4035" s="12" t="b">
        <v>0</v>
      </c>
      <c r="I4035" s="13"/>
      <c r="J4035" s="14" t="s">
        <v>14784</v>
      </c>
      <c r="K4035" s="12" t="b">
        <v>0</v>
      </c>
      <c r="L4035" s="14" t="s">
        <v>13910</v>
      </c>
      <c r="M4035" s="11" t="s">
        <v>1438</v>
      </c>
      <c r="N4035" s="11" t="s">
        <v>14789</v>
      </c>
      <c r="O4035" s="11" t="s">
        <v>12871</v>
      </c>
      <c r="P4035" s="11" t="s">
        <v>14786</v>
      </c>
      <c r="Q4035" s="11" t="s">
        <v>2041</v>
      </c>
      <c r="R4035" s="11" t="s">
        <v>12872</v>
      </c>
      <c r="S4035" s="11" t="s">
        <v>1218</v>
      </c>
      <c r="U4035" s="11" t="s">
        <v>8922</v>
      </c>
      <c r="W4035" s="11" t="s">
        <v>14786</v>
      </c>
      <c r="Z4035" s="13"/>
      <c r="AA4035" s="11" t="s">
        <v>151</v>
      </c>
      <c r="AB4035" s="13"/>
      <c r="AC4035" s="13"/>
      <c r="AD4035" s="11" t="s">
        <v>12872</v>
      </c>
      <c r="AF4035" s="13"/>
      <c r="AG4035" s="11" t="s">
        <v>152</v>
      </c>
      <c r="AH4035" s="11" t="s">
        <v>14787</v>
      </c>
      <c r="AJ4035" s="13"/>
      <c r="AK4035" s="13"/>
      <c r="AL4035" s="13"/>
      <c r="AM4035" s="13"/>
      <c r="AN4035" s="13"/>
      <c r="AO4035" s="13"/>
      <c r="AP4035" s="11" t="s">
        <v>14788</v>
      </c>
      <c r="AR4035" s="13"/>
      <c r="AS4035" s="13"/>
      <c r="AT4035" s="12" t="b">
        <v>1</v>
      </c>
      <c r="AU4035" s="13"/>
      <c r="AV4035" s="17">
        <v>45940.0</v>
      </c>
      <c r="AW4035" s="13"/>
      <c r="AX4035" s="14" t="s">
        <v>155</v>
      </c>
      <c r="AY4035" s="13"/>
      <c r="AZ4035" s="14">
        <v>2879.0</v>
      </c>
      <c r="BA4035" s="13"/>
    </row>
    <row r="4036">
      <c r="A4036" s="11" t="s">
        <v>14790</v>
      </c>
      <c r="B4036" s="11">
        <v>10915.0</v>
      </c>
      <c r="C4036" s="12" t="b">
        <v>0</v>
      </c>
      <c r="D4036" s="12" t="b">
        <v>1</v>
      </c>
      <c r="E4036" s="12" t="b">
        <v>0</v>
      </c>
      <c r="F4036" s="12" t="b">
        <v>0</v>
      </c>
      <c r="G4036" s="12" t="b">
        <v>0</v>
      </c>
      <c r="H4036" s="12" t="b">
        <v>0</v>
      </c>
      <c r="I4036" s="13"/>
      <c r="J4036" s="14" t="s">
        <v>14784</v>
      </c>
      <c r="K4036" s="12" t="b">
        <v>0</v>
      </c>
      <c r="L4036" s="14" t="s">
        <v>13910</v>
      </c>
      <c r="M4036" s="11" t="s">
        <v>1438</v>
      </c>
      <c r="N4036" s="11" t="s">
        <v>14791</v>
      </c>
      <c r="O4036" s="11" t="s">
        <v>6760</v>
      </c>
      <c r="P4036" s="11" t="s">
        <v>14786</v>
      </c>
      <c r="Q4036" s="11" t="s">
        <v>2041</v>
      </c>
      <c r="R4036" s="11" t="s">
        <v>6761</v>
      </c>
      <c r="T4036" s="13"/>
      <c r="U4036" s="11" t="s">
        <v>8922</v>
      </c>
      <c r="W4036" s="11" t="s">
        <v>14786</v>
      </c>
      <c r="Z4036" s="13"/>
      <c r="AA4036" s="11" t="s">
        <v>151</v>
      </c>
      <c r="AB4036" s="13"/>
      <c r="AC4036" s="13"/>
      <c r="AD4036" s="11" t="s">
        <v>6761</v>
      </c>
      <c r="AF4036" s="13"/>
      <c r="AG4036" s="11" t="s">
        <v>152</v>
      </c>
      <c r="AH4036" s="11" t="s">
        <v>14787</v>
      </c>
      <c r="AJ4036" s="13"/>
      <c r="AK4036" s="13"/>
      <c r="AL4036" s="13"/>
      <c r="AM4036" s="13"/>
      <c r="AN4036" s="13"/>
      <c r="AO4036" s="13"/>
      <c r="AP4036" s="11" t="s">
        <v>14790</v>
      </c>
      <c r="AR4036" s="13"/>
      <c r="AS4036" s="13"/>
      <c r="AT4036" s="12" t="b">
        <v>1</v>
      </c>
      <c r="AU4036" s="13"/>
      <c r="AV4036" s="17">
        <v>45940.0</v>
      </c>
      <c r="AW4036" s="13"/>
      <c r="AX4036" s="14" t="s">
        <v>155</v>
      </c>
      <c r="AY4036" s="13"/>
      <c r="AZ4036" s="14">
        <v>2875.0</v>
      </c>
      <c r="BA4036" s="13"/>
    </row>
    <row r="4037">
      <c r="A4037" s="11" t="s">
        <v>14792</v>
      </c>
      <c r="B4037" s="11">
        <v>10916.0</v>
      </c>
      <c r="C4037" s="12" t="b">
        <v>0</v>
      </c>
      <c r="D4037" s="12" t="b">
        <v>0</v>
      </c>
      <c r="E4037" s="12" t="b">
        <v>0</v>
      </c>
      <c r="F4037" s="12" t="b">
        <v>0</v>
      </c>
      <c r="G4037" s="12" t="b">
        <v>0</v>
      </c>
      <c r="H4037" s="12" t="b">
        <v>0</v>
      </c>
      <c r="I4037" s="13"/>
      <c r="J4037" s="14" t="s">
        <v>14784</v>
      </c>
      <c r="K4037" s="12" t="b">
        <v>0</v>
      </c>
      <c r="L4037" s="14" t="s">
        <v>13910</v>
      </c>
      <c r="M4037" s="11" t="s">
        <v>1438</v>
      </c>
      <c r="N4037" s="11" t="s">
        <v>14793</v>
      </c>
      <c r="O4037" s="11" t="s">
        <v>14361</v>
      </c>
      <c r="P4037" s="11" t="s">
        <v>14786</v>
      </c>
      <c r="Q4037" s="11" t="s">
        <v>2041</v>
      </c>
      <c r="R4037" s="11" t="s">
        <v>14362</v>
      </c>
      <c r="S4037" s="13"/>
      <c r="T4037" s="13"/>
      <c r="U4037" s="11" t="s">
        <v>8922</v>
      </c>
      <c r="W4037" s="11" t="s">
        <v>14786</v>
      </c>
      <c r="Z4037" s="13"/>
      <c r="AA4037" s="11" t="s">
        <v>151</v>
      </c>
      <c r="AB4037" s="13"/>
      <c r="AC4037" s="13"/>
      <c r="AD4037" s="11" t="s">
        <v>14362</v>
      </c>
      <c r="AE4037" s="13"/>
      <c r="AF4037" s="13"/>
      <c r="AG4037" s="11" t="s">
        <v>152</v>
      </c>
      <c r="AH4037" s="11" t="s">
        <v>14787</v>
      </c>
      <c r="AJ4037" s="13"/>
      <c r="AK4037" s="13"/>
      <c r="AL4037" s="13"/>
      <c r="AM4037" s="13"/>
      <c r="AN4037" s="13"/>
      <c r="AO4037" s="13"/>
      <c r="AP4037" s="11" t="s">
        <v>14792</v>
      </c>
      <c r="AR4037" s="13"/>
      <c r="AS4037" s="13"/>
      <c r="AT4037" s="12" t="b">
        <v>1</v>
      </c>
      <c r="AU4037" s="13"/>
      <c r="AV4037" s="17">
        <v>45940.0</v>
      </c>
      <c r="AW4037" s="13"/>
      <c r="AX4037" s="14" t="s">
        <v>155</v>
      </c>
      <c r="AY4037" s="13"/>
      <c r="AZ4037" s="14">
        <v>2878.0</v>
      </c>
      <c r="BA4037" s="13"/>
    </row>
    <row r="4038">
      <c r="A4038" s="11" t="s">
        <v>14794</v>
      </c>
      <c r="B4038" s="11">
        <v>10917.0</v>
      </c>
      <c r="C4038" s="12" t="b">
        <v>0</v>
      </c>
      <c r="D4038" s="12" t="b">
        <v>1</v>
      </c>
      <c r="E4038" s="12" t="b">
        <v>0</v>
      </c>
      <c r="F4038" s="12" t="b">
        <v>0</v>
      </c>
      <c r="G4038" s="12" t="b">
        <v>0</v>
      </c>
      <c r="H4038" s="12" t="b">
        <v>0</v>
      </c>
      <c r="I4038" s="13"/>
      <c r="J4038" s="14" t="s">
        <v>14784</v>
      </c>
      <c r="K4038" s="12" t="b">
        <v>0</v>
      </c>
      <c r="L4038" s="14" t="s">
        <v>13910</v>
      </c>
      <c r="M4038" s="11" t="s">
        <v>1438</v>
      </c>
      <c r="N4038" s="11" t="s">
        <v>14795</v>
      </c>
      <c r="O4038" s="11" t="s">
        <v>10608</v>
      </c>
      <c r="P4038" s="11" t="s">
        <v>14786</v>
      </c>
      <c r="Q4038" s="11" t="s">
        <v>2041</v>
      </c>
      <c r="R4038" s="11" t="s">
        <v>10609</v>
      </c>
      <c r="S4038" s="11" t="s">
        <v>8230</v>
      </c>
      <c r="U4038" s="11" t="s">
        <v>8922</v>
      </c>
      <c r="W4038" s="11" t="s">
        <v>14786</v>
      </c>
      <c r="Z4038" s="13"/>
      <c r="AA4038" s="11" t="s">
        <v>151</v>
      </c>
      <c r="AB4038" s="13"/>
      <c r="AC4038" s="13"/>
      <c r="AD4038" s="11" t="s">
        <v>10609</v>
      </c>
      <c r="AE4038" s="13"/>
      <c r="AF4038" s="13"/>
      <c r="AG4038" s="11" t="s">
        <v>152</v>
      </c>
      <c r="AH4038" s="11" t="s">
        <v>14787</v>
      </c>
      <c r="AJ4038" s="13"/>
      <c r="AK4038" s="13"/>
      <c r="AL4038" s="13"/>
      <c r="AM4038" s="13"/>
      <c r="AN4038" s="13"/>
      <c r="AO4038" s="13"/>
      <c r="AP4038" s="11" t="s">
        <v>14794</v>
      </c>
      <c r="AR4038" s="13"/>
      <c r="AS4038" s="13"/>
      <c r="AT4038" s="12" t="b">
        <v>1</v>
      </c>
      <c r="AU4038" s="13"/>
      <c r="AV4038" s="17">
        <v>45940.0</v>
      </c>
      <c r="AW4038" s="13"/>
      <c r="AX4038" s="14" t="s">
        <v>155</v>
      </c>
      <c r="AY4038" s="13"/>
      <c r="AZ4038" s="14">
        <v>2876.0</v>
      </c>
      <c r="BA4038" s="13"/>
    </row>
    <row r="4039">
      <c r="A4039" s="11" t="s">
        <v>14796</v>
      </c>
      <c r="B4039" s="11">
        <v>10919.0</v>
      </c>
      <c r="C4039" s="12" t="b">
        <v>0</v>
      </c>
      <c r="D4039" s="12" t="b">
        <v>1</v>
      </c>
      <c r="E4039" s="12" t="b">
        <v>0</v>
      </c>
      <c r="F4039" s="12" t="b">
        <v>0</v>
      </c>
      <c r="G4039" s="12" t="b">
        <v>0</v>
      </c>
      <c r="H4039" s="12" t="b">
        <v>0</v>
      </c>
      <c r="I4039" s="13"/>
      <c r="J4039" s="14" t="s">
        <v>14784</v>
      </c>
      <c r="K4039" s="12" t="b">
        <v>0</v>
      </c>
      <c r="L4039" s="14" t="s">
        <v>13910</v>
      </c>
      <c r="M4039" s="11" t="s">
        <v>3597</v>
      </c>
      <c r="N4039" s="11" t="s">
        <v>14797</v>
      </c>
      <c r="O4039" s="11" t="s">
        <v>6456</v>
      </c>
      <c r="P4039" s="11" t="s">
        <v>14786</v>
      </c>
      <c r="Q4039" s="11" t="s">
        <v>2041</v>
      </c>
      <c r="R4039" s="11" t="s">
        <v>6457</v>
      </c>
      <c r="S4039" s="11" t="s">
        <v>6458</v>
      </c>
      <c r="U4039" s="11" t="s">
        <v>9258</v>
      </c>
      <c r="W4039" s="11" t="s">
        <v>14786</v>
      </c>
      <c r="Z4039" s="13"/>
      <c r="AA4039" s="11" t="s">
        <v>151</v>
      </c>
      <c r="AB4039" s="13"/>
      <c r="AC4039" s="13"/>
      <c r="AD4039" s="11" t="s">
        <v>6457</v>
      </c>
      <c r="AG4039" s="11" t="s">
        <v>152</v>
      </c>
      <c r="AH4039" s="11" t="s">
        <v>14787</v>
      </c>
      <c r="AJ4039" s="13"/>
      <c r="AK4039" s="13"/>
      <c r="AL4039" s="13"/>
      <c r="AM4039" s="13"/>
      <c r="AN4039" s="13"/>
      <c r="AO4039" s="13"/>
      <c r="AP4039" s="11" t="s">
        <v>14796</v>
      </c>
      <c r="AR4039" s="13"/>
      <c r="AS4039" s="13"/>
      <c r="AT4039" s="12" t="b">
        <v>1</v>
      </c>
      <c r="AU4039" s="13"/>
      <c r="AV4039" s="14" t="s">
        <v>167</v>
      </c>
      <c r="AW4039" s="13"/>
      <c r="AX4039" s="14" t="s">
        <v>155</v>
      </c>
      <c r="AY4039" s="13"/>
      <c r="AZ4039" s="14">
        <v>8128.0</v>
      </c>
      <c r="BA4039" s="13"/>
    </row>
    <row r="4040">
      <c r="A4040" s="11" t="s">
        <v>14798</v>
      </c>
      <c r="B4040" s="11">
        <v>10920.0</v>
      </c>
      <c r="C4040" s="12" t="b">
        <v>0</v>
      </c>
      <c r="D4040" s="12" t="b">
        <v>0</v>
      </c>
      <c r="E4040" s="12" t="b">
        <v>0</v>
      </c>
      <c r="F4040" s="12" t="b">
        <v>0</v>
      </c>
      <c r="G4040" s="12" t="b">
        <v>0</v>
      </c>
      <c r="H4040" s="12" t="b">
        <v>0</v>
      </c>
      <c r="I4040" s="13"/>
      <c r="J4040" s="14" t="s">
        <v>14784</v>
      </c>
      <c r="K4040" s="12" t="b">
        <v>0</v>
      </c>
      <c r="L4040" s="14" t="s">
        <v>13910</v>
      </c>
      <c r="M4040" s="11" t="s">
        <v>3597</v>
      </c>
      <c r="N4040" s="11" t="s">
        <v>14799</v>
      </c>
      <c r="O4040" s="11" t="s">
        <v>11836</v>
      </c>
      <c r="P4040" s="11" t="s">
        <v>14786</v>
      </c>
      <c r="Q4040" s="11" t="s">
        <v>2041</v>
      </c>
      <c r="R4040" s="11" t="s">
        <v>11837</v>
      </c>
      <c r="S4040" s="13"/>
      <c r="T4040" s="13"/>
      <c r="U4040" s="11" t="s">
        <v>9258</v>
      </c>
      <c r="W4040" s="11" t="s">
        <v>14786</v>
      </c>
      <c r="Z4040" s="13"/>
      <c r="AA4040" s="11" t="s">
        <v>151</v>
      </c>
      <c r="AB4040" s="13"/>
      <c r="AC4040" s="13"/>
      <c r="AD4040" s="11" t="s">
        <v>11837</v>
      </c>
      <c r="AE4040" s="13"/>
      <c r="AF4040" s="13"/>
      <c r="AG4040" s="11" t="s">
        <v>152</v>
      </c>
      <c r="AH4040" s="11" t="s">
        <v>14787</v>
      </c>
      <c r="AJ4040" s="13"/>
      <c r="AK4040" s="13"/>
      <c r="AL4040" s="13"/>
      <c r="AM4040" s="13"/>
      <c r="AN4040" s="13"/>
      <c r="AO4040" s="13"/>
      <c r="AP4040" s="11" t="s">
        <v>14798</v>
      </c>
      <c r="AR4040" s="13"/>
      <c r="AS4040" s="13"/>
      <c r="AT4040" s="12" t="b">
        <v>1</v>
      </c>
      <c r="AU4040" s="13"/>
      <c r="AV4040" s="14" t="s">
        <v>167</v>
      </c>
      <c r="AW4040" s="13"/>
      <c r="AX4040" s="14" t="s">
        <v>155</v>
      </c>
      <c r="AY4040" s="13"/>
      <c r="AZ4040" s="14">
        <v>8127.0</v>
      </c>
      <c r="BA4040" s="13"/>
    </row>
    <row r="4041">
      <c r="A4041" s="11" t="s">
        <v>14800</v>
      </c>
      <c r="B4041" s="11">
        <v>10922.0</v>
      </c>
      <c r="C4041" s="12" t="b">
        <v>0</v>
      </c>
      <c r="D4041" s="12" t="b">
        <v>1</v>
      </c>
      <c r="E4041" s="12" t="b">
        <v>0</v>
      </c>
      <c r="F4041" s="12" t="b">
        <v>0</v>
      </c>
      <c r="G4041" s="12" t="b">
        <v>0</v>
      </c>
      <c r="H4041" s="12" t="b">
        <v>0</v>
      </c>
      <c r="I4041" s="13"/>
      <c r="J4041" s="14" t="s">
        <v>14784</v>
      </c>
      <c r="K4041" s="12" t="b">
        <v>0</v>
      </c>
      <c r="L4041" s="14" t="s">
        <v>9762</v>
      </c>
      <c r="M4041" s="11" t="s">
        <v>5533</v>
      </c>
      <c r="N4041" s="11" t="s">
        <v>14801</v>
      </c>
      <c r="O4041" s="11" t="s">
        <v>14802</v>
      </c>
      <c r="P4041" s="11" t="s">
        <v>13491</v>
      </c>
      <c r="Q4041" s="11" t="s">
        <v>1051</v>
      </c>
      <c r="R4041" s="11" t="s">
        <v>14803</v>
      </c>
      <c r="S4041" s="11" t="s">
        <v>14804</v>
      </c>
      <c r="U4041" s="11" t="s">
        <v>9910</v>
      </c>
      <c r="W4041" s="11" t="s">
        <v>13491</v>
      </c>
      <c r="AA4041" s="11" t="s">
        <v>151</v>
      </c>
      <c r="AB4041" s="13"/>
      <c r="AC4041" s="13"/>
      <c r="AD4041" s="11" t="s">
        <v>14803</v>
      </c>
      <c r="AE4041" s="13"/>
      <c r="AF4041" s="13"/>
      <c r="AG4041" s="11" t="s">
        <v>152</v>
      </c>
      <c r="AH4041" s="11" t="s">
        <v>13492</v>
      </c>
      <c r="AJ4041" s="13"/>
      <c r="AK4041" s="13"/>
      <c r="AL4041" s="13"/>
      <c r="AM4041" s="13"/>
      <c r="AN4041" s="13"/>
      <c r="AO4041" s="13"/>
      <c r="AP4041" s="11" t="s">
        <v>14800</v>
      </c>
      <c r="AR4041" s="13"/>
      <c r="AS4041" s="13"/>
      <c r="AT4041" s="12" t="b">
        <v>1</v>
      </c>
      <c r="AU4041" s="13"/>
      <c r="AV4041" s="14" t="s">
        <v>167</v>
      </c>
      <c r="AW4041" s="13"/>
      <c r="AX4041" s="14" t="s">
        <v>155</v>
      </c>
      <c r="AY4041" s="13"/>
      <c r="AZ4041" s="14">
        <v>8129.0</v>
      </c>
      <c r="BA4041" s="13"/>
    </row>
    <row r="4042">
      <c r="A4042" s="11" t="s">
        <v>14805</v>
      </c>
      <c r="B4042" s="11">
        <v>10923.0</v>
      </c>
      <c r="C4042" s="12" t="b">
        <v>0</v>
      </c>
      <c r="D4042" s="12" t="b">
        <v>1</v>
      </c>
      <c r="E4042" s="12" t="b">
        <v>0</v>
      </c>
      <c r="F4042" s="12" t="b">
        <v>0</v>
      </c>
      <c r="G4042" s="12" t="b">
        <v>0</v>
      </c>
      <c r="H4042" s="12" t="b">
        <v>0</v>
      </c>
      <c r="I4042" s="13"/>
      <c r="J4042" s="14" t="s">
        <v>14784</v>
      </c>
      <c r="K4042" s="12" t="b">
        <v>0</v>
      </c>
      <c r="L4042" s="14" t="s">
        <v>9762</v>
      </c>
      <c r="M4042" s="11" t="s">
        <v>9091</v>
      </c>
      <c r="N4042" s="11" t="s">
        <v>14806</v>
      </c>
      <c r="O4042" s="11" t="s">
        <v>11772</v>
      </c>
      <c r="P4042" s="11" t="s">
        <v>13491</v>
      </c>
      <c r="Q4042" s="11" t="s">
        <v>1051</v>
      </c>
      <c r="R4042" s="11" t="s">
        <v>11773</v>
      </c>
      <c r="S4042" s="11" t="s">
        <v>6267</v>
      </c>
      <c r="U4042" s="11" t="s">
        <v>9096</v>
      </c>
      <c r="W4042" s="11" t="s">
        <v>13491</v>
      </c>
      <c r="AA4042" s="11" t="s">
        <v>151</v>
      </c>
      <c r="AB4042" s="13"/>
      <c r="AC4042" s="13"/>
      <c r="AD4042" s="11" t="s">
        <v>11773</v>
      </c>
      <c r="AE4042" s="13"/>
      <c r="AF4042" s="13"/>
      <c r="AG4042" s="11" t="s">
        <v>152</v>
      </c>
      <c r="AH4042" s="11" t="s">
        <v>13492</v>
      </c>
      <c r="AJ4042" s="13"/>
      <c r="AK4042" s="13"/>
      <c r="AL4042" s="13"/>
      <c r="AM4042" s="13"/>
      <c r="AN4042" s="13"/>
      <c r="AO4042" s="13"/>
      <c r="AP4042" s="11" t="s">
        <v>14805</v>
      </c>
      <c r="AR4042" s="13"/>
      <c r="AS4042" s="13"/>
      <c r="AT4042" s="12" t="b">
        <v>1</v>
      </c>
      <c r="AU4042" s="13"/>
      <c r="AV4042" s="14" t="s">
        <v>167</v>
      </c>
      <c r="AW4042" s="13"/>
      <c r="AX4042" s="14" t="s">
        <v>155</v>
      </c>
      <c r="AY4042" s="13"/>
      <c r="AZ4042" s="14">
        <v>8130.0</v>
      </c>
      <c r="BA4042" s="13"/>
    </row>
    <row r="4043">
      <c r="A4043" s="11" t="s">
        <v>14807</v>
      </c>
      <c r="B4043" s="11">
        <v>10925.0</v>
      </c>
      <c r="C4043" s="12" t="b">
        <v>0</v>
      </c>
      <c r="D4043" s="12" t="b">
        <v>0</v>
      </c>
      <c r="E4043" s="12" t="b">
        <v>0</v>
      </c>
      <c r="F4043" s="12" t="b">
        <v>0</v>
      </c>
      <c r="G4043" s="12" t="b">
        <v>0</v>
      </c>
      <c r="H4043" s="12" t="b">
        <v>0</v>
      </c>
      <c r="I4043" s="13"/>
      <c r="J4043" s="13"/>
      <c r="K4043" s="12" t="b">
        <v>0</v>
      </c>
      <c r="L4043" s="17">
        <v>45637.0</v>
      </c>
      <c r="M4043" s="11" t="s">
        <v>1805</v>
      </c>
      <c r="N4043" s="11" t="s">
        <v>14808</v>
      </c>
      <c r="O4043" s="11" t="s">
        <v>1807</v>
      </c>
      <c r="P4043" s="11" t="s">
        <v>13398</v>
      </c>
      <c r="Q4043" s="11" t="s">
        <v>972</v>
      </c>
      <c r="R4043" s="11" t="s">
        <v>1808</v>
      </c>
      <c r="S4043" s="11" t="s">
        <v>1065</v>
      </c>
      <c r="T4043" s="11" t="s">
        <v>9224</v>
      </c>
      <c r="V4043" s="13"/>
      <c r="W4043" s="11" t="s">
        <v>13398</v>
      </c>
      <c r="X4043" s="11" t="s">
        <v>1781</v>
      </c>
      <c r="Y4043" s="11" t="s">
        <v>1808</v>
      </c>
      <c r="Z4043" s="13"/>
      <c r="AA4043" s="11" t="s">
        <v>151</v>
      </c>
      <c r="AB4043" s="13"/>
      <c r="AC4043" s="13"/>
      <c r="AD4043" s="11" t="s">
        <v>1808</v>
      </c>
      <c r="AE4043" s="11" t="s">
        <v>2029</v>
      </c>
      <c r="AG4043" s="11" t="s">
        <v>152</v>
      </c>
      <c r="AH4043" s="11" t="s">
        <v>13399</v>
      </c>
      <c r="AJ4043" s="11" t="s">
        <v>1121</v>
      </c>
      <c r="AK4043" s="13"/>
      <c r="AL4043" s="13"/>
      <c r="AM4043" s="13"/>
      <c r="AN4043" s="13"/>
      <c r="AO4043" s="13"/>
      <c r="AP4043" s="11" t="s">
        <v>14807</v>
      </c>
      <c r="AR4043" s="13"/>
      <c r="AS4043" s="13"/>
      <c r="AT4043" s="12" t="b">
        <v>1</v>
      </c>
      <c r="AU4043" s="13"/>
      <c r="AV4043" s="14" t="s">
        <v>167</v>
      </c>
      <c r="AW4043" s="13"/>
      <c r="AX4043" s="14" t="s">
        <v>155</v>
      </c>
      <c r="AY4043" s="13"/>
      <c r="AZ4043" s="14">
        <v>8131.0</v>
      </c>
      <c r="BA4043" s="13"/>
    </row>
    <row r="4044">
      <c r="A4044" s="11" t="s">
        <v>14809</v>
      </c>
      <c r="B4044" s="11">
        <v>10928.0</v>
      </c>
      <c r="C4044" s="12" t="b">
        <v>0</v>
      </c>
      <c r="D4044" s="12" t="b">
        <v>1</v>
      </c>
      <c r="E4044" s="12" t="b">
        <v>0</v>
      </c>
      <c r="F4044" s="12" t="b">
        <v>0</v>
      </c>
      <c r="G4044" s="12" t="b">
        <v>0</v>
      </c>
      <c r="H4044" s="12" t="b">
        <v>0</v>
      </c>
      <c r="I4044" s="13"/>
      <c r="J4044" s="14" t="s">
        <v>9865</v>
      </c>
      <c r="K4044" s="12" t="b">
        <v>0</v>
      </c>
      <c r="L4044" s="14" t="s">
        <v>9762</v>
      </c>
      <c r="M4044" s="11" t="s">
        <v>9091</v>
      </c>
      <c r="N4044" s="11" t="s">
        <v>14810</v>
      </c>
      <c r="O4044" s="11" t="s">
        <v>14811</v>
      </c>
      <c r="P4044" s="11" t="s">
        <v>13491</v>
      </c>
      <c r="Q4044" s="11" t="s">
        <v>1051</v>
      </c>
      <c r="R4044" s="11" t="s">
        <v>14812</v>
      </c>
      <c r="S4044" s="11" t="s">
        <v>524</v>
      </c>
      <c r="T4044" s="13"/>
      <c r="U4044" s="11" t="s">
        <v>9096</v>
      </c>
      <c r="W4044" s="11" t="s">
        <v>13491</v>
      </c>
      <c r="AA4044" s="11" t="s">
        <v>151</v>
      </c>
      <c r="AB4044" s="13"/>
      <c r="AC4044" s="13"/>
      <c r="AD4044" s="11" t="s">
        <v>14812</v>
      </c>
      <c r="AF4044" s="13"/>
      <c r="AG4044" s="11" t="s">
        <v>152</v>
      </c>
      <c r="AH4044" s="11" t="s">
        <v>13492</v>
      </c>
      <c r="AJ4044" s="13"/>
      <c r="AK4044" s="13"/>
      <c r="AL4044" s="13"/>
      <c r="AM4044" s="13"/>
      <c r="AN4044" s="13"/>
      <c r="AO4044" s="13"/>
      <c r="AP4044" s="11" t="s">
        <v>14809</v>
      </c>
      <c r="AR4044" s="13"/>
      <c r="AS4044" s="13"/>
      <c r="AT4044" s="12" t="b">
        <v>1</v>
      </c>
      <c r="AU4044" s="13"/>
      <c r="AV4044" s="14" t="s">
        <v>167</v>
      </c>
      <c r="AW4044" s="13"/>
      <c r="AX4044" s="14" t="s">
        <v>155</v>
      </c>
      <c r="AY4044" s="13"/>
      <c r="AZ4044" s="14">
        <v>8132.0</v>
      </c>
      <c r="BA4044" s="13"/>
    </row>
    <row r="4045">
      <c r="A4045" s="11" t="s">
        <v>14813</v>
      </c>
      <c r="B4045" s="11">
        <v>10929.0</v>
      </c>
      <c r="C4045" s="12" t="b">
        <v>0</v>
      </c>
      <c r="D4045" s="12" t="b">
        <v>0</v>
      </c>
      <c r="E4045" s="12" t="b">
        <v>0</v>
      </c>
      <c r="F4045" s="12" t="b">
        <v>0</v>
      </c>
      <c r="G4045" s="12" t="b">
        <v>0</v>
      </c>
      <c r="H4045" s="12" t="b">
        <v>0</v>
      </c>
      <c r="I4045" s="13"/>
      <c r="J4045" s="14" t="s">
        <v>9865</v>
      </c>
      <c r="K4045" s="12" t="b">
        <v>0</v>
      </c>
      <c r="L4045" s="14" t="s">
        <v>9762</v>
      </c>
      <c r="M4045" s="11" t="s">
        <v>643</v>
      </c>
      <c r="N4045" s="11" t="s">
        <v>14814</v>
      </c>
      <c r="O4045" s="11" t="s">
        <v>12936</v>
      </c>
      <c r="P4045" s="11" t="s">
        <v>13491</v>
      </c>
      <c r="Q4045" s="11" t="s">
        <v>1051</v>
      </c>
      <c r="R4045" s="11" t="s">
        <v>12937</v>
      </c>
      <c r="S4045" s="13"/>
      <c r="T4045" s="13"/>
      <c r="U4045" s="11" t="s">
        <v>9182</v>
      </c>
      <c r="W4045" s="11" t="s">
        <v>13491</v>
      </c>
      <c r="AA4045" s="11" t="s">
        <v>151</v>
      </c>
      <c r="AB4045" s="13"/>
      <c r="AC4045" s="13"/>
      <c r="AD4045" s="11" t="s">
        <v>12937</v>
      </c>
      <c r="AE4045" s="13"/>
      <c r="AF4045" s="13"/>
      <c r="AG4045" s="11" t="s">
        <v>152</v>
      </c>
      <c r="AH4045" s="11" t="s">
        <v>13492</v>
      </c>
      <c r="AJ4045" s="13"/>
      <c r="AK4045" s="13"/>
      <c r="AL4045" s="13"/>
      <c r="AM4045" s="13"/>
      <c r="AN4045" s="13"/>
      <c r="AO4045" s="13"/>
      <c r="AP4045" s="11" t="s">
        <v>14813</v>
      </c>
      <c r="AR4045" s="13"/>
      <c r="AS4045" s="13"/>
      <c r="AT4045" s="12" t="b">
        <v>1</v>
      </c>
      <c r="AU4045" s="13"/>
      <c r="AV4045" s="17">
        <v>45940.0</v>
      </c>
      <c r="AW4045" s="13"/>
      <c r="AX4045" s="14" t="s">
        <v>155</v>
      </c>
      <c r="AY4045" s="13"/>
      <c r="AZ4045" s="14">
        <v>2600.0</v>
      </c>
      <c r="BA4045" s="13"/>
    </row>
    <row r="4046">
      <c r="A4046" s="11" t="s">
        <v>14815</v>
      </c>
      <c r="B4046" s="11">
        <v>10930.0</v>
      </c>
      <c r="C4046" s="12" t="b">
        <v>0</v>
      </c>
      <c r="D4046" s="12" t="b">
        <v>0</v>
      </c>
      <c r="E4046" s="12" t="b">
        <v>0</v>
      </c>
      <c r="F4046" s="12" t="b">
        <v>0</v>
      </c>
      <c r="G4046" s="12" t="b">
        <v>0</v>
      </c>
      <c r="H4046" s="12" t="b">
        <v>0</v>
      </c>
      <c r="I4046" s="13"/>
      <c r="J4046" s="14" t="s">
        <v>9865</v>
      </c>
      <c r="K4046" s="12" t="b">
        <v>0</v>
      </c>
      <c r="L4046" s="14" t="s">
        <v>9762</v>
      </c>
      <c r="M4046" s="11" t="s">
        <v>9091</v>
      </c>
      <c r="N4046" s="11" t="s">
        <v>14816</v>
      </c>
      <c r="O4046" s="11" t="s">
        <v>10234</v>
      </c>
      <c r="P4046" s="11" t="s">
        <v>13491</v>
      </c>
      <c r="Q4046" s="11" t="s">
        <v>1051</v>
      </c>
      <c r="R4046" s="11" t="s">
        <v>10235</v>
      </c>
      <c r="S4046" s="11" t="s">
        <v>10236</v>
      </c>
      <c r="U4046" s="11" t="s">
        <v>9096</v>
      </c>
      <c r="W4046" s="11" t="s">
        <v>13491</v>
      </c>
      <c r="AA4046" s="11" t="s">
        <v>151</v>
      </c>
      <c r="AB4046" s="13"/>
      <c r="AC4046" s="13"/>
      <c r="AD4046" s="11" t="s">
        <v>10235</v>
      </c>
      <c r="AF4046" s="13"/>
      <c r="AG4046" s="11" t="s">
        <v>152</v>
      </c>
      <c r="AH4046" s="11" t="s">
        <v>13492</v>
      </c>
      <c r="AJ4046" s="13"/>
      <c r="AK4046" s="13"/>
      <c r="AL4046" s="13"/>
      <c r="AM4046" s="13"/>
      <c r="AN4046" s="13"/>
      <c r="AO4046" s="13"/>
      <c r="AP4046" s="11" t="s">
        <v>14815</v>
      </c>
      <c r="AR4046" s="13"/>
      <c r="AS4046" s="13"/>
      <c r="AT4046" s="12" t="b">
        <v>1</v>
      </c>
      <c r="AU4046" s="13"/>
      <c r="AV4046" s="14" t="s">
        <v>167</v>
      </c>
      <c r="AW4046" s="13"/>
      <c r="AX4046" s="14" t="s">
        <v>155</v>
      </c>
      <c r="AY4046" s="13"/>
      <c r="AZ4046" s="14">
        <v>8133.0</v>
      </c>
      <c r="BA4046" s="13"/>
    </row>
    <row r="4047">
      <c r="A4047" s="11" t="s">
        <v>14817</v>
      </c>
      <c r="B4047" s="11">
        <v>10931.0</v>
      </c>
      <c r="C4047" s="12" t="b">
        <v>0</v>
      </c>
      <c r="D4047" s="12" t="b">
        <v>0</v>
      </c>
      <c r="E4047" s="12" t="b">
        <v>0</v>
      </c>
      <c r="F4047" s="12" t="b">
        <v>0</v>
      </c>
      <c r="G4047" s="12" t="b">
        <v>0</v>
      </c>
      <c r="H4047" s="12" t="b">
        <v>0</v>
      </c>
      <c r="I4047" s="13"/>
      <c r="J4047" s="14" t="s">
        <v>9865</v>
      </c>
      <c r="K4047" s="12" t="b">
        <v>0</v>
      </c>
      <c r="L4047" s="14" t="s">
        <v>9762</v>
      </c>
      <c r="M4047" s="11" t="s">
        <v>9091</v>
      </c>
      <c r="N4047" s="11" t="s">
        <v>14818</v>
      </c>
      <c r="O4047" s="11" t="s">
        <v>11779</v>
      </c>
      <c r="P4047" s="11" t="s">
        <v>13491</v>
      </c>
      <c r="Q4047" s="11" t="s">
        <v>1051</v>
      </c>
      <c r="R4047" s="11" t="s">
        <v>11780</v>
      </c>
      <c r="S4047" s="11" t="s">
        <v>6267</v>
      </c>
      <c r="U4047" s="11" t="s">
        <v>9096</v>
      </c>
      <c r="W4047" s="11" t="s">
        <v>13491</v>
      </c>
      <c r="AA4047" s="11" t="s">
        <v>151</v>
      </c>
      <c r="AB4047" s="13"/>
      <c r="AC4047" s="13"/>
      <c r="AD4047" s="11" t="s">
        <v>11780</v>
      </c>
      <c r="AE4047" s="13"/>
      <c r="AF4047" s="13"/>
      <c r="AG4047" s="11" t="s">
        <v>152</v>
      </c>
      <c r="AH4047" s="11" t="s">
        <v>13492</v>
      </c>
      <c r="AJ4047" s="13"/>
      <c r="AK4047" s="13"/>
      <c r="AL4047" s="13"/>
      <c r="AM4047" s="13"/>
      <c r="AN4047" s="13"/>
      <c r="AO4047" s="13"/>
      <c r="AP4047" s="11" t="s">
        <v>14817</v>
      </c>
      <c r="AR4047" s="13"/>
      <c r="AS4047" s="13"/>
      <c r="AT4047" s="12" t="b">
        <v>1</v>
      </c>
      <c r="AU4047" s="13"/>
      <c r="AV4047" s="14" t="s">
        <v>167</v>
      </c>
      <c r="AW4047" s="13"/>
      <c r="AX4047" s="14" t="s">
        <v>155</v>
      </c>
      <c r="AY4047" s="13"/>
      <c r="AZ4047" s="14">
        <v>8136.0</v>
      </c>
      <c r="BA4047" s="13"/>
    </row>
    <row r="4048">
      <c r="A4048" s="11" t="s">
        <v>14819</v>
      </c>
      <c r="B4048" s="11">
        <v>10932.0</v>
      </c>
      <c r="C4048" s="12" t="b">
        <v>0</v>
      </c>
      <c r="D4048" s="12" t="b">
        <v>0</v>
      </c>
      <c r="E4048" s="12" t="b">
        <v>0</v>
      </c>
      <c r="F4048" s="12" t="b">
        <v>0</v>
      </c>
      <c r="G4048" s="12" t="b">
        <v>0</v>
      </c>
      <c r="H4048" s="12" t="b">
        <v>0</v>
      </c>
      <c r="I4048" s="13"/>
      <c r="J4048" s="14" t="s">
        <v>9865</v>
      </c>
      <c r="K4048" s="12" t="b">
        <v>0</v>
      </c>
      <c r="L4048" s="14" t="s">
        <v>9762</v>
      </c>
      <c r="M4048" s="11" t="s">
        <v>9091</v>
      </c>
      <c r="N4048" s="11" t="s">
        <v>14820</v>
      </c>
      <c r="O4048" s="11" t="s">
        <v>14821</v>
      </c>
      <c r="P4048" s="11" t="s">
        <v>13491</v>
      </c>
      <c r="Q4048" s="11" t="s">
        <v>1051</v>
      </c>
      <c r="R4048" s="11" t="s">
        <v>14822</v>
      </c>
      <c r="S4048" s="11" t="s">
        <v>524</v>
      </c>
      <c r="T4048" s="13"/>
      <c r="U4048" s="11" t="s">
        <v>9096</v>
      </c>
      <c r="W4048" s="11" t="s">
        <v>13491</v>
      </c>
      <c r="AA4048" s="11" t="s">
        <v>151</v>
      </c>
      <c r="AB4048" s="13"/>
      <c r="AC4048" s="13"/>
      <c r="AD4048" s="11" t="s">
        <v>14822</v>
      </c>
      <c r="AE4048" s="13"/>
      <c r="AF4048" s="13"/>
      <c r="AG4048" s="11" t="s">
        <v>152</v>
      </c>
      <c r="AH4048" s="11" t="s">
        <v>13492</v>
      </c>
      <c r="AJ4048" s="13"/>
      <c r="AK4048" s="13"/>
      <c r="AL4048" s="13"/>
      <c r="AM4048" s="13"/>
      <c r="AN4048" s="13"/>
      <c r="AO4048" s="13"/>
      <c r="AP4048" s="11" t="s">
        <v>14819</v>
      </c>
      <c r="AR4048" s="13"/>
      <c r="AS4048" s="13"/>
      <c r="AT4048" s="12" t="b">
        <v>1</v>
      </c>
      <c r="AU4048" s="13"/>
      <c r="AV4048" s="14" t="s">
        <v>167</v>
      </c>
      <c r="AW4048" s="13"/>
      <c r="AX4048" s="14" t="s">
        <v>155</v>
      </c>
      <c r="AY4048" s="13"/>
      <c r="AZ4048" s="14">
        <v>8135.0</v>
      </c>
      <c r="BA4048" s="13"/>
    </row>
    <row r="4049">
      <c r="A4049" s="11" t="s">
        <v>14823</v>
      </c>
      <c r="B4049" s="11">
        <v>10933.0</v>
      </c>
      <c r="C4049" s="12" t="b">
        <v>0</v>
      </c>
      <c r="D4049" s="12" t="b">
        <v>1</v>
      </c>
      <c r="E4049" s="12" t="b">
        <v>0</v>
      </c>
      <c r="F4049" s="12" t="b">
        <v>0</v>
      </c>
      <c r="G4049" s="12" t="b">
        <v>0</v>
      </c>
      <c r="H4049" s="12" t="b">
        <v>0</v>
      </c>
      <c r="I4049" s="13"/>
      <c r="J4049" s="14" t="s">
        <v>9865</v>
      </c>
      <c r="K4049" s="12" t="b">
        <v>0</v>
      </c>
      <c r="L4049" s="14" t="s">
        <v>9762</v>
      </c>
      <c r="M4049" s="11" t="s">
        <v>9091</v>
      </c>
      <c r="N4049" s="11" t="s">
        <v>14824</v>
      </c>
      <c r="O4049" s="11" t="s">
        <v>14825</v>
      </c>
      <c r="P4049" s="11" t="s">
        <v>13491</v>
      </c>
      <c r="Q4049" s="11" t="s">
        <v>1051</v>
      </c>
      <c r="R4049" s="11" t="s">
        <v>14826</v>
      </c>
      <c r="S4049" s="11" t="s">
        <v>524</v>
      </c>
      <c r="T4049" s="13"/>
      <c r="U4049" s="11" t="s">
        <v>9096</v>
      </c>
      <c r="W4049" s="11" t="s">
        <v>13491</v>
      </c>
      <c r="AA4049" s="11" t="s">
        <v>151</v>
      </c>
      <c r="AB4049" s="13"/>
      <c r="AC4049" s="13"/>
      <c r="AD4049" s="11" t="s">
        <v>14826</v>
      </c>
      <c r="AE4049" s="13"/>
      <c r="AF4049" s="13"/>
      <c r="AG4049" s="11" t="s">
        <v>152</v>
      </c>
      <c r="AH4049" s="11" t="s">
        <v>13492</v>
      </c>
      <c r="AJ4049" s="13"/>
      <c r="AK4049" s="13"/>
      <c r="AL4049" s="13"/>
      <c r="AM4049" s="13"/>
      <c r="AN4049" s="13"/>
      <c r="AO4049" s="13"/>
      <c r="AP4049" s="11" t="s">
        <v>14823</v>
      </c>
      <c r="AR4049" s="13"/>
      <c r="AS4049" s="13"/>
      <c r="AT4049" s="12" t="b">
        <v>1</v>
      </c>
      <c r="AU4049" s="13"/>
      <c r="AV4049" s="14" t="s">
        <v>167</v>
      </c>
      <c r="AW4049" s="13"/>
      <c r="AX4049" s="14" t="s">
        <v>155</v>
      </c>
      <c r="AY4049" s="13"/>
      <c r="AZ4049" s="14">
        <v>8134.0</v>
      </c>
      <c r="BA4049" s="13"/>
    </row>
    <row r="4050">
      <c r="A4050" s="11" t="s">
        <v>14827</v>
      </c>
      <c r="B4050" s="11">
        <v>10934.0</v>
      </c>
      <c r="C4050" s="12" t="b">
        <v>0</v>
      </c>
      <c r="D4050" s="12" t="b">
        <v>1</v>
      </c>
      <c r="E4050" s="12" t="b">
        <v>0</v>
      </c>
      <c r="F4050" s="12" t="b">
        <v>0</v>
      </c>
      <c r="G4050" s="12" t="b">
        <v>0</v>
      </c>
      <c r="H4050" s="12" t="b">
        <v>0</v>
      </c>
      <c r="I4050" s="13"/>
      <c r="J4050" s="14" t="s">
        <v>9865</v>
      </c>
      <c r="K4050" s="12" t="b">
        <v>0</v>
      </c>
      <c r="L4050" s="14" t="s">
        <v>9762</v>
      </c>
      <c r="M4050" s="11" t="s">
        <v>9091</v>
      </c>
      <c r="N4050" s="11" t="s">
        <v>14828</v>
      </c>
      <c r="O4050" s="11" t="s">
        <v>14829</v>
      </c>
      <c r="P4050" s="11" t="s">
        <v>13491</v>
      </c>
      <c r="Q4050" s="11" t="s">
        <v>1051</v>
      </c>
      <c r="R4050" s="11" t="s">
        <v>14830</v>
      </c>
      <c r="S4050" s="11" t="s">
        <v>524</v>
      </c>
      <c r="T4050" s="13"/>
      <c r="U4050" s="11" t="s">
        <v>9096</v>
      </c>
      <c r="W4050" s="11" t="s">
        <v>13491</v>
      </c>
      <c r="AA4050" s="11" t="s">
        <v>151</v>
      </c>
      <c r="AB4050" s="13"/>
      <c r="AC4050" s="13"/>
      <c r="AD4050" s="11" t="s">
        <v>14830</v>
      </c>
      <c r="AE4050" s="13"/>
      <c r="AF4050" s="13"/>
      <c r="AG4050" s="11" t="s">
        <v>152</v>
      </c>
      <c r="AH4050" s="11" t="s">
        <v>13492</v>
      </c>
      <c r="AJ4050" s="13"/>
      <c r="AK4050" s="13"/>
      <c r="AL4050" s="13"/>
      <c r="AM4050" s="13"/>
      <c r="AN4050" s="13"/>
      <c r="AO4050" s="13"/>
      <c r="AP4050" s="11" t="s">
        <v>14827</v>
      </c>
      <c r="AR4050" s="13"/>
      <c r="AS4050" s="13"/>
      <c r="AT4050" s="12" t="b">
        <v>1</v>
      </c>
      <c r="AU4050" s="13"/>
      <c r="AV4050" s="14" t="s">
        <v>167</v>
      </c>
      <c r="AW4050" s="13"/>
      <c r="AX4050" s="14" t="s">
        <v>155</v>
      </c>
      <c r="AY4050" s="13"/>
      <c r="AZ4050" s="14">
        <v>8137.0</v>
      </c>
      <c r="BA4050" s="13"/>
    </row>
    <row r="4051">
      <c r="A4051" s="11" t="s">
        <v>14831</v>
      </c>
      <c r="B4051" s="11">
        <v>10935.0</v>
      </c>
      <c r="C4051" s="12" t="b">
        <v>0</v>
      </c>
      <c r="D4051" s="12" t="b">
        <v>0</v>
      </c>
      <c r="E4051" s="12" t="b">
        <v>0</v>
      </c>
      <c r="F4051" s="12" t="b">
        <v>0</v>
      </c>
      <c r="G4051" s="12" t="b">
        <v>0</v>
      </c>
      <c r="H4051" s="12" t="b">
        <v>0</v>
      </c>
      <c r="I4051" s="13"/>
      <c r="J4051" s="14" t="s">
        <v>9865</v>
      </c>
      <c r="K4051" s="12" t="b">
        <v>0</v>
      </c>
      <c r="L4051" s="14" t="s">
        <v>9762</v>
      </c>
      <c r="M4051" s="11" t="s">
        <v>1787</v>
      </c>
      <c r="N4051" s="11" t="s">
        <v>14832</v>
      </c>
      <c r="O4051" s="11" t="s">
        <v>12581</v>
      </c>
      <c r="P4051" s="11" t="s">
        <v>13491</v>
      </c>
      <c r="Q4051" s="11" t="s">
        <v>1051</v>
      </c>
      <c r="R4051" s="11" t="s">
        <v>12582</v>
      </c>
      <c r="S4051" s="13"/>
      <c r="T4051" s="13"/>
      <c r="U4051" s="11" t="s">
        <v>9089</v>
      </c>
      <c r="W4051" s="11" t="s">
        <v>13491</v>
      </c>
      <c r="AA4051" s="11" t="s">
        <v>151</v>
      </c>
      <c r="AB4051" s="13"/>
      <c r="AC4051" s="13"/>
      <c r="AD4051" s="11" t="s">
        <v>12582</v>
      </c>
      <c r="AE4051" s="13"/>
      <c r="AF4051" s="13"/>
      <c r="AG4051" s="11" t="s">
        <v>152</v>
      </c>
      <c r="AH4051" s="11" t="s">
        <v>13492</v>
      </c>
      <c r="AJ4051" s="13"/>
      <c r="AK4051" s="13"/>
      <c r="AL4051" s="13"/>
      <c r="AM4051" s="13"/>
      <c r="AN4051" s="13"/>
      <c r="AO4051" s="13"/>
      <c r="AP4051" s="11" t="s">
        <v>14831</v>
      </c>
      <c r="AR4051" s="13"/>
      <c r="AS4051" s="13"/>
      <c r="AT4051" s="12" t="b">
        <v>1</v>
      </c>
      <c r="AU4051" s="13"/>
      <c r="AV4051" s="17">
        <v>45940.0</v>
      </c>
      <c r="AW4051" s="13"/>
      <c r="AX4051" s="14" t="s">
        <v>155</v>
      </c>
      <c r="AY4051" s="13"/>
      <c r="AZ4051" s="14">
        <v>2599.0</v>
      </c>
      <c r="BA4051" s="13"/>
    </row>
    <row r="4052">
      <c r="A4052" s="11" t="s">
        <v>14833</v>
      </c>
      <c r="B4052" s="11">
        <v>10936.0</v>
      </c>
      <c r="C4052" s="12" t="b">
        <v>0</v>
      </c>
      <c r="D4052" s="12" t="b">
        <v>0</v>
      </c>
      <c r="E4052" s="12" t="b">
        <v>0</v>
      </c>
      <c r="F4052" s="12" t="b">
        <v>0</v>
      </c>
      <c r="G4052" s="12" t="b">
        <v>0</v>
      </c>
      <c r="H4052" s="12" t="b">
        <v>0</v>
      </c>
      <c r="I4052" s="13"/>
      <c r="J4052" s="13"/>
      <c r="K4052" s="12" t="b">
        <v>0</v>
      </c>
      <c r="L4052" s="14" t="s">
        <v>14418</v>
      </c>
      <c r="M4052" s="11" t="s">
        <v>268</v>
      </c>
      <c r="N4052" s="11" t="s">
        <v>14834</v>
      </c>
      <c r="O4052" s="11" t="s">
        <v>14835</v>
      </c>
      <c r="P4052" s="11" t="s">
        <v>14421</v>
      </c>
      <c r="Q4052" s="11" t="s">
        <v>162</v>
      </c>
      <c r="R4052" s="11" t="s">
        <v>14836</v>
      </c>
      <c r="S4052" s="11" t="s">
        <v>14837</v>
      </c>
      <c r="T4052" s="11" t="s">
        <v>14838</v>
      </c>
      <c r="U4052" s="11" t="s">
        <v>9206</v>
      </c>
      <c r="W4052" s="11" t="s">
        <v>14421</v>
      </c>
      <c r="Z4052" s="13"/>
      <c r="AA4052" s="11" t="s">
        <v>215</v>
      </c>
      <c r="AB4052" s="13"/>
      <c r="AC4052" s="13"/>
      <c r="AD4052" s="11" t="s">
        <v>14836</v>
      </c>
      <c r="AE4052" s="13"/>
      <c r="AF4052" s="13"/>
      <c r="AG4052" s="11" t="s">
        <v>152</v>
      </c>
      <c r="AH4052" s="11" t="s">
        <v>14424</v>
      </c>
      <c r="AJ4052" s="13"/>
      <c r="AK4052" s="13"/>
      <c r="AL4052" s="13"/>
      <c r="AM4052" s="13"/>
      <c r="AN4052" s="13"/>
      <c r="AO4052" s="13"/>
      <c r="AP4052" s="11" t="s">
        <v>14833</v>
      </c>
      <c r="AR4052" s="13"/>
      <c r="AS4052" s="13"/>
      <c r="AT4052" s="12" t="b">
        <v>1</v>
      </c>
      <c r="AU4052" s="13"/>
      <c r="AV4052" s="17">
        <v>45940.0</v>
      </c>
      <c r="AW4052" s="13"/>
      <c r="AX4052" s="14" t="s">
        <v>155</v>
      </c>
      <c r="AY4052" s="13"/>
      <c r="AZ4052" s="14">
        <v>2667.0</v>
      </c>
      <c r="BA4052" s="13"/>
    </row>
    <row r="4053">
      <c r="A4053" s="11" t="s">
        <v>14839</v>
      </c>
      <c r="B4053" s="11">
        <v>10937.0</v>
      </c>
      <c r="C4053" s="12" t="b">
        <v>0</v>
      </c>
      <c r="D4053" s="12" t="b">
        <v>1</v>
      </c>
      <c r="E4053" s="12" t="b">
        <v>0</v>
      </c>
      <c r="F4053" s="12" t="b">
        <v>0</v>
      </c>
      <c r="G4053" s="12" t="b">
        <v>0</v>
      </c>
      <c r="H4053" s="12" t="b">
        <v>1</v>
      </c>
      <c r="I4053" s="13"/>
      <c r="J4053" s="13"/>
      <c r="K4053" s="12" t="b">
        <v>0</v>
      </c>
      <c r="L4053" s="17">
        <v>45637.0</v>
      </c>
      <c r="M4053" s="11" t="s">
        <v>12413</v>
      </c>
      <c r="N4053" s="11" t="s">
        <v>14840</v>
      </c>
      <c r="O4053" s="11" t="s">
        <v>12415</v>
      </c>
      <c r="P4053" s="11" t="s">
        <v>13398</v>
      </c>
      <c r="Q4053" s="11" t="s">
        <v>972</v>
      </c>
      <c r="R4053" s="11" t="s">
        <v>12416</v>
      </c>
      <c r="S4053" s="11" t="s">
        <v>9681</v>
      </c>
      <c r="T4053" s="11" t="s">
        <v>9224</v>
      </c>
      <c r="V4053" s="13"/>
      <c r="W4053" s="11" t="s">
        <v>13398</v>
      </c>
      <c r="X4053" s="11" t="s">
        <v>1121</v>
      </c>
      <c r="Y4053" s="11" t="s">
        <v>12416</v>
      </c>
      <c r="Z4053" s="13"/>
      <c r="AA4053" s="11" t="s">
        <v>151</v>
      </c>
      <c r="AB4053" s="13"/>
      <c r="AC4053" s="13"/>
      <c r="AD4053" s="11" t="s">
        <v>12416</v>
      </c>
      <c r="AE4053" s="11" t="s">
        <v>2029</v>
      </c>
      <c r="AG4053" s="11" t="s">
        <v>152</v>
      </c>
      <c r="AH4053" s="11" t="s">
        <v>13399</v>
      </c>
      <c r="AJ4053" s="11" t="s">
        <v>14841</v>
      </c>
      <c r="AK4053" s="13"/>
      <c r="AL4053" s="13"/>
      <c r="AM4053" s="13"/>
      <c r="AN4053" s="13"/>
      <c r="AO4053" s="13"/>
      <c r="AP4053" s="11" t="s">
        <v>14839</v>
      </c>
      <c r="AR4053" s="13"/>
      <c r="AS4053" s="13"/>
      <c r="AT4053" s="12" t="b">
        <v>1</v>
      </c>
      <c r="AU4053" s="13"/>
      <c r="AV4053" s="14" t="s">
        <v>167</v>
      </c>
      <c r="AW4053" s="13"/>
      <c r="AX4053" s="14" t="s">
        <v>155</v>
      </c>
      <c r="AY4053" s="13"/>
      <c r="AZ4053" s="14">
        <v>8138.0</v>
      </c>
      <c r="BA4053" s="13"/>
    </row>
    <row r="4054">
      <c r="A4054" s="11" t="s">
        <v>14842</v>
      </c>
      <c r="B4054" s="11">
        <v>10939.0</v>
      </c>
      <c r="C4054" s="12" t="b">
        <v>0</v>
      </c>
      <c r="D4054" s="12" t="b">
        <v>1</v>
      </c>
      <c r="E4054" s="12" t="b">
        <v>0</v>
      </c>
      <c r="F4054" s="12" t="b">
        <v>0</v>
      </c>
      <c r="G4054" s="12" t="b">
        <v>0</v>
      </c>
      <c r="H4054" s="12" t="b">
        <v>0</v>
      </c>
      <c r="I4054" s="13"/>
      <c r="J4054" s="14" t="s">
        <v>9865</v>
      </c>
      <c r="K4054" s="12" t="b">
        <v>0</v>
      </c>
      <c r="L4054" s="14" t="s">
        <v>9762</v>
      </c>
      <c r="M4054" s="11" t="s">
        <v>643</v>
      </c>
      <c r="N4054" s="11" t="s">
        <v>14843</v>
      </c>
      <c r="O4054" s="11" t="s">
        <v>11290</v>
      </c>
      <c r="P4054" s="11" t="s">
        <v>13491</v>
      </c>
      <c r="Q4054" s="11" t="s">
        <v>1051</v>
      </c>
      <c r="R4054" s="11" t="s">
        <v>11291</v>
      </c>
      <c r="S4054" s="11" t="s">
        <v>11292</v>
      </c>
      <c r="U4054" s="11" t="s">
        <v>9182</v>
      </c>
      <c r="W4054" s="11" t="s">
        <v>13491</v>
      </c>
      <c r="AA4054" s="11" t="s">
        <v>151</v>
      </c>
      <c r="AB4054" s="13"/>
      <c r="AC4054" s="13"/>
      <c r="AD4054" s="11" t="s">
        <v>11291</v>
      </c>
      <c r="AE4054" s="13"/>
      <c r="AF4054" s="13"/>
      <c r="AG4054" s="11" t="s">
        <v>152</v>
      </c>
      <c r="AH4054" s="11" t="s">
        <v>13492</v>
      </c>
      <c r="AJ4054" s="13"/>
      <c r="AK4054" s="13"/>
      <c r="AL4054" s="13"/>
      <c r="AM4054" s="13"/>
      <c r="AN4054" s="13"/>
      <c r="AO4054" s="13"/>
      <c r="AP4054" s="11" t="s">
        <v>14842</v>
      </c>
      <c r="AR4054" s="13"/>
      <c r="AS4054" s="13"/>
      <c r="AT4054" s="12" t="b">
        <v>1</v>
      </c>
      <c r="AU4054" s="13"/>
      <c r="AV4054" s="17">
        <v>45940.0</v>
      </c>
      <c r="AW4054" s="13"/>
      <c r="AX4054" s="14" t="s">
        <v>155</v>
      </c>
      <c r="AY4054" s="13"/>
      <c r="AZ4054" s="14">
        <v>2601.0</v>
      </c>
      <c r="BA4054" s="13"/>
    </row>
    <row r="4055">
      <c r="A4055" s="11" t="s">
        <v>14844</v>
      </c>
      <c r="B4055" s="11">
        <v>10940.0</v>
      </c>
      <c r="C4055" s="12" t="b">
        <v>0</v>
      </c>
      <c r="D4055" s="12" t="b">
        <v>1</v>
      </c>
      <c r="E4055" s="12" t="b">
        <v>0</v>
      </c>
      <c r="F4055" s="12" t="b">
        <v>0</v>
      </c>
      <c r="G4055" s="12" t="b">
        <v>0</v>
      </c>
      <c r="H4055" s="12" t="b">
        <v>0</v>
      </c>
      <c r="I4055" s="13"/>
      <c r="J4055" s="14" t="s">
        <v>9865</v>
      </c>
      <c r="K4055" s="12" t="b">
        <v>0</v>
      </c>
      <c r="L4055" s="14" t="s">
        <v>9714</v>
      </c>
      <c r="M4055" s="11" t="s">
        <v>1787</v>
      </c>
      <c r="N4055" s="11" t="s">
        <v>14845</v>
      </c>
      <c r="O4055" s="11" t="s">
        <v>14846</v>
      </c>
      <c r="P4055" s="11" t="s">
        <v>14588</v>
      </c>
      <c r="Q4055" s="11" t="s">
        <v>384</v>
      </c>
      <c r="R4055" s="11" t="s">
        <v>14847</v>
      </c>
      <c r="S4055" s="11" t="s">
        <v>14848</v>
      </c>
      <c r="U4055" s="11" t="s">
        <v>9089</v>
      </c>
      <c r="W4055" s="11" t="s">
        <v>14588</v>
      </c>
      <c r="Y4055" s="11" t="s">
        <v>7121</v>
      </c>
      <c r="AA4055" s="11" t="s">
        <v>151</v>
      </c>
      <c r="AB4055" s="13"/>
      <c r="AC4055" s="13"/>
      <c r="AD4055" s="11" t="s">
        <v>14847</v>
      </c>
      <c r="AE4055" s="13"/>
      <c r="AF4055" s="13"/>
      <c r="AG4055" s="11" t="s">
        <v>152</v>
      </c>
      <c r="AH4055" s="11" t="s">
        <v>14589</v>
      </c>
      <c r="AJ4055" s="13"/>
      <c r="AK4055" s="13"/>
      <c r="AL4055" s="13"/>
      <c r="AM4055" s="13"/>
      <c r="AN4055" s="13"/>
      <c r="AO4055" s="13"/>
      <c r="AP4055" s="11" t="s">
        <v>14844</v>
      </c>
      <c r="AR4055" s="13"/>
      <c r="AS4055" s="13"/>
      <c r="AT4055" s="12" t="b">
        <v>1</v>
      </c>
      <c r="AU4055" s="13"/>
      <c r="AV4055" s="17">
        <v>45940.0</v>
      </c>
      <c r="AW4055" s="13"/>
      <c r="AX4055" s="14" t="s">
        <v>155</v>
      </c>
      <c r="AY4055" s="13"/>
      <c r="AZ4055" s="14">
        <v>2809.0</v>
      </c>
      <c r="BA4055" s="13"/>
    </row>
    <row r="4056">
      <c r="A4056" s="11" t="s">
        <v>14849</v>
      </c>
      <c r="B4056" s="11">
        <v>10941.0</v>
      </c>
      <c r="C4056" s="12" t="b">
        <v>0</v>
      </c>
      <c r="D4056" s="12" t="b">
        <v>1</v>
      </c>
      <c r="E4056" s="12" t="b">
        <v>0</v>
      </c>
      <c r="F4056" s="12" t="b">
        <v>0</v>
      </c>
      <c r="G4056" s="12" t="b">
        <v>0</v>
      </c>
      <c r="H4056" s="12" t="b">
        <v>0</v>
      </c>
      <c r="I4056" s="14" t="s">
        <v>9865</v>
      </c>
      <c r="J4056" s="14" t="s">
        <v>9865</v>
      </c>
      <c r="K4056" s="12" t="b">
        <v>0</v>
      </c>
      <c r="L4056" s="14" t="s">
        <v>9714</v>
      </c>
      <c r="M4056" s="11" t="s">
        <v>1787</v>
      </c>
      <c r="N4056" s="11" t="s">
        <v>14850</v>
      </c>
      <c r="O4056" s="11" t="s">
        <v>14851</v>
      </c>
      <c r="P4056" s="11" t="s">
        <v>14588</v>
      </c>
      <c r="Q4056" s="11" t="s">
        <v>384</v>
      </c>
      <c r="R4056" s="11" t="s">
        <v>14852</v>
      </c>
      <c r="S4056" s="11" t="s">
        <v>7209</v>
      </c>
      <c r="U4056" s="11" t="s">
        <v>9089</v>
      </c>
      <c r="W4056" s="11" t="s">
        <v>14588</v>
      </c>
      <c r="Y4056" s="11" t="s">
        <v>7121</v>
      </c>
      <c r="AA4056" s="11" t="s">
        <v>151</v>
      </c>
      <c r="AB4056" s="13"/>
      <c r="AC4056" s="13"/>
      <c r="AD4056" s="11" t="s">
        <v>14852</v>
      </c>
      <c r="AE4056" s="13"/>
      <c r="AF4056" s="13"/>
      <c r="AG4056" s="11" t="s">
        <v>152</v>
      </c>
      <c r="AH4056" s="11" t="s">
        <v>14589</v>
      </c>
      <c r="AJ4056" s="13"/>
      <c r="AK4056" s="13"/>
      <c r="AL4056" s="13"/>
      <c r="AM4056" s="13"/>
      <c r="AN4056" s="13"/>
      <c r="AO4056" s="13"/>
      <c r="AP4056" s="11" t="s">
        <v>14849</v>
      </c>
      <c r="AR4056" s="13"/>
      <c r="AS4056" s="13"/>
      <c r="AT4056" s="12" t="b">
        <v>1</v>
      </c>
      <c r="AU4056" s="13"/>
      <c r="AV4056" s="17">
        <v>45940.0</v>
      </c>
      <c r="AW4056" s="13"/>
      <c r="AX4056" s="14" t="s">
        <v>155</v>
      </c>
      <c r="AY4056" s="13"/>
      <c r="AZ4056" s="14">
        <v>2804.0</v>
      </c>
      <c r="BA4056" s="13"/>
    </row>
    <row r="4057">
      <c r="A4057" s="11" t="s">
        <v>14853</v>
      </c>
      <c r="B4057" s="11">
        <v>10942.0</v>
      </c>
      <c r="C4057" s="12" t="b">
        <v>0</v>
      </c>
      <c r="D4057" s="12" t="b">
        <v>1</v>
      </c>
      <c r="E4057" s="12" t="b">
        <v>0</v>
      </c>
      <c r="F4057" s="12" t="b">
        <v>0</v>
      </c>
      <c r="G4057" s="12" t="b">
        <v>0</v>
      </c>
      <c r="H4057" s="12" t="b">
        <v>0</v>
      </c>
      <c r="I4057" s="13"/>
      <c r="J4057" s="14" t="s">
        <v>9865</v>
      </c>
      <c r="K4057" s="12" t="b">
        <v>0</v>
      </c>
      <c r="L4057" s="14" t="s">
        <v>9714</v>
      </c>
      <c r="M4057" s="11" t="s">
        <v>1787</v>
      </c>
      <c r="N4057" s="11" t="s">
        <v>14854</v>
      </c>
      <c r="O4057" s="11" t="s">
        <v>14855</v>
      </c>
      <c r="P4057" s="11" t="s">
        <v>14588</v>
      </c>
      <c r="Q4057" s="11" t="s">
        <v>384</v>
      </c>
      <c r="R4057" s="11" t="s">
        <v>14856</v>
      </c>
      <c r="S4057" s="11" t="s">
        <v>4113</v>
      </c>
      <c r="U4057" s="11" t="s">
        <v>9089</v>
      </c>
      <c r="W4057" s="11" t="s">
        <v>14588</v>
      </c>
      <c r="AA4057" s="11" t="s">
        <v>151</v>
      </c>
      <c r="AB4057" s="13"/>
      <c r="AC4057" s="13"/>
      <c r="AD4057" s="11" t="s">
        <v>14856</v>
      </c>
      <c r="AE4057" s="13"/>
      <c r="AF4057" s="13"/>
      <c r="AG4057" s="11" t="s">
        <v>152</v>
      </c>
      <c r="AH4057" s="11" t="s">
        <v>14589</v>
      </c>
      <c r="AJ4057" s="13"/>
      <c r="AK4057" s="13"/>
      <c r="AL4057" s="13"/>
      <c r="AM4057" s="13"/>
      <c r="AN4057" s="13"/>
      <c r="AO4057" s="13"/>
      <c r="AP4057" s="11" t="s">
        <v>14853</v>
      </c>
      <c r="AR4057" s="13"/>
      <c r="AS4057" s="13"/>
      <c r="AT4057" s="12" t="b">
        <v>1</v>
      </c>
      <c r="AU4057" s="13"/>
      <c r="AV4057" s="17">
        <v>45940.0</v>
      </c>
      <c r="AW4057" s="13"/>
      <c r="AX4057" s="14" t="s">
        <v>155</v>
      </c>
      <c r="AY4057" s="13"/>
      <c r="AZ4057" s="14">
        <v>2803.0</v>
      </c>
      <c r="BA4057" s="13"/>
    </row>
    <row r="4058">
      <c r="A4058" s="11" t="s">
        <v>14857</v>
      </c>
      <c r="B4058" s="11">
        <v>10943.0</v>
      </c>
      <c r="C4058" s="12" t="b">
        <v>0</v>
      </c>
      <c r="D4058" s="12" t="b">
        <v>0</v>
      </c>
      <c r="E4058" s="12" t="b">
        <v>0</v>
      </c>
      <c r="F4058" s="12" t="b">
        <v>0</v>
      </c>
      <c r="G4058" s="12" t="b">
        <v>0</v>
      </c>
      <c r="H4058" s="12" t="b">
        <v>0</v>
      </c>
      <c r="I4058" s="13"/>
      <c r="J4058" s="14" t="s">
        <v>9865</v>
      </c>
      <c r="K4058" s="12" t="b">
        <v>0</v>
      </c>
      <c r="L4058" s="14" t="s">
        <v>9762</v>
      </c>
      <c r="M4058" s="11" t="s">
        <v>9091</v>
      </c>
      <c r="N4058" s="11" t="s">
        <v>14858</v>
      </c>
      <c r="O4058" s="11" t="s">
        <v>14859</v>
      </c>
      <c r="P4058" s="11" t="s">
        <v>13491</v>
      </c>
      <c r="Q4058" s="11" t="s">
        <v>1051</v>
      </c>
      <c r="R4058" s="11" t="s">
        <v>14860</v>
      </c>
      <c r="S4058" s="11" t="s">
        <v>524</v>
      </c>
      <c r="T4058" s="13"/>
      <c r="U4058" s="11" t="s">
        <v>9096</v>
      </c>
      <c r="W4058" s="11" t="s">
        <v>13491</v>
      </c>
      <c r="AA4058" s="11" t="s">
        <v>151</v>
      </c>
      <c r="AB4058" s="13"/>
      <c r="AC4058" s="13"/>
      <c r="AD4058" s="11" t="s">
        <v>14860</v>
      </c>
      <c r="AF4058" s="13"/>
      <c r="AG4058" s="11" t="s">
        <v>152</v>
      </c>
      <c r="AH4058" s="11" t="s">
        <v>13492</v>
      </c>
      <c r="AJ4058" s="13"/>
      <c r="AK4058" s="13"/>
      <c r="AL4058" s="13"/>
      <c r="AM4058" s="13"/>
      <c r="AN4058" s="13"/>
      <c r="AO4058" s="13"/>
      <c r="AP4058" s="11" t="s">
        <v>14857</v>
      </c>
      <c r="AR4058" s="13"/>
      <c r="AS4058" s="13"/>
      <c r="AT4058" s="12" t="b">
        <v>1</v>
      </c>
      <c r="AU4058" s="13"/>
      <c r="AV4058" s="14" t="s">
        <v>167</v>
      </c>
      <c r="AW4058" s="13"/>
      <c r="AX4058" s="14" t="s">
        <v>155</v>
      </c>
      <c r="AY4058" s="13"/>
      <c r="AZ4058" s="14">
        <v>8139.0</v>
      </c>
      <c r="BA4058" s="13"/>
    </row>
    <row r="4059">
      <c r="A4059" s="11" t="s">
        <v>14861</v>
      </c>
      <c r="B4059" s="11">
        <v>10944.0</v>
      </c>
      <c r="C4059" s="12" t="b">
        <v>0</v>
      </c>
      <c r="D4059" s="12" t="b">
        <v>0</v>
      </c>
      <c r="E4059" s="12" t="b">
        <v>0</v>
      </c>
      <c r="F4059" s="12" t="b">
        <v>0</v>
      </c>
      <c r="G4059" s="12" t="b">
        <v>0</v>
      </c>
      <c r="H4059" s="12" t="b">
        <v>0</v>
      </c>
      <c r="I4059" s="15">
        <v>45332.0</v>
      </c>
      <c r="J4059" s="15">
        <v>45332.0</v>
      </c>
      <c r="K4059" s="12" t="b">
        <v>0</v>
      </c>
      <c r="L4059" s="14" t="s">
        <v>10714</v>
      </c>
      <c r="M4059" s="11" t="s">
        <v>3870</v>
      </c>
      <c r="N4059" s="11" t="s">
        <v>14862</v>
      </c>
      <c r="O4059" s="11" t="s">
        <v>3872</v>
      </c>
      <c r="P4059" s="11" t="s">
        <v>10716</v>
      </c>
      <c r="Q4059" s="11" t="s">
        <v>9926</v>
      </c>
      <c r="R4059" s="11" t="s">
        <v>3873</v>
      </c>
      <c r="S4059" s="11" t="s">
        <v>3874</v>
      </c>
      <c r="U4059" s="11" t="s">
        <v>9120</v>
      </c>
      <c r="W4059" s="11" t="s">
        <v>10716</v>
      </c>
      <c r="Y4059" s="11" t="s">
        <v>3873</v>
      </c>
      <c r="Z4059" s="13"/>
      <c r="AA4059" s="11" t="s">
        <v>151</v>
      </c>
      <c r="AB4059" s="13"/>
      <c r="AC4059" s="13"/>
      <c r="AD4059" s="11" t="s">
        <v>3873</v>
      </c>
      <c r="AE4059" s="11" t="s">
        <v>2029</v>
      </c>
      <c r="AG4059" s="11" t="s">
        <v>152</v>
      </c>
      <c r="AH4059" s="11" t="s">
        <v>10717</v>
      </c>
      <c r="AJ4059" s="13"/>
      <c r="AK4059" s="11" t="s">
        <v>13894</v>
      </c>
      <c r="AO4059" s="13"/>
      <c r="AP4059" s="11" t="s">
        <v>14861</v>
      </c>
      <c r="AR4059" s="13"/>
      <c r="AS4059" s="13"/>
      <c r="AT4059" s="12" t="b">
        <v>1</v>
      </c>
      <c r="AU4059" s="13"/>
      <c r="AV4059" s="17">
        <v>45940.0</v>
      </c>
      <c r="AW4059" s="13"/>
      <c r="AX4059" s="14" t="s">
        <v>155</v>
      </c>
      <c r="AY4059" s="13"/>
      <c r="AZ4059" s="14">
        <v>1601.0</v>
      </c>
      <c r="BA4059" s="13"/>
    </row>
    <row r="4060">
      <c r="A4060" s="11" t="s">
        <v>14863</v>
      </c>
      <c r="B4060" s="11">
        <v>10945.0</v>
      </c>
      <c r="C4060" s="12" t="b">
        <v>0</v>
      </c>
      <c r="D4060" s="12" t="b">
        <v>1</v>
      </c>
      <c r="E4060" s="12" t="b">
        <v>0</v>
      </c>
      <c r="F4060" s="12" t="b">
        <v>0</v>
      </c>
      <c r="G4060" s="12" t="b">
        <v>0</v>
      </c>
      <c r="H4060" s="12" t="b">
        <v>0</v>
      </c>
      <c r="I4060" s="14" t="s">
        <v>9762</v>
      </c>
      <c r="J4060" s="14" t="s">
        <v>9762</v>
      </c>
      <c r="K4060" s="12" t="b">
        <v>0</v>
      </c>
      <c r="L4060" s="14" t="s">
        <v>9714</v>
      </c>
      <c r="M4060" s="11" t="s">
        <v>1787</v>
      </c>
      <c r="N4060" s="11" t="s">
        <v>14864</v>
      </c>
      <c r="O4060" s="11" t="s">
        <v>14865</v>
      </c>
      <c r="P4060" s="11" t="s">
        <v>14588</v>
      </c>
      <c r="Q4060" s="11" t="s">
        <v>384</v>
      </c>
      <c r="R4060" s="11" t="s">
        <v>14866</v>
      </c>
      <c r="S4060" s="11" t="s">
        <v>14867</v>
      </c>
      <c r="U4060" s="11" t="s">
        <v>9089</v>
      </c>
      <c r="W4060" s="11" t="s">
        <v>14588</v>
      </c>
      <c r="Y4060" s="11" t="s">
        <v>7121</v>
      </c>
      <c r="AA4060" s="11" t="s">
        <v>151</v>
      </c>
      <c r="AB4060" s="13"/>
      <c r="AC4060" s="13"/>
      <c r="AD4060" s="11" t="s">
        <v>14866</v>
      </c>
      <c r="AF4060" s="13"/>
      <c r="AG4060" s="11" t="s">
        <v>152</v>
      </c>
      <c r="AH4060" s="11" t="s">
        <v>14589</v>
      </c>
      <c r="AJ4060" s="13"/>
      <c r="AK4060" s="13"/>
      <c r="AL4060" s="13"/>
      <c r="AM4060" s="13"/>
      <c r="AN4060" s="13"/>
      <c r="AO4060" s="13"/>
      <c r="AP4060" s="11" t="s">
        <v>14863</v>
      </c>
      <c r="AR4060" s="13"/>
      <c r="AS4060" s="13"/>
      <c r="AT4060" s="12" t="b">
        <v>1</v>
      </c>
      <c r="AU4060" s="13"/>
      <c r="AV4060" s="17">
        <v>45940.0</v>
      </c>
      <c r="AW4060" s="13"/>
      <c r="AX4060" s="14" t="s">
        <v>155</v>
      </c>
      <c r="AY4060" s="13"/>
      <c r="AZ4060" s="14">
        <v>2799.0</v>
      </c>
      <c r="BA4060" s="13"/>
    </row>
    <row r="4061">
      <c r="A4061" s="11" t="s">
        <v>14868</v>
      </c>
      <c r="B4061" s="11">
        <v>10946.0</v>
      </c>
      <c r="C4061" s="12" t="b">
        <v>0</v>
      </c>
      <c r="D4061" s="12" t="b">
        <v>1</v>
      </c>
      <c r="E4061" s="12" t="b">
        <v>0</v>
      </c>
      <c r="F4061" s="12" t="b">
        <v>0</v>
      </c>
      <c r="G4061" s="12" t="b">
        <v>0</v>
      </c>
      <c r="H4061" s="12" t="b">
        <v>0</v>
      </c>
      <c r="I4061" s="14" t="s">
        <v>9762</v>
      </c>
      <c r="J4061" s="14" t="s">
        <v>9762</v>
      </c>
      <c r="K4061" s="12" t="b">
        <v>0</v>
      </c>
      <c r="L4061" s="14" t="s">
        <v>9714</v>
      </c>
      <c r="M4061" s="11" t="s">
        <v>1787</v>
      </c>
      <c r="N4061" s="11" t="s">
        <v>14869</v>
      </c>
      <c r="O4061" s="11" t="s">
        <v>14870</v>
      </c>
      <c r="P4061" s="11" t="s">
        <v>14588</v>
      </c>
      <c r="Q4061" s="11" t="s">
        <v>384</v>
      </c>
      <c r="R4061" s="11" t="s">
        <v>14871</v>
      </c>
      <c r="S4061" s="13"/>
      <c r="T4061" s="13"/>
      <c r="U4061" s="11" t="s">
        <v>9089</v>
      </c>
      <c r="W4061" s="11" t="s">
        <v>14588</v>
      </c>
      <c r="Y4061" s="11" t="s">
        <v>7121</v>
      </c>
      <c r="AA4061" s="11" t="s">
        <v>151</v>
      </c>
      <c r="AB4061" s="13"/>
      <c r="AC4061" s="13"/>
      <c r="AD4061" s="11" t="s">
        <v>14871</v>
      </c>
      <c r="AE4061" s="13"/>
      <c r="AF4061" s="13"/>
      <c r="AG4061" s="11" t="s">
        <v>152</v>
      </c>
      <c r="AH4061" s="11" t="s">
        <v>14589</v>
      </c>
      <c r="AJ4061" s="13"/>
      <c r="AK4061" s="13"/>
      <c r="AL4061" s="13"/>
      <c r="AM4061" s="13"/>
      <c r="AN4061" s="13"/>
      <c r="AO4061" s="13"/>
      <c r="AP4061" s="11" t="s">
        <v>14868</v>
      </c>
      <c r="AR4061" s="13"/>
      <c r="AS4061" s="13"/>
      <c r="AT4061" s="12" t="b">
        <v>1</v>
      </c>
      <c r="AU4061" s="13"/>
      <c r="AV4061" s="17">
        <v>45940.0</v>
      </c>
      <c r="AW4061" s="13"/>
      <c r="AX4061" s="14" t="s">
        <v>155</v>
      </c>
      <c r="AY4061" s="13"/>
      <c r="AZ4061" s="14">
        <v>2813.0</v>
      </c>
      <c r="BA4061" s="13"/>
    </row>
    <row r="4062">
      <c r="A4062" s="11" t="s">
        <v>14872</v>
      </c>
      <c r="B4062" s="11">
        <v>10948.0</v>
      </c>
      <c r="C4062" s="12" t="b">
        <v>0</v>
      </c>
      <c r="D4062" s="12" t="b">
        <v>1</v>
      </c>
      <c r="E4062" s="12" t="b">
        <v>0</v>
      </c>
      <c r="F4062" s="12" t="b">
        <v>0</v>
      </c>
      <c r="G4062" s="12" t="b">
        <v>0</v>
      </c>
      <c r="H4062" s="12" t="b">
        <v>0</v>
      </c>
      <c r="I4062" s="13"/>
      <c r="J4062" s="14" t="s">
        <v>9762</v>
      </c>
      <c r="K4062" s="12" t="b">
        <v>0</v>
      </c>
      <c r="L4062" s="14" t="s">
        <v>13799</v>
      </c>
      <c r="M4062" s="11" t="s">
        <v>12413</v>
      </c>
      <c r="N4062" s="11" t="s">
        <v>14873</v>
      </c>
      <c r="O4062" s="11" t="s">
        <v>12415</v>
      </c>
      <c r="P4062" s="11" t="s">
        <v>13801</v>
      </c>
      <c r="Q4062" s="11" t="s">
        <v>1051</v>
      </c>
      <c r="R4062" s="11" t="s">
        <v>12416</v>
      </c>
      <c r="S4062" s="11" t="s">
        <v>9681</v>
      </c>
      <c r="U4062" s="11" t="s">
        <v>14874</v>
      </c>
      <c r="W4062" s="11" t="s">
        <v>13801</v>
      </c>
      <c r="AA4062" s="11" t="s">
        <v>151</v>
      </c>
      <c r="AB4062" s="13"/>
      <c r="AC4062" s="13"/>
      <c r="AD4062" s="11" t="s">
        <v>12416</v>
      </c>
      <c r="AE4062" s="13"/>
      <c r="AF4062" s="13"/>
      <c r="AG4062" s="11" t="s">
        <v>152</v>
      </c>
      <c r="AH4062" s="11" t="s">
        <v>13802</v>
      </c>
      <c r="AJ4062" s="13"/>
      <c r="AK4062" s="13"/>
      <c r="AL4062" s="13"/>
      <c r="AM4062" s="13"/>
      <c r="AN4062" s="13"/>
      <c r="AO4062" s="13"/>
      <c r="AP4062" s="11" t="s">
        <v>14872</v>
      </c>
      <c r="AR4062" s="13"/>
      <c r="AS4062" s="13"/>
      <c r="AT4062" s="12" t="b">
        <v>1</v>
      </c>
      <c r="AU4062" s="13"/>
      <c r="AV4062" s="14" t="s">
        <v>167</v>
      </c>
      <c r="AW4062" s="13"/>
      <c r="AX4062" s="14" t="s">
        <v>155</v>
      </c>
      <c r="AY4062" s="13"/>
      <c r="AZ4062" s="14">
        <v>8140.0</v>
      </c>
      <c r="BA4062" s="13"/>
    </row>
    <row r="4063">
      <c r="A4063" s="11" t="s">
        <v>14875</v>
      </c>
      <c r="B4063" s="11">
        <v>10949.0</v>
      </c>
      <c r="C4063" s="12" t="b">
        <v>0</v>
      </c>
      <c r="D4063" s="12" t="b">
        <v>0</v>
      </c>
      <c r="E4063" s="12" t="b">
        <v>0</v>
      </c>
      <c r="F4063" s="12" t="b">
        <v>0</v>
      </c>
      <c r="G4063" s="12" t="b">
        <v>0</v>
      </c>
      <c r="H4063" s="12" t="b">
        <v>0</v>
      </c>
      <c r="I4063" s="13"/>
      <c r="J4063" s="14" t="s">
        <v>9762</v>
      </c>
      <c r="K4063" s="12" t="b">
        <v>0</v>
      </c>
      <c r="L4063" s="14" t="s">
        <v>9762</v>
      </c>
      <c r="M4063" s="11" t="s">
        <v>3870</v>
      </c>
      <c r="N4063" s="11" t="s">
        <v>14876</v>
      </c>
      <c r="O4063" s="11" t="s">
        <v>4939</v>
      </c>
      <c r="P4063" s="11" t="s">
        <v>13491</v>
      </c>
      <c r="Q4063" s="11" t="s">
        <v>1051</v>
      </c>
      <c r="R4063" s="11" t="s">
        <v>4940</v>
      </c>
      <c r="S4063" s="11" t="s">
        <v>4941</v>
      </c>
      <c r="U4063" s="11" t="s">
        <v>9120</v>
      </c>
      <c r="W4063" s="11" t="s">
        <v>13491</v>
      </c>
      <c r="AA4063" s="11" t="s">
        <v>151</v>
      </c>
      <c r="AB4063" s="13"/>
      <c r="AC4063" s="13"/>
      <c r="AD4063" s="11" t="s">
        <v>4940</v>
      </c>
      <c r="AF4063" s="13"/>
      <c r="AG4063" s="11" t="s">
        <v>152</v>
      </c>
      <c r="AH4063" s="11" t="s">
        <v>13492</v>
      </c>
      <c r="AJ4063" s="13"/>
      <c r="AK4063" s="13"/>
      <c r="AL4063" s="13"/>
      <c r="AM4063" s="13"/>
      <c r="AN4063" s="13"/>
      <c r="AO4063" s="13"/>
      <c r="AP4063" s="11" t="s">
        <v>14875</v>
      </c>
      <c r="AR4063" s="13"/>
      <c r="AS4063" s="13"/>
      <c r="AT4063" s="12" t="b">
        <v>1</v>
      </c>
      <c r="AU4063" s="13"/>
      <c r="AV4063" s="17">
        <v>45940.0</v>
      </c>
      <c r="AW4063" s="13"/>
      <c r="AX4063" s="14" t="s">
        <v>155</v>
      </c>
      <c r="AY4063" s="13"/>
      <c r="AZ4063" s="14">
        <v>2602.0</v>
      </c>
      <c r="BA4063" s="13"/>
    </row>
    <row r="4064">
      <c r="A4064" s="11" t="s">
        <v>14877</v>
      </c>
      <c r="B4064" s="11">
        <v>10950.0</v>
      </c>
      <c r="C4064" s="12" t="b">
        <v>0</v>
      </c>
      <c r="D4064" s="12" t="b">
        <v>0</v>
      </c>
      <c r="E4064" s="12" t="b">
        <v>0</v>
      </c>
      <c r="F4064" s="12" t="b">
        <v>0</v>
      </c>
      <c r="G4064" s="12" t="b">
        <v>0</v>
      </c>
      <c r="H4064" s="12" t="b">
        <v>0</v>
      </c>
      <c r="I4064" s="13"/>
      <c r="J4064" s="13"/>
      <c r="K4064" s="12" t="b">
        <v>0</v>
      </c>
      <c r="L4064" s="14" t="s">
        <v>14353</v>
      </c>
      <c r="M4064" s="11" t="s">
        <v>1416</v>
      </c>
      <c r="N4064" s="11" t="s">
        <v>14878</v>
      </c>
      <c r="O4064" s="11" t="s">
        <v>14879</v>
      </c>
      <c r="P4064" s="11" t="s">
        <v>14355</v>
      </c>
      <c r="Q4064" s="11" t="s">
        <v>9926</v>
      </c>
      <c r="R4064" s="11" t="s">
        <v>14880</v>
      </c>
      <c r="S4064" s="11" t="s">
        <v>14881</v>
      </c>
      <c r="U4064" s="11" t="s">
        <v>14882</v>
      </c>
      <c r="W4064" s="11" t="s">
        <v>14355</v>
      </c>
      <c r="Y4064" s="13"/>
      <c r="Z4064" s="13"/>
      <c r="AA4064" s="11" t="s">
        <v>151</v>
      </c>
      <c r="AB4064" s="13"/>
      <c r="AC4064" s="13"/>
      <c r="AD4064" s="11" t="s">
        <v>14880</v>
      </c>
      <c r="AE4064" s="13"/>
      <c r="AF4064" s="13"/>
      <c r="AG4064" s="11" t="s">
        <v>152</v>
      </c>
      <c r="AH4064" s="11" t="s">
        <v>14356</v>
      </c>
      <c r="AJ4064" s="13"/>
      <c r="AK4064" s="13"/>
      <c r="AL4064" s="13"/>
      <c r="AM4064" s="13"/>
      <c r="AN4064" s="13"/>
      <c r="AO4064" s="13"/>
      <c r="AP4064" s="11" t="s">
        <v>14877</v>
      </c>
      <c r="AR4064" s="13"/>
      <c r="AS4064" s="13"/>
      <c r="AT4064" s="12" t="b">
        <v>1</v>
      </c>
      <c r="AU4064" s="13"/>
      <c r="AV4064" s="17">
        <v>45940.0</v>
      </c>
      <c r="AW4064" s="13"/>
      <c r="AX4064" s="14" t="s">
        <v>155</v>
      </c>
      <c r="AY4064" s="13"/>
      <c r="AZ4064" s="14">
        <v>2863.0</v>
      </c>
      <c r="BA4064" s="13"/>
    </row>
    <row r="4065">
      <c r="A4065" s="11" t="s">
        <v>14883</v>
      </c>
      <c r="B4065" s="11">
        <v>10951.0</v>
      </c>
      <c r="C4065" s="12" t="b">
        <v>0</v>
      </c>
      <c r="D4065" s="12" t="b">
        <v>1</v>
      </c>
      <c r="E4065" s="12" t="b">
        <v>0</v>
      </c>
      <c r="F4065" s="12" t="b">
        <v>0</v>
      </c>
      <c r="G4065" s="12" t="b">
        <v>0</v>
      </c>
      <c r="H4065" s="12" t="b">
        <v>0</v>
      </c>
      <c r="I4065" s="14" t="s">
        <v>9762</v>
      </c>
      <c r="J4065" s="14" t="s">
        <v>9762</v>
      </c>
      <c r="K4065" s="12" t="b">
        <v>0</v>
      </c>
      <c r="L4065" s="14" t="s">
        <v>9714</v>
      </c>
      <c r="M4065" s="11" t="s">
        <v>1787</v>
      </c>
      <c r="N4065" s="11" t="s">
        <v>14884</v>
      </c>
      <c r="O4065" s="11" t="s">
        <v>14885</v>
      </c>
      <c r="P4065" s="11" t="s">
        <v>14588</v>
      </c>
      <c r="Q4065" s="11" t="s">
        <v>384</v>
      </c>
      <c r="R4065" s="11" t="s">
        <v>14886</v>
      </c>
      <c r="S4065" s="11" t="s">
        <v>14887</v>
      </c>
      <c r="U4065" s="11" t="s">
        <v>9089</v>
      </c>
      <c r="W4065" s="11" t="s">
        <v>14588</v>
      </c>
      <c r="AA4065" s="11" t="s">
        <v>151</v>
      </c>
      <c r="AB4065" s="13"/>
      <c r="AC4065" s="13"/>
      <c r="AD4065" s="11" t="s">
        <v>14886</v>
      </c>
      <c r="AE4065" s="13"/>
      <c r="AF4065" s="13"/>
      <c r="AG4065" s="11" t="s">
        <v>152</v>
      </c>
      <c r="AH4065" s="11" t="s">
        <v>14589</v>
      </c>
      <c r="AJ4065" s="13"/>
      <c r="AK4065" s="13"/>
      <c r="AL4065" s="13"/>
      <c r="AM4065" s="13"/>
      <c r="AN4065" s="13"/>
      <c r="AO4065" s="13"/>
      <c r="AP4065" s="11" t="s">
        <v>14883</v>
      </c>
      <c r="AR4065" s="13"/>
      <c r="AS4065" s="13"/>
      <c r="AT4065" s="12" t="b">
        <v>1</v>
      </c>
      <c r="AU4065" s="13"/>
      <c r="AV4065" s="17">
        <v>45940.0</v>
      </c>
      <c r="AW4065" s="13"/>
      <c r="AX4065" s="14" t="s">
        <v>155</v>
      </c>
      <c r="AY4065" s="13"/>
      <c r="AZ4065" s="14">
        <v>2806.0</v>
      </c>
      <c r="BA4065" s="13"/>
    </row>
    <row r="4066">
      <c r="A4066" s="11" t="s">
        <v>14888</v>
      </c>
      <c r="B4066" s="11">
        <v>10953.0</v>
      </c>
      <c r="C4066" s="12" t="b">
        <v>0</v>
      </c>
      <c r="D4066" s="12" t="b">
        <v>0</v>
      </c>
      <c r="E4066" s="12" t="b">
        <v>0</v>
      </c>
      <c r="F4066" s="12" t="b">
        <v>0</v>
      </c>
      <c r="G4066" s="12" t="b">
        <v>0</v>
      </c>
      <c r="H4066" s="12" t="b">
        <v>0</v>
      </c>
      <c r="I4066" s="14" t="s">
        <v>9714</v>
      </c>
      <c r="J4066" s="14" t="s">
        <v>9714</v>
      </c>
      <c r="K4066" s="12" t="b">
        <v>0</v>
      </c>
      <c r="L4066" s="15">
        <v>45332.0</v>
      </c>
      <c r="M4066" s="11" t="s">
        <v>268</v>
      </c>
      <c r="N4066" s="11" t="s">
        <v>14889</v>
      </c>
      <c r="O4066" s="11" t="s">
        <v>14890</v>
      </c>
      <c r="P4066" s="11" t="s">
        <v>14427</v>
      </c>
      <c r="Q4066" s="11" t="s">
        <v>162</v>
      </c>
      <c r="R4066" s="11" t="s">
        <v>14891</v>
      </c>
      <c r="S4066" s="11" t="s">
        <v>810</v>
      </c>
      <c r="T4066" s="11" t="s">
        <v>14892</v>
      </c>
      <c r="U4066" s="11" t="s">
        <v>9206</v>
      </c>
      <c r="W4066" s="11" t="s">
        <v>14427</v>
      </c>
      <c r="Z4066" s="13"/>
      <c r="AA4066" s="11" t="s">
        <v>215</v>
      </c>
      <c r="AB4066" s="13"/>
      <c r="AC4066" s="13"/>
      <c r="AD4066" s="11" t="s">
        <v>14891</v>
      </c>
      <c r="AF4066" s="13"/>
      <c r="AG4066" s="11" t="s">
        <v>152</v>
      </c>
      <c r="AH4066" s="11" t="s">
        <v>14429</v>
      </c>
      <c r="AJ4066" s="13"/>
      <c r="AK4066" s="13"/>
      <c r="AL4066" s="13"/>
      <c r="AM4066" s="13"/>
      <c r="AN4066" s="13"/>
      <c r="AO4066" s="13"/>
      <c r="AP4066" s="11" t="s">
        <v>14888</v>
      </c>
      <c r="AR4066" s="13"/>
      <c r="AS4066" s="13"/>
      <c r="AT4066" s="12" t="b">
        <v>1</v>
      </c>
      <c r="AU4066" s="13"/>
      <c r="AV4066" s="17">
        <v>45940.0</v>
      </c>
      <c r="AW4066" s="13"/>
      <c r="AX4066" s="14" t="s">
        <v>155</v>
      </c>
      <c r="AY4066" s="13"/>
      <c r="AZ4066" s="14">
        <v>2682.0</v>
      </c>
      <c r="BA4066" s="13"/>
    </row>
    <row r="4067">
      <c r="A4067" s="11" t="s">
        <v>14893</v>
      </c>
      <c r="B4067" s="11">
        <v>10954.0</v>
      </c>
      <c r="C4067" s="12" t="b">
        <v>0</v>
      </c>
      <c r="D4067" s="12" t="b">
        <v>1</v>
      </c>
      <c r="E4067" s="12" t="b">
        <v>0</v>
      </c>
      <c r="F4067" s="12" t="b">
        <v>0</v>
      </c>
      <c r="G4067" s="12" t="b">
        <v>0</v>
      </c>
      <c r="H4067" s="12" t="b">
        <v>0</v>
      </c>
      <c r="I4067" s="14" t="s">
        <v>9714</v>
      </c>
      <c r="J4067" s="14" t="s">
        <v>9714</v>
      </c>
      <c r="K4067" s="12" t="b">
        <v>0</v>
      </c>
      <c r="L4067" s="15">
        <v>45332.0</v>
      </c>
      <c r="M4067" s="11" t="s">
        <v>268</v>
      </c>
      <c r="N4067" s="11" t="s">
        <v>14894</v>
      </c>
      <c r="O4067" s="11" t="s">
        <v>14895</v>
      </c>
      <c r="P4067" s="11" t="s">
        <v>14427</v>
      </c>
      <c r="Q4067" s="11" t="s">
        <v>162</v>
      </c>
      <c r="R4067" s="11" t="s">
        <v>14896</v>
      </c>
      <c r="S4067" s="13"/>
      <c r="T4067" s="11" t="s">
        <v>14428</v>
      </c>
      <c r="U4067" s="11" t="s">
        <v>9206</v>
      </c>
      <c r="W4067" s="11" t="s">
        <v>14427</v>
      </c>
      <c r="Z4067" s="13"/>
      <c r="AA4067" s="11" t="s">
        <v>151</v>
      </c>
      <c r="AB4067" s="13"/>
      <c r="AC4067" s="13"/>
      <c r="AD4067" s="11" t="s">
        <v>14896</v>
      </c>
      <c r="AE4067" s="13"/>
      <c r="AF4067" s="13"/>
      <c r="AG4067" s="11" t="s">
        <v>152</v>
      </c>
      <c r="AH4067" s="11" t="s">
        <v>14429</v>
      </c>
      <c r="AJ4067" s="13"/>
      <c r="AK4067" s="13"/>
      <c r="AL4067" s="13"/>
      <c r="AM4067" s="13"/>
      <c r="AN4067" s="13"/>
      <c r="AO4067" s="13"/>
      <c r="AP4067" s="11" t="s">
        <v>14893</v>
      </c>
      <c r="AR4067" s="13"/>
      <c r="AS4067" s="13"/>
      <c r="AT4067" s="12" t="b">
        <v>1</v>
      </c>
      <c r="AU4067" s="13"/>
      <c r="AV4067" s="17">
        <v>45940.0</v>
      </c>
      <c r="AW4067" s="13"/>
      <c r="AX4067" s="14" t="s">
        <v>155</v>
      </c>
      <c r="AY4067" s="13"/>
      <c r="AZ4067" s="14">
        <v>2683.0</v>
      </c>
      <c r="BA4067" s="13"/>
    </row>
    <row r="4068">
      <c r="A4068" s="11" t="s">
        <v>14897</v>
      </c>
      <c r="B4068" s="11">
        <v>10956.0</v>
      </c>
      <c r="C4068" s="12" t="b">
        <v>0</v>
      </c>
      <c r="D4068" s="12" t="b">
        <v>1</v>
      </c>
      <c r="E4068" s="12" t="b">
        <v>0</v>
      </c>
      <c r="F4068" s="12" t="b">
        <v>0</v>
      </c>
      <c r="G4068" s="12" t="b">
        <v>0</v>
      </c>
      <c r="H4068" s="12" t="b">
        <v>0</v>
      </c>
      <c r="I4068" s="13"/>
      <c r="J4068" s="13"/>
      <c r="K4068" s="12" t="b">
        <v>0</v>
      </c>
      <c r="L4068" s="14" t="s">
        <v>9865</v>
      </c>
      <c r="M4068" s="11" t="s">
        <v>203</v>
      </c>
      <c r="N4068" s="11" t="s">
        <v>14898</v>
      </c>
      <c r="O4068" s="11" t="s">
        <v>918</v>
      </c>
      <c r="P4068" s="11" t="s">
        <v>9867</v>
      </c>
      <c r="Q4068" s="11" t="s">
        <v>3270</v>
      </c>
      <c r="R4068" s="11" t="s">
        <v>919</v>
      </c>
      <c r="S4068" s="11" t="s">
        <v>920</v>
      </c>
      <c r="T4068" s="13"/>
      <c r="U4068" s="11" t="s">
        <v>9831</v>
      </c>
      <c r="W4068" s="11" t="s">
        <v>9867</v>
      </c>
      <c r="AA4068" s="11" t="s">
        <v>151</v>
      </c>
      <c r="AB4068" s="13"/>
      <c r="AC4068" s="13"/>
      <c r="AD4068" s="11" t="s">
        <v>919</v>
      </c>
      <c r="AE4068" s="13"/>
      <c r="AF4068" s="13"/>
      <c r="AG4068" s="11" t="s">
        <v>152</v>
      </c>
      <c r="AH4068" s="11" t="s">
        <v>9868</v>
      </c>
      <c r="AJ4068" s="13"/>
      <c r="AK4068" s="13"/>
      <c r="AL4068" s="13"/>
      <c r="AM4068" s="13"/>
      <c r="AN4068" s="13"/>
      <c r="AO4068" s="13"/>
      <c r="AP4068" s="11" t="s">
        <v>14897</v>
      </c>
      <c r="AR4068" s="13"/>
      <c r="AS4068" s="13"/>
      <c r="AT4068" s="12" t="b">
        <v>1</v>
      </c>
      <c r="AU4068" s="13"/>
      <c r="AV4068" s="17">
        <v>45940.0</v>
      </c>
      <c r="AW4068" s="13"/>
      <c r="AX4068" s="14" t="s">
        <v>155</v>
      </c>
      <c r="AY4068" s="13"/>
      <c r="AZ4068" s="14">
        <v>1700.0</v>
      </c>
      <c r="BA4068" s="13"/>
    </row>
    <row r="4069">
      <c r="A4069" s="11" t="s">
        <v>14899</v>
      </c>
      <c r="B4069" s="11">
        <v>10958.0</v>
      </c>
      <c r="C4069" s="12" t="b">
        <v>0</v>
      </c>
      <c r="D4069" s="12" t="b">
        <v>1</v>
      </c>
      <c r="E4069" s="12" t="b">
        <v>0</v>
      </c>
      <c r="F4069" s="12" t="b">
        <v>0</v>
      </c>
      <c r="G4069" s="12" t="b">
        <v>0</v>
      </c>
      <c r="H4069" s="12" t="b">
        <v>0</v>
      </c>
      <c r="I4069" s="14" t="s">
        <v>9714</v>
      </c>
      <c r="J4069" s="14" t="s">
        <v>9714</v>
      </c>
      <c r="K4069" s="12" t="b">
        <v>0</v>
      </c>
      <c r="L4069" s="14" t="s">
        <v>13799</v>
      </c>
      <c r="M4069" s="11" t="s">
        <v>11941</v>
      </c>
      <c r="N4069" s="11" t="s">
        <v>14900</v>
      </c>
      <c r="O4069" s="11" t="s">
        <v>11943</v>
      </c>
      <c r="P4069" s="11" t="s">
        <v>13801</v>
      </c>
      <c r="Q4069" s="11" t="s">
        <v>1051</v>
      </c>
      <c r="R4069" s="11" t="s">
        <v>11944</v>
      </c>
      <c r="S4069" s="11" t="s">
        <v>3840</v>
      </c>
      <c r="T4069" s="13"/>
      <c r="U4069" s="11" t="s">
        <v>14084</v>
      </c>
      <c r="W4069" s="11" t="s">
        <v>13801</v>
      </c>
      <c r="AA4069" s="11" t="s">
        <v>151</v>
      </c>
      <c r="AB4069" s="13"/>
      <c r="AC4069" s="13"/>
      <c r="AD4069" s="11" t="s">
        <v>11944</v>
      </c>
      <c r="AE4069" s="13"/>
      <c r="AF4069" s="13"/>
      <c r="AG4069" s="11" t="s">
        <v>152</v>
      </c>
      <c r="AH4069" s="11" t="s">
        <v>13802</v>
      </c>
      <c r="AJ4069" s="13"/>
      <c r="AK4069" s="13"/>
      <c r="AL4069" s="13"/>
      <c r="AM4069" s="13"/>
      <c r="AN4069" s="13"/>
      <c r="AO4069" s="13"/>
      <c r="AP4069" s="11" t="s">
        <v>14899</v>
      </c>
      <c r="AR4069" s="13"/>
      <c r="AS4069" s="13"/>
      <c r="AT4069" s="12" t="b">
        <v>1</v>
      </c>
      <c r="AU4069" s="13"/>
      <c r="AV4069" s="14" t="s">
        <v>167</v>
      </c>
      <c r="AW4069" s="13"/>
      <c r="AX4069" s="14" t="s">
        <v>155</v>
      </c>
      <c r="AY4069" s="13"/>
      <c r="AZ4069" s="14">
        <v>8141.0</v>
      </c>
      <c r="BA4069" s="13"/>
    </row>
    <row r="4070">
      <c r="A4070" s="11" t="s">
        <v>14901</v>
      </c>
      <c r="B4070" s="11">
        <v>10959.0</v>
      </c>
      <c r="C4070" s="12" t="b">
        <v>0</v>
      </c>
      <c r="D4070" s="12" t="b">
        <v>0</v>
      </c>
      <c r="E4070" s="12" t="b">
        <v>0</v>
      </c>
      <c r="F4070" s="12" t="b">
        <v>0</v>
      </c>
      <c r="G4070" s="12" t="b">
        <v>0</v>
      </c>
      <c r="H4070" s="12" t="b">
        <v>0</v>
      </c>
      <c r="I4070" s="13"/>
      <c r="J4070" s="13"/>
      <c r="K4070" s="12" t="b">
        <v>0</v>
      </c>
      <c r="L4070" s="14" t="s">
        <v>13799</v>
      </c>
      <c r="M4070" s="11" t="s">
        <v>14666</v>
      </c>
      <c r="N4070" s="11" t="s">
        <v>14902</v>
      </c>
      <c r="O4070" s="11" t="s">
        <v>14903</v>
      </c>
      <c r="P4070" s="11" t="s">
        <v>13801</v>
      </c>
      <c r="Q4070" s="11" t="s">
        <v>1051</v>
      </c>
      <c r="R4070" s="11" t="s">
        <v>14904</v>
      </c>
      <c r="S4070" s="11" t="s">
        <v>14905</v>
      </c>
      <c r="T4070" s="11" t="s">
        <v>14906</v>
      </c>
      <c r="U4070" s="11" t="s">
        <v>14671</v>
      </c>
      <c r="W4070" s="11" t="s">
        <v>13801</v>
      </c>
      <c r="AA4070" s="11" t="s">
        <v>2456</v>
      </c>
      <c r="AB4070" s="13"/>
      <c r="AC4070" s="13"/>
      <c r="AD4070" s="11" t="s">
        <v>14904</v>
      </c>
      <c r="AF4070" s="13"/>
      <c r="AG4070" s="11" t="s">
        <v>152</v>
      </c>
      <c r="AH4070" s="11" t="s">
        <v>13802</v>
      </c>
      <c r="AJ4070" s="13"/>
      <c r="AK4070" s="13"/>
      <c r="AL4070" s="13"/>
      <c r="AM4070" s="13"/>
      <c r="AN4070" s="13"/>
      <c r="AO4070" s="13"/>
      <c r="AP4070" s="11" t="s">
        <v>14901</v>
      </c>
      <c r="AR4070" s="13"/>
      <c r="AS4070" s="13"/>
      <c r="AT4070" s="12" t="b">
        <v>1</v>
      </c>
      <c r="AU4070" s="13"/>
      <c r="AV4070" s="17">
        <v>45940.0</v>
      </c>
      <c r="AW4070" s="13"/>
      <c r="AX4070" s="14" t="s">
        <v>155</v>
      </c>
      <c r="AY4070" s="13"/>
      <c r="AZ4070" s="14">
        <v>2636.0</v>
      </c>
      <c r="BA4070" s="13"/>
    </row>
    <row r="4071">
      <c r="A4071" s="11" t="s">
        <v>14907</v>
      </c>
      <c r="B4071" s="11">
        <v>10960.0</v>
      </c>
      <c r="C4071" s="12" t="b">
        <v>0</v>
      </c>
      <c r="D4071" s="12" t="b">
        <v>1</v>
      </c>
      <c r="E4071" s="12" t="b">
        <v>0</v>
      </c>
      <c r="F4071" s="12" t="b">
        <v>0</v>
      </c>
      <c r="G4071" s="12" t="b">
        <v>0</v>
      </c>
      <c r="H4071" s="12" t="b">
        <v>0</v>
      </c>
      <c r="I4071" s="13"/>
      <c r="J4071" s="13"/>
      <c r="K4071" s="12" t="b">
        <v>0</v>
      </c>
      <c r="L4071" s="14" t="s">
        <v>9714</v>
      </c>
      <c r="M4071" s="11" t="s">
        <v>5533</v>
      </c>
      <c r="N4071" s="11" t="s">
        <v>14908</v>
      </c>
      <c r="O4071" s="11" t="s">
        <v>10703</v>
      </c>
      <c r="P4071" s="11" t="s">
        <v>9716</v>
      </c>
      <c r="Q4071" s="11" t="s">
        <v>3270</v>
      </c>
      <c r="R4071" s="11" t="s">
        <v>10704</v>
      </c>
      <c r="S4071" s="11" t="s">
        <v>10705</v>
      </c>
      <c r="U4071" s="11" t="s">
        <v>9910</v>
      </c>
      <c r="W4071" s="11" t="s">
        <v>9716</v>
      </c>
      <c r="AA4071" s="11" t="s">
        <v>151</v>
      </c>
      <c r="AB4071" s="13"/>
      <c r="AC4071" s="13"/>
      <c r="AD4071" s="11" t="s">
        <v>10704</v>
      </c>
      <c r="AE4071" s="13"/>
      <c r="AF4071" s="13"/>
      <c r="AG4071" s="11" t="s">
        <v>152</v>
      </c>
      <c r="AH4071" s="11" t="s">
        <v>9717</v>
      </c>
      <c r="AJ4071" s="13"/>
      <c r="AK4071" s="13"/>
      <c r="AL4071" s="13"/>
      <c r="AM4071" s="13"/>
      <c r="AN4071" s="13"/>
      <c r="AO4071" s="13"/>
      <c r="AP4071" s="11" t="s">
        <v>14907</v>
      </c>
      <c r="AR4071" s="13"/>
      <c r="AS4071" s="13"/>
      <c r="AT4071" s="12" t="b">
        <v>1</v>
      </c>
      <c r="AU4071" s="13"/>
      <c r="AV4071" s="14" t="s">
        <v>167</v>
      </c>
      <c r="AW4071" s="13"/>
      <c r="AX4071" s="14" t="s">
        <v>155</v>
      </c>
      <c r="AY4071" s="13"/>
      <c r="AZ4071" s="14">
        <v>8142.0</v>
      </c>
      <c r="BA4071" s="13"/>
    </row>
    <row r="4072">
      <c r="A4072" s="11" t="s">
        <v>14909</v>
      </c>
      <c r="B4072" s="11">
        <v>10961.0</v>
      </c>
      <c r="C4072" s="12" t="b">
        <v>0</v>
      </c>
      <c r="D4072" s="12" t="b">
        <v>1</v>
      </c>
      <c r="E4072" s="12" t="b">
        <v>0</v>
      </c>
      <c r="F4072" s="12" t="b">
        <v>0</v>
      </c>
      <c r="G4072" s="12" t="b">
        <v>0</v>
      </c>
      <c r="H4072" s="12" t="b">
        <v>0</v>
      </c>
      <c r="I4072" s="13"/>
      <c r="J4072" s="13"/>
      <c r="K4072" s="12" t="b">
        <v>0</v>
      </c>
      <c r="L4072" s="14" t="s">
        <v>9714</v>
      </c>
      <c r="M4072" s="11" t="s">
        <v>256</v>
      </c>
      <c r="N4072" s="11" t="s">
        <v>14910</v>
      </c>
      <c r="O4072" s="11" t="s">
        <v>1001</v>
      </c>
      <c r="P4072" s="11" t="s">
        <v>9789</v>
      </c>
      <c r="Q4072" s="11" t="s">
        <v>3270</v>
      </c>
      <c r="R4072" s="11" t="s">
        <v>1002</v>
      </c>
      <c r="S4072" s="11" t="s">
        <v>1003</v>
      </c>
      <c r="U4072" s="11" t="s">
        <v>9197</v>
      </c>
      <c r="W4072" s="11" t="s">
        <v>9789</v>
      </c>
      <c r="AA4072" s="11" t="s">
        <v>151</v>
      </c>
      <c r="AB4072" s="13"/>
      <c r="AC4072" s="13"/>
      <c r="AD4072" s="11" t="s">
        <v>1002</v>
      </c>
      <c r="AE4072" s="13"/>
      <c r="AF4072" s="13"/>
      <c r="AG4072" s="11" t="s">
        <v>152</v>
      </c>
      <c r="AH4072" s="11" t="s">
        <v>9790</v>
      </c>
      <c r="AJ4072" s="13"/>
      <c r="AK4072" s="13"/>
      <c r="AL4072" s="13"/>
      <c r="AM4072" s="13"/>
      <c r="AN4072" s="13"/>
      <c r="AO4072" s="13"/>
      <c r="AP4072" s="11" t="s">
        <v>14909</v>
      </c>
      <c r="AR4072" s="13"/>
      <c r="AS4072" s="13"/>
      <c r="AT4072" s="12" t="b">
        <v>1</v>
      </c>
      <c r="AU4072" s="13"/>
      <c r="AV4072" s="17">
        <v>45940.0</v>
      </c>
      <c r="AW4072" s="13"/>
      <c r="AX4072" s="14" t="s">
        <v>155</v>
      </c>
      <c r="AY4072" s="13"/>
      <c r="AZ4072" s="14">
        <v>1756.0</v>
      </c>
      <c r="BA4072" s="13"/>
    </row>
    <row r="4073">
      <c r="A4073" s="11" t="s">
        <v>14911</v>
      </c>
      <c r="B4073" s="11">
        <v>10962.0</v>
      </c>
      <c r="C4073" s="12" t="b">
        <v>0</v>
      </c>
      <c r="D4073" s="12" t="b">
        <v>1</v>
      </c>
      <c r="E4073" s="12" t="b">
        <v>0</v>
      </c>
      <c r="F4073" s="12" t="b">
        <v>0</v>
      </c>
      <c r="G4073" s="12" t="b">
        <v>0</v>
      </c>
      <c r="H4073" s="12" t="b">
        <v>1</v>
      </c>
      <c r="I4073" s="13"/>
      <c r="J4073" s="13"/>
      <c r="K4073" s="12" t="b">
        <v>0</v>
      </c>
      <c r="L4073" s="17">
        <v>45637.0</v>
      </c>
      <c r="M4073" s="11" t="s">
        <v>142</v>
      </c>
      <c r="N4073" s="11" t="s">
        <v>14912</v>
      </c>
      <c r="O4073" s="11" t="s">
        <v>144</v>
      </c>
      <c r="P4073" s="11" t="s">
        <v>13398</v>
      </c>
      <c r="Q4073" s="11" t="s">
        <v>972</v>
      </c>
      <c r="R4073" s="11" t="s">
        <v>147</v>
      </c>
      <c r="S4073" s="11" t="s">
        <v>148</v>
      </c>
      <c r="T4073" s="11" t="s">
        <v>9224</v>
      </c>
      <c r="U4073" s="11" t="s">
        <v>11952</v>
      </c>
      <c r="W4073" s="11" t="s">
        <v>13398</v>
      </c>
      <c r="Y4073" s="11" t="s">
        <v>147</v>
      </c>
      <c r="AA4073" s="11" t="s">
        <v>151</v>
      </c>
      <c r="AB4073" s="13"/>
      <c r="AC4073" s="13"/>
      <c r="AD4073" s="11" t="s">
        <v>147</v>
      </c>
      <c r="AE4073" s="11" t="s">
        <v>2029</v>
      </c>
      <c r="AG4073" s="11" t="s">
        <v>152</v>
      </c>
      <c r="AH4073" s="11" t="s">
        <v>13399</v>
      </c>
      <c r="AJ4073" s="13"/>
      <c r="AK4073" s="13"/>
      <c r="AL4073" s="13"/>
      <c r="AM4073" s="13"/>
      <c r="AN4073" s="13"/>
      <c r="AO4073" s="13"/>
      <c r="AP4073" s="11" t="s">
        <v>14911</v>
      </c>
      <c r="AR4073" s="13"/>
      <c r="AS4073" s="13"/>
      <c r="AT4073" s="12" t="b">
        <v>1</v>
      </c>
      <c r="AU4073" s="13"/>
      <c r="AV4073" s="17">
        <v>45940.0</v>
      </c>
      <c r="AW4073" s="13"/>
      <c r="AX4073" s="14" t="s">
        <v>155</v>
      </c>
      <c r="AY4073" s="13"/>
      <c r="AZ4073" s="14">
        <v>2487.0</v>
      </c>
      <c r="BA4073" s="13"/>
    </row>
    <row r="4074">
      <c r="A4074" s="11" t="s">
        <v>14913</v>
      </c>
      <c r="B4074" s="11">
        <v>10963.0</v>
      </c>
      <c r="C4074" s="12" t="b">
        <v>0</v>
      </c>
      <c r="D4074" s="12" t="b">
        <v>1</v>
      </c>
      <c r="E4074" s="12" t="b">
        <v>0</v>
      </c>
      <c r="F4074" s="12" t="b">
        <v>0</v>
      </c>
      <c r="G4074" s="12" t="b">
        <v>0</v>
      </c>
      <c r="H4074" s="12" t="b">
        <v>0</v>
      </c>
      <c r="I4074" s="15">
        <v>45332.0</v>
      </c>
      <c r="J4074" s="15">
        <v>45332.0</v>
      </c>
      <c r="K4074" s="12" t="b">
        <v>0</v>
      </c>
      <c r="L4074" s="14" t="s">
        <v>10714</v>
      </c>
      <c r="M4074" s="11" t="s">
        <v>256</v>
      </c>
      <c r="N4074" s="11" t="s">
        <v>14914</v>
      </c>
      <c r="O4074" s="11" t="s">
        <v>793</v>
      </c>
      <c r="P4074" s="11" t="s">
        <v>10716</v>
      </c>
      <c r="Q4074" s="11" t="s">
        <v>9926</v>
      </c>
      <c r="R4074" s="11" t="s">
        <v>794</v>
      </c>
      <c r="S4074" s="11" t="s">
        <v>795</v>
      </c>
      <c r="U4074" s="11" t="s">
        <v>9197</v>
      </c>
      <c r="W4074" s="11" t="s">
        <v>10716</v>
      </c>
      <c r="X4074" s="11" t="s">
        <v>10968</v>
      </c>
      <c r="Y4074" s="11" t="s">
        <v>794</v>
      </c>
      <c r="Z4074" s="13"/>
      <c r="AA4074" s="11" t="s">
        <v>151</v>
      </c>
      <c r="AB4074" s="13"/>
      <c r="AC4074" s="13"/>
      <c r="AD4074" s="11" t="s">
        <v>794</v>
      </c>
      <c r="AE4074" s="11" t="s">
        <v>2029</v>
      </c>
      <c r="AG4074" s="11" t="s">
        <v>152</v>
      </c>
      <c r="AH4074" s="11" t="s">
        <v>10717</v>
      </c>
      <c r="AJ4074" s="11" t="s">
        <v>10968</v>
      </c>
      <c r="AK4074" s="11" t="s">
        <v>13697</v>
      </c>
      <c r="AM4074" s="13"/>
      <c r="AN4074" s="13"/>
      <c r="AO4074" s="13"/>
      <c r="AP4074" s="11" t="s">
        <v>14913</v>
      </c>
      <c r="AR4074" s="13"/>
      <c r="AS4074" s="13"/>
      <c r="AT4074" s="12" t="b">
        <v>1</v>
      </c>
      <c r="AU4074" s="13"/>
      <c r="AV4074" s="17">
        <v>45940.0</v>
      </c>
      <c r="AW4074" s="13"/>
      <c r="AX4074" s="14" t="s">
        <v>155</v>
      </c>
      <c r="AY4074" s="13"/>
      <c r="AZ4074" s="14">
        <v>1603.0</v>
      </c>
      <c r="BA4074" s="13"/>
    </row>
    <row r="4075">
      <c r="A4075" s="11" t="s">
        <v>14915</v>
      </c>
      <c r="B4075" s="11">
        <v>10964.0</v>
      </c>
      <c r="C4075" s="12" t="b">
        <v>0</v>
      </c>
      <c r="D4075" s="12" t="b">
        <v>1</v>
      </c>
      <c r="E4075" s="12" t="b">
        <v>0</v>
      </c>
      <c r="F4075" s="12" t="b">
        <v>0</v>
      </c>
      <c r="G4075" s="12" t="b">
        <v>0</v>
      </c>
      <c r="H4075" s="12" t="b">
        <v>0</v>
      </c>
      <c r="I4075" s="14" t="s">
        <v>13196</v>
      </c>
      <c r="J4075" s="14" t="s">
        <v>13196</v>
      </c>
      <c r="K4075" s="12" t="b">
        <v>0</v>
      </c>
      <c r="L4075" s="14" t="s">
        <v>14916</v>
      </c>
      <c r="M4075" s="11" t="s">
        <v>256</v>
      </c>
      <c r="N4075" s="11" t="s">
        <v>14917</v>
      </c>
      <c r="O4075" s="11" t="s">
        <v>1001</v>
      </c>
      <c r="P4075" s="11" t="s">
        <v>14918</v>
      </c>
      <c r="Q4075" s="11" t="s">
        <v>2041</v>
      </c>
      <c r="R4075" s="11" t="s">
        <v>1002</v>
      </c>
      <c r="S4075" s="11" t="s">
        <v>1003</v>
      </c>
      <c r="U4075" s="11" t="s">
        <v>9197</v>
      </c>
      <c r="W4075" s="11" t="s">
        <v>14918</v>
      </c>
      <c r="Z4075" s="13"/>
      <c r="AA4075" s="11" t="s">
        <v>151</v>
      </c>
      <c r="AB4075" s="13"/>
      <c r="AC4075" s="13"/>
      <c r="AD4075" s="11" t="s">
        <v>1002</v>
      </c>
      <c r="AE4075" s="13"/>
      <c r="AF4075" s="13"/>
      <c r="AG4075" s="11" t="s">
        <v>152</v>
      </c>
      <c r="AH4075" s="11" t="s">
        <v>14919</v>
      </c>
      <c r="AJ4075" s="13"/>
      <c r="AK4075" s="13"/>
      <c r="AL4075" s="13"/>
      <c r="AM4075" s="13"/>
      <c r="AN4075" s="13"/>
      <c r="AO4075" s="13"/>
      <c r="AP4075" s="11" t="s">
        <v>14915</v>
      </c>
      <c r="AR4075" s="13"/>
      <c r="AS4075" s="13"/>
      <c r="AT4075" s="12" t="b">
        <v>1</v>
      </c>
      <c r="AU4075" s="13"/>
      <c r="AV4075" s="17">
        <v>45940.0</v>
      </c>
      <c r="AW4075" s="13"/>
      <c r="AX4075" s="14" t="s">
        <v>155</v>
      </c>
      <c r="AY4075" s="13"/>
      <c r="AZ4075" s="14">
        <v>1515.0</v>
      </c>
      <c r="BA4075" s="13"/>
    </row>
    <row r="4076">
      <c r="A4076" s="11" t="s">
        <v>14920</v>
      </c>
      <c r="B4076" s="11">
        <v>10965.0</v>
      </c>
      <c r="C4076" s="12" t="b">
        <v>0</v>
      </c>
      <c r="D4076" s="12" t="b">
        <v>1</v>
      </c>
      <c r="E4076" s="12" t="b">
        <v>0</v>
      </c>
      <c r="F4076" s="12" t="b">
        <v>0</v>
      </c>
      <c r="G4076" s="12" t="b">
        <v>0</v>
      </c>
      <c r="H4076" s="12" t="b">
        <v>0</v>
      </c>
      <c r="I4076" s="14" t="s">
        <v>13196</v>
      </c>
      <c r="J4076" s="14" t="s">
        <v>13196</v>
      </c>
      <c r="K4076" s="12" t="b">
        <v>0</v>
      </c>
      <c r="L4076" s="14" t="s">
        <v>14916</v>
      </c>
      <c r="M4076" s="11" t="s">
        <v>256</v>
      </c>
      <c r="N4076" s="11" t="s">
        <v>14921</v>
      </c>
      <c r="O4076" s="11" t="s">
        <v>793</v>
      </c>
      <c r="P4076" s="11" t="s">
        <v>14918</v>
      </c>
      <c r="Q4076" s="11" t="s">
        <v>2041</v>
      </c>
      <c r="R4076" s="11" t="s">
        <v>794</v>
      </c>
      <c r="S4076" s="11" t="s">
        <v>795</v>
      </c>
      <c r="U4076" s="11" t="s">
        <v>9197</v>
      </c>
      <c r="W4076" s="11" t="s">
        <v>14918</v>
      </c>
      <c r="Z4076" s="13"/>
      <c r="AA4076" s="11" t="s">
        <v>151</v>
      </c>
      <c r="AB4076" s="13"/>
      <c r="AC4076" s="13"/>
      <c r="AD4076" s="11" t="s">
        <v>794</v>
      </c>
      <c r="AE4076" s="13"/>
      <c r="AF4076" s="13"/>
      <c r="AG4076" s="11" t="s">
        <v>152</v>
      </c>
      <c r="AH4076" s="11" t="s">
        <v>14919</v>
      </c>
      <c r="AJ4076" s="13"/>
      <c r="AK4076" s="13"/>
      <c r="AL4076" s="13"/>
      <c r="AM4076" s="13"/>
      <c r="AN4076" s="13"/>
      <c r="AO4076" s="13"/>
      <c r="AP4076" s="11" t="s">
        <v>14920</v>
      </c>
      <c r="AR4076" s="13"/>
      <c r="AS4076" s="13"/>
      <c r="AT4076" s="12" t="b">
        <v>1</v>
      </c>
      <c r="AU4076" s="13"/>
      <c r="AV4076" s="17">
        <v>45940.0</v>
      </c>
      <c r="AW4076" s="13"/>
      <c r="AX4076" s="14" t="s">
        <v>155</v>
      </c>
      <c r="AY4076" s="13"/>
      <c r="AZ4076" s="14">
        <v>1512.0</v>
      </c>
      <c r="BA4076" s="13"/>
    </row>
    <row r="4077">
      <c r="A4077" s="11" t="s">
        <v>14922</v>
      </c>
      <c r="B4077" s="11">
        <v>10966.0</v>
      </c>
      <c r="C4077" s="12" t="b">
        <v>0</v>
      </c>
      <c r="D4077" s="12" t="b">
        <v>1</v>
      </c>
      <c r="E4077" s="12" t="b">
        <v>0</v>
      </c>
      <c r="F4077" s="12" t="b">
        <v>0</v>
      </c>
      <c r="G4077" s="12" t="b">
        <v>0</v>
      </c>
      <c r="H4077" s="12" t="b">
        <v>0</v>
      </c>
      <c r="I4077" s="14" t="s">
        <v>13196</v>
      </c>
      <c r="J4077" s="14" t="s">
        <v>13196</v>
      </c>
      <c r="K4077" s="12" t="b">
        <v>0</v>
      </c>
      <c r="L4077" s="14" t="s">
        <v>14916</v>
      </c>
      <c r="M4077" s="11" t="s">
        <v>256</v>
      </c>
      <c r="N4077" s="11" t="s">
        <v>14923</v>
      </c>
      <c r="O4077" s="11" t="s">
        <v>4893</v>
      </c>
      <c r="P4077" s="11" t="s">
        <v>14918</v>
      </c>
      <c r="Q4077" s="11" t="s">
        <v>2041</v>
      </c>
      <c r="R4077" s="11" t="s">
        <v>4894</v>
      </c>
      <c r="S4077" s="11" t="s">
        <v>4895</v>
      </c>
      <c r="U4077" s="11" t="s">
        <v>9197</v>
      </c>
      <c r="W4077" s="11" t="s">
        <v>14918</v>
      </c>
      <c r="Z4077" s="13"/>
      <c r="AA4077" s="11" t="s">
        <v>151</v>
      </c>
      <c r="AB4077" s="13"/>
      <c r="AC4077" s="13"/>
      <c r="AD4077" s="11" t="s">
        <v>4894</v>
      </c>
      <c r="AF4077" s="13"/>
      <c r="AG4077" s="11" t="s">
        <v>152</v>
      </c>
      <c r="AH4077" s="11" t="s">
        <v>14919</v>
      </c>
      <c r="AJ4077" s="13"/>
      <c r="AK4077" s="13"/>
      <c r="AL4077" s="13"/>
      <c r="AM4077" s="13"/>
      <c r="AN4077" s="13"/>
      <c r="AO4077" s="13"/>
      <c r="AP4077" s="11" t="s">
        <v>14922</v>
      </c>
      <c r="AR4077" s="13"/>
      <c r="AS4077" s="13"/>
      <c r="AT4077" s="12" t="b">
        <v>1</v>
      </c>
      <c r="AU4077" s="13"/>
      <c r="AV4077" s="17">
        <v>45940.0</v>
      </c>
      <c r="AW4077" s="13"/>
      <c r="AX4077" s="14" t="s">
        <v>155</v>
      </c>
      <c r="AY4077" s="13"/>
      <c r="AZ4077" s="14">
        <v>1514.0</v>
      </c>
      <c r="BA4077" s="13"/>
    </row>
    <row r="4078">
      <c r="A4078" s="11" t="s">
        <v>14924</v>
      </c>
      <c r="B4078" s="11">
        <v>10967.0</v>
      </c>
      <c r="C4078" s="12" t="b">
        <v>0</v>
      </c>
      <c r="D4078" s="12" t="b">
        <v>0</v>
      </c>
      <c r="E4078" s="12" t="b">
        <v>0</v>
      </c>
      <c r="F4078" s="12" t="b">
        <v>0</v>
      </c>
      <c r="G4078" s="12" t="b">
        <v>0</v>
      </c>
      <c r="H4078" s="12" t="b">
        <v>0</v>
      </c>
      <c r="I4078" s="14" t="s">
        <v>13196</v>
      </c>
      <c r="J4078" s="14" t="s">
        <v>13196</v>
      </c>
      <c r="K4078" s="12" t="b">
        <v>0</v>
      </c>
      <c r="L4078" s="14" t="s">
        <v>14916</v>
      </c>
      <c r="M4078" s="11" t="s">
        <v>1770</v>
      </c>
      <c r="N4078" s="11" t="s">
        <v>14925</v>
      </c>
      <c r="O4078" s="11" t="s">
        <v>3087</v>
      </c>
      <c r="P4078" s="11" t="s">
        <v>14918</v>
      </c>
      <c r="Q4078" s="11" t="s">
        <v>2041</v>
      </c>
      <c r="R4078" s="11" t="s">
        <v>3088</v>
      </c>
      <c r="S4078" s="11" t="s">
        <v>3089</v>
      </c>
      <c r="U4078" s="11" t="s">
        <v>9840</v>
      </c>
      <c r="W4078" s="11" t="s">
        <v>14918</v>
      </c>
      <c r="Z4078" s="13"/>
      <c r="AA4078" s="11" t="s">
        <v>151</v>
      </c>
      <c r="AB4078" s="13"/>
      <c r="AC4078" s="13"/>
      <c r="AD4078" s="11" t="s">
        <v>3088</v>
      </c>
      <c r="AF4078" s="13"/>
      <c r="AG4078" s="11" t="s">
        <v>152</v>
      </c>
      <c r="AH4078" s="11" t="s">
        <v>14919</v>
      </c>
      <c r="AJ4078" s="13"/>
      <c r="AK4078" s="13"/>
      <c r="AL4078" s="13"/>
      <c r="AM4078" s="13"/>
      <c r="AN4078" s="13"/>
      <c r="AO4078" s="13"/>
      <c r="AP4078" s="11" t="s">
        <v>14924</v>
      </c>
      <c r="AR4078" s="13"/>
      <c r="AS4078" s="13"/>
      <c r="AT4078" s="12" t="b">
        <v>1</v>
      </c>
      <c r="AU4078" s="13"/>
      <c r="AV4078" s="17">
        <v>45940.0</v>
      </c>
      <c r="AW4078" s="13"/>
      <c r="AX4078" s="14" t="s">
        <v>155</v>
      </c>
      <c r="AY4078" s="13"/>
      <c r="AZ4078" s="14">
        <v>1510.0</v>
      </c>
      <c r="BA4078" s="13"/>
    </row>
    <row r="4079">
      <c r="A4079" s="11" t="s">
        <v>14926</v>
      </c>
      <c r="B4079" s="11">
        <v>10968.0</v>
      </c>
      <c r="C4079" s="12" t="b">
        <v>0</v>
      </c>
      <c r="D4079" s="12" t="b">
        <v>1</v>
      </c>
      <c r="E4079" s="12" t="b">
        <v>0</v>
      </c>
      <c r="F4079" s="12" t="b">
        <v>0</v>
      </c>
      <c r="G4079" s="12" t="b">
        <v>0</v>
      </c>
      <c r="H4079" s="12" t="b">
        <v>0</v>
      </c>
      <c r="I4079" s="14" t="s">
        <v>13196</v>
      </c>
      <c r="J4079" s="14" t="s">
        <v>13196</v>
      </c>
      <c r="K4079" s="12" t="b">
        <v>0</v>
      </c>
      <c r="L4079" s="14" t="s">
        <v>14916</v>
      </c>
      <c r="M4079" s="11" t="s">
        <v>169</v>
      </c>
      <c r="N4079" s="11" t="s">
        <v>14927</v>
      </c>
      <c r="O4079" s="11" t="s">
        <v>7303</v>
      </c>
      <c r="P4079" s="11" t="s">
        <v>14918</v>
      </c>
      <c r="Q4079" s="11" t="s">
        <v>2041</v>
      </c>
      <c r="R4079" s="11" t="s">
        <v>7304</v>
      </c>
      <c r="S4079" s="11" t="s">
        <v>7305</v>
      </c>
      <c r="U4079" s="11" t="s">
        <v>8183</v>
      </c>
      <c r="W4079" s="11" t="s">
        <v>14918</v>
      </c>
      <c r="Z4079" s="13"/>
      <c r="AA4079" s="11" t="s">
        <v>151</v>
      </c>
      <c r="AB4079" s="13"/>
      <c r="AC4079" s="13"/>
      <c r="AD4079" s="11" t="s">
        <v>7304</v>
      </c>
      <c r="AE4079" s="13"/>
      <c r="AF4079" s="13"/>
      <c r="AG4079" s="11" t="s">
        <v>152</v>
      </c>
      <c r="AH4079" s="11" t="s">
        <v>14919</v>
      </c>
      <c r="AJ4079" s="13"/>
      <c r="AK4079" s="13"/>
      <c r="AL4079" s="13"/>
      <c r="AM4079" s="13"/>
      <c r="AN4079" s="13"/>
      <c r="AO4079" s="13"/>
      <c r="AP4079" s="11" t="s">
        <v>14926</v>
      </c>
      <c r="AR4079" s="13"/>
      <c r="AS4079" s="13"/>
      <c r="AT4079" s="12" t="b">
        <v>1</v>
      </c>
      <c r="AU4079" s="13"/>
      <c r="AV4079" s="14" t="s">
        <v>167</v>
      </c>
      <c r="AW4079" s="13"/>
      <c r="AX4079" s="14" t="s">
        <v>155</v>
      </c>
      <c r="AY4079" s="13"/>
      <c r="AZ4079" s="14">
        <v>8144.0</v>
      </c>
      <c r="BA4079" s="13"/>
    </row>
    <row r="4080">
      <c r="A4080" s="11" t="s">
        <v>14928</v>
      </c>
      <c r="B4080" s="11">
        <v>10970.0</v>
      </c>
      <c r="C4080" s="12" t="b">
        <v>0</v>
      </c>
      <c r="D4080" s="12" t="b">
        <v>0</v>
      </c>
      <c r="E4080" s="12" t="b">
        <v>0</v>
      </c>
      <c r="F4080" s="12" t="b">
        <v>0</v>
      </c>
      <c r="G4080" s="12" t="b">
        <v>0</v>
      </c>
      <c r="H4080" s="12" t="b">
        <v>0</v>
      </c>
      <c r="I4080" s="14" t="s">
        <v>13196</v>
      </c>
      <c r="J4080" s="14" t="s">
        <v>13196</v>
      </c>
      <c r="K4080" s="12" t="b">
        <v>0</v>
      </c>
      <c r="L4080" s="14" t="s">
        <v>14916</v>
      </c>
      <c r="M4080" s="11" t="s">
        <v>3001</v>
      </c>
      <c r="N4080" s="11" t="s">
        <v>14929</v>
      </c>
      <c r="O4080" s="11" t="s">
        <v>10110</v>
      </c>
      <c r="P4080" s="11" t="s">
        <v>14918</v>
      </c>
      <c r="Q4080" s="11" t="s">
        <v>2041</v>
      </c>
      <c r="R4080" s="11" t="s">
        <v>10111</v>
      </c>
      <c r="S4080" s="11" t="s">
        <v>10112</v>
      </c>
      <c r="U4080" s="11" t="s">
        <v>10113</v>
      </c>
      <c r="W4080" s="11" t="s">
        <v>14918</v>
      </c>
      <c r="Z4080" s="13"/>
      <c r="AA4080" s="11" t="s">
        <v>151</v>
      </c>
      <c r="AB4080" s="13"/>
      <c r="AC4080" s="13"/>
      <c r="AD4080" s="11" t="s">
        <v>10111</v>
      </c>
      <c r="AF4080" s="13"/>
      <c r="AG4080" s="11" t="s">
        <v>152</v>
      </c>
      <c r="AH4080" s="11" t="s">
        <v>14919</v>
      </c>
      <c r="AJ4080" s="13"/>
      <c r="AK4080" s="13"/>
      <c r="AL4080" s="13"/>
      <c r="AM4080" s="13"/>
      <c r="AN4080" s="13"/>
      <c r="AO4080" s="13"/>
      <c r="AP4080" s="11" t="s">
        <v>14928</v>
      </c>
      <c r="AR4080" s="13"/>
      <c r="AS4080" s="13"/>
      <c r="AT4080" s="12" t="b">
        <v>1</v>
      </c>
      <c r="AU4080" s="13"/>
      <c r="AV4080" s="14" t="s">
        <v>167</v>
      </c>
      <c r="AW4080" s="13"/>
      <c r="AX4080" s="14" t="s">
        <v>155</v>
      </c>
      <c r="AY4080" s="13"/>
      <c r="AZ4080" s="14">
        <v>8145.0</v>
      </c>
      <c r="BA4080" s="13"/>
    </row>
    <row r="4081">
      <c r="A4081" s="11" t="s">
        <v>14930</v>
      </c>
      <c r="B4081" s="11">
        <v>10971.0</v>
      </c>
      <c r="C4081" s="12" t="b">
        <v>0</v>
      </c>
      <c r="D4081" s="12" t="b">
        <v>1</v>
      </c>
      <c r="E4081" s="12" t="b">
        <v>0</v>
      </c>
      <c r="F4081" s="12" t="b">
        <v>0</v>
      </c>
      <c r="G4081" s="12" t="b">
        <v>0</v>
      </c>
      <c r="H4081" s="12" t="b">
        <v>0</v>
      </c>
      <c r="I4081" s="14" t="s">
        <v>13196</v>
      </c>
      <c r="J4081" s="14" t="s">
        <v>13196</v>
      </c>
      <c r="K4081" s="12" t="b">
        <v>0</v>
      </c>
      <c r="L4081" s="14" t="s">
        <v>14916</v>
      </c>
      <c r="M4081" s="11" t="s">
        <v>1274</v>
      </c>
      <c r="N4081" s="11" t="s">
        <v>14931</v>
      </c>
      <c r="O4081" s="11" t="s">
        <v>2964</v>
      </c>
      <c r="P4081" s="11" t="s">
        <v>14918</v>
      </c>
      <c r="Q4081" s="11" t="s">
        <v>2041</v>
      </c>
      <c r="R4081" s="11" t="s">
        <v>2965</v>
      </c>
      <c r="S4081" s="11" t="s">
        <v>1065</v>
      </c>
      <c r="U4081" s="11" t="s">
        <v>8455</v>
      </c>
      <c r="W4081" s="11" t="s">
        <v>14918</v>
      </c>
      <c r="Z4081" s="13"/>
      <c r="AA4081" s="11" t="s">
        <v>151</v>
      </c>
      <c r="AB4081" s="13"/>
      <c r="AC4081" s="13"/>
      <c r="AD4081" s="11" t="s">
        <v>2965</v>
      </c>
      <c r="AE4081" s="13"/>
      <c r="AF4081" s="13"/>
      <c r="AG4081" s="11" t="s">
        <v>152</v>
      </c>
      <c r="AH4081" s="11" t="s">
        <v>14919</v>
      </c>
      <c r="AJ4081" s="13"/>
      <c r="AK4081" s="13"/>
      <c r="AL4081" s="13"/>
      <c r="AM4081" s="13"/>
      <c r="AN4081" s="13"/>
      <c r="AO4081" s="13"/>
      <c r="AP4081" s="11" t="s">
        <v>14930</v>
      </c>
      <c r="AR4081" s="13"/>
      <c r="AS4081" s="13"/>
      <c r="AT4081" s="12" t="b">
        <v>1</v>
      </c>
      <c r="AU4081" s="13"/>
      <c r="AV4081" s="14" t="s">
        <v>167</v>
      </c>
      <c r="AW4081" s="13"/>
      <c r="AX4081" s="14" t="s">
        <v>155</v>
      </c>
      <c r="AY4081" s="13"/>
      <c r="AZ4081" s="14">
        <v>8143.0</v>
      </c>
      <c r="BA4081" s="13"/>
    </row>
    <row r="4082">
      <c r="A4082" s="11" t="s">
        <v>14932</v>
      </c>
      <c r="B4082" s="11">
        <v>10972.0</v>
      </c>
      <c r="C4082" s="12" t="b">
        <v>0</v>
      </c>
      <c r="D4082" s="12" t="b">
        <v>1</v>
      </c>
      <c r="E4082" s="12" t="b">
        <v>0</v>
      </c>
      <c r="F4082" s="12" t="b">
        <v>0</v>
      </c>
      <c r="G4082" s="12" t="b">
        <v>0</v>
      </c>
      <c r="H4082" s="12" t="b">
        <v>0</v>
      </c>
      <c r="I4082" s="14" t="s">
        <v>13196</v>
      </c>
      <c r="J4082" s="14" t="s">
        <v>13196</v>
      </c>
      <c r="K4082" s="12" t="b">
        <v>0</v>
      </c>
      <c r="L4082" s="14" t="s">
        <v>14916</v>
      </c>
      <c r="M4082" s="11" t="s">
        <v>1634</v>
      </c>
      <c r="N4082" s="11" t="s">
        <v>14933</v>
      </c>
      <c r="O4082" s="11" t="s">
        <v>1636</v>
      </c>
      <c r="P4082" s="11" t="s">
        <v>14918</v>
      </c>
      <c r="Q4082" s="11" t="s">
        <v>2041</v>
      </c>
      <c r="R4082" s="11" t="s">
        <v>1637</v>
      </c>
      <c r="S4082" s="11" t="s">
        <v>1638</v>
      </c>
      <c r="U4082" s="11" t="s">
        <v>9696</v>
      </c>
      <c r="W4082" s="11" t="s">
        <v>14918</v>
      </c>
      <c r="Z4082" s="13"/>
      <c r="AA4082" s="11" t="s">
        <v>151</v>
      </c>
      <c r="AB4082" s="13"/>
      <c r="AC4082" s="13"/>
      <c r="AD4082" s="11" t="s">
        <v>1637</v>
      </c>
      <c r="AE4082" s="13"/>
      <c r="AF4082" s="13"/>
      <c r="AG4082" s="11" t="s">
        <v>152</v>
      </c>
      <c r="AH4082" s="11" t="s">
        <v>14919</v>
      </c>
      <c r="AJ4082" s="13"/>
      <c r="AK4082" s="13"/>
      <c r="AL4082" s="13"/>
      <c r="AM4082" s="13"/>
      <c r="AN4082" s="13"/>
      <c r="AO4082" s="13"/>
      <c r="AP4082" s="11" t="s">
        <v>14932</v>
      </c>
      <c r="AR4082" s="13"/>
      <c r="AS4082" s="13"/>
      <c r="AT4082" s="12" t="b">
        <v>1</v>
      </c>
      <c r="AU4082" s="13"/>
      <c r="AV4082" s="17">
        <v>45940.0</v>
      </c>
      <c r="AW4082" s="13"/>
      <c r="AX4082" s="14" t="s">
        <v>155</v>
      </c>
      <c r="AY4082" s="13"/>
      <c r="AZ4082" s="14">
        <v>1511.0</v>
      </c>
      <c r="BA4082" s="13"/>
    </row>
    <row r="4083">
      <c r="A4083" s="11" t="s">
        <v>14934</v>
      </c>
      <c r="B4083" s="11">
        <v>10974.0</v>
      </c>
      <c r="C4083" s="12" t="b">
        <v>0</v>
      </c>
      <c r="D4083" s="12" t="b">
        <v>1</v>
      </c>
      <c r="E4083" s="12" t="b">
        <v>0</v>
      </c>
      <c r="F4083" s="12" t="b">
        <v>0</v>
      </c>
      <c r="G4083" s="12" t="b">
        <v>0</v>
      </c>
      <c r="H4083" s="12" t="b">
        <v>0</v>
      </c>
      <c r="I4083" s="14" t="s">
        <v>13196</v>
      </c>
      <c r="J4083" s="14" t="s">
        <v>13196</v>
      </c>
      <c r="K4083" s="12" t="b">
        <v>0</v>
      </c>
      <c r="L4083" s="14" t="s">
        <v>14916</v>
      </c>
      <c r="M4083" s="11" t="s">
        <v>2970</v>
      </c>
      <c r="N4083" s="11" t="s">
        <v>14935</v>
      </c>
      <c r="O4083" s="11" t="s">
        <v>8745</v>
      </c>
      <c r="P4083" s="11" t="s">
        <v>14918</v>
      </c>
      <c r="Q4083" s="11" t="s">
        <v>2041</v>
      </c>
      <c r="R4083" s="11" t="s">
        <v>8746</v>
      </c>
      <c r="S4083" s="11" t="s">
        <v>8747</v>
      </c>
      <c r="U4083" s="11" t="s">
        <v>10775</v>
      </c>
      <c r="W4083" s="11" t="s">
        <v>14918</v>
      </c>
      <c r="Z4083" s="13"/>
      <c r="AA4083" s="11" t="s">
        <v>151</v>
      </c>
      <c r="AB4083" s="13"/>
      <c r="AC4083" s="13"/>
      <c r="AD4083" s="11" t="s">
        <v>8746</v>
      </c>
      <c r="AF4083" s="13"/>
      <c r="AG4083" s="11" t="s">
        <v>152</v>
      </c>
      <c r="AH4083" s="11" t="s">
        <v>14919</v>
      </c>
      <c r="AJ4083" s="13"/>
      <c r="AK4083" s="13"/>
      <c r="AL4083" s="13"/>
      <c r="AM4083" s="13"/>
      <c r="AN4083" s="13"/>
      <c r="AO4083" s="13"/>
      <c r="AP4083" s="11" t="s">
        <v>14934</v>
      </c>
      <c r="AR4083" s="13"/>
      <c r="AS4083" s="13"/>
      <c r="AT4083" s="12" t="b">
        <v>1</v>
      </c>
      <c r="AU4083" s="13"/>
      <c r="AV4083" s="17">
        <v>45940.0</v>
      </c>
      <c r="AW4083" s="13"/>
      <c r="AX4083" s="14" t="s">
        <v>155</v>
      </c>
      <c r="AY4083" s="13"/>
      <c r="AZ4083" s="14">
        <v>1517.0</v>
      </c>
      <c r="BA4083" s="13"/>
    </row>
    <row r="4084">
      <c r="A4084" s="11" t="s">
        <v>14936</v>
      </c>
      <c r="B4084" s="11">
        <v>10975.0</v>
      </c>
      <c r="C4084" s="12" t="b">
        <v>0</v>
      </c>
      <c r="D4084" s="12" t="b">
        <v>1</v>
      </c>
      <c r="E4084" s="12" t="b">
        <v>0</v>
      </c>
      <c r="F4084" s="12" t="b">
        <v>0</v>
      </c>
      <c r="G4084" s="12" t="b">
        <v>0</v>
      </c>
      <c r="H4084" s="12" t="b">
        <v>0</v>
      </c>
      <c r="I4084" s="14" t="s">
        <v>13196</v>
      </c>
      <c r="J4084" s="14" t="s">
        <v>13196</v>
      </c>
      <c r="K4084" s="12" t="b">
        <v>0</v>
      </c>
      <c r="L4084" s="14" t="s">
        <v>14916</v>
      </c>
      <c r="M4084" s="11" t="s">
        <v>5533</v>
      </c>
      <c r="N4084" s="11" t="s">
        <v>14937</v>
      </c>
      <c r="O4084" s="11" t="s">
        <v>10465</v>
      </c>
      <c r="P4084" s="11" t="s">
        <v>14918</v>
      </c>
      <c r="Q4084" s="11" t="s">
        <v>2041</v>
      </c>
      <c r="R4084" s="11" t="s">
        <v>10466</v>
      </c>
      <c r="S4084" s="11" t="s">
        <v>10467</v>
      </c>
      <c r="U4084" s="11" t="s">
        <v>9910</v>
      </c>
      <c r="W4084" s="11" t="s">
        <v>14918</v>
      </c>
      <c r="Z4084" s="13"/>
      <c r="AA4084" s="11" t="s">
        <v>151</v>
      </c>
      <c r="AB4084" s="13"/>
      <c r="AC4084" s="13"/>
      <c r="AD4084" s="11" t="s">
        <v>10466</v>
      </c>
      <c r="AE4084" s="13"/>
      <c r="AF4084" s="13"/>
      <c r="AG4084" s="11" t="s">
        <v>152</v>
      </c>
      <c r="AH4084" s="11" t="s">
        <v>14919</v>
      </c>
      <c r="AJ4084" s="13"/>
      <c r="AK4084" s="13"/>
      <c r="AL4084" s="13"/>
      <c r="AM4084" s="13"/>
      <c r="AN4084" s="13"/>
      <c r="AO4084" s="13"/>
      <c r="AP4084" s="11" t="s">
        <v>14936</v>
      </c>
      <c r="AR4084" s="13"/>
      <c r="AS4084" s="13"/>
      <c r="AT4084" s="12" t="b">
        <v>1</v>
      </c>
      <c r="AU4084" s="13"/>
      <c r="AV4084" s="14" t="s">
        <v>167</v>
      </c>
      <c r="AW4084" s="13"/>
      <c r="AX4084" s="14" t="s">
        <v>155</v>
      </c>
      <c r="AY4084" s="13"/>
      <c r="AZ4084" s="14">
        <v>8146.0</v>
      </c>
      <c r="BA4084" s="13"/>
    </row>
    <row r="4085">
      <c r="A4085" s="11" t="s">
        <v>14938</v>
      </c>
      <c r="B4085" s="11">
        <v>10976.0</v>
      </c>
      <c r="C4085" s="12" t="b">
        <v>0</v>
      </c>
      <c r="D4085" s="12" t="b">
        <v>1</v>
      </c>
      <c r="E4085" s="12" t="b">
        <v>0</v>
      </c>
      <c r="F4085" s="12" t="b">
        <v>0</v>
      </c>
      <c r="G4085" s="12" t="b">
        <v>0</v>
      </c>
      <c r="H4085" s="12" t="b">
        <v>0</v>
      </c>
      <c r="I4085" s="14" t="s">
        <v>13196</v>
      </c>
      <c r="J4085" s="14" t="s">
        <v>13196</v>
      </c>
      <c r="K4085" s="12" t="b">
        <v>0</v>
      </c>
      <c r="L4085" s="14" t="s">
        <v>14916</v>
      </c>
      <c r="M4085" s="11" t="s">
        <v>5533</v>
      </c>
      <c r="N4085" s="11" t="s">
        <v>14939</v>
      </c>
      <c r="O4085" s="11" t="s">
        <v>10474</v>
      </c>
      <c r="P4085" s="11" t="s">
        <v>14918</v>
      </c>
      <c r="Q4085" s="11" t="s">
        <v>2041</v>
      </c>
      <c r="R4085" s="11" t="s">
        <v>10475</v>
      </c>
      <c r="S4085" s="11" t="s">
        <v>1232</v>
      </c>
      <c r="U4085" s="11" t="s">
        <v>9910</v>
      </c>
      <c r="W4085" s="11" t="s">
        <v>14918</v>
      </c>
      <c r="Z4085" s="13"/>
      <c r="AA4085" s="11" t="s">
        <v>151</v>
      </c>
      <c r="AB4085" s="13"/>
      <c r="AC4085" s="13"/>
      <c r="AD4085" s="11" t="s">
        <v>10475</v>
      </c>
      <c r="AE4085" s="13"/>
      <c r="AF4085" s="13"/>
      <c r="AG4085" s="11" t="s">
        <v>152</v>
      </c>
      <c r="AH4085" s="11" t="s">
        <v>14919</v>
      </c>
      <c r="AJ4085" s="13"/>
      <c r="AK4085" s="13"/>
      <c r="AL4085" s="13"/>
      <c r="AM4085" s="13"/>
      <c r="AN4085" s="13"/>
      <c r="AO4085" s="13"/>
      <c r="AP4085" s="11" t="s">
        <v>14938</v>
      </c>
      <c r="AR4085" s="13"/>
      <c r="AS4085" s="13"/>
      <c r="AT4085" s="12" t="b">
        <v>1</v>
      </c>
      <c r="AU4085" s="13"/>
      <c r="AV4085" s="14" t="s">
        <v>167</v>
      </c>
      <c r="AW4085" s="13"/>
      <c r="AX4085" s="14" t="s">
        <v>155</v>
      </c>
      <c r="AY4085" s="13"/>
      <c r="AZ4085" s="14">
        <v>8147.0</v>
      </c>
      <c r="BA4085" s="13"/>
    </row>
    <row r="4086">
      <c r="A4086" s="11" t="s">
        <v>14940</v>
      </c>
      <c r="B4086" s="11">
        <v>10977.0</v>
      </c>
      <c r="C4086" s="12" t="b">
        <v>0</v>
      </c>
      <c r="D4086" s="12" t="b">
        <v>1</v>
      </c>
      <c r="E4086" s="12" t="b">
        <v>0</v>
      </c>
      <c r="F4086" s="12" t="b">
        <v>0</v>
      </c>
      <c r="G4086" s="12" t="b">
        <v>0</v>
      </c>
      <c r="H4086" s="12" t="b">
        <v>0</v>
      </c>
      <c r="I4086" s="13"/>
      <c r="J4086" s="13"/>
      <c r="K4086" s="12" t="b">
        <v>0</v>
      </c>
      <c r="L4086" s="14" t="s">
        <v>13196</v>
      </c>
      <c r="M4086" s="11" t="s">
        <v>4785</v>
      </c>
      <c r="N4086" s="11" t="s">
        <v>14941</v>
      </c>
      <c r="O4086" s="11" t="s">
        <v>14942</v>
      </c>
      <c r="P4086" s="11" t="s">
        <v>13198</v>
      </c>
      <c r="Q4086" s="11" t="s">
        <v>3705</v>
      </c>
      <c r="R4086" s="11" t="s">
        <v>14943</v>
      </c>
      <c r="T4086" s="13"/>
      <c r="U4086" s="11" t="s">
        <v>9190</v>
      </c>
      <c r="W4086" s="11" t="s">
        <v>13198</v>
      </c>
      <c r="Y4086" s="11" t="s">
        <v>11648</v>
      </c>
      <c r="Z4086" s="13"/>
      <c r="AA4086" s="11" t="s">
        <v>151</v>
      </c>
      <c r="AB4086" s="13"/>
      <c r="AC4086" s="13"/>
      <c r="AD4086" s="11" t="s">
        <v>14943</v>
      </c>
      <c r="AF4086" s="13"/>
      <c r="AG4086" s="11" t="s">
        <v>152</v>
      </c>
      <c r="AH4086" s="11" t="s">
        <v>13200</v>
      </c>
      <c r="AJ4086" s="13"/>
      <c r="AK4086" s="13"/>
      <c r="AL4086" s="13"/>
      <c r="AM4086" s="13"/>
      <c r="AN4086" s="13"/>
      <c r="AO4086" s="13"/>
      <c r="AP4086" s="11" t="s">
        <v>14940</v>
      </c>
      <c r="AR4086" s="13"/>
      <c r="AS4086" s="13"/>
      <c r="AT4086" s="12" t="b">
        <v>1</v>
      </c>
      <c r="AU4086" s="13"/>
      <c r="AV4086" s="17">
        <v>45940.0</v>
      </c>
      <c r="AW4086" s="13"/>
      <c r="AX4086" s="14" t="s">
        <v>155</v>
      </c>
      <c r="AY4086" s="13"/>
      <c r="AZ4086" s="14">
        <v>2584.0</v>
      </c>
      <c r="BA4086" s="13"/>
    </row>
    <row r="4087">
      <c r="A4087" s="11" t="s">
        <v>14944</v>
      </c>
      <c r="B4087" s="11">
        <v>10978.0</v>
      </c>
      <c r="C4087" s="12" t="b">
        <v>0</v>
      </c>
      <c r="D4087" s="12" t="b">
        <v>0</v>
      </c>
      <c r="E4087" s="12" t="b">
        <v>0</v>
      </c>
      <c r="F4087" s="12" t="b">
        <v>0</v>
      </c>
      <c r="G4087" s="12" t="b">
        <v>0</v>
      </c>
      <c r="H4087" s="12" t="b">
        <v>0</v>
      </c>
      <c r="I4087" s="13"/>
      <c r="J4087" s="14" t="s">
        <v>13196</v>
      </c>
      <c r="K4087" s="12" t="b">
        <v>0</v>
      </c>
      <c r="L4087" s="15">
        <v>45545.0</v>
      </c>
      <c r="M4087" s="11" t="s">
        <v>4872</v>
      </c>
      <c r="N4087" s="11" t="s">
        <v>14945</v>
      </c>
      <c r="O4087" s="11" t="s">
        <v>4874</v>
      </c>
      <c r="P4087" s="11" t="s">
        <v>13882</v>
      </c>
      <c r="Q4087" s="11" t="s">
        <v>3705</v>
      </c>
      <c r="R4087" s="11" t="s">
        <v>4875</v>
      </c>
      <c r="S4087" s="11" t="s">
        <v>1099</v>
      </c>
      <c r="U4087" s="11" t="s">
        <v>11708</v>
      </c>
      <c r="W4087" s="11" t="s">
        <v>13882</v>
      </c>
      <c r="AA4087" s="11" t="s">
        <v>215</v>
      </c>
      <c r="AB4087" s="13"/>
      <c r="AC4087" s="13"/>
      <c r="AD4087" s="11" t="s">
        <v>4875</v>
      </c>
      <c r="AE4087" s="13"/>
      <c r="AF4087" s="13"/>
      <c r="AG4087" s="11" t="s">
        <v>152</v>
      </c>
      <c r="AH4087" s="11" t="s">
        <v>13883</v>
      </c>
      <c r="AJ4087" s="13"/>
      <c r="AK4087" s="13"/>
      <c r="AL4087" s="13"/>
      <c r="AM4087" s="13"/>
      <c r="AN4087" s="13"/>
      <c r="AO4087" s="13"/>
      <c r="AP4087" s="11" t="s">
        <v>14944</v>
      </c>
      <c r="AR4087" s="13"/>
      <c r="AS4087" s="13"/>
      <c r="AT4087" s="12" t="b">
        <v>1</v>
      </c>
      <c r="AU4087" s="13"/>
      <c r="AV4087" s="17">
        <v>45940.0</v>
      </c>
      <c r="AW4087" s="13"/>
      <c r="AX4087" s="14" t="s">
        <v>155</v>
      </c>
      <c r="AY4087" s="13"/>
      <c r="AZ4087" s="14">
        <v>2686.0</v>
      </c>
      <c r="BA4087" s="13"/>
    </row>
    <row r="4088">
      <c r="A4088" s="11" t="s">
        <v>14946</v>
      </c>
      <c r="B4088" s="11">
        <v>10979.0</v>
      </c>
      <c r="C4088" s="12" t="b">
        <v>0</v>
      </c>
      <c r="D4088" s="12" t="b">
        <v>0</v>
      </c>
      <c r="E4088" s="12" t="b">
        <v>0</v>
      </c>
      <c r="F4088" s="12" t="b">
        <v>0</v>
      </c>
      <c r="G4088" s="12" t="b">
        <v>0</v>
      </c>
      <c r="H4088" s="12" t="b">
        <v>0</v>
      </c>
      <c r="I4088" s="13"/>
      <c r="J4088" s="14" t="s">
        <v>13196</v>
      </c>
      <c r="K4088" s="12" t="b">
        <v>0</v>
      </c>
      <c r="L4088" s="14" t="s">
        <v>13799</v>
      </c>
      <c r="M4088" s="11" t="s">
        <v>4872</v>
      </c>
      <c r="N4088" s="11" t="s">
        <v>14947</v>
      </c>
      <c r="O4088" s="11" t="s">
        <v>4874</v>
      </c>
      <c r="P4088" s="11" t="s">
        <v>13801</v>
      </c>
      <c r="Q4088" s="11" t="s">
        <v>1051</v>
      </c>
      <c r="R4088" s="11" t="s">
        <v>4875</v>
      </c>
      <c r="S4088" s="11" t="s">
        <v>1099</v>
      </c>
      <c r="U4088" s="11" t="s">
        <v>11708</v>
      </c>
      <c r="W4088" s="11" t="s">
        <v>13801</v>
      </c>
      <c r="AA4088" s="11" t="s">
        <v>151</v>
      </c>
      <c r="AB4088" s="13"/>
      <c r="AC4088" s="13"/>
      <c r="AD4088" s="11" t="s">
        <v>4875</v>
      </c>
      <c r="AE4088" s="13"/>
      <c r="AF4088" s="13"/>
      <c r="AG4088" s="11" t="s">
        <v>152</v>
      </c>
      <c r="AH4088" s="11" t="s">
        <v>13802</v>
      </c>
      <c r="AJ4088" s="13"/>
      <c r="AK4088" s="13"/>
      <c r="AL4088" s="13"/>
      <c r="AM4088" s="13"/>
      <c r="AN4088" s="13"/>
      <c r="AO4088" s="13"/>
      <c r="AP4088" s="11" t="s">
        <v>14946</v>
      </c>
      <c r="AR4088" s="13"/>
      <c r="AS4088" s="13"/>
      <c r="AT4088" s="12" t="b">
        <v>1</v>
      </c>
      <c r="AU4088" s="13"/>
      <c r="AV4088" s="17">
        <v>45940.0</v>
      </c>
      <c r="AW4088" s="13"/>
      <c r="AX4088" s="14" t="s">
        <v>155</v>
      </c>
      <c r="AY4088" s="13"/>
      <c r="AZ4088" s="14">
        <v>2637.0</v>
      </c>
      <c r="BA4088" s="13"/>
    </row>
    <row r="4089">
      <c r="A4089" s="11" t="s">
        <v>14948</v>
      </c>
      <c r="B4089" s="11">
        <v>10980.0</v>
      </c>
      <c r="C4089" s="12" t="b">
        <v>0</v>
      </c>
      <c r="D4089" s="12" t="b">
        <v>1</v>
      </c>
      <c r="E4089" s="12" t="b">
        <v>0</v>
      </c>
      <c r="F4089" s="12" t="b">
        <v>0</v>
      </c>
      <c r="G4089" s="12" t="b">
        <v>0</v>
      </c>
      <c r="H4089" s="12" t="b">
        <v>0</v>
      </c>
      <c r="I4089" s="13"/>
      <c r="J4089" s="14" t="s">
        <v>13196</v>
      </c>
      <c r="K4089" s="12" t="b">
        <v>0</v>
      </c>
      <c r="L4089" s="17">
        <v>45608.0</v>
      </c>
      <c r="M4089" s="11" t="s">
        <v>4872</v>
      </c>
      <c r="N4089" s="11" t="s">
        <v>14949</v>
      </c>
      <c r="O4089" s="11" t="s">
        <v>4874</v>
      </c>
      <c r="P4089" s="11" t="s">
        <v>13939</v>
      </c>
      <c r="Q4089" s="11" t="s">
        <v>1051</v>
      </c>
      <c r="R4089" s="11" t="s">
        <v>4875</v>
      </c>
      <c r="S4089" s="11" t="s">
        <v>1099</v>
      </c>
      <c r="U4089" s="11" t="s">
        <v>11708</v>
      </c>
      <c r="W4089" s="11" t="s">
        <v>13939</v>
      </c>
      <c r="AA4089" s="11" t="s">
        <v>151</v>
      </c>
      <c r="AB4089" s="13"/>
      <c r="AC4089" s="13"/>
      <c r="AD4089" s="11" t="s">
        <v>4875</v>
      </c>
      <c r="AE4089" s="13"/>
      <c r="AF4089" s="13"/>
      <c r="AG4089" s="11" t="s">
        <v>152</v>
      </c>
      <c r="AH4089" s="11" t="s">
        <v>13940</v>
      </c>
      <c r="AJ4089" s="13"/>
      <c r="AK4089" s="13"/>
      <c r="AL4089" s="13"/>
      <c r="AM4089" s="13"/>
      <c r="AN4089" s="13"/>
      <c r="AO4089" s="13"/>
      <c r="AP4089" s="11" t="s">
        <v>14948</v>
      </c>
      <c r="AR4089" s="13"/>
      <c r="AS4089" s="13"/>
      <c r="AT4089" s="12" t="b">
        <v>1</v>
      </c>
      <c r="AU4089" s="13"/>
      <c r="AV4089" s="17">
        <v>45940.0</v>
      </c>
      <c r="AW4089" s="13"/>
      <c r="AX4089" s="14" t="s">
        <v>155</v>
      </c>
      <c r="AY4089" s="13"/>
      <c r="AZ4089" s="14">
        <v>2780.0</v>
      </c>
      <c r="BA4089" s="13"/>
    </row>
    <row r="4090">
      <c r="A4090" s="11" t="s">
        <v>14950</v>
      </c>
      <c r="B4090" s="11">
        <v>10981.0</v>
      </c>
      <c r="C4090" s="12" t="b">
        <v>0</v>
      </c>
      <c r="D4090" s="12" t="b">
        <v>0</v>
      </c>
      <c r="E4090" s="12" t="b">
        <v>0</v>
      </c>
      <c r="F4090" s="12" t="b">
        <v>0</v>
      </c>
      <c r="G4090" s="12" t="b">
        <v>0</v>
      </c>
      <c r="H4090" s="12" t="b">
        <v>0</v>
      </c>
      <c r="I4090" s="13"/>
      <c r="J4090" s="14" t="s">
        <v>13196</v>
      </c>
      <c r="K4090" s="12" t="b">
        <v>0</v>
      </c>
      <c r="L4090" s="17">
        <v>45608.0</v>
      </c>
      <c r="M4090" s="11" t="s">
        <v>4872</v>
      </c>
      <c r="N4090" s="11" t="s">
        <v>14951</v>
      </c>
      <c r="O4090" s="11" t="s">
        <v>7642</v>
      </c>
      <c r="P4090" s="11" t="s">
        <v>13939</v>
      </c>
      <c r="Q4090" s="11" t="s">
        <v>1051</v>
      </c>
      <c r="R4090" s="11" t="s">
        <v>7644</v>
      </c>
      <c r="S4090" s="11" t="s">
        <v>7645</v>
      </c>
      <c r="U4090" s="11" t="s">
        <v>11708</v>
      </c>
      <c r="W4090" s="11" t="s">
        <v>13939</v>
      </c>
      <c r="AA4090" s="11" t="s">
        <v>215</v>
      </c>
      <c r="AB4090" s="13"/>
      <c r="AC4090" s="13"/>
      <c r="AD4090" s="11" t="s">
        <v>7644</v>
      </c>
      <c r="AF4090" s="13"/>
      <c r="AG4090" s="11" t="s">
        <v>152</v>
      </c>
      <c r="AH4090" s="11" t="s">
        <v>13940</v>
      </c>
      <c r="AJ4090" s="13"/>
      <c r="AK4090" s="13"/>
      <c r="AL4090" s="13"/>
      <c r="AM4090" s="13"/>
      <c r="AN4090" s="13"/>
      <c r="AO4090" s="13"/>
      <c r="AP4090" s="11" t="s">
        <v>14950</v>
      </c>
      <c r="AR4090" s="13"/>
      <c r="AS4090" s="13"/>
      <c r="AT4090" s="12" t="b">
        <v>1</v>
      </c>
      <c r="AU4090" s="13"/>
      <c r="AV4090" s="17">
        <v>45940.0</v>
      </c>
      <c r="AW4090" s="13"/>
      <c r="AX4090" s="14" t="s">
        <v>155</v>
      </c>
      <c r="AY4090" s="13"/>
      <c r="AZ4090" s="14">
        <v>2781.0</v>
      </c>
      <c r="BA4090" s="13"/>
    </row>
    <row r="4091">
      <c r="A4091" s="11" t="s">
        <v>14952</v>
      </c>
      <c r="B4091" s="11">
        <v>10982.0</v>
      </c>
      <c r="C4091" s="12" t="b">
        <v>0</v>
      </c>
      <c r="D4091" s="12" t="b">
        <v>1</v>
      </c>
      <c r="E4091" s="12" t="b">
        <v>0</v>
      </c>
      <c r="F4091" s="12" t="b">
        <v>0</v>
      </c>
      <c r="G4091" s="12" t="b">
        <v>0</v>
      </c>
      <c r="H4091" s="12" t="b">
        <v>0</v>
      </c>
      <c r="I4091" s="13"/>
      <c r="J4091" s="14" t="s">
        <v>13196</v>
      </c>
      <c r="K4091" s="12" t="b">
        <v>0</v>
      </c>
      <c r="L4091" s="14" t="s">
        <v>13799</v>
      </c>
      <c r="M4091" s="11" t="s">
        <v>9091</v>
      </c>
      <c r="N4091" s="11" t="s">
        <v>14953</v>
      </c>
      <c r="O4091" s="11" t="s">
        <v>11772</v>
      </c>
      <c r="P4091" s="11" t="s">
        <v>13801</v>
      </c>
      <c r="Q4091" s="11" t="s">
        <v>1051</v>
      </c>
      <c r="R4091" s="11" t="s">
        <v>11773</v>
      </c>
      <c r="S4091" s="11" t="s">
        <v>6267</v>
      </c>
      <c r="U4091" s="11" t="s">
        <v>9096</v>
      </c>
      <c r="W4091" s="11" t="s">
        <v>13801</v>
      </c>
      <c r="AA4091" s="11" t="s">
        <v>151</v>
      </c>
      <c r="AB4091" s="13"/>
      <c r="AC4091" s="13"/>
      <c r="AD4091" s="11" t="s">
        <v>11773</v>
      </c>
      <c r="AE4091" s="13"/>
      <c r="AF4091" s="13"/>
      <c r="AG4091" s="11" t="s">
        <v>152</v>
      </c>
      <c r="AH4091" s="11" t="s">
        <v>13802</v>
      </c>
      <c r="AJ4091" s="13"/>
      <c r="AK4091" s="13"/>
      <c r="AL4091" s="13"/>
      <c r="AM4091" s="13"/>
      <c r="AN4091" s="13"/>
      <c r="AO4091" s="13"/>
      <c r="AP4091" s="11" t="s">
        <v>14952</v>
      </c>
      <c r="AR4091" s="13"/>
      <c r="AS4091" s="13"/>
      <c r="AT4091" s="12" t="b">
        <v>1</v>
      </c>
      <c r="AU4091" s="13"/>
      <c r="AV4091" s="14" t="s">
        <v>167</v>
      </c>
      <c r="AW4091" s="13"/>
      <c r="AX4091" s="14" t="s">
        <v>155</v>
      </c>
      <c r="AY4091" s="13"/>
      <c r="AZ4091" s="14">
        <v>8148.0</v>
      </c>
      <c r="BA4091" s="13"/>
    </row>
    <row r="4092">
      <c r="A4092" s="11" t="s">
        <v>14954</v>
      </c>
      <c r="B4092" s="11">
        <v>10983.0</v>
      </c>
      <c r="C4092" s="12" t="b">
        <v>0</v>
      </c>
      <c r="D4092" s="12" t="b">
        <v>1</v>
      </c>
      <c r="E4092" s="12" t="b">
        <v>0</v>
      </c>
      <c r="F4092" s="12" t="b">
        <v>0</v>
      </c>
      <c r="G4092" s="12" t="b">
        <v>0</v>
      </c>
      <c r="H4092" s="12" t="b">
        <v>0</v>
      </c>
      <c r="I4092" s="13"/>
      <c r="J4092" s="14" t="s">
        <v>13196</v>
      </c>
      <c r="K4092" s="12" t="b">
        <v>0</v>
      </c>
      <c r="L4092" s="14" t="s">
        <v>13799</v>
      </c>
      <c r="M4092" s="11" t="s">
        <v>9091</v>
      </c>
      <c r="N4092" s="11" t="s">
        <v>14955</v>
      </c>
      <c r="O4092" s="11" t="s">
        <v>10234</v>
      </c>
      <c r="P4092" s="11" t="s">
        <v>13801</v>
      </c>
      <c r="Q4092" s="11" t="s">
        <v>1051</v>
      </c>
      <c r="R4092" s="11" t="s">
        <v>10235</v>
      </c>
      <c r="S4092" s="11" t="s">
        <v>10236</v>
      </c>
      <c r="U4092" s="11" t="s">
        <v>9096</v>
      </c>
      <c r="W4092" s="11" t="s">
        <v>13801</v>
      </c>
      <c r="AA4092" s="11" t="s">
        <v>151</v>
      </c>
      <c r="AB4092" s="13"/>
      <c r="AC4092" s="13"/>
      <c r="AD4092" s="11" t="s">
        <v>10235</v>
      </c>
      <c r="AF4092" s="13"/>
      <c r="AG4092" s="11" t="s">
        <v>152</v>
      </c>
      <c r="AH4092" s="11" t="s">
        <v>13802</v>
      </c>
      <c r="AJ4092" s="13"/>
      <c r="AK4092" s="13"/>
      <c r="AL4092" s="13"/>
      <c r="AM4092" s="13"/>
      <c r="AN4092" s="13"/>
      <c r="AO4092" s="13"/>
      <c r="AP4092" s="11" t="s">
        <v>14954</v>
      </c>
      <c r="AR4092" s="13"/>
      <c r="AS4092" s="13"/>
      <c r="AT4092" s="12" t="b">
        <v>1</v>
      </c>
      <c r="AU4092" s="13"/>
      <c r="AV4092" s="14" t="s">
        <v>167</v>
      </c>
      <c r="AW4092" s="13"/>
      <c r="AX4092" s="14" t="s">
        <v>155</v>
      </c>
      <c r="AY4092" s="13"/>
      <c r="AZ4092" s="14">
        <v>8149.0</v>
      </c>
      <c r="BA4092" s="13"/>
    </row>
    <row r="4093">
      <c r="A4093" s="11" t="s">
        <v>14956</v>
      </c>
      <c r="B4093" s="11">
        <v>10984.0</v>
      </c>
      <c r="C4093" s="12" t="b">
        <v>0</v>
      </c>
      <c r="D4093" s="12" t="b">
        <v>1</v>
      </c>
      <c r="E4093" s="12" t="b">
        <v>0</v>
      </c>
      <c r="F4093" s="12" t="b">
        <v>0</v>
      </c>
      <c r="G4093" s="12" t="b">
        <v>0</v>
      </c>
      <c r="H4093" s="12" t="b">
        <v>0</v>
      </c>
      <c r="I4093" s="13"/>
      <c r="J4093" s="14" t="s">
        <v>13196</v>
      </c>
      <c r="K4093" s="12" t="b">
        <v>0</v>
      </c>
      <c r="L4093" s="14" t="s">
        <v>13799</v>
      </c>
      <c r="M4093" s="11" t="s">
        <v>268</v>
      </c>
      <c r="N4093" s="11" t="s">
        <v>14957</v>
      </c>
      <c r="O4093" s="11" t="s">
        <v>12445</v>
      </c>
      <c r="P4093" s="11" t="s">
        <v>13801</v>
      </c>
      <c r="Q4093" s="11" t="s">
        <v>1051</v>
      </c>
      <c r="R4093" s="11" t="s">
        <v>12446</v>
      </c>
      <c r="S4093" s="11" t="s">
        <v>12447</v>
      </c>
      <c r="U4093" s="11" t="s">
        <v>9206</v>
      </c>
      <c r="W4093" s="11" t="s">
        <v>13801</v>
      </c>
      <c r="AA4093" s="11" t="s">
        <v>151</v>
      </c>
      <c r="AB4093" s="13"/>
      <c r="AC4093" s="13"/>
      <c r="AD4093" s="11" t="s">
        <v>12446</v>
      </c>
      <c r="AE4093" s="13"/>
      <c r="AF4093" s="13"/>
      <c r="AG4093" s="11" t="s">
        <v>152</v>
      </c>
      <c r="AH4093" s="11" t="s">
        <v>13802</v>
      </c>
      <c r="AJ4093" s="13"/>
      <c r="AK4093" s="13"/>
      <c r="AL4093" s="13"/>
      <c r="AM4093" s="13"/>
      <c r="AN4093" s="13"/>
      <c r="AO4093" s="13"/>
      <c r="AP4093" s="11" t="s">
        <v>14956</v>
      </c>
      <c r="AR4093" s="13"/>
      <c r="AS4093" s="13"/>
      <c r="AT4093" s="12" t="b">
        <v>1</v>
      </c>
      <c r="AU4093" s="13"/>
      <c r="AV4093" s="17">
        <v>45940.0</v>
      </c>
      <c r="AW4093" s="13"/>
      <c r="AX4093" s="14" t="s">
        <v>155</v>
      </c>
      <c r="AY4093" s="13"/>
      <c r="AZ4093" s="14">
        <v>2638.0</v>
      </c>
      <c r="BA4093" s="13"/>
    </row>
    <row r="4094">
      <c r="A4094" s="11" t="s">
        <v>14958</v>
      </c>
      <c r="B4094" s="11">
        <v>10986.0</v>
      </c>
      <c r="C4094" s="12" t="b">
        <v>0</v>
      </c>
      <c r="D4094" s="12" t="b">
        <v>1</v>
      </c>
      <c r="E4094" s="12" t="b">
        <v>0</v>
      </c>
      <c r="F4094" s="12" t="b">
        <v>0</v>
      </c>
      <c r="G4094" s="12" t="b">
        <v>0</v>
      </c>
      <c r="H4094" s="12" t="b">
        <v>0</v>
      </c>
      <c r="I4094" s="14" t="s">
        <v>14353</v>
      </c>
      <c r="J4094" s="14" t="s">
        <v>14353</v>
      </c>
      <c r="K4094" s="12" t="b">
        <v>0</v>
      </c>
      <c r="L4094" s="14" t="s">
        <v>13799</v>
      </c>
      <c r="M4094" s="11" t="s">
        <v>1416</v>
      </c>
      <c r="N4094" s="11" t="s">
        <v>14959</v>
      </c>
      <c r="O4094" s="11" t="s">
        <v>14879</v>
      </c>
      <c r="P4094" s="11" t="s">
        <v>14674</v>
      </c>
      <c r="Q4094" s="11" t="s">
        <v>2041</v>
      </c>
      <c r="R4094" s="11" t="s">
        <v>14880</v>
      </c>
      <c r="S4094" s="11" t="s">
        <v>14881</v>
      </c>
      <c r="U4094" s="11" t="s">
        <v>14882</v>
      </c>
      <c r="W4094" s="11" t="s">
        <v>14674</v>
      </c>
      <c r="Z4094" s="13"/>
      <c r="AA4094" s="11" t="s">
        <v>151</v>
      </c>
      <c r="AB4094" s="13"/>
      <c r="AC4094" s="13"/>
      <c r="AD4094" s="11" t="s">
        <v>14880</v>
      </c>
      <c r="AE4094" s="13"/>
      <c r="AF4094" s="13"/>
      <c r="AG4094" s="11" t="s">
        <v>152</v>
      </c>
      <c r="AH4094" s="11" t="s">
        <v>14675</v>
      </c>
      <c r="AJ4094" s="13"/>
      <c r="AK4094" s="13"/>
      <c r="AL4094" s="13"/>
      <c r="AM4094" s="13"/>
      <c r="AN4094" s="13"/>
      <c r="AO4094" s="13"/>
      <c r="AP4094" s="11" t="s">
        <v>14958</v>
      </c>
      <c r="AR4094" s="13"/>
      <c r="AS4094" s="13"/>
      <c r="AT4094" s="12" t="b">
        <v>1</v>
      </c>
      <c r="AU4094" s="13"/>
      <c r="AV4094" s="17">
        <v>45940.0</v>
      </c>
      <c r="AW4094" s="13"/>
      <c r="AX4094" s="14" t="s">
        <v>155</v>
      </c>
      <c r="AY4094" s="13"/>
      <c r="AZ4094" s="14">
        <v>2874.0</v>
      </c>
      <c r="BA4094" s="13"/>
    </row>
    <row r="4095">
      <c r="A4095" s="11" t="s">
        <v>14960</v>
      </c>
      <c r="B4095" s="11">
        <v>10987.0</v>
      </c>
      <c r="C4095" s="12" t="b">
        <v>0</v>
      </c>
      <c r="D4095" s="12" t="b">
        <v>1</v>
      </c>
      <c r="E4095" s="12" t="b">
        <v>0</v>
      </c>
      <c r="F4095" s="12" t="b">
        <v>0</v>
      </c>
      <c r="G4095" s="12" t="b">
        <v>0</v>
      </c>
      <c r="H4095" s="12" t="b">
        <v>0</v>
      </c>
      <c r="I4095" s="14" t="s">
        <v>14353</v>
      </c>
      <c r="J4095" s="14" t="s">
        <v>14353</v>
      </c>
      <c r="K4095" s="12" t="b">
        <v>0</v>
      </c>
      <c r="L4095" s="14" t="s">
        <v>13910</v>
      </c>
      <c r="M4095" s="11" t="s">
        <v>1416</v>
      </c>
      <c r="N4095" s="11" t="s">
        <v>14961</v>
      </c>
      <c r="O4095" s="11" t="s">
        <v>14879</v>
      </c>
      <c r="P4095" s="11" t="s">
        <v>14786</v>
      </c>
      <c r="Q4095" s="11" t="s">
        <v>2041</v>
      </c>
      <c r="R4095" s="11" t="s">
        <v>14880</v>
      </c>
      <c r="S4095" s="11" t="s">
        <v>14881</v>
      </c>
      <c r="U4095" s="11" t="s">
        <v>14882</v>
      </c>
      <c r="W4095" s="11" t="s">
        <v>14786</v>
      </c>
      <c r="Z4095" s="13"/>
      <c r="AA4095" s="11" t="s">
        <v>151</v>
      </c>
      <c r="AB4095" s="13"/>
      <c r="AC4095" s="13"/>
      <c r="AD4095" s="11" t="s">
        <v>14880</v>
      </c>
      <c r="AE4095" s="13"/>
      <c r="AF4095" s="13"/>
      <c r="AG4095" s="11" t="s">
        <v>152</v>
      </c>
      <c r="AH4095" s="11" t="s">
        <v>14787</v>
      </c>
      <c r="AJ4095" s="13"/>
      <c r="AK4095" s="13"/>
      <c r="AL4095" s="13"/>
      <c r="AM4095" s="13"/>
      <c r="AN4095" s="13"/>
      <c r="AO4095" s="13"/>
      <c r="AP4095" s="11" t="s">
        <v>14960</v>
      </c>
      <c r="AR4095" s="13"/>
      <c r="AS4095" s="13"/>
      <c r="AT4095" s="12" t="b">
        <v>1</v>
      </c>
      <c r="AU4095" s="13"/>
      <c r="AV4095" s="17">
        <v>45940.0</v>
      </c>
      <c r="AW4095" s="13"/>
      <c r="AX4095" s="14" t="s">
        <v>155</v>
      </c>
      <c r="AY4095" s="13"/>
      <c r="AZ4095" s="14">
        <v>2880.0</v>
      </c>
      <c r="BA4095" s="13"/>
    </row>
    <row r="4096">
      <c r="A4096" s="11" t="s">
        <v>14962</v>
      </c>
      <c r="B4096" s="11">
        <v>10988.0</v>
      </c>
      <c r="C4096" s="12" t="b">
        <v>0</v>
      </c>
      <c r="D4096" s="12" t="b">
        <v>1</v>
      </c>
      <c r="E4096" s="12" t="b">
        <v>0</v>
      </c>
      <c r="F4096" s="12" t="b">
        <v>0</v>
      </c>
      <c r="G4096" s="12" t="b">
        <v>0</v>
      </c>
      <c r="H4096" s="12" t="b">
        <v>0</v>
      </c>
      <c r="I4096" s="14" t="s">
        <v>14353</v>
      </c>
      <c r="J4096" s="14" t="s">
        <v>14353</v>
      </c>
      <c r="K4096" s="12" t="b">
        <v>0</v>
      </c>
      <c r="L4096" s="17">
        <v>45577.0</v>
      </c>
      <c r="M4096" s="11" t="s">
        <v>643</v>
      </c>
      <c r="N4096" s="11" t="s">
        <v>14963</v>
      </c>
      <c r="O4096" s="11" t="s">
        <v>8981</v>
      </c>
      <c r="P4096" s="11" t="s">
        <v>14964</v>
      </c>
      <c r="Q4096" s="11" t="s">
        <v>2041</v>
      </c>
      <c r="R4096" s="11" t="s">
        <v>8983</v>
      </c>
      <c r="S4096" s="11" t="s">
        <v>3985</v>
      </c>
      <c r="U4096" s="11" t="s">
        <v>9182</v>
      </c>
      <c r="W4096" s="11" t="s">
        <v>14964</v>
      </c>
      <c r="Z4096" s="13"/>
      <c r="AA4096" s="11" t="s">
        <v>151</v>
      </c>
      <c r="AB4096" s="13"/>
      <c r="AC4096" s="13"/>
      <c r="AD4096" s="11" t="s">
        <v>8983</v>
      </c>
      <c r="AE4096" s="13"/>
      <c r="AF4096" s="13"/>
      <c r="AG4096" s="11" t="s">
        <v>152</v>
      </c>
      <c r="AH4096" s="11" t="s">
        <v>14965</v>
      </c>
      <c r="AJ4096" s="13"/>
      <c r="AK4096" s="13"/>
      <c r="AL4096" s="13"/>
      <c r="AM4096" s="13"/>
      <c r="AN4096" s="13"/>
      <c r="AO4096" s="13"/>
      <c r="AP4096" s="11" t="s">
        <v>14962</v>
      </c>
      <c r="AR4096" s="13"/>
      <c r="AS4096" s="13"/>
      <c r="AT4096" s="12" t="b">
        <v>1</v>
      </c>
      <c r="AU4096" s="13"/>
      <c r="AV4096" s="17">
        <v>45940.0</v>
      </c>
      <c r="AW4096" s="13"/>
      <c r="AX4096" s="14" t="s">
        <v>155</v>
      </c>
      <c r="AY4096" s="13"/>
      <c r="AZ4096" s="14">
        <v>2886.0</v>
      </c>
      <c r="BA4096" s="13"/>
    </row>
    <row r="4097">
      <c r="A4097" s="11" t="s">
        <v>14966</v>
      </c>
      <c r="B4097" s="11">
        <v>10989.0</v>
      </c>
      <c r="C4097" s="12" t="b">
        <v>0</v>
      </c>
      <c r="D4097" s="12" t="b">
        <v>0</v>
      </c>
      <c r="E4097" s="12" t="b">
        <v>0</v>
      </c>
      <c r="F4097" s="12" t="b">
        <v>0</v>
      </c>
      <c r="G4097" s="12" t="b">
        <v>0</v>
      </c>
      <c r="H4097" s="12" t="b">
        <v>0</v>
      </c>
      <c r="I4097" s="14" t="s">
        <v>14353</v>
      </c>
      <c r="J4097" s="14" t="s">
        <v>14353</v>
      </c>
      <c r="K4097" s="12" t="b">
        <v>0</v>
      </c>
      <c r="L4097" s="17">
        <v>45577.0</v>
      </c>
      <c r="M4097" s="11" t="s">
        <v>1438</v>
      </c>
      <c r="N4097" s="11" t="s">
        <v>14967</v>
      </c>
      <c r="O4097" s="11" t="s">
        <v>6760</v>
      </c>
      <c r="P4097" s="11" t="s">
        <v>14964</v>
      </c>
      <c r="Q4097" s="11" t="s">
        <v>2041</v>
      </c>
      <c r="R4097" s="11" t="s">
        <v>6761</v>
      </c>
      <c r="T4097" s="13"/>
      <c r="U4097" s="11" t="s">
        <v>8922</v>
      </c>
      <c r="W4097" s="11" t="s">
        <v>14964</v>
      </c>
      <c r="Z4097" s="13"/>
      <c r="AA4097" s="11" t="s">
        <v>151</v>
      </c>
      <c r="AB4097" s="13"/>
      <c r="AC4097" s="13"/>
      <c r="AD4097" s="11" t="s">
        <v>6761</v>
      </c>
      <c r="AF4097" s="13"/>
      <c r="AG4097" s="11" t="s">
        <v>152</v>
      </c>
      <c r="AH4097" s="11" t="s">
        <v>14965</v>
      </c>
      <c r="AI4097" s="11" t="s">
        <v>154</v>
      </c>
      <c r="AJ4097" s="13"/>
      <c r="AK4097" s="13"/>
      <c r="AL4097" s="13"/>
      <c r="AM4097" s="13"/>
      <c r="AN4097" s="13"/>
      <c r="AO4097" s="13"/>
      <c r="AP4097" s="11" t="s">
        <v>14966</v>
      </c>
      <c r="AR4097" s="13"/>
      <c r="AS4097" s="13"/>
      <c r="AT4097" s="12" t="b">
        <v>1</v>
      </c>
      <c r="AU4097" s="13"/>
      <c r="AV4097" s="17">
        <v>45940.0</v>
      </c>
      <c r="AW4097" s="13"/>
      <c r="AX4097" s="14" t="s">
        <v>155</v>
      </c>
      <c r="AY4097" s="13"/>
      <c r="AZ4097" s="14">
        <v>2887.0</v>
      </c>
      <c r="BA4097" s="13"/>
    </row>
    <row r="4098">
      <c r="A4098" s="11" t="s">
        <v>14968</v>
      </c>
      <c r="B4098" s="11">
        <v>10990.0</v>
      </c>
      <c r="C4098" s="12" t="b">
        <v>0</v>
      </c>
      <c r="D4098" s="12" t="b">
        <v>1</v>
      </c>
      <c r="E4098" s="12" t="b">
        <v>0</v>
      </c>
      <c r="F4098" s="12" t="b">
        <v>0</v>
      </c>
      <c r="G4098" s="12" t="b">
        <v>0</v>
      </c>
      <c r="H4098" s="12" t="b">
        <v>0</v>
      </c>
      <c r="I4098" s="14" t="s">
        <v>14353</v>
      </c>
      <c r="J4098" s="14" t="s">
        <v>14353</v>
      </c>
      <c r="K4098" s="12" t="b">
        <v>0</v>
      </c>
      <c r="L4098" s="17">
        <v>45577.0</v>
      </c>
      <c r="M4098" s="11" t="s">
        <v>1438</v>
      </c>
      <c r="N4098" s="11" t="s">
        <v>14969</v>
      </c>
      <c r="O4098" s="11" t="s">
        <v>10608</v>
      </c>
      <c r="P4098" s="11" t="s">
        <v>14964</v>
      </c>
      <c r="Q4098" s="11" t="s">
        <v>2041</v>
      </c>
      <c r="R4098" s="11" t="s">
        <v>10609</v>
      </c>
      <c r="S4098" s="11" t="s">
        <v>8230</v>
      </c>
      <c r="U4098" s="11" t="s">
        <v>8922</v>
      </c>
      <c r="W4098" s="11" t="s">
        <v>14964</v>
      </c>
      <c r="Z4098" s="13"/>
      <c r="AA4098" s="11" t="s">
        <v>151</v>
      </c>
      <c r="AB4098" s="13"/>
      <c r="AC4098" s="13"/>
      <c r="AD4098" s="11" t="s">
        <v>10609</v>
      </c>
      <c r="AE4098" s="13"/>
      <c r="AF4098" s="13"/>
      <c r="AG4098" s="11" t="s">
        <v>152</v>
      </c>
      <c r="AH4098" s="11" t="s">
        <v>14965</v>
      </c>
      <c r="AJ4098" s="13"/>
      <c r="AK4098" s="13"/>
      <c r="AL4098" s="13"/>
      <c r="AM4098" s="13"/>
      <c r="AN4098" s="13"/>
      <c r="AO4098" s="13"/>
      <c r="AP4098" s="11" t="s">
        <v>14968</v>
      </c>
      <c r="AR4098" s="13"/>
      <c r="AS4098" s="13"/>
      <c r="AT4098" s="12" t="b">
        <v>1</v>
      </c>
      <c r="AU4098" s="13"/>
      <c r="AV4098" s="17">
        <v>45940.0</v>
      </c>
      <c r="AW4098" s="13"/>
      <c r="AX4098" s="14" t="s">
        <v>155</v>
      </c>
      <c r="AY4098" s="13"/>
      <c r="AZ4098" s="14">
        <v>2885.0</v>
      </c>
      <c r="BA4098" s="13"/>
    </row>
    <row r="4099">
      <c r="A4099" s="11" t="s">
        <v>14970</v>
      </c>
      <c r="B4099" s="11">
        <v>10991.0</v>
      </c>
      <c r="C4099" s="12" t="b">
        <v>0</v>
      </c>
      <c r="D4099" s="12" t="b">
        <v>1</v>
      </c>
      <c r="E4099" s="12" t="b">
        <v>0</v>
      </c>
      <c r="F4099" s="12" t="b">
        <v>0</v>
      </c>
      <c r="G4099" s="12" t="b">
        <v>0</v>
      </c>
      <c r="H4099" s="12" t="b">
        <v>0</v>
      </c>
      <c r="I4099" s="14" t="s">
        <v>14353</v>
      </c>
      <c r="J4099" s="14" t="s">
        <v>14353</v>
      </c>
      <c r="K4099" s="12" t="b">
        <v>0</v>
      </c>
      <c r="L4099" s="17">
        <v>45577.0</v>
      </c>
      <c r="M4099" s="11" t="s">
        <v>1438</v>
      </c>
      <c r="N4099" s="11" t="s">
        <v>14971</v>
      </c>
      <c r="O4099" s="11" t="s">
        <v>14361</v>
      </c>
      <c r="P4099" s="11" t="s">
        <v>14964</v>
      </c>
      <c r="Q4099" s="11" t="s">
        <v>2041</v>
      </c>
      <c r="R4099" s="11" t="s">
        <v>14362</v>
      </c>
      <c r="S4099" s="13"/>
      <c r="T4099" s="13"/>
      <c r="U4099" s="11" t="s">
        <v>8922</v>
      </c>
      <c r="W4099" s="11" t="s">
        <v>14964</v>
      </c>
      <c r="Z4099" s="13"/>
      <c r="AA4099" s="11" t="s">
        <v>151</v>
      </c>
      <c r="AB4099" s="13"/>
      <c r="AC4099" s="13"/>
      <c r="AD4099" s="11" t="s">
        <v>14362</v>
      </c>
      <c r="AE4099" s="13"/>
      <c r="AF4099" s="13"/>
      <c r="AG4099" s="11" t="s">
        <v>152</v>
      </c>
      <c r="AH4099" s="11" t="s">
        <v>14965</v>
      </c>
      <c r="AJ4099" s="13"/>
      <c r="AK4099" s="13"/>
      <c r="AL4099" s="13"/>
      <c r="AM4099" s="13"/>
      <c r="AN4099" s="13"/>
      <c r="AO4099" s="13"/>
      <c r="AP4099" s="11" t="s">
        <v>14970</v>
      </c>
      <c r="AR4099" s="13"/>
      <c r="AS4099" s="13"/>
      <c r="AT4099" s="12" t="b">
        <v>1</v>
      </c>
      <c r="AU4099" s="13"/>
      <c r="AV4099" s="17">
        <v>45940.0</v>
      </c>
      <c r="AW4099" s="13"/>
      <c r="AX4099" s="14" t="s">
        <v>155</v>
      </c>
      <c r="AY4099" s="13"/>
      <c r="AZ4099" s="14">
        <v>2883.0</v>
      </c>
      <c r="BA4099" s="13"/>
    </row>
    <row r="4100">
      <c r="A4100" s="11" t="s">
        <v>14972</v>
      </c>
      <c r="B4100" s="11">
        <v>10992.0</v>
      </c>
      <c r="C4100" s="12" t="b">
        <v>0</v>
      </c>
      <c r="D4100" s="12" t="b">
        <v>0</v>
      </c>
      <c r="E4100" s="12" t="b">
        <v>0</v>
      </c>
      <c r="F4100" s="12" t="b">
        <v>0</v>
      </c>
      <c r="G4100" s="12" t="b">
        <v>0</v>
      </c>
      <c r="H4100" s="12" t="b">
        <v>0</v>
      </c>
      <c r="I4100" s="14" t="s">
        <v>14353</v>
      </c>
      <c r="J4100" s="14" t="s">
        <v>14353</v>
      </c>
      <c r="K4100" s="12" t="b">
        <v>0</v>
      </c>
      <c r="L4100" s="17">
        <v>45577.0</v>
      </c>
      <c r="M4100" s="11" t="s">
        <v>1438</v>
      </c>
      <c r="N4100" s="11" t="s">
        <v>14973</v>
      </c>
      <c r="O4100" s="11" t="s">
        <v>12871</v>
      </c>
      <c r="P4100" s="11" t="s">
        <v>14964</v>
      </c>
      <c r="Q4100" s="11" t="s">
        <v>2041</v>
      </c>
      <c r="R4100" s="11" t="s">
        <v>12872</v>
      </c>
      <c r="S4100" s="11" t="s">
        <v>1218</v>
      </c>
      <c r="U4100" s="11" t="s">
        <v>8922</v>
      </c>
      <c r="W4100" s="11" t="s">
        <v>14964</v>
      </c>
      <c r="Z4100" s="13"/>
      <c r="AA4100" s="11" t="s">
        <v>151</v>
      </c>
      <c r="AB4100" s="13"/>
      <c r="AC4100" s="13"/>
      <c r="AD4100" s="11" t="s">
        <v>12872</v>
      </c>
      <c r="AF4100" s="13"/>
      <c r="AG4100" s="11" t="s">
        <v>152</v>
      </c>
      <c r="AH4100" s="11" t="s">
        <v>14965</v>
      </c>
      <c r="AJ4100" s="13"/>
      <c r="AK4100" s="13"/>
      <c r="AL4100" s="13"/>
      <c r="AM4100" s="13"/>
      <c r="AN4100" s="13"/>
      <c r="AO4100" s="13"/>
      <c r="AP4100" s="11" t="s">
        <v>14972</v>
      </c>
      <c r="AR4100" s="13"/>
      <c r="AS4100" s="13"/>
      <c r="AT4100" s="12" t="b">
        <v>1</v>
      </c>
      <c r="AU4100" s="13"/>
      <c r="AV4100" s="17">
        <v>45940.0</v>
      </c>
      <c r="AW4100" s="13"/>
      <c r="AX4100" s="14" t="s">
        <v>155</v>
      </c>
      <c r="AY4100" s="13"/>
      <c r="AZ4100" s="14">
        <v>2884.0</v>
      </c>
      <c r="BA4100" s="13"/>
    </row>
    <row r="4101">
      <c r="A4101" s="11" t="s">
        <v>14974</v>
      </c>
      <c r="B4101" s="11">
        <v>10993.0</v>
      </c>
      <c r="C4101" s="12" t="b">
        <v>0</v>
      </c>
      <c r="D4101" s="12" t="b">
        <v>1</v>
      </c>
      <c r="E4101" s="12" t="b">
        <v>0</v>
      </c>
      <c r="F4101" s="12" t="b">
        <v>0</v>
      </c>
      <c r="G4101" s="12" t="b">
        <v>0</v>
      </c>
      <c r="H4101" s="12" t="b">
        <v>0</v>
      </c>
      <c r="I4101" s="14" t="s">
        <v>14353</v>
      </c>
      <c r="J4101" s="14" t="s">
        <v>14353</v>
      </c>
      <c r="K4101" s="12" t="b">
        <v>0</v>
      </c>
      <c r="L4101" s="17">
        <v>45577.0</v>
      </c>
      <c r="M4101" s="11" t="s">
        <v>14666</v>
      </c>
      <c r="N4101" s="11" t="s">
        <v>14975</v>
      </c>
      <c r="O4101" s="11" t="s">
        <v>14668</v>
      </c>
      <c r="P4101" s="11" t="s">
        <v>14964</v>
      </c>
      <c r="Q4101" s="11" t="s">
        <v>2041</v>
      </c>
      <c r="R4101" s="11" t="s">
        <v>14669</v>
      </c>
      <c r="S4101" s="11" t="s">
        <v>14670</v>
      </c>
      <c r="T4101" s="13"/>
      <c r="U4101" s="11" t="s">
        <v>14671</v>
      </c>
      <c r="W4101" s="11" t="s">
        <v>14964</v>
      </c>
      <c r="Z4101" s="13"/>
      <c r="AA4101" s="11" t="s">
        <v>151</v>
      </c>
      <c r="AB4101" s="13"/>
      <c r="AC4101" s="13"/>
      <c r="AD4101" s="11" t="s">
        <v>14669</v>
      </c>
      <c r="AF4101" s="13"/>
      <c r="AG4101" s="11" t="s">
        <v>152</v>
      </c>
      <c r="AH4101" s="11" t="s">
        <v>14965</v>
      </c>
      <c r="AJ4101" s="13"/>
      <c r="AK4101" s="13"/>
      <c r="AL4101" s="13"/>
      <c r="AM4101" s="13"/>
      <c r="AN4101" s="13"/>
      <c r="AO4101" s="13"/>
      <c r="AP4101" s="11" t="s">
        <v>14974</v>
      </c>
      <c r="AR4101" s="13"/>
      <c r="AS4101" s="13"/>
      <c r="AT4101" s="12" t="b">
        <v>1</v>
      </c>
      <c r="AU4101" s="13"/>
      <c r="AV4101" s="17">
        <v>45940.0</v>
      </c>
      <c r="AW4101" s="13"/>
      <c r="AX4101" s="14" t="s">
        <v>155</v>
      </c>
      <c r="AY4101" s="13"/>
      <c r="AZ4101" s="14">
        <v>2889.0</v>
      </c>
      <c r="BA4101" s="13"/>
    </row>
    <row r="4102">
      <c r="A4102" s="11" t="s">
        <v>14976</v>
      </c>
      <c r="B4102" s="11">
        <v>10994.0</v>
      </c>
      <c r="C4102" s="12" t="b">
        <v>0</v>
      </c>
      <c r="D4102" s="12" t="b">
        <v>0</v>
      </c>
      <c r="E4102" s="12" t="b">
        <v>0</v>
      </c>
      <c r="F4102" s="12" t="b">
        <v>0</v>
      </c>
      <c r="G4102" s="12" t="b">
        <v>0</v>
      </c>
      <c r="H4102" s="12" t="b">
        <v>0</v>
      </c>
      <c r="I4102" s="14" t="s">
        <v>14353</v>
      </c>
      <c r="J4102" s="14" t="s">
        <v>14353</v>
      </c>
      <c r="K4102" s="12" t="b">
        <v>0</v>
      </c>
      <c r="L4102" s="17">
        <v>45577.0</v>
      </c>
      <c r="M4102" s="11" t="s">
        <v>3597</v>
      </c>
      <c r="N4102" s="11" t="s">
        <v>14977</v>
      </c>
      <c r="O4102" s="11" t="s">
        <v>11836</v>
      </c>
      <c r="P4102" s="11" t="s">
        <v>14964</v>
      </c>
      <c r="Q4102" s="11" t="s">
        <v>2041</v>
      </c>
      <c r="R4102" s="11" t="s">
        <v>11837</v>
      </c>
      <c r="S4102" s="13"/>
      <c r="T4102" s="13"/>
      <c r="U4102" s="11" t="s">
        <v>9258</v>
      </c>
      <c r="W4102" s="11" t="s">
        <v>14964</v>
      </c>
      <c r="Z4102" s="13"/>
      <c r="AA4102" s="11" t="s">
        <v>151</v>
      </c>
      <c r="AB4102" s="13"/>
      <c r="AC4102" s="13"/>
      <c r="AD4102" s="11" t="s">
        <v>11837</v>
      </c>
      <c r="AE4102" s="13"/>
      <c r="AF4102" s="13"/>
      <c r="AG4102" s="11" t="s">
        <v>152</v>
      </c>
      <c r="AH4102" s="11" t="s">
        <v>14965</v>
      </c>
      <c r="AJ4102" s="13"/>
      <c r="AK4102" s="13"/>
      <c r="AL4102" s="13"/>
      <c r="AM4102" s="13"/>
      <c r="AN4102" s="13"/>
      <c r="AO4102" s="13"/>
      <c r="AP4102" s="11" t="s">
        <v>14976</v>
      </c>
      <c r="AR4102" s="13"/>
      <c r="AS4102" s="13"/>
      <c r="AT4102" s="12" t="b">
        <v>1</v>
      </c>
      <c r="AU4102" s="13"/>
      <c r="AV4102" s="14" t="s">
        <v>167</v>
      </c>
      <c r="AW4102" s="13"/>
      <c r="AX4102" s="14" t="s">
        <v>155</v>
      </c>
      <c r="AY4102" s="13"/>
      <c r="AZ4102" s="14">
        <v>8150.0</v>
      </c>
      <c r="BA4102" s="13"/>
    </row>
    <row r="4103">
      <c r="A4103" s="11" t="s">
        <v>14978</v>
      </c>
      <c r="B4103" s="11">
        <v>10995.0</v>
      </c>
      <c r="C4103" s="12" t="b">
        <v>0</v>
      </c>
      <c r="D4103" s="12" t="b">
        <v>1</v>
      </c>
      <c r="E4103" s="12" t="b">
        <v>0</v>
      </c>
      <c r="F4103" s="12" t="b">
        <v>0</v>
      </c>
      <c r="G4103" s="12" t="b">
        <v>0</v>
      </c>
      <c r="H4103" s="12" t="b">
        <v>0</v>
      </c>
      <c r="I4103" s="14" t="s">
        <v>14353</v>
      </c>
      <c r="J4103" s="14" t="s">
        <v>14353</v>
      </c>
      <c r="K4103" s="12" t="b">
        <v>0</v>
      </c>
      <c r="L4103" s="17">
        <v>45577.0</v>
      </c>
      <c r="M4103" s="11" t="s">
        <v>3597</v>
      </c>
      <c r="N4103" s="11" t="s">
        <v>14979</v>
      </c>
      <c r="O4103" s="11" t="s">
        <v>6456</v>
      </c>
      <c r="P4103" s="11" t="s">
        <v>14964</v>
      </c>
      <c r="Q4103" s="11" t="s">
        <v>2041</v>
      </c>
      <c r="R4103" s="11" t="s">
        <v>6457</v>
      </c>
      <c r="S4103" s="11" t="s">
        <v>6458</v>
      </c>
      <c r="U4103" s="11" t="s">
        <v>9258</v>
      </c>
      <c r="W4103" s="11" t="s">
        <v>14964</v>
      </c>
      <c r="Z4103" s="13"/>
      <c r="AA4103" s="11" t="s">
        <v>151</v>
      </c>
      <c r="AB4103" s="13"/>
      <c r="AC4103" s="13"/>
      <c r="AD4103" s="11" t="s">
        <v>6457</v>
      </c>
      <c r="AG4103" s="11" t="s">
        <v>152</v>
      </c>
      <c r="AH4103" s="11" t="s">
        <v>14965</v>
      </c>
      <c r="AJ4103" s="13"/>
      <c r="AK4103" s="13"/>
      <c r="AL4103" s="13"/>
      <c r="AM4103" s="13"/>
      <c r="AN4103" s="13"/>
      <c r="AO4103" s="13"/>
      <c r="AP4103" s="11" t="s">
        <v>14978</v>
      </c>
      <c r="AR4103" s="13"/>
      <c r="AS4103" s="13"/>
      <c r="AT4103" s="12" t="b">
        <v>1</v>
      </c>
      <c r="AU4103" s="13"/>
      <c r="AV4103" s="14" t="s">
        <v>167</v>
      </c>
      <c r="AW4103" s="13"/>
      <c r="AX4103" s="14" t="s">
        <v>155</v>
      </c>
      <c r="AY4103" s="13"/>
      <c r="AZ4103" s="14">
        <v>8151.0</v>
      </c>
      <c r="BA4103" s="13"/>
    </row>
    <row r="4104">
      <c r="A4104" s="11" t="s">
        <v>14980</v>
      </c>
      <c r="B4104" s="11">
        <v>10996.0</v>
      </c>
      <c r="C4104" s="12" t="b">
        <v>0</v>
      </c>
      <c r="D4104" s="12" t="b">
        <v>1</v>
      </c>
      <c r="E4104" s="12" t="b">
        <v>0</v>
      </c>
      <c r="F4104" s="12" t="b">
        <v>0</v>
      </c>
      <c r="G4104" s="12" t="b">
        <v>0</v>
      </c>
      <c r="H4104" s="12" t="b">
        <v>0</v>
      </c>
      <c r="I4104" s="14" t="s">
        <v>14353</v>
      </c>
      <c r="J4104" s="14" t="s">
        <v>14353</v>
      </c>
      <c r="K4104" s="12" t="b">
        <v>0</v>
      </c>
      <c r="L4104" s="17">
        <v>45577.0</v>
      </c>
      <c r="M4104" s="11" t="s">
        <v>1416</v>
      </c>
      <c r="N4104" s="11" t="s">
        <v>14981</v>
      </c>
      <c r="O4104" s="11" t="s">
        <v>14879</v>
      </c>
      <c r="P4104" s="11" t="s">
        <v>14964</v>
      </c>
      <c r="Q4104" s="11" t="s">
        <v>2041</v>
      </c>
      <c r="R4104" s="11" t="s">
        <v>14880</v>
      </c>
      <c r="S4104" s="11" t="s">
        <v>14881</v>
      </c>
      <c r="U4104" s="11" t="s">
        <v>14882</v>
      </c>
      <c r="W4104" s="11" t="s">
        <v>14964</v>
      </c>
      <c r="Z4104" s="13"/>
      <c r="AA4104" s="11" t="s">
        <v>151</v>
      </c>
      <c r="AB4104" s="13"/>
      <c r="AC4104" s="13"/>
      <c r="AD4104" s="11" t="s">
        <v>14880</v>
      </c>
      <c r="AE4104" s="13"/>
      <c r="AF4104" s="13"/>
      <c r="AG4104" s="11" t="s">
        <v>152</v>
      </c>
      <c r="AH4104" s="11" t="s">
        <v>14965</v>
      </c>
      <c r="AJ4104" s="13"/>
      <c r="AK4104" s="13"/>
      <c r="AL4104" s="13"/>
      <c r="AM4104" s="13"/>
      <c r="AN4104" s="13"/>
      <c r="AO4104" s="13"/>
      <c r="AP4104" s="11" t="s">
        <v>14980</v>
      </c>
      <c r="AR4104" s="13"/>
      <c r="AS4104" s="13"/>
      <c r="AT4104" s="12" t="b">
        <v>1</v>
      </c>
      <c r="AU4104" s="13"/>
      <c r="AV4104" s="17">
        <v>45940.0</v>
      </c>
      <c r="AW4104" s="13"/>
      <c r="AX4104" s="14" t="s">
        <v>155</v>
      </c>
      <c r="AY4104" s="13"/>
      <c r="AZ4104" s="14">
        <v>2888.0</v>
      </c>
      <c r="BA4104" s="13"/>
    </row>
    <row r="4105">
      <c r="A4105" s="11" t="s">
        <v>14982</v>
      </c>
      <c r="B4105" s="11">
        <v>10998.0</v>
      </c>
      <c r="C4105" s="12" t="b">
        <v>0</v>
      </c>
      <c r="D4105" s="12" t="b">
        <v>1</v>
      </c>
      <c r="E4105" s="12" t="b">
        <v>0</v>
      </c>
      <c r="F4105" s="12" t="b">
        <v>0</v>
      </c>
      <c r="G4105" s="12" t="b">
        <v>0</v>
      </c>
      <c r="H4105" s="12" t="b">
        <v>0</v>
      </c>
      <c r="I4105" s="14" t="s">
        <v>14353</v>
      </c>
      <c r="J4105" s="14" t="s">
        <v>14353</v>
      </c>
      <c r="K4105" s="12" t="b">
        <v>0</v>
      </c>
      <c r="L4105" s="15">
        <v>45839.0</v>
      </c>
      <c r="M4105" s="11" t="s">
        <v>643</v>
      </c>
      <c r="N4105" s="11" t="s">
        <v>14983</v>
      </c>
      <c r="O4105" s="11" t="s">
        <v>8981</v>
      </c>
      <c r="P4105" s="11" t="s">
        <v>14984</v>
      </c>
      <c r="Q4105" s="11" t="s">
        <v>2041</v>
      </c>
      <c r="R4105" s="11" t="s">
        <v>8983</v>
      </c>
      <c r="S4105" s="11" t="s">
        <v>3985</v>
      </c>
      <c r="U4105" s="11" t="s">
        <v>9182</v>
      </c>
      <c r="W4105" s="11" t="s">
        <v>14984</v>
      </c>
      <c r="Z4105" s="13"/>
      <c r="AA4105" s="11" t="s">
        <v>151</v>
      </c>
      <c r="AB4105" s="13"/>
      <c r="AC4105" s="13"/>
      <c r="AD4105" s="11" t="s">
        <v>8983</v>
      </c>
      <c r="AE4105" s="13"/>
      <c r="AF4105" s="13"/>
      <c r="AG4105" s="11" t="s">
        <v>152</v>
      </c>
      <c r="AH4105" s="11" t="s">
        <v>14985</v>
      </c>
      <c r="AJ4105" s="13"/>
      <c r="AK4105" s="13"/>
      <c r="AL4105" s="13"/>
      <c r="AM4105" s="13"/>
      <c r="AN4105" s="13"/>
      <c r="AO4105" s="13"/>
      <c r="AP4105" s="11" t="s">
        <v>14982</v>
      </c>
      <c r="AR4105" s="13"/>
      <c r="AS4105" s="13"/>
      <c r="AT4105" s="12" t="b">
        <v>1</v>
      </c>
      <c r="AU4105" s="13"/>
      <c r="AV4105" s="17">
        <v>45940.0</v>
      </c>
      <c r="AW4105" s="13"/>
      <c r="AX4105" s="14" t="s">
        <v>155</v>
      </c>
      <c r="AY4105" s="13"/>
      <c r="AZ4105" s="14">
        <v>2896.0</v>
      </c>
      <c r="BA4105" s="13"/>
    </row>
    <row r="4106">
      <c r="A4106" s="11" t="s">
        <v>14986</v>
      </c>
      <c r="B4106" s="11">
        <v>10999.0</v>
      </c>
      <c r="C4106" s="12" t="b">
        <v>0</v>
      </c>
      <c r="D4106" s="12" t="b">
        <v>1</v>
      </c>
      <c r="E4106" s="12" t="b">
        <v>0</v>
      </c>
      <c r="F4106" s="12" t="b">
        <v>0</v>
      </c>
      <c r="G4106" s="12" t="b">
        <v>0</v>
      </c>
      <c r="H4106" s="12" t="b">
        <v>0</v>
      </c>
      <c r="I4106" s="14" t="s">
        <v>14353</v>
      </c>
      <c r="J4106" s="14" t="s">
        <v>14353</v>
      </c>
      <c r="K4106" s="12" t="b">
        <v>0</v>
      </c>
      <c r="L4106" s="15">
        <v>45839.0</v>
      </c>
      <c r="M4106" s="11" t="s">
        <v>1438</v>
      </c>
      <c r="N4106" s="11" t="s">
        <v>14987</v>
      </c>
      <c r="O4106" s="11" t="s">
        <v>14361</v>
      </c>
      <c r="P4106" s="11" t="s">
        <v>14984</v>
      </c>
      <c r="Q4106" s="11" t="s">
        <v>2041</v>
      </c>
      <c r="R4106" s="11" t="s">
        <v>14362</v>
      </c>
      <c r="S4106" s="13"/>
      <c r="T4106" s="13"/>
      <c r="U4106" s="11" t="s">
        <v>8922</v>
      </c>
      <c r="W4106" s="11" t="s">
        <v>14984</v>
      </c>
      <c r="Z4106" s="13"/>
      <c r="AA4106" s="11" t="s">
        <v>151</v>
      </c>
      <c r="AB4106" s="13"/>
      <c r="AC4106" s="13"/>
      <c r="AD4106" s="11" t="s">
        <v>14362</v>
      </c>
      <c r="AE4106" s="13"/>
      <c r="AF4106" s="13"/>
      <c r="AG4106" s="11" t="s">
        <v>152</v>
      </c>
      <c r="AH4106" s="11" t="s">
        <v>14985</v>
      </c>
      <c r="AJ4106" s="13"/>
      <c r="AK4106" s="13"/>
      <c r="AL4106" s="13"/>
      <c r="AM4106" s="13"/>
      <c r="AN4106" s="13"/>
      <c r="AO4106" s="13"/>
      <c r="AP4106" s="11" t="s">
        <v>14986</v>
      </c>
      <c r="AR4106" s="13"/>
      <c r="AS4106" s="13"/>
      <c r="AT4106" s="12" t="b">
        <v>1</v>
      </c>
      <c r="AU4106" s="13"/>
      <c r="AV4106" s="17">
        <v>45940.0</v>
      </c>
      <c r="AW4106" s="13"/>
      <c r="AX4106" s="14" t="s">
        <v>155</v>
      </c>
      <c r="AY4106" s="13"/>
      <c r="AZ4106" s="14">
        <v>2895.0</v>
      </c>
      <c r="BA4106" s="13"/>
    </row>
    <row r="4107">
      <c r="A4107" s="11" t="s">
        <v>14988</v>
      </c>
      <c r="B4107" s="11">
        <v>11000.0</v>
      </c>
      <c r="C4107" s="12" t="b">
        <v>0</v>
      </c>
      <c r="D4107" s="12" t="b">
        <v>0</v>
      </c>
      <c r="E4107" s="12" t="b">
        <v>0</v>
      </c>
      <c r="F4107" s="12" t="b">
        <v>0</v>
      </c>
      <c r="G4107" s="12" t="b">
        <v>0</v>
      </c>
      <c r="H4107" s="12" t="b">
        <v>0</v>
      </c>
      <c r="I4107" s="14" t="s">
        <v>14353</v>
      </c>
      <c r="J4107" s="14" t="s">
        <v>14353</v>
      </c>
      <c r="K4107" s="12" t="b">
        <v>0</v>
      </c>
      <c r="L4107" s="15">
        <v>45839.0</v>
      </c>
      <c r="M4107" s="11" t="s">
        <v>1438</v>
      </c>
      <c r="N4107" s="11" t="s">
        <v>14989</v>
      </c>
      <c r="O4107" s="11" t="s">
        <v>12871</v>
      </c>
      <c r="P4107" s="11" t="s">
        <v>14984</v>
      </c>
      <c r="Q4107" s="11" t="s">
        <v>2041</v>
      </c>
      <c r="R4107" s="11" t="s">
        <v>12872</v>
      </c>
      <c r="S4107" s="11" t="s">
        <v>1218</v>
      </c>
      <c r="U4107" s="11" t="s">
        <v>8922</v>
      </c>
      <c r="W4107" s="11" t="s">
        <v>14984</v>
      </c>
      <c r="Z4107" s="13"/>
      <c r="AA4107" s="11" t="s">
        <v>215</v>
      </c>
      <c r="AB4107" s="13"/>
      <c r="AC4107" s="13"/>
      <c r="AD4107" s="11" t="s">
        <v>12872</v>
      </c>
      <c r="AF4107" s="13"/>
      <c r="AG4107" s="11" t="s">
        <v>152</v>
      </c>
      <c r="AH4107" s="11" t="s">
        <v>14985</v>
      </c>
      <c r="AJ4107" s="13"/>
      <c r="AK4107" s="13"/>
      <c r="AL4107" s="13"/>
      <c r="AM4107" s="13"/>
      <c r="AN4107" s="13"/>
      <c r="AO4107" s="13"/>
      <c r="AP4107" s="11" t="s">
        <v>14988</v>
      </c>
      <c r="AR4107" s="13"/>
      <c r="AS4107" s="13"/>
      <c r="AT4107" s="12" t="b">
        <v>1</v>
      </c>
      <c r="AU4107" s="13"/>
      <c r="AV4107" s="17">
        <v>45940.0</v>
      </c>
      <c r="AW4107" s="13"/>
      <c r="AX4107" s="14" t="s">
        <v>155</v>
      </c>
      <c r="AY4107" s="13"/>
      <c r="AZ4107" s="14">
        <v>2892.0</v>
      </c>
      <c r="BA4107" s="13"/>
    </row>
    <row r="4108">
      <c r="A4108" s="11" t="s">
        <v>14990</v>
      </c>
      <c r="B4108" s="11">
        <v>11001.0</v>
      </c>
      <c r="C4108" s="12" t="b">
        <v>0</v>
      </c>
      <c r="D4108" s="12" t="b">
        <v>1</v>
      </c>
      <c r="E4108" s="12" t="b">
        <v>0</v>
      </c>
      <c r="F4108" s="12" t="b">
        <v>0</v>
      </c>
      <c r="G4108" s="12" t="b">
        <v>0</v>
      </c>
      <c r="H4108" s="12" t="b">
        <v>0</v>
      </c>
      <c r="I4108" s="14" t="s">
        <v>14353</v>
      </c>
      <c r="J4108" s="14" t="s">
        <v>14353</v>
      </c>
      <c r="K4108" s="12" t="b">
        <v>0</v>
      </c>
      <c r="L4108" s="15">
        <v>45839.0</v>
      </c>
      <c r="M4108" s="11" t="s">
        <v>1438</v>
      </c>
      <c r="N4108" s="11" t="s">
        <v>14991</v>
      </c>
      <c r="O4108" s="11" t="s">
        <v>10608</v>
      </c>
      <c r="P4108" s="11" t="s">
        <v>14984</v>
      </c>
      <c r="Q4108" s="11" t="s">
        <v>2041</v>
      </c>
      <c r="R4108" s="11" t="s">
        <v>10609</v>
      </c>
      <c r="S4108" s="11" t="s">
        <v>8230</v>
      </c>
      <c r="U4108" s="11" t="s">
        <v>8922</v>
      </c>
      <c r="W4108" s="11" t="s">
        <v>14984</v>
      </c>
      <c r="Z4108" s="13"/>
      <c r="AA4108" s="11" t="s">
        <v>151</v>
      </c>
      <c r="AB4108" s="13"/>
      <c r="AC4108" s="13"/>
      <c r="AD4108" s="11" t="s">
        <v>10609</v>
      </c>
      <c r="AE4108" s="13"/>
      <c r="AF4108" s="13"/>
      <c r="AG4108" s="11" t="s">
        <v>152</v>
      </c>
      <c r="AH4108" s="11" t="s">
        <v>14985</v>
      </c>
      <c r="AJ4108" s="13"/>
      <c r="AK4108" s="13"/>
      <c r="AL4108" s="13"/>
      <c r="AM4108" s="13"/>
      <c r="AN4108" s="13"/>
      <c r="AO4108" s="13"/>
      <c r="AP4108" s="11" t="s">
        <v>14990</v>
      </c>
      <c r="AR4108" s="13"/>
      <c r="AS4108" s="13"/>
      <c r="AT4108" s="12" t="b">
        <v>1</v>
      </c>
      <c r="AU4108" s="13"/>
      <c r="AV4108" s="17">
        <v>45940.0</v>
      </c>
      <c r="AW4108" s="13"/>
      <c r="AX4108" s="14" t="s">
        <v>155</v>
      </c>
      <c r="AY4108" s="13"/>
      <c r="AZ4108" s="14">
        <v>2894.0</v>
      </c>
      <c r="BA4108" s="13"/>
    </row>
    <row r="4109">
      <c r="A4109" s="11" t="s">
        <v>14992</v>
      </c>
      <c r="B4109" s="11">
        <v>11002.0</v>
      </c>
      <c r="C4109" s="12" t="b">
        <v>0</v>
      </c>
      <c r="D4109" s="12" t="b">
        <v>1</v>
      </c>
      <c r="E4109" s="12" t="b">
        <v>0</v>
      </c>
      <c r="F4109" s="12" t="b">
        <v>0</v>
      </c>
      <c r="G4109" s="12" t="b">
        <v>0</v>
      </c>
      <c r="H4109" s="12" t="b">
        <v>0</v>
      </c>
      <c r="I4109" s="14" t="s">
        <v>14353</v>
      </c>
      <c r="J4109" s="14" t="s">
        <v>14353</v>
      </c>
      <c r="K4109" s="12" t="b">
        <v>0</v>
      </c>
      <c r="L4109" s="15">
        <v>45839.0</v>
      </c>
      <c r="M4109" s="11" t="s">
        <v>1438</v>
      </c>
      <c r="N4109" s="11" t="s">
        <v>14993</v>
      </c>
      <c r="O4109" s="11" t="s">
        <v>6760</v>
      </c>
      <c r="P4109" s="11" t="s">
        <v>14984</v>
      </c>
      <c r="Q4109" s="11" t="s">
        <v>2041</v>
      </c>
      <c r="R4109" s="11" t="s">
        <v>6761</v>
      </c>
      <c r="T4109" s="13"/>
      <c r="U4109" s="11" t="s">
        <v>8922</v>
      </c>
      <c r="W4109" s="11" t="s">
        <v>14984</v>
      </c>
      <c r="Z4109" s="13"/>
      <c r="AA4109" s="11" t="s">
        <v>151</v>
      </c>
      <c r="AB4109" s="13"/>
      <c r="AC4109" s="13"/>
      <c r="AD4109" s="11" t="s">
        <v>6761</v>
      </c>
      <c r="AF4109" s="13"/>
      <c r="AG4109" s="11" t="s">
        <v>152</v>
      </c>
      <c r="AH4109" s="11" t="s">
        <v>14985</v>
      </c>
      <c r="AJ4109" s="13"/>
      <c r="AK4109" s="13"/>
      <c r="AL4109" s="13"/>
      <c r="AM4109" s="13"/>
      <c r="AN4109" s="13"/>
      <c r="AO4109" s="13"/>
      <c r="AP4109" s="11" t="s">
        <v>14992</v>
      </c>
      <c r="AR4109" s="13"/>
      <c r="AS4109" s="13"/>
      <c r="AT4109" s="12" t="b">
        <v>1</v>
      </c>
      <c r="AU4109" s="13"/>
      <c r="AV4109" s="17">
        <v>45940.0</v>
      </c>
      <c r="AW4109" s="13"/>
      <c r="AX4109" s="14" t="s">
        <v>155</v>
      </c>
      <c r="AY4109" s="13"/>
      <c r="AZ4109" s="14">
        <v>2897.0</v>
      </c>
      <c r="BA4109" s="13"/>
    </row>
    <row r="4110">
      <c r="A4110" s="11" t="s">
        <v>14994</v>
      </c>
      <c r="B4110" s="11">
        <v>11003.0</v>
      </c>
      <c r="C4110" s="12" t="b">
        <v>0</v>
      </c>
      <c r="D4110" s="12" t="b">
        <v>1</v>
      </c>
      <c r="E4110" s="12" t="b">
        <v>0</v>
      </c>
      <c r="F4110" s="12" t="b">
        <v>0</v>
      </c>
      <c r="G4110" s="12" t="b">
        <v>0</v>
      </c>
      <c r="H4110" s="12" t="b">
        <v>0</v>
      </c>
      <c r="I4110" s="14" t="s">
        <v>14353</v>
      </c>
      <c r="J4110" s="14" t="s">
        <v>14353</v>
      </c>
      <c r="K4110" s="12" t="b">
        <v>0</v>
      </c>
      <c r="L4110" s="15">
        <v>45839.0</v>
      </c>
      <c r="M4110" s="11" t="s">
        <v>14666</v>
      </c>
      <c r="N4110" s="11" t="s">
        <v>14995</v>
      </c>
      <c r="O4110" s="11" t="s">
        <v>14668</v>
      </c>
      <c r="P4110" s="11" t="s">
        <v>14984</v>
      </c>
      <c r="Q4110" s="11" t="s">
        <v>2041</v>
      </c>
      <c r="R4110" s="11" t="s">
        <v>14669</v>
      </c>
      <c r="S4110" s="11" t="s">
        <v>14670</v>
      </c>
      <c r="T4110" s="13"/>
      <c r="U4110" s="11" t="s">
        <v>14671</v>
      </c>
      <c r="W4110" s="11" t="s">
        <v>14984</v>
      </c>
      <c r="Z4110" s="13"/>
      <c r="AA4110" s="11" t="s">
        <v>151</v>
      </c>
      <c r="AB4110" s="13"/>
      <c r="AC4110" s="13"/>
      <c r="AD4110" s="11" t="s">
        <v>14669</v>
      </c>
      <c r="AF4110" s="13"/>
      <c r="AG4110" s="11" t="s">
        <v>152</v>
      </c>
      <c r="AH4110" s="11" t="s">
        <v>14985</v>
      </c>
      <c r="AJ4110" s="13"/>
      <c r="AK4110" s="13"/>
      <c r="AL4110" s="13"/>
      <c r="AM4110" s="13"/>
      <c r="AN4110" s="13"/>
      <c r="AO4110" s="13"/>
      <c r="AP4110" s="11" t="s">
        <v>14994</v>
      </c>
      <c r="AR4110" s="13"/>
      <c r="AS4110" s="13"/>
      <c r="AT4110" s="12" t="b">
        <v>1</v>
      </c>
      <c r="AU4110" s="13"/>
      <c r="AV4110" s="17">
        <v>45940.0</v>
      </c>
      <c r="AW4110" s="13"/>
      <c r="AX4110" s="14" t="s">
        <v>155</v>
      </c>
      <c r="AY4110" s="13"/>
      <c r="AZ4110" s="14">
        <v>2891.0</v>
      </c>
      <c r="BA4110" s="13"/>
    </row>
    <row r="4111">
      <c r="A4111" s="11" t="s">
        <v>14996</v>
      </c>
      <c r="B4111" s="11">
        <v>11004.0</v>
      </c>
      <c r="C4111" s="12" t="b">
        <v>0</v>
      </c>
      <c r="D4111" s="12" t="b">
        <v>1</v>
      </c>
      <c r="E4111" s="12" t="b">
        <v>0</v>
      </c>
      <c r="F4111" s="12" t="b">
        <v>0</v>
      </c>
      <c r="G4111" s="12" t="b">
        <v>0</v>
      </c>
      <c r="H4111" s="12" t="b">
        <v>0</v>
      </c>
      <c r="I4111" s="14" t="s">
        <v>14353</v>
      </c>
      <c r="J4111" s="14" t="s">
        <v>14353</v>
      </c>
      <c r="K4111" s="12" t="b">
        <v>0</v>
      </c>
      <c r="L4111" s="15">
        <v>45839.0</v>
      </c>
      <c r="M4111" s="11" t="s">
        <v>3597</v>
      </c>
      <c r="N4111" s="11" t="s">
        <v>14997</v>
      </c>
      <c r="O4111" s="11" t="s">
        <v>11836</v>
      </c>
      <c r="P4111" s="11" t="s">
        <v>14984</v>
      </c>
      <c r="Q4111" s="11" t="s">
        <v>2041</v>
      </c>
      <c r="R4111" s="11" t="s">
        <v>11837</v>
      </c>
      <c r="S4111" s="13"/>
      <c r="T4111" s="13"/>
      <c r="U4111" s="11" t="s">
        <v>9258</v>
      </c>
      <c r="W4111" s="11" t="s">
        <v>14984</v>
      </c>
      <c r="Z4111" s="13"/>
      <c r="AA4111" s="11" t="s">
        <v>151</v>
      </c>
      <c r="AB4111" s="13"/>
      <c r="AC4111" s="13"/>
      <c r="AD4111" s="11" t="s">
        <v>11837</v>
      </c>
      <c r="AE4111" s="13"/>
      <c r="AF4111" s="13"/>
      <c r="AG4111" s="11" t="s">
        <v>152</v>
      </c>
      <c r="AH4111" s="11" t="s">
        <v>14985</v>
      </c>
      <c r="AJ4111" s="13"/>
      <c r="AK4111" s="13"/>
      <c r="AL4111" s="13"/>
      <c r="AM4111" s="13"/>
      <c r="AN4111" s="13"/>
      <c r="AO4111" s="13"/>
      <c r="AP4111" s="11" t="s">
        <v>14996</v>
      </c>
      <c r="AR4111" s="13"/>
      <c r="AS4111" s="13"/>
      <c r="AT4111" s="12" t="b">
        <v>1</v>
      </c>
      <c r="AU4111" s="13"/>
      <c r="AV4111" s="14" t="s">
        <v>167</v>
      </c>
      <c r="AW4111" s="13"/>
      <c r="AX4111" s="14" t="s">
        <v>155</v>
      </c>
      <c r="AY4111" s="13"/>
      <c r="AZ4111" s="14">
        <v>8152.0</v>
      </c>
      <c r="BA4111" s="13"/>
    </row>
    <row r="4112">
      <c r="A4112" s="11" t="s">
        <v>14998</v>
      </c>
      <c r="B4112" s="11">
        <v>11005.0</v>
      </c>
      <c r="C4112" s="12" t="b">
        <v>0</v>
      </c>
      <c r="D4112" s="12" t="b">
        <v>1</v>
      </c>
      <c r="E4112" s="12" t="b">
        <v>0</v>
      </c>
      <c r="F4112" s="12" t="b">
        <v>0</v>
      </c>
      <c r="G4112" s="12" t="b">
        <v>0</v>
      </c>
      <c r="H4112" s="12" t="b">
        <v>0</v>
      </c>
      <c r="I4112" s="14" t="s">
        <v>14353</v>
      </c>
      <c r="J4112" s="14" t="s">
        <v>14353</v>
      </c>
      <c r="K4112" s="12" t="b">
        <v>0</v>
      </c>
      <c r="L4112" s="15">
        <v>45839.0</v>
      </c>
      <c r="M4112" s="11" t="s">
        <v>3597</v>
      </c>
      <c r="N4112" s="11" t="s">
        <v>14999</v>
      </c>
      <c r="O4112" s="11" t="s">
        <v>6456</v>
      </c>
      <c r="P4112" s="11" t="s">
        <v>14984</v>
      </c>
      <c r="Q4112" s="11" t="s">
        <v>2041</v>
      </c>
      <c r="R4112" s="11" t="s">
        <v>6457</v>
      </c>
      <c r="S4112" s="11" t="s">
        <v>6458</v>
      </c>
      <c r="U4112" s="11" t="s">
        <v>9258</v>
      </c>
      <c r="W4112" s="11" t="s">
        <v>14984</v>
      </c>
      <c r="Z4112" s="13"/>
      <c r="AA4112" s="11" t="s">
        <v>151</v>
      </c>
      <c r="AB4112" s="13"/>
      <c r="AC4112" s="13"/>
      <c r="AD4112" s="11" t="s">
        <v>6457</v>
      </c>
      <c r="AG4112" s="11" t="s">
        <v>152</v>
      </c>
      <c r="AH4112" s="11" t="s">
        <v>14985</v>
      </c>
      <c r="AJ4112" s="13"/>
      <c r="AK4112" s="13"/>
      <c r="AL4112" s="13"/>
      <c r="AM4112" s="13"/>
      <c r="AN4112" s="13"/>
      <c r="AO4112" s="13"/>
      <c r="AP4112" s="11" t="s">
        <v>14998</v>
      </c>
      <c r="AR4112" s="13"/>
      <c r="AS4112" s="13"/>
      <c r="AT4112" s="12" t="b">
        <v>1</v>
      </c>
      <c r="AU4112" s="13"/>
      <c r="AV4112" s="14" t="s">
        <v>167</v>
      </c>
      <c r="AW4112" s="13"/>
      <c r="AX4112" s="14" t="s">
        <v>155</v>
      </c>
      <c r="AY4112" s="13"/>
      <c r="AZ4112" s="14">
        <v>8153.0</v>
      </c>
      <c r="BA4112" s="13"/>
    </row>
    <row r="4113">
      <c r="A4113" s="11" t="s">
        <v>15000</v>
      </c>
      <c r="B4113" s="11">
        <v>11006.0</v>
      </c>
      <c r="C4113" s="12" t="b">
        <v>0</v>
      </c>
      <c r="D4113" s="12" t="b">
        <v>1</v>
      </c>
      <c r="E4113" s="12" t="b">
        <v>0</v>
      </c>
      <c r="F4113" s="12" t="b">
        <v>0</v>
      </c>
      <c r="G4113" s="12" t="b">
        <v>0</v>
      </c>
      <c r="H4113" s="12" t="b">
        <v>0</v>
      </c>
      <c r="I4113" s="14" t="s">
        <v>14353</v>
      </c>
      <c r="J4113" s="14" t="s">
        <v>14353</v>
      </c>
      <c r="K4113" s="12" t="b">
        <v>0</v>
      </c>
      <c r="L4113" s="15">
        <v>45839.0</v>
      </c>
      <c r="M4113" s="11" t="s">
        <v>1416</v>
      </c>
      <c r="N4113" s="11" t="s">
        <v>15001</v>
      </c>
      <c r="O4113" s="11" t="s">
        <v>14879</v>
      </c>
      <c r="P4113" s="11" t="s">
        <v>14984</v>
      </c>
      <c r="Q4113" s="11" t="s">
        <v>2041</v>
      </c>
      <c r="R4113" s="11" t="s">
        <v>14880</v>
      </c>
      <c r="S4113" s="11" t="s">
        <v>14881</v>
      </c>
      <c r="U4113" s="11" t="s">
        <v>14882</v>
      </c>
      <c r="W4113" s="11" t="s">
        <v>14984</v>
      </c>
      <c r="Z4113" s="13"/>
      <c r="AA4113" s="11" t="s">
        <v>151</v>
      </c>
      <c r="AB4113" s="13"/>
      <c r="AC4113" s="13"/>
      <c r="AD4113" s="11" t="s">
        <v>14880</v>
      </c>
      <c r="AE4113" s="13"/>
      <c r="AF4113" s="13"/>
      <c r="AG4113" s="11" t="s">
        <v>152</v>
      </c>
      <c r="AH4113" s="11" t="s">
        <v>14985</v>
      </c>
      <c r="AJ4113" s="13"/>
      <c r="AK4113" s="13"/>
      <c r="AL4113" s="13"/>
      <c r="AM4113" s="13"/>
      <c r="AN4113" s="13"/>
      <c r="AO4113" s="13"/>
      <c r="AP4113" s="11" t="s">
        <v>15000</v>
      </c>
      <c r="AR4113" s="13"/>
      <c r="AS4113" s="13"/>
      <c r="AT4113" s="12" t="b">
        <v>1</v>
      </c>
      <c r="AU4113" s="13"/>
      <c r="AV4113" s="17">
        <v>45940.0</v>
      </c>
      <c r="AW4113" s="13"/>
      <c r="AX4113" s="14" t="s">
        <v>155</v>
      </c>
      <c r="AY4113" s="13"/>
      <c r="AZ4113" s="14">
        <v>2893.0</v>
      </c>
      <c r="BA4113" s="13"/>
    </row>
    <row r="4114">
      <c r="A4114" s="11" t="s">
        <v>15002</v>
      </c>
      <c r="B4114" s="11">
        <v>11008.0</v>
      </c>
      <c r="C4114" s="12" t="b">
        <v>0</v>
      </c>
      <c r="D4114" s="12" t="b">
        <v>1</v>
      </c>
      <c r="E4114" s="12" t="b">
        <v>0</v>
      </c>
      <c r="F4114" s="12" t="b">
        <v>0</v>
      </c>
      <c r="G4114" s="12" t="b">
        <v>0</v>
      </c>
      <c r="H4114" s="12" t="b">
        <v>0</v>
      </c>
      <c r="I4114" s="13"/>
      <c r="J4114" s="13"/>
      <c r="K4114" s="12" t="b">
        <v>0</v>
      </c>
      <c r="L4114" s="14" t="s">
        <v>15003</v>
      </c>
      <c r="M4114" s="11" t="s">
        <v>1634</v>
      </c>
      <c r="N4114" s="11" t="s">
        <v>15004</v>
      </c>
      <c r="O4114" s="11" t="s">
        <v>11279</v>
      </c>
      <c r="P4114" s="11" t="s">
        <v>15005</v>
      </c>
      <c r="Q4114" s="11" t="s">
        <v>162</v>
      </c>
      <c r="R4114" s="11" t="s">
        <v>11280</v>
      </c>
      <c r="S4114" s="11" t="s">
        <v>11281</v>
      </c>
      <c r="T4114" s="11" t="s">
        <v>15006</v>
      </c>
      <c r="U4114" s="11" t="s">
        <v>15007</v>
      </c>
      <c r="W4114" s="11" t="s">
        <v>15005</v>
      </c>
      <c r="AA4114" s="11" t="s">
        <v>151</v>
      </c>
      <c r="AB4114" s="13"/>
      <c r="AC4114" s="13"/>
      <c r="AD4114" s="11" t="s">
        <v>11280</v>
      </c>
      <c r="AE4114" s="13"/>
      <c r="AF4114" s="13"/>
      <c r="AG4114" s="11" t="s">
        <v>152</v>
      </c>
      <c r="AH4114" s="11" t="s">
        <v>15008</v>
      </c>
      <c r="AJ4114" s="13"/>
      <c r="AK4114" s="13"/>
      <c r="AL4114" s="13"/>
      <c r="AM4114" s="13"/>
      <c r="AN4114" s="13"/>
      <c r="AO4114" s="13"/>
      <c r="AP4114" s="11" t="s">
        <v>15002</v>
      </c>
      <c r="AR4114" s="13"/>
      <c r="AS4114" s="13"/>
      <c r="AT4114" s="12" t="b">
        <v>1</v>
      </c>
      <c r="AU4114" s="13"/>
      <c r="AV4114" s="17">
        <v>45940.0</v>
      </c>
      <c r="AW4114" s="13"/>
      <c r="AX4114" s="14" t="s">
        <v>155</v>
      </c>
      <c r="AY4114" s="13"/>
      <c r="AZ4114" s="14">
        <v>2696.0</v>
      </c>
      <c r="BA4114" s="13"/>
    </row>
    <row r="4115">
      <c r="A4115" s="11" t="s">
        <v>15009</v>
      </c>
      <c r="B4115" s="11">
        <v>11009.0</v>
      </c>
      <c r="C4115" s="12" t="b">
        <v>0</v>
      </c>
      <c r="D4115" s="12" t="b">
        <v>1</v>
      </c>
      <c r="E4115" s="12" t="b">
        <v>0</v>
      </c>
      <c r="F4115" s="12" t="b">
        <v>0</v>
      </c>
      <c r="G4115" s="12" t="b">
        <v>0</v>
      </c>
      <c r="H4115" s="12" t="b">
        <v>0</v>
      </c>
      <c r="I4115" s="13"/>
      <c r="J4115" s="14" t="s">
        <v>15010</v>
      </c>
      <c r="K4115" s="12" t="b">
        <v>0</v>
      </c>
      <c r="L4115" s="15">
        <v>45454.0</v>
      </c>
      <c r="M4115" s="11" t="s">
        <v>6713</v>
      </c>
      <c r="N4115" s="11" t="s">
        <v>15011</v>
      </c>
      <c r="O4115" s="11" t="s">
        <v>6715</v>
      </c>
      <c r="P4115" s="11" t="s">
        <v>13933</v>
      </c>
      <c r="Q4115" s="11" t="s">
        <v>3705</v>
      </c>
      <c r="R4115" s="11" t="s">
        <v>6716</v>
      </c>
      <c r="S4115" s="11" t="s">
        <v>6717</v>
      </c>
      <c r="U4115" s="11" t="s">
        <v>12356</v>
      </c>
      <c r="W4115" s="11" t="s">
        <v>13933</v>
      </c>
      <c r="AA4115" s="11" t="s">
        <v>151</v>
      </c>
      <c r="AB4115" s="13"/>
      <c r="AC4115" s="13"/>
      <c r="AD4115" s="11" t="s">
        <v>6716</v>
      </c>
      <c r="AE4115" s="13"/>
      <c r="AF4115" s="13"/>
      <c r="AG4115" s="11" t="s">
        <v>152</v>
      </c>
      <c r="AH4115" s="11" t="s">
        <v>13934</v>
      </c>
      <c r="AJ4115" s="13"/>
      <c r="AK4115" s="13"/>
      <c r="AL4115" s="13"/>
      <c r="AM4115" s="13"/>
      <c r="AN4115" s="13"/>
      <c r="AO4115" s="13"/>
      <c r="AP4115" s="11" t="s">
        <v>15009</v>
      </c>
      <c r="AR4115" s="13"/>
      <c r="AS4115" s="13"/>
      <c r="AT4115" s="12" t="b">
        <v>1</v>
      </c>
      <c r="AU4115" s="13"/>
      <c r="AV4115" s="14" t="s">
        <v>167</v>
      </c>
      <c r="AW4115" s="13"/>
      <c r="AX4115" s="14" t="s">
        <v>155</v>
      </c>
      <c r="AY4115" s="13"/>
      <c r="AZ4115" s="14">
        <v>8154.0</v>
      </c>
      <c r="BA4115" s="13"/>
    </row>
    <row r="4116">
      <c r="A4116" s="11" t="s">
        <v>15012</v>
      </c>
      <c r="B4116" s="11">
        <v>11010.0</v>
      </c>
      <c r="C4116" s="12" t="b">
        <v>0</v>
      </c>
      <c r="D4116" s="12" t="b">
        <v>1</v>
      </c>
      <c r="E4116" s="12" t="b">
        <v>0</v>
      </c>
      <c r="F4116" s="12" t="b">
        <v>0</v>
      </c>
      <c r="G4116" s="12" t="b">
        <v>0</v>
      </c>
      <c r="H4116" s="12" t="b">
        <v>0</v>
      </c>
      <c r="I4116" s="14" t="s">
        <v>15010</v>
      </c>
      <c r="J4116" s="14" t="s">
        <v>15010</v>
      </c>
      <c r="K4116" s="12" t="b">
        <v>0</v>
      </c>
      <c r="L4116" s="14" t="s">
        <v>15003</v>
      </c>
      <c r="M4116" s="11" t="s">
        <v>1274</v>
      </c>
      <c r="N4116" s="11" t="s">
        <v>15013</v>
      </c>
      <c r="O4116" s="11" t="s">
        <v>15014</v>
      </c>
      <c r="P4116" s="11" t="s">
        <v>15005</v>
      </c>
      <c r="Q4116" s="11" t="s">
        <v>162</v>
      </c>
      <c r="R4116" s="11" t="s">
        <v>15015</v>
      </c>
      <c r="S4116" s="11" t="s">
        <v>9014</v>
      </c>
      <c r="U4116" s="11" t="s">
        <v>8455</v>
      </c>
      <c r="W4116" s="11" t="s">
        <v>15005</v>
      </c>
      <c r="Y4116" s="11" t="s">
        <v>1296</v>
      </c>
      <c r="AA4116" s="11" t="s">
        <v>151</v>
      </c>
      <c r="AB4116" s="13"/>
      <c r="AC4116" s="13"/>
      <c r="AD4116" s="11" t="s">
        <v>15015</v>
      </c>
      <c r="AF4116" s="13"/>
      <c r="AG4116" s="11" t="s">
        <v>152</v>
      </c>
      <c r="AH4116" s="11" t="s">
        <v>15008</v>
      </c>
      <c r="AJ4116" s="13"/>
      <c r="AK4116" s="13"/>
      <c r="AL4116" s="13"/>
      <c r="AM4116" s="13"/>
      <c r="AN4116" s="13"/>
      <c r="AO4116" s="13"/>
      <c r="AP4116" s="11" t="s">
        <v>15012</v>
      </c>
      <c r="AR4116" s="13"/>
      <c r="AS4116" s="13"/>
      <c r="AT4116" s="12" t="b">
        <v>1</v>
      </c>
      <c r="AU4116" s="13"/>
      <c r="AV4116" s="14" t="s">
        <v>167</v>
      </c>
      <c r="AW4116" s="13"/>
      <c r="AX4116" s="14" t="s">
        <v>155</v>
      </c>
      <c r="AY4116" s="13"/>
      <c r="AZ4116" s="14">
        <v>8155.0</v>
      </c>
      <c r="BA4116" s="13"/>
    </row>
    <row r="4117">
      <c r="A4117" s="11" t="s">
        <v>15016</v>
      </c>
      <c r="B4117" s="11">
        <v>11011.0</v>
      </c>
      <c r="C4117" s="12" t="b">
        <v>0</v>
      </c>
      <c r="D4117" s="12" t="b">
        <v>1</v>
      </c>
      <c r="E4117" s="12" t="b">
        <v>0</v>
      </c>
      <c r="F4117" s="12" t="b">
        <v>0</v>
      </c>
      <c r="G4117" s="12" t="b">
        <v>0</v>
      </c>
      <c r="H4117" s="12" t="b">
        <v>0</v>
      </c>
      <c r="I4117" s="13"/>
      <c r="J4117" s="13"/>
      <c r="K4117" s="12" t="b">
        <v>0</v>
      </c>
      <c r="L4117" s="14" t="s">
        <v>15003</v>
      </c>
      <c r="M4117" s="11" t="s">
        <v>256</v>
      </c>
      <c r="N4117" s="11" t="s">
        <v>15017</v>
      </c>
      <c r="O4117" s="11" t="s">
        <v>13966</v>
      </c>
      <c r="P4117" s="11" t="s">
        <v>15005</v>
      </c>
      <c r="Q4117" s="11" t="s">
        <v>162</v>
      </c>
      <c r="R4117" s="11" t="s">
        <v>13967</v>
      </c>
      <c r="S4117" s="11" t="s">
        <v>13968</v>
      </c>
      <c r="T4117" s="11" t="s">
        <v>15018</v>
      </c>
      <c r="U4117" s="11" t="s">
        <v>9197</v>
      </c>
      <c r="W4117" s="11" t="s">
        <v>15005</v>
      </c>
      <c r="AA4117" s="11" t="s">
        <v>151</v>
      </c>
      <c r="AB4117" s="13"/>
      <c r="AC4117" s="13"/>
      <c r="AD4117" s="11" t="s">
        <v>13967</v>
      </c>
      <c r="AF4117" s="13"/>
      <c r="AG4117" s="11" t="s">
        <v>152</v>
      </c>
      <c r="AH4117" s="11" t="s">
        <v>15008</v>
      </c>
      <c r="AJ4117" s="13"/>
      <c r="AK4117" s="13"/>
      <c r="AL4117" s="13"/>
      <c r="AM4117" s="13"/>
      <c r="AN4117" s="13"/>
      <c r="AO4117" s="13"/>
      <c r="AP4117" s="11" t="s">
        <v>15016</v>
      </c>
      <c r="AR4117" s="13"/>
      <c r="AS4117" s="13"/>
      <c r="AT4117" s="12" t="b">
        <v>1</v>
      </c>
      <c r="AU4117" s="13"/>
      <c r="AV4117" s="17">
        <v>45940.0</v>
      </c>
      <c r="AW4117" s="13"/>
      <c r="AX4117" s="14" t="s">
        <v>155</v>
      </c>
      <c r="AY4117" s="13"/>
      <c r="AZ4117" s="14">
        <v>2698.0</v>
      </c>
      <c r="BA4117" s="13"/>
    </row>
    <row r="4118">
      <c r="A4118" s="11" t="s">
        <v>15019</v>
      </c>
      <c r="B4118" s="11">
        <v>11012.0</v>
      </c>
      <c r="C4118" s="12" t="b">
        <v>0</v>
      </c>
      <c r="D4118" s="12" t="b">
        <v>1</v>
      </c>
      <c r="E4118" s="12" t="b">
        <v>0</v>
      </c>
      <c r="F4118" s="12" t="b">
        <v>0</v>
      </c>
      <c r="G4118" s="12" t="b">
        <v>0</v>
      </c>
      <c r="H4118" s="12" t="b">
        <v>0</v>
      </c>
      <c r="I4118" s="13"/>
      <c r="J4118" s="13"/>
      <c r="K4118" s="12" t="b">
        <v>0</v>
      </c>
      <c r="L4118" s="14" t="s">
        <v>14418</v>
      </c>
      <c r="M4118" s="11" t="s">
        <v>1444</v>
      </c>
      <c r="N4118" s="11" t="s">
        <v>15020</v>
      </c>
      <c r="O4118" s="11" t="s">
        <v>15021</v>
      </c>
      <c r="P4118" s="11" t="s">
        <v>14421</v>
      </c>
      <c r="Q4118" s="11" t="s">
        <v>162</v>
      </c>
      <c r="R4118" s="11" t="s">
        <v>15022</v>
      </c>
      <c r="S4118" s="11" t="s">
        <v>437</v>
      </c>
      <c r="T4118" s="11" t="s">
        <v>14428</v>
      </c>
      <c r="V4118" s="13"/>
      <c r="W4118" s="11" t="s">
        <v>14421</v>
      </c>
      <c r="Z4118" s="13"/>
      <c r="AA4118" s="11" t="s">
        <v>151</v>
      </c>
      <c r="AB4118" s="13"/>
      <c r="AC4118" s="13"/>
      <c r="AD4118" s="11" t="s">
        <v>15022</v>
      </c>
      <c r="AE4118" s="13"/>
      <c r="AF4118" s="13"/>
      <c r="AG4118" s="11" t="s">
        <v>152</v>
      </c>
      <c r="AH4118" s="11" t="s">
        <v>14424</v>
      </c>
      <c r="AJ4118" s="13"/>
      <c r="AK4118" s="13"/>
      <c r="AL4118" s="13"/>
      <c r="AM4118" s="13"/>
      <c r="AN4118" s="13"/>
      <c r="AO4118" s="13"/>
      <c r="AP4118" s="11" t="s">
        <v>15019</v>
      </c>
      <c r="AR4118" s="13"/>
      <c r="AS4118" s="13"/>
      <c r="AT4118" s="12" t="b">
        <v>1</v>
      </c>
      <c r="AU4118" s="13"/>
      <c r="AV4118" s="14" t="s">
        <v>167</v>
      </c>
      <c r="AW4118" s="13"/>
      <c r="AX4118" s="14" t="s">
        <v>155</v>
      </c>
      <c r="AY4118" s="13"/>
      <c r="AZ4118" s="14">
        <v>8156.0</v>
      </c>
      <c r="BA4118" s="13"/>
    </row>
    <row r="4119">
      <c r="A4119" s="11" t="s">
        <v>15023</v>
      </c>
      <c r="B4119" s="11">
        <v>11014.0</v>
      </c>
      <c r="C4119" s="12" t="b">
        <v>0</v>
      </c>
      <c r="D4119" s="12" t="b">
        <v>1</v>
      </c>
      <c r="E4119" s="12" t="b">
        <v>0</v>
      </c>
      <c r="F4119" s="12" t="b">
        <v>0</v>
      </c>
      <c r="G4119" s="12" t="b">
        <v>0</v>
      </c>
      <c r="H4119" s="12" t="b">
        <v>0</v>
      </c>
      <c r="I4119" s="14" t="s">
        <v>15010</v>
      </c>
      <c r="J4119" s="14" t="s">
        <v>15010</v>
      </c>
      <c r="K4119" s="12" t="b">
        <v>0</v>
      </c>
      <c r="L4119" s="14" t="s">
        <v>14418</v>
      </c>
      <c r="M4119" s="11" t="s">
        <v>1175</v>
      </c>
      <c r="N4119" s="11" t="s">
        <v>15024</v>
      </c>
      <c r="O4119" s="11" t="s">
        <v>15025</v>
      </c>
      <c r="P4119" s="11" t="s">
        <v>14421</v>
      </c>
      <c r="Q4119" s="11" t="s">
        <v>162</v>
      </c>
      <c r="R4119" s="11" t="s">
        <v>15026</v>
      </c>
      <c r="T4119" s="13"/>
      <c r="U4119" s="11" t="s">
        <v>14100</v>
      </c>
      <c r="W4119" s="11" t="s">
        <v>14421</v>
      </c>
      <c r="Y4119" s="11" t="s">
        <v>1059</v>
      </c>
      <c r="Z4119" s="13"/>
      <c r="AA4119" s="11" t="s">
        <v>151</v>
      </c>
      <c r="AB4119" s="13"/>
      <c r="AC4119" s="13"/>
      <c r="AD4119" s="11" t="s">
        <v>15026</v>
      </c>
      <c r="AF4119" s="13"/>
      <c r="AG4119" s="11" t="s">
        <v>152</v>
      </c>
      <c r="AH4119" s="11" t="s">
        <v>14424</v>
      </c>
      <c r="AJ4119" s="13"/>
      <c r="AK4119" s="13"/>
      <c r="AL4119" s="13"/>
      <c r="AM4119" s="13"/>
      <c r="AN4119" s="13"/>
      <c r="AO4119" s="13"/>
      <c r="AP4119" s="11" t="s">
        <v>15023</v>
      </c>
      <c r="AR4119" s="13"/>
      <c r="AS4119" s="13"/>
      <c r="AT4119" s="12" t="b">
        <v>1</v>
      </c>
      <c r="AU4119" s="13"/>
      <c r="AV4119" s="17">
        <v>45940.0</v>
      </c>
      <c r="AW4119" s="13"/>
      <c r="AX4119" s="14" t="s">
        <v>155</v>
      </c>
      <c r="AY4119" s="13"/>
      <c r="AZ4119" s="14">
        <v>2671.0</v>
      </c>
      <c r="BA4119" s="13"/>
    </row>
    <row r="4120">
      <c r="A4120" s="11" t="s">
        <v>15027</v>
      </c>
      <c r="B4120" s="11">
        <v>11015.0</v>
      </c>
      <c r="C4120" s="12" t="b">
        <v>0</v>
      </c>
      <c r="D4120" s="12" t="b">
        <v>0</v>
      </c>
      <c r="E4120" s="12" t="b">
        <v>0</v>
      </c>
      <c r="F4120" s="12" t="b">
        <v>0</v>
      </c>
      <c r="G4120" s="12" t="b">
        <v>0</v>
      </c>
      <c r="H4120" s="12" t="b">
        <v>0</v>
      </c>
      <c r="I4120" s="13"/>
      <c r="J4120" s="14" t="s">
        <v>15010</v>
      </c>
      <c r="K4120" s="12" t="b">
        <v>0</v>
      </c>
      <c r="L4120" s="14" t="s">
        <v>13799</v>
      </c>
      <c r="M4120" s="11" t="s">
        <v>1687</v>
      </c>
      <c r="N4120" s="11" t="s">
        <v>15028</v>
      </c>
      <c r="O4120" s="11" t="s">
        <v>15029</v>
      </c>
      <c r="P4120" s="11" t="s">
        <v>13801</v>
      </c>
      <c r="Q4120" s="11" t="s">
        <v>1051</v>
      </c>
      <c r="R4120" s="11" t="s">
        <v>15030</v>
      </c>
      <c r="S4120" s="11" t="s">
        <v>15031</v>
      </c>
      <c r="U4120" s="11" t="s">
        <v>13848</v>
      </c>
      <c r="W4120" s="11" t="s">
        <v>13801</v>
      </c>
      <c r="AA4120" s="11" t="s">
        <v>151</v>
      </c>
      <c r="AB4120" s="13"/>
      <c r="AC4120" s="13"/>
      <c r="AD4120" s="11" t="s">
        <v>15030</v>
      </c>
      <c r="AE4120" s="13"/>
      <c r="AF4120" s="13"/>
      <c r="AG4120" s="11" t="s">
        <v>152</v>
      </c>
      <c r="AH4120" s="11" t="s">
        <v>13802</v>
      </c>
      <c r="AJ4120" s="13"/>
      <c r="AK4120" s="13"/>
      <c r="AL4120" s="13"/>
      <c r="AM4120" s="13"/>
      <c r="AN4120" s="13"/>
      <c r="AO4120" s="13"/>
      <c r="AP4120" s="11" t="s">
        <v>15027</v>
      </c>
      <c r="AR4120" s="13"/>
      <c r="AS4120" s="13"/>
      <c r="AT4120" s="12" t="b">
        <v>1</v>
      </c>
      <c r="AU4120" s="13"/>
      <c r="AV4120" s="17">
        <v>45940.0</v>
      </c>
      <c r="AW4120" s="13"/>
      <c r="AX4120" s="14" t="s">
        <v>155</v>
      </c>
      <c r="AY4120" s="13"/>
      <c r="AZ4120" s="14">
        <v>2639.0</v>
      </c>
      <c r="BA4120" s="13"/>
    </row>
    <row r="4121">
      <c r="A4121" s="11" t="s">
        <v>15032</v>
      </c>
      <c r="B4121" s="11">
        <v>11020.0</v>
      </c>
      <c r="C4121" s="12" t="b">
        <v>0</v>
      </c>
      <c r="D4121" s="12" t="b">
        <v>1</v>
      </c>
      <c r="E4121" s="12" t="b">
        <v>0</v>
      </c>
      <c r="F4121" s="12" t="b">
        <v>0</v>
      </c>
      <c r="G4121" s="12" t="b">
        <v>0</v>
      </c>
      <c r="H4121" s="12" t="b">
        <v>1</v>
      </c>
      <c r="I4121" s="13"/>
      <c r="J4121" s="13"/>
      <c r="K4121" s="12" t="b">
        <v>0</v>
      </c>
      <c r="L4121" s="17">
        <v>45637.0</v>
      </c>
      <c r="M4121" s="11" t="s">
        <v>4785</v>
      </c>
      <c r="N4121" s="11" t="s">
        <v>15033</v>
      </c>
      <c r="O4121" s="11" t="s">
        <v>15034</v>
      </c>
      <c r="P4121" s="11" t="s">
        <v>13398</v>
      </c>
      <c r="Q4121" s="11" t="s">
        <v>972</v>
      </c>
      <c r="R4121" s="11" t="s">
        <v>15035</v>
      </c>
      <c r="S4121" s="11" t="s">
        <v>15036</v>
      </c>
      <c r="T4121" s="11" t="s">
        <v>9224</v>
      </c>
      <c r="U4121" s="11" t="s">
        <v>9190</v>
      </c>
      <c r="W4121" s="11" t="s">
        <v>13398</v>
      </c>
      <c r="Y4121" s="11" t="s">
        <v>15035</v>
      </c>
      <c r="AA4121" s="11" t="s">
        <v>151</v>
      </c>
      <c r="AB4121" s="13"/>
      <c r="AC4121" s="13"/>
      <c r="AD4121" s="11" t="s">
        <v>15035</v>
      </c>
      <c r="AE4121" s="11" t="s">
        <v>2029</v>
      </c>
      <c r="AG4121" s="11" t="s">
        <v>152</v>
      </c>
      <c r="AH4121" s="11" t="s">
        <v>13399</v>
      </c>
      <c r="AJ4121" s="13"/>
      <c r="AK4121" s="13"/>
      <c r="AL4121" s="13"/>
      <c r="AM4121" s="13"/>
      <c r="AN4121" s="13"/>
      <c r="AO4121" s="13"/>
      <c r="AP4121" s="11" t="s">
        <v>15032</v>
      </c>
      <c r="AR4121" s="13"/>
      <c r="AS4121" s="13"/>
      <c r="AT4121" s="12" t="b">
        <v>1</v>
      </c>
      <c r="AU4121" s="13"/>
      <c r="AV4121" s="17">
        <v>45940.0</v>
      </c>
      <c r="AW4121" s="13"/>
      <c r="AX4121" s="14" t="s">
        <v>155</v>
      </c>
      <c r="AY4121" s="13"/>
      <c r="AZ4121" s="14">
        <v>2488.0</v>
      </c>
      <c r="BA4121" s="13"/>
    </row>
    <row r="4122">
      <c r="A4122" s="11" t="s">
        <v>15037</v>
      </c>
      <c r="B4122" s="11">
        <v>11021.0</v>
      </c>
      <c r="C4122" s="12" t="b">
        <v>0</v>
      </c>
      <c r="D4122" s="12" t="b">
        <v>1</v>
      </c>
      <c r="E4122" s="12" t="b">
        <v>0</v>
      </c>
      <c r="F4122" s="12" t="b">
        <v>0</v>
      </c>
      <c r="G4122" s="12" t="b">
        <v>0</v>
      </c>
      <c r="H4122" s="12" t="b">
        <v>0</v>
      </c>
      <c r="I4122" s="13"/>
      <c r="J4122" s="14" t="s">
        <v>15038</v>
      </c>
      <c r="K4122" s="12" t="b">
        <v>0</v>
      </c>
      <c r="L4122" s="17">
        <v>45575.0</v>
      </c>
      <c r="M4122" s="11" t="s">
        <v>1175</v>
      </c>
      <c r="N4122" s="11" t="s">
        <v>15039</v>
      </c>
      <c r="O4122" s="11" t="s">
        <v>15040</v>
      </c>
      <c r="P4122" s="11" t="s">
        <v>13827</v>
      </c>
      <c r="Q4122" s="11" t="s">
        <v>162</v>
      </c>
      <c r="R4122" s="11" t="s">
        <v>15041</v>
      </c>
      <c r="S4122" s="13"/>
      <c r="T4122" s="13"/>
      <c r="U4122" s="11" t="s">
        <v>14100</v>
      </c>
      <c r="W4122" s="11" t="s">
        <v>13827</v>
      </c>
      <c r="Y4122" s="11" t="s">
        <v>1059</v>
      </c>
      <c r="Z4122" s="13"/>
      <c r="AA4122" s="11" t="s">
        <v>151</v>
      </c>
      <c r="AB4122" s="13"/>
      <c r="AC4122" s="13"/>
      <c r="AD4122" s="11" t="s">
        <v>15041</v>
      </c>
      <c r="AE4122" s="13"/>
      <c r="AF4122" s="13"/>
      <c r="AG4122" s="11" t="s">
        <v>152</v>
      </c>
      <c r="AH4122" s="11" t="s">
        <v>13828</v>
      </c>
      <c r="AJ4122" s="13"/>
      <c r="AK4122" s="13"/>
      <c r="AL4122" s="13"/>
      <c r="AM4122" s="13"/>
      <c r="AN4122" s="13"/>
      <c r="AO4122" s="13"/>
      <c r="AP4122" s="11" t="s">
        <v>15037</v>
      </c>
      <c r="AR4122" s="13"/>
      <c r="AS4122" s="13"/>
      <c r="AT4122" s="12" t="b">
        <v>1</v>
      </c>
      <c r="AU4122" s="13"/>
      <c r="AV4122" s="17">
        <v>45940.0</v>
      </c>
      <c r="AW4122" s="13"/>
      <c r="AX4122" s="14" t="s">
        <v>155</v>
      </c>
      <c r="AY4122" s="13"/>
      <c r="AZ4122" s="14">
        <v>2677.0</v>
      </c>
      <c r="BA4122" s="13"/>
    </row>
    <row r="4123">
      <c r="A4123" s="11" t="s">
        <v>15042</v>
      </c>
      <c r="B4123" s="11">
        <v>11022.0</v>
      </c>
      <c r="C4123" s="12" t="b">
        <v>0</v>
      </c>
      <c r="D4123" s="12" t="b">
        <v>1</v>
      </c>
      <c r="E4123" s="12" t="b">
        <v>0</v>
      </c>
      <c r="F4123" s="12" t="b">
        <v>0</v>
      </c>
      <c r="G4123" s="12" t="b">
        <v>0</v>
      </c>
      <c r="H4123" s="12" t="b">
        <v>0</v>
      </c>
      <c r="I4123" s="14" t="s">
        <v>15038</v>
      </c>
      <c r="J4123" s="14" t="s">
        <v>15038</v>
      </c>
      <c r="K4123" s="12" t="b">
        <v>0</v>
      </c>
      <c r="L4123" s="17">
        <v>45575.0</v>
      </c>
      <c r="M4123" s="11" t="s">
        <v>1203</v>
      </c>
      <c r="N4123" s="11" t="s">
        <v>15043</v>
      </c>
      <c r="O4123" s="11" t="s">
        <v>15044</v>
      </c>
      <c r="P4123" s="11" t="s">
        <v>13827</v>
      </c>
      <c r="Q4123" s="11" t="s">
        <v>162</v>
      </c>
      <c r="R4123" s="11" t="s">
        <v>15045</v>
      </c>
      <c r="T4123" s="13"/>
      <c r="U4123" s="11" t="s">
        <v>11537</v>
      </c>
      <c r="W4123" s="11" t="s">
        <v>13827</v>
      </c>
      <c r="Y4123" s="11" t="s">
        <v>15046</v>
      </c>
      <c r="AA4123" s="11" t="s">
        <v>151</v>
      </c>
      <c r="AB4123" s="13"/>
      <c r="AC4123" s="13"/>
      <c r="AD4123" s="11" t="s">
        <v>15045</v>
      </c>
      <c r="AF4123" s="13"/>
      <c r="AG4123" s="11" t="s">
        <v>152</v>
      </c>
      <c r="AH4123" s="11" t="s">
        <v>13828</v>
      </c>
      <c r="AJ4123" s="13"/>
      <c r="AK4123" s="13"/>
      <c r="AL4123" s="13"/>
      <c r="AM4123" s="13"/>
      <c r="AN4123" s="13"/>
      <c r="AO4123" s="13"/>
      <c r="AP4123" s="11" t="s">
        <v>15042</v>
      </c>
      <c r="AR4123" s="13"/>
      <c r="AS4123" s="13"/>
      <c r="AT4123" s="12" t="b">
        <v>1</v>
      </c>
      <c r="AU4123" s="13"/>
      <c r="AV4123" s="17">
        <v>45940.0</v>
      </c>
      <c r="AW4123" s="13"/>
      <c r="AX4123" s="14" t="s">
        <v>155</v>
      </c>
      <c r="AY4123" s="13"/>
      <c r="AZ4123" s="14">
        <v>2676.0</v>
      </c>
      <c r="BA4123" s="13"/>
    </row>
    <row r="4124">
      <c r="A4124" s="11" t="s">
        <v>15047</v>
      </c>
      <c r="B4124" s="11">
        <v>11026.0</v>
      </c>
      <c r="C4124" s="12" t="b">
        <v>0</v>
      </c>
      <c r="D4124" s="12" t="b">
        <v>0</v>
      </c>
      <c r="E4124" s="12" t="b">
        <v>0</v>
      </c>
      <c r="F4124" s="12" t="b">
        <v>0</v>
      </c>
      <c r="G4124" s="12" t="b">
        <v>0</v>
      </c>
      <c r="H4124" s="12" t="b">
        <v>0</v>
      </c>
      <c r="I4124" s="14" t="s">
        <v>15048</v>
      </c>
      <c r="J4124" s="14" t="s">
        <v>15048</v>
      </c>
      <c r="K4124" s="12" t="b">
        <v>0</v>
      </c>
      <c r="L4124" s="14" t="s">
        <v>14418</v>
      </c>
      <c r="M4124" s="11" t="s">
        <v>3597</v>
      </c>
      <c r="N4124" s="11" t="s">
        <v>15049</v>
      </c>
      <c r="O4124" s="11" t="s">
        <v>14038</v>
      </c>
      <c r="P4124" s="11" t="s">
        <v>14421</v>
      </c>
      <c r="Q4124" s="11" t="s">
        <v>162</v>
      </c>
      <c r="R4124" s="11" t="s">
        <v>14039</v>
      </c>
      <c r="S4124" s="11" t="s">
        <v>2659</v>
      </c>
      <c r="T4124" s="11" t="s">
        <v>15050</v>
      </c>
      <c r="U4124" s="11" t="s">
        <v>9258</v>
      </c>
      <c r="W4124" s="11" t="s">
        <v>14421</v>
      </c>
      <c r="Z4124" s="13"/>
      <c r="AA4124" s="11" t="s">
        <v>151</v>
      </c>
      <c r="AB4124" s="13"/>
      <c r="AC4124" s="13"/>
      <c r="AD4124" s="11" t="s">
        <v>14039</v>
      </c>
      <c r="AF4124" s="13"/>
      <c r="AG4124" s="11" t="s">
        <v>152</v>
      </c>
      <c r="AH4124" s="11" t="s">
        <v>14424</v>
      </c>
      <c r="AJ4124" s="13"/>
      <c r="AK4124" s="13"/>
      <c r="AL4124" s="13"/>
      <c r="AM4124" s="13"/>
      <c r="AN4124" s="13"/>
      <c r="AO4124" s="13"/>
      <c r="AP4124" s="11" t="s">
        <v>15047</v>
      </c>
      <c r="AR4124" s="13"/>
      <c r="AS4124" s="13"/>
      <c r="AT4124" s="12" t="b">
        <v>1</v>
      </c>
      <c r="AU4124" s="13"/>
      <c r="AV4124" s="14" t="s">
        <v>167</v>
      </c>
      <c r="AW4124" s="13"/>
      <c r="AX4124" s="14" t="s">
        <v>155</v>
      </c>
      <c r="AY4124" s="13"/>
      <c r="AZ4124" s="14">
        <v>8160.0</v>
      </c>
      <c r="BA4124" s="13"/>
    </row>
    <row r="4125">
      <c r="A4125" s="11" t="s">
        <v>15051</v>
      </c>
      <c r="B4125" s="11">
        <v>11027.0</v>
      </c>
      <c r="C4125" s="12" t="b">
        <v>0</v>
      </c>
      <c r="D4125" s="12" t="b">
        <v>0</v>
      </c>
      <c r="E4125" s="12" t="b">
        <v>0</v>
      </c>
      <c r="F4125" s="12" t="b">
        <v>0</v>
      </c>
      <c r="G4125" s="12" t="b">
        <v>0</v>
      </c>
      <c r="H4125" s="12" t="b">
        <v>0</v>
      </c>
      <c r="I4125" s="14" t="s">
        <v>15048</v>
      </c>
      <c r="J4125" s="14" t="s">
        <v>15048</v>
      </c>
      <c r="K4125" s="12" t="b">
        <v>0</v>
      </c>
      <c r="L4125" s="15">
        <v>45332.0</v>
      </c>
      <c r="M4125" s="11" t="s">
        <v>3597</v>
      </c>
      <c r="N4125" s="11" t="s">
        <v>15052</v>
      </c>
      <c r="O4125" s="11" t="s">
        <v>14038</v>
      </c>
      <c r="P4125" s="11" t="s">
        <v>14427</v>
      </c>
      <c r="Q4125" s="11" t="s">
        <v>162</v>
      </c>
      <c r="R4125" s="11" t="s">
        <v>14039</v>
      </c>
      <c r="S4125" s="11" t="s">
        <v>2659</v>
      </c>
      <c r="T4125" s="11" t="s">
        <v>15053</v>
      </c>
      <c r="U4125" s="11" t="s">
        <v>9258</v>
      </c>
      <c r="W4125" s="11" t="s">
        <v>14427</v>
      </c>
      <c r="Z4125" s="13"/>
      <c r="AA4125" s="11" t="s">
        <v>151</v>
      </c>
      <c r="AB4125" s="13"/>
      <c r="AC4125" s="13"/>
      <c r="AD4125" s="11" t="s">
        <v>14039</v>
      </c>
      <c r="AF4125" s="13"/>
      <c r="AG4125" s="11" t="s">
        <v>152</v>
      </c>
      <c r="AH4125" s="11" t="s">
        <v>14429</v>
      </c>
      <c r="AJ4125" s="13"/>
      <c r="AK4125" s="13"/>
      <c r="AL4125" s="13"/>
      <c r="AM4125" s="13"/>
      <c r="AN4125" s="13"/>
      <c r="AO4125" s="13"/>
      <c r="AP4125" s="11" t="s">
        <v>15051</v>
      </c>
      <c r="AR4125" s="13"/>
      <c r="AS4125" s="13"/>
      <c r="AT4125" s="12" t="b">
        <v>1</v>
      </c>
      <c r="AU4125" s="13"/>
      <c r="AV4125" s="14" t="s">
        <v>167</v>
      </c>
      <c r="AW4125" s="13"/>
      <c r="AX4125" s="14" t="s">
        <v>155</v>
      </c>
      <c r="AY4125" s="13"/>
      <c r="AZ4125" s="14">
        <v>8159.0</v>
      </c>
      <c r="BA4125" s="13"/>
    </row>
    <row r="4126">
      <c r="A4126" s="11" t="s">
        <v>15054</v>
      </c>
      <c r="B4126" s="11">
        <v>11028.0</v>
      </c>
      <c r="C4126" s="12" t="b">
        <v>0</v>
      </c>
      <c r="D4126" s="12" t="b">
        <v>0</v>
      </c>
      <c r="E4126" s="12" t="b">
        <v>0</v>
      </c>
      <c r="F4126" s="12" t="b">
        <v>0</v>
      </c>
      <c r="G4126" s="12" t="b">
        <v>0</v>
      </c>
      <c r="H4126" s="12" t="b">
        <v>0</v>
      </c>
      <c r="I4126" s="13"/>
      <c r="J4126" s="14" t="s">
        <v>15048</v>
      </c>
      <c r="K4126" s="12" t="b">
        <v>0</v>
      </c>
      <c r="L4126" s="17">
        <v>45575.0</v>
      </c>
      <c r="M4126" s="11" t="s">
        <v>3597</v>
      </c>
      <c r="N4126" s="11" t="s">
        <v>15055</v>
      </c>
      <c r="O4126" s="11" t="s">
        <v>14038</v>
      </c>
      <c r="P4126" s="11" t="s">
        <v>13827</v>
      </c>
      <c r="Q4126" s="11" t="s">
        <v>162</v>
      </c>
      <c r="R4126" s="11" t="s">
        <v>14039</v>
      </c>
      <c r="S4126" s="11" t="s">
        <v>2659</v>
      </c>
      <c r="T4126" s="11" t="s">
        <v>15056</v>
      </c>
      <c r="U4126" s="11" t="s">
        <v>9258</v>
      </c>
      <c r="W4126" s="11" t="s">
        <v>13827</v>
      </c>
      <c r="Z4126" s="13"/>
      <c r="AA4126" s="11" t="s">
        <v>151</v>
      </c>
      <c r="AB4126" s="13"/>
      <c r="AC4126" s="13"/>
      <c r="AD4126" s="11" t="s">
        <v>14039</v>
      </c>
      <c r="AF4126" s="13"/>
      <c r="AG4126" s="11" t="s">
        <v>152</v>
      </c>
      <c r="AH4126" s="11" t="s">
        <v>13828</v>
      </c>
      <c r="AJ4126" s="13"/>
      <c r="AK4126" s="13"/>
      <c r="AL4126" s="13"/>
      <c r="AM4126" s="13"/>
      <c r="AN4126" s="13"/>
      <c r="AO4126" s="13"/>
      <c r="AP4126" s="11" t="s">
        <v>15054</v>
      </c>
      <c r="AR4126" s="13"/>
      <c r="AS4126" s="13"/>
      <c r="AT4126" s="12" t="b">
        <v>1</v>
      </c>
      <c r="AU4126" s="13"/>
      <c r="AV4126" s="14" t="s">
        <v>167</v>
      </c>
      <c r="AW4126" s="13"/>
      <c r="AX4126" s="14" t="s">
        <v>155</v>
      </c>
      <c r="AY4126" s="13"/>
      <c r="AZ4126" s="14">
        <v>8157.0</v>
      </c>
      <c r="BA4126" s="13"/>
    </row>
    <row r="4127">
      <c r="A4127" s="11" t="s">
        <v>15057</v>
      </c>
      <c r="B4127" s="11">
        <v>11029.0</v>
      </c>
      <c r="C4127" s="12" t="b">
        <v>0</v>
      </c>
      <c r="D4127" s="12" t="b">
        <v>0</v>
      </c>
      <c r="E4127" s="12" t="b">
        <v>0</v>
      </c>
      <c r="F4127" s="12" t="b">
        <v>0</v>
      </c>
      <c r="G4127" s="12" t="b">
        <v>0</v>
      </c>
      <c r="H4127" s="12" t="b">
        <v>0</v>
      </c>
      <c r="I4127" s="13"/>
      <c r="J4127" s="13"/>
      <c r="K4127" s="12" t="b">
        <v>0</v>
      </c>
      <c r="L4127" s="14" t="s">
        <v>15003</v>
      </c>
      <c r="M4127" s="11" t="s">
        <v>3597</v>
      </c>
      <c r="N4127" s="11" t="s">
        <v>15058</v>
      </c>
      <c r="O4127" s="11" t="s">
        <v>14038</v>
      </c>
      <c r="P4127" s="11" t="s">
        <v>15005</v>
      </c>
      <c r="Q4127" s="11" t="s">
        <v>162</v>
      </c>
      <c r="R4127" s="11" t="s">
        <v>14039</v>
      </c>
      <c r="S4127" s="11" t="s">
        <v>2659</v>
      </c>
      <c r="T4127" s="11" t="s">
        <v>15059</v>
      </c>
      <c r="U4127" s="11" t="s">
        <v>15060</v>
      </c>
      <c r="W4127" s="11" t="s">
        <v>15005</v>
      </c>
      <c r="AA4127" s="11" t="s">
        <v>151</v>
      </c>
      <c r="AB4127" s="13"/>
      <c r="AC4127" s="13"/>
      <c r="AD4127" s="11" t="s">
        <v>14039</v>
      </c>
      <c r="AF4127" s="13"/>
      <c r="AG4127" s="11" t="s">
        <v>152</v>
      </c>
      <c r="AH4127" s="11" t="s">
        <v>15008</v>
      </c>
      <c r="AJ4127" s="13"/>
      <c r="AK4127" s="13"/>
      <c r="AL4127" s="13"/>
      <c r="AM4127" s="13"/>
      <c r="AN4127" s="13"/>
      <c r="AO4127" s="13"/>
      <c r="AP4127" s="11" t="s">
        <v>15057</v>
      </c>
      <c r="AR4127" s="13"/>
      <c r="AS4127" s="13"/>
      <c r="AT4127" s="12" t="b">
        <v>1</v>
      </c>
      <c r="AU4127" s="13"/>
      <c r="AV4127" s="14" t="s">
        <v>167</v>
      </c>
      <c r="AW4127" s="13"/>
      <c r="AX4127" s="14" t="s">
        <v>155</v>
      </c>
      <c r="AY4127" s="13"/>
      <c r="AZ4127" s="14">
        <v>8158.0</v>
      </c>
      <c r="BA4127" s="13"/>
    </row>
    <row r="4128">
      <c r="A4128" s="11" t="s">
        <v>15061</v>
      </c>
      <c r="B4128" s="11">
        <v>11030.0</v>
      </c>
      <c r="C4128" s="12" t="b">
        <v>0</v>
      </c>
      <c r="D4128" s="12" t="b">
        <v>1</v>
      </c>
      <c r="E4128" s="12" t="b">
        <v>0</v>
      </c>
      <c r="F4128" s="12" t="b">
        <v>0</v>
      </c>
      <c r="G4128" s="12" t="b">
        <v>0</v>
      </c>
      <c r="H4128" s="12" t="b">
        <v>1</v>
      </c>
      <c r="I4128" s="13"/>
      <c r="J4128" s="13"/>
      <c r="K4128" s="12" t="b">
        <v>0</v>
      </c>
      <c r="L4128" s="17">
        <v>45637.0</v>
      </c>
      <c r="M4128" s="11" t="s">
        <v>13063</v>
      </c>
      <c r="N4128" s="11" t="s">
        <v>15062</v>
      </c>
      <c r="O4128" s="11" t="s">
        <v>13065</v>
      </c>
      <c r="P4128" s="11" t="s">
        <v>13398</v>
      </c>
      <c r="Q4128" s="11" t="s">
        <v>972</v>
      </c>
      <c r="R4128" s="11" t="s">
        <v>13066</v>
      </c>
      <c r="S4128" s="11" t="s">
        <v>8421</v>
      </c>
      <c r="T4128" s="11" t="s">
        <v>9224</v>
      </c>
      <c r="V4128" s="13"/>
      <c r="W4128" s="11" t="s">
        <v>13398</v>
      </c>
      <c r="Y4128" s="11" t="s">
        <v>13066</v>
      </c>
      <c r="AA4128" s="11" t="s">
        <v>151</v>
      </c>
      <c r="AB4128" s="13"/>
      <c r="AC4128" s="13"/>
      <c r="AD4128" s="11" t="s">
        <v>13066</v>
      </c>
      <c r="AE4128" s="11" t="s">
        <v>2029</v>
      </c>
      <c r="AG4128" s="11" t="s">
        <v>152</v>
      </c>
      <c r="AH4128" s="11" t="s">
        <v>13399</v>
      </c>
      <c r="AJ4128" s="13"/>
      <c r="AK4128" s="13"/>
      <c r="AL4128" s="13"/>
      <c r="AM4128" s="13"/>
      <c r="AN4128" s="13"/>
      <c r="AO4128" s="13"/>
      <c r="AP4128" s="11" t="s">
        <v>15061</v>
      </c>
      <c r="AR4128" s="13"/>
      <c r="AS4128" s="13"/>
      <c r="AT4128" s="12" t="b">
        <v>1</v>
      </c>
      <c r="AU4128" s="13"/>
      <c r="AV4128" s="14" t="s">
        <v>167</v>
      </c>
      <c r="AW4128" s="13"/>
      <c r="AX4128" s="14" t="s">
        <v>155</v>
      </c>
      <c r="AY4128" s="13"/>
      <c r="AZ4128" s="14">
        <v>8161.0</v>
      </c>
      <c r="BA4128" s="13"/>
    </row>
    <row r="4129">
      <c r="A4129" s="11" t="s">
        <v>15063</v>
      </c>
      <c r="B4129" s="11">
        <v>11031.0</v>
      </c>
      <c r="C4129" s="12" t="b">
        <v>0</v>
      </c>
      <c r="D4129" s="12" t="b">
        <v>1</v>
      </c>
      <c r="E4129" s="12" t="b">
        <v>0</v>
      </c>
      <c r="F4129" s="12" t="b">
        <v>0</v>
      </c>
      <c r="G4129" s="12" t="b">
        <v>0</v>
      </c>
      <c r="H4129" s="12" t="b">
        <v>0</v>
      </c>
      <c r="I4129" s="13"/>
      <c r="J4129" s="13"/>
      <c r="K4129" s="12" t="b">
        <v>0</v>
      </c>
      <c r="L4129" s="17">
        <v>45637.0</v>
      </c>
      <c r="M4129" s="11" t="s">
        <v>169</v>
      </c>
      <c r="N4129" s="11" t="s">
        <v>15064</v>
      </c>
      <c r="O4129" s="11" t="s">
        <v>7303</v>
      </c>
      <c r="P4129" s="11" t="s">
        <v>13398</v>
      </c>
      <c r="Q4129" s="11" t="s">
        <v>972</v>
      </c>
      <c r="R4129" s="11" t="s">
        <v>7304</v>
      </c>
      <c r="S4129" s="11" t="s">
        <v>7305</v>
      </c>
      <c r="T4129" s="11" t="s">
        <v>9224</v>
      </c>
      <c r="U4129" s="11" t="s">
        <v>8183</v>
      </c>
      <c r="W4129" s="11" t="s">
        <v>13398</v>
      </c>
      <c r="X4129" s="11" t="s">
        <v>1121</v>
      </c>
      <c r="Y4129" s="11" t="s">
        <v>7304</v>
      </c>
      <c r="Z4129" s="13"/>
      <c r="AA4129" s="11" t="s">
        <v>151</v>
      </c>
      <c r="AB4129" s="13"/>
      <c r="AC4129" s="13"/>
      <c r="AD4129" s="11" t="s">
        <v>7304</v>
      </c>
      <c r="AE4129" s="11" t="s">
        <v>2029</v>
      </c>
      <c r="AG4129" s="11" t="s">
        <v>152</v>
      </c>
      <c r="AH4129" s="11" t="s">
        <v>13399</v>
      </c>
      <c r="AJ4129" s="11" t="s">
        <v>1121</v>
      </c>
      <c r="AK4129" s="13"/>
      <c r="AL4129" s="13"/>
      <c r="AM4129" s="13"/>
      <c r="AN4129" s="13"/>
      <c r="AO4129" s="13"/>
      <c r="AP4129" s="11" t="s">
        <v>15063</v>
      </c>
      <c r="AR4129" s="13"/>
      <c r="AS4129" s="13"/>
      <c r="AT4129" s="12" t="b">
        <v>1</v>
      </c>
      <c r="AU4129" s="13"/>
      <c r="AV4129" s="14" t="s">
        <v>167</v>
      </c>
      <c r="AW4129" s="13"/>
      <c r="AX4129" s="14" t="s">
        <v>155</v>
      </c>
      <c r="AY4129" s="13"/>
      <c r="AZ4129" s="14">
        <v>8162.0</v>
      </c>
      <c r="BA4129" s="13"/>
    </row>
    <row r="4130">
      <c r="A4130" s="11" t="s">
        <v>15065</v>
      </c>
      <c r="B4130" s="11">
        <v>11033.0</v>
      </c>
      <c r="C4130" s="12" t="b">
        <v>0</v>
      </c>
      <c r="D4130" s="12" t="b">
        <v>1</v>
      </c>
      <c r="E4130" s="12" t="b">
        <v>0</v>
      </c>
      <c r="F4130" s="12" t="b">
        <v>0</v>
      </c>
      <c r="G4130" s="12" t="b">
        <v>0</v>
      </c>
      <c r="H4130" s="12" t="b">
        <v>0</v>
      </c>
      <c r="I4130" s="13"/>
      <c r="J4130" s="14" t="s">
        <v>15048</v>
      </c>
      <c r="K4130" s="12" t="b">
        <v>0</v>
      </c>
      <c r="L4130" s="15">
        <v>45332.0</v>
      </c>
      <c r="M4130" s="11" t="s">
        <v>169</v>
      </c>
      <c r="N4130" s="11" t="s">
        <v>15066</v>
      </c>
      <c r="O4130" s="11" t="s">
        <v>1530</v>
      </c>
      <c r="P4130" s="11" t="s">
        <v>14427</v>
      </c>
      <c r="Q4130" s="11" t="s">
        <v>162</v>
      </c>
      <c r="R4130" s="11" t="s">
        <v>1531</v>
      </c>
      <c r="S4130" s="11" t="s">
        <v>402</v>
      </c>
      <c r="U4130" s="11" t="s">
        <v>8183</v>
      </c>
      <c r="W4130" s="11" t="s">
        <v>14427</v>
      </c>
      <c r="Y4130" s="11" t="s">
        <v>7857</v>
      </c>
      <c r="Z4130" s="13"/>
      <c r="AA4130" s="11" t="s">
        <v>151</v>
      </c>
      <c r="AB4130" s="13"/>
      <c r="AC4130" s="13"/>
      <c r="AD4130" s="11" t="s">
        <v>1531</v>
      </c>
      <c r="AE4130" s="13"/>
      <c r="AF4130" s="13"/>
      <c r="AG4130" s="11" t="s">
        <v>152</v>
      </c>
      <c r="AH4130" s="11" t="s">
        <v>14429</v>
      </c>
      <c r="AJ4130" s="13"/>
      <c r="AK4130" s="13"/>
      <c r="AL4130" s="13"/>
      <c r="AM4130" s="13"/>
      <c r="AN4130" s="13"/>
      <c r="AO4130" s="13"/>
      <c r="AP4130" s="11" t="s">
        <v>15065</v>
      </c>
      <c r="AR4130" s="13"/>
      <c r="AS4130" s="13"/>
      <c r="AT4130" s="12" t="b">
        <v>1</v>
      </c>
      <c r="AU4130" s="13"/>
      <c r="AV4130" s="14" t="s">
        <v>167</v>
      </c>
      <c r="AW4130" s="13"/>
      <c r="AX4130" s="14" t="s">
        <v>155</v>
      </c>
      <c r="AY4130" s="13"/>
      <c r="AZ4130" s="14">
        <v>8165.0</v>
      </c>
      <c r="BA4130" s="13"/>
    </row>
    <row r="4131">
      <c r="A4131" s="11" t="s">
        <v>15067</v>
      </c>
      <c r="B4131" s="11">
        <v>11034.0</v>
      </c>
      <c r="C4131" s="12" t="b">
        <v>0</v>
      </c>
      <c r="D4131" s="12" t="b">
        <v>1</v>
      </c>
      <c r="E4131" s="12" t="b">
        <v>0</v>
      </c>
      <c r="F4131" s="12" t="b">
        <v>0</v>
      </c>
      <c r="G4131" s="12" t="b">
        <v>0</v>
      </c>
      <c r="H4131" s="12" t="b">
        <v>0</v>
      </c>
      <c r="I4131" s="13"/>
      <c r="J4131" s="14" t="s">
        <v>15048</v>
      </c>
      <c r="K4131" s="12" t="b">
        <v>0</v>
      </c>
      <c r="L4131" s="15">
        <v>45332.0</v>
      </c>
      <c r="M4131" s="11" t="s">
        <v>169</v>
      </c>
      <c r="N4131" s="11" t="s">
        <v>15068</v>
      </c>
      <c r="O4131" s="11" t="s">
        <v>15069</v>
      </c>
      <c r="P4131" s="11" t="s">
        <v>14427</v>
      </c>
      <c r="Q4131" s="11" t="s">
        <v>162</v>
      </c>
      <c r="R4131" s="11" t="s">
        <v>15070</v>
      </c>
      <c r="S4131" s="11" t="s">
        <v>15071</v>
      </c>
      <c r="U4131" s="11" t="s">
        <v>8183</v>
      </c>
      <c r="W4131" s="11" t="s">
        <v>14427</v>
      </c>
      <c r="Y4131" s="11" t="s">
        <v>7857</v>
      </c>
      <c r="Z4131" s="13"/>
      <c r="AA4131" s="11" t="s">
        <v>151</v>
      </c>
      <c r="AB4131" s="13"/>
      <c r="AC4131" s="13"/>
      <c r="AD4131" s="11" t="s">
        <v>15070</v>
      </c>
      <c r="AF4131" s="13"/>
      <c r="AG4131" s="11" t="s">
        <v>152</v>
      </c>
      <c r="AH4131" s="11" t="s">
        <v>14429</v>
      </c>
      <c r="AJ4131" s="13"/>
      <c r="AK4131" s="13"/>
      <c r="AL4131" s="13"/>
      <c r="AM4131" s="13"/>
      <c r="AN4131" s="13"/>
      <c r="AO4131" s="13"/>
      <c r="AP4131" s="11" t="s">
        <v>15067</v>
      </c>
      <c r="AR4131" s="13"/>
      <c r="AS4131" s="13"/>
      <c r="AT4131" s="12" t="b">
        <v>1</v>
      </c>
      <c r="AU4131" s="13"/>
      <c r="AV4131" s="14" t="s">
        <v>167</v>
      </c>
      <c r="AW4131" s="13"/>
      <c r="AX4131" s="14" t="s">
        <v>155</v>
      </c>
      <c r="AY4131" s="13"/>
      <c r="AZ4131" s="14">
        <v>8163.0</v>
      </c>
      <c r="BA4131" s="13"/>
    </row>
    <row r="4132">
      <c r="A4132" s="11" t="s">
        <v>15072</v>
      </c>
      <c r="B4132" s="11">
        <v>11035.0</v>
      </c>
      <c r="C4132" s="12" t="b">
        <v>0</v>
      </c>
      <c r="D4132" s="12" t="b">
        <v>1</v>
      </c>
      <c r="E4132" s="12" t="b">
        <v>0</v>
      </c>
      <c r="F4132" s="12" t="b">
        <v>0</v>
      </c>
      <c r="G4132" s="12" t="b">
        <v>0</v>
      </c>
      <c r="H4132" s="12" t="b">
        <v>0</v>
      </c>
      <c r="I4132" s="14" t="s">
        <v>15048</v>
      </c>
      <c r="J4132" s="14" t="s">
        <v>15048</v>
      </c>
      <c r="K4132" s="12" t="b">
        <v>0</v>
      </c>
      <c r="L4132" s="17">
        <v>45575.0</v>
      </c>
      <c r="M4132" s="11" t="s">
        <v>169</v>
      </c>
      <c r="N4132" s="11" t="s">
        <v>15073</v>
      </c>
      <c r="O4132" s="11" t="s">
        <v>15069</v>
      </c>
      <c r="P4132" s="11" t="s">
        <v>13827</v>
      </c>
      <c r="Q4132" s="11" t="s">
        <v>162</v>
      </c>
      <c r="R4132" s="11" t="s">
        <v>15070</v>
      </c>
      <c r="S4132" s="11" t="s">
        <v>15071</v>
      </c>
      <c r="U4132" s="11" t="s">
        <v>8183</v>
      </c>
      <c r="W4132" s="11" t="s">
        <v>13827</v>
      </c>
      <c r="Y4132" s="11" t="s">
        <v>7857</v>
      </c>
      <c r="Z4132" s="13"/>
      <c r="AA4132" s="11" t="s">
        <v>151</v>
      </c>
      <c r="AB4132" s="13"/>
      <c r="AC4132" s="13"/>
      <c r="AD4132" s="11" t="s">
        <v>15070</v>
      </c>
      <c r="AF4132" s="13"/>
      <c r="AG4132" s="11" t="s">
        <v>152</v>
      </c>
      <c r="AH4132" s="11" t="s">
        <v>13828</v>
      </c>
      <c r="AJ4132" s="13"/>
      <c r="AK4132" s="13"/>
      <c r="AL4132" s="13"/>
      <c r="AM4132" s="13"/>
      <c r="AN4132" s="13"/>
      <c r="AO4132" s="13"/>
      <c r="AP4132" s="11" t="s">
        <v>15072</v>
      </c>
      <c r="AR4132" s="13"/>
      <c r="AS4132" s="13"/>
      <c r="AT4132" s="12" t="b">
        <v>1</v>
      </c>
      <c r="AU4132" s="13"/>
      <c r="AV4132" s="14" t="s">
        <v>167</v>
      </c>
      <c r="AW4132" s="13"/>
      <c r="AX4132" s="14" t="s">
        <v>155</v>
      </c>
      <c r="AY4132" s="13"/>
      <c r="AZ4132" s="14">
        <v>8167.0</v>
      </c>
      <c r="BA4132" s="13"/>
    </row>
    <row r="4133">
      <c r="A4133" s="11" t="s">
        <v>15074</v>
      </c>
      <c r="B4133" s="11">
        <v>11036.0</v>
      </c>
      <c r="C4133" s="12" t="b">
        <v>0</v>
      </c>
      <c r="D4133" s="12" t="b">
        <v>1</v>
      </c>
      <c r="E4133" s="12" t="b">
        <v>0</v>
      </c>
      <c r="F4133" s="12" t="b">
        <v>0</v>
      </c>
      <c r="G4133" s="12" t="b">
        <v>0</v>
      </c>
      <c r="H4133" s="12" t="b">
        <v>0</v>
      </c>
      <c r="I4133" s="14" t="s">
        <v>15048</v>
      </c>
      <c r="J4133" s="14" t="s">
        <v>15048</v>
      </c>
      <c r="K4133" s="12" t="b">
        <v>0</v>
      </c>
      <c r="L4133" s="17">
        <v>45575.0</v>
      </c>
      <c r="M4133" s="11" t="s">
        <v>169</v>
      </c>
      <c r="N4133" s="11" t="s">
        <v>15075</v>
      </c>
      <c r="O4133" s="11" t="s">
        <v>15076</v>
      </c>
      <c r="P4133" s="11" t="s">
        <v>13827</v>
      </c>
      <c r="Q4133" s="11" t="s">
        <v>162</v>
      </c>
      <c r="R4133" s="11" t="s">
        <v>15077</v>
      </c>
      <c r="S4133" s="13"/>
      <c r="T4133" s="13"/>
      <c r="U4133" s="11" t="s">
        <v>8183</v>
      </c>
      <c r="W4133" s="11" t="s">
        <v>13827</v>
      </c>
      <c r="Y4133" s="11" t="s">
        <v>7857</v>
      </c>
      <c r="Z4133" s="13"/>
      <c r="AA4133" s="11" t="s">
        <v>151</v>
      </c>
      <c r="AB4133" s="13"/>
      <c r="AC4133" s="13"/>
      <c r="AD4133" s="11" t="s">
        <v>15077</v>
      </c>
      <c r="AE4133" s="13"/>
      <c r="AF4133" s="13"/>
      <c r="AG4133" s="11" t="s">
        <v>152</v>
      </c>
      <c r="AH4133" s="11" t="s">
        <v>13828</v>
      </c>
      <c r="AJ4133" s="13"/>
      <c r="AK4133" s="13"/>
      <c r="AL4133" s="13"/>
      <c r="AM4133" s="13"/>
      <c r="AN4133" s="13"/>
      <c r="AO4133" s="13"/>
      <c r="AP4133" s="11" t="s">
        <v>15074</v>
      </c>
      <c r="AR4133" s="13"/>
      <c r="AS4133" s="13"/>
      <c r="AT4133" s="12" t="b">
        <v>1</v>
      </c>
      <c r="AU4133" s="13"/>
      <c r="AV4133" s="14" t="s">
        <v>167</v>
      </c>
      <c r="AW4133" s="13"/>
      <c r="AX4133" s="14" t="s">
        <v>155</v>
      </c>
      <c r="AY4133" s="13"/>
      <c r="AZ4133" s="14">
        <v>8166.0</v>
      </c>
      <c r="BA4133" s="13"/>
    </row>
    <row r="4134">
      <c r="A4134" s="11" t="s">
        <v>15078</v>
      </c>
      <c r="B4134" s="11">
        <v>11037.0</v>
      </c>
      <c r="C4134" s="12" t="b">
        <v>0</v>
      </c>
      <c r="D4134" s="12" t="b">
        <v>0</v>
      </c>
      <c r="E4134" s="12" t="b">
        <v>0</v>
      </c>
      <c r="F4134" s="12" t="b">
        <v>0</v>
      </c>
      <c r="G4134" s="12" t="b">
        <v>0</v>
      </c>
      <c r="H4134" s="12" t="b">
        <v>0</v>
      </c>
      <c r="I4134" s="13"/>
      <c r="J4134" s="14" t="s">
        <v>15048</v>
      </c>
      <c r="K4134" s="12" t="b">
        <v>0</v>
      </c>
      <c r="L4134" s="17">
        <v>45575.0</v>
      </c>
      <c r="M4134" s="11" t="s">
        <v>169</v>
      </c>
      <c r="N4134" s="11" t="s">
        <v>15079</v>
      </c>
      <c r="O4134" s="11" t="s">
        <v>15080</v>
      </c>
      <c r="P4134" s="11" t="s">
        <v>13827</v>
      </c>
      <c r="Q4134" s="11" t="s">
        <v>162</v>
      </c>
      <c r="R4134" s="11" t="s">
        <v>15081</v>
      </c>
      <c r="S4134" s="13"/>
      <c r="T4134" s="13"/>
      <c r="U4134" s="11" t="s">
        <v>8183</v>
      </c>
      <c r="W4134" s="11" t="s">
        <v>13827</v>
      </c>
      <c r="Y4134" s="11" t="s">
        <v>7857</v>
      </c>
      <c r="Z4134" s="13"/>
      <c r="AA4134" s="11" t="s">
        <v>215</v>
      </c>
      <c r="AB4134" s="13"/>
      <c r="AC4134" s="13"/>
      <c r="AD4134" s="11" t="s">
        <v>15081</v>
      </c>
      <c r="AE4134" s="13"/>
      <c r="AF4134" s="13"/>
      <c r="AG4134" s="11" t="s">
        <v>152</v>
      </c>
      <c r="AH4134" s="11" t="s">
        <v>13828</v>
      </c>
      <c r="AJ4134" s="13"/>
      <c r="AK4134" s="13"/>
      <c r="AL4134" s="13"/>
      <c r="AM4134" s="13"/>
      <c r="AN4134" s="13"/>
      <c r="AO4134" s="13"/>
      <c r="AP4134" s="11" t="s">
        <v>15078</v>
      </c>
      <c r="AR4134" s="13"/>
      <c r="AS4134" s="13"/>
      <c r="AT4134" s="12" t="b">
        <v>1</v>
      </c>
      <c r="AU4134" s="13"/>
      <c r="AV4134" s="14" t="s">
        <v>167</v>
      </c>
      <c r="AW4134" s="13"/>
      <c r="AX4134" s="14" t="s">
        <v>155</v>
      </c>
      <c r="AY4134" s="13"/>
      <c r="AZ4134" s="14">
        <v>8173.0</v>
      </c>
      <c r="BA4134" s="13"/>
    </row>
    <row r="4135">
      <c r="A4135" s="11" t="s">
        <v>15082</v>
      </c>
      <c r="B4135" s="11">
        <v>11038.0</v>
      </c>
      <c r="C4135" s="12" t="b">
        <v>0</v>
      </c>
      <c r="D4135" s="12" t="b">
        <v>1</v>
      </c>
      <c r="E4135" s="12" t="b">
        <v>0</v>
      </c>
      <c r="F4135" s="12" t="b">
        <v>0</v>
      </c>
      <c r="G4135" s="12" t="b">
        <v>0</v>
      </c>
      <c r="H4135" s="12" t="b">
        <v>0</v>
      </c>
      <c r="I4135" s="14" t="s">
        <v>15048</v>
      </c>
      <c r="J4135" s="14" t="s">
        <v>15048</v>
      </c>
      <c r="K4135" s="12" t="b">
        <v>0</v>
      </c>
      <c r="L4135" s="14" t="s">
        <v>14418</v>
      </c>
      <c r="M4135" s="11" t="s">
        <v>169</v>
      </c>
      <c r="N4135" s="11" t="s">
        <v>15083</v>
      </c>
      <c r="O4135" s="11" t="s">
        <v>15084</v>
      </c>
      <c r="P4135" s="11" t="s">
        <v>14421</v>
      </c>
      <c r="Q4135" s="11" t="s">
        <v>162</v>
      </c>
      <c r="R4135" s="11" t="s">
        <v>15085</v>
      </c>
      <c r="S4135" s="11" t="s">
        <v>402</v>
      </c>
      <c r="U4135" s="11" t="s">
        <v>8183</v>
      </c>
      <c r="W4135" s="11" t="s">
        <v>14421</v>
      </c>
      <c r="Z4135" s="13"/>
      <c r="AA4135" s="11" t="s">
        <v>151</v>
      </c>
      <c r="AB4135" s="13"/>
      <c r="AC4135" s="13"/>
      <c r="AD4135" s="11" t="s">
        <v>15085</v>
      </c>
      <c r="AF4135" s="13"/>
      <c r="AG4135" s="11" t="s">
        <v>152</v>
      </c>
      <c r="AH4135" s="11" t="s">
        <v>14424</v>
      </c>
      <c r="AJ4135" s="13"/>
      <c r="AK4135" s="13"/>
      <c r="AL4135" s="13"/>
      <c r="AM4135" s="13"/>
      <c r="AN4135" s="13"/>
      <c r="AO4135" s="13"/>
      <c r="AP4135" s="11" t="s">
        <v>15082</v>
      </c>
      <c r="AR4135" s="13"/>
      <c r="AS4135" s="13"/>
      <c r="AT4135" s="12" t="b">
        <v>1</v>
      </c>
      <c r="AU4135" s="13"/>
      <c r="AV4135" s="14" t="s">
        <v>167</v>
      </c>
      <c r="AW4135" s="13"/>
      <c r="AX4135" s="14" t="s">
        <v>155</v>
      </c>
      <c r="AY4135" s="13"/>
      <c r="AZ4135" s="14">
        <v>8172.0</v>
      </c>
      <c r="BA4135" s="13"/>
    </row>
    <row r="4136">
      <c r="A4136" s="11" t="s">
        <v>15086</v>
      </c>
      <c r="B4136" s="11">
        <v>11039.0</v>
      </c>
      <c r="C4136" s="12" t="b">
        <v>0</v>
      </c>
      <c r="D4136" s="12" t="b">
        <v>1</v>
      </c>
      <c r="E4136" s="12" t="b">
        <v>0</v>
      </c>
      <c r="F4136" s="12" t="b">
        <v>0</v>
      </c>
      <c r="G4136" s="12" t="b">
        <v>0</v>
      </c>
      <c r="H4136" s="12" t="b">
        <v>0</v>
      </c>
      <c r="I4136" s="13"/>
      <c r="J4136" s="14" t="s">
        <v>15048</v>
      </c>
      <c r="K4136" s="12" t="b">
        <v>0</v>
      </c>
      <c r="L4136" s="14" t="s">
        <v>14418</v>
      </c>
      <c r="M4136" s="11" t="s">
        <v>169</v>
      </c>
      <c r="N4136" s="11" t="s">
        <v>15087</v>
      </c>
      <c r="O4136" s="11" t="s">
        <v>7851</v>
      </c>
      <c r="P4136" s="11" t="s">
        <v>14421</v>
      </c>
      <c r="Q4136" s="11" t="s">
        <v>162</v>
      </c>
      <c r="R4136" s="11" t="s">
        <v>7852</v>
      </c>
      <c r="S4136" s="11" t="s">
        <v>7853</v>
      </c>
      <c r="U4136" s="11" t="s">
        <v>8183</v>
      </c>
      <c r="W4136" s="11" t="s">
        <v>14421</v>
      </c>
      <c r="Y4136" s="11" t="s">
        <v>7857</v>
      </c>
      <c r="Z4136" s="13"/>
      <c r="AA4136" s="11" t="s">
        <v>151</v>
      </c>
      <c r="AB4136" s="13"/>
      <c r="AC4136" s="13"/>
      <c r="AD4136" s="11" t="s">
        <v>7852</v>
      </c>
      <c r="AE4136" s="13"/>
      <c r="AF4136" s="13"/>
      <c r="AG4136" s="11" t="s">
        <v>152</v>
      </c>
      <c r="AH4136" s="11" t="s">
        <v>14424</v>
      </c>
      <c r="AJ4136" s="13"/>
      <c r="AK4136" s="13"/>
      <c r="AL4136" s="13"/>
      <c r="AM4136" s="13"/>
      <c r="AN4136" s="13"/>
      <c r="AO4136" s="13"/>
      <c r="AP4136" s="11" t="s">
        <v>15086</v>
      </c>
      <c r="AR4136" s="13"/>
      <c r="AS4136" s="13"/>
      <c r="AT4136" s="12" t="b">
        <v>1</v>
      </c>
      <c r="AU4136" s="13"/>
      <c r="AV4136" s="14" t="s">
        <v>167</v>
      </c>
      <c r="AW4136" s="13"/>
      <c r="AX4136" s="14" t="s">
        <v>155</v>
      </c>
      <c r="AY4136" s="13"/>
      <c r="AZ4136" s="14">
        <v>8164.0</v>
      </c>
      <c r="BA4136" s="13"/>
    </row>
    <row r="4137">
      <c r="A4137" s="11" t="s">
        <v>15088</v>
      </c>
      <c r="B4137" s="11">
        <v>11040.0</v>
      </c>
      <c r="C4137" s="12" t="b">
        <v>0</v>
      </c>
      <c r="D4137" s="12" t="b">
        <v>0</v>
      </c>
      <c r="E4137" s="12" t="b">
        <v>0</v>
      </c>
      <c r="F4137" s="12" t="b">
        <v>0</v>
      </c>
      <c r="G4137" s="12" t="b">
        <v>0</v>
      </c>
      <c r="H4137" s="12" t="b">
        <v>0</v>
      </c>
      <c r="I4137" s="14" t="s">
        <v>15048</v>
      </c>
      <c r="J4137" s="14" t="s">
        <v>15048</v>
      </c>
      <c r="K4137" s="12" t="b">
        <v>0</v>
      </c>
      <c r="L4137" s="14" t="s">
        <v>14418</v>
      </c>
      <c r="M4137" s="11" t="s">
        <v>169</v>
      </c>
      <c r="N4137" s="11" t="s">
        <v>15089</v>
      </c>
      <c r="O4137" s="11" t="s">
        <v>15069</v>
      </c>
      <c r="P4137" s="11" t="s">
        <v>14421</v>
      </c>
      <c r="Q4137" s="11" t="s">
        <v>162</v>
      </c>
      <c r="R4137" s="11" t="s">
        <v>15070</v>
      </c>
      <c r="S4137" s="11" t="s">
        <v>15071</v>
      </c>
      <c r="U4137" s="11" t="s">
        <v>8183</v>
      </c>
      <c r="W4137" s="11" t="s">
        <v>14421</v>
      </c>
      <c r="Y4137" s="11" t="s">
        <v>7857</v>
      </c>
      <c r="Z4137" s="13"/>
      <c r="AA4137" s="11" t="s">
        <v>151</v>
      </c>
      <c r="AB4137" s="13"/>
      <c r="AC4137" s="13"/>
      <c r="AD4137" s="11" t="s">
        <v>15070</v>
      </c>
      <c r="AF4137" s="13"/>
      <c r="AG4137" s="11" t="s">
        <v>152</v>
      </c>
      <c r="AH4137" s="11" t="s">
        <v>14424</v>
      </c>
      <c r="AJ4137" s="13"/>
      <c r="AK4137" s="13"/>
      <c r="AL4137" s="13"/>
      <c r="AM4137" s="13"/>
      <c r="AN4137" s="13"/>
      <c r="AO4137" s="13"/>
      <c r="AP4137" s="11" t="s">
        <v>15088</v>
      </c>
      <c r="AR4137" s="13"/>
      <c r="AS4137" s="13"/>
      <c r="AT4137" s="12" t="b">
        <v>1</v>
      </c>
      <c r="AU4137" s="13"/>
      <c r="AV4137" s="14" t="s">
        <v>167</v>
      </c>
      <c r="AW4137" s="13"/>
      <c r="AX4137" s="14" t="s">
        <v>155</v>
      </c>
      <c r="AY4137" s="13"/>
      <c r="AZ4137" s="14">
        <v>8169.0</v>
      </c>
      <c r="BA4137" s="13"/>
    </row>
    <row r="4138">
      <c r="A4138" s="11" t="s">
        <v>15090</v>
      </c>
      <c r="B4138" s="11">
        <v>11041.0</v>
      </c>
      <c r="C4138" s="12" t="b">
        <v>0</v>
      </c>
      <c r="D4138" s="12" t="b">
        <v>0</v>
      </c>
      <c r="E4138" s="12" t="b">
        <v>0</v>
      </c>
      <c r="F4138" s="12" t="b">
        <v>0</v>
      </c>
      <c r="G4138" s="12" t="b">
        <v>0</v>
      </c>
      <c r="H4138" s="12" t="b">
        <v>0</v>
      </c>
      <c r="I4138" s="13"/>
      <c r="J4138" s="13"/>
      <c r="K4138" s="12" t="b">
        <v>0</v>
      </c>
      <c r="L4138" s="14" t="s">
        <v>14418</v>
      </c>
      <c r="M4138" s="11" t="s">
        <v>169</v>
      </c>
      <c r="N4138" s="11" t="s">
        <v>15091</v>
      </c>
      <c r="O4138" s="11" t="s">
        <v>15080</v>
      </c>
      <c r="P4138" s="11" t="s">
        <v>14421</v>
      </c>
      <c r="Q4138" s="11" t="s">
        <v>162</v>
      </c>
      <c r="R4138" s="11" t="s">
        <v>15081</v>
      </c>
      <c r="S4138" s="13"/>
      <c r="T4138" s="13"/>
      <c r="U4138" s="11" t="s">
        <v>8183</v>
      </c>
      <c r="W4138" s="11" t="s">
        <v>14421</v>
      </c>
      <c r="Y4138" s="11" t="s">
        <v>7857</v>
      </c>
      <c r="Z4138" s="13"/>
      <c r="AA4138" s="11" t="s">
        <v>597</v>
      </c>
      <c r="AB4138" s="13"/>
      <c r="AC4138" s="13"/>
      <c r="AD4138" s="11" t="s">
        <v>15081</v>
      </c>
      <c r="AE4138" s="13"/>
      <c r="AF4138" s="13"/>
      <c r="AG4138" s="11" t="s">
        <v>152</v>
      </c>
      <c r="AH4138" s="11" t="s">
        <v>14424</v>
      </c>
      <c r="AJ4138" s="13"/>
      <c r="AK4138" s="13"/>
      <c r="AL4138" s="13"/>
      <c r="AM4138" s="13"/>
      <c r="AN4138" s="13"/>
      <c r="AO4138" s="13"/>
      <c r="AP4138" s="11" t="s">
        <v>15090</v>
      </c>
      <c r="AR4138" s="13"/>
      <c r="AS4138" s="13"/>
      <c r="AT4138" s="12" t="b">
        <v>1</v>
      </c>
      <c r="AU4138" s="13"/>
      <c r="AV4138" s="14" t="s">
        <v>167</v>
      </c>
      <c r="AW4138" s="13"/>
      <c r="AX4138" s="14" t="s">
        <v>155</v>
      </c>
      <c r="AY4138" s="13"/>
      <c r="AZ4138" s="14">
        <v>8170.0</v>
      </c>
      <c r="BA4138" s="13"/>
    </row>
    <row r="4139">
      <c r="A4139" s="11" t="s">
        <v>15092</v>
      </c>
      <c r="B4139" s="11">
        <v>11042.0</v>
      </c>
      <c r="C4139" s="12" t="b">
        <v>0</v>
      </c>
      <c r="D4139" s="12" t="b">
        <v>0</v>
      </c>
      <c r="E4139" s="12" t="b">
        <v>0</v>
      </c>
      <c r="F4139" s="12" t="b">
        <v>0</v>
      </c>
      <c r="G4139" s="12" t="b">
        <v>0</v>
      </c>
      <c r="H4139" s="12" t="b">
        <v>0</v>
      </c>
      <c r="I4139" s="13"/>
      <c r="J4139" s="14" t="s">
        <v>15048</v>
      </c>
      <c r="K4139" s="12" t="b">
        <v>0</v>
      </c>
      <c r="L4139" s="14" t="s">
        <v>14418</v>
      </c>
      <c r="M4139" s="11" t="s">
        <v>169</v>
      </c>
      <c r="N4139" s="11" t="s">
        <v>15093</v>
      </c>
      <c r="O4139" s="11" t="s">
        <v>15076</v>
      </c>
      <c r="P4139" s="11" t="s">
        <v>14421</v>
      </c>
      <c r="Q4139" s="11" t="s">
        <v>162</v>
      </c>
      <c r="R4139" s="11" t="s">
        <v>15077</v>
      </c>
      <c r="S4139" s="13"/>
      <c r="T4139" s="13"/>
      <c r="U4139" s="11" t="s">
        <v>8183</v>
      </c>
      <c r="W4139" s="11" t="s">
        <v>14421</v>
      </c>
      <c r="Y4139" s="11" t="s">
        <v>7857</v>
      </c>
      <c r="Z4139" s="13"/>
      <c r="AA4139" s="11" t="s">
        <v>597</v>
      </c>
      <c r="AB4139" s="13"/>
      <c r="AC4139" s="13"/>
      <c r="AD4139" s="11" t="s">
        <v>15077</v>
      </c>
      <c r="AE4139" s="13"/>
      <c r="AF4139" s="13"/>
      <c r="AG4139" s="11" t="s">
        <v>152</v>
      </c>
      <c r="AH4139" s="11" t="s">
        <v>14424</v>
      </c>
      <c r="AJ4139" s="13"/>
      <c r="AK4139" s="13"/>
      <c r="AL4139" s="13"/>
      <c r="AM4139" s="13"/>
      <c r="AN4139" s="13"/>
      <c r="AO4139" s="13"/>
      <c r="AP4139" s="11" t="s">
        <v>15092</v>
      </c>
      <c r="AR4139" s="13"/>
      <c r="AS4139" s="13"/>
      <c r="AT4139" s="12" t="b">
        <v>1</v>
      </c>
      <c r="AU4139" s="13"/>
      <c r="AV4139" s="14" t="s">
        <v>167</v>
      </c>
      <c r="AW4139" s="13"/>
      <c r="AX4139" s="14" t="s">
        <v>155</v>
      </c>
      <c r="AY4139" s="13"/>
      <c r="AZ4139" s="14">
        <v>8168.0</v>
      </c>
      <c r="BA4139" s="13"/>
    </row>
    <row r="4140">
      <c r="A4140" s="11" t="s">
        <v>15094</v>
      </c>
      <c r="B4140" s="11">
        <v>11043.0</v>
      </c>
      <c r="C4140" s="12" t="b">
        <v>0</v>
      </c>
      <c r="D4140" s="12" t="b">
        <v>0</v>
      </c>
      <c r="E4140" s="12" t="b">
        <v>0</v>
      </c>
      <c r="F4140" s="12" t="b">
        <v>0</v>
      </c>
      <c r="G4140" s="12" t="b">
        <v>0</v>
      </c>
      <c r="H4140" s="12" t="b">
        <v>0</v>
      </c>
      <c r="I4140" s="13"/>
      <c r="J4140" s="14" t="s">
        <v>15048</v>
      </c>
      <c r="K4140" s="12" t="b">
        <v>0</v>
      </c>
      <c r="L4140" s="14" t="s">
        <v>15003</v>
      </c>
      <c r="M4140" s="11" t="s">
        <v>169</v>
      </c>
      <c r="N4140" s="11" t="s">
        <v>15095</v>
      </c>
      <c r="O4140" s="11" t="s">
        <v>15084</v>
      </c>
      <c r="P4140" s="11" t="s">
        <v>15005</v>
      </c>
      <c r="Q4140" s="11" t="s">
        <v>162</v>
      </c>
      <c r="R4140" s="11" t="s">
        <v>15085</v>
      </c>
      <c r="S4140" s="11" t="s">
        <v>402</v>
      </c>
      <c r="U4140" s="11" t="s">
        <v>8183</v>
      </c>
      <c r="W4140" s="11" t="s">
        <v>15005</v>
      </c>
      <c r="Y4140" s="11" t="s">
        <v>7857</v>
      </c>
      <c r="Z4140" s="13"/>
      <c r="AA4140" s="11" t="s">
        <v>151</v>
      </c>
      <c r="AB4140" s="13"/>
      <c r="AC4140" s="13"/>
      <c r="AD4140" s="11" t="s">
        <v>15085</v>
      </c>
      <c r="AF4140" s="13"/>
      <c r="AG4140" s="11" t="s">
        <v>152</v>
      </c>
      <c r="AH4140" s="11" t="s">
        <v>15008</v>
      </c>
      <c r="AJ4140" s="13"/>
      <c r="AK4140" s="13"/>
      <c r="AL4140" s="13"/>
      <c r="AM4140" s="13"/>
      <c r="AN4140" s="13"/>
      <c r="AO4140" s="13"/>
      <c r="AP4140" s="11" t="s">
        <v>15094</v>
      </c>
      <c r="AR4140" s="13"/>
      <c r="AS4140" s="13"/>
      <c r="AT4140" s="12" t="b">
        <v>1</v>
      </c>
      <c r="AU4140" s="13"/>
      <c r="AV4140" s="14" t="s">
        <v>167</v>
      </c>
      <c r="AW4140" s="13"/>
      <c r="AX4140" s="14" t="s">
        <v>155</v>
      </c>
      <c r="AY4140" s="13"/>
      <c r="AZ4140" s="14">
        <v>8176.0</v>
      </c>
      <c r="BA4140" s="13"/>
    </row>
    <row r="4141">
      <c r="A4141" s="11" t="s">
        <v>15096</v>
      </c>
      <c r="B4141" s="11">
        <v>11044.0</v>
      </c>
      <c r="C4141" s="12" t="b">
        <v>0</v>
      </c>
      <c r="D4141" s="12" t="b">
        <v>1</v>
      </c>
      <c r="E4141" s="12" t="b">
        <v>0</v>
      </c>
      <c r="F4141" s="12" t="b">
        <v>0</v>
      </c>
      <c r="G4141" s="12" t="b">
        <v>0</v>
      </c>
      <c r="H4141" s="12" t="b">
        <v>0</v>
      </c>
      <c r="I4141" s="14" t="s">
        <v>15048</v>
      </c>
      <c r="J4141" s="14" t="s">
        <v>15048</v>
      </c>
      <c r="K4141" s="12" t="b">
        <v>0</v>
      </c>
      <c r="L4141" s="14" t="s">
        <v>15003</v>
      </c>
      <c r="M4141" s="11" t="s">
        <v>169</v>
      </c>
      <c r="N4141" s="11" t="s">
        <v>15097</v>
      </c>
      <c r="O4141" s="11" t="s">
        <v>15076</v>
      </c>
      <c r="P4141" s="11" t="s">
        <v>15005</v>
      </c>
      <c r="Q4141" s="11" t="s">
        <v>162</v>
      </c>
      <c r="R4141" s="11" t="s">
        <v>15077</v>
      </c>
      <c r="S4141" s="13"/>
      <c r="T4141" s="13"/>
      <c r="U4141" s="11" t="s">
        <v>8183</v>
      </c>
      <c r="W4141" s="11" t="s">
        <v>15005</v>
      </c>
      <c r="Y4141" s="11" t="s">
        <v>7857</v>
      </c>
      <c r="Z4141" s="13"/>
      <c r="AA4141" s="11" t="s">
        <v>151</v>
      </c>
      <c r="AB4141" s="13"/>
      <c r="AC4141" s="13"/>
      <c r="AD4141" s="11" t="s">
        <v>15077</v>
      </c>
      <c r="AE4141" s="13"/>
      <c r="AF4141" s="13"/>
      <c r="AG4141" s="11" t="s">
        <v>152</v>
      </c>
      <c r="AH4141" s="11" t="s">
        <v>15008</v>
      </c>
      <c r="AJ4141" s="13"/>
      <c r="AK4141" s="13"/>
      <c r="AL4141" s="13"/>
      <c r="AM4141" s="13"/>
      <c r="AN4141" s="13"/>
      <c r="AO4141" s="13"/>
      <c r="AP4141" s="11" t="s">
        <v>15096</v>
      </c>
      <c r="AR4141" s="13"/>
      <c r="AS4141" s="13"/>
      <c r="AT4141" s="12" t="b">
        <v>1</v>
      </c>
      <c r="AU4141" s="13"/>
      <c r="AV4141" s="14" t="s">
        <v>167</v>
      </c>
      <c r="AW4141" s="13"/>
      <c r="AX4141" s="14" t="s">
        <v>155</v>
      </c>
      <c r="AY4141" s="13"/>
      <c r="AZ4141" s="14">
        <v>8171.0</v>
      </c>
      <c r="BA4141" s="13"/>
    </row>
    <row r="4142">
      <c r="A4142" s="11" t="s">
        <v>15098</v>
      </c>
      <c r="B4142" s="11">
        <v>11045.0</v>
      </c>
      <c r="C4142" s="12" t="b">
        <v>0</v>
      </c>
      <c r="D4142" s="12" t="b">
        <v>1</v>
      </c>
      <c r="E4142" s="12" t="b">
        <v>0</v>
      </c>
      <c r="F4142" s="12" t="b">
        <v>0</v>
      </c>
      <c r="G4142" s="12" t="b">
        <v>0</v>
      </c>
      <c r="H4142" s="12" t="b">
        <v>0</v>
      </c>
      <c r="I4142" s="13"/>
      <c r="J4142" s="14" t="s">
        <v>15048</v>
      </c>
      <c r="K4142" s="12" t="b">
        <v>0</v>
      </c>
      <c r="L4142" s="14" t="s">
        <v>15003</v>
      </c>
      <c r="M4142" s="11" t="s">
        <v>169</v>
      </c>
      <c r="N4142" s="11" t="s">
        <v>15099</v>
      </c>
      <c r="O4142" s="11" t="s">
        <v>15080</v>
      </c>
      <c r="P4142" s="11" t="s">
        <v>15005</v>
      </c>
      <c r="Q4142" s="11" t="s">
        <v>162</v>
      </c>
      <c r="R4142" s="11" t="s">
        <v>15081</v>
      </c>
      <c r="S4142" s="13"/>
      <c r="T4142" s="13"/>
      <c r="U4142" s="11" t="s">
        <v>8183</v>
      </c>
      <c r="W4142" s="11" t="s">
        <v>15005</v>
      </c>
      <c r="Y4142" s="11" t="s">
        <v>7857</v>
      </c>
      <c r="Z4142" s="13"/>
      <c r="AA4142" s="11" t="s">
        <v>151</v>
      </c>
      <c r="AB4142" s="13"/>
      <c r="AC4142" s="13"/>
      <c r="AD4142" s="11" t="s">
        <v>15081</v>
      </c>
      <c r="AE4142" s="13"/>
      <c r="AF4142" s="13"/>
      <c r="AG4142" s="11" t="s">
        <v>152</v>
      </c>
      <c r="AH4142" s="11" t="s">
        <v>15008</v>
      </c>
      <c r="AJ4142" s="13"/>
      <c r="AK4142" s="13"/>
      <c r="AL4142" s="13"/>
      <c r="AM4142" s="13"/>
      <c r="AN4142" s="13"/>
      <c r="AO4142" s="13"/>
      <c r="AP4142" s="11" t="s">
        <v>15098</v>
      </c>
      <c r="AR4142" s="13"/>
      <c r="AS4142" s="13"/>
      <c r="AT4142" s="12" t="b">
        <v>1</v>
      </c>
      <c r="AU4142" s="13"/>
      <c r="AV4142" s="14" t="s">
        <v>167</v>
      </c>
      <c r="AW4142" s="13"/>
      <c r="AX4142" s="14" t="s">
        <v>155</v>
      </c>
      <c r="AY4142" s="13"/>
      <c r="AZ4142" s="14">
        <v>8175.0</v>
      </c>
      <c r="BA4142" s="13"/>
    </row>
    <row r="4143">
      <c r="A4143" s="11" t="s">
        <v>15100</v>
      </c>
      <c r="B4143" s="11">
        <v>11046.0</v>
      </c>
      <c r="C4143" s="12" t="b">
        <v>0</v>
      </c>
      <c r="D4143" s="12" t="b">
        <v>1</v>
      </c>
      <c r="E4143" s="12" t="b">
        <v>0</v>
      </c>
      <c r="F4143" s="12" t="b">
        <v>0</v>
      </c>
      <c r="G4143" s="12" t="b">
        <v>0</v>
      </c>
      <c r="H4143" s="12" t="b">
        <v>0</v>
      </c>
      <c r="I4143" s="14" t="s">
        <v>15048</v>
      </c>
      <c r="J4143" s="14" t="s">
        <v>15048</v>
      </c>
      <c r="K4143" s="12" t="b">
        <v>0</v>
      </c>
      <c r="L4143" s="14" t="s">
        <v>15003</v>
      </c>
      <c r="M4143" s="11" t="s">
        <v>1203</v>
      </c>
      <c r="N4143" s="11" t="s">
        <v>15101</v>
      </c>
      <c r="O4143" s="11" t="s">
        <v>15102</v>
      </c>
      <c r="P4143" s="11" t="s">
        <v>15005</v>
      </c>
      <c r="Q4143" s="11" t="s">
        <v>162</v>
      </c>
      <c r="R4143" s="11" t="s">
        <v>15103</v>
      </c>
      <c r="S4143" s="11" t="s">
        <v>15104</v>
      </c>
      <c r="U4143" s="11" t="s">
        <v>11537</v>
      </c>
      <c r="W4143" s="11" t="s">
        <v>15005</v>
      </c>
      <c r="Y4143" s="11" t="s">
        <v>15046</v>
      </c>
      <c r="AA4143" s="11" t="s">
        <v>151</v>
      </c>
      <c r="AB4143" s="13"/>
      <c r="AC4143" s="13"/>
      <c r="AD4143" s="11" t="s">
        <v>15103</v>
      </c>
      <c r="AE4143" s="13"/>
      <c r="AF4143" s="13"/>
      <c r="AG4143" s="11" t="s">
        <v>152</v>
      </c>
      <c r="AH4143" s="11" t="s">
        <v>15008</v>
      </c>
      <c r="AJ4143" s="13"/>
      <c r="AK4143" s="13"/>
      <c r="AL4143" s="13"/>
      <c r="AM4143" s="13"/>
      <c r="AN4143" s="13"/>
      <c r="AO4143" s="13"/>
      <c r="AP4143" s="11" t="s">
        <v>15100</v>
      </c>
      <c r="AR4143" s="13"/>
      <c r="AS4143" s="13"/>
      <c r="AT4143" s="12" t="b">
        <v>1</v>
      </c>
      <c r="AU4143" s="13"/>
      <c r="AV4143" s="17">
        <v>45940.0</v>
      </c>
      <c r="AW4143" s="13"/>
      <c r="AX4143" s="14" t="s">
        <v>155</v>
      </c>
      <c r="AY4143" s="13"/>
      <c r="AZ4143" s="14">
        <v>2700.0</v>
      </c>
      <c r="BA4143" s="13"/>
    </row>
    <row r="4144">
      <c r="A4144" s="11" t="s">
        <v>15105</v>
      </c>
      <c r="B4144" s="11">
        <v>11047.0</v>
      </c>
      <c r="C4144" s="12" t="b">
        <v>0</v>
      </c>
      <c r="D4144" s="12" t="b">
        <v>1</v>
      </c>
      <c r="E4144" s="12" t="b">
        <v>0</v>
      </c>
      <c r="F4144" s="12" t="b">
        <v>0</v>
      </c>
      <c r="G4144" s="12" t="b">
        <v>0</v>
      </c>
      <c r="H4144" s="12" t="b">
        <v>0</v>
      </c>
      <c r="I4144" s="13"/>
      <c r="J4144" s="13"/>
      <c r="K4144" s="12" t="b">
        <v>0</v>
      </c>
      <c r="L4144" s="14" t="s">
        <v>14418</v>
      </c>
      <c r="M4144" s="11" t="s">
        <v>3597</v>
      </c>
      <c r="N4144" s="11" t="s">
        <v>15106</v>
      </c>
      <c r="O4144" s="11" t="s">
        <v>6456</v>
      </c>
      <c r="P4144" s="11" t="s">
        <v>14421</v>
      </c>
      <c r="Q4144" s="11" t="s">
        <v>162</v>
      </c>
      <c r="R4144" s="11" t="s">
        <v>6457</v>
      </c>
      <c r="S4144" s="11" t="s">
        <v>6458</v>
      </c>
      <c r="T4144" s="11" t="s">
        <v>15107</v>
      </c>
      <c r="U4144" s="11" t="s">
        <v>9258</v>
      </c>
      <c r="W4144" s="11" t="s">
        <v>14421</v>
      </c>
      <c r="Z4144" s="13"/>
      <c r="AA4144" s="11" t="s">
        <v>151</v>
      </c>
      <c r="AB4144" s="13"/>
      <c r="AC4144" s="13"/>
      <c r="AD4144" s="11" t="s">
        <v>6457</v>
      </c>
      <c r="AG4144" s="11" t="s">
        <v>152</v>
      </c>
      <c r="AH4144" s="11" t="s">
        <v>14424</v>
      </c>
      <c r="AJ4144" s="13"/>
      <c r="AK4144" s="13"/>
      <c r="AL4144" s="13"/>
      <c r="AM4144" s="13"/>
      <c r="AN4144" s="13"/>
      <c r="AO4144" s="13"/>
      <c r="AP4144" s="11" t="s">
        <v>15105</v>
      </c>
      <c r="AR4144" s="13"/>
      <c r="AS4144" s="13"/>
      <c r="AT4144" s="12" t="b">
        <v>1</v>
      </c>
      <c r="AU4144" s="13"/>
      <c r="AV4144" s="14" t="s">
        <v>167</v>
      </c>
      <c r="AW4144" s="13"/>
      <c r="AX4144" s="14" t="s">
        <v>155</v>
      </c>
      <c r="AY4144" s="13"/>
      <c r="AZ4144" s="14">
        <v>8177.0</v>
      </c>
      <c r="BA4144" s="13"/>
    </row>
    <row r="4145">
      <c r="A4145" s="11" t="s">
        <v>15108</v>
      </c>
      <c r="B4145" s="11">
        <v>11048.0</v>
      </c>
      <c r="C4145" s="12" t="b">
        <v>0</v>
      </c>
      <c r="D4145" s="12" t="b">
        <v>1</v>
      </c>
      <c r="E4145" s="12" t="b">
        <v>0</v>
      </c>
      <c r="F4145" s="12" t="b">
        <v>0</v>
      </c>
      <c r="G4145" s="12" t="b">
        <v>0</v>
      </c>
      <c r="H4145" s="12" t="b">
        <v>0</v>
      </c>
      <c r="I4145" s="13"/>
      <c r="J4145" s="13"/>
      <c r="K4145" s="12" t="b">
        <v>0</v>
      </c>
      <c r="L4145" s="17">
        <v>45575.0</v>
      </c>
      <c r="M4145" s="11" t="s">
        <v>3597</v>
      </c>
      <c r="N4145" s="11" t="s">
        <v>15109</v>
      </c>
      <c r="O4145" s="11" t="s">
        <v>6456</v>
      </c>
      <c r="P4145" s="11" t="s">
        <v>13827</v>
      </c>
      <c r="Q4145" s="11" t="s">
        <v>162</v>
      </c>
      <c r="R4145" s="11" t="s">
        <v>6457</v>
      </c>
      <c r="S4145" s="11" t="s">
        <v>6458</v>
      </c>
      <c r="T4145" s="11" t="s">
        <v>15110</v>
      </c>
      <c r="U4145" s="11" t="s">
        <v>9258</v>
      </c>
      <c r="W4145" s="11" t="s">
        <v>13827</v>
      </c>
      <c r="Z4145" s="13"/>
      <c r="AA4145" s="11" t="s">
        <v>151</v>
      </c>
      <c r="AB4145" s="13"/>
      <c r="AC4145" s="13"/>
      <c r="AD4145" s="11" t="s">
        <v>6457</v>
      </c>
      <c r="AG4145" s="11" t="s">
        <v>152</v>
      </c>
      <c r="AH4145" s="11" t="s">
        <v>13828</v>
      </c>
      <c r="AJ4145" s="13"/>
      <c r="AK4145" s="13"/>
      <c r="AL4145" s="13"/>
      <c r="AM4145" s="13"/>
      <c r="AN4145" s="13"/>
      <c r="AO4145" s="13"/>
      <c r="AP4145" s="11" t="s">
        <v>15108</v>
      </c>
      <c r="AR4145" s="13"/>
      <c r="AS4145" s="13"/>
      <c r="AT4145" s="12" t="b">
        <v>1</v>
      </c>
      <c r="AU4145" s="13"/>
      <c r="AV4145" s="14" t="s">
        <v>167</v>
      </c>
      <c r="AW4145" s="13"/>
      <c r="AX4145" s="14" t="s">
        <v>155</v>
      </c>
      <c r="AY4145" s="13"/>
      <c r="AZ4145" s="14">
        <v>8174.0</v>
      </c>
      <c r="BA4145" s="13"/>
    </row>
    <row r="4146">
      <c r="A4146" s="11" t="s">
        <v>15111</v>
      </c>
      <c r="B4146" s="11">
        <v>11049.0</v>
      </c>
      <c r="C4146" s="12" t="b">
        <v>0</v>
      </c>
      <c r="D4146" s="12" t="b">
        <v>1</v>
      </c>
      <c r="E4146" s="12" t="b">
        <v>0</v>
      </c>
      <c r="F4146" s="12" t="b">
        <v>0</v>
      </c>
      <c r="G4146" s="12" t="b">
        <v>0</v>
      </c>
      <c r="H4146" s="12" t="b">
        <v>0</v>
      </c>
      <c r="I4146" s="14" t="s">
        <v>15048</v>
      </c>
      <c r="J4146" s="14" t="s">
        <v>15048</v>
      </c>
      <c r="K4146" s="12" t="b">
        <v>0</v>
      </c>
      <c r="L4146" s="14" t="s">
        <v>15003</v>
      </c>
      <c r="M4146" s="11" t="s">
        <v>1921</v>
      </c>
      <c r="N4146" s="11" t="s">
        <v>15112</v>
      </c>
      <c r="O4146" s="11" t="s">
        <v>15113</v>
      </c>
      <c r="P4146" s="11" t="s">
        <v>15005</v>
      </c>
      <c r="Q4146" s="11" t="s">
        <v>162</v>
      </c>
      <c r="R4146" s="11" t="s">
        <v>15114</v>
      </c>
      <c r="S4146" s="11" t="s">
        <v>15115</v>
      </c>
      <c r="U4146" s="11" t="s">
        <v>10619</v>
      </c>
      <c r="W4146" s="11" t="s">
        <v>15005</v>
      </c>
      <c r="AA4146" s="11" t="s">
        <v>151</v>
      </c>
      <c r="AB4146" s="13"/>
      <c r="AC4146" s="13"/>
      <c r="AD4146" s="11" t="s">
        <v>15114</v>
      </c>
      <c r="AE4146" s="13"/>
      <c r="AF4146" s="13"/>
      <c r="AG4146" s="11" t="s">
        <v>152</v>
      </c>
      <c r="AH4146" s="11" t="s">
        <v>15008</v>
      </c>
      <c r="AJ4146" s="13"/>
      <c r="AK4146" s="13"/>
      <c r="AL4146" s="13"/>
      <c r="AM4146" s="13"/>
      <c r="AN4146" s="13"/>
      <c r="AO4146" s="13"/>
      <c r="AP4146" s="11" t="s">
        <v>15111</v>
      </c>
      <c r="AR4146" s="13"/>
      <c r="AS4146" s="13"/>
      <c r="AT4146" s="12" t="b">
        <v>1</v>
      </c>
      <c r="AU4146" s="13"/>
      <c r="AV4146" s="17">
        <v>45940.0</v>
      </c>
      <c r="AW4146" s="13"/>
      <c r="AX4146" s="14" t="s">
        <v>155</v>
      </c>
      <c r="AY4146" s="13"/>
      <c r="AZ4146" s="14">
        <v>2699.0</v>
      </c>
      <c r="BA4146" s="13"/>
    </row>
    <row r="4147">
      <c r="A4147" s="11" t="s">
        <v>15116</v>
      </c>
      <c r="B4147" s="11">
        <v>11050.0</v>
      </c>
      <c r="C4147" s="12" t="b">
        <v>0</v>
      </c>
      <c r="D4147" s="12" t="b">
        <v>1</v>
      </c>
      <c r="E4147" s="12" t="b">
        <v>0</v>
      </c>
      <c r="F4147" s="12" t="b">
        <v>0</v>
      </c>
      <c r="G4147" s="12" t="b">
        <v>0</v>
      </c>
      <c r="H4147" s="12" t="b">
        <v>0</v>
      </c>
      <c r="I4147" s="13"/>
      <c r="J4147" s="13"/>
      <c r="K4147" s="12" t="b">
        <v>0</v>
      </c>
      <c r="L4147" s="15">
        <v>45454.0</v>
      </c>
      <c r="M4147" s="11" t="s">
        <v>203</v>
      </c>
      <c r="N4147" s="11" t="s">
        <v>15117</v>
      </c>
      <c r="O4147" s="11" t="s">
        <v>3609</v>
      </c>
      <c r="P4147" s="11" t="s">
        <v>13933</v>
      </c>
      <c r="Q4147" s="11" t="s">
        <v>3705</v>
      </c>
      <c r="R4147" s="11" t="s">
        <v>3610</v>
      </c>
      <c r="S4147" s="11" t="s">
        <v>1818</v>
      </c>
      <c r="U4147" s="11" t="s">
        <v>9831</v>
      </c>
      <c r="W4147" s="11" t="s">
        <v>13933</v>
      </c>
      <c r="AA4147" s="11" t="s">
        <v>151</v>
      </c>
      <c r="AB4147" s="13"/>
      <c r="AC4147" s="13"/>
      <c r="AD4147" s="11" t="s">
        <v>3610</v>
      </c>
      <c r="AE4147" s="13"/>
      <c r="AF4147" s="13"/>
      <c r="AG4147" s="11" t="s">
        <v>152</v>
      </c>
      <c r="AH4147" s="11" t="s">
        <v>13934</v>
      </c>
      <c r="AJ4147" s="13"/>
      <c r="AK4147" s="13"/>
      <c r="AL4147" s="13"/>
      <c r="AM4147" s="13"/>
      <c r="AN4147" s="13"/>
      <c r="AO4147" s="13"/>
      <c r="AP4147" s="11" t="s">
        <v>15116</v>
      </c>
      <c r="AR4147" s="13"/>
      <c r="AS4147" s="13"/>
      <c r="AT4147" s="12" t="b">
        <v>1</v>
      </c>
      <c r="AU4147" s="13"/>
      <c r="AV4147" s="17">
        <v>45940.0</v>
      </c>
      <c r="AW4147" s="13"/>
      <c r="AX4147" s="14" t="s">
        <v>155</v>
      </c>
      <c r="AY4147" s="13"/>
      <c r="AZ4147" s="14">
        <v>2692.0</v>
      </c>
      <c r="BA4147" s="13"/>
    </row>
    <row r="4148">
      <c r="A4148" s="11" t="s">
        <v>15118</v>
      </c>
      <c r="B4148" s="11">
        <v>11052.0</v>
      </c>
      <c r="C4148" s="12" t="b">
        <v>0</v>
      </c>
      <c r="D4148" s="12" t="b">
        <v>1</v>
      </c>
      <c r="E4148" s="12" t="b">
        <v>0</v>
      </c>
      <c r="F4148" s="12" t="b">
        <v>0</v>
      </c>
      <c r="G4148" s="12" t="b">
        <v>0</v>
      </c>
      <c r="H4148" s="12" t="b">
        <v>0</v>
      </c>
      <c r="I4148" s="13"/>
      <c r="J4148" s="14" t="s">
        <v>15048</v>
      </c>
      <c r="K4148" s="12" t="b">
        <v>0</v>
      </c>
      <c r="L4148" s="14" t="s">
        <v>13799</v>
      </c>
      <c r="M4148" s="11" t="s">
        <v>203</v>
      </c>
      <c r="N4148" s="11" t="s">
        <v>15119</v>
      </c>
      <c r="O4148" s="11" t="s">
        <v>918</v>
      </c>
      <c r="P4148" s="11" t="s">
        <v>13801</v>
      </c>
      <c r="Q4148" s="11" t="s">
        <v>1051</v>
      </c>
      <c r="R4148" s="11" t="s">
        <v>919</v>
      </c>
      <c r="S4148" s="11" t="s">
        <v>920</v>
      </c>
      <c r="T4148" s="13"/>
      <c r="U4148" s="11" t="s">
        <v>9831</v>
      </c>
      <c r="W4148" s="11" t="s">
        <v>13801</v>
      </c>
      <c r="AA4148" s="11" t="s">
        <v>151</v>
      </c>
      <c r="AB4148" s="13"/>
      <c r="AC4148" s="13"/>
      <c r="AD4148" s="11" t="s">
        <v>919</v>
      </c>
      <c r="AE4148" s="13"/>
      <c r="AF4148" s="13"/>
      <c r="AG4148" s="11" t="s">
        <v>152</v>
      </c>
      <c r="AH4148" s="11" t="s">
        <v>13802</v>
      </c>
      <c r="AJ4148" s="13"/>
      <c r="AK4148" s="13"/>
      <c r="AL4148" s="13"/>
      <c r="AM4148" s="13"/>
      <c r="AN4148" s="13"/>
      <c r="AO4148" s="13"/>
      <c r="AP4148" s="11" t="s">
        <v>15118</v>
      </c>
      <c r="AR4148" s="13"/>
      <c r="AS4148" s="13"/>
      <c r="AT4148" s="12" t="b">
        <v>1</v>
      </c>
      <c r="AU4148" s="13"/>
      <c r="AV4148" s="17">
        <v>45940.0</v>
      </c>
      <c r="AW4148" s="13"/>
      <c r="AX4148" s="14" t="s">
        <v>155</v>
      </c>
      <c r="AY4148" s="13"/>
      <c r="AZ4148" s="14">
        <v>2640.0</v>
      </c>
      <c r="BA4148" s="13"/>
    </row>
    <row r="4149">
      <c r="A4149" s="11" t="s">
        <v>15120</v>
      </c>
      <c r="B4149" s="11">
        <v>11053.0</v>
      </c>
      <c r="C4149" s="12" t="b">
        <v>0</v>
      </c>
      <c r="D4149" s="12" t="b">
        <v>1</v>
      </c>
      <c r="E4149" s="12" t="b">
        <v>0</v>
      </c>
      <c r="F4149" s="12" t="b">
        <v>0</v>
      </c>
      <c r="G4149" s="12" t="b">
        <v>0</v>
      </c>
      <c r="H4149" s="12" t="b">
        <v>0</v>
      </c>
      <c r="I4149" s="13"/>
      <c r="J4149" s="14" t="s">
        <v>15048</v>
      </c>
      <c r="K4149" s="12" t="b">
        <v>0</v>
      </c>
      <c r="L4149" s="14" t="s">
        <v>13799</v>
      </c>
      <c r="M4149" s="11" t="s">
        <v>9091</v>
      </c>
      <c r="N4149" s="11" t="s">
        <v>15121</v>
      </c>
      <c r="O4149" s="11" t="s">
        <v>11779</v>
      </c>
      <c r="P4149" s="11" t="s">
        <v>13801</v>
      </c>
      <c r="Q4149" s="11" t="s">
        <v>1051</v>
      </c>
      <c r="R4149" s="11" t="s">
        <v>11780</v>
      </c>
      <c r="S4149" s="11" t="s">
        <v>6267</v>
      </c>
      <c r="U4149" s="11" t="s">
        <v>9096</v>
      </c>
      <c r="W4149" s="11" t="s">
        <v>13801</v>
      </c>
      <c r="AA4149" s="11" t="s">
        <v>151</v>
      </c>
      <c r="AB4149" s="13"/>
      <c r="AC4149" s="13"/>
      <c r="AD4149" s="11" t="s">
        <v>11780</v>
      </c>
      <c r="AE4149" s="13"/>
      <c r="AF4149" s="13"/>
      <c r="AG4149" s="11" t="s">
        <v>152</v>
      </c>
      <c r="AH4149" s="11" t="s">
        <v>13802</v>
      </c>
      <c r="AJ4149" s="13"/>
      <c r="AK4149" s="13"/>
      <c r="AL4149" s="13"/>
      <c r="AM4149" s="13"/>
      <c r="AN4149" s="13"/>
      <c r="AO4149" s="13"/>
      <c r="AP4149" s="11" t="s">
        <v>15120</v>
      </c>
      <c r="AR4149" s="13"/>
      <c r="AS4149" s="13"/>
      <c r="AT4149" s="12" t="b">
        <v>1</v>
      </c>
      <c r="AU4149" s="13"/>
      <c r="AV4149" s="14" t="s">
        <v>167</v>
      </c>
      <c r="AW4149" s="13"/>
      <c r="AX4149" s="14" t="s">
        <v>155</v>
      </c>
      <c r="AY4149" s="13"/>
      <c r="AZ4149" s="14">
        <v>8178.0</v>
      </c>
      <c r="BA4149" s="13"/>
    </row>
    <row r="4150">
      <c r="A4150" s="11" t="s">
        <v>15122</v>
      </c>
      <c r="B4150" s="11">
        <v>11054.0</v>
      </c>
      <c r="C4150" s="12" t="b">
        <v>0</v>
      </c>
      <c r="D4150" s="12" t="b">
        <v>1</v>
      </c>
      <c r="E4150" s="12" t="b">
        <v>0</v>
      </c>
      <c r="F4150" s="12" t="b">
        <v>0</v>
      </c>
      <c r="G4150" s="12" t="b">
        <v>0</v>
      </c>
      <c r="H4150" s="12" t="b">
        <v>0</v>
      </c>
      <c r="I4150" s="13"/>
      <c r="J4150" s="15">
        <v>45301.0</v>
      </c>
      <c r="K4150" s="12" t="b">
        <v>0</v>
      </c>
      <c r="L4150" s="14" t="s">
        <v>13799</v>
      </c>
      <c r="M4150" s="11" t="s">
        <v>8145</v>
      </c>
      <c r="N4150" s="11" t="s">
        <v>15123</v>
      </c>
      <c r="O4150" s="11" t="s">
        <v>10320</v>
      </c>
      <c r="P4150" s="11" t="s">
        <v>13801</v>
      </c>
      <c r="Q4150" s="11" t="s">
        <v>1051</v>
      </c>
      <c r="R4150" s="11" t="s">
        <v>10321</v>
      </c>
      <c r="S4150" s="11" t="s">
        <v>10322</v>
      </c>
      <c r="U4150" s="11" t="s">
        <v>10324</v>
      </c>
      <c r="W4150" s="11" t="s">
        <v>13801</v>
      </c>
      <c r="AA4150" s="11" t="s">
        <v>151</v>
      </c>
      <c r="AB4150" s="13"/>
      <c r="AC4150" s="13"/>
      <c r="AD4150" s="11" t="s">
        <v>10321</v>
      </c>
      <c r="AF4150" s="13"/>
      <c r="AG4150" s="11" t="s">
        <v>152</v>
      </c>
      <c r="AH4150" s="11" t="s">
        <v>13802</v>
      </c>
      <c r="AJ4150" s="13"/>
      <c r="AK4150" s="13"/>
      <c r="AL4150" s="13"/>
      <c r="AM4150" s="13"/>
      <c r="AN4150" s="13"/>
      <c r="AO4150" s="13"/>
      <c r="AP4150" s="11" t="s">
        <v>15122</v>
      </c>
      <c r="AR4150" s="13"/>
      <c r="AS4150" s="13"/>
      <c r="AT4150" s="12" t="b">
        <v>1</v>
      </c>
      <c r="AU4150" s="13"/>
      <c r="AV4150" s="17">
        <v>45940.0</v>
      </c>
      <c r="AW4150" s="13"/>
      <c r="AX4150" s="14" t="s">
        <v>155</v>
      </c>
      <c r="AY4150" s="13"/>
      <c r="AZ4150" s="14">
        <v>2641.0</v>
      </c>
      <c r="BA4150" s="13"/>
    </row>
    <row r="4151">
      <c r="A4151" s="11" t="s">
        <v>15124</v>
      </c>
      <c r="B4151" s="11">
        <v>11056.0</v>
      </c>
      <c r="C4151" s="12" t="b">
        <v>0</v>
      </c>
      <c r="D4151" s="12" t="b">
        <v>1</v>
      </c>
      <c r="E4151" s="12" t="b">
        <v>0</v>
      </c>
      <c r="F4151" s="12" t="b">
        <v>0</v>
      </c>
      <c r="G4151" s="12" t="b">
        <v>0</v>
      </c>
      <c r="H4151" s="12" t="b">
        <v>0</v>
      </c>
      <c r="I4151" s="15">
        <v>45301.0</v>
      </c>
      <c r="J4151" s="15">
        <v>45301.0</v>
      </c>
      <c r="K4151" s="12" t="b">
        <v>0</v>
      </c>
      <c r="L4151" s="14" t="s">
        <v>15003</v>
      </c>
      <c r="M4151" s="11" t="s">
        <v>1175</v>
      </c>
      <c r="N4151" s="11" t="s">
        <v>15125</v>
      </c>
      <c r="O4151" s="11" t="s">
        <v>4106</v>
      </c>
      <c r="P4151" s="11" t="s">
        <v>15005</v>
      </c>
      <c r="Q4151" s="11" t="s">
        <v>162</v>
      </c>
      <c r="R4151" s="11" t="s">
        <v>4107</v>
      </c>
      <c r="S4151" s="13"/>
      <c r="T4151" s="13"/>
      <c r="U4151" s="11" t="s">
        <v>14100</v>
      </c>
      <c r="W4151" s="11" t="s">
        <v>15005</v>
      </c>
      <c r="Y4151" s="11" t="s">
        <v>1059</v>
      </c>
      <c r="Z4151" s="13"/>
      <c r="AA4151" s="11" t="s">
        <v>151</v>
      </c>
      <c r="AB4151" s="13"/>
      <c r="AC4151" s="13"/>
      <c r="AD4151" s="11" t="s">
        <v>4107</v>
      </c>
      <c r="AE4151" s="13"/>
      <c r="AF4151" s="13"/>
      <c r="AG4151" s="11" t="s">
        <v>152</v>
      </c>
      <c r="AH4151" s="11" t="s">
        <v>15008</v>
      </c>
      <c r="AJ4151" s="13"/>
      <c r="AK4151" s="13"/>
      <c r="AL4151" s="13"/>
      <c r="AM4151" s="13"/>
      <c r="AN4151" s="13"/>
      <c r="AO4151" s="13"/>
      <c r="AP4151" s="11" t="s">
        <v>15124</v>
      </c>
      <c r="AR4151" s="13"/>
      <c r="AS4151" s="13"/>
      <c r="AT4151" s="12" t="b">
        <v>1</v>
      </c>
      <c r="AU4151" s="13"/>
      <c r="AV4151" s="17">
        <v>45940.0</v>
      </c>
      <c r="AW4151" s="13"/>
      <c r="AX4151" s="14" t="s">
        <v>155</v>
      </c>
      <c r="AY4151" s="13"/>
      <c r="AZ4151" s="14">
        <v>2693.0</v>
      </c>
      <c r="BA4151" s="13"/>
    </row>
    <row r="4152">
      <c r="A4152" s="11" t="s">
        <v>15126</v>
      </c>
      <c r="B4152" s="11">
        <v>11057.0</v>
      </c>
      <c r="C4152" s="12" t="b">
        <v>0</v>
      </c>
      <c r="D4152" s="12" t="b">
        <v>1</v>
      </c>
      <c r="E4152" s="12" t="b">
        <v>0</v>
      </c>
      <c r="F4152" s="12" t="b">
        <v>0</v>
      </c>
      <c r="G4152" s="12" t="b">
        <v>0</v>
      </c>
      <c r="H4152" s="12" t="b">
        <v>0</v>
      </c>
      <c r="I4152" s="13"/>
      <c r="J4152" s="13"/>
      <c r="K4152" s="12" t="b">
        <v>0</v>
      </c>
      <c r="L4152" s="14" t="s">
        <v>9982</v>
      </c>
      <c r="M4152" s="11" t="s">
        <v>14645</v>
      </c>
      <c r="N4152" s="11" t="s">
        <v>15127</v>
      </c>
      <c r="O4152" s="11" t="s">
        <v>14647</v>
      </c>
      <c r="P4152" s="11" t="s">
        <v>9984</v>
      </c>
      <c r="Q4152" s="11" t="s">
        <v>9926</v>
      </c>
      <c r="R4152" s="11" t="s">
        <v>14648</v>
      </c>
      <c r="S4152" s="11" t="s">
        <v>14649</v>
      </c>
      <c r="T4152" s="13"/>
      <c r="U4152" s="11" t="s">
        <v>14650</v>
      </c>
      <c r="W4152" s="11" t="s">
        <v>9984</v>
      </c>
      <c r="X4152" s="11" t="s">
        <v>1606</v>
      </c>
      <c r="Y4152" s="11" t="s">
        <v>14648</v>
      </c>
      <c r="Z4152" s="13"/>
      <c r="AA4152" s="11" t="s">
        <v>151</v>
      </c>
      <c r="AB4152" s="13"/>
      <c r="AC4152" s="13"/>
      <c r="AD4152" s="11" t="s">
        <v>14648</v>
      </c>
      <c r="AE4152" s="11" t="s">
        <v>2029</v>
      </c>
      <c r="AG4152" s="11" t="s">
        <v>152</v>
      </c>
      <c r="AH4152" s="11" t="s">
        <v>9985</v>
      </c>
      <c r="AJ4152" s="11" t="s">
        <v>1606</v>
      </c>
      <c r="AK4152" s="11" t="s">
        <v>9986</v>
      </c>
      <c r="AM4152" s="13"/>
      <c r="AN4152" s="13"/>
      <c r="AO4152" s="13"/>
      <c r="AP4152" s="11" t="s">
        <v>15126</v>
      </c>
      <c r="AR4152" s="13"/>
      <c r="AS4152" s="13"/>
      <c r="AT4152" s="12" t="b">
        <v>1</v>
      </c>
      <c r="AU4152" s="13"/>
      <c r="AV4152" s="17">
        <v>45940.0</v>
      </c>
      <c r="AW4152" s="13"/>
      <c r="AX4152" s="14" t="s">
        <v>155</v>
      </c>
      <c r="AY4152" s="13"/>
      <c r="AZ4152" s="14">
        <v>1633.0</v>
      </c>
      <c r="BA4152" s="13"/>
    </row>
    <row r="4153">
      <c r="A4153" s="11" t="s">
        <v>15128</v>
      </c>
      <c r="B4153" s="11">
        <v>11058.0</v>
      </c>
      <c r="C4153" s="12" t="b">
        <v>0</v>
      </c>
      <c r="D4153" s="12" t="b">
        <v>1</v>
      </c>
      <c r="E4153" s="12" t="b">
        <v>0</v>
      </c>
      <c r="F4153" s="12" t="b">
        <v>0</v>
      </c>
      <c r="G4153" s="12" t="b">
        <v>0</v>
      </c>
      <c r="H4153" s="12" t="b">
        <v>0</v>
      </c>
      <c r="I4153" s="13"/>
      <c r="J4153" s="15">
        <v>45301.0</v>
      </c>
      <c r="K4153" s="12" t="b">
        <v>0</v>
      </c>
      <c r="L4153" s="14" t="s">
        <v>10714</v>
      </c>
      <c r="M4153" s="11" t="s">
        <v>14645</v>
      </c>
      <c r="N4153" s="11" t="s">
        <v>15129</v>
      </c>
      <c r="O4153" s="11" t="s">
        <v>14647</v>
      </c>
      <c r="P4153" s="11" t="s">
        <v>10716</v>
      </c>
      <c r="Q4153" s="11" t="s">
        <v>9926</v>
      </c>
      <c r="R4153" s="11" t="s">
        <v>14648</v>
      </c>
      <c r="S4153" s="11" t="s">
        <v>14649</v>
      </c>
      <c r="T4153" s="13"/>
      <c r="U4153" s="11" t="s">
        <v>14650</v>
      </c>
      <c r="W4153" s="11" t="s">
        <v>10716</v>
      </c>
      <c r="X4153" s="11" t="s">
        <v>1606</v>
      </c>
      <c r="Y4153" s="11" t="s">
        <v>14648</v>
      </c>
      <c r="Z4153" s="13"/>
      <c r="AA4153" s="11" t="s">
        <v>151</v>
      </c>
      <c r="AB4153" s="13"/>
      <c r="AC4153" s="13"/>
      <c r="AD4153" s="11" t="s">
        <v>14648</v>
      </c>
      <c r="AE4153" s="11" t="s">
        <v>2029</v>
      </c>
      <c r="AG4153" s="11" t="s">
        <v>152</v>
      </c>
      <c r="AH4153" s="11" t="s">
        <v>10717</v>
      </c>
      <c r="AJ4153" s="11" t="s">
        <v>1606</v>
      </c>
      <c r="AK4153" s="11" t="s">
        <v>13697</v>
      </c>
      <c r="AM4153" s="13"/>
      <c r="AN4153" s="13"/>
      <c r="AO4153" s="13"/>
      <c r="AP4153" s="11" t="s">
        <v>15128</v>
      </c>
      <c r="AR4153" s="13"/>
      <c r="AS4153" s="13"/>
      <c r="AT4153" s="12" t="b">
        <v>1</v>
      </c>
      <c r="AU4153" s="13"/>
      <c r="AV4153" s="17">
        <v>45940.0</v>
      </c>
      <c r="AW4153" s="13"/>
      <c r="AX4153" s="14" t="s">
        <v>155</v>
      </c>
      <c r="AY4153" s="13"/>
      <c r="AZ4153" s="14">
        <v>1604.0</v>
      </c>
      <c r="BA4153" s="13"/>
    </row>
    <row r="4154">
      <c r="A4154" s="11" t="s">
        <v>15130</v>
      </c>
      <c r="B4154" s="11">
        <v>11059.0</v>
      </c>
      <c r="C4154" s="12" t="b">
        <v>0</v>
      </c>
      <c r="D4154" s="12" t="b">
        <v>0</v>
      </c>
      <c r="E4154" s="12" t="b">
        <v>0</v>
      </c>
      <c r="F4154" s="12" t="b">
        <v>0</v>
      </c>
      <c r="G4154" s="12" t="b">
        <v>0</v>
      </c>
      <c r="H4154" s="12" t="b">
        <v>0</v>
      </c>
      <c r="I4154" s="13"/>
      <c r="J4154" s="13"/>
      <c r="K4154" s="12" t="b">
        <v>0</v>
      </c>
      <c r="L4154" s="15">
        <v>45605.0</v>
      </c>
      <c r="M4154" s="11" t="s">
        <v>14645</v>
      </c>
      <c r="N4154" s="11" t="s">
        <v>15131</v>
      </c>
      <c r="O4154" s="11" t="s">
        <v>14647</v>
      </c>
      <c r="P4154" s="11" t="s">
        <v>11108</v>
      </c>
      <c r="Q4154" s="11" t="s">
        <v>9926</v>
      </c>
      <c r="R4154" s="11" t="s">
        <v>14648</v>
      </c>
      <c r="S4154" s="11" t="s">
        <v>14649</v>
      </c>
      <c r="T4154" s="13"/>
      <c r="U4154" s="13"/>
      <c r="V4154" s="13"/>
      <c r="W4154" s="11" t="s">
        <v>11108</v>
      </c>
      <c r="X4154" s="11" t="s">
        <v>1606</v>
      </c>
      <c r="Y4154" s="11" t="s">
        <v>14648</v>
      </c>
      <c r="Z4154" s="13"/>
      <c r="AA4154" s="11" t="s">
        <v>3028</v>
      </c>
      <c r="AB4154" s="13"/>
      <c r="AC4154" s="13"/>
      <c r="AD4154" s="11" t="s">
        <v>14648</v>
      </c>
      <c r="AE4154" s="11" t="s">
        <v>2029</v>
      </c>
      <c r="AG4154" s="11" t="s">
        <v>152</v>
      </c>
      <c r="AH4154" s="11" t="s">
        <v>11109</v>
      </c>
      <c r="AJ4154" s="11" t="s">
        <v>1606</v>
      </c>
      <c r="AK4154" s="11" t="s">
        <v>11544</v>
      </c>
      <c r="AL4154" s="13"/>
      <c r="AM4154" s="13"/>
      <c r="AN4154" s="13"/>
      <c r="AO4154" s="13"/>
      <c r="AP4154" s="11" t="s">
        <v>15130</v>
      </c>
      <c r="AR4154" s="13"/>
      <c r="AS4154" s="13"/>
      <c r="AT4154" s="12" t="b">
        <v>1</v>
      </c>
      <c r="AU4154" s="13"/>
      <c r="AV4154" s="17">
        <v>45940.0</v>
      </c>
      <c r="AW4154" s="13"/>
      <c r="AX4154" s="14" t="s">
        <v>155</v>
      </c>
      <c r="AY4154" s="13"/>
      <c r="AZ4154" s="14">
        <v>2144.0</v>
      </c>
      <c r="BA4154" s="13"/>
    </row>
    <row r="4155">
      <c r="A4155" s="11" t="s">
        <v>15132</v>
      </c>
      <c r="B4155" s="11">
        <v>11060.0</v>
      </c>
      <c r="C4155" s="12" t="b">
        <v>0</v>
      </c>
      <c r="D4155" s="12" t="b">
        <v>1</v>
      </c>
      <c r="E4155" s="12" t="b">
        <v>0</v>
      </c>
      <c r="F4155" s="12" t="b">
        <v>0</v>
      </c>
      <c r="G4155" s="12" t="b">
        <v>0</v>
      </c>
      <c r="H4155" s="12" t="b">
        <v>0</v>
      </c>
      <c r="I4155" s="15">
        <v>45301.0</v>
      </c>
      <c r="J4155" s="15">
        <v>45301.0</v>
      </c>
      <c r="K4155" s="12" t="b">
        <v>0</v>
      </c>
      <c r="L4155" s="14" t="s">
        <v>14513</v>
      </c>
      <c r="M4155" s="11" t="s">
        <v>14645</v>
      </c>
      <c r="N4155" s="11" t="s">
        <v>15133</v>
      </c>
      <c r="O4155" s="11" t="s">
        <v>14709</v>
      </c>
      <c r="P4155" s="11" t="s">
        <v>14516</v>
      </c>
      <c r="Q4155" s="11" t="s">
        <v>162</v>
      </c>
      <c r="R4155" s="11" t="s">
        <v>14710</v>
      </c>
      <c r="S4155" s="11" t="s">
        <v>14711</v>
      </c>
      <c r="T4155" s="11" t="s">
        <v>15134</v>
      </c>
      <c r="U4155" s="11" t="s">
        <v>14650</v>
      </c>
      <c r="W4155" s="11" t="s">
        <v>14516</v>
      </c>
      <c r="Z4155" s="13"/>
      <c r="AA4155" s="11" t="s">
        <v>151</v>
      </c>
      <c r="AB4155" s="13"/>
      <c r="AC4155" s="13"/>
      <c r="AD4155" s="11" t="s">
        <v>14710</v>
      </c>
      <c r="AF4155" s="13"/>
      <c r="AG4155" s="11" t="s">
        <v>152</v>
      </c>
      <c r="AH4155" s="11" t="s">
        <v>14519</v>
      </c>
      <c r="AJ4155" s="13"/>
      <c r="AK4155" s="13"/>
      <c r="AL4155" s="13"/>
      <c r="AM4155" s="13"/>
      <c r="AN4155" s="13"/>
      <c r="AO4155" s="13"/>
      <c r="AP4155" s="11" t="s">
        <v>15132</v>
      </c>
      <c r="AR4155" s="13"/>
      <c r="AS4155" s="13"/>
      <c r="AT4155" s="12" t="b">
        <v>1</v>
      </c>
      <c r="AU4155" s="13"/>
      <c r="AV4155" s="17">
        <v>45940.0</v>
      </c>
      <c r="AW4155" s="13"/>
      <c r="AX4155" s="14" t="s">
        <v>155</v>
      </c>
      <c r="AY4155" s="13"/>
      <c r="AZ4155" s="14">
        <v>2719.0</v>
      </c>
      <c r="BA4155" s="13"/>
    </row>
    <row r="4156">
      <c r="A4156" s="11" t="s">
        <v>15135</v>
      </c>
      <c r="B4156" s="11">
        <v>11061.0</v>
      </c>
      <c r="C4156" s="12" t="b">
        <v>0</v>
      </c>
      <c r="D4156" s="12" t="b">
        <v>0</v>
      </c>
      <c r="E4156" s="12" t="b">
        <v>0</v>
      </c>
      <c r="F4156" s="12" t="b">
        <v>0</v>
      </c>
      <c r="G4156" s="12" t="b">
        <v>0</v>
      </c>
      <c r="H4156" s="12" t="b">
        <v>0</v>
      </c>
      <c r="I4156" s="13"/>
      <c r="J4156" s="15">
        <v>45301.0</v>
      </c>
      <c r="K4156" s="12" t="b">
        <v>0</v>
      </c>
      <c r="L4156" s="14" t="s">
        <v>13799</v>
      </c>
      <c r="M4156" s="11" t="s">
        <v>1185</v>
      </c>
      <c r="N4156" s="11" t="s">
        <v>15136</v>
      </c>
      <c r="O4156" s="11" t="s">
        <v>8489</v>
      </c>
      <c r="P4156" s="11" t="s">
        <v>13801</v>
      </c>
      <c r="Q4156" s="11" t="s">
        <v>1051</v>
      </c>
      <c r="R4156" s="11" t="s">
        <v>8490</v>
      </c>
      <c r="S4156" s="11" t="s">
        <v>8491</v>
      </c>
      <c r="U4156" s="11" t="s">
        <v>11963</v>
      </c>
      <c r="W4156" s="11" t="s">
        <v>13801</v>
      </c>
      <c r="AA4156" s="11" t="s">
        <v>151</v>
      </c>
      <c r="AB4156" s="13"/>
      <c r="AC4156" s="13"/>
      <c r="AD4156" s="11" t="s">
        <v>8490</v>
      </c>
      <c r="AF4156" s="13"/>
      <c r="AG4156" s="11" t="s">
        <v>152</v>
      </c>
      <c r="AH4156" s="11" t="s">
        <v>13802</v>
      </c>
      <c r="AJ4156" s="13"/>
      <c r="AK4156" s="13"/>
      <c r="AL4156" s="13"/>
      <c r="AM4156" s="13"/>
      <c r="AN4156" s="13"/>
      <c r="AO4156" s="13"/>
      <c r="AP4156" s="11" t="s">
        <v>15135</v>
      </c>
      <c r="AR4156" s="13"/>
      <c r="AS4156" s="13"/>
      <c r="AT4156" s="12" t="b">
        <v>1</v>
      </c>
      <c r="AU4156" s="13"/>
      <c r="AV4156" s="14" t="s">
        <v>167</v>
      </c>
      <c r="AW4156" s="13"/>
      <c r="AX4156" s="14" t="s">
        <v>155</v>
      </c>
      <c r="AY4156" s="13"/>
      <c r="AZ4156" s="14">
        <v>8180.0</v>
      </c>
      <c r="BA4156" s="13"/>
    </row>
    <row r="4157">
      <c r="A4157" s="11" t="s">
        <v>15137</v>
      </c>
      <c r="B4157" s="11">
        <v>11062.0</v>
      </c>
      <c r="C4157" s="12" t="b">
        <v>0</v>
      </c>
      <c r="D4157" s="12" t="b">
        <v>0</v>
      </c>
      <c r="E4157" s="12" t="b">
        <v>0</v>
      </c>
      <c r="F4157" s="12" t="b">
        <v>0</v>
      </c>
      <c r="G4157" s="12" t="b">
        <v>0</v>
      </c>
      <c r="H4157" s="12" t="b">
        <v>0</v>
      </c>
      <c r="I4157" s="13"/>
      <c r="J4157" s="13"/>
      <c r="K4157" s="12" t="b">
        <v>0</v>
      </c>
      <c r="L4157" s="14" t="s">
        <v>15003</v>
      </c>
      <c r="M4157" s="11" t="s">
        <v>14645</v>
      </c>
      <c r="N4157" s="11" t="s">
        <v>15138</v>
      </c>
      <c r="O4157" s="11" t="s">
        <v>14709</v>
      </c>
      <c r="P4157" s="11" t="s">
        <v>15005</v>
      </c>
      <c r="Q4157" s="11" t="s">
        <v>162</v>
      </c>
      <c r="R4157" s="11" t="s">
        <v>14710</v>
      </c>
      <c r="S4157" s="11" t="s">
        <v>14711</v>
      </c>
      <c r="T4157" s="11" t="s">
        <v>15134</v>
      </c>
      <c r="U4157" s="11" t="s">
        <v>14650</v>
      </c>
      <c r="W4157" s="11" t="s">
        <v>15005</v>
      </c>
      <c r="AA4157" s="11" t="s">
        <v>151</v>
      </c>
      <c r="AB4157" s="13"/>
      <c r="AC4157" s="13"/>
      <c r="AD4157" s="11" t="s">
        <v>14710</v>
      </c>
      <c r="AF4157" s="13"/>
      <c r="AG4157" s="11" t="s">
        <v>152</v>
      </c>
      <c r="AH4157" s="11" t="s">
        <v>15008</v>
      </c>
      <c r="AJ4157" s="13"/>
      <c r="AK4157" s="13"/>
      <c r="AL4157" s="13"/>
      <c r="AM4157" s="13"/>
      <c r="AN4157" s="13"/>
      <c r="AO4157" s="13"/>
      <c r="AP4157" s="11" t="s">
        <v>15137</v>
      </c>
      <c r="AR4157" s="13"/>
      <c r="AS4157" s="13"/>
      <c r="AT4157" s="12" t="b">
        <v>1</v>
      </c>
      <c r="AU4157" s="13"/>
      <c r="AV4157" s="17">
        <v>45940.0</v>
      </c>
      <c r="AW4157" s="13"/>
      <c r="AX4157" s="14" t="s">
        <v>155</v>
      </c>
      <c r="AY4157" s="13"/>
      <c r="AZ4157" s="14">
        <v>2701.0</v>
      </c>
      <c r="BA4157" s="13"/>
    </row>
    <row r="4158">
      <c r="A4158" s="11" t="s">
        <v>15139</v>
      </c>
      <c r="B4158" s="11">
        <v>11063.0</v>
      </c>
      <c r="C4158" s="12" t="b">
        <v>0</v>
      </c>
      <c r="D4158" s="12" t="b">
        <v>1</v>
      </c>
      <c r="E4158" s="12" t="b">
        <v>0</v>
      </c>
      <c r="F4158" s="12" t="b">
        <v>0</v>
      </c>
      <c r="G4158" s="12" t="b">
        <v>0</v>
      </c>
      <c r="H4158" s="12" t="b">
        <v>0</v>
      </c>
      <c r="I4158" s="13"/>
      <c r="J4158" s="15">
        <v>45301.0</v>
      </c>
      <c r="K4158" s="12" t="b">
        <v>0</v>
      </c>
      <c r="L4158" s="14" t="s">
        <v>13799</v>
      </c>
      <c r="M4158" s="11" t="s">
        <v>14645</v>
      </c>
      <c r="N4158" s="11" t="s">
        <v>15140</v>
      </c>
      <c r="O4158" s="11" t="s">
        <v>14647</v>
      </c>
      <c r="P4158" s="11" t="s">
        <v>13801</v>
      </c>
      <c r="Q4158" s="11" t="s">
        <v>1051</v>
      </c>
      <c r="R4158" s="11" t="s">
        <v>14648</v>
      </c>
      <c r="S4158" s="11" t="s">
        <v>14649</v>
      </c>
      <c r="T4158" s="13"/>
      <c r="U4158" s="11" t="s">
        <v>14650</v>
      </c>
      <c r="W4158" s="11" t="s">
        <v>13801</v>
      </c>
      <c r="AA4158" s="11" t="s">
        <v>151</v>
      </c>
      <c r="AB4158" s="13"/>
      <c r="AC4158" s="13"/>
      <c r="AD4158" s="11" t="s">
        <v>14648</v>
      </c>
      <c r="AE4158" s="13"/>
      <c r="AF4158" s="13"/>
      <c r="AG4158" s="11" t="s">
        <v>152</v>
      </c>
      <c r="AH4158" s="11" t="s">
        <v>13802</v>
      </c>
      <c r="AJ4158" s="13"/>
      <c r="AK4158" s="13"/>
      <c r="AL4158" s="13"/>
      <c r="AM4158" s="13"/>
      <c r="AN4158" s="13"/>
      <c r="AO4158" s="13"/>
      <c r="AP4158" s="11" t="s">
        <v>15139</v>
      </c>
      <c r="AR4158" s="13"/>
      <c r="AS4158" s="13"/>
      <c r="AT4158" s="12" t="b">
        <v>1</v>
      </c>
      <c r="AU4158" s="13"/>
      <c r="AV4158" s="17">
        <v>45940.0</v>
      </c>
      <c r="AW4158" s="13"/>
      <c r="AX4158" s="14" t="s">
        <v>155</v>
      </c>
      <c r="AY4158" s="13"/>
      <c r="AZ4158" s="14">
        <v>2642.0</v>
      </c>
      <c r="BA4158" s="13"/>
    </row>
    <row r="4159">
      <c r="A4159" s="11" t="s">
        <v>15141</v>
      </c>
      <c r="B4159" s="11">
        <v>11064.0</v>
      </c>
      <c r="C4159" s="12" t="b">
        <v>0</v>
      </c>
      <c r="D4159" s="12" t="b">
        <v>0</v>
      </c>
      <c r="E4159" s="12" t="b">
        <v>0</v>
      </c>
      <c r="F4159" s="12" t="b">
        <v>0</v>
      </c>
      <c r="G4159" s="12" t="b">
        <v>0</v>
      </c>
      <c r="H4159" s="12" t="b">
        <v>0</v>
      </c>
      <c r="I4159" s="13"/>
      <c r="J4159" s="15">
        <v>45301.0</v>
      </c>
      <c r="K4159" s="12" t="b">
        <v>0</v>
      </c>
      <c r="L4159" s="14" t="s">
        <v>13799</v>
      </c>
      <c r="M4159" s="11" t="s">
        <v>3597</v>
      </c>
      <c r="N4159" s="11" t="s">
        <v>15142</v>
      </c>
      <c r="O4159" s="11" t="s">
        <v>3599</v>
      </c>
      <c r="P4159" s="11" t="s">
        <v>13801</v>
      </c>
      <c r="Q4159" s="11" t="s">
        <v>1051</v>
      </c>
      <c r="R4159" s="11" t="s">
        <v>3600</v>
      </c>
      <c r="S4159" s="11" t="s">
        <v>1065</v>
      </c>
      <c r="U4159" s="11" t="s">
        <v>9258</v>
      </c>
      <c r="W4159" s="11" t="s">
        <v>13801</v>
      </c>
      <c r="AA4159" s="11" t="s">
        <v>151</v>
      </c>
      <c r="AB4159" s="13"/>
      <c r="AC4159" s="13"/>
      <c r="AD4159" s="11" t="s">
        <v>3600</v>
      </c>
      <c r="AE4159" s="13"/>
      <c r="AF4159" s="13"/>
      <c r="AG4159" s="11" t="s">
        <v>152</v>
      </c>
      <c r="AH4159" s="11" t="s">
        <v>13802</v>
      </c>
      <c r="AJ4159" s="13"/>
      <c r="AK4159" s="13"/>
      <c r="AL4159" s="13"/>
      <c r="AM4159" s="13"/>
      <c r="AN4159" s="13"/>
      <c r="AO4159" s="13"/>
      <c r="AP4159" s="11" t="s">
        <v>15141</v>
      </c>
      <c r="AR4159" s="13"/>
      <c r="AS4159" s="13"/>
      <c r="AT4159" s="12" t="b">
        <v>1</v>
      </c>
      <c r="AU4159" s="13"/>
      <c r="AV4159" s="14" t="s">
        <v>167</v>
      </c>
      <c r="AW4159" s="13"/>
      <c r="AX4159" s="14" t="s">
        <v>155</v>
      </c>
      <c r="AY4159" s="13"/>
      <c r="AZ4159" s="14">
        <v>8179.0</v>
      </c>
      <c r="BA4159" s="13"/>
    </row>
    <row r="4160">
      <c r="A4160" s="11" t="s">
        <v>15143</v>
      </c>
      <c r="B4160" s="11">
        <v>11065.0</v>
      </c>
      <c r="C4160" s="12" t="b">
        <v>0</v>
      </c>
      <c r="D4160" s="12" t="b">
        <v>1</v>
      </c>
      <c r="E4160" s="12" t="b">
        <v>0</v>
      </c>
      <c r="F4160" s="12" t="b">
        <v>0</v>
      </c>
      <c r="G4160" s="12" t="b">
        <v>0</v>
      </c>
      <c r="H4160" s="12" t="b">
        <v>0</v>
      </c>
      <c r="I4160" s="13"/>
      <c r="J4160" s="15">
        <v>45301.0</v>
      </c>
      <c r="K4160" s="12" t="b">
        <v>0</v>
      </c>
      <c r="L4160" s="15">
        <v>45749.0</v>
      </c>
      <c r="M4160" s="11" t="s">
        <v>643</v>
      </c>
      <c r="N4160" s="11" t="s">
        <v>15144</v>
      </c>
      <c r="O4160" s="11" t="s">
        <v>8981</v>
      </c>
      <c r="P4160" s="11" t="s">
        <v>15145</v>
      </c>
      <c r="Q4160" s="11" t="s">
        <v>2041</v>
      </c>
      <c r="R4160" s="11" t="s">
        <v>8983</v>
      </c>
      <c r="S4160" s="11" t="s">
        <v>3985</v>
      </c>
      <c r="U4160" s="11" t="s">
        <v>9182</v>
      </c>
      <c r="W4160" s="11" t="s">
        <v>15145</v>
      </c>
      <c r="Z4160" s="13"/>
      <c r="AA4160" s="11" t="s">
        <v>151</v>
      </c>
      <c r="AB4160" s="13"/>
      <c r="AC4160" s="13"/>
      <c r="AD4160" s="11" t="s">
        <v>8983</v>
      </c>
      <c r="AE4160" s="13"/>
      <c r="AF4160" s="13"/>
      <c r="AG4160" s="11" t="s">
        <v>152</v>
      </c>
      <c r="AH4160" s="11" t="s">
        <v>15146</v>
      </c>
      <c r="AJ4160" s="13"/>
      <c r="AK4160" s="13"/>
      <c r="AL4160" s="13"/>
      <c r="AM4160" s="13"/>
      <c r="AN4160" s="13"/>
      <c r="AO4160" s="13"/>
      <c r="AP4160" s="11" t="s">
        <v>15143</v>
      </c>
      <c r="AR4160" s="13"/>
      <c r="AS4160" s="13"/>
      <c r="AT4160" s="12" t="b">
        <v>1</v>
      </c>
      <c r="AU4160" s="13"/>
      <c r="AV4160" s="17">
        <v>45940.0</v>
      </c>
      <c r="AW4160" s="13"/>
      <c r="AX4160" s="14" t="s">
        <v>155</v>
      </c>
      <c r="AY4160" s="13"/>
      <c r="AZ4160" s="14">
        <v>2899.0</v>
      </c>
      <c r="BA4160" s="13"/>
    </row>
    <row r="4161">
      <c r="A4161" s="11" t="s">
        <v>15147</v>
      </c>
      <c r="B4161" s="11">
        <v>11066.0</v>
      </c>
      <c r="C4161" s="12" t="b">
        <v>0</v>
      </c>
      <c r="D4161" s="12" t="b">
        <v>1</v>
      </c>
      <c r="E4161" s="12" t="b">
        <v>0</v>
      </c>
      <c r="F4161" s="12" t="b">
        <v>0</v>
      </c>
      <c r="G4161" s="12" t="b">
        <v>0</v>
      </c>
      <c r="H4161" s="12" t="b">
        <v>0</v>
      </c>
      <c r="I4161" s="13"/>
      <c r="J4161" s="15">
        <v>45301.0</v>
      </c>
      <c r="K4161" s="12" t="b">
        <v>0</v>
      </c>
      <c r="L4161" s="15">
        <v>45749.0</v>
      </c>
      <c r="M4161" s="11" t="s">
        <v>1438</v>
      </c>
      <c r="N4161" s="11" t="s">
        <v>15148</v>
      </c>
      <c r="O4161" s="11" t="s">
        <v>12871</v>
      </c>
      <c r="P4161" s="11" t="s">
        <v>15145</v>
      </c>
      <c r="Q4161" s="11" t="s">
        <v>2041</v>
      </c>
      <c r="R4161" s="11" t="s">
        <v>12872</v>
      </c>
      <c r="S4161" s="11" t="s">
        <v>1218</v>
      </c>
      <c r="U4161" s="11" t="s">
        <v>8922</v>
      </c>
      <c r="W4161" s="11" t="s">
        <v>15145</v>
      </c>
      <c r="Z4161" s="13"/>
      <c r="AA4161" s="11" t="s">
        <v>151</v>
      </c>
      <c r="AB4161" s="13"/>
      <c r="AC4161" s="13"/>
      <c r="AD4161" s="11" t="s">
        <v>12872</v>
      </c>
      <c r="AF4161" s="13"/>
      <c r="AG4161" s="11" t="s">
        <v>152</v>
      </c>
      <c r="AH4161" s="11" t="s">
        <v>15146</v>
      </c>
      <c r="AJ4161" s="13"/>
      <c r="AK4161" s="13"/>
      <c r="AL4161" s="13"/>
      <c r="AM4161" s="13"/>
      <c r="AN4161" s="13"/>
      <c r="AO4161" s="13"/>
      <c r="AP4161" s="11" t="s">
        <v>15147</v>
      </c>
      <c r="AR4161" s="13"/>
      <c r="AS4161" s="13"/>
      <c r="AT4161" s="12" t="b">
        <v>1</v>
      </c>
      <c r="AU4161" s="13"/>
      <c r="AV4161" s="17">
        <v>45940.0</v>
      </c>
      <c r="AW4161" s="13"/>
      <c r="AX4161" s="14" t="s">
        <v>155</v>
      </c>
      <c r="AY4161" s="13"/>
      <c r="AZ4161" s="14">
        <v>2902.0</v>
      </c>
      <c r="BA4161" s="13"/>
    </row>
    <row r="4162">
      <c r="A4162" s="11" t="s">
        <v>15149</v>
      </c>
      <c r="B4162" s="11">
        <v>11067.0</v>
      </c>
      <c r="C4162" s="12" t="b">
        <v>0</v>
      </c>
      <c r="D4162" s="12" t="b">
        <v>1</v>
      </c>
      <c r="E4162" s="12" t="b">
        <v>0</v>
      </c>
      <c r="F4162" s="12" t="b">
        <v>0</v>
      </c>
      <c r="G4162" s="12" t="b">
        <v>0</v>
      </c>
      <c r="H4162" s="12" t="b">
        <v>0</v>
      </c>
      <c r="I4162" s="13"/>
      <c r="J4162" s="15">
        <v>45301.0</v>
      </c>
      <c r="K4162" s="12" t="b">
        <v>0</v>
      </c>
      <c r="L4162" s="15">
        <v>45749.0</v>
      </c>
      <c r="M4162" s="11" t="s">
        <v>1438</v>
      </c>
      <c r="N4162" s="11" t="s">
        <v>15150</v>
      </c>
      <c r="O4162" s="11" t="s">
        <v>10608</v>
      </c>
      <c r="P4162" s="11" t="s">
        <v>15145</v>
      </c>
      <c r="Q4162" s="11" t="s">
        <v>2041</v>
      </c>
      <c r="R4162" s="11" t="s">
        <v>10609</v>
      </c>
      <c r="S4162" s="11" t="s">
        <v>8230</v>
      </c>
      <c r="U4162" s="11" t="s">
        <v>8922</v>
      </c>
      <c r="W4162" s="11" t="s">
        <v>15145</v>
      </c>
      <c r="Z4162" s="13"/>
      <c r="AA4162" s="11" t="s">
        <v>151</v>
      </c>
      <c r="AB4162" s="13"/>
      <c r="AC4162" s="13"/>
      <c r="AD4162" s="11" t="s">
        <v>10609</v>
      </c>
      <c r="AE4162" s="13"/>
      <c r="AF4162" s="13"/>
      <c r="AG4162" s="11" t="s">
        <v>152</v>
      </c>
      <c r="AH4162" s="11" t="s">
        <v>15146</v>
      </c>
      <c r="AJ4162" s="13"/>
      <c r="AK4162" s="13"/>
      <c r="AL4162" s="13"/>
      <c r="AM4162" s="13"/>
      <c r="AN4162" s="13"/>
      <c r="AO4162" s="13"/>
      <c r="AP4162" s="11" t="s">
        <v>15149</v>
      </c>
      <c r="AR4162" s="13"/>
      <c r="AS4162" s="13"/>
      <c r="AT4162" s="12" t="b">
        <v>1</v>
      </c>
      <c r="AU4162" s="13"/>
      <c r="AV4162" s="17">
        <v>45940.0</v>
      </c>
      <c r="AW4162" s="13"/>
      <c r="AX4162" s="14" t="s">
        <v>155</v>
      </c>
      <c r="AY4162" s="13"/>
      <c r="AZ4162" s="14">
        <v>2903.0</v>
      </c>
      <c r="BA4162" s="13"/>
    </row>
    <row r="4163">
      <c r="A4163" s="11" t="s">
        <v>15151</v>
      </c>
      <c r="B4163" s="11">
        <v>11068.0</v>
      </c>
      <c r="C4163" s="12" t="b">
        <v>0</v>
      </c>
      <c r="D4163" s="12" t="b">
        <v>1</v>
      </c>
      <c r="E4163" s="12" t="b">
        <v>0</v>
      </c>
      <c r="F4163" s="12" t="b">
        <v>0</v>
      </c>
      <c r="G4163" s="12" t="b">
        <v>0</v>
      </c>
      <c r="H4163" s="12" t="b">
        <v>0</v>
      </c>
      <c r="I4163" s="13"/>
      <c r="J4163" s="15">
        <v>45301.0</v>
      </c>
      <c r="K4163" s="12" t="b">
        <v>0</v>
      </c>
      <c r="L4163" s="15">
        <v>45749.0</v>
      </c>
      <c r="M4163" s="11" t="s">
        <v>1438</v>
      </c>
      <c r="N4163" s="11" t="s">
        <v>15152</v>
      </c>
      <c r="O4163" s="11" t="s">
        <v>14361</v>
      </c>
      <c r="P4163" s="11" t="s">
        <v>15145</v>
      </c>
      <c r="Q4163" s="11" t="s">
        <v>2041</v>
      </c>
      <c r="R4163" s="11" t="s">
        <v>14362</v>
      </c>
      <c r="S4163" s="13"/>
      <c r="T4163" s="13"/>
      <c r="U4163" s="11" t="s">
        <v>8922</v>
      </c>
      <c r="W4163" s="11" t="s">
        <v>15145</v>
      </c>
      <c r="Z4163" s="13"/>
      <c r="AA4163" s="11" t="s">
        <v>151</v>
      </c>
      <c r="AB4163" s="13"/>
      <c r="AC4163" s="13"/>
      <c r="AD4163" s="11" t="s">
        <v>14362</v>
      </c>
      <c r="AE4163" s="13"/>
      <c r="AF4163" s="13"/>
      <c r="AG4163" s="11" t="s">
        <v>152</v>
      </c>
      <c r="AH4163" s="11" t="s">
        <v>15146</v>
      </c>
      <c r="AJ4163" s="13"/>
      <c r="AK4163" s="13"/>
      <c r="AL4163" s="13"/>
      <c r="AM4163" s="13"/>
      <c r="AN4163" s="13"/>
      <c r="AO4163" s="13"/>
      <c r="AP4163" s="11" t="s">
        <v>15151</v>
      </c>
      <c r="AR4163" s="13"/>
      <c r="AS4163" s="13"/>
      <c r="AT4163" s="12" t="b">
        <v>1</v>
      </c>
      <c r="AU4163" s="13"/>
      <c r="AV4163" s="17">
        <v>45940.0</v>
      </c>
      <c r="AW4163" s="13"/>
      <c r="AX4163" s="14" t="s">
        <v>155</v>
      </c>
      <c r="AY4163" s="13"/>
      <c r="AZ4163" s="14">
        <v>2904.0</v>
      </c>
      <c r="BA4163" s="13"/>
    </row>
    <row r="4164">
      <c r="A4164" s="11" t="s">
        <v>15153</v>
      </c>
      <c r="B4164" s="11">
        <v>11069.0</v>
      </c>
      <c r="C4164" s="12" t="b">
        <v>0</v>
      </c>
      <c r="D4164" s="12" t="b">
        <v>1</v>
      </c>
      <c r="E4164" s="12" t="b">
        <v>0</v>
      </c>
      <c r="F4164" s="12" t="b">
        <v>0</v>
      </c>
      <c r="G4164" s="12" t="b">
        <v>0</v>
      </c>
      <c r="H4164" s="12" t="b">
        <v>0</v>
      </c>
      <c r="I4164" s="13"/>
      <c r="J4164" s="15">
        <v>45301.0</v>
      </c>
      <c r="K4164" s="12" t="b">
        <v>0</v>
      </c>
      <c r="L4164" s="15">
        <v>45749.0</v>
      </c>
      <c r="M4164" s="11" t="s">
        <v>1438</v>
      </c>
      <c r="N4164" s="11" t="s">
        <v>15154</v>
      </c>
      <c r="O4164" s="11" t="s">
        <v>6760</v>
      </c>
      <c r="P4164" s="11" t="s">
        <v>15145</v>
      </c>
      <c r="Q4164" s="11" t="s">
        <v>2041</v>
      </c>
      <c r="R4164" s="11" t="s">
        <v>6761</v>
      </c>
      <c r="T4164" s="13"/>
      <c r="U4164" s="11" t="s">
        <v>8922</v>
      </c>
      <c r="W4164" s="11" t="s">
        <v>15145</v>
      </c>
      <c r="Z4164" s="13"/>
      <c r="AA4164" s="11" t="s">
        <v>151</v>
      </c>
      <c r="AB4164" s="13"/>
      <c r="AC4164" s="13"/>
      <c r="AD4164" s="11" t="s">
        <v>6761</v>
      </c>
      <c r="AF4164" s="13"/>
      <c r="AG4164" s="11" t="s">
        <v>152</v>
      </c>
      <c r="AH4164" s="11" t="s">
        <v>15146</v>
      </c>
      <c r="AJ4164" s="13"/>
      <c r="AK4164" s="13"/>
      <c r="AL4164" s="13"/>
      <c r="AM4164" s="13"/>
      <c r="AN4164" s="13"/>
      <c r="AO4164" s="13"/>
      <c r="AP4164" s="11" t="s">
        <v>15153</v>
      </c>
      <c r="AR4164" s="13"/>
      <c r="AS4164" s="13"/>
      <c r="AT4164" s="12" t="b">
        <v>1</v>
      </c>
      <c r="AU4164" s="13"/>
      <c r="AV4164" s="17">
        <v>45940.0</v>
      </c>
      <c r="AW4164" s="13"/>
      <c r="AX4164" s="14" t="s">
        <v>155</v>
      </c>
      <c r="AY4164" s="13"/>
      <c r="AZ4164" s="14">
        <v>2900.0</v>
      </c>
      <c r="BA4164" s="13"/>
    </row>
    <row r="4165">
      <c r="A4165" s="11" t="s">
        <v>15155</v>
      </c>
      <c r="B4165" s="11">
        <v>11070.0</v>
      </c>
      <c r="C4165" s="12" t="b">
        <v>0</v>
      </c>
      <c r="D4165" s="12" t="b">
        <v>0</v>
      </c>
      <c r="E4165" s="12" t="b">
        <v>0</v>
      </c>
      <c r="F4165" s="12" t="b">
        <v>0</v>
      </c>
      <c r="G4165" s="12" t="b">
        <v>0</v>
      </c>
      <c r="H4165" s="12" t="b">
        <v>0</v>
      </c>
      <c r="I4165" s="13"/>
      <c r="J4165" s="15">
        <v>45301.0</v>
      </c>
      <c r="K4165" s="12" t="b">
        <v>0</v>
      </c>
      <c r="L4165" s="15">
        <v>45749.0</v>
      </c>
      <c r="M4165" s="11" t="s">
        <v>14666</v>
      </c>
      <c r="N4165" s="11" t="s">
        <v>15156</v>
      </c>
      <c r="O4165" s="11" t="s">
        <v>14668</v>
      </c>
      <c r="P4165" s="11" t="s">
        <v>15145</v>
      </c>
      <c r="Q4165" s="11" t="s">
        <v>2041</v>
      </c>
      <c r="R4165" s="11" t="s">
        <v>14669</v>
      </c>
      <c r="S4165" s="11" t="s">
        <v>14670</v>
      </c>
      <c r="T4165" s="13"/>
      <c r="U4165" s="11" t="s">
        <v>14671</v>
      </c>
      <c r="W4165" s="11" t="s">
        <v>15145</v>
      </c>
      <c r="Z4165" s="13"/>
      <c r="AA4165" s="11" t="s">
        <v>215</v>
      </c>
      <c r="AB4165" s="13"/>
      <c r="AC4165" s="13"/>
      <c r="AD4165" s="11" t="s">
        <v>14669</v>
      </c>
      <c r="AF4165" s="13"/>
      <c r="AG4165" s="11" t="s">
        <v>152</v>
      </c>
      <c r="AH4165" s="11" t="s">
        <v>15146</v>
      </c>
      <c r="AJ4165" s="13"/>
      <c r="AK4165" s="13"/>
      <c r="AL4165" s="13"/>
      <c r="AM4165" s="13"/>
      <c r="AN4165" s="13"/>
      <c r="AO4165" s="13"/>
      <c r="AP4165" s="11" t="s">
        <v>15155</v>
      </c>
      <c r="AR4165" s="13"/>
      <c r="AS4165" s="13"/>
      <c r="AT4165" s="12" t="b">
        <v>1</v>
      </c>
      <c r="AU4165" s="13"/>
      <c r="AV4165" s="17">
        <v>45940.0</v>
      </c>
      <c r="AW4165" s="13"/>
      <c r="AX4165" s="14" t="s">
        <v>155</v>
      </c>
      <c r="AY4165" s="13"/>
      <c r="AZ4165" s="14">
        <v>2901.0</v>
      </c>
      <c r="BA4165" s="13"/>
    </row>
    <row r="4166">
      <c r="A4166" s="11" t="s">
        <v>15157</v>
      </c>
      <c r="B4166" s="11">
        <v>11071.0</v>
      </c>
      <c r="C4166" s="12" t="b">
        <v>0</v>
      </c>
      <c r="D4166" s="12" t="b">
        <v>1</v>
      </c>
      <c r="E4166" s="12" t="b">
        <v>0</v>
      </c>
      <c r="F4166" s="12" t="b">
        <v>0</v>
      </c>
      <c r="G4166" s="12" t="b">
        <v>0</v>
      </c>
      <c r="H4166" s="12" t="b">
        <v>0</v>
      </c>
      <c r="I4166" s="13"/>
      <c r="J4166" s="15">
        <v>45301.0</v>
      </c>
      <c r="K4166" s="12" t="b">
        <v>0</v>
      </c>
      <c r="L4166" s="15">
        <v>45749.0</v>
      </c>
      <c r="M4166" s="11" t="s">
        <v>3597</v>
      </c>
      <c r="N4166" s="11" t="s">
        <v>15158</v>
      </c>
      <c r="O4166" s="11" t="s">
        <v>11836</v>
      </c>
      <c r="P4166" s="11" t="s">
        <v>15145</v>
      </c>
      <c r="Q4166" s="11" t="s">
        <v>2041</v>
      </c>
      <c r="R4166" s="11" t="s">
        <v>11837</v>
      </c>
      <c r="S4166" s="13"/>
      <c r="T4166" s="13"/>
      <c r="U4166" s="11" t="s">
        <v>9258</v>
      </c>
      <c r="W4166" s="11" t="s">
        <v>15145</v>
      </c>
      <c r="Z4166" s="13"/>
      <c r="AA4166" s="11" t="s">
        <v>151</v>
      </c>
      <c r="AB4166" s="13"/>
      <c r="AC4166" s="13"/>
      <c r="AD4166" s="11" t="s">
        <v>11837</v>
      </c>
      <c r="AE4166" s="13"/>
      <c r="AF4166" s="13"/>
      <c r="AG4166" s="11" t="s">
        <v>152</v>
      </c>
      <c r="AH4166" s="11" t="s">
        <v>15146</v>
      </c>
      <c r="AJ4166" s="13"/>
      <c r="AK4166" s="13"/>
      <c r="AL4166" s="13"/>
      <c r="AM4166" s="13"/>
      <c r="AN4166" s="13"/>
      <c r="AO4166" s="13"/>
      <c r="AP4166" s="11" t="s">
        <v>15157</v>
      </c>
      <c r="AR4166" s="13"/>
      <c r="AS4166" s="13"/>
      <c r="AT4166" s="12" t="b">
        <v>1</v>
      </c>
      <c r="AU4166" s="13"/>
      <c r="AV4166" s="14" t="s">
        <v>167</v>
      </c>
      <c r="AW4166" s="13"/>
      <c r="AX4166" s="14" t="s">
        <v>155</v>
      </c>
      <c r="AY4166" s="13"/>
      <c r="AZ4166" s="14">
        <v>8182.0</v>
      </c>
      <c r="BA4166" s="13"/>
    </row>
    <row r="4167">
      <c r="A4167" s="11" t="s">
        <v>15159</v>
      </c>
      <c r="B4167" s="11">
        <v>11072.0</v>
      </c>
      <c r="C4167" s="12" t="b">
        <v>0</v>
      </c>
      <c r="D4167" s="12" t="b">
        <v>1</v>
      </c>
      <c r="E4167" s="12" t="b">
        <v>0</v>
      </c>
      <c r="F4167" s="12" t="b">
        <v>0</v>
      </c>
      <c r="G4167" s="12" t="b">
        <v>0</v>
      </c>
      <c r="H4167" s="12" t="b">
        <v>0</v>
      </c>
      <c r="I4167" s="13"/>
      <c r="J4167" s="15">
        <v>45301.0</v>
      </c>
      <c r="K4167" s="12" t="b">
        <v>0</v>
      </c>
      <c r="L4167" s="15">
        <v>45749.0</v>
      </c>
      <c r="M4167" s="11" t="s">
        <v>3597</v>
      </c>
      <c r="N4167" s="11" t="s">
        <v>15160</v>
      </c>
      <c r="O4167" s="11" t="s">
        <v>6456</v>
      </c>
      <c r="P4167" s="11" t="s">
        <v>15145</v>
      </c>
      <c r="Q4167" s="11" t="s">
        <v>2041</v>
      </c>
      <c r="R4167" s="11" t="s">
        <v>6457</v>
      </c>
      <c r="S4167" s="11" t="s">
        <v>6458</v>
      </c>
      <c r="U4167" s="11" t="s">
        <v>9258</v>
      </c>
      <c r="W4167" s="11" t="s">
        <v>15145</v>
      </c>
      <c r="Z4167" s="13"/>
      <c r="AA4167" s="11" t="s">
        <v>151</v>
      </c>
      <c r="AB4167" s="13"/>
      <c r="AC4167" s="13"/>
      <c r="AD4167" s="11" t="s">
        <v>6457</v>
      </c>
      <c r="AG4167" s="11" t="s">
        <v>152</v>
      </c>
      <c r="AH4167" s="11" t="s">
        <v>15146</v>
      </c>
      <c r="AJ4167" s="13"/>
      <c r="AK4167" s="13"/>
      <c r="AL4167" s="13"/>
      <c r="AM4167" s="13"/>
      <c r="AN4167" s="13"/>
      <c r="AO4167" s="13"/>
      <c r="AP4167" s="11" t="s">
        <v>15159</v>
      </c>
      <c r="AR4167" s="13"/>
      <c r="AS4167" s="13"/>
      <c r="AT4167" s="12" t="b">
        <v>1</v>
      </c>
      <c r="AU4167" s="13"/>
      <c r="AV4167" s="14" t="s">
        <v>167</v>
      </c>
      <c r="AW4167" s="13"/>
      <c r="AX4167" s="14" t="s">
        <v>155</v>
      </c>
      <c r="AY4167" s="13"/>
      <c r="AZ4167" s="14">
        <v>8181.0</v>
      </c>
      <c r="BA4167" s="13"/>
    </row>
    <row r="4168">
      <c r="A4168" s="11" t="s">
        <v>15161</v>
      </c>
      <c r="B4168" s="11">
        <v>11073.0</v>
      </c>
      <c r="C4168" s="12" t="b">
        <v>0</v>
      </c>
      <c r="D4168" s="12" t="b">
        <v>1</v>
      </c>
      <c r="E4168" s="12" t="b">
        <v>0</v>
      </c>
      <c r="F4168" s="12" t="b">
        <v>0</v>
      </c>
      <c r="G4168" s="12" t="b">
        <v>0</v>
      </c>
      <c r="H4168" s="12" t="b">
        <v>0</v>
      </c>
      <c r="I4168" s="13"/>
      <c r="J4168" s="15">
        <v>45301.0</v>
      </c>
      <c r="K4168" s="12" t="b">
        <v>0</v>
      </c>
      <c r="L4168" s="15">
        <v>45749.0</v>
      </c>
      <c r="M4168" s="11" t="s">
        <v>1416</v>
      </c>
      <c r="N4168" s="11" t="s">
        <v>15162</v>
      </c>
      <c r="O4168" s="11" t="s">
        <v>14879</v>
      </c>
      <c r="P4168" s="11" t="s">
        <v>15145</v>
      </c>
      <c r="Q4168" s="11" t="s">
        <v>2041</v>
      </c>
      <c r="R4168" s="11" t="s">
        <v>14880</v>
      </c>
      <c r="S4168" s="11" t="s">
        <v>14881</v>
      </c>
      <c r="U4168" s="11" t="s">
        <v>14882</v>
      </c>
      <c r="W4168" s="11" t="s">
        <v>15145</v>
      </c>
      <c r="Z4168" s="13"/>
      <c r="AA4168" s="11" t="s">
        <v>151</v>
      </c>
      <c r="AB4168" s="13"/>
      <c r="AC4168" s="13"/>
      <c r="AD4168" s="11" t="s">
        <v>14880</v>
      </c>
      <c r="AE4168" s="13"/>
      <c r="AF4168" s="13"/>
      <c r="AG4168" s="11" t="s">
        <v>152</v>
      </c>
      <c r="AH4168" s="11" t="s">
        <v>15146</v>
      </c>
      <c r="AJ4168" s="13"/>
      <c r="AK4168" s="13"/>
      <c r="AL4168" s="13"/>
      <c r="AM4168" s="13"/>
      <c r="AN4168" s="13"/>
      <c r="AO4168" s="13"/>
      <c r="AP4168" s="11" t="s">
        <v>15161</v>
      </c>
      <c r="AR4168" s="13"/>
      <c r="AS4168" s="13"/>
      <c r="AT4168" s="12" t="b">
        <v>1</v>
      </c>
      <c r="AU4168" s="13"/>
      <c r="AV4168" s="17">
        <v>45940.0</v>
      </c>
      <c r="AW4168" s="13"/>
      <c r="AX4168" s="14" t="s">
        <v>155</v>
      </c>
      <c r="AY4168" s="13"/>
      <c r="AZ4168" s="14">
        <v>2905.0</v>
      </c>
      <c r="BA4168" s="13"/>
    </row>
    <row r="4169">
      <c r="A4169" s="11" t="s">
        <v>15163</v>
      </c>
      <c r="B4169" s="11">
        <v>11077.0</v>
      </c>
      <c r="C4169" s="12" t="b">
        <v>0</v>
      </c>
      <c r="D4169" s="12" t="b">
        <v>1</v>
      </c>
      <c r="E4169" s="12" t="b">
        <v>0</v>
      </c>
      <c r="F4169" s="12" t="b">
        <v>0</v>
      </c>
      <c r="G4169" s="12" t="b">
        <v>0</v>
      </c>
      <c r="H4169" s="12" t="b">
        <v>0</v>
      </c>
      <c r="I4169" s="13"/>
      <c r="J4169" s="13"/>
      <c r="K4169" s="12" t="b">
        <v>0</v>
      </c>
      <c r="L4169" s="14" t="s">
        <v>14418</v>
      </c>
      <c r="M4169" s="11" t="s">
        <v>3597</v>
      </c>
      <c r="N4169" s="11" t="s">
        <v>15164</v>
      </c>
      <c r="O4169" s="11" t="s">
        <v>15165</v>
      </c>
      <c r="P4169" s="11" t="s">
        <v>14421</v>
      </c>
      <c r="Q4169" s="11" t="s">
        <v>162</v>
      </c>
      <c r="R4169" s="11" t="s">
        <v>15166</v>
      </c>
      <c r="S4169" s="13"/>
      <c r="T4169" s="11" t="s">
        <v>15167</v>
      </c>
      <c r="U4169" s="11" t="s">
        <v>9258</v>
      </c>
      <c r="W4169" s="11" t="s">
        <v>14421</v>
      </c>
      <c r="Z4169" s="13"/>
      <c r="AA4169" s="11" t="s">
        <v>151</v>
      </c>
      <c r="AB4169" s="13"/>
      <c r="AC4169" s="13"/>
      <c r="AD4169" s="11" t="s">
        <v>15166</v>
      </c>
      <c r="AE4169" s="13"/>
      <c r="AF4169" s="13"/>
      <c r="AG4169" s="11" t="s">
        <v>152</v>
      </c>
      <c r="AH4169" s="11" t="s">
        <v>14424</v>
      </c>
      <c r="AJ4169" s="13"/>
      <c r="AK4169" s="13"/>
      <c r="AL4169" s="13"/>
      <c r="AM4169" s="13"/>
      <c r="AN4169" s="13"/>
      <c r="AO4169" s="13"/>
      <c r="AP4169" s="11" t="s">
        <v>15163</v>
      </c>
      <c r="AR4169" s="13"/>
      <c r="AS4169" s="13"/>
      <c r="AT4169" s="12" t="b">
        <v>1</v>
      </c>
      <c r="AU4169" s="13"/>
      <c r="AV4169" s="14" t="s">
        <v>167</v>
      </c>
      <c r="AW4169" s="13"/>
      <c r="AX4169" s="14" t="s">
        <v>155</v>
      </c>
      <c r="AY4169" s="13"/>
      <c r="AZ4169" s="14">
        <v>8184.0</v>
      </c>
      <c r="BA4169" s="13"/>
    </row>
    <row r="4170">
      <c r="A4170" s="11" t="s">
        <v>15168</v>
      </c>
      <c r="B4170" s="11">
        <v>11078.0</v>
      </c>
      <c r="C4170" s="12" t="b">
        <v>0</v>
      </c>
      <c r="D4170" s="12" t="b">
        <v>1</v>
      </c>
      <c r="E4170" s="12" t="b">
        <v>0</v>
      </c>
      <c r="F4170" s="12" t="b">
        <v>0</v>
      </c>
      <c r="G4170" s="12" t="b">
        <v>1</v>
      </c>
      <c r="H4170" s="12" t="b">
        <v>0</v>
      </c>
      <c r="I4170" s="15">
        <v>45332.0</v>
      </c>
      <c r="J4170" s="15">
        <v>45332.0</v>
      </c>
      <c r="K4170" s="12" t="b">
        <v>0</v>
      </c>
      <c r="L4170" s="14" t="s">
        <v>10714</v>
      </c>
      <c r="M4170" s="11" t="s">
        <v>169</v>
      </c>
      <c r="N4170" s="11" t="s">
        <v>15169</v>
      </c>
      <c r="O4170" s="11" t="s">
        <v>7303</v>
      </c>
      <c r="P4170" s="11" t="s">
        <v>10716</v>
      </c>
      <c r="Q4170" s="11" t="s">
        <v>9926</v>
      </c>
      <c r="R4170" s="11" t="s">
        <v>7304</v>
      </c>
      <c r="S4170" s="11" t="s">
        <v>7305</v>
      </c>
      <c r="U4170" s="11" t="s">
        <v>8183</v>
      </c>
      <c r="W4170" s="11" t="s">
        <v>10716</v>
      </c>
      <c r="X4170" s="11" t="s">
        <v>1121</v>
      </c>
      <c r="Y4170" s="11" t="s">
        <v>7304</v>
      </c>
      <c r="Z4170" s="13"/>
      <c r="AA4170" s="11" t="s">
        <v>151</v>
      </c>
      <c r="AB4170" s="13"/>
      <c r="AC4170" s="13"/>
      <c r="AD4170" s="11" t="s">
        <v>7304</v>
      </c>
      <c r="AE4170" s="11" t="s">
        <v>2029</v>
      </c>
      <c r="AG4170" s="11" t="s">
        <v>152</v>
      </c>
      <c r="AH4170" s="11" t="s">
        <v>10717</v>
      </c>
      <c r="AJ4170" s="11" t="s">
        <v>1121</v>
      </c>
      <c r="AK4170" s="11" t="s">
        <v>13697</v>
      </c>
      <c r="AM4170" s="13"/>
      <c r="AN4170" s="13"/>
      <c r="AO4170" s="13"/>
      <c r="AP4170" s="11" t="s">
        <v>15168</v>
      </c>
      <c r="AR4170" s="13"/>
      <c r="AS4170" s="13"/>
      <c r="AT4170" s="12" t="b">
        <v>1</v>
      </c>
      <c r="AU4170" s="13"/>
      <c r="AV4170" s="14" t="s">
        <v>167</v>
      </c>
      <c r="AW4170" s="13"/>
      <c r="AX4170" s="14" t="s">
        <v>155</v>
      </c>
      <c r="AY4170" s="13"/>
      <c r="AZ4170" s="14">
        <v>8183.0</v>
      </c>
      <c r="BA4170" s="13"/>
    </row>
    <row r="4171">
      <c r="A4171" s="11" t="s">
        <v>15170</v>
      </c>
      <c r="B4171" s="11">
        <v>11082.0</v>
      </c>
      <c r="C4171" s="12" t="b">
        <v>0</v>
      </c>
      <c r="D4171" s="12" t="b">
        <v>1</v>
      </c>
      <c r="E4171" s="12" t="b">
        <v>0</v>
      </c>
      <c r="F4171" s="12" t="b">
        <v>0</v>
      </c>
      <c r="G4171" s="12" t="b">
        <v>0</v>
      </c>
      <c r="H4171" s="12" t="b">
        <v>0</v>
      </c>
      <c r="I4171" s="13"/>
      <c r="J4171" s="15">
        <v>45332.0</v>
      </c>
      <c r="K4171" s="12" t="b">
        <v>0</v>
      </c>
      <c r="L4171" s="14" t="s">
        <v>13799</v>
      </c>
      <c r="M4171" s="11" t="s">
        <v>158</v>
      </c>
      <c r="N4171" s="11" t="s">
        <v>15171</v>
      </c>
      <c r="O4171" s="11" t="s">
        <v>1014</v>
      </c>
      <c r="P4171" s="11" t="s">
        <v>13801</v>
      </c>
      <c r="Q4171" s="11" t="s">
        <v>1051</v>
      </c>
      <c r="R4171" s="11" t="s">
        <v>1015</v>
      </c>
      <c r="S4171" s="11" t="s">
        <v>1016</v>
      </c>
      <c r="U4171" s="11" t="s">
        <v>9127</v>
      </c>
      <c r="W4171" s="11" t="s">
        <v>13801</v>
      </c>
      <c r="AA4171" s="11" t="s">
        <v>151</v>
      </c>
      <c r="AB4171" s="13"/>
      <c r="AC4171" s="13"/>
      <c r="AD4171" s="11" t="s">
        <v>1015</v>
      </c>
      <c r="AF4171" s="13"/>
      <c r="AG4171" s="11" t="s">
        <v>152</v>
      </c>
      <c r="AH4171" s="11" t="s">
        <v>13802</v>
      </c>
      <c r="AJ4171" s="13"/>
      <c r="AK4171" s="13"/>
      <c r="AL4171" s="13"/>
      <c r="AM4171" s="13"/>
      <c r="AN4171" s="13"/>
      <c r="AO4171" s="13"/>
      <c r="AP4171" s="11" t="s">
        <v>15170</v>
      </c>
      <c r="AR4171" s="13"/>
      <c r="AS4171" s="13"/>
      <c r="AT4171" s="12" t="b">
        <v>1</v>
      </c>
      <c r="AU4171" s="13"/>
      <c r="AV4171" s="14" t="s">
        <v>167</v>
      </c>
      <c r="AW4171" s="13"/>
      <c r="AX4171" s="14" t="s">
        <v>155</v>
      </c>
      <c r="AY4171" s="13"/>
      <c r="AZ4171" s="14">
        <v>8185.0</v>
      </c>
      <c r="BA4171" s="13"/>
    </row>
    <row r="4172">
      <c r="A4172" s="11" t="s">
        <v>15172</v>
      </c>
      <c r="B4172" s="11">
        <v>11084.0</v>
      </c>
      <c r="C4172" s="12" t="b">
        <v>0</v>
      </c>
      <c r="D4172" s="12" t="b">
        <v>1</v>
      </c>
      <c r="E4172" s="12" t="b">
        <v>0</v>
      </c>
      <c r="F4172" s="12" t="b">
        <v>0</v>
      </c>
      <c r="G4172" s="12" t="b">
        <v>0</v>
      </c>
      <c r="H4172" s="12" t="b">
        <v>1</v>
      </c>
      <c r="I4172" s="13"/>
      <c r="J4172" s="13"/>
      <c r="K4172" s="12" t="b">
        <v>0</v>
      </c>
      <c r="L4172" s="17">
        <v>45637.0</v>
      </c>
      <c r="M4172" s="11" t="s">
        <v>158</v>
      </c>
      <c r="N4172" s="11" t="s">
        <v>15173</v>
      </c>
      <c r="O4172" s="11" t="s">
        <v>1014</v>
      </c>
      <c r="P4172" s="11" t="s">
        <v>13398</v>
      </c>
      <c r="Q4172" s="11" t="s">
        <v>972</v>
      </c>
      <c r="R4172" s="11" t="s">
        <v>1015</v>
      </c>
      <c r="S4172" s="11" t="s">
        <v>1016</v>
      </c>
      <c r="T4172" s="11" t="s">
        <v>9224</v>
      </c>
      <c r="U4172" s="11" t="s">
        <v>9127</v>
      </c>
      <c r="W4172" s="11" t="s">
        <v>13398</v>
      </c>
      <c r="X4172" s="11" t="s">
        <v>1283</v>
      </c>
      <c r="Y4172" s="11" t="s">
        <v>1015</v>
      </c>
      <c r="AA4172" s="11" t="s">
        <v>151</v>
      </c>
      <c r="AB4172" s="13"/>
      <c r="AC4172" s="13"/>
      <c r="AD4172" s="11" t="s">
        <v>1015</v>
      </c>
      <c r="AE4172" s="11" t="s">
        <v>2029</v>
      </c>
      <c r="AG4172" s="11" t="s">
        <v>152</v>
      </c>
      <c r="AH4172" s="11" t="s">
        <v>13399</v>
      </c>
      <c r="AJ4172" s="11" t="s">
        <v>1283</v>
      </c>
      <c r="AK4172" s="13"/>
      <c r="AL4172" s="13"/>
      <c r="AM4172" s="13"/>
      <c r="AN4172" s="13"/>
      <c r="AO4172" s="13"/>
      <c r="AP4172" s="11" t="s">
        <v>15172</v>
      </c>
      <c r="AR4172" s="13"/>
      <c r="AS4172" s="13"/>
      <c r="AT4172" s="12" t="b">
        <v>1</v>
      </c>
      <c r="AU4172" s="13"/>
      <c r="AV4172" s="14" t="s">
        <v>167</v>
      </c>
      <c r="AW4172" s="13"/>
      <c r="AX4172" s="14" t="s">
        <v>155</v>
      </c>
      <c r="AY4172" s="13"/>
      <c r="AZ4172" s="14">
        <v>8186.0</v>
      </c>
      <c r="BA4172" s="13"/>
    </row>
    <row r="4173">
      <c r="A4173" s="11" t="s">
        <v>15174</v>
      </c>
      <c r="B4173" s="11">
        <v>11085.0</v>
      </c>
      <c r="C4173" s="12" t="b">
        <v>0</v>
      </c>
      <c r="D4173" s="12" t="b">
        <v>0</v>
      </c>
      <c r="E4173" s="12" t="b">
        <v>0</v>
      </c>
      <c r="F4173" s="12" t="b">
        <v>0</v>
      </c>
      <c r="G4173" s="12" t="b">
        <v>0</v>
      </c>
      <c r="H4173" s="12" t="b">
        <v>0</v>
      </c>
      <c r="I4173" s="13"/>
      <c r="J4173" s="15">
        <v>45332.0</v>
      </c>
      <c r="K4173" s="12" t="b">
        <v>0</v>
      </c>
      <c r="L4173" s="14" t="s">
        <v>13799</v>
      </c>
      <c r="M4173" s="11" t="s">
        <v>9218</v>
      </c>
      <c r="N4173" s="11" t="s">
        <v>15175</v>
      </c>
      <c r="O4173" s="11" t="s">
        <v>9220</v>
      </c>
      <c r="P4173" s="11" t="s">
        <v>13801</v>
      </c>
      <c r="Q4173" s="11" t="s">
        <v>1051</v>
      </c>
      <c r="R4173" s="11" t="s">
        <v>9222</v>
      </c>
      <c r="S4173" s="11" t="s">
        <v>9223</v>
      </c>
      <c r="U4173" s="11" t="s">
        <v>9225</v>
      </c>
      <c r="W4173" s="11" t="s">
        <v>13801</v>
      </c>
      <c r="AA4173" s="11" t="s">
        <v>151</v>
      </c>
      <c r="AB4173" s="13"/>
      <c r="AC4173" s="13"/>
      <c r="AD4173" s="11" t="s">
        <v>9222</v>
      </c>
      <c r="AF4173" s="13"/>
      <c r="AG4173" s="11" t="s">
        <v>152</v>
      </c>
      <c r="AH4173" s="11" t="s">
        <v>13802</v>
      </c>
      <c r="AJ4173" s="13"/>
      <c r="AK4173" s="13"/>
      <c r="AL4173" s="13"/>
      <c r="AM4173" s="13"/>
      <c r="AN4173" s="13"/>
      <c r="AO4173" s="13"/>
      <c r="AP4173" s="11" t="s">
        <v>15174</v>
      </c>
      <c r="AR4173" s="13"/>
      <c r="AS4173" s="13"/>
      <c r="AT4173" s="12" t="b">
        <v>1</v>
      </c>
      <c r="AU4173" s="13"/>
      <c r="AV4173" s="17">
        <v>45940.0</v>
      </c>
      <c r="AW4173" s="13"/>
      <c r="AX4173" s="14" t="s">
        <v>155</v>
      </c>
      <c r="AY4173" s="13"/>
      <c r="AZ4173" s="14">
        <v>2643.0</v>
      </c>
      <c r="BA4173" s="13"/>
    </row>
    <row r="4174">
      <c r="A4174" s="11" t="s">
        <v>15176</v>
      </c>
      <c r="B4174" s="11">
        <v>11086.0</v>
      </c>
      <c r="C4174" s="12" t="b">
        <v>0</v>
      </c>
      <c r="D4174" s="12" t="b">
        <v>1</v>
      </c>
      <c r="E4174" s="12" t="b">
        <v>0</v>
      </c>
      <c r="F4174" s="12" t="b">
        <v>0</v>
      </c>
      <c r="G4174" s="12" t="b">
        <v>0</v>
      </c>
      <c r="H4174" s="12" t="b">
        <v>1</v>
      </c>
      <c r="I4174" s="13"/>
      <c r="J4174" s="13"/>
      <c r="K4174" s="12" t="b">
        <v>0</v>
      </c>
      <c r="L4174" s="17">
        <v>45637.0</v>
      </c>
      <c r="M4174" s="11" t="s">
        <v>1185</v>
      </c>
      <c r="N4174" s="11" t="s">
        <v>15177</v>
      </c>
      <c r="O4174" s="11" t="s">
        <v>1187</v>
      </c>
      <c r="P4174" s="11" t="s">
        <v>13398</v>
      </c>
      <c r="Q4174" s="11" t="s">
        <v>972</v>
      </c>
      <c r="R4174" s="11" t="s">
        <v>1188</v>
      </c>
      <c r="S4174" s="11" t="s">
        <v>1099</v>
      </c>
      <c r="T4174" s="11" t="s">
        <v>9224</v>
      </c>
      <c r="U4174" s="11" t="s">
        <v>11963</v>
      </c>
      <c r="W4174" s="11" t="s">
        <v>13398</v>
      </c>
      <c r="Y4174" s="11" t="s">
        <v>1188</v>
      </c>
      <c r="AA4174" s="11" t="s">
        <v>151</v>
      </c>
      <c r="AB4174" s="13"/>
      <c r="AC4174" s="13"/>
      <c r="AD4174" s="11" t="s">
        <v>1188</v>
      </c>
      <c r="AE4174" s="11" t="s">
        <v>2029</v>
      </c>
      <c r="AG4174" s="11" t="s">
        <v>152</v>
      </c>
      <c r="AH4174" s="11" t="s">
        <v>13399</v>
      </c>
      <c r="AJ4174" s="13"/>
      <c r="AK4174" s="13"/>
      <c r="AL4174" s="13"/>
      <c r="AM4174" s="13"/>
      <c r="AN4174" s="13"/>
      <c r="AO4174" s="13"/>
      <c r="AP4174" s="11" t="s">
        <v>15176</v>
      </c>
      <c r="AR4174" s="13"/>
      <c r="AS4174" s="13"/>
      <c r="AT4174" s="12" t="b">
        <v>1</v>
      </c>
      <c r="AU4174" s="13"/>
      <c r="AV4174" s="14" t="s">
        <v>167</v>
      </c>
      <c r="AW4174" s="13"/>
      <c r="AX4174" s="14" t="s">
        <v>155</v>
      </c>
      <c r="AY4174" s="13"/>
      <c r="AZ4174" s="14">
        <v>8187.0</v>
      </c>
      <c r="BA4174" s="13"/>
    </row>
    <row r="4175">
      <c r="A4175" s="11" t="s">
        <v>15178</v>
      </c>
      <c r="B4175" s="11">
        <v>11088.0</v>
      </c>
      <c r="C4175" s="12" t="b">
        <v>0</v>
      </c>
      <c r="D4175" s="12" t="b">
        <v>1</v>
      </c>
      <c r="E4175" s="12" t="b">
        <v>0</v>
      </c>
      <c r="F4175" s="12" t="b">
        <v>0</v>
      </c>
      <c r="G4175" s="12" t="b">
        <v>0</v>
      </c>
      <c r="H4175" s="12" t="b">
        <v>0</v>
      </c>
      <c r="I4175" s="13"/>
      <c r="J4175" s="13"/>
      <c r="K4175" s="12" t="b">
        <v>0</v>
      </c>
      <c r="L4175" s="17">
        <v>45637.0</v>
      </c>
      <c r="M4175" s="11" t="s">
        <v>1687</v>
      </c>
      <c r="N4175" s="11" t="s">
        <v>15179</v>
      </c>
      <c r="O4175" s="11" t="s">
        <v>9894</v>
      </c>
      <c r="P4175" s="11" t="s">
        <v>13398</v>
      </c>
      <c r="Q4175" s="11" t="s">
        <v>972</v>
      </c>
      <c r="R4175" s="11" t="s">
        <v>9895</v>
      </c>
      <c r="S4175" s="11" t="s">
        <v>1099</v>
      </c>
      <c r="T4175" s="11" t="s">
        <v>9224</v>
      </c>
      <c r="U4175" s="11" t="s">
        <v>13848</v>
      </c>
      <c r="W4175" s="11" t="s">
        <v>13398</v>
      </c>
      <c r="X4175" s="11" t="s">
        <v>1121</v>
      </c>
      <c r="Y4175" s="11" t="s">
        <v>9895</v>
      </c>
      <c r="Z4175" s="13"/>
      <c r="AA4175" s="11" t="s">
        <v>151</v>
      </c>
      <c r="AB4175" s="13"/>
      <c r="AC4175" s="13"/>
      <c r="AD4175" s="11" t="s">
        <v>9895</v>
      </c>
      <c r="AE4175" s="11" t="s">
        <v>2029</v>
      </c>
      <c r="AG4175" s="11" t="s">
        <v>152</v>
      </c>
      <c r="AH4175" s="11" t="s">
        <v>13399</v>
      </c>
      <c r="AJ4175" s="11" t="s">
        <v>1121</v>
      </c>
      <c r="AK4175" s="13"/>
      <c r="AL4175" s="13"/>
      <c r="AM4175" s="13"/>
      <c r="AN4175" s="13"/>
      <c r="AO4175" s="13"/>
      <c r="AP4175" s="11" t="s">
        <v>15178</v>
      </c>
      <c r="AR4175" s="13"/>
      <c r="AS4175" s="13"/>
      <c r="AT4175" s="12" t="b">
        <v>1</v>
      </c>
      <c r="AU4175" s="13"/>
      <c r="AV4175" s="17">
        <v>45940.0</v>
      </c>
      <c r="AW4175" s="13"/>
      <c r="AX4175" s="14" t="s">
        <v>155</v>
      </c>
      <c r="AY4175" s="13"/>
      <c r="AZ4175" s="14">
        <v>2489.0</v>
      </c>
      <c r="BA4175" s="13"/>
    </row>
    <row r="4176">
      <c r="A4176" s="11" t="s">
        <v>15180</v>
      </c>
      <c r="B4176" s="11">
        <v>11090.0</v>
      </c>
      <c r="C4176" s="12" t="b">
        <v>0</v>
      </c>
      <c r="D4176" s="12" t="b">
        <v>1</v>
      </c>
      <c r="E4176" s="12" t="b">
        <v>0</v>
      </c>
      <c r="F4176" s="12" t="b">
        <v>0</v>
      </c>
      <c r="G4176" s="12" t="b">
        <v>0</v>
      </c>
      <c r="H4176" s="12" t="b">
        <v>0</v>
      </c>
      <c r="I4176" s="13"/>
      <c r="J4176" s="13"/>
      <c r="K4176" s="12" t="b">
        <v>0</v>
      </c>
      <c r="L4176" s="17">
        <v>45575.0</v>
      </c>
      <c r="M4176" s="11" t="s">
        <v>3597</v>
      </c>
      <c r="N4176" s="11" t="s">
        <v>15181</v>
      </c>
      <c r="O4176" s="11" t="s">
        <v>15165</v>
      </c>
      <c r="P4176" s="11" t="s">
        <v>13827</v>
      </c>
      <c r="Q4176" s="11" t="s">
        <v>162</v>
      </c>
      <c r="R4176" s="11" t="s">
        <v>15166</v>
      </c>
      <c r="S4176" s="13"/>
      <c r="T4176" s="11" t="s">
        <v>15182</v>
      </c>
      <c r="U4176" s="11" t="s">
        <v>9258</v>
      </c>
      <c r="W4176" s="11" t="s">
        <v>13827</v>
      </c>
      <c r="Z4176" s="13"/>
      <c r="AA4176" s="11" t="s">
        <v>151</v>
      </c>
      <c r="AB4176" s="13"/>
      <c r="AC4176" s="13"/>
      <c r="AD4176" s="11" t="s">
        <v>15166</v>
      </c>
      <c r="AE4176" s="13"/>
      <c r="AF4176" s="13"/>
      <c r="AG4176" s="11" t="s">
        <v>152</v>
      </c>
      <c r="AH4176" s="11" t="s">
        <v>13828</v>
      </c>
      <c r="AJ4176" s="13"/>
      <c r="AK4176" s="13"/>
      <c r="AL4176" s="13"/>
      <c r="AM4176" s="13"/>
      <c r="AN4176" s="13"/>
      <c r="AO4176" s="13"/>
      <c r="AP4176" s="11" t="s">
        <v>15180</v>
      </c>
      <c r="AR4176" s="13"/>
      <c r="AS4176" s="13"/>
      <c r="AT4176" s="12" t="b">
        <v>1</v>
      </c>
      <c r="AU4176" s="13"/>
      <c r="AV4176" s="14" t="s">
        <v>167</v>
      </c>
      <c r="AW4176" s="13"/>
      <c r="AX4176" s="14" t="s">
        <v>155</v>
      </c>
      <c r="AY4176" s="13"/>
      <c r="AZ4176" s="14">
        <v>8188.0</v>
      </c>
      <c r="BA4176" s="13"/>
    </row>
    <row r="4177">
      <c r="A4177" s="11" t="s">
        <v>15183</v>
      </c>
      <c r="B4177" s="11">
        <v>11094.0</v>
      </c>
      <c r="C4177" s="12" t="b">
        <v>0</v>
      </c>
      <c r="D4177" s="12" t="b">
        <v>0</v>
      </c>
      <c r="E4177" s="12" t="b">
        <v>0</v>
      </c>
      <c r="F4177" s="12" t="b">
        <v>0</v>
      </c>
      <c r="G4177" s="12" t="b">
        <v>0</v>
      </c>
      <c r="H4177" s="12" t="b">
        <v>0</v>
      </c>
      <c r="I4177" s="13"/>
      <c r="J4177" s="15">
        <v>45332.0</v>
      </c>
      <c r="K4177" s="12" t="b">
        <v>0</v>
      </c>
      <c r="L4177" s="14" t="s">
        <v>13799</v>
      </c>
      <c r="M4177" s="11" t="s">
        <v>1793</v>
      </c>
      <c r="N4177" s="11" t="s">
        <v>15184</v>
      </c>
      <c r="O4177" s="11" t="s">
        <v>11768</v>
      </c>
      <c r="P4177" s="11" t="s">
        <v>13801</v>
      </c>
      <c r="Q4177" s="11" t="s">
        <v>1051</v>
      </c>
      <c r="R4177" s="11" t="s">
        <v>11769</v>
      </c>
      <c r="S4177" s="11" t="s">
        <v>1651</v>
      </c>
      <c r="U4177" s="11" t="s">
        <v>9209</v>
      </c>
      <c r="W4177" s="11" t="s">
        <v>13801</v>
      </c>
      <c r="AA4177" s="11" t="s">
        <v>151</v>
      </c>
      <c r="AB4177" s="13"/>
      <c r="AC4177" s="13"/>
      <c r="AD4177" s="11" t="s">
        <v>11769</v>
      </c>
      <c r="AE4177" s="13"/>
      <c r="AF4177" s="13"/>
      <c r="AG4177" s="11" t="s">
        <v>152</v>
      </c>
      <c r="AH4177" s="11" t="s">
        <v>13802</v>
      </c>
      <c r="AJ4177" s="13"/>
      <c r="AK4177" s="13"/>
      <c r="AL4177" s="13"/>
      <c r="AM4177" s="13"/>
      <c r="AN4177" s="13"/>
      <c r="AO4177" s="13"/>
      <c r="AP4177" s="11" t="s">
        <v>15183</v>
      </c>
      <c r="AR4177" s="13"/>
      <c r="AS4177" s="13"/>
      <c r="AT4177" s="12" t="b">
        <v>1</v>
      </c>
      <c r="AU4177" s="13"/>
      <c r="AV4177" s="17">
        <v>45940.0</v>
      </c>
      <c r="AW4177" s="13"/>
      <c r="AX4177" s="14" t="s">
        <v>155</v>
      </c>
      <c r="AY4177" s="13"/>
      <c r="AZ4177" s="14">
        <v>2645.0</v>
      </c>
      <c r="BA4177" s="13"/>
    </row>
    <row r="4178">
      <c r="A4178" s="11" t="s">
        <v>15185</v>
      </c>
      <c r="B4178" s="11">
        <v>11097.0</v>
      </c>
      <c r="C4178" s="12" t="b">
        <v>0</v>
      </c>
      <c r="D4178" s="12" t="b">
        <v>1</v>
      </c>
      <c r="E4178" s="12" t="b">
        <v>0</v>
      </c>
      <c r="F4178" s="12" t="b">
        <v>0</v>
      </c>
      <c r="G4178" s="12" t="b">
        <v>0</v>
      </c>
      <c r="H4178" s="12" t="b">
        <v>0</v>
      </c>
      <c r="I4178" s="13"/>
      <c r="J4178" s="13"/>
      <c r="K4178" s="12" t="b">
        <v>0</v>
      </c>
      <c r="L4178" s="14" t="s">
        <v>13799</v>
      </c>
      <c r="M4178" s="11" t="s">
        <v>1787</v>
      </c>
      <c r="N4178" s="11" t="s">
        <v>15186</v>
      </c>
      <c r="O4178" s="11" t="s">
        <v>1789</v>
      </c>
      <c r="P4178" s="11" t="s">
        <v>13801</v>
      </c>
      <c r="Q4178" s="11" t="s">
        <v>1051</v>
      </c>
      <c r="R4178" s="11" t="s">
        <v>1790</v>
      </c>
      <c r="S4178" s="11" t="s">
        <v>1791</v>
      </c>
      <c r="T4178" s="13"/>
      <c r="U4178" s="11" t="s">
        <v>13953</v>
      </c>
      <c r="W4178" s="11" t="s">
        <v>13801</v>
      </c>
      <c r="AA4178" s="11" t="s">
        <v>151</v>
      </c>
      <c r="AB4178" s="13"/>
      <c r="AC4178" s="13"/>
      <c r="AD4178" s="11" t="s">
        <v>1790</v>
      </c>
      <c r="AE4178" s="13"/>
      <c r="AF4178" s="13"/>
      <c r="AG4178" s="11" t="s">
        <v>152</v>
      </c>
      <c r="AH4178" s="11" t="s">
        <v>13802</v>
      </c>
      <c r="AJ4178" s="13"/>
      <c r="AK4178" s="13"/>
      <c r="AL4178" s="13"/>
      <c r="AM4178" s="13"/>
      <c r="AN4178" s="13"/>
      <c r="AO4178" s="13"/>
      <c r="AP4178" s="11" t="s">
        <v>15185</v>
      </c>
      <c r="AR4178" s="13"/>
      <c r="AS4178" s="13"/>
      <c r="AT4178" s="12" t="b">
        <v>1</v>
      </c>
      <c r="AU4178" s="13"/>
      <c r="AV4178" s="17">
        <v>45940.0</v>
      </c>
      <c r="AW4178" s="13"/>
      <c r="AX4178" s="14" t="s">
        <v>155</v>
      </c>
      <c r="AY4178" s="13"/>
      <c r="AZ4178" s="14">
        <v>2644.0</v>
      </c>
      <c r="BA4178" s="13"/>
    </row>
    <row r="4179">
      <c r="A4179" s="11" t="s">
        <v>15187</v>
      </c>
      <c r="B4179" s="11">
        <v>11102.0</v>
      </c>
      <c r="C4179" s="12" t="b">
        <v>0</v>
      </c>
      <c r="D4179" s="12" t="b">
        <v>1</v>
      </c>
      <c r="E4179" s="12" t="b">
        <v>0</v>
      </c>
      <c r="F4179" s="12" t="b">
        <v>0</v>
      </c>
      <c r="G4179" s="12" t="b">
        <v>0</v>
      </c>
      <c r="H4179" s="12" t="b">
        <v>0</v>
      </c>
      <c r="I4179" s="13"/>
      <c r="J4179" s="13"/>
      <c r="K4179" s="12" t="b">
        <v>0</v>
      </c>
      <c r="L4179" s="17">
        <v>45637.0</v>
      </c>
      <c r="M4179" s="11" t="s">
        <v>11283</v>
      </c>
      <c r="N4179" s="11" t="s">
        <v>15188</v>
      </c>
      <c r="O4179" s="11" t="s">
        <v>15189</v>
      </c>
      <c r="P4179" s="11" t="s">
        <v>13398</v>
      </c>
      <c r="Q4179" s="11" t="s">
        <v>972</v>
      </c>
      <c r="R4179" s="11" t="s">
        <v>15190</v>
      </c>
      <c r="S4179" s="11" t="s">
        <v>15191</v>
      </c>
      <c r="T4179" s="11" t="s">
        <v>9224</v>
      </c>
      <c r="V4179" s="13"/>
      <c r="W4179" s="11" t="s">
        <v>13398</v>
      </c>
      <c r="Y4179" s="11" t="s">
        <v>15190</v>
      </c>
      <c r="AA4179" s="11" t="s">
        <v>151</v>
      </c>
      <c r="AB4179" s="13"/>
      <c r="AC4179" s="13"/>
      <c r="AD4179" s="11" t="s">
        <v>15190</v>
      </c>
      <c r="AE4179" s="11" t="s">
        <v>2029</v>
      </c>
      <c r="AG4179" s="11" t="s">
        <v>152</v>
      </c>
      <c r="AH4179" s="11" t="s">
        <v>13399</v>
      </c>
      <c r="AJ4179" s="11" t="s">
        <v>4791</v>
      </c>
      <c r="AK4179" s="13"/>
      <c r="AL4179" s="13"/>
      <c r="AM4179" s="13"/>
      <c r="AN4179" s="13"/>
      <c r="AO4179" s="13"/>
      <c r="AP4179" s="11" t="s">
        <v>15187</v>
      </c>
      <c r="AR4179" s="13"/>
      <c r="AS4179" s="13"/>
      <c r="AT4179" s="12" t="b">
        <v>1</v>
      </c>
      <c r="AU4179" s="13"/>
      <c r="AV4179" s="17">
        <v>45940.0</v>
      </c>
      <c r="AW4179" s="13"/>
      <c r="AX4179" s="14" t="s">
        <v>155</v>
      </c>
      <c r="AY4179" s="13"/>
      <c r="AZ4179" s="14">
        <v>2490.0</v>
      </c>
      <c r="BA4179" s="13"/>
    </row>
    <row r="4180">
      <c r="A4180" s="11" t="s">
        <v>15192</v>
      </c>
      <c r="B4180" s="11">
        <v>11103.0</v>
      </c>
      <c r="C4180" s="12" t="b">
        <v>0</v>
      </c>
      <c r="D4180" s="12" t="b">
        <v>1</v>
      </c>
      <c r="E4180" s="12" t="b">
        <v>0</v>
      </c>
      <c r="F4180" s="12" t="b">
        <v>0</v>
      </c>
      <c r="G4180" s="12" t="b">
        <v>0</v>
      </c>
      <c r="H4180" s="12" t="b">
        <v>1</v>
      </c>
      <c r="I4180" s="13"/>
      <c r="J4180" s="13"/>
      <c r="K4180" s="12" t="b">
        <v>0</v>
      </c>
      <c r="L4180" s="17">
        <v>45637.0</v>
      </c>
      <c r="M4180" s="11" t="s">
        <v>256</v>
      </c>
      <c r="N4180" s="11" t="s">
        <v>15193</v>
      </c>
      <c r="O4180" s="11" t="s">
        <v>793</v>
      </c>
      <c r="P4180" s="11" t="s">
        <v>13398</v>
      </c>
      <c r="Q4180" s="11" t="s">
        <v>972</v>
      </c>
      <c r="R4180" s="11" t="s">
        <v>794</v>
      </c>
      <c r="S4180" s="11" t="s">
        <v>795</v>
      </c>
      <c r="T4180" s="11" t="s">
        <v>9224</v>
      </c>
      <c r="U4180" s="11" t="s">
        <v>9197</v>
      </c>
      <c r="W4180" s="11" t="s">
        <v>13398</v>
      </c>
      <c r="X4180" s="11" t="s">
        <v>10968</v>
      </c>
      <c r="Y4180" s="11" t="s">
        <v>794</v>
      </c>
      <c r="Z4180" s="13"/>
      <c r="AA4180" s="11" t="s">
        <v>151</v>
      </c>
      <c r="AB4180" s="13"/>
      <c r="AC4180" s="13"/>
      <c r="AD4180" s="11" t="s">
        <v>794</v>
      </c>
      <c r="AE4180" s="11" t="s">
        <v>2029</v>
      </c>
      <c r="AG4180" s="11" t="s">
        <v>152</v>
      </c>
      <c r="AH4180" s="11" t="s">
        <v>13399</v>
      </c>
      <c r="AJ4180" s="11" t="s">
        <v>10968</v>
      </c>
      <c r="AK4180" s="13"/>
      <c r="AL4180" s="13"/>
      <c r="AM4180" s="13"/>
      <c r="AN4180" s="13"/>
      <c r="AO4180" s="13"/>
      <c r="AP4180" s="11" t="s">
        <v>15192</v>
      </c>
      <c r="AR4180" s="13"/>
      <c r="AS4180" s="13"/>
      <c r="AT4180" s="12" t="b">
        <v>1</v>
      </c>
      <c r="AU4180" s="13"/>
      <c r="AV4180" s="17">
        <v>45940.0</v>
      </c>
      <c r="AW4180" s="13"/>
      <c r="AX4180" s="14" t="s">
        <v>155</v>
      </c>
      <c r="AY4180" s="13"/>
      <c r="AZ4180" s="14">
        <v>2491.0</v>
      </c>
      <c r="BA4180" s="13"/>
    </row>
    <row r="4181">
      <c r="A4181" s="11" t="s">
        <v>15194</v>
      </c>
      <c r="B4181" s="11">
        <v>11104.0</v>
      </c>
      <c r="C4181" s="12" t="b">
        <v>0</v>
      </c>
      <c r="D4181" s="12" t="b">
        <v>1</v>
      </c>
      <c r="E4181" s="12" t="b">
        <v>0</v>
      </c>
      <c r="F4181" s="12" t="b">
        <v>0</v>
      </c>
      <c r="G4181" s="12" t="b">
        <v>0</v>
      </c>
      <c r="H4181" s="12" t="b">
        <v>0</v>
      </c>
      <c r="I4181" s="13"/>
      <c r="J4181" s="15">
        <v>45361.0</v>
      </c>
      <c r="K4181" s="12" t="b">
        <v>0</v>
      </c>
      <c r="L4181" s="14" t="s">
        <v>13799</v>
      </c>
      <c r="M4181" s="11" t="s">
        <v>13276</v>
      </c>
      <c r="N4181" s="11" t="s">
        <v>15195</v>
      </c>
      <c r="O4181" s="11" t="s">
        <v>13285</v>
      </c>
      <c r="P4181" s="11" t="s">
        <v>13801</v>
      </c>
      <c r="Q4181" s="11" t="s">
        <v>1051</v>
      </c>
      <c r="R4181" s="11" t="s">
        <v>13286</v>
      </c>
      <c r="S4181" s="11" t="s">
        <v>13287</v>
      </c>
      <c r="T4181" s="13"/>
      <c r="U4181" s="11" t="s">
        <v>13282</v>
      </c>
      <c r="W4181" s="11" t="s">
        <v>13801</v>
      </c>
      <c r="AA4181" s="11" t="s">
        <v>151</v>
      </c>
      <c r="AB4181" s="13"/>
      <c r="AC4181" s="13"/>
      <c r="AD4181" s="11" t="s">
        <v>13286</v>
      </c>
      <c r="AE4181" s="13"/>
      <c r="AF4181" s="13"/>
      <c r="AG4181" s="11" t="s">
        <v>152</v>
      </c>
      <c r="AH4181" s="11" t="s">
        <v>13802</v>
      </c>
      <c r="AJ4181" s="13"/>
      <c r="AK4181" s="13"/>
      <c r="AL4181" s="13"/>
      <c r="AM4181" s="13"/>
      <c r="AN4181" s="13"/>
      <c r="AO4181" s="13"/>
      <c r="AP4181" s="11" t="s">
        <v>15194</v>
      </c>
      <c r="AR4181" s="13"/>
      <c r="AS4181" s="13"/>
      <c r="AT4181" s="12" t="b">
        <v>1</v>
      </c>
      <c r="AU4181" s="13"/>
      <c r="AV4181" s="17">
        <v>45940.0</v>
      </c>
      <c r="AW4181" s="13"/>
      <c r="AX4181" s="14" t="s">
        <v>155</v>
      </c>
      <c r="AY4181" s="13"/>
      <c r="AZ4181" s="14">
        <v>2646.0</v>
      </c>
      <c r="BA4181" s="13"/>
    </row>
    <row r="4182">
      <c r="A4182" s="11" t="s">
        <v>15196</v>
      </c>
      <c r="B4182" s="11">
        <v>11105.0</v>
      </c>
      <c r="C4182" s="12" t="b">
        <v>0</v>
      </c>
      <c r="D4182" s="12" t="b">
        <v>1</v>
      </c>
      <c r="E4182" s="12" t="b">
        <v>0</v>
      </c>
      <c r="F4182" s="12" t="b">
        <v>0</v>
      </c>
      <c r="G4182" s="12" t="b">
        <v>0</v>
      </c>
      <c r="H4182" s="12" t="b">
        <v>1</v>
      </c>
      <c r="I4182" s="13"/>
      <c r="J4182" s="13"/>
      <c r="K4182" s="12" t="b">
        <v>0</v>
      </c>
      <c r="L4182" s="17">
        <v>45637.0</v>
      </c>
      <c r="M4182" s="11" t="s">
        <v>8477</v>
      </c>
      <c r="N4182" s="11" t="s">
        <v>15197</v>
      </c>
      <c r="O4182" s="11" t="s">
        <v>11493</v>
      </c>
      <c r="P4182" s="11" t="s">
        <v>13398</v>
      </c>
      <c r="Q4182" s="11" t="s">
        <v>972</v>
      </c>
      <c r="R4182" s="11" t="s">
        <v>11494</v>
      </c>
      <c r="S4182" s="11" t="s">
        <v>1835</v>
      </c>
      <c r="T4182" s="11" t="s">
        <v>9224</v>
      </c>
      <c r="U4182" s="11" t="s">
        <v>10186</v>
      </c>
      <c r="W4182" s="11" t="s">
        <v>13398</v>
      </c>
      <c r="Y4182" s="11" t="s">
        <v>11494</v>
      </c>
      <c r="Z4182" s="13"/>
      <c r="AA4182" s="11" t="s">
        <v>151</v>
      </c>
      <c r="AB4182" s="13"/>
      <c r="AC4182" s="13"/>
      <c r="AD4182" s="11" t="s">
        <v>11494</v>
      </c>
      <c r="AE4182" s="11" t="s">
        <v>2029</v>
      </c>
      <c r="AG4182" s="11" t="s">
        <v>152</v>
      </c>
      <c r="AH4182" s="11" t="s">
        <v>13399</v>
      </c>
      <c r="AJ4182" s="11" t="s">
        <v>3551</v>
      </c>
      <c r="AK4182" s="13"/>
      <c r="AL4182" s="13"/>
      <c r="AM4182" s="13"/>
      <c r="AN4182" s="13"/>
      <c r="AO4182" s="13"/>
      <c r="AP4182" s="11" t="s">
        <v>15196</v>
      </c>
      <c r="AR4182" s="13"/>
      <c r="AS4182" s="13"/>
      <c r="AT4182" s="12" t="b">
        <v>1</v>
      </c>
      <c r="AU4182" s="13"/>
      <c r="AV4182" s="14" t="s">
        <v>167</v>
      </c>
      <c r="AW4182" s="13"/>
      <c r="AX4182" s="14" t="s">
        <v>155</v>
      </c>
      <c r="AY4182" s="13"/>
      <c r="AZ4182" s="14">
        <v>8189.0</v>
      </c>
      <c r="BA4182" s="13"/>
    </row>
    <row r="4183">
      <c r="A4183" s="11" t="s">
        <v>15198</v>
      </c>
      <c r="B4183" s="11">
        <v>11106.0</v>
      </c>
      <c r="C4183" s="12" t="b">
        <v>0</v>
      </c>
      <c r="D4183" s="12" t="b">
        <v>0</v>
      </c>
      <c r="E4183" s="12" t="b">
        <v>0</v>
      </c>
      <c r="F4183" s="12" t="b">
        <v>0</v>
      </c>
      <c r="G4183" s="12" t="b">
        <v>0</v>
      </c>
      <c r="H4183" s="12" t="b">
        <v>0</v>
      </c>
      <c r="I4183" s="13"/>
      <c r="J4183" s="15">
        <v>45361.0</v>
      </c>
      <c r="K4183" s="12" t="b">
        <v>0</v>
      </c>
      <c r="L4183" s="14" t="s">
        <v>13799</v>
      </c>
      <c r="M4183" s="11" t="s">
        <v>5533</v>
      </c>
      <c r="N4183" s="11" t="s">
        <v>15199</v>
      </c>
      <c r="O4183" s="11" t="s">
        <v>9907</v>
      </c>
      <c r="P4183" s="11" t="s">
        <v>13801</v>
      </c>
      <c r="Q4183" s="11" t="s">
        <v>1051</v>
      </c>
      <c r="R4183" s="11" t="s">
        <v>9908</v>
      </c>
      <c r="S4183" s="11" t="s">
        <v>9909</v>
      </c>
      <c r="U4183" s="11" t="s">
        <v>9910</v>
      </c>
      <c r="W4183" s="11" t="s">
        <v>13801</v>
      </c>
      <c r="AA4183" s="11" t="s">
        <v>151</v>
      </c>
      <c r="AB4183" s="13"/>
      <c r="AC4183" s="13"/>
      <c r="AD4183" s="11" t="s">
        <v>9908</v>
      </c>
      <c r="AE4183" s="13"/>
      <c r="AF4183" s="13"/>
      <c r="AG4183" s="11" t="s">
        <v>152</v>
      </c>
      <c r="AH4183" s="11" t="s">
        <v>13802</v>
      </c>
      <c r="AJ4183" s="13"/>
      <c r="AK4183" s="13"/>
      <c r="AL4183" s="13"/>
      <c r="AM4183" s="13"/>
      <c r="AN4183" s="13"/>
      <c r="AO4183" s="13"/>
      <c r="AP4183" s="11" t="s">
        <v>15198</v>
      </c>
      <c r="AR4183" s="13"/>
      <c r="AS4183" s="13"/>
      <c r="AT4183" s="12" t="b">
        <v>1</v>
      </c>
      <c r="AU4183" s="13"/>
      <c r="AV4183" s="14" t="s">
        <v>167</v>
      </c>
      <c r="AW4183" s="13"/>
      <c r="AX4183" s="14" t="s">
        <v>155</v>
      </c>
      <c r="AY4183" s="13"/>
      <c r="AZ4183" s="14">
        <v>8190.0</v>
      </c>
      <c r="BA4183" s="13"/>
    </row>
    <row r="4184">
      <c r="A4184" s="11" t="s">
        <v>15200</v>
      </c>
      <c r="B4184" s="11">
        <v>11107.0</v>
      </c>
      <c r="C4184" s="12" t="b">
        <v>0</v>
      </c>
      <c r="D4184" s="12" t="b">
        <v>0</v>
      </c>
      <c r="E4184" s="12" t="b">
        <v>0</v>
      </c>
      <c r="F4184" s="12" t="b">
        <v>0</v>
      </c>
      <c r="G4184" s="12" t="b">
        <v>0</v>
      </c>
      <c r="H4184" s="12" t="b">
        <v>0</v>
      </c>
      <c r="I4184" s="13"/>
      <c r="J4184" s="13"/>
      <c r="K4184" s="12" t="b">
        <v>0</v>
      </c>
      <c r="L4184" s="15">
        <v>45545.0</v>
      </c>
      <c r="M4184" s="11" t="s">
        <v>3785</v>
      </c>
      <c r="N4184" s="11" t="s">
        <v>15201</v>
      </c>
      <c r="O4184" s="11" t="s">
        <v>5063</v>
      </c>
      <c r="P4184" s="11" t="s">
        <v>13882</v>
      </c>
      <c r="Q4184" s="11" t="s">
        <v>3705</v>
      </c>
      <c r="R4184" s="11" t="s">
        <v>5064</v>
      </c>
      <c r="S4184" s="11" t="s">
        <v>5065</v>
      </c>
      <c r="U4184" s="11" t="s">
        <v>15202</v>
      </c>
      <c r="W4184" s="11" t="s">
        <v>13882</v>
      </c>
      <c r="AA4184" s="11" t="s">
        <v>215</v>
      </c>
      <c r="AB4184" s="13"/>
      <c r="AC4184" s="13"/>
      <c r="AD4184" s="11" t="s">
        <v>5064</v>
      </c>
      <c r="AE4184" s="13"/>
      <c r="AF4184" s="13"/>
      <c r="AG4184" s="11" t="s">
        <v>152</v>
      </c>
      <c r="AH4184" s="11" t="s">
        <v>13883</v>
      </c>
      <c r="AJ4184" s="13"/>
      <c r="AK4184" s="13"/>
      <c r="AL4184" s="13"/>
      <c r="AM4184" s="13"/>
      <c r="AN4184" s="13"/>
      <c r="AO4184" s="13"/>
      <c r="AP4184" s="11" t="s">
        <v>15200</v>
      </c>
      <c r="AR4184" s="13"/>
      <c r="AS4184" s="13"/>
      <c r="AT4184" s="12" t="b">
        <v>1</v>
      </c>
      <c r="AU4184" s="13"/>
      <c r="AV4184" s="17">
        <v>45940.0</v>
      </c>
      <c r="AW4184" s="13"/>
      <c r="AX4184" s="14" t="s">
        <v>155</v>
      </c>
      <c r="AY4184" s="13"/>
      <c r="AZ4184" s="14">
        <v>2687.0</v>
      </c>
      <c r="BA4184" s="13"/>
    </row>
    <row r="4185">
      <c r="A4185" s="11" t="s">
        <v>15203</v>
      </c>
      <c r="B4185" s="11">
        <v>11108.0</v>
      </c>
      <c r="C4185" s="12" t="b">
        <v>0</v>
      </c>
      <c r="D4185" s="12" t="b">
        <v>0</v>
      </c>
      <c r="E4185" s="12" t="b">
        <v>0</v>
      </c>
      <c r="F4185" s="12" t="b">
        <v>0</v>
      </c>
      <c r="G4185" s="12" t="b">
        <v>0</v>
      </c>
      <c r="H4185" s="12" t="b">
        <v>0</v>
      </c>
      <c r="I4185" s="13"/>
      <c r="J4185" s="15">
        <v>45361.0</v>
      </c>
      <c r="K4185" s="12" t="b">
        <v>0</v>
      </c>
      <c r="L4185" s="14" t="s">
        <v>14399</v>
      </c>
      <c r="M4185" s="11" t="s">
        <v>5533</v>
      </c>
      <c r="N4185" s="11" t="s">
        <v>15204</v>
      </c>
      <c r="O4185" s="11" t="s">
        <v>11147</v>
      </c>
      <c r="P4185" s="11" t="s">
        <v>14401</v>
      </c>
      <c r="Q4185" s="11" t="s">
        <v>162</v>
      </c>
      <c r="R4185" s="11" t="s">
        <v>11148</v>
      </c>
      <c r="S4185" s="13"/>
      <c r="T4185" s="13"/>
      <c r="U4185" s="11" t="s">
        <v>9910</v>
      </c>
      <c r="W4185" s="11" t="s">
        <v>14401</v>
      </c>
      <c r="Z4185" s="13"/>
      <c r="AA4185" s="11" t="s">
        <v>215</v>
      </c>
      <c r="AB4185" s="13"/>
      <c r="AC4185" s="13"/>
      <c r="AD4185" s="11" t="s">
        <v>11148</v>
      </c>
      <c r="AE4185" s="13"/>
      <c r="AF4185" s="13"/>
      <c r="AG4185" s="11" t="s">
        <v>152</v>
      </c>
      <c r="AH4185" s="11" t="s">
        <v>14403</v>
      </c>
      <c r="AJ4185" s="13"/>
      <c r="AK4185" s="13"/>
      <c r="AL4185" s="13"/>
      <c r="AM4185" s="13"/>
      <c r="AN4185" s="13"/>
      <c r="AO4185" s="13"/>
      <c r="AP4185" s="11" t="s">
        <v>15203</v>
      </c>
      <c r="AR4185" s="13"/>
      <c r="AS4185" s="13"/>
      <c r="AT4185" s="12" t="b">
        <v>1</v>
      </c>
      <c r="AU4185" s="13"/>
      <c r="AV4185" s="14" t="s">
        <v>167</v>
      </c>
      <c r="AW4185" s="13"/>
      <c r="AX4185" s="14" t="s">
        <v>155</v>
      </c>
      <c r="AY4185" s="13"/>
      <c r="AZ4185" s="14">
        <v>8191.0</v>
      </c>
      <c r="BA4185" s="13"/>
    </row>
    <row r="4186">
      <c r="A4186" s="11" t="s">
        <v>15205</v>
      </c>
      <c r="B4186" s="11">
        <v>11110.0</v>
      </c>
      <c r="C4186" s="12" t="b">
        <v>0</v>
      </c>
      <c r="D4186" s="12" t="b">
        <v>0</v>
      </c>
      <c r="E4186" s="12" t="b">
        <v>0</v>
      </c>
      <c r="F4186" s="12" t="b">
        <v>0</v>
      </c>
      <c r="G4186" s="12" t="b">
        <v>0</v>
      </c>
      <c r="H4186" s="12" t="b">
        <v>0</v>
      </c>
      <c r="I4186" s="13"/>
      <c r="J4186" s="13"/>
      <c r="K4186" s="12" t="b">
        <v>0</v>
      </c>
      <c r="L4186" s="17">
        <v>45608.0</v>
      </c>
      <c r="M4186" s="11" t="s">
        <v>158</v>
      </c>
      <c r="N4186" s="11" t="s">
        <v>15206</v>
      </c>
      <c r="O4186" s="11" t="s">
        <v>1035</v>
      </c>
      <c r="P4186" s="11" t="s">
        <v>13939</v>
      </c>
      <c r="Q4186" s="11" t="s">
        <v>1051</v>
      </c>
      <c r="R4186" s="11" t="s">
        <v>1036</v>
      </c>
      <c r="S4186" s="11" t="s">
        <v>1016</v>
      </c>
      <c r="U4186" s="11" t="s">
        <v>9127</v>
      </c>
      <c r="W4186" s="11" t="s">
        <v>13939</v>
      </c>
      <c r="AA4186" s="11" t="s">
        <v>151</v>
      </c>
      <c r="AB4186" s="13"/>
      <c r="AC4186" s="13"/>
      <c r="AD4186" s="11" t="s">
        <v>1036</v>
      </c>
      <c r="AE4186" s="13"/>
      <c r="AF4186" s="13"/>
      <c r="AG4186" s="11" t="s">
        <v>152</v>
      </c>
      <c r="AH4186" s="11" t="s">
        <v>13940</v>
      </c>
      <c r="AJ4186" s="13"/>
      <c r="AK4186" s="13"/>
      <c r="AL4186" s="13"/>
      <c r="AM4186" s="13"/>
      <c r="AN4186" s="13"/>
      <c r="AO4186" s="13"/>
      <c r="AP4186" s="11" t="s">
        <v>15205</v>
      </c>
      <c r="AR4186" s="13"/>
      <c r="AS4186" s="13"/>
      <c r="AT4186" s="12" t="b">
        <v>1</v>
      </c>
      <c r="AU4186" s="13"/>
      <c r="AV4186" s="14" t="s">
        <v>167</v>
      </c>
      <c r="AW4186" s="13"/>
      <c r="AX4186" s="14" t="s">
        <v>155</v>
      </c>
      <c r="AY4186" s="13"/>
      <c r="AZ4186" s="14">
        <v>8194.0</v>
      </c>
      <c r="BA4186" s="13"/>
    </row>
    <row r="4187">
      <c r="A4187" s="11" t="s">
        <v>15207</v>
      </c>
      <c r="B4187" s="11">
        <v>11111.0</v>
      </c>
      <c r="C4187" s="12" t="b">
        <v>0</v>
      </c>
      <c r="D4187" s="12" t="b">
        <v>1</v>
      </c>
      <c r="E4187" s="12" t="b">
        <v>0</v>
      </c>
      <c r="F4187" s="12" t="b">
        <v>0</v>
      </c>
      <c r="G4187" s="12" t="b">
        <v>0</v>
      </c>
      <c r="H4187" s="12" t="b">
        <v>0</v>
      </c>
      <c r="I4187" s="13"/>
      <c r="J4187" s="13"/>
      <c r="K4187" s="12" t="b">
        <v>0</v>
      </c>
      <c r="L4187" s="17">
        <v>45608.0</v>
      </c>
      <c r="M4187" s="11" t="s">
        <v>158</v>
      </c>
      <c r="N4187" s="11" t="s">
        <v>15208</v>
      </c>
      <c r="O4187" s="11" t="s">
        <v>827</v>
      </c>
      <c r="P4187" s="11" t="s">
        <v>13939</v>
      </c>
      <c r="Q4187" s="11" t="s">
        <v>1051</v>
      </c>
      <c r="R4187" s="11" t="s">
        <v>829</v>
      </c>
      <c r="S4187" s="11" t="s">
        <v>830</v>
      </c>
      <c r="U4187" s="11" t="s">
        <v>9127</v>
      </c>
      <c r="W4187" s="11" t="s">
        <v>13939</v>
      </c>
      <c r="AA4187" s="11" t="s">
        <v>151</v>
      </c>
      <c r="AB4187" s="13"/>
      <c r="AC4187" s="13"/>
      <c r="AD4187" s="11" t="s">
        <v>829</v>
      </c>
      <c r="AE4187" s="13"/>
      <c r="AF4187" s="13"/>
      <c r="AG4187" s="11" t="s">
        <v>152</v>
      </c>
      <c r="AH4187" s="11" t="s">
        <v>13940</v>
      </c>
      <c r="AJ4187" s="13"/>
      <c r="AK4187" s="13"/>
      <c r="AL4187" s="13"/>
      <c r="AM4187" s="13"/>
      <c r="AN4187" s="13"/>
      <c r="AO4187" s="13"/>
      <c r="AP4187" s="11" t="s">
        <v>15207</v>
      </c>
      <c r="AR4187" s="13"/>
      <c r="AS4187" s="13"/>
      <c r="AT4187" s="12" t="b">
        <v>1</v>
      </c>
      <c r="AU4187" s="13"/>
      <c r="AV4187" s="14" t="s">
        <v>167</v>
      </c>
      <c r="AW4187" s="13"/>
      <c r="AX4187" s="14" t="s">
        <v>155</v>
      </c>
      <c r="AY4187" s="13"/>
      <c r="AZ4187" s="14">
        <v>8193.0</v>
      </c>
      <c r="BA4187" s="13"/>
    </row>
    <row r="4188">
      <c r="A4188" s="11" t="s">
        <v>15209</v>
      </c>
      <c r="B4188" s="11">
        <v>11112.0</v>
      </c>
      <c r="C4188" s="12" t="b">
        <v>0</v>
      </c>
      <c r="D4188" s="12" t="b">
        <v>1</v>
      </c>
      <c r="E4188" s="12" t="b">
        <v>0</v>
      </c>
      <c r="F4188" s="12" t="b">
        <v>0</v>
      </c>
      <c r="G4188" s="12" t="b">
        <v>0</v>
      </c>
      <c r="H4188" s="12" t="b">
        <v>1</v>
      </c>
      <c r="I4188" s="13"/>
      <c r="J4188" s="13"/>
      <c r="K4188" s="12" t="b">
        <v>0</v>
      </c>
      <c r="L4188" s="17">
        <v>45637.0</v>
      </c>
      <c r="M4188" s="11" t="s">
        <v>1047</v>
      </c>
      <c r="N4188" s="11" t="s">
        <v>15210</v>
      </c>
      <c r="O4188" s="11" t="s">
        <v>1455</v>
      </c>
      <c r="P4188" s="11" t="s">
        <v>13398</v>
      </c>
      <c r="Q4188" s="11" t="s">
        <v>972</v>
      </c>
      <c r="R4188" s="11" t="s">
        <v>1456</v>
      </c>
      <c r="S4188" s="11" t="s">
        <v>1457</v>
      </c>
      <c r="T4188" s="11" t="s">
        <v>9224</v>
      </c>
      <c r="U4188" s="11" t="s">
        <v>8696</v>
      </c>
      <c r="W4188" s="11" t="s">
        <v>13398</v>
      </c>
      <c r="X4188" s="11" t="s">
        <v>1121</v>
      </c>
      <c r="Y4188" s="11" t="s">
        <v>1456</v>
      </c>
      <c r="Z4188" s="13"/>
      <c r="AA4188" s="11" t="s">
        <v>151</v>
      </c>
      <c r="AB4188" s="13"/>
      <c r="AC4188" s="13"/>
      <c r="AD4188" s="11" t="s">
        <v>1456</v>
      </c>
      <c r="AE4188" s="11" t="s">
        <v>2029</v>
      </c>
      <c r="AG4188" s="11" t="s">
        <v>152</v>
      </c>
      <c r="AH4188" s="11" t="s">
        <v>13399</v>
      </c>
      <c r="AJ4188" s="11" t="s">
        <v>1121</v>
      </c>
      <c r="AK4188" s="13"/>
      <c r="AL4188" s="13"/>
      <c r="AM4188" s="13"/>
      <c r="AN4188" s="13"/>
      <c r="AO4188" s="13"/>
      <c r="AP4188" s="11" t="s">
        <v>15209</v>
      </c>
      <c r="AR4188" s="13"/>
      <c r="AS4188" s="13"/>
      <c r="AT4188" s="12" t="b">
        <v>1</v>
      </c>
      <c r="AU4188" s="13"/>
      <c r="AV4188" s="17">
        <v>45940.0</v>
      </c>
      <c r="AW4188" s="13"/>
      <c r="AX4188" s="14" t="s">
        <v>155</v>
      </c>
      <c r="AY4188" s="13"/>
      <c r="AZ4188" s="14">
        <v>2492.0</v>
      </c>
      <c r="BA4188" s="13"/>
    </row>
    <row r="4189">
      <c r="A4189" s="11" t="s">
        <v>15211</v>
      </c>
      <c r="B4189" s="11">
        <v>11113.0</v>
      </c>
      <c r="C4189" s="12" t="b">
        <v>0</v>
      </c>
      <c r="D4189" s="12" t="b">
        <v>0</v>
      </c>
      <c r="E4189" s="12" t="b">
        <v>0</v>
      </c>
      <c r="F4189" s="12" t="b">
        <v>0</v>
      </c>
      <c r="G4189" s="12" t="b">
        <v>0</v>
      </c>
      <c r="H4189" s="12" t="b">
        <v>0</v>
      </c>
      <c r="I4189" s="13"/>
      <c r="J4189" s="13"/>
      <c r="K4189" s="12" t="b">
        <v>0</v>
      </c>
      <c r="L4189" s="14" t="s">
        <v>13799</v>
      </c>
      <c r="M4189" s="11" t="s">
        <v>158</v>
      </c>
      <c r="N4189" s="11" t="s">
        <v>15212</v>
      </c>
      <c r="O4189" s="11" t="s">
        <v>1035</v>
      </c>
      <c r="P4189" s="11" t="s">
        <v>13801</v>
      </c>
      <c r="Q4189" s="11" t="s">
        <v>1051</v>
      </c>
      <c r="R4189" s="11" t="s">
        <v>1036</v>
      </c>
      <c r="S4189" s="11" t="s">
        <v>1016</v>
      </c>
      <c r="U4189" s="11" t="s">
        <v>9127</v>
      </c>
      <c r="W4189" s="11" t="s">
        <v>13801</v>
      </c>
      <c r="AA4189" s="11" t="s">
        <v>151</v>
      </c>
      <c r="AB4189" s="13"/>
      <c r="AC4189" s="13"/>
      <c r="AD4189" s="11" t="s">
        <v>1036</v>
      </c>
      <c r="AE4189" s="13"/>
      <c r="AF4189" s="13"/>
      <c r="AG4189" s="11" t="s">
        <v>152</v>
      </c>
      <c r="AH4189" s="11" t="s">
        <v>13802</v>
      </c>
      <c r="AJ4189" s="13"/>
      <c r="AK4189" s="13"/>
      <c r="AL4189" s="13"/>
      <c r="AM4189" s="13"/>
      <c r="AN4189" s="13"/>
      <c r="AO4189" s="13"/>
      <c r="AP4189" s="11" t="s">
        <v>15211</v>
      </c>
      <c r="AR4189" s="13"/>
      <c r="AS4189" s="13"/>
      <c r="AT4189" s="12" t="b">
        <v>1</v>
      </c>
      <c r="AU4189" s="13"/>
      <c r="AV4189" s="14" t="s">
        <v>167</v>
      </c>
      <c r="AW4189" s="13"/>
      <c r="AX4189" s="14" t="s">
        <v>155</v>
      </c>
      <c r="AY4189" s="13"/>
      <c r="AZ4189" s="14">
        <v>8192.0</v>
      </c>
      <c r="BA4189" s="13"/>
    </row>
    <row r="4190">
      <c r="A4190" s="11" t="s">
        <v>15213</v>
      </c>
      <c r="B4190" s="11">
        <v>11114.0</v>
      </c>
      <c r="C4190" s="12" t="b">
        <v>0</v>
      </c>
      <c r="D4190" s="12" t="b">
        <v>1</v>
      </c>
      <c r="E4190" s="12" t="b">
        <v>0</v>
      </c>
      <c r="F4190" s="12" t="b">
        <v>0</v>
      </c>
      <c r="G4190" s="12" t="b">
        <v>0</v>
      </c>
      <c r="H4190" s="12" t="b">
        <v>0</v>
      </c>
      <c r="I4190" s="13"/>
      <c r="J4190" s="15">
        <v>45361.0</v>
      </c>
      <c r="K4190" s="12" t="b">
        <v>0</v>
      </c>
      <c r="L4190" s="15">
        <v>45423.0</v>
      </c>
      <c r="M4190" s="11" t="s">
        <v>268</v>
      </c>
      <c r="N4190" s="11" t="s">
        <v>15214</v>
      </c>
      <c r="O4190" s="11" t="s">
        <v>15215</v>
      </c>
      <c r="P4190" s="11" t="s">
        <v>15216</v>
      </c>
      <c r="Q4190" s="11" t="s">
        <v>384</v>
      </c>
      <c r="R4190" s="11" t="s">
        <v>15217</v>
      </c>
      <c r="S4190" s="11" t="s">
        <v>2217</v>
      </c>
      <c r="U4190" s="11" t="s">
        <v>9206</v>
      </c>
      <c r="W4190" s="11" t="s">
        <v>15216</v>
      </c>
      <c r="Z4190" s="13"/>
      <c r="AA4190" s="11" t="s">
        <v>151</v>
      </c>
      <c r="AB4190" s="13"/>
      <c r="AC4190" s="13"/>
      <c r="AD4190" s="11" t="s">
        <v>15217</v>
      </c>
      <c r="AE4190" s="13"/>
      <c r="AF4190" s="13"/>
      <c r="AG4190" s="11" t="s">
        <v>152</v>
      </c>
      <c r="AH4190" s="11" t="s">
        <v>15218</v>
      </c>
      <c r="AJ4190" s="13"/>
      <c r="AK4190" s="13"/>
      <c r="AL4190" s="13"/>
      <c r="AM4190" s="13"/>
      <c r="AN4190" s="13"/>
      <c r="AO4190" s="13"/>
      <c r="AP4190" s="11" t="s">
        <v>15213</v>
      </c>
      <c r="AR4190" s="13"/>
      <c r="AS4190" s="13"/>
      <c r="AT4190" s="12" t="b">
        <v>1</v>
      </c>
      <c r="AU4190" s="13"/>
      <c r="AV4190" s="17">
        <v>45940.0</v>
      </c>
      <c r="AW4190" s="13"/>
      <c r="AX4190" s="14" t="s">
        <v>155</v>
      </c>
      <c r="AY4190" s="13"/>
      <c r="AZ4190" s="14">
        <v>2940.0</v>
      </c>
      <c r="BA4190" s="13"/>
    </row>
    <row r="4191">
      <c r="A4191" s="11" t="s">
        <v>15219</v>
      </c>
      <c r="B4191" s="11">
        <v>11115.0</v>
      </c>
      <c r="C4191" s="12" t="b">
        <v>0</v>
      </c>
      <c r="D4191" s="12" t="b">
        <v>1</v>
      </c>
      <c r="E4191" s="12" t="b">
        <v>0</v>
      </c>
      <c r="F4191" s="12" t="b">
        <v>0</v>
      </c>
      <c r="G4191" s="12" t="b">
        <v>0</v>
      </c>
      <c r="H4191" s="12" t="b">
        <v>0</v>
      </c>
      <c r="I4191" s="13"/>
      <c r="J4191" s="15">
        <v>45361.0</v>
      </c>
      <c r="K4191" s="12" t="b">
        <v>0</v>
      </c>
      <c r="L4191" s="15">
        <v>45423.0</v>
      </c>
      <c r="M4191" s="11" t="s">
        <v>268</v>
      </c>
      <c r="N4191" s="11" t="s">
        <v>15220</v>
      </c>
      <c r="O4191" s="11" t="s">
        <v>15221</v>
      </c>
      <c r="P4191" s="11" t="s">
        <v>15216</v>
      </c>
      <c r="Q4191" s="11" t="s">
        <v>384</v>
      </c>
      <c r="R4191" s="11" t="s">
        <v>15222</v>
      </c>
      <c r="S4191" s="11" t="s">
        <v>15223</v>
      </c>
      <c r="U4191" s="11" t="s">
        <v>9206</v>
      </c>
      <c r="W4191" s="11" t="s">
        <v>15216</v>
      </c>
      <c r="Z4191" s="13"/>
      <c r="AA4191" s="11" t="s">
        <v>151</v>
      </c>
      <c r="AB4191" s="13"/>
      <c r="AC4191" s="13"/>
      <c r="AD4191" s="11" t="s">
        <v>15222</v>
      </c>
      <c r="AF4191" s="13"/>
      <c r="AG4191" s="11" t="s">
        <v>152</v>
      </c>
      <c r="AH4191" s="11" t="s">
        <v>15218</v>
      </c>
      <c r="AJ4191" s="13"/>
      <c r="AK4191" s="13"/>
      <c r="AL4191" s="13"/>
      <c r="AM4191" s="13"/>
      <c r="AN4191" s="13"/>
      <c r="AO4191" s="13"/>
      <c r="AP4191" s="11" t="s">
        <v>15219</v>
      </c>
      <c r="AR4191" s="13"/>
      <c r="AS4191" s="13"/>
      <c r="AT4191" s="12" t="b">
        <v>1</v>
      </c>
      <c r="AU4191" s="13"/>
      <c r="AV4191" s="17">
        <v>45940.0</v>
      </c>
      <c r="AW4191" s="13"/>
      <c r="AX4191" s="14" t="s">
        <v>155</v>
      </c>
      <c r="AY4191" s="13"/>
      <c r="AZ4191" s="14">
        <v>2941.0</v>
      </c>
      <c r="BA4191" s="13"/>
    </row>
    <row r="4192">
      <c r="A4192" s="11" t="s">
        <v>15224</v>
      </c>
      <c r="B4192" s="11">
        <v>11116.0</v>
      </c>
      <c r="C4192" s="12" t="b">
        <v>0</v>
      </c>
      <c r="D4192" s="12" t="b">
        <v>1</v>
      </c>
      <c r="E4192" s="12" t="b">
        <v>0</v>
      </c>
      <c r="F4192" s="12" t="b">
        <v>0</v>
      </c>
      <c r="G4192" s="12" t="b">
        <v>0</v>
      </c>
      <c r="H4192" s="12" t="b">
        <v>0</v>
      </c>
      <c r="I4192" s="13"/>
      <c r="J4192" s="15">
        <v>45361.0</v>
      </c>
      <c r="K4192" s="12" t="b">
        <v>0</v>
      </c>
      <c r="L4192" s="15">
        <v>45423.0</v>
      </c>
      <c r="M4192" s="11" t="s">
        <v>268</v>
      </c>
      <c r="N4192" s="11" t="s">
        <v>15225</v>
      </c>
      <c r="O4192" s="11" t="s">
        <v>15226</v>
      </c>
      <c r="P4192" s="11" t="s">
        <v>15216</v>
      </c>
      <c r="Q4192" s="11" t="s">
        <v>384</v>
      </c>
      <c r="R4192" s="11" t="s">
        <v>15227</v>
      </c>
      <c r="S4192" s="11" t="s">
        <v>13572</v>
      </c>
      <c r="U4192" s="11" t="s">
        <v>9206</v>
      </c>
      <c r="W4192" s="11" t="s">
        <v>15216</v>
      </c>
      <c r="Z4192" s="13"/>
      <c r="AA4192" s="11" t="s">
        <v>151</v>
      </c>
      <c r="AB4192" s="13"/>
      <c r="AC4192" s="13"/>
      <c r="AD4192" s="11" t="s">
        <v>15227</v>
      </c>
      <c r="AF4192" s="13"/>
      <c r="AG4192" s="11" t="s">
        <v>152</v>
      </c>
      <c r="AH4192" s="11" t="s">
        <v>15218</v>
      </c>
      <c r="AJ4192" s="13"/>
      <c r="AK4192" s="13"/>
      <c r="AL4192" s="13"/>
      <c r="AM4192" s="13"/>
      <c r="AN4192" s="13"/>
      <c r="AO4192" s="13"/>
      <c r="AP4192" s="11" t="s">
        <v>15224</v>
      </c>
      <c r="AR4192" s="13"/>
      <c r="AS4192" s="13"/>
      <c r="AT4192" s="12" t="b">
        <v>1</v>
      </c>
      <c r="AU4192" s="13"/>
      <c r="AV4192" s="17">
        <v>45940.0</v>
      </c>
      <c r="AW4192" s="13"/>
      <c r="AX4192" s="14" t="s">
        <v>155</v>
      </c>
      <c r="AY4192" s="13"/>
      <c r="AZ4192" s="14">
        <v>2947.0</v>
      </c>
      <c r="BA4192" s="13"/>
    </row>
    <row r="4193">
      <c r="A4193" s="11" t="s">
        <v>15228</v>
      </c>
      <c r="B4193" s="11">
        <v>11117.0</v>
      </c>
      <c r="C4193" s="12" t="b">
        <v>0</v>
      </c>
      <c r="D4193" s="12" t="b">
        <v>1</v>
      </c>
      <c r="E4193" s="12" t="b">
        <v>0</v>
      </c>
      <c r="F4193" s="12" t="b">
        <v>0</v>
      </c>
      <c r="G4193" s="12" t="b">
        <v>0</v>
      </c>
      <c r="H4193" s="12" t="b">
        <v>0</v>
      </c>
      <c r="I4193" s="13"/>
      <c r="J4193" s="15">
        <v>45361.0</v>
      </c>
      <c r="K4193" s="12" t="b">
        <v>0</v>
      </c>
      <c r="L4193" s="15">
        <v>45423.0</v>
      </c>
      <c r="M4193" s="11" t="s">
        <v>268</v>
      </c>
      <c r="N4193" s="11" t="s">
        <v>15229</v>
      </c>
      <c r="O4193" s="11" t="s">
        <v>15230</v>
      </c>
      <c r="P4193" s="11" t="s">
        <v>15216</v>
      </c>
      <c r="Q4193" s="11" t="s">
        <v>384</v>
      </c>
      <c r="R4193" s="11" t="s">
        <v>15231</v>
      </c>
      <c r="S4193" s="11" t="s">
        <v>15232</v>
      </c>
      <c r="U4193" s="11" t="s">
        <v>9206</v>
      </c>
      <c r="W4193" s="11" t="s">
        <v>15216</v>
      </c>
      <c r="Z4193" s="13"/>
      <c r="AA4193" s="11" t="s">
        <v>151</v>
      </c>
      <c r="AB4193" s="13"/>
      <c r="AC4193" s="13"/>
      <c r="AD4193" s="11" t="s">
        <v>15231</v>
      </c>
      <c r="AF4193" s="13"/>
      <c r="AG4193" s="11" t="s">
        <v>152</v>
      </c>
      <c r="AH4193" s="11" t="s">
        <v>15218</v>
      </c>
      <c r="AJ4193" s="13"/>
      <c r="AK4193" s="13"/>
      <c r="AL4193" s="13"/>
      <c r="AM4193" s="13"/>
      <c r="AN4193" s="13"/>
      <c r="AO4193" s="13"/>
      <c r="AP4193" s="11" t="s">
        <v>15228</v>
      </c>
      <c r="AR4193" s="13"/>
      <c r="AS4193" s="13"/>
      <c r="AT4193" s="12" t="b">
        <v>1</v>
      </c>
      <c r="AU4193" s="13"/>
      <c r="AV4193" s="17">
        <v>45940.0</v>
      </c>
      <c r="AW4193" s="13"/>
      <c r="AX4193" s="14" t="s">
        <v>155</v>
      </c>
      <c r="AY4193" s="13"/>
      <c r="AZ4193" s="14">
        <v>2943.0</v>
      </c>
      <c r="BA4193" s="13"/>
    </row>
    <row r="4194">
      <c r="A4194" s="11" t="s">
        <v>15233</v>
      </c>
      <c r="B4194" s="11">
        <v>11118.0</v>
      </c>
      <c r="C4194" s="12" t="b">
        <v>0</v>
      </c>
      <c r="D4194" s="12" t="b">
        <v>0</v>
      </c>
      <c r="E4194" s="12" t="b">
        <v>0</v>
      </c>
      <c r="F4194" s="12" t="b">
        <v>0</v>
      </c>
      <c r="G4194" s="12" t="b">
        <v>0</v>
      </c>
      <c r="H4194" s="12" t="b">
        <v>0</v>
      </c>
      <c r="I4194" s="13"/>
      <c r="J4194" s="15">
        <v>45361.0</v>
      </c>
      <c r="K4194" s="12" t="b">
        <v>0</v>
      </c>
      <c r="L4194" s="15">
        <v>45423.0</v>
      </c>
      <c r="M4194" s="11" t="s">
        <v>268</v>
      </c>
      <c r="N4194" s="11" t="s">
        <v>15234</v>
      </c>
      <c r="O4194" s="11" t="s">
        <v>15235</v>
      </c>
      <c r="P4194" s="11" t="s">
        <v>15216</v>
      </c>
      <c r="Q4194" s="11" t="s">
        <v>384</v>
      </c>
      <c r="R4194" s="11" t="s">
        <v>15236</v>
      </c>
      <c r="S4194" s="11" t="s">
        <v>15237</v>
      </c>
      <c r="U4194" s="11" t="s">
        <v>9206</v>
      </c>
      <c r="W4194" s="11" t="s">
        <v>15216</v>
      </c>
      <c r="Z4194" s="13"/>
      <c r="AA4194" s="11" t="s">
        <v>151</v>
      </c>
      <c r="AB4194" s="13"/>
      <c r="AC4194" s="13"/>
      <c r="AD4194" s="11" t="s">
        <v>15236</v>
      </c>
      <c r="AF4194" s="13"/>
      <c r="AG4194" s="11" t="s">
        <v>152</v>
      </c>
      <c r="AH4194" s="11" t="s">
        <v>15218</v>
      </c>
      <c r="AJ4194" s="13"/>
      <c r="AK4194" s="13"/>
      <c r="AL4194" s="13"/>
      <c r="AM4194" s="13"/>
      <c r="AN4194" s="13"/>
      <c r="AO4194" s="13"/>
      <c r="AP4194" s="11" t="s">
        <v>15233</v>
      </c>
      <c r="AR4194" s="13"/>
      <c r="AS4194" s="13"/>
      <c r="AT4194" s="12" t="b">
        <v>1</v>
      </c>
      <c r="AU4194" s="13"/>
      <c r="AV4194" s="17">
        <v>45940.0</v>
      </c>
      <c r="AW4194" s="13"/>
      <c r="AX4194" s="14" t="s">
        <v>155</v>
      </c>
      <c r="AY4194" s="13"/>
      <c r="AZ4194" s="14">
        <v>2942.0</v>
      </c>
      <c r="BA4194" s="13"/>
    </row>
    <row r="4195">
      <c r="A4195" s="11" t="s">
        <v>15238</v>
      </c>
      <c r="B4195" s="11">
        <v>11119.0</v>
      </c>
      <c r="C4195" s="12" t="b">
        <v>0</v>
      </c>
      <c r="D4195" s="12" t="b">
        <v>1</v>
      </c>
      <c r="E4195" s="12" t="b">
        <v>0</v>
      </c>
      <c r="F4195" s="12" t="b">
        <v>0</v>
      </c>
      <c r="G4195" s="12" t="b">
        <v>0</v>
      </c>
      <c r="H4195" s="12" t="b">
        <v>0</v>
      </c>
      <c r="I4195" s="13"/>
      <c r="J4195" s="15">
        <v>45361.0</v>
      </c>
      <c r="K4195" s="12" t="b">
        <v>0</v>
      </c>
      <c r="L4195" s="15">
        <v>45423.0</v>
      </c>
      <c r="M4195" s="11" t="s">
        <v>268</v>
      </c>
      <c r="N4195" s="11" t="s">
        <v>15239</v>
      </c>
      <c r="O4195" s="11" t="s">
        <v>14890</v>
      </c>
      <c r="P4195" s="11" t="s">
        <v>15216</v>
      </c>
      <c r="Q4195" s="11" t="s">
        <v>384</v>
      </c>
      <c r="R4195" s="11" t="s">
        <v>14891</v>
      </c>
      <c r="S4195" s="11" t="s">
        <v>810</v>
      </c>
      <c r="U4195" s="11" t="s">
        <v>9206</v>
      </c>
      <c r="W4195" s="11" t="s">
        <v>15216</v>
      </c>
      <c r="Z4195" s="13"/>
      <c r="AA4195" s="11" t="s">
        <v>151</v>
      </c>
      <c r="AB4195" s="13"/>
      <c r="AC4195" s="13"/>
      <c r="AD4195" s="11" t="s">
        <v>14891</v>
      </c>
      <c r="AF4195" s="13"/>
      <c r="AG4195" s="11" t="s">
        <v>152</v>
      </c>
      <c r="AH4195" s="11" t="s">
        <v>15218</v>
      </c>
      <c r="AJ4195" s="13"/>
      <c r="AK4195" s="13"/>
      <c r="AL4195" s="13"/>
      <c r="AM4195" s="13"/>
      <c r="AN4195" s="13"/>
      <c r="AO4195" s="13"/>
      <c r="AP4195" s="11" t="s">
        <v>15238</v>
      </c>
      <c r="AR4195" s="13"/>
      <c r="AS4195" s="13"/>
      <c r="AT4195" s="12" t="b">
        <v>1</v>
      </c>
      <c r="AU4195" s="13"/>
      <c r="AV4195" s="17">
        <v>45940.0</v>
      </c>
      <c r="AW4195" s="13"/>
      <c r="AX4195" s="14" t="s">
        <v>155</v>
      </c>
      <c r="AY4195" s="13"/>
      <c r="AZ4195" s="14">
        <v>2945.0</v>
      </c>
      <c r="BA4195" s="13"/>
    </row>
    <row r="4196">
      <c r="A4196" s="11" t="s">
        <v>15240</v>
      </c>
      <c r="B4196" s="11">
        <v>11120.0</v>
      </c>
      <c r="C4196" s="12" t="b">
        <v>0</v>
      </c>
      <c r="D4196" s="12" t="b">
        <v>1</v>
      </c>
      <c r="E4196" s="12" t="b">
        <v>0</v>
      </c>
      <c r="F4196" s="12" t="b">
        <v>0</v>
      </c>
      <c r="G4196" s="12" t="b">
        <v>0</v>
      </c>
      <c r="H4196" s="12" t="b">
        <v>0</v>
      </c>
      <c r="I4196" s="13"/>
      <c r="J4196" s="15">
        <v>45361.0</v>
      </c>
      <c r="K4196" s="12" t="b">
        <v>0</v>
      </c>
      <c r="L4196" s="15">
        <v>45423.0</v>
      </c>
      <c r="M4196" s="11" t="s">
        <v>268</v>
      </c>
      <c r="N4196" s="11" t="s">
        <v>15241</v>
      </c>
      <c r="O4196" s="11" t="s">
        <v>15242</v>
      </c>
      <c r="P4196" s="11" t="s">
        <v>15216</v>
      </c>
      <c r="Q4196" s="11" t="s">
        <v>384</v>
      </c>
      <c r="R4196" s="11" t="s">
        <v>15243</v>
      </c>
      <c r="S4196" s="11" t="s">
        <v>9909</v>
      </c>
      <c r="U4196" s="11" t="s">
        <v>9206</v>
      </c>
      <c r="W4196" s="11" t="s">
        <v>15216</v>
      </c>
      <c r="Z4196" s="13"/>
      <c r="AA4196" s="11" t="s">
        <v>151</v>
      </c>
      <c r="AB4196" s="13"/>
      <c r="AC4196" s="13"/>
      <c r="AD4196" s="11" t="s">
        <v>15243</v>
      </c>
      <c r="AF4196" s="13"/>
      <c r="AG4196" s="11" t="s">
        <v>152</v>
      </c>
      <c r="AH4196" s="11" t="s">
        <v>15218</v>
      </c>
      <c r="AJ4196" s="13"/>
      <c r="AK4196" s="13"/>
      <c r="AL4196" s="13"/>
      <c r="AM4196" s="13"/>
      <c r="AN4196" s="13"/>
      <c r="AO4196" s="13"/>
      <c r="AP4196" s="11" t="s">
        <v>15240</v>
      </c>
      <c r="AR4196" s="13"/>
      <c r="AS4196" s="13"/>
      <c r="AT4196" s="12" t="b">
        <v>1</v>
      </c>
      <c r="AU4196" s="13"/>
      <c r="AV4196" s="17">
        <v>45940.0</v>
      </c>
      <c r="AW4196" s="13"/>
      <c r="AX4196" s="14" t="s">
        <v>155</v>
      </c>
      <c r="AY4196" s="13"/>
      <c r="AZ4196" s="14">
        <v>2944.0</v>
      </c>
      <c r="BA4196" s="13"/>
    </row>
    <row r="4197">
      <c r="A4197" s="11" t="s">
        <v>15244</v>
      </c>
      <c r="B4197" s="11">
        <v>11121.0</v>
      </c>
      <c r="C4197" s="12" t="b">
        <v>0</v>
      </c>
      <c r="D4197" s="12" t="b">
        <v>0</v>
      </c>
      <c r="E4197" s="12" t="b">
        <v>0</v>
      </c>
      <c r="F4197" s="12" t="b">
        <v>0</v>
      </c>
      <c r="G4197" s="12" t="b">
        <v>0</v>
      </c>
      <c r="H4197" s="12" t="b">
        <v>0</v>
      </c>
      <c r="I4197" s="13"/>
      <c r="J4197" s="15">
        <v>45361.0</v>
      </c>
      <c r="K4197" s="12" t="b">
        <v>0</v>
      </c>
      <c r="L4197" s="15">
        <v>45423.0</v>
      </c>
      <c r="M4197" s="11" t="s">
        <v>268</v>
      </c>
      <c r="N4197" s="11" t="s">
        <v>15245</v>
      </c>
      <c r="O4197" s="11" t="s">
        <v>15246</v>
      </c>
      <c r="P4197" s="11" t="s">
        <v>15216</v>
      </c>
      <c r="Q4197" s="11" t="s">
        <v>384</v>
      </c>
      <c r="R4197" s="11" t="s">
        <v>15247</v>
      </c>
      <c r="S4197" s="11" t="s">
        <v>15248</v>
      </c>
      <c r="U4197" s="11" t="s">
        <v>9206</v>
      </c>
      <c r="W4197" s="11" t="s">
        <v>15216</v>
      </c>
      <c r="Z4197" s="13"/>
      <c r="AA4197" s="11" t="s">
        <v>151</v>
      </c>
      <c r="AB4197" s="13"/>
      <c r="AC4197" s="13"/>
      <c r="AD4197" s="11" t="s">
        <v>15247</v>
      </c>
      <c r="AE4197" s="13"/>
      <c r="AF4197" s="13"/>
      <c r="AG4197" s="11" t="s">
        <v>152</v>
      </c>
      <c r="AH4197" s="11" t="s">
        <v>15218</v>
      </c>
      <c r="AJ4197" s="13"/>
      <c r="AK4197" s="13"/>
      <c r="AL4197" s="13"/>
      <c r="AM4197" s="13"/>
      <c r="AN4197" s="13"/>
      <c r="AO4197" s="13"/>
      <c r="AP4197" s="11" t="s">
        <v>15244</v>
      </c>
      <c r="AR4197" s="13"/>
      <c r="AS4197" s="13"/>
      <c r="AT4197" s="12" t="b">
        <v>1</v>
      </c>
      <c r="AU4197" s="13"/>
      <c r="AV4197" s="17">
        <v>45940.0</v>
      </c>
      <c r="AW4197" s="13"/>
      <c r="AX4197" s="14" t="s">
        <v>155</v>
      </c>
      <c r="AY4197" s="13"/>
      <c r="AZ4197" s="14">
        <v>2948.0</v>
      </c>
      <c r="BA4197" s="13"/>
    </row>
    <row r="4198">
      <c r="A4198" s="11" t="s">
        <v>15249</v>
      </c>
      <c r="B4198" s="11">
        <v>11122.0</v>
      </c>
      <c r="C4198" s="12" t="b">
        <v>0</v>
      </c>
      <c r="D4198" s="12" t="b">
        <v>1</v>
      </c>
      <c r="E4198" s="12" t="b">
        <v>0</v>
      </c>
      <c r="F4198" s="12" t="b">
        <v>0</v>
      </c>
      <c r="G4198" s="12" t="b">
        <v>0</v>
      </c>
      <c r="H4198" s="12" t="b">
        <v>0</v>
      </c>
      <c r="I4198" s="13"/>
      <c r="J4198" s="15">
        <v>45361.0</v>
      </c>
      <c r="K4198" s="12" t="b">
        <v>0</v>
      </c>
      <c r="L4198" s="15">
        <v>45423.0</v>
      </c>
      <c r="M4198" s="11" t="s">
        <v>268</v>
      </c>
      <c r="N4198" s="11" t="s">
        <v>15250</v>
      </c>
      <c r="O4198" s="11" t="s">
        <v>15251</v>
      </c>
      <c r="P4198" s="11" t="s">
        <v>15216</v>
      </c>
      <c r="Q4198" s="11" t="s">
        <v>384</v>
      </c>
      <c r="R4198" s="11" t="s">
        <v>15252</v>
      </c>
      <c r="S4198" s="11" t="s">
        <v>15253</v>
      </c>
      <c r="U4198" s="11" t="s">
        <v>9206</v>
      </c>
      <c r="W4198" s="11" t="s">
        <v>15216</v>
      </c>
      <c r="Z4198" s="13"/>
      <c r="AA4198" s="11" t="s">
        <v>151</v>
      </c>
      <c r="AB4198" s="13"/>
      <c r="AC4198" s="13"/>
      <c r="AD4198" s="11" t="s">
        <v>15252</v>
      </c>
      <c r="AE4198" s="13"/>
      <c r="AF4198" s="13"/>
      <c r="AG4198" s="11" t="s">
        <v>152</v>
      </c>
      <c r="AH4198" s="11" t="s">
        <v>15218</v>
      </c>
      <c r="AJ4198" s="13"/>
      <c r="AK4198" s="13"/>
      <c r="AL4198" s="13"/>
      <c r="AM4198" s="13"/>
      <c r="AN4198" s="13"/>
      <c r="AO4198" s="13"/>
      <c r="AP4198" s="11" t="s">
        <v>15249</v>
      </c>
      <c r="AR4198" s="13"/>
      <c r="AS4198" s="13"/>
      <c r="AT4198" s="12" t="b">
        <v>1</v>
      </c>
      <c r="AU4198" s="13"/>
      <c r="AV4198" s="17">
        <v>45940.0</v>
      </c>
      <c r="AW4198" s="13"/>
      <c r="AX4198" s="14" t="s">
        <v>155</v>
      </c>
      <c r="AY4198" s="13"/>
      <c r="AZ4198" s="14">
        <v>2939.0</v>
      </c>
      <c r="BA4198" s="13"/>
    </row>
    <row r="4199">
      <c r="A4199" s="11" t="s">
        <v>15254</v>
      </c>
      <c r="B4199" s="11">
        <v>11123.0</v>
      </c>
      <c r="C4199" s="12" t="b">
        <v>0</v>
      </c>
      <c r="D4199" s="12" t="b">
        <v>1</v>
      </c>
      <c r="E4199" s="12" t="b">
        <v>0</v>
      </c>
      <c r="F4199" s="12" t="b">
        <v>0</v>
      </c>
      <c r="G4199" s="12" t="b">
        <v>0</v>
      </c>
      <c r="H4199" s="12" t="b">
        <v>0</v>
      </c>
      <c r="I4199" s="13"/>
      <c r="J4199" s="15">
        <v>45361.0</v>
      </c>
      <c r="K4199" s="12" t="b">
        <v>0</v>
      </c>
      <c r="L4199" s="15">
        <v>45423.0</v>
      </c>
      <c r="M4199" s="11" t="s">
        <v>268</v>
      </c>
      <c r="N4199" s="11" t="s">
        <v>15255</v>
      </c>
      <c r="O4199" s="11" t="s">
        <v>970</v>
      </c>
      <c r="P4199" s="11" t="s">
        <v>15216</v>
      </c>
      <c r="Q4199" s="11" t="s">
        <v>384</v>
      </c>
      <c r="R4199" s="11" t="s">
        <v>973</v>
      </c>
      <c r="S4199" s="11" t="s">
        <v>920</v>
      </c>
      <c r="T4199" s="13"/>
      <c r="U4199" s="11" t="s">
        <v>9206</v>
      </c>
      <c r="W4199" s="11" t="s">
        <v>15216</v>
      </c>
      <c r="Z4199" s="13"/>
      <c r="AA4199" s="11" t="s">
        <v>151</v>
      </c>
      <c r="AB4199" s="13"/>
      <c r="AC4199" s="13"/>
      <c r="AD4199" s="11" t="s">
        <v>973</v>
      </c>
      <c r="AF4199" s="13"/>
      <c r="AG4199" s="11" t="s">
        <v>152</v>
      </c>
      <c r="AH4199" s="11" t="s">
        <v>15218</v>
      </c>
      <c r="AJ4199" s="13"/>
      <c r="AK4199" s="13"/>
      <c r="AL4199" s="13"/>
      <c r="AM4199" s="13"/>
      <c r="AN4199" s="13"/>
      <c r="AO4199" s="13"/>
      <c r="AP4199" s="11" t="s">
        <v>15254</v>
      </c>
      <c r="AR4199" s="13"/>
      <c r="AS4199" s="13"/>
      <c r="AT4199" s="12" t="b">
        <v>1</v>
      </c>
      <c r="AU4199" s="13"/>
      <c r="AV4199" s="17">
        <v>45940.0</v>
      </c>
      <c r="AW4199" s="13"/>
      <c r="AX4199" s="14" t="s">
        <v>155</v>
      </c>
      <c r="AY4199" s="13"/>
      <c r="AZ4199" s="14">
        <v>2938.0</v>
      </c>
      <c r="BA4199" s="13"/>
    </row>
    <row r="4200">
      <c r="A4200" s="11" t="s">
        <v>15256</v>
      </c>
      <c r="B4200" s="11">
        <v>11124.0</v>
      </c>
      <c r="C4200" s="12" t="b">
        <v>0</v>
      </c>
      <c r="D4200" s="12" t="b">
        <v>0</v>
      </c>
      <c r="E4200" s="12" t="b">
        <v>0</v>
      </c>
      <c r="F4200" s="12" t="b">
        <v>0</v>
      </c>
      <c r="G4200" s="12" t="b">
        <v>0</v>
      </c>
      <c r="H4200" s="12" t="b">
        <v>0</v>
      </c>
      <c r="I4200" s="13"/>
      <c r="J4200" s="15">
        <v>45361.0</v>
      </c>
      <c r="K4200" s="12" t="b">
        <v>0</v>
      </c>
      <c r="L4200" s="15">
        <v>45423.0</v>
      </c>
      <c r="M4200" s="11" t="s">
        <v>268</v>
      </c>
      <c r="N4200" s="11" t="s">
        <v>15257</v>
      </c>
      <c r="O4200" s="11" t="s">
        <v>15258</v>
      </c>
      <c r="P4200" s="11" t="s">
        <v>15216</v>
      </c>
      <c r="Q4200" s="11" t="s">
        <v>384</v>
      </c>
      <c r="R4200" s="11" t="s">
        <v>15259</v>
      </c>
      <c r="S4200" s="11" t="s">
        <v>15260</v>
      </c>
      <c r="U4200" s="11" t="s">
        <v>9206</v>
      </c>
      <c r="W4200" s="11" t="s">
        <v>15216</v>
      </c>
      <c r="Z4200" s="13"/>
      <c r="AA4200" s="11" t="s">
        <v>151</v>
      </c>
      <c r="AB4200" s="13"/>
      <c r="AC4200" s="13"/>
      <c r="AD4200" s="11" t="s">
        <v>15259</v>
      </c>
      <c r="AE4200" s="13"/>
      <c r="AF4200" s="13"/>
      <c r="AG4200" s="11" t="s">
        <v>152</v>
      </c>
      <c r="AH4200" s="11" t="s">
        <v>15218</v>
      </c>
      <c r="AJ4200" s="13"/>
      <c r="AK4200" s="13"/>
      <c r="AL4200" s="13"/>
      <c r="AM4200" s="13"/>
      <c r="AN4200" s="13"/>
      <c r="AO4200" s="13"/>
      <c r="AP4200" s="11" t="s">
        <v>15256</v>
      </c>
      <c r="AR4200" s="13"/>
      <c r="AS4200" s="13"/>
      <c r="AT4200" s="12" t="b">
        <v>1</v>
      </c>
      <c r="AU4200" s="13"/>
      <c r="AV4200" s="17">
        <v>45940.0</v>
      </c>
      <c r="AW4200" s="13"/>
      <c r="AX4200" s="14" t="s">
        <v>155</v>
      </c>
      <c r="AY4200" s="13"/>
      <c r="AZ4200" s="14">
        <v>2946.0</v>
      </c>
      <c r="BA4200" s="13"/>
    </row>
    <row r="4201">
      <c r="A4201" s="11" t="s">
        <v>15261</v>
      </c>
      <c r="B4201" s="11">
        <v>11125.0</v>
      </c>
      <c r="C4201" s="12" t="b">
        <v>0</v>
      </c>
      <c r="D4201" s="12" t="b">
        <v>1</v>
      </c>
      <c r="E4201" s="12" t="b">
        <v>0</v>
      </c>
      <c r="F4201" s="12" t="b">
        <v>0</v>
      </c>
      <c r="G4201" s="12" t="b">
        <v>0</v>
      </c>
      <c r="H4201" s="12" t="b">
        <v>1</v>
      </c>
      <c r="I4201" s="13"/>
      <c r="J4201" s="13"/>
      <c r="K4201" s="12" t="b">
        <v>0</v>
      </c>
      <c r="L4201" s="17">
        <v>45637.0</v>
      </c>
      <c r="M4201" s="11" t="s">
        <v>1095</v>
      </c>
      <c r="N4201" s="11" t="s">
        <v>15262</v>
      </c>
      <c r="O4201" s="11" t="s">
        <v>1097</v>
      </c>
      <c r="P4201" s="11" t="s">
        <v>13398</v>
      </c>
      <c r="Q4201" s="11" t="s">
        <v>972</v>
      </c>
      <c r="R4201" s="11" t="s">
        <v>1098</v>
      </c>
      <c r="S4201" s="11" t="s">
        <v>1099</v>
      </c>
      <c r="T4201" s="11" t="s">
        <v>9224</v>
      </c>
      <c r="U4201" s="11" t="s">
        <v>9765</v>
      </c>
      <c r="W4201" s="11" t="s">
        <v>13398</v>
      </c>
      <c r="Y4201" s="11" t="s">
        <v>1098</v>
      </c>
      <c r="AA4201" s="11" t="s">
        <v>151</v>
      </c>
      <c r="AB4201" s="13"/>
      <c r="AC4201" s="13"/>
      <c r="AD4201" s="11" t="s">
        <v>1098</v>
      </c>
      <c r="AE4201" s="11" t="s">
        <v>2029</v>
      </c>
      <c r="AG4201" s="11" t="s">
        <v>152</v>
      </c>
      <c r="AH4201" s="11" t="s">
        <v>13399</v>
      </c>
      <c r="AJ4201" s="13"/>
      <c r="AK4201" s="13"/>
      <c r="AL4201" s="13"/>
      <c r="AM4201" s="13"/>
      <c r="AN4201" s="13"/>
      <c r="AO4201" s="13"/>
      <c r="AP4201" s="11" t="s">
        <v>15261</v>
      </c>
      <c r="AR4201" s="13"/>
      <c r="AS4201" s="13"/>
      <c r="AT4201" s="12" t="b">
        <v>1</v>
      </c>
      <c r="AU4201" s="13"/>
      <c r="AV4201" s="17">
        <v>45940.0</v>
      </c>
      <c r="AW4201" s="13"/>
      <c r="AX4201" s="14" t="s">
        <v>155</v>
      </c>
      <c r="AY4201" s="13"/>
      <c r="AZ4201" s="14">
        <v>2493.0</v>
      </c>
      <c r="BA4201" s="13"/>
    </row>
    <row r="4202">
      <c r="A4202" s="11" t="s">
        <v>15263</v>
      </c>
      <c r="B4202" s="11">
        <v>11126.0</v>
      </c>
      <c r="C4202" s="12" t="b">
        <v>0</v>
      </c>
      <c r="D4202" s="12" t="b">
        <v>1</v>
      </c>
      <c r="E4202" s="12" t="b">
        <v>0</v>
      </c>
      <c r="F4202" s="12" t="b">
        <v>0</v>
      </c>
      <c r="G4202" s="12" t="b">
        <v>0</v>
      </c>
      <c r="H4202" s="12" t="b">
        <v>0</v>
      </c>
      <c r="I4202" s="13"/>
      <c r="J4202" s="15">
        <v>45392.0</v>
      </c>
      <c r="K4202" s="12" t="b">
        <v>0</v>
      </c>
      <c r="L4202" s="15">
        <v>45423.0</v>
      </c>
      <c r="M4202" s="11" t="s">
        <v>268</v>
      </c>
      <c r="N4202" s="11" t="s">
        <v>15264</v>
      </c>
      <c r="O4202" s="11" t="s">
        <v>12445</v>
      </c>
      <c r="P4202" s="11" t="s">
        <v>15216</v>
      </c>
      <c r="Q4202" s="11" t="s">
        <v>384</v>
      </c>
      <c r="R4202" s="11" t="s">
        <v>12446</v>
      </c>
      <c r="S4202" s="11" t="s">
        <v>12447</v>
      </c>
      <c r="U4202" s="11" t="s">
        <v>9206</v>
      </c>
      <c r="W4202" s="11" t="s">
        <v>15216</v>
      </c>
      <c r="Z4202" s="13"/>
      <c r="AA4202" s="11" t="s">
        <v>151</v>
      </c>
      <c r="AB4202" s="13"/>
      <c r="AC4202" s="13"/>
      <c r="AD4202" s="11" t="s">
        <v>12446</v>
      </c>
      <c r="AE4202" s="13"/>
      <c r="AF4202" s="13"/>
      <c r="AG4202" s="11" t="s">
        <v>152</v>
      </c>
      <c r="AH4202" s="11" t="s">
        <v>15218</v>
      </c>
      <c r="AJ4202" s="13"/>
      <c r="AK4202" s="13"/>
      <c r="AL4202" s="13"/>
      <c r="AM4202" s="13"/>
      <c r="AN4202" s="13"/>
      <c r="AO4202" s="13"/>
      <c r="AP4202" s="11" t="s">
        <v>15263</v>
      </c>
      <c r="AR4202" s="13"/>
      <c r="AS4202" s="13"/>
      <c r="AT4202" s="12" t="b">
        <v>1</v>
      </c>
      <c r="AU4202" s="13"/>
      <c r="AV4202" s="17">
        <v>45940.0</v>
      </c>
      <c r="AW4202" s="13"/>
      <c r="AX4202" s="14" t="s">
        <v>155</v>
      </c>
      <c r="AY4202" s="13"/>
      <c r="AZ4202" s="14">
        <v>2949.0</v>
      </c>
      <c r="BA4202" s="13"/>
    </row>
    <row r="4203">
      <c r="A4203" s="11" t="s">
        <v>15265</v>
      </c>
      <c r="B4203" s="11">
        <v>11127.0</v>
      </c>
      <c r="C4203" s="12" t="b">
        <v>0</v>
      </c>
      <c r="D4203" s="12" t="b">
        <v>1</v>
      </c>
      <c r="E4203" s="12" t="b">
        <v>0</v>
      </c>
      <c r="F4203" s="12" t="b">
        <v>0</v>
      </c>
      <c r="G4203" s="12" t="b">
        <v>0</v>
      </c>
      <c r="H4203" s="12" t="b">
        <v>0</v>
      </c>
      <c r="I4203" s="13"/>
      <c r="J4203" s="15">
        <v>45392.0</v>
      </c>
      <c r="K4203" s="12" t="b">
        <v>0</v>
      </c>
      <c r="L4203" s="14" t="s">
        <v>13799</v>
      </c>
      <c r="M4203" s="11" t="s">
        <v>158</v>
      </c>
      <c r="N4203" s="11" t="s">
        <v>15266</v>
      </c>
      <c r="O4203" s="11" t="s">
        <v>827</v>
      </c>
      <c r="P4203" s="11" t="s">
        <v>13801</v>
      </c>
      <c r="Q4203" s="11" t="s">
        <v>1051</v>
      </c>
      <c r="R4203" s="11" t="s">
        <v>829</v>
      </c>
      <c r="S4203" s="11" t="s">
        <v>830</v>
      </c>
      <c r="U4203" s="11" t="s">
        <v>9127</v>
      </c>
      <c r="W4203" s="11" t="s">
        <v>13801</v>
      </c>
      <c r="AA4203" s="11" t="s">
        <v>151</v>
      </c>
      <c r="AB4203" s="13"/>
      <c r="AC4203" s="13"/>
      <c r="AD4203" s="11" t="s">
        <v>829</v>
      </c>
      <c r="AE4203" s="13"/>
      <c r="AF4203" s="13"/>
      <c r="AG4203" s="11" t="s">
        <v>152</v>
      </c>
      <c r="AH4203" s="11" t="s">
        <v>13802</v>
      </c>
      <c r="AJ4203" s="13"/>
      <c r="AK4203" s="13"/>
      <c r="AL4203" s="13"/>
      <c r="AM4203" s="13"/>
      <c r="AN4203" s="13"/>
      <c r="AO4203" s="13"/>
      <c r="AP4203" s="11" t="s">
        <v>15265</v>
      </c>
      <c r="AR4203" s="13"/>
      <c r="AS4203" s="13"/>
      <c r="AT4203" s="12" t="b">
        <v>1</v>
      </c>
      <c r="AU4203" s="13"/>
      <c r="AV4203" s="14" t="s">
        <v>167</v>
      </c>
      <c r="AW4203" s="13"/>
      <c r="AX4203" s="14" t="s">
        <v>155</v>
      </c>
      <c r="AY4203" s="13"/>
      <c r="AZ4203" s="14">
        <v>8198.0</v>
      </c>
      <c r="BA4203" s="13"/>
    </row>
    <row r="4204">
      <c r="A4204" s="11" t="s">
        <v>15267</v>
      </c>
      <c r="B4204" s="11">
        <v>11128.0</v>
      </c>
      <c r="C4204" s="12" t="b">
        <v>0</v>
      </c>
      <c r="D4204" s="12" t="b">
        <v>1</v>
      </c>
      <c r="E4204" s="12" t="b">
        <v>0</v>
      </c>
      <c r="F4204" s="12" t="b">
        <v>0</v>
      </c>
      <c r="G4204" s="12" t="b">
        <v>0</v>
      </c>
      <c r="H4204" s="12" t="b">
        <v>0</v>
      </c>
      <c r="I4204" s="15">
        <v>45392.0</v>
      </c>
      <c r="J4204" s="15">
        <v>45392.0</v>
      </c>
      <c r="K4204" s="12" t="b">
        <v>0</v>
      </c>
      <c r="L4204" s="15">
        <v>45424.0</v>
      </c>
      <c r="M4204" s="11" t="s">
        <v>5533</v>
      </c>
      <c r="N4204" s="11" t="s">
        <v>15268</v>
      </c>
      <c r="O4204" s="11" t="s">
        <v>15269</v>
      </c>
      <c r="P4204" s="11" t="s">
        <v>13924</v>
      </c>
      <c r="Q4204" s="11" t="s">
        <v>162</v>
      </c>
      <c r="R4204" s="11" t="s">
        <v>15270</v>
      </c>
      <c r="S4204" s="11" t="s">
        <v>15271</v>
      </c>
      <c r="U4204" s="11" t="s">
        <v>9910</v>
      </c>
      <c r="W4204" s="11" t="s">
        <v>13924</v>
      </c>
      <c r="Y4204" s="11" t="s">
        <v>9908</v>
      </c>
      <c r="Z4204" s="13"/>
      <c r="AA4204" s="11" t="s">
        <v>151</v>
      </c>
      <c r="AB4204" s="13"/>
      <c r="AC4204" s="13"/>
      <c r="AD4204" s="11" t="s">
        <v>15270</v>
      </c>
      <c r="AE4204" s="13"/>
      <c r="AF4204" s="13"/>
      <c r="AG4204" s="11" t="s">
        <v>152</v>
      </c>
      <c r="AH4204" s="11" t="s">
        <v>13925</v>
      </c>
      <c r="AJ4204" s="13"/>
      <c r="AK4204" s="13"/>
      <c r="AL4204" s="13"/>
      <c r="AM4204" s="13"/>
      <c r="AN4204" s="13"/>
      <c r="AO4204" s="13"/>
      <c r="AP4204" s="11" t="s">
        <v>15267</v>
      </c>
      <c r="AR4204" s="13"/>
      <c r="AS4204" s="13"/>
      <c r="AT4204" s="12" t="b">
        <v>1</v>
      </c>
      <c r="AU4204" s="13"/>
      <c r="AV4204" s="14" t="s">
        <v>167</v>
      </c>
      <c r="AW4204" s="13"/>
      <c r="AX4204" s="14" t="s">
        <v>155</v>
      </c>
      <c r="AY4204" s="13"/>
      <c r="AZ4204" s="14">
        <v>8196.0</v>
      </c>
      <c r="BA4204" s="13"/>
    </row>
    <row r="4205">
      <c r="A4205" s="11" t="s">
        <v>15272</v>
      </c>
      <c r="B4205" s="11">
        <v>11129.0</v>
      </c>
      <c r="C4205" s="12" t="b">
        <v>0</v>
      </c>
      <c r="D4205" s="12" t="b">
        <v>0</v>
      </c>
      <c r="E4205" s="12" t="b">
        <v>0</v>
      </c>
      <c r="F4205" s="12" t="b">
        <v>0</v>
      </c>
      <c r="G4205" s="12" t="b">
        <v>0</v>
      </c>
      <c r="H4205" s="12" t="b">
        <v>0</v>
      </c>
      <c r="I4205" s="15">
        <v>45392.0</v>
      </c>
      <c r="J4205" s="15">
        <v>45392.0</v>
      </c>
      <c r="K4205" s="12" t="b">
        <v>0</v>
      </c>
      <c r="L4205" s="15">
        <v>45424.0</v>
      </c>
      <c r="M4205" s="11" t="s">
        <v>5533</v>
      </c>
      <c r="N4205" s="11" t="s">
        <v>15273</v>
      </c>
      <c r="O4205" s="11" t="s">
        <v>15274</v>
      </c>
      <c r="P4205" s="11" t="s">
        <v>13924</v>
      </c>
      <c r="Q4205" s="11" t="s">
        <v>162</v>
      </c>
      <c r="R4205" s="11" t="s">
        <v>15275</v>
      </c>
      <c r="S4205" s="13"/>
      <c r="T4205" s="13"/>
      <c r="U4205" s="11" t="s">
        <v>9910</v>
      </c>
      <c r="W4205" s="11" t="s">
        <v>13924</v>
      </c>
      <c r="Y4205" s="11" t="s">
        <v>9908</v>
      </c>
      <c r="Z4205" s="13"/>
      <c r="AA4205" s="11" t="s">
        <v>151</v>
      </c>
      <c r="AB4205" s="13"/>
      <c r="AC4205" s="13"/>
      <c r="AD4205" s="11" t="s">
        <v>15275</v>
      </c>
      <c r="AE4205" s="13"/>
      <c r="AF4205" s="13"/>
      <c r="AG4205" s="11" t="s">
        <v>152</v>
      </c>
      <c r="AH4205" s="11" t="s">
        <v>13925</v>
      </c>
      <c r="AJ4205" s="13"/>
      <c r="AK4205" s="13"/>
      <c r="AL4205" s="13"/>
      <c r="AM4205" s="13"/>
      <c r="AN4205" s="13"/>
      <c r="AO4205" s="13"/>
      <c r="AP4205" s="11" t="s">
        <v>15272</v>
      </c>
      <c r="AR4205" s="13"/>
      <c r="AS4205" s="13"/>
      <c r="AT4205" s="12" t="b">
        <v>1</v>
      </c>
      <c r="AU4205" s="13"/>
      <c r="AV4205" s="14" t="s">
        <v>167</v>
      </c>
      <c r="AW4205" s="13"/>
      <c r="AX4205" s="14" t="s">
        <v>155</v>
      </c>
      <c r="AY4205" s="13"/>
      <c r="AZ4205" s="14">
        <v>8195.0</v>
      </c>
      <c r="BA4205" s="13"/>
    </row>
    <row r="4206">
      <c r="A4206" s="11" t="s">
        <v>15276</v>
      </c>
      <c r="B4206" s="11">
        <v>11130.0</v>
      </c>
      <c r="C4206" s="12" t="b">
        <v>0</v>
      </c>
      <c r="D4206" s="12" t="b">
        <v>1</v>
      </c>
      <c r="E4206" s="12" t="b">
        <v>0</v>
      </c>
      <c r="F4206" s="12" t="b">
        <v>0</v>
      </c>
      <c r="G4206" s="12" t="b">
        <v>0</v>
      </c>
      <c r="H4206" s="12" t="b">
        <v>0</v>
      </c>
      <c r="I4206" s="15">
        <v>45392.0</v>
      </c>
      <c r="J4206" s="15">
        <v>45392.0</v>
      </c>
      <c r="K4206" s="12" t="b">
        <v>0</v>
      </c>
      <c r="L4206" s="15">
        <v>45424.0</v>
      </c>
      <c r="M4206" s="11" t="s">
        <v>5533</v>
      </c>
      <c r="N4206" s="11" t="s">
        <v>15277</v>
      </c>
      <c r="O4206" s="11" t="s">
        <v>15278</v>
      </c>
      <c r="P4206" s="11" t="s">
        <v>13924</v>
      </c>
      <c r="Q4206" s="11" t="s">
        <v>162</v>
      </c>
      <c r="R4206" s="11" t="s">
        <v>15279</v>
      </c>
      <c r="S4206" s="11" t="s">
        <v>15280</v>
      </c>
      <c r="U4206" s="11" t="s">
        <v>9910</v>
      </c>
      <c r="W4206" s="11" t="s">
        <v>13924</v>
      </c>
      <c r="Y4206" s="11" t="s">
        <v>9908</v>
      </c>
      <c r="Z4206" s="13"/>
      <c r="AA4206" s="11" t="s">
        <v>151</v>
      </c>
      <c r="AB4206" s="13"/>
      <c r="AC4206" s="13"/>
      <c r="AD4206" s="11" t="s">
        <v>15279</v>
      </c>
      <c r="AE4206" s="13"/>
      <c r="AF4206" s="13"/>
      <c r="AG4206" s="11" t="s">
        <v>152</v>
      </c>
      <c r="AH4206" s="11" t="s">
        <v>13925</v>
      </c>
      <c r="AJ4206" s="13"/>
      <c r="AK4206" s="13"/>
      <c r="AL4206" s="13"/>
      <c r="AM4206" s="13"/>
      <c r="AN4206" s="13"/>
      <c r="AO4206" s="13"/>
      <c r="AP4206" s="11" t="s">
        <v>15276</v>
      </c>
      <c r="AR4206" s="13"/>
      <c r="AS4206" s="13"/>
      <c r="AT4206" s="12" t="b">
        <v>1</v>
      </c>
      <c r="AU4206" s="13"/>
      <c r="AV4206" s="14" t="s">
        <v>167</v>
      </c>
      <c r="AW4206" s="13"/>
      <c r="AX4206" s="14" t="s">
        <v>155</v>
      </c>
      <c r="AY4206" s="13"/>
      <c r="AZ4206" s="14">
        <v>8205.0</v>
      </c>
      <c r="BA4206" s="13"/>
    </row>
    <row r="4207">
      <c r="A4207" s="11" t="s">
        <v>15281</v>
      </c>
      <c r="B4207" s="11">
        <v>11131.0</v>
      </c>
      <c r="C4207" s="12" t="b">
        <v>0</v>
      </c>
      <c r="D4207" s="12" t="b">
        <v>0</v>
      </c>
      <c r="E4207" s="12" t="b">
        <v>0</v>
      </c>
      <c r="F4207" s="12" t="b">
        <v>0</v>
      </c>
      <c r="G4207" s="12" t="b">
        <v>0</v>
      </c>
      <c r="H4207" s="12" t="b">
        <v>0</v>
      </c>
      <c r="I4207" s="15">
        <v>45392.0</v>
      </c>
      <c r="J4207" s="15">
        <v>45392.0</v>
      </c>
      <c r="K4207" s="12" t="b">
        <v>0</v>
      </c>
      <c r="L4207" s="14" t="s">
        <v>14418</v>
      </c>
      <c r="M4207" s="11" t="s">
        <v>5533</v>
      </c>
      <c r="N4207" s="11" t="s">
        <v>15282</v>
      </c>
      <c r="O4207" s="11" t="s">
        <v>15283</v>
      </c>
      <c r="P4207" s="11" t="s">
        <v>14421</v>
      </c>
      <c r="Q4207" s="11" t="s">
        <v>162</v>
      </c>
      <c r="R4207" s="11" t="s">
        <v>15284</v>
      </c>
      <c r="T4207" s="13"/>
      <c r="U4207" s="11" t="s">
        <v>9910</v>
      </c>
      <c r="W4207" s="11" t="s">
        <v>14421</v>
      </c>
      <c r="Y4207" s="11" t="s">
        <v>9908</v>
      </c>
      <c r="Z4207" s="13"/>
      <c r="AA4207" s="11" t="s">
        <v>151</v>
      </c>
      <c r="AB4207" s="13"/>
      <c r="AC4207" s="13"/>
      <c r="AD4207" s="11" t="s">
        <v>15284</v>
      </c>
      <c r="AF4207" s="13"/>
      <c r="AG4207" s="11" t="s">
        <v>152</v>
      </c>
      <c r="AH4207" s="11" t="s">
        <v>14424</v>
      </c>
      <c r="AJ4207" s="13"/>
      <c r="AK4207" s="13"/>
      <c r="AL4207" s="13"/>
      <c r="AM4207" s="13"/>
      <c r="AN4207" s="13"/>
      <c r="AO4207" s="13"/>
      <c r="AP4207" s="11" t="s">
        <v>15281</v>
      </c>
      <c r="AR4207" s="13"/>
      <c r="AS4207" s="13"/>
      <c r="AT4207" s="12" t="b">
        <v>1</v>
      </c>
      <c r="AU4207" s="13"/>
      <c r="AV4207" s="14" t="s">
        <v>167</v>
      </c>
      <c r="AW4207" s="13"/>
      <c r="AX4207" s="14" t="s">
        <v>155</v>
      </c>
      <c r="AY4207" s="13"/>
      <c r="AZ4207" s="14">
        <v>8199.0</v>
      </c>
      <c r="BA4207" s="13"/>
    </row>
    <row r="4208">
      <c r="A4208" s="11" t="s">
        <v>15285</v>
      </c>
      <c r="B4208" s="11">
        <v>11132.0</v>
      </c>
      <c r="C4208" s="12" t="b">
        <v>0</v>
      </c>
      <c r="D4208" s="12" t="b">
        <v>1</v>
      </c>
      <c r="E4208" s="12" t="b">
        <v>0</v>
      </c>
      <c r="F4208" s="12" t="b">
        <v>0</v>
      </c>
      <c r="G4208" s="12" t="b">
        <v>0</v>
      </c>
      <c r="H4208" s="12" t="b">
        <v>0</v>
      </c>
      <c r="I4208" s="15">
        <v>45392.0</v>
      </c>
      <c r="J4208" s="15">
        <v>45392.0</v>
      </c>
      <c r="K4208" s="12" t="b">
        <v>0</v>
      </c>
      <c r="L4208" s="14" t="s">
        <v>14418</v>
      </c>
      <c r="M4208" s="11" t="s">
        <v>5533</v>
      </c>
      <c r="N4208" s="11" t="s">
        <v>15286</v>
      </c>
      <c r="O4208" s="11" t="s">
        <v>15287</v>
      </c>
      <c r="P4208" s="11" t="s">
        <v>14421</v>
      </c>
      <c r="Q4208" s="11" t="s">
        <v>162</v>
      </c>
      <c r="R4208" s="11" t="s">
        <v>15288</v>
      </c>
      <c r="S4208" s="11" t="s">
        <v>15289</v>
      </c>
      <c r="U4208" s="11" t="s">
        <v>9910</v>
      </c>
      <c r="W4208" s="11" t="s">
        <v>14421</v>
      </c>
      <c r="Y4208" s="11" t="s">
        <v>9908</v>
      </c>
      <c r="Z4208" s="13"/>
      <c r="AA4208" s="11" t="s">
        <v>151</v>
      </c>
      <c r="AB4208" s="13"/>
      <c r="AC4208" s="13"/>
      <c r="AD4208" s="11" t="s">
        <v>15288</v>
      </c>
      <c r="AF4208" s="13"/>
      <c r="AG4208" s="11" t="s">
        <v>152</v>
      </c>
      <c r="AH4208" s="11" t="s">
        <v>14424</v>
      </c>
      <c r="AJ4208" s="13"/>
      <c r="AK4208" s="13"/>
      <c r="AL4208" s="13"/>
      <c r="AM4208" s="13"/>
      <c r="AN4208" s="13"/>
      <c r="AO4208" s="13"/>
      <c r="AP4208" s="11" t="s">
        <v>15285</v>
      </c>
      <c r="AR4208" s="13"/>
      <c r="AS4208" s="13"/>
      <c r="AT4208" s="12" t="b">
        <v>1</v>
      </c>
      <c r="AU4208" s="13"/>
      <c r="AV4208" s="14" t="s">
        <v>167</v>
      </c>
      <c r="AW4208" s="13"/>
      <c r="AX4208" s="14" t="s">
        <v>155</v>
      </c>
      <c r="AY4208" s="13"/>
      <c r="AZ4208" s="14">
        <v>8197.0</v>
      </c>
      <c r="BA4208" s="13"/>
    </row>
    <row r="4209">
      <c r="A4209" s="11" t="s">
        <v>15290</v>
      </c>
      <c r="B4209" s="11">
        <v>11133.0</v>
      </c>
      <c r="C4209" s="12" t="b">
        <v>0</v>
      </c>
      <c r="D4209" s="12" t="b">
        <v>1</v>
      </c>
      <c r="E4209" s="12" t="b">
        <v>0</v>
      </c>
      <c r="F4209" s="12" t="b">
        <v>0</v>
      </c>
      <c r="G4209" s="12" t="b">
        <v>0</v>
      </c>
      <c r="H4209" s="12" t="b">
        <v>0</v>
      </c>
      <c r="I4209" s="15">
        <v>45392.0</v>
      </c>
      <c r="J4209" s="15">
        <v>45392.0</v>
      </c>
      <c r="K4209" s="12" t="b">
        <v>0</v>
      </c>
      <c r="L4209" s="17">
        <v>45575.0</v>
      </c>
      <c r="M4209" s="11" t="s">
        <v>5533</v>
      </c>
      <c r="N4209" s="11" t="s">
        <v>15291</v>
      </c>
      <c r="O4209" s="11" t="s">
        <v>15283</v>
      </c>
      <c r="P4209" s="11" t="s">
        <v>13827</v>
      </c>
      <c r="Q4209" s="11" t="s">
        <v>162</v>
      </c>
      <c r="R4209" s="11" t="s">
        <v>15284</v>
      </c>
      <c r="T4209" s="13"/>
      <c r="U4209" s="11" t="s">
        <v>9910</v>
      </c>
      <c r="W4209" s="11" t="s">
        <v>13827</v>
      </c>
      <c r="Y4209" s="11" t="s">
        <v>9908</v>
      </c>
      <c r="Z4209" s="13"/>
      <c r="AA4209" s="11" t="s">
        <v>151</v>
      </c>
      <c r="AB4209" s="13"/>
      <c r="AC4209" s="13"/>
      <c r="AD4209" s="11" t="s">
        <v>15284</v>
      </c>
      <c r="AF4209" s="13"/>
      <c r="AG4209" s="11" t="s">
        <v>152</v>
      </c>
      <c r="AH4209" s="11" t="s">
        <v>13828</v>
      </c>
      <c r="AJ4209" s="13"/>
      <c r="AK4209" s="13"/>
      <c r="AL4209" s="13"/>
      <c r="AM4209" s="13"/>
      <c r="AN4209" s="13"/>
      <c r="AO4209" s="13"/>
      <c r="AP4209" s="11" t="s">
        <v>15290</v>
      </c>
      <c r="AR4209" s="13"/>
      <c r="AS4209" s="13"/>
      <c r="AT4209" s="12" t="b">
        <v>1</v>
      </c>
      <c r="AU4209" s="13"/>
      <c r="AV4209" s="14" t="s">
        <v>167</v>
      </c>
      <c r="AW4209" s="13"/>
      <c r="AX4209" s="14" t="s">
        <v>155</v>
      </c>
      <c r="AY4209" s="13"/>
      <c r="AZ4209" s="14">
        <v>8203.0</v>
      </c>
      <c r="BA4209" s="13"/>
    </row>
    <row r="4210">
      <c r="A4210" s="11" t="s">
        <v>15292</v>
      </c>
      <c r="B4210" s="11">
        <v>11134.0</v>
      </c>
      <c r="C4210" s="12" t="b">
        <v>0</v>
      </c>
      <c r="D4210" s="12" t="b">
        <v>1</v>
      </c>
      <c r="E4210" s="12" t="b">
        <v>0</v>
      </c>
      <c r="F4210" s="12" t="b">
        <v>0</v>
      </c>
      <c r="G4210" s="12" t="b">
        <v>0</v>
      </c>
      <c r="H4210" s="12" t="b">
        <v>0</v>
      </c>
      <c r="I4210" s="15">
        <v>45392.0</v>
      </c>
      <c r="J4210" s="15">
        <v>45392.0</v>
      </c>
      <c r="K4210" s="12" t="b">
        <v>0</v>
      </c>
      <c r="L4210" s="14" t="s">
        <v>14513</v>
      </c>
      <c r="M4210" s="11" t="s">
        <v>5533</v>
      </c>
      <c r="N4210" s="11" t="s">
        <v>15293</v>
      </c>
      <c r="O4210" s="11" t="s">
        <v>15269</v>
      </c>
      <c r="P4210" s="11" t="s">
        <v>14516</v>
      </c>
      <c r="Q4210" s="11" t="s">
        <v>162</v>
      </c>
      <c r="R4210" s="11" t="s">
        <v>15270</v>
      </c>
      <c r="S4210" s="11" t="s">
        <v>15271</v>
      </c>
      <c r="U4210" s="11" t="s">
        <v>9910</v>
      </c>
      <c r="W4210" s="11" t="s">
        <v>14516</v>
      </c>
      <c r="Y4210" s="11" t="s">
        <v>9908</v>
      </c>
      <c r="Z4210" s="13"/>
      <c r="AA4210" s="11" t="s">
        <v>151</v>
      </c>
      <c r="AB4210" s="13"/>
      <c r="AC4210" s="13"/>
      <c r="AD4210" s="11" t="s">
        <v>15270</v>
      </c>
      <c r="AE4210" s="13"/>
      <c r="AF4210" s="13"/>
      <c r="AG4210" s="11" t="s">
        <v>152</v>
      </c>
      <c r="AH4210" s="11" t="s">
        <v>14519</v>
      </c>
      <c r="AJ4210" s="13"/>
      <c r="AK4210" s="13"/>
      <c r="AL4210" s="13"/>
      <c r="AM4210" s="13"/>
      <c r="AN4210" s="13"/>
      <c r="AO4210" s="13"/>
      <c r="AP4210" s="11" t="s">
        <v>15292</v>
      </c>
      <c r="AR4210" s="13"/>
      <c r="AS4210" s="13"/>
      <c r="AT4210" s="12" t="b">
        <v>1</v>
      </c>
      <c r="AU4210" s="13"/>
      <c r="AV4210" s="14" t="s">
        <v>167</v>
      </c>
      <c r="AW4210" s="13"/>
      <c r="AX4210" s="14" t="s">
        <v>155</v>
      </c>
      <c r="AY4210" s="13"/>
      <c r="AZ4210" s="14">
        <v>8207.0</v>
      </c>
      <c r="BA4210" s="13"/>
    </row>
    <row r="4211">
      <c r="A4211" s="11" t="s">
        <v>15294</v>
      </c>
      <c r="B4211" s="11">
        <v>11135.0</v>
      </c>
      <c r="C4211" s="12" t="b">
        <v>0</v>
      </c>
      <c r="D4211" s="12" t="b">
        <v>1</v>
      </c>
      <c r="E4211" s="12" t="b">
        <v>0</v>
      </c>
      <c r="F4211" s="12" t="b">
        <v>0</v>
      </c>
      <c r="G4211" s="12" t="b">
        <v>0</v>
      </c>
      <c r="H4211" s="12" t="b">
        <v>0</v>
      </c>
      <c r="I4211" s="15">
        <v>45392.0</v>
      </c>
      <c r="J4211" s="15">
        <v>45392.0</v>
      </c>
      <c r="K4211" s="12" t="b">
        <v>0</v>
      </c>
      <c r="L4211" s="14" t="s">
        <v>14513</v>
      </c>
      <c r="M4211" s="11" t="s">
        <v>5533</v>
      </c>
      <c r="N4211" s="11" t="s">
        <v>15295</v>
      </c>
      <c r="O4211" s="11" t="s">
        <v>15274</v>
      </c>
      <c r="P4211" s="11" t="s">
        <v>14516</v>
      </c>
      <c r="Q4211" s="11" t="s">
        <v>162</v>
      </c>
      <c r="R4211" s="11" t="s">
        <v>15275</v>
      </c>
      <c r="S4211" s="13"/>
      <c r="T4211" s="13"/>
      <c r="U4211" s="11" t="s">
        <v>9910</v>
      </c>
      <c r="W4211" s="11" t="s">
        <v>14516</v>
      </c>
      <c r="Y4211" s="11" t="s">
        <v>9908</v>
      </c>
      <c r="Z4211" s="13"/>
      <c r="AA4211" s="11" t="s">
        <v>151</v>
      </c>
      <c r="AB4211" s="13"/>
      <c r="AC4211" s="13"/>
      <c r="AD4211" s="11" t="s">
        <v>15275</v>
      </c>
      <c r="AE4211" s="13"/>
      <c r="AF4211" s="13"/>
      <c r="AG4211" s="11" t="s">
        <v>152</v>
      </c>
      <c r="AH4211" s="11" t="s">
        <v>14519</v>
      </c>
      <c r="AJ4211" s="13"/>
      <c r="AK4211" s="13"/>
      <c r="AL4211" s="13"/>
      <c r="AM4211" s="13"/>
      <c r="AN4211" s="13"/>
      <c r="AO4211" s="13"/>
      <c r="AP4211" s="11" t="s">
        <v>15294</v>
      </c>
      <c r="AR4211" s="13"/>
      <c r="AS4211" s="13"/>
      <c r="AT4211" s="12" t="b">
        <v>1</v>
      </c>
      <c r="AU4211" s="13"/>
      <c r="AV4211" s="14" t="s">
        <v>167</v>
      </c>
      <c r="AW4211" s="13"/>
      <c r="AX4211" s="14" t="s">
        <v>155</v>
      </c>
      <c r="AY4211" s="13"/>
      <c r="AZ4211" s="14">
        <v>8201.0</v>
      </c>
      <c r="BA4211" s="13"/>
    </row>
    <row r="4212">
      <c r="A4212" s="11" t="s">
        <v>15296</v>
      </c>
      <c r="B4212" s="11">
        <v>11136.0</v>
      </c>
      <c r="C4212" s="12" t="b">
        <v>0</v>
      </c>
      <c r="D4212" s="12" t="b">
        <v>1</v>
      </c>
      <c r="E4212" s="12" t="b">
        <v>0</v>
      </c>
      <c r="F4212" s="12" t="b">
        <v>0</v>
      </c>
      <c r="G4212" s="12" t="b">
        <v>0</v>
      </c>
      <c r="H4212" s="12" t="b">
        <v>0</v>
      </c>
      <c r="I4212" s="15">
        <v>45392.0</v>
      </c>
      <c r="J4212" s="15">
        <v>45392.0</v>
      </c>
      <c r="K4212" s="12" t="b">
        <v>0</v>
      </c>
      <c r="L4212" s="14" t="s">
        <v>14513</v>
      </c>
      <c r="M4212" s="11" t="s">
        <v>5533</v>
      </c>
      <c r="N4212" s="11" t="s">
        <v>15297</v>
      </c>
      <c r="O4212" s="11" t="s">
        <v>15298</v>
      </c>
      <c r="P4212" s="11" t="s">
        <v>14516</v>
      </c>
      <c r="Q4212" s="11" t="s">
        <v>162</v>
      </c>
      <c r="R4212" s="11" t="s">
        <v>15299</v>
      </c>
      <c r="T4212" s="13"/>
      <c r="U4212" s="11" t="s">
        <v>9910</v>
      </c>
      <c r="W4212" s="11" t="s">
        <v>14516</v>
      </c>
      <c r="Y4212" s="11" t="s">
        <v>9908</v>
      </c>
      <c r="Z4212" s="13"/>
      <c r="AA4212" s="11" t="s">
        <v>151</v>
      </c>
      <c r="AB4212" s="13"/>
      <c r="AC4212" s="13"/>
      <c r="AD4212" s="11" t="s">
        <v>15299</v>
      </c>
      <c r="AF4212" s="13"/>
      <c r="AG4212" s="11" t="s">
        <v>152</v>
      </c>
      <c r="AH4212" s="11" t="s">
        <v>14519</v>
      </c>
      <c r="AJ4212" s="13"/>
      <c r="AK4212" s="13"/>
      <c r="AL4212" s="13"/>
      <c r="AM4212" s="13"/>
      <c r="AN4212" s="13"/>
      <c r="AO4212" s="13"/>
      <c r="AP4212" s="11" t="s">
        <v>15296</v>
      </c>
      <c r="AR4212" s="13"/>
      <c r="AS4212" s="13"/>
      <c r="AT4212" s="12" t="b">
        <v>1</v>
      </c>
      <c r="AU4212" s="13"/>
      <c r="AV4212" s="14" t="s">
        <v>167</v>
      </c>
      <c r="AW4212" s="13"/>
      <c r="AX4212" s="14" t="s">
        <v>155</v>
      </c>
      <c r="AY4212" s="13"/>
      <c r="AZ4212" s="14">
        <v>8200.0</v>
      </c>
      <c r="BA4212" s="13"/>
    </row>
    <row r="4213">
      <c r="A4213" s="11" t="s">
        <v>15300</v>
      </c>
      <c r="B4213" s="11">
        <v>11137.0</v>
      </c>
      <c r="C4213" s="12" t="b">
        <v>0</v>
      </c>
      <c r="D4213" s="12" t="b">
        <v>1</v>
      </c>
      <c r="E4213" s="12" t="b">
        <v>0</v>
      </c>
      <c r="F4213" s="12" t="b">
        <v>0</v>
      </c>
      <c r="G4213" s="12" t="b">
        <v>0</v>
      </c>
      <c r="H4213" s="12" t="b">
        <v>0</v>
      </c>
      <c r="I4213" s="15">
        <v>45392.0</v>
      </c>
      <c r="J4213" s="15">
        <v>45392.0</v>
      </c>
      <c r="K4213" s="12" t="b">
        <v>0</v>
      </c>
      <c r="L4213" s="14" t="s">
        <v>15003</v>
      </c>
      <c r="M4213" s="11" t="s">
        <v>5533</v>
      </c>
      <c r="N4213" s="11" t="s">
        <v>15301</v>
      </c>
      <c r="O4213" s="11" t="s">
        <v>15269</v>
      </c>
      <c r="P4213" s="11" t="s">
        <v>15005</v>
      </c>
      <c r="Q4213" s="11" t="s">
        <v>162</v>
      </c>
      <c r="R4213" s="11" t="s">
        <v>15270</v>
      </c>
      <c r="S4213" s="11" t="s">
        <v>15271</v>
      </c>
      <c r="U4213" s="11" t="s">
        <v>15302</v>
      </c>
      <c r="W4213" s="11" t="s">
        <v>15005</v>
      </c>
      <c r="Y4213" s="11" t="s">
        <v>9908</v>
      </c>
      <c r="Z4213" s="13"/>
      <c r="AA4213" s="11" t="s">
        <v>151</v>
      </c>
      <c r="AB4213" s="13"/>
      <c r="AC4213" s="13"/>
      <c r="AD4213" s="11" t="s">
        <v>15270</v>
      </c>
      <c r="AE4213" s="13"/>
      <c r="AF4213" s="13"/>
      <c r="AG4213" s="11" t="s">
        <v>152</v>
      </c>
      <c r="AH4213" s="11" t="s">
        <v>15008</v>
      </c>
      <c r="AJ4213" s="13"/>
      <c r="AK4213" s="13"/>
      <c r="AL4213" s="13"/>
      <c r="AM4213" s="13"/>
      <c r="AN4213" s="13"/>
      <c r="AO4213" s="13"/>
      <c r="AP4213" s="11" t="s">
        <v>15300</v>
      </c>
      <c r="AR4213" s="13"/>
      <c r="AS4213" s="13"/>
      <c r="AT4213" s="12" t="b">
        <v>1</v>
      </c>
      <c r="AU4213" s="13"/>
      <c r="AV4213" s="14" t="s">
        <v>167</v>
      </c>
      <c r="AW4213" s="13"/>
      <c r="AX4213" s="14" t="s">
        <v>155</v>
      </c>
      <c r="AY4213" s="13"/>
      <c r="AZ4213" s="14">
        <v>8209.0</v>
      </c>
      <c r="BA4213" s="13"/>
    </row>
    <row r="4214">
      <c r="A4214" s="11" t="s">
        <v>15303</v>
      </c>
      <c r="B4214" s="11">
        <v>11138.0</v>
      </c>
      <c r="C4214" s="12" t="b">
        <v>0</v>
      </c>
      <c r="D4214" s="12" t="b">
        <v>0</v>
      </c>
      <c r="E4214" s="12" t="b">
        <v>0</v>
      </c>
      <c r="F4214" s="12" t="b">
        <v>0</v>
      </c>
      <c r="G4214" s="12" t="b">
        <v>0</v>
      </c>
      <c r="H4214" s="12" t="b">
        <v>0</v>
      </c>
      <c r="I4214" s="15">
        <v>45392.0</v>
      </c>
      <c r="J4214" s="15">
        <v>45392.0</v>
      </c>
      <c r="K4214" s="12" t="b">
        <v>0</v>
      </c>
      <c r="L4214" s="14" t="s">
        <v>15003</v>
      </c>
      <c r="M4214" s="11" t="s">
        <v>5533</v>
      </c>
      <c r="N4214" s="11" t="s">
        <v>15304</v>
      </c>
      <c r="O4214" s="11" t="s">
        <v>15274</v>
      </c>
      <c r="P4214" s="11" t="s">
        <v>15005</v>
      </c>
      <c r="Q4214" s="11" t="s">
        <v>162</v>
      </c>
      <c r="R4214" s="11" t="s">
        <v>15275</v>
      </c>
      <c r="S4214" s="13"/>
      <c r="T4214" s="13"/>
      <c r="U4214" s="11" t="s">
        <v>15302</v>
      </c>
      <c r="W4214" s="11" t="s">
        <v>15005</v>
      </c>
      <c r="Y4214" s="11" t="s">
        <v>9908</v>
      </c>
      <c r="Z4214" s="13"/>
      <c r="AA4214" s="11" t="s">
        <v>151</v>
      </c>
      <c r="AB4214" s="13"/>
      <c r="AC4214" s="13"/>
      <c r="AD4214" s="11" t="s">
        <v>15275</v>
      </c>
      <c r="AE4214" s="13"/>
      <c r="AF4214" s="13"/>
      <c r="AG4214" s="11" t="s">
        <v>152</v>
      </c>
      <c r="AH4214" s="11" t="s">
        <v>15008</v>
      </c>
      <c r="AJ4214" s="13"/>
      <c r="AK4214" s="13"/>
      <c r="AL4214" s="13"/>
      <c r="AM4214" s="13"/>
      <c r="AN4214" s="13"/>
      <c r="AO4214" s="13"/>
      <c r="AP4214" s="11" t="s">
        <v>15303</v>
      </c>
      <c r="AR4214" s="13"/>
      <c r="AS4214" s="13"/>
      <c r="AT4214" s="12" t="b">
        <v>1</v>
      </c>
      <c r="AU4214" s="13"/>
      <c r="AV4214" s="14" t="s">
        <v>167</v>
      </c>
      <c r="AW4214" s="13"/>
      <c r="AX4214" s="14" t="s">
        <v>155</v>
      </c>
      <c r="AY4214" s="13"/>
      <c r="AZ4214" s="14">
        <v>8208.0</v>
      </c>
      <c r="BA4214" s="13"/>
    </row>
    <row r="4215">
      <c r="A4215" s="11" t="s">
        <v>15305</v>
      </c>
      <c r="B4215" s="11">
        <v>11139.0</v>
      </c>
      <c r="C4215" s="12" t="b">
        <v>0</v>
      </c>
      <c r="D4215" s="12" t="b">
        <v>1</v>
      </c>
      <c r="E4215" s="12" t="b">
        <v>0</v>
      </c>
      <c r="F4215" s="12" t="b">
        <v>0</v>
      </c>
      <c r="G4215" s="12" t="b">
        <v>0</v>
      </c>
      <c r="H4215" s="12" t="b">
        <v>0</v>
      </c>
      <c r="I4215" s="15">
        <v>45392.0</v>
      </c>
      <c r="J4215" s="15">
        <v>45392.0</v>
      </c>
      <c r="K4215" s="12" t="b">
        <v>0</v>
      </c>
      <c r="L4215" s="14" t="s">
        <v>15003</v>
      </c>
      <c r="M4215" s="11" t="s">
        <v>5533</v>
      </c>
      <c r="N4215" s="11" t="s">
        <v>15306</v>
      </c>
      <c r="O4215" s="11" t="s">
        <v>15287</v>
      </c>
      <c r="P4215" s="11" t="s">
        <v>15005</v>
      </c>
      <c r="Q4215" s="11" t="s">
        <v>162</v>
      </c>
      <c r="R4215" s="11" t="s">
        <v>15288</v>
      </c>
      <c r="S4215" s="11" t="s">
        <v>15289</v>
      </c>
      <c r="U4215" s="11" t="s">
        <v>15302</v>
      </c>
      <c r="W4215" s="11" t="s">
        <v>15005</v>
      </c>
      <c r="Y4215" s="11" t="s">
        <v>9908</v>
      </c>
      <c r="Z4215" s="13"/>
      <c r="AA4215" s="11" t="s">
        <v>151</v>
      </c>
      <c r="AB4215" s="13"/>
      <c r="AC4215" s="13"/>
      <c r="AD4215" s="11" t="s">
        <v>15288</v>
      </c>
      <c r="AF4215" s="13"/>
      <c r="AG4215" s="11" t="s">
        <v>152</v>
      </c>
      <c r="AH4215" s="11" t="s">
        <v>15008</v>
      </c>
      <c r="AJ4215" s="13"/>
      <c r="AK4215" s="13"/>
      <c r="AL4215" s="13"/>
      <c r="AM4215" s="13"/>
      <c r="AN4215" s="13"/>
      <c r="AO4215" s="13"/>
      <c r="AP4215" s="11" t="s">
        <v>15305</v>
      </c>
      <c r="AR4215" s="13"/>
      <c r="AS4215" s="13"/>
      <c r="AT4215" s="12" t="b">
        <v>1</v>
      </c>
      <c r="AU4215" s="13"/>
      <c r="AV4215" s="14" t="s">
        <v>167</v>
      </c>
      <c r="AW4215" s="13"/>
      <c r="AX4215" s="14" t="s">
        <v>155</v>
      </c>
      <c r="AY4215" s="13"/>
      <c r="AZ4215" s="14">
        <v>8204.0</v>
      </c>
      <c r="BA4215" s="13"/>
    </row>
    <row r="4216">
      <c r="A4216" s="11" t="s">
        <v>15307</v>
      </c>
      <c r="B4216" s="11">
        <v>11140.0</v>
      </c>
      <c r="C4216" s="12" t="b">
        <v>0</v>
      </c>
      <c r="D4216" s="12" t="b">
        <v>1</v>
      </c>
      <c r="E4216" s="12" t="b">
        <v>0</v>
      </c>
      <c r="F4216" s="12" t="b">
        <v>0</v>
      </c>
      <c r="G4216" s="12" t="b">
        <v>0</v>
      </c>
      <c r="H4216" s="12" t="b">
        <v>0</v>
      </c>
      <c r="I4216" s="15">
        <v>45392.0</v>
      </c>
      <c r="J4216" s="15">
        <v>45392.0</v>
      </c>
      <c r="K4216" s="12" t="b">
        <v>0</v>
      </c>
      <c r="L4216" s="14" t="s">
        <v>14399</v>
      </c>
      <c r="M4216" s="11" t="s">
        <v>5533</v>
      </c>
      <c r="N4216" s="11" t="s">
        <v>15308</v>
      </c>
      <c r="O4216" s="11" t="s">
        <v>15309</v>
      </c>
      <c r="P4216" s="11" t="s">
        <v>14401</v>
      </c>
      <c r="Q4216" s="11" t="s">
        <v>162</v>
      </c>
      <c r="R4216" s="11" t="s">
        <v>15310</v>
      </c>
      <c r="S4216" s="11" t="s">
        <v>15311</v>
      </c>
      <c r="U4216" s="11" t="s">
        <v>9910</v>
      </c>
      <c r="W4216" s="11" t="s">
        <v>14401</v>
      </c>
      <c r="Y4216" s="11" t="s">
        <v>9908</v>
      </c>
      <c r="Z4216" s="13"/>
      <c r="AA4216" s="11" t="s">
        <v>151</v>
      </c>
      <c r="AB4216" s="13"/>
      <c r="AC4216" s="13"/>
      <c r="AD4216" s="11" t="s">
        <v>15310</v>
      </c>
      <c r="AF4216" s="13"/>
      <c r="AG4216" s="11" t="s">
        <v>152</v>
      </c>
      <c r="AH4216" s="11" t="s">
        <v>14403</v>
      </c>
      <c r="AJ4216" s="13"/>
      <c r="AK4216" s="13"/>
      <c r="AL4216" s="13"/>
      <c r="AM4216" s="13"/>
      <c r="AN4216" s="13"/>
      <c r="AO4216" s="13"/>
      <c r="AP4216" s="11" t="s">
        <v>15307</v>
      </c>
      <c r="AR4216" s="13"/>
      <c r="AS4216" s="13"/>
      <c r="AT4216" s="12" t="b">
        <v>1</v>
      </c>
      <c r="AU4216" s="13"/>
      <c r="AV4216" s="14" t="s">
        <v>167</v>
      </c>
      <c r="AW4216" s="13"/>
      <c r="AX4216" s="14" t="s">
        <v>155</v>
      </c>
      <c r="AY4216" s="13"/>
      <c r="AZ4216" s="14">
        <v>8202.0</v>
      </c>
      <c r="BA4216" s="13"/>
    </row>
    <row r="4217">
      <c r="A4217" s="11" t="s">
        <v>15312</v>
      </c>
      <c r="B4217" s="11">
        <v>11141.0</v>
      </c>
      <c r="C4217" s="12" t="b">
        <v>0</v>
      </c>
      <c r="D4217" s="12" t="b">
        <v>1</v>
      </c>
      <c r="E4217" s="12" t="b">
        <v>0</v>
      </c>
      <c r="F4217" s="12" t="b">
        <v>0</v>
      </c>
      <c r="G4217" s="12" t="b">
        <v>0</v>
      </c>
      <c r="H4217" s="12" t="b">
        <v>0</v>
      </c>
      <c r="I4217" s="15">
        <v>45392.0</v>
      </c>
      <c r="J4217" s="15">
        <v>45392.0</v>
      </c>
      <c r="K4217" s="12" t="b">
        <v>0</v>
      </c>
      <c r="L4217" s="14" t="s">
        <v>14399</v>
      </c>
      <c r="M4217" s="11" t="s">
        <v>5533</v>
      </c>
      <c r="N4217" s="11" t="s">
        <v>15313</v>
      </c>
      <c r="O4217" s="11" t="s">
        <v>15298</v>
      </c>
      <c r="P4217" s="11" t="s">
        <v>14401</v>
      </c>
      <c r="Q4217" s="11" t="s">
        <v>162</v>
      </c>
      <c r="R4217" s="11" t="s">
        <v>15299</v>
      </c>
      <c r="T4217" s="13"/>
      <c r="U4217" s="11" t="s">
        <v>9910</v>
      </c>
      <c r="W4217" s="11" t="s">
        <v>14401</v>
      </c>
      <c r="Y4217" s="11" t="s">
        <v>9908</v>
      </c>
      <c r="Z4217" s="13"/>
      <c r="AA4217" s="11" t="s">
        <v>151</v>
      </c>
      <c r="AB4217" s="13"/>
      <c r="AC4217" s="13"/>
      <c r="AD4217" s="11" t="s">
        <v>15299</v>
      </c>
      <c r="AF4217" s="13"/>
      <c r="AG4217" s="11" t="s">
        <v>152</v>
      </c>
      <c r="AH4217" s="11" t="s">
        <v>14403</v>
      </c>
      <c r="AJ4217" s="13"/>
      <c r="AK4217" s="13"/>
      <c r="AL4217" s="13"/>
      <c r="AM4217" s="13"/>
      <c r="AN4217" s="13"/>
      <c r="AO4217" s="13"/>
      <c r="AP4217" s="11" t="s">
        <v>15312</v>
      </c>
      <c r="AR4217" s="13"/>
      <c r="AS4217" s="13"/>
      <c r="AT4217" s="12" t="b">
        <v>1</v>
      </c>
      <c r="AU4217" s="13"/>
      <c r="AV4217" s="14" t="s">
        <v>167</v>
      </c>
      <c r="AW4217" s="13"/>
      <c r="AX4217" s="14" t="s">
        <v>155</v>
      </c>
      <c r="AY4217" s="13"/>
      <c r="AZ4217" s="14">
        <v>8206.0</v>
      </c>
      <c r="BA4217" s="13"/>
    </row>
    <row r="4218">
      <c r="A4218" s="11" t="s">
        <v>15314</v>
      </c>
      <c r="B4218" s="11">
        <v>11143.0</v>
      </c>
      <c r="C4218" s="12" t="b">
        <v>0</v>
      </c>
      <c r="D4218" s="12" t="b">
        <v>1</v>
      </c>
      <c r="E4218" s="12" t="b">
        <v>0</v>
      </c>
      <c r="F4218" s="12" t="b">
        <v>0</v>
      </c>
      <c r="G4218" s="12" t="b">
        <v>0</v>
      </c>
      <c r="H4218" s="12" t="b">
        <v>0</v>
      </c>
      <c r="I4218" s="15">
        <v>45392.0</v>
      </c>
      <c r="J4218" s="15">
        <v>45392.0</v>
      </c>
      <c r="K4218" s="12" t="b">
        <v>0</v>
      </c>
      <c r="L4218" s="17">
        <v>45575.0</v>
      </c>
      <c r="M4218" s="11" t="s">
        <v>1175</v>
      </c>
      <c r="N4218" s="11" t="s">
        <v>15315</v>
      </c>
      <c r="O4218" s="11" t="s">
        <v>15316</v>
      </c>
      <c r="P4218" s="11" t="s">
        <v>13827</v>
      </c>
      <c r="Q4218" s="11" t="s">
        <v>162</v>
      </c>
      <c r="R4218" s="11" t="s">
        <v>15317</v>
      </c>
      <c r="T4218" s="13"/>
      <c r="U4218" s="11" t="s">
        <v>14100</v>
      </c>
      <c r="W4218" s="11" t="s">
        <v>13827</v>
      </c>
      <c r="Y4218" s="11" t="s">
        <v>15318</v>
      </c>
      <c r="Z4218" s="13"/>
      <c r="AA4218" s="11" t="s">
        <v>151</v>
      </c>
      <c r="AB4218" s="13"/>
      <c r="AC4218" s="13"/>
      <c r="AD4218" s="11" t="s">
        <v>15317</v>
      </c>
      <c r="AF4218" s="13"/>
      <c r="AG4218" s="11" t="s">
        <v>152</v>
      </c>
      <c r="AH4218" s="11" t="s">
        <v>13828</v>
      </c>
      <c r="AJ4218" s="13"/>
      <c r="AK4218" s="13"/>
      <c r="AL4218" s="13"/>
      <c r="AM4218" s="13"/>
      <c r="AN4218" s="13"/>
      <c r="AO4218" s="13"/>
      <c r="AP4218" s="11" t="s">
        <v>15314</v>
      </c>
      <c r="AR4218" s="13"/>
      <c r="AS4218" s="13"/>
      <c r="AT4218" s="12" t="b">
        <v>1</v>
      </c>
      <c r="AU4218" s="13"/>
      <c r="AV4218" s="17">
        <v>45940.0</v>
      </c>
      <c r="AW4218" s="13"/>
      <c r="AX4218" s="14" t="s">
        <v>155</v>
      </c>
      <c r="AY4218" s="13"/>
      <c r="AZ4218" s="14">
        <v>2679.0</v>
      </c>
      <c r="BA4218" s="13"/>
    </row>
    <row r="4219">
      <c r="A4219" s="11" t="s">
        <v>15319</v>
      </c>
      <c r="B4219" s="11">
        <v>11144.0</v>
      </c>
      <c r="C4219" s="12" t="b">
        <v>0</v>
      </c>
      <c r="D4219" s="12" t="b">
        <v>1</v>
      </c>
      <c r="E4219" s="12" t="b">
        <v>0</v>
      </c>
      <c r="F4219" s="12" t="b">
        <v>0</v>
      </c>
      <c r="G4219" s="12" t="b">
        <v>0</v>
      </c>
      <c r="H4219" s="12" t="b">
        <v>0</v>
      </c>
      <c r="I4219" s="15">
        <v>45392.0</v>
      </c>
      <c r="J4219" s="15">
        <v>45392.0</v>
      </c>
      <c r="K4219" s="12" t="b">
        <v>0</v>
      </c>
      <c r="L4219" s="17">
        <v>45575.0</v>
      </c>
      <c r="M4219" s="11" t="s">
        <v>1175</v>
      </c>
      <c r="N4219" s="11" t="s">
        <v>15320</v>
      </c>
      <c r="O4219" s="11" t="s">
        <v>15321</v>
      </c>
      <c r="P4219" s="11" t="s">
        <v>13827</v>
      </c>
      <c r="Q4219" s="11" t="s">
        <v>162</v>
      </c>
      <c r="R4219" s="11" t="s">
        <v>15322</v>
      </c>
      <c r="S4219" s="11" t="s">
        <v>15323</v>
      </c>
      <c r="U4219" s="11" t="s">
        <v>14100</v>
      </c>
      <c r="W4219" s="11" t="s">
        <v>13827</v>
      </c>
      <c r="Y4219" s="11" t="s">
        <v>15318</v>
      </c>
      <c r="Z4219" s="13"/>
      <c r="AA4219" s="11" t="s">
        <v>151</v>
      </c>
      <c r="AB4219" s="13"/>
      <c r="AC4219" s="13"/>
      <c r="AD4219" s="11" t="s">
        <v>15322</v>
      </c>
      <c r="AE4219" s="13"/>
      <c r="AF4219" s="13"/>
      <c r="AG4219" s="11" t="s">
        <v>152</v>
      </c>
      <c r="AH4219" s="11" t="s">
        <v>13828</v>
      </c>
      <c r="AJ4219" s="13"/>
      <c r="AK4219" s="13"/>
      <c r="AL4219" s="13"/>
      <c r="AM4219" s="13"/>
      <c r="AN4219" s="13"/>
      <c r="AO4219" s="13"/>
      <c r="AP4219" s="11" t="s">
        <v>15319</v>
      </c>
      <c r="AR4219" s="13"/>
      <c r="AS4219" s="13"/>
      <c r="AT4219" s="12" t="b">
        <v>1</v>
      </c>
      <c r="AU4219" s="13"/>
      <c r="AV4219" s="17">
        <v>45940.0</v>
      </c>
      <c r="AW4219" s="13"/>
      <c r="AX4219" s="14" t="s">
        <v>155</v>
      </c>
      <c r="AY4219" s="13"/>
      <c r="AZ4219" s="14">
        <v>2678.0</v>
      </c>
      <c r="BA4219" s="13"/>
    </row>
    <row r="4220">
      <c r="A4220" s="11" t="s">
        <v>15324</v>
      </c>
      <c r="B4220" s="11">
        <v>11145.0</v>
      </c>
      <c r="C4220" s="12" t="b">
        <v>0</v>
      </c>
      <c r="D4220" s="12" t="b">
        <v>0</v>
      </c>
      <c r="E4220" s="12" t="b">
        <v>0</v>
      </c>
      <c r="F4220" s="12" t="b">
        <v>0</v>
      </c>
      <c r="G4220" s="12" t="b">
        <v>0</v>
      </c>
      <c r="H4220" s="12" t="b">
        <v>0</v>
      </c>
      <c r="I4220" s="15">
        <v>45392.0</v>
      </c>
      <c r="J4220" s="15">
        <v>45392.0</v>
      </c>
      <c r="K4220" s="12" t="b">
        <v>0</v>
      </c>
      <c r="L4220" s="14" t="s">
        <v>14418</v>
      </c>
      <c r="M4220" s="11" t="s">
        <v>1175</v>
      </c>
      <c r="N4220" s="11" t="s">
        <v>15325</v>
      </c>
      <c r="O4220" s="11" t="s">
        <v>15326</v>
      </c>
      <c r="P4220" s="11" t="s">
        <v>14421</v>
      </c>
      <c r="Q4220" s="11" t="s">
        <v>162</v>
      </c>
      <c r="R4220" s="11" t="s">
        <v>15327</v>
      </c>
      <c r="S4220" s="13"/>
      <c r="T4220" s="13"/>
      <c r="U4220" s="11" t="s">
        <v>14100</v>
      </c>
      <c r="W4220" s="11" t="s">
        <v>14421</v>
      </c>
      <c r="Y4220" s="11" t="s">
        <v>15318</v>
      </c>
      <c r="Z4220" s="13"/>
      <c r="AA4220" s="11" t="s">
        <v>151</v>
      </c>
      <c r="AB4220" s="13"/>
      <c r="AC4220" s="13"/>
      <c r="AD4220" s="11" t="s">
        <v>15327</v>
      </c>
      <c r="AE4220" s="13"/>
      <c r="AF4220" s="13"/>
      <c r="AG4220" s="11" t="s">
        <v>152</v>
      </c>
      <c r="AH4220" s="11" t="s">
        <v>14424</v>
      </c>
      <c r="AJ4220" s="13"/>
      <c r="AK4220" s="13"/>
      <c r="AL4220" s="13"/>
      <c r="AM4220" s="13"/>
      <c r="AN4220" s="13"/>
      <c r="AO4220" s="13"/>
      <c r="AP4220" s="11" t="s">
        <v>15324</v>
      </c>
      <c r="AR4220" s="13"/>
      <c r="AS4220" s="13"/>
      <c r="AT4220" s="12" t="b">
        <v>1</v>
      </c>
      <c r="AU4220" s="13"/>
      <c r="AV4220" s="17">
        <v>45940.0</v>
      </c>
      <c r="AW4220" s="13"/>
      <c r="AX4220" s="14" t="s">
        <v>155</v>
      </c>
      <c r="AY4220" s="13"/>
      <c r="AZ4220" s="14">
        <v>2665.0</v>
      </c>
      <c r="BA4220" s="13"/>
    </row>
    <row r="4221">
      <c r="A4221" s="11" t="s">
        <v>15328</v>
      </c>
      <c r="B4221" s="11">
        <v>11146.0</v>
      </c>
      <c r="C4221" s="12" t="b">
        <v>0</v>
      </c>
      <c r="D4221" s="12" t="b">
        <v>0</v>
      </c>
      <c r="E4221" s="12" t="b">
        <v>0</v>
      </c>
      <c r="F4221" s="12" t="b">
        <v>0</v>
      </c>
      <c r="G4221" s="12" t="b">
        <v>0</v>
      </c>
      <c r="H4221" s="12" t="b">
        <v>0</v>
      </c>
      <c r="I4221" s="15">
        <v>45392.0</v>
      </c>
      <c r="J4221" s="15">
        <v>45392.0</v>
      </c>
      <c r="K4221" s="12" t="b">
        <v>0</v>
      </c>
      <c r="L4221" s="14" t="s">
        <v>14418</v>
      </c>
      <c r="M4221" s="11" t="s">
        <v>1175</v>
      </c>
      <c r="N4221" s="11" t="s">
        <v>15329</v>
      </c>
      <c r="O4221" s="11" t="s">
        <v>15330</v>
      </c>
      <c r="P4221" s="11" t="s">
        <v>14421</v>
      </c>
      <c r="Q4221" s="11" t="s">
        <v>162</v>
      </c>
      <c r="R4221" s="11" t="s">
        <v>15331</v>
      </c>
      <c r="S4221" s="11" t="s">
        <v>15332</v>
      </c>
      <c r="T4221" s="13"/>
      <c r="U4221" s="11" t="s">
        <v>14100</v>
      </c>
      <c r="W4221" s="11" t="s">
        <v>14421</v>
      </c>
      <c r="Y4221" s="11" t="s">
        <v>15318</v>
      </c>
      <c r="Z4221" s="13"/>
      <c r="AA4221" s="11" t="s">
        <v>151</v>
      </c>
      <c r="AB4221" s="13"/>
      <c r="AC4221" s="13"/>
      <c r="AD4221" s="11" t="s">
        <v>15331</v>
      </c>
      <c r="AE4221" s="13"/>
      <c r="AF4221" s="13"/>
      <c r="AG4221" s="11" t="s">
        <v>152</v>
      </c>
      <c r="AH4221" s="11" t="s">
        <v>14424</v>
      </c>
      <c r="AJ4221" s="13"/>
      <c r="AK4221" s="13"/>
      <c r="AL4221" s="13"/>
      <c r="AM4221" s="13"/>
      <c r="AN4221" s="13"/>
      <c r="AO4221" s="13"/>
      <c r="AP4221" s="11" t="s">
        <v>15328</v>
      </c>
      <c r="AR4221" s="13"/>
      <c r="AS4221" s="13"/>
      <c r="AT4221" s="12" t="b">
        <v>1</v>
      </c>
      <c r="AU4221" s="13"/>
      <c r="AV4221" s="17">
        <v>45940.0</v>
      </c>
      <c r="AW4221" s="13"/>
      <c r="AX4221" s="14" t="s">
        <v>155</v>
      </c>
      <c r="AY4221" s="13"/>
      <c r="AZ4221" s="14">
        <v>2668.0</v>
      </c>
      <c r="BA4221" s="13"/>
    </row>
    <row r="4222">
      <c r="A4222" s="11" t="s">
        <v>15333</v>
      </c>
      <c r="B4222" s="11">
        <v>11147.0</v>
      </c>
      <c r="C4222" s="12" t="b">
        <v>0</v>
      </c>
      <c r="D4222" s="12" t="b">
        <v>1</v>
      </c>
      <c r="E4222" s="12" t="b">
        <v>0</v>
      </c>
      <c r="F4222" s="12" t="b">
        <v>0</v>
      </c>
      <c r="G4222" s="12" t="b">
        <v>0</v>
      </c>
      <c r="H4222" s="12" t="b">
        <v>1</v>
      </c>
      <c r="I4222" s="13"/>
      <c r="J4222" s="13"/>
      <c r="K4222" s="12" t="b">
        <v>0</v>
      </c>
      <c r="L4222" s="17">
        <v>45637.0</v>
      </c>
      <c r="M4222" s="11" t="s">
        <v>1018</v>
      </c>
      <c r="N4222" s="11" t="s">
        <v>15334</v>
      </c>
      <c r="O4222" s="11" t="s">
        <v>1833</v>
      </c>
      <c r="P4222" s="11" t="s">
        <v>13398</v>
      </c>
      <c r="Q4222" s="11" t="s">
        <v>972</v>
      </c>
      <c r="R4222" s="11" t="s">
        <v>1834</v>
      </c>
      <c r="S4222" s="11" t="s">
        <v>1835</v>
      </c>
      <c r="T4222" s="11" t="s">
        <v>9224</v>
      </c>
      <c r="U4222" s="11" t="s">
        <v>9932</v>
      </c>
      <c r="W4222" s="11" t="s">
        <v>13398</v>
      </c>
      <c r="X4222" s="11" t="s">
        <v>1121</v>
      </c>
      <c r="Y4222" s="11" t="s">
        <v>1834</v>
      </c>
      <c r="AA4222" s="11" t="s">
        <v>151</v>
      </c>
      <c r="AB4222" s="13"/>
      <c r="AC4222" s="13"/>
      <c r="AD4222" s="11" t="s">
        <v>1834</v>
      </c>
      <c r="AE4222" s="11" t="s">
        <v>2029</v>
      </c>
      <c r="AG4222" s="11" t="s">
        <v>152</v>
      </c>
      <c r="AH4222" s="11" t="s">
        <v>13399</v>
      </c>
      <c r="AJ4222" s="11" t="s">
        <v>1121</v>
      </c>
      <c r="AK4222" s="13"/>
      <c r="AL4222" s="13"/>
      <c r="AM4222" s="13"/>
      <c r="AN4222" s="13"/>
      <c r="AO4222" s="13"/>
      <c r="AP4222" s="11" t="s">
        <v>15333</v>
      </c>
      <c r="AR4222" s="13"/>
      <c r="AS4222" s="13"/>
      <c r="AT4222" s="12" t="b">
        <v>1</v>
      </c>
      <c r="AU4222" s="13"/>
      <c r="AV4222" s="17">
        <v>45940.0</v>
      </c>
      <c r="AW4222" s="13"/>
      <c r="AX4222" s="14" t="s">
        <v>155</v>
      </c>
      <c r="AY4222" s="13"/>
      <c r="AZ4222" s="14">
        <v>2494.0</v>
      </c>
      <c r="BA4222" s="13"/>
    </row>
    <row r="4223">
      <c r="A4223" s="11" t="s">
        <v>15335</v>
      </c>
      <c r="B4223" s="11">
        <v>11151.0</v>
      </c>
      <c r="C4223" s="12" t="b">
        <v>0</v>
      </c>
      <c r="D4223" s="12" t="b">
        <v>1</v>
      </c>
      <c r="E4223" s="12" t="b">
        <v>0</v>
      </c>
      <c r="F4223" s="12" t="b">
        <v>0</v>
      </c>
      <c r="G4223" s="12" t="b">
        <v>0</v>
      </c>
      <c r="H4223" s="12" t="b">
        <v>1</v>
      </c>
      <c r="I4223" s="13"/>
      <c r="J4223" s="13"/>
      <c r="K4223" s="12" t="b">
        <v>0</v>
      </c>
      <c r="L4223" s="17">
        <v>45637.0</v>
      </c>
      <c r="M4223" s="11" t="s">
        <v>8145</v>
      </c>
      <c r="N4223" s="11" t="s">
        <v>15336</v>
      </c>
      <c r="O4223" s="11" t="s">
        <v>11202</v>
      </c>
      <c r="P4223" s="11" t="s">
        <v>13398</v>
      </c>
      <c r="Q4223" s="11" t="s">
        <v>972</v>
      </c>
      <c r="R4223" s="11" t="s">
        <v>11203</v>
      </c>
      <c r="S4223" s="11" t="s">
        <v>8421</v>
      </c>
      <c r="T4223" s="11" t="s">
        <v>9224</v>
      </c>
      <c r="U4223" s="11" t="s">
        <v>10324</v>
      </c>
      <c r="W4223" s="11" t="s">
        <v>13398</v>
      </c>
      <c r="Y4223" s="11" t="s">
        <v>11203</v>
      </c>
      <c r="Z4223" s="13"/>
      <c r="AA4223" s="11" t="s">
        <v>151</v>
      </c>
      <c r="AB4223" s="13"/>
      <c r="AC4223" s="13"/>
      <c r="AD4223" s="11" t="s">
        <v>11203</v>
      </c>
      <c r="AE4223" s="11" t="s">
        <v>2029</v>
      </c>
      <c r="AG4223" s="11" t="s">
        <v>152</v>
      </c>
      <c r="AH4223" s="11" t="s">
        <v>13399</v>
      </c>
      <c r="AJ4223" s="13"/>
      <c r="AK4223" s="13"/>
      <c r="AL4223" s="13"/>
      <c r="AM4223" s="13"/>
      <c r="AN4223" s="13"/>
      <c r="AO4223" s="13"/>
      <c r="AP4223" s="11" t="s">
        <v>15335</v>
      </c>
      <c r="AR4223" s="13"/>
      <c r="AS4223" s="13"/>
      <c r="AT4223" s="12" t="b">
        <v>1</v>
      </c>
      <c r="AU4223" s="13"/>
      <c r="AV4223" s="17">
        <v>45940.0</v>
      </c>
      <c r="AW4223" s="13"/>
      <c r="AX4223" s="14" t="s">
        <v>155</v>
      </c>
      <c r="AY4223" s="13"/>
      <c r="AZ4223" s="14">
        <v>2495.0</v>
      </c>
      <c r="BA4223" s="13"/>
    </row>
    <row r="4224">
      <c r="A4224" s="11" t="s">
        <v>15337</v>
      </c>
      <c r="B4224" s="11">
        <v>11152.0</v>
      </c>
      <c r="C4224" s="12" t="b">
        <v>0</v>
      </c>
      <c r="D4224" s="12" t="b">
        <v>0</v>
      </c>
      <c r="E4224" s="12" t="b">
        <v>0</v>
      </c>
      <c r="F4224" s="12" t="b">
        <v>0</v>
      </c>
      <c r="G4224" s="12" t="b">
        <v>0</v>
      </c>
      <c r="H4224" s="12" t="b">
        <v>0</v>
      </c>
      <c r="I4224" s="13"/>
      <c r="J4224" s="13"/>
      <c r="K4224" s="12" t="b">
        <v>0</v>
      </c>
      <c r="L4224" s="14" t="s">
        <v>14418</v>
      </c>
      <c r="M4224" s="11" t="s">
        <v>11283</v>
      </c>
      <c r="N4224" s="11" t="s">
        <v>15338</v>
      </c>
      <c r="O4224" s="11" t="s">
        <v>11285</v>
      </c>
      <c r="P4224" s="11" t="s">
        <v>14421</v>
      </c>
      <c r="Q4224" s="11" t="s">
        <v>162</v>
      </c>
      <c r="R4224" s="11" t="s">
        <v>11286</v>
      </c>
      <c r="S4224" s="11" t="s">
        <v>1099</v>
      </c>
      <c r="T4224" s="11" t="s">
        <v>15339</v>
      </c>
      <c r="U4224" s="11" t="s">
        <v>15340</v>
      </c>
      <c r="W4224" s="11" t="s">
        <v>14421</v>
      </c>
      <c r="Z4224" s="13"/>
      <c r="AA4224" s="11" t="s">
        <v>215</v>
      </c>
      <c r="AB4224" s="13"/>
      <c r="AC4224" s="13"/>
      <c r="AD4224" s="11" t="s">
        <v>11286</v>
      </c>
      <c r="AE4224" s="13"/>
      <c r="AF4224" s="13"/>
      <c r="AG4224" s="11" t="s">
        <v>152</v>
      </c>
      <c r="AH4224" s="11" t="s">
        <v>14424</v>
      </c>
      <c r="AJ4224" s="13"/>
      <c r="AK4224" s="13"/>
      <c r="AL4224" s="13"/>
      <c r="AM4224" s="13"/>
      <c r="AN4224" s="13"/>
      <c r="AO4224" s="13"/>
      <c r="AP4224" s="11" t="s">
        <v>15337</v>
      </c>
      <c r="AR4224" s="13"/>
      <c r="AS4224" s="13"/>
      <c r="AT4224" s="12" t="b">
        <v>1</v>
      </c>
      <c r="AU4224" s="13"/>
      <c r="AV4224" s="17">
        <v>45940.0</v>
      </c>
      <c r="AW4224" s="13"/>
      <c r="AX4224" s="14" t="s">
        <v>155</v>
      </c>
      <c r="AY4224" s="13"/>
      <c r="AZ4224" s="14">
        <v>2664.0</v>
      </c>
      <c r="BA4224" s="13"/>
    </row>
    <row r="4225">
      <c r="A4225" s="11" t="s">
        <v>15341</v>
      </c>
      <c r="B4225" s="11">
        <v>11155.0</v>
      </c>
      <c r="C4225" s="12" t="b">
        <v>0</v>
      </c>
      <c r="D4225" s="12" t="b">
        <v>1</v>
      </c>
      <c r="E4225" s="12" t="b">
        <v>0</v>
      </c>
      <c r="F4225" s="12" t="b">
        <v>0</v>
      </c>
      <c r="G4225" s="12" t="b">
        <v>0</v>
      </c>
      <c r="H4225" s="12" t="b">
        <v>0</v>
      </c>
      <c r="I4225" s="15">
        <v>45483.0</v>
      </c>
      <c r="J4225" s="15">
        <v>45483.0</v>
      </c>
      <c r="K4225" s="12" t="b">
        <v>0</v>
      </c>
      <c r="L4225" s="14" t="s">
        <v>15003</v>
      </c>
      <c r="M4225" s="11" t="s">
        <v>1175</v>
      </c>
      <c r="N4225" s="11" t="s">
        <v>15342</v>
      </c>
      <c r="O4225" s="11" t="s">
        <v>15343</v>
      </c>
      <c r="P4225" s="11" t="s">
        <v>15005</v>
      </c>
      <c r="Q4225" s="11" t="s">
        <v>162</v>
      </c>
      <c r="R4225" s="11" t="s">
        <v>15344</v>
      </c>
      <c r="S4225" s="13"/>
      <c r="T4225" s="13"/>
      <c r="U4225" s="11" t="s">
        <v>14100</v>
      </c>
      <c r="W4225" s="11" t="s">
        <v>15005</v>
      </c>
      <c r="AA4225" s="11" t="s">
        <v>151</v>
      </c>
      <c r="AB4225" s="13"/>
      <c r="AC4225" s="13"/>
      <c r="AD4225" s="11" t="s">
        <v>15344</v>
      </c>
      <c r="AE4225" s="13"/>
      <c r="AF4225" s="13"/>
      <c r="AG4225" s="11" t="s">
        <v>152</v>
      </c>
      <c r="AH4225" s="11" t="s">
        <v>15008</v>
      </c>
      <c r="AJ4225" s="13"/>
      <c r="AK4225" s="13"/>
      <c r="AL4225" s="13"/>
      <c r="AM4225" s="13"/>
      <c r="AN4225" s="13"/>
      <c r="AO4225" s="13"/>
      <c r="AP4225" s="11" t="s">
        <v>15341</v>
      </c>
      <c r="AR4225" s="13"/>
      <c r="AS4225" s="13"/>
      <c r="AT4225" s="12" t="b">
        <v>1</v>
      </c>
      <c r="AU4225" s="13"/>
      <c r="AV4225" s="17">
        <v>45940.0</v>
      </c>
      <c r="AW4225" s="13"/>
      <c r="AX4225" s="14" t="s">
        <v>155</v>
      </c>
      <c r="AY4225" s="13"/>
      <c r="AZ4225" s="14">
        <v>2694.0</v>
      </c>
      <c r="BA4225" s="13"/>
    </row>
    <row r="4226">
      <c r="A4226" s="11" t="s">
        <v>15345</v>
      </c>
      <c r="B4226" s="11">
        <v>11156.0</v>
      </c>
      <c r="C4226" s="12" t="b">
        <v>0</v>
      </c>
      <c r="D4226" s="12" t="b">
        <v>0</v>
      </c>
      <c r="E4226" s="12" t="b">
        <v>0</v>
      </c>
      <c r="F4226" s="12" t="b">
        <v>0</v>
      </c>
      <c r="G4226" s="12" t="b">
        <v>0</v>
      </c>
      <c r="H4226" s="12" t="b">
        <v>0</v>
      </c>
      <c r="I4226" s="15">
        <v>45483.0</v>
      </c>
      <c r="J4226" s="15">
        <v>45483.0</v>
      </c>
      <c r="K4226" s="12" t="b">
        <v>0</v>
      </c>
      <c r="L4226" s="17">
        <v>45638.0</v>
      </c>
      <c r="M4226" s="11" t="s">
        <v>1175</v>
      </c>
      <c r="N4226" s="11" t="s">
        <v>15346</v>
      </c>
      <c r="O4226" s="11" t="s">
        <v>15347</v>
      </c>
      <c r="P4226" s="11" t="s">
        <v>15348</v>
      </c>
      <c r="Q4226" s="11" t="s">
        <v>162</v>
      </c>
      <c r="R4226" s="11" t="s">
        <v>15349</v>
      </c>
      <c r="S4226" s="13"/>
      <c r="T4226" s="13"/>
      <c r="U4226" s="11" t="s">
        <v>14100</v>
      </c>
      <c r="W4226" s="11" t="s">
        <v>15348</v>
      </c>
      <c r="Z4226" s="13"/>
      <c r="AA4226" s="11" t="s">
        <v>151</v>
      </c>
      <c r="AB4226" s="13"/>
      <c r="AC4226" s="13"/>
      <c r="AD4226" s="11" t="s">
        <v>15349</v>
      </c>
      <c r="AE4226" s="13"/>
      <c r="AF4226" s="13"/>
      <c r="AG4226" s="11" t="s">
        <v>152</v>
      </c>
      <c r="AH4226" s="11" t="s">
        <v>15350</v>
      </c>
      <c r="AJ4226" s="13"/>
      <c r="AK4226" s="13"/>
      <c r="AL4226" s="13"/>
      <c r="AM4226" s="13"/>
      <c r="AN4226" s="13"/>
      <c r="AO4226" s="13"/>
      <c r="AP4226" s="11" t="s">
        <v>15345</v>
      </c>
      <c r="AR4226" s="13"/>
      <c r="AS4226" s="13"/>
      <c r="AT4226" s="12" t="b">
        <v>1</v>
      </c>
      <c r="AU4226" s="13"/>
      <c r="AV4226" s="17">
        <v>45940.0</v>
      </c>
      <c r="AW4226" s="13"/>
      <c r="AX4226" s="14" t="s">
        <v>155</v>
      </c>
      <c r="AY4226" s="13"/>
      <c r="AZ4226" s="14">
        <v>2762.0</v>
      </c>
      <c r="BA4226" s="13"/>
    </row>
    <row r="4227">
      <c r="A4227" s="11" t="s">
        <v>15351</v>
      </c>
      <c r="B4227" s="11">
        <v>11157.0</v>
      </c>
      <c r="C4227" s="12" t="b">
        <v>0</v>
      </c>
      <c r="D4227" s="12" t="b">
        <v>0</v>
      </c>
      <c r="E4227" s="12" t="b">
        <v>0</v>
      </c>
      <c r="F4227" s="12" t="b">
        <v>0</v>
      </c>
      <c r="G4227" s="12" t="b">
        <v>0</v>
      </c>
      <c r="H4227" s="12" t="b">
        <v>0</v>
      </c>
      <c r="I4227" s="15">
        <v>45483.0</v>
      </c>
      <c r="J4227" s="15">
        <v>45483.0</v>
      </c>
      <c r="K4227" s="12" t="b">
        <v>0</v>
      </c>
      <c r="L4227" s="17">
        <v>45638.0</v>
      </c>
      <c r="M4227" s="11" t="s">
        <v>1175</v>
      </c>
      <c r="N4227" s="11" t="s">
        <v>15352</v>
      </c>
      <c r="O4227" s="11" t="s">
        <v>15353</v>
      </c>
      <c r="P4227" s="11" t="s">
        <v>15348</v>
      </c>
      <c r="Q4227" s="11" t="s">
        <v>162</v>
      </c>
      <c r="R4227" s="11" t="s">
        <v>15354</v>
      </c>
      <c r="T4227" s="13"/>
      <c r="U4227" s="11" t="s">
        <v>14100</v>
      </c>
      <c r="W4227" s="11" t="s">
        <v>15348</v>
      </c>
      <c r="Z4227" s="13"/>
      <c r="AA4227" s="11" t="s">
        <v>151</v>
      </c>
      <c r="AB4227" s="13"/>
      <c r="AC4227" s="13"/>
      <c r="AD4227" s="11" t="s">
        <v>15354</v>
      </c>
      <c r="AF4227" s="13"/>
      <c r="AG4227" s="11" t="s">
        <v>152</v>
      </c>
      <c r="AH4227" s="11" t="s">
        <v>15350</v>
      </c>
      <c r="AJ4227" s="13"/>
      <c r="AK4227" s="13"/>
      <c r="AL4227" s="13"/>
      <c r="AM4227" s="13"/>
      <c r="AN4227" s="13"/>
      <c r="AO4227" s="13"/>
      <c r="AP4227" s="11" t="s">
        <v>15351</v>
      </c>
      <c r="AR4227" s="13"/>
      <c r="AS4227" s="13"/>
      <c r="AT4227" s="12" t="b">
        <v>1</v>
      </c>
      <c r="AU4227" s="13"/>
      <c r="AV4227" s="17">
        <v>45940.0</v>
      </c>
      <c r="AW4227" s="13"/>
      <c r="AX4227" s="14" t="s">
        <v>155</v>
      </c>
      <c r="AY4227" s="13"/>
      <c r="AZ4227" s="14">
        <v>2764.0</v>
      </c>
      <c r="BA4227" s="13"/>
    </row>
    <row r="4228">
      <c r="A4228" s="11" t="s">
        <v>15355</v>
      </c>
      <c r="B4228" s="11">
        <v>11158.0</v>
      </c>
      <c r="C4228" s="12" t="b">
        <v>0</v>
      </c>
      <c r="D4228" s="12" t="b">
        <v>0</v>
      </c>
      <c r="E4228" s="12" t="b">
        <v>0</v>
      </c>
      <c r="F4228" s="12" t="b">
        <v>0</v>
      </c>
      <c r="G4228" s="12" t="b">
        <v>0</v>
      </c>
      <c r="H4228" s="12" t="b">
        <v>0</v>
      </c>
      <c r="I4228" s="15">
        <v>45483.0</v>
      </c>
      <c r="J4228" s="15">
        <v>45483.0</v>
      </c>
      <c r="K4228" s="12" t="b">
        <v>0</v>
      </c>
      <c r="L4228" s="17">
        <v>45638.0</v>
      </c>
      <c r="M4228" s="11" t="s">
        <v>1175</v>
      </c>
      <c r="N4228" s="11" t="s">
        <v>15356</v>
      </c>
      <c r="O4228" s="11" t="s">
        <v>15357</v>
      </c>
      <c r="P4228" s="11" t="s">
        <v>15348</v>
      </c>
      <c r="Q4228" s="11" t="s">
        <v>162</v>
      </c>
      <c r="R4228" s="11" t="s">
        <v>15358</v>
      </c>
      <c r="S4228" s="13"/>
      <c r="T4228" s="13"/>
      <c r="U4228" s="11" t="s">
        <v>14100</v>
      </c>
      <c r="W4228" s="11" t="s">
        <v>15348</v>
      </c>
      <c r="Z4228" s="13"/>
      <c r="AA4228" s="11" t="s">
        <v>151</v>
      </c>
      <c r="AB4228" s="13"/>
      <c r="AC4228" s="13"/>
      <c r="AD4228" s="11" t="s">
        <v>15358</v>
      </c>
      <c r="AE4228" s="13"/>
      <c r="AF4228" s="13"/>
      <c r="AG4228" s="11" t="s">
        <v>152</v>
      </c>
      <c r="AH4228" s="11" t="s">
        <v>15350</v>
      </c>
      <c r="AJ4228" s="13"/>
      <c r="AK4228" s="13"/>
      <c r="AL4228" s="13"/>
      <c r="AM4228" s="13"/>
      <c r="AN4228" s="13"/>
      <c r="AO4228" s="13"/>
      <c r="AP4228" s="11" t="s">
        <v>15355</v>
      </c>
      <c r="AR4228" s="13"/>
      <c r="AS4228" s="13"/>
      <c r="AT4228" s="12" t="b">
        <v>1</v>
      </c>
      <c r="AU4228" s="13"/>
      <c r="AV4228" s="17">
        <v>45940.0</v>
      </c>
      <c r="AW4228" s="13"/>
      <c r="AX4228" s="14" t="s">
        <v>155</v>
      </c>
      <c r="AY4228" s="13"/>
      <c r="AZ4228" s="14">
        <v>2763.0</v>
      </c>
      <c r="BA4228" s="13"/>
    </row>
    <row r="4229">
      <c r="A4229" s="11" t="s">
        <v>15359</v>
      </c>
      <c r="B4229" s="11">
        <v>11159.0</v>
      </c>
      <c r="C4229" s="12" t="b">
        <v>0</v>
      </c>
      <c r="D4229" s="12" t="b">
        <v>1</v>
      </c>
      <c r="E4229" s="12" t="b">
        <v>0</v>
      </c>
      <c r="F4229" s="12" t="b">
        <v>0</v>
      </c>
      <c r="G4229" s="12" t="b">
        <v>0</v>
      </c>
      <c r="H4229" s="12" t="b">
        <v>0</v>
      </c>
      <c r="I4229" s="13"/>
      <c r="J4229" s="15">
        <v>45483.0</v>
      </c>
      <c r="K4229" s="12" t="b">
        <v>0</v>
      </c>
      <c r="L4229" s="14" t="s">
        <v>13984</v>
      </c>
      <c r="M4229" s="11" t="s">
        <v>3785</v>
      </c>
      <c r="N4229" s="11" t="s">
        <v>15360</v>
      </c>
      <c r="O4229" s="11" t="s">
        <v>5063</v>
      </c>
      <c r="P4229" s="11" t="s">
        <v>13986</v>
      </c>
      <c r="Q4229" s="11" t="s">
        <v>3705</v>
      </c>
      <c r="R4229" s="11" t="s">
        <v>5064</v>
      </c>
      <c r="S4229" s="11" t="s">
        <v>5065</v>
      </c>
      <c r="U4229" s="11" t="s">
        <v>15202</v>
      </c>
      <c r="W4229" s="11" t="s">
        <v>13986</v>
      </c>
      <c r="AA4229" s="11" t="s">
        <v>151</v>
      </c>
      <c r="AB4229" s="13"/>
      <c r="AC4229" s="13"/>
      <c r="AD4229" s="11" t="s">
        <v>5064</v>
      </c>
      <c r="AE4229" s="13"/>
      <c r="AF4229" s="13"/>
      <c r="AG4229" s="11" t="s">
        <v>152</v>
      </c>
      <c r="AH4229" s="11" t="s">
        <v>13987</v>
      </c>
      <c r="AJ4229" s="13"/>
      <c r="AK4229" s="13"/>
      <c r="AL4229" s="13"/>
      <c r="AM4229" s="13"/>
      <c r="AN4229" s="13"/>
      <c r="AO4229" s="13"/>
      <c r="AP4229" s="11" t="s">
        <v>15359</v>
      </c>
      <c r="AR4229" s="13"/>
      <c r="AS4229" s="13"/>
      <c r="AT4229" s="12" t="b">
        <v>1</v>
      </c>
      <c r="AU4229" s="13"/>
      <c r="AV4229" s="17">
        <v>45940.0</v>
      </c>
      <c r="AW4229" s="13"/>
      <c r="AX4229" s="14" t="s">
        <v>155</v>
      </c>
      <c r="AY4229" s="13"/>
      <c r="AZ4229" s="14">
        <v>2689.0</v>
      </c>
      <c r="BA4229" s="13"/>
    </row>
    <row r="4230">
      <c r="A4230" s="11" t="s">
        <v>15361</v>
      </c>
      <c r="B4230" s="11">
        <v>11160.0</v>
      </c>
      <c r="C4230" s="12" t="b">
        <v>0</v>
      </c>
      <c r="D4230" s="12" t="b">
        <v>0</v>
      </c>
      <c r="E4230" s="12" t="b">
        <v>0</v>
      </c>
      <c r="F4230" s="12" t="b">
        <v>0</v>
      </c>
      <c r="G4230" s="12" t="b">
        <v>0</v>
      </c>
      <c r="H4230" s="12" t="b">
        <v>0</v>
      </c>
      <c r="I4230" s="13"/>
      <c r="J4230" s="15">
        <v>45483.0</v>
      </c>
      <c r="K4230" s="12" t="b">
        <v>0</v>
      </c>
      <c r="L4230" s="14" t="s">
        <v>10714</v>
      </c>
      <c r="M4230" s="11" t="s">
        <v>3785</v>
      </c>
      <c r="N4230" s="11" t="s">
        <v>15362</v>
      </c>
      <c r="O4230" s="11" t="s">
        <v>5063</v>
      </c>
      <c r="P4230" s="11" t="s">
        <v>10716</v>
      </c>
      <c r="Q4230" s="11" t="s">
        <v>9926</v>
      </c>
      <c r="R4230" s="11" t="s">
        <v>5064</v>
      </c>
      <c r="S4230" s="11" t="s">
        <v>5065</v>
      </c>
      <c r="U4230" s="11" t="s">
        <v>15202</v>
      </c>
      <c r="W4230" s="11" t="s">
        <v>10716</v>
      </c>
      <c r="X4230" s="11" t="s">
        <v>1121</v>
      </c>
      <c r="Y4230" s="11" t="s">
        <v>5064</v>
      </c>
      <c r="Z4230" s="13"/>
      <c r="AA4230" s="11" t="s">
        <v>151</v>
      </c>
      <c r="AB4230" s="13"/>
      <c r="AC4230" s="13"/>
      <c r="AD4230" s="11" t="s">
        <v>5064</v>
      </c>
      <c r="AE4230" s="11" t="s">
        <v>2029</v>
      </c>
      <c r="AG4230" s="11" t="s">
        <v>152</v>
      </c>
      <c r="AH4230" s="11" t="s">
        <v>10717</v>
      </c>
      <c r="AJ4230" s="11" t="s">
        <v>15363</v>
      </c>
      <c r="AK4230" s="11" t="s">
        <v>13894</v>
      </c>
      <c r="AO4230" s="13"/>
      <c r="AP4230" s="11" t="s">
        <v>15361</v>
      </c>
      <c r="AR4230" s="13"/>
      <c r="AS4230" s="13"/>
      <c r="AT4230" s="12" t="b">
        <v>1</v>
      </c>
      <c r="AU4230" s="13"/>
      <c r="AV4230" s="17">
        <v>45940.0</v>
      </c>
      <c r="AW4230" s="13"/>
      <c r="AX4230" s="14" t="s">
        <v>155</v>
      </c>
      <c r="AY4230" s="13"/>
      <c r="AZ4230" s="14">
        <v>1606.0</v>
      </c>
      <c r="BA4230" s="13"/>
    </row>
    <row r="4231">
      <c r="A4231" s="11" t="s">
        <v>15364</v>
      </c>
      <c r="B4231" s="11">
        <v>11162.0</v>
      </c>
      <c r="C4231" s="12" t="b">
        <v>0</v>
      </c>
      <c r="D4231" s="12" t="b">
        <v>1</v>
      </c>
      <c r="E4231" s="12" t="b">
        <v>0</v>
      </c>
      <c r="F4231" s="12" t="b">
        <v>0</v>
      </c>
      <c r="G4231" s="12" t="b">
        <v>0</v>
      </c>
      <c r="H4231" s="12" t="b">
        <v>1</v>
      </c>
      <c r="I4231" s="13"/>
      <c r="J4231" s="13"/>
      <c r="K4231" s="12" t="b">
        <v>0</v>
      </c>
      <c r="L4231" s="17">
        <v>45637.0</v>
      </c>
      <c r="M4231" s="11" t="s">
        <v>268</v>
      </c>
      <c r="N4231" s="11" t="s">
        <v>15365</v>
      </c>
      <c r="O4231" s="11" t="s">
        <v>970</v>
      </c>
      <c r="P4231" s="11" t="s">
        <v>13398</v>
      </c>
      <c r="Q4231" s="11" t="s">
        <v>972</v>
      </c>
      <c r="R4231" s="11" t="s">
        <v>973</v>
      </c>
      <c r="S4231" s="11" t="s">
        <v>920</v>
      </c>
      <c r="T4231" s="11" t="s">
        <v>9224</v>
      </c>
      <c r="U4231" s="11" t="s">
        <v>9206</v>
      </c>
      <c r="W4231" s="11" t="s">
        <v>13398</v>
      </c>
      <c r="X4231" s="11" t="s">
        <v>1781</v>
      </c>
      <c r="Y4231" s="11" t="s">
        <v>973</v>
      </c>
      <c r="AA4231" s="11" t="s">
        <v>151</v>
      </c>
      <c r="AB4231" s="13"/>
      <c r="AC4231" s="13"/>
      <c r="AD4231" s="11" t="s">
        <v>973</v>
      </c>
      <c r="AE4231" s="11" t="s">
        <v>2029</v>
      </c>
      <c r="AG4231" s="11" t="s">
        <v>152</v>
      </c>
      <c r="AH4231" s="11" t="s">
        <v>13399</v>
      </c>
      <c r="AJ4231" s="11" t="s">
        <v>1781</v>
      </c>
      <c r="AK4231" s="13"/>
      <c r="AL4231" s="13"/>
      <c r="AM4231" s="13"/>
      <c r="AN4231" s="13"/>
      <c r="AO4231" s="13"/>
      <c r="AP4231" s="11" t="s">
        <v>15364</v>
      </c>
      <c r="AR4231" s="13"/>
      <c r="AS4231" s="13"/>
      <c r="AT4231" s="12" t="b">
        <v>1</v>
      </c>
      <c r="AU4231" s="13"/>
      <c r="AV4231" s="17">
        <v>45940.0</v>
      </c>
      <c r="AW4231" s="13"/>
      <c r="AX4231" s="14" t="s">
        <v>155</v>
      </c>
      <c r="AY4231" s="13"/>
      <c r="AZ4231" s="14">
        <v>2496.0</v>
      </c>
      <c r="BA4231" s="13"/>
    </row>
    <row r="4232">
      <c r="A4232" s="11" t="s">
        <v>15366</v>
      </c>
      <c r="B4232" s="11">
        <v>11164.0</v>
      </c>
      <c r="C4232" s="12" t="b">
        <v>0</v>
      </c>
      <c r="D4232" s="12" t="b">
        <v>1</v>
      </c>
      <c r="E4232" s="12" t="b">
        <v>0</v>
      </c>
      <c r="F4232" s="12" t="b">
        <v>0</v>
      </c>
      <c r="G4232" s="12" t="b">
        <v>0</v>
      </c>
      <c r="H4232" s="12" t="b">
        <v>0</v>
      </c>
      <c r="I4232" s="13"/>
      <c r="J4232" s="15">
        <v>45514.0</v>
      </c>
      <c r="K4232" s="12" t="b">
        <v>0</v>
      </c>
      <c r="L4232" s="14" t="s">
        <v>15367</v>
      </c>
      <c r="M4232" s="11" t="s">
        <v>643</v>
      </c>
      <c r="N4232" s="11" t="s">
        <v>15368</v>
      </c>
      <c r="O4232" s="11" t="s">
        <v>8981</v>
      </c>
      <c r="P4232" s="11" t="s">
        <v>15369</v>
      </c>
      <c r="Q4232" s="11" t="s">
        <v>2041</v>
      </c>
      <c r="R4232" s="11" t="s">
        <v>8983</v>
      </c>
      <c r="S4232" s="11" t="s">
        <v>3985</v>
      </c>
      <c r="T4232" s="11" t="s">
        <v>15370</v>
      </c>
      <c r="U4232" s="11" t="s">
        <v>9182</v>
      </c>
      <c r="W4232" s="11" t="s">
        <v>15369</v>
      </c>
      <c r="Y4232" s="13"/>
      <c r="Z4232" s="13"/>
      <c r="AA4232" s="11" t="s">
        <v>151</v>
      </c>
      <c r="AB4232" s="13"/>
      <c r="AC4232" s="13"/>
      <c r="AD4232" s="11" t="s">
        <v>8983</v>
      </c>
      <c r="AE4232" s="13"/>
      <c r="AF4232" s="13"/>
      <c r="AG4232" s="11" t="s">
        <v>152</v>
      </c>
      <c r="AH4232" s="11" t="s">
        <v>15371</v>
      </c>
      <c r="AJ4232" s="13"/>
      <c r="AK4232" s="13"/>
      <c r="AL4232" s="13"/>
      <c r="AM4232" s="13"/>
      <c r="AN4232" s="13"/>
      <c r="AO4232" s="13"/>
      <c r="AP4232" s="11" t="s">
        <v>15366</v>
      </c>
      <c r="AR4232" s="13"/>
      <c r="AS4232" s="13"/>
      <c r="AT4232" s="12" t="b">
        <v>1</v>
      </c>
      <c r="AU4232" s="13"/>
      <c r="AV4232" s="17">
        <v>45940.0</v>
      </c>
      <c r="AW4232" s="13"/>
      <c r="AX4232" s="14" t="s">
        <v>155</v>
      </c>
      <c r="AY4232" s="13"/>
      <c r="AZ4232" s="14">
        <v>2955.0</v>
      </c>
      <c r="BA4232" s="13"/>
    </row>
    <row r="4233">
      <c r="A4233" s="11" t="s">
        <v>15372</v>
      </c>
      <c r="B4233" s="11">
        <v>11165.0</v>
      </c>
      <c r="C4233" s="12" t="b">
        <v>0</v>
      </c>
      <c r="D4233" s="12" t="b">
        <v>1</v>
      </c>
      <c r="E4233" s="12" t="b">
        <v>0</v>
      </c>
      <c r="F4233" s="12" t="b">
        <v>0</v>
      </c>
      <c r="G4233" s="12" t="b">
        <v>0</v>
      </c>
      <c r="H4233" s="12" t="b">
        <v>0</v>
      </c>
      <c r="I4233" s="13"/>
      <c r="J4233" s="15">
        <v>45514.0</v>
      </c>
      <c r="K4233" s="12" t="b">
        <v>0</v>
      </c>
      <c r="L4233" s="14" t="s">
        <v>15367</v>
      </c>
      <c r="M4233" s="11" t="s">
        <v>1438</v>
      </c>
      <c r="N4233" s="11" t="s">
        <v>15373</v>
      </c>
      <c r="O4233" s="11" t="s">
        <v>6760</v>
      </c>
      <c r="P4233" s="11" t="s">
        <v>15369</v>
      </c>
      <c r="Q4233" s="11" t="s">
        <v>2041</v>
      </c>
      <c r="R4233" s="11" t="s">
        <v>6761</v>
      </c>
      <c r="T4233" s="13"/>
      <c r="U4233" s="11" t="s">
        <v>8922</v>
      </c>
      <c r="W4233" s="11" t="s">
        <v>15369</v>
      </c>
      <c r="Y4233" s="13"/>
      <c r="Z4233" s="13"/>
      <c r="AA4233" s="11" t="s">
        <v>151</v>
      </c>
      <c r="AB4233" s="13"/>
      <c r="AC4233" s="13"/>
      <c r="AD4233" s="11" t="s">
        <v>6761</v>
      </c>
      <c r="AF4233" s="13"/>
      <c r="AG4233" s="11" t="s">
        <v>152</v>
      </c>
      <c r="AH4233" s="11" t="s">
        <v>15371</v>
      </c>
      <c r="AJ4233" s="13"/>
      <c r="AK4233" s="13"/>
      <c r="AL4233" s="13"/>
      <c r="AM4233" s="13"/>
      <c r="AN4233" s="13"/>
      <c r="AO4233" s="13"/>
      <c r="AP4233" s="11" t="s">
        <v>15372</v>
      </c>
      <c r="AR4233" s="13"/>
      <c r="AS4233" s="13"/>
      <c r="AT4233" s="12" t="b">
        <v>1</v>
      </c>
      <c r="AU4233" s="13"/>
      <c r="AV4233" s="17">
        <v>45940.0</v>
      </c>
      <c r="AW4233" s="13"/>
      <c r="AX4233" s="14" t="s">
        <v>155</v>
      </c>
      <c r="AY4233" s="13"/>
      <c r="AZ4233" s="14">
        <v>2950.0</v>
      </c>
      <c r="BA4233" s="13"/>
    </row>
    <row r="4234">
      <c r="A4234" s="11" t="s">
        <v>15374</v>
      </c>
      <c r="B4234" s="11">
        <v>11166.0</v>
      </c>
      <c r="C4234" s="12" t="b">
        <v>0</v>
      </c>
      <c r="D4234" s="12" t="b">
        <v>0</v>
      </c>
      <c r="E4234" s="12" t="b">
        <v>0</v>
      </c>
      <c r="F4234" s="12" t="b">
        <v>0</v>
      </c>
      <c r="G4234" s="12" t="b">
        <v>0</v>
      </c>
      <c r="H4234" s="12" t="b">
        <v>0</v>
      </c>
      <c r="I4234" s="13"/>
      <c r="J4234" s="15">
        <v>45514.0</v>
      </c>
      <c r="K4234" s="12" t="b">
        <v>0</v>
      </c>
      <c r="L4234" s="14" t="s">
        <v>15367</v>
      </c>
      <c r="M4234" s="11" t="s">
        <v>1438</v>
      </c>
      <c r="N4234" s="11" t="s">
        <v>15375</v>
      </c>
      <c r="O4234" s="11" t="s">
        <v>12871</v>
      </c>
      <c r="P4234" s="11" t="s">
        <v>15369</v>
      </c>
      <c r="Q4234" s="11" t="s">
        <v>2041</v>
      </c>
      <c r="R4234" s="11" t="s">
        <v>12872</v>
      </c>
      <c r="S4234" s="11" t="s">
        <v>1218</v>
      </c>
      <c r="U4234" s="11" t="s">
        <v>8922</v>
      </c>
      <c r="W4234" s="11" t="s">
        <v>15369</v>
      </c>
      <c r="Y4234" s="13"/>
      <c r="Z4234" s="13"/>
      <c r="AA4234" s="11" t="s">
        <v>151</v>
      </c>
      <c r="AB4234" s="13"/>
      <c r="AC4234" s="13"/>
      <c r="AD4234" s="11" t="s">
        <v>12872</v>
      </c>
      <c r="AF4234" s="13"/>
      <c r="AG4234" s="11" t="s">
        <v>152</v>
      </c>
      <c r="AH4234" s="11" t="s">
        <v>15371</v>
      </c>
      <c r="AJ4234" s="13"/>
      <c r="AK4234" s="13"/>
      <c r="AL4234" s="13"/>
      <c r="AM4234" s="13"/>
      <c r="AN4234" s="13"/>
      <c r="AO4234" s="13"/>
      <c r="AP4234" s="11" t="s">
        <v>15374</v>
      </c>
      <c r="AR4234" s="13"/>
      <c r="AS4234" s="13"/>
      <c r="AT4234" s="12" t="b">
        <v>1</v>
      </c>
      <c r="AU4234" s="13"/>
      <c r="AV4234" s="17">
        <v>45940.0</v>
      </c>
      <c r="AW4234" s="13"/>
      <c r="AX4234" s="14" t="s">
        <v>155</v>
      </c>
      <c r="AY4234" s="13"/>
      <c r="AZ4234" s="14">
        <v>2956.0</v>
      </c>
      <c r="BA4234" s="13"/>
    </row>
    <row r="4235">
      <c r="A4235" s="11" t="s">
        <v>15376</v>
      </c>
      <c r="B4235" s="11">
        <v>11167.0</v>
      </c>
      <c r="C4235" s="12" t="b">
        <v>0</v>
      </c>
      <c r="D4235" s="12" t="b">
        <v>1</v>
      </c>
      <c r="E4235" s="12" t="b">
        <v>0</v>
      </c>
      <c r="F4235" s="12" t="b">
        <v>0</v>
      </c>
      <c r="G4235" s="12" t="b">
        <v>0</v>
      </c>
      <c r="H4235" s="12" t="b">
        <v>0</v>
      </c>
      <c r="I4235" s="13"/>
      <c r="J4235" s="15">
        <v>45514.0</v>
      </c>
      <c r="K4235" s="12" t="b">
        <v>0</v>
      </c>
      <c r="L4235" s="14" t="s">
        <v>15367</v>
      </c>
      <c r="M4235" s="11" t="s">
        <v>1438</v>
      </c>
      <c r="N4235" s="11" t="s">
        <v>15377</v>
      </c>
      <c r="O4235" s="11" t="s">
        <v>10608</v>
      </c>
      <c r="P4235" s="11" t="s">
        <v>15369</v>
      </c>
      <c r="Q4235" s="11" t="s">
        <v>2041</v>
      </c>
      <c r="R4235" s="11" t="s">
        <v>10609</v>
      </c>
      <c r="S4235" s="11" t="s">
        <v>8230</v>
      </c>
      <c r="U4235" s="11" t="s">
        <v>8922</v>
      </c>
      <c r="W4235" s="11" t="s">
        <v>15369</v>
      </c>
      <c r="Y4235" s="13"/>
      <c r="Z4235" s="13"/>
      <c r="AA4235" s="11" t="s">
        <v>151</v>
      </c>
      <c r="AB4235" s="13"/>
      <c r="AC4235" s="13"/>
      <c r="AD4235" s="11" t="s">
        <v>10609</v>
      </c>
      <c r="AE4235" s="13"/>
      <c r="AF4235" s="13"/>
      <c r="AG4235" s="11" t="s">
        <v>152</v>
      </c>
      <c r="AH4235" s="11" t="s">
        <v>15371</v>
      </c>
      <c r="AJ4235" s="13"/>
      <c r="AK4235" s="13"/>
      <c r="AL4235" s="13"/>
      <c r="AM4235" s="13"/>
      <c r="AN4235" s="13"/>
      <c r="AO4235" s="13"/>
      <c r="AP4235" s="11" t="s">
        <v>15376</v>
      </c>
      <c r="AR4235" s="13"/>
      <c r="AS4235" s="13"/>
      <c r="AT4235" s="12" t="b">
        <v>1</v>
      </c>
      <c r="AU4235" s="13"/>
      <c r="AV4235" s="17">
        <v>45940.0</v>
      </c>
      <c r="AW4235" s="13"/>
      <c r="AX4235" s="14" t="s">
        <v>155</v>
      </c>
      <c r="AY4235" s="13"/>
      <c r="AZ4235" s="14">
        <v>2952.0</v>
      </c>
      <c r="BA4235" s="13"/>
    </row>
    <row r="4236">
      <c r="A4236" s="11" t="s">
        <v>15378</v>
      </c>
      <c r="B4236" s="11">
        <v>11168.0</v>
      </c>
      <c r="C4236" s="12" t="b">
        <v>0</v>
      </c>
      <c r="D4236" s="12" t="b">
        <v>1</v>
      </c>
      <c r="E4236" s="12" t="b">
        <v>0</v>
      </c>
      <c r="F4236" s="12" t="b">
        <v>0</v>
      </c>
      <c r="G4236" s="12" t="b">
        <v>0</v>
      </c>
      <c r="H4236" s="12" t="b">
        <v>0</v>
      </c>
      <c r="I4236" s="13"/>
      <c r="J4236" s="15">
        <v>45514.0</v>
      </c>
      <c r="K4236" s="12" t="b">
        <v>0</v>
      </c>
      <c r="L4236" s="14" t="s">
        <v>15367</v>
      </c>
      <c r="M4236" s="11" t="s">
        <v>1438</v>
      </c>
      <c r="N4236" s="11" t="s">
        <v>15379</v>
      </c>
      <c r="O4236" s="11" t="s">
        <v>14361</v>
      </c>
      <c r="P4236" s="11" t="s">
        <v>15369</v>
      </c>
      <c r="Q4236" s="11" t="s">
        <v>2041</v>
      </c>
      <c r="R4236" s="11" t="s">
        <v>14362</v>
      </c>
      <c r="S4236" s="13"/>
      <c r="T4236" s="13"/>
      <c r="U4236" s="11" t="s">
        <v>8922</v>
      </c>
      <c r="W4236" s="11" t="s">
        <v>15369</v>
      </c>
      <c r="Y4236" s="13"/>
      <c r="Z4236" s="13"/>
      <c r="AA4236" s="11" t="s">
        <v>151</v>
      </c>
      <c r="AB4236" s="13"/>
      <c r="AC4236" s="13"/>
      <c r="AD4236" s="11" t="s">
        <v>14362</v>
      </c>
      <c r="AE4236" s="13"/>
      <c r="AF4236" s="13"/>
      <c r="AG4236" s="11" t="s">
        <v>152</v>
      </c>
      <c r="AH4236" s="11" t="s">
        <v>15371</v>
      </c>
      <c r="AJ4236" s="13"/>
      <c r="AK4236" s="13"/>
      <c r="AL4236" s="13"/>
      <c r="AM4236" s="13"/>
      <c r="AN4236" s="13"/>
      <c r="AO4236" s="13"/>
      <c r="AP4236" s="11" t="s">
        <v>15378</v>
      </c>
      <c r="AR4236" s="13"/>
      <c r="AS4236" s="13"/>
      <c r="AT4236" s="12" t="b">
        <v>1</v>
      </c>
      <c r="AU4236" s="13"/>
      <c r="AV4236" s="17">
        <v>45940.0</v>
      </c>
      <c r="AW4236" s="13"/>
      <c r="AX4236" s="14" t="s">
        <v>155</v>
      </c>
      <c r="AY4236" s="13"/>
      <c r="AZ4236" s="14">
        <v>2951.0</v>
      </c>
      <c r="BA4236" s="13"/>
    </row>
    <row r="4237">
      <c r="A4237" s="11" t="s">
        <v>15380</v>
      </c>
      <c r="B4237" s="11">
        <v>11169.0</v>
      </c>
      <c r="C4237" s="12" t="b">
        <v>0</v>
      </c>
      <c r="D4237" s="12" t="b">
        <v>0</v>
      </c>
      <c r="E4237" s="12" t="b">
        <v>0</v>
      </c>
      <c r="F4237" s="12" t="b">
        <v>0</v>
      </c>
      <c r="G4237" s="12" t="b">
        <v>0</v>
      </c>
      <c r="H4237" s="12" t="b">
        <v>0</v>
      </c>
      <c r="I4237" s="13"/>
      <c r="J4237" s="15">
        <v>45514.0</v>
      </c>
      <c r="K4237" s="12" t="b">
        <v>0</v>
      </c>
      <c r="L4237" s="14" t="s">
        <v>15367</v>
      </c>
      <c r="M4237" s="11" t="s">
        <v>14666</v>
      </c>
      <c r="N4237" s="11" t="s">
        <v>15381</v>
      </c>
      <c r="O4237" s="11" t="s">
        <v>14668</v>
      </c>
      <c r="P4237" s="11" t="s">
        <v>15369</v>
      </c>
      <c r="Q4237" s="11" t="s">
        <v>2041</v>
      </c>
      <c r="R4237" s="11" t="s">
        <v>14669</v>
      </c>
      <c r="S4237" s="11" t="s">
        <v>14670</v>
      </c>
      <c r="T4237" s="13"/>
      <c r="U4237" s="11" t="s">
        <v>14671</v>
      </c>
      <c r="W4237" s="11" t="s">
        <v>15369</v>
      </c>
      <c r="Y4237" s="13"/>
      <c r="Z4237" s="13"/>
      <c r="AA4237" s="11" t="s">
        <v>215</v>
      </c>
      <c r="AB4237" s="13"/>
      <c r="AC4237" s="13"/>
      <c r="AD4237" s="11" t="s">
        <v>14669</v>
      </c>
      <c r="AF4237" s="13"/>
      <c r="AG4237" s="11" t="s">
        <v>152</v>
      </c>
      <c r="AH4237" s="11" t="s">
        <v>15371</v>
      </c>
      <c r="AJ4237" s="13"/>
      <c r="AK4237" s="13"/>
      <c r="AL4237" s="13"/>
      <c r="AM4237" s="13"/>
      <c r="AN4237" s="13"/>
      <c r="AO4237" s="13"/>
      <c r="AP4237" s="11" t="s">
        <v>15380</v>
      </c>
      <c r="AR4237" s="13"/>
      <c r="AS4237" s="13"/>
      <c r="AT4237" s="12" t="b">
        <v>1</v>
      </c>
      <c r="AU4237" s="13"/>
      <c r="AV4237" s="17">
        <v>45940.0</v>
      </c>
      <c r="AW4237" s="13"/>
      <c r="AX4237" s="14" t="s">
        <v>155</v>
      </c>
      <c r="AY4237" s="13"/>
      <c r="AZ4237" s="14">
        <v>2954.0</v>
      </c>
      <c r="BA4237" s="13"/>
    </row>
    <row r="4238">
      <c r="A4238" s="11" t="s">
        <v>15382</v>
      </c>
      <c r="B4238" s="11">
        <v>11170.0</v>
      </c>
      <c r="C4238" s="12" t="b">
        <v>0</v>
      </c>
      <c r="D4238" s="12" t="b">
        <v>1</v>
      </c>
      <c r="E4238" s="12" t="b">
        <v>0</v>
      </c>
      <c r="F4238" s="12" t="b">
        <v>0</v>
      </c>
      <c r="G4238" s="12" t="b">
        <v>0</v>
      </c>
      <c r="H4238" s="12" t="b">
        <v>0</v>
      </c>
      <c r="I4238" s="13"/>
      <c r="J4238" s="15">
        <v>45514.0</v>
      </c>
      <c r="K4238" s="12" t="b">
        <v>0</v>
      </c>
      <c r="L4238" s="14" t="s">
        <v>15367</v>
      </c>
      <c r="M4238" s="11" t="s">
        <v>3597</v>
      </c>
      <c r="N4238" s="11" t="s">
        <v>15383</v>
      </c>
      <c r="O4238" s="11" t="s">
        <v>6456</v>
      </c>
      <c r="P4238" s="11" t="s">
        <v>15369</v>
      </c>
      <c r="Q4238" s="11" t="s">
        <v>2041</v>
      </c>
      <c r="R4238" s="11" t="s">
        <v>6457</v>
      </c>
      <c r="S4238" s="11" t="s">
        <v>6458</v>
      </c>
      <c r="U4238" s="11" t="s">
        <v>9258</v>
      </c>
      <c r="W4238" s="11" t="s">
        <v>15369</v>
      </c>
      <c r="Y4238" s="13"/>
      <c r="Z4238" s="13"/>
      <c r="AA4238" s="11" t="s">
        <v>151</v>
      </c>
      <c r="AB4238" s="13"/>
      <c r="AC4238" s="13"/>
      <c r="AD4238" s="11" t="s">
        <v>6457</v>
      </c>
      <c r="AG4238" s="11" t="s">
        <v>152</v>
      </c>
      <c r="AH4238" s="11" t="s">
        <v>15371</v>
      </c>
      <c r="AJ4238" s="13"/>
      <c r="AK4238" s="13"/>
      <c r="AL4238" s="13"/>
      <c r="AM4238" s="13"/>
      <c r="AN4238" s="13"/>
      <c r="AO4238" s="13"/>
      <c r="AP4238" s="11" t="s">
        <v>15382</v>
      </c>
      <c r="AR4238" s="13"/>
      <c r="AS4238" s="13"/>
      <c r="AT4238" s="12" t="b">
        <v>1</v>
      </c>
      <c r="AU4238" s="13"/>
      <c r="AV4238" s="14" t="s">
        <v>167</v>
      </c>
      <c r="AW4238" s="13"/>
      <c r="AX4238" s="14" t="s">
        <v>155</v>
      </c>
      <c r="AY4238" s="13"/>
      <c r="AZ4238" s="14">
        <v>8211.0</v>
      </c>
      <c r="BA4238" s="13"/>
    </row>
    <row r="4239">
      <c r="A4239" s="11" t="s">
        <v>15384</v>
      </c>
      <c r="B4239" s="11">
        <v>11171.0</v>
      </c>
      <c r="C4239" s="12" t="b">
        <v>0</v>
      </c>
      <c r="D4239" s="12" t="b">
        <v>0</v>
      </c>
      <c r="E4239" s="12" t="b">
        <v>0</v>
      </c>
      <c r="F4239" s="12" t="b">
        <v>0</v>
      </c>
      <c r="G4239" s="12" t="b">
        <v>0</v>
      </c>
      <c r="H4239" s="12" t="b">
        <v>0</v>
      </c>
      <c r="I4239" s="13"/>
      <c r="J4239" s="15">
        <v>45514.0</v>
      </c>
      <c r="K4239" s="12" t="b">
        <v>0</v>
      </c>
      <c r="L4239" s="14" t="s">
        <v>15367</v>
      </c>
      <c r="M4239" s="11" t="s">
        <v>3597</v>
      </c>
      <c r="N4239" s="11" t="s">
        <v>15385</v>
      </c>
      <c r="O4239" s="11" t="s">
        <v>11836</v>
      </c>
      <c r="P4239" s="11" t="s">
        <v>15369</v>
      </c>
      <c r="Q4239" s="11" t="s">
        <v>2041</v>
      </c>
      <c r="R4239" s="11" t="s">
        <v>11837</v>
      </c>
      <c r="S4239" s="13"/>
      <c r="T4239" s="13"/>
      <c r="U4239" s="11" t="s">
        <v>9258</v>
      </c>
      <c r="W4239" s="11" t="s">
        <v>15369</v>
      </c>
      <c r="Y4239" s="13"/>
      <c r="Z4239" s="13"/>
      <c r="AA4239" s="11" t="s">
        <v>151</v>
      </c>
      <c r="AB4239" s="13"/>
      <c r="AC4239" s="13"/>
      <c r="AD4239" s="11" t="s">
        <v>11837</v>
      </c>
      <c r="AE4239" s="13"/>
      <c r="AF4239" s="13"/>
      <c r="AG4239" s="11" t="s">
        <v>152</v>
      </c>
      <c r="AH4239" s="11" t="s">
        <v>15371</v>
      </c>
      <c r="AJ4239" s="13"/>
      <c r="AK4239" s="13"/>
      <c r="AL4239" s="13"/>
      <c r="AM4239" s="13"/>
      <c r="AN4239" s="13"/>
      <c r="AO4239" s="13"/>
      <c r="AP4239" s="11" t="s">
        <v>15384</v>
      </c>
      <c r="AR4239" s="13"/>
      <c r="AS4239" s="13"/>
      <c r="AT4239" s="12" t="b">
        <v>1</v>
      </c>
      <c r="AU4239" s="13"/>
      <c r="AV4239" s="14" t="s">
        <v>167</v>
      </c>
      <c r="AW4239" s="13"/>
      <c r="AX4239" s="14" t="s">
        <v>155</v>
      </c>
      <c r="AY4239" s="13"/>
      <c r="AZ4239" s="14">
        <v>8210.0</v>
      </c>
      <c r="BA4239" s="13"/>
    </row>
    <row r="4240">
      <c r="A4240" s="11" t="s">
        <v>15386</v>
      </c>
      <c r="B4240" s="11">
        <v>11172.0</v>
      </c>
      <c r="C4240" s="12" t="b">
        <v>0</v>
      </c>
      <c r="D4240" s="12" t="b">
        <v>0</v>
      </c>
      <c r="E4240" s="12" t="b">
        <v>0</v>
      </c>
      <c r="F4240" s="12" t="b">
        <v>0</v>
      </c>
      <c r="G4240" s="12" t="b">
        <v>0</v>
      </c>
      <c r="H4240" s="12" t="b">
        <v>0</v>
      </c>
      <c r="I4240" s="13"/>
      <c r="J4240" s="15">
        <v>45514.0</v>
      </c>
      <c r="K4240" s="12" t="b">
        <v>0</v>
      </c>
      <c r="L4240" s="14" t="s">
        <v>15367</v>
      </c>
      <c r="M4240" s="11" t="s">
        <v>1416</v>
      </c>
      <c r="N4240" s="11" t="s">
        <v>15387</v>
      </c>
      <c r="O4240" s="11" t="s">
        <v>14879</v>
      </c>
      <c r="P4240" s="11" t="s">
        <v>15369</v>
      </c>
      <c r="Q4240" s="11" t="s">
        <v>2041</v>
      </c>
      <c r="R4240" s="11" t="s">
        <v>14880</v>
      </c>
      <c r="S4240" s="11" t="s">
        <v>14881</v>
      </c>
      <c r="U4240" s="11" t="s">
        <v>14882</v>
      </c>
      <c r="W4240" s="11" t="s">
        <v>15369</v>
      </c>
      <c r="Y4240" s="13"/>
      <c r="Z4240" s="13"/>
      <c r="AA4240" s="11" t="s">
        <v>151</v>
      </c>
      <c r="AB4240" s="13"/>
      <c r="AC4240" s="13"/>
      <c r="AD4240" s="11" t="s">
        <v>14880</v>
      </c>
      <c r="AE4240" s="13"/>
      <c r="AF4240" s="13"/>
      <c r="AG4240" s="11" t="s">
        <v>152</v>
      </c>
      <c r="AH4240" s="11" t="s">
        <v>15371</v>
      </c>
      <c r="AJ4240" s="13"/>
      <c r="AK4240" s="13"/>
      <c r="AL4240" s="13"/>
      <c r="AM4240" s="13"/>
      <c r="AN4240" s="13"/>
      <c r="AO4240" s="13"/>
      <c r="AP4240" s="11" t="s">
        <v>15386</v>
      </c>
      <c r="AR4240" s="13"/>
      <c r="AS4240" s="13"/>
      <c r="AT4240" s="12" t="b">
        <v>1</v>
      </c>
      <c r="AU4240" s="13"/>
      <c r="AV4240" s="17">
        <v>45940.0</v>
      </c>
      <c r="AW4240" s="13"/>
      <c r="AX4240" s="14" t="s">
        <v>155</v>
      </c>
      <c r="AY4240" s="13"/>
      <c r="AZ4240" s="14">
        <v>2953.0</v>
      </c>
      <c r="BA4240" s="13"/>
    </row>
    <row r="4241">
      <c r="A4241" s="11" t="s">
        <v>15388</v>
      </c>
      <c r="B4241" s="11">
        <v>11174.0</v>
      </c>
      <c r="C4241" s="12" t="b">
        <v>0</v>
      </c>
      <c r="D4241" s="12" t="b">
        <v>0</v>
      </c>
      <c r="E4241" s="12" t="b">
        <v>0</v>
      </c>
      <c r="F4241" s="12" t="b">
        <v>0</v>
      </c>
      <c r="G4241" s="12" t="b">
        <v>0</v>
      </c>
      <c r="H4241" s="12" t="b">
        <v>0</v>
      </c>
      <c r="I4241" s="15">
        <v>45514.0</v>
      </c>
      <c r="J4241" s="15">
        <v>45514.0</v>
      </c>
      <c r="K4241" s="12" t="b">
        <v>0</v>
      </c>
      <c r="L4241" s="14" t="s">
        <v>14399</v>
      </c>
      <c r="M4241" s="11" t="s">
        <v>1018</v>
      </c>
      <c r="N4241" s="11" t="s">
        <v>15389</v>
      </c>
      <c r="O4241" s="11" t="s">
        <v>14209</v>
      </c>
      <c r="P4241" s="11" t="s">
        <v>14401</v>
      </c>
      <c r="Q4241" s="11" t="s">
        <v>162</v>
      </c>
      <c r="R4241" s="11" t="s">
        <v>14210</v>
      </c>
      <c r="S4241" s="11" t="s">
        <v>437</v>
      </c>
      <c r="T4241" s="13"/>
      <c r="U4241" s="11" t="s">
        <v>9932</v>
      </c>
      <c r="W4241" s="11" t="s">
        <v>14401</v>
      </c>
      <c r="Z4241" s="13"/>
      <c r="AA4241" s="11" t="s">
        <v>151</v>
      </c>
      <c r="AB4241" s="13"/>
      <c r="AC4241" s="13"/>
      <c r="AD4241" s="11" t="s">
        <v>14210</v>
      </c>
      <c r="AF4241" s="13"/>
      <c r="AG4241" s="11" t="s">
        <v>152</v>
      </c>
      <c r="AH4241" s="11" t="s">
        <v>14403</v>
      </c>
      <c r="AJ4241" s="13"/>
      <c r="AK4241" s="13"/>
      <c r="AL4241" s="13"/>
      <c r="AM4241" s="13"/>
      <c r="AN4241" s="13"/>
      <c r="AO4241" s="13"/>
      <c r="AP4241" s="11" t="s">
        <v>15388</v>
      </c>
      <c r="AR4241" s="13"/>
      <c r="AS4241" s="13"/>
      <c r="AT4241" s="12" t="b">
        <v>1</v>
      </c>
      <c r="AU4241" s="13"/>
      <c r="AV4241" s="17">
        <v>45940.0</v>
      </c>
      <c r="AW4241" s="13"/>
      <c r="AX4241" s="14" t="s">
        <v>155</v>
      </c>
      <c r="AY4241" s="13"/>
      <c r="AZ4241" s="14">
        <v>2706.0</v>
      </c>
      <c r="BA4241" s="13"/>
    </row>
    <row r="4242">
      <c r="A4242" s="11" t="s">
        <v>15390</v>
      </c>
      <c r="B4242" s="11">
        <v>11175.0</v>
      </c>
      <c r="C4242" s="12" t="b">
        <v>0</v>
      </c>
      <c r="D4242" s="12" t="b">
        <v>1</v>
      </c>
      <c r="E4242" s="12" t="b">
        <v>0</v>
      </c>
      <c r="F4242" s="12" t="b">
        <v>0</v>
      </c>
      <c r="G4242" s="12" t="b">
        <v>0</v>
      </c>
      <c r="H4242" s="12" t="b">
        <v>0</v>
      </c>
      <c r="I4242" s="15">
        <v>45514.0</v>
      </c>
      <c r="J4242" s="15">
        <v>45514.0</v>
      </c>
      <c r="K4242" s="12" t="b">
        <v>0</v>
      </c>
      <c r="L4242" s="14" t="s">
        <v>14399</v>
      </c>
      <c r="M4242" s="11" t="s">
        <v>1018</v>
      </c>
      <c r="N4242" s="11" t="s">
        <v>15391</v>
      </c>
      <c r="O4242" s="11" t="s">
        <v>14199</v>
      </c>
      <c r="P4242" s="11" t="s">
        <v>14401</v>
      </c>
      <c r="Q4242" s="11" t="s">
        <v>162</v>
      </c>
      <c r="R4242" s="11" t="s">
        <v>14200</v>
      </c>
      <c r="S4242" s="11" t="s">
        <v>437</v>
      </c>
      <c r="T4242" s="13"/>
      <c r="U4242" s="11" t="s">
        <v>9932</v>
      </c>
      <c r="W4242" s="11" t="s">
        <v>14401</v>
      </c>
      <c r="Z4242" s="13"/>
      <c r="AA4242" s="11" t="s">
        <v>151</v>
      </c>
      <c r="AB4242" s="13"/>
      <c r="AC4242" s="13"/>
      <c r="AD4242" s="11" t="s">
        <v>14200</v>
      </c>
      <c r="AE4242" s="13"/>
      <c r="AF4242" s="13"/>
      <c r="AG4242" s="11" t="s">
        <v>152</v>
      </c>
      <c r="AH4242" s="11" t="s">
        <v>14403</v>
      </c>
      <c r="AJ4242" s="13"/>
      <c r="AK4242" s="13"/>
      <c r="AL4242" s="13"/>
      <c r="AM4242" s="13"/>
      <c r="AN4242" s="13"/>
      <c r="AO4242" s="13"/>
      <c r="AP4242" s="11" t="s">
        <v>15390</v>
      </c>
      <c r="AR4242" s="13"/>
      <c r="AS4242" s="13"/>
      <c r="AT4242" s="12" t="b">
        <v>1</v>
      </c>
      <c r="AU4242" s="13"/>
      <c r="AV4242" s="17">
        <v>45940.0</v>
      </c>
      <c r="AW4242" s="13"/>
      <c r="AX4242" s="14" t="s">
        <v>155</v>
      </c>
      <c r="AY4242" s="13"/>
      <c r="AZ4242" s="14">
        <v>2704.0</v>
      </c>
      <c r="BA4242" s="13"/>
    </row>
    <row r="4243">
      <c r="A4243" s="11" t="s">
        <v>15392</v>
      </c>
      <c r="B4243" s="11">
        <v>11176.0</v>
      </c>
      <c r="C4243" s="12" t="b">
        <v>0</v>
      </c>
      <c r="D4243" s="12" t="b">
        <v>1</v>
      </c>
      <c r="E4243" s="12" t="b">
        <v>0</v>
      </c>
      <c r="F4243" s="12" t="b">
        <v>0</v>
      </c>
      <c r="G4243" s="12" t="b">
        <v>0</v>
      </c>
      <c r="H4243" s="12" t="b">
        <v>0</v>
      </c>
      <c r="I4243" s="15">
        <v>45514.0</v>
      </c>
      <c r="J4243" s="15">
        <v>45514.0</v>
      </c>
      <c r="K4243" s="12" t="b">
        <v>0</v>
      </c>
      <c r="L4243" s="14" t="s">
        <v>14399</v>
      </c>
      <c r="M4243" s="11" t="s">
        <v>1018</v>
      </c>
      <c r="N4243" s="11" t="s">
        <v>15393</v>
      </c>
      <c r="O4243" s="11" t="s">
        <v>15394</v>
      </c>
      <c r="P4243" s="11" t="s">
        <v>14401</v>
      </c>
      <c r="Q4243" s="11" t="s">
        <v>162</v>
      </c>
      <c r="R4243" s="11" t="s">
        <v>15395</v>
      </c>
      <c r="S4243" s="11" t="s">
        <v>437</v>
      </c>
      <c r="T4243" s="13"/>
      <c r="U4243" s="11" t="s">
        <v>9932</v>
      </c>
      <c r="W4243" s="11" t="s">
        <v>14401</v>
      </c>
      <c r="Z4243" s="13"/>
      <c r="AA4243" s="11" t="s">
        <v>151</v>
      </c>
      <c r="AB4243" s="13"/>
      <c r="AC4243" s="13"/>
      <c r="AD4243" s="11" t="s">
        <v>15395</v>
      </c>
      <c r="AF4243" s="13"/>
      <c r="AG4243" s="11" t="s">
        <v>152</v>
      </c>
      <c r="AH4243" s="11" t="s">
        <v>14403</v>
      </c>
      <c r="AJ4243" s="13"/>
      <c r="AK4243" s="13"/>
      <c r="AL4243" s="13"/>
      <c r="AM4243" s="13"/>
      <c r="AN4243" s="13"/>
      <c r="AO4243" s="13"/>
      <c r="AP4243" s="11" t="s">
        <v>15392</v>
      </c>
      <c r="AR4243" s="13"/>
      <c r="AS4243" s="13"/>
      <c r="AT4243" s="12" t="b">
        <v>1</v>
      </c>
      <c r="AU4243" s="13"/>
      <c r="AV4243" s="17">
        <v>45940.0</v>
      </c>
      <c r="AW4243" s="13"/>
      <c r="AX4243" s="14" t="s">
        <v>155</v>
      </c>
      <c r="AY4243" s="13"/>
      <c r="AZ4243" s="14">
        <v>2708.0</v>
      </c>
      <c r="BA4243" s="13"/>
    </row>
    <row r="4244">
      <c r="A4244" s="11" t="s">
        <v>15396</v>
      </c>
      <c r="B4244" s="11">
        <v>11177.0</v>
      </c>
      <c r="C4244" s="12" t="b">
        <v>0</v>
      </c>
      <c r="D4244" s="12" t="b">
        <v>0</v>
      </c>
      <c r="E4244" s="12" t="b">
        <v>0</v>
      </c>
      <c r="F4244" s="12" t="b">
        <v>0</v>
      </c>
      <c r="G4244" s="12" t="b">
        <v>0</v>
      </c>
      <c r="H4244" s="12" t="b">
        <v>0</v>
      </c>
      <c r="I4244" s="13"/>
      <c r="J4244" s="13"/>
      <c r="K4244" s="12" t="b">
        <v>0</v>
      </c>
      <c r="L4244" s="14" t="s">
        <v>14513</v>
      </c>
      <c r="M4244" s="11" t="s">
        <v>268</v>
      </c>
      <c r="N4244" s="11" t="s">
        <v>15397</v>
      </c>
      <c r="O4244" s="11" t="s">
        <v>1565</v>
      </c>
      <c r="P4244" s="11" t="s">
        <v>14516</v>
      </c>
      <c r="Q4244" s="11" t="s">
        <v>162</v>
      </c>
      <c r="R4244" s="11" t="s">
        <v>1567</v>
      </c>
      <c r="S4244" s="11" t="s">
        <v>1568</v>
      </c>
      <c r="T4244" s="11" t="s">
        <v>14428</v>
      </c>
      <c r="U4244" s="11" t="s">
        <v>14387</v>
      </c>
      <c r="W4244" s="11" t="s">
        <v>14516</v>
      </c>
      <c r="Z4244" s="13"/>
      <c r="AA4244" s="11" t="s">
        <v>215</v>
      </c>
      <c r="AB4244" s="13"/>
      <c r="AC4244" s="13"/>
      <c r="AD4244" s="11" t="s">
        <v>1567</v>
      </c>
      <c r="AF4244" s="13"/>
      <c r="AG4244" s="11" t="s">
        <v>152</v>
      </c>
      <c r="AH4244" s="11" t="s">
        <v>14519</v>
      </c>
      <c r="AJ4244" s="13"/>
      <c r="AK4244" s="13"/>
      <c r="AL4244" s="13"/>
      <c r="AM4244" s="13"/>
      <c r="AN4244" s="13"/>
      <c r="AO4244" s="13"/>
      <c r="AP4244" s="11" t="s">
        <v>15396</v>
      </c>
      <c r="AR4244" s="13"/>
      <c r="AS4244" s="13"/>
      <c r="AT4244" s="12" t="b">
        <v>1</v>
      </c>
      <c r="AU4244" s="13"/>
      <c r="AV4244" s="17">
        <v>45940.0</v>
      </c>
      <c r="AW4244" s="13"/>
      <c r="AX4244" s="14" t="s">
        <v>155</v>
      </c>
      <c r="AY4244" s="13"/>
      <c r="AZ4244" s="14">
        <v>2721.0</v>
      </c>
      <c r="BA4244" s="13"/>
    </row>
    <row r="4245">
      <c r="A4245" s="11" t="s">
        <v>15398</v>
      </c>
      <c r="B4245" s="11">
        <v>11178.0</v>
      </c>
      <c r="C4245" s="12" t="b">
        <v>0</v>
      </c>
      <c r="D4245" s="12" t="b">
        <v>0</v>
      </c>
      <c r="E4245" s="12" t="b">
        <v>0</v>
      </c>
      <c r="F4245" s="12" t="b">
        <v>0</v>
      </c>
      <c r="G4245" s="12" t="b">
        <v>0</v>
      </c>
      <c r="H4245" s="12" t="b">
        <v>0</v>
      </c>
      <c r="I4245" s="13"/>
      <c r="J4245" s="15">
        <v>45514.0</v>
      </c>
      <c r="K4245" s="12" t="b">
        <v>0</v>
      </c>
      <c r="L4245" s="14" t="s">
        <v>15399</v>
      </c>
      <c r="M4245" s="11" t="s">
        <v>2970</v>
      </c>
      <c r="N4245" s="11" t="s">
        <v>15400</v>
      </c>
      <c r="O4245" s="11" t="s">
        <v>3369</v>
      </c>
      <c r="P4245" s="11" t="s">
        <v>15401</v>
      </c>
      <c r="Q4245" s="11" t="s">
        <v>1051</v>
      </c>
      <c r="R4245" s="11" t="s">
        <v>3370</v>
      </c>
      <c r="S4245" s="11" t="s">
        <v>1099</v>
      </c>
      <c r="U4245" s="11" t="s">
        <v>10775</v>
      </c>
      <c r="W4245" s="11" t="s">
        <v>15401</v>
      </c>
      <c r="AA4245" s="11" t="s">
        <v>151</v>
      </c>
      <c r="AB4245" s="13"/>
      <c r="AC4245" s="13"/>
      <c r="AD4245" s="11" t="s">
        <v>3370</v>
      </c>
      <c r="AE4245" s="13"/>
      <c r="AF4245" s="13"/>
      <c r="AG4245" s="11" t="s">
        <v>152</v>
      </c>
      <c r="AH4245" s="11" t="s">
        <v>15402</v>
      </c>
      <c r="AJ4245" s="13"/>
      <c r="AK4245" s="13"/>
      <c r="AL4245" s="13"/>
      <c r="AM4245" s="13"/>
      <c r="AN4245" s="13"/>
      <c r="AO4245" s="13"/>
      <c r="AP4245" s="11" t="s">
        <v>15398</v>
      </c>
      <c r="AR4245" s="13"/>
      <c r="AS4245" s="13"/>
      <c r="AT4245" s="12" t="b">
        <v>1</v>
      </c>
      <c r="AU4245" s="13"/>
      <c r="AV4245" s="17">
        <v>45940.0</v>
      </c>
      <c r="AW4245" s="13"/>
      <c r="AX4245" s="14" t="s">
        <v>155</v>
      </c>
      <c r="AY4245" s="13"/>
      <c r="AZ4245" s="14">
        <v>2907.0</v>
      </c>
      <c r="BA4245" s="13"/>
    </row>
    <row r="4246">
      <c r="A4246" s="11" t="s">
        <v>15403</v>
      </c>
      <c r="B4246" s="11">
        <v>11179.0</v>
      </c>
      <c r="C4246" s="12" t="b">
        <v>0</v>
      </c>
      <c r="D4246" s="12" t="b">
        <v>1</v>
      </c>
      <c r="E4246" s="12" t="b">
        <v>0</v>
      </c>
      <c r="F4246" s="12" t="b">
        <v>0</v>
      </c>
      <c r="G4246" s="12" t="b">
        <v>0</v>
      </c>
      <c r="H4246" s="12" t="b">
        <v>0</v>
      </c>
      <c r="I4246" s="13"/>
      <c r="J4246" s="15">
        <v>45514.0</v>
      </c>
      <c r="K4246" s="12" t="b">
        <v>0</v>
      </c>
      <c r="L4246" s="14" t="s">
        <v>15399</v>
      </c>
      <c r="M4246" s="11" t="s">
        <v>14645</v>
      </c>
      <c r="N4246" s="11" t="s">
        <v>15404</v>
      </c>
      <c r="O4246" s="11" t="s">
        <v>14647</v>
      </c>
      <c r="P4246" s="11" t="s">
        <v>15401</v>
      </c>
      <c r="Q4246" s="11" t="s">
        <v>1051</v>
      </c>
      <c r="R4246" s="11" t="s">
        <v>14648</v>
      </c>
      <c r="S4246" s="11" t="s">
        <v>14649</v>
      </c>
      <c r="T4246" s="13"/>
      <c r="U4246" s="11" t="s">
        <v>14650</v>
      </c>
      <c r="W4246" s="11" t="s">
        <v>15401</v>
      </c>
      <c r="AA4246" s="11" t="s">
        <v>151</v>
      </c>
      <c r="AB4246" s="13"/>
      <c r="AC4246" s="13"/>
      <c r="AD4246" s="11" t="s">
        <v>14648</v>
      </c>
      <c r="AE4246" s="13"/>
      <c r="AF4246" s="13"/>
      <c r="AG4246" s="11" t="s">
        <v>152</v>
      </c>
      <c r="AH4246" s="11" t="s">
        <v>15402</v>
      </c>
      <c r="AJ4246" s="13"/>
      <c r="AK4246" s="13"/>
      <c r="AL4246" s="13"/>
      <c r="AM4246" s="13"/>
      <c r="AN4246" s="13"/>
      <c r="AO4246" s="13"/>
      <c r="AP4246" s="11" t="s">
        <v>15403</v>
      </c>
      <c r="AR4246" s="13"/>
      <c r="AS4246" s="13"/>
      <c r="AT4246" s="12" t="b">
        <v>1</v>
      </c>
      <c r="AU4246" s="13"/>
      <c r="AV4246" s="17">
        <v>45940.0</v>
      </c>
      <c r="AW4246" s="13"/>
      <c r="AX4246" s="14" t="s">
        <v>155</v>
      </c>
      <c r="AY4246" s="13"/>
      <c r="AZ4246" s="14">
        <v>2908.0</v>
      </c>
      <c r="BA4246" s="13"/>
    </row>
    <row r="4247">
      <c r="A4247" s="11" t="s">
        <v>15405</v>
      </c>
      <c r="B4247" s="11">
        <v>11181.0</v>
      </c>
      <c r="C4247" s="12" t="b">
        <v>0</v>
      </c>
      <c r="D4247" s="12" t="b">
        <v>0</v>
      </c>
      <c r="E4247" s="12" t="b">
        <v>0</v>
      </c>
      <c r="F4247" s="12" t="b">
        <v>0</v>
      </c>
      <c r="G4247" s="12" t="b">
        <v>0</v>
      </c>
      <c r="H4247" s="12" t="b">
        <v>0</v>
      </c>
      <c r="I4247" s="13"/>
      <c r="J4247" s="13"/>
      <c r="K4247" s="12" t="b">
        <v>0</v>
      </c>
      <c r="L4247" s="14" t="s">
        <v>15399</v>
      </c>
      <c r="M4247" s="11" t="s">
        <v>1687</v>
      </c>
      <c r="N4247" s="11" t="s">
        <v>15406</v>
      </c>
      <c r="O4247" s="11" t="s">
        <v>15407</v>
      </c>
      <c r="P4247" s="11" t="s">
        <v>15401</v>
      </c>
      <c r="Q4247" s="11" t="s">
        <v>1051</v>
      </c>
      <c r="R4247" s="11" t="s">
        <v>15408</v>
      </c>
      <c r="S4247" s="11" t="s">
        <v>15409</v>
      </c>
      <c r="T4247" s="11" t="s">
        <v>15410</v>
      </c>
      <c r="U4247" s="11" t="s">
        <v>13848</v>
      </c>
      <c r="W4247" s="11" t="s">
        <v>15401</v>
      </c>
      <c r="AA4247" s="11" t="s">
        <v>215</v>
      </c>
      <c r="AB4247" s="13"/>
      <c r="AC4247" s="13"/>
      <c r="AD4247" s="11" t="s">
        <v>15408</v>
      </c>
      <c r="AF4247" s="13"/>
      <c r="AG4247" s="11" t="s">
        <v>152</v>
      </c>
      <c r="AH4247" s="11" t="s">
        <v>15402</v>
      </c>
      <c r="AJ4247" s="13"/>
      <c r="AK4247" s="13"/>
      <c r="AL4247" s="13"/>
      <c r="AM4247" s="13"/>
      <c r="AN4247" s="13"/>
      <c r="AO4247" s="13"/>
      <c r="AP4247" s="11" t="s">
        <v>15405</v>
      </c>
      <c r="AR4247" s="13"/>
      <c r="AS4247" s="13"/>
      <c r="AT4247" s="12" t="b">
        <v>1</v>
      </c>
      <c r="AU4247" s="13"/>
      <c r="AV4247" s="17">
        <v>45940.0</v>
      </c>
      <c r="AW4247" s="13"/>
      <c r="AX4247" s="14" t="s">
        <v>155</v>
      </c>
      <c r="AY4247" s="13"/>
      <c r="AZ4247" s="14">
        <v>2909.0</v>
      </c>
      <c r="BA4247" s="13"/>
    </row>
    <row r="4248">
      <c r="A4248" s="11" t="s">
        <v>15411</v>
      </c>
      <c r="B4248" s="11">
        <v>11184.0</v>
      </c>
      <c r="C4248" s="12" t="b">
        <v>0</v>
      </c>
      <c r="D4248" s="12" t="b">
        <v>0</v>
      </c>
      <c r="E4248" s="12" t="b">
        <v>0</v>
      </c>
      <c r="F4248" s="12" t="b">
        <v>0</v>
      </c>
      <c r="G4248" s="12" t="b">
        <v>0</v>
      </c>
      <c r="H4248" s="12" t="b">
        <v>0</v>
      </c>
      <c r="I4248" s="13"/>
      <c r="J4248" s="13"/>
      <c r="K4248" s="12" t="b">
        <v>0</v>
      </c>
      <c r="L4248" s="17">
        <v>45637.0</v>
      </c>
      <c r="M4248" s="11" t="s">
        <v>1056</v>
      </c>
      <c r="N4248" s="11" t="s">
        <v>15412</v>
      </c>
      <c r="O4248" s="11" t="s">
        <v>15413</v>
      </c>
      <c r="P4248" s="11" t="s">
        <v>13398</v>
      </c>
      <c r="Q4248" s="11" t="s">
        <v>972</v>
      </c>
      <c r="R4248" s="11" t="s">
        <v>15414</v>
      </c>
      <c r="S4248" s="11" t="s">
        <v>15415</v>
      </c>
      <c r="T4248" s="11" t="s">
        <v>9224</v>
      </c>
      <c r="V4248" s="13"/>
      <c r="W4248" s="11" t="s">
        <v>13398</v>
      </c>
      <c r="X4248" s="11" t="s">
        <v>1121</v>
      </c>
      <c r="Y4248" s="11" t="s">
        <v>15414</v>
      </c>
      <c r="AA4248" s="11" t="s">
        <v>2456</v>
      </c>
      <c r="AB4248" s="13"/>
      <c r="AC4248" s="13"/>
      <c r="AD4248" s="11" t="s">
        <v>15414</v>
      </c>
      <c r="AE4248" s="11" t="s">
        <v>2029</v>
      </c>
      <c r="AG4248" s="11" t="s">
        <v>152</v>
      </c>
      <c r="AH4248" s="11" t="s">
        <v>13399</v>
      </c>
      <c r="AJ4248" s="11" t="s">
        <v>1121</v>
      </c>
      <c r="AK4248" s="13"/>
      <c r="AL4248" s="13"/>
      <c r="AM4248" s="13"/>
      <c r="AN4248" s="13"/>
      <c r="AO4248" s="13"/>
      <c r="AP4248" s="11" t="s">
        <v>15411</v>
      </c>
      <c r="AR4248" s="13"/>
      <c r="AS4248" s="13"/>
      <c r="AT4248" s="12" t="b">
        <v>1</v>
      </c>
      <c r="AU4248" s="13"/>
      <c r="AV4248" s="17">
        <v>45940.0</v>
      </c>
      <c r="AW4248" s="13"/>
      <c r="AX4248" s="14" t="s">
        <v>155</v>
      </c>
      <c r="AY4248" s="13"/>
      <c r="AZ4248" s="14">
        <v>2497.0</v>
      </c>
      <c r="BA4248" s="13"/>
    </row>
    <row r="4249">
      <c r="A4249" s="11" t="s">
        <v>15416</v>
      </c>
      <c r="B4249" s="11">
        <v>11185.0</v>
      </c>
      <c r="C4249" s="12" t="b">
        <v>0</v>
      </c>
      <c r="D4249" s="12" t="b">
        <v>0</v>
      </c>
      <c r="E4249" s="12" t="b">
        <v>0</v>
      </c>
      <c r="F4249" s="12" t="b">
        <v>0</v>
      </c>
      <c r="G4249" s="12" t="b">
        <v>0</v>
      </c>
      <c r="H4249" s="12" t="b">
        <v>0</v>
      </c>
      <c r="I4249" s="13"/>
      <c r="J4249" s="15">
        <v>45545.0</v>
      </c>
      <c r="K4249" s="12" t="b">
        <v>0</v>
      </c>
      <c r="L4249" s="14" t="s">
        <v>15399</v>
      </c>
      <c r="M4249" s="11" t="s">
        <v>1175</v>
      </c>
      <c r="N4249" s="11" t="s">
        <v>15417</v>
      </c>
      <c r="O4249" s="11" t="s">
        <v>15418</v>
      </c>
      <c r="P4249" s="11" t="s">
        <v>15401</v>
      </c>
      <c r="Q4249" s="11" t="s">
        <v>1051</v>
      </c>
      <c r="R4249" s="11" t="s">
        <v>15419</v>
      </c>
      <c r="S4249" s="13"/>
      <c r="T4249" s="13"/>
      <c r="U4249" s="11" t="s">
        <v>14100</v>
      </c>
      <c r="W4249" s="11" t="s">
        <v>15401</v>
      </c>
      <c r="AA4249" s="11" t="s">
        <v>151</v>
      </c>
      <c r="AB4249" s="13"/>
      <c r="AC4249" s="13"/>
      <c r="AD4249" s="11" t="s">
        <v>15419</v>
      </c>
      <c r="AE4249" s="13"/>
      <c r="AF4249" s="13"/>
      <c r="AG4249" s="11" t="s">
        <v>152</v>
      </c>
      <c r="AH4249" s="11" t="s">
        <v>15402</v>
      </c>
      <c r="AJ4249" s="13"/>
      <c r="AK4249" s="13"/>
      <c r="AL4249" s="13"/>
      <c r="AM4249" s="13"/>
      <c r="AN4249" s="13"/>
      <c r="AO4249" s="13"/>
      <c r="AP4249" s="11" t="s">
        <v>15416</v>
      </c>
      <c r="AR4249" s="13"/>
      <c r="AS4249" s="13"/>
      <c r="AT4249" s="12" t="b">
        <v>1</v>
      </c>
      <c r="AU4249" s="13"/>
      <c r="AV4249" s="17">
        <v>45940.0</v>
      </c>
      <c r="AW4249" s="13"/>
      <c r="AX4249" s="14" t="s">
        <v>155</v>
      </c>
      <c r="AY4249" s="13"/>
      <c r="AZ4249" s="14">
        <v>2912.0</v>
      </c>
      <c r="BA4249" s="13"/>
    </row>
    <row r="4250">
      <c r="A4250" s="11" t="s">
        <v>15420</v>
      </c>
      <c r="B4250" s="11">
        <v>11186.0</v>
      </c>
      <c r="C4250" s="12" t="b">
        <v>0</v>
      </c>
      <c r="D4250" s="12" t="b">
        <v>0</v>
      </c>
      <c r="E4250" s="12" t="b">
        <v>0</v>
      </c>
      <c r="F4250" s="12" t="b">
        <v>0</v>
      </c>
      <c r="G4250" s="12" t="b">
        <v>0</v>
      </c>
      <c r="H4250" s="12" t="b">
        <v>0</v>
      </c>
      <c r="I4250" s="13"/>
      <c r="J4250" s="15">
        <v>45545.0</v>
      </c>
      <c r="K4250" s="12" t="b">
        <v>0</v>
      </c>
      <c r="L4250" s="14" t="s">
        <v>15399</v>
      </c>
      <c r="M4250" s="11" t="s">
        <v>1175</v>
      </c>
      <c r="N4250" s="11" t="s">
        <v>15421</v>
      </c>
      <c r="O4250" s="11" t="s">
        <v>15422</v>
      </c>
      <c r="P4250" s="11" t="s">
        <v>15401</v>
      </c>
      <c r="Q4250" s="11" t="s">
        <v>1051</v>
      </c>
      <c r="R4250" s="11" t="s">
        <v>15423</v>
      </c>
      <c r="T4250" s="13"/>
      <c r="U4250" s="11" t="s">
        <v>14100</v>
      </c>
      <c r="W4250" s="11" t="s">
        <v>15401</v>
      </c>
      <c r="AA4250" s="11" t="s">
        <v>151</v>
      </c>
      <c r="AB4250" s="13"/>
      <c r="AC4250" s="13"/>
      <c r="AD4250" s="11" t="s">
        <v>15423</v>
      </c>
      <c r="AF4250" s="13"/>
      <c r="AG4250" s="11" t="s">
        <v>152</v>
      </c>
      <c r="AH4250" s="11" t="s">
        <v>15402</v>
      </c>
      <c r="AJ4250" s="13"/>
      <c r="AK4250" s="13"/>
      <c r="AL4250" s="13"/>
      <c r="AM4250" s="13"/>
      <c r="AN4250" s="13"/>
      <c r="AO4250" s="13"/>
      <c r="AP4250" s="11" t="s">
        <v>15420</v>
      </c>
      <c r="AR4250" s="13"/>
      <c r="AS4250" s="13"/>
      <c r="AT4250" s="12" t="b">
        <v>1</v>
      </c>
      <c r="AU4250" s="13"/>
      <c r="AV4250" s="17">
        <v>45940.0</v>
      </c>
      <c r="AW4250" s="13"/>
      <c r="AX4250" s="14" t="s">
        <v>155</v>
      </c>
      <c r="AY4250" s="13"/>
      <c r="AZ4250" s="14">
        <v>2910.0</v>
      </c>
      <c r="BA4250" s="13"/>
    </row>
    <row r="4251">
      <c r="A4251" s="11" t="s">
        <v>15424</v>
      </c>
      <c r="B4251" s="11">
        <v>11187.0</v>
      </c>
      <c r="C4251" s="12" t="b">
        <v>0</v>
      </c>
      <c r="D4251" s="12" t="b">
        <v>0</v>
      </c>
      <c r="E4251" s="12" t="b">
        <v>0</v>
      </c>
      <c r="F4251" s="12" t="b">
        <v>0</v>
      </c>
      <c r="G4251" s="12" t="b">
        <v>0</v>
      </c>
      <c r="H4251" s="12" t="b">
        <v>0</v>
      </c>
      <c r="I4251" s="13"/>
      <c r="J4251" s="15">
        <v>45545.0</v>
      </c>
      <c r="K4251" s="12" t="b">
        <v>0</v>
      </c>
      <c r="L4251" s="14" t="s">
        <v>15399</v>
      </c>
      <c r="M4251" s="11" t="s">
        <v>1175</v>
      </c>
      <c r="N4251" s="11" t="s">
        <v>15425</v>
      </c>
      <c r="O4251" s="11" t="s">
        <v>15426</v>
      </c>
      <c r="P4251" s="11" t="s">
        <v>15401</v>
      </c>
      <c r="Q4251" s="11" t="s">
        <v>1051</v>
      </c>
      <c r="R4251" s="11" t="s">
        <v>15427</v>
      </c>
      <c r="S4251" s="11" t="s">
        <v>15428</v>
      </c>
      <c r="U4251" s="11" t="s">
        <v>14100</v>
      </c>
      <c r="W4251" s="11" t="s">
        <v>15401</v>
      </c>
      <c r="AA4251" s="11" t="s">
        <v>151</v>
      </c>
      <c r="AB4251" s="13"/>
      <c r="AC4251" s="13"/>
      <c r="AD4251" s="11" t="s">
        <v>15427</v>
      </c>
      <c r="AF4251" s="13"/>
      <c r="AG4251" s="11" t="s">
        <v>152</v>
      </c>
      <c r="AH4251" s="11" t="s">
        <v>15402</v>
      </c>
      <c r="AJ4251" s="13"/>
      <c r="AK4251" s="13"/>
      <c r="AL4251" s="13"/>
      <c r="AM4251" s="13"/>
      <c r="AN4251" s="13"/>
      <c r="AO4251" s="13"/>
      <c r="AP4251" s="11" t="s">
        <v>15424</v>
      </c>
      <c r="AR4251" s="13"/>
      <c r="AS4251" s="13"/>
      <c r="AT4251" s="12" t="b">
        <v>1</v>
      </c>
      <c r="AU4251" s="13"/>
      <c r="AV4251" s="17">
        <v>45940.0</v>
      </c>
      <c r="AW4251" s="13"/>
      <c r="AX4251" s="14" t="s">
        <v>155</v>
      </c>
      <c r="AY4251" s="13"/>
      <c r="AZ4251" s="14">
        <v>2911.0</v>
      </c>
      <c r="BA4251" s="13"/>
    </row>
    <row r="4252">
      <c r="A4252" s="11" t="s">
        <v>15429</v>
      </c>
      <c r="B4252" s="11">
        <v>11188.0</v>
      </c>
      <c r="C4252" s="12" t="b">
        <v>0</v>
      </c>
      <c r="D4252" s="12" t="b">
        <v>1</v>
      </c>
      <c r="E4252" s="12" t="b">
        <v>0</v>
      </c>
      <c r="F4252" s="12" t="b">
        <v>0</v>
      </c>
      <c r="G4252" s="12" t="b">
        <v>0</v>
      </c>
      <c r="H4252" s="12" t="b">
        <v>1</v>
      </c>
      <c r="I4252" s="13"/>
      <c r="J4252" s="13"/>
      <c r="K4252" s="12" t="b">
        <v>0</v>
      </c>
      <c r="L4252" s="17">
        <v>45637.0</v>
      </c>
      <c r="M4252" s="11" t="s">
        <v>1687</v>
      </c>
      <c r="N4252" s="11" t="s">
        <v>15430</v>
      </c>
      <c r="O4252" s="11" t="s">
        <v>15407</v>
      </c>
      <c r="P4252" s="11" t="s">
        <v>13398</v>
      </c>
      <c r="Q4252" s="11" t="s">
        <v>972</v>
      </c>
      <c r="R4252" s="11" t="s">
        <v>15408</v>
      </c>
      <c r="S4252" s="11" t="s">
        <v>15409</v>
      </c>
      <c r="T4252" s="11" t="s">
        <v>9224</v>
      </c>
      <c r="U4252" s="11" t="s">
        <v>13848</v>
      </c>
      <c r="W4252" s="11" t="s">
        <v>13398</v>
      </c>
      <c r="Y4252" s="11" t="s">
        <v>15408</v>
      </c>
      <c r="AA4252" s="11" t="s">
        <v>151</v>
      </c>
      <c r="AB4252" s="13"/>
      <c r="AC4252" s="13"/>
      <c r="AD4252" s="11" t="s">
        <v>15408</v>
      </c>
      <c r="AE4252" s="11" t="s">
        <v>2029</v>
      </c>
      <c r="AG4252" s="11" t="s">
        <v>152</v>
      </c>
      <c r="AH4252" s="11" t="s">
        <v>13399</v>
      </c>
      <c r="AJ4252" s="13"/>
      <c r="AK4252" s="13"/>
      <c r="AL4252" s="13"/>
      <c r="AM4252" s="13"/>
      <c r="AN4252" s="13"/>
      <c r="AO4252" s="13"/>
      <c r="AP4252" s="11" t="s">
        <v>15429</v>
      </c>
      <c r="AR4252" s="13"/>
      <c r="AS4252" s="13"/>
      <c r="AT4252" s="12" t="b">
        <v>1</v>
      </c>
      <c r="AU4252" s="13"/>
      <c r="AV4252" s="17">
        <v>45940.0</v>
      </c>
      <c r="AW4252" s="13"/>
      <c r="AX4252" s="14" t="s">
        <v>155</v>
      </c>
      <c r="AY4252" s="13"/>
      <c r="AZ4252" s="14">
        <v>2498.0</v>
      </c>
      <c r="BA4252" s="13"/>
    </row>
    <row r="4253">
      <c r="A4253" s="11" t="s">
        <v>15431</v>
      </c>
      <c r="B4253" s="11">
        <v>11189.0</v>
      </c>
      <c r="C4253" s="12" t="b">
        <v>0</v>
      </c>
      <c r="D4253" s="12" t="b">
        <v>0</v>
      </c>
      <c r="E4253" s="12" t="b">
        <v>0</v>
      </c>
      <c r="F4253" s="12" t="b">
        <v>0</v>
      </c>
      <c r="G4253" s="12" t="b">
        <v>0</v>
      </c>
      <c r="H4253" s="12" t="b">
        <v>0</v>
      </c>
      <c r="I4253" s="13"/>
      <c r="J4253" s="13"/>
      <c r="K4253" s="12" t="b">
        <v>0</v>
      </c>
      <c r="L4253" s="15">
        <v>45424.0</v>
      </c>
      <c r="M4253" s="11" t="s">
        <v>3785</v>
      </c>
      <c r="N4253" s="11" t="s">
        <v>15432</v>
      </c>
      <c r="O4253" s="11" t="s">
        <v>5063</v>
      </c>
      <c r="P4253" s="11" t="s">
        <v>13924</v>
      </c>
      <c r="Q4253" s="11" t="s">
        <v>162</v>
      </c>
      <c r="R4253" s="11" t="s">
        <v>5064</v>
      </c>
      <c r="S4253" s="11" t="s">
        <v>5065</v>
      </c>
      <c r="T4253" s="11" t="s">
        <v>15433</v>
      </c>
      <c r="U4253" s="11" t="s">
        <v>15202</v>
      </c>
      <c r="W4253" s="11" t="s">
        <v>13924</v>
      </c>
      <c r="Z4253" s="13"/>
      <c r="AA4253" s="11" t="s">
        <v>151</v>
      </c>
      <c r="AB4253" s="13"/>
      <c r="AC4253" s="13"/>
      <c r="AD4253" s="11" t="s">
        <v>5064</v>
      </c>
      <c r="AE4253" s="13"/>
      <c r="AF4253" s="13"/>
      <c r="AG4253" s="11" t="s">
        <v>152</v>
      </c>
      <c r="AH4253" s="11" t="s">
        <v>13925</v>
      </c>
      <c r="AJ4253" s="13"/>
      <c r="AK4253" s="13"/>
      <c r="AL4253" s="13"/>
      <c r="AM4253" s="13"/>
      <c r="AN4253" s="13"/>
      <c r="AO4253" s="13"/>
      <c r="AP4253" s="11" t="s">
        <v>15431</v>
      </c>
      <c r="AR4253" s="13"/>
      <c r="AS4253" s="13"/>
      <c r="AT4253" s="12" t="b">
        <v>1</v>
      </c>
      <c r="AU4253" s="13"/>
      <c r="AV4253" s="17">
        <v>45940.0</v>
      </c>
      <c r="AW4253" s="13"/>
      <c r="AX4253" s="14" t="s">
        <v>155</v>
      </c>
      <c r="AY4253" s="13"/>
      <c r="AZ4253" s="14">
        <v>2747.0</v>
      </c>
      <c r="BA4253" s="13"/>
    </row>
    <row r="4254">
      <c r="A4254" s="11" t="s">
        <v>15434</v>
      </c>
      <c r="B4254" s="11">
        <v>11190.0</v>
      </c>
      <c r="C4254" s="12" t="b">
        <v>0</v>
      </c>
      <c r="D4254" s="12" t="b">
        <v>1</v>
      </c>
      <c r="E4254" s="12" t="b">
        <v>0</v>
      </c>
      <c r="F4254" s="12" t="b">
        <v>0</v>
      </c>
      <c r="G4254" s="12" t="b">
        <v>0</v>
      </c>
      <c r="H4254" s="12" t="b">
        <v>0</v>
      </c>
      <c r="I4254" s="13"/>
      <c r="J4254" s="15">
        <v>45545.0</v>
      </c>
      <c r="K4254" s="12" t="b">
        <v>0</v>
      </c>
      <c r="L4254" s="14" t="s">
        <v>15399</v>
      </c>
      <c r="M4254" s="11" t="s">
        <v>203</v>
      </c>
      <c r="N4254" s="11" t="s">
        <v>15435</v>
      </c>
      <c r="O4254" s="11" t="s">
        <v>638</v>
      </c>
      <c r="P4254" s="11" t="s">
        <v>15401</v>
      </c>
      <c r="Q4254" s="11" t="s">
        <v>1051</v>
      </c>
      <c r="R4254" s="11" t="s">
        <v>639</v>
      </c>
      <c r="S4254" s="11" t="s">
        <v>640</v>
      </c>
      <c r="U4254" s="11" t="s">
        <v>9831</v>
      </c>
      <c r="W4254" s="11" t="s">
        <v>15401</v>
      </c>
      <c r="AA4254" s="11" t="s">
        <v>151</v>
      </c>
      <c r="AB4254" s="13"/>
      <c r="AC4254" s="13"/>
      <c r="AD4254" s="11" t="s">
        <v>639</v>
      </c>
      <c r="AE4254" s="13"/>
      <c r="AF4254" s="13"/>
      <c r="AG4254" s="11" t="s">
        <v>152</v>
      </c>
      <c r="AH4254" s="11" t="s">
        <v>15402</v>
      </c>
      <c r="AJ4254" s="13"/>
      <c r="AK4254" s="13"/>
      <c r="AL4254" s="13"/>
      <c r="AM4254" s="13"/>
      <c r="AN4254" s="13"/>
      <c r="AO4254" s="13"/>
      <c r="AP4254" s="11" t="s">
        <v>15434</v>
      </c>
      <c r="AR4254" s="13"/>
      <c r="AS4254" s="13"/>
      <c r="AT4254" s="12" t="b">
        <v>1</v>
      </c>
      <c r="AU4254" s="13"/>
      <c r="AV4254" s="17">
        <v>45940.0</v>
      </c>
      <c r="AW4254" s="13"/>
      <c r="AX4254" s="14" t="s">
        <v>155</v>
      </c>
      <c r="AY4254" s="13"/>
      <c r="AZ4254" s="14">
        <v>2913.0</v>
      </c>
      <c r="BA4254" s="13"/>
    </row>
    <row r="4255">
      <c r="A4255" s="11" t="s">
        <v>15436</v>
      </c>
      <c r="B4255" s="11">
        <v>11191.0</v>
      </c>
      <c r="C4255" s="12" t="b">
        <v>0</v>
      </c>
      <c r="D4255" s="12" t="b">
        <v>1</v>
      </c>
      <c r="E4255" s="12" t="b">
        <v>0</v>
      </c>
      <c r="F4255" s="12" t="b">
        <v>0</v>
      </c>
      <c r="G4255" s="12" t="b">
        <v>0</v>
      </c>
      <c r="H4255" s="12" t="b">
        <v>0</v>
      </c>
      <c r="I4255" s="15">
        <v>45545.0</v>
      </c>
      <c r="J4255" s="15">
        <v>45545.0</v>
      </c>
      <c r="K4255" s="12" t="b">
        <v>0</v>
      </c>
      <c r="L4255" s="14" t="s">
        <v>15003</v>
      </c>
      <c r="M4255" s="11" t="s">
        <v>3785</v>
      </c>
      <c r="N4255" s="11" t="s">
        <v>15437</v>
      </c>
      <c r="O4255" s="11" t="s">
        <v>15438</v>
      </c>
      <c r="P4255" s="11" t="s">
        <v>15005</v>
      </c>
      <c r="Q4255" s="11" t="s">
        <v>162</v>
      </c>
      <c r="R4255" s="11" t="s">
        <v>15439</v>
      </c>
      <c r="S4255" s="13"/>
      <c r="T4255" s="11" t="s">
        <v>15440</v>
      </c>
      <c r="U4255" s="11" t="s">
        <v>15202</v>
      </c>
      <c r="W4255" s="11" t="s">
        <v>15005</v>
      </c>
      <c r="AA4255" s="11" t="s">
        <v>151</v>
      </c>
      <c r="AB4255" s="13"/>
      <c r="AC4255" s="13"/>
      <c r="AD4255" s="11" t="s">
        <v>15439</v>
      </c>
      <c r="AE4255" s="13"/>
      <c r="AF4255" s="13"/>
      <c r="AG4255" s="11" t="s">
        <v>152</v>
      </c>
      <c r="AH4255" s="11" t="s">
        <v>15008</v>
      </c>
      <c r="AJ4255" s="13"/>
      <c r="AK4255" s="13"/>
      <c r="AL4255" s="13"/>
      <c r="AM4255" s="13"/>
      <c r="AN4255" s="13"/>
      <c r="AO4255" s="13"/>
      <c r="AP4255" s="11" t="s">
        <v>15436</v>
      </c>
      <c r="AR4255" s="13"/>
      <c r="AS4255" s="13"/>
      <c r="AT4255" s="12" t="b">
        <v>1</v>
      </c>
      <c r="AU4255" s="13"/>
      <c r="AV4255" s="17">
        <v>45940.0</v>
      </c>
      <c r="AW4255" s="13"/>
      <c r="AX4255" s="14" t="s">
        <v>155</v>
      </c>
      <c r="AY4255" s="13"/>
      <c r="AZ4255" s="14">
        <v>2702.0</v>
      </c>
      <c r="BA4255" s="13"/>
    </row>
    <row r="4256">
      <c r="A4256" s="11" t="s">
        <v>15441</v>
      </c>
      <c r="B4256" s="11">
        <v>11192.0</v>
      </c>
      <c r="C4256" s="12" t="b">
        <v>0</v>
      </c>
      <c r="D4256" s="12" t="b">
        <v>1</v>
      </c>
      <c r="E4256" s="12" t="b">
        <v>0</v>
      </c>
      <c r="F4256" s="12" t="b">
        <v>0</v>
      </c>
      <c r="G4256" s="12" t="b">
        <v>0</v>
      </c>
      <c r="H4256" s="12" t="b">
        <v>0</v>
      </c>
      <c r="I4256" s="13"/>
      <c r="J4256" s="15">
        <v>45545.0</v>
      </c>
      <c r="K4256" s="12" t="b">
        <v>0</v>
      </c>
      <c r="L4256" s="17">
        <v>45577.0</v>
      </c>
      <c r="M4256" s="11" t="s">
        <v>203</v>
      </c>
      <c r="N4256" s="11" t="s">
        <v>15442</v>
      </c>
      <c r="O4256" s="11" t="s">
        <v>638</v>
      </c>
      <c r="P4256" s="11" t="s">
        <v>13786</v>
      </c>
      <c r="Q4256" s="11" t="s">
        <v>3705</v>
      </c>
      <c r="R4256" s="11" t="s">
        <v>639</v>
      </c>
      <c r="S4256" s="11" t="s">
        <v>640</v>
      </c>
      <c r="U4256" s="11" t="s">
        <v>9831</v>
      </c>
      <c r="W4256" s="11" t="s">
        <v>13786</v>
      </c>
      <c r="AA4256" s="11" t="s">
        <v>151</v>
      </c>
      <c r="AB4256" s="13"/>
      <c r="AC4256" s="13"/>
      <c r="AD4256" s="11" t="s">
        <v>639</v>
      </c>
      <c r="AE4256" s="13"/>
      <c r="AF4256" s="13"/>
      <c r="AG4256" s="11" t="s">
        <v>152</v>
      </c>
      <c r="AH4256" s="11" t="s">
        <v>13788</v>
      </c>
      <c r="AJ4256" s="13"/>
      <c r="AK4256" s="13"/>
      <c r="AL4256" s="13"/>
      <c r="AM4256" s="13"/>
      <c r="AN4256" s="13"/>
      <c r="AO4256" s="13"/>
      <c r="AP4256" s="11" t="s">
        <v>15441</v>
      </c>
      <c r="AR4256" s="13"/>
      <c r="AS4256" s="13"/>
      <c r="AT4256" s="12" t="b">
        <v>1</v>
      </c>
      <c r="AU4256" s="13"/>
      <c r="AV4256" s="17">
        <v>45940.0</v>
      </c>
      <c r="AW4256" s="13"/>
      <c r="AX4256" s="14" t="s">
        <v>155</v>
      </c>
      <c r="AY4256" s="13"/>
      <c r="AZ4256" s="14">
        <v>2756.0</v>
      </c>
      <c r="BA4256" s="13"/>
    </row>
    <row r="4257">
      <c r="A4257" s="11" t="s">
        <v>15443</v>
      </c>
      <c r="B4257" s="11">
        <v>11194.0</v>
      </c>
      <c r="C4257" s="12" t="b">
        <v>0</v>
      </c>
      <c r="D4257" s="12" t="b">
        <v>1</v>
      </c>
      <c r="E4257" s="12" t="b">
        <v>0</v>
      </c>
      <c r="F4257" s="12" t="b">
        <v>0</v>
      </c>
      <c r="G4257" s="12" t="b">
        <v>0</v>
      </c>
      <c r="H4257" s="12" t="b">
        <v>0</v>
      </c>
      <c r="I4257" s="13"/>
      <c r="J4257" s="15">
        <v>45545.0</v>
      </c>
      <c r="K4257" s="12" t="b">
        <v>0</v>
      </c>
      <c r="L4257" s="14" t="s">
        <v>15399</v>
      </c>
      <c r="M4257" s="11" t="s">
        <v>1203</v>
      </c>
      <c r="N4257" s="11" t="s">
        <v>15444</v>
      </c>
      <c r="O4257" s="11" t="s">
        <v>15445</v>
      </c>
      <c r="P4257" s="11" t="s">
        <v>15401</v>
      </c>
      <c r="Q4257" s="11" t="s">
        <v>1051</v>
      </c>
      <c r="R4257" s="11" t="s">
        <v>15046</v>
      </c>
      <c r="S4257" s="11" t="s">
        <v>15446</v>
      </c>
      <c r="U4257" s="11" t="s">
        <v>11537</v>
      </c>
      <c r="W4257" s="11" t="s">
        <v>15401</v>
      </c>
      <c r="AA4257" s="11" t="s">
        <v>151</v>
      </c>
      <c r="AB4257" s="13"/>
      <c r="AC4257" s="13"/>
      <c r="AD4257" s="11" t="s">
        <v>15046</v>
      </c>
      <c r="AF4257" s="13"/>
      <c r="AG4257" s="11" t="s">
        <v>152</v>
      </c>
      <c r="AH4257" s="11" t="s">
        <v>15402</v>
      </c>
      <c r="AJ4257" s="13"/>
      <c r="AK4257" s="13"/>
      <c r="AL4257" s="13"/>
      <c r="AM4257" s="13"/>
      <c r="AN4257" s="13"/>
      <c r="AO4257" s="13"/>
      <c r="AP4257" s="11" t="s">
        <v>15443</v>
      </c>
      <c r="AR4257" s="13"/>
      <c r="AS4257" s="13"/>
      <c r="AT4257" s="12" t="b">
        <v>1</v>
      </c>
      <c r="AU4257" s="13"/>
      <c r="AV4257" s="17">
        <v>45940.0</v>
      </c>
      <c r="AW4257" s="13"/>
      <c r="AX4257" s="14" t="s">
        <v>155</v>
      </c>
      <c r="AY4257" s="13"/>
      <c r="AZ4257" s="14">
        <v>2914.0</v>
      </c>
      <c r="BA4257" s="13"/>
    </row>
    <row r="4258">
      <c r="A4258" s="11" t="s">
        <v>15447</v>
      </c>
      <c r="B4258" s="11">
        <v>11195.0</v>
      </c>
      <c r="C4258" s="12" t="b">
        <v>0</v>
      </c>
      <c r="D4258" s="12" t="b">
        <v>1</v>
      </c>
      <c r="E4258" s="12" t="b">
        <v>0</v>
      </c>
      <c r="F4258" s="12" t="b">
        <v>0</v>
      </c>
      <c r="G4258" s="12" t="b">
        <v>0</v>
      </c>
      <c r="H4258" s="12" t="b">
        <v>0</v>
      </c>
      <c r="I4258" s="13"/>
      <c r="J4258" s="15">
        <v>45545.0</v>
      </c>
      <c r="K4258" s="12" t="b">
        <v>0</v>
      </c>
      <c r="L4258" s="14" t="s">
        <v>15399</v>
      </c>
      <c r="M4258" s="11" t="s">
        <v>1203</v>
      </c>
      <c r="N4258" s="11" t="s">
        <v>15448</v>
      </c>
      <c r="O4258" s="11" t="s">
        <v>13327</v>
      </c>
      <c r="P4258" s="11" t="s">
        <v>15401</v>
      </c>
      <c r="Q4258" s="11" t="s">
        <v>1051</v>
      </c>
      <c r="R4258" s="11" t="s">
        <v>13328</v>
      </c>
      <c r="S4258" s="11" t="s">
        <v>13329</v>
      </c>
      <c r="U4258" s="11" t="s">
        <v>11537</v>
      </c>
      <c r="W4258" s="11" t="s">
        <v>15401</v>
      </c>
      <c r="AA4258" s="11" t="s">
        <v>151</v>
      </c>
      <c r="AB4258" s="13"/>
      <c r="AC4258" s="13"/>
      <c r="AD4258" s="11" t="s">
        <v>13328</v>
      </c>
      <c r="AF4258" s="13"/>
      <c r="AG4258" s="11" t="s">
        <v>152</v>
      </c>
      <c r="AH4258" s="11" t="s">
        <v>15402</v>
      </c>
      <c r="AJ4258" s="13"/>
      <c r="AK4258" s="13"/>
      <c r="AL4258" s="13"/>
      <c r="AM4258" s="13"/>
      <c r="AN4258" s="13"/>
      <c r="AO4258" s="13"/>
      <c r="AP4258" s="11" t="s">
        <v>15447</v>
      </c>
      <c r="AR4258" s="13"/>
      <c r="AS4258" s="13"/>
      <c r="AT4258" s="12" t="b">
        <v>1</v>
      </c>
      <c r="AU4258" s="13"/>
      <c r="AV4258" s="17">
        <v>45940.0</v>
      </c>
      <c r="AW4258" s="13"/>
      <c r="AX4258" s="14" t="s">
        <v>155</v>
      </c>
      <c r="AY4258" s="13"/>
      <c r="AZ4258" s="14">
        <v>2915.0</v>
      </c>
      <c r="BA4258" s="13"/>
    </row>
    <row r="4259">
      <c r="A4259" s="11" t="s">
        <v>15449</v>
      </c>
      <c r="B4259" s="11">
        <v>11197.0</v>
      </c>
      <c r="C4259" s="12" t="b">
        <v>0</v>
      </c>
      <c r="D4259" s="12" t="b">
        <v>1</v>
      </c>
      <c r="E4259" s="12" t="b">
        <v>0</v>
      </c>
      <c r="F4259" s="12" t="b">
        <v>0</v>
      </c>
      <c r="G4259" s="12" t="b">
        <v>0</v>
      </c>
      <c r="H4259" s="12" t="b">
        <v>0</v>
      </c>
      <c r="I4259" s="13"/>
      <c r="J4259" s="15">
        <v>45545.0</v>
      </c>
      <c r="K4259" s="12" t="b">
        <v>0</v>
      </c>
      <c r="L4259" s="14" t="s">
        <v>15399</v>
      </c>
      <c r="M4259" s="11" t="s">
        <v>1185</v>
      </c>
      <c r="N4259" s="11" t="s">
        <v>15450</v>
      </c>
      <c r="O4259" s="11" t="s">
        <v>8489</v>
      </c>
      <c r="P4259" s="11" t="s">
        <v>15401</v>
      </c>
      <c r="Q4259" s="11" t="s">
        <v>1051</v>
      </c>
      <c r="R4259" s="11" t="s">
        <v>8490</v>
      </c>
      <c r="S4259" s="11" t="s">
        <v>8491</v>
      </c>
      <c r="U4259" s="11" t="s">
        <v>11963</v>
      </c>
      <c r="W4259" s="11" t="s">
        <v>15401</v>
      </c>
      <c r="AA4259" s="11" t="s">
        <v>151</v>
      </c>
      <c r="AB4259" s="13"/>
      <c r="AC4259" s="13"/>
      <c r="AD4259" s="11" t="s">
        <v>8490</v>
      </c>
      <c r="AF4259" s="13"/>
      <c r="AG4259" s="11" t="s">
        <v>152</v>
      </c>
      <c r="AH4259" s="11" t="s">
        <v>15402</v>
      </c>
      <c r="AJ4259" s="13"/>
      <c r="AK4259" s="13"/>
      <c r="AL4259" s="13"/>
      <c r="AM4259" s="13"/>
      <c r="AN4259" s="13"/>
      <c r="AO4259" s="13"/>
      <c r="AP4259" s="11" t="s">
        <v>15449</v>
      </c>
      <c r="AR4259" s="13"/>
      <c r="AS4259" s="13"/>
      <c r="AT4259" s="12" t="b">
        <v>1</v>
      </c>
      <c r="AU4259" s="13"/>
      <c r="AV4259" s="14" t="s">
        <v>167</v>
      </c>
      <c r="AW4259" s="13"/>
      <c r="AX4259" s="14" t="s">
        <v>155</v>
      </c>
      <c r="AY4259" s="13"/>
      <c r="AZ4259" s="14">
        <v>8212.0</v>
      </c>
      <c r="BA4259" s="13"/>
    </row>
    <row r="4260">
      <c r="A4260" s="11" t="s">
        <v>15451</v>
      </c>
      <c r="B4260" s="11">
        <v>11198.0</v>
      </c>
      <c r="C4260" s="12" t="b">
        <v>0</v>
      </c>
      <c r="D4260" s="12" t="b">
        <v>1</v>
      </c>
      <c r="E4260" s="12" t="b">
        <v>0</v>
      </c>
      <c r="F4260" s="12" t="b">
        <v>0</v>
      </c>
      <c r="G4260" s="12" t="b">
        <v>0</v>
      </c>
      <c r="H4260" s="12" t="b">
        <v>0</v>
      </c>
      <c r="I4260" s="13"/>
      <c r="J4260" s="15">
        <v>45545.0</v>
      </c>
      <c r="K4260" s="12" t="b">
        <v>0</v>
      </c>
      <c r="L4260" s="14" t="s">
        <v>15399</v>
      </c>
      <c r="M4260" s="11" t="s">
        <v>643</v>
      </c>
      <c r="N4260" s="11" t="s">
        <v>15452</v>
      </c>
      <c r="O4260" s="11" t="s">
        <v>15453</v>
      </c>
      <c r="P4260" s="11" t="s">
        <v>15401</v>
      </c>
      <c r="Q4260" s="11" t="s">
        <v>1051</v>
      </c>
      <c r="R4260" s="11" t="s">
        <v>15454</v>
      </c>
      <c r="S4260" s="11" t="s">
        <v>15455</v>
      </c>
      <c r="U4260" s="11" t="s">
        <v>9182</v>
      </c>
      <c r="W4260" s="11" t="s">
        <v>15401</v>
      </c>
      <c r="AA4260" s="11" t="s">
        <v>151</v>
      </c>
      <c r="AB4260" s="13"/>
      <c r="AC4260" s="13"/>
      <c r="AD4260" s="11" t="s">
        <v>15454</v>
      </c>
      <c r="AF4260" s="13"/>
      <c r="AG4260" s="11" t="s">
        <v>152</v>
      </c>
      <c r="AH4260" s="11" t="s">
        <v>15402</v>
      </c>
      <c r="AJ4260" s="13"/>
      <c r="AK4260" s="13"/>
      <c r="AL4260" s="13"/>
      <c r="AM4260" s="13"/>
      <c r="AN4260" s="13"/>
      <c r="AO4260" s="13"/>
      <c r="AP4260" s="11" t="s">
        <v>15451</v>
      </c>
      <c r="AR4260" s="13"/>
      <c r="AS4260" s="13"/>
      <c r="AT4260" s="12" t="b">
        <v>1</v>
      </c>
      <c r="AU4260" s="13"/>
      <c r="AV4260" s="17">
        <v>45940.0</v>
      </c>
      <c r="AW4260" s="13"/>
      <c r="AX4260" s="14" t="s">
        <v>155</v>
      </c>
      <c r="AY4260" s="13"/>
      <c r="AZ4260" s="14">
        <v>2916.0</v>
      </c>
      <c r="BA4260" s="13"/>
    </row>
    <row r="4261">
      <c r="A4261" s="11" t="s">
        <v>15456</v>
      </c>
      <c r="B4261" s="11">
        <v>11199.0</v>
      </c>
      <c r="C4261" s="12" t="b">
        <v>0</v>
      </c>
      <c r="D4261" s="12" t="b">
        <v>0</v>
      </c>
      <c r="E4261" s="12" t="b">
        <v>0</v>
      </c>
      <c r="F4261" s="12" t="b">
        <v>0</v>
      </c>
      <c r="G4261" s="12" t="b">
        <v>0</v>
      </c>
      <c r="H4261" s="12" t="b">
        <v>0</v>
      </c>
      <c r="I4261" s="13"/>
      <c r="J4261" s="13"/>
      <c r="K4261" s="12" t="b">
        <v>0</v>
      </c>
      <c r="L4261" s="14" t="s">
        <v>14418</v>
      </c>
      <c r="M4261" s="11" t="s">
        <v>9218</v>
      </c>
      <c r="N4261" s="11" t="s">
        <v>15457</v>
      </c>
      <c r="O4261" s="11" t="s">
        <v>15458</v>
      </c>
      <c r="P4261" s="11" t="s">
        <v>14421</v>
      </c>
      <c r="Q4261" s="11" t="s">
        <v>162</v>
      </c>
      <c r="R4261" s="11" t="s">
        <v>15459</v>
      </c>
      <c r="S4261" s="11" t="s">
        <v>15460</v>
      </c>
      <c r="U4261" s="11" t="s">
        <v>9225</v>
      </c>
      <c r="W4261" s="11" t="s">
        <v>14421</v>
      </c>
      <c r="Y4261" s="11" t="s">
        <v>15461</v>
      </c>
      <c r="Z4261" s="13"/>
      <c r="AA4261" s="11" t="s">
        <v>597</v>
      </c>
      <c r="AB4261" s="13"/>
      <c r="AC4261" s="13"/>
      <c r="AD4261" s="11" t="s">
        <v>15459</v>
      </c>
      <c r="AE4261" s="13"/>
      <c r="AF4261" s="13"/>
      <c r="AG4261" s="11" t="s">
        <v>152</v>
      </c>
      <c r="AH4261" s="11" t="s">
        <v>14424</v>
      </c>
      <c r="AJ4261" s="13"/>
      <c r="AK4261" s="13"/>
      <c r="AL4261" s="13"/>
      <c r="AM4261" s="13"/>
      <c r="AN4261" s="13"/>
      <c r="AO4261" s="13"/>
      <c r="AP4261" s="11" t="s">
        <v>15456</v>
      </c>
      <c r="AR4261" s="13"/>
      <c r="AS4261" s="13"/>
      <c r="AT4261" s="12" t="b">
        <v>1</v>
      </c>
      <c r="AU4261" s="13"/>
      <c r="AV4261" s="17">
        <v>45940.0</v>
      </c>
      <c r="AW4261" s="13"/>
      <c r="AX4261" s="14" t="s">
        <v>155</v>
      </c>
      <c r="AY4261" s="13"/>
      <c r="AZ4261" s="14">
        <v>2669.0</v>
      </c>
      <c r="BA4261" s="13"/>
    </row>
    <row r="4262">
      <c r="A4262" s="11" t="s">
        <v>15462</v>
      </c>
      <c r="B4262" s="11">
        <v>11200.0</v>
      </c>
      <c r="C4262" s="12" t="b">
        <v>0</v>
      </c>
      <c r="D4262" s="12" t="b">
        <v>0</v>
      </c>
      <c r="E4262" s="12" t="b">
        <v>0</v>
      </c>
      <c r="F4262" s="12" t="b">
        <v>0</v>
      </c>
      <c r="G4262" s="12" t="b">
        <v>0</v>
      </c>
      <c r="H4262" s="12" t="b">
        <v>0</v>
      </c>
      <c r="I4262" s="13"/>
      <c r="J4262" s="13"/>
      <c r="K4262" s="12" t="b">
        <v>0</v>
      </c>
      <c r="L4262" s="14" t="s">
        <v>14418</v>
      </c>
      <c r="M4262" s="11" t="s">
        <v>9218</v>
      </c>
      <c r="N4262" s="11" t="s">
        <v>15463</v>
      </c>
      <c r="O4262" s="11" t="s">
        <v>15464</v>
      </c>
      <c r="P4262" s="11" t="s">
        <v>14421</v>
      </c>
      <c r="Q4262" s="11" t="s">
        <v>162</v>
      </c>
      <c r="R4262" s="11" t="s">
        <v>15465</v>
      </c>
      <c r="S4262" s="11" t="s">
        <v>15466</v>
      </c>
      <c r="U4262" s="11" t="s">
        <v>9225</v>
      </c>
      <c r="W4262" s="11" t="s">
        <v>14421</v>
      </c>
      <c r="Y4262" s="11" t="s">
        <v>15461</v>
      </c>
      <c r="Z4262" s="13"/>
      <c r="AA4262" s="11" t="s">
        <v>597</v>
      </c>
      <c r="AB4262" s="13"/>
      <c r="AC4262" s="13"/>
      <c r="AD4262" s="11" t="s">
        <v>15465</v>
      </c>
      <c r="AE4262" s="13"/>
      <c r="AF4262" s="13"/>
      <c r="AG4262" s="11" t="s">
        <v>152</v>
      </c>
      <c r="AH4262" s="11" t="s">
        <v>14424</v>
      </c>
      <c r="AJ4262" s="13"/>
      <c r="AK4262" s="13"/>
      <c r="AL4262" s="13"/>
      <c r="AM4262" s="13"/>
      <c r="AN4262" s="13"/>
      <c r="AO4262" s="13"/>
      <c r="AP4262" s="11" t="s">
        <v>15462</v>
      </c>
      <c r="AR4262" s="13"/>
      <c r="AS4262" s="13"/>
      <c r="AT4262" s="12" t="b">
        <v>1</v>
      </c>
      <c r="AU4262" s="13"/>
      <c r="AV4262" s="17">
        <v>45940.0</v>
      </c>
      <c r="AW4262" s="13"/>
      <c r="AX4262" s="14" t="s">
        <v>155</v>
      </c>
      <c r="AY4262" s="13"/>
      <c r="AZ4262" s="14">
        <v>2675.0</v>
      </c>
      <c r="BA4262" s="13"/>
    </row>
    <row r="4263">
      <c r="A4263" s="11" t="s">
        <v>15467</v>
      </c>
      <c r="B4263" s="11">
        <v>11201.0</v>
      </c>
      <c r="C4263" s="12" t="b">
        <v>0</v>
      </c>
      <c r="D4263" s="12" t="b">
        <v>0</v>
      </c>
      <c r="E4263" s="12" t="b">
        <v>0</v>
      </c>
      <c r="F4263" s="12" t="b">
        <v>0</v>
      </c>
      <c r="G4263" s="12" t="b">
        <v>0</v>
      </c>
      <c r="H4263" s="12" t="b">
        <v>0</v>
      </c>
      <c r="I4263" s="13"/>
      <c r="J4263" s="13"/>
      <c r="K4263" s="12" t="b">
        <v>0</v>
      </c>
      <c r="L4263" s="14" t="s">
        <v>14418</v>
      </c>
      <c r="M4263" s="11" t="s">
        <v>9218</v>
      </c>
      <c r="N4263" s="11" t="s">
        <v>15468</v>
      </c>
      <c r="O4263" s="11" t="s">
        <v>15469</v>
      </c>
      <c r="P4263" s="11" t="s">
        <v>14421</v>
      </c>
      <c r="Q4263" s="11" t="s">
        <v>162</v>
      </c>
      <c r="R4263" s="11" t="s">
        <v>15470</v>
      </c>
      <c r="S4263" s="11" t="s">
        <v>15471</v>
      </c>
      <c r="U4263" s="11" t="s">
        <v>9225</v>
      </c>
      <c r="W4263" s="11" t="s">
        <v>14421</v>
      </c>
      <c r="Y4263" s="11" t="s">
        <v>15461</v>
      </c>
      <c r="Z4263" s="13"/>
      <c r="AA4263" s="11" t="s">
        <v>597</v>
      </c>
      <c r="AB4263" s="13"/>
      <c r="AC4263" s="13"/>
      <c r="AD4263" s="11" t="s">
        <v>15470</v>
      </c>
      <c r="AE4263" s="13"/>
      <c r="AF4263" s="13"/>
      <c r="AG4263" s="11" t="s">
        <v>152</v>
      </c>
      <c r="AH4263" s="11" t="s">
        <v>14424</v>
      </c>
      <c r="AJ4263" s="13"/>
      <c r="AK4263" s="13"/>
      <c r="AL4263" s="13"/>
      <c r="AM4263" s="13"/>
      <c r="AN4263" s="13"/>
      <c r="AO4263" s="13"/>
      <c r="AP4263" s="11" t="s">
        <v>15467</v>
      </c>
      <c r="AR4263" s="13"/>
      <c r="AS4263" s="13"/>
      <c r="AT4263" s="12" t="b">
        <v>1</v>
      </c>
      <c r="AU4263" s="13"/>
      <c r="AV4263" s="17">
        <v>45940.0</v>
      </c>
      <c r="AW4263" s="13"/>
      <c r="AX4263" s="14" t="s">
        <v>155</v>
      </c>
      <c r="AY4263" s="13"/>
      <c r="AZ4263" s="14">
        <v>2672.0</v>
      </c>
      <c r="BA4263" s="13"/>
    </row>
    <row r="4264">
      <c r="A4264" s="11" t="s">
        <v>15472</v>
      </c>
      <c r="B4264" s="11">
        <v>11202.0</v>
      </c>
      <c r="C4264" s="12" t="b">
        <v>0</v>
      </c>
      <c r="D4264" s="12" t="b">
        <v>1</v>
      </c>
      <c r="E4264" s="12" t="b">
        <v>0</v>
      </c>
      <c r="F4264" s="12" t="b">
        <v>0</v>
      </c>
      <c r="G4264" s="12" t="b">
        <v>0</v>
      </c>
      <c r="H4264" s="12" t="b">
        <v>0</v>
      </c>
      <c r="I4264" s="13"/>
      <c r="J4264" s="13"/>
      <c r="K4264" s="12" t="b">
        <v>0</v>
      </c>
      <c r="L4264" s="14" t="s">
        <v>14513</v>
      </c>
      <c r="M4264" s="11" t="s">
        <v>9218</v>
      </c>
      <c r="N4264" s="11" t="s">
        <v>15473</v>
      </c>
      <c r="O4264" s="11" t="s">
        <v>15458</v>
      </c>
      <c r="P4264" s="11" t="s">
        <v>14516</v>
      </c>
      <c r="Q4264" s="11" t="s">
        <v>162</v>
      </c>
      <c r="R4264" s="11" t="s">
        <v>15459</v>
      </c>
      <c r="S4264" s="11" t="s">
        <v>15460</v>
      </c>
      <c r="U4264" s="11" t="s">
        <v>9225</v>
      </c>
      <c r="W4264" s="11" t="s">
        <v>14516</v>
      </c>
      <c r="Y4264" s="11" t="s">
        <v>15461</v>
      </c>
      <c r="Z4264" s="13"/>
      <c r="AA4264" s="11" t="s">
        <v>151</v>
      </c>
      <c r="AB4264" s="13"/>
      <c r="AC4264" s="13"/>
      <c r="AD4264" s="11" t="s">
        <v>15459</v>
      </c>
      <c r="AE4264" s="13"/>
      <c r="AF4264" s="13"/>
      <c r="AG4264" s="11" t="s">
        <v>152</v>
      </c>
      <c r="AH4264" s="11" t="s">
        <v>14519</v>
      </c>
      <c r="AJ4264" s="13"/>
      <c r="AK4264" s="13"/>
      <c r="AL4264" s="13"/>
      <c r="AM4264" s="13"/>
      <c r="AN4264" s="13"/>
      <c r="AO4264" s="13"/>
      <c r="AP4264" s="11" t="s">
        <v>15472</v>
      </c>
      <c r="AR4264" s="13"/>
      <c r="AS4264" s="13"/>
      <c r="AT4264" s="12" t="b">
        <v>1</v>
      </c>
      <c r="AU4264" s="13"/>
      <c r="AV4264" s="17">
        <v>45940.0</v>
      </c>
      <c r="AW4264" s="13"/>
      <c r="AX4264" s="14" t="s">
        <v>155</v>
      </c>
      <c r="AY4264" s="13"/>
      <c r="AZ4264" s="14">
        <v>2717.0</v>
      </c>
      <c r="BA4264" s="13"/>
    </row>
    <row r="4265">
      <c r="A4265" s="11" t="s">
        <v>15474</v>
      </c>
      <c r="B4265" s="11">
        <v>11203.0</v>
      </c>
      <c r="C4265" s="12" t="b">
        <v>0</v>
      </c>
      <c r="D4265" s="12" t="b">
        <v>1</v>
      </c>
      <c r="E4265" s="12" t="b">
        <v>0</v>
      </c>
      <c r="F4265" s="12" t="b">
        <v>0</v>
      </c>
      <c r="G4265" s="12" t="b">
        <v>0</v>
      </c>
      <c r="H4265" s="12" t="b">
        <v>0</v>
      </c>
      <c r="I4265" s="13"/>
      <c r="J4265" s="13"/>
      <c r="K4265" s="12" t="b">
        <v>0</v>
      </c>
      <c r="L4265" s="14" t="s">
        <v>14513</v>
      </c>
      <c r="M4265" s="11" t="s">
        <v>9218</v>
      </c>
      <c r="N4265" s="11" t="s">
        <v>15475</v>
      </c>
      <c r="O4265" s="11" t="s">
        <v>15464</v>
      </c>
      <c r="P4265" s="11" t="s">
        <v>14516</v>
      </c>
      <c r="Q4265" s="11" t="s">
        <v>162</v>
      </c>
      <c r="R4265" s="11" t="s">
        <v>15465</v>
      </c>
      <c r="S4265" s="11" t="s">
        <v>15466</v>
      </c>
      <c r="U4265" s="11" t="s">
        <v>9225</v>
      </c>
      <c r="W4265" s="11" t="s">
        <v>14516</v>
      </c>
      <c r="Y4265" s="11" t="s">
        <v>15461</v>
      </c>
      <c r="Z4265" s="13"/>
      <c r="AA4265" s="11" t="s">
        <v>151</v>
      </c>
      <c r="AB4265" s="13"/>
      <c r="AC4265" s="13"/>
      <c r="AD4265" s="11" t="s">
        <v>15465</v>
      </c>
      <c r="AE4265" s="13"/>
      <c r="AF4265" s="13"/>
      <c r="AG4265" s="11" t="s">
        <v>152</v>
      </c>
      <c r="AH4265" s="11" t="s">
        <v>14519</v>
      </c>
      <c r="AJ4265" s="13"/>
      <c r="AK4265" s="13"/>
      <c r="AL4265" s="13"/>
      <c r="AM4265" s="13"/>
      <c r="AN4265" s="13"/>
      <c r="AO4265" s="13"/>
      <c r="AP4265" s="11" t="s">
        <v>15474</v>
      </c>
      <c r="AR4265" s="13"/>
      <c r="AS4265" s="13"/>
      <c r="AT4265" s="12" t="b">
        <v>1</v>
      </c>
      <c r="AU4265" s="13"/>
      <c r="AV4265" s="17">
        <v>45940.0</v>
      </c>
      <c r="AW4265" s="13"/>
      <c r="AX4265" s="14" t="s">
        <v>155</v>
      </c>
      <c r="AY4265" s="13"/>
      <c r="AZ4265" s="14">
        <v>2727.0</v>
      </c>
      <c r="BA4265" s="13"/>
    </row>
    <row r="4266">
      <c r="A4266" s="11" t="s">
        <v>15476</v>
      </c>
      <c r="B4266" s="11">
        <v>11204.0</v>
      </c>
      <c r="C4266" s="12" t="b">
        <v>0</v>
      </c>
      <c r="D4266" s="12" t="b">
        <v>1</v>
      </c>
      <c r="E4266" s="12" t="b">
        <v>0</v>
      </c>
      <c r="F4266" s="12" t="b">
        <v>0</v>
      </c>
      <c r="G4266" s="12" t="b">
        <v>0</v>
      </c>
      <c r="H4266" s="12" t="b">
        <v>0</v>
      </c>
      <c r="I4266" s="13"/>
      <c r="J4266" s="13"/>
      <c r="K4266" s="12" t="b">
        <v>0</v>
      </c>
      <c r="L4266" s="14" t="s">
        <v>14513</v>
      </c>
      <c r="M4266" s="11" t="s">
        <v>9218</v>
      </c>
      <c r="N4266" s="11" t="s">
        <v>15477</v>
      </c>
      <c r="O4266" s="11" t="s">
        <v>15469</v>
      </c>
      <c r="P4266" s="11" t="s">
        <v>14516</v>
      </c>
      <c r="Q4266" s="11" t="s">
        <v>162</v>
      </c>
      <c r="R4266" s="11" t="s">
        <v>15470</v>
      </c>
      <c r="S4266" s="11" t="s">
        <v>15471</v>
      </c>
      <c r="U4266" s="11" t="s">
        <v>9225</v>
      </c>
      <c r="W4266" s="11" t="s">
        <v>14516</v>
      </c>
      <c r="Y4266" s="11" t="s">
        <v>15461</v>
      </c>
      <c r="Z4266" s="13"/>
      <c r="AA4266" s="11" t="s">
        <v>151</v>
      </c>
      <c r="AB4266" s="13"/>
      <c r="AC4266" s="13"/>
      <c r="AD4266" s="11" t="s">
        <v>15470</v>
      </c>
      <c r="AE4266" s="13"/>
      <c r="AF4266" s="13"/>
      <c r="AG4266" s="11" t="s">
        <v>152</v>
      </c>
      <c r="AH4266" s="11" t="s">
        <v>14519</v>
      </c>
      <c r="AJ4266" s="13"/>
      <c r="AK4266" s="13"/>
      <c r="AL4266" s="13"/>
      <c r="AM4266" s="13"/>
      <c r="AN4266" s="13"/>
      <c r="AO4266" s="13"/>
      <c r="AP4266" s="11" t="s">
        <v>15476</v>
      </c>
      <c r="AR4266" s="13"/>
      <c r="AS4266" s="13"/>
      <c r="AT4266" s="12" t="b">
        <v>1</v>
      </c>
      <c r="AU4266" s="13"/>
      <c r="AV4266" s="17">
        <v>45940.0</v>
      </c>
      <c r="AW4266" s="13"/>
      <c r="AX4266" s="14" t="s">
        <v>155</v>
      </c>
      <c r="AY4266" s="13"/>
      <c r="AZ4266" s="14">
        <v>2726.0</v>
      </c>
      <c r="BA4266" s="13"/>
    </row>
    <row r="4267">
      <c r="A4267" s="11" t="s">
        <v>15478</v>
      </c>
      <c r="B4267" s="11">
        <v>11205.0</v>
      </c>
      <c r="C4267" s="12" t="b">
        <v>0</v>
      </c>
      <c r="D4267" s="12" t="b">
        <v>1</v>
      </c>
      <c r="E4267" s="12" t="b">
        <v>0</v>
      </c>
      <c r="F4267" s="12" t="b">
        <v>0</v>
      </c>
      <c r="G4267" s="12" t="b">
        <v>0</v>
      </c>
      <c r="H4267" s="12" t="b">
        <v>0</v>
      </c>
      <c r="I4267" s="13"/>
      <c r="J4267" s="15">
        <v>45545.0</v>
      </c>
      <c r="K4267" s="12" t="b">
        <v>0</v>
      </c>
      <c r="L4267" s="14" t="s">
        <v>15399</v>
      </c>
      <c r="M4267" s="11" t="s">
        <v>1185</v>
      </c>
      <c r="N4267" s="11" t="s">
        <v>15479</v>
      </c>
      <c r="O4267" s="11" t="s">
        <v>12848</v>
      </c>
      <c r="P4267" s="11" t="s">
        <v>15401</v>
      </c>
      <c r="Q4267" s="11" t="s">
        <v>1051</v>
      </c>
      <c r="R4267" s="11" t="s">
        <v>12849</v>
      </c>
      <c r="S4267" s="11" t="s">
        <v>1212</v>
      </c>
      <c r="U4267" s="11" t="s">
        <v>11963</v>
      </c>
      <c r="W4267" s="11" t="s">
        <v>15401</v>
      </c>
      <c r="AA4267" s="11" t="s">
        <v>151</v>
      </c>
      <c r="AB4267" s="13"/>
      <c r="AC4267" s="13"/>
      <c r="AD4267" s="11" t="s">
        <v>12849</v>
      </c>
      <c r="AE4267" s="13"/>
      <c r="AF4267" s="13"/>
      <c r="AG4267" s="11" t="s">
        <v>152</v>
      </c>
      <c r="AH4267" s="11" t="s">
        <v>15402</v>
      </c>
      <c r="AJ4267" s="13"/>
      <c r="AK4267" s="13"/>
      <c r="AL4267" s="13"/>
      <c r="AM4267" s="13"/>
      <c r="AN4267" s="13"/>
      <c r="AO4267" s="13"/>
      <c r="AP4267" s="11" t="s">
        <v>15478</v>
      </c>
      <c r="AR4267" s="13"/>
      <c r="AS4267" s="13"/>
      <c r="AT4267" s="12" t="b">
        <v>1</v>
      </c>
      <c r="AU4267" s="13"/>
      <c r="AV4267" s="14" t="s">
        <v>167</v>
      </c>
      <c r="AW4267" s="13"/>
      <c r="AX4267" s="14" t="s">
        <v>155</v>
      </c>
      <c r="AY4267" s="13"/>
      <c r="AZ4267" s="14">
        <v>8213.0</v>
      </c>
      <c r="BA4267" s="13"/>
    </row>
    <row r="4268">
      <c r="A4268" s="11" t="s">
        <v>15480</v>
      </c>
      <c r="B4268" s="11">
        <v>11206.0</v>
      </c>
      <c r="C4268" s="12" t="b">
        <v>0</v>
      </c>
      <c r="D4268" s="12" t="b">
        <v>1</v>
      </c>
      <c r="E4268" s="12" t="b">
        <v>0</v>
      </c>
      <c r="F4268" s="12" t="b">
        <v>0</v>
      </c>
      <c r="G4268" s="12" t="b">
        <v>0</v>
      </c>
      <c r="H4268" s="12" t="b">
        <v>0</v>
      </c>
      <c r="I4268" s="13"/>
      <c r="J4268" s="13"/>
      <c r="K4268" s="12" t="b">
        <v>0</v>
      </c>
      <c r="L4268" s="14" t="s">
        <v>15003</v>
      </c>
      <c r="M4268" s="11" t="s">
        <v>1921</v>
      </c>
      <c r="N4268" s="11" t="s">
        <v>15481</v>
      </c>
      <c r="O4268" s="11" t="s">
        <v>15482</v>
      </c>
      <c r="P4268" s="11" t="s">
        <v>15005</v>
      </c>
      <c r="Q4268" s="11" t="s">
        <v>162</v>
      </c>
      <c r="R4268" s="11" t="s">
        <v>15483</v>
      </c>
      <c r="S4268" s="11" t="s">
        <v>15484</v>
      </c>
      <c r="T4268" s="11" t="s">
        <v>14428</v>
      </c>
      <c r="U4268" s="11" t="s">
        <v>10619</v>
      </c>
      <c r="W4268" s="11" t="s">
        <v>15005</v>
      </c>
      <c r="AA4268" s="11" t="s">
        <v>151</v>
      </c>
      <c r="AB4268" s="13"/>
      <c r="AC4268" s="13"/>
      <c r="AD4268" s="11" t="s">
        <v>15483</v>
      </c>
      <c r="AF4268" s="13"/>
      <c r="AG4268" s="11" t="s">
        <v>152</v>
      </c>
      <c r="AH4268" s="11" t="s">
        <v>15008</v>
      </c>
      <c r="AJ4268" s="13"/>
      <c r="AK4268" s="13"/>
      <c r="AL4268" s="13"/>
      <c r="AM4268" s="13"/>
      <c r="AN4268" s="13"/>
      <c r="AO4268" s="13"/>
      <c r="AP4268" s="11" t="s">
        <v>15480</v>
      </c>
      <c r="AR4268" s="13"/>
      <c r="AS4268" s="13"/>
      <c r="AT4268" s="12" t="b">
        <v>1</v>
      </c>
      <c r="AU4268" s="13"/>
      <c r="AV4268" s="17">
        <v>45940.0</v>
      </c>
      <c r="AW4268" s="13"/>
      <c r="AX4268" s="14" t="s">
        <v>155</v>
      </c>
      <c r="AY4268" s="13"/>
      <c r="AZ4268" s="14">
        <v>2697.0</v>
      </c>
      <c r="BA4268" s="13"/>
    </row>
    <row r="4269">
      <c r="A4269" s="11" t="s">
        <v>15485</v>
      </c>
      <c r="B4269" s="11">
        <v>11207.0</v>
      </c>
      <c r="C4269" s="12" t="b">
        <v>0</v>
      </c>
      <c r="D4269" s="12" t="b">
        <v>0</v>
      </c>
      <c r="E4269" s="12" t="b">
        <v>0</v>
      </c>
      <c r="F4269" s="12" t="b">
        <v>0</v>
      </c>
      <c r="G4269" s="12" t="b">
        <v>0</v>
      </c>
      <c r="H4269" s="12" t="b">
        <v>0</v>
      </c>
      <c r="I4269" s="13"/>
      <c r="J4269" s="13"/>
      <c r="K4269" s="12" t="b">
        <v>0</v>
      </c>
      <c r="L4269" s="14" t="s">
        <v>14418</v>
      </c>
      <c r="M4269" s="11" t="s">
        <v>1921</v>
      </c>
      <c r="N4269" s="11" t="s">
        <v>15486</v>
      </c>
      <c r="O4269" s="11" t="s">
        <v>15487</v>
      </c>
      <c r="P4269" s="11" t="s">
        <v>14421</v>
      </c>
      <c r="Q4269" s="11" t="s">
        <v>162</v>
      </c>
      <c r="R4269" s="11" t="s">
        <v>15488</v>
      </c>
      <c r="T4269" s="11" t="s">
        <v>15489</v>
      </c>
      <c r="W4269" s="11" t="s">
        <v>14421</v>
      </c>
      <c r="Z4269" s="13"/>
      <c r="AA4269" s="11" t="s">
        <v>14522</v>
      </c>
      <c r="AB4269" s="13"/>
      <c r="AC4269" s="13"/>
      <c r="AD4269" s="11" t="s">
        <v>15488</v>
      </c>
      <c r="AF4269" s="13"/>
      <c r="AG4269" s="11" t="s">
        <v>152</v>
      </c>
      <c r="AH4269" s="11" t="s">
        <v>14424</v>
      </c>
      <c r="AJ4269" s="13"/>
      <c r="AK4269" s="13"/>
      <c r="AL4269" s="13"/>
      <c r="AM4269" s="13"/>
      <c r="AN4269" s="13"/>
      <c r="AO4269" s="13"/>
      <c r="AP4269" s="11" t="s">
        <v>15485</v>
      </c>
      <c r="AR4269" s="13"/>
      <c r="AS4269" s="13"/>
      <c r="AT4269" s="12" t="b">
        <v>1</v>
      </c>
      <c r="AU4269" s="13"/>
      <c r="AV4269" s="17">
        <v>45940.0</v>
      </c>
      <c r="AW4269" s="13"/>
      <c r="AX4269" s="14" t="s">
        <v>155</v>
      </c>
      <c r="AY4269" s="13"/>
      <c r="AZ4269" s="14">
        <v>2673.0</v>
      </c>
      <c r="BA4269" s="13"/>
    </row>
    <row r="4270">
      <c r="A4270" s="11" t="s">
        <v>15490</v>
      </c>
      <c r="B4270" s="11">
        <v>11208.0</v>
      </c>
      <c r="C4270" s="12" t="b">
        <v>0</v>
      </c>
      <c r="D4270" s="12" t="b">
        <v>1</v>
      </c>
      <c r="E4270" s="12" t="b">
        <v>0</v>
      </c>
      <c r="F4270" s="12" t="b">
        <v>0</v>
      </c>
      <c r="G4270" s="12" t="b">
        <v>0</v>
      </c>
      <c r="H4270" s="12" t="b">
        <v>0</v>
      </c>
      <c r="I4270" s="13"/>
      <c r="J4270" s="15">
        <v>45545.0</v>
      </c>
      <c r="K4270" s="12" t="b">
        <v>0</v>
      </c>
      <c r="L4270" s="14" t="s">
        <v>13799</v>
      </c>
      <c r="M4270" s="11" t="s">
        <v>11283</v>
      </c>
      <c r="N4270" s="11" t="s">
        <v>15491</v>
      </c>
      <c r="O4270" s="11" t="s">
        <v>15492</v>
      </c>
      <c r="P4270" s="11" t="s">
        <v>13801</v>
      </c>
      <c r="Q4270" s="11" t="s">
        <v>1051</v>
      </c>
      <c r="R4270" s="11" t="s">
        <v>15493</v>
      </c>
      <c r="S4270" s="11" t="s">
        <v>15494</v>
      </c>
      <c r="U4270" s="11" t="s">
        <v>15340</v>
      </c>
      <c r="W4270" s="11" t="s">
        <v>13801</v>
      </c>
      <c r="AA4270" s="11" t="s">
        <v>151</v>
      </c>
      <c r="AB4270" s="13"/>
      <c r="AC4270" s="13"/>
      <c r="AD4270" s="11" t="s">
        <v>15493</v>
      </c>
      <c r="AF4270" s="13"/>
      <c r="AG4270" s="11" t="s">
        <v>152</v>
      </c>
      <c r="AH4270" s="11" t="s">
        <v>13802</v>
      </c>
      <c r="AJ4270" s="13"/>
      <c r="AK4270" s="13"/>
      <c r="AL4270" s="13"/>
      <c r="AM4270" s="13"/>
      <c r="AN4270" s="13"/>
      <c r="AO4270" s="13"/>
      <c r="AP4270" s="11" t="s">
        <v>15490</v>
      </c>
      <c r="AR4270" s="13"/>
      <c r="AS4270" s="13"/>
      <c r="AT4270" s="12" t="b">
        <v>1</v>
      </c>
      <c r="AU4270" s="13"/>
      <c r="AV4270" s="17">
        <v>45940.0</v>
      </c>
      <c r="AW4270" s="13"/>
      <c r="AX4270" s="14" t="s">
        <v>155</v>
      </c>
      <c r="AY4270" s="13"/>
      <c r="AZ4270" s="14">
        <v>2647.0</v>
      </c>
      <c r="BA4270" s="13"/>
    </row>
    <row r="4271">
      <c r="A4271" s="11" t="s">
        <v>15495</v>
      </c>
      <c r="B4271" s="11">
        <v>11209.0</v>
      </c>
      <c r="C4271" s="12" t="b">
        <v>0</v>
      </c>
      <c r="D4271" s="12" t="b">
        <v>0</v>
      </c>
      <c r="E4271" s="12" t="b">
        <v>0</v>
      </c>
      <c r="F4271" s="12" t="b">
        <v>0</v>
      </c>
      <c r="G4271" s="12" t="b">
        <v>0</v>
      </c>
      <c r="H4271" s="12" t="b">
        <v>0</v>
      </c>
      <c r="I4271" s="13"/>
      <c r="J4271" s="13"/>
      <c r="K4271" s="12" t="b">
        <v>0</v>
      </c>
      <c r="L4271" s="14" t="s">
        <v>14418</v>
      </c>
      <c r="M4271" s="11" t="s">
        <v>1921</v>
      </c>
      <c r="N4271" s="11" t="s">
        <v>15496</v>
      </c>
      <c r="O4271" s="11" t="s">
        <v>15497</v>
      </c>
      <c r="P4271" s="11" t="s">
        <v>14421</v>
      </c>
      <c r="Q4271" s="11" t="s">
        <v>162</v>
      </c>
      <c r="R4271" s="11" t="s">
        <v>15498</v>
      </c>
      <c r="S4271" s="13"/>
      <c r="T4271" s="11" t="s">
        <v>15499</v>
      </c>
      <c r="W4271" s="11" t="s">
        <v>14421</v>
      </c>
      <c r="Z4271" s="13"/>
      <c r="AA4271" s="11" t="s">
        <v>14522</v>
      </c>
      <c r="AB4271" s="13"/>
      <c r="AC4271" s="13"/>
      <c r="AD4271" s="11" t="s">
        <v>15498</v>
      </c>
      <c r="AE4271" s="13"/>
      <c r="AF4271" s="13"/>
      <c r="AG4271" s="11" t="s">
        <v>152</v>
      </c>
      <c r="AH4271" s="11" t="s">
        <v>14424</v>
      </c>
      <c r="AJ4271" s="13"/>
      <c r="AK4271" s="13"/>
      <c r="AL4271" s="13"/>
      <c r="AM4271" s="13"/>
      <c r="AN4271" s="13"/>
      <c r="AO4271" s="13"/>
      <c r="AP4271" s="11" t="s">
        <v>15495</v>
      </c>
      <c r="AR4271" s="13"/>
      <c r="AS4271" s="13"/>
      <c r="AT4271" s="12" t="b">
        <v>1</v>
      </c>
      <c r="AU4271" s="13"/>
      <c r="AV4271" s="17">
        <v>45940.0</v>
      </c>
      <c r="AW4271" s="13"/>
      <c r="AX4271" s="14" t="s">
        <v>155</v>
      </c>
      <c r="AY4271" s="13"/>
      <c r="AZ4271" s="14">
        <v>2670.0</v>
      </c>
      <c r="BA4271" s="13"/>
    </row>
    <row r="4272">
      <c r="A4272" s="11" t="s">
        <v>15500</v>
      </c>
      <c r="B4272" s="11">
        <v>11210.0</v>
      </c>
      <c r="C4272" s="12" t="b">
        <v>0</v>
      </c>
      <c r="D4272" s="12" t="b">
        <v>0</v>
      </c>
      <c r="E4272" s="12" t="b">
        <v>0</v>
      </c>
      <c r="F4272" s="12" t="b">
        <v>0</v>
      </c>
      <c r="G4272" s="12" t="b">
        <v>0</v>
      </c>
      <c r="H4272" s="12" t="b">
        <v>1</v>
      </c>
      <c r="I4272" s="13"/>
      <c r="J4272" s="13"/>
      <c r="K4272" s="12" t="b">
        <v>0</v>
      </c>
      <c r="L4272" s="17">
        <v>45637.0</v>
      </c>
      <c r="M4272" s="11" t="s">
        <v>15501</v>
      </c>
      <c r="N4272" s="11" t="s">
        <v>15502</v>
      </c>
      <c r="O4272" s="11" t="s">
        <v>15503</v>
      </c>
      <c r="P4272" s="11" t="s">
        <v>13398</v>
      </c>
      <c r="Q4272" s="11" t="s">
        <v>972</v>
      </c>
      <c r="R4272" s="11" t="s">
        <v>15504</v>
      </c>
      <c r="S4272" s="11" t="s">
        <v>15505</v>
      </c>
      <c r="T4272" s="11" t="s">
        <v>9224</v>
      </c>
      <c r="V4272" s="13"/>
      <c r="W4272" s="11" t="s">
        <v>13398</v>
      </c>
      <c r="Y4272" s="11" t="s">
        <v>15504</v>
      </c>
      <c r="Z4272" s="13"/>
      <c r="AA4272" s="11" t="s">
        <v>215</v>
      </c>
      <c r="AB4272" s="13"/>
      <c r="AC4272" s="13"/>
      <c r="AD4272" s="11" t="s">
        <v>15504</v>
      </c>
      <c r="AE4272" s="11" t="s">
        <v>2029</v>
      </c>
      <c r="AG4272" s="11" t="s">
        <v>152</v>
      </c>
      <c r="AH4272" s="11" t="s">
        <v>13399</v>
      </c>
      <c r="AJ4272" s="13"/>
      <c r="AK4272" s="13"/>
      <c r="AL4272" s="13"/>
      <c r="AM4272" s="13"/>
      <c r="AN4272" s="13"/>
      <c r="AO4272" s="13"/>
      <c r="AP4272" s="11" t="s">
        <v>15500</v>
      </c>
      <c r="AR4272" s="13"/>
      <c r="AS4272" s="13"/>
      <c r="AT4272" s="12" t="b">
        <v>1</v>
      </c>
      <c r="AU4272" s="13"/>
      <c r="AV4272" s="17">
        <v>45940.0</v>
      </c>
      <c r="AW4272" s="13"/>
      <c r="AX4272" s="14" t="s">
        <v>155</v>
      </c>
      <c r="AY4272" s="13"/>
      <c r="AZ4272" s="14">
        <v>2499.0</v>
      </c>
      <c r="BA4272" s="13"/>
    </row>
    <row r="4273">
      <c r="A4273" s="11" t="s">
        <v>15506</v>
      </c>
      <c r="B4273" s="11">
        <v>11213.0</v>
      </c>
      <c r="C4273" s="12" t="b">
        <v>0</v>
      </c>
      <c r="D4273" s="12" t="b">
        <v>0</v>
      </c>
      <c r="E4273" s="12" t="b">
        <v>0</v>
      </c>
      <c r="F4273" s="12" t="b">
        <v>0</v>
      </c>
      <c r="G4273" s="12" t="b">
        <v>0</v>
      </c>
      <c r="H4273" s="12" t="b">
        <v>0</v>
      </c>
      <c r="I4273" s="13"/>
      <c r="J4273" s="13"/>
      <c r="K4273" s="12" t="b">
        <v>0</v>
      </c>
      <c r="L4273" s="14" t="s">
        <v>15507</v>
      </c>
      <c r="M4273" s="11" t="s">
        <v>9218</v>
      </c>
      <c r="N4273" s="11" t="s">
        <v>15508</v>
      </c>
      <c r="O4273" s="11" t="s">
        <v>9220</v>
      </c>
      <c r="P4273" s="11" t="s">
        <v>15509</v>
      </c>
      <c r="Q4273" s="11" t="s">
        <v>1051</v>
      </c>
      <c r="R4273" s="11" t="s">
        <v>9222</v>
      </c>
      <c r="S4273" s="11" t="s">
        <v>9223</v>
      </c>
      <c r="T4273" s="11" t="s">
        <v>15510</v>
      </c>
      <c r="U4273" s="11" t="s">
        <v>15511</v>
      </c>
      <c r="W4273" s="11" t="s">
        <v>15509</v>
      </c>
      <c r="Y4273" s="11" t="s">
        <v>15461</v>
      </c>
      <c r="Z4273" s="13"/>
      <c r="AA4273" s="11" t="s">
        <v>151</v>
      </c>
      <c r="AB4273" s="13"/>
      <c r="AC4273" s="13"/>
      <c r="AD4273" s="11" t="s">
        <v>9222</v>
      </c>
      <c r="AF4273" s="13"/>
      <c r="AG4273" s="11" t="s">
        <v>152</v>
      </c>
      <c r="AH4273" s="11" t="s">
        <v>15512</v>
      </c>
      <c r="AJ4273" s="13"/>
      <c r="AK4273" s="13"/>
      <c r="AL4273" s="13"/>
      <c r="AM4273" s="13"/>
      <c r="AN4273" s="13"/>
      <c r="AO4273" s="13"/>
      <c r="AP4273" s="11" t="s">
        <v>15506</v>
      </c>
      <c r="AR4273" s="13"/>
      <c r="AS4273" s="13"/>
      <c r="AT4273" s="12" t="b">
        <v>1</v>
      </c>
      <c r="AU4273" s="13"/>
      <c r="AV4273" s="17">
        <v>45940.0</v>
      </c>
      <c r="AW4273" s="13"/>
      <c r="AX4273" s="14" t="s">
        <v>155</v>
      </c>
      <c r="AY4273" s="13"/>
      <c r="AZ4273" s="14">
        <v>3058.0</v>
      </c>
      <c r="BA4273" s="13"/>
    </row>
    <row r="4274">
      <c r="A4274" s="11" t="s">
        <v>15513</v>
      </c>
      <c r="B4274" s="11">
        <v>11214.0</v>
      </c>
      <c r="C4274" s="12" t="b">
        <v>0</v>
      </c>
      <c r="D4274" s="12" t="b">
        <v>0</v>
      </c>
      <c r="E4274" s="12" t="b">
        <v>0</v>
      </c>
      <c r="F4274" s="12" t="b">
        <v>0</v>
      </c>
      <c r="G4274" s="12" t="b">
        <v>1</v>
      </c>
      <c r="H4274" s="12" t="b">
        <v>0</v>
      </c>
      <c r="I4274" s="13"/>
      <c r="J4274" s="13"/>
      <c r="K4274" s="12" t="b">
        <v>0</v>
      </c>
      <c r="L4274" s="14" t="s">
        <v>15507</v>
      </c>
      <c r="M4274" s="11" t="s">
        <v>9218</v>
      </c>
      <c r="N4274" s="11" t="s">
        <v>15514</v>
      </c>
      <c r="O4274" s="11" t="s">
        <v>11327</v>
      </c>
      <c r="P4274" s="11" t="s">
        <v>15509</v>
      </c>
      <c r="Q4274" s="11" t="s">
        <v>1051</v>
      </c>
      <c r="R4274" s="11" t="s">
        <v>11328</v>
      </c>
      <c r="S4274" s="11" t="s">
        <v>11329</v>
      </c>
      <c r="T4274" s="11" t="s">
        <v>15510</v>
      </c>
      <c r="U4274" s="11" t="s">
        <v>15511</v>
      </c>
      <c r="W4274" s="11" t="s">
        <v>15509</v>
      </c>
      <c r="Y4274" s="11" t="s">
        <v>15461</v>
      </c>
      <c r="Z4274" s="13"/>
      <c r="AA4274" s="11" t="s">
        <v>151</v>
      </c>
      <c r="AB4274" s="13"/>
      <c r="AC4274" s="13"/>
      <c r="AD4274" s="11" t="s">
        <v>11328</v>
      </c>
      <c r="AE4274" s="13"/>
      <c r="AF4274" s="13"/>
      <c r="AG4274" s="11" t="s">
        <v>152</v>
      </c>
      <c r="AH4274" s="11" t="s">
        <v>15512</v>
      </c>
      <c r="AJ4274" s="13"/>
      <c r="AK4274" s="13"/>
      <c r="AL4274" s="13"/>
      <c r="AM4274" s="13"/>
      <c r="AN4274" s="13"/>
      <c r="AO4274" s="13"/>
      <c r="AP4274" s="11" t="s">
        <v>15513</v>
      </c>
      <c r="AR4274" s="13"/>
      <c r="AS4274" s="13"/>
      <c r="AT4274" s="12" t="b">
        <v>1</v>
      </c>
      <c r="AU4274" s="13"/>
      <c r="AV4274" s="17">
        <v>45940.0</v>
      </c>
      <c r="AW4274" s="13"/>
      <c r="AX4274" s="14" t="s">
        <v>155</v>
      </c>
      <c r="AY4274" s="13"/>
      <c r="AZ4274" s="14">
        <v>3050.0</v>
      </c>
      <c r="BA4274" s="13"/>
    </row>
    <row r="4275">
      <c r="A4275" s="11" t="s">
        <v>15515</v>
      </c>
      <c r="B4275" s="11">
        <v>11215.0</v>
      </c>
      <c r="C4275" s="12" t="b">
        <v>0</v>
      </c>
      <c r="D4275" s="12" t="b">
        <v>0</v>
      </c>
      <c r="E4275" s="12" t="b">
        <v>0</v>
      </c>
      <c r="F4275" s="12" t="b">
        <v>0</v>
      </c>
      <c r="G4275" s="12" t="b">
        <v>0</v>
      </c>
      <c r="H4275" s="12" t="b">
        <v>0</v>
      </c>
      <c r="I4275" s="13"/>
      <c r="J4275" s="13"/>
      <c r="K4275" s="12" t="b">
        <v>0</v>
      </c>
      <c r="L4275" s="14" t="s">
        <v>15507</v>
      </c>
      <c r="M4275" s="11" t="s">
        <v>9218</v>
      </c>
      <c r="N4275" s="11" t="s">
        <v>15516</v>
      </c>
      <c r="O4275" s="11" t="s">
        <v>15517</v>
      </c>
      <c r="P4275" s="11" t="s">
        <v>15509</v>
      </c>
      <c r="Q4275" s="11" t="s">
        <v>1051</v>
      </c>
      <c r="R4275" s="11" t="s">
        <v>15461</v>
      </c>
      <c r="S4275" s="11" t="s">
        <v>15518</v>
      </c>
      <c r="U4275" s="11" t="s">
        <v>9225</v>
      </c>
      <c r="W4275" s="11" t="s">
        <v>15509</v>
      </c>
      <c r="AA4275" s="11" t="s">
        <v>151</v>
      </c>
      <c r="AB4275" s="13"/>
      <c r="AC4275" s="13"/>
      <c r="AD4275" s="11" t="s">
        <v>15461</v>
      </c>
      <c r="AE4275" s="13"/>
      <c r="AF4275" s="13"/>
      <c r="AG4275" s="11" t="s">
        <v>152</v>
      </c>
      <c r="AH4275" s="11" t="s">
        <v>15512</v>
      </c>
      <c r="AJ4275" s="13"/>
      <c r="AK4275" s="13"/>
      <c r="AL4275" s="13"/>
      <c r="AM4275" s="13"/>
      <c r="AN4275" s="13"/>
      <c r="AO4275" s="13"/>
      <c r="AP4275" s="11" t="s">
        <v>15515</v>
      </c>
      <c r="AR4275" s="13"/>
      <c r="AS4275" s="13"/>
      <c r="AT4275" s="12" t="b">
        <v>1</v>
      </c>
      <c r="AU4275" s="13"/>
      <c r="AV4275" s="17">
        <v>45940.0</v>
      </c>
      <c r="AW4275" s="13"/>
      <c r="AX4275" s="14" t="s">
        <v>155</v>
      </c>
      <c r="AY4275" s="13"/>
      <c r="AZ4275" s="14">
        <v>3051.0</v>
      </c>
      <c r="BA4275" s="13"/>
    </row>
    <row r="4276">
      <c r="A4276" s="11" t="s">
        <v>15519</v>
      </c>
      <c r="B4276" s="11">
        <v>11216.0</v>
      </c>
      <c r="C4276" s="12" t="b">
        <v>0</v>
      </c>
      <c r="D4276" s="12" t="b">
        <v>1</v>
      </c>
      <c r="E4276" s="12" t="b">
        <v>0</v>
      </c>
      <c r="F4276" s="12" t="b">
        <v>0</v>
      </c>
      <c r="G4276" s="12" t="b">
        <v>0</v>
      </c>
      <c r="H4276" s="12" t="b">
        <v>0</v>
      </c>
      <c r="I4276" s="13"/>
      <c r="J4276" s="17">
        <v>45575.0</v>
      </c>
      <c r="K4276" s="12" t="b">
        <v>0</v>
      </c>
      <c r="L4276" s="14" t="s">
        <v>13799</v>
      </c>
      <c r="M4276" s="11" t="s">
        <v>9091</v>
      </c>
      <c r="N4276" s="11" t="s">
        <v>15520</v>
      </c>
      <c r="O4276" s="11" t="s">
        <v>15521</v>
      </c>
      <c r="P4276" s="11" t="s">
        <v>13801</v>
      </c>
      <c r="Q4276" s="11" t="s">
        <v>1051</v>
      </c>
      <c r="R4276" s="11" t="s">
        <v>15522</v>
      </c>
      <c r="S4276" s="11" t="s">
        <v>12649</v>
      </c>
      <c r="U4276" s="11" t="s">
        <v>9096</v>
      </c>
      <c r="W4276" s="11" t="s">
        <v>13801</v>
      </c>
      <c r="AA4276" s="11" t="s">
        <v>151</v>
      </c>
      <c r="AB4276" s="13"/>
      <c r="AC4276" s="13"/>
      <c r="AD4276" s="11" t="s">
        <v>15522</v>
      </c>
      <c r="AE4276" s="13"/>
      <c r="AF4276" s="13"/>
      <c r="AG4276" s="11" t="s">
        <v>152</v>
      </c>
      <c r="AH4276" s="11" t="s">
        <v>13802</v>
      </c>
      <c r="AJ4276" s="13"/>
      <c r="AK4276" s="13"/>
      <c r="AL4276" s="13"/>
      <c r="AM4276" s="13"/>
      <c r="AN4276" s="13"/>
      <c r="AO4276" s="13"/>
      <c r="AP4276" s="11" t="s">
        <v>15519</v>
      </c>
      <c r="AR4276" s="13"/>
      <c r="AS4276" s="13"/>
      <c r="AT4276" s="12" t="b">
        <v>1</v>
      </c>
      <c r="AU4276" s="13"/>
      <c r="AV4276" s="14" t="s">
        <v>167</v>
      </c>
      <c r="AW4276" s="13"/>
      <c r="AX4276" s="14" t="s">
        <v>155</v>
      </c>
      <c r="AY4276" s="13"/>
      <c r="AZ4276" s="14">
        <v>8214.0</v>
      </c>
      <c r="BA4276" s="13"/>
    </row>
    <row r="4277">
      <c r="A4277" s="11" t="s">
        <v>15523</v>
      </c>
      <c r="B4277" s="11">
        <v>11217.0</v>
      </c>
      <c r="C4277" s="12" t="b">
        <v>0</v>
      </c>
      <c r="D4277" s="12" t="b">
        <v>0</v>
      </c>
      <c r="E4277" s="12" t="b">
        <v>0</v>
      </c>
      <c r="F4277" s="12" t="b">
        <v>0</v>
      </c>
      <c r="G4277" s="12" t="b">
        <v>0</v>
      </c>
      <c r="H4277" s="12" t="b">
        <v>0</v>
      </c>
      <c r="I4277" s="13"/>
      <c r="J4277" s="17">
        <v>45575.0</v>
      </c>
      <c r="K4277" s="12" t="b">
        <v>0</v>
      </c>
      <c r="L4277" s="14" t="s">
        <v>13799</v>
      </c>
      <c r="M4277" s="11" t="s">
        <v>9091</v>
      </c>
      <c r="N4277" s="11" t="s">
        <v>15524</v>
      </c>
      <c r="O4277" s="11" t="s">
        <v>14811</v>
      </c>
      <c r="P4277" s="11" t="s">
        <v>13801</v>
      </c>
      <c r="Q4277" s="11" t="s">
        <v>1051</v>
      </c>
      <c r="R4277" s="11" t="s">
        <v>14812</v>
      </c>
      <c r="S4277" s="11" t="s">
        <v>524</v>
      </c>
      <c r="T4277" s="13"/>
      <c r="U4277" s="11" t="s">
        <v>9096</v>
      </c>
      <c r="W4277" s="11" t="s">
        <v>13801</v>
      </c>
      <c r="AA4277" s="11" t="s">
        <v>151</v>
      </c>
      <c r="AB4277" s="13"/>
      <c r="AC4277" s="13"/>
      <c r="AD4277" s="11" t="s">
        <v>14812</v>
      </c>
      <c r="AF4277" s="13"/>
      <c r="AG4277" s="11" t="s">
        <v>152</v>
      </c>
      <c r="AH4277" s="11" t="s">
        <v>13802</v>
      </c>
      <c r="AJ4277" s="13"/>
      <c r="AK4277" s="13"/>
      <c r="AL4277" s="13"/>
      <c r="AM4277" s="13"/>
      <c r="AN4277" s="13"/>
      <c r="AO4277" s="13"/>
      <c r="AP4277" s="11" t="s">
        <v>15523</v>
      </c>
      <c r="AR4277" s="13"/>
      <c r="AS4277" s="13"/>
      <c r="AT4277" s="12" t="b">
        <v>1</v>
      </c>
      <c r="AU4277" s="13"/>
      <c r="AV4277" s="14" t="s">
        <v>167</v>
      </c>
      <c r="AW4277" s="13"/>
      <c r="AX4277" s="14" t="s">
        <v>155</v>
      </c>
      <c r="AY4277" s="13"/>
      <c r="AZ4277" s="14">
        <v>8215.0</v>
      </c>
      <c r="BA4277" s="13"/>
    </row>
    <row r="4278">
      <c r="A4278" s="11" t="s">
        <v>15525</v>
      </c>
      <c r="B4278" s="11">
        <v>11218.0</v>
      </c>
      <c r="C4278" s="12" t="b">
        <v>0</v>
      </c>
      <c r="D4278" s="12" t="b">
        <v>1</v>
      </c>
      <c r="E4278" s="12" t="b">
        <v>0</v>
      </c>
      <c r="F4278" s="12" t="b">
        <v>0</v>
      </c>
      <c r="G4278" s="12" t="b">
        <v>0</v>
      </c>
      <c r="H4278" s="12" t="b">
        <v>0</v>
      </c>
      <c r="I4278" s="13"/>
      <c r="J4278" s="13"/>
      <c r="K4278" s="12" t="b">
        <v>0</v>
      </c>
      <c r="L4278" s="17">
        <v>45637.0</v>
      </c>
      <c r="M4278" s="11" t="s">
        <v>1634</v>
      </c>
      <c r="N4278" s="11" t="s">
        <v>15526</v>
      </c>
      <c r="O4278" s="11" t="s">
        <v>6301</v>
      </c>
      <c r="P4278" s="11" t="s">
        <v>13398</v>
      </c>
      <c r="Q4278" s="11" t="s">
        <v>972</v>
      </c>
      <c r="R4278" s="11" t="s">
        <v>6302</v>
      </c>
      <c r="S4278" s="11" t="s">
        <v>6303</v>
      </c>
      <c r="T4278" s="11" t="s">
        <v>9224</v>
      </c>
      <c r="V4278" s="13"/>
      <c r="W4278" s="11" t="s">
        <v>13398</v>
      </c>
      <c r="Y4278" s="11" t="s">
        <v>15527</v>
      </c>
      <c r="Z4278" s="13"/>
      <c r="AA4278" s="11" t="s">
        <v>151</v>
      </c>
      <c r="AB4278" s="13"/>
      <c r="AC4278" s="13"/>
      <c r="AD4278" s="11" t="s">
        <v>6302</v>
      </c>
      <c r="AE4278" s="11" t="s">
        <v>2029</v>
      </c>
      <c r="AG4278" s="11" t="s">
        <v>152</v>
      </c>
      <c r="AH4278" s="11" t="s">
        <v>13399</v>
      </c>
      <c r="AJ4278" s="13"/>
      <c r="AK4278" s="13"/>
      <c r="AL4278" s="13"/>
      <c r="AM4278" s="13"/>
      <c r="AN4278" s="13"/>
      <c r="AO4278" s="13"/>
      <c r="AP4278" s="11" t="s">
        <v>15525</v>
      </c>
      <c r="AR4278" s="13"/>
      <c r="AS4278" s="13"/>
      <c r="AT4278" s="12" t="b">
        <v>1</v>
      </c>
      <c r="AU4278" s="13"/>
      <c r="AV4278" s="17">
        <v>45940.0</v>
      </c>
      <c r="AW4278" s="13"/>
      <c r="AX4278" s="14" t="s">
        <v>155</v>
      </c>
      <c r="AY4278" s="13"/>
      <c r="AZ4278" s="14">
        <v>2500.0</v>
      </c>
      <c r="BA4278" s="13"/>
    </row>
    <row r="4279">
      <c r="A4279" s="11" t="s">
        <v>15528</v>
      </c>
      <c r="B4279" s="11">
        <v>11221.0</v>
      </c>
      <c r="C4279" s="12" t="b">
        <v>0</v>
      </c>
      <c r="D4279" s="12" t="b">
        <v>1</v>
      </c>
      <c r="E4279" s="12" t="b">
        <v>0</v>
      </c>
      <c r="F4279" s="12" t="b">
        <v>0</v>
      </c>
      <c r="G4279" s="12" t="b">
        <v>0</v>
      </c>
      <c r="H4279" s="12" t="b">
        <v>0</v>
      </c>
      <c r="I4279" s="13"/>
      <c r="J4279" s="17">
        <v>45575.0</v>
      </c>
      <c r="K4279" s="12" t="b">
        <v>0</v>
      </c>
      <c r="L4279" s="14" t="s">
        <v>15399</v>
      </c>
      <c r="M4279" s="11" t="s">
        <v>643</v>
      </c>
      <c r="N4279" s="11" t="s">
        <v>15529</v>
      </c>
      <c r="O4279" s="11" t="s">
        <v>15530</v>
      </c>
      <c r="P4279" s="11" t="s">
        <v>15401</v>
      </c>
      <c r="Q4279" s="11" t="s">
        <v>1051</v>
      </c>
      <c r="R4279" s="11" t="s">
        <v>15531</v>
      </c>
      <c r="S4279" s="11" t="s">
        <v>15530</v>
      </c>
      <c r="U4279" s="11" t="s">
        <v>9182</v>
      </c>
      <c r="W4279" s="11" t="s">
        <v>15401</v>
      </c>
      <c r="AA4279" s="11" t="s">
        <v>151</v>
      </c>
      <c r="AB4279" s="13"/>
      <c r="AC4279" s="13"/>
      <c r="AD4279" s="11" t="s">
        <v>15531</v>
      </c>
      <c r="AF4279" s="13"/>
      <c r="AG4279" s="11" t="s">
        <v>152</v>
      </c>
      <c r="AH4279" s="11" t="s">
        <v>15402</v>
      </c>
      <c r="AJ4279" s="13"/>
      <c r="AK4279" s="13"/>
      <c r="AL4279" s="13"/>
      <c r="AM4279" s="13"/>
      <c r="AN4279" s="13"/>
      <c r="AO4279" s="13"/>
      <c r="AP4279" s="11" t="s">
        <v>15528</v>
      </c>
      <c r="AR4279" s="13"/>
      <c r="AS4279" s="13"/>
      <c r="AT4279" s="12" t="b">
        <v>1</v>
      </c>
      <c r="AU4279" s="13"/>
      <c r="AV4279" s="17">
        <v>45940.0</v>
      </c>
      <c r="AW4279" s="13"/>
      <c r="AX4279" s="14" t="s">
        <v>155</v>
      </c>
      <c r="AY4279" s="13"/>
      <c r="AZ4279" s="14">
        <v>2917.0</v>
      </c>
      <c r="BA4279" s="13"/>
    </row>
    <row r="4280">
      <c r="A4280" s="11" t="s">
        <v>15532</v>
      </c>
      <c r="B4280" s="11">
        <v>11222.0</v>
      </c>
      <c r="C4280" s="12" t="b">
        <v>0</v>
      </c>
      <c r="D4280" s="12" t="b">
        <v>1</v>
      </c>
      <c r="E4280" s="12" t="b">
        <v>0</v>
      </c>
      <c r="F4280" s="12" t="b">
        <v>0</v>
      </c>
      <c r="G4280" s="12" t="b">
        <v>0</v>
      </c>
      <c r="H4280" s="12" t="b">
        <v>0</v>
      </c>
      <c r="I4280" s="13"/>
      <c r="J4280" s="17">
        <v>45575.0</v>
      </c>
      <c r="K4280" s="12" t="b">
        <v>0</v>
      </c>
      <c r="L4280" s="14" t="s">
        <v>15399</v>
      </c>
      <c r="M4280" s="11" t="s">
        <v>643</v>
      </c>
      <c r="N4280" s="11" t="s">
        <v>15533</v>
      </c>
      <c r="O4280" s="11" t="s">
        <v>15534</v>
      </c>
      <c r="P4280" s="11" t="s">
        <v>15401</v>
      </c>
      <c r="Q4280" s="11" t="s">
        <v>1051</v>
      </c>
      <c r="R4280" s="11" t="s">
        <v>15535</v>
      </c>
      <c r="S4280" s="11" t="s">
        <v>15536</v>
      </c>
      <c r="U4280" s="11" t="s">
        <v>9182</v>
      </c>
      <c r="W4280" s="11" t="s">
        <v>15401</v>
      </c>
      <c r="AA4280" s="11" t="s">
        <v>151</v>
      </c>
      <c r="AB4280" s="13"/>
      <c r="AC4280" s="13"/>
      <c r="AD4280" s="11" t="s">
        <v>15535</v>
      </c>
      <c r="AE4280" s="13"/>
      <c r="AF4280" s="13"/>
      <c r="AG4280" s="11" t="s">
        <v>152</v>
      </c>
      <c r="AH4280" s="11" t="s">
        <v>15402</v>
      </c>
      <c r="AJ4280" s="13"/>
      <c r="AK4280" s="13"/>
      <c r="AL4280" s="13"/>
      <c r="AM4280" s="13"/>
      <c r="AN4280" s="13"/>
      <c r="AO4280" s="13"/>
      <c r="AP4280" s="11" t="s">
        <v>15532</v>
      </c>
      <c r="AR4280" s="13"/>
      <c r="AS4280" s="13"/>
      <c r="AT4280" s="12" t="b">
        <v>1</v>
      </c>
      <c r="AU4280" s="13"/>
      <c r="AV4280" s="17">
        <v>45940.0</v>
      </c>
      <c r="AW4280" s="13"/>
      <c r="AX4280" s="14" t="s">
        <v>155</v>
      </c>
      <c r="AY4280" s="13"/>
      <c r="AZ4280" s="14">
        <v>2918.0</v>
      </c>
      <c r="BA4280" s="13"/>
    </row>
    <row r="4281">
      <c r="A4281" s="11" t="s">
        <v>15537</v>
      </c>
      <c r="B4281" s="11">
        <v>11223.0</v>
      </c>
      <c r="C4281" s="12" t="b">
        <v>0</v>
      </c>
      <c r="D4281" s="12" t="b">
        <v>0</v>
      </c>
      <c r="E4281" s="12" t="b">
        <v>0</v>
      </c>
      <c r="F4281" s="12" t="b">
        <v>0</v>
      </c>
      <c r="G4281" s="12" t="b">
        <v>0</v>
      </c>
      <c r="H4281" s="12" t="b">
        <v>0</v>
      </c>
      <c r="I4281" s="13"/>
      <c r="J4281" s="17">
        <v>45575.0</v>
      </c>
      <c r="K4281" s="12" t="b">
        <v>0</v>
      </c>
      <c r="L4281" s="14" t="s">
        <v>13799</v>
      </c>
      <c r="M4281" s="11" t="s">
        <v>9091</v>
      </c>
      <c r="N4281" s="11" t="s">
        <v>15538</v>
      </c>
      <c r="O4281" s="11" t="s">
        <v>15539</v>
      </c>
      <c r="P4281" s="11" t="s">
        <v>13801</v>
      </c>
      <c r="Q4281" s="11" t="s">
        <v>1051</v>
      </c>
      <c r="R4281" s="11" t="s">
        <v>15540</v>
      </c>
      <c r="S4281" s="11" t="s">
        <v>15541</v>
      </c>
      <c r="U4281" s="11" t="s">
        <v>9096</v>
      </c>
      <c r="W4281" s="11" t="s">
        <v>13801</v>
      </c>
      <c r="AA4281" s="11" t="s">
        <v>151</v>
      </c>
      <c r="AB4281" s="13"/>
      <c r="AC4281" s="13"/>
      <c r="AD4281" s="11" t="s">
        <v>15540</v>
      </c>
      <c r="AE4281" s="13"/>
      <c r="AF4281" s="13"/>
      <c r="AG4281" s="11" t="s">
        <v>152</v>
      </c>
      <c r="AH4281" s="11" t="s">
        <v>13802</v>
      </c>
      <c r="AJ4281" s="13"/>
      <c r="AK4281" s="13"/>
      <c r="AL4281" s="13"/>
      <c r="AM4281" s="13"/>
      <c r="AN4281" s="13"/>
      <c r="AO4281" s="13"/>
      <c r="AP4281" s="11" t="s">
        <v>15537</v>
      </c>
      <c r="AR4281" s="13"/>
      <c r="AS4281" s="13"/>
      <c r="AT4281" s="12" t="b">
        <v>1</v>
      </c>
      <c r="AU4281" s="13"/>
      <c r="AV4281" s="14" t="s">
        <v>167</v>
      </c>
      <c r="AW4281" s="13"/>
      <c r="AX4281" s="14" t="s">
        <v>155</v>
      </c>
      <c r="AY4281" s="13"/>
      <c r="AZ4281" s="14">
        <v>8216.0</v>
      </c>
      <c r="BA4281" s="13"/>
    </row>
    <row r="4282">
      <c r="A4282" s="11" t="s">
        <v>15542</v>
      </c>
      <c r="B4282" s="11">
        <v>11229.0</v>
      </c>
      <c r="C4282" s="12" t="b">
        <v>0</v>
      </c>
      <c r="D4282" s="12" t="b">
        <v>0</v>
      </c>
      <c r="E4282" s="12" t="b">
        <v>0</v>
      </c>
      <c r="F4282" s="12" t="b">
        <v>0</v>
      </c>
      <c r="G4282" s="12" t="b">
        <v>0</v>
      </c>
      <c r="H4282" s="12" t="b">
        <v>0</v>
      </c>
      <c r="I4282" s="13"/>
      <c r="J4282" s="13"/>
      <c r="K4282" s="12" t="b">
        <v>0</v>
      </c>
      <c r="L4282" s="14" t="s">
        <v>14418</v>
      </c>
      <c r="M4282" s="11" t="s">
        <v>1203</v>
      </c>
      <c r="N4282" s="11" t="s">
        <v>15543</v>
      </c>
      <c r="O4282" s="11" t="s">
        <v>15544</v>
      </c>
      <c r="P4282" s="11" t="s">
        <v>14421</v>
      </c>
      <c r="Q4282" s="11" t="s">
        <v>162</v>
      </c>
      <c r="R4282" s="11" t="s">
        <v>15545</v>
      </c>
      <c r="S4282" s="11" t="s">
        <v>15546</v>
      </c>
      <c r="T4282" s="11" t="s">
        <v>15547</v>
      </c>
      <c r="W4282" s="11" t="s">
        <v>14421</v>
      </c>
      <c r="Z4282" s="13"/>
      <c r="AA4282" s="11" t="s">
        <v>14522</v>
      </c>
      <c r="AB4282" s="13"/>
      <c r="AC4282" s="13"/>
      <c r="AD4282" s="11" t="s">
        <v>15545</v>
      </c>
      <c r="AE4282" s="13"/>
      <c r="AF4282" s="13"/>
      <c r="AG4282" s="11" t="s">
        <v>152</v>
      </c>
      <c r="AH4282" s="11" t="s">
        <v>14424</v>
      </c>
      <c r="AJ4282" s="13"/>
      <c r="AK4282" s="13"/>
      <c r="AL4282" s="13"/>
      <c r="AM4282" s="13"/>
      <c r="AN4282" s="13"/>
      <c r="AO4282" s="13"/>
      <c r="AP4282" s="11" t="s">
        <v>15542</v>
      </c>
      <c r="AR4282" s="13"/>
      <c r="AS4282" s="13"/>
      <c r="AT4282" s="12" t="b">
        <v>1</v>
      </c>
      <c r="AU4282" s="13"/>
      <c r="AV4282" s="17">
        <v>45940.0</v>
      </c>
      <c r="AW4282" s="13"/>
      <c r="AX4282" s="14" t="s">
        <v>155</v>
      </c>
      <c r="AY4282" s="13"/>
      <c r="AZ4282" s="14">
        <v>2666.0</v>
      </c>
      <c r="BA4282" s="13"/>
    </row>
    <row r="4283">
      <c r="A4283" s="11" t="s">
        <v>15548</v>
      </c>
      <c r="B4283" s="11">
        <v>11230.0</v>
      </c>
      <c r="C4283" s="12" t="b">
        <v>0</v>
      </c>
      <c r="D4283" s="12" t="b">
        <v>1</v>
      </c>
      <c r="E4283" s="12" t="b">
        <v>0</v>
      </c>
      <c r="F4283" s="12" t="b">
        <v>0</v>
      </c>
      <c r="G4283" s="12" t="b">
        <v>0</v>
      </c>
      <c r="H4283" s="12" t="b">
        <v>0</v>
      </c>
      <c r="I4283" s="13"/>
      <c r="J4283" s="17">
        <v>45606.0</v>
      </c>
      <c r="K4283" s="12" t="b">
        <v>0</v>
      </c>
      <c r="L4283" s="14" t="s">
        <v>15399</v>
      </c>
      <c r="M4283" s="11" t="s">
        <v>643</v>
      </c>
      <c r="N4283" s="11" t="s">
        <v>15549</v>
      </c>
      <c r="O4283" s="11" t="s">
        <v>8981</v>
      </c>
      <c r="P4283" s="11" t="s">
        <v>15401</v>
      </c>
      <c r="Q4283" s="11" t="s">
        <v>1051</v>
      </c>
      <c r="R4283" s="11" t="s">
        <v>8983</v>
      </c>
      <c r="S4283" s="11" t="s">
        <v>3985</v>
      </c>
      <c r="U4283" s="11" t="s">
        <v>9182</v>
      </c>
      <c r="W4283" s="11" t="s">
        <v>15401</v>
      </c>
      <c r="AA4283" s="11" t="s">
        <v>151</v>
      </c>
      <c r="AB4283" s="13"/>
      <c r="AC4283" s="13"/>
      <c r="AD4283" s="11" t="s">
        <v>8983</v>
      </c>
      <c r="AE4283" s="13"/>
      <c r="AF4283" s="13"/>
      <c r="AG4283" s="11" t="s">
        <v>152</v>
      </c>
      <c r="AH4283" s="11" t="s">
        <v>15402</v>
      </c>
      <c r="AJ4283" s="13"/>
      <c r="AK4283" s="13"/>
      <c r="AL4283" s="13"/>
      <c r="AM4283" s="13"/>
      <c r="AN4283" s="13"/>
      <c r="AO4283" s="13"/>
      <c r="AP4283" s="11" t="s">
        <v>15548</v>
      </c>
      <c r="AR4283" s="13"/>
      <c r="AS4283" s="13"/>
      <c r="AT4283" s="12" t="b">
        <v>1</v>
      </c>
      <c r="AU4283" s="13"/>
      <c r="AV4283" s="17">
        <v>45940.0</v>
      </c>
      <c r="AW4283" s="13"/>
      <c r="AX4283" s="14" t="s">
        <v>155</v>
      </c>
      <c r="AY4283" s="13"/>
      <c r="AZ4283" s="14">
        <v>2919.0</v>
      </c>
      <c r="BA4283" s="13"/>
    </row>
    <row r="4284">
      <c r="A4284" s="11" t="s">
        <v>15550</v>
      </c>
      <c r="B4284" s="11">
        <v>11234.0</v>
      </c>
      <c r="C4284" s="12" t="b">
        <v>0</v>
      </c>
      <c r="D4284" s="12" t="b">
        <v>1</v>
      </c>
      <c r="E4284" s="12" t="b">
        <v>0</v>
      </c>
      <c r="F4284" s="12" t="b">
        <v>0</v>
      </c>
      <c r="G4284" s="12" t="b">
        <v>0</v>
      </c>
      <c r="H4284" s="12" t="b">
        <v>0</v>
      </c>
      <c r="I4284" s="13"/>
      <c r="J4284" s="14" t="s">
        <v>15551</v>
      </c>
      <c r="K4284" s="12" t="b">
        <v>0</v>
      </c>
      <c r="L4284" s="14" t="s">
        <v>13799</v>
      </c>
      <c r="M4284" s="11" t="s">
        <v>1214</v>
      </c>
      <c r="N4284" s="11" t="s">
        <v>15552</v>
      </c>
      <c r="O4284" s="11" t="s">
        <v>9230</v>
      </c>
      <c r="P4284" s="11" t="s">
        <v>13801</v>
      </c>
      <c r="Q4284" s="11" t="s">
        <v>1051</v>
      </c>
      <c r="R4284" s="11" t="s">
        <v>5743</v>
      </c>
      <c r="S4284" s="11" t="s">
        <v>9231</v>
      </c>
      <c r="U4284" s="11" t="s">
        <v>11562</v>
      </c>
      <c r="W4284" s="11" t="s">
        <v>13801</v>
      </c>
      <c r="AA4284" s="11" t="s">
        <v>151</v>
      </c>
      <c r="AB4284" s="13"/>
      <c r="AC4284" s="13"/>
      <c r="AD4284" s="11" t="s">
        <v>5743</v>
      </c>
      <c r="AF4284" s="13"/>
      <c r="AG4284" s="11" t="s">
        <v>152</v>
      </c>
      <c r="AH4284" s="11" t="s">
        <v>13802</v>
      </c>
      <c r="AJ4284" s="13"/>
      <c r="AK4284" s="13"/>
      <c r="AL4284" s="13"/>
      <c r="AM4284" s="13"/>
      <c r="AN4284" s="13"/>
      <c r="AO4284" s="13"/>
      <c r="AP4284" s="11" t="s">
        <v>15550</v>
      </c>
      <c r="AR4284" s="13"/>
      <c r="AS4284" s="13"/>
      <c r="AT4284" s="12" t="b">
        <v>1</v>
      </c>
      <c r="AU4284" s="13"/>
      <c r="AV4284" s="17">
        <v>45940.0</v>
      </c>
      <c r="AW4284" s="13"/>
      <c r="AX4284" s="14" t="s">
        <v>155</v>
      </c>
      <c r="AY4284" s="13"/>
      <c r="AZ4284" s="14">
        <v>2648.0</v>
      </c>
      <c r="BA4284" s="13"/>
    </row>
    <row r="4285">
      <c r="A4285" s="11" t="s">
        <v>15553</v>
      </c>
      <c r="B4285" s="11">
        <v>11235.0</v>
      </c>
      <c r="C4285" s="12" t="b">
        <v>0</v>
      </c>
      <c r="D4285" s="12" t="b">
        <v>1</v>
      </c>
      <c r="E4285" s="12" t="b">
        <v>0</v>
      </c>
      <c r="F4285" s="12" t="b">
        <v>0</v>
      </c>
      <c r="G4285" s="12" t="b">
        <v>0</v>
      </c>
      <c r="H4285" s="12" t="b">
        <v>0</v>
      </c>
      <c r="I4285" s="13"/>
      <c r="J4285" s="14" t="s">
        <v>15551</v>
      </c>
      <c r="K4285" s="12" t="b">
        <v>0</v>
      </c>
      <c r="L4285" s="17">
        <v>45608.0</v>
      </c>
      <c r="M4285" s="11" t="s">
        <v>1214</v>
      </c>
      <c r="N4285" s="11" t="s">
        <v>15554</v>
      </c>
      <c r="O4285" s="11" t="s">
        <v>9230</v>
      </c>
      <c r="P4285" s="11" t="s">
        <v>13939</v>
      </c>
      <c r="Q4285" s="11" t="s">
        <v>1051</v>
      </c>
      <c r="R4285" s="11" t="s">
        <v>5743</v>
      </c>
      <c r="S4285" s="11" t="s">
        <v>9231</v>
      </c>
      <c r="T4285" s="11" t="s">
        <v>15555</v>
      </c>
      <c r="U4285" s="11" t="s">
        <v>11562</v>
      </c>
      <c r="W4285" s="11" t="s">
        <v>13939</v>
      </c>
      <c r="AA4285" s="11" t="s">
        <v>151</v>
      </c>
      <c r="AB4285" s="13"/>
      <c r="AC4285" s="13"/>
      <c r="AD4285" s="11" t="s">
        <v>5743</v>
      </c>
      <c r="AF4285" s="13"/>
      <c r="AG4285" s="11" t="s">
        <v>152</v>
      </c>
      <c r="AH4285" s="11" t="s">
        <v>13940</v>
      </c>
      <c r="AJ4285" s="13"/>
      <c r="AK4285" s="13"/>
      <c r="AL4285" s="13"/>
      <c r="AM4285" s="13"/>
      <c r="AN4285" s="13"/>
      <c r="AO4285" s="13"/>
      <c r="AP4285" s="11" t="s">
        <v>15553</v>
      </c>
      <c r="AR4285" s="13"/>
      <c r="AS4285" s="13"/>
      <c r="AT4285" s="12" t="b">
        <v>1</v>
      </c>
      <c r="AU4285" s="13"/>
      <c r="AV4285" s="17">
        <v>45940.0</v>
      </c>
      <c r="AW4285" s="13"/>
      <c r="AX4285" s="14" t="s">
        <v>155</v>
      </c>
      <c r="AY4285" s="13"/>
      <c r="AZ4285" s="14">
        <v>2782.0</v>
      </c>
      <c r="BA4285" s="13"/>
    </row>
    <row r="4286">
      <c r="A4286" s="11" t="s">
        <v>15556</v>
      </c>
      <c r="B4286" s="11">
        <v>11236.0</v>
      </c>
      <c r="C4286" s="12" t="b">
        <v>0</v>
      </c>
      <c r="D4286" s="12" t="b">
        <v>1</v>
      </c>
      <c r="E4286" s="12" t="b">
        <v>0</v>
      </c>
      <c r="F4286" s="12" t="b">
        <v>0</v>
      </c>
      <c r="G4286" s="12" t="b">
        <v>0</v>
      </c>
      <c r="H4286" s="12" t="b">
        <v>0</v>
      </c>
      <c r="I4286" s="13"/>
      <c r="J4286" s="13"/>
      <c r="K4286" s="12" t="b">
        <v>0</v>
      </c>
      <c r="L4286" s="15">
        <v>45932.0</v>
      </c>
      <c r="M4286" s="11" t="s">
        <v>1214</v>
      </c>
      <c r="N4286" s="11" t="s">
        <v>15557</v>
      </c>
      <c r="O4286" s="11" t="s">
        <v>9230</v>
      </c>
      <c r="P4286" s="11" t="s">
        <v>15558</v>
      </c>
      <c r="Q4286" s="11" t="s">
        <v>3705</v>
      </c>
      <c r="R4286" s="11" t="s">
        <v>5743</v>
      </c>
      <c r="S4286" s="11" t="s">
        <v>9231</v>
      </c>
      <c r="T4286" s="11" t="s">
        <v>15559</v>
      </c>
      <c r="W4286" s="11" t="s">
        <v>15558</v>
      </c>
      <c r="AA4286" s="11" t="s">
        <v>151</v>
      </c>
      <c r="AB4286" s="13"/>
      <c r="AC4286" s="13"/>
      <c r="AD4286" s="11" t="s">
        <v>5743</v>
      </c>
      <c r="AF4286" s="13"/>
      <c r="AG4286" s="11" t="s">
        <v>152</v>
      </c>
      <c r="AH4286" s="11" t="s">
        <v>15560</v>
      </c>
      <c r="AJ4286" s="13"/>
      <c r="AK4286" s="13"/>
      <c r="AL4286" s="13"/>
      <c r="AM4286" s="13"/>
      <c r="AN4286" s="13"/>
      <c r="AO4286" s="13"/>
      <c r="AP4286" s="11" t="s">
        <v>15556</v>
      </c>
      <c r="AR4286" s="13"/>
      <c r="AS4286" s="13"/>
      <c r="AT4286" s="12" t="b">
        <v>1</v>
      </c>
      <c r="AU4286" s="13"/>
      <c r="AV4286" s="17">
        <v>45940.0</v>
      </c>
      <c r="AW4286" s="13"/>
      <c r="AX4286" s="14" t="s">
        <v>155</v>
      </c>
      <c r="AY4286" s="13"/>
      <c r="AZ4286" s="14">
        <v>3065.0</v>
      </c>
      <c r="BA4286" s="13"/>
    </row>
    <row r="4287">
      <c r="A4287" s="11" t="s">
        <v>15561</v>
      </c>
      <c r="B4287" s="11">
        <v>11237.0</v>
      </c>
      <c r="C4287" s="12" t="b">
        <v>0</v>
      </c>
      <c r="D4287" s="12" t="b">
        <v>1</v>
      </c>
      <c r="E4287" s="12" t="b">
        <v>0</v>
      </c>
      <c r="F4287" s="12" t="b">
        <v>0</v>
      </c>
      <c r="G4287" s="12" t="b">
        <v>0</v>
      </c>
      <c r="H4287" s="12" t="b">
        <v>0</v>
      </c>
      <c r="I4287" s="14" t="s">
        <v>13799</v>
      </c>
      <c r="J4287" s="14" t="s">
        <v>13799</v>
      </c>
      <c r="K4287" s="12" t="b">
        <v>0</v>
      </c>
      <c r="L4287" s="14" t="s">
        <v>14399</v>
      </c>
      <c r="M4287" s="11" t="s">
        <v>3785</v>
      </c>
      <c r="N4287" s="11" t="s">
        <v>15562</v>
      </c>
      <c r="O4287" s="11" t="s">
        <v>15563</v>
      </c>
      <c r="P4287" s="11" t="s">
        <v>14401</v>
      </c>
      <c r="Q4287" s="11" t="s">
        <v>162</v>
      </c>
      <c r="R4287" s="11" t="s">
        <v>15564</v>
      </c>
      <c r="S4287" s="11" t="s">
        <v>15565</v>
      </c>
      <c r="T4287" s="11" t="s">
        <v>15566</v>
      </c>
      <c r="U4287" s="11" t="s">
        <v>15202</v>
      </c>
      <c r="W4287" s="11" t="s">
        <v>14401</v>
      </c>
      <c r="Z4287" s="13"/>
      <c r="AA4287" s="11" t="s">
        <v>151</v>
      </c>
      <c r="AB4287" s="13"/>
      <c r="AC4287" s="13"/>
      <c r="AD4287" s="11" t="s">
        <v>15564</v>
      </c>
      <c r="AE4287" s="13"/>
      <c r="AF4287" s="13"/>
      <c r="AG4287" s="11" t="s">
        <v>152</v>
      </c>
      <c r="AH4287" s="11" t="s">
        <v>14403</v>
      </c>
      <c r="AJ4287" s="13"/>
      <c r="AK4287" s="13"/>
      <c r="AL4287" s="13"/>
      <c r="AM4287" s="13"/>
      <c r="AN4287" s="13"/>
      <c r="AO4287" s="13"/>
      <c r="AP4287" s="11" t="s">
        <v>15561</v>
      </c>
      <c r="AR4287" s="13"/>
      <c r="AS4287" s="13"/>
      <c r="AT4287" s="12" t="b">
        <v>1</v>
      </c>
      <c r="AU4287" s="13"/>
      <c r="AV4287" s="17">
        <v>45940.0</v>
      </c>
      <c r="AW4287" s="13"/>
      <c r="AX4287" s="14" t="s">
        <v>155</v>
      </c>
      <c r="AY4287" s="13"/>
      <c r="AZ4287" s="14">
        <v>2712.0</v>
      </c>
      <c r="BA4287" s="13"/>
    </row>
    <row r="4288">
      <c r="A4288" s="11" t="s">
        <v>15567</v>
      </c>
      <c r="B4288" s="11">
        <v>11238.0</v>
      </c>
      <c r="C4288" s="12" t="b">
        <v>0</v>
      </c>
      <c r="D4288" s="12" t="b">
        <v>0</v>
      </c>
      <c r="E4288" s="12" t="b">
        <v>0</v>
      </c>
      <c r="F4288" s="12" t="b">
        <v>0</v>
      </c>
      <c r="G4288" s="12" t="b">
        <v>0</v>
      </c>
      <c r="H4288" s="12" t="b">
        <v>0</v>
      </c>
      <c r="I4288" s="13"/>
      <c r="J4288" s="14" t="s">
        <v>13799</v>
      </c>
      <c r="K4288" s="12" t="b">
        <v>0</v>
      </c>
      <c r="L4288" s="14" t="s">
        <v>13799</v>
      </c>
      <c r="M4288" s="11" t="s">
        <v>1214</v>
      </c>
      <c r="N4288" s="11" t="s">
        <v>15568</v>
      </c>
      <c r="O4288" s="11" t="s">
        <v>9600</v>
      </c>
      <c r="P4288" s="11" t="s">
        <v>13801</v>
      </c>
      <c r="Q4288" s="11" t="s">
        <v>1051</v>
      </c>
      <c r="R4288" s="11" t="s">
        <v>9601</v>
      </c>
      <c r="S4288" s="11" t="s">
        <v>524</v>
      </c>
      <c r="T4288" s="13"/>
      <c r="U4288" s="11" t="s">
        <v>11562</v>
      </c>
      <c r="W4288" s="11" t="s">
        <v>13801</v>
      </c>
      <c r="AA4288" s="11" t="s">
        <v>151</v>
      </c>
      <c r="AB4288" s="13"/>
      <c r="AC4288" s="13"/>
      <c r="AD4288" s="11" t="s">
        <v>9601</v>
      </c>
      <c r="AF4288" s="13"/>
      <c r="AG4288" s="11" t="s">
        <v>152</v>
      </c>
      <c r="AH4288" s="11" t="s">
        <v>13802</v>
      </c>
      <c r="AJ4288" s="13"/>
      <c r="AK4288" s="13"/>
      <c r="AL4288" s="13"/>
      <c r="AM4288" s="13"/>
      <c r="AN4288" s="13"/>
      <c r="AO4288" s="13"/>
      <c r="AP4288" s="11" t="s">
        <v>15567</v>
      </c>
      <c r="AR4288" s="13"/>
      <c r="AS4288" s="13"/>
      <c r="AT4288" s="12" t="b">
        <v>1</v>
      </c>
      <c r="AU4288" s="13"/>
      <c r="AV4288" s="17">
        <v>45940.0</v>
      </c>
      <c r="AW4288" s="13"/>
      <c r="AX4288" s="14" t="s">
        <v>155</v>
      </c>
      <c r="AY4288" s="13"/>
      <c r="AZ4288" s="14">
        <v>2649.0</v>
      </c>
      <c r="BA4288" s="13"/>
    </row>
    <row r="4289">
      <c r="A4289" s="11" t="s">
        <v>15569</v>
      </c>
      <c r="B4289" s="11">
        <v>11240.0</v>
      </c>
      <c r="C4289" s="12" t="b">
        <v>0</v>
      </c>
      <c r="D4289" s="12" t="b">
        <v>1</v>
      </c>
      <c r="E4289" s="12" t="b">
        <v>0</v>
      </c>
      <c r="F4289" s="12" t="b">
        <v>0</v>
      </c>
      <c r="G4289" s="12" t="b">
        <v>0</v>
      </c>
      <c r="H4289" s="12" t="b">
        <v>0</v>
      </c>
      <c r="I4289" s="14" t="s">
        <v>13799</v>
      </c>
      <c r="J4289" s="14" t="s">
        <v>13799</v>
      </c>
      <c r="K4289" s="12" t="b">
        <v>0</v>
      </c>
      <c r="L4289" s="15">
        <v>45394.0</v>
      </c>
      <c r="M4289" s="11" t="s">
        <v>3785</v>
      </c>
      <c r="N4289" s="11" t="s">
        <v>15570</v>
      </c>
      <c r="O4289" s="11" t="s">
        <v>15571</v>
      </c>
      <c r="P4289" s="11" t="s">
        <v>15572</v>
      </c>
      <c r="Q4289" s="11" t="s">
        <v>162</v>
      </c>
      <c r="R4289" s="11" t="s">
        <v>15573</v>
      </c>
      <c r="S4289" s="11" t="s">
        <v>3827</v>
      </c>
      <c r="T4289" s="11" t="s">
        <v>15574</v>
      </c>
      <c r="U4289" s="11" t="s">
        <v>15202</v>
      </c>
      <c r="W4289" s="11" t="s">
        <v>15572</v>
      </c>
      <c r="Z4289" s="13"/>
      <c r="AA4289" s="11" t="s">
        <v>151</v>
      </c>
      <c r="AB4289" s="13"/>
      <c r="AC4289" s="13"/>
      <c r="AD4289" s="11" t="s">
        <v>15573</v>
      </c>
      <c r="AE4289" s="13"/>
      <c r="AF4289" s="13"/>
      <c r="AG4289" s="11" t="s">
        <v>152</v>
      </c>
      <c r="AH4289" s="11" t="s">
        <v>15575</v>
      </c>
      <c r="AJ4289" s="13"/>
      <c r="AK4289" s="13"/>
      <c r="AL4289" s="13"/>
      <c r="AM4289" s="13"/>
      <c r="AN4289" s="13"/>
      <c r="AO4289" s="13"/>
      <c r="AP4289" s="11" t="s">
        <v>15569</v>
      </c>
      <c r="AR4289" s="13"/>
      <c r="AS4289" s="13"/>
      <c r="AT4289" s="12" t="b">
        <v>1</v>
      </c>
      <c r="AU4289" s="13"/>
      <c r="AV4289" s="17">
        <v>45940.0</v>
      </c>
      <c r="AW4289" s="13"/>
      <c r="AX4289" s="14" t="s">
        <v>155</v>
      </c>
      <c r="AY4289" s="13"/>
      <c r="AZ4289" s="14">
        <v>2734.0</v>
      </c>
      <c r="BA4289" s="13"/>
    </row>
    <row r="4290">
      <c r="A4290" s="11" t="s">
        <v>15576</v>
      </c>
      <c r="B4290" s="11">
        <v>11241.0</v>
      </c>
      <c r="C4290" s="12" t="b">
        <v>0</v>
      </c>
      <c r="D4290" s="12" t="b">
        <v>1</v>
      </c>
      <c r="E4290" s="12" t="b">
        <v>0</v>
      </c>
      <c r="F4290" s="12" t="b">
        <v>0</v>
      </c>
      <c r="G4290" s="12" t="b">
        <v>0</v>
      </c>
      <c r="H4290" s="12" t="b">
        <v>0</v>
      </c>
      <c r="I4290" s="14" t="s">
        <v>13799</v>
      </c>
      <c r="J4290" s="14" t="s">
        <v>13799</v>
      </c>
      <c r="K4290" s="12" t="b">
        <v>0</v>
      </c>
      <c r="L4290" s="14" t="s">
        <v>15577</v>
      </c>
      <c r="M4290" s="11" t="s">
        <v>3785</v>
      </c>
      <c r="N4290" s="11" t="s">
        <v>15578</v>
      </c>
      <c r="O4290" s="11" t="s">
        <v>15579</v>
      </c>
      <c r="P4290" s="11" t="s">
        <v>15580</v>
      </c>
      <c r="Q4290" s="11" t="s">
        <v>162</v>
      </c>
      <c r="R4290" s="11" t="s">
        <v>15581</v>
      </c>
      <c r="S4290" s="11" t="s">
        <v>3417</v>
      </c>
      <c r="T4290" s="11" t="s">
        <v>15582</v>
      </c>
      <c r="U4290" s="11" t="s">
        <v>15202</v>
      </c>
      <c r="W4290" s="11" t="s">
        <v>15580</v>
      </c>
      <c r="Z4290" s="13"/>
      <c r="AA4290" s="11" t="s">
        <v>151</v>
      </c>
      <c r="AB4290" s="13"/>
      <c r="AC4290" s="13"/>
      <c r="AD4290" s="11" t="s">
        <v>15581</v>
      </c>
      <c r="AF4290" s="13"/>
      <c r="AG4290" s="11" t="s">
        <v>152</v>
      </c>
      <c r="AH4290" s="11" t="s">
        <v>15583</v>
      </c>
      <c r="AJ4290" s="13"/>
      <c r="AK4290" s="13"/>
      <c r="AL4290" s="13"/>
      <c r="AM4290" s="13"/>
      <c r="AN4290" s="13"/>
      <c r="AO4290" s="13"/>
      <c r="AP4290" s="11" t="s">
        <v>15576</v>
      </c>
      <c r="AR4290" s="13"/>
      <c r="AS4290" s="13"/>
      <c r="AT4290" s="12" t="b">
        <v>1</v>
      </c>
      <c r="AU4290" s="13"/>
      <c r="AV4290" s="17">
        <v>45940.0</v>
      </c>
      <c r="AW4290" s="13"/>
      <c r="AX4290" s="14" t="s">
        <v>155</v>
      </c>
      <c r="AY4290" s="13"/>
      <c r="AZ4290" s="14">
        <v>2995.0</v>
      </c>
      <c r="BA4290" s="13"/>
    </row>
    <row r="4291">
      <c r="A4291" s="11" t="s">
        <v>15584</v>
      </c>
      <c r="B4291" s="11">
        <v>11242.0</v>
      </c>
      <c r="C4291" s="12" t="b">
        <v>0</v>
      </c>
      <c r="D4291" s="12" t="b">
        <v>1</v>
      </c>
      <c r="E4291" s="12" t="b">
        <v>0</v>
      </c>
      <c r="F4291" s="12" t="b">
        <v>0</v>
      </c>
      <c r="G4291" s="12" t="b">
        <v>0</v>
      </c>
      <c r="H4291" s="12" t="b">
        <v>0</v>
      </c>
      <c r="I4291" s="13"/>
      <c r="J4291" s="13"/>
      <c r="K4291" s="12" t="b">
        <v>0</v>
      </c>
      <c r="L4291" s="15">
        <v>45424.0</v>
      </c>
      <c r="M4291" s="11" t="s">
        <v>3785</v>
      </c>
      <c r="N4291" s="11" t="s">
        <v>15585</v>
      </c>
      <c r="O4291" s="11" t="s">
        <v>15579</v>
      </c>
      <c r="P4291" s="11" t="s">
        <v>13924</v>
      </c>
      <c r="Q4291" s="11" t="s">
        <v>162</v>
      </c>
      <c r="R4291" s="11" t="s">
        <v>15581</v>
      </c>
      <c r="S4291" s="11" t="s">
        <v>3417</v>
      </c>
      <c r="T4291" s="11" t="s">
        <v>15586</v>
      </c>
      <c r="U4291" s="11" t="s">
        <v>15202</v>
      </c>
      <c r="W4291" s="11" t="s">
        <v>13924</v>
      </c>
      <c r="Z4291" s="13"/>
      <c r="AA4291" s="11" t="s">
        <v>151</v>
      </c>
      <c r="AB4291" s="13"/>
      <c r="AC4291" s="13"/>
      <c r="AD4291" s="11" t="s">
        <v>15581</v>
      </c>
      <c r="AF4291" s="13"/>
      <c r="AG4291" s="11" t="s">
        <v>152</v>
      </c>
      <c r="AH4291" s="11" t="s">
        <v>13925</v>
      </c>
      <c r="AJ4291" s="13"/>
      <c r="AK4291" s="13"/>
      <c r="AL4291" s="13"/>
      <c r="AM4291" s="13"/>
      <c r="AN4291" s="13"/>
      <c r="AO4291" s="13"/>
      <c r="AP4291" s="11" t="s">
        <v>15584</v>
      </c>
      <c r="AR4291" s="13"/>
      <c r="AS4291" s="13"/>
      <c r="AT4291" s="12" t="b">
        <v>1</v>
      </c>
      <c r="AU4291" s="13"/>
      <c r="AV4291" s="17">
        <v>45940.0</v>
      </c>
      <c r="AW4291" s="13"/>
      <c r="AX4291" s="14" t="s">
        <v>155</v>
      </c>
      <c r="AY4291" s="13"/>
      <c r="AZ4291" s="14">
        <v>2748.0</v>
      </c>
      <c r="BA4291" s="13"/>
    </row>
    <row r="4292">
      <c r="A4292" s="11" t="s">
        <v>15587</v>
      </c>
      <c r="B4292" s="11">
        <v>11244.0</v>
      </c>
      <c r="C4292" s="12" t="b">
        <v>0</v>
      </c>
      <c r="D4292" s="12" t="b">
        <v>0</v>
      </c>
      <c r="E4292" s="12" t="b">
        <v>0</v>
      </c>
      <c r="F4292" s="12" t="b">
        <v>0</v>
      </c>
      <c r="G4292" s="12" t="b">
        <v>0</v>
      </c>
      <c r="H4292" s="12" t="b">
        <v>0</v>
      </c>
      <c r="I4292" s="14" t="s">
        <v>13799</v>
      </c>
      <c r="J4292" s="14" t="s">
        <v>13799</v>
      </c>
      <c r="K4292" s="12" t="b">
        <v>0</v>
      </c>
      <c r="L4292" s="15">
        <v>45873.0</v>
      </c>
      <c r="M4292" s="11" t="s">
        <v>643</v>
      </c>
      <c r="N4292" s="11" t="s">
        <v>15588</v>
      </c>
      <c r="O4292" s="11" t="s">
        <v>8981</v>
      </c>
      <c r="P4292" s="11" t="s">
        <v>15589</v>
      </c>
      <c r="Q4292" s="11" t="s">
        <v>2041</v>
      </c>
      <c r="R4292" s="11" t="s">
        <v>8983</v>
      </c>
      <c r="S4292" s="11" t="s">
        <v>3985</v>
      </c>
      <c r="U4292" s="11" t="s">
        <v>9182</v>
      </c>
      <c r="W4292" s="11" t="s">
        <v>15589</v>
      </c>
      <c r="Y4292" s="13"/>
      <c r="Z4292" s="13"/>
      <c r="AA4292" s="11" t="s">
        <v>215</v>
      </c>
      <c r="AB4292" s="13"/>
      <c r="AC4292" s="13"/>
      <c r="AD4292" s="11" t="s">
        <v>8983</v>
      </c>
      <c r="AE4292" s="13"/>
      <c r="AF4292" s="13"/>
      <c r="AG4292" s="11" t="s">
        <v>152</v>
      </c>
      <c r="AH4292" s="11" t="s">
        <v>15590</v>
      </c>
      <c r="AJ4292" s="13"/>
      <c r="AK4292" s="13"/>
      <c r="AL4292" s="13"/>
      <c r="AM4292" s="13"/>
      <c r="AN4292" s="13"/>
      <c r="AO4292" s="13"/>
      <c r="AP4292" s="11" t="s">
        <v>15587</v>
      </c>
      <c r="AR4292" s="13"/>
      <c r="AS4292" s="13"/>
      <c r="AT4292" s="12" t="b">
        <v>1</v>
      </c>
      <c r="AU4292" s="13"/>
      <c r="AV4292" s="17">
        <v>45940.0</v>
      </c>
      <c r="AW4292" s="13"/>
      <c r="AX4292" s="14" t="s">
        <v>155</v>
      </c>
      <c r="AY4292" s="13"/>
      <c r="AZ4292" s="14">
        <v>3132.0</v>
      </c>
      <c r="BA4292" s="13"/>
    </row>
    <row r="4293">
      <c r="A4293" s="11" t="s">
        <v>15591</v>
      </c>
      <c r="B4293" s="11">
        <v>11245.0</v>
      </c>
      <c r="C4293" s="12" t="b">
        <v>0</v>
      </c>
      <c r="D4293" s="12" t="b">
        <v>0</v>
      </c>
      <c r="E4293" s="12" t="b">
        <v>0</v>
      </c>
      <c r="F4293" s="12" t="b">
        <v>0</v>
      </c>
      <c r="G4293" s="12" t="b">
        <v>0</v>
      </c>
      <c r="H4293" s="12" t="b">
        <v>0</v>
      </c>
      <c r="I4293" s="14" t="s">
        <v>13799</v>
      </c>
      <c r="J4293" s="14" t="s">
        <v>13799</v>
      </c>
      <c r="K4293" s="12" t="b">
        <v>0</v>
      </c>
      <c r="L4293" s="15">
        <v>45873.0</v>
      </c>
      <c r="M4293" s="11" t="s">
        <v>1438</v>
      </c>
      <c r="N4293" s="11" t="s">
        <v>15592</v>
      </c>
      <c r="O4293" s="11" t="s">
        <v>6760</v>
      </c>
      <c r="P4293" s="11" t="s">
        <v>15589</v>
      </c>
      <c r="Q4293" s="11" t="s">
        <v>2041</v>
      </c>
      <c r="R4293" s="11" t="s">
        <v>6761</v>
      </c>
      <c r="T4293" s="13"/>
      <c r="U4293" s="11" t="s">
        <v>8922</v>
      </c>
      <c r="W4293" s="11" t="s">
        <v>15589</v>
      </c>
      <c r="Y4293" s="13"/>
      <c r="Z4293" s="13"/>
      <c r="AA4293" s="11" t="s">
        <v>151</v>
      </c>
      <c r="AB4293" s="13"/>
      <c r="AC4293" s="13"/>
      <c r="AD4293" s="11" t="s">
        <v>6761</v>
      </c>
      <c r="AF4293" s="13"/>
      <c r="AG4293" s="11" t="s">
        <v>152</v>
      </c>
      <c r="AH4293" s="11" t="s">
        <v>15590</v>
      </c>
      <c r="AJ4293" s="13"/>
      <c r="AK4293" s="13"/>
      <c r="AL4293" s="13"/>
      <c r="AM4293" s="13"/>
      <c r="AN4293" s="13"/>
      <c r="AO4293" s="13"/>
      <c r="AP4293" s="11" t="s">
        <v>15591</v>
      </c>
      <c r="AR4293" s="13"/>
      <c r="AS4293" s="13"/>
      <c r="AT4293" s="12" t="b">
        <v>1</v>
      </c>
      <c r="AU4293" s="13"/>
      <c r="AV4293" s="17">
        <v>45940.0</v>
      </c>
      <c r="AW4293" s="13"/>
      <c r="AX4293" s="14" t="s">
        <v>155</v>
      </c>
      <c r="AY4293" s="13"/>
      <c r="AZ4293" s="14">
        <v>3134.0</v>
      </c>
      <c r="BA4293" s="13"/>
    </row>
    <row r="4294">
      <c r="A4294" s="11" t="s">
        <v>15593</v>
      </c>
      <c r="B4294" s="11">
        <v>11246.0</v>
      </c>
      <c r="C4294" s="12" t="b">
        <v>0</v>
      </c>
      <c r="D4294" s="12" t="b">
        <v>0</v>
      </c>
      <c r="E4294" s="12" t="b">
        <v>0</v>
      </c>
      <c r="F4294" s="12" t="b">
        <v>0</v>
      </c>
      <c r="G4294" s="12" t="b">
        <v>0</v>
      </c>
      <c r="H4294" s="12" t="b">
        <v>0</v>
      </c>
      <c r="I4294" s="14" t="s">
        <v>13799</v>
      </c>
      <c r="J4294" s="14" t="s">
        <v>13799</v>
      </c>
      <c r="K4294" s="12" t="b">
        <v>0</v>
      </c>
      <c r="L4294" s="15">
        <v>45873.0</v>
      </c>
      <c r="M4294" s="11" t="s">
        <v>1438</v>
      </c>
      <c r="N4294" s="11" t="s">
        <v>15594</v>
      </c>
      <c r="O4294" s="11" t="s">
        <v>14361</v>
      </c>
      <c r="P4294" s="11" t="s">
        <v>15589</v>
      </c>
      <c r="Q4294" s="11" t="s">
        <v>2041</v>
      </c>
      <c r="R4294" s="11" t="s">
        <v>14362</v>
      </c>
      <c r="S4294" s="13"/>
      <c r="T4294" s="13"/>
      <c r="U4294" s="11" t="s">
        <v>8922</v>
      </c>
      <c r="W4294" s="11" t="s">
        <v>15589</v>
      </c>
      <c r="Y4294" s="13"/>
      <c r="Z4294" s="13"/>
      <c r="AA4294" s="11" t="s">
        <v>151</v>
      </c>
      <c r="AB4294" s="13"/>
      <c r="AC4294" s="13"/>
      <c r="AD4294" s="11" t="s">
        <v>14362</v>
      </c>
      <c r="AE4294" s="13"/>
      <c r="AF4294" s="13"/>
      <c r="AG4294" s="11" t="s">
        <v>152</v>
      </c>
      <c r="AH4294" s="11" t="s">
        <v>15590</v>
      </c>
      <c r="AJ4294" s="13"/>
      <c r="AK4294" s="13"/>
      <c r="AL4294" s="13"/>
      <c r="AM4294" s="13"/>
      <c r="AN4294" s="13"/>
      <c r="AO4294" s="13"/>
      <c r="AP4294" s="11" t="s">
        <v>15593</v>
      </c>
      <c r="AR4294" s="13"/>
      <c r="AS4294" s="13"/>
      <c r="AT4294" s="12" t="b">
        <v>1</v>
      </c>
      <c r="AU4294" s="13"/>
      <c r="AV4294" s="17">
        <v>45940.0</v>
      </c>
      <c r="AW4294" s="13"/>
      <c r="AX4294" s="14" t="s">
        <v>155</v>
      </c>
      <c r="AY4294" s="13"/>
      <c r="AZ4294" s="14">
        <v>3135.0</v>
      </c>
      <c r="BA4294" s="13"/>
    </row>
    <row r="4295">
      <c r="A4295" s="11" t="s">
        <v>15595</v>
      </c>
      <c r="B4295" s="11">
        <v>11247.0</v>
      </c>
      <c r="C4295" s="12" t="b">
        <v>0</v>
      </c>
      <c r="D4295" s="12" t="b">
        <v>0</v>
      </c>
      <c r="E4295" s="12" t="b">
        <v>0</v>
      </c>
      <c r="F4295" s="12" t="b">
        <v>0</v>
      </c>
      <c r="G4295" s="12" t="b">
        <v>0</v>
      </c>
      <c r="H4295" s="12" t="b">
        <v>0</v>
      </c>
      <c r="I4295" s="14" t="s">
        <v>13799</v>
      </c>
      <c r="J4295" s="14" t="s">
        <v>13799</v>
      </c>
      <c r="K4295" s="12" t="b">
        <v>0</v>
      </c>
      <c r="L4295" s="15">
        <v>45873.0</v>
      </c>
      <c r="M4295" s="11" t="s">
        <v>1438</v>
      </c>
      <c r="N4295" s="11" t="s">
        <v>15596</v>
      </c>
      <c r="O4295" s="11" t="s">
        <v>10608</v>
      </c>
      <c r="P4295" s="11" t="s">
        <v>15589</v>
      </c>
      <c r="Q4295" s="11" t="s">
        <v>2041</v>
      </c>
      <c r="R4295" s="11" t="s">
        <v>10609</v>
      </c>
      <c r="S4295" s="11" t="s">
        <v>8230</v>
      </c>
      <c r="U4295" s="11" t="s">
        <v>8922</v>
      </c>
      <c r="W4295" s="11" t="s">
        <v>15589</v>
      </c>
      <c r="Y4295" s="13"/>
      <c r="Z4295" s="13"/>
      <c r="AA4295" s="11" t="s">
        <v>151</v>
      </c>
      <c r="AB4295" s="13"/>
      <c r="AC4295" s="13"/>
      <c r="AD4295" s="11" t="s">
        <v>10609</v>
      </c>
      <c r="AE4295" s="13"/>
      <c r="AF4295" s="13"/>
      <c r="AG4295" s="11" t="s">
        <v>152</v>
      </c>
      <c r="AH4295" s="11" t="s">
        <v>15590</v>
      </c>
      <c r="AJ4295" s="13"/>
      <c r="AK4295" s="13"/>
      <c r="AL4295" s="13"/>
      <c r="AM4295" s="13"/>
      <c r="AN4295" s="13"/>
      <c r="AO4295" s="13"/>
      <c r="AP4295" s="11" t="s">
        <v>15595</v>
      </c>
      <c r="AR4295" s="13"/>
      <c r="AS4295" s="13"/>
      <c r="AT4295" s="12" t="b">
        <v>1</v>
      </c>
      <c r="AU4295" s="13"/>
      <c r="AV4295" s="17">
        <v>45940.0</v>
      </c>
      <c r="AW4295" s="13"/>
      <c r="AX4295" s="14" t="s">
        <v>155</v>
      </c>
      <c r="AY4295" s="13"/>
      <c r="AZ4295" s="14">
        <v>3138.0</v>
      </c>
      <c r="BA4295" s="13"/>
    </row>
    <row r="4296">
      <c r="A4296" s="11" t="s">
        <v>15597</v>
      </c>
      <c r="B4296" s="11">
        <v>11248.0</v>
      </c>
      <c r="C4296" s="12" t="b">
        <v>0</v>
      </c>
      <c r="D4296" s="12" t="b">
        <v>0</v>
      </c>
      <c r="E4296" s="12" t="b">
        <v>0</v>
      </c>
      <c r="F4296" s="12" t="b">
        <v>0</v>
      </c>
      <c r="G4296" s="12" t="b">
        <v>0</v>
      </c>
      <c r="H4296" s="12" t="b">
        <v>0</v>
      </c>
      <c r="I4296" s="14" t="s">
        <v>13799</v>
      </c>
      <c r="J4296" s="14" t="s">
        <v>13799</v>
      </c>
      <c r="K4296" s="12" t="b">
        <v>0</v>
      </c>
      <c r="L4296" s="15">
        <v>45873.0</v>
      </c>
      <c r="M4296" s="11" t="s">
        <v>1438</v>
      </c>
      <c r="N4296" s="11" t="s">
        <v>15598</v>
      </c>
      <c r="O4296" s="11" t="s">
        <v>12871</v>
      </c>
      <c r="P4296" s="11" t="s">
        <v>15589</v>
      </c>
      <c r="Q4296" s="11" t="s">
        <v>2041</v>
      </c>
      <c r="R4296" s="11" t="s">
        <v>12872</v>
      </c>
      <c r="S4296" s="11" t="s">
        <v>1218</v>
      </c>
      <c r="U4296" s="11" t="s">
        <v>8922</v>
      </c>
      <c r="W4296" s="11" t="s">
        <v>15589</v>
      </c>
      <c r="Y4296" s="13"/>
      <c r="Z4296" s="13"/>
      <c r="AA4296" s="11" t="s">
        <v>151</v>
      </c>
      <c r="AB4296" s="13"/>
      <c r="AC4296" s="13"/>
      <c r="AD4296" s="11" t="s">
        <v>12872</v>
      </c>
      <c r="AF4296" s="13"/>
      <c r="AG4296" s="11" t="s">
        <v>152</v>
      </c>
      <c r="AH4296" s="11" t="s">
        <v>15590</v>
      </c>
      <c r="AJ4296" s="13"/>
      <c r="AK4296" s="13"/>
      <c r="AL4296" s="13"/>
      <c r="AM4296" s="13"/>
      <c r="AN4296" s="13"/>
      <c r="AO4296" s="13"/>
      <c r="AP4296" s="11" t="s">
        <v>15597</v>
      </c>
      <c r="AR4296" s="13"/>
      <c r="AS4296" s="13"/>
      <c r="AT4296" s="12" t="b">
        <v>1</v>
      </c>
      <c r="AU4296" s="13"/>
      <c r="AV4296" s="17">
        <v>45940.0</v>
      </c>
      <c r="AW4296" s="13"/>
      <c r="AX4296" s="14" t="s">
        <v>155</v>
      </c>
      <c r="AY4296" s="13"/>
      <c r="AZ4296" s="14">
        <v>3136.0</v>
      </c>
      <c r="BA4296" s="13"/>
    </row>
    <row r="4297">
      <c r="A4297" s="11" t="s">
        <v>15599</v>
      </c>
      <c r="B4297" s="11">
        <v>11249.0</v>
      </c>
      <c r="C4297" s="12" t="b">
        <v>0</v>
      </c>
      <c r="D4297" s="12" t="b">
        <v>1</v>
      </c>
      <c r="E4297" s="12" t="b">
        <v>0</v>
      </c>
      <c r="F4297" s="12" t="b">
        <v>0</v>
      </c>
      <c r="G4297" s="12" t="b">
        <v>0</v>
      </c>
      <c r="H4297" s="12" t="b">
        <v>0</v>
      </c>
      <c r="I4297" s="14" t="s">
        <v>13799</v>
      </c>
      <c r="J4297" s="14" t="s">
        <v>13799</v>
      </c>
      <c r="K4297" s="12" t="b">
        <v>0</v>
      </c>
      <c r="L4297" s="15">
        <v>45873.0</v>
      </c>
      <c r="M4297" s="11" t="s">
        <v>14666</v>
      </c>
      <c r="N4297" s="11" t="s">
        <v>15600</v>
      </c>
      <c r="O4297" s="11" t="s">
        <v>14668</v>
      </c>
      <c r="P4297" s="11" t="s">
        <v>15589</v>
      </c>
      <c r="Q4297" s="11" t="s">
        <v>2041</v>
      </c>
      <c r="R4297" s="11" t="s">
        <v>14669</v>
      </c>
      <c r="S4297" s="11" t="s">
        <v>14670</v>
      </c>
      <c r="T4297" s="13"/>
      <c r="U4297" s="11" t="s">
        <v>14671</v>
      </c>
      <c r="W4297" s="11" t="s">
        <v>15589</v>
      </c>
      <c r="Y4297" s="13"/>
      <c r="Z4297" s="13"/>
      <c r="AA4297" s="11" t="s">
        <v>151</v>
      </c>
      <c r="AB4297" s="13"/>
      <c r="AC4297" s="13"/>
      <c r="AD4297" s="11" t="s">
        <v>14669</v>
      </c>
      <c r="AF4297" s="13"/>
      <c r="AG4297" s="11" t="s">
        <v>152</v>
      </c>
      <c r="AH4297" s="11" t="s">
        <v>15590</v>
      </c>
      <c r="AJ4297" s="13"/>
      <c r="AK4297" s="13"/>
      <c r="AL4297" s="13"/>
      <c r="AM4297" s="13"/>
      <c r="AN4297" s="13"/>
      <c r="AO4297" s="13"/>
      <c r="AP4297" s="11" t="s">
        <v>15599</v>
      </c>
      <c r="AR4297" s="13"/>
      <c r="AS4297" s="13"/>
      <c r="AT4297" s="12" t="b">
        <v>1</v>
      </c>
      <c r="AU4297" s="13"/>
      <c r="AV4297" s="17">
        <v>45940.0</v>
      </c>
      <c r="AW4297" s="13"/>
      <c r="AX4297" s="14" t="s">
        <v>155</v>
      </c>
      <c r="AY4297" s="13"/>
      <c r="AZ4297" s="14">
        <v>3133.0</v>
      </c>
      <c r="BA4297" s="13"/>
    </row>
    <row r="4298">
      <c r="A4298" s="11" t="s">
        <v>15601</v>
      </c>
      <c r="B4298" s="11">
        <v>11250.0</v>
      </c>
      <c r="C4298" s="12" t="b">
        <v>0</v>
      </c>
      <c r="D4298" s="12" t="b">
        <v>0</v>
      </c>
      <c r="E4298" s="12" t="b">
        <v>0</v>
      </c>
      <c r="F4298" s="12" t="b">
        <v>0</v>
      </c>
      <c r="G4298" s="12" t="b">
        <v>0</v>
      </c>
      <c r="H4298" s="12" t="b">
        <v>0</v>
      </c>
      <c r="I4298" s="14" t="s">
        <v>13799</v>
      </c>
      <c r="J4298" s="14" t="s">
        <v>13799</v>
      </c>
      <c r="K4298" s="12" t="b">
        <v>0</v>
      </c>
      <c r="L4298" s="15">
        <v>45873.0</v>
      </c>
      <c r="M4298" s="11" t="s">
        <v>3597</v>
      </c>
      <c r="N4298" s="11" t="s">
        <v>15602</v>
      </c>
      <c r="O4298" s="11" t="s">
        <v>11836</v>
      </c>
      <c r="P4298" s="11" t="s">
        <v>15589</v>
      </c>
      <c r="Q4298" s="11" t="s">
        <v>2041</v>
      </c>
      <c r="R4298" s="11" t="s">
        <v>11837</v>
      </c>
      <c r="S4298" s="13"/>
      <c r="T4298" s="13"/>
      <c r="U4298" s="11" t="s">
        <v>9258</v>
      </c>
      <c r="W4298" s="11" t="s">
        <v>15589</v>
      </c>
      <c r="Y4298" s="13"/>
      <c r="Z4298" s="13"/>
      <c r="AA4298" s="11" t="s">
        <v>151</v>
      </c>
      <c r="AB4298" s="13"/>
      <c r="AC4298" s="13"/>
      <c r="AD4298" s="11" t="s">
        <v>11837</v>
      </c>
      <c r="AE4298" s="13"/>
      <c r="AF4298" s="13"/>
      <c r="AG4298" s="11" t="s">
        <v>152</v>
      </c>
      <c r="AH4298" s="11" t="s">
        <v>15590</v>
      </c>
      <c r="AJ4298" s="13"/>
      <c r="AK4298" s="13"/>
      <c r="AL4298" s="13"/>
      <c r="AM4298" s="13"/>
      <c r="AN4298" s="13"/>
      <c r="AO4298" s="13"/>
      <c r="AP4298" s="11" t="s">
        <v>15601</v>
      </c>
      <c r="AR4298" s="13"/>
      <c r="AS4298" s="13"/>
      <c r="AT4298" s="12" t="b">
        <v>1</v>
      </c>
      <c r="AU4298" s="13"/>
      <c r="AV4298" s="14" t="s">
        <v>167</v>
      </c>
      <c r="AW4298" s="13"/>
      <c r="AX4298" s="14" t="s">
        <v>155</v>
      </c>
      <c r="AY4298" s="13"/>
      <c r="AZ4298" s="14">
        <v>8217.0</v>
      </c>
      <c r="BA4298" s="13"/>
    </row>
    <row r="4299">
      <c r="A4299" s="11" t="s">
        <v>15603</v>
      </c>
      <c r="B4299" s="11">
        <v>11251.0</v>
      </c>
      <c r="C4299" s="12" t="b">
        <v>0</v>
      </c>
      <c r="D4299" s="12" t="b">
        <v>1</v>
      </c>
      <c r="E4299" s="12" t="b">
        <v>0</v>
      </c>
      <c r="F4299" s="12" t="b">
        <v>0</v>
      </c>
      <c r="G4299" s="12" t="b">
        <v>0</v>
      </c>
      <c r="H4299" s="12" t="b">
        <v>0</v>
      </c>
      <c r="I4299" s="14" t="s">
        <v>13799</v>
      </c>
      <c r="J4299" s="14" t="s">
        <v>13799</v>
      </c>
      <c r="K4299" s="12" t="b">
        <v>0</v>
      </c>
      <c r="L4299" s="15">
        <v>45873.0</v>
      </c>
      <c r="M4299" s="11" t="s">
        <v>3597</v>
      </c>
      <c r="N4299" s="11" t="s">
        <v>15604</v>
      </c>
      <c r="O4299" s="11" t="s">
        <v>6456</v>
      </c>
      <c r="P4299" s="11" t="s">
        <v>15589</v>
      </c>
      <c r="Q4299" s="11" t="s">
        <v>2041</v>
      </c>
      <c r="R4299" s="11" t="s">
        <v>6457</v>
      </c>
      <c r="S4299" s="11" t="s">
        <v>6458</v>
      </c>
      <c r="U4299" s="11" t="s">
        <v>9258</v>
      </c>
      <c r="W4299" s="11" t="s">
        <v>15589</v>
      </c>
      <c r="Y4299" s="13"/>
      <c r="Z4299" s="13"/>
      <c r="AA4299" s="11" t="s">
        <v>151</v>
      </c>
      <c r="AB4299" s="13"/>
      <c r="AC4299" s="13"/>
      <c r="AD4299" s="11" t="s">
        <v>6457</v>
      </c>
      <c r="AG4299" s="11" t="s">
        <v>152</v>
      </c>
      <c r="AH4299" s="11" t="s">
        <v>15590</v>
      </c>
      <c r="AJ4299" s="13"/>
      <c r="AK4299" s="13"/>
      <c r="AL4299" s="13"/>
      <c r="AM4299" s="13"/>
      <c r="AN4299" s="13"/>
      <c r="AO4299" s="13"/>
      <c r="AP4299" s="11" t="s">
        <v>15603</v>
      </c>
      <c r="AR4299" s="13"/>
      <c r="AS4299" s="13"/>
      <c r="AT4299" s="12" t="b">
        <v>1</v>
      </c>
      <c r="AU4299" s="13"/>
      <c r="AV4299" s="14" t="s">
        <v>167</v>
      </c>
      <c r="AW4299" s="13"/>
      <c r="AX4299" s="14" t="s">
        <v>155</v>
      </c>
      <c r="AY4299" s="13"/>
      <c r="AZ4299" s="14">
        <v>8218.0</v>
      </c>
      <c r="BA4299" s="13"/>
    </row>
    <row r="4300">
      <c r="A4300" s="11" t="s">
        <v>15605</v>
      </c>
      <c r="B4300" s="11">
        <v>11252.0</v>
      </c>
      <c r="C4300" s="12" t="b">
        <v>0</v>
      </c>
      <c r="D4300" s="12" t="b">
        <v>1</v>
      </c>
      <c r="E4300" s="12" t="b">
        <v>0</v>
      </c>
      <c r="F4300" s="12" t="b">
        <v>0</v>
      </c>
      <c r="G4300" s="12" t="b">
        <v>0</v>
      </c>
      <c r="H4300" s="12" t="b">
        <v>0</v>
      </c>
      <c r="I4300" s="14" t="s">
        <v>13799</v>
      </c>
      <c r="J4300" s="14" t="s">
        <v>13799</v>
      </c>
      <c r="K4300" s="12" t="b">
        <v>0</v>
      </c>
      <c r="L4300" s="15">
        <v>45873.0</v>
      </c>
      <c r="M4300" s="11" t="s">
        <v>1416</v>
      </c>
      <c r="N4300" s="11" t="s">
        <v>15606</v>
      </c>
      <c r="O4300" s="11" t="s">
        <v>14879</v>
      </c>
      <c r="P4300" s="11" t="s">
        <v>15589</v>
      </c>
      <c r="Q4300" s="11" t="s">
        <v>2041</v>
      </c>
      <c r="R4300" s="11" t="s">
        <v>14880</v>
      </c>
      <c r="S4300" s="11" t="s">
        <v>14881</v>
      </c>
      <c r="U4300" s="11" t="s">
        <v>14882</v>
      </c>
      <c r="W4300" s="11" t="s">
        <v>15589</v>
      </c>
      <c r="Y4300" s="13"/>
      <c r="Z4300" s="13"/>
      <c r="AA4300" s="11" t="s">
        <v>151</v>
      </c>
      <c r="AB4300" s="13"/>
      <c r="AC4300" s="13"/>
      <c r="AD4300" s="11" t="s">
        <v>14880</v>
      </c>
      <c r="AE4300" s="13"/>
      <c r="AF4300" s="13"/>
      <c r="AG4300" s="11" t="s">
        <v>152</v>
      </c>
      <c r="AH4300" s="11" t="s">
        <v>15590</v>
      </c>
      <c r="AJ4300" s="13"/>
      <c r="AK4300" s="13"/>
      <c r="AL4300" s="13"/>
      <c r="AM4300" s="13"/>
      <c r="AN4300" s="13"/>
      <c r="AO4300" s="13"/>
      <c r="AP4300" s="11" t="s">
        <v>15605</v>
      </c>
      <c r="AR4300" s="13"/>
      <c r="AS4300" s="13"/>
      <c r="AT4300" s="12" t="b">
        <v>1</v>
      </c>
      <c r="AU4300" s="13"/>
      <c r="AV4300" s="17">
        <v>45940.0</v>
      </c>
      <c r="AW4300" s="13"/>
      <c r="AX4300" s="14" t="s">
        <v>155</v>
      </c>
      <c r="AY4300" s="13"/>
      <c r="AZ4300" s="14">
        <v>3137.0</v>
      </c>
      <c r="BA4300" s="13"/>
    </row>
    <row r="4301">
      <c r="A4301" s="11" t="s">
        <v>15607</v>
      </c>
      <c r="B4301" s="11">
        <v>11254.0</v>
      </c>
      <c r="C4301" s="12" t="b">
        <v>0</v>
      </c>
      <c r="D4301" s="12" t="b">
        <v>1</v>
      </c>
      <c r="E4301" s="12" t="b">
        <v>0</v>
      </c>
      <c r="F4301" s="12" t="b">
        <v>0</v>
      </c>
      <c r="G4301" s="12" t="b">
        <v>0</v>
      </c>
      <c r="H4301" s="12" t="b">
        <v>0</v>
      </c>
      <c r="I4301" s="14" t="s">
        <v>13799</v>
      </c>
      <c r="J4301" s="14" t="s">
        <v>13799</v>
      </c>
      <c r="K4301" s="12" t="b">
        <v>0</v>
      </c>
      <c r="L4301" s="14" t="s">
        <v>14513</v>
      </c>
      <c r="M4301" s="11" t="s">
        <v>3785</v>
      </c>
      <c r="N4301" s="11" t="s">
        <v>15608</v>
      </c>
      <c r="O4301" s="11" t="s">
        <v>15609</v>
      </c>
      <c r="P4301" s="11" t="s">
        <v>14516</v>
      </c>
      <c r="Q4301" s="11" t="s">
        <v>162</v>
      </c>
      <c r="R4301" s="11" t="s">
        <v>15610</v>
      </c>
      <c r="S4301" s="11" t="s">
        <v>15611</v>
      </c>
      <c r="T4301" s="11" t="s">
        <v>14428</v>
      </c>
      <c r="U4301" s="11" t="s">
        <v>15202</v>
      </c>
      <c r="W4301" s="11" t="s">
        <v>14516</v>
      </c>
      <c r="Z4301" s="13"/>
      <c r="AA4301" s="11" t="s">
        <v>151</v>
      </c>
      <c r="AB4301" s="13"/>
      <c r="AC4301" s="13"/>
      <c r="AD4301" s="11" t="s">
        <v>15610</v>
      </c>
      <c r="AF4301" s="13"/>
      <c r="AG4301" s="11" t="s">
        <v>152</v>
      </c>
      <c r="AH4301" s="11" t="s">
        <v>14519</v>
      </c>
      <c r="AJ4301" s="13"/>
      <c r="AK4301" s="13"/>
      <c r="AL4301" s="13"/>
      <c r="AM4301" s="13"/>
      <c r="AN4301" s="13"/>
      <c r="AO4301" s="13"/>
      <c r="AP4301" s="11" t="s">
        <v>15607</v>
      </c>
      <c r="AR4301" s="13"/>
      <c r="AS4301" s="13"/>
      <c r="AT4301" s="12" t="b">
        <v>1</v>
      </c>
      <c r="AU4301" s="13"/>
      <c r="AV4301" s="17">
        <v>45940.0</v>
      </c>
      <c r="AW4301" s="13"/>
      <c r="AX4301" s="14" t="s">
        <v>155</v>
      </c>
      <c r="AY4301" s="13"/>
      <c r="AZ4301" s="14">
        <v>2725.0</v>
      </c>
      <c r="BA4301" s="13"/>
    </row>
    <row r="4302">
      <c r="A4302" s="11" t="s">
        <v>15612</v>
      </c>
      <c r="B4302" s="11">
        <v>11255.0</v>
      </c>
      <c r="C4302" s="12" t="b">
        <v>0</v>
      </c>
      <c r="D4302" s="12" t="b">
        <v>1</v>
      </c>
      <c r="E4302" s="12" t="b">
        <v>0</v>
      </c>
      <c r="F4302" s="12" t="b">
        <v>0</v>
      </c>
      <c r="G4302" s="12" t="b">
        <v>0</v>
      </c>
      <c r="H4302" s="12" t="b">
        <v>0</v>
      </c>
      <c r="I4302" s="13"/>
      <c r="J4302" s="13"/>
      <c r="K4302" s="12" t="b">
        <v>0</v>
      </c>
      <c r="L4302" s="15">
        <v>45424.0</v>
      </c>
      <c r="M4302" s="11" t="s">
        <v>3785</v>
      </c>
      <c r="N4302" s="11" t="s">
        <v>15613</v>
      </c>
      <c r="O4302" s="11" t="s">
        <v>15609</v>
      </c>
      <c r="P4302" s="11" t="s">
        <v>13924</v>
      </c>
      <c r="Q4302" s="11" t="s">
        <v>162</v>
      </c>
      <c r="R4302" s="11" t="s">
        <v>15610</v>
      </c>
      <c r="S4302" s="11" t="s">
        <v>15611</v>
      </c>
      <c r="T4302" s="11" t="s">
        <v>14428</v>
      </c>
      <c r="U4302" s="11" t="s">
        <v>15202</v>
      </c>
      <c r="W4302" s="11" t="s">
        <v>13924</v>
      </c>
      <c r="Z4302" s="13"/>
      <c r="AA4302" s="11" t="s">
        <v>151</v>
      </c>
      <c r="AB4302" s="13"/>
      <c r="AC4302" s="13"/>
      <c r="AD4302" s="11" t="s">
        <v>15610</v>
      </c>
      <c r="AF4302" s="13"/>
      <c r="AG4302" s="11" t="s">
        <v>152</v>
      </c>
      <c r="AH4302" s="11" t="s">
        <v>13925</v>
      </c>
      <c r="AJ4302" s="13"/>
      <c r="AK4302" s="13"/>
      <c r="AL4302" s="13"/>
      <c r="AM4302" s="13"/>
      <c r="AN4302" s="13"/>
      <c r="AO4302" s="13"/>
      <c r="AP4302" s="11" t="s">
        <v>15612</v>
      </c>
      <c r="AR4302" s="13"/>
      <c r="AS4302" s="13"/>
      <c r="AT4302" s="12" t="b">
        <v>1</v>
      </c>
      <c r="AU4302" s="13"/>
      <c r="AV4302" s="17">
        <v>45940.0</v>
      </c>
      <c r="AW4302" s="13"/>
      <c r="AX4302" s="14" t="s">
        <v>155</v>
      </c>
      <c r="AY4302" s="13"/>
      <c r="AZ4302" s="14">
        <v>2749.0</v>
      </c>
      <c r="BA4302" s="13"/>
    </row>
    <row r="4303">
      <c r="A4303" s="11" t="s">
        <v>15614</v>
      </c>
      <c r="B4303" s="11">
        <v>11257.0</v>
      </c>
      <c r="C4303" s="12" t="b">
        <v>0</v>
      </c>
      <c r="D4303" s="12" t="b">
        <v>1</v>
      </c>
      <c r="E4303" s="12" t="b">
        <v>0</v>
      </c>
      <c r="F4303" s="12" t="b">
        <v>0</v>
      </c>
      <c r="G4303" s="12" t="b">
        <v>0</v>
      </c>
      <c r="H4303" s="12" t="b">
        <v>0</v>
      </c>
      <c r="I4303" s="13"/>
      <c r="J4303" s="14" t="s">
        <v>13799</v>
      </c>
      <c r="K4303" s="12" t="b">
        <v>0</v>
      </c>
      <c r="L4303" s="14" t="s">
        <v>15399</v>
      </c>
      <c r="M4303" s="11" t="s">
        <v>1687</v>
      </c>
      <c r="N4303" s="11" t="s">
        <v>15615</v>
      </c>
      <c r="O4303" s="11" t="s">
        <v>1718</v>
      </c>
      <c r="P4303" s="11" t="s">
        <v>15401</v>
      </c>
      <c r="Q4303" s="11" t="s">
        <v>1051</v>
      </c>
      <c r="R4303" s="11" t="s">
        <v>1719</v>
      </c>
      <c r="S4303" s="11" t="s">
        <v>1720</v>
      </c>
      <c r="U4303" s="11" t="s">
        <v>13848</v>
      </c>
      <c r="W4303" s="11" t="s">
        <v>15401</v>
      </c>
      <c r="AA4303" s="11" t="s">
        <v>151</v>
      </c>
      <c r="AB4303" s="13"/>
      <c r="AC4303" s="13"/>
      <c r="AD4303" s="11" t="s">
        <v>1719</v>
      </c>
      <c r="AE4303" s="13"/>
      <c r="AF4303" s="13"/>
      <c r="AG4303" s="11" t="s">
        <v>152</v>
      </c>
      <c r="AH4303" s="11" t="s">
        <v>15402</v>
      </c>
      <c r="AJ4303" s="13"/>
      <c r="AK4303" s="13"/>
      <c r="AL4303" s="13"/>
      <c r="AM4303" s="13"/>
      <c r="AN4303" s="13"/>
      <c r="AO4303" s="13"/>
      <c r="AP4303" s="11" t="s">
        <v>15614</v>
      </c>
      <c r="AR4303" s="13"/>
      <c r="AS4303" s="13"/>
      <c r="AT4303" s="12" t="b">
        <v>1</v>
      </c>
      <c r="AU4303" s="13"/>
      <c r="AV4303" s="17">
        <v>45940.0</v>
      </c>
      <c r="AW4303" s="13"/>
      <c r="AX4303" s="14" t="s">
        <v>155</v>
      </c>
      <c r="AY4303" s="13"/>
      <c r="AZ4303" s="14">
        <v>2920.0</v>
      </c>
      <c r="BA4303" s="13"/>
    </row>
    <row r="4304">
      <c r="A4304" s="11" t="s">
        <v>15616</v>
      </c>
      <c r="B4304" s="11">
        <v>11258.0</v>
      </c>
      <c r="C4304" s="12" t="b">
        <v>0</v>
      </c>
      <c r="D4304" s="12" t="b">
        <v>1</v>
      </c>
      <c r="E4304" s="12" t="b">
        <v>0</v>
      </c>
      <c r="F4304" s="12" t="b">
        <v>0</v>
      </c>
      <c r="G4304" s="12" t="b">
        <v>0</v>
      </c>
      <c r="H4304" s="12" t="b">
        <v>0</v>
      </c>
      <c r="I4304" s="14" t="s">
        <v>10720</v>
      </c>
      <c r="J4304" s="14" t="s">
        <v>10720</v>
      </c>
      <c r="K4304" s="12" t="b">
        <v>0</v>
      </c>
      <c r="L4304" s="14" t="s">
        <v>9982</v>
      </c>
      <c r="M4304" s="11" t="s">
        <v>1634</v>
      </c>
      <c r="N4304" s="11" t="s">
        <v>15617</v>
      </c>
      <c r="O4304" s="11" t="s">
        <v>1636</v>
      </c>
      <c r="P4304" s="11" t="s">
        <v>9984</v>
      </c>
      <c r="Q4304" s="11" t="s">
        <v>9926</v>
      </c>
      <c r="R4304" s="11" t="s">
        <v>1637</v>
      </c>
      <c r="S4304" s="11" t="s">
        <v>1638</v>
      </c>
      <c r="U4304" s="11" t="s">
        <v>15007</v>
      </c>
      <c r="W4304" s="11" t="s">
        <v>9984</v>
      </c>
      <c r="X4304" s="11" t="s">
        <v>1121</v>
      </c>
      <c r="Y4304" s="11" t="s">
        <v>1637</v>
      </c>
      <c r="Z4304" s="13"/>
      <c r="AA4304" s="11" t="s">
        <v>151</v>
      </c>
      <c r="AB4304" s="13"/>
      <c r="AC4304" s="13"/>
      <c r="AD4304" s="11" t="s">
        <v>1637</v>
      </c>
      <c r="AE4304" s="11" t="s">
        <v>2029</v>
      </c>
      <c r="AG4304" s="11" t="s">
        <v>152</v>
      </c>
      <c r="AH4304" s="11" t="s">
        <v>9985</v>
      </c>
      <c r="AJ4304" s="11" t="s">
        <v>7237</v>
      </c>
      <c r="AK4304" s="11" t="s">
        <v>9986</v>
      </c>
      <c r="AM4304" s="13"/>
      <c r="AN4304" s="13"/>
      <c r="AO4304" s="13"/>
      <c r="AP4304" s="11" t="s">
        <v>15616</v>
      </c>
      <c r="AR4304" s="13"/>
      <c r="AS4304" s="13"/>
      <c r="AT4304" s="12" t="b">
        <v>1</v>
      </c>
      <c r="AU4304" s="13"/>
      <c r="AV4304" s="17">
        <v>45940.0</v>
      </c>
      <c r="AW4304" s="13"/>
      <c r="AX4304" s="14" t="s">
        <v>155</v>
      </c>
      <c r="AY4304" s="13"/>
      <c r="AZ4304" s="14">
        <v>1635.0</v>
      </c>
      <c r="BA4304" s="13"/>
    </row>
    <row r="4305">
      <c r="A4305" s="11" t="s">
        <v>15618</v>
      </c>
      <c r="B4305" s="11">
        <v>11262.0</v>
      </c>
      <c r="C4305" s="12" t="b">
        <v>0</v>
      </c>
      <c r="D4305" s="12" t="b">
        <v>0</v>
      </c>
      <c r="E4305" s="12" t="b">
        <v>0</v>
      </c>
      <c r="F4305" s="12" t="b">
        <v>0</v>
      </c>
      <c r="G4305" s="12" t="b">
        <v>0</v>
      </c>
      <c r="H4305" s="12" t="b">
        <v>0</v>
      </c>
      <c r="I4305" s="13"/>
      <c r="J4305" s="13"/>
      <c r="K4305" s="12" t="b">
        <v>0</v>
      </c>
      <c r="L4305" s="17">
        <v>45577.0</v>
      </c>
      <c r="M4305" s="11" t="s">
        <v>14645</v>
      </c>
      <c r="N4305" s="11" t="s">
        <v>15619</v>
      </c>
      <c r="O4305" s="11" t="s">
        <v>14647</v>
      </c>
      <c r="P4305" s="11" t="s">
        <v>13786</v>
      </c>
      <c r="Q4305" s="11" t="s">
        <v>3705</v>
      </c>
      <c r="R4305" s="11" t="s">
        <v>14648</v>
      </c>
      <c r="S4305" s="11" t="s">
        <v>14649</v>
      </c>
      <c r="T4305" s="11" t="s">
        <v>15620</v>
      </c>
      <c r="U4305" s="11" t="s">
        <v>14650</v>
      </c>
      <c r="W4305" s="11" t="s">
        <v>13786</v>
      </c>
      <c r="AA4305" s="11" t="s">
        <v>151</v>
      </c>
      <c r="AB4305" s="13"/>
      <c r="AC4305" s="13"/>
      <c r="AD4305" s="11" t="s">
        <v>14648</v>
      </c>
      <c r="AE4305" s="13"/>
      <c r="AF4305" s="13"/>
      <c r="AG4305" s="11" t="s">
        <v>152</v>
      </c>
      <c r="AH4305" s="11" t="s">
        <v>13788</v>
      </c>
      <c r="AJ4305" s="13"/>
      <c r="AK4305" s="13"/>
      <c r="AL4305" s="13"/>
      <c r="AM4305" s="13"/>
      <c r="AN4305" s="13"/>
      <c r="AO4305" s="13"/>
      <c r="AP4305" s="11" t="s">
        <v>15618</v>
      </c>
      <c r="AR4305" s="13"/>
      <c r="AS4305" s="13"/>
      <c r="AT4305" s="12" t="b">
        <v>1</v>
      </c>
      <c r="AU4305" s="13"/>
      <c r="AV4305" s="17">
        <v>45940.0</v>
      </c>
      <c r="AW4305" s="13"/>
      <c r="AX4305" s="14" t="s">
        <v>155</v>
      </c>
      <c r="AY4305" s="13"/>
      <c r="AZ4305" s="14">
        <v>2757.0</v>
      </c>
      <c r="BA4305" s="13"/>
    </row>
    <row r="4306">
      <c r="A4306" s="11" t="s">
        <v>15621</v>
      </c>
      <c r="B4306" s="11">
        <v>11263.0</v>
      </c>
      <c r="C4306" s="12" t="b">
        <v>0</v>
      </c>
      <c r="D4306" s="12" t="b">
        <v>1</v>
      </c>
      <c r="E4306" s="12" t="b">
        <v>0</v>
      </c>
      <c r="F4306" s="12" t="b">
        <v>0</v>
      </c>
      <c r="G4306" s="12" t="b">
        <v>0</v>
      </c>
      <c r="H4306" s="12" t="b">
        <v>0</v>
      </c>
      <c r="I4306" s="13"/>
      <c r="J4306" s="13"/>
      <c r="K4306" s="12" t="b">
        <v>0</v>
      </c>
      <c r="L4306" s="15">
        <v>45932.0</v>
      </c>
      <c r="M4306" s="11" t="s">
        <v>14645</v>
      </c>
      <c r="N4306" s="11" t="s">
        <v>15622</v>
      </c>
      <c r="O4306" s="11" t="s">
        <v>14647</v>
      </c>
      <c r="P4306" s="11" t="s">
        <v>15558</v>
      </c>
      <c r="Q4306" s="11" t="s">
        <v>3705</v>
      </c>
      <c r="R4306" s="11" t="s">
        <v>14648</v>
      </c>
      <c r="S4306" s="11" t="s">
        <v>14649</v>
      </c>
      <c r="T4306" s="11" t="s">
        <v>15620</v>
      </c>
      <c r="W4306" s="11" t="s">
        <v>15558</v>
      </c>
      <c r="AA4306" s="11" t="s">
        <v>151</v>
      </c>
      <c r="AB4306" s="13"/>
      <c r="AC4306" s="13"/>
      <c r="AD4306" s="11" t="s">
        <v>14648</v>
      </c>
      <c r="AE4306" s="13"/>
      <c r="AF4306" s="13"/>
      <c r="AG4306" s="11" t="s">
        <v>152</v>
      </c>
      <c r="AH4306" s="11" t="s">
        <v>15560</v>
      </c>
      <c r="AJ4306" s="13"/>
      <c r="AK4306" s="13"/>
      <c r="AL4306" s="13"/>
      <c r="AM4306" s="13"/>
      <c r="AN4306" s="13"/>
      <c r="AO4306" s="13"/>
      <c r="AP4306" s="11" t="s">
        <v>15621</v>
      </c>
      <c r="AR4306" s="13"/>
      <c r="AS4306" s="13"/>
      <c r="AT4306" s="12" t="b">
        <v>1</v>
      </c>
      <c r="AU4306" s="13"/>
      <c r="AV4306" s="17">
        <v>45940.0</v>
      </c>
      <c r="AW4306" s="13"/>
      <c r="AX4306" s="14" t="s">
        <v>155</v>
      </c>
      <c r="AY4306" s="13"/>
      <c r="AZ4306" s="14">
        <v>3066.0</v>
      </c>
      <c r="BA4306" s="13"/>
    </row>
    <row r="4307">
      <c r="A4307" s="11" t="s">
        <v>15623</v>
      </c>
      <c r="B4307" s="11">
        <v>11264.0</v>
      </c>
      <c r="C4307" s="12" t="b">
        <v>0</v>
      </c>
      <c r="D4307" s="12" t="b">
        <v>0</v>
      </c>
      <c r="E4307" s="12" t="b">
        <v>0</v>
      </c>
      <c r="F4307" s="12" t="b">
        <v>0</v>
      </c>
      <c r="G4307" s="12" t="b">
        <v>0</v>
      </c>
      <c r="H4307" s="12" t="b">
        <v>0</v>
      </c>
      <c r="I4307" s="13"/>
      <c r="J4307" s="14" t="s">
        <v>13799</v>
      </c>
      <c r="K4307" s="12" t="b">
        <v>0</v>
      </c>
      <c r="L4307" s="17">
        <v>45608.0</v>
      </c>
      <c r="M4307" s="11" t="s">
        <v>14645</v>
      </c>
      <c r="N4307" s="11" t="s">
        <v>15624</v>
      </c>
      <c r="O4307" s="11" t="s">
        <v>14647</v>
      </c>
      <c r="P4307" s="11" t="s">
        <v>13939</v>
      </c>
      <c r="Q4307" s="11" t="s">
        <v>1051</v>
      </c>
      <c r="R4307" s="11" t="s">
        <v>14648</v>
      </c>
      <c r="S4307" s="11" t="s">
        <v>14649</v>
      </c>
      <c r="T4307" s="13"/>
      <c r="U4307" s="11" t="s">
        <v>14650</v>
      </c>
      <c r="W4307" s="11" t="s">
        <v>13939</v>
      </c>
      <c r="AA4307" s="11" t="s">
        <v>151</v>
      </c>
      <c r="AB4307" s="13"/>
      <c r="AC4307" s="13"/>
      <c r="AD4307" s="11" t="s">
        <v>14648</v>
      </c>
      <c r="AE4307" s="13"/>
      <c r="AF4307" s="13"/>
      <c r="AG4307" s="11" t="s">
        <v>152</v>
      </c>
      <c r="AH4307" s="11" t="s">
        <v>13940</v>
      </c>
      <c r="AJ4307" s="13"/>
      <c r="AK4307" s="13"/>
      <c r="AL4307" s="13"/>
      <c r="AM4307" s="13"/>
      <c r="AN4307" s="13"/>
      <c r="AO4307" s="13"/>
      <c r="AP4307" s="11" t="s">
        <v>15623</v>
      </c>
      <c r="AR4307" s="13"/>
      <c r="AS4307" s="13"/>
      <c r="AT4307" s="12" t="b">
        <v>1</v>
      </c>
      <c r="AU4307" s="13"/>
      <c r="AV4307" s="17">
        <v>45940.0</v>
      </c>
      <c r="AW4307" s="13"/>
      <c r="AX4307" s="14" t="s">
        <v>155</v>
      </c>
      <c r="AY4307" s="13"/>
      <c r="AZ4307" s="14">
        <v>2783.0</v>
      </c>
      <c r="BA4307" s="13"/>
    </row>
    <row r="4308">
      <c r="A4308" s="11" t="s">
        <v>15625</v>
      </c>
      <c r="B4308" s="11">
        <v>11268.0</v>
      </c>
      <c r="C4308" s="12" t="b">
        <v>0</v>
      </c>
      <c r="D4308" s="12" t="b">
        <v>1</v>
      </c>
      <c r="E4308" s="12" t="b">
        <v>0</v>
      </c>
      <c r="F4308" s="12" t="b">
        <v>0</v>
      </c>
      <c r="G4308" s="12" t="b">
        <v>0</v>
      </c>
      <c r="H4308" s="12" t="b">
        <v>0</v>
      </c>
      <c r="I4308" s="13"/>
      <c r="J4308" s="13"/>
      <c r="K4308" s="12" t="b">
        <v>0</v>
      </c>
      <c r="L4308" s="17">
        <v>45638.0</v>
      </c>
      <c r="M4308" s="11" t="s">
        <v>3785</v>
      </c>
      <c r="N4308" s="11" t="s">
        <v>15626</v>
      </c>
      <c r="O4308" s="11" t="s">
        <v>15627</v>
      </c>
      <c r="P4308" s="11" t="s">
        <v>15348</v>
      </c>
      <c r="Q4308" s="11" t="s">
        <v>162</v>
      </c>
      <c r="R4308" s="11" t="s">
        <v>15628</v>
      </c>
      <c r="T4308" s="11" t="s">
        <v>14428</v>
      </c>
      <c r="U4308" s="11" t="s">
        <v>15202</v>
      </c>
      <c r="W4308" s="11" t="s">
        <v>15348</v>
      </c>
      <c r="Z4308" s="13"/>
      <c r="AA4308" s="11" t="s">
        <v>151</v>
      </c>
      <c r="AB4308" s="13"/>
      <c r="AC4308" s="13"/>
      <c r="AD4308" s="11" t="s">
        <v>15628</v>
      </c>
      <c r="AF4308" s="13"/>
      <c r="AG4308" s="11" t="s">
        <v>152</v>
      </c>
      <c r="AH4308" s="11" t="s">
        <v>15350</v>
      </c>
      <c r="AJ4308" s="13"/>
      <c r="AK4308" s="13"/>
      <c r="AL4308" s="13"/>
      <c r="AM4308" s="13"/>
      <c r="AN4308" s="13"/>
      <c r="AO4308" s="13"/>
      <c r="AP4308" s="11" t="s">
        <v>15625</v>
      </c>
      <c r="AR4308" s="13"/>
      <c r="AS4308" s="13"/>
      <c r="AT4308" s="12" t="b">
        <v>1</v>
      </c>
      <c r="AU4308" s="13"/>
      <c r="AV4308" s="17">
        <v>45940.0</v>
      </c>
      <c r="AW4308" s="13"/>
      <c r="AX4308" s="14" t="s">
        <v>155</v>
      </c>
      <c r="AY4308" s="13"/>
      <c r="AZ4308" s="14">
        <v>2765.0</v>
      </c>
      <c r="BA4308" s="13"/>
    </row>
    <row r="4309">
      <c r="A4309" s="11" t="s">
        <v>15629</v>
      </c>
      <c r="B4309" s="11">
        <v>11270.0</v>
      </c>
      <c r="C4309" s="12" t="b">
        <v>0</v>
      </c>
      <c r="D4309" s="12" t="b">
        <v>0</v>
      </c>
      <c r="E4309" s="12" t="b">
        <v>0</v>
      </c>
      <c r="F4309" s="12" t="b">
        <v>0</v>
      </c>
      <c r="G4309" s="12" t="b">
        <v>0</v>
      </c>
      <c r="H4309" s="12" t="b">
        <v>1</v>
      </c>
      <c r="I4309" s="13"/>
      <c r="J4309" s="13"/>
      <c r="K4309" s="12" t="b">
        <v>0</v>
      </c>
      <c r="L4309" s="17">
        <v>45637.0</v>
      </c>
      <c r="M4309" s="11" t="s">
        <v>282</v>
      </c>
      <c r="N4309" s="11" t="s">
        <v>15630</v>
      </c>
      <c r="O4309" s="11" t="s">
        <v>1117</v>
      </c>
      <c r="P4309" s="11" t="s">
        <v>13398</v>
      </c>
      <c r="Q4309" s="11" t="s">
        <v>972</v>
      </c>
      <c r="R4309" s="11" t="s">
        <v>1119</v>
      </c>
      <c r="S4309" s="11" t="s">
        <v>1120</v>
      </c>
      <c r="T4309" s="11" t="s">
        <v>9224</v>
      </c>
      <c r="U4309" s="11" t="s">
        <v>9263</v>
      </c>
      <c r="W4309" s="11" t="s">
        <v>13398</v>
      </c>
      <c r="Y4309" s="11" t="s">
        <v>1119</v>
      </c>
      <c r="Z4309" s="13"/>
      <c r="AA4309" s="11" t="s">
        <v>151</v>
      </c>
      <c r="AB4309" s="13"/>
      <c r="AC4309" s="13"/>
      <c r="AD4309" s="11" t="s">
        <v>1119</v>
      </c>
      <c r="AE4309" s="11" t="s">
        <v>2029</v>
      </c>
      <c r="AG4309" s="11" t="s">
        <v>152</v>
      </c>
      <c r="AH4309" s="11" t="s">
        <v>13399</v>
      </c>
      <c r="AJ4309" s="13"/>
      <c r="AK4309" s="13"/>
      <c r="AL4309" s="13"/>
      <c r="AM4309" s="13"/>
      <c r="AN4309" s="13"/>
      <c r="AO4309" s="13"/>
      <c r="AP4309" s="11" t="s">
        <v>15629</v>
      </c>
      <c r="AR4309" s="13"/>
      <c r="AS4309" s="13"/>
      <c r="AT4309" s="12" t="b">
        <v>1</v>
      </c>
      <c r="AU4309" s="13"/>
      <c r="AV4309" s="17">
        <v>45940.0</v>
      </c>
      <c r="AW4309" s="13"/>
      <c r="AX4309" s="14" t="s">
        <v>155</v>
      </c>
      <c r="AY4309" s="13"/>
      <c r="AZ4309" s="14">
        <v>2502.0</v>
      </c>
      <c r="BA4309" s="13"/>
    </row>
    <row r="4310">
      <c r="A4310" s="11" t="s">
        <v>15631</v>
      </c>
      <c r="B4310" s="11">
        <v>11271.0</v>
      </c>
      <c r="C4310" s="12" t="b">
        <v>0</v>
      </c>
      <c r="D4310" s="12" t="b">
        <v>1</v>
      </c>
      <c r="E4310" s="12" t="b">
        <v>0</v>
      </c>
      <c r="F4310" s="12" t="b">
        <v>0</v>
      </c>
      <c r="G4310" s="12" t="b">
        <v>0</v>
      </c>
      <c r="H4310" s="12" t="b">
        <v>0</v>
      </c>
      <c r="I4310" s="13"/>
      <c r="J4310" s="13"/>
      <c r="K4310" s="12" t="b">
        <v>0</v>
      </c>
      <c r="L4310" s="17">
        <v>45637.0</v>
      </c>
      <c r="M4310" s="11" t="s">
        <v>1921</v>
      </c>
      <c r="N4310" s="11" t="s">
        <v>15632</v>
      </c>
      <c r="O4310" s="11" t="s">
        <v>1923</v>
      </c>
      <c r="P4310" s="11" t="s">
        <v>13398</v>
      </c>
      <c r="Q4310" s="11" t="s">
        <v>972</v>
      </c>
      <c r="R4310" s="11" t="s">
        <v>1924</v>
      </c>
      <c r="S4310" s="11" t="s">
        <v>1925</v>
      </c>
      <c r="T4310" s="11" t="s">
        <v>9224</v>
      </c>
      <c r="U4310" s="11" t="s">
        <v>10619</v>
      </c>
      <c r="W4310" s="11" t="s">
        <v>13398</v>
      </c>
      <c r="Y4310" s="11" t="s">
        <v>1924</v>
      </c>
      <c r="Z4310" s="13"/>
      <c r="AA4310" s="11" t="s">
        <v>151</v>
      </c>
      <c r="AB4310" s="13"/>
      <c r="AC4310" s="13"/>
      <c r="AD4310" s="11" t="s">
        <v>1924</v>
      </c>
      <c r="AE4310" s="11" t="s">
        <v>2029</v>
      </c>
      <c r="AG4310" s="11" t="s">
        <v>152</v>
      </c>
      <c r="AH4310" s="11" t="s">
        <v>13399</v>
      </c>
      <c r="AJ4310" s="13"/>
      <c r="AK4310" s="13"/>
      <c r="AL4310" s="13"/>
      <c r="AM4310" s="13"/>
      <c r="AN4310" s="13"/>
      <c r="AO4310" s="13"/>
      <c r="AP4310" s="11" t="s">
        <v>15631</v>
      </c>
      <c r="AR4310" s="13"/>
      <c r="AS4310" s="13"/>
      <c r="AT4310" s="12" t="b">
        <v>1</v>
      </c>
      <c r="AU4310" s="13"/>
      <c r="AV4310" s="17">
        <v>45940.0</v>
      </c>
      <c r="AW4310" s="13"/>
      <c r="AX4310" s="14" t="s">
        <v>155</v>
      </c>
      <c r="AY4310" s="13"/>
      <c r="AZ4310" s="14">
        <v>2501.0</v>
      </c>
      <c r="BA4310" s="13"/>
    </row>
    <row r="4311">
      <c r="A4311" s="11" t="s">
        <v>15633</v>
      </c>
      <c r="B4311" s="11">
        <v>11274.0</v>
      </c>
      <c r="C4311" s="12" t="b">
        <v>0</v>
      </c>
      <c r="D4311" s="12" t="b">
        <v>1</v>
      </c>
      <c r="E4311" s="12" t="b">
        <v>0</v>
      </c>
      <c r="F4311" s="12" t="b">
        <v>0</v>
      </c>
      <c r="G4311" s="12" t="b">
        <v>0</v>
      </c>
      <c r="H4311" s="12" t="b">
        <v>0</v>
      </c>
      <c r="I4311" s="14" t="s">
        <v>15634</v>
      </c>
      <c r="J4311" s="14" t="s">
        <v>15634</v>
      </c>
      <c r="K4311" s="12" t="b">
        <v>0</v>
      </c>
      <c r="L4311" s="14" t="s">
        <v>10714</v>
      </c>
      <c r="M4311" s="11" t="s">
        <v>1018</v>
      </c>
      <c r="N4311" s="11" t="s">
        <v>15635</v>
      </c>
      <c r="O4311" s="11" t="s">
        <v>2637</v>
      </c>
      <c r="P4311" s="11" t="s">
        <v>10716</v>
      </c>
      <c r="Q4311" s="11" t="s">
        <v>9926</v>
      </c>
      <c r="R4311" s="11" t="s">
        <v>2638</v>
      </c>
      <c r="S4311" s="11" t="s">
        <v>2639</v>
      </c>
      <c r="U4311" s="11" t="s">
        <v>9932</v>
      </c>
      <c r="W4311" s="11" t="s">
        <v>10716</v>
      </c>
      <c r="Y4311" s="11" t="s">
        <v>2638</v>
      </c>
      <c r="Z4311" s="13"/>
      <c r="AA4311" s="11" t="s">
        <v>151</v>
      </c>
      <c r="AB4311" s="13"/>
      <c r="AC4311" s="13"/>
      <c r="AD4311" s="11" t="s">
        <v>2638</v>
      </c>
      <c r="AE4311" s="11" t="s">
        <v>2029</v>
      </c>
      <c r="AG4311" s="11" t="s">
        <v>152</v>
      </c>
      <c r="AH4311" s="11" t="s">
        <v>10717</v>
      </c>
      <c r="AJ4311" s="13"/>
      <c r="AK4311" s="11" t="s">
        <v>13864</v>
      </c>
      <c r="AN4311" s="13"/>
      <c r="AO4311" s="13"/>
      <c r="AP4311" s="11" t="s">
        <v>15633</v>
      </c>
      <c r="AR4311" s="13"/>
      <c r="AS4311" s="13"/>
      <c r="AT4311" s="12" t="b">
        <v>1</v>
      </c>
      <c r="AU4311" s="13"/>
      <c r="AV4311" s="17">
        <v>45940.0</v>
      </c>
      <c r="AW4311" s="13"/>
      <c r="AX4311" s="14" t="s">
        <v>155</v>
      </c>
      <c r="AY4311" s="13"/>
      <c r="AZ4311" s="14">
        <v>1610.0</v>
      </c>
      <c r="BA4311" s="13"/>
    </row>
    <row r="4312">
      <c r="A4312" s="11" t="s">
        <v>15636</v>
      </c>
      <c r="B4312" s="11">
        <v>11275.0</v>
      </c>
      <c r="C4312" s="12" t="b">
        <v>0</v>
      </c>
      <c r="D4312" s="12" t="b">
        <v>1</v>
      </c>
      <c r="E4312" s="12" t="b">
        <v>0</v>
      </c>
      <c r="F4312" s="12" t="b">
        <v>0</v>
      </c>
      <c r="G4312" s="12" t="b">
        <v>0</v>
      </c>
      <c r="H4312" s="12" t="b">
        <v>0</v>
      </c>
      <c r="I4312" s="14" t="s">
        <v>15634</v>
      </c>
      <c r="J4312" s="14" t="s">
        <v>15634</v>
      </c>
      <c r="K4312" s="12" t="b">
        <v>0</v>
      </c>
      <c r="L4312" s="14" t="s">
        <v>10714</v>
      </c>
      <c r="M4312" s="11" t="s">
        <v>1018</v>
      </c>
      <c r="N4312" s="11" t="s">
        <v>15637</v>
      </c>
      <c r="O4312" s="11" t="s">
        <v>7008</v>
      </c>
      <c r="P4312" s="11" t="s">
        <v>10716</v>
      </c>
      <c r="Q4312" s="11" t="s">
        <v>9926</v>
      </c>
      <c r="R4312" s="11" t="s">
        <v>7009</v>
      </c>
      <c r="S4312" s="11" t="s">
        <v>7010</v>
      </c>
      <c r="U4312" s="11" t="s">
        <v>9932</v>
      </c>
      <c r="W4312" s="11" t="s">
        <v>10716</v>
      </c>
      <c r="Y4312" s="11" t="s">
        <v>7009</v>
      </c>
      <c r="Z4312" s="13"/>
      <c r="AA4312" s="11" t="s">
        <v>151</v>
      </c>
      <c r="AB4312" s="13"/>
      <c r="AC4312" s="13"/>
      <c r="AD4312" s="11" t="s">
        <v>7009</v>
      </c>
      <c r="AE4312" s="11" t="s">
        <v>2029</v>
      </c>
      <c r="AG4312" s="11" t="s">
        <v>152</v>
      </c>
      <c r="AH4312" s="11" t="s">
        <v>10717</v>
      </c>
      <c r="AJ4312" s="11" t="s">
        <v>1622</v>
      </c>
      <c r="AK4312" s="11" t="s">
        <v>13894</v>
      </c>
      <c r="AO4312" s="13"/>
      <c r="AP4312" s="11" t="s">
        <v>15636</v>
      </c>
      <c r="AR4312" s="13"/>
      <c r="AS4312" s="13"/>
      <c r="AT4312" s="12" t="b">
        <v>1</v>
      </c>
      <c r="AU4312" s="13"/>
      <c r="AV4312" s="17">
        <v>45940.0</v>
      </c>
      <c r="AW4312" s="13"/>
      <c r="AX4312" s="14" t="s">
        <v>155</v>
      </c>
      <c r="AY4312" s="13"/>
      <c r="AZ4312" s="14">
        <v>1608.0</v>
      </c>
      <c r="BA4312" s="13"/>
    </row>
    <row r="4313">
      <c r="A4313" s="11" t="s">
        <v>15638</v>
      </c>
      <c r="B4313" s="11">
        <v>11276.0</v>
      </c>
      <c r="C4313" s="12" t="b">
        <v>0</v>
      </c>
      <c r="D4313" s="12" t="b">
        <v>1</v>
      </c>
      <c r="E4313" s="12" t="b">
        <v>0</v>
      </c>
      <c r="F4313" s="12" t="b">
        <v>0</v>
      </c>
      <c r="G4313" s="12" t="b">
        <v>0</v>
      </c>
      <c r="H4313" s="12" t="b">
        <v>0</v>
      </c>
      <c r="I4313" s="14" t="s">
        <v>14418</v>
      </c>
      <c r="J4313" s="14" t="s">
        <v>14418</v>
      </c>
      <c r="K4313" s="12" t="b">
        <v>0</v>
      </c>
      <c r="L4313" s="14" t="s">
        <v>14513</v>
      </c>
      <c r="M4313" s="11" t="s">
        <v>268</v>
      </c>
      <c r="N4313" s="11" t="s">
        <v>15639</v>
      </c>
      <c r="O4313" s="11" t="s">
        <v>14835</v>
      </c>
      <c r="P4313" s="11" t="s">
        <v>14516</v>
      </c>
      <c r="Q4313" s="11" t="s">
        <v>162</v>
      </c>
      <c r="R4313" s="11" t="s">
        <v>14836</v>
      </c>
      <c r="S4313" s="11" t="s">
        <v>14837</v>
      </c>
      <c r="T4313" s="11" t="s">
        <v>14428</v>
      </c>
      <c r="U4313" s="11" t="s">
        <v>14387</v>
      </c>
      <c r="W4313" s="11" t="s">
        <v>14516</v>
      </c>
      <c r="Z4313" s="13"/>
      <c r="AA4313" s="11" t="s">
        <v>151</v>
      </c>
      <c r="AB4313" s="13"/>
      <c r="AC4313" s="13"/>
      <c r="AD4313" s="11" t="s">
        <v>14836</v>
      </c>
      <c r="AE4313" s="13"/>
      <c r="AF4313" s="13"/>
      <c r="AG4313" s="11" t="s">
        <v>152</v>
      </c>
      <c r="AH4313" s="11" t="s">
        <v>14519</v>
      </c>
      <c r="AJ4313" s="13"/>
      <c r="AK4313" s="13"/>
      <c r="AL4313" s="13"/>
      <c r="AM4313" s="13"/>
      <c r="AN4313" s="13"/>
      <c r="AO4313" s="13"/>
      <c r="AP4313" s="11" t="s">
        <v>15638</v>
      </c>
      <c r="AR4313" s="13"/>
      <c r="AS4313" s="13"/>
      <c r="AT4313" s="12" t="b">
        <v>1</v>
      </c>
      <c r="AU4313" s="13"/>
      <c r="AV4313" s="17">
        <v>45940.0</v>
      </c>
      <c r="AW4313" s="13"/>
      <c r="AX4313" s="14" t="s">
        <v>155</v>
      </c>
      <c r="AY4313" s="13"/>
      <c r="AZ4313" s="14">
        <v>2714.0</v>
      </c>
      <c r="BA4313" s="13"/>
    </row>
    <row r="4314">
      <c r="A4314" s="11" t="s">
        <v>15640</v>
      </c>
      <c r="B4314" s="11">
        <v>11277.0</v>
      </c>
      <c r="C4314" s="12" t="b">
        <v>0</v>
      </c>
      <c r="D4314" s="12" t="b">
        <v>1</v>
      </c>
      <c r="E4314" s="12" t="b">
        <v>0</v>
      </c>
      <c r="F4314" s="12" t="b">
        <v>0</v>
      </c>
      <c r="G4314" s="12" t="b">
        <v>0</v>
      </c>
      <c r="H4314" s="12" t="b">
        <v>0</v>
      </c>
      <c r="I4314" s="14" t="s">
        <v>14418</v>
      </c>
      <c r="J4314" s="14" t="s">
        <v>14418</v>
      </c>
      <c r="K4314" s="12" t="b">
        <v>0</v>
      </c>
      <c r="L4314" s="14" t="s">
        <v>14513</v>
      </c>
      <c r="M4314" s="11" t="s">
        <v>3785</v>
      </c>
      <c r="N4314" s="11" t="s">
        <v>15641</v>
      </c>
      <c r="O4314" s="11" t="s">
        <v>15642</v>
      </c>
      <c r="P4314" s="11" t="s">
        <v>14516</v>
      </c>
      <c r="Q4314" s="11" t="s">
        <v>162</v>
      </c>
      <c r="R4314" s="11" t="s">
        <v>15643</v>
      </c>
      <c r="S4314" s="11" t="s">
        <v>3417</v>
      </c>
      <c r="T4314" s="11" t="s">
        <v>15644</v>
      </c>
      <c r="U4314" s="11" t="s">
        <v>15202</v>
      </c>
      <c r="W4314" s="11" t="s">
        <v>14516</v>
      </c>
      <c r="Z4314" s="13"/>
      <c r="AA4314" s="11" t="s">
        <v>151</v>
      </c>
      <c r="AB4314" s="13"/>
      <c r="AC4314" s="13"/>
      <c r="AD4314" s="11" t="s">
        <v>15643</v>
      </c>
      <c r="AE4314" s="13"/>
      <c r="AF4314" s="13"/>
      <c r="AG4314" s="11" t="s">
        <v>152</v>
      </c>
      <c r="AH4314" s="11" t="s">
        <v>14519</v>
      </c>
      <c r="AJ4314" s="13"/>
      <c r="AK4314" s="13"/>
      <c r="AL4314" s="13"/>
      <c r="AM4314" s="13"/>
      <c r="AN4314" s="13"/>
      <c r="AO4314" s="13"/>
      <c r="AP4314" s="11" t="s">
        <v>15640</v>
      </c>
      <c r="AR4314" s="13"/>
      <c r="AS4314" s="13"/>
      <c r="AT4314" s="12" t="b">
        <v>1</v>
      </c>
      <c r="AU4314" s="13"/>
      <c r="AV4314" s="17">
        <v>45940.0</v>
      </c>
      <c r="AW4314" s="13"/>
      <c r="AX4314" s="14" t="s">
        <v>155</v>
      </c>
      <c r="AY4314" s="13"/>
      <c r="AZ4314" s="14">
        <v>2723.0</v>
      </c>
      <c r="BA4314" s="13"/>
    </row>
    <row r="4315">
      <c r="A4315" s="11" t="s">
        <v>15645</v>
      </c>
      <c r="B4315" s="11">
        <v>11278.0</v>
      </c>
      <c r="C4315" s="12" t="b">
        <v>0</v>
      </c>
      <c r="D4315" s="12" t="b">
        <v>0</v>
      </c>
      <c r="E4315" s="12" t="b">
        <v>0</v>
      </c>
      <c r="F4315" s="12" t="b">
        <v>0</v>
      </c>
      <c r="G4315" s="12" t="b">
        <v>0</v>
      </c>
      <c r="H4315" s="12" t="b">
        <v>0</v>
      </c>
      <c r="I4315" s="14" t="s">
        <v>14418</v>
      </c>
      <c r="J4315" s="14" t="s">
        <v>14418</v>
      </c>
      <c r="K4315" s="12" t="b">
        <v>0</v>
      </c>
      <c r="L4315" s="14" t="s">
        <v>14513</v>
      </c>
      <c r="M4315" s="11" t="s">
        <v>1175</v>
      </c>
      <c r="N4315" s="11" t="s">
        <v>15646</v>
      </c>
      <c r="O4315" s="11" t="s">
        <v>15647</v>
      </c>
      <c r="P4315" s="11" t="s">
        <v>14516</v>
      </c>
      <c r="Q4315" s="11" t="s">
        <v>162</v>
      </c>
      <c r="R4315" s="11" t="s">
        <v>15648</v>
      </c>
      <c r="S4315" s="11" t="s">
        <v>15649</v>
      </c>
      <c r="T4315" s="13"/>
      <c r="U4315" s="11" t="s">
        <v>14100</v>
      </c>
      <c r="W4315" s="11" t="s">
        <v>14516</v>
      </c>
      <c r="Y4315" s="11" t="s">
        <v>1059</v>
      </c>
      <c r="Z4315" s="13"/>
      <c r="AA4315" s="11" t="s">
        <v>215</v>
      </c>
      <c r="AB4315" s="13"/>
      <c r="AC4315" s="13"/>
      <c r="AD4315" s="11" t="s">
        <v>15648</v>
      </c>
      <c r="AE4315" s="13"/>
      <c r="AF4315" s="13"/>
      <c r="AG4315" s="11" t="s">
        <v>152</v>
      </c>
      <c r="AH4315" s="11" t="s">
        <v>14519</v>
      </c>
      <c r="AJ4315" s="13"/>
      <c r="AK4315" s="13"/>
      <c r="AL4315" s="13"/>
      <c r="AM4315" s="13"/>
      <c r="AN4315" s="13"/>
      <c r="AO4315" s="13"/>
      <c r="AP4315" s="11" t="s">
        <v>15645</v>
      </c>
      <c r="AR4315" s="13"/>
      <c r="AS4315" s="13"/>
      <c r="AT4315" s="12" t="b">
        <v>1</v>
      </c>
      <c r="AU4315" s="13"/>
      <c r="AV4315" s="17">
        <v>45940.0</v>
      </c>
      <c r="AW4315" s="13"/>
      <c r="AX4315" s="14" t="s">
        <v>155</v>
      </c>
      <c r="AY4315" s="13"/>
      <c r="AZ4315" s="14">
        <v>2715.0</v>
      </c>
      <c r="BA4315" s="13"/>
    </row>
    <row r="4316">
      <c r="A4316" s="11" t="s">
        <v>15650</v>
      </c>
      <c r="B4316" s="11">
        <v>11283.0</v>
      </c>
      <c r="C4316" s="12" t="b">
        <v>0</v>
      </c>
      <c r="D4316" s="12" t="b">
        <v>1</v>
      </c>
      <c r="E4316" s="12" t="b">
        <v>0</v>
      </c>
      <c r="F4316" s="12" t="b">
        <v>0</v>
      </c>
      <c r="G4316" s="12" t="b">
        <v>0</v>
      </c>
      <c r="H4316" s="12" t="b">
        <v>1</v>
      </c>
      <c r="I4316" s="13"/>
      <c r="J4316" s="13"/>
      <c r="K4316" s="12" t="b">
        <v>0</v>
      </c>
      <c r="L4316" s="17">
        <v>45637.0</v>
      </c>
      <c r="M4316" s="11" t="s">
        <v>1575</v>
      </c>
      <c r="N4316" s="11" t="s">
        <v>15651</v>
      </c>
      <c r="O4316" s="11" t="s">
        <v>4019</v>
      </c>
      <c r="P4316" s="11" t="s">
        <v>13398</v>
      </c>
      <c r="Q4316" s="11" t="s">
        <v>972</v>
      </c>
      <c r="R4316" s="11" t="s">
        <v>4020</v>
      </c>
      <c r="S4316" s="11" t="s">
        <v>4021</v>
      </c>
      <c r="T4316" s="11" t="s">
        <v>9224</v>
      </c>
      <c r="U4316" s="11" t="s">
        <v>12551</v>
      </c>
      <c r="W4316" s="11" t="s">
        <v>13398</v>
      </c>
      <c r="Y4316" s="11" t="s">
        <v>4020</v>
      </c>
      <c r="Z4316" s="13"/>
      <c r="AA4316" s="11" t="s">
        <v>151</v>
      </c>
      <c r="AB4316" s="13"/>
      <c r="AC4316" s="13"/>
      <c r="AD4316" s="11" t="s">
        <v>4020</v>
      </c>
      <c r="AE4316" s="11" t="s">
        <v>2029</v>
      </c>
      <c r="AG4316" s="11" t="s">
        <v>152</v>
      </c>
      <c r="AH4316" s="11" t="s">
        <v>13399</v>
      </c>
      <c r="AJ4316" s="13"/>
      <c r="AK4316" s="13"/>
      <c r="AL4316" s="13"/>
      <c r="AM4316" s="13"/>
      <c r="AN4316" s="13"/>
      <c r="AO4316" s="13"/>
      <c r="AP4316" s="11" t="s">
        <v>15650</v>
      </c>
      <c r="AR4316" s="13"/>
      <c r="AS4316" s="13"/>
      <c r="AT4316" s="12" t="b">
        <v>1</v>
      </c>
      <c r="AU4316" s="13"/>
      <c r="AV4316" s="14" t="s">
        <v>167</v>
      </c>
      <c r="AW4316" s="13"/>
      <c r="AX4316" s="14" t="s">
        <v>155</v>
      </c>
      <c r="AY4316" s="13"/>
      <c r="AZ4316" s="14">
        <v>8219.0</v>
      </c>
      <c r="BA4316" s="13"/>
    </row>
    <row r="4317">
      <c r="A4317" s="11" t="s">
        <v>15652</v>
      </c>
      <c r="B4317" s="11">
        <v>11284.0</v>
      </c>
      <c r="C4317" s="12" t="b">
        <v>0</v>
      </c>
      <c r="D4317" s="12" t="b">
        <v>1</v>
      </c>
      <c r="E4317" s="12" t="b">
        <v>0</v>
      </c>
      <c r="F4317" s="12" t="b">
        <v>0</v>
      </c>
      <c r="G4317" s="12" t="b">
        <v>0</v>
      </c>
      <c r="H4317" s="12" t="b">
        <v>0</v>
      </c>
      <c r="I4317" s="13"/>
      <c r="J4317" s="14" t="s">
        <v>14418</v>
      </c>
      <c r="K4317" s="12" t="b">
        <v>0</v>
      </c>
      <c r="L4317" s="14" t="s">
        <v>10714</v>
      </c>
      <c r="M4317" s="11" t="s">
        <v>1575</v>
      </c>
      <c r="N4317" s="11" t="s">
        <v>15653</v>
      </c>
      <c r="O4317" s="11" t="s">
        <v>4019</v>
      </c>
      <c r="P4317" s="11" t="s">
        <v>10716</v>
      </c>
      <c r="Q4317" s="11" t="s">
        <v>9926</v>
      </c>
      <c r="R4317" s="11" t="s">
        <v>4020</v>
      </c>
      <c r="S4317" s="11" t="s">
        <v>4021</v>
      </c>
      <c r="U4317" s="11" t="s">
        <v>12551</v>
      </c>
      <c r="W4317" s="11" t="s">
        <v>10716</v>
      </c>
      <c r="Y4317" s="11" t="s">
        <v>4020</v>
      </c>
      <c r="Z4317" s="13"/>
      <c r="AA4317" s="11" t="s">
        <v>151</v>
      </c>
      <c r="AB4317" s="13"/>
      <c r="AC4317" s="13"/>
      <c r="AD4317" s="11" t="s">
        <v>4020</v>
      </c>
      <c r="AE4317" s="11" t="s">
        <v>2029</v>
      </c>
      <c r="AG4317" s="11" t="s">
        <v>152</v>
      </c>
      <c r="AH4317" s="11" t="s">
        <v>10717</v>
      </c>
      <c r="AJ4317" s="13"/>
      <c r="AK4317" s="11" t="s">
        <v>13894</v>
      </c>
      <c r="AO4317" s="13"/>
      <c r="AP4317" s="11" t="s">
        <v>15652</v>
      </c>
      <c r="AR4317" s="13"/>
      <c r="AS4317" s="13"/>
      <c r="AT4317" s="12" t="b">
        <v>1</v>
      </c>
      <c r="AU4317" s="13"/>
      <c r="AV4317" s="14" t="s">
        <v>167</v>
      </c>
      <c r="AW4317" s="13"/>
      <c r="AX4317" s="14" t="s">
        <v>155</v>
      </c>
      <c r="AY4317" s="13"/>
      <c r="AZ4317" s="14">
        <v>8220.0</v>
      </c>
      <c r="BA4317" s="13"/>
    </row>
    <row r="4318">
      <c r="A4318" s="11" t="s">
        <v>15654</v>
      </c>
      <c r="B4318" s="11">
        <v>11286.0</v>
      </c>
      <c r="C4318" s="12" t="b">
        <v>0</v>
      </c>
      <c r="D4318" s="12" t="b">
        <v>0</v>
      </c>
      <c r="E4318" s="12" t="b">
        <v>0</v>
      </c>
      <c r="F4318" s="12" t="b">
        <v>0</v>
      </c>
      <c r="G4318" s="12" t="b">
        <v>0</v>
      </c>
      <c r="H4318" s="12" t="b">
        <v>0</v>
      </c>
      <c r="I4318" s="13"/>
      <c r="J4318" s="13"/>
      <c r="K4318" s="12" t="b">
        <v>0</v>
      </c>
      <c r="L4318" s="14" t="s">
        <v>15003</v>
      </c>
      <c r="M4318" s="11" t="s">
        <v>1921</v>
      </c>
      <c r="N4318" s="11" t="s">
        <v>15655</v>
      </c>
      <c r="O4318" s="11" t="s">
        <v>15656</v>
      </c>
      <c r="P4318" s="11" t="s">
        <v>15005</v>
      </c>
      <c r="Q4318" s="11" t="s">
        <v>162</v>
      </c>
      <c r="R4318" s="11" t="s">
        <v>15657</v>
      </c>
      <c r="S4318" s="13"/>
      <c r="T4318" s="11" t="s">
        <v>15658</v>
      </c>
      <c r="W4318" s="11" t="s">
        <v>15005</v>
      </c>
      <c r="AA4318" s="11" t="s">
        <v>14522</v>
      </c>
      <c r="AB4318" s="13"/>
      <c r="AC4318" s="13"/>
      <c r="AD4318" s="11" t="s">
        <v>15657</v>
      </c>
      <c r="AE4318" s="13"/>
      <c r="AF4318" s="13"/>
      <c r="AG4318" s="11" t="s">
        <v>152</v>
      </c>
      <c r="AH4318" s="11" t="s">
        <v>15008</v>
      </c>
      <c r="AJ4318" s="13"/>
      <c r="AK4318" s="13"/>
      <c r="AL4318" s="13"/>
      <c r="AM4318" s="13"/>
      <c r="AN4318" s="13"/>
      <c r="AO4318" s="13"/>
      <c r="AP4318" s="11" t="s">
        <v>15654</v>
      </c>
      <c r="AR4318" s="13"/>
      <c r="AS4318" s="13"/>
      <c r="AT4318" s="12" t="b">
        <v>1</v>
      </c>
      <c r="AU4318" s="13"/>
      <c r="AV4318" s="17">
        <v>45940.0</v>
      </c>
      <c r="AW4318" s="13"/>
      <c r="AX4318" s="14" t="s">
        <v>155</v>
      </c>
      <c r="AY4318" s="13"/>
      <c r="AZ4318" s="14">
        <v>2695.0</v>
      </c>
      <c r="BA4318" s="13"/>
    </row>
    <row r="4319">
      <c r="A4319" s="11" t="s">
        <v>15659</v>
      </c>
      <c r="B4319" s="11">
        <v>11287.0</v>
      </c>
      <c r="C4319" s="12" t="b">
        <v>0</v>
      </c>
      <c r="D4319" s="12" t="b">
        <v>1</v>
      </c>
      <c r="E4319" s="12" t="b">
        <v>0</v>
      </c>
      <c r="F4319" s="12" t="b">
        <v>0</v>
      </c>
      <c r="G4319" s="12" t="b">
        <v>0</v>
      </c>
      <c r="H4319" s="12" t="b">
        <v>1</v>
      </c>
      <c r="I4319" s="13"/>
      <c r="J4319" s="13"/>
      <c r="K4319" s="12" t="b">
        <v>0</v>
      </c>
      <c r="L4319" s="17">
        <v>45637.0</v>
      </c>
      <c r="M4319" s="11" t="s">
        <v>1056</v>
      </c>
      <c r="N4319" s="11" t="s">
        <v>15660</v>
      </c>
      <c r="O4319" s="11" t="s">
        <v>15661</v>
      </c>
      <c r="P4319" s="11" t="s">
        <v>13398</v>
      </c>
      <c r="Q4319" s="11" t="s">
        <v>972</v>
      </c>
      <c r="R4319" s="11" t="s">
        <v>15662</v>
      </c>
      <c r="S4319" s="11" t="s">
        <v>10631</v>
      </c>
      <c r="T4319" s="11" t="s">
        <v>9224</v>
      </c>
      <c r="V4319" s="13"/>
      <c r="W4319" s="11" t="s">
        <v>13398</v>
      </c>
      <c r="X4319" s="11" t="s">
        <v>1121</v>
      </c>
      <c r="Y4319" s="11" t="s">
        <v>15662</v>
      </c>
      <c r="Z4319" s="13"/>
      <c r="AA4319" s="11" t="s">
        <v>151</v>
      </c>
      <c r="AB4319" s="13"/>
      <c r="AC4319" s="13"/>
      <c r="AD4319" s="11" t="s">
        <v>15662</v>
      </c>
      <c r="AE4319" s="11" t="s">
        <v>2029</v>
      </c>
      <c r="AG4319" s="11" t="s">
        <v>152</v>
      </c>
      <c r="AH4319" s="11" t="s">
        <v>13399</v>
      </c>
      <c r="AJ4319" s="11" t="s">
        <v>1121</v>
      </c>
      <c r="AK4319" s="13"/>
      <c r="AL4319" s="13"/>
      <c r="AM4319" s="13"/>
      <c r="AN4319" s="13"/>
      <c r="AO4319" s="13"/>
      <c r="AP4319" s="11" t="s">
        <v>15659</v>
      </c>
      <c r="AR4319" s="13"/>
      <c r="AS4319" s="13"/>
      <c r="AT4319" s="12" t="b">
        <v>1</v>
      </c>
      <c r="AU4319" s="13"/>
      <c r="AV4319" s="17">
        <v>45940.0</v>
      </c>
      <c r="AW4319" s="13"/>
      <c r="AX4319" s="14" t="s">
        <v>155</v>
      </c>
      <c r="AY4319" s="13"/>
      <c r="AZ4319" s="14">
        <v>2503.0</v>
      </c>
      <c r="BA4319" s="13"/>
    </row>
    <row r="4320">
      <c r="A4320" s="11" t="s">
        <v>15663</v>
      </c>
      <c r="B4320" s="11">
        <v>11288.0</v>
      </c>
      <c r="C4320" s="12" t="b">
        <v>0</v>
      </c>
      <c r="D4320" s="12" t="b">
        <v>1</v>
      </c>
      <c r="E4320" s="12" t="b">
        <v>0</v>
      </c>
      <c r="F4320" s="12" t="b">
        <v>0</v>
      </c>
      <c r="G4320" s="12" t="b">
        <v>0</v>
      </c>
      <c r="H4320" s="12" t="b">
        <v>1</v>
      </c>
      <c r="I4320" s="13"/>
      <c r="J4320" s="13"/>
      <c r="K4320" s="12" t="b">
        <v>0</v>
      </c>
      <c r="L4320" s="17">
        <v>45637.0</v>
      </c>
      <c r="M4320" s="11" t="s">
        <v>1095</v>
      </c>
      <c r="N4320" s="11" t="s">
        <v>15664</v>
      </c>
      <c r="O4320" s="11" t="s">
        <v>15665</v>
      </c>
      <c r="P4320" s="11" t="s">
        <v>13398</v>
      </c>
      <c r="Q4320" s="11" t="s">
        <v>972</v>
      </c>
      <c r="R4320" s="11" t="s">
        <v>15666</v>
      </c>
      <c r="S4320" s="11" t="s">
        <v>15667</v>
      </c>
      <c r="T4320" s="11" t="s">
        <v>9224</v>
      </c>
      <c r="V4320" s="13"/>
      <c r="W4320" s="11" t="s">
        <v>13398</v>
      </c>
      <c r="Y4320" s="11" t="s">
        <v>15666</v>
      </c>
      <c r="Z4320" s="13"/>
      <c r="AA4320" s="11" t="s">
        <v>151</v>
      </c>
      <c r="AB4320" s="13"/>
      <c r="AC4320" s="13"/>
      <c r="AD4320" s="11" t="s">
        <v>15666</v>
      </c>
      <c r="AE4320" s="11" t="s">
        <v>2029</v>
      </c>
      <c r="AG4320" s="11" t="s">
        <v>152</v>
      </c>
      <c r="AH4320" s="11" t="s">
        <v>13399</v>
      </c>
      <c r="AJ4320" s="13"/>
      <c r="AK4320" s="13"/>
      <c r="AL4320" s="13"/>
      <c r="AM4320" s="13"/>
      <c r="AN4320" s="13"/>
      <c r="AO4320" s="13"/>
      <c r="AP4320" s="11" t="s">
        <v>15663</v>
      </c>
      <c r="AR4320" s="13"/>
      <c r="AS4320" s="13"/>
      <c r="AT4320" s="12" t="b">
        <v>1</v>
      </c>
      <c r="AU4320" s="13"/>
      <c r="AV4320" s="17">
        <v>45940.0</v>
      </c>
      <c r="AW4320" s="13"/>
      <c r="AX4320" s="14" t="s">
        <v>155</v>
      </c>
      <c r="AY4320" s="13"/>
      <c r="AZ4320" s="14">
        <v>2504.0</v>
      </c>
      <c r="BA4320" s="13"/>
    </row>
    <row r="4321">
      <c r="A4321" s="11" t="s">
        <v>15668</v>
      </c>
      <c r="B4321" s="11">
        <v>11290.0</v>
      </c>
      <c r="C4321" s="12" t="b">
        <v>0</v>
      </c>
      <c r="D4321" s="12" t="b">
        <v>0</v>
      </c>
      <c r="E4321" s="12" t="b">
        <v>0</v>
      </c>
      <c r="F4321" s="12" t="b">
        <v>0</v>
      </c>
      <c r="G4321" s="12" t="b">
        <v>0</v>
      </c>
      <c r="H4321" s="12" t="b">
        <v>0</v>
      </c>
      <c r="I4321" s="13"/>
      <c r="J4321" s="13"/>
      <c r="K4321" s="12" t="b">
        <v>0</v>
      </c>
      <c r="L4321" s="14" t="s">
        <v>15507</v>
      </c>
      <c r="M4321" s="11" t="s">
        <v>282</v>
      </c>
      <c r="N4321" s="11" t="s">
        <v>15669</v>
      </c>
      <c r="O4321" s="11" t="s">
        <v>1117</v>
      </c>
      <c r="P4321" s="11" t="s">
        <v>15509</v>
      </c>
      <c r="Q4321" s="11" t="s">
        <v>1051</v>
      </c>
      <c r="R4321" s="11" t="s">
        <v>1119</v>
      </c>
      <c r="S4321" s="11" t="s">
        <v>1120</v>
      </c>
      <c r="T4321" s="11" t="s">
        <v>15670</v>
      </c>
      <c r="U4321" s="11" t="s">
        <v>9263</v>
      </c>
      <c r="W4321" s="11" t="s">
        <v>15509</v>
      </c>
      <c r="AA4321" s="11" t="s">
        <v>151</v>
      </c>
      <c r="AB4321" s="13"/>
      <c r="AC4321" s="13"/>
      <c r="AD4321" s="11" t="s">
        <v>1119</v>
      </c>
      <c r="AE4321" s="13"/>
      <c r="AF4321" s="13"/>
      <c r="AG4321" s="11" t="s">
        <v>152</v>
      </c>
      <c r="AH4321" s="11" t="s">
        <v>15512</v>
      </c>
      <c r="AJ4321" s="13"/>
      <c r="AK4321" s="13"/>
      <c r="AL4321" s="13"/>
      <c r="AM4321" s="13"/>
      <c r="AN4321" s="13"/>
      <c r="AO4321" s="13"/>
      <c r="AP4321" s="11" t="s">
        <v>15668</v>
      </c>
      <c r="AR4321" s="13"/>
      <c r="AS4321" s="13"/>
      <c r="AT4321" s="12" t="b">
        <v>1</v>
      </c>
      <c r="AU4321" s="13"/>
      <c r="AV4321" s="17">
        <v>45940.0</v>
      </c>
      <c r="AW4321" s="13"/>
      <c r="AX4321" s="14" t="s">
        <v>155</v>
      </c>
      <c r="AY4321" s="13"/>
      <c r="AZ4321" s="14">
        <v>3057.0</v>
      </c>
      <c r="BA4321" s="13"/>
    </row>
    <row r="4322">
      <c r="A4322" s="11" t="s">
        <v>15671</v>
      </c>
      <c r="B4322" s="11">
        <v>11291.0</v>
      </c>
      <c r="C4322" s="12" t="b">
        <v>0</v>
      </c>
      <c r="D4322" s="12" t="b">
        <v>0</v>
      </c>
      <c r="E4322" s="12" t="b">
        <v>0</v>
      </c>
      <c r="F4322" s="12" t="b">
        <v>0</v>
      </c>
      <c r="G4322" s="12" t="b">
        <v>0</v>
      </c>
      <c r="H4322" s="12" t="b">
        <v>0</v>
      </c>
      <c r="I4322" s="13"/>
      <c r="J4322" s="14" t="s">
        <v>13984</v>
      </c>
      <c r="K4322" s="12" t="b">
        <v>0</v>
      </c>
      <c r="L4322" s="14" t="s">
        <v>13984</v>
      </c>
      <c r="M4322" s="11" t="s">
        <v>2970</v>
      </c>
      <c r="N4322" s="11" t="s">
        <v>15672</v>
      </c>
      <c r="O4322" s="11" t="s">
        <v>9271</v>
      </c>
      <c r="P4322" s="11" t="s">
        <v>13986</v>
      </c>
      <c r="Q4322" s="11" t="s">
        <v>3705</v>
      </c>
      <c r="R4322" s="11" t="s">
        <v>9272</v>
      </c>
      <c r="S4322" s="11" t="s">
        <v>9273</v>
      </c>
      <c r="U4322" s="11" t="s">
        <v>10775</v>
      </c>
      <c r="W4322" s="11" t="s">
        <v>13986</v>
      </c>
      <c r="AA4322" s="11" t="s">
        <v>151</v>
      </c>
      <c r="AB4322" s="13"/>
      <c r="AC4322" s="13"/>
      <c r="AD4322" s="11" t="s">
        <v>9272</v>
      </c>
      <c r="AE4322" s="13"/>
      <c r="AF4322" s="13"/>
      <c r="AG4322" s="11" t="s">
        <v>152</v>
      </c>
      <c r="AH4322" s="11" t="s">
        <v>13987</v>
      </c>
      <c r="AJ4322" s="13"/>
      <c r="AK4322" s="13"/>
      <c r="AL4322" s="13"/>
      <c r="AM4322" s="13"/>
      <c r="AN4322" s="13"/>
      <c r="AO4322" s="13"/>
      <c r="AP4322" s="11" t="s">
        <v>15671</v>
      </c>
      <c r="AR4322" s="13"/>
      <c r="AS4322" s="13"/>
      <c r="AT4322" s="12" t="b">
        <v>1</v>
      </c>
      <c r="AU4322" s="13"/>
      <c r="AV4322" s="17">
        <v>45940.0</v>
      </c>
      <c r="AW4322" s="13"/>
      <c r="AX4322" s="14" t="s">
        <v>155</v>
      </c>
      <c r="AY4322" s="13"/>
      <c r="AZ4322" s="14">
        <v>2690.0</v>
      </c>
      <c r="BA4322" s="13"/>
    </row>
    <row r="4323">
      <c r="A4323" s="11" t="s">
        <v>15673</v>
      </c>
      <c r="B4323" s="11">
        <v>11292.0</v>
      </c>
      <c r="C4323" s="12" t="b">
        <v>0</v>
      </c>
      <c r="D4323" s="12" t="b">
        <v>1</v>
      </c>
      <c r="E4323" s="12" t="b">
        <v>0</v>
      </c>
      <c r="F4323" s="12" t="b">
        <v>0</v>
      </c>
      <c r="G4323" s="12" t="b">
        <v>0</v>
      </c>
      <c r="H4323" s="12" t="b">
        <v>0</v>
      </c>
      <c r="I4323" s="14" t="s">
        <v>13984</v>
      </c>
      <c r="J4323" s="14" t="s">
        <v>13984</v>
      </c>
      <c r="K4323" s="12" t="b">
        <v>0</v>
      </c>
      <c r="L4323" s="14" t="s">
        <v>14513</v>
      </c>
      <c r="M4323" s="11" t="s">
        <v>1921</v>
      </c>
      <c r="N4323" s="11" t="s">
        <v>15674</v>
      </c>
      <c r="O4323" s="11" t="s">
        <v>15675</v>
      </c>
      <c r="P4323" s="11" t="s">
        <v>14516</v>
      </c>
      <c r="Q4323" s="11" t="s">
        <v>162</v>
      </c>
      <c r="R4323" s="11" t="s">
        <v>15676</v>
      </c>
      <c r="S4323" s="11" t="s">
        <v>15677</v>
      </c>
      <c r="T4323" s="11" t="s">
        <v>15678</v>
      </c>
      <c r="U4323" s="11" t="s">
        <v>10619</v>
      </c>
      <c r="W4323" s="11" t="s">
        <v>14516</v>
      </c>
      <c r="Z4323" s="13"/>
      <c r="AA4323" s="11" t="s">
        <v>151</v>
      </c>
      <c r="AB4323" s="13"/>
      <c r="AC4323" s="13"/>
      <c r="AD4323" s="11" t="s">
        <v>15676</v>
      </c>
      <c r="AE4323" s="13"/>
      <c r="AF4323" s="13"/>
      <c r="AG4323" s="11" t="s">
        <v>152</v>
      </c>
      <c r="AH4323" s="11" t="s">
        <v>14519</v>
      </c>
      <c r="AJ4323" s="13"/>
      <c r="AK4323" s="13"/>
      <c r="AL4323" s="13"/>
      <c r="AM4323" s="13"/>
      <c r="AN4323" s="13"/>
      <c r="AO4323" s="13"/>
      <c r="AP4323" s="11" t="s">
        <v>15673</v>
      </c>
      <c r="AR4323" s="13"/>
      <c r="AS4323" s="13"/>
      <c r="AT4323" s="12" t="b">
        <v>1</v>
      </c>
      <c r="AU4323" s="13"/>
      <c r="AV4323" s="17">
        <v>45940.0</v>
      </c>
      <c r="AW4323" s="13"/>
      <c r="AX4323" s="14" t="s">
        <v>155</v>
      </c>
      <c r="AY4323" s="13"/>
      <c r="AZ4323" s="14">
        <v>2722.0</v>
      </c>
      <c r="BA4323" s="13"/>
    </row>
    <row r="4324">
      <c r="A4324" s="11" t="s">
        <v>15679</v>
      </c>
      <c r="B4324" s="11">
        <v>11293.0</v>
      </c>
      <c r="C4324" s="12" t="b">
        <v>0</v>
      </c>
      <c r="D4324" s="12" t="b">
        <v>1</v>
      </c>
      <c r="E4324" s="12" t="b">
        <v>0</v>
      </c>
      <c r="F4324" s="12" t="b">
        <v>0</v>
      </c>
      <c r="G4324" s="12" t="b">
        <v>0</v>
      </c>
      <c r="H4324" s="12" t="b">
        <v>0</v>
      </c>
      <c r="I4324" s="14" t="s">
        <v>13984</v>
      </c>
      <c r="J4324" s="14" t="s">
        <v>13984</v>
      </c>
      <c r="K4324" s="12" t="b">
        <v>0</v>
      </c>
      <c r="L4324" s="14" t="s">
        <v>14399</v>
      </c>
      <c r="M4324" s="11" t="s">
        <v>1921</v>
      </c>
      <c r="N4324" s="11" t="s">
        <v>15680</v>
      </c>
      <c r="O4324" s="11" t="s">
        <v>15675</v>
      </c>
      <c r="P4324" s="11" t="s">
        <v>14401</v>
      </c>
      <c r="Q4324" s="11" t="s">
        <v>162</v>
      </c>
      <c r="R4324" s="11" t="s">
        <v>15676</v>
      </c>
      <c r="S4324" s="11" t="s">
        <v>15677</v>
      </c>
      <c r="T4324" s="11" t="s">
        <v>14428</v>
      </c>
      <c r="U4324" s="11" t="s">
        <v>10619</v>
      </c>
      <c r="W4324" s="11" t="s">
        <v>14401</v>
      </c>
      <c r="Z4324" s="13"/>
      <c r="AA4324" s="11" t="s">
        <v>151</v>
      </c>
      <c r="AB4324" s="13"/>
      <c r="AC4324" s="13"/>
      <c r="AD4324" s="11" t="s">
        <v>15676</v>
      </c>
      <c r="AE4324" s="13"/>
      <c r="AF4324" s="13"/>
      <c r="AG4324" s="11" t="s">
        <v>152</v>
      </c>
      <c r="AH4324" s="11" t="s">
        <v>14403</v>
      </c>
      <c r="AJ4324" s="13"/>
      <c r="AK4324" s="13"/>
      <c r="AL4324" s="13"/>
      <c r="AM4324" s="13"/>
      <c r="AN4324" s="13"/>
      <c r="AO4324" s="13"/>
      <c r="AP4324" s="11" t="s">
        <v>15679</v>
      </c>
      <c r="AR4324" s="13"/>
      <c r="AS4324" s="13"/>
      <c r="AT4324" s="12" t="b">
        <v>1</v>
      </c>
      <c r="AU4324" s="13"/>
      <c r="AV4324" s="17">
        <v>45940.0</v>
      </c>
      <c r="AW4324" s="13"/>
      <c r="AX4324" s="14" t="s">
        <v>155</v>
      </c>
      <c r="AY4324" s="13"/>
      <c r="AZ4324" s="14">
        <v>2707.0</v>
      </c>
      <c r="BA4324" s="13"/>
    </row>
    <row r="4325">
      <c r="A4325" s="11" t="s">
        <v>15681</v>
      </c>
      <c r="B4325" s="11">
        <v>11295.0</v>
      </c>
      <c r="C4325" s="12" t="b">
        <v>0</v>
      </c>
      <c r="D4325" s="12" t="b">
        <v>0</v>
      </c>
      <c r="E4325" s="12" t="b">
        <v>0</v>
      </c>
      <c r="F4325" s="12" t="b">
        <v>0</v>
      </c>
      <c r="G4325" s="12" t="b">
        <v>0</v>
      </c>
      <c r="H4325" s="12" t="b">
        <v>1</v>
      </c>
      <c r="I4325" s="13"/>
      <c r="J4325" s="13"/>
      <c r="K4325" s="12" t="b">
        <v>0</v>
      </c>
      <c r="L4325" s="17">
        <v>45637.0</v>
      </c>
      <c r="M4325" s="11" t="s">
        <v>1203</v>
      </c>
      <c r="N4325" s="11" t="s">
        <v>15682</v>
      </c>
      <c r="O4325" s="11" t="s">
        <v>13327</v>
      </c>
      <c r="P4325" s="11" t="s">
        <v>13398</v>
      </c>
      <c r="Q4325" s="11" t="s">
        <v>972</v>
      </c>
      <c r="R4325" s="11" t="s">
        <v>13328</v>
      </c>
      <c r="S4325" s="11" t="s">
        <v>13329</v>
      </c>
      <c r="T4325" s="11" t="s">
        <v>9224</v>
      </c>
      <c r="U4325" s="11" t="s">
        <v>11537</v>
      </c>
      <c r="W4325" s="11" t="s">
        <v>13398</v>
      </c>
      <c r="X4325" s="11" t="s">
        <v>1283</v>
      </c>
      <c r="Y4325" s="11" t="s">
        <v>13328</v>
      </c>
      <c r="AA4325" s="11" t="s">
        <v>151</v>
      </c>
      <c r="AB4325" s="13"/>
      <c r="AC4325" s="13"/>
      <c r="AD4325" s="11" t="s">
        <v>13328</v>
      </c>
      <c r="AE4325" s="11" t="s">
        <v>2029</v>
      </c>
      <c r="AG4325" s="11" t="s">
        <v>152</v>
      </c>
      <c r="AH4325" s="11" t="s">
        <v>13399</v>
      </c>
      <c r="AJ4325" s="11" t="s">
        <v>1283</v>
      </c>
      <c r="AK4325" s="13"/>
      <c r="AL4325" s="13"/>
      <c r="AM4325" s="13"/>
      <c r="AN4325" s="13"/>
      <c r="AO4325" s="13"/>
      <c r="AP4325" s="11" t="s">
        <v>15681</v>
      </c>
      <c r="AR4325" s="13"/>
      <c r="AS4325" s="13"/>
      <c r="AT4325" s="12" t="b">
        <v>1</v>
      </c>
      <c r="AU4325" s="13"/>
      <c r="AV4325" s="17">
        <v>45940.0</v>
      </c>
      <c r="AW4325" s="13"/>
      <c r="AX4325" s="14" t="s">
        <v>155</v>
      </c>
      <c r="AY4325" s="13"/>
      <c r="AZ4325" s="14">
        <v>2505.0</v>
      </c>
      <c r="BA4325" s="13"/>
    </row>
    <row r="4326">
      <c r="A4326" s="11" t="s">
        <v>15683</v>
      </c>
      <c r="B4326" s="11">
        <v>11296.0</v>
      </c>
      <c r="C4326" s="12" t="b">
        <v>0</v>
      </c>
      <c r="D4326" s="12" t="b">
        <v>1</v>
      </c>
      <c r="E4326" s="12" t="b">
        <v>0</v>
      </c>
      <c r="F4326" s="12" t="b">
        <v>0</v>
      </c>
      <c r="G4326" s="12" t="b">
        <v>0</v>
      </c>
      <c r="H4326" s="12" t="b">
        <v>0</v>
      </c>
      <c r="I4326" s="13"/>
      <c r="J4326" s="13"/>
      <c r="K4326" s="12" t="b">
        <v>0</v>
      </c>
      <c r="L4326" s="17">
        <v>45637.0</v>
      </c>
      <c r="M4326" s="11" t="s">
        <v>8145</v>
      </c>
      <c r="N4326" s="11" t="s">
        <v>15684</v>
      </c>
      <c r="O4326" s="11" t="s">
        <v>13117</v>
      </c>
      <c r="P4326" s="11" t="s">
        <v>13398</v>
      </c>
      <c r="Q4326" s="11" t="s">
        <v>972</v>
      </c>
      <c r="R4326" s="11" t="s">
        <v>13118</v>
      </c>
      <c r="S4326" s="11" t="s">
        <v>13119</v>
      </c>
      <c r="T4326" s="11" t="s">
        <v>9224</v>
      </c>
      <c r="U4326" s="11" t="s">
        <v>10324</v>
      </c>
      <c r="W4326" s="11" t="s">
        <v>13398</v>
      </c>
      <c r="Y4326" s="11" t="s">
        <v>13118</v>
      </c>
      <c r="Z4326" s="13"/>
      <c r="AA4326" s="11" t="s">
        <v>151</v>
      </c>
      <c r="AB4326" s="13"/>
      <c r="AC4326" s="13"/>
      <c r="AD4326" s="11" t="s">
        <v>13118</v>
      </c>
      <c r="AE4326" s="11" t="s">
        <v>2029</v>
      </c>
      <c r="AG4326" s="11" t="s">
        <v>152</v>
      </c>
      <c r="AH4326" s="11" t="s">
        <v>13399</v>
      </c>
      <c r="AJ4326" s="13"/>
      <c r="AK4326" s="13"/>
      <c r="AL4326" s="13"/>
      <c r="AM4326" s="13"/>
      <c r="AN4326" s="13"/>
      <c r="AO4326" s="13"/>
      <c r="AP4326" s="11" t="s">
        <v>15683</v>
      </c>
      <c r="AR4326" s="13"/>
      <c r="AS4326" s="13"/>
      <c r="AT4326" s="12" t="b">
        <v>1</v>
      </c>
      <c r="AU4326" s="13"/>
      <c r="AV4326" s="17">
        <v>45940.0</v>
      </c>
      <c r="AW4326" s="13"/>
      <c r="AX4326" s="14" t="s">
        <v>155</v>
      </c>
      <c r="AY4326" s="13"/>
      <c r="AZ4326" s="14">
        <v>2506.0</v>
      </c>
      <c r="BA4326" s="13"/>
    </row>
    <row r="4327">
      <c r="A4327" s="11" t="s">
        <v>15685</v>
      </c>
      <c r="B4327" s="11">
        <v>11297.0</v>
      </c>
      <c r="C4327" s="12" t="b">
        <v>0</v>
      </c>
      <c r="D4327" s="12" t="b">
        <v>1</v>
      </c>
      <c r="E4327" s="12" t="b">
        <v>0</v>
      </c>
      <c r="F4327" s="12" t="b">
        <v>0</v>
      </c>
      <c r="G4327" s="12" t="b">
        <v>0</v>
      </c>
      <c r="H4327" s="12" t="b">
        <v>0</v>
      </c>
      <c r="I4327" s="13"/>
      <c r="J4327" s="14" t="s">
        <v>15634</v>
      </c>
      <c r="K4327" s="12" t="b">
        <v>0</v>
      </c>
      <c r="L4327" s="15">
        <v>45813.0</v>
      </c>
      <c r="M4327" s="11" t="s">
        <v>643</v>
      </c>
      <c r="N4327" s="11" t="s">
        <v>15686</v>
      </c>
      <c r="O4327" s="11" t="s">
        <v>8981</v>
      </c>
      <c r="P4327" s="11" t="s">
        <v>15687</v>
      </c>
      <c r="Q4327" s="11" t="s">
        <v>2041</v>
      </c>
      <c r="R4327" s="11" t="s">
        <v>8983</v>
      </c>
      <c r="S4327" s="11" t="s">
        <v>3985</v>
      </c>
      <c r="U4327" s="11" t="s">
        <v>9182</v>
      </c>
      <c r="W4327" s="11" t="s">
        <v>15687</v>
      </c>
      <c r="Y4327" s="13"/>
      <c r="Z4327" s="13"/>
      <c r="AA4327" s="11" t="s">
        <v>151</v>
      </c>
      <c r="AB4327" s="13"/>
      <c r="AC4327" s="13"/>
      <c r="AD4327" s="11" t="s">
        <v>8983</v>
      </c>
      <c r="AE4327" s="13"/>
      <c r="AF4327" s="13"/>
      <c r="AG4327" s="11" t="s">
        <v>152</v>
      </c>
      <c r="AH4327" s="11" t="s">
        <v>15688</v>
      </c>
      <c r="AJ4327" s="13"/>
      <c r="AK4327" s="13"/>
      <c r="AL4327" s="13"/>
      <c r="AM4327" s="13"/>
      <c r="AN4327" s="13"/>
      <c r="AO4327" s="13"/>
      <c r="AP4327" s="11" t="s">
        <v>15685</v>
      </c>
      <c r="AR4327" s="13"/>
      <c r="AS4327" s="13"/>
      <c r="AT4327" s="12" t="b">
        <v>1</v>
      </c>
      <c r="AU4327" s="13"/>
      <c r="AV4327" s="17">
        <v>45940.0</v>
      </c>
      <c r="AW4327" s="13"/>
      <c r="AX4327" s="14" t="s">
        <v>155</v>
      </c>
      <c r="AY4327" s="13"/>
      <c r="AZ4327" s="14">
        <v>3142.0</v>
      </c>
      <c r="BA4327" s="13"/>
    </row>
    <row r="4328">
      <c r="A4328" s="11" t="s">
        <v>15689</v>
      </c>
      <c r="B4328" s="11">
        <v>11298.0</v>
      </c>
      <c r="C4328" s="12" t="b">
        <v>0</v>
      </c>
      <c r="D4328" s="12" t="b">
        <v>1</v>
      </c>
      <c r="E4328" s="12" t="b">
        <v>0</v>
      </c>
      <c r="F4328" s="12" t="b">
        <v>0</v>
      </c>
      <c r="G4328" s="12" t="b">
        <v>0</v>
      </c>
      <c r="H4328" s="12" t="b">
        <v>0</v>
      </c>
      <c r="I4328" s="13"/>
      <c r="J4328" s="14" t="s">
        <v>15634</v>
      </c>
      <c r="K4328" s="12" t="b">
        <v>0</v>
      </c>
      <c r="L4328" s="15">
        <v>45813.0</v>
      </c>
      <c r="M4328" s="11" t="s">
        <v>1438</v>
      </c>
      <c r="N4328" s="11" t="s">
        <v>15690</v>
      </c>
      <c r="O4328" s="11" t="s">
        <v>6760</v>
      </c>
      <c r="P4328" s="11" t="s">
        <v>15687</v>
      </c>
      <c r="Q4328" s="11" t="s">
        <v>2041</v>
      </c>
      <c r="R4328" s="11" t="s">
        <v>6761</v>
      </c>
      <c r="T4328" s="13"/>
      <c r="U4328" s="11" t="s">
        <v>8922</v>
      </c>
      <c r="W4328" s="11" t="s">
        <v>15687</v>
      </c>
      <c r="Y4328" s="13"/>
      <c r="Z4328" s="13"/>
      <c r="AA4328" s="11" t="s">
        <v>151</v>
      </c>
      <c r="AB4328" s="13"/>
      <c r="AC4328" s="13"/>
      <c r="AD4328" s="11" t="s">
        <v>6761</v>
      </c>
      <c r="AF4328" s="13"/>
      <c r="AG4328" s="11" t="s">
        <v>152</v>
      </c>
      <c r="AH4328" s="11" t="s">
        <v>15688</v>
      </c>
      <c r="AJ4328" s="13"/>
      <c r="AK4328" s="13"/>
      <c r="AL4328" s="13"/>
      <c r="AM4328" s="13"/>
      <c r="AN4328" s="13"/>
      <c r="AO4328" s="13"/>
      <c r="AP4328" s="11" t="s">
        <v>15689</v>
      </c>
      <c r="AR4328" s="13"/>
      <c r="AS4328" s="13"/>
      <c r="AT4328" s="12" t="b">
        <v>1</v>
      </c>
      <c r="AU4328" s="13"/>
      <c r="AV4328" s="17">
        <v>45940.0</v>
      </c>
      <c r="AW4328" s="13"/>
      <c r="AX4328" s="14" t="s">
        <v>155</v>
      </c>
      <c r="AY4328" s="13"/>
      <c r="AZ4328" s="14">
        <v>3140.0</v>
      </c>
      <c r="BA4328" s="13"/>
    </row>
    <row r="4329">
      <c r="A4329" s="11" t="s">
        <v>15691</v>
      </c>
      <c r="B4329" s="11">
        <v>11299.0</v>
      </c>
      <c r="C4329" s="12" t="b">
        <v>0</v>
      </c>
      <c r="D4329" s="12" t="b">
        <v>1</v>
      </c>
      <c r="E4329" s="12" t="b">
        <v>0</v>
      </c>
      <c r="F4329" s="12" t="b">
        <v>0</v>
      </c>
      <c r="G4329" s="12" t="b">
        <v>0</v>
      </c>
      <c r="H4329" s="12" t="b">
        <v>0</v>
      </c>
      <c r="I4329" s="13"/>
      <c r="J4329" s="14" t="s">
        <v>15634</v>
      </c>
      <c r="K4329" s="12" t="b">
        <v>0</v>
      </c>
      <c r="L4329" s="15">
        <v>45813.0</v>
      </c>
      <c r="M4329" s="11" t="s">
        <v>1438</v>
      </c>
      <c r="N4329" s="11" t="s">
        <v>15692</v>
      </c>
      <c r="O4329" s="11" t="s">
        <v>14361</v>
      </c>
      <c r="P4329" s="11" t="s">
        <v>15687</v>
      </c>
      <c r="Q4329" s="11" t="s">
        <v>2041</v>
      </c>
      <c r="R4329" s="11" t="s">
        <v>14362</v>
      </c>
      <c r="S4329" s="13"/>
      <c r="T4329" s="13"/>
      <c r="U4329" s="11" t="s">
        <v>8922</v>
      </c>
      <c r="W4329" s="11" t="s">
        <v>15687</v>
      </c>
      <c r="Y4329" s="13"/>
      <c r="Z4329" s="13"/>
      <c r="AA4329" s="11" t="s">
        <v>151</v>
      </c>
      <c r="AB4329" s="13"/>
      <c r="AC4329" s="13"/>
      <c r="AD4329" s="11" t="s">
        <v>14362</v>
      </c>
      <c r="AE4329" s="13"/>
      <c r="AF4329" s="13"/>
      <c r="AG4329" s="11" t="s">
        <v>152</v>
      </c>
      <c r="AH4329" s="11" t="s">
        <v>15688</v>
      </c>
      <c r="AJ4329" s="13"/>
      <c r="AK4329" s="13"/>
      <c r="AL4329" s="13"/>
      <c r="AM4329" s="13"/>
      <c r="AN4329" s="13"/>
      <c r="AO4329" s="13"/>
      <c r="AP4329" s="11" t="s">
        <v>15691</v>
      </c>
      <c r="AR4329" s="13"/>
      <c r="AS4329" s="13"/>
      <c r="AT4329" s="12" t="b">
        <v>1</v>
      </c>
      <c r="AU4329" s="13"/>
      <c r="AV4329" s="17">
        <v>45940.0</v>
      </c>
      <c r="AW4329" s="13"/>
      <c r="AX4329" s="14" t="s">
        <v>155</v>
      </c>
      <c r="AY4329" s="13"/>
      <c r="AZ4329" s="14">
        <v>3144.0</v>
      </c>
      <c r="BA4329" s="13"/>
    </row>
    <row r="4330">
      <c r="A4330" s="11" t="s">
        <v>15693</v>
      </c>
      <c r="B4330" s="11">
        <v>11300.0</v>
      </c>
      <c r="C4330" s="12" t="b">
        <v>0</v>
      </c>
      <c r="D4330" s="12" t="b">
        <v>0</v>
      </c>
      <c r="E4330" s="12" t="b">
        <v>0</v>
      </c>
      <c r="F4330" s="12" t="b">
        <v>0</v>
      </c>
      <c r="G4330" s="12" t="b">
        <v>0</v>
      </c>
      <c r="H4330" s="12" t="b">
        <v>0</v>
      </c>
      <c r="I4330" s="13"/>
      <c r="J4330" s="14" t="s">
        <v>15634</v>
      </c>
      <c r="K4330" s="12" t="b">
        <v>0</v>
      </c>
      <c r="L4330" s="15">
        <v>45813.0</v>
      </c>
      <c r="M4330" s="11" t="s">
        <v>1438</v>
      </c>
      <c r="N4330" s="11" t="s">
        <v>15694</v>
      </c>
      <c r="O4330" s="11" t="s">
        <v>12871</v>
      </c>
      <c r="P4330" s="11" t="s">
        <v>15687</v>
      </c>
      <c r="Q4330" s="11" t="s">
        <v>2041</v>
      </c>
      <c r="R4330" s="11" t="s">
        <v>12872</v>
      </c>
      <c r="S4330" s="11" t="s">
        <v>1218</v>
      </c>
      <c r="U4330" s="11" t="s">
        <v>8922</v>
      </c>
      <c r="W4330" s="11" t="s">
        <v>15687</v>
      </c>
      <c r="Y4330" s="13"/>
      <c r="Z4330" s="13"/>
      <c r="AA4330" s="11" t="s">
        <v>151</v>
      </c>
      <c r="AB4330" s="13"/>
      <c r="AC4330" s="13"/>
      <c r="AD4330" s="11" t="s">
        <v>12872</v>
      </c>
      <c r="AF4330" s="13"/>
      <c r="AG4330" s="11" t="s">
        <v>152</v>
      </c>
      <c r="AH4330" s="11" t="s">
        <v>15688</v>
      </c>
      <c r="AJ4330" s="13"/>
      <c r="AK4330" s="13"/>
      <c r="AL4330" s="13"/>
      <c r="AM4330" s="13"/>
      <c r="AN4330" s="13"/>
      <c r="AO4330" s="13"/>
      <c r="AP4330" s="11" t="s">
        <v>15693</v>
      </c>
      <c r="AR4330" s="13"/>
      <c r="AS4330" s="13"/>
      <c r="AT4330" s="12" t="b">
        <v>1</v>
      </c>
      <c r="AU4330" s="13"/>
      <c r="AV4330" s="17">
        <v>45940.0</v>
      </c>
      <c r="AW4330" s="13"/>
      <c r="AX4330" s="14" t="s">
        <v>155</v>
      </c>
      <c r="AY4330" s="13"/>
      <c r="AZ4330" s="14">
        <v>3146.0</v>
      </c>
      <c r="BA4330" s="13"/>
    </row>
    <row r="4331">
      <c r="A4331" s="11" t="s">
        <v>15695</v>
      </c>
      <c r="B4331" s="11">
        <v>11301.0</v>
      </c>
      <c r="C4331" s="12" t="b">
        <v>0</v>
      </c>
      <c r="D4331" s="12" t="b">
        <v>1</v>
      </c>
      <c r="E4331" s="12" t="b">
        <v>0</v>
      </c>
      <c r="F4331" s="12" t="b">
        <v>0</v>
      </c>
      <c r="G4331" s="12" t="b">
        <v>0</v>
      </c>
      <c r="H4331" s="12" t="b">
        <v>0</v>
      </c>
      <c r="I4331" s="13"/>
      <c r="J4331" s="14" t="s">
        <v>15634</v>
      </c>
      <c r="K4331" s="12" t="b">
        <v>0</v>
      </c>
      <c r="L4331" s="15">
        <v>45813.0</v>
      </c>
      <c r="M4331" s="11" t="s">
        <v>1438</v>
      </c>
      <c r="N4331" s="11" t="s">
        <v>15696</v>
      </c>
      <c r="O4331" s="11" t="s">
        <v>10608</v>
      </c>
      <c r="P4331" s="11" t="s">
        <v>15687</v>
      </c>
      <c r="Q4331" s="11" t="s">
        <v>2041</v>
      </c>
      <c r="R4331" s="11" t="s">
        <v>10609</v>
      </c>
      <c r="S4331" s="11" t="s">
        <v>8230</v>
      </c>
      <c r="U4331" s="11" t="s">
        <v>8922</v>
      </c>
      <c r="W4331" s="11" t="s">
        <v>15687</v>
      </c>
      <c r="Y4331" s="13"/>
      <c r="Z4331" s="13"/>
      <c r="AA4331" s="11" t="s">
        <v>151</v>
      </c>
      <c r="AB4331" s="13"/>
      <c r="AC4331" s="13"/>
      <c r="AD4331" s="11" t="s">
        <v>10609</v>
      </c>
      <c r="AE4331" s="13"/>
      <c r="AF4331" s="13"/>
      <c r="AG4331" s="11" t="s">
        <v>152</v>
      </c>
      <c r="AH4331" s="11" t="s">
        <v>15688</v>
      </c>
      <c r="AJ4331" s="13"/>
      <c r="AK4331" s="13"/>
      <c r="AL4331" s="13"/>
      <c r="AM4331" s="13"/>
      <c r="AN4331" s="13"/>
      <c r="AO4331" s="13"/>
      <c r="AP4331" s="11" t="s">
        <v>15695</v>
      </c>
      <c r="AR4331" s="13"/>
      <c r="AS4331" s="13"/>
      <c r="AT4331" s="12" t="b">
        <v>1</v>
      </c>
      <c r="AU4331" s="13"/>
      <c r="AV4331" s="17">
        <v>45940.0</v>
      </c>
      <c r="AW4331" s="13"/>
      <c r="AX4331" s="14" t="s">
        <v>155</v>
      </c>
      <c r="AY4331" s="13"/>
      <c r="AZ4331" s="14">
        <v>3141.0</v>
      </c>
      <c r="BA4331" s="13"/>
    </row>
    <row r="4332">
      <c r="A4332" s="11" t="s">
        <v>15697</v>
      </c>
      <c r="B4332" s="11">
        <v>11302.0</v>
      </c>
      <c r="C4332" s="12" t="b">
        <v>0</v>
      </c>
      <c r="D4332" s="12" t="b">
        <v>1</v>
      </c>
      <c r="E4332" s="12" t="b">
        <v>0</v>
      </c>
      <c r="F4332" s="12" t="b">
        <v>0</v>
      </c>
      <c r="G4332" s="12" t="b">
        <v>0</v>
      </c>
      <c r="H4332" s="12" t="b">
        <v>0</v>
      </c>
      <c r="I4332" s="13"/>
      <c r="J4332" s="14" t="s">
        <v>15634</v>
      </c>
      <c r="K4332" s="12" t="b">
        <v>0</v>
      </c>
      <c r="L4332" s="15">
        <v>45813.0</v>
      </c>
      <c r="M4332" s="11" t="s">
        <v>14666</v>
      </c>
      <c r="N4332" s="11" t="s">
        <v>15698</v>
      </c>
      <c r="O4332" s="11" t="s">
        <v>14668</v>
      </c>
      <c r="P4332" s="11" t="s">
        <v>15687</v>
      </c>
      <c r="Q4332" s="11" t="s">
        <v>2041</v>
      </c>
      <c r="R4332" s="11" t="s">
        <v>14669</v>
      </c>
      <c r="S4332" s="11" t="s">
        <v>14670</v>
      </c>
      <c r="T4332" s="13"/>
      <c r="U4332" s="11" t="s">
        <v>14671</v>
      </c>
      <c r="W4332" s="11" t="s">
        <v>15687</v>
      </c>
      <c r="Y4332" s="13"/>
      <c r="Z4332" s="13"/>
      <c r="AA4332" s="11" t="s">
        <v>151</v>
      </c>
      <c r="AB4332" s="13"/>
      <c r="AC4332" s="13"/>
      <c r="AD4332" s="11" t="s">
        <v>14669</v>
      </c>
      <c r="AF4332" s="13"/>
      <c r="AG4332" s="11" t="s">
        <v>152</v>
      </c>
      <c r="AH4332" s="11" t="s">
        <v>15688</v>
      </c>
      <c r="AJ4332" s="13"/>
      <c r="AK4332" s="13"/>
      <c r="AL4332" s="13"/>
      <c r="AM4332" s="13"/>
      <c r="AN4332" s="13"/>
      <c r="AO4332" s="13"/>
      <c r="AP4332" s="11" t="s">
        <v>15697</v>
      </c>
      <c r="AR4332" s="13"/>
      <c r="AS4332" s="13"/>
      <c r="AT4332" s="12" t="b">
        <v>1</v>
      </c>
      <c r="AU4332" s="13"/>
      <c r="AV4332" s="17">
        <v>45940.0</v>
      </c>
      <c r="AW4332" s="13"/>
      <c r="AX4332" s="14" t="s">
        <v>155</v>
      </c>
      <c r="AY4332" s="13"/>
      <c r="AZ4332" s="14">
        <v>3145.0</v>
      </c>
      <c r="BA4332" s="13"/>
    </row>
    <row r="4333">
      <c r="A4333" s="11" t="s">
        <v>15699</v>
      </c>
      <c r="B4333" s="11">
        <v>11303.0</v>
      </c>
      <c r="C4333" s="12" t="b">
        <v>0</v>
      </c>
      <c r="D4333" s="12" t="b">
        <v>0</v>
      </c>
      <c r="E4333" s="12" t="b">
        <v>0</v>
      </c>
      <c r="F4333" s="12" t="b">
        <v>0</v>
      </c>
      <c r="G4333" s="12" t="b">
        <v>0</v>
      </c>
      <c r="H4333" s="12" t="b">
        <v>0</v>
      </c>
      <c r="I4333" s="13"/>
      <c r="J4333" s="14" t="s">
        <v>15634</v>
      </c>
      <c r="K4333" s="12" t="b">
        <v>0</v>
      </c>
      <c r="L4333" s="15">
        <v>45813.0</v>
      </c>
      <c r="M4333" s="11" t="s">
        <v>3597</v>
      </c>
      <c r="N4333" s="11" t="s">
        <v>15700</v>
      </c>
      <c r="O4333" s="11" t="s">
        <v>11836</v>
      </c>
      <c r="P4333" s="11" t="s">
        <v>15687</v>
      </c>
      <c r="Q4333" s="11" t="s">
        <v>2041</v>
      </c>
      <c r="R4333" s="11" t="s">
        <v>11837</v>
      </c>
      <c r="S4333" s="13"/>
      <c r="T4333" s="13"/>
      <c r="U4333" s="11" t="s">
        <v>9258</v>
      </c>
      <c r="W4333" s="11" t="s">
        <v>15687</v>
      </c>
      <c r="Y4333" s="13"/>
      <c r="Z4333" s="13"/>
      <c r="AA4333" s="11" t="s">
        <v>151</v>
      </c>
      <c r="AB4333" s="13"/>
      <c r="AC4333" s="13"/>
      <c r="AD4333" s="11" t="s">
        <v>11837</v>
      </c>
      <c r="AE4333" s="13"/>
      <c r="AF4333" s="13"/>
      <c r="AG4333" s="11" t="s">
        <v>152</v>
      </c>
      <c r="AH4333" s="11" t="s">
        <v>15688</v>
      </c>
      <c r="AJ4333" s="13"/>
      <c r="AK4333" s="13"/>
      <c r="AL4333" s="13"/>
      <c r="AM4333" s="13"/>
      <c r="AN4333" s="13"/>
      <c r="AO4333" s="13"/>
      <c r="AP4333" s="11" t="s">
        <v>15699</v>
      </c>
      <c r="AR4333" s="13"/>
      <c r="AS4333" s="13"/>
      <c r="AT4333" s="12" t="b">
        <v>1</v>
      </c>
      <c r="AU4333" s="13"/>
      <c r="AV4333" s="14" t="s">
        <v>167</v>
      </c>
      <c r="AW4333" s="13"/>
      <c r="AX4333" s="14" t="s">
        <v>155</v>
      </c>
      <c r="AY4333" s="13"/>
      <c r="AZ4333" s="14">
        <v>8222.0</v>
      </c>
      <c r="BA4333" s="13"/>
    </row>
    <row r="4334">
      <c r="A4334" s="11" t="s">
        <v>15701</v>
      </c>
      <c r="B4334" s="11">
        <v>11304.0</v>
      </c>
      <c r="C4334" s="12" t="b">
        <v>0</v>
      </c>
      <c r="D4334" s="12" t="b">
        <v>1</v>
      </c>
      <c r="E4334" s="12" t="b">
        <v>0</v>
      </c>
      <c r="F4334" s="12" t="b">
        <v>0</v>
      </c>
      <c r="G4334" s="12" t="b">
        <v>0</v>
      </c>
      <c r="H4334" s="12" t="b">
        <v>0</v>
      </c>
      <c r="I4334" s="13"/>
      <c r="J4334" s="14" t="s">
        <v>15634</v>
      </c>
      <c r="K4334" s="12" t="b">
        <v>0</v>
      </c>
      <c r="L4334" s="15">
        <v>45813.0</v>
      </c>
      <c r="M4334" s="11" t="s">
        <v>3597</v>
      </c>
      <c r="N4334" s="11" t="s">
        <v>15702</v>
      </c>
      <c r="O4334" s="11" t="s">
        <v>6456</v>
      </c>
      <c r="P4334" s="11" t="s">
        <v>15687</v>
      </c>
      <c r="Q4334" s="11" t="s">
        <v>2041</v>
      </c>
      <c r="R4334" s="11" t="s">
        <v>6457</v>
      </c>
      <c r="S4334" s="11" t="s">
        <v>6458</v>
      </c>
      <c r="U4334" s="11" t="s">
        <v>9258</v>
      </c>
      <c r="W4334" s="11" t="s">
        <v>15687</v>
      </c>
      <c r="Y4334" s="13"/>
      <c r="Z4334" s="13"/>
      <c r="AA4334" s="11" t="s">
        <v>151</v>
      </c>
      <c r="AB4334" s="13"/>
      <c r="AC4334" s="13"/>
      <c r="AD4334" s="11" t="s">
        <v>6457</v>
      </c>
      <c r="AG4334" s="11" t="s">
        <v>152</v>
      </c>
      <c r="AH4334" s="11" t="s">
        <v>15688</v>
      </c>
      <c r="AJ4334" s="13"/>
      <c r="AK4334" s="13"/>
      <c r="AL4334" s="13"/>
      <c r="AM4334" s="13"/>
      <c r="AN4334" s="13"/>
      <c r="AO4334" s="13"/>
      <c r="AP4334" s="11" t="s">
        <v>15701</v>
      </c>
      <c r="AR4334" s="13"/>
      <c r="AS4334" s="13"/>
      <c r="AT4334" s="12" t="b">
        <v>1</v>
      </c>
      <c r="AU4334" s="13"/>
      <c r="AV4334" s="14" t="s">
        <v>167</v>
      </c>
      <c r="AW4334" s="13"/>
      <c r="AX4334" s="14" t="s">
        <v>155</v>
      </c>
      <c r="AY4334" s="13"/>
      <c r="AZ4334" s="14">
        <v>8221.0</v>
      </c>
      <c r="BA4334" s="13"/>
    </row>
    <row r="4335">
      <c r="A4335" s="11" t="s">
        <v>15703</v>
      </c>
      <c r="B4335" s="11">
        <v>11305.0</v>
      </c>
      <c r="C4335" s="12" t="b">
        <v>0</v>
      </c>
      <c r="D4335" s="12" t="b">
        <v>1</v>
      </c>
      <c r="E4335" s="12" t="b">
        <v>0</v>
      </c>
      <c r="F4335" s="12" t="b">
        <v>0</v>
      </c>
      <c r="G4335" s="12" t="b">
        <v>0</v>
      </c>
      <c r="H4335" s="12" t="b">
        <v>0</v>
      </c>
      <c r="I4335" s="13"/>
      <c r="J4335" s="14" t="s">
        <v>15634</v>
      </c>
      <c r="K4335" s="12" t="b">
        <v>0</v>
      </c>
      <c r="L4335" s="15">
        <v>45813.0</v>
      </c>
      <c r="M4335" s="11" t="s">
        <v>1416</v>
      </c>
      <c r="N4335" s="11" t="s">
        <v>15704</v>
      </c>
      <c r="O4335" s="11" t="s">
        <v>14879</v>
      </c>
      <c r="P4335" s="11" t="s">
        <v>15687</v>
      </c>
      <c r="Q4335" s="11" t="s">
        <v>2041</v>
      </c>
      <c r="R4335" s="11" t="s">
        <v>14880</v>
      </c>
      <c r="S4335" s="11" t="s">
        <v>14881</v>
      </c>
      <c r="U4335" s="11" t="s">
        <v>14882</v>
      </c>
      <c r="W4335" s="11" t="s">
        <v>15687</v>
      </c>
      <c r="Y4335" s="13"/>
      <c r="Z4335" s="13"/>
      <c r="AA4335" s="11" t="s">
        <v>151</v>
      </c>
      <c r="AB4335" s="13"/>
      <c r="AC4335" s="13"/>
      <c r="AD4335" s="11" t="s">
        <v>14880</v>
      </c>
      <c r="AE4335" s="13"/>
      <c r="AF4335" s="13"/>
      <c r="AG4335" s="11" t="s">
        <v>152</v>
      </c>
      <c r="AH4335" s="11" t="s">
        <v>15688</v>
      </c>
      <c r="AJ4335" s="13"/>
      <c r="AK4335" s="13"/>
      <c r="AL4335" s="13"/>
      <c r="AM4335" s="13"/>
      <c r="AN4335" s="13"/>
      <c r="AO4335" s="13"/>
      <c r="AP4335" s="11" t="s">
        <v>15703</v>
      </c>
      <c r="AR4335" s="13"/>
      <c r="AS4335" s="13"/>
      <c r="AT4335" s="12" t="b">
        <v>1</v>
      </c>
      <c r="AU4335" s="13"/>
      <c r="AV4335" s="17">
        <v>45940.0</v>
      </c>
      <c r="AW4335" s="13"/>
      <c r="AX4335" s="14" t="s">
        <v>155</v>
      </c>
      <c r="AY4335" s="13"/>
      <c r="AZ4335" s="14">
        <v>3143.0</v>
      </c>
      <c r="BA4335" s="13"/>
    </row>
    <row r="4336">
      <c r="A4336" s="11" t="s">
        <v>15705</v>
      </c>
      <c r="B4336" s="11">
        <v>11307.0</v>
      </c>
      <c r="C4336" s="12" t="b">
        <v>0</v>
      </c>
      <c r="D4336" s="12" t="b">
        <v>1</v>
      </c>
      <c r="E4336" s="12" t="b">
        <v>0</v>
      </c>
      <c r="F4336" s="12" t="b">
        <v>0</v>
      </c>
      <c r="G4336" s="12" t="b">
        <v>0</v>
      </c>
      <c r="H4336" s="12" t="b">
        <v>0</v>
      </c>
      <c r="I4336" s="13"/>
      <c r="J4336" s="14" t="s">
        <v>15634</v>
      </c>
      <c r="K4336" s="12" t="b">
        <v>0</v>
      </c>
      <c r="L4336" s="14" t="s">
        <v>15399</v>
      </c>
      <c r="M4336" s="11" t="s">
        <v>11637</v>
      </c>
      <c r="N4336" s="11" t="s">
        <v>15706</v>
      </c>
      <c r="O4336" s="11" t="s">
        <v>11671</v>
      </c>
      <c r="P4336" s="11" t="s">
        <v>15401</v>
      </c>
      <c r="Q4336" s="11" t="s">
        <v>1051</v>
      </c>
      <c r="R4336" s="11" t="s">
        <v>11672</v>
      </c>
      <c r="S4336" s="11" t="s">
        <v>11673</v>
      </c>
      <c r="U4336" s="11" t="s">
        <v>11642</v>
      </c>
      <c r="W4336" s="11" t="s">
        <v>15401</v>
      </c>
      <c r="AA4336" s="11" t="s">
        <v>151</v>
      </c>
      <c r="AB4336" s="13"/>
      <c r="AC4336" s="13"/>
      <c r="AD4336" s="11" t="s">
        <v>11672</v>
      </c>
      <c r="AE4336" s="13"/>
      <c r="AF4336" s="13"/>
      <c r="AG4336" s="11" t="s">
        <v>152</v>
      </c>
      <c r="AH4336" s="11" t="s">
        <v>15402</v>
      </c>
      <c r="AJ4336" s="13"/>
      <c r="AK4336" s="13"/>
      <c r="AL4336" s="13"/>
      <c r="AM4336" s="13"/>
      <c r="AN4336" s="13"/>
      <c r="AO4336" s="13"/>
      <c r="AP4336" s="11" t="s">
        <v>15705</v>
      </c>
      <c r="AR4336" s="13"/>
      <c r="AS4336" s="13"/>
      <c r="AT4336" s="12" t="b">
        <v>1</v>
      </c>
      <c r="AU4336" s="13"/>
      <c r="AV4336" s="17">
        <v>45940.0</v>
      </c>
      <c r="AW4336" s="13"/>
      <c r="AX4336" s="14" t="s">
        <v>155</v>
      </c>
      <c r="AY4336" s="13"/>
      <c r="AZ4336" s="14">
        <v>2921.0</v>
      </c>
      <c r="BA4336" s="13"/>
    </row>
    <row r="4337">
      <c r="A4337" s="11" t="s">
        <v>15707</v>
      </c>
      <c r="B4337" s="11">
        <v>11308.0</v>
      </c>
      <c r="C4337" s="12" t="b">
        <v>0</v>
      </c>
      <c r="D4337" s="12" t="b">
        <v>1</v>
      </c>
      <c r="E4337" s="12" t="b">
        <v>0</v>
      </c>
      <c r="F4337" s="12" t="b">
        <v>0</v>
      </c>
      <c r="G4337" s="12" t="b">
        <v>0</v>
      </c>
      <c r="H4337" s="12" t="b">
        <v>0</v>
      </c>
      <c r="I4337" s="13"/>
      <c r="J4337" s="13"/>
      <c r="K4337" s="12" t="b">
        <v>0</v>
      </c>
      <c r="L4337" s="14" t="s">
        <v>15399</v>
      </c>
      <c r="M4337" s="11" t="s">
        <v>9091</v>
      </c>
      <c r="N4337" s="11" t="s">
        <v>15708</v>
      </c>
      <c r="O4337" s="11" t="s">
        <v>10234</v>
      </c>
      <c r="P4337" s="11" t="s">
        <v>15401</v>
      </c>
      <c r="Q4337" s="11" t="s">
        <v>1051</v>
      </c>
      <c r="R4337" s="11" t="s">
        <v>10235</v>
      </c>
      <c r="S4337" s="11" t="s">
        <v>10236</v>
      </c>
      <c r="U4337" s="11" t="s">
        <v>9096</v>
      </c>
      <c r="W4337" s="11" t="s">
        <v>15401</v>
      </c>
      <c r="AA4337" s="11" t="s">
        <v>151</v>
      </c>
      <c r="AB4337" s="13"/>
      <c r="AC4337" s="13"/>
      <c r="AD4337" s="11" t="s">
        <v>10235</v>
      </c>
      <c r="AF4337" s="13"/>
      <c r="AG4337" s="11" t="s">
        <v>152</v>
      </c>
      <c r="AH4337" s="11" t="s">
        <v>15402</v>
      </c>
      <c r="AJ4337" s="13"/>
      <c r="AK4337" s="13"/>
      <c r="AL4337" s="13"/>
      <c r="AM4337" s="13"/>
      <c r="AN4337" s="13"/>
      <c r="AO4337" s="13"/>
      <c r="AP4337" s="11" t="s">
        <v>15707</v>
      </c>
      <c r="AR4337" s="13"/>
      <c r="AS4337" s="13"/>
      <c r="AT4337" s="12" t="b">
        <v>1</v>
      </c>
      <c r="AU4337" s="13"/>
      <c r="AV4337" s="14" t="s">
        <v>167</v>
      </c>
      <c r="AW4337" s="13"/>
      <c r="AX4337" s="14" t="s">
        <v>155</v>
      </c>
      <c r="AY4337" s="13"/>
      <c r="AZ4337" s="14">
        <v>8223.0</v>
      </c>
      <c r="BA4337" s="13"/>
    </row>
    <row r="4338">
      <c r="A4338" s="11" t="s">
        <v>15709</v>
      </c>
      <c r="B4338" s="11">
        <v>11309.0</v>
      </c>
      <c r="C4338" s="12" t="b">
        <v>0</v>
      </c>
      <c r="D4338" s="12" t="b">
        <v>0</v>
      </c>
      <c r="E4338" s="12" t="b">
        <v>0</v>
      </c>
      <c r="F4338" s="12" t="b">
        <v>0</v>
      </c>
      <c r="G4338" s="12" t="b">
        <v>0</v>
      </c>
      <c r="H4338" s="12" t="b">
        <v>0</v>
      </c>
      <c r="I4338" s="13"/>
      <c r="J4338" s="13"/>
      <c r="K4338" s="12" t="b">
        <v>0</v>
      </c>
      <c r="L4338" s="14" t="s">
        <v>15399</v>
      </c>
      <c r="M4338" s="11" t="s">
        <v>4872</v>
      </c>
      <c r="N4338" s="11" t="s">
        <v>15710</v>
      </c>
      <c r="O4338" s="11" t="s">
        <v>4874</v>
      </c>
      <c r="P4338" s="11" t="s">
        <v>15401</v>
      </c>
      <c r="Q4338" s="11" t="s">
        <v>1051</v>
      </c>
      <c r="R4338" s="11" t="s">
        <v>4875</v>
      </c>
      <c r="S4338" s="11" t="s">
        <v>1099</v>
      </c>
      <c r="U4338" s="11" t="s">
        <v>11708</v>
      </c>
      <c r="W4338" s="11" t="s">
        <v>15401</v>
      </c>
      <c r="AA4338" s="11" t="s">
        <v>151</v>
      </c>
      <c r="AB4338" s="13"/>
      <c r="AC4338" s="13"/>
      <c r="AD4338" s="11" t="s">
        <v>4875</v>
      </c>
      <c r="AE4338" s="13"/>
      <c r="AF4338" s="13"/>
      <c r="AG4338" s="11" t="s">
        <v>152</v>
      </c>
      <c r="AH4338" s="11" t="s">
        <v>15402</v>
      </c>
      <c r="AJ4338" s="13"/>
      <c r="AK4338" s="13"/>
      <c r="AL4338" s="13"/>
      <c r="AM4338" s="13"/>
      <c r="AN4338" s="13"/>
      <c r="AO4338" s="13"/>
      <c r="AP4338" s="11" t="s">
        <v>15709</v>
      </c>
      <c r="AR4338" s="13"/>
      <c r="AS4338" s="13"/>
      <c r="AT4338" s="12" t="b">
        <v>1</v>
      </c>
      <c r="AU4338" s="13"/>
      <c r="AV4338" s="17">
        <v>45940.0</v>
      </c>
      <c r="AW4338" s="13"/>
      <c r="AX4338" s="14" t="s">
        <v>155</v>
      </c>
      <c r="AY4338" s="13"/>
      <c r="AZ4338" s="14">
        <v>2922.0</v>
      </c>
      <c r="BA4338" s="13"/>
    </row>
    <row r="4339">
      <c r="A4339" s="11" t="s">
        <v>15711</v>
      </c>
      <c r="B4339" s="11">
        <v>11310.0</v>
      </c>
      <c r="C4339" s="12" t="b">
        <v>0</v>
      </c>
      <c r="D4339" s="12" t="b">
        <v>0</v>
      </c>
      <c r="E4339" s="12" t="b">
        <v>0</v>
      </c>
      <c r="F4339" s="12" t="b">
        <v>0</v>
      </c>
      <c r="G4339" s="12" t="b">
        <v>0</v>
      </c>
      <c r="H4339" s="12" t="b">
        <v>0</v>
      </c>
      <c r="I4339" s="13"/>
      <c r="J4339" s="13"/>
      <c r="K4339" s="12" t="b">
        <v>0</v>
      </c>
      <c r="L4339" s="14" t="s">
        <v>15399</v>
      </c>
      <c r="M4339" s="11" t="s">
        <v>4872</v>
      </c>
      <c r="N4339" s="11" t="s">
        <v>15712</v>
      </c>
      <c r="O4339" s="11" t="s">
        <v>7642</v>
      </c>
      <c r="P4339" s="11" t="s">
        <v>15401</v>
      </c>
      <c r="Q4339" s="11" t="s">
        <v>1051</v>
      </c>
      <c r="R4339" s="11" t="s">
        <v>7644</v>
      </c>
      <c r="S4339" s="11" t="s">
        <v>7645</v>
      </c>
      <c r="U4339" s="11" t="s">
        <v>11708</v>
      </c>
      <c r="W4339" s="11" t="s">
        <v>15401</v>
      </c>
      <c r="AA4339" s="11" t="s">
        <v>151</v>
      </c>
      <c r="AB4339" s="13"/>
      <c r="AC4339" s="13"/>
      <c r="AD4339" s="11" t="s">
        <v>7644</v>
      </c>
      <c r="AF4339" s="13"/>
      <c r="AG4339" s="11" t="s">
        <v>152</v>
      </c>
      <c r="AH4339" s="11" t="s">
        <v>15402</v>
      </c>
      <c r="AJ4339" s="13"/>
      <c r="AK4339" s="13"/>
      <c r="AL4339" s="13"/>
      <c r="AM4339" s="13"/>
      <c r="AN4339" s="13"/>
      <c r="AO4339" s="13"/>
      <c r="AP4339" s="11" t="s">
        <v>15711</v>
      </c>
      <c r="AR4339" s="13"/>
      <c r="AS4339" s="13"/>
      <c r="AT4339" s="12" t="b">
        <v>1</v>
      </c>
      <c r="AU4339" s="13"/>
      <c r="AV4339" s="17">
        <v>45940.0</v>
      </c>
      <c r="AW4339" s="13"/>
      <c r="AX4339" s="14" t="s">
        <v>155</v>
      </c>
      <c r="AY4339" s="13"/>
      <c r="AZ4339" s="14">
        <v>2923.0</v>
      </c>
      <c r="BA4339" s="13"/>
    </row>
    <row r="4340">
      <c r="A4340" s="11" t="s">
        <v>15713</v>
      </c>
      <c r="B4340" s="11">
        <v>11314.0</v>
      </c>
      <c r="C4340" s="12" t="b">
        <v>0</v>
      </c>
      <c r="D4340" s="12" t="b">
        <v>1</v>
      </c>
      <c r="E4340" s="12" t="b">
        <v>0</v>
      </c>
      <c r="F4340" s="12" t="b">
        <v>0</v>
      </c>
      <c r="G4340" s="12" t="b">
        <v>0</v>
      </c>
      <c r="H4340" s="12" t="b">
        <v>0</v>
      </c>
      <c r="I4340" s="14" t="s">
        <v>15634</v>
      </c>
      <c r="J4340" s="14" t="s">
        <v>15634</v>
      </c>
      <c r="K4340" s="12" t="b">
        <v>0</v>
      </c>
      <c r="L4340" s="14" t="s">
        <v>13910</v>
      </c>
      <c r="M4340" s="11" t="s">
        <v>1018</v>
      </c>
      <c r="N4340" s="11" t="s">
        <v>15714</v>
      </c>
      <c r="O4340" s="11" t="s">
        <v>15715</v>
      </c>
      <c r="P4340" s="11" t="s">
        <v>15716</v>
      </c>
      <c r="Q4340" s="11" t="s">
        <v>384</v>
      </c>
      <c r="R4340" s="11" t="s">
        <v>15717</v>
      </c>
      <c r="T4340" s="13"/>
      <c r="U4340" s="11" t="s">
        <v>9932</v>
      </c>
      <c r="W4340" s="11" t="s">
        <v>15716</v>
      </c>
      <c r="Y4340" s="11" t="s">
        <v>2711</v>
      </c>
      <c r="AA4340" s="11" t="s">
        <v>151</v>
      </c>
      <c r="AB4340" s="13"/>
      <c r="AC4340" s="13"/>
      <c r="AD4340" s="11" t="s">
        <v>15718</v>
      </c>
      <c r="AG4340" s="11" t="s">
        <v>152</v>
      </c>
      <c r="AH4340" s="11" t="s">
        <v>15719</v>
      </c>
      <c r="AJ4340" s="13"/>
      <c r="AK4340" s="13"/>
      <c r="AL4340" s="13"/>
      <c r="AM4340" s="13"/>
      <c r="AN4340" s="13"/>
      <c r="AO4340" s="13"/>
      <c r="AP4340" s="11" t="s">
        <v>15713</v>
      </c>
      <c r="AR4340" s="13"/>
      <c r="AS4340" s="13"/>
      <c r="AT4340" s="12" t="b">
        <v>1</v>
      </c>
      <c r="AU4340" s="13"/>
      <c r="AV4340" s="17">
        <v>45940.0</v>
      </c>
      <c r="AW4340" s="13"/>
      <c r="AX4340" s="14" t="s">
        <v>155</v>
      </c>
      <c r="AY4340" s="13"/>
      <c r="AZ4340" s="14">
        <v>3153.0</v>
      </c>
      <c r="BA4340" s="13"/>
    </row>
    <row r="4341">
      <c r="A4341" s="11" t="s">
        <v>15720</v>
      </c>
      <c r="B4341" s="11">
        <v>11315.0</v>
      </c>
      <c r="C4341" s="12" t="b">
        <v>0</v>
      </c>
      <c r="D4341" s="12" t="b">
        <v>1</v>
      </c>
      <c r="E4341" s="12" t="b">
        <v>0</v>
      </c>
      <c r="F4341" s="12" t="b">
        <v>0</v>
      </c>
      <c r="G4341" s="12" t="b">
        <v>0</v>
      </c>
      <c r="H4341" s="12" t="b">
        <v>0</v>
      </c>
      <c r="I4341" s="14" t="s">
        <v>15634</v>
      </c>
      <c r="J4341" s="14" t="s">
        <v>15634</v>
      </c>
      <c r="K4341" s="12" t="b">
        <v>0</v>
      </c>
      <c r="L4341" s="14" t="s">
        <v>13910</v>
      </c>
      <c r="M4341" s="11" t="s">
        <v>1018</v>
      </c>
      <c r="N4341" s="11" t="s">
        <v>15721</v>
      </c>
      <c r="O4341" s="11" t="s">
        <v>14199</v>
      </c>
      <c r="P4341" s="11" t="s">
        <v>15716</v>
      </c>
      <c r="Q4341" s="11" t="s">
        <v>384</v>
      </c>
      <c r="R4341" s="11" t="s">
        <v>14200</v>
      </c>
      <c r="S4341" s="11" t="s">
        <v>437</v>
      </c>
      <c r="T4341" s="13"/>
      <c r="U4341" s="11" t="s">
        <v>9932</v>
      </c>
      <c r="W4341" s="11" t="s">
        <v>15716</v>
      </c>
      <c r="Y4341" s="11" t="s">
        <v>2711</v>
      </c>
      <c r="AA4341" s="11" t="s">
        <v>151</v>
      </c>
      <c r="AB4341" s="13"/>
      <c r="AC4341" s="13"/>
      <c r="AD4341" s="11" t="s">
        <v>14200</v>
      </c>
      <c r="AE4341" s="13"/>
      <c r="AF4341" s="13"/>
      <c r="AG4341" s="11" t="s">
        <v>152</v>
      </c>
      <c r="AH4341" s="11" t="s">
        <v>15719</v>
      </c>
      <c r="AJ4341" s="13"/>
      <c r="AK4341" s="13"/>
      <c r="AL4341" s="13"/>
      <c r="AM4341" s="13"/>
      <c r="AN4341" s="13"/>
      <c r="AO4341" s="13"/>
      <c r="AP4341" s="11" t="s">
        <v>15720</v>
      </c>
      <c r="AR4341" s="13"/>
      <c r="AS4341" s="13"/>
      <c r="AT4341" s="12" t="b">
        <v>1</v>
      </c>
      <c r="AU4341" s="13"/>
      <c r="AV4341" s="17">
        <v>45940.0</v>
      </c>
      <c r="AW4341" s="13"/>
      <c r="AX4341" s="14" t="s">
        <v>155</v>
      </c>
      <c r="AY4341" s="13"/>
      <c r="AZ4341" s="14">
        <v>3151.0</v>
      </c>
      <c r="BA4341" s="13"/>
    </row>
    <row r="4342">
      <c r="A4342" s="11" t="s">
        <v>15722</v>
      </c>
      <c r="B4342" s="11">
        <v>11316.0</v>
      </c>
      <c r="C4342" s="12" t="b">
        <v>0</v>
      </c>
      <c r="D4342" s="12" t="b">
        <v>1</v>
      </c>
      <c r="E4342" s="12" t="b">
        <v>0</v>
      </c>
      <c r="F4342" s="12" t="b">
        <v>0</v>
      </c>
      <c r="G4342" s="12" t="b">
        <v>0</v>
      </c>
      <c r="H4342" s="12" t="b">
        <v>0</v>
      </c>
      <c r="I4342" s="14" t="s">
        <v>15634</v>
      </c>
      <c r="J4342" s="14" t="s">
        <v>15634</v>
      </c>
      <c r="K4342" s="12" t="b">
        <v>0</v>
      </c>
      <c r="L4342" s="14" t="s">
        <v>13910</v>
      </c>
      <c r="M4342" s="11" t="s">
        <v>1018</v>
      </c>
      <c r="N4342" s="11" t="s">
        <v>15723</v>
      </c>
      <c r="O4342" s="11" t="s">
        <v>14204</v>
      </c>
      <c r="P4342" s="11" t="s">
        <v>15716</v>
      </c>
      <c r="Q4342" s="11" t="s">
        <v>384</v>
      </c>
      <c r="R4342" s="11" t="s">
        <v>14205</v>
      </c>
      <c r="T4342" s="13"/>
      <c r="U4342" s="11" t="s">
        <v>9932</v>
      </c>
      <c r="W4342" s="11" t="s">
        <v>15716</v>
      </c>
      <c r="Y4342" s="11" t="s">
        <v>2711</v>
      </c>
      <c r="AA4342" s="11" t="s">
        <v>151</v>
      </c>
      <c r="AB4342" s="13"/>
      <c r="AC4342" s="13"/>
      <c r="AD4342" s="11" t="s">
        <v>14205</v>
      </c>
      <c r="AF4342" s="13"/>
      <c r="AG4342" s="11" t="s">
        <v>152</v>
      </c>
      <c r="AH4342" s="11" t="s">
        <v>15719</v>
      </c>
      <c r="AJ4342" s="13"/>
      <c r="AK4342" s="13"/>
      <c r="AL4342" s="13"/>
      <c r="AM4342" s="13"/>
      <c r="AN4342" s="13"/>
      <c r="AO4342" s="13"/>
      <c r="AP4342" s="11" t="s">
        <v>15722</v>
      </c>
      <c r="AR4342" s="13"/>
      <c r="AS4342" s="13"/>
      <c r="AT4342" s="12" t="b">
        <v>1</v>
      </c>
      <c r="AU4342" s="13"/>
      <c r="AV4342" s="17">
        <v>45940.0</v>
      </c>
      <c r="AW4342" s="13"/>
      <c r="AX4342" s="14" t="s">
        <v>155</v>
      </c>
      <c r="AY4342" s="13"/>
      <c r="AZ4342" s="14">
        <v>3156.0</v>
      </c>
      <c r="BA4342" s="13"/>
    </row>
    <row r="4343">
      <c r="A4343" s="11" t="s">
        <v>15724</v>
      </c>
      <c r="B4343" s="11">
        <v>11317.0</v>
      </c>
      <c r="C4343" s="12" t="b">
        <v>0</v>
      </c>
      <c r="D4343" s="12" t="b">
        <v>1</v>
      </c>
      <c r="E4343" s="12" t="b">
        <v>0</v>
      </c>
      <c r="F4343" s="12" t="b">
        <v>0</v>
      </c>
      <c r="G4343" s="12" t="b">
        <v>0</v>
      </c>
      <c r="H4343" s="12" t="b">
        <v>0</v>
      </c>
      <c r="I4343" s="14" t="s">
        <v>15634</v>
      </c>
      <c r="J4343" s="14" t="s">
        <v>15634</v>
      </c>
      <c r="K4343" s="12" t="b">
        <v>0</v>
      </c>
      <c r="L4343" s="14" t="s">
        <v>13910</v>
      </c>
      <c r="M4343" s="11" t="s">
        <v>1018</v>
      </c>
      <c r="N4343" s="11" t="s">
        <v>15725</v>
      </c>
      <c r="O4343" s="11" t="s">
        <v>14209</v>
      </c>
      <c r="P4343" s="11" t="s">
        <v>15716</v>
      </c>
      <c r="Q4343" s="11" t="s">
        <v>384</v>
      </c>
      <c r="R4343" s="11" t="s">
        <v>14210</v>
      </c>
      <c r="S4343" s="11" t="s">
        <v>437</v>
      </c>
      <c r="T4343" s="13"/>
      <c r="U4343" s="11" t="s">
        <v>9932</v>
      </c>
      <c r="W4343" s="11" t="s">
        <v>15716</v>
      </c>
      <c r="Y4343" s="11" t="s">
        <v>2711</v>
      </c>
      <c r="AA4343" s="11" t="s">
        <v>151</v>
      </c>
      <c r="AB4343" s="13"/>
      <c r="AC4343" s="13"/>
      <c r="AD4343" s="11" t="s">
        <v>14210</v>
      </c>
      <c r="AF4343" s="13"/>
      <c r="AG4343" s="11" t="s">
        <v>152</v>
      </c>
      <c r="AH4343" s="11" t="s">
        <v>15719</v>
      </c>
      <c r="AJ4343" s="13"/>
      <c r="AK4343" s="13"/>
      <c r="AL4343" s="13"/>
      <c r="AM4343" s="13"/>
      <c r="AN4343" s="13"/>
      <c r="AO4343" s="13"/>
      <c r="AP4343" s="11" t="s">
        <v>15724</v>
      </c>
      <c r="AR4343" s="13"/>
      <c r="AS4343" s="13"/>
      <c r="AT4343" s="12" t="b">
        <v>1</v>
      </c>
      <c r="AU4343" s="13"/>
      <c r="AV4343" s="17">
        <v>45940.0</v>
      </c>
      <c r="AW4343" s="13"/>
      <c r="AX4343" s="14" t="s">
        <v>155</v>
      </c>
      <c r="AY4343" s="13"/>
      <c r="AZ4343" s="14">
        <v>3155.0</v>
      </c>
      <c r="BA4343" s="13"/>
    </row>
    <row r="4344">
      <c r="A4344" s="11" t="s">
        <v>15726</v>
      </c>
      <c r="B4344" s="11">
        <v>11318.0</v>
      </c>
      <c r="C4344" s="12" t="b">
        <v>0</v>
      </c>
      <c r="D4344" s="12" t="b">
        <v>0</v>
      </c>
      <c r="E4344" s="12" t="b">
        <v>0</v>
      </c>
      <c r="F4344" s="12" t="b">
        <v>0</v>
      </c>
      <c r="G4344" s="12" t="b">
        <v>0</v>
      </c>
      <c r="H4344" s="12" t="b">
        <v>0</v>
      </c>
      <c r="I4344" s="14" t="s">
        <v>15634</v>
      </c>
      <c r="J4344" s="14" t="s">
        <v>15634</v>
      </c>
      <c r="K4344" s="12" t="b">
        <v>0</v>
      </c>
      <c r="L4344" s="14" t="s">
        <v>13910</v>
      </c>
      <c r="M4344" s="11" t="s">
        <v>1018</v>
      </c>
      <c r="N4344" s="11" t="s">
        <v>15727</v>
      </c>
      <c r="O4344" s="11" t="s">
        <v>15728</v>
      </c>
      <c r="P4344" s="11" t="s">
        <v>15716</v>
      </c>
      <c r="Q4344" s="11" t="s">
        <v>384</v>
      </c>
      <c r="R4344" s="11" t="s">
        <v>15729</v>
      </c>
      <c r="T4344" s="13"/>
      <c r="U4344" s="11" t="s">
        <v>9932</v>
      </c>
      <c r="W4344" s="11" t="s">
        <v>15716</v>
      </c>
      <c r="Y4344" s="11" t="s">
        <v>2711</v>
      </c>
      <c r="AA4344" s="11" t="s">
        <v>151</v>
      </c>
      <c r="AB4344" s="13"/>
      <c r="AC4344" s="13"/>
      <c r="AD4344" s="11" t="s">
        <v>15729</v>
      </c>
      <c r="AF4344" s="13"/>
      <c r="AG4344" s="11" t="s">
        <v>152</v>
      </c>
      <c r="AH4344" s="11" t="s">
        <v>15719</v>
      </c>
      <c r="AJ4344" s="13"/>
      <c r="AK4344" s="13"/>
      <c r="AL4344" s="13"/>
      <c r="AM4344" s="13"/>
      <c r="AN4344" s="13"/>
      <c r="AO4344" s="13"/>
      <c r="AP4344" s="11" t="s">
        <v>15726</v>
      </c>
      <c r="AR4344" s="13"/>
      <c r="AS4344" s="13"/>
      <c r="AT4344" s="12" t="b">
        <v>1</v>
      </c>
      <c r="AU4344" s="13"/>
      <c r="AV4344" s="17">
        <v>45940.0</v>
      </c>
      <c r="AW4344" s="13"/>
      <c r="AX4344" s="14" t="s">
        <v>155</v>
      </c>
      <c r="AY4344" s="13"/>
      <c r="AZ4344" s="14">
        <v>3149.0</v>
      </c>
      <c r="BA4344" s="13"/>
    </row>
    <row r="4345">
      <c r="A4345" s="11" t="s">
        <v>15730</v>
      </c>
      <c r="B4345" s="11">
        <v>11319.0</v>
      </c>
      <c r="C4345" s="12" t="b">
        <v>0</v>
      </c>
      <c r="D4345" s="12" t="b">
        <v>1</v>
      </c>
      <c r="E4345" s="12" t="b">
        <v>0</v>
      </c>
      <c r="F4345" s="12" t="b">
        <v>0</v>
      </c>
      <c r="G4345" s="12" t="b">
        <v>0</v>
      </c>
      <c r="H4345" s="12" t="b">
        <v>0</v>
      </c>
      <c r="I4345" s="14" t="s">
        <v>15634</v>
      </c>
      <c r="J4345" s="14" t="s">
        <v>15634</v>
      </c>
      <c r="K4345" s="12" t="b">
        <v>0</v>
      </c>
      <c r="L4345" s="14" t="s">
        <v>13910</v>
      </c>
      <c r="M4345" s="11" t="s">
        <v>1018</v>
      </c>
      <c r="N4345" s="11" t="s">
        <v>15731</v>
      </c>
      <c r="O4345" s="11" t="s">
        <v>6995</v>
      </c>
      <c r="P4345" s="11" t="s">
        <v>15716</v>
      </c>
      <c r="Q4345" s="11" t="s">
        <v>384</v>
      </c>
      <c r="R4345" s="11" t="s">
        <v>6996</v>
      </c>
      <c r="S4345" s="11" t="s">
        <v>437</v>
      </c>
      <c r="T4345" s="13"/>
      <c r="U4345" s="11" t="s">
        <v>9932</v>
      </c>
      <c r="W4345" s="11" t="s">
        <v>15716</v>
      </c>
      <c r="Y4345" s="11" t="s">
        <v>2711</v>
      </c>
      <c r="AA4345" s="11" t="s">
        <v>151</v>
      </c>
      <c r="AB4345" s="13"/>
      <c r="AC4345" s="13"/>
      <c r="AD4345" s="11" t="s">
        <v>6996</v>
      </c>
      <c r="AE4345" s="13"/>
      <c r="AF4345" s="13"/>
      <c r="AG4345" s="11" t="s">
        <v>152</v>
      </c>
      <c r="AH4345" s="11" t="s">
        <v>15719</v>
      </c>
      <c r="AJ4345" s="13"/>
      <c r="AK4345" s="13"/>
      <c r="AL4345" s="13"/>
      <c r="AM4345" s="13"/>
      <c r="AN4345" s="13"/>
      <c r="AO4345" s="13"/>
      <c r="AP4345" s="11" t="s">
        <v>15730</v>
      </c>
      <c r="AR4345" s="13"/>
      <c r="AS4345" s="13"/>
      <c r="AT4345" s="12" t="b">
        <v>1</v>
      </c>
      <c r="AU4345" s="13"/>
      <c r="AV4345" s="17">
        <v>45940.0</v>
      </c>
      <c r="AW4345" s="13"/>
      <c r="AX4345" s="14" t="s">
        <v>155</v>
      </c>
      <c r="AY4345" s="13"/>
      <c r="AZ4345" s="14">
        <v>3157.0</v>
      </c>
      <c r="BA4345" s="13"/>
    </row>
    <row r="4346">
      <c r="A4346" s="11" t="s">
        <v>15732</v>
      </c>
      <c r="B4346" s="11">
        <v>11320.0</v>
      </c>
      <c r="C4346" s="12" t="b">
        <v>0</v>
      </c>
      <c r="D4346" s="12" t="b">
        <v>1</v>
      </c>
      <c r="E4346" s="12" t="b">
        <v>0</v>
      </c>
      <c r="F4346" s="12" t="b">
        <v>0</v>
      </c>
      <c r="G4346" s="12" t="b">
        <v>0</v>
      </c>
      <c r="H4346" s="12" t="b">
        <v>0</v>
      </c>
      <c r="I4346" s="14" t="s">
        <v>15634</v>
      </c>
      <c r="J4346" s="14" t="s">
        <v>15634</v>
      </c>
      <c r="K4346" s="12" t="b">
        <v>0</v>
      </c>
      <c r="L4346" s="14" t="s">
        <v>13910</v>
      </c>
      <c r="M4346" s="11" t="s">
        <v>1018</v>
      </c>
      <c r="N4346" s="11" t="s">
        <v>15733</v>
      </c>
      <c r="O4346" s="11" t="s">
        <v>15394</v>
      </c>
      <c r="P4346" s="11" t="s">
        <v>15716</v>
      </c>
      <c r="Q4346" s="11" t="s">
        <v>384</v>
      </c>
      <c r="R4346" s="11" t="s">
        <v>15395</v>
      </c>
      <c r="S4346" s="11" t="s">
        <v>437</v>
      </c>
      <c r="T4346" s="13"/>
      <c r="U4346" s="11" t="s">
        <v>9932</v>
      </c>
      <c r="W4346" s="11" t="s">
        <v>15716</v>
      </c>
      <c r="Y4346" s="11" t="s">
        <v>2711</v>
      </c>
      <c r="AA4346" s="11" t="s">
        <v>151</v>
      </c>
      <c r="AB4346" s="13"/>
      <c r="AC4346" s="13"/>
      <c r="AD4346" s="11" t="s">
        <v>15395</v>
      </c>
      <c r="AF4346" s="13"/>
      <c r="AG4346" s="11" t="s">
        <v>152</v>
      </c>
      <c r="AH4346" s="11" t="s">
        <v>15719</v>
      </c>
      <c r="AJ4346" s="13"/>
      <c r="AK4346" s="13"/>
      <c r="AL4346" s="13"/>
      <c r="AM4346" s="13"/>
      <c r="AN4346" s="13"/>
      <c r="AO4346" s="13"/>
      <c r="AP4346" s="11" t="s">
        <v>15732</v>
      </c>
      <c r="AR4346" s="13"/>
      <c r="AS4346" s="13"/>
      <c r="AT4346" s="12" t="b">
        <v>1</v>
      </c>
      <c r="AU4346" s="13"/>
      <c r="AV4346" s="17">
        <v>45940.0</v>
      </c>
      <c r="AW4346" s="13"/>
      <c r="AX4346" s="14" t="s">
        <v>155</v>
      </c>
      <c r="AY4346" s="13"/>
      <c r="AZ4346" s="14">
        <v>3152.0</v>
      </c>
      <c r="BA4346" s="13"/>
    </row>
    <row r="4347">
      <c r="A4347" s="11" t="s">
        <v>15734</v>
      </c>
      <c r="B4347" s="11">
        <v>11321.0</v>
      </c>
      <c r="C4347" s="12" t="b">
        <v>0</v>
      </c>
      <c r="D4347" s="12" t="b">
        <v>1</v>
      </c>
      <c r="E4347" s="12" t="b">
        <v>0</v>
      </c>
      <c r="F4347" s="12" t="b">
        <v>0</v>
      </c>
      <c r="G4347" s="12" t="b">
        <v>0</v>
      </c>
      <c r="H4347" s="12" t="b">
        <v>0</v>
      </c>
      <c r="I4347" s="14" t="s">
        <v>15634</v>
      </c>
      <c r="J4347" s="14" t="s">
        <v>15634</v>
      </c>
      <c r="K4347" s="12" t="b">
        <v>0</v>
      </c>
      <c r="L4347" s="14" t="s">
        <v>13910</v>
      </c>
      <c r="M4347" s="11" t="s">
        <v>1018</v>
      </c>
      <c r="N4347" s="11" t="s">
        <v>15735</v>
      </c>
      <c r="O4347" s="11" t="s">
        <v>15736</v>
      </c>
      <c r="P4347" s="11" t="s">
        <v>15716</v>
      </c>
      <c r="Q4347" s="11" t="s">
        <v>384</v>
      </c>
      <c r="R4347" s="11" t="s">
        <v>15737</v>
      </c>
      <c r="S4347" s="11" t="s">
        <v>15738</v>
      </c>
      <c r="U4347" s="11" t="s">
        <v>9932</v>
      </c>
      <c r="W4347" s="11" t="s">
        <v>15716</v>
      </c>
      <c r="Y4347" s="11" t="s">
        <v>2711</v>
      </c>
      <c r="AA4347" s="11" t="s">
        <v>151</v>
      </c>
      <c r="AB4347" s="13"/>
      <c r="AC4347" s="13"/>
      <c r="AD4347" s="11" t="s">
        <v>15737</v>
      </c>
      <c r="AF4347" s="13"/>
      <c r="AG4347" s="11" t="s">
        <v>152</v>
      </c>
      <c r="AH4347" s="11" t="s">
        <v>15719</v>
      </c>
      <c r="AJ4347" s="13"/>
      <c r="AK4347" s="13"/>
      <c r="AL4347" s="13"/>
      <c r="AM4347" s="13"/>
      <c r="AN4347" s="13"/>
      <c r="AO4347" s="13"/>
      <c r="AP4347" s="11" t="s">
        <v>15734</v>
      </c>
      <c r="AR4347" s="13"/>
      <c r="AS4347" s="13"/>
      <c r="AT4347" s="12" t="b">
        <v>1</v>
      </c>
      <c r="AU4347" s="13"/>
      <c r="AV4347" s="17">
        <v>45940.0</v>
      </c>
      <c r="AW4347" s="13"/>
      <c r="AX4347" s="14" t="s">
        <v>155</v>
      </c>
      <c r="AY4347" s="13"/>
      <c r="AZ4347" s="14">
        <v>3148.0</v>
      </c>
      <c r="BA4347" s="13"/>
    </row>
    <row r="4348">
      <c r="A4348" s="11" t="s">
        <v>15739</v>
      </c>
      <c r="B4348" s="11">
        <v>11322.0</v>
      </c>
      <c r="C4348" s="12" t="b">
        <v>0</v>
      </c>
      <c r="D4348" s="12" t="b">
        <v>1</v>
      </c>
      <c r="E4348" s="12" t="b">
        <v>0</v>
      </c>
      <c r="F4348" s="12" t="b">
        <v>0</v>
      </c>
      <c r="G4348" s="12" t="b">
        <v>0</v>
      </c>
      <c r="H4348" s="12" t="b">
        <v>0</v>
      </c>
      <c r="I4348" s="14" t="s">
        <v>15634</v>
      </c>
      <c r="J4348" s="14" t="s">
        <v>15634</v>
      </c>
      <c r="K4348" s="12" t="b">
        <v>0</v>
      </c>
      <c r="L4348" s="14" t="s">
        <v>13910</v>
      </c>
      <c r="M4348" s="11" t="s">
        <v>1018</v>
      </c>
      <c r="N4348" s="11" t="s">
        <v>15740</v>
      </c>
      <c r="O4348" s="11" t="s">
        <v>15741</v>
      </c>
      <c r="P4348" s="11" t="s">
        <v>15716</v>
      </c>
      <c r="Q4348" s="11" t="s">
        <v>384</v>
      </c>
      <c r="R4348" s="11" t="s">
        <v>15742</v>
      </c>
      <c r="T4348" s="13"/>
      <c r="U4348" s="11" t="s">
        <v>9932</v>
      </c>
      <c r="W4348" s="11" t="s">
        <v>15716</v>
      </c>
      <c r="Y4348" s="11" t="s">
        <v>2711</v>
      </c>
      <c r="AA4348" s="11" t="s">
        <v>151</v>
      </c>
      <c r="AB4348" s="13"/>
      <c r="AC4348" s="13"/>
      <c r="AD4348" s="11" t="s">
        <v>15742</v>
      </c>
      <c r="AF4348" s="13"/>
      <c r="AG4348" s="11" t="s">
        <v>152</v>
      </c>
      <c r="AH4348" s="11" t="s">
        <v>15719</v>
      </c>
      <c r="AJ4348" s="13"/>
      <c r="AK4348" s="13"/>
      <c r="AL4348" s="13"/>
      <c r="AM4348" s="13"/>
      <c r="AN4348" s="13"/>
      <c r="AO4348" s="13"/>
      <c r="AP4348" s="11" t="s">
        <v>15739</v>
      </c>
      <c r="AR4348" s="13"/>
      <c r="AS4348" s="13"/>
      <c r="AT4348" s="12" t="b">
        <v>1</v>
      </c>
      <c r="AU4348" s="13"/>
      <c r="AV4348" s="17">
        <v>45940.0</v>
      </c>
      <c r="AW4348" s="13"/>
      <c r="AX4348" s="14" t="s">
        <v>155</v>
      </c>
      <c r="AY4348" s="13"/>
      <c r="AZ4348" s="14">
        <v>3150.0</v>
      </c>
      <c r="BA4348" s="13"/>
    </row>
    <row r="4349">
      <c r="A4349" s="11" t="s">
        <v>15743</v>
      </c>
      <c r="B4349" s="11">
        <v>11323.0</v>
      </c>
      <c r="C4349" s="12" t="b">
        <v>0</v>
      </c>
      <c r="D4349" s="12" t="b">
        <v>0</v>
      </c>
      <c r="E4349" s="12" t="b">
        <v>0</v>
      </c>
      <c r="F4349" s="12" t="b">
        <v>0</v>
      </c>
      <c r="G4349" s="12" t="b">
        <v>0</v>
      </c>
      <c r="H4349" s="12" t="b">
        <v>0</v>
      </c>
      <c r="I4349" s="14" t="s">
        <v>15634</v>
      </c>
      <c r="J4349" s="14" t="s">
        <v>15634</v>
      </c>
      <c r="K4349" s="12" t="b">
        <v>0</v>
      </c>
      <c r="L4349" s="14" t="s">
        <v>13910</v>
      </c>
      <c r="M4349" s="11" t="s">
        <v>1018</v>
      </c>
      <c r="N4349" s="11" t="s">
        <v>15744</v>
      </c>
      <c r="O4349" s="11" t="s">
        <v>15745</v>
      </c>
      <c r="P4349" s="11" t="s">
        <v>15716</v>
      </c>
      <c r="Q4349" s="11" t="s">
        <v>384</v>
      </c>
      <c r="R4349" s="11" t="s">
        <v>15746</v>
      </c>
      <c r="T4349" s="13"/>
      <c r="U4349" s="11" t="s">
        <v>9932</v>
      </c>
      <c r="W4349" s="11" t="s">
        <v>15716</v>
      </c>
      <c r="Y4349" s="11" t="s">
        <v>2711</v>
      </c>
      <c r="AA4349" s="11" t="s">
        <v>151</v>
      </c>
      <c r="AB4349" s="13"/>
      <c r="AC4349" s="13"/>
      <c r="AD4349" s="11" t="s">
        <v>15746</v>
      </c>
      <c r="AF4349" s="13"/>
      <c r="AG4349" s="11" t="s">
        <v>152</v>
      </c>
      <c r="AH4349" s="11" t="s">
        <v>15719</v>
      </c>
      <c r="AJ4349" s="13"/>
      <c r="AK4349" s="13"/>
      <c r="AL4349" s="13"/>
      <c r="AM4349" s="13"/>
      <c r="AN4349" s="13"/>
      <c r="AO4349" s="13"/>
      <c r="AP4349" s="11" t="s">
        <v>15743</v>
      </c>
      <c r="AR4349" s="13"/>
      <c r="AS4349" s="13"/>
      <c r="AT4349" s="12" t="b">
        <v>1</v>
      </c>
      <c r="AU4349" s="13"/>
      <c r="AV4349" s="17">
        <v>45940.0</v>
      </c>
      <c r="AW4349" s="13"/>
      <c r="AX4349" s="14" t="s">
        <v>155</v>
      </c>
      <c r="AY4349" s="13"/>
      <c r="AZ4349" s="14">
        <v>3158.0</v>
      </c>
      <c r="BA4349" s="13"/>
    </row>
    <row r="4350">
      <c r="A4350" s="11" t="s">
        <v>15747</v>
      </c>
      <c r="B4350" s="11">
        <v>11324.0</v>
      </c>
      <c r="C4350" s="12" t="b">
        <v>0</v>
      </c>
      <c r="D4350" s="12" t="b">
        <v>0</v>
      </c>
      <c r="E4350" s="12" t="b">
        <v>0</v>
      </c>
      <c r="F4350" s="12" t="b">
        <v>0</v>
      </c>
      <c r="G4350" s="12" t="b">
        <v>0</v>
      </c>
      <c r="H4350" s="12" t="b">
        <v>0</v>
      </c>
      <c r="I4350" s="14" t="s">
        <v>15634</v>
      </c>
      <c r="J4350" s="14" t="s">
        <v>15634</v>
      </c>
      <c r="K4350" s="12" t="b">
        <v>0</v>
      </c>
      <c r="L4350" s="14" t="s">
        <v>13910</v>
      </c>
      <c r="M4350" s="11" t="s">
        <v>1018</v>
      </c>
      <c r="N4350" s="11" t="s">
        <v>15748</v>
      </c>
      <c r="O4350" s="11" t="s">
        <v>15749</v>
      </c>
      <c r="P4350" s="11" t="s">
        <v>15716</v>
      </c>
      <c r="Q4350" s="11" t="s">
        <v>384</v>
      </c>
      <c r="R4350" s="11" t="s">
        <v>15750</v>
      </c>
      <c r="S4350" s="13"/>
      <c r="T4350" s="13"/>
      <c r="U4350" s="11" t="s">
        <v>9932</v>
      </c>
      <c r="W4350" s="11" t="s">
        <v>15716</v>
      </c>
      <c r="Y4350" s="11" t="s">
        <v>2711</v>
      </c>
      <c r="AA4350" s="11" t="s">
        <v>151</v>
      </c>
      <c r="AB4350" s="13"/>
      <c r="AC4350" s="13"/>
      <c r="AD4350" s="11" t="s">
        <v>15750</v>
      </c>
      <c r="AE4350" s="13"/>
      <c r="AF4350" s="13"/>
      <c r="AG4350" s="11" t="s">
        <v>152</v>
      </c>
      <c r="AH4350" s="11" t="s">
        <v>15719</v>
      </c>
      <c r="AJ4350" s="13"/>
      <c r="AK4350" s="13"/>
      <c r="AL4350" s="13"/>
      <c r="AM4350" s="13"/>
      <c r="AN4350" s="13"/>
      <c r="AO4350" s="13"/>
      <c r="AP4350" s="11" t="s">
        <v>15747</v>
      </c>
      <c r="AR4350" s="13"/>
      <c r="AS4350" s="13"/>
      <c r="AT4350" s="12" t="b">
        <v>1</v>
      </c>
      <c r="AU4350" s="13"/>
      <c r="AV4350" s="17">
        <v>45940.0</v>
      </c>
      <c r="AW4350" s="13"/>
      <c r="AX4350" s="14" t="s">
        <v>155</v>
      </c>
      <c r="AY4350" s="13"/>
      <c r="AZ4350" s="14">
        <v>3154.0</v>
      </c>
      <c r="BA4350" s="13"/>
    </row>
    <row r="4351">
      <c r="A4351" s="11" t="s">
        <v>15751</v>
      </c>
      <c r="B4351" s="11">
        <v>11325.0</v>
      </c>
      <c r="C4351" s="12" t="b">
        <v>0</v>
      </c>
      <c r="D4351" s="12" t="b">
        <v>0</v>
      </c>
      <c r="E4351" s="12" t="b">
        <v>0</v>
      </c>
      <c r="F4351" s="12" t="b">
        <v>0</v>
      </c>
      <c r="G4351" s="12" t="b">
        <v>0</v>
      </c>
      <c r="H4351" s="12" t="b">
        <v>0</v>
      </c>
      <c r="I4351" s="14" t="s">
        <v>10720</v>
      </c>
      <c r="J4351" s="14" t="s">
        <v>10720</v>
      </c>
      <c r="K4351" s="12" t="b">
        <v>0</v>
      </c>
      <c r="L4351" s="14" t="s">
        <v>9982</v>
      </c>
      <c r="M4351" s="11" t="s">
        <v>5533</v>
      </c>
      <c r="N4351" s="11" t="s">
        <v>15752</v>
      </c>
      <c r="O4351" s="11" t="s">
        <v>9907</v>
      </c>
      <c r="P4351" s="11" t="s">
        <v>9984</v>
      </c>
      <c r="Q4351" s="11" t="s">
        <v>9926</v>
      </c>
      <c r="R4351" s="11" t="s">
        <v>9908</v>
      </c>
      <c r="S4351" s="11" t="s">
        <v>9909</v>
      </c>
      <c r="U4351" s="13"/>
      <c r="V4351" s="13"/>
      <c r="W4351" s="11" t="s">
        <v>9984</v>
      </c>
      <c r="Y4351" s="11" t="s">
        <v>9908</v>
      </c>
      <c r="Z4351" s="13"/>
      <c r="AA4351" s="11" t="s">
        <v>215</v>
      </c>
      <c r="AB4351" s="13"/>
      <c r="AC4351" s="13"/>
      <c r="AD4351" s="11" t="s">
        <v>9908</v>
      </c>
      <c r="AE4351" s="11" t="s">
        <v>2029</v>
      </c>
      <c r="AG4351" s="11" t="s">
        <v>152</v>
      </c>
      <c r="AH4351" s="11" t="s">
        <v>9985</v>
      </c>
      <c r="AJ4351" s="13"/>
      <c r="AK4351" s="11" t="s">
        <v>9986</v>
      </c>
      <c r="AM4351" s="13"/>
      <c r="AN4351" s="13"/>
      <c r="AO4351" s="13"/>
      <c r="AP4351" s="11" t="s">
        <v>15751</v>
      </c>
      <c r="AR4351" s="13"/>
      <c r="AS4351" s="13"/>
      <c r="AT4351" s="12" t="b">
        <v>1</v>
      </c>
      <c r="AU4351" s="13"/>
      <c r="AV4351" s="14" t="s">
        <v>167</v>
      </c>
      <c r="AW4351" s="13"/>
      <c r="AX4351" s="14" t="s">
        <v>155</v>
      </c>
      <c r="AY4351" s="13"/>
      <c r="AZ4351" s="14">
        <v>8224.0</v>
      </c>
      <c r="BA4351" s="13"/>
    </row>
    <row r="4352">
      <c r="A4352" s="11" t="s">
        <v>15753</v>
      </c>
      <c r="B4352" s="11">
        <v>11326.0</v>
      </c>
      <c r="C4352" s="12" t="b">
        <v>0</v>
      </c>
      <c r="D4352" s="12" t="b">
        <v>1</v>
      </c>
      <c r="E4352" s="12" t="b">
        <v>0</v>
      </c>
      <c r="F4352" s="12" t="b">
        <v>0</v>
      </c>
      <c r="G4352" s="12" t="b">
        <v>0</v>
      </c>
      <c r="H4352" s="12" t="b">
        <v>1</v>
      </c>
      <c r="I4352" s="13"/>
      <c r="J4352" s="13"/>
      <c r="K4352" s="12" t="b">
        <v>0</v>
      </c>
      <c r="L4352" s="17">
        <v>45637.0</v>
      </c>
      <c r="M4352" s="11" t="s">
        <v>5533</v>
      </c>
      <c r="N4352" s="11" t="s">
        <v>15754</v>
      </c>
      <c r="O4352" s="11" t="s">
        <v>9907</v>
      </c>
      <c r="P4352" s="11" t="s">
        <v>13398</v>
      </c>
      <c r="Q4352" s="11" t="s">
        <v>972</v>
      </c>
      <c r="R4352" s="11" t="s">
        <v>9908</v>
      </c>
      <c r="S4352" s="11" t="s">
        <v>9909</v>
      </c>
      <c r="T4352" s="11" t="s">
        <v>9224</v>
      </c>
      <c r="U4352" s="11" t="s">
        <v>9910</v>
      </c>
      <c r="W4352" s="11" t="s">
        <v>13398</v>
      </c>
      <c r="Y4352" s="11" t="s">
        <v>9908</v>
      </c>
      <c r="Z4352" s="13"/>
      <c r="AA4352" s="11" t="s">
        <v>151</v>
      </c>
      <c r="AB4352" s="13"/>
      <c r="AC4352" s="13"/>
      <c r="AD4352" s="11" t="s">
        <v>9908</v>
      </c>
      <c r="AE4352" s="11" t="s">
        <v>2029</v>
      </c>
      <c r="AG4352" s="11" t="s">
        <v>152</v>
      </c>
      <c r="AH4352" s="11" t="s">
        <v>13399</v>
      </c>
      <c r="AJ4352" s="13"/>
      <c r="AK4352" s="13"/>
      <c r="AL4352" s="13"/>
      <c r="AM4352" s="13"/>
      <c r="AN4352" s="13"/>
      <c r="AO4352" s="13"/>
      <c r="AP4352" s="11" t="s">
        <v>15753</v>
      </c>
      <c r="AR4352" s="13"/>
      <c r="AS4352" s="13"/>
      <c r="AT4352" s="12" t="b">
        <v>1</v>
      </c>
      <c r="AU4352" s="13"/>
      <c r="AV4352" s="14" t="s">
        <v>167</v>
      </c>
      <c r="AW4352" s="13"/>
      <c r="AX4352" s="14" t="s">
        <v>155</v>
      </c>
      <c r="AY4352" s="13"/>
      <c r="AZ4352" s="14">
        <v>8225.0</v>
      </c>
      <c r="BA4352" s="13"/>
    </row>
    <row r="4353">
      <c r="A4353" s="11" t="s">
        <v>15755</v>
      </c>
      <c r="B4353" s="11">
        <v>11327.0</v>
      </c>
      <c r="C4353" s="12" t="b">
        <v>0</v>
      </c>
      <c r="D4353" s="12" t="b">
        <v>1</v>
      </c>
      <c r="E4353" s="12" t="b">
        <v>0</v>
      </c>
      <c r="F4353" s="12" t="b">
        <v>0</v>
      </c>
      <c r="G4353" s="12" t="b">
        <v>0</v>
      </c>
      <c r="H4353" s="12" t="b">
        <v>0</v>
      </c>
      <c r="I4353" s="14" t="s">
        <v>15634</v>
      </c>
      <c r="J4353" s="14" t="s">
        <v>15634</v>
      </c>
      <c r="K4353" s="12" t="b">
        <v>0</v>
      </c>
      <c r="L4353" s="14" t="s">
        <v>14513</v>
      </c>
      <c r="M4353" s="11" t="s">
        <v>1018</v>
      </c>
      <c r="N4353" s="11" t="s">
        <v>15756</v>
      </c>
      <c r="O4353" s="11" t="s">
        <v>14199</v>
      </c>
      <c r="P4353" s="11" t="s">
        <v>14516</v>
      </c>
      <c r="Q4353" s="11" t="s">
        <v>162</v>
      </c>
      <c r="R4353" s="11" t="s">
        <v>14200</v>
      </c>
      <c r="S4353" s="11" t="s">
        <v>437</v>
      </c>
      <c r="T4353" s="13"/>
      <c r="U4353" s="11" t="s">
        <v>9932</v>
      </c>
      <c r="W4353" s="11" t="s">
        <v>14516</v>
      </c>
      <c r="Y4353" s="11" t="s">
        <v>2711</v>
      </c>
      <c r="AA4353" s="11" t="s">
        <v>151</v>
      </c>
      <c r="AB4353" s="13"/>
      <c r="AC4353" s="13"/>
      <c r="AD4353" s="11" t="s">
        <v>14200</v>
      </c>
      <c r="AE4353" s="13"/>
      <c r="AF4353" s="13"/>
      <c r="AG4353" s="11" t="s">
        <v>152</v>
      </c>
      <c r="AH4353" s="11" t="s">
        <v>14519</v>
      </c>
      <c r="AJ4353" s="13"/>
      <c r="AK4353" s="13"/>
      <c r="AL4353" s="13"/>
      <c r="AM4353" s="13"/>
      <c r="AN4353" s="13"/>
      <c r="AO4353" s="13"/>
      <c r="AP4353" s="11" t="s">
        <v>15755</v>
      </c>
      <c r="AR4353" s="13"/>
      <c r="AS4353" s="13"/>
      <c r="AT4353" s="12" t="b">
        <v>1</v>
      </c>
      <c r="AU4353" s="13"/>
      <c r="AV4353" s="17">
        <v>45940.0</v>
      </c>
      <c r="AW4353" s="13"/>
      <c r="AX4353" s="14" t="s">
        <v>155</v>
      </c>
      <c r="AY4353" s="13"/>
      <c r="AZ4353" s="14">
        <v>2724.0</v>
      </c>
      <c r="BA4353" s="13"/>
    </row>
    <row r="4354">
      <c r="A4354" s="11" t="s">
        <v>15757</v>
      </c>
      <c r="B4354" s="11">
        <v>11328.0</v>
      </c>
      <c r="C4354" s="12" t="b">
        <v>0</v>
      </c>
      <c r="D4354" s="12" t="b">
        <v>1</v>
      </c>
      <c r="E4354" s="12" t="b">
        <v>0</v>
      </c>
      <c r="F4354" s="12" t="b">
        <v>0</v>
      </c>
      <c r="G4354" s="12" t="b">
        <v>0</v>
      </c>
      <c r="H4354" s="12" t="b">
        <v>0</v>
      </c>
      <c r="I4354" s="14" t="s">
        <v>15634</v>
      </c>
      <c r="J4354" s="14" t="s">
        <v>15634</v>
      </c>
      <c r="K4354" s="12" t="b">
        <v>0</v>
      </c>
      <c r="L4354" s="14" t="s">
        <v>14513</v>
      </c>
      <c r="M4354" s="11" t="s">
        <v>1018</v>
      </c>
      <c r="N4354" s="11" t="s">
        <v>15758</v>
      </c>
      <c r="O4354" s="11" t="s">
        <v>6995</v>
      </c>
      <c r="P4354" s="11" t="s">
        <v>14516</v>
      </c>
      <c r="Q4354" s="11" t="s">
        <v>162</v>
      </c>
      <c r="R4354" s="11" t="s">
        <v>6996</v>
      </c>
      <c r="S4354" s="11" t="s">
        <v>437</v>
      </c>
      <c r="T4354" s="13"/>
      <c r="U4354" s="11" t="s">
        <v>9932</v>
      </c>
      <c r="W4354" s="11" t="s">
        <v>14516</v>
      </c>
      <c r="Y4354" s="11" t="s">
        <v>2711</v>
      </c>
      <c r="AA4354" s="11" t="s">
        <v>151</v>
      </c>
      <c r="AB4354" s="13"/>
      <c r="AC4354" s="13"/>
      <c r="AD4354" s="11" t="s">
        <v>6996</v>
      </c>
      <c r="AE4354" s="13"/>
      <c r="AF4354" s="13"/>
      <c r="AG4354" s="11" t="s">
        <v>152</v>
      </c>
      <c r="AH4354" s="11" t="s">
        <v>14519</v>
      </c>
      <c r="AJ4354" s="13"/>
      <c r="AK4354" s="13"/>
      <c r="AL4354" s="13"/>
      <c r="AM4354" s="13"/>
      <c r="AN4354" s="13"/>
      <c r="AO4354" s="13"/>
      <c r="AP4354" s="11" t="s">
        <v>15757</v>
      </c>
      <c r="AR4354" s="13"/>
      <c r="AS4354" s="13"/>
      <c r="AT4354" s="12" t="b">
        <v>1</v>
      </c>
      <c r="AU4354" s="13"/>
      <c r="AV4354" s="17">
        <v>45940.0</v>
      </c>
      <c r="AW4354" s="13"/>
      <c r="AX4354" s="14" t="s">
        <v>155</v>
      </c>
      <c r="AY4354" s="13"/>
      <c r="AZ4354" s="14">
        <v>2720.0</v>
      </c>
      <c r="BA4354" s="13"/>
    </row>
    <row r="4355">
      <c r="A4355" s="11" t="s">
        <v>15759</v>
      </c>
      <c r="B4355" s="11">
        <v>11329.0</v>
      </c>
      <c r="C4355" s="12" t="b">
        <v>0</v>
      </c>
      <c r="D4355" s="12" t="b">
        <v>1</v>
      </c>
      <c r="E4355" s="12" t="b">
        <v>0</v>
      </c>
      <c r="F4355" s="12" t="b">
        <v>0</v>
      </c>
      <c r="G4355" s="12" t="b">
        <v>0</v>
      </c>
      <c r="H4355" s="12" t="b">
        <v>0</v>
      </c>
      <c r="I4355" s="14" t="s">
        <v>15634</v>
      </c>
      <c r="J4355" s="14" t="s">
        <v>15634</v>
      </c>
      <c r="K4355" s="12" t="b">
        <v>0</v>
      </c>
      <c r="L4355" s="14" t="s">
        <v>14513</v>
      </c>
      <c r="M4355" s="11" t="s">
        <v>1018</v>
      </c>
      <c r="N4355" s="11" t="s">
        <v>15760</v>
      </c>
      <c r="O4355" s="11" t="s">
        <v>15736</v>
      </c>
      <c r="P4355" s="11" t="s">
        <v>14516</v>
      </c>
      <c r="Q4355" s="11" t="s">
        <v>162</v>
      </c>
      <c r="R4355" s="11" t="s">
        <v>15737</v>
      </c>
      <c r="S4355" s="11" t="s">
        <v>15738</v>
      </c>
      <c r="U4355" s="11" t="s">
        <v>9932</v>
      </c>
      <c r="W4355" s="11" t="s">
        <v>14516</v>
      </c>
      <c r="Y4355" s="11" t="s">
        <v>2711</v>
      </c>
      <c r="AA4355" s="11" t="s">
        <v>151</v>
      </c>
      <c r="AB4355" s="13"/>
      <c r="AC4355" s="13"/>
      <c r="AD4355" s="11" t="s">
        <v>15737</v>
      </c>
      <c r="AF4355" s="13"/>
      <c r="AG4355" s="11" t="s">
        <v>152</v>
      </c>
      <c r="AH4355" s="11" t="s">
        <v>14519</v>
      </c>
      <c r="AJ4355" s="13"/>
      <c r="AK4355" s="13"/>
      <c r="AL4355" s="13"/>
      <c r="AM4355" s="13"/>
      <c r="AN4355" s="13"/>
      <c r="AO4355" s="13"/>
      <c r="AP4355" s="11" t="s">
        <v>15759</v>
      </c>
      <c r="AR4355" s="13"/>
      <c r="AS4355" s="13"/>
      <c r="AT4355" s="12" t="b">
        <v>1</v>
      </c>
      <c r="AU4355" s="13"/>
      <c r="AV4355" s="17">
        <v>45940.0</v>
      </c>
      <c r="AW4355" s="13"/>
      <c r="AX4355" s="14" t="s">
        <v>155</v>
      </c>
      <c r="AY4355" s="13"/>
      <c r="AZ4355" s="14">
        <v>2718.0</v>
      </c>
      <c r="BA4355" s="13"/>
    </row>
    <row r="4356">
      <c r="A4356" s="11" t="s">
        <v>15761</v>
      </c>
      <c r="B4356" s="11">
        <v>11330.0</v>
      </c>
      <c r="C4356" s="12" t="b">
        <v>0</v>
      </c>
      <c r="D4356" s="12" t="b">
        <v>0</v>
      </c>
      <c r="E4356" s="12" t="b">
        <v>0</v>
      </c>
      <c r="F4356" s="12" t="b">
        <v>0</v>
      </c>
      <c r="G4356" s="12" t="b">
        <v>0</v>
      </c>
      <c r="H4356" s="12" t="b">
        <v>0</v>
      </c>
      <c r="I4356" s="14" t="s">
        <v>15634</v>
      </c>
      <c r="J4356" s="14" t="s">
        <v>15634</v>
      </c>
      <c r="K4356" s="12" t="b">
        <v>0</v>
      </c>
      <c r="L4356" s="15">
        <v>45394.0</v>
      </c>
      <c r="M4356" s="11" t="s">
        <v>1018</v>
      </c>
      <c r="N4356" s="11" t="s">
        <v>15762</v>
      </c>
      <c r="O4356" s="11" t="s">
        <v>15715</v>
      </c>
      <c r="P4356" s="11" t="s">
        <v>15572</v>
      </c>
      <c r="Q4356" s="11" t="s">
        <v>162</v>
      </c>
      <c r="R4356" s="11" t="s">
        <v>15717</v>
      </c>
      <c r="T4356" s="13"/>
      <c r="U4356" s="11" t="s">
        <v>9932</v>
      </c>
      <c r="W4356" s="11" t="s">
        <v>15572</v>
      </c>
      <c r="Y4356" s="11" t="s">
        <v>2711</v>
      </c>
      <c r="AA4356" s="11" t="s">
        <v>215</v>
      </c>
      <c r="AB4356" s="13"/>
      <c r="AC4356" s="13"/>
      <c r="AD4356" s="11" t="s">
        <v>15718</v>
      </c>
      <c r="AG4356" s="11" t="s">
        <v>152</v>
      </c>
      <c r="AH4356" s="11" t="s">
        <v>15575</v>
      </c>
      <c r="AJ4356" s="13"/>
      <c r="AK4356" s="13"/>
      <c r="AL4356" s="13"/>
      <c r="AM4356" s="13"/>
      <c r="AN4356" s="13"/>
      <c r="AO4356" s="13"/>
      <c r="AP4356" s="11" t="s">
        <v>15761</v>
      </c>
      <c r="AR4356" s="13"/>
      <c r="AS4356" s="13"/>
      <c r="AT4356" s="12" t="b">
        <v>1</v>
      </c>
      <c r="AU4356" s="13"/>
      <c r="AV4356" s="17">
        <v>45940.0</v>
      </c>
      <c r="AW4356" s="13"/>
      <c r="AX4356" s="14" t="s">
        <v>155</v>
      </c>
      <c r="AY4356" s="13"/>
      <c r="AZ4356" s="14">
        <v>2738.0</v>
      </c>
      <c r="BA4356" s="13"/>
    </row>
    <row r="4357">
      <c r="A4357" s="11" t="s">
        <v>15763</v>
      </c>
      <c r="B4357" s="11">
        <v>11331.0</v>
      </c>
      <c r="C4357" s="12" t="b">
        <v>0</v>
      </c>
      <c r="D4357" s="12" t="b">
        <v>0</v>
      </c>
      <c r="E4357" s="12" t="b">
        <v>0</v>
      </c>
      <c r="F4357" s="12" t="b">
        <v>0</v>
      </c>
      <c r="G4357" s="12" t="b">
        <v>0</v>
      </c>
      <c r="H4357" s="12" t="b">
        <v>0</v>
      </c>
      <c r="I4357" s="14" t="s">
        <v>15634</v>
      </c>
      <c r="J4357" s="14" t="s">
        <v>15634</v>
      </c>
      <c r="K4357" s="12" t="b">
        <v>0</v>
      </c>
      <c r="L4357" s="15">
        <v>45394.0</v>
      </c>
      <c r="M4357" s="11" t="s">
        <v>1018</v>
      </c>
      <c r="N4357" s="11" t="s">
        <v>15764</v>
      </c>
      <c r="O4357" s="11" t="s">
        <v>14204</v>
      </c>
      <c r="P4357" s="11" t="s">
        <v>15572</v>
      </c>
      <c r="Q4357" s="11" t="s">
        <v>162</v>
      </c>
      <c r="R4357" s="11" t="s">
        <v>14205</v>
      </c>
      <c r="T4357" s="13"/>
      <c r="U4357" s="11" t="s">
        <v>9932</v>
      </c>
      <c r="W4357" s="11" t="s">
        <v>15572</v>
      </c>
      <c r="Y4357" s="11" t="s">
        <v>2711</v>
      </c>
      <c r="AA4357" s="11" t="s">
        <v>215</v>
      </c>
      <c r="AB4357" s="13"/>
      <c r="AC4357" s="13"/>
      <c r="AD4357" s="11" t="s">
        <v>14205</v>
      </c>
      <c r="AF4357" s="13"/>
      <c r="AG4357" s="11" t="s">
        <v>152</v>
      </c>
      <c r="AH4357" s="11" t="s">
        <v>15575</v>
      </c>
      <c r="AJ4357" s="13"/>
      <c r="AK4357" s="13"/>
      <c r="AL4357" s="13"/>
      <c r="AM4357" s="13"/>
      <c r="AN4357" s="13"/>
      <c r="AO4357" s="13"/>
      <c r="AP4357" s="11" t="s">
        <v>15763</v>
      </c>
      <c r="AR4357" s="13"/>
      <c r="AS4357" s="13"/>
      <c r="AT4357" s="12" t="b">
        <v>1</v>
      </c>
      <c r="AU4357" s="13"/>
      <c r="AV4357" s="17">
        <v>45940.0</v>
      </c>
      <c r="AW4357" s="13"/>
      <c r="AX4357" s="14" t="s">
        <v>155</v>
      </c>
      <c r="AY4357" s="13"/>
      <c r="AZ4357" s="14">
        <v>2745.0</v>
      </c>
      <c r="BA4357" s="13"/>
    </row>
    <row r="4358">
      <c r="A4358" s="11" t="s">
        <v>15765</v>
      </c>
      <c r="B4358" s="11">
        <v>11332.0</v>
      </c>
      <c r="C4358" s="12" t="b">
        <v>0</v>
      </c>
      <c r="D4358" s="12" t="b">
        <v>0</v>
      </c>
      <c r="E4358" s="12" t="b">
        <v>0</v>
      </c>
      <c r="F4358" s="12" t="b">
        <v>0</v>
      </c>
      <c r="G4358" s="12" t="b">
        <v>0</v>
      </c>
      <c r="H4358" s="12" t="b">
        <v>0</v>
      </c>
      <c r="I4358" s="14" t="s">
        <v>15634</v>
      </c>
      <c r="J4358" s="14" t="s">
        <v>15634</v>
      </c>
      <c r="K4358" s="12" t="b">
        <v>0</v>
      </c>
      <c r="L4358" s="15">
        <v>45394.0</v>
      </c>
      <c r="M4358" s="11" t="s">
        <v>1018</v>
      </c>
      <c r="N4358" s="11" t="s">
        <v>15766</v>
      </c>
      <c r="O4358" s="11" t="s">
        <v>14209</v>
      </c>
      <c r="P4358" s="11" t="s">
        <v>15572</v>
      </c>
      <c r="Q4358" s="11" t="s">
        <v>162</v>
      </c>
      <c r="R4358" s="11" t="s">
        <v>14210</v>
      </c>
      <c r="S4358" s="11" t="s">
        <v>437</v>
      </c>
      <c r="T4358" s="13"/>
      <c r="U4358" s="11" t="s">
        <v>9932</v>
      </c>
      <c r="W4358" s="11" t="s">
        <v>15572</v>
      </c>
      <c r="Z4358" s="13"/>
      <c r="AA4358" s="11" t="s">
        <v>215</v>
      </c>
      <c r="AB4358" s="13"/>
      <c r="AC4358" s="13"/>
      <c r="AD4358" s="11" t="s">
        <v>14210</v>
      </c>
      <c r="AF4358" s="13"/>
      <c r="AG4358" s="11" t="s">
        <v>152</v>
      </c>
      <c r="AH4358" s="11" t="s">
        <v>15575</v>
      </c>
      <c r="AJ4358" s="13"/>
      <c r="AK4358" s="13"/>
      <c r="AL4358" s="13"/>
      <c r="AM4358" s="13"/>
      <c r="AN4358" s="13"/>
      <c r="AO4358" s="13"/>
      <c r="AP4358" s="11" t="s">
        <v>15765</v>
      </c>
      <c r="AR4358" s="13"/>
      <c r="AS4358" s="13"/>
      <c r="AT4358" s="12" t="b">
        <v>1</v>
      </c>
      <c r="AU4358" s="13"/>
      <c r="AV4358" s="17">
        <v>45940.0</v>
      </c>
      <c r="AW4358" s="13"/>
      <c r="AX4358" s="14" t="s">
        <v>155</v>
      </c>
      <c r="AY4358" s="13"/>
      <c r="AZ4358" s="14">
        <v>2732.0</v>
      </c>
      <c r="BA4358" s="13"/>
    </row>
    <row r="4359">
      <c r="A4359" s="11" t="s">
        <v>15767</v>
      </c>
      <c r="B4359" s="11">
        <v>11334.0</v>
      </c>
      <c r="C4359" s="12" t="b">
        <v>0</v>
      </c>
      <c r="D4359" s="12" t="b">
        <v>1</v>
      </c>
      <c r="E4359" s="12" t="b">
        <v>0</v>
      </c>
      <c r="F4359" s="12" t="b">
        <v>0</v>
      </c>
      <c r="G4359" s="12" t="b">
        <v>0</v>
      </c>
      <c r="H4359" s="12" t="b">
        <v>1</v>
      </c>
      <c r="I4359" s="13"/>
      <c r="J4359" s="13"/>
      <c r="K4359" s="12" t="b">
        <v>0</v>
      </c>
      <c r="L4359" s="17">
        <v>45637.0</v>
      </c>
      <c r="M4359" s="11" t="s">
        <v>1203</v>
      </c>
      <c r="N4359" s="11" t="s">
        <v>15768</v>
      </c>
      <c r="O4359" s="11" t="s">
        <v>1205</v>
      </c>
      <c r="P4359" s="11" t="s">
        <v>13398</v>
      </c>
      <c r="Q4359" s="11" t="s">
        <v>972</v>
      </c>
      <c r="R4359" s="11" t="s">
        <v>1206</v>
      </c>
      <c r="S4359" s="11" t="s">
        <v>1207</v>
      </c>
      <c r="T4359" s="11" t="s">
        <v>9224</v>
      </c>
      <c r="U4359" s="11" t="s">
        <v>11537</v>
      </c>
      <c r="W4359" s="11" t="s">
        <v>13398</v>
      </c>
      <c r="X4359" s="11" t="s">
        <v>1121</v>
      </c>
      <c r="Y4359" s="11" t="s">
        <v>1206</v>
      </c>
      <c r="Z4359" s="13"/>
      <c r="AA4359" s="11" t="s">
        <v>151</v>
      </c>
      <c r="AB4359" s="13"/>
      <c r="AC4359" s="13"/>
      <c r="AD4359" s="11" t="s">
        <v>1206</v>
      </c>
      <c r="AE4359" s="11" t="s">
        <v>2029</v>
      </c>
      <c r="AG4359" s="11" t="s">
        <v>152</v>
      </c>
      <c r="AH4359" s="11" t="s">
        <v>13399</v>
      </c>
      <c r="AJ4359" s="11" t="s">
        <v>15769</v>
      </c>
      <c r="AL4359" s="13"/>
      <c r="AM4359" s="13"/>
      <c r="AN4359" s="13"/>
      <c r="AO4359" s="13"/>
      <c r="AP4359" s="11" t="s">
        <v>15767</v>
      </c>
      <c r="AR4359" s="13"/>
      <c r="AS4359" s="13"/>
      <c r="AT4359" s="12" t="b">
        <v>1</v>
      </c>
      <c r="AU4359" s="13"/>
      <c r="AV4359" s="17">
        <v>45940.0</v>
      </c>
      <c r="AW4359" s="13"/>
      <c r="AX4359" s="14" t="s">
        <v>155</v>
      </c>
      <c r="AY4359" s="13"/>
      <c r="AZ4359" s="14">
        <v>2507.0</v>
      </c>
      <c r="BA4359" s="13"/>
    </row>
    <row r="4360">
      <c r="A4360" s="11" t="s">
        <v>15770</v>
      </c>
      <c r="B4360" s="11">
        <v>11335.0</v>
      </c>
      <c r="C4360" s="12" t="b">
        <v>0</v>
      </c>
      <c r="D4360" s="12" t="b">
        <v>1</v>
      </c>
      <c r="E4360" s="12" t="b">
        <v>0</v>
      </c>
      <c r="F4360" s="12" t="b">
        <v>0</v>
      </c>
      <c r="G4360" s="12" t="b">
        <v>0</v>
      </c>
      <c r="H4360" s="12" t="b">
        <v>0</v>
      </c>
      <c r="I4360" s="14" t="s">
        <v>15771</v>
      </c>
      <c r="J4360" s="14" t="s">
        <v>15771</v>
      </c>
      <c r="K4360" s="12" t="b">
        <v>0</v>
      </c>
      <c r="L4360" s="14" t="s">
        <v>15399</v>
      </c>
      <c r="M4360" s="11" t="s">
        <v>13276</v>
      </c>
      <c r="N4360" s="11" t="s">
        <v>15772</v>
      </c>
      <c r="O4360" s="11" t="s">
        <v>13285</v>
      </c>
      <c r="P4360" s="11" t="s">
        <v>15401</v>
      </c>
      <c r="Q4360" s="11" t="s">
        <v>1051</v>
      </c>
      <c r="R4360" s="11" t="s">
        <v>13286</v>
      </c>
      <c r="S4360" s="11" t="s">
        <v>13287</v>
      </c>
      <c r="T4360" s="13"/>
      <c r="U4360" s="11" t="s">
        <v>13282</v>
      </c>
      <c r="W4360" s="11" t="s">
        <v>15401</v>
      </c>
      <c r="AA4360" s="11" t="s">
        <v>151</v>
      </c>
      <c r="AB4360" s="13"/>
      <c r="AC4360" s="13"/>
      <c r="AD4360" s="11" t="s">
        <v>13286</v>
      </c>
      <c r="AE4360" s="13"/>
      <c r="AF4360" s="13"/>
      <c r="AG4360" s="11" t="s">
        <v>152</v>
      </c>
      <c r="AH4360" s="11" t="s">
        <v>15402</v>
      </c>
      <c r="AJ4360" s="13"/>
      <c r="AK4360" s="13"/>
      <c r="AL4360" s="13"/>
      <c r="AM4360" s="13"/>
      <c r="AN4360" s="13"/>
      <c r="AO4360" s="13"/>
      <c r="AP4360" s="11" t="s">
        <v>15770</v>
      </c>
      <c r="AR4360" s="13"/>
      <c r="AS4360" s="13"/>
      <c r="AT4360" s="12" t="b">
        <v>1</v>
      </c>
      <c r="AU4360" s="13"/>
      <c r="AV4360" s="17">
        <v>45940.0</v>
      </c>
      <c r="AW4360" s="13"/>
      <c r="AX4360" s="14" t="s">
        <v>155</v>
      </c>
      <c r="AY4360" s="13"/>
      <c r="AZ4360" s="14">
        <v>2925.0</v>
      </c>
      <c r="BA4360" s="13"/>
    </row>
    <row r="4361">
      <c r="A4361" s="11" t="s">
        <v>15773</v>
      </c>
      <c r="B4361" s="11">
        <v>11338.0</v>
      </c>
      <c r="C4361" s="12" t="b">
        <v>0</v>
      </c>
      <c r="D4361" s="12" t="b">
        <v>0</v>
      </c>
      <c r="E4361" s="12" t="b">
        <v>0</v>
      </c>
      <c r="F4361" s="12" t="b">
        <v>0</v>
      </c>
      <c r="G4361" s="12" t="b">
        <v>0</v>
      </c>
      <c r="H4361" s="12" t="b">
        <v>0</v>
      </c>
      <c r="I4361" s="14" t="s">
        <v>15771</v>
      </c>
      <c r="J4361" s="14" t="s">
        <v>15771</v>
      </c>
      <c r="K4361" s="12" t="b">
        <v>0</v>
      </c>
      <c r="L4361" s="14" t="s">
        <v>15399</v>
      </c>
      <c r="M4361" s="11" t="s">
        <v>1787</v>
      </c>
      <c r="N4361" s="11" t="s">
        <v>15774</v>
      </c>
      <c r="O4361" s="11" t="s">
        <v>15775</v>
      </c>
      <c r="P4361" s="11" t="s">
        <v>15401</v>
      </c>
      <c r="Q4361" s="11" t="s">
        <v>1051</v>
      </c>
      <c r="R4361" s="11" t="s">
        <v>7968</v>
      </c>
      <c r="S4361" s="11" t="s">
        <v>546</v>
      </c>
      <c r="T4361" s="13"/>
      <c r="U4361" s="11" t="s">
        <v>13953</v>
      </c>
      <c r="W4361" s="11" t="s">
        <v>15401</v>
      </c>
      <c r="AA4361" s="11" t="s">
        <v>151</v>
      </c>
      <c r="AB4361" s="13"/>
      <c r="AC4361" s="13"/>
      <c r="AD4361" s="11" t="s">
        <v>7968</v>
      </c>
      <c r="AF4361" s="13"/>
      <c r="AG4361" s="11" t="s">
        <v>152</v>
      </c>
      <c r="AH4361" s="11" t="s">
        <v>15402</v>
      </c>
      <c r="AJ4361" s="13"/>
      <c r="AK4361" s="13"/>
      <c r="AL4361" s="13"/>
      <c r="AM4361" s="13"/>
      <c r="AN4361" s="13"/>
      <c r="AO4361" s="13"/>
      <c r="AP4361" s="11" t="s">
        <v>15773</v>
      </c>
      <c r="AR4361" s="13"/>
      <c r="AS4361" s="13"/>
      <c r="AT4361" s="12" t="b">
        <v>1</v>
      </c>
      <c r="AU4361" s="13"/>
      <c r="AV4361" s="17">
        <v>45940.0</v>
      </c>
      <c r="AW4361" s="13"/>
      <c r="AX4361" s="14" t="s">
        <v>155</v>
      </c>
      <c r="AY4361" s="13"/>
      <c r="AZ4361" s="14">
        <v>2924.0</v>
      </c>
      <c r="BA4361" s="13"/>
    </row>
    <row r="4362">
      <c r="A4362" s="11" t="s">
        <v>15776</v>
      </c>
      <c r="B4362" s="11">
        <v>11350.0</v>
      </c>
      <c r="C4362" s="12" t="b">
        <v>0</v>
      </c>
      <c r="D4362" s="12" t="b">
        <v>1</v>
      </c>
      <c r="E4362" s="12" t="b">
        <v>0</v>
      </c>
      <c r="F4362" s="12" t="b">
        <v>0</v>
      </c>
      <c r="G4362" s="12" t="b">
        <v>0</v>
      </c>
      <c r="H4362" s="12" t="b">
        <v>1</v>
      </c>
      <c r="I4362" s="13"/>
      <c r="J4362" s="13"/>
      <c r="K4362" s="12" t="b">
        <v>0</v>
      </c>
      <c r="L4362" s="17">
        <v>45637.0</v>
      </c>
      <c r="M4362" s="11" t="s">
        <v>3250</v>
      </c>
      <c r="N4362" s="11" t="s">
        <v>15777</v>
      </c>
      <c r="O4362" s="11" t="s">
        <v>15778</v>
      </c>
      <c r="P4362" s="11" t="s">
        <v>13398</v>
      </c>
      <c r="Q4362" s="11" t="s">
        <v>972</v>
      </c>
      <c r="R4362" s="11" t="s">
        <v>15779</v>
      </c>
      <c r="S4362" s="11" t="s">
        <v>8421</v>
      </c>
      <c r="T4362" s="11" t="s">
        <v>9224</v>
      </c>
      <c r="V4362" s="13"/>
      <c r="W4362" s="11" t="s">
        <v>13398</v>
      </c>
      <c r="X4362" s="11" t="s">
        <v>1121</v>
      </c>
      <c r="Y4362" s="11" t="s">
        <v>15779</v>
      </c>
      <c r="Z4362" s="13"/>
      <c r="AA4362" s="11" t="s">
        <v>151</v>
      </c>
      <c r="AB4362" s="13"/>
      <c r="AC4362" s="13"/>
      <c r="AD4362" s="11" t="s">
        <v>15779</v>
      </c>
      <c r="AE4362" s="11" t="s">
        <v>2029</v>
      </c>
      <c r="AG4362" s="11" t="s">
        <v>152</v>
      </c>
      <c r="AH4362" s="11" t="s">
        <v>13399</v>
      </c>
      <c r="AJ4362" s="11" t="s">
        <v>1121</v>
      </c>
      <c r="AK4362" s="13"/>
      <c r="AL4362" s="13"/>
      <c r="AM4362" s="13"/>
      <c r="AN4362" s="13"/>
      <c r="AO4362" s="13"/>
      <c r="AP4362" s="11" t="s">
        <v>15776</v>
      </c>
      <c r="AR4362" s="13"/>
      <c r="AS4362" s="13"/>
      <c r="AT4362" s="12" t="b">
        <v>1</v>
      </c>
      <c r="AU4362" s="13"/>
      <c r="AV4362" s="17">
        <v>45940.0</v>
      </c>
      <c r="AW4362" s="13"/>
      <c r="AX4362" s="14" t="s">
        <v>155</v>
      </c>
      <c r="AY4362" s="13"/>
      <c r="AZ4362" s="14">
        <v>2508.0</v>
      </c>
      <c r="BA4362" s="13"/>
    </row>
    <row r="4363">
      <c r="A4363" s="11" t="s">
        <v>15780</v>
      </c>
      <c r="B4363" s="11">
        <v>11351.0</v>
      </c>
      <c r="C4363" s="12" t="b">
        <v>0</v>
      </c>
      <c r="D4363" s="12" t="b">
        <v>0</v>
      </c>
      <c r="E4363" s="12" t="b">
        <v>0</v>
      </c>
      <c r="F4363" s="12" t="b">
        <v>0</v>
      </c>
      <c r="G4363" s="12" t="b">
        <v>0</v>
      </c>
      <c r="H4363" s="12" t="b">
        <v>1</v>
      </c>
      <c r="I4363" s="13"/>
      <c r="J4363" s="13"/>
      <c r="K4363" s="12" t="b">
        <v>0</v>
      </c>
      <c r="L4363" s="17">
        <v>45637.0</v>
      </c>
      <c r="M4363" s="11" t="s">
        <v>15781</v>
      </c>
      <c r="N4363" s="11" t="s">
        <v>15782</v>
      </c>
      <c r="O4363" s="11" t="s">
        <v>15783</v>
      </c>
      <c r="P4363" s="11" t="s">
        <v>13398</v>
      </c>
      <c r="Q4363" s="11" t="s">
        <v>972</v>
      </c>
      <c r="R4363" s="11" t="s">
        <v>5529</v>
      </c>
      <c r="S4363" s="11" t="s">
        <v>15784</v>
      </c>
      <c r="T4363" s="11" t="s">
        <v>9224</v>
      </c>
      <c r="V4363" s="13"/>
      <c r="W4363" s="11" t="s">
        <v>13398</v>
      </c>
      <c r="Y4363" s="11" t="s">
        <v>5529</v>
      </c>
      <c r="Z4363" s="13"/>
      <c r="AA4363" s="11" t="s">
        <v>215</v>
      </c>
      <c r="AB4363" s="13"/>
      <c r="AC4363" s="13"/>
      <c r="AD4363" s="11" t="s">
        <v>5529</v>
      </c>
      <c r="AE4363" s="11" t="s">
        <v>2029</v>
      </c>
      <c r="AG4363" s="11" t="s">
        <v>152</v>
      </c>
      <c r="AH4363" s="11" t="s">
        <v>13399</v>
      </c>
      <c r="AJ4363" s="11" t="s">
        <v>15785</v>
      </c>
      <c r="AL4363" s="13"/>
      <c r="AM4363" s="13"/>
      <c r="AN4363" s="13"/>
      <c r="AO4363" s="13"/>
      <c r="AP4363" s="11" t="s">
        <v>15780</v>
      </c>
      <c r="AR4363" s="13"/>
      <c r="AS4363" s="13"/>
      <c r="AT4363" s="12" t="b">
        <v>1</v>
      </c>
      <c r="AU4363" s="13"/>
      <c r="AV4363" s="14" t="s">
        <v>167</v>
      </c>
      <c r="AW4363" s="13"/>
      <c r="AX4363" s="14" t="s">
        <v>155</v>
      </c>
      <c r="AY4363" s="13"/>
      <c r="AZ4363" s="14">
        <v>8226.0</v>
      </c>
      <c r="BA4363" s="13"/>
    </row>
    <row r="4364">
      <c r="A4364" s="11" t="s">
        <v>15786</v>
      </c>
      <c r="B4364" s="11">
        <v>11353.0</v>
      </c>
      <c r="C4364" s="12" t="b">
        <v>0</v>
      </c>
      <c r="D4364" s="12" t="b">
        <v>0</v>
      </c>
      <c r="E4364" s="12" t="b">
        <v>0</v>
      </c>
      <c r="F4364" s="12" t="b">
        <v>0</v>
      </c>
      <c r="G4364" s="12" t="b">
        <v>0</v>
      </c>
      <c r="H4364" s="12" t="b">
        <v>1</v>
      </c>
      <c r="I4364" s="13"/>
      <c r="J4364" s="13"/>
      <c r="K4364" s="12" t="b">
        <v>0</v>
      </c>
      <c r="L4364" s="17">
        <v>45637.0</v>
      </c>
      <c r="M4364" s="11" t="s">
        <v>1018</v>
      </c>
      <c r="N4364" s="11" t="s">
        <v>15787</v>
      </c>
      <c r="O4364" s="11" t="s">
        <v>7008</v>
      </c>
      <c r="P4364" s="11" t="s">
        <v>13398</v>
      </c>
      <c r="Q4364" s="11" t="s">
        <v>972</v>
      </c>
      <c r="R4364" s="11" t="s">
        <v>7009</v>
      </c>
      <c r="S4364" s="11" t="s">
        <v>7010</v>
      </c>
      <c r="T4364" s="11" t="s">
        <v>9224</v>
      </c>
      <c r="V4364" s="13"/>
      <c r="W4364" s="11" t="s">
        <v>13398</v>
      </c>
      <c r="X4364" s="11" t="s">
        <v>1606</v>
      </c>
      <c r="Y4364" s="11" t="s">
        <v>7009</v>
      </c>
      <c r="Z4364" s="13"/>
      <c r="AA4364" s="11" t="s">
        <v>215</v>
      </c>
      <c r="AB4364" s="13"/>
      <c r="AC4364" s="13"/>
      <c r="AD4364" s="11" t="s">
        <v>7009</v>
      </c>
      <c r="AE4364" s="11" t="s">
        <v>2029</v>
      </c>
      <c r="AG4364" s="11" t="s">
        <v>152</v>
      </c>
      <c r="AH4364" s="11" t="s">
        <v>13399</v>
      </c>
      <c r="AJ4364" s="11" t="s">
        <v>1622</v>
      </c>
      <c r="AK4364" s="13"/>
      <c r="AL4364" s="13"/>
      <c r="AM4364" s="13"/>
      <c r="AN4364" s="13"/>
      <c r="AO4364" s="13"/>
      <c r="AP4364" s="11" t="s">
        <v>15786</v>
      </c>
      <c r="AR4364" s="13"/>
      <c r="AS4364" s="13"/>
      <c r="AT4364" s="12" t="b">
        <v>1</v>
      </c>
      <c r="AU4364" s="13"/>
      <c r="AV4364" s="17">
        <v>45940.0</v>
      </c>
      <c r="AW4364" s="13"/>
      <c r="AX4364" s="14" t="s">
        <v>155</v>
      </c>
      <c r="AY4364" s="13"/>
      <c r="AZ4364" s="14">
        <v>2509.0</v>
      </c>
      <c r="BA4364" s="13"/>
    </row>
    <row r="4365">
      <c r="A4365" s="11" t="s">
        <v>15788</v>
      </c>
      <c r="B4365" s="11">
        <v>11354.0</v>
      </c>
      <c r="C4365" s="12" t="b">
        <v>0</v>
      </c>
      <c r="D4365" s="12" t="b">
        <v>1</v>
      </c>
      <c r="E4365" s="12" t="b">
        <v>0</v>
      </c>
      <c r="F4365" s="12" t="b">
        <v>0</v>
      </c>
      <c r="G4365" s="12" t="b">
        <v>0</v>
      </c>
      <c r="H4365" s="12" t="b">
        <v>0</v>
      </c>
      <c r="I4365" s="14" t="s">
        <v>15789</v>
      </c>
      <c r="J4365" s="14" t="s">
        <v>15789</v>
      </c>
      <c r="K4365" s="12" t="b">
        <v>0</v>
      </c>
      <c r="L4365" s="14" t="s">
        <v>14513</v>
      </c>
      <c r="M4365" s="11" t="s">
        <v>11283</v>
      </c>
      <c r="N4365" s="11" t="s">
        <v>15790</v>
      </c>
      <c r="O4365" s="11" t="s">
        <v>11285</v>
      </c>
      <c r="P4365" s="11" t="s">
        <v>14516</v>
      </c>
      <c r="Q4365" s="11" t="s">
        <v>162</v>
      </c>
      <c r="R4365" s="11" t="s">
        <v>11286</v>
      </c>
      <c r="S4365" s="11" t="s">
        <v>1099</v>
      </c>
      <c r="T4365" s="11" t="s">
        <v>15791</v>
      </c>
      <c r="U4365" s="11" t="s">
        <v>15340</v>
      </c>
      <c r="W4365" s="11" t="s">
        <v>14516</v>
      </c>
      <c r="Z4365" s="13"/>
      <c r="AA4365" s="11" t="s">
        <v>151</v>
      </c>
      <c r="AB4365" s="13"/>
      <c r="AC4365" s="13"/>
      <c r="AD4365" s="11" t="s">
        <v>11286</v>
      </c>
      <c r="AE4365" s="13"/>
      <c r="AF4365" s="13"/>
      <c r="AG4365" s="11" t="s">
        <v>152</v>
      </c>
      <c r="AH4365" s="11" t="s">
        <v>14519</v>
      </c>
      <c r="AJ4365" s="13"/>
      <c r="AK4365" s="13"/>
      <c r="AL4365" s="13"/>
      <c r="AM4365" s="13"/>
      <c r="AN4365" s="13"/>
      <c r="AO4365" s="13"/>
      <c r="AP4365" s="11" t="s">
        <v>15788</v>
      </c>
      <c r="AR4365" s="13"/>
      <c r="AS4365" s="13"/>
      <c r="AT4365" s="12" t="b">
        <v>1</v>
      </c>
      <c r="AU4365" s="13"/>
      <c r="AV4365" s="17">
        <v>45940.0</v>
      </c>
      <c r="AW4365" s="13"/>
      <c r="AX4365" s="14" t="s">
        <v>155</v>
      </c>
      <c r="AY4365" s="13"/>
      <c r="AZ4365" s="14">
        <v>2716.0</v>
      </c>
      <c r="BA4365" s="13"/>
    </row>
    <row r="4366">
      <c r="A4366" s="11" t="s">
        <v>15792</v>
      </c>
      <c r="B4366" s="11">
        <v>11355.0</v>
      </c>
      <c r="C4366" s="12" t="b">
        <v>0</v>
      </c>
      <c r="D4366" s="12" t="b">
        <v>1</v>
      </c>
      <c r="E4366" s="12" t="b">
        <v>0</v>
      </c>
      <c r="F4366" s="12" t="b">
        <v>0</v>
      </c>
      <c r="G4366" s="12" t="b">
        <v>0</v>
      </c>
      <c r="H4366" s="12" t="b">
        <v>0</v>
      </c>
      <c r="I4366" s="13"/>
      <c r="J4366" s="14" t="s">
        <v>15771</v>
      </c>
      <c r="K4366" s="12" t="b">
        <v>0</v>
      </c>
      <c r="L4366" s="14" t="s">
        <v>15399</v>
      </c>
      <c r="M4366" s="11" t="s">
        <v>1793</v>
      </c>
      <c r="N4366" s="11" t="s">
        <v>15793</v>
      </c>
      <c r="O4366" s="11" t="s">
        <v>14433</v>
      </c>
      <c r="P4366" s="11" t="s">
        <v>15401</v>
      </c>
      <c r="Q4366" s="11" t="s">
        <v>1051</v>
      </c>
      <c r="R4366" s="11" t="s">
        <v>14434</v>
      </c>
      <c r="S4366" s="11" t="s">
        <v>194</v>
      </c>
      <c r="T4366" s="13"/>
      <c r="U4366" s="11" t="s">
        <v>9209</v>
      </c>
      <c r="W4366" s="11" t="s">
        <v>15401</v>
      </c>
      <c r="AA4366" s="11" t="s">
        <v>151</v>
      </c>
      <c r="AB4366" s="13"/>
      <c r="AC4366" s="13"/>
      <c r="AD4366" s="11" t="s">
        <v>14434</v>
      </c>
      <c r="AE4366" s="13"/>
      <c r="AF4366" s="13"/>
      <c r="AG4366" s="11" t="s">
        <v>152</v>
      </c>
      <c r="AH4366" s="11" t="s">
        <v>15402</v>
      </c>
      <c r="AJ4366" s="13"/>
      <c r="AK4366" s="13"/>
      <c r="AL4366" s="13"/>
      <c r="AM4366" s="13"/>
      <c r="AN4366" s="13"/>
      <c r="AO4366" s="13"/>
      <c r="AP4366" s="11" t="s">
        <v>15792</v>
      </c>
      <c r="AR4366" s="13"/>
      <c r="AS4366" s="13"/>
      <c r="AT4366" s="12" t="b">
        <v>1</v>
      </c>
      <c r="AU4366" s="13"/>
      <c r="AV4366" s="17">
        <v>45940.0</v>
      </c>
      <c r="AW4366" s="13"/>
      <c r="AX4366" s="14" t="s">
        <v>155</v>
      </c>
      <c r="AY4366" s="13"/>
      <c r="AZ4366" s="14">
        <v>2926.0</v>
      </c>
      <c r="BA4366" s="13"/>
    </row>
    <row r="4367">
      <c r="A4367" s="11" t="s">
        <v>15794</v>
      </c>
      <c r="B4367" s="11">
        <v>11356.0</v>
      </c>
      <c r="C4367" s="12" t="b">
        <v>0</v>
      </c>
      <c r="D4367" s="12" t="b">
        <v>1</v>
      </c>
      <c r="E4367" s="12" t="b">
        <v>0</v>
      </c>
      <c r="F4367" s="12" t="b">
        <v>0</v>
      </c>
      <c r="G4367" s="12" t="b">
        <v>0</v>
      </c>
      <c r="H4367" s="12" t="b">
        <v>0</v>
      </c>
      <c r="I4367" s="13"/>
      <c r="J4367" s="14" t="s">
        <v>15789</v>
      </c>
      <c r="K4367" s="12" t="b">
        <v>0</v>
      </c>
      <c r="L4367" s="14" t="s">
        <v>10714</v>
      </c>
      <c r="M4367" s="11" t="s">
        <v>1203</v>
      </c>
      <c r="N4367" s="11" t="s">
        <v>15795</v>
      </c>
      <c r="O4367" s="11" t="s">
        <v>13327</v>
      </c>
      <c r="P4367" s="11" t="s">
        <v>10716</v>
      </c>
      <c r="Q4367" s="11" t="s">
        <v>9926</v>
      </c>
      <c r="R4367" s="11" t="s">
        <v>13328</v>
      </c>
      <c r="S4367" s="11" t="s">
        <v>13329</v>
      </c>
      <c r="U4367" s="11" t="s">
        <v>11537</v>
      </c>
      <c r="W4367" s="11" t="s">
        <v>10716</v>
      </c>
      <c r="X4367" s="11" t="s">
        <v>1913</v>
      </c>
      <c r="Y4367" s="11" t="s">
        <v>13328</v>
      </c>
      <c r="AA4367" s="11" t="s">
        <v>151</v>
      </c>
      <c r="AB4367" s="13"/>
      <c r="AC4367" s="13"/>
      <c r="AD4367" s="11" t="s">
        <v>13328</v>
      </c>
      <c r="AE4367" s="11" t="s">
        <v>2029</v>
      </c>
      <c r="AG4367" s="11" t="s">
        <v>152</v>
      </c>
      <c r="AH4367" s="11" t="s">
        <v>10717</v>
      </c>
      <c r="AJ4367" s="11" t="s">
        <v>15796</v>
      </c>
      <c r="AK4367" s="11" t="s">
        <v>13697</v>
      </c>
      <c r="AM4367" s="13"/>
      <c r="AN4367" s="13"/>
      <c r="AO4367" s="13"/>
      <c r="AP4367" s="11" t="s">
        <v>15794</v>
      </c>
      <c r="AR4367" s="13"/>
      <c r="AS4367" s="13"/>
      <c r="AT4367" s="12" t="b">
        <v>1</v>
      </c>
      <c r="AU4367" s="13"/>
      <c r="AV4367" s="17">
        <v>45940.0</v>
      </c>
      <c r="AW4367" s="13"/>
      <c r="AX4367" s="14" t="s">
        <v>155</v>
      </c>
      <c r="AY4367" s="13"/>
      <c r="AZ4367" s="14">
        <v>1614.0</v>
      </c>
      <c r="BA4367" s="13"/>
    </row>
    <row r="4368">
      <c r="A4368" s="11" t="s">
        <v>15797</v>
      </c>
      <c r="B4368" s="11">
        <v>11359.0</v>
      </c>
      <c r="C4368" s="12" t="b">
        <v>0</v>
      </c>
      <c r="D4368" s="12" t="b">
        <v>1</v>
      </c>
      <c r="E4368" s="12" t="b">
        <v>0</v>
      </c>
      <c r="F4368" s="12" t="b">
        <v>0</v>
      </c>
      <c r="G4368" s="12" t="b">
        <v>0</v>
      </c>
      <c r="H4368" s="12" t="b">
        <v>0</v>
      </c>
      <c r="I4368" s="13"/>
      <c r="J4368" s="14" t="s">
        <v>15789</v>
      </c>
      <c r="K4368" s="12" t="b">
        <v>0</v>
      </c>
      <c r="L4368" s="14" t="s">
        <v>15399</v>
      </c>
      <c r="M4368" s="11" t="s">
        <v>1787</v>
      </c>
      <c r="N4368" s="11" t="s">
        <v>15798</v>
      </c>
      <c r="O4368" s="11" t="s">
        <v>13510</v>
      </c>
      <c r="P4368" s="11" t="s">
        <v>15401</v>
      </c>
      <c r="Q4368" s="11" t="s">
        <v>1051</v>
      </c>
      <c r="R4368" s="11" t="s">
        <v>13511</v>
      </c>
      <c r="S4368" s="11" t="s">
        <v>437</v>
      </c>
      <c r="T4368" s="13"/>
      <c r="U4368" s="11" t="s">
        <v>13953</v>
      </c>
      <c r="W4368" s="11" t="s">
        <v>15401</v>
      </c>
      <c r="AA4368" s="11" t="s">
        <v>151</v>
      </c>
      <c r="AB4368" s="13"/>
      <c r="AC4368" s="13"/>
      <c r="AD4368" s="11" t="s">
        <v>13511</v>
      </c>
      <c r="AE4368" s="13"/>
      <c r="AF4368" s="13"/>
      <c r="AG4368" s="11" t="s">
        <v>152</v>
      </c>
      <c r="AH4368" s="11" t="s">
        <v>15402</v>
      </c>
      <c r="AJ4368" s="13"/>
      <c r="AK4368" s="13"/>
      <c r="AL4368" s="13"/>
      <c r="AM4368" s="13"/>
      <c r="AN4368" s="13"/>
      <c r="AO4368" s="13"/>
      <c r="AP4368" s="11" t="s">
        <v>15797</v>
      </c>
      <c r="AR4368" s="13"/>
      <c r="AS4368" s="13"/>
      <c r="AT4368" s="12" t="b">
        <v>1</v>
      </c>
      <c r="AU4368" s="13"/>
      <c r="AV4368" s="17">
        <v>45940.0</v>
      </c>
      <c r="AW4368" s="13"/>
      <c r="AX4368" s="14" t="s">
        <v>155</v>
      </c>
      <c r="AY4368" s="13"/>
      <c r="AZ4368" s="14">
        <v>2927.0</v>
      </c>
      <c r="BA4368" s="13"/>
    </row>
    <row r="4369">
      <c r="A4369" s="11" t="s">
        <v>15799</v>
      </c>
      <c r="B4369" s="11">
        <v>11360.0</v>
      </c>
      <c r="C4369" s="12" t="b">
        <v>0</v>
      </c>
      <c r="D4369" s="12" t="b">
        <v>0</v>
      </c>
      <c r="E4369" s="12" t="b">
        <v>0</v>
      </c>
      <c r="F4369" s="12" t="b">
        <v>0</v>
      </c>
      <c r="G4369" s="12" t="b">
        <v>0</v>
      </c>
      <c r="H4369" s="12" t="b">
        <v>0</v>
      </c>
      <c r="I4369" s="13"/>
      <c r="J4369" s="14" t="s">
        <v>15789</v>
      </c>
      <c r="K4369" s="12" t="b">
        <v>0</v>
      </c>
      <c r="L4369" s="17">
        <v>45608.0</v>
      </c>
      <c r="M4369" s="11" t="s">
        <v>1787</v>
      </c>
      <c r="N4369" s="11" t="s">
        <v>15800</v>
      </c>
      <c r="O4369" s="11" t="s">
        <v>13510</v>
      </c>
      <c r="P4369" s="11" t="s">
        <v>13939</v>
      </c>
      <c r="Q4369" s="11" t="s">
        <v>1051</v>
      </c>
      <c r="R4369" s="11" t="s">
        <v>13511</v>
      </c>
      <c r="S4369" s="11" t="s">
        <v>437</v>
      </c>
      <c r="T4369" s="13"/>
      <c r="U4369" s="11" t="s">
        <v>13953</v>
      </c>
      <c r="W4369" s="11" t="s">
        <v>13939</v>
      </c>
      <c r="AA4369" s="11" t="s">
        <v>151</v>
      </c>
      <c r="AB4369" s="13"/>
      <c r="AC4369" s="13"/>
      <c r="AD4369" s="11" t="s">
        <v>13511</v>
      </c>
      <c r="AE4369" s="13"/>
      <c r="AF4369" s="13"/>
      <c r="AG4369" s="11" t="s">
        <v>152</v>
      </c>
      <c r="AH4369" s="11" t="s">
        <v>13940</v>
      </c>
      <c r="AJ4369" s="13"/>
      <c r="AK4369" s="13"/>
      <c r="AL4369" s="13"/>
      <c r="AM4369" s="13"/>
      <c r="AN4369" s="13"/>
      <c r="AO4369" s="13"/>
      <c r="AP4369" s="11" t="s">
        <v>15799</v>
      </c>
      <c r="AR4369" s="13"/>
      <c r="AS4369" s="13"/>
      <c r="AT4369" s="12" t="b">
        <v>1</v>
      </c>
      <c r="AU4369" s="13"/>
      <c r="AV4369" s="17">
        <v>45940.0</v>
      </c>
      <c r="AW4369" s="13"/>
      <c r="AX4369" s="14" t="s">
        <v>155</v>
      </c>
      <c r="AY4369" s="13"/>
      <c r="AZ4369" s="14">
        <v>2784.0</v>
      </c>
      <c r="BA4369" s="13"/>
    </row>
    <row r="4370">
      <c r="A4370" s="11" t="s">
        <v>15801</v>
      </c>
      <c r="B4370" s="11">
        <v>11365.0</v>
      </c>
      <c r="C4370" s="12" t="b">
        <v>0</v>
      </c>
      <c r="D4370" s="12" t="b">
        <v>1</v>
      </c>
      <c r="E4370" s="12" t="b">
        <v>0</v>
      </c>
      <c r="F4370" s="12" t="b">
        <v>0</v>
      </c>
      <c r="G4370" s="12" t="b">
        <v>0</v>
      </c>
      <c r="H4370" s="12" t="b">
        <v>0</v>
      </c>
      <c r="I4370" s="13"/>
      <c r="J4370" s="13"/>
      <c r="K4370" s="12" t="b">
        <v>0</v>
      </c>
      <c r="L4370" s="17">
        <v>45637.0</v>
      </c>
      <c r="M4370" s="11" t="s">
        <v>15802</v>
      </c>
      <c r="N4370" s="11" t="s">
        <v>15803</v>
      </c>
      <c r="O4370" s="11" t="s">
        <v>15804</v>
      </c>
      <c r="P4370" s="11" t="s">
        <v>13398</v>
      </c>
      <c r="Q4370" s="11" t="s">
        <v>972</v>
      </c>
      <c r="R4370" s="11" t="s">
        <v>4788</v>
      </c>
      <c r="S4370" s="11" t="s">
        <v>4789</v>
      </c>
      <c r="T4370" s="11" t="s">
        <v>9224</v>
      </c>
      <c r="V4370" s="13"/>
      <c r="W4370" s="11" t="s">
        <v>13398</v>
      </c>
      <c r="X4370" s="11" t="s">
        <v>1781</v>
      </c>
      <c r="Y4370" s="11" t="s">
        <v>4788</v>
      </c>
      <c r="Z4370" s="13"/>
      <c r="AA4370" s="11" t="s">
        <v>151</v>
      </c>
      <c r="AB4370" s="13"/>
      <c r="AC4370" s="13"/>
      <c r="AD4370" s="11" t="s">
        <v>4788</v>
      </c>
      <c r="AE4370" s="11" t="s">
        <v>2029</v>
      </c>
      <c r="AG4370" s="11" t="s">
        <v>152</v>
      </c>
      <c r="AH4370" s="11" t="s">
        <v>13399</v>
      </c>
      <c r="AJ4370" s="11" t="s">
        <v>15805</v>
      </c>
      <c r="AL4370" s="13"/>
      <c r="AM4370" s="13"/>
      <c r="AN4370" s="13"/>
      <c r="AO4370" s="13"/>
      <c r="AP4370" s="11" t="s">
        <v>15801</v>
      </c>
      <c r="AR4370" s="13"/>
      <c r="AS4370" s="13"/>
      <c r="AT4370" s="12" t="b">
        <v>1</v>
      </c>
      <c r="AU4370" s="13"/>
      <c r="AV4370" s="17">
        <v>45940.0</v>
      </c>
      <c r="AW4370" s="13"/>
      <c r="AX4370" s="14" t="s">
        <v>155</v>
      </c>
      <c r="AY4370" s="13"/>
      <c r="AZ4370" s="14">
        <v>2510.0</v>
      </c>
      <c r="BA4370" s="13"/>
    </row>
    <row r="4371">
      <c r="A4371" s="11" t="s">
        <v>15806</v>
      </c>
      <c r="B4371" s="11">
        <v>11366.0</v>
      </c>
      <c r="C4371" s="12" t="b">
        <v>0</v>
      </c>
      <c r="D4371" s="12" t="b">
        <v>1</v>
      </c>
      <c r="E4371" s="12" t="b">
        <v>0</v>
      </c>
      <c r="F4371" s="12" t="b">
        <v>0</v>
      </c>
      <c r="G4371" s="12" t="b">
        <v>0</v>
      </c>
      <c r="H4371" s="12" t="b">
        <v>0</v>
      </c>
      <c r="I4371" s="14" t="s">
        <v>15789</v>
      </c>
      <c r="J4371" s="14" t="s">
        <v>15789</v>
      </c>
      <c r="K4371" s="12" t="b">
        <v>0</v>
      </c>
      <c r="L4371" s="14" t="s">
        <v>15807</v>
      </c>
      <c r="M4371" s="11" t="s">
        <v>268</v>
      </c>
      <c r="N4371" s="11" t="s">
        <v>15808</v>
      </c>
      <c r="O4371" s="11" t="s">
        <v>12445</v>
      </c>
      <c r="P4371" s="11" t="s">
        <v>15809</v>
      </c>
      <c r="Q4371" s="11" t="s">
        <v>146</v>
      </c>
      <c r="R4371" s="11" t="s">
        <v>12446</v>
      </c>
      <c r="S4371" s="11" t="s">
        <v>12447</v>
      </c>
      <c r="U4371" s="11" t="s">
        <v>14387</v>
      </c>
      <c r="W4371" s="11" t="s">
        <v>15809</v>
      </c>
      <c r="AA4371" s="11" t="s">
        <v>151</v>
      </c>
      <c r="AB4371" s="13"/>
      <c r="AC4371" s="13"/>
      <c r="AD4371" s="11" t="s">
        <v>12446</v>
      </c>
      <c r="AE4371" s="13"/>
      <c r="AF4371" s="13"/>
      <c r="AG4371" s="11" t="s">
        <v>152</v>
      </c>
      <c r="AH4371" s="11" t="s">
        <v>15810</v>
      </c>
      <c r="AJ4371" s="13"/>
      <c r="AK4371" s="13"/>
      <c r="AL4371" s="13"/>
      <c r="AM4371" s="13"/>
      <c r="AN4371" s="13"/>
      <c r="AO4371" s="13"/>
      <c r="AP4371" s="11" t="s">
        <v>15806</v>
      </c>
      <c r="AR4371" s="13"/>
      <c r="AS4371" s="13"/>
      <c r="AT4371" s="12" t="b">
        <v>1</v>
      </c>
      <c r="AU4371" s="13"/>
      <c r="AV4371" s="17">
        <v>45940.0</v>
      </c>
      <c r="AW4371" s="13"/>
      <c r="AX4371" s="14" t="s">
        <v>155</v>
      </c>
      <c r="AY4371" s="13"/>
      <c r="AZ4371" s="14">
        <v>2981.0</v>
      </c>
      <c r="BA4371" s="13"/>
    </row>
    <row r="4372">
      <c r="A4372" s="11" t="s">
        <v>15811</v>
      </c>
      <c r="B4372" s="11">
        <v>11367.0</v>
      </c>
      <c r="C4372" s="12" t="b">
        <v>0</v>
      </c>
      <c r="D4372" s="12" t="b">
        <v>1</v>
      </c>
      <c r="E4372" s="12" t="b">
        <v>0</v>
      </c>
      <c r="F4372" s="12" t="b">
        <v>0</v>
      </c>
      <c r="G4372" s="12" t="b">
        <v>0</v>
      </c>
      <c r="H4372" s="12" t="b">
        <v>0</v>
      </c>
      <c r="I4372" s="13"/>
      <c r="J4372" s="14" t="s">
        <v>15789</v>
      </c>
      <c r="K4372" s="12" t="b">
        <v>0</v>
      </c>
      <c r="L4372" s="15">
        <v>45932.0</v>
      </c>
      <c r="M4372" s="11" t="s">
        <v>268</v>
      </c>
      <c r="N4372" s="11" t="s">
        <v>15812</v>
      </c>
      <c r="O4372" s="11" t="s">
        <v>12445</v>
      </c>
      <c r="P4372" s="11" t="s">
        <v>15558</v>
      </c>
      <c r="Q4372" s="11" t="s">
        <v>3705</v>
      </c>
      <c r="R4372" s="11" t="s">
        <v>12446</v>
      </c>
      <c r="S4372" s="11" t="s">
        <v>12447</v>
      </c>
      <c r="U4372" s="11" t="s">
        <v>14387</v>
      </c>
      <c r="W4372" s="11" t="s">
        <v>15558</v>
      </c>
      <c r="AA4372" s="11" t="s">
        <v>151</v>
      </c>
      <c r="AB4372" s="13"/>
      <c r="AC4372" s="13"/>
      <c r="AD4372" s="11" t="s">
        <v>12446</v>
      </c>
      <c r="AE4372" s="13"/>
      <c r="AF4372" s="13"/>
      <c r="AG4372" s="11" t="s">
        <v>152</v>
      </c>
      <c r="AH4372" s="11" t="s">
        <v>15560</v>
      </c>
      <c r="AJ4372" s="13"/>
      <c r="AK4372" s="13"/>
      <c r="AL4372" s="13"/>
      <c r="AM4372" s="13"/>
      <c r="AN4372" s="13"/>
      <c r="AO4372" s="13"/>
      <c r="AP4372" s="11" t="s">
        <v>15811</v>
      </c>
      <c r="AR4372" s="13"/>
      <c r="AS4372" s="13"/>
      <c r="AT4372" s="12" t="b">
        <v>1</v>
      </c>
      <c r="AU4372" s="13"/>
      <c r="AV4372" s="17">
        <v>45940.0</v>
      </c>
      <c r="AW4372" s="13"/>
      <c r="AX4372" s="14" t="s">
        <v>155</v>
      </c>
      <c r="AY4372" s="13"/>
      <c r="AZ4372" s="14">
        <v>3067.0</v>
      </c>
      <c r="BA4372" s="13"/>
    </row>
    <row r="4373">
      <c r="A4373" s="11" t="s">
        <v>15813</v>
      </c>
      <c r="B4373" s="11">
        <v>11368.0</v>
      </c>
      <c r="C4373" s="12" t="b">
        <v>0</v>
      </c>
      <c r="D4373" s="12" t="b">
        <v>1</v>
      </c>
      <c r="E4373" s="12" t="b">
        <v>0</v>
      </c>
      <c r="F4373" s="12" t="b">
        <v>0</v>
      </c>
      <c r="G4373" s="12" t="b">
        <v>0</v>
      </c>
      <c r="H4373" s="12" t="b">
        <v>0</v>
      </c>
      <c r="I4373" s="13"/>
      <c r="J4373" s="13"/>
      <c r="K4373" s="12" t="b">
        <v>0</v>
      </c>
      <c r="L4373" s="15">
        <v>45454.0</v>
      </c>
      <c r="M4373" s="11" t="s">
        <v>1921</v>
      </c>
      <c r="N4373" s="11" t="s">
        <v>15814</v>
      </c>
      <c r="O4373" s="11" t="s">
        <v>15487</v>
      </c>
      <c r="P4373" s="11" t="s">
        <v>15815</v>
      </c>
      <c r="Q4373" s="11" t="s">
        <v>162</v>
      </c>
      <c r="R4373" s="11" t="s">
        <v>15488</v>
      </c>
      <c r="T4373" s="11" t="s">
        <v>14428</v>
      </c>
      <c r="U4373" s="11" t="s">
        <v>10619</v>
      </c>
      <c r="W4373" s="11" t="s">
        <v>15815</v>
      </c>
      <c r="Z4373" s="13"/>
      <c r="AA4373" s="11" t="s">
        <v>151</v>
      </c>
      <c r="AB4373" s="13"/>
      <c r="AC4373" s="13"/>
      <c r="AD4373" s="11" t="s">
        <v>15488</v>
      </c>
      <c r="AF4373" s="13"/>
      <c r="AG4373" s="11" t="s">
        <v>152</v>
      </c>
      <c r="AH4373" s="11" t="s">
        <v>15816</v>
      </c>
      <c r="AJ4373" s="13"/>
      <c r="AK4373" s="13"/>
      <c r="AL4373" s="13"/>
      <c r="AM4373" s="13"/>
      <c r="AN4373" s="13"/>
      <c r="AO4373" s="13"/>
      <c r="AP4373" s="11" t="s">
        <v>15813</v>
      </c>
      <c r="AR4373" s="13"/>
      <c r="AS4373" s="13"/>
      <c r="AT4373" s="12" t="b">
        <v>1</v>
      </c>
      <c r="AU4373" s="13"/>
      <c r="AV4373" s="17">
        <v>45940.0</v>
      </c>
      <c r="AW4373" s="13"/>
      <c r="AX4373" s="14" t="s">
        <v>155</v>
      </c>
      <c r="AY4373" s="13"/>
      <c r="AZ4373" s="14">
        <v>3161.0</v>
      </c>
      <c r="BA4373" s="13"/>
    </row>
    <row r="4374">
      <c r="A4374" s="11" t="s">
        <v>15817</v>
      </c>
      <c r="B4374" s="11">
        <v>11369.0</v>
      </c>
      <c r="C4374" s="12" t="b">
        <v>0</v>
      </c>
      <c r="D4374" s="12" t="b">
        <v>1</v>
      </c>
      <c r="E4374" s="12" t="b">
        <v>0</v>
      </c>
      <c r="F4374" s="12" t="b">
        <v>0</v>
      </c>
      <c r="G4374" s="12" t="b">
        <v>0</v>
      </c>
      <c r="H4374" s="12" t="b">
        <v>0</v>
      </c>
      <c r="I4374" s="13"/>
      <c r="J4374" s="13"/>
      <c r="K4374" s="12" t="b">
        <v>0</v>
      </c>
      <c r="L4374" s="15">
        <v>45454.0</v>
      </c>
      <c r="M4374" s="11" t="s">
        <v>1921</v>
      </c>
      <c r="N4374" s="11" t="s">
        <v>15818</v>
      </c>
      <c r="O4374" s="11" t="s">
        <v>15497</v>
      </c>
      <c r="P4374" s="11" t="s">
        <v>15815</v>
      </c>
      <c r="Q4374" s="11" t="s">
        <v>162</v>
      </c>
      <c r="R4374" s="11" t="s">
        <v>15498</v>
      </c>
      <c r="S4374" s="13"/>
      <c r="T4374" s="11" t="s">
        <v>15819</v>
      </c>
      <c r="U4374" s="11" t="s">
        <v>10619</v>
      </c>
      <c r="W4374" s="11" t="s">
        <v>15815</v>
      </c>
      <c r="Z4374" s="13"/>
      <c r="AA4374" s="11" t="s">
        <v>151</v>
      </c>
      <c r="AB4374" s="13"/>
      <c r="AC4374" s="13"/>
      <c r="AD4374" s="11" t="s">
        <v>15498</v>
      </c>
      <c r="AE4374" s="13"/>
      <c r="AF4374" s="13"/>
      <c r="AG4374" s="11" t="s">
        <v>152</v>
      </c>
      <c r="AH4374" s="11" t="s">
        <v>15816</v>
      </c>
      <c r="AJ4374" s="13"/>
      <c r="AK4374" s="13"/>
      <c r="AL4374" s="13"/>
      <c r="AM4374" s="13"/>
      <c r="AN4374" s="13"/>
      <c r="AO4374" s="13"/>
      <c r="AP4374" s="11" t="s">
        <v>15817</v>
      </c>
      <c r="AR4374" s="13"/>
      <c r="AS4374" s="13"/>
      <c r="AT4374" s="12" t="b">
        <v>1</v>
      </c>
      <c r="AU4374" s="13"/>
      <c r="AV4374" s="17">
        <v>45940.0</v>
      </c>
      <c r="AW4374" s="13"/>
      <c r="AX4374" s="14" t="s">
        <v>155</v>
      </c>
      <c r="AY4374" s="13"/>
      <c r="AZ4374" s="14">
        <v>3160.0</v>
      </c>
      <c r="BA4374" s="13"/>
    </row>
    <row r="4375">
      <c r="A4375" s="11" t="s">
        <v>15820</v>
      </c>
      <c r="B4375" s="11">
        <v>11371.0</v>
      </c>
      <c r="C4375" s="12" t="b">
        <v>0</v>
      </c>
      <c r="D4375" s="12" t="b">
        <v>0</v>
      </c>
      <c r="E4375" s="12" t="b">
        <v>0</v>
      </c>
      <c r="F4375" s="12" t="b">
        <v>0</v>
      </c>
      <c r="G4375" s="12" t="b">
        <v>0</v>
      </c>
      <c r="H4375" s="12" t="b">
        <v>1</v>
      </c>
      <c r="I4375" s="13"/>
      <c r="J4375" s="13"/>
      <c r="K4375" s="12" t="b">
        <v>0</v>
      </c>
      <c r="L4375" s="17">
        <v>45637.0</v>
      </c>
      <c r="M4375" s="11" t="s">
        <v>3250</v>
      </c>
      <c r="N4375" s="11" t="s">
        <v>15821</v>
      </c>
      <c r="O4375" s="11" t="s">
        <v>15822</v>
      </c>
      <c r="P4375" s="11" t="s">
        <v>13398</v>
      </c>
      <c r="Q4375" s="11" t="s">
        <v>972</v>
      </c>
      <c r="R4375" s="11" t="s">
        <v>15823</v>
      </c>
      <c r="S4375" s="11" t="s">
        <v>15824</v>
      </c>
      <c r="T4375" s="11" t="s">
        <v>9224</v>
      </c>
      <c r="V4375" s="13"/>
      <c r="W4375" s="11" t="s">
        <v>13398</v>
      </c>
      <c r="Y4375" s="11" t="s">
        <v>15823</v>
      </c>
      <c r="Z4375" s="13"/>
      <c r="AA4375" s="11" t="s">
        <v>151</v>
      </c>
      <c r="AB4375" s="13"/>
      <c r="AC4375" s="13"/>
      <c r="AD4375" s="11" t="s">
        <v>15823</v>
      </c>
      <c r="AE4375" s="11" t="s">
        <v>2029</v>
      </c>
      <c r="AG4375" s="11" t="s">
        <v>152</v>
      </c>
      <c r="AH4375" s="11" t="s">
        <v>13399</v>
      </c>
      <c r="AJ4375" s="11" t="s">
        <v>2001</v>
      </c>
      <c r="AK4375" s="13"/>
      <c r="AL4375" s="13"/>
      <c r="AM4375" s="13"/>
      <c r="AN4375" s="13"/>
      <c r="AO4375" s="13"/>
      <c r="AP4375" s="11" t="s">
        <v>15820</v>
      </c>
      <c r="AR4375" s="13"/>
      <c r="AS4375" s="13"/>
      <c r="AT4375" s="12" t="b">
        <v>1</v>
      </c>
      <c r="AU4375" s="13"/>
      <c r="AV4375" s="17">
        <v>45940.0</v>
      </c>
      <c r="AW4375" s="13"/>
      <c r="AX4375" s="14" t="s">
        <v>155</v>
      </c>
      <c r="AY4375" s="13"/>
      <c r="AZ4375" s="14">
        <v>2511.0</v>
      </c>
      <c r="BA4375" s="13"/>
    </row>
    <row r="4376">
      <c r="A4376" s="11" t="s">
        <v>15825</v>
      </c>
      <c r="B4376" s="11">
        <v>11372.0</v>
      </c>
      <c r="C4376" s="12" t="b">
        <v>0</v>
      </c>
      <c r="D4376" s="12" t="b">
        <v>0</v>
      </c>
      <c r="E4376" s="12" t="b">
        <v>0</v>
      </c>
      <c r="F4376" s="12" t="b">
        <v>0</v>
      </c>
      <c r="G4376" s="12" t="b">
        <v>0</v>
      </c>
      <c r="H4376" s="12" t="b">
        <v>0</v>
      </c>
      <c r="I4376" s="13"/>
      <c r="J4376" s="14" t="s">
        <v>10714</v>
      </c>
      <c r="K4376" s="12" t="b">
        <v>0</v>
      </c>
      <c r="L4376" s="14" t="s">
        <v>15399</v>
      </c>
      <c r="M4376" s="11" t="s">
        <v>1095</v>
      </c>
      <c r="N4376" s="11" t="s">
        <v>15826</v>
      </c>
      <c r="O4376" s="11" t="s">
        <v>15827</v>
      </c>
      <c r="P4376" s="11" t="s">
        <v>15401</v>
      </c>
      <c r="Q4376" s="11" t="s">
        <v>1051</v>
      </c>
      <c r="R4376" s="11" t="s">
        <v>15828</v>
      </c>
      <c r="S4376" s="11" t="s">
        <v>15829</v>
      </c>
      <c r="U4376" s="11" t="s">
        <v>9765</v>
      </c>
      <c r="W4376" s="11" t="s">
        <v>15401</v>
      </c>
      <c r="AA4376" s="11" t="s">
        <v>151</v>
      </c>
      <c r="AB4376" s="13"/>
      <c r="AC4376" s="13"/>
      <c r="AD4376" s="11" t="s">
        <v>15828</v>
      </c>
      <c r="AF4376" s="13"/>
      <c r="AG4376" s="11" t="s">
        <v>152</v>
      </c>
      <c r="AH4376" s="11" t="s">
        <v>15402</v>
      </c>
      <c r="AJ4376" s="13"/>
      <c r="AK4376" s="13"/>
      <c r="AL4376" s="13"/>
      <c r="AM4376" s="13"/>
      <c r="AN4376" s="13"/>
      <c r="AO4376" s="13"/>
      <c r="AP4376" s="11" t="s">
        <v>15825</v>
      </c>
      <c r="AR4376" s="13"/>
      <c r="AS4376" s="13"/>
      <c r="AT4376" s="12" t="b">
        <v>1</v>
      </c>
      <c r="AU4376" s="13"/>
      <c r="AV4376" s="17">
        <v>45940.0</v>
      </c>
      <c r="AW4376" s="13"/>
      <c r="AX4376" s="14" t="s">
        <v>155</v>
      </c>
      <c r="AY4376" s="13"/>
      <c r="AZ4376" s="14">
        <v>2928.0</v>
      </c>
      <c r="BA4376" s="13"/>
    </row>
    <row r="4377">
      <c r="A4377" s="11" t="s">
        <v>15830</v>
      </c>
      <c r="B4377" s="11">
        <v>11373.0</v>
      </c>
      <c r="C4377" s="12" t="b">
        <v>0</v>
      </c>
      <c r="D4377" s="12" t="b">
        <v>1</v>
      </c>
      <c r="E4377" s="12" t="b">
        <v>0</v>
      </c>
      <c r="F4377" s="12" t="b">
        <v>0</v>
      </c>
      <c r="G4377" s="12" t="b">
        <v>0</v>
      </c>
      <c r="H4377" s="12" t="b">
        <v>0</v>
      </c>
      <c r="I4377" s="13"/>
      <c r="J4377" s="13"/>
      <c r="K4377" s="12" t="b">
        <v>0</v>
      </c>
      <c r="L4377" s="15">
        <v>45454.0</v>
      </c>
      <c r="M4377" s="11" t="s">
        <v>3597</v>
      </c>
      <c r="N4377" s="11" t="s">
        <v>15831</v>
      </c>
      <c r="O4377" s="11" t="s">
        <v>15832</v>
      </c>
      <c r="P4377" s="11" t="s">
        <v>15815</v>
      </c>
      <c r="Q4377" s="11" t="s">
        <v>162</v>
      </c>
      <c r="R4377" s="11" t="s">
        <v>15833</v>
      </c>
      <c r="S4377" s="13"/>
      <c r="T4377" s="11" t="s">
        <v>14428</v>
      </c>
      <c r="U4377" s="11" t="s">
        <v>9258</v>
      </c>
      <c r="W4377" s="11" t="s">
        <v>15815</v>
      </c>
      <c r="Z4377" s="13"/>
      <c r="AA4377" s="11" t="s">
        <v>151</v>
      </c>
      <c r="AB4377" s="13"/>
      <c r="AC4377" s="13"/>
      <c r="AD4377" s="11" t="s">
        <v>15833</v>
      </c>
      <c r="AE4377" s="13"/>
      <c r="AF4377" s="13"/>
      <c r="AG4377" s="11" t="s">
        <v>152</v>
      </c>
      <c r="AH4377" s="11" t="s">
        <v>15816</v>
      </c>
      <c r="AJ4377" s="13"/>
      <c r="AK4377" s="13"/>
      <c r="AL4377" s="13"/>
      <c r="AM4377" s="13"/>
      <c r="AN4377" s="13"/>
      <c r="AO4377" s="13"/>
      <c r="AP4377" s="11" t="s">
        <v>15830</v>
      </c>
      <c r="AR4377" s="13"/>
      <c r="AS4377" s="13"/>
      <c r="AT4377" s="12" t="b">
        <v>1</v>
      </c>
      <c r="AU4377" s="13"/>
      <c r="AV4377" s="14" t="s">
        <v>167</v>
      </c>
      <c r="AW4377" s="13"/>
      <c r="AX4377" s="14" t="s">
        <v>155</v>
      </c>
      <c r="AY4377" s="13"/>
      <c r="AZ4377" s="14">
        <v>8227.0</v>
      </c>
      <c r="BA4377" s="13"/>
    </row>
    <row r="4378">
      <c r="A4378" s="11" t="s">
        <v>15834</v>
      </c>
      <c r="B4378" s="11">
        <v>11376.0</v>
      </c>
      <c r="C4378" s="12" t="b">
        <v>0</v>
      </c>
      <c r="D4378" s="12" t="b">
        <v>1</v>
      </c>
      <c r="E4378" s="12" t="b">
        <v>0</v>
      </c>
      <c r="F4378" s="12" t="b">
        <v>0</v>
      </c>
      <c r="G4378" s="12" t="b">
        <v>0</v>
      </c>
      <c r="H4378" s="12" t="b">
        <v>1</v>
      </c>
      <c r="I4378" s="13"/>
      <c r="J4378" s="13"/>
      <c r="K4378" s="12" t="b">
        <v>0</v>
      </c>
      <c r="L4378" s="17">
        <v>45637.0</v>
      </c>
      <c r="M4378" s="11" t="s">
        <v>268</v>
      </c>
      <c r="N4378" s="11" t="s">
        <v>15835</v>
      </c>
      <c r="O4378" s="11" t="s">
        <v>15836</v>
      </c>
      <c r="P4378" s="11" t="s">
        <v>13398</v>
      </c>
      <c r="Q4378" s="11" t="s">
        <v>972</v>
      </c>
      <c r="R4378" s="11" t="s">
        <v>15837</v>
      </c>
      <c r="S4378" s="11" t="s">
        <v>14670</v>
      </c>
      <c r="T4378" s="11" t="s">
        <v>9224</v>
      </c>
      <c r="U4378" s="11" t="s">
        <v>9206</v>
      </c>
      <c r="W4378" s="11" t="s">
        <v>13398</v>
      </c>
      <c r="Y4378" s="11" t="s">
        <v>15837</v>
      </c>
      <c r="Z4378" s="13"/>
      <c r="AA4378" s="11" t="s">
        <v>151</v>
      </c>
      <c r="AB4378" s="13"/>
      <c r="AC4378" s="13"/>
      <c r="AD4378" s="11" t="s">
        <v>15837</v>
      </c>
      <c r="AE4378" s="11" t="s">
        <v>2029</v>
      </c>
      <c r="AG4378" s="11" t="s">
        <v>152</v>
      </c>
      <c r="AH4378" s="11" t="s">
        <v>13399</v>
      </c>
      <c r="AJ4378" s="13"/>
      <c r="AK4378" s="13"/>
      <c r="AL4378" s="13"/>
      <c r="AM4378" s="13"/>
      <c r="AN4378" s="13"/>
      <c r="AO4378" s="13"/>
      <c r="AP4378" s="11" t="s">
        <v>15834</v>
      </c>
      <c r="AR4378" s="13"/>
      <c r="AS4378" s="13"/>
      <c r="AT4378" s="12" t="b">
        <v>1</v>
      </c>
      <c r="AU4378" s="13"/>
      <c r="AV4378" s="17">
        <v>45940.0</v>
      </c>
      <c r="AW4378" s="13"/>
      <c r="AX4378" s="14" t="s">
        <v>155</v>
      </c>
      <c r="AY4378" s="13"/>
      <c r="AZ4378" s="14">
        <v>2512.0</v>
      </c>
      <c r="BA4378" s="13"/>
    </row>
    <row r="4379">
      <c r="A4379" s="11" t="s">
        <v>15838</v>
      </c>
      <c r="B4379" s="11">
        <v>11377.0</v>
      </c>
      <c r="C4379" s="12" t="b">
        <v>0</v>
      </c>
      <c r="D4379" s="12" t="b">
        <v>0</v>
      </c>
      <c r="E4379" s="12" t="b">
        <v>0</v>
      </c>
      <c r="F4379" s="12" t="b">
        <v>0</v>
      </c>
      <c r="G4379" s="12" t="b">
        <v>0</v>
      </c>
      <c r="H4379" s="12" t="b">
        <v>1</v>
      </c>
      <c r="I4379" s="13"/>
      <c r="J4379" s="13"/>
      <c r="K4379" s="12" t="b">
        <v>0</v>
      </c>
      <c r="L4379" s="17">
        <v>45637.0</v>
      </c>
      <c r="M4379" s="11" t="s">
        <v>230</v>
      </c>
      <c r="N4379" s="11" t="s">
        <v>15839</v>
      </c>
      <c r="O4379" s="11" t="s">
        <v>15840</v>
      </c>
      <c r="P4379" s="11" t="s">
        <v>13398</v>
      </c>
      <c r="Q4379" s="11" t="s">
        <v>972</v>
      </c>
      <c r="R4379" s="11" t="s">
        <v>15841</v>
      </c>
      <c r="S4379" s="11" t="s">
        <v>15842</v>
      </c>
      <c r="T4379" s="11" t="s">
        <v>9224</v>
      </c>
      <c r="U4379" s="11" t="s">
        <v>9113</v>
      </c>
      <c r="W4379" s="11" t="s">
        <v>13398</v>
      </c>
      <c r="Y4379" s="11" t="s">
        <v>15841</v>
      </c>
      <c r="AA4379" s="11" t="s">
        <v>151</v>
      </c>
      <c r="AB4379" s="13"/>
      <c r="AC4379" s="13"/>
      <c r="AD4379" s="11" t="s">
        <v>15841</v>
      </c>
      <c r="AE4379" s="11" t="s">
        <v>2029</v>
      </c>
      <c r="AG4379" s="11" t="s">
        <v>152</v>
      </c>
      <c r="AH4379" s="11" t="s">
        <v>13399</v>
      </c>
      <c r="AJ4379" s="13"/>
      <c r="AK4379" s="13"/>
      <c r="AL4379" s="13"/>
      <c r="AM4379" s="13"/>
      <c r="AN4379" s="13"/>
      <c r="AO4379" s="13"/>
      <c r="AP4379" s="11" t="s">
        <v>15838</v>
      </c>
      <c r="AR4379" s="13"/>
      <c r="AS4379" s="13"/>
      <c r="AT4379" s="12" t="b">
        <v>1</v>
      </c>
      <c r="AU4379" s="13"/>
      <c r="AV4379" s="17">
        <v>45940.0</v>
      </c>
      <c r="AW4379" s="13"/>
      <c r="AX4379" s="14" t="s">
        <v>155</v>
      </c>
      <c r="AY4379" s="13"/>
      <c r="AZ4379" s="14">
        <v>2513.0</v>
      </c>
      <c r="BA4379" s="13"/>
    </row>
    <row r="4380">
      <c r="A4380" s="11" t="s">
        <v>15843</v>
      </c>
      <c r="B4380" s="11">
        <v>11378.0</v>
      </c>
      <c r="C4380" s="12" t="b">
        <v>0</v>
      </c>
      <c r="D4380" s="12" t="b">
        <v>1</v>
      </c>
      <c r="E4380" s="12" t="b">
        <v>0</v>
      </c>
      <c r="F4380" s="12" t="b">
        <v>0</v>
      </c>
      <c r="G4380" s="12" t="b">
        <v>0</v>
      </c>
      <c r="H4380" s="12" t="b">
        <v>1</v>
      </c>
      <c r="I4380" s="13"/>
      <c r="J4380" s="13"/>
      <c r="K4380" s="12" t="b">
        <v>0</v>
      </c>
      <c r="L4380" s="17">
        <v>45637.0</v>
      </c>
      <c r="M4380" s="11" t="s">
        <v>1124</v>
      </c>
      <c r="N4380" s="11" t="s">
        <v>15844</v>
      </c>
      <c r="O4380" s="11" t="s">
        <v>15845</v>
      </c>
      <c r="P4380" s="11" t="s">
        <v>13398</v>
      </c>
      <c r="Q4380" s="11" t="s">
        <v>972</v>
      </c>
      <c r="R4380" s="11" t="s">
        <v>15846</v>
      </c>
      <c r="S4380" s="11" t="s">
        <v>15847</v>
      </c>
      <c r="T4380" s="11" t="s">
        <v>9224</v>
      </c>
      <c r="V4380" s="13"/>
      <c r="W4380" s="11" t="s">
        <v>13398</v>
      </c>
      <c r="Y4380" s="11" t="s">
        <v>15846</v>
      </c>
      <c r="AA4380" s="11" t="s">
        <v>151</v>
      </c>
      <c r="AB4380" s="13"/>
      <c r="AC4380" s="13"/>
      <c r="AD4380" s="11" t="s">
        <v>15846</v>
      </c>
      <c r="AE4380" s="11" t="s">
        <v>2029</v>
      </c>
      <c r="AG4380" s="11" t="s">
        <v>152</v>
      </c>
      <c r="AH4380" s="11" t="s">
        <v>13399</v>
      </c>
      <c r="AJ4380" s="13"/>
      <c r="AK4380" s="13"/>
      <c r="AL4380" s="13"/>
      <c r="AM4380" s="13"/>
      <c r="AN4380" s="13"/>
      <c r="AO4380" s="13"/>
      <c r="AP4380" s="11" t="s">
        <v>15843</v>
      </c>
      <c r="AR4380" s="13"/>
      <c r="AS4380" s="13"/>
      <c r="AT4380" s="12" t="b">
        <v>1</v>
      </c>
      <c r="AU4380" s="13"/>
      <c r="AV4380" s="17">
        <v>45940.0</v>
      </c>
      <c r="AW4380" s="13"/>
      <c r="AX4380" s="14" t="s">
        <v>155</v>
      </c>
      <c r="AY4380" s="13"/>
      <c r="AZ4380" s="14">
        <v>2514.0</v>
      </c>
      <c r="BA4380" s="13"/>
    </row>
    <row r="4381">
      <c r="A4381" s="11" t="s">
        <v>15848</v>
      </c>
      <c r="B4381" s="11">
        <v>11380.0</v>
      </c>
      <c r="C4381" s="12" t="b">
        <v>0</v>
      </c>
      <c r="D4381" s="12" t="b">
        <v>0</v>
      </c>
      <c r="E4381" s="12" t="b">
        <v>0</v>
      </c>
      <c r="F4381" s="12" t="b">
        <v>0</v>
      </c>
      <c r="G4381" s="12" t="b">
        <v>0</v>
      </c>
      <c r="H4381" s="12" t="b">
        <v>0</v>
      </c>
      <c r="I4381" s="13"/>
      <c r="J4381" s="14" t="s">
        <v>10714</v>
      </c>
      <c r="K4381" s="12" t="b">
        <v>0</v>
      </c>
      <c r="L4381" s="14" t="s">
        <v>15399</v>
      </c>
      <c r="M4381" s="11" t="s">
        <v>3597</v>
      </c>
      <c r="N4381" s="11" t="s">
        <v>15849</v>
      </c>
      <c r="O4381" s="11" t="s">
        <v>15832</v>
      </c>
      <c r="P4381" s="11" t="s">
        <v>15401</v>
      </c>
      <c r="Q4381" s="11" t="s">
        <v>1051</v>
      </c>
      <c r="R4381" s="11" t="s">
        <v>15833</v>
      </c>
      <c r="S4381" s="13"/>
      <c r="T4381" s="13"/>
      <c r="U4381" s="11" t="s">
        <v>9258</v>
      </c>
      <c r="W4381" s="11" t="s">
        <v>15401</v>
      </c>
      <c r="AA4381" s="11" t="s">
        <v>151</v>
      </c>
      <c r="AB4381" s="13"/>
      <c r="AC4381" s="13"/>
      <c r="AD4381" s="11" t="s">
        <v>15833</v>
      </c>
      <c r="AE4381" s="13"/>
      <c r="AF4381" s="13"/>
      <c r="AG4381" s="11" t="s">
        <v>152</v>
      </c>
      <c r="AH4381" s="11" t="s">
        <v>15402</v>
      </c>
      <c r="AJ4381" s="13"/>
      <c r="AK4381" s="13"/>
      <c r="AL4381" s="13"/>
      <c r="AM4381" s="13"/>
      <c r="AN4381" s="13"/>
      <c r="AO4381" s="13"/>
      <c r="AP4381" s="11" t="s">
        <v>15848</v>
      </c>
      <c r="AR4381" s="13"/>
      <c r="AS4381" s="13"/>
      <c r="AT4381" s="12" t="b">
        <v>1</v>
      </c>
      <c r="AU4381" s="13"/>
      <c r="AV4381" s="14" t="s">
        <v>167</v>
      </c>
      <c r="AW4381" s="13"/>
      <c r="AX4381" s="14" t="s">
        <v>155</v>
      </c>
      <c r="AY4381" s="13"/>
      <c r="AZ4381" s="14">
        <v>8228.0</v>
      </c>
      <c r="BA4381" s="13"/>
    </row>
    <row r="4382">
      <c r="A4382" s="11" t="s">
        <v>15850</v>
      </c>
      <c r="B4382" s="11">
        <v>11388.0</v>
      </c>
      <c r="C4382" s="12" t="b">
        <v>0</v>
      </c>
      <c r="D4382" s="12" t="b">
        <v>1</v>
      </c>
      <c r="E4382" s="12" t="b">
        <v>0</v>
      </c>
      <c r="F4382" s="12" t="b">
        <v>0</v>
      </c>
      <c r="G4382" s="12" t="b">
        <v>0</v>
      </c>
      <c r="H4382" s="12" t="b">
        <v>1</v>
      </c>
      <c r="I4382" s="13"/>
      <c r="J4382" s="13"/>
      <c r="K4382" s="12" t="b">
        <v>0</v>
      </c>
      <c r="L4382" s="17">
        <v>45637.0</v>
      </c>
      <c r="M4382" s="11" t="s">
        <v>13063</v>
      </c>
      <c r="N4382" s="11" t="s">
        <v>15851</v>
      </c>
      <c r="O4382" s="11" t="s">
        <v>15852</v>
      </c>
      <c r="P4382" s="11" t="s">
        <v>13398</v>
      </c>
      <c r="Q4382" s="11" t="s">
        <v>972</v>
      </c>
      <c r="R4382" s="11" t="s">
        <v>15853</v>
      </c>
      <c r="S4382" s="11" t="s">
        <v>15854</v>
      </c>
      <c r="T4382" s="11" t="s">
        <v>9224</v>
      </c>
      <c r="V4382" s="13"/>
      <c r="W4382" s="11" t="s">
        <v>13398</v>
      </c>
      <c r="X4382" s="11" t="s">
        <v>1121</v>
      </c>
      <c r="Y4382" s="11" t="s">
        <v>15853</v>
      </c>
      <c r="Z4382" s="13"/>
      <c r="AA4382" s="11" t="s">
        <v>151</v>
      </c>
      <c r="AB4382" s="13"/>
      <c r="AC4382" s="13"/>
      <c r="AD4382" s="11" t="s">
        <v>15853</v>
      </c>
      <c r="AE4382" s="11" t="s">
        <v>2029</v>
      </c>
      <c r="AG4382" s="11" t="s">
        <v>152</v>
      </c>
      <c r="AH4382" s="11" t="s">
        <v>13399</v>
      </c>
      <c r="AJ4382" s="11" t="s">
        <v>1121</v>
      </c>
      <c r="AK4382" s="13"/>
      <c r="AL4382" s="13"/>
      <c r="AM4382" s="13"/>
      <c r="AN4382" s="13"/>
      <c r="AO4382" s="13"/>
      <c r="AP4382" s="11" t="s">
        <v>15850</v>
      </c>
      <c r="AR4382" s="13"/>
      <c r="AS4382" s="13"/>
      <c r="AT4382" s="12" t="b">
        <v>1</v>
      </c>
      <c r="AU4382" s="13"/>
      <c r="AV4382" s="14" t="s">
        <v>167</v>
      </c>
      <c r="AW4382" s="13"/>
      <c r="AX4382" s="14" t="s">
        <v>155</v>
      </c>
      <c r="AY4382" s="13"/>
      <c r="AZ4382" s="14">
        <v>8229.0</v>
      </c>
      <c r="BA4382" s="13"/>
    </row>
    <row r="4383">
      <c r="A4383" s="11" t="s">
        <v>15855</v>
      </c>
      <c r="B4383" s="11">
        <v>11389.0</v>
      </c>
      <c r="C4383" s="12" t="b">
        <v>0</v>
      </c>
      <c r="D4383" s="12" t="b">
        <v>1</v>
      </c>
      <c r="E4383" s="12" t="b">
        <v>0</v>
      </c>
      <c r="F4383" s="12" t="b">
        <v>0</v>
      </c>
      <c r="G4383" s="12" t="b">
        <v>0</v>
      </c>
      <c r="H4383" s="12" t="b">
        <v>1</v>
      </c>
      <c r="I4383" s="13"/>
      <c r="J4383" s="13"/>
      <c r="K4383" s="12" t="b">
        <v>0</v>
      </c>
      <c r="L4383" s="17">
        <v>45637.0</v>
      </c>
      <c r="M4383" s="11" t="s">
        <v>230</v>
      </c>
      <c r="N4383" s="11" t="s">
        <v>15856</v>
      </c>
      <c r="O4383" s="11" t="s">
        <v>10025</v>
      </c>
      <c r="P4383" s="11" t="s">
        <v>13398</v>
      </c>
      <c r="Q4383" s="11" t="s">
        <v>972</v>
      </c>
      <c r="R4383" s="11" t="s">
        <v>10008</v>
      </c>
      <c r="S4383" s="11" t="s">
        <v>524</v>
      </c>
      <c r="T4383" s="11" t="s">
        <v>9224</v>
      </c>
      <c r="U4383" s="11" t="s">
        <v>9113</v>
      </c>
      <c r="W4383" s="11" t="s">
        <v>13398</v>
      </c>
      <c r="X4383" s="11" t="s">
        <v>1913</v>
      </c>
      <c r="Y4383" s="11" t="s">
        <v>10008</v>
      </c>
      <c r="AA4383" s="11" t="s">
        <v>151</v>
      </c>
      <c r="AB4383" s="13"/>
      <c r="AC4383" s="13"/>
      <c r="AD4383" s="11" t="s">
        <v>10008</v>
      </c>
      <c r="AE4383" s="11" t="s">
        <v>2029</v>
      </c>
      <c r="AG4383" s="11" t="s">
        <v>152</v>
      </c>
      <c r="AH4383" s="11" t="s">
        <v>13399</v>
      </c>
      <c r="AJ4383" s="11" t="s">
        <v>1913</v>
      </c>
      <c r="AK4383" s="13"/>
      <c r="AL4383" s="13"/>
      <c r="AM4383" s="13"/>
      <c r="AN4383" s="13"/>
      <c r="AO4383" s="13"/>
      <c r="AP4383" s="11" t="s">
        <v>15855</v>
      </c>
      <c r="AR4383" s="13"/>
      <c r="AS4383" s="13"/>
      <c r="AT4383" s="12" t="b">
        <v>1</v>
      </c>
      <c r="AU4383" s="13"/>
      <c r="AV4383" s="17">
        <v>45940.0</v>
      </c>
      <c r="AW4383" s="13"/>
      <c r="AX4383" s="14" t="s">
        <v>155</v>
      </c>
      <c r="AY4383" s="13"/>
      <c r="AZ4383" s="14">
        <v>2515.0</v>
      </c>
      <c r="BA4383" s="13"/>
    </row>
    <row r="4384">
      <c r="A4384" s="11" t="s">
        <v>15857</v>
      </c>
      <c r="B4384" s="11">
        <v>11392.0</v>
      </c>
      <c r="C4384" s="12" t="b">
        <v>0</v>
      </c>
      <c r="D4384" s="12" t="b">
        <v>1</v>
      </c>
      <c r="E4384" s="12" t="b">
        <v>0</v>
      </c>
      <c r="F4384" s="12" t="b">
        <v>0</v>
      </c>
      <c r="G4384" s="12" t="b">
        <v>0</v>
      </c>
      <c r="H4384" s="12" t="b">
        <v>1</v>
      </c>
      <c r="I4384" s="13"/>
      <c r="J4384" s="13"/>
      <c r="K4384" s="12" t="b">
        <v>0</v>
      </c>
      <c r="L4384" s="17">
        <v>45637.0</v>
      </c>
      <c r="M4384" s="11" t="s">
        <v>230</v>
      </c>
      <c r="N4384" s="11" t="s">
        <v>15858</v>
      </c>
      <c r="O4384" s="11" t="s">
        <v>1082</v>
      </c>
      <c r="P4384" s="11" t="s">
        <v>13398</v>
      </c>
      <c r="Q4384" s="11" t="s">
        <v>972</v>
      </c>
      <c r="R4384" s="11" t="s">
        <v>1083</v>
      </c>
      <c r="S4384" s="11" t="s">
        <v>1084</v>
      </c>
      <c r="T4384" s="11" t="s">
        <v>9224</v>
      </c>
      <c r="U4384" s="11" t="s">
        <v>9113</v>
      </c>
      <c r="W4384" s="11" t="s">
        <v>13398</v>
      </c>
      <c r="Y4384" s="11" t="s">
        <v>1083</v>
      </c>
      <c r="AA4384" s="11" t="s">
        <v>151</v>
      </c>
      <c r="AB4384" s="13"/>
      <c r="AC4384" s="13"/>
      <c r="AD4384" s="11" t="s">
        <v>1083</v>
      </c>
      <c r="AE4384" s="11" t="s">
        <v>2029</v>
      </c>
      <c r="AG4384" s="11" t="s">
        <v>152</v>
      </c>
      <c r="AH4384" s="11" t="s">
        <v>13399</v>
      </c>
      <c r="AJ4384" s="11" t="s">
        <v>2995</v>
      </c>
      <c r="AK4384" s="13"/>
      <c r="AL4384" s="13"/>
      <c r="AM4384" s="13"/>
      <c r="AN4384" s="13"/>
      <c r="AO4384" s="13"/>
      <c r="AP4384" s="11" t="s">
        <v>15857</v>
      </c>
      <c r="AR4384" s="13"/>
      <c r="AS4384" s="13"/>
      <c r="AT4384" s="12" t="b">
        <v>1</v>
      </c>
      <c r="AU4384" s="13"/>
      <c r="AV4384" s="17">
        <v>45940.0</v>
      </c>
      <c r="AW4384" s="13"/>
      <c r="AX4384" s="14" t="s">
        <v>155</v>
      </c>
      <c r="AY4384" s="13"/>
      <c r="AZ4384" s="14">
        <v>2516.0</v>
      </c>
      <c r="BA4384" s="13"/>
    </row>
    <row r="4385">
      <c r="A4385" s="11" t="s">
        <v>15859</v>
      </c>
      <c r="B4385" s="11">
        <v>11396.0</v>
      </c>
      <c r="C4385" s="12" t="b">
        <v>0</v>
      </c>
      <c r="D4385" s="12" t="b">
        <v>1</v>
      </c>
      <c r="E4385" s="12" t="b">
        <v>0</v>
      </c>
      <c r="F4385" s="12" t="b">
        <v>0</v>
      </c>
      <c r="G4385" s="12" t="b">
        <v>0</v>
      </c>
      <c r="H4385" s="12" t="b">
        <v>0</v>
      </c>
      <c r="I4385" s="13"/>
      <c r="J4385" s="13"/>
      <c r="K4385" s="12" t="b">
        <v>0</v>
      </c>
      <c r="L4385" s="17">
        <v>45637.0</v>
      </c>
      <c r="M4385" s="11" t="s">
        <v>1124</v>
      </c>
      <c r="N4385" s="11" t="s">
        <v>15860</v>
      </c>
      <c r="O4385" s="11" t="s">
        <v>8836</v>
      </c>
      <c r="P4385" s="11" t="s">
        <v>13398</v>
      </c>
      <c r="Q4385" s="11" t="s">
        <v>972</v>
      </c>
      <c r="R4385" s="11" t="s">
        <v>8837</v>
      </c>
      <c r="S4385" s="11" t="s">
        <v>8838</v>
      </c>
      <c r="T4385" s="11" t="s">
        <v>9224</v>
      </c>
      <c r="V4385" s="13"/>
      <c r="W4385" s="11" t="s">
        <v>13398</v>
      </c>
      <c r="Y4385" s="11" t="s">
        <v>8837</v>
      </c>
      <c r="AA4385" s="11" t="s">
        <v>151</v>
      </c>
      <c r="AB4385" s="13"/>
      <c r="AC4385" s="13"/>
      <c r="AD4385" s="11" t="s">
        <v>8837</v>
      </c>
      <c r="AE4385" s="11" t="s">
        <v>2029</v>
      </c>
      <c r="AG4385" s="11" t="s">
        <v>152</v>
      </c>
      <c r="AH4385" s="11" t="s">
        <v>13399</v>
      </c>
      <c r="AJ4385" s="13"/>
      <c r="AK4385" s="13"/>
      <c r="AL4385" s="13"/>
      <c r="AM4385" s="13"/>
      <c r="AN4385" s="13"/>
      <c r="AO4385" s="13"/>
      <c r="AP4385" s="11" t="s">
        <v>15859</v>
      </c>
      <c r="AR4385" s="13"/>
      <c r="AS4385" s="13"/>
      <c r="AT4385" s="12" t="b">
        <v>1</v>
      </c>
      <c r="AU4385" s="13"/>
      <c r="AV4385" s="17">
        <v>45940.0</v>
      </c>
      <c r="AW4385" s="13"/>
      <c r="AX4385" s="14" t="s">
        <v>155</v>
      </c>
      <c r="AY4385" s="13"/>
      <c r="AZ4385" s="14">
        <v>2517.0</v>
      </c>
      <c r="BA4385" s="13"/>
    </row>
    <row r="4386">
      <c r="A4386" s="11" t="s">
        <v>15861</v>
      </c>
      <c r="B4386" s="11">
        <v>11397.0</v>
      </c>
      <c r="C4386" s="12" t="b">
        <v>0</v>
      </c>
      <c r="D4386" s="12" t="b">
        <v>1</v>
      </c>
      <c r="E4386" s="12" t="b">
        <v>0</v>
      </c>
      <c r="F4386" s="12" t="b">
        <v>0</v>
      </c>
      <c r="G4386" s="12" t="b">
        <v>0</v>
      </c>
      <c r="H4386" s="12" t="b">
        <v>0</v>
      </c>
      <c r="I4386" s="13"/>
      <c r="J4386" s="14" t="s">
        <v>15862</v>
      </c>
      <c r="K4386" s="12" t="b">
        <v>0</v>
      </c>
      <c r="L4386" s="14" t="s">
        <v>13910</v>
      </c>
      <c r="M4386" s="11" t="s">
        <v>1687</v>
      </c>
      <c r="N4386" s="11" t="s">
        <v>15863</v>
      </c>
      <c r="O4386" s="11" t="s">
        <v>15407</v>
      </c>
      <c r="P4386" s="11" t="s">
        <v>14786</v>
      </c>
      <c r="Q4386" s="11" t="s">
        <v>2041</v>
      </c>
      <c r="R4386" s="11" t="s">
        <v>15408</v>
      </c>
      <c r="S4386" s="11" t="s">
        <v>15409</v>
      </c>
      <c r="T4386" s="13"/>
      <c r="U4386" s="11" t="s">
        <v>13848</v>
      </c>
      <c r="W4386" s="11" t="s">
        <v>14786</v>
      </c>
      <c r="Z4386" s="13"/>
      <c r="AA4386" s="11" t="s">
        <v>151</v>
      </c>
      <c r="AB4386" s="13"/>
      <c r="AC4386" s="13"/>
      <c r="AD4386" s="11" t="s">
        <v>15408</v>
      </c>
      <c r="AF4386" s="13"/>
      <c r="AG4386" s="11" t="s">
        <v>152</v>
      </c>
      <c r="AH4386" s="11" t="s">
        <v>14787</v>
      </c>
      <c r="AJ4386" s="13"/>
      <c r="AK4386" s="13"/>
      <c r="AL4386" s="13"/>
      <c r="AM4386" s="13"/>
      <c r="AN4386" s="13"/>
      <c r="AO4386" s="13"/>
      <c r="AP4386" s="11" t="s">
        <v>15861</v>
      </c>
      <c r="AR4386" s="13"/>
      <c r="AS4386" s="13"/>
      <c r="AT4386" s="12" t="b">
        <v>1</v>
      </c>
      <c r="AU4386" s="13"/>
      <c r="AV4386" s="17">
        <v>45940.0</v>
      </c>
      <c r="AW4386" s="13"/>
      <c r="AX4386" s="14" t="s">
        <v>155</v>
      </c>
      <c r="AY4386" s="13"/>
      <c r="AZ4386" s="14">
        <v>2881.0</v>
      </c>
      <c r="BA4386" s="13"/>
    </row>
    <row r="4387">
      <c r="A4387" s="11" t="s">
        <v>15864</v>
      </c>
      <c r="B4387" s="11">
        <v>11409.0</v>
      </c>
      <c r="C4387" s="12" t="b">
        <v>0</v>
      </c>
      <c r="D4387" s="12" t="b">
        <v>1</v>
      </c>
      <c r="E4387" s="12" t="b">
        <v>0</v>
      </c>
      <c r="F4387" s="12" t="b">
        <v>0</v>
      </c>
      <c r="G4387" s="12" t="b">
        <v>0</v>
      </c>
      <c r="H4387" s="12" t="b">
        <v>0</v>
      </c>
      <c r="I4387" s="13"/>
      <c r="J4387" s="13"/>
      <c r="K4387" s="12" t="b">
        <v>0</v>
      </c>
      <c r="L4387" s="15">
        <v>45454.0</v>
      </c>
      <c r="M4387" s="11" t="s">
        <v>1203</v>
      </c>
      <c r="N4387" s="11" t="s">
        <v>15865</v>
      </c>
      <c r="O4387" s="11" t="s">
        <v>15544</v>
      </c>
      <c r="P4387" s="11" t="s">
        <v>15815</v>
      </c>
      <c r="Q4387" s="11" t="s">
        <v>162</v>
      </c>
      <c r="R4387" s="11" t="s">
        <v>15545</v>
      </c>
      <c r="S4387" s="11" t="s">
        <v>15546</v>
      </c>
      <c r="T4387" s="11" t="s">
        <v>14428</v>
      </c>
      <c r="U4387" s="11" t="s">
        <v>11537</v>
      </c>
      <c r="W4387" s="11" t="s">
        <v>15815</v>
      </c>
      <c r="Z4387" s="13"/>
      <c r="AA4387" s="11" t="s">
        <v>151</v>
      </c>
      <c r="AB4387" s="13"/>
      <c r="AC4387" s="13"/>
      <c r="AD4387" s="11" t="s">
        <v>15545</v>
      </c>
      <c r="AE4387" s="13"/>
      <c r="AF4387" s="13"/>
      <c r="AG4387" s="11" t="s">
        <v>152</v>
      </c>
      <c r="AH4387" s="11" t="s">
        <v>15816</v>
      </c>
      <c r="AJ4387" s="13"/>
      <c r="AK4387" s="13"/>
      <c r="AL4387" s="13"/>
      <c r="AM4387" s="13"/>
      <c r="AN4387" s="13"/>
      <c r="AO4387" s="13"/>
      <c r="AP4387" s="11" t="s">
        <v>15864</v>
      </c>
      <c r="AR4387" s="13"/>
      <c r="AS4387" s="13"/>
      <c r="AT4387" s="12" t="b">
        <v>1</v>
      </c>
      <c r="AU4387" s="13"/>
      <c r="AV4387" s="17">
        <v>45940.0</v>
      </c>
      <c r="AW4387" s="13"/>
      <c r="AX4387" s="14" t="s">
        <v>155</v>
      </c>
      <c r="AY4387" s="13"/>
      <c r="AZ4387" s="14">
        <v>3162.0</v>
      </c>
      <c r="BA4387" s="13"/>
    </row>
    <row r="4388">
      <c r="A4388" s="11" t="s">
        <v>15866</v>
      </c>
      <c r="B4388" s="11">
        <v>11414.0</v>
      </c>
      <c r="C4388" s="12" t="b">
        <v>0</v>
      </c>
      <c r="D4388" s="12" t="b">
        <v>1</v>
      </c>
      <c r="E4388" s="12" t="b">
        <v>0</v>
      </c>
      <c r="F4388" s="12" t="b">
        <v>0</v>
      </c>
      <c r="G4388" s="12" t="b">
        <v>0</v>
      </c>
      <c r="H4388" s="12" t="b">
        <v>0</v>
      </c>
      <c r="I4388" s="13"/>
      <c r="J4388" s="13"/>
      <c r="K4388" s="12" t="b">
        <v>0</v>
      </c>
      <c r="L4388" s="15">
        <v>45454.0</v>
      </c>
      <c r="M4388" s="11" t="s">
        <v>1047</v>
      </c>
      <c r="N4388" s="11" t="s">
        <v>15867</v>
      </c>
      <c r="O4388" s="11" t="s">
        <v>15868</v>
      </c>
      <c r="P4388" s="11" t="s">
        <v>15815</v>
      </c>
      <c r="Q4388" s="11" t="s">
        <v>162</v>
      </c>
      <c r="R4388" s="11" t="s">
        <v>15869</v>
      </c>
      <c r="T4388" s="13"/>
      <c r="U4388" s="11" t="s">
        <v>8696</v>
      </c>
      <c r="W4388" s="11" t="s">
        <v>15815</v>
      </c>
      <c r="Z4388" s="13"/>
      <c r="AA4388" s="11" t="s">
        <v>151</v>
      </c>
      <c r="AB4388" s="13"/>
      <c r="AC4388" s="13"/>
      <c r="AD4388" s="11" t="s">
        <v>15869</v>
      </c>
      <c r="AF4388" s="13"/>
      <c r="AG4388" s="11" t="s">
        <v>152</v>
      </c>
      <c r="AH4388" s="11" t="s">
        <v>15816</v>
      </c>
      <c r="AJ4388" s="13"/>
      <c r="AK4388" s="13"/>
      <c r="AL4388" s="13"/>
      <c r="AM4388" s="13"/>
      <c r="AN4388" s="13"/>
      <c r="AO4388" s="13"/>
      <c r="AP4388" s="11" t="s">
        <v>15866</v>
      </c>
      <c r="AR4388" s="13"/>
      <c r="AS4388" s="13"/>
      <c r="AT4388" s="12" t="b">
        <v>1</v>
      </c>
      <c r="AU4388" s="13"/>
      <c r="AV4388" s="17">
        <v>45940.0</v>
      </c>
      <c r="AW4388" s="13"/>
      <c r="AX4388" s="14" t="s">
        <v>155</v>
      </c>
      <c r="AY4388" s="13"/>
      <c r="AZ4388" s="14">
        <v>3164.0</v>
      </c>
      <c r="BA4388" s="13"/>
    </row>
    <row r="4389">
      <c r="A4389" s="11" t="s">
        <v>15870</v>
      </c>
      <c r="B4389" s="11">
        <v>11415.0</v>
      </c>
      <c r="C4389" s="12" t="b">
        <v>0</v>
      </c>
      <c r="D4389" s="12" t="b">
        <v>1</v>
      </c>
      <c r="E4389" s="12" t="b">
        <v>0</v>
      </c>
      <c r="F4389" s="12" t="b">
        <v>0</v>
      </c>
      <c r="G4389" s="12" t="b">
        <v>0</v>
      </c>
      <c r="H4389" s="12" t="b">
        <v>0</v>
      </c>
      <c r="I4389" s="13"/>
      <c r="J4389" s="13"/>
      <c r="K4389" s="12" t="b">
        <v>0</v>
      </c>
      <c r="L4389" s="15">
        <v>45454.0</v>
      </c>
      <c r="M4389" s="11" t="s">
        <v>1047</v>
      </c>
      <c r="N4389" s="11" t="s">
        <v>15871</v>
      </c>
      <c r="O4389" s="11" t="s">
        <v>15872</v>
      </c>
      <c r="P4389" s="11" t="s">
        <v>15815</v>
      </c>
      <c r="Q4389" s="11" t="s">
        <v>162</v>
      </c>
      <c r="R4389" s="11" t="s">
        <v>15873</v>
      </c>
      <c r="T4389" s="13"/>
      <c r="U4389" s="11" t="s">
        <v>8696</v>
      </c>
      <c r="W4389" s="11" t="s">
        <v>15815</v>
      </c>
      <c r="Z4389" s="13"/>
      <c r="AA4389" s="11" t="s">
        <v>151</v>
      </c>
      <c r="AB4389" s="13"/>
      <c r="AC4389" s="13"/>
      <c r="AD4389" s="11" t="s">
        <v>15873</v>
      </c>
      <c r="AF4389" s="13"/>
      <c r="AG4389" s="11" t="s">
        <v>152</v>
      </c>
      <c r="AH4389" s="11" t="s">
        <v>15816</v>
      </c>
      <c r="AJ4389" s="13"/>
      <c r="AK4389" s="13"/>
      <c r="AL4389" s="13"/>
      <c r="AM4389" s="13"/>
      <c r="AN4389" s="13"/>
      <c r="AO4389" s="13"/>
      <c r="AP4389" s="11" t="s">
        <v>15870</v>
      </c>
      <c r="AR4389" s="13"/>
      <c r="AS4389" s="13"/>
      <c r="AT4389" s="12" t="b">
        <v>1</v>
      </c>
      <c r="AU4389" s="13"/>
      <c r="AV4389" s="17">
        <v>45940.0</v>
      </c>
      <c r="AW4389" s="13"/>
      <c r="AX4389" s="14" t="s">
        <v>155</v>
      </c>
      <c r="AY4389" s="13"/>
      <c r="AZ4389" s="14">
        <v>3163.0</v>
      </c>
      <c r="BA4389" s="13"/>
    </row>
    <row r="4390">
      <c r="A4390" s="11" t="s">
        <v>15874</v>
      </c>
      <c r="B4390" s="11">
        <v>11416.0</v>
      </c>
      <c r="C4390" s="12" t="b">
        <v>0</v>
      </c>
      <c r="D4390" s="12" t="b">
        <v>1</v>
      </c>
      <c r="E4390" s="12" t="b">
        <v>0</v>
      </c>
      <c r="F4390" s="12" t="b">
        <v>0</v>
      </c>
      <c r="G4390" s="12" t="b">
        <v>0</v>
      </c>
      <c r="H4390" s="12" t="b">
        <v>1</v>
      </c>
      <c r="I4390" s="13"/>
      <c r="J4390" s="13"/>
      <c r="K4390" s="12" t="b">
        <v>0</v>
      </c>
      <c r="L4390" s="17">
        <v>45637.0</v>
      </c>
      <c r="M4390" s="11" t="s">
        <v>9091</v>
      </c>
      <c r="N4390" s="11" t="s">
        <v>15875</v>
      </c>
      <c r="O4390" s="11" t="s">
        <v>10234</v>
      </c>
      <c r="P4390" s="11" t="s">
        <v>13398</v>
      </c>
      <c r="Q4390" s="11" t="s">
        <v>972</v>
      </c>
      <c r="R4390" s="11" t="s">
        <v>10235</v>
      </c>
      <c r="S4390" s="11" t="s">
        <v>10236</v>
      </c>
      <c r="T4390" s="11" t="s">
        <v>9224</v>
      </c>
      <c r="U4390" s="11" t="s">
        <v>9096</v>
      </c>
      <c r="W4390" s="11" t="s">
        <v>13398</v>
      </c>
      <c r="X4390" s="11" t="s">
        <v>1606</v>
      </c>
      <c r="Y4390" s="11" t="s">
        <v>10235</v>
      </c>
      <c r="AA4390" s="11" t="s">
        <v>151</v>
      </c>
      <c r="AB4390" s="13"/>
      <c r="AC4390" s="13"/>
      <c r="AD4390" s="11" t="s">
        <v>10235</v>
      </c>
      <c r="AE4390" s="11" t="s">
        <v>2029</v>
      </c>
      <c r="AG4390" s="11" t="s">
        <v>152</v>
      </c>
      <c r="AH4390" s="11" t="s">
        <v>13399</v>
      </c>
      <c r="AJ4390" s="11" t="s">
        <v>1606</v>
      </c>
      <c r="AK4390" s="13"/>
      <c r="AL4390" s="13"/>
      <c r="AM4390" s="13"/>
      <c r="AN4390" s="13"/>
      <c r="AO4390" s="13"/>
      <c r="AP4390" s="11" t="s">
        <v>15874</v>
      </c>
      <c r="AR4390" s="13"/>
      <c r="AS4390" s="13"/>
      <c r="AT4390" s="12" t="b">
        <v>1</v>
      </c>
      <c r="AU4390" s="13"/>
      <c r="AV4390" s="14" t="s">
        <v>167</v>
      </c>
      <c r="AW4390" s="13"/>
      <c r="AX4390" s="14" t="s">
        <v>155</v>
      </c>
      <c r="AY4390" s="13"/>
      <c r="AZ4390" s="14">
        <v>8230.0</v>
      </c>
      <c r="BA4390" s="13"/>
    </row>
    <row r="4391">
      <c r="A4391" s="11" t="s">
        <v>15876</v>
      </c>
      <c r="B4391" s="11">
        <v>11418.0</v>
      </c>
      <c r="C4391" s="12" t="b">
        <v>0</v>
      </c>
      <c r="D4391" s="12" t="b">
        <v>1</v>
      </c>
      <c r="E4391" s="12" t="b">
        <v>0</v>
      </c>
      <c r="F4391" s="12" t="b">
        <v>0</v>
      </c>
      <c r="G4391" s="12" t="b">
        <v>0</v>
      </c>
      <c r="H4391" s="12" t="b">
        <v>1</v>
      </c>
      <c r="I4391" s="13"/>
      <c r="J4391" s="13"/>
      <c r="K4391" s="12" t="b">
        <v>0</v>
      </c>
      <c r="L4391" s="17">
        <v>45637.0</v>
      </c>
      <c r="M4391" s="11" t="s">
        <v>8417</v>
      </c>
      <c r="N4391" s="11" t="s">
        <v>15877</v>
      </c>
      <c r="O4391" s="11" t="s">
        <v>8419</v>
      </c>
      <c r="P4391" s="11" t="s">
        <v>13398</v>
      </c>
      <c r="Q4391" s="11" t="s">
        <v>972</v>
      </c>
      <c r="R4391" s="11" t="s">
        <v>8420</v>
      </c>
      <c r="S4391" s="11" t="s">
        <v>8421</v>
      </c>
      <c r="T4391" s="11" t="s">
        <v>9224</v>
      </c>
      <c r="V4391" s="13"/>
      <c r="W4391" s="11" t="s">
        <v>13398</v>
      </c>
      <c r="Y4391" s="11" t="s">
        <v>8420</v>
      </c>
      <c r="Z4391" s="13"/>
      <c r="AA4391" s="11" t="s">
        <v>151</v>
      </c>
      <c r="AB4391" s="13"/>
      <c r="AC4391" s="13"/>
      <c r="AD4391" s="11" t="s">
        <v>8420</v>
      </c>
      <c r="AE4391" s="11" t="s">
        <v>2029</v>
      </c>
      <c r="AG4391" s="11" t="s">
        <v>152</v>
      </c>
      <c r="AH4391" s="11" t="s">
        <v>13399</v>
      </c>
      <c r="AJ4391" s="13"/>
      <c r="AK4391" s="13"/>
      <c r="AL4391" s="13"/>
      <c r="AM4391" s="13"/>
      <c r="AN4391" s="13"/>
      <c r="AO4391" s="13"/>
      <c r="AP4391" s="11" t="s">
        <v>15876</v>
      </c>
      <c r="AR4391" s="13"/>
      <c r="AS4391" s="13"/>
      <c r="AT4391" s="12" t="b">
        <v>1</v>
      </c>
      <c r="AU4391" s="13"/>
      <c r="AV4391" s="17">
        <v>45940.0</v>
      </c>
      <c r="AW4391" s="13"/>
      <c r="AX4391" s="14" t="s">
        <v>155</v>
      </c>
      <c r="AY4391" s="13"/>
      <c r="AZ4391" s="14">
        <v>2518.0</v>
      </c>
      <c r="BA4391" s="13"/>
    </row>
    <row r="4392">
      <c r="A4392" s="11" t="s">
        <v>15878</v>
      </c>
      <c r="B4392" s="11">
        <v>11419.0</v>
      </c>
      <c r="C4392" s="12" t="b">
        <v>0</v>
      </c>
      <c r="D4392" s="12" t="b">
        <v>1</v>
      </c>
      <c r="E4392" s="12" t="b">
        <v>0</v>
      </c>
      <c r="F4392" s="12" t="b">
        <v>0</v>
      </c>
      <c r="G4392" s="12" t="b">
        <v>0</v>
      </c>
      <c r="H4392" s="12" t="b">
        <v>0</v>
      </c>
      <c r="I4392" s="14" t="s">
        <v>10720</v>
      </c>
      <c r="J4392" s="14" t="s">
        <v>10720</v>
      </c>
      <c r="K4392" s="12" t="b">
        <v>0</v>
      </c>
      <c r="L4392" s="14" t="s">
        <v>9982</v>
      </c>
      <c r="M4392" s="11" t="s">
        <v>1432</v>
      </c>
      <c r="N4392" s="11" t="s">
        <v>15879</v>
      </c>
      <c r="O4392" s="11" t="s">
        <v>7333</v>
      </c>
      <c r="P4392" s="11" t="s">
        <v>9984</v>
      </c>
      <c r="Q4392" s="11" t="s">
        <v>9926</v>
      </c>
      <c r="R4392" s="11" t="s">
        <v>7334</v>
      </c>
      <c r="S4392" s="11" t="s">
        <v>7335</v>
      </c>
      <c r="U4392" s="11" t="s">
        <v>11214</v>
      </c>
      <c r="W4392" s="11" t="s">
        <v>9984</v>
      </c>
      <c r="X4392" s="11" t="s">
        <v>1121</v>
      </c>
      <c r="Y4392" s="11" t="s">
        <v>7334</v>
      </c>
      <c r="Z4392" s="13"/>
      <c r="AA4392" s="11" t="s">
        <v>151</v>
      </c>
      <c r="AB4392" s="13"/>
      <c r="AC4392" s="13"/>
      <c r="AD4392" s="11" t="s">
        <v>7334</v>
      </c>
      <c r="AE4392" s="11" t="s">
        <v>2029</v>
      </c>
      <c r="AG4392" s="11" t="s">
        <v>152</v>
      </c>
      <c r="AH4392" s="11" t="s">
        <v>9985</v>
      </c>
      <c r="AJ4392" s="11" t="s">
        <v>1121</v>
      </c>
      <c r="AK4392" s="11" t="s">
        <v>9986</v>
      </c>
      <c r="AM4392" s="13"/>
      <c r="AN4392" s="13"/>
      <c r="AO4392" s="13"/>
      <c r="AP4392" s="11" t="s">
        <v>15878</v>
      </c>
      <c r="AR4392" s="13"/>
      <c r="AS4392" s="13"/>
      <c r="AT4392" s="12" t="b">
        <v>1</v>
      </c>
      <c r="AU4392" s="13"/>
      <c r="AV4392" s="14" t="s">
        <v>167</v>
      </c>
      <c r="AW4392" s="13"/>
      <c r="AX4392" s="14" t="s">
        <v>155</v>
      </c>
      <c r="AY4392" s="13"/>
      <c r="AZ4392" s="14">
        <v>8231.0</v>
      </c>
      <c r="BA4392" s="13"/>
    </row>
    <row r="4393">
      <c r="A4393" s="11" t="s">
        <v>15880</v>
      </c>
      <c r="B4393" s="11">
        <v>11420.0</v>
      </c>
      <c r="C4393" s="12" t="b">
        <v>0</v>
      </c>
      <c r="D4393" s="12" t="b">
        <v>1</v>
      </c>
      <c r="E4393" s="12" t="b">
        <v>0</v>
      </c>
      <c r="F4393" s="12" t="b">
        <v>0</v>
      </c>
      <c r="G4393" s="12" t="b">
        <v>0</v>
      </c>
      <c r="H4393" s="12" t="b">
        <v>0</v>
      </c>
      <c r="I4393" s="13"/>
      <c r="J4393" s="13"/>
      <c r="K4393" s="12" t="b">
        <v>0</v>
      </c>
      <c r="L4393" s="17">
        <v>45637.0</v>
      </c>
      <c r="M4393" s="11" t="s">
        <v>13276</v>
      </c>
      <c r="N4393" s="11" t="s">
        <v>15881</v>
      </c>
      <c r="O4393" s="11" t="s">
        <v>13278</v>
      </c>
      <c r="P4393" s="11" t="s">
        <v>13398</v>
      </c>
      <c r="Q4393" s="11" t="s">
        <v>972</v>
      </c>
      <c r="R4393" s="11" t="s">
        <v>13279</v>
      </c>
      <c r="S4393" s="11" t="s">
        <v>13280</v>
      </c>
      <c r="T4393" s="11" t="s">
        <v>9224</v>
      </c>
      <c r="V4393" s="13"/>
      <c r="W4393" s="11" t="s">
        <v>13398</v>
      </c>
      <c r="Y4393" s="11" t="s">
        <v>13279</v>
      </c>
      <c r="Z4393" s="13"/>
      <c r="AA4393" s="11" t="s">
        <v>151</v>
      </c>
      <c r="AB4393" s="13"/>
      <c r="AC4393" s="13"/>
      <c r="AD4393" s="11" t="s">
        <v>13279</v>
      </c>
      <c r="AE4393" s="11" t="s">
        <v>2029</v>
      </c>
      <c r="AG4393" s="11" t="s">
        <v>152</v>
      </c>
      <c r="AH4393" s="11" t="s">
        <v>13399</v>
      </c>
      <c r="AJ4393" s="11" t="s">
        <v>1692</v>
      </c>
      <c r="AK4393" s="13"/>
      <c r="AL4393" s="13"/>
      <c r="AM4393" s="13"/>
      <c r="AN4393" s="13"/>
      <c r="AO4393" s="13"/>
      <c r="AP4393" s="11" t="s">
        <v>15880</v>
      </c>
      <c r="AR4393" s="13"/>
      <c r="AS4393" s="13"/>
      <c r="AT4393" s="12" t="b">
        <v>1</v>
      </c>
      <c r="AU4393" s="13"/>
      <c r="AV4393" s="17">
        <v>45940.0</v>
      </c>
      <c r="AW4393" s="13"/>
      <c r="AX4393" s="14" t="s">
        <v>155</v>
      </c>
      <c r="AY4393" s="13"/>
      <c r="AZ4393" s="14">
        <v>2519.0</v>
      </c>
      <c r="BA4393" s="13"/>
    </row>
    <row r="4394">
      <c r="A4394" s="11" t="s">
        <v>15882</v>
      </c>
      <c r="B4394" s="11">
        <v>11423.0</v>
      </c>
      <c r="C4394" s="12" t="b">
        <v>0</v>
      </c>
      <c r="D4394" s="12" t="b">
        <v>1</v>
      </c>
      <c r="E4394" s="12" t="b">
        <v>0</v>
      </c>
      <c r="F4394" s="12" t="b">
        <v>0</v>
      </c>
      <c r="G4394" s="12" t="b">
        <v>0</v>
      </c>
      <c r="H4394" s="12" t="b">
        <v>0</v>
      </c>
      <c r="I4394" s="13"/>
      <c r="J4394" s="13"/>
      <c r="K4394" s="12" t="b">
        <v>0</v>
      </c>
      <c r="L4394" s="17">
        <v>45577.0</v>
      </c>
      <c r="M4394" s="11" t="s">
        <v>11637</v>
      </c>
      <c r="N4394" s="11" t="s">
        <v>15883</v>
      </c>
      <c r="O4394" s="11" t="s">
        <v>11676</v>
      </c>
      <c r="P4394" s="11" t="s">
        <v>13786</v>
      </c>
      <c r="Q4394" s="11" t="s">
        <v>3705</v>
      </c>
      <c r="R4394" s="11" t="s">
        <v>11677</v>
      </c>
      <c r="S4394" s="11" t="s">
        <v>11678</v>
      </c>
      <c r="U4394" s="11" t="s">
        <v>11642</v>
      </c>
      <c r="W4394" s="11" t="s">
        <v>13786</v>
      </c>
      <c r="AA4394" s="11" t="s">
        <v>151</v>
      </c>
      <c r="AB4394" s="13"/>
      <c r="AC4394" s="13"/>
      <c r="AD4394" s="11" t="s">
        <v>11677</v>
      </c>
      <c r="AE4394" s="13"/>
      <c r="AF4394" s="13"/>
      <c r="AG4394" s="11" t="s">
        <v>152</v>
      </c>
      <c r="AH4394" s="11" t="s">
        <v>13788</v>
      </c>
      <c r="AJ4394" s="13"/>
      <c r="AK4394" s="13"/>
      <c r="AL4394" s="13"/>
      <c r="AM4394" s="13"/>
      <c r="AN4394" s="13"/>
      <c r="AO4394" s="13"/>
      <c r="AP4394" s="11" t="s">
        <v>15882</v>
      </c>
      <c r="AR4394" s="13"/>
      <c r="AS4394" s="13"/>
      <c r="AT4394" s="12" t="b">
        <v>1</v>
      </c>
      <c r="AU4394" s="13"/>
      <c r="AV4394" s="17">
        <v>45940.0</v>
      </c>
      <c r="AW4394" s="13"/>
      <c r="AX4394" s="14" t="s">
        <v>155</v>
      </c>
      <c r="AY4394" s="13"/>
      <c r="AZ4394" s="14">
        <v>2758.0</v>
      </c>
      <c r="BA4394" s="13"/>
    </row>
    <row r="4395">
      <c r="A4395" s="11" t="s">
        <v>15884</v>
      </c>
      <c r="B4395" s="11">
        <v>11424.0</v>
      </c>
      <c r="C4395" s="12" t="b">
        <v>0</v>
      </c>
      <c r="D4395" s="12" t="b">
        <v>1</v>
      </c>
      <c r="E4395" s="12" t="b">
        <v>0</v>
      </c>
      <c r="F4395" s="12" t="b">
        <v>0</v>
      </c>
      <c r="G4395" s="12" t="b">
        <v>0</v>
      </c>
      <c r="H4395" s="12" t="b">
        <v>1</v>
      </c>
      <c r="I4395" s="13"/>
      <c r="J4395" s="13"/>
      <c r="K4395" s="12" t="b">
        <v>0</v>
      </c>
      <c r="L4395" s="17">
        <v>45637.0</v>
      </c>
      <c r="M4395" s="11" t="s">
        <v>3870</v>
      </c>
      <c r="N4395" s="11" t="s">
        <v>15885</v>
      </c>
      <c r="O4395" s="11" t="s">
        <v>3936</v>
      </c>
      <c r="P4395" s="11" t="s">
        <v>13398</v>
      </c>
      <c r="Q4395" s="11" t="s">
        <v>972</v>
      </c>
      <c r="R4395" s="11" t="s">
        <v>3937</v>
      </c>
      <c r="S4395" s="11" t="s">
        <v>3938</v>
      </c>
      <c r="T4395" s="11" t="s">
        <v>9224</v>
      </c>
      <c r="V4395" s="13"/>
      <c r="W4395" s="11" t="s">
        <v>13398</v>
      </c>
      <c r="Y4395" s="11" t="s">
        <v>3937</v>
      </c>
      <c r="Z4395" s="13"/>
      <c r="AA4395" s="11" t="s">
        <v>151</v>
      </c>
      <c r="AB4395" s="13"/>
      <c r="AC4395" s="13"/>
      <c r="AD4395" s="11" t="s">
        <v>3937</v>
      </c>
      <c r="AE4395" s="11" t="s">
        <v>2029</v>
      </c>
      <c r="AG4395" s="11" t="s">
        <v>152</v>
      </c>
      <c r="AH4395" s="11" t="s">
        <v>13399</v>
      </c>
      <c r="AJ4395" s="13"/>
      <c r="AK4395" s="13"/>
      <c r="AL4395" s="13"/>
      <c r="AM4395" s="13"/>
      <c r="AN4395" s="13"/>
      <c r="AO4395" s="13"/>
      <c r="AP4395" s="11" t="s">
        <v>15884</v>
      </c>
      <c r="AR4395" s="13"/>
      <c r="AS4395" s="13"/>
      <c r="AT4395" s="12" t="b">
        <v>1</v>
      </c>
      <c r="AU4395" s="13"/>
      <c r="AV4395" s="17">
        <v>45940.0</v>
      </c>
      <c r="AW4395" s="13"/>
      <c r="AX4395" s="14" t="s">
        <v>155</v>
      </c>
      <c r="AY4395" s="13"/>
      <c r="AZ4395" s="14">
        <v>2520.0</v>
      </c>
      <c r="BA4395" s="13"/>
    </row>
    <row r="4396">
      <c r="A4396" s="11" t="s">
        <v>15886</v>
      </c>
      <c r="B4396" s="11">
        <v>11425.0</v>
      </c>
      <c r="C4396" s="12" t="b">
        <v>0</v>
      </c>
      <c r="D4396" s="12" t="b">
        <v>0</v>
      </c>
      <c r="E4396" s="12" t="b">
        <v>0</v>
      </c>
      <c r="F4396" s="12" t="b">
        <v>0</v>
      </c>
      <c r="G4396" s="12" t="b">
        <v>0</v>
      </c>
      <c r="H4396" s="12" t="b">
        <v>0</v>
      </c>
      <c r="I4396" s="13"/>
      <c r="J4396" s="13"/>
      <c r="K4396" s="12" t="b">
        <v>0</v>
      </c>
      <c r="L4396" s="17">
        <v>45577.0</v>
      </c>
      <c r="M4396" s="11" t="s">
        <v>9677</v>
      </c>
      <c r="N4396" s="11" t="s">
        <v>15887</v>
      </c>
      <c r="O4396" s="11" t="s">
        <v>12647</v>
      </c>
      <c r="P4396" s="11" t="s">
        <v>13786</v>
      </c>
      <c r="Q4396" s="11" t="s">
        <v>3705</v>
      </c>
      <c r="R4396" s="11" t="s">
        <v>12648</v>
      </c>
      <c r="S4396" s="11" t="s">
        <v>12649</v>
      </c>
      <c r="U4396" s="11" t="s">
        <v>10415</v>
      </c>
      <c r="W4396" s="11" t="s">
        <v>13786</v>
      </c>
      <c r="AA4396" s="11" t="s">
        <v>151</v>
      </c>
      <c r="AB4396" s="13"/>
      <c r="AC4396" s="13"/>
      <c r="AD4396" s="11" t="s">
        <v>12648</v>
      </c>
      <c r="AE4396" s="13"/>
      <c r="AF4396" s="13"/>
      <c r="AG4396" s="11" t="s">
        <v>152</v>
      </c>
      <c r="AH4396" s="11" t="s">
        <v>13788</v>
      </c>
      <c r="AJ4396" s="13"/>
      <c r="AK4396" s="13"/>
      <c r="AL4396" s="13"/>
      <c r="AM4396" s="13"/>
      <c r="AN4396" s="13"/>
      <c r="AO4396" s="13"/>
      <c r="AP4396" s="11" t="s">
        <v>15886</v>
      </c>
      <c r="AR4396" s="13"/>
      <c r="AS4396" s="13"/>
      <c r="AT4396" s="12" t="b">
        <v>1</v>
      </c>
      <c r="AU4396" s="13"/>
      <c r="AV4396" s="17">
        <v>45940.0</v>
      </c>
      <c r="AW4396" s="13"/>
      <c r="AX4396" s="14" t="s">
        <v>155</v>
      </c>
      <c r="AY4396" s="13"/>
      <c r="AZ4396" s="14">
        <v>2759.0</v>
      </c>
      <c r="BA4396" s="13"/>
    </row>
    <row r="4397">
      <c r="A4397" s="11" t="s">
        <v>15888</v>
      </c>
      <c r="B4397" s="11">
        <v>11426.0</v>
      </c>
      <c r="C4397" s="12" t="b">
        <v>0</v>
      </c>
      <c r="D4397" s="12" t="b">
        <v>0</v>
      </c>
      <c r="E4397" s="12" t="b">
        <v>0</v>
      </c>
      <c r="F4397" s="12" t="b">
        <v>0</v>
      </c>
      <c r="G4397" s="12" t="b">
        <v>0</v>
      </c>
      <c r="H4397" s="12" t="b">
        <v>0</v>
      </c>
      <c r="I4397" s="13"/>
      <c r="J4397" s="13"/>
      <c r="K4397" s="12" t="b">
        <v>0</v>
      </c>
      <c r="L4397" s="14" t="s">
        <v>15807</v>
      </c>
      <c r="M4397" s="11" t="s">
        <v>9677</v>
      </c>
      <c r="N4397" s="11" t="s">
        <v>15889</v>
      </c>
      <c r="O4397" s="11" t="s">
        <v>15890</v>
      </c>
      <c r="P4397" s="11" t="s">
        <v>15809</v>
      </c>
      <c r="Q4397" s="11" t="s">
        <v>146</v>
      </c>
      <c r="R4397" s="11" t="s">
        <v>15891</v>
      </c>
      <c r="S4397" s="11" t="s">
        <v>15892</v>
      </c>
      <c r="U4397" s="11" t="s">
        <v>10415</v>
      </c>
      <c r="W4397" s="11" t="s">
        <v>15809</v>
      </c>
      <c r="AA4397" s="11" t="s">
        <v>151</v>
      </c>
      <c r="AB4397" s="13"/>
      <c r="AC4397" s="13"/>
      <c r="AD4397" s="11" t="s">
        <v>15891</v>
      </c>
      <c r="AE4397" s="13"/>
      <c r="AF4397" s="13"/>
      <c r="AG4397" s="11" t="s">
        <v>152</v>
      </c>
      <c r="AH4397" s="11" t="s">
        <v>15810</v>
      </c>
      <c r="AJ4397" s="13"/>
      <c r="AK4397" s="13"/>
      <c r="AL4397" s="13"/>
      <c r="AM4397" s="13"/>
      <c r="AN4397" s="13"/>
      <c r="AO4397" s="13"/>
      <c r="AP4397" s="11" t="s">
        <v>15888</v>
      </c>
      <c r="AR4397" s="13"/>
      <c r="AS4397" s="13"/>
      <c r="AT4397" s="12" t="b">
        <v>1</v>
      </c>
      <c r="AU4397" s="13"/>
      <c r="AV4397" s="17">
        <v>45940.0</v>
      </c>
      <c r="AW4397" s="13"/>
      <c r="AX4397" s="14" t="s">
        <v>155</v>
      </c>
      <c r="AY4397" s="13"/>
      <c r="AZ4397" s="14">
        <v>2982.0</v>
      </c>
      <c r="BA4397" s="13"/>
    </row>
    <row r="4398">
      <c r="A4398" s="11" t="s">
        <v>15893</v>
      </c>
      <c r="B4398" s="11">
        <v>11436.0</v>
      </c>
      <c r="C4398" s="12" t="b">
        <v>0</v>
      </c>
      <c r="D4398" s="12" t="b">
        <v>1</v>
      </c>
      <c r="E4398" s="12" t="b">
        <v>0</v>
      </c>
      <c r="F4398" s="12" t="b">
        <v>0</v>
      </c>
      <c r="G4398" s="12" t="b">
        <v>0</v>
      </c>
      <c r="H4398" s="12" t="b">
        <v>0</v>
      </c>
      <c r="I4398" s="13"/>
      <c r="J4398" s="13"/>
      <c r="K4398" s="12" t="b">
        <v>0</v>
      </c>
      <c r="L4398" s="15">
        <v>45932.0</v>
      </c>
      <c r="M4398" s="11" t="s">
        <v>11283</v>
      </c>
      <c r="N4398" s="11" t="s">
        <v>15894</v>
      </c>
      <c r="O4398" s="11" t="s">
        <v>15492</v>
      </c>
      <c r="P4398" s="11" t="s">
        <v>15558</v>
      </c>
      <c r="Q4398" s="11" t="s">
        <v>3705</v>
      </c>
      <c r="R4398" s="11" t="s">
        <v>15493</v>
      </c>
      <c r="S4398" s="11" t="s">
        <v>15494</v>
      </c>
      <c r="T4398" s="11" t="s">
        <v>14428</v>
      </c>
      <c r="U4398" s="11" t="s">
        <v>15340</v>
      </c>
      <c r="W4398" s="11" t="s">
        <v>15558</v>
      </c>
      <c r="AA4398" s="11" t="s">
        <v>151</v>
      </c>
      <c r="AB4398" s="13"/>
      <c r="AC4398" s="13"/>
      <c r="AD4398" s="11" t="s">
        <v>15493</v>
      </c>
      <c r="AF4398" s="13"/>
      <c r="AG4398" s="11" t="s">
        <v>152</v>
      </c>
      <c r="AH4398" s="11" t="s">
        <v>15560</v>
      </c>
      <c r="AJ4398" s="13"/>
      <c r="AK4398" s="13"/>
      <c r="AL4398" s="13"/>
      <c r="AM4398" s="13"/>
      <c r="AN4398" s="13"/>
      <c r="AO4398" s="13"/>
      <c r="AP4398" s="11" t="s">
        <v>15893</v>
      </c>
      <c r="AR4398" s="13"/>
      <c r="AS4398" s="13"/>
      <c r="AT4398" s="12" t="b">
        <v>1</v>
      </c>
      <c r="AU4398" s="13"/>
      <c r="AV4398" s="17">
        <v>45940.0</v>
      </c>
      <c r="AW4398" s="13"/>
      <c r="AX4398" s="14" t="s">
        <v>155</v>
      </c>
      <c r="AY4398" s="13"/>
      <c r="AZ4398" s="14">
        <v>3068.0</v>
      </c>
      <c r="BA4398" s="13"/>
    </row>
    <row r="4399">
      <c r="A4399" s="11" t="s">
        <v>15895</v>
      </c>
      <c r="B4399" s="11">
        <v>11437.0</v>
      </c>
      <c r="C4399" s="12" t="b">
        <v>0</v>
      </c>
      <c r="D4399" s="12" t="b">
        <v>0</v>
      </c>
      <c r="E4399" s="12" t="b">
        <v>0</v>
      </c>
      <c r="F4399" s="12" t="b">
        <v>0</v>
      </c>
      <c r="G4399" s="12" t="b">
        <v>0</v>
      </c>
      <c r="H4399" s="12" t="b">
        <v>0</v>
      </c>
      <c r="I4399" s="13"/>
      <c r="J4399" s="13"/>
      <c r="K4399" s="12" t="b">
        <v>0</v>
      </c>
      <c r="L4399" s="14" t="s">
        <v>15807</v>
      </c>
      <c r="M4399" s="11" t="s">
        <v>11283</v>
      </c>
      <c r="N4399" s="11" t="s">
        <v>15896</v>
      </c>
      <c r="O4399" s="11" t="s">
        <v>15492</v>
      </c>
      <c r="P4399" s="11" t="s">
        <v>15809</v>
      </c>
      <c r="Q4399" s="11" t="s">
        <v>146</v>
      </c>
      <c r="R4399" s="11" t="s">
        <v>15493</v>
      </c>
      <c r="S4399" s="11" t="s">
        <v>15494</v>
      </c>
      <c r="T4399" s="11" t="s">
        <v>14428</v>
      </c>
      <c r="U4399" s="11" t="s">
        <v>15340</v>
      </c>
      <c r="W4399" s="11" t="s">
        <v>15809</v>
      </c>
      <c r="AA4399" s="11" t="s">
        <v>151</v>
      </c>
      <c r="AB4399" s="13"/>
      <c r="AC4399" s="13"/>
      <c r="AD4399" s="11" t="s">
        <v>15493</v>
      </c>
      <c r="AF4399" s="13"/>
      <c r="AG4399" s="11" t="s">
        <v>152</v>
      </c>
      <c r="AH4399" s="11" t="s">
        <v>15810</v>
      </c>
      <c r="AJ4399" s="13"/>
      <c r="AK4399" s="13"/>
      <c r="AL4399" s="13"/>
      <c r="AM4399" s="13"/>
      <c r="AN4399" s="13"/>
      <c r="AO4399" s="13"/>
      <c r="AP4399" s="11" t="s">
        <v>15895</v>
      </c>
      <c r="AR4399" s="13"/>
      <c r="AS4399" s="13"/>
      <c r="AT4399" s="12" t="b">
        <v>1</v>
      </c>
      <c r="AU4399" s="13"/>
      <c r="AV4399" s="17">
        <v>45940.0</v>
      </c>
      <c r="AW4399" s="13"/>
      <c r="AX4399" s="14" t="s">
        <v>155</v>
      </c>
      <c r="AY4399" s="13"/>
      <c r="AZ4399" s="14">
        <v>2983.0</v>
      </c>
      <c r="BA4399" s="13"/>
    </row>
    <row r="4400">
      <c r="A4400" s="11" t="s">
        <v>15897</v>
      </c>
      <c r="B4400" s="11">
        <v>11438.0</v>
      </c>
      <c r="C4400" s="12" t="b">
        <v>0</v>
      </c>
      <c r="D4400" s="12" t="b">
        <v>1</v>
      </c>
      <c r="E4400" s="12" t="b">
        <v>0</v>
      </c>
      <c r="F4400" s="12" t="b">
        <v>0</v>
      </c>
      <c r="G4400" s="12" t="b">
        <v>0</v>
      </c>
      <c r="H4400" s="12" t="b">
        <v>0</v>
      </c>
      <c r="I4400" s="13"/>
      <c r="J4400" s="13"/>
      <c r="K4400" s="12" t="b">
        <v>0</v>
      </c>
      <c r="L4400" s="15">
        <v>45424.0</v>
      </c>
      <c r="M4400" s="11" t="s">
        <v>1185</v>
      </c>
      <c r="N4400" s="11" t="s">
        <v>15898</v>
      </c>
      <c r="O4400" s="11" t="s">
        <v>15899</v>
      </c>
      <c r="P4400" s="11" t="s">
        <v>13924</v>
      </c>
      <c r="Q4400" s="11" t="s">
        <v>162</v>
      </c>
      <c r="R4400" s="11" t="s">
        <v>15900</v>
      </c>
      <c r="S4400" s="11" t="s">
        <v>15901</v>
      </c>
      <c r="T4400" s="11" t="s">
        <v>14428</v>
      </c>
      <c r="U4400" s="11" t="s">
        <v>11963</v>
      </c>
      <c r="W4400" s="11" t="s">
        <v>13924</v>
      </c>
      <c r="Z4400" s="13"/>
      <c r="AA4400" s="11" t="s">
        <v>151</v>
      </c>
      <c r="AB4400" s="13"/>
      <c r="AC4400" s="13"/>
      <c r="AD4400" s="11" t="s">
        <v>15900</v>
      </c>
      <c r="AE4400" s="13"/>
      <c r="AF4400" s="13"/>
      <c r="AG4400" s="11" t="s">
        <v>152</v>
      </c>
      <c r="AH4400" s="11" t="s">
        <v>13925</v>
      </c>
      <c r="AJ4400" s="13"/>
      <c r="AK4400" s="13"/>
      <c r="AL4400" s="13"/>
      <c r="AM4400" s="13"/>
      <c r="AN4400" s="13"/>
      <c r="AO4400" s="13"/>
      <c r="AP4400" s="11" t="s">
        <v>15897</v>
      </c>
      <c r="AR4400" s="13"/>
      <c r="AS4400" s="13"/>
      <c r="AT4400" s="12" t="b">
        <v>1</v>
      </c>
      <c r="AU4400" s="13"/>
      <c r="AV4400" s="14" t="s">
        <v>167</v>
      </c>
      <c r="AW4400" s="13"/>
      <c r="AX4400" s="14" t="s">
        <v>155</v>
      </c>
      <c r="AY4400" s="13"/>
      <c r="AZ4400" s="14">
        <v>8232.0</v>
      </c>
      <c r="BA4400" s="13"/>
    </row>
    <row r="4401">
      <c r="A4401" s="11" t="s">
        <v>15902</v>
      </c>
      <c r="B4401" s="11">
        <v>11442.0</v>
      </c>
      <c r="C4401" s="12" t="b">
        <v>0</v>
      </c>
      <c r="D4401" s="12" t="b">
        <v>0</v>
      </c>
      <c r="E4401" s="12" t="b">
        <v>0</v>
      </c>
      <c r="F4401" s="12" t="b">
        <v>0</v>
      </c>
      <c r="G4401" s="12" t="b">
        <v>0</v>
      </c>
      <c r="H4401" s="12" t="b">
        <v>0</v>
      </c>
      <c r="I4401" s="13"/>
      <c r="J4401" s="13"/>
      <c r="K4401" s="12" t="b">
        <v>0</v>
      </c>
      <c r="L4401" s="17">
        <v>45577.0</v>
      </c>
      <c r="M4401" s="11" t="s">
        <v>1432</v>
      </c>
      <c r="N4401" s="11" t="s">
        <v>15903</v>
      </c>
      <c r="O4401" s="11" t="s">
        <v>7333</v>
      </c>
      <c r="P4401" s="11" t="s">
        <v>13786</v>
      </c>
      <c r="Q4401" s="11" t="s">
        <v>3705</v>
      </c>
      <c r="R4401" s="11" t="s">
        <v>7334</v>
      </c>
      <c r="S4401" s="11" t="s">
        <v>7335</v>
      </c>
      <c r="U4401" s="11" t="s">
        <v>11214</v>
      </c>
      <c r="W4401" s="11" t="s">
        <v>13786</v>
      </c>
      <c r="AA4401" s="11" t="s">
        <v>215</v>
      </c>
      <c r="AB4401" s="13"/>
      <c r="AC4401" s="13"/>
      <c r="AD4401" s="11" t="s">
        <v>7334</v>
      </c>
      <c r="AE4401" s="13"/>
      <c r="AF4401" s="13"/>
      <c r="AG4401" s="11" t="s">
        <v>152</v>
      </c>
      <c r="AH4401" s="11" t="s">
        <v>13788</v>
      </c>
      <c r="AJ4401" s="13"/>
      <c r="AK4401" s="13"/>
      <c r="AL4401" s="13"/>
      <c r="AM4401" s="13"/>
      <c r="AN4401" s="13"/>
      <c r="AO4401" s="13"/>
      <c r="AP4401" s="11" t="s">
        <v>15902</v>
      </c>
      <c r="AR4401" s="13"/>
      <c r="AS4401" s="13"/>
      <c r="AT4401" s="12" t="b">
        <v>1</v>
      </c>
      <c r="AU4401" s="13"/>
      <c r="AV4401" s="14" t="s">
        <v>167</v>
      </c>
      <c r="AW4401" s="13"/>
      <c r="AX4401" s="14" t="s">
        <v>155</v>
      </c>
      <c r="AY4401" s="13"/>
      <c r="AZ4401" s="14">
        <v>8235.0</v>
      </c>
      <c r="BA4401" s="13"/>
    </row>
    <row r="4402">
      <c r="A4402" s="11" t="s">
        <v>15904</v>
      </c>
      <c r="B4402" s="11">
        <v>11443.0</v>
      </c>
      <c r="C4402" s="12" t="b">
        <v>0</v>
      </c>
      <c r="D4402" s="12" t="b">
        <v>1</v>
      </c>
      <c r="E4402" s="12" t="b">
        <v>0</v>
      </c>
      <c r="F4402" s="12" t="b">
        <v>0</v>
      </c>
      <c r="G4402" s="12" t="b">
        <v>0</v>
      </c>
      <c r="H4402" s="12" t="b">
        <v>0</v>
      </c>
      <c r="I4402" s="13"/>
      <c r="J4402" s="13"/>
      <c r="K4402" s="12" t="b">
        <v>0</v>
      </c>
      <c r="L4402" s="17">
        <v>45577.0</v>
      </c>
      <c r="M4402" s="11" t="s">
        <v>1432</v>
      </c>
      <c r="N4402" s="11" t="s">
        <v>15905</v>
      </c>
      <c r="O4402" s="11" t="s">
        <v>8780</v>
      </c>
      <c r="P4402" s="11" t="s">
        <v>13786</v>
      </c>
      <c r="Q4402" s="11" t="s">
        <v>3705</v>
      </c>
      <c r="R4402" s="11" t="s">
        <v>8781</v>
      </c>
      <c r="S4402" s="11" t="s">
        <v>8782</v>
      </c>
      <c r="U4402" s="11" t="s">
        <v>11214</v>
      </c>
      <c r="W4402" s="11" t="s">
        <v>13786</v>
      </c>
      <c r="AA4402" s="11" t="s">
        <v>151</v>
      </c>
      <c r="AB4402" s="13"/>
      <c r="AC4402" s="13"/>
      <c r="AD4402" s="11" t="s">
        <v>8781</v>
      </c>
      <c r="AE4402" s="13"/>
      <c r="AF4402" s="13"/>
      <c r="AG4402" s="11" t="s">
        <v>152</v>
      </c>
      <c r="AH4402" s="11" t="s">
        <v>13788</v>
      </c>
      <c r="AJ4402" s="13"/>
      <c r="AK4402" s="13"/>
      <c r="AL4402" s="13"/>
      <c r="AM4402" s="13"/>
      <c r="AN4402" s="13"/>
      <c r="AO4402" s="13"/>
      <c r="AP4402" s="11" t="s">
        <v>15904</v>
      </c>
      <c r="AR4402" s="13"/>
      <c r="AS4402" s="13"/>
      <c r="AT4402" s="12" t="b">
        <v>1</v>
      </c>
      <c r="AU4402" s="13"/>
      <c r="AV4402" s="14" t="s">
        <v>167</v>
      </c>
      <c r="AW4402" s="13"/>
      <c r="AX4402" s="14" t="s">
        <v>155</v>
      </c>
      <c r="AY4402" s="13"/>
      <c r="AZ4402" s="14">
        <v>8236.0</v>
      </c>
      <c r="BA4402" s="13"/>
    </row>
    <row r="4403">
      <c r="A4403" s="11" t="s">
        <v>15906</v>
      </c>
      <c r="B4403" s="11">
        <v>11444.0</v>
      </c>
      <c r="C4403" s="12" t="b">
        <v>0</v>
      </c>
      <c r="D4403" s="12" t="b">
        <v>1</v>
      </c>
      <c r="E4403" s="12" t="b">
        <v>0</v>
      </c>
      <c r="F4403" s="12" t="b">
        <v>0</v>
      </c>
      <c r="G4403" s="12" t="b">
        <v>0</v>
      </c>
      <c r="H4403" s="12" t="b">
        <v>0</v>
      </c>
      <c r="I4403" s="13"/>
      <c r="J4403" s="13"/>
      <c r="K4403" s="12" t="b">
        <v>0</v>
      </c>
      <c r="L4403" s="14" t="s">
        <v>15807</v>
      </c>
      <c r="M4403" s="11" t="s">
        <v>1432</v>
      </c>
      <c r="N4403" s="11" t="s">
        <v>15907</v>
      </c>
      <c r="O4403" s="11" t="s">
        <v>7333</v>
      </c>
      <c r="P4403" s="11" t="s">
        <v>15809</v>
      </c>
      <c r="Q4403" s="11" t="s">
        <v>146</v>
      </c>
      <c r="R4403" s="11" t="s">
        <v>7334</v>
      </c>
      <c r="S4403" s="11" t="s">
        <v>7335</v>
      </c>
      <c r="U4403" s="11" t="s">
        <v>11214</v>
      </c>
      <c r="W4403" s="11" t="s">
        <v>15809</v>
      </c>
      <c r="AA4403" s="11" t="s">
        <v>151</v>
      </c>
      <c r="AB4403" s="13"/>
      <c r="AC4403" s="13"/>
      <c r="AD4403" s="11" t="s">
        <v>7334</v>
      </c>
      <c r="AE4403" s="13"/>
      <c r="AF4403" s="13"/>
      <c r="AG4403" s="11" t="s">
        <v>152</v>
      </c>
      <c r="AH4403" s="11" t="s">
        <v>15810</v>
      </c>
      <c r="AJ4403" s="13"/>
      <c r="AK4403" s="13"/>
      <c r="AL4403" s="13"/>
      <c r="AM4403" s="13"/>
      <c r="AN4403" s="13"/>
      <c r="AO4403" s="13"/>
      <c r="AP4403" s="11" t="s">
        <v>15906</v>
      </c>
      <c r="AR4403" s="13"/>
      <c r="AS4403" s="13"/>
      <c r="AT4403" s="12" t="b">
        <v>1</v>
      </c>
      <c r="AU4403" s="13"/>
      <c r="AV4403" s="14" t="s">
        <v>167</v>
      </c>
      <c r="AW4403" s="13"/>
      <c r="AX4403" s="14" t="s">
        <v>155</v>
      </c>
      <c r="AY4403" s="13"/>
      <c r="AZ4403" s="14">
        <v>8237.0</v>
      </c>
      <c r="BA4403" s="13"/>
    </row>
    <row r="4404">
      <c r="A4404" s="11" t="s">
        <v>15908</v>
      </c>
      <c r="B4404" s="11">
        <v>11445.0</v>
      </c>
      <c r="C4404" s="12" t="b">
        <v>0</v>
      </c>
      <c r="D4404" s="12" t="b">
        <v>1</v>
      </c>
      <c r="E4404" s="12" t="b">
        <v>0</v>
      </c>
      <c r="F4404" s="12" t="b">
        <v>0</v>
      </c>
      <c r="G4404" s="12" t="b">
        <v>0</v>
      </c>
      <c r="H4404" s="12" t="b">
        <v>0</v>
      </c>
      <c r="I4404" s="13"/>
      <c r="J4404" s="13"/>
      <c r="K4404" s="12" t="b">
        <v>0</v>
      </c>
      <c r="L4404" s="14" t="s">
        <v>15807</v>
      </c>
      <c r="M4404" s="11" t="s">
        <v>1432</v>
      </c>
      <c r="N4404" s="11" t="s">
        <v>15909</v>
      </c>
      <c r="O4404" s="11" t="s">
        <v>8780</v>
      </c>
      <c r="P4404" s="11" t="s">
        <v>15809</v>
      </c>
      <c r="Q4404" s="11" t="s">
        <v>146</v>
      </c>
      <c r="R4404" s="11" t="s">
        <v>8781</v>
      </c>
      <c r="S4404" s="11" t="s">
        <v>8782</v>
      </c>
      <c r="U4404" s="11" t="s">
        <v>11214</v>
      </c>
      <c r="W4404" s="11" t="s">
        <v>15809</v>
      </c>
      <c r="AA4404" s="11" t="s">
        <v>151</v>
      </c>
      <c r="AB4404" s="13"/>
      <c r="AC4404" s="13"/>
      <c r="AD4404" s="11" t="s">
        <v>8781</v>
      </c>
      <c r="AE4404" s="13"/>
      <c r="AF4404" s="13"/>
      <c r="AG4404" s="11" t="s">
        <v>152</v>
      </c>
      <c r="AH4404" s="11" t="s">
        <v>15810</v>
      </c>
      <c r="AJ4404" s="13"/>
      <c r="AK4404" s="13"/>
      <c r="AL4404" s="13"/>
      <c r="AM4404" s="13"/>
      <c r="AN4404" s="13"/>
      <c r="AO4404" s="13"/>
      <c r="AP4404" s="11" t="s">
        <v>15908</v>
      </c>
      <c r="AR4404" s="13"/>
      <c r="AS4404" s="13"/>
      <c r="AT4404" s="12" t="b">
        <v>1</v>
      </c>
      <c r="AU4404" s="13"/>
      <c r="AV4404" s="14" t="s">
        <v>167</v>
      </c>
      <c r="AW4404" s="13"/>
      <c r="AX4404" s="14" t="s">
        <v>155</v>
      </c>
      <c r="AY4404" s="13"/>
      <c r="AZ4404" s="14">
        <v>8238.0</v>
      </c>
      <c r="BA4404" s="13"/>
    </row>
    <row r="4405">
      <c r="A4405" s="11" t="s">
        <v>15910</v>
      </c>
      <c r="B4405" s="11">
        <v>11446.0</v>
      </c>
      <c r="C4405" s="12" t="b">
        <v>0</v>
      </c>
      <c r="D4405" s="12" t="b">
        <v>0</v>
      </c>
      <c r="E4405" s="12" t="b">
        <v>0</v>
      </c>
      <c r="F4405" s="12" t="b">
        <v>0</v>
      </c>
      <c r="G4405" s="12" t="b">
        <v>0</v>
      </c>
      <c r="H4405" s="12" t="b">
        <v>0</v>
      </c>
      <c r="I4405" s="13"/>
      <c r="J4405" s="13"/>
      <c r="K4405" s="12" t="b">
        <v>0</v>
      </c>
      <c r="L4405" s="15">
        <v>45932.0</v>
      </c>
      <c r="M4405" s="11" t="s">
        <v>1432</v>
      </c>
      <c r="N4405" s="11" t="s">
        <v>15911</v>
      </c>
      <c r="O4405" s="11" t="s">
        <v>7333</v>
      </c>
      <c r="P4405" s="11" t="s">
        <v>15558</v>
      </c>
      <c r="Q4405" s="11" t="s">
        <v>3705</v>
      </c>
      <c r="R4405" s="11" t="s">
        <v>7334</v>
      </c>
      <c r="S4405" s="11" t="s">
        <v>7335</v>
      </c>
      <c r="U4405" s="11" t="s">
        <v>11214</v>
      </c>
      <c r="W4405" s="11" t="s">
        <v>15558</v>
      </c>
      <c r="AA4405" s="11" t="s">
        <v>215</v>
      </c>
      <c r="AB4405" s="13"/>
      <c r="AC4405" s="13"/>
      <c r="AD4405" s="11" t="s">
        <v>7334</v>
      </c>
      <c r="AE4405" s="13"/>
      <c r="AF4405" s="13"/>
      <c r="AG4405" s="11" t="s">
        <v>152</v>
      </c>
      <c r="AH4405" s="11" t="s">
        <v>15560</v>
      </c>
      <c r="AJ4405" s="13"/>
      <c r="AK4405" s="13"/>
      <c r="AL4405" s="13"/>
      <c r="AM4405" s="13"/>
      <c r="AN4405" s="13"/>
      <c r="AO4405" s="13"/>
      <c r="AP4405" s="11" t="s">
        <v>15910</v>
      </c>
      <c r="AR4405" s="13"/>
      <c r="AS4405" s="13"/>
      <c r="AT4405" s="12" t="b">
        <v>1</v>
      </c>
      <c r="AU4405" s="13"/>
      <c r="AV4405" s="14" t="s">
        <v>167</v>
      </c>
      <c r="AW4405" s="13"/>
      <c r="AX4405" s="14" t="s">
        <v>155</v>
      </c>
      <c r="AY4405" s="13"/>
      <c r="AZ4405" s="14">
        <v>8233.0</v>
      </c>
      <c r="BA4405" s="13"/>
    </row>
    <row r="4406">
      <c r="A4406" s="11" t="s">
        <v>15912</v>
      </c>
      <c r="B4406" s="11">
        <v>11447.0</v>
      </c>
      <c r="C4406" s="12" t="b">
        <v>0</v>
      </c>
      <c r="D4406" s="12" t="b">
        <v>0</v>
      </c>
      <c r="E4406" s="12" t="b">
        <v>0</v>
      </c>
      <c r="F4406" s="12" t="b">
        <v>0</v>
      </c>
      <c r="G4406" s="12" t="b">
        <v>0</v>
      </c>
      <c r="H4406" s="12" t="b">
        <v>0</v>
      </c>
      <c r="I4406" s="13"/>
      <c r="J4406" s="13"/>
      <c r="K4406" s="12" t="b">
        <v>0</v>
      </c>
      <c r="L4406" s="15">
        <v>45932.0</v>
      </c>
      <c r="M4406" s="11" t="s">
        <v>1432</v>
      </c>
      <c r="N4406" s="11" t="s">
        <v>15913</v>
      </c>
      <c r="O4406" s="11" t="s">
        <v>8780</v>
      </c>
      <c r="P4406" s="11" t="s">
        <v>15558</v>
      </c>
      <c r="Q4406" s="11" t="s">
        <v>3705</v>
      </c>
      <c r="R4406" s="11" t="s">
        <v>8781</v>
      </c>
      <c r="S4406" s="11" t="s">
        <v>8782</v>
      </c>
      <c r="U4406" s="11" t="s">
        <v>11214</v>
      </c>
      <c r="W4406" s="11" t="s">
        <v>15558</v>
      </c>
      <c r="AA4406" s="11" t="s">
        <v>151</v>
      </c>
      <c r="AB4406" s="13"/>
      <c r="AC4406" s="13"/>
      <c r="AD4406" s="11" t="s">
        <v>8781</v>
      </c>
      <c r="AE4406" s="13"/>
      <c r="AF4406" s="13"/>
      <c r="AG4406" s="11" t="s">
        <v>152</v>
      </c>
      <c r="AH4406" s="11" t="s">
        <v>15560</v>
      </c>
      <c r="AJ4406" s="13"/>
      <c r="AK4406" s="13"/>
      <c r="AL4406" s="13"/>
      <c r="AM4406" s="13"/>
      <c r="AN4406" s="13"/>
      <c r="AO4406" s="13"/>
      <c r="AP4406" s="11" t="s">
        <v>15912</v>
      </c>
      <c r="AR4406" s="13"/>
      <c r="AS4406" s="13"/>
      <c r="AT4406" s="12" t="b">
        <v>1</v>
      </c>
      <c r="AU4406" s="13"/>
      <c r="AV4406" s="14" t="s">
        <v>167</v>
      </c>
      <c r="AW4406" s="13"/>
      <c r="AX4406" s="14" t="s">
        <v>155</v>
      </c>
      <c r="AY4406" s="13"/>
      <c r="AZ4406" s="14">
        <v>8234.0</v>
      </c>
      <c r="BA4406" s="13"/>
    </row>
    <row r="4407">
      <c r="A4407" s="11" t="s">
        <v>15914</v>
      </c>
      <c r="B4407" s="11">
        <v>11454.0</v>
      </c>
      <c r="C4407" s="12" t="b">
        <v>0</v>
      </c>
      <c r="D4407" s="12" t="b">
        <v>0</v>
      </c>
      <c r="E4407" s="12" t="b">
        <v>0</v>
      </c>
      <c r="F4407" s="12" t="b">
        <v>0</v>
      </c>
      <c r="G4407" s="12" t="b">
        <v>0</v>
      </c>
      <c r="H4407" s="12" t="b">
        <v>1</v>
      </c>
      <c r="I4407" s="13"/>
      <c r="J4407" s="13"/>
      <c r="K4407" s="12" t="b">
        <v>0</v>
      </c>
      <c r="L4407" s="17">
        <v>45637.0</v>
      </c>
      <c r="M4407" s="11" t="s">
        <v>11941</v>
      </c>
      <c r="N4407" s="11" t="s">
        <v>15915</v>
      </c>
      <c r="O4407" s="11" t="s">
        <v>15916</v>
      </c>
      <c r="P4407" s="11" t="s">
        <v>13398</v>
      </c>
      <c r="Q4407" s="11" t="s">
        <v>972</v>
      </c>
      <c r="R4407" s="11" t="s">
        <v>15917</v>
      </c>
      <c r="S4407" s="11" t="s">
        <v>15918</v>
      </c>
      <c r="T4407" s="11" t="s">
        <v>9224</v>
      </c>
      <c r="U4407" s="11" t="s">
        <v>14084</v>
      </c>
      <c r="W4407" s="11" t="s">
        <v>13398</v>
      </c>
      <c r="Y4407" s="11" t="s">
        <v>15917</v>
      </c>
      <c r="Z4407" s="13"/>
      <c r="AA4407" s="11" t="s">
        <v>151</v>
      </c>
      <c r="AB4407" s="13"/>
      <c r="AC4407" s="13"/>
      <c r="AD4407" s="11" t="s">
        <v>15917</v>
      </c>
      <c r="AE4407" s="11" t="s">
        <v>2029</v>
      </c>
      <c r="AG4407" s="11" t="s">
        <v>152</v>
      </c>
      <c r="AH4407" s="11" t="s">
        <v>13399</v>
      </c>
      <c r="AJ4407" s="13"/>
      <c r="AK4407" s="13"/>
      <c r="AL4407" s="13"/>
      <c r="AM4407" s="13"/>
      <c r="AN4407" s="13"/>
      <c r="AO4407" s="13"/>
      <c r="AP4407" s="11" t="s">
        <v>15914</v>
      </c>
      <c r="AR4407" s="13"/>
      <c r="AS4407" s="13"/>
      <c r="AT4407" s="12" t="b">
        <v>1</v>
      </c>
      <c r="AU4407" s="13"/>
      <c r="AV4407" s="14" t="s">
        <v>167</v>
      </c>
      <c r="AW4407" s="13"/>
      <c r="AX4407" s="14" t="s">
        <v>155</v>
      </c>
      <c r="AY4407" s="13"/>
      <c r="AZ4407" s="14">
        <v>8239.0</v>
      </c>
      <c r="BA4407" s="13"/>
    </row>
    <row r="4408">
      <c r="A4408" s="11" t="s">
        <v>15919</v>
      </c>
      <c r="B4408" s="11">
        <v>11456.0</v>
      </c>
      <c r="C4408" s="12" t="b">
        <v>0</v>
      </c>
      <c r="D4408" s="12" t="b">
        <v>0</v>
      </c>
      <c r="E4408" s="12" t="b">
        <v>0</v>
      </c>
      <c r="F4408" s="12" t="b">
        <v>0</v>
      </c>
      <c r="G4408" s="12" t="b">
        <v>0</v>
      </c>
      <c r="H4408" s="12" t="b">
        <v>0</v>
      </c>
      <c r="I4408" s="13"/>
      <c r="J4408" s="13"/>
      <c r="K4408" s="12" t="b">
        <v>0</v>
      </c>
      <c r="L4408" s="17">
        <v>45637.0</v>
      </c>
      <c r="M4408" s="11" t="s">
        <v>15920</v>
      </c>
      <c r="N4408" s="11" t="s">
        <v>15921</v>
      </c>
      <c r="O4408" s="11" t="s">
        <v>15922</v>
      </c>
      <c r="P4408" s="11" t="s">
        <v>13398</v>
      </c>
      <c r="Q4408" s="11" t="s">
        <v>972</v>
      </c>
      <c r="R4408" s="11" t="s">
        <v>15923</v>
      </c>
      <c r="S4408" s="11" t="s">
        <v>1791</v>
      </c>
      <c r="T4408" s="11" t="s">
        <v>9224</v>
      </c>
      <c r="V4408" s="13"/>
      <c r="W4408" s="11" t="s">
        <v>13398</v>
      </c>
      <c r="Y4408" s="11" t="s">
        <v>15923</v>
      </c>
      <c r="AA4408" s="11" t="s">
        <v>151</v>
      </c>
      <c r="AB4408" s="13"/>
      <c r="AC4408" s="13"/>
      <c r="AD4408" s="11" t="s">
        <v>15923</v>
      </c>
      <c r="AE4408" s="11" t="s">
        <v>2029</v>
      </c>
      <c r="AG4408" s="11" t="s">
        <v>152</v>
      </c>
      <c r="AH4408" s="11" t="s">
        <v>13399</v>
      </c>
      <c r="AJ4408" s="13"/>
      <c r="AK4408" s="13"/>
      <c r="AL4408" s="13"/>
      <c r="AM4408" s="13"/>
      <c r="AN4408" s="13"/>
      <c r="AO4408" s="13"/>
      <c r="AP4408" s="11" t="s">
        <v>15919</v>
      </c>
      <c r="AR4408" s="13"/>
      <c r="AS4408" s="13"/>
      <c r="AT4408" s="12" t="b">
        <v>1</v>
      </c>
      <c r="AU4408" s="13"/>
      <c r="AV4408" s="17">
        <v>45940.0</v>
      </c>
      <c r="AW4408" s="13"/>
      <c r="AX4408" s="14" t="s">
        <v>155</v>
      </c>
      <c r="AY4408" s="13"/>
      <c r="AZ4408" s="14">
        <v>2521.0</v>
      </c>
      <c r="BA4408" s="13"/>
    </row>
    <row r="4409">
      <c r="A4409" s="11" t="s">
        <v>15924</v>
      </c>
      <c r="B4409" s="11">
        <v>11458.0</v>
      </c>
      <c r="C4409" s="12" t="b">
        <v>0</v>
      </c>
      <c r="D4409" s="12" t="b">
        <v>1</v>
      </c>
      <c r="E4409" s="12" t="b">
        <v>0</v>
      </c>
      <c r="F4409" s="12" t="b">
        <v>0</v>
      </c>
      <c r="G4409" s="12" t="b">
        <v>0</v>
      </c>
      <c r="H4409" s="12" t="b">
        <v>1</v>
      </c>
      <c r="I4409" s="13"/>
      <c r="J4409" s="13"/>
      <c r="K4409" s="12" t="b">
        <v>0</v>
      </c>
      <c r="L4409" s="17">
        <v>45637.0</v>
      </c>
      <c r="M4409" s="11" t="s">
        <v>6713</v>
      </c>
      <c r="N4409" s="11" t="s">
        <v>15925</v>
      </c>
      <c r="O4409" s="11" t="s">
        <v>6715</v>
      </c>
      <c r="P4409" s="11" t="s">
        <v>13398</v>
      </c>
      <c r="Q4409" s="11" t="s">
        <v>972</v>
      </c>
      <c r="R4409" s="11" t="s">
        <v>6716</v>
      </c>
      <c r="S4409" s="11" t="s">
        <v>6717</v>
      </c>
      <c r="T4409" s="11" t="s">
        <v>9224</v>
      </c>
      <c r="U4409" s="11" t="s">
        <v>12356</v>
      </c>
      <c r="W4409" s="11" t="s">
        <v>13398</v>
      </c>
      <c r="Y4409" s="11" t="s">
        <v>6716</v>
      </c>
      <c r="Z4409" s="13"/>
      <c r="AA4409" s="11" t="s">
        <v>151</v>
      </c>
      <c r="AB4409" s="13"/>
      <c r="AC4409" s="13"/>
      <c r="AD4409" s="11" t="s">
        <v>6716</v>
      </c>
      <c r="AE4409" s="11" t="s">
        <v>2029</v>
      </c>
      <c r="AG4409" s="11" t="s">
        <v>152</v>
      </c>
      <c r="AH4409" s="11" t="s">
        <v>13399</v>
      </c>
      <c r="AJ4409" s="13"/>
      <c r="AK4409" s="13"/>
      <c r="AL4409" s="13"/>
      <c r="AM4409" s="13"/>
      <c r="AN4409" s="13"/>
      <c r="AO4409" s="13"/>
      <c r="AP4409" s="11" t="s">
        <v>15924</v>
      </c>
      <c r="AR4409" s="13"/>
      <c r="AS4409" s="13"/>
      <c r="AT4409" s="12" t="b">
        <v>1</v>
      </c>
      <c r="AU4409" s="13"/>
      <c r="AV4409" s="14" t="s">
        <v>167</v>
      </c>
      <c r="AW4409" s="13"/>
      <c r="AX4409" s="14" t="s">
        <v>155</v>
      </c>
      <c r="AY4409" s="13"/>
      <c r="AZ4409" s="14">
        <v>8240.0</v>
      </c>
      <c r="BA4409" s="13"/>
    </row>
    <row r="4410">
      <c r="A4410" s="11" t="s">
        <v>15926</v>
      </c>
      <c r="B4410" s="11">
        <v>11476.0</v>
      </c>
      <c r="C4410" s="12" t="b">
        <v>0</v>
      </c>
      <c r="D4410" s="12" t="b">
        <v>0</v>
      </c>
      <c r="E4410" s="12" t="b">
        <v>0</v>
      </c>
      <c r="F4410" s="12" t="b">
        <v>0</v>
      </c>
      <c r="G4410" s="12" t="b">
        <v>0</v>
      </c>
      <c r="H4410" s="12" t="b">
        <v>1</v>
      </c>
      <c r="I4410" s="13"/>
      <c r="J4410" s="13"/>
      <c r="K4410" s="12" t="b">
        <v>0</v>
      </c>
      <c r="L4410" s="17">
        <v>45637.0</v>
      </c>
      <c r="M4410" s="11" t="s">
        <v>4740</v>
      </c>
      <c r="N4410" s="11" t="s">
        <v>15927</v>
      </c>
      <c r="O4410" s="11" t="s">
        <v>15928</v>
      </c>
      <c r="P4410" s="11" t="s">
        <v>13398</v>
      </c>
      <c r="Q4410" s="11" t="s">
        <v>972</v>
      </c>
      <c r="R4410" s="11" t="s">
        <v>15929</v>
      </c>
      <c r="S4410" s="11" t="s">
        <v>15930</v>
      </c>
      <c r="T4410" s="11" t="s">
        <v>9224</v>
      </c>
      <c r="V4410" s="13"/>
      <c r="W4410" s="11" t="s">
        <v>13398</v>
      </c>
      <c r="Y4410" s="11" t="s">
        <v>15929</v>
      </c>
      <c r="Z4410" s="13"/>
      <c r="AA4410" s="11" t="s">
        <v>215</v>
      </c>
      <c r="AB4410" s="13"/>
      <c r="AC4410" s="13"/>
      <c r="AD4410" s="11" t="s">
        <v>15929</v>
      </c>
      <c r="AE4410" s="11" t="s">
        <v>2029</v>
      </c>
      <c r="AG4410" s="11" t="s">
        <v>152</v>
      </c>
      <c r="AH4410" s="11" t="s">
        <v>13399</v>
      </c>
      <c r="AJ4410" s="11" t="s">
        <v>1692</v>
      </c>
      <c r="AK4410" s="13"/>
      <c r="AL4410" s="13"/>
      <c r="AM4410" s="13"/>
      <c r="AN4410" s="13"/>
      <c r="AO4410" s="13"/>
      <c r="AP4410" s="11" t="s">
        <v>15926</v>
      </c>
      <c r="AR4410" s="13"/>
      <c r="AS4410" s="13"/>
      <c r="AT4410" s="12" t="b">
        <v>1</v>
      </c>
      <c r="AU4410" s="13"/>
      <c r="AV4410" s="17">
        <v>45940.0</v>
      </c>
      <c r="AW4410" s="13"/>
      <c r="AX4410" s="14" t="s">
        <v>155</v>
      </c>
      <c r="AY4410" s="13"/>
      <c r="AZ4410" s="14">
        <v>2522.0</v>
      </c>
      <c r="BA4410" s="13"/>
    </row>
    <row r="4411">
      <c r="A4411" s="11" t="s">
        <v>15931</v>
      </c>
      <c r="B4411" s="11">
        <v>11484.0</v>
      </c>
      <c r="C4411" s="12" t="b">
        <v>0</v>
      </c>
      <c r="D4411" s="12" t="b">
        <v>0</v>
      </c>
      <c r="E4411" s="12" t="b">
        <v>0</v>
      </c>
      <c r="F4411" s="12" t="b">
        <v>0</v>
      </c>
      <c r="G4411" s="12" t="b">
        <v>0</v>
      </c>
      <c r="H4411" s="12" t="b">
        <v>0</v>
      </c>
      <c r="I4411" s="14" t="s">
        <v>15932</v>
      </c>
      <c r="J4411" s="14" t="s">
        <v>15932</v>
      </c>
      <c r="K4411" s="12" t="b">
        <v>0</v>
      </c>
      <c r="L4411" s="14" t="s">
        <v>9982</v>
      </c>
      <c r="M4411" s="11" t="s">
        <v>282</v>
      </c>
      <c r="N4411" s="11" t="s">
        <v>15933</v>
      </c>
      <c r="O4411" s="11" t="s">
        <v>1117</v>
      </c>
      <c r="P4411" s="11" t="s">
        <v>9984</v>
      </c>
      <c r="Q4411" s="11" t="s">
        <v>9926</v>
      </c>
      <c r="R4411" s="11" t="s">
        <v>1119</v>
      </c>
      <c r="S4411" s="11" t="s">
        <v>1120</v>
      </c>
      <c r="U4411" s="11" t="s">
        <v>9263</v>
      </c>
      <c r="W4411" s="11" t="s">
        <v>9984</v>
      </c>
      <c r="X4411" s="11" t="s">
        <v>1781</v>
      </c>
      <c r="Y4411" s="11" t="s">
        <v>1119</v>
      </c>
      <c r="Z4411" s="13"/>
      <c r="AA4411" s="11" t="s">
        <v>215</v>
      </c>
      <c r="AB4411" s="13"/>
      <c r="AC4411" s="13"/>
      <c r="AD4411" s="11" t="s">
        <v>1119</v>
      </c>
      <c r="AE4411" s="11" t="s">
        <v>2029</v>
      </c>
      <c r="AG4411" s="11" t="s">
        <v>152</v>
      </c>
      <c r="AH4411" s="11" t="s">
        <v>9985</v>
      </c>
      <c r="AJ4411" s="11" t="s">
        <v>1781</v>
      </c>
      <c r="AK4411" s="11" t="s">
        <v>9986</v>
      </c>
      <c r="AM4411" s="13"/>
      <c r="AN4411" s="13"/>
      <c r="AO4411" s="13"/>
      <c r="AP4411" s="11" t="s">
        <v>15931</v>
      </c>
      <c r="AR4411" s="13"/>
      <c r="AS4411" s="13"/>
      <c r="AT4411" s="12" t="b">
        <v>1</v>
      </c>
      <c r="AU4411" s="13"/>
      <c r="AV4411" s="17">
        <v>45940.0</v>
      </c>
      <c r="AW4411" s="13"/>
      <c r="AX4411" s="14" t="s">
        <v>155</v>
      </c>
      <c r="AY4411" s="13"/>
      <c r="AZ4411" s="14">
        <v>1637.0</v>
      </c>
      <c r="BA4411" s="13"/>
    </row>
    <row r="4412">
      <c r="A4412" s="11" t="s">
        <v>15934</v>
      </c>
      <c r="B4412" s="11">
        <v>11485.0</v>
      </c>
      <c r="C4412" s="12" t="b">
        <v>0</v>
      </c>
      <c r="D4412" s="12" t="b">
        <v>1</v>
      </c>
      <c r="E4412" s="12" t="b">
        <v>0</v>
      </c>
      <c r="F4412" s="12" t="b">
        <v>0</v>
      </c>
      <c r="G4412" s="12" t="b">
        <v>0</v>
      </c>
      <c r="H4412" s="12" t="b">
        <v>1</v>
      </c>
      <c r="I4412" s="13"/>
      <c r="J4412" s="13"/>
      <c r="K4412" s="12" t="b">
        <v>0</v>
      </c>
      <c r="L4412" s="17">
        <v>45637.0</v>
      </c>
      <c r="M4412" s="11" t="s">
        <v>15935</v>
      </c>
      <c r="N4412" s="11" t="s">
        <v>15936</v>
      </c>
      <c r="O4412" s="11" t="s">
        <v>15937</v>
      </c>
      <c r="P4412" s="11" t="s">
        <v>13398</v>
      </c>
      <c r="Q4412" s="11" t="s">
        <v>972</v>
      </c>
      <c r="R4412" s="11" t="s">
        <v>15938</v>
      </c>
      <c r="S4412" s="11" t="s">
        <v>15939</v>
      </c>
      <c r="T4412" s="11" t="s">
        <v>9224</v>
      </c>
      <c r="V4412" s="13"/>
      <c r="W4412" s="11" t="s">
        <v>13398</v>
      </c>
      <c r="X4412" s="11" t="s">
        <v>1781</v>
      </c>
      <c r="Y4412" s="11" t="s">
        <v>15938</v>
      </c>
      <c r="AA4412" s="11" t="s">
        <v>151</v>
      </c>
      <c r="AB4412" s="13"/>
      <c r="AC4412" s="13"/>
      <c r="AD4412" s="11" t="s">
        <v>15938</v>
      </c>
      <c r="AE4412" s="11" t="s">
        <v>2029</v>
      </c>
      <c r="AG4412" s="11" t="s">
        <v>152</v>
      </c>
      <c r="AH4412" s="11" t="s">
        <v>13399</v>
      </c>
      <c r="AJ4412" s="11" t="s">
        <v>1781</v>
      </c>
      <c r="AK4412" s="13"/>
      <c r="AL4412" s="13"/>
      <c r="AM4412" s="13"/>
      <c r="AN4412" s="13"/>
      <c r="AO4412" s="13"/>
      <c r="AP4412" s="11" t="s">
        <v>15934</v>
      </c>
      <c r="AR4412" s="13"/>
      <c r="AS4412" s="13"/>
      <c r="AT4412" s="12" t="b">
        <v>1</v>
      </c>
      <c r="AU4412" s="13"/>
      <c r="AV4412" s="17">
        <v>45940.0</v>
      </c>
      <c r="AW4412" s="13"/>
      <c r="AX4412" s="14" t="s">
        <v>155</v>
      </c>
      <c r="AY4412" s="13"/>
      <c r="AZ4412" s="14">
        <v>2524.0</v>
      </c>
      <c r="BA4412" s="13"/>
    </row>
    <row r="4413">
      <c r="A4413" s="11" t="s">
        <v>15940</v>
      </c>
      <c r="B4413" s="11">
        <v>11486.0</v>
      </c>
      <c r="C4413" s="12" t="b">
        <v>0</v>
      </c>
      <c r="D4413" s="12" t="b">
        <v>1</v>
      </c>
      <c r="E4413" s="12" t="b">
        <v>0</v>
      </c>
      <c r="F4413" s="12" t="b">
        <v>0</v>
      </c>
      <c r="G4413" s="12" t="b">
        <v>0</v>
      </c>
      <c r="H4413" s="12" t="b">
        <v>1</v>
      </c>
      <c r="I4413" s="13"/>
      <c r="J4413" s="13"/>
      <c r="K4413" s="12" t="b">
        <v>0</v>
      </c>
      <c r="L4413" s="17">
        <v>45637.0</v>
      </c>
      <c r="M4413" s="11" t="s">
        <v>8207</v>
      </c>
      <c r="N4413" s="11" t="s">
        <v>15941</v>
      </c>
      <c r="O4413" s="11" t="s">
        <v>15942</v>
      </c>
      <c r="P4413" s="11" t="s">
        <v>13398</v>
      </c>
      <c r="Q4413" s="11" t="s">
        <v>972</v>
      </c>
      <c r="R4413" s="11" t="s">
        <v>15943</v>
      </c>
      <c r="S4413" s="11" t="s">
        <v>15944</v>
      </c>
      <c r="T4413" s="11" t="s">
        <v>9224</v>
      </c>
      <c r="V4413" s="13"/>
      <c r="W4413" s="11" t="s">
        <v>13398</v>
      </c>
      <c r="Y4413" s="11" t="s">
        <v>15943</v>
      </c>
      <c r="AA4413" s="11" t="s">
        <v>151</v>
      </c>
      <c r="AB4413" s="13"/>
      <c r="AC4413" s="13"/>
      <c r="AD4413" s="11" t="s">
        <v>15943</v>
      </c>
      <c r="AE4413" s="11" t="s">
        <v>2029</v>
      </c>
      <c r="AG4413" s="11" t="s">
        <v>152</v>
      </c>
      <c r="AH4413" s="11" t="s">
        <v>13399</v>
      </c>
      <c r="AJ4413" s="13"/>
      <c r="AK4413" s="13"/>
      <c r="AL4413" s="13"/>
      <c r="AM4413" s="13"/>
      <c r="AN4413" s="13"/>
      <c r="AO4413" s="13"/>
      <c r="AP4413" s="11" t="s">
        <v>15940</v>
      </c>
      <c r="AR4413" s="13"/>
      <c r="AS4413" s="13"/>
      <c r="AT4413" s="12" t="b">
        <v>1</v>
      </c>
      <c r="AU4413" s="13"/>
      <c r="AV4413" s="17">
        <v>45940.0</v>
      </c>
      <c r="AW4413" s="13"/>
      <c r="AX4413" s="14" t="s">
        <v>155</v>
      </c>
      <c r="AY4413" s="13"/>
      <c r="AZ4413" s="14">
        <v>2523.0</v>
      </c>
      <c r="BA4413" s="13"/>
    </row>
    <row r="4414">
      <c r="A4414" s="11" t="s">
        <v>15945</v>
      </c>
      <c r="B4414" s="11">
        <v>11487.0</v>
      </c>
      <c r="C4414" s="12" t="b">
        <v>0</v>
      </c>
      <c r="D4414" s="12" t="b">
        <v>0</v>
      </c>
      <c r="E4414" s="12" t="b">
        <v>0</v>
      </c>
      <c r="F4414" s="12" t="b">
        <v>0</v>
      </c>
      <c r="G4414" s="12" t="b">
        <v>0</v>
      </c>
      <c r="H4414" s="12" t="b">
        <v>0</v>
      </c>
      <c r="I4414" s="13"/>
      <c r="J4414" s="13"/>
      <c r="K4414" s="12" t="b">
        <v>0</v>
      </c>
      <c r="L4414" s="15">
        <v>45394.0</v>
      </c>
      <c r="M4414" s="11" t="s">
        <v>14645</v>
      </c>
      <c r="N4414" s="11" t="s">
        <v>15946</v>
      </c>
      <c r="O4414" s="11" t="s">
        <v>14647</v>
      </c>
      <c r="P4414" s="11" t="s">
        <v>15572</v>
      </c>
      <c r="Q4414" s="11" t="s">
        <v>162</v>
      </c>
      <c r="R4414" s="11" t="s">
        <v>14648</v>
      </c>
      <c r="S4414" s="11" t="s">
        <v>14649</v>
      </c>
      <c r="T4414" s="11" t="s">
        <v>15947</v>
      </c>
      <c r="U4414" s="11" t="s">
        <v>14650</v>
      </c>
      <c r="W4414" s="11" t="s">
        <v>15572</v>
      </c>
      <c r="Z4414" s="13"/>
      <c r="AA4414" s="11" t="s">
        <v>151</v>
      </c>
      <c r="AB4414" s="13"/>
      <c r="AC4414" s="13"/>
      <c r="AD4414" s="11" t="s">
        <v>14648</v>
      </c>
      <c r="AE4414" s="13"/>
      <c r="AF4414" s="13"/>
      <c r="AG4414" s="11" t="s">
        <v>152</v>
      </c>
      <c r="AH4414" s="11" t="s">
        <v>15575</v>
      </c>
      <c r="AJ4414" s="13"/>
      <c r="AK4414" s="13"/>
      <c r="AL4414" s="13"/>
      <c r="AM4414" s="13"/>
      <c r="AN4414" s="13"/>
      <c r="AO4414" s="13"/>
      <c r="AP4414" s="11" t="s">
        <v>15945</v>
      </c>
      <c r="AR4414" s="13"/>
      <c r="AS4414" s="13"/>
      <c r="AT4414" s="12" t="b">
        <v>1</v>
      </c>
      <c r="AU4414" s="13"/>
      <c r="AV4414" s="17">
        <v>45940.0</v>
      </c>
      <c r="AW4414" s="13"/>
      <c r="AX4414" s="14" t="s">
        <v>155</v>
      </c>
      <c r="AY4414" s="13"/>
      <c r="AZ4414" s="14">
        <v>2741.0</v>
      </c>
      <c r="BA4414" s="13"/>
    </row>
    <row r="4415">
      <c r="A4415" s="11" t="s">
        <v>15948</v>
      </c>
      <c r="B4415" s="11">
        <v>11491.0</v>
      </c>
      <c r="C4415" s="12" t="b">
        <v>0</v>
      </c>
      <c r="D4415" s="12" t="b">
        <v>1</v>
      </c>
      <c r="E4415" s="12" t="b">
        <v>0</v>
      </c>
      <c r="F4415" s="12" t="b">
        <v>0</v>
      </c>
      <c r="G4415" s="12" t="b">
        <v>0</v>
      </c>
      <c r="H4415" s="12" t="b">
        <v>0</v>
      </c>
      <c r="I4415" s="13"/>
      <c r="J4415" s="13"/>
      <c r="K4415" s="12" t="b">
        <v>0</v>
      </c>
      <c r="L4415" s="17">
        <v>45637.0</v>
      </c>
      <c r="M4415" s="11" t="s">
        <v>1793</v>
      </c>
      <c r="N4415" s="11" t="s">
        <v>15949</v>
      </c>
      <c r="O4415" s="11" t="s">
        <v>1795</v>
      </c>
      <c r="P4415" s="11" t="s">
        <v>13398</v>
      </c>
      <c r="Q4415" s="11" t="s">
        <v>972</v>
      </c>
      <c r="R4415" s="11" t="s">
        <v>1796</v>
      </c>
      <c r="S4415" s="11" t="s">
        <v>1797</v>
      </c>
      <c r="T4415" s="11" t="s">
        <v>9224</v>
      </c>
      <c r="U4415" s="11" t="s">
        <v>9209</v>
      </c>
      <c r="W4415" s="11" t="s">
        <v>13398</v>
      </c>
      <c r="Y4415" s="11" t="s">
        <v>1796</v>
      </c>
      <c r="Z4415" s="13"/>
      <c r="AA4415" s="11" t="s">
        <v>151</v>
      </c>
      <c r="AB4415" s="13"/>
      <c r="AC4415" s="13"/>
      <c r="AD4415" s="11" t="s">
        <v>1796</v>
      </c>
      <c r="AE4415" s="11" t="s">
        <v>2029</v>
      </c>
      <c r="AG4415" s="11" t="s">
        <v>152</v>
      </c>
      <c r="AH4415" s="11" t="s">
        <v>13399</v>
      </c>
      <c r="AJ4415" s="13"/>
      <c r="AK4415" s="13"/>
      <c r="AL4415" s="13"/>
      <c r="AM4415" s="13"/>
      <c r="AN4415" s="13"/>
      <c r="AO4415" s="13"/>
      <c r="AP4415" s="11" t="s">
        <v>15948</v>
      </c>
      <c r="AR4415" s="13"/>
      <c r="AS4415" s="13"/>
      <c r="AT4415" s="12" t="b">
        <v>1</v>
      </c>
      <c r="AU4415" s="13"/>
      <c r="AV4415" s="17">
        <v>45940.0</v>
      </c>
      <c r="AW4415" s="13"/>
      <c r="AX4415" s="14" t="s">
        <v>155</v>
      </c>
      <c r="AY4415" s="13"/>
      <c r="AZ4415" s="14">
        <v>2525.0</v>
      </c>
      <c r="BA4415" s="13"/>
    </row>
    <row r="4416">
      <c r="A4416" s="11" t="s">
        <v>15950</v>
      </c>
      <c r="B4416" s="11">
        <v>11492.0</v>
      </c>
      <c r="C4416" s="12" t="b">
        <v>0</v>
      </c>
      <c r="D4416" s="12" t="b">
        <v>0</v>
      </c>
      <c r="E4416" s="12" t="b">
        <v>0</v>
      </c>
      <c r="F4416" s="12" t="b">
        <v>0</v>
      </c>
      <c r="G4416" s="12" t="b">
        <v>0</v>
      </c>
      <c r="H4416" s="12" t="b">
        <v>0</v>
      </c>
      <c r="I4416" s="13"/>
      <c r="J4416" s="13"/>
      <c r="K4416" s="12" t="b">
        <v>0</v>
      </c>
      <c r="L4416" s="15">
        <v>45394.0</v>
      </c>
      <c r="M4416" s="11" t="s">
        <v>1047</v>
      </c>
      <c r="N4416" s="11" t="s">
        <v>15951</v>
      </c>
      <c r="O4416" s="11" t="s">
        <v>15952</v>
      </c>
      <c r="P4416" s="11" t="s">
        <v>15572</v>
      </c>
      <c r="Q4416" s="11" t="s">
        <v>162</v>
      </c>
      <c r="R4416" s="11" t="s">
        <v>15953</v>
      </c>
      <c r="T4416" s="13"/>
      <c r="U4416" s="11" t="s">
        <v>10415</v>
      </c>
      <c r="W4416" s="11" t="s">
        <v>15572</v>
      </c>
      <c r="Z4416" s="13"/>
      <c r="AA4416" s="11" t="s">
        <v>151</v>
      </c>
      <c r="AB4416" s="13"/>
      <c r="AC4416" s="13"/>
      <c r="AD4416" s="11" t="s">
        <v>15953</v>
      </c>
      <c r="AF4416" s="13"/>
      <c r="AG4416" s="11" t="s">
        <v>152</v>
      </c>
      <c r="AH4416" s="11" t="s">
        <v>15575</v>
      </c>
      <c r="AJ4416" s="13"/>
      <c r="AK4416" s="13"/>
      <c r="AL4416" s="13"/>
      <c r="AM4416" s="13"/>
      <c r="AN4416" s="13"/>
      <c r="AO4416" s="13"/>
      <c r="AP4416" s="11" t="s">
        <v>15950</v>
      </c>
      <c r="AR4416" s="13"/>
      <c r="AS4416" s="13"/>
      <c r="AT4416" s="12" t="b">
        <v>1</v>
      </c>
      <c r="AU4416" s="13"/>
      <c r="AV4416" s="17">
        <v>45940.0</v>
      </c>
      <c r="AW4416" s="13"/>
      <c r="AX4416" s="14" t="s">
        <v>155</v>
      </c>
      <c r="AY4416" s="13"/>
      <c r="AZ4416" s="14">
        <v>2728.0</v>
      </c>
      <c r="BA4416" s="13"/>
    </row>
    <row r="4417">
      <c r="A4417" s="11" t="s">
        <v>15954</v>
      </c>
      <c r="B4417" s="11">
        <v>11493.0</v>
      </c>
      <c r="C4417" s="12" t="b">
        <v>0</v>
      </c>
      <c r="D4417" s="12" t="b">
        <v>1</v>
      </c>
      <c r="E4417" s="12" t="b">
        <v>0</v>
      </c>
      <c r="F4417" s="12" t="b">
        <v>0</v>
      </c>
      <c r="G4417" s="12" t="b">
        <v>0</v>
      </c>
      <c r="H4417" s="12" t="b">
        <v>0</v>
      </c>
      <c r="I4417" s="13"/>
      <c r="J4417" s="13"/>
      <c r="K4417" s="12" t="b">
        <v>0</v>
      </c>
      <c r="L4417" s="15">
        <v>45454.0</v>
      </c>
      <c r="M4417" s="11" t="s">
        <v>8417</v>
      </c>
      <c r="N4417" s="11" t="s">
        <v>15955</v>
      </c>
      <c r="O4417" s="11" t="s">
        <v>15956</v>
      </c>
      <c r="P4417" s="11" t="s">
        <v>15815</v>
      </c>
      <c r="Q4417" s="11" t="s">
        <v>162</v>
      </c>
      <c r="R4417" s="11" t="s">
        <v>15957</v>
      </c>
      <c r="T4417" s="13"/>
      <c r="U4417" s="11" t="s">
        <v>11256</v>
      </c>
      <c r="W4417" s="11" t="s">
        <v>15815</v>
      </c>
      <c r="Z4417" s="13"/>
      <c r="AA4417" s="11" t="s">
        <v>151</v>
      </c>
      <c r="AB4417" s="13"/>
      <c r="AC4417" s="13"/>
      <c r="AD4417" s="11" t="s">
        <v>15957</v>
      </c>
      <c r="AF4417" s="13"/>
      <c r="AG4417" s="11" t="s">
        <v>152</v>
      </c>
      <c r="AH4417" s="11" t="s">
        <v>15816</v>
      </c>
      <c r="AJ4417" s="13"/>
      <c r="AK4417" s="13"/>
      <c r="AL4417" s="13"/>
      <c r="AM4417" s="13"/>
      <c r="AN4417" s="13"/>
      <c r="AO4417" s="13"/>
      <c r="AP4417" s="11" t="s">
        <v>15954</v>
      </c>
      <c r="AR4417" s="13"/>
      <c r="AS4417" s="13"/>
      <c r="AT4417" s="12" t="b">
        <v>1</v>
      </c>
      <c r="AU4417" s="13"/>
      <c r="AV4417" s="17">
        <v>45940.0</v>
      </c>
      <c r="AW4417" s="13"/>
      <c r="AX4417" s="14" t="s">
        <v>155</v>
      </c>
      <c r="AY4417" s="13"/>
      <c r="AZ4417" s="14">
        <v>3165.0</v>
      </c>
      <c r="BA4417" s="13"/>
    </row>
    <row r="4418">
      <c r="A4418" s="11" t="s">
        <v>15958</v>
      </c>
      <c r="B4418" s="11">
        <v>11495.0</v>
      </c>
      <c r="C4418" s="12" t="b">
        <v>0</v>
      </c>
      <c r="D4418" s="12" t="b">
        <v>0</v>
      </c>
      <c r="E4418" s="12" t="b">
        <v>0</v>
      </c>
      <c r="F4418" s="12" t="b">
        <v>0</v>
      </c>
      <c r="G4418" s="12" t="b">
        <v>0</v>
      </c>
      <c r="H4418" s="12" t="b">
        <v>0</v>
      </c>
      <c r="I4418" s="13"/>
      <c r="J4418" s="13"/>
      <c r="K4418" s="12" t="b">
        <v>0</v>
      </c>
      <c r="L4418" s="17">
        <v>45608.0</v>
      </c>
      <c r="M4418" s="11" t="s">
        <v>1047</v>
      </c>
      <c r="N4418" s="11" t="s">
        <v>15959</v>
      </c>
      <c r="O4418" s="11" t="s">
        <v>1455</v>
      </c>
      <c r="P4418" s="11" t="s">
        <v>13939</v>
      </c>
      <c r="Q4418" s="11" t="s">
        <v>1051</v>
      </c>
      <c r="R4418" s="11" t="s">
        <v>1456</v>
      </c>
      <c r="S4418" s="11" t="s">
        <v>1457</v>
      </c>
      <c r="U4418" s="11" t="s">
        <v>15960</v>
      </c>
      <c r="W4418" s="11" t="s">
        <v>13939</v>
      </c>
      <c r="AA4418" s="11" t="s">
        <v>151</v>
      </c>
      <c r="AB4418" s="13"/>
      <c r="AC4418" s="13"/>
      <c r="AD4418" s="11" t="s">
        <v>1456</v>
      </c>
      <c r="AE4418" s="13"/>
      <c r="AF4418" s="13"/>
      <c r="AG4418" s="11" t="s">
        <v>152</v>
      </c>
      <c r="AH4418" s="11" t="s">
        <v>13940</v>
      </c>
      <c r="AJ4418" s="13"/>
      <c r="AK4418" s="13"/>
      <c r="AL4418" s="13"/>
      <c r="AM4418" s="13"/>
      <c r="AN4418" s="13"/>
      <c r="AO4418" s="13"/>
      <c r="AP4418" s="11" t="s">
        <v>15958</v>
      </c>
      <c r="AR4418" s="13"/>
      <c r="AS4418" s="13"/>
      <c r="AT4418" s="12" t="b">
        <v>1</v>
      </c>
      <c r="AU4418" s="13"/>
      <c r="AV4418" s="17">
        <v>45940.0</v>
      </c>
      <c r="AW4418" s="13"/>
      <c r="AX4418" s="14" t="s">
        <v>155</v>
      </c>
      <c r="AY4418" s="13"/>
      <c r="AZ4418" s="14">
        <v>2785.0</v>
      </c>
      <c r="BA4418" s="13"/>
    </row>
    <row r="4419">
      <c r="A4419" s="11" t="s">
        <v>15961</v>
      </c>
      <c r="B4419" s="11">
        <v>11496.0</v>
      </c>
      <c r="C4419" s="12" t="b">
        <v>0</v>
      </c>
      <c r="D4419" s="12" t="b">
        <v>1</v>
      </c>
      <c r="E4419" s="12" t="b">
        <v>0</v>
      </c>
      <c r="F4419" s="12" t="b">
        <v>0</v>
      </c>
      <c r="G4419" s="12" t="b">
        <v>0</v>
      </c>
      <c r="H4419" s="12" t="b">
        <v>0</v>
      </c>
      <c r="I4419" s="14" t="s">
        <v>15932</v>
      </c>
      <c r="J4419" s="14" t="s">
        <v>15932</v>
      </c>
      <c r="K4419" s="12" t="b">
        <v>0</v>
      </c>
      <c r="L4419" s="14" t="s">
        <v>9982</v>
      </c>
      <c r="M4419" s="11" t="s">
        <v>282</v>
      </c>
      <c r="N4419" s="11" t="s">
        <v>15962</v>
      </c>
      <c r="O4419" s="11" t="s">
        <v>15963</v>
      </c>
      <c r="P4419" s="11" t="s">
        <v>9984</v>
      </c>
      <c r="Q4419" s="11" t="s">
        <v>9926</v>
      </c>
      <c r="R4419" s="11" t="s">
        <v>2833</v>
      </c>
      <c r="S4419" s="11" t="s">
        <v>1823</v>
      </c>
      <c r="U4419" s="11" t="s">
        <v>9263</v>
      </c>
      <c r="W4419" s="11" t="s">
        <v>9984</v>
      </c>
      <c r="Y4419" s="11" t="s">
        <v>2833</v>
      </c>
      <c r="Z4419" s="13"/>
      <c r="AA4419" s="11" t="s">
        <v>151</v>
      </c>
      <c r="AB4419" s="13"/>
      <c r="AC4419" s="13"/>
      <c r="AD4419" s="11" t="s">
        <v>2833</v>
      </c>
      <c r="AE4419" s="11" t="s">
        <v>2029</v>
      </c>
      <c r="AG4419" s="11" t="s">
        <v>152</v>
      </c>
      <c r="AH4419" s="11" t="s">
        <v>9985</v>
      </c>
      <c r="AJ4419" s="13"/>
      <c r="AK4419" s="11" t="s">
        <v>9986</v>
      </c>
      <c r="AM4419" s="13"/>
      <c r="AN4419" s="13"/>
      <c r="AO4419" s="13"/>
      <c r="AP4419" s="11" t="s">
        <v>15961</v>
      </c>
      <c r="AR4419" s="13"/>
      <c r="AS4419" s="13"/>
      <c r="AT4419" s="12" t="b">
        <v>1</v>
      </c>
      <c r="AU4419" s="13"/>
      <c r="AV4419" s="17">
        <v>45940.0</v>
      </c>
      <c r="AW4419" s="13"/>
      <c r="AX4419" s="14" t="s">
        <v>155</v>
      </c>
      <c r="AY4419" s="13"/>
      <c r="AZ4419" s="14">
        <v>1638.0</v>
      </c>
      <c r="BA4419" s="13"/>
    </row>
    <row r="4420">
      <c r="A4420" s="11" t="s">
        <v>15964</v>
      </c>
      <c r="B4420" s="11">
        <v>11504.0</v>
      </c>
      <c r="C4420" s="12" t="b">
        <v>0</v>
      </c>
      <c r="D4420" s="12" t="b">
        <v>1</v>
      </c>
      <c r="E4420" s="12" t="b">
        <v>0</v>
      </c>
      <c r="F4420" s="12" t="b">
        <v>0</v>
      </c>
      <c r="G4420" s="12" t="b">
        <v>0</v>
      </c>
      <c r="H4420" s="12" t="b">
        <v>0</v>
      </c>
      <c r="I4420" s="13"/>
      <c r="J4420" s="13"/>
      <c r="K4420" s="12" t="b">
        <v>0</v>
      </c>
      <c r="L4420" s="15">
        <v>45394.0</v>
      </c>
      <c r="M4420" s="11" t="s">
        <v>1793</v>
      </c>
      <c r="N4420" s="11" t="s">
        <v>15965</v>
      </c>
      <c r="O4420" s="11" t="s">
        <v>15966</v>
      </c>
      <c r="P4420" s="11" t="s">
        <v>15572</v>
      </c>
      <c r="Q4420" s="11" t="s">
        <v>162</v>
      </c>
      <c r="R4420" s="11" t="s">
        <v>15967</v>
      </c>
      <c r="S4420" s="11" t="s">
        <v>15968</v>
      </c>
      <c r="U4420" s="11" t="s">
        <v>9209</v>
      </c>
      <c r="W4420" s="11" t="s">
        <v>15572</v>
      </c>
      <c r="Z4420" s="13"/>
      <c r="AA4420" s="11" t="s">
        <v>151</v>
      </c>
      <c r="AB4420" s="13"/>
      <c r="AC4420" s="13"/>
      <c r="AD4420" s="11" t="s">
        <v>15967</v>
      </c>
      <c r="AF4420" s="13"/>
      <c r="AG4420" s="11" t="s">
        <v>152</v>
      </c>
      <c r="AH4420" s="11" t="s">
        <v>15575</v>
      </c>
      <c r="AJ4420" s="13"/>
      <c r="AK4420" s="13"/>
      <c r="AL4420" s="13"/>
      <c r="AM4420" s="13"/>
      <c r="AN4420" s="13"/>
      <c r="AO4420" s="13"/>
      <c r="AP4420" s="11" t="s">
        <v>15964</v>
      </c>
      <c r="AR4420" s="13"/>
      <c r="AS4420" s="13"/>
      <c r="AT4420" s="12" t="b">
        <v>1</v>
      </c>
      <c r="AU4420" s="13"/>
      <c r="AV4420" s="17">
        <v>45940.0</v>
      </c>
      <c r="AW4420" s="13"/>
      <c r="AX4420" s="14" t="s">
        <v>155</v>
      </c>
      <c r="AY4420" s="13"/>
      <c r="AZ4420" s="14">
        <v>2736.0</v>
      </c>
      <c r="BA4420" s="13"/>
    </row>
    <row r="4421">
      <c r="A4421" s="11" t="s">
        <v>15969</v>
      </c>
      <c r="B4421" s="11">
        <v>11505.0</v>
      </c>
      <c r="C4421" s="12" t="b">
        <v>0</v>
      </c>
      <c r="D4421" s="12" t="b">
        <v>0</v>
      </c>
      <c r="E4421" s="12" t="b">
        <v>0</v>
      </c>
      <c r="F4421" s="12" t="b">
        <v>0</v>
      </c>
      <c r="G4421" s="12" t="b">
        <v>0</v>
      </c>
      <c r="H4421" s="12" t="b">
        <v>0</v>
      </c>
      <c r="I4421" s="13"/>
      <c r="J4421" s="13"/>
      <c r="K4421" s="12" t="b">
        <v>0</v>
      </c>
      <c r="L4421" s="17">
        <v>45638.0</v>
      </c>
      <c r="M4421" s="11" t="s">
        <v>1793</v>
      </c>
      <c r="N4421" s="11" t="s">
        <v>15970</v>
      </c>
      <c r="O4421" s="11" t="s">
        <v>15966</v>
      </c>
      <c r="P4421" s="11" t="s">
        <v>15348</v>
      </c>
      <c r="Q4421" s="11" t="s">
        <v>162</v>
      </c>
      <c r="R4421" s="11" t="s">
        <v>15967</v>
      </c>
      <c r="S4421" s="11" t="s">
        <v>15968</v>
      </c>
      <c r="U4421" s="11" t="s">
        <v>9209</v>
      </c>
      <c r="W4421" s="11" t="s">
        <v>15348</v>
      </c>
      <c r="Z4421" s="13"/>
      <c r="AA4421" s="11" t="s">
        <v>215</v>
      </c>
      <c r="AB4421" s="13"/>
      <c r="AC4421" s="13"/>
      <c r="AD4421" s="11" t="s">
        <v>15967</v>
      </c>
      <c r="AF4421" s="13"/>
      <c r="AG4421" s="11" t="s">
        <v>152</v>
      </c>
      <c r="AH4421" s="11" t="s">
        <v>15350</v>
      </c>
      <c r="AJ4421" s="13"/>
      <c r="AK4421" s="13"/>
      <c r="AL4421" s="13"/>
      <c r="AM4421" s="13"/>
      <c r="AN4421" s="13"/>
      <c r="AO4421" s="13"/>
      <c r="AP4421" s="11" t="s">
        <v>15969</v>
      </c>
      <c r="AR4421" s="13"/>
      <c r="AS4421" s="13"/>
      <c r="AT4421" s="12" t="b">
        <v>1</v>
      </c>
      <c r="AU4421" s="13"/>
      <c r="AV4421" s="17">
        <v>45940.0</v>
      </c>
      <c r="AW4421" s="13"/>
      <c r="AX4421" s="14" t="s">
        <v>155</v>
      </c>
      <c r="AY4421" s="13"/>
      <c r="AZ4421" s="14">
        <v>2766.0</v>
      </c>
      <c r="BA4421" s="13"/>
    </row>
    <row r="4422">
      <c r="A4422" s="11" t="s">
        <v>15971</v>
      </c>
      <c r="B4422" s="11">
        <v>11506.0</v>
      </c>
      <c r="C4422" s="12" t="b">
        <v>0</v>
      </c>
      <c r="D4422" s="12" t="b">
        <v>1</v>
      </c>
      <c r="E4422" s="12" t="b">
        <v>0</v>
      </c>
      <c r="F4422" s="12" t="b">
        <v>0</v>
      </c>
      <c r="G4422" s="12" t="b">
        <v>0</v>
      </c>
      <c r="H4422" s="12" t="b">
        <v>0</v>
      </c>
      <c r="I4422" s="13"/>
      <c r="J4422" s="13"/>
      <c r="K4422" s="12" t="b">
        <v>0</v>
      </c>
      <c r="L4422" s="14" t="s">
        <v>14399</v>
      </c>
      <c r="M4422" s="11" t="s">
        <v>1793</v>
      </c>
      <c r="N4422" s="11" t="s">
        <v>15972</v>
      </c>
      <c r="O4422" s="11" t="s">
        <v>15966</v>
      </c>
      <c r="P4422" s="11" t="s">
        <v>14401</v>
      </c>
      <c r="Q4422" s="11" t="s">
        <v>162</v>
      </c>
      <c r="R4422" s="11" t="s">
        <v>15967</v>
      </c>
      <c r="S4422" s="11" t="s">
        <v>15968</v>
      </c>
      <c r="U4422" s="11" t="s">
        <v>9209</v>
      </c>
      <c r="W4422" s="11" t="s">
        <v>14401</v>
      </c>
      <c r="Z4422" s="13"/>
      <c r="AA4422" s="11" t="s">
        <v>151</v>
      </c>
      <c r="AB4422" s="13"/>
      <c r="AC4422" s="13"/>
      <c r="AD4422" s="11" t="s">
        <v>15967</v>
      </c>
      <c r="AF4422" s="13"/>
      <c r="AG4422" s="11" t="s">
        <v>152</v>
      </c>
      <c r="AH4422" s="11" t="s">
        <v>14403</v>
      </c>
      <c r="AJ4422" s="13"/>
      <c r="AK4422" s="13"/>
      <c r="AL4422" s="13"/>
      <c r="AM4422" s="13"/>
      <c r="AN4422" s="13"/>
      <c r="AO4422" s="13"/>
      <c r="AP4422" s="11" t="s">
        <v>15971</v>
      </c>
      <c r="AR4422" s="13"/>
      <c r="AS4422" s="13"/>
      <c r="AT4422" s="12" t="b">
        <v>1</v>
      </c>
      <c r="AU4422" s="13"/>
      <c r="AV4422" s="17">
        <v>45940.0</v>
      </c>
      <c r="AW4422" s="13"/>
      <c r="AX4422" s="14" t="s">
        <v>155</v>
      </c>
      <c r="AY4422" s="13"/>
      <c r="AZ4422" s="14">
        <v>2705.0</v>
      </c>
      <c r="BA4422" s="13"/>
    </row>
    <row r="4423">
      <c r="A4423" s="11" t="s">
        <v>15973</v>
      </c>
      <c r="B4423" s="11">
        <v>11508.0</v>
      </c>
      <c r="C4423" s="12" t="b">
        <v>0</v>
      </c>
      <c r="D4423" s="12" t="b">
        <v>1</v>
      </c>
      <c r="E4423" s="12" t="b">
        <v>0</v>
      </c>
      <c r="F4423" s="12" t="b">
        <v>0</v>
      </c>
      <c r="G4423" s="12" t="b">
        <v>0</v>
      </c>
      <c r="H4423" s="12" t="b">
        <v>0</v>
      </c>
      <c r="I4423" s="13"/>
      <c r="J4423" s="13"/>
      <c r="K4423" s="12" t="b">
        <v>0</v>
      </c>
      <c r="L4423" s="14" t="s">
        <v>14399</v>
      </c>
      <c r="M4423" s="11" t="s">
        <v>1047</v>
      </c>
      <c r="N4423" s="11" t="s">
        <v>15974</v>
      </c>
      <c r="O4423" s="11" t="s">
        <v>15952</v>
      </c>
      <c r="P4423" s="11" t="s">
        <v>14401</v>
      </c>
      <c r="Q4423" s="11" t="s">
        <v>162</v>
      </c>
      <c r="R4423" s="11" t="s">
        <v>15953</v>
      </c>
      <c r="T4423" s="13"/>
      <c r="U4423" s="11" t="s">
        <v>15960</v>
      </c>
      <c r="W4423" s="11" t="s">
        <v>14401</v>
      </c>
      <c r="Z4423" s="13"/>
      <c r="AA4423" s="11" t="s">
        <v>151</v>
      </c>
      <c r="AB4423" s="13"/>
      <c r="AC4423" s="13"/>
      <c r="AD4423" s="11" t="s">
        <v>15953</v>
      </c>
      <c r="AF4423" s="13"/>
      <c r="AG4423" s="11" t="s">
        <v>152</v>
      </c>
      <c r="AH4423" s="11" t="s">
        <v>14403</v>
      </c>
      <c r="AJ4423" s="13"/>
      <c r="AK4423" s="13"/>
      <c r="AL4423" s="13"/>
      <c r="AM4423" s="13"/>
      <c r="AN4423" s="13"/>
      <c r="AO4423" s="13"/>
      <c r="AP4423" s="11" t="s">
        <v>15973</v>
      </c>
      <c r="AR4423" s="13"/>
      <c r="AS4423" s="13"/>
      <c r="AT4423" s="12" t="b">
        <v>1</v>
      </c>
      <c r="AU4423" s="13"/>
      <c r="AV4423" s="17">
        <v>45940.0</v>
      </c>
      <c r="AW4423" s="13"/>
      <c r="AX4423" s="14" t="s">
        <v>155</v>
      </c>
      <c r="AY4423" s="13"/>
      <c r="AZ4423" s="14">
        <v>2703.0</v>
      </c>
      <c r="BA4423" s="13"/>
    </row>
    <row r="4424">
      <c r="A4424" s="11" t="s">
        <v>15975</v>
      </c>
      <c r="B4424" s="11">
        <v>11510.0</v>
      </c>
      <c r="C4424" s="12" t="b">
        <v>0</v>
      </c>
      <c r="D4424" s="12" t="b">
        <v>0</v>
      </c>
      <c r="E4424" s="12" t="b">
        <v>0</v>
      </c>
      <c r="F4424" s="12" t="b">
        <v>0</v>
      </c>
      <c r="G4424" s="12" t="b">
        <v>0</v>
      </c>
      <c r="H4424" s="12" t="b">
        <v>0</v>
      </c>
      <c r="I4424" s="14" t="s">
        <v>15932</v>
      </c>
      <c r="J4424" s="14" t="s">
        <v>15932</v>
      </c>
      <c r="K4424" s="12" t="b">
        <v>0</v>
      </c>
      <c r="L4424" s="14" t="s">
        <v>9982</v>
      </c>
      <c r="M4424" s="11" t="s">
        <v>1805</v>
      </c>
      <c r="N4424" s="11" t="s">
        <v>15976</v>
      </c>
      <c r="O4424" s="11" t="s">
        <v>5145</v>
      </c>
      <c r="P4424" s="11" t="s">
        <v>9984</v>
      </c>
      <c r="Q4424" s="11" t="s">
        <v>9926</v>
      </c>
      <c r="R4424" s="11" t="s">
        <v>5146</v>
      </c>
      <c r="S4424" s="11" t="s">
        <v>5147</v>
      </c>
      <c r="U4424" s="11" t="s">
        <v>15977</v>
      </c>
      <c r="W4424" s="11" t="s">
        <v>9984</v>
      </c>
      <c r="Y4424" s="11" t="s">
        <v>5146</v>
      </c>
      <c r="AA4424" s="11" t="s">
        <v>215</v>
      </c>
      <c r="AB4424" s="13"/>
      <c r="AC4424" s="13"/>
      <c r="AD4424" s="11" t="s">
        <v>5146</v>
      </c>
      <c r="AE4424" s="11" t="s">
        <v>2029</v>
      </c>
      <c r="AG4424" s="11" t="s">
        <v>152</v>
      </c>
      <c r="AH4424" s="11" t="s">
        <v>9985</v>
      </c>
      <c r="AJ4424" s="11" t="s">
        <v>15978</v>
      </c>
      <c r="AK4424" s="11" t="s">
        <v>9986</v>
      </c>
      <c r="AM4424" s="13"/>
      <c r="AN4424" s="13"/>
      <c r="AO4424" s="13"/>
      <c r="AP4424" s="11" t="s">
        <v>15975</v>
      </c>
      <c r="AR4424" s="13"/>
      <c r="AS4424" s="13"/>
      <c r="AT4424" s="12" t="b">
        <v>1</v>
      </c>
      <c r="AU4424" s="13"/>
      <c r="AV4424" s="14" t="s">
        <v>167</v>
      </c>
      <c r="AW4424" s="13"/>
      <c r="AX4424" s="14" t="s">
        <v>155</v>
      </c>
      <c r="AY4424" s="13"/>
      <c r="AZ4424" s="14">
        <v>8241.0</v>
      </c>
      <c r="BA4424" s="13"/>
    </row>
    <row r="4425">
      <c r="A4425" s="11" t="s">
        <v>15979</v>
      </c>
      <c r="B4425" s="11">
        <v>11517.0</v>
      </c>
      <c r="C4425" s="12" t="b">
        <v>0</v>
      </c>
      <c r="D4425" s="12" t="b">
        <v>1</v>
      </c>
      <c r="E4425" s="12" t="b">
        <v>0</v>
      </c>
      <c r="F4425" s="12" t="b">
        <v>0</v>
      </c>
      <c r="G4425" s="12" t="b">
        <v>0</v>
      </c>
      <c r="H4425" s="12" t="b">
        <v>0</v>
      </c>
      <c r="I4425" s="13"/>
      <c r="J4425" s="13"/>
      <c r="K4425" s="12" t="b">
        <v>0</v>
      </c>
      <c r="L4425" s="14" t="s">
        <v>14399</v>
      </c>
      <c r="M4425" s="11" t="s">
        <v>1793</v>
      </c>
      <c r="N4425" s="11" t="s">
        <v>15980</v>
      </c>
      <c r="O4425" s="11" t="s">
        <v>15981</v>
      </c>
      <c r="P4425" s="11" t="s">
        <v>14401</v>
      </c>
      <c r="Q4425" s="11" t="s">
        <v>162</v>
      </c>
      <c r="R4425" s="11" t="s">
        <v>15982</v>
      </c>
      <c r="T4425" s="13"/>
      <c r="U4425" s="11" t="s">
        <v>9209</v>
      </c>
      <c r="W4425" s="11" t="s">
        <v>14401</v>
      </c>
      <c r="Z4425" s="13"/>
      <c r="AA4425" s="11" t="s">
        <v>151</v>
      </c>
      <c r="AB4425" s="13"/>
      <c r="AC4425" s="13"/>
      <c r="AD4425" s="11" t="s">
        <v>15982</v>
      </c>
      <c r="AF4425" s="13"/>
      <c r="AG4425" s="11" t="s">
        <v>152</v>
      </c>
      <c r="AH4425" s="11" t="s">
        <v>14403</v>
      </c>
      <c r="AJ4425" s="13"/>
      <c r="AK4425" s="13"/>
      <c r="AL4425" s="13"/>
      <c r="AM4425" s="13"/>
      <c r="AN4425" s="13"/>
      <c r="AO4425" s="13"/>
      <c r="AP4425" s="11" t="s">
        <v>15979</v>
      </c>
      <c r="AR4425" s="13"/>
      <c r="AS4425" s="13"/>
      <c r="AT4425" s="12" t="b">
        <v>1</v>
      </c>
      <c r="AU4425" s="13"/>
      <c r="AV4425" s="17">
        <v>45940.0</v>
      </c>
      <c r="AW4425" s="13"/>
      <c r="AX4425" s="14" t="s">
        <v>155</v>
      </c>
      <c r="AY4425" s="13"/>
      <c r="AZ4425" s="14">
        <v>2711.0</v>
      </c>
      <c r="BA4425" s="13"/>
    </row>
    <row r="4426">
      <c r="A4426" s="11" t="s">
        <v>15983</v>
      </c>
      <c r="B4426" s="11">
        <v>11518.0</v>
      </c>
      <c r="C4426" s="12" t="b">
        <v>0</v>
      </c>
      <c r="D4426" s="12" t="b">
        <v>1</v>
      </c>
      <c r="E4426" s="12" t="b">
        <v>0</v>
      </c>
      <c r="F4426" s="12" t="b">
        <v>0</v>
      </c>
      <c r="G4426" s="12" t="b">
        <v>0</v>
      </c>
      <c r="H4426" s="12" t="b">
        <v>0</v>
      </c>
      <c r="I4426" s="13"/>
      <c r="J4426" s="13"/>
      <c r="K4426" s="12" t="b">
        <v>0</v>
      </c>
      <c r="L4426" s="15">
        <v>45394.0</v>
      </c>
      <c r="M4426" s="11" t="s">
        <v>1793</v>
      </c>
      <c r="N4426" s="11" t="s">
        <v>15984</v>
      </c>
      <c r="O4426" s="11" t="s">
        <v>15981</v>
      </c>
      <c r="P4426" s="11" t="s">
        <v>15572</v>
      </c>
      <c r="Q4426" s="11" t="s">
        <v>162</v>
      </c>
      <c r="R4426" s="11" t="s">
        <v>15982</v>
      </c>
      <c r="T4426" s="13"/>
      <c r="U4426" s="11" t="s">
        <v>9209</v>
      </c>
      <c r="W4426" s="11" t="s">
        <v>15572</v>
      </c>
      <c r="Z4426" s="13"/>
      <c r="AA4426" s="11" t="s">
        <v>151</v>
      </c>
      <c r="AB4426" s="13"/>
      <c r="AC4426" s="13"/>
      <c r="AD4426" s="11" t="s">
        <v>15982</v>
      </c>
      <c r="AF4426" s="13"/>
      <c r="AG4426" s="11" t="s">
        <v>152</v>
      </c>
      <c r="AH4426" s="11" t="s">
        <v>15575</v>
      </c>
      <c r="AJ4426" s="13"/>
      <c r="AK4426" s="13"/>
      <c r="AL4426" s="13"/>
      <c r="AM4426" s="13"/>
      <c r="AN4426" s="13"/>
      <c r="AO4426" s="13"/>
      <c r="AP4426" s="11" t="s">
        <v>15983</v>
      </c>
      <c r="AR4426" s="13"/>
      <c r="AS4426" s="13"/>
      <c r="AT4426" s="12" t="b">
        <v>1</v>
      </c>
      <c r="AU4426" s="13"/>
      <c r="AV4426" s="17">
        <v>45940.0</v>
      </c>
      <c r="AW4426" s="13"/>
      <c r="AX4426" s="14" t="s">
        <v>155</v>
      </c>
      <c r="AY4426" s="13"/>
      <c r="AZ4426" s="14">
        <v>2737.0</v>
      </c>
      <c r="BA4426" s="13"/>
    </row>
    <row r="4427">
      <c r="A4427" s="11" t="s">
        <v>15985</v>
      </c>
      <c r="B4427" s="11">
        <v>11519.0</v>
      </c>
      <c r="C4427" s="12" t="b">
        <v>0</v>
      </c>
      <c r="D4427" s="12" t="b">
        <v>0</v>
      </c>
      <c r="E4427" s="12" t="b">
        <v>0</v>
      </c>
      <c r="F4427" s="12" t="b">
        <v>0</v>
      </c>
      <c r="G4427" s="12" t="b">
        <v>0</v>
      </c>
      <c r="H4427" s="12" t="b">
        <v>0</v>
      </c>
      <c r="I4427" s="13"/>
      <c r="J4427" s="13"/>
      <c r="K4427" s="12" t="b">
        <v>0</v>
      </c>
      <c r="L4427" s="17">
        <v>45638.0</v>
      </c>
      <c r="M4427" s="11" t="s">
        <v>1793</v>
      </c>
      <c r="N4427" s="11" t="s">
        <v>15986</v>
      </c>
      <c r="O4427" s="11" t="s">
        <v>15981</v>
      </c>
      <c r="P4427" s="11" t="s">
        <v>15348</v>
      </c>
      <c r="Q4427" s="11" t="s">
        <v>162</v>
      </c>
      <c r="R4427" s="11" t="s">
        <v>15982</v>
      </c>
      <c r="T4427" s="13"/>
      <c r="U4427" s="11" t="s">
        <v>9209</v>
      </c>
      <c r="W4427" s="11" t="s">
        <v>15348</v>
      </c>
      <c r="Z4427" s="13"/>
      <c r="AA4427" s="11" t="s">
        <v>151</v>
      </c>
      <c r="AB4427" s="13"/>
      <c r="AC4427" s="13"/>
      <c r="AD4427" s="11" t="s">
        <v>15982</v>
      </c>
      <c r="AF4427" s="13"/>
      <c r="AG4427" s="11" t="s">
        <v>152</v>
      </c>
      <c r="AH4427" s="11" t="s">
        <v>15350</v>
      </c>
      <c r="AJ4427" s="13"/>
      <c r="AK4427" s="13"/>
      <c r="AL4427" s="13"/>
      <c r="AM4427" s="13"/>
      <c r="AN4427" s="13"/>
      <c r="AO4427" s="13"/>
      <c r="AP4427" s="11" t="s">
        <v>15985</v>
      </c>
      <c r="AR4427" s="13"/>
      <c r="AS4427" s="13"/>
      <c r="AT4427" s="12" t="b">
        <v>1</v>
      </c>
      <c r="AU4427" s="13"/>
      <c r="AV4427" s="17">
        <v>45940.0</v>
      </c>
      <c r="AW4427" s="13"/>
      <c r="AX4427" s="14" t="s">
        <v>155</v>
      </c>
      <c r="AY4427" s="13"/>
      <c r="AZ4427" s="14">
        <v>2767.0</v>
      </c>
      <c r="BA4427" s="13"/>
    </row>
    <row r="4428">
      <c r="A4428" s="11" t="s">
        <v>15987</v>
      </c>
      <c r="B4428" s="11">
        <v>11523.0</v>
      </c>
      <c r="C4428" s="12" t="b">
        <v>0</v>
      </c>
      <c r="D4428" s="12" t="b">
        <v>0</v>
      </c>
      <c r="E4428" s="12" t="b">
        <v>0</v>
      </c>
      <c r="F4428" s="12" t="b">
        <v>0</v>
      </c>
      <c r="G4428" s="12" t="b">
        <v>0</v>
      </c>
      <c r="H4428" s="12" t="b">
        <v>1</v>
      </c>
      <c r="I4428" s="13"/>
      <c r="J4428" s="13"/>
      <c r="K4428" s="12" t="b">
        <v>0</v>
      </c>
      <c r="L4428" s="17">
        <v>45637.0</v>
      </c>
      <c r="M4428" s="11" t="s">
        <v>1432</v>
      </c>
      <c r="N4428" s="11" t="s">
        <v>15988</v>
      </c>
      <c r="O4428" s="11" t="s">
        <v>15989</v>
      </c>
      <c r="P4428" s="11" t="s">
        <v>13398</v>
      </c>
      <c r="Q4428" s="11" t="s">
        <v>972</v>
      </c>
      <c r="R4428" s="11" t="s">
        <v>15990</v>
      </c>
      <c r="S4428" s="11" t="s">
        <v>11292</v>
      </c>
      <c r="T4428" s="11" t="s">
        <v>9224</v>
      </c>
      <c r="V4428" s="13"/>
      <c r="W4428" s="11" t="s">
        <v>13398</v>
      </c>
      <c r="Y4428" s="11" t="s">
        <v>15990</v>
      </c>
      <c r="Z4428" s="13"/>
      <c r="AA4428" s="11" t="s">
        <v>14522</v>
      </c>
      <c r="AB4428" s="13"/>
      <c r="AC4428" s="13"/>
      <c r="AD4428" s="11" t="s">
        <v>15990</v>
      </c>
      <c r="AE4428" s="11" t="s">
        <v>2029</v>
      </c>
      <c r="AG4428" s="11" t="s">
        <v>152</v>
      </c>
      <c r="AH4428" s="11" t="s">
        <v>13399</v>
      </c>
      <c r="AJ4428" s="11" t="s">
        <v>1622</v>
      </c>
      <c r="AK4428" s="13"/>
      <c r="AL4428" s="13"/>
      <c r="AM4428" s="13"/>
      <c r="AN4428" s="13"/>
      <c r="AO4428" s="13"/>
      <c r="AP4428" s="11" t="s">
        <v>15987</v>
      </c>
      <c r="AR4428" s="13"/>
      <c r="AS4428" s="13"/>
      <c r="AT4428" s="12" t="b">
        <v>1</v>
      </c>
      <c r="AU4428" s="13"/>
      <c r="AV4428" s="14" t="s">
        <v>167</v>
      </c>
      <c r="AW4428" s="13"/>
      <c r="AX4428" s="14" t="s">
        <v>155</v>
      </c>
      <c r="AY4428" s="13"/>
      <c r="AZ4428" s="14">
        <v>8242.0</v>
      </c>
      <c r="BA4428" s="13"/>
    </row>
    <row r="4429">
      <c r="A4429" s="11" t="s">
        <v>15991</v>
      </c>
      <c r="B4429" s="11">
        <v>11525.0</v>
      </c>
      <c r="C4429" s="12" t="b">
        <v>0</v>
      </c>
      <c r="D4429" s="12" t="b">
        <v>1</v>
      </c>
      <c r="E4429" s="12" t="b">
        <v>0</v>
      </c>
      <c r="F4429" s="12" t="b">
        <v>0</v>
      </c>
      <c r="G4429" s="12" t="b">
        <v>0</v>
      </c>
      <c r="H4429" s="12" t="b">
        <v>0</v>
      </c>
      <c r="I4429" s="13"/>
      <c r="J4429" s="13"/>
      <c r="K4429" s="12" t="b">
        <v>0</v>
      </c>
      <c r="L4429" s="15">
        <v>45394.0</v>
      </c>
      <c r="M4429" s="11" t="s">
        <v>1793</v>
      </c>
      <c r="N4429" s="11" t="s">
        <v>15992</v>
      </c>
      <c r="O4429" s="11" t="s">
        <v>14433</v>
      </c>
      <c r="P4429" s="11" t="s">
        <v>15572</v>
      </c>
      <c r="Q4429" s="11" t="s">
        <v>162</v>
      </c>
      <c r="R4429" s="11" t="s">
        <v>14434</v>
      </c>
      <c r="S4429" s="11" t="s">
        <v>194</v>
      </c>
      <c r="T4429" s="11" t="s">
        <v>14428</v>
      </c>
      <c r="U4429" s="11" t="s">
        <v>9209</v>
      </c>
      <c r="W4429" s="11" t="s">
        <v>15572</v>
      </c>
      <c r="Z4429" s="13"/>
      <c r="AA4429" s="11" t="s">
        <v>151</v>
      </c>
      <c r="AB4429" s="13"/>
      <c r="AC4429" s="13"/>
      <c r="AD4429" s="11" t="s">
        <v>14434</v>
      </c>
      <c r="AE4429" s="13"/>
      <c r="AF4429" s="13"/>
      <c r="AG4429" s="11" t="s">
        <v>152</v>
      </c>
      <c r="AH4429" s="11" t="s">
        <v>15575</v>
      </c>
      <c r="AJ4429" s="13"/>
      <c r="AK4429" s="13"/>
      <c r="AL4429" s="13"/>
      <c r="AM4429" s="13"/>
      <c r="AN4429" s="13"/>
      <c r="AO4429" s="13"/>
      <c r="AP4429" s="11" t="s">
        <v>15991</v>
      </c>
      <c r="AR4429" s="13"/>
      <c r="AS4429" s="13"/>
      <c r="AT4429" s="12" t="b">
        <v>1</v>
      </c>
      <c r="AU4429" s="13"/>
      <c r="AV4429" s="17">
        <v>45940.0</v>
      </c>
      <c r="AW4429" s="13"/>
      <c r="AX4429" s="14" t="s">
        <v>155</v>
      </c>
      <c r="AY4429" s="13"/>
      <c r="AZ4429" s="14">
        <v>2739.0</v>
      </c>
      <c r="BA4429" s="13"/>
    </row>
    <row r="4430">
      <c r="A4430" s="11" t="s">
        <v>15993</v>
      </c>
      <c r="B4430" s="11">
        <v>11526.0</v>
      </c>
      <c r="C4430" s="12" t="b">
        <v>0</v>
      </c>
      <c r="D4430" s="12" t="b">
        <v>1</v>
      </c>
      <c r="E4430" s="12" t="b">
        <v>0</v>
      </c>
      <c r="F4430" s="12" t="b">
        <v>0</v>
      </c>
      <c r="G4430" s="12" t="b">
        <v>0</v>
      </c>
      <c r="H4430" s="12" t="b">
        <v>0</v>
      </c>
      <c r="I4430" s="13"/>
      <c r="J4430" s="13"/>
      <c r="K4430" s="12" t="b">
        <v>0</v>
      </c>
      <c r="L4430" s="15">
        <v>45870.0</v>
      </c>
      <c r="M4430" s="11" t="s">
        <v>1793</v>
      </c>
      <c r="N4430" s="11" t="s">
        <v>15994</v>
      </c>
      <c r="O4430" s="11" t="s">
        <v>14433</v>
      </c>
      <c r="P4430" s="11" t="s">
        <v>15995</v>
      </c>
      <c r="Q4430" s="11" t="s">
        <v>162</v>
      </c>
      <c r="R4430" s="11" t="s">
        <v>14434</v>
      </c>
      <c r="S4430" s="11" t="s">
        <v>194</v>
      </c>
      <c r="T4430" s="11" t="s">
        <v>15996</v>
      </c>
      <c r="U4430" s="11" t="s">
        <v>15997</v>
      </c>
      <c r="W4430" s="11" t="s">
        <v>15995</v>
      </c>
      <c r="Z4430" s="13"/>
      <c r="AA4430" s="11" t="s">
        <v>151</v>
      </c>
      <c r="AB4430" s="13"/>
      <c r="AC4430" s="13"/>
      <c r="AD4430" s="11" t="s">
        <v>14434</v>
      </c>
      <c r="AE4430" s="13"/>
      <c r="AF4430" s="13"/>
      <c r="AG4430" s="11" t="s">
        <v>152</v>
      </c>
      <c r="AH4430" s="11" t="s">
        <v>15998</v>
      </c>
      <c r="AJ4430" s="13"/>
      <c r="AK4430" s="13"/>
      <c r="AL4430" s="13"/>
      <c r="AM4430" s="13"/>
      <c r="AN4430" s="13"/>
      <c r="AO4430" s="13"/>
      <c r="AP4430" s="11" t="s">
        <v>15993</v>
      </c>
      <c r="AR4430" s="13"/>
      <c r="AS4430" s="13"/>
      <c r="AT4430" s="12" t="b">
        <v>1</v>
      </c>
      <c r="AU4430" s="13"/>
      <c r="AV4430" s="17">
        <v>45940.0</v>
      </c>
      <c r="AW4430" s="13"/>
      <c r="AX4430" s="14" t="s">
        <v>155</v>
      </c>
      <c r="AY4430" s="13"/>
      <c r="AZ4430" s="14">
        <v>2958.0</v>
      </c>
      <c r="BA4430" s="13"/>
    </row>
    <row r="4431">
      <c r="A4431" s="11" t="s">
        <v>15999</v>
      </c>
      <c r="B4431" s="11">
        <v>11527.0</v>
      </c>
      <c r="C4431" s="12" t="b">
        <v>0</v>
      </c>
      <c r="D4431" s="12" t="b">
        <v>1</v>
      </c>
      <c r="E4431" s="12" t="b">
        <v>0</v>
      </c>
      <c r="F4431" s="12" t="b">
        <v>0</v>
      </c>
      <c r="G4431" s="12" t="b">
        <v>0</v>
      </c>
      <c r="H4431" s="12" t="b">
        <v>0</v>
      </c>
      <c r="I4431" s="13"/>
      <c r="J4431" s="13"/>
      <c r="K4431" s="12" t="b">
        <v>0</v>
      </c>
      <c r="L4431" s="14" t="s">
        <v>16000</v>
      </c>
      <c r="M4431" s="11" t="s">
        <v>1793</v>
      </c>
      <c r="N4431" s="11" t="s">
        <v>16001</v>
      </c>
      <c r="O4431" s="11" t="s">
        <v>14433</v>
      </c>
      <c r="P4431" s="11" t="s">
        <v>16002</v>
      </c>
      <c r="Q4431" s="11" t="s">
        <v>162</v>
      </c>
      <c r="R4431" s="11" t="s">
        <v>14434</v>
      </c>
      <c r="S4431" s="11" t="s">
        <v>194</v>
      </c>
      <c r="T4431" s="11" t="s">
        <v>15996</v>
      </c>
      <c r="U4431" s="11" t="s">
        <v>15997</v>
      </c>
      <c r="W4431" s="11" t="s">
        <v>16002</v>
      </c>
      <c r="Z4431" s="13"/>
      <c r="AA4431" s="11" t="s">
        <v>151</v>
      </c>
      <c r="AB4431" s="13"/>
      <c r="AC4431" s="13"/>
      <c r="AD4431" s="11" t="s">
        <v>14434</v>
      </c>
      <c r="AE4431" s="13"/>
      <c r="AF4431" s="13"/>
      <c r="AG4431" s="11" t="s">
        <v>152</v>
      </c>
      <c r="AH4431" s="11" t="s">
        <v>16003</v>
      </c>
      <c r="AJ4431" s="13"/>
      <c r="AK4431" s="13"/>
      <c r="AL4431" s="13"/>
      <c r="AM4431" s="13"/>
      <c r="AN4431" s="13"/>
      <c r="AO4431" s="13"/>
      <c r="AP4431" s="11" t="s">
        <v>15999</v>
      </c>
      <c r="AR4431" s="13"/>
      <c r="AS4431" s="13"/>
      <c r="AT4431" s="12" t="b">
        <v>1</v>
      </c>
      <c r="AU4431" s="13"/>
      <c r="AV4431" s="17">
        <v>45940.0</v>
      </c>
      <c r="AW4431" s="13"/>
      <c r="AX4431" s="14" t="s">
        <v>155</v>
      </c>
      <c r="AY4431" s="13"/>
      <c r="AZ4431" s="14">
        <v>3017.0</v>
      </c>
      <c r="BA4431" s="13"/>
    </row>
    <row r="4432">
      <c r="A4432" s="11" t="s">
        <v>16004</v>
      </c>
      <c r="B4432" s="11">
        <v>11534.0</v>
      </c>
      <c r="C4432" s="12" t="b">
        <v>0</v>
      </c>
      <c r="D4432" s="12" t="b">
        <v>0</v>
      </c>
      <c r="E4432" s="12" t="b">
        <v>0</v>
      </c>
      <c r="F4432" s="12" t="b">
        <v>0</v>
      </c>
      <c r="G4432" s="12" t="b">
        <v>0</v>
      </c>
      <c r="H4432" s="12" t="b">
        <v>0</v>
      </c>
      <c r="I4432" s="13"/>
      <c r="J4432" s="13"/>
      <c r="K4432" s="12" t="b">
        <v>0</v>
      </c>
      <c r="L4432" s="17">
        <v>45577.0</v>
      </c>
      <c r="M4432" s="11" t="s">
        <v>13276</v>
      </c>
      <c r="N4432" s="11" t="s">
        <v>16005</v>
      </c>
      <c r="O4432" s="11" t="s">
        <v>13285</v>
      </c>
      <c r="P4432" s="11" t="s">
        <v>13786</v>
      </c>
      <c r="Q4432" s="11" t="s">
        <v>3705</v>
      </c>
      <c r="R4432" s="11" t="s">
        <v>13286</v>
      </c>
      <c r="S4432" s="11" t="s">
        <v>13287</v>
      </c>
      <c r="T4432" s="13"/>
      <c r="U4432" s="11" t="s">
        <v>13282</v>
      </c>
      <c r="W4432" s="11" t="s">
        <v>13786</v>
      </c>
      <c r="AA4432" s="11" t="s">
        <v>151</v>
      </c>
      <c r="AB4432" s="13"/>
      <c r="AC4432" s="13"/>
      <c r="AD4432" s="11" t="s">
        <v>13286</v>
      </c>
      <c r="AE4432" s="13"/>
      <c r="AF4432" s="13"/>
      <c r="AG4432" s="11" t="s">
        <v>152</v>
      </c>
      <c r="AH4432" s="11" t="s">
        <v>13788</v>
      </c>
      <c r="AJ4432" s="13"/>
      <c r="AK4432" s="13"/>
      <c r="AL4432" s="13"/>
      <c r="AM4432" s="13"/>
      <c r="AN4432" s="13"/>
      <c r="AO4432" s="13"/>
      <c r="AP4432" s="11" t="s">
        <v>16004</v>
      </c>
      <c r="AR4432" s="13"/>
      <c r="AS4432" s="13"/>
      <c r="AT4432" s="12" t="b">
        <v>1</v>
      </c>
      <c r="AU4432" s="13"/>
      <c r="AV4432" s="17">
        <v>45940.0</v>
      </c>
      <c r="AW4432" s="13"/>
      <c r="AX4432" s="14" t="s">
        <v>155</v>
      </c>
      <c r="AY4432" s="13"/>
      <c r="AZ4432" s="14">
        <v>2760.0</v>
      </c>
      <c r="BA4432" s="13"/>
    </row>
    <row r="4433">
      <c r="A4433" s="11" t="s">
        <v>16006</v>
      </c>
      <c r="B4433" s="11">
        <v>11535.0</v>
      </c>
      <c r="C4433" s="12" t="b">
        <v>0</v>
      </c>
      <c r="D4433" s="12" t="b">
        <v>1</v>
      </c>
      <c r="E4433" s="12" t="b">
        <v>0</v>
      </c>
      <c r="F4433" s="12" t="b">
        <v>0</v>
      </c>
      <c r="G4433" s="12" t="b">
        <v>1</v>
      </c>
      <c r="H4433" s="12" t="b">
        <v>1</v>
      </c>
      <c r="I4433" s="13"/>
      <c r="J4433" s="13"/>
      <c r="K4433" s="12" t="b">
        <v>0</v>
      </c>
      <c r="L4433" s="17">
        <v>45637.0</v>
      </c>
      <c r="M4433" s="11" t="s">
        <v>1687</v>
      </c>
      <c r="N4433" s="11" t="s">
        <v>16007</v>
      </c>
      <c r="O4433" s="11" t="s">
        <v>16008</v>
      </c>
      <c r="P4433" s="11" t="s">
        <v>13398</v>
      </c>
      <c r="Q4433" s="11" t="s">
        <v>972</v>
      </c>
      <c r="R4433" s="11" t="s">
        <v>16009</v>
      </c>
      <c r="S4433" s="11" t="s">
        <v>16010</v>
      </c>
      <c r="T4433" s="11" t="s">
        <v>9224</v>
      </c>
      <c r="U4433" s="11" t="s">
        <v>13848</v>
      </c>
      <c r="W4433" s="11" t="s">
        <v>13398</v>
      </c>
      <c r="Y4433" s="11" t="s">
        <v>16009</v>
      </c>
      <c r="AA4433" s="11" t="s">
        <v>151</v>
      </c>
      <c r="AB4433" s="13"/>
      <c r="AC4433" s="13"/>
      <c r="AD4433" s="11" t="s">
        <v>16009</v>
      </c>
      <c r="AE4433" s="11" t="s">
        <v>2029</v>
      </c>
      <c r="AG4433" s="11" t="s">
        <v>152</v>
      </c>
      <c r="AH4433" s="11" t="s">
        <v>13399</v>
      </c>
      <c r="AJ4433" s="13"/>
      <c r="AK4433" s="13"/>
      <c r="AL4433" s="13"/>
      <c r="AM4433" s="13"/>
      <c r="AN4433" s="13"/>
      <c r="AO4433" s="13"/>
      <c r="AP4433" s="11" t="s">
        <v>16006</v>
      </c>
      <c r="AR4433" s="13"/>
      <c r="AS4433" s="13"/>
      <c r="AT4433" s="12" t="b">
        <v>1</v>
      </c>
      <c r="AU4433" s="13"/>
      <c r="AV4433" s="17">
        <v>45940.0</v>
      </c>
      <c r="AW4433" s="13"/>
      <c r="AX4433" s="14" t="s">
        <v>155</v>
      </c>
      <c r="AY4433" s="13"/>
      <c r="AZ4433" s="14">
        <v>2526.0</v>
      </c>
      <c r="BA4433" s="13"/>
    </row>
    <row r="4434">
      <c r="A4434" s="11" t="s">
        <v>16011</v>
      </c>
      <c r="B4434" s="11">
        <v>11538.0</v>
      </c>
      <c r="C4434" s="12" t="b">
        <v>0</v>
      </c>
      <c r="D4434" s="12" t="b">
        <v>1</v>
      </c>
      <c r="E4434" s="12" t="b">
        <v>0</v>
      </c>
      <c r="F4434" s="12" t="b">
        <v>0</v>
      </c>
      <c r="G4434" s="12" t="b">
        <v>0</v>
      </c>
      <c r="H4434" s="12" t="b">
        <v>0</v>
      </c>
      <c r="I4434" s="13"/>
      <c r="J4434" s="15">
        <v>45515.0</v>
      </c>
      <c r="K4434" s="12" t="b">
        <v>0</v>
      </c>
      <c r="L4434" s="14" t="s">
        <v>9982</v>
      </c>
      <c r="M4434" s="11" t="s">
        <v>3053</v>
      </c>
      <c r="N4434" s="11" t="s">
        <v>16012</v>
      </c>
      <c r="O4434" s="11" t="s">
        <v>7107</v>
      </c>
      <c r="P4434" s="11" t="s">
        <v>9984</v>
      </c>
      <c r="Q4434" s="11" t="s">
        <v>9926</v>
      </c>
      <c r="R4434" s="11" t="s">
        <v>7108</v>
      </c>
      <c r="S4434" s="11" t="s">
        <v>7109</v>
      </c>
      <c r="U4434" s="13"/>
      <c r="V4434" s="13"/>
      <c r="W4434" s="11" t="s">
        <v>9984</v>
      </c>
      <c r="X4434" s="11" t="s">
        <v>1121</v>
      </c>
      <c r="Y4434" s="11" t="s">
        <v>7108</v>
      </c>
      <c r="Z4434" s="13"/>
      <c r="AA4434" s="11" t="s">
        <v>151</v>
      </c>
      <c r="AB4434" s="13"/>
      <c r="AC4434" s="13"/>
      <c r="AD4434" s="11" t="s">
        <v>7108</v>
      </c>
      <c r="AE4434" s="11" t="s">
        <v>2029</v>
      </c>
      <c r="AG4434" s="11" t="s">
        <v>152</v>
      </c>
      <c r="AH4434" s="11" t="s">
        <v>9985</v>
      </c>
      <c r="AJ4434" s="11" t="s">
        <v>10675</v>
      </c>
      <c r="AK4434" s="11" t="s">
        <v>9986</v>
      </c>
      <c r="AM4434" s="13"/>
      <c r="AN4434" s="13"/>
      <c r="AO4434" s="13"/>
      <c r="AP4434" s="11" t="s">
        <v>16011</v>
      </c>
      <c r="AR4434" s="13"/>
      <c r="AS4434" s="13"/>
      <c r="AT4434" s="12" t="b">
        <v>1</v>
      </c>
      <c r="AU4434" s="13"/>
      <c r="AV4434" s="17">
        <v>45940.0</v>
      </c>
      <c r="AW4434" s="13"/>
      <c r="AX4434" s="14" t="s">
        <v>155</v>
      </c>
      <c r="AY4434" s="13"/>
      <c r="AZ4434" s="14">
        <v>1640.0</v>
      </c>
      <c r="BA4434" s="13"/>
    </row>
    <row r="4435">
      <c r="A4435" s="11" t="s">
        <v>16013</v>
      </c>
      <c r="B4435" s="11">
        <v>11541.0</v>
      </c>
      <c r="C4435" s="12" t="b">
        <v>0</v>
      </c>
      <c r="D4435" s="12" t="b">
        <v>1</v>
      </c>
      <c r="E4435" s="12" t="b">
        <v>0</v>
      </c>
      <c r="F4435" s="12" t="b">
        <v>0</v>
      </c>
      <c r="G4435" s="12" t="b">
        <v>0</v>
      </c>
      <c r="H4435" s="12" t="b">
        <v>0</v>
      </c>
      <c r="I4435" s="13"/>
      <c r="J4435" s="13"/>
      <c r="K4435" s="12" t="b">
        <v>0</v>
      </c>
      <c r="L4435" s="14" t="s">
        <v>9982</v>
      </c>
      <c r="M4435" s="11" t="s">
        <v>1687</v>
      </c>
      <c r="N4435" s="11" t="s">
        <v>16014</v>
      </c>
      <c r="O4435" s="11" t="s">
        <v>1718</v>
      </c>
      <c r="P4435" s="11" t="s">
        <v>9984</v>
      </c>
      <c r="Q4435" s="11" t="s">
        <v>9926</v>
      </c>
      <c r="R4435" s="11" t="s">
        <v>1719</v>
      </c>
      <c r="S4435" s="11" t="s">
        <v>1720</v>
      </c>
      <c r="U4435" s="11" t="s">
        <v>13848</v>
      </c>
      <c r="W4435" s="11" t="s">
        <v>9984</v>
      </c>
      <c r="X4435" s="11" t="s">
        <v>1781</v>
      </c>
      <c r="Y4435" s="11" t="s">
        <v>1719</v>
      </c>
      <c r="Z4435" s="13"/>
      <c r="AA4435" s="11" t="s">
        <v>151</v>
      </c>
      <c r="AB4435" s="13"/>
      <c r="AC4435" s="13"/>
      <c r="AD4435" s="11" t="s">
        <v>1719</v>
      </c>
      <c r="AE4435" s="11" t="s">
        <v>2029</v>
      </c>
      <c r="AG4435" s="11" t="s">
        <v>152</v>
      </c>
      <c r="AH4435" s="11" t="s">
        <v>9985</v>
      </c>
      <c r="AJ4435" s="11" t="s">
        <v>1781</v>
      </c>
      <c r="AK4435" s="11" t="s">
        <v>9986</v>
      </c>
      <c r="AM4435" s="13"/>
      <c r="AN4435" s="13"/>
      <c r="AO4435" s="13"/>
      <c r="AP4435" s="11" t="s">
        <v>16013</v>
      </c>
      <c r="AR4435" s="13"/>
      <c r="AS4435" s="13"/>
      <c r="AT4435" s="12" t="b">
        <v>1</v>
      </c>
      <c r="AU4435" s="13"/>
      <c r="AV4435" s="17">
        <v>45940.0</v>
      </c>
      <c r="AW4435" s="13"/>
      <c r="AX4435" s="14" t="s">
        <v>155</v>
      </c>
      <c r="AY4435" s="13"/>
      <c r="AZ4435" s="14">
        <v>1642.0</v>
      </c>
      <c r="BA4435" s="13"/>
    </row>
    <row r="4436">
      <c r="A4436" s="11" t="s">
        <v>16015</v>
      </c>
      <c r="B4436" s="11">
        <v>11542.0</v>
      </c>
      <c r="C4436" s="12" t="b">
        <v>0</v>
      </c>
      <c r="D4436" s="12" t="b">
        <v>1</v>
      </c>
      <c r="E4436" s="12" t="b">
        <v>0</v>
      </c>
      <c r="F4436" s="12" t="b">
        <v>0</v>
      </c>
      <c r="G4436" s="12" t="b">
        <v>0</v>
      </c>
      <c r="H4436" s="12" t="b">
        <v>1</v>
      </c>
      <c r="I4436" s="13"/>
      <c r="J4436" s="13"/>
      <c r="K4436" s="12" t="b">
        <v>0</v>
      </c>
      <c r="L4436" s="17">
        <v>45637.0</v>
      </c>
      <c r="M4436" s="11" t="s">
        <v>8207</v>
      </c>
      <c r="N4436" s="11" t="s">
        <v>16016</v>
      </c>
      <c r="O4436" s="11" t="s">
        <v>8209</v>
      </c>
      <c r="P4436" s="11" t="s">
        <v>13398</v>
      </c>
      <c r="Q4436" s="11" t="s">
        <v>972</v>
      </c>
      <c r="R4436" s="11" t="s">
        <v>8210</v>
      </c>
      <c r="S4436" s="11" t="s">
        <v>8211</v>
      </c>
      <c r="T4436" s="11" t="s">
        <v>9224</v>
      </c>
      <c r="V4436" s="13"/>
      <c r="W4436" s="11" t="s">
        <v>13398</v>
      </c>
      <c r="Y4436" s="11" t="s">
        <v>8210</v>
      </c>
      <c r="AA4436" s="11" t="s">
        <v>151</v>
      </c>
      <c r="AB4436" s="13"/>
      <c r="AC4436" s="13"/>
      <c r="AD4436" s="11" t="s">
        <v>8210</v>
      </c>
      <c r="AE4436" s="11" t="s">
        <v>2029</v>
      </c>
      <c r="AG4436" s="11" t="s">
        <v>152</v>
      </c>
      <c r="AH4436" s="11" t="s">
        <v>13399</v>
      </c>
      <c r="AJ4436" s="13"/>
      <c r="AK4436" s="13"/>
      <c r="AL4436" s="13"/>
      <c r="AM4436" s="13"/>
      <c r="AN4436" s="13"/>
      <c r="AO4436" s="13"/>
      <c r="AP4436" s="11" t="s">
        <v>16015</v>
      </c>
      <c r="AR4436" s="13"/>
      <c r="AS4436" s="13"/>
      <c r="AT4436" s="12" t="b">
        <v>1</v>
      </c>
      <c r="AU4436" s="13"/>
      <c r="AV4436" s="17">
        <v>45940.0</v>
      </c>
      <c r="AW4436" s="13"/>
      <c r="AX4436" s="14" t="s">
        <v>155</v>
      </c>
      <c r="AY4436" s="13"/>
      <c r="AZ4436" s="14">
        <v>2527.0</v>
      </c>
      <c r="BA4436" s="13"/>
    </row>
    <row r="4437">
      <c r="A4437" s="11" t="s">
        <v>16017</v>
      </c>
      <c r="B4437" s="11">
        <v>11543.0</v>
      </c>
      <c r="C4437" s="12" t="b">
        <v>0</v>
      </c>
      <c r="D4437" s="12" t="b">
        <v>1</v>
      </c>
      <c r="E4437" s="12" t="b">
        <v>0</v>
      </c>
      <c r="F4437" s="12" t="b">
        <v>0</v>
      </c>
      <c r="G4437" s="12" t="b">
        <v>0</v>
      </c>
      <c r="H4437" s="12" t="b">
        <v>1</v>
      </c>
      <c r="I4437" s="13"/>
      <c r="J4437" s="13"/>
      <c r="K4437" s="12" t="b">
        <v>0</v>
      </c>
      <c r="L4437" s="17">
        <v>45637.0</v>
      </c>
      <c r="M4437" s="11" t="s">
        <v>9091</v>
      </c>
      <c r="N4437" s="11" t="s">
        <v>16018</v>
      </c>
      <c r="O4437" s="11" t="s">
        <v>16019</v>
      </c>
      <c r="P4437" s="11" t="s">
        <v>13398</v>
      </c>
      <c r="Q4437" s="11" t="s">
        <v>972</v>
      </c>
      <c r="R4437" s="11" t="s">
        <v>16020</v>
      </c>
      <c r="S4437" s="11" t="s">
        <v>16021</v>
      </c>
      <c r="T4437" s="11" t="s">
        <v>9224</v>
      </c>
      <c r="V4437" s="13"/>
      <c r="W4437" s="11" t="s">
        <v>13398</v>
      </c>
      <c r="Y4437" s="11" t="s">
        <v>16020</v>
      </c>
      <c r="AA4437" s="11" t="s">
        <v>151</v>
      </c>
      <c r="AB4437" s="13"/>
      <c r="AC4437" s="13"/>
      <c r="AD4437" s="11" t="s">
        <v>16020</v>
      </c>
      <c r="AE4437" s="11" t="s">
        <v>2029</v>
      </c>
      <c r="AG4437" s="11" t="s">
        <v>152</v>
      </c>
      <c r="AH4437" s="11" t="s">
        <v>13399</v>
      </c>
      <c r="AJ4437" s="13"/>
      <c r="AK4437" s="13"/>
      <c r="AL4437" s="13"/>
      <c r="AM4437" s="13"/>
      <c r="AN4437" s="13"/>
      <c r="AO4437" s="13"/>
      <c r="AP4437" s="11" t="s">
        <v>16017</v>
      </c>
      <c r="AR4437" s="13"/>
      <c r="AS4437" s="13"/>
      <c r="AT4437" s="12" t="b">
        <v>1</v>
      </c>
      <c r="AU4437" s="13"/>
      <c r="AV4437" s="14" t="s">
        <v>167</v>
      </c>
      <c r="AW4437" s="13"/>
      <c r="AX4437" s="14" t="s">
        <v>155</v>
      </c>
      <c r="AY4437" s="13"/>
      <c r="AZ4437" s="14">
        <v>8243.0</v>
      </c>
      <c r="BA4437" s="13"/>
    </row>
    <row r="4438">
      <c r="A4438" s="11" t="s">
        <v>16022</v>
      </c>
      <c r="B4438" s="11">
        <v>11546.0</v>
      </c>
      <c r="C4438" s="12" t="b">
        <v>0</v>
      </c>
      <c r="D4438" s="12" t="b">
        <v>1</v>
      </c>
      <c r="E4438" s="12" t="b">
        <v>0</v>
      </c>
      <c r="F4438" s="12" t="b">
        <v>0</v>
      </c>
      <c r="G4438" s="12" t="b">
        <v>0</v>
      </c>
      <c r="H4438" s="12" t="b">
        <v>0</v>
      </c>
      <c r="I4438" s="13"/>
      <c r="J4438" s="13"/>
      <c r="K4438" s="12" t="b">
        <v>0</v>
      </c>
      <c r="L4438" s="17">
        <v>45638.0</v>
      </c>
      <c r="M4438" s="11" t="s">
        <v>3785</v>
      </c>
      <c r="N4438" s="11" t="s">
        <v>16023</v>
      </c>
      <c r="O4438" s="11" t="s">
        <v>16024</v>
      </c>
      <c r="P4438" s="11" t="s">
        <v>15348</v>
      </c>
      <c r="Q4438" s="11" t="s">
        <v>162</v>
      </c>
      <c r="R4438" s="11" t="s">
        <v>16025</v>
      </c>
      <c r="S4438" s="11" t="s">
        <v>16026</v>
      </c>
      <c r="U4438" s="11" t="s">
        <v>15202</v>
      </c>
      <c r="W4438" s="11" t="s">
        <v>15348</v>
      </c>
      <c r="Z4438" s="13"/>
      <c r="AA4438" s="11" t="s">
        <v>151</v>
      </c>
      <c r="AB4438" s="13"/>
      <c r="AC4438" s="13"/>
      <c r="AD4438" s="11" t="s">
        <v>16025</v>
      </c>
      <c r="AF4438" s="13"/>
      <c r="AG4438" s="11" t="s">
        <v>152</v>
      </c>
      <c r="AH4438" s="11" t="s">
        <v>15350</v>
      </c>
      <c r="AJ4438" s="13"/>
      <c r="AK4438" s="13"/>
      <c r="AL4438" s="13"/>
      <c r="AM4438" s="13"/>
      <c r="AN4438" s="13"/>
      <c r="AO4438" s="13"/>
      <c r="AP4438" s="11" t="s">
        <v>16022</v>
      </c>
      <c r="AR4438" s="13"/>
      <c r="AS4438" s="13"/>
      <c r="AT4438" s="12" t="b">
        <v>1</v>
      </c>
      <c r="AU4438" s="13"/>
      <c r="AV4438" s="17">
        <v>45940.0</v>
      </c>
      <c r="AW4438" s="13"/>
      <c r="AX4438" s="14" t="s">
        <v>155</v>
      </c>
      <c r="AY4438" s="13"/>
      <c r="AZ4438" s="14">
        <v>2768.0</v>
      </c>
      <c r="BA4438" s="13"/>
    </row>
    <row r="4439">
      <c r="A4439" s="11" t="s">
        <v>16027</v>
      </c>
      <c r="B4439" s="11">
        <v>11555.0</v>
      </c>
      <c r="C4439" s="12" t="b">
        <v>0</v>
      </c>
      <c r="D4439" s="12" t="b">
        <v>1</v>
      </c>
      <c r="E4439" s="12" t="b">
        <v>0</v>
      </c>
      <c r="F4439" s="12" t="b">
        <v>0</v>
      </c>
      <c r="G4439" s="12" t="b">
        <v>0</v>
      </c>
      <c r="H4439" s="12" t="b">
        <v>0</v>
      </c>
      <c r="I4439" s="13"/>
      <c r="J4439" s="17">
        <v>45607.0</v>
      </c>
      <c r="K4439" s="12" t="b">
        <v>0</v>
      </c>
      <c r="L4439" s="14" t="s">
        <v>9982</v>
      </c>
      <c r="M4439" s="11" t="s">
        <v>14666</v>
      </c>
      <c r="N4439" s="11" t="s">
        <v>16028</v>
      </c>
      <c r="O4439" s="11" t="s">
        <v>14668</v>
      </c>
      <c r="P4439" s="11" t="s">
        <v>9984</v>
      </c>
      <c r="Q4439" s="11" t="s">
        <v>9926</v>
      </c>
      <c r="R4439" s="11" t="s">
        <v>14669</v>
      </c>
      <c r="S4439" s="11" t="s">
        <v>14670</v>
      </c>
      <c r="T4439" s="13"/>
      <c r="U4439" s="11" t="s">
        <v>14671</v>
      </c>
      <c r="W4439" s="11" t="s">
        <v>9984</v>
      </c>
      <c r="Y4439" s="11" t="s">
        <v>14669</v>
      </c>
      <c r="AA4439" s="11" t="s">
        <v>151</v>
      </c>
      <c r="AB4439" s="13"/>
      <c r="AC4439" s="13"/>
      <c r="AD4439" s="11" t="s">
        <v>14669</v>
      </c>
      <c r="AE4439" s="11" t="s">
        <v>2029</v>
      </c>
      <c r="AG4439" s="11" t="s">
        <v>152</v>
      </c>
      <c r="AH4439" s="11" t="s">
        <v>9985</v>
      </c>
      <c r="AJ4439" s="13"/>
      <c r="AK4439" s="11" t="s">
        <v>9986</v>
      </c>
      <c r="AM4439" s="13"/>
      <c r="AN4439" s="13"/>
      <c r="AO4439" s="13"/>
      <c r="AP4439" s="11" t="s">
        <v>16027</v>
      </c>
      <c r="AR4439" s="13"/>
      <c r="AS4439" s="13"/>
      <c r="AT4439" s="12" t="b">
        <v>1</v>
      </c>
      <c r="AU4439" s="13"/>
      <c r="AV4439" s="17">
        <v>45940.0</v>
      </c>
      <c r="AW4439" s="13"/>
      <c r="AX4439" s="14" t="s">
        <v>155</v>
      </c>
      <c r="AY4439" s="13"/>
      <c r="AZ4439" s="14">
        <v>1644.0</v>
      </c>
      <c r="BA4439" s="13"/>
    </row>
    <row r="4440">
      <c r="A4440" s="11" t="s">
        <v>16029</v>
      </c>
      <c r="B4440" s="11">
        <v>11556.0</v>
      </c>
      <c r="C4440" s="12" t="b">
        <v>0</v>
      </c>
      <c r="D4440" s="12" t="b">
        <v>0</v>
      </c>
      <c r="E4440" s="12" t="b">
        <v>0</v>
      </c>
      <c r="F4440" s="12" t="b">
        <v>0</v>
      </c>
      <c r="G4440" s="12" t="b">
        <v>0</v>
      </c>
      <c r="H4440" s="12" t="b">
        <v>0</v>
      </c>
      <c r="I4440" s="13"/>
      <c r="J4440" s="17">
        <v>45607.0</v>
      </c>
      <c r="K4440" s="12" t="b">
        <v>0</v>
      </c>
      <c r="L4440" s="14" t="s">
        <v>9982</v>
      </c>
      <c r="M4440" s="11" t="s">
        <v>14666</v>
      </c>
      <c r="N4440" s="11" t="s">
        <v>16030</v>
      </c>
      <c r="O4440" s="11" t="s">
        <v>14903</v>
      </c>
      <c r="P4440" s="11" t="s">
        <v>9984</v>
      </c>
      <c r="Q4440" s="11" t="s">
        <v>9926</v>
      </c>
      <c r="R4440" s="11" t="s">
        <v>14904</v>
      </c>
      <c r="S4440" s="11" t="s">
        <v>14905</v>
      </c>
      <c r="U4440" s="11" t="s">
        <v>14671</v>
      </c>
      <c r="W4440" s="11" t="s">
        <v>9984</v>
      </c>
      <c r="Y4440" s="11" t="s">
        <v>14904</v>
      </c>
      <c r="AA4440" s="11" t="s">
        <v>215</v>
      </c>
      <c r="AB4440" s="13"/>
      <c r="AC4440" s="13"/>
      <c r="AD4440" s="11" t="s">
        <v>14904</v>
      </c>
      <c r="AE4440" s="11" t="s">
        <v>2029</v>
      </c>
      <c r="AG4440" s="11" t="s">
        <v>152</v>
      </c>
      <c r="AH4440" s="11" t="s">
        <v>9985</v>
      </c>
      <c r="AJ4440" s="13"/>
      <c r="AK4440" s="11" t="s">
        <v>9986</v>
      </c>
      <c r="AM4440" s="13"/>
      <c r="AN4440" s="13"/>
      <c r="AO4440" s="13"/>
      <c r="AP4440" s="11" t="s">
        <v>16029</v>
      </c>
      <c r="AR4440" s="13"/>
      <c r="AS4440" s="13"/>
      <c r="AT4440" s="12" t="b">
        <v>1</v>
      </c>
      <c r="AU4440" s="13"/>
      <c r="AV4440" s="17">
        <v>45940.0</v>
      </c>
      <c r="AW4440" s="13"/>
      <c r="AX4440" s="14" t="s">
        <v>155</v>
      </c>
      <c r="AY4440" s="13"/>
      <c r="AZ4440" s="14">
        <v>1643.0</v>
      </c>
      <c r="BA4440" s="13"/>
    </row>
    <row r="4441">
      <c r="A4441" s="11" t="s">
        <v>16031</v>
      </c>
      <c r="B4441" s="11">
        <v>11558.0</v>
      </c>
      <c r="C4441" s="12" t="b">
        <v>0</v>
      </c>
      <c r="D4441" s="12" t="b">
        <v>1</v>
      </c>
      <c r="E4441" s="12" t="b">
        <v>0</v>
      </c>
      <c r="F4441" s="12" t="b">
        <v>0</v>
      </c>
      <c r="G4441" s="12" t="b">
        <v>0</v>
      </c>
      <c r="H4441" s="12" t="b">
        <v>0</v>
      </c>
      <c r="I4441" s="17">
        <v>45607.0</v>
      </c>
      <c r="J4441" s="17">
        <v>45607.0</v>
      </c>
      <c r="K4441" s="12" t="b">
        <v>0</v>
      </c>
      <c r="L4441" s="14" t="s">
        <v>13910</v>
      </c>
      <c r="M4441" s="11" t="s">
        <v>1018</v>
      </c>
      <c r="N4441" s="11" t="s">
        <v>16032</v>
      </c>
      <c r="O4441" s="11" t="s">
        <v>16033</v>
      </c>
      <c r="P4441" s="11" t="s">
        <v>15716</v>
      </c>
      <c r="Q4441" s="11" t="s">
        <v>384</v>
      </c>
      <c r="R4441" s="11" t="s">
        <v>16034</v>
      </c>
      <c r="S4441" s="11" t="s">
        <v>437</v>
      </c>
      <c r="T4441" s="13"/>
      <c r="U4441" s="11" t="s">
        <v>9932</v>
      </c>
      <c r="W4441" s="11" t="s">
        <v>15716</v>
      </c>
      <c r="Y4441" s="11" t="s">
        <v>2711</v>
      </c>
      <c r="AA4441" s="11" t="s">
        <v>151</v>
      </c>
      <c r="AB4441" s="13"/>
      <c r="AC4441" s="13"/>
      <c r="AD4441" s="11" t="s">
        <v>16034</v>
      </c>
      <c r="AF4441" s="13"/>
      <c r="AG4441" s="11" t="s">
        <v>152</v>
      </c>
      <c r="AH4441" s="11" t="s">
        <v>15719</v>
      </c>
      <c r="AJ4441" s="13"/>
      <c r="AK4441" s="13"/>
      <c r="AL4441" s="13"/>
      <c r="AM4441" s="13"/>
      <c r="AN4441" s="13"/>
      <c r="AO4441" s="13"/>
      <c r="AP4441" s="11" t="s">
        <v>16031</v>
      </c>
      <c r="AR4441" s="13"/>
      <c r="AS4441" s="13"/>
      <c r="AT4441" s="12" t="b">
        <v>1</v>
      </c>
      <c r="AU4441" s="13"/>
      <c r="AV4441" s="17">
        <v>45940.0</v>
      </c>
      <c r="AW4441" s="13"/>
      <c r="AX4441" s="14" t="s">
        <v>155</v>
      </c>
      <c r="AY4441" s="13"/>
      <c r="AZ4441" s="14">
        <v>3159.0</v>
      </c>
      <c r="BA4441" s="13"/>
    </row>
    <row r="4442">
      <c r="A4442" s="11" t="s">
        <v>16035</v>
      </c>
      <c r="B4442" s="11">
        <v>11566.0</v>
      </c>
      <c r="C4442" s="12" t="b">
        <v>0</v>
      </c>
      <c r="D4442" s="12" t="b">
        <v>0</v>
      </c>
      <c r="E4442" s="12" t="b">
        <v>0</v>
      </c>
      <c r="F4442" s="12" t="b">
        <v>0</v>
      </c>
      <c r="G4442" s="12" t="b">
        <v>0</v>
      </c>
      <c r="H4442" s="12" t="b">
        <v>0</v>
      </c>
      <c r="I4442" s="13"/>
      <c r="J4442" s="13"/>
      <c r="K4442" s="12" t="b">
        <v>0</v>
      </c>
      <c r="L4442" s="14" t="s">
        <v>15399</v>
      </c>
      <c r="M4442" s="11" t="s">
        <v>1203</v>
      </c>
      <c r="N4442" s="11" t="s">
        <v>16036</v>
      </c>
      <c r="O4442" s="11" t="s">
        <v>5081</v>
      </c>
      <c r="P4442" s="11" t="s">
        <v>15401</v>
      </c>
      <c r="Q4442" s="11" t="s">
        <v>1051</v>
      </c>
      <c r="R4442" s="11" t="s">
        <v>5082</v>
      </c>
      <c r="S4442" s="11" t="s">
        <v>5083</v>
      </c>
      <c r="U4442" s="11" t="s">
        <v>11537</v>
      </c>
      <c r="W4442" s="11" t="s">
        <v>15401</v>
      </c>
      <c r="AA4442" s="11" t="s">
        <v>151</v>
      </c>
      <c r="AB4442" s="13"/>
      <c r="AC4442" s="13"/>
      <c r="AD4442" s="11" t="s">
        <v>5082</v>
      </c>
      <c r="AE4442" s="13"/>
      <c r="AF4442" s="13"/>
      <c r="AG4442" s="11" t="s">
        <v>152</v>
      </c>
      <c r="AH4442" s="11" t="s">
        <v>15402</v>
      </c>
      <c r="AJ4442" s="13"/>
      <c r="AK4442" s="13"/>
      <c r="AL4442" s="13"/>
      <c r="AM4442" s="13"/>
      <c r="AN4442" s="13"/>
      <c r="AO4442" s="13"/>
      <c r="AP4442" s="11" t="s">
        <v>16035</v>
      </c>
      <c r="AR4442" s="13"/>
      <c r="AS4442" s="13"/>
      <c r="AT4442" s="12" t="b">
        <v>1</v>
      </c>
      <c r="AU4442" s="13"/>
      <c r="AV4442" s="17">
        <v>45940.0</v>
      </c>
      <c r="AW4442" s="13"/>
      <c r="AX4442" s="14" t="s">
        <v>155</v>
      </c>
      <c r="AY4442" s="13"/>
      <c r="AZ4442" s="14">
        <v>2929.0</v>
      </c>
      <c r="BA4442" s="13"/>
    </row>
    <row r="4443">
      <c r="A4443" s="11" t="s">
        <v>16037</v>
      </c>
      <c r="B4443" s="11">
        <v>11568.0</v>
      </c>
      <c r="C4443" s="12" t="b">
        <v>0</v>
      </c>
      <c r="D4443" s="12" t="b">
        <v>1</v>
      </c>
      <c r="E4443" s="12" t="b">
        <v>0</v>
      </c>
      <c r="F4443" s="12" t="b">
        <v>0</v>
      </c>
      <c r="G4443" s="12" t="b">
        <v>0</v>
      </c>
      <c r="H4443" s="12" t="b">
        <v>0</v>
      </c>
      <c r="I4443" s="13"/>
      <c r="J4443" s="14" t="s">
        <v>15003</v>
      </c>
      <c r="K4443" s="12" t="b">
        <v>0</v>
      </c>
      <c r="L4443" s="14" t="s">
        <v>9982</v>
      </c>
      <c r="M4443" s="11" t="s">
        <v>1687</v>
      </c>
      <c r="N4443" s="11" t="s">
        <v>16038</v>
      </c>
      <c r="O4443" s="11" t="s">
        <v>15407</v>
      </c>
      <c r="P4443" s="11" t="s">
        <v>9984</v>
      </c>
      <c r="Q4443" s="11" t="s">
        <v>9926</v>
      </c>
      <c r="R4443" s="11" t="s">
        <v>15408</v>
      </c>
      <c r="S4443" s="11" t="s">
        <v>15409</v>
      </c>
      <c r="T4443" s="13"/>
      <c r="U4443" s="11" t="s">
        <v>13848</v>
      </c>
      <c r="W4443" s="11" t="s">
        <v>9984</v>
      </c>
      <c r="X4443" s="11" t="s">
        <v>1121</v>
      </c>
      <c r="Y4443" s="11" t="s">
        <v>15408</v>
      </c>
      <c r="AA4443" s="11" t="s">
        <v>151</v>
      </c>
      <c r="AB4443" s="13"/>
      <c r="AC4443" s="13"/>
      <c r="AD4443" s="11" t="s">
        <v>15408</v>
      </c>
      <c r="AE4443" s="11" t="s">
        <v>2029</v>
      </c>
      <c r="AG4443" s="11" t="s">
        <v>152</v>
      </c>
      <c r="AH4443" s="11" t="s">
        <v>9985</v>
      </c>
      <c r="AJ4443" s="11" t="s">
        <v>1121</v>
      </c>
      <c r="AK4443" s="13"/>
      <c r="AL4443" s="13"/>
      <c r="AM4443" s="13"/>
      <c r="AN4443" s="13"/>
      <c r="AO4443" s="13"/>
      <c r="AP4443" s="11" t="s">
        <v>16037</v>
      </c>
      <c r="AR4443" s="13"/>
      <c r="AS4443" s="13"/>
      <c r="AT4443" s="12" t="b">
        <v>1</v>
      </c>
      <c r="AU4443" s="13"/>
      <c r="AV4443" s="17">
        <v>45940.0</v>
      </c>
      <c r="AW4443" s="13"/>
      <c r="AX4443" s="14" t="s">
        <v>155</v>
      </c>
      <c r="AY4443" s="13"/>
      <c r="AZ4443" s="14">
        <v>1646.0</v>
      </c>
      <c r="BA4443" s="13"/>
    </row>
    <row r="4444">
      <c r="A4444" s="11" t="s">
        <v>16039</v>
      </c>
      <c r="B4444" s="11">
        <v>11574.0</v>
      </c>
      <c r="C4444" s="12" t="b">
        <v>0</v>
      </c>
      <c r="D4444" s="12" t="b">
        <v>1</v>
      </c>
      <c r="E4444" s="12" t="b">
        <v>0</v>
      </c>
      <c r="F4444" s="12" t="b">
        <v>0</v>
      </c>
      <c r="G4444" s="12" t="b">
        <v>0</v>
      </c>
      <c r="H4444" s="12" t="b">
        <v>0</v>
      </c>
      <c r="I4444" s="13"/>
      <c r="J4444" s="13"/>
      <c r="K4444" s="12" t="b">
        <v>0</v>
      </c>
      <c r="L4444" s="15">
        <v>45870.0</v>
      </c>
      <c r="M4444" s="11" t="s">
        <v>3785</v>
      </c>
      <c r="N4444" s="11" t="s">
        <v>16040</v>
      </c>
      <c r="O4444" s="11" t="s">
        <v>16041</v>
      </c>
      <c r="P4444" s="11" t="s">
        <v>15995</v>
      </c>
      <c r="Q4444" s="11" t="s">
        <v>162</v>
      </c>
      <c r="R4444" s="11" t="s">
        <v>16042</v>
      </c>
      <c r="T4444" s="11" t="s">
        <v>16043</v>
      </c>
      <c r="U4444" s="11" t="s">
        <v>15202</v>
      </c>
      <c r="W4444" s="11" t="s">
        <v>15995</v>
      </c>
      <c r="Z4444" s="13"/>
      <c r="AA4444" s="11" t="s">
        <v>151</v>
      </c>
      <c r="AB4444" s="13"/>
      <c r="AC4444" s="13"/>
      <c r="AD4444" s="11" t="s">
        <v>16042</v>
      </c>
      <c r="AF4444" s="13"/>
      <c r="AG4444" s="11" t="s">
        <v>152</v>
      </c>
      <c r="AH4444" s="11" t="s">
        <v>15998</v>
      </c>
      <c r="AJ4444" s="13"/>
      <c r="AK4444" s="13"/>
      <c r="AL4444" s="13"/>
      <c r="AM4444" s="13"/>
      <c r="AN4444" s="13"/>
      <c r="AO4444" s="13"/>
      <c r="AP4444" s="11" t="s">
        <v>16039</v>
      </c>
      <c r="AR4444" s="13"/>
      <c r="AS4444" s="13"/>
      <c r="AT4444" s="12" t="b">
        <v>1</v>
      </c>
      <c r="AU4444" s="13"/>
      <c r="AV4444" s="17">
        <v>45940.0</v>
      </c>
      <c r="AW4444" s="13"/>
      <c r="AX4444" s="14" t="s">
        <v>155</v>
      </c>
      <c r="AY4444" s="13"/>
      <c r="AZ4444" s="14">
        <v>2959.0</v>
      </c>
      <c r="BA4444" s="13"/>
    </row>
    <row r="4445">
      <c r="A4445" s="11" t="s">
        <v>16044</v>
      </c>
      <c r="B4445" s="11">
        <v>11578.0</v>
      </c>
      <c r="C4445" s="12" t="b">
        <v>0</v>
      </c>
      <c r="D4445" s="12" t="b">
        <v>0</v>
      </c>
      <c r="E4445" s="12" t="b">
        <v>0</v>
      </c>
      <c r="F4445" s="12" t="b">
        <v>0</v>
      </c>
      <c r="G4445" s="12" t="b">
        <v>0</v>
      </c>
      <c r="H4445" s="12" t="b">
        <v>0</v>
      </c>
      <c r="I4445" s="13"/>
      <c r="J4445" s="14" t="s">
        <v>15003</v>
      </c>
      <c r="K4445" s="12" t="b">
        <v>0</v>
      </c>
      <c r="L4445" s="14" t="s">
        <v>9982</v>
      </c>
      <c r="M4445" s="11" t="s">
        <v>8145</v>
      </c>
      <c r="N4445" s="11" t="s">
        <v>16045</v>
      </c>
      <c r="O4445" s="11" t="s">
        <v>11202</v>
      </c>
      <c r="P4445" s="11" t="s">
        <v>9984</v>
      </c>
      <c r="Q4445" s="11" t="s">
        <v>9926</v>
      </c>
      <c r="R4445" s="11" t="s">
        <v>11203</v>
      </c>
      <c r="S4445" s="11" t="s">
        <v>8421</v>
      </c>
      <c r="T4445" s="13"/>
      <c r="U4445" s="11" t="s">
        <v>10324</v>
      </c>
      <c r="W4445" s="11" t="s">
        <v>9984</v>
      </c>
      <c r="Y4445" s="11" t="s">
        <v>11203</v>
      </c>
      <c r="Z4445" s="13"/>
      <c r="AA4445" s="11" t="s">
        <v>215</v>
      </c>
      <c r="AB4445" s="13"/>
      <c r="AC4445" s="13"/>
      <c r="AD4445" s="11" t="s">
        <v>11203</v>
      </c>
      <c r="AE4445" s="11" t="s">
        <v>2029</v>
      </c>
      <c r="AG4445" s="11" t="s">
        <v>152</v>
      </c>
      <c r="AH4445" s="11" t="s">
        <v>9985</v>
      </c>
      <c r="AJ4445" s="13"/>
      <c r="AK4445" s="11" t="s">
        <v>9986</v>
      </c>
      <c r="AM4445" s="13"/>
      <c r="AN4445" s="13"/>
      <c r="AO4445" s="13"/>
      <c r="AP4445" s="11" t="s">
        <v>16044</v>
      </c>
      <c r="AR4445" s="13"/>
      <c r="AS4445" s="13"/>
      <c r="AT4445" s="12" t="b">
        <v>1</v>
      </c>
      <c r="AU4445" s="13"/>
      <c r="AV4445" s="17">
        <v>45940.0</v>
      </c>
      <c r="AW4445" s="13"/>
      <c r="AX4445" s="14" t="s">
        <v>155</v>
      </c>
      <c r="AY4445" s="13"/>
      <c r="AZ4445" s="14">
        <v>1647.0</v>
      </c>
      <c r="BA4445" s="13"/>
    </row>
    <row r="4446">
      <c r="A4446" s="11" t="s">
        <v>16046</v>
      </c>
      <c r="B4446" s="11">
        <v>11579.0</v>
      </c>
      <c r="C4446" s="12" t="b">
        <v>0</v>
      </c>
      <c r="D4446" s="12" t="b">
        <v>1</v>
      </c>
      <c r="E4446" s="12" t="b">
        <v>0</v>
      </c>
      <c r="F4446" s="12" t="b">
        <v>0</v>
      </c>
      <c r="G4446" s="12" t="b">
        <v>0</v>
      </c>
      <c r="H4446" s="12" t="b">
        <v>0</v>
      </c>
      <c r="I4446" s="13"/>
      <c r="J4446" s="13"/>
      <c r="K4446" s="12" t="b">
        <v>0</v>
      </c>
      <c r="L4446" s="17">
        <v>45608.0</v>
      </c>
      <c r="M4446" s="11" t="s">
        <v>1444</v>
      </c>
      <c r="N4446" s="11" t="s">
        <v>16047</v>
      </c>
      <c r="O4446" s="11" t="s">
        <v>1446</v>
      </c>
      <c r="P4446" s="11" t="s">
        <v>13939</v>
      </c>
      <c r="Q4446" s="11" t="s">
        <v>1051</v>
      </c>
      <c r="R4446" s="11" t="s">
        <v>1447</v>
      </c>
      <c r="S4446" s="11" t="s">
        <v>1448</v>
      </c>
      <c r="U4446" s="11" t="s">
        <v>13166</v>
      </c>
      <c r="W4446" s="11" t="s">
        <v>13939</v>
      </c>
      <c r="AA4446" s="11" t="s">
        <v>151</v>
      </c>
      <c r="AB4446" s="13"/>
      <c r="AC4446" s="13"/>
      <c r="AD4446" s="11" t="s">
        <v>1447</v>
      </c>
      <c r="AE4446" s="13"/>
      <c r="AF4446" s="13"/>
      <c r="AG4446" s="11" t="s">
        <v>152</v>
      </c>
      <c r="AH4446" s="11" t="s">
        <v>13940</v>
      </c>
      <c r="AJ4446" s="13"/>
      <c r="AK4446" s="13"/>
      <c r="AL4446" s="13"/>
      <c r="AM4446" s="13"/>
      <c r="AN4446" s="13"/>
      <c r="AO4446" s="13"/>
      <c r="AP4446" s="11" t="s">
        <v>16046</v>
      </c>
      <c r="AR4446" s="13"/>
      <c r="AS4446" s="13"/>
      <c r="AT4446" s="12" t="b">
        <v>1</v>
      </c>
      <c r="AU4446" s="13"/>
      <c r="AV4446" s="14" t="s">
        <v>167</v>
      </c>
      <c r="AW4446" s="13"/>
      <c r="AX4446" s="14" t="s">
        <v>155</v>
      </c>
      <c r="AY4446" s="13"/>
      <c r="AZ4446" s="14">
        <v>8244.0</v>
      </c>
      <c r="BA4446" s="13"/>
    </row>
    <row r="4447">
      <c r="A4447" s="11" t="s">
        <v>16048</v>
      </c>
      <c r="B4447" s="11">
        <v>11580.0</v>
      </c>
      <c r="C4447" s="12" t="b">
        <v>0</v>
      </c>
      <c r="D4447" s="12" t="b">
        <v>0</v>
      </c>
      <c r="E4447" s="12" t="b">
        <v>0</v>
      </c>
      <c r="F4447" s="12" t="b">
        <v>0</v>
      </c>
      <c r="G4447" s="12" t="b">
        <v>0</v>
      </c>
      <c r="H4447" s="12" t="b">
        <v>0</v>
      </c>
      <c r="I4447" s="13"/>
      <c r="J4447" s="13"/>
      <c r="K4447" s="12" t="b">
        <v>0</v>
      </c>
      <c r="L4447" s="17">
        <v>45608.0</v>
      </c>
      <c r="M4447" s="11" t="s">
        <v>11283</v>
      </c>
      <c r="N4447" s="11" t="s">
        <v>16049</v>
      </c>
      <c r="O4447" s="11" t="s">
        <v>15492</v>
      </c>
      <c r="P4447" s="11" t="s">
        <v>13939</v>
      </c>
      <c r="Q4447" s="11" t="s">
        <v>1051</v>
      </c>
      <c r="R4447" s="11" t="s">
        <v>15493</v>
      </c>
      <c r="S4447" s="11" t="s">
        <v>15494</v>
      </c>
      <c r="U4447" s="11" t="s">
        <v>15340</v>
      </c>
      <c r="W4447" s="11" t="s">
        <v>13939</v>
      </c>
      <c r="AA4447" s="11" t="s">
        <v>151</v>
      </c>
      <c r="AB4447" s="13"/>
      <c r="AC4447" s="13"/>
      <c r="AD4447" s="11" t="s">
        <v>15493</v>
      </c>
      <c r="AF4447" s="13"/>
      <c r="AG4447" s="11" t="s">
        <v>152</v>
      </c>
      <c r="AH4447" s="11" t="s">
        <v>13940</v>
      </c>
      <c r="AJ4447" s="13"/>
      <c r="AK4447" s="13"/>
      <c r="AL4447" s="13"/>
      <c r="AM4447" s="13"/>
      <c r="AN4447" s="13"/>
      <c r="AO4447" s="13"/>
      <c r="AP4447" s="11" t="s">
        <v>16048</v>
      </c>
      <c r="AR4447" s="13"/>
      <c r="AS4447" s="13"/>
      <c r="AT4447" s="12" t="b">
        <v>1</v>
      </c>
      <c r="AU4447" s="13"/>
      <c r="AV4447" s="17">
        <v>45940.0</v>
      </c>
      <c r="AW4447" s="13"/>
      <c r="AX4447" s="14" t="s">
        <v>155</v>
      </c>
      <c r="AY4447" s="13"/>
      <c r="AZ4447" s="14">
        <v>2787.0</v>
      </c>
      <c r="BA4447" s="13"/>
    </row>
    <row r="4448">
      <c r="A4448" s="11" t="s">
        <v>16050</v>
      </c>
      <c r="B4448" s="11">
        <v>11581.0</v>
      </c>
      <c r="C4448" s="12" t="b">
        <v>0</v>
      </c>
      <c r="D4448" s="12" t="b">
        <v>0</v>
      </c>
      <c r="E4448" s="12" t="b">
        <v>0</v>
      </c>
      <c r="F4448" s="12" t="b">
        <v>0</v>
      </c>
      <c r="G4448" s="12" t="b">
        <v>0</v>
      </c>
      <c r="H4448" s="12" t="b">
        <v>0</v>
      </c>
      <c r="I4448" s="13"/>
      <c r="J4448" s="13"/>
      <c r="K4448" s="12" t="b">
        <v>0</v>
      </c>
      <c r="L4448" s="17">
        <v>45608.0</v>
      </c>
      <c r="M4448" s="11" t="s">
        <v>1793</v>
      </c>
      <c r="N4448" s="11" t="s">
        <v>16051</v>
      </c>
      <c r="O4448" s="11" t="s">
        <v>1795</v>
      </c>
      <c r="P4448" s="11" t="s">
        <v>13939</v>
      </c>
      <c r="Q4448" s="11" t="s">
        <v>1051</v>
      </c>
      <c r="R4448" s="11" t="s">
        <v>1796</v>
      </c>
      <c r="S4448" s="11" t="s">
        <v>1797</v>
      </c>
      <c r="U4448" s="11" t="s">
        <v>9209</v>
      </c>
      <c r="W4448" s="11" t="s">
        <v>13939</v>
      </c>
      <c r="AA4448" s="11" t="s">
        <v>151</v>
      </c>
      <c r="AB4448" s="13"/>
      <c r="AC4448" s="13"/>
      <c r="AD4448" s="11" t="s">
        <v>1796</v>
      </c>
      <c r="AE4448" s="13"/>
      <c r="AF4448" s="13"/>
      <c r="AG4448" s="11" t="s">
        <v>152</v>
      </c>
      <c r="AH4448" s="11" t="s">
        <v>13940</v>
      </c>
      <c r="AJ4448" s="13"/>
      <c r="AK4448" s="13"/>
      <c r="AL4448" s="13"/>
      <c r="AM4448" s="13"/>
      <c r="AN4448" s="13"/>
      <c r="AO4448" s="13"/>
      <c r="AP4448" s="11" t="s">
        <v>16050</v>
      </c>
      <c r="AR4448" s="13"/>
      <c r="AS4448" s="13"/>
      <c r="AT4448" s="12" t="b">
        <v>1</v>
      </c>
      <c r="AU4448" s="13"/>
      <c r="AV4448" s="17">
        <v>45940.0</v>
      </c>
      <c r="AW4448" s="13"/>
      <c r="AX4448" s="14" t="s">
        <v>155</v>
      </c>
      <c r="AY4448" s="13"/>
      <c r="AZ4448" s="14">
        <v>2788.0</v>
      </c>
      <c r="BA4448" s="13"/>
    </row>
    <row r="4449">
      <c r="A4449" s="11" t="s">
        <v>16052</v>
      </c>
      <c r="B4449" s="11">
        <v>11583.0</v>
      </c>
      <c r="C4449" s="12" t="b">
        <v>0</v>
      </c>
      <c r="D4449" s="12" t="b">
        <v>0</v>
      </c>
      <c r="E4449" s="12" t="b">
        <v>0</v>
      </c>
      <c r="F4449" s="12" t="b">
        <v>0</v>
      </c>
      <c r="G4449" s="12" t="b">
        <v>0</v>
      </c>
      <c r="H4449" s="12" t="b">
        <v>0</v>
      </c>
      <c r="I4449" s="13"/>
      <c r="J4449" s="13"/>
      <c r="K4449" s="12" t="b">
        <v>0</v>
      </c>
      <c r="L4449" s="17">
        <v>45608.0</v>
      </c>
      <c r="M4449" s="11" t="s">
        <v>3597</v>
      </c>
      <c r="N4449" s="11" t="s">
        <v>16053</v>
      </c>
      <c r="O4449" s="11" t="s">
        <v>6456</v>
      </c>
      <c r="P4449" s="11" t="s">
        <v>13939</v>
      </c>
      <c r="Q4449" s="11" t="s">
        <v>1051</v>
      </c>
      <c r="R4449" s="11" t="s">
        <v>6457</v>
      </c>
      <c r="S4449" s="11" t="s">
        <v>6458</v>
      </c>
      <c r="U4449" s="11" t="s">
        <v>9258</v>
      </c>
      <c r="W4449" s="11" t="s">
        <v>13939</v>
      </c>
      <c r="AA4449" s="11" t="s">
        <v>151</v>
      </c>
      <c r="AB4449" s="13"/>
      <c r="AC4449" s="13"/>
      <c r="AD4449" s="11" t="s">
        <v>6457</v>
      </c>
      <c r="AG4449" s="11" t="s">
        <v>152</v>
      </c>
      <c r="AH4449" s="11" t="s">
        <v>13940</v>
      </c>
      <c r="AJ4449" s="13"/>
      <c r="AK4449" s="13"/>
      <c r="AL4449" s="13"/>
      <c r="AM4449" s="13"/>
      <c r="AN4449" s="13"/>
      <c r="AO4449" s="13"/>
      <c r="AP4449" s="11" t="s">
        <v>16052</v>
      </c>
      <c r="AR4449" s="13"/>
      <c r="AS4449" s="13"/>
      <c r="AT4449" s="12" t="b">
        <v>1</v>
      </c>
      <c r="AU4449" s="13"/>
      <c r="AV4449" s="14" t="s">
        <v>167</v>
      </c>
      <c r="AW4449" s="13"/>
      <c r="AX4449" s="14" t="s">
        <v>155</v>
      </c>
      <c r="AY4449" s="13"/>
      <c r="AZ4449" s="14">
        <v>8245.0</v>
      </c>
      <c r="BA4449" s="13"/>
    </row>
    <row r="4450">
      <c r="A4450" s="11" t="s">
        <v>16054</v>
      </c>
      <c r="B4450" s="11">
        <v>11584.0</v>
      </c>
      <c r="C4450" s="12" t="b">
        <v>0</v>
      </c>
      <c r="D4450" s="12" t="b">
        <v>1</v>
      </c>
      <c r="E4450" s="12" t="b">
        <v>0</v>
      </c>
      <c r="F4450" s="12" t="b">
        <v>0</v>
      </c>
      <c r="G4450" s="12" t="b">
        <v>0</v>
      </c>
      <c r="H4450" s="12" t="b">
        <v>0</v>
      </c>
      <c r="I4450" s="13"/>
      <c r="J4450" s="13"/>
      <c r="K4450" s="12" t="b">
        <v>0</v>
      </c>
      <c r="L4450" s="17">
        <v>45608.0</v>
      </c>
      <c r="M4450" s="11" t="s">
        <v>1793</v>
      </c>
      <c r="N4450" s="11" t="s">
        <v>16055</v>
      </c>
      <c r="O4450" s="11" t="s">
        <v>16056</v>
      </c>
      <c r="P4450" s="11" t="s">
        <v>13939</v>
      </c>
      <c r="Q4450" s="11" t="s">
        <v>1051</v>
      </c>
      <c r="R4450" s="11" t="s">
        <v>16057</v>
      </c>
      <c r="S4450" s="11" t="s">
        <v>2006</v>
      </c>
      <c r="U4450" s="11" t="s">
        <v>9209</v>
      </c>
      <c r="W4450" s="11" t="s">
        <v>13939</v>
      </c>
      <c r="AA4450" s="11" t="s">
        <v>151</v>
      </c>
      <c r="AB4450" s="13"/>
      <c r="AC4450" s="13"/>
      <c r="AD4450" s="11" t="s">
        <v>16057</v>
      </c>
      <c r="AE4450" s="13"/>
      <c r="AF4450" s="13"/>
      <c r="AG4450" s="11" t="s">
        <v>152</v>
      </c>
      <c r="AH4450" s="11" t="s">
        <v>13940</v>
      </c>
      <c r="AJ4450" s="13"/>
      <c r="AK4450" s="13"/>
      <c r="AL4450" s="13"/>
      <c r="AM4450" s="13"/>
      <c r="AN4450" s="13"/>
      <c r="AO4450" s="13"/>
      <c r="AP4450" s="11" t="s">
        <v>16054</v>
      </c>
      <c r="AR4450" s="13"/>
      <c r="AS4450" s="13"/>
      <c r="AT4450" s="12" t="b">
        <v>1</v>
      </c>
      <c r="AU4450" s="13"/>
      <c r="AV4450" s="17">
        <v>45940.0</v>
      </c>
      <c r="AW4450" s="13"/>
      <c r="AX4450" s="14" t="s">
        <v>155</v>
      </c>
      <c r="AY4450" s="13"/>
      <c r="AZ4450" s="14">
        <v>2786.0</v>
      </c>
      <c r="BA4450" s="13"/>
    </row>
    <row r="4451">
      <c r="A4451" s="11" t="s">
        <v>16058</v>
      </c>
      <c r="B4451" s="11">
        <v>11586.0</v>
      </c>
      <c r="C4451" s="12" t="b">
        <v>0</v>
      </c>
      <c r="D4451" s="12" t="b">
        <v>0</v>
      </c>
      <c r="E4451" s="12" t="b">
        <v>0</v>
      </c>
      <c r="F4451" s="12" t="b">
        <v>0</v>
      </c>
      <c r="G4451" s="12" t="b">
        <v>0</v>
      </c>
      <c r="H4451" s="12" t="b">
        <v>0</v>
      </c>
      <c r="I4451" s="13"/>
      <c r="J4451" s="13"/>
      <c r="K4451" s="12" t="b">
        <v>0</v>
      </c>
      <c r="L4451" s="15">
        <v>45810.0</v>
      </c>
      <c r="M4451" s="11" t="s">
        <v>3785</v>
      </c>
      <c r="N4451" s="11" t="s">
        <v>16059</v>
      </c>
      <c r="O4451" s="11" t="s">
        <v>16060</v>
      </c>
      <c r="P4451" s="11" t="s">
        <v>16061</v>
      </c>
      <c r="Q4451" s="11" t="s">
        <v>162</v>
      </c>
      <c r="R4451" s="11" t="s">
        <v>16062</v>
      </c>
      <c r="S4451" s="11" t="s">
        <v>16063</v>
      </c>
      <c r="U4451" s="11" t="s">
        <v>15202</v>
      </c>
      <c r="W4451" s="11" t="s">
        <v>16061</v>
      </c>
      <c r="Z4451" s="13"/>
      <c r="AA4451" s="11" t="s">
        <v>151</v>
      </c>
      <c r="AB4451" s="13"/>
      <c r="AC4451" s="13"/>
      <c r="AD4451" s="11" t="s">
        <v>16062</v>
      </c>
      <c r="AF4451" s="13"/>
      <c r="AG4451" s="11" t="s">
        <v>152</v>
      </c>
      <c r="AH4451" s="11" t="s">
        <v>16064</v>
      </c>
      <c r="AJ4451" s="13"/>
      <c r="AK4451" s="13"/>
      <c r="AL4451" s="13"/>
      <c r="AM4451" s="13"/>
      <c r="AN4451" s="13"/>
      <c r="AO4451" s="13"/>
      <c r="AP4451" s="11" t="s">
        <v>16058</v>
      </c>
      <c r="AR4451" s="13"/>
      <c r="AS4451" s="13"/>
      <c r="AT4451" s="12" t="b">
        <v>1</v>
      </c>
      <c r="AU4451" s="13"/>
      <c r="AV4451" s="17">
        <v>45940.0</v>
      </c>
      <c r="AW4451" s="13"/>
      <c r="AX4451" s="14" t="s">
        <v>155</v>
      </c>
      <c r="AY4451" s="13"/>
      <c r="AZ4451" s="14">
        <v>3022.0</v>
      </c>
      <c r="BA4451" s="13"/>
    </row>
    <row r="4452">
      <c r="A4452" s="11" t="s">
        <v>16065</v>
      </c>
      <c r="B4452" s="11">
        <v>11587.0</v>
      </c>
      <c r="C4452" s="12" t="b">
        <v>0</v>
      </c>
      <c r="D4452" s="12" t="b">
        <v>0</v>
      </c>
      <c r="E4452" s="12" t="b">
        <v>0</v>
      </c>
      <c r="F4452" s="12" t="b">
        <v>0</v>
      </c>
      <c r="G4452" s="12" t="b">
        <v>0</v>
      </c>
      <c r="H4452" s="12" t="b">
        <v>0</v>
      </c>
      <c r="I4452" s="13"/>
      <c r="J4452" s="13"/>
      <c r="K4452" s="12" t="b">
        <v>0</v>
      </c>
      <c r="L4452" s="15">
        <v>45993.0</v>
      </c>
      <c r="M4452" s="11" t="s">
        <v>3785</v>
      </c>
      <c r="N4452" s="11" t="s">
        <v>16066</v>
      </c>
      <c r="O4452" s="11" t="s">
        <v>16060</v>
      </c>
      <c r="P4452" s="11" t="s">
        <v>16067</v>
      </c>
      <c r="Q4452" s="11" t="s">
        <v>162</v>
      </c>
      <c r="R4452" s="11" t="s">
        <v>16062</v>
      </c>
      <c r="S4452" s="11" t="s">
        <v>16063</v>
      </c>
      <c r="T4452" s="11" t="s">
        <v>16043</v>
      </c>
      <c r="U4452" s="11" t="s">
        <v>15202</v>
      </c>
      <c r="W4452" s="11" t="s">
        <v>16067</v>
      </c>
      <c r="Z4452" s="13"/>
      <c r="AA4452" s="11" t="s">
        <v>151</v>
      </c>
      <c r="AB4452" s="13"/>
      <c r="AC4452" s="13"/>
      <c r="AD4452" s="11" t="s">
        <v>16062</v>
      </c>
      <c r="AF4452" s="13"/>
      <c r="AG4452" s="11" t="s">
        <v>152</v>
      </c>
      <c r="AH4452" s="11" t="s">
        <v>16068</v>
      </c>
      <c r="AJ4452" s="13"/>
      <c r="AK4452" s="13"/>
      <c r="AL4452" s="13"/>
      <c r="AM4452" s="13"/>
      <c r="AN4452" s="13"/>
      <c r="AO4452" s="13"/>
      <c r="AP4452" s="11" t="s">
        <v>16065</v>
      </c>
      <c r="AR4452" s="13"/>
      <c r="AS4452" s="13"/>
      <c r="AT4452" s="12" t="b">
        <v>1</v>
      </c>
      <c r="AU4452" s="13"/>
      <c r="AV4452" s="17">
        <v>45940.0</v>
      </c>
      <c r="AW4452" s="13"/>
      <c r="AX4452" s="14" t="s">
        <v>155</v>
      </c>
      <c r="AY4452" s="13"/>
      <c r="AZ4452" s="14">
        <v>2966.0</v>
      </c>
      <c r="BA4452" s="13"/>
    </row>
    <row r="4453">
      <c r="A4453" s="11" t="s">
        <v>16069</v>
      </c>
      <c r="B4453" s="11">
        <v>11588.0</v>
      </c>
      <c r="C4453" s="12" t="b">
        <v>0</v>
      </c>
      <c r="D4453" s="12" t="b">
        <v>0</v>
      </c>
      <c r="E4453" s="12" t="b">
        <v>0</v>
      </c>
      <c r="F4453" s="12" t="b">
        <v>0</v>
      </c>
      <c r="G4453" s="12" t="b">
        <v>0</v>
      </c>
      <c r="H4453" s="12" t="b">
        <v>0</v>
      </c>
      <c r="I4453" s="13"/>
      <c r="J4453" s="13"/>
      <c r="K4453" s="12" t="b">
        <v>0</v>
      </c>
      <c r="L4453" s="14" t="s">
        <v>16070</v>
      </c>
      <c r="M4453" s="11" t="s">
        <v>3785</v>
      </c>
      <c r="N4453" s="11" t="s">
        <v>16071</v>
      </c>
      <c r="O4453" s="11" t="s">
        <v>16060</v>
      </c>
      <c r="P4453" s="11" t="s">
        <v>16072</v>
      </c>
      <c r="Q4453" s="11" t="s">
        <v>162</v>
      </c>
      <c r="R4453" s="11" t="s">
        <v>16062</v>
      </c>
      <c r="S4453" s="11" t="s">
        <v>16063</v>
      </c>
      <c r="T4453" s="11" t="s">
        <v>16043</v>
      </c>
      <c r="U4453" s="11" t="s">
        <v>15202</v>
      </c>
      <c r="W4453" s="11" t="s">
        <v>16072</v>
      </c>
      <c r="Z4453" s="13"/>
      <c r="AA4453" s="11" t="s">
        <v>151</v>
      </c>
      <c r="AB4453" s="13"/>
      <c r="AC4453" s="13"/>
      <c r="AD4453" s="11" t="s">
        <v>16062</v>
      </c>
      <c r="AF4453" s="13"/>
      <c r="AG4453" s="11" t="s">
        <v>152</v>
      </c>
      <c r="AH4453" s="11" t="s">
        <v>16073</v>
      </c>
      <c r="AJ4453" s="13"/>
      <c r="AK4453" s="13"/>
      <c r="AL4453" s="13"/>
      <c r="AM4453" s="13"/>
      <c r="AN4453" s="13"/>
      <c r="AO4453" s="13"/>
      <c r="AP4453" s="11" t="s">
        <v>16069</v>
      </c>
      <c r="AR4453" s="13"/>
      <c r="AS4453" s="13"/>
      <c r="AT4453" s="12" t="b">
        <v>1</v>
      </c>
      <c r="AU4453" s="13"/>
      <c r="AV4453" s="17">
        <v>45940.0</v>
      </c>
      <c r="AW4453" s="13"/>
      <c r="AX4453" s="14" t="s">
        <v>155</v>
      </c>
      <c r="AY4453" s="13"/>
      <c r="AZ4453" s="14">
        <v>3007.0</v>
      </c>
      <c r="BA4453" s="13"/>
    </row>
    <row r="4454">
      <c r="A4454" s="11" t="s">
        <v>16074</v>
      </c>
      <c r="B4454" s="11">
        <v>11589.0</v>
      </c>
      <c r="C4454" s="12" t="b">
        <v>0</v>
      </c>
      <c r="D4454" s="12" t="b">
        <v>1</v>
      </c>
      <c r="E4454" s="12" t="b">
        <v>0</v>
      </c>
      <c r="F4454" s="12" t="b">
        <v>0</v>
      </c>
      <c r="G4454" s="12" t="b">
        <v>0</v>
      </c>
      <c r="H4454" s="12" t="b">
        <v>0</v>
      </c>
      <c r="I4454" s="13"/>
      <c r="J4454" s="13"/>
      <c r="K4454" s="12" t="b">
        <v>0</v>
      </c>
      <c r="L4454" s="17">
        <v>45637.0</v>
      </c>
      <c r="M4454" s="11" t="s">
        <v>1921</v>
      </c>
      <c r="N4454" s="11" t="s">
        <v>16075</v>
      </c>
      <c r="O4454" s="11" t="s">
        <v>16076</v>
      </c>
      <c r="P4454" s="11" t="s">
        <v>13398</v>
      </c>
      <c r="Q4454" s="11" t="s">
        <v>972</v>
      </c>
      <c r="R4454" s="11" t="s">
        <v>16077</v>
      </c>
      <c r="S4454" s="11" t="s">
        <v>16078</v>
      </c>
      <c r="V4454" s="13"/>
      <c r="W4454" s="11" t="s">
        <v>13398</v>
      </c>
      <c r="Y4454" s="13"/>
      <c r="Z4454" s="13"/>
      <c r="AA4454" s="11" t="s">
        <v>151</v>
      </c>
      <c r="AB4454" s="13"/>
      <c r="AC4454" s="13"/>
      <c r="AD4454" s="11" t="s">
        <v>16077</v>
      </c>
      <c r="AE4454" s="13"/>
      <c r="AF4454" s="13"/>
      <c r="AG4454" s="11" t="s">
        <v>152</v>
      </c>
      <c r="AH4454" s="11" t="s">
        <v>13399</v>
      </c>
      <c r="AJ4454" s="13"/>
      <c r="AK4454" s="13"/>
      <c r="AL4454" s="13"/>
      <c r="AM4454" s="13"/>
      <c r="AN4454" s="13"/>
      <c r="AO4454" s="13"/>
      <c r="AP4454" s="11" t="s">
        <v>16074</v>
      </c>
      <c r="AR4454" s="13"/>
      <c r="AS4454" s="13"/>
      <c r="AT4454" s="12" t="b">
        <v>1</v>
      </c>
      <c r="AU4454" s="13"/>
      <c r="AV4454" s="17">
        <v>45940.0</v>
      </c>
      <c r="AW4454" s="13"/>
      <c r="AX4454" s="14" t="s">
        <v>155</v>
      </c>
      <c r="AY4454" s="13"/>
      <c r="AZ4454" s="14">
        <v>2528.0</v>
      </c>
      <c r="BA4454" s="13"/>
    </row>
    <row r="4455">
      <c r="A4455" s="11" t="s">
        <v>16079</v>
      </c>
      <c r="B4455" s="11">
        <v>11590.0</v>
      </c>
      <c r="C4455" s="12" t="b">
        <v>0</v>
      </c>
      <c r="D4455" s="12" t="b">
        <v>0</v>
      </c>
      <c r="E4455" s="12" t="b">
        <v>0</v>
      </c>
      <c r="F4455" s="12" t="b">
        <v>0</v>
      </c>
      <c r="G4455" s="12" t="b">
        <v>0</v>
      </c>
      <c r="H4455" s="12" t="b">
        <v>0</v>
      </c>
      <c r="I4455" s="13"/>
      <c r="J4455" s="13"/>
      <c r="K4455" s="12" t="b">
        <v>0</v>
      </c>
      <c r="L4455" s="17">
        <v>45577.0</v>
      </c>
      <c r="M4455" s="11" t="s">
        <v>1787</v>
      </c>
      <c r="N4455" s="11" t="s">
        <v>16080</v>
      </c>
      <c r="O4455" s="11" t="s">
        <v>13775</v>
      </c>
      <c r="P4455" s="11" t="s">
        <v>13786</v>
      </c>
      <c r="Q4455" s="11" t="s">
        <v>3705</v>
      </c>
      <c r="R4455" s="11" t="s">
        <v>13776</v>
      </c>
      <c r="S4455" s="11" t="s">
        <v>13777</v>
      </c>
      <c r="U4455" s="11" t="s">
        <v>13953</v>
      </c>
      <c r="W4455" s="11" t="s">
        <v>13786</v>
      </c>
      <c r="AA4455" s="11" t="s">
        <v>215</v>
      </c>
      <c r="AB4455" s="13"/>
      <c r="AC4455" s="13"/>
      <c r="AD4455" s="11" t="s">
        <v>13776</v>
      </c>
      <c r="AE4455" s="13"/>
      <c r="AF4455" s="13"/>
      <c r="AG4455" s="11" t="s">
        <v>152</v>
      </c>
      <c r="AH4455" s="11" t="s">
        <v>13788</v>
      </c>
      <c r="AJ4455" s="13"/>
      <c r="AK4455" s="13"/>
      <c r="AL4455" s="13"/>
      <c r="AM4455" s="13"/>
      <c r="AN4455" s="13"/>
      <c r="AO4455" s="13"/>
      <c r="AP4455" s="11" t="s">
        <v>16079</v>
      </c>
      <c r="AR4455" s="13"/>
      <c r="AS4455" s="13"/>
      <c r="AT4455" s="12" t="b">
        <v>1</v>
      </c>
      <c r="AU4455" s="13"/>
      <c r="AV4455" s="17">
        <v>45940.0</v>
      </c>
      <c r="AW4455" s="13"/>
      <c r="AX4455" s="14" t="s">
        <v>155</v>
      </c>
      <c r="AY4455" s="13"/>
      <c r="AZ4455" s="14">
        <v>2761.0</v>
      </c>
      <c r="BA4455" s="13"/>
    </row>
    <row r="4456">
      <c r="A4456" s="11" t="s">
        <v>16081</v>
      </c>
      <c r="B4456" s="11">
        <v>11591.0</v>
      </c>
      <c r="C4456" s="12" t="b">
        <v>0</v>
      </c>
      <c r="D4456" s="12" t="b">
        <v>0</v>
      </c>
      <c r="E4456" s="12" t="b">
        <v>0</v>
      </c>
      <c r="F4456" s="12" t="b">
        <v>0</v>
      </c>
      <c r="G4456" s="12" t="b">
        <v>0</v>
      </c>
      <c r="H4456" s="12" t="b">
        <v>0</v>
      </c>
      <c r="I4456" s="13"/>
      <c r="J4456" s="13"/>
      <c r="K4456" s="12" t="b">
        <v>0</v>
      </c>
      <c r="L4456" s="15">
        <v>45932.0</v>
      </c>
      <c r="M4456" s="11" t="s">
        <v>1787</v>
      </c>
      <c r="N4456" s="11" t="s">
        <v>16082</v>
      </c>
      <c r="O4456" s="11" t="s">
        <v>13775</v>
      </c>
      <c r="P4456" s="11" t="s">
        <v>15558</v>
      </c>
      <c r="Q4456" s="11" t="s">
        <v>3705</v>
      </c>
      <c r="R4456" s="11" t="s">
        <v>13776</v>
      </c>
      <c r="S4456" s="11" t="s">
        <v>13777</v>
      </c>
      <c r="U4456" s="11" t="s">
        <v>13953</v>
      </c>
      <c r="W4456" s="11" t="s">
        <v>15558</v>
      </c>
      <c r="AA4456" s="11" t="s">
        <v>151</v>
      </c>
      <c r="AB4456" s="13"/>
      <c r="AC4456" s="13"/>
      <c r="AD4456" s="11" t="s">
        <v>13776</v>
      </c>
      <c r="AE4456" s="13"/>
      <c r="AF4456" s="13"/>
      <c r="AG4456" s="11" t="s">
        <v>152</v>
      </c>
      <c r="AH4456" s="11" t="s">
        <v>15560</v>
      </c>
      <c r="AJ4456" s="13"/>
      <c r="AK4456" s="13"/>
      <c r="AL4456" s="13"/>
      <c r="AM4456" s="13"/>
      <c r="AN4456" s="13"/>
      <c r="AO4456" s="13"/>
      <c r="AP4456" s="11" t="s">
        <v>16081</v>
      </c>
      <c r="AR4456" s="13"/>
      <c r="AS4456" s="13"/>
      <c r="AT4456" s="12" t="b">
        <v>1</v>
      </c>
      <c r="AU4456" s="13"/>
      <c r="AV4456" s="17">
        <v>45940.0</v>
      </c>
      <c r="AW4456" s="13"/>
      <c r="AX4456" s="14" t="s">
        <v>155</v>
      </c>
      <c r="AY4456" s="13"/>
      <c r="AZ4456" s="14">
        <v>3069.0</v>
      </c>
      <c r="BA4456" s="13"/>
    </row>
    <row r="4457">
      <c r="A4457" s="11" t="s">
        <v>16083</v>
      </c>
      <c r="B4457" s="11">
        <v>11592.0</v>
      </c>
      <c r="C4457" s="12" t="b">
        <v>0</v>
      </c>
      <c r="D4457" s="12" t="b">
        <v>0</v>
      </c>
      <c r="E4457" s="12" t="b">
        <v>0</v>
      </c>
      <c r="F4457" s="12" t="b">
        <v>0</v>
      </c>
      <c r="G4457" s="12" t="b">
        <v>0</v>
      </c>
      <c r="H4457" s="12" t="b">
        <v>0</v>
      </c>
      <c r="I4457" s="13"/>
      <c r="J4457" s="14" t="s">
        <v>14399</v>
      </c>
      <c r="K4457" s="12" t="b">
        <v>0</v>
      </c>
      <c r="L4457" s="14" t="s">
        <v>14088</v>
      </c>
      <c r="M4457" s="11" t="s">
        <v>1018</v>
      </c>
      <c r="N4457" s="11" t="s">
        <v>16084</v>
      </c>
      <c r="O4457" s="11" t="s">
        <v>1833</v>
      </c>
      <c r="P4457" s="11" t="s">
        <v>14090</v>
      </c>
      <c r="Q4457" s="11" t="s">
        <v>3705</v>
      </c>
      <c r="R4457" s="11" t="s">
        <v>1834</v>
      </c>
      <c r="S4457" s="11" t="s">
        <v>1835</v>
      </c>
      <c r="U4457" s="11" t="s">
        <v>9932</v>
      </c>
      <c r="W4457" s="11" t="s">
        <v>14090</v>
      </c>
      <c r="AA4457" s="11" t="s">
        <v>215</v>
      </c>
      <c r="AB4457" s="13"/>
      <c r="AC4457" s="13"/>
      <c r="AD4457" s="11" t="s">
        <v>1834</v>
      </c>
      <c r="AF4457" s="13"/>
      <c r="AG4457" s="11" t="s">
        <v>152</v>
      </c>
      <c r="AH4457" s="11" t="s">
        <v>14091</v>
      </c>
      <c r="AJ4457" s="13"/>
      <c r="AK4457" s="13"/>
      <c r="AL4457" s="13"/>
      <c r="AM4457" s="13"/>
      <c r="AN4457" s="13"/>
      <c r="AO4457" s="13"/>
      <c r="AP4457" s="11" t="s">
        <v>16083</v>
      </c>
      <c r="AR4457" s="13"/>
      <c r="AS4457" s="13"/>
      <c r="AT4457" s="12" t="b">
        <v>1</v>
      </c>
      <c r="AU4457" s="13"/>
      <c r="AV4457" s="17">
        <v>45940.0</v>
      </c>
      <c r="AW4457" s="13"/>
      <c r="AX4457" s="14" t="s">
        <v>155</v>
      </c>
      <c r="AY4457" s="13"/>
      <c r="AZ4457" s="14">
        <v>2771.0</v>
      </c>
      <c r="BA4457" s="13"/>
    </row>
    <row r="4458">
      <c r="A4458" s="11" t="s">
        <v>16085</v>
      </c>
      <c r="B4458" s="11">
        <v>11594.0</v>
      </c>
      <c r="C4458" s="12" t="b">
        <v>0</v>
      </c>
      <c r="D4458" s="12" t="b">
        <v>0</v>
      </c>
      <c r="E4458" s="12" t="b">
        <v>0</v>
      </c>
      <c r="F4458" s="12" t="b">
        <v>0</v>
      </c>
      <c r="G4458" s="12" t="b">
        <v>0</v>
      </c>
      <c r="H4458" s="12" t="b">
        <v>0</v>
      </c>
      <c r="I4458" s="13"/>
      <c r="J4458" s="13"/>
      <c r="K4458" s="12" t="b">
        <v>0</v>
      </c>
      <c r="L4458" s="15">
        <v>45424.0</v>
      </c>
      <c r="M4458" s="11" t="s">
        <v>1214</v>
      </c>
      <c r="N4458" s="11" t="s">
        <v>16086</v>
      </c>
      <c r="O4458" s="11" t="s">
        <v>5449</v>
      </c>
      <c r="P4458" s="11" t="s">
        <v>13924</v>
      </c>
      <c r="Q4458" s="11" t="s">
        <v>162</v>
      </c>
      <c r="R4458" s="11" t="s">
        <v>5450</v>
      </c>
      <c r="S4458" s="11" t="s">
        <v>5451</v>
      </c>
      <c r="U4458" s="11" t="s">
        <v>11562</v>
      </c>
      <c r="W4458" s="11" t="s">
        <v>13924</v>
      </c>
      <c r="Z4458" s="13"/>
      <c r="AA4458" s="11" t="s">
        <v>215</v>
      </c>
      <c r="AB4458" s="13"/>
      <c r="AC4458" s="13"/>
      <c r="AD4458" s="11" t="s">
        <v>5450</v>
      </c>
      <c r="AE4458" s="13"/>
      <c r="AF4458" s="13"/>
      <c r="AG4458" s="11" t="s">
        <v>152</v>
      </c>
      <c r="AH4458" s="11" t="s">
        <v>13925</v>
      </c>
      <c r="AJ4458" s="13"/>
      <c r="AK4458" s="13"/>
      <c r="AL4458" s="13"/>
      <c r="AM4458" s="13"/>
      <c r="AN4458" s="13"/>
      <c r="AO4458" s="13"/>
      <c r="AP4458" s="11" t="s">
        <v>16085</v>
      </c>
      <c r="AR4458" s="13"/>
      <c r="AS4458" s="13"/>
      <c r="AT4458" s="12" t="b">
        <v>1</v>
      </c>
      <c r="AU4458" s="13"/>
      <c r="AV4458" s="17">
        <v>45940.0</v>
      </c>
      <c r="AW4458" s="13"/>
      <c r="AX4458" s="14" t="s">
        <v>155</v>
      </c>
      <c r="AY4458" s="13"/>
      <c r="AZ4458" s="14">
        <v>2750.0</v>
      </c>
      <c r="BA4458" s="13"/>
    </row>
    <row r="4459">
      <c r="A4459" s="11" t="s">
        <v>16087</v>
      </c>
      <c r="B4459" s="11">
        <v>11598.0</v>
      </c>
      <c r="C4459" s="12" t="b">
        <v>0</v>
      </c>
      <c r="D4459" s="12" t="b">
        <v>1</v>
      </c>
      <c r="E4459" s="12" t="b">
        <v>0</v>
      </c>
      <c r="F4459" s="12" t="b">
        <v>0</v>
      </c>
      <c r="G4459" s="12" t="b">
        <v>0</v>
      </c>
      <c r="H4459" s="12" t="b">
        <v>0</v>
      </c>
      <c r="I4459" s="13"/>
      <c r="J4459" s="13"/>
      <c r="K4459" s="12" t="b">
        <v>0</v>
      </c>
      <c r="L4459" s="14" t="s">
        <v>13910</v>
      </c>
      <c r="M4459" s="11" t="s">
        <v>14666</v>
      </c>
      <c r="N4459" s="11" t="s">
        <v>16088</v>
      </c>
      <c r="O4459" s="11" t="s">
        <v>14668</v>
      </c>
      <c r="P4459" s="11" t="s">
        <v>14786</v>
      </c>
      <c r="Q4459" s="11" t="s">
        <v>2041</v>
      </c>
      <c r="R4459" s="11" t="s">
        <v>14669</v>
      </c>
      <c r="S4459" s="11" t="s">
        <v>14670</v>
      </c>
      <c r="T4459" s="13"/>
      <c r="U4459" s="11" t="s">
        <v>14671</v>
      </c>
      <c r="W4459" s="11" t="s">
        <v>14786</v>
      </c>
      <c r="Z4459" s="13"/>
      <c r="AA4459" s="11" t="s">
        <v>151</v>
      </c>
      <c r="AB4459" s="13"/>
      <c r="AC4459" s="13"/>
      <c r="AD4459" s="11" t="s">
        <v>14669</v>
      </c>
      <c r="AF4459" s="13"/>
      <c r="AG4459" s="11" t="s">
        <v>152</v>
      </c>
      <c r="AH4459" s="11" t="s">
        <v>14787</v>
      </c>
      <c r="AJ4459" s="13"/>
      <c r="AK4459" s="13"/>
      <c r="AL4459" s="13"/>
      <c r="AM4459" s="13"/>
      <c r="AN4459" s="13"/>
      <c r="AO4459" s="13"/>
      <c r="AP4459" s="11" t="s">
        <v>16087</v>
      </c>
      <c r="AR4459" s="13"/>
      <c r="AS4459" s="13"/>
      <c r="AT4459" s="12" t="b">
        <v>1</v>
      </c>
      <c r="AU4459" s="13"/>
      <c r="AV4459" s="17">
        <v>45940.0</v>
      </c>
      <c r="AW4459" s="13"/>
      <c r="AX4459" s="14" t="s">
        <v>155</v>
      </c>
      <c r="AY4459" s="13"/>
      <c r="AZ4459" s="14">
        <v>2882.0</v>
      </c>
      <c r="BA4459" s="13"/>
    </row>
    <row r="4460">
      <c r="A4460" s="11" t="s">
        <v>16089</v>
      </c>
      <c r="B4460" s="11">
        <v>11599.0</v>
      </c>
      <c r="C4460" s="12" t="b">
        <v>0</v>
      </c>
      <c r="D4460" s="12" t="b">
        <v>1</v>
      </c>
      <c r="E4460" s="12" t="b">
        <v>0</v>
      </c>
      <c r="F4460" s="12" t="b">
        <v>0</v>
      </c>
      <c r="G4460" s="12" t="b">
        <v>0</v>
      </c>
      <c r="H4460" s="12" t="b">
        <v>0</v>
      </c>
      <c r="I4460" s="14" t="s">
        <v>15932</v>
      </c>
      <c r="J4460" s="14" t="s">
        <v>15932</v>
      </c>
      <c r="K4460" s="12" t="b">
        <v>0</v>
      </c>
      <c r="L4460" s="14" t="s">
        <v>9982</v>
      </c>
      <c r="M4460" s="11" t="s">
        <v>256</v>
      </c>
      <c r="N4460" s="11" t="s">
        <v>16090</v>
      </c>
      <c r="O4460" s="11" t="s">
        <v>793</v>
      </c>
      <c r="P4460" s="11" t="s">
        <v>9984</v>
      </c>
      <c r="Q4460" s="11" t="s">
        <v>9926</v>
      </c>
      <c r="R4460" s="11" t="s">
        <v>794</v>
      </c>
      <c r="S4460" s="11" t="s">
        <v>795</v>
      </c>
      <c r="U4460" s="11" t="s">
        <v>9197</v>
      </c>
      <c r="W4460" s="11" t="s">
        <v>9984</v>
      </c>
      <c r="Y4460" s="11" t="s">
        <v>794</v>
      </c>
      <c r="Z4460" s="13"/>
      <c r="AA4460" s="11" t="s">
        <v>151</v>
      </c>
      <c r="AB4460" s="13"/>
      <c r="AC4460" s="13"/>
      <c r="AD4460" s="11" t="s">
        <v>794</v>
      </c>
      <c r="AE4460" s="11" t="s">
        <v>2029</v>
      </c>
      <c r="AG4460" s="11" t="s">
        <v>152</v>
      </c>
      <c r="AH4460" s="11" t="s">
        <v>9985</v>
      </c>
      <c r="AJ4460" s="13"/>
      <c r="AK4460" s="11" t="s">
        <v>9986</v>
      </c>
      <c r="AM4460" s="13"/>
      <c r="AN4460" s="13"/>
      <c r="AO4460" s="13"/>
      <c r="AP4460" s="11" t="s">
        <v>16089</v>
      </c>
      <c r="AR4460" s="13"/>
      <c r="AS4460" s="13"/>
      <c r="AT4460" s="12" t="b">
        <v>1</v>
      </c>
      <c r="AU4460" s="13"/>
      <c r="AV4460" s="17">
        <v>45940.0</v>
      </c>
      <c r="AW4460" s="13"/>
      <c r="AX4460" s="14" t="s">
        <v>155</v>
      </c>
      <c r="AY4460" s="13"/>
      <c r="AZ4460" s="14">
        <v>1649.0</v>
      </c>
      <c r="BA4460" s="13"/>
    </row>
    <row r="4461">
      <c r="A4461" s="11" t="s">
        <v>16091</v>
      </c>
      <c r="B4461" s="11">
        <v>11600.0</v>
      </c>
      <c r="C4461" s="12" t="b">
        <v>0</v>
      </c>
      <c r="D4461" s="12" t="b">
        <v>1</v>
      </c>
      <c r="E4461" s="12" t="b">
        <v>0</v>
      </c>
      <c r="F4461" s="12" t="b">
        <v>0</v>
      </c>
      <c r="G4461" s="12" t="b">
        <v>0</v>
      </c>
      <c r="H4461" s="12" t="b">
        <v>0</v>
      </c>
      <c r="I4461" s="14" t="s">
        <v>15932</v>
      </c>
      <c r="J4461" s="14" t="s">
        <v>15932</v>
      </c>
      <c r="K4461" s="12" t="b">
        <v>0</v>
      </c>
      <c r="L4461" s="14" t="s">
        <v>9982</v>
      </c>
      <c r="M4461" s="11" t="s">
        <v>1274</v>
      </c>
      <c r="N4461" s="11" t="s">
        <v>16092</v>
      </c>
      <c r="O4461" s="11" t="s">
        <v>2964</v>
      </c>
      <c r="P4461" s="11" t="s">
        <v>9984</v>
      </c>
      <c r="Q4461" s="11" t="s">
        <v>9926</v>
      </c>
      <c r="R4461" s="11" t="s">
        <v>2965</v>
      </c>
      <c r="S4461" s="11" t="s">
        <v>1065</v>
      </c>
      <c r="U4461" s="11" t="s">
        <v>8455</v>
      </c>
      <c r="W4461" s="11" t="s">
        <v>9984</v>
      </c>
      <c r="Y4461" s="11" t="s">
        <v>2965</v>
      </c>
      <c r="Z4461" s="13"/>
      <c r="AA4461" s="11" t="s">
        <v>151</v>
      </c>
      <c r="AB4461" s="13"/>
      <c r="AC4461" s="13"/>
      <c r="AD4461" s="11" t="s">
        <v>2965</v>
      </c>
      <c r="AE4461" s="11" t="s">
        <v>2029</v>
      </c>
      <c r="AG4461" s="11" t="s">
        <v>152</v>
      </c>
      <c r="AH4461" s="11" t="s">
        <v>9985</v>
      </c>
      <c r="AJ4461" s="13"/>
      <c r="AK4461" s="11" t="s">
        <v>9986</v>
      </c>
      <c r="AM4461" s="13"/>
      <c r="AN4461" s="13"/>
      <c r="AO4461" s="13"/>
      <c r="AP4461" s="11" t="s">
        <v>16091</v>
      </c>
      <c r="AR4461" s="13"/>
      <c r="AS4461" s="13"/>
      <c r="AT4461" s="12" t="b">
        <v>1</v>
      </c>
      <c r="AU4461" s="13"/>
      <c r="AV4461" s="14" t="s">
        <v>167</v>
      </c>
      <c r="AW4461" s="13"/>
      <c r="AX4461" s="14" t="s">
        <v>155</v>
      </c>
      <c r="AY4461" s="13"/>
      <c r="AZ4461" s="14">
        <v>8246.0</v>
      </c>
      <c r="BA4461" s="13"/>
    </row>
    <row r="4462">
      <c r="A4462" s="11" t="s">
        <v>16093</v>
      </c>
      <c r="B4462" s="11">
        <v>11601.0</v>
      </c>
      <c r="C4462" s="12" t="b">
        <v>0</v>
      </c>
      <c r="D4462" s="12" t="b">
        <v>1</v>
      </c>
      <c r="E4462" s="12" t="b">
        <v>0</v>
      </c>
      <c r="F4462" s="12" t="b">
        <v>0</v>
      </c>
      <c r="G4462" s="12" t="b">
        <v>0</v>
      </c>
      <c r="H4462" s="12" t="b">
        <v>0</v>
      </c>
      <c r="I4462" s="14" t="s">
        <v>15932</v>
      </c>
      <c r="J4462" s="14" t="s">
        <v>15932</v>
      </c>
      <c r="K4462" s="12" t="b">
        <v>0</v>
      </c>
      <c r="L4462" s="14" t="s">
        <v>9982</v>
      </c>
      <c r="M4462" s="11" t="s">
        <v>282</v>
      </c>
      <c r="N4462" s="11" t="s">
        <v>16094</v>
      </c>
      <c r="O4462" s="11" t="s">
        <v>16095</v>
      </c>
      <c r="P4462" s="11" t="s">
        <v>9984</v>
      </c>
      <c r="Q4462" s="11" t="s">
        <v>9926</v>
      </c>
      <c r="R4462" s="11" t="s">
        <v>16096</v>
      </c>
      <c r="S4462" s="11" t="s">
        <v>2006</v>
      </c>
      <c r="U4462" s="11" t="s">
        <v>9263</v>
      </c>
      <c r="W4462" s="11" t="s">
        <v>9984</v>
      </c>
      <c r="X4462" s="11" t="s">
        <v>1913</v>
      </c>
      <c r="Y4462" s="11" t="s">
        <v>16096</v>
      </c>
      <c r="Z4462" s="13"/>
      <c r="AA4462" s="11" t="s">
        <v>151</v>
      </c>
      <c r="AB4462" s="13"/>
      <c r="AC4462" s="13"/>
      <c r="AD4462" s="11" t="s">
        <v>16096</v>
      </c>
      <c r="AE4462" s="11" t="s">
        <v>2029</v>
      </c>
      <c r="AG4462" s="11" t="s">
        <v>152</v>
      </c>
      <c r="AH4462" s="11" t="s">
        <v>9985</v>
      </c>
      <c r="AJ4462" s="11" t="s">
        <v>1913</v>
      </c>
      <c r="AK4462" s="11" t="s">
        <v>9986</v>
      </c>
      <c r="AM4462" s="13"/>
      <c r="AN4462" s="13"/>
      <c r="AO4462" s="13"/>
      <c r="AP4462" s="11" t="s">
        <v>16093</v>
      </c>
      <c r="AR4462" s="13"/>
      <c r="AS4462" s="13"/>
      <c r="AT4462" s="12" t="b">
        <v>1</v>
      </c>
      <c r="AU4462" s="13"/>
      <c r="AV4462" s="17">
        <v>45940.0</v>
      </c>
      <c r="AW4462" s="13"/>
      <c r="AX4462" s="14" t="s">
        <v>155</v>
      </c>
      <c r="AY4462" s="13"/>
      <c r="AZ4462" s="14">
        <v>1650.0</v>
      </c>
      <c r="BA4462" s="13"/>
    </row>
    <row r="4463">
      <c r="A4463" s="11" t="s">
        <v>16097</v>
      </c>
      <c r="B4463" s="11">
        <v>11602.0</v>
      </c>
      <c r="C4463" s="12" t="b">
        <v>0</v>
      </c>
      <c r="D4463" s="12" t="b">
        <v>1</v>
      </c>
      <c r="E4463" s="12" t="b">
        <v>0</v>
      </c>
      <c r="F4463" s="12" t="b">
        <v>0</v>
      </c>
      <c r="G4463" s="12" t="b">
        <v>0</v>
      </c>
      <c r="H4463" s="12" t="b">
        <v>0</v>
      </c>
      <c r="I4463" s="14" t="s">
        <v>15932</v>
      </c>
      <c r="J4463" s="14" t="s">
        <v>15932</v>
      </c>
      <c r="K4463" s="12" t="b">
        <v>0</v>
      </c>
      <c r="L4463" s="14" t="s">
        <v>9982</v>
      </c>
      <c r="M4463" s="11" t="s">
        <v>1634</v>
      </c>
      <c r="N4463" s="11" t="s">
        <v>16098</v>
      </c>
      <c r="O4463" s="11" t="s">
        <v>6301</v>
      </c>
      <c r="P4463" s="11" t="s">
        <v>9984</v>
      </c>
      <c r="Q4463" s="11" t="s">
        <v>9926</v>
      </c>
      <c r="R4463" s="11" t="s">
        <v>6302</v>
      </c>
      <c r="S4463" s="11" t="s">
        <v>6303</v>
      </c>
      <c r="U4463" s="11" t="s">
        <v>15007</v>
      </c>
      <c r="W4463" s="11" t="s">
        <v>9984</v>
      </c>
      <c r="X4463" s="11" t="s">
        <v>1121</v>
      </c>
      <c r="Y4463" s="11" t="s">
        <v>15527</v>
      </c>
      <c r="Z4463" s="13"/>
      <c r="AA4463" s="11" t="s">
        <v>151</v>
      </c>
      <c r="AB4463" s="13"/>
      <c r="AC4463" s="13"/>
      <c r="AD4463" s="11" t="s">
        <v>6302</v>
      </c>
      <c r="AE4463" s="11" t="s">
        <v>2029</v>
      </c>
      <c r="AG4463" s="11" t="s">
        <v>152</v>
      </c>
      <c r="AH4463" s="11" t="s">
        <v>9985</v>
      </c>
      <c r="AJ4463" s="11" t="s">
        <v>8584</v>
      </c>
      <c r="AK4463" s="11" t="s">
        <v>9986</v>
      </c>
      <c r="AM4463" s="13"/>
      <c r="AN4463" s="13"/>
      <c r="AO4463" s="13"/>
      <c r="AP4463" s="11" t="s">
        <v>16097</v>
      </c>
      <c r="AR4463" s="13"/>
      <c r="AS4463" s="13"/>
      <c r="AT4463" s="12" t="b">
        <v>1</v>
      </c>
      <c r="AU4463" s="13"/>
      <c r="AV4463" s="17">
        <v>45940.0</v>
      </c>
      <c r="AW4463" s="13"/>
      <c r="AX4463" s="14" t="s">
        <v>155</v>
      </c>
      <c r="AY4463" s="13"/>
      <c r="AZ4463" s="14">
        <v>1651.0</v>
      </c>
      <c r="BA4463" s="13"/>
    </row>
    <row r="4464">
      <c r="A4464" s="11" t="s">
        <v>16099</v>
      </c>
      <c r="B4464" s="11">
        <v>11604.0</v>
      </c>
      <c r="C4464" s="12" t="b">
        <v>0</v>
      </c>
      <c r="D4464" s="12" t="b">
        <v>1</v>
      </c>
      <c r="E4464" s="12" t="b">
        <v>0</v>
      </c>
      <c r="F4464" s="12" t="b">
        <v>0</v>
      </c>
      <c r="G4464" s="12" t="b">
        <v>0</v>
      </c>
      <c r="H4464" s="12" t="b">
        <v>0</v>
      </c>
      <c r="I4464" s="13"/>
      <c r="J4464" s="13"/>
      <c r="K4464" s="12" t="b">
        <v>0</v>
      </c>
      <c r="L4464" s="17">
        <v>45608.0</v>
      </c>
      <c r="M4464" s="11" t="s">
        <v>643</v>
      </c>
      <c r="N4464" s="11" t="s">
        <v>16100</v>
      </c>
      <c r="O4464" s="11" t="s">
        <v>8981</v>
      </c>
      <c r="P4464" s="11" t="s">
        <v>13939</v>
      </c>
      <c r="Q4464" s="11" t="s">
        <v>1051</v>
      </c>
      <c r="R4464" s="11" t="s">
        <v>8983</v>
      </c>
      <c r="S4464" s="11" t="s">
        <v>3985</v>
      </c>
      <c r="U4464" s="11" t="s">
        <v>9182</v>
      </c>
      <c r="W4464" s="11" t="s">
        <v>13939</v>
      </c>
      <c r="AA4464" s="11" t="s">
        <v>215</v>
      </c>
      <c r="AB4464" s="13"/>
      <c r="AC4464" s="13"/>
      <c r="AD4464" s="11" t="s">
        <v>8983</v>
      </c>
      <c r="AE4464" s="13"/>
      <c r="AF4464" s="13"/>
      <c r="AG4464" s="11" t="s">
        <v>152</v>
      </c>
      <c r="AH4464" s="11" t="s">
        <v>13940</v>
      </c>
      <c r="AJ4464" s="13"/>
      <c r="AK4464" s="13"/>
      <c r="AL4464" s="13"/>
      <c r="AM4464" s="13"/>
      <c r="AN4464" s="13"/>
      <c r="AO4464" s="13"/>
      <c r="AP4464" s="11" t="s">
        <v>16099</v>
      </c>
      <c r="AR4464" s="13"/>
      <c r="AS4464" s="13"/>
      <c r="AT4464" s="12" t="b">
        <v>1</v>
      </c>
      <c r="AU4464" s="13"/>
      <c r="AV4464" s="17">
        <v>45940.0</v>
      </c>
      <c r="AW4464" s="13"/>
      <c r="AX4464" s="14" t="s">
        <v>155</v>
      </c>
      <c r="AY4464" s="13"/>
      <c r="AZ4464" s="14">
        <v>2790.0</v>
      </c>
      <c r="BA4464" s="13"/>
    </row>
    <row r="4465">
      <c r="A4465" s="11" t="s">
        <v>16101</v>
      </c>
      <c r="B4465" s="11">
        <v>11605.0</v>
      </c>
      <c r="C4465" s="12" t="b">
        <v>0</v>
      </c>
      <c r="D4465" s="12" t="b">
        <v>1</v>
      </c>
      <c r="E4465" s="12" t="b">
        <v>0</v>
      </c>
      <c r="F4465" s="12" t="b">
        <v>0</v>
      </c>
      <c r="G4465" s="12" t="b">
        <v>0</v>
      </c>
      <c r="H4465" s="12" t="b">
        <v>0</v>
      </c>
      <c r="I4465" s="13"/>
      <c r="J4465" s="13"/>
      <c r="K4465" s="12" t="b">
        <v>0</v>
      </c>
      <c r="L4465" s="17">
        <v>45608.0</v>
      </c>
      <c r="M4465" s="11" t="s">
        <v>643</v>
      </c>
      <c r="N4465" s="11" t="s">
        <v>16102</v>
      </c>
      <c r="O4465" s="11" t="s">
        <v>15530</v>
      </c>
      <c r="P4465" s="11" t="s">
        <v>13939</v>
      </c>
      <c r="Q4465" s="11" t="s">
        <v>1051</v>
      </c>
      <c r="R4465" s="11" t="s">
        <v>15531</v>
      </c>
      <c r="S4465" s="11" t="s">
        <v>15530</v>
      </c>
      <c r="U4465" s="11" t="s">
        <v>9182</v>
      </c>
      <c r="W4465" s="11" t="s">
        <v>13939</v>
      </c>
      <c r="AA4465" s="11" t="s">
        <v>151</v>
      </c>
      <c r="AB4465" s="13"/>
      <c r="AC4465" s="13"/>
      <c r="AD4465" s="11" t="s">
        <v>15531</v>
      </c>
      <c r="AF4465" s="13"/>
      <c r="AG4465" s="11" t="s">
        <v>152</v>
      </c>
      <c r="AH4465" s="11" t="s">
        <v>13940</v>
      </c>
      <c r="AJ4465" s="13"/>
      <c r="AK4465" s="13"/>
      <c r="AL4465" s="13"/>
      <c r="AM4465" s="13"/>
      <c r="AN4465" s="13"/>
      <c r="AO4465" s="13"/>
      <c r="AP4465" s="11" t="s">
        <v>16101</v>
      </c>
      <c r="AR4465" s="13"/>
      <c r="AS4465" s="13"/>
      <c r="AT4465" s="12" t="b">
        <v>1</v>
      </c>
      <c r="AU4465" s="13"/>
      <c r="AV4465" s="17">
        <v>45940.0</v>
      </c>
      <c r="AW4465" s="13"/>
      <c r="AX4465" s="14" t="s">
        <v>155</v>
      </c>
      <c r="AY4465" s="13"/>
      <c r="AZ4465" s="14">
        <v>2791.0</v>
      </c>
      <c r="BA4465" s="13"/>
    </row>
    <row r="4466">
      <c r="A4466" s="11" t="s">
        <v>16103</v>
      </c>
      <c r="B4466" s="11">
        <v>11606.0</v>
      </c>
      <c r="C4466" s="12" t="b">
        <v>0</v>
      </c>
      <c r="D4466" s="12" t="b">
        <v>0</v>
      </c>
      <c r="E4466" s="12" t="b">
        <v>0</v>
      </c>
      <c r="F4466" s="12" t="b">
        <v>0</v>
      </c>
      <c r="G4466" s="12" t="b">
        <v>0</v>
      </c>
      <c r="H4466" s="12" t="b">
        <v>0</v>
      </c>
      <c r="I4466" s="13"/>
      <c r="J4466" s="13"/>
      <c r="K4466" s="12" t="b">
        <v>0</v>
      </c>
      <c r="L4466" s="17">
        <v>45608.0</v>
      </c>
      <c r="M4466" s="11" t="s">
        <v>13276</v>
      </c>
      <c r="N4466" s="11" t="s">
        <v>16104</v>
      </c>
      <c r="O4466" s="11" t="s">
        <v>13278</v>
      </c>
      <c r="P4466" s="11" t="s">
        <v>13939</v>
      </c>
      <c r="Q4466" s="11" t="s">
        <v>1051</v>
      </c>
      <c r="R4466" s="11" t="s">
        <v>13279</v>
      </c>
      <c r="S4466" s="11" t="s">
        <v>13280</v>
      </c>
      <c r="U4466" s="11" t="s">
        <v>13282</v>
      </c>
      <c r="W4466" s="11" t="s">
        <v>13939</v>
      </c>
      <c r="AA4466" s="11" t="s">
        <v>151</v>
      </c>
      <c r="AB4466" s="13"/>
      <c r="AC4466" s="13"/>
      <c r="AD4466" s="11" t="s">
        <v>13279</v>
      </c>
      <c r="AE4466" s="13"/>
      <c r="AF4466" s="13"/>
      <c r="AG4466" s="11" t="s">
        <v>152</v>
      </c>
      <c r="AH4466" s="11" t="s">
        <v>13940</v>
      </c>
      <c r="AJ4466" s="13"/>
      <c r="AK4466" s="13"/>
      <c r="AL4466" s="13"/>
      <c r="AM4466" s="13"/>
      <c r="AN4466" s="13"/>
      <c r="AO4466" s="13"/>
      <c r="AP4466" s="11" t="s">
        <v>16103</v>
      </c>
      <c r="AR4466" s="13"/>
      <c r="AS4466" s="13"/>
      <c r="AT4466" s="12" t="b">
        <v>1</v>
      </c>
      <c r="AU4466" s="13"/>
      <c r="AV4466" s="17">
        <v>45940.0</v>
      </c>
      <c r="AW4466" s="13"/>
      <c r="AX4466" s="14" t="s">
        <v>155</v>
      </c>
      <c r="AY4466" s="13"/>
      <c r="AZ4466" s="14">
        <v>2789.0</v>
      </c>
      <c r="BA4466" s="13"/>
    </row>
    <row r="4467">
      <c r="A4467" s="11" t="s">
        <v>16105</v>
      </c>
      <c r="B4467" s="11">
        <v>11607.0</v>
      </c>
      <c r="C4467" s="12" t="b">
        <v>0</v>
      </c>
      <c r="D4467" s="12" t="b">
        <v>1</v>
      </c>
      <c r="E4467" s="12" t="b">
        <v>0</v>
      </c>
      <c r="F4467" s="12" t="b">
        <v>0</v>
      </c>
      <c r="G4467" s="12" t="b">
        <v>0</v>
      </c>
      <c r="H4467" s="12" t="b">
        <v>0</v>
      </c>
      <c r="I4467" s="13"/>
      <c r="J4467" s="13"/>
      <c r="K4467" s="12" t="b">
        <v>0</v>
      </c>
      <c r="L4467" s="14" t="s">
        <v>9982</v>
      </c>
      <c r="M4467" s="11" t="s">
        <v>643</v>
      </c>
      <c r="N4467" s="11" t="s">
        <v>16106</v>
      </c>
      <c r="O4467" s="11" t="s">
        <v>8981</v>
      </c>
      <c r="P4467" s="11" t="s">
        <v>9984</v>
      </c>
      <c r="Q4467" s="11" t="s">
        <v>9926</v>
      </c>
      <c r="R4467" s="11" t="s">
        <v>8983</v>
      </c>
      <c r="S4467" s="11" t="s">
        <v>3985</v>
      </c>
      <c r="U4467" s="11" t="s">
        <v>9182</v>
      </c>
      <c r="W4467" s="11" t="s">
        <v>9984</v>
      </c>
      <c r="Y4467" s="11" t="s">
        <v>8983</v>
      </c>
      <c r="Z4467" s="13"/>
      <c r="AA4467" s="11" t="s">
        <v>151</v>
      </c>
      <c r="AB4467" s="13"/>
      <c r="AC4467" s="13"/>
      <c r="AD4467" s="11" t="s">
        <v>8983</v>
      </c>
      <c r="AE4467" s="11" t="s">
        <v>2029</v>
      </c>
      <c r="AG4467" s="11" t="s">
        <v>152</v>
      </c>
      <c r="AH4467" s="11" t="s">
        <v>9985</v>
      </c>
      <c r="AJ4467" s="13"/>
      <c r="AK4467" s="11" t="s">
        <v>9986</v>
      </c>
      <c r="AM4467" s="13"/>
      <c r="AN4467" s="13"/>
      <c r="AO4467" s="13"/>
      <c r="AP4467" s="11" t="s">
        <v>16105</v>
      </c>
      <c r="AR4467" s="13"/>
      <c r="AS4467" s="13"/>
      <c r="AT4467" s="12" t="b">
        <v>1</v>
      </c>
      <c r="AU4467" s="13"/>
      <c r="AV4467" s="17">
        <v>45940.0</v>
      </c>
      <c r="AW4467" s="13"/>
      <c r="AX4467" s="14" t="s">
        <v>155</v>
      </c>
      <c r="AY4467" s="13"/>
      <c r="AZ4467" s="14">
        <v>1653.0</v>
      </c>
      <c r="BA4467" s="13"/>
    </row>
    <row r="4468">
      <c r="A4468" s="11" t="s">
        <v>16107</v>
      </c>
      <c r="B4468" s="11">
        <v>11608.0</v>
      </c>
      <c r="C4468" s="12" t="b">
        <v>0</v>
      </c>
      <c r="D4468" s="12" t="b">
        <v>0</v>
      </c>
      <c r="E4468" s="12" t="b">
        <v>0</v>
      </c>
      <c r="F4468" s="12" t="b">
        <v>0</v>
      </c>
      <c r="G4468" s="12" t="b">
        <v>0</v>
      </c>
      <c r="H4468" s="12" t="b">
        <v>0</v>
      </c>
      <c r="I4468" s="14" t="s">
        <v>15932</v>
      </c>
      <c r="J4468" s="14" t="s">
        <v>15932</v>
      </c>
      <c r="K4468" s="12" t="b">
        <v>0</v>
      </c>
      <c r="L4468" s="14" t="s">
        <v>9982</v>
      </c>
      <c r="M4468" s="11" t="s">
        <v>1274</v>
      </c>
      <c r="N4468" s="11" t="s">
        <v>16108</v>
      </c>
      <c r="O4468" s="11" t="s">
        <v>1295</v>
      </c>
      <c r="P4468" s="11" t="s">
        <v>9984</v>
      </c>
      <c r="Q4468" s="11" t="s">
        <v>9926</v>
      </c>
      <c r="R4468" s="11" t="s">
        <v>1296</v>
      </c>
      <c r="S4468" s="11" t="s">
        <v>1297</v>
      </c>
      <c r="U4468" s="11" t="s">
        <v>8455</v>
      </c>
      <c r="W4468" s="11" t="s">
        <v>9984</v>
      </c>
      <c r="X4468" s="11" t="s">
        <v>1121</v>
      </c>
      <c r="Y4468" s="11" t="s">
        <v>1296</v>
      </c>
      <c r="AA4468" s="11" t="s">
        <v>215</v>
      </c>
      <c r="AB4468" s="13"/>
      <c r="AC4468" s="13"/>
      <c r="AD4468" s="11" t="s">
        <v>1296</v>
      </c>
      <c r="AE4468" s="11" t="s">
        <v>2029</v>
      </c>
      <c r="AG4468" s="11" t="s">
        <v>152</v>
      </c>
      <c r="AH4468" s="11" t="s">
        <v>9985</v>
      </c>
      <c r="AJ4468" s="11" t="s">
        <v>1121</v>
      </c>
      <c r="AK4468" s="11" t="s">
        <v>9986</v>
      </c>
      <c r="AM4468" s="13"/>
      <c r="AN4468" s="13"/>
      <c r="AO4468" s="13"/>
      <c r="AP4468" s="11" t="s">
        <v>16107</v>
      </c>
      <c r="AR4468" s="13"/>
      <c r="AS4468" s="13"/>
      <c r="AT4468" s="12" t="b">
        <v>1</v>
      </c>
      <c r="AU4468" s="13"/>
      <c r="AV4468" s="14" t="s">
        <v>167</v>
      </c>
      <c r="AW4468" s="13"/>
      <c r="AX4468" s="14" t="s">
        <v>155</v>
      </c>
      <c r="AY4468" s="13"/>
      <c r="AZ4468" s="14">
        <v>8247.0</v>
      </c>
      <c r="BA4468" s="13"/>
    </row>
    <row r="4469">
      <c r="A4469" s="11" t="s">
        <v>16109</v>
      </c>
      <c r="B4469" s="11">
        <v>11609.0</v>
      </c>
      <c r="C4469" s="12" t="b">
        <v>0</v>
      </c>
      <c r="D4469" s="12" t="b">
        <v>1</v>
      </c>
      <c r="E4469" s="12" t="b">
        <v>0</v>
      </c>
      <c r="F4469" s="12" t="b">
        <v>0</v>
      </c>
      <c r="G4469" s="12" t="b">
        <v>0</v>
      </c>
      <c r="H4469" s="12" t="b">
        <v>0</v>
      </c>
      <c r="I4469" s="14" t="s">
        <v>15932</v>
      </c>
      <c r="J4469" s="14" t="s">
        <v>15932</v>
      </c>
      <c r="K4469" s="12" t="b">
        <v>0</v>
      </c>
      <c r="L4469" s="14" t="s">
        <v>9982</v>
      </c>
      <c r="M4469" s="11" t="s">
        <v>1124</v>
      </c>
      <c r="N4469" s="11" t="s">
        <v>16110</v>
      </c>
      <c r="O4469" s="11" t="s">
        <v>11183</v>
      </c>
      <c r="P4469" s="11" t="s">
        <v>9984</v>
      </c>
      <c r="Q4469" s="11" t="s">
        <v>9926</v>
      </c>
      <c r="R4469" s="11" t="s">
        <v>11184</v>
      </c>
      <c r="S4469" s="11" t="s">
        <v>11185</v>
      </c>
      <c r="U4469" s="13"/>
      <c r="V4469" s="13"/>
      <c r="W4469" s="11" t="s">
        <v>9984</v>
      </c>
      <c r="X4469" s="11" t="s">
        <v>1606</v>
      </c>
      <c r="Y4469" s="11" t="s">
        <v>11184</v>
      </c>
      <c r="AA4469" s="11" t="s">
        <v>151</v>
      </c>
      <c r="AB4469" s="13"/>
      <c r="AC4469" s="13"/>
      <c r="AD4469" s="11" t="s">
        <v>11184</v>
      </c>
      <c r="AE4469" s="11" t="s">
        <v>2029</v>
      </c>
      <c r="AG4469" s="11" t="s">
        <v>152</v>
      </c>
      <c r="AH4469" s="11" t="s">
        <v>9985</v>
      </c>
      <c r="AJ4469" s="11" t="s">
        <v>1606</v>
      </c>
      <c r="AK4469" s="11" t="s">
        <v>9986</v>
      </c>
      <c r="AM4469" s="13"/>
      <c r="AN4469" s="13"/>
      <c r="AO4469" s="13"/>
      <c r="AP4469" s="11" t="s">
        <v>16109</v>
      </c>
      <c r="AR4469" s="13"/>
      <c r="AS4469" s="13"/>
      <c r="AT4469" s="12" t="b">
        <v>1</v>
      </c>
      <c r="AU4469" s="13"/>
      <c r="AV4469" s="17">
        <v>45940.0</v>
      </c>
      <c r="AW4469" s="13"/>
      <c r="AX4469" s="14" t="s">
        <v>155</v>
      </c>
      <c r="AY4469" s="13"/>
      <c r="AZ4469" s="14">
        <v>1655.0</v>
      </c>
      <c r="BA4469" s="13"/>
    </row>
    <row r="4470">
      <c r="A4470" s="11" t="s">
        <v>16111</v>
      </c>
      <c r="B4470" s="11">
        <v>11611.0</v>
      </c>
      <c r="C4470" s="12" t="b">
        <v>0</v>
      </c>
      <c r="D4470" s="12" t="b">
        <v>1</v>
      </c>
      <c r="E4470" s="12" t="b">
        <v>0</v>
      </c>
      <c r="F4470" s="12" t="b">
        <v>0</v>
      </c>
      <c r="G4470" s="12" t="b">
        <v>0</v>
      </c>
      <c r="H4470" s="12" t="b">
        <v>0</v>
      </c>
      <c r="I4470" s="13"/>
      <c r="J4470" s="13"/>
      <c r="K4470" s="12" t="b">
        <v>0</v>
      </c>
      <c r="L4470" s="15">
        <v>45394.0</v>
      </c>
      <c r="M4470" s="11" t="s">
        <v>189</v>
      </c>
      <c r="N4470" s="11" t="s">
        <v>16112</v>
      </c>
      <c r="O4470" s="11" t="s">
        <v>16113</v>
      </c>
      <c r="P4470" s="11" t="s">
        <v>15572</v>
      </c>
      <c r="Q4470" s="11" t="s">
        <v>162</v>
      </c>
      <c r="R4470" s="11" t="s">
        <v>16114</v>
      </c>
      <c r="S4470" s="11" t="s">
        <v>437</v>
      </c>
      <c r="T4470" s="11" t="s">
        <v>16115</v>
      </c>
      <c r="U4470" s="11" t="s">
        <v>10583</v>
      </c>
      <c r="W4470" s="11" t="s">
        <v>15572</v>
      </c>
      <c r="Z4470" s="13"/>
      <c r="AA4470" s="11" t="s">
        <v>151</v>
      </c>
      <c r="AB4470" s="13"/>
      <c r="AC4470" s="13"/>
      <c r="AD4470" s="11" t="s">
        <v>16114</v>
      </c>
      <c r="AE4470" s="13"/>
      <c r="AF4470" s="13"/>
      <c r="AG4470" s="11" t="s">
        <v>152</v>
      </c>
      <c r="AH4470" s="11" t="s">
        <v>15575</v>
      </c>
      <c r="AJ4470" s="13"/>
      <c r="AK4470" s="13"/>
      <c r="AL4470" s="13"/>
      <c r="AM4470" s="13"/>
      <c r="AN4470" s="13"/>
      <c r="AO4470" s="13"/>
      <c r="AP4470" s="11" t="s">
        <v>16111</v>
      </c>
      <c r="AR4470" s="13"/>
      <c r="AS4470" s="13"/>
      <c r="AT4470" s="12" t="b">
        <v>1</v>
      </c>
      <c r="AU4470" s="13"/>
      <c r="AV4470" s="17">
        <v>45940.0</v>
      </c>
      <c r="AW4470" s="13"/>
      <c r="AX4470" s="14" t="s">
        <v>155</v>
      </c>
      <c r="AY4470" s="13"/>
      <c r="AZ4470" s="14">
        <v>2731.0</v>
      </c>
      <c r="BA4470" s="13"/>
    </row>
    <row r="4471">
      <c r="A4471" s="11" t="s">
        <v>16116</v>
      </c>
      <c r="B4471" s="11">
        <v>11613.0</v>
      </c>
      <c r="C4471" s="12" t="b">
        <v>0</v>
      </c>
      <c r="D4471" s="12" t="b">
        <v>1</v>
      </c>
      <c r="E4471" s="12" t="b">
        <v>0</v>
      </c>
      <c r="F4471" s="12" t="b">
        <v>0</v>
      </c>
      <c r="G4471" s="12" t="b">
        <v>0</v>
      </c>
      <c r="H4471" s="12" t="b">
        <v>0</v>
      </c>
      <c r="I4471" s="13"/>
      <c r="J4471" s="13"/>
      <c r="K4471" s="12" t="b">
        <v>0</v>
      </c>
      <c r="L4471" s="14" t="s">
        <v>15577</v>
      </c>
      <c r="M4471" s="11" t="s">
        <v>3785</v>
      </c>
      <c r="N4471" s="11" t="s">
        <v>16117</v>
      </c>
      <c r="O4471" s="11" t="s">
        <v>16041</v>
      </c>
      <c r="P4471" s="11" t="s">
        <v>15580</v>
      </c>
      <c r="Q4471" s="11" t="s">
        <v>162</v>
      </c>
      <c r="R4471" s="11" t="s">
        <v>16042</v>
      </c>
      <c r="T4471" s="11" t="s">
        <v>14428</v>
      </c>
      <c r="U4471" s="11" t="s">
        <v>15202</v>
      </c>
      <c r="W4471" s="11" t="s">
        <v>15580</v>
      </c>
      <c r="Z4471" s="13"/>
      <c r="AA4471" s="11" t="s">
        <v>151</v>
      </c>
      <c r="AB4471" s="13"/>
      <c r="AC4471" s="13"/>
      <c r="AD4471" s="11" t="s">
        <v>16042</v>
      </c>
      <c r="AF4471" s="13"/>
      <c r="AG4471" s="11" t="s">
        <v>152</v>
      </c>
      <c r="AH4471" s="11" t="s">
        <v>15583</v>
      </c>
      <c r="AJ4471" s="13"/>
      <c r="AK4471" s="13"/>
      <c r="AL4471" s="13"/>
      <c r="AM4471" s="13"/>
      <c r="AN4471" s="13"/>
      <c r="AO4471" s="13"/>
      <c r="AP4471" s="11" t="s">
        <v>16116</v>
      </c>
      <c r="AR4471" s="13"/>
      <c r="AS4471" s="13"/>
      <c r="AT4471" s="12" t="b">
        <v>1</v>
      </c>
      <c r="AU4471" s="13"/>
      <c r="AV4471" s="17">
        <v>45940.0</v>
      </c>
      <c r="AW4471" s="13"/>
      <c r="AX4471" s="14" t="s">
        <v>155</v>
      </c>
      <c r="AY4471" s="13"/>
      <c r="AZ4471" s="14">
        <v>3006.0</v>
      </c>
      <c r="BA4471" s="13"/>
    </row>
    <row r="4472">
      <c r="A4472" s="11" t="s">
        <v>16118</v>
      </c>
      <c r="B4472" s="11">
        <v>11614.0</v>
      </c>
      <c r="C4472" s="12" t="b">
        <v>0</v>
      </c>
      <c r="D4472" s="12" t="b">
        <v>0</v>
      </c>
      <c r="E4472" s="12" t="b">
        <v>0</v>
      </c>
      <c r="F4472" s="12" t="b">
        <v>0</v>
      </c>
      <c r="G4472" s="12" t="b">
        <v>0</v>
      </c>
      <c r="H4472" s="12" t="b">
        <v>0</v>
      </c>
      <c r="I4472" s="13"/>
      <c r="J4472" s="13"/>
      <c r="K4472" s="12" t="b">
        <v>0</v>
      </c>
      <c r="L4472" s="14" t="s">
        <v>16119</v>
      </c>
      <c r="M4472" s="11" t="s">
        <v>3785</v>
      </c>
      <c r="N4472" s="11" t="s">
        <v>16120</v>
      </c>
      <c r="O4472" s="11" t="s">
        <v>16041</v>
      </c>
      <c r="P4472" s="11" t="s">
        <v>16121</v>
      </c>
      <c r="Q4472" s="11" t="s">
        <v>162</v>
      </c>
      <c r="R4472" s="11" t="s">
        <v>16042</v>
      </c>
      <c r="T4472" s="11" t="s">
        <v>16122</v>
      </c>
      <c r="U4472" s="11" t="s">
        <v>15202</v>
      </c>
      <c r="W4472" s="11" t="s">
        <v>16121</v>
      </c>
      <c r="Z4472" s="13"/>
      <c r="AA4472" s="11" t="s">
        <v>215</v>
      </c>
      <c r="AB4472" s="13"/>
      <c r="AC4472" s="13"/>
      <c r="AD4472" s="11" t="s">
        <v>16042</v>
      </c>
      <c r="AF4472" s="13"/>
      <c r="AG4472" s="11" t="s">
        <v>152</v>
      </c>
      <c r="AH4472" s="11" t="s">
        <v>16123</v>
      </c>
      <c r="AJ4472" s="13"/>
      <c r="AK4472" s="13"/>
      <c r="AL4472" s="13"/>
      <c r="AM4472" s="13"/>
      <c r="AN4472" s="13"/>
      <c r="AO4472" s="13"/>
      <c r="AP4472" s="11" t="s">
        <v>16118</v>
      </c>
      <c r="AR4472" s="13"/>
      <c r="AS4472" s="13"/>
      <c r="AT4472" s="12" t="b">
        <v>1</v>
      </c>
      <c r="AU4472" s="13"/>
      <c r="AV4472" s="17">
        <v>45940.0</v>
      </c>
      <c r="AW4472" s="13"/>
      <c r="AX4472" s="14" t="s">
        <v>155</v>
      </c>
      <c r="AY4472" s="13"/>
      <c r="AZ4472" s="14">
        <v>3036.0</v>
      </c>
      <c r="BA4472" s="13"/>
    </row>
    <row r="4473">
      <c r="A4473" s="11" t="s">
        <v>16124</v>
      </c>
      <c r="B4473" s="11">
        <v>11615.0</v>
      </c>
      <c r="C4473" s="12" t="b">
        <v>0</v>
      </c>
      <c r="D4473" s="12" t="b">
        <v>0</v>
      </c>
      <c r="E4473" s="12" t="b">
        <v>0</v>
      </c>
      <c r="F4473" s="12" t="b">
        <v>0</v>
      </c>
      <c r="G4473" s="12" t="b">
        <v>0</v>
      </c>
      <c r="H4473" s="12" t="b">
        <v>0</v>
      </c>
      <c r="I4473" s="13"/>
      <c r="J4473" s="13"/>
      <c r="K4473" s="12" t="b">
        <v>0</v>
      </c>
      <c r="L4473" s="15">
        <v>45394.0</v>
      </c>
      <c r="M4473" s="11" t="s">
        <v>189</v>
      </c>
      <c r="N4473" s="11" t="s">
        <v>16125</v>
      </c>
      <c r="O4473" s="11" t="s">
        <v>16126</v>
      </c>
      <c r="P4473" s="11" t="s">
        <v>15572</v>
      </c>
      <c r="Q4473" s="11" t="s">
        <v>162</v>
      </c>
      <c r="R4473" s="11" t="s">
        <v>16127</v>
      </c>
      <c r="S4473" s="11" t="s">
        <v>437</v>
      </c>
      <c r="T4473" s="11" t="s">
        <v>16128</v>
      </c>
      <c r="U4473" s="11" t="s">
        <v>10583</v>
      </c>
      <c r="W4473" s="11" t="s">
        <v>15572</v>
      </c>
      <c r="Z4473" s="13"/>
      <c r="AA4473" s="11" t="s">
        <v>151</v>
      </c>
      <c r="AB4473" s="13"/>
      <c r="AC4473" s="13"/>
      <c r="AD4473" s="11" t="s">
        <v>16127</v>
      </c>
      <c r="AE4473" s="13"/>
      <c r="AF4473" s="13"/>
      <c r="AG4473" s="11" t="s">
        <v>152</v>
      </c>
      <c r="AH4473" s="11" t="s">
        <v>15575</v>
      </c>
      <c r="AJ4473" s="13"/>
      <c r="AK4473" s="13"/>
      <c r="AL4473" s="13"/>
      <c r="AM4473" s="13"/>
      <c r="AN4473" s="13"/>
      <c r="AO4473" s="13"/>
      <c r="AP4473" s="11" t="s">
        <v>16124</v>
      </c>
      <c r="AR4473" s="13"/>
      <c r="AS4473" s="13"/>
      <c r="AT4473" s="12" t="b">
        <v>1</v>
      </c>
      <c r="AU4473" s="13"/>
      <c r="AV4473" s="17">
        <v>45940.0</v>
      </c>
      <c r="AW4473" s="13"/>
      <c r="AX4473" s="14" t="s">
        <v>155</v>
      </c>
      <c r="AY4473" s="13"/>
      <c r="AZ4473" s="14">
        <v>2742.0</v>
      </c>
      <c r="BA4473" s="13"/>
    </row>
    <row r="4474">
      <c r="A4474" s="11" t="s">
        <v>16129</v>
      </c>
      <c r="B4474" s="11">
        <v>11616.0</v>
      </c>
      <c r="C4474" s="12" t="b">
        <v>0</v>
      </c>
      <c r="D4474" s="12" t="b">
        <v>1</v>
      </c>
      <c r="E4474" s="12" t="b">
        <v>0</v>
      </c>
      <c r="F4474" s="12" t="b">
        <v>0</v>
      </c>
      <c r="G4474" s="12" t="b">
        <v>0</v>
      </c>
      <c r="H4474" s="12" t="b">
        <v>0</v>
      </c>
      <c r="I4474" s="13"/>
      <c r="J4474" s="13"/>
      <c r="K4474" s="12" t="b">
        <v>0</v>
      </c>
      <c r="L4474" s="14" t="s">
        <v>9982</v>
      </c>
      <c r="M4474" s="11" t="s">
        <v>14645</v>
      </c>
      <c r="N4474" s="11" t="s">
        <v>16130</v>
      </c>
      <c r="O4474" s="11" t="s">
        <v>14709</v>
      </c>
      <c r="P4474" s="11" t="s">
        <v>9984</v>
      </c>
      <c r="Q4474" s="11" t="s">
        <v>9926</v>
      </c>
      <c r="R4474" s="11" t="s">
        <v>14710</v>
      </c>
      <c r="S4474" s="11" t="s">
        <v>14711</v>
      </c>
      <c r="U4474" s="11" t="s">
        <v>14650</v>
      </c>
      <c r="W4474" s="11" t="s">
        <v>9984</v>
      </c>
      <c r="X4474" s="11" t="s">
        <v>1606</v>
      </c>
      <c r="Y4474" s="11" t="s">
        <v>14710</v>
      </c>
      <c r="AA4474" s="11" t="s">
        <v>151</v>
      </c>
      <c r="AB4474" s="13"/>
      <c r="AC4474" s="13"/>
      <c r="AD4474" s="11" t="s">
        <v>14710</v>
      </c>
      <c r="AE4474" s="11" t="s">
        <v>2029</v>
      </c>
      <c r="AG4474" s="11" t="s">
        <v>152</v>
      </c>
      <c r="AH4474" s="11" t="s">
        <v>9985</v>
      </c>
      <c r="AJ4474" s="11" t="s">
        <v>1606</v>
      </c>
      <c r="AK4474" s="11" t="s">
        <v>9986</v>
      </c>
      <c r="AM4474" s="13"/>
      <c r="AN4474" s="13"/>
      <c r="AO4474" s="13"/>
      <c r="AP4474" s="11" t="s">
        <v>16129</v>
      </c>
      <c r="AR4474" s="13"/>
      <c r="AS4474" s="13"/>
      <c r="AT4474" s="12" t="b">
        <v>1</v>
      </c>
      <c r="AU4474" s="13"/>
      <c r="AV4474" s="17">
        <v>45940.0</v>
      </c>
      <c r="AW4474" s="13"/>
      <c r="AX4474" s="14" t="s">
        <v>155</v>
      </c>
      <c r="AY4474" s="13"/>
      <c r="AZ4474" s="14">
        <v>1656.0</v>
      </c>
      <c r="BA4474" s="13"/>
    </row>
    <row r="4475">
      <c r="A4475" s="11" t="s">
        <v>16131</v>
      </c>
      <c r="B4475" s="11">
        <v>11618.0</v>
      </c>
      <c r="C4475" s="12" t="b">
        <v>0</v>
      </c>
      <c r="D4475" s="12" t="b">
        <v>1</v>
      </c>
      <c r="E4475" s="12" t="b">
        <v>0</v>
      </c>
      <c r="F4475" s="12" t="b">
        <v>0</v>
      </c>
      <c r="G4475" s="12" t="b">
        <v>0</v>
      </c>
      <c r="H4475" s="12" t="b">
        <v>0</v>
      </c>
      <c r="I4475" s="13"/>
      <c r="J4475" s="14" t="s">
        <v>13910</v>
      </c>
      <c r="K4475" s="12" t="b">
        <v>0</v>
      </c>
      <c r="L4475" s="14" t="s">
        <v>9982</v>
      </c>
      <c r="M4475" s="11" t="s">
        <v>230</v>
      </c>
      <c r="N4475" s="11" t="s">
        <v>16132</v>
      </c>
      <c r="O4475" s="11" t="s">
        <v>10025</v>
      </c>
      <c r="P4475" s="11" t="s">
        <v>9984</v>
      </c>
      <c r="Q4475" s="11" t="s">
        <v>9926</v>
      </c>
      <c r="R4475" s="11" t="s">
        <v>10008</v>
      </c>
      <c r="S4475" s="11" t="s">
        <v>524</v>
      </c>
      <c r="T4475" s="13"/>
      <c r="U4475" s="11" t="s">
        <v>9113</v>
      </c>
      <c r="W4475" s="11" t="s">
        <v>9984</v>
      </c>
      <c r="X4475" s="11" t="s">
        <v>1913</v>
      </c>
      <c r="Y4475" s="11" t="s">
        <v>10008</v>
      </c>
      <c r="AA4475" s="11" t="s">
        <v>151</v>
      </c>
      <c r="AB4475" s="13"/>
      <c r="AC4475" s="13"/>
      <c r="AD4475" s="11" t="s">
        <v>10008</v>
      </c>
      <c r="AE4475" s="11" t="s">
        <v>2029</v>
      </c>
      <c r="AG4475" s="11" t="s">
        <v>152</v>
      </c>
      <c r="AH4475" s="11" t="s">
        <v>9985</v>
      </c>
      <c r="AJ4475" s="11" t="s">
        <v>1913</v>
      </c>
      <c r="AK4475" s="11" t="s">
        <v>9986</v>
      </c>
      <c r="AM4475" s="13"/>
      <c r="AN4475" s="13"/>
      <c r="AO4475" s="13"/>
      <c r="AP4475" s="11" t="s">
        <v>16131</v>
      </c>
      <c r="AR4475" s="13"/>
      <c r="AS4475" s="13"/>
      <c r="AT4475" s="12" t="b">
        <v>1</v>
      </c>
      <c r="AU4475" s="13"/>
      <c r="AV4475" s="17">
        <v>45940.0</v>
      </c>
      <c r="AW4475" s="13"/>
      <c r="AX4475" s="14" t="s">
        <v>155</v>
      </c>
      <c r="AY4475" s="13"/>
      <c r="AZ4475" s="14">
        <v>1657.0</v>
      </c>
      <c r="BA4475" s="13"/>
    </row>
    <row r="4476">
      <c r="A4476" s="11" t="s">
        <v>16133</v>
      </c>
      <c r="B4476" s="11">
        <v>11619.0</v>
      </c>
      <c r="C4476" s="12" t="b">
        <v>0</v>
      </c>
      <c r="D4476" s="12" t="b">
        <v>1</v>
      </c>
      <c r="E4476" s="12" t="b">
        <v>0</v>
      </c>
      <c r="F4476" s="12" t="b">
        <v>0</v>
      </c>
      <c r="G4476" s="12" t="b">
        <v>0</v>
      </c>
      <c r="H4476" s="12" t="b">
        <v>0</v>
      </c>
      <c r="I4476" s="13"/>
      <c r="J4476" s="13"/>
      <c r="K4476" s="12" t="b">
        <v>0</v>
      </c>
      <c r="L4476" s="15">
        <v>45394.0</v>
      </c>
      <c r="M4476" s="11" t="s">
        <v>189</v>
      </c>
      <c r="N4476" s="11" t="s">
        <v>16134</v>
      </c>
      <c r="O4476" s="11" t="s">
        <v>16135</v>
      </c>
      <c r="P4476" s="11" t="s">
        <v>15572</v>
      </c>
      <c r="Q4476" s="11" t="s">
        <v>162</v>
      </c>
      <c r="R4476" s="11" t="s">
        <v>16136</v>
      </c>
      <c r="S4476" s="11" t="s">
        <v>4819</v>
      </c>
      <c r="T4476" s="11" t="s">
        <v>14428</v>
      </c>
      <c r="U4476" s="11" t="s">
        <v>10583</v>
      </c>
      <c r="W4476" s="11" t="s">
        <v>15572</v>
      </c>
      <c r="Z4476" s="13"/>
      <c r="AA4476" s="11" t="s">
        <v>151</v>
      </c>
      <c r="AB4476" s="13"/>
      <c r="AC4476" s="13"/>
      <c r="AD4476" s="11" t="s">
        <v>16136</v>
      </c>
      <c r="AE4476" s="13"/>
      <c r="AF4476" s="13"/>
      <c r="AG4476" s="11" t="s">
        <v>152</v>
      </c>
      <c r="AH4476" s="11" t="s">
        <v>15575</v>
      </c>
      <c r="AJ4476" s="13"/>
      <c r="AK4476" s="13"/>
      <c r="AL4476" s="13"/>
      <c r="AM4476" s="13"/>
      <c r="AN4476" s="13"/>
      <c r="AO4476" s="13"/>
      <c r="AP4476" s="11" t="s">
        <v>16133</v>
      </c>
      <c r="AR4476" s="13"/>
      <c r="AS4476" s="13"/>
      <c r="AT4476" s="12" t="b">
        <v>1</v>
      </c>
      <c r="AU4476" s="13"/>
      <c r="AV4476" s="17">
        <v>45940.0</v>
      </c>
      <c r="AW4476" s="13"/>
      <c r="AX4476" s="14" t="s">
        <v>155</v>
      </c>
      <c r="AY4476" s="13"/>
      <c r="AZ4476" s="14">
        <v>2733.0</v>
      </c>
      <c r="BA4476" s="13"/>
    </row>
    <row r="4477">
      <c r="A4477" s="11" t="s">
        <v>16137</v>
      </c>
      <c r="B4477" s="11">
        <v>11620.0</v>
      </c>
      <c r="C4477" s="12" t="b">
        <v>0</v>
      </c>
      <c r="D4477" s="12" t="b">
        <v>1</v>
      </c>
      <c r="E4477" s="12" t="b">
        <v>0</v>
      </c>
      <c r="F4477" s="12" t="b">
        <v>0</v>
      </c>
      <c r="G4477" s="12" t="b">
        <v>0</v>
      </c>
      <c r="H4477" s="12" t="b">
        <v>0</v>
      </c>
      <c r="I4477" s="13"/>
      <c r="J4477" s="13"/>
      <c r="K4477" s="12" t="b">
        <v>0</v>
      </c>
      <c r="L4477" s="15">
        <v>45394.0</v>
      </c>
      <c r="M4477" s="11" t="s">
        <v>189</v>
      </c>
      <c r="N4477" s="11" t="s">
        <v>16138</v>
      </c>
      <c r="O4477" s="11" t="s">
        <v>7308</v>
      </c>
      <c r="P4477" s="11" t="s">
        <v>15572</v>
      </c>
      <c r="Q4477" s="11" t="s">
        <v>162</v>
      </c>
      <c r="R4477" s="11" t="s">
        <v>7309</v>
      </c>
      <c r="T4477" s="11" t="s">
        <v>16139</v>
      </c>
      <c r="U4477" s="11" t="s">
        <v>10583</v>
      </c>
      <c r="W4477" s="11" t="s">
        <v>15572</v>
      </c>
      <c r="Z4477" s="13"/>
      <c r="AA4477" s="11" t="s">
        <v>151</v>
      </c>
      <c r="AB4477" s="13"/>
      <c r="AC4477" s="13"/>
      <c r="AD4477" s="11" t="s">
        <v>7309</v>
      </c>
      <c r="AF4477" s="13"/>
      <c r="AG4477" s="11" t="s">
        <v>152</v>
      </c>
      <c r="AH4477" s="11" t="s">
        <v>15575</v>
      </c>
      <c r="AJ4477" s="13"/>
      <c r="AK4477" s="13"/>
      <c r="AL4477" s="13"/>
      <c r="AM4477" s="13"/>
      <c r="AN4477" s="13"/>
      <c r="AO4477" s="13"/>
      <c r="AP4477" s="11" t="s">
        <v>16137</v>
      </c>
      <c r="AR4477" s="13"/>
      <c r="AS4477" s="13"/>
      <c r="AT4477" s="12" t="b">
        <v>1</v>
      </c>
      <c r="AU4477" s="13"/>
      <c r="AV4477" s="17">
        <v>45940.0</v>
      </c>
      <c r="AW4477" s="13"/>
      <c r="AX4477" s="14" t="s">
        <v>155</v>
      </c>
      <c r="AY4477" s="13"/>
      <c r="AZ4477" s="14">
        <v>2730.0</v>
      </c>
      <c r="BA4477" s="13"/>
    </row>
    <row r="4478">
      <c r="A4478" s="11" t="s">
        <v>16140</v>
      </c>
      <c r="B4478" s="11">
        <v>11621.0</v>
      </c>
      <c r="C4478" s="12" t="b">
        <v>0</v>
      </c>
      <c r="D4478" s="12" t="b">
        <v>1</v>
      </c>
      <c r="E4478" s="12" t="b">
        <v>0</v>
      </c>
      <c r="F4478" s="12" t="b">
        <v>0</v>
      </c>
      <c r="G4478" s="12" t="b">
        <v>0</v>
      </c>
      <c r="H4478" s="12" t="b">
        <v>0</v>
      </c>
      <c r="I4478" s="13"/>
      <c r="J4478" s="13"/>
      <c r="K4478" s="12" t="b">
        <v>0</v>
      </c>
      <c r="L4478" s="15">
        <v>45394.0</v>
      </c>
      <c r="M4478" s="11" t="s">
        <v>189</v>
      </c>
      <c r="N4478" s="11" t="s">
        <v>16141</v>
      </c>
      <c r="O4478" s="11" t="s">
        <v>16142</v>
      </c>
      <c r="P4478" s="11" t="s">
        <v>15572</v>
      </c>
      <c r="Q4478" s="11" t="s">
        <v>162</v>
      </c>
      <c r="R4478" s="11" t="s">
        <v>16143</v>
      </c>
      <c r="S4478" s="13"/>
      <c r="T4478" s="11" t="s">
        <v>14428</v>
      </c>
      <c r="U4478" s="11" t="s">
        <v>10583</v>
      </c>
      <c r="W4478" s="11" t="s">
        <v>15572</v>
      </c>
      <c r="Z4478" s="13"/>
      <c r="AA4478" s="11" t="s">
        <v>151</v>
      </c>
      <c r="AB4478" s="13"/>
      <c r="AC4478" s="13"/>
      <c r="AD4478" s="11" t="s">
        <v>16143</v>
      </c>
      <c r="AE4478" s="13"/>
      <c r="AF4478" s="13"/>
      <c r="AG4478" s="11" t="s">
        <v>152</v>
      </c>
      <c r="AH4478" s="11" t="s">
        <v>15575</v>
      </c>
      <c r="AJ4478" s="13"/>
      <c r="AK4478" s="13"/>
      <c r="AL4478" s="13"/>
      <c r="AM4478" s="13"/>
      <c r="AN4478" s="13"/>
      <c r="AO4478" s="13"/>
      <c r="AP4478" s="11" t="s">
        <v>16140</v>
      </c>
      <c r="AR4478" s="13"/>
      <c r="AS4478" s="13"/>
      <c r="AT4478" s="12" t="b">
        <v>1</v>
      </c>
      <c r="AU4478" s="13"/>
      <c r="AV4478" s="17">
        <v>45940.0</v>
      </c>
      <c r="AW4478" s="13"/>
      <c r="AX4478" s="14" t="s">
        <v>155</v>
      </c>
      <c r="AY4478" s="13"/>
      <c r="AZ4478" s="14">
        <v>2729.0</v>
      </c>
      <c r="BA4478" s="13"/>
    </row>
    <row r="4479">
      <c r="A4479" s="11" t="s">
        <v>16144</v>
      </c>
      <c r="B4479" s="11">
        <v>11622.0</v>
      </c>
      <c r="C4479" s="12" t="b">
        <v>0</v>
      </c>
      <c r="D4479" s="12" t="b">
        <v>0</v>
      </c>
      <c r="E4479" s="12" t="b">
        <v>0</v>
      </c>
      <c r="F4479" s="12" t="b">
        <v>0</v>
      </c>
      <c r="G4479" s="12" t="b">
        <v>0</v>
      </c>
      <c r="H4479" s="12" t="b">
        <v>0</v>
      </c>
      <c r="I4479" s="13"/>
      <c r="J4479" s="14" t="s">
        <v>13910</v>
      </c>
      <c r="K4479" s="12" t="b">
        <v>0</v>
      </c>
      <c r="L4479" s="15">
        <v>45932.0</v>
      </c>
      <c r="M4479" s="11" t="s">
        <v>11941</v>
      </c>
      <c r="N4479" s="11" t="s">
        <v>16145</v>
      </c>
      <c r="O4479" s="11" t="s">
        <v>11943</v>
      </c>
      <c r="P4479" s="11" t="s">
        <v>15558</v>
      </c>
      <c r="Q4479" s="11" t="s">
        <v>3705</v>
      </c>
      <c r="R4479" s="11" t="s">
        <v>11944</v>
      </c>
      <c r="S4479" s="11" t="s">
        <v>3840</v>
      </c>
      <c r="T4479" s="11" t="s">
        <v>14428</v>
      </c>
      <c r="U4479" s="11" t="s">
        <v>14084</v>
      </c>
      <c r="W4479" s="11" t="s">
        <v>15558</v>
      </c>
      <c r="AA4479" s="11" t="s">
        <v>151</v>
      </c>
      <c r="AB4479" s="13"/>
      <c r="AC4479" s="13"/>
      <c r="AD4479" s="11" t="s">
        <v>11944</v>
      </c>
      <c r="AE4479" s="13"/>
      <c r="AF4479" s="13"/>
      <c r="AG4479" s="11" t="s">
        <v>152</v>
      </c>
      <c r="AH4479" s="11" t="s">
        <v>15560</v>
      </c>
      <c r="AJ4479" s="13"/>
      <c r="AK4479" s="13"/>
      <c r="AL4479" s="13"/>
      <c r="AM4479" s="13"/>
      <c r="AN4479" s="13"/>
      <c r="AO4479" s="13"/>
      <c r="AP4479" s="11" t="s">
        <v>16144</v>
      </c>
      <c r="AR4479" s="13"/>
      <c r="AS4479" s="13"/>
      <c r="AT4479" s="12" t="b">
        <v>1</v>
      </c>
      <c r="AU4479" s="13"/>
      <c r="AV4479" s="14" t="s">
        <v>167</v>
      </c>
      <c r="AW4479" s="13"/>
      <c r="AX4479" s="14" t="s">
        <v>155</v>
      </c>
      <c r="AY4479" s="13"/>
      <c r="AZ4479" s="14">
        <v>8248.0</v>
      </c>
      <c r="BA4479" s="13"/>
    </row>
    <row r="4480">
      <c r="A4480" s="11" t="s">
        <v>16146</v>
      </c>
      <c r="B4480" s="11">
        <v>11627.0</v>
      </c>
      <c r="C4480" s="12" t="b">
        <v>0</v>
      </c>
      <c r="D4480" s="12" t="b">
        <v>1</v>
      </c>
      <c r="E4480" s="12" t="b">
        <v>0</v>
      </c>
      <c r="F4480" s="12" t="b">
        <v>0</v>
      </c>
      <c r="G4480" s="12" t="b">
        <v>0</v>
      </c>
      <c r="H4480" s="12" t="b">
        <v>0</v>
      </c>
      <c r="I4480" s="13"/>
      <c r="J4480" s="14" t="s">
        <v>13910</v>
      </c>
      <c r="K4480" s="12" t="b">
        <v>0</v>
      </c>
      <c r="L4480" s="14" t="s">
        <v>9982</v>
      </c>
      <c r="M4480" s="11" t="s">
        <v>230</v>
      </c>
      <c r="N4480" s="11" t="s">
        <v>16147</v>
      </c>
      <c r="O4480" s="11" t="s">
        <v>10164</v>
      </c>
      <c r="P4480" s="11" t="s">
        <v>9984</v>
      </c>
      <c r="Q4480" s="11" t="s">
        <v>9926</v>
      </c>
      <c r="R4480" s="11" t="s">
        <v>10165</v>
      </c>
      <c r="S4480" s="11" t="s">
        <v>194</v>
      </c>
      <c r="T4480" s="13"/>
      <c r="U4480" s="11" t="s">
        <v>9113</v>
      </c>
      <c r="W4480" s="11" t="s">
        <v>9984</v>
      </c>
      <c r="AA4480" s="11" t="s">
        <v>151</v>
      </c>
      <c r="AB4480" s="13"/>
      <c r="AC4480" s="13"/>
      <c r="AD4480" s="11" t="s">
        <v>10165</v>
      </c>
      <c r="AF4480" s="13"/>
      <c r="AG4480" s="11" t="s">
        <v>152</v>
      </c>
      <c r="AH4480" s="11" t="s">
        <v>9985</v>
      </c>
      <c r="AJ4480" s="11" t="s">
        <v>3349</v>
      </c>
      <c r="AK4480" s="13"/>
      <c r="AL4480" s="13"/>
      <c r="AM4480" s="13"/>
      <c r="AN4480" s="13"/>
      <c r="AO4480" s="13"/>
      <c r="AP4480" s="11" t="s">
        <v>16146</v>
      </c>
      <c r="AR4480" s="13"/>
      <c r="AS4480" s="13"/>
      <c r="AT4480" s="12" t="b">
        <v>1</v>
      </c>
      <c r="AU4480" s="13"/>
      <c r="AV4480" s="17">
        <v>45940.0</v>
      </c>
      <c r="AW4480" s="13"/>
      <c r="AX4480" s="14" t="s">
        <v>155</v>
      </c>
      <c r="AY4480" s="13"/>
      <c r="AZ4480" s="14">
        <v>1658.0</v>
      </c>
      <c r="BA4480" s="13"/>
    </row>
    <row r="4481">
      <c r="A4481" s="11" t="s">
        <v>16148</v>
      </c>
      <c r="B4481" s="11">
        <v>11630.0</v>
      </c>
      <c r="C4481" s="12" t="b">
        <v>0</v>
      </c>
      <c r="D4481" s="12" t="b">
        <v>0</v>
      </c>
      <c r="E4481" s="12" t="b">
        <v>0</v>
      </c>
      <c r="F4481" s="12" t="b">
        <v>0</v>
      </c>
      <c r="G4481" s="12" t="b">
        <v>0</v>
      </c>
      <c r="H4481" s="12" t="b">
        <v>0</v>
      </c>
      <c r="I4481" s="13"/>
      <c r="J4481" s="13"/>
      <c r="K4481" s="12" t="b">
        <v>0</v>
      </c>
      <c r="L4481" s="15">
        <v>45424.0</v>
      </c>
      <c r="M4481" s="11" t="s">
        <v>189</v>
      </c>
      <c r="N4481" s="11" t="s">
        <v>16149</v>
      </c>
      <c r="O4481" s="11" t="s">
        <v>16150</v>
      </c>
      <c r="P4481" s="11" t="s">
        <v>13924</v>
      </c>
      <c r="Q4481" s="11" t="s">
        <v>162</v>
      </c>
      <c r="R4481" s="11" t="s">
        <v>16151</v>
      </c>
      <c r="S4481" s="13"/>
      <c r="T4481" s="13"/>
      <c r="U4481" s="11" t="s">
        <v>10583</v>
      </c>
      <c r="W4481" s="11" t="s">
        <v>13924</v>
      </c>
      <c r="Z4481" s="13"/>
      <c r="AA4481" s="11" t="s">
        <v>215</v>
      </c>
      <c r="AB4481" s="13"/>
      <c r="AC4481" s="13"/>
      <c r="AD4481" s="11" t="s">
        <v>16151</v>
      </c>
      <c r="AE4481" s="13"/>
      <c r="AF4481" s="13"/>
      <c r="AG4481" s="11" t="s">
        <v>152</v>
      </c>
      <c r="AH4481" s="11" t="s">
        <v>13925</v>
      </c>
      <c r="AJ4481" s="13"/>
      <c r="AK4481" s="13"/>
      <c r="AL4481" s="13"/>
      <c r="AM4481" s="13"/>
      <c r="AN4481" s="13"/>
      <c r="AO4481" s="13"/>
      <c r="AP4481" s="11" t="s">
        <v>16148</v>
      </c>
      <c r="AR4481" s="13"/>
      <c r="AS4481" s="13"/>
      <c r="AT4481" s="12" t="b">
        <v>1</v>
      </c>
      <c r="AU4481" s="13"/>
      <c r="AV4481" s="17">
        <v>45940.0</v>
      </c>
      <c r="AW4481" s="13"/>
      <c r="AX4481" s="14" t="s">
        <v>155</v>
      </c>
      <c r="AY4481" s="13"/>
      <c r="AZ4481" s="14">
        <v>2752.0</v>
      </c>
      <c r="BA4481" s="13"/>
    </row>
    <row r="4482">
      <c r="A4482" s="11" t="s">
        <v>16152</v>
      </c>
      <c r="B4482" s="11">
        <v>11631.0</v>
      </c>
      <c r="C4482" s="12" t="b">
        <v>0</v>
      </c>
      <c r="D4482" s="12" t="b">
        <v>1</v>
      </c>
      <c r="E4482" s="12" t="b">
        <v>0</v>
      </c>
      <c r="F4482" s="12" t="b">
        <v>0</v>
      </c>
      <c r="G4482" s="12" t="b">
        <v>0</v>
      </c>
      <c r="H4482" s="12" t="b">
        <v>0</v>
      </c>
      <c r="I4482" s="13"/>
      <c r="J4482" s="13"/>
      <c r="K4482" s="12" t="b">
        <v>0</v>
      </c>
      <c r="L4482" s="15">
        <v>45424.0</v>
      </c>
      <c r="M4482" s="11" t="s">
        <v>189</v>
      </c>
      <c r="N4482" s="11" t="s">
        <v>16153</v>
      </c>
      <c r="O4482" s="11" t="s">
        <v>16154</v>
      </c>
      <c r="P4482" s="11" t="s">
        <v>13924</v>
      </c>
      <c r="Q4482" s="11" t="s">
        <v>162</v>
      </c>
      <c r="R4482" s="11" t="s">
        <v>16155</v>
      </c>
      <c r="S4482" s="11" t="s">
        <v>16156</v>
      </c>
      <c r="U4482" s="11" t="s">
        <v>10583</v>
      </c>
      <c r="W4482" s="11" t="s">
        <v>13924</v>
      </c>
      <c r="Z4482" s="13"/>
      <c r="AA4482" s="11" t="s">
        <v>151</v>
      </c>
      <c r="AB4482" s="13"/>
      <c r="AC4482" s="13"/>
      <c r="AD4482" s="11" t="s">
        <v>16155</v>
      </c>
      <c r="AE4482" s="13"/>
      <c r="AF4482" s="13"/>
      <c r="AG4482" s="11" t="s">
        <v>152</v>
      </c>
      <c r="AH4482" s="11" t="s">
        <v>13925</v>
      </c>
      <c r="AJ4482" s="13"/>
      <c r="AK4482" s="13"/>
      <c r="AL4482" s="13"/>
      <c r="AM4482" s="13"/>
      <c r="AN4482" s="13"/>
      <c r="AO4482" s="13"/>
      <c r="AP4482" s="11" t="s">
        <v>16152</v>
      </c>
      <c r="AR4482" s="13"/>
      <c r="AS4482" s="13"/>
      <c r="AT4482" s="12" t="b">
        <v>1</v>
      </c>
      <c r="AU4482" s="13"/>
      <c r="AV4482" s="17">
        <v>45940.0</v>
      </c>
      <c r="AW4482" s="13"/>
      <c r="AX4482" s="14" t="s">
        <v>155</v>
      </c>
      <c r="AY4482" s="13"/>
      <c r="AZ4482" s="14">
        <v>2751.0</v>
      </c>
      <c r="BA4482" s="13"/>
    </row>
    <row r="4483">
      <c r="A4483" s="11" t="s">
        <v>16157</v>
      </c>
      <c r="B4483" s="11">
        <v>11632.0</v>
      </c>
      <c r="C4483" s="12" t="b">
        <v>0</v>
      </c>
      <c r="D4483" s="12" t="b">
        <v>1</v>
      </c>
      <c r="E4483" s="12" t="b">
        <v>0</v>
      </c>
      <c r="F4483" s="12" t="b">
        <v>0</v>
      </c>
      <c r="G4483" s="12" t="b">
        <v>0</v>
      </c>
      <c r="H4483" s="12" t="b">
        <v>0</v>
      </c>
      <c r="I4483" s="13"/>
      <c r="J4483" s="13"/>
      <c r="K4483" s="12" t="b">
        <v>0</v>
      </c>
      <c r="L4483" s="15">
        <v>45424.0</v>
      </c>
      <c r="M4483" s="11" t="s">
        <v>189</v>
      </c>
      <c r="N4483" s="11" t="s">
        <v>16158</v>
      </c>
      <c r="O4483" s="11" t="s">
        <v>200</v>
      </c>
      <c r="P4483" s="11" t="s">
        <v>13924</v>
      </c>
      <c r="Q4483" s="11" t="s">
        <v>162</v>
      </c>
      <c r="R4483" s="11" t="s">
        <v>16159</v>
      </c>
      <c r="S4483" s="11" t="s">
        <v>16156</v>
      </c>
      <c r="T4483" s="11" t="s">
        <v>14428</v>
      </c>
      <c r="U4483" s="11" t="s">
        <v>10583</v>
      </c>
      <c r="W4483" s="11" t="s">
        <v>13924</v>
      </c>
      <c r="Z4483" s="13"/>
      <c r="AA4483" s="11" t="s">
        <v>151</v>
      </c>
      <c r="AB4483" s="13"/>
      <c r="AC4483" s="13"/>
      <c r="AD4483" s="11" t="s">
        <v>16159</v>
      </c>
      <c r="AE4483" s="13"/>
      <c r="AF4483" s="13"/>
      <c r="AG4483" s="11" t="s">
        <v>152</v>
      </c>
      <c r="AH4483" s="11" t="s">
        <v>13925</v>
      </c>
      <c r="AJ4483" s="13"/>
      <c r="AK4483" s="13"/>
      <c r="AL4483" s="13"/>
      <c r="AM4483" s="13"/>
      <c r="AN4483" s="13"/>
      <c r="AO4483" s="13"/>
      <c r="AP4483" s="11" t="s">
        <v>16157</v>
      </c>
      <c r="AR4483" s="13"/>
      <c r="AS4483" s="13"/>
      <c r="AT4483" s="12" t="b">
        <v>1</v>
      </c>
      <c r="AU4483" s="13"/>
      <c r="AV4483" s="17">
        <v>45940.0</v>
      </c>
      <c r="AW4483" s="13"/>
      <c r="AX4483" s="14" t="s">
        <v>155</v>
      </c>
      <c r="AY4483" s="13"/>
      <c r="AZ4483" s="14">
        <v>2753.0</v>
      </c>
      <c r="BA4483" s="13"/>
    </row>
    <row r="4484">
      <c r="A4484" s="11" t="s">
        <v>16160</v>
      </c>
      <c r="B4484" s="11">
        <v>11633.0</v>
      </c>
      <c r="C4484" s="12" t="b">
        <v>0</v>
      </c>
      <c r="D4484" s="12" t="b">
        <v>1</v>
      </c>
      <c r="E4484" s="12" t="b">
        <v>0</v>
      </c>
      <c r="F4484" s="12" t="b">
        <v>0</v>
      </c>
      <c r="G4484" s="12" t="b">
        <v>0</v>
      </c>
      <c r="H4484" s="12" t="b">
        <v>0</v>
      </c>
      <c r="I4484" s="14" t="s">
        <v>14513</v>
      </c>
      <c r="J4484" s="14" t="s">
        <v>14513</v>
      </c>
      <c r="K4484" s="12" t="b">
        <v>0</v>
      </c>
      <c r="L4484" s="14" t="s">
        <v>9982</v>
      </c>
      <c r="M4484" s="11" t="s">
        <v>256</v>
      </c>
      <c r="N4484" s="11" t="s">
        <v>16161</v>
      </c>
      <c r="O4484" s="11" t="s">
        <v>264</v>
      </c>
      <c r="P4484" s="11" t="s">
        <v>9984</v>
      </c>
      <c r="Q4484" s="11" t="s">
        <v>9926</v>
      </c>
      <c r="R4484" s="11" t="s">
        <v>265</v>
      </c>
      <c r="S4484" s="11" t="s">
        <v>266</v>
      </c>
      <c r="U4484" s="11" t="s">
        <v>9197</v>
      </c>
      <c r="W4484" s="11" t="s">
        <v>9984</v>
      </c>
      <c r="Y4484" s="11" t="s">
        <v>265</v>
      </c>
      <c r="Z4484" s="13"/>
      <c r="AA4484" s="11" t="s">
        <v>151</v>
      </c>
      <c r="AB4484" s="13"/>
      <c r="AC4484" s="13"/>
      <c r="AD4484" s="11" t="s">
        <v>265</v>
      </c>
      <c r="AE4484" s="11" t="s">
        <v>2029</v>
      </c>
      <c r="AG4484" s="11" t="s">
        <v>152</v>
      </c>
      <c r="AH4484" s="11" t="s">
        <v>9985</v>
      </c>
      <c r="AJ4484" s="11" t="s">
        <v>11442</v>
      </c>
      <c r="AK4484" s="11" t="s">
        <v>9986</v>
      </c>
      <c r="AM4484" s="13"/>
      <c r="AN4484" s="13"/>
      <c r="AO4484" s="13"/>
      <c r="AP4484" s="11" t="s">
        <v>16160</v>
      </c>
      <c r="AR4484" s="13"/>
      <c r="AS4484" s="13"/>
      <c r="AT4484" s="12" t="b">
        <v>1</v>
      </c>
      <c r="AU4484" s="13"/>
      <c r="AV4484" s="17">
        <v>45940.0</v>
      </c>
      <c r="AW4484" s="13"/>
      <c r="AX4484" s="14" t="s">
        <v>155</v>
      </c>
      <c r="AY4484" s="13"/>
      <c r="AZ4484" s="14">
        <v>1660.0</v>
      </c>
      <c r="BA4484" s="13"/>
    </row>
    <row r="4485">
      <c r="A4485" s="11" t="s">
        <v>16162</v>
      </c>
      <c r="B4485" s="11">
        <v>11634.0</v>
      </c>
      <c r="C4485" s="12" t="b">
        <v>0</v>
      </c>
      <c r="D4485" s="12" t="b">
        <v>1</v>
      </c>
      <c r="E4485" s="12" t="b">
        <v>0</v>
      </c>
      <c r="F4485" s="12" t="b">
        <v>0</v>
      </c>
      <c r="G4485" s="12" t="b">
        <v>0</v>
      </c>
      <c r="H4485" s="12" t="b">
        <v>0</v>
      </c>
      <c r="I4485" s="14" t="s">
        <v>14513</v>
      </c>
      <c r="J4485" s="14" t="s">
        <v>14513</v>
      </c>
      <c r="K4485" s="12" t="b">
        <v>0</v>
      </c>
      <c r="L4485" s="14" t="s">
        <v>9982</v>
      </c>
      <c r="M4485" s="11" t="s">
        <v>5533</v>
      </c>
      <c r="N4485" s="11" t="s">
        <v>16163</v>
      </c>
      <c r="O4485" s="11" t="s">
        <v>10465</v>
      </c>
      <c r="P4485" s="11" t="s">
        <v>9984</v>
      </c>
      <c r="Q4485" s="11" t="s">
        <v>9926</v>
      </c>
      <c r="R4485" s="11" t="s">
        <v>10466</v>
      </c>
      <c r="S4485" s="11" t="s">
        <v>10467</v>
      </c>
      <c r="U4485" s="11" t="s">
        <v>15302</v>
      </c>
      <c r="W4485" s="11" t="s">
        <v>9984</v>
      </c>
      <c r="Y4485" s="11" t="s">
        <v>10466</v>
      </c>
      <c r="Z4485" s="13"/>
      <c r="AA4485" s="11" t="s">
        <v>151</v>
      </c>
      <c r="AB4485" s="13"/>
      <c r="AC4485" s="13"/>
      <c r="AD4485" s="11" t="s">
        <v>10466</v>
      </c>
      <c r="AE4485" s="11" t="s">
        <v>2029</v>
      </c>
      <c r="AG4485" s="11" t="s">
        <v>152</v>
      </c>
      <c r="AH4485" s="11" t="s">
        <v>9985</v>
      </c>
      <c r="AJ4485" s="13"/>
      <c r="AK4485" s="11" t="s">
        <v>9986</v>
      </c>
      <c r="AM4485" s="13"/>
      <c r="AN4485" s="13"/>
      <c r="AO4485" s="13"/>
      <c r="AP4485" s="11" t="s">
        <v>16162</v>
      </c>
      <c r="AR4485" s="13"/>
      <c r="AS4485" s="13"/>
      <c r="AT4485" s="12" t="b">
        <v>1</v>
      </c>
      <c r="AU4485" s="13"/>
      <c r="AV4485" s="14" t="s">
        <v>167</v>
      </c>
      <c r="AW4485" s="13"/>
      <c r="AX4485" s="14" t="s">
        <v>155</v>
      </c>
      <c r="AY4485" s="13"/>
      <c r="AZ4485" s="14">
        <v>8249.0</v>
      </c>
      <c r="BA4485" s="13"/>
    </row>
    <row r="4486">
      <c r="A4486" s="11" t="s">
        <v>16164</v>
      </c>
      <c r="B4486" s="11">
        <v>11635.0</v>
      </c>
      <c r="C4486" s="12" t="b">
        <v>0</v>
      </c>
      <c r="D4486" s="12" t="b">
        <v>0</v>
      </c>
      <c r="E4486" s="12" t="b">
        <v>0</v>
      </c>
      <c r="F4486" s="12" t="b">
        <v>0</v>
      </c>
      <c r="G4486" s="12" t="b">
        <v>0</v>
      </c>
      <c r="H4486" s="12" t="b">
        <v>0</v>
      </c>
      <c r="I4486" s="13"/>
      <c r="J4486" s="14" t="s">
        <v>13910</v>
      </c>
      <c r="K4486" s="12" t="b">
        <v>0</v>
      </c>
      <c r="L4486" s="14" t="s">
        <v>9982</v>
      </c>
      <c r="M4486" s="11" t="s">
        <v>230</v>
      </c>
      <c r="N4486" s="11" t="s">
        <v>16165</v>
      </c>
      <c r="O4486" s="11" t="s">
        <v>16166</v>
      </c>
      <c r="P4486" s="11" t="s">
        <v>9984</v>
      </c>
      <c r="Q4486" s="11" t="s">
        <v>9926</v>
      </c>
      <c r="R4486" s="11" t="s">
        <v>16167</v>
      </c>
      <c r="S4486" s="11" t="s">
        <v>16168</v>
      </c>
      <c r="U4486" s="11" t="s">
        <v>9113</v>
      </c>
      <c r="W4486" s="11" t="s">
        <v>9984</v>
      </c>
      <c r="Y4486" s="11" t="s">
        <v>16167</v>
      </c>
      <c r="Z4486" s="13"/>
      <c r="AA4486" s="11" t="s">
        <v>151</v>
      </c>
      <c r="AB4486" s="13"/>
      <c r="AC4486" s="13"/>
      <c r="AD4486" s="11" t="s">
        <v>16167</v>
      </c>
      <c r="AE4486" s="11" t="s">
        <v>2029</v>
      </c>
      <c r="AG4486" s="11" t="s">
        <v>152</v>
      </c>
      <c r="AH4486" s="11" t="s">
        <v>9985</v>
      </c>
      <c r="AJ4486" s="13"/>
      <c r="AK4486" s="11" t="s">
        <v>9986</v>
      </c>
      <c r="AM4486" s="13"/>
      <c r="AN4486" s="13"/>
      <c r="AO4486" s="13"/>
      <c r="AP4486" s="11" t="s">
        <v>16164</v>
      </c>
      <c r="AR4486" s="13"/>
      <c r="AS4486" s="13"/>
      <c r="AT4486" s="12" t="b">
        <v>1</v>
      </c>
      <c r="AU4486" s="13"/>
      <c r="AV4486" s="17">
        <v>45940.0</v>
      </c>
      <c r="AW4486" s="13"/>
      <c r="AX4486" s="14" t="s">
        <v>155</v>
      </c>
      <c r="AY4486" s="13"/>
      <c r="AZ4486" s="14">
        <v>1663.0</v>
      </c>
      <c r="BA4486" s="13"/>
    </row>
    <row r="4487">
      <c r="A4487" s="11" t="s">
        <v>16169</v>
      </c>
      <c r="B4487" s="11">
        <v>11636.0</v>
      </c>
      <c r="C4487" s="12" t="b">
        <v>0</v>
      </c>
      <c r="D4487" s="12" t="b">
        <v>1</v>
      </c>
      <c r="E4487" s="12" t="b">
        <v>0</v>
      </c>
      <c r="F4487" s="12" t="b">
        <v>0</v>
      </c>
      <c r="G4487" s="12" t="b">
        <v>0</v>
      </c>
      <c r="H4487" s="12" t="b">
        <v>0</v>
      </c>
      <c r="I4487" s="13"/>
      <c r="J4487" s="13"/>
      <c r="K4487" s="12" t="b">
        <v>0</v>
      </c>
      <c r="L4487" s="17">
        <v>45638.0</v>
      </c>
      <c r="M4487" s="11" t="s">
        <v>189</v>
      </c>
      <c r="N4487" s="11" t="s">
        <v>16170</v>
      </c>
      <c r="O4487" s="11" t="s">
        <v>837</v>
      </c>
      <c r="P4487" s="11" t="s">
        <v>15348</v>
      </c>
      <c r="Q4487" s="11" t="s">
        <v>162</v>
      </c>
      <c r="R4487" s="11" t="s">
        <v>838</v>
      </c>
      <c r="S4487" s="11" t="s">
        <v>839</v>
      </c>
      <c r="U4487" s="11" t="s">
        <v>10583</v>
      </c>
      <c r="W4487" s="11" t="s">
        <v>15348</v>
      </c>
      <c r="Z4487" s="13"/>
      <c r="AA4487" s="11" t="s">
        <v>151</v>
      </c>
      <c r="AB4487" s="13"/>
      <c r="AC4487" s="13"/>
      <c r="AD4487" s="11" t="s">
        <v>838</v>
      </c>
      <c r="AE4487" s="13"/>
      <c r="AF4487" s="13"/>
      <c r="AG4487" s="11" t="s">
        <v>152</v>
      </c>
      <c r="AH4487" s="11" t="s">
        <v>15350</v>
      </c>
      <c r="AJ4487" s="13"/>
      <c r="AK4487" s="13"/>
      <c r="AL4487" s="13"/>
      <c r="AM4487" s="13"/>
      <c r="AN4487" s="13"/>
      <c r="AO4487" s="13"/>
      <c r="AP4487" s="11" t="s">
        <v>16169</v>
      </c>
      <c r="AR4487" s="13"/>
      <c r="AS4487" s="13"/>
      <c r="AT4487" s="12" t="b">
        <v>1</v>
      </c>
      <c r="AU4487" s="13"/>
      <c r="AV4487" s="17">
        <v>45940.0</v>
      </c>
      <c r="AW4487" s="13"/>
      <c r="AX4487" s="14" t="s">
        <v>155</v>
      </c>
      <c r="AY4487" s="13"/>
      <c r="AZ4487" s="14">
        <v>2769.0</v>
      </c>
      <c r="BA4487" s="13"/>
    </row>
    <row r="4488">
      <c r="A4488" s="11" t="s">
        <v>16171</v>
      </c>
      <c r="B4488" s="11">
        <v>11637.0</v>
      </c>
      <c r="C4488" s="12" t="b">
        <v>0</v>
      </c>
      <c r="D4488" s="12" t="b">
        <v>0</v>
      </c>
      <c r="E4488" s="12" t="b">
        <v>0</v>
      </c>
      <c r="F4488" s="12" t="b">
        <v>0</v>
      </c>
      <c r="G4488" s="12" t="b">
        <v>0</v>
      </c>
      <c r="H4488" s="12" t="b">
        <v>0</v>
      </c>
      <c r="I4488" s="13"/>
      <c r="J4488" s="14" t="s">
        <v>14513</v>
      </c>
      <c r="K4488" s="12" t="b">
        <v>0</v>
      </c>
      <c r="L4488" s="14" t="s">
        <v>9982</v>
      </c>
      <c r="M4488" s="11" t="s">
        <v>268</v>
      </c>
      <c r="N4488" s="11" t="s">
        <v>16172</v>
      </c>
      <c r="O4488" s="11" t="s">
        <v>15836</v>
      </c>
      <c r="P4488" s="11" t="s">
        <v>9984</v>
      </c>
      <c r="Q4488" s="11" t="s">
        <v>9926</v>
      </c>
      <c r="R4488" s="11" t="s">
        <v>15837</v>
      </c>
      <c r="S4488" s="11" t="s">
        <v>14670</v>
      </c>
      <c r="T4488" s="13"/>
      <c r="U4488" s="11" t="s">
        <v>9206</v>
      </c>
      <c r="W4488" s="11" t="s">
        <v>9984</v>
      </c>
      <c r="Y4488" s="11" t="s">
        <v>15837</v>
      </c>
      <c r="Z4488" s="13"/>
      <c r="AA4488" s="11" t="s">
        <v>215</v>
      </c>
      <c r="AB4488" s="13"/>
      <c r="AC4488" s="13"/>
      <c r="AD4488" s="11" t="s">
        <v>15837</v>
      </c>
      <c r="AE4488" s="11" t="s">
        <v>2029</v>
      </c>
      <c r="AG4488" s="11" t="s">
        <v>152</v>
      </c>
      <c r="AH4488" s="11" t="s">
        <v>9985</v>
      </c>
      <c r="AJ4488" s="13"/>
      <c r="AK4488" s="11" t="s">
        <v>9986</v>
      </c>
      <c r="AM4488" s="13"/>
      <c r="AN4488" s="13"/>
      <c r="AO4488" s="13"/>
      <c r="AP4488" s="11" t="s">
        <v>16171</v>
      </c>
      <c r="AR4488" s="13"/>
      <c r="AS4488" s="13"/>
      <c r="AT4488" s="12" t="b">
        <v>1</v>
      </c>
      <c r="AU4488" s="13"/>
      <c r="AV4488" s="17">
        <v>45940.0</v>
      </c>
      <c r="AW4488" s="13"/>
      <c r="AX4488" s="14" t="s">
        <v>155</v>
      </c>
      <c r="AY4488" s="13"/>
      <c r="AZ4488" s="14">
        <v>1661.0</v>
      </c>
      <c r="BA4488" s="13"/>
    </row>
    <row r="4489">
      <c r="A4489" s="11" t="s">
        <v>16173</v>
      </c>
      <c r="B4489" s="11">
        <v>11638.0</v>
      </c>
      <c r="C4489" s="12" t="b">
        <v>0</v>
      </c>
      <c r="D4489" s="12" t="b">
        <v>1</v>
      </c>
      <c r="E4489" s="12" t="b">
        <v>0</v>
      </c>
      <c r="F4489" s="12" t="b">
        <v>0</v>
      </c>
      <c r="G4489" s="12" t="b">
        <v>0</v>
      </c>
      <c r="H4489" s="12" t="b">
        <v>0</v>
      </c>
      <c r="I4489" s="13"/>
      <c r="J4489" s="13"/>
      <c r="K4489" s="12" t="b">
        <v>0</v>
      </c>
      <c r="L4489" s="14" t="s">
        <v>9982</v>
      </c>
      <c r="M4489" s="11" t="s">
        <v>1124</v>
      </c>
      <c r="N4489" s="11" t="s">
        <v>16174</v>
      </c>
      <c r="O4489" s="11" t="s">
        <v>16175</v>
      </c>
      <c r="P4489" s="11" t="s">
        <v>9984</v>
      </c>
      <c r="Q4489" s="11" t="s">
        <v>9926</v>
      </c>
      <c r="R4489" s="11" t="s">
        <v>16176</v>
      </c>
      <c r="S4489" s="11" t="s">
        <v>16177</v>
      </c>
      <c r="V4489" s="13"/>
      <c r="W4489" s="11" t="s">
        <v>9984</v>
      </c>
      <c r="X4489" s="11" t="s">
        <v>1121</v>
      </c>
      <c r="Y4489" s="11" t="s">
        <v>16176</v>
      </c>
      <c r="AA4489" s="11" t="s">
        <v>151</v>
      </c>
      <c r="AB4489" s="13"/>
      <c r="AC4489" s="13"/>
      <c r="AD4489" s="11" t="s">
        <v>16176</v>
      </c>
      <c r="AE4489" s="11" t="s">
        <v>2029</v>
      </c>
      <c r="AG4489" s="11" t="s">
        <v>152</v>
      </c>
      <c r="AH4489" s="11" t="s">
        <v>9985</v>
      </c>
      <c r="AJ4489" s="11" t="s">
        <v>1121</v>
      </c>
      <c r="AK4489" s="11" t="s">
        <v>9986</v>
      </c>
      <c r="AM4489" s="13"/>
      <c r="AN4489" s="13"/>
      <c r="AO4489" s="13"/>
      <c r="AP4489" s="11" t="s">
        <v>16173</v>
      </c>
      <c r="AR4489" s="13"/>
      <c r="AS4489" s="13"/>
      <c r="AT4489" s="12" t="b">
        <v>1</v>
      </c>
      <c r="AU4489" s="13"/>
      <c r="AV4489" s="17">
        <v>45940.0</v>
      </c>
      <c r="AW4489" s="13"/>
      <c r="AX4489" s="14" t="s">
        <v>155</v>
      </c>
      <c r="AY4489" s="13"/>
      <c r="AZ4489" s="14">
        <v>1665.0</v>
      </c>
      <c r="BA4489" s="13"/>
    </row>
    <row r="4490">
      <c r="A4490" s="11" t="s">
        <v>16178</v>
      </c>
      <c r="B4490" s="11">
        <v>11639.0</v>
      </c>
      <c r="C4490" s="12" t="b">
        <v>0</v>
      </c>
      <c r="D4490" s="12" t="b">
        <v>1</v>
      </c>
      <c r="E4490" s="12" t="b">
        <v>0</v>
      </c>
      <c r="F4490" s="12" t="b">
        <v>0</v>
      </c>
      <c r="G4490" s="12" t="b">
        <v>0</v>
      </c>
      <c r="H4490" s="12" t="b">
        <v>0</v>
      </c>
      <c r="I4490" s="14" t="s">
        <v>14513</v>
      </c>
      <c r="J4490" s="14" t="s">
        <v>14513</v>
      </c>
      <c r="K4490" s="12" t="b">
        <v>0</v>
      </c>
      <c r="L4490" s="14" t="s">
        <v>9982</v>
      </c>
      <c r="M4490" s="11" t="s">
        <v>1124</v>
      </c>
      <c r="N4490" s="11" t="s">
        <v>16179</v>
      </c>
      <c r="O4490" s="11" t="s">
        <v>16180</v>
      </c>
      <c r="P4490" s="11" t="s">
        <v>9984</v>
      </c>
      <c r="Q4490" s="11" t="s">
        <v>9926</v>
      </c>
      <c r="R4490" s="11" t="s">
        <v>16181</v>
      </c>
      <c r="S4490" s="11" t="s">
        <v>16182</v>
      </c>
      <c r="U4490" s="13"/>
      <c r="V4490" s="13"/>
      <c r="W4490" s="11" t="s">
        <v>9984</v>
      </c>
      <c r="X4490" s="11" t="s">
        <v>1283</v>
      </c>
      <c r="Y4490" s="11" t="s">
        <v>16181</v>
      </c>
      <c r="Z4490" s="13"/>
      <c r="AA4490" s="11" t="s">
        <v>151</v>
      </c>
      <c r="AB4490" s="13"/>
      <c r="AC4490" s="13"/>
      <c r="AD4490" s="11" t="s">
        <v>16181</v>
      </c>
      <c r="AE4490" s="11" t="s">
        <v>2029</v>
      </c>
      <c r="AG4490" s="11" t="s">
        <v>152</v>
      </c>
      <c r="AH4490" s="11" t="s">
        <v>9985</v>
      </c>
      <c r="AJ4490" s="11" t="s">
        <v>1283</v>
      </c>
      <c r="AK4490" s="11" t="s">
        <v>9986</v>
      </c>
      <c r="AM4490" s="13"/>
      <c r="AN4490" s="13"/>
      <c r="AO4490" s="13"/>
      <c r="AP4490" s="11" t="s">
        <v>16178</v>
      </c>
      <c r="AR4490" s="13"/>
      <c r="AS4490" s="13"/>
      <c r="AT4490" s="12" t="b">
        <v>1</v>
      </c>
      <c r="AU4490" s="13"/>
      <c r="AV4490" s="17">
        <v>45940.0</v>
      </c>
      <c r="AW4490" s="13"/>
      <c r="AX4490" s="14" t="s">
        <v>155</v>
      </c>
      <c r="AY4490" s="13"/>
      <c r="AZ4490" s="14">
        <v>1666.0</v>
      </c>
      <c r="BA4490" s="13"/>
    </row>
    <row r="4491">
      <c r="A4491" s="11" t="s">
        <v>16183</v>
      </c>
      <c r="B4491" s="11">
        <v>11640.0</v>
      </c>
      <c r="C4491" s="12" t="b">
        <v>0</v>
      </c>
      <c r="D4491" s="12" t="b">
        <v>1</v>
      </c>
      <c r="E4491" s="12" t="b">
        <v>0</v>
      </c>
      <c r="F4491" s="12" t="b">
        <v>0</v>
      </c>
      <c r="G4491" s="12" t="b">
        <v>0</v>
      </c>
      <c r="H4491" s="12" t="b">
        <v>0</v>
      </c>
      <c r="I4491" s="14" t="s">
        <v>14513</v>
      </c>
      <c r="J4491" s="14" t="s">
        <v>14513</v>
      </c>
      <c r="K4491" s="12" t="b">
        <v>0</v>
      </c>
      <c r="L4491" s="14" t="s">
        <v>9982</v>
      </c>
      <c r="M4491" s="11" t="s">
        <v>256</v>
      </c>
      <c r="N4491" s="11" t="s">
        <v>16184</v>
      </c>
      <c r="O4491" s="11" t="s">
        <v>7560</v>
      </c>
      <c r="P4491" s="11" t="s">
        <v>9984</v>
      </c>
      <c r="Q4491" s="11" t="s">
        <v>9926</v>
      </c>
      <c r="R4491" s="11" t="s">
        <v>7562</v>
      </c>
      <c r="S4491" s="11" t="s">
        <v>266</v>
      </c>
      <c r="U4491" s="11" t="s">
        <v>9197</v>
      </c>
      <c r="W4491" s="11" t="s">
        <v>9984</v>
      </c>
      <c r="Y4491" s="11" t="s">
        <v>7562</v>
      </c>
      <c r="Z4491" s="13"/>
      <c r="AA4491" s="11" t="s">
        <v>151</v>
      </c>
      <c r="AB4491" s="13"/>
      <c r="AC4491" s="13"/>
      <c r="AD4491" s="11" t="s">
        <v>7562</v>
      </c>
      <c r="AE4491" s="11" t="s">
        <v>2029</v>
      </c>
      <c r="AG4491" s="11" t="s">
        <v>152</v>
      </c>
      <c r="AH4491" s="11" t="s">
        <v>9985</v>
      </c>
      <c r="AJ4491" s="13"/>
      <c r="AK4491" s="11" t="s">
        <v>9986</v>
      </c>
      <c r="AM4491" s="13"/>
      <c r="AN4491" s="13"/>
      <c r="AO4491" s="13"/>
      <c r="AP4491" s="11" t="s">
        <v>16183</v>
      </c>
      <c r="AR4491" s="13"/>
      <c r="AS4491" s="13"/>
      <c r="AT4491" s="12" t="b">
        <v>1</v>
      </c>
      <c r="AU4491" s="13"/>
      <c r="AV4491" s="17">
        <v>45940.0</v>
      </c>
      <c r="AW4491" s="13"/>
      <c r="AX4491" s="14" t="s">
        <v>155</v>
      </c>
      <c r="AY4491" s="13"/>
      <c r="AZ4491" s="14">
        <v>1667.0</v>
      </c>
      <c r="BA4491" s="13"/>
    </row>
    <row r="4492">
      <c r="A4492" s="11" t="s">
        <v>16185</v>
      </c>
      <c r="B4492" s="11">
        <v>11641.0</v>
      </c>
      <c r="C4492" s="12" t="b">
        <v>0</v>
      </c>
      <c r="D4492" s="12" t="b">
        <v>1</v>
      </c>
      <c r="E4492" s="12" t="b">
        <v>0</v>
      </c>
      <c r="F4492" s="12" t="b">
        <v>0</v>
      </c>
      <c r="G4492" s="12" t="b">
        <v>0</v>
      </c>
      <c r="H4492" s="12" t="b">
        <v>0</v>
      </c>
      <c r="I4492" s="13"/>
      <c r="J4492" s="13"/>
      <c r="K4492" s="12" t="b">
        <v>0</v>
      </c>
      <c r="L4492" s="15">
        <v>45810.0</v>
      </c>
      <c r="M4492" s="11" t="s">
        <v>1175</v>
      </c>
      <c r="N4492" s="11" t="s">
        <v>16186</v>
      </c>
      <c r="O4492" s="11" t="s">
        <v>15647</v>
      </c>
      <c r="P4492" s="11" t="s">
        <v>16061</v>
      </c>
      <c r="Q4492" s="11" t="s">
        <v>162</v>
      </c>
      <c r="R4492" s="11" t="s">
        <v>15648</v>
      </c>
      <c r="S4492" s="11" t="s">
        <v>15649</v>
      </c>
      <c r="T4492" s="13"/>
      <c r="U4492" s="11" t="s">
        <v>14100</v>
      </c>
      <c r="W4492" s="11" t="s">
        <v>16061</v>
      </c>
      <c r="Z4492" s="13"/>
      <c r="AA4492" s="11" t="s">
        <v>151</v>
      </c>
      <c r="AB4492" s="13"/>
      <c r="AC4492" s="13"/>
      <c r="AD4492" s="11" t="s">
        <v>15648</v>
      </c>
      <c r="AE4492" s="13"/>
      <c r="AF4492" s="13"/>
      <c r="AG4492" s="11" t="s">
        <v>152</v>
      </c>
      <c r="AH4492" s="11" t="s">
        <v>16064</v>
      </c>
      <c r="AJ4492" s="13"/>
      <c r="AK4492" s="13"/>
      <c r="AL4492" s="13"/>
      <c r="AM4492" s="13"/>
      <c r="AN4492" s="13"/>
      <c r="AO4492" s="13"/>
      <c r="AP4492" s="11" t="s">
        <v>16185</v>
      </c>
      <c r="AR4492" s="13"/>
      <c r="AS4492" s="13"/>
      <c r="AT4492" s="12" t="b">
        <v>1</v>
      </c>
      <c r="AU4492" s="13"/>
      <c r="AV4492" s="17">
        <v>45940.0</v>
      </c>
      <c r="AW4492" s="13"/>
      <c r="AX4492" s="14" t="s">
        <v>155</v>
      </c>
      <c r="AY4492" s="13"/>
      <c r="AZ4492" s="14">
        <v>3023.0</v>
      </c>
      <c r="BA4492" s="13"/>
    </row>
    <row r="4493">
      <c r="A4493" s="11" t="s">
        <v>16187</v>
      </c>
      <c r="B4493" s="11">
        <v>11652.0</v>
      </c>
      <c r="C4493" s="12" t="b">
        <v>0</v>
      </c>
      <c r="D4493" s="12" t="b">
        <v>1</v>
      </c>
      <c r="E4493" s="12" t="b">
        <v>0</v>
      </c>
      <c r="F4493" s="12" t="b">
        <v>0</v>
      </c>
      <c r="G4493" s="12" t="b">
        <v>0</v>
      </c>
      <c r="H4493" s="12" t="b">
        <v>0</v>
      </c>
      <c r="I4493" s="14" t="s">
        <v>14513</v>
      </c>
      <c r="J4493" s="14" t="s">
        <v>14513</v>
      </c>
      <c r="K4493" s="12" t="b">
        <v>0</v>
      </c>
      <c r="L4493" s="14" t="s">
        <v>9982</v>
      </c>
      <c r="M4493" s="11" t="s">
        <v>256</v>
      </c>
      <c r="N4493" s="11" t="s">
        <v>16188</v>
      </c>
      <c r="O4493" s="11" t="s">
        <v>4893</v>
      </c>
      <c r="P4493" s="11" t="s">
        <v>9984</v>
      </c>
      <c r="Q4493" s="11" t="s">
        <v>9926</v>
      </c>
      <c r="R4493" s="11" t="s">
        <v>4894</v>
      </c>
      <c r="S4493" s="11" t="s">
        <v>4895</v>
      </c>
      <c r="U4493" s="11" t="s">
        <v>9197</v>
      </c>
      <c r="W4493" s="11" t="s">
        <v>9984</v>
      </c>
      <c r="X4493" s="11" t="s">
        <v>1121</v>
      </c>
      <c r="Y4493" s="11" t="s">
        <v>4894</v>
      </c>
      <c r="AA4493" s="11" t="s">
        <v>151</v>
      </c>
      <c r="AB4493" s="13"/>
      <c r="AC4493" s="13"/>
      <c r="AD4493" s="11" t="s">
        <v>4894</v>
      </c>
      <c r="AE4493" s="11" t="s">
        <v>2029</v>
      </c>
      <c r="AG4493" s="11" t="s">
        <v>152</v>
      </c>
      <c r="AH4493" s="11" t="s">
        <v>9985</v>
      </c>
      <c r="AJ4493" s="11" t="s">
        <v>1121</v>
      </c>
      <c r="AK4493" s="11" t="s">
        <v>9986</v>
      </c>
      <c r="AM4493" s="13"/>
      <c r="AN4493" s="13"/>
      <c r="AO4493" s="13"/>
      <c r="AP4493" s="11" t="s">
        <v>16187</v>
      </c>
      <c r="AR4493" s="13"/>
      <c r="AS4493" s="13"/>
      <c r="AT4493" s="12" t="b">
        <v>1</v>
      </c>
      <c r="AU4493" s="13"/>
      <c r="AV4493" s="17">
        <v>45940.0</v>
      </c>
      <c r="AW4493" s="13"/>
      <c r="AX4493" s="14" t="s">
        <v>155</v>
      </c>
      <c r="AY4493" s="13"/>
      <c r="AZ4493" s="14">
        <v>1669.0</v>
      </c>
      <c r="BA4493" s="13"/>
    </row>
    <row r="4494">
      <c r="A4494" s="11" t="s">
        <v>16189</v>
      </c>
      <c r="B4494" s="11">
        <v>11654.0</v>
      </c>
      <c r="C4494" s="12" t="b">
        <v>0</v>
      </c>
      <c r="D4494" s="12" t="b">
        <v>1</v>
      </c>
      <c r="E4494" s="12" t="b">
        <v>0</v>
      </c>
      <c r="F4494" s="12" t="b">
        <v>0</v>
      </c>
      <c r="G4494" s="12" t="b">
        <v>0</v>
      </c>
      <c r="H4494" s="12" t="b">
        <v>0</v>
      </c>
      <c r="I4494" s="14" t="s">
        <v>14513</v>
      </c>
      <c r="J4494" s="14" t="s">
        <v>14513</v>
      </c>
      <c r="K4494" s="12" t="b">
        <v>0</v>
      </c>
      <c r="L4494" s="14" t="s">
        <v>9982</v>
      </c>
      <c r="M4494" s="11" t="s">
        <v>1018</v>
      </c>
      <c r="N4494" s="11" t="s">
        <v>16190</v>
      </c>
      <c r="O4494" s="11" t="s">
        <v>7008</v>
      </c>
      <c r="P4494" s="11" t="s">
        <v>9984</v>
      </c>
      <c r="Q4494" s="11" t="s">
        <v>9926</v>
      </c>
      <c r="R4494" s="11" t="s">
        <v>7009</v>
      </c>
      <c r="S4494" s="11" t="s">
        <v>7010</v>
      </c>
      <c r="U4494" s="11" t="s">
        <v>9932</v>
      </c>
      <c r="W4494" s="11" t="s">
        <v>9984</v>
      </c>
      <c r="X4494" s="11" t="s">
        <v>1606</v>
      </c>
      <c r="Y4494" s="11" t="s">
        <v>7009</v>
      </c>
      <c r="Z4494" s="13"/>
      <c r="AA4494" s="11" t="s">
        <v>151</v>
      </c>
      <c r="AB4494" s="13"/>
      <c r="AC4494" s="13"/>
      <c r="AD4494" s="11" t="s">
        <v>7009</v>
      </c>
      <c r="AE4494" s="11" t="s">
        <v>2029</v>
      </c>
      <c r="AG4494" s="11" t="s">
        <v>152</v>
      </c>
      <c r="AH4494" s="11" t="s">
        <v>9985</v>
      </c>
      <c r="AJ4494" s="11" t="s">
        <v>1622</v>
      </c>
      <c r="AK4494" s="11" t="s">
        <v>9986</v>
      </c>
      <c r="AM4494" s="13"/>
      <c r="AN4494" s="13"/>
      <c r="AO4494" s="13"/>
      <c r="AP4494" s="11" t="s">
        <v>16189</v>
      </c>
      <c r="AR4494" s="13"/>
      <c r="AS4494" s="13"/>
      <c r="AT4494" s="12" t="b">
        <v>1</v>
      </c>
      <c r="AU4494" s="13"/>
      <c r="AV4494" s="17">
        <v>45940.0</v>
      </c>
      <c r="AW4494" s="13"/>
      <c r="AX4494" s="14" t="s">
        <v>155</v>
      </c>
      <c r="AY4494" s="13"/>
      <c r="AZ4494" s="14">
        <v>1670.0</v>
      </c>
      <c r="BA4494" s="13"/>
    </row>
    <row r="4495">
      <c r="A4495" s="11" t="s">
        <v>16191</v>
      </c>
      <c r="B4495" s="11">
        <v>11655.0</v>
      </c>
      <c r="C4495" s="12" t="b">
        <v>0</v>
      </c>
      <c r="D4495" s="12" t="b">
        <v>0</v>
      </c>
      <c r="E4495" s="12" t="b">
        <v>0</v>
      </c>
      <c r="F4495" s="12" t="b">
        <v>0</v>
      </c>
      <c r="G4495" s="12" t="b">
        <v>0</v>
      </c>
      <c r="H4495" s="12" t="b">
        <v>0</v>
      </c>
      <c r="I4495" s="13"/>
      <c r="J4495" s="13"/>
      <c r="K4495" s="12" t="b">
        <v>0</v>
      </c>
      <c r="L4495" s="14" t="s">
        <v>10714</v>
      </c>
      <c r="M4495" s="11" t="s">
        <v>1018</v>
      </c>
      <c r="N4495" s="11" t="s">
        <v>16192</v>
      </c>
      <c r="O4495" s="11" t="s">
        <v>7008</v>
      </c>
      <c r="P4495" s="11" t="s">
        <v>10716</v>
      </c>
      <c r="Q4495" s="11" t="s">
        <v>9926</v>
      </c>
      <c r="R4495" s="11" t="s">
        <v>7009</v>
      </c>
      <c r="S4495" s="11" t="s">
        <v>7010</v>
      </c>
      <c r="V4495" s="13"/>
      <c r="W4495" s="11" t="s">
        <v>10716</v>
      </c>
      <c r="X4495" s="11" t="s">
        <v>1606</v>
      </c>
      <c r="Y4495" s="11" t="s">
        <v>7009</v>
      </c>
      <c r="Z4495" s="13"/>
      <c r="AA4495" s="11" t="s">
        <v>3028</v>
      </c>
      <c r="AB4495" s="13"/>
      <c r="AC4495" s="13"/>
      <c r="AD4495" s="11" t="s">
        <v>7009</v>
      </c>
      <c r="AE4495" s="11" t="s">
        <v>2029</v>
      </c>
      <c r="AG4495" s="11" t="s">
        <v>152</v>
      </c>
      <c r="AH4495" s="11" t="s">
        <v>10717</v>
      </c>
      <c r="AJ4495" s="11" t="s">
        <v>1622</v>
      </c>
      <c r="AK4495" s="11" t="s">
        <v>13894</v>
      </c>
      <c r="AO4495" s="13"/>
      <c r="AP4495" s="11" t="s">
        <v>16191</v>
      </c>
      <c r="AR4495" s="13"/>
      <c r="AS4495" s="13"/>
      <c r="AT4495" s="12" t="b">
        <v>1</v>
      </c>
      <c r="AU4495" s="13"/>
      <c r="AV4495" s="17">
        <v>45940.0</v>
      </c>
      <c r="AW4495" s="13"/>
      <c r="AX4495" s="14" t="s">
        <v>155</v>
      </c>
      <c r="AY4495" s="13"/>
      <c r="AZ4495" s="14">
        <v>1616.0</v>
      </c>
      <c r="BA4495" s="13"/>
    </row>
    <row r="4496">
      <c r="A4496" s="11" t="s">
        <v>16193</v>
      </c>
      <c r="B4496" s="11">
        <v>11656.0</v>
      </c>
      <c r="C4496" s="12" t="b">
        <v>0</v>
      </c>
      <c r="D4496" s="12" t="b">
        <v>1</v>
      </c>
      <c r="E4496" s="12" t="b">
        <v>0</v>
      </c>
      <c r="F4496" s="12" t="b">
        <v>0</v>
      </c>
      <c r="G4496" s="12" t="b">
        <v>0</v>
      </c>
      <c r="H4496" s="12" t="b">
        <v>0</v>
      </c>
      <c r="I4496" s="14" t="s">
        <v>14513</v>
      </c>
      <c r="J4496" s="14" t="s">
        <v>14513</v>
      </c>
      <c r="K4496" s="12" t="b">
        <v>0</v>
      </c>
      <c r="L4496" s="14" t="s">
        <v>9982</v>
      </c>
      <c r="M4496" s="11" t="s">
        <v>1018</v>
      </c>
      <c r="N4496" s="11" t="s">
        <v>16194</v>
      </c>
      <c r="O4496" s="11" t="s">
        <v>2637</v>
      </c>
      <c r="P4496" s="11" t="s">
        <v>9984</v>
      </c>
      <c r="Q4496" s="11" t="s">
        <v>9926</v>
      </c>
      <c r="R4496" s="11" t="s">
        <v>2638</v>
      </c>
      <c r="S4496" s="11" t="s">
        <v>2639</v>
      </c>
      <c r="U4496" s="11" t="s">
        <v>9932</v>
      </c>
      <c r="W4496" s="11" t="s">
        <v>9984</v>
      </c>
      <c r="Y4496" s="11" t="s">
        <v>2638</v>
      </c>
      <c r="Z4496" s="13"/>
      <c r="AA4496" s="11" t="s">
        <v>151</v>
      </c>
      <c r="AB4496" s="13"/>
      <c r="AC4496" s="13"/>
      <c r="AD4496" s="11" t="s">
        <v>2638</v>
      </c>
      <c r="AE4496" s="11" t="s">
        <v>2029</v>
      </c>
      <c r="AG4496" s="11" t="s">
        <v>152</v>
      </c>
      <c r="AH4496" s="11" t="s">
        <v>9985</v>
      </c>
      <c r="AJ4496" s="13"/>
      <c r="AK4496" s="11" t="s">
        <v>9986</v>
      </c>
      <c r="AM4496" s="13"/>
      <c r="AN4496" s="13"/>
      <c r="AO4496" s="13"/>
      <c r="AP4496" s="11" t="s">
        <v>16193</v>
      </c>
      <c r="AR4496" s="13"/>
      <c r="AS4496" s="13"/>
      <c r="AT4496" s="12" t="b">
        <v>1</v>
      </c>
      <c r="AU4496" s="13"/>
      <c r="AV4496" s="17">
        <v>45940.0</v>
      </c>
      <c r="AW4496" s="13"/>
      <c r="AX4496" s="14" t="s">
        <v>155</v>
      </c>
      <c r="AY4496" s="13"/>
      <c r="AZ4496" s="14">
        <v>1672.0</v>
      </c>
      <c r="BA4496" s="13"/>
    </row>
    <row r="4497">
      <c r="A4497" s="11" t="s">
        <v>16195</v>
      </c>
      <c r="B4497" s="11">
        <v>11657.0</v>
      </c>
      <c r="C4497" s="12" t="b">
        <v>0</v>
      </c>
      <c r="D4497" s="12" t="b">
        <v>0</v>
      </c>
      <c r="E4497" s="12" t="b">
        <v>0</v>
      </c>
      <c r="F4497" s="12" t="b">
        <v>0</v>
      </c>
      <c r="G4497" s="12" t="b">
        <v>0</v>
      </c>
      <c r="H4497" s="12" t="b">
        <v>0</v>
      </c>
      <c r="I4497" s="13"/>
      <c r="J4497" s="13"/>
      <c r="K4497" s="12" t="b">
        <v>0</v>
      </c>
      <c r="L4497" s="14" t="s">
        <v>10714</v>
      </c>
      <c r="M4497" s="11" t="s">
        <v>1018</v>
      </c>
      <c r="N4497" s="11" t="s">
        <v>16196</v>
      </c>
      <c r="O4497" s="11" t="s">
        <v>2637</v>
      </c>
      <c r="P4497" s="11" t="s">
        <v>10716</v>
      </c>
      <c r="Q4497" s="11" t="s">
        <v>9926</v>
      </c>
      <c r="R4497" s="11" t="s">
        <v>2638</v>
      </c>
      <c r="S4497" s="11" t="s">
        <v>2639</v>
      </c>
      <c r="U4497" s="13"/>
      <c r="V4497" s="13"/>
      <c r="W4497" s="11" t="s">
        <v>10716</v>
      </c>
      <c r="Y4497" s="11" t="s">
        <v>2638</v>
      </c>
      <c r="Z4497" s="13"/>
      <c r="AA4497" s="11" t="s">
        <v>3028</v>
      </c>
      <c r="AB4497" s="13"/>
      <c r="AC4497" s="13"/>
      <c r="AD4497" s="11" t="s">
        <v>2638</v>
      </c>
      <c r="AE4497" s="11" t="s">
        <v>2029</v>
      </c>
      <c r="AG4497" s="11" t="s">
        <v>152</v>
      </c>
      <c r="AH4497" s="11" t="s">
        <v>10717</v>
      </c>
      <c r="AJ4497" s="13"/>
      <c r="AK4497" s="11" t="s">
        <v>13864</v>
      </c>
      <c r="AN4497" s="13"/>
      <c r="AO4497" s="13"/>
      <c r="AP4497" s="11" t="s">
        <v>16195</v>
      </c>
      <c r="AR4497" s="13"/>
      <c r="AS4497" s="13"/>
      <c r="AT4497" s="12" t="b">
        <v>1</v>
      </c>
      <c r="AU4497" s="13"/>
      <c r="AV4497" s="17">
        <v>45940.0</v>
      </c>
      <c r="AW4497" s="13"/>
      <c r="AX4497" s="14" t="s">
        <v>155</v>
      </c>
      <c r="AY4497" s="13"/>
      <c r="AZ4497" s="14">
        <v>1617.0</v>
      </c>
      <c r="BA4497" s="13"/>
    </row>
    <row r="4498">
      <c r="A4498" s="11" t="s">
        <v>16197</v>
      </c>
      <c r="B4498" s="11">
        <v>11658.0</v>
      </c>
      <c r="C4498" s="12" t="b">
        <v>0</v>
      </c>
      <c r="D4498" s="12" t="b">
        <v>1</v>
      </c>
      <c r="E4498" s="12" t="b">
        <v>0</v>
      </c>
      <c r="F4498" s="12" t="b">
        <v>0</v>
      </c>
      <c r="G4498" s="12" t="b">
        <v>0</v>
      </c>
      <c r="H4498" s="12" t="b">
        <v>0</v>
      </c>
      <c r="I4498" s="14" t="s">
        <v>14513</v>
      </c>
      <c r="J4498" s="14" t="s">
        <v>14513</v>
      </c>
      <c r="K4498" s="12" t="b">
        <v>0</v>
      </c>
      <c r="L4498" s="14" t="s">
        <v>9982</v>
      </c>
      <c r="M4498" s="11" t="s">
        <v>256</v>
      </c>
      <c r="N4498" s="11" t="s">
        <v>16198</v>
      </c>
      <c r="O4498" s="11" t="s">
        <v>1745</v>
      </c>
      <c r="P4498" s="11" t="s">
        <v>9984</v>
      </c>
      <c r="Q4498" s="11" t="s">
        <v>9926</v>
      </c>
      <c r="R4498" s="11" t="s">
        <v>1746</v>
      </c>
      <c r="S4498" s="11" t="s">
        <v>1146</v>
      </c>
      <c r="U4498" s="11" t="s">
        <v>9197</v>
      </c>
      <c r="W4498" s="11" t="s">
        <v>9984</v>
      </c>
      <c r="Y4498" s="11" t="s">
        <v>1746</v>
      </c>
      <c r="AA4498" s="11" t="s">
        <v>151</v>
      </c>
      <c r="AB4498" s="13"/>
      <c r="AC4498" s="13"/>
      <c r="AD4498" s="11" t="s">
        <v>1746</v>
      </c>
      <c r="AE4498" s="11" t="s">
        <v>2029</v>
      </c>
      <c r="AG4498" s="11" t="s">
        <v>152</v>
      </c>
      <c r="AH4498" s="11" t="s">
        <v>9985</v>
      </c>
      <c r="AJ4498" s="13"/>
      <c r="AK4498" s="11" t="s">
        <v>9986</v>
      </c>
      <c r="AM4498" s="13"/>
      <c r="AN4498" s="13"/>
      <c r="AO4498" s="13"/>
      <c r="AP4498" s="11" t="s">
        <v>16197</v>
      </c>
      <c r="AR4498" s="13"/>
      <c r="AS4498" s="13"/>
      <c r="AT4498" s="12" t="b">
        <v>1</v>
      </c>
      <c r="AU4498" s="13"/>
      <c r="AV4498" s="17">
        <v>45940.0</v>
      </c>
      <c r="AW4498" s="13"/>
      <c r="AX4498" s="14" t="s">
        <v>155</v>
      </c>
      <c r="AY4498" s="13"/>
      <c r="AZ4498" s="14">
        <v>1673.0</v>
      </c>
      <c r="BA4498" s="13"/>
    </row>
    <row r="4499">
      <c r="A4499" s="11" t="s">
        <v>16199</v>
      </c>
      <c r="B4499" s="11">
        <v>11659.0</v>
      </c>
      <c r="C4499" s="12" t="b">
        <v>0</v>
      </c>
      <c r="D4499" s="12" t="b">
        <v>1</v>
      </c>
      <c r="E4499" s="12" t="b">
        <v>0</v>
      </c>
      <c r="F4499" s="12" t="b">
        <v>0</v>
      </c>
      <c r="G4499" s="12" t="b">
        <v>0</v>
      </c>
      <c r="H4499" s="12" t="b">
        <v>0</v>
      </c>
      <c r="I4499" s="14" t="s">
        <v>14513</v>
      </c>
      <c r="J4499" s="14" t="s">
        <v>14513</v>
      </c>
      <c r="K4499" s="12" t="b">
        <v>0</v>
      </c>
      <c r="L4499" s="14" t="s">
        <v>9982</v>
      </c>
      <c r="M4499" s="11" t="s">
        <v>1444</v>
      </c>
      <c r="N4499" s="11" t="s">
        <v>16200</v>
      </c>
      <c r="O4499" s="11" t="s">
        <v>1446</v>
      </c>
      <c r="P4499" s="11" t="s">
        <v>9984</v>
      </c>
      <c r="Q4499" s="11" t="s">
        <v>9926</v>
      </c>
      <c r="R4499" s="11" t="s">
        <v>1447</v>
      </c>
      <c r="S4499" s="11" t="s">
        <v>1448</v>
      </c>
      <c r="U4499" s="11" t="s">
        <v>13166</v>
      </c>
      <c r="W4499" s="11" t="s">
        <v>9984</v>
      </c>
      <c r="X4499" s="11" t="s">
        <v>1606</v>
      </c>
      <c r="Y4499" s="11" t="s">
        <v>1447</v>
      </c>
      <c r="Z4499" s="13"/>
      <c r="AA4499" s="11" t="s">
        <v>151</v>
      </c>
      <c r="AB4499" s="13"/>
      <c r="AC4499" s="13"/>
      <c r="AD4499" s="11" t="s">
        <v>1447</v>
      </c>
      <c r="AE4499" s="11" t="s">
        <v>2029</v>
      </c>
      <c r="AG4499" s="11" t="s">
        <v>152</v>
      </c>
      <c r="AH4499" s="11" t="s">
        <v>9985</v>
      </c>
      <c r="AJ4499" s="11" t="s">
        <v>1606</v>
      </c>
      <c r="AK4499" s="11" t="s">
        <v>9986</v>
      </c>
      <c r="AM4499" s="13"/>
      <c r="AN4499" s="13"/>
      <c r="AO4499" s="13"/>
      <c r="AP4499" s="11" t="s">
        <v>16199</v>
      </c>
      <c r="AR4499" s="13"/>
      <c r="AS4499" s="13"/>
      <c r="AT4499" s="12" t="b">
        <v>1</v>
      </c>
      <c r="AU4499" s="13"/>
      <c r="AV4499" s="14" t="s">
        <v>167</v>
      </c>
      <c r="AW4499" s="13"/>
      <c r="AX4499" s="14" t="s">
        <v>155</v>
      </c>
      <c r="AY4499" s="13"/>
      <c r="AZ4499" s="14">
        <v>8250.0</v>
      </c>
      <c r="BA4499" s="13"/>
    </row>
    <row r="4500">
      <c r="A4500" s="11" t="s">
        <v>16201</v>
      </c>
      <c r="B4500" s="11">
        <v>11661.0</v>
      </c>
      <c r="C4500" s="12" t="b">
        <v>0</v>
      </c>
      <c r="D4500" s="12" t="b">
        <v>1</v>
      </c>
      <c r="E4500" s="12" t="b">
        <v>0</v>
      </c>
      <c r="F4500" s="12" t="b">
        <v>0</v>
      </c>
      <c r="G4500" s="12" t="b">
        <v>0</v>
      </c>
      <c r="H4500" s="12" t="b">
        <v>0</v>
      </c>
      <c r="I4500" s="13"/>
      <c r="J4500" s="14" t="s">
        <v>14513</v>
      </c>
      <c r="K4500" s="12" t="b">
        <v>0</v>
      </c>
      <c r="L4500" s="14" t="s">
        <v>9982</v>
      </c>
      <c r="M4500" s="11" t="s">
        <v>230</v>
      </c>
      <c r="N4500" s="11" t="s">
        <v>16202</v>
      </c>
      <c r="O4500" s="11" t="s">
        <v>1082</v>
      </c>
      <c r="P4500" s="11" t="s">
        <v>9984</v>
      </c>
      <c r="Q4500" s="11" t="s">
        <v>9926</v>
      </c>
      <c r="R4500" s="11" t="s">
        <v>1083</v>
      </c>
      <c r="S4500" s="11" t="s">
        <v>1084</v>
      </c>
      <c r="U4500" s="11" t="s">
        <v>9113</v>
      </c>
      <c r="W4500" s="11" t="s">
        <v>9984</v>
      </c>
      <c r="Y4500" s="11" t="s">
        <v>1083</v>
      </c>
      <c r="AA4500" s="11" t="s">
        <v>151</v>
      </c>
      <c r="AB4500" s="13"/>
      <c r="AC4500" s="13"/>
      <c r="AD4500" s="11" t="s">
        <v>1083</v>
      </c>
      <c r="AE4500" s="11" t="s">
        <v>2029</v>
      </c>
      <c r="AG4500" s="11" t="s">
        <v>152</v>
      </c>
      <c r="AH4500" s="11" t="s">
        <v>9985</v>
      </c>
      <c r="AJ4500" s="11" t="s">
        <v>8519</v>
      </c>
      <c r="AK4500" s="11" t="s">
        <v>9986</v>
      </c>
      <c r="AM4500" s="13"/>
      <c r="AN4500" s="13"/>
      <c r="AO4500" s="13"/>
      <c r="AP4500" s="11" t="s">
        <v>16201</v>
      </c>
      <c r="AR4500" s="13"/>
      <c r="AS4500" s="13"/>
      <c r="AT4500" s="12" t="b">
        <v>1</v>
      </c>
      <c r="AU4500" s="13"/>
      <c r="AV4500" s="17">
        <v>45940.0</v>
      </c>
      <c r="AW4500" s="13"/>
      <c r="AX4500" s="14" t="s">
        <v>155</v>
      </c>
      <c r="AY4500" s="13"/>
      <c r="AZ4500" s="14">
        <v>1674.0</v>
      </c>
      <c r="BA4500" s="13"/>
    </row>
    <row r="4501">
      <c r="A4501" s="11" t="s">
        <v>16203</v>
      </c>
      <c r="B4501" s="11">
        <v>11662.0</v>
      </c>
      <c r="C4501" s="12" t="b">
        <v>0</v>
      </c>
      <c r="D4501" s="12" t="b">
        <v>1</v>
      </c>
      <c r="E4501" s="12" t="b">
        <v>0</v>
      </c>
      <c r="F4501" s="12" t="b">
        <v>0</v>
      </c>
      <c r="G4501" s="12" t="b">
        <v>0</v>
      </c>
      <c r="H4501" s="12" t="b">
        <v>0</v>
      </c>
      <c r="I4501" s="13"/>
      <c r="J4501" s="14" t="s">
        <v>14513</v>
      </c>
      <c r="K4501" s="12" t="b">
        <v>0</v>
      </c>
      <c r="L4501" s="15">
        <v>45722.0</v>
      </c>
      <c r="M4501" s="11" t="s">
        <v>643</v>
      </c>
      <c r="N4501" s="11" t="s">
        <v>16204</v>
      </c>
      <c r="O4501" s="11" t="s">
        <v>8981</v>
      </c>
      <c r="P4501" s="11" t="s">
        <v>16205</v>
      </c>
      <c r="Q4501" s="11" t="s">
        <v>2041</v>
      </c>
      <c r="R4501" s="11" t="s">
        <v>8983</v>
      </c>
      <c r="S4501" s="11" t="s">
        <v>3985</v>
      </c>
      <c r="U4501" s="11" t="s">
        <v>9182</v>
      </c>
      <c r="W4501" s="11" t="s">
        <v>16205</v>
      </c>
      <c r="Y4501" s="13"/>
      <c r="Z4501" s="13"/>
      <c r="AA4501" s="11" t="s">
        <v>151</v>
      </c>
      <c r="AB4501" s="13"/>
      <c r="AC4501" s="13"/>
      <c r="AD4501" s="11" t="s">
        <v>8983</v>
      </c>
      <c r="AE4501" s="13"/>
      <c r="AF4501" s="13"/>
      <c r="AG4501" s="11" t="s">
        <v>152</v>
      </c>
      <c r="AH4501" s="11" t="s">
        <v>16206</v>
      </c>
      <c r="AJ4501" s="13"/>
      <c r="AK4501" s="13"/>
      <c r="AL4501" s="13"/>
      <c r="AM4501" s="13"/>
      <c r="AN4501" s="13"/>
      <c r="AO4501" s="13"/>
      <c r="AP4501" s="11" t="s">
        <v>16203</v>
      </c>
      <c r="AR4501" s="13"/>
      <c r="AS4501" s="13"/>
      <c r="AT4501" s="12" t="b">
        <v>1</v>
      </c>
      <c r="AU4501" s="13"/>
      <c r="AV4501" s="17">
        <v>45940.0</v>
      </c>
      <c r="AW4501" s="13"/>
      <c r="AX4501" s="14" t="s">
        <v>155</v>
      </c>
      <c r="AY4501" s="13"/>
      <c r="AZ4501" s="14">
        <v>3178.0</v>
      </c>
      <c r="BA4501" s="13"/>
    </row>
    <row r="4502">
      <c r="A4502" s="11" t="s">
        <v>16207</v>
      </c>
      <c r="B4502" s="11">
        <v>11663.0</v>
      </c>
      <c r="C4502" s="12" t="b">
        <v>0</v>
      </c>
      <c r="D4502" s="12" t="b">
        <v>1</v>
      </c>
      <c r="E4502" s="12" t="b">
        <v>0</v>
      </c>
      <c r="F4502" s="12" t="b">
        <v>0</v>
      </c>
      <c r="G4502" s="12" t="b">
        <v>0</v>
      </c>
      <c r="H4502" s="12" t="b">
        <v>0</v>
      </c>
      <c r="I4502" s="13"/>
      <c r="J4502" s="14" t="s">
        <v>14513</v>
      </c>
      <c r="K4502" s="12" t="b">
        <v>0</v>
      </c>
      <c r="L4502" s="15">
        <v>45722.0</v>
      </c>
      <c r="M4502" s="11" t="s">
        <v>1438</v>
      </c>
      <c r="N4502" s="11" t="s">
        <v>16208</v>
      </c>
      <c r="O4502" s="11" t="s">
        <v>6760</v>
      </c>
      <c r="P4502" s="11" t="s">
        <v>16205</v>
      </c>
      <c r="Q4502" s="11" t="s">
        <v>2041</v>
      </c>
      <c r="R4502" s="11" t="s">
        <v>6761</v>
      </c>
      <c r="T4502" s="13"/>
      <c r="U4502" s="11" t="s">
        <v>8922</v>
      </c>
      <c r="W4502" s="11" t="s">
        <v>16205</v>
      </c>
      <c r="Y4502" s="13"/>
      <c r="Z4502" s="13"/>
      <c r="AA4502" s="11" t="s">
        <v>151</v>
      </c>
      <c r="AB4502" s="13"/>
      <c r="AC4502" s="13"/>
      <c r="AD4502" s="11" t="s">
        <v>6761</v>
      </c>
      <c r="AF4502" s="13"/>
      <c r="AG4502" s="11" t="s">
        <v>152</v>
      </c>
      <c r="AH4502" s="11" t="s">
        <v>16206</v>
      </c>
      <c r="AJ4502" s="13"/>
      <c r="AK4502" s="13"/>
      <c r="AL4502" s="13"/>
      <c r="AM4502" s="13"/>
      <c r="AN4502" s="13"/>
      <c r="AO4502" s="13"/>
      <c r="AP4502" s="11" t="s">
        <v>16207</v>
      </c>
      <c r="AR4502" s="13"/>
      <c r="AS4502" s="13"/>
      <c r="AT4502" s="12" t="b">
        <v>1</v>
      </c>
      <c r="AU4502" s="13"/>
      <c r="AV4502" s="17">
        <v>45940.0</v>
      </c>
      <c r="AW4502" s="13"/>
      <c r="AX4502" s="14" t="s">
        <v>155</v>
      </c>
      <c r="AY4502" s="13"/>
      <c r="AZ4502" s="14">
        <v>3181.0</v>
      </c>
      <c r="BA4502" s="13"/>
    </row>
    <row r="4503">
      <c r="A4503" s="11" t="s">
        <v>16209</v>
      </c>
      <c r="B4503" s="11">
        <v>11664.0</v>
      </c>
      <c r="C4503" s="12" t="b">
        <v>0</v>
      </c>
      <c r="D4503" s="12" t="b">
        <v>1</v>
      </c>
      <c r="E4503" s="12" t="b">
        <v>0</v>
      </c>
      <c r="F4503" s="12" t="b">
        <v>0</v>
      </c>
      <c r="G4503" s="12" t="b">
        <v>0</v>
      </c>
      <c r="H4503" s="12" t="b">
        <v>0</v>
      </c>
      <c r="I4503" s="13"/>
      <c r="J4503" s="14" t="s">
        <v>14513</v>
      </c>
      <c r="K4503" s="12" t="b">
        <v>0</v>
      </c>
      <c r="L4503" s="15">
        <v>45722.0</v>
      </c>
      <c r="M4503" s="11" t="s">
        <v>1438</v>
      </c>
      <c r="N4503" s="11" t="s">
        <v>16210</v>
      </c>
      <c r="O4503" s="11" t="s">
        <v>10608</v>
      </c>
      <c r="P4503" s="11" t="s">
        <v>16205</v>
      </c>
      <c r="Q4503" s="11" t="s">
        <v>2041</v>
      </c>
      <c r="R4503" s="11" t="s">
        <v>10609</v>
      </c>
      <c r="S4503" s="11" t="s">
        <v>8230</v>
      </c>
      <c r="U4503" s="11" t="s">
        <v>8922</v>
      </c>
      <c r="W4503" s="11" t="s">
        <v>16205</v>
      </c>
      <c r="Y4503" s="13"/>
      <c r="Z4503" s="13"/>
      <c r="AA4503" s="11" t="s">
        <v>151</v>
      </c>
      <c r="AB4503" s="13"/>
      <c r="AC4503" s="13"/>
      <c r="AD4503" s="11" t="s">
        <v>10609</v>
      </c>
      <c r="AE4503" s="13"/>
      <c r="AF4503" s="13"/>
      <c r="AG4503" s="11" t="s">
        <v>152</v>
      </c>
      <c r="AH4503" s="11" t="s">
        <v>16206</v>
      </c>
      <c r="AJ4503" s="13"/>
      <c r="AK4503" s="13"/>
      <c r="AL4503" s="13"/>
      <c r="AM4503" s="13"/>
      <c r="AN4503" s="13"/>
      <c r="AO4503" s="13"/>
      <c r="AP4503" s="11" t="s">
        <v>16209</v>
      </c>
      <c r="AR4503" s="13"/>
      <c r="AS4503" s="13"/>
      <c r="AT4503" s="12" t="b">
        <v>1</v>
      </c>
      <c r="AU4503" s="13"/>
      <c r="AV4503" s="17">
        <v>45940.0</v>
      </c>
      <c r="AW4503" s="13"/>
      <c r="AX4503" s="14" t="s">
        <v>155</v>
      </c>
      <c r="AY4503" s="13"/>
      <c r="AZ4503" s="14">
        <v>3183.0</v>
      </c>
      <c r="BA4503" s="13"/>
    </row>
    <row r="4504">
      <c r="A4504" s="11" t="s">
        <v>16211</v>
      </c>
      <c r="B4504" s="11">
        <v>11665.0</v>
      </c>
      <c r="C4504" s="12" t="b">
        <v>0</v>
      </c>
      <c r="D4504" s="12" t="b">
        <v>0</v>
      </c>
      <c r="E4504" s="12" t="b">
        <v>0</v>
      </c>
      <c r="F4504" s="12" t="b">
        <v>0</v>
      </c>
      <c r="G4504" s="12" t="b">
        <v>0</v>
      </c>
      <c r="H4504" s="12" t="b">
        <v>0</v>
      </c>
      <c r="I4504" s="13"/>
      <c r="J4504" s="14" t="s">
        <v>14513</v>
      </c>
      <c r="K4504" s="12" t="b">
        <v>0</v>
      </c>
      <c r="L4504" s="15">
        <v>45722.0</v>
      </c>
      <c r="M4504" s="11" t="s">
        <v>1438</v>
      </c>
      <c r="N4504" s="11" t="s">
        <v>16212</v>
      </c>
      <c r="O4504" s="11" t="s">
        <v>14361</v>
      </c>
      <c r="P4504" s="11" t="s">
        <v>16205</v>
      </c>
      <c r="Q4504" s="11" t="s">
        <v>2041</v>
      </c>
      <c r="R4504" s="11" t="s">
        <v>14362</v>
      </c>
      <c r="S4504" s="13"/>
      <c r="T4504" s="13"/>
      <c r="U4504" s="11" t="s">
        <v>8922</v>
      </c>
      <c r="W4504" s="11" t="s">
        <v>16205</v>
      </c>
      <c r="Y4504" s="13"/>
      <c r="Z4504" s="13"/>
      <c r="AA4504" s="11" t="s">
        <v>151</v>
      </c>
      <c r="AB4504" s="13"/>
      <c r="AC4504" s="13"/>
      <c r="AD4504" s="11" t="s">
        <v>14362</v>
      </c>
      <c r="AE4504" s="13"/>
      <c r="AF4504" s="13"/>
      <c r="AG4504" s="11" t="s">
        <v>152</v>
      </c>
      <c r="AH4504" s="11" t="s">
        <v>16206</v>
      </c>
      <c r="AJ4504" s="13"/>
      <c r="AK4504" s="13"/>
      <c r="AL4504" s="13"/>
      <c r="AM4504" s="13"/>
      <c r="AN4504" s="13"/>
      <c r="AO4504" s="13"/>
      <c r="AP4504" s="11" t="s">
        <v>16211</v>
      </c>
      <c r="AR4504" s="13"/>
      <c r="AS4504" s="13"/>
      <c r="AT4504" s="12" t="b">
        <v>1</v>
      </c>
      <c r="AU4504" s="13"/>
      <c r="AV4504" s="17">
        <v>45940.0</v>
      </c>
      <c r="AW4504" s="13"/>
      <c r="AX4504" s="14" t="s">
        <v>155</v>
      </c>
      <c r="AY4504" s="13"/>
      <c r="AZ4504" s="14">
        <v>3182.0</v>
      </c>
      <c r="BA4504" s="13"/>
    </row>
    <row r="4505">
      <c r="A4505" s="11" t="s">
        <v>16213</v>
      </c>
      <c r="B4505" s="11">
        <v>11666.0</v>
      </c>
      <c r="C4505" s="12" t="b">
        <v>0</v>
      </c>
      <c r="D4505" s="12" t="b">
        <v>0</v>
      </c>
      <c r="E4505" s="12" t="b">
        <v>0</v>
      </c>
      <c r="F4505" s="12" t="b">
        <v>0</v>
      </c>
      <c r="G4505" s="12" t="b">
        <v>0</v>
      </c>
      <c r="H4505" s="12" t="b">
        <v>0</v>
      </c>
      <c r="I4505" s="13"/>
      <c r="J4505" s="14" t="s">
        <v>14513</v>
      </c>
      <c r="K4505" s="12" t="b">
        <v>0</v>
      </c>
      <c r="L4505" s="15">
        <v>45722.0</v>
      </c>
      <c r="M4505" s="11" t="s">
        <v>1438</v>
      </c>
      <c r="N4505" s="11" t="s">
        <v>16214</v>
      </c>
      <c r="O4505" s="11" t="s">
        <v>12871</v>
      </c>
      <c r="P4505" s="11" t="s">
        <v>16205</v>
      </c>
      <c r="Q4505" s="11" t="s">
        <v>2041</v>
      </c>
      <c r="R4505" s="11" t="s">
        <v>12872</v>
      </c>
      <c r="S4505" s="11" t="s">
        <v>1218</v>
      </c>
      <c r="U4505" s="11" t="s">
        <v>8922</v>
      </c>
      <c r="W4505" s="11" t="s">
        <v>16205</v>
      </c>
      <c r="Y4505" s="13"/>
      <c r="Z4505" s="13"/>
      <c r="AA4505" s="11" t="s">
        <v>151</v>
      </c>
      <c r="AB4505" s="13"/>
      <c r="AC4505" s="13"/>
      <c r="AD4505" s="11" t="s">
        <v>12872</v>
      </c>
      <c r="AF4505" s="13"/>
      <c r="AG4505" s="11" t="s">
        <v>152</v>
      </c>
      <c r="AH4505" s="11" t="s">
        <v>16206</v>
      </c>
      <c r="AJ4505" s="13"/>
      <c r="AK4505" s="13"/>
      <c r="AL4505" s="13"/>
      <c r="AM4505" s="13"/>
      <c r="AN4505" s="13"/>
      <c r="AO4505" s="13"/>
      <c r="AP4505" s="11" t="s">
        <v>16213</v>
      </c>
      <c r="AR4505" s="13"/>
      <c r="AS4505" s="13"/>
      <c r="AT4505" s="12" t="b">
        <v>1</v>
      </c>
      <c r="AU4505" s="13"/>
      <c r="AV4505" s="17">
        <v>45940.0</v>
      </c>
      <c r="AW4505" s="13"/>
      <c r="AX4505" s="14" t="s">
        <v>155</v>
      </c>
      <c r="AY4505" s="13"/>
      <c r="AZ4505" s="14">
        <v>3177.0</v>
      </c>
      <c r="BA4505" s="13"/>
    </row>
    <row r="4506">
      <c r="A4506" s="11" t="s">
        <v>16215</v>
      </c>
      <c r="B4506" s="11">
        <v>11667.0</v>
      </c>
      <c r="C4506" s="12" t="b">
        <v>0</v>
      </c>
      <c r="D4506" s="12" t="b">
        <v>1</v>
      </c>
      <c r="E4506" s="12" t="b">
        <v>0</v>
      </c>
      <c r="F4506" s="12" t="b">
        <v>0</v>
      </c>
      <c r="G4506" s="12" t="b">
        <v>0</v>
      </c>
      <c r="H4506" s="12" t="b">
        <v>0</v>
      </c>
      <c r="I4506" s="13"/>
      <c r="J4506" s="14" t="s">
        <v>14513</v>
      </c>
      <c r="K4506" s="12" t="b">
        <v>0</v>
      </c>
      <c r="L4506" s="15">
        <v>45722.0</v>
      </c>
      <c r="M4506" s="11" t="s">
        <v>14666</v>
      </c>
      <c r="N4506" s="11" t="s">
        <v>16216</v>
      </c>
      <c r="O4506" s="11" t="s">
        <v>14668</v>
      </c>
      <c r="P4506" s="11" t="s">
        <v>16205</v>
      </c>
      <c r="Q4506" s="11" t="s">
        <v>2041</v>
      </c>
      <c r="R4506" s="11" t="s">
        <v>14669</v>
      </c>
      <c r="S4506" s="11" t="s">
        <v>14670</v>
      </c>
      <c r="T4506" s="13"/>
      <c r="U4506" s="11" t="s">
        <v>14671</v>
      </c>
      <c r="W4506" s="11" t="s">
        <v>16205</v>
      </c>
      <c r="Y4506" s="13"/>
      <c r="Z4506" s="13"/>
      <c r="AA4506" s="11" t="s">
        <v>151</v>
      </c>
      <c r="AB4506" s="13"/>
      <c r="AC4506" s="13"/>
      <c r="AD4506" s="11" t="s">
        <v>14669</v>
      </c>
      <c r="AF4506" s="13"/>
      <c r="AG4506" s="11" t="s">
        <v>152</v>
      </c>
      <c r="AH4506" s="11" t="s">
        <v>16206</v>
      </c>
      <c r="AJ4506" s="13"/>
      <c r="AK4506" s="13"/>
      <c r="AL4506" s="13"/>
      <c r="AM4506" s="13"/>
      <c r="AN4506" s="13"/>
      <c r="AO4506" s="13"/>
      <c r="AP4506" s="11" t="s">
        <v>16215</v>
      </c>
      <c r="AR4506" s="13"/>
      <c r="AS4506" s="13"/>
      <c r="AT4506" s="12" t="b">
        <v>1</v>
      </c>
      <c r="AU4506" s="13"/>
      <c r="AV4506" s="17">
        <v>45940.0</v>
      </c>
      <c r="AW4506" s="13"/>
      <c r="AX4506" s="14" t="s">
        <v>155</v>
      </c>
      <c r="AY4506" s="13"/>
      <c r="AZ4506" s="14">
        <v>3176.0</v>
      </c>
      <c r="BA4506" s="13"/>
    </row>
    <row r="4507">
      <c r="A4507" s="11" t="s">
        <v>16217</v>
      </c>
      <c r="B4507" s="11">
        <v>11668.0</v>
      </c>
      <c r="C4507" s="12" t="b">
        <v>0</v>
      </c>
      <c r="D4507" s="12" t="b">
        <v>0</v>
      </c>
      <c r="E4507" s="12" t="b">
        <v>0</v>
      </c>
      <c r="F4507" s="12" t="b">
        <v>0</v>
      </c>
      <c r="G4507" s="12" t="b">
        <v>0</v>
      </c>
      <c r="H4507" s="12" t="b">
        <v>0</v>
      </c>
      <c r="I4507" s="13"/>
      <c r="J4507" s="14" t="s">
        <v>14513</v>
      </c>
      <c r="K4507" s="12" t="b">
        <v>0</v>
      </c>
      <c r="L4507" s="15">
        <v>45722.0</v>
      </c>
      <c r="M4507" s="11" t="s">
        <v>3597</v>
      </c>
      <c r="N4507" s="11" t="s">
        <v>16218</v>
      </c>
      <c r="O4507" s="11" t="s">
        <v>11836</v>
      </c>
      <c r="P4507" s="11" t="s">
        <v>16205</v>
      </c>
      <c r="Q4507" s="11" t="s">
        <v>2041</v>
      </c>
      <c r="R4507" s="11" t="s">
        <v>11837</v>
      </c>
      <c r="S4507" s="13"/>
      <c r="T4507" s="13"/>
      <c r="U4507" s="11" t="s">
        <v>9258</v>
      </c>
      <c r="W4507" s="11" t="s">
        <v>16205</v>
      </c>
      <c r="Y4507" s="13"/>
      <c r="Z4507" s="13"/>
      <c r="AA4507" s="11" t="s">
        <v>151</v>
      </c>
      <c r="AB4507" s="13"/>
      <c r="AC4507" s="13"/>
      <c r="AD4507" s="11" t="s">
        <v>11837</v>
      </c>
      <c r="AE4507" s="13"/>
      <c r="AF4507" s="13"/>
      <c r="AG4507" s="11" t="s">
        <v>152</v>
      </c>
      <c r="AH4507" s="11" t="s">
        <v>16206</v>
      </c>
      <c r="AJ4507" s="13"/>
      <c r="AK4507" s="13"/>
      <c r="AL4507" s="13"/>
      <c r="AM4507" s="13"/>
      <c r="AN4507" s="13"/>
      <c r="AO4507" s="13"/>
      <c r="AP4507" s="11" t="s">
        <v>16217</v>
      </c>
      <c r="AR4507" s="13"/>
      <c r="AS4507" s="13"/>
      <c r="AT4507" s="12" t="b">
        <v>1</v>
      </c>
      <c r="AU4507" s="13"/>
      <c r="AV4507" s="14" t="s">
        <v>167</v>
      </c>
      <c r="AW4507" s="13"/>
      <c r="AX4507" s="14" t="s">
        <v>155</v>
      </c>
      <c r="AY4507" s="13"/>
      <c r="AZ4507" s="14">
        <v>8251.0</v>
      </c>
      <c r="BA4507" s="13"/>
    </row>
    <row r="4508">
      <c r="A4508" s="11" t="s">
        <v>16219</v>
      </c>
      <c r="B4508" s="11">
        <v>11669.0</v>
      </c>
      <c r="C4508" s="12" t="b">
        <v>0</v>
      </c>
      <c r="D4508" s="12" t="b">
        <v>1</v>
      </c>
      <c r="E4508" s="12" t="b">
        <v>0</v>
      </c>
      <c r="F4508" s="12" t="b">
        <v>0</v>
      </c>
      <c r="G4508" s="12" t="b">
        <v>0</v>
      </c>
      <c r="H4508" s="12" t="b">
        <v>0</v>
      </c>
      <c r="I4508" s="13"/>
      <c r="J4508" s="14" t="s">
        <v>14513</v>
      </c>
      <c r="K4508" s="12" t="b">
        <v>0</v>
      </c>
      <c r="L4508" s="15">
        <v>45722.0</v>
      </c>
      <c r="M4508" s="11" t="s">
        <v>3597</v>
      </c>
      <c r="N4508" s="11" t="s">
        <v>16220</v>
      </c>
      <c r="O4508" s="11" t="s">
        <v>6456</v>
      </c>
      <c r="P4508" s="11" t="s">
        <v>16205</v>
      </c>
      <c r="Q4508" s="11" t="s">
        <v>2041</v>
      </c>
      <c r="R4508" s="11" t="s">
        <v>6457</v>
      </c>
      <c r="S4508" s="11" t="s">
        <v>6458</v>
      </c>
      <c r="U4508" s="11" t="s">
        <v>9258</v>
      </c>
      <c r="W4508" s="11" t="s">
        <v>16205</v>
      </c>
      <c r="Y4508" s="13"/>
      <c r="Z4508" s="13"/>
      <c r="AA4508" s="11" t="s">
        <v>151</v>
      </c>
      <c r="AB4508" s="13"/>
      <c r="AC4508" s="13"/>
      <c r="AD4508" s="11" t="s">
        <v>6457</v>
      </c>
      <c r="AG4508" s="11" t="s">
        <v>152</v>
      </c>
      <c r="AH4508" s="11" t="s">
        <v>16206</v>
      </c>
      <c r="AJ4508" s="13"/>
      <c r="AK4508" s="13"/>
      <c r="AL4508" s="13"/>
      <c r="AM4508" s="13"/>
      <c r="AN4508" s="13"/>
      <c r="AO4508" s="13"/>
      <c r="AP4508" s="11" t="s">
        <v>16219</v>
      </c>
      <c r="AR4508" s="13"/>
      <c r="AS4508" s="13"/>
      <c r="AT4508" s="12" t="b">
        <v>1</v>
      </c>
      <c r="AU4508" s="13"/>
      <c r="AV4508" s="14" t="s">
        <v>167</v>
      </c>
      <c r="AW4508" s="13"/>
      <c r="AX4508" s="14" t="s">
        <v>155</v>
      </c>
      <c r="AY4508" s="13"/>
      <c r="AZ4508" s="14">
        <v>8252.0</v>
      </c>
      <c r="BA4508" s="13"/>
    </row>
    <row r="4509">
      <c r="A4509" s="11" t="s">
        <v>16221</v>
      </c>
      <c r="B4509" s="11">
        <v>11670.0</v>
      </c>
      <c r="C4509" s="12" t="b">
        <v>0</v>
      </c>
      <c r="D4509" s="12" t="b">
        <v>0</v>
      </c>
      <c r="E4509" s="12" t="b">
        <v>0</v>
      </c>
      <c r="F4509" s="12" t="b">
        <v>0</v>
      </c>
      <c r="G4509" s="12" t="b">
        <v>0</v>
      </c>
      <c r="H4509" s="12" t="b">
        <v>0</v>
      </c>
      <c r="I4509" s="13"/>
      <c r="J4509" s="14" t="s">
        <v>14513</v>
      </c>
      <c r="K4509" s="12" t="b">
        <v>0</v>
      </c>
      <c r="L4509" s="15">
        <v>45722.0</v>
      </c>
      <c r="M4509" s="11" t="s">
        <v>1687</v>
      </c>
      <c r="N4509" s="11" t="s">
        <v>16222</v>
      </c>
      <c r="O4509" s="11" t="s">
        <v>15407</v>
      </c>
      <c r="P4509" s="11" t="s">
        <v>16205</v>
      </c>
      <c r="Q4509" s="11" t="s">
        <v>2041</v>
      </c>
      <c r="R4509" s="11" t="s">
        <v>15408</v>
      </c>
      <c r="S4509" s="11" t="s">
        <v>15409</v>
      </c>
      <c r="T4509" s="13"/>
      <c r="U4509" s="11" t="s">
        <v>13848</v>
      </c>
      <c r="W4509" s="11" t="s">
        <v>16205</v>
      </c>
      <c r="Y4509" s="13"/>
      <c r="Z4509" s="13"/>
      <c r="AA4509" s="11" t="s">
        <v>151</v>
      </c>
      <c r="AB4509" s="13"/>
      <c r="AC4509" s="13"/>
      <c r="AD4509" s="11" t="s">
        <v>15408</v>
      </c>
      <c r="AF4509" s="13"/>
      <c r="AG4509" s="11" t="s">
        <v>152</v>
      </c>
      <c r="AH4509" s="11" t="s">
        <v>16206</v>
      </c>
      <c r="AJ4509" s="13"/>
      <c r="AK4509" s="13"/>
      <c r="AL4509" s="13"/>
      <c r="AM4509" s="13"/>
      <c r="AN4509" s="13"/>
      <c r="AO4509" s="13"/>
      <c r="AP4509" s="11" t="s">
        <v>16221</v>
      </c>
      <c r="AR4509" s="13"/>
      <c r="AS4509" s="13"/>
      <c r="AT4509" s="12" t="b">
        <v>1</v>
      </c>
      <c r="AU4509" s="13"/>
      <c r="AV4509" s="17">
        <v>45940.0</v>
      </c>
      <c r="AW4509" s="13"/>
      <c r="AX4509" s="14" t="s">
        <v>155</v>
      </c>
      <c r="AY4509" s="13"/>
      <c r="AZ4509" s="14">
        <v>3180.0</v>
      </c>
      <c r="BA4509" s="13"/>
    </row>
    <row r="4510">
      <c r="A4510" s="11" t="s">
        <v>16223</v>
      </c>
      <c r="B4510" s="11">
        <v>11671.0</v>
      </c>
      <c r="C4510" s="12" t="b">
        <v>0</v>
      </c>
      <c r="D4510" s="12" t="b">
        <v>1</v>
      </c>
      <c r="E4510" s="12" t="b">
        <v>0</v>
      </c>
      <c r="F4510" s="12" t="b">
        <v>0</v>
      </c>
      <c r="G4510" s="12" t="b">
        <v>0</v>
      </c>
      <c r="H4510" s="12" t="b">
        <v>0</v>
      </c>
      <c r="I4510" s="13"/>
      <c r="J4510" s="14" t="s">
        <v>14513</v>
      </c>
      <c r="K4510" s="12" t="b">
        <v>0</v>
      </c>
      <c r="L4510" s="15">
        <v>45722.0</v>
      </c>
      <c r="M4510" s="11" t="s">
        <v>1416</v>
      </c>
      <c r="N4510" s="11" t="s">
        <v>16224</v>
      </c>
      <c r="O4510" s="11" t="s">
        <v>14879</v>
      </c>
      <c r="P4510" s="11" t="s">
        <v>16205</v>
      </c>
      <c r="Q4510" s="11" t="s">
        <v>2041</v>
      </c>
      <c r="R4510" s="11" t="s">
        <v>14880</v>
      </c>
      <c r="S4510" s="11" t="s">
        <v>14881</v>
      </c>
      <c r="U4510" s="11" t="s">
        <v>14882</v>
      </c>
      <c r="W4510" s="11" t="s">
        <v>16205</v>
      </c>
      <c r="Y4510" s="13"/>
      <c r="Z4510" s="13"/>
      <c r="AA4510" s="11" t="s">
        <v>151</v>
      </c>
      <c r="AB4510" s="13"/>
      <c r="AC4510" s="13"/>
      <c r="AD4510" s="11" t="s">
        <v>14880</v>
      </c>
      <c r="AE4510" s="13"/>
      <c r="AF4510" s="13"/>
      <c r="AG4510" s="11" t="s">
        <v>152</v>
      </c>
      <c r="AH4510" s="11" t="s">
        <v>16206</v>
      </c>
      <c r="AJ4510" s="13"/>
      <c r="AK4510" s="13"/>
      <c r="AL4510" s="13"/>
      <c r="AM4510" s="13"/>
      <c r="AN4510" s="13"/>
      <c r="AO4510" s="13"/>
      <c r="AP4510" s="11" t="s">
        <v>16223</v>
      </c>
      <c r="AR4510" s="13"/>
      <c r="AS4510" s="13"/>
      <c r="AT4510" s="12" t="b">
        <v>1</v>
      </c>
      <c r="AU4510" s="13"/>
      <c r="AV4510" s="17">
        <v>45940.0</v>
      </c>
      <c r="AW4510" s="13"/>
      <c r="AX4510" s="14" t="s">
        <v>155</v>
      </c>
      <c r="AY4510" s="13"/>
      <c r="AZ4510" s="14">
        <v>3179.0</v>
      </c>
      <c r="BA4510" s="13"/>
    </row>
    <row r="4511">
      <c r="A4511" s="11" t="s">
        <v>16225</v>
      </c>
      <c r="B4511" s="11">
        <v>11672.0</v>
      </c>
      <c r="C4511" s="12" t="b">
        <v>0</v>
      </c>
      <c r="D4511" s="12" t="b">
        <v>0</v>
      </c>
      <c r="E4511" s="12" t="b">
        <v>0</v>
      </c>
      <c r="F4511" s="12" t="b">
        <v>0</v>
      </c>
      <c r="G4511" s="12" t="b">
        <v>0</v>
      </c>
      <c r="H4511" s="12" t="b">
        <v>0</v>
      </c>
      <c r="I4511" s="13"/>
      <c r="J4511" s="13"/>
      <c r="K4511" s="12" t="b">
        <v>0</v>
      </c>
      <c r="L4511" s="15">
        <v>45810.0</v>
      </c>
      <c r="M4511" s="11" t="s">
        <v>268</v>
      </c>
      <c r="N4511" s="11" t="s">
        <v>16226</v>
      </c>
      <c r="O4511" s="11" t="s">
        <v>1565</v>
      </c>
      <c r="P4511" s="11" t="s">
        <v>16061</v>
      </c>
      <c r="Q4511" s="11" t="s">
        <v>162</v>
      </c>
      <c r="R4511" s="11" t="s">
        <v>1567</v>
      </c>
      <c r="S4511" s="11" t="s">
        <v>1568</v>
      </c>
      <c r="U4511" s="11" t="s">
        <v>14387</v>
      </c>
      <c r="W4511" s="11" t="s">
        <v>16061</v>
      </c>
      <c r="Z4511" s="13"/>
      <c r="AA4511" s="11" t="s">
        <v>151</v>
      </c>
      <c r="AB4511" s="13"/>
      <c r="AC4511" s="13"/>
      <c r="AD4511" s="11" t="s">
        <v>1567</v>
      </c>
      <c r="AF4511" s="13"/>
      <c r="AG4511" s="11" t="s">
        <v>152</v>
      </c>
      <c r="AH4511" s="11" t="s">
        <v>16064</v>
      </c>
      <c r="AJ4511" s="13"/>
      <c r="AK4511" s="13"/>
      <c r="AL4511" s="13"/>
      <c r="AM4511" s="13"/>
      <c r="AN4511" s="13"/>
      <c r="AO4511" s="13"/>
      <c r="AP4511" s="11" t="s">
        <v>16225</v>
      </c>
      <c r="AR4511" s="13"/>
      <c r="AS4511" s="13"/>
      <c r="AT4511" s="12" t="b">
        <v>1</v>
      </c>
      <c r="AU4511" s="13"/>
      <c r="AV4511" s="17">
        <v>45940.0</v>
      </c>
      <c r="AW4511" s="13"/>
      <c r="AX4511" s="14" t="s">
        <v>155</v>
      </c>
      <c r="AY4511" s="13"/>
      <c r="AZ4511" s="14">
        <v>3024.0</v>
      </c>
      <c r="BA4511" s="13"/>
    </row>
    <row r="4512">
      <c r="A4512" s="11" t="s">
        <v>16227</v>
      </c>
      <c r="B4512" s="11">
        <v>11673.0</v>
      </c>
      <c r="C4512" s="12" t="b">
        <v>0</v>
      </c>
      <c r="D4512" s="12" t="b">
        <v>1</v>
      </c>
      <c r="E4512" s="12" t="b">
        <v>0</v>
      </c>
      <c r="F4512" s="12" t="b">
        <v>0</v>
      </c>
      <c r="G4512" s="12" t="b">
        <v>0</v>
      </c>
      <c r="H4512" s="12" t="b">
        <v>0</v>
      </c>
      <c r="I4512" s="13"/>
      <c r="J4512" s="14" t="s">
        <v>16228</v>
      </c>
      <c r="K4512" s="12" t="b">
        <v>0</v>
      </c>
      <c r="L4512" s="15">
        <v>45876.0</v>
      </c>
      <c r="M4512" s="11" t="s">
        <v>643</v>
      </c>
      <c r="N4512" s="11" t="s">
        <v>16229</v>
      </c>
      <c r="O4512" s="11" t="s">
        <v>8981</v>
      </c>
      <c r="P4512" s="11" t="s">
        <v>16230</v>
      </c>
      <c r="Q4512" s="11" t="s">
        <v>2041</v>
      </c>
      <c r="R4512" s="11" t="s">
        <v>8983</v>
      </c>
      <c r="S4512" s="11" t="s">
        <v>3985</v>
      </c>
      <c r="U4512" s="11" t="s">
        <v>9182</v>
      </c>
      <c r="W4512" s="11" t="s">
        <v>16230</v>
      </c>
      <c r="Z4512" s="13"/>
      <c r="AA4512" s="11" t="s">
        <v>151</v>
      </c>
      <c r="AB4512" s="13"/>
      <c r="AC4512" s="13"/>
      <c r="AD4512" s="11" t="s">
        <v>8983</v>
      </c>
      <c r="AE4512" s="13"/>
      <c r="AF4512" s="13"/>
      <c r="AG4512" s="11" t="s">
        <v>152</v>
      </c>
      <c r="AH4512" s="11" t="s">
        <v>16231</v>
      </c>
      <c r="AJ4512" s="13"/>
      <c r="AK4512" s="13"/>
      <c r="AL4512" s="13"/>
      <c r="AM4512" s="13"/>
      <c r="AN4512" s="13"/>
      <c r="AO4512" s="13"/>
      <c r="AP4512" s="11" t="s">
        <v>16227</v>
      </c>
      <c r="AR4512" s="13"/>
      <c r="AS4512" s="13"/>
      <c r="AT4512" s="12" t="b">
        <v>1</v>
      </c>
      <c r="AU4512" s="13"/>
      <c r="AV4512" s="17">
        <v>45940.0</v>
      </c>
      <c r="AW4512" s="13"/>
      <c r="AX4512" s="14" t="s">
        <v>155</v>
      </c>
      <c r="AY4512" s="13"/>
      <c r="AZ4512" s="14">
        <v>3184.0</v>
      </c>
      <c r="BA4512" s="13"/>
    </row>
    <row r="4513">
      <c r="A4513" s="11" t="s">
        <v>16232</v>
      </c>
      <c r="B4513" s="11">
        <v>11674.0</v>
      </c>
      <c r="C4513" s="12" t="b">
        <v>0</v>
      </c>
      <c r="D4513" s="12" t="b">
        <v>0</v>
      </c>
      <c r="E4513" s="12" t="b">
        <v>0</v>
      </c>
      <c r="F4513" s="12" t="b">
        <v>0</v>
      </c>
      <c r="G4513" s="12" t="b">
        <v>0</v>
      </c>
      <c r="H4513" s="12" t="b">
        <v>0</v>
      </c>
      <c r="I4513" s="13"/>
      <c r="J4513" s="14" t="s">
        <v>16228</v>
      </c>
      <c r="K4513" s="12" t="b">
        <v>0</v>
      </c>
      <c r="L4513" s="15">
        <v>45876.0</v>
      </c>
      <c r="M4513" s="11" t="s">
        <v>1438</v>
      </c>
      <c r="N4513" s="11" t="s">
        <v>16233</v>
      </c>
      <c r="O4513" s="11" t="s">
        <v>12871</v>
      </c>
      <c r="P4513" s="11" t="s">
        <v>16230</v>
      </c>
      <c r="Q4513" s="11" t="s">
        <v>2041</v>
      </c>
      <c r="R4513" s="11" t="s">
        <v>12872</v>
      </c>
      <c r="S4513" s="11" t="s">
        <v>1218</v>
      </c>
      <c r="U4513" s="11" t="s">
        <v>8922</v>
      </c>
      <c r="W4513" s="11" t="s">
        <v>16230</v>
      </c>
      <c r="Z4513" s="13"/>
      <c r="AA4513" s="11" t="s">
        <v>151</v>
      </c>
      <c r="AB4513" s="13"/>
      <c r="AC4513" s="13"/>
      <c r="AD4513" s="11" t="s">
        <v>12872</v>
      </c>
      <c r="AF4513" s="13"/>
      <c r="AG4513" s="11" t="s">
        <v>152</v>
      </c>
      <c r="AH4513" s="11" t="s">
        <v>16231</v>
      </c>
      <c r="AJ4513" s="13"/>
      <c r="AK4513" s="13"/>
      <c r="AL4513" s="13"/>
      <c r="AM4513" s="13"/>
      <c r="AN4513" s="13"/>
      <c r="AO4513" s="13"/>
      <c r="AP4513" s="11" t="s">
        <v>16232</v>
      </c>
      <c r="AR4513" s="13"/>
      <c r="AS4513" s="13"/>
      <c r="AT4513" s="12" t="b">
        <v>1</v>
      </c>
      <c r="AU4513" s="13"/>
      <c r="AV4513" s="17">
        <v>45940.0</v>
      </c>
      <c r="AW4513" s="13"/>
      <c r="AX4513" s="14" t="s">
        <v>155</v>
      </c>
      <c r="AY4513" s="13"/>
      <c r="AZ4513" s="14">
        <v>3186.0</v>
      </c>
      <c r="BA4513" s="13"/>
    </row>
    <row r="4514">
      <c r="A4514" s="11" t="s">
        <v>16234</v>
      </c>
      <c r="B4514" s="11">
        <v>11676.0</v>
      </c>
      <c r="C4514" s="12" t="b">
        <v>0</v>
      </c>
      <c r="D4514" s="12" t="b">
        <v>1</v>
      </c>
      <c r="E4514" s="12" t="b">
        <v>0</v>
      </c>
      <c r="F4514" s="12" t="b">
        <v>0</v>
      </c>
      <c r="G4514" s="12" t="b">
        <v>0</v>
      </c>
      <c r="H4514" s="12" t="b">
        <v>0</v>
      </c>
      <c r="I4514" s="13"/>
      <c r="J4514" s="14" t="s">
        <v>16228</v>
      </c>
      <c r="K4514" s="12" t="b">
        <v>0</v>
      </c>
      <c r="L4514" s="15">
        <v>45876.0</v>
      </c>
      <c r="M4514" s="11" t="s">
        <v>1438</v>
      </c>
      <c r="N4514" s="11" t="s">
        <v>16235</v>
      </c>
      <c r="O4514" s="11" t="s">
        <v>6760</v>
      </c>
      <c r="P4514" s="11" t="s">
        <v>16230</v>
      </c>
      <c r="Q4514" s="11" t="s">
        <v>2041</v>
      </c>
      <c r="R4514" s="11" t="s">
        <v>6761</v>
      </c>
      <c r="T4514" s="13"/>
      <c r="U4514" s="11" t="s">
        <v>8922</v>
      </c>
      <c r="W4514" s="11" t="s">
        <v>16230</v>
      </c>
      <c r="Z4514" s="13"/>
      <c r="AA4514" s="11" t="s">
        <v>151</v>
      </c>
      <c r="AB4514" s="13"/>
      <c r="AC4514" s="13"/>
      <c r="AD4514" s="11" t="s">
        <v>6761</v>
      </c>
      <c r="AF4514" s="13"/>
      <c r="AG4514" s="11" t="s">
        <v>152</v>
      </c>
      <c r="AH4514" s="11" t="s">
        <v>16231</v>
      </c>
      <c r="AJ4514" s="13"/>
      <c r="AK4514" s="13"/>
      <c r="AL4514" s="13"/>
      <c r="AM4514" s="13"/>
      <c r="AN4514" s="13"/>
      <c r="AO4514" s="13"/>
      <c r="AP4514" s="11" t="s">
        <v>16234</v>
      </c>
      <c r="AR4514" s="13"/>
      <c r="AS4514" s="13"/>
      <c r="AT4514" s="12" t="b">
        <v>1</v>
      </c>
      <c r="AU4514" s="13"/>
      <c r="AV4514" s="17">
        <v>45940.0</v>
      </c>
      <c r="AW4514" s="13"/>
      <c r="AX4514" s="14" t="s">
        <v>155</v>
      </c>
      <c r="AY4514" s="13"/>
      <c r="AZ4514" s="14">
        <v>3187.0</v>
      </c>
      <c r="BA4514" s="13"/>
    </row>
    <row r="4515">
      <c r="A4515" s="11" t="s">
        <v>16236</v>
      </c>
      <c r="B4515" s="11">
        <v>11677.0</v>
      </c>
      <c r="C4515" s="12" t="b">
        <v>0</v>
      </c>
      <c r="D4515" s="12" t="b">
        <v>0</v>
      </c>
      <c r="E4515" s="12" t="b">
        <v>0</v>
      </c>
      <c r="F4515" s="12" t="b">
        <v>0</v>
      </c>
      <c r="G4515" s="12" t="b">
        <v>0</v>
      </c>
      <c r="H4515" s="12" t="b">
        <v>0</v>
      </c>
      <c r="I4515" s="13"/>
      <c r="J4515" s="14" t="s">
        <v>16228</v>
      </c>
      <c r="K4515" s="12" t="b">
        <v>0</v>
      </c>
      <c r="L4515" s="15">
        <v>45876.0</v>
      </c>
      <c r="M4515" s="11" t="s">
        <v>1438</v>
      </c>
      <c r="N4515" s="11" t="s">
        <v>16237</v>
      </c>
      <c r="O4515" s="11" t="s">
        <v>14361</v>
      </c>
      <c r="P4515" s="11" t="s">
        <v>16230</v>
      </c>
      <c r="Q4515" s="11" t="s">
        <v>2041</v>
      </c>
      <c r="R4515" s="11" t="s">
        <v>14362</v>
      </c>
      <c r="S4515" s="13"/>
      <c r="T4515" s="13"/>
      <c r="U4515" s="11" t="s">
        <v>8922</v>
      </c>
      <c r="W4515" s="11" t="s">
        <v>16230</v>
      </c>
      <c r="Z4515" s="13"/>
      <c r="AA4515" s="11" t="s">
        <v>151</v>
      </c>
      <c r="AB4515" s="13"/>
      <c r="AC4515" s="13"/>
      <c r="AD4515" s="11" t="s">
        <v>14362</v>
      </c>
      <c r="AE4515" s="13"/>
      <c r="AF4515" s="13"/>
      <c r="AG4515" s="11" t="s">
        <v>152</v>
      </c>
      <c r="AH4515" s="11" t="s">
        <v>16231</v>
      </c>
      <c r="AJ4515" s="13"/>
      <c r="AK4515" s="13"/>
      <c r="AL4515" s="13"/>
      <c r="AM4515" s="13"/>
      <c r="AN4515" s="13"/>
      <c r="AO4515" s="13"/>
      <c r="AP4515" s="11" t="s">
        <v>16236</v>
      </c>
      <c r="AR4515" s="13"/>
      <c r="AS4515" s="13"/>
      <c r="AT4515" s="12" t="b">
        <v>1</v>
      </c>
      <c r="AU4515" s="13"/>
      <c r="AV4515" s="17">
        <v>45940.0</v>
      </c>
      <c r="AW4515" s="13"/>
      <c r="AX4515" s="14" t="s">
        <v>155</v>
      </c>
      <c r="AY4515" s="13"/>
      <c r="AZ4515" s="14">
        <v>3189.0</v>
      </c>
      <c r="BA4515" s="13"/>
    </row>
    <row r="4516">
      <c r="A4516" s="11" t="s">
        <v>16238</v>
      </c>
      <c r="B4516" s="11">
        <v>11678.0</v>
      </c>
      <c r="C4516" s="12" t="b">
        <v>0</v>
      </c>
      <c r="D4516" s="12" t="b">
        <v>0</v>
      </c>
      <c r="E4516" s="12" t="b">
        <v>0</v>
      </c>
      <c r="F4516" s="12" t="b">
        <v>0</v>
      </c>
      <c r="G4516" s="12" t="b">
        <v>0</v>
      </c>
      <c r="H4516" s="12" t="b">
        <v>0</v>
      </c>
      <c r="I4516" s="13"/>
      <c r="J4516" s="14" t="s">
        <v>16228</v>
      </c>
      <c r="K4516" s="12" t="b">
        <v>0</v>
      </c>
      <c r="L4516" s="15">
        <v>45876.0</v>
      </c>
      <c r="M4516" s="11" t="s">
        <v>1438</v>
      </c>
      <c r="N4516" s="11" t="s">
        <v>16239</v>
      </c>
      <c r="O4516" s="11" t="s">
        <v>10608</v>
      </c>
      <c r="P4516" s="11" t="s">
        <v>16230</v>
      </c>
      <c r="Q4516" s="11" t="s">
        <v>2041</v>
      </c>
      <c r="R4516" s="11" t="s">
        <v>10609</v>
      </c>
      <c r="S4516" s="11" t="s">
        <v>8230</v>
      </c>
      <c r="U4516" s="11" t="s">
        <v>8922</v>
      </c>
      <c r="W4516" s="11" t="s">
        <v>16230</v>
      </c>
      <c r="Z4516" s="13"/>
      <c r="AA4516" s="11" t="s">
        <v>215</v>
      </c>
      <c r="AB4516" s="13"/>
      <c r="AC4516" s="13"/>
      <c r="AD4516" s="11" t="s">
        <v>10609</v>
      </c>
      <c r="AE4516" s="13"/>
      <c r="AF4516" s="13"/>
      <c r="AG4516" s="11" t="s">
        <v>152</v>
      </c>
      <c r="AH4516" s="11" t="s">
        <v>16231</v>
      </c>
      <c r="AJ4516" s="13"/>
      <c r="AK4516" s="13"/>
      <c r="AL4516" s="13"/>
      <c r="AM4516" s="13"/>
      <c r="AN4516" s="13"/>
      <c r="AO4516" s="13"/>
      <c r="AP4516" s="11" t="s">
        <v>16238</v>
      </c>
      <c r="AR4516" s="13"/>
      <c r="AS4516" s="13"/>
      <c r="AT4516" s="12" t="b">
        <v>1</v>
      </c>
      <c r="AU4516" s="13"/>
      <c r="AV4516" s="17">
        <v>45940.0</v>
      </c>
      <c r="AW4516" s="13"/>
      <c r="AX4516" s="14" t="s">
        <v>155</v>
      </c>
      <c r="AY4516" s="13"/>
      <c r="AZ4516" s="14">
        <v>3190.0</v>
      </c>
      <c r="BA4516" s="13"/>
    </row>
    <row r="4517">
      <c r="A4517" s="11" t="s">
        <v>16240</v>
      </c>
      <c r="B4517" s="11">
        <v>11679.0</v>
      </c>
      <c r="C4517" s="12" t="b">
        <v>0</v>
      </c>
      <c r="D4517" s="12" t="b">
        <v>0</v>
      </c>
      <c r="E4517" s="12" t="b">
        <v>0</v>
      </c>
      <c r="F4517" s="12" t="b">
        <v>0</v>
      </c>
      <c r="G4517" s="12" t="b">
        <v>0</v>
      </c>
      <c r="H4517" s="12" t="b">
        <v>0</v>
      </c>
      <c r="I4517" s="13"/>
      <c r="J4517" s="14" t="s">
        <v>16228</v>
      </c>
      <c r="K4517" s="12" t="b">
        <v>0</v>
      </c>
      <c r="L4517" s="15">
        <v>45876.0</v>
      </c>
      <c r="M4517" s="11" t="s">
        <v>14666</v>
      </c>
      <c r="N4517" s="11" t="s">
        <v>16241</v>
      </c>
      <c r="O4517" s="11" t="s">
        <v>14668</v>
      </c>
      <c r="P4517" s="11" t="s">
        <v>16230</v>
      </c>
      <c r="Q4517" s="11" t="s">
        <v>2041</v>
      </c>
      <c r="R4517" s="11" t="s">
        <v>14669</v>
      </c>
      <c r="S4517" s="11" t="s">
        <v>14670</v>
      </c>
      <c r="T4517" s="13"/>
      <c r="U4517" s="11" t="s">
        <v>14671</v>
      </c>
      <c r="W4517" s="11" t="s">
        <v>16230</v>
      </c>
      <c r="Z4517" s="13"/>
      <c r="AA4517" s="11" t="s">
        <v>215</v>
      </c>
      <c r="AB4517" s="13"/>
      <c r="AC4517" s="13"/>
      <c r="AD4517" s="11" t="s">
        <v>14669</v>
      </c>
      <c r="AF4517" s="13"/>
      <c r="AG4517" s="11" t="s">
        <v>152</v>
      </c>
      <c r="AH4517" s="11" t="s">
        <v>16231</v>
      </c>
      <c r="AJ4517" s="13"/>
      <c r="AK4517" s="13"/>
      <c r="AL4517" s="13"/>
      <c r="AM4517" s="13"/>
      <c r="AN4517" s="13"/>
      <c r="AO4517" s="13"/>
      <c r="AP4517" s="11" t="s">
        <v>16240</v>
      </c>
      <c r="AR4517" s="13"/>
      <c r="AS4517" s="13"/>
      <c r="AT4517" s="12" t="b">
        <v>1</v>
      </c>
      <c r="AU4517" s="13"/>
      <c r="AV4517" s="17">
        <v>45940.0</v>
      </c>
      <c r="AW4517" s="13"/>
      <c r="AX4517" s="14" t="s">
        <v>155</v>
      </c>
      <c r="AY4517" s="13"/>
      <c r="AZ4517" s="14">
        <v>3188.0</v>
      </c>
      <c r="BA4517" s="13"/>
    </row>
    <row r="4518">
      <c r="A4518" s="11" t="s">
        <v>16242</v>
      </c>
      <c r="B4518" s="11">
        <v>11680.0</v>
      </c>
      <c r="C4518" s="12" t="b">
        <v>0</v>
      </c>
      <c r="D4518" s="12" t="b">
        <v>0</v>
      </c>
      <c r="E4518" s="12" t="b">
        <v>0</v>
      </c>
      <c r="F4518" s="12" t="b">
        <v>0</v>
      </c>
      <c r="G4518" s="12" t="b">
        <v>0</v>
      </c>
      <c r="H4518" s="12" t="b">
        <v>0</v>
      </c>
      <c r="I4518" s="13"/>
      <c r="J4518" s="14" t="s">
        <v>16228</v>
      </c>
      <c r="K4518" s="12" t="b">
        <v>0</v>
      </c>
      <c r="L4518" s="15">
        <v>45876.0</v>
      </c>
      <c r="M4518" s="11" t="s">
        <v>3597</v>
      </c>
      <c r="N4518" s="11" t="s">
        <v>16243</v>
      </c>
      <c r="O4518" s="11" t="s">
        <v>11836</v>
      </c>
      <c r="P4518" s="11" t="s">
        <v>16230</v>
      </c>
      <c r="Q4518" s="11" t="s">
        <v>2041</v>
      </c>
      <c r="R4518" s="11" t="s">
        <v>11837</v>
      </c>
      <c r="S4518" s="13"/>
      <c r="T4518" s="13"/>
      <c r="U4518" s="11" t="s">
        <v>9258</v>
      </c>
      <c r="W4518" s="11" t="s">
        <v>16230</v>
      </c>
      <c r="Z4518" s="13"/>
      <c r="AA4518" s="11" t="s">
        <v>151</v>
      </c>
      <c r="AB4518" s="13"/>
      <c r="AC4518" s="13"/>
      <c r="AD4518" s="11" t="s">
        <v>11837</v>
      </c>
      <c r="AE4518" s="13"/>
      <c r="AF4518" s="13"/>
      <c r="AG4518" s="11" t="s">
        <v>152</v>
      </c>
      <c r="AH4518" s="11" t="s">
        <v>16231</v>
      </c>
      <c r="AJ4518" s="13"/>
      <c r="AK4518" s="13"/>
      <c r="AL4518" s="13"/>
      <c r="AM4518" s="13"/>
      <c r="AN4518" s="13"/>
      <c r="AO4518" s="13"/>
      <c r="AP4518" s="11" t="s">
        <v>16242</v>
      </c>
      <c r="AR4518" s="13"/>
      <c r="AS4518" s="13"/>
      <c r="AT4518" s="12" t="b">
        <v>1</v>
      </c>
      <c r="AU4518" s="13"/>
      <c r="AV4518" s="14" t="s">
        <v>167</v>
      </c>
      <c r="AW4518" s="13"/>
      <c r="AX4518" s="14" t="s">
        <v>155</v>
      </c>
      <c r="AY4518" s="13"/>
      <c r="AZ4518" s="14">
        <v>8254.0</v>
      </c>
      <c r="BA4518" s="13"/>
    </row>
    <row r="4519">
      <c r="A4519" s="11" t="s">
        <v>16244</v>
      </c>
      <c r="B4519" s="11">
        <v>11681.0</v>
      </c>
      <c r="C4519" s="12" t="b">
        <v>0</v>
      </c>
      <c r="D4519" s="12" t="b">
        <v>1</v>
      </c>
      <c r="E4519" s="12" t="b">
        <v>0</v>
      </c>
      <c r="F4519" s="12" t="b">
        <v>0</v>
      </c>
      <c r="G4519" s="12" t="b">
        <v>0</v>
      </c>
      <c r="H4519" s="12" t="b">
        <v>0</v>
      </c>
      <c r="I4519" s="13"/>
      <c r="J4519" s="14" t="s">
        <v>16228</v>
      </c>
      <c r="K4519" s="12" t="b">
        <v>0</v>
      </c>
      <c r="L4519" s="15">
        <v>45876.0</v>
      </c>
      <c r="M4519" s="11" t="s">
        <v>3597</v>
      </c>
      <c r="N4519" s="11" t="s">
        <v>16245</v>
      </c>
      <c r="O4519" s="11" t="s">
        <v>6456</v>
      </c>
      <c r="P4519" s="11" t="s">
        <v>16230</v>
      </c>
      <c r="Q4519" s="11" t="s">
        <v>2041</v>
      </c>
      <c r="R4519" s="11" t="s">
        <v>6457</v>
      </c>
      <c r="S4519" s="11" t="s">
        <v>6458</v>
      </c>
      <c r="U4519" s="11" t="s">
        <v>9258</v>
      </c>
      <c r="W4519" s="11" t="s">
        <v>16230</v>
      </c>
      <c r="Z4519" s="13"/>
      <c r="AA4519" s="11" t="s">
        <v>151</v>
      </c>
      <c r="AB4519" s="13"/>
      <c r="AC4519" s="13"/>
      <c r="AD4519" s="11" t="s">
        <v>6457</v>
      </c>
      <c r="AG4519" s="11" t="s">
        <v>152</v>
      </c>
      <c r="AH4519" s="11" t="s">
        <v>16231</v>
      </c>
      <c r="AJ4519" s="13"/>
      <c r="AK4519" s="13"/>
      <c r="AL4519" s="13"/>
      <c r="AM4519" s="13"/>
      <c r="AN4519" s="13"/>
      <c r="AO4519" s="13"/>
      <c r="AP4519" s="11" t="s">
        <v>16244</v>
      </c>
      <c r="AR4519" s="13"/>
      <c r="AS4519" s="13"/>
      <c r="AT4519" s="12" t="b">
        <v>1</v>
      </c>
      <c r="AU4519" s="13"/>
      <c r="AV4519" s="14" t="s">
        <v>167</v>
      </c>
      <c r="AW4519" s="13"/>
      <c r="AX4519" s="14" t="s">
        <v>155</v>
      </c>
      <c r="AY4519" s="13"/>
      <c r="AZ4519" s="14">
        <v>8253.0</v>
      </c>
      <c r="BA4519" s="13"/>
    </row>
    <row r="4520">
      <c r="A4520" s="11" t="s">
        <v>16246</v>
      </c>
      <c r="B4520" s="11">
        <v>11682.0</v>
      </c>
      <c r="C4520" s="12" t="b">
        <v>0</v>
      </c>
      <c r="D4520" s="12" t="b">
        <v>0</v>
      </c>
      <c r="E4520" s="12" t="b">
        <v>0</v>
      </c>
      <c r="F4520" s="12" t="b">
        <v>0</v>
      </c>
      <c r="G4520" s="12" t="b">
        <v>0</v>
      </c>
      <c r="H4520" s="12" t="b">
        <v>0</v>
      </c>
      <c r="I4520" s="13"/>
      <c r="J4520" s="14" t="s">
        <v>16228</v>
      </c>
      <c r="K4520" s="12" t="b">
        <v>0</v>
      </c>
      <c r="L4520" s="15">
        <v>45876.0</v>
      </c>
      <c r="M4520" s="11" t="s">
        <v>1687</v>
      </c>
      <c r="N4520" s="11" t="s">
        <v>16247</v>
      </c>
      <c r="O4520" s="11" t="s">
        <v>15407</v>
      </c>
      <c r="P4520" s="11" t="s">
        <v>16230</v>
      </c>
      <c r="Q4520" s="11" t="s">
        <v>2041</v>
      </c>
      <c r="R4520" s="11" t="s">
        <v>15408</v>
      </c>
      <c r="S4520" s="11" t="s">
        <v>15409</v>
      </c>
      <c r="T4520" s="13"/>
      <c r="U4520" s="11" t="s">
        <v>13848</v>
      </c>
      <c r="W4520" s="11" t="s">
        <v>16230</v>
      </c>
      <c r="Z4520" s="13"/>
      <c r="AA4520" s="11" t="s">
        <v>151</v>
      </c>
      <c r="AB4520" s="13"/>
      <c r="AC4520" s="13"/>
      <c r="AD4520" s="11" t="s">
        <v>15408</v>
      </c>
      <c r="AF4520" s="13"/>
      <c r="AG4520" s="11" t="s">
        <v>152</v>
      </c>
      <c r="AH4520" s="11" t="s">
        <v>16231</v>
      </c>
      <c r="AJ4520" s="13"/>
      <c r="AK4520" s="13"/>
      <c r="AL4520" s="13"/>
      <c r="AM4520" s="13"/>
      <c r="AN4520" s="13"/>
      <c r="AO4520" s="13"/>
      <c r="AP4520" s="11" t="s">
        <v>16246</v>
      </c>
      <c r="AR4520" s="13"/>
      <c r="AS4520" s="13"/>
      <c r="AT4520" s="12" t="b">
        <v>1</v>
      </c>
      <c r="AU4520" s="13"/>
      <c r="AV4520" s="17">
        <v>45940.0</v>
      </c>
      <c r="AW4520" s="13"/>
      <c r="AX4520" s="14" t="s">
        <v>155</v>
      </c>
      <c r="AY4520" s="13"/>
      <c r="AZ4520" s="14">
        <v>3185.0</v>
      </c>
      <c r="BA4520" s="13"/>
    </row>
    <row r="4521">
      <c r="A4521" s="11" t="s">
        <v>16248</v>
      </c>
      <c r="B4521" s="11">
        <v>11683.0</v>
      </c>
      <c r="C4521" s="12" t="b">
        <v>0</v>
      </c>
      <c r="D4521" s="12" t="b">
        <v>1</v>
      </c>
      <c r="E4521" s="12" t="b">
        <v>0</v>
      </c>
      <c r="F4521" s="12" t="b">
        <v>0</v>
      </c>
      <c r="G4521" s="12" t="b">
        <v>0</v>
      </c>
      <c r="H4521" s="12" t="b">
        <v>0</v>
      </c>
      <c r="I4521" s="13"/>
      <c r="J4521" s="14" t="s">
        <v>16228</v>
      </c>
      <c r="K4521" s="12" t="b">
        <v>0</v>
      </c>
      <c r="L4521" s="15">
        <v>45876.0</v>
      </c>
      <c r="M4521" s="11" t="s">
        <v>1416</v>
      </c>
      <c r="N4521" s="11" t="s">
        <v>16249</v>
      </c>
      <c r="O4521" s="11" t="s">
        <v>14879</v>
      </c>
      <c r="P4521" s="11" t="s">
        <v>16230</v>
      </c>
      <c r="Q4521" s="11" t="s">
        <v>2041</v>
      </c>
      <c r="R4521" s="11" t="s">
        <v>14880</v>
      </c>
      <c r="S4521" s="11" t="s">
        <v>14881</v>
      </c>
      <c r="U4521" s="11" t="s">
        <v>14882</v>
      </c>
      <c r="W4521" s="11" t="s">
        <v>16230</v>
      </c>
      <c r="Z4521" s="13"/>
      <c r="AA4521" s="11" t="s">
        <v>151</v>
      </c>
      <c r="AB4521" s="13"/>
      <c r="AC4521" s="13"/>
      <c r="AD4521" s="11" t="s">
        <v>14880</v>
      </c>
      <c r="AE4521" s="13"/>
      <c r="AF4521" s="13"/>
      <c r="AG4521" s="11" t="s">
        <v>152</v>
      </c>
      <c r="AH4521" s="11" t="s">
        <v>16231</v>
      </c>
      <c r="AJ4521" s="13"/>
      <c r="AK4521" s="13"/>
      <c r="AL4521" s="13"/>
      <c r="AM4521" s="13"/>
      <c r="AN4521" s="13"/>
      <c r="AO4521" s="13"/>
      <c r="AP4521" s="11" t="s">
        <v>16248</v>
      </c>
      <c r="AR4521" s="13"/>
      <c r="AS4521" s="13"/>
      <c r="AT4521" s="12" t="b">
        <v>1</v>
      </c>
      <c r="AU4521" s="13"/>
      <c r="AV4521" s="17">
        <v>45940.0</v>
      </c>
      <c r="AW4521" s="13"/>
      <c r="AX4521" s="14" t="s">
        <v>155</v>
      </c>
      <c r="AY4521" s="13"/>
      <c r="AZ4521" s="14">
        <v>3191.0</v>
      </c>
      <c r="BA4521" s="13"/>
    </row>
    <row r="4522">
      <c r="A4522" s="11" t="s">
        <v>16250</v>
      </c>
      <c r="B4522" s="11">
        <v>11684.0</v>
      </c>
      <c r="C4522" s="12" t="b">
        <v>0</v>
      </c>
      <c r="D4522" s="12" t="b">
        <v>0</v>
      </c>
      <c r="E4522" s="12" t="b">
        <v>0</v>
      </c>
      <c r="F4522" s="12" t="b">
        <v>0</v>
      </c>
      <c r="G4522" s="12" t="b">
        <v>0</v>
      </c>
      <c r="H4522" s="12" t="b">
        <v>0</v>
      </c>
      <c r="I4522" s="13"/>
      <c r="J4522" s="14" t="s">
        <v>16228</v>
      </c>
      <c r="K4522" s="12" t="b">
        <v>0</v>
      </c>
      <c r="L4522" s="15">
        <v>45785.0</v>
      </c>
      <c r="M4522" s="11" t="s">
        <v>643</v>
      </c>
      <c r="N4522" s="11" t="s">
        <v>16251</v>
      </c>
      <c r="O4522" s="11" t="s">
        <v>8981</v>
      </c>
      <c r="P4522" s="11" t="s">
        <v>16252</v>
      </c>
      <c r="Q4522" s="11" t="s">
        <v>2041</v>
      </c>
      <c r="R4522" s="11" t="s">
        <v>8983</v>
      </c>
      <c r="S4522" s="11" t="s">
        <v>3985</v>
      </c>
      <c r="U4522" s="11" t="s">
        <v>9182</v>
      </c>
      <c r="W4522" s="11" t="s">
        <v>16252</v>
      </c>
      <c r="Z4522" s="13"/>
      <c r="AA4522" s="11" t="s">
        <v>151</v>
      </c>
      <c r="AB4522" s="13"/>
      <c r="AC4522" s="13"/>
      <c r="AD4522" s="11" t="s">
        <v>8983</v>
      </c>
      <c r="AE4522" s="13"/>
      <c r="AF4522" s="13"/>
      <c r="AG4522" s="11" t="s">
        <v>152</v>
      </c>
      <c r="AH4522" s="11" t="s">
        <v>16253</v>
      </c>
      <c r="AJ4522" s="13"/>
      <c r="AK4522" s="13"/>
      <c r="AL4522" s="13"/>
      <c r="AM4522" s="13"/>
      <c r="AN4522" s="13"/>
      <c r="AO4522" s="13"/>
      <c r="AP4522" s="11" t="s">
        <v>16250</v>
      </c>
      <c r="AR4522" s="13"/>
      <c r="AS4522" s="13"/>
      <c r="AT4522" s="12" t="b">
        <v>1</v>
      </c>
      <c r="AU4522" s="13"/>
      <c r="AV4522" s="17">
        <v>45940.0</v>
      </c>
      <c r="AW4522" s="13"/>
      <c r="AX4522" s="15">
        <v>45758.0</v>
      </c>
      <c r="AY4522" s="13"/>
      <c r="AZ4522" s="14">
        <v>3193.0</v>
      </c>
      <c r="BA4522" s="13"/>
    </row>
    <row r="4523">
      <c r="A4523" s="11" t="s">
        <v>16254</v>
      </c>
      <c r="B4523" s="11">
        <v>11685.0</v>
      </c>
      <c r="C4523" s="12" t="b">
        <v>0</v>
      </c>
      <c r="D4523" s="12" t="b">
        <v>0</v>
      </c>
      <c r="E4523" s="12" t="b">
        <v>0</v>
      </c>
      <c r="F4523" s="12" t="b">
        <v>0</v>
      </c>
      <c r="G4523" s="12" t="b">
        <v>0</v>
      </c>
      <c r="H4523" s="12" t="b">
        <v>0</v>
      </c>
      <c r="I4523" s="13"/>
      <c r="J4523" s="14" t="s">
        <v>16228</v>
      </c>
      <c r="K4523" s="12" t="b">
        <v>0</v>
      </c>
      <c r="L4523" s="15">
        <v>45785.0</v>
      </c>
      <c r="M4523" s="11" t="s">
        <v>1438</v>
      </c>
      <c r="N4523" s="11" t="s">
        <v>16255</v>
      </c>
      <c r="O4523" s="11" t="s">
        <v>12871</v>
      </c>
      <c r="P4523" s="11" t="s">
        <v>16252</v>
      </c>
      <c r="Q4523" s="11" t="s">
        <v>2041</v>
      </c>
      <c r="R4523" s="11" t="s">
        <v>12872</v>
      </c>
      <c r="S4523" s="11" t="s">
        <v>1218</v>
      </c>
      <c r="U4523" s="11" t="s">
        <v>8922</v>
      </c>
      <c r="W4523" s="11" t="s">
        <v>16252</v>
      </c>
      <c r="Z4523" s="13"/>
      <c r="AA4523" s="11" t="s">
        <v>151</v>
      </c>
      <c r="AB4523" s="13"/>
      <c r="AC4523" s="13"/>
      <c r="AD4523" s="11" t="s">
        <v>12872</v>
      </c>
      <c r="AF4523" s="13"/>
      <c r="AG4523" s="11" t="s">
        <v>152</v>
      </c>
      <c r="AH4523" s="11" t="s">
        <v>16253</v>
      </c>
      <c r="AJ4523" s="13"/>
      <c r="AK4523" s="13"/>
      <c r="AL4523" s="13"/>
      <c r="AM4523" s="13"/>
      <c r="AN4523" s="13"/>
      <c r="AO4523" s="13"/>
      <c r="AP4523" s="11" t="s">
        <v>16254</v>
      </c>
      <c r="AR4523" s="13"/>
      <c r="AS4523" s="13"/>
      <c r="AT4523" s="12" t="b">
        <v>1</v>
      </c>
      <c r="AU4523" s="13"/>
      <c r="AV4523" s="17">
        <v>45940.0</v>
      </c>
      <c r="AW4523" s="13"/>
      <c r="AX4523" s="15">
        <v>45758.0</v>
      </c>
      <c r="AY4523" s="13"/>
      <c r="AZ4523" s="14">
        <v>3197.0</v>
      </c>
      <c r="BA4523" s="13"/>
    </row>
    <row r="4524">
      <c r="A4524" s="11" t="s">
        <v>16256</v>
      </c>
      <c r="B4524" s="11">
        <v>11686.0</v>
      </c>
      <c r="C4524" s="12" t="b">
        <v>0</v>
      </c>
      <c r="D4524" s="12" t="b">
        <v>0</v>
      </c>
      <c r="E4524" s="12" t="b">
        <v>0</v>
      </c>
      <c r="F4524" s="12" t="b">
        <v>0</v>
      </c>
      <c r="G4524" s="12" t="b">
        <v>0</v>
      </c>
      <c r="H4524" s="12" t="b">
        <v>0</v>
      </c>
      <c r="I4524" s="13"/>
      <c r="J4524" s="14" t="s">
        <v>16228</v>
      </c>
      <c r="K4524" s="12" t="b">
        <v>0</v>
      </c>
      <c r="L4524" s="15">
        <v>45785.0</v>
      </c>
      <c r="M4524" s="11" t="s">
        <v>1438</v>
      </c>
      <c r="N4524" s="11" t="s">
        <v>16257</v>
      </c>
      <c r="O4524" s="11" t="s">
        <v>6760</v>
      </c>
      <c r="P4524" s="11" t="s">
        <v>16252</v>
      </c>
      <c r="Q4524" s="11" t="s">
        <v>2041</v>
      </c>
      <c r="R4524" s="11" t="s">
        <v>6761</v>
      </c>
      <c r="T4524" s="13"/>
      <c r="U4524" s="11" t="s">
        <v>8922</v>
      </c>
      <c r="W4524" s="11" t="s">
        <v>16252</v>
      </c>
      <c r="Z4524" s="13"/>
      <c r="AA4524" s="11" t="s">
        <v>151</v>
      </c>
      <c r="AB4524" s="13"/>
      <c r="AC4524" s="13"/>
      <c r="AD4524" s="11" t="s">
        <v>6761</v>
      </c>
      <c r="AF4524" s="13"/>
      <c r="AG4524" s="11" t="s">
        <v>152</v>
      </c>
      <c r="AH4524" s="11" t="s">
        <v>16253</v>
      </c>
      <c r="AJ4524" s="13"/>
      <c r="AK4524" s="13"/>
      <c r="AL4524" s="13"/>
      <c r="AM4524" s="13"/>
      <c r="AN4524" s="13"/>
      <c r="AO4524" s="13"/>
      <c r="AP4524" s="11" t="s">
        <v>16256</v>
      </c>
      <c r="AR4524" s="13"/>
      <c r="AS4524" s="13"/>
      <c r="AT4524" s="12" t="b">
        <v>1</v>
      </c>
      <c r="AU4524" s="13"/>
      <c r="AV4524" s="17">
        <v>45940.0</v>
      </c>
      <c r="AW4524" s="13"/>
      <c r="AX4524" s="15">
        <v>45758.0</v>
      </c>
      <c r="AY4524" s="13"/>
      <c r="AZ4524" s="14">
        <v>3194.0</v>
      </c>
      <c r="BA4524" s="13"/>
    </row>
    <row r="4525">
      <c r="A4525" s="11" t="s">
        <v>16258</v>
      </c>
      <c r="B4525" s="11">
        <v>11687.0</v>
      </c>
      <c r="C4525" s="12" t="b">
        <v>0</v>
      </c>
      <c r="D4525" s="12" t="b">
        <v>0</v>
      </c>
      <c r="E4525" s="12" t="b">
        <v>0</v>
      </c>
      <c r="F4525" s="12" t="b">
        <v>0</v>
      </c>
      <c r="G4525" s="12" t="b">
        <v>0</v>
      </c>
      <c r="H4525" s="12" t="b">
        <v>0</v>
      </c>
      <c r="I4525" s="13"/>
      <c r="J4525" s="14" t="s">
        <v>16228</v>
      </c>
      <c r="K4525" s="12" t="b">
        <v>0</v>
      </c>
      <c r="L4525" s="15">
        <v>45785.0</v>
      </c>
      <c r="M4525" s="11" t="s">
        <v>1438</v>
      </c>
      <c r="N4525" s="11" t="s">
        <v>16259</v>
      </c>
      <c r="O4525" s="11" t="s">
        <v>14361</v>
      </c>
      <c r="P4525" s="11" t="s">
        <v>16252</v>
      </c>
      <c r="Q4525" s="11" t="s">
        <v>2041</v>
      </c>
      <c r="R4525" s="11" t="s">
        <v>14362</v>
      </c>
      <c r="S4525" s="13"/>
      <c r="T4525" s="13"/>
      <c r="U4525" s="11" t="s">
        <v>8922</v>
      </c>
      <c r="W4525" s="11" t="s">
        <v>16252</v>
      </c>
      <c r="Z4525" s="13"/>
      <c r="AA4525" s="11" t="s">
        <v>151</v>
      </c>
      <c r="AB4525" s="13"/>
      <c r="AC4525" s="13"/>
      <c r="AD4525" s="11" t="s">
        <v>14362</v>
      </c>
      <c r="AE4525" s="13"/>
      <c r="AF4525" s="13"/>
      <c r="AG4525" s="11" t="s">
        <v>152</v>
      </c>
      <c r="AH4525" s="11" t="s">
        <v>16253</v>
      </c>
      <c r="AJ4525" s="13"/>
      <c r="AK4525" s="13"/>
      <c r="AL4525" s="13"/>
      <c r="AM4525" s="13"/>
      <c r="AN4525" s="13"/>
      <c r="AO4525" s="13"/>
      <c r="AP4525" s="11" t="s">
        <v>16258</v>
      </c>
      <c r="AR4525" s="13"/>
      <c r="AS4525" s="13"/>
      <c r="AT4525" s="12" t="b">
        <v>1</v>
      </c>
      <c r="AU4525" s="13"/>
      <c r="AV4525" s="17">
        <v>45940.0</v>
      </c>
      <c r="AW4525" s="13"/>
      <c r="AX4525" s="15">
        <v>45758.0</v>
      </c>
      <c r="AY4525" s="13"/>
      <c r="AZ4525" s="14">
        <v>3192.0</v>
      </c>
      <c r="BA4525" s="13"/>
    </row>
    <row r="4526">
      <c r="A4526" s="11" t="s">
        <v>16260</v>
      </c>
      <c r="B4526" s="11">
        <v>11688.0</v>
      </c>
      <c r="C4526" s="12" t="b">
        <v>0</v>
      </c>
      <c r="D4526" s="12" t="b">
        <v>0</v>
      </c>
      <c r="E4526" s="12" t="b">
        <v>0</v>
      </c>
      <c r="F4526" s="12" t="b">
        <v>0</v>
      </c>
      <c r="G4526" s="12" t="b">
        <v>0</v>
      </c>
      <c r="H4526" s="12" t="b">
        <v>0</v>
      </c>
      <c r="I4526" s="13"/>
      <c r="J4526" s="14" t="s">
        <v>16228</v>
      </c>
      <c r="K4526" s="12" t="b">
        <v>0</v>
      </c>
      <c r="L4526" s="15">
        <v>45785.0</v>
      </c>
      <c r="M4526" s="11" t="s">
        <v>1438</v>
      </c>
      <c r="N4526" s="11" t="s">
        <v>16261</v>
      </c>
      <c r="O4526" s="11" t="s">
        <v>10608</v>
      </c>
      <c r="P4526" s="11" t="s">
        <v>16252</v>
      </c>
      <c r="Q4526" s="11" t="s">
        <v>2041</v>
      </c>
      <c r="R4526" s="11" t="s">
        <v>10609</v>
      </c>
      <c r="S4526" s="11" t="s">
        <v>8230</v>
      </c>
      <c r="U4526" s="11" t="s">
        <v>8922</v>
      </c>
      <c r="W4526" s="11" t="s">
        <v>16252</v>
      </c>
      <c r="Z4526" s="13"/>
      <c r="AA4526" s="11" t="s">
        <v>151</v>
      </c>
      <c r="AB4526" s="13"/>
      <c r="AC4526" s="13"/>
      <c r="AD4526" s="11" t="s">
        <v>10609</v>
      </c>
      <c r="AE4526" s="13"/>
      <c r="AF4526" s="13"/>
      <c r="AG4526" s="11" t="s">
        <v>152</v>
      </c>
      <c r="AH4526" s="11" t="s">
        <v>16253</v>
      </c>
      <c r="AJ4526" s="13"/>
      <c r="AK4526" s="13"/>
      <c r="AL4526" s="13"/>
      <c r="AM4526" s="13"/>
      <c r="AN4526" s="13"/>
      <c r="AO4526" s="13"/>
      <c r="AP4526" s="11" t="s">
        <v>16260</v>
      </c>
      <c r="AR4526" s="13"/>
      <c r="AS4526" s="13"/>
      <c r="AT4526" s="12" t="b">
        <v>1</v>
      </c>
      <c r="AU4526" s="13"/>
      <c r="AV4526" s="17">
        <v>45940.0</v>
      </c>
      <c r="AW4526" s="13"/>
      <c r="AX4526" s="15">
        <v>45758.0</v>
      </c>
      <c r="AY4526" s="13"/>
      <c r="AZ4526" s="14">
        <v>3195.0</v>
      </c>
      <c r="BA4526" s="13"/>
    </row>
    <row r="4527">
      <c r="A4527" s="11" t="s">
        <v>16262</v>
      </c>
      <c r="B4527" s="11">
        <v>11689.0</v>
      </c>
      <c r="C4527" s="12" t="b">
        <v>0</v>
      </c>
      <c r="D4527" s="12" t="b">
        <v>0</v>
      </c>
      <c r="E4527" s="12" t="b">
        <v>0</v>
      </c>
      <c r="F4527" s="12" t="b">
        <v>0</v>
      </c>
      <c r="G4527" s="12" t="b">
        <v>0</v>
      </c>
      <c r="H4527" s="12" t="b">
        <v>0</v>
      </c>
      <c r="I4527" s="13"/>
      <c r="J4527" s="14" t="s">
        <v>16228</v>
      </c>
      <c r="K4527" s="12" t="b">
        <v>0</v>
      </c>
      <c r="L4527" s="15">
        <v>45785.0</v>
      </c>
      <c r="M4527" s="11" t="s">
        <v>14666</v>
      </c>
      <c r="N4527" s="11" t="s">
        <v>16263</v>
      </c>
      <c r="O4527" s="11" t="s">
        <v>14668</v>
      </c>
      <c r="P4527" s="11" t="s">
        <v>16252</v>
      </c>
      <c r="Q4527" s="11" t="s">
        <v>2041</v>
      </c>
      <c r="R4527" s="11" t="s">
        <v>14669</v>
      </c>
      <c r="S4527" s="11" t="s">
        <v>14670</v>
      </c>
      <c r="T4527" s="13"/>
      <c r="U4527" s="11" t="s">
        <v>14671</v>
      </c>
      <c r="W4527" s="11" t="s">
        <v>16252</v>
      </c>
      <c r="Z4527" s="13"/>
      <c r="AA4527" s="11" t="s">
        <v>151</v>
      </c>
      <c r="AB4527" s="13"/>
      <c r="AC4527" s="13"/>
      <c r="AD4527" s="11" t="s">
        <v>14669</v>
      </c>
      <c r="AF4527" s="13"/>
      <c r="AG4527" s="11" t="s">
        <v>152</v>
      </c>
      <c r="AH4527" s="11" t="s">
        <v>16253</v>
      </c>
      <c r="AJ4527" s="13"/>
      <c r="AK4527" s="13"/>
      <c r="AL4527" s="13"/>
      <c r="AM4527" s="13"/>
      <c r="AN4527" s="13"/>
      <c r="AO4527" s="13"/>
      <c r="AP4527" s="11" t="s">
        <v>16262</v>
      </c>
      <c r="AR4527" s="13"/>
      <c r="AS4527" s="13"/>
      <c r="AT4527" s="12" t="b">
        <v>1</v>
      </c>
      <c r="AU4527" s="13"/>
      <c r="AV4527" s="17">
        <v>45940.0</v>
      </c>
      <c r="AW4527" s="13"/>
      <c r="AX4527" s="15">
        <v>45758.0</v>
      </c>
      <c r="AY4527" s="13"/>
      <c r="AZ4527" s="14">
        <v>3198.0</v>
      </c>
      <c r="BA4527" s="13"/>
    </row>
    <row r="4528">
      <c r="A4528" s="11" t="s">
        <v>16264</v>
      </c>
      <c r="B4528" s="11">
        <v>11690.0</v>
      </c>
      <c r="C4528" s="12" t="b">
        <v>0</v>
      </c>
      <c r="D4528" s="12" t="b">
        <v>0</v>
      </c>
      <c r="E4528" s="12" t="b">
        <v>0</v>
      </c>
      <c r="F4528" s="12" t="b">
        <v>0</v>
      </c>
      <c r="G4528" s="12" t="b">
        <v>0</v>
      </c>
      <c r="H4528" s="12" t="b">
        <v>0</v>
      </c>
      <c r="I4528" s="13"/>
      <c r="J4528" s="14" t="s">
        <v>16228</v>
      </c>
      <c r="K4528" s="12" t="b">
        <v>0</v>
      </c>
      <c r="L4528" s="15">
        <v>45785.0</v>
      </c>
      <c r="M4528" s="11" t="s">
        <v>3597</v>
      </c>
      <c r="N4528" s="11" t="s">
        <v>16265</v>
      </c>
      <c r="O4528" s="11" t="s">
        <v>6456</v>
      </c>
      <c r="P4528" s="11" t="s">
        <v>16252</v>
      </c>
      <c r="Q4528" s="11" t="s">
        <v>2041</v>
      </c>
      <c r="R4528" s="11" t="s">
        <v>6457</v>
      </c>
      <c r="S4528" s="11" t="s">
        <v>6458</v>
      </c>
      <c r="U4528" s="11" t="s">
        <v>9258</v>
      </c>
      <c r="W4528" s="11" t="s">
        <v>16252</v>
      </c>
      <c r="Z4528" s="13"/>
      <c r="AA4528" s="11" t="s">
        <v>151</v>
      </c>
      <c r="AB4528" s="13"/>
      <c r="AC4528" s="13"/>
      <c r="AD4528" s="11" t="s">
        <v>6457</v>
      </c>
      <c r="AG4528" s="11" t="s">
        <v>152</v>
      </c>
      <c r="AH4528" s="11" t="s">
        <v>16253</v>
      </c>
      <c r="AJ4528" s="13"/>
      <c r="AK4528" s="13"/>
      <c r="AL4528" s="13"/>
      <c r="AM4528" s="13"/>
      <c r="AN4528" s="13"/>
      <c r="AO4528" s="13"/>
      <c r="AP4528" s="11" t="s">
        <v>16264</v>
      </c>
      <c r="AR4528" s="13"/>
      <c r="AS4528" s="13"/>
      <c r="AT4528" s="12" t="b">
        <v>1</v>
      </c>
      <c r="AU4528" s="13"/>
      <c r="AV4528" s="14" t="s">
        <v>167</v>
      </c>
      <c r="AW4528" s="13"/>
      <c r="AX4528" s="15">
        <v>45758.0</v>
      </c>
      <c r="AY4528" s="13"/>
      <c r="AZ4528" s="14">
        <v>8258.0</v>
      </c>
      <c r="BA4528" s="13"/>
    </row>
    <row r="4529">
      <c r="A4529" s="11" t="s">
        <v>16266</v>
      </c>
      <c r="B4529" s="11">
        <v>11691.0</v>
      </c>
      <c r="C4529" s="12" t="b">
        <v>0</v>
      </c>
      <c r="D4529" s="12" t="b">
        <v>0</v>
      </c>
      <c r="E4529" s="12" t="b">
        <v>0</v>
      </c>
      <c r="F4529" s="12" t="b">
        <v>0</v>
      </c>
      <c r="G4529" s="12" t="b">
        <v>0</v>
      </c>
      <c r="H4529" s="12" t="b">
        <v>0</v>
      </c>
      <c r="I4529" s="13"/>
      <c r="J4529" s="14" t="s">
        <v>16228</v>
      </c>
      <c r="K4529" s="12" t="b">
        <v>0</v>
      </c>
      <c r="L4529" s="15">
        <v>45785.0</v>
      </c>
      <c r="M4529" s="11" t="s">
        <v>3597</v>
      </c>
      <c r="N4529" s="11" t="s">
        <v>16267</v>
      </c>
      <c r="O4529" s="11" t="s">
        <v>11836</v>
      </c>
      <c r="P4529" s="11" t="s">
        <v>16252</v>
      </c>
      <c r="Q4529" s="11" t="s">
        <v>2041</v>
      </c>
      <c r="R4529" s="11" t="s">
        <v>11837</v>
      </c>
      <c r="S4529" s="13"/>
      <c r="T4529" s="13"/>
      <c r="U4529" s="11" t="s">
        <v>9258</v>
      </c>
      <c r="W4529" s="11" t="s">
        <v>16252</v>
      </c>
      <c r="Z4529" s="13"/>
      <c r="AA4529" s="11" t="s">
        <v>151</v>
      </c>
      <c r="AB4529" s="13"/>
      <c r="AC4529" s="13"/>
      <c r="AD4529" s="11" t="s">
        <v>11837</v>
      </c>
      <c r="AE4529" s="13"/>
      <c r="AF4529" s="13"/>
      <c r="AG4529" s="11" t="s">
        <v>152</v>
      </c>
      <c r="AH4529" s="11" t="s">
        <v>16253</v>
      </c>
      <c r="AJ4529" s="13"/>
      <c r="AK4529" s="13"/>
      <c r="AL4529" s="13"/>
      <c r="AM4529" s="13"/>
      <c r="AN4529" s="13"/>
      <c r="AO4529" s="13"/>
      <c r="AP4529" s="11" t="s">
        <v>16266</v>
      </c>
      <c r="AR4529" s="13"/>
      <c r="AS4529" s="13"/>
      <c r="AT4529" s="12" t="b">
        <v>1</v>
      </c>
      <c r="AU4529" s="13"/>
      <c r="AV4529" s="14" t="s">
        <v>167</v>
      </c>
      <c r="AW4529" s="13"/>
      <c r="AX4529" s="15">
        <v>45758.0</v>
      </c>
      <c r="AY4529" s="13"/>
      <c r="AZ4529" s="14">
        <v>8255.0</v>
      </c>
      <c r="BA4529" s="13"/>
    </row>
    <row r="4530">
      <c r="A4530" s="11" t="s">
        <v>16268</v>
      </c>
      <c r="B4530" s="11">
        <v>11692.0</v>
      </c>
      <c r="C4530" s="12" t="b">
        <v>0</v>
      </c>
      <c r="D4530" s="12" t="b">
        <v>0</v>
      </c>
      <c r="E4530" s="12" t="b">
        <v>0</v>
      </c>
      <c r="F4530" s="12" t="b">
        <v>0</v>
      </c>
      <c r="G4530" s="12" t="b">
        <v>0</v>
      </c>
      <c r="H4530" s="12" t="b">
        <v>0</v>
      </c>
      <c r="I4530" s="13"/>
      <c r="J4530" s="14" t="s">
        <v>16228</v>
      </c>
      <c r="K4530" s="12" t="b">
        <v>0</v>
      </c>
      <c r="L4530" s="15">
        <v>45785.0</v>
      </c>
      <c r="M4530" s="11" t="s">
        <v>1687</v>
      </c>
      <c r="N4530" s="11" t="s">
        <v>16269</v>
      </c>
      <c r="O4530" s="11" t="s">
        <v>15407</v>
      </c>
      <c r="P4530" s="11" t="s">
        <v>16252</v>
      </c>
      <c r="Q4530" s="11" t="s">
        <v>2041</v>
      </c>
      <c r="R4530" s="11" t="s">
        <v>15408</v>
      </c>
      <c r="S4530" s="11" t="s">
        <v>15409</v>
      </c>
      <c r="T4530" s="13"/>
      <c r="U4530" s="11" t="s">
        <v>13848</v>
      </c>
      <c r="W4530" s="11" t="s">
        <v>16252</v>
      </c>
      <c r="Z4530" s="13"/>
      <c r="AA4530" s="11" t="s">
        <v>151</v>
      </c>
      <c r="AB4530" s="13"/>
      <c r="AC4530" s="13"/>
      <c r="AD4530" s="11" t="s">
        <v>15408</v>
      </c>
      <c r="AF4530" s="13"/>
      <c r="AG4530" s="11" t="s">
        <v>152</v>
      </c>
      <c r="AH4530" s="11" t="s">
        <v>16253</v>
      </c>
      <c r="AJ4530" s="13"/>
      <c r="AK4530" s="13"/>
      <c r="AL4530" s="13"/>
      <c r="AM4530" s="13"/>
      <c r="AN4530" s="13"/>
      <c r="AO4530" s="13"/>
      <c r="AP4530" s="11" t="s">
        <v>16268</v>
      </c>
      <c r="AR4530" s="13"/>
      <c r="AS4530" s="13"/>
      <c r="AT4530" s="12" t="b">
        <v>1</v>
      </c>
      <c r="AU4530" s="13"/>
      <c r="AV4530" s="17">
        <v>45940.0</v>
      </c>
      <c r="AW4530" s="13"/>
      <c r="AX4530" s="15">
        <v>45758.0</v>
      </c>
      <c r="AY4530" s="13"/>
      <c r="AZ4530" s="14">
        <v>3199.0</v>
      </c>
      <c r="BA4530" s="13"/>
    </row>
    <row r="4531">
      <c r="A4531" s="11" t="s">
        <v>16270</v>
      </c>
      <c r="B4531" s="11">
        <v>11693.0</v>
      </c>
      <c r="C4531" s="12" t="b">
        <v>0</v>
      </c>
      <c r="D4531" s="12" t="b">
        <v>0</v>
      </c>
      <c r="E4531" s="12" t="b">
        <v>0</v>
      </c>
      <c r="F4531" s="12" t="b">
        <v>0</v>
      </c>
      <c r="G4531" s="12" t="b">
        <v>0</v>
      </c>
      <c r="H4531" s="12" t="b">
        <v>0</v>
      </c>
      <c r="I4531" s="13"/>
      <c r="J4531" s="14" t="s">
        <v>16228</v>
      </c>
      <c r="K4531" s="12" t="b">
        <v>0</v>
      </c>
      <c r="L4531" s="15">
        <v>45785.0</v>
      </c>
      <c r="M4531" s="11" t="s">
        <v>1416</v>
      </c>
      <c r="N4531" s="11" t="s">
        <v>16271</v>
      </c>
      <c r="O4531" s="11" t="s">
        <v>14879</v>
      </c>
      <c r="P4531" s="11" t="s">
        <v>16252</v>
      </c>
      <c r="Q4531" s="11" t="s">
        <v>2041</v>
      </c>
      <c r="R4531" s="11" t="s">
        <v>14880</v>
      </c>
      <c r="S4531" s="11" t="s">
        <v>14881</v>
      </c>
      <c r="U4531" s="11" t="s">
        <v>14882</v>
      </c>
      <c r="W4531" s="11" t="s">
        <v>16252</v>
      </c>
      <c r="Z4531" s="13"/>
      <c r="AA4531" s="11" t="s">
        <v>151</v>
      </c>
      <c r="AB4531" s="13"/>
      <c r="AC4531" s="13"/>
      <c r="AD4531" s="11" t="s">
        <v>14880</v>
      </c>
      <c r="AE4531" s="13"/>
      <c r="AF4531" s="13"/>
      <c r="AG4531" s="11" t="s">
        <v>152</v>
      </c>
      <c r="AH4531" s="11" t="s">
        <v>16253</v>
      </c>
      <c r="AJ4531" s="13"/>
      <c r="AK4531" s="13"/>
      <c r="AL4531" s="13"/>
      <c r="AM4531" s="13"/>
      <c r="AN4531" s="13"/>
      <c r="AO4531" s="13"/>
      <c r="AP4531" s="11" t="s">
        <v>16270</v>
      </c>
      <c r="AR4531" s="13"/>
      <c r="AS4531" s="13"/>
      <c r="AT4531" s="12" t="b">
        <v>1</v>
      </c>
      <c r="AU4531" s="13"/>
      <c r="AV4531" s="17">
        <v>45940.0</v>
      </c>
      <c r="AW4531" s="13"/>
      <c r="AX4531" s="15">
        <v>45758.0</v>
      </c>
      <c r="AY4531" s="13"/>
      <c r="AZ4531" s="14">
        <v>3196.0</v>
      </c>
      <c r="BA4531" s="13"/>
    </row>
    <row r="4532">
      <c r="A4532" s="11" t="s">
        <v>16272</v>
      </c>
      <c r="B4532" s="11">
        <v>11694.0</v>
      </c>
      <c r="C4532" s="12" t="b">
        <v>1</v>
      </c>
      <c r="D4532" s="12" t="b">
        <v>1</v>
      </c>
      <c r="E4532" s="12" t="b">
        <v>0</v>
      </c>
      <c r="F4532" s="12" t="b">
        <v>0</v>
      </c>
      <c r="G4532" s="12" t="b">
        <v>0</v>
      </c>
      <c r="H4532" s="12" t="b">
        <v>0</v>
      </c>
      <c r="I4532" s="13"/>
      <c r="J4532" s="14" t="s">
        <v>16228</v>
      </c>
      <c r="K4532" s="12" t="b">
        <v>1</v>
      </c>
      <c r="L4532" s="15">
        <v>45697.0</v>
      </c>
      <c r="M4532" s="11" t="s">
        <v>643</v>
      </c>
      <c r="N4532" s="11" t="s">
        <v>16273</v>
      </c>
      <c r="O4532" s="11" t="s">
        <v>8981</v>
      </c>
      <c r="P4532" s="11" t="s">
        <v>16274</v>
      </c>
      <c r="Q4532" s="11" t="s">
        <v>2041</v>
      </c>
      <c r="R4532" s="11" t="s">
        <v>8983</v>
      </c>
      <c r="S4532" s="11" t="s">
        <v>3985</v>
      </c>
      <c r="U4532" s="11" t="s">
        <v>9182</v>
      </c>
      <c r="W4532" s="11" t="s">
        <v>16274</v>
      </c>
      <c r="Z4532" s="13"/>
      <c r="AA4532" s="11" t="s">
        <v>151</v>
      </c>
      <c r="AB4532" s="13"/>
      <c r="AC4532" s="13"/>
      <c r="AD4532" s="11" t="s">
        <v>8983</v>
      </c>
      <c r="AE4532" s="13"/>
      <c r="AF4532" s="13"/>
      <c r="AG4532" s="11" t="s">
        <v>152</v>
      </c>
      <c r="AH4532" s="11" t="s">
        <v>16275</v>
      </c>
      <c r="AJ4532" s="13"/>
      <c r="AK4532" s="13"/>
      <c r="AL4532" s="13"/>
      <c r="AM4532" s="13"/>
      <c r="AN4532" s="13"/>
      <c r="AO4532" s="13"/>
      <c r="AP4532" s="11" t="s">
        <v>16272</v>
      </c>
      <c r="AR4532" s="13"/>
      <c r="AS4532" s="13"/>
      <c r="AT4532" s="12" t="b">
        <v>1</v>
      </c>
      <c r="AU4532" s="13"/>
      <c r="AV4532" s="17">
        <v>45940.0</v>
      </c>
      <c r="AW4532" s="13"/>
      <c r="AX4532" s="14" t="s">
        <v>155</v>
      </c>
      <c r="AY4532" s="13"/>
      <c r="AZ4532" s="14">
        <v>3201.0</v>
      </c>
      <c r="BA4532" s="13"/>
    </row>
    <row r="4533">
      <c r="A4533" s="11" t="s">
        <v>16276</v>
      </c>
      <c r="B4533" s="11">
        <v>11695.0</v>
      </c>
      <c r="C4533" s="12" t="b">
        <v>0</v>
      </c>
      <c r="D4533" s="12" t="b">
        <v>0</v>
      </c>
      <c r="E4533" s="12" t="b">
        <v>0</v>
      </c>
      <c r="F4533" s="12" t="b">
        <v>0</v>
      </c>
      <c r="G4533" s="12" t="b">
        <v>0</v>
      </c>
      <c r="H4533" s="12" t="b">
        <v>0</v>
      </c>
      <c r="I4533" s="13"/>
      <c r="J4533" s="14" t="s">
        <v>16228</v>
      </c>
      <c r="K4533" s="12" t="b">
        <v>1</v>
      </c>
      <c r="L4533" s="15">
        <v>45697.0</v>
      </c>
      <c r="M4533" s="11" t="s">
        <v>1438</v>
      </c>
      <c r="N4533" s="11" t="s">
        <v>16277</v>
      </c>
      <c r="O4533" s="11" t="s">
        <v>14361</v>
      </c>
      <c r="P4533" s="11" t="s">
        <v>16274</v>
      </c>
      <c r="Q4533" s="11" t="s">
        <v>2041</v>
      </c>
      <c r="R4533" s="11" t="s">
        <v>14362</v>
      </c>
      <c r="S4533" s="13"/>
      <c r="T4533" s="13"/>
      <c r="U4533" s="11" t="s">
        <v>8922</v>
      </c>
      <c r="W4533" s="11" t="s">
        <v>16274</v>
      </c>
      <c r="Z4533" s="13"/>
      <c r="AA4533" s="11" t="s">
        <v>151</v>
      </c>
      <c r="AB4533" s="13"/>
      <c r="AC4533" s="13"/>
      <c r="AD4533" s="11" t="s">
        <v>14362</v>
      </c>
      <c r="AE4533" s="13"/>
      <c r="AF4533" s="13"/>
      <c r="AG4533" s="11" t="s">
        <v>152</v>
      </c>
      <c r="AH4533" s="11" t="s">
        <v>16275</v>
      </c>
      <c r="AJ4533" s="13"/>
      <c r="AK4533" s="13"/>
      <c r="AL4533" s="13"/>
      <c r="AM4533" s="13"/>
      <c r="AN4533" s="13"/>
      <c r="AO4533" s="13"/>
      <c r="AP4533" s="11" t="s">
        <v>16276</v>
      </c>
      <c r="AR4533" s="13"/>
      <c r="AS4533" s="13"/>
      <c r="AT4533" s="12" t="b">
        <v>1</v>
      </c>
      <c r="AU4533" s="13"/>
      <c r="AV4533" s="17">
        <v>45940.0</v>
      </c>
      <c r="AW4533" s="13"/>
      <c r="AX4533" s="14" t="s">
        <v>155</v>
      </c>
      <c r="AY4533" s="13"/>
      <c r="AZ4533" s="14">
        <v>3202.0</v>
      </c>
      <c r="BA4533" s="13"/>
    </row>
    <row r="4534">
      <c r="A4534" s="11" t="s">
        <v>16278</v>
      </c>
      <c r="B4534" s="11">
        <v>11696.0</v>
      </c>
      <c r="C4534" s="12" t="b">
        <v>1</v>
      </c>
      <c r="D4534" s="12" t="b">
        <v>1</v>
      </c>
      <c r="E4534" s="12" t="b">
        <v>0</v>
      </c>
      <c r="F4534" s="12" t="b">
        <v>0</v>
      </c>
      <c r="G4534" s="12" t="b">
        <v>0</v>
      </c>
      <c r="H4534" s="12" t="b">
        <v>0</v>
      </c>
      <c r="I4534" s="13"/>
      <c r="J4534" s="14" t="s">
        <v>16228</v>
      </c>
      <c r="K4534" s="12" t="b">
        <v>1</v>
      </c>
      <c r="L4534" s="15">
        <v>45697.0</v>
      </c>
      <c r="M4534" s="11" t="s">
        <v>1438</v>
      </c>
      <c r="N4534" s="11" t="s">
        <v>16279</v>
      </c>
      <c r="O4534" s="11" t="s">
        <v>6760</v>
      </c>
      <c r="P4534" s="11" t="s">
        <v>16274</v>
      </c>
      <c r="Q4534" s="11" t="s">
        <v>2041</v>
      </c>
      <c r="R4534" s="11" t="s">
        <v>6761</v>
      </c>
      <c r="T4534" s="13"/>
      <c r="U4534" s="11" t="s">
        <v>8922</v>
      </c>
      <c r="W4534" s="11" t="s">
        <v>16274</v>
      </c>
      <c r="Z4534" s="13"/>
      <c r="AA4534" s="11" t="s">
        <v>151</v>
      </c>
      <c r="AB4534" s="13"/>
      <c r="AC4534" s="13"/>
      <c r="AD4534" s="11" t="s">
        <v>6761</v>
      </c>
      <c r="AF4534" s="13"/>
      <c r="AG4534" s="11" t="s">
        <v>152</v>
      </c>
      <c r="AH4534" s="11" t="s">
        <v>16275</v>
      </c>
      <c r="AJ4534" s="13"/>
      <c r="AK4534" s="13"/>
      <c r="AL4534" s="13"/>
      <c r="AM4534" s="13"/>
      <c r="AN4534" s="13"/>
      <c r="AO4534" s="13"/>
      <c r="AP4534" s="11" t="s">
        <v>16278</v>
      </c>
      <c r="AR4534" s="13"/>
      <c r="AS4534" s="13"/>
      <c r="AT4534" s="12" t="b">
        <v>1</v>
      </c>
      <c r="AU4534" s="13"/>
      <c r="AV4534" s="17">
        <v>45940.0</v>
      </c>
      <c r="AW4534" s="13"/>
      <c r="AX4534" s="14" t="s">
        <v>155</v>
      </c>
      <c r="AY4534" s="13"/>
      <c r="AZ4534" s="14">
        <v>3200.0</v>
      </c>
      <c r="BA4534" s="13"/>
    </row>
    <row r="4535">
      <c r="A4535" s="11" t="s">
        <v>16280</v>
      </c>
      <c r="B4535" s="11">
        <v>11697.0</v>
      </c>
      <c r="C4535" s="12" t="b">
        <v>1</v>
      </c>
      <c r="D4535" s="12" t="b">
        <v>1</v>
      </c>
      <c r="E4535" s="12" t="b">
        <v>0</v>
      </c>
      <c r="F4535" s="12" t="b">
        <v>0</v>
      </c>
      <c r="G4535" s="12" t="b">
        <v>0</v>
      </c>
      <c r="H4535" s="12" t="b">
        <v>0</v>
      </c>
      <c r="I4535" s="13"/>
      <c r="J4535" s="14" t="s">
        <v>16228</v>
      </c>
      <c r="K4535" s="12" t="b">
        <v>1</v>
      </c>
      <c r="L4535" s="15">
        <v>45697.0</v>
      </c>
      <c r="M4535" s="11" t="s">
        <v>1438</v>
      </c>
      <c r="N4535" s="11" t="s">
        <v>16281</v>
      </c>
      <c r="O4535" s="11" t="s">
        <v>10608</v>
      </c>
      <c r="P4535" s="11" t="s">
        <v>16274</v>
      </c>
      <c r="Q4535" s="11" t="s">
        <v>2041</v>
      </c>
      <c r="R4535" s="11" t="s">
        <v>10609</v>
      </c>
      <c r="S4535" s="11" t="s">
        <v>8230</v>
      </c>
      <c r="U4535" s="11" t="s">
        <v>8922</v>
      </c>
      <c r="W4535" s="11" t="s">
        <v>16274</v>
      </c>
      <c r="Z4535" s="13"/>
      <c r="AA4535" s="11" t="s">
        <v>151</v>
      </c>
      <c r="AB4535" s="13"/>
      <c r="AC4535" s="13"/>
      <c r="AD4535" s="11" t="s">
        <v>10609</v>
      </c>
      <c r="AE4535" s="13"/>
      <c r="AF4535" s="13"/>
      <c r="AG4535" s="11" t="s">
        <v>152</v>
      </c>
      <c r="AH4535" s="11" t="s">
        <v>16275</v>
      </c>
      <c r="AJ4535" s="13"/>
      <c r="AK4535" s="13"/>
      <c r="AL4535" s="13"/>
      <c r="AM4535" s="13"/>
      <c r="AN4535" s="13"/>
      <c r="AO4535" s="13"/>
      <c r="AP4535" s="11" t="s">
        <v>16280</v>
      </c>
      <c r="AR4535" s="13"/>
      <c r="AS4535" s="13"/>
      <c r="AT4535" s="12" t="b">
        <v>1</v>
      </c>
      <c r="AU4535" s="13"/>
      <c r="AV4535" s="17">
        <v>45940.0</v>
      </c>
      <c r="AW4535" s="13"/>
      <c r="AX4535" s="14" t="s">
        <v>155</v>
      </c>
      <c r="AY4535" s="13"/>
      <c r="AZ4535" s="14">
        <v>3204.0</v>
      </c>
      <c r="BA4535" s="13"/>
    </row>
    <row r="4536">
      <c r="A4536" s="11" t="s">
        <v>16282</v>
      </c>
      <c r="B4536" s="11">
        <v>11698.0</v>
      </c>
      <c r="C4536" s="12" t="b">
        <v>0</v>
      </c>
      <c r="D4536" s="12" t="b">
        <v>0</v>
      </c>
      <c r="E4536" s="12" t="b">
        <v>0</v>
      </c>
      <c r="F4536" s="12" t="b">
        <v>0</v>
      </c>
      <c r="G4536" s="12" t="b">
        <v>0</v>
      </c>
      <c r="H4536" s="12" t="b">
        <v>0</v>
      </c>
      <c r="I4536" s="13"/>
      <c r="J4536" s="14" t="s">
        <v>16228</v>
      </c>
      <c r="K4536" s="12" t="b">
        <v>1</v>
      </c>
      <c r="L4536" s="15">
        <v>45697.0</v>
      </c>
      <c r="M4536" s="11" t="s">
        <v>1438</v>
      </c>
      <c r="N4536" s="11" t="s">
        <v>16283</v>
      </c>
      <c r="O4536" s="11" t="s">
        <v>12871</v>
      </c>
      <c r="P4536" s="11" t="s">
        <v>16274</v>
      </c>
      <c r="Q4536" s="11" t="s">
        <v>2041</v>
      </c>
      <c r="R4536" s="11" t="s">
        <v>12872</v>
      </c>
      <c r="S4536" s="11" t="s">
        <v>1218</v>
      </c>
      <c r="U4536" s="11" t="s">
        <v>8922</v>
      </c>
      <c r="W4536" s="11" t="s">
        <v>16274</v>
      </c>
      <c r="Z4536" s="13"/>
      <c r="AA4536" s="11" t="s">
        <v>151</v>
      </c>
      <c r="AB4536" s="13"/>
      <c r="AC4536" s="13"/>
      <c r="AD4536" s="11" t="s">
        <v>12872</v>
      </c>
      <c r="AF4536" s="13"/>
      <c r="AG4536" s="11" t="s">
        <v>152</v>
      </c>
      <c r="AH4536" s="11" t="s">
        <v>16275</v>
      </c>
      <c r="AJ4536" s="13"/>
      <c r="AK4536" s="13"/>
      <c r="AL4536" s="13"/>
      <c r="AM4536" s="13"/>
      <c r="AN4536" s="13"/>
      <c r="AO4536" s="13"/>
      <c r="AP4536" s="11" t="s">
        <v>16282</v>
      </c>
      <c r="AR4536" s="13"/>
      <c r="AS4536" s="13"/>
      <c r="AT4536" s="12" t="b">
        <v>1</v>
      </c>
      <c r="AU4536" s="13"/>
      <c r="AV4536" s="17">
        <v>45940.0</v>
      </c>
      <c r="AW4536" s="13"/>
      <c r="AX4536" s="14" t="s">
        <v>155</v>
      </c>
      <c r="AY4536" s="13"/>
      <c r="AZ4536" s="14">
        <v>3206.0</v>
      </c>
      <c r="BA4536" s="13"/>
    </row>
    <row r="4537">
      <c r="A4537" s="11" t="s">
        <v>16284</v>
      </c>
      <c r="B4537" s="11">
        <v>11699.0</v>
      </c>
      <c r="C4537" s="12" t="b">
        <v>1</v>
      </c>
      <c r="D4537" s="12" t="b">
        <v>1</v>
      </c>
      <c r="E4537" s="12" t="b">
        <v>0</v>
      </c>
      <c r="F4537" s="12" t="b">
        <v>0</v>
      </c>
      <c r="G4537" s="12" t="b">
        <v>0</v>
      </c>
      <c r="H4537" s="12" t="b">
        <v>0</v>
      </c>
      <c r="I4537" s="13"/>
      <c r="J4537" s="14" t="s">
        <v>16228</v>
      </c>
      <c r="K4537" s="12" t="b">
        <v>1</v>
      </c>
      <c r="L4537" s="15">
        <v>45697.0</v>
      </c>
      <c r="M4537" s="11" t="s">
        <v>14666</v>
      </c>
      <c r="N4537" s="11" t="s">
        <v>16285</v>
      </c>
      <c r="O4537" s="11" t="s">
        <v>14668</v>
      </c>
      <c r="P4537" s="11" t="s">
        <v>16274</v>
      </c>
      <c r="Q4537" s="11" t="s">
        <v>2041</v>
      </c>
      <c r="R4537" s="11" t="s">
        <v>14669</v>
      </c>
      <c r="S4537" s="11" t="s">
        <v>14670</v>
      </c>
      <c r="T4537" s="13"/>
      <c r="U4537" s="11" t="s">
        <v>14671</v>
      </c>
      <c r="W4537" s="11" t="s">
        <v>16274</v>
      </c>
      <c r="Z4537" s="13"/>
      <c r="AA4537" s="11" t="s">
        <v>151</v>
      </c>
      <c r="AB4537" s="13"/>
      <c r="AC4537" s="13"/>
      <c r="AD4537" s="11" t="s">
        <v>14669</v>
      </c>
      <c r="AF4537" s="13"/>
      <c r="AG4537" s="11" t="s">
        <v>152</v>
      </c>
      <c r="AH4537" s="11" t="s">
        <v>16275</v>
      </c>
      <c r="AJ4537" s="13"/>
      <c r="AK4537" s="13"/>
      <c r="AL4537" s="13"/>
      <c r="AM4537" s="13"/>
      <c r="AN4537" s="13"/>
      <c r="AO4537" s="13"/>
      <c r="AP4537" s="11" t="s">
        <v>16284</v>
      </c>
      <c r="AR4537" s="13"/>
      <c r="AS4537" s="13"/>
      <c r="AT4537" s="12" t="b">
        <v>1</v>
      </c>
      <c r="AU4537" s="13"/>
      <c r="AV4537" s="17">
        <v>45940.0</v>
      </c>
      <c r="AW4537" s="13"/>
      <c r="AX4537" s="14" t="s">
        <v>155</v>
      </c>
      <c r="AY4537" s="13"/>
      <c r="AZ4537" s="14">
        <v>3203.0</v>
      </c>
      <c r="BA4537" s="13"/>
    </row>
    <row r="4538">
      <c r="A4538" s="11" t="s">
        <v>16286</v>
      </c>
      <c r="B4538" s="11">
        <v>11700.0</v>
      </c>
      <c r="C4538" s="12" t="b">
        <v>1</v>
      </c>
      <c r="D4538" s="12" t="b">
        <v>0</v>
      </c>
      <c r="E4538" s="12" t="b">
        <v>0</v>
      </c>
      <c r="F4538" s="12" t="b">
        <v>0</v>
      </c>
      <c r="G4538" s="12" t="b">
        <v>0</v>
      </c>
      <c r="H4538" s="12" t="b">
        <v>0</v>
      </c>
      <c r="I4538" s="13"/>
      <c r="J4538" s="14" t="s">
        <v>16228</v>
      </c>
      <c r="K4538" s="12" t="b">
        <v>1</v>
      </c>
      <c r="L4538" s="15">
        <v>45697.0</v>
      </c>
      <c r="M4538" s="11" t="s">
        <v>3597</v>
      </c>
      <c r="N4538" s="11" t="s">
        <v>16287</v>
      </c>
      <c r="O4538" s="11" t="s">
        <v>11836</v>
      </c>
      <c r="P4538" s="11" t="s">
        <v>16274</v>
      </c>
      <c r="Q4538" s="11" t="s">
        <v>2041</v>
      </c>
      <c r="R4538" s="11" t="s">
        <v>11837</v>
      </c>
      <c r="S4538" s="13"/>
      <c r="T4538" s="13"/>
      <c r="U4538" s="11" t="s">
        <v>9258</v>
      </c>
      <c r="W4538" s="11" t="s">
        <v>16274</v>
      </c>
      <c r="Z4538" s="13"/>
      <c r="AA4538" s="11" t="s">
        <v>215</v>
      </c>
      <c r="AB4538" s="13"/>
      <c r="AC4538" s="13"/>
      <c r="AD4538" s="11" t="s">
        <v>11837</v>
      </c>
      <c r="AE4538" s="13"/>
      <c r="AF4538" s="13"/>
      <c r="AG4538" s="11" t="s">
        <v>152</v>
      </c>
      <c r="AH4538" s="11" t="s">
        <v>16275</v>
      </c>
      <c r="AJ4538" s="13"/>
      <c r="AK4538" s="13"/>
      <c r="AL4538" s="13"/>
      <c r="AM4538" s="13"/>
      <c r="AN4538" s="13"/>
      <c r="AO4538" s="13"/>
      <c r="AP4538" s="11" t="s">
        <v>16286</v>
      </c>
      <c r="AR4538" s="13"/>
      <c r="AS4538" s="13"/>
      <c r="AT4538" s="12" t="b">
        <v>1</v>
      </c>
      <c r="AU4538" s="13"/>
      <c r="AV4538" s="14" t="s">
        <v>167</v>
      </c>
      <c r="AW4538" s="13"/>
      <c r="AX4538" s="14" t="s">
        <v>155</v>
      </c>
      <c r="AY4538" s="13"/>
      <c r="AZ4538" s="14">
        <v>8257.0</v>
      </c>
      <c r="BA4538" s="13"/>
    </row>
    <row r="4539">
      <c r="A4539" s="11" t="s">
        <v>16288</v>
      </c>
      <c r="B4539" s="11">
        <v>11701.0</v>
      </c>
      <c r="C4539" s="12" t="b">
        <v>1</v>
      </c>
      <c r="D4539" s="12" t="b">
        <v>1</v>
      </c>
      <c r="E4539" s="12" t="b">
        <v>0</v>
      </c>
      <c r="F4539" s="12" t="b">
        <v>0</v>
      </c>
      <c r="G4539" s="12" t="b">
        <v>0</v>
      </c>
      <c r="H4539" s="12" t="b">
        <v>0</v>
      </c>
      <c r="I4539" s="13"/>
      <c r="J4539" s="14" t="s">
        <v>16228</v>
      </c>
      <c r="K4539" s="12" t="b">
        <v>1</v>
      </c>
      <c r="L4539" s="15">
        <v>45697.0</v>
      </c>
      <c r="M4539" s="11" t="s">
        <v>3597</v>
      </c>
      <c r="N4539" s="11" t="s">
        <v>16289</v>
      </c>
      <c r="O4539" s="11" t="s">
        <v>6456</v>
      </c>
      <c r="P4539" s="11" t="s">
        <v>16274</v>
      </c>
      <c r="Q4539" s="11" t="s">
        <v>2041</v>
      </c>
      <c r="R4539" s="11" t="s">
        <v>6457</v>
      </c>
      <c r="S4539" s="11" t="s">
        <v>6458</v>
      </c>
      <c r="U4539" s="11" t="s">
        <v>9258</v>
      </c>
      <c r="W4539" s="11" t="s">
        <v>16274</v>
      </c>
      <c r="Z4539" s="13"/>
      <c r="AA4539" s="11" t="s">
        <v>151</v>
      </c>
      <c r="AB4539" s="13"/>
      <c r="AC4539" s="13"/>
      <c r="AD4539" s="11" t="s">
        <v>6457</v>
      </c>
      <c r="AG4539" s="11" t="s">
        <v>152</v>
      </c>
      <c r="AH4539" s="11" t="s">
        <v>16275</v>
      </c>
      <c r="AJ4539" s="13"/>
      <c r="AK4539" s="13"/>
      <c r="AL4539" s="13"/>
      <c r="AM4539" s="13"/>
      <c r="AN4539" s="13"/>
      <c r="AO4539" s="13"/>
      <c r="AP4539" s="11" t="s">
        <v>16288</v>
      </c>
      <c r="AR4539" s="13"/>
      <c r="AS4539" s="13"/>
      <c r="AT4539" s="12" t="b">
        <v>1</v>
      </c>
      <c r="AU4539" s="13"/>
      <c r="AV4539" s="14" t="s">
        <v>167</v>
      </c>
      <c r="AW4539" s="13"/>
      <c r="AX4539" s="14" t="s">
        <v>155</v>
      </c>
      <c r="AY4539" s="13"/>
      <c r="AZ4539" s="14">
        <v>8256.0</v>
      </c>
      <c r="BA4539" s="13"/>
    </row>
    <row r="4540">
      <c r="A4540" s="11" t="s">
        <v>16290</v>
      </c>
      <c r="B4540" s="11">
        <v>11702.0</v>
      </c>
      <c r="C4540" s="12" t="b">
        <v>0</v>
      </c>
      <c r="D4540" s="12" t="b">
        <v>1</v>
      </c>
      <c r="E4540" s="12" t="b">
        <v>0</v>
      </c>
      <c r="F4540" s="12" t="b">
        <v>0</v>
      </c>
      <c r="G4540" s="12" t="b">
        <v>0</v>
      </c>
      <c r="H4540" s="12" t="b">
        <v>0</v>
      </c>
      <c r="I4540" s="13"/>
      <c r="J4540" s="14" t="s">
        <v>16228</v>
      </c>
      <c r="K4540" s="12" t="b">
        <v>1</v>
      </c>
      <c r="L4540" s="15">
        <v>45697.0</v>
      </c>
      <c r="M4540" s="11" t="s">
        <v>1687</v>
      </c>
      <c r="N4540" s="11" t="s">
        <v>16291</v>
      </c>
      <c r="O4540" s="11" t="s">
        <v>15407</v>
      </c>
      <c r="P4540" s="11" t="s">
        <v>16274</v>
      </c>
      <c r="Q4540" s="11" t="s">
        <v>2041</v>
      </c>
      <c r="R4540" s="11" t="s">
        <v>15408</v>
      </c>
      <c r="S4540" s="11" t="s">
        <v>15409</v>
      </c>
      <c r="T4540" s="13"/>
      <c r="U4540" s="11" t="s">
        <v>13848</v>
      </c>
      <c r="W4540" s="11" t="s">
        <v>16274</v>
      </c>
      <c r="Z4540" s="13"/>
      <c r="AA4540" s="11" t="s">
        <v>151</v>
      </c>
      <c r="AB4540" s="13"/>
      <c r="AC4540" s="13"/>
      <c r="AD4540" s="11" t="s">
        <v>15408</v>
      </c>
      <c r="AF4540" s="13"/>
      <c r="AG4540" s="11" t="s">
        <v>152</v>
      </c>
      <c r="AH4540" s="11" t="s">
        <v>16275</v>
      </c>
      <c r="AJ4540" s="13"/>
      <c r="AK4540" s="13"/>
      <c r="AL4540" s="13"/>
      <c r="AM4540" s="13"/>
      <c r="AN4540" s="13"/>
      <c r="AO4540" s="13"/>
      <c r="AP4540" s="11" t="s">
        <v>16290</v>
      </c>
      <c r="AR4540" s="13"/>
      <c r="AS4540" s="13"/>
      <c r="AT4540" s="12" t="b">
        <v>1</v>
      </c>
      <c r="AU4540" s="13"/>
      <c r="AV4540" s="17">
        <v>45940.0</v>
      </c>
      <c r="AW4540" s="13"/>
      <c r="AX4540" s="14" t="s">
        <v>155</v>
      </c>
      <c r="AY4540" s="13"/>
      <c r="AZ4540" s="14">
        <v>3207.0</v>
      </c>
      <c r="BA4540" s="13"/>
    </row>
    <row r="4541">
      <c r="A4541" s="11" t="s">
        <v>16292</v>
      </c>
      <c r="B4541" s="11">
        <v>11703.0</v>
      </c>
      <c r="C4541" s="12" t="b">
        <v>1</v>
      </c>
      <c r="D4541" s="12" t="b">
        <v>0</v>
      </c>
      <c r="E4541" s="12" t="b">
        <v>0</v>
      </c>
      <c r="F4541" s="12" t="b">
        <v>0</v>
      </c>
      <c r="G4541" s="12" t="b">
        <v>0</v>
      </c>
      <c r="H4541" s="12" t="b">
        <v>0</v>
      </c>
      <c r="I4541" s="13"/>
      <c r="J4541" s="14" t="s">
        <v>16228</v>
      </c>
      <c r="K4541" s="12" t="b">
        <v>1</v>
      </c>
      <c r="L4541" s="15">
        <v>45697.0</v>
      </c>
      <c r="M4541" s="11" t="s">
        <v>1416</v>
      </c>
      <c r="N4541" s="11" t="s">
        <v>16293</v>
      </c>
      <c r="O4541" s="11" t="s">
        <v>14879</v>
      </c>
      <c r="P4541" s="11" t="s">
        <v>16274</v>
      </c>
      <c r="Q4541" s="11" t="s">
        <v>2041</v>
      </c>
      <c r="R4541" s="11" t="s">
        <v>14880</v>
      </c>
      <c r="S4541" s="11" t="s">
        <v>14881</v>
      </c>
      <c r="U4541" s="11" t="s">
        <v>14882</v>
      </c>
      <c r="W4541" s="11" t="s">
        <v>16274</v>
      </c>
      <c r="Z4541" s="13"/>
      <c r="AA4541" s="11" t="s">
        <v>215</v>
      </c>
      <c r="AB4541" s="13"/>
      <c r="AC4541" s="13"/>
      <c r="AD4541" s="11" t="s">
        <v>14880</v>
      </c>
      <c r="AE4541" s="13"/>
      <c r="AF4541" s="13"/>
      <c r="AG4541" s="11" t="s">
        <v>152</v>
      </c>
      <c r="AH4541" s="11" t="s">
        <v>16275</v>
      </c>
      <c r="AJ4541" s="13"/>
      <c r="AK4541" s="13"/>
      <c r="AL4541" s="13"/>
      <c r="AM4541" s="13"/>
      <c r="AN4541" s="13"/>
      <c r="AO4541" s="13"/>
      <c r="AP4541" s="11" t="s">
        <v>16292</v>
      </c>
      <c r="AR4541" s="13"/>
      <c r="AS4541" s="13"/>
      <c r="AT4541" s="12" t="b">
        <v>1</v>
      </c>
      <c r="AU4541" s="13"/>
      <c r="AV4541" s="17">
        <v>45940.0</v>
      </c>
      <c r="AW4541" s="13"/>
      <c r="AX4541" s="14" t="s">
        <v>155</v>
      </c>
      <c r="AY4541" s="13"/>
      <c r="AZ4541" s="14">
        <v>3205.0</v>
      </c>
      <c r="BA4541" s="13"/>
    </row>
    <row r="4542">
      <c r="A4542" s="11" t="s">
        <v>16294</v>
      </c>
      <c r="B4542" s="11">
        <v>11704.0</v>
      </c>
      <c r="C4542" s="12" t="b">
        <v>0</v>
      </c>
      <c r="D4542" s="12" t="b">
        <v>1</v>
      </c>
      <c r="E4542" s="12" t="b">
        <v>0</v>
      </c>
      <c r="F4542" s="12" t="b">
        <v>0</v>
      </c>
      <c r="G4542" s="12" t="b">
        <v>0</v>
      </c>
      <c r="H4542" s="12" t="b">
        <v>0</v>
      </c>
      <c r="I4542" s="14" t="s">
        <v>16295</v>
      </c>
      <c r="J4542" s="14" t="s">
        <v>16295</v>
      </c>
      <c r="K4542" s="12" t="b">
        <v>0</v>
      </c>
      <c r="L4542" s="14" t="s">
        <v>9982</v>
      </c>
      <c r="M4542" s="11" t="s">
        <v>11283</v>
      </c>
      <c r="N4542" s="11" t="s">
        <v>16296</v>
      </c>
      <c r="O4542" s="11" t="s">
        <v>11285</v>
      </c>
      <c r="P4542" s="11" t="s">
        <v>9984</v>
      </c>
      <c r="Q4542" s="11" t="s">
        <v>9926</v>
      </c>
      <c r="R4542" s="11" t="s">
        <v>11286</v>
      </c>
      <c r="S4542" s="11" t="s">
        <v>1099</v>
      </c>
      <c r="U4542" s="11" t="s">
        <v>15340</v>
      </c>
      <c r="W4542" s="11" t="s">
        <v>9984</v>
      </c>
      <c r="Y4542" s="11" t="s">
        <v>11286</v>
      </c>
      <c r="Z4542" s="13"/>
      <c r="AA4542" s="11" t="s">
        <v>151</v>
      </c>
      <c r="AB4542" s="13"/>
      <c r="AC4542" s="13"/>
      <c r="AD4542" s="11" t="s">
        <v>11286</v>
      </c>
      <c r="AE4542" s="11" t="s">
        <v>9640</v>
      </c>
      <c r="AF4542" s="13"/>
      <c r="AG4542" s="11" t="s">
        <v>152</v>
      </c>
      <c r="AH4542" s="11" t="s">
        <v>9985</v>
      </c>
      <c r="AJ4542" s="13"/>
      <c r="AK4542" s="11" t="s">
        <v>9986</v>
      </c>
      <c r="AM4542" s="13"/>
      <c r="AN4542" s="13"/>
      <c r="AO4542" s="13"/>
      <c r="AP4542" s="11" t="s">
        <v>16294</v>
      </c>
      <c r="AR4542" s="13"/>
      <c r="AS4542" s="13"/>
      <c r="AT4542" s="12" t="b">
        <v>1</v>
      </c>
      <c r="AU4542" s="13"/>
      <c r="AV4542" s="17">
        <v>45940.0</v>
      </c>
      <c r="AW4542" s="13"/>
      <c r="AX4542" s="14" t="s">
        <v>155</v>
      </c>
      <c r="AY4542" s="13"/>
      <c r="AZ4542" s="14">
        <v>1675.0</v>
      </c>
      <c r="BA4542" s="13"/>
    </row>
    <row r="4543">
      <c r="A4543" s="11" t="s">
        <v>16297</v>
      </c>
      <c r="B4543" s="11">
        <v>11705.0</v>
      </c>
      <c r="C4543" s="12" t="b">
        <v>0</v>
      </c>
      <c r="D4543" s="12" t="b">
        <v>1</v>
      </c>
      <c r="E4543" s="12" t="b">
        <v>0</v>
      </c>
      <c r="F4543" s="12" t="b">
        <v>0</v>
      </c>
      <c r="G4543" s="12" t="b">
        <v>0</v>
      </c>
      <c r="H4543" s="12" t="b">
        <v>0</v>
      </c>
      <c r="I4543" s="13"/>
      <c r="J4543" s="13"/>
      <c r="K4543" s="12" t="b">
        <v>0</v>
      </c>
      <c r="L4543" s="14" t="s">
        <v>9982</v>
      </c>
      <c r="M4543" s="11" t="s">
        <v>1687</v>
      </c>
      <c r="N4543" s="11" t="s">
        <v>16298</v>
      </c>
      <c r="O4543" s="11" t="s">
        <v>16299</v>
      </c>
      <c r="P4543" s="11" t="s">
        <v>9984</v>
      </c>
      <c r="Q4543" s="11" t="s">
        <v>9926</v>
      </c>
      <c r="R4543" s="11" t="s">
        <v>16300</v>
      </c>
      <c r="S4543" s="11" t="s">
        <v>4030</v>
      </c>
      <c r="T4543" s="11" t="s">
        <v>16301</v>
      </c>
      <c r="U4543" s="11" t="s">
        <v>13848</v>
      </c>
      <c r="W4543" s="11" t="s">
        <v>9984</v>
      </c>
      <c r="X4543" s="11" t="s">
        <v>16302</v>
      </c>
      <c r="Y4543" s="13"/>
      <c r="Z4543" s="13"/>
      <c r="AA4543" s="11" t="s">
        <v>151</v>
      </c>
      <c r="AB4543" s="13"/>
      <c r="AC4543" s="13"/>
      <c r="AD4543" s="11" t="s">
        <v>16300</v>
      </c>
      <c r="AE4543" s="11" t="s">
        <v>2029</v>
      </c>
      <c r="AG4543" s="11" t="s">
        <v>152</v>
      </c>
      <c r="AH4543" s="11" t="s">
        <v>9985</v>
      </c>
      <c r="AJ4543" s="11" t="s">
        <v>16302</v>
      </c>
      <c r="AK4543" s="13"/>
      <c r="AL4543" s="13"/>
      <c r="AM4543" s="13"/>
      <c r="AN4543" s="13"/>
      <c r="AO4543" s="13"/>
      <c r="AP4543" s="11" t="s">
        <v>16297</v>
      </c>
      <c r="AR4543" s="13"/>
      <c r="AS4543" s="13"/>
      <c r="AT4543" s="12" t="b">
        <v>1</v>
      </c>
      <c r="AU4543" s="13"/>
      <c r="AV4543" s="17">
        <v>45940.0</v>
      </c>
      <c r="AW4543" s="13"/>
      <c r="AX4543" s="14" t="s">
        <v>155</v>
      </c>
      <c r="AY4543" s="13"/>
      <c r="AZ4543" s="14">
        <v>1676.0</v>
      </c>
      <c r="BA4543" s="13"/>
    </row>
    <row r="4544">
      <c r="A4544" s="11" t="s">
        <v>16303</v>
      </c>
      <c r="B4544" s="11">
        <v>11706.0</v>
      </c>
      <c r="C4544" s="12" t="b">
        <v>0</v>
      </c>
      <c r="D4544" s="12" t="b">
        <v>1</v>
      </c>
      <c r="E4544" s="12" t="b">
        <v>0</v>
      </c>
      <c r="F4544" s="12" t="b">
        <v>0</v>
      </c>
      <c r="G4544" s="12" t="b">
        <v>0</v>
      </c>
      <c r="H4544" s="12" t="b">
        <v>0</v>
      </c>
      <c r="I4544" s="13"/>
      <c r="J4544" s="13"/>
      <c r="K4544" s="12" t="b">
        <v>0</v>
      </c>
      <c r="L4544" s="15">
        <v>45394.0</v>
      </c>
      <c r="M4544" s="11" t="s">
        <v>3785</v>
      </c>
      <c r="N4544" s="11" t="s">
        <v>16304</v>
      </c>
      <c r="O4544" s="11" t="s">
        <v>16305</v>
      </c>
      <c r="P4544" s="11" t="s">
        <v>15572</v>
      </c>
      <c r="Q4544" s="11" t="s">
        <v>162</v>
      </c>
      <c r="R4544" s="11" t="s">
        <v>16306</v>
      </c>
      <c r="S4544" s="11" t="s">
        <v>3827</v>
      </c>
      <c r="T4544" s="11" t="s">
        <v>14428</v>
      </c>
      <c r="U4544" s="11" t="s">
        <v>15202</v>
      </c>
      <c r="W4544" s="11" t="s">
        <v>15572</v>
      </c>
      <c r="Z4544" s="13"/>
      <c r="AA4544" s="11" t="s">
        <v>151</v>
      </c>
      <c r="AB4544" s="13"/>
      <c r="AC4544" s="13"/>
      <c r="AD4544" s="11" t="s">
        <v>16306</v>
      </c>
      <c r="AF4544" s="13"/>
      <c r="AG4544" s="11" t="s">
        <v>152</v>
      </c>
      <c r="AH4544" s="11" t="s">
        <v>15575</v>
      </c>
      <c r="AJ4544" s="13"/>
      <c r="AK4544" s="13"/>
      <c r="AL4544" s="13"/>
      <c r="AM4544" s="13"/>
      <c r="AN4544" s="13"/>
      <c r="AO4544" s="13"/>
      <c r="AP4544" s="11" t="s">
        <v>16303</v>
      </c>
      <c r="AR4544" s="13"/>
      <c r="AS4544" s="13"/>
      <c r="AT4544" s="12" t="b">
        <v>1</v>
      </c>
      <c r="AU4544" s="13"/>
      <c r="AV4544" s="17">
        <v>45940.0</v>
      </c>
      <c r="AW4544" s="13"/>
      <c r="AX4544" s="14" t="s">
        <v>155</v>
      </c>
      <c r="AY4544" s="13"/>
      <c r="AZ4544" s="14">
        <v>2744.0</v>
      </c>
      <c r="BA4544" s="13"/>
    </row>
    <row r="4545">
      <c r="A4545" s="11" t="s">
        <v>16307</v>
      </c>
      <c r="B4545" s="11">
        <v>11707.0</v>
      </c>
      <c r="C4545" s="12" t="b">
        <v>0</v>
      </c>
      <c r="D4545" s="12" t="b">
        <v>1</v>
      </c>
      <c r="E4545" s="12" t="b">
        <v>0</v>
      </c>
      <c r="F4545" s="12" t="b">
        <v>0</v>
      </c>
      <c r="G4545" s="12" t="b">
        <v>0</v>
      </c>
      <c r="H4545" s="12" t="b">
        <v>0</v>
      </c>
      <c r="I4545" s="13"/>
      <c r="J4545" s="13"/>
      <c r="K4545" s="12" t="b">
        <v>0</v>
      </c>
      <c r="L4545" s="14" t="s">
        <v>9982</v>
      </c>
      <c r="M4545" s="11" t="s">
        <v>1687</v>
      </c>
      <c r="N4545" s="11" t="s">
        <v>16308</v>
      </c>
      <c r="O4545" s="11" t="s">
        <v>16309</v>
      </c>
      <c r="P4545" s="11" t="s">
        <v>9984</v>
      </c>
      <c r="Q4545" s="11" t="s">
        <v>9926</v>
      </c>
      <c r="R4545" s="11" t="s">
        <v>16310</v>
      </c>
      <c r="S4545" s="11" t="s">
        <v>16311</v>
      </c>
      <c r="T4545" s="11" t="s">
        <v>16301</v>
      </c>
      <c r="U4545" s="11" t="s">
        <v>13848</v>
      </c>
      <c r="W4545" s="11" t="s">
        <v>9984</v>
      </c>
      <c r="X4545" s="11" t="s">
        <v>16312</v>
      </c>
      <c r="Y4545" s="13"/>
      <c r="Z4545" s="13"/>
      <c r="AA4545" s="11" t="s">
        <v>151</v>
      </c>
      <c r="AB4545" s="13"/>
      <c r="AC4545" s="13"/>
      <c r="AD4545" s="11" t="s">
        <v>16310</v>
      </c>
      <c r="AE4545" s="11" t="s">
        <v>2029</v>
      </c>
      <c r="AG4545" s="11" t="s">
        <v>152</v>
      </c>
      <c r="AH4545" s="11" t="s">
        <v>9985</v>
      </c>
      <c r="AJ4545" s="11" t="s">
        <v>16313</v>
      </c>
      <c r="AL4545" s="13"/>
      <c r="AM4545" s="13"/>
      <c r="AN4545" s="13"/>
      <c r="AO4545" s="13"/>
      <c r="AP4545" s="11" t="s">
        <v>16307</v>
      </c>
      <c r="AR4545" s="13"/>
      <c r="AS4545" s="13"/>
      <c r="AT4545" s="12" t="b">
        <v>1</v>
      </c>
      <c r="AU4545" s="13"/>
      <c r="AV4545" s="17">
        <v>45940.0</v>
      </c>
      <c r="AW4545" s="13"/>
      <c r="AX4545" s="14" t="s">
        <v>155</v>
      </c>
      <c r="AY4545" s="13"/>
      <c r="AZ4545" s="14">
        <v>1679.0</v>
      </c>
      <c r="BA4545" s="13"/>
    </row>
    <row r="4546">
      <c r="A4546" s="11" t="s">
        <v>16314</v>
      </c>
      <c r="B4546" s="11">
        <v>11708.0</v>
      </c>
      <c r="C4546" s="12" t="b">
        <v>0</v>
      </c>
      <c r="D4546" s="12" t="b">
        <v>1</v>
      </c>
      <c r="E4546" s="12" t="b">
        <v>0</v>
      </c>
      <c r="F4546" s="12" t="b">
        <v>0</v>
      </c>
      <c r="G4546" s="12" t="b">
        <v>0</v>
      </c>
      <c r="H4546" s="12" t="b">
        <v>0</v>
      </c>
      <c r="I4546" s="13"/>
      <c r="J4546" s="13"/>
      <c r="K4546" s="12" t="b">
        <v>0</v>
      </c>
      <c r="L4546" s="14" t="s">
        <v>9982</v>
      </c>
      <c r="M4546" s="11" t="s">
        <v>1687</v>
      </c>
      <c r="N4546" s="11" t="s">
        <v>16315</v>
      </c>
      <c r="O4546" s="11" t="s">
        <v>16316</v>
      </c>
      <c r="P4546" s="11" t="s">
        <v>9984</v>
      </c>
      <c r="Q4546" s="11" t="s">
        <v>9926</v>
      </c>
      <c r="R4546" s="11" t="s">
        <v>16317</v>
      </c>
      <c r="S4546" s="11" t="s">
        <v>7979</v>
      </c>
      <c r="T4546" s="11" t="s">
        <v>16301</v>
      </c>
      <c r="U4546" s="11" t="s">
        <v>13848</v>
      </c>
      <c r="W4546" s="11" t="s">
        <v>9984</v>
      </c>
      <c r="X4546" s="11" t="s">
        <v>1691</v>
      </c>
      <c r="Y4546" s="13"/>
      <c r="Z4546" s="13"/>
      <c r="AA4546" s="11" t="s">
        <v>151</v>
      </c>
      <c r="AB4546" s="13"/>
      <c r="AC4546" s="13"/>
      <c r="AD4546" s="11" t="s">
        <v>16317</v>
      </c>
      <c r="AE4546" s="11" t="s">
        <v>2029</v>
      </c>
      <c r="AG4546" s="11" t="s">
        <v>152</v>
      </c>
      <c r="AH4546" s="11" t="s">
        <v>9985</v>
      </c>
      <c r="AJ4546" s="11" t="s">
        <v>1691</v>
      </c>
      <c r="AK4546" s="13"/>
      <c r="AL4546" s="13"/>
      <c r="AM4546" s="13"/>
      <c r="AN4546" s="13"/>
      <c r="AO4546" s="13"/>
      <c r="AP4546" s="11" t="s">
        <v>16314</v>
      </c>
      <c r="AR4546" s="13"/>
      <c r="AS4546" s="13"/>
      <c r="AT4546" s="12" t="b">
        <v>1</v>
      </c>
      <c r="AU4546" s="13"/>
      <c r="AV4546" s="17">
        <v>45940.0</v>
      </c>
      <c r="AW4546" s="13"/>
      <c r="AX4546" s="14" t="s">
        <v>155</v>
      </c>
      <c r="AY4546" s="13"/>
      <c r="AZ4546" s="14">
        <v>1680.0</v>
      </c>
      <c r="BA4546" s="13"/>
    </row>
    <row r="4547">
      <c r="A4547" s="11" t="s">
        <v>16318</v>
      </c>
      <c r="B4547" s="11">
        <v>11709.0</v>
      </c>
      <c r="C4547" s="12" t="b">
        <v>0</v>
      </c>
      <c r="D4547" s="12" t="b">
        <v>1</v>
      </c>
      <c r="E4547" s="12" t="b">
        <v>0</v>
      </c>
      <c r="F4547" s="12" t="b">
        <v>0</v>
      </c>
      <c r="G4547" s="12" t="b">
        <v>0</v>
      </c>
      <c r="H4547" s="12" t="b">
        <v>0</v>
      </c>
      <c r="I4547" s="13"/>
      <c r="J4547" s="14" t="s">
        <v>16295</v>
      </c>
      <c r="K4547" s="12" t="b">
        <v>0</v>
      </c>
      <c r="L4547" s="14" t="s">
        <v>9982</v>
      </c>
      <c r="M4547" s="11" t="s">
        <v>1921</v>
      </c>
      <c r="N4547" s="11" t="s">
        <v>16319</v>
      </c>
      <c r="O4547" s="11" t="s">
        <v>16320</v>
      </c>
      <c r="P4547" s="11" t="s">
        <v>9984</v>
      </c>
      <c r="Q4547" s="11" t="s">
        <v>9926</v>
      </c>
      <c r="R4547" s="11" t="s">
        <v>16321</v>
      </c>
      <c r="S4547" s="11" t="s">
        <v>16322</v>
      </c>
      <c r="U4547" s="11" t="s">
        <v>10619</v>
      </c>
      <c r="W4547" s="11" t="s">
        <v>9984</v>
      </c>
      <c r="Y4547" s="11" t="s">
        <v>16321</v>
      </c>
      <c r="Z4547" s="13"/>
      <c r="AA4547" s="11" t="s">
        <v>151</v>
      </c>
      <c r="AB4547" s="13"/>
      <c r="AC4547" s="13"/>
      <c r="AD4547" s="11" t="s">
        <v>16321</v>
      </c>
      <c r="AE4547" s="11" t="s">
        <v>2029</v>
      </c>
      <c r="AG4547" s="11" t="s">
        <v>152</v>
      </c>
      <c r="AH4547" s="11" t="s">
        <v>9985</v>
      </c>
      <c r="AJ4547" s="13"/>
      <c r="AK4547" s="11" t="s">
        <v>9986</v>
      </c>
      <c r="AM4547" s="13"/>
      <c r="AN4547" s="13"/>
      <c r="AO4547" s="13"/>
      <c r="AP4547" s="11" t="s">
        <v>16318</v>
      </c>
      <c r="AR4547" s="13"/>
      <c r="AS4547" s="13"/>
      <c r="AT4547" s="12" t="b">
        <v>1</v>
      </c>
      <c r="AU4547" s="13"/>
      <c r="AV4547" s="17">
        <v>45940.0</v>
      </c>
      <c r="AW4547" s="13"/>
      <c r="AX4547" s="14" t="s">
        <v>155</v>
      </c>
      <c r="AY4547" s="13"/>
      <c r="AZ4547" s="14">
        <v>1678.0</v>
      </c>
      <c r="BA4547" s="13"/>
    </row>
    <row r="4548">
      <c r="A4548" s="11" t="s">
        <v>16323</v>
      </c>
      <c r="B4548" s="11">
        <v>11710.0</v>
      </c>
      <c r="C4548" s="12" t="b">
        <v>0</v>
      </c>
      <c r="D4548" s="12" t="b">
        <v>0</v>
      </c>
      <c r="E4548" s="12" t="b">
        <v>0</v>
      </c>
      <c r="F4548" s="12" t="b">
        <v>0</v>
      </c>
      <c r="G4548" s="12" t="b">
        <v>0</v>
      </c>
      <c r="H4548" s="12" t="b">
        <v>0</v>
      </c>
      <c r="I4548" s="13"/>
      <c r="J4548" s="13"/>
      <c r="K4548" s="12" t="b">
        <v>0</v>
      </c>
      <c r="L4548" s="14" t="s">
        <v>9982</v>
      </c>
      <c r="M4548" s="11" t="s">
        <v>1687</v>
      </c>
      <c r="N4548" s="11" t="s">
        <v>16324</v>
      </c>
      <c r="O4548" s="11" t="s">
        <v>16325</v>
      </c>
      <c r="P4548" s="11" t="s">
        <v>9984</v>
      </c>
      <c r="Q4548" s="11" t="s">
        <v>9926</v>
      </c>
      <c r="R4548" s="11" t="s">
        <v>16326</v>
      </c>
      <c r="S4548" s="11" t="s">
        <v>16327</v>
      </c>
      <c r="T4548" s="11" t="s">
        <v>16301</v>
      </c>
      <c r="U4548" s="11" t="s">
        <v>13848</v>
      </c>
      <c r="W4548" s="11" t="s">
        <v>9984</v>
      </c>
      <c r="X4548" s="11" t="s">
        <v>1121</v>
      </c>
      <c r="Y4548" s="13"/>
      <c r="Z4548" s="13"/>
      <c r="AA4548" s="11" t="s">
        <v>151</v>
      </c>
      <c r="AB4548" s="13"/>
      <c r="AC4548" s="13"/>
      <c r="AD4548" s="11" t="s">
        <v>16326</v>
      </c>
      <c r="AE4548" s="11" t="s">
        <v>2029</v>
      </c>
      <c r="AG4548" s="11" t="s">
        <v>152</v>
      </c>
      <c r="AH4548" s="11" t="s">
        <v>9985</v>
      </c>
      <c r="AJ4548" s="11" t="s">
        <v>1121</v>
      </c>
      <c r="AK4548" s="13"/>
      <c r="AL4548" s="13"/>
      <c r="AM4548" s="13"/>
      <c r="AN4548" s="13"/>
      <c r="AO4548" s="13"/>
      <c r="AP4548" s="11" t="s">
        <v>16323</v>
      </c>
      <c r="AR4548" s="13"/>
      <c r="AS4548" s="13"/>
      <c r="AT4548" s="12" t="b">
        <v>1</v>
      </c>
      <c r="AU4548" s="13"/>
      <c r="AV4548" s="17">
        <v>45940.0</v>
      </c>
      <c r="AW4548" s="13"/>
      <c r="AX4548" s="14" t="s">
        <v>155</v>
      </c>
      <c r="AY4548" s="13"/>
      <c r="AZ4548" s="14">
        <v>1682.0</v>
      </c>
      <c r="BA4548" s="13"/>
    </row>
    <row r="4549">
      <c r="A4549" s="11" t="s">
        <v>16328</v>
      </c>
      <c r="B4549" s="11">
        <v>11711.0</v>
      </c>
      <c r="C4549" s="12" t="b">
        <v>0</v>
      </c>
      <c r="D4549" s="12" t="b">
        <v>0</v>
      </c>
      <c r="E4549" s="12" t="b">
        <v>0</v>
      </c>
      <c r="F4549" s="12" t="b">
        <v>0</v>
      </c>
      <c r="G4549" s="12" t="b">
        <v>0</v>
      </c>
      <c r="H4549" s="12" t="b">
        <v>0</v>
      </c>
      <c r="I4549" s="13"/>
      <c r="J4549" s="13"/>
      <c r="K4549" s="12" t="b">
        <v>0</v>
      </c>
      <c r="L4549" s="14" t="s">
        <v>15399</v>
      </c>
      <c r="M4549" s="11" t="s">
        <v>268</v>
      </c>
      <c r="N4549" s="11" t="s">
        <v>16329</v>
      </c>
      <c r="O4549" s="11" t="s">
        <v>970</v>
      </c>
      <c r="P4549" s="11" t="s">
        <v>15401</v>
      </c>
      <c r="Q4549" s="11" t="s">
        <v>1051</v>
      </c>
      <c r="R4549" s="11" t="s">
        <v>973</v>
      </c>
      <c r="S4549" s="11" t="s">
        <v>920</v>
      </c>
      <c r="T4549" s="13"/>
      <c r="U4549" s="11" t="s">
        <v>14387</v>
      </c>
      <c r="W4549" s="11" t="s">
        <v>15401</v>
      </c>
      <c r="AA4549" s="11" t="s">
        <v>151</v>
      </c>
      <c r="AB4549" s="13"/>
      <c r="AC4549" s="13"/>
      <c r="AD4549" s="11" t="s">
        <v>973</v>
      </c>
      <c r="AF4549" s="13"/>
      <c r="AG4549" s="11" t="s">
        <v>152</v>
      </c>
      <c r="AH4549" s="11" t="s">
        <v>15402</v>
      </c>
      <c r="AJ4549" s="13"/>
      <c r="AK4549" s="13"/>
      <c r="AL4549" s="13"/>
      <c r="AM4549" s="13"/>
      <c r="AN4549" s="13"/>
      <c r="AO4549" s="13"/>
      <c r="AP4549" s="11" t="s">
        <v>16328</v>
      </c>
      <c r="AR4549" s="13"/>
      <c r="AS4549" s="13"/>
      <c r="AT4549" s="12" t="b">
        <v>1</v>
      </c>
      <c r="AU4549" s="13"/>
      <c r="AV4549" s="17">
        <v>45940.0</v>
      </c>
      <c r="AW4549" s="13"/>
      <c r="AX4549" s="14" t="s">
        <v>155</v>
      </c>
      <c r="AY4549" s="13"/>
      <c r="AZ4549" s="14">
        <v>2933.0</v>
      </c>
      <c r="BA4549" s="13"/>
    </row>
    <row r="4550">
      <c r="A4550" s="11" t="s">
        <v>16330</v>
      </c>
      <c r="B4550" s="11">
        <v>11712.0</v>
      </c>
      <c r="C4550" s="12" t="b">
        <v>0</v>
      </c>
      <c r="D4550" s="12" t="b">
        <v>0</v>
      </c>
      <c r="E4550" s="12" t="b">
        <v>0</v>
      </c>
      <c r="F4550" s="12" t="b">
        <v>0</v>
      </c>
      <c r="G4550" s="12" t="b">
        <v>0</v>
      </c>
      <c r="H4550" s="12" t="b">
        <v>0</v>
      </c>
      <c r="I4550" s="13"/>
      <c r="J4550" s="13"/>
      <c r="K4550" s="12" t="b">
        <v>0</v>
      </c>
      <c r="L4550" s="14" t="s">
        <v>15399</v>
      </c>
      <c r="M4550" s="11" t="s">
        <v>268</v>
      </c>
      <c r="N4550" s="11" t="s">
        <v>16331</v>
      </c>
      <c r="O4550" s="11" t="s">
        <v>12445</v>
      </c>
      <c r="P4550" s="11" t="s">
        <v>15401</v>
      </c>
      <c r="Q4550" s="11" t="s">
        <v>1051</v>
      </c>
      <c r="R4550" s="11" t="s">
        <v>12446</v>
      </c>
      <c r="S4550" s="11" t="s">
        <v>12447</v>
      </c>
      <c r="U4550" s="11" t="s">
        <v>14387</v>
      </c>
      <c r="W4550" s="11" t="s">
        <v>15401</v>
      </c>
      <c r="AA4550" s="11" t="s">
        <v>151</v>
      </c>
      <c r="AB4550" s="13"/>
      <c r="AC4550" s="13"/>
      <c r="AD4550" s="11" t="s">
        <v>12446</v>
      </c>
      <c r="AE4550" s="13"/>
      <c r="AF4550" s="13"/>
      <c r="AG4550" s="11" t="s">
        <v>152</v>
      </c>
      <c r="AH4550" s="11" t="s">
        <v>15402</v>
      </c>
      <c r="AJ4550" s="13"/>
      <c r="AK4550" s="13"/>
      <c r="AL4550" s="13"/>
      <c r="AM4550" s="13"/>
      <c r="AN4550" s="13"/>
      <c r="AO4550" s="13"/>
      <c r="AP4550" s="11" t="s">
        <v>16330</v>
      </c>
      <c r="AR4550" s="13"/>
      <c r="AS4550" s="13"/>
      <c r="AT4550" s="12" t="b">
        <v>1</v>
      </c>
      <c r="AU4550" s="13"/>
      <c r="AV4550" s="17">
        <v>45940.0</v>
      </c>
      <c r="AW4550" s="13"/>
      <c r="AX4550" s="14" t="s">
        <v>155</v>
      </c>
      <c r="AY4550" s="13"/>
      <c r="AZ4550" s="14">
        <v>2932.0</v>
      </c>
      <c r="BA4550" s="13"/>
    </row>
    <row r="4551">
      <c r="A4551" s="11" t="s">
        <v>16332</v>
      </c>
      <c r="B4551" s="11">
        <v>11713.0</v>
      </c>
      <c r="C4551" s="12" t="b">
        <v>0</v>
      </c>
      <c r="D4551" s="12" t="b">
        <v>0</v>
      </c>
      <c r="E4551" s="12" t="b">
        <v>0</v>
      </c>
      <c r="F4551" s="12" t="b">
        <v>0</v>
      </c>
      <c r="G4551" s="12" t="b">
        <v>0</v>
      </c>
      <c r="H4551" s="12" t="b">
        <v>0</v>
      </c>
      <c r="I4551" s="13"/>
      <c r="J4551" s="13"/>
      <c r="K4551" s="12" t="b">
        <v>0</v>
      </c>
      <c r="L4551" s="14" t="s">
        <v>15399</v>
      </c>
      <c r="M4551" s="11" t="s">
        <v>14329</v>
      </c>
      <c r="N4551" s="11" t="s">
        <v>16333</v>
      </c>
      <c r="O4551" s="11" t="s">
        <v>14331</v>
      </c>
      <c r="P4551" s="11" t="s">
        <v>15401</v>
      </c>
      <c r="Q4551" s="11" t="s">
        <v>1051</v>
      </c>
      <c r="R4551" s="11" t="s">
        <v>14332</v>
      </c>
      <c r="S4551" s="11" t="s">
        <v>14333</v>
      </c>
      <c r="U4551" s="11" t="s">
        <v>14335</v>
      </c>
      <c r="W4551" s="11" t="s">
        <v>15401</v>
      </c>
      <c r="AA4551" s="11" t="s">
        <v>151</v>
      </c>
      <c r="AB4551" s="13"/>
      <c r="AC4551" s="13"/>
      <c r="AD4551" s="11" t="s">
        <v>14332</v>
      </c>
      <c r="AE4551" s="13"/>
      <c r="AF4551" s="13"/>
      <c r="AG4551" s="11" t="s">
        <v>152</v>
      </c>
      <c r="AH4551" s="11" t="s">
        <v>15402</v>
      </c>
      <c r="AJ4551" s="13"/>
      <c r="AK4551" s="13"/>
      <c r="AL4551" s="13"/>
      <c r="AM4551" s="13"/>
      <c r="AN4551" s="13"/>
      <c r="AO4551" s="13"/>
      <c r="AP4551" s="11" t="s">
        <v>16332</v>
      </c>
      <c r="AR4551" s="13"/>
      <c r="AS4551" s="13"/>
      <c r="AT4551" s="12" t="b">
        <v>1</v>
      </c>
      <c r="AU4551" s="13"/>
      <c r="AV4551" s="17">
        <v>45940.0</v>
      </c>
      <c r="AW4551" s="13"/>
      <c r="AX4551" s="14" t="s">
        <v>155</v>
      </c>
      <c r="AY4551" s="13"/>
      <c r="AZ4551" s="14">
        <v>2930.0</v>
      </c>
      <c r="BA4551" s="13"/>
    </row>
    <row r="4552">
      <c r="A4552" s="11" t="s">
        <v>16334</v>
      </c>
      <c r="B4552" s="11">
        <v>11714.0</v>
      </c>
      <c r="C4552" s="12" t="b">
        <v>0</v>
      </c>
      <c r="D4552" s="12" t="b">
        <v>0</v>
      </c>
      <c r="E4552" s="12" t="b">
        <v>0</v>
      </c>
      <c r="F4552" s="12" t="b">
        <v>0</v>
      </c>
      <c r="G4552" s="12" t="b">
        <v>0</v>
      </c>
      <c r="H4552" s="12" t="b">
        <v>0</v>
      </c>
      <c r="I4552" s="13"/>
      <c r="J4552" s="13"/>
      <c r="K4552" s="12" t="b">
        <v>0</v>
      </c>
      <c r="L4552" s="14" t="s">
        <v>15399</v>
      </c>
      <c r="M4552" s="11" t="s">
        <v>5533</v>
      </c>
      <c r="N4552" s="11" t="s">
        <v>16335</v>
      </c>
      <c r="O4552" s="11" t="s">
        <v>9287</v>
      </c>
      <c r="P4552" s="11" t="s">
        <v>15401</v>
      </c>
      <c r="Q4552" s="11" t="s">
        <v>1051</v>
      </c>
      <c r="R4552" s="11" t="s">
        <v>9288</v>
      </c>
      <c r="S4552" s="11" t="s">
        <v>9289</v>
      </c>
      <c r="U4552" s="11" t="s">
        <v>15302</v>
      </c>
      <c r="W4552" s="11" t="s">
        <v>15401</v>
      </c>
      <c r="AA4552" s="11" t="s">
        <v>151</v>
      </c>
      <c r="AB4552" s="13"/>
      <c r="AC4552" s="13"/>
      <c r="AD4552" s="11" t="s">
        <v>9288</v>
      </c>
      <c r="AF4552" s="13"/>
      <c r="AG4552" s="11" t="s">
        <v>152</v>
      </c>
      <c r="AH4552" s="11" t="s">
        <v>15402</v>
      </c>
      <c r="AJ4552" s="13"/>
      <c r="AK4552" s="13"/>
      <c r="AL4552" s="13"/>
      <c r="AM4552" s="13"/>
      <c r="AN4552" s="13"/>
      <c r="AO4552" s="13"/>
      <c r="AP4552" s="11" t="s">
        <v>16334</v>
      </c>
      <c r="AR4552" s="13"/>
      <c r="AS4552" s="13"/>
      <c r="AT4552" s="12" t="b">
        <v>1</v>
      </c>
      <c r="AU4552" s="13"/>
      <c r="AV4552" s="14" t="s">
        <v>167</v>
      </c>
      <c r="AW4552" s="13"/>
      <c r="AX4552" s="14" t="s">
        <v>155</v>
      </c>
      <c r="AY4552" s="13"/>
      <c r="AZ4552" s="14">
        <v>8259.0</v>
      </c>
      <c r="BA4552" s="13"/>
    </row>
    <row r="4553">
      <c r="A4553" s="11" t="s">
        <v>16336</v>
      </c>
      <c r="B4553" s="11">
        <v>11715.0</v>
      </c>
      <c r="C4553" s="12" t="b">
        <v>0</v>
      </c>
      <c r="D4553" s="12" t="b">
        <v>0</v>
      </c>
      <c r="E4553" s="12" t="b">
        <v>0</v>
      </c>
      <c r="F4553" s="12" t="b">
        <v>0</v>
      </c>
      <c r="G4553" s="12" t="b">
        <v>0</v>
      </c>
      <c r="H4553" s="12" t="b">
        <v>0</v>
      </c>
      <c r="I4553" s="13"/>
      <c r="J4553" s="13"/>
      <c r="K4553" s="12" t="b">
        <v>0</v>
      </c>
      <c r="L4553" s="14" t="s">
        <v>15399</v>
      </c>
      <c r="M4553" s="11" t="s">
        <v>9677</v>
      </c>
      <c r="N4553" s="11" t="s">
        <v>16337</v>
      </c>
      <c r="O4553" s="11" t="s">
        <v>12647</v>
      </c>
      <c r="P4553" s="11" t="s">
        <v>15401</v>
      </c>
      <c r="Q4553" s="11" t="s">
        <v>1051</v>
      </c>
      <c r="R4553" s="11" t="s">
        <v>12648</v>
      </c>
      <c r="S4553" s="11" t="s">
        <v>12649</v>
      </c>
      <c r="U4553" s="11" t="s">
        <v>10415</v>
      </c>
      <c r="W4553" s="11" t="s">
        <v>15401</v>
      </c>
      <c r="AA4553" s="11" t="s">
        <v>151</v>
      </c>
      <c r="AB4553" s="13"/>
      <c r="AC4553" s="13"/>
      <c r="AD4553" s="11" t="s">
        <v>12648</v>
      </c>
      <c r="AE4553" s="13"/>
      <c r="AF4553" s="13"/>
      <c r="AG4553" s="11" t="s">
        <v>152</v>
      </c>
      <c r="AH4553" s="11" t="s">
        <v>15402</v>
      </c>
      <c r="AJ4553" s="13"/>
      <c r="AK4553" s="13"/>
      <c r="AL4553" s="13"/>
      <c r="AM4553" s="13"/>
      <c r="AN4553" s="13"/>
      <c r="AO4553" s="13"/>
      <c r="AP4553" s="11" t="s">
        <v>16336</v>
      </c>
      <c r="AR4553" s="13"/>
      <c r="AS4553" s="13"/>
      <c r="AT4553" s="12" t="b">
        <v>1</v>
      </c>
      <c r="AU4553" s="13"/>
      <c r="AV4553" s="17">
        <v>45940.0</v>
      </c>
      <c r="AW4553" s="13"/>
      <c r="AX4553" s="14" t="s">
        <v>155</v>
      </c>
      <c r="AY4553" s="13"/>
      <c r="AZ4553" s="14">
        <v>2934.0</v>
      </c>
      <c r="BA4553" s="13"/>
    </row>
    <row r="4554">
      <c r="A4554" s="11" t="s">
        <v>16338</v>
      </c>
      <c r="B4554" s="11">
        <v>11717.0</v>
      </c>
      <c r="C4554" s="12" t="b">
        <v>0</v>
      </c>
      <c r="D4554" s="12" t="b">
        <v>1</v>
      </c>
      <c r="E4554" s="12" t="b">
        <v>0</v>
      </c>
      <c r="F4554" s="12" t="b">
        <v>0</v>
      </c>
      <c r="G4554" s="12" t="b">
        <v>0</v>
      </c>
      <c r="H4554" s="12" t="b">
        <v>0</v>
      </c>
      <c r="I4554" s="13"/>
      <c r="J4554" s="13"/>
      <c r="K4554" s="12" t="b">
        <v>0</v>
      </c>
      <c r="L4554" s="14" t="s">
        <v>15399</v>
      </c>
      <c r="M4554" s="11" t="s">
        <v>1787</v>
      </c>
      <c r="N4554" s="11" t="s">
        <v>16339</v>
      </c>
      <c r="O4554" s="11" t="s">
        <v>14406</v>
      </c>
      <c r="P4554" s="11" t="s">
        <v>15401</v>
      </c>
      <c r="Q4554" s="11" t="s">
        <v>1051</v>
      </c>
      <c r="R4554" s="11" t="s">
        <v>14407</v>
      </c>
      <c r="S4554" s="11" t="s">
        <v>14408</v>
      </c>
      <c r="U4554" s="11" t="s">
        <v>13953</v>
      </c>
      <c r="W4554" s="11" t="s">
        <v>15401</v>
      </c>
      <c r="AA4554" s="11" t="s">
        <v>151</v>
      </c>
      <c r="AB4554" s="13"/>
      <c r="AC4554" s="13"/>
      <c r="AD4554" s="11" t="s">
        <v>14407</v>
      </c>
      <c r="AE4554" s="13"/>
      <c r="AF4554" s="13"/>
      <c r="AG4554" s="11" t="s">
        <v>152</v>
      </c>
      <c r="AH4554" s="11" t="s">
        <v>15402</v>
      </c>
      <c r="AJ4554" s="13"/>
      <c r="AK4554" s="13"/>
      <c r="AL4554" s="13"/>
      <c r="AM4554" s="13"/>
      <c r="AN4554" s="13"/>
      <c r="AO4554" s="13"/>
      <c r="AP4554" s="11" t="s">
        <v>16338</v>
      </c>
      <c r="AR4554" s="13"/>
      <c r="AS4554" s="13"/>
      <c r="AT4554" s="12" t="b">
        <v>1</v>
      </c>
      <c r="AU4554" s="13"/>
      <c r="AV4554" s="17">
        <v>45940.0</v>
      </c>
      <c r="AW4554" s="13"/>
      <c r="AX4554" s="14" t="s">
        <v>155</v>
      </c>
      <c r="AY4554" s="13"/>
      <c r="AZ4554" s="14">
        <v>2931.0</v>
      </c>
      <c r="BA4554" s="13"/>
    </row>
    <row r="4555">
      <c r="A4555" s="11" t="s">
        <v>16340</v>
      </c>
      <c r="B4555" s="11">
        <v>11719.0</v>
      </c>
      <c r="C4555" s="12" t="b">
        <v>0</v>
      </c>
      <c r="D4555" s="12" t="b">
        <v>1</v>
      </c>
      <c r="E4555" s="12" t="b">
        <v>0</v>
      </c>
      <c r="F4555" s="12" t="b">
        <v>0</v>
      </c>
      <c r="G4555" s="12" t="b">
        <v>0</v>
      </c>
      <c r="H4555" s="12" t="b">
        <v>0</v>
      </c>
      <c r="I4555" s="13"/>
      <c r="J4555" s="14" t="s">
        <v>16341</v>
      </c>
      <c r="K4555" s="12" t="b">
        <v>0</v>
      </c>
      <c r="L4555" s="14" t="s">
        <v>15807</v>
      </c>
      <c r="M4555" s="11" t="s">
        <v>1657</v>
      </c>
      <c r="N4555" s="11" t="s">
        <v>16342</v>
      </c>
      <c r="O4555" s="11" t="s">
        <v>9638</v>
      </c>
      <c r="P4555" s="11" t="s">
        <v>15809</v>
      </c>
      <c r="Q4555" s="11" t="s">
        <v>146</v>
      </c>
      <c r="R4555" s="11" t="s">
        <v>9280</v>
      </c>
      <c r="S4555" s="11" t="s">
        <v>9639</v>
      </c>
      <c r="U4555" s="11" t="s">
        <v>14664</v>
      </c>
      <c r="W4555" s="11" t="s">
        <v>15809</v>
      </c>
      <c r="AA4555" s="11" t="s">
        <v>151</v>
      </c>
      <c r="AB4555" s="13"/>
      <c r="AC4555" s="13"/>
      <c r="AD4555" s="11" t="s">
        <v>9280</v>
      </c>
      <c r="AF4555" s="13"/>
      <c r="AG4555" s="11" t="s">
        <v>152</v>
      </c>
      <c r="AH4555" s="11" t="s">
        <v>15810</v>
      </c>
      <c r="AJ4555" s="13"/>
      <c r="AK4555" s="13"/>
      <c r="AL4555" s="13"/>
      <c r="AM4555" s="13"/>
      <c r="AN4555" s="13"/>
      <c r="AO4555" s="13"/>
      <c r="AP4555" s="11" t="s">
        <v>16340</v>
      </c>
      <c r="AR4555" s="13"/>
      <c r="AS4555" s="13"/>
      <c r="AT4555" s="12" t="b">
        <v>1</v>
      </c>
      <c r="AU4555" s="13"/>
      <c r="AV4555" s="17">
        <v>45940.0</v>
      </c>
      <c r="AW4555" s="13"/>
      <c r="AX4555" s="14" t="s">
        <v>155</v>
      </c>
      <c r="AY4555" s="13"/>
      <c r="AZ4555" s="14">
        <v>2984.0</v>
      </c>
      <c r="BA4555" s="13"/>
    </row>
    <row r="4556">
      <c r="A4556" s="11" t="s">
        <v>16343</v>
      </c>
      <c r="B4556" s="11">
        <v>11720.0</v>
      </c>
      <c r="C4556" s="12" t="b">
        <v>0</v>
      </c>
      <c r="D4556" s="12" t="b">
        <v>1</v>
      </c>
      <c r="E4556" s="12" t="b">
        <v>0</v>
      </c>
      <c r="F4556" s="12" t="b">
        <v>0</v>
      </c>
      <c r="G4556" s="12" t="b">
        <v>0</v>
      </c>
      <c r="H4556" s="12" t="b">
        <v>0</v>
      </c>
      <c r="I4556" s="13"/>
      <c r="J4556" s="13"/>
      <c r="K4556" s="12" t="b">
        <v>0</v>
      </c>
      <c r="L4556" s="17">
        <v>45577.0</v>
      </c>
      <c r="M4556" s="11" t="s">
        <v>1687</v>
      </c>
      <c r="N4556" s="11" t="s">
        <v>16344</v>
      </c>
      <c r="O4556" s="11" t="s">
        <v>15407</v>
      </c>
      <c r="P4556" s="11" t="s">
        <v>14964</v>
      </c>
      <c r="Q4556" s="11" t="s">
        <v>2041</v>
      </c>
      <c r="R4556" s="11" t="s">
        <v>15408</v>
      </c>
      <c r="S4556" s="11" t="s">
        <v>15409</v>
      </c>
      <c r="T4556" s="13"/>
      <c r="U4556" s="11" t="s">
        <v>13848</v>
      </c>
      <c r="W4556" s="11" t="s">
        <v>14964</v>
      </c>
      <c r="Z4556" s="13"/>
      <c r="AA4556" s="11" t="s">
        <v>151</v>
      </c>
      <c r="AB4556" s="13"/>
      <c r="AC4556" s="13"/>
      <c r="AD4556" s="11" t="s">
        <v>15408</v>
      </c>
      <c r="AF4556" s="13"/>
      <c r="AG4556" s="11" t="s">
        <v>152</v>
      </c>
      <c r="AH4556" s="11" t="s">
        <v>14965</v>
      </c>
      <c r="AJ4556" s="13"/>
      <c r="AK4556" s="13"/>
      <c r="AL4556" s="13"/>
      <c r="AM4556" s="13"/>
      <c r="AN4556" s="13"/>
      <c r="AO4556" s="13"/>
      <c r="AP4556" s="11" t="s">
        <v>16343</v>
      </c>
      <c r="AR4556" s="13"/>
      <c r="AS4556" s="13"/>
      <c r="AT4556" s="12" t="b">
        <v>1</v>
      </c>
      <c r="AU4556" s="13"/>
      <c r="AV4556" s="17">
        <v>45940.0</v>
      </c>
      <c r="AW4556" s="13"/>
      <c r="AX4556" s="14" t="s">
        <v>155</v>
      </c>
      <c r="AY4556" s="13"/>
      <c r="AZ4556" s="14">
        <v>2890.0</v>
      </c>
      <c r="BA4556" s="13"/>
    </row>
    <row r="4557">
      <c r="A4557" s="11" t="s">
        <v>16345</v>
      </c>
      <c r="B4557" s="11">
        <v>11721.0</v>
      </c>
      <c r="C4557" s="12" t="b">
        <v>0</v>
      </c>
      <c r="D4557" s="12" t="b">
        <v>1</v>
      </c>
      <c r="E4557" s="12" t="b">
        <v>0</v>
      </c>
      <c r="F4557" s="12" t="b">
        <v>0</v>
      </c>
      <c r="G4557" s="12" t="b">
        <v>0</v>
      </c>
      <c r="H4557" s="12" t="b">
        <v>0</v>
      </c>
      <c r="I4557" s="13"/>
      <c r="J4557" s="13"/>
      <c r="K4557" s="12" t="b">
        <v>0</v>
      </c>
      <c r="L4557" s="15">
        <v>45839.0</v>
      </c>
      <c r="M4557" s="11" t="s">
        <v>1687</v>
      </c>
      <c r="N4557" s="11" t="s">
        <v>16346</v>
      </c>
      <c r="O4557" s="11" t="s">
        <v>15407</v>
      </c>
      <c r="P4557" s="11" t="s">
        <v>14984</v>
      </c>
      <c r="Q4557" s="11" t="s">
        <v>2041</v>
      </c>
      <c r="R4557" s="11" t="s">
        <v>15408</v>
      </c>
      <c r="S4557" s="11" t="s">
        <v>15409</v>
      </c>
      <c r="T4557" s="13"/>
      <c r="U4557" s="11" t="s">
        <v>13848</v>
      </c>
      <c r="W4557" s="11" t="s">
        <v>14984</v>
      </c>
      <c r="Z4557" s="13"/>
      <c r="AA4557" s="11" t="s">
        <v>151</v>
      </c>
      <c r="AB4557" s="13"/>
      <c r="AC4557" s="13"/>
      <c r="AD4557" s="11" t="s">
        <v>15408</v>
      </c>
      <c r="AF4557" s="13"/>
      <c r="AG4557" s="11" t="s">
        <v>152</v>
      </c>
      <c r="AH4557" s="11" t="s">
        <v>14985</v>
      </c>
      <c r="AJ4557" s="13"/>
      <c r="AK4557" s="13"/>
      <c r="AL4557" s="13"/>
      <c r="AM4557" s="13"/>
      <c r="AN4557" s="13"/>
      <c r="AO4557" s="13"/>
      <c r="AP4557" s="11" t="s">
        <v>16345</v>
      </c>
      <c r="AR4557" s="13"/>
      <c r="AS4557" s="13"/>
      <c r="AT4557" s="12" t="b">
        <v>1</v>
      </c>
      <c r="AU4557" s="13"/>
      <c r="AV4557" s="17">
        <v>45940.0</v>
      </c>
      <c r="AW4557" s="13"/>
      <c r="AX4557" s="14" t="s">
        <v>155</v>
      </c>
      <c r="AY4557" s="13"/>
      <c r="AZ4557" s="14">
        <v>2898.0</v>
      </c>
      <c r="BA4557" s="13"/>
    </row>
    <row r="4558">
      <c r="A4558" s="11" t="s">
        <v>16347</v>
      </c>
      <c r="B4558" s="11">
        <v>11722.0</v>
      </c>
      <c r="C4558" s="12" t="b">
        <v>0</v>
      </c>
      <c r="D4558" s="12" t="b">
        <v>0</v>
      </c>
      <c r="E4558" s="12" t="b">
        <v>0</v>
      </c>
      <c r="F4558" s="12" t="b">
        <v>0</v>
      </c>
      <c r="G4558" s="12" t="b">
        <v>0</v>
      </c>
      <c r="H4558" s="12" t="b">
        <v>0</v>
      </c>
      <c r="I4558" s="13"/>
      <c r="J4558" s="13"/>
      <c r="K4558" s="12" t="b">
        <v>0</v>
      </c>
      <c r="L4558" s="15">
        <v>45749.0</v>
      </c>
      <c r="M4558" s="11" t="s">
        <v>1687</v>
      </c>
      <c r="N4558" s="11" t="s">
        <v>16348</v>
      </c>
      <c r="O4558" s="11" t="s">
        <v>15407</v>
      </c>
      <c r="P4558" s="11" t="s">
        <v>15145</v>
      </c>
      <c r="Q4558" s="11" t="s">
        <v>2041</v>
      </c>
      <c r="R4558" s="11" t="s">
        <v>15408</v>
      </c>
      <c r="S4558" s="11" t="s">
        <v>15409</v>
      </c>
      <c r="T4558" s="13"/>
      <c r="U4558" s="11" t="s">
        <v>13848</v>
      </c>
      <c r="W4558" s="11" t="s">
        <v>15145</v>
      </c>
      <c r="Z4558" s="13"/>
      <c r="AA4558" s="11" t="s">
        <v>151</v>
      </c>
      <c r="AB4558" s="13"/>
      <c r="AC4558" s="13"/>
      <c r="AD4558" s="11" t="s">
        <v>15408</v>
      </c>
      <c r="AF4558" s="13"/>
      <c r="AG4558" s="11" t="s">
        <v>152</v>
      </c>
      <c r="AH4558" s="11" t="s">
        <v>15146</v>
      </c>
      <c r="AJ4558" s="13"/>
      <c r="AK4558" s="13"/>
      <c r="AL4558" s="13"/>
      <c r="AM4558" s="13"/>
      <c r="AN4558" s="13"/>
      <c r="AO4558" s="13"/>
      <c r="AP4558" s="11" t="s">
        <v>16347</v>
      </c>
      <c r="AR4558" s="13"/>
      <c r="AS4558" s="13"/>
      <c r="AT4558" s="12" t="b">
        <v>1</v>
      </c>
      <c r="AU4558" s="13"/>
      <c r="AV4558" s="17">
        <v>45940.0</v>
      </c>
      <c r="AW4558" s="13"/>
      <c r="AX4558" s="14" t="s">
        <v>155</v>
      </c>
      <c r="AY4558" s="13"/>
      <c r="AZ4558" s="14">
        <v>2906.0</v>
      </c>
      <c r="BA4558" s="13"/>
    </row>
    <row r="4559">
      <c r="A4559" s="11" t="s">
        <v>16349</v>
      </c>
      <c r="B4559" s="11">
        <v>11723.0</v>
      </c>
      <c r="C4559" s="12" t="b">
        <v>0</v>
      </c>
      <c r="D4559" s="12" t="b">
        <v>0</v>
      </c>
      <c r="E4559" s="12" t="b">
        <v>0</v>
      </c>
      <c r="F4559" s="12" t="b">
        <v>0</v>
      </c>
      <c r="G4559" s="12" t="b">
        <v>0</v>
      </c>
      <c r="H4559" s="12" t="b">
        <v>0</v>
      </c>
      <c r="I4559" s="13"/>
      <c r="J4559" s="13"/>
      <c r="K4559" s="12" t="b">
        <v>0</v>
      </c>
      <c r="L4559" s="14" t="s">
        <v>15367</v>
      </c>
      <c r="M4559" s="11" t="s">
        <v>1687</v>
      </c>
      <c r="N4559" s="11" t="s">
        <v>16350</v>
      </c>
      <c r="O4559" s="11" t="s">
        <v>15407</v>
      </c>
      <c r="P4559" s="11" t="s">
        <v>15369</v>
      </c>
      <c r="Q4559" s="11" t="s">
        <v>2041</v>
      </c>
      <c r="R4559" s="11" t="s">
        <v>15408</v>
      </c>
      <c r="S4559" s="11" t="s">
        <v>15409</v>
      </c>
      <c r="T4559" s="13"/>
      <c r="U4559" s="11" t="s">
        <v>13848</v>
      </c>
      <c r="W4559" s="11" t="s">
        <v>15369</v>
      </c>
      <c r="Y4559" s="13"/>
      <c r="Z4559" s="13"/>
      <c r="AA4559" s="11" t="s">
        <v>215</v>
      </c>
      <c r="AB4559" s="13"/>
      <c r="AC4559" s="13"/>
      <c r="AD4559" s="11" t="s">
        <v>15408</v>
      </c>
      <c r="AF4559" s="13"/>
      <c r="AG4559" s="11" t="s">
        <v>152</v>
      </c>
      <c r="AH4559" s="11" t="s">
        <v>15371</v>
      </c>
      <c r="AJ4559" s="13"/>
      <c r="AK4559" s="13"/>
      <c r="AL4559" s="13"/>
      <c r="AM4559" s="13"/>
      <c r="AN4559" s="13"/>
      <c r="AO4559" s="13"/>
      <c r="AP4559" s="11" t="s">
        <v>16349</v>
      </c>
      <c r="AR4559" s="13"/>
      <c r="AS4559" s="13"/>
      <c r="AT4559" s="12" t="b">
        <v>1</v>
      </c>
      <c r="AU4559" s="13"/>
      <c r="AV4559" s="17">
        <v>45940.0</v>
      </c>
      <c r="AW4559" s="13"/>
      <c r="AX4559" s="14" t="s">
        <v>155</v>
      </c>
      <c r="AY4559" s="13"/>
      <c r="AZ4559" s="14">
        <v>2957.0</v>
      </c>
      <c r="BA4559" s="13"/>
    </row>
    <row r="4560">
      <c r="A4560" s="11" t="s">
        <v>16351</v>
      </c>
      <c r="B4560" s="11">
        <v>11724.0</v>
      </c>
      <c r="C4560" s="12" t="b">
        <v>0</v>
      </c>
      <c r="D4560" s="12" t="b">
        <v>0</v>
      </c>
      <c r="E4560" s="12" t="b">
        <v>0</v>
      </c>
      <c r="F4560" s="12" t="b">
        <v>0</v>
      </c>
      <c r="G4560" s="12" t="b">
        <v>0</v>
      </c>
      <c r="H4560" s="12" t="b">
        <v>0</v>
      </c>
      <c r="I4560" s="13"/>
      <c r="J4560" s="13"/>
      <c r="K4560" s="12" t="b">
        <v>0</v>
      </c>
      <c r="L4560" s="15">
        <v>45873.0</v>
      </c>
      <c r="M4560" s="11" t="s">
        <v>1687</v>
      </c>
      <c r="N4560" s="11" t="s">
        <v>16352</v>
      </c>
      <c r="O4560" s="11" t="s">
        <v>15407</v>
      </c>
      <c r="P4560" s="11" t="s">
        <v>15589</v>
      </c>
      <c r="Q4560" s="11" t="s">
        <v>2041</v>
      </c>
      <c r="R4560" s="11" t="s">
        <v>15408</v>
      </c>
      <c r="S4560" s="11" t="s">
        <v>15409</v>
      </c>
      <c r="T4560" s="13"/>
      <c r="U4560" s="11" t="s">
        <v>13848</v>
      </c>
      <c r="W4560" s="11" t="s">
        <v>15589</v>
      </c>
      <c r="Y4560" s="13"/>
      <c r="Z4560" s="13"/>
      <c r="AA4560" s="11" t="s">
        <v>215</v>
      </c>
      <c r="AB4560" s="13"/>
      <c r="AC4560" s="13"/>
      <c r="AD4560" s="11" t="s">
        <v>15408</v>
      </c>
      <c r="AF4560" s="13"/>
      <c r="AG4560" s="11" t="s">
        <v>152</v>
      </c>
      <c r="AH4560" s="11" t="s">
        <v>15590</v>
      </c>
      <c r="AJ4560" s="13"/>
      <c r="AK4560" s="13"/>
      <c r="AL4560" s="13"/>
      <c r="AM4560" s="13"/>
      <c r="AN4560" s="13"/>
      <c r="AO4560" s="13"/>
      <c r="AP4560" s="11" t="s">
        <v>16351</v>
      </c>
      <c r="AR4560" s="13"/>
      <c r="AS4560" s="13"/>
      <c r="AT4560" s="12" t="b">
        <v>1</v>
      </c>
      <c r="AU4560" s="13"/>
      <c r="AV4560" s="17">
        <v>45940.0</v>
      </c>
      <c r="AW4560" s="13"/>
      <c r="AX4560" s="14" t="s">
        <v>155</v>
      </c>
      <c r="AY4560" s="13"/>
      <c r="AZ4560" s="14">
        <v>3139.0</v>
      </c>
      <c r="BA4560" s="13"/>
    </row>
    <row r="4561">
      <c r="A4561" s="11" t="s">
        <v>16353</v>
      </c>
      <c r="B4561" s="11">
        <v>11725.0</v>
      </c>
      <c r="C4561" s="12" t="b">
        <v>0</v>
      </c>
      <c r="D4561" s="12" t="b">
        <v>1</v>
      </c>
      <c r="E4561" s="12" t="b">
        <v>0</v>
      </c>
      <c r="F4561" s="12" t="b">
        <v>0</v>
      </c>
      <c r="G4561" s="12" t="b">
        <v>0</v>
      </c>
      <c r="H4561" s="12" t="b">
        <v>0</v>
      </c>
      <c r="I4561" s="13"/>
      <c r="J4561" s="13"/>
      <c r="K4561" s="12" t="b">
        <v>0</v>
      </c>
      <c r="L4561" s="15">
        <v>45813.0</v>
      </c>
      <c r="M4561" s="11" t="s">
        <v>1687</v>
      </c>
      <c r="N4561" s="11" t="s">
        <v>16354</v>
      </c>
      <c r="O4561" s="11" t="s">
        <v>15407</v>
      </c>
      <c r="P4561" s="11" t="s">
        <v>15687</v>
      </c>
      <c r="Q4561" s="11" t="s">
        <v>2041</v>
      </c>
      <c r="R4561" s="11" t="s">
        <v>15408</v>
      </c>
      <c r="S4561" s="11" t="s">
        <v>15409</v>
      </c>
      <c r="T4561" s="13"/>
      <c r="U4561" s="11" t="s">
        <v>13848</v>
      </c>
      <c r="W4561" s="11" t="s">
        <v>15687</v>
      </c>
      <c r="Y4561" s="13"/>
      <c r="Z4561" s="13"/>
      <c r="AA4561" s="11" t="s">
        <v>151</v>
      </c>
      <c r="AB4561" s="13"/>
      <c r="AC4561" s="13"/>
      <c r="AD4561" s="11" t="s">
        <v>15408</v>
      </c>
      <c r="AF4561" s="13"/>
      <c r="AG4561" s="11" t="s">
        <v>152</v>
      </c>
      <c r="AH4561" s="11" t="s">
        <v>15688</v>
      </c>
      <c r="AJ4561" s="13"/>
      <c r="AK4561" s="13"/>
      <c r="AL4561" s="13"/>
      <c r="AM4561" s="13"/>
      <c r="AN4561" s="13"/>
      <c r="AO4561" s="13"/>
      <c r="AP4561" s="11" t="s">
        <v>16353</v>
      </c>
      <c r="AR4561" s="13"/>
      <c r="AS4561" s="13"/>
      <c r="AT4561" s="12" t="b">
        <v>1</v>
      </c>
      <c r="AU4561" s="13"/>
      <c r="AV4561" s="17">
        <v>45940.0</v>
      </c>
      <c r="AW4561" s="13"/>
      <c r="AX4561" s="14" t="s">
        <v>155</v>
      </c>
      <c r="AY4561" s="13"/>
      <c r="AZ4561" s="14">
        <v>3147.0</v>
      </c>
      <c r="BA4561" s="13"/>
    </row>
    <row r="4562">
      <c r="A4562" s="11" t="s">
        <v>16355</v>
      </c>
      <c r="B4562" s="11">
        <v>11726.0</v>
      </c>
      <c r="C4562" s="12" t="b">
        <v>0</v>
      </c>
      <c r="D4562" s="12" t="b">
        <v>1</v>
      </c>
      <c r="E4562" s="12" t="b">
        <v>0</v>
      </c>
      <c r="F4562" s="12" t="b">
        <v>0</v>
      </c>
      <c r="G4562" s="12" t="b">
        <v>0</v>
      </c>
      <c r="H4562" s="12" t="b">
        <v>0</v>
      </c>
      <c r="I4562" s="13"/>
      <c r="J4562" s="13"/>
      <c r="K4562" s="12" t="b">
        <v>0</v>
      </c>
      <c r="L4562" s="14" t="s">
        <v>15399</v>
      </c>
      <c r="M4562" s="11" t="s">
        <v>1657</v>
      </c>
      <c r="N4562" s="11" t="s">
        <v>16356</v>
      </c>
      <c r="O4562" s="11" t="s">
        <v>3173</v>
      </c>
      <c r="P4562" s="11" t="s">
        <v>15401</v>
      </c>
      <c r="Q4562" s="11" t="s">
        <v>1051</v>
      </c>
      <c r="R4562" s="11" t="s">
        <v>3174</v>
      </c>
      <c r="S4562" s="11" t="s">
        <v>3175</v>
      </c>
      <c r="U4562" s="11" t="s">
        <v>14664</v>
      </c>
      <c r="W4562" s="11" t="s">
        <v>15401</v>
      </c>
      <c r="AA4562" s="11" t="s">
        <v>151</v>
      </c>
      <c r="AB4562" s="13"/>
      <c r="AC4562" s="13"/>
      <c r="AD4562" s="11" t="s">
        <v>3174</v>
      </c>
      <c r="AF4562" s="13"/>
      <c r="AG4562" s="11" t="s">
        <v>152</v>
      </c>
      <c r="AH4562" s="11" t="s">
        <v>15402</v>
      </c>
      <c r="AJ4562" s="13"/>
      <c r="AK4562" s="13"/>
      <c r="AL4562" s="13"/>
      <c r="AM4562" s="13"/>
      <c r="AN4562" s="13"/>
      <c r="AO4562" s="13"/>
      <c r="AP4562" s="11" t="s">
        <v>16355</v>
      </c>
      <c r="AR4562" s="13"/>
      <c r="AS4562" s="13"/>
      <c r="AT4562" s="12" t="b">
        <v>1</v>
      </c>
      <c r="AU4562" s="13"/>
      <c r="AV4562" s="17">
        <v>45940.0</v>
      </c>
      <c r="AW4562" s="13"/>
      <c r="AX4562" s="14" t="s">
        <v>155</v>
      </c>
      <c r="AY4562" s="13"/>
      <c r="AZ4562" s="14">
        <v>2935.0</v>
      </c>
      <c r="BA4562" s="13"/>
    </row>
    <row r="4563">
      <c r="A4563" s="11" t="s">
        <v>16357</v>
      </c>
      <c r="B4563" s="11">
        <v>11727.0</v>
      </c>
      <c r="C4563" s="12" t="b">
        <v>0</v>
      </c>
      <c r="D4563" s="12" t="b">
        <v>1</v>
      </c>
      <c r="E4563" s="12" t="b">
        <v>0</v>
      </c>
      <c r="F4563" s="12" t="b">
        <v>0</v>
      </c>
      <c r="G4563" s="12" t="b">
        <v>0</v>
      </c>
      <c r="H4563" s="12" t="b">
        <v>0</v>
      </c>
      <c r="I4563" s="13"/>
      <c r="J4563" s="13"/>
      <c r="K4563" s="12" t="b">
        <v>0</v>
      </c>
      <c r="L4563" s="14" t="s">
        <v>15399</v>
      </c>
      <c r="M4563" s="11" t="s">
        <v>1657</v>
      </c>
      <c r="N4563" s="11" t="s">
        <v>16358</v>
      </c>
      <c r="O4563" s="11" t="s">
        <v>3157</v>
      </c>
      <c r="P4563" s="11" t="s">
        <v>15401</v>
      </c>
      <c r="Q4563" s="11" t="s">
        <v>1051</v>
      </c>
      <c r="R4563" s="11" t="s">
        <v>3158</v>
      </c>
      <c r="S4563" s="11" t="s">
        <v>3159</v>
      </c>
      <c r="U4563" s="11" t="s">
        <v>14664</v>
      </c>
      <c r="W4563" s="11" t="s">
        <v>15401</v>
      </c>
      <c r="AA4563" s="11" t="s">
        <v>151</v>
      </c>
      <c r="AB4563" s="13"/>
      <c r="AC4563" s="13"/>
      <c r="AD4563" s="11" t="s">
        <v>3158</v>
      </c>
      <c r="AE4563" s="13"/>
      <c r="AF4563" s="13"/>
      <c r="AG4563" s="11" t="s">
        <v>152</v>
      </c>
      <c r="AH4563" s="11" t="s">
        <v>15402</v>
      </c>
      <c r="AJ4563" s="13"/>
      <c r="AK4563" s="13"/>
      <c r="AL4563" s="13"/>
      <c r="AM4563" s="13"/>
      <c r="AN4563" s="13"/>
      <c r="AO4563" s="13"/>
      <c r="AP4563" s="11" t="s">
        <v>16357</v>
      </c>
      <c r="AR4563" s="13"/>
      <c r="AS4563" s="13"/>
      <c r="AT4563" s="12" t="b">
        <v>1</v>
      </c>
      <c r="AU4563" s="13"/>
      <c r="AV4563" s="17">
        <v>45940.0</v>
      </c>
      <c r="AW4563" s="13"/>
      <c r="AX4563" s="14" t="s">
        <v>155</v>
      </c>
      <c r="AY4563" s="13"/>
      <c r="AZ4563" s="14">
        <v>2936.0</v>
      </c>
      <c r="BA4563" s="13"/>
    </row>
    <row r="4564">
      <c r="A4564" s="11" t="s">
        <v>16359</v>
      </c>
      <c r="B4564" s="11">
        <v>11729.0</v>
      </c>
      <c r="C4564" s="12" t="b">
        <v>0</v>
      </c>
      <c r="D4564" s="12" t="b">
        <v>1</v>
      </c>
      <c r="E4564" s="12" t="b">
        <v>0</v>
      </c>
      <c r="F4564" s="12" t="b">
        <v>0</v>
      </c>
      <c r="G4564" s="12" t="b">
        <v>0</v>
      </c>
      <c r="H4564" s="12" t="b">
        <v>0</v>
      </c>
      <c r="I4564" s="13"/>
      <c r="J4564" s="13"/>
      <c r="K4564" s="12" t="b">
        <v>0</v>
      </c>
      <c r="L4564" s="14" t="s">
        <v>15399</v>
      </c>
      <c r="M4564" s="11" t="s">
        <v>1657</v>
      </c>
      <c r="N4564" s="11" t="s">
        <v>16360</v>
      </c>
      <c r="O4564" s="11" t="s">
        <v>3137</v>
      </c>
      <c r="P4564" s="11" t="s">
        <v>15401</v>
      </c>
      <c r="Q4564" s="11" t="s">
        <v>1051</v>
      </c>
      <c r="R4564" s="11" t="s">
        <v>3138</v>
      </c>
      <c r="S4564" s="11" t="s">
        <v>3139</v>
      </c>
      <c r="U4564" s="11" t="s">
        <v>14664</v>
      </c>
      <c r="W4564" s="11" t="s">
        <v>15401</v>
      </c>
      <c r="AA4564" s="11" t="s">
        <v>151</v>
      </c>
      <c r="AB4564" s="13"/>
      <c r="AC4564" s="13"/>
      <c r="AD4564" s="11" t="s">
        <v>3138</v>
      </c>
      <c r="AF4564" s="13"/>
      <c r="AG4564" s="11" t="s">
        <v>152</v>
      </c>
      <c r="AH4564" s="11" t="s">
        <v>15402</v>
      </c>
      <c r="AJ4564" s="13"/>
      <c r="AK4564" s="13"/>
      <c r="AL4564" s="13"/>
      <c r="AM4564" s="13"/>
      <c r="AN4564" s="13"/>
      <c r="AO4564" s="13"/>
      <c r="AP4564" s="11" t="s">
        <v>16359</v>
      </c>
      <c r="AR4564" s="13"/>
      <c r="AS4564" s="13"/>
      <c r="AT4564" s="12" t="b">
        <v>1</v>
      </c>
      <c r="AU4564" s="13"/>
      <c r="AV4564" s="17">
        <v>45940.0</v>
      </c>
      <c r="AW4564" s="13"/>
      <c r="AX4564" s="14" t="s">
        <v>155</v>
      </c>
      <c r="AY4564" s="13"/>
      <c r="AZ4564" s="14">
        <v>2937.0</v>
      </c>
      <c r="BA4564" s="13"/>
    </row>
    <row r="4565">
      <c r="A4565" s="11" t="s">
        <v>16361</v>
      </c>
      <c r="B4565" s="11">
        <v>11731.0</v>
      </c>
      <c r="C4565" s="12" t="b">
        <v>0</v>
      </c>
      <c r="D4565" s="12" t="b">
        <v>1</v>
      </c>
      <c r="E4565" s="12" t="b">
        <v>0</v>
      </c>
      <c r="F4565" s="12" t="b">
        <v>0</v>
      </c>
      <c r="G4565" s="12" t="b">
        <v>0</v>
      </c>
      <c r="H4565" s="12" t="b">
        <v>0</v>
      </c>
      <c r="I4565" s="13"/>
      <c r="J4565" s="14" t="s">
        <v>15399</v>
      </c>
      <c r="K4565" s="12" t="b">
        <v>0</v>
      </c>
      <c r="L4565" s="14" t="s">
        <v>9982</v>
      </c>
      <c r="M4565" s="11" t="s">
        <v>3053</v>
      </c>
      <c r="N4565" s="11" t="s">
        <v>16362</v>
      </c>
      <c r="O4565" s="11" t="s">
        <v>12487</v>
      </c>
      <c r="P4565" s="11" t="s">
        <v>9984</v>
      </c>
      <c r="Q4565" s="11" t="s">
        <v>9926</v>
      </c>
      <c r="R4565" s="11" t="s">
        <v>12488</v>
      </c>
      <c r="S4565" s="11" t="s">
        <v>12489</v>
      </c>
      <c r="U4565" s="11" t="s">
        <v>14216</v>
      </c>
      <c r="W4565" s="11" t="s">
        <v>9984</v>
      </c>
      <c r="AA4565" s="11" t="s">
        <v>151</v>
      </c>
      <c r="AB4565" s="13"/>
      <c r="AC4565" s="13"/>
      <c r="AD4565" s="11" t="s">
        <v>12488</v>
      </c>
      <c r="AE4565" s="13"/>
      <c r="AF4565" s="13"/>
      <c r="AG4565" s="11" t="s">
        <v>152</v>
      </c>
      <c r="AH4565" s="11" t="s">
        <v>9985</v>
      </c>
      <c r="AJ4565" s="13"/>
      <c r="AK4565" s="13"/>
      <c r="AL4565" s="13"/>
      <c r="AM4565" s="13"/>
      <c r="AN4565" s="13"/>
      <c r="AO4565" s="13"/>
      <c r="AP4565" s="11" t="s">
        <v>16361</v>
      </c>
      <c r="AR4565" s="13"/>
      <c r="AS4565" s="13"/>
      <c r="AT4565" s="12" t="b">
        <v>1</v>
      </c>
      <c r="AU4565" s="13"/>
      <c r="AV4565" s="17">
        <v>45940.0</v>
      </c>
      <c r="AW4565" s="13"/>
      <c r="AX4565" s="14" t="s">
        <v>155</v>
      </c>
      <c r="AY4565" s="13"/>
      <c r="AZ4565" s="14">
        <v>1683.0</v>
      </c>
      <c r="BA4565" s="13"/>
    </row>
    <row r="4566">
      <c r="A4566" s="11" t="s">
        <v>16363</v>
      </c>
      <c r="B4566" s="11">
        <v>11732.0</v>
      </c>
      <c r="C4566" s="12" t="b">
        <v>0</v>
      </c>
      <c r="D4566" s="12" t="b">
        <v>0</v>
      </c>
      <c r="E4566" s="12" t="b">
        <v>0</v>
      </c>
      <c r="F4566" s="12" t="b">
        <v>0</v>
      </c>
      <c r="G4566" s="12" t="b">
        <v>0</v>
      </c>
      <c r="H4566" s="12" t="b">
        <v>0</v>
      </c>
      <c r="I4566" s="13"/>
      <c r="J4566" s="13"/>
      <c r="K4566" s="12" t="b">
        <v>0</v>
      </c>
      <c r="L4566" s="15">
        <v>45993.0</v>
      </c>
      <c r="M4566" s="11" t="s">
        <v>11637</v>
      </c>
      <c r="N4566" s="11" t="s">
        <v>16364</v>
      </c>
      <c r="O4566" s="11" t="s">
        <v>11671</v>
      </c>
      <c r="P4566" s="11" t="s">
        <v>16067</v>
      </c>
      <c r="Q4566" s="11" t="s">
        <v>162</v>
      </c>
      <c r="R4566" s="11" t="s">
        <v>11672</v>
      </c>
      <c r="S4566" s="11" t="s">
        <v>11673</v>
      </c>
      <c r="T4566" s="11" t="s">
        <v>14428</v>
      </c>
      <c r="U4566" s="11" t="s">
        <v>16365</v>
      </c>
      <c r="W4566" s="11" t="s">
        <v>16067</v>
      </c>
      <c r="Z4566" s="13"/>
      <c r="AA4566" s="11" t="s">
        <v>215</v>
      </c>
      <c r="AB4566" s="13"/>
      <c r="AC4566" s="13"/>
      <c r="AD4566" s="11" t="s">
        <v>11672</v>
      </c>
      <c r="AE4566" s="13"/>
      <c r="AF4566" s="13"/>
      <c r="AG4566" s="11" t="s">
        <v>152</v>
      </c>
      <c r="AH4566" s="11" t="s">
        <v>16068</v>
      </c>
      <c r="AJ4566" s="13"/>
      <c r="AK4566" s="13"/>
      <c r="AL4566" s="13"/>
      <c r="AM4566" s="13"/>
      <c r="AN4566" s="13"/>
      <c r="AO4566" s="13"/>
      <c r="AP4566" s="11" t="s">
        <v>16363</v>
      </c>
      <c r="AR4566" s="13"/>
      <c r="AS4566" s="13"/>
      <c r="AT4566" s="12" t="b">
        <v>1</v>
      </c>
      <c r="AU4566" s="13"/>
      <c r="AV4566" s="17">
        <v>45940.0</v>
      </c>
      <c r="AW4566" s="13"/>
      <c r="AX4566" s="14" t="s">
        <v>155</v>
      </c>
      <c r="AY4566" s="13"/>
      <c r="AZ4566" s="14">
        <v>2967.0</v>
      </c>
      <c r="BA4566" s="13"/>
    </row>
    <row r="4567">
      <c r="A4567" s="11" t="s">
        <v>16366</v>
      </c>
      <c r="B4567" s="11">
        <v>11733.0</v>
      </c>
      <c r="C4567" s="12" t="b">
        <v>0</v>
      </c>
      <c r="D4567" s="12" t="b">
        <v>1</v>
      </c>
      <c r="E4567" s="12" t="b">
        <v>0</v>
      </c>
      <c r="F4567" s="12" t="b">
        <v>0</v>
      </c>
      <c r="G4567" s="12" t="b">
        <v>0</v>
      </c>
      <c r="H4567" s="12" t="b">
        <v>0</v>
      </c>
      <c r="I4567" s="13"/>
      <c r="J4567" s="14" t="s">
        <v>15399</v>
      </c>
      <c r="K4567" s="12" t="b">
        <v>0</v>
      </c>
      <c r="L4567" s="14" t="s">
        <v>9982</v>
      </c>
      <c r="M4567" s="11" t="s">
        <v>11283</v>
      </c>
      <c r="N4567" s="11" t="s">
        <v>16367</v>
      </c>
      <c r="O4567" s="11" t="s">
        <v>15189</v>
      </c>
      <c r="P4567" s="11" t="s">
        <v>9984</v>
      </c>
      <c r="Q4567" s="11" t="s">
        <v>9926</v>
      </c>
      <c r="R4567" s="11" t="s">
        <v>15190</v>
      </c>
      <c r="S4567" s="11" t="s">
        <v>15191</v>
      </c>
      <c r="U4567" s="11" t="s">
        <v>15340</v>
      </c>
      <c r="W4567" s="11" t="s">
        <v>9984</v>
      </c>
      <c r="AA4567" s="11" t="s">
        <v>151</v>
      </c>
      <c r="AB4567" s="13"/>
      <c r="AC4567" s="13"/>
      <c r="AD4567" s="11" t="s">
        <v>15190</v>
      </c>
      <c r="AF4567" s="13"/>
      <c r="AG4567" s="11" t="s">
        <v>152</v>
      </c>
      <c r="AH4567" s="11" t="s">
        <v>9985</v>
      </c>
      <c r="AJ4567" s="13"/>
      <c r="AK4567" s="13"/>
      <c r="AL4567" s="13"/>
      <c r="AM4567" s="13"/>
      <c r="AN4567" s="13"/>
      <c r="AO4567" s="13"/>
      <c r="AP4567" s="11" t="s">
        <v>16366</v>
      </c>
      <c r="AR4567" s="13"/>
      <c r="AS4567" s="13"/>
      <c r="AT4567" s="12" t="b">
        <v>1</v>
      </c>
      <c r="AU4567" s="13"/>
      <c r="AV4567" s="17">
        <v>45940.0</v>
      </c>
      <c r="AW4567" s="13"/>
      <c r="AX4567" s="14" t="s">
        <v>155</v>
      </c>
      <c r="AY4567" s="13"/>
      <c r="AZ4567" s="14">
        <v>1684.0</v>
      </c>
      <c r="BA4567" s="13"/>
    </row>
    <row r="4568">
      <c r="A4568" s="11" t="s">
        <v>16368</v>
      </c>
      <c r="B4568" s="11">
        <v>11740.0</v>
      </c>
      <c r="C4568" s="12" t="b">
        <v>0</v>
      </c>
      <c r="D4568" s="12" t="b">
        <v>1</v>
      </c>
      <c r="E4568" s="12" t="b">
        <v>0</v>
      </c>
      <c r="F4568" s="12" t="b">
        <v>0</v>
      </c>
      <c r="G4568" s="12" t="b">
        <v>0</v>
      </c>
      <c r="H4568" s="12" t="b">
        <v>0</v>
      </c>
      <c r="I4568" s="13"/>
      <c r="J4568" s="13"/>
      <c r="K4568" s="12" t="b">
        <v>0</v>
      </c>
      <c r="L4568" s="14" t="s">
        <v>15507</v>
      </c>
      <c r="M4568" s="11" t="s">
        <v>11941</v>
      </c>
      <c r="N4568" s="11" t="s">
        <v>16369</v>
      </c>
      <c r="O4568" s="11" t="s">
        <v>15916</v>
      </c>
      <c r="P4568" s="11" t="s">
        <v>15509</v>
      </c>
      <c r="Q4568" s="11" t="s">
        <v>1051</v>
      </c>
      <c r="R4568" s="11" t="s">
        <v>15917</v>
      </c>
      <c r="S4568" s="11" t="s">
        <v>15918</v>
      </c>
      <c r="U4568" s="11" t="s">
        <v>14084</v>
      </c>
      <c r="W4568" s="11" t="s">
        <v>15509</v>
      </c>
      <c r="AA4568" s="11" t="s">
        <v>151</v>
      </c>
      <c r="AB4568" s="13"/>
      <c r="AC4568" s="13"/>
      <c r="AD4568" s="11" t="s">
        <v>15917</v>
      </c>
      <c r="AE4568" s="13"/>
      <c r="AF4568" s="13"/>
      <c r="AG4568" s="11" t="s">
        <v>152</v>
      </c>
      <c r="AH4568" s="11" t="s">
        <v>15512</v>
      </c>
      <c r="AJ4568" s="13"/>
      <c r="AK4568" s="13"/>
      <c r="AL4568" s="13"/>
      <c r="AM4568" s="13"/>
      <c r="AN4568" s="13"/>
      <c r="AO4568" s="13"/>
      <c r="AP4568" s="11" t="s">
        <v>16368</v>
      </c>
      <c r="AR4568" s="13"/>
      <c r="AS4568" s="13"/>
      <c r="AT4568" s="12" t="b">
        <v>1</v>
      </c>
      <c r="AU4568" s="13"/>
      <c r="AV4568" s="14" t="s">
        <v>167</v>
      </c>
      <c r="AW4568" s="13"/>
      <c r="AX4568" s="14" t="s">
        <v>155</v>
      </c>
      <c r="AY4568" s="13"/>
      <c r="AZ4568" s="14">
        <v>8260.0</v>
      </c>
      <c r="BA4568" s="13"/>
    </row>
    <row r="4569">
      <c r="A4569" s="11" t="s">
        <v>16370</v>
      </c>
      <c r="B4569" s="11">
        <v>11741.0</v>
      </c>
      <c r="C4569" s="12" t="b">
        <v>0</v>
      </c>
      <c r="D4569" s="12" t="b">
        <v>1</v>
      </c>
      <c r="E4569" s="12" t="b">
        <v>0</v>
      </c>
      <c r="F4569" s="12" t="b">
        <v>0</v>
      </c>
      <c r="G4569" s="12" t="b">
        <v>0</v>
      </c>
      <c r="H4569" s="12" t="b">
        <v>0</v>
      </c>
      <c r="I4569" s="13"/>
      <c r="J4569" s="13"/>
      <c r="K4569" s="12" t="b">
        <v>0</v>
      </c>
      <c r="L4569" s="14" t="s">
        <v>15577</v>
      </c>
      <c r="M4569" s="11" t="s">
        <v>1018</v>
      </c>
      <c r="N4569" s="11" t="s">
        <v>16371</v>
      </c>
      <c r="O4569" s="11" t="s">
        <v>15715</v>
      </c>
      <c r="P4569" s="11" t="s">
        <v>15580</v>
      </c>
      <c r="Q4569" s="11" t="s">
        <v>162</v>
      </c>
      <c r="R4569" s="11" t="s">
        <v>15717</v>
      </c>
      <c r="T4569" s="13"/>
      <c r="U4569" s="11" t="s">
        <v>9932</v>
      </c>
      <c r="W4569" s="11" t="s">
        <v>15580</v>
      </c>
      <c r="Z4569" s="13"/>
      <c r="AA4569" s="11" t="s">
        <v>151</v>
      </c>
      <c r="AB4569" s="13"/>
      <c r="AC4569" s="13"/>
      <c r="AD4569" s="11" t="s">
        <v>15718</v>
      </c>
      <c r="AG4569" s="11" t="s">
        <v>152</v>
      </c>
      <c r="AH4569" s="11" t="s">
        <v>15583</v>
      </c>
      <c r="AJ4569" s="13"/>
      <c r="AK4569" s="13"/>
      <c r="AL4569" s="13"/>
      <c r="AM4569" s="13"/>
      <c r="AN4569" s="13"/>
      <c r="AO4569" s="13"/>
      <c r="AP4569" s="11" t="s">
        <v>16370</v>
      </c>
      <c r="AR4569" s="13"/>
      <c r="AS4569" s="13"/>
      <c r="AT4569" s="12" t="b">
        <v>1</v>
      </c>
      <c r="AU4569" s="13"/>
      <c r="AV4569" s="17">
        <v>45940.0</v>
      </c>
      <c r="AW4569" s="13"/>
      <c r="AX4569" s="14" t="s">
        <v>155</v>
      </c>
      <c r="AY4569" s="13"/>
      <c r="AZ4569" s="14">
        <v>2992.0</v>
      </c>
      <c r="BA4569" s="13"/>
    </row>
    <row r="4570">
      <c r="A4570" s="11" t="s">
        <v>16372</v>
      </c>
      <c r="B4570" s="11">
        <v>11742.0</v>
      </c>
      <c r="C4570" s="12" t="b">
        <v>0</v>
      </c>
      <c r="D4570" s="12" t="b">
        <v>1</v>
      </c>
      <c r="E4570" s="12" t="b">
        <v>0</v>
      </c>
      <c r="F4570" s="12" t="b">
        <v>0</v>
      </c>
      <c r="G4570" s="12" t="b">
        <v>0</v>
      </c>
      <c r="H4570" s="12" t="b">
        <v>0</v>
      </c>
      <c r="I4570" s="13"/>
      <c r="J4570" s="13"/>
      <c r="K4570" s="12" t="b">
        <v>0</v>
      </c>
      <c r="L4570" s="14" t="s">
        <v>15577</v>
      </c>
      <c r="M4570" s="11" t="s">
        <v>1018</v>
      </c>
      <c r="N4570" s="11" t="s">
        <v>16373</v>
      </c>
      <c r="O4570" s="11" t="s">
        <v>14204</v>
      </c>
      <c r="P4570" s="11" t="s">
        <v>15580</v>
      </c>
      <c r="Q4570" s="11" t="s">
        <v>162</v>
      </c>
      <c r="R4570" s="11" t="s">
        <v>14205</v>
      </c>
      <c r="T4570" s="13"/>
      <c r="U4570" s="11" t="s">
        <v>9932</v>
      </c>
      <c r="W4570" s="11" t="s">
        <v>15580</v>
      </c>
      <c r="Z4570" s="13"/>
      <c r="AA4570" s="11" t="s">
        <v>151</v>
      </c>
      <c r="AB4570" s="13"/>
      <c r="AC4570" s="13"/>
      <c r="AD4570" s="11" t="s">
        <v>14205</v>
      </c>
      <c r="AF4570" s="13"/>
      <c r="AG4570" s="11" t="s">
        <v>152</v>
      </c>
      <c r="AH4570" s="11" t="s">
        <v>15583</v>
      </c>
      <c r="AJ4570" s="13"/>
      <c r="AK4570" s="13"/>
      <c r="AL4570" s="13"/>
      <c r="AM4570" s="13"/>
      <c r="AN4570" s="13"/>
      <c r="AO4570" s="13"/>
      <c r="AP4570" s="11" t="s">
        <v>16372</v>
      </c>
      <c r="AR4570" s="13"/>
      <c r="AS4570" s="13"/>
      <c r="AT4570" s="12" t="b">
        <v>1</v>
      </c>
      <c r="AU4570" s="13"/>
      <c r="AV4570" s="17">
        <v>45940.0</v>
      </c>
      <c r="AW4570" s="13"/>
      <c r="AX4570" s="14" t="s">
        <v>155</v>
      </c>
      <c r="AY4570" s="13"/>
      <c r="AZ4570" s="14">
        <v>2997.0</v>
      </c>
      <c r="BA4570" s="13"/>
    </row>
    <row r="4571">
      <c r="A4571" s="11" t="s">
        <v>16374</v>
      </c>
      <c r="B4571" s="11">
        <v>11743.0</v>
      </c>
      <c r="C4571" s="12" t="b">
        <v>0</v>
      </c>
      <c r="D4571" s="12" t="b">
        <v>1</v>
      </c>
      <c r="E4571" s="12" t="b">
        <v>0</v>
      </c>
      <c r="F4571" s="12" t="b">
        <v>0</v>
      </c>
      <c r="G4571" s="12" t="b">
        <v>0</v>
      </c>
      <c r="H4571" s="12" t="b">
        <v>0</v>
      </c>
      <c r="I4571" s="13"/>
      <c r="J4571" s="13"/>
      <c r="K4571" s="12" t="b">
        <v>0</v>
      </c>
      <c r="L4571" s="14" t="s">
        <v>15577</v>
      </c>
      <c r="M4571" s="11" t="s">
        <v>1018</v>
      </c>
      <c r="N4571" s="11" t="s">
        <v>16375</v>
      </c>
      <c r="O4571" s="11" t="s">
        <v>14209</v>
      </c>
      <c r="P4571" s="11" t="s">
        <v>15580</v>
      </c>
      <c r="Q4571" s="11" t="s">
        <v>162</v>
      </c>
      <c r="R4571" s="11" t="s">
        <v>14210</v>
      </c>
      <c r="S4571" s="11" t="s">
        <v>437</v>
      </c>
      <c r="T4571" s="13"/>
      <c r="U4571" s="11" t="s">
        <v>9932</v>
      </c>
      <c r="W4571" s="11" t="s">
        <v>15580</v>
      </c>
      <c r="Z4571" s="13"/>
      <c r="AA4571" s="11" t="s">
        <v>151</v>
      </c>
      <c r="AB4571" s="13"/>
      <c r="AC4571" s="13"/>
      <c r="AD4571" s="11" t="s">
        <v>14210</v>
      </c>
      <c r="AF4571" s="13"/>
      <c r="AG4571" s="11" t="s">
        <v>152</v>
      </c>
      <c r="AH4571" s="11" t="s">
        <v>15583</v>
      </c>
      <c r="AJ4571" s="13"/>
      <c r="AK4571" s="13"/>
      <c r="AL4571" s="13"/>
      <c r="AM4571" s="13"/>
      <c r="AN4571" s="13"/>
      <c r="AO4571" s="13"/>
      <c r="AP4571" s="11" t="s">
        <v>16374</v>
      </c>
      <c r="AR4571" s="13"/>
      <c r="AS4571" s="13"/>
      <c r="AT4571" s="12" t="b">
        <v>1</v>
      </c>
      <c r="AU4571" s="13"/>
      <c r="AV4571" s="17">
        <v>45940.0</v>
      </c>
      <c r="AW4571" s="13"/>
      <c r="AX4571" s="14" t="s">
        <v>155</v>
      </c>
      <c r="AY4571" s="13"/>
      <c r="AZ4571" s="14">
        <v>3002.0</v>
      </c>
      <c r="BA4571" s="13"/>
    </row>
    <row r="4572">
      <c r="A4572" s="11" t="s">
        <v>16376</v>
      </c>
      <c r="B4572" s="11">
        <v>11744.0</v>
      </c>
      <c r="C4572" s="12" t="b">
        <v>0</v>
      </c>
      <c r="D4572" s="12" t="b">
        <v>0</v>
      </c>
      <c r="E4572" s="12" t="b">
        <v>0</v>
      </c>
      <c r="F4572" s="12" t="b">
        <v>0</v>
      </c>
      <c r="G4572" s="12" t="b">
        <v>0</v>
      </c>
      <c r="H4572" s="12" t="b">
        <v>0</v>
      </c>
      <c r="I4572" s="13"/>
      <c r="J4572" s="13"/>
      <c r="K4572" s="12" t="b">
        <v>0</v>
      </c>
      <c r="L4572" s="14" t="s">
        <v>16377</v>
      </c>
      <c r="M4572" s="11" t="s">
        <v>3250</v>
      </c>
      <c r="N4572" s="11" t="s">
        <v>16378</v>
      </c>
      <c r="O4572" s="11" t="s">
        <v>10398</v>
      </c>
      <c r="P4572" s="11" t="s">
        <v>16379</v>
      </c>
      <c r="Q4572" s="11" t="s">
        <v>16380</v>
      </c>
      <c r="R4572" s="11" t="s">
        <v>10399</v>
      </c>
      <c r="S4572" s="11" t="s">
        <v>10400</v>
      </c>
      <c r="U4572" s="11" t="s">
        <v>12767</v>
      </c>
      <c r="W4572" s="11" t="s">
        <v>16379</v>
      </c>
      <c r="AA4572" s="11" t="s">
        <v>151</v>
      </c>
      <c r="AB4572" s="13"/>
      <c r="AC4572" s="13"/>
      <c r="AD4572" s="11" t="s">
        <v>10399</v>
      </c>
      <c r="AE4572" s="13"/>
      <c r="AF4572" s="13"/>
      <c r="AG4572" s="11" t="s">
        <v>152</v>
      </c>
      <c r="AH4572" s="11" t="s">
        <v>16381</v>
      </c>
      <c r="AJ4572" s="13"/>
      <c r="AK4572" s="13"/>
      <c r="AL4572" s="13"/>
      <c r="AM4572" s="13"/>
      <c r="AN4572" s="13"/>
      <c r="AO4572" s="13"/>
      <c r="AP4572" s="11" t="s">
        <v>16376</v>
      </c>
      <c r="AR4572" s="13"/>
      <c r="AS4572" s="13"/>
      <c r="AT4572" s="12" t="b">
        <v>1</v>
      </c>
      <c r="AU4572" s="13"/>
      <c r="AV4572" s="17">
        <v>45940.0</v>
      </c>
      <c r="AW4572" s="13"/>
      <c r="AX4572" s="14" t="s">
        <v>155</v>
      </c>
      <c r="AY4572" s="13"/>
      <c r="AZ4572" s="14">
        <v>3071.0</v>
      </c>
      <c r="BA4572" s="13"/>
    </row>
    <row r="4573">
      <c r="A4573" s="11" t="s">
        <v>16382</v>
      </c>
      <c r="B4573" s="11">
        <v>11745.0</v>
      </c>
      <c r="C4573" s="12" t="b">
        <v>0</v>
      </c>
      <c r="D4573" s="12" t="b">
        <v>0</v>
      </c>
      <c r="E4573" s="12" t="b">
        <v>0</v>
      </c>
      <c r="F4573" s="12" t="b">
        <v>0</v>
      </c>
      <c r="G4573" s="12" t="b">
        <v>0</v>
      </c>
      <c r="H4573" s="12" t="b">
        <v>0</v>
      </c>
      <c r="I4573" s="13"/>
      <c r="J4573" s="13"/>
      <c r="K4573" s="12" t="b">
        <v>0</v>
      </c>
      <c r="L4573" s="14" t="s">
        <v>16383</v>
      </c>
      <c r="M4573" s="11" t="s">
        <v>11637</v>
      </c>
      <c r="N4573" s="11" t="s">
        <v>16384</v>
      </c>
      <c r="O4573" s="11" t="s">
        <v>11671</v>
      </c>
      <c r="P4573" s="11" t="s">
        <v>16385</v>
      </c>
      <c r="Q4573" s="11" t="s">
        <v>162</v>
      </c>
      <c r="R4573" s="11" t="s">
        <v>11672</v>
      </c>
      <c r="S4573" s="11" t="s">
        <v>11673</v>
      </c>
      <c r="T4573" s="11" t="s">
        <v>16386</v>
      </c>
      <c r="U4573" s="11" t="s">
        <v>16365</v>
      </c>
      <c r="W4573" s="11" t="s">
        <v>16385</v>
      </c>
      <c r="Z4573" s="13"/>
      <c r="AA4573" s="11" t="s">
        <v>151</v>
      </c>
      <c r="AB4573" s="13"/>
      <c r="AC4573" s="13"/>
      <c r="AD4573" s="11" t="s">
        <v>11672</v>
      </c>
      <c r="AE4573" s="13"/>
      <c r="AF4573" s="13"/>
      <c r="AG4573" s="11" t="s">
        <v>152</v>
      </c>
      <c r="AH4573" s="11" t="s">
        <v>16387</v>
      </c>
      <c r="AJ4573" s="13"/>
      <c r="AK4573" s="13"/>
      <c r="AL4573" s="13"/>
      <c r="AM4573" s="13"/>
      <c r="AN4573" s="13"/>
      <c r="AO4573" s="13"/>
      <c r="AP4573" s="11" t="s">
        <v>16382</v>
      </c>
      <c r="AR4573" s="13"/>
      <c r="AS4573" s="13"/>
      <c r="AT4573" s="12" t="b">
        <v>1</v>
      </c>
      <c r="AU4573" s="13"/>
      <c r="AV4573" s="17">
        <v>45940.0</v>
      </c>
      <c r="AW4573" s="13"/>
      <c r="AX4573" s="14" t="s">
        <v>155</v>
      </c>
      <c r="AY4573" s="13"/>
      <c r="AZ4573" s="14">
        <v>2974.0</v>
      </c>
      <c r="BA4573" s="13"/>
    </row>
    <row r="4574">
      <c r="A4574" s="11" t="s">
        <v>16388</v>
      </c>
      <c r="B4574" s="11">
        <v>11746.0</v>
      </c>
      <c r="C4574" s="12" t="b">
        <v>0</v>
      </c>
      <c r="D4574" s="12" t="b">
        <v>1</v>
      </c>
      <c r="E4574" s="12" t="b">
        <v>0</v>
      </c>
      <c r="F4574" s="12" t="b">
        <v>0</v>
      </c>
      <c r="G4574" s="12" t="b">
        <v>0</v>
      </c>
      <c r="H4574" s="12" t="b">
        <v>0</v>
      </c>
      <c r="I4574" s="13"/>
      <c r="J4574" s="13"/>
      <c r="K4574" s="12" t="b">
        <v>0</v>
      </c>
      <c r="L4574" s="14" t="s">
        <v>15507</v>
      </c>
      <c r="M4574" s="11" t="s">
        <v>11941</v>
      </c>
      <c r="N4574" s="11" t="s">
        <v>16389</v>
      </c>
      <c r="O4574" s="11" t="s">
        <v>11943</v>
      </c>
      <c r="P4574" s="11" t="s">
        <v>15509</v>
      </c>
      <c r="Q4574" s="11" t="s">
        <v>1051</v>
      </c>
      <c r="R4574" s="11" t="s">
        <v>11944</v>
      </c>
      <c r="S4574" s="11" t="s">
        <v>3840</v>
      </c>
      <c r="T4574" s="13"/>
      <c r="U4574" s="11" t="s">
        <v>14084</v>
      </c>
      <c r="W4574" s="11" t="s">
        <v>15509</v>
      </c>
      <c r="AA4574" s="11" t="s">
        <v>151</v>
      </c>
      <c r="AB4574" s="13"/>
      <c r="AC4574" s="13"/>
      <c r="AD4574" s="11" t="s">
        <v>11944</v>
      </c>
      <c r="AE4574" s="13"/>
      <c r="AF4574" s="13"/>
      <c r="AG4574" s="11" t="s">
        <v>152</v>
      </c>
      <c r="AH4574" s="11" t="s">
        <v>15512</v>
      </c>
      <c r="AJ4574" s="13"/>
      <c r="AK4574" s="13"/>
      <c r="AL4574" s="13"/>
      <c r="AM4574" s="13"/>
      <c r="AN4574" s="13"/>
      <c r="AO4574" s="13"/>
      <c r="AP4574" s="11" t="s">
        <v>16388</v>
      </c>
      <c r="AR4574" s="13"/>
      <c r="AS4574" s="13"/>
      <c r="AT4574" s="12" t="b">
        <v>1</v>
      </c>
      <c r="AU4574" s="13"/>
      <c r="AV4574" s="14" t="s">
        <v>167</v>
      </c>
      <c r="AW4574" s="13"/>
      <c r="AX4574" s="14" t="s">
        <v>155</v>
      </c>
      <c r="AY4574" s="13"/>
      <c r="AZ4574" s="14">
        <v>8261.0</v>
      </c>
      <c r="BA4574" s="13"/>
    </row>
    <row r="4575">
      <c r="A4575" s="11" t="s">
        <v>16390</v>
      </c>
      <c r="B4575" s="11">
        <v>11747.0</v>
      </c>
      <c r="C4575" s="12" t="b">
        <v>0</v>
      </c>
      <c r="D4575" s="12" t="b">
        <v>0</v>
      </c>
      <c r="E4575" s="12" t="b">
        <v>0</v>
      </c>
      <c r="F4575" s="12" t="b">
        <v>0</v>
      </c>
      <c r="G4575" s="12" t="b">
        <v>0</v>
      </c>
      <c r="H4575" s="12" t="b">
        <v>0</v>
      </c>
      <c r="I4575" s="13"/>
      <c r="J4575" s="13"/>
      <c r="K4575" s="12" t="b">
        <v>0</v>
      </c>
      <c r="L4575" s="14" t="s">
        <v>16391</v>
      </c>
      <c r="M4575" s="11" t="s">
        <v>3250</v>
      </c>
      <c r="N4575" s="11" t="s">
        <v>16392</v>
      </c>
      <c r="O4575" s="11" t="s">
        <v>10398</v>
      </c>
      <c r="P4575" s="11" t="s">
        <v>15558</v>
      </c>
      <c r="Q4575" s="11" t="s">
        <v>3705</v>
      </c>
      <c r="R4575" s="11" t="s">
        <v>10399</v>
      </c>
      <c r="S4575" s="11" t="s">
        <v>10400</v>
      </c>
      <c r="U4575" s="11" t="s">
        <v>12767</v>
      </c>
      <c r="W4575" s="11" t="s">
        <v>15558</v>
      </c>
      <c r="AA4575" s="11" t="s">
        <v>151</v>
      </c>
      <c r="AB4575" s="13"/>
      <c r="AC4575" s="13"/>
      <c r="AD4575" s="11" t="s">
        <v>10399</v>
      </c>
      <c r="AE4575" s="13"/>
      <c r="AF4575" s="13"/>
      <c r="AG4575" s="11" t="s">
        <v>152</v>
      </c>
      <c r="AH4575" s="11" t="s">
        <v>16393</v>
      </c>
      <c r="AJ4575" s="13"/>
      <c r="AK4575" s="13"/>
      <c r="AL4575" s="13"/>
      <c r="AM4575" s="13"/>
      <c r="AN4575" s="13"/>
      <c r="AO4575" s="13"/>
      <c r="AP4575" s="11" t="s">
        <v>16390</v>
      </c>
      <c r="AR4575" s="13"/>
      <c r="AS4575" s="13"/>
      <c r="AT4575" s="12" t="b">
        <v>1</v>
      </c>
      <c r="AU4575" s="13"/>
      <c r="AV4575" s="17">
        <v>45940.0</v>
      </c>
      <c r="AW4575" s="13"/>
      <c r="AX4575" s="14" t="s">
        <v>155</v>
      </c>
      <c r="AY4575" s="13"/>
      <c r="AZ4575" s="14">
        <v>3168.0</v>
      </c>
      <c r="BA4575" s="13"/>
    </row>
    <row r="4576">
      <c r="A4576" s="11" t="s">
        <v>16394</v>
      </c>
      <c r="B4576" s="11">
        <v>11749.0</v>
      </c>
      <c r="C4576" s="12" t="b">
        <v>0</v>
      </c>
      <c r="D4576" s="12" t="b">
        <v>0</v>
      </c>
      <c r="E4576" s="12" t="b">
        <v>0</v>
      </c>
      <c r="F4576" s="12" t="b">
        <v>0</v>
      </c>
      <c r="G4576" s="12" t="b">
        <v>0</v>
      </c>
      <c r="H4576" s="12" t="b">
        <v>0</v>
      </c>
      <c r="I4576" s="13"/>
      <c r="J4576" s="13"/>
      <c r="K4576" s="12" t="b">
        <v>0</v>
      </c>
      <c r="L4576" s="14" t="s">
        <v>14088</v>
      </c>
      <c r="M4576" s="11" t="s">
        <v>230</v>
      </c>
      <c r="N4576" s="11" t="s">
        <v>16395</v>
      </c>
      <c r="O4576" s="11" t="s">
        <v>15840</v>
      </c>
      <c r="P4576" s="11" t="s">
        <v>14090</v>
      </c>
      <c r="Q4576" s="11" t="s">
        <v>3705</v>
      </c>
      <c r="R4576" s="11" t="s">
        <v>15841</v>
      </c>
      <c r="S4576" s="11" t="s">
        <v>15842</v>
      </c>
      <c r="U4576" s="11" t="s">
        <v>9113</v>
      </c>
      <c r="W4576" s="11" t="s">
        <v>14090</v>
      </c>
      <c r="AA4576" s="11" t="s">
        <v>151</v>
      </c>
      <c r="AB4576" s="13"/>
      <c r="AC4576" s="13"/>
      <c r="AD4576" s="11" t="s">
        <v>15841</v>
      </c>
      <c r="AF4576" s="13"/>
      <c r="AG4576" s="11" t="s">
        <v>152</v>
      </c>
      <c r="AH4576" s="11" t="s">
        <v>14091</v>
      </c>
      <c r="AJ4576" s="13"/>
      <c r="AK4576" s="13"/>
      <c r="AL4576" s="13"/>
      <c r="AM4576" s="13"/>
      <c r="AN4576" s="13"/>
      <c r="AO4576" s="13"/>
      <c r="AP4576" s="11" t="s">
        <v>16394</v>
      </c>
      <c r="AR4576" s="13"/>
      <c r="AS4576" s="13"/>
      <c r="AT4576" s="12" t="b">
        <v>1</v>
      </c>
      <c r="AU4576" s="13"/>
      <c r="AV4576" s="17">
        <v>45940.0</v>
      </c>
      <c r="AW4576" s="13"/>
      <c r="AX4576" s="14" t="s">
        <v>155</v>
      </c>
      <c r="AY4576" s="13"/>
      <c r="AZ4576" s="14">
        <v>2772.0</v>
      </c>
      <c r="BA4576" s="13"/>
    </row>
    <row r="4577">
      <c r="A4577" s="11" t="s">
        <v>16396</v>
      </c>
      <c r="B4577" s="11">
        <v>11750.0</v>
      </c>
      <c r="C4577" s="12" t="b">
        <v>0</v>
      </c>
      <c r="D4577" s="12" t="b">
        <v>0</v>
      </c>
      <c r="E4577" s="12" t="b">
        <v>0</v>
      </c>
      <c r="F4577" s="12" t="b">
        <v>0</v>
      </c>
      <c r="G4577" s="12" t="b">
        <v>0</v>
      </c>
      <c r="H4577" s="12" t="b">
        <v>0</v>
      </c>
      <c r="I4577" s="13"/>
      <c r="J4577" s="13"/>
      <c r="K4577" s="12" t="b">
        <v>0</v>
      </c>
      <c r="L4577" s="14" t="s">
        <v>16070</v>
      </c>
      <c r="M4577" s="11" t="s">
        <v>1214</v>
      </c>
      <c r="N4577" s="11" t="s">
        <v>16397</v>
      </c>
      <c r="O4577" s="11" t="s">
        <v>5449</v>
      </c>
      <c r="P4577" s="11" t="s">
        <v>16072</v>
      </c>
      <c r="Q4577" s="11" t="s">
        <v>162</v>
      </c>
      <c r="R4577" s="11" t="s">
        <v>5450</v>
      </c>
      <c r="S4577" s="11" t="s">
        <v>5451</v>
      </c>
      <c r="U4577" s="11" t="s">
        <v>11562</v>
      </c>
      <c r="W4577" s="11" t="s">
        <v>16072</v>
      </c>
      <c r="Z4577" s="13"/>
      <c r="AA4577" s="11" t="s">
        <v>215</v>
      </c>
      <c r="AB4577" s="13"/>
      <c r="AC4577" s="13"/>
      <c r="AD4577" s="11" t="s">
        <v>5450</v>
      </c>
      <c r="AE4577" s="13"/>
      <c r="AF4577" s="13"/>
      <c r="AG4577" s="11" t="s">
        <v>152</v>
      </c>
      <c r="AH4577" s="11" t="s">
        <v>16073</v>
      </c>
      <c r="AJ4577" s="13"/>
      <c r="AK4577" s="13"/>
      <c r="AL4577" s="13"/>
      <c r="AM4577" s="13"/>
      <c r="AN4577" s="13"/>
      <c r="AO4577" s="13"/>
      <c r="AP4577" s="11" t="s">
        <v>16396</v>
      </c>
      <c r="AR4577" s="13"/>
      <c r="AS4577" s="13"/>
      <c r="AT4577" s="12" t="b">
        <v>1</v>
      </c>
      <c r="AU4577" s="13"/>
      <c r="AV4577" s="17">
        <v>45940.0</v>
      </c>
      <c r="AW4577" s="13"/>
      <c r="AX4577" s="14" t="s">
        <v>155</v>
      </c>
      <c r="AY4577" s="13"/>
      <c r="AZ4577" s="14">
        <v>3008.0</v>
      </c>
      <c r="BA4577" s="13"/>
    </row>
    <row r="4578">
      <c r="A4578" s="11" t="s">
        <v>16398</v>
      </c>
      <c r="B4578" s="11">
        <v>11751.0</v>
      </c>
      <c r="C4578" s="12" t="b">
        <v>0</v>
      </c>
      <c r="D4578" s="12" t="b">
        <v>0</v>
      </c>
      <c r="E4578" s="12" t="b">
        <v>0</v>
      </c>
      <c r="F4578" s="12" t="b">
        <v>0</v>
      </c>
      <c r="G4578" s="12" t="b">
        <v>0</v>
      </c>
      <c r="H4578" s="12" t="b">
        <v>0</v>
      </c>
      <c r="I4578" s="13"/>
      <c r="J4578" s="13"/>
      <c r="K4578" s="12" t="b">
        <v>0</v>
      </c>
      <c r="L4578" s="14" t="s">
        <v>16391</v>
      </c>
      <c r="M4578" s="11" t="s">
        <v>1185</v>
      </c>
      <c r="N4578" s="11" t="s">
        <v>16399</v>
      </c>
      <c r="O4578" s="11" t="s">
        <v>8489</v>
      </c>
      <c r="P4578" s="11" t="s">
        <v>15558</v>
      </c>
      <c r="Q4578" s="11" t="s">
        <v>3705</v>
      </c>
      <c r="R4578" s="11" t="s">
        <v>8490</v>
      </c>
      <c r="S4578" s="11" t="s">
        <v>8491</v>
      </c>
      <c r="T4578" s="11" t="s">
        <v>14428</v>
      </c>
      <c r="U4578" s="11" t="s">
        <v>11963</v>
      </c>
      <c r="W4578" s="11" t="s">
        <v>15558</v>
      </c>
      <c r="AA4578" s="11" t="s">
        <v>215</v>
      </c>
      <c r="AB4578" s="13"/>
      <c r="AC4578" s="13"/>
      <c r="AD4578" s="11" t="s">
        <v>8490</v>
      </c>
      <c r="AF4578" s="13"/>
      <c r="AG4578" s="11" t="s">
        <v>152</v>
      </c>
      <c r="AH4578" s="11" t="s">
        <v>16393</v>
      </c>
      <c r="AJ4578" s="13"/>
      <c r="AK4578" s="13"/>
      <c r="AL4578" s="13"/>
      <c r="AM4578" s="13"/>
      <c r="AN4578" s="13"/>
      <c r="AO4578" s="13"/>
      <c r="AP4578" s="11" t="s">
        <v>16398</v>
      </c>
      <c r="AR4578" s="13"/>
      <c r="AS4578" s="13"/>
      <c r="AT4578" s="12" t="b">
        <v>1</v>
      </c>
      <c r="AU4578" s="13"/>
      <c r="AV4578" s="14" t="s">
        <v>167</v>
      </c>
      <c r="AW4578" s="13"/>
      <c r="AX4578" s="14" t="s">
        <v>155</v>
      </c>
      <c r="AY4578" s="13"/>
      <c r="AZ4578" s="14">
        <v>8262.0</v>
      </c>
      <c r="BA4578" s="13"/>
    </row>
    <row r="4579">
      <c r="A4579" s="11" t="s">
        <v>16400</v>
      </c>
      <c r="B4579" s="11">
        <v>11752.0</v>
      </c>
      <c r="C4579" s="12" t="b">
        <v>0</v>
      </c>
      <c r="D4579" s="12" t="b">
        <v>1</v>
      </c>
      <c r="E4579" s="12" t="b">
        <v>0</v>
      </c>
      <c r="F4579" s="12" t="b">
        <v>0</v>
      </c>
      <c r="G4579" s="12" t="b">
        <v>0</v>
      </c>
      <c r="H4579" s="12" t="b">
        <v>0</v>
      </c>
      <c r="I4579" s="13"/>
      <c r="J4579" s="13"/>
      <c r="K4579" s="12" t="b">
        <v>0</v>
      </c>
      <c r="L4579" s="17">
        <v>45608.0</v>
      </c>
      <c r="M4579" s="11" t="s">
        <v>1185</v>
      </c>
      <c r="N4579" s="11" t="s">
        <v>16401</v>
      </c>
      <c r="O4579" s="11" t="s">
        <v>8489</v>
      </c>
      <c r="P4579" s="11" t="s">
        <v>13939</v>
      </c>
      <c r="Q4579" s="11" t="s">
        <v>1051</v>
      </c>
      <c r="R4579" s="11" t="s">
        <v>8490</v>
      </c>
      <c r="S4579" s="11" t="s">
        <v>8491</v>
      </c>
      <c r="U4579" s="11" t="s">
        <v>11963</v>
      </c>
      <c r="W4579" s="11" t="s">
        <v>13939</v>
      </c>
      <c r="AA4579" s="11" t="s">
        <v>151</v>
      </c>
      <c r="AB4579" s="13"/>
      <c r="AC4579" s="13"/>
      <c r="AD4579" s="11" t="s">
        <v>8490</v>
      </c>
      <c r="AF4579" s="13"/>
      <c r="AG4579" s="11" t="s">
        <v>152</v>
      </c>
      <c r="AH4579" s="11" t="s">
        <v>13940</v>
      </c>
      <c r="AJ4579" s="13"/>
      <c r="AK4579" s="13"/>
      <c r="AL4579" s="13"/>
      <c r="AM4579" s="13"/>
      <c r="AN4579" s="13"/>
      <c r="AO4579" s="13"/>
      <c r="AP4579" s="11" t="s">
        <v>16400</v>
      </c>
      <c r="AR4579" s="13"/>
      <c r="AS4579" s="13"/>
      <c r="AT4579" s="12" t="b">
        <v>1</v>
      </c>
      <c r="AU4579" s="13"/>
      <c r="AV4579" s="14" t="s">
        <v>167</v>
      </c>
      <c r="AW4579" s="13"/>
      <c r="AX4579" s="14" t="s">
        <v>155</v>
      </c>
      <c r="AY4579" s="13"/>
      <c r="AZ4579" s="14">
        <v>8263.0</v>
      </c>
      <c r="BA4579" s="13"/>
    </row>
    <row r="4580">
      <c r="A4580" s="11" t="s">
        <v>16402</v>
      </c>
      <c r="B4580" s="11">
        <v>11753.0</v>
      </c>
      <c r="C4580" s="12" t="b">
        <v>0</v>
      </c>
      <c r="D4580" s="12" t="b">
        <v>0</v>
      </c>
      <c r="E4580" s="12" t="b">
        <v>0</v>
      </c>
      <c r="F4580" s="12" t="b">
        <v>0</v>
      </c>
      <c r="G4580" s="12" t="b">
        <v>0</v>
      </c>
      <c r="H4580" s="12" t="b">
        <v>0</v>
      </c>
      <c r="I4580" s="13"/>
      <c r="J4580" s="13"/>
      <c r="K4580" s="12" t="b">
        <v>0</v>
      </c>
      <c r="L4580" s="15">
        <v>45394.0</v>
      </c>
      <c r="M4580" s="11" t="s">
        <v>1634</v>
      </c>
      <c r="N4580" s="11" t="s">
        <v>16403</v>
      </c>
      <c r="O4580" s="11" t="s">
        <v>6301</v>
      </c>
      <c r="P4580" s="11" t="s">
        <v>15572</v>
      </c>
      <c r="Q4580" s="11" t="s">
        <v>162</v>
      </c>
      <c r="R4580" s="11" t="s">
        <v>6302</v>
      </c>
      <c r="S4580" s="11" t="s">
        <v>6303</v>
      </c>
      <c r="T4580" s="11" t="s">
        <v>14428</v>
      </c>
      <c r="V4580" s="13"/>
      <c r="W4580" s="11" t="s">
        <v>15572</v>
      </c>
      <c r="Z4580" s="13"/>
      <c r="AA4580" s="11" t="s">
        <v>307</v>
      </c>
      <c r="AB4580" s="13"/>
      <c r="AC4580" s="13"/>
      <c r="AD4580" s="11" t="s">
        <v>6302</v>
      </c>
      <c r="AE4580" s="13"/>
      <c r="AF4580" s="13"/>
      <c r="AG4580" s="11" t="s">
        <v>152</v>
      </c>
      <c r="AH4580" s="11" t="s">
        <v>15575</v>
      </c>
      <c r="AJ4580" s="13"/>
      <c r="AK4580" s="13"/>
      <c r="AL4580" s="13"/>
      <c r="AM4580" s="13"/>
      <c r="AN4580" s="13"/>
      <c r="AO4580" s="13"/>
      <c r="AP4580" s="11" t="s">
        <v>16402</v>
      </c>
      <c r="AR4580" s="13"/>
      <c r="AS4580" s="13"/>
      <c r="AT4580" s="12" t="b">
        <v>1</v>
      </c>
      <c r="AU4580" s="13"/>
      <c r="AV4580" s="17">
        <v>45940.0</v>
      </c>
      <c r="AW4580" s="13"/>
      <c r="AX4580" s="14" t="s">
        <v>155</v>
      </c>
      <c r="AY4580" s="13"/>
      <c r="AZ4580" s="14">
        <v>2735.0</v>
      </c>
      <c r="BA4580" s="13"/>
    </row>
    <row r="4581">
      <c r="A4581" s="11" t="s">
        <v>16404</v>
      </c>
      <c r="B4581" s="11">
        <v>11754.0</v>
      </c>
      <c r="C4581" s="12" t="b">
        <v>0</v>
      </c>
      <c r="D4581" s="12" t="b">
        <v>0</v>
      </c>
      <c r="E4581" s="12" t="b">
        <v>0</v>
      </c>
      <c r="F4581" s="12" t="b">
        <v>0</v>
      </c>
      <c r="G4581" s="12" t="b">
        <v>0</v>
      </c>
      <c r="H4581" s="12" t="b">
        <v>0</v>
      </c>
      <c r="I4581" s="13"/>
      <c r="J4581" s="13"/>
      <c r="K4581" s="12" t="b">
        <v>0</v>
      </c>
      <c r="L4581" s="17">
        <v>45608.0</v>
      </c>
      <c r="M4581" s="11" t="s">
        <v>1203</v>
      </c>
      <c r="N4581" s="11" t="s">
        <v>16405</v>
      </c>
      <c r="O4581" s="11" t="s">
        <v>16406</v>
      </c>
      <c r="P4581" s="11" t="s">
        <v>13939</v>
      </c>
      <c r="Q4581" s="11" t="s">
        <v>1051</v>
      </c>
      <c r="R4581" s="11" t="s">
        <v>16407</v>
      </c>
      <c r="S4581" s="11" t="s">
        <v>16408</v>
      </c>
      <c r="U4581" s="11" t="s">
        <v>11537</v>
      </c>
      <c r="W4581" s="11" t="s">
        <v>13939</v>
      </c>
      <c r="AA4581" s="11" t="s">
        <v>151</v>
      </c>
      <c r="AB4581" s="13"/>
      <c r="AC4581" s="13"/>
      <c r="AD4581" s="11" t="s">
        <v>16407</v>
      </c>
      <c r="AF4581" s="13"/>
      <c r="AG4581" s="11" t="s">
        <v>152</v>
      </c>
      <c r="AH4581" s="11" t="s">
        <v>13940</v>
      </c>
      <c r="AJ4581" s="13"/>
      <c r="AK4581" s="13"/>
      <c r="AL4581" s="13"/>
      <c r="AM4581" s="13"/>
      <c r="AN4581" s="13"/>
      <c r="AO4581" s="13"/>
      <c r="AP4581" s="11" t="s">
        <v>16404</v>
      </c>
      <c r="AR4581" s="13"/>
      <c r="AS4581" s="13"/>
      <c r="AT4581" s="12" t="b">
        <v>1</v>
      </c>
      <c r="AU4581" s="13"/>
      <c r="AV4581" s="17">
        <v>45940.0</v>
      </c>
      <c r="AW4581" s="13"/>
      <c r="AX4581" s="14" t="s">
        <v>155</v>
      </c>
      <c r="AY4581" s="13"/>
      <c r="AZ4581" s="14">
        <v>2793.0</v>
      </c>
      <c r="BA4581" s="13"/>
    </row>
    <row r="4582">
      <c r="A4582" s="11" t="s">
        <v>16409</v>
      </c>
      <c r="B4582" s="11">
        <v>11755.0</v>
      </c>
      <c r="C4582" s="12" t="b">
        <v>0</v>
      </c>
      <c r="D4582" s="12" t="b">
        <v>1</v>
      </c>
      <c r="E4582" s="12" t="b">
        <v>0</v>
      </c>
      <c r="F4582" s="12" t="b">
        <v>0</v>
      </c>
      <c r="G4582" s="12" t="b">
        <v>0</v>
      </c>
      <c r="H4582" s="12" t="b">
        <v>0</v>
      </c>
      <c r="I4582" s="13"/>
      <c r="J4582" s="13"/>
      <c r="K4582" s="12" t="b">
        <v>0</v>
      </c>
      <c r="L4582" s="17">
        <v>45608.0</v>
      </c>
      <c r="M4582" s="11" t="s">
        <v>643</v>
      </c>
      <c r="N4582" s="11" t="s">
        <v>16410</v>
      </c>
      <c r="O4582" s="11" t="s">
        <v>15453</v>
      </c>
      <c r="P4582" s="11" t="s">
        <v>13939</v>
      </c>
      <c r="Q4582" s="11" t="s">
        <v>1051</v>
      </c>
      <c r="R4582" s="11" t="s">
        <v>15454</v>
      </c>
      <c r="S4582" s="11" t="s">
        <v>15455</v>
      </c>
      <c r="U4582" s="11" t="s">
        <v>9182</v>
      </c>
      <c r="W4582" s="11" t="s">
        <v>13939</v>
      </c>
      <c r="AA4582" s="11" t="s">
        <v>151</v>
      </c>
      <c r="AB4582" s="13"/>
      <c r="AC4582" s="13"/>
      <c r="AD4582" s="11" t="s">
        <v>15454</v>
      </c>
      <c r="AF4582" s="13"/>
      <c r="AG4582" s="11" t="s">
        <v>152</v>
      </c>
      <c r="AH4582" s="11" t="s">
        <v>13940</v>
      </c>
      <c r="AJ4582" s="13"/>
      <c r="AK4582" s="13"/>
      <c r="AL4582" s="13"/>
      <c r="AM4582" s="13"/>
      <c r="AN4582" s="13"/>
      <c r="AO4582" s="13"/>
      <c r="AP4582" s="11" t="s">
        <v>16409</v>
      </c>
      <c r="AR4582" s="13"/>
      <c r="AS4582" s="13"/>
      <c r="AT4582" s="12" t="b">
        <v>1</v>
      </c>
      <c r="AU4582" s="13"/>
      <c r="AV4582" s="17">
        <v>45940.0</v>
      </c>
      <c r="AW4582" s="13"/>
      <c r="AX4582" s="14" t="s">
        <v>155</v>
      </c>
      <c r="AY4582" s="13"/>
      <c r="AZ4582" s="14">
        <v>2792.0</v>
      </c>
      <c r="BA4582" s="13"/>
    </row>
    <row r="4583">
      <c r="A4583" s="11" t="s">
        <v>16411</v>
      </c>
      <c r="B4583" s="11">
        <v>11756.0</v>
      </c>
      <c r="C4583" s="12" t="b">
        <v>0</v>
      </c>
      <c r="D4583" s="12" t="b">
        <v>0</v>
      </c>
      <c r="E4583" s="12" t="b">
        <v>0</v>
      </c>
      <c r="F4583" s="12" t="b">
        <v>0</v>
      </c>
      <c r="G4583" s="12" t="b">
        <v>0</v>
      </c>
      <c r="H4583" s="12" t="b">
        <v>0</v>
      </c>
      <c r="I4583" s="13"/>
      <c r="J4583" s="13"/>
      <c r="K4583" s="12" t="b">
        <v>0</v>
      </c>
      <c r="L4583" s="14" t="s">
        <v>16377</v>
      </c>
      <c r="M4583" s="11" t="s">
        <v>1203</v>
      </c>
      <c r="N4583" s="11" t="s">
        <v>16412</v>
      </c>
      <c r="O4583" s="11" t="s">
        <v>16406</v>
      </c>
      <c r="P4583" s="11" t="s">
        <v>16379</v>
      </c>
      <c r="Q4583" s="11" t="s">
        <v>16380</v>
      </c>
      <c r="R4583" s="11" t="s">
        <v>16407</v>
      </c>
      <c r="S4583" s="11" t="s">
        <v>16408</v>
      </c>
      <c r="U4583" s="11" t="s">
        <v>11537</v>
      </c>
      <c r="W4583" s="11" t="s">
        <v>16379</v>
      </c>
      <c r="AA4583" s="11" t="s">
        <v>151</v>
      </c>
      <c r="AB4583" s="13"/>
      <c r="AC4583" s="13"/>
      <c r="AD4583" s="11" t="s">
        <v>16407</v>
      </c>
      <c r="AF4583" s="13"/>
      <c r="AG4583" s="11" t="s">
        <v>152</v>
      </c>
      <c r="AH4583" s="11" t="s">
        <v>16381</v>
      </c>
      <c r="AJ4583" s="13"/>
      <c r="AK4583" s="13"/>
      <c r="AL4583" s="13"/>
      <c r="AM4583" s="13"/>
      <c r="AN4583" s="13"/>
      <c r="AO4583" s="13"/>
      <c r="AP4583" s="11" t="s">
        <v>16411</v>
      </c>
      <c r="AR4583" s="13"/>
      <c r="AS4583" s="13"/>
      <c r="AT4583" s="12" t="b">
        <v>1</v>
      </c>
      <c r="AU4583" s="13"/>
      <c r="AV4583" s="17">
        <v>45940.0</v>
      </c>
      <c r="AW4583" s="13"/>
      <c r="AX4583" s="14" t="s">
        <v>155</v>
      </c>
      <c r="AY4583" s="13"/>
      <c r="AZ4583" s="14">
        <v>3072.0</v>
      </c>
      <c r="BA4583" s="13"/>
    </row>
    <row r="4584">
      <c r="A4584" s="11" t="s">
        <v>16413</v>
      </c>
      <c r="B4584" s="11">
        <v>11757.0</v>
      </c>
      <c r="C4584" s="12" t="b">
        <v>0</v>
      </c>
      <c r="D4584" s="12" t="b">
        <v>0</v>
      </c>
      <c r="E4584" s="12" t="b">
        <v>0</v>
      </c>
      <c r="F4584" s="12" t="b">
        <v>0</v>
      </c>
      <c r="G4584" s="12" t="b">
        <v>0</v>
      </c>
      <c r="H4584" s="12" t="b">
        <v>0</v>
      </c>
      <c r="I4584" s="13"/>
      <c r="J4584" s="13"/>
      <c r="K4584" s="12" t="b">
        <v>0</v>
      </c>
      <c r="L4584" s="15">
        <v>45394.0</v>
      </c>
      <c r="M4584" s="11" t="s">
        <v>1634</v>
      </c>
      <c r="N4584" s="11" t="s">
        <v>16414</v>
      </c>
      <c r="O4584" s="11" t="s">
        <v>6301</v>
      </c>
      <c r="P4584" s="11" t="s">
        <v>15572</v>
      </c>
      <c r="Q4584" s="11" t="s">
        <v>162</v>
      </c>
      <c r="R4584" s="11" t="s">
        <v>6302</v>
      </c>
      <c r="S4584" s="11" t="s">
        <v>6303</v>
      </c>
      <c r="U4584" s="11" t="s">
        <v>15007</v>
      </c>
      <c r="W4584" s="11" t="s">
        <v>15572</v>
      </c>
      <c r="Z4584" s="13"/>
      <c r="AA4584" s="11" t="s">
        <v>151</v>
      </c>
      <c r="AB4584" s="13"/>
      <c r="AC4584" s="13"/>
      <c r="AD4584" s="11" t="s">
        <v>6302</v>
      </c>
      <c r="AE4584" s="13"/>
      <c r="AF4584" s="13"/>
      <c r="AG4584" s="11" t="s">
        <v>152</v>
      </c>
      <c r="AH4584" s="11" t="s">
        <v>15575</v>
      </c>
      <c r="AJ4584" s="13"/>
      <c r="AK4584" s="13"/>
      <c r="AL4584" s="13"/>
      <c r="AM4584" s="13"/>
      <c r="AN4584" s="13"/>
      <c r="AO4584" s="13"/>
      <c r="AP4584" s="11" t="s">
        <v>16413</v>
      </c>
      <c r="AR4584" s="13"/>
      <c r="AS4584" s="13"/>
      <c r="AT4584" s="12" t="b">
        <v>1</v>
      </c>
      <c r="AU4584" s="13"/>
      <c r="AV4584" s="17">
        <v>45940.0</v>
      </c>
      <c r="AW4584" s="13"/>
      <c r="AX4584" s="14" t="s">
        <v>155</v>
      </c>
      <c r="AY4584" s="13"/>
      <c r="AZ4584" s="14">
        <v>2743.0</v>
      </c>
      <c r="BA4584" s="13"/>
    </row>
    <row r="4585">
      <c r="A4585" s="11" t="s">
        <v>16415</v>
      </c>
      <c r="B4585" s="11">
        <v>11758.0</v>
      </c>
      <c r="C4585" s="12" t="b">
        <v>0</v>
      </c>
      <c r="D4585" s="12" t="b">
        <v>1</v>
      </c>
      <c r="E4585" s="12" t="b">
        <v>0</v>
      </c>
      <c r="F4585" s="12" t="b">
        <v>0</v>
      </c>
      <c r="G4585" s="12" t="b">
        <v>0</v>
      </c>
      <c r="H4585" s="12" t="b">
        <v>0</v>
      </c>
      <c r="I4585" s="13"/>
      <c r="J4585" s="13"/>
      <c r="K4585" s="12" t="b">
        <v>0</v>
      </c>
      <c r="L4585" s="15">
        <v>45334.0</v>
      </c>
      <c r="M4585" s="11" t="s">
        <v>158</v>
      </c>
      <c r="N4585" s="11" t="s">
        <v>16416</v>
      </c>
      <c r="O4585" s="11" t="s">
        <v>1035</v>
      </c>
      <c r="P4585" s="11" t="s">
        <v>9877</v>
      </c>
      <c r="Q4585" s="11" t="s">
        <v>3270</v>
      </c>
      <c r="R4585" s="11" t="s">
        <v>1036</v>
      </c>
      <c r="S4585" s="11" t="s">
        <v>1016</v>
      </c>
      <c r="U4585" s="11" t="s">
        <v>9127</v>
      </c>
      <c r="W4585" s="11" t="s">
        <v>9877</v>
      </c>
      <c r="AA4585" s="11" t="s">
        <v>151</v>
      </c>
      <c r="AB4585" s="13"/>
      <c r="AC4585" s="13"/>
      <c r="AD4585" s="11" t="s">
        <v>1036</v>
      </c>
      <c r="AE4585" s="13"/>
      <c r="AF4585" s="13"/>
      <c r="AG4585" s="11" t="s">
        <v>152</v>
      </c>
      <c r="AH4585" s="11" t="s">
        <v>9878</v>
      </c>
      <c r="AJ4585" s="13"/>
      <c r="AK4585" s="13"/>
      <c r="AL4585" s="13"/>
      <c r="AM4585" s="13"/>
      <c r="AN4585" s="13"/>
      <c r="AO4585" s="13"/>
      <c r="AP4585" s="11" t="s">
        <v>16415</v>
      </c>
      <c r="AR4585" s="13"/>
      <c r="AS4585" s="13"/>
      <c r="AT4585" s="12" t="b">
        <v>1</v>
      </c>
      <c r="AU4585" s="13"/>
      <c r="AV4585" s="14" t="s">
        <v>167</v>
      </c>
      <c r="AW4585" s="13"/>
      <c r="AX4585" s="14" t="s">
        <v>155</v>
      </c>
      <c r="AY4585" s="13"/>
      <c r="AZ4585" s="14">
        <v>8264.0</v>
      </c>
      <c r="BA4585" s="13"/>
    </row>
    <row r="4586">
      <c r="A4586" s="11" t="s">
        <v>16417</v>
      </c>
      <c r="B4586" s="11">
        <v>11759.0</v>
      </c>
      <c r="C4586" s="12" t="b">
        <v>0</v>
      </c>
      <c r="D4586" s="12" t="b">
        <v>1</v>
      </c>
      <c r="E4586" s="12" t="b">
        <v>0</v>
      </c>
      <c r="F4586" s="12" t="b">
        <v>0</v>
      </c>
      <c r="G4586" s="12" t="b">
        <v>0</v>
      </c>
      <c r="H4586" s="12" t="b">
        <v>0</v>
      </c>
      <c r="I4586" s="13"/>
      <c r="J4586" s="13"/>
      <c r="K4586" s="12" t="b">
        <v>0</v>
      </c>
      <c r="L4586" s="15">
        <v>45334.0</v>
      </c>
      <c r="M4586" s="11" t="s">
        <v>9218</v>
      </c>
      <c r="N4586" s="11" t="s">
        <v>16418</v>
      </c>
      <c r="O4586" s="11" t="s">
        <v>9220</v>
      </c>
      <c r="P4586" s="11" t="s">
        <v>9877</v>
      </c>
      <c r="Q4586" s="11" t="s">
        <v>3270</v>
      </c>
      <c r="R4586" s="11" t="s">
        <v>9222</v>
      </c>
      <c r="S4586" s="11" t="s">
        <v>9223</v>
      </c>
      <c r="U4586" s="11" t="s">
        <v>9225</v>
      </c>
      <c r="W4586" s="11" t="s">
        <v>9877</v>
      </c>
      <c r="AA4586" s="11" t="s">
        <v>151</v>
      </c>
      <c r="AB4586" s="13"/>
      <c r="AC4586" s="13"/>
      <c r="AD4586" s="11" t="s">
        <v>9222</v>
      </c>
      <c r="AF4586" s="13"/>
      <c r="AG4586" s="11" t="s">
        <v>152</v>
      </c>
      <c r="AH4586" s="11" t="s">
        <v>9878</v>
      </c>
      <c r="AJ4586" s="13"/>
      <c r="AK4586" s="13"/>
      <c r="AL4586" s="13"/>
      <c r="AM4586" s="13"/>
      <c r="AN4586" s="13"/>
      <c r="AO4586" s="13"/>
      <c r="AP4586" s="11" t="s">
        <v>16417</v>
      </c>
      <c r="AR4586" s="13"/>
      <c r="AS4586" s="13"/>
      <c r="AT4586" s="12" t="b">
        <v>1</v>
      </c>
      <c r="AU4586" s="13"/>
      <c r="AV4586" s="17">
        <v>45940.0</v>
      </c>
      <c r="AW4586" s="13"/>
      <c r="AX4586" s="14" t="s">
        <v>155</v>
      </c>
      <c r="AY4586" s="13"/>
      <c r="AZ4586" s="14">
        <v>1702.0</v>
      </c>
      <c r="BA4586" s="13"/>
    </row>
    <row r="4587">
      <c r="A4587" s="11" t="s">
        <v>16419</v>
      </c>
      <c r="B4587" s="11">
        <v>11760.0</v>
      </c>
      <c r="C4587" s="12" t="b">
        <v>0</v>
      </c>
      <c r="D4587" s="12" t="b">
        <v>1</v>
      </c>
      <c r="E4587" s="12" t="b">
        <v>0</v>
      </c>
      <c r="F4587" s="12" t="b">
        <v>0</v>
      </c>
      <c r="G4587" s="12" t="b">
        <v>0</v>
      </c>
      <c r="H4587" s="12" t="b">
        <v>0</v>
      </c>
      <c r="I4587" s="13"/>
      <c r="J4587" s="13"/>
      <c r="K4587" s="12" t="b">
        <v>0</v>
      </c>
      <c r="L4587" s="15">
        <v>45334.0</v>
      </c>
      <c r="M4587" s="11" t="s">
        <v>1921</v>
      </c>
      <c r="N4587" s="11" t="s">
        <v>16420</v>
      </c>
      <c r="O4587" s="11" t="s">
        <v>1923</v>
      </c>
      <c r="P4587" s="11" t="s">
        <v>16421</v>
      </c>
      <c r="Q4587" s="11" t="s">
        <v>3270</v>
      </c>
      <c r="R4587" s="11" t="s">
        <v>1924</v>
      </c>
      <c r="S4587" s="11" t="s">
        <v>1925</v>
      </c>
      <c r="U4587" s="11" t="s">
        <v>10619</v>
      </c>
      <c r="W4587" s="11" t="s">
        <v>16421</v>
      </c>
      <c r="AA4587" s="11" t="s">
        <v>151</v>
      </c>
      <c r="AB4587" s="13"/>
      <c r="AC4587" s="13"/>
      <c r="AD4587" s="11" t="s">
        <v>1924</v>
      </c>
      <c r="AE4587" s="13"/>
      <c r="AF4587" s="13"/>
      <c r="AG4587" s="11" t="s">
        <v>152</v>
      </c>
      <c r="AH4587" s="11" t="s">
        <v>16422</v>
      </c>
      <c r="AJ4587" s="13"/>
      <c r="AK4587" s="13"/>
      <c r="AL4587" s="13"/>
      <c r="AM4587" s="13"/>
      <c r="AN4587" s="13"/>
      <c r="AO4587" s="13"/>
      <c r="AP4587" s="11" t="s">
        <v>16419</v>
      </c>
      <c r="AR4587" s="13"/>
      <c r="AS4587" s="13"/>
      <c r="AT4587" s="12" t="b">
        <v>1</v>
      </c>
      <c r="AU4587" s="13"/>
      <c r="AV4587" s="17">
        <v>45940.0</v>
      </c>
      <c r="AW4587" s="13"/>
      <c r="AX4587" s="14" t="s">
        <v>155</v>
      </c>
      <c r="AY4587" s="13"/>
      <c r="AZ4587" s="14">
        <v>1716.0</v>
      </c>
      <c r="BA4587" s="13"/>
    </row>
    <row r="4588">
      <c r="A4588" s="11" t="s">
        <v>16423</v>
      </c>
      <c r="B4588" s="11">
        <v>11761.0</v>
      </c>
      <c r="C4588" s="12" t="b">
        <v>0</v>
      </c>
      <c r="D4588" s="12" t="b">
        <v>1</v>
      </c>
      <c r="E4588" s="12" t="b">
        <v>0</v>
      </c>
      <c r="F4588" s="12" t="b">
        <v>0</v>
      </c>
      <c r="G4588" s="12" t="b">
        <v>0</v>
      </c>
      <c r="H4588" s="12" t="b">
        <v>0</v>
      </c>
      <c r="I4588" s="13"/>
      <c r="J4588" s="13"/>
      <c r="K4588" s="12" t="b">
        <v>0</v>
      </c>
      <c r="L4588" s="15">
        <v>45334.0</v>
      </c>
      <c r="M4588" s="11" t="s">
        <v>3250</v>
      </c>
      <c r="N4588" s="11" t="s">
        <v>16424</v>
      </c>
      <c r="O4588" s="11" t="s">
        <v>3252</v>
      </c>
      <c r="P4588" s="11" t="s">
        <v>16421</v>
      </c>
      <c r="Q4588" s="11" t="s">
        <v>3270</v>
      </c>
      <c r="R4588" s="11" t="s">
        <v>3253</v>
      </c>
      <c r="S4588" s="11" t="s">
        <v>1099</v>
      </c>
      <c r="U4588" s="11" t="s">
        <v>12767</v>
      </c>
      <c r="W4588" s="11" t="s">
        <v>16421</v>
      </c>
      <c r="AA4588" s="11" t="s">
        <v>151</v>
      </c>
      <c r="AB4588" s="13"/>
      <c r="AC4588" s="13"/>
      <c r="AD4588" s="11" t="s">
        <v>3253</v>
      </c>
      <c r="AF4588" s="13"/>
      <c r="AG4588" s="11" t="s">
        <v>152</v>
      </c>
      <c r="AH4588" s="11" t="s">
        <v>16422</v>
      </c>
      <c r="AJ4588" s="13"/>
      <c r="AK4588" s="13"/>
      <c r="AL4588" s="13"/>
      <c r="AM4588" s="13"/>
      <c r="AN4588" s="13"/>
      <c r="AO4588" s="13"/>
      <c r="AP4588" s="11" t="s">
        <v>16423</v>
      </c>
      <c r="AR4588" s="13"/>
      <c r="AS4588" s="13"/>
      <c r="AT4588" s="12" t="b">
        <v>1</v>
      </c>
      <c r="AU4588" s="13"/>
      <c r="AV4588" s="17">
        <v>45940.0</v>
      </c>
      <c r="AW4588" s="13"/>
      <c r="AX4588" s="14" t="s">
        <v>155</v>
      </c>
      <c r="AY4588" s="13"/>
      <c r="AZ4588" s="14">
        <v>1717.0</v>
      </c>
      <c r="BA4588" s="13"/>
    </row>
    <row r="4589">
      <c r="A4589" s="11" t="s">
        <v>16425</v>
      </c>
      <c r="B4589" s="11">
        <v>11762.0</v>
      </c>
      <c r="C4589" s="12" t="b">
        <v>0</v>
      </c>
      <c r="D4589" s="12" t="b">
        <v>0</v>
      </c>
      <c r="E4589" s="12" t="b">
        <v>0</v>
      </c>
      <c r="F4589" s="12" t="b">
        <v>0</v>
      </c>
      <c r="G4589" s="12" t="b">
        <v>0</v>
      </c>
      <c r="H4589" s="12" t="b">
        <v>0</v>
      </c>
      <c r="I4589" s="13"/>
      <c r="J4589" s="13"/>
      <c r="K4589" s="12" t="b">
        <v>0</v>
      </c>
      <c r="L4589" s="17">
        <v>45638.0</v>
      </c>
      <c r="M4589" s="11" t="s">
        <v>1793</v>
      </c>
      <c r="N4589" s="11" t="s">
        <v>16426</v>
      </c>
      <c r="O4589" s="11" t="s">
        <v>16427</v>
      </c>
      <c r="P4589" s="11" t="s">
        <v>15348</v>
      </c>
      <c r="Q4589" s="11" t="s">
        <v>162</v>
      </c>
      <c r="R4589" s="11" t="s">
        <v>16428</v>
      </c>
      <c r="S4589" s="13"/>
      <c r="T4589" s="11" t="s">
        <v>14428</v>
      </c>
      <c r="U4589" s="11" t="s">
        <v>9209</v>
      </c>
      <c r="W4589" s="11" t="s">
        <v>15348</v>
      </c>
      <c r="Z4589" s="13"/>
      <c r="AA4589" s="11" t="s">
        <v>215</v>
      </c>
      <c r="AB4589" s="13"/>
      <c r="AC4589" s="13"/>
      <c r="AD4589" s="11" t="s">
        <v>16428</v>
      </c>
      <c r="AE4589" s="13"/>
      <c r="AF4589" s="13"/>
      <c r="AG4589" s="11" t="s">
        <v>152</v>
      </c>
      <c r="AH4589" s="11" t="s">
        <v>15350</v>
      </c>
      <c r="AJ4589" s="13"/>
      <c r="AK4589" s="13"/>
      <c r="AL4589" s="13"/>
      <c r="AM4589" s="13"/>
      <c r="AN4589" s="13"/>
      <c r="AO4589" s="13"/>
      <c r="AP4589" s="11" t="s">
        <v>16425</v>
      </c>
      <c r="AR4589" s="13"/>
      <c r="AS4589" s="13"/>
      <c r="AT4589" s="12" t="b">
        <v>1</v>
      </c>
      <c r="AU4589" s="13"/>
      <c r="AV4589" s="17">
        <v>45940.0</v>
      </c>
      <c r="AW4589" s="13"/>
      <c r="AX4589" s="14" t="s">
        <v>155</v>
      </c>
      <c r="AY4589" s="13"/>
      <c r="AZ4589" s="14">
        <v>2770.0</v>
      </c>
      <c r="BA4589" s="13"/>
    </row>
    <row r="4590">
      <c r="A4590" s="11" t="s">
        <v>16429</v>
      </c>
      <c r="B4590" s="11">
        <v>11763.0</v>
      </c>
      <c r="C4590" s="12" t="b">
        <v>0</v>
      </c>
      <c r="D4590" s="12" t="b">
        <v>1</v>
      </c>
      <c r="E4590" s="12" t="b">
        <v>0</v>
      </c>
      <c r="F4590" s="12" t="b">
        <v>0</v>
      </c>
      <c r="G4590" s="12" t="b">
        <v>0</v>
      </c>
      <c r="H4590" s="12" t="b">
        <v>0</v>
      </c>
      <c r="I4590" s="13"/>
      <c r="J4590" s="13"/>
      <c r="K4590" s="12" t="b">
        <v>0</v>
      </c>
      <c r="L4590" s="14" t="s">
        <v>15577</v>
      </c>
      <c r="M4590" s="11" t="s">
        <v>1047</v>
      </c>
      <c r="N4590" s="11" t="s">
        <v>16430</v>
      </c>
      <c r="O4590" s="11" t="s">
        <v>15952</v>
      </c>
      <c r="P4590" s="11" t="s">
        <v>15580</v>
      </c>
      <c r="Q4590" s="11" t="s">
        <v>162</v>
      </c>
      <c r="R4590" s="11" t="s">
        <v>15953</v>
      </c>
      <c r="T4590" s="13"/>
      <c r="U4590" s="11" t="s">
        <v>15960</v>
      </c>
      <c r="W4590" s="11" t="s">
        <v>15580</v>
      </c>
      <c r="Z4590" s="13"/>
      <c r="AA4590" s="11" t="s">
        <v>151</v>
      </c>
      <c r="AB4590" s="13"/>
      <c r="AC4590" s="13"/>
      <c r="AD4590" s="11" t="s">
        <v>15953</v>
      </c>
      <c r="AF4590" s="13"/>
      <c r="AG4590" s="11" t="s">
        <v>152</v>
      </c>
      <c r="AH4590" s="11" t="s">
        <v>15583</v>
      </c>
      <c r="AJ4590" s="13"/>
      <c r="AK4590" s="13"/>
      <c r="AL4590" s="13"/>
      <c r="AM4590" s="13"/>
      <c r="AN4590" s="13"/>
      <c r="AO4590" s="13"/>
      <c r="AP4590" s="11" t="s">
        <v>16429</v>
      </c>
      <c r="AR4590" s="13"/>
      <c r="AS4590" s="13"/>
      <c r="AT4590" s="12" t="b">
        <v>1</v>
      </c>
      <c r="AU4590" s="13"/>
      <c r="AV4590" s="17">
        <v>45940.0</v>
      </c>
      <c r="AW4590" s="13"/>
      <c r="AX4590" s="14" t="s">
        <v>155</v>
      </c>
      <c r="AY4590" s="13"/>
      <c r="AZ4590" s="14">
        <v>2996.0</v>
      </c>
      <c r="BA4590" s="13"/>
    </row>
    <row r="4591">
      <c r="A4591" s="11" t="s">
        <v>16431</v>
      </c>
      <c r="B4591" s="11">
        <v>11764.0</v>
      </c>
      <c r="C4591" s="12" t="b">
        <v>0</v>
      </c>
      <c r="D4591" s="12" t="b">
        <v>0</v>
      </c>
      <c r="E4591" s="12" t="b">
        <v>0</v>
      </c>
      <c r="F4591" s="12" t="b">
        <v>0</v>
      </c>
      <c r="G4591" s="12" t="b">
        <v>0</v>
      </c>
      <c r="H4591" s="12" t="b">
        <v>0</v>
      </c>
      <c r="I4591" s="13"/>
      <c r="J4591" s="13"/>
      <c r="K4591" s="12" t="b">
        <v>0</v>
      </c>
      <c r="L4591" s="17">
        <v>45608.0</v>
      </c>
      <c r="M4591" s="11" t="s">
        <v>8145</v>
      </c>
      <c r="N4591" s="11" t="s">
        <v>16432</v>
      </c>
      <c r="O4591" s="11" t="s">
        <v>13117</v>
      </c>
      <c r="P4591" s="11" t="s">
        <v>13939</v>
      </c>
      <c r="Q4591" s="11" t="s">
        <v>1051</v>
      </c>
      <c r="R4591" s="11" t="s">
        <v>13118</v>
      </c>
      <c r="S4591" s="11" t="s">
        <v>13119</v>
      </c>
      <c r="U4591" s="11" t="s">
        <v>10324</v>
      </c>
      <c r="W4591" s="11" t="s">
        <v>13939</v>
      </c>
      <c r="AA4591" s="11" t="s">
        <v>151</v>
      </c>
      <c r="AB4591" s="13"/>
      <c r="AC4591" s="13"/>
      <c r="AD4591" s="11" t="s">
        <v>13118</v>
      </c>
      <c r="AE4591" s="13"/>
      <c r="AF4591" s="13"/>
      <c r="AG4591" s="11" t="s">
        <v>152</v>
      </c>
      <c r="AH4591" s="11" t="s">
        <v>13940</v>
      </c>
      <c r="AJ4591" s="13"/>
      <c r="AK4591" s="13"/>
      <c r="AL4591" s="13"/>
      <c r="AM4591" s="13"/>
      <c r="AN4591" s="13"/>
      <c r="AO4591" s="13"/>
      <c r="AP4591" s="11" t="s">
        <v>16431</v>
      </c>
      <c r="AR4591" s="13"/>
      <c r="AS4591" s="13"/>
      <c r="AT4591" s="12" t="b">
        <v>1</v>
      </c>
      <c r="AU4591" s="13"/>
      <c r="AV4591" s="17">
        <v>45940.0</v>
      </c>
      <c r="AW4591" s="13"/>
      <c r="AX4591" s="14" t="s">
        <v>155</v>
      </c>
      <c r="AY4591" s="13"/>
      <c r="AZ4591" s="14">
        <v>2794.0</v>
      </c>
      <c r="BA4591" s="13"/>
    </row>
    <row r="4592">
      <c r="A4592" s="11" t="s">
        <v>16433</v>
      </c>
      <c r="B4592" s="11">
        <v>11765.0</v>
      </c>
      <c r="C4592" s="12" t="b">
        <v>0</v>
      </c>
      <c r="D4592" s="12" t="b">
        <v>1</v>
      </c>
      <c r="E4592" s="12" t="b">
        <v>0</v>
      </c>
      <c r="F4592" s="12" t="b">
        <v>0</v>
      </c>
      <c r="G4592" s="12" t="b">
        <v>0</v>
      </c>
      <c r="H4592" s="12" t="b">
        <v>0</v>
      </c>
      <c r="I4592" s="13"/>
      <c r="J4592" s="13"/>
      <c r="K4592" s="12" t="b">
        <v>0</v>
      </c>
      <c r="L4592" s="14" t="s">
        <v>15577</v>
      </c>
      <c r="M4592" s="11" t="s">
        <v>189</v>
      </c>
      <c r="N4592" s="11" t="s">
        <v>16434</v>
      </c>
      <c r="O4592" s="11" t="s">
        <v>16126</v>
      </c>
      <c r="P4592" s="11" t="s">
        <v>15580</v>
      </c>
      <c r="Q4592" s="11" t="s">
        <v>162</v>
      </c>
      <c r="R4592" s="11" t="s">
        <v>16127</v>
      </c>
      <c r="S4592" s="11" t="s">
        <v>437</v>
      </c>
      <c r="T4592" s="13"/>
      <c r="U4592" s="11" t="s">
        <v>10583</v>
      </c>
      <c r="W4592" s="11" t="s">
        <v>15580</v>
      </c>
      <c r="Z4592" s="13"/>
      <c r="AA4592" s="11" t="s">
        <v>151</v>
      </c>
      <c r="AB4592" s="13"/>
      <c r="AC4592" s="13"/>
      <c r="AD4592" s="11" t="s">
        <v>16127</v>
      </c>
      <c r="AE4592" s="13"/>
      <c r="AF4592" s="13"/>
      <c r="AG4592" s="11" t="s">
        <v>152</v>
      </c>
      <c r="AH4592" s="11" t="s">
        <v>15583</v>
      </c>
      <c r="AJ4592" s="13"/>
      <c r="AK4592" s="13"/>
      <c r="AL4592" s="13"/>
      <c r="AM4592" s="13"/>
      <c r="AN4592" s="13"/>
      <c r="AO4592" s="13"/>
      <c r="AP4592" s="11" t="s">
        <v>16433</v>
      </c>
      <c r="AR4592" s="13"/>
      <c r="AS4592" s="13"/>
      <c r="AT4592" s="12" t="b">
        <v>1</v>
      </c>
      <c r="AU4592" s="13"/>
      <c r="AV4592" s="17">
        <v>45940.0</v>
      </c>
      <c r="AW4592" s="13"/>
      <c r="AX4592" s="14" t="s">
        <v>155</v>
      </c>
      <c r="AY4592" s="13"/>
      <c r="AZ4592" s="14">
        <v>3000.0</v>
      </c>
      <c r="BA4592" s="13"/>
    </row>
    <row r="4593">
      <c r="A4593" s="11" t="s">
        <v>16435</v>
      </c>
      <c r="B4593" s="11">
        <v>11768.0</v>
      </c>
      <c r="C4593" s="12" t="b">
        <v>0</v>
      </c>
      <c r="D4593" s="12" t="b">
        <v>1</v>
      </c>
      <c r="E4593" s="12" t="b">
        <v>0</v>
      </c>
      <c r="F4593" s="12" t="b">
        <v>0</v>
      </c>
      <c r="G4593" s="12" t="b">
        <v>0</v>
      </c>
      <c r="H4593" s="12" t="b">
        <v>0</v>
      </c>
      <c r="I4593" s="13"/>
      <c r="J4593" s="13"/>
      <c r="K4593" s="12" t="b">
        <v>0</v>
      </c>
      <c r="L4593" s="14" t="s">
        <v>16000</v>
      </c>
      <c r="M4593" s="11" t="s">
        <v>189</v>
      </c>
      <c r="N4593" s="11" t="s">
        <v>16436</v>
      </c>
      <c r="O4593" s="11" t="s">
        <v>16150</v>
      </c>
      <c r="P4593" s="11" t="s">
        <v>16002</v>
      </c>
      <c r="Q4593" s="11" t="s">
        <v>162</v>
      </c>
      <c r="R4593" s="11" t="s">
        <v>16151</v>
      </c>
      <c r="S4593" s="13"/>
      <c r="T4593" s="13"/>
      <c r="U4593" s="11" t="s">
        <v>10583</v>
      </c>
      <c r="W4593" s="11" t="s">
        <v>16002</v>
      </c>
      <c r="Z4593" s="13"/>
      <c r="AA4593" s="11" t="s">
        <v>151</v>
      </c>
      <c r="AB4593" s="13"/>
      <c r="AC4593" s="13"/>
      <c r="AD4593" s="11" t="s">
        <v>16151</v>
      </c>
      <c r="AE4593" s="13"/>
      <c r="AF4593" s="13"/>
      <c r="AG4593" s="11" t="s">
        <v>152</v>
      </c>
      <c r="AH4593" s="11" t="s">
        <v>16003</v>
      </c>
      <c r="AJ4593" s="13"/>
      <c r="AK4593" s="13"/>
      <c r="AL4593" s="13"/>
      <c r="AM4593" s="13"/>
      <c r="AN4593" s="13"/>
      <c r="AO4593" s="13"/>
      <c r="AP4593" s="11" t="s">
        <v>16435</v>
      </c>
      <c r="AR4593" s="13"/>
      <c r="AS4593" s="13"/>
      <c r="AT4593" s="12" t="b">
        <v>1</v>
      </c>
      <c r="AU4593" s="13"/>
      <c r="AV4593" s="17">
        <v>45940.0</v>
      </c>
      <c r="AW4593" s="13"/>
      <c r="AX4593" s="14" t="s">
        <v>155</v>
      </c>
      <c r="AY4593" s="13"/>
      <c r="AZ4593" s="14">
        <v>3018.0</v>
      </c>
      <c r="BA4593" s="13"/>
    </row>
    <row r="4594">
      <c r="A4594" s="11" t="s">
        <v>16437</v>
      </c>
      <c r="B4594" s="11">
        <v>11770.0</v>
      </c>
      <c r="C4594" s="12" t="b">
        <v>0</v>
      </c>
      <c r="D4594" s="12" t="b">
        <v>0</v>
      </c>
      <c r="E4594" s="12" t="b">
        <v>0</v>
      </c>
      <c r="F4594" s="12" t="b">
        <v>0</v>
      </c>
      <c r="G4594" s="12" t="b">
        <v>0</v>
      </c>
      <c r="H4594" s="12" t="b">
        <v>0</v>
      </c>
      <c r="I4594" s="13"/>
      <c r="J4594" s="15">
        <v>45424.0</v>
      </c>
      <c r="K4594" s="12" t="b">
        <v>0</v>
      </c>
      <c r="L4594" s="14" t="s">
        <v>16377</v>
      </c>
      <c r="M4594" s="11" t="s">
        <v>4872</v>
      </c>
      <c r="N4594" s="11" t="s">
        <v>16438</v>
      </c>
      <c r="O4594" s="11" t="s">
        <v>4874</v>
      </c>
      <c r="P4594" s="11" t="s">
        <v>16379</v>
      </c>
      <c r="Q4594" s="11" t="s">
        <v>16380</v>
      </c>
      <c r="R4594" s="11" t="s">
        <v>4875</v>
      </c>
      <c r="S4594" s="11" t="s">
        <v>1099</v>
      </c>
      <c r="U4594" s="11" t="s">
        <v>11708</v>
      </c>
      <c r="W4594" s="11" t="s">
        <v>16379</v>
      </c>
      <c r="AA4594" s="11" t="s">
        <v>151</v>
      </c>
      <c r="AB4594" s="13"/>
      <c r="AC4594" s="13"/>
      <c r="AD4594" s="11" t="s">
        <v>4875</v>
      </c>
      <c r="AE4594" s="13"/>
      <c r="AF4594" s="13"/>
      <c r="AG4594" s="11" t="s">
        <v>152</v>
      </c>
      <c r="AH4594" s="11" t="s">
        <v>16381</v>
      </c>
      <c r="AJ4594" s="13"/>
      <c r="AK4594" s="13"/>
      <c r="AL4594" s="13"/>
      <c r="AM4594" s="13"/>
      <c r="AN4594" s="13"/>
      <c r="AO4594" s="13"/>
      <c r="AP4594" s="11" t="s">
        <v>16437</v>
      </c>
      <c r="AR4594" s="13"/>
      <c r="AS4594" s="13"/>
      <c r="AT4594" s="12" t="b">
        <v>1</v>
      </c>
      <c r="AU4594" s="13"/>
      <c r="AV4594" s="17">
        <v>45940.0</v>
      </c>
      <c r="AW4594" s="13"/>
      <c r="AX4594" s="14" t="s">
        <v>155</v>
      </c>
      <c r="AY4594" s="13"/>
      <c r="AZ4594" s="14">
        <v>3073.0</v>
      </c>
      <c r="BA4594" s="13"/>
    </row>
    <row r="4595">
      <c r="A4595" s="11" t="s">
        <v>16439</v>
      </c>
      <c r="B4595" s="11">
        <v>11771.0</v>
      </c>
      <c r="C4595" s="12" t="b">
        <v>0</v>
      </c>
      <c r="D4595" s="12" t="b">
        <v>1</v>
      </c>
      <c r="E4595" s="12" t="b">
        <v>0</v>
      </c>
      <c r="F4595" s="12" t="b">
        <v>0</v>
      </c>
      <c r="G4595" s="12" t="b">
        <v>0</v>
      </c>
      <c r="H4595" s="12" t="b">
        <v>0</v>
      </c>
      <c r="I4595" s="13"/>
      <c r="J4595" s="13"/>
      <c r="K4595" s="12" t="b">
        <v>0</v>
      </c>
      <c r="L4595" s="14" t="s">
        <v>16377</v>
      </c>
      <c r="M4595" s="11" t="s">
        <v>1185</v>
      </c>
      <c r="N4595" s="11" t="s">
        <v>16440</v>
      </c>
      <c r="O4595" s="11" t="s">
        <v>8489</v>
      </c>
      <c r="P4595" s="11" t="s">
        <v>16379</v>
      </c>
      <c r="Q4595" s="11" t="s">
        <v>16380</v>
      </c>
      <c r="R4595" s="11" t="s">
        <v>8490</v>
      </c>
      <c r="S4595" s="11" t="s">
        <v>8491</v>
      </c>
      <c r="U4595" s="11" t="s">
        <v>11963</v>
      </c>
      <c r="W4595" s="11" t="s">
        <v>16379</v>
      </c>
      <c r="AA4595" s="11" t="s">
        <v>151</v>
      </c>
      <c r="AB4595" s="13"/>
      <c r="AC4595" s="13"/>
      <c r="AD4595" s="11" t="s">
        <v>8490</v>
      </c>
      <c r="AF4595" s="13"/>
      <c r="AG4595" s="11" t="s">
        <v>152</v>
      </c>
      <c r="AH4595" s="11" t="s">
        <v>16381</v>
      </c>
      <c r="AJ4595" s="13"/>
      <c r="AK4595" s="13"/>
      <c r="AL4595" s="13"/>
      <c r="AM4595" s="13"/>
      <c r="AN4595" s="13"/>
      <c r="AO4595" s="13"/>
      <c r="AP4595" s="11" t="s">
        <v>16439</v>
      </c>
      <c r="AR4595" s="13"/>
      <c r="AS4595" s="13"/>
      <c r="AT4595" s="12" t="b">
        <v>1</v>
      </c>
      <c r="AU4595" s="13"/>
      <c r="AV4595" s="14" t="s">
        <v>167</v>
      </c>
      <c r="AW4595" s="13"/>
      <c r="AX4595" s="14" t="s">
        <v>155</v>
      </c>
      <c r="AY4595" s="13"/>
      <c r="AZ4595" s="14">
        <v>8265.0</v>
      </c>
      <c r="BA4595" s="13"/>
    </row>
    <row r="4596">
      <c r="A4596" s="11" t="s">
        <v>16441</v>
      </c>
      <c r="B4596" s="11">
        <v>11773.0</v>
      </c>
      <c r="C4596" s="12" t="b">
        <v>0</v>
      </c>
      <c r="D4596" s="12" t="b">
        <v>1</v>
      </c>
      <c r="E4596" s="12" t="b">
        <v>0</v>
      </c>
      <c r="F4596" s="12" t="b">
        <v>0</v>
      </c>
      <c r="G4596" s="12" t="b">
        <v>0</v>
      </c>
      <c r="H4596" s="12" t="b">
        <v>0</v>
      </c>
      <c r="I4596" s="13"/>
      <c r="J4596" s="13"/>
      <c r="K4596" s="12" t="b">
        <v>0</v>
      </c>
      <c r="L4596" s="17">
        <v>45638.0</v>
      </c>
      <c r="M4596" s="11" t="s">
        <v>1185</v>
      </c>
      <c r="N4596" s="11" t="s">
        <v>16442</v>
      </c>
      <c r="O4596" s="11" t="s">
        <v>16443</v>
      </c>
      <c r="P4596" s="11" t="s">
        <v>15348</v>
      </c>
      <c r="Q4596" s="11" t="s">
        <v>162</v>
      </c>
      <c r="R4596" s="11" t="s">
        <v>16444</v>
      </c>
      <c r="S4596" s="11" t="s">
        <v>16445</v>
      </c>
      <c r="T4596" s="11" t="s">
        <v>14428</v>
      </c>
      <c r="U4596" s="11" t="s">
        <v>11963</v>
      </c>
      <c r="W4596" s="11" t="s">
        <v>15348</v>
      </c>
      <c r="Z4596" s="13"/>
      <c r="AA4596" s="11" t="s">
        <v>151</v>
      </c>
      <c r="AB4596" s="13"/>
      <c r="AC4596" s="13"/>
      <c r="AD4596" s="11" t="s">
        <v>16444</v>
      </c>
      <c r="AF4596" s="13"/>
      <c r="AG4596" s="11" t="s">
        <v>152</v>
      </c>
      <c r="AH4596" s="11" t="s">
        <v>15350</v>
      </c>
      <c r="AJ4596" s="13"/>
      <c r="AK4596" s="13"/>
      <c r="AL4596" s="13"/>
      <c r="AM4596" s="13"/>
      <c r="AN4596" s="13"/>
      <c r="AO4596" s="13"/>
      <c r="AP4596" s="11" t="s">
        <v>16441</v>
      </c>
      <c r="AR4596" s="13"/>
      <c r="AS4596" s="13"/>
      <c r="AT4596" s="12" t="b">
        <v>1</v>
      </c>
      <c r="AU4596" s="13"/>
      <c r="AV4596" s="14" t="s">
        <v>167</v>
      </c>
      <c r="AW4596" s="13"/>
      <c r="AX4596" s="14" t="s">
        <v>155</v>
      </c>
      <c r="AY4596" s="13"/>
      <c r="AZ4596" s="14">
        <v>8266.0</v>
      </c>
      <c r="BA4596" s="13"/>
    </row>
    <row r="4597">
      <c r="A4597" s="11" t="s">
        <v>16446</v>
      </c>
      <c r="B4597" s="11">
        <v>11774.0</v>
      </c>
      <c r="C4597" s="12" t="b">
        <v>0</v>
      </c>
      <c r="D4597" s="12" t="b">
        <v>1</v>
      </c>
      <c r="E4597" s="12" t="b">
        <v>0</v>
      </c>
      <c r="F4597" s="12" t="b">
        <v>0</v>
      </c>
      <c r="G4597" s="12" t="b">
        <v>0</v>
      </c>
      <c r="H4597" s="12" t="b">
        <v>0</v>
      </c>
      <c r="I4597" s="13"/>
      <c r="J4597" s="13"/>
      <c r="K4597" s="12" t="b">
        <v>0</v>
      </c>
      <c r="L4597" s="17">
        <v>45608.0</v>
      </c>
      <c r="M4597" s="11" t="s">
        <v>1416</v>
      </c>
      <c r="N4597" s="11" t="s">
        <v>16447</v>
      </c>
      <c r="O4597" s="11" t="s">
        <v>16448</v>
      </c>
      <c r="P4597" s="11" t="s">
        <v>13939</v>
      </c>
      <c r="Q4597" s="11" t="s">
        <v>1051</v>
      </c>
      <c r="R4597" s="11" t="s">
        <v>16449</v>
      </c>
      <c r="S4597" s="11" t="s">
        <v>16450</v>
      </c>
      <c r="U4597" s="11" t="s">
        <v>14882</v>
      </c>
      <c r="W4597" s="11" t="s">
        <v>13939</v>
      </c>
      <c r="AA4597" s="11" t="s">
        <v>151</v>
      </c>
      <c r="AB4597" s="13"/>
      <c r="AC4597" s="13"/>
      <c r="AD4597" s="11" t="s">
        <v>16449</v>
      </c>
      <c r="AE4597" s="13"/>
      <c r="AF4597" s="13"/>
      <c r="AG4597" s="11" t="s">
        <v>152</v>
      </c>
      <c r="AH4597" s="11" t="s">
        <v>13940</v>
      </c>
      <c r="AJ4597" s="13"/>
      <c r="AK4597" s="13"/>
      <c r="AL4597" s="13"/>
      <c r="AM4597" s="13"/>
      <c r="AN4597" s="13"/>
      <c r="AO4597" s="13"/>
      <c r="AP4597" s="11" t="s">
        <v>16446</v>
      </c>
      <c r="AR4597" s="13"/>
      <c r="AS4597" s="13"/>
      <c r="AT4597" s="12" t="b">
        <v>1</v>
      </c>
      <c r="AU4597" s="13"/>
      <c r="AV4597" s="17">
        <v>45940.0</v>
      </c>
      <c r="AW4597" s="13"/>
      <c r="AX4597" s="14" t="s">
        <v>155</v>
      </c>
      <c r="AY4597" s="13"/>
      <c r="AZ4597" s="14">
        <v>2795.0</v>
      </c>
      <c r="BA4597" s="13"/>
    </row>
    <row r="4598">
      <c r="A4598" s="11" t="s">
        <v>16451</v>
      </c>
      <c r="B4598" s="11">
        <v>11775.0</v>
      </c>
      <c r="C4598" s="12" t="b">
        <v>0</v>
      </c>
      <c r="D4598" s="12" t="b">
        <v>0</v>
      </c>
      <c r="E4598" s="12" t="b">
        <v>0</v>
      </c>
      <c r="F4598" s="12" t="b">
        <v>0</v>
      </c>
      <c r="G4598" s="12" t="b">
        <v>0</v>
      </c>
      <c r="H4598" s="12" t="b">
        <v>0</v>
      </c>
      <c r="I4598" s="13"/>
      <c r="J4598" s="15">
        <v>45455.0</v>
      </c>
      <c r="K4598" s="12" t="b">
        <v>0</v>
      </c>
      <c r="L4598" s="15">
        <v>45932.0</v>
      </c>
      <c r="M4598" s="11" t="s">
        <v>4872</v>
      </c>
      <c r="N4598" s="11" t="s">
        <v>16452</v>
      </c>
      <c r="O4598" s="11" t="s">
        <v>4874</v>
      </c>
      <c r="P4598" s="11" t="s">
        <v>15558</v>
      </c>
      <c r="Q4598" s="11" t="s">
        <v>3705</v>
      </c>
      <c r="R4598" s="11" t="s">
        <v>4875</v>
      </c>
      <c r="S4598" s="11" t="s">
        <v>1099</v>
      </c>
      <c r="U4598" s="11" t="s">
        <v>6351</v>
      </c>
      <c r="W4598" s="11" t="s">
        <v>15558</v>
      </c>
      <c r="AA4598" s="11" t="s">
        <v>151</v>
      </c>
      <c r="AB4598" s="13"/>
      <c r="AC4598" s="13"/>
      <c r="AD4598" s="11" t="s">
        <v>4875</v>
      </c>
      <c r="AE4598" s="13"/>
      <c r="AF4598" s="13"/>
      <c r="AG4598" s="11" t="s">
        <v>152</v>
      </c>
      <c r="AH4598" s="11" t="s">
        <v>15560</v>
      </c>
      <c r="AJ4598" s="13"/>
      <c r="AK4598" s="13"/>
      <c r="AL4598" s="13"/>
      <c r="AM4598" s="13"/>
      <c r="AN4598" s="13"/>
      <c r="AO4598" s="13"/>
      <c r="AP4598" s="11" t="s">
        <v>16451</v>
      </c>
      <c r="AR4598" s="13"/>
      <c r="AS4598" s="13"/>
      <c r="AT4598" s="12" t="b">
        <v>1</v>
      </c>
      <c r="AU4598" s="13"/>
      <c r="AV4598" s="17">
        <v>45940.0</v>
      </c>
      <c r="AW4598" s="13"/>
      <c r="AX4598" s="14" t="s">
        <v>155</v>
      </c>
      <c r="AY4598" s="13"/>
      <c r="AZ4598" s="14">
        <v>3070.0</v>
      </c>
      <c r="BA4598" s="13"/>
    </row>
    <row r="4599">
      <c r="A4599" s="11" t="s">
        <v>16453</v>
      </c>
      <c r="B4599" s="11">
        <v>11776.0</v>
      </c>
      <c r="C4599" s="12" t="b">
        <v>0</v>
      </c>
      <c r="D4599" s="12" t="b">
        <v>0</v>
      </c>
      <c r="E4599" s="12" t="b">
        <v>0</v>
      </c>
      <c r="F4599" s="12" t="b">
        <v>0</v>
      </c>
      <c r="G4599" s="12" t="b">
        <v>0</v>
      </c>
      <c r="H4599" s="12" t="b">
        <v>0</v>
      </c>
      <c r="I4599" s="13"/>
      <c r="J4599" s="15">
        <v>45547.0</v>
      </c>
      <c r="K4599" s="12" t="b">
        <v>0</v>
      </c>
      <c r="L4599" s="14" t="s">
        <v>15807</v>
      </c>
      <c r="M4599" s="11" t="s">
        <v>1921</v>
      </c>
      <c r="N4599" s="11" t="s">
        <v>16454</v>
      </c>
      <c r="O4599" s="11" t="s">
        <v>10636</v>
      </c>
      <c r="P4599" s="11" t="s">
        <v>15809</v>
      </c>
      <c r="Q4599" s="11" t="s">
        <v>146</v>
      </c>
      <c r="R4599" s="11" t="s">
        <v>10564</v>
      </c>
      <c r="S4599" s="11" t="s">
        <v>10638</v>
      </c>
      <c r="U4599" s="11" t="s">
        <v>10619</v>
      </c>
      <c r="W4599" s="11" t="s">
        <v>15809</v>
      </c>
      <c r="AA4599" s="11" t="s">
        <v>151</v>
      </c>
      <c r="AB4599" s="13"/>
      <c r="AC4599" s="13"/>
      <c r="AD4599" s="11" t="s">
        <v>10564</v>
      </c>
      <c r="AE4599" s="13"/>
      <c r="AF4599" s="13"/>
      <c r="AG4599" s="11" t="s">
        <v>152</v>
      </c>
      <c r="AH4599" s="11" t="s">
        <v>15810</v>
      </c>
      <c r="AJ4599" s="13"/>
      <c r="AK4599" s="13"/>
      <c r="AL4599" s="13"/>
      <c r="AM4599" s="13"/>
      <c r="AN4599" s="13"/>
      <c r="AO4599" s="13"/>
      <c r="AP4599" s="11" t="s">
        <v>16453</v>
      </c>
      <c r="AR4599" s="13"/>
      <c r="AS4599" s="13"/>
      <c r="AT4599" s="12" t="b">
        <v>1</v>
      </c>
      <c r="AU4599" s="13"/>
      <c r="AV4599" s="17">
        <v>45940.0</v>
      </c>
      <c r="AW4599" s="13"/>
      <c r="AX4599" s="14" t="s">
        <v>155</v>
      </c>
      <c r="AY4599" s="13"/>
      <c r="AZ4599" s="14">
        <v>2985.0</v>
      </c>
      <c r="BA4599" s="13"/>
    </row>
    <row r="4600">
      <c r="A4600" s="11" t="s">
        <v>16455</v>
      </c>
      <c r="B4600" s="11">
        <v>11777.0</v>
      </c>
      <c r="C4600" s="12" t="b">
        <v>0</v>
      </c>
      <c r="D4600" s="12" t="b">
        <v>1</v>
      </c>
      <c r="E4600" s="12" t="b">
        <v>0</v>
      </c>
      <c r="F4600" s="12" t="b">
        <v>0</v>
      </c>
      <c r="G4600" s="12" t="b">
        <v>0</v>
      </c>
      <c r="H4600" s="12" t="b">
        <v>0</v>
      </c>
      <c r="I4600" s="13"/>
      <c r="J4600" s="13"/>
      <c r="K4600" s="12" t="b">
        <v>0</v>
      </c>
      <c r="L4600" s="17">
        <v>45608.0</v>
      </c>
      <c r="M4600" s="11" t="s">
        <v>1921</v>
      </c>
      <c r="N4600" s="11" t="s">
        <v>16456</v>
      </c>
      <c r="O4600" s="11" t="s">
        <v>10636</v>
      </c>
      <c r="P4600" s="11" t="s">
        <v>13939</v>
      </c>
      <c r="Q4600" s="11" t="s">
        <v>1051</v>
      </c>
      <c r="R4600" s="11" t="s">
        <v>10564</v>
      </c>
      <c r="S4600" s="11" t="s">
        <v>10638</v>
      </c>
      <c r="U4600" s="11" t="s">
        <v>10619</v>
      </c>
      <c r="W4600" s="11" t="s">
        <v>13939</v>
      </c>
      <c r="AA4600" s="11" t="s">
        <v>151</v>
      </c>
      <c r="AB4600" s="13"/>
      <c r="AC4600" s="13"/>
      <c r="AD4600" s="11" t="s">
        <v>10564</v>
      </c>
      <c r="AE4600" s="13"/>
      <c r="AF4600" s="13"/>
      <c r="AG4600" s="11" t="s">
        <v>152</v>
      </c>
      <c r="AH4600" s="11" t="s">
        <v>13940</v>
      </c>
      <c r="AJ4600" s="13"/>
      <c r="AK4600" s="13"/>
      <c r="AL4600" s="13"/>
      <c r="AM4600" s="13"/>
      <c r="AN4600" s="13"/>
      <c r="AO4600" s="13"/>
      <c r="AP4600" s="11" t="s">
        <v>16455</v>
      </c>
      <c r="AR4600" s="13"/>
      <c r="AS4600" s="13"/>
      <c r="AT4600" s="12" t="b">
        <v>1</v>
      </c>
      <c r="AU4600" s="13"/>
      <c r="AV4600" s="17">
        <v>45940.0</v>
      </c>
      <c r="AW4600" s="13"/>
      <c r="AX4600" s="14" t="s">
        <v>155</v>
      </c>
      <c r="AY4600" s="13"/>
      <c r="AZ4600" s="14">
        <v>2797.0</v>
      </c>
      <c r="BA4600" s="13"/>
    </row>
    <row r="4601">
      <c r="A4601" s="11" t="s">
        <v>16457</v>
      </c>
      <c r="B4601" s="11">
        <v>11778.0</v>
      </c>
      <c r="C4601" s="12" t="b">
        <v>0</v>
      </c>
      <c r="D4601" s="12" t="b">
        <v>0</v>
      </c>
      <c r="E4601" s="12" t="b">
        <v>0</v>
      </c>
      <c r="F4601" s="12" t="b">
        <v>0</v>
      </c>
      <c r="G4601" s="12" t="b">
        <v>0</v>
      </c>
      <c r="H4601" s="12" t="b">
        <v>0</v>
      </c>
      <c r="I4601" s="13"/>
      <c r="J4601" s="13"/>
      <c r="K4601" s="12" t="b">
        <v>0</v>
      </c>
      <c r="L4601" s="17">
        <v>45608.0</v>
      </c>
      <c r="M4601" s="11" t="s">
        <v>1921</v>
      </c>
      <c r="N4601" s="11" t="s">
        <v>16458</v>
      </c>
      <c r="O4601" s="11" t="s">
        <v>16076</v>
      </c>
      <c r="P4601" s="11" t="s">
        <v>13939</v>
      </c>
      <c r="Q4601" s="11" t="s">
        <v>1051</v>
      </c>
      <c r="R4601" s="11" t="s">
        <v>16077</v>
      </c>
      <c r="S4601" s="11" t="s">
        <v>16078</v>
      </c>
      <c r="U4601" s="11" t="s">
        <v>10619</v>
      </c>
      <c r="W4601" s="11" t="s">
        <v>13939</v>
      </c>
      <c r="AA4601" s="11" t="s">
        <v>151</v>
      </c>
      <c r="AB4601" s="13"/>
      <c r="AC4601" s="13"/>
      <c r="AD4601" s="11" t="s">
        <v>16077</v>
      </c>
      <c r="AE4601" s="13"/>
      <c r="AF4601" s="13"/>
      <c r="AG4601" s="11" t="s">
        <v>152</v>
      </c>
      <c r="AH4601" s="11" t="s">
        <v>13940</v>
      </c>
      <c r="AJ4601" s="13"/>
      <c r="AK4601" s="13"/>
      <c r="AL4601" s="13"/>
      <c r="AM4601" s="13"/>
      <c r="AN4601" s="13"/>
      <c r="AO4601" s="13"/>
      <c r="AP4601" s="11" t="s">
        <v>16457</v>
      </c>
      <c r="AR4601" s="13"/>
      <c r="AS4601" s="13"/>
      <c r="AT4601" s="12" t="b">
        <v>1</v>
      </c>
      <c r="AU4601" s="13"/>
      <c r="AV4601" s="17">
        <v>45940.0</v>
      </c>
      <c r="AW4601" s="13"/>
      <c r="AX4601" s="14" t="s">
        <v>155</v>
      </c>
      <c r="AY4601" s="13"/>
      <c r="AZ4601" s="14">
        <v>2796.0</v>
      </c>
      <c r="BA4601" s="13"/>
    </row>
    <row r="4602">
      <c r="A4602" s="11" t="s">
        <v>16459</v>
      </c>
      <c r="B4602" s="11">
        <v>11782.0</v>
      </c>
      <c r="C4602" s="12" t="b">
        <v>1</v>
      </c>
      <c r="D4602" s="12" t="b">
        <v>0</v>
      </c>
      <c r="E4602" s="12" t="b">
        <v>0</v>
      </c>
      <c r="F4602" s="12" t="b">
        <v>0</v>
      </c>
      <c r="G4602" s="12" t="b">
        <v>0</v>
      </c>
      <c r="H4602" s="12" t="b">
        <v>0</v>
      </c>
      <c r="I4602" s="13"/>
      <c r="J4602" s="13"/>
      <c r="K4602" s="12" t="b">
        <v>0</v>
      </c>
      <c r="L4602" s="15">
        <v>45750.0</v>
      </c>
      <c r="M4602" s="11" t="s">
        <v>1805</v>
      </c>
      <c r="N4602" s="11" t="s">
        <v>16460</v>
      </c>
      <c r="O4602" s="11" t="s">
        <v>5151</v>
      </c>
      <c r="P4602" s="11" t="s">
        <v>16461</v>
      </c>
      <c r="Q4602" s="11" t="s">
        <v>972</v>
      </c>
      <c r="R4602" s="11" t="s">
        <v>1808</v>
      </c>
      <c r="S4602" s="11" t="s">
        <v>1065</v>
      </c>
      <c r="T4602" s="11" t="s">
        <v>9224</v>
      </c>
      <c r="V4602" s="13"/>
      <c r="W4602" s="11" t="s">
        <v>16461</v>
      </c>
      <c r="X4602" s="11" t="s">
        <v>1121</v>
      </c>
      <c r="Y4602" s="11" t="s">
        <v>1808</v>
      </c>
      <c r="Z4602" s="13"/>
      <c r="AA4602" s="11" t="s">
        <v>16462</v>
      </c>
      <c r="AB4602" s="13"/>
      <c r="AC4602" s="13"/>
      <c r="AD4602" s="11" t="s">
        <v>1808</v>
      </c>
      <c r="AE4602" s="13"/>
      <c r="AF4602" s="13"/>
      <c r="AG4602" s="11" t="s">
        <v>152</v>
      </c>
      <c r="AH4602" s="11" t="s">
        <v>16463</v>
      </c>
      <c r="AJ4602" s="11" t="s">
        <v>1121</v>
      </c>
      <c r="AK4602" s="13"/>
      <c r="AL4602" s="13"/>
      <c r="AM4602" s="13"/>
      <c r="AN4602" s="13"/>
      <c r="AO4602" s="13"/>
      <c r="AP4602" s="11" t="s">
        <v>16459</v>
      </c>
      <c r="AR4602" s="13"/>
      <c r="AS4602" s="13"/>
      <c r="AT4602" s="12" t="b">
        <v>1</v>
      </c>
      <c r="AU4602" s="13"/>
      <c r="AV4602" s="14" t="s">
        <v>167</v>
      </c>
      <c r="AW4602" s="13"/>
      <c r="AX4602" s="14" t="s">
        <v>155</v>
      </c>
      <c r="AY4602" s="13"/>
      <c r="AZ4602" s="14">
        <v>8267.0</v>
      </c>
      <c r="BA4602" s="13"/>
    </row>
    <row r="4603">
      <c r="A4603" s="11" t="s">
        <v>16464</v>
      </c>
      <c r="B4603" s="11">
        <v>11784.0</v>
      </c>
      <c r="C4603" s="12" t="b">
        <v>1</v>
      </c>
      <c r="D4603" s="12" t="b">
        <v>0</v>
      </c>
      <c r="E4603" s="12" t="b">
        <v>0</v>
      </c>
      <c r="F4603" s="12" t="b">
        <v>0</v>
      </c>
      <c r="G4603" s="12" t="b">
        <v>0</v>
      </c>
      <c r="H4603" s="12" t="b">
        <v>0</v>
      </c>
      <c r="I4603" s="13"/>
      <c r="J4603" s="13"/>
      <c r="K4603" s="12" t="b">
        <v>0</v>
      </c>
      <c r="L4603" s="15">
        <v>45750.0</v>
      </c>
      <c r="M4603" s="11" t="s">
        <v>3053</v>
      </c>
      <c r="N4603" s="11" t="s">
        <v>16465</v>
      </c>
      <c r="O4603" s="11" t="s">
        <v>7107</v>
      </c>
      <c r="P4603" s="11" t="s">
        <v>16461</v>
      </c>
      <c r="Q4603" s="11" t="s">
        <v>972</v>
      </c>
      <c r="R4603" s="11" t="s">
        <v>7108</v>
      </c>
      <c r="S4603" s="11" t="s">
        <v>7109</v>
      </c>
      <c r="T4603" s="11" t="s">
        <v>9224</v>
      </c>
      <c r="V4603" s="13"/>
      <c r="W4603" s="11" t="s">
        <v>16461</v>
      </c>
      <c r="X4603" s="11" t="s">
        <v>1121</v>
      </c>
      <c r="Y4603" s="11" t="s">
        <v>7108</v>
      </c>
      <c r="Z4603" s="13"/>
      <c r="AA4603" s="11" t="s">
        <v>151</v>
      </c>
      <c r="AB4603" s="13"/>
      <c r="AC4603" s="13"/>
      <c r="AD4603" s="11" t="s">
        <v>7108</v>
      </c>
      <c r="AE4603" s="13"/>
      <c r="AF4603" s="13"/>
      <c r="AG4603" s="11" t="s">
        <v>152</v>
      </c>
      <c r="AH4603" s="11" t="s">
        <v>16463</v>
      </c>
      <c r="AJ4603" s="11" t="s">
        <v>1121</v>
      </c>
      <c r="AK4603" s="13"/>
      <c r="AL4603" s="13"/>
      <c r="AM4603" s="13"/>
      <c r="AN4603" s="13"/>
      <c r="AO4603" s="13"/>
      <c r="AP4603" s="11" t="s">
        <v>16464</v>
      </c>
      <c r="AR4603" s="13"/>
      <c r="AS4603" s="13"/>
      <c r="AT4603" s="12" t="b">
        <v>1</v>
      </c>
      <c r="AU4603" s="13"/>
      <c r="AV4603" s="15">
        <v>45879.0</v>
      </c>
      <c r="AW4603" s="13"/>
      <c r="AX4603" s="14" t="s">
        <v>155</v>
      </c>
      <c r="AY4603" s="13"/>
      <c r="AZ4603" s="14">
        <v>120.0</v>
      </c>
      <c r="BA4603" s="13"/>
    </row>
    <row r="4604">
      <c r="A4604" s="11" t="s">
        <v>16466</v>
      </c>
      <c r="B4604" s="11">
        <v>11785.0</v>
      </c>
      <c r="C4604" s="12" t="b">
        <v>1</v>
      </c>
      <c r="D4604" s="12" t="b">
        <v>0</v>
      </c>
      <c r="E4604" s="12" t="b">
        <v>0</v>
      </c>
      <c r="F4604" s="12" t="b">
        <v>0</v>
      </c>
      <c r="G4604" s="12" t="b">
        <v>0</v>
      </c>
      <c r="H4604" s="12" t="b">
        <v>1</v>
      </c>
      <c r="I4604" s="13"/>
      <c r="J4604" s="13"/>
      <c r="K4604" s="12" t="b">
        <v>0</v>
      </c>
      <c r="L4604" s="15">
        <v>45750.0</v>
      </c>
      <c r="M4604" s="11" t="s">
        <v>3053</v>
      </c>
      <c r="N4604" s="11" t="s">
        <v>16467</v>
      </c>
      <c r="O4604" s="11" t="s">
        <v>12492</v>
      </c>
      <c r="P4604" s="11" t="s">
        <v>16461</v>
      </c>
      <c r="Q4604" s="11" t="s">
        <v>972</v>
      </c>
      <c r="R4604" s="11" t="s">
        <v>12493</v>
      </c>
      <c r="S4604" s="11" t="s">
        <v>12494</v>
      </c>
      <c r="T4604" s="11" t="s">
        <v>9224</v>
      </c>
      <c r="V4604" s="13"/>
      <c r="W4604" s="11" t="s">
        <v>16461</v>
      </c>
      <c r="X4604" s="11" t="s">
        <v>1121</v>
      </c>
      <c r="Y4604" s="11" t="s">
        <v>12493</v>
      </c>
      <c r="Z4604" s="13"/>
      <c r="AA4604" s="11" t="s">
        <v>16462</v>
      </c>
      <c r="AB4604" s="13"/>
      <c r="AC4604" s="13"/>
      <c r="AD4604" s="11" t="s">
        <v>12493</v>
      </c>
      <c r="AE4604" s="13"/>
      <c r="AF4604" s="13"/>
      <c r="AG4604" s="11" t="s">
        <v>152</v>
      </c>
      <c r="AH4604" s="11" t="s">
        <v>16463</v>
      </c>
      <c r="AJ4604" s="11" t="s">
        <v>1622</v>
      </c>
      <c r="AK4604" s="13"/>
      <c r="AL4604" s="13"/>
      <c r="AM4604" s="13"/>
      <c r="AN4604" s="13"/>
      <c r="AO4604" s="13"/>
      <c r="AP4604" s="11" t="s">
        <v>16466</v>
      </c>
      <c r="AR4604" s="13"/>
      <c r="AS4604" s="13"/>
      <c r="AT4604" s="12" t="b">
        <v>1</v>
      </c>
      <c r="AU4604" s="13"/>
      <c r="AV4604" s="15">
        <v>45879.0</v>
      </c>
      <c r="AW4604" s="13"/>
      <c r="AX4604" s="14" t="s">
        <v>155</v>
      </c>
      <c r="AY4604" s="13"/>
      <c r="AZ4604" s="14">
        <v>122.0</v>
      </c>
      <c r="BA4604" s="13"/>
    </row>
    <row r="4605">
      <c r="A4605" s="11" t="s">
        <v>16468</v>
      </c>
      <c r="B4605" s="11">
        <v>11786.0</v>
      </c>
      <c r="C4605" s="12" t="b">
        <v>0</v>
      </c>
      <c r="D4605" s="12" t="b">
        <v>1</v>
      </c>
      <c r="E4605" s="12" t="b">
        <v>0</v>
      </c>
      <c r="F4605" s="12" t="b">
        <v>0</v>
      </c>
      <c r="G4605" s="12" t="b">
        <v>0</v>
      </c>
      <c r="H4605" s="12" t="b">
        <v>0</v>
      </c>
      <c r="I4605" s="13"/>
      <c r="J4605" s="17">
        <v>45608.0</v>
      </c>
      <c r="K4605" s="12" t="b">
        <v>0</v>
      </c>
      <c r="L4605" s="14" t="s">
        <v>16391</v>
      </c>
      <c r="M4605" s="11" t="s">
        <v>3053</v>
      </c>
      <c r="N4605" s="11" t="s">
        <v>16469</v>
      </c>
      <c r="O4605" s="11" t="s">
        <v>4726</v>
      </c>
      <c r="P4605" s="11" t="s">
        <v>15558</v>
      </c>
      <c r="Q4605" s="11" t="s">
        <v>3705</v>
      </c>
      <c r="R4605" s="11" t="s">
        <v>4727</v>
      </c>
      <c r="S4605" s="11" t="s">
        <v>4728</v>
      </c>
      <c r="T4605" s="11" t="s">
        <v>14428</v>
      </c>
      <c r="U4605" s="11" t="s">
        <v>14216</v>
      </c>
      <c r="W4605" s="11" t="s">
        <v>15558</v>
      </c>
      <c r="AA4605" s="11" t="s">
        <v>151</v>
      </c>
      <c r="AB4605" s="13"/>
      <c r="AC4605" s="13"/>
      <c r="AD4605" s="11" t="s">
        <v>4727</v>
      </c>
      <c r="AE4605" s="13"/>
      <c r="AF4605" s="13"/>
      <c r="AG4605" s="11" t="s">
        <v>152</v>
      </c>
      <c r="AH4605" s="11" t="s">
        <v>16393</v>
      </c>
      <c r="AJ4605" s="13"/>
      <c r="AK4605" s="13"/>
      <c r="AL4605" s="13"/>
      <c r="AM4605" s="13"/>
      <c r="AN4605" s="13"/>
      <c r="AO4605" s="13"/>
      <c r="AP4605" s="11" t="s">
        <v>16468</v>
      </c>
      <c r="AR4605" s="13"/>
      <c r="AS4605" s="13"/>
      <c r="AT4605" s="12" t="b">
        <v>1</v>
      </c>
      <c r="AU4605" s="13"/>
      <c r="AV4605" s="17">
        <v>45940.0</v>
      </c>
      <c r="AW4605" s="13"/>
      <c r="AX4605" s="14" t="s">
        <v>155</v>
      </c>
      <c r="AY4605" s="13"/>
      <c r="AZ4605" s="14">
        <v>3170.0</v>
      </c>
      <c r="BA4605" s="13"/>
    </row>
    <row r="4606">
      <c r="A4606" s="11" t="s">
        <v>16470</v>
      </c>
      <c r="B4606" s="11">
        <v>11787.0</v>
      </c>
      <c r="C4606" s="12" t="b">
        <v>0</v>
      </c>
      <c r="D4606" s="12" t="b">
        <v>0</v>
      </c>
      <c r="E4606" s="12" t="b">
        <v>0</v>
      </c>
      <c r="F4606" s="12" t="b">
        <v>0</v>
      </c>
      <c r="G4606" s="12" t="b">
        <v>0</v>
      </c>
      <c r="H4606" s="12" t="b">
        <v>0</v>
      </c>
      <c r="I4606" s="13"/>
      <c r="J4606" s="13"/>
      <c r="K4606" s="12" t="b">
        <v>0</v>
      </c>
      <c r="L4606" s="14" t="s">
        <v>16377</v>
      </c>
      <c r="M4606" s="11" t="s">
        <v>3053</v>
      </c>
      <c r="N4606" s="11" t="s">
        <v>16471</v>
      </c>
      <c r="O4606" s="11" t="s">
        <v>4726</v>
      </c>
      <c r="P4606" s="11" t="s">
        <v>16379</v>
      </c>
      <c r="Q4606" s="11" t="s">
        <v>16380</v>
      </c>
      <c r="R4606" s="11" t="s">
        <v>4727</v>
      </c>
      <c r="S4606" s="11" t="s">
        <v>4728</v>
      </c>
      <c r="U4606" s="11" t="s">
        <v>14216</v>
      </c>
      <c r="W4606" s="11" t="s">
        <v>16379</v>
      </c>
      <c r="AA4606" s="11" t="s">
        <v>151</v>
      </c>
      <c r="AB4606" s="13"/>
      <c r="AC4606" s="13"/>
      <c r="AD4606" s="11" t="s">
        <v>4727</v>
      </c>
      <c r="AE4606" s="13"/>
      <c r="AF4606" s="13"/>
      <c r="AG4606" s="11" t="s">
        <v>152</v>
      </c>
      <c r="AH4606" s="11" t="s">
        <v>16381</v>
      </c>
      <c r="AJ4606" s="13"/>
      <c r="AK4606" s="13"/>
      <c r="AL4606" s="13"/>
      <c r="AM4606" s="13"/>
      <c r="AN4606" s="13"/>
      <c r="AO4606" s="13"/>
      <c r="AP4606" s="11" t="s">
        <v>16470</v>
      </c>
      <c r="AR4606" s="13"/>
      <c r="AS4606" s="13"/>
      <c r="AT4606" s="12" t="b">
        <v>1</v>
      </c>
      <c r="AU4606" s="13"/>
      <c r="AV4606" s="17">
        <v>45940.0</v>
      </c>
      <c r="AW4606" s="13"/>
      <c r="AX4606" s="14" t="s">
        <v>155</v>
      </c>
      <c r="AY4606" s="13"/>
      <c r="AZ4606" s="14">
        <v>3074.0</v>
      </c>
      <c r="BA4606" s="13"/>
    </row>
    <row r="4607">
      <c r="A4607" s="11" t="s">
        <v>16472</v>
      </c>
      <c r="B4607" s="11">
        <v>11790.0</v>
      </c>
      <c r="C4607" s="12" t="b">
        <v>0</v>
      </c>
      <c r="D4607" s="12" t="b">
        <v>0</v>
      </c>
      <c r="E4607" s="12" t="b">
        <v>0</v>
      </c>
      <c r="F4607" s="12" t="b">
        <v>0</v>
      </c>
      <c r="G4607" s="12" t="b">
        <v>0</v>
      </c>
      <c r="H4607" s="12" t="b">
        <v>0</v>
      </c>
      <c r="I4607" s="13"/>
      <c r="J4607" s="13"/>
      <c r="K4607" s="12" t="b">
        <v>0</v>
      </c>
      <c r="L4607" s="14" t="s">
        <v>15577</v>
      </c>
      <c r="M4607" s="11" t="s">
        <v>1793</v>
      </c>
      <c r="N4607" s="11" t="s">
        <v>16473</v>
      </c>
      <c r="O4607" s="11" t="s">
        <v>16427</v>
      </c>
      <c r="P4607" s="11" t="s">
        <v>15580</v>
      </c>
      <c r="Q4607" s="11" t="s">
        <v>162</v>
      </c>
      <c r="R4607" s="11" t="s">
        <v>16428</v>
      </c>
      <c r="S4607" s="13"/>
      <c r="T4607" s="13"/>
      <c r="U4607" s="11" t="s">
        <v>15997</v>
      </c>
      <c r="W4607" s="11" t="s">
        <v>15580</v>
      </c>
      <c r="Z4607" s="13"/>
      <c r="AA4607" s="11" t="s">
        <v>215</v>
      </c>
      <c r="AB4607" s="13"/>
      <c r="AC4607" s="13"/>
      <c r="AD4607" s="11" t="s">
        <v>16428</v>
      </c>
      <c r="AE4607" s="13"/>
      <c r="AF4607" s="13"/>
      <c r="AG4607" s="11" t="s">
        <v>152</v>
      </c>
      <c r="AH4607" s="11" t="s">
        <v>15583</v>
      </c>
      <c r="AJ4607" s="13"/>
      <c r="AK4607" s="13"/>
      <c r="AL4607" s="13"/>
      <c r="AM4607" s="13"/>
      <c r="AN4607" s="13"/>
      <c r="AO4607" s="13"/>
      <c r="AP4607" s="11" t="s">
        <v>16472</v>
      </c>
      <c r="AR4607" s="13"/>
      <c r="AS4607" s="13"/>
      <c r="AT4607" s="12" t="b">
        <v>1</v>
      </c>
      <c r="AU4607" s="13"/>
      <c r="AV4607" s="17">
        <v>45940.0</v>
      </c>
      <c r="AW4607" s="13"/>
      <c r="AX4607" s="14" t="s">
        <v>155</v>
      </c>
      <c r="AY4607" s="13"/>
      <c r="AZ4607" s="14">
        <v>3003.0</v>
      </c>
      <c r="BA4607" s="13"/>
    </row>
    <row r="4608">
      <c r="A4608" s="11" t="s">
        <v>16474</v>
      </c>
      <c r="B4608" s="11">
        <v>11792.0</v>
      </c>
      <c r="C4608" s="12" t="b">
        <v>0</v>
      </c>
      <c r="D4608" s="12" t="b">
        <v>0</v>
      </c>
      <c r="E4608" s="12" t="b">
        <v>0</v>
      </c>
      <c r="F4608" s="12" t="b">
        <v>0</v>
      </c>
      <c r="G4608" s="12" t="b">
        <v>0</v>
      </c>
      <c r="H4608" s="12" t="b">
        <v>0</v>
      </c>
      <c r="I4608" s="13"/>
      <c r="J4608" s="17">
        <v>45638.0</v>
      </c>
      <c r="K4608" s="12" t="b">
        <v>0</v>
      </c>
      <c r="L4608" s="14" t="s">
        <v>15507</v>
      </c>
      <c r="M4608" s="11" t="s">
        <v>203</v>
      </c>
      <c r="N4608" s="11" t="s">
        <v>16475</v>
      </c>
      <c r="O4608" s="11" t="s">
        <v>918</v>
      </c>
      <c r="P4608" s="11" t="s">
        <v>15509</v>
      </c>
      <c r="Q4608" s="11" t="s">
        <v>1051</v>
      </c>
      <c r="R4608" s="11" t="s">
        <v>919</v>
      </c>
      <c r="S4608" s="11" t="s">
        <v>920</v>
      </c>
      <c r="T4608" s="13"/>
      <c r="U4608" s="11" t="s">
        <v>9831</v>
      </c>
      <c r="W4608" s="11" t="s">
        <v>15509</v>
      </c>
      <c r="AA4608" s="11" t="s">
        <v>151</v>
      </c>
      <c r="AB4608" s="13"/>
      <c r="AC4608" s="13"/>
      <c r="AD4608" s="11" t="s">
        <v>919</v>
      </c>
      <c r="AE4608" s="13"/>
      <c r="AF4608" s="13"/>
      <c r="AG4608" s="11" t="s">
        <v>152</v>
      </c>
      <c r="AH4608" s="11" t="s">
        <v>15512</v>
      </c>
      <c r="AJ4608" s="13"/>
      <c r="AK4608" s="13"/>
      <c r="AL4608" s="13"/>
      <c r="AM4608" s="13"/>
      <c r="AN4608" s="13"/>
      <c r="AO4608" s="13"/>
      <c r="AP4608" s="11" t="s">
        <v>16474</v>
      </c>
      <c r="AR4608" s="13"/>
      <c r="AS4608" s="13"/>
      <c r="AT4608" s="12" t="b">
        <v>1</v>
      </c>
      <c r="AU4608" s="13"/>
      <c r="AV4608" s="17">
        <v>45940.0</v>
      </c>
      <c r="AW4608" s="13"/>
      <c r="AX4608" s="14" t="s">
        <v>155</v>
      </c>
      <c r="AY4608" s="13"/>
      <c r="AZ4608" s="14">
        <v>3062.0</v>
      </c>
      <c r="BA4608" s="13"/>
    </row>
    <row r="4609">
      <c r="A4609" s="11" t="s">
        <v>16476</v>
      </c>
      <c r="B4609" s="11">
        <v>11793.0</v>
      </c>
      <c r="C4609" s="12" t="b">
        <v>1</v>
      </c>
      <c r="D4609" s="12" t="b">
        <v>0</v>
      </c>
      <c r="E4609" s="12" t="b">
        <v>0</v>
      </c>
      <c r="F4609" s="12" t="b">
        <v>0</v>
      </c>
      <c r="G4609" s="12" t="b">
        <v>0</v>
      </c>
      <c r="H4609" s="12" t="b">
        <v>1</v>
      </c>
      <c r="I4609" s="13"/>
      <c r="J4609" s="13"/>
      <c r="K4609" s="12" t="b">
        <v>0</v>
      </c>
      <c r="L4609" s="15">
        <v>45750.0</v>
      </c>
      <c r="M4609" s="11" t="s">
        <v>142</v>
      </c>
      <c r="N4609" s="11" t="s">
        <v>16477</v>
      </c>
      <c r="O4609" s="11" t="s">
        <v>144</v>
      </c>
      <c r="P4609" s="11" t="s">
        <v>16461</v>
      </c>
      <c r="Q4609" s="11" t="s">
        <v>972</v>
      </c>
      <c r="R4609" s="11" t="s">
        <v>147</v>
      </c>
      <c r="S4609" s="11" t="s">
        <v>148</v>
      </c>
      <c r="T4609" s="11" t="s">
        <v>9224</v>
      </c>
      <c r="V4609" s="13"/>
      <c r="W4609" s="11" t="s">
        <v>16461</v>
      </c>
      <c r="X4609" s="11" t="s">
        <v>1781</v>
      </c>
      <c r="Y4609" s="11" t="s">
        <v>147</v>
      </c>
      <c r="AA4609" s="11" t="s">
        <v>215</v>
      </c>
      <c r="AB4609" s="13"/>
      <c r="AC4609" s="13"/>
      <c r="AD4609" s="11" t="s">
        <v>147</v>
      </c>
      <c r="AF4609" s="13"/>
      <c r="AG4609" s="11" t="s">
        <v>152</v>
      </c>
      <c r="AH4609" s="11" t="s">
        <v>16463</v>
      </c>
      <c r="AJ4609" s="11" t="s">
        <v>1781</v>
      </c>
      <c r="AK4609" s="13"/>
      <c r="AL4609" s="13"/>
      <c r="AM4609" s="13"/>
      <c r="AN4609" s="13"/>
      <c r="AO4609" s="13"/>
      <c r="AP4609" s="11" t="s">
        <v>16476</v>
      </c>
      <c r="AR4609" s="13"/>
      <c r="AS4609" s="13"/>
      <c r="AT4609" s="12" t="b">
        <v>1</v>
      </c>
      <c r="AU4609" s="13"/>
      <c r="AV4609" s="15">
        <v>45879.0</v>
      </c>
      <c r="AW4609" s="13"/>
      <c r="AX4609" s="14" t="s">
        <v>155</v>
      </c>
      <c r="AY4609" s="13"/>
      <c r="AZ4609" s="14">
        <v>170.0</v>
      </c>
      <c r="BA4609" s="13"/>
    </row>
    <row r="4610">
      <c r="A4610" s="11" t="s">
        <v>16478</v>
      </c>
      <c r="B4610" s="11">
        <v>11794.0</v>
      </c>
      <c r="C4610" s="12" t="b">
        <v>1</v>
      </c>
      <c r="D4610" s="12" t="b">
        <v>1</v>
      </c>
      <c r="E4610" s="12" t="b">
        <v>0</v>
      </c>
      <c r="F4610" s="12" t="b">
        <v>0</v>
      </c>
      <c r="G4610" s="12" t="b">
        <v>0</v>
      </c>
      <c r="H4610" s="12" t="b">
        <v>0</v>
      </c>
      <c r="I4610" s="13"/>
      <c r="J4610" s="13"/>
      <c r="K4610" s="12" t="b">
        <v>0</v>
      </c>
      <c r="L4610" s="15">
        <v>45750.0</v>
      </c>
      <c r="M4610" s="11" t="s">
        <v>12413</v>
      </c>
      <c r="N4610" s="11" t="s">
        <v>16479</v>
      </c>
      <c r="O4610" s="11" t="s">
        <v>12415</v>
      </c>
      <c r="P4610" s="11" t="s">
        <v>16461</v>
      </c>
      <c r="Q4610" s="11" t="s">
        <v>972</v>
      </c>
      <c r="R4610" s="11" t="s">
        <v>12416</v>
      </c>
      <c r="S4610" s="11" t="s">
        <v>9681</v>
      </c>
      <c r="T4610" s="11" t="s">
        <v>9224</v>
      </c>
      <c r="U4610" s="11" t="s">
        <v>14874</v>
      </c>
      <c r="W4610" s="11" t="s">
        <v>16461</v>
      </c>
      <c r="X4610" s="11" t="s">
        <v>1121</v>
      </c>
      <c r="Y4610" s="11" t="s">
        <v>12416</v>
      </c>
      <c r="Z4610" s="13"/>
      <c r="AA4610" s="11" t="s">
        <v>16462</v>
      </c>
      <c r="AB4610" s="13"/>
      <c r="AC4610" s="13"/>
      <c r="AD4610" s="11" t="s">
        <v>12416</v>
      </c>
      <c r="AE4610" s="13"/>
      <c r="AF4610" s="13"/>
      <c r="AG4610" s="11" t="s">
        <v>152</v>
      </c>
      <c r="AH4610" s="11" t="s">
        <v>16463</v>
      </c>
      <c r="AJ4610" s="11" t="s">
        <v>14841</v>
      </c>
      <c r="AK4610" s="13"/>
      <c r="AL4610" s="13"/>
      <c r="AM4610" s="13"/>
      <c r="AN4610" s="13"/>
      <c r="AO4610" s="13"/>
      <c r="AP4610" s="11" t="s">
        <v>16478</v>
      </c>
      <c r="AR4610" s="13"/>
      <c r="AS4610" s="13"/>
      <c r="AT4610" s="12" t="b">
        <v>1</v>
      </c>
      <c r="AU4610" s="13"/>
      <c r="AV4610" s="14" t="s">
        <v>167</v>
      </c>
      <c r="AW4610" s="13"/>
      <c r="AX4610" s="14" t="s">
        <v>155</v>
      </c>
      <c r="AY4610" s="13"/>
      <c r="AZ4610" s="14">
        <v>8269.0</v>
      </c>
      <c r="BA4610" s="13"/>
    </row>
    <row r="4611">
      <c r="A4611" s="11" t="s">
        <v>16480</v>
      </c>
      <c r="B4611" s="11">
        <v>11795.0</v>
      </c>
      <c r="C4611" s="12" t="b">
        <v>0</v>
      </c>
      <c r="D4611" s="12" t="b">
        <v>1</v>
      </c>
      <c r="E4611" s="12" t="b">
        <v>0</v>
      </c>
      <c r="F4611" s="12" t="b">
        <v>0</v>
      </c>
      <c r="G4611" s="12" t="b">
        <v>0</v>
      </c>
      <c r="H4611" s="12" t="b">
        <v>0</v>
      </c>
      <c r="I4611" s="13"/>
      <c r="J4611" s="13"/>
      <c r="K4611" s="12" t="b">
        <v>0</v>
      </c>
      <c r="L4611" s="14" t="s">
        <v>16391</v>
      </c>
      <c r="M4611" s="11" t="s">
        <v>12413</v>
      </c>
      <c r="N4611" s="11" t="s">
        <v>16481</v>
      </c>
      <c r="O4611" s="11" t="s">
        <v>12415</v>
      </c>
      <c r="P4611" s="11" t="s">
        <v>15558</v>
      </c>
      <c r="Q4611" s="11" t="s">
        <v>3705</v>
      </c>
      <c r="R4611" s="11" t="s">
        <v>12416</v>
      </c>
      <c r="S4611" s="11" t="s">
        <v>9681</v>
      </c>
      <c r="T4611" s="11" t="s">
        <v>16482</v>
      </c>
      <c r="U4611" s="11" t="s">
        <v>14874</v>
      </c>
      <c r="W4611" s="11" t="s">
        <v>15558</v>
      </c>
      <c r="AA4611" s="11" t="s">
        <v>151</v>
      </c>
      <c r="AB4611" s="13"/>
      <c r="AC4611" s="13"/>
      <c r="AD4611" s="11" t="s">
        <v>12416</v>
      </c>
      <c r="AE4611" s="13"/>
      <c r="AF4611" s="13"/>
      <c r="AG4611" s="11" t="s">
        <v>152</v>
      </c>
      <c r="AH4611" s="11" t="s">
        <v>16393</v>
      </c>
      <c r="AJ4611" s="13"/>
      <c r="AK4611" s="13"/>
      <c r="AL4611" s="13"/>
      <c r="AM4611" s="13"/>
      <c r="AN4611" s="13"/>
      <c r="AO4611" s="13"/>
      <c r="AP4611" s="11" t="s">
        <v>16480</v>
      </c>
      <c r="AR4611" s="13"/>
      <c r="AS4611" s="13"/>
      <c r="AT4611" s="12" t="b">
        <v>1</v>
      </c>
      <c r="AU4611" s="13"/>
      <c r="AV4611" s="14" t="s">
        <v>167</v>
      </c>
      <c r="AW4611" s="13"/>
      <c r="AX4611" s="14" t="s">
        <v>155</v>
      </c>
      <c r="AY4611" s="13"/>
      <c r="AZ4611" s="14">
        <v>8268.0</v>
      </c>
      <c r="BA4611" s="13"/>
    </row>
    <row r="4612">
      <c r="A4612" s="11" t="s">
        <v>16483</v>
      </c>
      <c r="B4612" s="11">
        <v>11796.0</v>
      </c>
      <c r="C4612" s="12" t="b">
        <v>0</v>
      </c>
      <c r="D4612" s="12" t="b">
        <v>1</v>
      </c>
      <c r="E4612" s="12" t="b">
        <v>0</v>
      </c>
      <c r="F4612" s="12" t="b">
        <v>0</v>
      </c>
      <c r="G4612" s="12" t="b">
        <v>0</v>
      </c>
      <c r="H4612" s="12" t="b">
        <v>0</v>
      </c>
      <c r="I4612" s="13"/>
      <c r="J4612" s="13"/>
      <c r="K4612" s="12" t="b">
        <v>0</v>
      </c>
      <c r="L4612" s="15">
        <v>45870.0</v>
      </c>
      <c r="M4612" s="11" t="s">
        <v>1175</v>
      </c>
      <c r="N4612" s="11" t="s">
        <v>16484</v>
      </c>
      <c r="O4612" s="11" t="s">
        <v>15347</v>
      </c>
      <c r="P4612" s="11" t="s">
        <v>15995</v>
      </c>
      <c r="Q4612" s="11" t="s">
        <v>162</v>
      </c>
      <c r="R4612" s="11" t="s">
        <v>15349</v>
      </c>
      <c r="S4612" s="13"/>
      <c r="T4612" s="13"/>
      <c r="U4612" s="11" t="s">
        <v>14100</v>
      </c>
      <c r="W4612" s="11" t="s">
        <v>15995</v>
      </c>
      <c r="Z4612" s="13"/>
      <c r="AA4612" s="11" t="s">
        <v>151</v>
      </c>
      <c r="AB4612" s="13"/>
      <c r="AC4612" s="13"/>
      <c r="AD4612" s="11" t="s">
        <v>15349</v>
      </c>
      <c r="AE4612" s="13"/>
      <c r="AF4612" s="13"/>
      <c r="AG4612" s="11" t="s">
        <v>152</v>
      </c>
      <c r="AH4612" s="11" t="s">
        <v>15998</v>
      </c>
      <c r="AJ4612" s="13"/>
      <c r="AK4612" s="13"/>
      <c r="AL4612" s="13"/>
      <c r="AM4612" s="13"/>
      <c r="AN4612" s="13"/>
      <c r="AO4612" s="13"/>
      <c r="AP4612" s="11" t="s">
        <v>16483</v>
      </c>
      <c r="AR4612" s="13"/>
      <c r="AS4612" s="13"/>
      <c r="AT4612" s="12" t="b">
        <v>1</v>
      </c>
      <c r="AU4612" s="13"/>
      <c r="AV4612" s="17">
        <v>45940.0</v>
      </c>
      <c r="AW4612" s="13"/>
      <c r="AX4612" s="14" t="s">
        <v>155</v>
      </c>
      <c r="AY4612" s="13"/>
      <c r="AZ4612" s="14">
        <v>2960.0</v>
      </c>
      <c r="BA4612" s="13"/>
    </row>
    <row r="4613">
      <c r="A4613" s="11" t="s">
        <v>16485</v>
      </c>
      <c r="B4613" s="11">
        <v>11797.0</v>
      </c>
      <c r="C4613" s="12" t="b">
        <v>1</v>
      </c>
      <c r="D4613" s="12" t="b">
        <v>0</v>
      </c>
      <c r="E4613" s="12" t="b">
        <v>0</v>
      </c>
      <c r="F4613" s="12" t="b">
        <v>0</v>
      </c>
      <c r="G4613" s="12" t="b">
        <v>0</v>
      </c>
      <c r="H4613" s="12" t="b">
        <v>0</v>
      </c>
      <c r="I4613" s="13"/>
      <c r="J4613" s="13"/>
      <c r="K4613" s="12" t="b">
        <v>0</v>
      </c>
      <c r="L4613" s="15">
        <v>45750.0</v>
      </c>
      <c r="M4613" s="11" t="s">
        <v>1432</v>
      </c>
      <c r="N4613" s="11" t="s">
        <v>16486</v>
      </c>
      <c r="O4613" s="11" t="s">
        <v>1434</v>
      </c>
      <c r="P4613" s="11" t="s">
        <v>16461</v>
      </c>
      <c r="Q4613" s="11" t="s">
        <v>972</v>
      </c>
      <c r="R4613" s="11" t="s">
        <v>1435</v>
      </c>
      <c r="S4613" s="11" t="s">
        <v>1436</v>
      </c>
      <c r="T4613" s="11" t="s">
        <v>9224</v>
      </c>
      <c r="V4613" s="13"/>
      <c r="W4613" s="11" t="s">
        <v>16461</v>
      </c>
      <c r="X4613" s="11" t="s">
        <v>1121</v>
      </c>
      <c r="Y4613" s="11" t="s">
        <v>1435</v>
      </c>
      <c r="AA4613" s="11" t="s">
        <v>215</v>
      </c>
      <c r="AB4613" s="13"/>
      <c r="AC4613" s="13"/>
      <c r="AD4613" s="11" t="s">
        <v>1435</v>
      </c>
      <c r="AF4613" s="13"/>
      <c r="AG4613" s="11" t="s">
        <v>152</v>
      </c>
      <c r="AH4613" s="11" t="s">
        <v>16463</v>
      </c>
      <c r="AJ4613" s="11" t="s">
        <v>1121</v>
      </c>
      <c r="AK4613" s="13"/>
      <c r="AL4613" s="13"/>
      <c r="AM4613" s="13"/>
      <c r="AN4613" s="13"/>
      <c r="AO4613" s="13"/>
      <c r="AP4613" s="11" t="s">
        <v>16485</v>
      </c>
      <c r="AR4613" s="13"/>
      <c r="AS4613" s="13"/>
      <c r="AT4613" s="12" t="b">
        <v>1</v>
      </c>
      <c r="AU4613" s="13"/>
      <c r="AV4613" s="14" t="s">
        <v>167</v>
      </c>
      <c r="AW4613" s="13"/>
      <c r="AX4613" s="14" t="s">
        <v>155</v>
      </c>
      <c r="AY4613" s="13"/>
      <c r="AZ4613" s="14">
        <v>8270.0</v>
      </c>
      <c r="BA4613" s="13"/>
    </row>
    <row r="4614">
      <c r="A4614" s="11" t="s">
        <v>16487</v>
      </c>
      <c r="B4614" s="11">
        <v>11799.0</v>
      </c>
      <c r="C4614" s="12" t="b">
        <v>1</v>
      </c>
      <c r="D4614" s="12" t="b">
        <v>0</v>
      </c>
      <c r="E4614" s="12" t="b">
        <v>0</v>
      </c>
      <c r="F4614" s="12" t="b">
        <v>0</v>
      </c>
      <c r="G4614" s="12" t="b">
        <v>0</v>
      </c>
      <c r="H4614" s="12" t="b">
        <v>1</v>
      </c>
      <c r="I4614" s="13"/>
      <c r="J4614" s="13"/>
      <c r="K4614" s="12" t="b">
        <v>0</v>
      </c>
      <c r="L4614" s="15">
        <v>45750.0</v>
      </c>
      <c r="M4614" s="11" t="s">
        <v>4660</v>
      </c>
      <c r="N4614" s="11" t="s">
        <v>16488</v>
      </c>
      <c r="O4614" s="11" t="s">
        <v>16489</v>
      </c>
      <c r="P4614" s="11" t="s">
        <v>16461</v>
      </c>
      <c r="Q4614" s="11" t="s">
        <v>972</v>
      </c>
      <c r="R4614" s="11" t="s">
        <v>16490</v>
      </c>
      <c r="S4614" s="11" t="s">
        <v>1099</v>
      </c>
      <c r="T4614" s="11" t="s">
        <v>9224</v>
      </c>
      <c r="V4614" s="13"/>
      <c r="W4614" s="11" t="s">
        <v>16461</v>
      </c>
      <c r="X4614" s="11" t="s">
        <v>1121</v>
      </c>
      <c r="Y4614" s="11" t="s">
        <v>16490</v>
      </c>
      <c r="Z4614" s="13"/>
      <c r="AA4614" s="11" t="s">
        <v>16462</v>
      </c>
      <c r="AB4614" s="13"/>
      <c r="AC4614" s="13"/>
      <c r="AD4614" s="11" t="s">
        <v>16490</v>
      </c>
      <c r="AE4614" s="13"/>
      <c r="AF4614" s="13"/>
      <c r="AG4614" s="11" t="s">
        <v>152</v>
      </c>
      <c r="AH4614" s="11" t="s">
        <v>16463</v>
      </c>
      <c r="AJ4614" s="11" t="s">
        <v>1121</v>
      </c>
      <c r="AK4614" s="13"/>
      <c r="AL4614" s="13"/>
      <c r="AM4614" s="13"/>
      <c r="AN4614" s="13"/>
      <c r="AO4614" s="13"/>
      <c r="AP4614" s="11" t="s">
        <v>16487</v>
      </c>
      <c r="AR4614" s="13"/>
      <c r="AS4614" s="13"/>
      <c r="AT4614" s="12" t="b">
        <v>1</v>
      </c>
      <c r="AU4614" s="13"/>
      <c r="AV4614" s="15">
        <v>45879.0</v>
      </c>
      <c r="AW4614" s="13"/>
      <c r="AX4614" s="14" t="s">
        <v>155</v>
      </c>
      <c r="AY4614" s="13"/>
      <c r="AZ4614" s="14">
        <v>156.0</v>
      </c>
      <c r="BA4614" s="13"/>
    </row>
    <row r="4615">
      <c r="A4615" s="11" t="s">
        <v>16491</v>
      </c>
      <c r="B4615" s="11">
        <v>11800.0</v>
      </c>
      <c r="C4615" s="12" t="b">
        <v>1</v>
      </c>
      <c r="D4615" s="12" t="b">
        <v>0</v>
      </c>
      <c r="E4615" s="12" t="b">
        <v>0</v>
      </c>
      <c r="F4615" s="12" t="b">
        <v>0</v>
      </c>
      <c r="G4615" s="12" t="b">
        <v>0</v>
      </c>
      <c r="H4615" s="12" t="b">
        <v>1</v>
      </c>
      <c r="I4615" s="13"/>
      <c r="J4615" s="13"/>
      <c r="K4615" s="12" t="b">
        <v>0</v>
      </c>
      <c r="L4615" s="15">
        <v>45750.0</v>
      </c>
      <c r="M4615" s="11" t="s">
        <v>256</v>
      </c>
      <c r="N4615" s="11" t="s">
        <v>16492</v>
      </c>
      <c r="O4615" s="11" t="s">
        <v>1001</v>
      </c>
      <c r="P4615" s="11" t="s">
        <v>16461</v>
      </c>
      <c r="Q4615" s="11" t="s">
        <v>972</v>
      </c>
      <c r="R4615" s="11" t="s">
        <v>1002</v>
      </c>
      <c r="S4615" s="11" t="s">
        <v>1003</v>
      </c>
      <c r="T4615" s="11" t="s">
        <v>9224</v>
      </c>
      <c r="V4615" s="13"/>
      <c r="W4615" s="11" t="s">
        <v>16461</v>
      </c>
      <c r="X4615" s="11" t="s">
        <v>1121</v>
      </c>
      <c r="Y4615" s="11" t="s">
        <v>1002</v>
      </c>
      <c r="Z4615" s="13"/>
      <c r="AA4615" s="11" t="s">
        <v>16462</v>
      </c>
      <c r="AB4615" s="13"/>
      <c r="AC4615" s="13"/>
      <c r="AD4615" s="11" t="s">
        <v>1002</v>
      </c>
      <c r="AE4615" s="13"/>
      <c r="AF4615" s="13"/>
      <c r="AG4615" s="11" t="s">
        <v>152</v>
      </c>
      <c r="AH4615" s="11" t="s">
        <v>16463</v>
      </c>
      <c r="AJ4615" s="11" t="s">
        <v>1692</v>
      </c>
      <c r="AK4615" s="13"/>
      <c r="AL4615" s="13"/>
      <c r="AM4615" s="13"/>
      <c r="AN4615" s="13"/>
      <c r="AO4615" s="13"/>
      <c r="AP4615" s="11" t="s">
        <v>16491</v>
      </c>
      <c r="AR4615" s="13"/>
      <c r="AS4615" s="13"/>
      <c r="AT4615" s="12" t="b">
        <v>1</v>
      </c>
      <c r="AU4615" s="13"/>
      <c r="AV4615" s="15">
        <v>45879.0</v>
      </c>
      <c r="AW4615" s="13"/>
      <c r="AX4615" s="14" t="s">
        <v>155</v>
      </c>
      <c r="AY4615" s="13"/>
      <c r="AZ4615" s="14">
        <v>125.0</v>
      </c>
      <c r="BA4615" s="13"/>
    </row>
    <row r="4616">
      <c r="A4616" s="11" t="s">
        <v>16493</v>
      </c>
      <c r="B4616" s="11">
        <v>11801.0</v>
      </c>
      <c r="C4616" s="12" t="b">
        <v>1</v>
      </c>
      <c r="D4616" s="12" t="b">
        <v>0</v>
      </c>
      <c r="E4616" s="12" t="b">
        <v>0</v>
      </c>
      <c r="F4616" s="12" t="b">
        <v>0</v>
      </c>
      <c r="G4616" s="12" t="b">
        <v>0</v>
      </c>
      <c r="H4616" s="12" t="b">
        <v>1</v>
      </c>
      <c r="I4616" s="13"/>
      <c r="J4616" s="13"/>
      <c r="K4616" s="12" t="b">
        <v>0</v>
      </c>
      <c r="L4616" s="15">
        <v>45750.0</v>
      </c>
      <c r="M4616" s="11" t="s">
        <v>1175</v>
      </c>
      <c r="N4616" s="11" t="s">
        <v>16494</v>
      </c>
      <c r="O4616" s="11" t="s">
        <v>1177</v>
      </c>
      <c r="P4616" s="11" t="s">
        <v>16461</v>
      </c>
      <c r="Q4616" s="11" t="s">
        <v>972</v>
      </c>
      <c r="R4616" s="11" t="s">
        <v>1059</v>
      </c>
      <c r="S4616" s="11" t="s">
        <v>1178</v>
      </c>
      <c r="T4616" s="11" t="s">
        <v>9224</v>
      </c>
      <c r="V4616" s="13"/>
      <c r="W4616" s="11" t="s">
        <v>16461</v>
      </c>
      <c r="X4616" s="11" t="s">
        <v>1121</v>
      </c>
      <c r="Y4616" s="11" t="s">
        <v>1059</v>
      </c>
      <c r="Z4616" s="13"/>
      <c r="AA4616" s="11" t="s">
        <v>16462</v>
      </c>
      <c r="AB4616" s="13"/>
      <c r="AC4616" s="13"/>
      <c r="AD4616" s="11" t="s">
        <v>1059</v>
      </c>
      <c r="AE4616" s="13"/>
      <c r="AF4616" s="13"/>
      <c r="AG4616" s="11" t="s">
        <v>152</v>
      </c>
      <c r="AH4616" s="11" t="s">
        <v>16463</v>
      </c>
      <c r="AJ4616" s="11" t="s">
        <v>1121</v>
      </c>
      <c r="AK4616" s="13"/>
      <c r="AL4616" s="13"/>
      <c r="AM4616" s="13"/>
      <c r="AN4616" s="13"/>
      <c r="AO4616" s="13"/>
      <c r="AP4616" s="11" t="s">
        <v>16493</v>
      </c>
      <c r="AR4616" s="13"/>
      <c r="AS4616" s="13"/>
      <c r="AT4616" s="12" t="b">
        <v>1</v>
      </c>
      <c r="AU4616" s="13"/>
      <c r="AV4616" s="15">
        <v>45879.0</v>
      </c>
      <c r="AW4616" s="13"/>
      <c r="AX4616" s="14" t="s">
        <v>155</v>
      </c>
      <c r="AY4616" s="13"/>
      <c r="AZ4616" s="14">
        <v>161.0</v>
      </c>
      <c r="BA4616" s="13"/>
    </row>
    <row r="4617">
      <c r="A4617" s="11" t="s">
        <v>16495</v>
      </c>
      <c r="B4617" s="11">
        <v>11802.0</v>
      </c>
      <c r="C4617" s="12" t="b">
        <v>1</v>
      </c>
      <c r="D4617" s="12" t="b">
        <v>0</v>
      </c>
      <c r="E4617" s="12" t="b">
        <v>0</v>
      </c>
      <c r="F4617" s="12" t="b">
        <v>0</v>
      </c>
      <c r="G4617" s="12" t="b">
        <v>0</v>
      </c>
      <c r="H4617" s="12" t="b">
        <v>0</v>
      </c>
      <c r="I4617" s="13"/>
      <c r="J4617" s="13"/>
      <c r="K4617" s="12" t="b">
        <v>0</v>
      </c>
      <c r="L4617" s="15">
        <v>45750.0</v>
      </c>
      <c r="M4617" s="11" t="s">
        <v>4785</v>
      </c>
      <c r="N4617" s="11" t="s">
        <v>16496</v>
      </c>
      <c r="O4617" s="11" t="s">
        <v>8801</v>
      </c>
      <c r="P4617" s="11" t="s">
        <v>16461</v>
      </c>
      <c r="Q4617" s="11" t="s">
        <v>972</v>
      </c>
      <c r="R4617" s="11" t="s">
        <v>8802</v>
      </c>
      <c r="S4617" s="11" t="s">
        <v>8803</v>
      </c>
      <c r="T4617" s="11" t="s">
        <v>9224</v>
      </c>
      <c r="U4617" s="11" t="s">
        <v>16497</v>
      </c>
      <c r="W4617" s="11" t="s">
        <v>16461</v>
      </c>
      <c r="X4617" s="11" t="s">
        <v>1121</v>
      </c>
      <c r="Y4617" s="11" t="s">
        <v>8802</v>
      </c>
      <c r="Z4617" s="13"/>
      <c r="AA4617" s="11" t="s">
        <v>16462</v>
      </c>
      <c r="AB4617" s="13"/>
      <c r="AC4617" s="13"/>
      <c r="AD4617" s="11" t="s">
        <v>8802</v>
      </c>
      <c r="AE4617" s="13"/>
      <c r="AF4617" s="13"/>
      <c r="AG4617" s="11" t="s">
        <v>152</v>
      </c>
      <c r="AH4617" s="11" t="s">
        <v>16463</v>
      </c>
      <c r="AJ4617" s="11" t="s">
        <v>1692</v>
      </c>
      <c r="AK4617" s="13"/>
      <c r="AL4617" s="13"/>
      <c r="AM4617" s="13"/>
      <c r="AN4617" s="13"/>
      <c r="AO4617" s="13"/>
      <c r="AP4617" s="11" t="s">
        <v>16495</v>
      </c>
      <c r="AR4617" s="13"/>
      <c r="AS4617" s="13"/>
      <c r="AT4617" s="12" t="b">
        <v>1</v>
      </c>
      <c r="AU4617" s="13"/>
      <c r="AV4617" s="15">
        <v>45879.0</v>
      </c>
      <c r="AW4617" s="13"/>
      <c r="AX4617" s="14" t="s">
        <v>155</v>
      </c>
      <c r="AY4617" s="13"/>
      <c r="AZ4617" s="14">
        <v>151.0</v>
      </c>
      <c r="BA4617" s="13"/>
    </row>
    <row r="4618">
      <c r="A4618" s="11" t="s">
        <v>16498</v>
      </c>
      <c r="B4618" s="11">
        <v>11803.0</v>
      </c>
      <c r="C4618" s="12" t="b">
        <v>1</v>
      </c>
      <c r="D4618" s="12" t="b">
        <v>0</v>
      </c>
      <c r="E4618" s="12" t="b">
        <v>0</v>
      </c>
      <c r="F4618" s="12" t="b">
        <v>0</v>
      </c>
      <c r="G4618" s="12" t="b">
        <v>0</v>
      </c>
      <c r="H4618" s="12" t="b">
        <v>1</v>
      </c>
      <c r="I4618" s="13"/>
      <c r="J4618" s="13"/>
      <c r="K4618" s="12" t="b">
        <v>0</v>
      </c>
      <c r="L4618" s="15">
        <v>45750.0</v>
      </c>
      <c r="M4618" s="11" t="s">
        <v>4785</v>
      </c>
      <c r="N4618" s="11" t="s">
        <v>16499</v>
      </c>
      <c r="O4618" s="11" t="s">
        <v>4787</v>
      </c>
      <c r="P4618" s="11" t="s">
        <v>16461</v>
      </c>
      <c r="Q4618" s="11" t="s">
        <v>972</v>
      </c>
      <c r="R4618" s="11" t="s">
        <v>4788</v>
      </c>
      <c r="S4618" s="11" t="s">
        <v>4789</v>
      </c>
      <c r="T4618" s="11" t="s">
        <v>9224</v>
      </c>
      <c r="V4618" s="13"/>
      <c r="W4618" s="11" t="s">
        <v>16461</v>
      </c>
      <c r="X4618" s="11" t="s">
        <v>1121</v>
      </c>
      <c r="Y4618" s="11" t="s">
        <v>4788</v>
      </c>
      <c r="Z4618" s="13"/>
      <c r="AA4618" s="11" t="s">
        <v>16462</v>
      </c>
      <c r="AB4618" s="13"/>
      <c r="AC4618" s="13"/>
      <c r="AD4618" s="11" t="s">
        <v>4788</v>
      </c>
      <c r="AE4618" s="13"/>
      <c r="AF4618" s="13"/>
      <c r="AG4618" s="11" t="s">
        <v>152</v>
      </c>
      <c r="AH4618" s="11" t="s">
        <v>16463</v>
      </c>
      <c r="AJ4618" s="11" t="s">
        <v>12742</v>
      </c>
      <c r="AK4618" s="13"/>
      <c r="AL4618" s="13"/>
      <c r="AM4618" s="13"/>
      <c r="AN4618" s="13"/>
      <c r="AO4618" s="13"/>
      <c r="AP4618" s="11" t="s">
        <v>16498</v>
      </c>
      <c r="AR4618" s="13"/>
      <c r="AS4618" s="13"/>
      <c r="AT4618" s="12" t="b">
        <v>1</v>
      </c>
      <c r="AU4618" s="13"/>
      <c r="AV4618" s="15">
        <v>45879.0</v>
      </c>
      <c r="AW4618" s="13"/>
      <c r="AX4618" s="14" t="s">
        <v>155</v>
      </c>
      <c r="AY4618" s="13"/>
      <c r="AZ4618" s="14">
        <v>152.0</v>
      </c>
      <c r="BA4618" s="13"/>
    </row>
    <row r="4619">
      <c r="A4619" s="11" t="s">
        <v>16500</v>
      </c>
      <c r="B4619" s="11">
        <v>11804.0</v>
      </c>
      <c r="C4619" s="12" t="b">
        <v>0</v>
      </c>
      <c r="D4619" s="12" t="b">
        <v>0</v>
      </c>
      <c r="E4619" s="12" t="b">
        <v>0</v>
      </c>
      <c r="F4619" s="12" t="b">
        <v>0</v>
      </c>
      <c r="G4619" s="12" t="b">
        <v>0</v>
      </c>
      <c r="H4619" s="12" t="b">
        <v>0</v>
      </c>
      <c r="I4619" s="13"/>
      <c r="J4619" s="13"/>
      <c r="K4619" s="12" t="b">
        <v>0</v>
      </c>
      <c r="L4619" s="14" t="s">
        <v>16391</v>
      </c>
      <c r="M4619" s="11" t="s">
        <v>3785</v>
      </c>
      <c r="N4619" s="11" t="s">
        <v>16501</v>
      </c>
      <c r="O4619" s="11" t="s">
        <v>5063</v>
      </c>
      <c r="P4619" s="11" t="s">
        <v>15558</v>
      </c>
      <c r="Q4619" s="11" t="s">
        <v>3705</v>
      </c>
      <c r="R4619" s="11" t="s">
        <v>5064</v>
      </c>
      <c r="S4619" s="11" t="s">
        <v>5065</v>
      </c>
      <c r="T4619" s="11" t="s">
        <v>16502</v>
      </c>
      <c r="W4619" s="11" t="s">
        <v>15558</v>
      </c>
      <c r="AA4619" s="11" t="s">
        <v>151</v>
      </c>
      <c r="AB4619" s="13"/>
      <c r="AC4619" s="13"/>
      <c r="AD4619" s="11" t="s">
        <v>5064</v>
      </c>
      <c r="AE4619" s="13"/>
      <c r="AF4619" s="13"/>
      <c r="AG4619" s="11" t="s">
        <v>152</v>
      </c>
      <c r="AH4619" s="11" t="s">
        <v>16393</v>
      </c>
      <c r="AJ4619" s="13"/>
      <c r="AK4619" s="13"/>
      <c r="AL4619" s="13"/>
      <c r="AM4619" s="13"/>
      <c r="AN4619" s="13"/>
      <c r="AO4619" s="13"/>
      <c r="AP4619" s="11" t="s">
        <v>16500</v>
      </c>
      <c r="AR4619" s="13"/>
      <c r="AS4619" s="13"/>
      <c r="AT4619" s="12" t="b">
        <v>1</v>
      </c>
      <c r="AU4619" s="13"/>
      <c r="AV4619" s="17">
        <v>45940.0</v>
      </c>
      <c r="AW4619" s="13"/>
      <c r="AX4619" s="14" t="s">
        <v>155</v>
      </c>
      <c r="AY4619" s="13"/>
      <c r="AZ4619" s="14">
        <v>3169.0</v>
      </c>
      <c r="BA4619" s="13"/>
    </row>
    <row r="4620">
      <c r="A4620" s="11" t="s">
        <v>16503</v>
      </c>
      <c r="B4620" s="11">
        <v>11807.0</v>
      </c>
      <c r="C4620" s="12" t="b">
        <v>0</v>
      </c>
      <c r="D4620" s="12" t="b">
        <v>1</v>
      </c>
      <c r="E4620" s="12" t="b">
        <v>0</v>
      </c>
      <c r="F4620" s="12" t="b">
        <v>0</v>
      </c>
      <c r="G4620" s="12" t="b">
        <v>0</v>
      </c>
      <c r="H4620" s="12" t="b">
        <v>0</v>
      </c>
      <c r="I4620" s="13"/>
      <c r="J4620" s="13"/>
      <c r="K4620" s="12" t="b">
        <v>0</v>
      </c>
      <c r="L4620" s="14" t="s">
        <v>16377</v>
      </c>
      <c r="M4620" s="11" t="s">
        <v>3785</v>
      </c>
      <c r="N4620" s="11" t="s">
        <v>16504</v>
      </c>
      <c r="O4620" s="11" t="s">
        <v>5063</v>
      </c>
      <c r="P4620" s="11" t="s">
        <v>16379</v>
      </c>
      <c r="Q4620" s="11" t="s">
        <v>16380</v>
      </c>
      <c r="R4620" s="11" t="s">
        <v>5064</v>
      </c>
      <c r="S4620" s="11" t="s">
        <v>5065</v>
      </c>
      <c r="U4620" s="11" t="s">
        <v>15202</v>
      </c>
      <c r="W4620" s="11" t="s">
        <v>16379</v>
      </c>
      <c r="AA4620" s="11" t="s">
        <v>151</v>
      </c>
      <c r="AB4620" s="13"/>
      <c r="AC4620" s="13"/>
      <c r="AD4620" s="11" t="s">
        <v>5064</v>
      </c>
      <c r="AE4620" s="13"/>
      <c r="AF4620" s="13"/>
      <c r="AG4620" s="11" t="s">
        <v>152</v>
      </c>
      <c r="AH4620" s="11" t="s">
        <v>16381</v>
      </c>
      <c r="AJ4620" s="13"/>
      <c r="AK4620" s="13"/>
      <c r="AL4620" s="13"/>
      <c r="AM4620" s="13"/>
      <c r="AN4620" s="13"/>
      <c r="AO4620" s="13"/>
      <c r="AP4620" s="11" t="s">
        <v>16503</v>
      </c>
      <c r="AR4620" s="13"/>
      <c r="AS4620" s="13"/>
      <c r="AT4620" s="12" t="b">
        <v>1</v>
      </c>
      <c r="AU4620" s="13"/>
      <c r="AV4620" s="17">
        <v>45940.0</v>
      </c>
      <c r="AW4620" s="13"/>
      <c r="AX4620" s="14" t="s">
        <v>155</v>
      </c>
      <c r="AY4620" s="13"/>
      <c r="AZ4620" s="14">
        <v>3075.0</v>
      </c>
      <c r="BA4620" s="13"/>
    </row>
    <row r="4621">
      <c r="A4621" s="11" t="s">
        <v>16505</v>
      </c>
      <c r="B4621" s="11">
        <v>11813.0</v>
      </c>
      <c r="C4621" s="12" t="b">
        <v>1</v>
      </c>
      <c r="D4621" s="12" t="b">
        <v>0</v>
      </c>
      <c r="E4621" s="12" t="b">
        <v>0</v>
      </c>
      <c r="F4621" s="12" t="b">
        <v>0</v>
      </c>
      <c r="G4621" s="12" t="b">
        <v>0</v>
      </c>
      <c r="H4621" s="12" t="b">
        <v>1</v>
      </c>
      <c r="I4621" s="13"/>
      <c r="J4621" s="13"/>
      <c r="K4621" s="12" t="b">
        <v>0</v>
      </c>
      <c r="L4621" s="15">
        <v>45750.0</v>
      </c>
      <c r="M4621" s="11" t="s">
        <v>3335</v>
      </c>
      <c r="N4621" s="11" t="s">
        <v>16506</v>
      </c>
      <c r="O4621" s="11" t="s">
        <v>12554</v>
      </c>
      <c r="P4621" s="11" t="s">
        <v>16461</v>
      </c>
      <c r="Q4621" s="11" t="s">
        <v>972</v>
      </c>
      <c r="R4621" s="11" t="s">
        <v>12555</v>
      </c>
      <c r="S4621" s="11" t="s">
        <v>12556</v>
      </c>
      <c r="T4621" s="11" t="s">
        <v>9224</v>
      </c>
      <c r="U4621" s="11" t="s">
        <v>16507</v>
      </c>
      <c r="W4621" s="11" t="s">
        <v>16461</v>
      </c>
      <c r="X4621" s="11" t="s">
        <v>1121</v>
      </c>
      <c r="Y4621" s="11" t="s">
        <v>12555</v>
      </c>
      <c r="Z4621" s="13"/>
      <c r="AA4621" s="11" t="s">
        <v>16462</v>
      </c>
      <c r="AB4621" s="13"/>
      <c r="AC4621" s="13"/>
      <c r="AD4621" s="11" t="s">
        <v>12555</v>
      </c>
      <c r="AE4621" s="13"/>
      <c r="AF4621" s="13"/>
      <c r="AG4621" s="11" t="s">
        <v>152</v>
      </c>
      <c r="AH4621" s="11" t="s">
        <v>16463</v>
      </c>
      <c r="AJ4621" s="11" t="s">
        <v>1121</v>
      </c>
      <c r="AK4621" s="13"/>
      <c r="AL4621" s="13"/>
      <c r="AM4621" s="13"/>
      <c r="AN4621" s="13"/>
      <c r="AO4621" s="13"/>
      <c r="AP4621" s="11" t="s">
        <v>16505</v>
      </c>
      <c r="AR4621" s="13"/>
      <c r="AS4621" s="13"/>
      <c r="AT4621" s="12" t="b">
        <v>1</v>
      </c>
      <c r="AU4621" s="13"/>
      <c r="AV4621" s="15">
        <v>45879.0</v>
      </c>
      <c r="AW4621" s="13"/>
      <c r="AX4621" s="14" t="s">
        <v>155</v>
      </c>
      <c r="AY4621" s="13"/>
      <c r="AZ4621" s="14">
        <v>134.0</v>
      </c>
      <c r="BA4621" s="13"/>
    </row>
    <row r="4622">
      <c r="A4622" s="11" t="s">
        <v>16508</v>
      </c>
      <c r="B4622" s="11">
        <v>11814.0</v>
      </c>
      <c r="C4622" s="12" t="b">
        <v>1</v>
      </c>
      <c r="D4622" s="12" t="b">
        <v>0</v>
      </c>
      <c r="E4622" s="12" t="b">
        <v>0</v>
      </c>
      <c r="F4622" s="12" t="b">
        <v>0</v>
      </c>
      <c r="G4622" s="12" t="b">
        <v>0</v>
      </c>
      <c r="H4622" s="12" t="b">
        <v>1</v>
      </c>
      <c r="I4622" s="13"/>
      <c r="J4622" s="13"/>
      <c r="K4622" s="12" t="b">
        <v>0</v>
      </c>
      <c r="L4622" s="15">
        <v>45750.0</v>
      </c>
      <c r="M4622" s="11" t="s">
        <v>4872</v>
      </c>
      <c r="N4622" s="11" t="s">
        <v>16509</v>
      </c>
      <c r="O4622" s="11" t="s">
        <v>4874</v>
      </c>
      <c r="P4622" s="11" t="s">
        <v>16461</v>
      </c>
      <c r="Q4622" s="11" t="s">
        <v>972</v>
      </c>
      <c r="R4622" s="11" t="s">
        <v>4875</v>
      </c>
      <c r="S4622" s="11" t="s">
        <v>1099</v>
      </c>
      <c r="T4622" s="11" t="s">
        <v>9224</v>
      </c>
      <c r="V4622" s="13"/>
      <c r="W4622" s="11" t="s">
        <v>16461</v>
      </c>
      <c r="X4622" s="11" t="s">
        <v>1121</v>
      </c>
      <c r="Y4622" s="11" t="s">
        <v>4875</v>
      </c>
      <c r="Z4622" s="13"/>
      <c r="AA4622" s="11" t="s">
        <v>16462</v>
      </c>
      <c r="AB4622" s="13"/>
      <c r="AC4622" s="13"/>
      <c r="AD4622" s="11" t="s">
        <v>4875</v>
      </c>
      <c r="AE4622" s="13"/>
      <c r="AF4622" s="13"/>
      <c r="AG4622" s="11" t="s">
        <v>152</v>
      </c>
      <c r="AH4622" s="11" t="s">
        <v>16463</v>
      </c>
      <c r="AJ4622" s="11" t="s">
        <v>1121</v>
      </c>
      <c r="AK4622" s="13"/>
      <c r="AL4622" s="13"/>
      <c r="AM4622" s="13"/>
      <c r="AN4622" s="13"/>
      <c r="AO4622" s="13"/>
      <c r="AP4622" s="11" t="s">
        <v>16508</v>
      </c>
      <c r="AR4622" s="13"/>
      <c r="AS4622" s="13"/>
      <c r="AT4622" s="12" t="b">
        <v>1</v>
      </c>
      <c r="AU4622" s="13"/>
      <c r="AV4622" s="15">
        <v>45879.0</v>
      </c>
      <c r="AW4622" s="13"/>
      <c r="AX4622" s="14" t="s">
        <v>155</v>
      </c>
      <c r="AY4622" s="13"/>
      <c r="AZ4622" s="14">
        <v>129.0</v>
      </c>
      <c r="BA4622" s="13"/>
    </row>
    <row r="4623">
      <c r="A4623" s="11" t="s">
        <v>16510</v>
      </c>
      <c r="B4623" s="11">
        <v>11815.0</v>
      </c>
      <c r="C4623" s="12" t="b">
        <v>0</v>
      </c>
      <c r="D4623" s="12" t="b">
        <v>1</v>
      </c>
      <c r="E4623" s="12" t="b">
        <v>0</v>
      </c>
      <c r="F4623" s="12" t="b">
        <v>0</v>
      </c>
      <c r="G4623" s="12" t="b">
        <v>0</v>
      </c>
      <c r="H4623" s="12" t="b">
        <v>0</v>
      </c>
      <c r="I4623" s="14" t="s">
        <v>16511</v>
      </c>
      <c r="J4623" s="14" t="s">
        <v>16511</v>
      </c>
      <c r="K4623" s="12" t="b">
        <v>0</v>
      </c>
      <c r="L4623" s="15">
        <v>45870.0</v>
      </c>
      <c r="M4623" s="11" t="s">
        <v>1203</v>
      </c>
      <c r="N4623" s="11" t="s">
        <v>16512</v>
      </c>
      <c r="O4623" s="11" t="s">
        <v>16513</v>
      </c>
      <c r="P4623" s="11" t="s">
        <v>15995</v>
      </c>
      <c r="Q4623" s="11" t="s">
        <v>162</v>
      </c>
      <c r="R4623" s="11" t="s">
        <v>16514</v>
      </c>
      <c r="S4623" s="11" t="s">
        <v>16515</v>
      </c>
      <c r="T4623" s="11" t="s">
        <v>14428</v>
      </c>
      <c r="U4623" s="11" t="s">
        <v>11537</v>
      </c>
      <c r="W4623" s="11" t="s">
        <v>15995</v>
      </c>
      <c r="Z4623" s="13"/>
      <c r="AA4623" s="11" t="s">
        <v>151</v>
      </c>
      <c r="AB4623" s="13"/>
      <c r="AC4623" s="13"/>
      <c r="AD4623" s="11" t="s">
        <v>16516</v>
      </c>
      <c r="AF4623" s="13"/>
      <c r="AG4623" s="11" t="s">
        <v>152</v>
      </c>
      <c r="AH4623" s="11" t="s">
        <v>15998</v>
      </c>
      <c r="AJ4623" s="13"/>
      <c r="AK4623" s="13"/>
      <c r="AL4623" s="13"/>
      <c r="AM4623" s="13"/>
      <c r="AN4623" s="13"/>
      <c r="AO4623" s="13"/>
      <c r="AP4623" s="11" t="s">
        <v>16510</v>
      </c>
      <c r="AR4623" s="13"/>
      <c r="AS4623" s="13"/>
      <c r="AT4623" s="12" t="b">
        <v>1</v>
      </c>
      <c r="AU4623" s="13"/>
      <c r="AV4623" s="17">
        <v>45940.0</v>
      </c>
      <c r="AW4623" s="13"/>
      <c r="AX4623" s="14" t="s">
        <v>155</v>
      </c>
      <c r="AY4623" s="13"/>
      <c r="AZ4623" s="14">
        <v>2961.0</v>
      </c>
      <c r="BA4623" s="13"/>
    </row>
    <row r="4624">
      <c r="A4624" s="11" t="s">
        <v>16517</v>
      </c>
      <c r="B4624" s="11">
        <v>11817.0</v>
      </c>
      <c r="C4624" s="12" t="b">
        <v>0</v>
      </c>
      <c r="D4624" s="12" t="b">
        <v>0</v>
      </c>
      <c r="E4624" s="12" t="b">
        <v>0</v>
      </c>
      <c r="F4624" s="12" t="b">
        <v>0</v>
      </c>
      <c r="G4624" s="12" t="b">
        <v>0</v>
      </c>
      <c r="H4624" s="12" t="b">
        <v>0</v>
      </c>
      <c r="I4624" s="13"/>
      <c r="J4624" s="14" t="s">
        <v>16511</v>
      </c>
      <c r="K4624" s="12" t="b">
        <v>0</v>
      </c>
      <c r="L4624" s="14" t="s">
        <v>15807</v>
      </c>
      <c r="M4624" s="11" t="s">
        <v>2970</v>
      </c>
      <c r="N4624" s="11" t="s">
        <v>16518</v>
      </c>
      <c r="O4624" s="11" t="s">
        <v>9271</v>
      </c>
      <c r="P4624" s="11" t="s">
        <v>15809</v>
      </c>
      <c r="Q4624" s="11" t="s">
        <v>146</v>
      </c>
      <c r="R4624" s="11" t="s">
        <v>9272</v>
      </c>
      <c r="S4624" s="11" t="s">
        <v>9273</v>
      </c>
      <c r="U4624" s="11" t="s">
        <v>10775</v>
      </c>
      <c r="W4624" s="11" t="s">
        <v>15809</v>
      </c>
      <c r="AA4624" s="11" t="s">
        <v>215</v>
      </c>
      <c r="AB4624" s="13"/>
      <c r="AC4624" s="13"/>
      <c r="AD4624" s="11" t="s">
        <v>9272</v>
      </c>
      <c r="AE4624" s="13"/>
      <c r="AF4624" s="13"/>
      <c r="AG4624" s="11" t="s">
        <v>152</v>
      </c>
      <c r="AH4624" s="11" t="s">
        <v>15810</v>
      </c>
      <c r="AJ4624" s="13"/>
      <c r="AK4624" s="13"/>
      <c r="AL4624" s="13"/>
      <c r="AM4624" s="13"/>
      <c r="AN4624" s="13"/>
      <c r="AO4624" s="13"/>
      <c r="AP4624" s="11" t="s">
        <v>16517</v>
      </c>
      <c r="AR4624" s="13"/>
      <c r="AS4624" s="13"/>
      <c r="AT4624" s="12" t="b">
        <v>1</v>
      </c>
      <c r="AU4624" s="13"/>
      <c r="AV4624" s="17">
        <v>45940.0</v>
      </c>
      <c r="AW4624" s="13"/>
      <c r="AX4624" s="14" t="s">
        <v>155</v>
      </c>
      <c r="AY4624" s="13"/>
      <c r="AZ4624" s="14">
        <v>2986.0</v>
      </c>
      <c r="BA4624" s="13"/>
    </row>
    <row r="4625">
      <c r="A4625" s="11" t="s">
        <v>16519</v>
      </c>
      <c r="B4625" s="11">
        <v>11818.0</v>
      </c>
      <c r="C4625" s="12" t="b">
        <v>0</v>
      </c>
      <c r="D4625" s="12" t="b">
        <v>1</v>
      </c>
      <c r="E4625" s="12" t="b">
        <v>0</v>
      </c>
      <c r="F4625" s="12" t="b">
        <v>0</v>
      </c>
      <c r="G4625" s="12" t="b">
        <v>0</v>
      </c>
      <c r="H4625" s="12" t="b">
        <v>0</v>
      </c>
      <c r="I4625" s="13"/>
      <c r="J4625" s="14" t="s">
        <v>16511</v>
      </c>
      <c r="K4625" s="12" t="b">
        <v>0</v>
      </c>
      <c r="L4625" s="14" t="s">
        <v>15807</v>
      </c>
      <c r="M4625" s="11" t="s">
        <v>1416</v>
      </c>
      <c r="N4625" s="11" t="s">
        <v>16520</v>
      </c>
      <c r="O4625" s="11" t="s">
        <v>16521</v>
      </c>
      <c r="P4625" s="11" t="s">
        <v>15809</v>
      </c>
      <c r="Q4625" s="11" t="s">
        <v>146</v>
      </c>
      <c r="R4625" s="11" t="s">
        <v>16522</v>
      </c>
      <c r="S4625" s="11" t="s">
        <v>16523</v>
      </c>
      <c r="T4625" s="11" t="s">
        <v>16524</v>
      </c>
      <c r="U4625" s="11" t="s">
        <v>14882</v>
      </c>
      <c r="W4625" s="11" t="s">
        <v>15809</v>
      </c>
      <c r="AA4625" s="11" t="s">
        <v>151</v>
      </c>
      <c r="AB4625" s="13"/>
      <c r="AC4625" s="13"/>
      <c r="AD4625" s="11" t="s">
        <v>16522</v>
      </c>
      <c r="AE4625" s="13"/>
      <c r="AF4625" s="13"/>
      <c r="AG4625" s="11" t="s">
        <v>152</v>
      </c>
      <c r="AH4625" s="11" t="s">
        <v>15810</v>
      </c>
      <c r="AJ4625" s="13"/>
      <c r="AK4625" s="13"/>
      <c r="AL4625" s="13"/>
      <c r="AM4625" s="13"/>
      <c r="AN4625" s="13"/>
      <c r="AO4625" s="13"/>
      <c r="AP4625" s="11" t="s">
        <v>16519</v>
      </c>
      <c r="AR4625" s="13"/>
      <c r="AS4625" s="13"/>
      <c r="AT4625" s="12" t="b">
        <v>1</v>
      </c>
      <c r="AU4625" s="13"/>
      <c r="AV4625" s="17">
        <v>45940.0</v>
      </c>
      <c r="AW4625" s="13"/>
      <c r="AX4625" s="14" t="s">
        <v>155</v>
      </c>
      <c r="AY4625" s="13"/>
      <c r="AZ4625" s="14">
        <v>2987.0</v>
      </c>
      <c r="BA4625" s="13"/>
    </row>
    <row r="4626">
      <c r="A4626" s="11" t="s">
        <v>16525</v>
      </c>
      <c r="B4626" s="11">
        <v>11820.0</v>
      </c>
      <c r="C4626" s="12" t="b">
        <v>0</v>
      </c>
      <c r="D4626" s="12" t="b">
        <v>0</v>
      </c>
      <c r="E4626" s="12" t="b">
        <v>0</v>
      </c>
      <c r="F4626" s="12" t="b">
        <v>0</v>
      </c>
      <c r="G4626" s="12" t="b">
        <v>0</v>
      </c>
      <c r="H4626" s="12" t="b">
        <v>0</v>
      </c>
      <c r="I4626" s="13"/>
      <c r="J4626" s="13"/>
      <c r="K4626" s="12" t="b">
        <v>0</v>
      </c>
      <c r="L4626" s="14" t="s">
        <v>16391</v>
      </c>
      <c r="M4626" s="11" t="s">
        <v>1095</v>
      </c>
      <c r="N4626" s="11" t="s">
        <v>16526</v>
      </c>
      <c r="O4626" s="11" t="s">
        <v>15665</v>
      </c>
      <c r="P4626" s="11" t="s">
        <v>15558</v>
      </c>
      <c r="Q4626" s="11" t="s">
        <v>3705</v>
      </c>
      <c r="R4626" s="11" t="s">
        <v>15666</v>
      </c>
      <c r="S4626" s="11" t="s">
        <v>15667</v>
      </c>
      <c r="U4626" s="11" t="s">
        <v>9765</v>
      </c>
      <c r="W4626" s="11" t="s">
        <v>15558</v>
      </c>
      <c r="AA4626" s="11" t="s">
        <v>215</v>
      </c>
      <c r="AB4626" s="13"/>
      <c r="AC4626" s="13"/>
      <c r="AD4626" s="11" t="s">
        <v>15666</v>
      </c>
      <c r="AE4626" s="13"/>
      <c r="AF4626" s="13"/>
      <c r="AG4626" s="11" t="s">
        <v>152</v>
      </c>
      <c r="AH4626" s="11" t="s">
        <v>16393</v>
      </c>
      <c r="AJ4626" s="13"/>
      <c r="AK4626" s="13"/>
      <c r="AL4626" s="13"/>
      <c r="AM4626" s="13"/>
      <c r="AN4626" s="13"/>
      <c r="AO4626" s="13"/>
      <c r="AP4626" s="11" t="s">
        <v>16525</v>
      </c>
      <c r="AR4626" s="13"/>
      <c r="AS4626" s="13"/>
      <c r="AT4626" s="12" t="b">
        <v>1</v>
      </c>
      <c r="AU4626" s="13"/>
      <c r="AV4626" s="17">
        <v>45940.0</v>
      </c>
      <c r="AW4626" s="13"/>
      <c r="AX4626" s="14" t="s">
        <v>155</v>
      </c>
      <c r="AY4626" s="13"/>
      <c r="AZ4626" s="14">
        <v>3175.0</v>
      </c>
      <c r="BA4626" s="13"/>
    </row>
    <row r="4627">
      <c r="A4627" s="11" t="s">
        <v>16527</v>
      </c>
      <c r="B4627" s="11">
        <v>11821.0</v>
      </c>
      <c r="C4627" s="12" t="b">
        <v>0</v>
      </c>
      <c r="D4627" s="12" t="b">
        <v>1</v>
      </c>
      <c r="E4627" s="12" t="b">
        <v>0</v>
      </c>
      <c r="F4627" s="12" t="b">
        <v>0</v>
      </c>
      <c r="G4627" s="12" t="b">
        <v>0</v>
      </c>
      <c r="H4627" s="12" t="b">
        <v>0</v>
      </c>
      <c r="I4627" s="13"/>
      <c r="J4627" s="13"/>
      <c r="K4627" s="12" t="b">
        <v>0</v>
      </c>
      <c r="L4627" s="14" t="s">
        <v>15807</v>
      </c>
      <c r="M4627" s="11" t="s">
        <v>1095</v>
      </c>
      <c r="N4627" s="11" t="s">
        <v>16528</v>
      </c>
      <c r="O4627" s="11" t="s">
        <v>15665</v>
      </c>
      <c r="P4627" s="11" t="s">
        <v>15809</v>
      </c>
      <c r="Q4627" s="11" t="s">
        <v>146</v>
      </c>
      <c r="R4627" s="11" t="s">
        <v>15666</v>
      </c>
      <c r="S4627" s="11" t="s">
        <v>15667</v>
      </c>
      <c r="U4627" s="11" t="s">
        <v>9765</v>
      </c>
      <c r="W4627" s="11" t="s">
        <v>15809</v>
      </c>
      <c r="AA4627" s="11" t="s">
        <v>151</v>
      </c>
      <c r="AB4627" s="13"/>
      <c r="AC4627" s="13"/>
      <c r="AD4627" s="11" t="s">
        <v>15666</v>
      </c>
      <c r="AE4627" s="13"/>
      <c r="AF4627" s="13"/>
      <c r="AG4627" s="11" t="s">
        <v>152</v>
      </c>
      <c r="AH4627" s="11" t="s">
        <v>15810</v>
      </c>
      <c r="AJ4627" s="13"/>
      <c r="AK4627" s="13"/>
      <c r="AL4627" s="13"/>
      <c r="AM4627" s="13"/>
      <c r="AN4627" s="13"/>
      <c r="AO4627" s="13"/>
      <c r="AP4627" s="11" t="s">
        <v>16527</v>
      </c>
      <c r="AR4627" s="13"/>
      <c r="AS4627" s="13"/>
      <c r="AT4627" s="12" t="b">
        <v>1</v>
      </c>
      <c r="AU4627" s="13"/>
      <c r="AV4627" s="17">
        <v>45940.0</v>
      </c>
      <c r="AW4627" s="13"/>
      <c r="AX4627" s="14" t="s">
        <v>155</v>
      </c>
      <c r="AY4627" s="13"/>
      <c r="AZ4627" s="14">
        <v>2988.0</v>
      </c>
      <c r="BA4627" s="13"/>
    </row>
    <row r="4628">
      <c r="A4628" s="11" t="s">
        <v>16529</v>
      </c>
      <c r="B4628" s="11">
        <v>11823.0</v>
      </c>
      <c r="C4628" s="12" t="b">
        <v>0</v>
      </c>
      <c r="D4628" s="12" t="b">
        <v>0</v>
      </c>
      <c r="E4628" s="12" t="b">
        <v>0</v>
      </c>
      <c r="F4628" s="12" t="b">
        <v>0</v>
      </c>
      <c r="G4628" s="12" t="b">
        <v>0</v>
      </c>
      <c r="H4628" s="12" t="b">
        <v>1</v>
      </c>
      <c r="I4628" s="13"/>
      <c r="J4628" s="13"/>
      <c r="K4628" s="12" t="b">
        <v>0</v>
      </c>
      <c r="L4628" s="15">
        <v>45750.0</v>
      </c>
      <c r="M4628" s="11" t="s">
        <v>16530</v>
      </c>
      <c r="N4628" s="11" t="s">
        <v>16531</v>
      </c>
      <c r="O4628" s="11" t="s">
        <v>16532</v>
      </c>
      <c r="P4628" s="11" t="s">
        <v>16461</v>
      </c>
      <c r="Q4628" s="11" t="s">
        <v>972</v>
      </c>
      <c r="R4628" s="11" t="s">
        <v>16533</v>
      </c>
      <c r="S4628" s="11" t="s">
        <v>9681</v>
      </c>
      <c r="T4628" s="11" t="s">
        <v>9224</v>
      </c>
      <c r="V4628" s="13"/>
      <c r="W4628" s="11" t="s">
        <v>16461</v>
      </c>
      <c r="X4628" s="11" t="s">
        <v>1121</v>
      </c>
      <c r="Y4628" s="11" t="s">
        <v>16533</v>
      </c>
      <c r="Z4628" s="13"/>
      <c r="AA4628" s="11" t="s">
        <v>215</v>
      </c>
      <c r="AB4628" s="13"/>
      <c r="AC4628" s="13"/>
      <c r="AD4628" s="11" t="s">
        <v>16533</v>
      </c>
      <c r="AE4628" s="13"/>
      <c r="AF4628" s="13"/>
      <c r="AG4628" s="11" t="s">
        <v>152</v>
      </c>
      <c r="AH4628" s="11" t="s">
        <v>16463</v>
      </c>
      <c r="AJ4628" s="11" t="s">
        <v>1692</v>
      </c>
      <c r="AK4628" s="13"/>
      <c r="AL4628" s="13"/>
      <c r="AM4628" s="13"/>
      <c r="AN4628" s="13"/>
      <c r="AO4628" s="13"/>
      <c r="AP4628" s="11" t="s">
        <v>16529</v>
      </c>
      <c r="AR4628" s="13"/>
      <c r="AS4628" s="13"/>
      <c r="AT4628" s="12" t="b">
        <v>1</v>
      </c>
      <c r="AU4628" s="13"/>
      <c r="AV4628" s="15">
        <v>45879.0</v>
      </c>
      <c r="AW4628" s="13"/>
      <c r="AX4628" s="14" t="s">
        <v>155</v>
      </c>
      <c r="AY4628" s="13"/>
      <c r="AZ4628" s="14">
        <v>121.0</v>
      </c>
      <c r="BA4628" s="13"/>
    </row>
    <row r="4629">
      <c r="A4629" s="11" t="s">
        <v>16534</v>
      </c>
      <c r="B4629" s="11">
        <v>11824.0</v>
      </c>
      <c r="C4629" s="12" t="b">
        <v>1</v>
      </c>
      <c r="D4629" s="12" t="b">
        <v>0</v>
      </c>
      <c r="E4629" s="12" t="b">
        <v>0</v>
      </c>
      <c r="F4629" s="12" t="b">
        <v>0</v>
      </c>
      <c r="G4629" s="12" t="b">
        <v>0</v>
      </c>
      <c r="H4629" s="12" t="b">
        <v>0</v>
      </c>
      <c r="I4629" s="13"/>
      <c r="J4629" s="13"/>
      <c r="K4629" s="12" t="b">
        <v>0</v>
      </c>
      <c r="L4629" s="15">
        <v>45750.0</v>
      </c>
      <c r="M4629" s="11" t="s">
        <v>1687</v>
      </c>
      <c r="N4629" s="11" t="s">
        <v>16535</v>
      </c>
      <c r="O4629" s="11" t="s">
        <v>9894</v>
      </c>
      <c r="P4629" s="11" t="s">
        <v>16461</v>
      </c>
      <c r="Q4629" s="11" t="s">
        <v>972</v>
      </c>
      <c r="R4629" s="11" t="s">
        <v>9895</v>
      </c>
      <c r="S4629" s="11" t="s">
        <v>1099</v>
      </c>
      <c r="T4629" s="11" t="s">
        <v>9224</v>
      </c>
      <c r="U4629" s="11" t="s">
        <v>13848</v>
      </c>
      <c r="W4629" s="11" t="s">
        <v>16461</v>
      </c>
      <c r="X4629" s="11" t="s">
        <v>1121</v>
      </c>
      <c r="Y4629" s="11" t="s">
        <v>9895</v>
      </c>
      <c r="Z4629" s="13"/>
      <c r="AA4629" s="11" t="s">
        <v>16462</v>
      </c>
      <c r="AB4629" s="13"/>
      <c r="AC4629" s="13"/>
      <c r="AD4629" s="11" t="s">
        <v>9895</v>
      </c>
      <c r="AE4629" s="13"/>
      <c r="AF4629" s="13"/>
      <c r="AG4629" s="11" t="s">
        <v>152</v>
      </c>
      <c r="AH4629" s="11" t="s">
        <v>16463</v>
      </c>
      <c r="AJ4629" s="11" t="s">
        <v>1121</v>
      </c>
      <c r="AK4629" s="13"/>
      <c r="AL4629" s="13"/>
      <c r="AM4629" s="13"/>
      <c r="AN4629" s="13"/>
      <c r="AO4629" s="13"/>
      <c r="AP4629" s="11" t="s">
        <v>16534</v>
      </c>
      <c r="AR4629" s="13"/>
      <c r="AS4629" s="13"/>
      <c r="AT4629" s="12" t="b">
        <v>1</v>
      </c>
      <c r="AU4629" s="13"/>
      <c r="AV4629" s="15">
        <v>45879.0</v>
      </c>
      <c r="AW4629" s="13"/>
      <c r="AX4629" s="14" t="s">
        <v>155</v>
      </c>
      <c r="AY4629" s="13"/>
      <c r="AZ4629" s="14">
        <v>159.0</v>
      </c>
      <c r="BA4629" s="13"/>
    </row>
    <row r="4630">
      <c r="A4630" s="11" t="s">
        <v>16536</v>
      </c>
      <c r="B4630" s="11">
        <v>11825.0</v>
      </c>
      <c r="C4630" s="12" t="b">
        <v>0</v>
      </c>
      <c r="D4630" s="12" t="b">
        <v>0</v>
      </c>
      <c r="E4630" s="12" t="b">
        <v>0</v>
      </c>
      <c r="F4630" s="12" t="b">
        <v>0</v>
      </c>
      <c r="G4630" s="12" t="b">
        <v>0</v>
      </c>
      <c r="H4630" s="12" t="b">
        <v>0</v>
      </c>
      <c r="I4630" s="13"/>
      <c r="J4630" s="13"/>
      <c r="K4630" s="12" t="b">
        <v>0</v>
      </c>
      <c r="L4630" s="14" t="s">
        <v>16070</v>
      </c>
      <c r="M4630" s="11" t="s">
        <v>1687</v>
      </c>
      <c r="N4630" s="11" t="s">
        <v>16537</v>
      </c>
      <c r="O4630" s="11" t="s">
        <v>16538</v>
      </c>
      <c r="P4630" s="11" t="s">
        <v>16072</v>
      </c>
      <c r="Q4630" s="11" t="s">
        <v>162</v>
      </c>
      <c r="R4630" s="11" t="s">
        <v>16539</v>
      </c>
      <c r="S4630" s="11" t="s">
        <v>16540</v>
      </c>
      <c r="T4630" s="11" t="s">
        <v>14428</v>
      </c>
      <c r="U4630" s="11" t="s">
        <v>13848</v>
      </c>
      <c r="W4630" s="11" t="s">
        <v>16072</v>
      </c>
      <c r="Z4630" s="13"/>
      <c r="AA4630" s="11" t="s">
        <v>151</v>
      </c>
      <c r="AB4630" s="13"/>
      <c r="AC4630" s="13"/>
      <c r="AD4630" s="11" t="s">
        <v>16539</v>
      </c>
      <c r="AF4630" s="13"/>
      <c r="AG4630" s="11" t="s">
        <v>152</v>
      </c>
      <c r="AH4630" s="11" t="s">
        <v>16073</v>
      </c>
      <c r="AJ4630" s="13"/>
      <c r="AK4630" s="13"/>
      <c r="AL4630" s="13"/>
      <c r="AM4630" s="13"/>
      <c r="AN4630" s="13"/>
      <c r="AO4630" s="13"/>
      <c r="AP4630" s="11" t="s">
        <v>16536</v>
      </c>
      <c r="AR4630" s="13"/>
      <c r="AS4630" s="13"/>
      <c r="AT4630" s="12" t="b">
        <v>1</v>
      </c>
      <c r="AU4630" s="13"/>
      <c r="AV4630" s="17">
        <v>45940.0</v>
      </c>
      <c r="AW4630" s="13"/>
      <c r="AX4630" s="14" t="s">
        <v>155</v>
      </c>
      <c r="AY4630" s="13"/>
      <c r="AZ4630" s="14">
        <v>3009.0</v>
      </c>
      <c r="BA4630" s="13"/>
    </row>
    <row r="4631">
      <c r="A4631" s="11" t="s">
        <v>16541</v>
      </c>
      <c r="B4631" s="11">
        <v>11826.0</v>
      </c>
      <c r="C4631" s="12" t="b">
        <v>0</v>
      </c>
      <c r="D4631" s="12" t="b">
        <v>0</v>
      </c>
      <c r="E4631" s="12" t="b">
        <v>0</v>
      </c>
      <c r="F4631" s="12" t="b">
        <v>0</v>
      </c>
      <c r="G4631" s="12" t="b">
        <v>0</v>
      </c>
      <c r="H4631" s="12" t="b">
        <v>0</v>
      </c>
      <c r="I4631" s="13"/>
      <c r="J4631" s="13"/>
      <c r="K4631" s="12" t="b">
        <v>0</v>
      </c>
      <c r="L4631" s="15">
        <v>45870.0</v>
      </c>
      <c r="M4631" s="11" t="s">
        <v>1687</v>
      </c>
      <c r="N4631" s="11" t="s">
        <v>16542</v>
      </c>
      <c r="O4631" s="11" t="s">
        <v>16538</v>
      </c>
      <c r="P4631" s="11" t="s">
        <v>15995</v>
      </c>
      <c r="Q4631" s="11" t="s">
        <v>162</v>
      </c>
      <c r="R4631" s="11" t="s">
        <v>16539</v>
      </c>
      <c r="S4631" s="11" t="s">
        <v>16540</v>
      </c>
      <c r="T4631" s="11" t="s">
        <v>14428</v>
      </c>
      <c r="U4631" s="11" t="s">
        <v>13848</v>
      </c>
      <c r="W4631" s="11" t="s">
        <v>15995</v>
      </c>
      <c r="Z4631" s="13"/>
      <c r="AA4631" s="11" t="s">
        <v>151</v>
      </c>
      <c r="AB4631" s="13"/>
      <c r="AC4631" s="13"/>
      <c r="AD4631" s="11" t="s">
        <v>16539</v>
      </c>
      <c r="AF4631" s="13"/>
      <c r="AG4631" s="11" t="s">
        <v>152</v>
      </c>
      <c r="AH4631" s="11" t="s">
        <v>15998</v>
      </c>
      <c r="AJ4631" s="13"/>
      <c r="AK4631" s="13"/>
      <c r="AL4631" s="13"/>
      <c r="AM4631" s="13"/>
      <c r="AN4631" s="13"/>
      <c r="AO4631" s="13"/>
      <c r="AP4631" s="11" t="s">
        <v>16541</v>
      </c>
      <c r="AR4631" s="13"/>
      <c r="AS4631" s="13"/>
      <c r="AT4631" s="12" t="b">
        <v>1</v>
      </c>
      <c r="AU4631" s="13"/>
      <c r="AV4631" s="17">
        <v>45940.0</v>
      </c>
      <c r="AW4631" s="13"/>
      <c r="AX4631" s="14" t="s">
        <v>155</v>
      </c>
      <c r="AY4631" s="13"/>
      <c r="AZ4631" s="14">
        <v>2962.0</v>
      </c>
      <c r="BA4631" s="13"/>
    </row>
    <row r="4632">
      <c r="A4632" s="11" t="s">
        <v>16543</v>
      </c>
      <c r="B4632" s="11">
        <v>11827.0</v>
      </c>
      <c r="C4632" s="12" t="b">
        <v>0</v>
      </c>
      <c r="D4632" s="12" t="b">
        <v>1</v>
      </c>
      <c r="E4632" s="12" t="b">
        <v>0</v>
      </c>
      <c r="F4632" s="12" t="b">
        <v>0</v>
      </c>
      <c r="G4632" s="12" t="b">
        <v>0</v>
      </c>
      <c r="H4632" s="12" t="b">
        <v>0</v>
      </c>
      <c r="I4632" s="15">
        <v>45689.0</v>
      </c>
      <c r="J4632" s="15">
        <v>45689.0</v>
      </c>
      <c r="K4632" s="12" t="b">
        <v>0</v>
      </c>
      <c r="L4632" s="14" t="s">
        <v>15577</v>
      </c>
      <c r="M4632" s="11" t="s">
        <v>14666</v>
      </c>
      <c r="N4632" s="11" t="s">
        <v>16544</v>
      </c>
      <c r="O4632" s="11" t="s">
        <v>16545</v>
      </c>
      <c r="P4632" s="11" t="s">
        <v>15580</v>
      </c>
      <c r="Q4632" s="11" t="s">
        <v>162</v>
      </c>
      <c r="R4632" s="11" t="s">
        <v>16546</v>
      </c>
      <c r="T4632" s="13"/>
      <c r="U4632" s="11" t="s">
        <v>14671</v>
      </c>
      <c r="W4632" s="11" t="s">
        <v>15580</v>
      </c>
      <c r="Z4632" s="13"/>
      <c r="AA4632" s="11" t="s">
        <v>151</v>
      </c>
      <c r="AB4632" s="13"/>
      <c r="AC4632" s="13"/>
      <c r="AD4632" s="11" t="s">
        <v>16546</v>
      </c>
      <c r="AF4632" s="13"/>
      <c r="AG4632" s="11" t="s">
        <v>152</v>
      </c>
      <c r="AH4632" s="11" t="s">
        <v>15583</v>
      </c>
      <c r="AJ4632" s="13"/>
      <c r="AK4632" s="13"/>
      <c r="AL4632" s="13"/>
      <c r="AM4632" s="13"/>
      <c r="AN4632" s="13"/>
      <c r="AO4632" s="13"/>
      <c r="AP4632" s="11" t="s">
        <v>16543</v>
      </c>
      <c r="AR4632" s="13"/>
      <c r="AS4632" s="13"/>
      <c r="AT4632" s="12" t="b">
        <v>1</v>
      </c>
      <c r="AU4632" s="13"/>
      <c r="AV4632" s="17">
        <v>45940.0</v>
      </c>
      <c r="AW4632" s="13"/>
      <c r="AX4632" s="14" t="s">
        <v>155</v>
      </c>
      <c r="AY4632" s="13"/>
      <c r="AZ4632" s="14">
        <v>2994.0</v>
      </c>
      <c r="BA4632" s="13"/>
    </row>
    <row r="4633">
      <c r="A4633" s="11" t="s">
        <v>16547</v>
      </c>
      <c r="B4633" s="11">
        <v>11828.0</v>
      </c>
      <c r="C4633" s="12" t="b">
        <v>0</v>
      </c>
      <c r="D4633" s="12" t="b">
        <v>1</v>
      </c>
      <c r="E4633" s="12" t="b">
        <v>0</v>
      </c>
      <c r="F4633" s="12" t="b">
        <v>0</v>
      </c>
      <c r="G4633" s="12" t="b">
        <v>0</v>
      </c>
      <c r="H4633" s="12" t="b">
        <v>0</v>
      </c>
      <c r="I4633" s="15">
        <v>45689.0</v>
      </c>
      <c r="J4633" s="15">
        <v>45689.0</v>
      </c>
      <c r="K4633" s="12" t="b">
        <v>0</v>
      </c>
      <c r="L4633" s="14" t="s">
        <v>15577</v>
      </c>
      <c r="M4633" s="11" t="s">
        <v>14666</v>
      </c>
      <c r="N4633" s="11" t="s">
        <v>16548</v>
      </c>
      <c r="O4633" s="11" t="s">
        <v>16549</v>
      </c>
      <c r="P4633" s="11" t="s">
        <v>15580</v>
      </c>
      <c r="Q4633" s="11" t="s">
        <v>162</v>
      </c>
      <c r="R4633" s="11" t="s">
        <v>16550</v>
      </c>
      <c r="S4633" s="11" t="s">
        <v>4390</v>
      </c>
      <c r="U4633" s="11" t="s">
        <v>14671</v>
      </c>
      <c r="W4633" s="11" t="s">
        <v>15580</v>
      </c>
      <c r="Z4633" s="13"/>
      <c r="AA4633" s="11" t="s">
        <v>151</v>
      </c>
      <c r="AB4633" s="13"/>
      <c r="AC4633" s="13"/>
      <c r="AD4633" s="11" t="s">
        <v>16550</v>
      </c>
      <c r="AF4633" s="13"/>
      <c r="AG4633" s="11" t="s">
        <v>152</v>
      </c>
      <c r="AH4633" s="11" t="s">
        <v>15583</v>
      </c>
      <c r="AJ4633" s="13"/>
      <c r="AK4633" s="13"/>
      <c r="AL4633" s="13"/>
      <c r="AM4633" s="13"/>
      <c r="AN4633" s="13"/>
      <c r="AO4633" s="13"/>
      <c r="AP4633" s="11" t="s">
        <v>16547</v>
      </c>
      <c r="AR4633" s="13"/>
      <c r="AS4633" s="13"/>
      <c r="AT4633" s="12" t="b">
        <v>1</v>
      </c>
      <c r="AU4633" s="13"/>
      <c r="AV4633" s="17">
        <v>45940.0</v>
      </c>
      <c r="AW4633" s="13"/>
      <c r="AX4633" s="14" t="s">
        <v>155</v>
      </c>
      <c r="AY4633" s="13"/>
      <c r="AZ4633" s="14">
        <v>2991.0</v>
      </c>
      <c r="BA4633" s="13"/>
    </row>
    <row r="4634">
      <c r="A4634" s="11" t="s">
        <v>16551</v>
      </c>
      <c r="B4634" s="11">
        <v>11830.0</v>
      </c>
      <c r="C4634" s="12" t="b">
        <v>0</v>
      </c>
      <c r="D4634" s="12" t="b">
        <v>0</v>
      </c>
      <c r="E4634" s="12" t="b">
        <v>0</v>
      </c>
      <c r="F4634" s="12" t="b">
        <v>0</v>
      </c>
      <c r="G4634" s="12" t="b">
        <v>0</v>
      </c>
      <c r="H4634" s="12" t="b">
        <v>0</v>
      </c>
      <c r="I4634" s="13"/>
      <c r="J4634" s="13"/>
      <c r="K4634" s="12" t="b">
        <v>0</v>
      </c>
      <c r="L4634" s="14" t="s">
        <v>15507</v>
      </c>
      <c r="M4634" s="11" t="s">
        <v>1214</v>
      </c>
      <c r="N4634" s="11" t="s">
        <v>16552</v>
      </c>
      <c r="O4634" s="11" t="s">
        <v>11565</v>
      </c>
      <c r="P4634" s="11" t="s">
        <v>15509</v>
      </c>
      <c r="Q4634" s="11" t="s">
        <v>1051</v>
      </c>
      <c r="R4634" s="11" t="s">
        <v>11566</v>
      </c>
      <c r="S4634" s="11" t="s">
        <v>10429</v>
      </c>
      <c r="U4634" s="11" t="s">
        <v>11562</v>
      </c>
      <c r="W4634" s="11" t="s">
        <v>15509</v>
      </c>
      <c r="AA4634" s="11" t="s">
        <v>151</v>
      </c>
      <c r="AB4634" s="13"/>
      <c r="AC4634" s="13"/>
      <c r="AD4634" s="11" t="s">
        <v>11566</v>
      </c>
      <c r="AE4634" s="13"/>
      <c r="AF4634" s="13"/>
      <c r="AG4634" s="11" t="s">
        <v>152</v>
      </c>
      <c r="AH4634" s="11" t="s">
        <v>15512</v>
      </c>
      <c r="AJ4634" s="13"/>
      <c r="AK4634" s="13"/>
      <c r="AL4634" s="13"/>
      <c r="AM4634" s="13"/>
      <c r="AN4634" s="13"/>
      <c r="AO4634" s="13"/>
      <c r="AP4634" s="11" t="s">
        <v>16551</v>
      </c>
      <c r="AR4634" s="13"/>
      <c r="AS4634" s="13"/>
      <c r="AT4634" s="12" t="b">
        <v>1</v>
      </c>
      <c r="AU4634" s="13"/>
      <c r="AV4634" s="17">
        <v>45940.0</v>
      </c>
      <c r="AW4634" s="13"/>
      <c r="AX4634" s="14" t="s">
        <v>155</v>
      </c>
      <c r="AY4634" s="13"/>
      <c r="AZ4634" s="14">
        <v>3053.0</v>
      </c>
      <c r="BA4634" s="13"/>
    </row>
    <row r="4635">
      <c r="A4635" s="11" t="s">
        <v>16553</v>
      </c>
      <c r="B4635" s="11">
        <v>11831.0</v>
      </c>
      <c r="C4635" s="12" t="b">
        <v>0</v>
      </c>
      <c r="D4635" s="12" t="b">
        <v>0</v>
      </c>
      <c r="E4635" s="12" t="b">
        <v>0</v>
      </c>
      <c r="F4635" s="12" t="b">
        <v>0</v>
      </c>
      <c r="G4635" s="12" t="b">
        <v>0</v>
      </c>
      <c r="H4635" s="12" t="b">
        <v>0</v>
      </c>
      <c r="I4635" s="13"/>
      <c r="J4635" s="13"/>
      <c r="K4635" s="12" t="b">
        <v>0</v>
      </c>
      <c r="L4635" s="14" t="s">
        <v>15507</v>
      </c>
      <c r="M4635" s="11" t="s">
        <v>643</v>
      </c>
      <c r="N4635" s="11" t="s">
        <v>16554</v>
      </c>
      <c r="O4635" s="11" t="s">
        <v>8981</v>
      </c>
      <c r="P4635" s="11" t="s">
        <v>15509</v>
      </c>
      <c r="Q4635" s="11" t="s">
        <v>1051</v>
      </c>
      <c r="R4635" s="11" t="s">
        <v>8983</v>
      </c>
      <c r="S4635" s="11" t="s">
        <v>3985</v>
      </c>
      <c r="U4635" s="11" t="s">
        <v>9182</v>
      </c>
      <c r="W4635" s="11" t="s">
        <v>15509</v>
      </c>
      <c r="AA4635" s="11" t="s">
        <v>151</v>
      </c>
      <c r="AB4635" s="13"/>
      <c r="AC4635" s="13"/>
      <c r="AD4635" s="11" t="s">
        <v>8983</v>
      </c>
      <c r="AE4635" s="13"/>
      <c r="AF4635" s="13"/>
      <c r="AG4635" s="11" t="s">
        <v>152</v>
      </c>
      <c r="AH4635" s="11" t="s">
        <v>15512</v>
      </c>
      <c r="AJ4635" s="13"/>
      <c r="AK4635" s="13"/>
      <c r="AL4635" s="13"/>
      <c r="AM4635" s="13"/>
      <c r="AN4635" s="13"/>
      <c r="AO4635" s="13"/>
      <c r="AP4635" s="11" t="s">
        <v>16553</v>
      </c>
      <c r="AR4635" s="13"/>
      <c r="AS4635" s="13"/>
      <c r="AT4635" s="12" t="b">
        <v>1</v>
      </c>
      <c r="AU4635" s="13"/>
      <c r="AV4635" s="17">
        <v>45940.0</v>
      </c>
      <c r="AW4635" s="13"/>
      <c r="AX4635" s="14" t="s">
        <v>155</v>
      </c>
      <c r="AY4635" s="13"/>
      <c r="AZ4635" s="14">
        <v>3061.0</v>
      </c>
      <c r="BA4635" s="13"/>
    </row>
    <row r="4636">
      <c r="A4636" s="11" t="s">
        <v>16555</v>
      </c>
      <c r="B4636" s="11">
        <v>11832.0</v>
      </c>
      <c r="C4636" s="12" t="b">
        <v>0</v>
      </c>
      <c r="D4636" s="12" t="b">
        <v>1</v>
      </c>
      <c r="E4636" s="12" t="b">
        <v>0</v>
      </c>
      <c r="F4636" s="12" t="b">
        <v>0</v>
      </c>
      <c r="G4636" s="12" t="b">
        <v>0</v>
      </c>
      <c r="H4636" s="12" t="b">
        <v>0</v>
      </c>
      <c r="I4636" s="13"/>
      <c r="J4636" s="13"/>
      <c r="K4636" s="12" t="b">
        <v>0</v>
      </c>
      <c r="L4636" s="14" t="s">
        <v>16556</v>
      </c>
      <c r="M4636" s="11" t="s">
        <v>1793</v>
      </c>
      <c r="N4636" s="11" t="s">
        <v>16557</v>
      </c>
      <c r="O4636" s="11" t="s">
        <v>11768</v>
      </c>
      <c r="P4636" s="11" t="s">
        <v>16558</v>
      </c>
      <c r="Q4636" s="11" t="s">
        <v>3705</v>
      </c>
      <c r="R4636" s="11" t="s">
        <v>11769</v>
      </c>
      <c r="S4636" s="11" t="s">
        <v>1651</v>
      </c>
      <c r="U4636" s="11" t="s">
        <v>15997</v>
      </c>
      <c r="W4636" s="11" t="s">
        <v>16558</v>
      </c>
      <c r="Z4636" s="13"/>
      <c r="AA4636" s="11" t="s">
        <v>151</v>
      </c>
      <c r="AB4636" s="13"/>
      <c r="AC4636" s="13"/>
      <c r="AD4636" s="11" t="s">
        <v>11769</v>
      </c>
      <c r="AE4636" s="13"/>
      <c r="AF4636" s="13"/>
      <c r="AG4636" s="11" t="s">
        <v>152</v>
      </c>
      <c r="AH4636" s="11" t="s">
        <v>16559</v>
      </c>
      <c r="AJ4636" s="13"/>
      <c r="AK4636" s="13"/>
      <c r="AL4636" s="13"/>
      <c r="AM4636" s="13"/>
      <c r="AN4636" s="13"/>
      <c r="AO4636" s="13"/>
      <c r="AP4636" s="11" t="s">
        <v>16555</v>
      </c>
      <c r="AR4636" s="13"/>
      <c r="AS4636" s="13"/>
      <c r="AT4636" s="12" t="b">
        <v>1</v>
      </c>
      <c r="AU4636" s="13"/>
      <c r="AV4636" s="17">
        <v>45940.0</v>
      </c>
      <c r="AW4636" s="13"/>
      <c r="AX4636" s="14" t="s">
        <v>155</v>
      </c>
      <c r="AY4636" s="13"/>
      <c r="AZ4636" s="14">
        <v>3278.0</v>
      </c>
      <c r="BA4636" s="13"/>
    </row>
    <row r="4637">
      <c r="A4637" s="11" t="s">
        <v>16560</v>
      </c>
      <c r="B4637" s="11">
        <v>11833.0</v>
      </c>
      <c r="C4637" s="12" t="b">
        <v>1</v>
      </c>
      <c r="D4637" s="12" t="b">
        <v>0</v>
      </c>
      <c r="E4637" s="12" t="b">
        <v>0</v>
      </c>
      <c r="F4637" s="12" t="b">
        <v>0</v>
      </c>
      <c r="G4637" s="12" t="b">
        <v>0</v>
      </c>
      <c r="H4637" s="12" t="b">
        <v>1</v>
      </c>
      <c r="I4637" s="13"/>
      <c r="J4637" s="13"/>
      <c r="K4637" s="12" t="b">
        <v>0</v>
      </c>
      <c r="L4637" s="15">
        <v>45750.0</v>
      </c>
      <c r="M4637" s="11" t="s">
        <v>282</v>
      </c>
      <c r="N4637" s="11" t="s">
        <v>16561</v>
      </c>
      <c r="O4637" s="11" t="s">
        <v>1117</v>
      </c>
      <c r="P4637" s="11" t="s">
        <v>16461</v>
      </c>
      <c r="Q4637" s="11" t="s">
        <v>972</v>
      </c>
      <c r="R4637" s="11" t="s">
        <v>1119</v>
      </c>
      <c r="S4637" s="11" t="s">
        <v>1120</v>
      </c>
      <c r="T4637" s="11" t="s">
        <v>9224</v>
      </c>
      <c r="V4637" s="13"/>
      <c r="W4637" s="11" t="s">
        <v>16461</v>
      </c>
      <c r="X4637" s="11" t="s">
        <v>1781</v>
      </c>
      <c r="Y4637" s="11" t="s">
        <v>1119</v>
      </c>
      <c r="Z4637" s="13"/>
      <c r="AA4637" s="11" t="s">
        <v>215</v>
      </c>
      <c r="AB4637" s="13"/>
      <c r="AC4637" s="13"/>
      <c r="AD4637" s="11" t="s">
        <v>1119</v>
      </c>
      <c r="AE4637" s="13"/>
      <c r="AF4637" s="13"/>
      <c r="AG4637" s="11" t="s">
        <v>152</v>
      </c>
      <c r="AH4637" s="11" t="s">
        <v>16463</v>
      </c>
      <c r="AJ4637" s="11" t="s">
        <v>1781</v>
      </c>
      <c r="AK4637" s="13"/>
      <c r="AL4637" s="13"/>
      <c r="AM4637" s="13"/>
      <c r="AN4637" s="13"/>
      <c r="AO4637" s="13"/>
      <c r="AP4637" s="11" t="s">
        <v>16560</v>
      </c>
      <c r="AR4637" s="13"/>
      <c r="AS4637" s="13"/>
      <c r="AT4637" s="12" t="b">
        <v>0</v>
      </c>
      <c r="AU4637" s="13"/>
      <c r="AV4637" s="15">
        <v>45879.0</v>
      </c>
      <c r="AW4637" s="13"/>
      <c r="AX4637" s="14" t="s">
        <v>155</v>
      </c>
      <c r="AY4637" s="13"/>
      <c r="AZ4637" s="14">
        <v>115.0</v>
      </c>
      <c r="BA4637" s="13"/>
    </row>
    <row r="4638">
      <c r="A4638" s="11" t="s">
        <v>16562</v>
      </c>
      <c r="B4638" s="11">
        <v>11837.0</v>
      </c>
      <c r="C4638" s="12" t="b">
        <v>1</v>
      </c>
      <c r="D4638" s="12" t="b">
        <v>0</v>
      </c>
      <c r="E4638" s="12" t="b">
        <v>0</v>
      </c>
      <c r="F4638" s="12" t="b">
        <v>0</v>
      </c>
      <c r="G4638" s="12" t="b">
        <v>0</v>
      </c>
      <c r="H4638" s="12" t="b">
        <v>1</v>
      </c>
      <c r="I4638" s="13"/>
      <c r="J4638" s="13"/>
      <c r="K4638" s="12" t="b">
        <v>0</v>
      </c>
      <c r="L4638" s="15">
        <v>45750.0</v>
      </c>
      <c r="M4638" s="11" t="s">
        <v>1124</v>
      </c>
      <c r="N4638" s="11" t="s">
        <v>16563</v>
      </c>
      <c r="O4638" s="11" t="s">
        <v>11183</v>
      </c>
      <c r="P4638" s="11" t="s">
        <v>16461</v>
      </c>
      <c r="Q4638" s="11" t="s">
        <v>972</v>
      </c>
      <c r="R4638" s="11" t="s">
        <v>11184</v>
      </c>
      <c r="S4638" s="11" t="s">
        <v>11185</v>
      </c>
      <c r="T4638" s="11" t="s">
        <v>9224</v>
      </c>
      <c r="V4638" s="13"/>
      <c r="W4638" s="11" t="s">
        <v>16461</v>
      </c>
      <c r="X4638" s="11" t="s">
        <v>1606</v>
      </c>
      <c r="Y4638" s="11" t="s">
        <v>11184</v>
      </c>
      <c r="AA4638" s="11" t="s">
        <v>16462</v>
      </c>
      <c r="AB4638" s="13"/>
      <c r="AC4638" s="13"/>
      <c r="AD4638" s="11" t="s">
        <v>11184</v>
      </c>
      <c r="AF4638" s="13"/>
      <c r="AG4638" s="11" t="s">
        <v>152</v>
      </c>
      <c r="AH4638" s="11" t="s">
        <v>16463</v>
      </c>
      <c r="AJ4638" s="11" t="s">
        <v>1606</v>
      </c>
      <c r="AK4638" s="13"/>
      <c r="AL4638" s="13"/>
      <c r="AM4638" s="13"/>
      <c r="AN4638" s="13"/>
      <c r="AO4638" s="13"/>
      <c r="AP4638" s="11" t="s">
        <v>16562</v>
      </c>
      <c r="AR4638" s="13"/>
      <c r="AS4638" s="13"/>
      <c r="AT4638" s="12" t="b">
        <v>1</v>
      </c>
      <c r="AU4638" s="13"/>
      <c r="AV4638" s="15">
        <v>45879.0</v>
      </c>
      <c r="AW4638" s="13"/>
      <c r="AX4638" s="14" t="s">
        <v>155</v>
      </c>
      <c r="AY4638" s="13"/>
      <c r="AZ4638" s="14">
        <v>164.0</v>
      </c>
      <c r="BA4638" s="13"/>
    </row>
    <row r="4639">
      <c r="A4639" s="11" t="s">
        <v>16564</v>
      </c>
      <c r="B4639" s="11">
        <v>11838.0</v>
      </c>
      <c r="C4639" s="12" t="b">
        <v>0</v>
      </c>
      <c r="D4639" s="12" t="b">
        <v>1</v>
      </c>
      <c r="E4639" s="12" t="b">
        <v>0</v>
      </c>
      <c r="F4639" s="12" t="b">
        <v>0</v>
      </c>
      <c r="G4639" s="12" t="b">
        <v>0</v>
      </c>
      <c r="H4639" s="12" t="b">
        <v>0</v>
      </c>
      <c r="I4639" s="13"/>
      <c r="J4639" s="15">
        <v>45809.0</v>
      </c>
      <c r="K4639" s="12" t="b">
        <v>0</v>
      </c>
      <c r="L4639" s="14" t="s">
        <v>16556</v>
      </c>
      <c r="M4639" s="11" t="s">
        <v>1416</v>
      </c>
      <c r="N4639" s="11" t="s">
        <v>16565</v>
      </c>
      <c r="O4639" s="11" t="s">
        <v>14879</v>
      </c>
      <c r="P4639" s="11" t="s">
        <v>16558</v>
      </c>
      <c r="Q4639" s="11" t="s">
        <v>3705</v>
      </c>
      <c r="R4639" s="11" t="s">
        <v>14880</v>
      </c>
      <c r="S4639" s="11" t="s">
        <v>14881</v>
      </c>
      <c r="T4639" s="11" t="s">
        <v>14428</v>
      </c>
      <c r="U4639" s="11" t="s">
        <v>14882</v>
      </c>
      <c r="W4639" s="11" t="s">
        <v>16558</v>
      </c>
      <c r="Z4639" s="13"/>
      <c r="AA4639" s="11" t="s">
        <v>151</v>
      </c>
      <c r="AB4639" s="13"/>
      <c r="AC4639" s="13"/>
      <c r="AD4639" s="11" t="s">
        <v>14880</v>
      </c>
      <c r="AE4639" s="13"/>
      <c r="AF4639" s="13"/>
      <c r="AG4639" s="11" t="s">
        <v>152</v>
      </c>
      <c r="AH4639" s="11" t="s">
        <v>16559</v>
      </c>
      <c r="AJ4639" s="13"/>
      <c r="AK4639" s="13"/>
      <c r="AL4639" s="13"/>
      <c r="AM4639" s="13"/>
      <c r="AN4639" s="13"/>
      <c r="AO4639" s="13"/>
      <c r="AP4639" s="11" t="s">
        <v>16564</v>
      </c>
      <c r="AR4639" s="13"/>
      <c r="AS4639" s="13"/>
      <c r="AT4639" s="12" t="b">
        <v>1</v>
      </c>
      <c r="AU4639" s="13"/>
      <c r="AV4639" s="17">
        <v>45940.0</v>
      </c>
      <c r="AW4639" s="13"/>
      <c r="AX4639" s="14" t="s">
        <v>155</v>
      </c>
      <c r="AY4639" s="13"/>
      <c r="AZ4639" s="14">
        <v>3279.0</v>
      </c>
      <c r="BA4639" s="13"/>
    </row>
    <row r="4640">
      <c r="A4640" s="11" t="s">
        <v>16566</v>
      </c>
      <c r="B4640" s="11">
        <v>11840.0</v>
      </c>
      <c r="C4640" s="12" t="b">
        <v>0</v>
      </c>
      <c r="D4640" s="12" t="b">
        <v>1</v>
      </c>
      <c r="E4640" s="12" t="b">
        <v>0</v>
      </c>
      <c r="F4640" s="12" t="b">
        <v>0</v>
      </c>
      <c r="G4640" s="12" t="b">
        <v>0</v>
      </c>
      <c r="H4640" s="12" t="b">
        <v>0</v>
      </c>
      <c r="I4640" s="13"/>
      <c r="J4640" s="13"/>
      <c r="K4640" s="12" t="b">
        <v>0</v>
      </c>
      <c r="L4640" s="14" t="s">
        <v>16000</v>
      </c>
      <c r="M4640" s="11" t="s">
        <v>1416</v>
      </c>
      <c r="N4640" s="11" t="s">
        <v>16567</v>
      </c>
      <c r="O4640" s="11" t="s">
        <v>14879</v>
      </c>
      <c r="P4640" s="11" t="s">
        <v>16002</v>
      </c>
      <c r="Q4640" s="11" t="s">
        <v>162</v>
      </c>
      <c r="R4640" s="11" t="s">
        <v>14880</v>
      </c>
      <c r="S4640" s="11" t="s">
        <v>14881</v>
      </c>
      <c r="U4640" s="11" t="s">
        <v>14882</v>
      </c>
      <c r="W4640" s="11" t="s">
        <v>16002</v>
      </c>
      <c r="Z4640" s="13"/>
      <c r="AA4640" s="11" t="s">
        <v>151</v>
      </c>
      <c r="AB4640" s="13"/>
      <c r="AC4640" s="13"/>
      <c r="AD4640" s="11" t="s">
        <v>14880</v>
      </c>
      <c r="AE4640" s="13"/>
      <c r="AF4640" s="13"/>
      <c r="AG4640" s="11" t="s">
        <v>152</v>
      </c>
      <c r="AH4640" s="11" t="s">
        <v>16003</v>
      </c>
      <c r="AJ4640" s="13"/>
      <c r="AK4640" s="13"/>
      <c r="AL4640" s="13"/>
      <c r="AM4640" s="13"/>
      <c r="AN4640" s="13"/>
      <c r="AO4640" s="13"/>
      <c r="AP4640" s="11" t="s">
        <v>16566</v>
      </c>
      <c r="AR4640" s="13"/>
      <c r="AS4640" s="13"/>
      <c r="AT4640" s="12" t="b">
        <v>1</v>
      </c>
      <c r="AU4640" s="13"/>
      <c r="AV4640" s="17">
        <v>45940.0</v>
      </c>
      <c r="AW4640" s="13"/>
      <c r="AX4640" s="14" t="s">
        <v>155</v>
      </c>
      <c r="AY4640" s="13"/>
      <c r="AZ4640" s="14">
        <v>3019.0</v>
      </c>
      <c r="BA4640" s="13"/>
    </row>
    <row r="4641">
      <c r="A4641" s="11" t="s">
        <v>16568</v>
      </c>
      <c r="B4641" s="11">
        <v>11841.0</v>
      </c>
      <c r="C4641" s="12" t="b">
        <v>0</v>
      </c>
      <c r="D4641" s="12" t="b">
        <v>0</v>
      </c>
      <c r="E4641" s="12" t="b">
        <v>0</v>
      </c>
      <c r="F4641" s="12" t="b">
        <v>0</v>
      </c>
      <c r="G4641" s="12" t="b">
        <v>0</v>
      </c>
      <c r="H4641" s="12" t="b">
        <v>0</v>
      </c>
      <c r="I4641" s="13"/>
      <c r="J4641" s="15">
        <v>45809.0</v>
      </c>
      <c r="K4641" s="12" t="b">
        <v>0</v>
      </c>
      <c r="L4641" s="14" t="s">
        <v>16556</v>
      </c>
      <c r="M4641" s="11" t="s">
        <v>1056</v>
      </c>
      <c r="N4641" s="11" t="s">
        <v>16569</v>
      </c>
      <c r="O4641" s="11" t="s">
        <v>16570</v>
      </c>
      <c r="P4641" s="11" t="s">
        <v>16558</v>
      </c>
      <c r="Q4641" s="11" t="s">
        <v>3705</v>
      </c>
      <c r="R4641" s="11" t="s">
        <v>16571</v>
      </c>
      <c r="S4641" s="11" t="s">
        <v>16572</v>
      </c>
      <c r="U4641" s="11" t="s">
        <v>16573</v>
      </c>
      <c r="W4641" s="11" t="s">
        <v>16558</v>
      </c>
      <c r="Z4641" s="13"/>
      <c r="AA4641" s="11" t="s">
        <v>215</v>
      </c>
      <c r="AB4641" s="13"/>
      <c r="AC4641" s="13"/>
      <c r="AD4641" s="11" t="s">
        <v>16571</v>
      </c>
      <c r="AE4641" s="13"/>
      <c r="AF4641" s="13"/>
      <c r="AG4641" s="11" t="s">
        <v>152</v>
      </c>
      <c r="AH4641" s="11" t="s">
        <v>16559</v>
      </c>
      <c r="AJ4641" s="13"/>
      <c r="AK4641" s="13"/>
      <c r="AL4641" s="13"/>
      <c r="AM4641" s="13"/>
      <c r="AN4641" s="13"/>
      <c r="AO4641" s="13"/>
      <c r="AP4641" s="11" t="s">
        <v>16568</v>
      </c>
      <c r="AR4641" s="13"/>
      <c r="AS4641" s="13"/>
      <c r="AT4641" s="12" t="b">
        <v>1</v>
      </c>
      <c r="AU4641" s="13"/>
      <c r="AV4641" s="17">
        <v>45940.0</v>
      </c>
      <c r="AW4641" s="13"/>
      <c r="AX4641" s="14" t="s">
        <v>155</v>
      </c>
      <c r="AY4641" s="13"/>
      <c r="AZ4641" s="14">
        <v>3280.0</v>
      </c>
      <c r="BA4641" s="13"/>
    </row>
    <row r="4642">
      <c r="A4642" s="11" t="s">
        <v>16574</v>
      </c>
      <c r="B4642" s="11">
        <v>11842.0</v>
      </c>
      <c r="C4642" s="12" t="b">
        <v>1</v>
      </c>
      <c r="D4642" s="12" t="b">
        <v>0</v>
      </c>
      <c r="E4642" s="12" t="b">
        <v>0</v>
      </c>
      <c r="F4642" s="12" t="b">
        <v>0</v>
      </c>
      <c r="G4642" s="12" t="b">
        <v>0</v>
      </c>
      <c r="H4642" s="12" t="b">
        <v>0</v>
      </c>
      <c r="I4642" s="13"/>
      <c r="J4642" s="13"/>
      <c r="K4642" s="12" t="b">
        <v>0</v>
      </c>
      <c r="L4642" s="15">
        <v>45750.0</v>
      </c>
      <c r="M4642" s="11" t="s">
        <v>1793</v>
      </c>
      <c r="N4642" s="11" t="s">
        <v>16575</v>
      </c>
      <c r="O4642" s="11" t="s">
        <v>1795</v>
      </c>
      <c r="P4642" s="11" t="s">
        <v>16461</v>
      </c>
      <c r="Q4642" s="11" t="s">
        <v>972</v>
      </c>
      <c r="R4642" s="11" t="s">
        <v>1796</v>
      </c>
      <c r="S4642" s="11" t="s">
        <v>1797</v>
      </c>
      <c r="T4642" s="11" t="s">
        <v>9224</v>
      </c>
      <c r="U4642" s="11" t="s">
        <v>15997</v>
      </c>
      <c r="W4642" s="11" t="s">
        <v>16461</v>
      </c>
      <c r="X4642" s="11" t="s">
        <v>1121</v>
      </c>
      <c r="Y4642" s="11" t="s">
        <v>1796</v>
      </c>
      <c r="Z4642" s="13"/>
      <c r="AA4642" s="11" t="s">
        <v>16462</v>
      </c>
      <c r="AB4642" s="13"/>
      <c r="AC4642" s="13"/>
      <c r="AD4642" s="11" t="s">
        <v>1796</v>
      </c>
      <c r="AE4642" s="13"/>
      <c r="AF4642" s="13"/>
      <c r="AG4642" s="11" t="s">
        <v>152</v>
      </c>
      <c r="AH4642" s="11" t="s">
        <v>16463</v>
      </c>
      <c r="AJ4642" s="11" t="s">
        <v>1121</v>
      </c>
      <c r="AK4642" s="13"/>
      <c r="AL4642" s="13"/>
      <c r="AM4642" s="13"/>
      <c r="AN4642" s="13"/>
      <c r="AO4642" s="13"/>
      <c r="AP4642" s="11" t="s">
        <v>16574</v>
      </c>
      <c r="AR4642" s="13"/>
      <c r="AS4642" s="13"/>
      <c r="AT4642" s="12" t="b">
        <v>1</v>
      </c>
      <c r="AU4642" s="13"/>
      <c r="AV4642" s="15">
        <v>45879.0</v>
      </c>
      <c r="AW4642" s="13"/>
      <c r="AX4642" s="14" t="s">
        <v>155</v>
      </c>
      <c r="AY4642" s="13"/>
      <c r="AZ4642" s="14">
        <v>126.0</v>
      </c>
      <c r="BA4642" s="13"/>
    </row>
    <row r="4643">
      <c r="A4643" s="11" t="s">
        <v>16576</v>
      </c>
      <c r="B4643" s="11">
        <v>11843.0</v>
      </c>
      <c r="C4643" s="12" t="b">
        <v>0</v>
      </c>
      <c r="D4643" s="12" t="b">
        <v>1</v>
      </c>
      <c r="E4643" s="12" t="b">
        <v>0</v>
      </c>
      <c r="F4643" s="12" t="b">
        <v>0</v>
      </c>
      <c r="G4643" s="12" t="b">
        <v>0</v>
      </c>
      <c r="H4643" s="12" t="b">
        <v>0</v>
      </c>
      <c r="I4643" s="13"/>
      <c r="J4643" s="13"/>
      <c r="K4643" s="12" t="b">
        <v>0</v>
      </c>
      <c r="L4643" s="15">
        <v>45750.0</v>
      </c>
      <c r="M4643" s="11" t="s">
        <v>14645</v>
      </c>
      <c r="N4643" s="11" t="s">
        <v>16577</v>
      </c>
      <c r="O4643" s="11" t="s">
        <v>14647</v>
      </c>
      <c r="P4643" s="11" t="s">
        <v>16461</v>
      </c>
      <c r="Q4643" s="11" t="s">
        <v>972</v>
      </c>
      <c r="R4643" s="11" t="s">
        <v>14648</v>
      </c>
      <c r="S4643" s="11" t="s">
        <v>14649</v>
      </c>
      <c r="T4643" s="11" t="s">
        <v>9224</v>
      </c>
      <c r="U4643" s="11" t="s">
        <v>14650</v>
      </c>
      <c r="W4643" s="11" t="s">
        <v>16461</v>
      </c>
      <c r="X4643" s="11" t="s">
        <v>1606</v>
      </c>
      <c r="Y4643" s="11" t="s">
        <v>14648</v>
      </c>
      <c r="Z4643" s="13"/>
      <c r="AA4643" s="11" t="s">
        <v>16462</v>
      </c>
      <c r="AB4643" s="13"/>
      <c r="AC4643" s="13"/>
      <c r="AD4643" s="11" t="s">
        <v>14648</v>
      </c>
      <c r="AE4643" s="13"/>
      <c r="AF4643" s="13"/>
      <c r="AG4643" s="11" t="s">
        <v>152</v>
      </c>
      <c r="AH4643" s="11" t="s">
        <v>16463</v>
      </c>
      <c r="AJ4643" s="11" t="s">
        <v>1606</v>
      </c>
      <c r="AK4643" s="13"/>
      <c r="AL4643" s="13"/>
      <c r="AM4643" s="13"/>
      <c r="AN4643" s="13"/>
      <c r="AO4643" s="13"/>
      <c r="AP4643" s="11" t="s">
        <v>16576</v>
      </c>
      <c r="AR4643" s="13"/>
      <c r="AS4643" s="13"/>
      <c r="AT4643" s="12" t="b">
        <v>1</v>
      </c>
      <c r="AU4643" s="13"/>
      <c r="AV4643" s="15">
        <v>45879.0</v>
      </c>
      <c r="AW4643" s="13"/>
      <c r="AX4643" s="14" t="s">
        <v>155</v>
      </c>
      <c r="AY4643" s="13"/>
      <c r="AZ4643" s="14">
        <v>157.0</v>
      </c>
      <c r="BA4643" s="13"/>
    </row>
    <row r="4644">
      <c r="A4644" s="11" t="s">
        <v>16578</v>
      </c>
      <c r="B4644" s="11">
        <v>11845.0</v>
      </c>
      <c r="C4644" s="12" t="b">
        <v>0</v>
      </c>
      <c r="D4644" s="12" t="b">
        <v>0</v>
      </c>
      <c r="E4644" s="12" t="b">
        <v>0</v>
      </c>
      <c r="F4644" s="12" t="b">
        <v>0</v>
      </c>
      <c r="G4644" s="12" t="b">
        <v>0</v>
      </c>
      <c r="H4644" s="12" t="b">
        <v>0</v>
      </c>
      <c r="I4644" s="13"/>
      <c r="J4644" s="13"/>
      <c r="K4644" s="12" t="b">
        <v>0</v>
      </c>
      <c r="L4644" s="14" t="s">
        <v>16579</v>
      </c>
      <c r="M4644" s="11" t="s">
        <v>11283</v>
      </c>
      <c r="N4644" s="11" t="s">
        <v>16580</v>
      </c>
      <c r="O4644" s="11" t="s">
        <v>15492</v>
      </c>
      <c r="P4644" s="11" t="s">
        <v>16581</v>
      </c>
      <c r="Q4644" s="11" t="s">
        <v>1051</v>
      </c>
      <c r="R4644" s="11" t="s">
        <v>15493</v>
      </c>
      <c r="S4644" s="11" t="s">
        <v>15494</v>
      </c>
      <c r="T4644" s="11" t="s">
        <v>16582</v>
      </c>
      <c r="V4644" s="13"/>
      <c r="W4644" s="11" t="s">
        <v>16581</v>
      </c>
      <c r="Z4644" s="13"/>
      <c r="AA4644" s="11" t="s">
        <v>151</v>
      </c>
      <c r="AB4644" s="13"/>
      <c r="AC4644" s="13"/>
      <c r="AD4644" s="11" t="s">
        <v>15493</v>
      </c>
      <c r="AE4644" s="11" t="s">
        <v>16583</v>
      </c>
      <c r="AF4644" s="13"/>
      <c r="AG4644" s="11" t="s">
        <v>152</v>
      </c>
      <c r="AH4644" s="11" t="s">
        <v>16584</v>
      </c>
      <c r="AJ4644" s="13"/>
      <c r="AK4644" s="13"/>
      <c r="AL4644" s="13"/>
      <c r="AM4644" s="13"/>
      <c r="AN4644" s="13"/>
      <c r="AO4644" s="13"/>
      <c r="AP4644" s="11" t="s">
        <v>16578</v>
      </c>
      <c r="AR4644" s="13"/>
      <c r="AS4644" s="13"/>
      <c r="AT4644" s="12" t="b">
        <v>1</v>
      </c>
      <c r="AU4644" s="13"/>
      <c r="AV4644" s="17">
        <v>45940.0</v>
      </c>
      <c r="AW4644" s="13"/>
      <c r="AX4644" s="14" t="s">
        <v>155</v>
      </c>
      <c r="AY4644" s="13"/>
      <c r="AZ4644" s="14">
        <v>3283.0</v>
      </c>
      <c r="BA4644" s="13"/>
    </row>
    <row r="4645">
      <c r="A4645" s="11" t="s">
        <v>16585</v>
      </c>
      <c r="B4645" s="11">
        <v>11846.0</v>
      </c>
      <c r="C4645" s="12" t="b">
        <v>1</v>
      </c>
      <c r="D4645" s="12" t="b">
        <v>0</v>
      </c>
      <c r="E4645" s="12" t="b">
        <v>0</v>
      </c>
      <c r="F4645" s="12" t="b">
        <v>0</v>
      </c>
      <c r="G4645" s="12" t="b">
        <v>0</v>
      </c>
      <c r="H4645" s="12" t="b">
        <v>0</v>
      </c>
      <c r="I4645" s="13"/>
      <c r="J4645" s="13"/>
      <c r="K4645" s="12" t="b">
        <v>0</v>
      </c>
      <c r="L4645" s="15">
        <v>45750.0</v>
      </c>
      <c r="M4645" s="11" t="s">
        <v>1185</v>
      </c>
      <c r="N4645" s="11" t="s">
        <v>16586</v>
      </c>
      <c r="O4645" s="11" t="s">
        <v>1187</v>
      </c>
      <c r="P4645" s="11" t="s">
        <v>16461</v>
      </c>
      <c r="Q4645" s="11" t="s">
        <v>972</v>
      </c>
      <c r="R4645" s="11" t="s">
        <v>1188</v>
      </c>
      <c r="S4645" s="11" t="s">
        <v>1099</v>
      </c>
      <c r="T4645" s="11" t="s">
        <v>9224</v>
      </c>
      <c r="U4645" s="11" t="s">
        <v>11963</v>
      </c>
      <c r="W4645" s="11" t="s">
        <v>16461</v>
      </c>
      <c r="X4645" s="11" t="s">
        <v>1606</v>
      </c>
      <c r="Y4645" s="11" t="s">
        <v>1188</v>
      </c>
      <c r="AA4645" s="11" t="s">
        <v>16462</v>
      </c>
      <c r="AB4645" s="13"/>
      <c r="AC4645" s="13"/>
      <c r="AD4645" s="11" t="s">
        <v>1188</v>
      </c>
      <c r="AF4645" s="13"/>
      <c r="AG4645" s="11" t="s">
        <v>152</v>
      </c>
      <c r="AH4645" s="11" t="s">
        <v>16463</v>
      </c>
      <c r="AJ4645" s="11" t="s">
        <v>1606</v>
      </c>
      <c r="AK4645" s="13"/>
      <c r="AL4645" s="13"/>
      <c r="AM4645" s="13"/>
      <c r="AN4645" s="13"/>
      <c r="AO4645" s="13"/>
      <c r="AP4645" s="11" t="s">
        <v>16585</v>
      </c>
      <c r="AR4645" s="13"/>
      <c r="AS4645" s="13"/>
      <c r="AT4645" s="12" t="b">
        <v>1</v>
      </c>
      <c r="AU4645" s="13"/>
      <c r="AV4645" s="14" t="s">
        <v>167</v>
      </c>
      <c r="AW4645" s="13"/>
      <c r="AX4645" s="14" t="s">
        <v>155</v>
      </c>
      <c r="AY4645" s="13"/>
      <c r="AZ4645" s="14">
        <v>8272.0</v>
      </c>
      <c r="BA4645" s="13"/>
    </row>
    <row r="4646">
      <c r="A4646" s="11" t="s">
        <v>16587</v>
      </c>
      <c r="B4646" s="11">
        <v>11849.0</v>
      </c>
      <c r="C4646" s="12" t="b">
        <v>0</v>
      </c>
      <c r="D4646" s="12" t="b">
        <v>1</v>
      </c>
      <c r="E4646" s="12" t="b">
        <v>0</v>
      </c>
      <c r="F4646" s="12" t="b">
        <v>0</v>
      </c>
      <c r="G4646" s="12" t="b">
        <v>0</v>
      </c>
      <c r="H4646" s="12" t="b">
        <v>0</v>
      </c>
      <c r="I4646" s="15">
        <v>45839.0</v>
      </c>
      <c r="J4646" s="15">
        <v>45839.0</v>
      </c>
      <c r="K4646" s="12" t="b">
        <v>0</v>
      </c>
      <c r="L4646" s="15">
        <v>45870.0</v>
      </c>
      <c r="M4646" s="11" t="s">
        <v>1416</v>
      </c>
      <c r="N4646" s="11" t="s">
        <v>16588</v>
      </c>
      <c r="O4646" s="11" t="s">
        <v>16589</v>
      </c>
      <c r="P4646" s="11" t="s">
        <v>15995</v>
      </c>
      <c r="Q4646" s="11" t="s">
        <v>162</v>
      </c>
      <c r="R4646" s="11" t="s">
        <v>16590</v>
      </c>
      <c r="S4646" s="11" t="s">
        <v>16591</v>
      </c>
      <c r="T4646" s="11" t="s">
        <v>14428</v>
      </c>
      <c r="U4646" s="11" t="s">
        <v>14882</v>
      </c>
      <c r="W4646" s="11" t="s">
        <v>15995</v>
      </c>
      <c r="Z4646" s="13"/>
      <c r="AA4646" s="11" t="s">
        <v>151</v>
      </c>
      <c r="AB4646" s="13"/>
      <c r="AC4646" s="13"/>
      <c r="AD4646" s="11" t="s">
        <v>16590</v>
      </c>
      <c r="AF4646" s="13"/>
      <c r="AG4646" s="11" t="s">
        <v>152</v>
      </c>
      <c r="AH4646" s="11" t="s">
        <v>15998</v>
      </c>
      <c r="AJ4646" s="13"/>
      <c r="AK4646" s="13"/>
      <c r="AL4646" s="13"/>
      <c r="AM4646" s="13"/>
      <c r="AN4646" s="13"/>
      <c r="AO4646" s="13"/>
      <c r="AP4646" s="11" t="s">
        <v>16587</v>
      </c>
      <c r="AR4646" s="13"/>
      <c r="AS4646" s="13"/>
      <c r="AT4646" s="12" t="b">
        <v>1</v>
      </c>
      <c r="AU4646" s="13"/>
      <c r="AV4646" s="17">
        <v>45940.0</v>
      </c>
      <c r="AW4646" s="13"/>
      <c r="AX4646" s="14" t="s">
        <v>155</v>
      </c>
      <c r="AY4646" s="13"/>
      <c r="AZ4646" s="14">
        <v>2963.0</v>
      </c>
      <c r="BA4646" s="13"/>
    </row>
    <row r="4647">
      <c r="A4647" s="11" t="s">
        <v>16592</v>
      </c>
      <c r="B4647" s="11">
        <v>11851.0</v>
      </c>
      <c r="C4647" s="12" t="b">
        <v>0</v>
      </c>
      <c r="D4647" s="12" t="b">
        <v>0</v>
      </c>
      <c r="E4647" s="12" t="b">
        <v>0</v>
      </c>
      <c r="F4647" s="12" t="b">
        <v>0</v>
      </c>
      <c r="G4647" s="12" t="b">
        <v>0</v>
      </c>
      <c r="H4647" s="12" t="b">
        <v>0</v>
      </c>
      <c r="I4647" s="13"/>
      <c r="J4647" s="13"/>
      <c r="K4647" s="12" t="b">
        <v>0</v>
      </c>
      <c r="L4647" s="14" t="s">
        <v>16579</v>
      </c>
      <c r="M4647" s="11" t="s">
        <v>12413</v>
      </c>
      <c r="N4647" s="11" t="s">
        <v>16593</v>
      </c>
      <c r="O4647" s="11" t="s">
        <v>12415</v>
      </c>
      <c r="P4647" s="11" t="s">
        <v>16581</v>
      </c>
      <c r="Q4647" s="11" t="s">
        <v>1051</v>
      </c>
      <c r="R4647" s="11" t="s">
        <v>12416</v>
      </c>
      <c r="S4647" s="11" t="s">
        <v>9681</v>
      </c>
      <c r="T4647" s="11" t="s">
        <v>16582</v>
      </c>
      <c r="V4647" s="13"/>
      <c r="W4647" s="11" t="s">
        <v>16581</v>
      </c>
      <c r="Z4647" s="13"/>
      <c r="AA4647" s="11" t="s">
        <v>151</v>
      </c>
      <c r="AB4647" s="13"/>
      <c r="AC4647" s="13"/>
      <c r="AD4647" s="11" t="s">
        <v>12416</v>
      </c>
      <c r="AE4647" s="11" t="s">
        <v>16594</v>
      </c>
      <c r="AF4647" s="13"/>
      <c r="AG4647" s="11" t="s">
        <v>152</v>
      </c>
      <c r="AH4647" s="11" t="s">
        <v>16584</v>
      </c>
      <c r="AJ4647" s="13"/>
      <c r="AK4647" s="13"/>
      <c r="AL4647" s="13"/>
      <c r="AM4647" s="13"/>
      <c r="AN4647" s="13"/>
      <c r="AO4647" s="13"/>
      <c r="AP4647" s="11" t="s">
        <v>16592</v>
      </c>
      <c r="AR4647" s="13"/>
      <c r="AS4647" s="13"/>
      <c r="AT4647" s="12" t="b">
        <v>1</v>
      </c>
      <c r="AU4647" s="13"/>
      <c r="AV4647" s="14" t="s">
        <v>167</v>
      </c>
      <c r="AW4647" s="13"/>
      <c r="AX4647" s="14" t="s">
        <v>155</v>
      </c>
      <c r="AY4647" s="13"/>
      <c r="AZ4647" s="14">
        <v>8271.0</v>
      </c>
      <c r="BA4647" s="13"/>
    </row>
    <row r="4648">
      <c r="A4648" s="11" t="s">
        <v>16595</v>
      </c>
      <c r="B4648" s="11">
        <v>11854.0</v>
      </c>
      <c r="C4648" s="12" t="b">
        <v>0</v>
      </c>
      <c r="D4648" s="12" t="b">
        <v>1</v>
      </c>
      <c r="E4648" s="12" t="b">
        <v>0</v>
      </c>
      <c r="F4648" s="12" t="b">
        <v>0</v>
      </c>
      <c r="G4648" s="12" t="b">
        <v>0</v>
      </c>
      <c r="H4648" s="12" t="b">
        <v>0</v>
      </c>
      <c r="I4648" s="15">
        <v>45839.0</v>
      </c>
      <c r="J4648" s="15">
        <v>45839.0</v>
      </c>
      <c r="K4648" s="12" t="b">
        <v>0</v>
      </c>
      <c r="L4648" s="15">
        <v>45870.0</v>
      </c>
      <c r="M4648" s="11" t="s">
        <v>1416</v>
      </c>
      <c r="N4648" s="11" t="s">
        <v>16596</v>
      </c>
      <c r="O4648" s="11" t="s">
        <v>16597</v>
      </c>
      <c r="P4648" s="11" t="s">
        <v>15995</v>
      </c>
      <c r="Q4648" s="11" t="s">
        <v>162</v>
      </c>
      <c r="R4648" s="11" t="s">
        <v>16598</v>
      </c>
      <c r="S4648" s="11" t="s">
        <v>16599</v>
      </c>
      <c r="T4648" s="11" t="s">
        <v>14428</v>
      </c>
      <c r="U4648" s="11" t="s">
        <v>14882</v>
      </c>
      <c r="W4648" s="11" t="s">
        <v>15995</v>
      </c>
      <c r="Z4648" s="13"/>
      <c r="AA4648" s="11" t="s">
        <v>151</v>
      </c>
      <c r="AB4648" s="13"/>
      <c r="AC4648" s="13"/>
      <c r="AD4648" s="11" t="s">
        <v>16598</v>
      </c>
      <c r="AE4648" s="13"/>
      <c r="AF4648" s="13"/>
      <c r="AG4648" s="11" t="s">
        <v>152</v>
      </c>
      <c r="AH4648" s="11" t="s">
        <v>15998</v>
      </c>
      <c r="AJ4648" s="13"/>
      <c r="AK4648" s="13"/>
      <c r="AL4648" s="13"/>
      <c r="AM4648" s="13"/>
      <c r="AN4648" s="13"/>
      <c r="AO4648" s="13"/>
      <c r="AP4648" s="11" t="s">
        <v>16595</v>
      </c>
      <c r="AR4648" s="13"/>
      <c r="AS4648" s="13"/>
      <c r="AT4648" s="12" t="b">
        <v>1</v>
      </c>
      <c r="AU4648" s="13"/>
      <c r="AV4648" s="17">
        <v>45940.0</v>
      </c>
      <c r="AW4648" s="13"/>
      <c r="AX4648" s="14" t="s">
        <v>155</v>
      </c>
      <c r="AY4648" s="13"/>
      <c r="AZ4648" s="14">
        <v>2964.0</v>
      </c>
      <c r="BA4648" s="13"/>
    </row>
    <row r="4649">
      <c r="A4649" s="11" t="s">
        <v>16600</v>
      </c>
      <c r="B4649" s="11">
        <v>11857.0</v>
      </c>
      <c r="C4649" s="12" t="b">
        <v>0</v>
      </c>
      <c r="D4649" s="12" t="b">
        <v>1</v>
      </c>
      <c r="E4649" s="12" t="b">
        <v>0</v>
      </c>
      <c r="F4649" s="12" t="b">
        <v>0</v>
      </c>
      <c r="G4649" s="12" t="b">
        <v>0</v>
      </c>
      <c r="H4649" s="12" t="b">
        <v>0</v>
      </c>
      <c r="I4649" s="13"/>
      <c r="J4649" s="13"/>
      <c r="K4649" s="12" t="b">
        <v>0</v>
      </c>
      <c r="L4649" s="14" t="s">
        <v>15577</v>
      </c>
      <c r="M4649" s="11" t="s">
        <v>1416</v>
      </c>
      <c r="N4649" s="11" t="s">
        <v>16601</v>
      </c>
      <c r="O4649" s="11" t="s">
        <v>16602</v>
      </c>
      <c r="P4649" s="11" t="s">
        <v>15580</v>
      </c>
      <c r="Q4649" s="11" t="s">
        <v>162</v>
      </c>
      <c r="R4649" s="11" t="s">
        <v>16603</v>
      </c>
      <c r="S4649" s="11" t="s">
        <v>16604</v>
      </c>
      <c r="T4649" s="11" t="s">
        <v>14428</v>
      </c>
      <c r="U4649" s="11" t="s">
        <v>14882</v>
      </c>
      <c r="W4649" s="11" t="s">
        <v>15580</v>
      </c>
      <c r="Z4649" s="13"/>
      <c r="AA4649" s="11" t="s">
        <v>151</v>
      </c>
      <c r="AB4649" s="13"/>
      <c r="AC4649" s="13"/>
      <c r="AD4649" s="11" t="s">
        <v>16603</v>
      </c>
      <c r="AE4649" s="13"/>
      <c r="AF4649" s="13"/>
      <c r="AG4649" s="11" t="s">
        <v>152</v>
      </c>
      <c r="AH4649" s="11" t="s">
        <v>15583</v>
      </c>
      <c r="AJ4649" s="13"/>
      <c r="AK4649" s="13"/>
      <c r="AL4649" s="13"/>
      <c r="AM4649" s="13"/>
      <c r="AN4649" s="13"/>
      <c r="AO4649" s="13"/>
      <c r="AP4649" s="11" t="s">
        <v>16600</v>
      </c>
      <c r="AR4649" s="13"/>
      <c r="AS4649" s="13"/>
      <c r="AT4649" s="12" t="b">
        <v>1</v>
      </c>
      <c r="AU4649" s="13"/>
      <c r="AV4649" s="17">
        <v>45940.0</v>
      </c>
      <c r="AW4649" s="13"/>
      <c r="AX4649" s="14" t="s">
        <v>155</v>
      </c>
      <c r="AY4649" s="13"/>
      <c r="AZ4649" s="14">
        <v>2998.0</v>
      </c>
      <c r="BA4649" s="13"/>
    </row>
    <row r="4650">
      <c r="A4650" s="11" t="s">
        <v>16605</v>
      </c>
      <c r="B4650" s="11">
        <v>11860.0</v>
      </c>
      <c r="C4650" s="12" t="b">
        <v>0</v>
      </c>
      <c r="D4650" s="12" t="b">
        <v>0</v>
      </c>
      <c r="E4650" s="12" t="b">
        <v>0</v>
      </c>
      <c r="F4650" s="12" t="b">
        <v>0</v>
      </c>
      <c r="G4650" s="12" t="b">
        <v>0</v>
      </c>
      <c r="H4650" s="12" t="b">
        <v>0</v>
      </c>
      <c r="I4650" s="13"/>
      <c r="J4650" s="13"/>
      <c r="K4650" s="12" t="b">
        <v>0</v>
      </c>
      <c r="L4650" s="15">
        <v>45750.0</v>
      </c>
      <c r="M4650" s="11" t="s">
        <v>13276</v>
      </c>
      <c r="N4650" s="11" t="s">
        <v>16606</v>
      </c>
      <c r="O4650" s="11" t="s">
        <v>13278</v>
      </c>
      <c r="P4650" s="11" t="s">
        <v>16461</v>
      </c>
      <c r="Q4650" s="11" t="s">
        <v>972</v>
      </c>
      <c r="R4650" s="11" t="s">
        <v>13279</v>
      </c>
      <c r="S4650" s="11" t="s">
        <v>13280</v>
      </c>
      <c r="T4650" s="11" t="s">
        <v>9224</v>
      </c>
      <c r="V4650" s="13"/>
      <c r="W4650" s="11" t="s">
        <v>16461</v>
      </c>
      <c r="X4650" s="11" t="s">
        <v>1121</v>
      </c>
      <c r="Y4650" s="11" t="s">
        <v>13279</v>
      </c>
      <c r="Z4650" s="13"/>
      <c r="AA4650" s="11" t="s">
        <v>16462</v>
      </c>
      <c r="AB4650" s="13"/>
      <c r="AC4650" s="13"/>
      <c r="AD4650" s="11" t="s">
        <v>13279</v>
      </c>
      <c r="AE4650" s="13"/>
      <c r="AF4650" s="13"/>
      <c r="AG4650" s="11" t="s">
        <v>152</v>
      </c>
      <c r="AH4650" s="11" t="s">
        <v>16463</v>
      </c>
      <c r="AJ4650" s="11" t="s">
        <v>1692</v>
      </c>
      <c r="AK4650" s="13"/>
      <c r="AL4650" s="13"/>
      <c r="AM4650" s="13"/>
      <c r="AN4650" s="13"/>
      <c r="AO4650" s="13"/>
      <c r="AP4650" s="11" t="s">
        <v>16605</v>
      </c>
      <c r="AR4650" s="13"/>
      <c r="AS4650" s="13"/>
      <c r="AT4650" s="12" t="b">
        <v>1</v>
      </c>
      <c r="AU4650" s="13"/>
      <c r="AV4650" s="15">
        <v>45879.0</v>
      </c>
      <c r="AW4650" s="13"/>
      <c r="AX4650" s="14" t="s">
        <v>155</v>
      </c>
      <c r="AY4650" s="13"/>
      <c r="AZ4650" s="14">
        <v>138.0</v>
      </c>
      <c r="BA4650" s="13"/>
    </row>
    <row r="4651">
      <c r="A4651" s="11" t="s">
        <v>16607</v>
      </c>
      <c r="B4651" s="11">
        <v>11861.0</v>
      </c>
      <c r="C4651" s="12" t="b">
        <v>1</v>
      </c>
      <c r="D4651" s="12" t="b">
        <v>1</v>
      </c>
      <c r="E4651" s="12" t="b">
        <v>0</v>
      </c>
      <c r="F4651" s="12" t="b">
        <v>0</v>
      </c>
      <c r="G4651" s="12" t="b">
        <v>0</v>
      </c>
      <c r="H4651" s="12" t="b">
        <v>1</v>
      </c>
      <c r="I4651" s="13"/>
      <c r="J4651" s="13"/>
      <c r="K4651" s="12" t="b">
        <v>0</v>
      </c>
      <c r="L4651" s="15">
        <v>45750.0</v>
      </c>
      <c r="M4651" s="11" t="s">
        <v>643</v>
      </c>
      <c r="N4651" s="11" t="s">
        <v>16608</v>
      </c>
      <c r="O4651" s="11" t="s">
        <v>977</v>
      </c>
      <c r="P4651" s="11" t="s">
        <v>16461</v>
      </c>
      <c r="Q4651" s="11" t="s">
        <v>972</v>
      </c>
      <c r="R4651" s="11" t="s">
        <v>978</v>
      </c>
      <c r="S4651" s="11" t="s">
        <v>979</v>
      </c>
      <c r="T4651" s="11" t="s">
        <v>9224</v>
      </c>
      <c r="U4651" s="11" t="s">
        <v>16609</v>
      </c>
      <c r="W4651" s="11" t="s">
        <v>16461</v>
      </c>
      <c r="X4651" s="11" t="s">
        <v>1283</v>
      </c>
      <c r="Y4651" s="11" t="s">
        <v>978</v>
      </c>
      <c r="AA4651" s="11" t="s">
        <v>16462</v>
      </c>
      <c r="AB4651" s="13"/>
      <c r="AC4651" s="13"/>
      <c r="AD4651" s="11" t="s">
        <v>978</v>
      </c>
      <c r="AF4651" s="13"/>
      <c r="AG4651" s="11" t="s">
        <v>152</v>
      </c>
      <c r="AH4651" s="11" t="s">
        <v>16463</v>
      </c>
      <c r="AJ4651" s="11" t="s">
        <v>1283</v>
      </c>
      <c r="AK4651" s="13"/>
      <c r="AL4651" s="13"/>
      <c r="AM4651" s="13"/>
      <c r="AN4651" s="13"/>
      <c r="AO4651" s="13"/>
      <c r="AP4651" s="11" t="s">
        <v>16607</v>
      </c>
      <c r="AR4651" s="13"/>
      <c r="AS4651" s="13"/>
      <c r="AT4651" s="12" t="b">
        <v>1</v>
      </c>
      <c r="AU4651" s="13"/>
      <c r="AV4651" s="15">
        <v>45879.0</v>
      </c>
      <c r="AW4651" s="13"/>
      <c r="AX4651" s="14" t="s">
        <v>155</v>
      </c>
      <c r="AY4651" s="13"/>
      <c r="AZ4651" s="14">
        <v>148.0</v>
      </c>
      <c r="BA4651" s="13"/>
    </row>
    <row r="4652">
      <c r="A4652" s="11" t="s">
        <v>16610</v>
      </c>
      <c r="B4652" s="11">
        <v>11867.0</v>
      </c>
      <c r="C4652" s="12" t="b">
        <v>1</v>
      </c>
      <c r="D4652" s="12" t="b">
        <v>1</v>
      </c>
      <c r="E4652" s="12" t="b">
        <v>0</v>
      </c>
      <c r="F4652" s="12" t="b">
        <v>0</v>
      </c>
      <c r="G4652" s="12" t="b">
        <v>0</v>
      </c>
      <c r="H4652" s="12" t="b">
        <v>1</v>
      </c>
      <c r="I4652" s="13"/>
      <c r="J4652" s="13"/>
      <c r="K4652" s="12" t="b">
        <v>0</v>
      </c>
      <c r="L4652" s="15">
        <v>45750.0</v>
      </c>
      <c r="M4652" s="11" t="s">
        <v>11941</v>
      </c>
      <c r="N4652" s="11" t="s">
        <v>16611</v>
      </c>
      <c r="O4652" s="11" t="s">
        <v>11943</v>
      </c>
      <c r="P4652" s="11" t="s">
        <v>16461</v>
      </c>
      <c r="Q4652" s="11" t="s">
        <v>972</v>
      </c>
      <c r="R4652" s="11" t="s">
        <v>11944</v>
      </c>
      <c r="S4652" s="11" t="s">
        <v>3840</v>
      </c>
      <c r="T4652" s="11" t="s">
        <v>9224</v>
      </c>
      <c r="U4652" s="11" t="s">
        <v>14084</v>
      </c>
      <c r="W4652" s="11" t="s">
        <v>16461</v>
      </c>
      <c r="X4652" s="11" t="s">
        <v>1691</v>
      </c>
      <c r="Y4652" s="11" t="s">
        <v>11944</v>
      </c>
      <c r="Z4652" s="13"/>
      <c r="AA4652" s="11" t="s">
        <v>16462</v>
      </c>
      <c r="AB4652" s="13"/>
      <c r="AC4652" s="13"/>
      <c r="AD4652" s="11" t="s">
        <v>11944</v>
      </c>
      <c r="AE4652" s="13"/>
      <c r="AF4652" s="13"/>
      <c r="AG4652" s="11" t="s">
        <v>152</v>
      </c>
      <c r="AH4652" s="11" t="s">
        <v>16463</v>
      </c>
      <c r="AJ4652" s="11" t="s">
        <v>1691</v>
      </c>
      <c r="AK4652" s="13"/>
      <c r="AL4652" s="13"/>
      <c r="AM4652" s="13"/>
      <c r="AN4652" s="13"/>
      <c r="AO4652" s="13"/>
      <c r="AP4652" s="11" t="s">
        <v>16610</v>
      </c>
      <c r="AR4652" s="13"/>
      <c r="AS4652" s="13"/>
      <c r="AT4652" s="12" t="b">
        <v>1</v>
      </c>
      <c r="AU4652" s="13"/>
      <c r="AV4652" s="14" t="s">
        <v>167</v>
      </c>
      <c r="AW4652" s="13"/>
      <c r="AX4652" s="14" t="s">
        <v>155</v>
      </c>
      <c r="AY4652" s="13"/>
      <c r="AZ4652" s="14">
        <v>8274.0</v>
      </c>
      <c r="BA4652" s="13"/>
    </row>
    <row r="4653">
      <c r="A4653" s="11" t="s">
        <v>16612</v>
      </c>
      <c r="B4653" s="11">
        <v>11869.0</v>
      </c>
      <c r="C4653" s="12" t="b">
        <v>1</v>
      </c>
      <c r="D4653" s="12" t="b">
        <v>0</v>
      </c>
      <c r="E4653" s="12" t="b">
        <v>0</v>
      </c>
      <c r="F4653" s="12" t="b">
        <v>0</v>
      </c>
      <c r="G4653" s="12" t="b">
        <v>0</v>
      </c>
      <c r="H4653" s="12" t="b">
        <v>1</v>
      </c>
      <c r="I4653" s="13"/>
      <c r="J4653" s="13"/>
      <c r="K4653" s="12" t="b">
        <v>0</v>
      </c>
      <c r="L4653" s="15">
        <v>45750.0</v>
      </c>
      <c r="M4653" s="11" t="s">
        <v>643</v>
      </c>
      <c r="N4653" s="11" t="s">
        <v>16613</v>
      </c>
      <c r="O4653" s="11" t="s">
        <v>8981</v>
      </c>
      <c r="P4653" s="11" t="s">
        <v>16461</v>
      </c>
      <c r="Q4653" s="11" t="s">
        <v>972</v>
      </c>
      <c r="R4653" s="11" t="s">
        <v>8983</v>
      </c>
      <c r="S4653" s="11" t="s">
        <v>3985</v>
      </c>
      <c r="T4653" s="11" t="s">
        <v>9224</v>
      </c>
      <c r="U4653" s="11" t="s">
        <v>16609</v>
      </c>
      <c r="W4653" s="11" t="s">
        <v>16461</v>
      </c>
      <c r="X4653" s="11" t="s">
        <v>1283</v>
      </c>
      <c r="Y4653" s="11" t="s">
        <v>8983</v>
      </c>
      <c r="Z4653" s="13"/>
      <c r="AA4653" s="11" t="s">
        <v>215</v>
      </c>
      <c r="AB4653" s="13"/>
      <c r="AC4653" s="13"/>
      <c r="AD4653" s="11" t="s">
        <v>8983</v>
      </c>
      <c r="AE4653" s="13"/>
      <c r="AF4653" s="13"/>
      <c r="AG4653" s="11" t="s">
        <v>152</v>
      </c>
      <c r="AH4653" s="11" t="s">
        <v>16463</v>
      </c>
      <c r="AJ4653" s="11" t="s">
        <v>1283</v>
      </c>
      <c r="AK4653" s="13"/>
      <c r="AL4653" s="13"/>
      <c r="AM4653" s="13"/>
      <c r="AN4653" s="13"/>
      <c r="AO4653" s="13"/>
      <c r="AP4653" s="11" t="s">
        <v>16612</v>
      </c>
      <c r="AR4653" s="13"/>
      <c r="AS4653" s="13"/>
      <c r="AT4653" s="12" t="b">
        <v>1</v>
      </c>
      <c r="AU4653" s="13"/>
      <c r="AV4653" s="15">
        <v>45879.0</v>
      </c>
      <c r="AW4653" s="13"/>
      <c r="AX4653" s="14" t="s">
        <v>155</v>
      </c>
      <c r="AY4653" s="13"/>
      <c r="AZ4653" s="14">
        <v>167.0</v>
      </c>
      <c r="BA4653" s="13"/>
    </row>
    <row r="4654">
      <c r="A4654" s="11" t="s">
        <v>16614</v>
      </c>
      <c r="B4654" s="11">
        <v>11874.0</v>
      </c>
      <c r="C4654" s="12" t="b">
        <v>1</v>
      </c>
      <c r="D4654" s="12" t="b">
        <v>0</v>
      </c>
      <c r="E4654" s="12" t="b">
        <v>0</v>
      </c>
      <c r="F4654" s="12" t="b">
        <v>0</v>
      </c>
      <c r="G4654" s="12" t="b">
        <v>0</v>
      </c>
      <c r="H4654" s="12" t="b">
        <v>1</v>
      </c>
      <c r="I4654" s="13"/>
      <c r="J4654" s="13"/>
      <c r="K4654" s="12" t="b">
        <v>0</v>
      </c>
      <c r="L4654" s="15">
        <v>45750.0</v>
      </c>
      <c r="M4654" s="11" t="s">
        <v>169</v>
      </c>
      <c r="N4654" s="11" t="s">
        <v>16615</v>
      </c>
      <c r="O4654" s="11" t="s">
        <v>935</v>
      </c>
      <c r="P4654" s="11" t="s">
        <v>16461</v>
      </c>
      <c r="Q4654" s="11" t="s">
        <v>972</v>
      </c>
      <c r="R4654" s="11" t="s">
        <v>937</v>
      </c>
      <c r="S4654" s="11" t="s">
        <v>938</v>
      </c>
      <c r="T4654" s="11" t="s">
        <v>9224</v>
      </c>
      <c r="V4654" s="13"/>
      <c r="W4654" s="11" t="s">
        <v>16461</v>
      </c>
      <c r="X4654" s="11" t="s">
        <v>1121</v>
      </c>
      <c r="Y4654" s="11" t="s">
        <v>937</v>
      </c>
      <c r="Z4654" s="13"/>
      <c r="AA4654" s="11" t="s">
        <v>215</v>
      </c>
      <c r="AB4654" s="13"/>
      <c r="AC4654" s="13"/>
      <c r="AD4654" s="11" t="s">
        <v>937</v>
      </c>
      <c r="AE4654" s="13"/>
      <c r="AF4654" s="13"/>
      <c r="AG4654" s="11" t="s">
        <v>152</v>
      </c>
      <c r="AH4654" s="11" t="s">
        <v>16463</v>
      </c>
      <c r="AJ4654" s="11" t="s">
        <v>1121</v>
      </c>
      <c r="AK4654" s="13"/>
      <c r="AL4654" s="13"/>
      <c r="AM4654" s="13"/>
      <c r="AN4654" s="13"/>
      <c r="AO4654" s="13"/>
      <c r="AP4654" s="11" t="s">
        <v>16614</v>
      </c>
      <c r="AR4654" s="13"/>
      <c r="AS4654" s="13"/>
      <c r="AT4654" s="12" t="b">
        <v>1</v>
      </c>
      <c r="AU4654" s="13"/>
      <c r="AV4654" s="14" t="s">
        <v>167</v>
      </c>
      <c r="AW4654" s="13"/>
      <c r="AX4654" s="14" t="s">
        <v>155</v>
      </c>
      <c r="AY4654" s="13"/>
      <c r="AZ4654" s="14">
        <v>8275.0</v>
      </c>
      <c r="BA4654" s="13"/>
    </row>
    <row r="4655">
      <c r="A4655" s="11" t="s">
        <v>16616</v>
      </c>
      <c r="B4655" s="11">
        <v>11877.0</v>
      </c>
      <c r="C4655" s="12" t="b">
        <v>0</v>
      </c>
      <c r="D4655" s="12" t="b">
        <v>0</v>
      </c>
      <c r="E4655" s="12" t="b">
        <v>0</v>
      </c>
      <c r="F4655" s="12" t="b">
        <v>0</v>
      </c>
      <c r="G4655" s="12" t="b">
        <v>0</v>
      </c>
      <c r="H4655" s="12" t="b">
        <v>0</v>
      </c>
      <c r="I4655" s="15">
        <v>45839.0</v>
      </c>
      <c r="J4655" s="15">
        <v>45839.0</v>
      </c>
      <c r="K4655" s="12" t="b">
        <v>0</v>
      </c>
      <c r="L4655" s="14" t="s">
        <v>15577</v>
      </c>
      <c r="M4655" s="11" t="s">
        <v>1416</v>
      </c>
      <c r="N4655" s="11" t="s">
        <v>16617</v>
      </c>
      <c r="O4655" s="11" t="s">
        <v>16618</v>
      </c>
      <c r="P4655" s="11" t="s">
        <v>15580</v>
      </c>
      <c r="Q4655" s="11" t="s">
        <v>162</v>
      </c>
      <c r="R4655" s="11" t="s">
        <v>16619</v>
      </c>
      <c r="S4655" s="11" t="s">
        <v>16620</v>
      </c>
      <c r="T4655" s="11" t="s">
        <v>14428</v>
      </c>
      <c r="U4655" s="11" t="s">
        <v>14882</v>
      </c>
      <c r="W4655" s="11" t="s">
        <v>15580</v>
      </c>
      <c r="Z4655" s="13"/>
      <c r="AA4655" s="11" t="s">
        <v>151</v>
      </c>
      <c r="AB4655" s="13"/>
      <c r="AC4655" s="13"/>
      <c r="AD4655" s="11" t="s">
        <v>16619</v>
      </c>
      <c r="AE4655" s="13"/>
      <c r="AF4655" s="13"/>
      <c r="AG4655" s="11" t="s">
        <v>152</v>
      </c>
      <c r="AH4655" s="11" t="s">
        <v>15583</v>
      </c>
      <c r="AJ4655" s="13"/>
      <c r="AK4655" s="13"/>
      <c r="AL4655" s="13"/>
      <c r="AM4655" s="13"/>
      <c r="AN4655" s="13"/>
      <c r="AO4655" s="13"/>
      <c r="AP4655" s="11" t="s">
        <v>16616</v>
      </c>
      <c r="AR4655" s="13"/>
      <c r="AS4655" s="13"/>
      <c r="AT4655" s="12" t="b">
        <v>1</v>
      </c>
      <c r="AU4655" s="13"/>
      <c r="AV4655" s="17">
        <v>45940.0</v>
      </c>
      <c r="AW4655" s="13"/>
      <c r="AX4655" s="14" t="s">
        <v>155</v>
      </c>
      <c r="AY4655" s="13"/>
      <c r="AZ4655" s="14">
        <v>3001.0</v>
      </c>
      <c r="BA4655" s="13"/>
    </row>
    <row r="4656">
      <c r="A4656" s="11" t="s">
        <v>16621</v>
      </c>
      <c r="B4656" s="11">
        <v>11881.0</v>
      </c>
      <c r="C4656" s="12" t="b">
        <v>1</v>
      </c>
      <c r="D4656" s="12" t="b">
        <v>0</v>
      </c>
      <c r="E4656" s="12" t="b">
        <v>0</v>
      </c>
      <c r="F4656" s="12" t="b">
        <v>0</v>
      </c>
      <c r="G4656" s="12" t="b">
        <v>0</v>
      </c>
      <c r="H4656" s="12" t="b">
        <v>1</v>
      </c>
      <c r="I4656" s="13"/>
      <c r="J4656" s="13"/>
      <c r="K4656" s="12" t="b">
        <v>0</v>
      </c>
      <c r="L4656" s="15">
        <v>45750.0</v>
      </c>
      <c r="M4656" s="11" t="s">
        <v>13063</v>
      </c>
      <c r="N4656" s="11" t="s">
        <v>16622</v>
      </c>
      <c r="O4656" s="11" t="s">
        <v>13065</v>
      </c>
      <c r="P4656" s="11" t="s">
        <v>16461</v>
      </c>
      <c r="Q4656" s="11" t="s">
        <v>972</v>
      </c>
      <c r="R4656" s="11" t="s">
        <v>13066</v>
      </c>
      <c r="S4656" s="11" t="s">
        <v>8421</v>
      </c>
      <c r="T4656" s="11" t="s">
        <v>9224</v>
      </c>
      <c r="U4656" s="11" t="s">
        <v>16623</v>
      </c>
      <c r="W4656" s="11" t="s">
        <v>16461</v>
      </c>
      <c r="X4656" s="11" t="s">
        <v>1121</v>
      </c>
      <c r="Y4656" s="11" t="s">
        <v>13066</v>
      </c>
      <c r="AA4656" s="11" t="s">
        <v>16462</v>
      </c>
      <c r="AB4656" s="13"/>
      <c r="AC4656" s="13"/>
      <c r="AD4656" s="11" t="s">
        <v>13066</v>
      </c>
      <c r="AF4656" s="13"/>
      <c r="AG4656" s="11" t="s">
        <v>152</v>
      </c>
      <c r="AH4656" s="11" t="s">
        <v>16463</v>
      </c>
      <c r="AJ4656" s="11" t="s">
        <v>1121</v>
      </c>
      <c r="AK4656" s="13"/>
      <c r="AL4656" s="13"/>
      <c r="AM4656" s="13"/>
      <c r="AN4656" s="13"/>
      <c r="AO4656" s="13"/>
      <c r="AP4656" s="11" t="s">
        <v>16621</v>
      </c>
      <c r="AR4656" s="13"/>
      <c r="AS4656" s="13"/>
      <c r="AT4656" s="12" t="b">
        <v>1</v>
      </c>
      <c r="AU4656" s="13"/>
      <c r="AV4656" s="14" t="s">
        <v>167</v>
      </c>
      <c r="AW4656" s="13"/>
      <c r="AX4656" s="14" t="s">
        <v>155</v>
      </c>
      <c r="AY4656" s="13"/>
      <c r="AZ4656" s="14">
        <v>8273.0</v>
      </c>
      <c r="BA4656" s="13"/>
    </row>
    <row r="4657">
      <c r="A4657" s="11" t="s">
        <v>16624</v>
      </c>
      <c r="B4657" s="11">
        <v>11882.0</v>
      </c>
      <c r="C4657" s="12" t="b">
        <v>1</v>
      </c>
      <c r="D4657" s="12" t="b">
        <v>0</v>
      </c>
      <c r="E4657" s="12" t="b">
        <v>0</v>
      </c>
      <c r="F4657" s="12" t="b">
        <v>0</v>
      </c>
      <c r="G4657" s="12" t="b">
        <v>0</v>
      </c>
      <c r="H4657" s="12" t="b">
        <v>0</v>
      </c>
      <c r="I4657" s="13"/>
      <c r="J4657" s="13"/>
      <c r="K4657" s="12" t="b">
        <v>0</v>
      </c>
      <c r="L4657" s="15">
        <v>45750.0</v>
      </c>
      <c r="M4657" s="11" t="s">
        <v>13063</v>
      </c>
      <c r="N4657" s="11" t="s">
        <v>16625</v>
      </c>
      <c r="O4657" s="11" t="s">
        <v>15852</v>
      </c>
      <c r="P4657" s="11" t="s">
        <v>16461</v>
      </c>
      <c r="Q4657" s="11" t="s">
        <v>972</v>
      </c>
      <c r="R4657" s="11" t="s">
        <v>15853</v>
      </c>
      <c r="S4657" s="11" t="s">
        <v>15854</v>
      </c>
      <c r="T4657" s="11" t="s">
        <v>9224</v>
      </c>
      <c r="V4657" s="13"/>
      <c r="W4657" s="11" t="s">
        <v>16461</v>
      </c>
      <c r="X4657" s="11" t="s">
        <v>1121</v>
      </c>
      <c r="Y4657" s="11" t="s">
        <v>15853</v>
      </c>
      <c r="Z4657" s="13"/>
      <c r="AA4657" s="11" t="s">
        <v>16462</v>
      </c>
      <c r="AB4657" s="13"/>
      <c r="AC4657" s="13"/>
      <c r="AD4657" s="11" t="s">
        <v>15853</v>
      </c>
      <c r="AE4657" s="13"/>
      <c r="AF4657" s="13"/>
      <c r="AG4657" s="11" t="s">
        <v>152</v>
      </c>
      <c r="AH4657" s="11" t="s">
        <v>16463</v>
      </c>
      <c r="AJ4657" s="11" t="s">
        <v>1121</v>
      </c>
      <c r="AK4657" s="13"/>
      <c r="AL4657" s="13"/>
      <c r="AM4657" s="13"/>
      <c r="AN4657" s="13"/>
      <c r="AO4657" s="13"/>
      <c r="AP4657" s="11" t="s">
        <v>16624</v>
      </c>
      <c r="AR4657" s="13"/>
      <c r="AS4657" s="13"/>
      <c r="AT4657" s="12" t="b">
        <v>1</v>
      </c>
      <c r="AU4657" s="13"/>
      <c r="AV4657" s="14" t="s">
        <v>167</v>
      </c>
      <c r="AW4657" s="13"/>
      <c r="AX4657" s="14" t="s">
        <v>155</v>
      </c>
      <c r="AY4657" s="13"/>
      <c r="AZ4657" s="14">
        <v>8276.0</v>
      </c>
      <c r="BA4657" s="13"/>
    </row>
    <row r="4658">
      <c r="A4658" s="11" t="s">
        <v>16626</v>
      </c>
      <c r="B4658" s="11">
        <v>11885.0</v>
      </c>
      <c r="C4658" s="12" t="b">
        <v>1</v>
      </c>
      <c r="D4658" s="12" t="b">
        <v>0</v>
      </c>
      <c r="E4658" s="12" t="b">
        <v>0</v>
      </c>
      <c r="F4658" s="12" t="b">
        <v>0</v>
      </c>
      <c r="G4658" s="12" t="b">
        <v>0</v>
      </c>
      <c r="H4658" s="12" t="b">
        <v>0</v>
      </c>
      <c r="I4658" s="13"/>
      <c r="J4658" s="13"/>
      <c r="K4658" s="12" t="b">
        <v>0</v>
      </c>
      <c r="L4658" s="15">
        <v>45750.0</v>
      </c>
      <c r="M4658" s="11" t="s">
        <v>1634</v>
      </c>
      <c r="N4658" s="11" t="s">
        <v>16627</v>
      </c>
      <c r="O4658" s="11" t="s">
        <v>6301</v>
      </c>
      <c r="P4658" s="11" t="s">
        <v>16461</v>
      </c>
      <c r="Q4658" s="11" t="s">
        <v>972</v>
      </c>
      <c r="R4658" s="11" t="s">
        <v>6302</v>
      </c>
      <c r="S4658" s="11" t="s">
        <v>6303</v>
      </c>
      <c r="T4658" s="11" t="s">
        <v>9224</v>
      </c>
      <c r="V4658" s="13"/>
      <c r="W4658" s="11" t="s">
        <v>16461</v>
      </c>
      <c r="X4658" s="11" t="s">
        <v>1121</v>
      </c>
      <c r="Y4658" s="11" t="s">
        <v>15527</v>
      </c>
      <c r="Z4658" s="13"/>
      <c r="AA4658" s="11" t="s">
        <v>16462</v>
      </c>
      <c r="AB4658" s="13"/>
      <c r="AC4658" s="13"/>
      <c r="AD4658" s="11" t="s">
        <v>6302</v>
      </c>
      <c r="AE4658" s="13"/>
      <c r="AF4658" s="13"/>
      <c r="AG4658" s="11" t="s">
        <v>152</v>
      </c>
      <c r="AH4658" s="11" t="s">
        <v>16463</v>
      </c>
      <c r="AJ4658" s="11" t="s">
        <v>8584</v>
      </c>
      <c r="AK4658" s="13"/>
      <c r="AL4658" s="13"/>
      <c r="AM4658" s="13"/>
      <c r="AN4658" s="13"/>
      <c r="AO4658" s="13"/>
      <c r="AP4658" s="11" t="s">
        <v>16626</v>
      </c>
      <c r="AR4658" s="13"/>
      <c r="AS4658" s="13"/>
      <c r="AT4658" s="12" t="b">
        <v>1</v>
      </c>
      <c r="AU4658" s="13"/>
      <c r="AV4658" s="15">
        <v>45879.0</v>
      </c>
      <c r="AW4658" s="13"/>
      <c r="AX4658" s="14" t="s">
        <v>155</v>
      </c>
      <c r="AY4658" s="13"/>
      <c r="AZ4658" s="14">
        <v>149.0</v>
      </c>
      <c r="BA4658" s="13"/>
    </row>
    <row r="4659">
      <c r="A4659" s="11" t="s">
        <v>16628</v>
      </c>
      <c r="B4659" s="11">
        <v>11895.0</v>
      </c>
      <c r="C4659" s="12" t="b">
        <v>0</v>
      </c>
      <c r="D4659" s="12" t="b">
        <v>1</v>
      </c>
      <c r="E4659" s="12" t="b">
        <v>0</v>
      </c>
      <c r="F4659" s="12" t="b">
        <v>0</v>
      </c>
      <c r="G4659" s="12" t="b">
        <v>0</v>
      </c>
      <c r="H4659" s="12" t="b">
        <v>0</v>
      </c>
      <c r="I4659" s="13"/>
      <c r="J4659" s="15">
        <v>45839.0</v>
      </c>
      <c r="K4659" s="12" t="b">
        <v>0</v>
      </c>
      <c r="L4659" s="14" t="s">
        <v>16556</v>
      </c>
      <c r="M4659" s="11" t="s">
        <v>12413</v>
      </c>
      <c r="N4659" s="11" t="s">
        <v>16629</v>
      </c>
      <c r="O4659" s="11" t="s">
        <v>12415</v>
      </c>
      <c r="P4659" s="11" t="s">
        <v>16558</v>
      </c>
      <c r="Q4659" s="11" t="s">
        <v>3705</v>
      </c>
      <c r="R4659" s="11" t="s">
        <v>12416</v>
      </c>
      <c r="S4659" s="11" t="s">
        <v>9681</v>
      </c>
      <c r="T4659" s="11" t="s">
        <v>14428</v>
      </c>
      <c r="U4659" s="11" t="s">
        <v>14874</v>
      </c>
      <c r="W4659" s="11" t="s">
        <v>16558</v>
      </c>
      <c r="Z4659" s="13"/>
      <c r="AA4659" s="11" t="s">
        <v>151</v>
      </c>
      <c r="AB4659" s="13"/>
      <c r="AC4659" s="13"/>
      <c r="AD4659" s="11" t="s">
        <v>12416</v>
      </c>
      <c r="AE4659" s="13"/>
      <c r="AF4659" s="13"/>
      <c r="AG4659" s="11" t="s">
        <v>152</v>
      </c>
      <c r="AH4659" s="11" t="s">
        <v>16559</v>
      </c>
      <c r="AJ4659" s="13"/>
      <c r="AK4659" s="13"/>
      <c r="AL4659" s="13"/>
      <c r="AM4659" s="13"/>
      <c r="AN4659" s="13"/>
      <c r="AO4659" s="13"/>
      <c r="AP4659" s="11" t="s">
        <v>16628</v>
      </c>
      <c r="AR4659" s="13"/>
      <c r="AS4659" s="13"/>
      <c r="AT4659" s="12" t="b">
        <v>1</v>
      </c>
      <c r="AU4659" s="13"/>
      <c r="AV4659" s="14" t="s">
        <v>167</v>
      </c>
      <c r="AW4659" s="13"/>
      <c r="AX4659" s="14" t="s">
        <v>155</v>
      </c>
      <c r="AY4659" s="13"/>
      <c r="AZ4659" s="14">
        <v>8277.0</v>
      </c>
      <c r="BA4659" s="13"/>
    </row>
    <row r="4660">
      <c r="A4660" s="11" t="s">
        <v>16630</v>
      </c>
      <c r="B4660" s="11">
        <v>11899.0</v>
      </c>
      <c r="C4660" s="12" t="b">
        <v>0</v>
      </c>
      <c r="D4660" s="12" t="b">
        <v>1</v>
      </c>
      <c r="E4660" s="12" t="b">
        <v>0</v>
      </c>
      <c r="F4660" s="12" t="b">
        <v>0</v>
      </c>
      <c r="G4660" s="12" t="b">
        <v>0</v>
      </c>
      <c r="H4660" s="12" t="b">
        <v>0</v>
      </c>
      <c r="I4660" s="13"/>
      <c r="J4660" s="15">
        <v>45870.0</v>
      </c>
      <c r="K4660" s="12" t="b">
        <v>0</v>
      </c>
      <c r="L4660" s="14" t="s">
        <v>16556</v>
      </c>
      <c r="M4660" s="11" t="s">
        <v>158</v>
      </c>
      <c r="N4660" s="11" t="s">
        <v>16631</v>
      </c>
      <c r="O4660" s="11" t="s">
        <v>1035</v>
      </c>
      <c r="P4660" s="11" t="s">
        <v>16558</v>
      </c>
      <c r="Q4660" s="11" t="s">
        <v>3705</v>
      </c>
      <c r="R4660" s="11" t="s">
        <v>1036</v>
      </c>
      <c r="S4660" s="11" t="s">
        <v>1016</v>
      </c>
      <c r="T4660" s="11" t="s">
        <v>14428</v>
      </c>
      <c r="U4660" s="11" t="s">
        <v>16632</v>
      </c>
      <c r="W4660" s="11" t="s">
        <v>16558</v>
      </c>
      <c r="Z4660" s="13"/>
      <c r="AA4660" s="11" t="s">
        <v>151</v>
      </c>
      <c r="AB4660" s="13"/>
      <c r="AC4660" s="13"/>
      <c r="AD4660" s="11" t="s">
        <v>1036</v>
      </c>
      <c r="AE4660" s="13"/>
      <c r="AF4660" s="13"/>
      <c r="AG4660" s="11" t="s">
        <v>152</v>
      </c>
      <c r="AH4660" s="11" t="s">
        <v>16559</v>
      </c>
      <c r="AJ4660" s="13"/>
      <c r="AK4660" s="13"/>
      <c r="AL4660" s="13"/>
      <c r="AM4660" s="13"/>
      <c r="AN4660" s="13"/>
      <c r="AO4660" s="13"/>
      <c r="AP4660" s="11" t="s">
        <v>16630</v>
      </c>
      <c r="AR4660" s="13"/>
      <c r="AS4660" s="13"/>
      <c r="AT4660" s="12" t="b">
        <v>1</v>
      </c>
      <c r="AU4660" s="13"/>
      <c r="AV4660" s="14" t="s">
        <v>167</v>
      </c>
      <c r="AW4660" s="13"/>
      <c r="AX4660" s="14" t="s">
        <v>155</v>
      </c>
      <c r="AY4660" s="13"/>
      <c r="AZ4660" s="14">
        <v>8278.0</v>
      </c>
      <c r="BA4660" s="13"/>
    </row>
    <row r="4661">
      <c r="A4661" s="11" t="s">
        <v>16633</v>
      </c>
      <c r="B4661" s="11">
        <v>11902.0</v>
      </c>
      <c r="C4661" s="12" t="b">
        <v>1</v>
      </c>
      <c r="D4661" s="12" t="b">
        <v>0</v>
      </c>
      <c r="E4661" s="12" t="b">
        <v>0</v>
      </c>
      <c r="F4661" s="12" t="b">
        <v>0</v>
      </c>
      <c r="G4661" s="12" t="b">
        <v>0</v>
      </c>
      <c r="H4661" s="12" t="b">
        <v>1</v>
      </c>
      <c r="I4661" s="13"/>
      <c r="J4661" s="13"/>
      <c r="K4661" s="12" t="b">
        <v>0</v>
      </c>
      <c r="L4661" s="15">
        <v>45750.0</v>
      </c>
      <c r="M4661" s="11" t="s">
        <v>1221</v>
      </c>
      <c r="N4661" s="11" t="s">
        <v>16634</v>
      </c>
      <c r="O4661" s="11" t="s">
        <v>16635</v>
      </c>
      <c r="P4661" s="11" t="s">
        <v>16461</v>
      </c>
      <c r="Q4661" s="11" t="s">
        <v>972</v>
      </c>
      <c r="R4661" s="11" t="s">
        <v>16636</v>
      </c>
      <c r="S4661" s="11" t="s">
        <v>16637</v>
      </c>
      <c r="T4661" s="11" t="s">
        <v>9224</v>
      </c>
      <c r="V4661" s="13"/>
      <c r="W4661" s="11" t="s">
        <v>16461</v>
      </c>
      <c r="X4661" s="11" t="s">
        <v>1121</v>
      </c>
      <c r="Y4661" s="11" t="s">
        <v>16636</v>
      </c>
      <c r="Z4661" s="13"/>
      <c r="AA4661" s="11" t="s">
        <v>597</v>
      </c>
      <c r="AB4661" s="13"/>
      <c r="AC4661" s="13"/>
      <c r="AD4661" s="11" t="s">
        <v>16636</v>
      </c>
      <c r="AE4661" s="13"/>
      <c r="AF4661" s="13"/>
      <c r="AG4661" s="11" t="s">
        <v>152</v>
      </c>
      <c r="AH4661" s="11" t="s">
        <v>16463</v>
      </c>
      <c r="AJ4661" s="11" t="s">
        <v>1121</v>
      </c>
      <c r="AK4661" s="13"/>
      <c r="AL4661" s="13"/>
      <c r="AM4661" s="13"/>
      <c r="AN4661" s="13"/>
      <c r="AO4661" s="13"/>
      <c r="AP4661" s="11" t="s">
        <v>16633</v>
      </c>
      <c r="AR4661" s="13"/>
      <c r="AS4661" s="13"/>
      <c r="AT4661" s="12" t="b">
        <v>1</v>
      </c>
      <c r="AU4661" s="13"/>
      <c r="AV4661" s="15">
        <v>45879.0</v>
      </c>
      <c r="AW4661" s="13"/>
      <c r="AX4661" s="14" t="s">
        <v>155</v>
      </c>
      <c r="AY4661" s="13"/>
      <c r="AZ4661" s="14">
        <v>117.0</v>
      </c>
      <c r="BA4661" s="13"/>
    </row>
    <row r="4662">
      <c r="A4662" s="11" t="s">
        <v>16638</v>
      </c>
      <c r="B4662" s="11">
        <v>11906.0</v>
      </c>
      <c r="C4662" s="12" t="b">
        <v>0</v>
      </c>
      <c r="D4662" s="12" t="b">
        <v>1</v>
      </c>
      <c r="E4662" s="12" t="b">
        <v>0</v>
      </c>
      <c r="F4662" s="12" t="b">
        <v>0</v>
      </c>
      <c r="G4662" s="12" t="b">
        <v>0</v>
      </c>
      <c r="H4662" s="12" t="b">
        <v>0</v>
      </c>
      <c r="I4662" s="13"/>
      <c r="J4662" s="13"/>
      <c r="K4662" s="12" t="b">
        <v>0</v>
      </c>
      <c r="L4662" s="15">
        <v>45993.0</v>
      </c>
      <c r="M4662" s="11" t="s">
        <v>13063</v>
      </c>
      <c r="N4662" s="11" t="s">
        <v>16639</v>
      </c>
      <c r="O4662" s="11" t="s">
        <v>13065</v>
      </c>
      <c r="P4662" s="11" t="s">
        <v>16067</v>
      </c>
      <c r="Q4662" s="11" t="s">
        <v>162</v>
      </c>
      <c r="R4662" s="11" t="s">
        <v>13066</v>
      </c>
      <c r="S4662" s="11" t="s">
        <v>8421</v>
      </c>
      <c r="T4662" s="11" t="s">
        <v>14428</v>
      </c>
      <c r="U4662" s="11" t="s">
        <v>16623</v>
      </c>
      <c r="W4662" s="11" t="s">
        <v>16067</v>
      </c>
      <c r="Z4662" s="13"/>
      <c r="AA4662" s="11" t="s">
        <v>151</v>
      </c>
      <c r="AB4662" s="13"/>
      <c r="AC4662" s="13"/>
      <c r="AD4662" s="11" t="s">
        <v>13066</v>
      </c>
      <c r="AF4662" s="13"/>
      <c r="AG4662" s="11" t="s">
        <v>152</v>
      </c>
      <c r="AH4662" s="11" t="s">
        <v>16068</v>
      </c>
      <c r="AJ4662" s="13"/>
      <c r="AK4662" s="13"/>
      <c r="AL4662" s="13"/>
      <c r="AM4662" s="13"/>
      <c r="AN4662" s="13"/>
      <c r="AO4662" s="13"/>
      <c r="AP4662" s="11" t="s">
        <v>16638</v>
      </c>
      <c r="AR4662" s="13"/>
      <c r="AS4662" s="13"/>
      <c r="AT4662" s="12" t="b">
        <v>1</v>
      </c>
      <c r="AU4662" s="13"/>
      <c r="AV4662" s="14" t="s">
        <v>167</v>
      </c>
      <c r="AW4662" s="13"/>
      <c r="AX4662" s="14" t="s">
        <v>155</v>
      </c>
      <c r="AY4662" s="13"/>
      <c r="AZ4662" s="14">
        <v>8279.0</v>
      </c>
      <c r="BA4662" s="13"/>
    </row>
    <row r="4663">
      <c r="A4663" s="11" t="s">
        <v>16640</v>
      </c>
      <c r="B4663" s="11">
        <v>11910.0</v>
      </c>
      <c r="C4663" s="12" t="b">
        <v>0</v>
      </c>
      <c r="D4663" s="12" t="b">
        <v>1</v>
      </c>
      <c r="E4663" s="12" t="b">
        <v>0</v>
      </c>
      <c r="F4663" s="12" t="b">
        <v>0</v>
      </c>
      <c r="G4663" s="12" t="b">
        <v>0</v>
      </c>
      <c r="H4663" s="12" t="b">
        <v>0</v>
      </c>
      <c r="I4663" s="13"/>
      <c r="J4663" s="13"/>
      <c r="K4663" s="12" t="b">
        <v>0</v>
      </c>
      <c r="L4663" s="14" t="s">
        <v>15577</v>
      </c>
      <c r="M4663" s="11" t="s">
        <v>189</v>
      </c>
      <c r="N4663" s="11" t="s">
        <v>16641</v>
      </c>
      <c r="O4663" s="11" t="s">
        <v>7295</v>
      </c>
      <c r="P4663" s="11" t="s">
        <v>15580</v>
      </c>
      <c r="Q4663" s="11" t="s">
        <v>162</v>
      </c>
      <c r="R4663" s="11" t="s">
        <v>7296</v>
      </c>
      <c r="S4663" s="13"/>
      <c r="T4663" s="13"/>
      <c r="U4663" s="11" t="s">
        <v>10583</v>
      </c>
      <c r="W4663" s="11" t="s">
        <v>15580</v>
      </c>
      <c r="Z4663" s="13"/>
      <c r="AA4663" s="11" t="s">
        <v>151</v>
      </c>
      <c r="AB4663" s="13"/>
      <c r="AC4663" s="13"/>
      <c r="AD4663" s="11" t="s">
        <v>7296</v>
      </c>
      <c r="AE4663" s="13"/>
      <c r="AF4663" s="13"/>
      <c r="AG4663" s="11" t="s">
        <v>152</v>
      </c>
      <c r="AH4663" s="11" t="s">
        <v>15583</v>
      </c>
      <c r="AJ4663" s="13"/>
      <c r="AK4663" s="13"/>
      <c r="AL4663" s="13"/>
      <c r="AM4663" s="13"/>
      <c r="AN4663" s="13"/>
      <c r="AO4663" s="13"/>
      <c r="AP4663" s="11" t="s">
        <v>16640</v>
      </c>
      <c r="AR4663" s="13"/>
      <c r="AS4663" s="13"/>
      <c r="AT4663" s="12" t="b">
        <v>1</v>
      </c>
      <c r="AU4663" s="13"/>
      <c r="AV4663" s="17">
        <v>45940.0</v>
      </c>
      <c r="AW4663" s="13"/>
      <c r="AX4663" s="14" t="s">
        <v>155</v>
      </c>
      <c r="AY4663" s="13"/>
      <c r="AZ4663" s="14">
        <v>2993.0</v>
      </c>
      <c r="BA4663" s="13"/>
    </row>
    <row r="4664">
      <c r="A4664" s="11" t="s">
        <v>16642</v>
      </c>
      <c r="B4664" s="11">
        <v>11911.0</v>
      </c>
      <c r="C4664" s="12" t="b">
        <v>0</v>
      </c>
      <c r="D4664" s="12" t="b">
        <v>1</v>
      </c>
      <c r="E4664" s="12" t="b">
        <v>0</v>
      </c>
      <c r="F4664" s="12" t="b">
        <v>0</v>
      </c>
      <c r="G4664" s="12" t="b">
        <v>0</v>
      </c>
      <c r="H4664" s="12" t="b">
        <v>0</v>
      </c>
      <c r="I4664" s="13"/>
      <c r="J4664" s="13"/>
      <c r="K4664" s="12" t="b">
        <v>0</v>
      </c>
      <c r="L4664" s="14" t="s">
        <v>15577</v>
      </c>
      <c r="M4664" s="11" t="s">
        <v>189</v>
      </c>
      <c r="N4664" s="11" t="s">
        <v>16643</v>
      </c>
      <c r="O4664" s="11" t="s">
        <v>16644</v>
      </c>
      <c r="P4664" s="11" t="s">
        <v>15580</v>
      </c>
      <c r="Q4664" s="11" t="s">
        <v>162</v>
      </c>
      <c r="R4664" s="11" t="s">
        <v>16645</v>
      </c>
      <c r="S4664" s="13"/>
      <c r="T4664" s="13"/>
      <c r="U4664" s="11" t="s">
        <v>10583</v>
      </c>
      <c r="W4664" s="11" t="s">
        <v>15580</v>
      </c>
      <c r="Z4664" s="13"/>
      <c r="AA4664" s="11" t="s">
        <v>151</v>
      </c>
      <c r="AB4664" s="13"/>
      <c r="AC4664" s="13"/>
      <c r="AD4664" s="11" t="s">
        <v>16645</v>
      </c>
      <c r="AE4664" s="13"/>
      <c r="AF4664" s="13"/>
      <c r="AG4664" s="11" t="s">
        <v>152</v>
      </c>
      <c r="AH4664" s="11" t="s">
        <v>15583</v>
      </c>
      <c r="AJ4664" s="13"/>
      <c r="AK4664" s="13"/>
      <c r="AL4664" s="13"/>
      <c r="AM4664" s="13"/>
      <c r="AN4664" s="13"/>
      <c r="AO4664" s="13"/>
      <c r="AP4664" s="11" t="s">
        <v>16642</v>
      </c>
      <c r="AR4664" s="13"/>
      <c r="AS4664" s="13"/>
      <c r="AT4664" s="12" t="b">
        <v>1</v>
      </c>
      <c r="AU4664" s="13"/>
      <c r="AV4664" s="17">
        <v>45940.0</v>
      </c>
      <c r="AW4664" s="13"/>
      <c r="AX4664" s="14" t="s">
        <v>155</v>
      </c>
      <c r="AY4664" s="13"/>
      <c r="AZ4664" s="14">
        <v>3005.0</v>
      </c>
      <c r="BA4664" s="13"/>
    </row>
    <row r="4665">
      <c r="A4665" s="11" t="s">
        <v>16646</v>
      </c>
      <c r="B4665" s="11">
        <v>11912.0</v>
      </c>
      <c r="C4665" s="12" t="b">
        <v>1</v>
      </c>
      <c r="D4665" s="12" t="b">
        <v>0</v>
      </c>
      <c r="E4665" s="12" t="b">
        <v>0</v>
      </c>
      <c r="F4665" s="12" t="b">
        <v>0</v>
      </c>
      <c r="G4665" s="12" t="b">
        <v>0</v>
      </c>
      <c r="H4665" s="12" t="b">
        <v>1</v>
      </c>
      <c r="I4665" s="13"/>
      <c r="J4665" s="13"/>
      <c r="K4665" s="12" t="b">
        <v>0</v>
      </c>
      <c r="L4665" s="15">
        <v>45750.0</v>
      </c>
      <c r="M4665" s="11" t="s">
        <v>1221</v>
      </c>
      <c r="N4665" s="11" t="s">
        <v>16647</v>
      </c>
      <c r="O4665" s="11" t="s">
        <v>16635</v>
      </c>
      <c r="P4665" s="11" t="s">
        <v>16461</v>
      </c>
      <c r="Q4665" s="11" t="s">
        <v>972</v>
      </c>
      <c r="R4665" s="11" t="s">
        <v>16636</v>
      </c>
      <c r="S4665" s="11" t="s">
        <v>16637</v>
      </c>
      <c r="T4665" s="11" t="s">
        <v>9224</v>
      </c>
      <c r="V4665" s="13"/>
      <c r="W4665" s="11" t="s">
        <v>16461</v>
      </c>
      <c r="X4665" s="11" t="s">
        <v>1121</v>
      </c>
      <c r="Y4665" s="11" t="s">
        <v>16636</v>
      </c>
      <c r="Z4665" s="13"/>
      <c r="AA4665" s="11" t="s">
        <v>597</v>
      </c>
      <c r="AB4665" s="13"/>
      <c r="AC4665" s="13"/>
      <c r="AD4665" s="11" t="s">
        <v>16636</v>
      </c>
      <c r="AE4665" s="13"/>
      <c r="AF4665" s="13"/>
      <c r="AG4665" s="11" t="s">
        <v>152</v>
      </c>
      <c r="AH4665" s="11" t="s">
        <v>16463</v>
      </c>
      <c r="AJ4665" s="11" t="s">
        <v>1121</v>
      </c>
      <c r="AK4665" s="13"/>
      <c r="AL4665" s="13"/>
      <c r="AM4665" s="13"/>
      <c r="AN4665" s="13"/>
      <c r="AO4665" s="13"/>
      <c r="AP4665" s="11" t="s">
        <v>16646</v>
      </c>
      <c r="AR4665" s="13"/>
      <c r="AS4665" s="13"/>
      <c r="AT4665" s="12" t="b">
        <v>1</v>
      </c>
      <c r="AU4665" s="13"/>
      <c r="AV4665" s="15">
        <v>45879.0</v>
      </c>
      <c r="AW4665" s="13"/>
      <c r="AX4665" s="14" t="s">
        <v>155</v>
      </c>
      <c r="AY4665" s="13"/>
      <c r="AZ4665" s="14">
        <v>118.0</v>
      </c>
      <c r="BA4665" s="13"/>
    </row>
    <row r="4666">
      <c r="A4666" s="11" t="s">
        <v>16648</v>
      </c>
      <c r="B4666" s="11">
        <v>11913.0</v>
      </c>
      <c r="C4666" s="12" t="b">
        <v>1</v>
      </c>
      <c r="D4666" s="12" t="b">
        <v>0</v>
      </c>
      <c r="E4666" s="12" t="b">
        <v>0</v>
      </c>
      <c r="F4666" s="12" t="b">
        <v>0</v>
      </c>
      <c r="G4666" s="12" t="b">
        <v>0</v>
      </c>
      <c r="H4666" s="12" t="b">
        <v>0</v>
      </c>
      <c r="I4666" s="13"/>
      <c r="J4666" s="13"/>
      <c r="K4666" s="12" t="b">
        <v>0</v>
      </c>
      <c r="L4666" s="15">
        <v>45750.0</v>
      </c>
      <c r="M4666" s="11" t="s">
        <v>1687</v>
      </c>
      <c r="N4666" s="11" t="s">
        <v>16649</v>
      </c>
      <c r="O4666" s="11" t="s">
        <v>1718</v>
      </c>
      <c r="P4666" s="11" t="s">
        <v>16461</v>
      </c>
      <c r="Q4666" s="11" t="s">
        <v>972</v>
      </c>
      <c r="R4666" s="11" t="s">
        <v>1719</v>
      </c>
      <c r="S4666" s="11" t="s">
        <v>1720</v>
      </c>
      <c r="T4666" s="11" t="s">
        <v>9224</v>
      </c>
      <c r="U4666" s="11" t="s">
        <v>13848</v>
      </c>
      <c r="W4666" s="11" t="s">
        <v>16461</v>
      </c>
      <c r="X4666" s="11" t="s">
        <v>1781</v>
      </c>
      <c r="Y4666" s="11" t="s">
        <v>1719</v>
      </c>
      <c r="Z4666" s="13"/>
      <c r="AA4666" s="11" t="s">
        <v>16462</v>
      </c>
      <c r="AB4666" s="13"/>
      <c r="AC4666" s="13"/>
      <c r="AD4666" s="11" t="s">
        <v>1719</v>
      </c>
      <c r="AE4666" s="13"/>
      <c r="AF4666" s="13"/>
      <c r="AG4666" s="11" t="s">
        <v>152</v>
      </c>
      <c r="AH4666" s="11" t="s">
        <v>16463</v>
      </c>
      <c r="AJ4666" s="11" t="s">
        <v>1781</v>
      </c>
      <c r="AK4666" s="13"/>
      <c r="AL4666" s="13"/>
      <c r="AM4666" s="13"/>
      <c r="AN4666" s="13"/>
      <c r="AO4666" s="13"/>
      <c r="AP4666" s="11" t="s">
        <v>16648</v>
      </c>
      <c r="AR4666" s="13"/>
      <c r="AS4666" s="13"/>
      <c r="AT4666" s="12" t="b">
        <v>1</v>
      </c>
      <c r="AU4666" s="13"/>
      <c r="AV4666" s="15">
        <v>45879.0</v>
      </c>
      <c r="AW4666" s="13"/>
      <c r="AX4666" s="14" t="s">
        <v>155</v>
      </c>
      <c r="AY4666" s="13"/>
      <c r="AZ4666" s="14">
        <v>142.0</v>
      </c>
      <c r="BA4666" s="13"/>
    </row>
    <row r="4667">
      <c r="A4667" s="11" t="s">
        <v>16650</v>
      </c>
      <c r="B4667" s="11">
        <v>11915.0</v>
      </c>
      <c r="C4667" s="12" t="b">
        <v>0</v>
      </c>
      <c r="D4667" s="12" t="b">
        <v>1</v>
      </c>
      <c r="E4667" s="12" t="b">
        <v>0</v>
      </c>
      <c r="F4667" s="12" t="b">
        <v>0</v>
      </c>
      <c r="G4667" s="12" t="b">
        <v>0</v>
      </c>
      <c r="H4667" s="12" t="b">
        <v>0</v>
      </c>
      <c r="I4667" s="13"/>
      <c r="J4667" s="13"/>
      <c r="K4667" s="12" t="b">
        <v>0</v>
      </c>
      <c r="L4667" s="14" t="s">
        <v>16377</v>
      </c>
      <c r="M4667" s="11" t="s">
        <v>1214</v>
      </c>
      <c r="N4667" s="11" t="s">
        <v>16651</v>
      </c>
      <c r="O4667" s="11" t="s">
        <v>16652</v>
      </c>
      <c r="P4667" s="11" t="s">
        <v>16379</v>
      </c>
      <c r="Q4667" s="11" t="s">
        <v>16380</v>
      </c>
      <c r="R4667" s="11" t="s">
        <v>16653</v>
      </c>
      <c r="S4667" s="11" t="s">
        <v>16654</v>
      </c>
      <c r="U4667" s="11" t="s">
        <v>11562</v>
      </c>
      <c r="W4667" s="11" t="s">
        <v>16379</v>
      </c>
      <c r="AA4667" s="11" t="s">
        <v>151</v>
      </c>
      <c r="AB4667" s="13"/>
      <c r="AC4667" s="13"/>
      <c r="AD4667" s="11" t="s">
        <v>16653</v>
      </c>
      <c r="AE4667" s="13"/>
      <c r="AF4667" s="13"/>
      <c r="AG4667" s="11" t="s">
        <v>152</v>
      </c>
      <c r="AH4667" s="11" t="s">
        <v>16381</v>
      </c>
      <c r="AJ4667" s="13"/>
      <c r="AK4667" s="13"/>
      <c r="AL4667" s="13"/>
      <c r="AM4667" s="13"/>
      <c r="AN4667" s="13"/>
      <c r="AO4667" s="13"/>
      <c r="AP4667" s="11" t="s">
        <v>16650</v>
      </c>
      <c r="AR4667" s="13"/>
      <c r="AS4667" s="13"/>
      <c r="AT4667" s="12" t="b">
        <v>1</v>
      </c>
      <c r="AU4667" s="13"/>
      <c r="AV4667" s="17">
        <v>45940.0</v>
      </c>
      <c r="AW4667" s="13"/>
      <c r="AX4667" s="14" t="s">
        <v>155</v>
      </c>
      <c r="AY4667" s="13"/>
      <c r="AZ4667" s="14">
        <v>3076.0</v>
      </c>
      <c r="BA4667" s="13"/>
    </row>
    <row r="4668">
      <c r="A4668" s="11" t="s">
        <v>16655</v>
      </c>
      <c r="B4668" s="11">
        <v>11917.0</v>
      </c>
      <c r="C4668" s="12" t="b">
        <v>1</v>
      </c>
      <c r="D4668" s="12" t="b">
        <v>0</v>
      </c>
      <c r="E4668" s="12" t="b">
        <v>0</v>
      </c>
      <c r="F4668" s="12" t="b">
        <v>0</v>
      </c>
      <c r="G4668" s="12" t="b">
        <v>0</v>
      </c>
      <c r="H4668" s="12" t="b">
        <v>1</v>
      </c>
      <c r="I4668" s="13"/>
      <c r="J4668" s="13"/>
      <c r="K4668" s="12" t="b">
        <v>0</v>
      </c>
      <c r="L4668" s="15">
        <v>45750.0</v>
      </c>
      <c r="M4668" s="11" t="s">
        <v>1687</v>
      </c>
      <c r="N4668" s="11" t="s">
        <v>16656</v>
      </c>
      <c r="O4668" s="11" t="s">
        <v>15407</v>
      </c>
      <c r="P4668" s="11" t="s">
        <v>16461</v>
      </c>
      <c r="Q4668" s="11" t="s">
        <v>972</v>
      </c>
      <c r="R4668" s="11" t="s">
        <v>15408</v>
      </c>
      <c r="S4668" s="11" t="s">
        <v>15409</v>
      </c>
      <c r="T4668" s="11" t="s">
        <v>9224</v>
      </c>
      <c r="U4668" s="11" t="s">
        <v>13848</v>
      </c>
      <c r="W4668" s="11" t="s">
        <v>16461</v>
      </c>
      <c r="X4668" s="11" t="s">
        <v>1121</v>
      </c>
      <c r="Y4668" s="11" t="s">
        <v>15408</v>
      </c>
      <c r="AA4668" s="11" t="s">
        <v>16462</v>
      </c>
      <c r="AB4668" s="13"/>
      <c r="AC4668" s="13"/>
      <c r="AD4668" s="11" t="s">
        <v>15408</v>
      </c>
      <c r="AF4668" s="13"/>
      <c r="AG4668" s="11" t="s">
        <v>152</v>
      </c>
      <c r="AH4668" s="11" t="s">
        <v>16463</v>
      </c>
      <c r="AJ4668" s="11" t="s">
        <v>1121</v>
      </c>
      <c r="AK4668" s="13"/>
      <c r="AL4668" s="13"/>
      <c r="AM4668" s="13"/>
      <c r="AN4668" s="13"/>
      <c r="AO4668" s="13"/>
      <c r="AP4668" s="11" t="s">
        <v>16655</v>
      </c>
      <c r="AR4668" s="13"/>
      <c r="AS4668" s="13"/>
      <c r="AT4668" s="12" t="b">
        <v>0</v>
      </c>
      <c r="AU4668" s="13"/>
      <c r="AV4668" s="15">
        <v>45879.0</v>
      </c>
      <c r="AW4668" s="13"/>
      <c r="AX4668" s="14" t="s">
        <v>155</v>
      </c>
      <c r="AY4668" s="13"/>
      <c r="AZ4668" s="14">
        <v>113.0</v>
      </c>
      <c r="BA4668" s="13"/>
    </row>
    <row r="4669">
      <c r="A4669" s="11" t="s">
        <v>16657</v>
      </c>
      <c r="B4669" s="11">
        <v>11920.0</v>
      </c>
      <c r="C4669" s="12" t="b">
        <v>0</v>
      </c>
      <c r="D4669" s="12" t="b">
        <v>0</v>
      </c>
      <c r="E4669" s="12" t="b">
        <v>0</v>
      </c>
      <c r="F4669" s="12" t="b">
        <v>0</v>
      </c>
      <c r="G4669" s="12" t="b">
        <v>0</v>
      </c>
      <c r="H4669" s="12" t="b">
        <v>0</v>
      </c>
      <c r="I4669" s="13"/>
      <c r="J4669" s="13"/>
      <c r="K4669" s="12" t="b">
        <v>0</v>
      </c>
      <c r="L4669" s="14" t="s">
        <v>16000</v>
      </c>
      <c r="M4669" s="11" t="s">
        <v>1203</v>
      </c>
      <c r="N4669" s="11" t="s">
        <v>16658</v>
      </c>
      <c r="O4669" s="11" t="s">
        <v>4327</v>
      </c>
      <c r="P4669" s="11" t="s">
        <v>16002</v>
      </c>
      <c r="Q4669" s="11" t="s">
        <v>162</v>
      </c>
      <c r="R4669" s="11" t="s">
        <v>4328</v>
      </c>
      <c r="S4669" s="11" t="s">
        <v>4329</v>
      </c>
      <c r="T4669" s="11" t="s">
        <v>16659</v>
      </c>
      <c r="U4669" s="11" t="s">
        <v>11537</v>
      </c>
      <c r="W4669" s="11" t="s">
        <v>16002</v>
      </c>
      <c r="Z4669" s="13"/>
      <c r="AA4669" s="11" t="s">
        <v>151</v>
      </c>
      <c r="AB4669" s="13"/>
      <c r="AC4669" s="13"/>
      <c r="AD4669" s="11" t="s">
        <v>4328</v>
      </c>
      <c r="AF4669" s="13"/>
      <c r="AG4669" s="11" t="s">
        <v>152</v>
      </c>
      <c r="AH4669" s="11" t="s">
        <v>16003</v>
      </c>
      <c r="AJ4669" s="13"/>
      <c r="AK4669" s="13"/>
      <c r="AL4669" s="13"/>
      <c r="AM4669" s="13"/>
      <c r="AN4669" s="13"/>
      <c r="AO4669" s="13"/>
      <c r="AP4669" s="11" t="s">
        <v>16657</v>
      </c>
      <c r="AR4669" s="13"/>
      <c r="AS4669" s="13"/>
      <c r="AT4669" s="12" t="b">
        <v>1</v>
      </c>
      <c r="AU4669" s="13"/>
      <c r="AV4669" s="17">
        <v>45940.0</v>
      </c>
      <c r="AW4669" s="13"/>
      <c r="AX4669" s="14" t="s">
        <v>155</v>
      </c>
      <c r="AY4669" s="13"/>
      <c r="AZ4669" s="14">
        <v>3020.0</v>
      </c>
      <c r="BA4669" s="13"/>
    </row>
    <row r="4670">
      <c r="A4670" s="11" t="s">
        <v>16660</v>
      </c>
      <c r="B4670" s="11">
        <v>11925.0</v>
      </c>
      <c r="C4670" s="12" t="b">
        <v>1</v>
      </c>
      <c r="D4670" s="12" t="b">
        <v>0</v>
      </c>
      <c r="E4670" s="12" t="b">
        <v>0</v>
      </c>
      <c r="F4670" s="12" t="b">
        <v>0</v>
      </c>
      <c r="G4670" s="12" t="b">
        <v>0</v>
      </c>
      <c r="H4670" s="12" t="b">
        <v>0</v>
      </c>
      <c r="I4670" s="13"/>
      <c r="J4670" s="13"/>
      <c r="K4670" s="12" t="b">
        <v>0</v>
      </c>
      <c r="L4670" s="15">
        <v>45750.0</v>
      </c>
      <c r="M4670" s="11" t="s">
        <v>1438</v>
      </c>
      <c r="N4670" s="11" t="s">
        <v>16661</v>
      </c>
      <c r="O4670" s="11" t="s">
        <v>1994</v>
      </c>
      <c r="P4670" s="11" t="s">
        <v>16461</v>
      </c>
      <c r="Q4670" s="11" t="s">
        <v>972</v>
      </c>
      <c r="R4670" s="11" t="s">
        <v>1995</v>
      </c>
      <c r="S4670" s="11" t="s">
        <v>1996</v>
      </c>
      <c r="T4670" s="11" t="s">
        <v>9224</v>
      </c>
      <c r="V4670" s="13"/>
      <c r="W4670" s="11" t="s">
        <v>16461</v>
      </c>
      <c r="X4670" s="11" t="s">
        <v>1121</v>
      </c>
      <c r="Y4670" s="11" t="s">
        <v>1995</v>
      </c>
      <c r="AA4670" s="11" t="s">
        <v>16462</v>
      </c>
      <c r="AB4670" s="13"/>
      <c r="AC4670" s="13"/>
      <c r="AD4670" s="11" t="s">
        <v>1995</v>
      </c>
      <c r="AF4670" s="13"/>
      <c r="AG4670" s="11" t="s">
        <v>152</v>
      </c>
      <c r="AH4670" s="11" t="s">
        <v>16463</v>
      </c>
      <c r="AJ4670" s="11" t="s">
        <v>1121</v>
      </c>
      <c r="AK4670" s="13"/>
      <c r="AL4670" s="13"/>
      <c r="AM4670" s="13"/>
      <c r="AN4670" s="13"/>
      <c r="AO4670" s="13"/>
      <c r="AP4670" s="11" t="s">
        <v>16660</v>
      </c>
      <c r="AR4670" s="13"/>
      <c r="AS4670" s="13"/>
      <c r="AT4670" s="12" t="b">
        <v>1</v>
      </c>
      <c r="AU4670" s="13"/>
      <c r="AV4670" s="15">
        <v>45879.0</v>
      </c>
      <c r="AW4670" s="13"/>
      <c r="AX4670" s="14" t="s">
        <v>155</v>
      </c>
      <c r="AY4670" s="13"/>
      <c r="AZ4670" s="14">
        <v>131.0</v>
      </c>
      <c r="BA4670" s="13"/>
    </row>
    <row r="4671">
      <c r="A4671" s="11" t="s">
        <v>16662</v>
      </c>
      <c r="B4671" s="11">
        <v>11927.0</v>
      </c>
      <c r="C4671" s="12" t="b">
        <v>1</v>
      </c>
      <c r="D4671" s="12" t="b">
        <v>0</v>
      </c>
      <c r="E4671" s="12" t="b">
        <v>0</v>
      </c>
      <c r="F4671" s="12" t="b">
        <v>0</v>
      </c>
      <c r="G4671" s="12" t="b">
        <v>0</v>
      </c>
      <c r="H4671" s="12" t="b">
        <v>1</v>
      </c>
      <c r="I4671" s="13"/>
      <c r="J4671" s="13"/>
      <c r="K4671" s="12" t="b">
        <v>0</v>
      </c>
      <c r="L4671" s="15">
        <v>45750.0</v>
      </c>
      <c r="M4671" s="11" t="s">
        <v>1124</v>
      </c>
      <c r="N4671" s="11" t="s">
        <v>16663</v>
      </c>
      <c r="O4671" s="11" t="s">
        <v>15845</v>
      </c>
      <c r="P4671" s="11" t="s">
        <v>16461</v>
      </c>
      <c r="Q4671" s="11" t="s">
        <v>972</v>
      </c>
      <c r="R4671" s="11" t="s">
        <v>15846</v>
      </c>
      <c r="S4671" s="11" t="s">
        <v>15847</v>
      </c>
      <c r="T4671" s="11" t="s">
        <v>9224</v>
      </c>
      <c r="V4671" s="13"/>
      <c r="W4671" s="11" t="s">
        <v>16461</v>
      </c>
      <c r="X4671" s="11" t="s">
        <v>1606</v>
      </c>
      <c r="Y4671" s="11" t="s">
        <v>15846</v>
      </c>
      <c r="AA4671" s="11" t="s">
        <v>215</v>
      </c>
      <c r="AB4671" s="13"/>
      <c r="AC4671" s="13"/>
      <c r="AD4671" s="11" t="s">
        <v>15846</v>
      </c>
      <c r="AF4671" s="13"/>
      <c r="AG4671" s="11" t="s">
        <v>152</v>
      </c>
      <c r="AH4671" s="11" t="s">
        <v>16463</v>
      </c>
      <c r="AJ4671" s="11" t="s">
        <v>1606</v>
      </c>
      <c r="AK4671" s="13"/>
      <c r="AL4671" s="13"/>
      <c r="AM4671" s="13"/>
      <c r="AN4671" s="13"/>
      <c r="AO4671" s="13"/>
      <c r="AP4671" s="11" t="s">
        <v>16662</v>
      </c>
      <c r="AR4671" s="13"/>
      <c r="AS4671" s="13"/>
      <c r="AT4671" s="12" t="b">
        <v>1</v>
      </c>
      <c r="AU4671" s="13"/>
      <c r="AV4671" s="15">
        <v>45879.0</v>
      </c>
      <c r="AW4671" s="13"/>
      <c r="AX4671" s="14" t="s">
        <v>155</v>
      </c>
      <c r="AY4671" s="13"/>
      <c r="AZ4671" s="14">
        <v>168.0</v>
      </c>
      <c r="BA4671" s="13"/>
    </row>
    <row r="4672">
      <c r="A4672" s="11" t="s">
        <v>16664</v>
      </c>
      <c r="B4672" s="11">
        <v>11928.0</v>
      </c>
      <c r="C4672" s="12" t="b">
        <v>1</v>
      </c>
      <c r="D4672" s="12" t="b">
        <v>1</v>
      </c>
      <c r="E4672" s="12" t="b">
        <v>0</v>
      </c>
      <c r="F4672" s="12" t="b">
        <v>0</v>
      </c>
      <c r="G4672" s="12" t="b">
        <v>0</v>
      </c>
      <c r="H4672" s="12" t="b">
        <v>1</v>
      </c>
      <c r="I4672" s="13"/>
      <c r="J4672" s="13"/>
      <c r="K4672" s="12" t="b">
        <v>0</v>
      </c>
      <c r="L4672" s="15">
        <v>45750.0</v>
      </c>
      <c r="M4672" s="11" t="s">
        <v>643</v>
      </c>
      <c r="N4672" s="11" t="s">
        <v>16665</v>
      </c>
      <c r="O4672" s="11" t="s">
        <v>1075</v>
      </c>
      <c r="P4672" s="11" t="s">
        <v>16461</v>
      </c>
      <c r="Q4672" s="11" t="s">
        <v>972</v>
      </c>
      <c r="R4672" s="11" t="s">
        <v>1076</v>
      </c>
      <c r="S4672" s="11" t="s">
        <v>1077</v>
      </c>
      <c r="T4672" s="11" t="s">
        <v>9224</v>
      </c>
      <c r="U4672" s="11" t="s">
        <v>16609</v>
      </c>
      <c r="W4672" s="11" t="s">
        <v>16461</v>
      </c>
      <c r="X4672" s="11" t="s">
        <v>1781</v>
      </c>
      <c r="Y4672" s="11" t="s">
        <v>1076</v>
      </c>
      <c r="Z4672" s="13"/>
      <c r="AA4672" s="11" t="s">
        <v>16462</v>
      </c>
      <c r="AB4672" s="13"/>
      <c r="AC4672" s="13"/>
      <c r="AD4672" s="11" t="s">
        <v>1076</v>
      </c>
      <c r="AE4672" s="13"/>
      <c r="AF4672" s="13"/>
      <c r="AG4672" s="11" t="s">
        <v>152</v>
      </c>
      <c r="AH4672" s="11" t="s">
        <v>16463</v>
      </c>
      <c r="AJ4672" s="11" t="s">
        <v>1781</v>
      </c>
      <c r="AK4672" s="13"/>
      <c r="AL4672" s="13"/>
      <c r="AM4672" s="13"/>
      <c r="AN4672" s="13"/>
      <c r="AO4672" s="13"/>
      <c r="AP4672" s="11" t="s">
        <v>16664</v>
      </c>
      <c r="AR4672" s="13"/>
      <c r="AS4672" s="13"/>
      <c r="AT4672" s="12" t="b">
        <v>1</v>
      </c>
      <c r="AU4672" s="13"/>
      <c r="AV4672" s="15">
        <v>45879.0</v>
      </c>
      <c r="AW4672" s="13"/>
      <c r="AX4672" s="14" t="s">
        <v>155</v>
      </c>
      <c r="AY4672" s="13"/>
      <c r="AZ4672" s="14">
        <v>154.0</v>
      </c>
      <c r="BA4672" s="13"/>
    </row>
    <row r="4673">
      <c r="A4673" s="11" t="s">
        <v>16666</v>
      </c>
      <c r="B4673" s="11">
        <v>11931.0</v>
      </c>
      <c r="C4673" s="12" t="b">
        <v>1</v>
      </c>
      <c r="D4673" s="12" t="b">
        <v>0</v>
      </c>
      <c r="E4673" s="12" t="b">
        <v>0</v>
      </c>
      <c r="F4673" s="12" t="b">
        <v>0</v>
      </c>
      <c r="G4673" s="12" t="b">
        <v>0</v>
      </c>
      <c r="H4673" s="12" t="b">
        <v>0</v>
      </c>
      <c r="I4673" s="13"/>
      <c r="J4673" s="13"/>
      <c r="K4673" s="12" t="b">
        <v>0</v>
      </c>
      <c r="L4673" s="15">
        <v>45750.0</v>
      </c>
      <c r="M4673" s="11" t="s">
        <v>8145</v>
      </c>
      <c r="N4673" s="11" t="s">
        <v>16667</v>
      </c>
      <c r="O4673" s="11" t="s">
        <v>11202</v>
      </c>
      <c r="P4673" s="11" t="s">
        <v>16461</v>
      </c>
      <c r="Q4673" s="11" t="s">
        <v>972</v>
      </c>
      <c r="R4673" s="11" t="s">
        <v>11203</v>
      </c>
      <c r="S4673" s="11" t="s">
        <v>8421</v>
      </c>
      <c r="T4673" s="11" t="s">
        <v>9224</v>
      </c>
      <c r="U4673" s="11" t="s">
        <v>16668</v>
      </c>
      <c r="W4673" s="11" t="s">
        <v>16461</v>
      </c>
      <c r="X4673" s="11" t="s">
        <v>1121</v>
      </c>
      <c r="Y4673" s="11" t="s">
        <v>11203</v>
      </c>
      <c r="Z4673" s="13"/>
      <c r="AA4673" s="11" t="s">
        <v>16462</v>
      </c>
      <c r="AB4673" s="13"/>
      <c r="AC4673" s="13"/>
      <c r="AD4673" s="11" t="s">
        <v>11203</v>
      </c>
      <c r="AE4673" s="13"/>
      <c r="AF4673" s="13"/>
      <c r="AG4673" s="11" t="s">
        <v>152</v>
      </c>
      <c r="AH4673" s="11" t="s">
        <v>16463</v>
      </c>
      <c r="AJ4673" s="11" t="s">
        <v>1121</v>
      </c>
      <c r="AK4673" s="13"/>
      <c r="AL4673" s="13"/>
      <c r="AM4673" s="13"/>
      <c r="AN4673" s="13"/>
      <c r="AO4673" s="13"/>
      <c r="AP4673" s="11" t="s">
        <v>16666</v>
      </c>
      <c r="AR4673" s="13"/>
      <c r="AS4673" s="13"/>
      <c r="AT4673" s="12" t="b">
        <v>1</v>
      </c>
      <c r="AU4673" s="13"/>
      <c r="AV4673" s="15">
        <v>45879.0</v>
      </c>
      <c r="AW4673" s="13"/>
      <c r="AX4673" s="14" t="s">
        <v>155</v>
      </c>
      <c r="AY4673" s="13"/>
      <c r="AZ4673" s="14">
        <v>128.0</v>
      </c>
      <c r="BA4673" s="13"/>
    </row>
    <row r="4674">
      <c r="A4674" s="11" t="s">
        <v>16669</v>
      </c>
      <c r="B4674" s="11">
        <v>11933.0</v>
      </c>
      <c r="C4674" s="12" t="b">
        <v>1</v>
      </c>
      <c r="D4674" s="12" t="b">
        <v>0</v>
      </c>
      <c r="E4674" s="12" t="b">
        <v>0</v>
      </c>
      <c r="F4674" s="12" t="b">
        <v>0</v>
      </c>
      <c r="G4674" s="12" t="b">
        <v>0</v>
      </c>
      <c r="H4674" s="12" t="b">
        <v>0</v>
      </c>
      <c r="I4674" s="13"/>
      <c r="J4674" s="13"/>
      <c r="K4674" s="12" t="b">
        <v>0</v>
      </c>
      <c r="L4674" s="15">
        <v>45750.0</v>
      </c>
      <c r="M4674" s="11" t="s">
        <v>169</v>
      </c>
      <c r="N4674" s="11" t="s">
        <v>16670</v>
      </c>
      <c r="O4674" s="11" t="s">
        <v>7303</v>
      </c>
      <c r="P4674" s="11" t="s">
        <v>16461</v>
      </c>
      <c r="Q4674" s="11" t="s">
        <v>972</v>
      </c>
      <c r="R4674" s="11" t="s">
        <v>7304</v>
      </c>
      <c r="S4674" s="11" t="s">
        <v>7305</v>
      </c>
      <c r="T4674" s="11" t="s">
        <v>9224</v>
      </c>
      <c r="V4674" s="13"/>
      <c r="W4674" s="11" t="s">
        <v>16461</v>
      </c>
      <c r="X4674" s="11" t="s">
        <v>1121</v>
      </c>
      <c r="Y4674" s="11" t="s">
        <v>7304</v>
      </c>
      <c r="Z4674" s="13"/>
      <c r="AA4674" s="11" t="s">
        <v>16462</v>
      </c>
      <c r="AB4674" s="13"/>
      <c r="AC4674" s="13"/>
      <c r="AD4674" s="11" t="s">
        <v>7304</v>
      </c>
      <c r="AE4674" s="13"/>
      <c r="AF4674" s="13"/>
      <c r="AG4674" s="11" t="s">
        <v>152</v>
      </c>
      <c r="AH4674" s="11" t="s">
        <v>16463</v>
      </c>
      <c r="AJ4674" s="11" t="s">
        <v>1121</v>
      </c>
      <c r="AK4674" s="13"/>
      <c r="AL4674" s="13"/>
      <c r="AM4674" s="13"/>
      <c r="AN4674" s="13"/>
      <c r="AO4674" s="13"/>
      <c r="AP4674" s="11" t="s">
        <v>16669</v>
      </c>
      <c r="AR4674" s="13"/>
      <c r="AS4674" s="13"/>
      <c r="AT4674" s="12" t="b">
        <v>1</v>
      </c>
      <c r="AU4674" s="13"/>
      <c r="AV4674" s="14" t="s">
        <v>167</v>
      </c>
      <c r="AW4674" s="13"/>
      <c r="AX4674" s="14" t="s">
        <v>155</v>
      </c>
      <c r="AY4674" s="13"/>
      <c r="AZ4674" s="14">
        <v>8280.0</v>
      </c>
      <c r="BA4674" s="13"/>
    </row>
    <row r="4675">
      <c r="A4675" s="11" t="s">
        <v>16671</v>
      </c>
      <c r="B4675" s="11">
        <v>11934.0</v>
      </c>
      <c r="C4675" s="12" t="b">
        <v>0</v>
      </c>
      <c r="D4675" s="12" t="b">
        <v>0</v>
      </c>
      <c r="E4675" s="12" t="b">
        <v>0</v>
      </c>
      <c r="F4675" s="12" t="b">
        <v>0</v>
      </c>
      <c r="G4675" s="12" t="b">
        <v>0</v>
      </c>
      <c r="H4675" s="12" t="b">
        <v>0</v>
      </c>
      <c r="I4675" s="13"/>
      <c r="J4675" s="13"/>
      <c r="K4675" s="12" t="b">
        <v>0</v>
      </c>
      <c r="L4675" s="14" t="s">
        <v>16556</v>
      </c>
      <c r="M4675" s="11" t="s">
        <v>643</v>
      </c>
      <c r="N4675" s="11" t="s">
        <v>16672</v>
      </c>
      <c r="O4675" s="11" t="s">
        <v>977</v>
      </c>
      <c r="P4675" s="11" t="s">
        <v>16558</v>
      </c>
      <c r="Q4675" s="11" t="s">
        <v>3705</v>
      </c>
      <c r="R4675" s="11" t="s">
        <v>978</v>
      </c>
      <c r="S4675" s="11" t="s">
        <v>979</v>
      </c>
      <c r="T4675" s="11" t="s">
        <v>16673</v>
      </c>
      <c r="W4675" s="11" t="s">
        <v>16558</v>
      </c>
      <c r="Z4675" s="13"/>
      <c r="AA4675" s="11" t="s">
        <v>215</v>
      </c>
      <c r="AB4675" s="13"/>
      <c r="AC4675" s="13"/>
      <c r="AD4675" s="11" t="s">
        <v>978</v>
      </c>
      <c r="AF4675" s="13"/>
      <c r="AG4675" s="11" t="s">
        <v>152</v>
      </c>
      <c r="AH4675" s="11" t="s">
        <v>16559</v>
      </c>
      <c r="AJ4675" s="13"/>
      <c r="AK4675" s="13"/>
      <c r="AL4675" s="13"/>
      <c r="AM4675" s="13"/>
      <c r="AN4675" s="13"/>
      <c r="AO4675" s="13"/>
      <c r="AP4675" s="11" t="s">
        <v>16671</v>
      </c>
      <c r="AR4675" s="13"/>
      <c r="AS4675" s="13"/>
      <c r="AT4675" s="12" t="b">
        <v>1</v>
      </c>
      <c r="AU4675" s="13"/>
      <c r="AV4675" s="17">
        <v>45940.0</v>
      </c>
      <c r="AW4675" s="13"/>
      <c r="AX4675" s="14" t="s">
        <v>155</v>
      </c>
      <c r="AY4675" s="13"/>
      <c r="AZ4675" s="14">
        <v>3281.0</v>
      </c>
      <c r="BA4675" s="13"/>
    </row>
    <row r="4676">
      <c r="A4676" s="11" t="s">
        <v>16674</v>
      </c>
      <c r="B4676" s="11">
        <v>11939.0</v>
      </c>
      <c r="C4676" s="12" t="b">
        <v>0</v>
      </c>
      <c r="D4676" s="12" t="b">
        <v>1</v>
      </c>
      <c r="E4676" s="12" t="b">
        <v>0</v>
      </c>
      <c r="F4676" s="12" t="b">
        <v>0</v>
      </c>
      <c r="G4676" s="12" t="b">
        <v>0</v>
      </c>
      <c r="H4676" s="12" t="b">
        <v>0</v>
      </c>
      <c r="I4676" s="13"/>
      <c r="J4676" s="14" t="s">
        <v>15807</v>
      </c>
      <c r="K4676" s="12" t="b">
        <v>0</v>
      </c>
      <c r="L4676" s="14" t="s">
        <v>15807</v>
      </c>
      <c r="M4676" s="11" t="s">
        <v>2970</v>
      </c>
      <c r="N4676" s="11" t="s">
        <v>16675</v>
      </c>
      <c r="O4676" s="11" t="s">
        <v>16676</v>
      </c>
      <c r="P4676" s="11" t="s">
        <v>15809</v>
      </c>
      <c r="Q4676" s="11" t="s">
        <v>146</v>
      </c>
      <c r="R4676" s="11" t="s">
        <v>16677</v>
      </c>
      <c r="S4676" s="11" t="s">
        <v>16678</v>
      </c>
      <c r="T4676" s="11" t="s">
        <v>16679</v>
      </c>
      <c r="U4676" s="11" t="s">
        <v>10775</v>
      </c>
      <c r="W4676" s="11" t="s">
        <v>15809</v>
      </c>
      <c r="Y4676" s="11" t="s">
        <v>9272</v>
      </c>
      <c r="Z4676" s="13"/>
      <c r="AA4676" s="11" t="s">
        <v>151</v>
      </c>
      <c r="AB4676" s="13"/>
      <c r="AC4676" s="13"/>
      <c r="AD4676" s="11" t="s">
        <v>16677</v>
      </c>
      <c r="AF4676" s="13"/>
      <c r="AG4676" s="11" t="s">
        <v>152</v>
      </c>
      <c r="AH4676" s="11" t="s">
        <v>15810</v>
      </c>
      <c r="AJ4676" s="13"/>
      <c r="AK4676" s="13"/>
      <c r="AL4676" s="13"/>
      <c r="AM4676" s="13"/>
      <c r="AN4676" s="13"/>
      <c r="AO4676" s="13"/>
      <c r="AP4676" s="11" t="s">
        <v>16674</v>
      </c>
      <c r="AR4676" s="13"/>
      <c r="AS4676" s="13"/>
      <c r="AT4676" s="12" t="b">
        <v>1</v>
      </c>
      <c r="AU4676" s="13"/>
      <c r="AV4676" s="17">
        <v>45940.0</v>
      </c>
      <c r="AW4676" s="13"/>
      <c r="AX4676" s="14" t="s">
        <v>155</v>
      </c>
      <c r="AY4676" s="13"/>
      <c r="AZ4676" s="14">
        <v>2989.0</v>
      </c>
      <c r="BA4676" s="13"/>
    </row>
    <row r="4677">
      <c r="A4677" s="11" t="s">
        <v>16680</v>
      </c>
      <c r="B4677" s="11">
        <v>11942.0</v>
      </c>
      <c r="C4677" s="12" t="b">
        <v>0</v>
      </c>
      <c r="D4677" s="12" t="b">
        <v>1</v>
      </c>
      <c r="E4677" s="12" t="b">
        <v>0</v>
      </c>
      <c r="F4677" s="12" t="b">
        <v>0</v>
      </c>
      <c r="G4677" s="12" t="b">
        <v>0</v>
      </c>
      <c r="H4677" s="12" t="b">
        <v>0</v>
      </c>
      <c r="I4677" s="13"/>
      <c r="J4677" s="14" t="s">
        <v>15807</v>
      </c>
      <c r="K4677" s="12" t="b">
        <v>0</v>
      </c>
      <c r="L4677" s="14" t="s">
        <v>15807</v>
      </c>
      <c r="M4677" s="11" t="s">
        <v>2970</v>
      </c>
      <c r="N4677" s="11" t="s">
        <v>16681</v>
      </c>
      <c r="O4677" s="11" t="s">
        <v>10332</v>
      </c>
      <c r="P4677" s="11" t="s">
        <v>15809</v>
      </c>
      <c r="Q4677" s="11" t="s">
        <v>146</v>
      </c>
      <c r="R4677" s="11" t="s">
        <v>10333</v>
      </c>
      <c r="S4677" s="11" t="s">
        <v>10334</v>
      </c>
      <c r="U4677" s="11" t="s">
        <v>10775</v>
      </c>
      <c r="W4677" s="11" t="s">
        <v>15809</v>
      </c>
      <c r="AA4677" s="11" t="s">
        <v>151</v>
      </c>
      <c r="AB4677" s="13"/>
      <c r="AC4677" s="13"/>
      <c r="AD4677" s="11" t="s">
        <v>10333</v>
      </c>
      <c r="AE4677" s="13"/>
      <c r="AF4677" s="13"/>
      <c r="AG4677" s="11" t="s">
        <v>152</v>
      </c>
      <c r="AH4677" s="11" t="s">
        <v>15810</v>
      </c>
      <c r="AJ4677" s="13"/>
      <c r="AK4677" s="13"/>
      <c r="AL4677" s="13"/>
      <c r="AM4677" s="13"/>
      <c r="AN4677" s="13"/>
      <c r="AO4677" s="13"/>
      <c r="AP4677" s="11" t="s">
        <v>16680</v>
      </c>
      <c r="AR4677" s="13"/>
      <c r="AS4677" s="13"/>
      <c r="AT4677" s="12" t="b">
        <v>1</v>
      </c>
      <c r="AU4677" s="13"/>
      <c r="AV4677" s="17">
        <v>45940.0</v>
      </c>
      <c r="AW4677" s="13"/>
      <c r="AX4677" s="14" t="s">
        <v>155</v>
      </c>
      <c r="AY4677" s="13"/>
      <c r="AZ4677" s="14">
        <v>2990.0</v>
      </c>
      <c r="BA4677" s="13"/>
    </row>
    <row r="4678">
      <c r="A4678" s="11" t="s">
        <v>16682</v>
      </c>
      <c r="B4678" s="11">
        <v>11943.0</v>
      </c>
      <c r="C4678" s="12" t="b">
        <v>0</v>
      </c>
      <c r="D4678" s="12" t="b">
        <v>0</v>
      </c>
      <c r="E4678" s="12" t="b">
        <v>0</v>
      </c>
      <c r="F4678" s="12" t="b">
        <v>0</v>
      </c>
      <c r="G4678" s="12" t="b">
        <v>0</v>
      </c>
      <c r="H4678" s="12" t="b">
        <v>0</v>
      </c>
      <c r="I4678" s="13"/>
      <c r="J4678" s="13"/>
      <c r="K4678" s="12" t="b">
        <v>0</v>
      </c>
      <c r="L4678" s="14" t="s">
        <v>16579</v>
      </c>
      <c r="M4678" s="11" t="s">
        <v>5254</v>
      </c>
      <c r="N4678" s="11" t="s">
        <v>16683</v>
      </c>
      <c r="O4678" s="11" t="s">
        <v>16684</v>
      </c>
      <c r="P4678" s="11" t="s">
        <v>16581</v>
      </c>
      <c r="Q4678" s="11" t="s">
        <v>1051</v>
      </c>
      <c r="R4678" s="11" t="s">
        <v>16685</v>
      </c>
      <c r="S4678" s="11" t="s">
        <v>1099</v>
      </c>
      <c r="T4678" s="11" t="s">
        <v>16582</v>
      </c>
      <c r="V4678" s="13"/>
      <c r="W4678" s="11" t="s">
        <v>16581</v>
      </c>
      <c r="Z4678" s="13"/>
      <c r="AA4678" s="11" t="s">
        <v>151</v>
      </c>
      <c r="AB4678" s="13"/>
      <c r="AC4678" s="13"/>
      <c r="AD4678" s="11" t="s">
        <v>16685</v>
      </c>
      <c r="AE4678" s="11" t="s">
        <v>16583</v>
      </c>
      <c r="AF4678" s="13"/>
      <c r="AG4678" s="11" t="s">
        <v>152</v>
      </c>
      <c r="AH4678" s="11" t="s">
        <v>16584</v>
      </c>
      <c r="AJ4678" s="13"/>
      <c r="AK4678" s="13"/>
      <c r="AL4678" s="13"/>
      <c r="AM4678" s="13"/>
      <c r="AN4678" s="13"/>
      <c r="AO4678" s="13"/>
      <c r="AP4678" s="11" t="s">
        <v>16682</v>
      </c>
      <c r="AR4678" s="13"/>
      <c r="AS4678" s="13"/>
      <c r="AT4678" s="12" t="b">
        <v>1</v>
      </c>
      <c r="AU4678" s="13"/>
      <c r="AV4678" s="14" t="s">
        <v>167</v>
      </c>
      <c r="AW4678" s="13"/>
      <c r="AX4678" s="14" t="s">
        <v>155</v>
      </c>
      <c r="AY4678" s="13"/>
      <c r="AZ4678" s="14">
        <v>8281.0</v>
      </c>
      <c r="BA4678" s="13"/>
    </row>
    <row r="4679">
      <c r="A4679" s="11" t="s">
        <v>16686</v>
      </c>
      <c r="B4679" s="11">
        <v>11958.0</v>
      </c>
      <c r="C4679" s="12" t="b">
        <v>0</v>
      </c>
      <c r="D4679" s="12" t="b">
        <v>0</v>
      </c>
      <c r="E4679" s="12" t="b">
        <v>0</v>
      </c>
      <c r="F4679" s="12" t="b">
        <v>0</v>
      </c>
      <c r="G4679" s="12" t="b">
        <v>0</v>
      </c>
      <c r="H4679" s="12" t="b">
        <v>0</v>
      </c>
      <c r="I4679" s="13"/>
      <c r="J4679" s="13"/>
      <c r="K4679" s="12" t="b">
        <v>0</v>
      </c>
      <c r="L4679" s="14" t="s">
        <v>16579</v>
      </c>
      <c r="M4679" s="11" t="s">
        <v>16687</v>
      </c>
      <c r="N4679" s="11" t="s">
        <v>16688</v>
      </c>
      <c r="O4679" s="11" t="s">
        <v>16689</v>
      </c>
      <c r="P4679" s="11" t="s">
        <v>16581</v>
      </c>
      <c r="Q4679" s="11" t="s">
        <v>1051</v>
      </c>
      <c r="R4679" s="11" t="s">
        <v>16690</v>
      </c>
      <c r="S4679" s="11" t="s">
        <v>16691</v>
      </c>
      <c r="T4679" s="11" t="s">
        <v>16582</v>
      </c>
      <c r="V4679" s="13"/>
      <c r="W4679" s="11" t="s">
        <v>16581</v>
      </c>
      <c r="Z4679" s="13"/>
      <c r="AA4679" s="11" t="s">
        <v>151</v>
      </c>
      <c r="AB4679" s="13"/>
      <c r="AC4679" s="13"/>
      <c r="AD4679" s="11" t="s">
        <v>16690</v>
      </c>
      <c r="AE4679" s="11" t="s">
        <v>16594</v>
      </c>
      <c r="AF4679" s="13"/>
      <c r="AG4679" s="11" t="s">
        <v>152</v>
      </c>
      <c r="AH4679" s="11" t="s">
        <v>16584</v>
      </c>
      <c r="AJ4679" s="13"/>
      <c r="AK4679" s="13"/>
      <c r="AL4679" s="13"/>
      <c r="AM4679" s="13"/>
      <c r="AN4679" s="13"/>
      <c r="AO4679" s="13"/>
      <c r="AP4679" s="11" t="s">
        <v>16686</v>
      </c>
      <c r="AR4679" s="13"/>
      <c r="AS4679" s="13"/>
      <c r="AT4679" s="12" t="b">
        <v>1</v>
      </c>
      <c r="AU4679" s="13"/>
      <c r="AV4679" s="17">
        <v>45940.0</v>
      </c>
      <c r="AW4679" s="13"/>
      <c r="AX4679" s="14" t="s">
        <v>155</v>
      </c>
      <c r="AY4679" s="13"/>
      <c r="AZ4679" s="14">
        <v>3284.0</v>
      </c>
      <c r="BA4679" s="13"/>
    </row>
    <row r="4680">
      <c r="A4680" s="11" t="s">
        <v>16692</v>
      </c>
      <c r="B4680" s="11">
        <v>11959.0</v>
      </c>
      <c r="C4680" s="12" t="b">
        <v>0</v>
      </c>
      <c r="D4680" s="12" t="b">
        <v>1</v>
      </c>
      <c r="E4680" s="12" t="b">
        <v>0</v>
      </c>
      <c r="F4680" s="12" t="b">
        <v>0</v>
      </c>
      <c r="G4680" s="12" t="b">
        <v>0</v>
      </c>
      <c r="H4680" s="12" t="b">
        <v>0</v>
      </c>
      <c r="I4680" s="13"/>
      <c r="J4680" s="13"/>
      <c r="K4680" s="12" t="b">
        <v>0</v>
      </c>
      <c r="L4680" s="14" t="s">
        <v>16377</v>
      </c>
      <c r="M4680" s="11" t="s">
        <v>1793</v>
      </c>
      <c r="N4680" s="11" t="s">
        <v>16693</v>
      </c>
      <c r="O4680" s="11" t="s">
        <v>1795</v>
      </c>
      <c r="P4680" s="11" t="s">
        <v>16379</v>
      </c>
      <c r="Q4680" s="11" t="s">
        <v>16380</v>
      </c>
      <c r="R4680" s="11" t="s">
        <v>1796</v>
      </c>
      <c r="S4680" s="11" t="s">
        <v>1797</v>
      </c>
      <c r="U4680" s="11" t="s">
        <v>15997</v>
      </c>
      <c r="W4680" s="11" t="s">
        <v>16379</v>
      </c>
      <c r="AA4680" s="11" t="s">
        <v>151</v>
      </c>
      <c r="AB4680" s="13"/>
      <c r="AC4680" s="13"/>
      <c r="AD4680" s="11" t="s">
        <v>1796</v>
      </c>
      <c r="AE4680" s="13"/>
      <c r="AF4680" s="13"/>
      <c r="AG4680" s="11" t="s">
        <v>152</v>
      </c>
      <c r="AH4680" s="11" t="s">
        <v>16381</v>
      </c>
      <c r="AJ4680" s="13"/>
      <c r="AK4680" s="13"/>
      <c r="AL4680" s="13"/>
      <c r="AM4680" s="13"/>
      <c r="AN4680" s="13"/>
      <c r="AO4680" s="13"/>
      <c r="AP4680" s="11" t="s">
        <v>16692</v>
      </c>
      <c r="AR4680" s="13"/>
      <c r="AS4680" s="13"/>
      <c r="AT4680" s="12" t="b">
        <v>1</v>
      </c>
      <c r="AU4680" s="13"/>
      <c r="AV4680" s="17">
        <v>45940.0</v>
      </c>
      <c r="AW4680" s="13"/>
      <c r="AX4680" s="14" t="s">
        <v>155</v>
      </c>
      <c r="AY4680" s="13"/>
      <c r="AZ4680" s="14">
        <v>3077.0</v>
      </c>
      <c r="BA4680" s="13"/>
    </row>
    <row r="4681">
      <c r="A4681" s="11" t="s">
        <v>16694</v>
      </c>
      <c r="B4681" s="11">
        <v>11970.0</v>
      </c>
      <c r="C4681" s="12" t="b">
        <v>1</v>
      </c>
      <c r="D4681" s="12" t="b">
        <v>0</v>
      </c>
      <c r="E4681" s="12" t="b">
        <v>0</v>
      </c>
      <c r="F4681" s="12" t="b">
        <v>0</v>
      </c>
      <c r="G4681" s="12" t="b">
        <v>0</v>
      </c>
      <c r="H4681" s="12" t="b">
        <v>1</v>
      </c>
      <c r="I4681" s="13"/>
      <c r="J4681" s="13"/>
      <c r="K4681" s="12" t="b">
        <v>0</v>
      </c>
      <c r="L4681" s="15">
        <v>45750.0</v>
      </c>
      <c r="M4681" s="11" t="s">
        <v>1018</v>
      </c>
      <c r="N4681" s="11" t="s">
        <v>16695</v>
      </c>
      <c r="O4681" s="11" t="s">
        <v>1833</v>
      </c>
      <c r="P4681" s="11" t="s">
        <v>16461</v>
      </c>
      <c r="Q4681" s="11" t="s">
        <v>972</v>
      </c>
      <c r="R4681" s="11" t="s">
        <v>1834</v>
      </c>
      <c r="S4681" s="11" t="s">
        <v>1835</v>
      </c>
      <c r="T4681" s="11" t="s">
        <v>9224</v>
      </c>
      <c r="V4681" s="13"/>
      <c r="W4681" s="11" t="s">
        <v>16461</v>
      </c>
      <c r="X4681" s="11" t="s">
        <v>1121</v>
      </c>
      <c r="Y4681" s="11" t="s">
        <v>1834</v>
      </c>
      <c r="AA4681" s="11" t="s">
        <v>16462</v>
      </c>
      <c r="AB4681" s="13"/>
      <c r="AC4681" s="13"/>
      <c r="AD4681" s="11" t="s">
        <v>1834</v>
      </c>
      <c r="AF4681" s="13"/>
      <c r="AG4681" s="11" t="s">
        <v>152</v>
      </c>
      <c r="AH4681" s="11" t="s">
        <v>16463</v>
      </c>
      <c r="AJ4681" s="11" t="s">
        <v>1121</v>
      </c>
      <c r="AK4681" s="13"/>
      <c r="AL4681" s="13"/>
      <c r="AM4681" s="13"/>
      <c r="AN4681" s="13"/>
      <c r="AO4681" s="13"/>
      <c r="AP4681" s="11" t="s">
        <v>16694</v>
      </c>
      <c r="AR4681" s="13"/>
      <c r="AS4681" s="13"/>
      <c r="AT4681" s="12" t="b">
        <v>1</v>
      </c>
      <c r="AU4681" s="13"/>
      <c r="AV4681" s="15">
        <v>45879.0</v>
      </c>
      <c r="AW4681" s="13"/>
      <c r="AX4681" s="14" t="s">
        <v>155</v>
      </c>
      <c r="AY4681" s="13"/>
      <c r="AZ4681" s="14">
        <v>136.0</v>
      </c>
      <c r="BA4681" s="13"/>
    </row>
    <row r="4682">
      <c r="A4682" s="11" t="s">
        <v>16696</v>
      </c>
      <c r="B4682" s="11">
        <v>11981.0</v>
      </c>
      <c r="C4682" s="12" t="b">
        <v>0</v>
      </c>
      <c r="D4682" s="12" t="b">
        <v>1</v>
      </c>
      <c r="E4682" s="12" t="b">
        <v>0</v>
      </c>
      <c r="F4682" s="12" t="b">
        <v>0</v>
      </c>
      <c r="G4682" s="12" t="b">
        <v>0</v>
      </c>
      <c r="H4682" s="12" t="b">
        <v>0</v>
      </c>
      <c r="I4682" s="13"/>
      <c r="J4682" s="13"/>
      <c r="K4682" s="12" t="b">
        <v>0</v>
      </c>
      <c r="L4682" s="15">
        <v>45810.0</v>
      </c>
      <c r="M4682" s="11" t="s">
        <v>1793</v>
      </c>
      <c r="N4682" s="11" t="s">
        <v>16697</v>
      </c>
      <c r="O4682" s="11" t="s">
        <v>16056</v>
      </c>
      <c r="P4682" s="11" t="s">
        <v>16061</v>
      </c>
      <c r="Q4682" s="11" t="s">
        <v>162</v>
      </c>
      <c r="R4682" s="11" t="s">
        <v>16057</v>
      </c>
      <c r="S4682" s="11" t="s">
        <v>2006</v>
      </c>
      <c r="T4682" s="11" t="s">
        <v>16698</v>
      </c>
      <c r="U4682" s="11" t="s">
        <v>15997</v>
      </c>
      <c r="W4682" s="11" t="s">
        <v>16061</v>
      </c>
      <c r="Z4682" s="13"/>
      <c r="AA4682" s="11" t="s">
        <v>151</v>
      </c>
      <c r="AB4682" s="13"/>
      <c r="AC4682" s="13"/>
      <c r="AD4682" s="11" t="s">
        <v>16057</v>
      </c>
      <c r="AE4682" s="13"/>
      <c r="AF4682" s="13"/>
      <c r="AG4682" s="11" t="s">
        <v>152</v>
      </c>
      <c r="AH4682" s="11" t="s">
        <v>16064</v>
      </c>
      <c r="AJ4682" s="13"/>
      <c r="AK4682" s="13"/>
      <c r="AL4682" s="13"/>
      <c r="AM4682" s="13"/>
      <c r="AN4682" s="13"/>
      <c r="AO4682" s="13"/>
      <c r="AP4682" s="11" t="s">
        <v>16696</v>
      </c>
      <c r="AR4682" s="13"/>
      <c r="AS4682" s="13"/>
      <c r="AT4682" s="12" t="b">
        <v>1</v>
      </c>
      <c r="AU4682" s="13"/>
      <c r="AV4682" s="17">
        <v>45940.0</v>
      </c>
      <c r="AW4682" s="13"/>
      <c r="AX4682" s="14" t="s">
        <v>155</v>
      </c>
      <c r="AY4682" s="13"/>
      <c r="AZ4682" s="14">
        <v>3025.0</v>
      </c>
      <c r="BA4682" s="13"/>
    </row>
    <row r="4683">
      <c r="A4683" s="11" t="s">
        <v>16699</v>
      </c>
      <c r="B4683" s="11">
        <v>11982.0</v>
      </c>
      <c r="C4683" s="12" t="b">
        <v>0</v>
      </c>
      <c r="D4683" s="12" t="b">
        <v>0</v>
      </c>
      <c r="E4683" s="12" t="b">
        <v>0</v>
      </c>
      <c r="F4683" s="12" t="b">
        <v>0</v>
      </c>
      <c r="G4683" s="12" t="b">
        <v>0</v>
      </c>
      <c r="H4683" s="12" t="b">
        <v>0</v>
      </c>
      <c r="I4683" s="13"/>
      <c r="J4683" s="13"/>
      <c r="K4683" s="12" t="b">
        <v>0</v>
      </c>
      <c r="L4683" s="14" t="s">
        <v>16119</v>
      </c>
      <c r="M4683" s="11" t="s">
        <v>1793</v>
      </c>
      <c r="N4683" s="11" t="s">
        <v>16700</v>
      </c>
      <c r="O4683" s="11" t="s">
        <v>16056</v>
      </c>
      <c r="P4683" s="11" t="s">
        <v>16121</v>
      </c>
      <c r="Q4683" s="11" t="s">
        <v>162</v>
      </c>
      <c r="R4683" s="11" t="s">
        <v>16057</v>
      </c>
      <c r="S4683" s="11" t="s">
        <v>2006</v>
      </c>
      <c r="T4683" s="11" t="s">
        <v>16701</v>
      </c>
      <c r="U4683" s="11" t="s">
        <v>15997</v>
      </c>
      <c r="W4683" s="11" t="s">
        <v>16121</v>
      </c>
      <c r="Z4683" s="13"/>
      <c r="AA4683" s="11" t="s">
        <v>215</v>
      </c>
      <c r="AB4683" s="13"/>
      <c r="AC4683" s="13"/>
      <c r="AD4683" s="11" t="s">
        <v>16057</v>
      </c>
      <c r="AE4683" s="13"/>
      <c r="AF4683" s="13"/>
      <c r="AG4683" s="11" t="s">
        <v>152</v>
      </c>
      <c r="AH4683" s="11" t="s">
        <v>16123</v>
      </c>
      <c r="AJ4683" s="13"/>
      <c r="AK4683" s="13"/>
      <c r="AL4683" s="13"/>
      <c r="AM4683" s="13"/>
      <c r="AN4683" s="13"/>
      <c r="AO4683" s="13"/>
      <c r="AP4683" s="11" t="s">
        <v>16699</v>
      </c>
      <c r="AR4683" s="13"/>
      <c r="AS4683" s="13"/>
      <c r="AT4683" s="12" t="b">
        <v>1</v>
      </c>
      <c r="AU4683" s="13"/>
      <c r="AV4683" s="17">
        <v>45940.0</v>
      </c>
      <c r="AW4683" s="13"/>
      <c r="AX4683" s="14" t="s">
        <v>155</v>
      </c>
      <c r="AY4683" s="13"/>
      <c r="AZ4683" s="14">
        <v>3037.0</v>
      </c>
      <c r="BA4683" s="13"/>
    </row>
    <row r="4684">
      <c r="A4684" s="11" t="s">
        <v>16702</v>
      </c>
      <c r="B4684" s="11">
        <v>11983.0</v>
      </c>
      <c r="C4684" s="12" t="b">
        <v>0</v>
      </c>
      <c r="D4684" s="12" t="b">
        <v>1</v>
      </c>
      <c r="E4684" s="12" t="b">
        <v>0</v>
      </c>
      <c r="F4684" s="12" t="b">
        <v>0</v>
      </c>
      <c r="G4684" s="12" t="b">
        <v>0</v>
      </c>
      <c r="H4684" s="12" t="b">
        <v>0</v>
      </c>
      <c r="I4684" s="13"/>
      <c r="J4684" s="13"/>
      <c r="K4684" s="12" t="b">
        <v>0</v>
      </c>
      <c r="L4684" s="15">
        <v>45993.0</v>
      </c>
      <c r="M4684" s="11" t="s">
        <v>1793</v>
      </c>
      <c r="N4684" s="11" t="s">
        <v>16703</v>
      </c>
      <c r="O4684" s="11" t="s">
        <v>16056</v>
      </c>
      <c r="P4684" s="11" t="s">
        <v>16067</v>
      </c>
      <c r="Q4684" s="11" t="s">
        <v>162</v>
      </c>
      <c r="R4684" s="11" t="s">
        <v>16057</v>
      </c>
      <c r="S4684" s="11" t="s">
        <v>2006</v>
      </c>
      <c r="T4684" s="11" t="s">
        <v>16704</v>
      </c>
      <c r="U4684" s="11" t="s">
        <v>15997</v>
      </c>
      <c r="W4684" s="11" t="s">
        <v>16067</v>
      </c>
      <c r="Z4684" s="13"/>
      <c r="AA4684" s="11" t="s">
        <v>151</v>
      </c>
      <c r="AB4684" s="13"/>
      <c r="AC4684" s="13"/>
      <c r="AD4684" s="11" t="s">
        <v>16057</v>
      </c>
      <c r="AE4684" s="13"/>
      <c r="AF4684" s="13"/>
      <c r="AG4684" s="11" t="s">
        <v>152</v>
      </c>
      <c r="AH4684" s="11" t="s">
        <v>16068</v>
      </c>
      <c r="AJ4684" s="13"/>
      <c r="AK4684" s="13"/>
      <c r="AL4684" s="13"/>
      <c r="AM4684" s="13"/>
      <c r="AN4684" s="13"/>
      <c r="AO4684" s="13"/>
      <c r="AP4684" s="11" t="s">
        <v>16702</v>
      </c>
      <c r="AR4684" s="13"/>
      <c r="AS4684" s="13"/>
      <c r="AT4684" s="12" t="b">
        <v>1</v>
      </c>
      <c r="AU4684" s="13"/>
      <c r="AV4684" s="17">
        <v>45940.0</v>
      </c>
      <c r="AW4684" s="13"/>
      <c r="AX4684" s="14" t="s">
        <v>155</v>
      </c>
      <c r="AY4684" s="13"/>
      <c r="AZ4684" s="14">
        <v>2968.0</v>
      </c>
      <c r="BA4684" s="13"/>
    </row>
    <row r="4685">
      <c r="A4685" s="11" t="s">
        <v>16705</v>
      </c>
      <c r="B4685" s="11">
        <v>11987.0</v>
      </c>
      <c r="C4685" s="12" t="b">
        <v>1</v>
      </c>
      <c r="D4685" s="12" t="b">
        <v>0</v>
      </c>
      <c r="E4685" s="12" t="b">
        <v>0</v>
      </c>
      <c r="F4685" s="12" t="b">
        <v>0</v>
      </c>
      <c r="G4685" s="12" t="b">
        <v>0</v>
      </c>
      <c r="H4685" s="12" t="b">
        <v>1</v>
      </c>
      <c r="I4685" s="13"/>
      <c r="J4685" s="13"/>
      <c r="K4685" s="12" t="b">
        <v>0</v>
      </c>
      <c r="L4685" s="15">
        <v>45750.0</v>
      </c>
      <c r="M4685" s="11" t="s">
        <v>1432</v>
      </c>
      <c r="N4685" s="11" t="s">
        <v>16706</v>
      </c>
      <c r="O4685" s="11" t="s">
        <v>7333</v>
      </c>
      <c r="P4685" s="11" t="s">
        <v>16461</v>
      </c>
      <c r="Q4685" s="11" t="s">
        <v>972</v>
      </c>
      <c r="R4685" s="11" t="s">
        <v>7334</v>
      </c>
      <c r="S4685" s="11" t="s">
        <v>7335</v>
      </c>
      <c r="T4685" s="11" t="s">
        <v>9224</v>
      </c>
      <c r="V4685" s="13"/>
      <c r="W4685" s="11" t="s">
        <v>16461</v>
      </c>
      <c r="X4685" s="11" t="s">
        <v>1121</v>
      </c>
      <c r="Y4685" s="11" t="s">
        <v>7334</v>
      </c>
      <c r="Z4685" s="13"/>
      <c r="AA4685" s="11" t="s">
        <v>16462</v>
      </c>
      <c r="AB4685" s="13"/>
      <c r="AC4685" s="13"/>
      <c r="AD4685" s="11" t="s">
        <v>7334</v>
      </c>
      <c r="AE4685" s="13"/>
      <c r="AF4685" s="13"/>
      <c r="AG4685" s="11" t="s">
        <v>152</v>
      </c>
      <c r="AH4685" s="11" t="s">
        <v>16463</v>
      </c>
      <c r="AJ4685" s="11" t="s">
        <v>1121</v>
      </c>
      <c r="AK4685" s="13"/>
      <c r="AL4685" s="13"/>
      <c r="AM4685" s="13"/>
      <c r="AN4685" s="13"/>
      <c r="AO4685" s="13"/>
      <c r="AP4685" s="11" t="s">
        <v>16705</v>
      </c>
      <c r="AR4685" s="13"/>
      <c r="AS4685" s="13"/>
      <c r="AT4685" s="12" t="b">
        <v>1</v>
      </c>
      <c r="AU4685" s="13"/>
      <c r="AV4685" s="14" t="s">
        <v>167</v>
      </c>
      <c r="AW4685" s="13"/>
      <c r="AX4685" s="14" t="s">
        <v>155</v>
      </c>
      <c r="AY4685" s="13"/>
      <c r="AZ4685" s="14">
        <v>8282.0</v>
      </c>
      <c r="BA4685" s="13"/>
    </row>
    <row r="4686">
      <c r="A4686" s="11" t="s">
        <v>16707</v>
      </c>
      <c r="B4686" s="11">
        <v>11993.0</v>
      </c>
      <c r="C4686" s="12" t="b">
        <v>1</v>
      </c>
      <c r="D4686" s="12" t="b">
        <v>0</v>
      </c>
      <c r="E4686" s="12" t="b">
        <v>0</v>
      </c>
      <c r="F4686" s="12" t="b">
        <v>0</v>
      </c>
      <c r="G4686" s="12" t="b">
        <v>0</v>
      </c>
      <c r="H4686" s="12" t="b">
        <v>1</v>
      </c>
      <c r="I4686" s="13"/>
      <c r="J4686" s="13"/>
      <c r="K4686" s="12" t="b">
        <v>0</v>
      </c>
      <c r="L4686" s="15">
        <v>45750.0</v>
      </c>
      <c r="M4686" s="11" t="s">
        <v>8145</v>
      </c>
      <c r="N4686" s="11" t="s">
        <v>16708</v>
      </c>
      <c r="O4686" s="11" t="s">
        <v>10320</v>
      </c>
      <c r="P4686" s="11" t="s">
        <v>16461</v>
      </c>
      <c r="Q4686" s="11" t="s">
        <v>972</v>
      </c>
      <c r="R4686" s="11" t="s">
        <v>10321</v>
      </c>
      <c r="S4686" s="11" t="s">
        <v>10322</v>
      </c>
      <c r="T4686" s="11" t="s">
        <v>9224</v>
      </c>
      <c r="U4686" s="11" t="s">
        <v>16668</v>
      </c>
      <c r="W4686" s="11" t="s">
        <v>16461</v>
      </c>
      <c r="X4686" s="11" t="s">
        <v>16302</v>
      </c>
      <c r="Y4686" s="11" t="s">
        <v>10321</v>
      </c>
      <c r="AA4686" s="11" t="s">
        <v>16462</v>
      </c>
      <c r="AB4686" s="13"/>
      <c r="AC4686" s="13"/>
      <c r="AD4686" s="11" t="s">
        <v>10321</v>
      </c>
      <c r="AF4686" s="13"/>
      <c r="AG4686" s="11" t="s">
        <v>152</v>
      </c>
      <c r="AH4686" s="11" t="s">
        <v>16463</v>
      </c>
      <c r="AJ4686" s="11" t="s">
        <v>16302</v>
      </c>
      <c r="AK4686" s="13"/>
      <c r="AL4686" s="13"/>
      <c r="AM4686" s="13"/>
      <c r="AN4686" s="13"/>
      <c r="AO4686" s="13"/>
      <c r="AP4686" s="11" t="s">
        <v>16707</v>
      </c>
      <c r="AR4686" s="13"/>
      <c r="AS4686" s="13"/>
      <c r="AT4686" s="12" t="b">
        <v>1</v>
      </c>
      <c r="AU4686" s="13"/>
      <c r="AV4686" s="15">
        <v>45879.0</v>
      </c>
      <c r="AW4686" s="13"/>
      <c r="AX4686" s="14" t="s">
        <v>155</v>
      </c>
      <c r="AY4686" s="13"/>
      <c r="AZ4686" s="14">
        <v>137.0</v>
      </c>
      <c r="BA4686" s="13"/>
    </row>
    <row r="4687">
      <c r="A4687" s="11" t="s">
        <v>16709</v>
      </c>
      <c r="B4687" s="11">
        <v>11996.0</v>
      </c>
      <c r="C4687" s="12" t="b">
        <v>0</v>
      </c>
      <c r="D4687" s="12" t="b">
        <v>1</v>
      </c>
      <c r="E4687" s="12" t="b">
        <v>0</v>
      </c>
      <c r="F4687" s="12" t="b">
        <v>0</v>
      </c>
      <c r="G4687" s="12" t="b">
        <v>0</v>
      </c>
      <c r="H4687" s="12" t="b">
        <v>0</v>
      </c>
      <c r="I4687" s="14" t="s">
        <v>16710</v>
      </c>
      <c r="J4687" s="14" t="s">
        <v>16710</v>
      </c>
      <c r="K4687" s="12" t="b">
        <v>0</v>
      </c>
      <c r="L4687" s="14" t="s">
        <v>15577</v>
      </c>
      <c r="M4687" s="11" t="s">
        <v>16711</v>
      </c>
      <c r="N4687" s="11" t="s">
        <v>16712</v>
      </c>
      <c r="O4687" s="11" t="s">
        <v>16713</v>
      </c>
      <c r="P4687" s="11" t="s">
        <v>15580</v>
      </c>
      <c r="Q4687" s="11" t="s">
        <v>162</v>
      </c>
      <c r="R4687" s="11" t="s">
        <v>16714</v>
      </c>
      <c r="S4687" s="11" t="s">
        <v>3813</v>
      </c>
      <c r="U4687" s="11" t="s">
        <v>16715</v>
      </c>
      <c r="W4687" s="11" t="s">
        <v>15580</v>
      </c>
      <c r="Y4687" s="11" t="s">
        <v>16716</v>
      </c>
      <c r="AA4687" s="11" t="s">
        <v>151</v>
      </c>
      <c r="AB4687" s="13"/>
      <c r="AC4687" s="13"/>
      <c r="AD4687" s="11" t="s">
        <v>16714</v>
      </c>
      <c r="AF4687" s="13"/>
      <c r="AG4687" s="11" t="s">
        <v>152</v>
      </c>
      <c r="AH4687" s="11" t="s">
        <v>15583</v>
      </c>
      <c r="AJ4687" s="13"/>
      <c r="AK4687" s="13"/>
      <c r="AL4687" s="13"/>
      <c r="AM4687" s="13"/>
      <c r="AN4687" s="13"/>
      <c r="AO4687" s="13"/>
      <c r="AP4687" s="11" t="s">
        <v>16709</v>
      </c>
      <c r="AR4687" s="13"/>
      <c r="AS4687" s="13"/>
      <c r="AT4687" s="12" t="b">
        <v>1</v>
      </c>
      <c r="AU4687" s="13"/>
      <c r="AV4687" s="17">
        <v>45940.0</v>
      </c>
      <c r="AW4687" s="13"/>
      <c r="AX4687" s="14" t="s">
        <v>155</v>
      </c>
      <c r="AY4687" s="13"/>
      <c r="AZ4687" s="14">
        <v>2999.0</v>
      </c>
      <c r="BA4687" s="13"/>
    </row>
    <row r="4688">
      <c r="A4688" s="11" t="s">
        <v>16717</v>
      </c>
      <c r="B4688" s="11">
        <v>11997.0</v>
      </c>
      <c r="C4688" s="12" t="b">
        <v>0</v>
      </c>
      <c r="D4688" s="12" t="b">
        <v>1</v>
      </c>
      <c r="E4688" s="12" t="b">
        <v>0</v>
      </c>
      <c r="F4688" s="12" t="b">
        <v>0</v>
      </c>
      <c r="G4688" s="12" t="b">
        <v>0</v>
      </c>
      <c r="H4688" s="12" t="b">
        <v>0</v>
      </c>
      <c r="I4688" s="14" t="s">
        <v>16710</v>
      </c>
      <c r="J4688" s="14" t="s">
        <v>16710</v>
      </c>
      <c r="K4688" s="12" t="b">
        <v>0</v>
      </c>
      <c r="L4688" s="14" t="s">
        <v>15577</v>
      </c>
      <c r="M4688" s="11" t="s">
        <v>16711</v>
      </c>
      <c r="N4688" s="11" t="s">
        <v>16718</v>
      </c>
      <c r="O4688" s="11" t="s">
        <v>16719</v>
      </c>
      <c r="P4688" s="11" t="s">
        <v>15580</v>
      </c>
      <c r="Q4688" s="11" t="s">
        <v>162</v>
      </c>
      <c r="R4688" s="11" t="s">
        <v>16720</v>
      </c>
      <c r="S4688" s="11" t="s">
        <v>16721</v>
      </c>
      <c r="U4688" s="11" t="s">
        <v>16715</v>
      </c>
      <c r="W4688" s="11" t="s">
        <v>15580</v>
      </c>
      <c r="Z4688" s="13"/>
      <c r="AA4688" s="11" t="s">
        <v>151</v>
      </c>
      <c r="AB4688" s="13"/>
      <c r="AC4688" s="13"/>
      <c r="AD4688" s="11" t="s">
        <v>16720</v>
      </c>
      <c r="AE4688" s="13"/>
      <c r="AF4688" s="13"/>
      <c r="AG4688" s="11" t="s">
        <v>152</v>
      </c>
      <c r="AH4688" s="11" t="s">
        <v>15583</v>
      </c>
      <c r="AJ4688" s="13"/>
      <c r="AK4688" s="13"/>
      <c r="AL4688" s="13"/>
      <c r="AM4688" s="13"/>
      <c r="AN4688" s="13"/>
      <c r="AO4688" s="13"/>
      <c r="AP4688" s="11" t="s">
        <v>16717</v>
      </c>
      <c r="AR4688" s="13"/>
      <c r="AS4688" s="13"/>
      <c r="AT4688" s="12" t="b">
        <v>1</v>
      </c>
      <c r="AU4688" s="13"/>
      <c r="AV4688" s="17">
        <v>45940.0</v>
      </c>
      <c r="AW4688" s="13"/>
      <c r="AX4688" s="14" t="s">
        <v>155</v>
      </c>
      <c r="AY4688" s="13"/>
      <c r="AZ4688" s="14">
        <v>3004.0</v>
      </c>
      <c r="BA4688" s="13"/>
    </row>
    <row r="4689">
      <c r="A4689" s="11" t="s">
        <v>16722</v>
      </c>
      <c r="B4689" s="11">
        <v>11999.0</v>
      </c>
      <c r="C4689" s="12" t="b">
        <v>1</v>
      </c>
      <c r="D4689" s="12" t="b">
        <v>0</v>
      </c>
      <c r="E4689" s="12" t="b">
        <v>0</v>
      </c>
      <c r="F4689" s="12" t="b">
        <v>0</v>
      </c>
      <c r="G4689" s="12" t="b">
        <v>0</v>
      </c>
      <c r="H4689" s="12" t="b">
        <v>1</v>
      </c>
      <c r="I4689" s="13"/>
      <c r="J4689" s="13"/>
      <c r="K4689" s="12" t="b">
        <v>0</v>
      </c>
      <c r="L4689" s="15">
        <v>45750.0</v>
      </c>
      <c r="M4689" s="11" t="s">
        <v>12109</v>
      </c>
      <c r="N4689" s="11" t="s">
        <v>16723</v>
      </c>
      <c r="O4689" s="11" t="s">
        <v>12111</v>
      </c>
      <c r="P4689" s="11" t="s">
        <v>16461</v>
      </c>
      <c r="Q4689" s="11" t="s">
        <v>972</v>
      </c>
      <c r="R4689" s="11" t="s">
        <v>12112</v>
      </c>
      <c r="S4689" s="11" t="s">
        <v>8421</v>
      </c>
      <c r="T4689" s="11" t="s">
        <v>9224</v>
      </c>
      <c r="V4689" s="13"/>
      <c r="W4689" s="11" t="s">
        <v>16461</v>
      </c>
      <c r="X4689" s="11" t="s">
        <v>1606</v>
      </c>
      <c r="Y4689" s="11" t="s">
        <v>12112</v>
      </c>
      <c r="AA4689" s="11" t="s">
        <v>16724</v>
      </c>
      <c r="AB4689" s="13"/>
      <c r="AC4689" s="13"/>
      <c r="AD4689" s="11" t="s">
        <v>12112</v>
      </c>
      <c r="AF4689" s="13"/>
      <c r="AG4689" s="11" t="s">
        <v>152</v>
      </c>
      <c r="AH4689" s="11" t="s">
        <v>16463</v>
      </c>
      <c r="AJ4689" s="11" t="s">
        <v>1606</v>
      </c>
      <c r="AK4689" s="13"/>
      <c r="AL4689" s="13"/>
      <c r="AM4689" s="13"/>
      <c r="AN4689" s="13"/>
      <c r="AO4689" s="13"/>
      <c r="AP4689" s="11" t="s">
        <v>16722</v>
      </c>
      <c r="AR4689" s="13"/>
      <c r="AS4689" s="13"/>
      <c r="AT4689" s="12" t="b">
        <v>1</v>
      </c>
      <c r="AU4689" s="13"/>
      <c r="AV4689" s="15">
        <v>45879.0</v>
      </c>
      <c r="AW4689" s="13"/>
      <c r="AX4689" s="14" t="s">
        <v>155</v>
      </c>
      <c r="AY4689" s="13"/>
      <c r="AZ4689" s="14">
        <v>119.0</v>
      </c>
      <c r="BA4689" s="13"/>
    </row>
    <row r="4690">
      <c r="A4690" s="11" t="s">
        <v>16725</v>
      </c>
      <c r="B4690" s="11">
        <v>12016.0</v>
      </c>
      <c r="C4690" s="12" t="b">
        <v>1</v>
      </c>
      <c r="D4690" s="12" t="b">
        <v>0</v>
      </c>
      <c r="E4690" s="12" t="b">
        <v>0</v>
      </c>
      <c r="F4690" s="12" t="b">
        <v>0</v>
      </c>
      <c r="G4690" s="12" t="b">
        <v>0</v>
      </c>
      <c r="H4690" s="12" t="b">
        <v>0</v>
      </c>
      <c r="I4690" s="13"/>
      <c r="J4690" s="13"/>
      <c r="K4690" s="12" t="b">
        <v>0</v>
      </c>
      <c r="L4690" s="15">
        <v>45750.0</v>
      </c>
      <c r="M4690" s="11" t="s">
        <v>15920</v>
      </c>
      <c r="N4690" s="11" t="s">
        <v>16726</v>
      </c>
      <c r="O4690" s="11" t="s">
        <v>15922</v>
      </c>
      <c r="P4690" s="11" t="s">
        <v>16461</v>
      </c>
      <c r="Q4690" s="11" t="s">
        <v>972</v>
      </c>
      <c r="R4690" s="11" t="s">
        <v>15923</v>
      </c>
      <c r="S4690" s="11" t="s">
        <v>1791</v>
      </c>
      <c r="T4690" s="11" t="s">
        <v>9224</v>
      </c>
      <c r="V4690" s="13"/>
      <c r="W4690" s="11" t="s">
        <v>16461</v>
      </c>
      <c r="X4690" s="11" t="s">
        <v>1606</v>
      </c>
      <c r="Y4690" s="11" t="s">
        <v>15923</v>
      </c>
      <c r="AA4690" s="11" t="s">
        <v>16462</v>
      </c>
      <c r="AB4690" s="13"/>
      <c r="AC4690" s="13"/>
      <c r="AD4690" s="11" t="s">
        <v>15923</v>
      </c>
      <c r="AF4690" s="13"/>
      <c r="AG4690" s="11" t="s">
        <v>152</v>
      </c>
      <c r="AH4690" s="11" t="s">
        <v>16463</v>
      </c>
      <c r="AJ4690" s="11" t="s">
        <v>16727</v>
      </c>
      <c r="AL4690" s="13"/>
      <c r="AM4690" s="13"/>
      <c r="AN4690" s="13"/>
      <c r="AO4690" s="13"/>
      <c r="AP4690" s="11" t="s">
        <v>16725</v>
      </c>
      <c r="AR4690" s="13"/>
      <c r="AS4690" s="13"/>
      <c r="AT4690" s="12" t="b">
        <v>1</v>
      </c>
      <c r="AU4690" s="13"/>
      <c r="AV4690" s="15">
        <v>45879.0</v>
      </c>
      <c r="AW4690" s="13"/>
      <c r="AX4690" s="14" t="s">
        <v>155</v>
      </c>
      <c r="AY4690" s="13"/>
      <c r="AZ4690" s="14">
        <v>150.0</v>
      </c>
      <c r="BA4690" s="13"/>
    </row>
    <row r="4691">
      <c r="A4691" s="11" t="s">
        <v>16728</v>
      </c>
      <c r="B4691" s="11">
        <v>12019.0</v>
      </c>
      <c r="C4691" s="12" t="b">
        <v>0</v>
      </c>
      <c r="D4691" s="12" t="b">
        <v>0</v>
      </c>
      <c r="E4691" s="12" t="b">
        <v>0</v>
      </c>
      <c r="F4691" s="12" t="b">
        <v>0</v>
      </c>
      <c r="G4691" s="12" t="b">
        <v>0</v>
      </c>
      <c r="H4691" s="12" t="b">
        <v>1</v>
      </c>
      <c r="I4691" s="13"/>
      <c r="J4691" s="13"/>
      <c r="K4691" s="12" t="b">
        <v>0</v>
      </c>
      <c r="L4691" s="15">
        <v>45750.0</v>
      </c>
      <c r="M4691" s="11" t="s">
        <v>1214</v>
      </c>
      <c r="N4691" s="11" t="s">
        <v>16729</v>
      </c>
      <c r="O4691" s="11" t="s">
        <v>16730</v>
      </c>
      <c r="P4691" s="11" t="s">
        <v>16461</v>
      </c>
      <c r="Q4691" s="11" t="s">
        <v>972</v>
      </c>
      <c r="R4691" s="11" t="s">
        <v>16731</v>
      </c>
      <c r="S4691" s="11" t="s">
        <v>1612</v>
      </c>
      <c r="T4691" s="11" t="s">
        <v>9224</v>
      </c>
      <c r="V4691" s="13"/>
      <c r="W4691" s="11" t="s">
        <v>16461</v>
      </c>
      <c r="X4691" s="11" t="s">
        <v>1121</v>
      </c>
      <c r="Y4691" s="11" t="s">
        <v>16731</v>
      </c>
      <c r="AA4691" s="11" t="s">
        <v>16462</v>
      </c>
      <c r="AB4691" s="13"/>
      <c r="AC4691" s="13"/>
      <c r="AD4691" s="11" t="s">
        <v>16731</v>
      </c>
      <c r="AF4691" s="13"/>
      <c r="AG4691" s="11" t="s">
        <v>152</v>
      </c>
      <c r="AH4691" s="11" t="s">
        <v>16463</v>
      </c>
      <c r="AJ4691" s="11" t="s">
        <v>1121</v>
      </c>
      <c r="AK4691" s="13"/>
      <c r="AL4691" s="13"/>
      <c r="AM4691" s="13"/>
      <c r="AN4691" s="13"/>
      <c r="AO4691" s="13"/>
      <c r="AP4691" s="11" t="s">
        <v>16728</v>
      </c>
      <c r="AR4691" s="13"/>
      <c r="AS4691" s="13"/>
      <c r="AT4691" s="12" t="b">
        <v>1</v>
      </c>
      <c r="AU4691" s="13"/>
      <c r="AV4691" s="15">
        <v>45879.0</v>
      </c>
      <c r="AW4691" s="13"/>
      <c r="AX4691" s="14" t="s">
        <v>155</v>
      </c>
      <c r="AY4691" s="13"/>
      <c r="AZ4691" s="14">
        <v>139.0</v>
      </c>
      <c r="BA4691" s="13"/>
    </row>
    <row r="4692">
      <c r="A4692" s="11" t="s">
        <v>16732</v>
      </c>
      <c r="B4692" s="11">
        <v>12020.0</v>
      </c>
      <c r="C4692" s="12" t="b">
        <v>0</v>
      </c>
      <c r="D4692" s="12" t="b">
        <v>0</v>
      </c>
      <c r="E4692" s="12" t="b">
        <v>0</v>
      </c>
      <c r="F4692" s="12" t="b">
        <v>0</v>
      </c>
      <c r="G4692" s="12" t="b">
        <v>0</v>
      </c>
      <c r="H4692" s="12" t="b">
        <v>1</v>
      </c>
      <c r="I4692" s="13"/>
      <c r="J4692" s="13"/>
      <c r="K4692" s="12" t="b">
        <v>0</v>
      </c>
      <c r="L4692" s="15">
        <v>45750.0</v>
      </c>
      <c r="M4692" s="11" t="s">
        <v>1214</v>
      </c>
      <c r="N4692" s="11" t="s">
        <v>16733</v>
      </c>
      <c r="O4692" s="11" t="s">
        <v>4271</v>
      </c>
      <c r="P4692" s="11" t="s">
        <v>16461</v>
      </c>
      <c r="Q4692" s="11" t="s">
        <v>972</v>
      </c>
      <c r="R4692" s="11" t="s">
        <v>4272</v>
      </c>
      <c r="S4692" s="11" t="s">
        <v>4273</v>
      </c>
      <c r="T4692" s="11" t="s">
        <v>9224</v>
      </c>
      <c r="V4692" s="13"/>
      <c r="W4692" s="11" t="s">
        <v>16461</v>
      </c>
      <c r="X4692" s="11" t="s">
        <v>1913</v>
      </c>
      <c r="Y4692" s="11" t="s">
        <v>4272</v>
      </c>
      <c r="Z4692" s="13"/>
      <c r="AA4692" s="11" t="s">
        <v>16462</v>
      </c>
      <c r="AB4692" s="13"/>
      <c r="AC4692" s="13"/>
      <c r="AD4692" s="11" t="s">
        <v>4272</v>
      </c>
      <c r="AE4692" s="13"/>
      <c r="AF4692" s="13"/>
      <c r="AG4692" s="11" t="s">
        <v>152</v>
      </c>
      <c r="AH4692" s="11" t="s">
        <v>16463</v>
      </c>
      <c r="AJ4692" s="11" t="s">
        <v>1913</v>
      </c>
      <c r="AK4692" s="13"/>
      <c r="AL4692" s="13"/>
      <c r="AM4692" s="13"/>
      <c r="AN4692" s="13"/>
      <c r="AO4692" s="13"/>
      <c r="AP4692" s="11" t="s">
        <v>16732</v>
      </c>
      <c r="AR4692" s="13"/>
      <c r="AS4692" s="13"/>
      <c r="AT4692" s="12" t="b">
        <v>1</v>
      </c>
      <c r="AU4692" s="13"/>
      <c r="AV4692" s="15">
        <v>45879.0</v>
      </c>
      <c r="AW4692" s="13"/>
      <c r="AX4692" s="14" t="s">
        <v>155</v>
      </c>
      <c r="AY4692" s="13"/>
      <c r="AZ4692" s="14">
        <v>162.0</v>
      </c>
      <c r="BA4692" s="13"/>
    </row>
    <row r="4693">
      <c r="A4693" s="11" t="s">
        <v>16734</v>
      </c>
      <c r="B4693" s="11">
        <v>12022.0</v>
      </c>
      <c r="C4693" s="12" t="b">
        <v>1</v>
      </c>
      <c r="D4693" s="12" t="b">
        <v>0</v>
      </c>
      <c r="E4693" s="12" t="b">
        <v>0</v>
      </c>
      <c r="F4693" s="12" t="b">
        <v>0</v>
      </c>
      <c r="G4693" s="12" t="b">
        <v>0</v>
      </c>
      <c r="H4693" s="12" t="b">
        <v>1</v>
      </c>
      <c r="I4693" s="13"/>
      <c r="J4693" s="13"/>
      <c r="K4693" s="12" t="b">
        <v>0</v>
      </c>
      <c r="L4693" s="15">
        <v>45750.0</v>
      </c>
      <c r="M4693" s="11" t="s">
        <v>1422</v>
      </c>
      <c r="N4693" s="11" t="s">
        <v>16735</v>
      </c>
      <c r="O4693" s="11" t="s">
        <v>12262</v>
      </c>
      <c r="P4693" s="11" t="s">
        <v>16461</v>
      </c>
      <c r="Q4693" s="11" t="s">
        <v>972</v>
      </c>
      <c r="R4693" s="11" t="s">
        <v>12263</v>
      </c>
      <c r="S4693" s="11" t="s">
        <v>12264</v>
      </c>
      <c r="T4693" s="11" t="s">
        <v>9224</v>
      </c>
      <c r="V4693" s="13"/>
      <c r="W4693" s="11" t="s">
        <v>16461</v>
      </c>
      <c r="X4693" s="11" t="s">
        <v>1121</v>
      </c>
      <c r="Y4693" s="11" t="s">
        <v>12263</v>
      </c>
      <c r="AA4693" s="11" t="s">
        <v>16462</v>
      </c>
      <c r="AB4693" s="13"/>
      <c r="AC4693" s="13"/>
      <c r="AD4693" s="11" t="s">
        <v>12263</v>
      </c>
      <c r="AF4693" s="13"/>
      <c r="AG4693" s="11" t="s">
        <v>152</v>
      </c>
      <c r="AH4693" s="11" t="s">
        <v>16463</v>
      </c>
      <c r="AJ4693" s="11" t="s">
        <v>1121</v>
      </c>
      <c r="AK4693" s="13"/>
      <c r="AL4693" s="13"/>
      <c r="AM4693" s="13"/>
      <c r="AN4693" s="13"/>
      <c r="AO4693" s="13"/>
      <c r="AP4693" s="11" t="s">
        <v>16734</v>
      </c>
      <c r="AR4693" s="13"/>
      <c r="AS4693" s="13"/>
      <c r="AT4693" s="12" t="b">
        <v>1</v>
      </c>
      <c r="AU4693" s="13"/>
      <c r="AV4693" s="15">
        <v>45879.0</v>
      </c>
      <c r="AW4693" s="13"/>
      <c r="AX4693" s="14" t="s">
        <v>155</v>
      </c>
      <c r="AY4693" s="13"/>
      <c r="AZ4693" s="14">
        <v>171.0</v>
      </c>
      <c r="BA4693" s="13"/>
    </row>
    <row r="4694">
      <c r="A4694" s="11" t="s">
        <v>16736</v>
      </c>
      <c r="B4694" s="11">
        <v>12023.0</v>
      </c>
      <c r="C4694" s="12" t="b">
        <v>1</v>
      </c>
      <c r="D4694" s="12" t="b">
        <v>0</v>
      </c>
      <c r="E4694" s="12" t="b">
        <v>0</v>
      </c>
      <c r="F4694" s="12" t="b">
        <v>0</v>
      </c>
      <c r="G4694" s="12" t="b">
        <v>0</v>
      </c>
      <c r="H4694" s="12" t="b">
        <v>1</v>
      </c>
      <c r="I4694" s="13"/>
      <c r="J4694" s="13"/>
      <c r="K4694" s="12" t="b">
        <v>0</v>
      </c>
      <c r="L4694" s="15">
        <v>45750.0</v>
      </c>
      <c r="M4694" s="11" t="s">
        <v>1422</v>
      </c>
      <c r="N4694" s="11" t="s">
        <v>16737</v>
      </c>
      <c r="O4694" s="11" t="s">
        <v>16738</v>
      </c>
      <c r="P4694" s="11" t="s">
        <v>16461</v>
      </c>
      <c r="Q4694" s="11" t="s">
        <v>972</v>
      </c>
      <c r="R4694" s="11" t="s">
        <v>16739</v>
      </c>
      <c r="S4694" s="11" t="s">
        <v>758</v>
      </c>
      <c r="T4694" s="11" t="s">
        <v>9224</v>
      </c>
      <c r="V4694" s="13"/>
      <c r="W4694" s="11" t="s">
        <v>16461</v>
      </c>
      <c r="X4694" s="11" t="s">
        <v>1121</v>
      </c>
      <c r="Y4694" s="11" t="s">
        <v>16739</v>
      </c>
      <c r="Z4694" s="13"/>
      <c r="AA4694" s="11" t="s">
        <v>16462</v>
      </c>
      <c r="AB4694" s="13"/>
      <c r="AC4694" s="13"/>
      <c r="AD4694" s="11" t="s">
        <v>16739</v>
      </c>
      <c r="AE4694" s="13"/>
      <c r="AF4694" s="13"/>
      <c r="AG4694" s="11" t="s">
        <v>152</v>
      </c>
      <c r="AH4694" s="11" t="s">
        <v>16463</v>
      </c>
      <c r="AJ4694" s="11" t="s">
        <v>1121</v>
      </c>
      <c r="AK4694" s="13"/>
      <c r="AL4694" s="13"/>
      <c r="AM4694" s="13"/>
      <c r="AN4694" s="13"/>
      <c r="AO4694" s="13"/>
      <c r="AP4694" s="11" t="s">
        <v>16736</v>
      </c>
      <c r="AR4694" s="13"/>
      <c r="AS4694" s="13"/>
      <c r="AT4694" s="12" t="b">
        <v>1</v>
      </c>
      <c r="AU4694" s="13"/>
      <c r="AV4694" s="15">
        <v>45879.0</v>
      </c>
      <c r="AW4694" s="13"/>
      <c r="AX4694" s="14" t="s">
        <v>155</v>
      </c>
      <c r="AY4694" s="13"/>
      <c r="AZ4694" s="14">
        <v>175.0</v>
      </c>
      <c r="BA4694" s="13"/>
    </row>
    <row r="4695">
      <c r="A4695" s="11" t="s">
        <v>16740</v>
      </c>
      <c r="B4695" s="11">
        <v>12026.0</v>
      </c>
      <c r="C4695" s="12" t="b">
        <v>1</v>
      </c>
      <c r="D4695" s="12" t="b">
        <v>0</v>
      </c>
      <c r="E4695" s="12" t="b">
        <v>0</v>
      </c>
      <c r="F4695" s="12" t="b">
        <v>0</v>
      </c>
      <c r="G4695" s="12" t="b">
        <v>0</v>
      </c>
      <c r="H4695" s="12" t="b">
        <v>1</v>
      </c>
      <c r="I4695" s="13"/>
      <c r="J4695" s="13"/>
      <c r="K4695" s="12" t="b">
        <v>0</v>
      </c>
      <c r="L4695" s="15">
        <v>45750.0</v>
      </c>
      <c r="M4695" s="11" t="s">
        <v>1422</v>
      </c>
      <c r="N4695" s="11" t="s">
        <v>16741</v>
      </c>
      <c r="O4695" s="11" t="s">
        <v>2666</v>
      </c>
      <c r="P4695" s="11" t="s">
        <v>16461</v>
      </c>
      <c r="Q4695" s="11" t="s">
        <v>972</v>
      </c>
      <c r="R4695" s="11" t="s">
        <v>2667</v>
      </c>
      <c r="S4695" s="11" t="s">
        <v>2668</v>
      </c>
      <c r="T4695" s="11" t="s">
        <v>9224</v>
      </c>
      <c r="V4695" s="13"/>
      <c r="W4695" s="11" t="s">
        <v>16461</v>
      </c>
      <c r="X4695" s="11" t="s">
        <v>1121</v>
      </c>
      <c r="Y4695" s="11" t="s">
        <v>2667</v>
      </c>
      <c r="AA4695" s="11" t="s">
        <v>16462</v>
      </c>
      <c r="AB4695" s="13"/>
      <c r="AC4695" s="13"/>
      <c r="AD4695" s="11" t="s">
        <v>2667</v>
      </c>
      <c r="AF4695" s="13"/>
      <c r="AG4695" s="11" t="s">
        <v>152</v>
      </c>
      <c r="AH4695" s="11" t="s">
        <v>16463</v>
      </c>
      <c r="AJ4695" s="11" t="s">
        <v>1121</v>
      </c>
      <c r="AK4695" s="13"/>
      <c r="AL4695" s="13"/>
      <c r="AM4695" s="13"/>
      <c r="AN4695" s="13"/>
      <c r="AO4695" s="13"/>
      <c r="AP4695" s="11" t="s">
        <v>16740</v>
      </c>
      <c r="AR4695" s="13"/>
      <c r="AS4695" s="13"/>
      <c r="AT4695" s="12" t="b">
        <v>1</v>
      </c>
      <c r="AU4695" s="13"/>
      <c r="AV4695" s="15">
        <v>45879.0</v>
      </c>
      <c r="AW4695" s="13"/>
      <c r="AX4695" s="14" t="s">
        <v>155</v>
      </c>
      <c r="AY4695" s="13"/>
      <c r="AZ4695" s="14">
        <v>177.0</v>
      </c>
      <c r="BA4695" s="13"/>
    </row>
    <row r="4696">
      <c r="A4696" s="11" t="s">
        <v>16742</v>
      </c>
      <c r="B4696" s="11">
        <v>12028.0</v>
      </c>
      <c r="C4696" s="12" t="b">
        <v>0</v>
      </c>
      <c r="D4696" s="12" t="b">
        <v>1</v>
      </c>
      <c r="E4696" s="12" t="b">
        <v>0</v>
      </c>
      <c r="F4696" s="12" t="b">
        <v>0</v>
      </c>
      <c r="G4696" s="12" t="b">
        <v>0</v>
      </c>
      <c r="H4696" s="12" t="b">
        <v>0</v>
      </c>
      <c r="I4696" s="13"/>
      <c r="J4696" s="13"/>
      <c r="K4696" s="12" t="b">
        <v>0</v>
      </c>
      <c r="L4696" s="15">
        <v>45779.0</v>
      </c>
      <c r="M4696" s="11" t="s">
        <v>189</v>
      </c>
      <c r="N4696" s="11" t="s">
        <v>16743</v>
      </c>
      <c r="O4696" s="11" t="s">
        <v>1860</v>
      </c>
      <c r="P4696" s="11" t="s">
        <v>16744</v>
      </c>
      <c r="Q4696" s="11" t="s">
        <v>384</v>
      </c>
      <c r="R4696" s="11" t="s">
        <v>1861</v>
      </c>
      <c r="T4696" s="13"/>
      <c r="U4696" s="11" t="s">
        <v>10583</v>
      </c>
      <c r="W4696" s="11" t="s">
        <v>16744</v>
      </c>
      <c r="Z4696" s="13"/>
      <c r="AA4696" s="11" t="s">
        <v>151</v>
      </c>
      <c r="AB4696" s="13"/>
      <c r="AC4696" s="13"/>
      <c r="AD4696" s="11" t="s">
        <v>1861</v>
      </c>
      <c r="AF4696" s="13"/>
      <c r="AG4696" s="11" t="s">
        <v>152</v>
      </c>
      <c r="AH4696" s="11" t="s">
        <v>16745</v>
      </c>
      <c r="AJ4696" s="13"/>
      <c r="AK4696" s="13"/>
      <c r="AL4696" s="13"/>
      <c r="AM4696" s="13"/>
      <c r="AN4696" s="13"/>
      <c r="AO4696" s="13"/>
      <c r="AP4696" s="11" t="s">
        <v>16742</v>
      </c>
      <c r="AR4696" s="13"/>
      <c r="AS4696" s="13"/>
      <c r="AT4696" s="12" t="b">
        <v>1</v>
      </c>
      <c r="AU4696" s="13"/>
      <c r="AV4696" s="17">
        <v>45940.0</v>
      </c>
      <c r="AW4696" s="13"/>
      <c r="AX4696" s="14" t="s">
        <v>155</v>
      </c>
      <c r="AY4696" s="13"/>
      <c r="AZ4696" s="14">
        <v>3222.0</v>
      </c>
      <c r="BA4696" s="13"/>
    </row>
    <row r="4697">
      <c r="A4697" s="11" t="s">
        <v>16746</v>
      </c>
      <c r="B4697" s="11">
        <v>12029.0</v>
      </c>
      <c r="C4697" s="12" t="b">
        <v>0</v>
      </c>
      <c r="D4697" s="12" t="b">
        <v>1</v>
      </c>
      <c r="E4697" s="12" t="b">
        <v>0</v>
      </c>
      <c r="F4697" s="12" t="b">
        <v>0</v>
      </c>
      <c r="G4697" s="12" t="b">
        <v>0</v>
      </c>
      <c r="H4697" s="12" t="b">
        <v>0</v>
      </c>
      <c r="I4697" s="13"/>
      <c r="J4697" s="13"/>
      <c r="K4697" s="12" t="b">
        <v>0</v>
      </c>
      <c r="L4697" s="15">
        <v>45779.0</v>
      </c>
      <c r="M4697" s="11" t="s">
        <v>189</v>
      </c>
      <c r="N4697" s="11" t="s">
        <v>16747</v>
      </c>
      <c r="O4697" s="11" t="s">
        <v>16748</v>
      </c>
      <c r="P4697" s="11" t="s">
        <v>16744</v>
      </c>
      <c r="Q4697" s="11" t="s">
        <v>384</v>
      </c>
      <c r="R4697" s="11" t="s">
        <v>16749</v>
      </c>
      <c r="S4697" s="13"/>
      <c r="T4697" s="13"/>
      <c r="U4697" s="11" t="s">
        <v>10583</v>
      </c>
      <c r="W4697" s="11" t="s">
        <v>16744</v>
      </c>
      <c r="Z4697" s="13"/>
      <c r="AA4697" s="11" t="s">
        <v>151</v>
      </c>
      <c r="AB4697" s="13"/>
      <c r="AC4697" s="13"/>
      <c r="AD4697" s="11" t="s">
        <v>16749</v>
      </c>
      <c r="AE4697" s="13"/>
      <c r="AF4697" s="13"/>
      <c r="AG4697" s="11" t="s">
        <v>152</v>
      </c>
      <c r="AH4697" s="11" t="s">
        <v>16745</v>
      </c>
      <c r="AJ4697" s="13"/>
      <c r="AK4697" s="13"/>
      <c r="AL4697" s="13"/>
      <c r="AM4697" s="13"/>
      <c r="AN4697" s="13"/>
      <c r="AO4697" s="13"/>
      <c r="AP4697" s="11" t="s">
        <v>16746</v>
      </c>
      <c r="AR4697" s="13"/>
      <c r="AS4697" s="13"/>
      <c r="AT4697" s="12" t="b">
        <v>1</v>
      </c>
      <c r="AU4697" s="13"/>
      <c r="AV4697" s="17">
        <v>45940.0</v>
      </c>
      <c r="AW4697" s="13"/>
      <c r="AX4697" s="14" t="s">
        <v>155</v>
      </c>
      <c r="AY4697" s="13"/>
      <c r="AZ4697" s="14">
        <v>3217.0</v>
      </c>
      <c r="BA4697" s="13"/>
    </row>
    <row r="4698">
      <c r="A4698" s="11" t="s">
        <v>16750</v>
      </c>
      <c r="B4698" s="11">
        <v>12030.0</v>
      </c>
      <c r="C4698" s="12" t="b">
        <v>0</v>
      </c>
      <c r="D4698" s="12" t="b">
        <v>1</v>
      </c>
      <c r="E4698" s="12" t="b">
        <v>0</v>
      </c>
      <c r="F4698" s="12" t="b">
        <v>0</v>
      </c>
      <c r="G4698" s="12" t="b">
        <v>0</v>
      </c>
      <c r="H4698" s="12" t="b">
        <v>0</v>
      </c>
      <c r="I4698" s="13"/>
      <c r="J4698" s="13"/>
      <c r="K4698" s="12" t="b">
        <v>0</v>
      </c>
      <c r="L4698" s="15">
        <v>45779.0</v>
      </c>
      <c r="M4698" s="11" t="s">
        <v>189</v>
      </c>
      <c r="N4698" s="11" t="s">
        <v>16751</v>
      </c>
      <c r="O4698" s="11" t="s">
        <v>16142</v>
      </c>
      <c r="P4698" s="11" t="s">
        <v>16744</v>
      </c>
      <c r="Q4698" s="11" t="s">
        <v>384</v>
      </c>
      <c r="R4698" s="11" t="s">
        <v>16143</v>
      </c>
      <c r="S4698" s="13"/>
      <c r="T4698" s="13"/>
      <c r="U4698" s="11" t="s">
        <v>10583</v>
      </c>
      <c r="W4698" s="11" t="s">
        <v>16744</v>
      </c>
      <c r="Z4698" s="13"/>
      <c r="AA4698" s="11" t="s">
        <v>151</v>
      </c>
      <c r="AB4698" s="13"/>
      <c r="AC4698" s="13"/>
      <c r="AD4698" s="11" t="s">
        <v>16143</v>
      </c>
      <c r="AE4698" s="13"/>
      <c r="AF4698" s="13"/>
      <c r="AG4698" s="11" t="s">
        <v>152</v>
      </c>
      <c r="AH4698" s="11" t="s">
        <v>16745</v>
      </c>
      <c r="AJ4698" s="13"/>
      <c r="AK4698" s="13"/>
      <c r="AL4698" s="13"/>
      <c r="AM4698" s="13"/>
      <c r="AN4698" s="13"/>
      <c r="AO4698" s="13"/>
      <c r="AP4698" s="11" t="s">
        <v>16750</v>
      </c>
      <c r="AR4698" s="13"/>
      <c r="AS4698" s="13"/>
      <c r="AT4698" s="12" t="b">
        <v>1</v>
      </c>
      <c r="AU4698" s="13"/>
      <c r="AV4698" s="17">
        <v>45940.0</v>
      </c>
      <c r="AW4698" s="13"/>
      <c r="AX4698" s="14" t="s">
        <v>155</v>
      </c>
      <c r="AY4698" s="13"/>
      <c r="AZ4698" s="14">
        <v>3211.0</v>
      </c>
      <c r="BA4698" s="13"/>
    </row>
    <row r="4699">
      <c r="A4699" s="11" t="s">
        <v>16752</v>
      </c>
      <c r="B4699" s="11">
        <v>12031.0</v>
      </c>
      <c r="C4699" s="12" t="b">
        <v>0</v>
      </c>
      <c r="D4699" s="12" t="b">
        <v>0</v>
      </c>
      <c r="E4699" s="12" t="b">
        <v>0</v>
      </c>
      <c r="F4699" s="12" t="b">
        <v>0</v>
      </c>
      <c r="G4699" s="12" t="b">
        <v>0</v>
      </c>
      <c r="H4699" s="12" t="b">
        <v>0</v>
      </c>
      <c r="I4699" s="13"/>
      <c r="J4699" s="13"/>
      <c r="K4699" s="12" t="b">
        <v>0</v>
      </c>
      <c r="L4699" s="15">
        <v>45779.0</v>
      </c>
      <c r="M4699" s="11" t="s">
        <v>189</v>
      </c>
      <c r="N4699" s="11" t="s">
        <v>16753</v>
      </c>
      <c r="O4699" s="11" t="s">
        <v>16754</v>
      </c>
      <c r="P4699" s="11" t="s">
        <v>16744</v>
      </c>
      <c r="Q4699" s="11" t="s">
        <v>384</v>
      </c>
      <c r="R4699" s="11" t="s">
        <v>16755</v>
      </c>
      <c r="T4699" s="13"/>
      <c r="U4699" s="11" t="s">
        <v>10583</v>
      </c>
      <c r="W4699" s="11" t="s">
        <v>16744</v>
      </c>
      <c r="Z4699" s="13"/>
      <c r="AA4699" s="11" t="s">
        <v>215</v>
      </c>
      <c r="AB4699" s="13"/>
      <c r="AC4699" s="13"/>
      <c r="AD4699" s="11" t="s">
        <v>16755</v>
      </c>
      <c r="AF4699" s="13"/>
      <c r="AG4699" s="11" t="s">
        <v>152</v>
      </c>
      <c r="AH4699" s="11" t="s">
        <v>16745</v>
      </c>
      <c r="AJ4699" s="13"/>
      <c r="AK4699" s="13"/>
      <c r="AL4699" s="13"/>
      <c r="AM4699" s="13"/>
      <c r="AN4699" s="13"/>
      <c r="AO4699" s="13"/>
      <c r="AP4699" s="11" t="s">
        <v>16752</v>
      </c>
      <c r="AR4699" s="13"/>
      <c r="AS4699" s="13"/>
      <c r="AT4699" s="12" t="b">
        <v>1</v>
      </c>
      <c r="AU4699" s="13"/>
      <c r="AV4699" s="17">
        <v>45940.0</v>
      </c>
      <c r="AW4699" s="13"/>
      <c r="AX4699" s="14" t="s">
        <v>155</v>
      </c>
      <c r="AY4699" s="13"/>
      <c r="AZ4699" s="14">
        <v>3213.0</v>
      </c>
      <c r="BA4699" s="13"/>
    </row>
    <row r="4700">
      <c r="A4700" s="11" t="s">
        <v>16756</v>
      </c>
      <c r="B4700" s="11">
        <v>12032.0</v>
      </c>
      <c r="C4700" s="12" t="b">
        <v>0</v>
      </c>
      <c r="D4700" s="12" t="b">
        <v>1</v>
      </c>
      <c r="E4700" s="12" t="b">
        <v>0</v>
      </c>
      <c r="F4700" s="12" t="b">
        <v>0</v>
      </c>
      <c r="G4700" s="12" t="b">
        <v>0</v>
      </c>
      <c r="H4700" s="12" t="b">
        <v>0</v>
      </c>
      <c r="I4700" s="13"/>
      <c r="J4700" s="13"/>
      <c r="K4700" s="12" t="b">
        <v>0</v>
      </c>
      <c r="L4700" s="15">
        <v>45779.0</v>
      </c>
      <c r="M4700" s="11" t="s">
        <v>189</v>
      </c>
      <c r="N4700" s="11" t="s">
        <v>16757</v>
      </c>
      <c r="O4700" s="11" t="s">
        <v>7308</v>
      </c>
      <c r="P4700" s="11" t="s">
        <v>16744</v>
      </c>
      <c r="Q4700" s="11" t="s">
        <v>384</v>
      </c>
      <c r="R4700" s="11" t="s">
        <v>7309</v>
      </c>
      <c r="T4700" s="13"/>
      <c r="U4700" s="11" t="s">
        <v>10583</v>
      </c>
      <c r="W4700" s="11" t="s">
        <v>16744</v>
      </c>
      <c r="Z4700" s="13"/>
      <c r="AA4700" s="11" t="s">
        <v>151</v>
      </c>
      <c r="AB4700" s="13"/>
      <c r="AC4700" s="13"/>
      <c r="AD4700" s="11" t="s">
        <v>7309</v>
      </c>
      <c r="AF4700" s="13"/>
      <c r="AG4700" s="11" t="s">
        <v>152</v>
      </c>
      <c r="AH4700" s="11" t="s">
        <v>16745</v>
      </c>
      <c r="AJ4700" s="13"/>
      <c r="AK4700" s="13"/>
      <c r="AL4700" s="13"/>
      <c r="AM4700" s="13"/>
      <c r="AN4700" s="13"/>
      <c r="AO4700" s="13"/>
      <c r="AP4700" s="11" t="s">
        <v>16756</v>
      </c>
      <c r="AR4700" s="13"/>
      <c r="AS4700" s="13"/>
      <c r="AT4700" s="12" t="b">
        <v>1</v>
      </c>
      <c r="AU4700" s="13"/>
      <c r="AV4700" s="17">
        <v>45940.0</v>
      </c>
      <c r="AW4700" s="13"/>
      <c r="AX4700" s="14" t="s">
        <v>155</v>
      </c>
      <c r="AY4700" s="13"/>
      <c r="AZ4700" s="14">
        <v>3209.0</v>
      </c>
      <c r="BA4700" s="13"/>
    </row>
    <row r="4701">
      <c r="A4701" s="11" t="s">
        <v>16758</v>
      </c>
      <c r="B4701" s="11">
        <v>12033.0</v>
      </c>
      <c r="C4701" s="12" t="b">
        <v>0</v>
      </c>
      <c r="D4701" s="12" t="b">
        <v>1</v>
      </c>
      <c r="E4701" s="12" t="b">
        <v>0</v>
      </c>
      <c r="F4701" s="12" t="b">
        <v>0</v>
      </c>
      <c r="G4701" s="12" t="b">
        <v>0</v>
      </c>
      <c r="H4701" s="12" t="b">
        <v>0</v>
      </c>
      <c r="I4701" s="13"/>
      <c r="J4701" s="13"/>
      <c r="K4701" s="12" t="b">
        <v>0</v>
      </c>
      <c r="L4701" s="15">
        <v>45779.0</v>
      </c>
      <c r="M4701" s="11" t="s">
        <v>189</v>
      </c>
      <c r="N4701" s="11" t="s">
        <v>16759</v>
      </c>
      <c r="O4701" s="11" t="s">
        <v>16135</v>
      </c>
      <c r="P4701" s="11" t="s">
        <v>16744</v>
      </c>
      <c r="Q4701" s="11" t="s">
        <v>384</v>
      </c>
      <c r="R4701" s="11" t="s">
        <v>16136</v>
      </c>
      <c r="S4701" s="11" t="s">
        <v>4819</v>
      </c>
      <c r="U4701" s="11" t="s">
        <v>10583</v>
      </c>
      <c r="W4701" s="11" t="s">
        <v>16744</v>
      </c>
      <c r="Z4701" s="13"/>
      <c r="AA4701" s="11" t="s">
        <v>151</v>
      </c>
      <c r="AB4701" s="13"/>
      <c r="AC4701" s="13"/>
      <c r="AD4701" s="11" t="s">
        <v>16136</v>
      </c>
      <c r="AE4701" s="13"/>
      <c r="AF4701" s="13"/>
      <c r="AG4701" s="11" t="s">
        <v>152</v>
      </c>
      <c r="AH4701" s="11" t="s">
        <v>16745</v>
      </c>
      <c r="AJ4701" s="13"/>
      <c r="AK4701" s="13"/>
      <c r="AL4701" s="13"/>
      <c r="AM4701" s="13"/>
      <c r="AN4701" s="13"/>
      <c r="AO4701" s="13"/>
      <c r="AP4701" s="11" t="s">
        <v>16758</v>
      </c>
      <c r="AR4701" s="13"/>
      <c r="AS4701" s="13"/>
      <c r="AT4701" s="12" t="b">
        <v>1</v>
      </c>
      <c r="AU4701" s="13"/>
      <c r="AV4701" s="17">
        <v>45940.0</v>
      </c>
      <c r="AW4701" s="13"/>
      <c r="AX4701" s="14" t="s">
        <v>155</v>
      </c>
      <c r="AY4701" s="13"/>
      <c r="AZ4701" s="14">
        <v>3221.0</v>
      </c>
      <c r="BA4701" s="13"/>
    </row>
    <row r="4702">
      <c r="A4702" s="11" t="s">
        <v>16760</v>
      </c>
      <c r="B4702" s="11">
        <v>12034.0</v>
      </c>
      <c r="C4702" s="12" t="b">
        <v>0</v>
      </c>
      <c r="D4702" s="12" t="b">
        <v>1</v>
      </c>
      <c r="E4702" s="12" t="b">
        <v>0</v>
      </c>
      <c r="F4702" s="12" t="b">
        <v>0</v>
      </c>
      <c r="G4702" s="12" t="b">
        <v>0</v>
      </c>
      <c r="H4702" s="12" t="b">
        <v>0</v>
      </c>
      <c r="I4702" s="13"/>
      <c r="J4702" s="13"/>
      <c r="K4702" s="12" t="b">
        <v>0</v>
      </c>
      <c r="L4702" s="15">
        <v>45779.0</v>
      </c>
      <c r="M4702" s="11" t="s">
        <v>189</v>
      </c>
      <c r="N4702" s="11" t="s">
        <v>16761</v>
      </c>
      <c r="O4702" s="11" t="s">
        <v>16762</v>
      </c>
      <c r="P4702" s="11" t="s">
        <v>16744</v>
      </c>
      <c r="Q4702" s="11" t="s">
        <v>384</v>
      </c>
      <c r="R4702" s="11" t="s">
        <v>16763</v>
      </c>
      <c r="S4702" s="13"/>
      <c r="T4702" s="13"/>
      <c r="U4702" s="13"/>
      <c r="V4702" s="13"/>
      <c r="W4702" s="11" t="s">
        <v>16744</v>
      </c>
      <c r="Z4702" s="13"/>
      <c r="AA4702" s="11" t="s">
        <v>151</v>
      </c>
      <c r="AB4702" s="13"/>
      <c r="AC4702" s="13"/>
      <c r="AD4702" s="11" t="s">
        <v>16763</v>
      </c>
      <c r="AE4702" s="13"/>
      <c r="AF4702" s="13"/>
      <c r="AG4702" s="11" t="s">
        <v>152</v>
      </c>
      <c r="AH4702" s="11" t="s">
        <v>16745</v>
      </c>
      <c r="AJ4702" s="13"/>
      <c r="AK4702" s="13"/>
      <c r="AL4702" s="13"/>
      <c r="AM4702" s="13"/>
      <c r="AN4702" s="13"/>
      <c r="AO4702" s="13"/>
      <c r="AP4702" s="11" t="s">
        <v>16760</v>
      </c>
      <c r="AR4702" s="13"/>
      <c r="AS4702" s="13"/>
      <c r="AT4702" s="12" t="b">
        <v>1</v>
      </c>
      <c r="AU4702" s="13"/>
      <c r="AV4702" s="17">
        <v>45940.0</v>
      </c>
      <c r="AW4702" s="13"/>
      <c r="AX4702" s="14" t="s">
        <v>155</v>
      </c>
      <c r="AY4702" s="13"/>
      <c r="AZ4702" s="14">
        <v>3214.0</v>
      </c>
      <c r="BA4702" s="13"/>
    </row>
    <row r="4703">
      <c r="A4703" s="11" t="s">
        <v>16764</v>
      </c>
      <c r="B4703" s="11">
        <v>12035.0</v>
      </c>
      <c r="C4703" s="12" t="b">
        <v>0</v>
      </c>
      <c r="D4703" s="12" t="b">
        <v>1</v>
      </c>
      <c r="E4703" s="12" t="b">
        <v>0</v>
      </c>
      <c r="F4703" s="12" t="b">
        <v>0</v>
      </c>
      <c r="G4703" s="12" t="b">
        <v>0</v>
      </c>
      <c r="H4703" s="12" t="b">
        <v>0</v>
      </c>
      <c r="I4703" s="13"/>
      <c r="J4703" s="13"/>
      <c r="K4703" s="12" t="b">
        <v>0</v>
      </c>
      <c r="L4703" s="15">
        <v>45779.0</v>
      </c>
      <c r="M4703" s="11" t="s">
        <v>189</v>
      </c>
      <c r="N4703" s="11" t="s">
        <v>16765</v>
      </c>
      <c r="O4703" s="11" t="s">
        <v>16154</v>
      </c>
      <c r="P4703" s="11" t="s">
        <v>16744</v>
      </c>
      <c r="Q4703" s="11" t="s">
        <v>384</v>
      </c>
      <c r="R4703" s="11" t="s">
        <v>16155</v>
      </c>
      <c r="S4703" s="11" t="s">
        <v>16156</v>
      </c>
      <c r="U4703" s="11" t="s">
        <v>10583</v>
      </c>
      <c r="W4703" s="11" t="s">
        <v>16744</v>
      </c>
      <c r="Z4703" s="13"/>
      <c r="AA4703" s="11" t="s">
        <v>151</v>
      </c>
      <c r="AB4703" s="13"/>
      <c r="AC4703" s="13"/>
      <c r="AD4703" s="11" t="s">
        <v>16155</v>
      </c>
      <c r="AE4703" s="13"/>
      <c r="AF4703" s="13"/>
      <c r="AG4703" s="11" t="s">
        <v>152</v>
      </c>
      <c r="AH4703" s="11" t="s">
        <v>16745</v>
      </c>
      <c r="AJ4703" s="13"/>
      <c r="AK4703" s="13"/>
      <c r="AL4703" s="13"/>
      <c r="AM4703" s="13"/>
      <c r="AN4703" s="13"/>
      <c r="AO4703" s="13"/>
      <c r="AP4703" s="11" t="s">
        <v>16764</v>
      </c>
      <c r="AR4703" s="13"/>
      <c r="AS4703" s="13"/>
      <c r="AT4703" s="12" t="b">
        <v>1</v>
      </c>
      <c r="AU4703" s="13"/>
      <c r="AV4703" s="17">
        <v>45940.0</v>
      </c>
      <c r="AW4703" s="13"/>
      <c r="AX4703" s="14" t="s">
        <v>155</v>
      </c>
      <c r="AY4703" s="13"/>
      <c r="AZ4703" s="14">
        <v>3215.0</v>
      </c>
      <c r="BA4703" s="13"/>
    </row>
    <row r="4704">
      <c r="A4704" s="11" t="s">
        <v>16766</v>
      </c>
      <c r="B4704" s="11">
        <v>12036.0</v>
      </c>
      <c r="C4704" s="12" t="b">
        <v>0</v>
      </c>
      <c r="D4704" s="12" t="b">
        <v>1</v>
      </c>
      <c r="E4704" s="12" t="b">
        <v>0</v>
      </c>
      <c r="F4704" s="12" t="b">
        <v>0</v>
      </c>
      <c r="G4704" s="12" t="b">
        <v>0</v>
      </c>
      <c r="H4704" s="12" t="b">
        <v>0</v>
      </c>
      <c r="I4704" s="13"/>
      <c r="J4704" s="13"/>
      <c r="K4704" s="12" t="b">
        <v>0</v>
      </c>
      <c r="L4704" s="15">
        <v>45779.0</v>
      </c>
      <c r="M4704" s="11" t="s">
        <v>189</v>
      </c>
      <c r="N4704" s="11" t="s">
        <v>16767</v>
      </c>
      <c r="O4704" s="11" t="s">
        <v>16644</v>
      </c>
      <c r="P4704" s="11" t="s">
        <v>16744</v>
      </c>
      <c r="Q4704" s="11" t="s">
        <v>384</v>
      </c>
      <c r="R4704" s="11" t="s">
        <v>16645</v>
      </c>
      <c r="S4704" s="13"/>
      <c r="T4704" s="13"/>
      <c r="U4704" s="11" t="s">
        <v>10583</v>
      </c>
      <c r="W4704" s="11" t="s">
        <v>16744</v>
      </c>
      <c r="Z4704" s="13"/>
      <c r="AA4704" s="11" t="s">
        <v>151</v>
      </c>
      <c r="AB4704" s="13"/>
      <c r="AC4704" s="13"/>
      <c r="AD4704" s="11" t="s">
        <v>16645</v>
      </c>
      <c r="AE4704" s="13"/>
      <c r="AF4704" s="13"/>
      <c r="AG4704" s="11" t="s">
        <v>152</v>
      </c>
      <c r="AH4704" s="11" t="s">
        <v>16745</v>
      </c>
      <c r="AJ4704" s="13"/>
      <c r="AK4704" s="13"/>
      <c r="AL4704" s="13"/>
      <c r="AM4704" s="13"/>
      <c r="AN4704" s="13"/>
      <c r="AO4704" s="13"/>
      <c r="AP4704" s="11" t="s">
        <v>16766</v>
      </c>
      <c r="AR4704" s="13"/>
      <c r="AS4704" s="13"/>
      <c r="AT4704" s="12" t="b">
        <v>1</v>
      </c>
      <c r="AU4704" s="13"/>
      <c r="AV4704" s="17">
        <v>45940.0</v>
      </c>
      <c r="AW4704" s="13"/>
      <c r="AX4704" s="14" t="s">
        <v>155</v>
      </c>
      <c r="AY4704" s="13"/>
      <c r="AZ4704" s="14">
        <v>3218.0</v>
      </c>
      <c r="BA4704" s="13"/>
    </row>
    <row r="4705">
      <c r="A4705" s="11" t="s">
        <v>16768</v>
      </c>
      <c r="B4705" s="11">
        <v>12037.0</v>
      </c>
      <c r="C4705" s="12" t="b">
        <v>0</v>
      </c>
      <c r="D4705" s="12" t="b">
        <v>1</v>
      </c>
      <c r="E4705" s="12" t="b">
        <v>0</v>
      </c>
      <c r="F4705" s="12" t="b">
        <v>0</v>
      </c>
      <c r="G4705" s="12" t="b">
        <v>0</v>
      </c>
      <c r="H4705" s="12" t="b">
        <v>0</v>
      </c>
      <c r="I4705" s="13"/>
      <c r="J4705" s="13"/>
      <c r="K4705" s="12" t="b">
        <v>0</v>
      </c>
      <c r="L4705" s="15">
        <v>45779.0</v>
      </c>
      <c r="M4705" s="11" t="s">
        <v>189</v>
      </c>
      <c r="N4705" s="11" t="s">
        <v>16769</v>
      </c>
      <c r="O4705" s="11" t="s">
        <v>16770</v>
      </c>
      <c r="P4705" s="11" t="s">
        <v>16744</v>
      </c>
      <c r="Q4705" s="11" t="s">
        <v>384</v>
      </c>
      <c r="R4705" s="11" t="s">
        <v>16771</v>
      </c>
      <c r="S4705" s="13"/>
      <c r="T4705" s="13"/>
      <c r="U4705" s="11" t="s">
        <v>10583</v>
      </c>
      <c r="W4705" s="11" t="s">
        <v>16744</v>
      </c>
      <c r="Z4705" s="13"/>
      <c r="AA4705" s="11" t="s">
        <v>151</v>
      </c>
      <c r="AB4705" s="13"/>
      <c r="AC4705" s="13"/>
      <c r="AD4705" s="11" t="s">
        <v>16771</v>
      </c>
      <c r="AE4705" s="13"/>
      <c r="AF4705" s="13"/>
      <c r="AG4705" s="11" t="s">
        <v>152</v>
      </c>
      <c r="AH4705" s="11" t="s">
        <v>16745</v>
      </c>
      <c r="AJ4705" s="13"/>
      <c r="AK4705" s="13"/>
      <c r="AL4705" s="13"/>
      <c r="AM4705" s="13"/>
      <c r="AN4705" s="13"/>
      <c r="AO4705" s="13"/>
      <c r="AP4705" s="11" t="s">
        <v>16768</v>
      </c>
      <c r="AR4705" s="13"/>
      <c r="AS4705" s="13"/>
      <c r="AT4705" s="12" t="b">
        <v>1</v>
      </c>
      <c r="AU4705" s="13"/>
      <c r="AV4705" s="17">
        <v>45940.0</v>
      </c>
      <c r="AW4705" s="13"/>
      <c r="AX4705" s="14" t="s">
        <v>155</v>
      </c>
      <c r="AY4705" s="13"/>
      <c r="AZ4705" s="14">
        <v>3223.0</v>
      </c>
      <c r="BA4705" s="13"/>
    </row>
    <row r="4706">
      <c r="A4706" s="11" t="s">
        <v>16772</v>
      </c>
      <c r="B4706" s="11">
        <v>12038.0</v>
      </c>
      <c r="C4706" s="12" t="b">
        <v>0</v>
      </c>
      <c r="D4706" s="12" t="b">
        <v>1</v>
      </c>
      <c r="E4706" s="12" t="b">
        <v>0</v>
      </c>
      <c r="F4706" s="12" t="b">
        <v>0</v>
      </c>
      <c r="G4706" s="12" t="b">
        <v>0</v>
      </c>
      <c r="H4706" s="12" t="b">
        <v>0</v>
      </c>
      <c r="I4706" s="13"/>
      <c r="J4706" s="13"/>
      <c r="K4706" s="12" t="b">
        <v>0</v>
      </c>
      <c r="L4706" s="15">
        <v>45779.0</v>
      </c>
      <c r="M4706" s="11" t="s">
        <v>189</v>
      </c>
      <c r="N4706" s="11" t="s">
        <v>16773</v>
      </c>
      <c r="O4706" s="11" t="s">
        <v>16126</v>
      </c>
      <c r="P4706" s="11" t="s">
        <v>16744</v>
      </c>
      <c r="Q4706" s="11" t="s">
        <v>384</v>
      </c>
      <c r="R4706" s="11" t="s">
        <v>16127</v>
      </c>
      <c r="S4706" s="11" t="s">
        <v>437</v>
      </c>
      <c r="T4706" s="13"/>
      <c r="U4706" s="11" t="s">
        <v>10583</v>
      </c>
      <c r="W4706" s="11" t="s">
        <v>16744</v>
      </c>
      <c r="Z4706" s="13"/>
      <c r="AA4706" s="11" t="s">
        <v>151</v>
      </c>
      <c r="AB4706" s="13"/>
      <c r="AC4706" s="13"/>
      <c r="AD4706" s="11" t="s">
        <v>16127</v>
      </c>
      <c r="AE4706" s="13"/>
      <c r="AF4706" s="13"/>
      <c r="AG4706" s="11" t="s">
        <v>152</v>
      </c>
      <c r="AH4706" s="11" t="s">
        <v>16745</v>
      </c>
      <c r="AJ4706" s="13"/>
      <c r="AK4706" s="13"/>
      <c r="AL4706" s="13"/>
      <c r="AM4706" s="13"/>
      <c r="AN4706" s="13"/>
      <c r="AO4706" s="13"/>
      <c r="AP4706" s="11" t="s">
        <v>16772</v>
      </c>
      <c r="AR4706" s="13"/>
      <c r="AS4706" s="13"/>
      <c r="AT4706" s="12" t="b">
        <v>1</v>
      </c>
      <c r="AU4706" s="13"/>
      <c r="AV4706" s="17">
        <v>45940.0</v>
      </c>
      <c r="AW4706" s="13"/>
      <c r="AX4706" s="14" t="s">
        <v>155</v>
      </c>
      <c r="AY4706" s="13"/>
      <c r="AZ4706" s="14">
        <v>3216.0</v>
      </c>
      <c r="BA4706" s="13"/>
    </row>
    <row r="4707">
      <c r="A4707" s="11" t="s">
        <v>16774</v>
      </c>
      <c r="B4707" s="11">
        <v>12039.0</v>
      </c>
      <c r="C4707" s="12" t="b">
        <v>0</v>
      </c>
      <c r="D4707" s="12" t="b">
        <v>1</v>
      </c>
      <c r="E4707" s="12" t="b">
        <v>0</v>
      </c>
      <c r="F4707" s="12" t="b">
        <v>0</v>
      </c>
      <c r="G4707" s="12" t="b">
        <v>0</v>
      </c>
      <c r="H4707" s="12" t="b">
        <v>0</v>
      </c>
      <c r="I4707" s="13"/>
      <c r="J4707" s="13"/>
      <c r="K4707" s="12" t="b">
        <v>0</v>
      </c>
      <c r="L4707" s="15">
        <v>45779.0</v>
      </c>
      <c r="M4707" s="11" t="s">
        <v>189</v>
      </c>
      <c r="N4707" s="11" t="s">
        <v>16775</v>
      </c>
      <c r="O4707" s="11" t="s">
        <v>16776</v>
      </c>
      <c r="P4707" s="11" t="s">
        <v>16744</v>
      </c>
      <c r="Q4707" s="11" t="s">
        <v>384</v>
      </c>
      <c r="R4707" s="11" t="s">
        <v>16777</v>
      </c>
      <c r="T4707" s="13"/>
      <c r="U4707" s="11" t="s">
        <v>10583</v>
      </c>
      <c r="W4707" s="11" t="s">
        <v>16744</v>
      </c>
      <c r="Z4707" s="13"/>
      <c r="AA4707" s="11" t="s">
        <v>151</v>
      </c>
      <c r="AB4707" s="13"/>
      <c r="AC4707" s="13"/>
      <c r="AD4707" s="11" t="s">
        <v>16777</v>
      </c>
      <c r="AF4707" s="13"/>
      <c r="AG4707" s="11" t="s">
        <v>152</v>
      </c>
      <c r="AH4707" s="11" t="s">
        <v>16745</v>
      </c>
      <c r="AJ4707" s="13"/>
      <c r="AK4707" s="13"/>
      <c r="AL4707" s="13"/>
      <c r="AM4707" s="13"/>
      <c r="AN4707" s="13"/>
      <c r="AO4707" s="13"/>
      <c r="AP4707" s="11" t="s">
        <v>16774</v>
      </c>
      <c r="AR4707" s="13"/>
      <c r="AS4707" s="13"/>
      <c r="AT4707" s="12" t="b">
        <v>1</v>
      </c>
      <c r="AU4707" s="13"/>
      <c r="AV4707" s="17">
        <v>45940.0</v>
      </c>
      <c r="AW4707" s="13"/>
      <c r="AX4707" s="14" t="s">
        <v>155</v>
      </c>
      <c r="AY4707" s="13"/>
      <c r="AZ4707" s="14">
        <v>3220.0</v>
      </c>
      <c r="BA4707" s="13"/>
    </row>
    <row r="4708">
      <c r="A4708" s="11" t="s">
        <v>16778</v>
      </c>
      <c r="B4708" s="11">
        <v>12040.0</v>
      </c>
      <c r="C4708" s="12" t="b">
        <v>0</v>
      </c>
      <c r="D4708" s="12" t="b">
        <v>0</v>
      </c>
      <c r="E4708" s="12" t="b">
        <v>0</v>
      </c>
      <c r="F4708" s="12" t="b">
        <v>0</v>
      </c>
      <c r="G4708" s="12" t="b">
        <v>0</v>
      </c>
      <c r="H4708" s="12" t="b">
        <v>0</v>
      </c>
      <c r="I4708" s="13"/>
      <c r="J4708" s="13"/>
      <c r="K4708" s="12" t="b">
        <v>0</v>
      </c>
      <c r="L4708" s="15">
        <v>45779.0</v>
      </c>
      <c r="M4708" s="11" t="s">
        <v>189</v>
      </c>
      <c r="N4708" s="11" t="s">
        <v>16779</v>
      </c>
      <c r="O4708" s="11" t="s">
        <v>16780</v>
      </c>
      <c r="P4708" s="11" t="s">
        <v>16744</v>
      </c>
      <c r="Q4708" s="11" t="s">
        <v>384</v>
      </c>
      <c r="R4708" s="11" t="s">
        <v>16781</v>
      </c>
      <c r="S4708" s="11" t="s">
        <v>16782</v>
      </c>
      <c r="U4708" s="11" t="s">
        <v>10583</v>
      </c>
      <c r="W4708" s="11" t="s">
        <v>16744</v>
      </c>
      <c r="Z4708" s="13"/>
      <c r="AA4708" s="11" t="s">
        <v>151</v>
      </c>
      <c r="AB4708" s="13"/>
      <c r="AC4708" s="13"/>
      <c r="AD4708" s="11" t="s">
        <v>16781</v>
      </c>
      <c r="AE4708" s="13"/>
      <c r="AF4708" s="13"/>
      <c r="AG4708" s="11" t="s">
        <v>152</v>
      </c>
      <c r="AH4708" s="11" t="s">
        <v>16745</v>
      </c>
      <c r="AJ4708" s="13"/>
      <c r="AK4708" s="13"/>
      <c r="AL4708" s="13"/>
      <c r="AM4708" s="13"/>
      <c r="AN4708" s="13"/>
      <c r="AO4708" s="13"/>
      <c r="AP4708" s="11" t="s">
        <v>16778</v>
      </c>
      <c r="AR4708" s="13"/>
      <c r="AS4708" s="13"/>
      <c r="AT4708" s="12" t="b">
        <v>1</v>
      </c>
      <c r="AU4708" s="13"/>
      <c r="AV4708" s="17">
        <v>45940.0</v>
      </c>
      <c r="AW4708" s="13"/>
      <c r="AX4708" s="14" t="s">
        <v>155</v>
      </c>
      <c r="AY4708" s="13"/>
      <c r="AZ4708" s="14">
        <v>3219.0</v>
      </c>
      <c r="BA4708" s="13"/>
    </row>
    <row r="4709">
      <c r="A4709" s="11" t="s">
        <v>16783</v>
      </c>
      <c r="B4709" s="11">
        <v>12041.0</v>
      </c>
      <c r="C4709" s="12" t="b">
        <v>0</v>
      </c>
      <c r="D4709" s="12" t="b">
        <v>1</v>
      </c>
      <c r="E4709" s="12" t="b">
        <v>0</v>
      </c>
      <c r="F4709" s="12" t="b">
        <v>0</v>
      </c>
      <c r="G4709" s="12" t="b">
        <v>0</v>
      </c>
      <c r="H4709" s="12" t="b">
        <v>0</v>
      </c>
      <c r="I4709" s="13"/>
      <c r="J4709" s="13"/>
      <c r="K4709" s="12" t="b">
        <v>0</v>
      </c>
      <c r="L4709" s="15">
        <v>45779.0</v>
      </c>
      <c r="M4709" s="11" t="s">
        <v>189</v>
      </c>
      <c r="N4709" s="11" t="s">
        <v>16784</v>
      </c>
      <c r="O4709" s="11" t="s">
        <v>16150</v>
      </c>
      <c r="P4709" s="11" t="s">
        <v>16744</v>
      </c>
      <c r="Q4709" s="11" t="s">
        <v>384</v>
      </c>
      <c r="R4709" s="11" t="s">
        <v>16151</v>
      </c>
      <c r="S4709" s="13"/>
      <c r="T4709" s="13"/>
      <c r="U4709" s="11" t="s">
        <v>10583</v>
      </c>
      <c r="W4709" s="11" t="s">
        <v>16744</v>
      </c>
      <c r="Z4709" s="13"/>
      <c r="AA4709" s="11" t="s">
        <v>151</v>
      </c>
      <c r="AB4709" s="13"/>
      <c r="AC4709" s="13"/>
      <c r="AD4709" s="11" t="s">
        <v>16151</v>
      </c>
      <c r="AE4709" s="13"/>
      <c r="AF4709" s="13"/>
      <c r="AG4709" s="11" t="s">
        <v>152</v>
      </c>
      <c r="AH4709" s="11" t="s">
        <v>16745</v>
      </c>
      <c r="AJ4709" s="13"/>
      <c r="AK4709" s="13"/>
      <c r="AL4709" s="13"/>
      <c r="AM4709" s="13"/>
      <c r="AN4709" s="13"/>
      <c r="AO4709" s="13"/>
      <c r="AP4709" s="11" t="s">
        <v>16783</v>
      </c>
      <c r="AR4709" s="13"/>
      <c r="AS4709" s="13"/>
      <c r="AT4709" s="12" t="b">
        <v>1</v>
      </c>
      <c r="AU4709" s="13"/>
      <c r="AV4709" s="17">
        <v>45940.0</v>
      </c>
      <c r="AW4709" s="13"/>
      <c r="AX4709" s="14" t="s">
        <v>155</v>
      </c>
      <c r="AY4709" s="13"/>
      <c r="AZ4709" s="14">
        <v>3212.0</v>
      </c>
      <c r="BA4709" s="13"/>
    </row>
    <row r="4710">
      <c r="A4710" s="11" t="s">
        <v>16785</v>
      </c>
      <c r="B4710" s="11">
        <v>12042.0</v>
      </c>
      <c r="C4710" s="12" t="b">
        <v>0</v>
      </c>
      <c r="D4710" s="12" t="b">
        <v>1</v>
      </c>
      <c r="E4710" s="12" t="b">
        <v>0</v>
      </c>
      <c r="F4710" s="12" t="b">
        <v>0</v>
      </c>
      <c r="G4710" s="12" t="b">
        <v>0</v>
      </c>
      <c r="H4710" s="12" t="b">
        <v>0</v>
      </c>
      <c r="I4710" s="13"/>
      <c r="J4710" s="13"/>
      <c r="K4710" s="12" t="b">
        <v>0</v>
      </c>
      <c r="L4710" s="15">
        <v>45779.0</v>
      </c>
      <c r="M4710" s="11" t="s">
        <v>189</v>
      </c>
      <c r="N4710" s="11" t="s">
        <v>16786</v>
      </c>
      <c r="O4710" s="11" t="s">
        <v>16787</v>
      </c>
      <c r="P4710" s="11" t="s">
        <v>16744</v>
      </c>
      <c r="Q4710" s="11" t="s">
        <v>384</v>
      </c>
      <c r="R4710" s="11" t="s">
        <v>16788</v>
      </c>
      <c r="S4710" s="11" t="s">
        <v>194</v>
      </c>
      <c r="T4710" s="13"/>
      <c r="U4710" s="11" t="s">
        <v>10583</v>
      </c>
      <c r="W4710" s="11" t="s">
        <v>16744</v>
      </c>
      <c r="Z4710" s="13"/>
      <c r="AA4710" s="11" t="s">
        <v>151</v>
      </c>
      <c r="AB4710" s="13"/>
      <c r="AC4710" s="13"/>
      <c r="AD4710" s="11" t="s">
        <v>16788</v>
      </c>
      <c r="AE4710" s="13"/>
      <c r="AF4710" s="13"/>
      <c r="AG4710" s="11" t="s">
        <v>152</v>
      </c>
      <c r="AH4710" s="11" t="s">
        <v>16745</v>
      </c>
      <c r="AJ4710" s="13"/>
      <c r="AK4710" s="13"/>
      <c r="AL4710" s="13"/>
      <c r="AM4710" s="13"/>
      <c r="AN4710" s="13"/>
      <c r="AO4710" s="13"/>
      <c r="AP4710" s="11" t="s">
        <v>16785</v>
      </c>
      <c r="AR4710" s="13"/>
      <c r="AS4710" s="13"/>
      <c r="AT4710" s="12" t="b">
        <v>1</v>
      </c>
      <c r="AU4710" s="13"/>
      <c r="AV4710" s="17">
        <v>45940.0</v>
      </c>
      <c r="AW4710" s="13"/>
      <c r="AX4710" s="14" t="s">
        <v>155</v>
      </c>
      <c r="AY4710" s="13"/>
      <c r="AZ4710" s="14">
        <v>3224.0</v>
      </c>
      <c r="BA4710" s="13"/>
    </row>
    <row r="4711">
      <c r="A4711" s="11" t="s">
        <v>16789</v>
      </c>
      <c r="B4711" s="11">
        <v>12043.0</v>
      </c>
      <c r="C4711" s="12" t="b">
        <v>0</v>
      </c>
      <c r="D4711" s="12" t="b">
        <v>1</v>
      </c>
      <c r="E4711" s="12" t="b">
        <v>0</v>
      </c>
      <c r="F4711" s="12" t="b">
        <v>0</v>
      </c>
      <c r="G4711" s="12" t="b">
        <v>0</v>
      </c>
      <c r="H4711" s="12" t="b">
        <v>0</v>
      </c>
      <c r="I4711" s="13"/>
      <c r="J4711" s="13"/>
      <c r="K4711" s="12" t="b">
        <v>0</v>
      </c>
      <c r="L4711" s="15">
        <v>45779.0</v>
      </c>
      <c r="M4711" s="11" t="s">
        <v>189</v>
      </c>
      <c r="N4711" s="11" t="s">
        <v>16790</v>
      </c>
      <c r="O4711" s="11" t="s">
        <v>16791</v>
      </c>
      <c r="P4711" s="11" t="s">
        <v>16744</v>
      </c>
      <c r="Q4711" s="11" t="s">
        <v>384</v>
      </c>
      <c r="R4711" s="11" t="s">
        <v>16792</v>
      </c>
      <c r="S4711" s="11" t="s">
        <v>194</v>
      </c>
      <c r="T4711" s="13"/>
      <c r="U4711" s="11" t="s">
        <v>10583</v>
      </c>
      <c r="W4711" s="11" t="s">
        <v>16744</v>
      </c>
      <c r="Z4711" s="13"/>
      <c r="AA4711" s="11" t="s">
        <v>151</v>
      </c>
      <c r="AB4711" s="13"/>
      <c r="AC4711" s="13"/>
      <c r="AD4711" s="11" t="s">
        <v>16792</v>
      </c>
      <c r="AF4711" s="13"/>
      <c r="AG4711" s="11" t="s">
        <v>152</v>
      </c>
      <c r="AH4711" s="11" t="s">
        <v>16745</v>
      </c>
      <c r="AJ4711" s="13"/>
      <c r="AK4711" s="13"/>
      <c r="AL4711" s="13"/>
      <c r="AM4711" s="13"/>
      <c r="AN4711" s="13"/>
      <c r="AO4711" s="13"/>
      <c r="AP4711" s="11" t="s">
        <v>16789</v>
      </c>
      <c r="AR4711" s="13"/>
      <c r="AS4711" s="13"/>
      <c r="AT4711" s="12" t="b">
        <v>1</v>
      </c>
      <c r="AU4711" s="13"/>
      <c r="AV4711" s="17">
        <v>45940.0</v>
      </c>
      <c r="AW4711" s="13"/>
      <c r="AX4711" s="14" t="s">
        <v>155</v>
      </c>
      <c r="AY4711" s="13"/>
      <c r="AZ4711" s="14">
        <v>3210.0</v>
      </c>
      <c r="BA4711" s="13"/>
    </row>
    <row r="4712">
      <c r="A4712" s="11" t="s">
        <v>16793</v>
      </c>
      <c r="B4712" s="11">
        <v>12044.0</v>
      </c>
      <c r="C4712" s="12" t="b">
        <v>1</v>
      </c>
      <c r="D4712" s="12" t="b">
        <v>1</v>
      </c>
      <c r="E4712" s="12" t="b">
        <v>0</v>
      </c>
      <c r="F4712" s="12" t="b">
        <v>0</v>
      </c>
      <c r="G4712" s="12" t="b">
        <v>0</v>
      </c>
      <c r="H4712" s="12" t="b">
        <v>0</v>
      </c>
      <c r="I4712" s="13"/>
      <c r="J4712" s="13"/>
      <c r="K4712" s="12" t="b">
        <v>0</v>
      </c>
      <c r="L4712" s="15">
        <v>45750.0</v>
      </c>
      <c r="M4712" s="11" t="s">
        <v>643</v>
      </c>
      <c r="N4712" s="11" t="s">
        <v>16794</v>
      </c>
      <c r="O4712" s="11" t="s">
        <v>15453</v>
      </c>
      <c r="P4712" s="11" t="s">
        <v>16461</v>
      </c>
      <c r="Q4712" s="11" t="s">
        <v>972</v>
      </c>
      <c r="R4712" s="11" t="s">
        <v>15454</v>
      </c>
      <c r="S4712" s="11" t="s">
        <v>15455</v>
      </c>
      <c r="T4712" s="11" t="s">
        <v>9224</v>
      </c>
      <c r="U4712" s="11" t="s">
        <v>16609</v>
      </c>
      <c r="W4712" s="11" t="s">
        <v>16461</v>
      </c>
      <c r="X4712" s="11" t="s">
        <v>1283</v>
      </c>
      <c r="Y4712" s="13"/>
      <c r="Z4712" s="13"/>
      <c r="AA4712" s="11" t="s">
        <v>16462</v>
      </c>
      <c r="AB4712" s="13"/>
      <c r="AC4712" s="13"/>
      <c r="AD4712" s="11" t="s">
        <v>15454</v>
      </c>
      <c r="AF4712" s="13"/>
      <c r="AG4712" s="11" t="s">
        <v>152</v>
      </c>
      <c r="AH4712" s="11" t="s">
        <v>16463</v>
      </c>
      <c r="AJ4712" s="11" t="s">
        <v>1283</v>
      </c>
      <c r="AK4712" s="13"/>
      <c r="AL4712" s="13"/>
      <c r="AM4712" s="13"/>
      <c r="AN4712" s="13"/>
      <c r="AO4712" s="13"/>
      <c r="AP4712" s="11" t="s">
        <v>16793</v>
      </c>
      <c r="AR4712" s="13"/>
      <c r="AS4712" s="13"/>
      <c r="AT4712" s="12" t="b">
        <v>1</v>
      </c>
      <c r="AU4712" s="13"/>
      <c r="AV4712" s="15">
        <v>45879.0</v>
      </c>
      <c r="AW4712" s="13"/>
      <c r="AX4712" s="14" t="s">
        <v>155</v>
      </c>
      <c r="AY4712" s="13"/>
      <c r="AZ4712" s="14">
        <v>147.0</v>
      </c>
      <c r="BA4712" s="13"/>
    </row>
    <row r="4713">
      <c r="A4713" s="11" t="s">
        <v>16795</v>
      </c>
      <c r="B4713" s="11">
        <v>12050.0</v>
      </c>
      <c r="C4713" s="12" t="b">
        <v>0</v>
      </c>
      <c r="D4713" s="12" t="b">
        <v>1</v>
      </c>
      <c r="E4713" s="12" t="b">
        <v>0</v>
      </c>
      <c r="F4713" s="12" t="b">
        <v>0</v>
      </c>
      <c r="G4713" s="12" t="b">
        <v>0</v>
      </c>
      <c r="H4713" s="12" t="b">
        <v>0</v>
      </c>
      <c r="I4713" s="13"/>
      <c r="J4713" s="13"/>
      <c r="K4713" s="12" t="b">
        <v>0</v>
      </c>
      <c r="L4713" s="14" t="s">
        <v>16000</v>
      </c>
      <c r="M4713" s="11" t="s">
        <v>1047</v>
      </c>
      <c r="N4713" s="11" t="s">
        <v>16796</v>
      </c>
      <c r="O4713" s="11" t="s">
        <v>16797</v>
      </c>
      <c r="P4713" s="11" t="s">
        <v>16002</v>
      </c>
      <c r="Q4713" s="11" t="s">
        <v>162</v>
      </c>
      <c r="R4713" s="11" t="s">
        <v>16798</v>
      </c>
      <c r="S4713" s="13"/>
      <c r="T4713" s="13"/>
      <c r="U4713" s="11" t="s">
        <v>15960</v>
      </c>
      <c r="W4713" s="11" t="s">
        <v>16002</v>
      </c>
      <c r="Z4713" s="13"/>
      <c r="AA4713" s="11" t="s">
        <v>151</v>
      </c>
      <c r="AB4713" s="13"/>
      <c r="AC4713" s="13"/>
      <c r="AD4713" s="11" t="s">
        <v>16798</v>
      </c>
      <c r="AE4713" s="13"/>
      <c r="AF4713" s="13"/>
      <c r="AG4713" s="11" t="s">
        <v>152</v>
      </c>
      <c r="AH4713" s="11" t="s">
        <v>16003</v>
      </c>
      <c r="AJ4713" s="13"/>
      <c r="AK4713" s="13"/>
      <c r="AL4713" s="13"/>
      <c r="AM4713" s="13"/>
      <c r="AN4713" s="13"/>
      <c r="AO4713" s="13"/>
      <c r="AP4713" s="11" t="s">
        <v>16795</v>
      </c>
      <c r="AR4713" s="13"/>
      <c r="AS4713" s="13"/>
      <c r="AT4713" s="12" t="b">
        <v>1</v>
      </c>
      <c r="AU4713" s="13"/>
      <c r="AV4713" s="17">
        <v>45940.0</v>
      </c>
      <c r="AW4713" s="13"/>
      <c r="AX4713" s="14" t="s">
        <v>155</v>
      </c>
      <c r="AY4713" s="13"/>
      <c r="AZ4713" s="14">
        <v>3021.0</v>
      </c>
      <c r="BA4713" s="13"/>
    </row>
    <row r="4714">
      <c r="A4714" s="11" t="s">
        <v>16799</v>
      </c>
      <c r="B4714" s="11">
        <v>12057.0</v>
      </c>
      <c r="C4714" s="12" t="b">
        <v>1</v>
      </c>
      <c r="D4714" s="12" t="b">
        <v>0</v>
      </c>
      <c r="E4714" s="12" t="b">
        <v>0</v>
      </c>
      <c r="F4714" s="12" t="b">
        <v>0</v>
      </c>
      <c r="G4714" s="12" t="b">
        <v>0</v>
      </c>
      <c r="H4714" s="12" t="b">
        <v>0</v>
      </c>
      <c r="I4714" s="13"/>
      <c r="J4714" s="13"/>
      <c r="K4714" s="12" t="b">
        <v>0</v>
      </c>
      <c r="L4714" s="15">
        <v>45750.0</v>
      </c>
      <c r="M4714" s="11" t="s">
        <v>3053</v>
      </c>
      <c r="N4714" s="11" t="s">
        <v>16800</v>
      </c>
      <c r="O4714" s="11" t="s">
        <v>3322</v>
      </c>
      <c r="P4714" s="11" t="s">
        <v>16461</v>
      </c>
      <c r="Q4714" s="11" t="s">
        <v>972</v>
      </c>
      <c r="R4714" s="11" t="s">
        <v>3323</v>
      </c>
      <c r="S4714" s="11" t="s">
        <v>1099</v>
      </c>
      <c r="T4714" s="11" t="s">
        <v>9224</v>
      </c>
      <c r="V4714" s="13"/>
      <c r="W4714" s="11" t="s">
        <v>16461</v>
      </c>
      <c r="X4714" s="11" t="s">
        <v>1781</v>
      </c>
      <c r="Y4714" s="11" t="s">
        <v>3323</v>
      </c>
      <c r="Z4714" s="13"/>
      <c r="AA4714" s="11" t="s">
        <v>16462</v>
      </c>
      <c r="AB4714" s="13"/>
      <c r="AC4714" s="13"/>
      <c r="AD4714" s="11" t="s">
        <v>3323</v>
      </c>
      <c r="AE4714" s="13"/>
      <c r="AF4714" s="13"/>
      <c r="AG4714" s="11" t="s">
        <v>152</v>
      </c>
      <c r="AH4714" s="11" t="s">
        <v>16463</v>
      </c>
      <c r="AJ4714" s="11" t="s">
        <v>1781</v>
      </c>
      <c r="AK4714" s="13"/>
      <c r="AL4714" s="13"/>
      <c r="AM4714" s="13"/>
      <c r="AN4714" s="13"/>
      <c r="AO4714" s="13"/>
      <c r="AP4714" s="11" t="s">
        <v>16799</v>
      </c>
      <c r="AR4714" s="13"/>
      <c r="AS4714" s="13"/>
      <c r="AT4714" s="12" t="b">
        <v>1</v>
      </c>
      <c r="AU4714" s="13"/>
      <c r="AV4714" s="15">
        <v>45879.0</v>
      </c>
      <c r="AW4714" s="13"/>
      <c r="AX4714" s="14" t="s">
        <v>155</v>
      </c>
      <c r="AY4714" s="13"/>
      <c r="AZ4714" s="14">
        <v>123.0</v>
      </c>
      <c r="BA4714" s="13"/>
    </row>
    <row r="4715">
      <c r="A4715" s="11" t="s">
        <v>16801</v>
      </c>
      <c r="B4715" s="11">
        <v>12060.0</v>
      </c>
      <c r="C4715" s="12" t="b">
        <v>0</v>
      </c>
      <c r="D4715" s="12" t="b">
        <v>0</v>
      </c>
      <c r="E4715" s="12" t="b">
        <v>0</v>
      </c>
      <c r="F4715" s="12" t="b">
        <v>0</v>
      </c>
      <c r="G4715" s="12" t="b">
        <v>0</v>
      </c>
      <c r="H4715" s="12" t="b">
        <v>0</v>
      </c>
      <c r="I4715" s="13"/>
      <c r="J4715" s="13"/>
      <c r="K4715" s="12" t="b">
        <v>0</v>
      </c>
      <c r="L4715" s="14" t="s">
        <v>16579</v>
      </c>
      <c r="M4715" s="11" t="s">
        <v>12349</v>
      </c>
      <c r="N4715" s="11" t="s">
        <v>16802</v>
      </c>
      <c r="O4715" s="11" t="s">
        <v>16803</v>
      </c>
      <c r="P4715" s="11" t="s">
        <v>16581</v>
      </c>
      <c r="Q4715" s="11" t="s">
        <v>1051</v>
      </c>
      <c r="R4715" s="11" t="s">
        <v>16804</v>
      </c>
      <c r="S4715" s="11" t="s">
        <v>16805</v>
      </c>
      <c r="T4715" s="11" t="s">
        <v>16582</v>
      </c>
      <c r="V4715" s="13"/>
      <c r="W4715" s="11" t="s">
        <v>16581</v>
      </c>
      <c r="Z4715" s="13"/>
      <c r="AA4715" s="11" t="s">
        <v>151</v>
      </c>
      <c r="AB4715" s="13"/>
      <c r="AC4715" s="13"/>
      <c r="AD4715" s="11" t="s">
        <v>16804</v>
      </c>
      <c r="AE4715" s="11" t="s">
        <v>16583</v>
      </c>
      <c r="AF4715" s="13"/>
      <c r="AG4715" s="11" t="s">
        <v>152</v>
      </c>
      <c r="AH4715" s="11" t="s">
        <v>16584</v>
      </c>
      <c r="AJ4715" s="13"/>
      <c r="AK4715" s="13"/>
      <c r="AL4715" s="13"/>
      <c r="AM4715" s="13"/>
      <c r="AN4715" s="13"/>
      <c r="AO4715" s="13"/>
      <c r="AP4715" s="11" t="s">
        <v>16801</v>
      </c>
      <c r="AR4715" s="13"/>
      <c r="AS4715" s="13"/>
      <c r="AT4715" s="12" t="b">
        <v>1</v>
      </c>
      <c r="AU4715" s="13"/>
      <c r="AV4715" s="17">
        <v>45940.0</v>
      </c>
      <c r="AW4715" s="13"/>
      <c r="AX4715" s="14" t="s">
        <v>155</v>
      </c>
      <c r="AY4715" s="13"/>
      <c r="AZ4715" s="14">
        <v>3285.0</v>
      </c>
      <c r="BA4715" s="13"/>
    </row>
    <row r="4716">
      <c r="A4716" s="11" t="s">
        <v>16806</v>
      </c>
      <c r="B4716" s="11">
        <v>12066.0</v>
      </c>
      <c r="C4716" s="12" t="b">
        <v>0</v>
      </c>
      <c r="D4716" s="12" t="b">
        <v>0</v>
      </c>
      <c r="E4716" s="12" t="b">
        <v>0</v>
      </c>
      <c r="F4716" s="12" t="b">
        <v>0</v>
      </c>
      <c r="G4716" s="12" t="b">
        <v>0</v>
      </c>
      <c r="H4716" s="12" t="b">
        <v>0</v>
      </c>
      <c r="I4716" s="13"/>
      <c r="J4716" s="13"/>
      <c r="K4716" s="12" t="b">
        <v>0</v>
      </c>
      <c r="L4716" s="14" t="s">
        <v>16579</v>
      </c>
      <c r="M4716" s="11" t="s">
        <v>9218</v>
      </c>
      <c r="N4716" s="11" t="s">
        <v>16807</v>
      </c>
      <c r="O4716" s="11" t="s">
        <v>9220</v>
      </c>
      <c r="P4716" s="11" t="s">
        <v>16581</v>
      </c>
      <c r="Q4716" s="11" t="s">
        <v>1051</v>
      </c>
      <c r="R4716" s="11" t="s">
        <v>9222</v>
      </c>
      <c r="S4716" s="11" t="s">
        <v>9223</v>
      </c>
      <c r="T4716" s="11" t="s">
        <v>16582</v>
      </c>
      <c r="V4716" s="13"/>
      <c r="W4716" s="11" t="s">
        <v>16581</v>
      </c>
      <c r="Z4716" s="13"/>
      <c r="AA4716" s="11" t="s">
        <v>151</v>
      </c>
      <c r="AB4716" s="13"/>
      <c r="AC4716" s="13"/>
      <c r="AD4716" s="11" t="s">
        <v>9222</v>
      </c>
      <c r="AE4716" s="11" t="s">
        <v>16808</v>
      </c>
      <c r="AF4716" s="13"/>
      <c r="AG4716" s="11" t="s">
        <v>152</v>
      </c>
      <c r="AH4716" s="11" t="s">
        <v>16584</v>
      </c>
      <c r="AJ4716" s="13"/>
      <c r="AK4716" s="13"/>
      <c r="AL4716" s="13"/>
      <c r="AM4716" s="13"/>
      <c r="AN4716" s="13"/>
      <c r="AO4716" s="13"/>
      <c r="AP4716" s="11" t="s">
        <v>16806</v>
      </c>
      <c r="AR4716" s="13"/>
      <c r="AS4716" s="13"/>
      <c r="AT4716" s="12" t="b">
        <v>1</v>
      </c>
      <c r="AU4716" s="13"/>
      <c r="AV4716" s="17">
        <v>45940.0</v>
      </c>
      <c r="AW4716" s="13"/>
      <c r="AX4716" s="14" t="s">
        <v>155</v>
      </c>
      <c r="AY4716" s="13"/>
      <c r="AZ4716" s="14">
        <v>3286.0</v>
      </c>
      <c r="BA4716" s="13"/>
    </row>
    <row r="4717">
      <c r="A4717" s="11" t="s">
        <v>16809</v>
      </c>
      <c r="B4717" s="11">
        <v>12074.0</v>
      </c>
      <c r="C4717" s="12" t="b">
        <v>0</v>
      </c>
      <c r="D4717" s="12" t="b">
        <v>0</v>
      </c>
      <c r="E4717" s="12" t="b">
        <v>0</v>
      </c>
      <c r="F4717" s="12" t="b">
        <v>0</v>
      </c>
      <c r="G4717" s="12" t="b">
        <v>0</v>
      </c>
      <c r="H4717" s="12" t="b">
        <v>0</v>
      </c>
      <c r="I4717" s="13"/>
      <c r="J4717" s="13"/>
      <c r="K4717" s="12" t="b">
        <v>0</v>
      </c>
      <c r="L4717" s="14" t="s">
        <v>16579</v>
      </c>
      <c r="M4717" s="11" t="s">
        <v>11637</v>
      </c>
      <c r="N4717" s="11" t="s">
        <v>16810</v>
      </c>
      <c r="O4717" s="11" t="s">
        <v>11671</v>
      </c>
      <c r="P4717" s="11" t="s">
        <v>16581</v>
      </c>
      <c r="Q4717" s="11" t="s">
        <v>1051</v>
      </c>
      <c r="R4717" s="11" t="s">
        <v>11672</v>
      </c>
      <c r="S4717" s="11" t="s">
        <v>11673</v>
      </c>
      <c r="T4717" s="11" t="s">
        <v>16582</v>
      </c>
      <c r="V4717" s="13"/>
      <c r="W4717" s="11" t="s">
        <v>16581</v>
      </c>
      <c r="Z4717" s="13"/>
      <c r="AA4717" s="11" t="s">
        <v>151</v>
      </c>
      <c r="AB4717" s="13"/>
      <c r="AC4717" s="13"/>
      <c r="AD4717" s="11" t="s">
        <v>11672</v>
      </c>
      <c r="AE4717" s="11" t="s">
        <v>16583</v>
      </c>
      <c r="AF4717" s="13"/>
      <c r="AG4717" s="11" t="s">
        <v>152</v>
      </c>
      <c r="AH4717" s="11" t="s">
        <v>16584</v>
      </c>
      <c r="AJ4717" s="13"/>
      <c r="AK4717" s="13"/>
      <c r="AL4717" s="13"/>
      <c r="AM4717" s="13"/>
      <c r="AN4717" s="13"/>
      <c r="AO4717" s="13"/>
      <c r="AP4717" s="11" t="s">
        <v>16809</v>
      </c>
      <c r="AR4717" s="13"/>
      <c r="AS4717" s="13"/>
      <c r="AT4717" s="12" t="b">
        <v>1</v>
      </c>
      <c r="AU4717" s="13"/>
      <c r="AV4717" s="17">
        <v>45940.0</v>
      </c>
      <c r="AW4717" s="13"/>
      <c r="AX4717" s="14" t="s">
        <v>155</v>
      </c>
      <c r="AY4717" s="13"/>
      <c r="AZ4717" s="14">
        <v>3287.0</v>
      </c>
      <c r="BA4717" s="13"/>
    </row>
    <row r="4718">
      <c r="A4718" s="11" t="s">
        <v>16811</v>
      </c>
      <c r="B4718" s="11">
        <v>12078.0</v>
      </c>
      <c r="C4718" s="12" t="b">
        <v>0</v>
      </c>
      <c r="D4718" s="12" t="b">
        <v>0</v>
      </c>
      <c r="E4718" s="12" t="b">
        <v>0</v>
      </c>
      <c r="F4718" s="12" t="b">
        <v>0</v>
      </c>
      <c r="G4718" s="12" t="b">
        <v>0</v>
      </c>
      <c r="H4718" s="12" t="b">
        <v>0</v>
      </c>
      <c r="I4718" s="13"/>
      <c r="J4718" s="13"/>
      <c r="K4718" s="12" t="b">
        <v>0</v>
      </c>
      <c r="L4718" s="14" t="s">
        <v>16579</v>
      </c>
      <c r="M4718" s="11" t="s">
        <v>1793</v>
      </c>
      <c r="N4718" s="11" t="s">
        <v>16812</v>
      </c>
      <c r="O4718" s="11" t="s">
        <v>16813</v>
      </c>
      <c r="P4718" s="11" t="s">
        <v>16581</v>
      </c>
      <c r="Q4718" s="11" t="s">
        <v>1051</v>
      </c>
      <c r="R4718" s="11" t="s">
        <v>16814</v>
      </c>
      <c r="S4718" s="11" t="s">
        <v>16815</v>
      </c>
      <c r="T4718" s="11" t="s">
        <v>16582</v>
      </c>
      <c r="V4718" s="13"/>
      <c r="W4718" s="11" t="s">
        <v>16581</v>
      </c>
      <c r="Z4718" s="13"/>
      <c r="AA4718" s="11" t="s">
        <v>151</v>
      </c>
      <c r="AB4718" s="13"/>
      <c r="AC4718" s="13"/>
      <c r="AD4718" s="11" t="s">
        <v>16814</v>
      </c>
      <c r="AE4718" s="11" t="s">
        <v>16583</v>
      </c>
      <c r="AF4718" s="13"/>
      <c r="AG4718" s="11" t="s">
        <v>152</v>
      </c>
      <c r="AH4718" s="11" t="s">
        <v>16584</v>
      </c>
      <c r="AJ4718" s="13"/>
      <c r="AK4718" s="13"/>
      <c r="AL4718" s="13"/>
      <c r="AM4718" s="13"/>
      <c r="AN4718" s="13"/>
      <c r="AO4718" s="13"/>
      <c r="AP4718" s="11" t="s">
        <v>16811</v>
      </c>
      <c r="AR4718" s="13"/>
      <c r="AS4718" s="13"/>
      <c r="AT4718" s="12" t="b">
        <v>1</v>
      </c>
      <c r="AU4718" s="13"/>
      <c r="AV4718" s="17">
        <v>45940.0</v>
      </c>
      <c r="AW4718" s="13"/>
      <c r="AX4718" s="14" t="s">
        <v>155</v>
      </c>
      <c r="AY4718" s="13"/>
      <c r="AZ4718" s="14">
        <v>3288.0</v>
      </c>
      <c r="BA4718" s="13"/>
    </row>
    <row r="4719">
      <c r="A4719" s="11" t="s">
        <v>16816</v>
      </c>
      <c r="B4719" s="11">
        <v>12079.0</v>
      </c>
      <c r="C4719" s="12" t="b">
        <v>1</v>
      </c>
      <c r="D4719" s="12" t="b">
        <v>0</v>
      </c>
      <c r="E4719" s="12" t="b">
        <v>0</v>
      </c>
      <c r="F4719" s="12" t="b">
        <v>0</v>
      </c>
      <c r="G4719" s="12" t="b">
        <v>0</v>
      </c>
      <c r="H4719" s="12" t="b">
        <v>0</v>
      </c>
      <c r="I4719" s="13"/>
      <c r="J4719" s="13"/>
      <c r="K4719" s="12" t="b">
        <v>0</v>
      </c>
      <c r="L4719" s="15">
        <v>45750.0</v>
      </c>
      <c r="M4719" s="11" t="s">
        <v>16817</v>
      </c>
      <c r="N4719" s="11" t="s">
        <v>16818</v>
      </c>
      <c r="O4719" s="11" t="s">
        <v>16819</v>
      </c>
      <c r="P4719" s="11" t="s">
        <v>16461</v>
      </c>
      <c r="Q4719" s="11" t="s">
        <v>972</v>
      </c>
      <c r="R4719" s="11" t="s">
        <v>16820</v>
      </c>
      <c r="S4719" s="11" t="s">
        <v>1099</v>
      </c>
      <c r="T4719" s="11" t="s">
        <v>9224</v>
      </c>
      <c r="V4719" s="13"/>
      <c r="W4719" s="11" t="s">
        <v>16461</v>
      </c>
      <c r="X4719" s="11" t="s">
        <v>16821</v>
      </c>
      <c r="Y4719" s="11" t="s">
        <v>16820</v>
      </c>
      <c r="Z4719" s="13"/>
      <c r="AA4719" s="11" t="s">
        <v>16462</v>
      </c>
      <c r="AB4719" s="13"/>
      <c r="AC4719" s="13"/>
      <c r="AD4719" s="11" t="s">
        <v>16820</v>
      </c>
      <c r="AE4719" s="13"/>
      <c r="AF4719" s="13"/>
      <c r="AG4719" s="11" t="s">
        <v>152</v>
      </c>
      <c r="AH4719" s="11" t="s">
        <v>16463</v>
      </c>
      <c r="AJ4719" s="11" t="s">
        <v>16821</v>
      </c>
      <c r="AK4719" s="13"/>
      <c r="AL4719" s="13"/>
      <c r="AM4719" s="13"/>
      <c r="AN4719" s="13"/>
      <c r="AO4719" s="13"/>
      <c r="AP4719" s="11" t="s">
        <v>16816</v>
      </c>
      <c r="AR4719" s="13"/>
      <c r="AS4719" s="13"/>
      <c r="AT4719" s="12" t="b">
        <v>1</v>
      </c>
      <c r="AU4719" s="13"/>
      <c r="AV4719" s="14" t="s">
        <v>167</v>
      </c>
      <c r="AW4719" s="13"/>
      <c r="AX4719" s="14" t="s">
        <v>155</v>
      </c>
      <c r="AY4719" s="13"/>
      <c r="AZ4719" s="14">
        <v>8283.0</v>
      </c>
      <c r="BA4719" s="13"/>
    </row>
    <row r="4720">
      <c r="A4720" s="11" t="s">
        <v>16822</v>
      </c>
      <c r="B4720" s="11">
        <v>12084.0</v>
      </c>
      <c r="C4720" s="12" t="b">
        <v>0</v>
      </c>
      <c r="D4720" s="12" t="b">
        <v>0</v>
      </c>
      <c r="E4720" s="12" t="b">
        <v>0</v>
      </c>
      <c r="F4720" s="12" t="b">
        <v>0</v>
      </c>
      <c r="G4720" s="12" t="b">
        <v>0</v>
      </c>
      <c r="H4720" s="12" t="b">
        <v>0</v>
      </c>
      <c r="I4720" s="13"/>
      <c r="J4720" s="13"/>
      <c r="K4720" s="12" t="b">
        <v>0</v>
      </c>
      <c r="L4720" s="14" t="s">
        <v>16391</v>
      </c>
      <c r="M4720" s="11" t="s">
        <v>11283</v>
      </c>
      <c r="N4720" s="11" t="s">
        <v>16823</v>
      </c>
      <c r="O4720" s="11" t="s">
        <v>15492</v>
      </c>
      <c r="P4720" s="11" t="s">
        <v>15558</v>
      </c>
      <c r="Q4720" s="11" t="s">
        <v>3705</v>
      </c>
      <c r="R4720" s="11" t="s">
        <v>15493</v>
      </c>
      <c r="S4720" s="11" t="s">
        <v>15494</v>
      </c>
      <c r="T4720" s="11" t="s">
        <v>16824</v>
      </c>
      <c r="U4720" s="11" t="s">
        <v>15340</v>
      </c>
      <c r="W4720" s="11" t="s">
        <v>15558</v>
      </c>
      <c r="AA4720" s="11" t="s">
        <v>14522</v>
      </c>
      <c r="AB4720" s="13"/>
      <c r="AC4720" s="13"/>
      <c r="AD4720" s="11" t="s">
        <v>15493</v>
      </c>
      <c r="AF4720" s="13"/>
      <c r="AG4720" s="11" t="s">
        <v>152</v>
      </c>
      <c r="AH4720" s="11" t="s">
        <v>16393</v>
      </c>
      <c r="AJ4720" s="13"/>
      <c r="AK4720" s="13"/>
      <c r="AL4720" s="13"/>
      <c r="AM4720" s="13"/>
      <c r="AN4720" s="13"/>
      <c r="AO4720" s="13"/>
      <c r="AP4720" s="11" t="s">
        <v>16822</v>
      </c>
      <c r="AR4720" s="13"/>
      <c r="AS4720" s="13"/>
      <c r="AT4720" s="12" t="b">
        <v>1</v>
      </c>
      <c r="AU4720" s="13"/>
      <c r="AV4720" s="17">
        <v>45940.0</v>
      </c>
      <c r="AW4720" s="13"/>
      <c r="AX4720" s="14" t="s">
        <v>155</v>
      </c>
      <c r="AY4720" s="13"/>
      <c r="AZ4720" s="14">
        <v>3173.0</v>
      </c>
      <c r="BA4720" s="13"/>
    </row>
    <row r="4721">
      <c r="A4721" s="11" t="s">
        <v>16825</v>
      </c>
      <c r="B4721" s="11">
        <v>12085.0</v>
      </c>
      <c r="C4721" s="12" t="b">
        <v>0</v>
      </c>
      <c r="D4721" s="12" t="b">
        <v>1</v>
      </c>
      <c r="E4721" s="12" t="b">
        <v>0</v>
      </c>
      <c r="F4721" s="12" t="b">
        <v>0</v>
      </c>
      <c r="G4721" s="12" t="b">
        <v>0</v>
      </c>
      <c r="H4721" s="12" t="b">
        <v>0</v>
      </c>
      <c r="I4721" s="13"/>
      <c r="J4721" s="14" t="s">
        <v>16556</v>
      </c>
      <c r="K4721" s="12" t="b">
        <v>0</v>
      </c>
      <c r="L4721" s="14" t="s">
        <v>16556</v>
      </c>
      <c r="M4721" s="11" t="s">
        <v>1056</v>
      </c>
      <c r="N4721" s="11" t="s">
        <v>16826</v>
      </c>
      <c r="O4721" s="11" t="s">
        <v>15661</v>
      </c>
      <c r="P4721" s="11" t="s">
        <v>16558</v>
      </c>
      <c r="Q4721" s="11" t="s">
        <v>3705</v>
      </c>
      <c r="R4721" s="11" t="s">
        <v>15662</v>
      </c>
      <c r="S4721" s="11" t="s">
        <v>10631</v>
      </c>
      <c r="U4721" s="11" t="s">
        <v>16573</v>
      </c>
      <c r="W4721" s="11" t="s">
        <v>16558</v>
      </c>
      <c r="Z4721" s="13"/>
      <c r="AA4721" s="11" t="s">
        <v>151</v>
      </c>
      <c r="AB4721" s="13"/>
      <c r="AC4721" s="13"/>
      <c r="AD4721" s="11" t="s">
        <v>15662</v>
      </c>
      <c r="AE4721" s="13"/>
      <c r="AF4721" s="13"/>
      <c r="AG4721" s="11" t="s">
        <v>152</v>
      </c>
      <c r="AH4721" s="11" t="s">
        <v>16559</v>
      </c>
      <c r="AJ4721" s="13"/>
      <c r="AK4721" s="13"/>
      <c r="AL4721" s="13"/>
      <c r="AM4721" s="13"/>
      <c r="AN4721" s="13"/>
      <c r="AO4721" s="13"/>
      <c r="AP4721" s="11" t="s">
        <v>16825</v>
      </c>
      <c r="AR4721" s="13"/>
      <c r="AS4721" s="13"/>
      <c r="AT4721" s="12" t="b">
        <v>1</v>
      </c>
      <c r="AU4721" s="13"/>
      <c r="AV4721" s="17">
        <v>45940.0</v>
      </c>
      <c r="AW4721" s="13"/>
      <c r="AX4721" s="14" t="s">
        <v>155</v>
      </c>
      <c r="AY4721" s="13"/>
      <c r="AZ4721" s="14">
        <v>3282.0</v>
      </c>
      <c r="BA4721" s="13"/>
    </row>
    <row r="4722">
      <c r="A4722" s="11" t="s">
        <v>16827</v>
      </c>
      <c r="B4722" s="11">
        <v>12101.0</v>
      </c>
      <c r="C4722" s="12" t="b">
        <v>1</v>
      </c>
      <c r="D4722" s="12" t="b">
        <v>0</v>
      </c>
      <c r="E4722" s="12" t="b">
        <v>0</v>
      </c>
      <c r="F4722" s="12" t="b">
        <v>0</v>
      </c>
      <c r="G4722" s="12" t="b">
        <v>0</v>
      </c>
      <c r="H4722" s="12" t="b">
        <v>0</v>
      </c>
      <c r="I4722" s="13"/>
      <c r="J4722" s="13"/>
      <c r="K4722" s="12" t="b">
        <v>0</v>
      </c>
      <c r="L4722" s="15">
        <v>45750.0</v>
      </c>
      <c r="M4722" s="11" t="s">
        <v>1422</v>
      </c>
      <c r="N4722" s="11" t="s">
        <v>16828</v>
      </c>
      <c r="O4722" s="11" t="s">
        <v>16829</v>
      </c>
      <c r="P4722" s="11" t="s">
        <v>16461</v>
      </c>
      <c r="Q4722" s="11" t="s">
        <v>972</v>
      </c>
      <c r="R4722" s="11" t="s">
        <v>16830</v>
      </c>
      <c r="S4722" s="11" t="s">
        <v>16831</v>
      </c>
      <c r="T4722" s="11" t="s">
        <v>9224</v>
      </c>
      <c r="V4722" s="13"/>
      <c r="W4722" s="11" t="s">
        <v>16461</v>
      </c>
      <c r="X4722" s="11" t="s">
        <v>16832</v>
      </c>
      <c r="Y4722" s="11" t="s">
        <v>16830</v>
      </c>
      <c r="AA4722" s="11" t="s">
        <v>16462</v>
      </c>
      <c r="AB4722" s="13"/>
      <c r="AC4722" s="13"/>
      <c r="AD4722" s="11" t="s">
        <v>16830</v>
      </c>
      <c r="AF4722" s="13"/>
      <c r="AG4722" s="11" t="s">
        <v>152</v>
      </c>
      <c r="AH4722" s="11" t="s">
        <v>16463</v>
      </c>
      <c r="AJ4722" s="11" t="s">
        <v>16833</v>
      </c>
      <c r="AM4722" s="13"/>
      <c r="AN4722" s="13"/>
      <c r="AO4722" s="13"/>
      <c r="AP4722" s="11" t="s">
        <v>16827</v>
      </c>
      <c r="AR4722" s="13"/>
      <c r="AS4722" s="13"/>
      <c r="AT4722" s="12" t="b">
        <v>1</v>
      </c>
      <c r="AU4722" s="13"/>
      <c r="AV4722" s="15">
        <v>45879.0</v>
      </c>
      <c r="AW4722" s="13"/>
      <c r="AX4722" s="14" t="s">
        <v>155</v>
      </c>
      <c r="AY4722" s="13"/>
      <c r="AZ4722" s="14">
        <v>141.0</v>
      </c>
      <c r="BA4722" s="13"/>
    </row>
    <row r="4723">
      <c r="A4723" s="11" t="s">
        <v>16834</v>
      </c>
      <c r="B4723" s="11">
        <v>12108.0</v>
      </c>
      <c r="C4723" s="12" t="b">
        <v>1</v>
      </c>
      <c r="D4723" s="12" t="b">
        <v>0</v>
      </c>
      <c r="E4723" s="12" t="b">
        <v>0</v>
      </c>
      <c r="F4723" s="12" t="b">
        <v>0</v>
      </c>
      <c r="G4723" s="12" t="b">
        <v>0</v>
      </c>
      <c r="H4723" s="12" t="b">
        <v>0</v>
      </c>
      <c r="I4723" s="13"/>
      <c r="J4723" s="13"/>
      <c r="K4723" s="12" t="b">
        <v>0</v>
      </c>
      <c r="L4723" s="15">
        <v>45750.0</v>
      </c>
      <c r="M4723" s="11" t="s">
        <v>2970</v>
      </c>
      <c r="N4723" s="11" t="s">
        <v>16835</v>
      </c>
      <c r="O4723" s="11" t="s">
        <v>8745</v>
      </c>
      <c r="P4723" s="11" t="s">
        <v>16461</v>
      </c>
      <c r="Q4723" s="11" t="s">
        <v>972</v>
      </c>
      <c r="R4723" s="11" t="s">
        <v>8746</v>
      </c>
      <c r="S4723" s="11" t="s">
        <v>8747</v>
      </c>
      <c r="T4723" s="11" t="s">
        <v>9224</v>
      </c>
      <c r="V4723" s="13"/>
      <c r="W4723" s="11" t="s">
        <v>16461</v>
      </c>
      <c r="X4723" s="11" t="s">
        <v>1913</v>
      </c>
      <c r="Y4723" s="11" t="s">
        <v>8746</v>
      </c>
      <c r="AA4723" s="11" t="s">
        <v>16462</v>
      </c>
      <c r="AB4723" s="13"/>
      <c r="AC4723" s="13"/>
      <c r="AD4723" s="11" t="s">
        <v>8746</v>
      </c>
      <c r="AF4723" s="13"/>
      <c r="AG4723" s="11" t="s">
        <v>152</v>
      </c>
      <c r="AH4723" s="11" t="s">
        <v>16463</v>
      </c>
      <c r="AJ4723" s="11" t="s">
        <v>11312</v>
      </c>
      <c r="AK4723" s="13"/>
      <c r="AL4723" s="13"/>
      <c r="AM4723" s="13"/>
      <c r="AN4723" s="13"/>
      <c r="AO4723" s="13"/>
      <c r="AP4723" s="11" t="s">
        <v>16834</v>
      </c>
      <c r="AR4723" s="13"/>
      <c r="AS4723" s="13"/>
      <c r="AT4723" s="12" t="b">
        <v>1</v>
      </c>
      <c r="AU4723" s="13"/>
      <c r="AV4723" s="15">
        <v>45879.0</v>
      </c>
      <c r="AW4723" s="13"/>
      <c r="AX4723" s="14" t="s">
        <v>155</v>
      </c>
      <c r="AY4723" s="13"/>
      <c r="AZ4723" s="14">
        <v>132.0</v>
      </c>
      <c r="BA4723" s="13"/>
    </row>
    <row r="4724">
      <c r="A4724" s="11" t="s">
        <v>16836</v>
      </c>
      <c r="B4724" s="11">
        <v>12110.0</v>
      </c>
      <c r="C4724" s="12" t="b">
        <v>1</v>
      </c>
      <c r="D4724" s="12" t="b">
        <v>0</v>
      </c>
      <c r="E4724" s="12" t="b">
        <v>0</v>
      </c>
      <c r="F4724" s="12" t="b">
        <v>0</v>
      </c>
      <c r="G4724" s="12" t="b">
        <v>0</v>
      </c>
      <c r="H4724" s="12" t="b">
        <v>0</v>
      </c>
      <c r="I4724" s="13"/>
      <c r="J4724" s="13"/>
      <c r="K4724" s="12" t="b">
        <v>0</v>
      </c>
      <c r="L4724" s="15">
        <v>45750.0</v>
      </c>
      <c r="M4724" s="11" t="s">
        <v>5533</v>
      </c>
      <c r="N4724" s="11" t="s">
        <v>16837</v>
      </c>
      <c r="O4724" s="11" t="s">
        <v>10465</v>
      </c>
      <c r="P4724" s="11" t="s">
        <v>16461</v>
      </c>
      <c r="Q4724" s="11" t="s">
        <v>972</v>
      </c>
      <c r="R4724" s="11" t="s">
        <v>10466</v>
      </c>
      <c r="S4724" s="11" t="s">
        <v>10467</v>
      </c>
      <c r="T4724" s="11" t="s">
        <v>9224</v>
      </c>
      <c r="V4724" s="13"/>
      <c r="W4724" s="11" t="s">
        <v>16461</v>
      </c>
      <c r="X4724" s="11" t="s">
        <v>1283</v>
      </c>
      <c r="Y4724" s="11" t="s">
        <v>10466</v>
      </c>
      <c r="Z4724" s="13"/>
      <c r="AA4724" s="11" t="s">
        <v>16462</v>
      </c>
      <c r="AB4724" s="13"/>
      <c r="AC4724" s="13"/>
      <c r="AD4724" s="11" t="s">
        <v>10466</v>
      </c>
      <c r="AE4724" s="13"/>
      <c r="AF4724" s="13"/>
      <c r="AG4724" s="11" t="s">
        <v>152</v>
      </c>
      <c r="AH4724" s="11" t="s">
        <v>16463</v>
      </c>
      <c r="AJ4724" s="11" t="s">
        <v>16838</v>
      </c>
      <c r="AM4724" s="13"/>
      <c r="AN4724" s="13"/>
      <c r="AO4724" s="13"/>
      <c r="AP4724" s="11" t="s">
        <v>16836</v>
      </c>
      <c r="AR4724" s="13"/>
      <c r="AS4724" s="13"/>
      <c r="AT4724" s="12" t="b">
        <v>1</v>
      </c>
      <c r="AU4724" s="13"/>
      <c r="AV4724" s="14" t="s">
        <v>167</v>
      </c>
      <c r="AW4724" s="13"/>
      <c r="AX4724" s="14" t="s">
        <v>155</v>
      </c>
      <c r="AY4724" s="13"/>
      <c r="AZ4724" s="14">
        <v>8284.0</v>
      </c>
      <c r="BA4724" s="13"/>
    </row>
    <row r="4725">
      <c r="A4725" s="11" t="s">
        <v>16839</v>
      </c>
      <c r="B4725" s="11">
        <v>12111.0</v>
      </c>
      <c r="C4725" s="12" t="b">
        <v>1</v>
      </c>
      <c r="D4725" s="12" t="b">
        <v>0</v>
      </c>
      <c r="E4725" s="12" t="b">
        <v>0</v>
      </c>
      <c r="F4725" s="12" t="b">
        <v>0</v>
      </c>
      <c r="G4725" s="12" t="b">
        <v>0</v>
      </c>
      <c r="H4725" s="12" t="b">
        <v>0</v>
      </c>
      <c r="I4725" s="13"/>
      <c r="J4725" s="13"/>
      <c r="K4725" s="12" t="b">
        <v>0</v>
      </c>
      <c r="L4725" s="15">
        <v>45750.0</v>
      </c>
      <c r="M4725" s="11" t="s">
        <v>1422</v>
      </c>
      <c r="N4725" s="11" t="s">
        <v>16840</v>
      </c>
      <c r="O4725" s="11" t="s">
        <v>16841</v>
      </c>
      <c r="P4725" s="11" t="s">
        <v>16461</v>
      </c>
      <c r="Q4725" s="11" t="s">
        <v>972</v>
      </c>
      <c r="R4725" s="11" t="s">
        <v>16842</v>
      </c>
      <c r="S4725" s="11" t="s">
        <v>16843</v>
      </c>
      <c r="V4725" s="13"/>
      <c r="W4725" s="11" t="s">
        <v>16461</v>
      </c>
      <c r="Z4725" s="13"/>
      <c r="AA4725" s="11" t="s">
        <v>16462</v>
      </c>
      <c r="AB4725" s="13"/>
      <c r="AC4725" s="13"/>
      <c r="AD4725" s="11" t="s">
        <v>16842</v>
      </c>
      <c r="AE4725" s="13"/>
      <c r="AF4725" s="13"/>
      <c r="AG4725" s="11" t="s">
        <v>152</v>
      </c>
      <c r="AH4725" s="11" t="s">
        <v>16463</v>
      </c>
      <c r="AJ4725" s="13"/>
      <c r="AK4725" s="13"/>
      <c r="AL4725" s="13"/>
      <c r="AM4725" s="13"/>
      <c r="AN4725" s="13"/>
      <c r="AO4725" s="13"/>
      <c r="AP4725" s="11" t="s">
        <v>16839</v>
      </c>
      <c r="AR4725" s="13"/>
      <c r="AS4725" s="13"/>
      <c r="AT4725" s="12" t="b">
        <v>1</v>
      </c>
      <c r="AU4725" s="13"/>
      <c r="AV4725" s="15">
        <v>45879.0</v>
      </c>
      <c r="AW4725" s="13"/>
      <c r="AX4725" s="14" t="s">
        <v>155</v>
      </c>
      <c r="AY4725" s="13"/>
      <c r="AZ4725" s="14">
        <v>179.0</v>
      </c>
      <c r="BA4725" s="13"/>
    </row>
    <row r="4726">
      <c r="A4726" s="11" t="s">
        <v>16844</v>
      </c>
      <c r="B4726" s="11">
        <v>12112.0</v>
      </c>
      <c r="C4726" s="12" t="b">
        <v>1</v>
      </c>
      <c r="D4726" s="12" t="b">
        <v>0</v>
      </c>
      <c r="E4726" s="12" t="b">
        <v>0</v>
      </c>
      <c r="F4726" s="12" t="b">
        <v>0</v>
      </c>
      <c r="G4726" s="12" t="b">
        <v>0</v>
      </c>
      <c r="H4726" s="12" t="b">
        <v>0</v>
      </c>
      <c r="I4726" s="13"/>
      <c r="J4726" s="13"/>
      <c r="K4726" s="12" t="b">
        <v>0</v>
      </c>
      <c r="L4726" s="15">
        <v>45750.0</v>
      </c>
      <c r="M4726" s="11" t="s">
        <v>1422</v>
      </c>
      <c r="N4726" s="11" t="s">
        <v>16845</v>
      </c>
      <c r="O4726" s="11" t="s">
        <v>16846</v>
      </c>
      <c r="P4726" s="11" t="s">
        <v>16461</v>
      </c>
      <c r="Q4726" s="11" t="s">
        <v>972</v>
      </c>
      <c r="R4726" s="11" t="s">
        <v>16847</v>
      </c>
      <c r="S4726" s="11" t="s">
        <v>16848</v>
      </c>
      <c r="U4726" s="13"/>
      <c r="V4726" s="13"/>
      <c r="W4726" s="11" t="s">
        <v>16461</v>
      </c>
      <c r="Z4726" s="13"/>
      <c r="AA4726" s="11" t="s">
        <v>16462</v>
      </c>
      <c r="AB4726" s="13"/>
      <c r="AC4726" s="13"/>
      <c r="AD4726" s="11" t="s">
        <v>16847</v>
      </c>
      <c r="AE4726" s="13"/>
      <c r="AF4726" s="13"/>
      <c r="AG4726" s="11" t="s">
        <v>152</v>
      </c>
      <c r="AH4726" s="11" t="s">
        <v>16463</v>
      </c>
      <c r="AJ4726" s="13"/>
      <c r="AK4726" s="13"/>
      <c r="AL4726" s="13"/>
      <c r="AM4726" s="13"/>
      <c r="AN4726" s="13"/>
      <c r="AO4726" s="13"/>
      <c r="AP4726" s="11" t="s">
        <v>16844</v>
      </c>
      <c r="AR4726" s="13"/>
      <c r="AS4726" s="13"/>
      <c r="AT4726" s="12" t="b">
        <v>1</v>
      </c>
      <c r="AU4726" s="13"/>
      <c r="AV4726" s="15">
        <v>45879.0</v>
      </c>
      <c r="AW4726" s="13"/>
      <c r="AX4726" s="14" t="s">
        <v>155</v>
      </c>
      <c r="AY4726" s="13"/>
      <c r="AZ4726" s="14">
        <v>181.0</v>
      </c>
      <c r="BA4726" s="13"/>
    </row>
    <row r="4727">
      <c r="A4727" s="11" t="s">
        <v>16849</v>
      </c>
      <c r="B4727" s="11">
        <v>12113.0</v>
      </c>
      <c r="C4727" s="12" t="b">
        <v>1</v>
      </c>
      <c r="D4727" s="12" t="b">
        <v>0</v>
      </c>
      <c r="E4727" s="12" t="b">
        <v>0</v>
      </c>
      <c r="F4727" s="12" t="b">
        <v>0</v>
      </c>
      <c r="G4727" s="12" t="b">
        <v>0</v>
      </c>
      <c r="H4727" s="12" t="b">
        <v>0</v>
      </c>
      <c r="I4727" s="13"/>
      <c r="J4727" s="13"/>
      <c r="K4727" s="12" t="b">
        <v>0</v>
      </c>
      <c r="L4727" s="15">
        <v>45750.0</v>
      </c>
      <c r="M4727" s="11" t="s">
        <v>1422</v>
      </c>
      <c r="N4727" s="11" t="s">
        <v>16850</v>
      </c>
      <c r="O4727" s="11" t="s">
        <v>16851</v>
      </c>
      <c r="P4727" s="11" t="s">
        <v>16461</v>
      </c>
      <c r="Q4727" s="11" t="s">
        <v>972</v>
      </c>
      <c r="R4727" s="11" t="s">
        <v>16852</v>
      </c>
      <c r="S4727" s="11" t="s">
        <v>16853</v>
      </c>
      <c r="V4727" s="13"/>
      <c r="W4727" s="11" t="s">
        <v>16461</v>
      </c>
      <c r="Z4727" s="13"/>
      <c r="AA4727" s="11" t="s">
        <v>16462</v>
      </c>
      <c r="AB4727" s="13"/>
      <c r="AC4727" s="13"/>
      <c r="AD4727" s="11" t="s">
        <v>16852</v>
      </c>
      <c r="AE4727" s="13"/>
      <c r="AF4727" s="13"/>
      <c r="AG4727" s="11" t="s">
        <v>152</v>
      </c>
      <c r="AH4727" s="11" t="s">
        <v>16463</v>
      </c>
      <c r="AJ4727" s="13"/>
      <c r="AK4727" s="13"/>
      <c r="AL4727" s="13"/>
      <c r="AM4727" s="13"/>
      <c r="AN4727" s="13"/>
      <c r="AO4727" s="13"/>
      <c r="AP4727" s="11" t="s">
        <v>16849</v>
      </c>
      <c r="AR4727" s="13"/>
      <c r="AS4727" s="13"/>
      <c r="AT4727" s="12" t="b">
        <v>1</v>
      </c>
      <c r="AU4727" s="13"/>
      <c r="AV4727" s="15">
        <v>45879.0</v>
      </c>
      <c r="AW4727" s="13"/>
      <c r="AX4727" s="14" t="s">
        <v>155</v>
      </c>
      <c r="AY4727" s="13"/>
      <c r="AZ4727" s="14">
        <v>178.0</v>
      </c>
      <c r="BA4727" s="13"/>
    </row>
    <row r="4728">
      <c r="A4728" s="11" t="s">
        <v>16854</v>
      </c>
      <c r="B4728" s="11">
        <v>12131.0</v>
      </c>
      <c r="C4728" s="12" t="b">
        <v>0</v>
      </c>
      <c r="D4728" s="12" t="b">
        <v>0</v>
      </c>
      <c r="E4728" s="12" t="b">
        <v>0</v>
      </c>
      <c r="F4728" s="12" t="b">
        <v>0</v>
      </c>
      <c r="G4728" s="12" t="b">
        <v>0</v>
      </c>
      <c r="H4728" s="12" t="b">
        <v>0</v>
      </c>
      <c r="I4728" s="13"/>
      <c r="J4728" s="13"/>
      <c r="K4728" s="12" t="b">
        <v>0</v>
      </c>
      <c r="L4728" s="14" t="s">
        <v>15507</v>
      </c>
      <c r="M4728" s="11" t="s">
        <v>16855</v>
      </c>
      <c r="N4728" s="11" t="s">
        <v>16856</v>
      </c>
      <c r="O4728" s="11" t="s">
        <v>16857</v>
      </c>
      <c r="P4728" s="11" t="s">
        <v>15509</v>
      </c>
      <c r="Q4728" s="11" t="s">
        <v>1051</v>
      </c>
      <c r="R4728" s="11" t="s">
        <v>16858</v>
      </c>
      <c r="S4728" s="11" t="s">
        <v>16859</v>
      </c>
      <c r="U4728" s="13"/>
      <c r="V4728" s="13"/>
      <c r="W4728" s="11" t="s">
        <v>15509</v>
      </c>
      <c r="AA4728" s="11" t="s">
        <v>151</v>
      </c>
      <c r="AB4728" s="13"/>
      <c r="AC4728" s="13"/>
      <c r="AD4728" s="11" t="s">
        <v>16858</v>
      </c>
      <c r="AE4728" s="13"/>
      <c r="AF4728" s="13"/>
      <c r="AG4728" s="11" t="s">
        <v>152</v>
      </c>
      <c r="AH4728" s="11" t="s">
        <v>15512</v>
      </c>
      <c r="AJ4728" s="13"/>
      <c r="AK4728" s="13"/>
      <c r="AL4728" s="13"/>
      <c r="AM4728" s="13"/>
      <c r="AN4728" s="13"/>
      <c r="AO4728" s="13"/>
      <c r="AP4728" s="11" t="s">
        <v>16854</v>
      </c>
      <c r="AR4728" s="13"/>
      <c r="AS4728" s="13"/>
      <c r="AT4728" s="12" t="b">
        <v>1</v>
      </c>
      <c r="AU4728" s="13"/>
      <c r="AV4728" s="17">
        <v>45940.0</v>
      </c>
      <c r="AW4728" s="13"/>
      <c r="AX4728" s="14" t="s">
        <v>155</v>
      </c>
      <c r="AY4728" s="13"/>
      <c r="AZ4728" s="14">
        <v>3056.0</v>
      </c>
      <c r="BA4728" s="13"/>
    </row>
    <row r="4729">
      <c r="A4729" s="11" t="s">
        <v>16860</v>
      </c>
      <c r="B4729" s="11">
        <v>12132.0</v>
      </c>
      <c r="C4729" s="12" t="b">
        <v>0</v>
      </c>
      <c r="D4729" s="12" t="b">
        <v>1</v>
      </c>
      <c r="E4729" s="12" t="b">
        <v>0</v>
      </c>
      <c r="F4729" s="12" t="b">
        <v>0</v>
      </c>
      <c r="G4729" s="12" t="b">
        <v>0</v>
      </c>
      <c r="H4729" s="12" t="b">
        <v>0</v>
      </c>
      <c r="I4729" s="13"/>
      <c r="J4729" s="13"/>
      <c r="K4729" s="12" t="b">
        <v>0</v>
      </c>
      <c r="L4729" s="14" t="s">
        <v>16861</v>
      </c>
      <c r="M4729" s="11" t="s">
        <v>16862</v>
      </c>
      <c r="N4729" s="11" t="s">
        <v>16863</v>
      </c>
      <c r="O4729" s="11" t="s">
        <v>16864</v>
      </c>
      <c r="P4729" s="11" t="s">
        <v>16865</v>
      </c>
      <c r="Q4729" s="11" t="s">
        <v>16866</v>
      </c>
      <c r="R4729" s="11" t="s">
        <v>16867</v>
      </c>
      <c r="S4729" s="11" t="s">
        <v>437</v>
      </c>
      <c r="T4729" s="11" t="s">
        <v>16868</v>
      </c>
      <c r="V4729" s="13"/>
      <c r="W4729" s="11" t="s">
        <v>16865</v>
      </c>
      <c r="AA4729" s="11" t="s">
        <v>151</v>
      </c>
      <c r="AB4729" s="13"/>
      <c r="AC4729" s="13"/>
      <c r="AD4729" s="11" t="s">
        <v>16867</v>
      </c>
      <c r="AF4729" s="13"/>
      <c r="AG4729" s="11" t="s">
        <v>152</v>
      </c>
      <c r="AH4729" s="11" t="s">
        <v>16869</v>
      </c>
      <c r="AJ4729" s="13"/>
      <c r="AK4729" s="13"/>
      <c r="AL4729" s="13"/>
      <c r="AM4729" s="13"/>
      <c r="AN4729" s="13"/>
      <c r="AO4729" s="13"/>
      <c r="AP4729" s="11" t="s">
        <v>16860</v>
      </c>
      <c r="AR4729" s="13"/>
      <c r="AS4729" s="13"/>
      <c r="AT4729" s="12" t="b">
        <v>1</v>
      </c>
      <c r="AU4729" s="13"/>
      <c r="AV4729" s="17">
        <v>45940.0</v>
      </c>
      <c r="AW4729" s="13"/>
      <c r="AX4729" s="14" t="s">
        <v>155</v>
      </c>
      <c r="AY4729" s="13"/>
      <c r="AZ4729" s="14">
        <v>3336.0</v>
      </c>
      <c r="BA4729" s="13"/>
    </row>
    <row r="4730">
      <c r="A4730" s="11" t="s">
        <v>16870</v>
      </c>
      <c r="B4730" s="11">
        <v>12134.0</v>
      </c>
      <c r="C4730" s="12" t="b">
        <v>0</v>
      </c>
      <c r="D4730" s="12" t="b">
        <v>1</v>
      </c>
      <c r="E4730" s="12" t="b">
        <v>0</v>
      </c>
      <c r="F4730" s="12" t="b">
        <v>0</v>
      </c>
      <c r="G4730" s="12" t="b">
        <v>0</v>
      </c>
      <c r="H4730" s="12" t="b">
        <v>0</v>
      </c>
      <c r="I4730" s="13"/>
      <c r="J4730" s="13"/>
      <c r="K4730" s="12" t="b">
        <v>0</v>
      </c>
      <c r="L4730" s="14" t="s">
        <v>16861</v>
      </c>
      <c r="M4730" s="11" t="s">
        <v>16862</v>
      </c>
      <c r="N4730" s="11" t="s">
        <v>16871</v>
      </c>
      <c r="O4730" s="11" t="s">
        <v>16872</v>
      </c>
      <c r="P4730" s="11" t="s">
        <v>16865</v>
      </c>
      <c r="Q4730" s="11" t="s">
        <v>16866</v>
      </c>
      <c r="R4730" s="11" t="s">
        <v>16873</v>
      </c>
      <c r="S4730" s="11" t="s">
        <v>437</v>
      </c>
      <c r="T4730" s="11" t="s">
        <v>16868</v>
      </c>
      <c r="V4730" s="13"/>
      <c r="W4730" s="11" t="s">
        <v>16865</v>
      </c>
      <c r="AA4730" s="11" t="s">
        <v>151</v>
      </c>
      <c r="AB4730" s="13"/>
      <c r="AC4730" s="13"/>
      <c r="AD4730" s="11" t="s">
        <v>16873</v>
      </c>
      <c r="AE4730" s="13"/>
      <c r="AF4730" s="13"/>
      <c r="AG4730" s="11" t="s">
        <v>152</v>
      </c>
      <c r="AH4730" s="11" t="s">
        <v>16869</v>
      </c>
      <c r="AJ4730" s="13"/>
      <c r="AK4730" s="13"/>
      <c r="AL4730" s="13"/>
      <c r="AM4730" s="13"/>
      <c r="AN4730" s="13"/>
      <c r="AO4730" s="13"/>
      <c r="AP4730" s="11" t="s">
        <v>16870</v>
      </c>
      <c r="AR4730" s="13"/>
      <c r="AS4730" s="13"/>
      <c r="AT4730" s="12" t="b">
        <v>1</v>
      </c>
      <c r="AU4730" s="13"/>
      <c r="AV4730" s="17">
        <v>45940.0</v>
      </c>
      <c r="AW4730" s="13"/>
      <c r="AX4730" s="14" t="s">
        <v>155</v>
      </c>
      <c r="AY4730" s="13"/>
      <c r="AZ4730" s="14">
        <v>3337.0</v>
      </c>
      <c r="BA4730" s="13"/>
    </row>
    <row r="4731">
      <c r="A4731" s="11" t="s">
        <v>16874</v>
      </c>
      <c r="B4731" s="11">
        <v>12136.0</v>
      </c>
      <c r="C4731" s="12" t="b">
        <v>0</v>
      </c>
      <c r="D4731" s="12" t="b">
        <v>0</v>
      </c>
      <c r="E4731" s="12" t="b">
        <v>0</v>
      </c>
      <c r="F4731" s="12" t="b">
        <v>0</v>
      </c>
      <c r="G4731" s="12" t="b">
        <v>0</v>
      </c>
      <c r="H4731" s="12" t="b">
        <v>0</v>
      </c>
      <c r="I4731" s="13"/>
      <c r="J4731" s="13"/>
      <c r="K4731" s="12" t="b">
        <v>0</v>
      </c>
      <c r="L4731" s="14" t="s">
        <v>16579</v>
      </c>
      <c r="M4731" s="11" t="s">
        <v>9749</v>
      </c>
      <c r="N4731" s="11" t="s">
        <v>16875</v>
      </c>
      <c r="O4731" s="11" t="s">
        <v>16876</v>
      </c>
      <c r="P4731" s="11" t="s">
        <v>16581</v>
      </c>
      <c r="Q4731" s="11" t="s">
        <v>1051</v>
      </c>
      <c r="R4731" s="11" t="s">
        <v>16877</v>
      </c>
      <c r="S4731" s="11" t="s">
        <v>16878</v>
      </c>
      <c r="T4731" s="11" t="s">
        <v>16582</v>
      </c>
      <c r="V4731" s="13"/>
      <c r="W4731" s="11" t="s">
        <v>16581</v>
      </c>
      <c r="Z4731" s="13"/>
      <c r="AA4731" s="11" t="s">
        <v>151</v>
      </c>
      <c r="AB4731" s="13"/>
      <c r="AC4731" s="13"/>
      <c r="AD4731" s="11" t="s">
        <v>16877</v>
      </c>
      <c r="AE4731" s="11" t="s">
        <v>16583</v>
      </c>
      <c r="AF4731" s="13"/>
      <c r="AG4731" s="11" t="s">
        <v>152</v>
      </c>
      <c r="AH4731" s="11" t="s">
        <v>16584</v>
      </c>
      <c r="AJ4731" s="13"/>
      <c r="AK4731" s="13"/>
      <c r="AL4731" s="13"/>
      <c r="AM4731" s="13"/>
      <c r="AN4731" s="13"/>
      <c r="AO4731" s="13"/>
      <c r="AP4731" s="11" t="s">
        <v>16874</v>
      </c>
      <c r="AR4731" s="13"/>
      <c r="AS4731" s="13"/>
      <c r="AT4731" s="12" t="b">
        <v>1</v>
      </c>
      <c r="AU4731" s="13"/>
      <c r="AV4731" s="17">
        <v>45940.0</v>
      </c>
      <c r="AW4731" s="13"/>
      <c r="AX4731" s="14" t="s">
        <v>155</v>
      </c>
      <c r="AY4731" s="13"/>
      <c r="AZ4731" s="14">
        <v>3289.0</v>
      </c>
      <c r="BA4731" s="13"/>
    </row>
    <row r="4732">
      <c r="A4732" s="11" t="s">
        <v>16879</v>
      </c>
      <c r="B4732" s="11">
        <v>12140.0</v>
      </c>
      <c r="C4732" s="12" t="b">
        <v>1</v>
      </c>
      <c r="D4732" s="12" t="b">
        <v>0</v>
      </c>
      <c r="E4732" s="12" t="b">
        <v>0</v>
      </c>
      <c r="F4732" s="12" t="b">
        <v>0</v>
      </c>
      <c r="G4732" s="12" t="b">
        <v>0</v>
      </c>
      <c r="H4732" s="12" t="b">
        <v>0</v>
      </c>
      <c r="I4732" s="13"/>
      <c r="J4732" s="13"/>
      <c r="K4732" s="12" t="b">
        <v>0</v>
      </c>
      <c r="L4732" s="15">
        <v>45750.0</v>
      </c>
      <c r="M4732" s="11" t="s">
        <v>5533</v>
      </c>
      <c r="N4732" s="11" t="s">
        <v>16880</v>
      </c>
      <c r="O4732" s="11" t="s">
        <v>10474</v>
      </c>
      <c r="P4732" s="11" t="s">
        <v>16461</v>
      </c>
      <c r="Q4732" s="11" t="s">
        <v>972</v>
      </c>
      <c r="R4732" s="11" t="s">
        <v>10475</v>
      </c>
      <c r="S4732" s="11" t="s">
        <v>1232</v>
      </c>
      <c r="T4732" s="11" t="s">
        <v>9224</v>
      </c>
      <c r="V4732" s="13"/>
      <c r="W4732" s="11" t="s">
        <v>16461</v>
      </c>
      <c r="X4732" s="11" t="s">
        <v>1121</v>
      </c>
      <c r="Y4732" s="11" t="s">
        <v>10475</v>
      </c>
      <c r="Z4732" s="13"/>
      <c r="AA4732" s="11" t="s">
        <v>16462</v>
      </c>
      <c r="AB4732" s="13"/>
      <c r="AC4732" s="13"/>
      <c r="AD4732" s="11" t="s">
        <v>10475</v>
      </c>
      <c r="AE4732" s="13"/>
      <c r="AF4732" s="13"/>
      <c r="AG4732" s="11" t="s">
        <v>152</v>
      </c>
      <c r="AH4732" s="11" t="s">
        <v>16463</v>
      </c>
      <c r="AJ4732" s="11" t="s">
        <v>16881</v>
      </c>
      <c r="AK4732" s="13"/>
      <c r="AL4732" s="13"/>
      <c r="AM4732" s="13"/>
      <c r="AN4732" s="13"/>
      <c r="AO4732" s="13"/>
      <c r="AP4732" s="11" t="s">
        <v>16879</v>
      </c>
      <c r="AR4732" s="13"/>
      <c r="AS4732" s="13"/>
      <c r="AT4732" s="12" t="b">
        <v>1</v>
      </c>
      <c r="AU4732" s="13"/>
      <c r="AV4732" s="14" t="s">
        <v>167</v>
      </c>
      <c r="AW4732" s="13"/>
      <c r="AX4732" s="14" t="s">
        <v>155</v>
      </c>
      <c r="AY4732" s="13"/>
      <c r="AZ4732" s="14">
        <v>8285.0</v>
      </c>
      <c r="BA4732" s="13"/>
    </row>
    <row r="4733">
      <c r="A4733" s="11" t="s">
        <v>16882</v>
      </c>
      <c r="B4733" s="11">
        <v>12145.0</v>
      </c>
      <c r="C4733" s="12" t="b">
        <v>0</v>
      </c>
      <c r="D4733" s="12" t="b">
        <v>0</v>
      </c>
      <c r="E4733" s="12" t="b">
        <v>0</v>
      </c>
      <c r="F4733" s="12" t="b">
        <v>0</v>
      </c>
      <c r="G4733" s="12" t="b">
        <v>0</v>
      </c>
      <c r="H4733" s="12" t="b">
        <v>0</v>
      </c>
      <c r="I4733" s="13"/>
      <c r="J4733" s="13"/>
      <c r="K4733" s="12" t="b">
        <v>0</v>
      </c>
      <c r="L4733" s="14" t="s">
        <v>15507</v>
      </c>
      <c r="M4733" s="11" t="s">
        <v>1175</v>
      </c>
      <c r="N4733" s="11" t="s">
        <v>16883</v>
      </c>
      <c r="O4733" s="11" t="s">
        <v>2907</v>
      </c>
      <c r="P4733" s="11" t="s">
        <v>15509</v>
      </c>
      <c r="Q4733" s="11" t="s">
        <v>1051</v>
      </c>
      <c r="R4733" s="11" t="s">
        <v>2908</v>
      </c>
      <c r="S4733" s="11" t="s">
        <v>2909</v>
      </c>
      <c r="U4733" s="11" t="s">
        <v>14100</v>
      </c>
      <c r="W4733" s="11" t="s">
        <v>15509</v>
      </c>
      <c r="AA4733" s="11" t="s">
        <v>151</v>
      </c>
      <c r="AB4733" s="13"/>
      <c r="AC4733" s="13"/>
      <c r="AD4733" s="11" t="s">
        <v>2908</v>
      </c>
      <c r="AE4733" s="13"/>
      <c r="AF4733" s="13"/>
      <c r="AG4733" s="11" t="s">
        <v>152</v>
      </c>
      <c r="AH4733" s="11" t="s">
        <v>15512</v>
      </c>
      <c r="AJ4733" s="13"/>
      <c r="AK4733" s="13"/>
      <c r="AL4733" s="13"/>
      <c r="AM4733" s="13"/>
      <c r="AN4733" s="13"/>
      <c r="AO4733" s="13"/>
      <c r="AP4733" s="11" t="s">
        <v>16882</v>
      </c>
      <c r="AR4733" s="13"/>
      <c r="AS4733" s="13"/>
      <c r="AT4733" s="12" t="b">
        <v>1</v>
      </c>
      <c r="AU4733" s="13"/>
      <c r="AV4733" s="17">
        <v>45940.0</v>
      </c>
      <c r="AW4733" s="13"/>
      <c r="AX4733" s="14" t="s">
        <v>155</v>
      </c>
      <c r="AY4733" s="13"/>
      <c r="AZ4733" s="14">
        <v>3055.0</v>
      </c>
      <c r="BA4733" s="13"/>
    </row>
    <row r="4734">
      <c r="A4734" s="11" t="s">
        <v>16884</v>
      </c>
      <c r="B4734" s="11">
        <v>12148.0</v>
      </c>
      <c r="C4734" s="12" t="b">
        <v>0</v>
      </c>
      <c r="D4734" s="12" t="b">
        <v>1</v>
      </c>
      <c r="E4734" s="12" t="b">
        <v>0</v>
      </c>
      <c r="F4734" s="12" t="b">
        <v>0</v>
      </c>
      <c r="G4734" s="12" t="b">
        <v>0</v>
      </c>
      <c r="H4734" s="12" t="b">
        <v>0</v>
      </c>
      <c r="I4734" s="13"/>
      <c r="J4734" s="13"/>
      <c r="K4734" s="12" t="b">
        <v>0</v>
      </c>
      <c r="L4734" s="14" t="s">
        <v>16377</v>
      </c>
      <c r="M4734" s="11" t="s">
        <v>1047</v>
      </c>
      <c r="N4734" s="11" t="s">
        <v>16885</v>
      </c>
      <c r="O4734" s="11" t="s">
        <v>1455</v>
      </c>
      <c r="P4734" s="11" t="s">
        <v>16379</v>
      </c>
      <c r="Q4734" s="11" t="s">
        <v>16380</v>
      </c>
      <c r="R4734" s="11" t="s">
        <v>1456</v>
      </c>
      <c r="S4734" s="11" t="s">
        <v>1457</v>
      </c>
      <c r="U4734" s="11" t="s">
        <v>15960</v>
      </c>
      <c r="W4734" s="11" t="s">
        <v>16379</v>
      </c>
      <c r="AA4734" s="11" t="s">
        <v>151</v>
      </c>
      <c r="AB4734" s="13"/>
      <c r="AC4734" s="13"/>
      <c r="AD4734" s="11" t="s">
        <v>1456</v>
      </c>
      <c r="AE4734" s="13"/>
      <c r="AF4734" s="13"/>
      <c r="AG4734" s="11" t="s">
        <v>152</v>
      </c>
      <c r="AH4734" s="11" t="s">
        <v>16381</v>
      </c>
      <c r="AJ4734" s="13"/>
      <c r="AK4734" s="13"/>
      <c r="AL4734" s="13"/>
      <c r="AM4734" s="13"/>
      <c r="AN4734" s="13"/>
      <c r="AO4734" s="13"/>
      <c r="AP4734" s="11" t="s">
        <v>16884</v>
      </c>
      <c r="AR4734" s="13"/>
      <c r="AS4734" s="13"/>
      <c r="AT4734" s="12" t="b">
        <v>1</v>
      </c>
      <c r="AU4734" s="13"/>
      <c r="AV4734" s="17">
        <v>45940.0</v>
      </c>
      <c r="AW4734" s="13"/>
      <c r="AX4734" s="14" t="s">
        <v>155</v>
      </c>
      <c r="AY4734" s="13"/>
      <c r="AZ4734" s="14">
        <v>3079.0</v>
      </c>
      <c r="BA4734" s="13"/>
    </row>
    <row r="4735">
      <c r="A4735" s="11" t="s">
        <v>16886</v>
      </c>
      <c r="B4735" s="11">
        <v>12149.0</v>
      </c>
      <c r="C4735" s="12" t="b">
        <v>0</v>
      </c>
      <c r="D4735" s="12" t="b">
        <v>1</v>
      </c>
      <c r="E4735" s="12" t="b">
        <v>0</v>
      </c>
      <c r="F4735" s="12" t="b">
        <v>0</v>
      </c>
      <c r="G4735" s="12" t="b">
        <v>0</v>
      </c>
      <c r="H4735" s="12" t="b">
        <v>0</v>
      </c>
      <c r="I4735" s="13"/>
      <c r="J4735" s="13"/>
      <c r="K4735" s="12" t="b">
        <v>0</v>
      </c>
      <c r="L4735" s="14" t="s">
        <v>16377</v>
      </c>
      <c r="M4735" s="11" t="s">
        <v>11283</v>
      </c>
      <c r="N4735" s="11" t="s">
        <v>16887</v>
      </c>
      <c r="O4735" s="11" t="s">
        <v>15492</v>
      </c>
      <c r="P4735" s="11" t="s">
        <v>16379</v>
      </c>
      <c r="Q4735" s="11" t="s">
        <v>16380</v>
      </c>
      <c r="R4735" s="11" t="s">
        <v>15493</v>
      </c>
      <c r="S4735" s="11" t="s">
        <v>15494</v>
      </c>
      <c r="U4735" s="11" t="s">
        <v>15340</v>
      </c>
      <c r="W4735" s="11" t="s">
        <v>16379</v>
      </c>
      <c r="AA4735" s="11" t="s">
        <v>151</v>
      </c>
      <c r="AB4735" s="13"/>
      <c r="AC4735" s="13"/>
      <c r="AD4735" s="11" t="s">
        <v>15493</v>
      </c>
      <c r="AF4735" s="13"/>
      <c r="AG4735" s="11" t="s">
        <v>152</v>
      </c>
      <c r="AH4735" s="11" t="s">
        <v>16381</v>
      </c>
      <c r="AJ4735" s="13"/>
      <c r="AK4735" s="13"/>
      <c r="AL4735" s="13"/>
      <c r="AM4735" s="13"/>
      <c r="AN4735" s="13"/>
      <c r="AO4735" s="13"/>
      <c r="AP4735" s="11" t="s">
        <v>16886</v>
      </c>
      <c r="AR4735" s="13"/>
      <c r="AS4735" s="13"/>
      <c r="AT4735" s="12" t="b">
        <v>1</v>
      </c>
      <c r="AU4735" s="13"/>
      <c r="AV4735" s="17">
        <v>45940.0</v>
      </c>
      <c r="AW4735" s="13"/>
      <c r="AX4735" s="14" t="s">
        <v>155</v>
      </c>
      <c r="AY4735" s="13"/>
      <c r="AZ4735" s="14">
        <v>3078.0</v>
      </c>
      <c r="BA4735" s="13"/>
    </row>
    <row r="4736">
      <c r="A4736" s="11" t="s">
        <v>16888</v>
      </c>
      <c r="B4736" s="11">
        <v>12151.0</v>
      </c>
      <c r="C4736" s="12" t="b">
        <v>0</v>
      </c>
      <c r="D4736" s="12" t="b">
        <v>0</v>
      </c>
      <c r="E4736" s="12" t="b">
        <v>0</v>
      </c>
      <c r="F4736" s="12" t="b">
        <v>0</v>
      </c>
      <c r="G4736" s="12" t="b">
        <v>0</v>
      </c>
      <c r="H4736" s="12" t="b">
        <v>0</v>
      </c>
      <c r="I4736" s="13"/>
      <c r="J4736" s="13"/>
      <c r="K4736" s="12" t="b">
        <v>0</v>
      </c>
      <c r="L4736" s="14" t="s">
        <v>16579</v>
      </c>
      <c r="M4736" s="11" t="s">
        <v>12564</v>
      </c>
      <c r="N4736" s="11" t="s">
        <v>16889</v>
      </c>
      <c r="O4736" s="11" t="s">
        <v>12566</v>
      </c>
      <c r="P4736" s="11" t="s">
        <v>16581</v>
      </c>
      <c r="Q4736" s="11" t="s">
        <v>1051</v>
      </c>
      <c r="R4736" s="11" t="s">
        <v>12567</v>
      </c>
      <c r="S4736" s="11" t="s">
        <v>12568</v>
      </c>
      <c r="T4736" s="11" t="s">
        <v>16582</v>
      </c>
      <c r="V4736" s="13"/>
      <c r="W4736" s="11" t="s">
        <v>16581</v>
      </c>
      <c r="Z4736" s="13"/>
      <c r="AA4736" s="11" t="s">
        <v>151</v>
      </c>
      <c r="AB4736" s="13"/>
      <c r="AC4736" s="13"/>
      <c r="AD4736" s="11" t="s">
        <v>12567</v>
      </c>
      <c r="AE4736" s="11" t="s">
        <v>16583</v>
      </c>
      <c r="AF4736" s="13"/>
      <c r="AG4736" s="11" t="s">
        <v>152</v>
      </c>
      <c r="AH4736" s="11" t="s">
        <v>16584</v>
      </c>
      <c r="AJ4736" s="13"/>
      <c r="AK4736" s="13"/>
      <c r="AL4736" s="13"/>
      <c r="AM4736" s="13"/>
      <c r="AN4736" s="13"/>
      <c r="AO4736" s="13"/>
      <c r="AP4736" s="11" t="s">
        <v>16888</v>
      </c>
      <c r="AR4736" s="13"/>
      <c r="AS4736" s="13"/>
      <c r="AT4736" s="12" t="b">
        <v>1</v>
      </c>
      <c r="AU4736" s="13"/>
      <c r="AV4736" s="17">
        <v>45940.0</v>
      </c>
      <c r="AW4736" s="13"/>
      <c r="AX4736" s="14" t="s">
        <v>155</v>
      </c>
      <c r="AY4736" s="13"/>
      <c r="AZ4736" s="14">
        <v>3290.0</v>
      </c>
      <c r="BA4736" s="13"/>
    </row>
    <row r="4737">
      <c r="A4737" s="11" t="s">
        <v>16890</v>
      </c>
      <c r="B4737" s="11">
        <v>12154.0</v>
      </c>
      <c r="C4737" s="12" t="b">
        <v>0</v>
      </c>
      <c r="D4737" s="12" t="b">
        <v>1</v>
      </c>
      <c r="E4737" s="12" t="b">
        <v>0</v>
      </c>
      <c r="F4737" s="12" t="b">
        <v>0</v>
      </c>
      <c r="G4737" s="12" t="b">
        <v>0</v>
      </c>
      <c r="H4737" s="12" t="b">
        <v>0</v>
      </c>
      <c r="I4737" s="13"/>
      <c r="J4737" s="14" t="s">
        <v>16891</v>
      </c>
      <c r="K4737" s="12" t="b">
        <v>0</v>
      </c>
      <c r="L4737" s="15">
        <v>45811.0</v>
      </c>
      <c r="M4737" s="11" t="s">
        <v>16530</v>
      </c>
      <c r="N4737" s="11" t="s">
        <v>16892</v>
      </c>
      <c r="O4737" s="11" t="s">
        <v>16893</v>
      </c>
      <c r="P4737" s="11" t="s">
        <v>16894</v>
      </c>
      <c r="Q4737" s="11" t="s">
        <v>16866</v>
      </c>
      <c r="R4737" s="11" t="s">
        <v>16895</v>
      </c>
      <c r="S4737" s="11" t="s">
        <v>11318</v>
      </c>
      <c r="T4737" s="11" t="s">
        <v>16868</v>
      </c>
      <c r="V4737" s="13"/>
      <c r="W4737" s="11" t="s">
        <v>16894</v>
      </c>
      <c r="AA4737" s="11" t="s">
        <v>151</v>
      </c>
      <c r="AB4737" s="13"/>
      <c r="AC4737" s="13"/>
      <c r="AD4737" s="11" t="s">
        <v>16895</v>
      </c>
      <c r="AF4737" s="13"/>
      <c r="AG4737" s="11" t="s">
        <v>152</v>
      </c>
      <c r="AH4737" s="11" t="s">
        <v>16896</v>
      </c>
      <c r="AJ4737" s="13"/>
      <c r="AK4737" s="13"/>
      <c r="AL4737" s="13"/>
      <c r="AM4737" s="13"/>
      <c r="AN4737" s="13"/>
      <c r="AO4737" s="13"/>
      <c r="AP4737" s="11" t="s">
        <v>16890</v>
      </c>
      <c r="AR4737" s="13"/>
      <c r="AS4737" s="13"/>
      <c r="AT4737" s="12" t="b">
        <v>1</v>
      </c>
      <c r="AU4737" s="13"/>
      <c r="AV4737" s="17">
        <v>45940.0</v>
      </c>
      <c r="AW4737" s="13"/>
      <c r="AX4737" s="14" t="s">
        <v>155</v>
      </c>
      <c r="AY4737" s="13"/>
      <c r="AZ4737" s="14">
        <v>3357.0</v>
      </c>
      <c r="BA4737" s="13"/>
    </row>
    <row r="4738">
      <c r="A4738" s="11" t="s">
        <v>16897</v>
      </c>
      <c r="B4738" s="11">
        <v>12156.0</v>
      </c>
      <c r="C4738" s="12" t="b">
        <v>1</v>
      </c>
      <c r="D4738" s="12" t="b">
        <v>0</v>
      </c>
      <c r="E4738" s="12" t="b">
        <v>0</v>
      </c>
      <c r="F4738" s="12" t="b">
        <v>0</v>
      </c>
      <c r="G4738" s="12" t="b">
        <v>0</v>
      </c>
      <c r="H4738" s="12" t="b">
        <v>1</v>
      </c>
      <c r="I4738" s="13"/>
      <c r="J4738" s="13"/>
      <c r="K4738" s="12" t="b">
        <v>0</v>
      </c>
      <c r="L4738" s="15">
        <v>45750.0</v>
      </c>
      <c r="M4738" s="11" t="s">
        <v>8145</v>
      </c>
      <c r="N4738" s="11" t="s">
        <v>16898</v>
      </c>
      <c r="O4738" s="11" t="s">
        <v>8147</v>
      </c>
      <c r="P4738" s="11" t="s">
        <v>16461</v>
      </c>
      <c r="Q4738" s="11" t="s">
        <v>972</v>
      </c>
      <c r="R4738" s="11" t="s">
        <v>8148</v>
      </c>
      <c r="S4738" s="11" t="s">
        <v>8149</v>
      </c>
      <c r="T4738" s="11" t="s">
        <v>9224</v>
      </c>
      <c r="U4738" s="11" t="s">
        <v>16668</v>
      </c>
      <c r="W4738" s="11" t="s">
        <v>16461</v>
      </c>
      <c r="X4738" s="11" t="s">
        <v>1781</v>
      </c>
      <c r="Y4738" s="11" t="s">
        <v>8148</v>
      </c>
      <c r="AA4738" s="11" t="s">
        <v>16462</v>
      </c>
      <c r="AB4738" s="13"/>
      <c r="AC4738" s="13"/>
      <c r="AD4738" s="11" t="s">
        <v>8148</v>
      </c>
      <c r="AF4738" s="13"/>
      <c r="AG4738" s="11" t="s">
        <v>152</v>
      </c>
      <c r="AH4738" s="11" t="s">
        <v>16463</v>
      </c>
      <c r="AJ4738" s="11" t="s">
        <v>1781</v>
      </c>
      <c r="AK4738" s="13"/>
      <c r="AL4738" s="13"/>
      <c r="AM4738" s="13"/>
      <c r="AN4738" s="13"/>
      <c r="AO4738" s="13"/>
      <c r="AP4738" s="11" t="s">
        <v>16897</v>
      </c>
      <c r="AR4738" s="13"/>
      <c r="AS4738" s="13"/>
      <c r="AT4738" s="12" t="b">
        <v>1</v>
      </c>
      <c r="AU4738" s="13"/>
      <c r="AV4738" s="15">
        <v>45879.0</v>
      </c>
      <c r="AW4738" s="13"/>
      <c r="AX4738" s="14" t="s">
        <v>155</v>
      </c>
      <c r="AY4738" s="13"/>
      <c r="AZ4738" s="14">
        <v>163.0</v>
      </c>
      <c r="BA4738" s="13"/>
    </row>
    <row r="4739">
      <c r="A4739" s="11" t="s">
        <v>16899</v>
      </c>
      <c r="B4739" s="11">
        <v>12157.0</v>
      </c>
      <c r="C4739" s="12" t="b">
        <v>0</v>
      </c>
      <c r="D4739" s="12" t="b">
        <v>0</v>
      </c>
      <c r="E4739" s="12" t="b">
        <v>0</v>
      </c>
      <c r="F4739" s="12" t="b">
        <v>0</v>
      </c>
      <c r="G4739" s="12" t="b">
        <v>0</v>
      </c>
      <c r="H4739" s="12" t="b">
        <v>0</v>
      </c>
      <c r="I4739" s="13"/>
      <c r="J4739" s="13"/>
      <c r="K4739" s="12" t="b">
        <v>0</v>
      </c>
      <c r="L4739" s="14" t="s">
        <v>16861</v>
      </c>
      <c r="M4739" s="11" t="s">
        <v>16900</v>
      </c>
      <c r="N4739" s="11" t="s">
        <v>16901</v>
      </c>
      <c r="O4739" s="11" t="s">
        <v>16902</v>
      </c>
      <c r="P4739" s="11" t="s">
        <v>16865</v>
      </c>
      <c r="Q4739" s="11" t="s">
        <v>16866</v>
      </c>
      <c r="R4739" s="11" t="s">
        <v>16903</v>
      </c>
      <c r="S4739" s="11" t="s">
        <v>16904</v>
      </c>
      <c r="T4739" s="11" t="s">
        <v>16868</v>
      </c>
      <c r="V4739" s="13"/>
      <c r="W4739" s="11" t="s">
        <v>16865</v>
      </c>
      <c r="AA4739" s="11" t="s">
        <v>307</v>
      </c>
      <c r="AB4739" s="13"/>
      <c r="AC4739" s="13"/>
      <c r="AD4739" s="11" t="s">
        <v>16903</v>
      </c>
      <c r="AF4739" s="13"/>
      <c r="AG4739" s="11" t="s">
        <v>152</v>
      </c>
      <c r="AH4739" s="11" t="s">
        <v>16869</v>
      </c>
      <c r="AJ4739" s="13"/>
      <c r="AK4739" s="13"/>
      <c r="AL4739" s="13"/>
      <c r="AM4739" s="13"/>
      <c r="AN4739" s="13"/>
      <c r="AO4739" s="13"/>
      <c r="AP4739" s="11" t="s">
        <v>16899</v>
      </c>
      <c r="AR4739" s="13"/>
      <c r="AS4739" s="13"/>
      <c r="AT4739" s="12" t="b">
        <v>1</v>
      </c>
      <c r="AU4739" s="13"/>
      <c r="AV4739" s="17">
        <v>45940.0</v>
      </c>
      <c r="AW4739" s="13"/>
      <c r="AX4739" s="14" t="s">
        <v>155</v>
      </c>
      <c r="AY4739" s="13"/>
      <c r="AZ4739" s="14">
        <v>3338.0</v>
      </c>
      <c r="BA4739" s="13"/>
    </row>
    <row r="4740">
      <c r="A4740" s="11" t="s">
        <v>16905</v>
      </c>
      <c r="B4740" s="11">
        <v>12158.0</v>
      </c>
      <c r="C4740" s="12" t="b">
        <v>0</v>
      </c>
      <c r="D4740" s="12" t="b">
        <v>1</v>
      </c>
      <c r="E4740" s="12" t="b">
        <v>0</v>
      </c>
      <c r="F4740" s="12" t="b">
        <v>0</v>
      </c>
      <c r="G4740" s="12" t="b">
        <v>0</v>
      </c>
      <c r="H4740" s="12" t="b">
        <v>0</v>
      </c>
      <c r="I4740" s="13"/>
      <c r="J4740" s="13"/>
      <c r="K4740" s="12" t="b">
        <v>0</v>
      </c>
      <c r="L4740" s="14" t="s">
        <v>15507</v>
      </c>
      <c r="M4740" s="11" t="s">
        <v>16862</v>
      </c>
      <c r="N4740" s="11" t="s">
        <v>16906</v>
      </c>
      <c r="O4740" s="11" t="s">
        <v>16907</v>
      </c>
      <c r="P4740" s="11" t="s">
        <v>15509</v>
      </c>
      <c r="Q4740" s="11" t="s">
        <v>1051</v>
      </c>
      <c r="R4740" s="11" t="s">
        <v>16908</v>
      </c>
      <c r="S4740" s="11" t="s">
        <v>16909</v>
      </c>
      <c r="T4740" s="13"/>
      <c r="U4740" s="13"/>
      <c r="V4740" s="13"/>
      <c r="W4740" s="11" t="s">
        <v>15509</v>
      </c>
      <c r="AA4740" s="11" t="s">
        <v>151</v>
      </c>
      <c r="AB4740" s="13"/>
      <c r="AC4740" s="13"/>
      <c r="AD4740" s="11" t="s">
        <v>16908</v>
      </c>
      <c r="AF4740" s="13"/>
      <c r="AG4740" s="11" t="s">
        <v>152</v>
      </c>
      <c r="AH4740" s="11" t="s">
        <v>15512</v>
      </c>
      <c r="AJ4740" s="13"/>
      <c r="AK4740" s="13"/>
      <c r="AL4740" s="13"/>
      <c r="AM4740" s="13"/>
      <c r="AN4740" s="13"/>
      <c r="AO4740" s="13"/>
      <c r="AP4740" s="11" t="s">
        <v>16905</v>
      </c>
      <c r="AR4740" s="13"/>
      <c r="AS4740" s="13"/>
      <c r="AT4740" s="12" t="b">
        <v>1</v>
      </c>
      <c r="AU4740" s="13"/>
      <c r="AV4740" s="17">
        <v>45940.0</v>
      </c>
      <c r="AW4740" s="13"/>
      <c r="AX4740" s="14" t="s">
        <v>155</v>
      </c>
      <c r="AY4740" s="13"/>
      <c r="AZ4740" s="14">
        <v>3060.0</v>
      </c>
      <c r="BA4740" s="13"/>
    </row>
    <row r="4741">
      <c r="A4741" s="11" t="s">
        <v>16910</v>
      </c>
      <c r="B4741" s="11">
        <v>12159.0</v>
      </c>
      <c r="C4741" s="12" t="b">
        <v>0</v>
      </c>
      <c r="D4741" s="12" t="b">
        <v>1</v>
      </c>
      <c r="E4741" s="12" t="b">
        <v>0</v>
      </c>
      <c r="F4741" s="12" t="b">
        <v>0</v>
      </c>
      <c r="G4741" s="12" t="b">
        <v>0</v>
      </c>
      <c r="H4741" s="12" t="b">
        <v>0</v>
      </c>
      <c r="I4741" s="13"/>
      <c r="J4741" s="13"/>
      <c r="K4741" s="12" t="b">
        <v>0</v>
      </c>
      <c r="L4741" s="14" t="s">
        <v>16377</v>
      </c>
      <c r="M4741" s="11" t="s">
        <v>1018</v>
      </c>
      <c r="N4741" s="11" t="s">
        <v>16911</v>
      </c>
      <c r="O4741" s="11" t="s">
        <v>2637</v>
      </c>
      <c r="P4741" s="11" t="s">
        <v>16379</v>
      </c>
      <c r="Q4741" s="11" t="s">
        <v>16380</v>
      </c>
      <c r="R4741" s="11" t="s">
        <v>2638</v>
      </c>
      <c r="S4741" s="11" t="s">
        <v>2639</v>
      </c>
      <c r="U4741" s="11" t="s">
        <v>16912</v>
      </c>
      <c r="W4741" s="11" t="s">
        <v>16379</v>
      </c>
      <c r="AA4741" s="11" t="s">
        <v>151</v>
      </c>
      <c r="AB4741" s="13"/>
      <c r="AC4741" s="13"/>
      <c r="AD4741" s="11" t="s">
        <v>2638</v>
      </c>
      <c r="AE4741" s="13"/>
      <c r="AF4741" s="13"/>
      <c r="AG4741" s="11" t="s">
        <v>152</v>
      </c>
      <c r="AH4741" s="11" t="s">
        <v>16381</v>
      </c>
      <c r="AJ4741" s="13"/>
      <c r="AK4741" s="13"/>
      <c r="AL4741" s="13"/>
      <c r="AM4741" s="13"/>
      <c r="AN4741" s="13"/>
      <c r="AO4741" s="13"/>
      <c r="AP4741" s="11" t="s">
        <v>16910</v>
      </c>
      <c r="AR4741" s="13"/>
      <c r="AS4741" s="13"/>
      <c r="AT4741" s="12" t="b">
        <v>1</v>
      </c>
      <c r="AU4741" s="13"/>
      <c r="AV4741" s="17">
        <v>45940.0</v>
      </c>
      <c r="AW4741" s="13"/>
      <c r="AX4741" s="14" t="s">
        <v>155</v>
      </c>
      <c r="AY4741" s="13"/>
      <c r="AZ4741" s="14">
        <v>3080.0</v>
      </c>
      <c r="BA4741" s="13"/>
    </row>
    <row r="4742">
      <c r="A4742" s="11" t="s">
        <v>16913</v>
      </c>
      <c r="B4742" s="11">
        <v>12160.0</v>
      </c>
      <c r="C4742" s="12" t="b">
        <v>0</v>
      </c>
      <c r="D4742" s="12" t="b">
        <v>1</v>
      </c>
      <c r="E4742" s="12" t="b">
        <v>0</v>
      </c>
      <c r="F4742" s="12" t="b">
        <v>0</v>
      </c>
      <c r="G4742" s="12" t="b">
        <v>0</v>
      </c>
      <c r="H4742" s="12" t="b">
        <v>0</v>
      </c>
      <c r="I4742" s="13"/>
      <c r="J4742" s="13"/>
      <c r="K4742" s="12" t="b">
        <v>0</v>
      </c>
      <c r="L4742" s="14" t="s">
        <v>16377</v>
      </c>
      <c r="M4742" s="11" t="s">
        <v>1018</v>
      </c>
      <c r="N4742" s="11" t="s">
        <v>16914</v>
      </c>
      <c r="O4742" s="11" t="s">
        <v>2618</v>
      </c>
      <c r="P4742" s="11" t="s">
        <v>16379</v>
      </c>
      <c r="Q4742" s="11" t="s">
        <v>16380</v>
      </c>
      <c r="R4742" s="11" t="s">
        <v>2619</v>
      </c>
      <c r="S4742" s="11" t="s">
        <v>2620</v>
      </c>
      <c r="U4742" s="11" t="s">
        <v>16912</v>
      </c>
      <c r="W4742" s="11" t="s">
        <v>16379</v>
      </c>
      <c r="AA4742" s="11" t="s">
        <v>151</v>
      </c>
      <c r="AB4742" s="13"/>
      <c r="AC4742" s="13"/>
      <c r="AD4742" s="11" t="s">
        <v>2619</v>
      </c>
      <c r="AF4742" s="13"/>
      <c r="AG4742" s="11" t="s">
        <v>152</v>
      </c>
      <c r="AH4742" s="11" t="s">
        <v>16381</v>
      </c>
      <c r="AJ4742" s="13"/>
      <c r="AK4742" s="13"/>
      <c r="AL4742" s="13"/>
      <c r="AM4742" s="13"/>
      <c r="AN4742" s="13"/>
      <c r="AO4742" s="13"/>
      <c r="AP4742" s="11" t="s">
        <v>16913</v>
      </c>
      <c r="AR4742" s="13"/>
      <c r="AS4742" s="13"/>
      <c r="AT4742" s="12" t="b">
        <v>1</v>
      </c>
      <c r="AU4742" s="13"/>
      <c r="AV4742" s="17">
        <v>45940.0</v>
      </c>
      <c r="AW4742" s="13"/>
      <c r="AX4742" s="14" t="s">
        <v>155</v>
      </c>
      <c r="AY4742" s="13"/>
      <c r="AZ4742" s="14">
        <v>3081.0</v>
      </c>
      <c r="BA4742" s="13"/>
    </row>
    <row r="4743">
      <c r="A4743" s="11" t="s">
        <v>16915</v>
      </c>
      <c r="B4743" s="11">
        <v>12161.0</v>
      </c>
      <c r="C4743" s="12" t="b">
        <v>0</v>
      </c>
      <c r="D4743" s="12" t="b">
        <v>1</v>
      </c>
      <c r="E4743" s="12" t="b">
        <v>0</v>
      </c>
      <c r="F4743" s="12" t="b">
        <v>0</v>
      </c>
      <c r="G4743" s="12" t="b">
        <v>0</v>
      </c>
      <c r="H4743" s="12" t="b">
        <v>0</v>
      </c>
      <c r="I4743" s="13"/>
      <c r="J4743" s="13"/>
      <c r="K4743" s="12" t="b">
        <v>0</v>
      </c>
      <c r="L4743" s="15">
        <v>45993.0</v>
      </c>
      <c r="M4743" s="11" t="s">
        <v>16687</v>
      </c>
      <c r="N4743" s="11" t="s">
        <v>16916</v>
      </c>
      <c r="O4743" s="11" t="s">
        <v>16917</v>
      </c>
      <c r="P4743" s="11" t="s">
        <v>16067</v>
      </c>
      <c r="Q4743" s="11" t="s">
        <v>162</v>
      </c>
      <c r="R4743" s="11" t="s">
        <v>16918</v>
      </c>
      <c r="S4743" s="11" t="s">
        <v>3417</v>
      </c>
      <c r="T4743" s="11" t="s">
        <v>16868</v>
      </c>
      <c r="V4743" s="13"/>
      <c r="W4743" s="11" t="s">
        <v>16067</v>
      </c>
      <c r="Z4743" s="13"/>
      <c r="AA4743" s="11" t="s">
        <v>151</v>
      </c>
      <c r="AB4743" s="13"/>
      <c r="AC4743" s="13"/>
      <c r="AD4743" s="11" t="s">
        <v>16918</v>
      </c>
      <c r="AF4743" s="13"/>
      <c r="AG4743" s="11" t="s">
        <v>152</v>
      </c>
      <c r="AH4743" s="11" t="s">
        <v>16068</v>
      </c>
      <c r="AJ4743" s="13"/>
      <c r="AK4743" s="13"/>
      <c r="AL4743" s="13"/>
      <c r="AM4743" s="13"/>
      <c r="AN4743" s="13"/>
      <c r="AO4743" s="13"/>
      <c r="AP4743" s="11" t="s">
        <v>16915</v>
      </c>
      <c r="AR4743" s="13"/>
      <c r="AS4743" s="13"/>
      <c r="AT4743" s="12" t="b">
        <v>1</v>
      </c>
      <c r="AU4743" s="13"/>
      <c r="AV4743" s="17">
        <v>45940.0</v>
      </c>
      <c r="AW4743" s="13"/>
      <c r="AX4743" s="14" t="s">
        <v>155</v>
      </c>
      <c r="AY4743" s="13"/>
      <c r="AZ4743" s="14">
        <v>2969.0</v>
      </c>
      <c r="BA4743" s="13"/>
    </row>
    <row r="4744">
      <c r="A4744" s="11" t="s">
        <v>16919</v>
      </c>
      <c r="B4744" s="11">
        <v>12162.0</v>
      </c>
      <c r="C4744" s="12" t="b">
        <v>0</v>
      </c>
      <c r="D4744" s="12" t="b">
        <v>1</v>
      </c>
      <c r="E4744" s="12" t="b">
        <v>0</v>
      </c>
      <c r="F4744" s="12" t="b">
        <v>0</v>
      </c>
      <c r="G4744" s="12" t="b">
        <v>0</v>
      </c>
      <c r="H4744" s="12" t="b">
        <v>0</v>
      </c>
      <c r="I4744" s="13"/>
      <c r="J4744" s="14" t="s">
        <v>16920</v>
      </c>
      <c r="K4744" s="12" t="b">
        <v>0</v>
      </c>
      <c r="L4744" s="14" t="s">
        <v>16391</v>
      </c>
      <c r="M4744" s="11" t="s">
        <v>1687</v>
      </c>
      <c r="N4744" s="11" t="s">
        <v>16921</v>
      </c>
      <c r="O4744" s="11" t="s">
        <v>1718</v>
      </c>
      <c r="P4744" s="11" t="s">
        <v>15558</v>
      </c>
      <c r="Q4744" s="11" t="s">
        <v>3705</v>
      </c>
      <c r="R4744" s="11" t="s">
        <v>1719</v>
      </c>
      <c r="S4744" s="11" t="s">
        <v>1720</v>
      </c>
      <c r="U4744" s="11" t="s">
        <v>13848</v>
      </c>
      <c r="W4744" s="11" t="s">
        <v>15558</v>
      </c>
      <c r="AA4744" s="11" t="s">
        <v>151</v>
      </c>
      <c r="AB4744" s="13"/>
      <c r="AC4744" s="13"/>
      <c r="AD4744" s="11" t="s">
        <v>1719</v>
      </c>
      <c r="AE4744" s="13"/>
      <c r="AF4744" s="13"/>
      <c r="AG4744" s="11" t="s">
        <v>152</v>
      </c>
      <c r="AH4744" s="11" t="s">
        <v>16393</v>
      </c>
      <c r="AJ4744" s="13"/>
      <c r="AK4744" s="13"/>
      <c r="AL4744" s="13"/>
      <c r="AM4744" s="13"/>
      <c r="AN4744" s="13"/>
      <c r="AO4744" s="13"/>
      <c r="AP4744" s="11" t="s">
        <v>16919</v>
      </c>
      <c r="AR4744" s="13"/>
      <c r="AS4744" s="13"/>
      <c r="AT4744" s="12" t="b">
        <v>1</v>
      </c>
      <c r="AU4744" s="13"/>
      <c r="AV4744" s="17">
        <v>45940.0</v>
      </c>
      <c r="AW4744" s="13"/>
      <c r="AX4744" s="14" t="s">
        <v>155</v>
      </c>
      <c r="AY4744" s="13"/>
      <c r="AZ4744" s="14">
        <v>3171.0</v>
      </c>
      <c r="BA4744" s="13"/>
    </row>
    <row r="4745">
      <c r="A4745" s="11" t="s">
        <v>16922</v>
      </c>
      <c r="B4745" s="11">
        <v>12163.0</v>
      </c>
      <c r="C4745" s="12" t="b">
        <v>0</v>
      </c>
      <c r="D4745" s="12" t="b">
        <v>0</v>
      </c>
      <c r="E4745" s="12" t="b">
        <v>0</v>
      </c>
      <c r="F4745" s="12" t="b">
        <v>0</v>
      </c>
      <c r="G4745" s="12" t="b">
        <v>0</v>
      </c>
      <c r="H4745" s="12" t="b">
        <v>0</v>
      </c>
      <c r="I4745" s="13"/>
      <c r="J4745" s="13"/>
      <c r="K4745" s="12" t="b">
        <v>0</v>
      </c>
      <c r="L4745" s="15">
        <v>45870.0</v>
      </c>
      <c r="M4745" s="11" t="s">
        <v>3785</v>
      </c>
      <c r="N4745" s="11" t="s">
        <v>16923</v>
      </c>
      <c r="O4745" s="11" t="s">
        <v>16024</v>
      </c>
      <c r="P4745" s="11" t="s">
        <v>15995</v>
      </c>
      <c r="Q4745" s="11" t="s">
        <v>162</v>
      </c>
      <c r="R4745" s="11" t="s">
        <v>16025</v>
      </c>
      <c r="S4745" s="11" t="s">
        <v>16026</v>
      </c>
      <c r="T4745" s="11" t="s">
        <v>14428</v>
      </c>
      <c r="V4745" s="13"/>
      <c r="W4745" s="11" t="s">
        <v>15995</v>
      </c>
      <c r="Z4745" s="13"/>
      <c r="AA4745" s="11" t="s">
        <v>151</v>
      </c>
      <c r="AB4745" s="13"/>
      <c r="AC4745" s="13"/>
      <c r="AD4745" s="11" t="s">
        <v>16025</v>
      </c>
      <c r="AF4745" s="13"/>
      <c r="AG4745" s="11" t="s">
        <v>152</v>
      </c>
      <c r="AH4745" s="11" t="s">
        <v>15998</v>
      </c>
      <c r="AJ4745" s="13"/>
      <c r="AK4745" s="13"/>
      <c r="AL4745" s="13"/>
      <c r="AM4745" s="13"/>
      <c r="AN4745" s="13"/>
      <c r="AO4745" s="13"/>
      <c r="AP4745" s="11" t="s">
        <v>16922</v>
      </c>
      <c r="AR4745" s="13"/>
      <c r="AS4745" s="13"/>
      <c r="AT4745" s="12" t="b">
        <v>1</v>
      </c>
      <c r="AU4745" s="13"/>
      <c r="AV4745" s="17">
        <v>45940.0</v>
      </c>
      <c r="AW4745" s="13"/>
      <c r="AX4745" s="14" t="s">
        <v>155</v>
      </c>
      <c r="AY4745" s="13"/>
      <c r="AZ4745" s="14">
        <v>2965.0</v>
      </c>
      <c r="BA4745" s="13"/>
    </row>
    <row r="4746">
      <c r="A4746" s="11" t="s">
        <v>16924</v>
      </c>
      <c r="B4746" s="11">
        <v>12164.0</v>
      </c>
      <c r="C4746" s="12" t="b">
        <v>0</v>
      </c>
      <c r="D4746" s="12" t="b">
        <v>1</v>
      </c>
      <c r="E4746" s="12" t="b">
        <v>0</v>
      </c>
      <c r="F4746" s="12" t="b">
        <v>0</v>
      </c>
      <c r="G4746" s="12" t="b">
        <v>0</v>
      </c>
      <c r="H4746" s="12" t="b">
        <v>0</v>
      </c>
      <c r="I4746" s="13"/>
      <c r="J4746" s="13"/>
      <c r="K4746" s="12" t="b">
        <v>0</v>
      </c>
      <c r="L4746" s="15">
        <v>45810.0</v>
      </c>
      <c r="M4746" s="11" t="s">
        <v>1203</v>
      </c>
      <c r="N4746" s="11" t="s">
        <v>16925</v>
      </c>
      <c r="O4746" s="11" t="s">
        <v>16926</v>
      </c>
      <c r="P4746" s="11" t="s">
        <v>16061</v>
      </c>
      <c r="Q4746" s="11" t="s">
        <v>162</v>
      </c>
      <c r="R4746" s="11" t="s">
        <v>16927</v>
      </c>
      <c r="S4746" s="11" t="s">
        <v>16928</v>
      </c>
      <c r="U4746" s="11" t="s">
        <v>11537</v>
      </c>
      <c r="W4746" s="11" t="s">
        <v>16061</v>
      </c>
      <c r="Z4746" s="13"/>
      <c r="AA4746" s="11" t="s">
        <v>151</v>
      </c>
      <c r="AB4746" s="13"/>
      <c r="AC4746" s="13"/>
      <c r="AD4746" s="11" t="s">
        <v>16927</v>
      </c>
      <c r="AF4746" s="13"/>
      <c r="AG4746" s="11" t="s">
        <v>152</v>
      </c>
      <c r="AH4746" s="11" t="s">
        <v>16064</v>
      </c>
      <c r="AJ4746" s="13"/>
      <c r="AK4746" s="13"/>
      <c r="AL4746" s="13"/>
      <c r="AM4746" s="13"/>
      <c r="AN4746" s="13"/>
      <c r="AO4746" s="13"/>
      <c r="AP4746" s="11" t="s">
        <v>16924</v>
      </c>
      <c r="AR4746" s="13"/>
      <c r="AS4746" s="13"/>
      <c r="AT4746" s="12" t="b">
        <v>1</v>
      </c>
      <c r="AU4746" s="13"/>
      <c r="AV4746" s="17">
        <v>45940.0</v>
      </c>
      <c r="AW4746" s="13"/>
      <c r="AX4746" s="14" t="s">
        <v>155</v>
      </c>
      <c r="AY4746" s="13"/>
      <c r="AZ4746" s="14">
        <v>3026.0</v>
      </c>
      <c r="BA4746" s="13"/>
    </row>
    <row r="4747">
      <c r="A4747" s="11" t="s">
        <v>16929</v>
      </c>
      <c r="B4747" s="11">
        <v>12168.0</v>
      </c>
      <c r="C4747" s="12" t="b">
        <v>0</v>
      </c>
      <c r="D4747" s="12" t="b">
        <v>1</v>
      </c>
      <c r="E4747" s="12" t="b">
        <v>0</v>
      </c>
      <c r="F4747" s="12" t="b">
        <v>0</v>
      </c>
      <c r="G4747" s="12" t="b">
        <v>0</v>
      </c>
      <c r="H4747" s="12" t="b">
        <v>0</v>
      </c>
      <c r="I4747" s="13"/>
      <c r="J4747" s="14" t="s">
        <v>16930</v>
      </c>
      <c r="K4747" s="12" t="b">
        <v>0</v>
      </c>
      <c r="L4747" s="15">
        <v>45720.0</v>
      </c>
      <c r="M4747" s="11" t="s">
        <v>15501</v>
      </c>
      <c r="N4747" s="11" t="s">
        <v>16931</v>
      </c>
      <c r="O4747" s="11" t="s">
        <v>16932</v>
      </c>
      <c r="P4747" s="11" t="s">
        <v>16933</v>
      </c>
      <c r="Q4747" s="11" t="s">
        <v>9926</v>
      </c>
      <c r="R4747" s="11" t="s">
        <v>16934</v>
      </c>
      <c r="S4747" s="11" t="s">
        <v>16935</v>
      </c>
      <c r="T4747" s="11" t="s">
        <v>16936</v>
      </c>
      <c r="W4747" s="11" t="s">
        <v>16933</v>
      </c>
      <c r="Y4747" s="11" t="s">
        <v>16934</v>
      </c>
      <c r="Z4747" s="13"/>
      <c r="AA4747" s="11" t="s">
        <v>151</v>
      </c>
      <c r="AB4747" s="13"/>
      <c r="AC4747" s="13"/>
      <c r="AD4747" s="11" t="s">
        <v>16934</v>
      </c>
      <c r="AE4747" s="11" t="s">
        <v>2029</v>
      </c>
      <c r="AG4747" s="11" t="s">
        <v>152</v>
      </c>
      <c r="AH4747" s="11" t="s">
        <v>16937</v>
      </c>
      <c r="AJ4747" s="13"/>
      <c r="AK4747" s="13"/>
      <c r="AL4747" s="13"/>
      <c r="AM4747" s="13"/>
      <c r="AN4747" s="13"/>
      <c r="AO4747" s="13"/>
      <c r="AP4747" s="11" t="s">
        <v>16929</v>
      </c>
      <c r="AR4747" s="13"/>
      <c r="AS4747" s="13"/>
      <c r="AT4747" s="12" t="b">
        <v>1</v>
      </c>
      <c r="AU4747" s="13"/>
      <c r="AV4747" s="17">
        <v>45940.0</v>
      </c>
      <c r="AW4747" s="13"/>
      <c r="AX4747" s="14" t="s">
        <v>155</v>
      </c>
      <c r="AY4747" s="13"/>
      <c r="AZ4747" s="14">
        <v>3261.0</v>
      </c>
      <c r="BA4747" s="13"/>
    </row>
    <row r="4748">
      <c r="A4748" s="11" t="s">
        <v>16938</v>
      </c>
      <c r="B4748" s="11">
        <v>12170.0</v>
      </c>
      <c r="C4748" s="12" t="b">
        <v>0</v>
      </c>
      <c r="D4748" s="12" t="b">
        <v>1</v>
      </c>
      <c r="E4748" s="12" t="b">
        <v>0</v>
      </c>
      <c r="F4748" s="12" t="b">
        <v>0</v>
      </c>
      <c r="G4748" s="12" t="b">
        <v>0</v>
      </c>
      <c r="H4748" s="12" t="b">
        <v>0</v>
      </c>
      <c r="I4748" s="13"/>
      <c r="J4748" s="14" t="s">
        <v>16939</v>
      </c>
      <c r="K4748" s="12" t="b">
        <v>0</v>
      </c>
      <c r="L4748" s="15">
        <v>45720.0</v>
      </c>
      <c r="M4748" s="11" t="s">
        <v>13063</v>
      </c>
      <c r="N4748" s="11" t="s">
        <v>16940</v>
      </c>
      <c r="O4748" s="11" t="s">
        <v>15852</v>
      </c>
      <c r="P4748" s="11" t="s">
        <v>16933</v>
      </c>
      <c r="Q4748" s="11" t="s">
        <v>9926</v>
      </c>
      <c r="R4748" s="11" t="s">
        <v>15853</v>
      </c>
      <c r="S4748" s="11" t="s">
        <v>15854</v>
      </c>
      <c r="T4748" s="11" t="s">
        <v>16936</v>
      </c>
      <c r="U4748" s="11" t="s">
        <v>16623</v>
      </c>
      <c r="W4748" s="11" t="s">
        <v>16933</v>
      </c>
      <c r="Y4748" s="11" t="s">
        <v>15853</v>
      </c>
      <c r="Z4748" s="13"/>
      <c r="AA4748" s="11" t="s">
        <v>151</v>
      </c>
      <c r="AB4748" s="13"/>
      <c r="AC4748" s="13"/>
      <c r="AD4748" s="11" t="s">
        <v>15853</v>
      </c>
      <c r="AE4748" s="11" t="s">
        <v>2029</v>
      </c>
      <c r="AG4748" s="11" t="s">
        <v>152</v>
      </c>
      <c r="AH4748" s="11" t="s">
        <v>16937</v>
      </c>
      <c r="AJ4748" s="13"/>
      <c r="AK4748" s="13"/>
      <c r="AL4748" s="13"/>
      <c r="AM4748" s="13"/>
      <c r="AN4748" s="13"/>
      <c r="AO4748" s="13"/>
      <c r="AP4748" s="11" t="s">
        <v>16938</v>
      </c>
      <c r="AR4748" s="13"/>
      <c r="AS4748" s="13"/>
      <c r="AT4748" s="12" t="b">
        <v>1</v>
      </c>
      <c r="AU4748" s="13"/>
      <c r="AV4748" s="14" t="s">
        <v>167</v>
      </c>
      <c r="AW4748" s="13"/>
      <c r="AX4748" s="14" t="s">
        <v>155</v>
      </c>
      <c r="AY4748" s="13"/>
      <c r="AZ4748" s="14">
        <v>8286.0</v>
      </c>
      <c r="BA4748" s="13"/>
    </row>
    <row r="4749">
      <c r="A4749" s="11" t="s">
        <v>16941</v>
      </c>
      <c r="B4749" s="11">
        <v>12171.0</v>
      </c>
      <c r="C4749" s="12" t="b">
        <v>0</v>
      </c>
      <c r="D4749" s="12" t="b">
        <v>0</v>
      </c>
      <c r="E4749" s="12" t="b">
        <v>0</v>
      </c>
      <c r="F4749" s="12" t="b">
        <v>0</v>
      </c>
      <c r="G4749" s="12" t="b">
        <v>0</v>
      </c>
      <c r="H4749" s="12" t="b">
        <v>0</v>
      </c>
      <c r="I4749" s="13"/>
      <c r="J4749" s="14" t="s">
        <v>16942</v>
      </c>
      <c r="K4749" s="12" t="b">
        <v>0</v>
      </c>
      <c r="L4749" s="14" t="s">
        <v>16943</v>
      </c>
      <c r="M4749" s="11" t="s">
        <v>8207</v>
      </c>
      <c r="N4749" s="11" t="s">
        <v>16944</v>
      </c>
      <c r="O4749" s="11" t="s">
        <v>8209</v>
      </c>
      <c r="P4749" s="11" t="s">
        <v>16945</v>
      </c>
      <c r="Q4749" s="11" t="s">
        <v>16866</v>
      </c>
      <c r="R4749" s="11" t="s">
        <v>8210</v>
      </c>
      <c r="S4749" s="11" t="s">
        <v>8211</v>
      </c>
      <c r="U4749" s="11" t="s">
        <v>16946</v>
      </c>
      <c r="W4749" s="11" t="s">
        <v>16945</v>
      </c>
      <c r="AA4749" s="11" t="s">
        <v>151</v>
      </c>
      <c r="AB4749" s="13"/>
      <c r="AC4749" s="13"/>
      <c r="AD4749" s="11" t="s">
        <v>8210</v>
      </c>
      <c r="AF4749" s="13"/>
      <c r="AG4749" s="11" t="s">
        <v>152</v>
      </c>
      <c r="AH4749" s="11" t="s">
        <v>16947</v>
      </c>
      <c r="AJ4749" s="13"/>
      <c r="AK4749" s="13"/>
      <c r="AL4749" s="13"/>
      <c r="AM4749" s="13"/>
      <c r="AN4749" s="13"/>
      <c r="AO4749" s="13"/>
      <c r="AP4749" s="11" t="s">
        <v>16941</v>
      </c>
      <c r="AR4749" s="13"/>
      <c r="AS4749" s="13"/>
      <c r="AT4749" s="12" t="b">
        <v>1</v>
      </c>
      <c r="AU4749" s="13"/>
      <c r="AV4749" s="17">
        <v>45940.0</v>
      </c>
      <c r="AW4749" s="13"/>
      <c r="AX4749" s="14" t="s">
        <v>155</v>
      </c>
      <c r="AY4749" s="13"/>
      <c r="AZ4749" s="14">
        <v>3345.0</v>
      </c>
      <c r="BA4749" s="13"/>
    </row>
    <row r="4750">
      <c r="A4750" s="11" t="s">
        <v>16948</v>
      </c>
      <c r="B4750" s="11">
        <v>12174.0</v>
      </c>
      <c r="C4750" s="12" t="b">
        <v>0</v>
      </c>
      <c r="D4750" s="12" t="b">
        <v>0</v>
      </c>
      <c r="E4750" s="12" t="b">
        <v>0</v>
      </c>
      <c r="F4750" s="12" t="b">
        <v>0</v>
      </c>
      <c r="G4750" s="12" t="b">
        <v>0</v>
      </c>
      <c r="H4750" s="12" t="b">
        <v>0</v>
      </c>
      <c r="I4750" s="13"/>
      <c r="J4750" s="14" t="s">
        <v>16942</v>
      </c>
      <c r="K4750" s="12" t="b">
        <v>0</v>
      </c>
      <c r="L4750" s="14" t="s">
        <v>16943</v>
      </c>
      <c r="M4750" s="11" t="s">
        <v>1793</v>
      </c>
      <c r="N4750" s="11" t="s">
        <v>16949</v>
      </c>
      <c r="O4750" s="11" t="s">
        <v>16950</v>
      </c>
      <c r="P4750" s="11" t="s">
        <v>16945</v>
      </c>
      <c r="Q4750" s="11" t="s">
        <v>16866</v>
      </c>
      <c r="R4750" s="11" t="s">
        <v>16951</v>
      </c>
      <c r="S4750" s="11" t="s">
        <v>16952</v>
      </c>
      <c r="W4750" s="11" t="s">
        <v>16945</v>
      </c>
      <c r="AA4750" s="11" t="s">
        <v>151</v>
      </c>
      <c r="AB4750" s="13"/>
      <c r="AC4750" s="13"/>
      <c r="AD4750" s="11" t="s">
        <v>16951</v>
      </c>
      <c r="AE4750" s="13"/>
      <c r="AF4750" s="13"/>
      <c r="AG4750" s="11" t="s">
        <v>152</v>
      </c>
      <c r="AH4750" s="11" t="s">
        <v>16947</v>
      </c>
      <c r="AJ4750" s="13"/>
      <c r="AK4750" s="13"/>
      <c r="AL4750" s="13"/>
      <c r="AM4750" s="13"/>
      <c r="AN4750" s="13"/>
      <c r="AO4750" s="13"/>
      <c r="AP4750" s="11" t="s">
        <v>16948</v>
      </c>
      <c r="AR4750" s="13"/>
      <c r="AS4750" s="13"/>
      <c r="AT4750" s="12" t="b">
        <v>1</v>
      </c>
      <c r="AU4750" s="13"/>
      <c r="AV4750" s="17">
        <v>45940.0</v>
      </c>
      <c r="AW4750" s="13"/>
      <c r="AX4750" s="14" t="s">
        <v>155</v>
      </c>
      <c r="AY4750" s="13"/>
      <c r="AZ4750" s="14">
        <v>3348.0</v>
      </c>
      <c r="BA4750" s="13"/>
    </row>
    <row r="4751">
      <c r="A4751" s="11" t="s">
        <v>16953</v>
      </c>
      <c r="B4751" s="11">
        <v>12176.0</v>
      </c>
      <c r="C4751" s="12" t="b">
        <v>0</v>
      </c>
      <c r="D4751" s="12" t="b">
        <v>1</v>
      </c>
      <c r="E4751" s="12" t="b">
        <v>0</v>
      </c>
      <c r="F4751" s="12" t="b">
        <v>0</v>
      </c>
      <c r="G4751" s="12" t="b">
        <v>0</v>
      </c>
      <c r="H4751" s="12" t="b">
        <v>0</v>
      </c>
      <c r="I4751" s="13"/>
      <c r="J4751" s="14" t="s">
        <v>16942</v>
      </c>
      <c r="K4751" s="12" t="b">
        <v>0</v>
      </c>
      <c r="L4751" s="14" t="s">
        <v>16943</v>
      </c>
      <c r="M4751" s="11" t="s">
        <v>16530</v>
      </c>
      <c r="N4751" s="11" t="s">
        <v>16954</v>
      </c>
      <c r="O4751" s="11" t="s">
        <v>16955</v>
      </c>
      <c r="P4751" s="11" t="s">
        <v>16945</v>
      </c>
      <c r="Q4751" s="11" t="s">
        <v>16866</v>
      </c>
      <c r="R4751" s="11" t="s">
        <v>16956</v>
      </c>
      <c r="S4751" s="11" t="s">
        <v>16957</v>
      </c>
      <c r="U4751" s="11" t="s">
        <v>16958</v>
      </c>
      <c r="W4751" s="11" t="s">
        <v>16945</v>
      </c>
      <c r="AA4751" s="11" t="s">
        <v>151</v>
      </c>
      <c r="AB4751" s="13"/>
      <c r="AC4751" s="13"/>
      <c r="AD4751" s="11" t="s">
        <v>16956</v>
      </c>
      <c r="AF4751" s="13"/>
      <c r="AG4751" s="11" t="s">
        <v>152</v>
      </c>
      <c r="AH4751" s="11" t="s">
        <v>16947</v>
      </c>
      <c r="AJ4751" s="13"/>
      <c r="AK4751" s="13"/>
      <c r="AL4751" s="13"/>
      <c r="AM4751" s="13"/>
      <c r="AN4751" s="13"/>
      <c r="AO4751" s="13"/>
      <c r="AP4751" s="11" t="s">
        <v>16953</v>
      </c>
      <c r="AR4751" s="13"/>
      <c r="AS4751" s="13"/>
      <c r="AT4751" s="12" t="b">
        <v>1</v>
      </c>
      <c r="AU4751" s="13"/>
      <c r="AV4751" s="17">
        <v>45940.0</v>
      </c>
      <c r="AW4751" s="13"/>
      <c r="AX4751" s="14" t="s">
        <v>155</v>
      </c>
      <c r="AY4751" s="13"/>
      <c r="AZ4751" s="14">
        <v>3349.0</v>
      </c>
      <c r="BA4751" s="13"/>
    </row>
    <row r="4752">
      <c r="A4752" s="11" t="s">
        <v>16959</v>
      </c>
      <c r="B4752" s="11">
        <v>12177.0</v>
      </c>
      <c r="C4752" s="12" t="b">
        <v>0</v>
      </c>
      <c r="D4752" s="12" t="b">
        <v>0</v>
      </c>
      <c r="E4752" s="12" t="b">
        <v>0</v>
      </c>
      <c r="F4752" s="12" t="b">
        <v>0</v>
      </c>
      <c r="G4752" s="12" t="b">
        <v>0</v>
      </c>
      <c r="H4752" s="12" t="b">
        <v>0</v>
      </c>
      <c r="I4752" s="13"/>
      <c r="J4752" s="14" t="s">
        <v>16942</v>
      </c>
      <c r="K4752" s="12" t="b">
        <v>0</v>
      </c>
      <c r="L4752" s="14" t="s">
        <v>16943</v>
      </c>
      <c r="M4752" s="11" t="s">
        <v>12109</v>
      </c>
      <c r="N4752" s="11" t="s">
        <v>16960</v>
      </c>
      <c r="O4752" s="11" t="s">
        <v>16961</v>
      </c>
      <c r="P4752" s="11" t="s">
        <v>16945</v>
      </c>
      <c r="Q4752" s="11" t="s">
        <v>16866</v>
      </c>
      <c r="R4752" s="11" t="s">
        <v>16962</v>
      </c>
      <c r="S4752" s="11" t="s">
        <v>16963</v>
      </c>
      <c r="U4752" s="11" t="s">
        <v>16964</v>
      </c>
      <c r="W4752" s="11" t="s">
        <v>16945</v>
      </c>
      <c r="AA4752" s="11" t="s">
        <v>151</v>
      </c>
      <c r="AB4752" s="13"/>
      <c r="AC4752" s="13"/>
      <c r="AD4752" s="11" t="s">
        <v>16962</v>
      </c>
      <c r="AE4752" s="13"/>
      <c r="AF4752" s="13"/>
      <c r="AG4752" s="11" t="s">
        <v>152</v>
      </c>
      <c r="AH4752" s="11" t="s">
        <v>16947</v>
      </c>
      <c r="AJ4752" s="13"/>
      <c r="AK4752" s="13"/>
      <c r="AL4752" s="13"/>
      <c r="AM4752" s="13"/>
      <c r="AN4752" s="13"/>
      <c r="AO4752" s="13"/>
      <c r="AP4752" s="11" t="s">
        <v>16959</v>
      </c>
      <c r="AR4752" s="13"/>
      <c r="AS4752" s="13"/>
      <c r="AT4752" s="12" t="b">
        <v>1</v>
      </c>
      <c r="AU4752" s="13"/>
      <c r="AV4752" s="17">
        <v>45940.0</v>
      </c>
      <c r="AW4752" s="13"/>
      <c r="AX4752" s="14" t="s">
        <v>155</v>
      </c>
      <c r="AY4752" s="13"/>
      <c r="AZ4752" s="14">
        <v>3346.0</v>
      </c>
      <c r="BA4752" s="13"/>
    </row>
    <row r="4753">
      <c r="A4753" s="11" t="s">
        <v>16965</v>
      </c>
      <c r="B4753" s="11">
        <v>12178.0</v>
      </c>
      <c r="C4753" s="12" t="b">
        <v>0</v>
      </c>
      <c r="D4753" s="12" t="b">
        <v>1</v>
      </c>
      <c r="E4753" s="12" t="b">
        <v>0</v>
      </c>
      <c r="F4753" s="12" t="b">
        <v>0</v>
      </c>
      <c r="G4753" s="12" t="b">
        <v>0</v>
      </c>
      <c r="H4753" s="12" t="b">
        <v>0</v>
      </c>
      <c r="I4753" s="13"/>
      <c r="J4753" s="14" t="s">
        <v>16942</v>
      </c>
      <c r="K4753" s="12" t="b">
        <v>0</v>
      </c>
      <c r="L4753" s="14" t="s">
        <v>16943</v>
      </c>
      <c r="M4753" s="11" t="s">
        <v>12109</v>
      </c>
      <c r="N4753" s="11" t="s">
        <v>16966</v>
      </c>
      <c r="O4753" s="11" t="s">
        <v>16967</v>
      </c>
      <c r="P4753" s="11" t="s">
        <v>16945</v>
      </c>
      <c r="Q4753" s="11" t="s">
        <v>16866</v>
      </c>
      <c r="R4753" s="11" t="s">
        <v>16968</v>
      </c>
      <c r="S4753" s="11" t="s">
        <v>16969</v>
      </c>
      <c r="U4753" s="11" t="s">
        <v>16964</v>
      </c>
      <c r="W4753" s="11" t="s">
        <v>16945</v>
      </c>
      <c r="AA4753" s="11" t="s">
        <v>151</v>
      </c>
      <c r="AB4753" s="13"/>
      <c r="AC4753" s="13"/>
      <c r="AD4753" s="11" t="s">
        <v>16968</v>
      </c>
      <c r="AE4753" s="13"/>
      <c r="AF4753" s="13"/>
      <c r="AG4753" s="11" t="s">
        <v>152</v>
      </c>
      <c r="AH4753" s="11" t="s">
        <v>16947</v>
      </c>
      <c r="AJ4753" s="13"/>
      <c r="AK4753" s="13"/>
      <c r="AL4753" s="13"/>
      <c r="AM4753" s="13"/>
      <c r="AN4753" s="13"/>
      <c r="AO4753" s="13"/>
      <c r="AP4753" s="11" t="s">
        <v>16965</v>
      </c>
      <c r="AR4753" s="13"/>
      <c r="AS4753" s="13"/>
      <c r="AT4753" s="12" t="b">
        <v>1</v>
      </c>
      <c r="AU4753" s="13"/>
      <c r="AV4753" s="17">
        <v>45940.0</v>
      </c>
      <c r="AW4753" s="13"/>
      <c r="AX4753" s="14" t="s">
        <v>155</v>
      </c>
      <c r="AY4753" s="13"/>
      <c r="AZ4753" s="14">
        <v>3347.0</v>
      </c>
      <c r="BA4753" s="13"/>
    </row>
    <row r="4754">
      <c r="A4754" s="11" t="s">
        <v>16970</v>
      </c>
      <c r="B4754" s="11">
        <v>12179.0</v>
      </c>
      <c r="C4754" s="12" t="b">
        <v>0</v>
      </c>
      <c r="D4754" s="12" t="b">
        <v>1</v>
      </c>
      <c r="E4754" s="12" t="b">
        <v>0</v>
      </c>
      <c r="F4754" s="12" t="b">
        <v>0</v>
      </c>
      <c r="G4754" s="12" t="b">
        <v>0</v>
      </c>
      <c r="H4754" s="12" t="b">
        <v>0</v>
      </c>
      <c r="I4754" s="13"/>
      <c r="J4754" s="13"/>
      <c r="K4754" s="12" t="b">
        <v>0</v>
      </c>
      <c r="L4754" s="15">
        <v>45993.0</v>
      </c>
      <c r="M4754" s="11" t="s">
        <v>3870</v>
      </c>
      <c r="N4754" s="11" t="s">
        <v>16971</v>
      </c>
      <c r="O4754" s="11" t="s">
        <v>8645</v>
      </c>
      <c r="P4754" s="11" t="s">
        <v>16972</v>
      </c>
      <c r="Q4754" s="11" t="s">
        <v>16866</v>
      </c>
      <c r="R4754" s="11" t="s">
        <v>8646</v>
      </c>
      <c r="S4754" s="11" t="s">
        <v>8647</v>
      </c>
      <c r="T4754" s="11" t="s">
        <v>14428</v>
      </c>
      <c r="U4754" s="11" t="s">
        <v>9120</v>
      </c>
      <c r="W4754" s="11" t="s">
        <v>16972</v>
      </c>
      <c r="AA4754" s="11" t="s">
        <v>151</v>
      </c>
      <c r="AB4754" s="13"/>
      <c r="AC4754" s="13"/>
      <c r="AD4754" s="11" t="s">
        <v>8646</v>
      </c>
      <c r="AE4754" s="13"/>
      <c r="AF4754" s="13"/>
      <c r="AG4754" s="11" t="s">
        <v>152</v>
      </c>
      <c r="AH4754" s="11" t="s">
        <v>16973</v>
      </c>
      <c r="AJ4754" s="13"/>
      <c r="AK4754" s="13"/>
      <c r="AL4754" s="13"/>
      <c r="AM4754" s="13"/>
      <c r="AN4754" s="13"/>
      <c r="AO4754" s="13"/>
      <c r="AP4754" s="11" t="s">
        <v>16970</v>
      </c>
      <c r="AR4754" s="13"/>
      <c r="AS4754" s="13"/>
      <c r="AT4754" s="12" t="b">
        <v>1</v>
      </c>
      <c r="AU4754" s="13"/>
      <c r="AV4754" s="17">
        <v>45940.0</v>
      </c>
      <c r="AW4754" s="13"/>
      <c r="AX4754" s="14" t="s">
        <v>155</v>
      </c>
      <c r="AY4754" s="13"/>
      <c r="AZ4754" s="14">
        <v>3314.0</v>
      </c>
      <c r="BA4754" s="13"/>
    </row>
    <row r="4755">
      <c r="A4755" s="11" t="s">
        <v>16974</v>
      </c>
      <c r="B4755" s="11">
        <v>12180.0</v>
      </c>
      <c r="C4755" s="12" t="b">
        <v>0</v>
      </c>
      <c r="D4755" s="12" t="b">
        <v>0</v>
      </c>
      <c r="E4755" s="12" t="b">
        <v>0</v>
      </c>
      <c r="F4755" s="12" t="b">
        <v>0</v>
      </c>
      <c r="G4755" s="12" t="b">
        <v>0</v>
      </c>
      <c r="H4755" s="12" t="b">
        <v>0</v>
      </c>
      <c r="I4755" s="15">
        <v>45994.0</v>
      </c>
      <c r="J4755" s="15">
        <v>45994.0</v>
      </c>
      <c r="K4755" s="12" t="b">
        <v>0</v>
      </c>
      <c r="L4755" s="15">
        <v>45720.0</v>
      </c>
      <c r="M4755" s="11" t="s">
        <v>256</v>
      </c>
      <c r="N4755" s="11" t="s">
        <v>16975</v>
      </c>
      <c r="O4755" s="11" t="s">
        <v>1001</v>
      </c>
      <c r="P4755" s="11" t="s">
        <v>16933</v>
      </c>
      <c r="Q4755" s="11" t="s">
        <v>9926</v>
      </c>
      <c r="R4755" s="11" t="s">
        <v>1002</v>
      </c>
      <c r="S4755" s="11" t="s">
        <v>1003</v>
      </c>
      <c r="T4755" s="11" t="s">
        <v>16936</v>
      </c>
      <c r="U4755" s="11" t="s">
        <v>16976</v>
      </c>
      <c r="W4755" s="11" t="s">
        <v>16933</v>
      </c>
      <c r="Y4755" s="11" t="s">
        <v>1002</v>
      </c>
      <c r="Z4755" s="13"/>
      <c r="AA4755" s="11" t="s">
        <v>215</v>
      </c>
      <c r="AB4755" s="13"/>
      <c r="AC4755" s="13"/>
      <c r="AD4755" s="11" t="s">
        <v>1002</v>
      </c>
      <c r="AE4755" s="11" t="s">
        <v>2029</v>
      </c>
      <c r="AG4755" s="11" t="s">
        <v>152</v>
      </c>
      <c r="AH4755" s="11" t="s">
        <v>16937</v>
      </c>
      <c r="AJ4755" s="13"/>
      <c r="AK4755" s="13"/>
      <c r="AL4755" s="13"/>
      <c r="AM4755" s="13"/>
      <c r="AN4755" s="13"/>
      <c r="AO4755" s="13"/>
      <c r="AP4755" s="11" t="s">
        <v>16974</v>
      </c>
      <c r="AR4755" s="13"/>
      <c r="AS4755" s="13"/>
      <c r="AT4755" s="12" t="b">
        <v>1</v>
      </c>
      <c r="AU4755" s="13"/>
      <c r="AV4755" s="17">
        <v>45940.0</v>
      </c>
      <c r="AW4755" s="13"/>
      <c r="AX4755" s="14" t="s">
        <v>155</v>
      </c>
      <c r="AY4755" s="13"/>
      <c r="AZ4755" s="14">
        <v>3262.0</v>
      </c>
      <c r="BA4755" s="13"/>
    </row>
    <row r="4756">
      <c r="A4756" s="11" t="s">
        <v>16977</v>
      </c>
      <c r="B4756" s="11">
        <v>12181.0</v>
      </c>
      <c r="C4756" s="12" t="b">
        <v>0</v>
      </c>
      <c r="D4756" s="12" t="b">
        <v>0</v>
      </c>
      <c r="E4756" s="12" t="b">
        <v>0</v>
      </c>
      <c r="F4756" s="12" t="b">
        <v>0</v>
      </c>
      <c r="G4756" s="12" t="b">
        <v>0</v>
      </c>
      <c r="H4756" s="12" t="b">
        <v>0</v>
      </c>
      <c r="I4756" s="13"/>
      <c r="J4756" s="13"/>
      <c r="K4756" s="12" t="b">
        <v>0</v>
      </c>
      <c r="L4756" s="15">
        <v>45779.0</v>
      </c>
      <c r="M4756" s="11" t="s">
        <v>3785</v>
      </c>
      <c r="N4756" s="11" t="s">
        <v>16978</v>
      </c>
      <c r="O4756" s="11" t="s">
        <v>5063</v>
      </c>
      <c r="P4756" s="11" t="s">
        <v>16979</v>
      </c>
      <c r="Q4756" s="11" t="s">
        <v>384</v>
      </c>
      <c r="R4756" s="11" t="s">
        <v>5064</v>
      </c>
      <c r="S4756" s="11" t="s">
        <v>5065</v>
      </c>
      <c r="U4756" s="11" t="s">
        <v>15202</v>
      </c>
      <c r="W4756" s="11" t="s">
        <v>16979</v>
      </c>
      <c r="Z4756" s="13"/>
      <c r="AA4756" s="11" t="s">
        <v>151</v>
      </c>
      <c r="AB4756" s="13"/>
      <c r="AC4756" s="13"/>
      <c r="AD4756" s="11" t="s">
        <v>5064</v>
      </c>
      <c r="AE4756" s="13"/>
      <c r="AF4756" s="13"/>
      <c r="AG4756" s="11" t="s">
        <v>152</v>
      </c>
      <c r="AH4756" s="11" t="s">
        <v>16980</v>
      </c>
      <c r="AJ4756" s="13"/>
      <c r="AK4756" s="13"/>
      <c r="AL4756" s="13"/>
      <c r="AM4756" s="13"/>
      <c r="AN4756" s="13"/>
      <c r="AO4756" s="13"/>
      <c r="AP4756" s="11" t="s">
        <v>16977</v>
      </c>
      <c r="AR4756" s="13"/>
      <c r="AS4756" s="13"/>
      <c r="AT4756" s="12" t="b">
        <v>1</v>
      </c>
      <c r="AU4756" s="13"/>
      <c r="AV4756" s="17">
        <v>45940.0</v>
      </c>
      <c r="AW4756" s="13"/>
      <c r="AX4756" s="14" t="s">
        <v>155</v>
      </c>
      <c r="AY4756" s="13"/>
      <c r="AZ4756" s="14">
        <v>3333.0</v>
      </c>
      <c r="BA4756" s="13"/>
    </row>
    <row r="4757">
      <c r="A4757" s="11" t="s">
        <v>16981</v>
      </c>
      <c r="B4757" s="11">
        <v>12183.0</v>
      </c>
      <c r="C4757" s="12" t="b">
        <v>0</v>
      </c>
      <c r="D4757" s="12" t="b">
        <v>1</v>
      </c>
      <c r="E4757" s="12" t="b">
        <v>0</v>
      </c>
      <c r="F4757" s="12" t="b">
        <v>0</v>
      </c>
      <c r="G4757" s="12" t="b">
        <v>0</v>
      </c>
      <c r="H4757" s="12" t="b">
        <v>0</v>
      </c>
      <c r="I4757" s="13"/>
      <c r="J4757" s="13"/>
      <c r="K4757" s="12" t="b">
        <v>0</v>
      </c>
      <c r="L4757" s="15">
        <v>45779.0</v>
      </c>
      <c r="M4757" s="11" t="s">
        <v>3785</v>
      </c>
      <c r="N4757" s="11" t="s">
        <v>16982</v>
      </c>
      <c r="O4757" s="11" t="s">
        <v>16983</v>
      </c>
      <c r="P4757" s="11" t="s">
        <v>16979</v>
      </c>
      <c r="Q4757" s="11" t="s">
        <v>384</v>
      </c>
      <c r="R4757" s="11" t="s">
        <v>16984</v>
      </c>
      <c r="S4757" s="11" t="s">
        <v>16985</v>
      </c>
      <c r="U4757" s="11" t="s">
        <v>15202</v>
      </c>
      <c r="W4757" s="11" t="s">
        <v>16979</v>
      </c>
      <c r="Z4757" s="13"/>
      <c r="AA4757" s="11" t="s">
        <v>151</v>
      </c>
      <c r="AB4757" s="13"/>
      <c r="AC4757" s="13"/>
      <c r="AD4757" s="11" t="s">
        <v>16984</v>
      </c>
      <c r="AE4757" s="13"/>
      <c r="AF4757" s="13"/>
      <c r="AG4757" s="11" t="s">
        <v>152</v>
      </c>
      <c r="AH4757" s="11" t="s">
        <v>16980</v>
      </c>
      <c r="AJ4757" s="13"/>
      <c r="AK4757" s="13"/>
      <c r="AL4757" s="13"/>
      <c r="AM4757" s="13"/>
      <c r="AN4757" s="13"/>
      <c r="AO4757" s="13"/>
      <c r="AP4757" s="11" t="s">
        <v>16981</v>
      </c>
      <c r="AR4757" s="13"/>
      <c r="AS4757" s="13"/>
      <c r="AT4757" s="12" t="b">
        <v>1</v>
      </c>
      <c r="AU4757" s="13"/>
      <c r="AV4757" s="17">
        <v>45940.0</v>
      </c>
      <c r="AW4757" s="13"/>
      <c r="AX4757" s="14" t="s">
        <v>155</v>
      </c>
      <c r="AY4757" s="13"/>
      <c r="AZ4757" s="14">
        <v>3334.0</v>
      </c>
      <c r="BA4757" s="13"/>
    </row>
    <row r="4758">
      <c r="A4758" s="11" t="s">
        <v>16986</v>
      </c>
      <c r="B4758" s="11">
        <v>12184.0</v>
      </c>
      <c r="C4758" s="12" t="b">
        <v>0</v>
      </c>
      <c r="D4758" s="12" t="b">
        <v>0</v>
      </c>
      <c r="E4758" s="12" t="b">
        <v>0</v>
      </c>
      <c r="F4758" s="12" t="b">
        <v>0</v>
      </c>
      <c r="G4758" s="12" t="b">
        <v>0</v>
      </c>
      <c r="H4758" s="12" t="b">
        <v>0</v>
      </c>
      <c r="I4758" s="13"/>
      <c r="J4758" s="13"/>
      <c r="K4758" s="12" t="b">
        <v>0</v>
      </c>
      <c r="L4758" s="15">
        <v>45779.0</v>
      </c>
      <c r="M4758" s="11" t="s">
        <v>3785</v>
      </c>
      <c r="N4758" s="11" t="s">
        <v>16987</v>
      </c>
      <c r="O4758" s="11" t="s">
        <v>16988</v>
      </c>
      <c r="P4758" s="11" t="s">
        <v>16979</v>
      </c>
      <c r="Q4758" s="11" t="s">
        <v>384</v>
      </c>
      <c r="R4758" s="11" t="s">
        <v>16989</v>
      </c>
      <c r="S4758" s="11" t="s">
        <v>16985</v>
      </c>
      <c r="U4758" s="11" t="s">
        <v>15202</v>
      </c>
      <c r="W4758" s="11" t="s">
        <v>16979</v>
      </c>
      <c r="Z4758" s="13"/>
      <c r="AA4758" s="11" t="s">
        <v>151</v>
      </c>
      <c r="AB4758" s="13"/>
      <c r="AC4758" s="13"/>
      <c r="AD4758" s="11" t="s">
        <v>16989</v>
      </c>
      <c r="AE4758" s="13"/>
      <c r="AF4758" s="13"/>
      <c r="AG4758" s="11" t="s">
        <v>152</v>
      </c>
      <c r="AH4758" s="11" t="s">
        <v>16980</v>
      </c>
      <c r="AJ4758" s="13"/>
      <c r="AK4758" s="13"/>
      <c r="AL4758" s="13"/>
      <c r="AM4758" s="13"/>
      <c r="AN4758" s="13"/>
      <c r="AO4758" s="13"/>
      <c r="AP4758" s="11" t="s">
        <v>16986</v>
      </c>
      <c r="AR4758" s="13"/>
      <c r="AS4758" s="13"/>
      <c r="AT4758" s="12" t="b">
        <v>1</v>
      </c>
      <c r="AU4758" s="13"/>
      <c r="AV4758" s="17">
        <v>45940.0</v>
      </c>
      <c r="AW4758" s="13"/>
      <c r="AX4758" s="14" t="s">
        <v>155</v>
      </c>
      <c r="AY4758" s="13"/>
      <c r="AZ4758" s="14">
        <v>3331.0</v>
      </c>
      <c r="BA4758" s="13"/>
    </row>
    <row r="4759">
      <c r="A4759" s="11" t="s">
        <v>16990</v>
      </c>
      <c r="B4759" s="11">
        <v>12185.0</v>
      </c>
      <c r="C4759" s="12" t="b">
        <v>0</v>
      </c>
      <c r="D4759" s="12" t="b">
        <v>1</v>
      </c>
      <c r="E4759" s="12" t="b">
        <v>0</v>
      </c>
      <c r="F4759" s="12" t="b">
        <v>0</v>
      </c>
      <c r="G4759" s="12" t="b">
        <v>0</v>
      </c>
      <c r="H4759" s="12" t="b">
        <v>0</v>
      </c>
      <c r="I4759" s="13"/>
      <c r="J4759" s="13"/>
      <c r="K4759" s="12" t="b">
        <v>0</v>
      </c>
      <c r="L4759" s="15">
        <v>45779.0</v>
      </c>
      <c r="M4759" s="11" t="s">
        <v>3785</v>
      </c>
      <c r="N4759" s="11" t="s">
        <v>16991</v>
      </c>
      <c r="O4759" s="11" t="s">
        <v>16992</v>
      </c>
      <c r="P4759" s="11" t="s">
        <v>16979</v>
      </c>
      <c r="Q4759" s="11" t="s">
        <v>384</v>
      </c>
      <c r="R4759" s="11" t="s">
        <v>16993</v>
      </c>
      <c r="S4759" s="11" t="s">
        <v>8796</v>
      </c>
      <c r="U4759" s="11" t="s">
        <v>15202</v>
      </c>
      <c r="W4759" s="11" t="s">
        <v>16979</v>
      </c>
      <c r="Z4759" s="13"/>
      <c r="AA4759" s="11" t="s">
        <v>151</v>
      </c>
      <c r="AB4759" s="13"/>
      <c r="AC4759" s="13"/>
      <c r="AD4759" s="11" t="s">
        <v>16993</v>
      </c>
      <c r="AE4759" s="13"/>
      <c r="AF4759" s="13"/>
      <c r="AG4759" s="11" t="s">
        <v>152</v>
      </c>
      <c r="AH4759" s="11" t="s">
        <v>16980</v>
      </c>
      <c r="AJ4759" s="13"/>
      <c r="AK4759" s="13"/>
      <c r="AL4759" s="13"/>
      <c r="AM4759" s="13"/>
      <c r="AN4759" s="13"/>
      <c r="AO4759" s="13"/>
      <c r="AP4759" s="11" t="s">
        <v>16990</v>
      </c>
      <c r="AR4759" s="13"/>
      <c r="AS4759" s="13"/>
      <c r="AT4759" s="12" t="b">
        <v>1</v>
      </c>
      <c r="AU4759" s="13"/>
      <c r="AV4759" s="17">
        <v>45940.0</v>
      </c>
      <c r="AW4759" s="13"/>
      <c r="AX4759" s="14" t="s">
        <v>155</v>
      </c>
      <c r="AY4759" s="13"/>
      <c r="AZ4759" s="14">
        <v>3326.0</v>
      </c>
      <c r="BA4759" s="13"/>
    </row>
    <row r="4760">
      <c r="A4760" s="11" t="s">
        <v>16994</v>
      </c>
      <c r="B4760" s="11">
        <v>12186.0</v>
      </c>
      <c r="C4760" s="12" t="b">
        <v>0</v>
      </c>
      <c r="D4760" s="12" t="b">
        <v>1</v>
      </c>
      <c r="E4760" s="12" t="b">
        <v>0</v>
      </c>
      <c r="F4760" s="12" t="b">
        <v>0</v>
      </c>
      <c r="G4760" s="12" t="b">
        <v>0</v>
      </c>
      <c r="H4760" s="12" t="b">
        <v>0</v>
      </c>
      <c r="I4760" s="13"/>
      <c r="J4760" s="13"/>
      <c r="K4760" s="12" t="b">
        <v>0</v>
      </c>
      <c r="L4760" s="15">
        <v>45779.0</v>
      </c>
      <c r="M4760" s="11" t="s">
        <v>3785</v>
      </c>
      <c r="N4760" s="11" t="s">
        <v>16995</v>
      </c>
      <c r="O4760" s="11" t="s">
        <v>16996</v>
      </c>
      <c r="P4760" s="11" t="s">
        <v>16979</v>
      </c>
      <c r="Q4760" s="11" t="s">
        <v>384</v>
      </c>
      <c r="R4760" s="11" t="s">
        <v>16997</v>
      </c>
      <c r="S4760" s="11" t="s">
        <v>16998</v>
      </c>
      <c r="U4760" s="11" t="s">
        <v>15202</v>
      </c>
      <c r="W4760" s="11" t="s">
        <v>16979</v>
      </c>
      <c r="Z4760" s="13"/>
      <c r="AA4760" s="11" t="s">
        <v>151</v>
      </c>
      <c r="AB4760" s="13"/>
      <c r="AC4760" s="13"/>
      <c r="AD4760" s="11" t="s">
        <v>16997</v>
      </c>
      <c r="AF4760" s="13"/>
      <c r="AG4760" s="11" t="s">
        <v>152</v>
      </c>
      <c r="AH4760" s="11" t="s">
        <v>16980</v>
      </c>
      <c r="AJ4760" s="13"/>
      <c r="AK4760" s="13"/>
      <c r="AL4760" s="13"/>
      <c r="AM4760" s="13"/>
      <c r="AN4760" s="13"/>
      <c r="AO4760" s="13"/>
      <c r="AP4760" s="11" t="s">
        <v>16994</v>
      </c>
      <c r="AR4760" s="13"/>
      <c r="AS4760" s="13"/>
      <c r="AT4760" s="12" t="b">
        <v>1</v>
      </c>
      <c r="AU4760" s="13"/>
      <c r="AV4760" s="17">
        <v>45940.0</v>
      </c>
      <c r="AW4760" s="13"/>
      <c r="AX4760" s="14" t="s">
        <v>155</v>
      </c>
      <c r="AY4760" s="13"/>
      <c r="AZ4760" s="14">
        <v>3335.0</v>
      </c>
      <c r="BA4760" s="13"/>
    </row>
    <row r="4761">
      <c r="A4761" s="11" t="s">
        <v>16999</v>
      </c>
      <c r="B4761" s="11">
        <v>12187.0</v>
      </c>
      <c r="C4761" s="12" t="b">
        <v>0</v>
      </c>
      <c r="D4761" s="12" t="b">
        <v>1</v>
      </c>
      <c r="E4761" s="12" t="b">
        <v>0</v>
      </c>
      <c r="F4761" s="12" t="b">
        <v>0</v>
      </c>
      <c r="G4761" s="12" t="b">
        <v>0</v>
      </c>
      <c r="H4761" s="12" t="b">
        <v>0</v>
      </c>
      <c r="I4761" s="13"/>
      <c r="J4761" s="13"/>
      <c r="K4761" s="12" t="b">
        <v>0</v>
      </c>
      <c r="L4761" s="15">
        <v>45779.0</v>
      </c>
      <c r="M4761" s="11" t="s">
        <v>3785</v>
      </c>
      <c r="N4761" s="11" t="s">
        <v>17000</v>
      </c>
      <c r="O4761" s="11" t="s">
        <v>17001</v>
      </c>
      <c r="P4761" s="11" t="s">
        <v>16979</v>
      </c>
      <c r="Q4761" s="11" t="s">
        <v>384</v>
      </c>
      <c r="R4761" s="11" t="s">
        <v>17002</v>
      </c>
      <c r="S4761" s="11" t="s">
        <v>16998</v>
      </c>
      <c r="U4761" s="11" t="s">
        <v>15202</v>
      </c>
      <c r="W4761" s="11" t="s">
        <v>16979</v>
      </c>
      <c r="Z4761" s="13"/>
      <c r="AA4761" s="11" t="s">
        <v>151</v>
      </c>
      <c r="AB4761" s="13"/>
      <c r="AC4761" s="13"/>
      <c r="AD4761" s="11" t="s">
        <v>17002</v>
      </c>
      <c r="AF4761" s="13"/>
      <c r="AG4761" s="11" t="s">
        <v>152</v>
      </c>
      <c r="AH4761" s="11" t="s">
        <v>16980</v>
      </c>
      <c r="AJ4761" s="13"/>
      <c r="AK4761" s="13"/>
      <c r="AL4761" s="13"/>
      <c r="AM4761" s="13"/>
      <c r="AN4761" s="13"/>
      <c r="AO4761" s="13"/>
      <c r="AP4761" s="11" t="s">
        <v>16999</v>
      </c>
      <c r="AR4761" s="13"/>
      <c r="AS4761" s="13"/>
      <c r="AT4761" s="12" t="b">
        <v>1</v>
      </c>
      <c r="AU4761" s="13"/>
      <c r="AV4761" s="17">
        <v>45940.0</v>
      </c>
      <c r="AW4761" s="13"/>
      <c r="AX4761" s="14" t="s">
        <v>155</v>
      </c>
      <c r="AY4761" s="13"/>
      <c r="AZ4761" s="14">
        <v>3330.0</v>
      </c>
      <c r="BA4761" s="13"/>
    </row>
    <row r="4762">
      <c r="A4762" s="11" t="s">
        <v>17003</v>
      </c>
      <c r="B4762" s="11">
        <v>12188.0</v>
      </c>
      <c r="C4762" s="12" t="b">
        <v>0</v>
      </c>
      <c r="D4762" s="12" t="b">
        <v>1</v>
      </c>
      <c r="E4762" s="12" t="b">
        <v>0</v>
      </c>
      <c r="F4762" s="12" t="b">
        <v>0</v>
      </c>
      <c r="G4762" s="12" t="b">
        <v>0</v>
      </c>
      <c r="H4762" s="12" t="b">
        <v>0</v>
      </c>
      <c r="I4762" s="13"/>
      <c r="J4762" s="13"/>
      <c r="K4762" s="12" t="b">
        <v>0</v>
      </c>
      <c r="L4762" s="15">
        <v>45779.0</v>
      </c>
      <c r="M4762" s="11" t="s">
        <v>3785</v>
      </c>
      <c r="N4762" s="11" t="s">
        <v>17004</v>
      </c>
      <c r="O4762" s="11" t="s">
        <v>15579</v>
      </c>
      <c r="P4762" s="11" t="s">
        <v>16979</v>
      </c>
      <c r="Q4762" s="11" t="s">
        <v>384</v>
      </c>
      <c r="R4762" s="11" t="s">
        <v>15581</v>
      </c>
      <c r="S4762" s="11" t="s">
        <v>3417</v>
      </c>
      <c r="U4762" s="11" t="s">
        <v>15202</v>
      </c>
      <c r="W4762" s="11" t="s">
        <v>16979</v>
      </c>
      <c r="Z4762" s="13"/>
      <c r="AA4762" s="11" t="s">
        <v>151</v>
      </c>
      <c r="AB4762" s="13"/>
      <c r="AC4762" s="13"/>
      <c r="AD4762" s="11" t="s">
        <v>15581</v>
      </c>
      <c r="AF4762" s="13"/>
      <c r="AG4762" s="11" t="s">
        <v>152</v>
      </c>
      <c r="AH4762" s="11" t="s">
        <v>16980</v>
      </c>
      <c r="AJ4762" s="13"/>
      <c r="AK4762" s="13"/>
      <c r="AL4762" s="13"/>
      <c r="AM4762" s="13"/>
      <c r="AN4762" s="13"/>
      <c r="AO4762" s="13"/>
      <c r="AP4762" s="11" t="s">
        <v>17003</v>
      </c>
      <c r="AR4762" s="13"/>
      <c r="AS4762" s="13"/>
      <c r="AT4762" s="12" t="b">
        <v>1</v>
      </c>
      <c r="AU4762" s="13"/>
      <c r="AV4762" s="17">
        <v>45940.0</v>
      </c>
      <c r="AW4762" s="13"/>
      <c r="AX4762" s="14" t="s">
        <v>155</v>
      </c>
      <c r="AY4762" s="13"/>
      <c r="AZ4762" s="14">
        <v>3321.0</v>
      </c>
      <c r="BA4762" s="13"/>
    </row>
    <row r="4763">
      <c r="A4763" s="11" t="s">
        <v>17005</v>
      </c>
      <c r="B4763" s="11">
        <v>12189.0</v>
      </c>
      <c r="C4763" s="12" t="b">
        <v>0</v>
      </c>
      <c r="D4763" s="12" t="b">
        <v>1</v>
      </c>
      <c r="E4763" s="12" t="b">
        <v>0</v>
      </c>
      <c r="F4763" s="12" t="b">
        <v>0</v>
      </c>
      <c r="G4763" s="12" t="b">
        <v>0</v>
      </c>
      <c r="H4763" s="12" t="b">
        <v>0</v>
      </c>
      <c r="I4763" s="13"/>
      <c r="J4763" s="13"/>
      <c r="K4763" s="12" t="b">
        <v>0</v>
      </c>
      <c r="L4763" s="15">
        <v>45779.0</v>
      </c>
      <c r="M4763" s="11" t="s">
        <v>3785</v>
      </c>
      <c r="N4763" s="11" t="s">
        <v>17006</v>
      </c>
      <c r="O4763" s="11" t="s">
        <v>15571</v>
      </c>
      <c r="P4763" s="11" t="s">
        <v>16979</v>
      </c>
      <c r="Q4763" s="11" t="s">
        <v>384</v>
      </c>
      <c r="R4763" s="11" t="s">
        <v>15573</v>
      </c>
      <c r="S4763" s="11" t="s">
        <v>3827</v>
      </c>
      <c r="U4763" s="11" t="s">
        <v>15202</v>
      </c>
      <c r="W4763" s="11" t="s">
        <v>16979</v>
      </c>
      <c r="Z4763" s="13"/>
      <c r="AA4763" s="11" t="s">
        <v>151</v>
      </c>
      <c r="AB4763" s="13"/>
      <c r="AC4763" s="13"/>
      <c r="AD4763" s="11" t="s">
        <v>15573</v>
      </c>
      <c r="AE4763" s="13"/>
      <c r="AF4763" s="13"/>
      <c r="AG4763" s="11" t="s">
        <v>152</v>
      </c>
      <c r="AH4763" s="11" t="s">
        <v>16980</v>
      </c>
      <c r="AJ4763" s="13"/>
      <c r="AK4763" s="13"/>
      <c r="AL4763" s="13"/>
      <c r="AM4763" s="13"/>
      <c r="AN4763" s="13"/>
      <c r="AO4763" s="13"/>
      <c r="AP4763" s="11" t="s">
        <v>17005</v>
      </c>
      <c r="AR4763" s="13"/>
      <c r="AS4763" s="13"/>
      <c r="AT4763" s="12" t="b">
        <v>1</v>
      </c>
      <c r="AU4763" s="13"/>
      <c r="AV4763" s="17">
        <v>45940.0</v>
      </c>
      <c r="AW4763" s="13"/>
      <c r="AX4763" s="14" t="s">
        <v>155</v>
      </c>
      <c r="AY4763" s="13"/>
      <c r="AZ4763" s="14">
        <v>3332.0</v>
      </c>
      <c r="BA4763" s="13"/>
    </row>
    <row r="4764">
      <c r="A4764" s="11" t="s">
        <v>17007</v>
      </c>
      <c r="B4764" s="11">
        <v>12190.0</v>
      </c>
      <c r="C4764" s="12" t="b">
        <v>0</v>
      </c>
      <c r="D4764" s="12" t="b">
        <v>1</v>
      </c>
      <c r="E4764" s="12" t="b">
        <v>0</v>
      </c>
      <c r="F4764" s="12" t="b">
        <v>0</v>
      </c>
      <c r="G4764" s="12" t="b">
        <v>0</v>
      </c>
      <c r="H4764" s="12" t="b">
        <v>0</v>
      </c>
      <c r="I4764" s="13"/>
      <c r="J4764" s="13"/>
      <c r="K4764" s="12" t="b">
        <v>0</v>
      </c>
      <c r="L4764" s="15">
        <v>45779.0</v>
      </c>
      <c r="M4764" s="11" t="s">
        <v>3785</v>
      </c>
      <c r="N4764" s="11" t="s">
        <v>17008</v>
      </c>
      <c r="O4764" s="11" t="s">
        <v>15642</v>
      </c>
      <c r="P4764" s="11" t="s">
        <v>16979</v>
      </c>
      <c r="Q4764" s="11" t="s">
        <v>384</v>
      </c>
      <c r="R4764" s="11" t="s">
        <v>15643</v>
      </c>
      <c r="S4764" s="11" t="s">
        <v>3417</v>
      </c>
      <c r="U4764" s="11" t="s">
        <v>15202</v>
      </c>
      <c r="W4764" s="11" t="s">
        <v>16979</v>
      </c>
      <c r="Z4764" s="13"/>
      <c r="AA4764" s="11" t="s">
        <v>151</v>
      </c>
      <c r="AB4764" s="13"/>
      <c r="AC4764" s="13"/>
      <c r="AD4764" s="11" t="s">
        <v>15643</v>
      </c>
      <c r="AE4764" s="13"/>
      <c r="AF4764" s="13"/>
      <c r="AG4764" s="11" t="s">
        <v>152</v>
      </c>
      <c r="AH4764" s="11" t="s">
        <v>16980</v>
      </c>
      <c r="AJ4764" s="13"/>
      <c r="AK4764" s="13"/>
      <c r="AL4764" s="13"/>
      <c r="AM4764" s="13"/>
      <c r="AN4764" s="13"/>
      <c r="AO4764" s="13"/>
      <c r="AP4764" s="11" t="s">
        <v>17007</v>
      </c>
      <c r="AR4764" s="13"/>
      <c r="AS4764" s="13"/>
      <c r="AT4764" s="12" t="b">
        <v>1</v>
      </c>
      <c r="AU4764" s="13"/>
      <c r="AV4764" s="17">
        <v>45940.0</v>
      </c>
      <c r="AW4764" s="13"/>
      <c r="AX4764" s="14" t="s">
        <v>155</v>
      </c>
      <c r="AY4764" s="13"/>
      <c r="AZ4764" s="14">
        <v>3322.0</v>
      </c>
      <c r="BA4764" s="13"/>
    </row>
    <row r="4765">
      <c r="A4765" s="11" t="s">
        <v>17009</v>
      </c>
      <c r="B4765" s="11">
        <v>12191.0</v>
      </c>
      <c r="C4765" s="12" t="b">
        <v>0</v>
      </c>
      <c r="D4765" s="12" t="b">
        <v>0</v>
      </c>
      <c r="E4765" s="12" t="b">
        <v>0</v>
      </c>
      <c r="F4765" s="12" t="b">
        <v>0</v>
      </c>
      <c r="G4765" s="12" t="b">
        <v>0</v>
      </c>
      <c r="H4765" s="12" t="b">
        <v>0</v>
      </c>
      <c r="I4765" s="13"/>
      <c r="J4765" s="13"/>
      <c r="K4765" s="12" t="b">
        <v>0</v>
      </c>
      <c r="L4765" s="15">
        <v>45779.0</v>
      </c>
      <c r="M4765" s="11" t="s">
        <v>3785</v>
      </c>
      <c r="N4765" s="11" t="s">
        <v>17010</v>
      </c>
      <c r="O4765" s="11" t="s">
        <v>15609</v>
      </c>
      <c r="P4765" s="11" t="s">
        <v>16979</v>
      </c>
      <c r="Q4765" s="11" t="s">
        <v>384</v>
      </c>
      <c r="R4765" s="11" t="s">
        <v>15610</v>
      </c>
      <c r="S4765" s="11" t="s">
        <v>15611</v>
      </c>
      <c r="U4765" s="11" t="s">
        <v>15202</v>
      </c>
      <c r="W4765" s="11" t="s">
        <v>16979</v>
      </c>
      <c r="Z4765" s="13"/>
      <c r="AA4765" s="11" t="s">
        <v>151</v>
      </c>
      <c r="AB4765" s="13"/>
      <c r="AC4765" s="13"/>
      <c r="AD4765" s="11" t="s">
        <v>15610</v>
      </c>
      <c r="AF4765" s="13"/>
      <c r="AG4765" s="11" t="s">
        <v>152</v>
      </c>
      <c r="AH4765" s="11" t="s">
        <v>16980</v>
      </c>
      <c r="AJ4765" s="13"/>
      <c r="AK4765" s="13"/>
      <c r="AL4765" s="13"/>
      <c r="AM4765" s="13"/>
      <c r="AN4765" s="13"/>
      <c r="AO4765" s="13"/>
      <c r="AP4765" s="11" t="s">
        <v>17009</v>
      </c>
      <c r="AR4765" s="13"/>
      <c r="AS4765" s="13"/>
      <c r="AT4765" s="12" t="b">
        <v>1</v>
      </c>
      <c r="AU4765" s="13"/>
      <c r="AV4765" s="17">
        <v>45940.0</v>
      </c>
      <c r="AW4765" s="13"/>
      <c r="AX4765" s="14" t="s">
        <v>155</v>
      </c>
      <c r="AY4765" s="13"/>
      <c r="AZ4765" s="14">
        <v>3327.0</v>
      </c>
      <c r="BA4765" s="13"/>
    </row>
    <row r="4766">
      <c r="A4766" s="11" t="s">
        <v>17011</v>
      </c>
      <c r="B4766" s="11">
        <v>12192.0</v>
      </c>
      <c r="C4766" s="12" t="b">
        <v>0</v>
      </c>
      <c r="D4766" s="12" t="b">
        <v>1</v>
      </c>
      <c r="E4766" s="12" t="b">
        <v>0</v>
      </c>
      <c r="F4766" s="12" t="b">
        <v>0</v>
      </c>
      <c r="G4766" s="12" t="b">
        <v>0</v>
      </c>
      <c r="H4766" s="12" t="b">
        <v>0</v>
      </c>
      <c r="I4766" s="13"/>
      <c r="J4766" s="13"/>
      <c r="K4766" s="12" t="b">
        <v>0</v>
      </c>
      <c r="L4766" s="15">
        <v>45779.0</v>
      </c>
      <c r="M4766" s="11" t="s">
        <v>3785</v>
      </c>
      <c r="N4766" s="11" t="s">
        <v>17012</v>
      </c>
      <c r="O4766" s="11" t="s">
        <v>16305</v>
      </c>
      <c r="P4766" s="11" t="s">
        <v>16979</v>
      </c>
      <c r="Q4766" s="11" t="s">
        <v>384</v>
      </c>
      <c r="R4766" s="11" t="s">
        <v>16306</v>
      </c>
      <c r="S4766" s="11" t="s">
        <v>3827</v>
      </c>
      <c r="U4766" s="11" t="s">
        <v>15202</v>
      </c>
      <c r="W4766" s="11" t="s">
        <v>16979</v>
      </c>
      <c r="Z4766" s="13"/>
      <c r="AA4766" s="11" t="s">
        <v>151</v>
      </c>
      <c r="AB4766" s="13"/>
      <c r="AC4766" s="13"/>
      <c r="AD4766" s="11" t="s">
        <v>16306</v>
      </c>
      <c r="AF4766" s="13"/>
      <c r="AG4766" s="11" t="s">
        <v>152</v>
      </c>
      <c r="AH4766" s="11" t="s">
        <v>16980</v>
      </c>
      <c r="AJ4766" s="13"/>
      <c r="AK4766" s="13"/>
      <c r="AL4766" s="13"/>
      <c r="AM4766" s="13"/>
      <c r="AN4766" s="13"/>
      <c r="AO4766" s="13"/>
      <c r="AP4766" s="11" t="s">
        <v>17011</v>
      </c>
      <c r="AR4766" s="13"/>
      <c r="AS4766" s="13"/>
      <c r="AT4766" s="12" t="b">
        <v>1</v>
      </c>
      <c r="AU4766" s="13"/>
      <c r="AV4766" s="17">
        <v>45940.0</v>
      </c>
      <c r="AW4766" s="13"/>
      <c r="AX4766" s="14" t="s">
        <v>155</v>
      </c>
      <c r="AY4766" s="13"/>
      <c r="AZ4766" s="14">
        <v>3324.0</v>
      </c>
      <c r="BA4766" s="13"/>
    </row>
    <row r="4767">
      <c r="A4767" s="11" t="s">
        <v>17013</v>
      </c>
      <c r="B4767" s="11">
        <v>12193.0</v>
      </c>
      <c r="C4767" s="12" t="b">
        <v>0</v>
      </c>
      <c r="D4767" s="12" t="b">
        <v>1</v>
      </c>
      <c r="E4767" s="12" t="b">
        <v>0</v>
      </c>
      <c r="F4767" s="12" t="b">
        <v>0</v>
      </c>
      <c r="G4767" s="12" t="b">
        <v>0</v>
      </c>
      <c r="H4767" s="12" t="b">
        <v>0</v>
      </c>
      <c r="I4767" s="13"/>
      <c r="J4767" s="13"/>
      <c r="K4767" s="12" t="b">
        <v>0</v>
      </c>
      <c r="L4767" s="15">
        <v>45779.0</v>
      </c>
      <c r="M4767" s="11" t="s">
        <v>3785</v>
      </c>
      <c r="N4767" s="11" t="s">
        <v>17014</v>
      </c>
      <c r="O4767" s="11" t="s">
        <v>17015</v>
      </c>
      <c r="P4767" s="11" t="s">
        <v>16979</v>
      </c>
      <c r="Q4767" s="11" t="s">
        <v>384</v>
      </c>
      <c r="R4767" s="11" t="s">
        <v>17016</v>
      </c>
      <c r="S4767" s="11" t="s">
        <v>17017</v>
      </c>
      <c r="T4767" s="13"/>
      <c r="U4767" s="11" t="s">
        <v>15202</v>
      </c>
      <c r="W4767" s="11" t="s">
        <v>16979</v>
      </c>
      <c r="Z4767" s="13"/>
      <c r="AA4767" s="11" t="s">
        <v>151</v>
      </c>
      <c r="AB4767" s="13"/>
      <c r="AC4767" s="13"/>
      <c r="AD4767" s="11" t="s">
        <v>17016</v>
      </c>
      <c r="AE4767" s="13"/>
      <c r="AF4767" s="13"/>
      <c r="AG4767" s="11" t="s">
        <v>152</v>
      </c>
      <c r="AH4767" s="11" t="s">
        <v>16980</v>
      </c>
      <c r="AJ4767" s="13"/>
      <c r="AK4767" s="13"/>
      <c r="AL4767" s="13"/>
      <c r="AM4767" s="13"/>
      <c r="AN4767" s="13"/>
      <c r="AO4767" s="13"/>
      <c r="AP4767" s="11" t="s">
        <v>17013</v>
      </c>
      <c r="AR4767" s="13"/>
      <c r="AS4767" s="13"/>
      <c r="AT4767" s="12" t="b">
        <v>1</v>
      </c>
      <c r="AU4767" s="13"/>
      <c r="AV4767" s="17">
        <v>45940.0</v>
      </c>
      <c r="AW4767" s="13"/>
      <c r="AX4767" s="14" t="s">
        <v>155</v>
      </c>
      <c r="AY4767" s="13"/>
      <c r="AZ4767" s="14">
        <v>3325.0</v>
      </c>
      <c r="BA4767" s="13"/>
    </row>
    <row r="4768">
      <c r="A4768" s="11" t="s">
        <v>17018</v>
      </c>
      <c r="B4768" s="11">
        <v>12194.0</v>
      </c>
      <c r="C4768" s="12" t="b">
        <v>0</v>
      </c>
      <c r="D4768" s="12" t="b">
        <v>1</v>
      </c>
      <c r="E4768" s="12" t="b">
        <v>0</v>
      </c>
      <c r="F4768" s="12" t="b">
        <v>0</v>
      </c>
      <c r="G4768" s="12" t="b">
        <v>0</v>
      </c>
      <c r="H4768" s="12" t="b">
        <v>0</v>
      </c>
      <c r="I4768" s="13"/>
      <c r="J4768" s="13"/>
      <c r="K4768" s="12" t="b">
        <v>0</v>
      </c>
      <c r="L4768" s="15">
        <v>45779.0</v>
      </c>
      <c r="M4768" s="11" t="s">
        <v>3785</v>
      </c>
      <c r="N4768" s="11" t="s">
        <v>17019</v>
      </c>
      <c r="O4768" s="11" t="s">
        <v>17020</v>
      </c>
      <c r="P4768" s="11" t="s">
        <v>16979</v>
      </c>
      <c r="Q4768" s="11" t="s">
        <v>384</v>
      </c>
      <c r="R4768" s="11" t="s">
        <v>17021</v>
      </c>
      <c r="S4768" s="11" t="s">
        <v>8796</v>
      </c>
      <c r="U4768" s="11" t="s">
        <v>15202</v>
      </c>
      <c r="W4768" s="11" t="s">
        <v>16979</v>
      </c>
      <c r="Z4768" s="13"/>
      <c r="AA4768" s="11" t="s">
        <v>151</v>
      </c>
      <c r="AB4768" s="13"/>
      <c r="AC4768" s="13"/>
      <c r="AD4768" s="11" t="s">
        <v>17021</v>
      </c>
      <c r="AF4768" s="13"/>
      <c r="AG4768" s="11" t="s">
        <v>152</v>
      </c>
      <c r="AH4768" s="11" t="s">
        <v>16980</v>
      </c>
      <c r="AJ4768" s="13"/>
      <c r="AK4768" s="13"/>
      <c r="AL4768" s="13"/>
      <c r="AM4768" s="13"/>
      <c r="AN4768" s="13"/>
      <c r="AO4768" s="13"/>
      <c r="AP4768" s="11" t="s">
        <v>17018</v>
      </c>
      <c r="AR4768" s="13"/>
      <c r="AS4768" s="13"/>
      <c r="AT4768" s="12" t="b">
        <v>1</v>
      </c>
      <c r="AU4768" s="13"/>
      <c r="AV4768" s="17">
        <v>45940.0</v>
      </c>
      <c r="AW4768" s="13"/>
      <c r="AX4768" s="14" t="s">
        <v>155</v>
      </c>
      <c r="AY4768" s="13"/>
      <c r="AZ4768" s="14">
        <v>3320.0</v>
      </c>
      <c r="BA4768" s="13"/>
    </row>
    <row r="4769">
      <c r="A4769" s="11" t="s">
        <v>17022</v>
      </c>
      <c r="B4769" s="11">
        <v>12195.0</v>
      </c>
      <c r="C4769" s="12" t="b">
        <v>1</v>
      </c>
      <c r="D4769" s="12" t="b">
        <v>0</v>
      </c>
      <c r="E4769" s="12" t="b">
        <v>0</v>
      </c>
      <c r="F4769" s="12" t="b">
        <v>0</v>
      </c>
      <c r="G4769" s="12" t="b">
        <v>0</v>
      </c>
      <c r="H4769" s="12" t="b">
        <v>0</v>
      </c>
      <c r="I4769" s="13"/>
      <c r="J4769" s="13"/>
      <c r="K4769" s="12" t="b">
        <v>0</v>
      </c>
      <c r="L4769" s="15">
        <v>45750.0</v>
      </c>
      <c r="M4769" s="11" t="s">
        <v>11283</v>
      </c>
      <c r="N4769" s="11" t="s">
        <v>17023</v>
      </c>
      <c r="O4769" s="11" t="s">
        <v>15189</v>
      </c>
      <c r="P4769" s="11" t="s">
        <v>16461</v>
      </c>
      <c r="Q4769" s="11" t="s">
        <v>972</v>
      </c>
      <c r="R4769" s="11" t="s">
        <v>15190</v>
      </c>
      <c r="S4769" s="11" t="s">
        <v>15191</v>
      </c>
      <c r="T4769" s="11" t="s">
        <v>9224</v>
      </c>
      <c r="V4769" s="13"/>
      <c r="W4769" s="11" t="s">
        <v>16461</v>
      </c>
      <c r="X4769" s="11" t="s">
        <v>1691</v>
      </c>
      <c r="Y4769" s="11" t="s">
        <v>15190</v>
      </c>
      <c r="AA4769" s="11" t="s">
        <v>16462</v>
      </c>
      <c r="AB4769" s="13"/>
      <c r="AC4769" s="13"/>
      <c r="AD4769" s="11" t="s">
        <v>15190</v>
      </c>
      <c r="AF4769" s="13"/>
      <c r="AG4769" s="11" t="s">
        <v>152</v>
      </c>
      <c r="AH4769" s="11" t="s">
        <v>16463</v>
      </c>
      <c r="AJ4769" s="11" t="s">
        <v>1692</v>
      </c>
      <c r="AK4769" s="13"/>
      <c r="AL4769" s="13"/>
      <c r="AM4769" s="13"/>
      <c r="AN4769" s="13"/>
      <c r="AO4769" s="13"/>
      <c r="AP4769" s="11" t="s">
        <v>17022</v>
      </c>
      <c r="AR4769" s="13"/>
      <c r="AS4769" s="13"/>
      <c r="AT4769" s="12" t="b">
        <v>1</v>
      </c>
      <c r="AU4769" s="13"/>
      <c r="AV4769" s="15">
        <v>45879.0</v>
      </c>
      <c r="AW4769" s="13"/>
      <c r="AX4769" s="14" t="s">
        <v>155</v>
      </c>
      <c r="AY4769" s="13"/>
      <c r="AZ4769" s="14">
        <v>160.0</v>
      </c>
      <c r="BA4769" s="13"/>
    </row>
    <row r="4770">
      <c r="A4770" s="11" t="s">
        <v>17024</v>
      </c>
      <c r="B4770" s="11">
        <v>12203.0</v>
      </c>
      <c r="C4770" s="12" t="b">
        <v>1</v>
      </c>
      <c r="D4770" s="12" t="b">
        <v>0</v>
      </c>
      <c r="E4770" s="12" t="b">
        <v>0</v>
      </c>
      <c r="F4770" s="12" t="b">
        <v>0</v>
      </c>
      <c r="G4770" s="12" t="b">
        <v>0</v>
      </c>
      <c r="H4770" s="12" t="b">
        <v>0</v>
      </c>
      <c r="I4770" s="13"/>
      <c r="J4770" s="13"/>
      <c r="K4770" s="12" t="b">
        <v>0</v>
      </c>
      <c r="L4770" s="15">
        <v>45750.0</v>
      </c>
      <c r="M4770" s="11" t="s">
        <v>3597</v>
      </c>
      <c r="N4770" s="11" t="s">
        <v>17025</v>
      </c>
      <c r="O4770" s="11" t="s">
        <v>6456</v>
      </c>
      <c r="P4770" s="11" t="s">
        <v>16461</v>
      </c>
      <c r="Q4770" s="11" t="s">
        <v>972</v>
      </c>
      <c r="R4770" s="11" t="s">
        <v>6457</v>
      </c>
      <c r="S4770" s="11" t="s">
        <v>6458</v>
      </c>
      <c r="T4770" s="11" t="s">
        <v>9224</v>
      </c>
      <c r="V4770" s="13"/>
      <c r="W4770" s="11" t="s">
        <v>16461</v>
      </c>
      <c r="X4770" s="11" t="s">
        <v>1121</v>
      </c>
      <c r="Y4770" s="11" t="s">
        <v>6457</v>
      </c>
      <c r="AA4770" s="11" t="s">
        <v>16462</v>
      </c>
      <c r="AB4770" s="13"/>
      <c r="AC4770" s="13"/>
      <c r="AD4770" s="11" t="s">
        <v>6457</v>
      </c>
      <c r="AG4770" s="11" t="s">
        <v>152</v>
      </c>
      <c r="AH4770" s="11" t="s">
        <v>16463</v>
      </c>
      <c r="AJ4770" s="11" t="s">
        <v>1121</v>
      </c>
      <c r="AK4770" s="13"/>
      <c r="AL4770" s="13"/>
      <c r="AM4770" s="13"/>
      <c r="AN4770" s="13"/>
      <c r="AO4770" s="13"/>
      <c r="AP4770" s="11" t="s">
        <v>17024</v>
      </c>
      <c r="AR4770" s="13"/>
      <c r="AS4770" s="13"/>
      <c r="AT4770" s="12" t="b">
        <v>1</v>
      </c>
      <c r="AU4770" s="13"/>
      <c r="AV4770" s="14" t="s">
        <v>167</v>
      </c>
      <c r="AW4770" s="13"/>
      <c r="AX4770" s="14" t="s">
        <v>155</v>
      </c>
      <c r="AY4770" s="13"/>
      <c r="AZ4770" s="14">
        <v>8287.0</v>
      </c>
      <c r="BA4770" s="13"/>
    </row>
    <row r="4771">
      <c r="A4771" s="11" t="s">
        <v>17026</v>
      </c>
      <c r="B4771" s="11">
        <v>12204.0</v>
      </c>
      <c r="C4771" s="12" t="b">
        <v>0</v>
      </c>
      <c r="D4771" s="12" t="b">
        <v>1</v>
      </c>
      <c r="E4771" s="12" t="b">
        <v>0</v>
      </c>
      <c r="F4771" s="12" t="b">
        <v>0</v>
      </c>
      <c r="G4771" s="12" t="b">
        <v>0</v>
      </c>
      <c r="H4771" s="12" t="b">
        <v>0</v>
      </c>
      <c r="I4771" s="13"/>
      <c r="J4771" s="13"/>
      <c r="K4771" s="12" t="b">
        <v>0</v>
      </c>
      <c r="L4771" s="15">
        <v>45779.0</v>
      </c>
      <c r="M4771" s="11" t="s">
        <v>3785</v>
      </c>
      <c r="N4771" s="11" t="s">
        <v>17027</v>
      </c>
      <c r="O4771" s="11" t="s">
        <v>15563</v>
      </c>
      <c r="P4771" s="11" t="s">
        <v>16979</v>
      </c>
      <c r="Q4771" s="11" t="s">
        <v>384</v>
      </c>
      <c r="R4771" s="11" t="s">
        <v>15564</v>
      </c>
      <c r="S4771" s="11" t="s">
        <v>15565</v>
      </c>
      <c r="U4771" s="11" t="s">
        <v>15202</v>
      </c>
      <c r="W4771" s="11" t="s">
        <v>16979</v>
      </c>
      <c r="Z4771" s="13"/>
      <c r="AA4771" s="11" t="s">
        <v>151</v>
      </c>
      <c r="AB4771" s="13"/>
      <c r="AC4771" s="13"/>
      <c r="AD4771" s="11" t="s">
        <v>15564</v>
      </c>
      <c r="AE4771" s="13"/>
      <c r="AF4771" s="13"/>
      <c r="AG4771" s="11" t="s">
        <v>152</v>
      </c>
      <c r="AH4771" s="11" t="s">
        <v>16980</v>
      </c>
      <c r="AJ4771" s="13"/>
      <c r="AK4771" s="13"/>
      <c r="AL4771" s="13"/>
      <c r="AM4771" s="13"/>
      <c r="AN4771" s="13"/>
      <c r="AO4771" s="13"/>
      <c r="AP4771" s="11" t="s">
        <v>17026</v>
      </c>
      <c r="AR4771" s="13"/>
      <c r="AS4771" s="13"/>
      <c r="AT4771" s="12" t="b">
        <v>1</v>
      </c>
      <c r="AU4771" s="13"/>
      <c r="AV4771" s="17">
        <v>45940.0</v>
      </c>
      <c r="AW4771" s="13"/>
      <c r="AX4771" s="14" t="s">
        <v>155</v>
      </c>
      <c r="AY4771" s="13"/>
      <c r="AZ4771" s="14">
        <v>3323.0</v>
      </c>
      <c r="BA4771" s="13"/>
    </row>
    <row r="4772">
      <c r="A4772" s="11" t="s">
        <v>17028</v>
      </c>
      <c r="B4772" s="11">
        <v>12205.0</v>
      </c>
      <c r="C4772" s="12" t="b">
        <v>0</v>
      </c>
      <c r="D4772" s="12" t="b">
        <v>1</v>
      </c>
      <c r="E4772" s="12" t="b">
        <v>0</v>
      </c>
      <c r="F4772" s="12" t="b">
        <v>0</v>
      </c>
      <c r="G4772" s="12" t="b">
        <v>0</v>
      </c>
      <c r="H4772" s="12" t="b">
        <v>0</v>
      </c>
      <c r="I4772" s="13"/>
      <c r="J4772" s="13"/>
      <c r="K4772" s="12" t="b">
        <v>0</v>
      </c>
      <c r="L4772" s="15">
        <v>45779.0</v>
      </c>
      <c r="M4772" s="11" t="s">
        <v>3785</v>
      </c>
      <c r="N4772" s="11" t="s">
        <v>17029</v>
      </c>
      <c r="O4772" s="11" t="s">
        <v>17030</v>
      </c>
      <c r="P4772" s="11" t="s">
        <v>16979</v>
      </c>
      <c r="Q4772" s="11" t="s">
        <v>384</v>
      </c>
      <c r="R4772" s="11" t="s">
        <v>17031</v>
      </c>
      <c r="S4772" s="11" t="s">
        <v>17032</v>
      </c>
      <c r="U4772" s="11" t="s">
        <v>15202</v>
      </c>
      <c r="W4772" s="11" t="s">
        <v>16979</v>
      </c>
      <c r="Z4772" s="13"/>
      <c r="AA4772" s="11" t="s">
        <v>151</v>
      </c>
      <c r="AB4772" s="13"/>
      <c r="AC4772" s="13"/>
      <c r="AD4772" s="11" t="s">
        <v>17031</v>
      </c>
      <c r="AE4772" s="13"/>
      <c r="AF4772" s="13"/>
      <c r="AG4772" s="11" t="s">
        <v>152</v>
      </c>
      <c r="AH4772" s="11" t="s">
        <v>16980</v>
      </c>
      <c r="AJ4772" s="13"/>
      <c r="AK4772" s="13"/>
      <c r="AL4772" s="13"/>
      <c r="AM4772" s="13"/>
      <c r="AN4772" s="13"/>
      <c r="AO4772" s="13"/>
      <c r="AP4772" s="11" t="s">
        <v>17028</v>
      </c>
      <c r="AR4772" s="13"/>
      <c r="AS4772" s="13"/>
      <c r="AT4772" s="12" t="b">
        <v>1</v>
      </c>
      <c r="AU4772" s="13"/>
      <c r="AV4772" s="17">
        <v>45940.0</v>
      </c>
      <c r="AW4772" s="13"/>
      <c r="AX4772" s="14" t="s">
        <v>155</v>
      </c>
      <c r="AY4772" s="13"/>
      <c r="AZ4772" s="14">
        <v>3328.0</v>
      </c>
      <c r="BA4772" s="13"/>
    </row>
    <row r="4773">
      <c r="A4773" s="11" t="s">
        <v>17033</v>
      </c>
      <c r="B4773" s="11">
        <v>12206.0</v>
      </c>
      <c r="C4773" s="12" t="b">
        <v>1</v>
      </c>
      <c r="D4773" s="12" t="b">
        <v>0</v>
      </c>
      <c r="E4773" s="12" t="b">
        <v>0</v>
      </c>
      <c r="F4773" s="12" t="b">
        <v>0</v>
      </c>
      <c r="G4773" s="12" t="b">
        <v>0</v>
      </c>
      <c r="H4773" s="12" t="b">
        <v>1</v>
      </c>
      <c r="I4773" s="13"/>
      <c r="J4773" s="13"/>
      <c r="K4773" s="12" t="b">
        <v>0</v>
      </c>
      <c r="L4773" s="15">
        <v>45750.0</v>
      </c>
      <c r="M4773" s="11" t="s">
        <v>16817</v>
      </c>
      <c r="N4773" s="11" t="s">
        <v>17034</v>
      </c>
      <c r="O4773" s="11" t="s">
        <v>17035</v>
      </c>
      <c r="P4773" s="11" t="s">
        <v>16461</v>
      </c>
      <c r="Q4773" s="11" t="s">
        <v>972</v>
      </c>
      <c r="R4773" s="11" t="s">
        <v>17036</v>
      </c>
      <c r="S4773" s="11" t="s">
        <v>17037</v>
      </c>
      <c r="T4773" s="11" t="s">
        <v>9224</v>
      </c>
      <c r="V4773" s="13"/>
      <c r="W4773" s="11" t="s">
        <v>16461</v>
      </c>
      <c r="X4773" s="11" t="s">
        <v>1781</v>
      </c>
      <c r="Y4773" s="11" t="s">
        <v>17036</v>
      </c>
      <c r="AA4773" s="11" t="s">
        <v>16462</v>
      </c>
      <c r="AB4773" s="13"/>
      <c r="AC4773" s="13"/>
      <c r="AD4773" s="11" t="s">
        <v>17036</v>
      </c>
      <c r="AF4773" s="13"/>
      <c r="AG4773" s="11" t="s">
        <v>152</v>
      </c>
      <c r="AH4773" s="11" t="s">
        <v>16463</v>
      </c>
      <c r="AJ4773" s="11" t="s">
        <v>1781</v>
      </c>
      <c r="AK4773" s="13"/>
      <c r="AL4773" s="13"/>
      <c r="AM4773" s="13"/>
      <c r="AN4773" s="13"/>
      <c r="AO4773" s="13"/>
      <c r="AP4773" s="11" t="s">
        <v>17033</v>
      </c>
      <c r="AR4773" s="13"/>
      <c r="AS4773" s="13"/>
      <c r="AT4773" s="12" t="b">
        <v>1</v>
      </c>
      <c r="AU4773" s="13"/>
      <c r="AV4773" s="14" t="s">
        <v>167</v>
      </c>
      <c r="AW4773" s="13"/>
      <c r="AX4773" s="14" t="s">
        <v>155</v>
      </c>
      <c r="AY4773" s="13"/>
      <c r="AZ4773" s="14">
        <v>8288.0</v>
      </c>
      <c r="BA4773" s="13"/>
    </row>
    <row r="4774">
      <c r="A4774" s="11" t="s">
        <v>17038</v>
      </c>
      <c r="B4774" s="11">
        <v>12208.0</v>
      </c>
      <c r="C4774" s="12" t="b">
        <v>0</v>
      </c>
      <c r="D4774" s="12" t="b">
        <v>1</v>
      </c>
      <c r="E4774" s="12" t="b">
        <v>0</v>
      </c>
      <c r="F4774" s="12" t="b">
        <v>0</v>
      </c>
      <c r="G4774" s="12" t="b">
        <v>0</v>
      </c>
      <c r="H4774" s="12" t="b">
        <v>0</v>
      </c>
      <c r="I4774" s="13"/>
      <c r="J4774" s="13"/>
      <c r="K4774" s="12" t="b">
        <v>0</v>
      </c>
      <c r="L4774" s="15">
        <v>45779.0</v>
      </c>
      <c r="M4774" s="11" t="s">
        <v>3785</v>
      </c>
      <c r="N4774" s="11" t="s">
        <v>17039</v>
      </c>
      <c r="O4774" s="11" t="s">
        <v>17040</v>
      </c>
      <c r="P4774" s="11" t="s">
        <v>16979</v>
      </c>
      <c r="Q4774" s="11" t="s">
        <v>384</v>
      </c>
      <c r="R4774" s="11" t="s">
        <v>17041</v>
      </c>
      <c r="S4774" s="11" t="s">
        <v>16985</v>
      </c>
      <c r="U4774" s="11" t="s">
        <v>15202</v>
      </c>
      <c r="W4774" s="11" t="s">
        <v>16979</v>
      </c>
      <c r="Z4774" s="13"/>
      <c r="AA4774" s="11" t="s">
        <v>151</v>
      </c>
      <c r="AB4774" s="13"/>
      <c r="AC4774" s="13"/>
      <c r="AD4774" s="11" t="s">
        <v>17041</v>
      </c>
      <c r="AF4774" s="13"/>
      <c r="AG4774" s="11" t="s">
        <v>152</v>
      </c>
      <c r="AH4774" s="11" t="s">
        <v>16980</v>
      </c>
      <c r="AJ4774" s="13"/>
      <c r="AK4774" s="13"/>
      <c r="AL4774" s="13"/>
      <c r="AM4774" s="13"/>
      <c r="AN4774" s="13"/>
      <c r="AO4774" s="13"/>
      <c r="AP4774" s="11" t="s">
        <v>17038</v>
      </c>
      <c r="AR4774" s="13"/>
      <c r="AS4774" s="13"/>
      <c r="AT4774" s="12" t="b">
        <v>1</v>
      </c>
      <c r="AU4774" s="13"/>
      <c r="AV4774" s="17">
        <v>45940.0</v>
      </c>
      <c r="AW4774" s="13"/>
      <c r="AX4774" s="14" t="s">
        <v>155</v>
      </c>
      <c r="AY4774" s="13"/>
      <c r="AZ4774" s="14">
        <v>3329.0</v>
      </c>
      <c r="BA4774" s="13"/>
    </row>
    <row r="4775">
      <c r="A4775" s="11" t="s">
        <v>17042</v>
      </c>
      <c r="B4775" s="11">
        <v>12210.0</v>
      </c>
      <c r="C4775" s="12" t="b">
        <v>1</v>
      </c>
      <c r="D4775" s="12" t="b">
        <v>0</v>
      </c>
      <c r="E4775" s="12" t="b">
        <v>0</v>
      </c>
      <c r="F4775" s="12" t="b">
        <v>0</v>
      </c>
      <c r="G4775" s="12" t="b">
        <v>0</v>
      </c>
      <c r="H4775" s="12" t="b">
        <v>1</v>
      </c>
      <c r="I4775" s="13"/>
      <c r="J4775" s="13"/>
      <c r="K4775" s="12" t="b">
        <v>0</v>
      </c>
      <c r="L4775" s="15">
        <v>45750.0</v>
      </c>
      <c r="M4775" s="11" t="s">
        <v>1095</v>
      </c>
      <c r="N4775" s="11" t="s">
        <v>17043</v>
      </c>
      <c r="O4775" s="11" t="s">
        <v>15665</v>
      </c>
      <c r="P4775" s="11" t="s">
        <v>16461</v>
      </c>
      <c r="Q4775" s="11" t="s">
        <v>972</v>
      </c>
      <c r="R4775" s="11" t="s">
        <v>15666</v>
      </c>
      <c r="S4775" s="11" t="s">
        <v>15667</v>
      </c>
      <c r="T4775" s="11" t="s">
        <v>9224</v>
      </c>
      <c r="U4775" s="11" t="s">
        <v>9765</v>
      </c>
      <c r="W4775" s="11" t="s">
        <v>16461</v>
      </c>
      <c r="X4775" s="11" t="s">
        <v>1121</v>
      </c>
      <c r="Y4775" s="11" t="s">
        <v>15666</v>
      </c>
      <c r="Z4775" s="13"/>
      <c r="AA4775" s="11" t="s">
        <v>16462</v>
      </c>
      <c r="AB4775" s="13"/>
      <c r="AC4775" s="13"/>
      <c r="AD4775" s="11" t="s">
        <v>15666</v>
      </c>
      <c r="AE4775" s="13"/>
      <c r="AF4775" s="13"/>
      <c r="AG4775" s="11" t="s">
        <v>152</v>
      </c>
      <c r="AH4775" s="11" t="s">
        <v>16463</v>
      </c>
      <c r="AJ4775" s="11" t="s">
        <v>1121</v>
      </c>
      <c r="AK4775" s="13"/>
      <c r="AL4775" s="13"/>
      <c r="AM4775" s="13"/>
      <c r="AN4775" s="13"/>
      <c r="AO4775" s="13"/>
      <c r="AP4775" s="11" t="s">
        <v>17042</v>
      </c>
      <c r="AR4775" s="13"/>
      <c r="AS4775" s="13"/>
      <c r="AT4775" s="12" t="b">
        <v>1</v>
      </c>
      <c r="AU4775" s="13"/>
      <c r="AV4775" s="15">
        <v>45879.0</v>
      </c>
      <c r="AW4775" s="13"/>
      <c r="AX4775" s="14" t="s">
        <v>155</v>
      </c>
      <c r="AY4775" s="13"/>
      <c r="AZ4775" s="14">
        <v>145.0</v>
      </c>
      <c r="BA4775" s="13"/>
    </row>
    <row r="4776">
      <c r="A4776" s="11" t="s">
        <v>17044</v>
      </c>
      <c r="B4776" s="11">
        <v>12211.0</v>
      </c>
      <c r="C4776" s="12" t="b">
        <v>1</v>
      </c>
      <c r="D4776" s="12" t="b">
        <v>0</v>
      </c>
      <c r="E4776" s="12" t="b">
        <v>0</v>
      </c>
      <c r="F4776" s="12" t="b">
        <v>0</v>
      </c>
      <c r="G4776" s="12" t="b">
        <v>0</v>
      </c>
      <c r="H4776" s="12" t="b">
        <v>1</v>
      </c>
      <c r="I4776" s="13"/>
      <c r="J4776" s="13"/>
      <c r="K4776" s="12" t="b">
        <v>0</v>
      </c>
      <c r="L4776" s="15">
        <v>45750.0</v>
      </c>
      <c r="M4776" s="11" t="s">
        <v>1274</v>
      </c>
      <c r="N4776" s="11" t="s">
        <v>17045</v>
      </c>
      <c r="O4776" s="11" t="s">
        <v>17046</v>
      </c>
      <c r="P4776" s="11" t="s">
        <v>16461</v>
      </c>
      <c r="Q4776" s="11" t="s">
        <v>972</v>
      </c>
      <c r="R4776" s="11" t="s">
        <v>17047</v>
      </c>
      <c r="S4776" s="11" t="s">
        <v>17048</v>
      </c>
      <c r="T4776" s="11" t="s">
        <v>9224</v>
      </c>
      <c r="V4776" s="13"/>
      <c r="W4776" s="11" t="s">
        <v>16461</v>
      </c>
      <c r="X4776" s="11" t="s">
        <v>1121</v>
      </c>
      <c r="Y4776" s="11" t="s">
        <v>17047</v>
      </c>
      <c r="Z4776" s="13"/>
      <c r="AA4776" s="11" t="s">
        <v>16462</v>
      </c>
      <c r="AB4776" s="13"/>
      <c r="AC4776" s="13"/>
      <c r="AD4776" s="11" t="s">
        <v>17047</v>
      </c>
      <c r="AE4776" s="13"/>
      <c r="AF4776" s="13"/>
      <c r="AG4776" s="11" t="s">
        <v>152</v>
      </c>
      <c r="AH4776" s="11" t="s">
        <v>16463</v>
      </c>
      <c r="AJ4776" s="11" t="s">
        <v>1121</v>
      </c>
      <c r="AK4776" s="13"/>
      <c r="AL4776" s="13"/>
      <c r="AM4776" s="13"/>
      <c r="AN4776" s="13"/>
      <c r="AO4776" s="13"/>
      <c r="AP4776" s="11" t="s">
        <v>17044</v>
      </c>
      <c r="AR4776" s="13"/>
      <c r="AS4776" s="13"/>
      <c r="AT4776" s="12" t="b">
        <v>1</v>
      </c>
      <c r="AU4776" s="13"/>
      <c r="AV4776" s="14" t="s">
        <v>167</v>
      </c>
      <c r="AW4776" s="13"/>
      <c r="AX4776" s="14" t="s">
        <v>155</v>
      </c>
      <c r="AY4776" s="13"/>
      <c r="AZ4776" s="14">
        <v>8289.0</v>
      </c>
      <c r="BA4776" s="13"/>
    </row>
    <row r="4777">
      <c r="A4777" s="11" t="s">
        <v>17049</v>
      </c>
      <c r="B4777" s="11">
        <v>12212.0</v>
      </c>
      <c r="C4777" s="12" t="b">
        <v>0</v>
      </c>
      <c r="D4777" s="12" t="b">
        <v>1</v>
      </c>
      <c r="E4777" s="12" t="b">
        <v>0</v>
      </c>
      <c r="F4777" s="12" t="b">
        <v>0</v>
      </c>
      <c r="G4777" s="12" t="b">
        <v>0</v>
      </c>
      <c r="H4777" s="12" t="b">
        <v>0</v>
      </c>
      <c r="I4777" s="13"/>
      <c r="J4777" s="13"/>
      <c r="K4777" s="12" t="b">
        <v>0</v>
      </c>
      <c r="L4777" s="14" t="s">
        <v>16391</v>
      </c>
      <c r="M4777" s="11" t="s">
        <v>16530</v>
      </c>
      <c r="N4777" s="11" t="s">
        <v>17050</v>
      </c>
      <c r="O4777" s="11" t="s">
        <v>16893</v>
      </c>
      <c r="P4777" s="11" t="s">
        <v>15558</v>
      </c>
      <c r="Q4777" s="11" t="s">
        <v>3705</v>
      </c>
      <c r="R4777" s="11" t="s">
        <v>16895</v>
      </c>
      <c r="S4777" s="11" t="s">
        <v>11318</v>
      </c>
      <c r="T4777" s="11" t="s">
        <v>16868</v>
      </c>
      <c r="U4777" s="11" t="s">
        <v>16958</v>
      </c>
      <c r="W4777" s="11" t="s">
        <v>15558</v>
      </c>
      <c r="AA4777" s="11" t="s">
        <v>151</v>
      </c>
      <c r="AB4777" s="13"/>
      <c r="AC4777" s="13"/>
      <c r="AD4777" s="11" t="s">
        <v>16895</v>
      </c>
      <c r="AF4777" s="13"/>
      <c r="AG4777" s="11" t="s">
        <v>152</v>
      </c>
      <c r="AH4777" s="11" t="s">
        <v>16393</v>
      </c>
      <c r="AJ4777" s="13"/>
      <c r="AK4777" s="13"/>
      <c r="AL4777" s="13"/>
      <c r="AM4777" s="13"/>
      <c r="AN4777" s="13"/>
      <c r="AO4777" s="13"/>
      <c r="AP4777" s="11" t="s">
        <v>17049</v>
      </c>
      <c r="AR4777" s="13"/>
      <c r="AS4777" s="13"/>
      <c r="AT4777" s="12" t="b">
        <v>1</v>
      </c>
      <c r="AU4777" s="13"/>
      <c r="AV4777" s="17">
        <v>45940.0</v>
      </c>
      <c r="AW4777" s="13"/>
      <c r="AX4777" s="14" t="s">
        <v>155</v>
      </c>
      <c r="AY4777" s="13"/>
      <c r="AZ4777" s="14">
        <v>3174.0</v>
      </c>
      <c r="BA4777" s="13"/>
    </row>
    <row r="4778">
      <c r="A4778" s="11" t="s">
        <v>17051</v>
      </c>
      <c r="B4778" s="11">
        <v>12213.0</v>
      </c>
      <c r="C4778" s="12" t="b">
        <v>1</v>
      </c>
      <c r="D4778" s="12" t="b">
        <v>0</v>
      </c>
      <c r="E4778" s="12" t="b">
        <v>0</v>
      </c>
      <c r="F4778" s="12" t="b">
        <v>0</v>
      </c>
      <c r="G4778" s="12" t="b">
        <v>0</v>
      </c>
      <c r="H4778" s="12" t="b">
        <v>1</v>
      </c>
      <c r="I4778" s="13"/>
      <c r="J4778" s="13"/>
      <c r="K4778" s="12" t="b">
        <v>0</v>
      </c>
      <c r="L4778" s="15">
        <v>45750.0</v>
      </c>
      <c r="M4778" s="11" t="s">
        <v>158</v>
      </c>
      <c r="N4778" s="11" t="s">
        <v>17052</v>
      </c>
      <c r="O4778" s="11" t="s">
        <v>1035</v>
      </c>
      <c r="P4778" s="11" t="s">
        <v>16461</v>
      </c>
      <c r="Q4778" s="11" t="s">
        <v>972</v>
      </c>
      <c r="R4778" s="11" t="s">
        <v>1036</v>
      </c>
      <c r="S4778" s="11" t="s">
        <v>1016</v>
      </c>
      <c r="T4778" s="11" t="s">
        <v>9224</v>
      </c>
      <c r="U4778" s="11" t="s">
        <v>16632</v>
      </c>
      <c r="W4778" s="11" t="s">
        <v>16461</v>
      </c>
      <c r="X4778" s="11" t="s">
        <v>1121</v>
      </c>
      <c r="Y4778" s="11" t="s">
        <v>1036</v>
      </c>
      <c r="Z4778" s="13"/>
      <c r="AA4778" s="11" t="s">
        <v>16462</v>
      </c>
      <c r="AB4778" s="13"/>
      <c r="AC4778" s="13"/>
      <c r="AD4778" s="11" t="s">
        <v>1036</v>
      </c>
      <c r="AE4778" s="13"/>
      <c r="AF4778" s="13"/>
      <c r="AG4778" s="11" t="s">
        <v>152</v>
      </c>
      <c r="AH4778" s="11" t="s">
        <v>16463</v>
      </c>
      <c r="AJ4778" s="11" t="s">
        <v>1121</v>
      </c>
      <c r="AK4778" s="13"/>
      <c r="AL4778" s="13"/>
      <c r="AM4778" s="13"/>
      <c r="AN4778" s="13"/>
      <c r="AO4778" s="13"/>
      <c r="AP4778" s="11" t="s">
        <v>17051</v>
      </c>
      <c r="AR4778" s="13"/>
      <c r="AS4778" s="13"/>
      <c r="AT4778" s="12" t="b">
        <v>1</v>
      </c>
      <c r="AU4778" s="13"/>
      <c r="AV4778" s="14" t="s">
        <v>167</v>
      </c>
      <c r="AW4778" s="13"/>
      <c r="AX4778" s="14" t="s">
        <v>155</v>
      </c>
      <c r="AY4778" s="13"/>
      <c r="AZ4778" s="14">
        <v>8291.0</v>
      </c>
      <c r="BA4778" s="13"/>
    </row>
    <row r="4779">
      <c r="A4779" s="11" t="s">
        <v>17053</v>
      </c>
      <c r="B4779" s="11">
        <v>12214.0</v>
      </c>
      <c r="C4779" s="12" t="b">
        <v>0</v>
      </c>
      <c r="D4779" s="12" t="b">
        <v>1</v>
      </c>
      <c r="E4779" s="12" t="b">
        <v>0</v>
      </c>
      <c r="F4779" s="12" t="b">
        <v>0</v>
      </c>
      <c r="G4779" s="12" t="b">
        <v>0</v>
      </c>
      <c r="H4779" s="12" t="b">
        <v>0</v>
      </c>
      <c r="I4779" s="13"/>
      <c r="J4779" s="14" t="s">
        <v>17054</v>
      </c>
      <c r="K4779" s="12" t="b">
        <v>0</v>
      </c>
      <c r="L4779" s="14" t="s">
        <v>16943</v>
      </c>
      <c r="M4779" s="11" t="s">
        <v>11941</v>
      </c>
      <c r="N4779" s="11" t="s">
        <v>17055</v>
      </c>
      <c r="O4779" s="11" t="s">
        <v>11943</v>
      </c>
      <c r="P4779" s="11" t="s">
        <v>16945</v>
      </c>
      <c r="Q4779" s="11" t="s">
        <v>16866</v>
      </c>
      <c r="R4779" s="11" t="s">
        <v>11944</v>
      </c>
      <c r="S4779" s="11" t="s">
        <v>3840</v>
      </c>
      <c r="T4779" s="13"/>
      <c r="U4779" s="11" t="s">
        <v>14084</v>
      </c>
      <c r="W4779" s="11" t="s">
        <v>16945</v>
      </c>
      <c r="AA4779" s="11" t="s">
        <v>151</v>
      </c>
      <c r="AB4779" s="13"/>
      <c r="AC4779" s="13"/>
      <c r="AD4779" s="11" t="s">
        <v>11944</v>
      </c>
      <c r="AE4779" s="13"/>
      <c r="AF4779" s="13"/>
      <c r="AG4779" s="11" t="s">
        <v>152</v>
      </c>
      <c r="AH4779" s="11" t="s">
        <v>16947</v>
      </c>
      <c r="AJ4779" s="13"/>
      <c r="AK4779" s="13"/>
      <c r="AL4779" s="13"/>
      <c r="AM4779" s="13"/>
      <c r="AN4779" s="13"/>
      <c r="AO4779" s="13"/>
      <c r="AP4779" s="11" t="s">
        <v>17053</v>
      </c>
      <c r="AR4779" s="13"/>
      <c r="AS4779" s="13"/>
      <c r="AT4779" s="12" t="b">
        <v>1</v>
      </c>
      <c r="AU4779" s="13"/>
      <c r="AV4779" s="14" t="s">
        <v>167</v>
      </c>
      <c r="AW4779" s="13"/>
      <c r="AX4779" s="14" t="s">
        <v>155</v>
      </c>
      <c r="AY4779" s="13"/>
      <c r="AZ4779" s="14">
        <v>8290.0</v>
      </c>
      <c r="BA4779" s="13"/>
    </row>
    <row r="4780">
      <c r="A4780" s="11" t="s">
        <v>17056</v>
      </c>
      <c r="B4780" s="11">
        <v>12215.0</v>
      </c>
      <c r="C4780" s="12" t="b">
        <v>0</v>
      </c>
      <c r="D4780" s="12" t="b">
        <v>1</v>
      </c>
      <c r="E4780" s="12" t="b">
        <v>0</v>
      </c>
      <c r="F4780" s="12" t="b">
        <v>0</v>
      </c>
      <c r="G4780" s="12" t="b">
        <v>0</v>
      </c>
      <c r="H4780" s="12" t="b">
        <v>0</v>
      </c>
      <c r="I4780" s="13"/>
      <c r="J4780" s="13"/>
      <c r="K4780" s="12" t="b">
        <v>0</v>
      </c>
      <c r="L4780" s="15">
        <v>45779.0</v>
      </c>
      <c r="M4780" s="11" t="s">
        <v>189</v>
      </c>
      <c r="N4780" s="11" t="s">
        <v>17057</v>
      </c>
      <c r="O4780" s="11" t="s">
        <v>7295</v>
      </c>
      <c r="P4780" s="11" t="s">
        <v>16744</v>
      </c>
      <c r="Q4780" s="11" t="s">
        <v>384</v>
      </c>
      <c r="R4780" s="11" t="s">
        <v>7296</v>
      </c>
      <c r="S4780" s="13"/>
      <c r="T4780" s="13"/>
      <c r="U4780" s="11" t="s">
        <v>10583</v>
      </c>
      <c r="W4780" s="11" t="s">
        <v>16744</v>
      </c>
      <c r="Z4780" s="13"/>
      <c r="AA4780" s="11" t="s">
        <v>151</v>
      </c>
      <c r="AB4780" s="13"/>
      <c r="AC4780" s="13"/>
      <c r="AD4780" s="11" t="s">
        <v>7296</v>
      </c>
      <c r="AE4780" s="13"/>
      <c r="AF4780" s="13"/>
      <c r="AG4780" s="11" t="s">
        <v>152</v>
      </c>
      <c r="AH4780" s="11" t="s">
        <v>16745</v>
      </c>
      <c r="AJ4780" s="13"/>
      <c r="AK4780" s="13"/>
      <c r="AL4780" s="13"/>
      <c r="AM4780" s="13"/>
      <c r="AN4780" s="13"/>
      <c r="AO4780" s="13"/>
      <c r="AP4780" s="11" t="s">
        <v>17056</v>
      </c>
      <c r="AR4780" s="13"/>
      <c r="AS4780" s="13"/>
      <c r="AT4780" s="12" t="b">
        <v>1</v>
      </c>
      <c r="AU4780" s="13"/>
      <c r="AV4780" s="17">
        <v>45940.0</v>
      </c>
      <c r="AW4780" s="13"/>
      <c r="AX4780" s="14" t="s">
        <v>155</v>
      </c>
      <c r="AY4780" s="13"/>
      <c r="AZ4780" s="14">
        <v>3208.0</v>
      </c>
      <c r="BA4780" s="13"/>
    </row>
    <row r="4781">
      <c r="A4781" s="11" t="s">
        <v>17058</v>
      </c>
      <c r="B4781" s="11">
        <v>12217.0</v>
      </c>
      <c r="C4781" s="12" t="b">
        <v>1</v>
      </c>
      <c r="D4781" s="12" t="b">
        <v>0</v>
      </c>
      <c r="E4781" s="12" t="b">
        <v>0</v>
      </c>
      <c r="F4781" s="12" t="b">
        <v>0</v>
      </c>
      <c r="G4781" s="12" t="b">
        <v>0</v>
      </c>
      <c r="H4781" s="12" t="b">
        <v>1</v>
      </c>
      <c r="I4781" s="13"/>
      <c r="J4781" s="13"/>
      <c r="K4781" s="12" t="b">
        <v>0</v>
      </c>
      <c r="L4781" s="15">
        <v>45750.0</v>
      </c>
      <c r="M4781" s="11" t="s">
        <v>1634</v>
      </c>
      <c r="N4781" s="11" t="s">
        <v>17059</v>
      </c>
      <c r="O4781" s="11" t="s">
        <v>1636</v>
      </c>
      <c r="P4781" s="11" t="s">
        <v>16461</v>
      </c>
      <c r="Q4781" s="11" t="s">
        <v>972</v>
      </c>
      <c r="R4781" s="11" t="s">
        <v>1637</v>
      </c>
      <c r="S4781" s="11" t="s">
        <v>1638</v>
      </c>
      <c r="T4781" s="11" t="s">
        <v>9224</v>
      </c>
      <c r="V4781" s="13"/>
      <c r="W4781" s="11" t="s">
        <v>16461</v>
      </c>
      <c r="X4781" s="11" t="s">
        <v>1121</v>
      </c>
      <c r="Y4781" s="11" t="s">
        <v>1637</v>
      </c>
      <c r="Z4781" s="13"/>
      <c r="AA4781" s="11" t="s">
        <v>16462</v>
      </c>
      <c r="AB4781" s="13"/>
      <c r="AC4781" s="13"/>
      <c r="AD4781" s="11" t="s">
        <v>1637</v>
      </c>
      <c r="AE4781" s="13"/>
      <c r="AF4781" s="13"/>
      <c r="AG4781" s="11" t="s">
        <v>152</v>
      </c>
      <c r="AH4781" s="11" t="s">
        <v>16463</v>
      </c>
      <c r="AJ4781" s="11" t="s">
        <v>7237</v>
      </c>
      <c r="AL4781" s="13"/>
      <c r="AM4781" s="13"/>
      <c r="AN4781" s="13"/>
      <c r="AO4781" s="13"/>
      <c r="AP4781" s="11" t="s">
        <v>17058</v>
      </c>
      <c r="AR4781" s="13"/>
      <c r="AS4781" s="13"/>
      <c r="AT4781" s="12" t="b">
        <v>1</v>
      </c>
      <c r="AU4781" s="13"/>
      <c r="AV4781" s="15">
        <v>45879.0</v>
      </c>
      <c r="AW4781" s="13"/>
      <c r="AX4781" s="14" t="s">
        <v>155</v>
      </c>
      <c r="AY4781" s="13"/>
      <c r="AZ4781" s="14">
        <v>165.0</v>
      </c>
      <c r="BA4781" s="13"/>
    </row>
    <row r="4782">
      <c r="A4782" s="11" t="s">
        <v>17060</v>
      </c>
      <c r="B4782" s="11">
        <v>12218.0</v>
      </c>
      <c r="C4782" s="12" t="b">
        <v>0</v>
      </c>
      <c r="D4782" s="12" t="b">
        <v>0</v>
      </c>
      <c r="E4782" s="12" t="b">
        <v>0</v>
      </c>
      <c r="F4782" s="12" t="b">
        <v>0</v>
      </c>
      <c r="G4782" s="12" t="b">
        <v>0</v>
      </c>
      <c r="H4782" s="12" t="b">
        <v>0</v>
      </c>
      <c r="I4782" s="13"/>
      <c r="J4782" s="13"/>
      <c r="K4782" s="12" t="b">
        <v>0</v>
      </c>
      <c r="L4782" s="15">
        <v>45720.0</v>
      </c>
      <c r="M4782" s="11" t="s">
        <v>1634</v>
      </c>
      <c r="N4782" s="11" t="s">
        <v>17061</v>
      </c>
      <c r="O4782" s="11" t="s">
        <v>1636</v>
      </c>
      <c r="P4782" s="11" t="s">
        <v>16933</v>
      </c>
      <c r="Q4782" s="11" t="s">
        <v>9926</v>
      </c>
      <c r="R4782" s="11" t="s">
        <v>1637</v>
      </c>
      <c r="S4782" s="11" t="s">
        <v>1638</v>
      </c>
      <c r="T4782" s="11" t="s">
        <v>17062</v>
      </c>
      <c r="U4782" s="11" t="s">
        <v>15007</v>
      </c>
      <c r="W4782" s="11" t="s">
        <v>16933</v>
      </c>
      <c r="Y4782" s="11" t="s">
        <v>1637</v>
      </c>
      <c r="Z4782" s="13"/>
      <c r="AA4782" s="11" t="s">
        <v>151</v>
      </c>
      <c r="AB4782" s="13"/>
      <c r="AC4782" s="13"/>
      <c r="AD4782" s="11" t="s">
        <v>1637</v>
      </c>
      <c r="AE4782" s="11" t="s">
        <v>2029</v>
      </c>
      <c r="AG4782" s="11" t="s">
        <v>152</v>
      </c>
      <c r="AH4782" s="11" t="s">
        <v>16937</v>
      </c>
      <c r="AJ4782" s="11" t="s">
        <v>7598</v>
      </c>
      <c r="AK4782" s="13"/>
      <c r="AL4782" s="13"/>
      <c r="AM4782" s="13"/>
      <c r="AN4782" s="13"/>
      <c r="AO4782" s="13"/>
      <c r="AP4782" s="11" t="s">
        <v>17060</v>
      </c>
      <c r="AR4782" s="13"/>
      <c r="AS4782" s="13"/>
      <c r="AT4782" s="12" t="b">
        <v>1</v>
      </c>
      <c r="AU4782" s="13"/>
      <c r="AV4782" s="17">
        <v>45940.0</v>
      </c>
      <c r="AW4782" s="13"/>
      <c r="AX4782" s="14" t="s">
        <v>155</v>
      </c>
      <c r="AY4782" s="13"/>
      <c r="AZ4782" s="14">
        <v>3263.0</v>
      </c>
      <c r="BA4782" s="13"/>
    </row>
    <row r="4783">
      <c r="A4783" s="11" t="s">
        <v>17063</v>
      </c>
      <c r="B4783" s="11">
        <v>12219.0</v>
      </c>
      <c r="C4783" s="12" t="b">
        <v>0</v>
      </c>
      <c r="D4783" s="12" t="b">
        <v>1</v>
      </c>
      <c r="E4783" s="12" t="b">
        <v>0</v>
      </c>
      <c r="F4783" s="12" t="b">
        <v>0</v>
      </c>
      <c r="G4783" s="12" t="b">
        <v>0</v>
      </c>
      <c r="H4783" s="12" t="b">
        <v>0</v>
      </c>
      <c r="I4783" s="13"/>
      <c r="J4783" s="13"/>
      <c r="K4783" s="12" t="b">
        <v>0</v>
      </c>
      <c r="L4783" s="15">
        <v>45719.0</v>
      </c>
      <c r="M4783" s="11" t="s">
        <v>1634</v>
      </c>
      <c r="N4783" s="11" t="s">
        <v>17064</v>
      </c>
      <c r="O4783" s="11" t="s">
        <v>1636</v>
      </c>
      <c r="P4783" s="11" t="s">
        <v>17065</v>
      </c>
      <c r="Q4783" s="11" t="s">
        <v>3705</v>
      </c>
      <c r="R4783" s="11" t="s">
        <v>1637</v>
      </c>
      <c r="S4783" s="11" t="s">
        <v>1638</v>
      </c>
      <c r="T4783" s="11" t="s">
        <v>17066</v>
      </c>
      <c r="U4783" s="11" t="s">
        <v>15007</v>
      </c>
      <c r="W4783" s="11" t="s">
        <v>17065</v>
      </c>
      <c r="AA4783" s="11" t="s">
        <v>151</v>
      </c>
      <c r="AB4783" s="13"/>
      <c r="AC4783" s="13"/>
      <c r="AD4783" s="11" t="s">
        <v>1637</v>
      </c>
      <c r="AE4783" s="13"/>
      <c r="AF4783" s="13"/>
      <c r="AG4783" s="11" t="s">
        <v>152</v>
      </c>
      <c r="AH4783" s="11" t="s">
        <v>17067</v>
      </c>
      <c r="AJ4783" s="13"/>
      <c r="AK4783" s="13"/>
      <c r="AL4783" s="13"/>
      <c r="AM4783" s="13"/>
      <c r="AN4783" s="13"/>
      <c r="AO4783" s="13"/>
      <c r="AP4783" s="11" t="s">
        <v>17063</v>
      </c>
      <c r="AR4783" s="13"/>
      <c r="AS4783" s="13"/>
      <c r="AT4783" s="12" t="b">
        <v>1</v>
      </c>
      <c r="AU4783" s="13"/>
      <c r="AV4783" s="17">
        <v>45940.0</v>
      </c>
      <c r="AW4783" s="13"/>
      <c r="AX4783" s="14" t="s">
        <v>155</v>
      </c>
      <c r="AY4783" s="13"/>
      <c r="AZ4783" s="14">
        <v>3046.0</v>
      </c>
      <c r="BA4783" s="13"/>
    </row>
    <row r="4784">
      <c r="A4784" s="11" t="s">
        <v>17068</v>
      </c>
      <c r="B4784" s="11">
        <v>12220.0</v>
      </c>
      <c r="C4784" s="12" t="b">
        <v>0</v>
      </c>
      <c r="D4784" s="12" t="b">
        <v>1</v>
      </c>
      <c r="E4784" s="12" t="b">
        <v>0</v>
      </c>
      <c r="F4784" s="12" t="b">
        <v>0</v>
      </c>
      <c r="G4784" s="12" t="b">
        <v>0</v>
      </c>
      <c r="H4784" s="12" t="b">
        <v>0</v>
      </c>
      <c r="I4784" s="13"/>
      <c r="J4784" s="13"/>
      <c r="K4784" s="12" t="b">
        <v>0</v>
      </c>
      <c r="L4784" s="14" t="s">
        <v>15507</v>
      </c>
      <c r="M4784" s="11" t="s">
        <v>14645</v>
      </c>
      <c r="N4784" s="11" t="s">
        <v>17069</v>
      </c>
      <c r="O4784" s="11" t="s">
        <v>14647</v>
      </c>
      <c r="P4784" s="11" t="s">
        <v>15509</v>
      </c>
      <c r="Q4784" s="11" t="s">
        <v>1051</v>
      </c>
      <c r="R4784" s="11" t="s">
        <v>14648</v>
      </c>
      <c r="S4784" s="11" t="s">
        <v>14649</v>
      </c>
      <c r="T4784" s="13"/>
      <c r="U4784" s="11" t="s">
        <v>14650</v>
      </c>
      <c r="W4784" s="11" t="s">
        <v>15509</v>
      </c>
      <c r="AA4784" s="11" t="s">
        <v>151</v>
      </c>
      <c r="AB4784" s="13"/>
      <c r="AC4784" s="13"/>
      <c r="AD4784" s="11" t="s">
        <v>14648</v>
      </c>
      <c r="AE4784" s="13"/>
      <c r="AF4784" s="13"/>
      <c r="AG4784" s="11" t="s">
        <v>152</v>
      </c>
      <c r="AH4784" s="11" t="s">
        <v>15512</v>
      </c>
      <c r="AJ4784" s="13"/>
      <c r="AK4784" s="13"/>
      <c r="AL4784" s="13"/>
      <c r="AM4784" s="13"/>
      <c r="AN4784" s="13"/>
      <c r="AO4784" s="13"/>
      <c r="AP4784" s="11" t="s">
        <v>17068</v>
      </c>
      <c r="AR4784" s="13"/>
      <c r="AS4784" s="13"/>
      <c r="AT4784" s="12" t="b">
        <v>1</v>
      </c>
      <c r="AU4784" s="13"/>
      <c r="AV4784" s="17">
        <v>45940.0</v>
      </c>
      <c r="AW4784" s="13"/>
      <c r="AX4784" s="14" t="s">
        <v>155</v>
      </c>
      <c r="AY4784" s="13"/>
      <c r="AZ4784" s="14">
        <v>3052.0</v>
      </c>
      <c r="BA4784" s="13"/>
    </row>
    <row r="4785">
      <c r="A4785" s="11" t="s">
        <v>17070</v>
      </c>
      <c r="B4785" s="11">
        <v>12221.0</v>
      </c>
      <c r="C4785" s="12" t="b">
        <v>0</v>
      </c>
      <c r="D4785" s="12" t="b">
        <v>1</v>
      </c>
      <c r="E4785" s="12" t="b">
        <v>0</v>
      </c>
      <c r="F4785" s="12" t="b">
        <v>0</v>
      </c>
      <c r="G4785" s="12" t="b">
        <v>0</v>
      </c>
      <c r="H4785" s="12" t="b">
        <v>0</v>
      </c>
      <c r="I4785" s="13"/>
      <c r="J4785" s="14" t="s">
        <v>17054</v>
      </c>
      <c r="K4785" s="12" t="b">
        <v>0</v>
      </c>
      <c r="L4785" s="15">
        <v>45719.0</v>
      </c>
      <c r="M4785" s="11" t="s">
        <v>169</v>
      </c>
      <c r="N4785" s="11" t="s">
        <v>17071</v>
      </c>
      <c r="O4785" s="11" t="s">
        <v>7303</v>
      </c>
      <c r="P4785" s="11" t="s">
        <v>17065</v>
      </c>
      <c r="Q4785" s="11" t="s">
        <v>3705</v>
      </c>
      <c r="R4785" s="11" t="s">
        <v>7304</v>
      </c>
      <c r="S4785" s="11" t="s">
        <v>7305</v>
      </c>
      <c r="U4785" s="11" t="s">
        <v>17072</v>
      </c>
      <c r="W4785" s="11" t="s">
        <v>17065</v>
      </c>
      <c r="AA4785" s="11" t="s">
        <v>151</v>
      </c>
      <c r="AB4785" s="13"/>
      <c r="AC4785" s="13"/>
      <c r="AD4785" s="11" t="s">
        <v>7304</v>
      </c>
      <c r="AE4785" s="13"/>
      <c r="AF4785" s="13"/>
      <c r="AG4785" s="11" t="s">
        <v>152</v>
      </c>
      <c r="AH4785" s="11" t="s">
        <v>17067</v>
      </c>
      <c r="AJ4785" s="13"/>
      <c r="AK4785" s="13"/>
      <c r="AL4785" s="13"/>
      <c r="AM4785" s="13"/>
      <c r="AN4785" s="13"/>
      <c r="AO4785" s="13"/>
      <c r="AP4785" s="11" t="s">
        <v>17070</v>
      </c>
      <c r="AR4785" s="13"/>
      <c r="AS4785" s="13"/>
      <c r="AT4785" s="12" t="b">
        <v>1</v>
      </c>
      <c r="AU4785" s="13"/>
      <c r="AV4785" s="14" t="s">
        <v>167</v>
      </c>
      <c r="AW4785" s="13"/>
      <c r="AX4785" s="14" t="s">
        <v>155</v>
      </c>
      <c r="AY4785" s="13"/>
      <c r="AZ4785" s="14">
        <v>8292.0</v>
      </c>
      <c r="BA4785" s="13"/>
    </row>
    <row r="4786">
      <c r="A4786" s="11" t="s">
        <v>17073</v>
      </c>
      <c r="B4786" s="11">
        <v>12224.0</v>
      </c>
      <c r="C4786" s="12" t="b">
        <v>0</v>
      </c>
      <c r="D4786" s="12" t="b">
        <v>1</v>
      </c>
      <c r="E4786" s="12" t="b">
        <v>0</v>
      </c>
      <c r="F4786" s="12" t="b">
        <v>0</v>
      </c>
      <c r="G4786" s="12" t="b">
        <v>0</v>
      </c>
      <c r="H4786" s="12" t="b">
        <v>0</v>
      </c>
      <c r="I4786" s="13"/>
      <c r="J4786" s="13"/>
      <c r="K4786" s="12" t="b">
        <v>0</v>
      </c>
      <c r="L4786" s="14" t="s">
        <v>16861</v>
      </c>
      <c r="M4786" s="11" t="s">
        <v>16687</v>
      </c>
      <c r="N4786" s="11" t="s">
        <v>17074</v>
      </c>
      <c r="O4786" s="11" t="s">
        <v>17075</v>
      </c>
      <c r="P4786" s="11" t="s">
        <v>16865</v>
      </c>
      <c r="Q4786" s="11" t="s">
        <v>16866</v>
      </c>
      <c r="R4786" s="11" t="s">
        <v>17076</v>
      </c>
      <c r="S4786" s="11" t="s">
        <v>530</v>
      </c>
      <c r="T4786" s="11" t="s">
        <v>16868</v>
      </c>
      <c r="V4786" s="13"/>
      <c r="W4786" s="11" t="s">
        <v>16865</v>
      </c>
      <c r="AA4786" s="11" t="s">
        <v>151</v>
      </c>
      <c r="AB4786" s="13"/>
      <c r="AC4786" s="13"/>
      <c r="AD4786" s="11" t="s">
        <v>17076</v>
      </c>
      <c r="AE4786" s="13"/>
      <c r="AF4786" s="13"/>
      <c r="AG4786" s="11" t="s">
        <v>152</v>
      </c>
      <c r="AH4786" s="11" t="s">
        <v>16869</v>
      </c>
      <c r="AJ4786" s="13"/>
      <c r="AK4786" s="13"/>
      <c r="AL4786" s="13"/>
      <c r="AM4786" s="13"/>
      <c r="AN4786" s="13"/>
      <c r="AO4786" s="13"/>
      <c r="AP4786" s="11" t="s">
        <v>17073</v>
      </c>
      <c r="AR4786" s="13"/>
      <c r="AS4786" s="13"/>
      <c r="AT4786" s="12" t="b">
        <v>1</v>
      </c>
      <c r="AU4786" s="13"/>
      <c r="AV4786" s="17">
        <v>45940.0</v>
      </c>
      <c r="AW4786" s="13"/>
      <c r="AX4786" s="14" t="s">
        <v>155</v>
      </c>
      <c r="AY4786" s="13"/>
      <c r="AZ4786" s="14">
        <v>3339.0</v>
      </c>
      <c r="BA4786" s="13"/>
    </row>
    <row r="4787">
      <c r="A4787" s="11" t="s">
        <v>17077</v>
      </c>
      <c r="B4787" s="11">
        <v>12225.0</v>
      </c>
      <c r="C4787" s="12" t="b">
        <v>0</v>
      </c>
      <c r="D4787" s="12" t="b">
        <v>0</v>
      </c>
      <c r="E4787" s="12" t="b">
        <v>0</v>
      </c>
      <c r="F4787" s="12" t="b">
        <v>0</v>
      </c>
      <c r="G4787" s="12" t="b">
        <v>0</v>
      </c>
      <c r="H4787" s="12" t="b">
        <v>0</v>
      </c>
      <c r="I4787" s="13"/>
      <c r="J4787" s="13"/>
      <c r="K4787" s="12" t="b">
        <v>0</v>
      </c>
      <c r="L4787" s="15">
        <v>45811.0</v>
      </c>
      <c r="M4787" s="11" t="s">
        <v>16687</v>
      </c>
      <c r="N4787" s="11" t="s">
        <v>17078</v>
      </c>
      <c r="O4787" s="11" t="s">
        <v>17075</v>
      </c>
      <c r="P4787" s="11" t="s">
        <v>16894</v>
      </c>
      <c r="Q4787" s="11" t="s">
        <v>16866</v>
      </c>
      <c r="R4787" s="11" t="s">
        <v>17076</v>
      </c>
      <c r="S4787" s="11" t="s">
        <v>530</v>
      </c>
      <c r="T4787" s="18" t="s">
        <v>17079</v>
      </c>
      <c r="U4787" s="13"/>
      <c r="V4787" s="13"/>
      <c r="W4787" s="11" t="s">
        <v>16894</v>
      </c>
      <c r="AA4787" s="11" t="s">
        <v>215</v>
      </c>
      <c r="AB4787" s="13"/>
      <c r="AC4787" s="13"/>
      <c r="AD4787" s="11" t="s">
        <v>17076</v>
      </c>
      <c r="AE4787" s="13"/>
      <c r="AF4787" s="13"/>
      <c r="AG4787" s="11" t="s">
        <v>152</v>
      </c>
      <c r="AH4787" s="11" t="s">
        <v>16896</v>
      </c>
      <c r="AJ4787" s="13"/>
      <c r="AK4787" s="13"/>
      <c r="AL4787" s="13"/>
      <c r="AM4787" s="13"/>
      <c r="AN4787" s="13"/>
      <c r="AO4787" s="13"/>
      <c r="AP4787" s="11" t="s">
        <v>17077</v>
      </c>
      <c r="AR4787" s="13"/>
      <c r="AS4787" s="13"/>
      <c r="AT4787" s="12" t="b">
        <v>1</v>
      </c>
      <c r="AU4787" s="13"/>
      <c r="AV4787" s="17">
        <v>45940.0</v>
      </c>
      <c r="AW4787" s="13"/>
      <c r="AX4787" s="14" t="s">
        <v>155</v>
      </c>
      <c r="AY4787" s="13"/>
      <c r="AZ4787" s="14">
        <v>3364.0</v>
      </c>
      <c r="BA4787" s="13"/>
    </row>
    <row r="4788">
      <c r="A4788" s="11" t="s">
        <v>17080</v>
      </c>
      <c r="B4788" s="11">
        <v>12226.0</v>
      </c>
      <c r="C4788" s="12" t="b">
        <v>0</v>
      </c>
      <c r="D4788" s="12" t="b">
        <v>1</v>
      </c>
      <c r="E4788" s="12" t="b">
        <v>0</v>
      </c>
      <c r="F4788" s="12" t="b">
        <v>0</v>
      </c>
      <c r="G4788" s="12" t="b">
        <v>0</v>
      </c>
      <c r="H4788" s="12" t="b">
        <v>0</v>
      </c>
      <c r="I4788" s="13"/>
      <c r="J4788" s="13"/>
      <c r="K4788" s="12" t="b">
        <v>0</v>
      </c>
      <c r="L4788" s="15">
        <v>45993.0</v>
      </c>
      <c r="M4788" s="11" t="s">
        <v>16855</v>
      </c>
      <c r="N4788" s="11" t="s">
        <v>17081</v>
      </c>
      <c r="O4788" s="11" t="s">
        <v>17082</v>
      </c>
      <c r="P4788" s="11" t="s">
        <v>16067</v>
      </c>
      <c r="Q4788" s="11" t="s">
        <v>162</v>
      </c>
      <c r="R4788" s="11" t="s">
        <v>17083</v>
      </c>
      <c r="S4788" s="11" t="s">
        <v>17084</v>
      </c>
      <c r="T4788" s="11" t="s">
        <v>16868</v>
      </c>
      <c r="V4788" s="13"/>
      <c r="W4788" s="11" t="s">
        <v>16067</v>
      </c>
      <c r="Z4788" s="13"/>
      <c r="AA4788" s="11" t="s">
        <v>151</v>
      </c>
      <c r="AB4788" s="13"/>
      <c r="AC4788" s="13"/>
      <c r="AD4788" s="11" t="s">
        <v>17083</v>
      </c>
      <c r="AF4788" s="13"/>
      <c r="AG4788" s="11" t="s">
        <v>152</v>
      </c>
      <c r="AH4788" s="11" t="s">
        <v>16068</v>
      </c>
      <c r="AJ4788" s="13"/>
      <c r="AK4788" s="13"/>
      <c r="AL4788" s="13"/>
      <c r="AM4788" s="13"/>
      <c r="AN4788" s="13"/>
      <c r="AO4788" s="13"/>
      <c r="AP4788" s="11" t="s">
        <v>17080</v>
      </c>
      <c r="AR4788" s="13"/>
      <c r="AS4788" s="13"/>
      <c r="AT4788" s="12" t="b">
        <v>1</v>
      </c>
      <c r="AU4788" s="13"/>
      <c r="AV4788" s="17">
        <v>45940.0</v>
      </c>
      <c r="AW4788" s="13"/>
      <c r="AX4788" s="14" t="s">
        <v>155</v>
      </c>
      <c r="AY4788" s="13"/>
      <c r="AZ4788" s="14">
        <v>2970.0</v>
      </c>
      <c r="BA4788" s="13"/>
    </row>
    <row r="4789">
      <c r="A4789" s="11" t="s">
        <v>17085</v>
      </c>
      <c r="B4789" s="11">
        <v>12227.0</v>
      </c>
      <c r="C4789" s="12" t="b">
        <v>0</v>
      </c>
      <c r="D4789" s="12" t="b">
        <v>1</v>
      </c>
      <c r="E4789" s="12" t="b">
        <v>0</v>
      </c>
      <c r="F4789" s="12" t="b">
        <v>0</v>
      </c>
      <c r="G4789" s="12" t="b">
        <v>0</v>
      </c>
      <c r="H4789" s="12" t="b">
        <v>0</v>
      </c>
      <c r="I4789" s="13"/>
      <c r="J4789" s="13"/>
      <c r="K4789" s="12" t="b">
        <v>0</v>
      </c>
      <c r="L4789" s="14" t="s">
        <v>16377</v>
      </c>
      <c r="M4789" s="11" t="s">
        <v>8145</v>
      </c>
      <c r="N4789" s="11" t="s">
        <v>17086</v>
      </c>
      <c r="O4789" s="11" t="s">
        <v>11445</v>
      </c>
      <c r="P4789" s="11" t="s">
        <v>16379</v>
      </c>
      <c r="Q4789" s="11" t="s">
        <v>16380</v>
      </c>
      <c r="R4789" s="11" t="s">
        <v>11446</v>
      </c>
      <c r="S4789" s="11" t="s">
        <v>11447</v>
      </c>
      <c r="U4789" s="11" t="s">
        <v>16668</v>
      </c>
      <c r="W4789" s="11" t="s">
        <v>16379</v>
      </c>
      <c r="AA4789" s="11" t="s">
        <v>151</v>
      </c>
      <c r="AB4789" s="13"/>
      <c r="AC4789" s="13"/>
      <c r="AD4789" s="11" t="s">
        <v>11446</v>
      </c>
      <c r="AE4789" s="13"/>
      <c r="AF4789" s="13"/>
      <c r="AG4789" s="11" t="s">
        <v>152</v>
      </c>
      <c r="AH4789" s="11" t="s">
        <v>16381</v>
      </c>
      <c r="AJ4789" s="13"/>
      <c r="AK4789" s="13"/>
      <c r="AL4789" s="13"/>
      <c r="AM4789" s="13"/>
      <c r="AN4789" s="13"/>
      <c r="AO4789" s="13"/>
      <c r="AP4789" s="11" t="s">
        <v>17085</v>
      </c>
      <c r="AR4789" s="13"/>
      <c r="AS4789" s="13"/>
      <c r="AT4789" s="12" t="b">
        <v>1</v>
      </c>
      <c r="AU4789" s="13"/>
      <c r="AV4789" s="17">
        <v>45940.0</v>
      </c>
      <c r="AW4789" s="13"/>
      <c r="AX4789" s="14" t="s">
        <v>155</v>
      </c>
      <c r="AY4789" s="13"/>
      <c r="AZ4789" s="14">
        <v>3082.0</v>
      </c>
      <c r="BA4789" s="13"/>
    </row>
    <row r="4790">
      <c r="A4790" s="11" t="s">
        <v>17087</v>
      </c>
      <c r="B4790" s="11">
        <v>12228.0</v>
      </c>
      <c r="C4790" s="12" t="b">
        <v>0</v>
      </c>
      <c r="D4790" s="12" t="b">
        <v>1</v>
      </c>
      <c r="E4790" s="12" t="b">
        <v>0</v>
      </c>
      <c r="F4790" s="12" t="b">
        <v>0</v>
      </c>
      <c r="G4790" s="12" t="b">
        <v>0</v>
      </c>
      <c r="H4790" s="12" t="b">
        <v>0</v>
      </c>
      <c r="I4790" s="13"/>
      <c r="J4790" s="13"/>
      <c r="K4790" s="12" t="b">
        <v>0</v>
      </c>
      <c r="L4790" s="14" t="s">
        <v>16377</v>
      </c>
      <c r="M4790" s="11" t="s">
        <v>8145</v>
      </c>
      <c r="N4790" s="11" t="s">
        <v>17088</v>
      </c>
      <c r="O4790" s="11" t="s">
        <v>11202</v>
      </c>
      <c r="P4790" s="11" t="s">
        <v>16379</v>
      </c>
      <c r="Q4790" s="11" t="s">
        <v>16380</v>
      </c>
      <c r="R4790" s="11" t="s">
        <v>11203</v>
      </c>
      <c r="S4790" s="11" t="s">
        <v>8421</v>
      </c>
      <c r="T4790" s="13"/>
      <c r="U4790" s="11" t="s">
        <v>16668</v>
      </c>
      <c r="W4790" s="11" t="s">
        <v>16379</v>
      </c>
      <c r="AA4790" s="11" t="s">
        <v>151</v>
      </c>
      <c r="AB4790" s="13"/>
      <c r="AC4790" s="13"/>
      <c r="AD4790" s="11" t="s">
        <v>11203</v>
      </c>
      <c r="AE4790" s="13"/>
      <c r="AF4790" s="13"/>
      <c r="AG4790" s="11" t="s">
        <v>152</v>
      </c>
      <c r="AH4790" s="11" t="s">
        <v>16381</v>
      </c>
      <c r="AJ4790" s="13"/>
      <c r="AK4790" s="13"/>
      <c r="AL4790" s="13"/>
      <c r="AM4790" s="13"/>
      <c r="AN4790" s="13"/>
      <c r="AO4790" s="13"/>
      <c r="AP4790" s="11" t="s">
        <v>17087</v>
      </c>
      <c r="AR4790" s="13"/>
      <c r="AS4790" s="13"/>
      <c r="AT4790" s="12" t="b">
        <v>1</v>
      </c>
      <c r="AU4790" s="13"/>
      <c r="AV4790" s="17">
        <v>45940.0</v>
      </c>
      <c r="AW4790" s="13"/>
      <c r="AX4790" s="14" t="s">
        <v>155</v>
      </c>
      <c r="AY4790" s="13"/>
      <c r="AZ4790" s="14">
        <v>3083.0</v>
      </c>
      <c r="BA4790" s="13"/>
    </row>
    <row r="4791">
      <c r="A4791" s="11" t="s">
        <v>17089</v>
      </c>
      <c r="B4791" s="11">
        <v>12230.0</v>
      </c>
      <c r="C4791" s="12" t="b">
        <v>0</v>
      </c>
      <c r="D4791" s="12" t="b">
        <v>1</v>
      </c>
      <c r="E4791" s="12" t="b">
        <v>0</v>
      </c>
      <c r="F4791" s="12" t="b">
        <v>0</v>
      </c>
      <c r="G4791" s="12" t="b">
        <v>0</v>
      </c>
      <c r="H4791" s="12" t="b">
        <v>0</v>
      </c>
      <c r="I4791" s="13"/>
      <c r="J4791" s="13"/>
      <c r="K4791" s="12" t="b">
        <v>0</v>
      </c>
      <c r="L4791" s="15">
        <v>45810.0</v>
      </c>
      <c r="M4791" s="11" t="s">
        <v>1634</v>
      </c>
      <c r="N4791" s="11" t="s">
        <v>17090</v>
      </c>
      <c r="O4791" s="11" t="s">
        <v>6301</v>
      </c>
      <c r="P4791" s="11" t="s">
        <v>16061</v>
      </c>
      <c r="Q4791" s="11" t="s">
        <v>162</v>
      </c>
      <c r="R4791" s="11" t="s">
        <v>6302</v>
      </c>
      <c r="S4791" s="11" t="s">
        <v>6303</v>
      </c>
      <c r="U4791" s="11" t="s">
        <v>15007</v>
      </c>
      <c r="W4791" s="11" t="s">
        <v>16061</v>
      </c>
      <c r="Z4791" s="13"/>
      <c r="AA4791" s="11" t="s">
        <v>151</v>
      </c>
      <c r="AB4791" s="13"/>
      <c r="AC4791" s="13"/>
      <c r="AD4791" s="11" t="s">
        <v>6302</v>
      </c>
      <c r="AE4791" s="13"/>
      <c r="AF4791" s="13"/>
      <c r="AG4791" s="11" t="s">
        <v>152</v>
      </c>
      <c r="AH4791" s="11" t="s">
        <v>16064</v>
      </c>
      <c r="AJ4791" s="13"/>
      <c r="AK4791" s="13"/>
      <c r="AL4791" s="13"/>
      <c r="AM4791" s="13"/>
      <c r="AN4791" s="13"/>
      <c r="AO4791" s="13"/>
      <c r="AP4791" s="11" t="s">
        <v>17089</v>
      </c>
      <c r="AR4791" s="13"/>
      <c r="AS4791" s="13"/>
      <c r="AT4791" s="12" t="b">
        <v>1</v>
      </c>
      <c r="AU4791" s="13"/>
      <c r="AV4791" s="17">
        <v>45940.0</v>
      </c>
      <c r="AW4791" s="13"/>
      <c r="AX4791" s="14" t="s">
        <v>155</v>
      </c>
      <c r="AY4791" s="13"/>
      <c r="AZ4791" s="14">
        <v>3027.0</v>
      </c>
      <c r="BA4791" s="13"/>
    </row>
    <row r="4792">
      <c r="A4792" s="11" t="s">
        <v>17091</v>
      </c>
      <c r="B4792" s="11">
        <v>12234.0</v>
      </c>
      <c r="C4792" s="12" t="b">
        <v>0</v>
      </c>
      <c r="D4792" s="12" t="b">
        <v>0</v>
      </c>
      <c r="E4792" s="12" t="b">
        <v>0</v>
      </c>
      <c r="F4792" s="12" t="b">
        <v>0</v>
      </c>
      <c r="G4792" s="12" t="b">
        <v>0</v>
      </c>
      <c r="H4792" s="12" t="b">
        <v>0</v>
      </c>
      <c r="I4792" s="13"/>
      <c r="J4792" s="15">
        <v>45932.0</v>
      </c>
      <c r="K4792" s="12" t="b">
        <v>0</v>
      </c>
      <c r="L4792" s="15">
        <v>45753.0</v>
      </c>
      <c r="M4792" s="11" t="s">
        <v>3474</v>
      </c>
      <c r="N4792" s="11" t="s">
        <v>17092</v>
      </c>
      <c r="O4792" s="11" t="s">
        <v>17093</v>
      </c>
      <c r="P4792" s="11" t="s">
        <v>17094</v>
      </c>
      <c r="Q4792" s="11" t="s">
        <v>17095</v>
      </c>
      <c r="R4792" s="11" t="s">
        <v>17096</v>
      </c>
      <c r="S4792" s="11" t="s">
        <v>17097</v>
      </c>
      <c r="T4792" s="11" t="s">
        <v>16868</v>
      </c>
      <c r="U4792" s="11" t="s">
        <v>17098</v>
      </c>
      <c r="W4792" s="11" t="s">
        <v>17094</v>
      </c>
      <c r="AA4792" s="11" t="s">
        <v>215</v>
      </c>
      <c r="AB4792" s="13"/>
      <c r="AC4792" s="13"/>
      <c r="AD4792" s="11" t="s">
        <v>17096</v>
      </c>
      <c r="AF4792" s="13"/>
      <c r="AG4792" s="11" t="s">
        <v>152</v>
      </c>
      <c r="AH4792" s="11" t="s">
        <v>17099</v>
      </c>
      <c r="AJ4792" s="13"/>
      <c r="AK4792" s="13"/>
      <c r="AL4792" s="13"/>
      <c r="AM4792" s="13"/>
      <c r="AN4792" s="13"/>
      <c r="AO4792" s="13"/>
      <c r="AP4792" s="11" t="s">
        <v>17091</v>
      </c>
      <c r="AR4792" s="13"/>
      <c r="AS4792" s="13"/>
      <c r="AT4792" s="12" t="b">
        <v>1</v>
      </c>
      <c r="AU4792" s="13"/>
      <c r="AV4792" s="17">
        <v>45940.0</v>
      </c>
      <c r="AW4792" s="13"/>
      <c r="AX4792" s="14" t="s">
        <v>155</v>
      </c>
      <c r="AY4792" s="13"/>
      <c r="AZ4792" s="14">
        <v>3366.0</v>
      </c>
      <c r="BA4792" s="13"/>
    </row>
    <row r="4793">
      <c r="A4793" s="11" t="s">
        <v>17100</v>
      </c>
      <c r="B4793" s="11">
        <v>12236.0</v>
      </c>
      <c r="C4793" s="12" t="b">
        <v>0</v>
      </c>
      <c r="D4793" s="12" t="b">
        <v>0</v>
      </c>
      <c r="E4793" s="12" t="b">
        <v>0</v>
      </c>
      <c r="F4793" s="12" t="b">
        <v>0</v>
      </c>
      <c r="G4793" s="12" t="b">
        <v>0</v>
      </c>
      <c r="H4793" s="12" t="b">
        <v>0</v>
      </c>
      <c r="I4793" s="13"/>
      <c r="J4793" s="13"/>
      <c r="K4793" s="12" t="b">
        <v>0</v>
      </c>
      <c r="L4793" s="14" t="s">
        <v>15507</v>
      </c>
      <c r="M4793" s="11" t="s">
        <v>3870</v>
      </c>
      <c r="N4793" s="11" t="s">
        <v>17101</v>
      </c>
      <c r="O4793" s="11" t="s">
        <v>8652</v>
      </c>
      <c r="P4793" s="11" t="s">
        <v>15509</v>
      </c>
      <c r="Q4793" s="11" t="s">
        <v>1051</v>
      </c>
      <c r="R4793" s="11" t="s">
        <v>8653</v>
      </c>
      <c r="S4793" s="11" t="s">
        <v>6831</v>
      </c>
      <c r="T4793" s="13"/>
      <c r="U4793" s="11" t="s">
        <v>9120</v>
      </c>
      <c r="W4793" s="11" t="s">
        <v>15509</v>
      </c>
      <c r="AA4793" s="11" t="s">
        <v>151</v>
      </c>
      <c r="AB4793" s="13"/>
      <c r="AC4793" s="13"/>
      <c r="AD4793" s="11" t="s">
        <v>8653</v>
      </c>
      <c r="AF4793" s="13"/>
      <c r="AG4793" s="11" t="s">
        <v>152</v>
      </c>
      <c r="AH4793" s="11" t="s">
        <v>15512</v>
      </c>
      <c r="AJ4793" s="13"/>
      <c r="AK4793" s="13"/>
      <c r="AL4793" s="13"/>
      <c r="AM4793" s="13"/>
      <c r="AN4793" s="13"/>
      <c r="AO4793" s="13"/>
      <c r="AP4793" s="11" t="s">
        <v>17100</v>
      </c>
      <c r="AR4793" s="13"/>
      <c r="AS4793" s="13"/>
      <c r="AT4793" s="12" t="b">
        <v>1</v>
      </c>
      <c r="AU4793" s="13"/>
      <c r="AV4793" s="17">
        <v>45940.0</v>
      </c>
      <c r="AW4793" s="13"/>
      <c r="AX4793" s="14" t="s">
        <v>155</v>
      </c>
      <c r="AY4793" s="13"/>
      <c r="AZ4793" s="14">
        <v>3063.0</v>
      </c>
      <c r="BA4793" s="13"/>
    </row>
    <row r="4794">
      <c r="A4794" s="11" t="s">
        <v>17102</v>
      </c>
      <c r="B4794" s="11">
        <v>12238.0</v>
      </c>
      <c r="C4794" s="12" t="b">
        <v>0</v>
      </c>
      <c r="D4794" s="12" t="b">
        <v>1</v>
      </c>
      <c r="E4794" s="12" t="b">
        <v>0</v>
      </c>
      <c r="F4794" s="12" t="b">
        <v>0</v>
      </c>
      <c r="G4794" s="12" t="b">
        <v>0</v>
      </c>
      <c r="H4794" s="12" t="b">
        <v>0</v>
      </c>
      <c r="I4794" s="13"/>
      <c r="J4794" s="13"/>
      <c r="K4794" s="12" t="b">
        <v>0</v>
      </c>
      <c r="L4794" s="14" t="s">
        <v>15507</v>
      </c>
      <c r="M4794" s="11" t="s">
        <v>13063</v>
      </c>
      <c r="N4794" s="11" t="s">
        <v>17103</v>
      </c>
      <c r="O4794" s="11" t="s">
        <v>15852</v>
      </c>
      <c r="P4794" s="11" t="s">
        <v>15509</v>
      </c>
      <c r="Q4794" s="11" t="s">
        <v>1051</v>
      </c>
      <c r="R4794" s="11" t="s">
        <v>15853</v>
      </c>
      <c r="S4794" s="11" t="s">
        <v>15854</v>
      </c>
      <c r="U4794" s="11" t="s">
        <v>16623</v>
      </c>
      <c r="W4794" s="11" t="s">
        <v>15509</v>
      </c>
      <c r="AA4794" s="11" t="s">
        <v>151</v>
      </c>
      <c r="AB4794" s="13"/>
      <c r="AC4794" s="13"/>
      <c r="AD4794" s="11" t="s">
        <v>15853</v>
      </c>
      <c r="AE4794" s="13"/>
      <c r="AF4794" s="13"/>
      <c r="AG4794" s="11" t="s">
        <v>152</v>
      </c>
      <c r="AH4794" s="11" t="s">
        <v>15512</v>
      </c>
      <c r="AJ4794" s="13"/>
      <c r="AK4794" s="13"/>
      <c r="AL4794" s="13"/>
      <c r="AM4794" s="13"/>
      <c r="AN4794" s="13"/>
      <c r="AO4794" s="13"/>
      <c r="AP4794" s="11" t="s">
        <v>17102</v>
      </c>
      <c r="AR4794" s="13"/>
      <c r="AS4794" s="13"/>
      <c r="AT4794" s="12" t="b">
        <v>1</v>
      </c>
      <c r="AU4794" s="13"/>
      <c r="AV4794" s="14" t="s">
        <v>167</v>
      </c>
      <c r="AW4794" s="13"/>
      <c r="AX4794" s="14" t="s">
        <v>155</v>
      </c>
      <c r="AY4794" s="13"/>
      <c r="AZ4794" s="14">
        <v>8293.0</v>
      </c>
      <c r="BA4794" s="13"/>
    </row>
    <row r="4795">
      <c r="A4795" s="11" t="s">
        <v>17104</v>
      </c>
      <c r="B4795" s="11">
        <v>12239.0</v>
      </c>
      <c r="C4795" s="12" t="b">
        <v>0</v>
      </c>
      <c r="D4795" s="12" t="b">
        <v>1</v>
      </c>
      <c r="E4795" s="12" t="b">
        <v>0</v>
      </c>
      <c r="F4795" s="12" t="b">
        <v>0</v>
      </c>
      <c r="G4795" s="12" t="b">
        <v>0</v>
      </c>
      <c r="H4795" s="12" t="b">
        <v>0</v>
      </c>
      <c r="I4795" s="13"/>
      <c r="J4795" s="13"/>
      <c r="K4795" s="12" t="b">
        <v>0</v>
      </c>
      <c r="L4795" s="14" t="s">
        <v>15507</v>
      </c>
      <c r="M4795" s="11" t="s">
        <v>3474</v>
      </c>
      <c r="N4795" s="11" t="s">
        <v>17105</v>
      </c>
      <c r="O4795" s="11" t="s">
        <v>17106</v>
      </c>
      <c r="P4795" s="11" t="s">
        <v>15509</v>
      </c>
      <c r="Q4795" s="11" t="s">
        <v>1051</v>
      </c>
      <c r="R4795" s="11" t="s">
        <v>17107</v>
      </c>
      <c r="S4795" s="11" t="s">
        <v>17108</v>
      </c>
      <c r="U4795" s="13"/>
      <c r="V4795" s="13"/>
      <c r="W4795" s="11" t="s">
        <v>15509</v>
      </c>
      <c r="AA4795" s="11" t="s">
        <v>151</v>
      </c>
      <c r="AB4795" s="13"/>
      <c r="AC4795" s="13"/>
      <c r="AD4795" s="11" t="s">
        <v>17107</v>
      </c>
      <c r="AE4795" s="13"/>
      <c r="AF4795" s="13"/>
      <c r="AG4795" s="11" t="s">
        <v>152</v>
      </c>
      <c r="AH4795" s="11" t="s">
        <v>15512</v>
      </c>
      <c r="AJ4795" s="13"/>
      <c r="AK4795" s="13"/>
      <c r="AL4795" s="13"/>
      <c r="AM4795" s="13"/>
      <c r="AN4795" s="13"/>
      <c r="AO4795" s="13"/>
      <c r="AP4795" s="11" t="s">
        <v>17104</v>
      </c>
      <c r="AR4795" s="13"/>
      <c r="AS4795" s="13"/>
      <c r="AT4795" s="12" t="b">
        <v>1</v>
      </c>
      <c r="AU4795" s="13"/>
      <c r="AV4795" s="17">
        <v>45940.0</v>
      </c>
      <c r="AW4795" s="13"/>
      <c r="AX4795" s="14" t="s">
        <v>155</v>
      </c>
      <c r="AY4795" s="13"/>
      <c r="AZ4795" s="14">
        <v>3054.0</v>
      </c>
      <c r="BA4795" s="13"/>
    </row>
    <row r="4796">
      <c r="A4796" s="11" t="s">
        <v>17109</v>
      </c>
      <c r="B4796" s="11">
        <v>12240.0</v>
      </c>
      <c r="C4796" s="12" t="b">
        <v>0</v>
      </c>
      <c r="D4796" s="12" t="b">
        <v>0</v>
      </c>
      <c r="E4796" s="12" t="b">
        <v>0</v>
      </c>
      <c r="F4796" s="12" t="b">
        <v>0</v>
      </c>
      <c r="G4796" s="12" t="b">
        <v>0</v>
      </c>
      <c r="H4796" s="12" t="b">
        <v>0</v>
      </c>
      <c r="I4796" s="13"/>
      <c r="J4796" s="13"/>
      <c r="K4796" s="12" t="b">
        <v>0</v>
      </c>
      <c r="L4796" s="14" t="s">
        <v>15507</v>
      </c>
      <c r="M4796" s="11" t="s">
        <v>3870</v>
      </c>
      <c r="N4796" s="11" t="s">
        <v>17110</v>
      </c>
      <c r="O4796" s="11" t="s">
        <v>8645</v>
      </c>
      <c r="P4796" s="11" t="s">
        <v>15509</v>
      </c>
      <c r="Q4796" s="11" t="s">
        <v>1051</v>
      </c>
      <c r="R4796" s="11" t="s">
        <v>8646</v>
      </c>
      <c r="S4796" s="11" t="s">
        <v>8647</v>
      </c>
      <c r="U4796" s="11" t="s">
        <v>9120</v>
      </c>
      <c r="W4796" s="11" t="s">
        <v>15509</v>
      </c>
      <c r="AA4796" s="11" t="s">
        <v>151</v>
      </c>
      <c r="AB4796" s="13"/>
      <c r="AC4796" s="13"/>
      <c r="AD4796" s="11" t="s">
        <v>8646</v>
      </c>
      <c r="AE4796" s="13"/>
      <c r="AF4796" s="13"/>
      <c r="AG4796" s="11" t="s">
        <v>152</v>
      </c>
      <c r="AH4796" s="11" t="s">
        <v>15512</v>
      </c>
      <c r="AJ4796" s="13"/>
      <c r="AK4796" s="13"/>
      <c r="AL4796" s="13"/>
      <c r="AM4796" s="13"/>
      <c r="AN4796" s="13"/>
      <c r="AO4796" s="13"/>
      <c r="AP4796" s="11" t="s">
        <v>17109</v>
      </c>
      <c r="AR4796" s="13"/>
      <c r="AS4796" s="13"/>
      <c r="AT4796" s="12" t="b">
        <v>1</v>
      </c>
      <c r="AU4796" s="13"/>
      <c r="AV4796" s="17">
        <v>45940.0</v>
      </c>
      <c r="AW4796" s="13"/>
      <c r="AX4796" s="14" t="s">
        <v>155</v>
      </c>
      <c r="AY4796" s="13"/>
      <c r="AZ4796" s="14">
        <v>3059.0</v>
      </c>
      <c r="BA4796" s="13"/>
    </row>
    <row r="4797">
      <c r="A4797" s="11" t="s">
        <v>17111</v>
      </c>
      <c r="B4797" s="11">
        <v>12241.0</v>
      </c>
      <c r="C4797" s="12" t="b">
        <v>0</v>
      </c>
      <c r="D4797" s="12" t="b">
        <v>1</v>
      </c>
      <c r="E4797" s="12" t="b">
        <v>0</v>
      </c>
      <c r="F4797" s="12" t="b">
        <v>0</v>
      </c>
      <c r="G4797" s="12" t="b">
        <v>0</v>
      </c>
      <c r="H4797" s="12" t="b">
        <v>0</v>
      </c>
      <c r="I4797" s="13"/>
      <c r="J4797" s="13"/>
      <c r="K4797" s="12" t="b">
        <v>0</v>
      </c>
      <c r="L4797" s="15">
        <v>45993.0</v>
      </c>
      <c r="M4797" s="11" t="s">
        <v>1416</v>
      </c>
      <c r="N4797" s="11" t="s">
        <v>17112</v>
      </c>
      <c r="O4797" s="11" t="s">
        <v>17113</v>
      </c>
      <c r="P4797" s="11" t="s">
        <v>16067</v>
      </c>
      <c r="Q4797" s="11" t="s">
        <v>162</v>
      </c>
      <c r="R4797" s="11" t="s">
        <v>17114</v>
      </c>
      <c r="S4797" s="11" t="s">
        <v>17115</v>
      </c>
      <c r="T4797" s="11" t="s">
        <v>17116</v>
      </c>
      <c r="U4797" s="11" t="s">
        <v>14882</v>
      </c>
      <c r="W4797" s="11" t="s">
        <v>16067</v>
      </c>
      <c r="Z4797" s="13"/>
      <c r="AA4797" s="11" t="s">
        <v>151</v>
      </c>
      <c r="AB4797" s="13"/>
      <c r="AC4797" s="13"/>
      <c r="AD4797" s="11" t="s">
        <v>17114</v>
      </c>
      <c r="AE4797" s="13"/>
      <c r="AF4797" s="13"/>
      <c r="AG4797" s="11" t="s">
        <v>152</v>
      </c>
      <c r="AH4797" s="11" t="s">
        <v>16068</v>
      </c>
      <c r="AJ4797" s="13"/>
      <c r="AK4797" s="13"/>
      <c r="AL4797" s="13"/>
      <c r="AM4797" s="13"/>
      <c r="AN4797" s="13"/>
      <c r="AO4797" s="13"/>
      <c r="AP4797" s="11" t="s">
        <v>17111</v>
      </c>
      <c r="AR4797" s="13"/>
      <c r="AS4797" s="13"/>
      <c r="AT4797" s="12" t="b">
        <v>1</v>
      </c>
      <c r="AU4797" s="13"/>
      <c r="AV4797" s="17">
        <v>45940.0</v>
      </c>
      <c r="AW4797" s="13"/>
      <c r="AX4797" s="14" t="s">
        <v>155</v>
      </c>
      <c r="AY4797" s="13"/>
      <c r="AZ4797" s="14">
        <v>2971.0</v>
      </c>
      <c r="BA4797" s="13"/>
    </row>
    <row r="4798">
      <c r="A4798" s="11" t="s">
        <v>17117</v>
      </c>
      <c r="B4798" s="11">
        <v>12242.0</v>
      </c>
      <c r="C4798" s="12" t="b">
        <v>1</v>
      </c>
      <c r="D4798" s="12" t="b">
        <v>0</v>
      </c>
      <c r="E4798" s="12" t="b">
        <v>0</v>
      </c>
      <c r="F4798" s="12" t="b">
        <v>0</v>
      </c>
      <c r="G4798" s="12" t="b">
        <v>0</v>
      </c>
      <c r="H4798" s="12" t="b">
        <v>0</v>
      </c>
      <c r="I4798" s="13"/>
      <c r="J4798" s="13"/>
      <c r="K4798" s="12" t="b">
        <v>0</v>
      </c>
      <c r="L4798" s="15">
        <v>45750.0</v>
      </c>
      <c r="M4798" s="11" t="s">
        <v>256</v>
      </c>
      <c r="N4798" s="11" t="s">
        <v>17118</v>
      </c>
      <c r="O4798" s="11" t="s">
        <v>4893</v>
      </c>
      <c r="P4798" s="11" t="s">
        <v>16461</v>
      </c>
      <c r="Q4798" s="11" t="s">
        <v>972</v>
      </c>
      <c r="R4798" s="11" t="s">
        <v>4894</v>
      </c>
      <c r="S4798" s="11" t="s">
        <v>4895</v>
      </c>
      <c r="T4798" s="11" t="s">
        <v>9224</v>
      </c>
      <c r="V4798" s="13"/>
      <c r="W4798" s="11" t="s">
        <v>16461</v>
      </c>
      <c r="X4798" s="11" t="s">
        <v>1606</v>
      </c>
      <c r="Y4798" s="11" t="s">
        <v>4894</v>
      </c>
      <c r="AA4798" s="11" t="s">
        <v>16462</v>
      </c>
      <c r="AB4798" s="13"/>
      <c r="AC4798" s="13"/>
      <c r="AD4798" s="11" t="s">
        <v>4894</v>
      </c>
      <c r="AF4798" s="13"/>
      <c r="AG4798" s="11" t="s">
        <v>152</v>
      </c>
      <c r="AH4798" s="11" t="s">
        <v>16463</v>
      </c>
      <c r="AJ4798" s="11" t="s">
        <v>1606</v>
      </c>
      <c r="AK4798" s="13"/>
      <c r="AL4798" s="13"/>
      <c r="AM4798" s="13"/>
      <c r="AN4798" s="13"/>
      <c r="AO4798" s="13"/>
      <c r="AP4798" s="11" t="s">
        <v>17117</v>
      </c>
      <c r="AR4798" s="13"/>
      <c r="AS4798" s="13"/>
      <c r="AT4798" s="12" t="b">
        <v>1</v>
      </c>
      <c r="AU4798" s="13"/>
      <c r="AV4798" s="15">
        <v>45879.0</v>
      </c>
      <c r="AW4798" s="13"/>
      <c r="AX4798" s="14" t="s">
        <v>155</v>
      </c>
      <c r="AY4798" s="13"/>
      <c r="AZ4798" s="14">
        <v>166.0</v>
      </c>
      <c r="BA4798" s="13"/>
    </row>
    <row r="4799">
      <c r="A4799" s="11" t="s">
        <v>17119</v>
      </c>
      <c r="B4799" s="11">
        <v>12243.0</v>
      </c>
      <c r="C4799" s="12" t="b">
        <v>1</v>
      </c>
      <c r="D4799" s="12" t="b">
        <v>0</v>
      </c>
      <c r="E4799" s="12" t="b">
        <v>0</v>
      </c>
      <c r="F4799" s="12" t="b">
        <v>0</v>
      </c>
      <c r="G4799" s="12" t="b">
        <v>0</v>
      </c>
      <c r="H4799" s="12" t="b">
        <v>1</v>
      </c>
      <c r="I4799" s="13"/>
      <c r="J4799" s="13"/>
      <c r="K4799" s="12" t="b">
        <v>0</v>
      </c>
      <c r="L4799" s="15">
        <v>45750.0</v>
      </c>
      <c r="M4799" s="11" t="s">
        <v>230</v>
      </c>
      <c r="N4799" s="11" t="s">
        <v>17120</v>
      </c>
      <c r="O4799" s="11" t="s">
        <v>1082</v>
      </c>
      <c r="P4799" s="11" t="s">
        <v>16461</v>
      </c>
      <c r="Q4799" s="11" t="s">
        <v>972</v>
      </c>
      <c r="R4799" s="11" t="s">
        <v>1083</v>
      </c>
      <c r="S4799" s="11" t="s">
        <v>1084</v>
      </c>
      <c r="T4799" s="11" t="s">
        <v>9224</v>
      </c>
      <c r="U4799" s="11" t="s">
        <v>17121</v>
      </c>
      <c r="W4799" s="11" t="s">
        <v>16461</v>
      </c>
      <c r="X4799" s="11" t="s">
        <v>1121</v>
      </c>
      <c r="Y4799" s="11" t="s">
        <v>1083</v>
      </c>
      <c r="AA4799" s="11" t="s">
        <v>16462</v>
      </c>
      <c r="AB4799" s="13"/>
      <c r="AC4799" s="13"/>
      <c r="AD4799" s="11" t="s">
        <v>1083</v>
      </c>
      <c r="AF4799" s="13"/>
      <c r="AG4799" s="11" t="s">
        <v>152</v>
      </c>
      <c r="AH4799" s="11" t="s">
        <v>16463</v>
      </c>
      <c r="AJ4799" s="11" t="s">
        <v>8519</v>
      </c>
      <c r="AK4799" s="13"/>
      <c r="AL4799" s="13"/>
      <c r="AM4799" s="13"/>
      <c r="AN4799" s="13"/>
      <c r="AO4799" s="13"/>
      <c r="AP4799" s="11" t="s">
        <v>17119</v>
      </c>
      <c r="AR4799" s="13"/>
      <c r="AS4799" s="13"/>
      <c r="AT4799" s="12" t="b">
        <v>1</v>
      </c>
      <c r="AU4799" s="13"/>
      <c r="AV4799" s="15">
        <v>45879.0</v>
      </c>
      <c r="AW4799" s="13"/>
      <c r="AX4799" s="14" t="s">
        <v>155</v>
      </c>
      <c r="AY4799" s="13"/>
      <c r="AZ4799" s="14">
        <v>146.0</v>
      </c>
      <c r="BA4799" s="13"/>
    </row>
    <row r="4800">
      <c r="A4800" s="11" t="s">
        <v>17122</v>
      </c>
      <c r="B4800" s="11">
        <v>12244.0</v>
      </c>
      <c r="C4800" s="12" t="b">
        <v>1</v>
      </c>
      <c r="D4800" s="12" t="b">
        <v>0</v>
      </c>
      <c r="E4800" s="12" t="b">
        <v>0</v>
      </c>
      <c r="F4800" s="12" t="b">
        <v>0</v>
      </c>
      <c r="G4800" s="12" t="b">
        <v>0</v>
      </c>
      <c r="H4800" s="12" t="b">
        <v>1</v>
      </c>
      <c r="I4800" s="13"/>
      <c r="J4800" s="13"/>
      <c r="K4800" s="12" t="b">
        <v>0</v>
      </c>
      <c r="L4800" s="15">
        <v>45750.0</v>
      </c>
      <c r="M4800" s="11" t="s">
        <v>15935</v>
      </c>
      <c r="N4800" s="11" t="s">
        <v>17123</v>
      </c>
      <c r="O4800" s="11" t="s">
        <v>15937</v>
      </c>
      <c r="P4800" s="11" t="s">
        <v>16461</v>
      </c>
      <c r="Q4800" s="11" t="s">
        <v>972</v>
      </c>
      <c r="R4800" s="11" t="s">
        <v>15938</v>
      </c>
      <c r="S4800" s="11" t="s">
        <v>15939</v>
      </c>
      <c r="T4800" s="11" t="s">
        <v>9224</v>
      </c>
      <c r="V4800" s="13"/>
      <c r="W4800" s="11" t="s">
        <v>16461</v>
      </c>
      <c r="X4800" s="11" t="s">
        <v>1781</v>
      </c>
      <c r="Y4800" s="11" t="s">
        <v>15938</v>
      </c>
      <c r="AA4800" s="11" t="s">
        <v>16462</v>
      </c>
      <c r="AB4800" s="13"/>
      <c r="AC4800" s="13"/>
      <c r="AD4800" s="11" t="s">
        <v>15938</v>
      </c>
      <c r="AF4800" s="13"/>
      <c r="AG4800" s="11" t="s">
        <v>152</v>
      </c>
      <c r="AH4800" s="11" t="s">
        <v>16463</v>
      </c>
      <c r="AJ4800" s="11" t="s">
        <v>1781</v>
      </c>
      <c r="AK4800" s="13"/>
      <c r="AL4800" s="13"/>
      <c r="AM4800" s="13"/>
      <c r="AN4800" s="13"/>
      <c r="AO4800" s="13"/>
      <c r="AP4800" s="11" t="s">
        <v>17122</v>
      </c>
      <c r="AR4800" s="13"/>
      <c r="AS4800" s="13"/>
      <c r="AT4800" s="12" t="b">
        <v>1</v>
      </c>
      <c r="AU4800" s="13"/>
      <c r="AV4800" s="15">
        <v>45879.0</v>
      </c>
      <c r="AW4800" s="13"/>
      <c r="AX4800" s="14" t="s">
        <v>155</v>
      </c>
      <c r="AY4800" s="13"/>
      <c r="AZ4800" s="14">
        <v>130.0</v>
      </c>
      <c r="BA4800" s="13"/>
    </row>
    <row r="4801">
      <c r="A4801" s="11" t="s">
        <v>17124</v>
      </c>
      <c r="B4801" s="11">
        <v>12246.0</v>
      </c>
      <c r="C4801" s="12" t="b">
        <v>0</v>
      </c>
      <c r="D4801" s="12" t="b">
        <v>0</v>
      </c>
      <c r="E4801" s="12" t="b">
        <v>0</v>
      </c>
      <c r="F4801" s="12" t="b">
        <v>0</v>
      </c>
      <c r="G4801" s="12" t="b">
        <v>0</v>
      </c>
      <c r="H4801" s="12" t="b">
        <v>0</v>
      </c>
      <c r="I4801" s="13"/>
      <c r="J4801" s="13"/>
      <c r="K4801" s="12" t="b">
        <v>0</v>
      </c>
      <c r="L4801" s="14" t="s">
        <v>16391</v>
      </c>
      <c r="M4801" s="11" t="s">
        <v>8145</v>
      </c>
      <c r="N4801" s="11" t="s">
        <v>17125</v>
      </c>
      <c r="O4801" s="11" t="s">
        <v>11445</v>
      </c>
      <c r="P4801" s="11" t="s">
        <v>15558</v>
      </c>
      <c r="Q4801" s="11" t="s">
        <v>3705</v>
      </c>
      <c r="R4801" s="11" t="s">
        <v>11446</v>
      </c>
      <c r="S4801" s="11" t="s">
        <v>11447</v>
      </c>
      <c r="T4801" s="11" t="s">
        <v>16868</v>
      </c>
      <c r="U4801" s="11" t="s">
        <v>16668</v>
      </c>
      <c r="W4801" s="11" t="s">
        <v>15558</v>
      </c>
      <c r="AA4801" s="11" t="s">
        <v>215</v>
      </c>
      <c r="AB4801" s="13"/>
      <c r="AC4801" s="13"/>
      <c r="AD4801" s="11" t="s">
        <v>11446</v>
      </c>
      <c r="AE4801" s="13"/>
      <c r="AF4801" s="13"/>
      <c r="AG4801" s="11" t="s">
        <v>152</v>
      </c>
      <c r="AH4801" s="11" t="s">
        <v>16393</v>
      </c>
      <c r="AJ4801" s="13"/>
      <c r="AK4801" s="13"/>
      <c r="AL4801" s="13"/>
      <c r="AM4801" s="13"/>
      <c r="AN4801" s="13"/>
      <c r="AO4801" s="13"/>
      <c r="AP4801" s="11" t="s">
        <v>17124</v>
      </c>
      <c r="AR4801" s="13"/>
      <c r="AS4801" s="13"/>
      <c r="AT4801" s="12" t="b">
        <v>1</v>
      </c>
      <c r="AU4801" s="13"/>
      <c r="AV4801" s="17">
        <v>45940.0</v>
      </c>
      <c r="AW4801" s="13"/>
      <c r="AX4801" s="14" t="s">
        <v>155</v>
      </c>
      <c r="AY4801" s="13"/>
      <c r="AZ4801" s="14">
        <v>3172.0</v>
      </c>
      <c r="BA4801" s="13"/>
    </row>
    <row r="4802">
      <c r="A4802" s="11" t="s">
        <v>17126</v>
      </c>
      <c r="B4802" s="11">
        <v>12248.0</v>
      </c>
      <c r="C4802" s="12" t="b">
        <v>0</v>
      </c>
      <c r="D4802" s="12" t="b">
        <v>1</v>
      </c>
      <c r="E4802" s="12" t="b">
        <v>0</v>
      </c>
      <c r="F4802" s="12" t="b">
        <v>0</v>
      </c>
      <c r="G4802" s="12" t="b">
        <v>0</v>
      </c>
      <c r="H4802" s="12" t="b">
        <v>0</v>
      </c>
      <c r="I4802" s="13"/>
      <c r="J4802" s="13"/>
      <c r="K4802" s="12" t="b">
        <v>0</v>
      </c>
      <c r="L4802" s="14" t="s">
        <v>16943</v>
      </c>
      <c r="M4802" s="11" t="s">
        <v>1095</v>
      </c>
      <c r="N4802" s="11" t="s">
        <v>17127</v>
      </c>
      <c r="O4802" s="11" t="s">
        <v>15665</v>
      </c>
      <c r="P4802" s="11" t="s">
        <v>16945</v>
      </c>
      <c r="Q4802" s="11" t="s">
        <v>16866</v>
      </c>
      <c r="R4802" s="11" t="s">
        <v>15666</v>
      </c>
      <c r="S4802" s="11" t="s">
        <v>15667</v>
      </c>
      <c r="T4802" s="11" t="s">
        <v>14428</v>
      </c>
      <c r="U4802" s="11" t="s">
        <v>9765</v>
      </c>
      <c r="W4802" s="11" t="s">
        <v>16945</v>
      </c>
      <c r="AA4802" s="11" t="s">
        <v>151</v>
      </c>
      <c r="AB4802" s="13"/>
      <c r="AC4802" s="13"/>
      <c r="AD4802" s="11" t="s">
        <v>15666</v>
      </c>
      <c r="AE4802" s="13"/>
      <c r="AF4802" s="13"/>
      <c r="AG4802" s="11" t="s">
        <v>152</v>
      </c>
      <c r="AH4802" s="11" t="s">
        <v>16947</v>
      </c>
      <c r="AJ4802" s="13"/>
      <c r="AK4802" s="13"/>
      <c r="AL4802" s="13"/>
      <c r="AM4802" s="13"/>
      <c r="AN4802" s="13"/>
      <c r="AO4802" s="13"/>
      <c r="AP4802" s="11" t="s">
        <v>17126</v>
      </c>
      <c r="AR4802" s="13"/>
      <c r="AS4802" s="13"/>
      <c r="AT4802" s="12" t="b">
        <v>1</v>
      </c>
      <c r="AU4802" s="13"/>
      <c r="AV4802" s="17">
        <v>45940.0</v>
      </c>
      <c r="AW4802" s="13"/>
      <c r="AX4802" s="14" t="s">
        <v>155</v>
      </c>
      <c r="AY4802" s="13"/>
      <c r="AZ4802" s="14">
        <v>3352.0</v>
      </c>
      <c r="BA4802" s="13"/>
    </row>
    <row r="4803">
      <c r="A4803" s="11" t="s">
        <v>17128</v>
      </c>
      <c r="B4803" s="11">
        <v>12249.0</v>
      </c>
      <c r="C4803" s="12" t="b">
        <v>0</v>
      </c>
      <c r="D4803" s="12" t="b">
        <v>1</v>
      </c>
      <c r="E4803" s="12" t="b">
        <v>0</v>
      </c>
      <c r="F4803" s="12" t="b">
        <v>0</v>
      </c>
      <c r="G4803" s="12" t="b">
        <v>0</v>
      </c>
      <c r="H4803" s="12" t="b">
        <v>0</v>
      </c>
      <c r="I4803" s="13"/>
      <c r="J4803" s="13"/>
      <c r="K4803" s="12" t="b">
        <v>0</v>
      </c>
      <c r="L4803" s="15">
        <v>45811.0</v>
      </c>
      <c r="M4803" s="11" t="s">
        <v>1095</v>
      </c>
      <c r="N4803" s="11" t="s">
        <v>17129</v>
      </c>
      <c r="O4803" s="11" t="s">
        <v>15665</v>
      </c>
      <c r="P4803" s="11" t="s">
        <v>16894</v>
      </c>
      <c r="Q4803" s="11" t="s">
        <v>16866</v>
      </c>
      <c r="R4803" s="11" t="s">
        <v>15666</v>
      </c>
      <c r="S4803" s="11" t="s">
        <v>15667</v>
      </c>
      <c r="T4803" s="11" t="s">
        <v>14428</v>
      </c>
      <c r="U4803" s="11" t="s">
        <v>9765</v>
      </c>
      <c r="W4803" s="11" t="s">
        <v>16894</v>
      </c>
      <c r="AA4803" s="11" t="s">
        <v>151</v>
      </c>
      <c r="AB4803" s="13"/>
      <c r="AC4803" s="13"/>
      <c r="AD4803" s="11" t="s">
        <v>15666</v>
      </c>
      <c r="AE4803" s="13"/>
      <c r="AF4803" s="13"/>
      <c r="AG4803" s="11" t="s">
        <v>152</v>
      </c>
      <c r="AH4803" s="11" t="s">
        <v>16896</v>
      </c>
      <c r="AJ4803" s="13"/>
      <c r="AK4803" s="13"/>
      <c r="AL4803" s="13"/>
      <c r="AM4803" s="13"/>
      <c r="AN4803" s="13"/>
      <c r="AO4803" s="13"/>
      <c r="AP4803" s="11" t="s">
        <v>17128</v>
      </c>
      <c r="AR4803" s="13"/>
      <c r="AS4803" s="13"/>
      <c r="AT4803" s="12" t="b">
        <v>1</v>
      </c>
      <c r="AU4803" s="13"/>
      <c r="AV4803" s="17">
        <v>45940.0</v>
      </c>
      <c r="AW4803" s="13"/>
      <c r="AX4803" s="14" t="s">
        <v>155</v>
      </c>
      <c r="AY4803" s="13"/>
      <c r="AZ4803" s="14">
        <v>3355.0</v>
      </c>
      <c r="BA4803" s="13"/>
    </row>
    <row r="4804">
      <c r="A4804" s="11" t="s">
        <v>17130</v>
      </c>
      <c r="B4804" s="11">
        <v>12250.0</v>
      </c>
      <c r="C4804" s="12" t="b">
        <v>0</v>
      </c>
      <c r="D4804" s="12" t="b">
        <v>1</v>
      </c>
      <c r="E4804" s="12" t="b">
        <v>0</v>
      </c>
      <c r="F4804" s="12" t="b">
        <v>0</v>
      </c>
      <c r="G4804" s="12" t="b">
        <v>0</v>
      </c>
      <c r="H4804" s="12" t="b">
        <v>0</v>
      </c>
      <c r="I4804" s="13"/>
      <c r="J4804" s="13"/>
      <c r="K4804" s="12" t="b">
        <v>0</v>
      </c>
      <c r="L4804" s="15">
        <v>45810.0</v>
      </c>
      <c r="M4804" s="11" t="s">
        <v>1793</v>
      </c>
      <c r="N4804" s="11" t="s">
        <v>17131</v>
      </c>
      <c r="O4804" s="11" t="s">
        <v>16427</v>
      </c>
      <c r="P4804" s="11" t="s">
        <v>16061</v>
      </c>
      <c r="Q4804" s="11" t="s">
        <v>162</v>
      </c>
      <c r="R4804" s="11" t="s">
        <v>16428</v>
      </c>
      <c r="S4804" s="13"/>
      <c r="T4804" s="13"/>
      <c r="U4804" s="11" t="s">
        <v>15997</v>
      </c>
      <c r="W4804" s="11" t="s">
        <v>16061</v>
      </c>
      <c r="Z4804" s="13"/>
      <c r="AA4804" s="11" t="s">
        <v>151</v>
      </c>
      <c r="AB4804" s="13"/>
      <c r="AC4804" s="13"/>
      <c r="AD4804" s="11" t="s">
        <v>16428</v>
      </c>
      <c r="AE4804" s="13"/>
      <c r="AF4804" s="13"/>
      <c r="AG4804" s="11" t="s">
        <v>152</v>
      </c>
      <c r="AH4804" s="11" t="s">
        <v>16064</v>
      </c>
      <c r="AJ4804" s="13"/>
      <c r="AK4804" s="13"/>
      <c r="AL4804" s="13"/>
      <c r="AM4804" s="13"/>
      <c r="AN4804" s="13"/>
      <c r="AO4804" s="13"/>
      <c r="AP4804" s="11" t="s">
        <v>17130</v>
      </c>
      <c r="AR4804" s="13"/>
      <c r="AS4804" s="13"/>
      <c r="AT4804" s="12" t="b">
        <v>1</v>
      </c>
      <c r="AU4804" s="13"/>
      <c r="AV4804" s="17">
        <v>45940.0</v>
      </c>
      <c r="AW4804" s="13"/>
      <c r="AX4804" s="14" t="s">
        <v>155</v>
      </c>
      <c r="AY4804" s="13"/>
      <c r="AZ4804" s="14">
        <v>3028.0</v>
      </c>
      <c r="BA4804" s="13"/>
    </row>
    <row r="4805">
      <c r="A4805" s="11" t="s">
        <v>17132</v>
      </c>
      <c r="B4805" s="11">
        <v>12251.0</v>
      </c>
      <c r="C4805" s="12" t="b">
        <v>0</v>
      </c>
      <c r="D4805" s="12" t="b">
        <v>1</v>
      </c>
      <c r="E4805" s="12" t="b">
        <v>0</v>
      </c>
      <c r="F4805" s="12" t="b">
        <v>0</v>
      </c>
      <c r="G4805" s="12" t="b">
        <v>0</v>
      </c>
      <c r="H4805" s="12" t="b">
        <v>0</v>
      </c>
      <c r="I4805" s="13"/>
      <c r="J4805" s="13"/>
      <c r="K4805" s="12" t="b">
        <v>0</v>
      </c>
      <c r="L4805" s="14" t="s">
        <v>16377</v>
      </c>
      <c r="M4805" s="11" t="s">
        <v>1095</v>
      </c>
      <c r="N4805" s="11" t="s">
        <v>17133</v>
      </c>
      <c r="O4805" s="11" t="s">
        <v>15665</v>
      </c>
      <c r="P4805" s="11" t="s">
        <v>16379</v>
      </c>
      <c r="Q4805" s="11" t="s">
        <v>16380</v>
      </c>
      <c r="R4805" s="11" t="s">
        <v>15666</v>
      </c>
      <c r="S4805" s="11" t="s">
        <v>15667</v>
      </c>
      <c r="U4805" s="11" t="s">
        <v>17134</v>
      </c>
      <c r="W4805" s="11" t="s">
        <v>16379</v>
      </c>
      <c r="AA4805" s="11" t="s">
        <v>151</v>
      </c>
      <c r="AB4805" s="13"/>
      <c r="AC4805" s="13"/>
      <c r="AD4805" s="11" t="s">
        <v>15666</v>
      </c>
      <c r="AE4805" s="13"/>
      <c r="AF4805" s="13"/>
      <c r="AG4805" s="11" t="s">
        <v>152</v>
      </c>
      <c r="AH4805" s="11" t="s">
        <v>16381</v>
      </c>
      <c r="AJ4805" s="13"/>
      <c r="AK4805" s="13"/>
      <c r="AL4805" s="13"/>
      <c r="AM4805" s="13"/>
      <c r="AN4805" s="13"/>
      <c r="AO4805" s="13"/>
      <c r="AP4805" s="11" t="s">
        <v>17132</v>
      </c>
      <c r="AR4805" s="13"/>
      <c r="AS4805" s="13"/>
      <c r="AT4805" s="12" t="b">
        <v>1</v>
      </c>
      <c r="AU4805" s="13"/>
      <c r="AV4805" s="17">
        <v>45940.0</v>
      </c>
      <c r="AW4805" s="13"/>
      <c r="AX4805" s="14" t="s">
        <v>155</v>
      </c>
      <c r="AY4805" s="13"/>
      <c r="AZ4805" s="14">
        <v>3084.0</v>
      </c>
      <c r="BA4805" s="13"/>
    </row>
    <row r="4806">
      <c r="A4806" s="11" t="s">
        <v>17135</v>
      </c>
      <c r="B4806" s="11">
        <v>12253.0</v>
      </c>
      <c r="C4806" s="12" t="b">
        <v>1</v>
      </c>
      <c r="D4806" s="12" t="b">
        <v>0</v>
      </c>
      <c r="E4806" s="12" t="b">
        <v>0</v>
      </c>
      <c r="F4806" s="12" t="b">
        <v>0</v>
      </c>
      <c r="G4806" s="12" t="b">
        <v>0</v>
      </c>
      <c r="H4806" s="12" t="b">
        <v>1</v>
      </c>
      <c r="I4806" s="13"/>
      <c r="J4806" s="13"/>
      <c r="K4806" s="12" t="b">
        <v>0</v>
      </c>
      <c r="L4806" s="15">
        <v>45750.0</v>
      </c>
      <c r="M4806" s="11" t="s">
        <v>16817</v>
      </c>
      <c r="N4806" s="11" t="s">
        <v>17136</v>
      </c>
      <c r="O4806" s="11" t="s">
        <v>17137</v>
      </c>
      <c r="P4806" s="11" t="s">
        <v>16461</v>
      </c>
      <c r="Q4806" s="11" t="s">
        <v>972</v>
      </c>
      <c r="R4806" s="11" t="s">
        <v>17138</v>
      </c>
      <c r="S4806" s="11" t="s">
        <v>17139</v>
      </c>
      <c r="T4806" s="11" t="s">
        <v>9224</v>
      </c>
      <c r="V4806" s="13"/>
      <c r="W4806" s="11" t="s">
        <v>16461</v>
      </c>
      <c r="X4806" s="11" t="s">
        <v>1121</v>
      </c>
      <c r="Y4806" s="11" t="s">
        <v>17138</v>
      </c>
      <c r="Z4806" s="13"/>
      <c r="AA4806" s="11" t="s">
        <v>16462</v>
      </c>
      <c r="AB4806" s="13"/>
      <c r="AC4806" s="13"/>
      <c r="AD4806" s="11" t="s">
        <v>17138</v>
      </c>
      <c r="AE4806" s="13"/>
      <c r="AF4806" s="13"/>
      <c r="AG4806" s="11" t="s">
        <v>152</v>
      </c>
      <c r="AH4806" s="11" t="s">
        <v>16463</v>
      </c>
      <c r="AJ4806" s="11" t="s">
        <v>1121</v>
      </c>
      <c r="AK4806" s="13"/>
      <c r="AL4806" s="13"/>
      <c r="AM4806" s="13"/>
      <c r="AN4806" s="13"/>
      <c r="AO4806" s="13"/>
      <c r="AP4806" s="11" t="s">
        <v>17135</v>
      </c>
      <c r="AR4806" s="13"/>
      <c r="AS4806" s="13"/>
      <c r="AT4806" s="12" t="b">
        <v>1</v>
      </c>
      <c r="AU4806" s="13"/>
      <c r="AV4806" s="14" t="s">
        <v>167</v>
      </c>
      <c r="AW4806" s="13"/>
      <c r="AX4806" s="14" t="s">
        <v>155</v>
      </c>
      <c r="AY4806" s="13"/>
      <c r="AZ4806" s="14">
        <v>8294.0</v>
      </c>
      <c r="BA4806" s="13"/>
    </row>
    <row r="4807">
      <c r="A4807" s="11" t="s">
        <v>17140</v>
      </c>
      <c r="B4807" s="11">
        <v>12254.0</v>
      </c>
      <c r="C4807" s="12" t="b">
        <v>0</v>
      </c>
      <c r="D4807" s="12" t="b">
        <v>1</v>
      </c>
      <c r="E4807" s="12" t="b">
        <v>0</v>
      </c>
      <c r="F4807" s="12" t="b">
        <v>0</v>
      </c>
      <c r="G4807" s="12" t="b">
        <v>0</v>
      </c>
      <c r="H4807" s="12" t="b">
        <v>0</v>
      </c>
      <c r="I4807" s="13"/>
      <c r="J4807" s="15">
        <v>45779.0</v>
      </c>
      <c r="K4807" s="12" t="b">
        <v>0</v>
      </c>
      <c r="L4807" s="14" t="s">
        <v>16943</v>
      </c>
      <c r="M4807" s="11" t="s">
        <v>13063</v>
      </c>
      <c r="N4807" s="11" t="s">
        <v>17141</v>
      </c>
      <c r="O4807" s="11" t="s">
        <v>13065</v>
      </c>
      <c r="P4807" s="11" t="s">
        <v>16945</v>
      </c>
      <c r="Q4807" s="11" t="s">
        <v>16866</v>
      </c>
      <c r="R4807" s="11" t="s">
        <v>13066</v>
      </c>
      <c r="S4807" s="11" t="s">
        <v>8421</v>
      </c>
      <c r="T4807" s="18" t="s">
        <v>17142</v>
      </c>
      <c r="U4807" s="11" t="s">
        <v>16623</v>
      </c>
      <c r="W4807" s="11" t="s">
        <v>16945</v>
      </c>
      <c r="AA4807" s="11" t="s">
        <v>151</v>
      </c>
      <c r="AB4807" s="13"/>
      <c r="AC4807" s="13"/>
      <c r="AD4807" s="11" t="s">
        <v>13066</v>
      </c>
      <c r="AF4807" s="13"/>
      <c r="AG4807" s="11" t="s">
        <v>152</v>
      </c>
      <c r="AH4807" s="11" t="s">
        <v>16947</v>
      </c>
      <c r="AJ4807" s="13"/>
      <c r="AK4807" s="13"/>
      <c r="AL4807" s="13"/>
      <c r="AM4807" s="13"/>
      <c r="AN4807" s="13"/>
      <c r="AO4807" s="13"/>
      <c r="AP4807" s="11" t="s">
        <v>17140</v>
      </c>
      <c r="AR4807" s="13"/>
      <c r="AS4807" s="13"/>
      <c r="AT4807" s="12" t="b">
        <v>1</v>
      </c>
      <c r="AU4807" s="13"/>
      <c r="AV4807" s="14" t="s">
        <v>167</v>
      </c>
      <c r="AW4807" s="13"/>
      <c r="AX4807" s="14" t="s">
        <v>155</v>
      </c>
      <c r="AY4807" s="13"/>
      <c r="AZ4807" s="14">
        <v>8295.0</v>
      </c>
      <c r="BA4807" s="13"/>
    </row>
    <row r="4808">
      <c r="A4808" s="11" t="s">
        <v>17143</v>
      </c>
      <c r="B4808" s="11">
        <v>12256.0</v>
      </c>
      <c r="C4808" s="12" t="b">
        <v>0</v>
      </c>
      <c r="D4808" s="12" t="b">
        <v>0</v>
      </c>
      <c r="E4808" s="12" t="b">
        <v>0</v>
      </c>
      <c r="F4808" s="12" t="b">
        <v>0</v>
      </c>
      <c r="G4808" s="12" t="b">
        <v>0</v>
      </c>
      <c r="H4808" s="12" t="b">
        <v>0</v>
      </c>
      <c r="I4808" s="13"/>
      <c r="J4808" s="13"/>
      <c r="K4808" s="12" t="b">
        <v>0</v>
      </c>
      <c r="L4808" s="14" t="s">
        <v>16377</v>
      </c>
      <c r="M4808" s="11" t="s">
        <v>268</v>
      </c>
      <c r="N4808" s="11" t="s">
        <v>17144</v>
      </c>
      <c r="O4808" s="11" t="s">
        <v>15242</v>
      </c>
      <c r="P4808" s="11" t="s">
        <v>16379</v>
      </c>
      <c r="Q4808" s="11" t="s">
        <v>16380</v>
      </c>
      <c r="R4808" s="11" t="s">
        <v>15243</v>
      </c>
      <c r="S4808" s="11" t="s">
        <v>9909</v>
      </c>
      <c r="U4808" s="11" t="s">
        <v>14387</v>
      </c>
      <c r="W4808" s="11" t="s">
        <v>16379</v>
      </c>
      <c r="AA4808" s="11" t="s">
        <v>151</v>
      </c>
      <c r="AB4808" s="13"/>
      <c r="AC4808" s="13"/>
      <c r="AD4808" s="11" t="s">
        <v>15243</v>
      </c>
      <c r="AF4808" s="13"/>
      <c r="AG4808" s="11" t="s">
        <v>152</v>
      </c>
      <c r="AH4808" s="11" t="s">
        <v>16381</v>
      </c>
      <c r="AJ4808" s="13"/>
      <c r="AK4808" s="13"/>
      <c r="AL4808" s="13"/>
      <c r="AM4808" s="13"/>
      <c r="AN4808" s="13"/>
      <c r="AO4808" s="13"/>
      <c r="AP4808" s="11" t="s">
        <v>17143</v>
      </c>
      <c r="AR4808" s="13"/>
      <c r="AS4808" s="13"/>
      <c r="AT4808" s="12" t="b">
        <v>1</v>
      </c>
      <c r="AU4808" s="13"/>
      <c r="AV4808" s="17">
        <v>45940.0</v>
      </c>
      <c r="AW4808" s="13"/>
      <c r="AX4808" s="14" t="s">
        <v>155</v>
      </c>
      <c r="AY4808" s="13"/>
      <c r="AZ4808" s="14">
        <v>3085.0</v>
      </c>
      <c r="BA4808" s="13"/>
    </row>
    <row r="4809">
      <c r="A4809" s="11" t="s">
        <v>17145</v>
      </c>
      <c r="B4809" s="11">
        <v>12257.0</v>
      </c>
      <c r="C4809" s="12" t="b">
        <v>0</v>
      </c>
      <c r="D4809" s="12" t="b">
        <v>0</v>
      </c>
      <c r="E4809" s="12" t="b">
        <v>0</v>
      </c>
      <c r="F4809" s="12" t="b">
        <v>0</v>
      </c>
      <c r="G4809" s="12" t="b">
        <v>0</v>
      </c>
      <c r="H4809" s="12" t="b">
        <v>0</v>
      </c>
      <c r="I4809" s="13"/>
      <c r="J4809" s="13"/>
      <c r="K4809" s="12" t="b">
        <v>0</v>
      </c>
      <c r="L4809" s="14" t="s">
        <v>16070</v>
      </c>
      <c r="M4809" s="11" t="s">
        <v>203</v>
      </c>
      <c r="N4809" s="11" t="s">
        <v>17146</v>
      </c>
      <c r="O4809" s="11" t="s">
        <v>17147</v>
      </c>
      <c r="P4809" s="11" t="s">
        <v>16072</v>
      </c>
      <c r="Q4809" s="11" t="s">
        <v>162</v>
      </c>
      <c r="R4809" s="11" t="s">
        <v>17148</v>
      </c>
      <c r="S4809" s="11" t="s">
        <v>437</v>
      </c>
      <c r="T4809" s="11" t="s">
        <v>14428</v>
      </c>
      <c r="U4809" s="11" t="s">
        <v>17149</v>
      </c>
      <c r="W4809" s="11" t="s">
        <v>16072</v>
      </c>
      <c r="Z4809" s="13"/>
      <c r="AA4809" s="11" t="s">
        <v>215</v>
      </c>
      <c r="AB4809" s="13"/>
      <c r="AC4809" s="13"/>
      <c r="AD4809" s="11" t="s">
        <v>17148</v>
      </c>
      <c r="AE4809" s="13"/>
      <c r="AF4809" s="13"/>
      <c r="AG4809" s="11" t="s">
        <v>152</v>
      </c>
      <c r="AH4809" s="11" t="s">
        <v>16073</v>
      </c>
      <c r="AJ4809" s="13"/>
      <c r="AK4809" s="13"/>
      <c r="AL4809" s="13"/>
      <c r="AM4809" s="13"/>
      <c r="AN4809" s="13"/>
      <c r="AO4809" s="13"/>
      <c r="AP4809" s="11" t="s">
        <v>17145</v>
      </c>
      <c r="AR4809" s="13"/>
      <c r="AS4809" s="13"/>
      <c r="AT4809" s="12" t="b">
        <v>1</v>
      </c>
      <c r="AU4809" s="13"/>
      <c r="AV4809" s="17">
        <v>45940.0</v>
      </c>
      <c r="AW4809" s="13"/>
      <c r="AX4809" s="14" t="s">
        <v>155</v>
      </c>
      <c r="AY4809" s="13"/>
      <c r="AZ4809" s="14">
        <v>3010.0</v>
      </c>
      <c r="BA4809" s="13"/>
    </row>
    <row r="4810">
      <c r="A4810" s="11" t="s">
        <v>17150</v>
      </c>
      <c r="B4810" s="11">
        <v>12258.0</v>
      </c>
      <c r="C4810" s="12" t="b">
        <v>0</v>
      </c>
      <c r="D4810" s="12" t="b">
        <v>1</v>
      </c>
      <c r="E4810" s="12" t="b">
        <v>0</v>
      </c>
      <c r="F4810" s="12" t="b">
        <v>0</v>
      </c>
      <c r="G4810" s="12" t="b">
        <v>0</v>
      </c>
      <c r="H4810" s="12" t="b">
        <v>0</v>
      </c>
      <c r="I4810" s="13"/>
      <c r="J4810" s="15">
        <v>45749.0</v>
      </c>
      <c r="K4810" s="12" t="b">
        <v>0</v>
      </c>
      <c r="L4810" s="15">
        <v>45993.0</v>
      </c>
      <c r="M4810" s="11" t="s">
        <v>3870</v>
      </c>
      <c r="N4810" s="11" t="s">
        <v>17151</v>
      </c>
      <c r="O4810" s="11" t="s">
        <v>8652</v>
      </c>
      <c r="P4810" s="11" t="s">
        <v>16972</v>
      </c>
      <c r="Q4810" s="11" t="s">
        <v>16866</v>
      </c>
      <c r="R4810" s="11" t="s">
        <v>8653</v>
      </c>
      <c r="S4810" s="11" t="s">
        <v>6831</v>
      </c>
      <c r="T4810" s="13"/>
      <c r="U4810" s="11" t="s">
        <v>9120</v>
      </c>
      <c r="W4810" s="11" t="s">
        <v>16972</v>
      </c>
      <c r="AA4810" s="11" t="s">
        <v>151</v>
      </c>
      <c r="AB4810" s="13"/>
      <c r="AC4810" s="13"/>
      <c r="AD4810" s="11" t="s">
        <v>8653</v>
      </c>
      <c r="AF4810" s="13"/>
      <c r="AG4810" s="11" t="s">
        <v>152</v>
      </c>
      <c r="AH4810" s="11" t="s">
        <v>16973</v>
      </c>
      <c r="AJ4810" s="13"/>
      <c r="AK4810" s="13"/>
      <c r="AL4810" s="13"/>
      <c r="AM4810" s="13"/>
      <c r="AN4810" s="13"/>
      <c r="AO4810" s="13"/>
      <c r="AP4810" s="11" t="s">
        <v>17150</v>
      </c>
      <c r="AR4810" s="13"/>
      <c r="AS4810" s="13"/>
      <c r="AT4810" s="12" t="b">
        <v>1</v>
      </c>
      <c r="AU4810" s="13"/>
      <c r="AV4810" s="17">
        <v>45940.0</v>
      </c>
      <c r="AW4810" s="13"/>
      <c r="AX4810" s="14" t="s">
        <v>155</v>
      </c>
      <c r="AY4810" s="13"/>
      <c r="AZ4810" s="14">
        <v>3315.0</v>
      </c>
      <c r="BA4810" s="13"/>
    </row>
    <row r="4811">
      <c r="A4811" s="11" t="s">
        <v>17152</v>
      </c>
      <c r="B4811" s="11">
        <v>12262.0</v>
      </c>
      <c r="C4811" s="12" t="b">
        <v>0</v>
      </c>
      <c r="D4811" s="12" t="b">
        <v>1</v>
      </c>
      <c r="E4811" s="12" t="b">
        <v>0</v>
      </c>
      <c r="F4811" s="12" t="b">
        <v>0</v>
      </c>
      <c r="G4811" s="12" t="b">
        <v>0</v>
      </c>
      <c r="H4811" s="12" t="b">
        <v>0</v>
      </c>
      <c r="I4811" s="13"/>
      <c r="J4811" s="13"/>
      <c r="K4811" s="12" t="b">
        <v>0</v>
      </c>
      <c r="L4811" s="14" t="s">
        <v>16383</v>
      </c>
      <c r="M4811" s="11" t="s">
        <v>13063</v>
      </c>
      <c r="N4811" s="11" t="s">
        <v>17153</v>
      </c>
      <c r="O4811" s="11" t="s">
        <v>13146</v>
      </c>
      <c r="P4811" s="11" t="s">
        <v>16385</v>
      </c>
      <c r="Q4811" s="11" t="s">
        <v>162</v>
      </c>
      <c r="R4811" s="11" t="s">
        <v>13147</v>
      </c>
      <c r="S4811" s="11" t="s">
        <v>272</v>
      </c>
      <c r="T4811" s="11" t="s">
        <v>14428</v>
      </c>
      <c r="U4811" s="11" t="s">
        <v>16623</v>
      </c>
      <c r="W4811" s="11" t="s">
        <v>16385</v>
      </c>
      <c r="Z4811" s="13"/>
      <c r="AA4811" s="11" t="s">
        <v>151</v>
      </c>
      <c r="AB4811" s="13"/>
      <c r="AC4811" s="13"/>
      <c r="AD4811" s="11" t="s">
        <v>13147</v>
      </c>
      <c r="AF4811" s="13"/>
      <c r="AG4811" s="11" t="s">
        <v>152</v>
      </c>
      <c r="AH4811" s="11" t="s">
        <v>16387</v>
      </c>
      <c r="AJ4811" s="13"/>
      <c r="AK4811" s="13"/>
      <c r="AL4811" s="13"/>
      <c r="AM4811" s="13"/>
      <c r="AN4811" s="13"/>
      <c r="AO4811" s="13"/>
      <c r="AP4811" s="11" t="s">
        <v>17152</v>
      </c>
      <c r="AR4811" s="13"/>
      <c r="AS4811" s="13"/>
      <c r="AT4811" s="12" t="b">
        <v>1</v>
      </c>
      <c r="AU4811" s="13"/>
      <c r="AV4811" s="14" t="s">
        <v>167</v>
      </c>
      <c r="AW4811" s="13"/>
      <c r="AX4811" s="14" t="s">
        <v>155</v>
      </c>
      <c r="AY4811" s="13"/>
      <c r="AZ4811" s="14">
        <v>8296.0</v>
      </c>
      <c r="BA4811" s="13"/>
    </row>
    <row r="4812">
      <c r="A4812" s="11" t="s">
        <v>17154</v>
      </c>
      <c r="B4812" s="11">
        <v>12268.0</v>
      </c>
      <c r="C4812" s="12" t="b">
        <v>1</v>
      </c>
      <c r="D4812" s="12" t="b">
        <v>0</v>
      </c>
      <c r="E4812" s="12" t="b">
        <v>0</v>
      </c>
      <c r="F4812" s="12" t="b">
        <v>0</v>
      </c>
      <c r="G4812" s="12" t="b">
        <v>0</v>
      </c>
      <c r="H4812" s="12" t="b">
        <v>1</v>
      </c>
      <c r="I4812" s="13"/>
      <c r="J4812" s="13"/>
      <c r="K4812" s="12" t="b">
        <v>0</v>
      </c>
      <c r="L4812" s="15">
        <v>45750.0</v>
      </c>
      <c r="M4812" s="11" t="s">
        <v>17155</v>
      </c>
      <c r="N4812" s="11" t="s">
        <v>17156</v>
      </c>
      <c r="O4812" s="11" t="s">
        <v>17157</v>
      </c>
      <c r="P4812" s="11" t="s">
        <v>16461</v>
      </c>
      <c r="Q4812" s="11" t="s">
        <v>972</v>
      </c>
      <c r="R4812" s="11" t="s">
        <v>17158</v>
      </c>
      <c r="S4812" s="11" t="s">
        <v>6446</v>
      </c>
      <c r="T4812" s="11" t="s">
        <v>9224</v>
      </c>
      <c r="V4812" s="13"/>
      <c r="W4812" s="11" t="s">
        <v>16461</v>
      </c>
      <c r="X4812" s="11" t="s">
        <v>1121</v>
      </c>
      <c r="Y4812" s="11" t="s">
        <v>17158</v>
      </c>
      <c r="AA4812" s="11" t="s">
        <v>16462</v>
      </c>
      <c r="AB4812" s="13"/>
      <c r="AC4812" s="13"/>
      <c r="AD4812" s="11" t="s">
        <v>17158</v>
      </c>
      <c r="AF4812" s="13"/>
      <c r="AG4812" s="11" t="s">
        <v>152</v>
      </c>
      <c r="AH4812" s="11" t="s">
        <v>16463</v>
      </c>
      <c r="AJ4812" s="11" t="s">
        <v>1121</v>
      </c>
      <c r="AK4812" s="13"/>
      <c r="AL4812" s="13"/>
      <c r="AM4812" s="13"/>
      <c r="AN4812" s="13"/>
      <c r="AO4812" s="13"/>
      <c r="AP4812" s="11" t="s">
        <v>17154</v>
      </c>
      <c r="AR4812" s="13"/>
      <c r="AS4812" s="13"/>
      <c r="AT4812" s="12" t="b">
        <v>1</v>
      </c>
      <c r="AU4812" s="13"/>
      <c r="AV4812" s="15">
        <v>45879.0</v>
      </c>
      <c r="AW4812" s="13"/>
      <c r="AX4812" s="14" t="s">
        <v>155</v>
      </c>
      <c r="AY4812" s="13"/>
      <c r="AZ4812" s="14">
        <v>158.0</v>
      </c>
      <c r="BA4812" s="13"/>
    </row>
    <row r="4813">
      <c r="A4813" s="11" t="s">
        <v>17159</v>
      </c>
      <c r="B4813" s="11">
        <v>12275.0</v>
      </c>
      <c r="C4813" s="12" t="b">
        <v>0</v>
      </c>
      <c r="D4813" s="12" t="b">
        <v>0</v>
      </c>
      <c r="E4813" s="12" t="b">
        <v>0</v>
      </c>
      <c r="F4813" s="12" t="b">
        <v>0</v>
      </c>
      <c r="G4813" s="12" t="b">
        <v>0</v>
      </c>
      <c r="H4813" s="12" t="b">
        <v>0</v>
      </c>
      <c r="I4813" s="13"/>
      <c r="J4813" s="13"/>
      <c r="K4813" s="12" t="b">
        <v>0</v>
      </c>
      <c r="L4813" s="14" t="s">
        <v>16377</v>
      </c>
      <c r="M4813" s="11" t="s">
        <v>1056</v>
      </c>
      <c r="N4813" s="11" t="s">
        <v>17160</v>
      </c>
      <c r="O4813" s="11" t="s">
        <v>17161</v>
      </c>
      <c r="P4813" s="11" t="s">
        <v>16379</v>
      </c>
      <c r="Q4813" s="11" t="s">
        <v>16380</v>
      </c>
      <c r="R4813" s="11" t="s">
        <v>17162</v>
      </c>
      <c r="S4813" s="13"/>
      <c r="T4813" s="13"/>
      <c r="U4813" s="11" t="s">
        <v>16573</v>
      </c>
      <c r="W4813" s="11" t="s">
        <v>16379</v>
      </c>
      <c r="AA4813" s="11" t="s">
        <v>151</v>
      </c>
      <c r="AB4813" s="13"/>
      <c r="AC4813" s="13"/>
      <c r="AD4813" s="11" t="s">
        <v>17162</v>
      </c>
      <c r="AE4813" s="13"/>
      <c r="AF4813" s="13"/>
      <c r="AG4813" s="11" t="s">
        <v>152</v>
      </c>
      <c r="AH4813" s="11" t="s">
        <v>16381</v>
      </c>
      <c r="AJ4813" s="13"/>
      <c r="AK4813" s="13"/>
      <c r="AL4813" s="13"/>
      <c r="AM4813" s="13"/>
      <c r="AN4813" s="13"/>
      <c r="AO4813" s="13"/>
      <c r="AP4813" s="11" t="s">
        <v>17159</v>
      </c>
      <c r="AR4813" s="13"/>
      <c r="AS4813" s="13"/>
      <c r="AT4813" s="12" t="b">
        <v>1</v>
      </c>
      <c r="AU4813" s="13"/>
      <c r="AV4813" s="17">
        <v>45940.0</v>
      </c>
      <c r="AW4813" s="13"/>
      <c r="AX4813" s="14" t="s">
        <v>155</v>
      </c>
      <c r="AY4813" s="13"/>
      <c r="AZ4813" s="14">
        <v>3086.0</v>
      </c>
      <c r="BA4813" s="13"/>
    </row>
    <row r="4814">
      <c r="A4814" s="11" t="s">
        <v>17163</v>
      </c>
      <c r="B4814" s="11">
        <v>12277.0</v>
      </c>
      <c r="C4814" s="12" t="b">
        <v>0</v>
      </c>
      <c r="D4814" s="12" t="b">
        <v>1</v>
      </c>
      <c r="E4814" s="12" t="b">
        <v>0</v>
      </c>
      <c r="F4814" s="12" t="b">
        <v>0</v>
      </c>
      <c r="G4814" s="12" t="b">
        <v>0</v>
      </c>
      <c r="H4814" s="12" t="b">
        <v>0</v>
      </c>
      <c r="I4814" s="13"/>
      <c r="J4814" s="13"/>
      <c r="K4814" s="12" t="b">
        <v>0</v>
      </c>
      <c r="L4814" s="15">
        <v>45993.0</v>
      </c>
      <c r="M4814" s="11" t="s">
        <v>9091</v>
      </c>
      <c r="N4814" s="11" t="s">
        <v>17164</v>
      </c>
      <c r="O4814" s="11" t="s">
        <v>16019</v>
      </c>
      <c r="P4814" s="11" t="s">
        <v>16067</v>
      </c>
      <c r="Q4814" s="11" t="s">
        <v>162</v>
      </c>
      <c r="R4814" s="11" t="s">
        <v>16020</v>
      </c>
      <c r="S4814" s="11" t="s">
        <v>16021</v>
      </c>
      <c r="T4814" s="11" t="s">
        <v>14428</v>
      </c>
      <c r="V4814" s="13"/>
      <c r="W4814" s="11" t="s">
        <v>16067</v>
      </c>
      <c r="Z4814" s="13"/>
      <c r="AA4814" s="11" t="s">
        <v>151</v>
      </c>
      <c r="AB4814" s="13"/>
      <c r="AC4814" s="13"/>
      <c r="AD4814" s="11" t="s">
        <v>16020</v>
      </c>
      <c r="AF4814" s="13"/>
      <c r="AG4814" s="11" t="s">
        <v>152</v>
      </c>
      <c r="AH4814" s="11" t="s">
        <v>16068</v>
      </c>
      <c r="AJ4814" s="13"/>
      <c r="AK4814" s="13"/>
      <c r="AL4814" s="13"/>
      <c r="AM4814" s="13"/>
      <c r="AN4814" s="13"/>
      <c r="AO4814" s="13"/>
      <c r="AP4814" s="11" t="s">
        <v>17163</v>
      </c>
      <c r="AR4814" s="13"/>
      <c r="AS4814" s="13"/>
      <c r="AT4814" s="12" t="b">
        <v>1</v>
      </c>
      <c r="AU4814" s="13"/>
      <c r="AV4814" s="14" t="s">
        <v>167</v>
      </c>
      <c r="AW4814" s="13"/>
      <c r="AX4814" s="14" t="s">
        <v>155</v>
      </c>
      <c r="AY4814" s="13"/>
      <c r="AZ4814" s="14">
        <v>8297.0</v>
      </c>
      <c r="BA4814" s="13"/>
    </row>
    <row r="4815">
      <c r="A4815" s="11" t="s">
        <v>17165</v>
      </c>
      <c r="B4815" s="11">
        <v>12278.0</v>
      </c>
      <c r="C4815" s="12" t="b">
        <v>0</v>
      </c>
      <c r="D4815" s="12" t="b">
        <v>0</v>
      </c>
      <c r="E4815" s="12" t="b">
        <v>0</v>
      </c>
      <c r="F4815" s="12" t="b">
        <v>0</v>
      </c>
      <c r="G4815" s="12" t="b">
        <v>0</v>
      </c>
      <c r="H4815" s="12" t="b">
        <v>0</v>
      </c>
      <c r="I4815" s="13"/>
      <c r="J4815" s="13"/>
      <c r="K4815" s="12" t="b">
        <v>0</v>
      </c>
      <c r="L4815" s="14" t="s">
        <v>16070</v>
      </c>
      <c r="M4815" s="11" t="s">
        <v>1687</v>
      </c>
      <c r="N4815" s="11" t="s">
        <v>17166</v>
      </c>
      <c r="O4815" s="11" t="s">
        <v>16316</v>
      </c>
      <c r="P4815" s="11" t="s">
        <v>16072</v>
      </c>
      <c r="Q4815" s="11" t="s">
        <v>162</v>
      </c>
      <c r="R4815" s="11" t="s">
        <v>16317</v>
      </c>
      <c r="S4815" s="11" t="s">
        <v>7979</v>
      </c>
      <c r="T4815" s="11" t="s">
        <v>14428</v>
      </c>
      <c r="U4815" s="11" t="s">
        <v>13848</v>
      </c>
      <c r="W4815" s="11" t="s">
        <v>16072</v>
      </c>
      <c r="Z4815" s="13"/>
      <c r="AA4815" s="11" t="s">
        <v>151</v>
      </c>
      <c r="AB4815" s="13"/>
      <c r="AC4815" s="13"/>
      <c r="AD4815" s="11" t="s">
        <v>16317</v>
      </c>
      <c r="AF4815" s="13"/>
      <c r="AG4815" s="11" t="s">
        <v>152</v>
      </c>
      <c r="AH4815" s="11" t="s">
        <v>16073</v>
      </c>
      <c r="AJ4815" s="13"/>
      <c r="AK4815" s="13"/>
      <c r="AL4815" s="13"/>
      <c r="AM4815" s="13"/>
      <c r="AN4815" s="13"/>
      <c r="AO4815" s="13"/>
      <c r="AP4815" s="11" t="s">
        <v>17165</v>
      </c>
      <c r="AR4815" s="13"/>
      <c r="AS4815" s="13"/>
      <c r="AT4815" s="12" t="b">
        <v>1</v>
      </c>
      <c r="AU4815" s="13"/>
      <c r="AV4815" s="17">
        <v>45940.0</v>
      </c>
      <c r="AW4815" s="13"/>
      <c r="AX4815" s="14" t="s">
        <v>155</v>
      </c>
      <c r="AY4815" s="13"/>
      <c r="AZ4815" s="14">
        <v>3011.0</v>
      </c>
      <c r="BA4815" s="13"/>
    </row>
    <row r="4816">
      <c r="A4816" s="11" t="s">
        <v>17167</v>
      </c>
      <c r="B4816" s="11">
        <v>12279.0</v>
      </c>
      <c r="C4816" s="12" t="b">
        <v>0</v>
      </c>
      <c r="D4816" s="12" t="b">
        <v>1</v>
      </c>
      <c r="E4816" s="12" t="b">
        <v>0</v>
      </c>
      <c r="F4816" s="12" t="b">
        <v>0</v>
      </c>
      <c r="G4816" s="12" t="b">
        <v>0</v>
      </c>
      <c r="H4816" s="12" t="b">
        <v>0</v>
      </c>
      <c r="I4816" s="13"/>
      <c r="J4816" s="13"/>
      <c r="K4816" s="12" t="b">
        <v>0</v>
      </c>
      <c r="L4816" s="15">
        <v>45811.0</v>
      </c>
      <c r="M4816" s="11" t="s">
        <v>1687</v>
      </c>
      <c r="N4816" s="11" t="s">
        <v>17168</v>
      </c>
      <c r="O4816" s="11" t="s">
        <v>16316</v>
      </c>
      <c r="P4816" s="11" t="s">
        <v>17169</v>
      </c>
      <c r="Q4816" s="11" t="s">
        <v>162</v>
      </c>
      <c r="R4816" s="11" t="s">
        <v>16317</v>
      </c>
      <c r="S4816" s="11" t="s">
        <v>7979</v>
      </c>
      <c r="T4816" s="11" t="s">
        <v>14428</v>
      </c>
      <c r="U4816" s="11" t="s">
        <v>13848</v>
      </c>
      <c r="W4816" s="11" t="s">
        <v>17169</v>
      </c>
      <c r="Z4816" s="13"/>
      <c r="AA4816" s="11" t="s">
        <v>151</v>
      </c>
      <c r="AB4816" s="13"/>
      <c r="AC4816" s="13"/>
      <c r="AD4816" s="11" t="s">
        <v>16317</v>
      </c>
      <c r="AF4816" s="13"/>
      <c r="AG4816" s="11" t="s">
        <v>152</v>
      </c>
      <c r="AH4816" s="11" t="s">
        <v>17170</v>
      </c>
      <c r="AJ4816" s="13"/>
      <c r="AK4816" s="13"/>
      <c r="AL4816" s="13"/>
      <c r="AM4816" s="13"/>
      <c r="AN4816" s="13"/>
      <c r="AO4816" s="13"/>
      <c r="AP4816" s="11" t="s">
        <v>17167</v>
      </c>
      <c r="AR4816" s="13"/>
      <c r="AS4816" s="13"/>
      <c r="AT4816" s="12" t="b">
        <v>1</v>
      </c>
      <c r="AU4816" s="13"/>
      <c r="AV4816" s="17">
        <v>45940.0</v>
      </c>
      <c r="AW4816" s="13"/>
      <c r="AX4816" s="14" t="s">
        <v>155</v>
      </c>
      <c r="AY4816" s="13"/>
      <c r="AZ4816" s="14">
        <v>3030.0</v>
      </c>
      <c r="BA4816" s="13"/>
    </row>
    <row r="4817">
      <c r="A4817" s="11" t="s">
        <v>17171</v>
      </c>
      <c r="B4817" s="11">
        <v>12280.0</v>
      </c>
      <c r="C4817" s="12" t="b">
        <v>0</v>
      </c>
      <c r="D4817" s="12" t="b">
        <v>0</v>
      </c>
      <c r="E4817" s="12" t="b">
        <v>0</v>
      </c>
      <c r="F4817" s="12" t="b">
        <v>0</v>
      </c>
      <c r="G4817" s="12" t="b">
        <v>0</v>
      </c>
      <c r="H4817" s="12" t="b">
        <v>0</v>
      </c>
      <c r="I4817" s="13"/>
      <c r="J4817" s="13"/>
      <c r="K4817" s="12" t="b">
        <v>0</v>
      </c>
      <c r="L4817" s="15">
        <v>45811.0</v>
      </c>
      <c r="M4817" s="11" t="s">
        <v>1687</v>
      </c>
      <c r="N4817" s="11" t="s">
        <v>17172</v>
      </c>
      <c r="O4817" s="11" t="s">
        <v>17173</v>
      </c>
      <c r="P4817" s="11" t="s">
        <v>17169</v>
      </c>
      <c r="Q4817" s="11" t="s">
        <v>162</v>
      </c>
      <c r="R4817" s="11" t="s">
        <v>17174</v>
      </c>
      <c r="S4817" s="11" t="s">
        <v>17175</v>
      </c>
      <c r="T4817" s="11" t="s">
        <v>14428</v>
      </c>
      <c r="U4817" s="11" t="s">
        <v>13848</v>
      </c>
      <c r="W4817" s="11" t="s">
        <v>17169</v>
      </c>
      <c r="Z4817" s="13"/>
      <c r="AA4817" s="11" t="s">
        <v>151</v>
      </c>
      <c r="AB4817" s="13"/>
      <c r="AC4817" s="13"/>
      <c r="AD4817" s="11" t="s">
        <v>17174</v>
      </c>
      <c r="AE4817" s="13"/>
      <c r="AF4817" s="13"/>
      <c r="AG4817" s="11" t="s">
        <v>152</v>
      </c>
      <c r="AH4817" s="11" t="s">
        <v>17170</v>
      </c>
      <c r="AJ4817" s="13"/>
      <c r="AK4817" s="13"/>
      <c r="AL4817" s="13"/>
      <c r="AM4817" s="13"/>
      <c r="AN4817" s="13"/>
      <c r="AO4817" s="13"/>
      <c r="AP4817" s="11" t="s">
        <v>17171</v>
      </c>
      <c r="AR4817" s="13"/>
      <c r="AS4817" s="13"/>
      <c r="AT4817" s="12" t="b">
        <v>1</v>
      </c>
      <c r="AU4817" s="13"/>
      <c r="AV4817" s="17">
        <v>45940.0</v>
      </c>
      <c r="AW4817" s="13"/>
      <c r="AX4817" s="14" t="s">
        <v>155</v>
      </c>
      <c r="AY4817" s="13"/>
      <c r="AZ4817" s="14">
        <v>3029.0</v>
      </c>
      <c r="BA4817" s="13"/>
    </row>
    <row r="4818">
      <c r="A4818" s="11" t="s">
        <v>17176</v>
      </c>
      <c r="B4818" s="11">
        <v>12281.0</v>
      </c>
      <c r="C4818" s="12" t="b">
        <v>0</v>
      </c>
      <c r="D4818" s="12" t="b">
        <v>0</v>
      </c>
      <c r="E4818" s="12" t="b">
        <v>0</v>
      </c>
      <c r="F4818" s="12" t="b">
        <v>0</v>
      </c>
      <c r="G4818" s="12" t="b">
        <v>0</v>
      </c>
      <c r="H4818" s="12" t="b">
        <v>0</v>
      </c>
      <c r="I4818" s="13"/>
      <c r="J4818" s="13"/>
      <c r="K4818" s="12" t="b">
        <v>0</v>
      </c>
      <c r="L4818" s="14" t="s">
        <v>16383</v>
      </c>
      <c r="M4818" s="11" t="s">
        <v>4740</v>
      </c>
      <c r="N4818" s="11" t="s">
        <v>17177</v>
      </c>
      <c r="O4818" s="11" t="s">
        <v>17178</v>
      </c>
      <c r="P4818" s="11" t="s">
        <v>16385</v>
      </c>
      <c r="Q4818" s="11" t="s">
        <v>162</v>
      </c>
      <c r="R4818" s="11" t="s">
        <v>17179</v>
      </c>
      <c r="S4818" s="11" t="s">
        <v>17180</v>
      </c>
      <c r="T4818" s="11" t="s">
        <v>16868</v>
      </c>
      <c r="U4818" s="11" t="s">
        <v>17181</v>
      </c>
      <c r="W4818" s="11" t="s">
        <v>16385</v>
      </c>
      <c r="Z4818" s="13"/>
      <c r="AA4818" s="11" t="s">
        <v>151</v>
      </c>
      <c r="AB4818" s="13"/>
      <c r="AC4818" s="13"/>
      <c r="AD4818" s="11" t="s">
        <v>17179</v>
      </c>
      <c r="AF4818" s="13"/>
      <c r="AG4818" s="11" t="s">
        <v>152</v>
      </c>
      <c r="AH4818" s="11" t="s">
        <v>16387</v>
      </c>
      <c r="AJ4818" s="13"/>
      <c r="AK4818" s="13"/>
      <c r="AL4818" s="13"/>
      <c r="AM4818" s="13"/>
      <c r="AN4818" s="13"/>
      <c r="AO4818" s="13"/>
      <c r="AP4818" s="11" t="s">
        <v>17176</v>
      </c>
      <c r="AR4818" s="13"/>
      <c r="AS4818" s="13"/>
      <c r="AT4818" s="12" t="b">
        <v>1</v>
      </c>
      <c r="AU4818" s="13"/>
      <c r="AV4818" s="17">
        <v>45940.0</v>
      </c>
      <c r="AW4818" s="13"/>
      <c r="AX4818" s="14" t="s">
        <v>155</v>
      </c>
      <c r="AY4818" s="13"/>
      <c r="AZ4818" s="14">
        <v>2975.0</v>
      </c>
      <c r="BA4818" s="13"/>
    </row>
    <row r="4819">
      <c r="A4819" s="11" t="s">
        <v>17182</v>
      </c>
      <c r="B4819" s="11">
        <v>12297.0</v>
      </c>
      <c r="C4819" s="12" t="b">
        <v>1</v>
      </c>
      <c r="D4819" s="12" t="b">
        <v>1</v>
      </c>
      <c r="E4819" s="12" t="b">
        <v>0</v>
      </c>
      <c r="F4819" s="12" t="b">
        <v>0</v>
      </c>
      <c r="G4819" s="12" t="b">
        <v>0</v>
      </c>
      <c r="H4819" s="12" t="b">
        <v>0</v>
      </c>
      <c r="I4819" s="13"/>
      <c r="J4819" s="13"/>
      <c r="K4819" s="12" t="b">
        <v>0</v>
      </c>
      <c r="L4819" s="14" t="s">
        <v>602</v>
      </c>
      <c r="M4819" s="11" t="s">
        <v>268</v>
      </c>
      <c r="N4819" s="11" t="s">
        <v>17183</v>
      </c>
      <c r="O4819" s="11" t="s">
        <v>17184</v>
      </c>
      <c r="P4819" s="11" t="s">
        <v>17185</v>
      </c>
      <c r="Q4819" s="11" t="s">
        <v>17095</v>
      </c>
      <c r="R4819" s="11" t="s">
        <v>17186</v>
      </c>
      <c r="S4819" s="11" t="s">
        <v>17187</v>
      </c>
      <c r="U4819" s="13"/>
      <c r="V4819" s="13"/>
      <c r="W4819" s="11" t="s">
        <v>17185</v>
      </c>
      <c r="AA4819" s="11" t="s">
        <v>151</v>
      </c>
      <c r="AB4819" s="13"/>
      <c r="AC4819" s="13"/>
      <c r="AD4819" s="11" t="s">
        <v>17186</v>
      </c>
      <c r="AE4819" s="13"/>
      <c r="AF4819" s="13"/>
      <c r="AG4819" s="11" t="s">
        <v>152</v>
      </c>
      <c r="AH4819" s="11" t="s">
        <v>17188</v>
      </c>
      <c r="AJ4819" s="13"/>
      <c r="AK4819" s="13"/>
      <c r="AL4819" s="13"/>
      <c r="AM4819" s="11" t="s">
        <v>17189</v>
      </c>
      <c r="AO4819" s="13"/>
      <c r="AP4819" s="11" t="s">
        <v>17182</v>
      </c>
      <c r="AR4819" s="13"/>
      <c r="AS4819" s="13"/>
      <c r="AT4819" s="12" t="b">
        <v>1</v>
      </c>
      <c r="AU4819" s="13"/>
      <c r="AV4819" s="17">
        <v>45940.0</v>
      </c>
      <c r="AW4819" s="13"/>
      <c r="AX4819" s="14" t="s">
        <v>155</v>
      </c>
      <c r="AY4819" s="13"/>
      <c r="AZ4819" s="14">
        <v>3429.0</v>
      </c>
      <c r="BA4819" s="13"/>
    </row>
    <row r="4820">
      <c r="A4820" s="11" t="s">
        <v>17190</v>
      </c>
      <c r="B4820" s="11">
        <v>12298.0</v>
      </c>
      <c r="C4820" s="12" t="b">
        <v>0</v>
      </c>
      <c r="D4820" s="12" t="b">
        <v>1</v>
      </c>
      <c r="E4820" s="12" t="b">
        <v>0</v>
      </c>
      <c r="F4820" s="12" t="b">
        <v>0</v>
      </c>
      <c r="G4820" s="12" t="b">
        <v>0</v>
      </c>
      <c r="H4820" s="12" t="b">
        <v>0</v>
      </c>
      <c r="I4820" s="13"/>
      <c r="J4820" s="13"/>
      <c r="K4820" s="12" t="b">
        <v>0</v>
      </c>
      <c r="L4820" s="14" t="s">
        <v>602</v>
      </c>
      <c r="M4820" s="11" t="s">
        <v>17191</v>
      </c>
      <c r="N4820" s="11" t="s">
        <v>17192</v>
      </c>
      <c r="O4820" s="11" t="s">
        <v>17193</v>
      </c>
      <c r="P4820" s="11" t="s">
        <v>17185</v>
      </c>
      <c r="Q4820" s="11" t="s">
        <v>17095</v>
      </c>
      <c r="R4820" s="11" t="s">
        <v>17194</v>
      </c>
      <c r="S4820" s="11" t="s">
        <v>1099</v>
      </c>
      <c r="U4820" s="13"/>
      <c r="V4820" s="13"/>
      <c r="W4820" s="11" t="s">
        <v>17185</v>
      </c>
      <c r="AA4820" s="11" t="s">
        <v>151</v>
      </c>
      <c r="AB4820" s="13"/>
      <c r="AC4820" s="13"/>
      <c r="AD4820" s="11" t="s">
        <v>17194</v>
      </c>
      <c r="AF4820" s="13"/>
      <c r="AG4820" s="11" t="s">
        <v>152</v>
      </c>
      <c r="AH4820" s="11" t="s">
        <v>17188</v>
      </c>
      <c r="AJ4820" s="13"/>
      <c r="AK4820" s="13"/>
      <c r="AL4820" s="13"/>
      <c r="AM4820" s="11" t="s">
        <v>17195</v>
      </c>
      <c r="AO4820" s="13"/>
      <c r="AP4820" s="11" t="s">
        <v>17190</v>
      </c>
      <c r="AR4820" s="13"/>
      <c r="AS4820" s="13"/>
      <c r="AT4820" s="12" t="b">
        <v>1</v>
      </c>
      <c r="AU4820" s="13"/>
      <c r="AV4820" s="15">
        <v>45879.0</v>
      </c>
      <c r="AW4820" s="13"/>
      <c r="AX4820" s="14" t="s">
        <v>155</v>
      </c>
      <c r="AY4820" s="13"/>
      <c r="AZ4820" s="14">
        <v>186.0</v>
      </c>
      <c r="BA4820" s="13"/>
    </row>
    <row r="4821">
      <c r="A4821" s="11" t="s">
        <v>17196</v>
      </c>
      <c r="B4821" s="11">
        <v>12299.0</v>
      </c>
      <c r="C4821" s="12" t="b">
        <v>1</v>
      </c>
      <c r="D4821" s="12" t="b">
        <v>0</v>
      </c>
      <c r="E4821" s="12" t="b">
        <v>0</v>
      </c>
      <c r="F4821" s="12" t="b">
        <v>0</v>
      </c>
      <c r="G4821" s="12" t="b">
        <v>0</v>
      </c>
      <c r="H4821" s="12" t="b">
        <v>0</v>
      </c>
      <c r="I4821" s="13"/>
      <c r="J4821" s="13"/>
      <c r="K4821" s="12" t="b">
        <v>0</v>
      </c>
      <c r="L4821" s="14" t="s">
        <v>602</v>
      </c>
      <c r="M4821" s="11" t="s">
        <v>17197</v>
      </c>
      <c r="N4821" s="11" t="s">
        <v>17198</v>
      </c>
      <c r="O4821" s="11" t="s">
        <v>17199</v>
      </c>
      <c r="P4821" s="11" t="s">
        <v>17185</v>
      </c>
      <c r="Q4821" s="11" t="s">
        <v>17095</v>
      </c>
      <c r="R4821" s="11" t="s">
        <v>17200</v>
      </c>
      <c r="S4821" s="11" t="s">
        <v>17201</v>
      </c>
      <c r="W4821" s="11" t="s">
        <v>17185</v>
      </c>
      <c r="AA4821" s="11" t="s">
        <v>151</v>
      </c>
      <c r="AB4821" s="13"/>
      <c r="AC4821" s="13"/>
      <c r="AD4821" s="11" t="s">
        <v>17200</v>
      </c>
      <c r="AE4821" s="13"/>
      <c r="AF4821" s="13"/>
      <c r="AG4821" s="11" t="s">
        <v>152</v>
      </c>
      <c r="AH4821" s="11" t="s">
        <v>17188</v>
      </c>
      <c r="AJ4821" s="13"/>
      <c r="AK4821" s="13"/>
      <c r="AL4821" s="13"/>
      <c r="AM4821" s="11" t="s">
        <v>17202</v>
      </c>
      <c r="AO4821" s="13"/>
      <c r="AP4821" s="11" t="s">
        <v>17196</v>
      </c>
      <c r="AR4821" s="13"/>
      <c r="AS4821" s="13"/>
      <c r="AT4821" s="12" t="b">
        <v>1</v>
      </c>
      <c r="AU4821" s="13"/>
      <c r="AV4821" s="17">
        <v>45940.0</v>
      </c>
      <c r="AW4821" s="13"/>
      <c r="AX4821" s="14" t="s">
        <v>155</v>
      </c>
      <c r="AY4821" s="13"/>
      <c r="AZ4821" s="14">
        <v>3430.0</v>
      </c>
      <c r="BA4821" s="13"/>
    </row>
    <row r="4822">
      <c r="A4822" s="11" t="s">
        <v>17203</v>
      </c>
      <c r="B4822" s="11">
        <v>12306.0</v>
      </c>
      <c r="C4822" s="12" t="b">
        <v>1</v>
      </c>
      <c r="D4822" s="12" t="b">
        <v>0</v>
      </c>
      <c r="E4822" s="12" t="b">
        <v>0</v>
      </c>
      <c r="F4822" s="12" t="b">
        <v>0</v>
      </c>
      <c r="G4822" s="12" t="b">
        <v>0</v>
      </c>
      <c r="H4822" s="12" t="b">
        <v>0</v>
      </c>
      <c r="I4822" s="13"/>
      <c r="J4822" s="13"/>
      <c r="K4822" s="12" t="b">
        <v>0</v>
      </c>
      <c r="L4822" s="14" t="s">
        <v>602</v>
      </c>
      <c r="M4822" s="11" t="s">
        <v>268</v>
      </c>
      <c r="N4822" s="11" t="s">
        <v>17204</v>
      </c>
      <c r="O4822" s="11" t="s">
        <v>17205</v>
      </c>
      <c r="P4822" s="11" t="s">
        <v>17185</v>
      </c>
      <c r="Q4822" s="11" t="s">
        <v>17095</v>
      </c>
      <c r="R4822" s="11" t="s">
        <v>17206</v>
      </c>
      <c r="S4822" s="11" t="s">
        <v>17207</v>
      </c>
      <c r="V4822" s="13"/>
      <c r="W4822" s="11" t="s">
        <v>17185</v>
      </c>
      <c r="AA4822" s="11" t="s">
        <v>215</v>
      </c>
      <c r="AB4822" s="13"/>
      <c r="AC4822" s="13"/>
      <c r="AD4822" s="11" t="s">
        <v>17206</v>
      </c>
      <c r="AF4822" s="13"/>
      <c r="AG4822" s="11" t="s">
        <v>152</v>
      </c>
      <c r="AH4822" s="11" t="s">
        <v>17188</v>
      </c>
      <c r="AJ4822" s="13"/>
      <c r="AK4822" s="13"/>
      <c r="AL4822" s="13"/>
      <c r="AM4822" s="11" t="s">
        <v>17208</v>
      </c>
      <c r="AO4822" s="13"/>
      <c r="AP4822" s="11" t="s">
        <v>17203</v>
      </c>
      <c r="AR4822" s="13"/>
      <c r="AS4822" s="13"/>
      <c r="AT4822" s="12" t="b">
        <v>1</v>
      </c>
      <c r="AU4822" s="13"/>
      <c r="AV4822" s="17">
        <v>45940.0</v>
      </c>
      <c r="AW4822" s="13"/>
      <c r="AX4822" s="14" t="s">
        <v>155</v>
      </c>
      <c r="AY4822" s="13"/>
      <c r="AZ4822" s="14">
        <v>3431.0</v>
      </c>
      <c r="BA4822" s="13"/>
    </row>
    <row r="4823">
      <c r="A4823" s="11" t="s">
        <v>17209</v>
      </c>
      <c r="B4823" s="11">
        <v>12325.0</v>
      </c>
      <c r="C4823" s="12" t="b">
        <v>1</v>
      </c>
      <c r="D4823" s="12" t="b">
        <v>0</v>
      </c>
      <c r="E4823" s="12" t="b">
        <v>0</v>
      </c>
      <c r="F4823" s="12" t="b">
        <v>0</v>
      </c>
      <c r="G4823" s="12" t="b">
        <v>0</v>
      </c>
      <c r="H4823" s="12" t="b">
        <v>0</v>
      </c>
      <c r="I4823" s="13"/>
      <c r="J4823" s="13"/>
      <c r="K4823" s="12" t="b">
        <v>0</v>
      </c>
      <c r="L4823" s="14" t="s">
        <v>602</v>
      </c>
      <c r="M4823" s="11" t="s">
        <v>16900</v>
      </c>
      <c r="N4823" s="11" t="s">
        <v>17210</v>
      </c>
      <c r="O4823" s="11" t="s">
        <v>17211</v>
      </c>
      <c r="P4823" s="11" t="s">
        <v>17185</v>
      </c>
      <c r="Q4823" s="11" t="s">
        <v>17095</v>
      </c>
      <c r="R4823" s="11" t="s">
        <v>17212</v>
      </c>
      <c r="S4823" s="11" t="s">
        <v>17213</v>
      </c>
      <c r="V4823" s="13"/>
      <c r="W4823" s="11" t="s">
        <v>17185</v>
      </c>
      <c r="AA4823" s="11" t="s">
        <v>151</v>
      </c>
      <c r="AB4823" s="13"/>
      <c r="AC4823" s="13"/>
      <c r="AD4823" s="11" t="s">
        <v>17212</v>
      </c>
      <c r="AF4823" s="13"/>
      <c r="AG4823" s="11" t="s">
        <v>152</v>
      </c>
      <c r="AH4823" s="11" t="s">
        <v>17188</v>
      </c>
      <c r="AJ4823" s="13"/>
      <c r="AK4823" s="13"/>
      <c r="AL4823" s="13"/>
      <c r="AM4823" s="11" t="s">
        <v>17214</v>
      </c>
      <c r="AO4823" s="13"/>
      <c r="AP4823" s="11" t="s">
        <v>17209</v>
      </c>
      <c r="AR4823" s="13"/>
      <c r="AS4823" s="13"/>
      <c r="AT4823" s="12" t="b">
        <v>1</v>
      </c>
      <c r="AU4823" s="13"/>
      <c r="AV4823" s="17">
        <v>45940.0</v>
      </c>
      <c r="AW4823" s="13"/>
      <c r="AX4823" s="14" t="s">
        <v>155</v>
      </c>
      <c r="AY4823" s="13"/>
      <c r="AZ4823" s="14">
        <v>3432.0</v>
      </c>
      <c r="BA4823" s="13"/>
    </row>
    <row r="4824">
      <c r="A4824" s="11" t="s">
        <v>17215</v>
      </c>
      <c r="B4824" s="11">
        <v>12328.0</v>
      </c>
      <c r="C4824" s="12" t="b">
        <v>1</v>
      </c>
      <c r="D4824" s="12" t="b">
        <v>0</v>
      </c>
      <c r="E4824" s="12" t="b">
        <v>0</v>
      </c>
      <c r="F4824" s="12" t="b">
        <v>0</v>
      </c>
      <c r="G4824" s="12" t="b">
        <v>0</v>
      </c>
      <c r="H4824" s="12" t="b">
        <v>0</v>
      </c>
      <c r="I4824" s="13"/>
      <c r="J4824" s="13"/>
      <c r="K4824" s="12" t="b">
        <v>0</v>
      </c>
      <c r="L4824" s="14" t="s">
        <v>17216</v>
      </c>
      <c r="M4824" s="11" t="s">
        <v>1197</v>
      </c>
      <c r="N4824" s="11" t="s">
        <v>17217</v>
      </c>
      <c r="O4824" s="11" t="s">
        <v>17218</v>
      </c>
      <c r="P4824" s="11" t="s">
        <v>17219</v>
      </c>
      <c r="Q4824" s="11" t="s">
        <v>17095</v>
      </c>
      <c r="R4824" s="11" t="s">
        <v>17220</v>
      </c>
      <c r="S4824" s="11" t="s">
        <v>17221</v>
      </c>
      <c r="U4824" s="13"/>
      <c r="V4824" s="13"/>
      <c r="W4824" s="11" t="s">
        <v>17219</v>
      </c>
      <c r="AA4824" s="11" t="s">
        <v>151</v>
      </c>
      <c r="AB4824" s="13"/>
      <c r="AC4824" s="13"/>
      <c r="AD4824" s="11" t="s">
        <v>17220</v>
      </c>
      <c r="AF4824" s="13"/>
      <c r="AG4824" s="11" t="s">
        <v>152</v>
      </c>
      <c r="AH4824" s="11" t="s">
        <v>17222</v>
      </c>
      <c r="AJ4824" s="13"/>
      <c r="AK4824" s="13"/>
      <c r="AL4824" s="13"/>
      <c r="AM4824" s="11" t="s">
        <v>17223</v>
      </c>
      <c r="AO4824" s="13"/>
      <c r="AP4824" s="11" t="s">
        <v>17215</v>
      </c>
      <c r="AR4824" s="13"/>
      <c r="AS4824" s="13"/>
      <c r="AT4824" s="12" t="b">
        <v>1</v>
      </c>
      <c r="AU4824" s="13"/>
      <c r="AV4824" s="17">
        <v>45940.0</v>
      </c>
      <c r="AW4824" s="13"/>
      <c r="AX4824" s="14" t="s">
        <v>155</v>
      </c>
      <c r="AY4824" s="13"/>
      <c r="AZ4824" s="14">
        <v>3433.0</v>
      </c>
      <c r="BA4824" s="13"/>
    </row>
    <row r="4825">
      <c r="A4825" s="11" t="s">
        <v>17224</v>
      </c>
      <c r="B4825" s="11">
        <v>12335.0</v>
      </c>
      <c r="C4825" s="12" t="b">
        <v>1</v>
      </c>
      <c r="D4825" s="12" t="b">
        <v>0</v>
      </c>
      <c r="E4825" s="12" t="b">
        <v>0</v>
      </c>
      <c r="F4825" s="12" t="b">
        <v>0</v>
      </c>
      <c r="G4825" s="12" t="b">
        <v>0</v>
      </c>
      <c r="H4825" s="12" t="b">
        <v>0</v>
      </c>
      <c r="I4825" s="13"/>
      <c r="J4825" s="13"/>
      <c r="K4825" s="12" t="b">
        <v>0</v>
      </c>
      <c r="L4825" s="14" t="s">
        <v>17216</v>
      </c>
      <c r="M4825" s="11" t="s">
        <v>17197</v>
      </c>
      <c r="N4825" s="11" t="s">
        <v>17225</v>
      </c>
      <c r="O4825" s="11" t="s">
        <v>17199</v>
      </c>
      <c r="P4825" s="11" t="s">
        <v>17219</v>
      </c>
      <c r="Q4825" s="11" t="s">
        <v>17095</v>
      </c>
      <c r="R4825" s="11" t="s">
        <v>17200</v>
      </c>
      <c r="S4825" s="11" t="s">
        <v>17201</v>
      </c>
      <c r="W4825" s="11" t="s">
        <v>17219</v>
      </c>
      <c r="AA4825" s="11" t="s">
        <v>151</v>
      </c>
      <c r="AB4825" s="13"/>
      <c r="AC4825" s="13"/>
      <c r="AD4825" s="11" t="s">
        <v>17200</v>
      </c>
      <c r="AE4825" s="13"/>
      <c r="AF4825" s="13"/>
      <c r="AG4825" s="11" t="s">
        <v>152</v>
      </c>
      <c r="AH4825" s="11" t="s">
        <v>17222</v>
      </c>
      <c r="AJ4825" s="13"/>
      <c r="AK4825" s="13"/>
      <c r="AL4825" s="13"/>
      <c r="AM4825" s="11" t="s">
        <v>17226</v>
      </c>
      <c r="AO4825" s="13"/>
      <c r="AP4825" s="11" t="s">
        <v>17224</v>
      </c>
      <c r="AR4825" s="13"/>
      <c r="AS4825" s="13"/>
      <c r="AT4825" s="12" t="b">
        <v>1</v>
      </c>
      <c r="AU4825" s="13"/>
      <c r="AV4825" s="17">
        <v>45940.0</v>
      </c>
      <c r="AW4825" s="13"/>
      <c r="AX4825" s="14" t="s">
        <v>155</v>
      </c>
      <c r="AY4825" s="13"/>
      <c r="AZ4825" s="14">
        <v>3434.0</v>
      </c>
      <c r="BA4825" s="13"/>
    </row>
    <row r="4826">
      <c r="A4826" s="11" t="s">
        <v>17227</v>
      </c>
      <c r="B4826" s="11">
        <v>12339.0</v>
      </c>
      <c r="C4826" s="12" t="b">
        <v>0</v>
      </c>
      <c r="D4826" s="12" t="b">
        <v>0</v>
      </c>
      <c r="E4826" s="12" t="b">
        <v>0</v>
      </c>
      <c r="F4826" s="12" t="b">
        <v>0</v>
      </c>
      <c r="G4826" s="12" t="b">
        <v>0</v>
      </c>
      <c r="H4826" s="12" t="b">
        <v>0</v>
      </c>
      <c r="I4826" s="13"/>
      <c r="J4826" s="13"/>
      <c r="K4826" s="12" t="b">
        <v>0</v>
      </c>
      <c r="L4826" s="14" t="s">
        <v>17216</v>
      </c>
      <c r="M4826" s="11" t="s">
        <v>17191</v>
      </c>
      <c r="N4826" s="11" t="s">
        <v>17228</v>
      </c>
      <c r="O4826" s="11" t="s">
        <v>17193</v>
      </c>
      <c r="P4826" s="11" t="s">
        <v>17219</v>
      </c>
      <c r="Q4826" s="11" t="s">
        <v>17095</v>
      </c>
      <c r="R4826" s="11" t="s">
        <v>17194</v>
      </c>
      <c r="S4826" s="11" t="s">
        <v>1099</v>
      </c>
      <c r="U4826" s="13"/>
      <c r="V4826" s="13"/>
      <c r="W4826" s="11" t="s">
        <v>17219</v>
      </c>
      <c r="AA4826" s="11" t="s">
        <v>151</v>
      </c>
      <c r="AB4826" s="13"/>
      <c r="AC4826" s="13"/>
      <c r="AD4826" s="11" t="s">
        <v>17194</v>
      </c>
      <c r="AF4826" s="13"/>
      <c r="AG4826" s="11" t="s">
        <v>152</v>
      </c>
      <c r="AH4826" s="11" t="s">
        <v>17222</v>
      </c>
      <c r="AJ4826" s="13"/>
      <c r="AK4826" s="13"/>
      <c r="AL4826" s="13"/>
      <c r="AM4826" s="11" t="s">
        <v>17229</v>
      </c>
      <c r="AO4826" s="13"/>
      <c r="AP4826" s="11" t="s">
        <v>17227</v>
      </c>
      <c r="AR4826" s="13"/>
      <c r="AS4826" s="13"/>
      <c r="AT4826" s="12" t="b">
        <v>1</v>
      </c>
      <c r="AU4826" s="13"/>
      <c r="AV4826" s="15">
        <v>45879.0</v>
      </c>
      <c r="AW4826" s="13"/>
      <c r="AX4826" s="14" t="s">
        <v>155</v>
      </c>
      <c r="AY4826" s="13"/>
      <c r="AZ4826" s="14">
        <v>187.0</v>
      </c>
      <c r="BA4826" s="13"/>
    </row>
    <row r="4827">
      <c r="A4827" s="11" t="s">
        <v>17230</v>
      </c>
      <c r="B4827" s="11">
        <v>12374.0</v>
      </c>
      <c r="C4827" s="12" t="b">
        <v>0</v>
      </c>
      <c r="D4827" s="12" t="b">
        <v>0</v>
      </c>
      <c r="E4827" s="12" t="b">
        <v>0</v>
      </c>
      <c r="F4827" s="12" t="b">
        <v>0</v>
      </c>
      <c r="G4827" s="12" t="b">
        <v>0</v>
      </c>
      <c r="H4827" s="12" t="b">
        <v>0</v>
      </c>
      <c r="I4827" s="13"/>
      <c r="J4827" s="13"/>
      <c r="K4827" s="12" t="b">
        <v>0</v>
      </c>
      <c r="L4827" s="15">
        <v>44233.0</v>
      </c>
      <c r="M4827" s="11" t="s">
        <v>17191</v>
      </c>
      <c r="N4827" s="11" t="s">
        <v>17231</v>
      </c>
      <c r="O4827" s="11" t="s">
        <v>17193</v>
      </c>
      <c r="P4827" s="11" t="s">
        <v>17232</v>
      </c>
      <c r="Q4827" s="11" t="s">
        <v>17095</v>
      </c>
      <c r="R4827" s="11" t="s">
        <v>17194</v>
      </c>
      <c r="S4827" s="11" t="s">
        <v>1099</v>
      </c>
      <c r="U4827" s="13"/>
      <c r="V4827" s="13"/>
      <c r="W4827" s="11" t="s">
        <v>17232</v>
      </c>
      <c r="AA4827" s="11" t="s">
        <v>151</v>
      </c>
      <c r="AB4827" s="13"/>
      <c r="AC4827" s="13"/>
      <c r="AD4827" s="11" t="s">
        <v>17194</v>
      </c>
      <c r="AF4827" s="13"/>
      <c r="AG4827" s="11" t="s">
        <v>152</v>
      </c>
      <c r="AH4827" s="11" t="s">
        <v>17233</v>
      </c>
      <c r="AJ4827" s="13"/>
      <c r="AK4827" s="13"/>
      <c r="AL4827" s="13"/>
      <c r="AM4827" s="11" t="s">
        <v>17234</v>
      </c>
      <c r="AO4827" s="13"/>
      <c r="AP4827" s="11" t="s">
        <v>17230</v>
      </c>
      <c r="AR4827" s="13"/>
      <c r="AS4827" s="13"/>
      <c r="AT4827" s="12" t="b">
        <v>1</v>
      </c>
      <c r="AU4827" s="13"/>
      <c r="AV4827" s="15">
        <v>45879.0</v>
      </c>
      <c r="AW4827" s="13"/>
      <c r="AX4827" s="14" t="s">
        <v>155</v>
      </c>
      <c r="AY4827" s="13"/>
      <c r="AZ4827" s="14">
        <v>188.0</v>
      </c>
      <c r="BA4827" s="13"/>
    </row>
    <row r="4828">
      <c r="A4828" s="11" t="s">
        <v>17235</v>
      </c>
      <c r="B4828" s="11">
        <v>12380.0</v>
      </c>
      <c r="C4828" s="12" t="b">
        <v>1</v>
      </c>
      <c r="D4828" s="12" t="b">
        <v>0</v>
      </c>
      <c r="E4828" s="12" t="b">
        <v>0</v>
      </c>
      <c r="F4828" s="12" t="b">
        <v>0</v>
      </c>
      <c r="G4828" s="12" t="b">
        <v>0</v>
      </c>
      <c r="H4828" s="12" t="b">
        <v>0</v>
      </c>
      <c r="I4828" s="13"/>
      <c r="J4828" s="13"/>
      <c r="K4828" s="12" t="b">
        <v>0</v>
      </c>
      <c r="L4828" s="15">
        <v>44233.0</v>
      </c>
      <c r="M4828" s="11" t="s">
        <v>17197</v>
      </c>
      <c r="N4828" s="11" t="s">
        <v>17236</v>
      </c>
      <c r="O4828" s="11" t="s">
        <v>17199</v>
      </c>
      <c r="P4828" s="11" t="s">
        <v>17232</v>
      </c>
      <c r="Q4828" s="11" t="s">
        <v>17095</v>
      </c>
      <c r="R4828" s="11" t="s">
        <v>17200</v>
      </c>
      <c r="S4828" s="11" t="s">
        <v>17201</v>
      </c>
      <c r="W4828" s="11" t="s">
        <v>17232</v>
      </c>
      <c r="AA4828" s="11" t="s">
        <v>151</v>
      </c>
      <c r="AB4828" s="13"/>
      <c r="AC4828" s="13"/>
      <c r="AD4828" s="11" t="s">
        <v>17200</v>
      </c>
      <c r="AE4828" s="13"/>
      <c r="AF4828" s="13"/>
      <c r="AG4828" s="11" t="s">
        <v>152</v>
      </c>
      <c r="AH4828" s="11" t="s">
        <v>17233</v>
      </c>
      <c r="AJ4828" s="13"/>
      <c r="AK4828" s="13"/>
      <c r="AL4828" s="13"/>
      <c r="AM4828" s="11" t="s">
        <v>17237</v>
      </c>
      <c r="AO4828" s="13"/>
      <c r="AP4828" s="11" t="s">
        <v>17235</v>
      </c>
      <c r="AR4828" s="13"/>
      <c r="AS4828" s="13"/>
      <c r="AT4828" s="12" t="b">
        <v>1</v>
      </c>
      <c r="AU4828" s="13"/>
      <c r="AV4828" s="17">
        <v>45940.0</v>
      </c>
      <c r="AW4828" s="13"/>
      <c r="AX4828" s="14" t="s">
        <v>155</v>
      </c>
      <c r="AY4828" s="13"/>
      <c r="AZ4828" s="14">
        <v>3438.0</v>
      </c>
      <c r="BA4828" s="13"/>
    </row>
    <row r="4829">
      <c r="A4829" s="11" t="s">
        <v>17238</v>
      </c>
      <c r="B4829" s="11">
        <v>12388.0</v>
      </c>
      <c r="C4829" s="12" t="b">
        <v>1</v>
      </c>
      <c r="D4829" s="12" t="b">
        <v>1</v>
      </c>
      <c r="E4829" s="12" t="b">
        <v>0</v>
      </c>
      <c r="F4829" s="12" t="b">
        <v>0</v>
      </c>
      <c r="G4829" s="12" t="b">
        <v>0</v>
      </c>
      <c r="H4829" s="12" t="b">
        <v>0</v>
      </c>
      <c r="I4829" s="13"/>
      <c r="J4829" s="13"/>
      <c r="K4829" s="12" t="b">
        <v>0</v>
      </c>
      <c r="L4829" s="15">
        <v>44291.0</v>
      </c>
      <c r="M4829" s="11" t="s">
        <v>268</v>
      </c>
      <c r="N4829" s="11" t="s">
        <v>17239</v>
      </c>
      <c r="O4829" s="11" t="s">
        <v>17184</v>
      </c>
      <c r="P4829" s="11" t="s">
        <v>17240</v>
      </c>
      <c r="Q4829" s="11" t="s">
        <v>17095</v>
      </c>
      <c r="R4829" s="11" t="s">
        <v>17186</v>
      </c>
      <c r="S4829" s="11" t="s">
        <v>17187</v>
      </c>
      <c r="U4829" s="13"/>
      <c r="V4829" s="13"/>
      <c r="W4829" s="11" t="s">
        <v>17240</v>
      </c>
      <c r="AA4829" s="11" t="s">
        <v>151</v>
      </c>
      <c r="AB4829" s="13"/>
      <c r="AC4829" s="13"/>
      <c r="AD4829" s="11" t="s">
        <v>17186</v>
      </c>
      <c r="AE4829" s="13"/>
      <c r="AF4829" s="13"/>
      <c r="AG4829" s="11" t="s">
        <v>152</v>
      </c>
      <c r="AH4829" s="11" t="s">
        <v>17241</v>
      </c>
      <c r="AJ4829" s="13"/>
      <c r="AK4829" s="13"/>
      <c r="AL4829" s="13"/>
      <c r="AM4829" s="11" t="s">
        <v>17242</v>
      </c>
      <c r="AO4829" s="13"/>
      <c r="AP4829" s="11" t="s">
        <v>17238</v>
      </c>
      <c r="AR4829" s="13"/>
      <c r="AS4829" s="13"/>
      <c r="AT4829" s="12" t="b">
        <v>1</v>
      </c>
      <c r="AU4829" s="13"/>
      <c r="AV4829" s="17">
        <v>45940.0</v>
      </c>
      <c r="AW4829" s="13"/>
      <c r="AX4829" s="14" t="s">
        <v>155</v>
      </c>
      <c r="AY4829" s="13"/>
      <c r="AZ4829" s="14">
        <v>3435.0</v>
      </c>
      <c r="BA4829" s="13"/>
    </row>
    <row r="4830">
      <c r="A4830" s="11" t="s">
        <v>17243</v>
      </c>
      <c r="B4830" s="11">
        <v>12396.0</v>
      </c>
      <c r="C4830" s="12" t="b">
        <v>1</v>
      </c>
      <c r="D4830" s="12" t="b">
        <v>0</v>
      </c>
      <c r="E4830" s="12" t="b">
        <v>0</v>
      </c>
      <c r="F4830" s="12" t="b">
        <v>0</v>
      </c>
      <c r="G4830" s="12" t="b">
        <v>0</v>
      </c>
      <c r="H4830" s="12" t="b">
        <v>0</v>
      </c>
      <c r="I4830" s="13"/>
      <c r="J4830" s="13"/>
      <c r="K4830" s="12" t="b">
        <v>0</v>
      </c>
      <c r="L4830" s="15">
        <v>44291.0</v>
      </c>
      <c r="M4830" s="11" t="s">
        <v>17197</v>
      </c>
      <c r="N4830" s="11" t="s">
        <v>17244</v>
      </c>
      <c r="O4830" s="11" t="s">
        <v>17199</v>
      </c>
      <c r="P4830" s="11" t="s">
        <v>17240</v>
      </c>
      <c r="Q4830" s="11" t="s">
        <v>17095</v>
      </c>
      <c r="R4830" s="11" t="s">
        <v>17200</v>
      </c>
      <c r="S4830" s="11" t="s">
        <v>17201</v>
      </c>
      <c r="W4830" s="11" t="s">
        <v>17240</v>
      </c>
      <c r="AA4830" s="11" t="s">
        <v>151</v>
      </c>
      <c r="AB4830" s="13"/>
      <c r="AC4830" s="13"/>
      <c r="AD4830" s="11" t="s">
        <v>17200</v>
      </c>
      <c r="AE4830" s="13"/>
      <c r="AF4830" s="13"/>
      <c r="AG4830" s="11" t="s">
        <v>152</v>
      </c>
      <c r="AH4830" s="11" t="s">
        <v>17241</v>
      </c>
      <c r="AJ4830" s="13"/>
      <c r="AK4830" s="13"/>
      <c r="AL4830" s="13"/>
      <c r="AM4830" s="11" t="s">
        <v>17245</v>
      </c>
      <c r="AO4830" s="13"/>
      <c r="AP4830" s="11" t="s">
        <v>17243</v>
      </c>
      <c r="AR4830" s="13"/>
      <c r="AS4830" s="13"/>
      <c r="AT4830" s="12" t="b">
        <v>1</v>
      </c>
      <c r="AU4830" s="13"/>
      <c r="AV4830" s="17">
        <v>45940.0</v>
      </c>
      <c r="AW4830" s="13"/>
      <c r="AX4830" s="14" t="s">
        <v>155</v>
      </c>
      <c r="AY4830" s="13"/>
      <c r="AZ4830" s="14">
        <v>3436.0</v>
      </c>
      <c r="BA4830" s="13"/>
    </row>
    <row r="4831">
      <c r="A4831" s="11" t="s">
        <v>17246</v>
      </c>
      <c r="B4831" s="11">
        <v>12398.0</v>
      </c>
      <c r="C4831" s="12" t="b">
        <v>0</v>
      </c>
      <c r="D4831" s="12" t="b">
        <v>0</v>
      </c>
      <c r="E4831" s="12" t="b">
        <v>0</v>
      </c>
      <c r="F4831" s="12" t="b">
        <v>0</v>
      </c>
      <c r="G4831" s="12" t="b">
        <v>0</v>
      </c>
      <c r="H4831" s="12" t="b">
        <v>0</v>
      </c>
      <c r="I4831" s="13"/>
      <c r="J4831" s="13"/>
      <c r="K4831" s="12" t="b">
        <v>0</v>
      </c>
      <c r="L4831" s="15">
        <v>44291.0</v>
      </c>
      <c r="M4831" s="11" t="s">
        <v>17191</v>
      </c>
      <c r="N4831" s="11" t="s">
        <v>17247</v>
      </c>
      <c r="O4831" s="11" t="s">
        <v>17193</v>
      </c>
      <c r="P4831" s="11" t="s">
        <v>17240</v>
      </c>
      <c r="Q4831" s="11" t="s">
        <v>17095</v>
      </c>
      <c r="R4831" s="11" t="s">
        <v>17194</v>
      </c>
      <c r="S4831" s="11" t="s">
        <v>1099</v>
      </c>
      <c r="U4831" s="13"/>
      <c r="V4831" s="13"/>
      <c r="W4831" s="11" t="s">
        <v>17240</v>
      </c>
      <c r="AA4831" s="11" t="s">
        <v>151</v>
      </c>
      <c r="AB4831" s="13"/>
      <c r="AC4831" s="13"/>
      <c r="AD4831" s="11" t="s">
        <v>17194</v>
      </c>
      <c r="AF4831" s="13"/>
      <c r="AG4831" s="11" t="s">
        <v>152</v>
      </c>
      <c r="AH4831" s="11" t="s">
        <v>17241</v>
      </c>
      <c r="AJ4831" s="13"/>
      <c r="AK4831" s="13"/>
      <c r="AL4831" s="13"/>
      <c r="AM4831" s="11" t="s">
        <v>17248</v>
      </c>
      <c r="AO4831" s="13"/>
      <c r="AP4831" s="11" t="s">
        <v>17246</v>
      </c>
      <c r="AR4831" s="13"/>
      <c r="AS4831" s="13"/>
      <c r="AT4831" s="12" t="b">
        <v>1</v>
      </c>
      <c r="AU4831" s="13"/>
      <c r="AV4831" s="15">
        <v>45879.0</v>
      </c>
      <c r="AW4831" s="13"/>
      <c r="AX4831" s="14" t="s">
        <v>155</v>
      </c>
      <c r="AY4831" s="13"/>
      <c r="AZ4831" s="14">
        <v>189.0</v>
      </c>
      <c r="BA4831" s="13"/>
    </row>
    <row r="4832">
      <c r="A4832" s="11" t="s">
        <v>17249</v>
      </c>
      <c r="B4832" s="11">
        <v>12407.0</v>
      </c>
      <c r="C4832" s="12" t="b">
        <v>1</v>
      </c>
      <c r="D4832" s="12" t="b">
        <v>0</v>
      </c>
      <c r="E4832" s="12" t="b">
        <v>0</v>
      </c>
      <c r="F4832" s="12" t="b">
        <v>0</v>
      </c>
      <c r="G4832" s="12" t="b">
        <v>0</v>
      </c>
      <c r="H4832" s="12" t="b">
        <v>0</v>
      </c>
      <c r="I4832" s="13"/>
      <c r="J4832" s="13"/>
      <c r="K4832" s="12" t="b">
        <v>0</v>
      </c>
      <c r="L4832" s="15">
        <v>44291.0</v>
      </c>
      <c r="M4832" s="11" t="s">
        <v>1793</v>
      </c>
      <c r="N4832" s="11" t="s">
        <v>17250</v>
      </c>
      <c r="O4832" s="11" t="s">
        <v>17251</v>
      </c>
      <c r="P4832" s="11" t="s">
        <v>17240</v>
      </c>
      <c r="Q4832" s="11" t="s">
        <v>17095</v>
      </c>
      <c r="R4832" s="11" t="s">
        <v>17252</v>
      </c>
      <c r="S4832" s="11" t="s">
        <v>17253</v>
      </c>
      <c r="W4832" s="11" t="s">
        <v>17240</v>
      </c>
      <c r="AA4832" s="11" t="s">
        <v>151</v>
      </c>
      <c r="AB4832" s="13"/>
      <c r="AC4832" s="13"/>
      <c r="AD4832" s="11" t="s">
        <v>17252</v>
      </c>
      <c r="AE4832" s="13"/>
      <c r="AF4832" s="13"/>
      <c r="AG4832" s="11" t="s">
        <v>152</v>
      </c>
      <c r="AH4832" s="11" t="s">
        <v>17241</v>
      </c>
      <c r="AJ4832" s="13"/>
      <c r="AK4832" s="13"/>
      <c r="AL4832" s="13"/>
      <c r="AM4832" s="11" t="s">
        <v>17254</v>
      </c>
      <c r="AO4832" s="13"/>
      <c r="AP4832" s="11" t="s">
        <v>17249</v>
      </c>
      <c r="AR4832" s="13"/>
      <c r="AS4832" s="13"/>
      <c r="AT4832" s="12" t="b">
        <v>1</v>
      </c>
      <c r="AU4832" s="13"/>
      <c r="AV4832" s="17">
        <v>45940.0</v>
      </c>
      <c r="AW4832" s="13"/>
      <c r="AX4832" s="14" t="s">
        <v>155</v>
      </c>
      <c r="AY4832" s="13"/>
      <c r="AZ4832" s="14">
        <v>3437.0</v>
      </c>
      <c r="BA4832" s="13"/>
    </row>
    <row r="4833">
      <c r="A4833" s="11" t="s">
        <v>17255</v>
      </c>
      <c r="B4833" s="11">
        <v>12417.0</v>
      </c>
      <c r="C4833" s="12" t="b">
        <v>1</v>
      </c>
      <c r="D4833" s="12" t="b">
        <v>1</v>
      </c>
      <c r="E4833" s="12" t="b">
        <v>0</v>
      </c>
      <c r="F4833" s="12" t="b">
        <v>0</v>
      </c>
      <c r="G4833" s="12" t="b">
        <v>0</v>
      </c>
      <c r="H4833" s="12" t="b">
        <v>0</v>
      </c>
      <c r="I4833" s="13"/>
      <c r="J4833" s="13"/>
      <c r="K4833" s="12" t="b">
        <v>0</v>
      </c>
      <c r="L4833" s="14" t="s">
        <v>17256</v>
      </c>
      <c r="M4833" s="11" t="s">
        <v>12109</v>
      </c>
      <c r="N4833" s="11" t="s">
        <v>17257</v>
      </c>
      <c r="O4833" s="11" t="s">
        <v>12111</v>
      </c>
      <c r="P4833" s="11" t="s">
        <v>17258</v>
      </c>
      <c r="Q4833" s="11" t="s">
        <v>3705</v>
      </c>
      <c r="R4833" s="11" t="s">
        <v>12112</v>
      </c>
      <c r="S4833" s="11" t="s">
        <v>8421</v>
      </c>
      <c r="T4833" s="13"/>
      <c r="U4833" s="13"/>
      <c r="V4833" s="13"/>
      <c r="W4833" s="11" t="s">
        <v>17258</v>
      </c>
      <c r="AA4833" s="11" t="s">
        <v>151</v>
      </c>
      <c r="AB4833" s="13"/>
      <c r="AC4833" s="13"/>
      <c r="AD4833" s="11" t="s">
        <v>12112</v>
      </c>
      <c r="AF4833" s="13"/>
      <c r="AG4833" s="11" t="s">
        <v>152</v>
      </c>
      <c r="AH4833" s="11" t="s">
        <v>17259</v>
      </c>
      <c r="AJ4833" s="13"/>
      <c r="AK4833" s="13"/>
      <c r="AL4833" s="13"/>
      <c r="AM4833" s="11" t="s">
        <v>17260</v>
      </c>
      <c r="AO4833" s="13"/>
      <c r="AP4833" s="11" t="s">
        <v>17255</v>
      </c>
      <c r="AR4833" s="13"/>
      <c r="AS4833" s="13"/>
      <c r="AT4833" s="12" t="b">
        <v>1</v>
      </c>
      <c r="AU4833" s="13"/>
      <c r="AV4833" s="17">
        <v>45940.0</v>
      </c>
      <c r="AW4833" s="13"/>
      <c r="AX4833" s="14" t="s">
        <v>155</v>
      </c>
      <c r="AY4833" s="13"/>
      <c r="AZ4833" s="14">
        <v>3447.0</v>
      </c>
      <c r="BA4833" s="13"/>
    </row>
    <row r="4834">
      <c r="A4834" s="11" t="s">
        <v>17261</v>
      </c>
      <c r="B4834" s="11">
        <v>12419.0</v>
      </c>
      <c r="C4834" s="12" t="b">
        <v>1</v>
      </c>
      <c r="D4834" s="12" t="b">
        <v>1</v>
      </c>
      <c r="E4834" s="12" t="b">
        <v>0</v>
      </c>
      <c r="F4834" s="12" t="b">
        <v>0</v>
      </c>
      <c r="G4834" s="12" t="b">
        <v>0</v>
      </c>
      <c r="H4834" s="12" t="b">
        <v>0</v>
      </c>
      <c r="I4834" s="13"/>
      <c r="J4834" s="13"/>
      <c r="K4834" s="12" t="b">
        <v>0</v>
      </c>
      <c r="L4834" s="14" t="s">
        <v>17256</v>
      </c>
      <c r="M4834" s="11" t="s">
        <v>1197</v>
      </c>
      <c r="N4834" s="11" t="s">
        <v>17262</v>
      </c>
      <c r="O4834" s="11" t="s">
        <v>1199</v>
      </c>
      <c r="P4834" s="11" t="s">
        <v>17258</v>
      </c>
      <c r="Q4834" s="11" t="s">
        <v>3705</v>
      </c>
      <c r="R4834" s="11" t="s">
        <v>1200</v>
      </c>
      <c r="S4834" s="11" t="s">
        <v>1201</v>
      </c>
      <c r="W4834" s="11" t="s">
        <v>17258</v>
      </c>
      <c r="AA4834" s="11" t="s">
        <v>151</v>
      </c>
      <c r="AB4834" s="13"/>
      <c r="AC4834" s="13"/>
      <c r="AD4834" s="11" t="s">
        <v>1200</v>
      </c>
      <c r="AE4834" s="13"/>
      <c r="AF4834" s="13"/>
      <c r="AG4834" s="11" t="s">
        <v>152</v>
      </c>
      <c r="AH4834" s="11" t="s">
        <v>17259</v>
      </c>
      <c r="AJ4834" s="13"/>
      <c r="AK4834" s="13"/>
      <c r="AL4834" s="13"/>
      <c r="AM4834" s="11" t="s">
        <v>17263</v>
      </c>
      <c r="AO4834" s="13"/>
      <c r="AP4834" s="11" t="s">
        <v>17261</v>
      </c>
      <c r="AR4834" s="13"/>
      <c r="AS4834" s="13"/>
      <c r="AT4834" s="12" t="b">
        <v>1</v>
      </c>
      <c r="AU4834" s="13"/>
      <c r="AV4834" s="17">
        <v>45940.0</v>
      </c>
      <c r="AW4834" s="13"/>
      <c r="AX4834" s="14" t="s">
        <v>155</v>
      </c>
      <c r="AY4834" s="13"/>
      <c r="AZ4834" s="14">
        <v>3448.0</v>
      </c>
      <c r="BA4834" s="13"/>
    </row>
    <row r="4835">
      <c r="A4835" s="11" t="s">
        <v>17264</v>
      </c>
      <c r="B4835" s="11">
        <v>12424.0</v>
      </c>
      <c r="C4835" s="12" t="b">
        <v>1</v>
      </c>
      <c r="D4835" s="12" t="b">
        <v>0</v>
      </c>
      <c r="E4835" s="12" t="b">
        <v>0</v>
      </c>
      <c r="F4835" s="12" t="b">
        <v>0</v>
      </c>
      <c r="G4835" s="12" t="b">
        <v>0</v>
      </c>
      <c r="H4835" s="12" t="b">
        <v>0</v>
      </c>
      <c r="I4835" s="13"/>
      <c r="J4835" s="13"/>
      <c r="K4835" s="12" t="b">
        <v>0</v>
      </c>
      <c r="L4835" s="14" t="s">
        <v>17256</v>
      </c>
      <c r="M4835" s="11" t="s">
        <v>282</v>
      </c>
      <c r="N4835" s="11" t="s">
        <v>17265</v>
      </c>
      <c r="O4835" s="11" t="s">
        <v>17266</v>
      </c>
      <c r="P4835" s="11" t="s">
        <v>17258</v>
      </c>
      <c r="Q4835" s="11" t="s">
        <v>3705</v>
      </c>
      <c r="R4835" s="11" t="s">
        <v>17267</v>
      </c>
      <c r="S4835" s="11" t="s">
        <v>17268</v>
      </c>
      <c r="V4835" s="13"/>
      <c r="W4835" s="11" t="s">
        <v>17258</v>
      </c>
      <c r="AA4835" s="11" t="s">
        <v>151</v>
      </c>
      <c r="AB4835" s="13"/>
      <c r="AC4835" s="13"/>
      <c r="AD4835" s="11" t="s">
        <v>17267</v>
      </c>
      <c r="AE4835" s="13"/>
      <c r="AF4835" s="13"/>
      <c r="AG4835" s="11" t="s">
        <v>152</v>
      </c>
      <c r="AH4835" s="11" t="s">
        <v>17259</v>
      </c>
      <c r="AJ4835" s="13"/>
      <c r="AK4835" s="13"/>
      <c r="AL4835" s="13"/>
      <c r="AM4835" s="11" t="s">
        <v>17269</v>
      </c>
      <c r="AO4835" s="13"/>
      <c r="AP4835" s="11" t="s">
        <v>17264</v>
      </c>
      <c r="AR4835" s="13"/>
      <c r="AS4835" s="13"/>
      <c r="AT4835" s="12" t="b">
        <v>1</v>
      </c>
      <c r="AU4835" s="13"/>
      <c r="AV4835" s="17">
        <v>45940.0</v>
      </c>
      <c r="AW4835" s="13"/>
      <c r="AX4835" s="14" t="s">
        <v>155</v>
      </c>
      <c r="AY4835" s="13"/>
      <c r="AZ4835" s="14">
        <v>3449.0</v>
      </c>
      <c r="BA4835" s="13"/>
    </row>
    <row r="4836">
      <c r="A4836" s="11" t="s">
        <v>17270</v>
      </c>
      <c r="B4836" s="11">
        <v>12425.0</v>
      </c>
      <c r="C4836" s="12" t="b">
        <v>1</v>
      </c>
      <c r="D4836" s="12" t="b">
        <v>1</v>
      </c>
      <c r="E4836" s="12" t="b">
        <v>0</v>
      </c>
      <c r="F4836" s="12" t="b">
        <v>0</v>
      </c>
      <c r="G4836" s="12" t="b">
        <v>0</v>
      </c>
      <c r="H4836" s="12" t="b">
        <v>0</v>
      </c>
      <c r="I4836" s="13"/>
      <c r="J4836" s="13"/>
      <c r="K4836" s="12" t="b">
        <v>0</v>
      </c>
      <c r="L4836" s="14" t="s">
        <v>17256</v>
      </c>
      <c r="M4836" s="11" t="s">
        <v>8145</v>
      </c>
      <c r="N4836" s="11" t="s">
        <v>17271</v>
      </c>
      <c r="O4836" s="11" t="s">
        <v>11202</v>
      </c>
      <c r="P4836" s="11" t="s">
        <v>17258</v>
      </c>
      <c r="Q4836" s="11" t="s">
        <v>3705</v>
      </c>
      <c r="R4836" s="11" t="s">
        <v>11203</v>
      </c>
      <c r="S4836" s="11" t="s">
        <v>8421</v>
      </c>
      <c r="T4836" s="13"/>
      <c r="U4836" s="13"/>
      <c r="V4836" s="13"/>
      <c r="W4836" s="11" t="s">
        <v>17258</v>
      </c>
      <c r="AA4836" s="11" t="s">
        <v>151</v>
      </c>
      <c r="AB4836" s="13"/>
      <c r="AC4836" s="13"/>
      <c r="AD4836" s="11" t="s">
        <v>11203</v>
      </c>
      <c r="AE4836" s="13"/>
      <c r="AF4836" s="13"/>
      <c r="AG4836" s="11" t="s">
        <v>152</v>
      </c>
      <c r="AH4836" s="11" t="s">
        <v>17259</v>
      </c>
      <c r="AJ4836" s="13"/>
      <c r="AK4836" s="13"/>
      <c r="AL4836" s="13"/>
      <c r="AM4836" s="11" t="s">
        <v>17272</v>
      </c>
      <c r="AO4836" s="13"/>
      <c r="AP4836" s="11" t="s">
        <v>17270</v>
      </c>
      <c r="AR4836" s="13"/>
      <c r="AS4836" s="13"/>
      <c r="AT4836" s="12" t="b">
        <v>1</v>
      </c>
      <c r="AU4836" s="13"/>
      <c r="AV4836" s="17">
        <v>45940.0</v>
      </c>
      <c r="AW4836" s="13"/>
      <c r="AX4836" s="14" t="s">
        <v>155</v>
      </c>
      <c r="AY4836" s="13"/>
      <c r="AZ4836" s="14">
        <v>3450.0</v>
      </c>
      <c r="BA4836" s="13"/>
    </row>
    <row r="4837">
      <c r="A4837" s="11" t="s">
        <v>17273</v>
      </c>
      <c r="B4837" s="11">
        <v>12426.0</v>
      </c>
      <c r="C4837" s="12" t="b">
        <v>1</v>
      </c>
      <c r="D4837" s="12" t="b">
        <v>1</v>
      </c>
      <c r="E4837" s="12" t="b">
        <v>0</v>
      </c>
      <c r="F4837" s="12" t="b">
        <v>0</v>
      </c>
      <c r="G4837" s="12" t="b">
        <v>0</v>
      </c>
      <c r="H4837" s="12" t="b">
        <v>0</v>
      </c>
      <c r="I4837" s="13"/>
      <c r="J4837" s="13"/>
      <c r="K4837" s="12" t="b">
        <v>0</v>
      </c>
      <c r="L4837" s="14" t="s">
        <v>17256</v>
      </c>
      <c r="M4837" s="11" t="s">
        <v>8145</v>
      </c>
      <c r="N4837" s="11" t="s">
        <v>17274</v>
      </c>
      <c r="O4837" s="11" t="s">
        <v>13029</v>
      </c>
      <c r="P4837" s="11" t="s">
        <v>17258</v>
      </c>
      <c r="Q4837" s="11" t="s">
        <v>3705</v>
      </c>
      <c r="R4837" s="11" t="s">
        <v>13030</v>
      </c>
      <c r="S4837" s="11" t="s">
        <v>13031</v>
      </c>
      <c r="U4837" s="13"/>
      <c r="V4837" s="13"/>
      <c r="W4837" s="11" t="s">
        <v>17258</v>
      </c>
      <c r="AA4837" s="11" t="s">
        <v>151</v>
      </c>
      <c r="AB4837" s="13"/>
      <c r="AC4837" s="13"/>
      <c r="AD4837" s="11" t="s">
        <v>13030</v>
      </c>
      <c r="AE4837" s="13"/>
      <c r="AF4837" s="13"/>
      <c r="AG4837" s="11" t="s">
        <v>152</v>
      </c>
      <c r="AH4837" s="11" t="s">
        <v>17259</v>
      </c>
      <c r="AJ4837" s="13"/>
      <c r="AK4837" s="13"/>
      <c r="AL4837" s="13"/>
      <c r="AM4837" s="11" t="s">
        <v>17275</v>
      </c>
      <c r="AO4837" s="13"/>
      <c r="AP4837" s="11" t="s">
        <v>17273</v>
      </c>
      <c r="AR4837" s="13"/>
      <c r="AS4837" s="13"/>
      <c r="AT4837" s="12" t="b">
        <v>1</v>
      </c>
      <c r="AU4837" s="13"/>
      <c r="AV4837" s="17">
        <v>45940.0</v>
      </c>
      <c r="AW4837" s="13"/>
      <c r="AX4837" s="14" t="s">
        <v>155</v>
      </c>
      <c r="AY4837" s="13"/>
      <c r="AZ4837" s="14">
        <v>3451.0</v>
      </c>
      <c r="BA4837" s="13"/>
    </row>
    <row r="4838">
      <c r="A4838" s="11" t="s">
        <v>17276</v>
      </c>
      <c r="B4838" s="11">
        <v>12439.0</v>
      </c>
      <c r="C4838" s="12" t="b">
        <v>1</v>
      </c>
      <c r="D4838" s="12" t="b">
        <v>0</v>
      </c>
      <c r="E4838" s="12" t="b">
        <v>0</v>
      </c>
      <c r="F4838" s="12" t="b">
        <v>0</v>
      </c>
      <c r="G4838" s="12" t="b">
        <v>0</v>
      </c>
      <c r="H4838" s="12" t="b">
        <v>0</v>
      </c>
      <c r="I4838" s="13"/>
      <c r="J4838" s="13"/>
      <c r="K4838" s="12" t="b">
        <v>0</v>
      </c>
      <c r="L4838" s="14" t="s">
        <v>315</v>
      </c>
      <c r="M4838" s="11" t="s">
        <v>268</v>
      </c>
      <c r="N4838" s="11" t="s">
        <v>17277</v>
      </c>
      <c r="O4838" s="11" t="s">
        <v>17184</v>
      </c>
      <c r="P4838" s="11" t="s">
        <v>17278</v>
      </c>
      <c r="Q4838" s="11" t="s">
        <v>17095</v>
      </c>
      <c r="R4838" s="11" t="s">
        <v>17186</v>
      </c>
      <c r="S4838" s="11" t="s">
        <v>17187</v>
      </c>
      <c r="U4838" s="13"/>
      <c r="V4838" s="13"/>
      <c r="W4838" s="11" t="s">
        <v>17278</v>
      </c>
      <c r="AA4838" s="11" t="s">
        <v>151</v>
      </c>
      <c r="AB4838" s="13"/>
      <c r="AC4838" s="13"/>
      <c r="AD4838" s="11" t="s">
        <v>17186</v>
      </c>
      <c r="AE4838" s="13"/>
      <c r="AF4838" s="13"/>
      <c r="AG4838" s="11" t="s">
        <v>152</v>
      </c>
      <c r="AH4838" s="11" t="s">
        <v>17279</v>
      </c>
      <c r="AJ4838" s="13"/>
      <c r="AK4838" s="13"/>
      <c r="AL4838" s="13"/>
      <c r="AM4838" s="11" t="s">
        <v>17280</v>
      </c>
      <c r="AO4838" s="13"/>
      <c r="AP4838" s="11" t="s">
        <v>17276</v>
      </c>
      <c r="AR4838" s="13"/>
      <c r="AS4838" s="13"/>
      <c r="AT4838" s="12" t="b">
        <v>1</v>
      </c>
      <c r="AU4838" s="13"/>
      <c r="AV4838" s="17">
        <v>45940.0</v>
      </c>
      <c r="AW4838" s="13"/>
      <c r="AX4838" s="14" t="s">
        <v>155</v>
      </c>
      <c r="AY4838" s="13"/>
      <c r="AZ4838" s="14">
        <v>3440.0</v>
      </c>
      <c r="BA4838" s="13"/>
    </row>
    <row r="4839">
      <c r="A4839" s="11" t="s">
        <v>17281</v>
      </c>
      <c r="B4839" s="11">
        <v>12440.0</v>
      </c>
      <c r="C4839" s="12" t="b">
        <v>0</v>
      </c>
      <c r="D4839" s="12" t="b">
        <v>0</v>
      </c>
      <c r="E4839" s="12" t="b">
        <v>0</v>
      </c>
      <c r="F4839" s="12" t="b">
        <v>0</v>
      </c>
      <c r="G4839" s="12" t="b">
        <v>0</v>
      </c>
      <c r="H4839" s="12" t="b">
        <v>0</v>
      </c>
      <c r="I4839" s="13"/>
      <c r="J4839" s="13"/>
      <c r="K4839" s="12" t="b">
        <v>0</v>
      </c>
      <c r="L4839" s="14" t="s">
        <v>315</v>
      </c>
      <c r="M4839" s="11" t="s">
        <v>17191</v>
      </c>
      <c r="N4839" s="11" t="s">
        <v>17282</v>
      </c>
      <c r="O4839" s="11" t="s">
        <v>17193</v>
      </c>
      <c r="P4839" s="11" t="s">
        <v>17278</v>
      </c>
      <c r="Q4839" s="11" t="s">
        <v>17095</v>
      </c>
      <c r="R4839" s="11" t="s">
        <v>17194</v>
      </c>
      <c r="S4839" s="11" t="s">
        <v>1099</v>
      </c>
      <c r="U4839" s="13"/>
      <c r="V4839" s="13"/>
      <c r="W4839" s="11" t="s">
        <v>17278</v>
      </c>
      <c r="AA4839" s="11" t="s">
        <v>151</v>
      </c>
      <c r="AB4839" s="13"/>
      <c r="AC4839" s="13"/>
      <c r="AD4839" s="11" t="s">
        <v>17194</v>
      </c>
      <c r="AF4839" s="13"/>
      <c r="AG4839" s="11" t="s">
        <v>152</v>
      </c>
      <c r="AH4839" s="11" t="s">
        <v>17279</v>
      </c>
      <c r="AJ4839" s="13"/>
      <c r="AK4839" s="13"/>
      <c r="AL4839" s="13"/>
      <c r="AM4839" s="11" t="s">
        <v>17283</v>
      </c>
      <c r="AO4839" s="13"/>
      <c r="AP4839" s="11" t="s">
        <v>17281</v>
      </c>
      <c r="AR4839" s="13"/>
      <c r="AS4839" s="13"/>
      <c r="AT4839" s="12" t="b">
        <v>1</v>
      </c>
      <c r="AU4839" s="13"/>
      <c r="AV4839" s="15">
        <v>45879.0</v>
      </c>
      <c r="AW4839" s="13"/>
      <c r="AX4839" s="14" t="s">
        <v>155</v>
      </c>
      <c r="AY4839" s="13"/>
      <c r="AZ4839" s="14">
        <v>190.0</v>
      </c>
      <c r="BA4839" s="13"/>
    </row>
    <row r="4840">
      <c r="A4840" s="11" t="s">
        <v>17284</v>
      </c>
      <c r="B4840" s="11">
        <v>12446.0</v>
      </c>
      <c r="C4840" s="12" t="b">
        <v>1</v>
      </c>
      <c r="D4840" s="12" t="b">
        <v>0</v>
      </c>
      <c r="E4840" s="12" t="b">
        <v>0</v>
      </c>
      <c r="F4840" s="12" t="b">
        <v>0</v>
      </c>
      <c r="G4840" s="12" t="b">
        <v>0</v>
      </c>
      <c r="H4840" s="12" t="b">
        <v>0</v>
      </c>
      <c r="I4840" s="13"/>
      <c r="J4840" s="13"/>
      <c r="K4840" s="12" t="b">
        <v>0</v>
      </c>
      <c r="L4840" s="14" t="s">
        <v>295</v>
      </c>
      <c r="M4840" s="11" t="s">
        <v>4740</v>
      </c>
      <c r="N4840" s="11" t="s">
        <v>17285</v>
      </c>
      <c r="O4840" s="11" t="s">
        <v>4742</v>
      </c>
      <c r="P4840" s="11" t="s">
        <v>17286</v>
      </c>
      <c r="Q4840" s="11" t="s">
        <v>1051</v>
      </c>
      <c r="R4840" s="11" t="s">
        <v>4743</v>
      </c>
      <c r="S4840" s="11" t="s">
        <v>3881</v>
      </c>
      <c r="V4840" s="13"/>
      <c r="W4840" s="11" t="s">
        <v>17286</v>
      </c>
      <c r="Y4840" s="13"/>
      <c r="Z4840" s="13"/>
      <c r="AA4840" s="11" t="s">
        <v>597</v>
      </c>
      <c r="AB4840" s="13"/>
      <c r="AC4840" s="13"/>
      <c r="AD4840" s="11" t="s">
        <v>4743</v>
      </c>
      <c r="AE4840" s="13"/>
      <c r="AF4840" s="13"/>
      <c r="AG4840" s="11" t="s">
        <v>152</v>
      </c>
      <c r="AH4840" s="11" t="s">
        <v>17287</v>
      </c>
      <c r="AJ4840" s="13"/>
      <c r="AK4840" s="13"/>
      <c r="AL4840" s="13"/>
      <c r="AM4840" s="11" t="s">
        <v>17288</v>
      </c>
      <c r="AO4840" s="13"/>
      <c r="AP4840" s="11" t="s">
        <v>17284</v>
      </c>
      <c r="AR4840" s="13"/>
      <c r="AS4840" s="13"/>
      <c r="AT4840" s="12" t="b">
        <v>1</v>
      </c>
      <c r="AU4840" s="13"/>
      <c r="AV4840" s="17">
        <v>45940.0</v>
      </c>
      <c r="AW4840" s="13"/>
      <c r="AX4840" s="14" t="s">
        <v>155</v>
      </c>
      <c r="AY4840" s="13"/>
      <c r="AZ4840" s="14">
        <v>3442.0</v>
      </c>
      <c r="BA4840" s="13"/>
    </row>
    <row r="4841">
      <c r="A4841" s="11" t="s">
        <v>17289</v>
      </c>
      <c r="B4841" s="11">
        <v>12452.0</v>
      </c>
      <c r="C4841" s="12" t="b">
        <v>1</v>
      </c>
      <c r="D4841" s="12" t="b">
        <v>0</v>
      </c>
      <c r="E4841" s="12" t="b">
        <v>0</v>
      </c>
      <c r="F4841" s="12" t="b">
        <v>0</v>
      </c>
      <c r="G4841" s="12" t="b">
        <v>0</v>
      </c>
      <c r="H4841" s="12" t="b">
        <v>0</v>
      </c>
      <c r="I4841" s="13"/>
      <c r="J4841" s="13"/>
      <c r="K4841" s="12" t="b">
        <v>0</v>
      </c>
      <c r="L4841" s="14" t="s">
        <v>295</v>
      </c>
      <c r="M4841" s="11" t="s">
        <v>1197</v>
      </c>
      <c r="N4841" s="11" t="s">
        <v>17290</v>
      </c>
      <c r="O4841" s="11" t="s">
        <v>17291</v>
      </c>
      <c r="P4841" s="11" t="s">
        <v>17286</v>
      </c>
      <c r="Q4841" s="11" t="s">
        <v>1051</v>
      </c>
      <c r="R4841" s="11" t="s">
        <v>17292</v>
      </c>
      <c r="S4841" s="11" t="s">
        <v>17293</v>
      </c>
      <c r="V4841" s="13"/>
      <c r="W4841" s="11" t="s">
        <v>17286</v>
      </c>
      <c r="Y4841" s="13"/>
      <c r="Z4841" s="13"/>
      <c r="AA4841" s="11" t="s">
        <v>151</v>
      </c>
      <c r="AB4841" s="13"/>
      <c r="AC4841" s="13"/>
      <c r="AD4841" s="11" t="s">
        <v>17292</v>
      </c>
      <c r="AE4841" s="13"/>
      <c r="AF4841" s="13"/>
      <c r="AG4841" s="11" t="s">
        <v>152</v>
      </c>
      <c r="AH4841" s="11" t="s">
        <v>17287</v>
      </c>
      <c r="AJ4841" s="13"/>
      <c r="AK4841" s="13"/>
      <c r="AL4841" s="13"/>
      <c r="AM4841" s="11" t="s">
        <v>17294</v>
      </c>
      <c r="AO4841" s="13"/>
      <c r="AP4841" s="11" t="s">
        <v>17289</v>
      </c>
      <c r="AR4841" s="13"/>
      <c r="AS4841" s="13"/>
      <c r="AT4841" s="12" t="b">
        <v>1</v>
      </c>
      <c r="AU4841" s="13"/>
      <c r="AV4841" s="17">
        <v>45940.0</v>
      </c>
      <c r="AW4841" s="13"/>
      <c r="AX4841" s="14" t="s">
        <v>155</v>
      </c>
      <c r="AY4841" s="13"/>
      <c r="AZ4841" s="14">
        <v>3443.0</v>
      </c>
      <c r="BA4841" s="13"/>
    </row>
    <row r="4842">
      <c r="A4842" s="11" t="s">
        <v>17295</v>
      </c>
      <c r="B4842" s="11">
        <v>12454.0</v>
      </c>
      <c r="C4842" s="12" t="b">
        <v>1</v>
      </c>
      <c r="D4842" s="12" t="b">
        <v>0</v>
      </c>
      <c r="E4842" s="12" t="b">
        <v>0</v>
      </c>
      <c r="F4842" s="12" t="b">
        <v>0</v>
      </c>
      <c r="G4842" s="12" t="b">
        <v>0</v>
      </c>
      <c r="H4842" s="12" t="b">
        <v>0</v>
      </c>
      <c r="I4842" s="13"/>
      <c r="J4842" s="13"/>
      <c r="K4842" s="12" t="b">
        <v>0</v>
      </c>
      <c r="L4842" s="14" t="s">
        <v>295</v>
      </c>
      <c r="M4842" s="11" t="s">
        <v>1197</v>
      </c>
      <c r="N4842" s="11" t="s">
        <v>17296</v>
      </c>
      <c r="O4842" s="11" t="s">
        <v>17297</v>
      </c>
      <c r="P4842" s="11" t="s">
        <v>17286</v>
      </c>
      <c r="Q4842" s="11" t="s">
        <v>1051</v>
      </c>
      <c r="R4842" s="11" t="s">
        <v>17298</v>
      </c>
      <c r="S4842" s="11" t="s">
        <v>17299</v>
      </c>
      <c r="U4842" s="13"/>
      <c r="V4842" s="13"/>
      <c r="W4842" s="11" t="s">
        <v>17286</v>
      </c>
      <c r="Y4842" s="13"/>
      <c r="Z4842" s="13"/>
      <c r="AA4842" s="11" t="s">
        <v>151</v>
      </c>
      <c r="AB4842" s="13"/>
      <c r="AC4842" s="13"/>
      <c r="AD4842" s="11" t="s">
        <v>17298</v>
      </c>
      <c r="AE4842" s="13"/>
      <c r="AF4842" s="13"/>
      <c r="AG4842" s="11" t="s">
        <v>152</v>
      </c>
      <c r="AH4842" s="11" t="s">
        <v>17287</v>
      </c>
      <c r="AJ4842" s="13"/>
      <c r="AK4842" s="13"/>
      <c r="AL4842" s="13"/>
      <c r="AM4842" s="11" t="s">
        <v>17300</v>
      </c>
      <c r="AO4842" s="13"/>
      <c r="AP4842" s="11" t="s">
        <v>17295</v>
      </c>
      <c r="AR4842" s="13"/>
      <c r="AS4842" s="13"/>
      <c r="AT4842" s="12" t="b">
        <v>1</v>
      </c>
      <c r="AU4842" s="13"/>
      <c r="AV4842" s="17">
        <v>45940.0</v>
      </c>
      <c r="AW4842" s="13"/>
      <c r="AX4842" s="14" t="s">
        <v>155</v>
      </c>
      <c r="AY4842" s="13"/>
      <c r="AZ4842" s="14">
        <v>3441.0</v>
      </c>
      <c r="BA4842" s="13"/>
    </row>
    <row r="4843">
      <c r="A4843" s="11" t="s">
        <v>17301</v>
      </c>
      <c r="B4843" s="11">
        <v>12461.0</v>
      </c>
      <c r="C4843" s="12" t="b">
        <v>1</v>
      </c>
      <c r="D4843" s="12" t="b">
        <v>1</v>
      </c>
      <c r="E4843" s="12" t="b">
        <v>0</v>
      </c>
      <c r="F4843" s="12" t="b">
        <v>0</v>
      </c>
      <c r="G4843" s="12" t="b">
        <v>1</v>
      </c>
      <c r="H4843" s="12" t="b">
        <v>0</v>
      </c>
      <c r="I4843" s="13"/>
      <c r="J4843" s="13"/>
      <c r="K4843" s="12" t="b">
        <v>0</v>
      </c>
      <c r="L4843" s="14" t="s">
        <v>17256</v>
      </c>
      <c r="M4843" s="11" t="s">
        <v>17302</v>
      </c>
      <c r="N4843" s="11" t="s">
        <v>17303</v>
      </c>
      <c r="O4843" s="11" t="s">
        <v>17304</v>
      </c>
      <c r="P4843" s="11" t="s">
        <v>17258</v>
      </c>
      <c r="Q4843" s="11" t="s">
        <v>3705</v>
      </c>
      <c r="R4843" s="11" t="s">
        <v>17305</v>
      </c>
      <c r="S4843" s="11" t="s">
        <v>7979</v>
      </c>
      <c r="U4843" s="13"/>
      <c r="V4843" s="13"/>
      <c r="W4843" s="11" t="s">
        <v>17258</v>
      </c>
      <c r="AA4843" s="11" t="s">
        <v>151</v>
      </c>
      <c r="AB4843" s="13"/>
      <c r="AC4843" s="13"/>
      <c r="AD4843" s="11" t="s">
        <v>17305</v>
      </c>
      <c r="AF4843" s="13"/>
      <c r="AG4843" s="11" t="s">
        <v>152</v>
      </c>
      <c r="AH4843" s="11" t="s">
        <v>17259</v>
      </c>
      <c r="AJ4843" s="13"/>
      <c r="AK4843" s="13"/>
      <c r="AL4843" s="13"/>
      <c r="AM4843" s="11" t="s">
        <v>17306</v>
      </c>
      <c r="AO4843" s="11" t="s">
        <v>17307</v>
      </c>
      <c r="AP4843" s="11" t="s">
        <v>17301</v>
      </c>
      <c r="AR4843" s="13"/>
      <c r="AS4843" s="13"/>
      <c r="AT4843" s="12" t="b">
        <v>1</v>
      </c>
      <c r="AU4843" s="13"/>
      <c r="AV4843" s="15">
        <v>45879.0</v>
      </c>
      <c r="AW4843" s="13"/>
      <c r="AX4843" s="14" t="s">
        <v>155</v>
      </c>
      <c r="AY4843" s="13"/>
      <c r="AZ4843" s="14">
        <v>225.0</v>
      </c>
      <c r="BA4843" s="13"/>
    </row>
    <row r="4844">
      <c r="A4844" s="11" t="s">
        <v>17308</v>
      </c>
      <c r="B4844" s="11">
        <v>12463.0</v>
      </c>
      <c r="C4844" s="12" t="b">
        <v>1</v>
      </c>
      <c r="D4844" s="12" t="b">
        <v>0</v>
      </c>
      <c r="E4844" s="12" t="b">
        <v>0</v>
      </c>
      <c r="F4844" s="12" t="b">
        <v>0</v>
      </c>
      <c r="G4844" s="12" t="b">
        <v>0</v>
      </c>
      <c r="H4844" s="12" t="b">
        <v>0</v>
      </c>
      <c r="I4844" s="13"/>
      <c r="J4844" s="13"/>
      <c r="K4844" s="12" t="b">
        <v>0</v>
      </c>
      <c r="L4844" s="15">
        <v>44233.0</v>
      </c>
      <c r="M4844" s="11" t="s">
        <v>1197</v>
      </c>
      <c r="N4844" s="11" t="s">
        <v>17309</v>
      </c>
      <c r="O4844" s="11" t="s">
        <v>1199</v>
      </c>
      <c r="P4844" s="11" t="s">
        <v>17232</v>
      </c>
      <c r="Q4844" s="11" t="s">
        <v>17095</v>
      </c>
      <c r="R4844" s="11" t="s">
        <v>1200</v>
      </c>
      <c r="S4844" s="11" t="s">
        <v>1201</v>
      </c>
      <c r="W4844" s="11" t="s">
        <v>17232</v>
      </c>
      <c r="AA4844" s="11" t="s">
        <v>151</v>
      </c>
      <c r="AB4844" s="13"/>
      <c r="AC4844" s="13"/>
      <c r="AD4844" s="11" t="s">
        <v>1200</v>
      </c>
      <c r="AE4844" s="13"/>
      <c r="AF4844" s="13"/>
      <c r="AG4844" s="11" t="s">
        <v>152</v>
      </c>
      <c r="AH4844" s="11" t="s">
        <v>17233</v>
      </c>
      <c r="AJ4844" s="13"/>
      <c r="AK4844" s="13"/>
      <c r="AL4844" s="13"/>
      <c r="AM4844" s="11" t="s">
        <v>17310</v>
      </c>
      <c r="AO4844" s="13"/>
      <c r="AP4844" s="11" t="s">
        <v>17308</v>
      </c>
      <c r="AR4844" s="13"/>
      <c r="AS4844" s="13"/>
      <c r="AT4844" s="12" t="b">
        <v>1</v>
      </c>
      <c r="AU4844" s="13"/>
      <c r="AV4844" s="17">
        <v>45940.0</v>
      </c>
      <c r="AW4844" s="13"/>
      <c r="AX4844" s="14" t="s">
        <v>155</v>
      </c>
      <c r="AY4844" s="13"/>
      <c r="AZ4844" s="14">
        <v>3439.0</v>
      </c>
      <c r="BA4844" s="13"/>
    </row>
    <row r="4845">
      <c r="A4845" s="11" t="s">
        <v>17311</v>
      </c>
      <c r="B4845" s="11">
        <v>12469.0</v>
      </c>
      <c r="C4845" s="12" t="b">
        <v>0</v>
      </c>
      <c r="D4845" s="12" t="b">
        <v>1</v>
      </c>
      <c r="E4845" s="12" t="b">
        <v>0</v>
      </c>
      <c r="F4845" s="12" t="b">
        <v>0</v>
      </c>
      <c r="G4845" s="12" t="b">
        <v>0</v>
      </c>
      <c r="H4845" s="12" t="b">
        <v>0</v>
      </c>
      <c r="I4845" s="13"/>
      <c r="J4845" s="13"/>
      <c r="K4845" s="12" t="b">
        <v>0</v>
      </c>
      <c r="L4845" s="14" t="s">
        <v>17256</v>
      </c>
      <c r="M4845" s="11" t="s">
        <v>16855</v>
      </c>
      <c r="N4845" s="11" t="s">
        <v>17312</v>
      </c>
      <c r="O4845" s="11" t="s">
        <v>17313</v>
      </c>
      <c r="P4845" s="11" t="s">
        <v>17258</v>
      </c>
      <c r="Q4845" s="11" t="s">
        <v>3705</v>
      </c>
      <c r="R4845" s="11" t="s">
        <v>17314</v>
      </c>
      <c r="S4845" s="11" t="s">
        <v>17315</v>
      </c>
      <c r="V4845" s="13"/>
      <c r="W4845" s="11" t="s">
        <v>17258</v>
      </c>
      <c r="AA4845" s="11" t="s">
        <v>151</v>
      </c>
      <c r="AB4845" s="13"/>
      <c r="AC4845" s="13"/>
      <c r="AD4845" s="11" t="s">
        <v>17314</v>
      </c>
      <c r="AE4845" s="13"/>
      <c r="AF4845" s="13"/>
      <c r="AG4845" s="11" t="s">
        <v>152</v>
      </c>
      <c r="AH4845" s="11" t="s">
        <v>17259</v>
      </c>
      <c r="AJ4845" s="13"/>
      <c r="AK4845" s="13"/>
      <c r="AL4845" s="13"/>
      <c r="AM4845" s="11" t="s">
        <v>17316</v>
      </c>
      <c r="AO4845" s="13"/>
      <c r="AP4845" s="11" t="s">
        <v>17311</v>
      </c>
      <c r="AR4845" s="13"/>
      <c r="AS4845" s="13"/>
      <c r="AT4845" s="12" t="b">
        <v>1</v>
      </c>
      <c r="AU4845" s="13"/>
      <c r="AV4845" s="17">
        <v>45940.0</v>
      </c>
      <c r="AW4845" s="13"/>
      <c r="AX4845" s="14" t="s">
        <v>155</v>
      </c>
      <c r="AY4845" s="13"/>
      <c r="AZ4845" s="14">
        <v>3452.0</v>
      </c>
      <c r="BA4845" s="13"/>
    </row>
    <row r="4846">
      <c r="A4846" s="11" t="s">
        <v>17317</v>
      </c>
      <c r="B4846" s="11">
        <v>12487.0</v>
      </c>
      <c r="C4846" s="12" t="b">
        <v>0</v>
      </c>
      <c r="D4846" s="12" t="b">
        <v>1</v>
      </c>
      <c r="E4846" s="12" t="b">
        <v>0</v>
      </c>
      <c r="F4846" s="12" t="b">
        <v>0</v>
      </c>
      <c r="G4846" s="12" t="b">
        <v>0</v>
      </c>
      <c r="H4846" s="12" t="b">
        <v>0</v>
      </c>
      <c r="I4846" s="13"/>
      <c r="J4846" s="13"/>
      <c r="K4846" s="12" t="b">
        <v>0</v>
      </c>
      <c r="L4846" s="15">
        <v>44414.0</v>
      </c>
      <c r="M4846" s="11" t="s">
        <v>17191</v>
      </c>
      <c r="N4846" s="11" t="s">
        <v>17318</v>
      </c>
      <c r="O4846" s="11" t="s">
        <v>17193</v>
      </c>
      <c r="P4846" s="11" t="s">
        <v>17319</v>
      </c>
      <c r="Q4846" s="11" t="s">
        <v>16866</v>
      </c>
      <c r="R4846" s="11" t="s">
        <v>17194</v>
      </c>
      <c r="S4846" s="11" t="s">
        <v>1099</v>
      </c>
      <c r="U4846" s="13"/>
      <c r="V4846" s="13"/>
      <c r="W4846" s="11" t="s">
        <v>17319</v>
      </c>
      <c r="Y4846" s="13"/>
      <c r="Z4846" s="13"/>
      <c r="AA4846" s="11" t="s">
        <v>151</v>
      </c>
      <c r="AB4846" s="13"/>
      <c r="AC4846" s="13"/>
      <c r="AD4846" s="11" t="s">
        <v>17194</v>
      </c>
      <c r="AF4846" s="13"/>
      <c r="AG4846" s="11" t="s">
        <v>152</v>
      </c>
      <c r="AH4846" s="11" t="s">
        <v>17320</v>
      </c>
      <c r="AJ4846" s="13"/>
      <c r="AK4846" s="13"/>
      <c r="AL4846" s="13"/>
      <c r="AM4846" s="11" t="s">
        <v>17321</v>
      </c>
      <c r="AO4846" s="13"/>
      <c r="AP4846" s="11" t="s">
        <v>17317</v>
      </c>
      <c r="AR4846" s="13"/>
      <c r="AS4846" s="13"/>
      <c r="AT4846" s="12" t="b">
        <v>1</v>
      </c>
      <c r="AU4846" s="13"/>
      <c r="AV4846" s="15">
        <v>45879.0</v>
      </c>
      <c r="AW4846" s="13"/>
      <c r="AX4846" s="14" t="s">
        <v>155</v>
      </c>
      <c r="AY4846" s="13"/>
      <c r="AZ4846" s="14">
        <v>184.0</v>
      </c>
      <c r="BA4846" s="13"/>
    </row>
    <row r="4847">
      <c r="A4847" s="11" t="s">
        <v>17322</v>
      </c>
      <c r="B4847" s="11">
        <v>12491.0</v>
      </c>
      <c r="C4847" s="12" t="b">
        <v>1</v>
      </c>
      <c r="D4847" s="12" t="b">
        <v>1</v>
      </c>
      <c r="E4847" s="12" t="b">
        <v>0</v>
      </c>
      <c r="F4847" s="12" t="b">
        <v>0</v>
      </c>
      <c r="G4847" s="12" t="b">
        <v>0</v>
      </c>
      <c r="H4847" s="12" t="b">
        <v>0</v>
      </c>
      <c r="I4847" s="13"/>
      <c r="J4847" s="13"/>
      <c r="K4847" s="12" t="b">
        <v>0</v>
      </c>
      <c r="L4847" s="14" t="s">
        <v>17256</v>
      </c>
      <c r="M4847" s="11" t="s">
        <v>12109</v>
      </c>
      <c r="N4847" s="11" t="s">
        <v>17323</v>
      </c>
      <c r="O4847" s="11" t="s">
        <v>17324</v>
      </c>
      <c r="P4847" s="11" t="s">
        <v>17258</v>
      </c>
      <c r="Q4847" s="11" t="s">
        <v>3705</v>
      </c>
      <c r="R4847" s="11" t="s">
        <v>17325</v>
      </c>
      <c r="S4847" s="11" t="s">
        <v>17326</v>
      </c>
      <c r="T4847" s="13"/>
      <c r="U4847" s="13"/>
      <c r="V4847" s="13"/>
      <c r="W4847" s="11" t="s">
        <v>17258</v>
      </c>
      <c r="AA4847" s="11" t="s">
        <v>151</v>
      </c>
      <c r="AB4847" s="13"/>
      <c r="AC4847" s="13"/>
      <c r="AD4847" s="11" t="s">
        <v>17325</v>
      </c>
      <c r="AF4847" s="13"/>
      <c r="AG4847" s="11" t="s">
        <v>152</v>
      </c>
      <c r="AH4847" s="11" t="s">
        <v>17259</v>
      </c>
      <c r="AJ4847" s="13"/>
      <c r="AK4847" s="13"/>
      <c r="AL4847" s="13"/>
      <c r="AM4847" s="11" t="s">
        <v>17327</v>
      </c>
      <c r="AO4847" s="13"/>
      <c r="AP4847" s="11" t="s">
        <v>17322</v>
      </c>
      <c r="AR4847" s="13"/>
      <c r="AS4847" s="13"/>
      <c r="AT4847" s="12" t="b">
        <v>1</v>
      </c>
      <c r="AU4847" s="13"/>
      <c r="AV4847" s="17">
        <v>45940.0</v>
      </c>
      <c r="AW4847" s="13"/>
      <c r="AX4847" s="14" t="s">
        <v>155</v>
      </c>
      <c r="AY4847" s="13"/>
      <c r="AZ4847" s="14">
        <v>3444.0</v>
      </c>
      <c r="BA4847" s="13"/>
    </row>
    <row r="4848">
      <c r="A4848" s="11" t="s">
        <v>17328</v>
      </c>
      <c r="B4848" s="11">
        <v>12492.0</v>
      </c>
      <c r="C4848" s="12" t="b">
        <v>0</v>
      </c>
      <c r="D4848" s="12" t="b">
        <v>1</v>
      </c>
      <c r="E4848" s="12" t="b">
        <v>0</v>
      </c>
      <c r="F4848" s="12" t="b">
        <v>0</v>
      </c>
      <c r="G4848" s="12" t="b">
        <v>0</v>
      </c>
      <c r="H4848" s="12" t="b">
        <v>0</v>
      </c>
      <c r="I4848" s="13"/>
      <c r="J4848" s="13"/>
      <c r="K4848" s="12" t="b">
        <v>0</v>
      </c>
      <c r="L4848" s="14" t="s">
        <v>17256</v>
      </c>
      <c r="M4848" s="11" t="s">
        <v>16855</v>
      </c>
      <c r="N4848" s="11" t="s">
        <v>17329</v>
      </c>
      <c r="O4848" s="11" t="s">
        <v>17082</v>
      </c>
      <c r="P4848" s="11" t="s">
        <v>17258</v>
      </c>
      <c r="Q4848" s="11" t="s">
        <v>3705</v>
      </c>
      <c r="R4848" s="11" t="s">
        <v>17083</v>
      </c>
      <c r="S4848" s="11" t="s">
        <v>17084</v>
      </c>
      <c r="U4848" s="13"/>
      <c r="V4848" s="13"/>
      <c r="W4848" s="11" t="s">
        <v>17258</v>
      </c>
      <c r="AA4848" s="11" t="s">
        <v>151</v>
      </c>
      <c r="AB4848" s="13"/>
      <c r="AC4848" s="13"/>
      <c r="AD4848" s="11" t="s">
        <v>17083</v>
      </c>
      <c r="AF4848" s="13"/>
      <c r="AG4848" s="11" t="s">
        <v>152</v>
      </c>
      <c r="AH4848" s="11" t="s">
        <v>17259</v>
      </c>
      <c r="AJ4848" s="13"/>
      <c r="AK4848" s="13"/>
      <c r="AL4848" s="13"/>
      <c r="AM4848" s="11" t="s">
        <v>17330</v>
      </c>
      <c r="AO4848" s="13"/>
      <c r="AP4848" s="11" t="s">
        <v>17328</v>
      </c>
      <c r="AR4848" s="13"/>
      <c r="AS4848" s="13"/>
      <c r="AT4848" s="12" t="b">
        <v>1</v>
      </c>
      <c r="AU4848" s="13"/>
      <c r="AV4848" s="17">
        <v>45940.0</v>
      </c>
      <c r="AW4848" s="13"/>
      <c r="AX4848" s="14" t="s">
        <v>155</v>
      </c>
      <c r="AY4848" s="13"/>
      <c r="AZ4848" s="14">
        <v>3445.0</v>
      </c>
      <c r="BA4848" s="13"/>
    </row>
    <row r="4849">
      <c r="A4849" s="11" t="s">
        <v>17331</v>
      </c>
      <c r="B4849" s="11">
        <v>12494.0</v>
      </c>
      <c r="C4849" s="12" t="b">
        <v>1</v>
      </c>
      <c r="D4849" s="12" t="b">
        <v>1</v>
      </c>
      <c r="E4849" s="12" t="b">
        <v>0</v>
      </c>
      <c r="F4849" s="12" t="b">
        <v>0</v>
      </c>
      <c r="G4849" s="12" t="b">
        <v>0</v>
      </c>
      <c r="H4849" s="12" t="b">
        <v>0</v>
      </c>
      <c r="I4849" s="13"/>
      <c r="J4849" s="13"/>
      <c r="K4849" s="12" t="b">
        <v>0</v>
      </c>
      <c r="L4849" s="14" t="s">
        <v>17256</v>
      </c>
      <c r="M4849" s="11" t="s">
        <v>12109</v>
      </c>
      <c r="N4849" s="11" t="s">
        <v>17332</v>
      </c>
      <c r="O4849" s="11" t="s">
        <v>17333</v>
      </c>
      <c r="P4849" s="11" t="s">
        <v>17258</v>
      </c>
      <c r="Q4849" s="11" t="s">
        <v>3705</v>
      </c>
      <c r="R4849" s="11" t="s">
        <v>17334</v>
      </c>
      <c r="S4849" s="11" t="s">
        <v>17335</v>
      </c>
      <c r="V4849" s="13"/>
      <c r="W4849" s="11" t="s">
        <v>17258</v>
      </c>
      <c r="AA4849" s="11" t="s">
        <v>151</v>
      </c>
      <c r="AB4849" s="13"/>
      <c r="AC4849" s="13"/>
      <c r="AD4849" s="11" t="s">
        <v>17334</v>
      </c>
      <c r="AF4849" s="13"/>
      <c r="AG4849" s="11" t="s">
        <v>152</v>
      </c>
      <c r="AH4849" s="11" t="s">
        <v>17259</v>
      </c>
      <c r="AJ4849" s="13"/>
      <c r="AK4849" s="13"/>
      <c r="AL4849" s="13"/>
      <c r="AM4849" s="11" t="s">
        <v>17336</v>
      </c>
      <c r="AO4849" s="13"/>
      <c r="AP4849" s="11" t="s">
        <v>17331</v>
      </c>
      <c r="AR4849" s="13"/>
      <c r="AS4849" s="13"/>
      <c r="AT4849" s="12" t="b">
        <v>1</v>
      </c>
      <c r="AU4849" s="13"/>
      <c r="AV4849" s="17">
        <v>45940.0</v>
      </c>
      <c r="AW4849" s="13"/>
      <c r="AX4849" s="14" t="s">
        <v>155</v>
      </c>
      <c r="AY4849" s="13"/>
      <c r="AZ4849" s="14">
        <v>3446.0</v>
      </c>
      <c r="BA4849" s="13"/>
    </row>
    <row r="4850">
      <c r="A4850" s="11" t="s">
        <v>17337</v>
      </c>
      <c r="B4850" s="11">
        <v>12504.0</v>
      </c>
      <c r="C4850" s="12" t="b">
        <v>1</v>
      </c>
      <c r="D4850" s="12" t="b">
        <v>0</v>
      </c>
      <c r="E4850" s="12" t="b">
        <v>0</v>
      </c>
      <c r="F4850" s="12" t="b">
        <v>0</v>
      </c>
      <c r="G4850" s="12" t="b">
        <v>0</v>
      </c>
      <c r="H4850" s="12" t="b">
        <v>0</v>
      </c>
      <c r="I4850" s="13"/>
      <c r="J4850" s="13"/>
      <c r="K4850" s="12" t="b">
        <v>0</v>
      </c>
      <c r="L4850" s="15">
        <v>44326.0</v>
      </c>
      <c r="M4850" s="11" t="s">
        <v>1197</v>
      </c>
      <c r="N4850" s="11" t="s">
        <v>17338</v>
      </c>
      <c r="O4850" s="11" t="s">
        <v>17291</v>
      </c>
      <c r="P4850" s="11" t="s">
        <v>17339</v>
      </c>
      <c r="Q4850" s="11" t="s">
        <v>972</v>
      </c>
      <c r="R4850" s="11" t="s">
        <v>17292</v>
      </c>
      <c r="S4850" s="11" t="s">
        <v>17293</v>
      </c>
      <c r="V4850" s="13"/>
      <c r="W4850" s="11" t="s">
        <v>17339</v>
      </c>
      <c r="Y4850" s="13"/>
      <c r="Z4850" s="13"/>
      <c r="AA4850" s="11" t="s">
        <v>151</v>
      </c>
      <c r="AB4850" s="13"/>
      <c r="AC4850" s="13"/>
      <c r="AD4850" s="11" t="s">
        <v>17292</v>
      </c>
      <c r="AE4850" s="13"/>
      <c r="AF4850" s="13"/>
      <c r="AG4850" s="11" t="s">
        <v>152</v>
      </c>
      <c r="AH4850" s="11" t="s">
        <v>17340</v>
      </c>
      <c r="AJ4850" s="13"/>
      <c r="AK4850" s="13"/>
      <c r="AL4850" s="13"/>
      <c r="AM4850" s="11" t="s">
        <v>17341</v>
      </c>
      <c r="AO4850" s="13"/>
      <c r="AP4850" s="11" t="s">
        <v>17337</v>
      </c>
      <c r="AR4850" s="13"/>
      <c r="AS4850" s="13"/>
      <c r="AT4850" s="12" t="b">
        <v>1</v>
      </c>
      <c r="AU4850" s="13"/>
      <c r="AV4850" s="17">
        <v>45940.0</v>
      </c>
      <c r="AW4850" s="13"/>
      <c r="AX4850" s="14" t="s">
        <v>155</v>
      </c>
      <c r="AY4850" s="13"/>
      <c r="AZ4850" s="14">
        <v>3458.0</v>
      </c>
      <c r="BA4850" s="13"/>
    </row>
    <row r="4851">
      <c r="A4851" s="11" t="s">
        <v>17342</v>
      </c>
      <c r="B4851" s="11">
        <v>12505.0</v>
      </c>
      <c r="C4851" s="12" t="b">
        <v>1</v>
      </c>
      <c r="D4851" s="12" t="b">
        <v>0</v>
      </c>
      <c r="E4851" s="12" t="b">
        <v>0</v>
      </c>
      <c r="F4851" s="12" t="b">
        <v>0</v>
      </c>
      <c r="G4851" s="12" t="b">
        <v>0</v>
      </c>
      <c r="H4851" s="12" t="b">
        <v>0</v>
      </c>
      <c r="I4851" s="13"/>
      <c r="J4851" s="13"/>
      <c r="K4851" s="12" t="b">
        <v>0</v>
      </c>
      <c r="L4851" s="15">
        <v>44326.0</v>
      </c>
      <c r="M4851" s="11" t="s">
        <v>1197</v>
      </c>
      <c r="N4851" s="11" t="s">
        <v>17343</v>
      </c>
      <c r="O4851" s="11" t="s">
        <v>17218</v>
      </c>
      <c r="P4851" s="11" t="s">
        <v>17339</v>
      </c>
      <c r="Q4851" s="11" t="s">
        <v>972</v>
      </c>
      <c r="R4851" s="11" t="s">
        <v>17220</v>
      </c>
      <c r="S4851" s="11" t="s">
        <v>17221</v>
      </c>
      <c r="U4851" s="13"/>
      <c r="V4851" s="13"/>
      <c r="W4851" s="11" t="s">
        <v>17339</v>
      </c>
      <c r="Y4851" s="13"/>
      <c r="Z4851" s="13"/>
      <c r="AA4851" s="11" t="s">
        <v>151</v>
      </c>
      <c r="AB4851" s="13"/>
      <c r="AC4851" s="13"/>
      <c r="AD4851" s="11" t="s">
        <v>17220</v>
      </c>
      <c r="AF4851" s="13"/>
      <c r="AG4851" s="11" t="s">
        <v>152</v>
      </c>
      <c r="AH4851" s="11" t="s">
        <v>17340</v>
      </c>
      <c r="AJ4851" s="13"/>
      <c r="AK4851" s="13"/>
      <c r="AL4851" s="13"/>
      <c r="AM4851" s="11" t="s">
        <v>17344</v>
      </c>
      <c r="AO4851" s="13"/>
      <c r="AP4851" s="11" t="s">
        <v>17342</v>
      </c>
      <c r="AR4851" s="13"/>
      <c r="AS4851" s="13"/>
      <c r="AT4851" s="12" t="b">
        <v>1</v>
      </c>
      <c r="AU4851" s="13"/>
      <c r="AV4851" s="17">
        <v>45940.0</v>
      </c>
      <c r="AW4851" s="13"/>
      <c r="AX4851" s="14" t="s">
        <v>155</v>
      </c>
      <c r="AY4851" s="13"/>
      <c r="AZ4851" s="14">
        <v>3459.0</v>
      </c>
      <c r="BA4851" s="13"/>
    </row>
    <row r="4852">
      <c r="A4852" s="11" t="s">
        <v>17345</v>
      </c>
      <c r="B4852" s="11">
        <v>12506.0</v>
      </c>
      <c r="C4852" s="12" t="b">
        <v>0</v>
      </c>
      <c r="D4852" s="12" t="b">
        <v>0</v>
      </c>
      <c r="E4852" s="12" t="b">
        <v>0</v>
      </c>
      <c r="F4852" s="12" t="b">
        <v>0</v>
      </c>
      <c r="G4852" s="12" t="b">
        <v>0</v>
      </c>
      <c r="H4852" s="12" t="b">
        <v>0</v>
      </c>
      <c r="I4852" s="13"/>
      <c r="J4852" s="13"/>
      <c r="K4852" s="12" t="b">
        <v>0</v>
      </c>
      <c r="L4852" s="15">
        <v>44326.0</v>
      </c>
      <c r="M4852" s="11" t="s">
        <v>17346</v>
      </c>
      <c r="N4852" s="11" t="s">
        <v>17347</v>
      </c>
      <c r="O4852" s="11" t="s">
        <v>17348</v>
      </c>
      <c r="P4852" s="11" t="s">
        <v>17339</v>
      </c>
      <c r="Q4852" s="11" t="s">
        <v>972</v>
      </c>
      <c r="R4852" s="11" t="s">
        <v>17349</v>
      </c>
      <c r="S4852" s="11" t="s">
        <v>8230</v>
      </c>
      <c r="U4852" s="13"/>
      <c r="V4852" s="13"/>
      <c r="W4852" s="11" t="s">
        <v>17339</v>
      </c>
      <c r="Y4852" s="13"/>
      <c r="Z4852" s="13"/>
      <c r="AA4852" s="11" t="s">
        <v>151</v>
      </c>
      <c r="AB4852" s="13"/>
      <c r="AC4852" s="13"/>
      <c r="AD4852" s="11" t="s">
        <v>17349</v>
      </c>
      <c r="AE4852" s="13"/>
      <c r="AF4852" s="13"/>
      <c r="AG4852" s="11" t="s">
        <v>152</v>
      </c>
      <c r="AH4852" s="11" t="s">
        <v>17340</v>
      </c>
      <c r="AJ4852" s="13"/>
      <c r="AK4852" s="13"/>
      <c r="AL4852" s="13"/>
      <c r="AM4852" s="11" t="s">
        <v>17350</v>
      </c>
      <c r="AO4852" s="13"/>
      <c r="AP4852" s="11" t="s">
        <v>17345</v>
      </c>
      <c r="AR4852" s="13"/>
      <c r="AS4852" s="13"/>
      <c r="AT4852" s="12" t="b">
        <v>1</v>
      </c>
      <c r="AU4852" s="13"/>
      <c r="AV4852" s="17">
        <v>45940.0</v>
      </c>
      <c r="AW4852" s="13"/>
      <c r="AX4852" s="14" t="s">
        <v>155</v>
      </c>
      <c r="AY4852" s="13"/>
      <c r="AZ4852" s="14">
        <v>3460.0</v>
      </c>
      <c r="BA4852" s="13"/>
    </row>
    <row r="4853">
      <c r="A4853" s="11" t="s">
        <v>17351</v>
      </c>
      <c r="B4853" s="11">
        <v>12507.0</v>
      </c>
      <c r="C4853" s="12" t="b">
        <v>1</v>
      </c>
      <c r="D4853" s="12" t="b">
        <v>0</v>
      </c>
      <c r="E4853" s="12" t="b">
        <v>0</v>
      </c>
      <c r="F4853" s="12" t="b">
        <v>0</v>
      </c>
      <c r="G4853" s="12" t="b">
        <v>0</v>
      </c>
      <c r="H4853" s="12" t="b">
        <v>0</v>
      </c>
      <c r="I4853" s="13"/>
      <c r="J4853" s="13"/>
      <c r="K4853" s="12" t="b">
        <v>0</v>
      </c>
      <c r="L4853" s="15">
        <v>44326.0</v>
      </c>
      <c r="M4853" s="11" t="s">
        <v>1197</v>
      </c>
      <c r="N4853" s="11" t="s">
        <v>17352</v>
      </c>
      <c r="O4853" s="11" t="s">
        <v>1199</v>
      </c>
      <c r="P4853" s="11" t="s">
        <v>17339</v>
      </c>
      <c r="Q4853" s="11" t="s">
        <v>972</v>
      </c>
      <c r="R4853" s="11" t="s">
        <v>1200</v>
      </c>
      <c r="S4853" s="11" t="s">
        <v>1201</v>
      </c>
      <c r="W4853" s="11" t="s">
        <v>17339</v>
      </c>
      <c r="Y4853" s="13"/>
      <c r="Z4853" s="13"/>
      <c r="AA4853" s="11" t="s">
        <v>151</v>
      </c>
      <c r="AB4853" s="13"/>
      <c r="AC4853" s="13"/>
      <c r="AD4853" s="11" t="s">
        <v>1200</v>
      </c>
      <c r="AE4853" s="13"/>
      <c r="AF4853" s="13"/>
      <c r="AG4853" s="11" t="s">
        <v>152</v>
      </c>
      <c r="AH4853" s="11" t="s">
        <v>17340</v>
      </c>
      <c r="AJ4853" s="13"/>
      <c r="AK4853" s="13"/>
      <c r="AL4853" s="13"/>
      <c r="AM4853" s="11" t="s">
        <v>17353</v>
      </c>
      <c r="AO4853" s="13"/>
      <c r="AP4853" s="11" t="s">
        <v>17351</v>
      </c>
      <c r="AR4853" s="13"/>
      <c r="AS4853" s="13"/>
      <c r="AT4853" s="12" t="b">
        <v>1</v>
      </c>
      <c r="AU4853" s="13"/>
      <c r="AV4853" s="17">
        <v>45940.0</v>
      </c>
      <c r="AW4853" s="13"/>
      <c r="AX4853" s="14" t="s">
        <v>155</v>
      </c>
      <c r="AY4853" s="13"/>
      <c r="AZ4853" s="14">
        <v>3461.0</v>
      </c>
      <c r="BA4853" s="13"/>
    </row>
    <row r="4854">
      <c r="A4854" s="11" t="s">
        <v>17354</v>
      </c>
      <c r="B4854" s="11">
        <v>12508.0</v>
      </c>
      <c r="C4854" s="12" t="b">
        <v>0</v>
      </c>
      <c r="D4854" s="12" t="b">
        <v>0</v>
      </c>
      <c r="E4854" s="12" t="b">
        <v>0</v>
      </c>
      <c r="F4854" s="12" t="b">
        <v>0</v>
      </c>
      <c r="G4854" s="12" t="b">
        <v>0</v>
      </c>
      <c r="H4854" s="12" t="b">
        <v>0</v>
      </c>
      <c r="I4854" s="13"/>
      <c r="J4854" s="13"/>
      <c r="K4854" s="12" t="b">
        <v>0</v>
      </c>
      <c r="L4854" s="15">
        <v>44326.0</v>
      </c>
      <c r="M4854" s="11" t="s">
        <v>17346</v>
      </c>
      <c r="N4854" s="11" t="s">
        <v>17355</v>
      </c>
      <c r="O4854" s="11" t="s">
        <v>17356</v>
      </c>
      <c r="P4854" s="11" t="s">
        <v>17339</v>
      </c>
      <c r="Q4854" s="11" t="s">
        <v>972</v>
      </c>
      <c r="R4854" s="11" t="s">
        <v>17357</v>
      </c>
      <c r="S4854" s="11" t="s">
        <v>17358</v>
      </c>
      <c r="V4854" s="13"/>
      <c r="W4854" s="11" t="s">
        <v>17339</v>
      </c>
      <c r="Y4854" s="13"/>
      <c r="Z4854" s="13"/>
      <c r="AA4854" s="11" t="s">
        <v>151</v>
      </c>
      <c r="AB4854" s="13"/>
      <c r="AC4854" s="13"/>
      <c r="AD4854" s="11" t="s">
        <v>17357</v>
      </c>
      <c r="AF4854" s="13"/>
      <c r="AG4854" s="11" t="s">
        <v>152</v>
      </c>
      <c r="AH4854" s="11" t="s">
        <v>17340</v>
      </c>
      <c r="AJ4854" s="13"/>
      <c r="AK4854" s="13"/>
      <c r="AL4854" s="13"/>
      <c r="AM4854" s="11" t="s">
        <v>17359</v>
      </c>
      <c r="AO4854" s="13"/>
      <c r="AP4854" s="11" t="s">
        <v>17354</v>
      </c>
      <c r="AR4854" s="13"/>
      <c r="AS4854" s="13"/>
      <c r="AT4854" s="12" t="b">
        <v>1</v>
      </c>
      <c r="AU4854" s="13"/>
      <c r="AV4854" s="17">
        <v>45940.0</v>
      </c>
      <c r="AW4854" s="13"/>
      <c r="AX4854" s="14" t="s">
        <v>155</v>
      </c>
      <c r="AY4854" s="13"/>
      <c r="AZ4854" s="14">
        <v>3462.0</v>
      </c>
      <c r="BA4854" s="13"/>
    </row>
    <row r="4855">
      <c r="A4855" s="11" t="s">
        <v>17360</v>
      </c>
      <c r="B4855" s="11">
        <v>12509.0</v>
      </c>
      <c r="C4855" s="12" t="b">
        <v>1</v>
      </c>
      <c r="D4855" s="12" t="b">
        <v>0</v>
      </c>
      <c r="E4855" s="12" t="b">
        <v>0</v>
      </c>
      <c r="F4855" s="12" t="b">
        <v>0</v>
      </c>
      <c r="G4855" s="12" t="b">
        <v>0</v>
      </c>
      <c r="H4855" s="12" t="b">
        <v>0</v>
      </c>
      <c r="I4855" s="13"/>
      <c r="J4855" s="13"/>
      <c r="K4855" s="12" t="b">
        <v>0</v>
      </c>
      <c r="L4855" s="15">
        <v>44326.0</v>
      </c>
      <c r="M4855" s="11" t="s">
        <v>268</v>
      </c>
      <c r="N4855" s="11" t="s">
        <v>17361</v>
      </c>
      <c r="O4855" s="11" t="s">
        <v>17184</v>
      </c>
      <c r="P4855" s="11" t="s">
        <v>17339</v>
      </c>
      <c r="Q4855" s="11" t="s">
        <v>972</v>
      </c>
      <c r="R4855" s="11" t="s">
        <v>17186</v>
      </c>
      <c r="S4855" s="11" t="s">
        <v>17187</v>
      </c>
      <c r="U4855" s="13"/>
      <c r="V4855" s="13"/>
      <c r="W4855" s="11" t="s">
        <v>17339</v>
      </c>
      <c r="Y4855" s="13"/>
      <c r="Z4855" s="13"/>
      <c r="AA4855" s="11" t="s">
        <v>151</v>
      </c>
      <c r="AB4855" s="13"/>
      <c r="AC4855" s="13"/>
      <c r="AD4855" s="11" t="s">
        <v>17186</v>
      </c>
      <c r="AE4855" s="13"/>
      <c r="AF4855" s="13"/>
      <c r="AG4855" s="11" t="s">
        <v>152</v>
      </c>
      <c r="AH4855" s="11" t="s">
        <v>17340</v>
      </c>
      <c r="AJ4855" s="13"/>
      <c r="AK4855" s="13"/>
      <c r="AL4855" s="13"/>
      <c r="AM4855" s="11" t="s">
        <v>17362</v>
      </c>
      <c r="AO4855" s="13"/>
      <c r="AP4855" s="11" t="s">
        <v>17360</v>
      </c>
      <c r="AR4855" s="13"/>
      <c r="AS4855" s="13"/>
      <c r="AT4855" s="12" t="b">
        <v>1</v>
      </c>
      <c r="AU4855" s="13"/>
      <c r="AV4855" s="17">
        <v>45940.0</v>
      </c>
      <c r="AW4855" s="13"/>
      <c r="AX4855" s="14" t="s">
        <v>155</v>
      </c>
      <c r="AY4855" s="13"/>
      <c r="AZ4855" s="14">
        <v>3463.0</v>
      </c>
      <c r="BA4855" s="13"/>
    </row>
    <row r="4856">
      <c r="A4856" s="11" t="s">
        <v>17363</v>
      </c>
      <c r="B4856" s="11">
        <v>12510.0</v>
      </c>
      <c r="C4856" s="12" t="b">
        <v>1</v>
      </c>
      <c r="D4856" s="12" t="b">
        <v>0</v>
      </c>
      <c r="E4856" s="12" t="b">
        <v>0</v>
      </c>
      <c r="F4856" s="12" t="b">
        <v>0</v>
      </c>
      <c r="G4856" s="12" t="b">
        <v>0</v>
      </c>
      <c r="H4856" s="12" t="b">
        <v>0</v>
      </c>
      <c r="I4856" s="13"/>
      <c r="J4856" s="13"/>
      <c r="K4856" s="12" t="b">
        <v>0</v>
      </c>
      <c r="L4856" s="15">
        <v>44326.0</v>
      </c>
      <c r="M4856" s="11" t="s">
        <v>256</v>
      </c>
      <c r="N4856" s="11" t="s">
        <v>17364</v>
      </c>
      <c r="O4856" s="11" t="s">
        <v>1001</v>
      </c>
      <c r="P4856" s="11" t="s">
        <v>17339</v>
      </c>
      <c r="Q4856" s="11" t="s">
        <v>972</v>
      </c>
      <c r="R4856" s="11" t="s">
        <v>1002</v>
      </c>
      <c r="S4856" s="11" t="s">
        <v>1003</v>
      </c>
      <c r="V4856" s="13"/>
      <c r="W4856" s="11" t="s">
        <v>17339</v>
      </c>
      <c r="Y4856" s="13"/>
      <c r="Z4856" s="13"/>
      <c r="AA4856" s="11" t="s">
        <v>151</v>
      </c>
      <c r="AB4856" s="13"/>
      <c r="AC4856" s="13"/>
      <c r="AD4856" s="11" t="s">
        <v>1002</v>
      </c>
      <c r="AE4856" s="13"/>
      <c r="AF4856" s="13"/>
      <c r="AG4856" s="11" t="s">
        <v>152</v>
      </c>
      <c r="AH4856" s="11" t="s">
        <v>17340</v>
      </c>
      <c r="AJ4856" s="13"/>
      <c r="AK4856" s="13"/>
      <c r="AL4856" s="13"/>
      <c r="AM4856" s="11" t="s">
        <v>17365</v>
      </c>
      <c r="AO4856" s="13"/>
      <c r="AP4856" s="11" t="s">
        <v>17363</v>
      </c>
      <c r="AR4856" s="13"/>
      <c r="AS4856" s="13"/>
      <c r="AT4856" s="12" t="b">
        <v>1</v>
      </c>
      <c r="AU4856" s="13"/>
      <c r="AV4856" s="17">
        <v>45940.0</v>
      </c>
      <c r="AW4856" s="13"/>
      <c r="AX4856" s="14" t="s">
        <v>155</v>
      </c>
      <c r="AY4856" s="13"/>
      <c r="AZ4856" s="14">
        <v>3464.0</v>
      </c>
      <c r="BA4856" s="13"/>
    </row>
    <row r="4857">
      <c r="A4857" s="11" t="s">
        <v>17366</v>
      </c>
      <c r="B4857" s="11">
        <v>12511.0</v>
      </c>
      <c r="C4857" s="12" t="b">
        <v>1</v>
      </c>
      <c r="D4857" s="12" t="b">
        <v>0</v>
      </c>
      <c r="E4857" s="12" t="b">
        <v>0</v>
      </c>
      <c r="F4857" s="12" t="b">
        <v>0</v>
      </c>
      <c r="G4857" s="12" t="b">
        <v>0</v>
      </c>
      <c r="H4857" s="12" t="b">
        <v>0</v>
      </c>
      <c r="I4857" s="13"/>
      <c r="J4857" s="13"/>
      <c r="K4857" s="12" t="b">
        <v>0</v>
      </c>
      <c r="L4857" s="15">
        <v>44326.0</v>
      </c>
      <c r="M4857" s="11" t="s">
        <v>8145</v>
      </c>
      <c r="N4857" s="11" t="s">
        <v>17367</v>
      </c>
      <c r="O4857" s="11" t="s">
        <v>11202</v>
      </c>
      <c r="P4857" s="11" t="s">
        <v>17339</v>
      </c>
      <c r="Q4857" s="11" t="s">
        <v>972</v>
      </c>
      <c r="R4857" s="11" t="s">
        <v>11203</v>
      </c>
      <c r="S4857" s="11" t="s">
        <v>8421</v>
      </c>
      <c r="T4857" s="13"/>
      <c r="U4857" s="13"/>
      <c r="V4857" s="13"/>
      <c r="W4857" s="11" t="s">
        <v>17339</v>
      </c>
      <c r="Y4857" s="13"/>
      <c r="Z4857" s="13"/>
      <c r="AA4857" s="11" t="s">
        <v>151</v>
      </c>
      <c r="AB4857" s="13"/>
      <c r="AC4857" s="13"/>
      <c r="AD4857" s="11" t="s">
        <v>11203</v>
      </c>
      <c r="AE4857" s="13"/>
      <c r="AF4857" s="13"/>
      <c r="AG4857" s="11" t="s">
        <v>152</v>
      </c>
      <c r="AH4857" s="11" t="s">
        <v>17340</v>
      </c>
      <c r="AJ4857" s="13"/>
      <c r="AK4857" s="13"/>
      <c r="AL4857" s="13"/>
      <c r="AM4857" s="11" t="s">
        <v>17368</v>
      </c>
      <c r="AO4857" s="13"/>
      <c r="AP4857" s="11" t="s">
        <v>17366</v>
      </c>
      <c r="AR4857" s="13"/>
      <c r="AS4857" s="13"/>
      <c r="AT4857" s="12" t="b">
        <v>1</v>
      </c>
      <c r="AU4857" s="13"/>
      <c r="AV4857" s="17">
        <v>45940.0</v>
      </c>
      <c r="AW4857" s="13"/>
      <c r="AX4857" s="14" t="s">
        <v>155</v>
      </c>
      <c r="AY4857" s="13"/>
      <c r="AZ4857" s="14">
        <v>3465.0</v>
      </c>
      <c r="BA4857" s="13"/>
    </row>
    <row r="4858">
      <c r="A4858" s="11" t="s">
        <v>17369</v>
      </c>
      <c r="B4858" s="11">
        <v>12524.0</v>
      </c>
      <c r="C4858" s="12" t="b">
        <v>1</v>
      </c>
      <c r="D4858" s="12" t="b">
        <v>0</v>
      </c>
      <c r="E4858" s="12" t="b">
        <v>0</v>
      </c>
      <c r="F4858" s="12" t="b">
        <v>0</v>
      </c>
      <c r="G4858" s="12" t="b">
        <v>0</v>
      </c>
      <c r="H4858" s="12" t="b">
        <v>0</v>
      </c>
      <c r="I4858" s="13"/>
      <c r="J4858" s="13"/>
      <c r="K4858" s="12" t="b">
        <v>0</v>
      </c>
      <c r="L4858" s="15">
        <v>44326.0</v>
      </c>
      <c r="M4858" s="11" t="s">
        <v>17302</v>
      </c>
      <c r="N4858" s="11" t="s">
        <v>17370</v>
      </c>
      <c r="O4858" s="11" t="s">
        <v>17371</v>
      </c>
      <c r="P4858" s="11" t="s">
        <v>17339</v>
      </c>
      <c r="Q4858" s="11" t="s">
        <v>972</v>
      </c>
      <c r="R4858" s="11" t="s">
        <v>17372</v>
      </c>
      <c r="S4858" s="11" t="s">
        <v>17373</v>
      </c>
      <c r="U4858" s="13"/>
      <c r="V4858" s="13"/>
      <c r="W4858" s="11" t="s">
        <v>17339</v>
      </c>
      <c r="Y4858" s="13"/>
      <c r="Z4858" s="13"/>
      <c r="AA4858" s="11" t="s">
        <v>151</v>
      </c>
      <c r="AB4858" s="13"/>
      <c r="AC4858" s="13"/>
      <c r="AD4858" s="11" t="s">
        <v>17372</v>
      </c>
      <c r="AF4858" s="13"/>
      <c r="AG4858" s="11" t="s">
        <v>152</v>
      </c>
      <c r="AH4858" s="11" t="s">
        <v>17340</v>
      </c>
      <c r="AJ4858" s="13"/>
      <c r="AK4858" s="13"/>
      <c r="AL4858" s="13"/>
      <c r="AM4858" s="11" t="s">
        <v>17374</v>
      </c>
      <c r="AO4858" s="11" t="s">
        <v>17307</v>
      </c>
      <c r="AP4858" s="11" t="s">
        <v>17369</v>
      </c>
      <c r="AR4858" s="13"/>
      <c r="AS4858" s="13"/>
      <c r="AT4858" s="12" t="b">
        <v>1</v>
      </c>
      <c r="AU4858" s="13"/>
      <c r="AV4858" s="15">
        <v>45879.0</v>
      </c>
      <c r="AW4858" s="13"/>
      <c r="AX4858" s="14" t="s">
        <v>155</v>
      </c>
      <c r="AY4858" s="13"/>
      <c r="AZ4858" s="14">
        <v>236.0</v>
      </c>
      <c r="BA4858" s="13"/>
    </row>
    <row r="4859">
      <c r="A4859" s="11" t="s">
        <v>17375</v>
      </c>
      <c r="B4859" s="11">
        <v>12529.0</v>
      </c>
      <c r="C4859" s="12" t="b">
        <v>1</v>
      </c>
      <c r="D4859" s="12" t="b">
        <v>0</v>
      </c>
      <c r="E4859" s="12" t="b">
        <v>0</v>
      </c>
      <c r="F4859" s="12" t="b">
        <v>0</v>
      </c>
      <c r="G4859" s="12" t="b">
        <v>0</v>
      </c>
      <c r="H4859" s="12" t="b">
        <v>0</v>
      </c>
      <c r="I4859" s="13"/>
      <c r="J4859" s="13"/>
      <c r="K4859" s="12" t="b">
        <v>0</v>
      </c>
      <c r="L4859" s="15">
        <v>44326.0</v>
      </c>
      <c r="M4859" s="11" t="s">
        <v>12109</v>
      </c>
      <c r="N4859" s="11" t="s">
        <v>17376</v>
      </c>
      <c r="O4859" s="11" t="s">
        <v>17333</v>
      </c>
      <c r="P4859" s="11" t="s">
        <v>17339</v>
      </c>
      <c r="Q4859" s="11" t="s">
        <v>972</v>
      </c>
      <c r="R4859" s="11" t="s">
        <v>17334</v>
      </c>
      <c r="S4859" s="11" t="s">
        <v>17335</v>
      </c>
      <c r="V4859" s="13"/>
      <c r="W4859" s="11" t="s">
        <v>17339</v>
      </c>
      <c r="Y4859" s="13"/>
      <c r="Z4859" s="13"/>
      <c r="AA4859" s="11" t="s">
        <v>151</v>
      </c>
      <c r="AB4859" s="13"/>
      <c r="AC4859" s="13"/>
      <c r="AD4859" s="11" t="s">
        <v>17334</v>
      </c>
      <c r="AF4859" s="13"/>
      <c r="AG4859" s="11" t="s">
        <v>152</v>
      </c>
      <c r="AH4859" s="11" t="s">
        <v>17340</v>
      </c>
      <c r="AJ4859" s="13"/>
      <c r="AK4859" s="13"/>
      <c r="AL4859" s="13"/>
      <c r="AM4859" s="11" t="s">
        <v>17377</v>
      </c>
      <c r="AO4859" s="13"/>
      <c r="AP4859" s="11" t="s">
        <v>17375</v>
      </c>
      <c r="AR4859" s="13"/>
      <c r="AS4859" s="13"/>
      <c r="AT4859" s="12" t="b">
        <v>1</v>
      </c>
      <c r="AU4859" s="13"/>
      <c r="AV4859" s="17">
        <v>45940.0</v>
      </c>
      <c r="AW4859" s="13"/>
      <c r="AX4859" s="14" t="s">
        <v>155</v>
      </c>
      <c r="AY4859" s="13"/>
      <c r="AZ4859" s="14">
        <v>3466.0</v>
      </c>
      <c r="BA4859" s="13"/>
    </row>
    <row r="4860">
      <c r="A4860" s="11" t="s">
        <v>17378</v>
      </c>
      <c r="B4860" s="11">
        <v>12533.0</v>
      </c>
      <c r="C4860" s="12" t="b">
        <v>1</v>
      </c>
      <c r="D4860" s="12" t="b">
        <v>0</v>
      </c>
      <c r="E4860" s="12" t="b">
        <v>0</v>
      </c>
      <c r="F4860" s="12" t="b">
        <v>0</v>
      </c>
      <c r="G4860" s="12" t="b">
        <v>0</v>
      </c>
      <c r="H4860" s="12" t="b">
        <v>0</v>
      </c>
      <c r="I4860" s="13"/>
      <c r="J4860" s="13"/>
      <c r="K4860" s="12" t="b">
        <v>0</v>
      </c>
      <c r="L4860" s="14" t="s">
        <v>17379</v>
      </c>
      <c r="M4860" s="11" t="s">
        <v>8145</v>
      </c>
      <c r="N4860" s="11" t="s">
        <v>17380</v>
      </c>
      <c r="O4860" s="11" t="s">
        <v>13029</v>
      </c>
      <c r="P4860" s="11" t="s">
        <v>17381</v>
      </c>
      <c r="Q4860" s="11" t="s">
        <v>1051</v>
      </c>
      <c r="R4860" s="11" t="s">
        <v>13030</v>
      </c>
      <c r="S4860" s="11" t="s">
        <v>13031</v>
      </c>
      <c r="U4860" s="13"/>
      <c r="V4860" s="13"/>
      <c r="W4860" s="11" t="s">
        <v>17381</v>
      </c>
      <c r="AA4860" s="11" t="s">
        <v>597</v>
      </c>
      <c r="AB4860" s="13"/>
      <c r="AC4860" s="13"/>
      <c r="AD4860" s="11" t="s">
        <v>13030</v>
      </c>
      <c r="AE4860" s="13"/>
      <c r="AF4860" s="13"/>
      <c r="AG4860" s="11" t="s">
        <v>152</v>
      </c>
      <c r="AH4860" s="11" t="s">
        <v>17382</v>
      </c>
      <c r="AJ4860" s="13"/>
      <c r="AK4860" s="13"/>
      <c r="AL4860" s="13"/>
      <c r="AM4860" s="11" t="s">
        <v>17383</v>
      </c>
      <c r="AO4860" s="13"/>
      <c r="AP4860" s="11" t="s">
        <v>17378</v>
      </c>
      <c r="AR4860" s="13"/>
      <c r="AS4860" s="13"/>
      <c r="AT4860" s="12" t="b">
        <v>1</v>
      </c>
      <c r="AU4860" s="13"/>
      <c r="AV4860" s="17">
        <v>45940.0</v>
      </c>
      <c r="AW4860" s="13"/>
      <c r="AX4860" s="14" t="s">
        <v>155</v>
      </c>
      <c r="AY4860" s="13"/>
      <c r="AZ4860" s="14">
        <v>3865.0</v>
      </c>
      <c r="BA4860" s="13"/>
    </row>
    <row r="4861">
      <c r="A4861" s="11" t="s">
        <v>17384</v>
      </c>
      <c r="B4861" s="11">
        <v>12534.0</v>
      </c>
      <c r="C4861" s="12" t="b">
        <v>1</v>
      </c>
      <c r="D4861" s="12" t="b">
        <v>0</v>
      </c>
      <c r="E4861" s="12" t="b">
        <v>0</v>
      </c>
      <c r="F4861" s="12" t="b">
        <v>0</v>
      </c>
      <c r="G4861" s="12" t="b">
        <v>0</v>
      </c>
      <c r="H4861" s="12" t="b">
        <v>0</v>
      </c>
      <c r="I4861" s="13"/>
      <c r="J4861" s="13"/>
      <c r="K4861" s="12" t="b">
        <v>0</v>
      </c>
      <c r="L4861" s="14" t="s">
        <v>17379</v>
      </c>
      <c r="M4861" s="11" t="s">
        <v>1214</v>
      </c>
      <c r="N4861" s="11" t="s">
        <v>17385</v>
      </c>
      <c r="O4861" s="11" t="s">
        <v>1216</v>
      </c>
      <c r="P4861" s="11" t="s">
        <v>17381</v>
      </c>
      <c r="Q4861" s="11" t="s">
        <v>1051</v>
      </c>
      <c r="R4861" s="11" t="s">
        <v>1217</v>
      </c>
      <c r="S4861" s="11" t="s">
        <v>1218</v>
      </c>
      <c r="U4861" s="13"/>
      <c r="V4861" s="13"/>
      <c r="W4861" s="11" t="s">
        <v>17381</v>
      </c>
      <c r="AA4861" s="11" t="s">
        <v>597</v>
      </c>
      <c r="AB4861" s="13"/>
      <c r="AC4861" s="13"/>
      <c r="AD4861" s="11" t="s">
        <v>1217</v>
      </c>
      <c r="AF4861" s="13"/>
      <c r="AG4861" s="11" t="s">
        <v>152</v>
      </c>
      <c r="AH4861" s="11" t="s">
        <v>17382</v>
      </c>
      <c r="AJ4861" s="13"/>
      <c r="AK4861" s="13"/>
      <c r="AL4861" s="13"/>
      <c r="AM4861" s="11" t="s">
        <v>17386</v>
      </c>
      <c r="AO4861" s="13"/>
      <c r="AP4861" s="11" t="s">
        <v>17384</v>
      </c>
      <c r="AR4861" s="13"/>
      <c r="AS4861" s="13"/>
      <c r="AT4861" s="12" t="b">
        <v>1</v>
      </c>
      <c r="AU4861" s="13"/>
      <c r="AV4861" s="17">
        <v>45940.0</v>
      </c>
      <c r="AW4861" s="13"/>
      <c r="AX4861" s="14" t="s">
        <v>155</v>
      </c>
      <c r="AY4861" s="13"/>
      <c r="AZ4861" s="14">
        <v>3866.0</v>
      </c>
      <c r="BA4861" s="13"/>
    </row>
    <row r="4862">
      <c r="A4862" s="11" t="s">
        <v>17387</v>
      </c>
      <c r="B4862" s="11">
        <v>12537.0</v>
      </c>
      <c r="C4862" s="12" t="b">
        <v>1</v>
      </c>
      <c r="D4862" s="12" t="b">
        <v>0</v>
      </c>
      <c r="E4862" s="12" t="b">
        <v>0</v>
      </c>
      <c r="F4862" s="12" t="b">
        <v>0</v>
      </c>
      <c r="G4862" s="12" t="b">
        <v>0</v>
      </c>
      <c r="H4862" s="12" t="b">
        <v>0</v>
      </c>
      <c r="I4862" s="13"/>
      <c r="J4862" s="13"/>
      <c r="K4862" s="12" t="b">
        <v>0</v>
      </c>
      <c r="L4862" s="15">
        <v>44326.0</v>
      </c>
      <c r="M4862" s="11" t="s">
        <v>12109</v>
      </c>
      <c r="N4862" s="11" t="s">
        <v>17388</v>
      </c>
      <c r="O4862" s="11" t="s">
        <v>12111</v>
      </c>
      <c r="P4862" s="11" t="s">
        <v>17339</v>
      </c>
      <c r="Q4862" s="11" t="s">
        <v>972</v>
      </c>
      <c r="R4862" s="11" t="s">
        <v>12112</v>
      </c>
      <c r="S4862" s="11" t="s">
        <v>8421</v>
      </c>
      <c r="T4862" s="13"/>
      <c r="U4862" s="13"/>
      <c r="V4862" s="13"/>
      <c r="W4862" s="11" t="s">
        <v>17339</v>
      </c>
      <c r="Y4862" s="13"/>
      <c r="Z4862" s="13"/>
      <c r="AA4862" s="11" t="s">
        <v>597</v>
      </c>
      <c r="AB4862" s="13"/>
      <c r="AC4862" s="13"/>
      <c r="AD4862" s="11" t="s">
        <v>12112</v>
      </c>
      <c r="AF4862" s="13"/>
      <c r="AG4862" s="11" t="s">
        <v>152</v>
      </c>
      <c r="AH4862" s="11" t="s">
        <v>17340</v>
      </c>
      <c r="AJ4862" s="13"/>
      <c r="AK4862" s="13"/>
      <c r="AL4862" s="13"/>
      <c r="AM4862" s="11" t="s">
        <v>17389</v>
      </c>
      <c r="AO4862" s="13"/>
      <c r="AP4862" s="11" t="s">
        <v>17387</v>
      </c>
      <c r="AR4862" s="13"/>
      <c r="AS4862" s="13"/>
      <c r="AT4862" s="12" t="b">
        <v>1</v>
      </c>
      <c r="AU4862" s="13"/>
      <c r="AV4862" s="17">
        <v>45940.0</v>
      </c>
      <c r="AW4862" s="13"/>
      <c r="AX4862" s="14" t="s">
        <v>155</v>
      </c>
      <c r="AY4862" s="13"/>
      <c r="AZ4862" s="14">
        <v>3467.0</v>
      </c>
      <c r="BA4862" s="13"/>
    </row>
    <row r="4863">
      <c r="A4863" s="11" t="s">
        <v>17390</v>
      </c>
      <c r="B4863" s="11">
        <v>12546.0</v>
      </c>
      <c r="C4863" s="12" t="b">
        <v>1</v>
      </c>
      <c r="D4863" s="12" t="b">
        <v>0</v>
      </c>
      <c r="E4863" s="12" t="b">
        <v>0</v>
      </c>
      <c r="F4863" s="12" t="b">
        <v>0</v>
      </c>
      <c r="G4863" s="12" t="b">
        <v>0</v>
      </c>
      <c r="H4863" s="12" t="b">
        <v>0</v>
      </c>
      <c r="I4863" s="13"/>
      <c r="J4863" s="13"/>
      <c r="K4863" s="12" t="b">
        <v>0</v>
      </c>
      <c r="L4863" s="15">
        <v>44326.0</v>
      </c>
      <c r="M4863" s="11" t="s">
        <v>12109</v>
      </c>
      <c r="N4863" s="11" t="s">
        <v>17391</v>
      </c>
      <c r="O4863" s="11" t="s">
        <v>17392</v>
      </c>
      <c r="P4863" s="11" t="s">
        <v>17339</v>
      </c>
      <c r="Q4863" s="11" t="s">
        <v>972</v>
      </c>
      <c r="R4863" s="11" t="s">
        <v>17393</v>
      </c>
      <c r="S4863" s="11" t="s">
        <v>17394</v>
      </c>
      <c r="V4863" s="13"/>
      <c r="W4863" s="11" t="s">
        <v>17339</v>
      </c>
      <c r="Y4863" s="13"/>
      <c r="Z4863" s="13"/>
      <c r="AA4863" s="11" t="s">
        <v>151</v>
      </c>
      <c r="AB4863" s="13"/>
      <c r="AC4863" s="13"/>
      <c r="AD4863" s="11" t="s">
        <v>17393</v>
      </c>
      <c r="AE4863" s="13"/>
      <c r="AF4863" s="13"/>
      <c r="AG4863" s="11" t="s">
        <v>152</v>
      </c>
      <c r="AH4863" s="11" t="s">
        <v>17340</v>
      </c>
      <c r="AJ4863" s="13"/>
      <c r="AK4863" s="13"/>
      <c r="AL4863" s="13"/>
      <c r="AM4863" s="11" t="s">
        <v>17395</v>
      </c>
      <c r="AO4863" s="13"/>
      <c r="AP4863" s="11" t="s">
        <v>17390</v>
      </c>
      <c r="AR4863" s="13"/>
      <c r="AS4863" s="13"/>
      <c r="AT4863" s="12" t="b">
        <v>1</v>
      </c>
      <c r="AU4863" s="13"/>
      <c r="AV4863" s="17">
        <v>45940.0</v>
      </c>
      <c r="AW4863" s="13"/>
      <c r="AX4863" s="14" t="s">
        <v>155</v>
      </c>
      <c r="AY4863" s="13"/>
      <c r="AZ4863" s="14">
        <v>3468.0</v>
      </c>
      <c r="BA4863" s="13"/>
    </row>
    <row r="4864">
      <c r="A4864" s="11" t="s">
        <v>17396</v>
      </c>
      <c r="B4864" s="11">
        <v>12549.0</v>
      </c>
      <c r="C4864" s="12" t="b">
        <v>1</v>
      </c>
      <c r="D4864" s="12" t="b">
        <v>0</v>
      </c>
      <c r="E4864" s="12" t="b">
        <v>0</v>
      </c>
      <c r="F4864" s="12" t="b">
        <v>0</v>
      </c>
      <c r="G4864" s="12" t="b">
        <v>0</v>
      </c>
      <c r="H4864" s="12" t="b">
        <v>0</v>
      </c>
      <c r="I4864" s="13"/>
      <c r="J4864" s="13"/>
      <c r="K4864" s="12" t="b">
        <v>0</v>
      </c>
      <c r="L4864" s="15">
        <v>44326.0</v>
      </c>
      <c r="M4864" s="11" t="s">
        <v>12109</v>
      </c>
      <c r="N4864" s="11" t="s">
        <v>17397</v>
      </c>
      <c r="O4864" s="11" t="s">
        <v>17324</v>
      </c>
      <c r="P4864" s="11" t="s">
        <v>17339</v>
      </c>
      <c r="Q4864" s="11" t="s">
        <v>972</v>
      </c>
      <c r="R4864" s="11" t="s">
        <v>17325</v>
      </c>
      <c r="S4864" s="11" t="s">
        <v>17326</v>
      </c>
      <c r="T4864" s="13"/>
      <c r="U4864" s="13"/>
      <c r="V4864" s="13"/>
      <c r="W4864" s="11" t="s">
        <v>17339</v>
      </c>
      <c r="Y4864" s="13"/>
      <c r="Z4864" s="13"/>
      <c r="AA4864" s="11" t="s">
        <v>151</v>
      </c>
      <c r="AB4864" s="13"/>
      <c r="AC4864" s="13"/>
      <c r="AD4864" s="11" t="s">
        <v>17325</v>
      </c>
      <c r="AF4864" s="13"/>
      <c r="AG4864" s="11" t="s">
        <v>152</v>
      </c>
      <c r="AH4864" s="11" t="s">
        <v>17340</v>
      </c>
      <c r="AJ4864" s="13"/>
      <c r="AK4864" s="13"/>
      <c r="AL4864" s="13"/>
      <c r="AM4864" s="11" t="s">
        <v>17398</v>
      </c>
      <c r="AO4864" s="13"/>
      <c r="AP4864" s="11" t="s">
        <v>17396</v>
      </c>
      <c r="AR4864" s="13"/>
      <c r="AS4864" s="13"/>
      <c r="AT4864" s="12" t="b">
        <v>1</v>
      </c>
      <c r="AU4864" s="13"/>
      <c r="AV4864" s="17">
        <v>45940.0</v>
      </c>
      <c r="AW4864" s="13"/>
      <c r="AX4864" s="14" t="s">
        <v>155</v>
      </c>
      <c r="AY4864" s="13"/>
      <c r="AZ4864" s="14">
        <v>3469.0</v>
      </c>
      <c r="BA4864" s="13"/>
    </row>
    <row r="4865">
      <c r="A4865" s="11" t="s">
        <v>17399</v>
      </c>
      <c r="B4865" s="11">
        <v>12561.0</v>
      </c>
      <c r="C4865" s="12" t="b">
        <v>1</v>
      </c>
      <c r="D4865" s="12" t="b">
        <v>0</v>
      </c>
      <c r="E4865" s="12" t="b">
        <v>0</v>
      </c>
      <c r="F4865" s="12" t="b">
        <v>0</v>
      </c>
      <c r="G4865" s="12" t="b">
        <v>0</v>
      </c>
      <c r="H4865" s="12" t="b">
        <v>0</v>
      </c>
      <c r="I4865" s="13"/>
      <c r="J4865" s="13"/>
      <c r="K4865" s="12" t="b">
        <v>0</v>
      </c>
      <c r="L4865" s="15">
        <v>44326.0</v>
      </c>
      <c r="M4865" s="11" t="s">
        <v>1056</v>
      </c>
      <c r="N4865" s="11" t="s">
        <v>17400</v>
      </c>
      <c r="O4865" s="11" t="s">
        <v>17401</v>
      </c>
      <c r="P4865" s="11" t="s">
        <v>17339</v>
      </c>
      <c r="Q4865" s="11" t="s">
        <v>972</v>
      </c>
      <c r="R4865" s="11" t="s">
        <v>17402</v>
      </c>
      <c r="S4865" s="11" t="s">
        <v>17403</v>
      </c>
      <c r="T4865" s="13"/>
      <c r="U4865" s="13"/>
      <c r="V4865" s="13"/>
      <c r="W4865" s="11" t="s">
        <v>17339</v>
      </c>
      <c r="Y4865" s="13"/>
      <c r="Z4865" s="13"/>
      <c r="AA4865" s="11" t="s">
        <v>151</v>
      </c>
      <c r="AB4865" s="13"/>
      <c r="AC4865" s="13"/>
      <c r="AD4865" s="11" t="s">
        <v>17402</v>
      </c>
      <c r="AF4865" s="13"/>
      <c r="AG4865" s="11" t="s">
        <v>152</v>
      </c>
      <c r="AH4865" s="11" t="s">
        <v>17340</v>
      </c>
      <c r="AJ4865" s="13"/>
      <c r="AK4865" s="13"/>
      <c r="AL4865" s="13"/>
      <c r="AM4865" s="11" t="s">
        <v>17404</v>
      </c>
      <c r="AO4865" s="13"/>
      <c r="AP4865" s="11" t="s">
        <v>17399</v>
      </c>
      <c r="AR4865" s="13"/>
      <c r="AS4865" s="13"/>
      <c r="AT4865" s="12" t="b">
        <v>1</v>
      </c>
      <c r="AU4865" s="13"/>
      <c r="AV4865" s="17">
        <v>45940.0</v>
      </c>
      <c r="AW4865" s="13"/>
      <c r="AX4865" s="14" t="s">
        <v>155</v>
      </c>
      <c r="AY4865" s="13"/>
      <c r="AZ4865" s="14">
        <v>3470.0</v>
      </c>
      <c r="BA4865" s="13"/>
    </row>
    <row r="4866">
      <c r="A4866" s="11" t="s">
        <v>17405</v>
      </c>
      <c r="B4866" s="11">
        <v>12563.0</v>
      </c>
      <c r="C4866" s="12" t="b">
        <v>1</v>
      </c>
      <c r="D4866" s="12" t="b">
        <v>0</v>
      </c>
      <c r="E4866" s="12" t="b">
        <v>0</v>
      </c>
      <c r="F4866" s="12" t="b">
        <v>0</v>
      </c>
      <c r="G4866" s="12" t="b">
        <v>0</v>
      </c>
      <c r="H4866" s="12" t="b">
        <v>0</v>
      </c>
      <c r="I4866" s="13"/>
      <c r="J4866" s="13"/>
      <c r="K4866" s="12" t="b">
        <v>0</v>
      </c>
      <c r="L4866" s="14" t="s">
        <v>17379</v>
      </c>
      <c r="M4866" s="11" t="s">
        <v>17302</v>
      </c>
      <c r="N4866" s="11" t="s">
        <v>17406</v>
      </c>
      <c r="O4866" s="11" t="s">
        <v>17371</v>
      </c>
      <c r="P4866" s="11" t="s">
        <v>17381</v>
      </c>
      <c r="Q4866" s="11" t="s">
        <v>1051</v>
      </c>
      <c r="R4866" s="11" t="s">
        <v>17372</v>
      </c>
      <c r="S4866" s="11" t="s">
        <v>17373</v>
      </c>
      <c r="U4866" s="13"/>
      <c r="V4866" s="13"/>
      <c r="W4866" s="11" t="s">
        <v>17381</v>
      </c>
      <c r="AA4866" s="11" t="s">
        <v>597</v>
      </c>
      <c r="AB4866" s="13"/>
      <c r="AC4866" s="13"/>
      <c r="AD4866" s="11" t="s">
        <v>17372</v>
      </c>
      <c r="AF4866" s="13"/>
      <c r="AG4866" s="11" t="s">
        <v>152</v>
      </c>
      <c r="AH4866" s="11" t="s">
        <v>17382</v>
      </c>
      <c r="AJ4866" s="13"/>
      <c r="AK4866" s="13"/>
      <c r="AL4866" s="13"/>
      <c r="AM4866" s="11" t="s">
        <v>17407</v>
      </c>
      <c r="AO4866" s="11" t="s">
        <v>17307</v>
      </c>
      <c r="AP4866" s="11" t="s">
        <v>17405</v>
      </c>
      <c r="AR4866" s="13"/>
      <c r="AS4866" s="13"/>
      <c r="AT4866" s="12" t="b">
        <v>1</v>
      </c>
      <c r="AU4866" s="13"/>
      <c r="AV4866" s="15">
        <v>45879.0</v>
      </c>
      <c r="AW4866" s="13"/>
      <c r="AX4866" s="14" t="s">
        <v>155</v>
      </c>
      <c r="AY4866" s="13"/>
      <c r="AZ4866" s="14">
        <v>231.0</v>
      </c>
      <c r="BA4866" s="13"/>
    </row>
    <row r="4867">
      <c r="A4867" s="11" t="s">
        <v>17408</v>
      </c>
      <c r="B4867" s="11">
        <v>12567.0</v>
      </c>
      <c r="C4867" s="12" t="b">
        <v>1</v>
      </c>
      <c r="D4867" s="12" t="b">
        <v>0</v>
      </c>
      <c r="E4867" s="12" t="b">
        <v>0</v>
      </c>
      <c r="F4867" s="12" t="b">
        <v>0</v>
      </c>
      <c r="G4867" s="12" t="b">
        <v>0</v>
      </c>
      <c r="H4867" s="12" t="b">
        <v>0</v>
      </c>
      <c r="I4867" s="13"/>
      <c r="J4867" s="13"/>
      <c r="K4867" s="12" t="b">
        <v>0</v>
      </c>
      <c r="L4867" s="14" t="s">
        <v>17379</v>
      </c>
      <c r="M4867" s="11" t="s">
        <v>12109</v>
      </c>
      <c r="N4867" s="11" t="s">
        <v>17409</v>
      </c>
      <c r="O4867" s="11" t="s">
        <v>17392</v>
      </c>
      <c r="P4867" s="11" t="s">
        <v>17381</v>
      </c>
      <c r="Q4867" s="11" t="s">
        <v>1051</v>
      </c>
      <c r="R4867" s="11" t="s">
        <v>17393</v>
      </c>
      <c r="S4867" s="11" t="s">
        <v>17394</v>
      </c>
      <c r="V4867" s="13"/>
      <c r="W4867" s="11" t="s">
        <v>17381</v>
      </c>
      <c r="AA4867" s="11" t="s">
        <v>597</v>
      </c>
      <c r="AB4867" s="13"/>
      <c r="AC4867" s="13"/>
      <c r="AD4867" s="11" t="s">
        <v>17393</v>
      </c>
      <c r="AE4867" s="13"/>
      <c r="AF4867" s="13"/>
      <c r="AG4867" s="11" t="s">
        <v>152</v>
      </c>
      <c r="AH4867" s="11" t="s">
        <v>17382</v>
      </c>
      <c r="AJ4867" s="13"/>
      <c r="AK4867" s="13"/>
      <c r="AL4867" s="13"/>
      <c r="AM4867" s="11" t="s">
        <v>17410</v>
      </c>
      <c r="AO4867" s="13"/>
      <c r="AP4867" s="11" t="s">
        <v>17408</v>
      </c>
      <c r="AR4867" s="13"/>
      <c r="AS4867" s="13"/>
      <c r="AT4867" s="12" t="b">
        <v>1</v>
      </c>
      <c r="AU4867" s="13"/>
      <c r="AV4867" s="17">
        <v>45940.0</v>
      </c>
      <c r="AW4867" s="13"/>
      <c r="AX4867" s="14" t="s">
        <v>155</v>
      </c>
      <c r="AY4867" s="13"/>
      <c r="AZ4867" s="14">
        <v>3867.0</v>
      </c>
      <c r="BA4867" s="13"/>
    </row>
    <row r="4868">
      <c r="A4868" s="11" t="s">
        <v>17411</v>
      </c>
      <c r="B4868" s="11">
        <v>12572.0</v>
      </c>
      <c r="C4868" s="12" t="b">
        <v>0</v>
      </c>
      <c r="D4868" s="12" t="b">
        <v>0</v>
      </c>
      <c r="E4868" s="12" t="b">
        <v>0</v>
      </c>
      <c r="F4868" s="12" t="b">
        <v>0</v>
      </c>
      <c r="G4868" s="12" t="b">
        <v>0</v>
      </c>
      <c r="H4868" s="12" t="b">
        <v>0</v>
      </c>
      <c r="I4868" s="13"/>
      <c r="J4868" s="13"/>
      <c r="K4868" s="12" t="b">
        <v>0</v>
      </c>
      <c r="L4868" s="15">
        <v>44326.0</v>
      </c>
      <c r="M4868" s="11" t="s">
        <v>16855</v>
      </c>
      <c r="N4868" s="11" t="s">
        <v>17412</v>
      </c>
      <c r="O4868" s="11" t="s">
        <v>17313</v>
      </c>
      <c r="P4868" s="11" t="s">
        <v>17339</v>
      </c>
      <c r="Q4868" s="11" t="s">
        <v>972</v>
      </c>
      <c r="R4868" s="11" t="s">
        <v>17314</v>
      </c>
      <c r="S4868" s="11" t="s">
        <v>17315</v>
      </c>
      <c r="V4868" s="13"/>
      <c r="W4868" s="11" t="s">
        <v>17339</v>
      </c>
      <c r="Y4868" s="13"/>
      <c r="Z4868" s="13"/>
      <c r="AA4868" s="11" t="s">
        <v>151</v>
      </c>
      <c r="AB4868" s="13"/>
      <c r="AC4868" s="13"/>
      <c r="AD4868" s="11" t="s">
        <v>17314</v>
      </c>
      <c r="AE4868" s="13"/>
      <c r="AF4868" s="13"/>
      <c r="AG4868" s="11" t="s">
        <v>152</v>
      </c>
      <c r="AH4868" s="11" t="s">
        <v>17340</v>
      </c>
      <c r="AJ4868" s="13"/>
      <c r="AK4868" s="13"/>
      <c r="AL4868" s="13"/>
      <c r="AM4868" s="11" t="s">
        <v>17413</v>
      </c>
      <c r="AO4868" s="13"/>
      <c r="AP4868" s="11" t="s">
        <v>17411</v>
      </c>
      <c r="AR4868" s="13"/>
      <c r="AS4868" s="13"/>
      <c r="AT4868" s="12" t="b">
        <v>1</v>
      </c>
      <c r="AU4868" s="13"/>
      <c r="AV4868" s="17">
        <v>45940.0</v>
      </c>
      <c r="AW4868" s="13"/>
      <c r="AX4868" s="14" t="s">
        <v>155</v>
      </c>
      <c r="AY4868" s="13"/>
      <c r="AZ4868" s="14">
        <v>3471.0</v>
      </c>
      <c r="BA4868" s="13"/>
    </row>
    <row r="4869">
      <c r="A4869" s="11" t="s">
        <v>17414</v>
      </c>
      <c r="B4869" s="11">
        <v>12577.0</v>
      </c>
      <c r="C4869" s="12" t="b">
        <v>1</v>
      </c>
      <c r="D4869" s="12" t="b">
        <v>1</v>
      </c>
      <c r="E4869" s="12" t="b">
        <v>0</v>
      </c>
      <c r="F4869" s="12" t="b">
        <v>0</v>
      </c>
      <c r="G4869" s="12" t="b">
        <v>0</v>
      </c>
      <c r="H4869" s="12" t="b">
        <v>0</v>
      </c>
      <c r="I4869" s="13"/>
      <c r="J4869" s="13"/>
      <c r="K4869" s="12" t="b">
        <v>0</v>
      </c>
      <c r="L4869" s="14" t="s">
        <v>17415</v>
      </c>
      <c r="M4869" s="11" t="s">
        <v>1214</v>
      </c>
      <c r="N4869" s="11" t="s">
        <v>17416</v>
      </c>
      <c r="O4869" s="11" t="s">
        <v>1216</v>
      </c>
      <c r="P4869" s="11" t="s">
        <v>17417</v>
      </c>
      <c r="Q4869" s="11" t="s">
        <v>16866</v>
      </c>
      <c r="R4869" s="11" t="s">
        <v>1217</v>
      </c>
      <c r="S4869" s="11" t="s">
        <v>1218</v>
      </c>
      <c r="U4869" s="13"/>
      <c r="V4869" s="13"/>
      <c r="W4869" s="11" t="s">
        <v>17417</v>
      </c>
      <c r="Y4869" s="13"/>
      <c r="Z4869" s="13"/>
      <c r="AA4869" s="11" t="s">
        <v>151</v>
      </c>
      <c r="AB4869" s="13"/>
      <c r="AC4869" s="13"/>
      <c r="AD4869" s="11" t="s">
        <v>1217</v>
      </c>
      <c r="AF4869" s="13"/>
      <c r="AG4869" s="11" t="s">
        <v>152</v>
      </c>
      <c r="AH4869" s="11" t="s">
        <v>17418</v>
      </c>
      <c r="AJ4869" s="13"/>
      <c r="AK4869" s="13"/>
      <c r="AL4869" s="13"/>
      <c r="AM4869" s="11" t="s">
        <v>17419</v>
      </c>
      <c r="AO4869" s="13"/>
      <c r="AP4869" s="11" t="s">
        <v>17414</v>
      </c>
      <c r="AR4869" s="13"/>
      <c r="AS4869" s="13"/>
      <c r="AT4869" s="12" t="b">
        <v>1</v>
      </c>
      <c r="AU4869" s="13"/>
      <c r="AV4869" s="17">
        <v>45940.0</v>
      </c>
      <c r="AW4869" s="13"/>
      <c r="AX4869" s="14" t="s">
        <v>155</v>
      </c>
      <c r="AY4869" s="13"/>
      <c r="AZ4869" s="14">
        <v>3487.0</v>
      </c>
      <c r="BA4869" s="13"/>
    </row>
    <row r="4870">
      <c r="A4870" s="11" t="s">
        <v>17420</v>
      </c>
      <c r="B4870" s="11">
        <v>12583.0</v>
      </c>
      <c r="C4870" s="12" t="b">
        <v>0</v>
      </c>
      <c r="D4870" s="12" t="b">
        <v>0</v>
      </c>
      <c r="E4870" s="12" t="b">
        <v>0</v>
      </c>
      <c r="F4870" s="12" t="b">
        <v>0</v>
      </c>
      <c r="G4870" s="12" t="b">
        <v>0</v>
      </c>
      <c r="H4870" s="12" t="b">
        <v>0</v>
      </c>
      <c r="I4870" s="13"/>
      <c r="J4870" s="13"/>
      <c r="K4870" s="12" t="b">
        <v>0</v>
      </c>
      <c r="L4870" s="15">
        <v>44326.0</v>
      </c>
      <c r="M4870" s="11" t="s">
        <v>16855</v>
      </c>
      <c r="N4870" s="11" t="s">
        <v>17421</v>
      </c>
      <c r="O4870" s="11" t="s">
        <v>17082</v>
      </c>
      <c r="P4870" s="11" t="s">
        <v>17339</v>
      </c>
      <c r="Q4870" s="11" t="s">
        <v>972</v>
      </c>
      <c r="R4870" s="11" t="s">
        <v>17083</v>
      </c>
      <c r="S4870" s="11" t="s">
        <v>17084</v>
      </c>
      <c r="U4870" s="13"/>
      <c r="V4870" s="13"/>
      <c r="W4870" s="11" t="s">
        <v>17339</v>
      </c>
      <c r="Y4870" s="13"/>
      <c r="Z4870" s="13"/>
      <c r="AA4870" s="11" t="s">
        <v>151</v>
      </c>
      <c r="AB4870" s="13"/>
      <c r="AC4870" s="13"/>
      <c r="AD4870" s="11" t="s">
        <v>17083</v>
      </c>
      <c r="AF4870" s="13"/>
      <c r="AG4870" s="11" t="s">
        <v>152</v>
      </c>
      <c r="AH4870" s="11" t="s">
        <v>17340</v>
      </c>
      <c r="AJ4870" s="13"/>
      <c r="AK4870" s="13"/>
      <c r="AL4870" s="13"/>
      <c r="AM4870" s="11" t="s">
        <v>17422</v>
      </c>
      <c r="AO4870" s="13"/>
      <c r="AP4870" s="11" t="s">
        <v>17420</v>
      </c>
      <c r="AR4870" s="13"/>
      <c r="AS4870" s="13"/>
      <c r="AT4870" s="12" t="b">
        <v>1</v>
      </c>
      <c r="AU4870" s="13"/>
      <c r="AV4870" s="17">
        <v>45940.0</v>
      </c>
      <c r="AW4870" s="13"/>
      <c r="AX4870" s="14" t="s">
        <v>155</v>
      </c>
      <c r="AY4870" s="13"/>
      <c r="AZ4870" s="14">
        <v>3472.0</v>
      </c>
      <c r="BA4870" s="13"/>
    </row>
    <row r="4871">
      <c r="A4871" s="11" t="s">
        <v>17423</v>
      </c>
      <c r="B4871" s="11">
        <v>12584.0</v>
      </c>
      <c r="C4871" s="12" t="b">
        <v>1</v>
      </c>
      <c r="D4871" s="12" t="b">
        <v>0</v>
      </c>
      <c r="E4871" s="12" t="b">
        <v>0</v>
      </c>
      <c r="F4871" s="12" t="b">
        <v>0</v>
      </c>
      <c r="G4871" s="12" t="b">
        <v>0</v>
      </c>
      <c r="H4871" s="12" t="b">
        <v>0</v>
      </c>
      <c r="I4871" s="13"/>
      <c r="J4871" s="13"/>
      <c r="K4871" s="12" t="b">
        <v>0</v>
      </c>
      <c r="L4871" s="14" t="s">
        <v>1033</v>
      </c>
      <c r="M4871" s="11" t="s">
        <v>1197</v>
      </c>
      <c r="N4871" s="11" t="s">
        <v>17424</v>
      </c>
      <c r="O4871" s="11" t="s">
        <v>1199</v>
      </c>
      <c r="P4871" s="11" t="s">
        <v>17425</v>
      </c>
      <c r="Q4871" s="11" t="s">
        <v>16866</v>
      </c>
      <c r="R4871" s="11" t="s">
        <v>1200</v>
      </c>
      <c r="S4871" s="11" t="s">
        <v>1201</v>
      </c>
      <c r="W4871" s="11" t="s">
        <v>17425</v>
      </c>
      <c r="Z4871" s="13"/>
      <c r="AA4871" s="11" t="s">
        <v>215</v>
      </c>
      <c r="AB4871" s="13"/>
      <c r="AC4871" s="13"/>
      <c r="AD4871" s="11" t="s">
        <v>1200</v>
      </c>
      <c r="AE4871" s="13"/>
      <c r="AF4871" s="13"/>
      <c r="AG4871" s="11" t="s">
        <v>152</v>
      </c>
      <c r="AH4871" s="11" t="s">
        <v>17426</v>
      </c>
      <c r="AJ4871" s="13"/>
      <c r="AK4871" s="13"/>
      <c r="AL4871" s="13"/>
      <c r="AM4871" s="11" t="s">
        <v>17427</v>
      </c>
      <c r="AO4871" s="13"/>
      <c r="AP4871" s="11" t="s">
        <v>17423</v>
      </c>
      <c r="AR4871" s="13"/>
      <c r="AS4871" s="13"/>
      <c r="AT4871" s="12" t="b">
        <v>1</v>
      </c>
      <c r="AU4871" s="13"/>
      <c r="AV4871" s="17">
        <v>45940.0</v>
      </c>
      <c r="AW4871" s="13"/>
      <c r="AX4871" s="14" t="s">
        <v>155</v>
      </c>
      <c r="AY4871" s="13"/>
      <c r="AZ4871" s="14">
        <v>3507.0</v>
      </c>
      <c r="BA4871" s="13"/>
    </row>
    <row r="4872">
      <c r="A4872" s="11" t="s">
        <v>17428</v>
      </c>
      <c r="B4872" s="11">
        <v>12587.0</v>
      </c>
      <c r="C4872" s="12" t="b">
        <v>0</v>
      </c>
      <c r="D4872" s="12" t="b">
        <v>0</v>
      </c>
      <c r="E4872" s="12" t="b">
        <v>0</v>
      </c>
      <c r="F4872" s="12" t="b">
        <v>0</v>
      </c>
      <c r="G4872" s="12" t="b">
        <v>0</v>
      </c>
      <c r="H4872" s="12" t="b">
        <v>0</v>
      </c>
      <c r="I4872" s="13"/>
      <c r="J4872" s="13"/>
      <c r="K4872" s="12" t="b">
        <v>0</v>
      </c>
      <c r="L4872" s="15">
        <v>44326.0</v>
      </c>
      <c r="M4872" s="11" t="s">
        <v>17346</v>
      </c>
      <c r="N4872" s="11" t="s">
        <v>17429</v>
      </c>
      <c r="O4872" s="11" t="s">
        <v>17430</v>
      </c>
      <c r="P4872" s="11" t="s">
        <v>17339</v>
      </c>
      <c r="Q4872" s="11" t="s">
        <v>972</v>
      </c>
      <c r="R4872" s="11" t="s">
        <v>17431</v>
      </c>
      <c r="S4872" s="11" t="s">
        <v>5456</v>
      </c>
      <c r="U4872" s="13"/>
      <c r="V4872" s="13"/>
      <c r="W4872" s="11" t="s">
        <v>17339</v>
      </c>
      <c r="Y4872" s="13"/>
      <c r="Z4872" s="13"/>
      <c r="AA4872" s="11" t="s">
        <v>151</v>
      </c>
      <c r="AB4872" s="13"/>
      <c r="AC4872" s="13"/>
      <c r="AD4872" s="11" t="s">
        <v>17431</v>
      </c>
      <c r="AE4872" s="13"/>
      <c r="AF4872" s="13"/>
      <c r="AG4872" s="11" t="s">
        <v>152</v>
      </c>
      <c r="AH4872" s="11" t="s">
        <v>17340</v>
      </c>
      <c r="AJ4872" s="13"/>
      <c r="AK4872" s="13"/>
      <c r="AL4872" s="13"/>
      <c r="AM4872" s="11" t="s">
        <v>17432</v>
      </c>
      <c r="AO4872" s="13"/>
      <c r="AP4872" s="11" t="s">
        <v>17428</v>
      </c>
      <c r="AR4872" s="13"/>
      <c r="AS4872" s="13"/>
      <c r="AT4872" s="12" t="b">
        <v>1</v>
      </c>
      <c r="AU4872" s="13"/>
      <c r="AV4872" s="17">
        <v>45940.0</v>
      </c>
      <c r="AW4872" s="13"/>
      <c r="AX4872" s="14" t="s">
        <v>155</v>
      </c>
      <c r="AY4872" s="13"/>
      <c r="AZ4872" s="14">
        <v>3473.0</v>
      </c>
      <c r="BA4872" s="13"/>
    </row>
    <row r="4873">
      <c r="A4873" s="11" t="s">
        <v>17433</v>
      </c>
      <c r="B4873" s="11">
        <v>12589.0</v>
      </c>
      <c r="C4873" s="12" t="b">
        <v>0</v>
      </c>
      <c r="D4873" s="12" t="b">
        <v>1</v>
      </c>
      <c r="E4873" s="12" t="b">
        <v>0</v>
      </c>
      <c r="F4873" s="12" t="b">
        <v>0</v>
      </c>
      <c r="G4873" s="12" t="b">
        <v>0</v>
      </c>
      <c r="H4873" s="12" t="b">
        <v>0</v>
      </c>
      <c r="I4873" s="13"/>
      <c r="J4873" s="13"/>
      <c r="K4873" s="12" t="b">
        <v>0</v>
      </c>
      <c r="L4873" s="14" t="s">
        <v>1033</v>
      </c>
      <c r="M4873" s="11" t="s">
        <v>17191</v>
      </c>
      <c r="N4873" s="11" t="s">
        <v>17434</v>
      </c>
      <c r="O4873" s="11" t="s">
        <v>17435</v>
      </c>
      <c r="P4873" s="11" t="s">
        <v>17425</v>
      </c>
      <c r="Q4873" s="11" t="s">
        <v>16866</v>
      </c>
      <c r="R4873" s="11" t="s">
        <v>17436</v>
      </c>
      <c r="S4873" s="11" t="s">
        <v>8421</v>
      </c>
      <c r="T4873" s="13"/>
      <c r="U4873" s="13"/>
      <c r="V4873" s="13"/>
      <c r="W4873" s="11" t="s">
        <v>17425</v>
      </c>
      <c r="Z4873" s="13"/>
      <c r="AA4873" s="11" t="s">
        <v>151</v>
      </c>
      <c r="AB4873" s="13"/>
      <c r="AC4873" s="13"/>
      <c r="AD4873" s="11" t="s">
        <v>17436</v>
      </c>
      <c r="AE4873" s="13"/>
      <c r="AF4873" s="13"/>
      <c r="AG4873" s="11" t="s">
        <v>152</v>
      </c>
      <c r="AH4873" s="11" t="s">
        <v>17426</v>
      </c>
      <c r="AJ4873" s="13"/>
      <c r="AK4873" s="13"/>
      <c r="AL4873" s="13"/>
      <c r="AM4873" s="11" t="s">
        <v>17437</v>
      </c>
      <c r="AO4873" s="13"/>
      <c r="AP4873" s="11" t="s">
        <v>17433</v>
      </c>
      <c r="AR4873" s="13"/>
      <c r="AS4873" s="13"/>
      <c r="AT4873" s="12" t="b">
        <v>1</v>
      </c>
      <c r="AU4873" s="13"/>
      <c r="AV4873" s="15">
        <v>45879.0</v>
      </c>
      <c r="AW4873" s="13"/>
      <c r="AX4873" s="14" t="s">
        <v>155</v>
      </c>
      <c r="AY4873" s="13"/>
      <c r="AZ4873" s="14">
        <v>191.0</v>
      </c>
      <c r="BA4873" s="13"/>
    </row>
    <row r="4874">
      <c r="A4874" s="11" t="s">
        <v>17438</v>
      </c>
      <c r="B4874" s="11">
        <v>12590.0</v>
      </c>
      <c r="C4874" s="12" t="b">
        <v>1</v>
      </c>
      <c r="D4874" s="12" t="b">
        <v>1</v>
      </c>
      <c r="E4874" s="12" t="b">
        <v>0</v>
      </c>
      <c r="F4874" s="12" t="b">
        <v>0</v>
      </c>
      <c r="G4874" s="12" t="b">
        <v>0</v>
      </c>
      <c r="H4874" s="12" t="b">
        <v>0</v>
      </c>
      <c r="I4874" s="13"/>
      <c r="J4874" s="13"/>
      <c r="K4874" s="12" t="b">
        <v>0</v>
      </c>
      <c r="L4874" s="14" t="s">
        <v>955</v>
      </c>
      <c r="M4874" s="11" t="s">
        <v>1214</v>
      </c>
      <c r="N4874" s="11" t="s">
        <v>17439</v>
      </c>
      <c r="O4874" s="11" t="s">
        <v>10486</v>
      </c>
      <c r="P4874" s="11" t="s">
        <v>17440</v>
      </c>
      <c r="Q4874" s="11" t="s">
        <v>16866</v>
      </c>
      <c r="R4874" s="11" t="s">
        <v>10487</v>
      </c>
      <c r="S4874" s="11" t="s">
        <v>839</v>
      </c>
      <c r="U4874" s="13"/>
      <c r="V4874" s="13"/>
      <c r="W4874" s="11" t="s">
        <v>17440</v>
      </c>
      <c r="Z4874" s="13"/>
      <c r="AA4874" s="11" t="s">
        <v>151</v>
      </c>
      <c r="AB4874" s="13"/>
      <c r="AC4874" s="13"/>
      <c r="AD4874" s="11" t="s">
        <v>10487</v>
      </c>
      <c r="AF4874" s="13"/>
      <c r="AG4874" s="11" t="s">
        <v>152</v>
      </c>
      <c r="AH4874" s="11" t="s">
        <v>17441</v>
      </c>
      <c r="AJ4874" s="13"/>
      <c r="AK4874" s="13"/>
      <c r="AL4874" s="13"/>
      <c r="AM4874" s="11" t="s">
        <v>17442</v>
      </c>
      <c r="AO4874" s="13"/>
      <c r="AP4874" s="11" t="s">
        <v>17438</v>
      </c>
      <c r="AR4874" s="13"/>
      <c r="AS4874" s="13"/>
      <c r="AT4874" s="12" t="b">
        <v>1</v>
      </c>
      <c r="AU4874" s="13"/>
      <c r="AV4874" s="17">
        <v>45940.0</v>
      </c>
      <c r="AW4874" s="13"/>
      <c r="AX4874" s="14" t="s">
        <v>155</v>
      </c>
      <c r="AY4874" s="13"/>
      <c r="AZ4874" s="14">
        <v>3453.0</v>
      </c>
      <c r="BA4874" s="13"/>
    </row>
    <row r="4875">
      <c r="A4875" s="11" t="s">
        <v>17443</v>
      </c>
      <c r="B4875" s="11">
        <v>12605.0</v>
      </c>
      <c r="C4875" s="12" t="b">
        <v>1</v>
      </c>
      <c r="D4875" s="12" t="b">
        <v>1</v>
      </c>
      <c r="E4875" s="12" t="b">
        <v>0</v>
      </c>
      <c r="F4875" s="12" t="b">
        <v>0</v>
      </c>
      <c r="G4875" s="12" t="b">
        <v>0</v>
      </c>
      <c r="H4875" s="12" t="b">
        <v>0</v>
      </c>
      <c r="I4875" s="13"/>
      <c r="J4875" s="13"/>
      <c r="K4875" s="12" t="b">
        <v>0</v>
      </c>
      <c r="L4875" s="14" t="s">
        <v>2387</v>
      </c>
      <c r="M4875" s="11" t="s">
        <v>16530</v>
      </c>
      <c r="N4875" s="11" t="s">
        <v>17444</v>
      </c>
      <c r="O4875" s="11" t="s">
        <v>17445</v>
      </c>
      <c r="P4875" s="11" t="s">
        <v>17446</v>
      </c>
      <c r="Q4875" s="11" t="s">
        <v>16866</v>
      </c>
      <c r="R4875" s="11" t="s">
        <v>17447</v>
      </c>
      <c r="S4875" s="11" t="s">
        <v>2783</v>
      </c>
      <c r="U4875" s="13"/>
      <c r="V4875" s="13"/>
      <c r="W4875" s="11" t="s">
        <v>17446</v>
      </c>
      <c r="Z4875" s="13"/>
      <c r="AA4875" s="11" t="s">
        <v>151</v>
      </c>
      <c r="AB4875" s="13"/>
      <c r="AC4875" s="13"/>
      <c r="AD4875" s="11" t="s">
        <v>17447</v>
      </c>
      <c r="AE4875" s="13"/>
      <c r="AF4875" s="13"/>
      <c r="AG4875" s="11" t="s">
        <v>152</v>
      </c>
      <c r="AH4875" s="11" t="s">
        <v>17448</v>
      </c>
      <c r="AJ4875" s="13"/>
      <c r="AK4875" s="13"/>
      <c r="AL4875" s="14">
        <v>4.0</v>
      </c>
      <c r="AM4875" s="11" t="s">
        <v>17449</v>
      </c>
      <c r="AO4875" s="13"/>
      <c r="AP4875" s="11" t="s">
        <v>17443</v>
      </c>
      <c r="AR4875" s="13"/>
      <c r="AS4875" s="13"/>
      <c r="AT4875" s="12" t="b">
        <v>1</v>
      </c>
      <c r="AU4875" s="13"/>
      <c r="AV4875" s="17">
        <v>45940.0</v>
      </c>
      <c r="AW4875" s="13"/>
      <c r="AX4875" s="14" t="s">
        <v>155</v>
      </c>
      <c r="AY4875" s="13"/>
      <c r="AZ4875" s="14">
        <v>4052.0</v>
      </c>
      <c r="BA4875" s="13"/>
    </row>
    <row r="4876">
      <c r="A4876" s="11" t="s">
        <v>17450</v>
      </c>
      <c r="B4876" s="11">
        <v>12606.0</v>
      </c>
      <c r="C4876" s="12" t="b">
        <v>0</v>
      </c>
      <c r="D4876" s="12" t="b">
        <v>1</v>
      </c>
      <c r="E4876" s="12" t="b">
        <v>0</v>
      </c>
      <c r="F4876" s="12" t="b">
        <v>0</v>
      </c>
      <c r="G4876" s="12" t="b">
        <v>0</v>
      </c>
      <c r="H4876" s="12" t="b">
        <v>0</v>
      </c>
      <c r="I4876" s="13"/>
      <c r="J4876" s="13"/>
      <c r="K4876" s="12" t="b">
        <v>0</v>
      </c>
      <c r="L4876" s="14" t="s">
        <v>2387</v>
      </c>
      <c r="M4876" s="11" t="s">
        <v>16855</v>
      </c>
      <c r="N4876" s="11" t="s">
        <v>17451</v>
      </c>
      <c r="O4876" s="11" t="s">
        <v>17082</v>
      </c>
      <c r="P4876" s="11" t="s">
        <v>17446</v>
      </c>
      <c r="Q4876" s="11" t="s">
        <v>16866</v>
      </c>
      <c r="R4876" s="11" t="s">
        <v>17083</v>
      </c>
      <c r="S4876" s="11" t="s">
        <v>17084</v>
      </c>
      <c r="U4876" s="13"/>
      <c r="V4876" s="13"/>
      <c r="W4876" s="11" t="s">
        <v>17446</v>
      </c>
      <c r="Z4876" s="13"/>
      <c r="AA4876" s="11" t="s">
        <v>151</v>
      </c>
      <c r="AB4876" s="13"/>
      <c r="AC4876" s="13"/>
      <c r="AD4876" s="11" t="s">
        <v>17083</v>
      </c>
      <c r="AF4876" s="13"/>
      <c r="AG4876" s="11" t="s">
        <v>152</v>
      </c>
      <c r="AH4876" s="11" t="s">
        <v>17448</v>
      </c>
      <c r="AJ4876" s="13"/>
      <c r="AK4876" s="13"/>
      <c r="AL4876" s="14">
        <v>4.0</v>
      </c>
      <c r="AM4876" s="11" t="s">
        <v>17452</v>
      </c>
      <c r="AO4876" s="13"/>
      <c r="AP4876" s="11" t="s">
        <v>17450</v>
      </c>
      <c r="AR4876" s="13"/>
      <c r="AS4876" s="13"/>
      <c r="AT4876" s="12" t="b">
        <v>1</v>
      </c>
      <c r="AU4876" s="13"/>
      <c r="AV4876" s="17">
        <v>45940.0</v>
      </c>
      <c r="AW4876" s="13"/>
      <c r="AX4876" s="14" t="s">
        <v>155</v>
      </c>
      <c r="AY4876" s="13"/>
      <c r="AZ4876" s="14">
        <v>4053.0</v>
      </c>
      <c r="BA4876" s="13"/>
    </row>
    <row r="4877">
      <c r="A4877" s="11" t="s">
        <v>17453</v>
      </c>
      <c r="B4877" s="11">
        <v>12608.0</v>
      </c>
      <c r="C4877" s="12" t="b">
        <v>1</v>
      </c>
      <c r="D4877" s="12" t="b">
        <v>1</v>
      </c>
      <c r="E4877" s="12" t="b">
        <v>0</v>
      </c>
      <c r="F4877" s="12" t="b">
        <v>0</v>
      </c>
      <c r="G4877" s="12" t="b">
        <v>1</v>
      </c>
      <c r="H4877" s="12" t="b">
        <v>0</v>
      </c>
      <c r="I4877" s="13"/>
      <c r="J4877" s="13"/>
      <c r="K4877" s="12" t="b">
        <v>0</v>
      </c>
      <c r="L4877" s="15">
        <v>45083.0</v>
      </c>
      <c r="M4877" s="11" t="s">
        <v>4740</v>
      </c>
      <c r="N4877" s="11" t="s">
        <v>17454</v>
      </c>
      <c r="O4877" s="11" t="s">
        <v>4742</v>
      </c>
      <c r="P4877" s="11" t="s">
        <v>17455</v>
      </c>
      <c r="Q4877" s="11" t="s">
        <v>972</v>
      </c>
      <c r="R4877" s="11" t="s">
        <v>4743</v>
      </c>
      <c r="S4877" s="11" t="s">
        <v>3881</v>
      </c>
      <c r="V4877" s="13"/>
      <c r="W4877" s="11" t="s">
        <v>17455</v>
      </c>
      <c r="Y4877" s="13"/>
      <c r="Z4877" s="13"/>
      <c r="AA4877" s="11" t="s">
        <v>151</v>
      </c>
      <c r="AB4877" s="13"/>
      <c r="AC4877" s="13"/>
      <c r="AD4877" s="11" t="s">
        <v>4743</v>
      </c>
      <c r="AE4877" s="13"/>
      <c r="AF4877" s="13"/>
      <c r="AG4877" s="11" t="s">
        <v>152</v>
      </c>
      <c r="AH4877" s="11" t="s">
        <v>17456</v>
      </c>
      <c r="AJ4877" s="13"/>
      <c r="AK4877" s="13"/>
      <c r="AL4877" s="13"/>
      <c r="AM4877" s="11" t="s">
        <v>17457</v>
      </c>
      <c r="AO4877" s="13"/>
      <c r="AP4877" s="11" t="s">
        <v>17453</v>
      </c>
      <c r="AR4877" s="13"/>
      <c r="AS4877" s="13"/>
      <c r="AT4877" s="12" t="b">
        <v>1</v>
      </c>
      <c r="AU4877" s="13"/>
      <c r="AV4877" s="17">
        <v>45940.0</v>
      </c>
      <c r="AW4877" s="13"/>
      <c r="AX4877" s="14" t="s">
        <v>155</v>
      </c>
      <c r="AY4877" s="13"/>
      <c r="AZ4877" s="14">
        <v>3741.0</v>
      </c>
      <c r="BA4877" s="13"/>
    </row>
    <row r="4878">
      <c r="A4878" s="11" t="s">
        <v>17458</v>
      </c>
      <c r="B4878" s="11">
        <v>12611.0</v>
      </c>
      <c r="C4878" s="12" t="b">
        <v>1</v>
      </c>
      <c r="D4878" s="12" t="b">
        <v>0</v>
      </c>
      <c r="E4878" s="12" t="b">
        <v>0</v>
      </c>
      <c r="F4878" s="12" t="b">
        <v>0</v>
      </c>
      <c r="G4878" s="12" t="b">
        <v>0</v>
      </c>
      <c r="H4878" s="12" t="b">
        <v>0</v>
      </c>
      <c r="I4878" s="13"/>
      <c r="J4878" s="13"/>
      <c r="K4878" s="12" t="b">
        <v>0</v>
      </c>
      <c r="L4878" s="14" t="s">
        <v>2387</v>
      </c>
      <c r="M4878" s="11" t="s">
        <v>8145</v>
      </c>
      <c r="N4878" s="11" t="s">
        <v>17459</v>
      </c>
      <c r="O4878" s="11" t="s">
        <v>17460</v>
      </c>
      <c r="P4878" s="11" t="s">
        <v>17446</v>
      </c>
      <c r="Q4878" s="11" t="s">
        <v>16866</v>
      </c>
      <c r="R4878" s="11" t="s">
        <v>17461</v>
      </c>
      <c r="S4878" s="11" t="s">
        <v>17462</v>
      </c>
      <c r="U4878" s="13"/>
      <c r="V4878" s="13"/>
      <c r="W4878" s="11" t="s">
        <v>17446</v>
      </c>
      <c r="Z4878" s="13"/>
      <c r="AA4878" s="11" t="s">
        <v>215</v>
      </c>
      <c r="AB4878" s="13"/>
      <c r="AC4878" s="13"/>
      <c r="AD4878" s="11" t="s">
        <v>17461</v>
      </c>
      <c r="AF4878" s="13"/>
      <c r="AG4878" s="11" t="s">
        <v>152</v>
      </c>
      <c r="AH4878" s="11" t="s">
        <v>17448</v>
      </c>
      <c r="AJ4878" s="13"/>
      <c r="AK4878" s="13"/>
      <c r="AL4878" s="13"/>
      <c r="AM4878" s="11" t="s">
        <v>17463</v>
      </c>
      <c r="AO4878" s="13"/>
      <c r="AP4878" s="11" t="s">
        <v>17458</v>
      </c>
      <c r="AR4878" s="13"/>
      <c r="AS4878" s="13"/>
      <c r="AT4878" s="12" t="b">
        <v>1</v>
      </c>
      <c r="AU4878" s="13"/>
      <c r="AV4878" s="17">
        <v>45940.0</v>
      </c>
      <c r="AW4878" s="13"/>
      <c r="AX4878" s="14" t="s">
        <v>155</v>
      </c>
      <c r="AY4878" s="13"/>
      <c r="AZ4878" s="14">
        <v>4054.0</v>
      </c>
      <c r="BA4878" s="13"/>
    </row>
    <row r="4879">
      <c r="A4879" s="11" t="s">
        <v>17464</v>
      </c>
      <c r="B4879" s="11">
        <v>12615.0</v>
      </c>
      <c r="C4879" s="12" t="b">
        <v>1</v>
      </c>
      <c r="D4879" s="12" t="b">
        <v>1</v>
      </c>
      <c r="E4879" s="12" t="b">
        <v>0</v>
      </c>
      <c r="F4879" s="12" t="b">
        <v>0</v>
      </c>
      <c r="G4879" s="12" t="b">
        <v>0</v>
      </c>
      <c r="H4879" s="12" t="b">
        <v>0</v>
      </c>
      <c r="I4879" s="13"/>
      <c r="J4879" s="13"/>
      <c r="K4879" s="12" t="b">
        <v>0</v>
      </c>
      <c r="L4879" s="14" t="s">
        <v>17465</v>
      </c>
      <c r="M4879" s="11" t="s">
        <v>256</v>
      </c>
      <c r="N4879" s="11" t="s">
        <v>17466</v>
      </c>
      <c r="O4879" s="11" t="s">
        <v>1001</v>
      </c>
      <c r="P4879" s="11" t="s">
        <v>17467</v>
      </c>
      <c r="Q4879" s="11" t="s">
        <v>1051</v>
      </c>
      <c r="R4879" s="11" t="s">
        <v>1002</v>
      </c>
      <c r="S4879" s="11" t="s">
        <v>1003</v>
      </c>
      <c r="V4879" s="13"/>
      <c r="W4879" s="11" t="s">
        <v>17467</v>
      </c>
      <c r="Y4879" s="13"/>
      <c r="Z4879" s="13"/>
      <c r="AA4879" s="11" t="s">
        <v>151</v>
      </c>
      <c r="AB4879" s="13"/>
      <c r="AC4879" s="13"/>
      <c r="AD4879" s="11" t="s">
        <v>1002</v>
      </c>
      <c r="AE4879" s="13"/>
      <c r="AF4879" s="13"/>
      <c r="AG4879" s="11" t="s">
        <v>152</v>
      </c>
      <c r="AH4879" s="11" t="s">
        <v>17468</v>
      </c>
      <c r="AJ4879" s="13"/>
      <c r="AK4879" s="13"/>
      <c r="AL4879" s="13"/>
      <c r="AM4879" s="11" t="s">
        <v>17469</v>
      </c>
      <c r="AO4879" s="13"/>
      <c r="AP4879" s="11" t="s">
        <v>17464</v>
      </c>
      <c r="AR4879" s="13"/>
      <c r="AS4879" s="13"/>
      <c r="AT4879" s="12" t="b">
        <v>1</v>
      </c>
      <c r="AU4879" s="13"/>
      <c r="AV4879" s="17">
        <v>45940.0</v>
      </c>
      <c r="AW4879" s="13"/>
      <c r="AX4879" s="14" t="s">
        <v>155</v>
      </c>
      <c r="AY4879" s="13"/>
      <c r="AZ4879" s="14">
        <v>3763.0</v>
      </c>
      <c r="BA4879" s="13"/>
    </row>
    <row r="4880">
      <c r="A4880" s="11" t="s">
        <v>17470</v>
      </c>
      <c r="B4880" s="11">
        <v>12618.0</v>
      </c>
      <c r="C4880" s="12" t="b">
        <v>1</v>
      </c>
      <c r="D4880" s="12" t="b">
        <v>0</v>
      </c>
      <c r="E4880" s="12" t="b">
        <v>0</v>
      </c>
      <c r="F4880" s="12" t="b">
        <v>0</v>
      </c>
      <c r="G4880" s="12" t="b">
        <v>0</v>
      </c>
      <c r="H4880" s="12" t="b">
        <v>0</v>
      </c>
      <c r="I4880" s="13"/>
      <c r="J4880" s="13"/>
      <c r="K4880" s="12" t="b">
        <v>0</v>
      </c>
      <c r="L4880" s="14" t="s">
        <v>17465</v>
      </c>
      <c r="M4880" s="11" t="s">
        <v>1197</v>
      </c>
      <c r="N4880" s="11" t="s">
        <v>17471</v>
      </c>
      <c r="O4880" s="11" t="s">
        <v>1199</v>
      </c>
      <c r="P4880" s="11" t="s">
        <v>17467</v>
      </c>
      <c r="Q4880" s="11" t="s">
        <v>1051</v>
      </c>
      <c r="R4880" s="11" t="s">
        <v>1200</v>
      </c>
      <c r="S4880" s="11" t="s">
        <v>1201</v>
      </c>
      <c r="W4880" s="11" t="s">
        <v>17467</v>
      </c>
      <c r="Y4880" s="13"/>
      <c r="Z4880" s="13"/>
      <c r="AA4880" s="11" t="s">
        <v>597</v>
      </c>
      <c r="AB4880" s="13"/>
      <c r="AC4880" s="13"/>
      <c r="AD4880" s="11" t="s">
        <v>1200</v>
      </c>
      <c r="AE4880" s="13"/>
      <c r="AF4880" s="13"/>
      <c r="AG4880" s="11" t="s">
        <v>152</v>
      </c>
      <c r="AH4880" s="11" t="s">
        <v>17468</v>
      </c>
      <c r="AJ4880" s="13"/>
      <c r="AK4880" s="13"/>
      <c r="AL4880" s="13"/>
      <c r="AM4880" s="11" t="s">
        <v>17472</v>
      </c>
      <c r="AO4880" s="13"/>
      <c r="AP4880" s="11" t="s">
        <v>17470</v>
      </c>
      <c r="AR4880" s="13"/>
      <c r="AS4880" s="13"/>
      <c r="AT4880" s="12" t="b">
        <v>1</v>
      </c>
      <c r="AU4880" s="13"/>
      <c r="AV4880" s="17">
        <v>45940.0</v>
      </c>
      <c r="AW4880" s="13"/>
      <c r="AX4880" s="14" t="s">
        <v>155</v>
      </c>
      <c r="AY4880" s="13"/>
      <c r="AZ4880" s="14">
        <v>3764.0</v>
      </c>
      <c r="BA4880" s="13"/>
    </row>
    <row r="4881">
      <c r="A4881" s="11" t="s">
        <v>17473</v>
      </c>
      <c r="B4881" s="11">
        <v>12625.0</v>
      </c>
      <c r="C4881" s="12" t="b">
        <v>1</v>
      </c>
      <c r="D4881" s="12" t="b">
        <v>0</v>
      </c>
      <c r="E4881" s="12" t="b">
        <v>0</v>
      </c>
      <c r="F4881" s="12" t="b">
        <v>0</v>
      </c>
      <c r="G4881" s="12" t="b">
        <v>0</v>
      </c>
      <c r="H4881" s="12" t="b">
        <v>0</v>
      </c>
      <c r="I4881" s="13"/>
      <c r="J4881" s="13"/>
      <c r="K4881" s="12" t="b">
        <v>0</v>
      </c>
      <c r="L4881" s="14" t="s">
        <v>17465</v>
      </c>
      <c r="M4881" s="11" t="s">
        <v>1203</v>
      </c>
      <c r="N4881" s="11" t="s">
        <v>17474</v>
      </c>
      <c r="O4881" s="11" t="s">
        <v>2418</v>
      </c>
      <c r="P4881" s="11" t="s">
        <v>17467</v>
      </c>
      <c r="Q4881" s="11" t="s">
        <v>1051</v>
      </c>
      <c r="R4881" s="11" t="s">
        <v>2419</v>
      </c>
      <c r="S4881" s="11" t="s">
        <v>2420</v>
      </c>
      <c r="U4881" s="13"/>
      <c r="V4881" s="13"/>
      <c r="W4881" s="11" t="s">
        <v>17467</v>
      </c>
      <c r="Y4881" s="13"/>
      <c r="Z4881" s="13"/>
      <c r="AA4881" s="11" t="s">
        <v>215</v>
      </c>
      <c r="AB4881" s="13"/>
      <c r="AC4881" s="13"/>
      <c r="AD4881" s="11" t="s">
        <v>2419</v>
      </c>
      <c r="AF4881" s="13"/>
      <c r="AG4881" s="11" t="s">
        <v>152</v>
      </c>
      <c r="AH4881" s="11" t="s">
        <v>17468</v>
      </c>
      <c r="AJ4881" s="13"/>
      <c r="AK4881" s="13"/>
      <c r="AL4881" s="13"/>
      <c r="AM4881" s="11" t="s">
        <v>17475</v>
      </c>
      <c r="AO4881" s="13"/>
      <c r="AP4881" s="11" t="s">
        <v>17473</v>
      </c>
      <c r="AR4881" s="13"/>
      <c r="AS4881" s="13"/>
      <c r="AT4881" s="12" t="b">
        <v>1</v>
      </c>
      <c r="AU4881" s="13"/>
      <c r="AV4881" s="17">
        <v>45940.0</v>
      </c>
      <c r="AW4881" s="13"/>
      <c r="AX4881" s="14" t="s">
        <v>155</v>
      </c>
      <c r="AY4881" s="13"/>
      <c r="AZ4881" s="14">
        <v>3765.0</v>
      </c>
      <c r="BA4881" s="13"/>
    </row>
    <row r="4882">
      <c r="A4882" s="11" t="s">
        <v>17476</v>
      </c>
      <c r="B4882" s="11">
        <v>12636.0</v>
      </c>
      <c r="C4882" s="12" t="b">
        <v>1</v>
      </c>
      <c r="D4882" s="12" t="b">
        <v>0</v>
      </c>
      <c r="E4882" s="12" t="b">
        <v>0</v>
      </c>
      <c r="F4882" s="12" t="b">
        <v>0</v>
      </c>
      <c r="G4882" s="12" t="b">
        <v>0</v>
      </c>
      <c r="H4882" s="12" t="b">
        <v>0</v>
      </c>
      <c r="I4882" s="13"/>
      <c r="J4882" s="13"/>
      <c r="K4882" s="12" t="b">
        <v>0</v>
      </c>
      <c r="L4882" s="14" t="s">
        <v>17477</v>
      </c>
      <c r="M4882" s="11" t="s">
        <v>1197</v>
      </c>
      <c r="N4882" s="11" t="s">
        <v>17478</v>
      </c>
      <c r="O4882" s="11" t="s">
        <v>1199</v>
      </c>
      <c r="P4882" s="11" t="s">
        <v>17479</v>
      </c>
      <c r="Q4882" s="11" t="s">
        <v>17480</v>
      </c>
      <c r="R4882" s="11" t="s">
        <v>1200</v>
      </c>
      <c r="S4882" s="11" t="s">
        <v>1201</v>
      </c>
      <c r="W4882" s="11" t="s">
        <v>17479</v>
      </c>
      <c r="AA4882" s="11" t="s">
        <v>215</v>
      </c>
      <c r="AB4882" s="13"/>
      <c r="AC4882" s="13"/>
      <c r="AD4882" s="11" t="s">
        <v>1200</v>
      </c>
      <c r="AE4882" s="13"/>
      <c r="AF4882" s="13"/>
      <c r="AG4882" s="11" t="s">
        <v>152</v>
      </c>
      <c r="AH4882" s="11" t="s">
        <v>17481</v>
      </c>
      <c r="AJ4882" s="13"/>
      <c r="AK4882" s="13"/>
      <c r="AL4882" s="13"/>
      <c r="AM4882" s="11" t="s">
        <v>17482</v>
      </c>
      <c r="AO4882" s="13"/>
      <c r="AP4882" s="11" t="s">
        <v>17476</v>
      </c>
      <c r="AR4882" s="13"/>
      <c r="AS4882" s="13"/>
      <c r="AT4882" s="12" t="b">
        <v>1</v>
      </c>
      <c r="AU4882" s="13"/>
      <c r="AV4882" s="17">
        <v>45940.0</v>
      </c>
      <c r="AW4882" s="13"/>
      <c r="AX4882" s="14" t="s">
        <v>155</v>
      </c>
      <c r="AY4882" s="13"/>
      <c r="AZ4882" s="14">
        <v>4135.0</v>
      </c>
      <c r="BA4882" s="13"/>
    </row>
    <row r="4883">
      <c r="A4883" s="11" t="s">
        <v>17483</v>
      </c>
      <c r="B4883" s="11">
        <v>12637.0</v>
      </c>
      <c r="C4883" s="12" t="b">
        <v>0</v>
      </c>
      <c r="D4883" s="12" t="b">
        <v>0</v>
      </c>
      <c r="E4883" s="12" t="b">
        <v>0</v>
      </c>
      <c r="F4883" s="12" t="b">
        <v>0</v>
      </c>
      <c r="G4883" s="12" t="b">
        <v>0</v>
      </c>
      <c r="H4883" s="12" t="b">
        <v>0</v>
      </c>
      <c r="I4883" s="13"/>
      <c r="J4883" s="13"/>
      <c r="K4883" s="12" t="b">
        <v>0</v>
      </c>
      <c r="L4883" s="14" t="s">
        <v>17477</v>
      </c>
      <c r="M4883" s="11" t="s">
        <v>17346</v>
      </c>
      <c r="N4883" s="11" t="s">
        <v>17484</v>
      </c>
      <c r="O4883" s="11" t="s">
        <v>17485</v>
      </c>
      <c r="P4883" s="11" t="s">
        <v>17479</v>
      </c>
      <c r="Q4883" s="11" t="s">
        <v>17480</v>
      </c>
      <c r="R4883" s="11" t="s">
        <v>17486</v>
      </c>
      <c r="S4883" s="11" t="s">
        <v>17487</v>
      </c>
      <c r="U4883" s="13"/>
      <c r="V4883" s="13"/>
      <c r="W4883" s="11" t="s">
        <v>17479</v>
      </c>
      <c r="AA4883" s="11" t="s">
        <v>151</v>
      </c>
      <c r="AB4883" s="13"/>
      <c r="AC4883" s="13"/>
      <c r="AD4883" s="11" t="s">
        <v>17486</v>
      </c>
      <c r="AE4883" s="13"/>
      <c r="AF4883" s="13"/>
      <c r="AG4883" s="11" t="s">
        <v>152</v>
      </c>
      <c r="AH4883" s="11" t="s">
        <v>17481</v>
      </c>
      <c r="AJ4883" s="13"/>
      <c r="AK4883" s="13"/>
      <c r="AL4883" s="13"/>
      <c r="AM4883" s="11" t="s">
        <v>17488</v>
      </c>
      <c r="AO4883" s="13"/>
      <c r="AP4883" s="11" t="s">
        <v>17483</v>
      </c>
      <c r="AR4883" s="13"/>
      <c r="AS4883" s="13"/>
      <c r="AT4883" s="12" t="b">
        <v>1</v>
      </c>
      <c r="AU4883" s="13"/>
      <c r="AV4883" s="17">
        <v>45940.0</v>
      </c>
      <c r="AW4883" s="13"/>
      <c r="AX4883" s="14" t="s">
        <v>155</v>
      </c>
      <c r="AY4883" s="13"/>
      <c r="AZ4883" s="14">
        <v>4136.0</v>
      </c>
      <c r="BA4883" s="13"/>
    </row>
    <row r="4884">
      <c r="A4884" s="11" t="s">
        <v>17489</v>
      </c>
      <c r="B4884" s="11">
        <v>12638.0</v>
      </c>
      <c r="C4884" s="12" t="b">
        <v>1</v>
      </c>
      <c r="D4884" s="12" t="b">
        <v>1</v>
      </c>
      <c r="E4884" s="12" t="b">
        <v>0</v>
      </c>
      <c r="F4884" s="12" t="b">
        <v>0</v>
      </c>
      <c r="G4884" s="12" t="b">
        <v>0</v>
      </c>
      <c r="H4884" s="12" t="b">
        <v>0</v>
      </c>
      <c r="I4884" s="13"/>
      <c r="J4884" s="13"/>
      <c r="K4884" s="12" t="b">
        <v>0</v>
      </c>
      <c r="L4884" s="14" t="s">
        <v>17477</v>
      </c>
      <c r="M4884" s="11" t="s">
        <v>12109</v>
      </c>
      <c r="N4884" s="11" t="s">
        <v>17490</v>
      </c>
      <c r="O4884" s="11" t="s">
        <v>17491</v>
      </c>
      <c r="P4884" s="11" t="s">
        <v>17479</v>
      </c>
      <c r="Q4884" s="11" t="s">
        <v>17480</v>
      </c>
      <c r="R4884" s="11" t="s">
        <v>17492</v>
      </c>
      <c r="S4884" s="11" t="s">
        <v>17493</v>
      </c>
      <c r="V4884" s="13"/>
      <c r="W4884" s="11" t="s">
        <v>17479</v>
      </c>
      <c r="AA4884" s="11" t="s">
        <v>151</v>
      </c>
      <c r="AB4884" s="13"/>
      <c r="AC4884" s="13"/>
      <c r="AD4884" s="11" t="s">
        <v>17492</v>
      </c>
      <c r="AE4884" s="13"/>
      <c r="AF4884" s="13"/>
      <c r="AG4884" s="11" t="s">
        <v>152</v>
      </c>
      <c r="AH4884" s="11" t="s">
        <v>17481</v>
      </c>
      <c r="AJ4884" s="13"/>
      <c r="AK4884" s="13"/>
      <c r="AL4884" s="13"/>
      <c r="AM4884" s="11" t="s">
        <v>17494</v>
      </c>
      <c r="AO4884" s="13"/>
      <c r="AP4884" s="11" t="s">
        <v>17489</v>
      </c>
      <c r="AR4884" s="13"/>
      <c r="AS4884" s="13"/>
      <c r="AT4884" s="12" t="b">
        <v>1</v>
      </c>
      <c r="AU4884" s="13"/>
      <c r="AV4884" s="17">
        <v>45940.0</v>
      </c>
      <c r="AW4884" s="13"/>
      <c r="AX4884" s="14" t="s">
        <v>155</v>
      </c>
      <c r="AY4884" s="13"/>
      <c r="AZ4884" s="14">
        <v>4137.0</v>
      </c>
      <c r="BA4884" s="13"/>
    </row>
    <row r="4885">
      <c r="A4885" s="11" t="s">
        <v>17495</v>
      </c>
      <c r="B4885" s="11">
        <v>12639.0</v>
      </c>
      <c r="C4885" s="12" t="b">
        <v>1</v>
      </c>
      <c r="D4885" s="12" t="b">
        <v>0</v>
      </c>
      <c r="E4885" s="12" t="b">
        <v>0</v>
      </c>
      <c r="F4885" s="12" t="b">
        <v>0</v>
      </c>
      <c r="G4885" s="12" t="b">
        <v>0</v>
      </c>
      <c r="H4885" s="12" t="b">
        <v>0</v>
      </c>
      <c r="I4885" s="13"/>
      <c r="J4885" s="13"/>
      <c r="K4885" s="12" t="b">
        <v>0</v>
      </c>
      <c r="L4885" s="14" t="s">
        <v>17477</v>
      </c>
      <c r="M4885" s="11" t="s">
        <v>1214</v>
      </c>
      <c r="N4885" s="11" t="s">
        <v>17496</v>
      </c>
      <c r="O4885" s="11" t="s">
        <v>14078</v>
      </c>
      <c r="P4885" s="11" t="s">
        <v>17479</v>
      </c>
      <c r="Q4885" s="11" t="s">
        <v>17480</v>
      </c>
      <c r="R4885" s="11" t="s">
        <v>14079</v>
      </c>
      <c r="S4885" s="11" t="s">
        <v>9607</v>
      </c>
      <c r="U4885" s="13"/>
      <c r="V4885" s="13"/>
      <c r="W4885" s="11" t="s">
        <v>17479</v>
      </c>
      <c r="AA4885" s="11" t="s">
        <v>215</v>
      </c>
      <c r="AB4885" s="13"/>
      <c r="AC4885" s="13"/>
      <c r="AD4885" s="11" t="s">
        <v>14079</v>
      </c>
      <c r="AF4885" s="13"/>
      <c r="AG4885" s="11" t="s">
        <v>152</v>
      </c>
      <c r="AH4885" s="11" t="s">
        <v>17481</v>
      </c>
      <c r="AJ4885" s="13"/>
      <c r="AK4885" s="13"/>
      <c r="AL4885" s="13"/>
      <c r="AM4885" s="11" t="s">
        <v>17497</v>
      </c>
      <c r="AO4885" s="13"/>
      <c r="AP4885" s="11" t="s">
        <v>17495</v>
      </c>
      <c r="AR4885" s="13"/>
      <c r="AS4885" s="13"/>
      <c r="AT4885" s="12" t="b">
        <v>1</v>
      </c>
      <c r="AU4885" s="13"/>
      <c r="AV4885" s="17">
        <v>45940.0</v>
      </c>
      <c r="AW4885" s="13"/>
      <c r="AX4885" s="14" t="s">
        <v>155</v>
      </c>
      <c r="AY4885" s="13"/>
      <c r="AZ4885" s="14">
        <v>4138.0</v>
      </c>
      <c r="BA4885" s="13"/>
    </row>
    <row r="4886">
      <c r="A4886" s="11" t="s">
        <v>17498</v>
      </c>
      <c r="B4886" s="11">
        <v>12641.0</v>
      </c>
      <c r="C4886" s="12" t="b">
        <v>1</v>
      </c>
      <c r="D4886" s="12" t="b">
        <v>0</v>
      </c>
      <c r="E4886" s="12" t="b">
        <v>0</v>
      </c>
      <c r="F4886" s="12" t="b">
        <v>0</v>
      </c>
      <c r="G4886" s="12" t="b">
        <v>0</v>
      </c>
      <c r="H4886" s="12" t="b">
        <v>0</v>
      </c>
      <c r="I4886" s="13"/>
      <c r="J4886" s="13"/>
      <c r="K4886" s="12" t="b">
        <v>0</v>
      </c>
      <c r="L4886" s="14" t="s">
        <v>17477</v>
      </c>
      <c r="M4886" s="11" t="s">
        <v>16900</v>
      </c>
      <c r="N4886" s="11" t="s">
        <v>17499</v>
      </c>
      <c r="O4886" s="11" t="s">
        <v>17500</v>
      </c>
      <c r="P4886" s="11" t="s">
        <v>17479</v>
      </c>
      <c r="Q4886" s="11" t="s">
        <v>17480</v>
      </c>
      <c r="R4886" s="11" t="s">
        <v>17501</v>
      </c>
      <c r="S4886" s="11" t="s">
        <v>17502</v>
      </c>
      <c r="U4886" s="13"/>
      <c r="V4886" s="13"/>
      <c r="W4886" s="11" t="s">
        <v>17479</v>
      </c>
      <c r="AA4886" s="11" t="s">
        <v>151</v>
      </c>
      <c r="AB4886" s="13"/>
      <c r="AC4886" s="13"/>
      <c r="AD4886" s="11" t="s">
        <v>17501</v>
      </c>
      <c r="AE4886" s="13"/>
      <c r="AF4886" s="13"/>
      <c r="AG4886" s="11" t="s">
        <v>152</v>
      </c>
      <c r="AH4886" s="11" t="s">
        <v>17481</v>
      </c>
      <c r="AJ4886" s="13"/>
      <c r="AK4886" s="13"/>
      <c r="AL4886" s="13"/>
      <c r="AM4886" s="11" t="s">
        <v>17503</v>
      </c>
      <c r="AO4886" s="13"/>
      <c r="AP4886" s="11" t="s">
        <v>17498</v>
      </c>
      <c r="AR4886" s="13"/>
      <c r="AS4886" s="13"/>
      <c r="AT4886" s="12" t="b">
        <v>1</v>
      </c>
      <c r="AU4886" s="13"/>
      <c r="AV4886" s="17">
        <v>45940.0</v>
      </c>
      <c r="AW4886" s="13"/>
      <c r="AX4886" s="14" t="s">
        <v>155</v>
      </c>
      <c r="AY4886" s="13"/>
      <c r="AZ4886" s="14">
        <v>4139.0</v>
      </c>
      <c r="BA4886" s="13"/>
    </row>
    <row r="4887">
      <c r="A4887" s="11" t="s">
        <v>17504</v>
      </c>
      <c r="B4887" s="11">
        <v>12643.0</v>
      </c>
      <c r="C4887" s="12" t="b">
        <v>1</v>
      </c>
      <c r="D4887" s="12" t="b">
        <v>1</v>
      </c>
      <c r="E4887" s="12" t="b">
        <v>0</v>
      </c>
      <c r="F4887" s="12" t="b">
        <v>0</v>
      </c>
      <c r="G4887" s="12" t="b">
        <v>0</v>
      </c>
      <c r="H4887" s="12" t="b">
        <v>0</v>
      </c>
      <c r="I4887" s="13"/>
      <c r="J4887" s="13"/>
      <c r="K4887" s="12" t="b">
        <v>0</v>
      </c>
      <c r="L4887" s="14" t="s">
        <v>17477</v>
      </c>
      <c r="M4887" s="11" t="s">
        <v>8145</v>
      </c>
      <c r="N4887" s="11" t="s">
        <v>17505</v>
      </c>
      <c r="O4887" s="11" t="s">
        <v>17506</v>
      </c>
      <c r="P4887" s="11" t="s">
        <v>17479</v>
      </c>
      <c r="Q4887" s="11" t="s">
        <v>17480</v>
      </c>
      <c r="R4887" s="11" t="s">
        <v>17507</v>
      </c>
      <c r="S4887" s="11" t="s">
        <v>17508</v>
      </c>
      <c r="V4887" s="13"/>
      <c r="W4887" s="11" t="s">
        <v>17479</v>
      </c>
      <c r="AA4887" s="11" t="s">
        <v>151</v>
      </c>
      <c r="AB4887" s="13"/>
      <c r="AC4887" s="13"/>
      <c r="AD4887" s="11" t="s">
        <v>17507</v>
      </c>
      <c r="AE4887" s="13"/>
      <c r="AF4887" s="13"/>
      <c r="AG4887" s="11" t="s">
        <v>152</v>
      </c>
      <c r="AH4887" s="11" t="s">
        <v>17481</v>
      </c>
      <c r="AJ4887" s="13"/>
      <c r="AK4887" s="13"/>
      <c r="AL4887" s="13"/>
      <c r="AM4887" s="11" t="s">
        <v>17509</v>
      </c>
      <c r="AO4887" s="13"/>
      <c r="AP4887" s="11" t="s">
        <v>17504</v>
      </c>
      <c r="AR4887" s="13"/>
      <c r="AS4887" s="13"/>
      <c r="AT4887" s="12" t="b">
        <v>1</v>
      </c>
      <c r="AU4887" s="13"/>
      <c r="AV4887" s="17">
        <v>45940.0</v>
      </c>
      <c r="AW4887" s="13"/>
      <c r="AX4887" s="14" t="s">
        <v>155</v>
      </c>
      <c r="AY4887" s="13"/>
      <c r="AZ4887" s="14">
        <v>4140.0</v>
      </c>
      <c r="BA4887" s="13"/>
    </row>
    <row r="4888">
      <c r="A4888" s="11" t="s">
        <v>17510</v>
      </c>
      <c r="B4888" s="11">
        <v>12644.0</v>
      </c>
      <c r="C4888" s="12" t="b">
        <v>1</v>
      </c>
      <c r="D4888" s="12" t="b">
        <v>0</v>
      </c>
      <c r="E4888" s="12" t="b">
        <v>0</v>
      </c>
      <c r="F4888" s="12" t="b">
        <v>0</v>
      </c>
      <c r="G4888" s="12" t="b">
        <v>0</v>
      </c>
      <c r="H4888" s="12" t="b">
        <v>0</v>
      </c>
      <c r="I4888" s="13"/>
      <c r="J4888" s="13"/>
      <c r="K4888" s="12" t="b">
        <v>0</v>
      </c>
      <c r="L4888" s="14" t="s">
        <v>17477</v>
      </c>
      <c r="M4888" s="11" t="s">
        <v>12109</v>
      </c>
      <c r="N4888" s="11" t="s">
        <v>17511</v>
      </c>
      <c r="O4888" s="11" t="s">
        <v>17512</v>
      </c>
      <c r="P4888" s="11" t="s">
        <v>17479</v>
      </c>
      <c r="Q4888" s="11" t="s">
        <v>17480</v>
      </c>
      <c r="R4888" s="11" t="s">
        <v>17513</v>
      </c>
      <c r="S4888" s="11" t="s">
        <v>17514</v>
      </c>
      <c r="V4888" s="13"/>
      <c r="W4888" s="11" t="s">
        <v>17479</v>
      </c>
      <c r="AA4888" s="11" t="s">
        <v>215</v>
      </c>
      <c r="AB4888" s="13"/>
      <c r="AC4888" s="13"/>
      <c r="AD4888" s="11" t="s">
        <v>17513</v>
      </c>
      <c r="AE4888" s="13"/>
      <c r="AF4888" s="13"/>
      <c r="AG4888" s="11" t="s">
        <v>152</v>
      </c>
      <c r="AH4888" s="11" t="s">
        <v>17481</v>
      </c>
      <c r="AJ4888" s="13"/>
      <c r="AK4888" s="13"/>
      <c r="AL4888" s="13"/>
      <c r="AM4888" s="11" t="s">
        <v>17515</v>
      </c>
      <c r="AO4888" s="13"/>
      <c r="AP4888" s="11" t="s">
        <v>17510</v>
      </c>
      <c r="AR4888" s="13"/>
      <c r="AS4888" s="13"/>
      <c r="AT4888" s="12" t="b">
        <v>1</v>
      </c>
      <c r="AU4888" s="13"/>
      <c r="AV4888" s="17">
        <v>45940.0</v>
      </c>
      <c r="AW4888" s="13"/>
      <c r="AX4888" s="14" t="s">
        <v>155</v>
      </c>
      <c r="AY4888" s="13"/>
      <c r="AZ4888" s="14">
        <v>4141.0</v>
      </c>
      <c r="BA4888" s="13"/>
    </row>
    <row r="4889">
      <c r="A4889" s="11" t="s">
        <v>17516</v>
      </c>
      <c r="B4889" s="11">
        <v>12652.0</v>
      </c>
      <c r="C4889" s="12" t="b">
        <v>1</v>
      </c>
      <c r="D4889" s="12" t="b">
        <v>0</v>
      </c>
      <c r="E4889" s="12" t="b">
        <v>0</v>
      </c>
      <c r="F4889" s="12" t="b">
        <v>0</v>
      </c>
      <c r="G4889" s="12" t="b">
        <v>0</v>
      </c>
      <c r="H4889" s="12" t="b">
        <v>0</v>
      </c>
      <c r="I4889" s="13"/>
      <c r="J4889" s="13"/>
      <c r="K4889" s="12" t="b">
        <v>0</v>
      </c>
      <c r="L4889" s="15">
        <v>44691.0</v>
      </c>
      <c r="M4889" s="11" t="s">
        <v>1197</v>
      </c>
      <c r="N4889" s="11" t="s">
        <v>17517</v>
      </c>
      <c r="O4889" s="11" t="s">
        <v>1199</v>
      </c>
      <c r="P4889" s="11" t="s">
        <v>17518</v>
      </c>
      <c r="Q4889" s="11" t="s">
        <v>972</v>
      </c>
      <c r="R4889" s="11" t="s">
        <v>1200</v>
      </c>
      <c r="S4889" s="11" t="s">
        <v>1201</v>
      </c>
      <c r="W4889" s="11" t="s">
        <v>17518</v>
      </c>
      <c r="X4889" s="13"/>
      <c r="Y4889" s="13"/>
      <c r="Z4889" s="13"/>
      <c r="AA4889" s="11" t="s">
        <v>151</v>
      </c>
      <c r="AB4889" s="13"/>
      <c r="AC4889" s="13"/>
      <c r="AD4889" s="11" t="s">
        <v>1200</v>
      </c>
      <c r="AE4889" s="13"/>
      <c r="AF4889" s="13"/>
      <c r="AG4889" s="11" t="s">
        <v>152</v>
      </c>
      <c r="AH4889" s="11" t="s">
        <v>17519</v>
      </c>
      <c r="AJ4889" s="13"/>
      <c r="AK4889" s="13"/>
      <c r="AL4889" s="13"/>
      <c r="AM4889" s="11" t="s">
        <v>17520</v>
      </c>
      <c r="AO4889" s="13"/>
      <c r="AP4889" s="11" t="s">
        <v>17516</v>
      </c>
      <c r="AR4889" s="13"/>
      <c r="AS4889" s="13"/>
      <c r="AT4889" s="12" t="b">
        <v>1</v>
      </c>
      <c r="AU4889" s="13"/>
      <c r="AV4889" s="17">
        <v>45940.0</v>
      </c>
      <c r="AW4889" s="13"/>
      <c r="AX4889" s="14" t="s">
        <v>155</v>
      </c>
      <c r="AY4889" s="13"/>
      <c r="AZ4889" s="14">
        <v>3720.0</v>
      </c>
      <c r="BA4889" s="13"/>
    </row>
    <row r="4890">
      <c r="A4890" s="11" t="s">
        <v>17521</v>
      </c>
      <c r="B4890" s="11">
        <v>12654.0</v>
      </c>
      <c r="C4890" s="12" t="b">
        <v>1</v>
      </c>
      <c r="D4890" s="12" t="b">
        <v>0</v>
      </c>
      <c r="E4890" s="12" t="b">
        <v>0</v>
      </c>
      <c r="F4890" s="12" t="b">
        <v>0</v>
      </c>
      <c r="G4890" s="12" t="b">
        <v>0</v>
      </c>
      <c r="H4890" s="12" t="b">
        <v>0</v>
      </c>
      <c r="I4890" s="13"/>
      <c r="J4890" s="13"/>
      <c r="K4890" s="12" t="b">
        <v>0</v>
      </c>
      <c r="L4890" s="15">
        <v>44691.0</v>
      </c>
      <c r="M4890" s="11" t="s">
        <v>16900</v>
      </c>
      <c r="N4890" s="11" t="s">
        <v>17522</v>
      </c>
      <c r="O4890" s="11" t="s">
        <v>17523</v>
      </c>
      <c r="P4890" s="11" t="s">
        <v>17518</v>
      </c>
      <c r="Q4890" s="11" t="s">
        <v>972</v>
      </c>
      <c r="R4890" s="11" t="s">
        <v>17524</v>
      </c>
      <c r="S4890" s="11" t="s">
        <v>3800</v>
      </c>
      <c r="U4890" s="13"/>
      <c r="V4890" s="13"/>
      <c r="W4890" s="11" t="s">
        <v>17518</v>
      </c>
      <c r="X4890" s="13"/>
      <c r="Y4890" s="13"/>
      <c r="Z4890" s="13"/>
      <c r="AA4890" s="11" t="s">
        <v>151</v>
      </c>
      <c r="AB4890" s="13"/>
      <c r="AC4890" s="13"/>
      <c r="AD4890" s="11" t="s">
        <v>17524</v>
      </c>
      <c r="AE4890" s="13"/>
      <c r="AF4890" s="13"/>
      <c r="AG4890" s="11" t="s">
        <v>152</v>
      </c>
      <c r="AH4890" s="11" t="s">
        <v>17519</v>
      </c>
      <c r="AJ4890" s="13"/>
      <c r="AK4890" s="13"/>
      <c r="AL4890" s="13"/>
      <c r="AM4890" s="11" t="s">
        <v>17525</v>
      </c>
      <c r="AO4890" s="13"/>
      <c r="AP4890" s="11" t="s">
        <v>17521</v>
      </c>
      <c r="AR4890" s="13"/>
      <c r="AS4890" s="13"/>
      <c r="AT4890" s="12" t="b">
        <v>1</v>
      </c>
      <c r="AU4890" s="13"/>
      <c r="AV4890" s="17">
        <v>45940.0</v>
      </c>
      <c r="AW4890" s="13"/>
      <c r="AX4890" s="14" t="s">
        <v>155</v>
      </c>
      <c r="AY4890" s="13"/>
      <c r="AZ4890" s="14">
        <v>3721.0</v>
      </c>
      <c r="BA4890" s="13"/>
    </row>
    <row r="4891">
      <c r="A4891" s="11" t="s">
        <v>17526</v>
      </c>
      <c r="B4891" s="11">
        <v>12658.0</v>
      </c>
      <c r="C4891" s="12" t="b">
        <v>1</v>
      </c>
      <c r="D4891" s="12" t="b">
        <v>0</v>
      </c>
      <c r="E4891" s="12" t="b">
        <v>0</v>
      </c>
      <c r="F4891" s="12" t="b">
        <v>0</v>
      </c>
      <c r="G4891" s="12" t="b">
        <v>0</v>
      </c>
      <c r="H4891" s="12" t="b">
        <v>0</v>
      </c>
      <c r="I4891" s="13"/>
      <c r="J4891" s="13"/>
      <c r="K4891" s="12" t="b">
        <v>0</v>
      </c>
      <c r="L4891" s="15">
        <v>44691.0</v>
      </c>
      <c r="M4891" s="11" t="s">
        <v>256</v>
      </c>
      <c r="N4891" s="11" t="s">
        <v>17527</v>
      </c>
      <c r="O4891" s="11" t="s">
        <v>1001</v>
      </c>
      <c r="P4891" s="11" t="s">
        <v>17518</v>
      </c>
      <c r="Q4891" s="11" t="s">
        <v>972</v>
      </c>
      <c r="R4891" s="11" t="s">
        <v>1002</v>
      </c>
      <c r="S4891" s="11" t="s">
        <v>1003</v>
      </c>
      <c r="V4891" s="13"/>
      <c r="W4891" s="11" t="s">
        <v>17518</v>
      </c>
      <c r="X4891" s="13"/>
      <c r="Y4891" s="13"/>
      <c r="Z4891" s="13"/>
      <c r="AA4891" s="11" t="s">
        <v>151</v>
      </c>
      <c r="AB4891" s="13"/>
      <c r="AC4891" s="13"/>
      <c r="AD4891" s="11" t="s">
        <v>1002</v>
      </c>
      <c r="AE4891" s="13"/>
      <c r="AF4891" s="13"/>
      <c r="AG4891" s="11" t="s">
        <v>152</v>
      </c>
      <c r="AH4891" s="11" t="s">
        <v>17519</v>
      </c>
      <c r="AJ4891" s="13"/>
      <c r="AK4891" s="13"/>
      <c r="AL4891" s="13"/>
      <c r="AM4891" s="11" t="s">
        <v>17528</v>
      </c>
      <c r="AO4891" s="13"/>
      <c r="AP4891" s="11" t="s">
        <v>17526</v>
      </c>
      <c r="AR4891" s="13"/>
      <c r="AS4891" s="13"/>
      <c r="AT4891" s="12" t="b">
        <v>1</v>
      </c>
      <c r="AU4891" s="13"/>
      <c r="AV4891" s="17">
        <v>45940.0</v>
      </c>
      <c r="AW4891" s="13"/>
      <c r="AX4891" s="14" t="s">
        <v>155</v>
      </c>
      <c r="AY4891" s="13"/>
      <c r="AZ4891" s="14">
        <v>3722.0</v>
      </c>
      <c r="BA4891" s="13"/>
    </row>
    <row r="4892">
      <c r="A4892" s="11" t="s">
        <v>17529</v>
      </c>
      <c r="B4892" s="11">
        <v>12661.0</v>
      </c>
      <c r="C4892" s="12" t="b">
        <v>1</v>
      </c>
      <c r="D4892" s="12" t="b">
        <v>0</v>
      </c>
      <c r="E4892" s="12" t="b">
        <v>0</v>
      </c>
      <c r="F4892" s="12" t="b">
        <v>0</v>
      </c>
      <c r="G4892" s="12" t="b">
        <v>0</v>
      </c>
      <c r="H4892" s="12" t="b">
        <v>0</v>
      </c>
      <c r="I4892" s="13"/>
      <c r="J4892" s="13"/>
      <c r="K4892" s="12" t="b">
        <v>0</v>
      </c>
      <c r="L4892" s="15">
        <v>44691.0</v>
      </c>
      <c r="M4892" s="11" t="s">
        <v>282</v>
      </c>
      <c r="N4892" s="11" t="s">
        <v>17530</v>
      </c>
      <c r="O4892" s="11" t="s">
        <v>17266</v>
      </c>
      <c r="P4892" s="11" t="s">
        <v>17518</v>
      </c>
      <c r="Q4892" s="11" t="s">
        <v>972</v>
      </c>
      <c r="R4892" s="11" t="s">
        <v>17267</v>
      </c>
      <c r="S4892" s="11" t="s">
        <v>17268</v>
      </c>
      <c r="V4892" s="13"/>
      <c r="W4892" s="11" t="s">
        <v>17518</v>
      </c>
      <c r="X4892" s="13"/>
      <c r="Y4892" s="13"/>
      <c r="Z4892" s="13"/>
      <c r="AA4892" s="11" t="s">
        <v>151</v>
      </c>
      <c r="AB4892" s="13"/>
      <c r="AC4892" s="13"/>
      <c r="AD4892" s="11" t="s">
        <v>17267</v>
      </c>
      <c r="AE4892" s="13"/>
      <c r="AF4892" s="13"/>
      <c r="AG4892" s="11" t="s">
        <v>152</v>
      </c>
      <c r="AH4892" s="11" t="s">
        <v>17519</v>
      </c>
      <c r="AJ4892" s="13"/>
      <c r="AK4892" s="13"/>
      <c r="AL4892" s="13"/>
      <c r="AM4892" s="11" t="s">
        <v>17531</v>
      </c>
      <c r="AO4892" s="13"/>
      <c r="AP4892" s="11" t="s">
        <v>17529</v>
      </c>
      <c r="AR4892" s="13"/>
      <c r="AS4892" s="13"/>
      <c r="AT4892" s="12" t="b">
        <v>1</v>
      </c>
      <c r="AU4892" s="13"/>
      <c r="AV4892" s="17">
        <v>45940.0</v>
      </c>
      <c r="AW4892" s="13"/>
      <c r="AX4892" s="14" t="s">
        <v>155</v>
      </c>
      <c r="AY4892" s="13"/>
      <c r="AZ4892" s="14">
        <v>3723.0</v>
      </c>
      <c r="BA4892" s="13"/>
    </row>
    <row r="4893">
      <c r="A4893" s="11" t="s">
        <v>17532</v>
      </c>
      <c r="B4893" s="11">
        <v>12666.0</v>
      </c>
      <c r="C4893" s="12" t="b">
        <v>1</v>
      </c>
      <c r="D4893" s="12" t="b">
        <v>0</v>
      </c>
      <c r="E4893" s="12" t="b">
        <v>0</v>
      </c>
      <c r="F4893" s="12" t="b">
        <v>0</v>
      </c>
      <c r="G4893" s="12" t="b">
        <v>0</v>
      </c>
      <c r="H4893" s="12" t="b">
        <v>0</v>
      </c>
      <c r="I4893" s="13"/>
      <c r="J4893" s="13"/>
      <c r="K4893" s="12" t="b">
        <v>0</v>
      </c>
      <c r="L4893" s="15">
        <v>44691.0</v>
      </c>
      <c r="M4893" s="11" t="s">
        <v>4740</v>
      </c>
      <c r="N4893" s="11" t="s">
        <v>17533</v>
      </c>
      <c r="O4893" s="11" t="s">
        <v>17534</v>
      </c>
      <c r="P4893" s="11" t="s">
        <v>17518</v>
      </c>
      <c r="Q4893" s="11" t="s">
        <v>972</v>
      </c>
      <c r="R4893" s="11" t="s">
        <v>17535</v>
      </c>
      <c r="S4893" s="11" t="s">
        <v>17536</v>
      </c>
      <c r="V4893" s="13"/>
      <c r="W4893" s="11" t="s">
        <v>17518</v>
      </c>
      <c r="X4893" s="13"/>
      <c r="Y4893" s="13"/>
      <c r="Z4893" s="13"/>
      <c r="AA4893" s="11" t="s">
        <v>151</v>
      </c>
      <c r="AB4893" s="13"/>
      <c r="AC4893" s="13"/>
      <c r="AD4893" s="11" t="s">
        <v>17535</v>
      </c>
      <c r="AF4893" s="13"/>
      <c r="AG4893" s="11" t="s">
        <v>152</v>
      </c>
      <c r="AH4893" s="11" t="s">
        <v>17519</v>
      </c>
      <c r="AJ4893" s="13"/>
      <c r="AK4893" s="13"/>
      <c r="AL4893" s="13"/>
      <c r="AM4893" s="11" t="s">
        <v>17537</v>
      </c>
      <c r="AO4893" s="13"/>
      <c r="AP4893" s="11" t="s">
        <v>17532</v>
      </c>
      <c r="AR4893" s="13"/>
      <c r="AS4893" s="13"/>
      <c r="AT4893" s="12" t="b">
        <v>1</v>
      </c>
      <c r="AU4893" s="13"/>
      <c r="AV4893" s="17">
        <v>45940.0</v>
      </c>
      <c r="AW4893" s="13"/>
      <c r="AX4893" s="14" t="s">
        <v>155</v>
      </c>
      <c r="AY4893" s="13"/>
      <c r="AZ4893" s="14">
        <v>3724.0</v>
      </c>
      <c r="BA4893" s="13"/>
    </row>
    <row r="4894">
      <c r="A4894" s="11" t="s">
        <v>17538</v>
      </c>
      <c r="B4894" s="11">
        <v>12680.0</v>
      </c>
      <c r="C4894" s="12" t="b">
        <v>1</v>
      </c>
      <c r="D4894" s="12" t="b">
        <v>0</v>
      </c>
      <c r="E4894" s="12" t="b">
        <v>0</v>
      </c>
      <c r="F4894" s="12" t="b">
        <v>0</v>
      </c>
      <c r="G4894" s="12" t="b">
        <v>0</v>
      </c>
      <c r="H4894" s="12" t="b">
        <v>0</v>
      </c>
      <c r="I4894" s="13"/>
      <c r="J4894" s="13"/>
      <c r="K4894" s="12" t="b">
        <v>0</v>
      </c>
      <c r="L4894" s="15">
        <v>45083.0</v>
      </c>
      <c r="M4894" s="11" t="s">
        <v>1214</v>
      </c>
      <c r="N4894" s="11" t="s">
        <v>17539</v>
      </c>
      <c r="O4894" s="11" t="s">
        <v>1625</v>
      </c>
      <c r="P4894" s="11" t="s">
        <v>17455</v>
      </c>
      <c r="Q4894" s="11" t="s">
        <v>972</v>
      </c>
      <c r="R4894" s="11" t="s">
        <v>1626</v>
      </c>
      <c r="S4894" s="11" t="s">
        <v>1627</v>
      </c>
      <c r="U4894" s="13"/>
      <c r="V4894" s="13"/>
      <c r="W4894" s="11" t="s">
        <v>17455</v>
      </c>
      <c r="Y4894" s="13"/>
      <c r="Z4894" s="13"/>
      <c r="AA4894" s="11" t="s">
        <v>215</v>
      </c>
      <c r="AB4894" s="13"/>
      <c r="AC4894" s="13"/>
      <c r="AD4894" s="11" t="s">
        <v>1626</v>
      </c>
      <c r="AF4894" s="13"/>
      <c r="AG4894" s="11" t="s">
        <v>152</v>
      </c>
      <c r="AH4894" s="11" t="s">
        <v>17456</v>
      </c>
      <c r="AJ4894" s="13"/>
      <c r="AK4894" s="13"/>
      <c r="AL4894" s="13"/>
      <c r="AM4894" s="11" t="s">
        <v>17540</v>
      </c>
      <c r="AO4894" s="13"/>
      <c r="AP4894" s="11" t="s">
        <v>17538</v>
      </c>
      <c r="AR4894" s="13"/>
      <c r="AS4894" s="13"/>
      <c r="AT4894" s="12" t="b">
        <v>1</v>
      </c>
      <c r="AU4894" s="13"/>
      <c r="AV4894" s="17">
        <v>45940.0</v>
      </c>
      <c r="AW4894" s="13"/>
      <c r="AX4894" s="14" t="s">
        <v>155</v>
      </c>
      <c r="AY4894" s="13"/>
      <c r="AZ4894" s="14">
        <v>3742.0</v>
      </c>
      <c r="BA4894" s="13"/>
    </row>
    <row r="4895">
      <c r="A4895" s="11" t="s">
        <v>17541</v>
      </c>
      <c r="B4895" s="11">
        <v>12684.0</v>
      </c>
      <c r="C4895" s="12" t="b">
        <v>1</v>
      </c>
      <c r="D4895" s="12" t="b">
        <v>0</v>
      </c>
      <c r="E4895" s="12" t="b">
        <v>0</v>
      </c>
      <c r="F4895" s="12" t="b">
        <v>0</v>
      </c>
      <c r="G4895" s="12" t="b">
        <v>0</v>
      </c>
      <c r="H4895" s="12" t="b">
        <v>0</v>
      </c>
      <c r="I4895" s="13"/>
      <c r="J4895" s="13"/>
      <c r="K4895" s="12" t="b">
        <v>0</v>
      </c>
      <c r="L4895" s="14" t="s">
        <v>2212</v>
      </c>
      <c r="M4895" s="11" t="s">
        <v>16900</v>
      </c>
      <c r="N4895" s="11" t="s">
        <v>17542</v>
      </c>
      <c r="O4895" s="11" t="s">
        <v>17543</v>
      </c>
      <c r="P4895" s="11" t="s">
        <v>17544</v>
      </c>
      <c r="Q4895" s="11" t="s">
        <v>1051</v>
      </c>
      <c r="R4895" s="11" t="s">
        <v>17545</v>
      </c>
      <c r="S4895" s="11" t="s">
        <v>17546</v>
      </c>
      <c r="U4895" s="13"/>
      <c r="V4895" s="13"/>
      <c r="W4895" s="11" t="s">
        <v>17544</v>
      </c>
      <c r="AA4895" s="11" t="s">
        <v>151</v>
      </c>
      <c r="AB4895" s="13"/>
      <c r="AC4895" s="13"/>
      <c r="AD4895" s="11" t="s">
        <v>17545</v>
      </c>
      <c r="AF4895" s="13"/>
      <c r="AG4895" s="11" t="s">
        <v>152</v>
      </c>
      <c r="AH4895" s="11" t="s">
        <v>17547</v>
      </c>
      <c r="AJ4895" s="13"/>
      <c r="AK4895" s="13"/>
      <c r="AL4895" s="13"/>
      <c r="AM4895" s="11" t="s">
        <v>17548</v>
      </c>
      <c r="AO4895" s="13"/>
      <c r="AP4895" s="11" t="s">
        <v>17541</v>
      </c>
      <c r="AR4895" s="13"/>
      <c r="AS4895" s="13"/>
      <c r="AT4895" s="12" t="b">
        <v>1</v>
      </c>
      <c r="AU4895" s="13"/>
      <c r="AV4895" s="17">
        <v>45940.0</v>
      </c>
      <c r="AW4895" s="13"/>
      <c r="AX4895" s="14" t="s">
        <v>155</v>
      </c>
      <c r="AY4895" s="13"/>
      <c r="AZ4895" s="14">
        <v>3759.0</v>
      </c>
      <c r="BA4895" s="13"/>
    </row>
    <row r="4896">
      <c r="A4896" s="11" t="s">
        <v>17549</v>
      </c>
      <c r="B4896" s="11">
        <v>12691.0</v>
      </c>
      <c r="C4896" s="12" t="b">
        <v>1</v>
      </c>
      <c r="D4896" s="12" t="b">
        <v>0</v>
      </c>
      <c r="E4896" s="12" t="b">
        <v>0</v>
      </c>
      <c r="F4896" s="12" t="b">
        <v>0</v>
      </c>
      <c r="G4896" s="12" t="b">
        <v>0</v>
      </c>
      <c r="H4896" s="12" t="b">
        <v>0</v>
      </c>
      <c r="I4896" s="13"/>
      <c r="J4896" s="13"/>
      <c r="K4896" s="12" t="b">
        <v>0</v>
      </c>
      <c r="L4896" s="15">
        <v>44691.0</v>
      </c>
      <c r="M4896" s="11" t="s">
        <v>8145</v>
      </c>
      <c r="N4896" s="11" t="s">
        <v>17550</v>
      </c>
      <c r="O4896" s="11" t="s">
        <v>11202</v>
      </c>
      <c r="P4896" s="11" t="s">
        <v>17518</v>
      </c>
      <c r="Q4896" s="11" t="s">
        <v>972</v>
      </c>
      <c r="R4896" s="11" t="s">
        <v>11203</v>
      </c>
      <c r="S4896" s="11" t="s">
        <v>8421</v>
      </c>
      <c r="T4896" s="13"/>
      <c r="U4896" s="13"/>
      <c r="V4896" s="13"/>
      <c r="W4896" s="11" t="s">
        <v>17518</v>
      </c>
      <c r="X4896" s="13"/>
      <c r="Y4896" s="13"/>
      <c r="Z4896" s="13"/>
      <c r="AA4896" s="11" t="s">
        <v>151</v>
      </c>
      <c r="AB4896" s="13"/>
      <c r="AC4896" s="13"/>
      <c r="AD4896" s="11" t="s">
        <v>11203</v>
      </c>
      <c r="AE4896" s="13"/>
      <c r="AF4896" s="13"/>
      <c r="AG4896" s="11" t="s">
        <v>152</v>
      </c>
      <c r="AH4896" s="11" t="s">
        <v>17519</v>
      </c>
      <c r="AJ4896" s="13"/>
      <c r="AK4896" s="13"/>
      <c r="AL4896" s="13"/>
      <c r="AM4896" s="11" t="s">
        <v>17551</v>
      </c>
      <c r="AO4896" s="13"/>
      <c r="AP4896" s="11" t="s">
        <v>17549</v>
      </c>
      <c r="AR4896" s="13"/>
      <c r="AS4896" s="13"/>
      <c r="AT4896" s="12" t="b">
        <v>1</v>
      </c>
      <c r="AU4896" s="13"/>
      <c r="AV4896" s="17">
        <v>45940.0</v>
      </c>
      <c r="AW4896" s="13"/>
      <c r="AX4896" s="14" t="s">
        <v>155</v>
      </c>
      <c r="AY4896" s="13"/>
      <c r="AZ4896" s="14">
        <v>3716.0</v>
      </c>
      <c r="BA4896" s="13"/>
    </row>
    <row r="4897">
      <c r="A4897" s="11" t="s">
        <v>17552</v>
      </c>
      <c r="B4897" s="11">
        <v>12700.0</v>
      </c>
      <c r="C4897" s="12" t="b">
        <v>0</v>
      </c>
      <c r="D4897" s="12" t="b">
        <v>0</v>
      </c>
      <c r="E4897" s="12" t="b">
        <v>0</v>
      </c>
      <c r="F4897" s="12" t="b">
        <v>0</v>
      </c>
      <c r="G4897" s="12" t="b">
        <v>0</v>
      </c>
      <c r="H4897" s="12" t="b">
        <v>0</v>
      </c>
      <c r="I4897" s="13"/>
      <c r="J4897" s="13"/>
      <c r="K4897" s="12" t="b">
        <v>0</v>
      </c>
      <c r="L4897" s="15">
        <v>44691.0</v>
      </c>
      <c r="M4897" s="11" t="s">
        <v>15501</v>
      </c>
      <c r="N4897" s="11" t="s">
        <v>17553</v>
      </c>
      <c r="O4897" s="11" t="s">
        <v>17554</v>
      </c>
      <c r="P4897" s="11" t="s">
        <v>17518</v>
      </c>
      <c r="Q4897" s="11" t="s">
        <v>972</v>
      </c>
      <c r="R4897" s="11" t="s">
        <v>17555</v>
      </c>
      <c r="S4897" s="11" t="s">
        <v>17556</v>
      </c>
      <c r="U4897" s="13"/>
      <c r="V4897" s="13"/>
      <c r="W4897" s="11" t="s">
        <v>17518</v>
      </c>
      <c r="X4897" s="13"/>
      <c r="Y4897" s="13"/>
      <c r="Z4897" s="13"/>
      <c r="AA4897" s="11" t="s">
        <v>151</v>
      </c>
      <c r="AB4897" s="13"/>
      <c r="AC4897" s="13"/>
      <c r="AD4897" s="11" t="s">
        <v>17555</v>
      </c>
      <c r="AF4897" s="13"/>
      <c r="AG4897" s="11" t="s">
        <v>152</v>
      </c>
      <c r="AH4897" s="11" t="s">
        <v>17519</v>
      </c>
      <c r="AJ4897" s="13"/>
      <c r="AK4897" s="13"/>
      <c r="AL4897" s="13"/>
      <c r="AM4897" s="11" t="s">
        <v>17557</v>
      </c>
      <c r="AO4897" s="13"/>
      <c r="AP4897" s="11" t="s">
        <v>17552</v>
      </c>
      <c r="AR4897" s="13"/>
      <c r="AS4897" s="13"/>
      <c r="AT4897" s="12" t="b">
        <v>1</v>
      </c>
      <c r="AU4897" s="13"/>
      <c r="AV4897" s="17">
        <v>45940.0</v>
      </c>
      <c r="AW4897" s="13"/>
      <c r="AX4897" s="14" t="s">
        <v>155</v>
      </c>
      <c r="AY4897" s="13"/>
      <c r="AZ4897" s="14">
        <v>3717.0</v>
      </c>
      <c r="BA4897" s="13"/>
    </row>
    <row r="4898">
      <c r="A4898" s="11" t="s">
        <v>17558</v>
      </c>
      <c r="B4898" s="11">
        <v>12704.0</v>
      </c>
      <c r="C4898" s="12" t="b">
        <v>1</v>
      </c>
      <c r="D4898" s="12" t="b">
        <v>0</v>
      </c>
      <c r="E4898" s="12" t="b">
        <v>0</v>
      </c>
      <c r="F4898" s="12" t="b">
        <v>0</v>
      </c>
      <c r="G4898" s="12" t="b">
        <v>0</v>
      </c>
      <c r="H4898" s="12" t="b">
        <v>0</v>
      </c>
      <c r="I4898" s="13"/>
      <c r="J4898" s="13"/>
      <c r="K4898" s="12" t="b">
        <v>0</v>
      </c>
      <c r="L4898" s="14" t="s">
        <v>2220</v>
      </c>
      <c r="M4898" s="11" t="s">
        <v>1197</v>
      </c>
      <c r="N4898" s="11" t="s">
        <v>17559</v>
      </c>
      <c r="O4898" s="11" t="s">
        <v>1199</v>
      </c>
      <c r="P4898" s="11" t="s">
        <v>17560</v>
      </c>
      <c r="Q4898" s="11" t="s">
        <v>16866</v>
      </c>
      <c r="R4898" s="11" t="s">
        <v>1200</v>
      </c>
      <c r="S4898" s="11" t="s">
        <v>1201</v>
      </c>
      <c r="W4898" s="11" t="s">
        <v>17560</v>
      </c>
      <c r="AA4898" s="11" t="s">
        <v>215</v>
      </c>
      <c r="AB4898" s="13"/>
      <c r="AC4898" s="13"/>
      <c r="AD4898" s="11" t="s">
        <v>1200</v>
      </c>
      <c r="AE4898" s="13"/>
      <c r="AF4898" s="13"/>
      <c r="AG4898" s="11" t="s">
        <v>152</v>
      </c>
      <c r="AH4898" s="11" t="s">
        <v>17561</v>
      </c>
      <c r="AJ4898" s="13"/>
      <c r="AK4898" s="13"/>
      <c r="AL4898" s="13"/>
      <c r="AM4898" s="11" t="s">
        <v>17562</v>
      </c>
      <c r="AO4898" s="13"/>
      <c r="AP4898" s="11" t="s">
        <v>17558</v>
      </c>
      <c r="AR4898" s="13"/>
      <c r="AS4898" s="13"/>
      <c r="AT4898" s="12" t="b">
        <v>1</v>
      </c>
      <c r="AU4898" s="13"/>
      <c r="AV4898" s="17">
        <v>45940.0</v>
      </c>
      <c r="AW4898" s="13"/>
      <c r="AX4898" s="14" t="s">
        <v>155</v>
      </c>
      <c r="AY4898" s="13"/>
      <c r="AZ4898" s="14">
        <v>3605.0</v>
      </c>
      <c r="BA4898" s="13"/>
    </row>
    <row r="4899">
      <c r="A4899" s="11" t="s">
        <v>17563</v>
      </c>
      <c r="B4899" s="11">
        <v>12707.0</v>
      </c>
      <c r="C4899" s="12" t="b">
        <v>1</v>
      </c>
      <c r="D4899" s="12" t="b">
        <v>0</v>
      </c>
      <c r="E4899" s="12" t="b">
        <v>0</v>
      </c>
      <c r="F4899" s="12" t="b">
        <v>0</v>
      </c>
      <c r="G4899" s="12" t="b">
        <v>0</v>
      </c>
      <c r="H4899" s="12" t="b">
        <v>0</v>
      </c>
      <c r="I4899" s="13"/>
      <c r="J4899" s="13"/>
      <c r="K4899" s="12" t="b">
        <v>0</v>
      </c>
      <c r="L4899" s="15">
        <v>44691.0</v>
      </c>
      <c r="M4899" s="11" t="s">
        <v>12109</v>
      </c>
      <c r="N4899" s="11" t="s">
        <v>17564</v>
      </c>
      <c r="O4899" s="11" t="s">
        <v>17565</v>
      </c>
      <c r="P4899" s="11" t="s">
        <v>17518</v>
      </c>
      <c r="Q4899" s="11" t="s">
        <v>972</v>
      </c>
      <c r="R4899" s="11" t="s">
        <v>17566</v>
      </c>
      <c r="S4899" s="11" t="s">
        <v>17567</v>
      </c>
      <c r="V4899" s="13"/>
      <c r="W4899" s="11" t="s">
        <v>17518</v>
      </c>
      <c r="X4899" s="13"/>
      <c r="Y4899" s="13"/>
      <c r="Z4899" s="13"/>
      <c r="AA4899" s="11" t="s">
        <v>151</v>
      </c>
      <c r="AB4899" s="13"/>
      <c r="AC4899" s="13"/>
      <c r="AD4899" s="11" t="s">
        <v>17566</v>
      </c>
      <c r="AF4899" s="13"/>
      <c r="AG4899" s="11" t="s">
        <v>152</v>
      </c>
      <c r="AH4899" s="11" t="s">
        <v>17519</v>
      </c>
      <c r="AJ4899" s="13"/>
      <c r="AK4899" s="13"/>
      <c r="AL4899" s="13"/>
      <c r="AM4899" s="11" t="s">
        <v>17568</v>
      </c>
      <c r="AO4899" s="13"/>
      <c r="AP4899" s="11" t="s">
        <v>17563</v>
      </c>
      <c r="AR4899" s="13"/>
      <c r="AS4899" s="13"/>
      <c r="AT4899" s="12" t="b">
        <v>1</v>
      </c>
      <c r="AU4899" s="13"/>
      <c r="AV4899" s="17">
        <v>45940.0</v>
      </c>
      <c r="AW4899" s="13"/>
      <c r="AX4899" s="14" t="s">
        <v>155</v>
      </c>
      <c r="AY4899" s="13"/>
      <c r="AZ4899" s="14">
        <v>3718.0</v>
      </c>
      <c r="BA4899" s="13"/>
    </row>
    <row r="4900">
      <c r="A4900" s="11" t="s">
        <v>17569</v>
      </c>
      <c r="B4900" s="11">
        <v>12720.0</v>
      </c>
      <c r="C4900" s="12" t="b">
        <v>1</v>
      </c>
      <c r="D4900" s="12" t="b">
        <v>0</v>
      </c>
      <c r="E4900" s="12" t="b">
        <v>0</v>
      </c>
      <c r="F4900" s="12" t="b">
        <v>0</v>
      </c>
      <c r="G4900" s="12" t="b">
        <v>0</v>
      </c>
      <c r="H4900" s="12" t="b">
        <v>0</v>
      </c>
      <c r="I4900" s="13"/>
      <c r="J4900" s="13"/>
      <c r="K4900" s="12" t="b">
        <v>0</v>
      </c>
      <c r="L4900" s="14" t="s">
        <v>2641</v>
      </c>
      <c r="M4900" s="11" t="s">
        <v>4740</v>
      </c>
      <c r="N4900" s="11" t="s">
        <v>17570</v>
      </c>
      <c r="O4900" s="11" t="s">
        <v>17571</v>
      </c>
      <c r="P4900" s="11" t="s">
        <v>17572</v>
      </c>
      <c r="Q4900" s="11" t="s">
        <v>1051</v>
      </c>
      <c r="R4900" s="11" t="s">
        <v>17573</v>
      </c>
      <c r="S4900" s="11" t="s">
        <v>17574</v>
      </c>
      <c r="V4900" s="13"/>
      <c r="W4900" s="11" t="s">
        <v>17572</v>
      </c>
      <c r="AA4900" s="11" t="s">
        <v>151</v>
      </c>
      <c r="AB4900" s="13"/>
      <c r="AC4900" s="13"/>
      <c r="AD4900" s="11" t="s">
        <v>17573</v>
      </c>
      <c r="AE4900" s="13"/>
      <c r="AF4900" s="13"/>
      <c r="AG4900" s="11" t="s">
        <v>152</v>
      </c>
      <c r="AH4900" s="11" t="s">
        <v>17575</v>
      </c>
      <c r="AJ4900" s="13"/>
      <c r="AK4900" s="13"/>
      <c r="AL4900" s="13"/>
      <c r="AM4900" s="11" t="s">
        <v>17576</v>
      </c>
      <c r="AO4900" s="13"/>
      <c r="AP4900" s="11" t="s">
        <v>17569</v>
      </c>
      <c r="AR4900" s="13"/>
      <c r="AS4900" s="13"/>
      <c r="AT4900" s="12" t="b">
        <v>1</v>
      </c>
      <c r="AU4900" s="13"/>
      <c r="AV4900" s="17">
        <v>45940.0</v>
      </c>
      <c r="AW4900" s="13"/>
      <c r="AX4900" s="14" t="s">
        <v>155</v>
      </c>
      <c r="AY4900" s="13"/>
      <c r="AZ4900" s="14">
        <v>4056.0</v>
      </c>
      <c r="BA4900" s="13"/>
    </row>
    <row r="4901">
      <c r="A4901" s="11" t="s">
        <v>17577</v>
      </c>
      <c r="B4901" s="11">
        <v>12722.0</v>
      </c>
      <c r="C4901" s="12" t="b">
        <v>1</v>
      </c>
      <c r="D4901" s="12" t="b">
        <v>1</v>
      </c>
      <c r="E4901" s="12" t="b">
        <v>0</v>
      </c>
      <c r="F4901" s="12" t="b">
        <v>0</v>
      </c>
      <c r="G4901" s="12" t="b">
        <v>0</v>
      </c>
      <c r="H4901" s="12" t="b">
        <v>0</v>
      </c>
      <c r="I4901" s="13"/>
      <c r="J4901" s="13"/>
      <c r="K4901" s="12" t="b">
        <v>0</v>
      </c>
      <c r="L4901" s="14" t="s">
        <v>17477</v>
      </c>
      <c r="M4901" s="11" t="s">
        <v>4740</v>
      </c>
      <c r="N4901" s="11" t="s">
        <v>17578</v>
      </c>
      <c r="O4901" s="11" t="s">
        <v>17579</v>
      </c>
      <c r="P4901" s="11" t="s">
        <v>17479</v>
      </c>
      <c r="Q4901" s="11" t="s">
        <v>17480</v>
      </c>
      <c r="R4901" s="11" t="s">
        <v>17580</v>
      </c>
      <c r="S4901" s="11" t="s">
        <v>17581</v>
      </c>
      <c r="V4901" s="13"/>
      <c r="W4901" s="11" t="s">
        <v>17479</v>
      </c>
      <c r="AA4901" s="11" t="s">
        <v>151</v>
      </c>
      <c r="AB4901" s="13"/>
      <c r="AC4901" s="13"/>
      <c r="AD4901" s="11" t="s">
        <v>17580</v>
      </c>
      <c r="AF4901" s="13"/>
      <c r="AG4901" s="11" t="s">
        <v>152</v>
      </c>
      <c r="AH4901" s="11" t="s">
        <v>17481</v>
      </c>
      <c r="AJ4901" s="13"/>
      <c r="AK4901" s="13"/>
      <c r="AL4901" s="14">
        <v>5.0</v>
      </c>
      <c r="AM4901" s="11" t="s">
        <v>17582</v>
      </c>
      <c r="AO4901" s="13"/>
      <c r="AP4901" s="11" t="s">
        <v>17577</v>
      </c>
      <c r="AR4901" s="13"/>
      <c r="AS4901" s="13"/>
      <c r="AT4901" s="12" t="b">
        <v>1</v>
      </c>
      <c r="AU4901" s="13"/>
      <c r="AV4901" s="17">
        <v>45940.0</v>
      </c>
      <c r="AW4901" s="13"/>
      <c r="AX4901" s="14" t="s">
        <v>155</v>
      </c>
      <c r="AY4901" s="13"/>
      <c r="AZ4901" s="14">
        <v>4134.0</v>
      </c>
      <c r="BA4901" s="13"/>
    </row>
    <row r="4902">
      <c r="A4902" s="11" t="s">
        <v>17583</v>
      </c>
      <c r="B4902" s="11">
        <v>12730.0</v>
      </c>
      <c r="C4902" s="12" t="b">
        <v>1</v>
      </c>
      <c r="D4902" s="12" t="b">
        <v>0</v>
      </c>
      <c r="E4902" s="12" t="b">
        <v>0</v>
      </c>
      <c r="F4902" s="12" t="b">
        <v>0</v>
      </c>
      <c r="G4902" s="12" t="b">
        <v>0</v>
      </c>
      <c r="H4902" s="12" t="b">
        <v>0</v>
      </c>
      <c r="I4902" s="13"/>
      <c r="J4902" s="13"/>
      <c r="K4902" s="12" t="b">
        <v>0</v>
      </c>
      <c r="L4902" s="15">
        <v>44691.0</v>
      </c>
      <c r="M4902" s="11" t="s">
        <v>1214</v>
      </c>
      <c r="N4902" s="11" t="s">
        <v>17584</v>
      </c>
      <c r="O4902" s="11" t="s">
        <v>9620</v>
      </c>
      <c r="P4902" s="11" t="s">
        <v>17518</v>
      </c>
      <c r="Q4902" s="11" t="s">
        <v>972</v>
      </c>
      <c r="R4902" s="11" t="s">
        <v>9621</v>
      </c>
      <c r="S4902" s="11" t="s">
        <v>1245</v>
      </c>
      <c r="U4902" s="13"/>
      <c r="V4902" s="13"/>
      <c r="W4902" s="11" t="s">
        <v>17518</v>
      </c>
      <c r="X4902" s="13"/>
      <c r="Y4902" s="13"/>
      <c r="Z4902" s="13"/>
      <c r="AA4902" s="11" t="s">
        <v>151</v>
      </c>
      <c r="AB4902" s="13"/>
      <c r="AC4902" s="13"/>
      <c r="AD4902" s="11" t="s">
        <v>9621</v>
      </c>
      <c r="AE4902" s="13"/>
      <c r="AF4902" s="13"/>
      <c r="AG4902" s="11" t="s">
        <v>152</v>
      </c>
      <c r="AH4902" s="11" t="s">
        <v>17519</v>
      </c>
      <c r="AJ4902" s="13"/>
      <c r="AK4902" s="13"/>
      <c r="AL4902" s="13"/>
      <c r="AM4902" s="11" t="s">
        <v>17585</v>
      </c>
      <c r="AO4902" s="13"/>
      <c r="AP4902" s="11" t="s">
        <v>17583</v>
      </c>
      <c r="AR4902" s="13"/>
      <c r="AS4902" s="13"/>
      <c r="AT4902" s="12" t="b">
        <v>1</v>
      </c>
      <c r="AU4902" s="13"/>
      <c r="AV4902" s="17">
        <v>45940.0</v>
      </c>
      <c r="AW4902" s="13"/>
      <c r="AX4902" s="14" t="s">
        <v>155</v>
      </c>
      <c r="AY4902" s="13"/>
      <c r="AZ4902" s="14">
        <v>3719.0</v>
      </c>
      <c r="BA4902" s="13"/>
    </row>
    <row r="4903">
      <c r="A4903" s="11" t="s">
        <v>17586</v>
      </c>
      <c r="B4903" s="11">
        <v>12732.0</v>
      </c>
      <c r="C4903" s="12" t="b">
        <v>0</v>
      </c>
      <c r="D4903" s="12" t="b">
        <v>0</v>
      </c>
      <c r="E4903" s="12" t="b">
        <v>0</v>
      </c>
      <c r="F4903" s="12" t="b">
        <v>0</v>
      </c>
      <c r="G4903" s="12" t="b">
        <v>0</v>
      </c>
      <c r="H4903" s="12" t="b">
        <v>0</v>
      </c>
      <c r="I4903" s="13"/>
      <c r="J4903" s="13"/>
      <c r="K4903" s="12" t="b">
        <v>0</v>
      </c>
      <c r="L4903" s="14" t="s">
        <v>17465</v>
      </c>
      <c r="M4903" s="11" t="s">
        <v>17346</v>
      </c>
      <c r="N4903" s="11" t="s">
        <v>17587</v>
      </c>
      <c r="O4903" s="11" t="s">
        <v>17588</v>
      </c>
      <c r="P4903" s="11" t="s">
        <v>17467</v>
      </c>
      <c r="Q4903" s="11" t="s">
        <v>1051</v>
      </c>
      <c r="R4903" s="11" t="s">
        <v>17589</v>
      </c>
      <c r="S4903" s="11" t="s">
        <v>1099</v>
      </c>
      <c r="U4903" s="13"/>
      <c r="V4903" s="13"/>
      <c r="W4903" s="11" t="s">
        <v>17467</v>
      </c>
      <c r="Y4903" s="13"/>
      <c r="Z4903" s="13"/>
      <c r="AA4903" s="11" t="s">
        <v>151</v>
      </c>
      <c r="AB4903" s="13"/>
      <c r="AC4903" s="13"/>
      <c r="AD4903" s="11" t="s">
        <v>17589</v>
      </c>
      <c r="AF4903" s="13"/>
      <c r="AG4903" s="11" t="s">
        <v>152</v>
      </c>
      <c r="AH4903" s="11" t="s">
        <v>17468</v>
      </c>
      <c r="AJ4903" s="13"/>
      <c r="AK4903" s="13"/>
      <c r="AL4903" s="13"/>
      <c r="AM4903" s="11" t="s">
        <v>17590</v>
      </c>
      <c r="AO4903" s="13"/>
      <c r="AP4903" s="11" t="s">
        <v>17586</v>
      </c>
      <c r="AR4903" s="13"/>
      <c r="AS4903" s="13"/>
      <c r="AT4903" s="12" t="b">
        <v>1</v>
      </c>
      <c r="AU4903" s="13"/>
      <c r="AV4903" s="17">
        <v>45940.0</v>
      </c>
      <c r="AW4903" s="13"/>
      <c r="AX4903" s="14" t="s">
        <v>155</v>
      </c>
      <c r="AY4903" s="13"/>
      <c r="AZ4903" s="14">
        <v>3761.0</v>
      </c>
      <c r="BA4903" s="13"/>
    </row>
    <row r="4904">
      <c r="A4904" s="11" t="s">
        <v>17591</v>
      </c>
      <c r="B4904" s="11">
        <v>12734.0</v>
      </c>
      <c r="C4904" s="12" t="b">
        <v>1</v>
      </c>
      <c r="D4904" s="12" t="b">
        <v>0</v>
      </c>
      <c r="E4904" s="12" t="b">
        <v>0</v>
      </c>
      <c r="F4904" s="12" t="b">
        <v>0</v>
      </c>
      <c r="G4904" s="12" t="b">
        <v>0</v>
      </c>
      <c r="H4904" s="12" t="b">
        <v>0</v>
      </c>
      <c r="I4904" s="13"/>
      <c r="J4904" s="13"/>
      <c r="K4904" s="12" t="b">
        <v>0</v>
      </c>
      <c r="L4904" s="14" t="s">
        <v>2061</v>
      </c>
      <c r="M4904" s="11" t="s">
        <v>8145</v>
      </c>
      <c r="N4904" s="11" t="s">
        <v>17592</v>
      </c>
      <c r="O4904" s="11" t="s">
        <v>17593</v>
      </c>
      <c r="P4904" s="11" t="s">
        <v>17594</v>
      </c>
      <c r="Q4904" s="11" t="s">
        <v>3705</v>
      </c>
      <c r="R4904" s="11" t="s">
        <v>17595</v>
      </c>
      <c r="S4904" s="11" t="s">
        <v>17596</v>
      </c>
      <c r="U4904" s="13"/>
      <c r="V4904" s="13"/>
      <c r="W4904" s="11" t="s">
        <v>17594</v>
      </c>
      <c r="AA4904" s="11" t="s">
        <v>215</v>
      </c>
      <c r="AB4904" s="13"/>
      <c r="AC4904" s="13"/>
      <c r="AD4904" s="11" t="s">
        <v>17595</v>
      </c>
      <c r="AE4904" s="13"/>
      <c r="AF4904" s="13"/>
      <c r="AG4904" s="11" t="s">
        <v>152</v>
      </c>
      <c r="AH4904" s="11" t="s">
        <v>17597</v>
      </c>
      <c r="AJ4904" s="13"/>
      <c r="AK4904" s="13"/>
      <c r="AL4904" s="13"/>
      <c r="AM4904" s="11" t="s">
        <v>17598</v>
      </c>
      <c r="AO4904" s="13"/>
      <c r="AP4904" s="11" t="s">
        <v>17591</v>
      </c>
      <c r="AR4904" s="13"/>
      <c r="AS4904" s="13"/>
      <c r="AT4904" s="12" t="b">
        <v>1</v>
      </c>
      <c r="AU4904" s="13"/>
      <c r="AV4904" s="17">
        <v>45940.0</v>
      </c>
      <c r="AW4904" s="13"/>
      <c r="AX4904" s="14" t="s">
        <v>155</v>
      </c>
      <c r="AY4904" s="13"/>
      <c r="AZ4904" s="14">
        <v>4122.0</v>
      </c>
      <c r="BA4904" s="13"/>
    </row>
    <row r="4905">
      <c r="A4905" s="11" t="s">
        <v>17599</v>
      </c>
      <c r="B4905" s="11">
        <v>12735.0</v>
      </c>
      <c r="C4905" s="12" t="b">
        <v>1</v>
      </c>
      <c r="D4905" s="12" t="b">
        <v>0</v>
      </c>
      <c r="E4905" s="12" t="b">
        <v>0</v>
      </c>
      <c r="F4905" s="12" t="b">
        <v>0</v>
      </c>
      <c r="G4905" s="12" t="b">
        <v>0</v>
      </c>
      <c r="H4905" s="12" t="b">
        <v>0</v>
      </c>
      <c r="I4905" s="13"/>
      <c r="J4905" s="13"/>
      <c r="K4905" s="12" t="b">
        <v>0</v>
      </c>
      <c r="L4905" s="14" t="s">
        <v>17465</v>
      </c>
      <c r="M4905" s="11" t="s">
        <v>12109</v>
      </c>
      <c r="N4905" s="11" t="s">
        <v>17600</v>
      </c>
      <c r="O4905" s="11" t="s">
        <v>12111</v>
      </c>
      <c r="P4905" s="11" t="s">
        <v>17467</v>
      </c>
      <c r="Q4905" s="11" t="s">
        <v>1051</v>
      </c>
      <c r="R4905" s="11" t="s">
        <v>12112</v>
      </c>
      <c r="S4905" s="11" t="s">
        <v>8421</v>
      </c>
      <c r="T4905" s="13"/>
      <c r="U4905" s="13"/>
      <c r="V4905" s="13"/>
      <c r="W4905" s="11" t="s">
        <v>17467</v>
      </c>
      <c r="Y4905" s="13"/>
      <c r="Z4905" s="13"/>
      <c r="AA4905" s="11" t="s">
        <v>597</v>
      </c>
      <c r="AB4905" s="13"/>
      <c r="AC4905" s="13"/>
      <c r="AD4905" s="11" t="s">
        <v>12112</v>
      </c>
      <c r="AF4905" s="13"/>
      <c r="AG4905" s="11" t="s">
        <v>152</v>
      </c>
      <c r="AH4905" s="11" t="s">
        <v>17468</v>
      </c>
      <c r="AJ4905" s="13"/>
      <c r="AK4905" s="13"/>
      <c r="AL4905" s="13"/>
      <c r="AM4905" s="11" t="s">
        <v>17601</v>
      </c>
      <c r="AO4905" s="13"/>
      <c r="AP4905" s="11" t="s">
        <v>17599</v>
      </c>
      <c r="AR4905" s="13"/>
      <c r="AS4905" s="13"/>
      <c r="AT4905" s="12" t="b">
        <v>1</v>
      </c>
      <c r="AU4905" s="13"/>
      <c r="AV4905" s="17">
        <v>45940.0</v>
      </c>
      <c r="AW4905" s="13"/>
      <c r="AX4905" s="14" t="s">
        <v>155</v>
      </c>
      <c r="AY4905" s="13"/>
      <c r="AZ4905" s="14">
        <v>3762.0</v>
      </c>
      <c r="BA4905" s="13"/>
    </row>
    <row r="4906">
      <c r="A4906" s="11" t="s">
        <v>17602</v>
      </c>
      <c r="B4906" s="11">
        <v>12736.0</v>
      </c>
      <c r="C4906" s="12" t="b">
        <v>1</v>
      </c>
      <c r="D4906" s="12" t="b">
        <v>1</v>
      </c>
      <c r="E4906" s="12" t="b">
        <v>0</v>
      </c>
      <c r="F4906" s="12" t="b">
        <v>0</v>
      </c>
      <c r="G4906" s="12" t="b">
        <v>1</v>
      </c>
      <c r="H4906" s="12" t="b">
        <v>0</v>
      </c>
      <c r="I4906" s="13"/>
      <c r="J4906" s="13"/>
      <c r="K4906" s="12" t="b">
        <v>0</v>
      </c>
      <c r="L4906" s="14" t="s">
        <v>2578</v>
      </c>
      <c r="M4906" s="11" t="s">
        <v>16900</v>
      </c>
      <c r="N4906" s="11" t="s">
        <v>17603</v>
      </c>
      <c r="O4906" s="11" t="s">
        <v>17604</v>
      </c>
      <c r="P4906" s="11" t="s">
        <v>17605</v>
      </c>
      <c r="Q4906" s="11" t="s">
        <v>1051</v>
      </c>
      <c r="R4906" s="11" t="s">
        <v>17606</v>
      </c>
      <c r="S4906" s="11" t="s">
        <v>7979</v>
      </c>
      <c r="U4906" s="13"/>
      <c r="V4906" s="13"/>
      <c r="W4906" s="11" t="s">
        <v>17605</v>
      </c>
      <c r="AA4906" s="11" t="s">
        <v>151</v>
      </c>
      <c r="AB4906" s="13"/>
      <c r="AC4906" s="13"/>
      <c r="AD4906" s="11" t="s">
        <v>17606</v>
      </c>
      <c r="AF4906" s="13"/>
      <c r="AG4906" s="11" t="s">
        <v>152</v>
      </c>
      <c r="AH4906" s="11" t="s">
        <v>17607</v>
      </c>
      <c r="AJ4906" s="13"/>
      <c r="AK4906" s="13"/>
      <c r="AL4906" s="13"/>
      <c r="AM4906" s="11" t="s">
        <v>17608</v>
      </c>
      <c r="AO4906" s="13"/>
      <c r="AP4906" s="11" t="s">
        <v>17602</v>
      </c>
      <c r="AR4906" s="13"/>
      <c r="AS4906" s="13"/>
      <c r="AT4906" s="12" t="b">
        <v>1</v>
      </c>
      <c r="AU4906" s="13"/>
      <c r="AV4906" s="17">
        <v>45940.0</v>
      </c>
      <c r="AW4906" s="13"/>
      <c r="AX4906" s="14" t="s">
        <v>155</v>
      </c>
      <c r="AY4906" s="13"/>
      <c r="AZ4906" s="14">
        <v>3940.0</v>
      </c>
      <c r="BA4906" s="13"/>
    </row>
    <row r="4907">
      <c r="A4907" s="11" t="s">
        <v>17609</v>
      </c>
      <c r="B4907" s="11">
        <v>12741.0</v>
      </c>
      <c r="C4907" s="12" t="b">
        <v>1</v>
      </c>
      <c r="D4907" s="12" t="b">
        <v>1</v>
      </c>
      <c r="E4907" s="12" t="b">
        <v>0</v>
      </c>
      <c r="F4907" s="12" t="b">
        <v>0</v>
      </c>
      <c r="G4907" s="12" t="b">
        <v>1</v>
      </c>
      <c r="H4907" s="12" t="b">
        <v>0</v>
      </c>
      <c r="I4907" s="13"/>
      <c r="J4907" s="13"/>
      <c r="K4907" s="12" t="b">
        <v>0</v>
      </c>
      <c r="L4907" s="14" t="s">
        <v>2578</v>
      </c>
      <c r="M4907" s="11" t="s">
        <v>1214</v>
      </c>
      <c r="N4907" s="11" t="s">
        <v>17610</v>
      </c>
      <c r="O4907" s="11" t="s">
        <v>1625</v>
      </c>
      <c r="P4907" s="11" t="s">
        <v>17605</v>
      </c>
      <c r="Q4907" s="11" t="s">
        <v>1051</v>
      </c>
      <c r="R4907" s="11" t="s">
        <v>1626</v>
      </c>
      <c r="S4907" s="11" t="s">
        <v>1627</v>
      </c>
      <c r="U4907" s="13"/>
      <c r="V4907" s="13"/>
      <c r="W4907" s="11" t="s">
        <v>17605</v>
      </c>
      <c r="AA4907" s="11" t="s">
        <v>151</v>
      </c>
      <c r="AB4907" s="13"/>
      <c r="AC4907" s="13"/>
      <c r="AD4907" s="11" t="s">
        <v>1626</v>
      </c>
      <c r="AF4907" s="13"/>
      <c r="AG4907" s="11" t="s">
        <v>152</v>
      </c>
      <c r="AH4907" s="11" t="s">
        <v>17607</v>
      </c>
      <c r="AJ4907" s="13"/>
      <c r="AK4907" s="13"/>
      <c r="AL4907" s="13"/>
      <c r="AM4907" s="11" t="s">
        <v>17611</v>
      </c>
      <c r="AO4907" s="13"/>
      <c r="AP4907" s="11" t="s">
        <v>17609</v>
      </c>
      <c r="AR4907" s="13"/>
      <c r="AS4907" s="13"/>
      <c r="AT4907" s="12" t="b">
        <v>1</v>
      </c>
      <c r="AU4907" s="13"/>
      <c r="AV4907" s="17">
        <v>45940.0</v>
      </c>
      <c r="AW4907" s="13"/>
      <c r="AX4907" s="14" t="s">
        <v>155</v>
      </c>
      <c r="AY4907" s="13"/>
      <c r="AZ4907" s="14">
        <v>3941.0</v>
      </c>
      <c r="BA4907" s="13"/>
    </row>
    <row r="4908">
      <c r="A4908" s="11" t="s">
        <v>17612</v>
      </c>
      <c r="B4908" s="11">
        <v>12744.0</v>
      </c>
      <c r="C4908" s="12" t="b">
        <v>1</v>
      </c>
      <c r="D4908" s="12" t="b">
        <v>1</v>
      </c>
      <c r="E4908" s="12" t="b">
        <v>0</v>
      </c>
      <c r="F4908" s="12" t="b">
        <v>0</v>
      </c>
      <c r="G4908" s="12" t="b">
        <v>0</v>
      </c>
      <c r="H4908" s="12" t="b">
        <v>0</v>
      </c>
      <c r="I4908" s="13"/>
      <c r="J4908" s="13"/>
      <c r="K4908" s="12" t="b">
        <v>0</v>
      </c>
      <c r="L4908" s="14" t="s">
        <v>2578</v>
      </c>
      <c r="M4908" s="11" t="s">
        <v>4740</v>
      </c>
      <c r="N4908" s="11" t="s">
        <v>17613</v>
      </c>
      <c r="O4908" s="11" t="s">
        <v>17614</v>
      </c>
      <c r="P4908" s="11" t="s">
        <v>17605</v>
      </c>
      <c r="Q4908" s="11" t="s">
        <v>1051</v>
      </c>
      <c r="R4908" s="11" t="s">
        <v>17615</v>
      </c>
      <c r="S4908" s="11" t="s">
        <v>437</v>
      </c>
      <c r="T4908" s="13"/>
      <c r="U4908" s="13"/>
      <c r="V4908" s="13"/>
      <c r="W4908" s="11" t="s">
        <v>17605</v>
      </c>
      <c r="AA4908" s="11" t="s">
        <v>151</v>
      </c>
      <c r="AB4908" s="13"/>
      <c r="AC4908" s="13"/>
      <c r="AD4908" s="11" t="s">
        <v>17615</v>
      </c>
      <c r="AF4908" s="13"/>
      <c r="AG4908" s="11" t="s">
        <v>152</v>
      </c>
      <c r="AH4908" s="11" t="s">
        <v>17607</v>
      </c>
      <c r="AJ4908" s="13"/>
      <c r="AK4908" s="13"/>
      <c r="AL4908" s="13"/>
      <c r="AM4908" s="11" t="s">
        <v>17616</v>
      </c>
      <c r="AO4908" s="13"/>
      <c r="AP4908" s="11" t="s">
        <v>17612</v>
      </c>
      <c r="AR4908" s="13"/>
      <c r="AS4908" s="13"/>
      <c r="AT4908" s="12" t="b">
        <v>1</v>
      </c>
      <c r="AU4908" s="13"/>
      <c r="AV4908" s="17">
        <v>45940.0</v>
      </c>
      <c r="AW4908" s="13"/>
      <c r="AX4908" s="14" t="s">
        <v>155</v>
      </c>
      <c r="AY4908" s="13"/>
      <c r="AZ4908" s="14">
        <v>3942.0</v>
      </c>
      <c r="BA4908" s="13"/>
    </row>
    <row r="4909">
      <c r="A4909" s="11" t="s">
        <v>17617</v>
      </c>
      <c r="B4909" s="11">
        <v>12745.0</v>
      </c>
      <c r="C4909" s="12" t="b">
        <v>1</v>
      </c>
      <c r="D4909" s="12" t="b">
        <v>1</v>
      </c>
      <c r="E4909" s="12" t="b">
        <v>0</v>
      </c>
      <c r="F4909" s="12" t="b">
        <v>0</v>
      </c>
      <c r="G4909" s="12" t="b">
        <v>0</v>
      </c>
      <c r="H4909" s="12" t="b">
        <v>0</v>
      </c>
      <c r="I4909" s="13"/>
      <c r="J4909" s="13"/>
      <c r="K4909" s="12" t="b">
        <v>0</v>
      </c>
      <c r="L4909" s="14" t="s">
        <v>2578</v>
      </c>
      <c r="M4909" s="11" t="s">
        <v>16900</v>
      </c>
      <c r="N4909" s="11" t="s">
        <v>17618</v>
      </c>
      <c r="O4909" s="11" t="s">
        <v>17619</v>
      </c>
      <c r="P4909" s="11" t="s">
        <v>17605</v>
      </c>
      <c r="Q4909" s="11" t="s">
        <v>1051</v>
      </c>
      <c r="R4909" s="11" t="s">
        <v>17620</v>
      </c>
      <c r="S4909" s="11" t="s">
        <v>17621</v>
      </c>
      <c r="V4909" s="13"/>
      <c r="W4909" s="11" t="s">
        <v>17605</v>
      </c>
      <c r="AA4909" s="11" t="s">
        <v>151</v>
      </c>
      <c r="AB4909" s="13"/>
      <c r="AC4909" s="13"/>
      <c r="AD4909" s="11" t="s">
        <v>17620</v>
      </c>
      <c r="AE4909" s="13"/>
      <c r="AF4909" s="13"/>
      <c r="AG4909" s="11" t="s">
        <v>152</v>
      </c>
      <c r="AH4909" s="11" t="s">
        <v>17607</v>
      </c>
      <c r="AJ4909" s="13"/>
      <c r="AK4909" s="13"/>
      <c r="AL4909" s="13"/>
      <c r="AM4909" s="11" t="s">
        <v>17622</v>
      </c>
      <c r="AO4909" s="13"/>
      <c r="AP4909" s="11" t="s">
        <v>17617</v>
      </c>
      <c r="AR4909" s="13"/>
      <c r="AS4909" s="13"/>
      <c r="AT4909" s="12" t="b">
        <v>1</v>
      </c>
      <c r="AU4909" s="13"/>
      <c r="AV4909" s="17">
        <v>45940.0</v>
      </c>
      <c r="AW4909" s="13"/>
      <c r="AX4909" s="14" t="s">
        <v>155</v>
      </c>
      <c r="AY4909" s="13"/>
      <c r="AZ4909" s="14">
        <v>3943.0</v>
      </c>
      <c r="BA4909" s="13"/>
    </row>
    <row r="4910">
      <c r="A4910" s="11" t="s">
        <v>17623</v>
      </c>
      <c r="B4910" s="11">
        <v>12747.0</v>
      </c>
      <c r="C4910" s="12" t="b">
        <v>1</v>
      </c>
      <c r="D4910" s="12" t="b">
        <v>1</v>
      </c>
      <c r="E4910" s="12" t="b">
        <v>0</v>
      </c>
      <c r="F4910" s="12" t="b">
        <v>0</v>
      </c>
      <c r="G4910" s="12" t="b">
        <v>0</v>
      </c>
      <c r="H4910" s="12" t="b">
        <v>0</v>
      </c>
      <c r="I4910" s="13"/>
      <c r="J4910" s="13"/>
      <c r="K4910" s="12" t="b">
        <v>0</v>
      </c>
      <c r="L4910" s="14" t="s">
        <v>2578</v>
      </c>
      <c r="M4910" s="11" t="s">
        <v>1214</v>
      </c>
      <c r="N4910" s="11" t="s">
        <v>17624</v>
      </c>
      <c r="O4910" s="11" t="s">
        <v>17625</v>
      </c>
      <c r="P4910" s="11" t="s">
        <v>17605</v>
      </c>
      <c r="Q4910" s="11" t="s">
        <v>1051</v>
      </c>
      <c r="R4910" s="11" t="s">
        <v>17626</v>
      </c>
      <c r="S4910" s="11" t="s">
        <v>17627</v>
      </c>
      <c r="U4910" s="13"/>
      <c r="V4910" s="13"/>
      <c r="W4910" s="11" t="s">
        <v>17605</v>
      </c>
      <c r="AA4910" s="11" t="s">
        <v>151</v>
      </c>
      <c r="AB4910" s="13"/>
      <c r="AC4910" s="13"/>
      <c r="AD4910" s="11" t="s">
        <v>17626</v>
      </c>
      <c r="AE4910" s="13"/>
      <c r="AF4910" s="13"/>
      <c r="AG4910" s="11" t="s">
        <v>152</v>
      </c>
      <c r="AH4910" s="11" t="s">
        <v>17607</v>
      </c>
      <c r="AJ4910" s="13"/>
      <c r="AK4910" s="13"/>
      <c r="AL4910" s="13"/>
      <c r="AM4910" s="11" t="s">
        <v>17628</v>
      </c>
      <c r="AO4910" s="13"/>
      <c r="AP4910" s="11" t="s">
        <v>17623</v>
      </c>
      <c r="AR4910" s="13"/>
      <c r="AS4910" s="13"/>
      <c r="AT4910" s="12" t="b">
        <v>1</v>
      </c>
      <c r="AU4910" s="13"/>
      <c r="AV4910" s="17">
        <v>45940.0</v>
      </c>
      <c r="AW4910" s="13"/>
      <c r="AX4910" s="14" t="s">
        <v>155</v>
      </c>
      <c r="AY4910" s="13"/>
      <c r="AZ4910" s="14">
        <v>3944.0</v>
      </c>
      <c r="BA4910" s="13"/>
    </row>
    <row r="4911">
      <c r="A4911" s="11" t="s">
        <v>17629</v>
      </c>
      <c r="B4911" s="11">
        <v>12748.0</v>
      </c>
      <c r="C4911" s="12" t="b">
        <v>1</v>
      </c>
      <c r="D4911" s="12" t="b">
        <v>1</v>
      </c>
      <c r="E4911" s="12" t="b">
        <v>0</v>
      </c>
      <c r="F4911" s="12" t="b">
        <v>0</v>
      </c>
      <c r="G4911" s="12" t="b">
        <v>0</v>
      </c>
      <c r="H4911" s="12" t="b">
        <v>0</v>
      </c>
      <c r="I4911" s="13"/>
      <c r="J4911" s="13"/>
      <c r="K4911" s="12" t="b">
        <v>0</v>
      </c>
      <c r="L4911" s="14" t="s">
        <v>2578</v>
      </c>
      <c r="M4911" s="11" t="s">
        <v>4740</v>
      </c>
      <c r="N4911" s="11" t="s">
        <v>17630</v>
      </c>
      <c r="O4911" s="11" t="s">
        <v>17631</v>
      </c>
      <c r="P4911" s="11" t="s">
        <v>17605</v>
      </c>
      <c r="Q4911" s="11" t="s">
        <v>1051</v>
      </c>
      <c r="R4911" s="11" t="s">
        <v>17632</v>
      </c>
      <c r="S4911" s="11" t="s">
        <v>17633</v>
      </c>
      <c r="U4911" s="13"/>
      <c r="V4911" s="13"/>
      <c r="W4911" s="11" t="s">
        <v>17605</v>
      </c>
      <c r="AA4911" s="11" t="s">
        <v>151</v>
      </c>
      <c r="AB4911" s="13"/>
      <c r="AC4911" s="13"/>
      <c r="AD4911" s="11" t="s">
        <v>17632</v>
      </c>
      <c r="AE4911" s="13"/>
      <c r="AF4911" s="13"/>
      <c r="AG4911" s="11" t="s">
        <v>152</v>
      </c>
      <c r="AH4911" s="11" t="s">
        <v>17607</v>
      </c>
      <c r="AJ4911" s="13"/>
      <c r="AK4911" s="13"/>
      <c r="AL4911" s="13"/>
      <c r="AM4911" s="11" t="s">
        <v>17634</v>
      </c>
      <c r="AO4911" s="13"/>
      <c r="AP4911" s="11" t="s">
        <v>17629</v>
      </c>
      <c r="AR4911" s="13"/>
      <c r="AS4911" s="13"/>
      <c r="AT4911" s="12" t="b">
        <v>1</v>
      </c>
      <c r="AU4911" s="13"/>
      <c r="AV4911" s="17">
        <v>45940.0</v>
      </c>
      <c r="AW4911" s="13"/>
      <c r="AX4911" s="14" t="s">
        <v>155</v>
      </c>
      <c r="AY4911" s="13"/>
      <c r="AZ4911" s="14">
        <v>3945.0</v>
      </c>
      <c r="BA4911" s="13"/>
    </row>
    <row r="4912">
      <c r="A4912" s="11" t="s">
        <v>17635</v>
      </c>
      <c r="B4912" s="11">
        <v>12755.0</v>
      </c>
      <c r="C4912" s="12" t="b">
        <v>1</v>
      </c>
      <c r="D4912" s="12" t="b">
        <v>1</v>
      </c>
      <c r="E4912" s="12" t="b">
        <v>0</v>
      </c>
      <c r="F4912" s="12" t="b">
        <v>0</v>
      </c>
      <c r="G4912" s="12" t="b">
        <v>0</v>
      </c>
      <c r="H4912" s="12" t="b">
        <v>0</v>
      </c>
      <c r="I4912" s="13"/>
      <c r="J4912" s="13"/>
      <c r="K4912" s="12" t="b">
        <v>0</v>
      </c>
      <c r="L4912" s="14" t="s">
        <v>2578</v>
      </c>
      <c r="M4912" s="11" t="s">
        <v>1214</v>
      </c>
      <c r="N4912" s="11" t="s">
        <v>17636</v>
      </c>
      <c r="O4912" s="11" t="s">
        <v>10486</v>
      </c>
      <c r="P4912" s="11" t="s">
        <v>17605</v>
      </c>
      <c r="Q4912" s="11" t="s">
        <v>1051</v>
      </c>
      <c r="R4912" s="11" t="s">
        <v>10487</v>
      </c>
      <c r="S4912" s="11" t="s">
        <v>839</v>
      </c>
      <c r="U4912" s="13"/>
      <c r="V4912" s="13"/>
      <c r="W4912" s="11" t="s">
        <v>17605</v>
      </c>
      <c r="AA4912" s="11" t="s">
        <v>151</v>
      </c>
      <c r="AB4912" s="13"/>
      <c r="AC4912" s="13"/>
      <c r="AD4912" s="11" t="s">
        <v>10487</v>
      </c>
      <c r="AF4912" s="13"/>
      <c r="AG4912" s="11" t="s">
        <v>152</v>
      </c>
      <c r="AH4912" s="11" t="s">
        <v>17607</v>
      </c>
      <c r="AJ4912" s="13"/>
      <c r="AK4912" s="13"/>
      <c r="AL4912" s="13"/>
      <c r="AM4912" s="11" t="s">
        <v>17637</v>
      </c>
      <c r="AO4912" s="13"/>
      <c r="AP4912" s="11" t="s">
        <v>17635</v>
      </c>
      <c r="AR4912" s="13"/>
      <c r="AS4912" s="13"/>
      <c r="AT4912" s="12" t="b">
        <v>1</v>
      </c>
      <c r="AU4912" s="13"/>
      <c r="AV4912" s="17">
        <v>45940.0</v>
      </c>
      <c r="AW4912" s="13"/>
      <c r="AX4912" s="14" t="s">
        <v>155</v>
      </c>
      <c r="AY4912" s="13"/>
      <c r="AZ4912" s="14">
        <v>3946.0</v>
      </c>
      <c r="BA4912" s="13"/>
    </row>
    <row r="4913">
      <c r="A4913" s="11" t="s">
        <v>17638</v>
      </c>
      <c r="B4913" s="11">
        <v>12757.0</v>
      </c>
      <c r="C4913" s="12" t="b">
        <v>1</v>
      </c>
      <c r="D4913" s="12" t="b">
        <v>1</v>
      </c>
      <c r="E4913" s="12" t="b">
        <v>0</v>
      </c>
      <c r="F4913" s="12" t="b">
        <v>0</v>
      </c>
      <c r="G4913" s="12" t="b">
        <v>0</v>
      </c>
      <c r="H4913" s="12" t="b">
        <v>0</v>
      </c>
      <c r="I4913" s="13"/>
      <c r="J4913" s="13"/>
      <c r="K4913" s="12" t="b">
        <v>0</v>
      </c>
      <c r="L4913" s="14" t="s">
        <v>2578</v>
      </c>
      <c r="M4913" s="11" t="s">
        <v>8145</v>
      </c>
      <c r="N4913" s="11" t="s">
        <v>17639</v>
      </c>
      <c r="O4913" s="11" t="s">
        <v>17640</v>
      </c>
      <c r="P4913" s="11" t="s">
        <v>17605</v>
      </c>
      <c r="Q4913" s="11" t="s">
        <v>1051</v>
      </c>
      <c r="R4913" s="11" t="s">
        <v>17641</v>
      </c>
      <c r="S4913" s="11" t="s">
        <v>17642</v>
      </c>
      <c r="U4913" s="13"/>
      <c r="V4913" s="13"/>
      <c r="W4913" s="11" t="s">
        <v>17605</v>
      </c>
      <c r="AA4913" s="11" t="s">
        <v>151</v>
      </c>
      <c r="AB4913" s="13"/>
      <c r="AC4913" s="13"/>
      <c r="AD4913" s="11" t="s">
        <v>17641</v>
      </c>
      <c r="AE4913" s="13"/>
      <c r="AF4913" s="13"/>
      <c r="AG4913" s="11" t="s">
        <v>152</v>
      </c>
      <c r="AH4913" s="11" t="s">
        <v>17607</v>
      </c>
      <c r="AJ4913" s="13"/>
      <c r="AK4913" s="13"/>
      <c r="AL4913" s="13"/>
      <c r="AM4913" s="11" t="s">
        <v>17643</v>
      </c>
      <c r="AO4913" s="13"/>
      <c r="AP4913" s="11" t="s">
        <v>17638</v>
      </c>
      <c r="AR4913" s="13"/>
      <c r="AS4913" s="13"/>
      <c r="AT4913" s="12" t="b">
        <v>1</v>
      </c>
      <c r="AU4913" s="13"/>
      <c r="AV4913" s="17">
        <v>45940.0</v>
      </c>
      <c r="AW4913" s="13"/>
      <c r="AX4913" s="14" t="s">
        <v>155</v>
      </c>
      <c r="AY4913" s="13"/>
      <c r="AZ4913" s="14">
        <v>3947.0</v>
      </c>
      <c r="BA4913" s="13"/>
    </row>
    <row r="4914">
      <c r="A4914" s="11" t="s">
        <v>17644</v>
      </c>
      <c r="B4914" s="11">
        <v>12759.0</v>
      </c>
      <c r="C4914" s="12" t="b">
        <v>1</v>
      </c>
      <c r="D4914" s="12" t="b">
        <v>1</v>
      </c>
      <c r="E4914" s="12" t="b">
        <v>0</v>
      </c>
      <c r="F4914" s="12" t="b">
        <v>0</v>
      </c>
      <c r="G4914" s="12" t="b">
        <v>0</v>
      </c>
      <c r="H4914" s="12" t="b">
        <v>0</v>
      </c>
      <c r="I4914" s="13"/>
      <c r="J4914" s="13"/>
      <c r="K4914" s="12" t="b">
        <v>0</v>
      </c>
      <c r="L4914" s="14" t="s">
        <v>2578</v>
      </c>
      <c r="M4914" s="11" t="s">
        <v>1214</v>
      </c>
      <c r="N4914" s="11" t="s">
        <v>17645</v>
      </c>
      <c r="O4914" s="11" t="s">
        <v>9620</v>
      </c>
      <c r="P4914" s="11" t="s">
        <v>17605</v>
      </c>
      <c r="Q4914" s="11" t="s">
        <v>1051</v>
      </c>
      <c r="R4914" s="11" t="s">
        <v>9621</v>
      </c>
      <c r="S4914" s="11" t="s">
        <v>1245</v>
      </c>
      <c r="U4914" s="13"/>
      <c r="V4914" s="13"/>
      <c r="W4914" s="11" t="s">
        <v>17605</v>
      </c>
      <c r="AA4914" s="11" t="s">
        <v>151</v>
      </c>
      <c r="AB4914" s="13"/>
      <c r="AC4914" s="13"/>
      <c r="AD4914" s="11" t="s">
        <v>9621</v>
      </c>
      <c r="AE4914" s="13"/>
      <c r="AF4914" s="13"/>
      <c r="AG4914" s="11" t="s">
        <v>152</v>
      </c>
      <c r="AH4914" s="11" t="s">
        <v>17607</v>
      </c>
      <c r="AJ4914" s="13"/>
      <c r="AK4914" s="13"/>
      <c r="AL4914" s="13"/>
      <c r="AM4914" s="11" t="s">
        <v>17646</v>
      </c>
      <c r="AO4914" s="13"/>
      <c r="AP4914" s="11" t="s">
        <v>17644</v>
      </c>
      <c r="AR4914" s="13"/>
      <c r="AS4914" s="13"/>
      <c r="AT4914" s="12" t="b">
        <v>1</v>
      </c>
      <c r="AU4914" s="13"/>
      <c r="AV4914" s="17">
        <v>45940.0</v>
      </c>
      <c r="AW4914" s="13"/>
      <c r="AX4914" s="14" t="s">
        <v>155</v>
      </c>
      <c r="AY4914" s="13"/>
      <c r="AZ4914" s="14">
        <v>3948.0</v>
      </c>
      <c r="BA4914" s="13"/>
    </row>
    <row r="4915">
      <c r="A4915" s="11" t="s">
        <v>17647</v>
      </c>
      <c r="B4915" s="11">
        <v>12760.0</v>
      </c>
      <c r="C4915" s="12" t="b">
        <v>1</v>
      </c>
      <c r="D4915" s="12" t="b">
        <v>1</v>
      </c>
      <c r="E4915" s="12" t="b">
        <v>0</v>
      </c>
      <c r="F4915" s="12" t="b">
        <v>0</v>
      </c>
      <c r="G4915" s="12" t="b">
        <v>0</v>
      </c>
      <c r="H4915" s="12" t="b">
        <v>0</v>
      </c>
      <c r="I4915" s="13"/>
      <c r="J4915" s="13"/>
      <c r="K4915" s="12" t="b">
        <v>0</v>
      </c>
      <c r="L4915" s="14" t="s">
        <v>2578</v>
      </c>
      <c r="M4915" s="11" t="s">
        <v>4740</v>
      </c>
      <c r="N4915" s="11" t="s">
        <v>17648</v>
      </c>
      <c r="O4915" s="11" t="s">
        <v>17649</v>
      </c>
      <c r="P4915" s="11" t="s">
        <v>17605</v>
      </c>
      <c r="Q4915" s="11" t="s">
        <v>1051</v>
      </c>
      <c r="R4915" s="11" t="s">
        <v>17650</v>
      </c>
      <c r="S4915" s="11" t="s">
        <v>17651</v>
      </c>
      <c r="U4915" s="13"/>
      <c r="V4915" s="13"/>
      <c r="W4915" s="11" t="s">
        <v>17605</v>
      </c>
      <c r="AA4915" s="11" t="s">
        <v>151</v>
      </c>
      <c r="AB4915" s="13"/>
      <c r="AC4915" s="13"/>
      <c r="AD4915" s="11" t="s">
        <v>17650</v>
      </c>
      <c r="AF4915" s="13"/>
      <c r="AG4915" s="11" t="s">
        <v>152</v>
      </c>
      <c r="AH4915" s="11" t="s">
        <v>17607</v>
      </c>
      <c r="AJ4915" s="13"/>
      <c r="AK4915" s="13"/>
      <c r="AL4915" s="13"/>
      <c r="AM4915" s="11" t="s">
        <v>17652</v>
      </c>
      <c r="AO4915" s="13"/>
      <c r="AP4915" s="11" t="s">
        <v>17647</v>
      </c>
      <c r="AR4915" s="13"/>
      <c r="AS4915" s="13"/>
      <c r="AT4915" s="12" t="b">
        <v>1</v>
      </c>
      <c r="AU4915" s="13"/>
      <c r="AV4915" s="17">
        <v>45940.0</v>
      </c>
      <c r="AW4915" s="13"/>
      <c r="AX4915" s="14" t="s">
        <v>155</v>
      </c>
      <c r="AY4915" s="13"/>
      <c r="AZ4915" s="14">
        <v>3949.0</v>
      </c>
      <c r="BA4915" s="13"/>
    </row>
    <row r="4916">
      <c r="A4916" s="11" t="s">
        <v>17653</v>
      </c>
      <c r="B4916" s="11">
        <v>12764.0</v>
      </c>
      <c r="C4916" s="12" t="b">
        <v>0</v>
      </c>
      <c r="D4916" s="12" t="b">
        <v>1</v>
      </c>
      <c r="E4916" s="12" t="b">
        <v>0</v>
      </c>
      <c r="F4916" s="12" t="b">
        <v>0</v>
      </c>
      <c r="G4916" s="12" t="b">
        <v>0</v>
      </c>
      <c r="H4916" s="12" t="b">
        <v>0</v>
      </c>
      <c r="I4916" s="13"/>
      <c r="J4916" s="13"/>
      <c r="K4916" s="12" t="b">
        <v>0</v>
      </c>
      <c r="L4916" s="14" t="s">
        <v>2578</v>
      </c>
      <c r="M4916" s="11" t="s">
        <v>16855</v>
      </c>
      <c r="N4916" s="11" t="s">
        <v>17654</v>
      </c>
      <c r="O4916" s="11" t="s">
        <v>17655</v>
      </c>
      <c r="P4916" s="11" t="s">
        <v>17605</v>
      </c>
      <c r="Q4916" s="11" t="s">
        <v>1051</v>
      </c>
      <c r="R4916" s="11" t="s">
        <v>17656</v>
      </c>
      <c r="T4916" s="13"/>
      <c r="U4916" s="13"/>
      <c r="V4916" s="13"/>
      <c r="W4916" s="11" t="s">
        <v>17605</v>
      </c>
      <c r="AA4916" s="11" t="s">
        <v>151</v>
      </c>
      <c r="AB4916" s="13"/>
      <c r="AC4916" s="13"/>
      <c r="AD4916" s="11" t="s">
        <v>17656</v>
      </c>
      <c r="AF4916" s="13"/>
      <c r="AG4916" s="11" t="s">
        <v>152</v>
      </c>
      <c r="AH4916" s="11" t="s">
        <v>17607</v>
      </c>
      <c r="AJ4916" s="13"/>
      <c r="AK4916" s="13"/>
      <c r="AL4916" s="13"/>
      <c r="AM4916" s="11" t="s">
        <v>17657</v>
      </c>
      <c r="AO4916" s="13"/>
      <c r="AP4916" s="11" t="s">
        <v>17653</v>
      </c>
      <c r="AR4916" s="13"/>
      <c r="AS4916" s="13"/>
      <c r="AT4916" s="12" t="b">
        <v>1</v>
      </c>
      <c r="AU4916" s="13"/>
      <c r="AV4916" s="17">
        <v>45940.0</v>
      </c>
      <c r="AW4916" s="13"/>
      <c r="AX4916" s="14" t="s">
        <v>155</v>
      </c>
      <c r="AY4916" s="13"/>
      <c r="AZ4916" s="14">
        <v>3950.0</v>
      </c>
      <c r="BA4916" s="13"/>
    </row>
    <row r="4917">
      <c r="A4917" s="11" t="s">
        <v>17658</v>
      </c>
      <c r="B4917" s="11">
        <v>12765.0</v>
      </c>
      <c r="C4917" s="12" t="b">
        <v>0</v>
      </c>
      <c r="D4917" s="12" t="b">
        <v>1</v>
      </c>
      <c r="E4917" s="12" t="b">
        <v>0</v>
      </c>
      <c r="F4917" s="12" t="b">
        <v>0</v>
      </c>
      <c r="G4917" s="12" t="b">
        <v>0</v>
      </c>
      <c r="H4917" s="12" t="b">
        <v>0</v>
      </c>
      <c r="I4917" s="13"/>
      <c r="J4917" s="13"/>
      <c r="K4917" s="12" t="b">
        <v>0</v>
      </c>
      <c r="L4917" s="14" t="s">
        <v>2578</v>
      </c>
      <c r="M4917" s="11" t="s">
        <v>17346</v>
      </c>
      <c r="N4917" s="11" t="s">
        <v>17659</v>
      </c>
      <c r="O4917" s="11" t="s">
        <v>17588</v>
      </c>
      <c r="P4917" s="11" t="s">
        <v>17605</v>
      </c>
      <c r="Q4917" s="11" t="s">
        <v>1051</v>
      </c>
      <c r="R4917" s="11" t="s">
        <v>17589</v>
      </c>
      <c r="S4917" s="11" t="s">
        <v>1099</v>
      </c>
      <c r="U4917" s="13"/>
      <c r="V4917" s="13"/>
      <c r="W4917" s="11" t="s">
        <v>17605</v>
      </c>
      <c r="AA4917" s="11" t="s">
        <v>151</v>
      </c>
      <c r="AB4917" s="13"/>
      <c r="AC4917" s="13"/>
      <c r="AD4917" s="11" t="s">
        <v>17589</v>
      </c>
      <c r="AF4917" s="13"/>
      <c r="AG4917" s="11" t="s">
        <v>152</v>
      </c>
      <c r="AH4917" s="11" t="s">
        <v>17607</v>
      </c>
      <c r="AJ4917" s="13"/>
      <c r="AK4917" s="13"/>
      <c r="AL4917" s="13"/>
      <c r="AM4917" s="11" t="s">
        <v>17660</v>
      </c>
      <c r="AO4917" s="13"/>
      <c r="AP4917" s="11" t="s">
        <v>17658</v>
      </c>
      <c r="AR4917" s="13"/>
      <c r="AS4917" s="13"/>
      <c r="AT4917" s="12" t="b">
        <v>1</v>
      </c>
      <c r="AU4917" s="13"/>
      <c r="AV4917" s="17">
        <v>45940.0</v>
      </c>
      <c r="AW4917" s="13"/>
      <c r="AX4917" s="14" t="s">
        <v>155</v>
      </c>
      <c r="AY4917" s="13"/>
      <c r="AZ4917" s="14">
        <v>3951.0</v>
      </c>
      <c r="BA4917" s="13"/>
    </row>
    <row r="4918">
      <c r="A4918" s="11" t="s">
        <v>17661</v>
      </c>
      <c r="B4918" s="11">
        <v>12767.0</v>
      </c>
      <c r="C4918" s="12" t="b">
        <v>1</v>
      </c>
      <c r="D4918" s="12" t="b">
        <v>1</v>
      </c>
      <c r="E4918" s="12" t="b">
        <v>0</v>
      </c>
      <c r="F4918" s="12" t="b">
        <v>0</v>
      </c>
      <c r="G4918" s="12" t="b">
        <v>0</v>
      </c>
      <c r="H4918" s="12" t="b">
        <v>0</v>
      </c>
      <c r="I4918" s="13"/>
      <c r="J4918" s="13"/>
      <c r="K4918" s="12" t="b">
        <v>0</v>
      </c>
      <c r="L4918" s="14" t="s">
        <v>2578</v>
      </c>
      <c r="M4918" s="11" t="s">
        <v>8145</v>
      </c>
      <c r="N4918" s="11" t="s">
        <v>17662</v>
      </c>
      <c r="O4918" s="11" t="s">
        <v>17663</v>
      </c>
      <c r="P4918" s="11" t="s">
        <v>17605</v>
      </c>
      <c r="Q4918" s="11" t="s">
        <v>1051</v>
      </c>
      <c r="R4918" s="11" t="s">
        <v>17664</v>
      </c>
      <c r="S4918" s="11" t="s">
        <v>17665</v>
      </c>
      <c r="W4918" s="11" t="s">
        <v>17605</v>
      </c>
      <c r="AA4918" s="11" t="s">
        <v>151</v>
      </c>
      <c r="AB4918" s="13"/>
      <c r="AC4918" s="13"/>
      <c r="AD4918" s="11" t="s">
        <v>17664</v>
      </c>
      <c r="AE4918" s="13"/>
      <c r="AF4918" s="13"/>
      <c r="AG4918" s="11" t="s">
        <v>152</v>
      </c>
      <c r="AH4918" s="11" t="s">
        <v>17607</v>
      </c>
      <c r="AJ4918" s="13"/>
      <c r="AK4918" s="13"/>
      <c r="AL4918" s="13"/>
      <c r="AM4918" s="11" t="s">
        <v>17666</v>
      </c>
      <c r="AO4918" s="13"/>
      <c r="AP4918" s="11" t="s">
        <v>17661</v>
      </c>
      <c r="AR4918" s="13"/>
      <c r="AS4918" s="13"/>
      <c r="AT4918" s="12" t="b">
        <v>1</v>
      </c>
      <c r="AU4918" s="13"/>
      <c r="AV4918" s="17">
        <v>45940.0</v>
      </c>
      <c r="AW4918" s="13"/>
      <c r="AX4918" s="14" t="s">
        <v>155</v>
      </c>
      <c r="AY4918" s="13"/>
      <c r="AZ4918" s="14">
        <v>3952.0</v>
      </c>
      <c r="BA4918" s="13"/>
    </row>
    <row r="4919">
      <c r="A4919" s="11" t="s">
        <v>17667</v>
      </c>
      <c r="B4919" s="11">
        <v>12768.0</v>
      </c>
      <c r="C4919" s="12" t="b">
        <v>1</v>
      </c>
      <c r="D4919" s="12" t="b">
        <v>1</v>
      </c>
      <c r="E4919" s="12" t="b">
        <v>0</v>
      </c>
      <c r="F4919" s="12" t="b">
        <v>0</v>
      </c>
      <c r="G4919" s="12" t="b">
        <v>0</v>
      </c>
      <c r="H4919" s="12" t="b">
        <v>0</v>
      </c>
      <c r="I4919" s="13"/>
      <c r="J4919" s="13"/>
      <c r="K4919" s="12" t="b">
        <v>0</v>
      </c>
      <c r="L4919" s="14" t="s">
        <v>2578</v>
      </c>
      <c r="M4919" s="11" t="s">
        <v>4740</v>
      </c>
      <c r="N4919" s="11" t="s">
        <v>17668</v>
      </c>
      <c r="O4919" s="11" t="s">
        <v>17669</v>
      </c>
      <c r="P4919" s="11" t="s">
        <v>17605</v>
      </c>
      <c r="Q4919" s="11" t="s">
        <v>1051</v>
      </c>
      <c r="R4919" s="11" t="s">
        <v>17670</v>
      </c>
      <c r="S4919" s="11" t="s">
        <v>17671</v>
      </c>
      <c r="U4919" s="13"/>
      <c r="V4919" s="13"/>
      <c r="W4919" s="11" t="s">
        <v>17605</v>
      </c>
      <c r="AA4919" s="11" t="s">
        <v>151</v>
      </c>
      <c r="AB4919" s="13"/>
      <c r="AC4919" s="13"/>
      <c r="AD4919" s="11" t="s">
        <v>17670</v>
      </c>
      <c r="AF4919" s="13"/>
      <c r="AG4919" s="11" t="s">
        <v>152</v>
      </c>
      <c r="AH4919" s="11" t="s">
        <v>17607</v>
      </c>
      <c r="AJ4919" s="13"/>
      <c r="AK4919" s="13"/>
      <c r="AL4919" s="13"/>
      <c r="AM4919" s="11" t="s">
        <v>17672</v>
      </c>
      <c r="AO4919" s="13"/>
      <c r="AP4919" s="11" t="s">
        <v>17667</v>
      </c>
      <c r="AR4919" s="13"/>
      <c r="AS4919" s="13"/>
      <c r="AT4919" s="12" t="b">
        <v>1</v>
      </c>
      <c r="AU4919" s="13"/>
      <c r="AV4919" s="17">
        <v>45940.0</v>
      </c>
      <c r="AW4919" s="13"/>
      <c r="AX4919" s="14" t="s">
        <v>155</v>
      </c>
      <c r="AY4919" s="13"/>
      <c r="AZ4919" s="14">
        <v>3953.0</v>
      </c>
      <c r="BA4919" s="13"/>
    </row>
    <row r="4920">
      <c r="A4920" s="11" t="s">
        <v>17673</v>
      </c>
      <c r="B4920" s="11">
        <v>12772.0</v>
      </c>
      <c r="C4920" s="12" t="b">
        <v>0</v>
      </c>
      <c r="D4920" s="12" t="b">
        <v>1</v>
      </c>
      <c r="E4920" s="12" t="b">
        <v>0</v>
      </c>
      <c r="F4920" s="12" t="b">
        <v>0</v>
      </c>
      <c r="G4920" s="12" t="b">
        <v>0</v>
      </c>
      <c r="H4920" s="12" t="b">
        <v>0</v>
      </c>
      <c r="I4920" s="13"/>
      <c r="J4920" s="13"/>
      <c r="K4920" s="12" t="b">
        <v>0</v>
      </c>
      <c r="L4920" s="14" t="s">
        <v>2578</v>
      </c>
      <c r="M4920" s="11" t="s">
        <v>17346</v>
      </c>
      <c r="N4920" s="11" t="s">
        <v>17674</v>
      </c>
      <c r="O4920" s="11" t="s">
        <v>17675</v>
      </c>
      <c r="P4920" s="11" t="s">
        <v>17605</v>
      </c>
      <c r="Q4920" s="11" t="s">
        <v>1051</v>
      </c>
      <c r="R4920" s="11" t="s">
        <v>17676</v>
      </c>
      <c r="S4920" s="11" t="s">
        <v>810</v>
      </c>
      <c r="U4920" s="13"/>
      <c r="V4920" s="13"/>
      <c r="W4920" s="11" t="s">
        <v>17605</v>
      </c>
      <c r="AA4920" s="11" t="s">
        <v>151</v>
      </c>
      <c r="AB4920" s="13"/>
      <c r="AC4920" s="13"/>
      <c r="AD4920" s="11" t="s">
        <v>17676</v>
      </c>
      <c r="AE4920" s="13"/>
      <c r="AF4920" s="13"/>
      <c r="AG4920" s="11" t="s">
        <v>152</v>
      </c>
      <c r="AH4920" s="11" t="s">
        <v>17607</v>
      </c>
      <c r="AJ4920" s="13"/>
      <c r="AK4920" s="13"/>
      <c r="AL4920" s="13"/>
      <c r="AM4920" s="11" t="s">
        <v>17677</v>
      </c>
      <c r="AO4920" s="13"/>
      <c r="AP4920" s="11" t="s">
        <v>17673</v>
      </c>
      <c r="AR4920" s="13"/>
      <c r="AS4920" s="13"/>
      <c r="AT4920" s="12" t="b">
        <v>1</v>
      </c>
      <c r="AU4920" s="13"/>
      <c r="AV4920" s="17">
        <v>45940.0</v>
      </c>
      <c r="AW4920" s="13"/>
      <c r="AX4920" s="14" t="s">
        <v>155</v>
      </c>
      <c r="AY4920" s="13"/>
      <c r="AZ4920" s="14">
        <v>3954.0</v>
      </c>
      <c r="BA4920" s="13"/>
    </row>
    <row r="4921">
      <c r="A4921" s="11" t="s">
        <v>17678</v>
      </c>
      <c r="B4921" s="11">
        <v>12774.0</v>
      </c>
      <c r="C4921" s="12" t="b">
        <v>1</v>
      </c>
      <c r="D4921" s="12" t="b">
        <v>1</v>
      </c>
      <c r="E4921" s="12" t="b">
        <v>0</v>
      </c>
      <c r="F4921" s="12" t="b">
        <v>0</v>
      </c>
      <c r="G4921" s="12" t="b">
        <v>0</v>
      </c>
      <c r="H4921" s="12" t="b">
        <v>0</v>
      </c>
      <c r="I4921" s="13"/>
      <c r="J4921" s="13"/>
      <c r="K4921" s="12" t="b">
        <v>0</v>
      </c>
      <c r="L4921" s="14" t="s">
        <v>2578</v>
      </c>
      <c r="M4921" s="11" t="s">
        <v>1214</v>
      </c>
      <c r="N4921" s="11" t="s">
        <v>17679</v>
      </c>
      <c r="O4921" s="11" t="s">
        <v>17680</v>
      </c>
      <c r="P4921" s="11" t="s">
        <v>17605</v>
      </c>
      <c r="Q4921" s="11" t="s">
        <v>1051</v>
      </c>
      <c r="R4921" s="11" t="s">
        <v>17681</v>
      </c>
      <c r="S4921" s="11" t="s">
        <v>10204</v>
      </c>
      <c r="U4921" s="13"/>
      <c r="V4921" s="13"/>
      <c r="W4921" s="11" t="s">
        <v>17605</v>
      </c>
      <c r="AA4921" s="11" t="s">
        <v>151</v>
      </c>
      <c r="AB4921" s="13"/>
      <c r="AC4921" s="13"/>
      <c r="AD4921" s="11" t="s">
        <v>17681</v>
      </c>
      <c r="AF4921" s="13"/>
      <c r="AG4921" s="11" t="s">
        <v>152</v>
      </c>
      <c r="AH4921" s="11" t="s">
        <v>17607</v>
      </c>
      <c r="AJ4921" s="13"/>
      <c r="AK4921" s="13"/>
      <c r="AL4921" s="13"/>
      <c r="AM4921" s="11" t="s">
        <v>17682</v>
      </c>
      <c r="AO4921" s="13"/>
      <c r="AP4921" s="11" t="s">
        <v>17678</v>
      </c>
      <c r="AR4921" s="13"/>
      <c r="AS4921" s="13"/>
      <c r="AT4921" s="12" t="b">
        <v>1</v>
      </c>
      <c r="AU4921" s="13"/>
      <c r="AV4921" s="17">
        <v>45940.0</v>
      </c>
      <c r="AW4921" s="13"/>
      <c r="AX4921" s="14" t="s">
        <v>155</v>
      </c>
      <c r="AY4921" s="13"/>
      <c r="AZ4921" s="14">
        <v>3955.0</v>
      </c>
      <c r="BA4921" s="13"/>
    </row>
    <row r="4922">
      <c r="A4922" s="11" t="s">
        <v>17683</v>
      </c>
      <c r="B4922" s="11">
        <v>12775.0</v>
      </c>
      <c r="C4922" s="12" t="b">
        <v>1</v>
      </c>
      <c r="D4922" s="12" t="b">
        <v>1</v>
      </c>
      <c r="E4922" s="12" t="b">
        <v>0</v>
      </c>
      <c r="F4922" s="12" t="b">
        <v>0</v>
      </c>
      <c r="G4922" s="12" t="b">
        <v>0</v>
      </c>
      <c r="H4922" s="12" t="b">
        <v>0</v>
      </c>
      <c r="I4922" s="13"/>
      <c r="J4922" s="13"/>
      <c r="K4922" s="12" t="b">
        <v>0</v>
      </c>
      <c r="L4922" s="14" t="s">
        <v>2578</v>
      </c>
      <c r="M4922" s="11" t="s">
        <v>1197</v>
      </c>
      <c r="N4922" s="11" t="s">
        <v>17684</v>
      </c>
      <c r="O4922" s="11" t="s">
        <v>1199</v>
      </c>
      <c r="P4922" s="11" t="s">
        <v>17605</v>
      </c>
      <c r="Q4922" s="11" t="s">
        <v>1051</v>
      </c>
      <c r="R4922" s="11" t="s">
        <v>1200</v>
      </c>
      <c r="S4922" s="11" t="s">
        <v>1201</v>
      </c>
      <c r="W4922" s="11" t="s">
        <v>17605</v>
      </c>
      <c r="AA4922" s="11" t="s">
        <v>151</v>
      </c>
      <c r="AB4922" s="13"/>
      <c r="AC4922" s="13"/>
      <c r="AD4922" s="11" t="s">
        <v>1200</v>
      </c>
      <c r="AE4922" s="13"/>
      <c r="AF4922" s="13"/>
      <c r="AG4922" s="11" t="s">
        <v>152</v>
      </c>
      <c r="AH4922" s="11" t="s">
        <v>17607</v>
      </c>
      <c r="AJ4922" s="13"/>
      <c r="AK4922" s="13"/>
      <c r="AL4922" s="13"/>
      <c r="AM4922" s="11" t="s">
        <v>17685</v>
      </c>
      <c r="AO4922" s="13"/>
      <c r="AP4922" s="11" t="s">
        <v>17683</v>
      </c>
      <c r="AR4922" s="13"/>
      <c r="AS4922" s="13"/>
      <c r="AT4922" s="12" t="b">
        <v>1</v>
      </c>
      <c r="AU4922" s="13"/>
      <c r="AV4922" s="17">
        <v>45940.0</v>
      </c>
      <c r="AW4922" s="13"/>
      <c r="AX4922" s="14" t="s">
        <v>155</v>
      </c>
      <c r="AY4922" s="13"/>
      <c r="AZ4922" s="14">
        <v>3956.0</v>
      </c>
      <c r="BA4922" s="13"/>
    </row>
    <row r="4923">
      <c r="A4923" s="11" t="s">
        <v>17686</v>
      </c>
      <c r="B4923" s="11">
        <v>12777.0</v>
      </c>
      <c r="C4923" s="12" t="b">
        <v>0</v>
      </c>
      <c r="D4923" s="12" t="b">
        <v>1</v>
      </c>
      <c r="E4923" s="12" t="b">
        <v>0</v>
      </c>
      <c r="F4923" s="12" t="b">
        <v>0</v>
      </c>
      <c r="G4923" s="12" t="b">
        <v>0</v>
      </c>
      <c r="H4923" s="12" t="b">
        <v>0</v>
      </c>
      <c r="I4923" s="13"/>
      <c r="J4923" s="13"/>
      <c r="K4923" s="12" t="b">
        <v>0</v>
      </c>
      <c r="L4923" s="14" t="s">
        <v>2578</v>
      </c>
      <c r="M4923" s="11" t="s">
        <v>16855</v>
      </c>
      <c r="N4923" s="11" t="s">
        <v>17687</v>
      </c>
      <c r="O4923" s="11" t="s">
        <v>17688</v>
      </c>
      <c r="P4923" s="11" t="s">
        <v>17605</v>
      </c>
      <c r="Q4923" s="11" t="s">
        <v>1051</v>
      </c>
      <c r="R4923" s="11" t="s">
        <v>17689</v>
      </c>
      <c r="S4923" s="11" t="s">
        <v>17690</v>
      </c>
      <c r="V4923" s="13"/>
      <c r="W4923" s="11" t="s">
        <v>17605</v>
      </c>
      <c r="AA4923" s="11" t="s">
        <v>151</v>
      </c>
      <c r="AB4923" s="13"/>
      <c r="AC4923" s="13"/>
      <c r="AD4923" s="11" t="s">
        <v>17689</v>
      </c>
      <c r="AE4923" s="13"/>
      <c r="AF4923" s="13"/>
      <c r="AG4923" s="11" t="s">
        <v>152</v>
      </c>
      <c r="AH4923" s="11" t="s">
        <v>17607</v>
      </c>
      <c r="AJ4923" s="13"/>
      <c r="AK4923" s="13"/>
      <c r="AL4923" s="13"/>
      <c r="AM4923" s="11" t="s">
        <v>17691</v>
      </c>
      <c r="AO4923" s="13"/>
      <c r="AP4923" s="11" t="s">
        <v>17686</v>
      </c>
      <c r="AR4923" s="13"/>
      <c r="AS4923" s="13"/>
      <c r="AT4923" s="12" t="b">
        <v>1</v>
      </c>
      <c r="AU4923" s="13"/>
      <c r="AV4923" s="17">
        <v>45940.0</v>
      </c>
      <c r="AW4923" s="13"/>
      <c r="AX4923" s="14" t="s">
        <v>155</v>
      </c>
      <c r="AY4923" s="13"/>
      <c r="AZ4923" s="14">
        <v>3957.0</v>
      </c>
      <c r="BA4923" s="13"/>
    </row>
    <row r="4924">
      <c r="A4924" s="11" t="s">
        <v>17692</v>
      </c>
      <c r="B4924" s="11">
        <v>12778.0</v>
      </c>
      <c r="C4924" s="12" t="b">
        <v>1</v>
      </c>
      <c r="D4924" s="12" t="b">
        <v>1</v>
      </c>
      <c r="E4924" s="12" t="b">
        <v>0</v>
      </c>
      <c r="F4924" s="12" t="b">
        <v>0</v>
      </c>
      <c r="G4924" s="12" t="b">
        <v>0</v>
      </c>
      <c r="H4924" s="12" t="b">
        <v>0</v>
      </c>
      <c r="I4924" s="13"/>
      <c r="J4924" s="13"/>
      <c r="K4924" s="12" t="b">
        <v>0</v>
      </c>
      <c r="L4924" s="14" t="s">
        <v>2578</v>
      </c>
      <c r="M4924" s="11" t="s">
        <v>4740</v>
      </c>
      <c r="N4924" s="11" t="s">
        <v>17693</v>
      </c>
      <c r="O4924" s="11" t="s">
        <v>17694</v>
      </c>
      <c r="P4924" s="11" t="s">
        <v>17605</v>
      </c>
      <c r="Q4924" s="11" t="s">
        <v>1051</v>
      </c>
      <c r="R4924" s="11" t="s">
        <v>17695</v>
      </c>
      <c r="S4924" s="11" t="s">
        <v>17696</v>
      </c>
      <c r="V4924" s="13"/>
      <c r="W4924" s="11" t="s">
        <v>17605</v>
      </c>
      <c r="AA4924" s="11" t="s">
        <v>151</v>
      </c>
      <c r="AB4924" s="13"/>
      <c r="AC4924" s="13"/>
      <c r="AD4924" s="11" t="s">
        <v>17695</v>
      </c>
      <c r="AF4924" s="13"/>
      <c r="AG4924" s="11" t="s">
        <v>152</v>
      </c>
      <c r="AH4924" s="11" t="s">
        <v>17607</v>
      </c>
      <c r="AJ4924" s="13"/>
      <c r="AK4924" s="13"/>
      <c r="AL4924" s="13"/>
      <c r="AM4924" s="11" t="s">
        <v>17697</v>
      </c>
      <c r="AO4924" s="13"/>
      <c r="AP4924" s="11" t="s">
        <v>17692</v>
      </c>
      <c r="AR4924" s="13"/>
      <c r="AS4924" s="13"/>
      <c r="AT4924" s="12" t="b">
        <v>1</v>
      </c>
      <c r="AU4924" s="13"/>
      <c r="AV4924" s="17">
        <v>45940.0</v>
      </c>
      <c r="AW4924" s="13"/>
      <c r="AX4924" s="14" t="s">
        <v>155</v>
      </c>
      <c r="AY4924" s="13"/>
      <c r="AZ4924" s="14">
        <v>3958.0</v>
      </c>
      <c r="BA4924" s="13"/>
    </row>
    <row r="4925">
      <c r="A4925" s="11" t="s">
        <v>17698</v>
      </c>
      <c r="B4925" s="11">
        <v>12785.0</v>
      </c>
      <c r="C4925" s="12" t="b">
        <v>1</v>
      </c>
      <c r="D4925" s="12" t="b">
        <v>1</v>
      </c>
      <c r="E4925" s="12" t="b">
        <v>0</v>
      </c>
      <c r="F4925" s="12" t="b">
        <v>0</v>
      </c>
      <c r="G4925" s="12" t="b">
        <v>0</v>
      </c>
      <c r="H4925" s="12" t="b">
        <v>0</v>
      </c>
      <c r="I4925" s="13"/>
      <c r="J4925" s="13"/>
      <c r="K4925" s="12" t="b">
        <v>0</v>
      </c>
      <c r="L4925" s="14" t="s">
        <v>2578</v>
      </c>
      <c r="M4925" s="11" t="s">
        <v>1214</v>
      </c>
      <c r="N4925" s="11" t="s">
        <v>17699</v>
      </c>
      <c r="O4925" s="11" t="s">
        <v>17700</v>
      </c>
      <c r="P4925" s="11" t="s">
        <v>17605</v>
      </c>
      <c r="Q4925" s="11" t="s">
        <v>1051</v>
      </c>
      <c r="R4925" s="11" t="s">
        <v>17701</v>
      </c>
      <c r="S4925" s="11" t="s">
        <v>546</v>
      </c>
      <c r="T4925" s="13"/>
      <c r="U4925" s="13"/>
      <c r="V4925" s="13"/>
      <c r="W4925" s="11" t="s">
        <v>17605</v>
      </c>
      <c r="AA4925" s="11" t="s">
        <v>151</v>
      </c>
      <c r="AB4925" s="13"/>
      <c r="AC4925" s="13"/>
      <c r="AD4925" s="11" t="s">
        <v>17701</v>
      </c>
      <c r="AE4925" s="13"/>
      <c r="AF4925" s="13"/>
      <c r="AG4925" s="11" t="s">
        <v>152</v>
      </c>
      <c r="AH4925" s="11" t="s">
        <v>17607</v>
      </c>
      <c r="AJ4925" s="13"/>
      <c r="AK4925" s="13"/>
      <c r="AL4925" s="13"/>
      <c r="AM4925" s="11" t="s">
        <v>17702</v>
      </c>
      <c r="AO4925" s="13"/>
      <c r="AP4925" s="11" t="s">
        <v>17698</v>
      </c>
      <c r="AR4925" s="13"/>
      <c r="AS4925" s="13"/>
      <c r="AT4925" s="12" t="b">
        <v>1</v>
      </c>
      <c r="AU4925" s="13"/>
      <c r="AV4925" s="17">
        <v>45940.0</v>
      </c>
      <c r="AW4925" s="13"/>
      <c r="AX4925" s="14" t="s">
        <v>155</v>
      </c>
      <c r="AY4925" s="13"/>
      <c r="AZ4925" s="14">
        <v>3959.0</v>
      </c>
      <c r="BA4925" s="13"/>
    </row>
    <row r="4926">
      <c r="A4926" s="11" t="s">
        <v>17703</v>
      </c>
      <c r="B4926" s="11">
        <v>12788.0</v>
      </c>
      <c r="C4926" s="12" t="b">
        <v>1</v>
      </c>
      <c r="D4926" s="12" t="b">
        <v>1</v>
      </c>
      <c r="E4926" s="12" t="b">
        <v>0</v>
      </c>
      <c r="F4926" s="12" t="b">
        <v>0</v>
      </c>
      <c r="G4926" s="12" t="b">
        <v>0</v>
      </c>
      <c r="H4926" s="12" t="b">
        <v>0</v>
      </c>
      <c r="I4926" s="13"/>
      <c r="J4926" s="13"/>
      <c r="K4926" s="12" t="b">
        <v>0</v>
      </c>
      <c r="L4926" s="14" t="s">
        <v>2578</v>
      </c>
      <c r="M4926" s="11" t="s">
        <v>4740</v>
      </c>
      <c r="N4926" s="11" t="s">
        <v>17704</v>
      </c>
      <c r="O4926" s="11" t="s">
        <v>17705</v>
      </c>
      <c r="P4926" s="11" t="s">
        <v>17605</v>
      </c>
      <c r="Q4926" s="11" t="s">
        <v>1051</v>
      </c>
      <c r="R4926" s="11" t="s">
        <v>17706</v>
      </c>
      <c r="S4926" s="11" t="s">
        <v>17707</v>
      </c>
      <c r="V4926" s="13"/>
      <c r="W4926" s="11" t="s">
        <v>17605</v>
      </c>
      <c r="AA4926" s="11" t="s">
        <v>151</v>
      </c>
      <c r="AB4926" s="13"/>
      <c r="AC4926" s="13"/>
      <c r="AD4926" s="11" t="s">
        <v>17706</v>
      </c>
      <c r="AE4926" s="13"/>
      <c r="AF4926" s="13"/>
      <c r="AG4926" s="11" t="s">
        <v>152</v>
      </c>
      <c r="AH4926" s="11" t="s">
        <v>17607</v>
      </c>
      <c r="AJ4926" s="13"/>
      <c r="AK4926" s="13"/>
      <c r="AL4926" s="13"/>
      <c r="AM4926" s="11" t="s">
        <v>17708</v>
      </c>
      <c r="AO4926" s="13"/>
      <c r="AP4926" s="11" t="s">
        <v>17703</v>
      </c>
      <c r="AR4926" s="13"/>
      <c r="AS4926" s="13"/>
      <c r="AT4926" s="12" t="b">
        <v>1</v>
      </c>
      <c r="AU4926" s="13"/>
      <c r="AV4926" s="17">
        <v>45940.0</v>
      </c>
      <c r="AW4926" s="13"/>
      <c r="AX4926" s="14" t="s">
        <v>155</v>
      </c>
      <c r="AY4926" s="13"/>
      <c r="AZ4926" s="14">
        <v>3960.0</v>
      </c>
      <c r="BA4926" s="13"/>
    </row>
    <row r="4927">
      <c r="A4927" s="11" t="s">
        <v>17709</v>
      </c>
      <c r="B4927" s="11">
        <v>12790.0</v>
      </c>
      <c r="C4927" s="12" t="b">
        <v>1</v>
      </c>
      <c r="D4927" s="12" t="b">
        <v>1</v>
      </c>
      <c r="E4927" s="12" t="b">
        <v>0</v>
      </c>
      <c r="F4927" s="12" t="b">
        <v>0</v>
      </c>
      <c r="G4927" s="12" t="b">
        <v>0</v>
      </c>
      <c r="H4927" s="12" t="b">
        <v>0</v>
      </c>
      <c r="I4927" s="13"/>
      <c r="J4927" s="13"/>
      <c r="K4927" s="12" t="b">
        <v>0</v>
      </c>
      <c r="L4927" s="14" t="s">
        <v>2578</v>
      </c>
      <c r="M4927" s="11" t="s">
        <v>1214</v>
      </c>
      <c r="N4927" s="11" t="s">
        <v>17710</v>
      </c>
      <c r="O4927" s="11" t="s">
        <v>9614</v>
      </c>
      <c r="P4927" s="11" t="s">
        <v>17605</v>
      </c>
      <c r="Q4927" s="11" t="s">
        <v>1051</v>
      </c>
      <c r="R4927" s="11" t="s">
        <v>9615</v>
      </c>
      <c r="S4927" s="11" t="s">
        <v>194</v>
      </c>
      <c r="T4927" s="13"/>
      <c r="U4927" s="13"/>
      <c r="V4927" s="13"/>
      <c r="W4927" s="11" t="s">
        <v>17605</v>
      </c>
      <c r="AA4927" s="11" t="s">
        <v>151</v>
      </c>
      <c r="AB4927" s="13"/>
      <c r="AC4927" s="13"/>
      <c r="AD4927" s="11" t="s">
        <v>9615</v>
      </c>
      <c r="AF4927" s="13"/>
      <c r="AG4927" s="11" t="s">
        <v>152</v>
      </c>
      <c r="AH4927" s="11" t="s">
        <v>17607</v>
      </c>
      <c r="AJ4927" s="13"/>
      <c r="AK4927" s="13"/>
      <c r="AL4927" s="13"/>
      <c r="AM4927" s="11" t="s">
        <v>17711</v>
      </c>
      <c r="AO4927" s="13"/>
      <c r="AP4927" s="11" t="s">
        <v>17709</v>
      </c>
      <c r="AR4927" s="13"/>
      <c r="AS4927" s="13"/>
      <c r="AT4927" s="12" t="b">
        <v>1</v>
      </c>
      <c r="AU4927" s="13"/>
      <c r="AV4927" s="17">
        <v>45940.0</v>
      </c>
      <c r="AW4927" s="13"/>
      <c r="AX4927" s="14" t="s">
        <v>155</v>
      </c>
      <c r="AY4927" s="13"/>
      <c r="AZ4927" s="14">
        <v>3961.0</v>
      </c>
      <c r="BA4927" s="13"/>
    </row>
    <row r="4928">
      <c r="A4928" s="11" t="s">
        <v>17712</v>
      </c>
      <c r="B4928" s="11">
        <v>12792.0</v>
      </c>
      <c r="C4928" s="12" t="b">
        <v>1</v>
      </c>
      <c r="D4928" s="12" t="b">
        <v>1</v>
      </c>
      <c r="E4928" s="12" t="b">
        <v>0</v>
      </c>
      <c r="F4928" s="12" t="b">
        <v>0</v>
      </c>
      <c r="G4928" s="12" t="b">
        <v>0</v>
      </c>
      <c r="H4928" s="12" t="b">
        <v>0</v>
      </c>
      <c r="I4928" s="13"/>
      <c r="J4928" s="13"/>
      <c r="K4928" s="12" t="b">
        <v>0</v>
      </c>
      <c r="L4928" s="14" t="s">
        <v>2578</v>
      </c>
      <c r="M4928" s="11" t="s">
        <v>1214</v>
      </c>
      <c r="N4928" s="11" t="s">
        <v>17713</v>
      </c>
      <c r="O4928" s="11" t="s">
        <v>4271</v>
      </c>
      <c r="P4928" s="11" t="s">
        <v>17605</v>
      </c>
      <c r="Q4928" s="11" t="s">
        <v>1051</v>
      </c>
      <c r="R4928" s="11" t="s">
        <v>4272</v>
      </c>
      <c r="S4928" s="11" t="s">
        <v>4273</v>
      </c>
      <c r="V4928" s="13"/>
      <c r="W4928" s="11" t="s">
        <v>17605</v>
      </c>
      <c r="AA4928" s="11" t="s">
        <v>151</v>
      </c>
      <c r="AB4928" s="13"/>
      <c r="AC4928" s="13"/>
      <c r="AD4928" s="11" t="s">
        <v>4272</v>
      </c>
      <c r="AE4928" s="13"/>
      <c r="AF4928" s="13"/>
      <c r="AG4928" s="11" t="s">
        <v>152</v>
      </c>
      <c r="AH4928" s="11" t="s">
        <v>17607</v>
      </c>
      <c r="AJ4928" s="13"/>
      <c r="AK4928" s="13"/>
      <c r="AL4928" s="13"/>
      <c r="AM4928" s="11" t="s">
        <v>17714</v>
      </c>
      <c r="AO4928" s="13"/>
      <c r="AP4928" s="11" t="s">
        <v>17712</v>
      </c>
      <c r="AR4928" s="13"/>
      <c r="AS4928" s="13"/>
      <c r="AT4928" s="12" t="b">
        <v>1</v>
      </c>
      <c r="AU4928" s="13"/>
      <c r="AV4928" s="17">
        <v>45940.0</v>
      </c>
      <c r="AW4928" s="13"/>
      <c r="AX4928" s="14" t="s">
        <v>155</v>
      </c>
      <c r="AY4928" s="13"/>
      <c r="AZ4928" s="14">
        <v>3962.0</v>
      </c>
      <c r="BA4928" s="13"/>
    </row>
    <row r="4929">
      <c r="A4929" s="11" t="s">
        <v>17715</v>
      </c>
      <c r="B4929" s="11">
        <v>12793.0</v>
      </c>
      <c r="C4929" s="12" t="b">
        <v>0</v>
      </c>
      <c r="D4929" s="12" t="b">
        <v>1</v>
      </c>
      <c r="E4929" s="12" t="b">
        <v>0</v>
      </c>
      <c r="F4929" s="12" t="b">
        <v>0</v>
      </c>
      <c r="G4929" s="12" t="b">
        <v>0</v>
      </c>
      <c r="H4929" s="12" t="b">
        <v>0</v>
      </c>
      <c r="I4929" s="13"/>
      <c r="J4929" s="13"/>
      <c r="K4929" s="12" t="b">
        <v>0</v>
      </c>
      <c r="L4929" s="14" t="s">
        <v>2578</v>
      </c>
      <c r="M4929" s="11" t="s">
        <v>16855</v>
      </c>
      <c r="N4929" s="11" t="s">
        <v>17716</v>
      </c>
      <c r="O4929" s="11" t="s">
        <v>16857</v>
      </c>
      <c r="P4929" s="11" t="s">
        <v>17605</v>
      </c>
      <c r="Q4929" s="11" t="s">
        <v>1051</v>
      </c>
      <c r="R4929" s="11" t="s">
        <v>16858</v>
      </c>
      <c r="S4929" s="11" t="s">
        <v>16859</v>
      </c>
      <c r="U4929" s="13"/>
      <c r="V4929" s="13"/>
      <c r="W4929" s="11" t="s">
        <v>17605</v>
      </c>
      <c r="AA4929" s="11" t="s">
        <v>151</v>
      </c>
      <c r="AB4929" s="13"/>
      <c r="AC4929" s="13"/>
      <c r="AD4929" s="11" t="s">
        <v>16858</v>
      </c>
      <c r="AE4929" s="13"/>
      <c r="AF4929" s="13"/>
      <c r="AG4929" s="11" t="s">
        <v>152</v>
      </c>
      <c r="AH4929" s="11" t="s">
        <v>17607</v>
      </c>
      <c r="AJ4929" s="13"/>
      <c r="AK4929" s="13"/>
      <c r="AL4929" s="13"/>
      <c r="AM4929" s="11" t="s">
        <v>17717</v>
      </c>
      <c r="AO4929" s="13"/>
      <c r="AP4929" s="11" t="s">
        <v>17715</v>
      </c>
      <c r="AR4929" s="13"/>
      <c r="AS4929" s="13"/>
      <c r="AT4929" s="12" t="b">
        <v>1</v>
      </c>
      <c r="AU4929" s="13"/>
      <c r="AV4929" s="17">
        <v>45940.0</v>
      </c>
      <c r="AW4929" s="13"/>
      <c r="AX4929" s="14" t="s">
        <v>155</v>
      </c>
      <c r="AY4929" s="13"/>
      <c r="AZ4929" s="14">
        <v>3963.0</v>
      </c>
      <c r="BA4929" s="13"/>
    </row>
    <row r="4930">
      <c r="A4930" s="11" t="s">
        <v>17718</v>
      </c>
      <c r="B4930" s="11">
        <v>12794.0</v>
      </c>
      <c r="C4930" s="12" t="b">
        <v>1</v>
      </c>
      <c r="D4930" s="12" t="b">
        <v>1</v>
      </c>
      <c r="E4930" s="12" t="b">
        <v>0</v>
      </c>
      <c r="F4930" s="12" t="b">
        <v>0</v>
      </c>
      <c r="G4930" s="12" t="b">
        <v>0</v>
      </c>
      <c r="H4930" s="12" t="b">
        <v>0</v>
      </c>
      <c r="I4930" s="13"/>
      <c r="J4930" s="13"/>
      <c r="K4930" s="12" t="b">
        <v>0</v>
      </c>
      <c r="L4930" s="14" t="s">
        <v>2578</v>
      </c>
      <c r="M4930" s="11" t="s">
        <v>1214</v>
      </c>
      <c r="N4930" s="11" t="s">
        <v>17719</v>
      </c>
      <c r="O4930" s="11" t="s">
        <v>1216</v>
      </c>
      <c r="P4930" s="11" t="s">
        <v>17605</v>
      </c>
      <c r="Q4930" s="11" t="s">
        <v>1051</v>
      </c>
      <c r="R4930" s="11" t="s">
        <v>1217</v>
      </c>
      <c r="S4930" s="11" t="s">
        <v>1218</v>
      </c>
      <c r="U4930" s="13"/>
      <c r="V4930" s="13"/>
      <c r="W4930" s="11" t="s">
        <v>17605</v>
      </c>
      <c r="AA4930" s="11" t="s">
        <v>151</v>
      </c>
      <c r="AB4930" s="13"/>
      <c r="AC4930" s="13"/>
      <c r="AD4930" s="11" t="s">
        <v>1217</v>
      </c>
      <c r="AF4930" s="13"/>
      <c r="AG4930" s="11" t="s">
        <v>152</v>
      </c>
      <c r="AH4930" s="11" t="s">
        <v>17607</v>
      </c>
      <c r="AJ4930" s="13"/>
      <c r="AK4930" s="13"/>
      <c r="AL4930" s="13"/>
      <c r="AM4930" s="11" t="s">
        <v>17720</v>
      </c>
      <c r="AO4930" s="13"/>
      <c r="AP4930" s="11" t="s">
        <v>17718</v>
      </c>
      <c r="AR4930" s="13"/>
      <c r="AS4930" s="13"/>
      <c r="AT4930" s="12" t="b">
        <v>1</v>
      </c>
      <c r="AU4930" s="13"/>
      <c r="AV4930" s="17">
        <v>45940.0</v>
      </c>
      <c r="AW4930" s="13"/>
      <c r="AX4930" s="14" t="s">
        <v>155</v>
      </c>
      <c r="AY4930" s="13"/>
      <c r="AZ4930" s="14">
        <v>3964.0</v>
      </c>
      <c r="BA4930" s="13"/>
    </row>
    <row r="4931">
      <c r="A4931" s="11" t="s">
        <v>17721</v>
      </c>
      <c r="B4931" s="11">
        <v>12799.0</v>
      </c>
      <c r="C4931" s="12" t="b">
        <v>1</v>
      </c>
      <c r="D4931" s="12" t="b">
        <v>1</v>
      </c>
      <c r="E4931" s="12" t="b">
        <v>0</v>
      </c>
      <c r="F4931" s="12" t="b">
        <v>0</v>
      </c>
      <c r="G4931" s="12" t="b">
        <v>0</v>
      </c>
      <c r="H4931" s="12" t="b">
        <v>0</v>
      </c>
      <c r="I4931" s="13"/>
      <c r="J4931" s="13"/>
      <c r="K4931" s="12" t="b">
        <v>0</v>
      </c>
      <c r="L4931" s="14" t="s">
        <v>2578</v>
      </c>
      <c r="M4931" s="11" t="s">
        <v>1214</v>
      </c>
      <c r="N4931" s="11" t="s">
        <v>17722</v>
      </c>
      <c r="O4931" s="11" t="s">
        <v>17723</v>
      </c>
      <c r="P4931" s="11" t="s">
        <v>17605</v>
      </c>
      <c r="Q4931" s="11" t="s">
        <v>1051</v>
      </c>
      <c r="R4931" s="11" t="s">
        <v>17724</v>
      </c>
      <c r="S4931" s="11" t="s">
        <v>10204</v>
      </c>
      <c r="U4931" s="13"/>
      <c r="V4931" s="13"/>
      <c r="W4931" s="11" t="s">
        <v>17605</v>
      </c>
      <c r="AA4931" s="11" t="s">
        <v>151</v>
      </c>
      <c r="AB4931" s="13"/>
      <c r="AC4931" s="13"/>
      <c r="AD4931" s="11" t="s">
        <v>17724</v>
      </c>
      <c r="AE4931" s="13"/>
      <c r="AF4931" s="13"/>
      <c r="AG4931" s="11" t="s">
        <v>152</v>
      </c>
      <c r="AH4931" s="11" t="s">
        <v>17607</v>
      </c>
      <c r="AJ4931" s="13"/>
      <c r="AK4931" s="13"/>
      <c r="AL4931" s="13"/>
      <c r="AM4931" s="11" t="s">
        <v>17725</v>
      </c>
      <c r="AO4931" s="13"/>
      <c r="AP4931" s="11" t="s">
        <v>17721</v>
      </c>
      <c r="AR4931" s="13"/>
      <c r="AS4931" s="13"/>
      <c r="AT4931" s="12" t="b">
        <v>1</v>
      </c>
      <c r="AU4931" s="13"/>
      <c r="AV4931" s="17">
        <v>45940.0</v>
      </c>
      <c r="AW4931" s="13"/>
      <c r="AX4931" s="14" t="s">
        <v>155</v>
      </c>
      <c r="AY4931" s="13"/>
      <c r="AZ4931" s="14">
        <v>3965.0</v>
      </c>
      <c r="BA4931" s="13"/>
    </row>
    <row r="4932">
      <c r="A4932" s="11" t="s">
        <v>17726</v>
      </c>
      <c r="B4932" s="11">
        <v>12801.0</v>
      </c>
      <c r="C4932" s="12" t="b">
        <v>1</v>
      </c>
      <c r="D4932" s="12" t="b">
        <v>1</v>
      </c>
      <c r="E4932" s="12" t="b">
        <v>0</v>
      </c>
      <c r="F4932" s="12" t="b">
        <v>0</v>
      </c>
      <c r="G4932" s="12" t="b">
        <v>0</v>
      </c>
      <c r="H4932" s="12" t="b">
        <v>0</v>
      </c>
      <c r="I4932" s="13"/>
      <c r="J4932" s="13"/>
      <c r="K4932" s="12" t="b">
        <v>0</v>
      </c>
      <c r="L4932" s="14" t="s">
        <v>2578</v>
      </c>
      <c r="M4932" s="11" t="s">
        <v>1197</v>
      </c>
      <c r="N4932" s="11" t="s">
        <v>17727</v>
      </c>
      <c r="O4932" s="11" t="s">
        <v>17291</v>
      </c>
      <c r="P4932" s="11" t="s">
        <v>17605</v>
      </c>
      <c r="Q4932" s="11" t="s">
        <v>1051</v>
      </c>
      <c r="R4932" s="11" t="s">
        <v>17292</v>
      </c>
      <c r="S4932" s="11" t="s">
        <v>17293</v>
      </c>
      <c r="V4932" s="13"/>
      <c r="W4932" s="11" t="s">
        <v>17605</v>
      </c>
      <c r="AA4932" s="11" t="s">
        <v>151</v>
      </c>
      <c r="AB4932" s="13"/>
      <c r="AC4932" s="13"/>
      <c r="AD4932" s="11" t="s">
        <v>17292</v>
      </c>
      <c r="AE4932" s="13"/>
      <c r="AF4932" s="13"/>
      <c r="AG4932" s="11" t="s">
        <v>152</v>
      </c>
      <c r="AH4932" s="11" t="s">
        <v>17607</v>
      </c>
      <c r="AJ4932" s="13"/>
      <c r="AK4932" s="13"/>
      <c r="AL4932" s="13"/>
      <c r="AM4932" s="11" t="s">
        <v>17728</v>
      </c>
      <c r="AO4932" s="13"/>
      <c r="AP4932" s="11" t="s">
        <v>17726</v>
      </c>
      <c r="AR4932" s="13"/>
      <c r="AS4932" s="13"/>
      <c r="AT4932" s="12" t="b">
        <v>1</v>
      </c>
      <c r="AU4932" s="13"/>
      <c r="AV4932" s="17">
        <v>45940.0</v>
      </c>
      <c r="AW4932" s="13"/>
      <c r="AX4932" s="14" t="s">
        <v>155</v>
      </c>
      <c r="AY4932" s="13"/>
      <c r="AZ4932" s="14">
        <v>3966.0</v>
      </c>
      <c r="BA4932" s="13"/>
    </row>
    <row r="4933">
      <c r="A4933" s="11" t="s">
        <v>17729</v>
      </c>
      <c r="B4933" s="11">
        <v>12802.0</v>
      </c>
      <c r="C4933" s="12" t="b">
        <v>1</v>
      </c>
      <c r="D4933" s="12" t="b">
        <v>1</v>
      </c>
      <c r="E4933" s="12" t="b">
        <v>0</v>
      </c>
      <c r="F4933" s="12" t="b">
        <v>0</v>
      </c>
      <c r="G4933" s="12" t="b">
        <v>0</v>
      </c>
      <c r="H4933" s="12" t="b">
        <v>0</v>
      </c>
      <c r="I4933" s="13"/>
      <c r="J4933" s="13"/>
      <c r="K4933" s="12" t="b">
        <v>0</v>
      </c>
      <c r="L4933" s="14" t="s">
        <v>2578</v>
      </c>
      <c r="M4933" s="11" t="s">
        <v>4740</v>
      </c>
      <c r="N4933" s="11" t="s">
        <v>17730</v>
      </c>
      <c r="O4933" s="11" t="s">
        <v>17731</v>
      </c>
      <c r="P4933" s="11" t="s">
        <v>17605</v>
      </c>
      <c r="Q4933" s="11" t="s">
        <v>1051</v>
      </c>
      <c r="R4933" s="11" t="s">
        <v>17732</v>
      </c>
      <c r="S4933" s="11" t="s">
        <v>17733</v>
      </c>
      <c r="U4933" s="13"/>
      <c r="V4933" s="13"/>
      <c r="W4933" s="11" t="s">
        <v>17605</v>
      </c>
      <c r="AA4933" s="11" t="s">
        <v>151</v>
      </c>
      <c r="AB4933" s="13"/>
      <c r="AC4933" s="13"/>
      <c r="AD4933" s="11" t="s">
        <v>17732</v>
      </c>
      <c r="AF4933" s="13"/>
      <c r="AG4933" s="11" t="s">
        <v>152</v>
      </c>
      <c r="AH4933" s="11" t="s">
        <v>17607</v>
      </c>
      <c r="AJ4933" s="13"/>
      <c r="AK4933" s="13"/>
      <c r="AL4933" s="13"/>
      <c r="AM4933" s="11" t="s">
        <v>17734</v>
      </c>
      <c r="AO4933" s="13"/>
      <c r="AP4933" s="11" t="s">
        <v>17729</v>
      </c>
      <c r="AR4933" s="13"/>
      <c r="AS4933" s="13"/>
      <c r="AT4933" s="12" t="b">
        <v>1</v>
      </c>
      <c r="AU4933" s="13"/>
      <c r="AV4933" s="17">
        <v>45940.0</v>
      </c>
      <c r="AW4933" s="13"/>
      <c r="AX4933" s="14" t="s">
        <v>155</v>
      </c>
      <c r="AY4933" s="13"/>
      <c r="AZ4933" s="14">
        <v>3967.0</v>
      </c>
      <c r="BA4933" s="13"/>
    </row>
    <row r="4934">
      <c r="A4934" s="11" t="s">
        <v>17735</v>
      </c>
      <c r="B4934" s="11">
        <v>12804.0</v>
      </c>
      <c r="C4934" s="12" t="b">
        <v>0</v>
      </c>
      <c r="D4934" s="12" t="b">
        <v>1</v>
      </c>
      <c r="E4934" s="12" t="b">
        <v>0</v>
      </c>
      <c r="F4934" s="12" t="b">
        <v>0</v>
      </c>
      <c r="G4934" s="12" t="b">
        <v>0</v>
      </c>
      <c r="H4934" s="12" t="b">
        <v>0</v>
      </c>
      <c r="I4934" s="13"/>
      <c r="J4934" s="13"/>
      <c r="K4934" s="12" t="b">
        <v>0</v>
      </c>
      <c r="L4934" s="14" t="s">
        <v>2578</v>
      </c>
      <c r="M4934" s="11" t="s">
        <v>17346</v>
      </c>
      <c r="N4934" s="11" t="s">
        <v>17736</v>
      </c>
      <c r="O4934" s="11" t="s">
        <v>17737</v>
      </c>
      <c r="P4934" s="11" t="s">
        <v>17605</v>
      </c>
      <c r="Q4934" s="11" t="s">
        <v>1051</v>
      </c>
      <c r="R4934" s="11" t="s">
        <v>17738</v>
      </c>
      <c r="S4934" s="11" t="s">
        <v>17739</v>
      </c>
      <c r="W4934" s="11" t="s">
        <v>17605</v>
      </c>
      <c r="AA4934" s="11" t="s">
        <v>151</v>
      </c>
      <c r="AB4934" s="13"/>
      <c r="AC4934" s="13"/>
      <c r="AD4934" s="11" t="s">
        <v>17738</v>
      </c>
      <c r="AE4934" s="13"/>
      <c r="AF4934" s="13"/>
      <c r="AG4934" s="11" t="s">
        <v>152</v>
      </c>
      <c r="AH4934" s="11" t="s">
        <v>17607</v>
      </c>
      <c r="AJ4934" s="13"/>
      <c r="AK4934" s="13"/>
      <c r="AL4934" s="13"/>
      <c r="AM4934" s="11" t="s">
        <v>17740</v>
      </c>
      <c r="AO4934" s="13"/>
      <c r="AP4934" s="11" t="s">
        <v>17735</v>
      </c>
      <c r="AR4934" s="13"/>
      <c r="AS4934" s="13"/>
      <c r="AT4934" s="12" t="b">
        <v>1</v>
      </c>
      <c r="AU4934" s="13"/>
      <c r="AV4934" s="17">
        <v>45940.0</v>
      </c>
      <c r="AW4934" s="13"/>
      <c r="AX4934" s="14" t="s">
        <v>155</v>
      </c>
      <c r="AY4934" s="13"/>
      <c r="AZ4934" s="14">
        <v>3968.0</v>
      </c>
      <c r="BA4934" s="13"/>
    </row>
    <row r="4935">
      <c r="A4935" s="11" t="s">
        <v>17741</v>
      </c>
      <c r="B4935" s="11">
        <v>12805.0</v>
      </c>
      <c r="C4935" s="12" t="b">
        <v>1</v>
      </c>
      <c r="D4935" s="12" t="b">
        <v>1</v>
      </c>
      <c r="E4935" s="12" t="b">
        <v>0</v>
      </c>
      <c r="F4935" s="12" t="b">
        <v>0</v>
      </c>
      <c r="G4935" s="12" t="b">
        <v>0</v>
      </c>
      <c r="H4935" s="12" t="b">
        <v>0</v>
      </c>
      <c r="I4935" s="13"/>
      <c r="J4935" s="13"/>
      <c r="K4935" s="12" t="b">
        <v>0</v>
      </c>
      <c r="L4935" s="14" t="s">
        <v>2578</v>
      </c>
      <c r="M4935" s="11" t="s">
        <v>12109</v>
      </c>
      <c r="N4935" s="11" t="s">
        <v>17742</v>
      </c>
      <c r="O4935" s="11" t="s">
        <v>12111</v>
      </c>
      <c r="P4935" s="11" t="s">
        <v>17605</v>
      </c>
      <c r="Q4935" s="11" t="s">
        <v>1051</v>
      </c>
      <c r="R4935" s="11" t="s">
        <v>12112</v>
      </c>
      <c r="S4935" s="11" t="s">
        <v>8421</v>
      </c>
      <c r="T4935" s="13"/>
      <c r="U4935" s="13"/>
      <c r="V4935" s="13"/>
      <c r="W4935" s="11" t="s">
        <v>17605</v>
      </c>
      <c r="AA4935" s="11" t="s">
        <v>151</v>
      </c>
      <c r="AB4935" s="13"/>
      <c r="AC4935" s="13"/>
      <c r="AD4935" s="11" t="s">
        <v>12112</v>
      </c>
      <c r="AF4935" s="13"/>
      <c r="AG4935" s="11" t="s">
        <v>152</v>
      </c>
      <c r="AH4935" s="11" t="s">
        <v>17607</v>
      </c>
      <c r="AJ4935" s="13"/>
      <c r="AK4935" s="13"/>
      <c r="AL4935" s="13"/>
      <c r="AM4935" s="11" t="s">
        <v>17743</v>
      </c>
      <c r="AO4935" s="13"/>
      <c r="AP4935" s="11" t="s">
        <v>17741</v>
      </c>
      <c r="AR4935" s="13"/>
      <c r="AS4935" s="13"/>
      <c r="AT4935" s="12" t="b">
        <v>1</v>
      </c>
      <c r="AU4935" s="13"/>
      <c r="AV4935" s="17">
        <v>45940.0</v>
      </c>
      <c r="AW4935" s="13"/>
      <c r="AX4935" s="14" t="s">
        <v>155</v>
      </c>
      <c r="AY4935" s="13"/>
      <c r="AZ4935" s="14">
        <v>3969.0</v>
      </c>
      <c r="BA4935" s="13"/>
    </row>
    <row r="4936">
      <c r="A4936" s="11" t="s">
        <v>17744</v>
      </c>
      <c r="B4936" s="11">
        <v>12809.0</v>
      </c>
      <c r="C4936" s="12" t="b">
        <v>1</v>
      </c>
      <c r="D4936" s="12" t="b">
        <v>1</v>
      </c>
      <c r="E4936" s="12" t="b">
        <v>0</v>
      </c>
      <c r="F4936" s="12" t="b">
        <v>0</v>
      </c>
      <c r="G4936" s="12" t="b">
        <v>0</v>
      </c>
      <c r="H4936" s="12" t="b">
        <v>0</v>
      </c>
      <c r="I4936" s="13"/>
      <c r="J4936" s="13"/>
      <c r="K4936" s="12" t="b">
        <v>0</v>
      </c>
      <c r="L4936" s="14" t="s">
        <v>2578</v>
      </c>
      <c r="M4936" s="11" t="s">
        <v>8145</v>
      </c>
      <c r="N4936" s="11" t="s">
        <v>17745</v>
      </c>
      <c r="O4936" s="11" t="s">
        <v>17460</v>
      </c>
      <c r="P4936" s="11" t="s">
        <v>17605</v>
      </c>
      <c r="Q4936" s="11" t="s">
        <v>1051</v>
      </c>
      <c r="R4936" s="11" t="s">
        <v>17461</v>
      </c>
      <c r="S4936" s="11" t="s">
        <v>17462</v>
      </c>
      <c r="U4936" s="13"/>
      <c r="V4936" s="13"/>
      <c r="W4936" s="11" t="s">
        <v>17605</v>
      </c>
      <c r="AA4936" s="11" t="s">
        <v>151</v>
      </c>
      <c r="AB4936" s="13"/>
      <c r="AC4936" s="13"/>
      <c r="AD4936" s="11" t="s">
        <v>17461</v>
      </c>
      <c r="AF4936" s="13"/>
      <c r="AG4936" s="11" t="s">
        <v>152</v>
      </c>
      <c r="AH4936" s="11" t="s">
        <v>17607</v>
      </c>
      <c r="AJ4936" s="13"/>
      <c r="AK4936" s="13"/>
      <c r="AL4936" s="13"/>
      <c r="AM4936" s="11" t="s">
        <v>17746</v>
      </c>
      <c r="AO4936" s="13"/>
      <c r="AP4936" s="11" t="s">
        <v>17744</v>
      </c>
      <c r="AR4936" s="13"/>
      <c r="AS4936" s="13"/>
      <c r="AT4936" s="12" t="b">
        <v>1</v>
      </c>
      <c r="AU4936" s="13"/>
      <c r="AV4936" s="17">
        <v>45940.0</v>
      </c>
      <c r="AW4936" s="13"/>
      <c r="AX4936" s="14" t="s">
        <v>155</v>
      </c>
      <c r="AY4936" s="13"/>
      <c r="AZ4936" s="14">
        <v>3970.0</v>
      </c>
      <c r="BA4936" s="13"/>
    </row>
    <row r="4937">
      <c r="A4937" s="11" t="s">
        <v>17747</v>
      </c>
      <c r="B4937" s="11">
        <v>12811.0</v>
      </c>
      <c r="C4937" s="12" t="b">
        <v>1</v>
      </c>
      <c r="D4937" s="12" t="b">
        <v>1</v>
      </c>
      <c r="E4937" s="12" t="b">
        <v>0</v>
      </c>
      <c r="F4937" s="12" t="b">
        <v>0</v>
      </c>
      <c r="G4937" s="12" t="b">
        <v>0</v>
      </c>
      <c r="H4937" s="12" t="b">
        <v>0</v>
      </c>
      <c r="I4937" s="13"/>
      <c r="J4937" s="13"/>
      <c r="K4937" s="12" t="b">
        <v>0</v>
      </c>
      <c r="L4937" s="14" t="s">
        <v>2578</v>
      </c>
      <c r="M4937" s="11" t="s">
        <v>4740</v>
      </c>
      <c r="N4937" s="11" t="s">
        <v>17748</v>
      </c>
      <c r="O4937" s="11" t="s">
        <v>17749</v>
      </c>
      <c r="P4937" s="11" t="s">
        <v>17605</v>
      </c>
      <c r="Q4937" s="11" t="s">
        <v>1051</v>
      </c>
      <c r="R4937" s="11" t="s">
        <v>17750</v>
      </c>
      <c r="S4937" s="11" t="s">
        <v>17751</v>
      </c>
      <c r="V4937" s="13"/>
      <c r="W4937" s="11" t="s">
        <v>17605</v>
      </c>
      <c r="AA4937" s="11" t="s">
        <v>151</v>
      </c>
      <c r="AB4937" s="13"/>
      <c r="AC4937" s="13"/>
      <c r="AD4937" s="11" t="s">
        <v>17750</v>
      </c>
      <c r="AF4937" s="13"/>
      <c r="AG4937" s="11" t="s">
        <v>152</v>
      </c>
      <c r="AH4937" s="11" t="s">
        <v>17607</v>
      </c>
      <c r="AJ4937" s="13"/>
      <c r="AK4937" s="13"/>
      <c r="AL4937" s="13"/>
      <c r="AM4937" s="11" t="s">
        <v>17752</v>
      </c>
      <c r="AO4937" s="13"/>
      <c r="AP4937" s="11" t="s">
        <v>17747</v>
      </c>
      <c r="AR4937" s="13"/>
      <c r="AS4937" s="13"/>
      <c r="AT4937" s="12" t="b">
        <v>1</v>
      </c>
      <c r="AU4937" s="13"/>
      <c r="AV4937" s="17">
        <v>45940.0</v>
      </c>
      <c r="AW4937" s="13"/>
      <c r="AX4937" s="14" t="s">
        <v>155</v>
      </c>
      <c r="AY4937" s="13"/>
      <c r="AZ4937" s="14">
        <v>3971.0</v>
      </c>
      <c r="BA4937" s="13"/>
    </row>
    <row r="4938">
      <c r="A4938" s="11" t="s">
        <v>17753</v>
      </c>
      <c r="B4938" s="11">
        <v>12814.0</v>
      </c>
      <c r="C4938" s="12" t="b">
        <v>0</v>
      </c>
      <c r="D4938" s="12" t="b">
        <v>1</v>
      </c>
      <c r="E4938" s="12" t="b">
        <v>0</v>
      </c>
      <c r="F4938" s="12" t="b">
        <v>0</v>
      </c>
      <c r="G4938" s="12" t="b">
        <v>0</v>
      </c>
      <c r="H4938" s="12" t="b">
        <v>0</v>
      </c>
      <c r="I4938" s="13"/>
      <c r="J4938" s="13"/>
      <c r="K4938" s="12" t="b">
        <v>0</v>
      </c>
      <c r="L4938" s="14" t="s">
        <v>2578</v>
      </c>
      <c r="M4938" s="11" t="s">
        <v>16855</v>
      </c>
      <c r="N4938" s="11" t="s">
        <v>17754</v>
      </c>
      <c r="O4938" s="11" t="s">
        <v>17755</v>
      </c>
      <c r="P4938" s="11" t="s">
        <v>17605</v>
      </c>
      <c r="Q4938" s="11" t="s">
        <v>1051</v>
      </c>
      <c r="R4938" s="11" t="s">
        <v>17756</v>
      </c>
      <c r="S4938" s="11" t="s">
        <v>17757</v>
      </c>
      <c r="V4938" s="13"/>
      <c r="W4938" s="11" t="s">
        <v>17605</v>
      </c>
      <c r="AA4938" s="11" t="s">
        <v>151</v>
      </c>
      <c r="AB4938" s="13"/>
      <c r="AC4938" s="13"/>
      <c r="AD4938" s="11" t="s">
        <v>17756</v>
      </c>
      <c r="AE4938" s="13"/>
      <c r="AF4938" s="13"/>
      <c r="AG4938" s="11" t="s">
        <v>152</v>
      </c>
      <c r="AH4938" s="11" t="s">
        <v>17607</v>
      </c>
      <c r="AJ4938" s="13"/>
      <c r="AK4938" s="13"/>
      <c r="AL4938" s="13"/>
      <c r="AM4938" s="11" t="s">
        <v>17758</v>
      </c>
      <c r="AO4938" s="13"/>
      <c r="AP4938" s="11" t="s">
        <v>17753</v>
      </c>
      <c r="AR4938" s="13"/>
      <c r="AS4938" s="13"/>
      <c r="AT4938" s="12" t="b">
        <v>1</v>
      </c>
      <c r="AU4938" s="13"/>
      <c r="AV4938" s="17">
        <v>45940.0</v>
      </c>
      <c r="AW4938" s="13"/>
      <c r="AX4938" s="14" t="s">
        <v>155</v>
      </c>
      <c r="AY4938" s="13"/>
      <c r="AZ4938" s="14">
        <v>3972.0</v>
      </c>
      <c r="BA4938" s="13"/>
    </row>
    <row r="4939">
      <c r="A4939" s="11" t="s">
        <v>17759</v>
      </c>
      <c r="B4939" s="11">
        <v>12817.0</v>
      </c>
      <c r="C4939" s="12" t="b">
        <v>1</v>
      </c>
      <c r="D4939" s="12" t="b">
        <v>1</v>
      </c>
      <c r="E4939" s="12" t="b">
        <v>0</v>
      </c>
      <c r="F4939" s="12" t="b">
        <v>0</v>
      </c>
      <c r="G4939" s="12" t="b">
        <v>0</v>
      </c>
      <c r="H4939" s="12" t="b">
        <v>0</v>
      </c>
      <c r="I4939" s="13"/>
      <c r="J4939" s="13"/>
      <c r="K4939" s="12" t="b">
        <v>0</v>
      </c>
      <c r="L4939" s="14" t="s">
        <v>2578</v>
      </c>
      <c r="M4939" s="11" t="s">
        <v>1214</v>
      </c>
      <c r="N4939" s="11" t="s">
        <v>17760</v>
      </c>
      <c r="O4939" s="11" t="s">
        <v>17761</v>
      </c>
      <c r="P4939" s="11" t="s">
        <v>17605</v>
      </c>
      <c r="Q4939" s="11" t="s">
        <v>1051</v>
      </c>
      <c r="R4939" s="11" t="s">
        <v>17762</v>
      </c>
      <c r="S4939" s="11" t="s">
        <v>17763</v>
      </c>
      <c r="U4939" s="13"/>
      <c r="V4939" s="13"/>
      <c r="W4939" s="11" t="s">
        <v>17605</v>
      </c>
      <c r="AA4939" s="11" t="s">
        <v>151</v>
      </c>
      <c r="AB4939" s="13"/>
      <c r="AC4939" s="13"/>
      <c r="AD4939" s="11" t="s">
        <v>17762</v>
      </c>
      <c r="AE4939" s="13"/>
      <c r="AF4939" s="13"/>
      <c r="AG4939" s="11" t="s">
        <v>152</v>
      </c>
      <c r="AH4939" s="11" t="s">
        <v>17607</v>
      </c>
      <c r="AJ4939" s="13"/>
      <c r="AK4939" s="13"/>
      <c r="AL4939" s="13"/>
      <c r="AM4939" s="11" t="s">
        <v>17764</v>
      </c>
      <c r="AO4939" s="13"/>
      <c r="AP4939" s="11" t="s">
        <v>17759</v>
      </c>
      <c r="AR4939" s="13"/>
      <c r="AS4939" s="13"/>
      <c r="AT4939" s="12" t="b">
        <v>1</v>
      </c>
      <c r="AU4939" s="13"/>
      <c r="AV4939" s="17">
        <v>45940.0</v>
      </c>
      <c r="AW4939" s="13"/>
      <c r="AX4939" s="14" t="s">
        <v>155</v>
      </c>
      <c r="AY4939" s="13"/>
      <c r="AZ4939" s="14">
        <v>3973.0</v>
      </c>
      <c r="BA4939" s="13"/>
    </row>
    <row r="4940">
      <c r="A4940" s="11" t="s">
        <v>17765</v>
      </c>
      <c r="B4940" s="11">
        <v>12824.0</v>
      </c>
      <c r="C4940" s="12" t="b">
        <v>1</v>
      </c>
      <c r="D4940" s="12" t="b">
        <v>1</v>
      </c>
      <c r="E4940" s="12" t="b">
        <v>0</v>
      </c>
      <c r="F4940" s="12" t="b">
        <v>0</v>
      </c>
      <c r="G4940" s="12" t="b">
        <v>0</v>
      </c>
      <c r="H4940" s="12" t="b">
        <v>0</v>
      </c>
      <c r="I4940" s="13"/>
      <c r="J4940" s="13"/>
      <c r="K4940" s="12" t="b">
        <v>0</v>
      </c>
      <c r="L4940" s="14" t="s">
        <v>2578</v>
      </c>
      <c r="M4940" s="11" t="s">
        <v>16900</v>
      </c>
      <c r="N4940" s="11" t="s">
        <v>17766</v>
      </c>
      <c r="O4940" s="11" t="s">
        <v>17500</v>
      </c>
      <c r="P4940" s="11" t="s">
        <v>17605</v>
      </c>
      <c r="Q4940" s="11" t="s">
        <v>1051</v>
      </c>
      <c r="R4940" s="11" t="s">
        <v>17501</v>
      </c>
      <c r="S4940" s="11" t="s">
        <v>17502</v>
      </c>
      <c r="U4940" s="13"/>
      <c r="V4940" s="13"/>
      <c r="W4940" s="11" t="s">
        <v>17605</v>
      </c>
      <c r="AA4940" s="11" t="s">
        <v>151</v>
      </c>
      <c r="AB4940" s="13"/>
      <c r="AC4940" s="13"/>
      <c r="AD4940" s="11" t="s">
        <v>17501</v>
      </c>
      <c r="AE4940" s="13"/>
      <c r="AF4940" s="13"/>
      <c r="AG4940" s="11" t="s">
        <v>152</v>
      </c>
      <c r="AH4940" s="11" t="s">
        <v>17607</v>
      </c>
      <c r="AJ4940" s="13"/>
      <c r="AK4940" s="13"/>
      <c r="AL4940" s="13"/>
      <c r="AM4940" s="11" t="s">
        <v>17767</v>
      </c>
      <c r="AO4940" s="13"/>
      <c r="AP4940" s="11" t="s">
        <v>17765</v>
      </c>
      <c r="AR4940" s="13"/>
      <c r="AS4940" s="13"/>
      <c r="AT4940" s="12" t="b">
        <v>1</v>
      </c>
      <c r="AU4940" s="13"/>
      <c r="AV4940" s="17">
        <v>45940.0</v>
      </c>
      <c r="AW4940" s="13"/>
      <c r="AX4940" s="14" t="s">
        <v>155</v>
      </c>
      <c r="AY4940" s="13"/>
      <c r="AZ4940" s="14">
        <v>3974.0</v>
      </c>
      <c r="BA4940" s="13"/>
    </row>
    <row r="4941">
      <c r="A4941" s="11" t="s">
        <v>17768</v>
      </c>
      <c r="B4941" s="11">
        <v>12827.0</v>
      </c>
      <c r="C4941" s="12" t="b">
        <v>1</v>
      </c>
      <c r="D4941" s="12" t="b">
        <v>1</v>
      </c>
      <c r="E4941" s="12" t="b">
        <v>0</v>
      </c>
      <c r="F4941" s="12" t="b">
        <v>0</v>
      </c>
      <c r="G4941" s="12" t="b">
        <v>0</v>
      </c>
      <c r="H4941" s="12" t="b">
        <v>0</v>
      </c>
      <c r="I4941" s="13"/>
      <c r="J4941" s="13"/>
      <c r="K4941" s="12" t="b">
        <v>0</v>
      </c>
      <c r="L4941" s="14" t="s">
        <v>2578</v>
      </c>
      <c r="M4941" s="11" t="s">
        <v>8145</v>
      </c>
      <c r="N4941" s="11" t="s">
        <v>17769</v>
      </c>
      <c r="O4941" s="11" t="s">
        <v>17770</v>
      </c>
      <c r="P4941" s="11" t="s">
        <v>17605</v>
      </c>
      <c r="Q4941" s="11" t="s">
        <v>1051</v>
      </c>
      <c r="R4941" s="11" t="s">
        <v>17771</v>
      </c>
      <c r="S4941" s="11" t="s">
        <v>17772</v>
      </c>
      <c r="V4941" s="13"/>
      <c r="W4941" s="11" t="s">
        <v>17605</v>
      </c>
      <c r="AA4941" s="11" t="s">
        <v>151</v>
      </c>
      <c r="AB4941" s="13"/>
      <c r="AC4941" s="13"/>
      <c r="AD4941" s="11" t="s">
        <v>17771</v>
      </c>
      <c r="AE4941" s="13"/>
      <c r="AF4941" s="13"/>
      <c r="AG4941" s="11" t="s">
        <v>152</v>
      </c>
      <c r="AH4941" s="11" t="s">
        <v>17607</v>
      </c>
      <c r="AJ4941" s="13"/>
      <c r="AK4941" s="13"/>
      <c r="AL4941" s="13"/>
      <c r="AM4941" s="11" t="s">
        <v>17773</v>
      </c>
      <c r="AO4941" s="13"/>
      <c r="AP4941" s="11" t="s">
        <v>17768</v>
      </c>
      <c r="AR4941" s="13"/>
      <c r="AS4941" s="13"/>
      <c r="AT4941" s="12" t="b">
        <v>1</v>
      </c>
      <c r="AU4941" s="13"/>
      <c r="AV4941" s="17">
        <v>45940.0</v>
      </c>
      <c r="AW4941" s="13"/>
      <c r="AX4941" s="14" t="s">
        <v>155</v>
      </c>
      <c r="AY4941" s="13"/>
      <c r="AZ4941" s="14">
        <v>3975.0</v>
      </c>
      <c r="BA4941" s="13"/>
    </row>
    <row r="4942">
      <c r="A4942" s="11" t="s">
        <v>17774</v>
      </c>
      <c r="B4942" s="11">
        <v>12830.0</v>
      </c>
      <c r="C4942" s="12" t="b">
        <v>1</v>
      </c>
      <c r="D4942" s="12" t="b">
        <v>1</v>
      </c>
      <c r="E4942" s="12" t="b">
        <v>0</v>
      </c>
      <c r="F4942" s="12" t="b">
        <v>0</v>
      </c>
      <c r="G4942" s="12" t="b">
        <v>0</v>
      </c>
      <c r="H4942" s="12" t="b">
        <v>0</v>
      </c>
      <c r="I4942" s="13"/>
      <c r="J4942" s="13"/>
      <c r="K4942" s="12" t="b">
        <v>0</v>
      </c>
      <c r="L4942" s="14" t="s">
        <v>2578</v>
      </c>
      <c r="M4942" s="11" t="s">
        <v>4740</v>
      </c>
      <c r="N4942" s="11" t="s">
        <v>17775</v>
      </c>
      <c r="O4942" s="11" t="s">
        <v>17776</v>
      </c>
      <c r="P4942" s="11" t="s">
        <v>17605</v>
      </c>
      <c r="Q4942" s="11" t="s">
        <v>1051</v>
      </c>
      <c r="R4942" s="11" t="s">
        <v>17777</v>
      </c>
      <c r="S4942" s="13"/>
      <c r="T4942" s="13"/>
      <c r="U4942" s="13"/>
      <c r="V4942" s="13"/>
      <c r="W4942" s="11" t="s">
        <v>17605</v>
      </c>
      <c r="AA4942" s="11" t="s">
        <v>151</v>
      </c>
      <c r="AB4942" s="13"/>
      <c r="AC4942" s="13"/>
      <c r="AD4942" s="11" t="s">
        <v>17777</v>
      </c>
      <c r="AE4942" s="13"/>
      <c r="AF4942" s="13"/>
      <c r="AG4942" s="11" t="s">
        <v>152</v>
      </c>
      <c r="AH4942" s="11" t="s">
        <v>17607</v>
      </c>
      <c r="AJ4942" s="13"/>
      <c r="AK4942" s="13"/>
      <c r="AL4942" s="13"/>
      <c r="AM4942" s="11" t="s">
        <v>17778</v>
      </c>
      <c r="AO4942" s="13"/>
      <c r="AP4942" s="11" t="s">
        <v>17774</v>
      </c>
      <c r="AR4942" s="13"/>
      <c r="AS4942" s="13"/>
      <c r="AT4942" s="12" t="b">
        <v>1</v>
      </c>
      <c r="AU4942" s="13"/>
      <c r="AV4942" s="17">
        <v>45940.0</v>
      </c>
      <c r="AW4942" s="13"/>
      <c r="AX4942" s="14" t="s">
        <v>155</v>
      </c>
      <c r="AY4942" s="13"/>
      <c r="AZ4942" s="14">
        <v>3976.0</v>
      </c>
      <c r="BA4942" s="13"/>
    </row>
    <row r="4943">
      <c r="A4943" s="11" t="s">
        <v>17779</v>
      </c>
      <c r="B4943" s="11">
        <v>12831.0</v>
      </c>
      <c r="C4943" s="12" t="b">
        <v>1</v>
      </c>
      <c r="D4943" s="12" t="b">
        <v>1</v>
      </c>
      <c r="E4943" s="12" t="b">
        <v>0</v>
      </c>
      <c r="F4943" s="12" t="b">
        <v>0</v>
      </c>
      <c r="G4943" s="12" t="b">
        <v>0</v>
      </c>
      <c r="H4943" s="12" t="b">
        <v>0</v>
      </c>
      <c r="I4943" s="13"/>
      <c r="J4943" s="13"/>
      <c r="K4943" s="12" t="b">
        <v>0</v>
      </c>
      <c r="L4943" s="14" t="s">
        <v>2578</v>
      </c>
      <c r="M4943" s="11" t="s">
        <v>4740</v>
      </c>
      <c r="N4943" s="11" t="s">
        <v>17780</v>
      </c>
      <c r="O4943" s="11" t="s">
        <v>15928</v>
      </c>
      <c r="P4943" s="11" t="s">
        <v>17605</v>
      </c>
      <c r="Q4943" s="11" t="s">
        <v>1051</v>
      </c>
      <c r="R4943" s="11" t="s">
        <v>15929</v>
      </c>
      <c r="S4943" s="11" t="s">
        <v>15930</v>
      </c>
      <c r="T4943" s="13"/>
      <c r="U4943" s="13"/>
      <c r="V4943" s="13"/>
      <c r="W4943" s="11" t="s">
        <v>17605</v>
      </c>
      <c r="AA4943" s="11" t="s">
        <v>151</v>
      </c>
      <c r="AB4943" s="13"/>
      <c r="AC4943" s="13"/>
      <c r="AD4943" s="11" t="s">
        <v>15929</v>
      </c>
      <c r="AE4943" s="13"/>
      <c r="AF4943" s="13"/>
      <c r="AG4943" s="11" t="s">
        <v>152</v>
      </c>
      <c r="AH4943" s="11" t="s">
        <v>17607</v>
      </c>
      <c r="AJ4943" s="13"/>
      <c r="AK4943" s="13"/>
      <c r="AL4943" s="13"/>
      <c r="AM4943" s="11" t="s">
        <v>17781</v>
      </c>
      <c r="AO4943" s="13"/>
      <c r="AP4943" s="11" t="s">
        <v>17779</v>
      </c>
      <c r="AR4943" s="13"/>
      <c r="AS4943" s="13"/>
      <c r="AT4943" s="12" t="b">
        <v>1</v>
      </c>
      <c r="AU4943" s="13"/>
      <c r="AV4943" s="17">
        <v>45940.0</v>
      </c>
      <c r="AW4943" s="13"/>
      <c r="AX4943" s="14" t="s">
        <v>155</v>
      </c>
      <c r="AY4943" s="13"/>
      <c r="AZ4943" s="14">
        <v>3977.0</v>
      </c>
      <c r="BA4943" s="13"/>
    </row>
    <row r="4944">
      <c r="A4944" s="11" t="s">
        <v>17782</v>
      </c>
      <c r="B4944" s="11">
        <v>12832.0</v>
      </c>
      <c r="C4944" s="12" t="b">
        <v>1</v>
      </c>
      <c r="D4944" s="12" t="b">
        <v>1</v>
      </c>
      <c r="E4944" s="12" t="b">
        <v>0</v>
      </c>
      <c r="F4944" s="12" t="b">
        <v>0</v>
      </c>
      <c r="G4944" s="12" t="b">
        <v>0</v>
      </c>
      <c r="H4944" s="12" t="b">
        <v>0</v>
      </c>
      <c r="I4944" s="13"/>
      <c r="J4944" s="13"/>
      <c r="K4944" s="12" t="b">
        <v>0</v>
      </c>
      <c r="L4944" s="14" t="s">
        <v>2578</v>
      </c>
      <c r="M4944" s="11" t="s">
        <v>12109</v>
      </c>
      <c r="N4944" s="11" t="s">
        <v>17783</v>
      </c>
      <c r="O4944" s="11" t="s">
        <v>17784</v>
      </c>
      <c r="P4944" s="11" t="s">
        <v>17605</v>
      </c>
      <c r="Q4944" s="11" t="s">
        <v>1051</v>
      </c>
      <c r="R4944" s="11" t="s">
        <v>17785</v>
      </c>
      <c r="S4944" s="11" t="s">
        <v>17786</v>
      </c>
      <c r="V4944" s="13"/>
      <c r="W4944" s="11" t="s">
        <v>17605</v>
      </c>
      <c r="AA4944" s="11" t="s">
        <v>151</v>
      </c>
      <c r="AB4944" s="13"/>
      <c r="AC4944" s="13"/>
      <c r="AD4944" s="11" t="s">
        <v>17785</v>
      </c>
      <c r="AE4944" s="13"/>
      <c r="AF4944" s="13"/>
      <c r="AG4944" s="11" t="s">
        <v>152</v>
      </c>
      <c r="AH4944" s="11" t="s">
        <v>17607</v>
      </c>
      <c r="AJ4944" s="13"/>
      <c r="AK4944" s="13"/>
      <c r="AL4944" s="13"/>
      <c r="AM4944" s="11" t="s">
        <v>17787</v>
      </c>
      <c r="AO4944" s="13"/>
      <c r="AP4944" s="11" t="s">
        <v>17782</v>
      </c>
      <c r="AR4944" s="13"/>
      <c r="AS4944" s="13"/>
      <c r="AT4944" s="12" t="b">
        <v>1</v>
      </c>
      <c r="AU4944" s="13"/>
      <c r="AV4944" s="17">
        <v>45940.0</v>
      </c>
      <c r="AW4944" s="13"/>
      <c r="AX4944" s="14" t="s">
        <v>155</v>
      </c>
      <c r="AY4944" s="13"/>
      <c r="AZ4944" s="14">
        <v>3978.0</v>
      </c>
      <c r="BA4944" s="13"/>
    </row>
    <row r="4945">
      <c r="A4945" s="11" t="s">
        <v>17788</v>
      </c>
      <c r="B4945" s="11">
        <v>12833.0</v>
      </c>
      <c r="C4945" s="12" t="b">
        <v>1</v>
      </c>
      <c r="D4945" s="12" t="b">
        <v>1</v>
      </c>
      <c r="E4945" s="12" t="b">
        <v>0</v>
      </c>
      <c r="F4945" s="12" t="b">
        <v>0</v>
      </c>
      <c r="G4945" s="12" t="b">
        <v>0</v>
      </c>
      <c r="H4945" s="12" t="b">
        <v>0</v>
      </c>
      <c r="I4945" s="13"/>
      <c r="J4945" s="13"/>
      <c r="K4945" s="12" t="b">
        <v>0</v>
      </c>
      <c r="L4945" s="14" t="s">
        <v>2578</v>
      </c>
      <c r="M4945" s="11" t="s">
        <v>4740</v>
      </c>
      <c r="N4945" s="11" t="s">
        <v>17789</v>
      </c>
      <c r="O4945" s="11" t="s">
        <v>17579</v>
      </c>
      <c r="P4945" s="11" t="s">
        <v>17605</v>
      </c>
      <c r="Q4945" s="11" t="s">
        <v>1051</v>
      </c>
      <c r="R4945" s="11" t="s">
        <v>17580</v>
      </c>
      <c r="S4945" s="11" t="s">
        <v>17581</v>
      </c>
      <c r="V4945" s="13"/>
      <c r="W4945" s="11" t="s">
        <v>17605</v>
      </c>
      <c r="AA4945" s="11" t="s">
        <v>151</v>
      </c>
      <c r="AB4945" s="13"/>
      <c r="AC4945" s="13"/>
      <c r="AD4945" s="11" t="s">
        <v>17580</v>
      </c>
      <c r="AF4945" s="13"/>
      <c r="AG4945" s="11" t="s">
        <v>152</v>
      </c>
      <c r="AH4945" s="11" t="s">
        <v>17607</v>
      </c>
      <c r="AJ4945" s="13"/>
      <c r="AK4945" s="13"/>
      <c r="AL4945" s="13"/>
      <c r="AM4945" s="11" t="s">
        <v>17790</v>
      </c>
      <c r="AO4945" s="13"/>
      <c r="AP4945" s="11" t="s">
        <v>17788</v>
      </c>
      <c r="AR4945" s="13"/>
      <c r="AS4945" s="13"/>
      <c r="AT4945" s="12" t="b">
        <v>1</v>
      </c>
      <c r="AU4945" s="13"/>
      <c r="AV4945" s="17">
        <v>45940.0</v>
      </c>
      <c r="AW4945" s="13"/>
      <c r="AX4945" s="14" t="s">
        <v>155</v>
      </c>
      <c r="AY4945" s="13"/>
      <c r="AZ4945" s="14">
        <v>3979.0</v>
      </c>
      <c r="BA4945" s="13"/>
    </row>
    <row r="4946">
      <c r="A4946" s="11" t="s">
        <v>17791</v>
      </c>
      <c r="B4946" s="11">
        <v>12835.0</v>
      </c>
      <c r="C4946" s="12" t="b">
        <v>1</v>
      </c>
      <c r="D4946" s="12" t="b">
        <v>1</v>
      </c>
      <c r="E4946" s="12" t="b">
        <v>0</v>
      </c>
      <c r="F4946" s="12" t="b">
        <v>0</v>
      </c>
      <c r="G4946" s="12" t="b">
        <v>0</v>
      </c>
      <c r="H4946" s="12" t="b">
        <v>0</v>
      </c>
      <c r="I4946" s="13"/>
      <c r="J4946" s="13"/>
      <c r="K4946" s="12" t="b">
        <v>0</v>
      </c>
      <c r="L4946" s="14" t="s">
        <v>2578</v>
      </c>
      <c r="M4946" s="11" t="s">
        <v>12109</v>
      </c>
      <c r="N4946" s="11" t="s">
        <v>17792</v>
      </c>
      <c r="O4946" s="11" t="s">
        <v>17793</v>
      </c>
      <c r="P4946" s="11" t="s">
        <v>17605</v>
      </c>
      <c r="Q4946" s="11" t="s">
        <v>1051</v>
      </c>
      <c r="R4946" s="11" t="s">
        <v>17794</v>
      </c>
      <c r="S4946" s="11" t="s">
        <v>17795</v>
      </c>
      <c r="W4946" s="11" t="s">
        <v>17605</v>
      </c>
      <c r="AA4946" s="11" t="s">
        <v>151</v>
      </c>
      <c r="AB4946" s="13"/>
      <c r="AC4946" s="13"/>
      <c r="AD4946" s="11" t="s">
        <v>17794</v>
      </c>
      <c r="AE4946" s="13"/>
      <c r="AF4946" s="13"/>
      <c r="AG4946" s="11" t="s">
        <v>152</v>
      </c>
      <c r="AH4946" s="11" t="s">
        <v>17607</v>
      </c>
      <c r="AJ4946" s="13"/>
      <c r="AK4946" s="13"/>
      <c r="AL4946" s="13"/>
      <c r="AM4946" s="11" t="s">
        <v>17796</v>
      </c>
      <c r="AO4946" s="13"/>
      <c r="AP4946" s="11" t="s">
        <v>17791</v>
      </c>
      <c r="AR4946" s="13"/>
      <c r="AS4946" s="13"/>
      <c r="AT4946" s="12" t="b">
        <v>1</v>
      </c>
      <c r="AU4946" s="13"/>
      <c r="AV4946" s="17">
        <v>45940.0</v>
      </c>
      <c r="AW4946" s="13"/>
      <c r="AX4946" s="14" t="s">
        <v>155</v>
      </c>
      <c r="AY4946" s="13"/>
      <c r="AZ4946" s="14">
        <v>3980.0</v>
      </c>
      <c r="BA4946" s="13"/>
    </row>
    <row r="4947">
      <c r="A4947" s="11" t="s">
        <v>17797</v>
      </c>
      <c r="B4947" s="11">
        <v>12844.0</v>
      </c>
      <c r="C4947" s="12" t="b">
        <v>1</v>
      </c>
      <c r="D4947" s="12" t="b">
        <v>0</v>
      </c>
      <c r="E4947" s="12" t="b">
        <v>0</v>
      </c>
      <c r="F4947" s="12" t="b">
        <v>0</v>
      </c>
      <c r="G4947" s="12" t="b">
        <v>0</v>
      </c>
      <c r="H4947" s="12" t="b">
        <v>0</v>
      </c>
      <c r="I4947" s="13"/>
      <c r="J4947" s="13"/>
      <c r="K4947" s="12" t="b">
        <v>0</v>
      </c>
      <c r="L4947" s="15">
        <v>44691.0</v>
      </c>
      <c r="M4947" s="11" t="s">
        <v>189</v>
      </c>
      <c r="N4947" s="11" t="s">
        <v>17798</v>
      </c>
      <c r="O4947" s="11" t="s">
        <v>17799</v>
      </c>
      <c r="P4947" s="11" t="s">
        <v>17518</v>
      </c>
      <c r="Q4947" s="11" t="s">
        <v>972</v>
      </c>
      <c r="R4947" s="11" t="s">
        <v>17800</v>
      </c>
      <c r="S4947" s="11" t="s">
        <v>17801</v>
      </c>
      <c r="U4947" s="13"/>
      <c r="V4947" s="13"/>
      <c r="W4947" s="11" t="s">
        <v>17518</v>
      </c>
      <c r="X4947" s="13"/>
      <c r="Y4947" s="13"/>
      <c r="Z4947" s="13"/>
      <c r="AA4947" s="11" t="s">
        <v>151</v>
      </c>
      <c r="AB4947" s="13"/>
      <c r="AC4947" s="13"/>
      <c r="AD4947" s="11" t="s">
        <v>17800</v>
      </c>
      <c r="AF4947" s="13"/>
      <c r="AG4947" s="11" t="s">
        <v>152</v>
      </c>
      <c r="AH4947" s="11" t="s">
        <v>17519</v>
      </c>
      <c r="AJ4947" s="13"/>
      <c r="AK4947" s="13"/>
      <c r="AL4947" s="13"/>
      <c r="AM4947" s="11" t="s">
        <v>17802</v>
      </c>
      <c r="AO4947" s="13"/>
      <c r="AP4947" s="11" t="s">
        <v>17797</v>
      </c>
      <c r="AR4947" s="13"/>
      <c r="AS4947" s="13"/>
      <c r="AT4947" s="12" t="b">
        <v>1</v>
      </c>
      <c r="AU4947" s="13"/>
      <c r="AV4947" s="17">
        <v>45940.0</v>
      </c>
      <c r="AW4947" s="13"/>
      <c r="AX4947" s="14" t="s">
        <v>155</v>
      </c>
      <c r="AY4947" s="13"/>
      <c r="AZ4947" s="14">
        <v>3725.0</v>
      </c>
      <c r="BA4947" s="13"/>
    </row>
    <row r="4948">
      <c r="A4948" s="11" t="s">
        <v>17803</v>
      </c>
      <c r="B4948" s="11">
        <v>12849.0</v>
      </c>
      <c r="C4948" s="12" t="b">
        <v>1</v>
      </c>
      <c r="D4948" s="12" t="b">
        <v>1</v>
      </c>
      <c r="E4948" s="12" t="b">
        <v>0</v>
      </c>
      <c r="F4948" s="12" t="b">
        <v>0</v>
      </c>
      <c r="G4948" s="12" t="b">
        <v>0</v>
      </c>
      <c r="H4948" s="12" t="b">
        <v>0</v>
      </c>
      <c r="I4948" s="13"/>
      <c r="J4948" s="13"/>
      <c r="K4948" s="12" t="b">
        <v>0</v>
      </c>
      <c r="L4948" s="14" t="s">
        <v>17804</v>
      </c>
      <c r="M4948" s="11" t="s">
        <v>1214</v>
      </c>
      <c r="N4948" s="11" t="s">
        <v>17805</v>
      </c>
      <c r="O4948" s="11" t="s">
        <v>17806</v>
      </c>
      <c r="P4948" s="11" t="s">
        <v>17807</v>
      </c>
      <c r="Q4948" s="11" t="s">
        <v>3705</v>
      </c>
      <c r="R4948" s="11" t="s">
        <v>17808</v>
      </c>
      <c r="S4948" s="11" t="s">
        <v>17809</v>
      </c>
      <c r="U4948" s="13"/>
      <c r="V4948" s="13"/>
      <c r="W4948" s="11" t="s">
        <v>17807</v>
      </c>
      <c r="AA4948" s="11" t="s">
        <v>151</v>
      </c>
      <c r="AB4948" s="13"/>
      <c r="AC4948" s="13"/>
      <c r="AD4948" s="11" t="s">
        <v>17808</v>
      </c>
      <c r="AE4948" s="13"/>
      <c r="AF4948" s="13"/>
      <c r="AG4948" s="11" t="s">
        <v>152</v>
      </c>
      <c r="AH4948" s="11" t="s">
        <v>17810</v>
      </c>
      <c r="AJ4948" s="13"/>
      <c r="AK4948" s="13"/>
      <c r="AL4948" s="13"/>
      <c r="AM4948" s="11" t="s">
        <v>17811</v>
      </c>
      <c r="AO4948" s="13"/>
      <c r="AP4948" s="11" t="s">
        <v>17803</v>
      </c>
      <c r="AR4948" s="13"/>
      <c r="AS4948" s="13"/>
      <c r="AT4948" s="12" t="b">
        <v>1</v>
      </c>
      <c r="AU4948" s="13"/>
      <c r="AV4948" s="17">
        <v>45940.0</v>
      </c>
      <c r="AW4948" s="13"/>
      <c r="AX4948" s="14" t="s">
        <v>155</v>
      </c>
      <c r="AY4948" s="13"/>
      <c r="AZ4948" s="14">
        <v>3457.0</v>
      </c>
      <c r="BA4948" s="13"/>
    </row>
    <row r="4949">
      <c r="A4949" s="11" t="s">
        <v>17812</v>
      </c>
      <c r="B4949" s="11">
        <v>12859.0</v>
      </c>
      <c r="C4949" s="12" t="b">
        <v>0</v>
      </c>
      <c r="D4949" s="12" t="b">
        <v>1</v>
      </c>
      <c r="E4949" s="12" t="b">
        <v>0</v>
      </c>
      <c r="F4949" s="12" t="b">
        <v>0</v>
      </c>
      <c r="G4949" s="12" t="b">
        <v>0</v>
      </c>
      <c r="H4949" s="12" t="b">
        <v>0</v>
      </c>
      <c r="I4949" s="13"/>
      <c r="J4949" s="13"/>
      <c r="K4949" s="12" t="b">
        <v>0</v>
      </c>
      <c r="L4949" s="14" t="s">
        <v>17804</v>
      </c>
      <c r="M4949" s="11" t="s">
        <v>17346</v>
      </c>
      <c r="N4949" s="11" t="s">
        <v>17813</v>
      </c>
      <c r="O4949" s="11" t="s">
        <v>17485</v>
      </c>
      <c r="P4949" s="11" t="s">
        <v>17807</v>
      </c>
      <c r="Q4949" s="11" t="s">
        <v>3705</v>
      </c>
      <c r="R4949" s="11" t="s">
        <v>17486</v>
      </c>
      <c r="S4949" s="11" t="s">
        <v>17487</v>
      </c>
      <c r="U4949" s="13"/>
      <c r="V4949" s="13"/>
      <c r="W4949" s="11" t="s">
        <v>17807</v>
      </c>
      <c r="AA4949" s="11" t="s">
        <v>151</v>
      </c>
      <c r="AB4949" s="13"/>
      <c r="AC4949" s="13"/>
      <c r="AD4949" s="11" t="s">
        <v>17486</v>
      </c>
      <c r="AE4949" s="13"/>
      <c r="AF4949" s="13"/>
      <c r="AG4949" s="11" t="s">
        <v>152</v>
      </c>
      <c r="AH4949" s="11" t="s">
        <v>17810</v>
      </c>
      <c r="AJ4949" s="13"/>
      <c r="AK4949" s="13"/>
      <c r="AL4949" s="13"/>
      <c r="AM4949" s="11" t="s">
        <v>17814</v>
      </c>
      <c r="AO4949" s="13"/>
      <c r="AP4949" s="11" t="s">
        <v>17812</v>
      </c>
      <c r="AR4949" s="13"/>
      <c r="AS4949" s="13"/>
      <c r="AT4949" s="12" t="b">
        <v>1</v>
      </c>
      <c r="AU4949" s="13"/>
      <c r="AV4949" s="17">
        <v>45940.0</v>
      </c>
      <c r="AW4949" s="13"/>
      <c r="AX4949" s="14" t="s">
        <v>155</v>
      </c>
      <c r="AY4949" s="13"/>
      <c r="AZ4949" s="14">
        <v>3455.0</v>
      </c>
      <c r="BA4949" s="13"/>
    </row>
    <row r="4950">
      <c r="A4950" s="11" t="s">
        <v>17815</v>
      </c>
      <c r="B4950" s="11">
        <v>12864.0</v>
      </c>
      <c r="C4950" s="12" t="b">
        <v>1</v>
      </c>
      <c r="D4950" s="12" t="b">
        <v>1</v>
      </c>
      <c r="E4950" s="12" t="b">
        <v>0</v>
      </c>
      <c r="F4950" s="12" t="b">
        <v>0</v>
      </c>
      <c r="G4950" s="12" t="b">
        <v>0</v>
      </c>
      <c r="H4950" s="12" t="b">
        <v>0</v>
      </c>
      <c r="I4950" s="13"/>
      <c r="J4950" s="13"/>
      <c r="K4950" s="12" t="b">
        <v>0</v>
      </c>
      <c r="L4950" s="14" t="s">
        <v>17804</v>
      </c>
      <c r="M4950" s="11" t="s">
        <v>8145</v>
      </c>
      <c r="N4950" s="11" t="s">
        <v>17816</v>
      </c>
      <c r="O4950" s="11" t="s">
        <v>11202</v>
      </c>
      <c r="P4950" s="11" t="s">
        <v>17807</v>
      </c>
      <c r="Q4950" s="11" t="s">
        <v>3705</v>
      </c>
      <c r="R4950" s="11" t="s">
        <v>11203</v>
      </c>
      <c r="S4950" s="11" t="s">
        <v>8421</v>
      </c>
      <c r="T4950" s="13"/>
      <c r="U4950" s="13"/>
      <c r="V4950" s="13"/>
      <c r="W4950" s="11" t="s">
        <v>17807</v>
      </c>
      <c r="AA4950" s="11" t="s">
        <v>151</v>
      </c>
      <c r="AB4950" s="13"/>
      <c r="AC4950" s="13"/>
      <c r="AD4950" s="11" t="s">
        <v>11203</v>
      </c>
      <c r="AE4950" s="13"/>
      <c r="AF4950" s="13"/>
      <c r="AG4950" s="11" t="s">
        <v>152</v>
      </c>
      <c r="AH4950" s="11" t="s">
        <v>17810</v>
      </c>
      <c r="AJ4950" s="13"/>
      <c r="AK4950" s="13"/>
      <c r="AL4950" s="13"/>
      <c r="AM4950" s="11" t="s">
        <v>17817</v>
      </c>
      <c r="AO4950" s="13"/>
      <c r="AP4950" s="11" t="s">
        <v>17815</v>
      </c>
      <c r="AR4950" s="13"/>
      <c r="AS4950" s="13"/>
      <c r="AT4950" s="12" t="b">
        <v>1</v>
      </c>
      <c r="AU4950" s="13"/>
      <c r="AV4950" s="17">
        <v>45940.0</v>
      </c>
      <c r="AW4950" s="13"/>
      <c r="AX4950" s="14" t="s">
        <v>155</v>
      </c>
      <c r="AY4950" s="13"/>
      <c r="AZ4950" s="14">
        <v>3454.0</v>
      </c>
      <c r="BA4950" s="13"/>
    </row>
    <row r="4951">
      <c r="A4951" s="11" t="s">
        <v>17818</v>
      </c>
      <c r="B4951" s="11">
        <v>12865.0</v>
      </c>
      <c r="C4951" s="12" t="b">
        <v>0</v>
      </c>
      <c r="D4951" s="12" t="b">
        <v>1</v>
      </c>
      <c r="E4951" s="12" t="b">
        <v>0</v>
      </c>
      <c r="F4951" s="12" t="b">
        <v>0</v>
      </c>
      <c r="G4951" s="12" t="b">
        <v>0</v>
      </c>
      <c r="H4951" s="12" t="b">
        <v>0</v>
      </c>
      <c r="I4951" s="13"/>
      <c r="J4951" s="13"/>
      <c r="K4951" s="12" t="b">
        <v>0</v>
      </c>
      <c r="L4951" s="14" t="s">
        <v>17804</v>
      </c>
      <c r="M4951" s="11" t="s">
        <v>17346</v>
      </c>
      <c r="N4951" s="11" t="s">
        <v>17819</v>
      </c>
      <c r="O4951" s="11" t="s">
        <v>17356</v>
      </c>
      <c r="P4951" s="11" t="s">
        <v>17807</v>
      </c>
      <c r="Q4951" s="11" t="s">
        <v>3705</v>
      </c>
      <c r="R4951" s="11" t="s">
        <v>17357</v>
      </c>
      <c r="S4951" s="11" t="s">
        <v>17358</v>
      </c>
      <c r="V4951" s="13"/>
      <c r="W4951" s="11" t="s">
        <v>17807</v>
      </c>
      <c r="AA4951" s="11" t="s">
        <v>151</v>
      </c>
      <c r="AB4951" s="13"/>
      <c r="AC4951" s="13"/>
      <c r="AD4951" s="11" t="s">
        <v>17357</v>
      </c>
      <c r="AF4951" s="13"/>
      <c r="AG4951" s="11" t="s">
        <v>152</v>
      </c>
      <c r="AH4951" s="11" t="s">
        <v>17810</v>
      </c>
      <c r="AJ4951" s="13"/>
      <c r="AK4951" s="13"/>
      <c r="AL4951" s="13"/>
      <c r="AM4951" s="11" t="s">
        <v>17820</v>
      </c>
      <c r="AO4951" s="13"/>
      <c r="AP4951" s="11" t="s">
        <v>17818</v>
      </c>
      <c r="AR4951" s="13"/>
      <c r="AS4951" s="13"/>
      <c r="AT4951" s="12" t="b">
        <v>1</v>
      </c>
      <c r="AU4951" s="13"/>
      <c r="AV4951" s="17">
        <v>45940.0</v>
      </c>
      <c r="AW4951" s="13"/>
      <c r="AX4951" s="14" t="s">
        <v>155</v>
      </c>
      <c r="AY4951" s="13"/>
      <c r="AZ4951" s="14">
        <v>3456.0</v>
      </c>
      <c r="BA4951" s="13"/>
    </row>
    <row r="4952">
      <c r="A4952" s="11" t="s">
        <v>17821</v>
      </c>
      <c r="B4952" s="11">
        <v>12867.0</v>
      </c>
      <c r="C4952" s="12" t="b">
        <v>0</v>
      </c>
      <c r="D4952" s="12" t="b">
        <v>1</v>
      </c>
      <c r="E4952" s="12" t="b">
        <v>0</v>
      </c>
      <c r="F4952" s="12" t="b">
        <v>0</v>
      </c>
      <c r="G4952" s="12" t="b">
        <v>0</v>
      </c>
      <c r="H4952" s="12" t="b">
        <v>0</v>
      </c>
      <c r="I4952" s="13"/>
      <c r="J4952" s="13"/>
      <c r="K4952" s="12" t="b">
        <v>0</v>
      </c>
      <c r="L4952" s="15">
        <v>44239.0</v>
      </c>
      <c r="M4952" s="11" t="s">
        <v>17346</v>
      </c>
      <c r="N4952" s="11" t="s">
        <v>17822</v>
      </c>
      <c r="O4952" s="11" t="s">
        <v>17356</v>
      </c>
      <c r="P4952" s="11" t="s">
        <v>17823</v>
      </c>
      <c r="Q4952" s="11" t="s">
        <v>3705</v>
      </c>
      <c r="R4952" s="11" t="s">
        <v>17357</v>
      </c>
      <c r="S4952" s="11" t="s">
        <v>17358</v>
      </c>
      <c r="V4952" s="13"/>
      <c r="W4952" s="11" t="s">
        <v>17823</v>
      </c>
      <c r="AA4952" s="11" t="s">
        <v>151</v>
      </c>
      <c r="AB4952" s="13"/>
      <c r="AC4952" s="13"/>
      <c r="AD4952" s="11" t="s">
        <v>17357</v>
      </c>
      <c r="AF4952" s="13"/>
      <c r="AG4952" s="11" t="s">
        <v>152</v>
      </c>
      <c r="AH4952" s="11" t="s">
        <v>17824</v>
      </c>
      <c r="AJ4952" s="13"/>
      <c r="AK4952" s="13"/>
      <c r="AL4952" s="13"/>
      <c r="AM4952" s="11" t="s">
        <v>17825</v>
      </c>
      <c r="AO4952" s="13"/>
      <c r="AP4952" s="11" t="s">
        <v>17821</v>
      </c>
      <c r="AR4952" s="13"/>
      <c r="AS4952" s="13"/>
      <c r="AT4952" s="12" t="b">
        <v>1</v>
      </c>
      <c r="AU4952" s="13"/>
      <c r="AV4952" s="17">
        <v>45940.0</v>
      </c>
      <c r="AW4952" s="13"/>
      <c r="AX4952" s="14" t="s">
        <v>155</v>
      </c>
      <c r="AY4952" s="13"/>
      <c r="AZ4952" s="14">
        <v>3482.0</v>
      </c>
      <c r="BA4952" s="13"/>
    </row>
    <row r="4953">
      <c r="A4953" s="11" t="s">
        <v>17826</v>
      </c>
      <c r="B4953" s="11">
        <v>12872.0</v>
      </c>
      <c r="C4953" s="12" t="b">
        <v>0</v>
      </c>
      <c r="D4953" s="12" t="b">
        <v>1</v>
      </c>
      <c r="E4953" s="12" t="b">
        <v>0</v>
      </c>
      <c r="F4953" s="12" t="b">
        <v>0</v>
      </c>
      <c r="G4953" s="12" t="b">
        <v>0</v>
      </c>
      <c r="H4953" s="12" t="b">
        <v>0</v>
      </c>
      <c r="I4953" s="13"/>
      <c r="J4953" s="13"/>
      <c r="K4953" s="12" t="b">
        <v>0</v>
      </c>
      <c r="L4953" s="14" t="s">
        <v>17827</v>
      </c>
      <c r="M4953" s="11" t="s">
        <v>17346</v>
      </c>
      <c r="N4953" s="11" t="s">
        <v>17828</v>
      </c>
      <c r="O4953" s="11" t="s">
        <v>17356</v>
      </c>
      <c r="P4953" s="11" t="s">
        <v>17829</v>
      </c>
      <c r="Q4953" s="11" t="s">
        <v>1051</v>
      </c>
      <c r="R4953" s="11" t="s">
        <v>17357</v>
      </c>
      <c r="S4953" s="11" t="s">
        <v>17358</v>
      </c>
      <c r="V4953" s="13"/>
      <c r="W4953" s="11" t="s">
        <v>17829</v>
      </c>
      <c r="AA4953" s="11" t="s">
        <v>151</v>
      </c>
      <c r="AB4953" s="13"/>
      <c r="AC4953" s="13"/>
      <c r="AD4953" s="11" t="s">
        <v>17357</v>
      </c>
      <c r="AF4953" s="13"/>
      <c r="AG4953" s="11" t="s">
        <v>152</v>
      </c>
      <c r="AH4953" s="11" t="s">
        <v>17830</v>
      </c>
      <c r="AJ4953" s="13"/>
      <c r="AK4953" s="13"/>
      <c r="AL4953" s="13"/>
      <c r="AM4953" s="11" t="s">
        <v>17831</v>
      </c>
      <c r="AO4953" s="13"/>
      <c r="AP4953" s="11" t="s">
        <v>17826</v>
      </c>
      <c r="AR4953" s="13"/>
      <c r="AS4953" s="13"/>
      <c r="AT4953" s="12" t="b">
        <v>1</v>
      </c>
      <c r="AU4953" s="13"/>
      <c r="AV4953" s="17">
        <v>45940.0</v>
      </c>
      <c r="AW4953" s="13"/>
      <c r="AX4953" s="14" t="s">
        <v>155</v>
      </c>
      <c r="AY4953" s="13"/>
      <c r="AZ4953" s="14">
        <v>3505.0</v>
      </c>
      <c r="BA4953" s="13"/>
    </row>
    <row r="4954">
      <c r="A4954" s="11" t="s">
        <v>17832</v>
      </c>
      <c r="B4954" s="11">
        <v>12874.0</v>
      </c>
      <c r="C4954" s="12" t="b">
        <v>0</v>
      </c>
      <c r="D4954" s="12" t="b">
        <v>1</v>
      </c>
      <c r="E4954" s="12" t="b">
        <v>0</v>
      </c>
      <c r="F4954" s="12" t="b">
        <v>0</v>
      </c>
      <c r="G4954" s="12" t="b">
        <v>0</v>
      </c>
      <c r="H4954" s="12" t="b">
        <v>0</v>
      </c>
      <c r="I4954" s="13"/>
      <c r="J4954" s="13"/>
      <c r="K4954" s="12" t="b">
        <v>0</v>
      </c>
      <c r="L4954" s="14" t="s">
        <v>17827</v>
      </c>
      <c r="M4954" s="11" t="s">
        <v>17346</v>
      </c>
      <c r="N4954" s="11" t="s">
        <v>17833</v>
      </c>
      <c r="O4954" s="11" t="s">
        <v>17834</v>
      </c>
      <c r="P4954" s="11" t="s">
        <v>17829</v>
      </c>
      <c r="Q4954" s="11" t="s">
        <v>1051</v>
      </c>
      <c r="R4954" s="11" t="s">
        <v>17835</v>
      </c>
      <c r="S4954" s="11" t="s">
        <v>1207</v>
      </c>
      <c r="T4954" s="13"/>
      <c r="U4954" s="13"/>
      <c r="V4954" s="13"/>
      <c r="W4954" s="11" t="s">
        <v>17829</v>
      </c>
      <c r="AA4954" s="11" t="s">
        <v>151</v>
      </c>
      <c r="AB4954" s="13"/>
      <c r="AC4954" s="13"/>
      <c r="AD4954" s="11" t="s">
        <v>17835</v>
      </c>
      <c r="AE4954" s="13"/>
      <c r="AF4954" s="13"/>
      <c r="AG4954" s="11" t="s">
        <v>152</v>
      </c>
      <c r="AH4954" s="11" t="s">
        <v>17830</v>
      </c>
      <c r="AJ4954" s="13"/>
      <c r="AK4954" s="13"/>
      <c r="AL4954" s="13"/>
      <c r="AM4954" s="11" t="s">
        <v>17836</v>
      </c>
      <c r="AO4954" s="13"/>
      <c r="AP4954" s="11" t="s">
        <v>17832</v>
      </c>
      <c r="AR4954" s="13"/>
      <c r="AS4954" s="13"/>
      <c r="AT4954" s="12" t="b">
        <v>1</v>
      </c>
      <c r="AU4954" s="13"/>
      <c r="AV4954" s="17">
        <v>45940.0</v>
      </c>
      <c r="AW4954" s="13"/>
      <c r="AX4954" s="14" t="s">
        <v>155</v>
      </c>
      <c r="AY4954" s="13"/>
      <c r="AZ4954" s="14">
        <v>3506.0</v>
      </c>
      <c r="BA4954" s="13"/>
    </row>
    <row r="4955">
      <c r="A4955" s="11" t="s">
        <v>17837</v>
      </c>
      <c r="B4955" s="11">
        <v>12876.0</v>
      </c>
      <c r="C4955" s="12" t="b">
        <v>1</v>
      </c>
      <c r="D4955" s="12" t="b">
        <v>1</v>
      </c>
      <c r="E4955" s="12" t="b">
        <v>0</v>
      </c>
      <c r="F4955" s="12" t="b">
        <v>0</v>
      </c>
      <c r="G4955" s="12" t="b">
        <v>0</v>
      </c>
      <c r="H4955" s="12" t="b">
        <v>0</v>
      </c>
      <c r="I4955" s="13"/>
      <c r="J4955" s="13"/>
      <c r="K4955" s="12" t="b">
        <v>0</v>
      </c>
      <c r="L4955" s="15">
        <v>44389.0</v>
      </c>
      <c r="M4955" s="11" t="s">
        <v>1214</v>
      </c>
      <c r="N4955" s="11" t="s">
        <v>17838</v>
      </c>
      <c r="O4955" s="11" t="s">
        <v>14078</v>
      </c>
      <c r="P4955" s="11" t="s">
        <v>17839</v>
      </c>
      <c r="Q4955" s="11" t="s">
        <v>16866</v>
      </c>
      <c r="R4955" s="11" t="s">
        <v>14079</v>
      </c>
      <c r="S4955" s="11" t="s">
        <v>9607</v>
      </c>
      <c r="U4955" s="13"/>
      <c r="V4955" s="13"/>
      <c r="W4955" s="11" t="s">
        <v>17839</v>
      </c>
      <c r="Y4955" s="13"/>
      <c r="Z4955" s="13"/>
      <c r="AA4955" s="11" t="s">
        <v>151</v>
      </c>
      <c r="AB4955" s="13"/>
      <c r="AC4955" s="13"/>
      <c r="AD4955" s="11" t="s">
        <v>14079</v>
      </c>
      <c r="AF4955" s="13"/>
      <c r="AG4955" s="11" t="s">
        <v>152</v>
      </c>
      <c r="AH4955" s="11" t="s">
        <v>17840</v>
      </c>
      <c r="AJ4955" s="13"/>
      <c r="AK4955" s="13"/>
      <c r="AL4955" s="13"/>
      <c r="AM4955" s="11" t="s">
        <v>17841</v>
      </c>
      <c r="AO4955" s="13"/>
      <c r="AP4955" s="11" t="s">
        <v>17837</v>
      </c>
      <c r="AR4955" s="13"/>
      <c r="AS4955" s="13"/>
      <c r="AT4955" s="12" t="b">
        <v>1</v>
      </c>
      <c r="AU4955" s="13"/>
      <c r="AV4955" s="17">
        <v>45940.0</v>
      </c>
      <c r="AW4955" s="13"/>
      <c r="AX4955" s="14" t="s">
        <v>155</v>
      </c>
      <c r="AY4955" s="13"/>
      <c r="AZ4955" s="14">
        <v>3512.0</v>
      </c>
      <c r="BA4955" s="13"/>
    </row>
    <row r="4956">
      <c r="A4956" s="11" t="s">
        <v>17842</v>
      </c>
      <c r="B4956" s="11">
        <v>12878.0</v>
      </c>
      <c r="C4956" s="12" t="b">
        <v>0</v>
      </c>
      <c r="D4956" s="12" t="b">
        <v>1</v>
      </c>
      <c r="E4956" s="12" t="b">
        <v>0</v>
      </c>
      <c r="F4956" s="12" t="b">
        <v>0</v>
      </c>
      <c r="G4956" s="12" t="b">
        <v>1</v>
      </c>
      <c r="H4956" s="12" t="b">
        <v>0</v>
      </c>
      <c r="I4956" s="13"/>
      <c r="J4956" s="13"/>
      <c r="K4956" s="12" t="b">
        <v>0</v>
      </c>
      <c r="L4956" s="14" t="s">
        <v>17804</v>
      </c>
      <c r="M4956" s="11" t="s">
        <v>17191</v>
      </c>
      <c r="N4956" s="11" t="s">
        <v>17843</v>
      </c>
      <c r="O4956" s="11" t="s">
        <v>17435</v>
      </c>
      <c r="P4956" s="11" t="s">
        <v>17807</v>
      </c>
      <c r="Q4956" s="11" t="s">
        <v>3705</v>
      </c>
      <c r="R4956" s="11" t="s">
        <v>17436</v>
      </c>
      <c r="S4956" s="11" t="s">
        <v>8421</v>
      </c>
      <c r="T4956" s="13"/>
      <c r="U4956" s="13"/>
      <c r="V4956" s="13"/>
      <c r="W4956" s="11" t="s">
        <v>17807</v>
      </c>
      <c r="AA4956" s="11" t="s">
        <v>151</v>
      </c>
      <c r="AB4956" s="13"/>
      <c r="AC4956" s="13"/>
      <c r="AD4956" s="11" t="s">
        <v>17436</v>
      </c>
      <c r="AE4956" s="13"/>
      <c r="AF4956" s="13"/>
      <c r="AG4956" s="11" t="s">
        <v>152</v>
      </c>
      <c r="AH4956" s="11" t="s">
        <v>17810</v>
      </c>
      <c r="AJ4956" s="13"/>
      <c r="AK4956" s="13"/>
      <c r="AL4956" s="13"/>
      <c r="AM4956" s="11" t="s">
        <v>17844</v>
      </c>
      <c r="AO4956" s="13"/>
      <c r="AP4956" s="11" t="s">
        <v>17842</v>
      </c>
      <c r="AR4956" s="13"/>
      <c r="AS4956" s="13"/>
      <c r="AT4956" s="12" t="b">
        <v>1</v>
      </c>
      <c r="AU4956" s="13"/>
      <c r="AV4956" s="15">
        <v>45879.0</v>
      </c>
      <c r="AW4956" s="13"/>
      <c r="AX4956" s="14" t="s">
        <v>155</v>
      </c>
      <c r="AY4956" s="13"/>
      <c r="AZ4956" s="14">
        <v>192.0</v>
      </c>
      <c r="BA4956" s="13"/>
    </row>
    <row r="4957">
      <c r="A4957" s="11" t="s">
        <v>17845</v>
      </c>
      <c r="B4957" s="11">
        <v>12879.0</v>
      </c>
      <c r="C4957" s="12" t="b">
        <v>1</v>
      </c>
      <c r="D4957" s="12" t="b">
        <v>1</v>
      </c>
      <c r="E4957" s="12" t="b">
        <v>0</v>
      </c>
      <c r="F4957" s="12" t="b">
        <v>0</v>
      </c>
      <c r="G4957" s="12" t="b">
        <v>0</v>
      </c>
      <c r="H4957" s="12" t="b">
        <v>0</v>
      </c>
      <c r="I4957" s="13"/>
      <c r="J4957" s="13"/>
      <c r="K4957" s="12" t="b">
        <v>0</v>
      </c>
      <c r="L4957" s="15">
        <v>44239.0</v>
      </c>
      <c r="M4957" s="11" t="s">
        <v>1197</v>
      </c>
      <c r="N4957" s="11" t="s">
        <v>17846</v>
      </c>
      <c r="O4957" s="11" t="s">
        <v>17291</v>
      </c>
      <c r="P4957" s="11" t="s">
        <v>17823</v>
      </c>
      <c r="Q4957" s="11" t="s">
        <v>3705</v>
      </c>
      <c r="R4957" s="11" t="s">
        <v>17292</v>
      </c>
      <c r="S4957" s="11" t="s">
        <v>17293</v>
      </c>
      <c r="V4957" s="13"/>
      <c r="W4957" s="11" t="s">
        <v>17823</v>
      </c>
      <c r="AA4957" s="11" t="s">
        <v>151</v>
      </c>
      <c r="AB4957" s="13"/>
      <c r="AC4957" s="13"/>
      <c r="AD4957" s="11" t="s">
        <v>17292</v>
      </c>
      <c r="AE4957" s="13"/>
      <c r="AF4957" s="13"/>
      <c r="AG4957" s="11" t="s">
        <v>152</v>
      </c>
      <c r="AH4957" s="11" t="s">
        <v>17824</v>
      </c>
      <c r="AJ4957" s="13"/>
      <c r="AK4957" s="13"/>
      <c r="AL4957" s="13"/>
      <c r="AM4957" s="11" t="s">
        <v>17847</v>
      </c>
      <c r="AO4957" s="13"/>
      <c r="AP4957" s="11" t="s">
        <v>17845</v>
      </c>
      <c r="AR4957" s="13"/>
      <c r="AS4957" s="13"/>
      <c r="AT4957" s="12" t="b">
        <v>1</v>
      </c>
      <c r="AU4957" s="13"/>
      <c r="AV4957" s="17">
        <v>45940.0</v>
      </c>
      <c r="AW4957" s="13"/>
      <c r="AX4957" s="14" t="s">
        <v>155</v>
      </c>
      <c r="AY4957" s="13"/>
      <c r="AZ4957" s="14">
        <v>3483.0</v>
      </c>
      <c r="BA4957" s="13"/>
    </row>
    <row r="4958">
      <c r="A4958" s="11" t="s">
        <v>17848</v>
      </c>
      <c r="B4958" s="11">
        <v>12880.0</v>
      </c>
      <c r="C4958" s="12" t="b">
        <v>1</v>
      </c>
      <c r="D4958" s="12" t="b">
        <v>1</v>
      </c>
      <c r="E4958" s="12" t="b">
        <v>0</v>
      </c>
      <c r="F4958" s="12" t="b">
        <v>0</v>
      </c>
      <c r="G4958" s="12" t="b">
        <v>0</v>
      </c>
      <c r="H4958" s="12" t="b">
        <v>0</v>
      </c>
      <c r="I4958" s="13"/>
      <c r="J4958" s="13"/>
      <c r="K4958" s="12" t="b">
        <v>0</v>
      </c>
      <c r="L4958" s="15">
        <v>44239.0</v>
      </c>
      <c r="M4958" s="11" t="s">
        <v>1214</v>
      </c>
      <c r="N4958" s="11" t="s">
        <v>17849</v>
      </c>
      <c r="O4958" s="11" t="s">
        <v>14078</v>
      </c>
      <c r="P4958" s="11" t="s">
        <v>17823</v>
      </c>
      <c r="Q4958" s="11" t="s">
        <v>3705</v>
      </c>
      <c r="R4958" s="11" t="s">
        <v>14079</v>
      </c>
      <c r="S4958" s="11" t="s">
        <v>9607</v>
      </c>
      <c r="U4958" s="13"/>
      <c r="V4958" s="13"/>
      <c r="W4958" s="11" t="s">
        <v>17823</v>
      </c>
      <c r="AA4958" s="11" t="s">
        <v>151</v>
      </c>
      <c r="AB4958" s="13"/>
      <c r="AC4958" s="13"/>
      <c r="AD4958" s="11" t="s">
        <v>14079</v>
      </c>
      <c r="AF4958" s="13"/>
      <c r="AG4958" s="11" t="s">
        <v>152</v>
      </c>
      <c r="AH4958" s="11" t="s">
        <v>17824</v>
      </c>
      <c r="AJ4958" s="13"/>
      <c r="AK4958" s="13"/>
      <c r="AL4958" s="14">
        <v>4.0</v>
      </c>
      <c r="AM4958" s="11" t="s">
        <v>17850</v>
      </c>
      <c r="AO4958" s="13"/>
      <c r="AP4958" s="11" t="s">
        <v>17848</v>
      </c>
      <c r="AR4958" s="13"/>
      <c r="AS4958" s="13"/>
      <c r="AT4958" s="12" t="b">
        <v>1</v>
      </c>
      <c r="AU4958" s="13"/>
      <c r="AV4958" s="17">
        <v>45940.0</v>
      </c>
      <c r="AW4958" s="13"/>
      <c r="AX4958" s="14" t="s">
        <v>155</v>
      </c>
      <c r="AY4958" s="13"/>
      <c r="AZ4958" s="14">
        <v>3485.0</v>
      </c>
      <c r="BA4958" s="13"/>
    </row>
    <row r="4959">
      <c r="A4959" s="11" t="s">
        <v>17851</v>
      </c>
      <c r="B4959" s="11">
        <v>12881.0</v>
      </c>
      <c r="C4959" s="12" t="b">
        <v>1</v>
      </c>
      <c r="D4959" s="12" t="b">
        <v>1</v>
      </c>
      <c r="E4959" s="12" t="b">
        <v>0</v>
      </c>
      <c r="F4959" s="12" t="b">
        <v>0</v>
      </c>
      <c r="G4959" s="12" t="b">
        <v>0</v>
      </c>
      <c r="H4959" s="12" t="b">
        <v>0</v>
      </c>
      <c r="I4959" s="13"/>
      <c r="J4959" s="13"/>
      <c r="K4959" s="12" t="b">
        <v>0</v>
      </c>
      <c r="L4959" s="15">
        <v>44389.0</v>
      </c>
      <c r="M4959" s="11" t="s">
        <v>1982</v>
      </c>
      <c r="N4959" s="11" t="s">
        <v>17852</v>
      </c>
      <c r="O4959" s="11" t="s">
        <v>17853</v>
      </c>
      <c r="P4959" s="11" t="s">
        <v>17839</v>
      </c>
      <c r="Q4959" s="11" t="s">
        <v>16866</v>
      </c>
      <c r="R4959" s="11" t="s">
        <v>17854</v>
      </c>
      <c r="S4959" s="11" t="s">
        <v>1218</v>
      </c>
      <c r="U4959" s="13"/>
      <c r="V4959" s="13"/>
      <c r="W4959" s="11" t="s">
        <v>17839</v>
      </c>
      <c r="Y4959" s="13"/>
      <c r="Z4959" s="13"/>
      <c r="AA4959" s="11" t="s">
        <v>151</v>
      </c>
      <c r="AB4959" s="13"/>
      <c r="AC4959" s="13"/>
      <c r="AD4959" s="11" t="s">
        <v>17854</v>
      </c>
      <c r="AE4959" s="13"/>
      <c r="AF4959" s="13"/>
      <c r="AG4959" s="11" t="s">
        <v>152</v>
      </c>
      <c r="AH4959" s="11" t="s">
        <v>17840</v>
      </c>
      <c r="AJ4959" s="13"/>
      <c r="AK4959" s="13"/>
      <c r="AL4959" s="13"/>
      <c r="AM4959" s="11" t="s">
        <v>17855</v>
      </c>
      <c r="AO4959" s="13"/>
      <c r="AP4959" s="11" t="s">
        <v>17851</v>
      </c>
      <c r="AR4959" s="13"/>
      <c r="AS4959" s="13"/>
      <c r="AT4959" s="12" t="b">
        <v>1</v>
      </c>
      <c r="AU4959" s="13"/>
      <c r="AV4959" s="17">
        <v>45940.0</v>
      </c>
      <c r="AW4959" s="13"/>
      <c r="AX4959" s="14" t="s">
        <v>155</v>
      </c>
      <c r="AY4959" s="13"/>
      <c r="AZ4959" s="14">
        <v>3513.0</v>
      </c>
      <c r="BA4959" s="13"/>
    </row>
    <row r="4960">
      <c r="A4960" s="11" t="s">
        <v>17856</v>
      </c>
      <c r="B4960" s="11">
        <v>12887.0</v>
      </c>
      <c r="C4960" s="12" t="b">
        <v>0</v>
      </c>
      <c r="D4960" s="12" t="b">
        <v>1</v>
      </c>
      <c r="E4960" s="12" t="b">
        <v>0</v>
      </c>
      <c r="F4960" s="12" t="b">
        <v>0</v>
      </c>
      <c r="G4960" s="12" t="b">
        <v>0</v>
      </c>
      <c r="H4960" s="12" t="b">
        <v>0</v>
      </c>
      <c r="I4960" s="13"/>
      <c r="J4960" s="13"/>
      <c r="K4960" s="12" t="b">
        <v>0</v>
      </c>
      <c r="L4960" s="14" t="s">
        <v>17857</v>
      </c>
      <c r="M4960" s="11" t="s">
        <v>1214</v>
      </c>
      <c r="N4960" s="11" t="s">
        <v>17858</v>
      </c>
      <c r="O4960" s="11" t="s">
        <v>14078</v>
      </c>
      <c r="P4960" s="11" t="s">
        <v>17859</v>
      </c>
      <c r="Q4960" s="11" t="s">
        <v>16866</v>
      </c>
      <c r="R4960" s="11" t="s">
        <v>14079</v>
      </c>
      <c r="S4960" s="11" t="s">
        <v>9607</v>
      </c>
      <c r="U4960" s="13"/>
      <c r="V4960" s="13"/>
      <c r="W4960" s="11" t="s">
        <v>17859</v>
      </c>
      <c r="Z4960" s="13"/>
      <c r="AA4960" s="11" t="s">
        <v>151</v>
      </c>
      <c r="AB4960" s="13"/>
      <c r="AC4960" s="13"/>
      <c r="AD4960" s="11" t="s">
        <v>14079</v>
      </c>
      <c r="AF4960" s="13"/>
      <c r="AG4960" s="11" t="s">
        <v>152</v>
      </c>
      <c r="AH4960" s="11" t="s">
        <v>17860</v>
      </c>
      <c r="AJ4960" s="13"/>
      <c r="AK4960" s="13"/>
      <c r="AL4960" s="13"/>
      <c r="AM4960" s="11" t="s">
        <v>17861</v>
      </c>
      <c r="AO4960" s="13"/>
      <c r="AP4960" s="11" t="s">
        <v>17856</v>
      </c>
      <c r="AR4960" s="13"/>
      <c r="AS4960" s="13"/>
      <c r="AT4960" s="12" t="b">
        <v>1</v>
      </c>
      <c r="AU4960" s="13"/>
      <c r="AV4960" s="17">
        <v>45940.0</v>
      </c>
      <c r="AW4960" s="13"/>
      <c r="AX4960" s="14" t="s">
        <v>155</v>
      </c>
      <c r="AY4960" s="13"/>
      <c r="AZ4960" s="14">
        <v>3486.0</v>
      </c>
      <c r="BA4960" s="13"/>
    </row>
    <row r="4961">
      <c r="A4961" s="11" t="s">
        <v>17862</v>
      </c>
      <c r="B4961" s="11">
        <v>12888.0</v>
      </c>
      <c r="C4961" s="12" t="b">
        <v>0</v>
      </c>
      <c r="D4961" s="12" t="b">
        <v>1</v>
      </c>
      <c r="E4961" s="12" t="b">
        <v>0</v>
      </c>
      <c r="F4961" s="12" t="b">
        <v>0</v>
      </c>
      <c r="G4961" s="12" t="b">
        <v>1</v>
      </c>
      <c r="H4961" s="12" t="b">
        <v>0</v>
      </c>
      <c r="I4961" s="13"/>
      <c r="J4961" s="13"/>
      <c r="K4961" s="12" t="b">
        <v>0</v>
      </c>
      <c r="L4961" s="17">
        <v>44481.0</v>
      </c>
      <c r="M4961" s="11" t="s">
        <v>17346</v>
      </c>
      <c r="N4961" s="11" t="s">
        <v>17863</v>
      </c>
      <c r="O4961" s="11" t="s">
        <v>17356</v>
      </c>
      <c r="P4961" s="11" t="s">
        <v>17864</v>
      </c>
      <c r="Q4961" s="11" t="s">
        <v>16866</v>
      </c>
      <c r="R4961" s="11" t="s">
        <v>17357</v>
      </c>
      <c r="S4961" s="11" t="s">
        <v>17358</v>
      </c>
      <c r="V4961" s="13"/>
      <c r="W4961" s="11" t="s">
        <v>17864</v>
      </c>
      <c r="Z4961" s="13"/>
      <c r="AA4961" s="11" t="s">
        <v>151</v>
      </c>
      <c r="AB4961" s="13"/>
      <c r="AC4961" s="13"/>
      <c r="AD4961" s="11" t="s">
        <v>17357</v>
      </c>
      <c r="AF4961" s="13"/>
      <c r="AG4961" s="11" t="s">
        <v>152</v>
      </c>
      <c r="AH4961" s="11" t="s">
        <v>17865</v>
      </c>
      <c r="AJ4961" s="13"/>
      <c r="AK4961" s="13"/>
      <c r="AL4961" s="13"/>
      <c r="AM4961" s="11" t="s">
        <v>17866</v>
      </c>
      <c r="AO4961" s="13"/>
      <c r="AP4961" s="11" t="s">
        <v>17862</v>
      </c>
      <c r="AR4961" s="13"/>
      <c r="AS4961" s="13"/>
      <c r="AT4961" s="12" t="b">
        <v>1</v>
      </c>
      <c r="AU4961" s="13"/>
      <c r="AV4961" s="17">
        <v>45940.0</v>
      </c>
      <c r="AW4961" s="13"/>
      <c r="AX4961" s="14" t="s">
        <v>155</v>
      </c>
      <c r="AY4961" s="13"/>
      <c r="AZ4961" s="14">
        <v>3508.0</v>
      </c>
      <c r="BA4961" s="13"/>
    </row>
    <row r="4962">
      <c r="A4962" s="11" t="s">
        <v>17867</v>
      </c>
      <c r="B4962" s="11">
        <v>12889.0</v>
      </c>
      <c r="C4962" s="12" t="b">
        <v>0</v>
      </c>
      <c r="D4962" s="12" t="b">
        <v>1</v>
      </c>
      <c r="E4962" s="12" t="b">
        <v>0</v>
      </c>
      <c r="F4962" s="12" t="b">
        <v>0</v>
      </c>
      <c r="G4962" s="12" t="b">
        <v>1</v>
      </c>
      <c r="H4962" s="12" t="b">
        <v>0</v>
      </c>
      <c r="I4962" s="13"/>
      <c r="J4962" s="13"/>
      <c r="K4962" s="12" t="b">
        <v>0</v>
      </c>
      <c r="L4962" s="17">
        <v>44481.0</v>
      </c>
      <c r="M4962" s="11" t="s">
        <v>17346</v>
      </c>
      <c r="N4962" s="11" t="s">
        <v>17868</v>
      </c>
      <c r="O4962" s="11" t="s">
        <v>17588</v>
      </c>
      <c r="P4962" s="11" t="s">
        <v>17864</v>
      </c>
      <c r="Q4962" s="11" t="s">
        <v>16866</v>
      </c>
      <c r="R4962" s="11" t="s">
        <v>17589</v>
      </c>
      <c r="S4962" s="11" t="s">
        <v>1099</v>
      </c>
      <c r="U4962" s="13"/>
      <c r="V4962" s="13"/>
      <c r="W4962" s="11" t="s">
        <v>17864</v>
      </c>
      <c r="Z4962" s="13"/>
      <c r="AA4962" s="11" t="s">
        <v>151</v>
      </c>
      <c r="AB4962" s="13"/>
      <c r="AC4962" s="13"/>
      <c r="AD4962" s="11" t="s">
        <v>17589</v>
      </c>
      <c r="AF4962" s="13"/>
      <c r="AG4962" s="11" t="s">
        <v>152</v>
      </c>
      <c r="AH4962" s="11" t="s">
        <v>17865</v>
      </c>
      <c r="AJ4962" s="13"/>
      <c r="AK4962" s="13"/>
      <c r="AL4962" s="13"/>
      <c r="AM4962" s="11" t="s">
        <v>17869</v>
      </c>
      <c r="AO4962" s="13"/>
      <c r="AP4962" s="11" t="s">
        <v>17867</v>
      </c>
      <c r="AR4962" s="13"/>
      <c r="AS4962" s="13"/>
      <c r="AT4962" s="12" t="b">
        <v>1</v>
      </c>
      <c r="AU4962" s="13"/>
      <c r="AV4962" s="17">
        <v>45940.0</v>
      </c>
      <c r="AW4962" s="13"/>
      <c r="AX4962" s="14" t="s">
        <v>155</v>
      </c>
      <c r="AY4962" s="13"/>
      <c r="AZ4962" s="14">
        <v>3509.0</v>
      </c>
      <c r="BA4962" s="13"/>
    </row>
    <row r="4963">
      <c r="A4963" s="11" t="s">
        <v>17870</v>
      </c>
      <c r="B4963" s="11">
        <v>12890.0</v>
      </c>
      <c r="C4963" s="12" t="b">
        <v>0</v>
      </c>
      <c r="D4963" s="12" t="b">
        <v>0</v>
      </c>
      <c r="E4963" s="12" t="b">
        <v>0</v>
      </c>
      <c r="F4963" s="12" t="b">
        <v>0</v>
      </c>
      <c r="G4963" s="12" t="b">
        <v>0</v>
      </c>
      <c r="H4963" s="12" t="b">
        <v>0</v>
      </c>
      <c r="I4963" s="13"/>
      <c r="J4963" s="13"/>
      <c r="K4963" s="12" t="b">
        <v>0</v>
      </c>
      <c r="L4963" s="15">
        <v>44239.0</v>
      </c>
      <c r="M4963" s="11" t="s">
        <v>12109</v>
      </c>
      <c r="N4963" s="11" t="s">
        <v>17871</v>
      </c>
      <c r="O4963" s="11" t="s">
        <v>17872</v>
      </c>
      <c r="P4963" s="11" t="s">
        <v>17823</v>
      </c>
      <c r="Q4963" s="11" t="s">
        <v>3705</v>
      </c>
      <c r="R4963" s="11" t="s">
        <v>17873</v>
      </c>
      <c r="S4963" s="11" t="s">
        <v>17874</v>
      </c>
      <c r="V4963" s="13"/>
      <c r="W4963" s="11" t="s">
        <v>17823</v>
      </c>
      <c r="AA4963" s="11" t="s">
        <v>215</v>
      </c>
      <c r="AB4963" s="13"/>
      <c r="AC4963" s="13"/>
      <c r="AD4963" s="11" t="s">
        <v>17873</v>
      </c>
      <c r="AE4963" s="13"/>
      <c r="AF4963" s="13"/>
      <c r="AG4963" s="11" t="s">
        <v>152</v>
      </c>
      <c r="AH4963" s="11" t="s">
        <v>17824</v>
      </c>
      <c r="AJ4963" s="13"/>
      <c r="AK4963" s="13"/>
      <c r="AL4963" s="13"/>
      <c r="AM4963" s="11" t="s">
        <v>17875</v>
      </c>
      <c r="AO4963" s="13"/>
      <c r="AP4963" s="11" t="s">
        <v>17870</v>
      </c>
      <c r="AR4963" s="13"/>
      <c r="AS4963" s="13"/>
      <c r="AT4963" s="12" t="b">
        <v>1</v>
      </c>
      <c r="AU4963" s="13"/>
      <c r="AV4963" s="17">
        <v>45940.0</v>
      </c>
      <c r="AW4963" s="13"/>
      <c r="AX4963" s="14" t="s">
        <v>155</v>
      </c>
      <c r="AY4963" s="13"/>
      <c r="AZ4963" s="14">
        <v>3484.0</v>
      </c>
      <c r="BA4963" s="13"/>
    </row>
    <row r="4964">
      <c r="A4964" s="11" t="s">
        <v>17876</v>
      </c>
      <c r="B4964" s="11">
        <v>12894.0</v>
      </c>
      <c r="C4964" s="12" t="b">
        <v>0</v>
      </c>
      <c r="D4964" s="12" t="b">
        <v>1</v>
      </c>
      <c r="E4964" s="12" t="b">
        <v>0</v>
      </c>
      <c r="F4964" s="12" t="b">
        <v>0</v>
      </c>
      <c r="G4964" s="12" t="b">
        <v>1</v>
      </c>
      <c r="H4964" s="12" t="b">
        <v>0</v>
      </c>
      <c r="I4964" s="13"/>
      <c r="J4964" s="13"/>
      <c r="K4964" s="12" t="b">
        <v>0</v>
      </c>
      <c r="L4964" s="17">
        <v>44481.0</v>
      </c>
      <c r="M4964" s="11" t="s">
        <v>17346</v>
      </c>
      <c r="N4964" s="11" t="s">
        <v>17877</v>
      </c>
      <c r="O4964" s="11" t="s">
        <v>17834</v>
      </c>
      <c r="P4964" s="11" t="s">
        <v>17864</v>
      </c>
      <c r="Q4964" s="11" t="s">
        <v>16866</v>
      </c>
      <c r="R4964" s="11" t="s">
        <v>17835</v>
      </c>
      <c r="S4964" s="11" t="s">
        <v>1207</v>
      </c>
      <c r="T4964" s="13"/>
      <c r="U4964" s="13"/>
      <c r="V4964" s="13"/>
      <c r="W4964" s="11" t="s">
        <v>17864</v>
      </c>
      <c r="Z4964" s="13"/>
      <c r="AA4964" s="11" t="s">
        <v>151</v>
      </c>
      <c r="AB4964" s="13"/>
      <c r="AC4964" s="13"/>
      <c r="AD4964" s="11" t="s">
        <v>17835</v>
      </c>
      <c r="AE4964" s="13"/>
      <c r="AF4964" s="13"/>
      <c r="AG4964" s="11" t="s">
        <v>152</v>
      </c>
      <c r="AH4964" s="11" t="s">
        <v>17865</v>
      </c>
      <c r="AJ4964" s="13"/>
      <c r="AK4964" s="13"/>
      <c r="AL4964" s="13"/>
      <c r="AM4964" s="11" t="s">
        <v>17878</v>
      </c>
      <c r="AO4964" s="13"/>
      <c r="AP4964" s="11" t="s">
        <v>17876</v>
      </c>
      <c r="AR4964" s="13"/>
      <c r="AS4964" s="13"/>
      <c r="AT4964" s="12" t="b">
        <v>1</v>
      </c>
      <c r="AU4964" s="13"/>
      <c r="AV4964" s="17">
        <v>45940.0</v>
      </c>
      <c r="AW4964" s="13"/>
      <c r="AX4964" s="14" t="s">
        <v>155</v>
      </c>
      <c r="AY4964" s="13"/>
      <c r="AZ4964" s="14">
        <v>3510.0</v>
      </c>
      <c r="BA4964" s="13"/>
    </row>
    <row r="4965">
      <c r="A4965" s="11" t="s">
        <v>17879</v>
      </c>
      <c r="B4965" s="11">
        <v>12895.0</v>
      </c>
      <c r="C4965" s="12" t="b">
        <v>0</v>
      </c>
      <c r="D4965" s="12" t="b">
        <v>1</v>
      </c>
      <c r="E4965" s="12" t="b">
        <v>0</v>
      </c>
      <c r="F4965" s="12" t="b">
        <v>0</v>
      </c>
      <c r="G4965" s="12" t="b">
        <v>0</v>
      </c>
      <c r="H4965" s="12" t="b">
        <v>0</v>
      </c>
      <c r="I4965" s="13"/>
      <c r="J4965" s="13"/>
      <c r="K4965" s="12" t="b">
        <v>0</v>
      </c>
      <c r="L4965" s="14" t="s">
        <v>17827</v>
      </c>
      <c r="M4965" s="11" t="s">
        <v>12109</v>
      </c>
      <c r="N4965" s="11" t="s">
        <v>17880</v>
      </c>
      <c r="O4965" s="11" t="s">
        <v>17565</v>
      </c>
      <c r="P4965" s="11" t="s">
        <v>17829</v>
      </c>
      <c r="Q4965" s="11" t="s">
        <v>1051</v>
      </c>
      <c r="R4965" s="11" t="s">
        <v>17566</v>
      </c>
      <c r="S4965" s="11" t="s">
        <v>17567</v>
      </c>
      <c r="V4965" s="13"/>
      <c r="W4965" s="11" t="s">
        <v>17829</v>
      </c>
      <c r="AA4965" s="11" t="s">
        <v>151</v>
      </c>
      <c r="AB4965" s="13"/>
      <c r="AC4965" s="13"/>
      <c r="AD4965" s="11" t="s">
        <v>17566</v>
      </c>
      <c r="AF4965" s="13"/>
      <c r="AG4965" s="11" t="s">
        <v>152</v>
      </c>
      <c r="AH4965" s="11" t="s">
        <v>17830</v>
      </c>
      <c r="AJ4965" s="13"/>
      <c r="AK4965" s="13"/>
      <c r="AL4965" s="13"/>
      <c r="AM4965" s="11" t="s">
        <v>17881</v>
      </c>
      <c r="AO4965" s="13"/>
      <c r="AP4965" s="11" t="s">
        <v>17879</v>
      </c>
      <c r="AR4965" s="13"/>
      <c r="AS4965" s="13"/>
      <c r="AT4965" s="12" t="b">
        <v>1</v>
      </c>
      <c r="AU4965" s="13"/>
      <c r="AV4965" s="17">
        <v>45940.0</v>
      </c>
      <c r="AW4965" s="13"/>
      <c r="AX4965" s="14" t="s">
        <v>155</v>
      </c>
      <c r="AY4965" s="13"/>
      <c r="AZ4965" s="14">
        <v>3488.0</v>
      </c>
      <c r="BA4965" s="13"/>
    </row>
    <row r="4966">
      <c r="A4966" s="11" t="s">
        <v>17882</v>
      </c>
      <c r="B4966" s="11">
        <v>12898.0</v>
      </c>
      <c r="C4966" s="12" t="b">
        <v>0</v>
      </c>
      <c r="D4966" s="12" t="b">
        <v>1</v>
      </c>
      <c r="E4966" s="12" t="b">
        <v>0</v>
      </c>
      <c r="F4966" s="12" t="b">
        <v>0</v>
      </c>
      <c r="G4966" s="12" t="b">
        <v>0</v>
      </c>
      <c r="H4966" s="12" t="b">
        <v>0</v>
      </c>
      <c r="I4966" s="13"/>
      <c r="J4966" s="13"/>
      <c r="K4966" s="12" t="b">
        <v>0</v>
      </c>
      <c r="L4966" s="14" t="s">
        <v>17827</v>
      </c>
      <c r="M4966" s="11" t="s">
        <v>4740</v>
      </c>
      <c r="N4966" s="11" t="s">
        <v>17883</v>
      </c>
      <c r="O4966" s="11" t="s">
        <v>17884</v>
      </c>
      <c r="P4966" s="11" t="s">
        <v>17829</v>
      </c>
      <c r="Q4966" s="11" t="s">
        <v>1051</v>
      </c>
      <c r="R4966" s="11" t="s">
        <v>17885</v>
      </c>
      <c r="S4966" s="11" t="s">
        <v>17886</v>
      </c>
      <c r="U4966" s="13"/>
      <c r="V4966" s="13"/>
      <c r="W4966" s="11" t="s">
        <v>17829</v>
      </c>
      <c r="AA4966" s="11" t="s">
        <v>151</v>
      </c>
      <c r="AB4966" s="13"/>
      <c r="AC4966" s="13"/>
      <c r="AD4966" s="11" t="s">
        <v>17885</v>
      </c>
      <c r="AF4966" s="13"/>
      <c r="AG4966" s="11" t="s">
        <v>152</v>
      </c>
      <c r="AH4966" s="11" t="s">
        <v>17830</v>
      </c>
      <c r="AJ4966" s="13"/>
      <c r="AK4966" s="13"/>
      <c r="AL4966" s="13"/>
      <c r="AM4966" s="11" t="s">
        <v>17887</v>
      </c>
      <c r="AO4966" s="13"/>
      <c r="AP4966" s="11" t="s">
        <v>17882</v>
      </c>
      <c r="AR4966" s="13"/>
      <c r="AS4966" s="13"/>
      <c r="AT4966" s="12" t="b">
        <v>1</v>
      </c>
      <c r="AU4966" s="13"/>
      <c r="AV4966" s="17">
        <v>45940.0</v>
      </c>
      <c r="AW4966" s="13"/>
      <c r="AX4966" s="14" t="s">
        <v>155</v>
      </c>
      <c r="AY4966" s="13"/>
      <c r="AZ4966" s="14">
        <v>3489.0</v>
      </c>
      <c r="BA4966" s="13"/>
    </row>
    <row r="4967">
      <c r="A4967" s="11" t="s">
        <v>17888</v>
      </c>
      <c r="B4967" s="11">
        <v>12899.0</v>
      </c>
      <c r="C4967" s="12" t="b">
        <v>0</v>
      </c>
      <c r="D4967" s="12" t="b">
        <v>1</v>
      </c>
      <c r="E4967" s="12" t="b">
        <v>0</v>
      </c>
      <c r="F4967" s="12" t="b">
        <v>0</v>
      </c>
      <c r="G4967" s="12" t="b">
        <v>0</v>
      </c>
      <c r="H4967" s="12" t="b">
        <v>0</v>
      </c>
      <c r="I4967" s="13"/>
      <c r="J4967" s="13"/>
      <c r="K4967" s="12" t="b">
        <v>0</v>
      </c>
      <c r="L4967" s="14" t="s">
        <v>17827</v>
      </c>
      <c r="M4967" s="11" t="s">
        <v>12109</v>
      </c>
      <c r="N4967" s="11" t="s">
        <v>17889</v>
      </c>
      <c r="O4967" s="11" t="s">
        <v>17392</v>
      </c>
      <c r="P4967" s="11" t="s">
        <v>17829</v>
      </c>
      <c r="Q4967" s="11" t="s">
        <v>1051</v>
      </c>
      <c r="R4967" s="11" t="s">
        <v>17393</v>
      </c>
      <c r="S4967" s="11" t="s">
        <v>17394</v>
      </c>
      <c r="V4967" s="13"/>
      <c r="W4967" s="11" t="s">
        <v>17829</v>
      </c>
      <c r="AA4967" s="11" t="s">
        <v>151</v>
      </c>
      <c r="AB4967" s="13"/>
      <c r="AC4967" s="13"/>
      <c r="AD4967" s="11" t="s">
        <v>17393</v>
      </c>
      <c r="AE4967" s="13"/>
      <c r="AF4967" s="13"/>
      <c r="AG4967" s="11" t="s">
        <v>152</v>
      </c>
      <c r="AH4967" s="11" t="s">
        <v>17830</v>
      </c>
      <c r="AJ4967" s="13"/>
      <c r="AK4967" s="13"/>
      <c r="AL4967" s="13"/>
      <c r="AM4967" s="11" t="s">
        <v>17890</v>
      </c>
      <c r="AO4967" s="13"/>
      <c r="AP4967" s="11" t="s">
        <v>17888</v>
      </c>
      <c r="AR4967" s="13"/>
      <c r="AS4967" s="13"/>
      <c r="AT4967" s="12" t="b">
        <v>1</v>
      </c>
      <c r="AU4967" s="13"/>
      <c r="AV4967" s="17">
        <v>45940.0</v>
      </c>
      <c r="AW4967" s="13"/>
      <c r="AX4967" s="14" t="s">
        <v>155</v>
      </c>
      <c r="AY4967" s="13"/>
      <c r="AZ4967" s="14">
        <v>3490.0</v>
      </c>
      <c r="BA4967" s="13"/>
    </row>
    <row r="4968">
      <c r="A4968" s="11" t="s">
        <v>17891</v>
      </c>
      <c r="B4968" s="11">
        <v>12900.0</v>
      </c>
      <c r="C4968" s="12" t="b">
        <v>0</v>
      </c>
      <c r="D4968" s="12" t="b">
        <v>1</v>
      </c>
      <c r="E4968" s="12" t="b">
        <v>0</v>
      </c>
      <c r="F4968" s="12" t="b">
        <v>0</v>
      </c>
      <c r="G4968" s="12" t="b">
        <v>0</v>
      </c>
      <c r="H4968" s="12" t="b">
        <v>0</v>
      </c>
      <c r="I4968" s="13"/>
      <c r="J4968" s="13"/>
      <c r="K4968" s="12" t="b">
        <v>0</v>
      </c>
      <c r="L4968" s="14" t="s">
        <v>17827</v>
      </c>
      <c r="M4968" s="11" t="s">
        <v>4740</v>
      </c>
      <c r="N4968" s="11" t="s">
        <v>17892</v>
      </c>
      <c r="O4968" s="11" t="s">
        <v>17893</v>
      </c>
      <c r="P4968" s="11" t="s">
        <v>17829</v>
      </c>
      <c r="Q4968" s="11" t="s">
        <v>1051</v>
      </c>
      <c r="R4968" s="11" t="s">
        <v>17894</v>
      </c>
      <c r="S4968" s="11" t="s">
        <v>17895</v>
      </c>
      <c r="U4968" s="13"/>
      <c r="V4968" s="13"/>
      <c r="W4968" s="11" t="s">
        <v>17829</v>
      </c>
      <c r="AA4968" s="11" t="s">
        <v>151</v>
      </c>
      <c r="AB4968" s="13"/>
      <c r="AC4968" s="13"/>
      <c r="AD4968" s="11" t="s">
        <v>17894</v>
      </c>
      <c r="AE4968" s="13"/>
      <c r="AF4968" s="13"/>
      <c r="AG4968" s="11" t="s">
        <v>152</v>
      </c>
      <c r="AH4968" s="11" t="s">
        <v>17830</v>
      </c>
      <c r="AJ4968" s="13"/>
      <c r="AK4968" s="13"/>
      <c r="AL4968" s="13"/>
      <c r="AM4968" s="11" t="s">
        <v>17896</v>
      </c>
      <c r="AO4968" s="13"/>
      <c r="AP4968" s="11" t="s">
        <v>17891</v>
      </c>
      <c r="AR4968" s="13"/>
      <c r="AS4968" s="13"/>
      <c r="AT4968" s="12" t="b">
        <v>1</v>
      </c>
      <c r="AU4968" s="13"/>
      <c r="AV4968" s="17">
        <v>45940.0</v>
      </c>
      <c r="AW4968" s="13"/>
      <c r="AX4968" s="14" t="s">
        <v>155</v>
      </c>
      <c r="AY4968" s="13"/>
      <c r="AZ4968" s="14">
        <v>3491.0</v>
      </c>
      <c r="BA4968" s="13"/>
    </row>
    <row r="4969">
      <c r="A4969" s="11" t="s">
        <v>17897</v>
      </c>
      <c r="B4969" s="11">
        <v>12901.0</v>
      </c>
      <c r="C4969" s="12" t="b">
        <v>0</v>
      </c>
      <c r="D4969" s="12" t="b">
        <v>1</v>
      </c>
      <c r="E4969" s="12" t="b">
        <v>0</v>
      </c>
      <c r="F4969" s="12" t="b">
        <v>0</v>
      </c>
      <c r="G4969" s="12" t="b">
        <v>0</v>
      </c>
      <c r="H4969" s="12" t="b">
        <v>0</v>
      </c>
      <c r="I4969" s="13"/>
      <c r="J4969" s="13"/>
      <c r="K4969" s="12" t="b">
        <v>0</v>
      </c>
      <c r="L4969" s="14" t="s">
        <v>17827</v>
      </c>
      <c r="M4969" s="11" t="s">
        <v>4740</v>
      </c>
      <c r="N4969" s="11" t="s">
        <v>17898</v>
      </c>
      <c r="O4969" s="11" t="s">
        <v>17899</v>
      </c>
      <c r="P4969" s="11" t="s">
        <v>17829</v>
      </c>
      <c r="Q4969" s="11" t="s">
        <v>1051</v>
      </c>
      <c r="R4969" s="11" t="s">
        <v>17900</v>
      </c>
      <c r="S4969" s="11" t="s">
        <v>17901</v>
      </c>
      <c r="V4969" s="13"/>
      <c r="W4969" s="11" t="s">
        <v>17829</v>
      </c>
      <c r="AA4969" s="11" t="s">
        <v>151</v>
      </c>
      <c r="AB4969" s="13"/>
      <c r="AC4969" s="13"/>
      <c r="AD4969" s="11" t="s">
        <v>17900</v>
      </c>
      <c r="AE4969" s="13"/>
      <c r="AF4969" s="13"/>
      <c r="AG4969" s="11" t="s">
        <v>152</v>
      </c>
      <c r="AH4969" s="11" t="s">
        <v>17830</v>
      </c>
      <c r="AJ4969" s="13"/>
      <c r="AK4969" s="13"/>
      <c r="AL4969" s="13"/>
      <c r="AM4969" s="11" t="s">
        <v>17902</v>
      </c>
      <c r="AO4969" s="13"/>
      <c r="AP4969" s="11" t="s">
        <v>17897</v>
      </c>
      <c r="AR4969" s="13"/>
      <c r="AS4969" s="13"/>
      <c r="AT4969" s="12" t="b">
        <v>1</v>
      </c>
      <c r="AU4969" s="13"/>
      <c r="AV4969" s="17">
        <v>45940.0</v>
      </c>
      <c r="AW4969" s="13"/>
      <c r="AX4969" s="14" t="s">
        <v>155</v>
      </c>
      <c r="AY4969" s="13"/>
      <c r="AZ4969" s="14">
        <v>3492.0</v>
      </c>
      <c r="BA4969" s="13"/>
    </row>
    <row r="4970">
      <c r="A4970" s="11" t="s">
        <v>17903</v>
      </c>
      <c r="B4970" s="11">
        <v>12902.0</v>
      </c>
      <c r="C4970" s="12" t="b">
        <v>0</v>
      </c>
      <c r="D4970" s="12" t="b">
        <v>1</v>
      </c>
      <c r="E4970" s="12" t="b">
        <v>0</v>
      </c>
      <c r="F4970" s="12" t="b">
        <v>0</v>
      </c>
      <c r="G4970" s="12" t="b">
        <v>0</v>
      </c>
      <c r="H4970" s="12" t="b">
        <v>0</v>
      </c>
      <c r="I4970" s="13"/>
      <c r="J4970" s="13"/>
      <c r="K4970" s="12" t="b">
        <v>0</v>
      </c>
      <c r="L4970" s="14" t="s">
        <v>17827</v>
      </c>
      <c r="M4970" s="11" t="s">
        <v>4740</v>
      </c>
      <c r="N4970" s="11" t="s">
        <v>17904</v>
      </c>
      <c r="O4970" s="11" t="s">
        <v>17905</v>
      </c>
      <c r="P4970" s="11" t="s">
        <v>17829</v>
      </c>
      <c r="Q4970" s="11" t="s">
        <v>1051</v>
      </c>
      <c r="R4970" s="11" t="s">
        <v>17906</v>
      </c>
      <c r="S4970" s="11" t="s">
        <v>17907</v>
      </c>
      <c r="T4970" s="13"/>
      <c r="U4970" s="13"/>
      <c r="V4970" s="13"/>
      <c r="W4970" s="11" t="s">
        <v>17829</v>
      </c>
      <c r="AA4970" s="11" t="s">
        <v>151</v>
      </c>
      <c r="AB4970" s="13"/>
      <c r="AC4970" s="13"/>
      <c r="AD4970" s="11" t="s">
        <v>17906</v>
      </c>
      <c r="AF4970" s="13"/>
      <c r="AG4970" s="11" t="s">
        <v>152</v>
      </c>
      <c r="AH4970" s="11" t="s">
        <v>17830</v>
      </c>
      <c r="AJ4970" s="13"/>
      <c r="AK4970" s="13"/>
      <c r="AL4970" s="13"/>
      <c r="AM4970" s="11" t="s">
        <v>17908</v>
      </c>
      <c r="AO4970" s="13"/>
      <c r="AP4970" s="11" t="s">
        <v>17903</v>
      </c>
      <c r="AR4970" s="13"/>
      <c r="AS4970" s="13"/>
      <c r="AT4970" s="12" t="b">
        <v>1</v>
      </c>
      <c r="AU4970" s="13"/>
      <c r="AV4970" s="17">
        <v>45940.0</v>
      </c>
      <c r="AW4970" s="13"/>
      <c r="AX4970" s="14" t="s">
        <v>155</v>
      </c>
      <c r="AY4970" s="13"/>
      <c r="AZ4970" s="14">
        <v>3493.0</v>
      </c>
      <c r="BA4970" s="13"/>
    </row>
    <row r="4971">
      <c r="A4971" s="11" t="s">
        <v>17909</v>
      </c>
      <c r="B4971" s="11">
        <v>12903.0</v>
      </c>
      <c r="C4971" s="12" t="b">
        <v>0</v>
      </c>
      <c r="D4971" s="12" t="b">
        <v>1</v>
      </c>
      <c r="E4971" s="12" t="b">
        <v>0</v>
      </c>
      <c r="F4971" s="12" t="b">
        <v>0</v>
      </c>
      <c r="G4971" s="12" t="b">
        <v>0</v>
      </c>
      <c r="H4971" s="12" t="b">
        <v>0</v>
      </c>
      <c r="I4971" s="13"/>
      <c r="J4971" s="13"/>
      <c r="K4971" s="12" t="b">
        <v>0</v>
      </c>
      <c r="L4971" s="14" t="s">
        <v>17827</v>
      </c>
      <c r="M4971" s="11" t="s">
        <v>12109</v>
      </c>
      <c r="N4971" s="11" t="s">
        <v>17910</v>
      </c>
      <c r="O4971" s="11" t="s">
        <v>17911</v>
      </c>
      <c r="P4971" s="11" t="s">
        <v>17829</v>
      </c>
      <c r="Q4971" s="11" t="s">
        <v>1051</v>
      </c>
      <c r="R4971" s="11" t="s">
        <v>17912</v>
      </c>
      <c r="S4971" s="11" t="s">
        <v>17913</v>
      </c>
      <c r="W4971" s="11" t="s">
        <v>17829</v>
      </c>
      <c r="AA4971" s="11" t="s">
        <v>151</v>
      </c>
      <c r="AB4971" s="13"/>
      <c r="AC4971" s="13"/>
      <c r="AD4971" s="11" t="s">
        <v>17912</v>
      </c>
      <c r="AE4971" s="13"/>
      <c r="AF4971" s="13"/>
      <c r="AG4971" s="11" t="s">
        <v>152</v>
      </c>
      <c r="AH4971" s="11" t="s">
        <v>17830</v>
      </c>
      <c r="AJ4971" s="13"/>
      <c r="AK4971" s="13"/>
      <c r="AL4971" s="13"/>
      <c r="AM4971" s="11" t="s">
        <v>17914</v>
      </c>
      <c r="AO4971" s="13"/>
      <c r="AP4971" s="11" t="s">
        <v>17909</v>
      </c>
      <c r="AR4971" s="13"/>
      <c r="AS4971" s="13"/>
      <c r="AT4971" s="12" t="b">
        <v>1</v>
      </c>
      <c r="AU4971" s="13"/>
      <c r="AV4971" s="17">
        <v>45940.0</v>
      </c>
      <c r="AW4971" s="13"/>
      <c r="AX4971" s="14" t="s">
        <v>155</v>
      </c>
      <c r="AY4971" s="13"/>
      <c r="AZ4971" s="14">
        <v>3494.0</v>
      </c>
      <c r="BA4971" s="13"/>
    </row>
    <row r="4972">
      <c r="A4972" s="11" t="s">
        <v>17915</v>
      </c>
      <c r="B4972" s="11">
        <v>12912.0</v>
      </c>
      <c r="C4972" s="12" t="b">
        <v>0</v>
      </c>
      <c r="D4972" s="12" t="b">
        <v>1</v>
      </c>
      <c r="E4972" s="12" t="b">
        <v>0</v>
      </c>
      <c r="F4972" s="12" t="b">
        <v>0</v>
      </c>
      <c r="G4972" s="12" t="b">
        <v>0</v>
      </c>
      <c r="H4972" s="12" t="b">
        <v>0</v>
      </c>
      <c r="I4972" s="13"/>
      <c r="J4972" s="13"/>
      <c r="K4972" s="12" t="b">
        <v>0</v>
      </c>
      <c r="L4972" s="14" t="s">
        <v>17827</v>
      </c>
      <c r="M4972" s="11" t="s">
        <v>4740</v>
      </c>
      <c r="N4972" s="11" t="s">
        <v>17916</v>
      </c>
      <c r="O4972" s="11" t="s">
        <v>17917</v>
      </c>
      <c r="P4972" s="11" t="s">
        <v>17829</v>
      </c>
      <c r="Q4972" s="11" t="s">
        <v>1051</v>
      </c>
      <c r="R4972" s="11" t="s">
        <v>17918</v>
      </c>
      <c r="S4972" s="11" t="s">
        <v>17671</v>
      </c>
      <c r="U4972" s="13"/>
      <c r="V4972" s="13"/>
      <c r="W4972" s="11" t="s">
        <v>17829</v>
      </c>
      <c r="AA4972" s="11" t="s">
        <v>151</v>
      </c>
      <c r="AB4972" s="13"/>
      <c r="AC4972" s="13"/>
      <c r="AD4972" s="11" t="s">
        <v>17918</v>
      </c>
      <c r="AF4972" s="13"/>
      <c r="AG4972" s="11" t="s">
        <v>152</v>
      </c>
      <c r="AH4972" s="11" t="s">
        <v>17830</v>
      </c>
      <c r="AJ4972" s="13"/>
      <c r="AK4972" s="13"/>
      <c r="AL4972" s="13"/>
      <c r="AM4972" s="11" t="s">
        <v>17919</v>
      </c>
      <c r="AO4972" s="13"/>
      <c r="AP4972" s="11" t="s">
        <v>17915</v>
      </c>
      <c r="AR4972" s="13"/>
      <c r="AS4972" s="13"/>
      <c r="AT4972" s="12" t="b">
        <v>1</v>
      </c>
      <c r="AU4972" s="13"/>
      <c r="AV4972" s="17">
        <v>45940.0</v>
      </c>
      <c r="AW4972" s="13"/>
      <c r="AX4972" s="14" t="s">
        <v>155</v>
      </c>
      <c r="AY4972" s="13"/>
      <c r="AZ4972" s="14">
        <v>3495.0</v>
      </c>
      <c r="BA4972" s="13"/>
    </row>
    <row r="4973">
      <c r="A4973" s="11" t="s">
        <v>17920</v>
      </c>
      <c r="B4973" s="11">
        <v>12913.0</v>
      </c>
      <c r="C4973" s="12" t="b">
        <v>0</v>
      </c>
      <c r="D4973" s="12" t="b">
        <v>1</v>
      </c>
      <c r="E4973" s="12" t="b">
        <v>0</v>
      </c>
      <c r="F4973" s="12" t="b">
        <v>0</v>
      </c>
      <c r="G4973" s="12" t="b">
        <v>0</v>
      </c>
      <c r="H4973" s="12" t="b">
        <v>0</v>
      </c>
      <c r="I4973" s="13"/>
      <c r="J4973" s="13"/>
      <c r="K4973" s="12" t="b">
        <v>0</v>
      </c>
      <c r="L4973" s="14" t="s">
        <v>17827</v>
      </c>
      <c r="M4973" s="11" t="s">
        <v>4740</v>
      </c>
      <c r="N4973" s="11" t="s">
        <v>17921</v>
      </c>
      <c r="O4973" s="11" t="s">
        <v>17731</v>
      </c>
      <c r="P4973" s="11" t="s">
        <v>17829</v>
      </c>
      <c r="Q4973" s="11" t="s">
        <v>1051</v>
      </c>
      <c r="R4973" s="11" t="s">
        <v>17732</v>
      </c>
      <c r="S4973" s="11" t="s">
        <v>17733</v>
      </c>
      <c r="U4973" s="13"/>
      <c r="V4973" s="13"/>
      <c r="W4973" s="11" t="s">
        <v>17829</v>
      </c>
      <c r="AA4973" s="11" t="s">
        <v>151</v>
      </c>
      <c r="AB4973" s="13"/>
      <c r="AC4973" s="13"/>
      <c r="AD4973" s="11" t="s">
        <v>17732</v>
      </c>
      <c r="AF4973" s="13"/>
      <c r="AG4973" s="11" t="s">
        <v>152</v>
      </c>
      <c r="AH4973" s="11" t="s">
        <v>17830</v>
      </c>
      <c r="AJ4973" s="13"/>
      <c r="AK4973" s="13"/>
      <c r="AL4973" s="13"/>
      <c r="AM4973" s="11" t="s">
        <v>17922</v>
      </c>
      <c r="AO4973" s="13"/>
      <c r="AP4973" s="11" t="s">
        <v>17920</v>
      </c>
      <c r="AR4973" s="13"/>
      <c r="AS4973" s="13"/>
      <c r="AT4973" s="12" t="b">
        <v>1</v>
      </c>
      <c r="AU4973" s="13"/>
      <c r="AV4973" s="17">
        <v>45940.0</v>
      </c>
      <c r="AW4973" s="13"/>
      <c r="AX4973" s="14" t="s">
        <v>155</v>
      </c>
      <c r="AY4973" s="13"/>
      <c r="AZ4973" s="14">
        <v>3496.0</v>
      </c>
      <c r="BA4973" s="13"/>
    </row>
    <row r="4974">
      <c r="A4974" s="11" t="s">
        <v>17923</v>
      </c>
      <c r="B4974" s="11">
        <v>12914.0</v>
      </c>
      <c r="C4974" s="12" t="b">
        <v>0</v>
      </c>
      <c r="D4974" s="12" t="b">
        <v>1</v>
      </c>
      <c r="E4974" s="12" t="b">
        <v>0</v>
      </c>
      <c r="F4974" s="12" t="b">
        <v>0</v>
      </c>
      <c r="G4974" s="12" t="b">
        <v>0</v>
      </c>
      <c r="H4974" s="12" t="b">
        <v>0</v>
      </c>
      <c r="I4974" s="13"/>
      <c r="J4974" s="13"/>
      <c r="K4974" s="12" t="b">
        <v>0</v>
      </c>
      <c r="L4974" s="14" t="s">
        <v>17827</v>
      </c>
      <c r="M4974" s="11" t="s">
        <v>4740</v>
      </c>
      <c r="N4974" s="11" t="s">
        <v>17924</v>
      </c>
      <c r="O4974" s="11" t="s">
        <v>17925</v>
      </c>
      <c r="P4974" s="11" t="s">
        <v>17829</v>
      </c>
      <c r="Q4974" s="11" t="s">
        <v>1051</v>
      </c>
      <c r="R4974" s="11" t="s">
        <v>17926</v>
      </c>
      <c r="S4974" s="11" t="s">
        <v>17927</v>
      </c>
      <c r="T4974" s="13"/>
      <c r="U4974" s="13"/>
      <c r="V4974" s="13"/>
      <c r="W4974" s="11" t="s">
        <v>17829</v>
      </c>
      <c r="AA4974" s="11" t="s">
        <v>151</v>
      </c>
      <c r="AB4974" s="13"/>
      <c r="AC4974" s="13"/>
      <c r="AD4974" s="11" t="s">
        <v>17926</v>
      </c>
      <c r="AE4974" s="13"/>
      <c r="AF4974" s="13"/>
      <c r="AG4974" s="11" t="s">
        <v>152</v>
      </c>
      <c r="AH4974" s="11" t="s">
        <v>17830</v>
      </c>
      <c r="AJ4974" s="13"/>
      <c r="AK4974" s="13"/>
      <c r="AL4974" s="13"/>
      <c r="AM4974" s="11" t="s">
        <v>17928</v>
      </c>
      <c r="AO4974" s="13"/>
      <c r="AP4974" s="11" t="s">
        <v>17923</v>
      </c>
      <c r="AR4974" s="13"/>
      <c r="AS4974" s="13"/>
      <c r="AT4974" s="12" t="b">
        <v>1</v>
      </c>
      <c r="AU4974" s="13"/>
      <c r="AV4974" s="17">
        <v>45940.0</v>
      </c>
      <c r="AW4974" s="13"/>
      <c r="AX4974" s="14" t="s">
        <v>155</v>
      </c>
      <c r="AY4974" s="13"/>
      <c r="AZ4974" s="14">
        <v>3497.0</v>
      </c>
      <c r="BA4974" s="13"/>
    </row>
    <row r="4975">
      <c r="A4975" s="11" t="s">
        <v>17929</v>
      </c>
      <c r="B4975" s="11">
        <v>12915.0</v>
      </c>
      <c r="C4975" s="12" t="b">
        <v>0</v>
      </c>
      <c r="D4975" s="12" t="b">
        <v>1</v>
      </c>
      <c r="E4975" s="12" t="b">
        <v>0</v>
      </c>
      <c r="F4975" s="12" t="b">
        <v>0</v>
      </c>
      <c r="G4975" s="12" t="b">
        <v>0</v>
      </c>
      <c r="H4975" s="12" t="b">
        <v>0</v>
      </c>
      <c r="I4975" s="13"/>
      <c r="J4975" s="13"/>
      <c r="K4975" s="12" t="b">
        <v>0</v>
      </c>
      <c r="L4975" s="14" t="s">
        <v>17827</v>
      </c>
      <c r="M4975" s="11" t="s">
        <v>17346</v>
      </c>
      <c r="N4975" s="11" t="s">
        <v>17930</v>
      </c>
      <c r="O4975" s="11" t="s">
        <v>17588</v>
      </c>
      <c r="P4975" s="11" t="s">
        <v>17829</v>
      </c>
      <c r="Q4975" s="11" t="s">
        <v>1051</v>
      </c>
      <c r="R4975" s="11" t="s">
        <v>17589</v>
      </c>
      <c r="S4975" s="11" t="s">
        <v>1099</v>
      </c>
      <c r="U4975" s="13"/>
      <c r="V4975" s="13"/>
      <c r="W4975" s="11" t="s">
        <v>17829</v>
      </c>
      <c r="AA4975" s="11" t="s">
        <v>151</v>
      </c>
      <c r="AB4975" s="13"/>
      <c r="AC4975" s="13"/>
      <c r="AD4975" s="11" t="s">
        <v>17589</v>
      </c>
      <c r="AF4975" s="13"/>
      <c r="AG4975" s="11" t="s">
        <v>152</v>
      </c>
      <c r="AH4975" s="11" t="s">
        <v>17830</v>
      </c>
      <c r="AJ4975" s="13"/>
      <c r="AK4975" s="13"/>
      <c r="AL4975" s="13"/>
      <c r="AM4975" s="11" t="s">
        <v>17931</v>
      </c>
      <c r="AO4975" s="13"/>
      <c r="AP4975" s="11" t="s">
        <v>17929</v>
      </c>
      <c r="AR4975" s="13"/>
      <c r="AS4975" s="13"/>
      <c r="AT4975" s="12" t="b">
        <v>1</v>
      </c>
      <c r="AU4975" s="13"/>
      <c r="AV4975" s="17">
        <v>45940.0</v>
      </c>
      <c r="AW4975" s="13"/>
      <c r="AX4975" s="14" t="s">
        <v>155</v>
      </c>
      <c r="AY4975" s="13"/>
      <c r="AZ4975" s="14">
        <v>3498.0</v>
      </c>
      <c r="BA4975" s="13"/>
    </row>
    <row r="4976">
      <c r="A4976" s="11" t="s">
        <v>17932</v>
      </c>
      <c r="B4976" s="11">
        <v>12916.0</v>
      </c>
      <c r="C4976" s="12" t="b">
        <v>0</v>
      </c>
      <c r="D4976" s="12" t="b">
        <v>1</v>
      </c>
      <c r="E4976" s="12" t="b">
        <v>0</v>
      </c>
      <c r="F4976" s="12" t="b">
        <v>0</v>
      </c>
      <c r="G4976" s="12" t="b">
        <v>0</v>
      </c>
      <c r="H4976" s="12" t="b">
        <v>0</v>
      </c>
      <c r="I4976" s="13"/>
      <c r="J4976" s="13"/>
      <c r="K4976" s="12" t="b">
        <v>0</v>
      </c>
      <c r="L4976" s="14" t="s">
        <v>17827</v>
      </c>
      <c r="M4976" s="11" t="s">
        <v>4740</v>
      </c>
      <c r="N4976" s="11" t="s">
        <v>17933</v>
      </c>
      <c r="O4976" s="11" t="s">
        <v>17669</v>
      </c>
      <c r="P4976" s="11" t="s">
        <v>17829</v>
      </c>
      <c r="Q4976" s="11" t="s">
        <v>1051</v>
      </c>
      <c r="R4976" s="11" t="s">
        <v>17670</v>
      </c>
      <c r="S4976" s="11" t="s">
        <v>17671</v>
      </c>
      <c r="U4976" s="13"/>
      <c r="V4976" s="13"/>
      <c r="W4976" s="11" t="s">
        <v>17829</v>
      </c>
      <c r="AA4976" s="11" t="s">
        <v>151</v>
      </c>
      <c r="AB4976" s="13"/>
      <c r="AC4976" s="13"/>
      <c r="AD4976" s="11" t="s">
        <v>17670</v>
      </c>
      <c r="AF4976" s="13"/>
      <c r="AG4976" s="11" t="s">
        <v>152</v>
      </c>
      <c r="AH4976" s="11" t="s">
        <v>17830</v>
      </c>
      <c r="AJ4976" s="13"/>
      <c r="AK4976" s="13"/>
      <c r="AL4976" s="13"/>
      <c r="AM4976" s="11" t="s">
        <v>17934</v>
      </c>
      <c r="AO4976" s="13"/>
      <c r="AP4976" s="11" t="s">
        <v>17932</v>
      </c>
      <c r="AR4976" s="13"/>
      <c r="AS4976" s="13"/>
      <c r="AT4976" s="12" t="b">
        <v>1</v>
      </c>
      <c r="AU4976" s="13"/>
      <c r="AV4976" s="17">
        <v>45940.0</v>
      </c>
      <c r="AW4976" s="13"/>
      <c r="AX4976" s="14" t="s">
        <v>155</v>
      </c>
      <c r="AY4976" s="13"/>
      <c r="AZ4976" s="14">
        <v>3499.0</v>
      </c>
      <c r="BA4976" s="13"/>
    </row>
    <row r="4977">
      <c r="A4977" s="11" t="s">
        <v>17935</v>
      </c>
      <c r="B4977" s="11">
        <v>12919.0</v>
      </c>
      <c r="C4977" s="12" t="b">
        <v>0</v>
      </c>
      <c r="D4977" s="12" t="b">
        <v>1</v>
      </c>
      <c r="E4977" s="12" t="b">
        <v>0</v>
      </c>
      <c r="F4977" s="12" t="b">
        <v>0</v>
      </c>
      <c r="G4977" s="12" t="b">
        <v>0</v>
      </c>
      <c r="H4977" s="12" t="b">
        <v>0</v>
      </c>
      <c r="I4977" s="13"/>
      <c r="J4977" s="13"/>
      <c r="K4977" s="12" t="b">
        <v>0</v>
      </c>
      <c r="L4977" s="14" t="s">
        <v>17827</v>
      </c>
      <c r="M4977" s="11" t="s">
        <v>4740</v>
      </c>
      <c r="N4977" s="11" t="s">
        <v>17936</v>
      </c>
      <c r="O4977" s="11" t="s">
        <v>17705</v>
      </c>
      <c r="P4977" s="11" t="s">
        <v>17829</v>
      </c>
      <c r="Q4977" s="11" t="s">
        <v>1051</v>
      </c>
      <c r="R4977" s="11" t="s">
        <v>17706</v>
      </c>
      <c r="S4977" s="11" t="s">
        <v>17707</v>
      </c>
      <c r="V4977" s="13"/>
      <c r="W4977" s="11" t="s">
        <v>17829</v>
      </c>
      <c r="AA4977" s="11" t="s">
        <v>151</v>
      </c>
      <c r="AB4977" s="13"/>
      <c r="AC4977" s="13"/>
      <c r="AD4977" s="11" t="s">
        <v>17706</v>
      </c>
      <c r="AE4977" s="13"/>
      <c r="AF4977" s="13"/>
      <c r="AG4977" s="11" t="s">
        <v>152</v>
      </c>
      <c r="AH4977" s="11" t="s">
        <v>17830</v>
      </c>
      <c r="AJ4977" s="13"/>
      <c r="AK4977" s="13"/>
      <c r="AL4977" s="13"/>
      <c r="AM4977" s="11" t="s">
        <v>17937</v>
      </c>
      <c r="AO4977" s="13"/>
      <c r="AP4977" s="11" t="s">
        <v>17935</v>
      </c>
      <c r="AR4977" s="13"/>
      <c r="AS4977" s="13"/>
      <c r="AT4977" s="12" t="b">
        <v>1</v>
      </c>
      <c r="AU4977" s="13"/>
      <c r="AV4977" s="17">
        <v>45940.0</v>
      </c>
      <c r="AW4977" s="13"/>
      <c r="AX4977" s="14" t="s">
        <v>155</v>
      </c>
      <c r="AY4977" s="13"/>
      <c r="AZ4977" s="14">
        <v>3500.0</v>
      </c>
      <c r="BA4977" s="13"/>
    </row>
    <row r="4978">
      <c r="A4978" s="11" t="s">
        <v>17938</v>
      </c>
      <c r="B4978" s="11">
        <v>12920.0</v>
      </c>
      <c r="C4978" s="12" t="b">
        <v>0</v>
      </c>
      <c r="D4978" s="12" t="b">
        <v>1</v>
      </c>
      <c r="E4978" s="12" t="b">
        <v>0</v>
      </c>
      <c r="F4978" s="12" t="b">
        <v>0</v>
      </c>
      <c r="G4978" s="12" t="b">
        <v>0</v>
      </c>
      <c r="H4978" s="12" t="b">
        <v>0</v>
      </c>
      <c r="I4978" s="13"/>
      <c r="J4978" s="13"/>
      <c r="K4978" s="12" t="b">
        <v>0</v>
      </c>
      <c r="L4978" s="14" t="s">
        <v>17827</v>
      </c>
      <c r="M4978" s="11" t="s">
        <v>12109</v>
      </c>
      <c r="N4978" s="11" t="s">
        <v>17939</v>
      </c>
      <c r="O4978" s="11" t="s">
        <v>17784</v>
      </c>
      <c r="P4978" s="11" t="s">
        <v>17829</v>
      </c>
      <c r="Q4978" s="11" t="s">
        <v>1051</v>
      </c>
      <c r="R4978" s="11" t="s">
        <v>17785</v>
      </c>
      <c r="S4978" s="11" t="s">
        <v>17786</v>
      </c>
      <c r="V4978" s="13"/>
      <c r="W4978" s="11" t="s">
        <v>17829</v>
      </c>
      <c r="AA4978" s="11" t="s">
        <v>151</v>
      </c>
      <c r="AB4978" s="13"/>
      <c r="AC4978" s="13"/>
      <c r="AD4978" s="11" t="s">
        <v>17785</v>
      </c>
      <c r="AE4978" s="13"/>
      <c r="AF4978" s="13"/>
      <c r="AG4978" s="11" t="s">
        <v>152</v>
      </c>
      <c r="AH4978" s="11" t="s">
        <v>17830</v>
      </c>
      <c r="AJ4978" s="13"/>
      <c r="AK4978" s="13"/>
      <c r="AL4978" s="13"/>
      <c r="AM4978" s="11" t="s">
        <v>17940</v>
      </c>
      <c r="AO4978" s="13"/>
      <c r="AP4978" s="11" t="s">
        <v>17938</v>
      </c>
      <c r="AR4978" s="13"/>
      <c r="AS4978" s="13"/>
      <c r="AT4978" s="12" t="b">
        <v>1</v>
      </c>
      <c r="AU4978" s="13"/>
      <c r="AV4978" s="17">
        <v>45940.0</v>
      </c>
      <c r="AW4978" s="13"/>
      <c r="AX4978" s="14" t="s">
        <v>155</v>
      </c>
      <c r="AY4978" s="13"/>
      <c r="AZ4978" s="14">
        <v>3501.0</v>
      </c>
      <c r="BA4978" s="13"/>
    </row>
    <row r="4979">
      <c r="A4979" s="11" t="s">
        <v>17941</v>
      </c>
      <c r="B4979" s="11">
        <v>12930.0</v>
      </c>
      <c r="C4979" s="12" t="b">
        <v>1</v>
      </c>
      <c r="D4979" s="12" t="b">
        <v>1</v>
      </c>
      <c r="E4979" s="12" t="b">
        <v>0</v>
      </c>
      <c r="F4979" s="12" t="b">
        <v>0</v>
      </c>
      <c r="G4979" s="12" t="b">
        <v>0</v>
      </c>
      <c r="H4979" s="12" t="b">
        <v>0</v>
      </c>
      <c r="I4979" s="13"/>
      <c r="J4979" s="13"/>
      <c r="K4979" s="12" t="b">
        <v>0</v>
      </c>
      <c r="L4979" s="14" t="s">
        <v>17827</v>
      </c>
      <c r="M4979" s="11" t="s">
        <v>1214</v>
      </c>
      <c r="N4979" s="11" t="s">
        <v>17942</v>
      </c>
      <c r="O4979" s="11" t="s">
        <v>1625</v>
      </c>
      <c r="P4979" s="11" t="s">
        <v>17829</v>
      </c>
      <c r="Q4979" s="11" t="s">
        <v>1051</v>
      </c>
      <c r="R4979" s="11" t="s">
        <v>1626</v>
      </c>
      <c r="S4979" s="11" t="s">
        <v>1627</v>
      </c>
      <c r="U4979" s="13"/>
      <c r="V4979" s="13"/>
      <c r="W4979" s="11" t="s">
        <v>17829</v>
      </c>
      <c r="AA4979" s="11" t="s">
        <v>151</v>
      </c>
      <c r="AB4979" s="13"/>
      <c r="AC4979" s="13"/>
      <c r="AD4979" s="11" t="s">
        <v>1626</v>
      </c>
      <c r="AF4979" s="13"/>
      <c r="AG4979" s="11" t="s">
        <v>152</v>
      </c>
      <c r="AH4979" s="11" t="s">
        <v>17830</v>
      </c>
      <c r="AJ4979" s="13"/>
      <c r="AK4979" s="13"/>
      <c r="AL4979" s="13"/>
      <c r="AM4979" s="11" t="s">
        <v>17943</v>
      </c>
      <c r="AO4979" s="13"/>
      <c r="AP4979" s="11" t="s">
        <v>17941</v>
      </c>
      <c r="AR4979" s="13"/>
      <c r="AS4979" s="13"/>
      <c r="AT4979" s="12" t="b">
        <v>1</v>
      </c>
      <c r="AU4979" s="13"/>
      <c r="AV4979" s="17">
        <v>45940.0</v>
      </c>
      <c r="AW4979" s="13"/>
      <c r="AX4979" s="14" t="s">
        <v>155</v>
      </c>
      <c r="AY4979" s="13"/>
      <c r="AZ4979" s="14">
        <v>3502.0</v>
      </c>
      <c r="BA4979" s="13"/>
    </row>
    <row r="4980">
      <c r="A4980" s="11" t="s">
        <v>17944</v>
      </c>
      <c r="B4980" s="11">
        <v>12931.0</v>
      </c>
      <c r="C4980" s="12" t="b">
        <v>1</v>
      </c>
      <c r="D4980" s="12" t="b">
        <v>1</v>
      </c>
      <c r="E4980" s="12" t="b">
        <v>0</v>
      </c>
      <c r="F4980" s="12" t="b">
        <v>0</v>
      </c>
      <c r="G4980" s="12" t="b">
        <v>0</v>
      </c>
      <c r="H4980" s="12" t="b">
        <v>0</v>
      </c>
      <c r="I4980" s="13"/>
      <c r="J4980" s="13"/>
      <c r="K4980" s="12" t="b">
        <v>0</v>
      </c>
      <c r="L4980" s="14" t="s">
        <v>17827</v>
      </c>
      <c r="M4980" s="11" t="s">
        <v>4740</v>
      </c>
      <c r="N4980" s="11" t="s">
        <v>17945</v>
      </c>
      <c r="O4980" s="11" t="s">
        <v>17631</v>
      </c>
      <c r="P4980" s="11" t="s">
        <v>17829</v>
      </c>
      <c r="Q4980" s="11" t="s">
        <v>1051</v>
      </c>
      <c r="R4980" s="11" t="s">
        <v>17632</v>
      </c>
      <c r="S4980" s="11" t="s">
        <v>17633</v>
      </c>
      <c r="U4980" s="13"/>
      <c r="V4980" s="13"/>
      <c r="W4980" s="11" t="s">
        <v>17829</v>
      </c>
      <c r="AA4980" s="11" t="s">
        <v>151</v>
      </c>
      <c r="AB4980" s="13"/>
      <c r="AC4980" s="13"/>
      <c r="AD4980" s="11" t="s">
        <v>17632</v>
      </c>
      <c r="AE4980" s="13"/>
      <c r="AF4980" s="13"/>
      <c r="AG4980" s="11" t="s">
        <v>152</v>
      </c>
      <c r="AH4980" s="11" t="s">
        <v>17830</v>
      </c>
      <c r="AJ4980" s="13"/>
      <c r="AK4980" s="13"/>
      <c r="AL4980" s="13"/>
      <c r="AM4980" s="11" t="s">
        <v>17946</v>
      </c>
      <c r="AO4980" s="13"/>
      <c r="AP4980" s="11" t="s">
        <v>17944</v>
      </c>
      <c r="AR4980" s="13"/>
      <c r="AS4980" s="13"/>
      <c r="AT4980" s="12" t="b">
        <v>1</v>
      </c>
      <c r="AU4980" s="13"/>
      <c r="AV4980" s="17">
        <v>45940.0</v>
      </c>
      <c r="AW4980" s="13"/>
      <c r="AX4980" s="14" t="s">
        <v>155</v>
      </c>
      <c r="AY4980" s="13"/>
      <c r="AZ4980" s="14">
        <v>3503.0</v>
      </c>
      <c r="BA4980" s="13"/>
    </row>
    <row r="4981">
      <c r="A4981" s="11" t="s">
        <v>17947</v>
      </c>
      <c r="B4981" s="11">
        <v>12933.0</v>
      </c>
      <c r="C4981" s="12" t="b">
        <v>1</v>
      </c>
      <c r="D4981" s="12" t="b">
        <v>1</v>
      </c>
      <c r="E4981" s="12" t="b">
        <v>0</v>
      </c>
      <c r="F4981" s="12" t="b">
        <v>0</v>
      </c>
      <c r="G4981" s="12" t="b">
        <v>0</v>
      </c>
      <c r="H4981" s="12" t="b">
        <v>0</v>
      </c>
      <c r="I4981" s="13"/>
      <c r="J4981" s="13"/>
      <c r="K4981" s="12" t="b">
        <v>0</v>
      </c>
      <c r="L4981" s="14" t="s">
        <v>17827</v>
      </c>
      <c r="M4981" s="11" t="s">
        <v>12109</v>
      </c>
      <c r="N4981" s="11" t="s">
        <v>17948</v>
      </c>
      <c r="O4981" s="11" t="s">
        <v>17872</v>
      </c>
      <c r="P4981" s="11" t="s">
        <v>17829</v>
      </c>
      <c r="Q4981" s="11" t="s">
        <v>1051</v>
      </c>
      <c r="R4981" s="11" t="s">
        <v>17873</v>
      </c>
      <c r="S4981" s="11" t="s">
        <v>17874</v>
      </c>
      <c r="V4981" s="13"/>
      <c r="W4981" s="11" t="s">
        <v>17829</v>
      </c>
      <c r="AA4981" s="11" t="s">
        <v>151</v>
      </c>
      <c r="AB4981" s="13"/>
      <c r="AC4981" s="13"/>
      <c r="AD4981" s="11" t="s">
        <v>17873</v>
      </c>
      <c r="AE4981" s="13"/>
      <c r="AF4981" s="13"/>
      <c r="AG4981" s="11" t="s">
        <v>152</v>
      </c>
      <c r="AH4981" s="11" t="s">
        <v>17830</v>
      </c>
      <c r="AJ4981" s="13"/>
      <c r="AK4981" s="13"/>
      <c r="AL4981" s="13"/>
      <c r="AM4981" s="11" t="s">
        <v>17949</v>
      </c>
      <c r="AO4981" s="13"/>
      <c r="AP4981" s="11" t="s">
        <v>17947</v>
      </c>
      <c r="AR4981" s="13"/>
      <c r="AS4981" s="13"/>
      <c r="AT4981" s="12" t="b">
        <v>1</v>
      </c>
      <c r="AU4981" s="13"/>
      <c r="AV4981" s="17">
        <v>45940.0</v>
      </c>
      <c r="AW4981" s="13"/>
      <c r="AX4981" s="14" t="s">
        <v>155</v>
      </c>
      <c r="AY4981" s="13"/>
      <c r="AZ4981" s="14">
        <v>3504.0</v>
      </c>
      <c r="BA4981" s="13"/>
    </row>
    <row r="4982">
      <c r="A4982" s="11" t="s">
        <v>17950</v>
      </c>
      <c r="B4982" s="11">
        <v>12935.0</v>
      </c>
      <c r="C4982" s="12" t="b">
        <v>1</v>
      </c>
      <c r="D4982" s="12" t="b">
        <v>1</v>
      </c>
      <c r="E4982" s="12" t="b">
        <v>0</v>
      </c>
      <c r="F4982" s="12" t="b">
        <v>0</v>
      </c>
      <c r="G4982" s="12" t="b">
        <v>1</v>
      </c>
      <c r="H4982" s="12" t="b">
        <v>0</v>
      </c>
      <c r="I4982" s="13"/>
      <c r="J4982" s="13"/>
      <c r="K4982" s="12" t="b">
        <v>0</v>
      </c>
      <c r="L4982" s="15">
        <v>44896.0</v>
      </c>
      <c r="M4982" s="11" t="s">
        <v>1197</v>
      </c>
      <c r="N4982" s="11" t="s">
        <v>17951</v>
      </c>
      <c r="O4982" s="11" t="s">
        <v>1199</v>
      </c>
      <c r="P4982" s="11" t="s">
        <v>17952</v>
      </c>
      <c r="Q4982" s="11" t="s">
        <v>16866</v>
      </c>
      <c r="R4982" s="11" t="s">
        <v>1200</v>
      </c>
      <c r="S4982" s="11" t="s">
        <v>1201</v>
      </c>
      <c r="W4982" s="11" t="s">
        <v>17952</v>
      </c>
      <c r="Y4982" s="13"/>
      <c r="Z4982" s="13"/>
      <c r="AA4982" s="11" t="s">
        <v>151</v>
      </c>
      <c r="AB4982" s="13"/>
      <c r="AC4982" s="13"/>
      <c r="AD4982" s="11" t="s">
        <v>1200</v>
      </c>
      <c r="AE4982" s="13"/>
      <c r="AF4982" s="13"/>
      <c r="AG4982" s="11" t="s">
        <v>152</v>
      </c>
      <c r="AH4982" s="11" t="s">
        <v>17953</v>
      </c>
      <c r="AJ4982" s="13"/>
      <c r="AK4982" s="13"/>
      <c r="AL4982" s="13"/>
      <c r="AM4982" s="11" t="s">
        <v>17954</v>
      </c>
      <c r="AO4982" s="13"/>
      <c r="AP4982" s="11" t="s">
        <v>17950</v>
      </c>
      <c r="AR4982" s="13"/>
      <c r="AS4982" s="13"/>
      <c r="AT4982" s="12" t="b">
        <v>1</v>
      </c>
      <c r="AU4982" s="13"/>
      <c r="AV4982" s="17">
        <v>45940.0</v>
      </c>
      <c r="AW4982" s="13"/>
      <c r="AX4982" s="14" t="s">
        <v>155</v>
      </c>
      <c r="AY4982" s="13"/>
      <c r="AZ4982" s="14">
        <v>3514.0</v>
      </c>
      <c r="BA4982" s="13"/>
    </row>
    <row r="4983">
      <c r="A4983" s="11" t="s">
        <v>17955</v>
      </c>
      <c r="B4983" s="11">
        <v>12937.0</v>
      </c>
      <c r="C4983" s="12" t="b">
        <v>1</v>
      </c>
      <c r="D4983" s="12" t="b">
        <v>1</v>
      </c>
      <c r="E4983" s="12" t="b">
        <v>0</v>
      </c>
      <c r="F4983" s="12" t="b">
        <v>0</v>
      </c>
      <c r="G4983" s="12" t="b">
        <v>0</v>
      </c>
      <c r="H4983" s="12" t="b">
        <v>0</v>
      </c>
      <c r="I4983" s="13"/>
      <c r="J4983" s="13"/>
      <c r="K4983" s="12" t="b">
        <v>0</v>
      </c>
      <c r="L4983" s="17">
        <v>44481.0</v>
      </c>
      <c r="M4983" s="11" t="s">
        <v>1214</v>
      </c>
      <c r="N4983" s="11" t="s">
        <v>17956</v>
      </c>
      <c r="O4983" s="11" t="s">
        <v>14078</v>
      </c>
      <c r="P4983" s="11" t="s">
        <v>17864</v>
      </c>
      <c r="Q4983" s="11" t="s">
        <v>16866</v>
      </c>
      <c r="R4983" s="11" t="s">
        <v>14079</v>
      </c>
      <c r="S4983" s="11" t="s">
        <v>9607</v>
      </c>
      <c r="U4983" s="13"/>
      <c r="V4983" s="13"/>
      <c r="W4983" s="11" t="s">
        <v>17864</v>
      </c>
      <c r="Z4983" s="13"/>
      <c r="AA4983" s="11" t="s">
        <v>151</v>
      </c>
      <c r="AB4983" s="13"/>
      <c r="AC4983" s="13"/>
      <c r="AD4983" s="11" t="s">
        <v>14079</v>
      </c>
      <c r="AF4983" s="13"/>
      <c r="AG4983" s="11" t="s">
        <v>152</v>
      </c>
      <c r="AH4983" s="11" t="s">
        <v>17865</v>
      </c>
      <c r="AJ4983" s="13"/>
      <c r="AK4983" s="13"/>
      <c r="AL4983" s="13"/>
      <c r="AM4983" s="11" t="s">
        <v>17957</v>
      </c>
      <c r="AO4983" s="13"/>
      <c r="AP4983" s="11" t="s">
        <v>17955</v>
      </c>
      <c r="AR4983" s="13"/>
      <c r="AS4983" s="13"/>
      <c r="AT4983" s="12" t="b">
        <v>1</v>
      </c>
      <c r="AU4983" s="13"/>
      <c r="AV4983" s="17">
        <v>45940.0</v>
      </c>
      <c r="AW4983" s="13"/>
      <c r="AX4983" s="14" t="s">
        <v>155</v>
      </c>
      <c r="AY4983" s="13"/>
      <c r="AZ4983" s="14">
        <v>3511.0</v>
      </c>
      <c r="BA4983" s="13"/>
    </row>
    <row r="4984">
      <c r="A4984" s="11" t="s">
        <v>17958</v>
      </c>
      <c r="B4984" s="11">
        <v>12942.0</v>
      </c>
      <c r="C4984" s="12" t="b">
        <v>1</v>
      </c>
      <c r="D4984" s="12" t="b">
        <v>0</v>
      </c>
      <c r="E4984" s="12" t="b">
        <v>0</v>
      </c>
      <c r="F4984" s="12" t="b">
        <v>0</v>
      </c>
      <c r="G4984" s="12" t="b">
        <v>0</v>
      </c>
      <c r="H4984" s="12" t="b">
        <v>0</v>
      </c>
      <c r="I4984" s="13"/>
      <c r="J4984" s="13"/>
      <c r="K4984" s="12" t="b">
        <v>0</v>
      </c>
      <c r="L4984" s="14" t="s">
        <v>17959</v>
      </c>
      <c r="M4984" s="11" t="s">
        <v>16530</v>
      </c>
      <c r="N4984" s="11" t="s">
        <v>17960</v>
      </c>
      <c r="O4984" s="11" t="s">
        <v>16532</v>
      </c>
      <c r="P4984" s="11" t="s">
        <v>17961</v>
      </c>
      <c r="Q4984" s="11" t="s">
        <v>16866</v>
      </c>
      <c r="R4984" s="11" t="s">
        <v>16533</v>
      </c>
      <c r="S4984" s="11" t="s">
        <v>9681</v>
      </c>
      <c r="U4984" s="13"/>
      <c r="V4984" s="13"/>
      <c r="W4984" s="11" t="s">
        <v>17961</v>
      </c>
      <c r="Z4984" s="13"/>
      <c r="AA4984" s="11" t="s">
        <v>215</v>
      </c>
      <c r="AB4984" s="13"/>
      <c r="AC4984" s="13"/>
      <c r="AD4984" s="11" t="s">
        <v>16533</v>
      </c>
      <c r="AE4984" s="13"/>
      <c r="AF4984" s="13"/>
      <c r="AG4984" s="11" t="s">
        <v>152</v>
      </c>
      <c r="AH4984" s="11" t="s">
        <v>17962</v>
      </c>
      <c r="AJ4984" s="13"/>
      <c r="AK4984" s="13"/>
      <c r="AL4984" s="13"/>
      <c r="AM4984" s="11" t="s">
        <v>17963</v>
      </c>
      <c r="AO4984" s="13"/>
      <c r="AP4984" s="11" t="s">
        <v>17958</v>
      </c>
      <c r="AR4984" s="13"/>
      <c r="AS4984" s="13"/>
      <c r="AT4984" s="12" t="b">
        <v>1</v>
      </c>
      <c r="AU4984" s="13"/>
      <c r="AV4984" s="17">
        <v>45940.0</v>
      </c>
      <c r="AW4984" s="13"/>
      <c r="AX4984" s="14" t="s">
        <v>155</v>
      </c>
      <c r="AY4984" s="13"/>
      <c r="AZ4984" s="14">
        <v>3519.0</v>
      </c>
      <c r="BA4984" s="13"/>
    </row>
    <row r="4985">
      <c r="A4985" s="11" t="s">
        <v>17964</v>
      </c>
      <c r="B4985" s="11">
        <v>12943.0</v>
      </c>
      <c r="C4985" s="12" t="b">
        <v>1</v>
      </c>
      <c r="D4985" s="12" t="b">
        <v>1</v>
      </c>
      <c r="E4985" s="12" t="b">
        <v>0</v>
      </c>
      <c r="F4985" s="12" t="b">
        <v>0</v>
      </c>
      <c r="G4985" s="12" t="b">
        <v>0</v>
      </c>
      <c r="H4985" s="12" t="b">
        <v>0</v>
      </c>
      <c r="I4985" s="13"/>
      <c r="J4985" s="13"/>
      <c r="K4985" s="12" t="b">
        <v>0</v>
      </c>
      <c r="L4985" s="15">
        <v>44594.0</v>
      </c>
      <c r="M4985" s="11" t="s">
        <v>4740</v>
      </c>
      <c r="N4985" s="11" t="s">
        <v>17965</v>
      </c>
      <c r="O4985" s="11" t="s">
        <v>17669</v>
      </c>
      <c r="P4985" s="11" t="s">
        <v>17966</v>
      </c>
      <c r="Q4985" s="11" t="s">
        <v>16866</v>
      </c>
      <c r="R4985" s="11" t="s">
        <v>17670</v>
      </c>
      <c r="S4985" s="11" t="s">
        <v>17671</v>
      </c>
      <c r="U4985" s="13"/>
      <c r="V4985" s="13"/>
      <c r="W4985" s="11" t="s">
        <v>17966</v>
      </c>
      <c r="Y4985" s="13"/>
      <c r="Z4985" s="13"/>
      <c r="AA4985" s="11" t="s">
        <v>151</v>
      </c>
      <c r="AB4985" s="13"/>
      <c r="AC4985" s="13"/>
      <c r="AD4985" s="11" t="s">
        <v>17670</v>
      </c>
      <c r="AF4985" s="13"/>
      <c r="AG4985" s="11" t="s">
        <v>152</v>
      </c>
      <c r="AH4985" s="11" t="s">
        <v>17967</v>
      </c>
      <c r="AJ4985" s="13"/>
      <c r="AK4985" s="13"/>
      <c r="AL4985" s="13"/>
      <c r="AM4985" s="11" t="s">
        <v>17968</v>
      </c>
      <c r="AO4985" s="13"/>
      <c r="AP4985" s="11" t="s">
        <v>17964</v>
      </c>
      <c r="AR4985" s="13"/>
      <c r="AS4985" s="13"/>
      <c r="AT4985" s="12" t="b">
        <v>1</v>
      </c>
      <c r="AU4985" s="13"/>
      <c r="AV4985" s="17">
        <v>45940.0</v>
      </c>
      <c r="AW4985" s="13"/>
      <c r="AX4985" s="14" t="s">
        <v>155</v>
      </c>
      <c r="AY4985" s="13"/>
      <c r="AZ4985" s="14">
        <v>3522.0</v>
      </c>
      <c r="BA4985" s="13"/>
    </row>
    <row r="4986">
      <c r="A4986" s="11" t="s">
        <v>17969</v>
      </c>
      <c r="B4986" s="11">
        <v>12944.0</v>
      </c>
      <c r="C4986" s="12" t="b">
        <v>1</v>
      </c>
      <c r="D4986" s="12" t="b">
        <v>1</v>
      </c>
      <c r="E4986" s="12" t="b">
        <v>0</v>
      </c>
      <c r="F4986" s="12" t="b">
        <v>0</v>
      </c>
      <c r="G4986" s="12" t="b">
        <v>0</v>
      </c>
      <c r="H4986" s="12" t="b">
        <v>0</v>
      </c>
      <c r="I4986" s="13"/>
      <c r="J4986" s="13"/>
      <c r="K4986" s="12" t="b">
        <v>0</v>
      </c>
      <c r="L4986" s="15">
        <v>44594.0</v>
      </c>
      <c r="M4986" s="11" t="s">
        <v>8145</v>
      </c>
      <c r="N4986" s="11" t="s">
        <v>17970</v>
      </c>
      <c r="O4986" s="11" t="s">
        <v>11202</v>
      </c>
      <c r="P4986" s="11" t="s">
        <v>17966</v>
      </c>
      <c r="Q4986" s="11" t="s">
        <v>16866</v>
      </c>
      <c r="R4986" s="11" t="s">
        <v>11203</v>
      </c>
      <c r="S4986" s="11" t="s">
        <v>8421</v>
      </c>
      <c r="T4986" s="13"/>
      <c r="U4986" s="13"/>
      <c r="V4986" s="13"/>
      <c r="W4986" s="11" t="s">
        <v>17966</v>
      </c>
      <c r="Y4986" s="13"/>
      <c r="Z4986" s="13"/>
      <c r="AA4986" s="11" t="s">
        <v>151</v>
      </c>
      <c r="AB4986" s="13"/>
      <c r="AC4986" s="13"/>
      <c r="AD4986" s="11" t="s">
        <v>11203</v>
      </c>
      <c r="AE4986" s="13"/>
      <c r="AF4986" s="13"/>
      <c r="AG4986" s="11" t="s">
        <v>152</v>
      </c>
      <c r="AH4986" s="11" t="s">
        <v>17967</v>
      </c>
      <c r="AJ4986" s="13"/>
      <c r="AK4986" s="13"/>
      <c r="AL4986" s="13"/>
      <c r="AM4986" s="11" t="s">
        <v>17971</v>
      </c>
      <c r="AO4986" s="13"/>
      <c r="AP4986" s="11" t="s">
        <v>17969</v>
      </c>
      <c r="AR4986" s="13"/>
      <c r="AS4986" s="13"/>
      <c r="AT4986" s="12" t="b">
        <v>1</v>
      </c>
      <c r="AU4986" s="13"/>
      <c r="AV4986" s="17">
        <v>45940.0</v>
      </c>
      <c r="AW4986" s="13"/>
      <c r="AX4986" s="14" t="s">
        <v>155</v>
      </c>
      <c r="AY4986" s="13"/>
      <c r="AZ4986" s="14">
        <v>3523.0</v>
      </c>
      <c r="BA4986" s="13"/>
    </row>
    <row r="4987">
      <c r="A4987" s="11" t="s">
        <v>17972</v>
      </c>
      <c r="B4987" s="11">
        <v>12945.0</v>
      </c>
      <c r="C4987" s="12" t="b">
        <v>1</v>
      </c>
      <c r="D4987" s="12" t="b">
        <v>1</v>
      </c>
      <c r="E4987" s="12" t="b">
        <v>0</v>
      </c>
      <c r="F4987" s="12" t="b">
        <v>0</v>
      </c>
      <c r="G4987" s="12" t="b">
        <v>0</v>
      </c>
      <c r="H4987" s="12" t="b">
        <v>0</v>
      </c>
      <c r="I4987" s="13"/>
      <c r="J4987" s="13"/>
      <c r="K4987" s="12" t="b">
        <v>0</v>
      </c>
      <c r="L4987" s="15">
        <v>44594.0</v>
      </c>
      <c r="M4987" s="11" t="s">
        <v>16530</v>
      </c>
      <c r="N4987" s="11" t="s">
        <v>17973</v>
      </c>
      <c r="O4987" s="11" t="s">
        <v>16532</v>
      </c>
      <c r="P4987" s="11" t="s">
        <v>17966</v>
      </c>
      <c r="Q4987" s="11" t="s">
        <v>16866</v>
      </c>
      <c r="R4987" s="11" t="s">
        <v>16533</v>
      </c>
      <c r="S4987" s="11" t="s">
        <v>9681</v>
      </c>
      <c r="U4987" s="13"/>
      <c r="V4987" s="13"/>
      <c r="W4987" s="11" t="s">
        <v>17966</v>
      </c>
      <c r="Y4987" s="13"/>
      <c r="Z4987" s="13"/>
      <c r="AA4987" s="11" t="s">
        <v>151</v>
      </c>
      <c r="AB4987" s="13"/>
      <c r="AC4987" s="13"/>
      <c r="AD4987" s="11" t="s">
        <v>16533</v>
      </c>
      <c r="AE4987" s="13"/>
      <c r="AF4987" s="13"/>
      <c r="AG4987" s="11" t="s">
        <v>152</v>
      </c>
      <c r="AH4987" s="11" t="s">
        <v>17967</v>
      </c>
      <c r="AJ4987" s="13"/>
      <c r="AK4987" s="13"/>
      <c r="AL4987" s="13"/>
      <c r="AM4987" s="11" t="s">
        <v>17974</v>
      </c>
      <c r="AO4987" s="13"/>
      <c r="AP4987" s="11" t="s">
        <v>17972</v>
      </c>
      <c r="AR4987" s="13"/>
      <c r="AS4987" s="13"/>
      <c r="AT4987" s="12" t="b">
        <v>1</v>
      </c>
      <c r="AU4987" s="13"/>
      <c r="AV4987" s="17">
        <v>45940.0</v>
      </c>
      <c r="AW4987" s="13"/>
      <c r="AX4987" s="14" t="s">
        <v>155</v>
      </c>
      <c r="AY4987" s="13"/>
      <c r="AZ4987" s="14">
        <v>3524.0</v>
      </c>
      <c r="BA4987" s="13"/>
    </row>
    <row r="4988">
      <c r="A4988" s="11" t="s">
        <v>17975</v>
      </c>
      <c r="B4988" s="11">
        <v>12946.0</v>
      </c>
      <c r="C4988" s="12" t="b">
        <v>1</v>
      </c>
      <c r="D4988" s="12" t="b">
        <v>1</v>
      </c>
      <c r="E4988" s="12" t="b">
        <v>0</v>
      </c>
      <c r="F4988" s="12" t="b">
        <v>0</v>
      </c>
      <c r="G4988" s="12" t="b">
        <v>0</v>
      </c>
      <c r="H4988" s="12" t="b">
        <v>0</v>
      </c>
      <c r="I4988" s="13"/>
      <c r="J4988" s="13"/>
      <c r="K4988" s="12" t="b">
        <v>0</v>
      </c>
      <c r="L4988" s="14" t="s">
        <v>17976</v>
      </c>
      <c r="M4988" s="11" t="s">
        <v>16530</v>
      </c>
      <c r="N4988" s="11" t="s">
        <v>17977</v>
      </c>
      <c r="O4988" s="11" t="s">
        <v>16532</v>
      </c>
      <c r="P4988" s="11" t="s">
        <v>17978</v>
      </c>
      <c r="Q4988" s="11" t="s">
        <v>16866</v>
      </c>
      <c r="R4988" s="11" t="s">
        <v>16533</v>
      </c>
      <c r="S4988" s="11" t="s">
        <v>9681</v>
      </c>
      <c r="U4988" s="13"/>
      <c r="V4988" s="13"/>
      <c r="W4988" s="11" t="s">
        <v>17978</v>
      </c>
      <c r="AA4988" s="11" t="s">
        <v>151</v>
      </c>
      <c r="AB4988" s="13"/>
      <c r="AC4988" s="13"/>
      <c r="AD4988" s="11" t="s">
        <v>16533</v>
      </c>
      <c r="AE4988" s="13"/>
      <c r="AF4988" s="13"/>
      <c r="AG4988" s="11" t="s">
        <v>152</v>
      </c>
      <c r="AH4988" s="11" t="s">
        <v>17979</v>
      </c>
      <c r="AJ4988" s="13"/>
      <c r="AK4988" s="13"/>
      <c r="AL4988" s="13"/>
      <c r="AM4988" s="11" t="s">
        <v>17980</v>
      </c>
      <c r="AO4988" s="13"/>
      <c r="AP4988" s="11" t="s">
        <v>17975</v>
      </c>
      <c r="AR4988" s="13"/>
      <c r="AS4988" s="13"/>
      <c r="AT4988" s="12" t="b">
        <v>1</v>
      </c>
      <c r="AU4988" s="13"/>
      <c r="AV4988" s="17">
        <v>45940.0</v>
      </c>
      <c r="AW4988" s="13"/>
      <c r="AX4988" s="14" t="s">
        <v>155</v>
      </c>
      <c r="AY4988" s="13"/>
      <c r="AZ4988" s="14">
        <v>3520.0</v>
      </c>
      <c r="BA4988" s="13"/>
    </row>
    <row r="4989">
      <c r="A4989" s="11" t="s">
        <v>17981</v>
      </c>
      <c r="B4989" s="11">
        <v>12949.0</v>
      </c>
      <c r="C4989" s="12" t="b">
        <v>1</v>
      </c>
      <c r="D4989" s="12" t="b">
        <v>1</v>
      </c>
      <c r="E4989" s="12" t="b">
        <v>0</v>
      </c>
      <c r="F4989" s="12" t="b">
        <v>0</v>
      </c>
      <c r="G4989" s="12" t="b">
        <v>1</v>
      </c>
      <c r="H4989" s="12" t="b">
        <v>0</v>
      </c>
      <c r="I4989" s="13"/>
      <c r="J4989" s="13"/>
      <c r="K4989" s="12" t="b">
        <v>0</v>
      </c>
      <c r="L4989" s="15">
        <v>44896.0</v>
      </c>
      <c r="M4989" s="11" t="s">
        <v>1197</v>
      </c>
      <c r="N4989" s="11" t="s">
        <v>17982</v>
      </c>
      <c r="O4989" s="11" t="s">
        <v>17218</v>
      </c>
      <c r="P4989" s="11" t="s">
        <v>17952</v>
      </c>
      <c r="Q4989" s="11" t="s">
        <v>16866</v>
      </c>
      <c r="R4989" s="11" t="s">
        <v>17220</v>
      </c>
      <c r="S4989" s="11" t="s">
        <v>17221</v>
      </c>
      <c r="U4989" s="13"/>
      <c r="V4989" s="13"/>
      <c r="W4989" s="11" t="s">
        <v>17952</v>
      </c>
      <c r="Y4989" s="13"/>
      <c r="Z4989" s="13"/>
      <c r="AA4989" s="11" t="s">
        <v>151</v>
      </c>
      <c r="AB4989" s="13"/>
      <c r="AC4989" s="13"/>
      <c r="AD4989" s="11" t="s">
        <v>17220</v>
      </c>
      <c r="AF4989" s="13"/>
      <c r="AG4989" s="11" t="s">
        <v>152</v>
      </c>
      <c r="AH4989" s="11" t="s">
        <v>17953</v>
      </c>
      <c r="AJ4989" s="13"/>
      <c r="AK4989" s="13"/>
      <c r="AL4989" s="13"/>
      <c r="AM4989" s="11" t="s">
        <v>17983</v>
      </c>
      <c r="AO4989" s="13"/>
      <c r="AP4989" s="11" t="s">
        <v>17981</v>
      </c>
      <c r="AR4989" s="13"/>
      <c r="AS4989" s="13"/>
      <c r="AT4989" s="12" t="b">
        <v>1</v>
      </c>
      <c r="AU4989" s="13"/>
      <c r="AV4989" s="17">
        <v>45940.0</v>
      </c>
      <c r="AW4989" s="13"/>
      <c r="AX4989" s="14" t="s">
        <v>155</v>
      </c>
      <c r="AY4989" s="13"/>
      <c r="AZ4989" s="14">
        <v>3515.0</v>
      </c>
      <c r="BA4989" s="13"/>
    </row>
    <row r="4990">
      <c r="A4990" s="11" t="s">
        <v>17984</v>
      </c>
      <c r="B4990" s="11">
        <v>12950.0</v>
      </c>
      <c r="C4990" s="12" t="b">
        <v>1</v>
      </c>
      <c r="D4990" s="12" t="b">
        <v>1</v>
      </c>
      <c r="E4990" s="12" t="b">
        <v>0</v>
      </c>
      <c r="F4990" s="12" t="b">
        <v>0</v>
      </c>
      <c r="G4990" s="12" t="b">
        <v>1</v>
      </c>
      <c r="H4990" s="12" t="b">
        <v>0</v>
      </c>
      <c r="I4990" s="13"/>
      <c r="J4990" s="13"/>
      <c r="K4990" s="12" t="b">
        <v>0</v>
      </c>
      <c r="L4990" s="15">
        <v>44896.0</v>
      </c>
      <c r="M4990" s="11" t="s">
        <v>1197</v>
      </c>
      <c r="N4990" s="11" t="s">
        <v>17985</v>
      </c>
      <c r="O4990" s="11" t="s">
        <v>17986</v>
      </c>
      <c r="P4990" s="11" t="s">
        <v>17952</v>
      </c>
      <c r="Q4990" s="11" t="s">
        <v>16866</v>
      </c>
      <c r="R4990" s="11" t="s">
        <v>17987</v>
      </c>
      <c r="S4990" s="11" t="s">
        <v>17988</v>
      </c>
      <c r="T4990" s="13"/>
      <c r="U4990" s="13"/>
      <c r="V4990" s="13"/>
      <c r="W4990" s="11" t="s">
        <v>17952</v>
      </c>
      <c r="Y4990" s="13"/>
      <c r="Z4990" s="13"/>
      <c r="AA4990" s="11" t="s">
        <v>151</v>
      </c>
      <c r="AB4990" s="13"/>
      <c r="AC4990" s="13"/>
      <c r="AD4990" s="11" t="s">
        <v>17987</v>
      </c>
      <c r="AF4990" s="13"/>
      <c r="AG4990" s="11" t="s">
        <v>152</v>
      </c>
      <c r="AH4990" s="11" t="s">
        <v>17953</v>
      </c>
      <c r="AJ4990" s="13"/>
      <c r="AK4990" s="13"/>
      <c r="AL4990" s="13"/>
      <c r="AM4990" s="11" t="s">
        <v>17989</v>
      </c>
      <c r="AO4990" s="13"/>
      <c r="AP4990" s="11" t="s">
        <v>17984</v>
      </c>
      <c r="AR4990" s="13"/>
      <c r="AS4990" s="13"/>
      <c r="AT4990" s="12" t="b">
        <v>1</v>
      </c>
      <c r="AU4990" s="13"/>
      <c r="AV4990" s="17">
        <v>45940.0</v>
      </c>
      <c r="AW4990" s="13"/>
      <c r="AX4990" s="14" t="s">
        <v>155</v>
      </c>
      <c r="AY4990" s="13"/>
      <c r="AZ4990" s="14">
        <v>3516.0</v>
      </c>
      <c r="BA4990" s="13"/>
    </row>
    <row r="4991">
      <c r="A4991" s="11" t="s">
        <v>17990</v>
      </c>
      <c r="B4991" s="11">
        <v>12951.0</v>
      </c>
      <c r="C4991" s="12" t="b">
        <v>1</v>
      </c>
      <c r="D4991" s="12" t="b">
        <v>1</v>
      </c>
      <c r="E4991" s="12" t="b">
        <v>0</v>
      </c>
      <c r="F4991" s="12" t="b">
        <v>0</v>
      </c>
      <c r="G4991" s="12" t="b">
        <v>1</v>
      </c>
      <c r="H4991" s="12" t="b">
        <v>0</v>
      </c>
      <c r="I4991" s="13"/>
      <c r="J4991" s="13"/>
      <c r="K4991" s="12" t="b">
        <v>0</v>
      </c>
      <c r="L4991" s="15">
        <v>44896.0</v>
      </c>
      <c r="M4991" s="11" t="s">
        <v>1197</v>
      </c>
      <c r="N4991" s="11" t="s">
        <v>17991</v>
      </c>
      <c r="O4991" s="11" t="s">
        <v>17291</v>
      </c>
      <c r="P4991" s="11" t="s">
        <v>17952</v>
      </c>
      <c r="Q4991" s="11" t="s">
        <v>16866</v>
      </c>
      <c r="R4991" s="11" t="s">
        <v>17292</v>
      </c>
      <c r="S4991" s="11" t="s">
        <v>17293</v>
      </c>
      <c r="V4991" s="13"/>
      <c r="W4991" s="11" t="s">
        <v>17952</v>
      </c>
      <c r="Y4991" s="13"/>
      <c r="Z4991" s="13"/>
      <c r="AA4991" s="11" t="s">
        <v>151</v>
      </c>
      <c r="AB4991" s="13"/>
      <c r="AC4991" s="13"/>
      <c r="AD4991" s="11" t="s">
        <v>17292</v>
      </c>
      <c r="AE4991" s="13"/>
      <c r="AF4991" s="13"/>
      <c r="AG4991" s="11" t="s">
        <v>152</v>
      </c>
      <c r="AH4991" s="11" t="s">
        <v>17953</v>
      </c>
      <c r="AJ4991" s="13"/>
      <c r="AK4991" s="13"/>
      <c r="AL4991" s="13"/>
      <c r="AM4991" s="11" t="s">
        <v>17992</v>
      </c>
      <c r="AO4991" s="13"/>
      <c r="AP4991" s="11" t="s">
        <v>17990</v>
      </c>
      <c r="AR4991" s="13"/>
      <c r="AS4991" s="13"/>
      <c r="AT4991" s="12" t="b">
        <v>1</v>
      </c>
      <c r="AU4991" s="13"/>
      <c r="AV4991" s="17">
        <v>45940.0</v>
      </c>
      <c r="AW4991" s="13"/>
      <c r="AX4991" s="14" t="s">
        <v>155</v>
      </c>
      <c r="AY4991" s="13"/>
      <c r="AZ4991" s="14">
        <v>3517.0</v>
      </c>
      <c r="BA4991" s="13"/>
    </row>
    <row r="4992">
      <c r="A4992" s="11" t="s">
        <v>17993</v>
      </c>
      <c r="B4992" s="11">
        <v>12952.0</v>
      </c>
      <c r="C4992" s="12" t="b">
        <v>1</v>
      </c>
      <c r="D4992" s="12" t="b">
        <v>1</v>
      </c>
      <c r="E4992" s="12" t="b">
        <v>0</v>
      </c>
      <c r="F4992" s="12" t="b">
        <v>0</v>
      </c>
      <c r="G4992" s="12" t="b">
        <v>1</v>
      </c>
      <c r="H4992" s="12" t="b">
        <v>0</v>
      </c>
      <c r="I4992" s="13"/>
      <c r="J4992" s="13"/>
      <c r="K4992" s="12" t="b">
        <v>0</v>
      </c>
      <c r="L4992" s="15">
        <v>44896.0</v>
      </c>
      <c r="M4992" s="11" t="s">
        <v>1197</v>
      </c>
      <c r="N4992" s="11" t="s">
        <v>17994</v>
      </c>
      <c r="O4992" s="11" t="s">
        <v>17995</v>
      </c>
      <c r="P4992" s="11" t="s">
        <v>17952</v>
      </c>
      <c r="Q4992" s="11" t="s">
        <v>16866</v>
      </c>
      <c r="R4992" s="11" t="s">
        <v>17996</v>
      </c>
      <c r="S4992" s="11" t="s">
        <v>17997</v>
      </c>
      <c r="U4992" s="13"/>
      <c r="V4992" s="13"/>
      <c r="W4992" s="11" t="s">
        <v>17952</v>
      </c>
      <c r="Y4992" s="13"/>
      <c r="Z4992" s="13"/>
      <c r="AA4992" s="11" t="s">
        <v>151</v>
      </c>
      <c r="AB4992" s="13"/>
      <c r="AC4992" s="13"/>
      <c r="AD4992" s="11" t="s">
        <v>17996</v>
      </c>
      <c r="AF4992" s="13"/>
      <c r="AG4992" s="11" t="s">
        <v>152</v>
      </c>
      <c r="AH4992" s="11" t="s">
        <v>17953</v>
      </c>
      <c r="AJ4992" s="13"/>
      <c r="AK4992" s="13"/>
      <c r="AL4992" s="13"/>
      <c r="AM4992" s="11" t="s">
        <v>17998</v>
      </c>
      <c r="AO4992" s="13"/>
      <c r="AP4992" s="11" t="s">
        <v>17993</v>
      </c>
      <c r="AR4992" s="13"/>
      <c r="AS4992" s="13"/>
      <c r="AT4992" s="12" t="b">
        <v>1</v>
      </c>
      <c r="AU4992" s="13"/>
      <c r="AV4992" s="17">
        <v>45940.0</v>
      </c>
      <c r="AW4992" s="13"/>
      <c r="AX4992" s="14" t="s">
        <v>155</v>
      </c>
      <c r="AY4992" s="13"/>
      <c r="AZ4992" s="14">
        <v>3518.0</v>
      </c>
      <c r="BA4992" s="13"/>
    </row>
    <row r="4993">
      <c r="A4993" s="11" t="s">
        <v>17999</v>
      </c>
      <c r="B4993" s="11">
        <v>12964.0</v>
      </c>
      <c r="C4993" s="12" t="b">
        <v>0</v>
      </c>
      <c r="D4993" s="12" t="b">
        <v>0</v>
      </c>
      <c r="E4993" s="12" t="b">
        <v>0</v>
      </c>
      <c r="F4993" s="12" t="b">
        <v>0</v>
      </c>
      <c r="G4993" s="12" t="b">
        <v>0</v>
      </c>
      <c r="H4993" s="12" t="b">
        <v>0</v>
      </c>
      <c r="I4993" s="13"/>
      <c r="J4993" s="13"/>
      <c r="K4993" s="12" t="b">
        <v>0</v>
      </c>
      <c r="L4993" s="15">
        <v>44836.0</v>
      </c>
      <c r="M4993" s="11" t="s">
        <v>17346</v>
      </c>
      <c r="N4993" s="11" t="s">
        <v>18000</v>
      </c>
      <c r="O4993" s="11" t="s">
        <v>17430</v>
      </c>
      <c r="P4993" s="11" t="s">
        <v>18001</v>
      </c>
      <c r="Q4993" s="11" t="s">
        <v>16866</v>
      </c>
      <c r="R4993" s="11" t="s">
        <v>17431</v>
      </c>
      <c r="S4993" s="11" t="s">
        <v>5456</v>
      </c>
      <c r="U4993" s="13"/>
      <c r="V4993" s="13"/>
      <c r="W4993" s="11" t="s">
        <v>18001</v>
      </c>
      <c r="AA4993" s="11" t="s">
        <v>151</v>
      </c>
      <c r="AB4993" s="13"/>
      <c r="AC4993" s="13"/>
      <c r="AD4993" s="11" t="s">
        <v>17431</v>
      </c>
      <c r="AE4993" s="13"/>
      <c r="AF4993" s="13"/>
      <c r="AG4993" s="11" t="s">
        <v>152</v>
      </c>
      <c r="AH4993" s="11" t="s">
        <v>18002</v>
      </c>
      <c r="AJ4993" s="13"/>
      <c r="AK4993" s="13"/>
      <c r="AL4993" s="13"/>
      <c r="AM4993" s="11" t="s">
        <v>18003</v>
      </c>
      <c r="AO4993" s="13"/>
      <c r="AP4993" s="11" t="s">
        <v>17999</v>
      </c>
      <c r="AR4993" s="13"/>
      <c r="AS4993" s="13"/>
      <c r="AT4993" s="12" t="b">
        <v>1</v>
      </c>
      <c r="AU4993" s="13"/>
      <c r="AV4993" s="17">
        <v>45940.0</v>
      </c>
      <c r="AW4993" s="13"/>
      <c r="AX4993" s="14" t="s">
        <v>155</v>
      </c>
      <c r="AY4993" s="13"/>
      <c r="AZ4993" s="14">
        <v>3534.0</v>
      </c>
      <c r="BA4993" s="13"/>
    </row>
    <row r="4994">
      <c r="A4994" s="11" t="s">
        <v>18004</v>
      </c>
      <c r="B4994" s="11">
        <v>12966.0</v>
      </c>
      <c r="C4994" s="12" t="b">
        <v>1</v>
      </c>
      <c r="D4994" s="12" t="b">
        <v>0</v>
      </c>
      <c r="E4994" s="12" t="b">
        <v>0</v>
      </c>
      <c r="F4994" s="12" t="b">
        <v>0</v>
      </c>
      <c r="G4994" s="12" t="b">
        <v>0</v>
      </c>
      <c r="H4994" s="12" t="b">
        <v>0</v>
      </c>
      <c r="I4994" s="13"/>
      <c r="J4994" s="13"/>
      <c r="K4994" s="12" t="b">
        <v>0</v>
      </c>
      <c r="L4994" s="14" t="s">
        <v>17976</v>
      </c>
      <c r="M4994" s="11" t="s">
        <v>4740</v>
      </c>
      <c r="N4994" s="11" t="s">
        <v>18005</v>
      </c>
      <c r="O4994" s="11" t="s">
        <v>17178</v>
      </c>
      <c r="P4994" s="11" t="s">
        <v>17978</v>
      </c>
      <c r="Q4994" s="11" t="s">
        <v>16866</v>
      </c>
      <c r="R4994" s="11" t="s">
        <v>17179</v>
      </c>
      <c r="S4994" s="11" t="s">
        <v>17180</v>
      </c>
      <c r="V4994" s="13"/>
      <c r="W4994" s="11" t="s">
        <v>17978</v>
      </c>
      <c r="AA4994" s="11" t="s">
        <v>215</v>
      </c>
      <c r="AB4994" s="13"/>
      <c r="AC4994" s="13"/>
      <c r="AD4994" s="11" t="s">
        <v>17179</v>
      </c>
      <c r="AF4994" s="13"/>
      <c r="AG4994" s="11" t="s">
        <v>152</v>
      </c>
      <c r="AH4994" s="11" t="s">
        <v>17979</v>
      </c>
      <c r="AJ4994" s="13"/>
      <c r="AK4994" s="13"/>
      <c r="AL4994" s="13"/>
      <c r="AM4994" s="11" t="s">
        <v>18006</v>
      </c>
      <c r="AO4994" s="13"/>
      <c r="AP4994" s="11" t="s">
        <v>18004</v>
      </c>
      <c r="AR4994" s="13"/>
      <c r="AS4994" s="13"/>
      <c r="AT4994" s="12" t="b">
        <v>1</v>
      </c>
      <c r="AU4994" s="13"/>
      <c r="AV4994" s="17">
        <v>45940.0</v>
      </c>
      <c r="AW4994" s="13"/>
      <c r="AX4994" s="14" t="s">
        <v>155</v>
      </c>
      <c r="AY4994" s="13"/>
      <c r="AZ4994" s="14">
        <v>3521.0</v>
      </c>
      <c r="BA4994" s="13"/>
    </row>
    <row r="4995">
      <c r="A4995" s="11" t="s">
        <v>18007</v>
      </c>
      <c r="B4995" s="11">
        <v>12971.0</v>
      </c>
      <c r="C4995" s="12" t="b">
        <v>1</v>
      </c>
      <c r="D4995" s="12" t="b">
        <v>1</v>
      </c>
      <c r="E4995" s="12" t="b">
        <v>0</v>
      </c>
      <c r="F4995" s="12" t="b">
        <v>0</v>
      </c>
      <c r="G4995" s="12" t="b">
        <v>1</v>
      </c>
      <c r="H4995" s="12" t="b">
        <v>0</v>
      </c>
      <c r="I4995" s="13"/>
      <c r="J4995" s="13"/>
      <c r="K4995" s="12" t="b">
        <v>0</v>
      </c>
      <c r="L4995" s="15">
        <v>44836.0</v>
      </c>
      <c r="M4995" s="11" t="s">
        <v>1214</v>
      </c>
      <c r="N4995" s="11" t="s">
        <v>18008</v>
      </c>
      <c r="O4995" s="11" t="s">
        <v>1625</v>
      </c>
      <c r="P4995" s="11" t="s">
        <v>18001</v>
      </c>
      <c r="Q4995" s="11" t="s">
        <v>16866</v>
      </c>
      <c r="R4995" s="11" t="s">
        <v>1626</v>
      </c>
      <c r="S4995" s="11" t="s">
        <v>1627</v>
      </c>
      <c r="U4995" s="13"/>
      <c r="V4995" s="13"/>
      <c r="W4995" s="11" t="s">
        <v>18001</v>
      </c>
      <c r="AA4995" s="11" t="s">
        <v>151</v>
      </c>
      <c r="AB4995" s="13"/>
      <c r="AC4995" s="13"/>
      <c r="AD4995" s="11" t="s">
        <v>1626</v>
      </c>
      <c r="AF4995" s="13"/>
      <c r="AG4995" s="11" t="s">
        <v>152</v>
      </c>
      <c r="AH4995" s="11" t="s">
        <v>18002</v>
      </c>
      <c r="AJ4995" s="13"/>
      <c r="AK4995" s="13"/>
      <c r="AL4995" s="13"/>
      <c r="AM4995" s="11" t="s">
        <v>18009</v>
      </c>
      <c r="AO4995" s="13"/>
      <c r="AP4995" s="11" t="s">
        <v>18007</v>
      </c>
      <c r="AR4995" s="13"/>
      <c r="AS4995" s="13"/>
      <c r="AT4995" s="12" t="b">
        <v>1</v>
      </c>
      <c r="AU4995" s="13"/>
      <c r="AV4995" s="17">
        <v>45940.0</v>
      </c>
      <c r="AW4995" s="13"/>
      <c r="AX4995" s="14" t="s">
        <v>155</v>
      </c>
      <c r="AY4995" s="13"/>
      <c r="AZ4995" s="14">
        <v>3535.0</v>
      </c>
      <c r="BA4995" s="13"/>
    </row>
    <row r="4996">
      <c r="A4996" s="11" t="s">
        <v>18010</v>
      </c>
      <c r="B4996" s="11">
        <v>12978.0</v>
      </c>
      <c r="C4996" s="12" t="b">
        <v>1</v>
      </c>
      <c r="D4996" s="12" t="b">
        <v>1</v>
      </c>
      <c r="E4996" s="12" t="b">
        <v>0</v>
      </c>
      <c r="F4996" s="12" t="b">
        <v>0</v>
      </c>
      <c r="G4996" s="12" t="b">
        <v>0</v>
      </c>
      <c r="H4996" s="12" t="b">
        <v>0</v>
      </c>
      <c r="I4996" s="13"/>
      <c r="J4996" s="13"/>
      <c r="K4996" s="12" t="b">
        <v>0</v>
      </c>
      <c r="L4996" s="15">
        <v>44806.0</v>
      </c>
      <c r="M4996" s="11" t="s">
        <v>1214</v>
      </c>
      <c r="N4996" s="11" t="s">
        <v>18011</v>
      </c>
      <c r="O4996" s="11" t="s">
        <v>14078</v>
      </c>
      <c r="P4996" s="11" t="s">
        <v>18012</v>
      </c>
      <c r="Q4996" s="11" t="s">
        <v>16866</v>
      </c>
      <c r="R4996" s="11" t="s">
        <v>14079</v>
      </c>
      <c r="S4996" s="11" t="s">
        <v>9607</v>
      </c>
      <c r="U4996" s="13"/>
      <c r="V4996" s="13"/>
      <c r="W4996" s="11" t="s">
        <v>18012</v>
      </c>
      <c r="Z4996" s="13"/>
      <c r="AA4996" s="11" t="s">
        <v>151</v>
      </c>
      <c r="AB4996" s="13"/>
      <c r="AC4996" s="13"/>
      <c r="AD4996" s="11" t="s">
        <v>14079</v>
      </c>
      <c r="AF4996" s="13"/>
      <c r="AG4996" s="11" t="s">
        <v>152</v>
      </c>
      <c r="AH4996" s="11" t="s">
        <v>18013</v>
      </c>
      <c r="AJ4996" s="13"/>
      <c r="AK4996" s="13"/>
      <c r="AL4996" s="13"/>
      <c r="AM4996" s="11" t="s">
        <v>18014</v>
      </c>
      <c r="AO4996" s="13"/>
      <c r="AP4996" s="11" t="s">
        <v>18010</v>
      </c>
      <c r="AR4996" s="13"/>
      <c r="AS4996" s="13"/>
      <c r="AT4996" s="12" t="b">
        <v>1</v>
      </c>
      <c r="AU4996" s="13"/>
      <c r="AV4996" s="17">
        <v>45940.0</v>
      </c>
      <c r="AW4996" s="13"/>
      <c r="AX4996" s="14" t="s">
        <v>155</v>
      </c>
      <c r="AY4996" s="13"/>
      <c r="AZ4996" s="14">
        <v>3529.0</v>
      </c>
      <c r="BA4996" s="13"/>
    </row>
    <row r="4997">
      <c r="A4997" s="11" t="s">
        <v>18015</v>
      </c>
      <c r="B4997" s="11">
        <v>12985.0</v>
      </c>
      <c r="C4997" s="12" t="b">
        <v>1</v>
      </c>
      <c r="D4997" s="12" t="b">
        <v>0</v>
      </c>
      <c r="E4997" s="12" t="b">
        <v>0</v>
      </c>
      <c r="F4997" s="12" t="b">
        <v>0</v>
      </c>
      <c r="G4997" s="12" t="b">
        <v>0</v>
      </c>
      <c r="H4997" s="12" t="b">
        <v>0</v>
      </c>
      <c r="I4997" s="13"/>
      <c r="J4997" s="13"/>
      <c r="K4997" s="12" t="b">
        <v>0</v>
      </c>
      <c r="L4997" s="15">
        <v>44779.0</v>
      </c>
      <c r="M4997" s="11" t="s">
        <v>1214</v>
      </c>
      <c r="N4997" s="11" t="s">
        <v>18016</v>
      </c>
      <c r="O4997" s="11" t="s">
        <v>1625</v>
      </c>
      <c r="P4997" s="11" t="s">
        <v>18017</v>
      </c>
      <c r="Q4997" s="11" t="s">
        <v>972</v>
      </c>
      <c r="R4997" s="11" t="s">
        <v>1626</v>
      </c>
      <c r="S4997" s="11" t="s">
        <v>1627</v>
      </c>
      <c r="U4997" s="13"/>
      <c r="V4997" s="13"/>
      <c r="W4997" s="11" t="s">
        <v>18017</v>
      </c>
      <c r="Y4997" s="13"/>
      <c r="Z4997" s="13"/>
      <c r="AA4997" s="11" t="s">
        <v>215</v>
      </c>
      <c r="AB4997" s="13"/>
      <c r="AC4997" s="13"/>
      <c r="AD4997" s="11" t="s">
        <v>1626</v>
      </c>
      <c r="AF4997" s="13"/>
      <c r="AG4997" s="11" t="s">
        <v>152</v>
      </c>
      <c r="AH4997" s="11" t="s">
        <v>18018</v>
      </c>
      <c r="AJ4997" s="13"/>
      <c r="AK4997" s="13"/>
      <c r="AL4997" s="13"/>
      <c r="AM4997" s="11" t="s">
        <v>18019</v>
      </c>
      <c r="AO4997" s="13"/>
      <c r="AP4997" s="11" t="s">
        <v>18015</v>
      </c>
      <c r="AR4997" s="13"/>
      <c r="AS4997" s="13"/>
      <c r="AT4997" s="12" t="b">
        <v>1</v>
      </c>
      <c r="AU4997" s="13"/>
      <c r="AV4997" s="17">
        <v>45940.0</v>
      </c>
      <c r="AW4997" s="13"/>
      <c r="AX4997" s="14" t="s">
        <v>155</v>
      </c>
      <c r="AY4997" s="13"/>
      <c r="AZ4997" s="14">
        <v>3474.0</v>
      </c>
      <c r="BA4997" s="13"/>
    </row>
    <row r="4998">
      <c r="A4998" s="11" t="s">
        <v>18020</v>
      </c>
      <c r="B4998" s="11">
        <v>12988.0</v>
      </c>
      <c r="C4998" s="12" t="b">
        <v>1</v>
      </c>
      <c r="D4998" s="12" t="b">
        <v>1</v>
      </c>
      <c r="E4998" s="12" t="b">
        <v>0</v>
      </c>
      <c r="F4998" s="12" t="b">
        <v>0</v>
      </c>
      <c r="G4998" s="12" t="b">
        <v>0</v>
      </c>
      <c r="H4998" s="12" t="b">
        <v>0</v>
      </c>
      <c r="I4998" s="13"/>
      <c r="J4998" s="13"/>
      <c r="K4998" s="12" t="b">
        <v>0</v>
      </c>
      <c r="L4998" s="15">
        <v>44594.0</v>
      </c>
      <c r="M4998" s="11" t="s">
        <v>4740</v>
      </c>
      <c r="N4998" s="11" t="s">
        <v>18021</v>
      </c>
      <c r="O4998" s="11" t="s">
        <v>18022</v>
      </c>
      <c r="P4998" s="11" t="s">
        <v>17966</v>
      </c>
      <c r="Q4998" s="11" t="s">
        <v>16866</v>
      </c>
      <c r="R4998" s="11" t="s">
        <v>18023</v>
      </c>
      <c r="S4998" s="11" t="s">
        <v>18024</v>
      </c>
      <c r="U4998" s="13"/>
      <c r="V4998" s="13"/>
      <c r="W4998" s="11" t="s">
        <v>17966</v>
      </c>
      <c r="Y4998" s="13"/>
      <c r="Z4998" s="13"/>
      <c r="AA4998" s="11" t="s">
        <v>151</v>
      </c>
      <c r="AB4998" s="13"/>
      <c r="AC4998" s="13"/>
      <c r="AD4998" s="11" t="s">
        <v>18023</v>
      </c>
      <c r="AF4998" s="13"/>
      <c r="AG4998" s="11" t="s">
        <v>152</v>
      </c>
      <c r="AH4998" s="11" t="s">
        <v>17967</v>
      </c>
      <c r="AJ4998" s="13"/>
      <c r="AK4998" s="13"/>
      <c r="AL4998" s="13"/>
      <c r="AM4998" s="11" t="s">
        <v>18025</v>
      </c>
      <c r="AO4998" s="13"/>
      <c r="AP4998" s="11" t="s">
        <v>18020</v>
      </c>
      <c r="AR4998" s="13"/>
      <c r="AS4998" s="13"/>
      <c r="AT4998" s="12" t="b">
        <v>1</v>
      </c>
      <c r="AU4998" s="13"/>
      <c r="AV4998" s="17">
        <v>45940.0</v>
      </c>
      <c r="AW4998" s="13"/>
      <c r="AX4998" s="14" t="s">
        <v>155</v>
      </c>
      <c r="AY4998" s="13"/>
      <c r="AZ4998" s="14">
        <v>3525.0</v>
      </c>
      <c r="BA4998" s="13"/>
    </row>
    <row r="4999">
      <c r="A4999" s="11" t="s">
        <v>18026</v>
      </c>
      <c r="B4999" s="11">
        <v>12989.0</v>
      </c>
      <c r="C4999" s="12" t="b">
        <v>1</v>
      </c>
      <c r="D4999" s="12" t="b">
        <v>1</v>
      </c>
      <c r="E4999" s="12" t="b">
        <v>0</v>
      </c>
      <c r="F4999" s="12" t="b">
        <v>0</v>
      </c>
      <c r="G4999" s="12" t="b">
        <v>0</v>
      </c>
      <c r="H4999" s="12" t="b">
        <v>0</v>
      </c>
      <c r="I4999" s="13"/>
      <c r="J4999" s="13"/>
      <c r="K4999" s="12" t="b">
        <v>0</v>
      </c>
      <c r="L4999" s="15">
        <v>44594.0</v>
      </c>
      <c r="M4999" s="11" t="s">
        <v>1214</v>
      </c>
      <c r="N4999" s="11" t="s">
        <v>18027</v>
      </c>
      <c r="O4999" s="11" t="s">
        <v>14078</v>
      </c>
      <c r="P4999" s="11" t="s">
        <v>17966</v>
      </c>
      <c r="Q4999" s="11" t="s">
        <v>16866</v>
      </c>
      <c r="R4999" s="11" t="s">
        <v>14079</v>
      </c>
      <c r="S4999" s="11" t="s">
        <v>9607</v>
      </c>
      <c r="U4999" s="13"/>
      <c r="V4999" s="13"/>
      <c r="W4999" s="11" t="s">
        <v>17966</v>
      </c>
      <c r="Y4999" s="13"/>
      <c r="Z4999" s="13"/>
      <c r="AA4999" s="11" t="s">
        <v>151</v>
      </c>
      <c r="AB4999" s="13"/>
      <c r="AC4999" s="13"/>
      <c r="AD4999" s="11" t="s">
        <v>14079</v>
      </c>
      <c r="AF4999" s="13"/>
      <c r="AG4999" s="11" t="s">
        <v>152</v>
      </c>
      <c r="AH4999" s="11" t="s">
        <v>17967</v>
      </c>
      <c r="AJ4999" s="13"/>
      <c r="AK4999" s="13"/>
      <c r="AL4999" s="13"/>
      <c r="AM4999" s="11" t="s">
        <v>18028</v>
      </c>
      <c r="AO4999" s="13"/>
      <c r="AP4999" s="11" t="s">
        <v>18026</v>
      </c>
      <c r="AR4999" s="13"/>
      <c r="AS4999" s="13"/>
      <c r="AT4999" s="12" t="b">
        <v>1</v>
      </c>
      <c r="AU4999" s="13"/>
      <c r="AV4999" s="17">
        <v>45940.0</v>
      </c>
      <c r="AW4999" s="13"/>
      <c r="AX4999" s="14" t="s">
        <v>155</v>
      </c>
      <c r="AY4999" s="13"/>
      <c r="AZ4999" s="14">
        <v>3526.0</v>
      </c>
      <c r="BA4999" s="13"/>
    </row>
    <row r="5000">
      <c r="A5000" s="11" t="s">
        <v>18029</v>
      </c>
      <c r="B5000" s="11">
        <v>12990.0</v>
      </c>
      <c r="C5000" s="12" t="b">
        <v>1</v>
      </c>
      <c r="D5000" s="12" t="b">
        <v>1</v>
      </c>
      <c r="E5000" s="12" t="b">
        <v>0</v>
      </c>
      <c r="F5000" s="12" t="b">
        <v>0</v>
      </c>
      <c r="G5000" s="12" t="b">
        <v>0</v>
      </c>
      <c r="H5000" s="12" t="b">
        <v>0</v>
      </c>
      <c r="I5000" s="13"/>
      <c r="J5000" s="13"/>
      <c r="K5000" s="12" t="b">
        <v>0</v>
      </c>
      <c r="L5000" s="15">
        <v>44594.0</v>
      </c>
      <c r="M5000" s="11" t="s">
        <v>8145</v>
      </c>
      <c r="N5000" s="11" t="s">
        <v>18030</v>
      </c>
      <c r="O5000" s="11" t="s">
        <v>17770</v>
      </c>
      <c r="P5000" s="11" t="s">
        <v>17966</v>
      </c>
      <c r="Q5000" s="11" t="s">
        <v>16866</v>
      </c>
      <c r="R5000" s="11" t="s">
        <v>17771</v>
      </c>
      <c r="S5000" s="11" t="s">
        <v>17772</v>
      </c>
      <c r="V5000" s="13"/>
      <c r="W5000" s="11" t="s">
        <v>17966</v>
      </c>
      <c r="Y5000" s="13"/>
      <c r="Z5000" s="13"/>
      <c r="AA5000" s="11" t="s">
        <v>151</v>
      </c>
      <c r="AB5000" s="13"/>
      <c r="AC5000" s="13"/>
      <c r="AD5000" s="11" t="s">
        <v>17771</v>
      </c>
      <c r="AE5000" s="13"/>
      <c r="AF5000" s="13"/>
      <c r="AG5000" s="11" t="s">
        <v>152</v>
      </c>
      <c r="AH5000" s="11" t="s">
        <v>17967</v>
      </c>
      <c r="AJ5000" s="13"/>
      <c r="AK5000" s="13"/>
      <c r="AL5000" s="13"/>
      <c r="AM5000" s="11" t="s">
        <v>18031</v>
      </c>
      <c r="AO5000" s="13"/>
      <c r="AP5000" s="11" t="s">
        <v>18029</v>
      </c>
      <c r="AR5000" s="13"/>
      <c r="AS5000" s="13"/>
      <c r="AT5000" s="12" t="b">
        <v>1</v>
      </c>
      <c r="AU5000" s="13"/>
      <c r="AV5000" s="17">
        <v>45940.0</v>
      </c>
      <c r="AW5000" s="13"/>
      <c r="AX5000" s="14" t="s">
        <v>155</v>
      </c>
      <c r="AY5000" s="13"/>
      <c r="AZ5000" s="14">
        <v>3527.0</v>
      </c>
      <c r="BA5000" s="13"/>
    </row>
    <row r="5001">
      <c r="A5001" s="11" t="s">
        <v>18032</v>
      </c>
      <c r="B5001" s="11">
        <v>12991.0</v>
      </c>
      <c r="C5001" s="12" t="b">
        <v>1</v>
      </c>
      <c r="D5001" s="12" t="b">
        <v>0</v>
      </c>
      <c r="E5001" s="12" t="b">
        <v>0</v>
      </c>
      <c r="F5001" s="12" t="b">
        <v>0</v>
      </c>
      <c r="G5001" s="12" t="b">
        <v>0</v>
      </c>
      <c r="H5001" s="12" t="b">
        <v>0</v>
      </c>
      <c r="I5001" s="13"/>
      <c r="J5001" s="13"/>
      <c r="K5001" s="12" t="b">
        <v>0</v>
      </c>
      <c r="L5001" s="15">
        <v>44806.0</v>
      </c>
      <c r="M5001" s="11" t="s">
        <v>12109</v>
      </c>
      <c r="N5001" s="11" t="s">
        <v>18033</v>
      </c>
      <c r="O5001" s="11" t="s">
        <v>17333</v>
      </c>
      <c r="P5001" s="11" t="s">
        <v>18012</v>
      </c>
      <c r="Q5001" s="11" t="s">
        <v>16866</v>
      </c>
      <c r="R5001" s="11" t="s">
        <v>17334</v>
      </c>
      <c r="S5001" s="11" t="s">
        <v>17335</v>
      </c>
      <c r="V5001" s="13"/>
      <c r="W5001" s="11" t="s">
        <v>18012</v>
      </c>
      <c r="Z5001" s="13"/>
      <c r="AA5001" s="11" t="s">
        <v>215</v>
      </c>
      <c r="AB5001" s="13"/>
      <c r="AC5001" s="13"/>
      <c r="AD5001" s="11" t="s">
        <v>17334</v>
      </c>
      <c r="AF5001" s="13"/>
      <c r="AG5001" s="11" t="s">
        <v>152</v>
      </c>
      <c r="AH5001" s="11" t="s">
        <v>18013</v>
      </c>
      <c r="AJ5001" s="13"/>
      <c r="AK5001" s="13"/>
      <c r="AL5001" s="13"/>
      <c r="AM5001" s="11" t="s">
        <v>18034</v>
      </c>
      <c r="AO5001" s="13"/>
      <c r="AP5001" s="11" t="s">
        <v>18032</v>
      </c>
      <c r="AR5001" s="13"/>
      <c r="AS5001" s="13"/>
      <c r="AT5001" s="12" t="b">
        <v>1</v>
      </c>
      <c r="AU5001" s="13"/>
      <c r="AV5001" s="17">
        <v>45940.0</v>
      </c>
      <c r="AW5001" s="13"/>
      <c r="AX5001" s="14" t="s">
        <v>155</v>
      </c>
      <c r="AY5001" s="13"/>
      <c r="AZ5001" s="14">
        <v>3530.0</v>
      </c>
      <c r="BA5001" s="13"/>
    </row>
    <row r="5002">
      <c r="A5002" s="11" t="s">
        <v>18035</v>
      </c>
      <c r="B5002" s="11">
        <v>12993.0</v>
      </c>
      <c r="C5002" s="12" t="b">
        <v>0</v>
      </c>
      <c r="D5002" s="12" t="b">
        <v>1</v>
      </c>
      <c r="E5002" s="12" t="b">
        <v>0</v>
      </c>
      <c r="F5002" s="12" t="b">
        <v>0</v>
      </c>
      <c r="G5002" s="12" t="b">
        <v>1</v>
      </c>
      <c r="H5002" s="12" t="b">
        <v>0</v>
      </c>
      <c r="I5002" s="13"/>
      <c r="J5002" s="13"/>
      <c r="K5002" s="12" t="b">
        <v>0</v>
      </c>
      <c r="L5002" s="15">
        <v>44776.0</v>
      </c>
      <c r="M5002" s="11" t="s">
        <v>17346</v>
      </c>
      <c r="N5002" s="11" t="s">
        <v>18036</v>
      </c>
      <c r="O5002" s="11" t="s">
        <v>17588</v>
      </c>
      <c r="P5002" s="11" t="s">
        <v>18037</v>
      </c>
      <c r="Q5002" s="11" t="s">
        <v>17095</v>
      </c>
      <c r="R5002" s="11" t="s">
        <v>17589</v>
      </c>
      <c r="S5002" s="11" t="s">
        <v>1099</v>
      </c>
      <c r="U5002" s="13"/>
      <c r="V5002" s="13"/>
      <c r="W5002" s="11" t="s">
        <v>18037</v>
      </c>
      <c r="Z5002" s="13"/>
      <c r="AA5002" s="11" t="s">
        <v>151</v>
      </c>
      <c r="AB5002" s="13"/>
      <c r="AC5002" s="13"/>
      <c r="AD5002" s="11" t="s">
        <v>17589</v>
      </c>
      <c r="AF5002" s="13"/>
      <c r="AG5002" s="11" t="s">
        <v>152</v>
      </c>
      <c r="AH5002" s="11" t="s">
        <v>18038</v>
      </c>
      <c r="AJ5002" s="13"/>
      <c r="AK5002" s="13"/>
      <c r="AL5002" s="14">
        <v>5.0</v>
      </c>
      <c r="AM5002" s="11" t="s">
        <v>18039</v>
      </c>
      <c r="AO5002" s="13"/>
      <c r="AP5002" s="11" t="s">
        <v>18035</v>
      </c>
      <c r="AR5002" s="13"/>
      <c r="AS5002" s="13"/>
      <c r="AT5002" s="12" t="b">
        <v>1</v>
      </c>
      <c r="AU5002" s="13"/>
      <c r="AV5002" s="17">
        <v>45940.0</v>
      </c>
      <c r="AW5002" s="13"/>
      <c r="AX5002" s="14" t="s">
        <v>155</v>
      </c>
      <c r="AY5002" s="13"/>
      <c r="AZ5002" s="14">
        <v>3539.0</v>
      </c>
      <c r="BA5002" s="13"/>
    </row>
    <row r="5003">
      <c r="A5003" s="11" t="s">
        <v>18040</v>
      </c>
      <c r="B5003" s="11">
        <v>13007.0</v>
      </c>
      <c r="C5003" s="12" t="b">
        <v>1</v>
      </c>
      <c r="D5003" s="12" t="b">
        <v>0</v>
      </c>
      <c r="E5003" s="12" t="b">
        <v>0</v>
      </c>
      <c r="F5003" s="12" t="b">
        <v>0</v>
      </c>
      <c r="G5003" s="12" t="b">
        <v>0</v>
      </c>
      <c r="H5003" s="12" t="b">
        <v>0</v>
      </c>
      <c r="I5003" s="13"/>
      <c r="J5003" s="13"/>
      <c r="K5003" s="12" t="b">
        <v>0</v>
      </c>
      <c r="L5003" s="15">
        <v>44836.0</v>
      </c>
      <c r="M5003" s="11" t="s">
        <v>8145</v>
      </c>
      <c r="N5003" s="11" t="s">
        <v>18041</v>
      </c>
      <c r="O5003" s="11" t="s">
        <v>18042</v>
      </c>
      <c r="P5003" s="11" t="s">
        <v>18001</v>
      </c>
      <c r="Q5003" s="11" t="s">
        <v>16866</v>
      </c>
      <c r="R5003" s="11" t="s">
        <v>18043</v>
      </c>
      <c r="S5003" s="11" t="s">
        <v>18044</v>
      </c>
      <c r="V5003" s="13"/>
      <c r="W5003" s="11" t="s">
        <v>18001</v>
      </c>
      <c r="AA5003" s="11" t="s">
        <v>215</v>
      </c>
      <c r="AB5003" s="13"/>
      <c r="AC5003" s="13"/>
      <c r="AD5003" s="11" t="s">
        <v>18043</v>
      </c>
      <c r="AE5003" s="13"/>
      <c r="AF5003" s="13"/>
      <c r="AG5003" s="11" t="s">
        <v>152</v>
      </c>
      <c r="AH5003" s="11" t="s">
        <v>18002</v>
      </c>
      <c r="AJ5003" s="13"/>
      <c r="AK5003" s="13"/>
      <c r="AL5003" s="13"/>
      <c r="AM5003" s="11" t="s">
        <v>18045</v>
      </c>
      <c r="AO5003" s="13"/>
      <c r="AP5003" s="11" t="s">
        <v>18040</v>
      </c>
      <c r="AR5003" s="13"/>
      <c r="AS5003" s="13"/>
      <c r="AT5003" s="12" t="b">
        <v>1</v>
      </c>
      <c r="AU5003" s="13"/>
      <c r="AV5003" s="17">
        <v>45940.0</v>
      </c>
      <c r="AW5003" s="13"/>
      <c r="AX5003" s="14" t="s">
        <v>155</v>
      </c>
      <c r="AY5003" s="13"/>
      <c r="AZ5003" s="14">
        <v>3536.0</v>
      </c>
      <c r="BA5003" s="13"/>
    </row>
    <row r="5004">
      <c r="A5004" s="11" t="s">
        <v>18046</v>
      </c>
      <c r="B5004" s="11">
        <v>13008.0</v>
      </c>
      <c r="C5004" s="12" t="b">
        <v>1</v>
      </c>
      <c r="D5004" s="12" t="b">
        <v>0</v>
      </c>
      <c r="E5004" s="12" t="b">
        <v>0</v>
      </c>
      <c r="F5004" s="12" t="b">
        <v>0</v>
      </c>
      <c r="G5004" s="12" t="b">
        <v>0</v>
      </c>
      <c r="H5004" s="12" t="b">
        <v>0</v>
      </c>
      <c r="I5004" s="13"/>
      <c r="J5004" s="13"/>
      <c r="K5004" s="12" t="b">
        <v>0</v>
      </c>
      <c r="L5004" s="15">
        <v>44779.0</v>
      </c>
      <c r="M5004" s="11" t="s">
        <v>16900</v>
      </c>
      <c r="N5004" s="11" t="s">
        <v>18047</v>
      </c>
      <c r="O5004" s="11" t="s">
        <v>17543</v>
      </c>
      <c r="P5004" s="11" t="s">
        <v>18017</v>
      </c>
      <c r="Q5004" s="11" t="s">
        <v>972</v>
      </c>
      <c r="R5004" s="11" t="s">
        <v>17545</v>
      </c>
      <c r="S5004" s="11" t="s">
        <v>17546</v>
      </c>
      <c r="U5004" s="13"/>
      <c r="V5004" s="13"/>
      <c r="W5004" s="11" t="s">
        <v>18017</v>
      </c>
      <c r="Y5004" s="13"/>
      <c r="Z5004" s="13"/>
      <c r="AA5004" s="11" t="s">
        <v>215</v>
      </c>
      <c r="AB5004" s="13"/>
      <c r="AC5004" s="13"/>
      <c r="AD5004" s="11" t="s">
        <v>17545</v>
      </c>
      <c r="AF5004" s="13"/>
      <c r="AG5004" s="11" t="s">
        <v>152</v>
      </c>
      <c r="AH5004" s="11" t="s">
        <v>18018</v>
      </c>
      <c r="AJ5004" s="13"/>
      <c r="AK5004" s="13"/>
      <c r="AL5004" s="13"/>
      <c r="AM5004" s="11" t="s">
        <v>18048</v>
      </c>
      <c r="AO5004" s="13"/>
      <c r="AP5004" s="11" t="s">
        <v>18046</v>
      </c>
      <c r="AR5004" s="13"/>
      <c r="AS5004" s="13"/>
      <c r="AT5004" s="12" t="b">
        <v>1</v>
      </c>
      <c r="AU5004" s="13"/>
      <c r="AV5004" s="17">
        <v>45940.0</v>
      </c>
      <c r="AW5004" s="13"/>
      <c r="AX5004" s="14" t="s">
        <v>155</v>
      </c>
      <c r="AY5004" s="13"/>
      <c r="AZ5004" s="14">
        <v>3475.0</v>
      </c>
      <c r="BA5004" s="13"/>
    </row>
    <row r="5005">
      <c r="A5005" s="11" t="s">
        <v>18049</v>
      </c>
      <c r="B5005" s="11">
        <v>13009.0</v>
      </c>
      <c r="C5005" s="12" t="b">
        <v>1</v>
      </c>
      <c r="D5005" s="12" t="b">
        <v>1</v>
      </c>
      <c r="E5005" s="12" t="b">
        <v>0</v>
      </c>
      <c r="F5005" s="12" t="b">
        <v>0</v>
      </c>
      <c r="G5005" s="12" t="b">
        <v>0</v>
      </c>
      <c r="H5005" s="12" t="b">
        <v>0</v>
      </c>
      <c r="I5005" s="13"/>
      <c r="J5005" s="13"/>
      <c r="K5005" s="12" t="b">
        <v>0</v>
      </c>
      <c r="L5005" s="15">
        <v>44779.0</v>
      </c>
      <c r="M5005" s="11" t="s">
        <v>12109</v>
      </c>
      <c r="N5005" s="11" t="s">
        <v>18050</v>
      </c>
      <c r="O5005" s="11" t="s">
        <v>12111</v>
      </c>
      <c r="P5005" s="11" t="s">
        <v>18017</v>
      </c>
      <c r="Q5005" s="11" t="s">
        <v>972</v>
      </c>
      <c r="R5005" s="11" t="s">
        <v>12112</v>
      </c>
      <c r="S5005" s="11" t="s">
        <v>8421</v>
      </c>
      <c r="T5005" s="13"/>
      <c r="U5005" s="13"/>
      <c r="V5005" s="13"/>
      <c r="W5005" s="11" t="s">
        <v>18017</v>
      </c>
      <c r="Y5005" s="13"/>
      <c r="Z5005" s="13"/>
      <c r="AA5005" s="11" t="s">
        <v>151</v>
      </c>
      <c r="AB5005" s="13"/>
      <c r="AC5005" s="13"/>
      <c r="AD5005" s="11" t="s">
        <v>12112</v>
      </c>
      <c r="AF5005" s="13"/>
      <c r="AG5005" s="11" t="s">
        <v>152</v>
      </c>
      <c r="AH5005" s="11" t="s">
        <v>18018</v>
      </c>
      <c r="AJ5005" s="13"/>
      <c r="AK5005" s="13"/>
      <c r="AL5005" s="13"/>
      <c r="AM5005" s="11" t="s">
        <v>18051</v>
      </c>
      <c r="AO5005" s="13"/>
      <c r="AP5005" s="11" t="s">
        <v>18049</v>
      </c>
      <c r="AR5005" s="13"/>
      <c r="AS5005" s="13"/>
      <c r="AT5005" s="12" t="b">
        <v>1</v>
      </c>
      <c r="AU5005" s="13"/>
      <c r="AV5005" s="17">
        <v>45940.0</v>
      </c>
      <c r="AW5005" s="13"/>
      <c r="AX5005" s="14" t="s">
        <v>155</v>
      </c>
      <c r="AY5005" s="13"/>
      <c r="AZ5005" s="14">
        <v>3476.0</v>
      </c>
      <c r="BA5005" s="13"/>
    </row>
    <row r="5006">
      <c r="A5006" s="11" t="s">
        <v>18052</v>
      </c>
      <c r="B5006" s="11">
        <v>13014.0</v>
      </c>
      <c r="C5006" s="12" t="b">
        <v>1</v>
      </c>
      <c r="D5006" s="12" t="b">
        <v>1</v>
      </c>
      <c r="E5006" s="12" t="b">
        <v>0</v>
      </c>
      <c r="F5006" s="12" t="b">
        <v>0</v>
      </c>
      <c r="G5006" s="12" t="b">
        <v>0</v>
      </c>
      <c r="H5006" s="12" t="b">
        <v>0</v>
      </c>
      <c r="I5006" s="13"/>
      <c r="J5006" s="13"/>
      <c r="K5006" s="12" t="b">
        <v>0</v>
      </c>
      <c r="L5006" s="15">
        <v>44836.0</v>
      </c>
      <c r="M5006" s="11" t="s">
        <v>8145</v>
      </c>
      <c r="N5006" s="11" t="s">
        <v>18053</v>
      </c>
      <c r="O5006" s="11" t="s">
        <v>17593</v>
      </c>
      <c r="P5006" s="11" t="s">
        <v>18001</v>
      </c>
      <c r="Q5006" s="11" t="s">
        <v>16866</v>
      </c>
      <c r="R5006" s="11" t="s">
        <v>17595</v>
      </c>
      <c r="S5006" s="11" t="s">
        <v>17596</v>
      </c>
      <c r="U5006" s="13"/>
      <c r="V5006" s="13"/>
      <c r="W5006" s="11" t="s">
        <v>18001</v>
      </c>
      <c r="AA5006" s="11" t="s">
        <v>151</v>
      </c>
      <c r="AB5006" s="13"/>
      <c r="AC5006" s="13"/>
      <c r="AD5006" s="11" t="s">
        <v>17595</v>
      </c>
      <c r="AE5006" s="13"/>
      <c r="AF5006" s="13"/>
      <c r="AG5006" s="11" t="s">
        <v>152</v>
      </c>
      <c r="AH5006" s="11" t="s">
        <v>18002</v>
      </c>
      <c r="AJ5006" s="13"/>
      <c r="AK5006" s="13"/>
      <c r="AL5006" s="13"/>
      <c r="AM5006" s="11" t="s">
        <v>18054</v>
      </c>
      <c r="AO5006" s="13"/>
      <c r="AP5006" s="11" t="s">
        <v>18052</v>
      </c>
      <c r="AR5006" s="13"/>
      <c r="AS5006" s="13"/>
      <c r="AT5006" s="12" t="b">
        <v>1</v>
      </c>
      <c r="AU5006" s="13"/>
      <c r="AV5006" s="17">
        <v>45940.0</v>
      </c>
      <c r="AW5006" s="13"/>
      <c r="AX5006" s="14" t="s">
        <v>155</v>
      </c>
      <c r="AY5006" s="13"/>
      <c r="AZ5006" s="14">
        <v>3537.0</v>
      </c>
      <c r="BA5006" s="13"/>
    </row>
    <row r="5007">
      <c r="A5007" s="11" t="s">
        <v>18055</v>
      </c>
      <c r="B5007" s="11">
        <v>13018.0</v>
      </c>
      <c r="C5007" s="12" t="b">
        <v>0</v>
      </c>
      <c r="D5007" s="12" t="b">
        <v>1</v>
      </c>
      <c r="E5007" s="12" t="b">
        <v>0</v>
      </c>
      <c r="F5007" s="12" t="b">
        <v>0</v>
      </c>
      <c r="G5007" s="12" t="b">
        <v>1</v>
      </c>
      <c r="H5007" s="12" t="b">
        <v>0</v>
      </c>
      <c r="I5007" s="13"/>
      <c r="J5007" s="13"/>
      <c r="K5007" s="12" t="b">
        <v>0</v>
      </c>
      <c r="L5007" s="15">
        <v>44806.0</v>
      </c>
      <c r="M5007" s="11" t="s">
        <v>17346</v>
      </c>
      <c r="N5007" s="11" t="s">
        <v>18056</v>
      </c>
      <c r="O5007" s="11" t="s">
        <v>17356</v>
      </c>
      <c r="P5007" s="11" t="s">
        <v>18012</v>
      </c>
      <c r="Q5007" s="11" t="s">
        <v>16866</v>
      </c>
      <c r="R5007" s="11" t="s">
        <v>17357</v>
      </c>
      <c r="S5007" s="11" t="s">
        <v>17358</v>
      </c>
      <c r="V5007" s="13"/>
      <c r="W5007" s="11" t="s">
        <v>18012</v>
      </c>
      <c r="Z5007" s="13"/>
      <c r="AA5007" s="11" t="s">
        <v>151</v>
      </c>
      <c r="AB5007" s="13"/>
      <c r="AC5007" s="13"/>
      <c r="AD5007" s="11" t="s">
        <v>17357</v>
      </c>
      <c r="AF5007" s="13"/>
      <c r="AG5007" s="11" t="s">
        <v>152</v>
      </c>
      <c r="AH5007" s="11" t="s">
        <v>18013</v>
      </c>
      <c r="AJ5007" s="13"/>
      <c r="AK5007" s="13"/>
      <c r="AL5007" s="13"/>
      <c r="AM5007" s="11" t="s">
        <v>18057</v>
      </c>
      <c r="AO5007" s="13"/>
      <c r="AP5007" s="11" t="s">
        <v>18055</v>
      </c>
      <c r="AR5007" s="13"/>
      <c r="AS5007" s="13"/>
      <c r="AT5007" s="12" t="b">
        <v>1</v>
      </c>
      <c r="AU5007" s="13"/>
      <c r="AV5007" s="17">
        <v>45940.0</v>
      </c>
      <c r="AW5007" s="13"/>
      <c r="AX5007" s="14" t="s">
        <v>155</v>
      </c>
      <c r="AY5007" s="13"/>
      <c r="AZ5007" s="14">
        <v>3531.0</v>
      </c>
      <c r="BA5007" s="13"/>
    </row>
    <row r="5008">
      <c r="A5008" s="11" t="s">
        <v>18058</v>
      </c>
      <c r="B5008" s="11">
        <v>13019.0</v>
      </c>
      <c r="C5008" s="12" t="b">
        <v>0</v>
      </c>
      <c r="D5008" s="12" t="b">
        <v>1</v>
      </c>
      <c r="E5008" s="12" t="b">
        <v>0</v>
      </c>
      <c r="F5008" s="12" t="b">
        <v>0</v>
      </c>
      <c r="G5008" s="12" t="b">
        <v>1</v>
      </c>
      <c r="H5008" s="12" t="b">
        <v>0</v>
      </c>
      <c r="I5008" s="13"/>
      <c r="J5008" s="13"/>
      <c r="K5008" s="12" t="b">
        <v>0</v>
      </c>
      <c r="L5008" s="15">
        <v>44806.0</v>
      </c>
      <c r="M5008" s="11" t="s">
        <v>17346</v>
      </c>
      <c r="N5008" s="11" t="s">
        <v>18059</v>
      </c>
      <c r="O5008" s="11" t="s">
        <v>17675</v>
      </c>
      <c r="P5008" s="11" t="s">
        <v>18012</v>
      </c>
      <c r="Q5008" s="11" t="s">
        <v>16866</v>
      </c>
      <c r="R5008" s="11" t="s">
        <v>17676</v>
      </c>
      <c r="S5008" s="11" t="s">
        <v>810</v>
      </c>
      <c r="U5008" s="13"/>
      <c r="V5008" s="13"/>
      <c r="W5008" s="11" t="s">
        <v>18012</v>
      </c>
      <c r="Z5008" s="13"/>
      <c r="AA5008" s="11" t="s">
        <v>151</v>
      </c>
      <c r="AB5008" s="13"/>
      <c r="AC5008" s="13"/>
      <c r="AD5008" s="11" t="s">
        <v>17676</v>
      </c>
      <c r="AE5008" s="13"/>
      <c r="AF5008" s="13"/>
      <c r="AG5008" s="11" t="s">
        <v>152</v>
      </c>
      <c r="AH5008" s="11" t="s">
        <v>18013</v>
      </c>
      <c r="AJ5008" s="13"/>
      <c r="AK5008" s="13"/>
      <c r="AL5008" s="13"/>
      <c r="AM5008" s="11" t="s">
        <v>18060</v>
      </c>
      <c r="AO5008" s="13"/>
      <c r="AP5008" s="11" t="s">
        <v>18058</v>
      </c>
      <c r="AR5008" s="13"/>
      <c r="AS5008" s="13"/>
      <c r="AT5008" s="12" t="b">
        <v>1</v>
      </c>
      <c r="AU5008" s="13"/>
      <c r="AV5008" s="17">
        <v>45940.0</v>
      </c>
      <c r="AW5008" s="13"/>
      <c r="AX5008" s="14" t="s">
        <v>155</v>
      </c>
      <c r="AY5008" s="13"/>
      <c r="AZ5008" s="14">
        <v>3532.0</v>
      </c>
      <c r="BA5008" s="13"/>
    </row>
    <row r="5009">
      <c r="A5009" s="11" t="s">
        <v>18061</v>
      </c>
      <c r="B5009" s="11">
        <v>13020.0</v>
      </c>
      <c r="C5009" s="12" t="b">
        <v>0</v>
      </c>
      <c r="D5009" s="12" t="b">
        <v>1</v>
      </c>
      <c r="E5009" s="12" t="b">
        <v>0</v>
      </c>
      <c r="F5009" s="12" t="b">
        <v>0</v>
      </c>
      <c r="G5009" s="12" t="b">
        <v>1</v>
      </c>
      <c r="H5009" s="12" t="b">
        <v>0</v>
      </c>
      <c r="I5009" s="13"/>
      <c r="J5009" s="13"/>
      <c r="K5009" s="12" t="b">
        <v>0</v>
      </c>
      <c r="L5009" s="15">
        <v>44806.0</v>
      </c>
      <c r="M5009" s="11" t="s">
        <v>17346</v>
      </c>
      <c r="N5009" s="11" t="s">
        <v>18062</v>
      </c>
      <c r="O5009" s="11" t="s">
        <v>17737</v>
      </c>
      <c r="P5009" s="11" t="s">
        <v>18012</v>
      </c>
      <c r="Q5009" s="11" t="s">
        <v>16866</v>
      </c>
      <c r="R5009" s="11" t="s">
        <v>17738</v>
      </c>
      <c r="S5009" s="11" t="s">
        <v>17739</v>
      </c>
      <c r="W5009" s="11" t="s">
        <v>18012</v>
      </c>
      <c r="Z5009" s="13"/>
      <c r="AA5009" s="11" t="s">
        <v>151</v>
      </c>
      <c r="AB5009" s="13"/>
      <c r="AC5009" s="13"/>
      <c r="AD5009" s="11" t="s">
        <v>17738</v>
      </c>
      <c r="AE5009" s="13"/>
      <c r="AF5009" s="13"/>
      <c r="AG5009" s="11" t="s">
        <v>152</v>
      </c>
      <c r="AH5009" s="11" t="s">
        <v>18013</v>
      </c>
      <c r="AJ5009" s="13"/>
      <c r="AK5009" s="13"/>
      <c r="AL5009" s="13"/>
      <c r="AM5009" s="11" t="s">
        <v>18063</v>
      </c>
      <c r="AO5009" s="13"/>
      <c r="AP5009" s="11" t="s">
        <v>18061</v>
      </c>
      <c r="AR5009" s="13"/>
      <c r="AS5009" s="13"/>
      <c r="AT5009" s="12" t="b">
        <v>1</v>
      </c>
      <c r="AU5009" s="13"/>
      <c r="AV5009" s="17">
        <v>45940.0</v>
      </c>
      <c r="AW5009" s="13"/>
      <c r="AX5009" s="14" t="s">
        <v>155</v>
      </c>
      <c r="AY5009" s="13"/>
      <c r="AZ5009" s="14">
        <v>3533.0</v>
      </c>
      <c r="BA5009" s="13"/>
    </row>
    <row r="5010">
      <c r="A5010" s="11" t="s">
        <v>18064</v>
      </c>
      <c r="B5010" s="11">
        <v>13021.0</v>
      </c>
      <c r="C5010" s="12" t="b">
        <v>1</v>
      </c>
      <c r="D5010" s="12" t="b">
        <v>1</v>
      </c>
      <c r="E5010" s="12" t="b">
        <v>0</v>
      </c>
      <c r="F5010" s="12" t="b">
        <v>0</v>
      </c>
      <c r="G5010" s="12" t="b">
        <v>1</v>
      </c>
      <c r="H5010" s="12" t="b">
        <v>0</v>
      </c>
      <c r="I5010" s="13"/>
      <c r="J5010" s="13"/>
      <c r="K5010" s="12" t="b">
        <v>0</v>
      </c>
      <c r="L5010" s="14" t="s">
        <v>1257</v>
      </c>
      <c r="M5010" s="11" t="s">
        <v>12109</v>
      </c>
      <c r="N5010" s="11" t="s">
        <v>18065</v>
      </c>
      <c r="O5010" s="11" t="s">
        <v>12111</v>
      </c>
      <c r="P5010" s="11" t="s">
        <v>18066</v>
      </c>
      <c r="Q5010" s="11" t="s">
        <v>16866</v>
      </c>
      <c r="R5010" s="11" t="s">
        <v>12112</v>
      </c>
      <c r="S5010" s="11" t="s">
        <v>8421</v>
      </c>
      <c r="T5010" s="13"/>
      <c r="U5010" s="13"/>
      <c r="V5010" s="13"/>
      <c r="W5010" s="11" t="s">
        <v>18066</v>
      </c>
      <c r="AA5010" s="11" t="s">
        <v>151</v>
      </c>
      <c r="AB5010" s="13"/>
      <c r="AC5010" s="13"/>
      <c r="AD5010" s="11" t="s">
        <v>12112</v>
      </c>
      <c r="AF5010" s="13"/>
      <c r="AG5010" s="11" t="s">
        <v>152</v>
      </c>
      <c r="AH5010" s="11" t="s">
        <v>18067</v>
      </c>
      <c r="AJ5010" s="13"/>
      <c r="AK5010" s="13"/>
      <c r="AL5010" s="13"/>
      <c r="AM5010" s="11" t="s">
        <v>18068</v>
      </c>
      <c r="AO5010" s="13"/>
      <c r="AP5010" s="11" t="s">
        <v>18064</v>
      </c>
      <c r="AR5010" s="13"/>
      <c r="AS5010" s="13"/>
      <c r="AT5010" s="12" t="b">
        <v>1</v>
      </c>
      <c r="AU5010" s="13"/>
      <c r="AV5010" s="17">
        <v>45940.0</v>
      </c>
      <c r="AW5010" s="13"/>
      <c r="AX5010" s="14" t="s">
        <v>155</v>
      </c>
      <c r="AY5010" s="13"/>
      <c r="AZ5010" s="14">
        <v>3566.0</v>
      </c>
      <c r="BA5010" s="13"/>
    </row>
    <row r="5011">
      <c r="A5011" s="11" t="s">
        <v>18069</v>
      </c>
      <c r="B5011" s="11">
        <v>13022.0</v>
      </c>
      <c r="C5011" s="12" t="b">
        <v>0</v>
      </c>
      <c r="D5011" s="12" t="b">
        <v>1</v>
      </c>
      <c r="E5011" s="12" t="b">
        <v>0</v>
      </c>
      <c r="F5011" s="12" t="b">
        <v>0</v>
      </c>
      <c r="G5011" s="12" t="b">
        <v>0</v>
      </c>
      <c r="H5011" s="12" t="b">
        <v>0</v>
      </c>
      <c r="I5011" s="13"/>
      <c r="J5011" s="13"/>
      <c r="K5011" s="12" t="b">
        <v>0</v>
      </c>
      <c r="L5011" s="14" t="s">
        <v>1257</v>
      </c>
      <c r="M5011" s="11" t="s">
        <v>1175</v>
      </c>
      <c r="N5011" s="11" t="s">
        <v>18070</v>
      </c>
      <c r="O5011" s="11" t="s">
        <v>18071</v>
      </c>
      <c r="P5011" s="11" t="s">
        <v>18066</v>
      </c>
      <c r="Q5011" s="11" t="s">
        <v>16866</v>
      </c>
      <c r="R5011" s="11" t="s">
        <v>18072</v>
      </c>
      <c r="S5011" s="11" t="s">
        <v>18073</v>
      </c>
      <c r="W5011" s="11" t="s">
        <v>18066</v>
      </c>
      <c r="AA5011" s="11" t="s">
        <v>151</v>
      </c>
      <c r="AB5011" s="13"/>
      <c r="AC5011" s="13"/>
      <c r="AD5011" s="11" t="s">
        <v>18072</v>
      </c>
      <c r="AF5011" s="13"/>
      <c r="AG5011" s="11" t="s">
        <v>152</v>
      </c>
      <c r="AH5011" s="11" t="s">
        <v>18067</v>
      </c>
      <c r="AJ5011" s="13"/>
      <c r="AK5011" s="13"/>
      <c r="AL5011" s="13"/>
      <c r="AM5011" s="11" t="s">
        <v>18074</v>
      </c>
      <c r="AO5011" s="13"/>
      <c r="AP5011" s="11" t="s">
        <v>18069</v>
      </c>
      <c r="AR5011" s="13"/>
      <c r="AS5011" s="13"/>
      <c r="AT5011" s="12" t="b">
        <v>1</v>
      </c>
      <c r="AU5011" s="13"/>
      <c r="AV5011" s="17">
        <v>45940.0</v>
      </c>
      <c r="AW5011" s="13"/>
      <c r="AX5011" s="14" t="s">
        <v>155</v>
      </c>
      <c r="AY5011" s="13"/>
      <c r="AZ5011" s="14">
        <v>3567.0</v>
      </c>
      <c r="BA5011" s="13"/>
    </row>
    <row r="5012">
      <c r="A5012" s="11" t="s">
        <v>18075</v>
      </c>
      <c r="B5012" s="11">
        <v>13023.0</v>
      </c>
      <c r="C5012" s="12" t="b">
        <v>1</v>
      </c>
      <c r="D5012" s="12" t="b">
        <v>1</v>
      </c>
      <c r="E5012" s="12" t="b">
        <v>0</v>
      </c>
      <c r="F5012" s="12" t="b">
        <v>0</v>
      </c>
      <c r="G5012" s="12" t="b">
        <v>1</v>
      </c>
      <c r="H5012" s="12" t="b">
        <v>0</v>
      </c>
      <c r="I5012" s="13"/>
      <c r="J5012" s="13"/>
      <c r="K5012" s="12" t="b">
        <v>0</v>
      </c>
      <c r="L5012" s="14" t="s">
        <v>1257</v>
      </c>
      <c r="M5012" s="11" t="s">
        <v>12109</v>
      </c>
      <c r="N5012" s="11" t="s">
        <v>18076</v>
      </c>
      <c r="O5012" s="11" t="s">
        <v>18077</v>
      </c>
      <c r="P5012" s="11" t="s">
        <v>18066</v>
      </c>
      <c r="Q5012" s="11" t="s">
        <v>16866</v>
      </c>
      <c r="R5012" s="11" t="s">
        <v>18078</v>
      </c>
      <c r="S5012" s="11" t="s">
        <v>18079</v>
      </c>
      <c r="U5012" s="13"/>
      <c r="V5012" s="13"/>
      <c r="W5012" s="11" t="s">
        <v>18066</v>
      </c>
      <c r="AA5012" s="11" t="s">
        <v>151</v>
      </c>
      <c r="AB5012" s="13"/>
      <c r="AC5012" s="13"/>
      <c r="AD5012" s="11" t="s">
        <v>18078</v>
      </c>
      <c r="AE5012" s="13"/>
      <c r="AF5012" s="13"/>
      <c r="AG5012" s="11" t="s">
        <v>152</v>
      </c>
      <c r="AH5012" s="11" t="s">
        <v>18067</v>
      </c>
      <c r="AJ5012" s="13"/>
      <c r="AK5012" s="13"/>
      <c r="AL5012" s="13"/>
      <c r="AM5012" s="11" t="s">
        <v>18080</v>
      </c>
      <c r="AO5012" s="13"/>
      <c r="AP5012" s="11" t="s">
        <v>18075</v>
      </c>
      <c r="AR5012" s="13"/>
      <c r="AS5012" s="13"/>
      <c r="AT5012" s="12" t="b">
        <v>1</v>
      </c>
      <c r="AU5012" s="13"/>
      <c r="AV5012" s="17">
        <v>45940.0</v>
      </c>
      <c r="AW5012" s="13"/>
      <c r="AX5012" s="14" t="s">
        <v>155</v>
      </c>
      <c r="AY5012" s="13"/>
      <c r="AZ5012" s="14">
        <v>3568.0</v>
      </c>
      <c r="BA5012" s="13"/>
    </row>
    <row r="5013">
      <c r="A5013" s="11" t="s">
        <v>18081</v>
      </c>
      <c r="B5013" s="11">
        <v>13024.0</v>
      </c>
      <c r="C5013" s="12" t="b">
        <v>1</v>
      </c>
      <c r="D5013" s="12" t="b">
        <v>1</v>
      </c>
      <c r="E5013" s="12" t="b">
        <v>0</v>
      </c>
      <c r="F5013" s="12" t="b">
        <v>0</v>
      </c>
      <c r="G5013" s="12" t="b">
        <v>0</v>
      </c>
      <c r="H5013" s="12" t="b">
        <v>0</v>
      </c>
      <c r="I5013" s="13"/>
      <c r="J5013" s="13"/>
      <c r="K5013" s="12" t="b">
        <v>0</v>
      </c>
      <c r="L5013" s="14" t="s">
        <v>1257</v>
      </c>
      <c r="M5013" s="11" t="s">
        <v>8145</v>
      </c>
      <c r="N5013" s="11" t="s">
        <v>18082</v>
      </c>
      <c r="O5013" s="11" t="s">
        <v>17770</v>
      </c>
      <c r="P5013" s="11" t="s">
        <v>18066</v>
      </c>
      <c r="Q5013" s="11" t="s">
        <v>16866</v>
      </c>
      <c r="R5013" s="11" t="s">
        <v>17771</v>
      </c>
      <c r="S5013" s="11" t="s">
        <v>17772</v>
      </c>
      <c r="V5013" s="13"/>
      <c r="W5013" s="11" t="s">
        <v>18066</v>
      </c>
      <c r="AA5013" s="11" t="s">
        <v>151</v>
      </c>
      <c r="AB5013" s="13"/>
      <c r="AC5013" s="13"/>
      <c r="AD5013" s="11" t="s">
        <v>17771</v>
      </c>
      <c r="AE5013" s="13"/>
      <c r="AF5013" s="13"/>
      <c r="AG5013" s="11" t="s">
        <v>152</v>
      </c>
      <c r="AH5013" s="11" t="s">
        <v>18067</v>
      </c>
      <c r="AJ5013" s="13"/>
      <c r="AK5013" s="13"/>
      <c r="AL5013" s="13"/>
      <c r="AM5013" s="11" t="s">
        <v>18083</v>
      </c>
      <c r="AO5013" s="13"/>
      <c r="AP5013" s="11" t="s">
        <v>18081</v>
      </c>
      <c r="AR5013" s="13"/>
      <c r="AS5013" s="13"/>
      <c r="AT5013" s="12" t="b">
        <v>1</v>
      </c>
      <c r="AU5013" s="13"/>
      <c r="AV5013" s="17">
        <v>45940.0</v>
      </c>
      <c r="AW5013" s="13"/>
      <c r="AX5013" s="14" t="s">
        <v>155</v>
      </c>
      <c r="AY5013" s="13"/>
      <c r="AZ5013" s="14">
        <v>3563.0</v>
      </c>
      <c r="BA5013" s="13"/>
    </row>
    <row r="5014">
      <c r="A5014" s="11" t="s">
        <v>18084</v>
      </c>
      <c r="B5014" s="11">
        <v>13026.0</v>
      </c>
      <c r="C5014" s="12" t="b">
        <v>1</v>
      </c>
      <c r="D5014" s="12" t="b">
        <v>1</v>
      </c>
      <c r="E5014" s="12" t="b">
        <v>0</v>
      </c>
      <c r="F5014" s="12" t="b">
        <v>0</v>
      </c>
      <c r="G5014" s="12" t="b">
        <v>0</v>
      </c>
      <c r="H5014" s="12" t="b">
        <v>0</v>
      </c>
      <c r="I5014" s="13"/>
      <c r="J5014" s="13"/>
      <c r="K5014" s="12" t="b">
        <v>0</v>
      </c>
      <c r="L5014" s="14" t="s">
        <v>1257</v>
      </c>
      <c r="M5014" s="11" t="s">
        <v>1197</v>
      </c>
      <c r="N5014" s="11" t="s">
        <v>18085</v>
      </c>
      <c r="O5014" s="11" t="s">
        <v>17218</v>
      </c>
      <c r="P5014" s="11" t="s">
        <v>18066</v>
      </c>
      <c r="Q5014" s="11" t="s">
        <v>16866</v>
      </c>
      <c r="R5014" s="11" t="s">
        <v>17220</v>
      </c>
      <c r="S5014" s="11" t="s">
        <v>17221</v>
      </c>
      <c r="U5014" s="13"/>
      <c r="V5014" s="13"/>
      <c r="W5014" s="11" t="s">
        <v>18066</v>
      </c>
      <c r="AA5014" s="11" t="s">
        <v>151</v>
      </c>
      <c r="AB5014" s="13"/>
      <c r="AC5014" s="13"/>
      <c r="AD5014" s="11" t="s">
        <v>17220</v>
      </c>
      <c r="AF5014" s="13"/>
      <c r="AG5014" s="11" t="s">
        <v>152</v>
      </c>
      <c r="AH5014" s="11" t="s">
        <v>18067</v>
      </c>
      <c r="AJ5014" s="13"/>
      <c r="AK5014" s="13"/>
      <c r="AL5014" s="13"/>
      <c r="AM5014" s="11" t="s">
        <v>18086</v>
      </c>
      <c r="AO5014" s="13"/>
      <c r="AP5014" s="11" t="s">
        <v>18084</v>
      </c>
      <c r="AR5014" s="13"/>
      <c r="AS5014" s="13"/>
      <c r="AT5014" s="12" t="b">
        <v>1</v>
      </c>
      <c r="AU5014" s="13"/>
      <c r="AV5014" s="17">
        <v>45940.0</v>
      </c>
      <c r="AW5014" s="13"/>
      <c r="AX5014" s="14" t="s">
        <v>155</v>
      </c>
      <c r="AY5014" s="13"/>
      <c r="AZ5014" s="14">
        <v>3570.0</v>
      </c>
      <c r="BA5014" s="13"/>
    </row>
    <row r="5015">
      <c r="A5015" s="11" t="s">
        <v>18087</v>
      </c>
      <c r="B5015" s="11">
        <v>13027.0</v>
      </c>
      <c r="C5015" s="12" t="b">
        <v>1</v>
      </c>
      <c r="D5015" s="12" t="b">
        <v>1</v>
      </c>
      <c r="E5015" s="12" t="b">
        <v>0</v>
      </c>
      <c r="F5015" s="12" t="b">
        <v>0</v>
      </c>
      <c r="G5015" s="12" t="b">
        <v>1</v>
      </c>
      <c r="H5015" s="12" t="b">
        <v>0</v>
      </c>
      <c r="I5015" s="13"/>
      <c r="J5015" s="13"/>
      <c r="K5015" s="12" t="b">
        <v>0</v>
      </c>
      <c r="L5015" s="14" t="s">
        <v>1257</v>
      </c>
      <c r="M5015" s="11" t="s">
        <v>12109</v>
      </c>
      <c r="N5015" s="11" t="s">
        <v>18088</v>
      </c>
      <c r="O5015" s="11" t="s">
        <v>17872</v>
      </c>
      <c r="P5015" s="11" t="s">
        <v>18066</v>
      </c>
      <c r="Q5015" s="11" t="s">
        <v>16866</v>
      </c>
      <c r="R5015" s="11" t="s">
        <v>17873</v>
      </c>
      <c r="S5015" s="11" t="s">
        <v>17874</v>
      </c>
      <c r="V5015" s="13"/>
      <c r="W5015" s="11" t="s">
        <v>18066</v>
      </c>
      <c r="AA5015" s="11" t="s">
        <v>151</v>
      </c>
      <c r="AB5015" s="13"/>
      <c r="AC5015" s="13"/>
      <c r="AD5015" s="11" t="s">
        <v>17873</v>
      </c>
      <c r="AE5015" s="13"/>
      <c r="AF5015" s="13"/>
      <c r="AG5015" s="11" t="s">
        <v>152</v>
      </c>
      <c r="AH5015" s="11" t="s">
        <v>18067</v>
      </c>
      <c r="AJ5015" s="13"/>
      <c r="AK5015" s="13"/>
      <c r="AL5015" s="13"/>
      <c r="AM5015" s="11" t="s">
        <v>18089</v>
      </c>
      <c r="AO5015" s="13"/>
      <c r="AP5015" s="11" t="s">
        <v>18087</v>
      </c>
      <c r="AR5015" s="13"/>
      <c r="AS5015" s="13"/>
      <c r="AT5015" s="12" t="b">
        <v>1</v>
      </c>
      <c r="AU5015" s="13"/>
      <c r="AV5015" s="17">
        <v>45940.0</v>
      </c>
      <c r="AW5015" s="13"/>
      <c r="AX5015" s="14" t="s">
        <v>155</v>
      </c>
      <c r="AY5015" s="13"/>
      <c r="AZ5015" s="14">
        <v>3565.0</v>
      </c>
      <c r="BA5015" s="13"/>
    </row>
    <row r="5016">
      <c r="A5016" s="11" t="s">
        <v>18090</v>
      </c>
      <c r="B5016" s="11">
        <v>13030.0</v>
      </c>
      <c r="C5016" s="12" t="b">
        <v>0</v>
      </c>
      <c r="D5016" s="12" t="b">
        <v>1</v>
      </c>
      <c r="E5016" s="12" t="b">
        <v>0</v>
      </c>
      <c r="F5016" s="12" t="b">
        <v>0</v>
      </c>
      <c r="G5016" s="12" t="b">
        <v>0</v>
      </c>
      <c r="H5016" s="12" t="b">
        <v>0</v>
      </c>
      <c r="I5016" s="13"/>
      <c r="J5016" s="13"/>
      <c r="K5016" s="12" t="b">
        <v>0</v>
      </c>
      <c r="L5016" s="14" t="s">
        <v>1287</v>
      </c>
      <c r="M5016" s="11" t="s">
        <v>17346</v>
      </c>
      <c r="N5016" s="11" t="s">
        <v>18091</v>
      </c>
      <c r="O5016" s="11" t="s">
        <v>17485</v>
      </c>
      <c r="P5016" s="11" t="s">
        <v>18092</v>
      </c>
      <c r="Q5016" s="11" t="s">
        <v>3705</v>
      </c>
      <c r="R5016" s="11" t="s">
        <v>17486</v>
      </c>
      <c r="S5016" s="11" t="s">
        <v>17487</v>
      </c>
      <c r="U5016" s="13"/>
      <c r="V5016" s="13"/>
      <c r="W5016" s="11" t="s">
        <v>18092</v>
      </c>
      <c r="AA5016" s="11" t="s">
        <v>151</v>
      </c>
      <c r="AB5016" s="13"/>
      <c r="AC5016" s="13"/>
      <c r="AD5016" s="11" t="s">
        <v>17486</v>
      </c>
      <c r="AE5016" s="13"/>
      <c r="AF5016" s="13"/>
      <c r="AG5016" s="11" t="s">
        <v>152</v>
      </c>
      <c r="AH5016" s="11" t="s">
        <v>18093</v>
      </c>
      <c r="AJ5016" s="13"/>
      <c r="AK5016" s="13"/>
      <c r="AL5016" s="13"/>
      <c r="AM5016" s="11" t="s">
        <v>18094</v>
      </c>
      <c r="AO5016" s="13"/>
      <c r="AP5016" s="11" t="s">
        <v>18090</v>
      </c>
      <c r="AR5016" s="13"/>
      <c r="AS5016" s="13"/>
      <c r="AT5016" s="12" t="b">
        <v>1</v>
      </c>
      <c r="AU5016" s="13"/>
      <c r="AV5016" s="17">
        <v>45940.0</v>
      </c>
      <c r="AW5016" s="13"/>
      <c r="AX5016" s="14" t="s">
        <v>155</v>
      </c>
      <c r="AY5016" s="13"/>
      <c r="AZ5016" s="14">
        <v>3573.0</v>
      </c>
      <c r="BA5016" s="13"/>
    </row>
    <row r="5017">
      <c r="A5017" s="11" t="s">
        <v>18095</v>
      </c>
      <c r="B5017" s="11">
        <v>13031.0</v>
      </c>
      <c r="C5017" s="12" t="b">
        <v>1</v>
      </c>
      <c r="D5017" s="12" t="b">
        <v>0</v>
      </c>
      <c r="E5017" s="12" t="b">
        <v>0</v>
      </c>
      <c r="F5017" s="12" t="b">
        <v>0</v>
      </c>
      <c r="G5017" s="12" t="b">
        <v>0</v>
      </c>
      <c r="H5017" s="12" t="b">
        <v>0</v>
      </c>
      <c r="I5017" s="13"/>
      <c r="J5017" s="13"/>
      <c r="K5017" s="12" t="b">
        <v>0</v>
      </c>
      <c r="L5017" s="14" t="s">
        <v>1287</v>
      </c>
      <c r="M5017" s="11" t="s">
        <v>12109</v>
      </c>
      <c r="N5017" s="11" t="s">
        <v>18096</v>
      </c>
      <c r="O5017" s="11" t="s">
        <v>17512</v>
      </c>
      <c r="P5017" s="11" t="s">
        <v>18092</v>
      </c>
      <c r="Q5017" s="11" t="s">
        <v>3705</v>
      </c>
      <c r="R5017" s="11" t="s">
        <v>17513</v>
      </c>
      <c r="S5017" s="11" t="s">
        <v>17514</v>
      </c>
      <c r="V5017" s="13"/>
      <c r="W5017" s="11" t="s">
        <v>18092</v>
      </c>
      <c r="AA5017" s="11" t="s">
        <v>215</v>
      </c>
      <c r="AB5017" s="13"/>
      <c r="AC5017" s="13"/>
      <c r="AD5017" s="11" t="s">
        <v>17513</v>
      </c>
      <c r="AE5017" s="13"/>
      <c r="AF5017" s="13"/>
      <c r="AG5017" s="11" t="s">
        <v>152</v>
      </c>
      <c r="AH5017" s="11" t="s">
        <v>18093</v>
      </c>
      <c r="AJ5017" s="13"/>
      <c r="AK5017" s="13"/>
      <c r="AL5017" s="13"/>
      <c r="AM5017" s="11" t="s">
        <v>18097</v>
      </c>
      <c r="AO5017" s="13"/>
      <c r="AP5017" s="11" t="s">
        <v>18095</v>
      </c>
      <c r="AR5017" s="13"/>
      <c r="AS5017" s="13"/>
      <c r="AT5017" s="12" t="b">
        <v>1</v>
      </c>
      <c r="AU5017" s="13"/>
      <c r="AV5017" s="17">
        <v>45940.0</v>
      </c>
      <c r="AW5017" s="13"/>
      <c r="AX5017" s="14" t="s">
        <v>155</v>
      </c>
      <c r="AY5017" s="13"/>
      <c r="AZ5017" s="14">
        <v>3574.0</v>
      </c>
      <c r="BA5017" s="13"/>
    </row>
    <row r="5018">
      <c r="A5018" s="11" t="s">
        <v>18098</v>
      </c>
      <c r="B5018" s="11">
        <v>13032.0</v>
      </c>
      <c r="C5018" s="12" t="b">
        <v>1</v>
      </c>
      <c r="D5018" s="12" t="b">
        <v>1</v>
      </c>
      <c r="E5018" s="12" t="b">
        <v>0</v>
      </c>
      <c r="F5018" s="12" t="b">
        <v>0</v>
      </c>
      <c r="G5018" s="12" t="b">
        <v>0</v>
      </c>
      <c r="H5018" s="12" t="b">
        <v>0</v>
      </c>
      <c r="I5018" s="13"/>
      <c r="J5018" s="13"/>
      <c r="K5018" s="12" t="b">
        <v>0</v>
      </c>
      <c r="L5018" s="14" t="s">
        <v>1287</v>
      </c>
      <c r="M5018" s="11" t="s">
        <v>16530</v>
      </c>
      <c r="N5018" s="11" t="s">
        <v>18099</v>
      </c>
      <c r="O5018" s="11" t="s">
        <v>18100</v>
      </c>
      <c r="P5018" s="11" t="s">
        <v>18092</v>
      </c>
      <c r="Q5018" s="11" t="s">
        <v>3705</v>
      </c>
      <c r="R5018" s="11" t="s">
        <v>18101</v>
      </c>
      <c r="S5018" s="11" t="s">
        <v>6446</v>
      </c>
      <c r="U5018" s="13"/>
      <c r="V5018" s="13"/>
      <c r="W5018" s="11" t="s">
        <v>18092</v>
      </c>
      <c r="AA5018" s="11" t="s">
        <v>151</v>
      </c>
      <c r="AB5018" s="13"/>
      <c r="AC5018" s="13"/>
      <c r="AD5018" s="11" t="s">
        <v>18101</v>
      </c>
      <c r="AF5018" s="13"/>
      <c r="AG5018" s="11" t="s">
        <v>152</v>
      </c>
      <c r="AH5018" s="11" t="s">
        <v>18093</v>
      </c>
      <c r="AJ5018" s="13"/>
      <c r="AK5018" s="13"/>
      <c r="AL5018" s="13"/>
      <c r="AM5018" s="11" t="s">
        <v>18102</v>
      </c>
      <c r="AO5018" s="13"/>
      <c r="AP5018" s="11" t="s">
        <v>18098</v>
      </c>
      <c r="AR5018" s="13"/>
      <c r="AS5018" s="13"/>
      <c r="AT5018" s="12" t="b">
        <v>1</v>
      </c>
      <c r="AU5018" s="13"/>
      <c r="AV5018" s="17">
        <v>45940.0</v>
      </c>
      <c r="AW5018" s="13"/>
      <c r="AX5018" s="14" t="s">
        <v>155</v>
      </c>
      <c r="AY5018" s="13"/>
      <c r="AZ5018" s="14">
        <v>3575.0</v>
      </c>
      <c r="BA5018" s="13"/>
    </row>
    <row r="5019">
      <c r="A5019" s="11" t="s">
        <v>18103</v>
      </c>
      <c r="B5019" s="11">
        <v>13033.0</v>
      </c>
      <c r="C5019" s="12" t="b">
        <v>0</v>
      </c>
      <c r="D5019" s="12" t="b">
        <v>1</v>
      </c>
      <c r="E5019" s="12" t="b">
        <v>0</v>
      </c>
      <c r="F5019" s="12" t="b">
        <v>0</v>
      </c>
      <c r="G5019" s="12" t="b">
        <v>0</v>
      </c>
      <c r="H5019" s="12" t="b">
        <v>0</v>
      </c>
      <c r="I5019" s="13"/>
      <c r="J5019" s="13"/>
      <c r="K5019" s="12" t="b">
        <v>0</v>
      </c>
      <c r="L5019" s="14" t="s">
        <v>18104</v>
      </c>
      <c r="M5019" s="11" t="s">
        <v>15501</v>
      </c>
      <c r="N5019" s="11" t="s">
        <v>18105</v>
      </c>
      <c r="O5019" s="11" t="s">
        <v>18106</v>
      </c>
      <c r="P5019" s="11" t="s">
        <v>18107</v>
      </c>
      <c r="Q5019" s="11" t="s">
        <v>16866</v>
      </c>
      <c r="R5019" s="11" t="s">
        <v>18108</v>
      </c>
      <c r="S5019" s="11" t="s">
        <v>18109</v>
      </c>
      <c r="W5019" s="11" t="s">
        <v>18107</v>
      </c>
      <c r="Z5019" s="13"/>
      <c r="AA5019" s="11" t="s">
        <v>151</v>
      </c>
      <c r="AB5019" s="13"/>
      <c r="AC5019" s="13"/>
      <c r="AD5019" s="11" t="s">
        <v>18108</v>
      </c>
      <c r="AE5019" s="13"/>
      <c r="AF5019" s="13"/>
      <c r="AG5019" s="11" t="s">
        <v>152</v>
      </c>
      <c r="AH5019" s="11" t="s">
        <v>18110</v>
      </c>
      <c r="AJ5019" s="13"/>
      <c r="AK5019" s="13"/>
      <c r="AL5019" s="13"/>
      <c r="AM5019" s="11" t="s">
        <v>18111</v>
      </c>
      <c r="AO5019" s="13"/>
      <c r="AP5019" s="11" t="s">
        <v>18103</v>
      </c>
      <c r="AR5019" s="13"/>
      <c r="AS5019" s="13"/>
      <c r="AT5019" s="12" t="b">
        <v>1</v>
      </c>
      <c r="AU5019" s="13"/>
      <c r="AV5019" s="17">
        <v>45940.0</v>
      </c>
      <c r="AW5019" s="13"/>
      <c r="AX5019" s="14" t="s">
        <v>155</v>
      </c>
      <c r="AY5019" s="13"/>
      <c r="AZ5019" s="14">
        <v>3562.0</v>
      </c>
      <c r="BA5019" s="13"/>
    </row>
    <row r="5020">
      <c r="A5020" s="11" t="s">
        <v>18112</v>
      </c>
      <c r="B5020" s="11">
        <v>13037.0</v>
      </c>
      <c r="C5020" s="12" t="b">
        <v>0</v>
      </c>
      <c r="D5020" s="12" t="b">
        <v>1</v>
      </c>
      <c r="E5020" s="12" t="b">
        <v>0</v>
      </c>
      <c r="F5020" s="12" t="b">
        <v>0</v>
      </c>
      <c r="G5020" s="12" t="b">
        <v>0</v>
      </c>
      <c r="H5020" s="12" t="b">
        <v>0</v>
      </c>
      <c r="I5020" s="13"/>
      <c r="J5020" s="13"/>
      <c r="K5020" s="12" t="b">
        <v>0</v>
      </c>
      <c r="L5020" s="15">
        <v>44779.0</v>
      </c>
      <c r="M5020" s="11" t="s">
        <v>17346</v>
      </c>
      <c r="N5020" s="11" t="s">
        <v>18113</v>
      </c>
      <c r="O5020" s="11" t="s">
        <v>17588</v>
      </c>
      <c r="P5020" s="11" t="s">
        <v>18017</v>
      </c>
      <c r="Q5020" s="11" t="s">
        <v>972</v>
      </c>
      <c r="R5020" s="11" t="s">
        <v>17589</v>
      </c>
      <c r="S5020" s="11" t="s">
        <v>1099</v>
      </c>
      <c r="U5020" s="13"/>
      <c r="V5020" s="13"/>
      <c r="W5020" s="11" t="s">
        <v>18017</v>
      </c>
      <c r="Y5020" s="13"/>
      <c r="Z5020" s="13"/>
      <c r="AA5020" s="11" t="s">
        <v>151</v>
      </c>
      <c r="AB5020" s="13"/>
      <c r="AC5020" s="13"/>
      <c r="AD5020" s="11" t="s">
        <v>17589</v>
      </c>
      <c r="AF5020" s="13"/>
      <c r="AG5020" s="11" t="s">
        <v>152</v>
      </c>
      <c r="AH5020" s="11" t="s">
        <v>18018</v>
      </c>
      <c r="AJ5020" s="13"/>
      <c r="AK5020" s="13"/>
      <c r="AL5020" s="14">
        <v>4.8</v>
      </c>
      <c r="AM5020" s="11" t="s">
        <v>18114</v>
      </c>
      <c r="AO5020" s="13"/>
      <c r="AP5020" s="11" t="s">
        <v>18112</v>
      </c>
      <c r="AR5020" s="13"/>
      <c r="AS5020" s="13"/>
      <c r="AT5020" s="12" t="b">
        <v>1</v>
      </c>
      <c r="AU5020" s="13"/>
      <c r="AV5020" s="17">
        <v>45940.0</v>
      </c>
      <c r="AW5020" s="13"/>
      <c r="AX5020" s="14" t="s">
        <v>155</v>
      </c>
      <c r="AY5020" s="13"/>
      <c r="AZ5020" s="14">
        <v>3477.0</v>
      </c>
      <c r="BA5020" s="13"/>
    </row>
    <row r="5021">
      <c r="A5021" s="11" t="s">
        <v>18115</v>
      </c>
      <c r="B5021" s="11">
        <v>13039.0</v>
      </c>
      <c r="C5021" s="12" t="b">
        <v>1</v>
      </c>
      <c r="D5021" s="12" t="b">
        <v>0</v>
      </c>
      <c r="E5021" s="12" t="b">
        <v>0</v>
      </c>
      <c r="F5021" s="12" t="b">
        <v>0</v>
      </c>
      <c r="G5021" s="12" t="b">
        <v>0</v>
      </c>
      <c r="H5021" s="12" t="b">
        <v>0</v>
      </c>
      <c r="I5021" s="13"/>
      <c r="J5021" s="13"/>
      <c r="K5021" s="12" t="b">
        <v>0</v>
      </c>
      <c r="L5021" s="15">
        <v>44779.0</v>
      </c>
      <c r="M5021" s="11" t="s">
        <v>16530</v>
      </c>
      <c r="N5021" s="11" t="s">
        <v>18116</v>
      </c>
      <c r="O5021" s="11" t="s">
        <v>16532</v>
      </c>
      <c r="P5021" s="11" t="s">
        <v>18017</v>
      </c>
      <c r="Q5021" s="11" t="s">
        <v>972</v>
      </c>
      <c r="R5021" s="11" t="s">
        <v>16533</v>
      </c>
      <c r="S5021" s="11" t="s">
        <v>9681</v>
      </c>
      <c r="U5021" s="13"/>
      <c r="V5021" s="13"/>
      <c r="W5021" s="11" t="s">
        <v>18017</v>
      </c>
      <c r="Y5021" s="13"/>
      <c r="Z5021" s="13"/>
      <c r="AA5021" s="11" t="s">
        <v>215</v>
      </c>
      <c r="AB5021" s="13"/>
      <c r="AC5021" s="13"/>
      <c r="AD5021" s="11" t="s">
        <v>16533</v>
      </c>
      <c r="AE5021" s="13"/>
      <c r="AF5021" s="13"/>
      <c r="AG5021" s="11" t="s">
        <v>152</v>
      </c>
      <c r="AH5021" s="11" t="s">
        <v>18018</v>
      </c>
      <c r="AJ5021" s="13"/>
      <c r="AK5021" s="13"/>
      <c r="AL5021" s="13"/>
      <c r="AM5021" s="11" t="s">
        <v>18117</v>
      </c>
      <c r="AO5021" s="13"/>
      <c r="AP5021" s="11" t="s">
        <v>18115</v>
      </c>
      <c r="AR5021" s="13"/>
      <c r="AS5021" s="13"/>
      <c r="AT5021" s="12" t="b">
        <v>1</v>
      </c>
      <c r="AU5021" s="13"/>
      <c r="AV5021" s="17">
        <v>45940.0</v>
      </c>
      <c r="AW5021" s="13"/>
      <c r="AX5021" s="14" t="s">
        <v>155</v>
      </c>
      <c r="AY5021" s="13"/>
      <c r="AZ5021" s="14">
        <v>3478.0</v>
      </c>
      <c r="BA5021" s="13"/>
    </row>
    <row r="5022">
      <c r="A5022" s="11" t="s">
        <v>18118</v>
      </c>
      <c r="B5022" s="11">
        <v>13041.0</v>
      </c>
      <c r="C5022" s="12" t="b">
        <v>0</v>
      </c>
      <c r="D5022" s="12" t="b">
        <v>1</v>
      </c>
      <c r="E5022" s="12" t="b">
        <v>0</v>
      </c>
      <c r="F5022" s="12" t="b">
        <v>0</v>
      </c>
      <c r="G5022" s="12" t="b">
        <v>0</v>
      </c>
      <c r="H5022" s="12" t="b">
        <v>0</v>
      </c>
      <c r="I5022" s="13"/>
      <c r="J5022" s="13"/>
      <c r="K5022" s="12" t="b">
        <v>0</v>
      </c>
      <c r="L5022" s="15">
        <v>44594.0</v>
      </c>
      <c r="M5022" s="11" t="s">
        <v>17346</v>
      </c>
      <c r="N5022" s="11" t="s">
        <v>18119</v>
      </c>
      <c r="O5022" s="11" t="s">
        <v>17430</v>
      </c>
      <c r="P5022" s="11" t="s">
        <v>17966</v>
      </c>
      <c r="Q5022" s="11" t="s">
        <v>16866</v>
      </c>
      <c r="R5022" s="11" t="s">
        <v>17431</v>
      </c>
      <c r="S5022" s="11" t="s">
        <v>5456</v>
      </c>
      <c r="U5022" s="13"/>
      <c r="V5022" s="13"/>
      <c r="W5022" s="11" t="s">
        <v>17966</v>
      </c>
      <c r="Y5022" s="13"/>
      <c r="Z5022" s="13"/>
      <c r="AA5022" s="11" t="s">
        <v>151</v>
      </c>
      <c r="AB5022" s="13"/>
      <c r="AC5022" s="13"/>
      <c r="AD5022" s="11" t="s">
        <v>17431</v>
      </c>
      <c r="AE5022" s="13"/>
      <c r="AF5022" s="13"/>
      <c r="AG5022" s="11" t="s">
        <v>152</v>
      </c>
      <c r="AH5022" s="11" t="s">
        <v>17967</v>
      </c>
      <c r="AJ5022" s="13"/>
      <c r="AK5022" s="13"/>
      <c r="AL5022" s="13"/>
      <c r="AM5022" s="11" t="s">
        <v>18120</v>
      </c>
      <c r="AO5022" s="13"/>
      <c r="AP5022" s="11" t="s">
        <v>18118</v>
      </c>
      <c r="AR5022" s="13"/>
      <c r="AS5022" s="13"/>
      <c r="AT5022" s="12" t="b">
        <v>1</v>
      </c>
      <c r="AU5022" s="13"/>
      <c r="AV5022" s="17">
        <v>45940.0</v>
      </c>
      <c r="AW5022" s="13"/>
      <c r="AX5022" s="14" t="s">
        <v>155</v>
      </c>
      <c r="AY5022" s="13"/>
      <c r="AZ5022" s="14">
        <v>3528.0</v>
      </c>
      <c r="BA5022" s="13"/>
    </row>
    <row r="5023">
      <c r="A5023" s="11" t="s">
        <v>18121</v>
      </c>
      <c r="B5023" s="11">
        <v>13043.0</v>
      </c>
      <c r="C5023" s="12" t="b">
        <v>1</v>
      </c>
      <c r="D5023" s="12" t="b">
        <v>1</v>
      </c>
      <c r="E5023" s="12" t="b">
        <v>0</v>
      </c>
      <c r="F5023" s="12" t="b">
        <v>0</v>
      </c>
      <c r="G5023" s="12" t="b">
        <v>1</v>
      </c>
      <c r="H5023" s="12" t="b">
        <v>0</v>
      </c>
      <c r="I5023" s="13"/>
      <c r="J5023" s="13"/>
      <c r="K5023" s="12" t="b">
        <v>0</v>
      </c>
      <c r="L5023" s="14" t="s">
        <v>1190</v>
      </c>
      <c r="M5023" s="11" t="s">
        <v>8145</v>
      </c>
      <c r="N5023" s="11" t="s">
        <v>18122</v>
      </c>
      <c r="O5023" s="11" t="s">
        <v>11202</v>
      </c>
      <c r="P5023" s="11" t="s">
        <v>18123</v>
      </c>
      <c r="Q5023" s="11" t="s">
        <v>16866</v>
      </c>
      <c r="R5023" s="11" t="s">
        <v>11203</v>
      </c>
      <c r="S5023" s="11" t="s">
        <v>8421</v>
      </c>
      <c r="T5023" s="13"/>
      <c r="U5023" s="13"/>
      <c r="V5023" s="13"/>
      <c r="W5023" s="11" t="s">
        <v>18123</v>
      </c>
      <c r="Z5023" s="13"/>
      <c r="AA5023" s="11" t="s">
        <v>151</v>
      </c>
      <c r="AB5023" s="13"/>
      <c r="AC5023" s="13"/>
      <c r="AD5023" s="11" t="s">
        <v>11203</v>
      </c>
      <c r="AE5023" s="13"/>
      <c r="AF5023" s="13"/>
      <c r="AG5023" s="11" t="s">
        <v>152</v>
      </c>
      <c r="AH5023" s="11" t="s">
        <v>18124</v>
      </c>
      <c r="AJ5023" s="13"/>
      <c r="AK5023" s="13"/>
      <c r="AL5023" s="13"/>
      <c r="AM5023" s="11" t="s">
        <v>18125</v>
      </c>
      <c r="AO5023" s="13"/>
      <c r="AP5023" s="11" t="s">
        <v>18121</v>
      </c>
      <c r="AR5023" s="13"/>
      <c r="AS5023" s="13"/>
      <c r="AT5023" s="12" t="b">
        <v>1</v>
      </c>
      <c r="AU5023" s="13"/>
      <c r="AV5023" s="17">
        <v>45940.0</v>
      </c>
      <c r="AW5023" s="13"/>
      <c r="AX5023" s="14" t="s">
        <v>155</v>
      </c>
      <c r="AY5023" s="13"/>
      <c r="AZ5023" s="14">
        <v>3588.0</v>
      </c>
      <c r="BA5023" s="13"/>
    </row>
    <row r="5024">
      <c r="A5024" s="11" t="s">
        <v>18126</v>
      </c>
      <c r="B5024" s="11">
        <v>13044.0</v>
      </c>
      <c r="C5024" s="12" t="b">
        <v>1</v>
      </c>
      <c r="D5024" s="12" t="b">
        <v>1</v>
      </c>
      <c r="E5024" s="12" t="b">
        <v>0</v>
      </c>
      <c r="F5024" s="12" t="b">
        <v>0</v>
      </c>
      <c r="G5024" s="12" t="b">
        <v>1</v>
      </c>
      <c r="H5024" s="12" t="b">
        <v>0</v>
      </c>
      <c r="I5024" s="13"/>
      <c r="J5024" s="13"/>
      <c r="K5024" s="12" t="b">
        <v>0</v>
      </c>
      <c r="L5024" s="15">
        <v>44716.0</v>
      </c>
      <c r="M5024" s="11" t="s">
        <v>1214</v>
      </c>
      <c r="N5024" s="11" t="s">
        <v>18127</v>
      </c>
      <c r="O5024" s="11" t="s">
        <v>1625</v>
      </c>
      <c r="P5024" s="11" t="s">
        <v>18128</v>
      </c>
      <c r="Q5024" s="11" t="s">
        <v>16866</v>
      </c>
      <c r="R5024" s="11" t="s">
        <v>1626</v>
      </c>
      <c r="S5024" s="11" t="s">
        <v>1627</v>
      </c>
      <c r="U5024" s="13"/>
      <c r="V5024" s="13"/>
      <c r="W5024" s="11" t="s">
        <v>18128</v>
      </c>
      <c r="AA5024" s="11" t="s">
        <v>151</v>
      </c>
      <c r="AB5024" s="13"/>
      <c r="AC5024" s="13"/>
      <c r="AD5024" s="11" t="s">
        <v>1626</v>
      </c>
      <c r="AF5024" s="13"/>
      <c r="AG5024" s="11" t="s">
        <v>152</v>
      </c>
      <c r="AH5024" s="11" t="s">
        <v>18129</v>
      </c>
      <c r="AJ5024" s="13"/>
      <c r="AK5024" s="13"/>
      <c r="AL5024" s="13"/>
      <c r="AM5024" s="11" t="s">
        <v>18130</v>
      </c>
      <c r="AO5024" s="13"/>
      <c r="AP5024" s="11" t="s">
        <v>18126</v>
      </c>
      <c r="AR5024" s="13"/>
      <c r="AS5024" s="13"/>
      <c r="AT5024" s="12" t="b">
        <v>1</v>
      </c>
      <c r="AU5024" s="13"/>
      <c r="AV5024" s="17">
        <v>45940.0</v>
      </c>
      <c r="AW5024" s="13"/>
      <c r="AX5024" s="14" t="s">
        <v>155</v>
      </c>
      <c r="AY5024" s="13"/>
      <c r="AZ5024" s="14">
        <v>3868.0</v>
      </c>
      <c r="BA5024" s="13"/>
    </row>
    <row r="5025">
      <c r="A5025" s="11" t="s">
        <v>18131</v>
      </c>
      <c r="B5025" s="11">
        <v>13047.0</v>
      </c>
      <c r="C5025" s="12" t="b">
        <v>1</v>
      </c>
      <c r="D5025" s="12" t="b">
        <v>1</v>
      </c>
      <c r="E5025" s="12" t="b">
        <v>0</v>
      </c>
      <c r="F5025" s="12" t="b">
        <v>0</v>
      </c>
      <c r="G5025" s="12" t="b">
        <v>0</v>
      </c>
      <c r="H5025" s="12" t="b">
        <v>0</v>
      </c>
      <c r="I5025" s="13"/>
      <c r="J5025" s="13"/>
      <c r="K5025" s="12" t="b">
        <v>0</v>
      </c>
      <c r="L5025" s="14" t="s">
        <v>1190</v>
      </c>
      <c r="M5025" s="11" t="s">
        <v>4740</v>
      </c>
      <c r="N5025" s="11" t="s">
        <v>18132</v>
      </c>
      <c r="O5025" s="11" t="s">
        <v>17579</v>
      </c>
      <c r="P5025" s="11" t="s">
        <v>18123</v>
      </c>
      <c r="Q5025" s="11" t="s">
        <v>16866</v>
      </c>
      <c r="R5025" s="11" t="s">
        <v>17580</v>
      </c>
      <c r="S5025" s="11" t="s">
        <v>17581</v>
      </c>
      <c r="V5025" s="13"/>
      <c r="W5025" s="11" t="s">
        <v>18123</v>
      </c>
      <c r="Z5025" s="13"/>
      <c r="AA5025" s="11" t="s">
        <v>151</v>
      </c>
      <c r="AB5025" s="13"/>
      <c r="AC5025" s="13"/>
      <c r="AD5025" s="11" t="s">
        <v>17580</v>
      </c>
      <c r="AF5025" s="13"/>
      <c r="AG5025" s="11" t="s">
        <v>152</v>
      </c>
      <c r="AH5025" s="11" t="s">
        <v>18124</v>
      </c>
      <c r="AJ5025" s="13"/>
      <c r="AK5025" s="13"/>
      <c r="AL5025" s="13"/>
      <c r="AM5025" s="11" t="s">
        <v>18133</v>
      </c>
      <c r="AO5025" s="13"/>
      <c r="AP5025" s="11" t="s">
        <v>18131</v>
      </c>
      <c r="AR5025" s="13"/>
      <c r="AS5025" s="13"/>
      <c r="AT5025" s="12" t="b">
        <v>1</v>
      </c>
      <c r="AU5025" s="13"/>
      <c r="AV5025" s="17">
        <v>45940.0</v>
      </c>
      <c r="AW5025" s="13"/>
      <c r="AX5025" s="14" t="s">
        <v>155</v>
      </c>
      <c r="AY5025" s="13"/>
      <c r="AZ5025" s="14">
        <v>3589.0</v>
      </c>
      <c r="BA5025" s="13"/>
    </row>
    <row r="5026">
      <c r="A5026" s="11" t="s">
        <v>18134</v>
      </c>
      <c r="B5026" s="11">
        <v>13048.0</v>
      </c>
      <c r="C5026" s="12" t="b">
        <v>1</v>
      </c>
      <c r="D5026" s="12" t="b">
        <v>0</v>
      </c>
      <c r="E5026" s="12" t="b">
        <v>0</v>
      </c>
      <c r="F5026" s="12" t="b">
        <v>0</v>
      </c>
      <c r="G5026" s="12" t="b">
        <v>0</v>
      </c>
      <c r="H5026" s="12" t="b">
        <v>0</v>
      </c>
      <c r="I5026" s="13"/>
      <c r="J5026" s="13"/>
      <c r="K5026" s="12" t="b">
        <v>0</v>
      </c>
      <c r="L5026" s="14" t="s">
        <v>1190</v>
      </c>
      <c r="M5026" s="11" t="s">
        <v>4740</v>
      </c>
      <c r="N5026" s="11" t="s">
        <v>18135</v>
      </c>
      <c r="O5026" s="11" t="s">
        <v>17534</v>
      </c>
      <c r="P5026" s="11" t="s">
        <v>18123</v>
      </c>
      <c r="Q5026" s="11" t="s">
        <v>16866</v>
      </c>
      <c r="R5026" s="11" t="s">
        <v>17535</v>
      </c>
      <c r="S5026" s="11" t="s">
        <v>17536</v>
      </c>
      <c r="V5026" s="13"/>
      <c r="W5026" s="11" t="s">
        <v>18123</v>
      </c>
      <c r="Z5026" s="13"/>
      <c r="AA5026" s="11" t="s">
        <v>151</v>
      </c>
      <c r="AB5026" s="13"/>
      <c r="AC5026" s="13"/>
      <c r="AD5026" s="11" t="s">
        <v>17535</v>
      </c>
      <c r="AF5026" s="13"/>
      <c r="AG5026" s="11" t="s">
        <v>152</v>
      </c>
      <c r="AH5026" s="11" t="s">
        <v>18124</v>
      </c>
      <c r="AJ5026" s="13"/>
      <c r="AK5026" s="13"/>
      <c r="AL5026" s="13"/>
      <c r="AM5026" s="11" t="s">
        <v>18136</v>
      </c>
      <c r="AO5026" s="13"/>
      <c r="AP5026" s="11" t="s">
        <v>18134</v>
      </c>
      <c r="AR5026" s="13"/>
      <c r="AS5026" s="13"/>
      <c r="AT5026" s="12" t="b">
        <v>1</v>
      </c>
      <c r="AU5026" s="13"/>
      <c r="AV5026" s="17">
        <v>45940.0</v>
      </c>
      <c r="AW5026" s="13"/>
      <c r="AX5026" s="14" t="s">
        <v>155</v>
      </c>
      <c r="AY5026" s="13"/>
      <c r="AZ5026" s="14">
        <v>3590.0</v>
      </c>
      <c r="BA5026" s="13"/>
    </row>
    <row r="5027">
      <c r="A5027" s="11" t="s">
        <v>18137</v>
      </c>
      <c r="B5027" s="11">
        <v>13051.0</v>
      </c>
      <c r="C5027" s="12" t="b">
        <v>1</v>
      </c>
      <c r="D5027" s="12" t="b">
        <v>1</v>
      </c>
      <c r="E5027" s="12" t="b">
        <v>0</v>
      </c>
      <c r="F5027" s="12" t="b">
        <v>0</v>
      </c>
      <c r="G5027" s="12" t="b">
        <v>0</v>
      </c>
      <c r="H5027" s="12" t="b">
        <v>0</v>
      </c>
      <c r="I5027" s="13"/>
      <c r="J5027" s="13"/>
      <c r="K5027" s="12" t="b">
        <v>0</v>
      </c>
      <c r="L5027" s="14" t="s">
        <v>1190</v>
      </c>
      <c r="M5027" s="11" t="s">
        <v>12109</v>
      </c>
      <c r="N5027" s="11" t="s">
        <v>18138</v>
      </c>
      <c r="O5027" s="11" t="s">
        <v>17565</v>
      </c>
      <c r="P5027" s="11" t="s">
        <v>18123</v>
      </c>
      <c r="Q5027" s="11" t="s">
        <v>16866</v>
      </c>
      <c r="R5027" s="11" t="s">
        <v>17566</v>
      </c>
      <c r="S5027" s="11" t="s">
        <v>17567</v>
      </c>
      <c r="V5027" s="13"/>
      <c r="W5027" s="11" t="s">
        <v>18123</v>
      </c>
      <c r="Z5027" s="13"/>
      <c r="AA5027" s="11" t="s">
        <v>151</v>
      </c>
      <c r="AB5027" s="13"/>
      <c r="AC5027" s="13"/>
      <c r="AD5027" s="11" t="s">
        <v>17566</v>
      </c>
      <c r="AF5027" s="13"/>
      <c r="AG5027" s="11" t="s">
        <v>152</v>
      </c>
      <c r="AH5027" s="11" t="s">
        <v>18124</v>
      </c>
      <c r="AJ5027" s="13"/>
      <c r="AK5027" s="13"/>
      <c r="AL5027" s="13"/>
      <c r="AM5027" s="11" t="s">
        <v>18139</v>
      </c>
      <c r="AO5027" s="13"/>
      <c r="AP5027" s="11" t="s">
        <v>18137</v>
      </c>
      <c r="AR5027" s="13"/>
      <c r="AS5027" s="13"/>
      <c r="AT5027" s="12" t="b">
        <v>1</v>
      </c>
      <c r="AU5027" s="13"/>
      <c r="AV5027" s="17">
        <v>45940.0</v>
      </c>
      <c r="AW5027" s="13"/>
      <c r="AX5027" s="14" t="s">
        <v>155</v>
      </c>
      <c r="AY5027" s="13"/>
      <c r="AZ5027" s="14">
        <v>3591.0</v>
      </c>
      <c r="BA5027" s="13"/>
    </row>
    <row r="5028">
      <c r="A5028" s="11" t="s">
        <v>18140</v>
      </c>
      <c r="B5028" s="11">
        <v>13057.0</v>
      </c>
      <c r="C5028" s="12" t="b">
        <v>1</v>
      </c>
      <c r="D5028" s="12" t="b">
        <v>1</v>
      </c>
      <c r="E5028" s="12" t="b">
        <v>0</v>
      </c>
      <c r="F5028" s="12" t="b">
        <v>0</v>
      </c>
      <c r="G5028" s="12" t="b">
        <v>0</v>
      </c>
      <c r="H5028" s="12" t="b">
        <v>0</v>
      </c>
      <c r="I5028" s="13"/>
      <c r="J5028" s="13"/>
      <c r="K5028" s="12" t="b">
        <v>0</v>
      </c>
      <c r="L5028" s="15">
        <v>44776.0</v>
      </c>
      <c r="M5028" s="11" t="s">
        <v>8145</v>
      </c>
      <c r="N5028" s="11" t="s">
        <v>18141</v>
      </c>
      <c r="O5028" s="11" t="s">
        <v>17460</v>
      </c>
      <c r="P5028" s="11" t="s">
        <v>18037</v>
      </c>
      <c r="Q5028" s="11" t="s">
        <v>17095</v>
      </c>
      <c r="R5028" s="11" t="s">
        <v>17461</v>
      </c>
      <c r="S5028" s="11" t="s">
        <v>17462</v>
      </c>
      <c r="U5028" s="13"/>
      <c r="V5028" s="13"/>
      <c r="W5028" s="11" t="s">
        <v>18037</v>
      </c>
      <c r="Z5028" s="13"/>
      <c r="AA5028" s="11" t="s">
        <v>151</v>
      </c>
      <c r="AB5028" s="13"/>
      <c r="AC5028" s="13"/>
      <c r="AD5028" s="11" t="s">
        <v>17461</v>
      </c>
      <c r="AF5028" s="13"/>
      <c r="AG5028" s="11" t="s">
        <v>152</v>
      </c>
      <c r="AH5028" s="11" t="s">
        <v>18038</v>
      </c>
      <c r="AJ5028" s="13"/>
      <c r="AK5028" s="13"/>
      <c r="AL5028" s="13"/>
      <c r="AM5028" s="11" t="s">
        <v>18142</v>
      </c>
      <c r="AO5028" s="13"/>
      <c r="AP5028" s="11" t="s">
        <v>18140</v>
      </c>
      <c r="AR5028" s="13"/>
      <c r="AS5028" s="13"/>
      <c r="AT5028" s="12" t="b">
        <v>1</v>
      </c>
      <c r="AU5028" s="13"/>
      <c r="AV5028" s="17">
        <v>45940.0</v>
      </c>
      <c r="AW5028" s="13"/>
      <c r="AX5028" s="14" t="s">
        <v>155</v>
      </c>
      <c r="AY5028" s="13"/>
      <c r="AZ5028" s="14">
        <v>3540.0</v>
      </c>
      <c r="BA5028" s="13"/>
    </row>
    <row r="5029">
      <c r="A5029" s="11" t="s">
        <v>18143</v>
      </c>
      <c r="B5029" s="11">
        <v>13058.0</v>
      </c>
      <c r="C5029" s="12" t="b">
        <v>1</v>
      </c>
      <c r="D5029" s="12" t="b">
        <v>1</v>
      </c>
      <c r="E5029" s="12" t="b">
        <v>0</v>
      </c>
      <c r="F5029" s="12" t="b">
        <v>0</v>
      </c>
      <c r="G5029" s="12" t="b">
        <v>0</v>
      </c>
      <c r="H5029" s="12" t="b">
        <v>0</v>
      </c>
      <c r="I5029" s="13"/>
      <c r="J5029" s="13"/>
      <c r="K5029" s="12" t="b">
        <v>0</v>
      </c>
      <c r="L5029" s="15">
        <v>44776.0</v>
      </c>
      <c r="M5029" s="11" t="s">
        <v>8145</v>
      </c>
      <c r="N5029" s="11" t="s">
        <v>18144</v>
      </c>
      <c r="O5029" s="11" t="s">
        <v>18145</v>
      </c>
      <c r="P5029" s="11" t="s">
        <v>18037</v>
      </c>
      <c r="Q5029" s="11" t="s">
        <v>17095</v>
      </c>
      <c r="R5029" s="11" t="s">
        <v>18146</v>
      </c>
      <c r="S5029" s="11" t="s">
        <v>18147</v>
      </c>
      <c r="U5029" s="13"/>
      <c r="V5029" s="13"/>
      <c r="W5029" s="11" t="s">
        <v>18037</v>
      </c>
      <c r="Z5029" s="13"/>
      <c r="AA5029" s="11" t="s">
        <v>151</v>
      </c>
      <c r="AB5029" s="13"/>
      <c r="AC5029" s="13"/>
      <c r="AD5029" s="11" t="s">
        <v>18146</v>
      </c>
      <c r="AE5029" s="13"/>
      <c r="AF5029" s="13"/>
      <c r="AG5029" s="11" t="s">
        <v>152</v>
      </c>
      <c r="AH5029" s="11" t="s">
        <v>18038</v>
      </c>
      <c r="AJ5029" s="13"/>
      <c r="AK5029" s="13"/>
      <c r="AL5029" s="14">
        <v>5.0</v>
      </c>
      <c r="AM5029" s="11" t="s">
        <v>18148</v>
      </c>
      <c r="AO5029" s="13"/>
      <c r="AP5029" s="11" t="s">
        <v>18143</v>
      </c>
      <c r="AR5029" s="13"/>
      <c r="AS5029" s="13"/>
      <c r="AT5029" s="12" t="b">
        <v>1</v>
      </c>
      <c r="AU5029" s="13"/>
      <c r="AV5029" s="17">
        <v>45940.0</v>
      </c>
      <c r="AW5029" s="13"/>
      <c r="AX5029" s="14" t="s">
        <v>155</v>
      </c>
      <c r="AY5029" s="13"/>
      <c r="AZ5029" s="14">
        <v>3541.0</v>
      </c>
      <c r="BA5029" s="13"/>
    </row>
    <row r="5030">
      <c r="A5030" s="11" t="s">
        <v>18149</v>
      </c>
      <c r="B5030" s="11">
        <v>13059.0</v>
      </c>
      <c r="C5030" s="12" t="b">
        <v>1</v>
      </c>
      <c r="D5030" s="12" t="b">
        <v>0</v>
      </c>
      <c r="E5030" s="12" t="b">
        <v>0</v>
      </c>
      <c r="F5030" s="12" t="b">
        <v>0</v>
      </c>
      <c r="G5030" s="12" t="b">
        <v>0</v>
      </c>
      <c r="H5030" s="12" t="b">
        <v>0</v>
      </c>
      <c r="I5030" s="13"/>
      <c r="J5030" s="13"/>
      <c r="K5030" s="12" t="b">
        <v>0</v>
      </c>
      <c r="L5030" s="15">
        <v>44776.0</v>
      </c>
      <c r="M5030" s="11" t="s">
        <v>8145</v>
      </c>
      <c r="N5030" s="11" t="s">
        <v>18150</v>
      </c>
      <c r="O5030" s="11" t="s">
        <v>18151</v>
      </c>
      <c r="P5030" s="11" t="s">
        <v>18037</v>
      </c>
      <c r="Q5030" s="11" t="s">
        <v>17095</v>
      </c>
      <c r="R5030" s="11" t="s">
        <v>18152</v>
      </c>
      <c r="S5030" s="11" t="s">
        <v>18153</v>
      </c>
      <c r="V5030" s="13"/>
      <c r="W5030" s="11" t="s">
        <v>18037</v>
      </c>
      <c r="Z5030" s="13"/>
      <c r="AA5030" s="11" t="s">
        <v>151</v>
      </c>
      <c r="AB5030" s="13"/>
      <c r="AC5030" s="13"/>
      <c r="AD5030" s="11" t="s">
        <v>18152</v>
      </c>
      <c r="AF5030" s="13"/>
      <c r="AG5030" s="11" t="s">
        <v>152</v>
      </c>
      <c r="AH5030" s="11" t="s">
        <v>18038</v>
      </c>
      <c r="AJ5030" s="13"/>
      <c r="AK5030" s="13"/>
      <c r="AL5030" s="13"/>
      <c r="AM5030" s="11" t="s">
        <v>18154</v>
      </c>
      <c r="AO5030" s="13"/>
      <c r="AP5030" s="11" t="s">
        <v>18149</v>
      </c>
      <c r="AR5030" s="13"/>
      <c r="AS5030" s="13"/>
      <c r="AT5030" s="12" t="b">
        <v>1</v>
      </c>
      <c r="AU5030" s="13"/>
      <c r="AV5030" s="17">
        <v>45940.0</v>
      </c>
      <c r="AW5030" s="13"/>
      <c r="AX5030" s="14" t="s">
        <v>155</v>
      </c>
      <c r="AY5030" s="13"/>
      <c r="AZ5030" s="14">
        <v>3542.0</v>
      </c>
      <c r="BA5030" s="13"/>
    </row>
    <row r="5031">
      <c r="A5031" s="11" t="s">
        <v>18155</v>
      </c>
      <c r="B5031" s="11">
        <v>13069.0</v>
      </c>
      <c r="C5031" s="12" t="b">
        <v>1</v>
      </c>
      <c r="D5031" s="12" t="b">
        <v>1</v>
      </c>
      <c r="E5031" s="12" t="b">
        <v>0</v>
      </c>
      <c r="F5031" s="12" t="b">
        <v>0</v>
      </c>
      <c r="G5031" s="12" t="b">
        <v>0</v>
      </c>
      <c r="H5031" s="12" t="b">
        <v>0</v>
      </c>
      <c r="I5031" s="13"/>
      <c r="J5031" s="13"/>
      <c r="K5031" s="12" t="b">
        <v>0</v>
      </c>
      <c r="L5031" s="15">
        <v>44776.0</v>
      </c>
      <c r="M5031" s="11" t="s">
        <v>16530</v>
      </c>
      <c r="N5031" s="11" t="s">
        <v>18156</v>
      </c>
      <c r="O5031" s="11" t="s">
        <v>16532</v>
      </c>
      <c r="P5031" s="11" t="s">
        <v>18037</v>
      </c>
      <c r="Q5031" s="11" t="s">
        <v>17095</v>
      </c>
      <c r="R5031" s="11" t="s">
        <v>16533</v>
      </c>
      <c r="S5031" s="11" t="s">
        <v>9681</v>
      </c>
      <c r="U5031" s="13"/>
      <c r="V5031" s="13"/>
      <c r="W5031" s="11" t="s">
        <v>18037</v>
      </c>
      <c r="Z5031" s="13"/>
      <c r="AA5031" s="11" t="s">
        <v>151</v>
      </c>
      <c r="AB5031" s="13"/>
      <c r="AC5031" s="13"/>
      <c r="AD5031" s="11" t="s">
        <v>16533</v>
      </c>
      <c r="AE5031" s="13"/>
      <c r="AF5031" s="13"/>
      <c r="AG5031" s="11" t="s">
        <v>152</v>
      </c>
      <c r="AH5031" s="11" t="s">
        <v>18038</v>
      </c>
      <c r="AJ5031" s="13"/>
      <c r="AK5031" s="13"/>
      <c r="AL5031" s="13"/>
      <c r="AM5031" s="11" t="s">
        <v>18157</v>
      </c>
      <c r="AO5031" s="13"/>
      <c r="AP5031" s="11" t="s">
        <v>18155</v>
      </c>
      <c r="AR5031" s="13"/>
      <c r="AS5031" s="13"/>
      <c r="AT5031" s="12" t="b">
        <v>1</v>
      </c>
      <c r="AU5031" s="13"/>
      <c r="AV5031" s="17">
        <v>45940.0</v>
      </c>
      <c r="AW5031" s="13"/>
      <c r="AX5031" s="14" t="s">
        <v>155</v>
      </c>
      <c r="AY5031" s="13"/>
      <c r="AZ5031" s="14">
        <v>3538.0</v>
      </c>
      <c r="BA5031" s="13"/>
    </row>
    <row r="5032">
      <c r="A5032" s="11" t="s">
        <v>18158</v>
      </c>
      <c r="B5032" s="11">
        <v>13070.0</v>
      </c>
      <c r="C5032" s="12" t="b">
        <v>1</v>
      </c>
      <c r="D5032" s="12" t="b">
        <v>1</v>
      </c>
      <c r="E5032" s="12" t="b">
        <v>0</v>
      </c>
      <c r="F5032" s="12" t="b">
        <v>0</v>
      </c>
      <c r="G5032" s="12" t="b">
        <v>0</v>
      </c>
      <c r="H5032" s="12" t="b">
        <v>0</v>
      </c>
      <c r="I5032" s="13"/>
      <c r="J5032" s="13"/>
      <c r="K5032" s="12" t="b">
        <v>0</v>
      </c>
      <c r="L5032" s="14" t="s">
        <v>1287</v>
      </c>
      <c r="M5032" s="11" t="s">
        <v>12109</v>
      </c>
      <c r="N5032" s="11" t="s">
        <v>18159</v>
      </c>
      <c r="O5032" s="11" t="s">
        <v>17333</v>
      </c>
      <c r="P5032" s="11" t="s">
        <v>18092</v>
      </c>
      <c r="Q5032" s="11" t="s">
        <v>3705</v>
      </c>
      <c r="R5032" s="11" t="s">
        <v>17334</v>
      </c>
      <c r="S5032" s="11" t="s">
        <v>17335</v>
      </c>
      <c r="V5032" s="13"/>
      <c r="W5032" s="11" t="s">
        <v>18092</v>
      </c>
      <c r="AA5032" s="11" t="s">
        <v>151</v>
      </c>
      <c r="AB5032" s="13"/>
      <c r="AC5032" s="13"/>
      <c r="AD5032" s="11" t="s">
        <v>17334</v>
      </c>
      <c r="AF5032" s="13"/>
      <c r="AG5032" s="11" t="s">
        <v>152</v>
      </c>
      <c r="AH5032" s="11" t="s">
        <v>18093</v>
      </c>
      <c r="AJ5032" s="13"/>
      <c r="AK5032" s="13"/>
      <c r="AL5032" s="13"/>
      <c r="AM5032" s="11" t="s">
        <v>18160</v>
      </c>
      <c r="AO5032" s="13"/>
      <c r="AP5032" s="11" t="s">
        <v>18158</v>
      </c>
      <c r="AR5032" s="13"/>
      <c r="AS5032" s="13"/>
      <c r="AT5032" s="12" t="b">
        <v>1</v>
      </c>
      <c r="AU5032" s="13"/>
      <c r="AV5032" s="17">
        <v>45940.0</v>
      </c>
      <c r="AW5032" s="13"/>
      <c r="AX5032" s="14" t="s">
        <v>155</v>
      </c>
      <c r="AY5032" s="13"/>
      <c r="AZ5032" s="14">
        <v>3576.0</v>
      </c>
      <c r="BA5032" s="13"/>
    </row>
    <row r="5033">
      <c r="A5033" s="11" t="s">
        <v>18161</v>
      </c>
      <c r="B5033" s="11">
        <v>13071.0</v>
      </c>
      <c r="C5033" s="12" t="b">
        <v>1</v>
      </c>
      <c r="D5033" s="12" t="b">
        <v>0</v>
      </c>
      <c r="E5033" s="12" t="b">
        <v>0</v>
      </c>
      <c r="F5033" s="12" t="b">
        <v>0</v>
      </c>
      <c r="G5033" s="12" t="b">
        <v>0</v>
      </c>
      <c r="H5033" s="12" t="b">
        <v>0</v>
      </c>
      <c r="I5033" s="13"/>
      <c r="J5033" s="13"/>
      <c r="K5033" s="12" t="b">
        <v>0</v>
      </c>
      <c r="L5033" s="14" t="s">
        <v>1287</v>
      </c>
      <c r="M5033" s="11" t="s">
        <v>1214</v>
      </c>
      <c r="N5033" s="11" t="s">
        <v>18162</v>
      </c>
      <c r="O5033" s="11" t="s">
        <v>14078</v>
      </c>
      <c r="P5033" s="11" t="s">
        <v>18092</v>
      </c>
      <c r="Q5033" s="11" t="s">
        <v>3705</v>
      </c>
      <c r="R5033" s="11" t="s">
        <v>14079</v>
      </c>
      <c r="S5033" s="11" t="s">
        <v>9607</v>
      </c>
      <c r="U5033" s="13"/>
      <c r="V5033" s="13"/>
      <c r="W5033" s="11" t="s">
        <v>18092</v>
      </c>
      <c r="AA5033" s="11" t="s">
        <v>215</v>
      </c>
      <c r="AB5033" s="13"/>
      <c r="AC5033" s="13"/>
      <c r="AD5033" s="11" t="s">
        <v>14079</v>
      </c>
      <c r="AF5033" s="13"/>
      <c r="AG5033" s="11" t="s">
        <v>152</v>
      </c>
      <c r="AH5033" s="11" t="s">
        <v>18093</v>
      </c>
      <c r="AJ5033" s="13"/>
      <c r="AK5033" s="13"/>
      <c r="AL5033" s="13"/>
      <c r="AM5033" s="11" t="s">
        <v>18163</v>
      </c>
      <c r="AO5033" s="13"/>
      <c r="AP5033" s="11" t="s">
        <v>18161</v>
      </c>
      <c r="AR5033" s="13"/>
      <c r="AS5033" s="13"/>
      <c r="AT5033" s="12" t="b">
        <v>1</v>
      </c>
      <c r="AU5033" s="13"/>
      <c r="AV5033" s="17">
        <v>45940.0</v>
      </c>
      <c r="AW5033" s="13"/>
      <c r="AX5033" s="14" t="s">
        <v>155</v>
      </c>
      <c r="AY5033" s="13"/>
      <c r="AZ5033" s="14">
        <v>3577.0</v>
      </c>
      <c r="BA5033" s="13"/>
    </row>
    <row r="5034">
      <c r="A5034" s="11" t="s">
        <v>18164</v>
      </c>
      <c r="B5034" s="11">
        <v>13072.0</v>
      </c>
      <c r="C5034" s="12" t="b">
        <v>1</v>
      </c>
      <c r="D5034" s="12" t="b">
        <v>1</v>
      </c>
      <c r="E5034" s="12" t="b">
        <v>0</v>
      </c>
      <c r="F5034" s="12" t="b">
        <v>0</v>
      </c>
      <c r="G5034" s="12" t="b">
        <v>0</v>
      </c>
      <c r="H5034" s="12" t="b">
        <v>0</v>
      </c>
      <c r="I5034" s="13"/>
      <c r="J5034" s="13"/>
      <c r="K5034" s="12" t="b">
        <v>0</v>
      </c>
      <c r="L5034" s="14" t="s">
        <v>1287</v>
      </c>
      <c r="M5034" s="11" t="s">
        <v>1214</v>
      </c>
      <c r="N5034" s="11" t="s">
        <v>18165</v>
      </c>
      <c r="O5034" s="11" t="s">
        <v>17806</v>
      </c>
      <c r="P5034" s="11" t="s">
        <v>18092</v>
      </c>
      <c r="Q5034" s="11" t="s">
        <v>3705</v>
      </c>
      <c r="R5034" s="11" t="s">
        <v>17808</v>
      </c>
      <c r="S5034" s="11" t="s">
        <v>17809</v>
      </c>
      <c r="U5034" s="13"/>
      <c r="V5034" s="13"/>
      <c r="W5034" s="11" t="s">
        <v>18092</v>
      </c>
      <c r="AA5034" s="11" t="s">
        <v>151</v>
      </c>
      <c r="AB5034" s="13"/>
      <c r="AC5034" s="13"/>
      <c r="AD5034" s="11" t="s">
        <v>17808</v>
      </c>
      <c r="AE5034" s="13"/>
      <c r="AF5034" s="13"/>
      <c r="AG5034" s="11" t="s">
        <v>152</v>
      </c>
      <c r="AH5034" s="11" t="s">
        <v>18093</v>
      </c>
      <c r="AJ5034" s="13"/>
      <c r="AK5034" s="13"/>
      <c r="AL5034" s="13"/>
      <c r="AM5034" s="11" t="s">
        <v>18166</v>
      </c>
      <c r="AO5034" s="13"/>
      <c r="AP5034" s="11" t="s">
        <v>18164</v>
      </c>
      <c r="AR5034" s="13"/>
      <c r="AS5034" s="13"/>
      <c r="AT5034" s="12" t="b">
        <v>1</v>
      </c>
      <c r="AU5034" s="13"/>
      <c r="AV5034" s="17">
        <v>45940.0</v>
      </c>
      <c r="AW5034" s="13"/>
      <c r="AX5034" s="14" t="s">
        <v>155</v>
      </c>
      <c r="AY5034" s="13"/>
      <c r="AZ5034" s="14">
        <v>3578.0</v>
      </c>
      <c r="BA5034" s="13"/>
    </row>
    <row r="5035">
      <c r="A5035" s="11" t="s">
        <v>18167</v>
      </c>
      <c r="B5035" s="11">
        <v>13073.0</v>
      </c>
      <c r="C5035" s="12" t="b">
        <v>1</v>
      </c>
      <c r="D5035" s="12" t="b">
        <v>1</v>
      </c>
      <c r="E5035" s="12" t="b">
        <v>0</v>
      </c>
      <c r="F5035" s="12" t="b">
        <v>0</v>
      </c>
      <c r="G5035" s="12" t="b">
        <v>0</v>
      </c>
      <c r="H5035" s="12" t="b">
        <v>0</v>
      </c>
      <c r="I5035" s="13"/>
      <c r="J5035" s="13"/>
      <c r="K5035" s="12" t="b">
        <v>0</v>
      </c>
      <c r="L5035" s="15">
        <v>44716.0</v>
      </c>
      <c r="M5035" s="11" t="s">
        <v>12729</v>
      </c>
      <c r="N5035" s="11" t="s">
        <v>18168</v>
      </c>
      <c r="O5035" s="11" t="s">
        <v>18169</v>
      </c>
      <c r="P5035" s="11" t="s">
        <v>18128</v>
      </c>
      <c r="Q5035" s="11" t="s">
        <v>16866</v>
      </c>
      <c r="R5035" s="11" t="s">
        <v>18170</v>
      </c>
      <c r="S5035" s="11" t="s">
        <v>18171</v>
      </c>
      <c r="V5035" s="13"/>
      <c r="W5035" s="11" t="s">
        <v>18128</v>
      </c>
      <c r="AA5035" s="11" t="s">
        <v>151</v>
      </c>
      <c r="AB5035" s="13"/>
      <c r="AC5035" s="13"/>
      <c r="AD5035" s="11" t="s">
        <v>18170</v>
      </c>
      <c r="AF5035" s="13"/>
      <c r="AG5035" s="11" t="s">
        <v>152</v>
      </c>
      <c r="AH5035" s="11" t="s">
        <v>18129</v>
      </c>
      <c r="AJ5035" s="13"/>
      <c r="AK5035" s="13"/>
      <c r="AL5035" s="13"/>
      <c r="AM5035" s="11" t="s">
        <v>18172</v>
      </c>
      <c r="AO5035" s="13"/>
      <c r="AP5035" s="11" t="s">
        <v>18167</v>
      </c>
      <c r="AR5035" s="13"/>
      <c r="AS5035" s="13"/>
      <c r="AT5035" s="12" t="b">
        <v>1</v>
      </c>
      <c r="AU5035" s="13"/>
      <c r="AV5035" s="17">
        <v>45940.0</v>
      </c>
      <c r="AW5035" s="13"/>
      <c r="AX5035" s="14" t="s">
        <v>155</v>
      </c>
      <c r="AY5035" s="13"/>
      <c r="AZ5035" s="14">
        <v>3869.0</v>
      </c>
      <c r="BA5035" s="13"/>
    </row>
    <row r="5036">
      <c r="A5036" s="11" t="s">
        <v>18173</v>
      </c>
      <c r="B5036" s="11">
        <v>13074.0</v>
      </c>
      <c r="C5036" s="12" t="b">
        <v>1</v>
      </c>
      <c r="D5036" s="12" t="b">
        <v>1</v>
      </c>
      <c r="E5036" s="12" t="b">
        <v>0</v>
      </c>
      <c r="F5036" s="12" t="b">
        <v>0</v>
      </c>
      <c r="G5036" s="12" t="b">
        <v>0</v>
      </c>
      <c r="H5036" s="12" t="b">
        <v>0</v>
      </c>
      <c r="I5036" s="13"/>
      <c r="J5036" s="13"/>
      <c r="K5036" s="12" t="b">
        <v>0</v>
      </c>
      <c r="L5036" s="14" t="s">
        <v>18174</v>
      </c>
      <c r="M5036" s="11" t="s">
        <v>1214</v>
      </c>
      <c r="N5036" s="11" t="s">
        <v>18175</v>
      </c>
      <c r="O5036" s="11" t="s">
        <v>14078</v>
      </c>
      <c r="P5036" s="11" t="s">
        <v>18176</v>
      </c>
      <c r="Q5036" s="11" t="s">
        <v>16866</v>
      </c>
      <c r="R5036" s="11" t="s">
        <v>14079</v>
      </c>
      <c r="S5036" s="11" t="s">
        <v>9607</v>
      </c>
      <c r="U5036" s="13"/>
      <c r="V5036" s="13"/>
      <c r="W5036" s="11" t="s">
        <v>18176</v>
      </c>
      <c r="AA5036" s="11" t="s">
        <v>151</v>
      </c>
      <c r="AB5036" s="13"/>
      <c r="AC5036" s="13"/>
      <c r="AD5036" s="11" t="s">
        <v>14079</v>
      </c>
      <c r="AF5036" s="13"/>
      <c r="AG5036" s="11" t="s">
        <v>152</v>
      </c>
      <c r="AH5036" s="11" t="s">
        <v>18177</v>
      </c>
      <c r="AJ5036" s="13"/>
      <c r="AK5036" s="13"/>
      <c r="AL5036" s="14">
        <v>4.0</v>
      </c>
      <c r="AM5036" s="11" t="s">
        <v>18178</v>
      </c>
      <c r="AO5036" s="13"/>
      <c r="AP5036" s="11" t="s">
        <v>18173</v>
      </c>
      <c r="AR5036" s="13"/>
      <c r="AS5036" s="13"/>
      <c r="AT5036" s="12" t="b">
        <v>1</v>
      </c>
      <c r="AU5036" s="13"/>
      <c r="AV5036" s="17">
        <v>45940.0</v>
      </c>
      <c r="AW5036" s="13"/>
      <c r="AX5036" s="14" t="s">
        <v>155</v>
      </c>
      <c r="AY5036" s="13"/>
      <c r="AZ5036" s="14">
        <v>3875.0</v>
      </c>
      <c r="BA5036" s="13"/>
    </row>
    <row r="5037">
      <c r="A5037" s="11" t="s">
        <v>18179</v>
      </c>
      <c r="B5037" s="11">
        <v>13075.0</v>
      </c>
      <c r="C5037" s="12" t="b">
        <v>1</v>
      </c>
      <c r="D5037" s="12" t="b">
        <v>1</v>
      </c>
      <c r="E5037" s="12" t="b">
        <v>0</v>
      </c>
      <c r="F5037" s="12" t="b">
        <v>0</v>
      </c>
      <c r="G5037" s="12" t="b">
        <v>1</v>
      </c>
      <c r="H5037" s="12" t="b">
        <v>0</v>
      </c>
      <c r="I5037" s="13"/>
      <c r="J5037" s="13"/>
      <c r="K5037" s="12" t="b">
        <v>0</v>
      </c>
      <c r="L5037" s="14" t="s">
        <v>18174</v>
      </c>
      <c r="M5037" s="11" t="s">
        <v>4740</v>
      </c>
      <c r="N5037" s="11" t="s">
        <v>18180</v>
      </c>
      <c r="O5037" s="11" t="s">
        <v>4742</v>
      </c>
      <c r="P5037" s="11" t="s">
        <v>18176</v>
      </c>
      <c r="Q5037" s="11" t="s">
        <v>16866</v>
      </c>
      <c r="R5037" s="11" t="s">
        <v>4743</v>
      </c>
      <c r="S5037" s="11" t="s">
        <v>3881</v>
      </c>
      <c r="V5037" s="13"/>
      <c r="W5037" s="11" t="s">
        <v>18176</v>
      </c>
      <c r="AA5037" s="11" t="s">
        <v>151</v>
      </c>
      <c r="AB5037" s="13"/>
      <c r="AC5037" s="13"/>
      <c r="AD5037" s="11" t="s">
        <v>4743</v>
      </c>
      <c r="AE5037" s="13"/>
      <c r="AF5037" s="13"/>
      <c r="AG5037" s="11" t="s">
        <v>152</v>
      </c>
      <c r="AH5037" s="11" t="s">
        <v>18177</v>
      </c>
      <c r="AJ5037" s="13"/>
      <c r="AK5037" s="13"/>
      <c r="AL5037" s="14">
        <v>5.0</v>
      </c>
      <c r="AM5037" s="11" t="s">
        <v>18181</v>
      </c>
      <c r="AO5037" s="13"/>
      <c r="AP5037" s="11" t="s">
        <v>18179</v>
      </c>
      <c r="AR5037" s="13"/>
      <c r="AS5037" s="13"/>
      <c r="AT5037" s="12" t="b">
        <v>1</v>
      </c>
      <c r="AU5037" s="13"/>
      <c r="AV5037" s="17">
        <v>45940.0</v>
      </c>
      <c r="AW5037" s="13"/>
      <c r="AX5037" s="14" t="s">
        <v>155</v>
      </c>
      <c r="AY5037" s="13"/>
      <c r="AZ5037" s="14">
        <v>3876.0</v>
      </c>
      <c r="BA5037" s="13"/>
    </row>
    <row r="5038">
      <c r="A5038" s="11" t="s">
        <v>18182</v>
      </c>
      <c r="B5038" s="11">
        <v>13076.0</v>
      </c>
      <c r="C5038" s="12" t="b">
        <v>1</v>
      </c>
      <c r="D5038" s="12" t="b">
        <v>0</v>
      </c>
      <c r="E5038" s="12" t="b">
        <v>0</v>
      </c>
      <c r="F5038" s="12" t="b">
        <v>0</v>
      </c>
      <c r="G5038" s="12" t="b">
        <v>0</v>
      </c>
      <c r="H5038" s="12" t="b">
        <v>0</v>
      </c>
      <c r="I5038" s="13"/>
      <c r="J5038" s="13"/>
      <c r="K5038" s="12" t="b">
        <v>0</v>
      </c>
      <c r="L5038" s="14" t="s">
        <v>1287</v>
      </c>
      <c r="M5038" s="11" t="s">
        <v>12729</v>
      </c>
      <c r="N5038" s="11" t="s">
        <v>18183</v>
      </c>
      <c r="O5038" s="11" t="s">
        <v>18169</v>
      </c>
      <c r="P5038" s="11" t="s">
        <v>18092</v>
      </c>
      <c r="Q5038" s="11" t="s">
        <v>3705</v>
      </c>
      <c r="R5038" s="11" t="s">
        <v>18170</v>
      </c>
      <c r="S5038" s="11" t="s">
        <v>18171</v>
      </c>
      <c r="V5038" s="13"/>
      <c r="W5038" s="11" t="s">
        <v>18092</v>
      </c>
      <c r="AA5038" s="11" t="s">
        <v>151</v>
      </c>
      <c r="AB5038" s="13"/>
      <c r="AC5038" s="13"/>
      <c r="AD5038" s="11" t="s">
        <v>18170</v>
      </c>
      <c r="AF5038" s="13"/>
      <c r="AG5038" s="11" t="s">
        <v>152</v>
      </c>
      <c r="AH5038" s="11" t="s">
        <v>18093</v>
      </c>
      <c r="AJ5038" s="13"/>
      <c r="AK5038" s="13"/>
      <c r="AL5038" s="13"/>
      <c r="AM5038" s="11" t="s">
        <v>18184</v>
      </c>
      <c r="AO5038" s="13"/>
      <c r="AP5038" s="11" t="s">
        <v>18182</v>
      </c>
      <c r="AR5038" s="13"/>
      <c r="AS5038" s="13"/>
      <c r="AT5038" s="12" t="b">
        <v>1</v>
      </c>
      <c r="AU5038" s="13"/>
      <c r="AV5038" s="17">
        <v>45940.0</v>
      </c>
      <c r="AW5038" s="13"/>
      <c r="AX5038" s="14" t="s">
        <v>155</v>
      </c>
      <c r="AY5038" s="13"/>
      <c r="AZ5038" s="14">
        <v>3579.0</v>
      </c>
      <c r="BA5038" s="13"/>
    </row>
    <row r="5039">
      <c r="A5039" s="11" t="s">
        <v>18185</v>
      </c>
      <c r="B5039" s="11">
        <v>13082.0</v>
      </c>
      <c r="C5039" s="12" t="b">
        <v>1</v>
      </c>
      <c r="D5039" s="12" t="b">
        <v>1</v>
      </c>
      <c r="E5039" s="12" t="b">
        <v>0</v>
      </c>
      <c r="F5039" s="12" t="b">
        <v>0</v>
      </c>
      <c r="G5039" s="12" t="b">
        <v>0</v>
      </c>
      <c r="H5039" s="12" t="b">
        <v>0</v>
      </c>
      <c r="I5039" s="13"/>
      <c r="J5039" s="13"/>
      <c r="K5039" s="12" t="b">
        <v>0</v>
      </c>
      <c r="L5039" s="14" t="s">
        <v>1257</v>
      </c>
      <c r="M5039" s="11" t="s">
        <v>1214</v>
      </c>
      <c r="N5039" s="11" t="s">
        <v>18186</v>
      </c>
      <c r="O5039" s="11" t="s">
        <v>14078</v>
      </c>
      <c r="P5039" s="11" t="s">
        <v>18066</v>
      </c>
      <c r="Q5039" s="11" t="s">
        <v>16866</v>
      </c>
      <c r="R5039" s="11" t="s">
        <v>14079</v>
      </c>
      <c r="S5039" s="11" t="s">
        <v>9607</v>
      </c>
      <c r="U5039" s="13"/>
      <c r="V5039" s="13"/>
      <c r="W5039" s="11" t="s">
        <v>18066</v>
      </c>
      <c r="AA5039" s="11" t="s">
        <v>151</v>
      </c>
      <c r="AB5039" s="13"/>
      <c r="AC5039" s="13"/>
      <c r="AD5039" s="11" t="s">
        <v>14079</v>
      </c>
      <c r="AF5039" s="13"/>
      <c r="AG5039" s="11" t="s">
        <v>152</v>
      </c>
      <c r="AH5039" s="11" t="s">
        <v>18067</v>
      </c>
      <c r="AJ5039" s="13"/>
      <c r="AK5039" s="13"/>
      <c r="AL5039" s="13"/>
      <c r="AM5039" s="11" t="s">
        <v>18187</v>
      </c>
      <c r="AO5039" s="13"/>
      <c r="AP5039" s="11" t="s">
        <v>18185</v>
      </c>
      <c r="AR5039" s="13"/>
      <c r="AS5039" s="13"/>
      <c r="AT5039" s="12" t="b">
        <v>1</v>
      </c>
      <c r="AU5039" s="13"/>
      <c r="AV5039" s="17">
        <v>45940.0</v>
      </c>
      <c r="AW5039" s="13"/>
      <c r="AX5039" s="14" t="s">
        <v>155</v>
      </c>
      <c r="AY5039" s="13"/>
      <c r="AZ5039" s="14">
        <v>3569.0</v>
      </c>
      <c r="BA5039" s="13"/>
    </row>
    <row r="5040">
      <c r="A5040" s="11" t="s">
        <v>18188</v>
      </c>
      <c r="B5040" s="11">
        <v>13085.0</v>
      </c>
      <c r="C5040" s="12" t="b">
        <v>0</v>
      </c>
      <c r="D5040" s="12" t="b">
        <v>1</v>
      </c>
      <c r="E5040" s="12" t="b">
        <v>0</v>
      </c>
      <c r="F5040" s="12" t="b">
        <v>0</v>
      </c>
      <c r="G5040" s="12" t="b">
        <v>1</v>
      </c>
      <c r="H5040" s="12" t="b">
        <v>0</v>
      </c>
      <c r="I5040" s="13"/>
      <c r="J5040" s="13"/>
      <c r="K5040" s="12" t="b">
        <v>0</v>
      </c>
      <c r="L5040" s="14" t="s">
        <v>18189</v>
      </c>
      <c r="M5040" s="11" t="s">
        <v>12109</v>
      </c>
      <c r="N5040" s="11" t="s">
        <v>18190</v>
      </c>
      <c r="O5040" s="11" t="s">
        <v>12111</v>
      </c>
      <c r="P5040" s="11" t="s">
        <v>18191</v>
      </c>
      <c r="Q5040" s="11" t="s">
        <v>16866</v>
      </c>
      <c r="R5040" s="11" t="s">
        <v>12112</v>
      </c>
      <c r="S5040" s="11" t="s">
        <v>8421</v>
      </c>
      <c r="T5040" s="13"/>
      <c r="U5040" s="13"/>
      <c r="V5040" s="13"/>
      <c r="W5040" s="11" t="s">
        <v>18191</v>
      </c>
      <c r="Y5040" s="13"/>
      <c r="Z5040" s="13"/>
      <c r="AA5040" s="11" t="s">
        <v>151</v>
      </c>
      <c r="AB5040" s="13"/>
      <c r="AC5040" s="13"/>
      <c r="AD5040" s="11" t="s">
        <v>12112</v>
      </c>
      <c r="AF5040" s="13"/>
      <c r="AG5040" s="11" t="s">
        <v>152</v>
      </c>
      <c r="AH5040" s="11" t="s">
        <v>18192</v>
      </c>
      <c r="AJ5040" s="13"/>
      <c r="AK5040" s="13"/>
      <c r="AL5040" s="13"/>
      <c r="AM5040" s="11" t="s">
        <v>18193</v>
      </c>
      <c r="AO5040" s="13"/>
      <c r="AP5040" s="11" t="s">
        <v>18188</v>
      </c>
      <c r="AR5040" s="13"/>
      <c r="AS5040" s="13"/>
      <c r="AT5040" s="12" t="b">
        <v>1</v>
      </c>
      <c r="AU5040" s="13"/>
      <c r="AV5040" s="17">
        <v>45940.0</v>
      </c>
      <c r="AW5040" s="13"/>
      <c r="AX5040" s="14" t="s">
        <v>155</v>
      </c>
      <c r="AY5040" s="13"/>
      <c r="AZ5040" s="14">
        <v>3931.0</v>
      </c>
      <c r="BA5040" s="13"/>
    </row>
    <row r="5041">
      <c r="A5041" s="11" t="s">
        <v>18194</v>
      </c>
      <c r="B5041" s="11">
        <v>13089.0</v>
      </c>
      <c r="C5041" s="12" t="b">
        <v>0</v>
      </c>
      <c r="D5041" s="12" t="b">
        <v>1</v>
      </c>
      <c r="E5041" s="12" t="b">
        <v>0</v>
      </c>
      <c r="F5041" s="12" t="b">
        <v>0</v>
      </c>
      <c r="G5041" s="12" t="b">
        <v>0</v>
      </c>
      <c r="H5041" s="12" t="b">
        <v>0</v>
      </c>
      <c r="I5041" s="13"/>
      <c r="J5041" s="13"/>
      <c r="K5041" s="12" t="b">
        <v>0</v>
      </c>
      <c r="L5041" s="14" t="s">
        <v>1190</v>
      </c>
      <c r="M5041" s="11" t="s">
        <v>12109</v>
      </c>
      <c r="N5041" s="11" t="s">
        <v>18195</v>
      </c>
      <c r="O5041" s="11" t="s">
        <v>17872</v>
      </c>
      <c r="P5041" s="11" t="s">
        <v>18123</v>
      </c>
      <c r="Q5041" s="11" t="s">
        <v>16866</v>
      </c>
      <c r="R5041" s="11" t="s">
        <v>17873</v>
      </c>
      <c r="S5041" s="11" t="s">
        <v>17874</v>
      </c>
      <c r="V5041" s="13"/>
      <c r="W5041" s="11" t="s">
        <v>18123</v>
      </c>
      <c r="Z5041" s="13"/>
      <c r="AA5041" s="11" t="s">
        <v>151</v>
      </c>
      <c r="AB5041" s="13"/>
      <c r="AC5041" s="13"/>
      <c r="AD5041" s="11" t="s">
        <v>17873</v>
      </c>
      <c r="AE5041" s="13"/>
      <c r="AF5041" s="13"/>
      <c r="AG5041" s="11" t="s">
        <v>152</v>
      </c>
      <c r="AH5041" s="11" t="s">
        <v>18124</v>
      </c>
      <c r="AJ5041" s="13"/>
      <c r="AK5041" s="13"/>
      <c r="AL5041" s="13"/>
      <c r="AM5041" s="11" t="s">
        <v>18196</v>
      </c>
      <c r="AO5041" s="13"/>
      <c r="AP5041" s="11" t="s">
        <v>18194</v>
      </c>
      <c r="AR5041" s="13"/>
      <c r="AS5041" s="13"/>
      <c r="AT5041" s="12" t="b">
        <v>1</v>
      </c>
      <c r="AU5041" s="13"/>
      <c r="AV5041" s="17">
        <v>45940.0</v>
      </c>
      <c r="AW5041" s="13"/>
      <c r="AX5041" s="14" t="s">
        <v>155</v>
      </c>
      <c r="AY5041" s="13"/>
      <c r="AZ5041" s="14">
        <v>3587.0</v>
      </c>
      <c r="BA5041" s="13"/>
    </row>
    <row r="5042">
      <c r="A5042" s="11" t="s">
        <v>18197</v>
      </c>
      <c r="B5042" s="11">
        <v>13092.0</v>
      </c>
      <c r="C5042" s="12" t="b">
        <v>0</v>
      </c>
      <c r="D5042" s="12" t="b">
        <v>0</v>
      </c>
      <c r="E5042" s="12" t="b">
        <v>0</v>
      </c>
      <c r="F5042" s="12" t="b">
        <v>0</v>
      </c>
      <c r="G5042" s="12" t="b">
        <v>0</v>
      </c>
      <c r="H5042" s="12" t="b">
        <v>0</v>
      </c>
      <c r="I5042" s="13"/>
      <c r="J5042" s="13"/>
      <c r="K5042" s="12" t="b">
        <v>0</v>
      </c>
      <c r="L5042" s="14" t="s">
        <v>18174</v>
      </c>
      <c r="M5042" s="11" t="s">
        <v>16900</v>
      </c>
      <c r="N5042" s="11" t="s">
        <v>18198</v>
      </c>
      <c r="O5042" s="11" t="s">
        <v>17604</v>
      </c>
      <c r="P5042" s="11" t="s">
        <v>18176</v>
      </c>
      <c r="Q5042" s="11" t="s">
        <v>16866</v>
      </c>
      <c r="R5042" s="11" t="s">
        <v>17606</v>
      </c>
      <c r="S5042" s="11" t="s">
        <v>7979</v>
      </c>
      <c r="U5042" s="13"/>
      <c r="V5042" s="13"/>
      <c r="W5042" s="11" t="s">
        <v>18176</v>
      </c>
      <c r="AA5042" s="11" t="s">
        <v>215</v>
      </c>
      <c r="AB5042" s="13"/>
      <c r="AC5042" s="13"/>
      <c r="AD5042" s="11" t="s">
        <v>17606</v>
      </c>
      <c r="AF5042" s="13"/>
      <c r="AG5042" s="11" t="s">
        <v>152</v>
      </c>
      <c r="AH5042" s="11" t="s">
        <v>18177</v>
      </c>
      <c r="AJ5042" s="13"/>
      <c r="AK5042" s="13"/>
      <c r="AL5042" s="13"/>
      <c r="AM5042" s="11" t="s">
        <v>18199</v>
      </c>
      <c r="AO5042" s="13"/>
      <c r="AP5042" s="11" t="s">
        <v>18197</v>
      </c>
      <c r="AR5042" s="13"/>
      <c r="AS5042" s="13"/>
      <c r="AT5042" s="12" t="b">
        <v>1</v>
      </c>
      <c r="AU5042" s="13"/>
      <c r="AV5042" s="17">
        <v>45940.0</v>
      </c>
      <c r="AW5042" s="13"/>
      <c r="AX5042" s="14" t="s">
        <v>155</v>
      </c>
      <c r="AY5042" s="13"/>
      <c r="AZ5042" s="14">
        <v>3873.0</v>
      </c>
      <c r="BA5042" s="13"/>
    </row>
    <row r="5043">
      <c r="A5043" s="11" t="s">
        <v>18200</v>
      </c>
      <c r="B5043" s="11">
        <v>13096.0</v>
      </c>
      <c r="C5043" s="12" t="b">
        <v>0</v>
      </c>
      <c r="D5043" s="12" t="b">
        <v>1</v>
      </c>
      <c r="E5043" s="12" t="b">
        <v>0</v>
      </c>
      <c r="F5043" s="12" t="b">
        <v>0</v>
      </c>
      <c r="G5043" s="12" t="b">
        <v>0</v>
      </c>
      <c r="H5043" s="12" t="b">
        <v>0</v>
      </c>
      <c r="I5043" s="13"/>
      <c r="J5043" s="13"/>
      <c r="K5043" s="12" t="b">
        <v>0</v>
      </c>
      <c r="L5043" s="14" t="s">
        <v>1288</v>
      </c>
      <c r="M5043" s="11" t="s">
        <v>4740</v>
      </c>
      <c r="N5043" s="11" t="s">
        <v>18201</v>
      </c>
      <c r="O5043" s="11" t="s">
        <v>18202</v>
      </c>
      <c r="P5043" s="11" t="s">
        <v>18203</v>
      </c>
      <c r="Q5043" s="11" t="s">
        <v>1051</v>
      </c>
      <c r="R5043" s="11" t="s">
        <v>18204</v>
      </c>
      <c r="S5043" s="11" t="s">
        <v>18205</v>
      </c>
      <c r="U5043" s="13"/>
      <c r="V5043" s="13"/>
      <c r="W5043" s="11" t="s">
        <v>18203</v>
      </c>
      <c r="AA5043" s="11" t="s">
        <v>151</v>
      </c>
      <c r="AB5043" s="13"/>
      <c r="AC5043" s="13"/>
      <c r="AD5043" s="11" t="s">
        <v>18204</v>
      </c>
      <c r="AF5043" s="13"/>
      <c r="AG5043" s="11" t="s">
        <v>152</v>
      </c>
      <c r="AH5043" s="11" t="s">
        <v>18206</v>
      </c>
      <c r="AJ5043" s="13"/>
      <c r="AK5043" s="13"/>
      <c r="AL5043" s="13"/>
      <c r="AM5043" s="11" t="s">
        <v>18207</v>
      </c>
      <c r="AO5043" s="13"/>
      <c r="AP5043" s="11" t="s">
        <v>18200</v>
      </c>
      <c r="AR5043" s="13"/>
      <c r="AS5043" s="13"/>
      <c r="AT5043" s="12" t="b">
        <v>1</v>
      </c>
      <c r="AU5043" s="13"/>
      <c r="AV5043" s="17">
        <v>45940.0</v>
      </c>
      <c r="AW5043" s="13"/>
      <c r="AX5043" s="14" t="s">
        <v>155</v>
      </c>
      <c r="AY5043" s="13"/>
      <c r="AZ5043" s="14">
        <v>3572.0</v>
      </c>
      <c r="BA5043" s="13"/>
    </row>
    <row r="5044">
      <c r="A5044" s="11" t="s">
        <v>18208</v>
      </c>
      <c r="B5044" s="11">
        <v>13098.0</v>
      </c>
      <c r="C5044" s="12" t="b">
        <v>1</v>
      </c>
      <c r="D5044" s="12" t="b">
        <v>0</v>
      </c>
      <c r="E5044" s="12" t="b">
        <v>0</v>
      </c>
      <c r="F5044" s="12" t="b">
        <v>0</v>
      </c>
      <c r="G5044" s="12" t="b">
        <v>0</v>
      </c>
      <c r="H5044" s="12" t="b">
        <v>0</v>
      </c>
      <c r="I5044" s="13"/>
      <c r="J5044" s="13"/>
      <c r="K5044" s="12" t="b">
        <v>0</v>
      </c>
      <c r="L5044" s="14" t="s">
        <v>1287</v>
      </c>
      <c r="M5044" s="11" t="s">
        <v>189</v>
      </c>
      <c r="N5044" s="11" t="s">
        <v>18209</v>
      </c>
      <c r="O5044" s="11" t="s">
        <v>18210</v>
      </c>
      <c r="P5044" s="11" t="s">
        <v>18092</v>
      </c>
      <c r="Q5044" s="11" t="s">
        <v>3705</v>
      </c>
      <c r="R5044" s="11" t="s">
        <v>18211</v>
      </c>
      <c r="S5044" s="11" t="s">
        <v>18212</v>
      </c>
      <c r="W5044" s="11" t="s">
        <v>18092</v>
      </c>
      <c r="AA5044" s="11" t="s">
        <v>151</v>
      </c>
      <c r="AB5044" s="13"/>
      <c r="AC5044" s="13"/>
      <c r="AD5044" s="11" t="s">
        <v>18211</v>
      </c>
      <c r="AF5044" s="13"/>
      <c r="AG5044" s="11" t="s">
        <v>152</v>
      </c>
      <c r="AH5044" s="11" t="s">
        <v>18093</v>
      </c>
      <c r="AJ5044" s="13"/>
      <c r="AK5044" s="13"/>
      <c r="AL5044" s="13"/>
      <c r="AM5044" s="11" t="s">
        <v>18213</v>
      </c>
      <c r="AO5044" s="13"/>
      <c r="AP5044" s="11" t="s">
        <v>18208</v>
      </c>
      <c r="AR5044" s="13"/>
      <c r="AS5044" s="13"/>
      <c r="AT5044" s="12" t="b">
        <v>1</v>
      </c>
      <c r="AU5044" s="13"/>
      <c r="AV5044" s="17">
        <v>45940.0</v>
      </c>
      <c r="AW5044" s="13"/>
      <c r="AX5044" s="14" t="s">
        <v>155</v>
      </c>
      <c r="AY5044" s="13"/>
      <c r="AZ5044" s="14">
        <v>3580.0</v>
      </c>
      <c r="BA5044" s="13"/>
    </row>
    <row r="5045">
      <c r="A5045" s="11" t="s">
        <v>18214</v>
      </c>
      <c r="B5045" s="11">
        <v>13105.0</v>
      </c>
      <c r="C5045" s="12" t="b">
        <v>1</v>
      </c>
      <c r="D5045" s="12" t="b">
        <v>0</v>
      </c>
      <c r="E5045" s="12" t="b">
        <v>0</v>
      </c>
      <c r="F5045" s="12" t="b">
        <v>0</v>
      </c>
      <c r="G5045" s="12" t="b">
        <v>0</v>
      </c>
      <c r="H5045" s="12" t="b">
        <v>0</v>
      </c>
      <c r="I5045" s="13"/>
      <c r="J5045" s="13"/>
      <c r="K5045" s="12" t="b">
        <v>0</v>
      </c>
      <c r="L5045" s="14" t="s">
        <v>1287</v>
      </c>
      <c r="M5045" s="11" t="s">
        <v>4740</v>
      </c>
      <c r="N5045" s="11" t="s">
        <v>18215</v>
      </c>
      <c r="O5045" s="11" t="s">
        <v>17534</v>
      </c>
      <c r="P5045" s="11" t="s">
        <v>18092</v>
      </c>
      <c r="Q5045" s="11" t="s">
        <v>3705</v>
      </c>
      <c r="R5045" s="11" t="s">
        <v>17535</v>
      </c>
      <c r="S5045" s="11" t="s">
        <v>17536</v>
      </c>
      <c r="V5045" s="13"/>
      <c r="W5045" s="11" t="s">
        <v>18092</v>
      </c>
      <c r="AA5045" s="11" t="s">
        <v>151</v>
      </c>
      <c r="AB5045" s="13"/>
      <c r="AC5045" s="13"/>
      <c r="AD5045" s="11" t="s">
        <v>17535</v>
      </c>
      <c r="AF5045" s="13"/>
      <c r="AG5045" s="11" t="s">
        <v>152</v>
      </c>
      <c r="AH5045" s="11" t="s">
        <v>18093</v>
      </c>
      <c r="AJ5045" s="13"/>
      <c r="AK5045" s="13"/>
      <c r="AL5045" s="13"/>
      <c r="AM5045" s="11" t="s">
        <v>18216</v>
      </c>
      <c r="AO5045" s="13"/>
      <c r="AP5045" s="11" t="s">
        <v>18214</v>
      </c>
      <c r="AR5045" s="13"/>
      <c r="AS5045" s="13"/>
      <c r="AT5045" s="12" t="b">
        <v>1</v>
      </c>
      <c r="AU5045" s="13"/>
      <c r="AV5045" s="17">
        <v>45940.0</v>
      </c>
      <c r="AW5045" s="13"/>
      <c r="AX5045" s="14" t="s">
        <v>155</v>
      </c>
      <c r="AY5045" s="13"/>
      <c r="AZ5045" s="14">
        <v>3581.0</v>
      </c>
      <c r="BA5045" s="13"/>
    </row>
    <row r="5046">
      <c r="A5046" s="11" t="s">
        <v>18217</v>
      </c>
      <c r="B5046" s="11">
        <v>13106.0</v>
      </c>
      <c r="C5046" s="12" t="b">
        <v>1</v>
      </c>
      <c r="D5046" s="12" t="b">
        <v>1</v>
      </c>
      <c r="E5046" s="12" t="b">
        <v>0</v>
      </c>
      <c r="F5046" s="12" t="b">
        <v>0</v>
      </c>
      <c r="G5046" s="12" t="b">
        <v>1</v>
      </c>
      <c r="H5046" s="12" t="b">
        <v>0</v>
      </c>
      <c r="I5046" s="13"/>
      <c r="J5046" s="13"/>
      <c r="K5046" s="12" t="b">
        <v>0</v>
      </c>
      <c r="L5046" s="14" t="s">
        <v>1190</v>
      </c>
      <c r="M5046" s="11" t="s">
        <v>8145</v>
      </c>
      <c r="N5046" s="11" t="s">
        <v>18218</v>
      </c>
      <c r="O5046" s="11" t="s">
        <v>13029</v>
      </c>
      <c r="P5046" s="11" t="s">
        <v>18123</v>
      </c>
      <c r="Q5046" s="11" t="s">
        <v>16866</v>
      </c>
      <c r="R5046" s="11" t="s">
        <v>13030</v>
      </c>
      <c r="S5046" s="11" t="s">
        <v>13031</v>
      </c>
      <c r="U5046" s="13"/>
      <c r="V5046" s="13"/>
      <c r="W5046" s="11" t="s">
        <v>18123</v>
      </c>
      <c r="Z5046" s="13"/>
      <c r="AA5046" s="11" t="s">
        <v>151</v>
      </c>
      <c r="AB5046" s="13"/>
      <c r="AC5046" s="13"/>
      <c r="AD5046" s="11" t="s">
        <v>13030</v>
      </c>
      <c r="AE5046" s="13"/>
      <c r="AF5046" s="13"/>
      <c r="AG5046" s="11" t="s">
        <v>152</v>
      </c>
      <c r="AH5046" s="11" t="s">
        <v>18124</v>
      </c>
      <c r="AJ5046" s="13"/>
      <c r="AK5046" s="13"/>
      <c r="AL5046" s="13"/>
      <c r="AM5046" s="11" t="s">
        <v>18219</v>
      </c>
      <c r="AO5046" s="13"/>
      <c r="AP5046" s="11" t="s">
        <v>18217</v>
      </c>
      <c r="AR5046" s="13"/>
      <c r="AS5046" s="13"/>
      <c r="AT5046" s="12" t="b">
        <v>1</v>
      </c>
      <c r="AU5046" s="13"/>
      <c r="AV5046" s="17">
        <v>45940.0</v>
      </c>
      <c r="AW5046" s="13"/>
      <c r="AX5046" s="14" t="s">
        <v>155</v>
      </c>
      <c r="AY5046" s="13"/>
      <c r="AZ5046" s="14">
        <v>3592.0</v>
      </c>
      <c r="BA5046" s="13"/>
    </row>
    <row r="5047">
      <c r="A5047" s="11" t="s">
        <v>18220</v>
      </c>
      <c r="B5047" s="11">
        <v>13107.0</v>
      </c>
      <c r="C5047" s="12" t="b">
        <v>1</v>
      </c>
      <c r="D5047" s="12" t="b">
        <v>0</v>
      </c>
      <c r="E5047" s="12" t="b">
        <v>0</v>
      </c>
      <c r="F5047" s="12" t="b">
        <v>0</v>
      </c>
      <c r="G5047" s="12" t="b">
        <v>0</v>
      </c>
      <c r="H5047" s="12" t="b">
        <v>0</v>
      </c>
      <c r="I5047" s="13"/>
      <c r="J5047" s="13"/>
      <c r="K5047" s="12" t="b">
        <v>0</v>
      </c>
      <c r="L5047" s="14" t="s">
        <v>18221</v>
      </c>
      <c r="M5047" s="11" t="s">
        <v>12109</v>
      </c>
      <c r="N5047" s="11" t="s">
        <v>18222</v>
      </c>
      <c r="O5047" s="11" t="s">
        <v>18077</v>
      </c>
      <c r="P5047" s="11" t="s">
        <v>18223</v>
      </c>
      <c r="Q5047" s="11" t="s">
        <v>17095</v>
      </c>
      <c r="R5047" s="11" t="s">
        <v>18078</v>
      </c>
      <c r="S5047" s="11" t="s">
        <v>18079</v>
      </c>
      <c r="U5047" s="13"/>
      <c r="V5047" s="13"/>
      <c r="W5047" s="11" t="s">
        <v>18223</v>
      </c>
      <c r="AA5047" s="11" t="s">
        <v>151</v>
      </c>
      <c r="AB5047" s="13"/>
      <c r="AC5047" s="13"/>
      <c r="AD5047" s="11" t="s">
        <v>18078</v>
      </c>
      <c r="AE5047" s="13"/>
      <c r="AF5047" s="13"/>
      <c r="AG5047" s="11" t="s">
        <v>152</v>
      </c>
      <c r="AH5047" s="11" t="s">
        <v>18224</v>
      </c>
      <c r="AJ5047" s="13"/>
      <c r="AK5047" s="13"/>
      <c r="AL5047" s="13"/>
      <c r="AM5047" s="11" t="s">
        <v>18225</v>
      </c>
      <c r="AO5047" s="13"/>
      <c r="AP5047" s="11" t="s">
        <v>18220</v>
      </c>
      <c r="AR5047" s="13"/>
      <c r="AS5047" s="13"/>
      <c r="AT5047" s="12" t="b">
        <v>1</v>
      </c>
      <c r="AU5047" s="13"/>
      <c r="AV5047" s="17">
        <v>45940.0</v>
      </c>
      <c r="AW5047" s="13"/>
      <c r="AX5047" s="14" t="s">
        <v>155</v>
      </c>
      <c r="AY5047" s="13"/>
      <c r="AZ5047" s="14">
        <v>3878.0</v>
      </c>
      <c r="BA5047" s="13"/>
    </row>
    <row r="5048">
      <c r="A5048" s="11" t="s">
        <v>18226</v>
      </c>
      <c r="B5048" s="11">
        <v>13109.0</v>
      </c>
      <c r="C5048" s="12" t="b">
        <v>1</v>
      </c>
      <c r="D5048" s="12" t="b">
        <v>1</v>
      </c>
      <c r="E5048" s="12" t="b">
        <v>0</v>
      </c>
      <c r="F5048" s="12" t="b">
        <v>0</v>
      </c>
      <c r="G5048" s="12" t="b">
        <v>0</v>
      </c>
      <c r="H5048" s="12" t="b">
        <v>0</v>
      </c>
      <c r="I5048" s="13"/>
      <c r="J5048" s="13"/>
      <c r="K5048" s="12" t="b">
        <v>0</v>
      </c>
      <c r="L5048" s="14" t="s">
        <v>18221</v>
      </c>
      <c r="M5048" s="11" t="s">
        <v>12109</v>
      </c>
      <c r="N5048" s="11" t="s">
        <v>18227</v>
      </c>
      <c r="O5048" s="11" t="s">
        <v>17872</v>
      </c>
      <c r="P5048" s="11" t="s">
        <v>18223</v>
      </c>
      <c r="Q5048" s="11" t="s">
        <v>17095</v>
      </c>
      <c r="R5048" s="11" t="s">
        <v>17873</v>
      </c>
      <c r="S5048" s="11" t="s">
        <v>17874</v>
      </c>
      <c r="V5048" s="13"/>
      <c r="W5048" s="11" t="s">
        <v>18223</v>
      </c>
      <c r="AA5048" s="11" t="s">
        <v>151</v>
      </c>
      <c r="AB5048" s="13"/>
      <c r="AC5048" s="13"/>
      <c r="AD5048" s="11" t="s">
        <v>17873</v>
      </c>
      <c r="AE5048" s="13"/>
      <c r="AF5048" s="13"/>
      <c r="AG5048" s="11" t="s">
        <v>152</v>
      </c>
      <c r="AH5048" s="11" t="s">
        <v>18224</v>
      </c>
      <c r="AJ5048" s="13"/>
      <c r="AK5048" s="13"/>
      <c r="AL5048" s="13"/>
      <c r="AM5048" s="11" t="s">
        <v>18228</v>
      </c>
      <c r="AO5048" s="13"/>
      <c r="AP5048" s="11" t="s">
        <v>18226</v>
      </c>
      <c r="AR5048" s="13"/>
      <c r="AS5048" s="13"/>
      <c r="AT5048" s="12" t="b">
        <v>1</v>
      </c>
      <c r="AU5048" s="13"/>
      <c r="AV5048" s="17">
        <v>45940.0</v>
      </c>
      <c r="AW5048" s="13"/>
      <c r="AX5048" s="14" t="s">
        <v>155</v>
      </c>
      <c r="AY5048" s="13"/>
      <c r="AZ5048" s="14">
        <v>3879.0</v>
      </c>
      <c r="BA5048" s="13"/>
    </row>
    <row r="5049">
      <c r="A5049" s="11" t="s">
        <v>18229</v>
      </c>
      <c r="B5049" s="11">
        <v>13110.0</v>
      </c>
      <c r="C5049" s="12" t="b">
        <v>1</v>
      </c>
      <c r="D5049" s="12" t="b">
        <v>0</v>
      </c>
      <c r="E5049" s="12" t="b">
        <v>0</v>
      </c>
      <c r="F5049" s="12" t="b">
        <v>0</v>
      </c>
      <c r="G5049" s="12" t="b">
        <v>0</v>
      </c>
      <c r="H5049" s="12" t="b">
        <v>0</v>
      </c>
      <c r="I5049" s="13"/>
      <c r="J5049" s="13"/>
      <c r="K5049" s="12" t="b">
        <v>0</v>
      </c>
      <c r="L5049" s="14" t="s">
        <v>18221</v>
      </c>
      <c r="M5049" s="11" t="s">
        <v>12729</v>
      </c>
      <c r="N5049" s="11" t="s">
        <v>18230</v>
      </c>
      <c r="O5049" s="11" t="s">
        <v>18169</v>
      </c>
      <c r="P5049" s="11" t="s">
        <v>18223</v>
      </c>
      <c r="Q5049" s="11" t="s">
        <v>17095</v>
      </c>
      <c r="R5049" s="11" t="s">
        <v>18170</v>
      </c>
      <c r="S5049" s="11" t="s">
        <v>18171</v>
      </c>
      <c r="V5049" s="13"/>
      <c r="W5049" s="11" t="s">
        <v>18223</v>
      </c>
      <c r="AA5049" s="11" t="s">
        <v>151</v>
      </c>
      <c r="AB5049" s="13"/>
      <c r="AC5049" s="13"/>
      <c r="AD5049" s="11" t="s">
        <v>18170</v>
      </c>
      <c r="AF5049" s="13"/>
      <c r="AG5049" s="11" t="s">
        <v>152</v>
      </c>
      <c r="AH5049" s="11" t="s">
        <v>18224</v>
      </c>
      <c r="AJ5049" s="13"/>
      <c r="AK5049" s="13"/>
      <c r="AL5049" s="13"/>
      <c r="AM5049" s="11" t="s">
        <v>18231</v>
      </c>
      <c r="AO5049" s="13"/>
      <c r="AP5049" s="11" t="s">
        <v>18229</v>
      </c>
      <c r="AR5049" s="13"/>
      <c r="AS5049" s="13"/>
      <c r="AT5049" s="12" t="b">
        <v>1</v>
      </c>
      <c r="AU5049" s="13"/>
      <c r="AV5049" s="17">
        <v>45940.0</v>
      </c>
      <c r="AW5049" s="13"/>
      <c r="AX5049" s="14" t="s">
        <v>155</v>
      </c>
      <c r="AY5049" s="13"/>
      <c r="AZ5049" s="14">
        <v>3880.0</v>
      </c>
      <c r="BA5049" s="13"/>
    </row>
    <row r="5050">
      <c r="A5050" s="11" t="s">
        <v>18232</v>
      </c>
      <c r="B5050" s="11">
        <v>13114.0</v>
      </c>
      <c r="C5050" s="12" t="b">
        <v>1</v>
      </c>
      <c r="D5050" s="12" t="b">
        <v>1</v>
      </c>
      <c r="E5050" s="12" t="b">
        <v>0</v>
      </c>
      <c r="F5050" s="12" t="b">
        <v>0</v>
      </c>
      <c r="G5050" s="12" t="b">
        <v>0</v>
      </c>
      <c r="H5050" s="12" t="b">
        <v>0</v>
      </c>
      <c r="I5050" s="13"/>
      <c r="J5050" s="13"/>
      <c r="K5050" s="12" t="b">
        <v>0</v>
      </c>
      <c r="L5050" s="15">
        <v>44870.0</v>
      </c>
      <c r="M5050" s="11" t="s">
        <v>1214</v>
      </c>
      <c r="N5050" s="11" t="s">
        <v>18233</v>
      </c>
      <c r="O5050" s="11" t="s">
        <v>14078</v>
      </c>
      <c r="P5050" s="11" t="s">
        <v>18234</v>
      </c>
      <c r="Q5050" s="11" t="s">
        <v>3705</v>
      </c>
      <c r="R5050" s="11" t="s">
        <v>14079</v>
      </c>
      <c r="S5050" s="11" t="s">
        <v>9607</v>
      </c>
      <c r="U5050" s="13"/>
      <c r="V5050" s="13"/>
      <c r="W5050" s="11" t="s">
        <v>18234</v>
      </c>
      <c r="Z5050" s="13"/>
      <c r="AA5050" s="11" t="s">
        <v>151</v>
      </c>
      <c r="AB5050" s="13"/>
      <c r="AC5050" s="13"/>
      <c r="AD5050" s="11" t="s">
        <v>14079</v>
      </c>
      <c r="AF5050" s="13"/>
      <c r="AG5050" s="11" t="s">
        <v>152</v>
      </c>
      <c r="AH5050" s="11" t="s">
        <v>18235</v>
      </c>
      <c r="AJ5050" s="13"/>
      <c r="AK5050" s="13"/>
      <c r="AL5050" s="14">
        <v>3.5</v>
      </c>
      <c r="AM5050" s="11" t="s">
        <v>18236</v>
      </c>
      <c r="AO5050" s="13"/>
      <c r="AP5050" s="11" t="s">
        <v>18232</v>
      </c>
      <c r="AR5050" s="13"/>
      <c r="AS5050" s="13"/>
      <c r="AT5050" s="12" t="b">
        <v>1</v>
      </c>
      <c r="AU5050" s="13"/>
      <c r="AV5050" s="17">
        <v>45940.0</v>
      </c>
      <c r="AW5050" s="13"/>
      <c r="AX5050" s="14" t="s">
        <v>155</v>
      </c>
      <c r="AY5050" s="13"/>
      <c r="AZ5050" s="14">
        <v>3898.0</v>
      </c>
      <c r="BA5050" s="13"/>
    </row>
    <row r="5051">
      <c r="A5051" s="11" t="s">
        <v>18237</v>
      </c>
      <c r="B5051" s="11">
        <v>13115.0</v>
      </c>
      <c r="C5051" s="12" t="b">
        <v>1</v>
      </c>
      <c r="D5051" s="12" t="b">
        <v>1</v>
      </c>
      <c r="E5051" s="12" t="b">
        <v>0</v>
      </c>
      <c r="F5051" s="12" t="b">
        <v>0</v>
      </c>
      <c r="G5051" s="12" t="b">
        <v>0</v>
      </c>
      <c r="H5051" s="12" t="b">
        <v>0</v>
      </c>
      <c r="I5051" s="13"/>
      <c r="J5051" s="13"/>
      <c r="K5051" s="12" t="b">
        <v>0</v>
      </c>
      <c r="L5051" s="15">
        <v>44870.0</v>
      </c>
      <c r="M5051" s="11" t="s">
        <v>8145</v>
      </c>
      <c r="N5051" s="11" t="s">
        <v>18238</v>
      </c>
      <c r="O5051" s="11" t="s">
        <v>18239</v>
      </c>
      <c r="P5051" s="11" t="s">
        <v>18234</v>
      </c>
      <c r="Q5051" s="11" t="s">
        <v>3705</v>
      </c>
      <c r="R5051" s="11" t="s">
        <v>18240</v>
      </c>
      <c r="S5051" s="11" t="s">
        <v>18241</v>
      </c>
      <c r="U5051" s="13"/>
      <c r="V5051" s="13"/>
      <c r="W5051" s="11" t="s">
        <v>18234</v>
      </c>
      <c r="Z5051" s="13"/>
      <c r="AA5051" s="11" t="s">
        <v>151</v>
      </c>
      <c r="AB5051" s="13"/>
      <c r="AC5051" s="13"/>
      <c r="AD5051" s="11" t="s">
        <v>18240</v>
      </c>
      <c r="AE5051" s="13"/>
      <c r="AF5051" s="13"/>
      <c r="AG5051" s="11" t="s">
        <v>152</v>
      </c>
      <c r="AH5051" s="11" t="s">
        <v>18235</v>
      </c>
      <c r="AJ5051" s="13"/>
      <c r="AK5051" s="13"/>
      <c r="AL5051" s="13"/>
      <c r="AM5051" s="11" t="s">
        <v>18242</v>
      </c>
      <c r="AO5051" s="13"/>
      <c r="AP5051" s="11" t="s">
        <v>18237</v>
      </c>
      <c r="AR5051" s="13"/>
      <c r="AS5051" s="13"/>
      <c r="AT5051" s="12" t="b">
        <v>1</v>
      </c>
      <c r="AU5051" s="13"/>
      <c r="AV5051" s="17">
        <v>45940.0</v>
      </c>
      <c r="AW5051" s="13"/>
      <c r="AX5051" s="14" t="s">
        <v>155</v>
      </c>
      <c r="AY5051" s="13"/>
      <c r="AZ5051" s="14">
        <v>3899.0</v>
      </c>
      <c r="BA5051" s="13"/>
    </row>
    <row r="5052">
      <c r="A5052" s="11" t="s">
        <v>18243</v>
      </c>
      <c r="B5052" s="11">
        <v>13116.0</v>
      </c>
      <c r="C5052" s="12" t="b">
        <v>1</v>
      </c>
      <c r="D5052" s="12" t="b">
        <v>1</v>
      </c>
      <c r="E5052" s="12" t="b">
        <v>0</v>
      </c>
      <c r="F5052" s="12" t="b">
        <v>0</v>
      </c>
      <c r="G5052" s="12" t="b">
        <v>0</v>
      </c>
      <c r="H5052" s="12" t="b">
        <v>0</v>
      </c>
      <c r="I5052" s="13"/>
      <c r="J5052" s="13"/>
      <c r="K5052" s="12" t="b">
        <v>0</v>
      </c>
      <c r="L5052" s="14" t="s">
        <v>1287</v>
      </c>
      <c r="M5052" s="11" t="s">
        <v>4740</v>
      </c>
      <c r="N5052" s="11" t="s">
        <v>18244</v>
      </c>
      <c r="O5052" s="11" t="s">
        <v>17579</v>
      </c>
      <c r="P5052" s="11" t="s">
        <v>18092</v>
      </c>
      <c r="Q5052" s="11" t="s">
        <v>3705</v>
      </c>
      <c r="R5052" s="11" t="s">
        <v>17580</v>
      </c>
      <c r="S5052" s="11" t="s">
        <v>17581</v>
      </c>
      <c r="V5052" s="13"/>
      <c r="W5052" s="11" t="s">
        <v>18092</v>
      </c>
      <c r="AA5052" s="11" t="s">
        <v>151</v>
      </c>
      <c r="AB5052" s="13"/>
      <c r="AC5052" s="13"/>
      <c r="AD5052" s="11" t="s">
        <v>17580</v>
      </c>
      <c r="AF5052" s="13"/>
      <c r="AG5052" s="11" t="s">
        <v>152</v>
      </c>
      <c r="AH5052" s="11" t="s">
        <v>18093</v>
      </c>
      <c r="AJ5052" s="13"/>
      <c r="AK5052" s="13"/>
      <c r="AL5052" s="13"/>
      <c r="AM5052" s="11" t="s">
        <v>18245</v>
      </c>
      <c r="AO5052" s="13"/>
      <c r="AP5052" s="11" t="s">
        <v>18243</v>
      </c>
      <c r="AR5052" s="13"/>
      <c r="AS5052" s="13"/>
      <c r="AT5052" s="12" t="b">
        <v>1</v>
      </c>
      <c r="AU5052" s="13"/>
      <c r="AV5052" s="17">
        <v>45940.0</v>
      </c>
      <c r="AW5052" s="13"/>
      <c r="AX5052" s="14" t="s">
        <v>155</v>
      </c>
      <c r="AY5052" s="13"/>
      <c r="AZ5052" s="14">
        <v>3582.0</v>
      </c>
      <c r="BA5052" s="13"/>
    </row>
    <row r="5053">
      <c r="A5053" s="11" t="s">
        <v>18246</v>
      </c>
      <c r="B5053" s="11">
        <v>13118.0</v>
      </c>
      <c r="C5053" s="12" t="b">
        <v>1</v>
      </c>
      <c r="D5053" s="12" t="b">
        <v>0</v>
      </c>
      <c r="E5053" s="12" t="b">
        <v>0</v>
      </c>
      <c r="F5053" s="12" t="b">
        <v>0</v>
      </c>
      <c r="G5053" s="12" t="b">
        <v>0</v>
      </c>
      <c r="H5053" s="12" t="b">
        <v>0</v>
      </c>
      <c r="I5053" s="13"/>
      <c r="J5053" s="13"/>
      <c r="K5053" s="12" t="b">
        <v>0</v>
      </c>
      <c r="L5053" s="14" t="s">
        <v>1287</v>
      </c>
      <c r="M5053" s="11" t="s">
        <v>4740</v>
      </c>
      <c r="N5053" s="11" t="s">
        <v>18247</v>
      </c>
      <c r="O5053" s="11" t="s">
        <v>18248</v>
      </c>
      <c r="P5053" s="11" t="s">
        <v>18092</v>
      </c>
      <c r="Q5053" s="11" t="s">
        <v>3705</v>
      </c>
      <c r="R5053" s="11" t="s">
        <v>18249</v>
      </c>
      <c r="S5053" s="11" t="s">
        <v>17696</v>
      </c>
      <c r="V5053" s="13"/>
      <c r="W5053" s="11" t="s">
        <v>18092</v>
      </c>
      <c r="AA5053" s="11" t="s">
        <v>151</v>
      </c>
      <c r="AB5053" s="13"/>
      <c r="AC5053" s="13"/>
      <c r="AD5053" s="11" t="s">
        <v>18249</v>
      </c>
      <c r="AF5053" s="13"/>
      <c r="AG5053" s="11" t="s">
        <v>152</v>
      </c>
      <c r="AH5053" s="11" t="s">
        <v>18093</v>
      </c>
      <c r="AJ5053" s="13"/>
      <c r="AK5053" s="13"/>
      <c r="AL5053" s="13"/>
      <c r="AM5053" s="11" t="s">
        <v>18250</v>
      </c>
      <c r="AO5053" s="13"/>
      <c r="AP5053" s="11" t="s">
        <v>18246</v>
      </c>
      <c r="AR5053" s="13"/>
      <c r="AS5053" s="13"/>
      <c r="AT5053" s="12" t="b">
        <v>1</v>
      </c>
      <c r="AU5053" s="13"/>
      <c r="AV5053" s="17">
        <v>45940.0</v>
      </c>
      <c r="AW5053" s="13"/>
      <c r="AX5053" s="14" t="s">
        <v>155</v>
      </c>
      <c r="AY5053" s="13"/>
      <c r="AZ5053" s="14">
        <v>3583.0</v>
      </c>
      <c r="BA5053" s="13"/>
    </row>
    <row r="5054">
      <c r="A5054" s="11" t="s">
        <v>18251</v>
      </c>
      <c r="B5054" s="11">
        <v>13119.0</v>
      </c>
      <c r="C5054" s="12" t="b">
        <v>1</v>
      </c>
      <c r="D5054" s="12" t="b">
        <v>0</v>
      </c>
      <c r="E5054" s="12" t="b">
        <v>0</v>
      </c>
      <c r="F5054" s="12" t="b">
        <v>0</v>
      </c>
      <c r="G5054" s="12" t="b">
        <v>0</v>
      </c>
      <c r="H5054" s="12" t="b">
        <v>0</v>
      </c>
      <c r="I5054" s="13"/>
      <c r="J5054" s="13"/>
      <c r="K5054" s="12" t="b">
        <v>0</v>
      </c>
      <c r="L5054" s="14" t="s">
        <v>1287</v>
      </c>
      <c r="M5054" s="11" t="s">
        <v>4740</v>
      </c>
      <c r="N5054" s="11" t="s">
        <v>18252</v>
      </c>
      <c r="O5054" s="11" t="s">
        <v>18253</v>
      </c>
      <c r="P5054" s="11" t="s">
        <v>18092</v>
      </c>
      <c r="Q5054" s="11" t="s">
        <v>3705</v>
      </c>
      <c r="R5054" s="11" t="s">
        <v>18254</v>
      </c>
      <c r="S5054" s="11" t="s">
        <v>18255</v>
      </c>
      <c r="W5054" s="11" t="s">
        <v>18092</v>
      </c>
      <c r="AA5054" s="11" t="s">
        <v>151</v>
      </c>
      <c r="AB5054" s="13"/>
      <c r="AC5054" s="13"/>
      <c r="AD5054" s="11" t="s">
        <v>18254</v>
      </c>
      <c r="AE5054" s="13"/>
      <c r="AF5054" s="13"/>
      <c r="AG5054" s="11" t="s">
        <v>152</v>
      </c>
      <c r="AH5054" s="11" t="s">
        <v>18093</v>
      </c>
      <c r="AJ5054" s="13"/>
      <c r="AK5054" s="13"/>
      <c r="AL5054" s="13"/>
      <c r="AM5054" s="11" t="s">
        <v>18256</v>
      </c>
      <c r="AO5054" s="13"/>
      <c r="AP5054" s="11" t="s">
        <v>18251</v>
      </c>
      <c r="AR5054" s="13"/>
      <c r="AS5054" s="13"/>
      <c r="AT5054" s="12" t="b">
        <v>1</v>
      </c>
      <c r="AU5054" s="13"/>
      <c r="AV5054" s="17">
        <v>45940.0</v>
      </c>
      <c r="AW5054" s="13"/>
      <c r="AX5054" s="14" t="s">
        <v>155</v>
      </c>
      <c r="AY5054" s="13"/>
      <c r="AZ5054" s="14">
        <v>3584.0</v>
      </c>
      <c r="BA5054" s="13"/>
    </row>
    <row r="5055">
      <c r="A5055" s="11" t="s">
        <v>18257</v>
      </c>
      <c r="B5055" s="11">
        <v>13120.0</v>
      </c>
      <c r="C5055" s="12" t="b">
        <v>1</v>
      </c>
      <c r="D5055" s="12" t="b">
        <v>0</v>
      </c>
      <c r="E5055" s="12" t="b">
        <v>0</v>
      </c>
      <c r="F5055" s="12" t="b">
        <v>0</v>
      </c>
      <c r="G5055" s="12" t="b">
        <v>0</v>
      </c>
      <c r="H5055" s="12" t="b">
        <v>0</v>
      </c>
      <c r="I5055" s="13"/>
      <c r="J5055" s="13"/>
      <c r="K5055" s="12" t="b">
        <v>0</v>
      </c>
      <c r="L5055" s="14" t="s">
        <v>1287</v>
      </c>
      <c r="M5055" s="11" t="s">
        <v>4740</v>
      </c>
      <c r="N5055" s="11" t="s">
        <v>18258</v>
      </c>
      <c r="O5055" s="11" t="s">
        <v>18259</v>
      </c>
      <c r="P5055" s="11" t="s">
        <v>18092</v>
      </c>
      <c r="Q5055" s="11" t="s">
        <v>3705</v>
      </c>
      <c r="R5055" s="11" t="s">
        <v>18260</v>
      </c>
      <c r="S5055" s="11" t="s">
        <v>18261</v>
      </c>
      <c r="V5055" s="13"/>
      <c r="W5055" s="11" t="s">
        <v>18092</v>
      </c>
      <c r="AA5055" s="11" t="s">
        <v>151</v>
      </c>
      <c r="AB5055" s="13"/>
      <c r="AC5055" s="13"/>
      <c r="AD5055" s="11" t="s">
        <v>18260</v>
      </c>
      <c r="AF5055" s="13"/>
      <c r="AG5055" s="11" t="s">
        <v>152</v>
      </c>
      <c r="AH5055" s="11" t="s">
        <v>18093</v>
      </c>
      <c r="AJ5055" s="13"/>
      <c r="AK5055" s="13"/>
      <c r="AL5055" s="13"/>
      <c r="AM5055" s="11" t="s">
        <v>18262</v>
      </c>
      <c r="AO5055" s="13"/>
      <c r="AP5055" s="11" t="s">
        <v>18257</v>
      </c>
      <c r="AR5055" s="13"/>
      <c r="AS5055" s="13"/>
      <c r="AT5055" s="12" t="b">
        <v>1</v>
      </c>
      <c r="AU5055" s="13"/>
      <c r="AV5055" s="17">
        <v>45940.0</v>
      </c>
      <c r="AW5055" s="13"/>
      <c r="AX5055" s="14" t="s">
        <v>155</v>
      </c>
      <c r="AY5055" s="13"/>
      <c r="AZ5055" s="14">
        <v>3585.0</v>
      </c>
      <c r="BA5055" s="13"/>
    </row>
    <row r="5056">
      <c r="A5056" s="11" t="s">
        <v>18263</v>
      </c>
      <c r="B5056" s="11">
        <v>13121.0</v>
      </c>
      <c r="C5056" s="12" t="b">
        <v>1</v>
      </c>
      <c r="D5056" s="12" t="b">
        <v>1</v>
      </c>
      <c r="E5056" s="12" t="b">
        <v>0</v>
      </c>
      <c r="F5056" s="12" t="b">
        <v>0</v>
      </c>
      <c r="G5056" s="12" t="b">
        <v>0</v>
      </c>
      <c r="H5056" s="12" t="b">
        <v>0</v>
      </c>
      <c r="I5056" s="13"/>
      <c r="J5056" s="13"/>
      <c r="K5056" s="12" t="b">
        <v>0</v>
      </c>
      <c r="L5056" s="14" t="s">
        <v>1287</v>
      </c>
      <c r="M5056" s="11" t="s">
        <v>4740</v>
      </c>
      <c r="N5056" s="11" t="s">
        <v>18264</v>
      </c>
      <c r="O5056" s="11" t="s">
        <v>18265</v>
      </c>
      <c r="P5056" s="11" t="s">
        <v>18092</v>
      </c>
      <c r="Q5056" s="11" t="s">
        <v>3705</v>
      </c>
      <c r="R5056" s="11" t="s">
        <v>18266</v>
      </c>
      <c r="S5056" s="11" t="s">
        <v>17581</v>
      </c>
      <c r="V5056" s="13"/>
      <c r="W5056" s="11" t="s">
        <v>18092</v>
      </c>
      <c r="AA5056" s="11" t="s">
        <v>151</v>
      </c>
      <c r="AB5056" s="13"/>
      <c r="AC5056" s="13"/>
      <c r="AD5056" s="11" t="s">
        <v>18266</v>
      </c>
      <c r="AE5056" s="13"/>
      <c r="AF5056" s="13"/>
      <c r="AG5056" s="11" t="s">
        <v>152</v>
      </c>
      <c r="AH5056" s="11" t="s">
        <v>18093</v>
      </c>
      <c r="AJ5056" s="13"/>
      <c r="AK5056" s="13"/>
      <c r="AL5056" s="13"/>
      <c r="AM5056" s="11" t="s">
        <v>18267</v>
      </c>
      <c r="AO5056" s="13"/>
      <c r="AP5056" s="11" t="s">
        <v>18263</v>
      </c>
      <c r="AR5056" s="13"/>
      <c r="AS5056" s="13"/>
      <c r="AT5056" s="12" t="b">
        <v>1</v>
      </c>
      <c r="AU5056" s="13"/>
      <c r="AV5056" s="17">
        <v>45940.0</v>
      </c>
      <c r="AW5056" s="13"/>
      <c r="AX5056" s="14" t="s">
        <v>155</v>
      </c>
      <c r="AY5056" s="13"/>
      <c r="AZ5056" s="14">
        <v>3586.0</v>
      </c>
      <c r="BA5056" s="13"/>
    </row>
    <row r="5057">
      <c r="A5057" s="11" t="s">
        <v>18268</v>
      </c>
      <c r="B5057" s="11">
        <v>13122.0</v>
      </c>
      <c r="C5057" s="12" t="b">
        <v>1</v>
      </c>
      <c r="D5057" s="12" t="b">
        <v>1</v>
      </c>
      <c r="E5057" s="12" t="b">
        <v>0</v>
      </c>
      <c r="F5057" s="12" t="b">
        <v>0</v>
      </c>
      <c r="G5057" s="12" t="b">
        <v>1</v>
      </c>
      <c r="H5057" s="12" t="b">
        <v>0</v>
      </c>
      <c r="I5057" s="13"/>
      <c r="J5057" s="13"/>
      <c r="K5057" s="12" t="b">
        <v>0</v>
      </c>
      <c r="L5057" s="14" t="s">
        <v>1257</v>
      </c>
      <c r="M5057" s="11" t="s">
        <v>12109</v>
      </c>
      <c r="N5057" s="11" t="s">
        <v>18269</v>
      </c>
      <c r="O5057" s="11" t="s">
        <v>17491</v>
      </c>
      <c r="P5057" s="11" t="s">
        <v>18066</v>
      </c>
      <c r="Q5057" s="11" t="s">
        <v>16866</v>
      </c>
      <c r="R5057" s="11" t="s">
        <v>17492</v>
      </c>
      <c r="S5057" s="11" t="s">
        <v>17493</v>
      </c>
      <c r="V5057" s="13"/>
      <c r="W5057" s="11" t="s">
        <v>18066</v>
      </c>
      <c r="AA5057" s="11" t="s">
        <v>151</v>
      </c>
      <c r="AB5057" s="13"/>
      <c r="AC5057" s="13"/>
      <c r="AD5057" s="11" t="s">
        <v>17492</v>
      </c>
      <c r="AE5057" s="13"/>
      <c r="AF5057" s="13"/>
      <c r="AG5057" s="11" t="s">
        <v>152</v>
      </c>
      <c r="AH5057" s="11" t="s">
        <v>18067</v>
      </c>
      <c r="AJ5057" s="13"/>
      <c r="AK5057" s="13"/>
      <c r="AL5057" s="13"/>
      <c r="AM5057" s="11" t="s">
        <v>18270</v>
      </c>
      <c r="AO5057" s="13"/>
      <c r="AP5057" s="11" t="s">
        <v>18268</v>
      </c>
      <c r="AR5057" s="13"/>
      <c r="AS5057" s="13"/>
      <c r="AT5057" s="12" t="b">
        <v>1</v>
      </c>
      <c r="AU5057" s="13"/>
      <c r="AV5057" s="17">
        <v>45940.0</v>
      </c>
      <c r="AW5057" s="13"/>
      <c r="AX5057" s="14" t="s">
        <v>155</v>
      </c>
      <c r="AY5057" s="13"/>
      <c r="AZ5057" s="14">
        <v>3571.0</v>
      </c>
      <c r="BA5057" s="13"/>
    </row>
    <row r="5058">
      <c r="A5058" s="11" t="s">
        <v>18271</v>
      </c>
      <c r="B5058" s="11">
        <v>13123.0</v>
      </c>
      <c r="C5058" s="12" t="b">
        <v>1</v>
      </c>
      <c r="D5058" s="12" t="b">
        <v>1</v>
      </c>
      <c r="E5058" s="12" t="b">
        <v>0</v>
      </c>
      <c r="F5058" s="12" t="b">
        <v>0</v>
      </c>
      <c r="G5058" s="12" t="b">
        <v>1</v>
      </c>
      <c r="H5058" s="12" t="b">
        <v>0</v>
      </c>
      <c r="I5058" s="13"/>
      <c r="J5058" s="13"/>
      <c r="K5058" s="12" t="b">
        <v>0</v>
      </c>
      <c r="L5058" s="14" t="s">
        <v>1257</v>
      </c>
      <c r="M5058" s="11" t="s">
        <v>12109</v>
      </c>
      <c r="N5058" s="11" t="s">
        <v>18272</v>
      </c>
      <c r="O5058" s="11" t="s">
        <v>18273</v>
      </c>
      <c r="P5058" s="11" t="s">
        <v>18066</v>
      </c>
      <c r="Q5058" s="11" t="s">
        <v>16866</v>
      </c>
      <c r="R5058" s="11" t="s">
        <v>18274</v>
      </c>
      <c r="S5058" s="11" t="s">
        <v>18275</v>
      </c>
      <c r="V5058" s="13"/>
      <c r="W5058" s="11" t="s">
        <v>18066</v>
      </c>
      <c r="AA5058" s="11" t="s">
        <v>151</v>
      </c>
      <c r="AB5058" s="13"/>
      <c r="AC5058" s="13"/>
      <c r="AD5058" s="11" t="s">
        <v>18274</v>
      </c>
      <c r="AE5058" s="13"/>
      <c r="AF5058" s="13"/>
      <c r="AG5058" s="11" t="s">
        <v>152</v>
      </c>
      <c r="AH5058" s="11" t="s">
        <v>18067</v>
      </c>
      <c r="AJ5058" s="13"/>
      <c r="AK5058" s="13"/>
      <c r="AL5058" s="13"/>
      <c r="AM5058" s="11" t="s">
        <v>18276</v>
      </c>
      <c r="AO5058" s="13"/>
      <c r="AP5058" s="11" t="s">
        <v>18271</v>
      </c>
      <c r="AR5058" s="13"/>
      <c r="AS5058" s="13"/>
      <c r="AT5058" s="12" t="b">
        <v>1</v>
      </c>
      <c r="AU5058" s="13"/>
      <c r="AV5058" s="17">
        <v>45940.0</v>
      </c>
      <c r="AW5058" s="13"/>
      <c r="AX5058" s="14" t="s">
        <v>155</v>
      </c>
      <c r="AY5058" s="13"/>
      <c r="AZ5058" s="14">
        <v>3564.0</v>
      </c>
      <c r="BA5058" s="13"/>
    </row>
    <row r="5059">
      <c r="A5059" s="11" t="s">
        <v>18277</v>
      </c>
      <c r="B5059" s="11">
        <v>13126.0</v>
      </c>
      <c r="C5059" s="12" t="b">
        <v>0</v>
      </c>
      <c r="D5059" s="12" t="b">
        <v>1</v>
      </c>
      <c r="E5059" s="12" t="b">
        <v>0</v>
      </c>
      <c r="F5059" s="12" t="b">
        <v>0</v>
      </c>
      <c r="G5059" s="12" t="b">
        <v>0</v>
      </c>
      <c r="H5059" s="12" t="b">
        <v>0</v>
      </c>
      <c r="I5059" s="13"/>
      <c r="J5059" s="13"/>
      <c r="K5059" s="12" t="b">
        <v>0</v>
      </c>
      <c r="L5059" s="15">
        <v>44716.0</v>
      </c>
      <c r="M5059" s="11" t="s">
        <v>16855</v>
      </c>
      <c r="N5059" s="11" t="s">
        <v>18278</v>
      </c>
      <c r="O5059" s="11" t="s">
        <v>17082</v>
      </c>
      <c r="P5059" s="11" t="s">
        <v>18128</v>
      </c>
      <c r="Q5059" s="11" t="s">
        <v>16866</v>
      </c>
      <c r="R5059" s="11" t="s">
        <v>17083</v>
      </c>
      <c r="S5059" s="11" t="s">
        <v>17084</v>
      </c>
      <c r="U5059" s="13"/>
      <c r="V5059" s="13"/>
      <c r="W5059" s="11" t="s">
        <v>18128</v>
      </c>
      <c r="AA5059" s="11" t="s">
        <v>151</v>
      </c>
      <c r="AB5059" s="13"/>
      <c r="AC5059" s="13"/>
      <c r="AD5059" s="11" t="s">
        <v>17083</v>
      </c>
      <c r="AF5059" s="13"/>
      <c r="AG5059" s="11" t="s">
        <v>152</v>
      </c>
      <c r="AH5059" s="11" t="s">
        <v>18129</v>
      </c>
      <c r="AJ5059" s="13"/>
      <c r="AK5059" s="13"/>
      <c r="AL5059" s="13"/>
      <c r="AM5059" s="11" t="s">
        <v>18279</v>
      </c>
      <c r="AO5059" s="13"/>
      <c r="AP5059" s="11" t="s">
        <v>18277</v>
      </c>
      <c r="AR5059" s="13"/>
      <c r="AS5059" s="13"/>
      <c r="AT5059" s="12" t="b">
        <v>1</v>
      </c>
      <c r="AU5059" s="13"/>
      <c r="AV5059" s="17">
        <v>45940.0</v>
      </c>
      <c r="AW5059" s="13"/>
      <c r="AX5059" s="14" t="s">
        <v>155</v>
      </c>
      <c r="AY5059" s="13"/>
      <c r="AZ5059" s="14">
        <v>3870.0</v>
      </c>
      <c r="BA5059" s="13"/>
    </row>
    <row r="5060">
      <c r="A5060" s="11" t="s">
        <v>18280</v>
      </c>
      <c r="B5060" s="11">
        <v>13127.0</v>
      </c>
      <c r="C5060" s="12" t="b">
        <v>0</v>
      </c>
      <c r="D5060" s="12" t="b">
        <v>1</v>
      </c>
      <c r="E5060" s="12" t="b">
        <v>0</v>
      </c>
      <c r="F5060" s="12" t="b">
        <v>0</v>
      </c>
      <c r="G5060" s="12" t="b">
        <v>0</v>
      </c>
      <c r="H5060" s="12" t="b">
        <v>0</v>
      </c>
      <c r="I5060" s="13"/>
      <c r="J5060" s="13"/>
      <c r="K5060" s="12" t="b">
        <v>0</v>
      </c>
      <c r="L5060" s="14" t="s">
        <v>18174</v>
      </c>
      <c r="M5060" s="11" t="s">
        <v>17346</v>
      </c>
      <c r="N5060" s="11" t="s">
        <v>18281</v>
      </c>
      <c r="O5060" s="11" t="s">
        <v>17675</v>
      </c>
      <c r="P5060" s="11" t="s">
        <v>18176</v>
      </c>
      <c r="Q5060" s="11" t="s">
        <v>16866</v>
      </c>
      <c r="R5060" s="11" t="s">
        <v>17676</v>
      </c>
      <c r="S5060" s="11" t="s">
        <v>810</v>
      </c>
      <c r="U5060" s="13"/>
      <c r="V5060" s="13"/>
      <c r="W5060" s="11" t="s">
        <v>18176</v>
      </c>
      <c r="AA5060" s="11" t="s">
        <v>151</v>
      </c>
      <c r="AB5060" s="13"/>
      <c r="AC5060" s="13"/>
      <c r="AD5060" s="11" t="s">
        <v>17676</v>
      </c>
      <c r="AE5060" s="13"/>
      <c r="AF5060" s="13"/>
      <c r="AG5060" s="11" t="s">
        <v>152</v>
      </c>
      <c r="AH5060" s="11" t="s">
        <v>18177</v>
      </c>
      <c r="AJ5060" s="13"/>
      <c r="AK5060" s="13"/>
      <c r="AL5060" s="13"/>
      <c r="AM5060" s="11" t="s">
        <v>18282</v>
      </c>
      <c r="AO5060" s="13"/>
      <c r="AP5060" s="11" t="s">
        <v>18280</v>
      </c>
      <c r="AR5060" s="13"/>
      <c r="AS5060" s="13"/>
      <c r="AT5060" s="12" t="b">
        <v>1</v>
      </c>
      <c r="AU5060" s="13"/>
      <c r="AV5060" s="17">
        <v>45940.0</v>
      </c>
      <c r="AW5060" s="13"/>
      <c r="AX5060" s="14" t="s">
        <v>155</v>
      </c>
      <c r="AY5060" s="13"/>
      <c r="AZ5060" s="14">
        <v>3872.0</v>
      </c>
      <c r="BA5060" s="13"/>
    </row>
    <row r="5061">
      <c r="A5061" s="11" t="s">
        <v>18283</v>
      </c>
      <c r="B5061" s="11">
        <v>13129.0</v>
      </c>
      <c r="C5061" s="12" t="b">
        <v>1</v>
      </c>
      <c r="D5061" s="12" t="b">
        <v>0</v>
      </c>
      <c r="E5061" s="12" t="b">
        <v>0</v>
      </c>
      <c r="F5061" s="12" t="b">
        <v>0</v>
      </c>
      <c r="G5061" s="12" t="b">
        <v>0</v>
      </c>
      <c r="H5061" s="12" t="b">
        <v>0</v>
      </c>
      <c r="I5061" s="13"/>
      <c r="J5061" s="13"/>
      <c r="K5061" s="12" t="b">
        <v>0</v>
      </c>
      <c r="L5061" s="14" t="s">
        <v>18284</v>
      </c>
      <c r="M5061" s="11" t="s">
        <v>1124</v>
      </c>
      <c r="N5061" s="11" t="s">
        <v>18285</v>
      </c>
      <c r="O5061" s="11" t="s">
        <v>18286</v>
      </c>
      <c r="P5061" s="11" t="s">
        <v>18287</v>
      </c>
      <c r="Q5061" s="11" t="s">
        <v>16866</v>
      </c>
      <c r="R5061" s="11" t="s">
        <v>18288</v>
      </c>
      <c r="S5061" s="11" t="s">
        <v>18289</v>
      </c>
      <c r="U5061" s="13"/>
      <c r="V5061" s="13"/>
      <c r="W5061" s="11" t="s">
        <v>18287</v>
      </c>
      <c r="AA5061" s="11" t="s">
        <v>215</v>
      </c>
      <c r="AB5061" s="13"/>
      <c r="AC5061" s="13"/>
      <c r="AD5061" s="11" t="s">
        <v>18288</v>
      </c>
      <c r="AE5061" s="13"/>
      <c r="AF5061" s="13"/>
      <c r="AG5061" s="11" t="s">
        <v>152</v>
      </c>
      <c r="AH5061" s="11" t="s">
        <v>18290</v>
      </c>
      <c r="AJ5061" s="13"/>
      <c r="AK5061" s="13"/>
      <c r="AL5061" s="13"/>
      <c r="AM5061" s="11" t="s">
        <v>18291</v>
      </c>
      <c r="AO5061" s="13"/>
      <c r="AP5061" s="11" t="s">
        <v>18283</v>
      </c>
      <c r="AR5061" s="13"/>
      <c r="AS5061" s="13"/>
      <c r="AT5061" s="12" t="b">
        <v>1</v>
      </c>
      <c r="AU5061" s="13"/>
      <c r="AV5061" s="17">
        <v>45940.0</v>
      </c>
      <c r="AW5061" s="13"/>
      <c r="AX5061" s="14" t="s">
        <v>155</v>
      </c>
      <c r="AY5061" s="13"/>
      <c r="AZ5061" s="14">
        <v>3934.0</v>
      </c>
      <c r="BA5061" s="13"/>
    </row>
    <row r="5062">
      <c r="A5062" s="11" t="s">
        <v>18292</v>
      </c>
      <c r="B5062" s="11">
        <v>13130.0</v>
      </c>
      <c r="C5062" s="12" t="b">
        <v>1</v>
      </c>
      <c r="D5062" s="12" t="b">
        <v>1</v>
      </c>
      <c r="E5062" s="12" t="b">
        <v>0</v>
      </c>
      <c r="F5062" s="12" t="b">
        <v>0</v>
      </c>
      <c r="G5062" s="12" t="b">
        <v>1</v>
      </c>
      <c r="H5062" s="12" t="b">
        <v>0</v>
      </c>
      <c r="I5062" s="13"/>
      <c r="J5062" s="13"/>
      <c r="K5062" s="12" t="b">
        <v>0</v>
      </c>
      <c r="L5062" s="14" t="s">
        <v>18284</v>
      </c>
      <c r="M5062" s="11" t="s">
        <v>4740</v>
      </c>
      <c r="N5062" s="11" t="s">
        <v>18293</v>
      </c>
      <c r="O5062" s="11" t="s">
        <v>4742</v>
      </c>
      <c r="P5062" s="11" t="s">
        <v>18287</v>
      </c>
      <c r="Q5062" s="11" t="s">
        <v>16866</v>
      </c>
      <c r="R5062" s="11" t="s">
        <v>4743</v>
      </c>
      <c r="S5062" s="11" t="s">
        <v>3881</v>
      </c>
      <c r="V5062" s="13"/>
      <c r="W5062" s="11" t="s">
        <v>18287</v>
      </c>
      <c r="AA5062" s="11" t="s">
        <v>151</v>
      </c>
      <c r="AB5062" s="13"/>
      <c r="AC5062" s="13"/>
      <c r="AD5062" s="11" t="s">
        <v>4743</v>
      </c>
      <c r="AE5062" s="13"/>
      <c r="AF5062" s="13"/>
      <c r="AG5062" s="11" t="s">
        <v>152</v>
      </c>
      <c r="AH5062" s="11" t="s">
        <v>18290</v>
      </c>
      <c r="AJ5062" s="13"/>
      <c r="AK5062" s="13"/>
      <c r="AL5062" s="13"/>
      <c r="AM5062" s="11" t="s">
        <v>18294</v>
      </c>
      <c r="AO5062" s="13"/>
      <c r="AP5062" s="11" t="s">
        <v>18292</v>
      </c>
      <c r="AR5062" s="13"/>
      <c r="AS5062" s="13"/>
      <c r="AT5062" s="12" t="b">
        <v>1</v>
      </c>
      <c r="AU5062" s="13"/>
      <c r="AV5062" s="17">
        <v>45940.0</v>
      </c>
      <c r="AW5062" s="13"/>
      <c r="AX5062" s="14" t="s">
        <v>155</v>
      </c>
      <c r="AY5062" s="13"/>
      <c r="AZ5062" s="14">
        <v>3933.0</v>
      </c>
      <c r="BA5062" s="13"/>
    </row>
    <row r="5063">
      <c r="A5063" s="11" t="s">
        <v>18295</v>
      </c>
      <c r="B5063" s="11">
        <v>13131.0</v>
      </c>
      <c r="C5063" s="12" t="b">
        <v>1</v>
      </c>
      <c r="D5063" s="12" t="b">
        <v>1</v>
      </c>
      <c r="E5063" s="12" t="b">
        <v>0</v>
      </c>
      <c r="F5063" s="12" t="b">
        <v>0</v>
      </c>
      <c r="G5063" s="12" t="b">
        <v>0</v>
      </c>
      <c r="H5063" s="12" t="b">
        <v>0</v>
      </c>
      <c r="I5063" s="13"/>
      <c r="J5063" s="13"/>
      <c r="K5063" s="12" t="b">
        <v>0</v>
      </c>
      <c r="L5063" s="14" t="s">
        <v>18284</v>
      </c>
      <c r="M5063" s="11" t="s">
        <v>16900</v>
      </c>
      <c r="N5063" s="11" t="s">
        <v>18296</v>
      </c>
      <c r="O5063" s="11" t="s">
        <v>18297</v>
      </c>
      <c r="P5063" s="11" t="s">
        <v>18287</v>
      </c>
      <c r="Q5063" s="11" t="s">
        <v>16866</v>
      </c>
      <c r="R5063" s="11" t="s">
        <v>18298</v>
      </c>
      <c r="S5063" s="11" t="s">
        <v>18299</v>
      </c>
      <c r="U5063" s="13"/>
      <c r="V5063" s="13"/>
      <c r="W5063" s="11" t="s">
        <v>18287</v>
      </c>
      <c r="AA5063" s="11" t="s">
        <v>151</v>
      </c>
      <c r="AB5063" s="13"/>
      <c r="AC5063" s="13"/>
      <c r="AD5063" s="11" t="s">
        <v>18298</v>
      </c>
      <c r="AF5063" s="13"/>
      <c r="AG5063" s="11" t="s">
        <v>152</v>
      </c>
      <c r="AH5063" s="11" t="s">
        <v>18290</v>
      </c>
      <c r="AJ5063" s="13"/>
      <c r="AK5063" s="13"/>
      <c r="AL5063" s="14">
        <v>5.0</v>
      </c>
      <c r="AM5063" s="11" t="s">
        <v>18300</v>
      </c>
      <c r="AO5063" s="13"/>
      <c r="AP5063" s="11" t="s">
        <v>18295</v>
      </c>
      <c r="AR5063" s="13"/>
      <c r="AS5063" s="13"/>
      <c r="AT5063" s="12" t="b">
        <v>1</v>
      </c>
      <c r="AU5063" s="13"/>
      <c r="AV5063" s="17">
        <v>45940.0</v>
      </c>
      <c r="AW5063" s="13"/>
      <c r="AX5063" s="14" t="s">
        <v>155</v>
      </c>
      <c r="AY5063" s="13"/>
      <c r="AZ5063" s="14">
        <v>3932.0</v>
      </c>
      <c r="BA5063" s="13"/>
    </row>
    <row r="5064">
      <c r="A5064" s="11" t="s">
        <v>18301</v>
      </c>
      <c r="B5064" s="11">
        <v>13135.0</v>
      </c>
      <c r="C5064" s="12" t="b">
        <v>0</v>
      </c>
      <c r="D5064" s="12" t="b">
        <v>1</v>
      </c>
      <c r="E5064" s="12" t="b">
        <v>0</v>
      </c>
      <c r="F5064" s="12" t="b">
        <v>0</v>
      </c>
      <c r="G5064" s="12" t="b">
        <v>0</v>
      </c>
      <c r="H5064" s="12" t="b">
        <v>0</v>
      </c>
      <c r="I5064" s="13"/>
      <c r="J5064" s="13"/>
      <c r="K5064" s="12" t="b">
        <v>0</v>
      </c>
      <c r="L5064" s="15">
        <v>44779.0</v>
      </c>
      <c r="M5064" s="11" t="s">
        <v>16855</v>
      </c>
      <c r="N5064" s="11" t="s">
        <v>18302</v>
      </c>
      <c r="O5064" s="11" t="s">
        <v>17313</v>
      </c>
      <c r="P5064" s="11" t="s">
        <v>18017</v>
      </c>
      <c r="Q5064" s="11" t="s">
        <v>972</v>
      </c>
      <c r="R5064" s="11" t="s">
        <v>17314</v>
      </c>
      <c r="S5064" s="11" t="s">
        <v>17315</v>
      </c>
      <c r="V5064" s="13"/>
      <c r="W5064" s="11" t="s">
        <v>18017</v>
      </c>
      <c r="Y5064" s="13"/>
      <c r="Z5064" s="13"/>
      <c r="AA5064" s="11" t="s">
        <v>151</v>
      </c>
      <c r="AB5064" s="13"/>
      <c r="AC5064" s="13"/>
      <c r="AD5064" s="11" t="s">
        <v>17314</v>
      </c>
      <c r="AE5064" s="13"/>
      <c r="AF5064" s="13"/>
      <c r="AG5064" s="11" t="s">
        <v>152</v>
      </c>
      <c r="AH5064" s="11" t="s">
        <v>18018</v>
      </c>
      <c r="AJ5064" s="13"/>
      <c r="AK5064" s="13"/>
      <c r="AL5064" s="14">
        <v>5.0</v>
      </c>
      <c r="AM5064" s="11" t="s">
        <v>18303</v>
      </c>
      <c r="AO5064" s="13"/>
      <c r="AP5064" s="11" t="s">
        <v>18301</v>
      </c>
      <c r="AR5064" s="13"/>
      <c r="AS5064" s="13"/>
      <c r="AT5064" s="12" t="b">
        <v>1</v>
      </c>
      <c r="AU5064" s="13"/>
      <c r="AV5064" s="17">
        <v>45940.0</v>
      </c>
      <c r="AW5064" s="13"/>
      <c r="AX5064" s="14" t="s">
        <v>155</v>
      </c>
      <c r="AY5064" s="13"/>
      <c r="AZ5064" s="14">
        <v>3479.0</v>
      </c>
      <c r="BA5064" s="13"/>
    </row>
    <row r="5065">
      <c r="A5065" s="11" t="s">
        <v>18304</v>
      </c>
      <c r="B5065" s="11">
        <v>13136.0</v>
      </c>
      <c r="C5065" s="12" t="b">
        <v>1</v>
      </c>
      <c r="D5065" s="12" t="b">
        <v>1</v>
      </c>
      <c r="E5065" s="12" t="b">
        <v>0</v>
      </c>
      <c r="F5065" s="12" t="b">
        <v>0</v>
      </c>
      <c r="G5065" s="12" t="b">
        <v>0</v>
      </c>
      <c r="H5065" s="12" t="b">
        <v>0</v>
      </c>
      <c r="I5065" s="13"/>
      <c r="J5065" s="13"/>
      <c r="K5065" s="12" t="b">
        <v>0</v>
      </c>
      <c r="L5065" s="15">
        <v>44870.0</v>
      </c>
      <c r="M5065" s="11" t="s">
        <v>8145</v>
      </c>
      <c r="N5065" s="11" t="s">
        <v>18305</v>
      </c>
      <c r="O5065" s="11" t="s">
        <v>18306</v>
      </c>
      <c r="P5065" s="11" t="s">
        <v>18234</v>
      </c>
      <c r="Q5065" s="11" t="s">
        <v>3705</v>
      </c>
      <c r="R5065" s="11" t="s">
        <v>18307</v>
      </c>
      <c r="S5065" s="11" t="s">
        <v>7979</v>
      </c>
      <c r="U5065" s="13"/>
      <c r="V5065" s="13"/>
      <c r="W5065" s="11" t="s">
        <v>18234</v>
      </c>
      <c r="Z5065" s="13"/>
      <c r="AA5065" s="11" t="s">
        <v>151</v>
      </c>
      <c r="AB5065" s="13"/>
      <c r="AC5065" s="13"/>
      <c r="AD5065" s="11" t="s">
        <v>18307</v>
      </c>
      <c r="AE5065" s="13"/>
      <c r="AF5065" s="13"/>
      <c r="AG5065" s="11" t="s">
        <v>152</v>
      </c>
      <c r="AH5065" s="11" t="s">
        <v>18235</v>
      </c>
      <c r="AJ5065" s="13"/>
      <c r="AK5065" s="13"/>
      <c r="AL5065" s="14">
        <v>5.0</v>
      </c>
      <c r="AM5065" s="11" t="s">
        <v>18308</v>
      </c>
      <c r="AO5065" s="13"/>
      <c r="AP5065" s="11" t="s">
        <v>18304</v>
      </c>
      <c r="AR5065" s="13"/>
      <c r="AS5065" s="13"/>
      <c r="AT5065" s="12" t="b">
        <v>1</v>
      </c>
      <c r="AU5065" s="13"/>
      <c r="AV5065" s="17">
        <v>45940.0</v>
      </c>
      <c r="AW5065" s="13"/>
      <c r="AX5065" s="14" t="s">
        <v>155</v>
      </c>
      <c r="AY5065" s="13"/>
      <c r="AZ5065" s="14">
        <v>3900.0</v>
      </c>
      <c r="BA5065" s="13"/>
    </row>
    <row r="5066">
      <c r="A5066" s="11" t="s">
        <v>18309</v>
      </c>
      <c r="B5066" s="11">
        <v>13140.0</v>
      </c>
      <c r="C5066" s="12" t="b">
        <v>1</v>
      </c>
      <c r="D5066" s="12" t="b">
        <v>1</v>
      </c>
      <c r="E5066" s="12" t="b">
        <v>0</v>
      </c>
      <c r="F5066" s="12" t="b">
        <v>0</v>
      </c>
      <c r="G5066" s="12" t="b">
        <v>0</v>
      </c>
      <c r="H5066" s="12" t="b">
        <v>0</v>
      </c>
      <c r="I5066" s="13"/>
      <c r="J5066" s="13"/>
      <c r="K5066" s="12" t="b">
        <v>0</v>
      </c>
      <c r="L5066" s="14" t="s">
        <v>18174</v>
      </c>
      <c r="M5066" s="11" t="s">
        <v>8145</v>
      </c>
      <c r="N5066" s="11" t="s">
        <v>18310</v>
      </c>
      <c r="O5066" s="11" t="s">
        <v>18306</v>
      </c>
      <c r="P5066" s="11" t="s">
        <v>18176</v>
      </c>
      <c r="Q5066" s="11" t="s">
        <v>16866</v>
      </c>
      <c r="R5066" s="11" t="s">
        <v>18307</v>
      </c>
      <c r="S5066" s="11" t="s">
        <v>7979</v>
      </c>
      <c r="U5066" s="13"/>
      <c r="V5066" s="13"/>
      <c r="W5066" s="11" t="s">
        <v>18176</v>
      </c>
      <c r="AA5066" s="11" t="s">
        <v>151</v>
      </c>
      <c r="AB5066" s="13"/>
      <c r="AC5066" s="13"/>
      <c r="AD5066" s="11" t="s">
        <v>18307</v>
      </c>
      <c r="AE5066" s="13"/>
      <c r="AF5066" s="13"/>
      <c r="AG5066" s="11" t="s">
        <v>152</v>
      </c>
      <c r="AH5066" s="11" t="s">
        <v>18177</v>
      </c>
      <c r="AJ5066" s="13"/>
      <c r="AK5066" s="13"/>
      <c r="AL5066" s="13"/>
      <c r="AM5066" s="11" t="s">
        <v>18311</v>
      </c>
      <c r="AO5066" s="13"/>
      <c r="AP5066" s="11" t="s">
        <v>18309</v>
      </c>
      <c r="AR5066" s="13"/>
      <c r="AS5066" s="13"/>
      <c r="AT5066" s="12" t="b">
        <v>1</v>
      </c>
      <c r="AU5066" s="13"/>
      <c r="AV5066" s="17">
        <v>45940.0</v>
      </c>
      <c r="AW5066" s="13"/>
      <c r="AX5066" s="14" t="s">
        <v>155</v>
      </c>
      <c r="AY5066" s="13"/>
      <c r="AZ5066" s="14">
        <v>3877.0</v>
      </c>
      <c r="BA5066" s="13"/>
    </row>
    <row r="5067">
      <c r="A5067" s="11" t="s">
        <v>18312</v>
      </c>
      <c r="B5067" s="11">
        <v>13142.0</v>
      </c>
      <c r="C5067" s="12" t="b">
        <v>1</v>
      </c>
      <c r="D5067" s="12" t="b">
        <v>1</v>
      </c>
      <c r="E5067" s="12" t="b">
        <v>0</v>
      </c>
      <c r="F5067" s="12" t="b">
        <v>0</v>
      </c>
      <c r="G5067" s="12" t="b">
        <v>0</v>
      </c>
      <c r="H5067" s="12" t="b">
        <v>0</v>
      </c>
      <c r="I5067" s="13"/>
      <c r="J5067" s="13"/>
      <c r="K5067" s="12" t="b">
        <v>0</v>
      </c>
      <c r="L5067" s="14" t="s">
        <v>18313</v>
      </c>
      <c r="M5067" s="11" t="s">
        <v>8145</v>
      </c>
      <c r="N5067" s="11" t="s">
        <v>18314</v>
      </c>
      <c r="O5067" s="11" t="s">
        <v>17770</v>
      </c>
      <c r="P5067" s="11" t="s">
        <v>18315</v>
      </c>
      <c r="Q5067" s="11" t="s">
        <v>1051</v>
      </c>
      <c r="R5067" s="11" t="s">
        <v>17771</v>
      </c>
      <c r="S5067" s="11" t="s">
        <v>17772</v>
      </c>
      <c r="V5067" s="13"/>
      <c r="W5067" s="11" t="s">
        <v>18315</v>
      </c>
      <c r="Y5067" s="13"/>
      <c r="Z5067" s="13"/>
      <c r="AA5067" s="11" t="s">
        <v>151</v>
      </c>
      <c r="AB5067" s="13"/>
      <c r="AC5067" s="13"/>
      <c r="AD5067" s="11" t="s">
        <v>17771</v>
      </c>
      <c r="AE5067" s="13"/>
      <c r="AF5067" s="13"/>
      <c r="AG5067" s="11" t="s">
        <v>152</v>
      </c>
      <c r="AH5067" s="11" t="s">
        <v>18316</v>
      </c>
      <c r="AJ5067" s="13"/>
      <c r="AK5067" s="13"/>
      <c r="AL5067" s="13"/>
      <c r="AM5067" s="11" t="s">
        <v>18317</v>
      </c>
      <c r="AO5067" s="13"/>
      <c r="AP5067" s="11" t="s">
        <v>18312</v>
      </c>
      <c r="AR5067" s="13"/>
      <c r="AS5067" s="13"/>
      <c r="AT5067" s="12" t="b">
        <v>1</v>
      </c>
      <c r="AU5067" s="13"/>
      <c r="AV5067" s="17">
        <v>45940.0</v>
      </c>
      <c r="AW5067" s="13"/>
      <c r="AX5067" s="14" t="s">
        <v>155</v>
      </c>
      <c r="AY5067" s="13"/>
      <c r="AZ5067" s="14">
        <v>3543.0</v>
      </c>
      <c r="BA5067" s="13"/>
    </row>
    <row r="5068">
      <c r="A5068" s="11" t="s">
        <v>18318</v>
      </c>
      <c r="B5068" s="11">
        <v>13144.0</v>
      </c>
      <c r="C5068" s="12" t="b">
        <v>1</v>
      </c>
      <c r="D5068" s="12" t="b">
        <v>1</v>
      </c>
      <c r="E5068" s="12" t="b">
        <v>0</v>
      </c>
      <c r="F5068" s="12" t="b">
        <v>0</v>
      </c>
      <c r="G5068" s="12" t="b">
        <v>0</v>
      </c>
      <c r="H5068" s="12" t="b">
        <v>0</v>
      </c>
      <c r="I5068" s="13"/>
      <c r="J5068" s="13"/>
      <c r="K5068" s="12" t="b">
        <v>0</v>
      </c>
      <c r="L5068" s="14" t="s">
        <v>18313</v>
      </c>
      <c r="M5068" s="11" t="s">
        <v>12109</v>
      </c>
      <c r="N5068" s="11" t="s">
        <v>18319</v>
      </c>
      <c r="O5068" s="11" t="s">
        <v>17911</v>
      </c>
      <c r="P5068" s="11" t="s">
        <v>18315</v>
      </c>
      <c r="Q5068" s="11" t="s">
        <v>1051</v>
      </c>
      <c r="R5068" s="11" t="s">
        <v>17912</v>
      </c>
      <c r="S5068" s="11" t="s">
        <v>17913</v>
      </c>
      <c r="W5068" s="11" t="s">
        <v>18315</v>
      </c>
      <c r="Y5068" s="13"/>
      <c r="Z5068" s="13"/>
      <c r="AA5068" s="11" t="s">
        <v>151</v>
      </c>
      <c r="AB5068" s="13"/>
      <c r="AC5068" s="13"/>
      <c r="AD5068" s="11" t="s">
        <v>17912</v>
      </c>
      <c r="AE5068" s="13"/>
      <c r="AF5068" s="13"/>
      <c r="AG5068" s="11" t="s">
        <v>152</v>
      </c>
      <c r="AH5068" s="11" t="s">
        <v>18316</v>
      </c>
      <c r="AJ5068" s="13"/>
      <c r="AK5068" s="13"/>
      <c r="AL5068" s="13"/>
      <c r="AM5068" s="11" t="s">
        <v>18320</v>
      </c>
      <c r="AO5068" s="13"/>
      <c r="AP5068" s="11" t="s">
        <v>18318</v>
      </c>
      <c r="AR5068" s="13"/>
      <c r="AS5068" s="13"/>
      <c r="AT5068" s="12" t="b">
        <v>1</v>
      </c>
      <c r="AU5068" s="13"/>
      <c r="AV5068" s="17">
        <v>45940.0</v>
      </c>
      <c r="AW5068" s="13"/>
      <c r="AX5068" s="14" t="s">
        <v>155</v>
      </c>
      <c r="AY5068" s="13"/>
      <c r="AZ5068" s="14">
        <v>3544.0</v>
      </c>
      <c r="BA5068" s="13"/>
    </row>
    <row r="5069">
      <c r="A5069" s="11" t="s">
        <v>18321</v>
      </c>
      <c r="B5069" s="11">
        <v>13146.0</v>
      </c>
      <c r="C5069" s="12" t="b">
        <v>1</v>
      </c>
      <c r="D5069" s="12" t="b">
        <v>1</v>
      </c>
      <c r="E5069" s="12" t="b">
        <v>0</v>
      </c>
      <c r="F5069" s="12" t="b">
        <v>0</v>
      </c>
      <c r="G5069" s="12" t="b">
        <v>0</v>
      </c>
      <c r="H5069" s="12" t="b">
        <v>0</v>
      </c>
      <c r="I5069" s="13"/>
      <c r="J5069" s="13"/>
      <c r="K5069" s="12" t="b">
        <v>0</v>
      </c>
      <c r="L5069" s="14" t="s">
        <v>18313</v>
      </c>
      <c r="M5069" s="11" t="s">
        <v>16900</v>
      </c>
      <c r="N5069" s="11" t="s">
        <v>18322</v>
      </c>
      <c r="O5069" s="11" t="s">
        <v>18323</v>
      </c>
      <c r="P5069" s="11" t="s">
        <v>18315</v>
      </c>
      <c r="Q5069" s="11" t="s">
        <v>1051</v>
      </c>
      <c r="R5069" s="11" t="s">
        <v>18324</v>
      </c>
      <c r="S5069" s="11" t="s">
        <v>18325</v>
      </c>
      <c r="U5069" s="13"/>
      <c r="V5069" s="13"/>
      <c r="W5069" s="11" t="s">
        <v>18315</v>
      </c>
      <c r="Y5069" s="13"/>
      <c r="Z5069" s="13"/>
      <c r="AA5069" s="11" t="s">
        <v>151</v>
      </c>
      <c r="AB5069" s="13"/>
      <c r="AC5069" s="13"/>
      <c r="AD5069" s="11" t="s">
        <v>18324</v>
      </c>
      <c r="AE5069" s="13"/>
      <c r="AF5069" s="13"/>
      <c r="AG5069" s="11" t="s">
        <v>152</v>
      </c>
      <c r="AH5069" s="11" t="s">
        <v>18316</v>
      </c>
      <c r="AJ5069" s="13"/>
      <c r="AK5069" s="13"/>
      <c r="AL5069" s="13"/>
      <c r="AM5069" s="11" t="s">
        <v>18326</v>
      </c>
      <c r="AO5069" s="13"/>
      <c r="AP5069" s="11" t="s">
        <v>18321</v>
      </c>
      <c r="AR5069" s="13"/>
      <c r="AS5069" s="13"/>
      <c r="AT5069" s="12" t="b">
        <v>1</v>
      </c>
      <c r="AU5069" s="13"/>
      <c r="AV5069" s="17">
        <v>45940.0</v>
      </c>
      <c r="AW5069" s="13"/>
      <c r="AX5069" s="14" t="s">
        <v>155</v>
      </c>
      <c r="AY5069" s="13"/>
      <c r="AZ5069" s="14">
        <v>3545.0</v>
      </c>
      <c r="BA5069" s="13"/>
    </row>
    <row r="5070">
      <c r="A5070" s="11" t="s">
        <v>18327</v>
      </c>
      <c r="B5070" s="11">
        <v>13147.0</v>
      </c>
      <c r="C5070" s="12" t="b">
        <v>1</v>
      </c>
      <c r="D5070" s="12" t="b">
        <v>1</v>
      </c>
      <c r="E5070" s="12" t="b">
        <v>0</v>
      </c>
      <c r="F5070" s="12" t="b">
        <v>0</v>
      </c>
      <c r="G5070" s="12" t="b">
        <v>0</v>
      </c>
      <c r="H5070" s="12" t="b">
        <v>0</v>
      </c>
      <c r="I5070" s="13"/>
      <c r="J5070" s="13"/>
      <c r="K5070" s="12" t="b">
        <v>0</v>
      </c>
      <c r="L5070" s="14" t="s">
        <v>18313</v>
      </c>
      <c r="M5070" s="11" t="s">
        <v>16900</v>
      </c>
      <c r="N5070" s="11" t="s">
        <v>18328</v>
      </c>
      <c r="O5070" s="11" t="s">
        <v>17619</v>
      </c>
      <c r="P5070" s="11" t="s">
        <v>18315</v>
      </c>
      <c r="Q5070" s="11" t="s">
        <v>1051</v>
      </c>
      <c r="R5070" s="11" t="s">
        <v>17620</v>
      </c>
      <c r="S5070" s="11" t="s">
        <v>17621</v>
      </c>
      <c r="V5070" s="13"/>
      <c r="W5070" s="11" t="s">
        <v>18315</v>
      </c>
      <c r="Y5070" s="13"/>
      <c r="Z5070" s="13"/>
      <c r="AA5070" s="11" t="s">
        <v>151</v>
      </c>
      <c r="AB5070" s="13"/>
      <c r="AC5070" s="13"/>
      <c r="AD5070" s="11" t="s">
        <v>17620</v>
      </c>
      <c r="AE5070" s="13"/>
      <c r="AF5070" s="13"/>
      <c r="AG5070" s="11" t="s">
        <v>152</v>
      </c>
      <c r="AH5070" s="11" t="s">
        <v>18316</v>
      </c>
      <c r="AJ5070" s="13"/>
      <c r="AK5070" s="13"/>
      <c r="AL5070" s="13"/>
      <c r="AM5070" s="11" t="s">
        <v>18329</v>
      </c>
      <c r="AO5070" s="13"/>
      <c r="AP5070" s="11" t="s">
        <v>18327</v>
      </c>
      <c r="AR5070" s="13"/>
      <c r="AS5070" s="13"/>
      <c r="AT5070" s="12" t="b">
        <v>1</v>
      </c>
      <c r="AU5070" s="13"/>
      <c r="AV5070" s="17">
        <v>45940.0</v>
      </c>
      <c r="AW5070" s="13"/>
      <c r="AX5070" s="14" t="s">
        <v>155</v>
      </c>
      <c r="AY5070" s="13"/>
      <c r="AZ5070" s="14">
        <v>3546.0</v>
      </c>
      <c r="BA5070" s="13"/>
    </row>
    <row r="5071">
      <c r="A5071" s="11" t="s">
        <v>18330</v>
      </c>
      <c r="B5071" s="11">
        <v>13148.0</v>
      </c>
      <c r="C5071" s="12" t="b">
        <v>1</v>
      </c>
      <c r="D5071" s="12" t="b">
        <v>1</v>
      </c>
      <c r="E5071" s="12" t="b">
        <v>0</v>
      </c>
      <c r="F5071" s="12" t="b">
        <v>0</v>
      </c>
      <c r="G5071" s="12" t="b">
        <v>0</v>
      </c>
      <c r="H5071" s="12" t="b">
        <v>0</v>
      </c>
      <c r="I5071" s="13"/>
      <c r="J5071" s="13"/>
      <c r="K5071" s="12" t="b">
        <v>0</v>
      </c>
      <c r="L5071" s="14" t="s">
        <v>18313</v>
      </c>
      <c r="M5071" s="11" t="s">
        <v>16900</v>
      </c>
      <c r="N5071" s="11" t="s">
        <v>18331</v>
      </c>
      <c r="O5071" s="11" t="s">
        <v>18332</v>
      </c>
      <c r="P5071" s="11" t="s">
        <v>18315</v>
      </c>
      <c r="Q5071" s="11" t="s">
        <v>1051</v>
      </c>
      <c r="R5071" s="11" t="s">
        <v>18333</v>
      </c>
      <c r="S5071" s="11" t="s">
        <v>18334</v>
      </c>
      <c r="V5071" s="13"/>
      <c r="W5071" s="11" t="s">
        <v>18315</v>
      </c>
      <c r="Y5071" s="13"/>
      <c r="Z5071" s="13"/>
      <c r="AA5071" s="11" t="s">
        <v>151</v>
      </c>
      <c r="AB5071" s="13"/>
      <c r="AC5071" s="13"/>
      <c r="AD5071" s="11" t="s">
        <v>18333</v>
      </c>
      <c r="AE5071" s="13"/>
      <c r="AF5071" s="13"/>
      <c r="AG5071" s="11" t="s">
        <v>152</v>
      </c>
      <c r="AH5071" s="11" t="s">
        <v>18316</v>
      </c>
      <c r="AJ5071" s="13"/>
      <c r="AK5071" s="13"/>
      <c r="AL5071" s="13"/>
      <c r="AM5071" s="11" t="s">
        <v>18335</v>
      </c>
      <c r="AO5071" s="13"/>
      <c r="AP5071" s="11" t="s">
        <v>18330</v>
      </c>
      <c r="AR5071" s="13"/>
      <c r="AS5071" s="13"/>
      <c r="AT5071" s="12" t="b">
        <v>1</v>
      </c>
      <c r="AU5071" s="13"/>
      <c r="AV5071" s="17">
        <v>45940.0</v>
      </c>
      <c r="AW5071" s="13"/>
      <c r="AX5071" s="14" t="s">
        <v>155</v>
      </c>
      <c r="AY5071" s="13"/>
      <c r="AZ5071" s="14">
        <v>3547.0</v>
      </c>
      <c r="BA5071" s="13"/>
    </row>
    <row r="5072">
      <c r="A5072" s="11" t="s">
        <v>18336</v>
      </c>
      <c r="B5072" s="11">
        <v>13149.0</v>
      </c>
      <c r="C5072" s="12" t="b">
        <v>1</v>
      </c>
      <c r="D5072" s="12" t="b">
        <v>1</v>
      </c>
      <c r="E5072" s="12" t="b">
        <v>0</v>
      </c>
      <c r="F5072" s="12" t="b">
        <v>0</v>
      </c>
      <c r="G5072" s="12" t="b">
        <v>0</v>
      </c>
      <c r="H5072" s="12" t="b">
        <v>0</v>
      </c>
      <c r="I5072" s="13"/>
      <c r="J5072" s="13"/>
      <c r="K5072" s="12" t="b">
        <v>0</v>
      </c>
      <c r="L5072" s="14" t="s">
        <v>18313</v>
      </c>
      <c r="M5072" s="11" t="s">
        <v>12109</v>
      </c>
      <c r="N5072" s="11" t="s">
        <v>18337</v>
      </c>
      <c r="O5072" s="11" t="s">
        <v>18273</v>
      </c>
      <c r="P5072" s="11" t="s">
        <v>18315</v>
      </c>
      <c r="Q5072" s="11" t="s">
        <v>1051</v>
      </c>
      <c r="R5072" s="11" t="s">
        <v>18274</v>
      </c>
      <c r="S5072" s="11" t="s">
        <v>18275</v>
      </c>
      <c r="V5072" s="13"/>
      <c r="W5072" s="11" t="s">
        <v>18315</v>
      </c>
      <c r="Y5072" s="13"/>
      <c r="Z5072" s="13"/>
      <c r="AA5072" s="11" t="s">
        <v>151</v>
      </c>
      <c r="AB5072" s="13"/>
      <c r="AC5072" s="13"/>
      <c r="AD5072" s="11" t="s">
        <v>18274</v>
      </c>
      <c r="AE5072" s="13"/>
      <c r="AF5072" s="13"/>
      <c r="AG5072" s="11" t="s">
        <v>152</v>
      </c>
      <c r="AH5072" s="11" t="s">
        <v>18316</v>
      </c>
      <c r="AJ5072" s="13"/>
      <c r="AK5072" s="13"/>
      <c r="AL5072" s="13"/>
      <c r="AM5072" s="11" t="s">
        <v>18338</v>
      </c>
      <c r="AO5072" s="13"/>
      <c r="AP5072" s="11" t="s">
        <v>18336</v>
      </c>
      <c r="AR5072" s="13"/>
      <c r="AS5072" s="13"/>
      <c r="AT5072" s="12" t="b">
        <v>1</v>
      </c>
      <c r="AU5072" s="13"/>
      <c r="AV5072" s="17">
        <v>45940.0</v>
      </c>
      <c r="AW5072" s="13"/>
      <c r="AX5072" s="14" t="s">
        <v>155</v>
      </c>
      <c r="AY5072" s="13"/>
      <c r="AZ5072" s="14">
        <v>3548.0</v>
      </c>
      <c r="BA5072" s="13"/>
    </row>
    <row r="5073">
      <c r="A5073" s="11" t="s">
        <v>18339</v>
      </c>
      <c r="B5073" s="11">
        <v>13151.0</v>
      </c>
      <c r="C5073" s="12" t="b">
        <v>1</v>
      </c>
      <c r="D5073" s="12" t="b">
        <v>1</v>
      </c>
      <c r="E5073" s="12" t="b">
        <v>0</v>
      </c>
      <c r="F5073" s="12" t="b">
        <v>0</v>
      </c>
      <c r="G5073" s="12" t="b">
        <v>0</v>
      </c>
      <c r="H5073" s="12" t="b">
        <v>0</v>
      </c>
      <c r="I5073" s="13"/>
      <c r="J5073" s="13"/>
      <c r="K5073" s="12" t="b">
        <v>0</v>
      </c>
      <c r="L5073" s="14" t="s">
        <v>18313</v>
      </c>
      <c r="M5073" s="11" t="s">
        <v>16900</v>
      </c>
      <c r="N5073" s="11" t="s">
        <v>18340</v>
      </c>
      <c r="O5073" s="11" t="s">
        <v>18341</v>
      </c>
      <c r="P5073" s="11" t="s">
        <v>18315</v>
      </c>
      <c r="Q5073" s="11" t="s">
        <v>1051</v>
      </c>
      <c r="R5073" s="11" t="s">
        <v>18342</v>
      </c>
      <c r="S5073" s="11" t="s">
        <v>18343</v>
      </c>
      <c r="U5073" s="13"/>
      <c r="V5073" s="13"/>
      <c r="W5073" s="11" t="s">
        <v>18315</v>
      </c>
      <c r="Y5073" s="13"/>
      <c r="Z5073" s="13"/>
      <c r="AA5073" s="11" t="s">
        <v>151</v>
      </c>
      <c r="AB5073" s="13"/>
      <c r="AC5073" s="13"/>
      <c r="AD5073" s="11" t="s">
        <v>18342</v>
      </c>
      <c r="AE5073" s="13"/>
      <c r="AF5073" s="13"/>
      <c r="AG5073" s="11" t="s">
        <v>152</v>
      </c>
      <c r="AH5073" s="11" t="s">
        <v>18316</v>
      </c>
      <c r="AJ5073" s="13"/>
      <c r="AK5073" s="13"/>
      <c r="AL5073" s="13"/>
      <c r="AM5073" s="11" t="s">
        <v>18344</v>
      </c>
      <c r="AO5073" s="13"/>
      <c r="AP5073" s="11" t="s">
        <v>18339</v>
      </c>
      <c r="AR5073" s="13"/>
      <c r="AS5073" s="13"/>
      <c r="AT5073" s="12" t="b">
        <v>1</v>
      </c>
      <c r="AU5073" s="13"/>
      <c r="AV5073" s="17">
        <v>45940.0</v>
      </c>
      <c r="AW5073" s="13"/>
      <c r="AX5073" s="14" t="s">
        <v>155</v>
      </c>
      <c r="AY5073" s="13"/>
      <c r="AZ5073" s="14">
        <v>3549.0</v>
      </c>
      <c r="BA5073" s="13"/>
    </row>
    <row r="5074">
      <c r="A5074" s="11" t="s">
        <v>18345</v>
      </c>
      <c r="B5074" s="11">
        <v>13153.0</v>
      </c>
      <c r="C5074" s="12" t="b">
        <v>1</v>
      </c>
      <c r="D5074" s="12" t="b">
        <v>1</v>
      </c>
      <c r="E5074" s="12" t="b">
        <v>0</v>
      </c>
      <c r="F5074" s="12" t="b">
        <v>0</v>
      </c>
      <c r="G5074" s="12" t="b">
        <v>0</v>
      </c>
      <c r="H5074" s="12" t="b">
        <v>0</v>
      </c>
      <c r="I5074" s="13"/>
      <c r="J5074" s="13"/>
      <c r="K5074" s="12" t="b">
        <v>0</v>
      </c>
      <c r="L5074" s="14" t="s">
        <v>18313</v>
      </c>
      <c r="M5074" s="11" t="s">
        <v>16900</v>
      </c>
      <c r="N5074" s="11" t="s">
        <v>18346</v>
      </c>
      <c r="O5074" s="11" t="s">
        <v>18347</v>
      </c>
      <c r="P5074" s="11" t="s">
        <v>18315</v>
      </c>
      <c r="Q5074" s="11" t="s">
        <v>1051</v>
      </c>
      <c r="R5074" s="11" t="s">
        <v>18348</v>
      </c>
      <c r="S5074" s="11" t="s">
        <v>18349</v>
      </c>
      <c r="W5074" s="11" t="s">
        <v>18315</v>
      </c>
      <c r="Y5074" s="13"/>
      <c r="Z5074" s="13"/>
      <c r="AA5074" s="11" t="s">
        <v>151</v>
      </c>
      <c r="AB5074" s="13"/>
      <c r="AC5074" s="13"/>
      <c r="AD5074" s="11" t="s">
        <v>18348</v>
      </c>
      <c r="AF5074" s="13"/>
      <c r="AG5074" s="11" t="s">
        <v>152</v>
      </c>
      <c r="AH5074" s="11" t="s">
        <v>18316</v>
      </c>
      <c r="AJ5074" s="13"/>
      <c r="AK5074" s="13"/>
      <c r="AL5074" s="13"/>
      <c r="AM5074" s="11" t="s">
        <v>18350</v>
      </c>
      <c r="AO5074" s="13"/>
      <c r="AP5074" s="11" t="s">
        <v>18345</v>
      </c>
      <c r="AR5074" s="13"/>
      <c r="AS5074" s="13"/>
      <c r="AT5074" s="12" t="b">
        <v>1</v>
      </c>
      <c r="AU5074" s="13"/>
      <c r="AV5074" s="17">
        <v>45940.0</v>
      </c>
      <c r="AW5074" s="13"/>
      <c r="AX5074" s="14" t="s">
        <v>155</v>
      </c>
      <c r="AY5074" s="13"/>
      <c r="AZ5074" s="14">
        <v>3550.0</v>
      </c>
      <c r="BA5074" s="13"/>
    </row>
    <row r="5075">
      <c r="A5075" s="11" t="s">
        <v>18351</v>
      </c>
      <c r="B5075" s="11">
        <v>13154.0</v>
      </c>
      <c r="C5075" s="12" t="b">
        <v>1</v>
      </c>
      <c r="D5075" s="12" t="b">
        <v>1</v>
      </c>
      <c r="E5075" s="12" t="b">
        <v>0</v>
      </c>
      <c r="F5075" s="12" t="b">
        <v>0</v>
      </c>
      <c r="G5075" s="12" t="b">
        <v>0</v>
      </c>
      <c r="H5075" s="12" t="b">
        <v>0</v>
      </c>
      <c r="I5075" s="13"/>
      <c r="J5075" s="13"/>
      <c r="K5075" s="12" t="b">
        <v>0</v>
      </c>
      <c r="L5075" s="14" t="s">
        <v>18313</v>
      </c>
      <c r="M5075" s="11" t="s">
        <v>16900</v>
      </c>
      <c r="N5075" s="11" t="s">
        <v>18352</v>
      </c>
      <c r="O5075" s="11" t="s">
        <v>18353</v>
      </c>
      <c r="P5075" s="11" t="s">
        <v>18315</v>
      </c>
      <c r="Q5075" s="11" t="s">
        <v>1051</v>
      </c>
      <c r="R5075" s="11" t="s">
        <v>18354</v>
      </c>
      <c r="T5075" s="13"/>
      <c r="U5075" s="13"/>
      <c r="V5075" s="13"/>
      <c r="W5075" s="11" t="s">
        <v>18315</v>
      </c>
      <c r="Y5075" s="13"/>
      <c r="Z5075" s="13"/>
      <c r="AA5075" s="11" t="s">
        <v>151</v>
      </c>
      <c r="AB5075" s="13"/>
      <c r="AC5075" s="13"/>
      <c r="AD5075" s="11" t="s">
        <v>18354</v>
      </c>
      <c r="AF5075" s="13"/>
      <c r="AG5075" s="11" t="s">
        <v>152</v>
      </c>
      <c r="AH5075" s="11" t="s">
        <v>18316</v>
      </c>
      <c r="AJ5075" s="13"/>
      <c r="AK5075" s="13"/>
      <c r="AL5075" s="13"/>
      <c r="AM5075" s="11" t="s">
        <v>18355</v>
      </c>
      <c r="AO5075" s="13"/>
      <c r="AP5075" s="11" t="s">
        <v>18351</v>
      </c>
      <c r="AR5075" s="13"/>
      <c r="AS5075" s="13"/>
      <c r="AT5075" s="12" t="b">
        <v>1</v>
      </c>
      <c r="AU5075" s="13"/>
      <c r="AV5075" s="17">
        <v>45940.0</v>
      </c>
      <c r="AW5075" s="13"/>
      <c r="AX5075" s="14" t="s">
        <v>155</v>
      </c>
      <c r="AY5075" s="13"/>
      <c r="AZ5075" s="14">
        <v>3551.0</v>
      </c>
      <c r="BA5075" s="13"/>
    </row>
    <row r="5076">
      <c r="A5076" s="11" t="s">
        <v>18356</v>
      </c>
      <c r="B5076" s="11">
        <v>13155.0</v>
      </c>
      <c r="C5076" s="12" t="b">
        <v>1</v>
      </c>
      <c r="D5076" s="12" t="b">
        <v>1</v>
      </c>
      <c r="E5076" s="12" t="b">
        <v>0</v>
      </c>
      <c r="F5076" s="12" t="b">
        <v>0</v>
      </c>
      <c r="G5076" s="12" t="b">
        <v>0</v>
      </c>
      <c r="H5076" s="12" t="b">
        <v>0</v>
      </c>
      <c r="I5076" s="13"/>
      <c r="J5076" s="13"/>
      <c r="K5076" s="12" t="b">
        <v>0</v>
      </c>
      <c r="L5076" s="14" t="s">
        <v>18313</v>
      </c>
      <c r="M5076" s="11" t="s">
        <v>12109</v>
      </c>
      <c r="N5076" s="11" t="s">
        <v>18357</v>
      </c>
      <c r="O5076" s="11" t="s">
        <v>17872</v>
      </c>
      <c r="P5076" s="11" t="s">
        <v>18315</v>
      </c>
      <c r="Q5076" s="11" t="s">
        <v>1051</v>
      </c>
      <c r="R5076" s="11" t="s">
        <v>17873</v>
      </c>
      <c r="S5076" s="11" t="s">
        <v>17874</v>
      </c>
      <c r="V5076" s="13"/>
      <c r="W5076" s="11" t="s">
        <v>18315</v>
      </c>
      <c r="Y5076" s="13"/>
      <c r="Z5076" s="13"/>
      <c r="AA5076" s="11" t="s">
        <v>151</v>
      </c>
      <c r="AB5076" s="13"/>
      <c r="AC5076" s="13"/>
      <c r="AD5076" s="11" t="s">
        <v>17873</v>
      </c>
      <c r="AE5076" s="13"/>
      <c r="AF5076" s="13"/>
      <c r="AG5076" s="11" t="s">
        <v>152</v>
      </c>
      <c r="AH5076" s="11" t="s">
        <v>18316</v>
      </c>
      <c r="AJ5076" s="13"/>
      <c r="AK5076" s="13"/>
      <c r="AL5076" s="13"/>
      <c r="AM5076" s="11" t="s">
        <v>18358</v>
      </c>
      <c r="AO5076" s="13"/>
      <c r="AP5076" s="11" t="s">
        <v>18356</v>
      </c>
      <c r="AR5076" s="13"/>
      <c r="AS5076" s="13"/>
      <c r="AT5076" s="12" t="b">
        <v>1</v>
      </c>
      <c r="AU5076" s="13"/>
      <c r="AV5076" s="17">
        <v>45940.0</v>
      </c>
      <c r="AW5076" s="13"/>
      <c r="AX5076" s="14" t="s">
        <v>155</v>
      </c>
      <c r="AY5076" s="13"/>
      <c r="AZ5076" s="14">
        <v>3552.0</v>
      </c>
      <c r="BA5076" s="13"/>
    </row>
    <row r="5077">
      <c r="A5077" s="11" t="s">
        <v>18359</v>
      </c>
      <c r="B5077" s="11">
        <v>13157.0</v>
      </c>
      <c r="C5077" s="12" t="b">
        <v>1</v>
      </c>
      <c r="D5077" s="12" t="b">
        <v>1</v>
      </c>
      <c r="E5077" s="12" t="b">
        <v>0</v>
      </c>
      <c r="F5077" s="12" t="b">
        <v>0</v>
      </c>
      <c r="G5077" s="12" t="b">
        <v>0</v>
      </c>
      <c r="H5077" s="12" t="b">
        <v>0</v>
      </c>
      <c r="I5077" s="13"/>
      <c r="J5077" s="13"/>
      <c r="K5077" s="12" t="b">
        <v>0</v>
      </c>
      <c r="L5077" s="14" t="s">
        <v>18313</v>
      </c>
      <c r="M5077" s="11" t="s">
        <v>12109</v>
      </c>
      <c r="N5077" s="11" t="s">
        <v>18360</v>
      </c>
      <c r="O5077" s="11" t="s">
        <v>12111</v>
      </c>
      <c r="P5077" s="11" t="s">
        <v>18315</v>
      </c>
      <c r="Q5077" s="11" t="s">
        <v>1051</v>
      </c>
      <c r="R5077" s="11" t="s">
        <v>12112</v>
      </c>
      <c r="S5077" s="11" t="s">
        <v>8421</v>
      </c>
      <c r="T5077" s="13"/>
      <c r="U5077" s="13"/>
      <c r="V5077" s="13"/>
      <c r="W5077" s="11" t="s">
        <v>18315</v>
      </c>
      <c r="Y5077" s="13"/>
      <c r="Z5077" s="13"/>
      <c r="AA5077" s="11" t="s">
        <v>151</v>
      </c>
      <c r="AB5077" s="13"/>
      <c r="AC5077" s="13"/>
      <c r="AD5077" s="11" t="s">
        <v>12112</v>
      </c>
      <c r="AF5077" s="13"/>
      <c r="AG5077" s="11" t="s">
        <v>152</v>
      </c>
      <c r="AH5077" s="11" t="s">
        <v>18316</v>
      </c>
      <c r="AJ5077" s="13"/>
      <c r="AK5077" s="13"/>
      <c r="AL5077" s="13"/>
      <c r="AM5077" s="11" t="s">
        <v>18361</v>
      </c>
      <c r="AO5077" s="13"/>
      <c r="AP5077" s="11" t="s">
        <v>18359</v>
      </c>
      <c r="AR5077" s="13"/>
      <c r="AS5077" s="13"/>
      <c r="AT5077" s="12" t="b">
        <v>1</v>
      </c>
      <c r="AU5077" s="13"/>
      <c r="AV5077" s="17">
        <v>45940.0</v>
      </c>
      <c r="AW5077" s="13"/>
      <c r="AX5077" s="14" t="s">
        <v>155</v>
      </c>
      <c r="AY5077" s="13"/>
      <c r="AZ5077" s="14">
        <v>3553.0</v>
      </c>
      <c r="BA5077" s="13"/>
    </row>
    <row r="5078">
      <c r="A5078" s="11" t="s">
        <v>18362</v>
      </c>
      <c r="B5078" s="11">
        <v>13158.0</v>
      </c>
      <c r="C5078" s="12" t="b">
        <v>1</v>
      </c>
      <c r="D5078" s="12" t="b">
        <v>1</v>
      </c>
      <c r="E5078" s="12" t="b">
        <v>0</v>
      </c>
      <c r="F5078" s="12" t="b">
        <v>0</v>
      </c>
      <c r="G5078" s="12" t="b">
        <v>0</v>
      </c>
      <c r="H5078" s="12" t="b">
        <v>0</v>
      </c>
      <c r="I5078" s="13"/>
      <c r="J5078" s="13"/>
      <c r="K5078" s="12" t="b">
        <v>0</v>
      </c>
      <c r="L5078" s="14" t="s">
        <v>18313</v>
      </c>
      <c r="M5078" s="11" t="s">
        <v>8145</v>
      </c>
      <c r="N5078" s="11" t="s">
        <v>18363</v>
      </c>
      <c r="O5078" s="11" t="s">
        <v>11202</v>
      </c>
      <c r="P5078" s="11" t="s">
        <v>18315</v>
      </c>
      <c r="Q5078" s="11" t="s">
        <v>1051</v>
      </c>
      <c r="R5078" s="11" t="s">
        <v>11203</v>
      </c>
      <c r="S5078" s="11" t="s">
        <v>8421</v>
      </c>
      <c r="T5078" s="13"/>
      <c r="U5078" s="13"/>
      <c r="V5078" s="13"/>
      <c r="W5078" s="11" t="s">
        <v>18315</v>
      </c>
      <c r="Y5078" s="13"/>
      <c r="Z5078" s="13"/>
      <c r="AA5078" s="11" t="s">
        <v>151</v>
      </c>
      <c r="AB5078" s="13"/>
      <c r="AC5078" s="13"/>
      <c r="AD5078" s="11" t="s">
        <v>11203</v>
      </c>
      <c r="AE5078" s="13"/>
      <c r="AF5078" s="13"/>
      <c r="AG5078" s="11" t="s">
        <v>152</v>
      </c>
      <c r="AH5078" s="11" t="s">
        <v>18316</v>
      </c>
      <c r="AJ5078" s="13"/>
      <c r="AK5078" s="13"/>
      <c r="AL5078" s="13"/>
      <c r="AM5078" s="11" t="s">
        <v>18364</v>
      </c>
      <c r="AO5078" s="13"/>
      <c r="AP5078" s="11" t="s">
        <v>18362</v>
      </c>
      <c r="AR5078" s="13"/>
      <c r="AS5078" s="13"/>
      <c r="AT5078" s="12" t="b">
        <v>1</v>
      </c>
      <c r="AU5078" s="13"/>
      <c r="AV5078" s="17">
        <v>45940.0</v>
      </c>
      <c r="AW5078" s="13"/>
      <c r="AX5078" s="14" t="s">
        <v>155</v>
      </c>
      <c r="AY5078" s="13"/>
      <c r="AZ5078" s="14">
        <v>3554.0</v>
      </c>
      <c r="BA5078" s="13"/>
    </row>
    <row r="5079">
      <c r="A5079" s="11" t="s">
        <v>18365</v>
      </c>
      <c r="B5079" s="11">
        <v>13160.0</v>
      </c>
      <c r="C5079" s="12" t="b">
        <v>1</v>
      </c>
      <c r="D5079" s="12" t="b">
        <v>1</v>
      </c>
      <c r="E5079" s="12" t="b">
        <v>0</v>
      </c>
      <c r="F5079" s="12" t="b">
        <v>0</v>
      </c>
      <c r="G5079" s="12" t="b">
        <v>0</v>
      </c>
      <c r="H5079" s="12" t="b">
        <v>0</v>
      </c>
      <c r="I5079" s="13"/>
      <c r="J5079" s="13"/>
      <c r="K5079" s="12" t="b">
        <v>0</v>
      </c>
      <c r="L5079" s="14" t="s">
        <v>18313</v>
      </c>
      <c r="M5079" s="11" t="s">
        <v>16900</v>
      </c>
      <c r="N5079" s="11" t="s">
        <v>18366</v>
      </c>
      <c r="O5079" s="11" t="s">
        <v>18367</v>
      </c>
      <c r="P5079" s="11" t="s">
        <v>18315</v>
      </c>
      <c r="Q5079" s="11" t="s">
        <v>1051</v>
      </c>
      <c r="R5079" s="11" t="s">
        <v>18368</v>
      </c>
      <c r="S5079" s="11" t="s">
        <v>18369</v>
      </c>
      <c r="U5079" s="13"/>
      <c r="V5079" s="13"/>
      <c r="W5079" s="11" t="s">
        <v>18315</v>
      </c>
      <c r="Y5079" s="13"/>
      <c r="Z5079" s="13"/>
      <c r="AA5079" s="11" t="s">
        <v>151</v>
      </c>
      <c r="AB5079" s="13"/>
      <c r="AC5079" s="13"/>
      <c r="AD5079" s="11" t="s">
        <v>18368</v>
      </c>
      <c r="AE5079" s="13"/>
      <c r="AF5079" s="13"/>
      <c r="AG5079" s="11" t="s">
        <v>152</v>
      </c>
      <c r="AH5079" s="11" t="s">
        <v>18316</v>
      </c>
      <c r="AJ5079" s="13"/>
      <c r="AK5079" s="13"/>
      <c r="AL5079" s="13"/>
      <c r="AM5079" s="11" t="s">
        <v>18370</v>
      </c>
      <c r="AO5079" s="13"/>
      <c r="AP5079" s="11" t="s">
        <v>18365</v>
      </c>
      <c r="AR5079" s="13"/>
      <c r="AS5079" s="13"/>
      <c r="AT5079" s="12" t="b">
        <v>1</v>
      </c>
      <c r="AU5079" s="13"/>
      <c r="AV5079" s="17">
        <v>45940.0</v>
      </c>
      <c r="AW5079" s="13"/>
      <c r="AX5079" s="14" t="s">
        <v>155</v>
      </c>
      <c r="AY5079" s="13"/>
      <c r="AZ5079" s="14">
        <v>3555.0</v>
      </c>
      <c r="BA5079" s="13"/>
    </row>
    <row r="5080">
      <c r="A5080" s="11" t="s">
        <v>18371</v>
      </c>
      <c r="B5080" s="11">
        <v>13161.0</v>
      </c>
      <c r="C5080" s="12" t="b">
        <v>1</v>
      </c>
      <c r="D5080" s="12" t="b">
        <v>1</v>
      </c>
      <c r="E5080" s="12" t="b">
        <v>0</v>
      </c>
      <c r="F5080" s="12" t="b">
        <v>0</v>
      </c>
      <c r="G5080" s="12" t="b">
        <v>0</v>
      </c>
      <c r="H5080" s="12" t="b">
        <v>0</v>
      </c>
      <c r="I5080" s="13"/>
      <c r="J5080" s="13"/>
      <c r="K5080" s="12" t="b">
        <v>0</v>
      </c>
      <c r="L5080" s="14" t="s">
        <v>18313</v>
      </c>
      <c r="M5080" s="11" t="s">
        <v>4740</v>
      </c>
      <c r="N5080" s="11" t="s">
        <v>18372</v>
      </c>
      <c r="O5080" s="11" t="s">
        <v>18373</v>
      </c>
      <c r="P5080" s="11" t="s">
        <v>18315</v>
      </c>
      <c r="Q5080" s="11" t="s">
        <v>1051</v>
      </c>
      <c r="R5080" s="11" t="s">
        <v>18374</v>
      </c>
      <c r="S5080" s="11" t="s">
        <v>18375</v>
      </c>
      <c r="V5080" s="13"/>
      <c r="W5080" s="11" t="s">
        <v>18315</v>
      </c>
      <c r="Y5080" s="13"/>
      <c r="Z5080" s="13"/>
      <c r="AA5080" s="11" t="s">
        <v>151</v>
      </c>
      <c r="AB5080" s="13"/>
      <c r="AC5080" s="13"/>
      <c r="AD5080" s="11" t="s">
        <v>18374</v>
      </c>
      <c r="AE5080" s="13"/>
      <c r="AF5080" s="13"/>
      <c r="AG5080" s="11" t="s">
        <v>152</v>
      </c>
      <c r="AH5080" s="11" t="s">
        <v>18316</v>
      </c>
      <c r="AJ5080" s="13"/>
      <c r="AK5080" s="13"/>
      <c r="AL5080" s="13"/>
      <c r="AM5080" s="11" t="s">
        <v>18376</v>
      </c>
      <c r="AO5080" s="13"/>
      <c r="AP5080" s="11" t="s">
        <v>18371</v>
      </c>
      <c r="AR5080" s="13"/>
      <c r="AS5080" s="13"/>
      <c r="AT5080" s="12" t="b">
        <v>1</v>
      </c>
      <c r="AU5080" s="13"/>
      <c r="AV5080" s="17">
        <v>45940.0</v>
      </c>
      <c r="AW5080" s="13"/>
      <c r="AX5080" s="14" t="s">
        <v>155</v>
      </c>
      <c r="AY5080" s="13"/>
      <c r="AZ5080" s="14">
        <v>3556.0</v>
      </c>
      <c r="BA5080" s="13"/>
    </row>
    <row r="5081">
      <c r="A5081" s="11" t="s">
        <v>18377</v>
      </c>
      <c r="B5081" s="11">
        <v>13162.0</v>
      </c>
      <c r="C5081" s="12" t="b">
        <v>1</v>
      </c>
      <c r="D5081" s="12" t="b">
        <v>1</v>
      </c>
      <c r="E5081" s="12" t="b">
        <v>0</v>
      </c>
      <c r="F5081" s="12" t="b">
        <v>0</v>
      </c>
      <c r="G5081" s="12" t="b">
        <v>0</v>
      </c>
      <c r="H5081" s="12" t="b">
        <v>0</v>
      </c>
      <c r="I5081" s="13"/>
      <c r="J5081" s="13"/>
      <c r="K5081" s="12" t="b">
        <v>0</v>
      </c>
      <c r="L5081" s="14" t="s">
        <v>18313</v>
      </c>
      <c r="M5081" s="11" t="s">
        <v>16900</v>
      </c>
      <c r="N5081" s="11" t="s">
        <v>18378</v>
      </c>
      <c r="O5081" s="11" t="s">
        <v>18379</v>
      </c>
      <c r="P5081" s="11" t="s">
        <v>18315</v>
      </c>
      <c r="Q5081" s="11" t="s">
        <v>1051</v>
      </c>
      <c r="R5081" s="11" t="s">
        <v>18380</v>
      </c>
      <c r="S5081" s="13"/>
      <c r="T5081" s="13"/>
      <c r="U5081" s="13"/>
      <c r="V5081" s="13"/>
      <c r="W5081" s="11" t="s">
        <v>18315</v>
      </c>
      <c r="Y5081" s="13"/>
      <c r="Z5081" s="13"/>
      <c r="AA5081" s="11" t="s">
        <v>151</v>
      </c>
      <c r="AB5081" s="13"/>
      <c r="AC5081" s="13"/>
      <c r="AD5081" s="11" t="s">
        <v>18380</v>
      </c>
      <c r="AE5081" s="13"/>
      <c r="AF5081" s="13"/>
      <c r="AG5081" s="11" t="s">
        <v>152</v>
      </c>
      <c r="AH5081" s="11" t="s">
        <v>18316</v>
      </c>
      <c r="AJ5081" s="13"/>
      <c r="AK5081" s="13"/>
      <c r="AL5081" s="13"/>
      <c r="AM5081" s="11" t="s">
        <v>18381</v>
      </c>
      <c r="AO5081" s="13"/>
      <c r="AP5081" s="11" t="s">
        <v>18377</v>
      </c>
      <c r="AR5081" s="13"/>
      <c r="AS5081" s="13"/>
      <c r="AT5081" s="12" t="b">
        <v>1</v>
      </c>
      <c r="AU5081" s="13"/>
      <c r="AV5081" s="17">
        <v>45940.0</v>
      </c>
      <c r="AW5081" s="13"/>
      <c r="AX5081" s="14" t="s">
        <v>155</v>
      </c>
      <c r="AY5081" s="13"/>
      <c r="AZ5081" s="14">
        <v>3557.0</v>
      </c>
      <c r="BA5081" s="13"/>
    </row>
    <row r="5082">
      <c r="A5082" s="11" t="s">
        <v>18382</v>
      </c>
      <c r="B5082" s="11">
        <v>13167.0</v>
      </c>
      <c r="C5082" s="12" t="b">
        <v>1</v>
      </c>
      <c r="D5082" s="12" t="b">
        <v>1</v>
      </c>
      <c r="E5082" s="12" t="b">
        <v>0</v>
      </c>
      <c r="F5082" s="12" t="b">
        <v>0</v>
      </c>
      <c r="G5082" s="12" t="b">
        <v>0</v>
      </c>
      <c r="H5082" s="12" t="b">
        <v>0</v>
      </c>
      <c r="I5082" s="13"/>
      <c r="J5082" s="13"/>
      <c r="K5082" s="12" t="b">
        <v>0</v>
      </c>
      <c r="L5082" s="14" t="s">
        <v>18313</v>
      </c>
      <c r="M5082" s="11" t="s">
        <v>4740</v>
      </c>
      <c r="N5082" s="11" t="s">
        <v>18383</v>
      </c>
      <c r="O5082" s="11" t="s">
        <v>18384</v>
      </c>
      <c r="P5082" s="11" t="s">
        <v>18315</v>
      </c>
      <c r="Q5082" s="11" t="s">
        <v>1051</v>
      </c>
      <c r="R5082" s="11" t="s">
        <v>18385</v>
      </c>
      <c r="S5082" s="11" t="s">
        <v>18386</v>
      </c>
      <c r="V5082" s="13"/>
      <c r="W5082" s="11" t="s">
        <v>18315</v>
      </c>
      <c r="Y5082" s="13"/>
      <c r="Z5082" s="13"/>
      <c r="AA5082" s="11" t="s">
        <v>151</v>
      </c>
      <c r="AB5082" s="13"/>
      <c r="AC5082" s="13"/>
      <c r="AD5082" s="11" t="s">
        <v>18385</v>
      </c>
      <c r="AF5082" s="13"/>
      <c r="AG5082" s="11" t="s">
        <v>152</v>
      </c>
      <c r="AH5082" s="11" t="s">
        <v>18316</v>
      </c>
      <c r="AJ5082" s="13"/>
      <c r="AK5082" s="13"/>
      <c r="AL5082" s="13"/>
      <c r="AM5082" s="11" t="s">
        <v>18387</v>
      </c>
      <c r="AO5082" s="13"/>
      <c r="AP5082" s="11" t="s">
        <v>18382</v>
      </c>
      <c r="AR5082" s="13"/>
      <c r="AS5082" s="13"/>
      <c r="AT5082" s="12" t="b">
        <v>1</v>
      </c>
      <c r="AU5082" s="13"/>
      <c r="AV5082" s="17">
        <v>45940.0</v>
      </c>
      <c r="AW5082" s="13"/>
      <c r="AX5082" s="14" t="s">
        <v>155</v>
      </c>
      <c r="AY5082" s="13"/>
      <c r="AZ5082" s="14">
        <v>3558.0</v>
      </c>
      <c r="BA5082" s="13"/>
    </row>
    <row r="5083">
      <c r="A5083" s="11" t="s">
        <v>18388</v>
      </c>
      <c r="B5083" s="11">
        <v>13168.0</v>
      </c>
      <c r="C5083" s="12" t="b">
        <v>1</v>
      </c>
      <c r="D5083" s="12" t="b">
        <v>1</v>
      </c>
      <c r="E5083" s="12" t="b">
        <v>0</v>
      </c>
      <c r="F5083" s="12" t="b">
        <v>0</v>
      </c>
      <c r="G5083" s="12" t="b">
        <v>0</v>
      </c>
      <c r="H5083" s="12" t="b">
        <v>0</v>
      </c>
      <c r="I5083" s="13"/>
      <c r="J5083" s="13"/>
      <c r="K5083" s="12" t="b">
        <v>0</v>
      </c>
      <c r="L5083" s="14" t="s">
        <v>18313</v>
      </c>
      <c r="M5083" s="11" t="s">
        <v>12109</v>
      </c>
      <c r="N5083" s="11" t="s">
        <v>18389</v>
      </c>
      <c r="O5083" s="11" t="s">
        <v>17491</v>
      </c>
      <c r="P5083" s="11" t="s">
        <v>18315</v>
      </c>
      <c r="Q5083" s="11" t="s">
        <v>1051</v>
      </c>
      <c r="R5083" s="11" t="s">
        <v>17492</v>
      </c>
      <c r="S5083" s="11" t="s">
        <v>17493</v>
      </c>
      <c r="V5083" s="13"/>
      <c r="W5083" s="11" t="s">
        <v>18315</v>
      </c>
      <c r="Y5083" s="13"/>
      <c r="Z5083" s="13"/>
      <c r="AA5083" s="11" t="s">
        <v>151</v>
      </c>
      <c r="AB5083" s="13"/>
      <c r="AC5083" s="13"/>
      <c r="AD5083" s="11" t="s">
        <v>17492</v>
      </c>
      <c r="AE5083" s="13"/>
      <c r="AF5083" s="13"/>
      <c r="AG5083" s="11" t="s">
        <v>152</v>
      </c>
      <c r="AH5083" s="11" t="s">
        <v>18316</v>
      </c>
      <c r="AJ5083" s="13"/>
      <c r="AK5083" s="13"/>
      <c r="AL5083" s="13"/>
      <c r="AM5083" s="11" t="s">
        <v>18390</v>
      </c>
      <c r="AO5083" s="13"/>
      <c r="AP5083" s="11" t="s">
        <v>18388</v>
      </c>
      <c r="AR5083" s="13"/>
      <c r="AS5083" s="13"/>
      <c r="AT5083" s="12" t="b">
        <v>1</v>
      </c>
      <c r="AU5083" s="13"/>
      <c r="AV5083" s="17">
        <v>45940.0</v>
      </c>
      <c r="AW5083" s="13"/>
      <c r="AX5083" s="14" t="s">
        <v>155</v>
      </c>
      <c r="AY5083" s="13"/>
      <c r="AZ5083" s="14">
        <v>3559.0</v>
      </c>
      <c r="BA5083" s="13"/>
    </row>
    <row r="5084">
      <c r="A5084" s="11" t="s">
        <v>18391</v>
      </c>
      <c r="B5084" s="11">
        <v>13171.0</v>
      </c>
      <c r="C5084" s="12" t="b">
        <v>1</v>
      </c>
      <c r="D5084" s="12" t="b">
        <v>1</v>
      </c>
      <c r="E5084" s="12" t="b">
        <v>0</v>
      </c>
      <c r="F5084" s="12" t="b">
        <v>0</v>
      </c>
      <c r="G5084" s="12" t="b">
        <v>0</v>
      </c>
      <c r="H5084" s="12" t="b">
        <v>0</v>
      </c>
      <c r="I5084" s="13"/>
      <c r="J5084" s="13"/>
      <c r="K5084" s="12" t="b">
        <v>0</v>
      </c>
      <c r="L5084" s="14" t="s">
        <v>18313</v>
      </c>
      <c r="M5084" s="11" t="s">
        <v>4740</v>
      </c>
      <c r="N5084" s="11" t="s">
        <v>18392</v>
      </c>
      <c r="O5084" s="11" t="s">
        <v>17731</v>
      </c>
      <c r="P5084" s="11" t="s">
        <v>18315</v>
      </c>
      <c r="Q5084" s="11" t="s">
        <v>1051</v>
      </c>
      <c r="R5084" s="11" t="s">
        <v>17732</v>
      </c>
      <c r="S5084" s="11" t="s">
        <v>17733</v>
      </c>
      <c r="U5084" s="13"/>
      <c r="V5084" s="13"/>
      <c r="W5084" s="11" t="s">
        <v>18315</v>
      </c>
      <c r="Y5084" s="13"/>
      <c r="Z5084" s="13"/>
      <c r="AA5084" s="11" t="s">
        <v>151</v>
      </c>
      <c r="AB5084" s="13"/>
      <c r="AC5084" s="13"/>
      <c r="AD5084" s="11" t="s">
        <v>17732</v>
      </c>
      <c r="AF5084" s="13"/>
      <c r="AG5084" s="11" t="s">
        <v>152</v>
      </c>
      <c r="AH5084" s="11" t="s">
        <v>18316</v>
      </c>
      <c r="AJ5084" s="13"/>
      <c r="AK5084" s="13"/>
      <c r="AL5084" s="13"/>
      <c r="AM5084" s="11" t="s">
        <v>18393</v>
      </c>
      <c r="AO5084" s="13"/>
      <c r="AP5084" s="11" t="s">
        <v>18391</v>
      </c>
      <c r="AR5084" s="13"/>
      <c r="AS5084" s="13"/>
      <c r="AT5084" s="12" t="b">
        <v>1</v>
      </c>
      <c r="AU5084" s="13"/>
      <c r="AV5084" s="17">
        <v>45940.0</v>
      </c>
      <c r="AW5084" s="13"/>
      <c r="AX5084" s="14" t="s">
        <v>155</v>
      </c>
      <c r="AY5084" s="13"/>
      <c r="AZ5084" s="14">
        <v>3560.0</v>
      </c>
      <c r="BA5084" s="13"/>
    </row>
    <row r="5085">
      <c r="A5085" s="11" t="s">
        <v>18394</v>
      </c>
      <c r="B5085" s="11">
        <v>13172.0</v>
      </c>
      <c r="C5085" s="12" t="b">
        <v>1</v>
      </c>
      <c r="D5085" s="12" t="b">
        <v>1</v>
      </c>
      <c r="E5085" s="12" t="b">
        <v>0</v>
      </c>
      <c r="F5085" s="12" t="b">
        <v>0</v>
      </c>
      <c r="G5085" s="12" t="b">
        <v>0</v>
      </c>
      <c r="H5085" s="12" t="b">
        <v>0</v>
      </c>
      <c r="I5085" s="13"/>
      <c r="J5085" s="13"/>
      <c r="K5085" s="12" t="b">
        <v>0</v>
      </c>
      <c r="L5085" s="14" t="s">
        <v>18313</v>
      </c>
      <c r="M5085" s="11" t="s">
        <v>4740</v>
      </c>
      <c r="N5085" s="11" t="s">
        <v>18395</v>
      </c>
      <c r="O5085" s="11" t="s">
        <v>17534</v>
      </c>
      <c r="P5085" s="11" t="s">
        <v>18315</v>
      </c>
      <c r="Q5085" s="11" t="s">
        <v>1051</v>
      </c>
      <c r="R5085" s="11" t="s">
        <v>17535</v>
      </c>
      <c r="S5085" s="11" t="s">
        <v>17536</v>
      </c>
      <c r="V5085" s="13"/>
      <c r="W5085" s="11" t="s">
        <v>18315</v>
      </c>
      <c r="Y5085" s="13"/>
      <c r="Z5085" s="13"/>
      <c r="AA5085" s="11" t="s">
        <v>151</v>
      </c>
      <c r="AB5085" s="13"/>
      <c r="AC5085" s="13"/>
      <c r="AD5085" s="11" t="s">
        <v>17535</v>
      </c>
      <c r="AF5085" s="13"/>
      <c r="AG5085" s="11" t="s">
        <v>152</v>
      </c>
      <c r="AH5085" s="11" t="s">
        <v>18316</v>
      </c>
      <c r="AJ5085" s="13"/>
      <c r="AK5085" s="13"/>
      <c r="AL5085" s="13"/>
      <c r="AM5085" s="11" t="s">
        <v>18396</v>
      </c>
      <c r="AO5085" s="13"/>
      <c r="AP5085" s="11" t="s">
        <v>18394</v>
      </c>
      <c r="AR5085" s="13"/>
      <c r="AS5085" s="13"/>
      <c r="AT5085" s="12" t="b">
        <v>1</v>
      </c>
      <c r="AU5085" s="13"/>
      <c r="AV5085" s="17">
        <v>45940.0</v>
      </c>
      <c r="AW5085" s="13"/>
      <c r="AX5085" s="14" t="s">
        <v>155</v>
      </c>
      <c r="AY5085" s="13"/>
      <c r="AZ5085" s="14">
        <v>3561.0</v>
      </c>
      <c r="BA5085" s="13"/>
    </row>
    <row r="5086">
      <c r="A5086" s="11" t="s">
        <v>18397</v>
      </c>
      <c r="B5086" s="11">
        <v>13176.0</v>
      </c>
      <c r="C5086" s="12" t="b">
        <v>1</v>
      </c>
      <c r="D5086" s="12" t="b">
        <v>1</v>
      </c>
      <c r="E5086" s="12" t="b">
        <v>0</v>
      </c>
      <c r="F5086" s="12" t="b">
        <v>0</v>
      </c>
      <c r="G5086" s="12" t="b">
        <v>0</v>
      </c>
      <c r="H5086" s="12" t="b">
        <v>0</v>
      </c>
      <c r="I5086" s="13"/>
      <c r="J5086" s="13"/>
      <c r="K5086" s="12" t="b">
        <v>0</v>
      </c>
      <c r="L5086" s="15">
        <v>44716.0</v>
      </c>
      <c r="M5086" s="11" t="s">
        <v>4740</v>
      </c>
      <c r="N5086" s="11" t="s">
        <v>18398</v>
      </c>
      <c r="O5086" s="11" t="s">
        <v>15928</v>
      </c>
      <c r="P5086" s="11" t="s">
        <v>18128</v>
      </c>
      <c r="Q5086" s="11" t="s">
        <v>16866</v>
      </c>
      <c r="R5086" s="11" t="s">
        <v>15929</v>
      </c>
      <c r="S5086" s="11" t="s">
        <v>15930</v>
      </c>
      <c r="T5086" s="13"/>
      <c r="U5086" s="13"/>
      <c r="V5086" s="13"/>
      <c r="W5086" s="11" t="s">
        <v>18128</v>
      </c>
      <c r="AA5086" s="11" t="s">
        <v>151</v>
      </c>
      <c r="AB5086" s="13"/>
      <c r="AC5086" s="13"/>
      <c r="AD5086" s="11" t="s">
        <v>15929</v>
      </c>
      <c r="AE5086" s="13"/>
      <c r="AF5086" s="13"/>
      <c r="AG5086" s="11" t="s">
        <v>152</v>
      </c>
      <c r="AH5086" s="11" t="s">
        <v>18129</v>
      </c>
      <c r="AJ5086" s="13"/>
      <c r="AK5086" s="13"/>
      <c r="AL5086" s="13"/>
      <c r="AM5086" s="11" t="s">
        <v>18399</v>
      </c>
      <c r="AO5086" s="13"/>
      <c r="AP5086" s="11" t="s">
        <v>18397</v>
      </c>
      <c r="AR5086" s="13"/>
      <c r="AS5086" s="13"/>
      <c r="AT5086" s="12" t="b">
        <v>1</v>
      </c>
      <c r="AU5086" s="13"/>
      <c r="AV5086" s="17">
        <v>45940.0</v>
      </c>
      <c r="AW5086" s="13"/>
      <c r="AX5086" s="14" t="s">
        <v>155</v>
      </c>
      <c r="AY5086" s="13"/>
      <c r="AZ5086" s="14">
        <v>3871.0</v>
      </c>
      <c r="BA5086" s="13"/>
    </row>
    <row r="5087">
      <c r="A5087" s="11" t="s">
        <v>18400</v>
      </c>
      <c r="B5087" s="11">
        <v>13180.0</v>
      </c>
      <c r="C5087" s="12" t="b">
        <v>1</v>
      </c>
      <c r="D5087" s="12" t="b">
        <v>1</v>
      </c>
      <c r="E5087" s="12" t="b">
        <v>0</v>
      </c>
      <c r="F5087" s="12" t="b">
        <v>0</v>
      </c>
      <c r="G5087" s="12" t="b">
        <v>0</v>
      </c>
      <c r="H5087" s="12" t="b">
        <v>0</v>
      </c>
      <c r="I5087" s="13"/>
      <c r="J5087" s="13"/>
      <c r="K5087" s="12" t="b">
        <v>0</v>
      </c>
      <c r="L5087" s="15">
        <v>44779.0</v>
      </c>
      <c r="M5087" s="11" t="s">
        <v>8145</v>
      </c>
      <c r="N5087" s="11" t="s">
        <v>18401</v>
      </c>
      <c r="O5087" s="11" t="s">
        <v>11202</v>
      </c>
      <c r="P5087" s="11" t="s">
        <v>18017</v>
      </c>
      <c r="Q5087" s="11" t="s">
        <v>972</v>
      </c>
      <c r="R5087" s="11" t="s">
        <v>11203</v>
      </c>
      <c r="S5087" s="11" t="s">
        <v>8421</v>
      </c>
      <c r="T5087" s="13"/>
      <c r="U5087" s="13"/>
      <c r="V5087" s="13"/>
      <c r="W5087" s="11" t="s">
        <v>18017</v>
      </c>
      <c r="Y5087" s="13"/>
      <c r="Z5087" s="13"/>
      <c r="AA5087" s="11" t="s">
        <v>151</v>
      </c>
      <c r="AB5087" s="13"/>
      <c r="AC5087" s="13"/>
      <c r="AD5087" s="11" t="s">
        <v>11203</v>
      </c>
      <c r="AE5087" s="13"/>
      <c r="AF5087" s="13"/>
      <c r="AG5087" s="11" t="s">
        <v>152</v>
      </c>
      <c r="AH5087" s="11" t="s">
        <v>18018</v>
      </c>
      <c r="AJ5087" s="13"/>
      <c r="AK5087" s="13"/>
      <c r="AL5087" s="14">
        <v>4.7</v>
      </c>
      <c r="AM5087" s="11" t="s">
        <v>18402</v>
      </c>
      <c r="AO5087" s="13"/>
      <c r="AP5087" s="11" t="s">
        <v>18400</v>
      </c>
      <c r="AR5087" s="13"/>
      <c r="AS5087" s="13"/>
      <c r="AT5087" s="12" t="b">
        <v>1</v>
      </c>
      <c r="AU5087" s="13"/>
      <c r="AV5087" s="17">
        <v>45940.0</v>
      </c>
      <c r="AW5087" s="13"/>
      <c r="AX5087" s="14" t="s">
        <v>155</v>
      </c>
      <c r="AY5087" s="13"/>
      <c r="AZ5087" s="14">
        <v>3480.0</v>
      </c>
      <c r="BA5087" s="13"/>
    </row>
    <row r="5088">
      <c r="A5088" s="11" t="s">
        <v>18403</v>
      </c>
      <c r="B5088" s="11">
        <v>13183.0</v>
      </c>
      <c r="C5088" s="12" t="b">
        <v>1</v>
      </c>
      <c r="D5088" s="12" t="b">
        <v>0</v>
      </c>
      <c r="E5088" s="12" t="b">
        <v>0</v>
      </c>
      <c r="F5088" s="12" t="b">
        <v>0</v>
      </c>
      <c r="G5088" s="12" t="b">
        <v>1</v>
      </c>
      <c r="H5088" s="12" t="b">
        <v>0</v>
      </c>
      <c r="I5088" s="13"/>
      <c r="J5088" s="13"/>
      <c r="K5088" s="12" t="b">
        <v>0</v>
      </c>
      <c r="L5088" s="14" t="s">
        <v>1937</v>
      </c>
      <c r="M5088" s="11" t="s">
        <v>8145</v>
      </c>
      <c r="N5088" s="11" t="s">
        <v>18404</v>
      </c>
      <c r="O5088" s="11" t="s">
        <v>11202</v>
      </c>
      <c r="P5088" s="11" t="s">
        <v>18405</v>
      </c>
      <c r="Q5088" s="11" t="s">
        <v>16866</v>
      </c>
      <c r="R5088" s="11" t="s">
        <v>11203</v>
      </c>
      <c r="S5088" s="11" t="s">
        <v>8421</v>
      </c>
      <c r="T5088" s="13"/>
      <c r="U5088" s="13"/>
      <c r="V5088" s="13"/>
      <c r="W5088" s="11" t="s">
        <v>18405</v>
      </c>
      <c r="Z5088" s="13"/>
      <c r="AA5088" s="11" t="s">
        <v>215</v>
      </c>
      <c r="AB5088" s="13"/>
      <c r="AC5088" s="13"/>
      <c r="AD5088" s="11" t="s">
        <v>11203</v>
      </c>
      <c r="AE5088" s="13"/>
      <c r="AF5088" s="13"/>
      <c r="AG5088" s="11" t="s">
        <v>152</v>
      </c>
      <c r="AH5088" s="11" t="s">
        <v>18406</v>
      </c>
      <c r="AJ5088" s="13"/>
      <c r="AK5088" s="13"/>
      <c r="AL5088" s="13"/>
      <c r="AM5088" s="11" t="s">
        <v>18407</v>
      </c>
      <c r="AO5088" s="13"/>
      <c r="AP5088" s="11" t="s">
        <v>18403</v>
      </c>
      <c r="AR5088" s="13"/>
      <c r="AS5088" s="13"/>
      <c r="AT5088" s="12" t="b">
        <v>1</v>
      </c>
      <c r="AU5088" s="13"/>
      <c r="AV5088" s="17">
        <v>45940.0</v>
      </c>
      <c r="AW5088" s="13"/>
      <c r="AX5088" s="14" t="s">
        <v>155</v>
      </c>
      <c r="AY5088" s="13"/>
      <c r="AZ5088" s="14">
        <v>3937.0</v>
      </c>
      <c r="BA5088" s="13"/>
    </row>
    <row r="5089">
      <c r="A5089" s="11" t="s">
        <v>18408</v>
      </c>
      <c r="B5089" s="11">
        <v>13184.0</v>
      </c>
      <c r="C5089" s="12" t="b">
        <v>1</v>
      </c>
      <c r="D5089" s="12" t="b">
        <v>1</v>
      </c>
      <c r="E5089" s="12" t="b">
        <v>0</v>
      </c>
      <c r="F5089" s="12" t="b">
        <v>0</v>
      </c>
      <c r="G5089" s="12" t="b">
        <v>1</v>
      </c>
      <c r="H5089" s="12" t="b">
        <v>0</v>
      </c>
      <c r="I5089" s="13"/>
      <c r="J5089" s="13"/>
      <c r="K5089" s="12" t="b">
        <v>0</v>
      </c>
      <c r="L5089" s="14" t="s">
        <v>1937</v>
      </c>
      <c r="M5089" s="11" t="s">
        <v>8145</v>
      </c>
      <c r="N5089" s="11" t="s">
        <v>18409</v>
      </c>
      <c r="O5089" s="11" t="s">
        <v>13029</v>
      </c>
      <c r="P5089" s="11" t="s">
        <v>18405</v>
      </c>
      <c r="Q5089" s="11" t="s">
        <v>16866</v>
      </c>
      <c r="R5089" s="11" t="s">
        <v>13030</v>
      </c>
      <c r="S5089" s="11" t="s">
        <v>13031</v>
      </c>
      <c r="U5089" s="13"/>
      <c r="V5089" s="13"/>
      <c r="W5089" s="11" t="s">
        <v>18405</v>
      </c>
      <c r="Z5089" s="13"/>
      <c r="AA5089" s="11" t="s">
        <v>151</v>
      </c>
      <c r="AB5089" s="13"/>
      <c r="AC5089" s="13"/>
      <c r="AD5089" s="11" t="s">
        <v>13030</v>
      </c>
      <c r="AE5089" s="13"/>
      <c r="AF5089" s="13"/>
      <c r="AG5089" s="11" t="s">
        <v>152</v>
      </c>
      <c r="AH5089" s="11" t="s">
        <v>18406</v>
      </c>
      <c r="AJ5089" s="13"/>
      <c r="AK5089" s="13"/>
      <c r="AL5089" s="13"/>
      <c r="AM5089" s="11" t="s">
        <v>18410</v>
      </c>
      <c r="AO5089" s="13"/>
      <c r="AP5089" s="11" t="s">
        <v>18408</v>
      </c>
      <c r="AR5089" s="13"/>
      <c r="AS5089" s="13"/>
      <c r="AT5089" s="12" t="b">
        <v>1</v>
      </c>
      <c r="AU5089" s="13"/>
      <c r="AV5089" s="17">
        <v>45940.0</v>
      </c>
      <c r="AW5089" s="13"/>
      <c r="AX5089" s="14" t="s">
        <v>155</v>
      </c>
      <c r="AY5089" s="13"/>
      <c r="AZ5089" s="14">
        <v>3936.0</v>
      </c>
      <c r="BA5089" s="13"/>
    </row>
    <row r="5090">
      <c r="A5090" s="11" t="s">
        <v>18411</v>
      </c>
      <c r="B5090" s="11">
        <v>13186.0</v>
      </c>
      <c r="C5090" s="12" t="b">
        <v>1</v>
      </c>
      <c r="D5090" s="12" t="b">
        <v>1</v>
      </c>
      <c r="E5090" s="12" t="b">
        <v>0</v>
      </c>
      <c r="F5090" s="12" t="b">
        <v>0</v>
      </c>
      <c r="G5090" s="12" t="b">
        <v>1</v>
      </c>
      <c r="H5090" s="12" t="b">
        <v>0</v>
      </c>
      <c r="I5090" s="13"/>
      <c r="J5090" s="13"/>
      <c r="K5090" s="12" t="b">
        <v>0</v>
      </c>
      <c r="L5090" s="14" t="s">
        <v>18412</v>
      </c>
      <c r="M5090" s="11" t="s">
        <v>16530</v>
      </c>
      <c r="N5090" s="11" t="s">
        <v>18413</v>
      </c>
      <c r="O5090" s="11" t="s">
        <v>16532</v>
      </c>
      <c r="P5090" s="11" t="s">
        <v>18414</v>
      </c>
      <c r="Q5090" s="11" t="s">
        <v>16866</v>
      </c>
      <c r="R5090" s="11" t="s">
        <v>16533</v>
      </c>
      <c r="S5090" s="11" t="s">
        <v>9681</v>
      </c>
      <c r="U5090" s="13"/>
      <c r="V5090" s="13"/>
      <c r="W5090" s="11" t="s">
        <v>18414</v>
      </c>
      <c r="AA5090" s="11" t="s">
        <v>151</v>
      </c>
      <c r="AB5090" s="13"/>
      <c r="AC5090" s="13"/>
      <c r="AD5090" s="11" t="s">
        <v>16533</v>
      </c>
      <c r="AE5090" s="13"/>
      <c r="AF5090" s="13"/>
      <c r="AG5090" s="11" t="s">
        <v>152</v>
      </c>
      <c r="AH5090" s="11" t="s">
        <v>18415</v>
      </c>
      <c r="AJ5090" s="13"/>
      <c r="AK5090" s="13"/>
      <c r="AL5090" s="14">
        <v>5.0</v>
      </c>
      <c r="AM5090" s="11" t="s">
        <v>18416</v>
      </c>
      <c r="AO5090" s="13"/>
      <c r="AP5090" s="11" t="s">
        <v>18411</v>
      </c>
      <c r="AR5090" s="13"/>
      <c r="AS5090" s="13"/>
      <c r="AT5090" s="12" t="b">
        <v>1</v>
      </c>
      <c r="AU5090" s="13"/>
      <c r="AV5090" s="17">
        <v>45940.0</v>
      </c>
      <c r="AW5090" s="13"/>
      <c r="AX5090" s="14" t="s">
        <v>155</v>
      </c>
      <c r="AY5090" s="13"/>
      <c r="AZ5090" s="14">
        <v>3595.0</v>
      </c>
      <c r="BA5090" s="13"/>
    </row>
    <row r="5091">
      <c r="A5091" s="11" t="s">
        <v>18417</v>
      </c>
      <c r="B5091" s="11">
        <v>13190.0</v>
      </c>
      <c r="C5091" s="12" t="b">
        <v>0</v>
      </c>
      <c r="D5091" s="12" t="b">
        <v>1</v>
      </c>
      <c r="E5091" s="12" t="b">
        <v>0</v>
      </c>
      <c r="F5091" s="12" t="b">
        <v>0</v>
      </c>
      <c r="G5091" s="12" t="b">
        <v>0</v>
      </c>
      <c r="H5091" s="12" t="b">
        <v>0</v>
      </c>
      <c r="I5091" s="13"/>
      <c r="J5091" s="13"/>
      <c r="K5091" s="12" t="b">
        <v>0</v>
      </c>
      <c r="L5091" s="14" t="s">
        <v>18221</v>
      </c>
      <c r="M5091" s="11" t="s">
        <v>16855</v>
      </c>
      <c r="N5091" s="11" t="s">
        <v>18418</v>
      </c>
      <c r="O5091" s="11" t="s">
        <v>18419</v>
      </c>
      <c r="P5091" s="11" t="s">
        <v>18223</v>
      </c>
      <c r="Q5091" s="11" t="s">
        <v>17095</v>
      </c>
      <c r="R5091" s="11" t="s">
        <v>18420</v>
      </c>
      <c r="S5091" s="11" t="s">
        <v>437</v>
      </c>
      <c r="T5091" s="13"/>
      <c r="U5091" s="13"/>
      <c r="V5091" s="13"/>
      <c r="W5091" s="11" t="s">
        <v>18223</v>
      </c>
      <c r="AA5091" s="11" t="s">
        <v>151</v>
      </c>
      <c r="AB5091" s="13"/>
      <c r="AC5091" s="13"/>
      <c r="AD5091" s="11" t="s">
        <v>18420</v>
      </c>
      <c r="AE5091" s="13"/>
      <c r="AF5091" s="13"/>
      <c r="AG5091" s="11" t="s">
        <v>152</v>
      </c>
      <c r="AH5091" s="11" t="s">
        <v>18224</v>
      </c>
      <c r="AJ5091" s="13"/>
      <c r="AK5091" s="13"/>
      <c r="AL5091" s="14">
        <v>5.0</v>
      </c>
      <c r="AM5091" s="11" t="s">
        <v>18421</v>
      </c>
      <c r="AO5091" s="13"/>
      <c r="AP5091" s="11" t="s">
        <v>18417</v>
      </c>
      <c r="AR5091" s="13"/>
      <c r="AS5091" s="13"/>
      <c r="AT5091" s="12" t="b">
        <v>1</v>
      </c>
      <c r="AU5091" s="13"/>
      <c r="AV5091" s="17">
        <v>45940.0</v>
      </c>
      <c r="AW5091" s="13"/>
      <c r="AX5091" s="14" t="s">
        <v>155</v>
      </c>
      <c r="AY5091" s="13"/>
      <c r="AZ5091" s="14">
        <v>3881.0</v>
      </c>
      <c r="BA5091" s="13"/>
    </row>
    <row r="5092">
      <c r="A5092" s="11" t="s">
        <v>18422</v>
      </c>
      <c r="B5092" s="11">
        <v>13209.0</v>
      </c>
      <c r="C5092" s="12" t="b">
        <v>0</v>
      </c>
      <c r="D5092" s="12" t="b">
        <v>0</v>
      </c>
      <c r="E5092" s="12" t="b">
        <v>0</v>
      </c>
      <c r="F5092" s="12" t="b">
        <v>0</v>
      </c>
      <c r="G5092" s="12" t="b">
        <v>0</v>
      </c>
      <c r="H5092" s="12" t="b">
        <v>0</v>
      </c>
      <c r="I5092" s="13"/>
      <c r="J5092" s="13"/>
      <c r="K5092" s="12" t="b">
        <v>0</v>
      </c>
      <c r="L5092" s="15">
        <v>44900.0</v>
      </c>
      <c r="M5092" s="11" t="s">
        <v>4740</v>
      </c>
      <c r="N5092" s="11" t="s">
        <v>18423</v>
      </c>
      <c r="O5092" s="11" t="s">
        <v>17534</v>
      </c>
      <c r="P5092" s="11" t="s">
        <v>18424</v>
      </c>
      <c r="Q5092" s="11" t="s">
        <v>16866</v>
      </c>
      <c r="R5092" s="11" t="s">
        <v>17535</v>
      </c>
      <c r="S5092" s="11" t="s">
        <v>17536</v>
      </c>
      <c r="V5092" s="13"/>
      <c r="W5092" s="11" t="s">
        <v>18424</v>
      </c>
      <c r="Z5092" s="13"/>
      <c r="AA5092" s="11" t="s">
        <v>151</v>
      </c>
      <c r="AB5092" s="13"/>
      <c r="AC5092" s="13"/>
      <c r="AD5092" s="11" t="s">
        <v>17535</v>
      </c>
      <c r="AF5092" s="13"/>
      <c r="AG5092" s="11" t="s">
        <v>152</v>
      </c>
      <c r="AH5092" s="11" t="s">
        <v>18425</v>
      </c>
      <c r="AJ5092" s="13"/>
      <c r="AK5092" s="13"/>
      <c r="AL5092" s="13"/>
      <c r="AM5092" s="11" t="s">
        <v>18426</v>
      </c>
      <c r="AO5092" s="13"/>
      <c r="AP5092" s="11" t="s">
        <v>18422</v>
      </c>
      <c r="AR5092" s="13"/>
      <c r="AS5092" s="13"/>
      <c r="AT5092" s="12" t="b">
        <v>1</v>
      </c>
      <c r="AU5092" s="13"/>
      <c r="AV5092" s="17">
        <v>45940.0</v>
      </c>
      <c r="AW5092" s="13"/>
      <c r="AX5092" s="14" t="s">
        <v>155</v>
      </c>
      <c r="AY5092" s="13"/>
      <c r="AZ5092" s="14">
        <v>3890.0</v>
      </c>
      <c r="BA5092" s="13"/>
    </row>
    <row r="5093">
      <c r="A5093" s="11" t="s">
        <v>18427</v>
      </c>
      <c r="B5093" s="11">
        <v>13210.0</v>
      </c>
      <c r="C5093" s="12" t="b">
        <v>0</v>
      </c>
      <c r="D5093" s="12" t="b">
        <v>0</v>
      </c>
      <c r="E5093" s="12" t="b">
        <v>0</v>
      </c>
      <c r="F5093" s="12" t="b">
        <v>0</v>
      </c>
      <c r="G5093" s="12" t="b">
        <v>0</v>
      </c>
      <c r="H5093" s="12" t="b">
        <v>0</v>
      </c>
      <c r="I5093" s="13"/>
      <c r="J5093" s="13"/>
      <c r="K5093" s="12" t="b">
        <v>0</v>
      </c>
      <c r="L5093" s="15">
        <v>44900.0</v>
      </c>
      <c r="M5093" s="11" t="s">
        <v>16900</v>
      </c>
      <c r="N5093" s="11" t="s">
        <v>18428</v>
      </c>
      <c r="O5093" s="11" t="s">
        <v>18429</v>
      </c>
      <c r="P5093" s="11" t="s">
        <v>18424</v>
      </c>
      <c r="Q5093" s="11" t="s">
        <v>16866</v>
      </c>
      <c r="R5093" s="11" t="s">
        <v>18430</v>
      </c>
      <c r="S5093" s="11" t="s">
        <v>18431</v>
      </c>
      <c r="U5093" s="13"/>
      <c r="V5093" s="13"/>
      <c r="W5093" s="11" t="s">
        <v>18424</v>
      </c>
      <c r="Z5093" s="13"/>
      <c r="AA5093" s="11" t="s">
        <v>151</v>
      </c>
      <c r="AB5093" s="13"/>
      <c r="AC5093" s="13"/>
      <c r="AD5093" s="11" t="s">
        <v>18430</v>
      </c>
      <c r="AE5093" s="13"/>
      <c r="AF5093" s="13"/>
      <c r="AG5093" s="11" t="s">
        <v>152</v>
      </c>
      <c r="AH5093" s="11" t="s">
        <v>18425</v>
      </c>
      <c r="AJ5093" s="13"/>
      <c r="AK5093" s="13"/>
      <c r="AL5093" s="13"/>
      <c r="AM5093" s="11" t="s">
        <v>18432</v>
      </c>
      <c r="AO5093" s="13"/>
      <c r="AP5093" s="11" t="s">
        <v>18427</v>
      </c>
      <c r="AR5093" s="13"/>
      <c r="AS5093" s="13"/>
      <c r="AT5093" s="12" t="b">
        <v>1</v>
      </c>
      <c r="AU5093" s="13"/>
      <c r="AV5093" s="17">
        <v>45940.0</v>
      </c>
      <c r="AW5093" s="13"/>
      <c r="AX5093" s="14" t="s">
        <v>155</v>
      </c>
      <c r="AY5093" s="13"/>
      <c r="AZ5093" s="14">
        <v>3891.0</v>
      </c>
      <c r="BA5093" s="13"/>
    </row>
    <row r="5094">
      <c r="A5094" s="11" t="s">
        <v>18433</v>
      </c>
      <c r="B5094" s="11">
        <v>13212.0</v>
      </c>
      <c r="C5094" s="12" t="b">
        <v>0</v>
      </c>
      <c r="D5094" s="12" t="b">
        <v>1</v>
      </c>
      <c r="E5094" s="12" t="b">
        <v>0</v>
      </c>
      <c r="F5094" s="12" t="b">
        <v>0</v>
      </c>
      <c r="G5094" s="12" t="b">
        <v>0</v>
      </c>
      <c r="H5094" s="12" t="b">
        <v>0</v>
      </c>
      <c r="I5094" s="13"/>
      <c r="J5094" s="13"/>
      <c r="K5094" s="12" t="b">
        <v>0</v>
      </c>
      <c r="L5094" s="15">
        <v>44900.0</v>
      </c>
      <c r="M5094" s="11" t="s">
        <v>8145</v>
      </c>
      <c r="N5094" s="11" t="s">
        <v>18434</v>
      </c>
      <c r="O5094" s="11" t="s">
        <v>17593</v>
      </c>
      <c r="P5094" s="11" t="s">
        <v>18424</v>
      </c>
      <c r="Q5094" s="11" t="s">
        <v>16866</v>
      </c>
      <c r="R5094" s="11" t="s">
        <v>17595</v>
      </c>
      <c r="S5094" s="11" t="s">
        <v>17596</v>
      </c>
      <c r="U5094" s="13"/>
      <c r="V5094" s="13"/>
      <c r="W5094" s="11" t="s">
        <v>18424</v>
      </c>
      <c r="Z5094" s="13"/>
      <c r="AA5094" s="11" t="s">
        <v>151</v>
      </c>
      <c r="AB5094" s="13"/>
      <c r="AC5094" s="13"/>
      <c r="AD5094" s="11" t="s">
        <v>17595</v>
      </c>
      <c r="AE5094" s="13"/>
      <c r="AF5094" s="13"/>
      <c r="AG5094" s="11" t="s">
        <v>152</v>
      </c>
      <c r="AH5094" s="11" t="s">
        <v>18425</v>
      </c>
      <c r="AJ5094" s="13"/>
      <c r="AK5094" s="13"/>
      <c r="AL5094" s="13"/>
      <c r="AM5094" s="11" t="s">
        <v>18435</v>
      </c>
      <c r="AO5094" s="13"/>
      <c r="AP5094" s="11" t="s">
        <v>18433</v>
      </c>
      <c r="AR5094" s="13"/>
      <c r="AS5094" s="13"/>
      <c r="AT5094" s="12" t="b">
        <v>1</v>
      </c>
      <c r="AU5094" s="13"/>
      <c r="AV5094" s="17">
        <v>45940.0</v>
      </c>
      <c r="AW5094" s="13"/>
      <c r="AX5094" s="14" t="s">
        <v>155</v>
      </c>
      <c r="AY5094" s="13"/>
      <c r="AZ5094" s="14">
        <v>3892.0</v>
      </c>
      <c r="BA5094" s="13"/>
    </row>
    <row r="5095">
      <c r="A5095" s="11" t="s">
        <v>18436</v>
      </c>
      <c r="B5095" s="11">
        <v>13213.0</v>
      </c>
      <c r="C5095" s="12" t="b">
        <v>0</v>
      </c>
      <c r="D5095" s="12" t="b">
        <v>1</v>
      </c>
      <c r="E5095" s="12" t="b">
        <v>0</v>
      </c>
      <c r="F5095" s="12" t="b">
        <v>0</v>
      </c>
      <c r="G5095" s="12" t="b">
        <v>0</v>
      </c>
      <c r="H5095" s="12" t="b">
        <v>0</v>
      </c>
      <c r="I5095" s="13"/>
      <c r="J5095" s="13"/>
      <c r="K5095" s="12" t="b">
        <v>0</v>
      </c>
      <c r="L5095" s="14" t="s">
        <v>18174</v>
      </c>
      <c r="M5095" s="11" t="s">
        <v>17302</v>
      </c>
      <c r="N5095" s="11" t="s">
        <v>18437</v>
      </c>
      <c r="O5095" s="11" t="s">
        <v>17371</v>
      </c>
      <c r="P5095" s="11" t="s">
        <v>18176</v>
      </c>
      <c r="Q5095" s="11" t="s">
        <v>16866</v>
      </c>
      <c r="R5095" s="11" t="s">
        <v>17372</v>
      </c>
      <c r="S5095" s="11" t="s">
        <v>17373</v>
      </c>
      <c r="U5095" s="13"/>
      <c r="V5095" s="13"/>
      <c r="W5095" s="11" t="s">
        <v>18176</v>
      </c>
      <c r="AA5095" s="11" t="s">
        <v>151</v>
      </c>
      <c r="AB5095" s="13"/>
      <c r="AC5095" s="13"/>
      <c r="AD5095" s="11" t="s">
        <v>17372</v>
      </c>
      <c r="AF5095" s="13"/>
      <c r="AG5095" s="11" t="s">
        <v>152</v>
      </c>
      <c r="AH5095" s="11" t="s">
        <v>18177</v>
      </c>
      <c r="AJ5095" s="13"/>
      <c r="AK5095" s="13"/>
      <c r="AL5095" s="14">
        <v>4.0</v>
      </c>
      <c r="AM5095" s="11" t="s">
        <v>18438</v>
      </c>
      <c r="AO5095" s="11" t="s">
        <v>17307</v>
      </c>
      <c r="AP5095" s="11" t="s">
        <v>18436</v>
      </c>
      <c r="AR5095" s="13"/>
      <c r="AS5095" s="13"/>
      <c r="AT5095" s="12" t="b">
        <v>1</v>
      </c>
      <c r="AU5095" s="13"/>
      <c r="AV5095" s="15">
        <v>45879.0</v>
      </c>
      <c r="AW5095" s="13"/>
      <c r="AX5095" s="14" t="s">
        <v>155</v>
      </c>
      <c r="AY5095" s="13"/>
      <c r="AZ5095" s="14">
        <v>228.0</v>
      </c>
      <c r="BA5095" s="13"/>
    </row>
    <row r="5096">
      <c r="A5096" s="11" t="s">
        <v>18439</v>
      </c>
      <c r="B5096" s="11">
        <v>13214.0</v>
      </c>
      <c r="C5096" s="12" t="b">
        <v>0</v>
      </c>
      <c r="D5096" s="12" t="b">
        <v>1</v>
      </c>
      <c r="E5096" s="12" t="b">
        <v>0</v>
      </c>
      <c r="F5096" s="12" t="b">
        <v>0</v>
      </c>
      <c r="G5096" s="12" t="b">
        <v>0</v>
      </c>
      <c r="H5096" s="12" t="b">
        <v>0</v>
      </c>
      <c r="I5096" s="13"/>
      <c r="J5096" s="13"/>
      <c r="K5096" s="12" t="b">
        <v>0</v>
      </c>
      <c r="L5096" s="14" t="s">
        <v>1937</v>
      </c>
      <c r="M5096" s="11" t="s">
        <v>17302</v>
      </c>
      <c r="N5096" s="11" t="s">
        <v>18440</v>
      </c>
      <c r="O5096" s="11" t="s">
        <v>17371</v>
      </c>
      <c r="P5096" s="11" t="s">
        <v>18405</v>
      </c>
      <c r="Q5096" s="11" t="s">
        <v>16866</v>
      </c>
      <c r="R5096" s="11" t="s">
        <v>17372</v>
      </c>
      <c r="S5096" s="11" t="s">
        <v>17373</v>
      </c>
      <c r="U5096" s="13"/>
      <c r="V5096" s="13"/>
      <c r="W5096" s="11" t="s">
        <v>18405</v>
      </c>
      <c r="Z5096" s="13"/>
      <c r="AA5096" s="11" t="s">
        <v>151</v>
      </c>
      <c r="AB5096" s="13"/>
      <c r="AC5096" s="13"/>
      <c r="AD5096" s="11" t="s">
        <v>17372</v>
      </c>
      <c r="AF5096" s="13"/>
      <c r="AG5096" s="11" t="s">
        <v>152</v>
      </c>
      <c r="AH5096" s="11" t="s">
        <v>18406</v>
      </c>
      <c r="AJ5096" s="13"/>
      <c r="AK5096" s="13"/>
      <c r="AL5096" s="14">
        <v>4.0</v>
      </c>
      <c r="AM5096" s="11" t="s">
        <v>18441</v>
      </c>
      <c r="AO5096" s="11" t="s">
        <v>17307</v>
      </c>
      <c r="AP5096" s="11" t="s">
        <v>18439</v>
      </c>
      <c r="AR5096" s="13"/>
      <c r="AS5096" s="13"/>
      <c r="AT5096" s="12" t="b">
        <v>1</v>
      </c>
      <c r="AU5096" s="13"/>
      <c r="AV5096" s="15">
        <v>45879.0</v>
      </c>
      <c r="AW5096" s="13"/>
      <c r="AX5096" s="14" t="s">
        <v>155</v>
      </c>
      <c r="AY5096" s="13"/>
      <c r="AZ5096" s="14">
        <v>229.0</v>
      </c>
      <c r="BA5096" s="13"/>
    </row>
    <row r="5097">
      <c r="A5097" s="11" t="s">
        <v>18442</v>
      </c>
      <c r="B5097" s="11">
        <v>13219.0</v>
      </c>
      <c r="C5097" s="12" t="b">
        <v>0</v>
      </c>
      <c r="D5097" s="12" t="b">
        <v>1</v>
      </c>
      <c r="E5097" s="12" t="b">
        <v>0</v>
      </c>
      <c r="F5097" s="12" t="b">
        <v>0</v>
      </c>
      <c r="G5097" s="12" t="b">
        <v>0</v>
      </c>
      <c r="H5097" s="12" t="b">
        <v>0</v>
      </c>
      <c r="I5097" s="13"/>
      <c r="J5097" s="13"/>
      <c r="K5097" s="12" t="b">
        <v>0</v>
      </c>
      <c r="L5097" s="15">
        <v>44900.0</v>
      </c>
      <c r="M5097" s="11" t="s">
        <v>12109</v>
      </c>
      <c r="N5097" s="11" t="s">
        <v>18443</v>
      </c>
      <c r="O5097" s="11" t="s">
        <v>18273</v>
      </c>
      <c r="P5097" s="11" t="s">
        <v>18424</v>
      </c>
      <c r="Q5097" s="11" t="s">
        <v>16866</v>
      </c>
      <c r="R5097" s="11" t="s">
        <v>18274</v>
      </c>
      <c r="S5097" s="11" t="s">
        <v>18275</v>
      </c>
      <c r="V5097" s="13"/>
      <c r="W5097" s="11" t="s">
        <v>18424</v>
      </c>
      <c r="Z5097" s="13"/>
      <c r="AA5097" s="11" t="s">
        <v>151</v>
      </c>
      <c r="AB5097" s="13"/>
      <c r="AC5097" s="13"/>
      <c r="AD5097" s="11" t="s">
        <v>18274</v>
      </c>
      <c r="AE5097" s="13"/>
      <c r="AF5097" s="13"/>
      <c r="AG5097" s="11" t="s">
        <v>152</v>
      </c>
      <c r="AH5097" s="11" t="s">
        <v>18425</v>
      </c>
      <c r="AJ5097" s="13"/>
      <c r="AK5097" s="13"/>
      <c r="AL5097" s="13"/>
      <c r="AM5097" s="11" t="s">
        <v>18444</v>
      </c>
      <c r="AO5097" s="13"/>
      <c r="AP5097" s="11" t="s">
        <v>18442</v>
      </c>
      <c r="AR5097" s="13"/>
      <c r="AS5097" s="13"/>
      <c r="AT5097" s="12" t="b">
        <v>1</v>
      </c>
      <c r="AU5097" s="13"/>
      <c r="AV5097" s="17">
        <v>45940.0</v>
      </c>
      <c r="AW5097" s="13"/>
      <c r="AX5097" s="14" t="s">
        <v>155</v>
      </c>
      <c r="AY5097" s="13"/>
      <c r="AZ5097" s="14">
        <v>3888.0</v>
      </c>
      <c r="BA5097" s="13"/>
    </row>
    <row r="5098">
      <c r="A5098" s="11" t="s">
        <v>18445</v>
      </c>
      <c r="B5098" s="11">
        <v>13220.0</v>
      </c>
      <c r="C5098" s="12" t="b">
        <v>0</v>
      </c>
      <c r="D5098" s="12" t="b">
        <v>1</v>
      </c>
      <c r="E5098" s="12" t="b">
        <v>0</v>
      </c>
      <c r="F5098" s="12" t="b">
        <v>0</v>
      </c>
      <c r="G5098" s="12" t="b">
        <v>0</v>
      </c>
      <c r="H5098" s="12" t="b">
        <v>0</v>
      </c>
      <c r="I5098" s="13"/>
      <c r="J5098" s="13"/>
      <c r="K5098" s="12" t="b">
        <v>0</v>
      </c>
      <c r="L5098" s="15">
        <v>44839.0</v>
      </c>
      <c r="M5098" s="11" t="s">
        <v>17346</v>
      </c>
      <c r="N5098" s="11" t="s">
        <v>18446</v>
      </c>
      <c r="O5098" s="11" t="s">
        <v>17485</v>
      </c>
      <c r="P5098" s="11" t="s">
        <v>18447</v>
      </c>
      <c r="Q5098" s="11" t="s">
        <v>1051</v>
      </c>
      <c r="R5098" s="11" t="s">
        <v>17486</v>
      </c>
      <c r="S5098" s="11" t="s">
        <v>17487</v>
      </c>
      <c r="U5098" s="13"/>
      <c r="V5098" s="13"/>
      <c r="W5098" s="11" t="s">
        <v>18447</v>
      </c>
      <c r="AA5098" s="11" t="s">
        <v>151</v>
      </c>
      <c r="AB5098" s="13"/>
      <c r="AC5098" s="13"/>
      <c r="AD5098" s="11" t="s">
        <v>17486</v>
      </c>
      <c r="AE5098" s="13"/>
      <c r="AF5098" s="13"/>
      <c r="AG5098" s="11" t="s">
        <v>152</v>
      </c>
      <c r="AH5098" s="11" t="s">
        <v>18448</v>
      </c>
      <c r="AJ5098" s="13"/>
      <c r="AK5098" s="13"/>
      <c r="AL5098" s="13"/>
      <c r="AM5098" s="11" t="s">
        <v>18449</v>
      </c>
      <c r="AO5098" s="13"/>
      <c r="AP5098" s="11" t="s">
        <v>18445</v>
      </c>
      <c r="AR5098" s="13"/>
      <c r="AS5098" s="13"/>
      <c r="AT5098" s="12" t="b">
        <v>1</v>
      </c>
      <c r="AU5098" s="13"/>
      <c r="AV5098" s="17">
        <v>45940.0</v>
      </c>
      <c r="AW5098" s="13"/>
      <c r="AX5098" s="14" t="s">
        <v>155</v>
      </c>
      <c r="AY5098" s="13"/>
      <c r="AZ5098" s="14">
        <v>3864.0</v>
      </c>
      <c r="BA5098" s="13"/>
    </row>
    <row r="5099">
      <c r="A5099" s="11" t="s">
        <v>18450</v>
      </c>
      <c r="B5099" s="11">
        <v>13221.0</v>
      </c>
      <c r="C5099" s="12" t="b">
        <v>0</v>
      </c>
      <c r="D5099" s="12" t="b">
        <v>0</v>
      </c>
      <c r="E5099" s="12" t="b">
        <v>0</v>
      </c>
      <c r="F5099" s="12" t="b">
        <v>0</v>
      </c>
      <c r="G5099" s="12" t="b">
        <v>0</v>
      </c>
      <c r="H5099" s="12" t="b">
        <v>0</v>
      </c>
      <c r="I5099" s="13"/>
      <c r="J5099" s="13"/>
      <c r="K5099" s="12" t="b">
        <v>0</v>
      </c>
      <c r="L5099" s="15">
        <v>44839.0</v>
      </c>
      <c r="M5099" s="11" t="s">
        <v>4740</v>
      </c>
      <c r="N5099" s="11" t="s">
        <v>18451</v>
      </c>
      <c r="O5099" s="11" t="s">
        <v>18022</v>
      </c>
      <c r="P5099" s="11" t="s">
        <v>18447</v>
      </c>
      <c r="Q5099" s="11" t="s">
        <v>1051</v>
      </c>
      <c r="R5099" s="11" t="s">
        <v>18023</v>
      </c>
      <c r="S5099" s="11" t="s">
        <v>18024</v>
      </c>
      <c r="U5099" s="13"/>
      <c r="V5099" s="13"/>
      <c r="W5099" s="11" t="s">
        <v>18447</v>
      </c>
      <c r="AA5099" s="11" t="s">
        <v>215</v>
      </c>
      <c r="AB5099" s="13"/>
      <c r="AC5099" s="13"/>
      <c r="AD5099" s="11" t="s">
        <v>18023</v>
      </c>
      <c r="AF5099" s="13"/>
      <c r="AG5099" s="11" t="s">
        <v>152</v>
      </c>
      <c r="AH5099" s="11" t="s">
        <v>18448</v>
      </c>
      <c r="AJ5099" s="13"/>
      <c r="AK5099" s="13"/>
      <c r="AL5099" s="13"/>
      <c r="AM5099" s="11" t="s">
        <v>18452</v>
      </c>
      <c r="AO5099" s="13"/>
      <c r="AP5099" s="11" t="s">
        <v>18450</v>
      </c>
      <c r="AR5099" s="13"/>
      <c r="AS5099" s="13"/>
      <c r="AT5099" s="12" t="b">
        <v>1</v>
      </c>
      <c r="AU5099" s="13"/>
      <c r="AV5099" s="17">
        <v>45940.0</v>
      </c>
      <c r="AW5099" s="13"/>
      <c r="AX5099" s="14" t="s">
        <v>155</v>
      </c>
      <c r="AY5099" s="13"/>
      <c r="AZ5099" s="14">
        <v>3863.0</v>
      </c>
      <c r="BA5099" s="13"/>
    </row>
    <row r="5100">
      <c r="A5100" s="11" t="s">
        <v>18453</v>
      </c>
      <c r="B5100" s="11">
        <v>13222.0</v>
      </c>
      <c r="C5100" s="12" t="b">
        <v>0</v>
      </c>
      <c r="D5100" s="12" t="b">
        <v>1</v>
      </c>
      <c r="E5100" s="12" t="b">
        <v>0</v>
      </c>
      <c r="F5100" s="12" t="b">
        <v>0</v>
      </c>
      <c r="G5100" s="12" t="b">
        <v>0</v>
      </c>
      <c r="H5100" s="12" t="b">
        <v>0</v>
      </c>
      <c r="I5100" s="13"/>
      <c r="J5100" s="13"/>
      <c r="K5100" s="12" t="b">
        <v>0</v>
      </c>
      <c r="L5100" s="15">
        <v>44900.0</v>
      </c>
      <c r="M5100" s="11" t="s">
        <v>16855</v>
      </c>
      <c r="N5100" s="11" t="s">
        <v>18454</v>
      </c>
      <c r="O5100" s="11" t="s">
        <v>17688</v>
      </c>
      <c r="P5100" s="11" t="s">
        <v>18424</v>
      </c>
      <c r="Q5100" s="11" t="s">
        <v>16866</v>
      </c>
      <c r="R5100" s="11" t="s">
        <v>17689</v>
      </c>
      <c r="S5100" s="11" t="s">
        <v>17690</v>
      </c>
      <c r="V5100" s="13"/>
      <c r="W5100" s="11" t="s">
        <v>18424</v>
      </c>
      <c r="Z5100" s="13"/>
      <c r="AA5100" s="11" t="s">
        <v>151</v>
      </c>
      <c r="AB5100" s="13"/>
      <c r="AC5100" s="13"/>
      <c r="AD5100" s="11" t="s">
        <v>17689</v>
      </c>
      <c r="AE5100" s="13"/>
      <c r="AF5100" s="13"/>
      <c r="AG5100" s="11" t="s">
        <v>152</v>
      </c>
      <c r="AH5100" s="11" t="s">
        <v>18425</v>
      </c>
      <c r="AJ5100" s="13"/>
      <c r="AK5100" s="13"/>
      <c r="AL5100" s="13"/>
      <c r="AM5100" s="11" t="s">
        <v>18455</v>
      </c>
      <c r="AO5100" s="13"/>
      <c r="AP5100" s="11" t="s">
        <v>18453</v>
      </c>
      <c r="AR5100" s="13"/>
      <c r="AS5100" s="13"/>
      <c r="AT5100" s="12" t="b">
        <v>1</v>
      </c>
      <c r="AU5100" s="13"/>
      <c r="AV5100" s="17">
        <v>45940.0</v>
      </c>
      <c r="AW5100" s="13"/>
      <c r="AX5100" s="14" t="s">
        <v>155</v>
      </c>
      <c r="AY5100" s="13"/>
      <c r="AZ5100" s="14">
        <v>3893.0</v>
      </c>
      <c r="BA5100" s="13"/>
    </row>
    <row r="5101">
      <c r="A5101" s="11" t="s">
        <v>18456</v>
      </c>
      <c r="B5101" s="11">
        <v>13226.0</v>
      </c>
      <c r="C5101" s="12" t="b">
        <v>0</v>
      </c>
      <c r="D5101" s="12" t="b">
        <v>1</v>
      </c>
      <c r="E5101" s="12" t="b">
        <v>0</v>
      </c>
      <c r="F5101" s="12" t="b">
        <v>0</v>
      </c>
      <c r="G5101" s="12" t="b">
        <v>1</v>
      </c>
      <c r="H5101" s="12" t="b">
        <v>0</v>
      </c>
      <c r="I5101" s="13"/>
      <c r="J5101" s="13"/>
      <c r="K5101" s="12" t="b">
        <v>0</v>
      </c>
      <c r="L5101" s="14" t="s">
        <v>18189</v>
      </c>
      <c r="M5101" s="11" t="s">
        <v>12109</v>
      </c>
      <c r="N5101" s="11" t="s">
        <v>18457</v>
      </c>
      <c r="O5101" s="11" t="s">
        <v>17872</v>
      </c>
      <c r="P5101" s="11" t="s">
        <v>18191</v>
      </c>
      <c r="Q5101" s="11" t="s">
        <v>16866</v>
      </c>
      <c r="R5101" s="11" t="s">
        <v>17873</v>
      </c>
      <c r="S5101" s="11" t="s">
        <v>17874</v>
      </c>
      <c r="V5101" s="13"/>
      <c r="W5101" s="11" t="s">
        <v>18191</v>
      </c>
      <c r="Y5101" s="13"/>
      <c r="Z5101" s="13"/>
      <c r="AA5101" s="11" t="s">
        <v>151</v>
      </c>
      <c r="AB5101" s="13"/>
      <c r="AC5101" s="13"/>
      <c r="AD5101" s="11" t="s">
        <v>17873</v>
      </c>
      <c r="AE5101" s="13"/>
      <c r="AF5101" s="13"/>
      <c r="AG5101" s="11" t="s">
        <v>152</v>
      </c>
      <c r="AH5101" s="11" t="s">
        <v>18192</v>
      </c>
      <c r="AJ5101" s="13"/>
      <c r="AK5101" s="13"/>
      <c r="AL5101" s="14">
        <v>5.0</v>
      </c>
      <c r="AM5101" s="11" t="s">
        <v>18458</v>
      </c>
      <c r="AO5101" s="13"/>
      <c r="AP5101" s="11" t="s">
        <v>18456</v>
      </c>
      <c r="AR5101" s="13"/>
      <c r="AS5101" s="13"/>
      <c r="AT5101" s="12" t="b">
        <v>1</v>
      </c>
      <c r="AU5101" s="13"/>
      <c r="AV5101" s="17">
        <v>45940.0</v>
      </c>
      <c r="AW5101" s="13"/>
      <c r="AX5101" s="14" t="s">
        <v>155</v>
      </c>
      <c r="AY5101" s="13"/>
      <c r="AZ5101" s="14">
        <v>3928.0</v>
      </c>
      <c r="BA5101" s="13"/>
    </row>
    <row r="5102">
      <c r="A5102" s="11" t="s">
        <v>18459</v>
      </c>
      <c r="B5102" s="11">
        <v>13228.0</v>
      </c>
      <c r="C5102" s="12" t="b">
        <v>0</v>
      </c>
      <c r="D5102" s="12" t="b">
        <v>1</v>
      </c>
      <c r="E5102" s="12" t="b">
        <v>0</v>
      </c>
      <c r="F5102" s="12" t="b">
        <v>0</v>
      </c>
      <c r="G5102" s="12" t="b">
        <v>1</v>
      </c>
      <c r="H5102" s="12" t="b">
        <v>0</v>
      </c>
      <c r="I5102" s="13"/>
      <c r="J5102" s="13"/>
      <c r="K5102" s="12" t="b">
        <v>0</v>
      </c>
      <c r="L5102" s="14" t="s">
        <v>18174</v>
      </c>
      <c r="M5102" s="11" t="s">
        <v>4740</v>
      </c>
      <c r="N5102" s="11" t="s">
        <v>18460</v>
      </c>
      <c r="O5102" s="11" t="s">
        <v>18022</v>
      </c>
      <c r="P5102" s="11" t="s">
        <v>18176</v>
      </c>
      <c r="Q5102" s="11" t="s">
        <v>16866</v>
      </c>
      <c r="R5102" s="11" t="s">
        <v>18023</v>
      </c>
      <c r="S5102" s="11" t="s">
        <v>18024</v>
      </c>
      <c r="U5102" s="13"/>
      <c r="V5102" s="13"/>
      <c r="W5102" s="11" t="s">
        <v>18176</v>
      </c>
      <c r="AA5102" s="11" t="s">
        <v>151</v>
      </c>
      <c r="AB5102" s="13"/>
      <c r="AC5102" s="13"/>
      <c r="AD5102" s="11" t="s">
        <v>18023</v>
      </c>
      <c r="AF5102" s="13"/>
      <c r="AG5102" s="11" t="s">
        <v>152</v>
      </c>
      <c r="AH5102" s="11" t="s">
        <v>18177</v>
      </c>
      <c r="AJ5102" s="13"/>
      <c r="AK5102" s="13"/>
      <c r="AL5102" s="14">
        <v>5.0</v>
      </c>
      <c r="AM5102" s="11" t="s">
        <v>18461</v>
      </c>
      <c r="AO5102" s="13"/>
      <c r="AP5102" s="11" t="s">
        <v>18459</v>
      </c>
      <c r="AR5102" s="13"/>
      <c r="AS5102" s="13"/>
      <c r="AT5102" s="12" t="b">
        <v>1</v>
      </c>
      <c r="AU5102" s="13"/>
      <c r="AV5102" s="17">
        <v>45940.0</v>
      </c>
      <c r="AW5102" s="13"/>
      <c r="AX5102" s="14" t="s">
        <v>155</v>
      </c>
      <c r="AY5102" s="13"/>
      <c r="AZ5102" s="14">
        <v>3874.0</v>
      </c>
      <c r="BA5102" s="13"/>
    </row>
    <row r="5103">
      <c r="A5103" s="11" t="s">
        <v>18462</v>
      </c>
      <c r="B5103" s="11">
        <v>13238.0</v>
      </c>
      <c r="C5103" s="12" t="b">
        <v>0</v>
      </c>
      <c r="D5103" s="12" t="b">
        <v>0</v>
      </c>
      <c r="E5103" s="12" t="b">
        <v>0</v>
      </c>
      <c r="F5103" s="12" t="b">
        <v>0</v>
      </c>
      <c r="G5103" s="12" t="b">
        <v>0</v>
      </c>
      <c r="H5103" s="12" t="b">
        <v>0</v>
      </c>
      <c r="I5103" s="13"/>
      <c r="J5103" s="13"/>
      <c r="K5103" s="12" t="b">
        <v>0</v>
      </c>
      <c r="L5103" s="14" t="s">
        <v>18221</v>
      </c>
      <c r="M5103" s="11" t="s">
        <v>4740</v>
      </c>
      <c r="N5103" s="11" t="s">
        <v>18463</v>
      </c>
      <c r="O5103" s="11" t="s">
        <v>18022</v>
      </c>
      <c r="P5103" s="11" t="s">
        <v>18223</v>
      </c>
      <c r="Q5103" s="11" t="s">
        <v>17095</v>
      </c>
      <c r="R5103" s="11" t="s">
        <v>18023</v>
      </c>
      <c r="S5103" s="11" t="s">
        <v>18024</v>
      </c>
      <c r="U5103" s="13"/>
      <c r="V5103" s="13"/>
      <c r="W5103" s="11" t="s">
        <v>18223</v>
      </c>
      <c r="AA5103" s="11" t="s">
        <v>151</v>
      </c>
      <c r="AB5103" s="13"/>
      <c r="AC5103" s="13"/>
      <c r="AD5103" s="11" t="s">
        <v>18023</v>
      </c>
      <c r="AF5103" s="13"/>
      <c r="AG5103" s="11" t="s">
        <v>152</v>
      </c>
      <c r="AH5103" s="11" t="s">
        <v>18224</v>
      </c>
      <c r="AJ5103" s="13"/>
      <c r="AK5103" s="13"/>
      <c r="AL5103" s="13"/>
      <c r="AM5103" s="11" t="s">
        <v>18464</v>
      </c>
      <c r="AO5103" s="13"/>
      <c r="AP5103" s="11" t="s">
        <v>18462</v>
      </c>
      <c r="AR5103" s="13"/>
      <c r="AS5103" s="13"/>
      <c r="AT5103" s="12" t="b">
        <v>1</v>
      </c>
      <c r="AU5103" s="13"/>
      <c r="AV5103" s="17">
        <v>45940.0</v>
      </c>
      <c r="AW5103" s="13"/>
      <c r="AX5103" s="14" t="s">
        <v>155</v>
      </c>
      <c r="AY5103" s="13"/>
      <c r="AZ5103" s="14">
        <v>3882.0</v>
      </c>
      <c r="BA5103" s="13"/>
    </row>
    <row r="5104">
      <c r="A5104" s="11" t="s">
        <v>18465</v>
      </c>
      <c r="B5104" s="11">
        <v>13239.0</v>
      </c>
      <c r="C5104" s="12" t="b">
        <v>0</v>
      </c>
      <c r="D5104" s="12" t="b">
        <v>0</v>
      </c>
      <c r="E5104" s="12" t="b">
        <v>0</v>
      </c>
      <c r="F5104" s="12" t="b">
        <v>0</v>
      </c>
      <c r="G5104" s="12" t="b">
        <v>0</v>
      </c>
      <c r="H5104" s="12" t="b">
        <v>0</v>
      </c>
      <c r="I5104" s="13"/>
      <c r="J5104" s="13"/>
      <c r="K5104" s="12" t="b">
        <v>0</v>
      </c>
      <c r="L5104" s="14" t="s">
        <v>18221</v>
      </c>
      <c r="M5104" s="11" t="s">
        <v>16855</v>
      </c>
      <c r="N5104" s="11" t="s">
        <v>18466</v>
      </c>
      <c r="O5104" s="11" t="s">
        <v>18467</v>
      </c>
      <c r="P5104" s="11" t="s">
        <v>18223</v>
      </c>
      <c r="Q5104" s="11" t="s">
        <v>17095</v>
      </c>
      <c r="R5104" s="11" t="s">
        <v>18468</v>
      </c>
      <c r="S5104" s="11" t="s">
        <v>14050</v>
      </c>
      <c r="U5104" s="13"/>
      <c r="V5104" s="13"/>
      <c r="W5104" s="11" t="s">
        <v>18223</v>
      </c>
      <c r="AA5104" s="11" t="s">
        <v>215</v>
      </c>
      <c r="AB5104" s="13"/>
      <c r="AC5104" s="13"/>
      <c r="AD5104" s="11" t="s">
        <v>18468</v>
      </c>
      <c r="AE5104" s="13"/>
      <c r="AF5104" s="13"/>
      <c r="AG5104" s="11" t="s">
        <v>152</v>
      </c>
      <c r="AH5104" s="11" t="s">
        <v>18224</v>
      </c>
      <c r="AJ5104" s="13"/>
      <c r="AK5104" s="13"/>
      <c r="AL5104" s="13"/>
      <c r="AM5104" s="11" t="s">
        <v>18469</v>
      </c>
      <c r="AO5104" s="13"/>
      <c r="AP5104" s="11" t="s">
        <v>18465</v>
      </c>
      <c r="AR5104" s="13"/>
      <c r="AS5104" s="13"/>
      <c r="AT5104" s="12" t="b">
        <v>1</v>
      </c>
      <c r="AU5104" s="13"/>
      <c r="AV5104" s="17">
        <v>45940.0</v>
      </c>
      <c r="AW5104" s="13"/>
      <c r="AX5104" s="14" t="s">
        <v>155</v>
      </c>
      <c r="AY5104" s="13"/>
      <c r="AZ5104" s="14">
        <v>3883.0</v>
      </c>
      <c r="BA5104" s="13"/>
    </row>
    <row r="5105">
      <c r="A5105" s="11" t="s">
        <v>18470</v>
      </c>
      <c r="B5105" s="11">
        <v>13240.0</v>
      </c>
      <c r="C5105" s="12" t="b">
        <v>0</v>
      </c>
      <c r="D5105" s="12" t="b">
        <v>0</v>
      </c>
      <c r="E5105" s="12" t="b">
        <v>0</v>
      </c>
      <c r="F5105" s="12" t="b">
        <v>0</v>
      </c>
      <c r="G5105" s="12" t="b">
        <v>0</v>
      </c>
      <c r="H5105" s="12" t="b">
        <v>0</v>
      </c>
      <c r="I5105" s="13"/>
      <c r="J5105" s="13"/>
      <c r="K5105" s="12" t="b">
        <v>0</v>
      </c>
      <c r="L5105" s="14" t="s">
        <v>18221</v>
      </c>
      <c r="M5105" s="11" t="s">
        <v>4740</v>
      </c>
      <c r="N5105" s="11" t="s">
        <v>18471</v>
      </c>
      <c r="O5105" s="11" t="s">
        <v>4742</v>
      </c>
      <c r="P5105" s="11" t="s">
        <v>18223</v>
      </c>
      <c r="Q5105" s="11" t="s">
        <v>17095</v>
      </c>
      <c r="R5105" s="11" t="s">
        <v>4743</v>
      </c>
      <c r="S5105" s="11" t="s">
        <v>3881</v>
      </c>
      <c r="V5105" s="13"/>
      <c r="W5105" s="11" t="s">
        <v>18223</v>
      </c>
      <c r="AA5105" s="11" t="s">
        <v>151</v>
      </c>
      <c r="AB5105" s="13"/>
      <c r="AC5105" s="13"/>
      <c r="AD5105" s="11" t="s">
        <v>4743</v>
      </c>
      <c r="AE5105" s="13"/>
      <c r="AF5105" s="13"/>
      <c r="AG5105" s="11" t="s">
        <v>152</v>
      </c>
      <c r="AH5105" s="11" t="s">
        <v>18224</v>
      </c>
      <c r="AJ5105" s="13"/>
      <c r="AK5105" s="13"/>
      <c r="AL5105" s="13"/>
      <c r="AM5105" s="11" t="s">
        <v>18472</v>
      </c>
      <c r="AO5105" s="13"/>
      <c r="AP5105" s="11" t="s">
        <v>18470</v>
      </c>
      <c r="AR5105" s="13"/>
      <c r="AS5105" s="13"/>
      <c r="AT5105" s="12" t="b">
        <v>1</v>
      </c>
      <c r="AU5105" s="13"/>
      <c r="AV5105" s="17">
        <v>45940.0</v>
      </c>
      <c r="AW5105" s="13"/>
      <c r="AX5105" s="14" t="s">
        <v>155</v>
      </c>
      <c r="AY5105" s="13"/>
      <c r="AZ5105" s="14">
        <v>3884.0</v>
      </c>
      <c r="BA5105" s="13"/>
    </row>
    <row r="5106">
      <c r="A5106" s="11" t="s">
        <v>18473</v>
      </c>
      <c r="B5106" s="11">
        <v>13241.0</v>
      </c>
      <c r="C5106" s="12" t="b">
        <v>0</v>
      </c>
      <c r="D5106" s="12" t="b">
        <v>1</v>
      </c>
      <c r="E5106" s="12" t="b">
        <v>0</v>
      </c>
      <c r="F5106" s="12" t="b">
        <v>0</v>
      </c>
      <c r="G5106" s="12" t="b">
        <v>0</v>
      </c>
      <c r="H5106" s="12" t="b">
        <v>0</v>
      </c>
      <c r="I5106" s="13"/>
      <c r="J5106" s="13"/>
      <c r="K5106" s="12" t="b">
        <v>0</v>
      </c>
      <c r="L5106" s="14" t="s">
        <v>18221</v>
      </c>
      <c r="M5106" s="11" t="s">
        <v>16855</v>
      </c>
      <c r="N5106" s="11" t="s">
        <v>18474</v>
      </c>
      <c r="O5106" s="11" t="s">
        <v>18475</v>
      </c>
      <c r="P5106" s="11" t="s">
        <v>18223</v>
      </c>
      <c r="Q5106" s="11" t="s">
        <v>17095</v>
      </c>
      <c r="R5106" s="11" t="s">
        <v>18476</v>
      </c>
      <c r="S5106" s="11" t="s">
        <v>17403</v>
      </c>
      <c r="T5106" s="13"/>
      <c r="U5106" s="13"/>
      <c r="V5106" s="13"/>
      <c r="W5106" s="11" t="s">
        <v>18223</v>
      </c>
      <c r="AA5106" s="11" t="s">
        <v>151</v>
      </c>
      <c r="AB5106" s="13"/>
      <c r="AC5106" s="13"/>
      <c r="AD5106" s="11" t="s">
        <v>18476</v>
      </c>
      <c r="AF5106" s="13"/>
      <c r="AG5106" s="11" t="s">
        <v>152</v>
      </c>
      <c r="AH5106" s="11" t="s">
        <v>18224</v>
      </c>
      <c r="AJ5106" s="13"/>
      <c r="AK5106" s="13"/>
      <c r="AL5106" s="13"/>
      <c r="AM5106" s="11" t="s">
        <v>18477</v>
      </c>
      <c r="AO5106" s="13"/>
      <c r="AP5106" s="11" t="s">
        <v>18473</v>
      </c>
      <c r="AR5106" s="13"/>
      <c r="AS5106" s="13"/>
      <c r="AT5106" s="12" t="b">
        <v>1</v>
      </c>
      <c r="AU5106" s="13"/>
      <c r="AV5106" s="17">
        <v>45940.0</v>
      </c>
      <c r="AW5106" s="13"/>
      <c r="AX5106" s="14" t="s">
        <v>155</v>
      </c>
      <c r="AY5106" s="13"/>
      <c r="AZ5106" s="14">
        <v>3885.0</v>
      </c>
      <c r="BA5106" s="13"/>
    </row>
    <row r="5107">
      <c r="A5107" s="11" t="s">
        <v>18478</v>
      </c>
      <c r="B5107" s="11">
        <v>13242.0</v>
      </c>
      <c r="C5107" s="12" t="b">
        <v>0</v>
      </c>
      <c r="D5107" s="12" t="b">
        <v>0</v>
      </c>
      <c r="E5107" s="12" t="b">
        <v>0</v>
      </c>
      <c r="F5107" s="12" t="b">
        <v>0</v>
      </c>
      <c r="G5107" s="12" t="b">
        <v>0</v>
      </c>
      <c r="H5107" s="12" t="b">
        <v>0</v>
      </c>
      <c r="I5107" s="13"/>
      <c r="J5107" s="13"/>
      <c r="K5107" s="12" t="b">
        <v>0</v>
      </c>
      <c r="L5107" s="14" t="s">
        <v>18221</v>
      </c>
      <c r="M5107" s="11" t="s">
        <v>16855</v>
      </c>
      <c r="N5107" s="11" t="s">
        <v>18479</v>
      </c>
      <c r="O5107" s="11" t="s">
        <v>17688</v>
      </c>
      <c r="P5107" s="11" t="s">
        <v>18223</v>
      </c>
      <c r="Q5107" s="11" t="s">
        <v>17095</v>
      </c>
      <c r="R5107" s="11" t="s">
        <v>17689</v>
      </c>
      <c r="S5107" s="11" t="s">
        <v>17690</v>
      </c>
      <c r="V5107" s="13"/>
      <c r="W5107" s="11" t="s">
        <v>18223</v>
      </c>
      <c r="AA5107" s="11" t="s">
        <v>215</v>
      </c>
      <c r="AB5107" s="13"/>
      <c r="AC5107" s="13"/>
      <c r="AD5107" s="11" t="s">
        <v>17689</v>
      </c>
      <c r="AE5107" s="13"/>
      <c r="AF5107" s="13"/>
      <c r="AG5107" s="11" t="s">
        <v>152</v>
      </c>
      <c r="AH5107" s="11" t="s">
        <v>18224</v>
      </c>
      <c r="AJ5107" s="13"/>
      <c r="AK5107" s="13"/>
      <c r="AL5107" s="13"/>
      <c r="AM5107" s="11" t="s">
        <v>18480</v>
      </c>
      <c r="AO5107" s="13"/>
      <c r="AP5107" s="11" t="s">
        <v>18478</v>
      </c>
      <c r="AR5107" s="13"/>
      <c r="AS5107" s="13"/>
      <c r="AT5107" s="12" t="b">
        <v>1</v>
      </c>
      <c r="AU5107" s="13"/>
      <c r="AV5107" s="17">
        <v>45940.0</v>
      </c>
      <c r="AW5107" s="13"/>
      <c r="AX5107" s="14" t="s">
        <v>155</v>
      </c>
      <c r="AY5107" s="13"/>
      <c r="AZ5107" s="14">
        <v>3886.0</v>
      </c>
      <c r="BA5107" s="13"/>
    </row>
    <row r="5108">
      <c r="A5108" s="11" t="s">
        <v>18481</v>
      </c>
      <c r="B5108" s="11">
        <v>13250.0</v>
      </c>
      <c r="C5108" s="12" t="b">
        <v>0</v>
      </c>
      <c r="D5108" s="12" t="b">
        <v>1</v>
      </c>
      <c r="E5108" s="12" t="b">
        <v>0</v>
      </c>
      <c r="F5108" s="12" t="b">
        <v>0</v>
      </c>
      <c r="G5108" s="12" t="b">
        <v>0</v>
      </c>
      <c r="H5108" s="12" t="b">
        <v>0</v>
      </c>
      <c r="I5108" s="13"/>
      <c r="J5108" s="13"/>
      <c r="K5108" s="12" t="b">
        <v>0</v>
      </c>
      <c r="L5108" s="14" t="s">
        <v>18284</v>
      </c>
      <c r="M5108" s="11" t="s">
        <v>18482</v>
      </c>
      <c r="N5108" s="11" t="s">
        <v>18483</v>
      </c>
      <c r="O5108" s="11" t="s">
        <v>18484</v>
      </c>
      <c r="P5108" s="11" t="s">
        <v>18287</v>
      </c>
      <c r="Q5108" s="11" t="s">
        <v>16866</v>
      </c>
      <c r="R5108" s="11" t="s">
        <v>18485</v>
      </c>
      <c r="S5108" s="11" t="s">
        <v>18486</v>
      </c>
      <c r="V5108" s="13"/>
      <c r="W5108" s="11" t="s">
        <v>18287</v>
      </c>
      <c r="AA5108" s="11" t="s">
        <v>151</v>
      </c>
      <c r="AB5108" s="13"/>
      <c r="AC5108" s="13"/>
      <c r="AD5108" s="11" t="s">
        <v>18485</v>
      </c>
      <c r="AF5108" s="13"/>
      <c r="AG5108" s="11" t="s">
        <v>152</v>
      </c>
      <c r="AH5108" s="11" t="s">
        <v>18290</v>
      </c>
      <c r="AJ5108" s="13"/>
      <c r="AK5108" s="13"/>
      <c r="AL5108" s="14">
        <v>4.0</v>
      </c>
      <c r="AM5108" s="11" t="s">
        <v>18487</v>
      </c>
      <c r="AO5108" s="13"/>
      <c r="AP5108" s="11" t="s">
        <v>18481</v>
      </c>
      <c r="AR5108" s="13"/>
      <c r="AS5108" s="13"/>
      <c r="AT5108" s="13"/>
      <c r="AU5108" s="13"/>
      <c r="AV5108" s="14" t="s">
        <v>155</v>
      </c>
      <c r="AW5108" s="13"/>
      <c r="AX5108" s="14" t="s">
        <v>155</v>
      </c>
      <c r="AY5108" s="11" t="s">
        <v>18488</v>
      </c>
      <c r="AZ5108" s="14">
        <v>9098.0</v>
      </c>
      <c r="BA5108" s="13"/>
    </row>
    <row r="5109">
      <c r="A5109" s="11" t="s">
        <v>18489</v>
      </c>
      <c r="B5109" s="11">
        <v>13252.0</v>
      </c>
      <c r="C5109" s="12" t="b">
        <v>0</v>
      </c>
      <c r="D5109" s="12" t="b">
        <v>1</v>
      </c>
      <c r="E5109" s="12" t="b">
        <v>0</v>
      </c>
      <c r="F5109" s="12" t="b">
        <v>0</v>
      </c>
      <c r="G5109" s="12" t="b">
        <v>0</v>
      </c>
      <c r="H5109" s="12" t="b">
        <v>0</v>
      </c>
      <c r="I5109" s="13"/>
      <c r="J5109" s="13"/>
      <c r="K5109" s="12" t="b">
        <v>0</v>
      </c>
      <c r="L5109" s="15">
        <v>44779.0</v>
      </c>
      <c r="M5109" s="11" t="s">
        <v>18490</v>
      </c>
      <c r="N5109" s="11" t="s">
        <v>18491</v>
      </c>
      <c r="O5109" s="11" t="s">
        <v>18492</v>
      </c>
      <c r="P5109" s="11" t="s">
        <v>18017</v>
      </c>
      <c r="Q5109" s="11" t="s">
        <v>972</v>
      </c>
      <c r="R5109" s="11" t="s">
        <v>18493</v>
      </c>
      <c r="S5109" s="11" t="s">
        <v>1099</v>
      </c>
      <c r="U5109" s="13"/>
      <c r="V5109" s="13"/>
      <c r="W5109" s="11" t="s">
        <v>18017</v>
      </c>
      <c r="Y5109" s="13"/>
      <c r="Z5109" s="13"/>
      <c r="AA5109" s="11" t="s">
        <v>151</v>
      </c>
      <c r="AB5109" s="13"/>
      <c r="AC5109" s="13"/>
      <c r="AD5109" s="11" t="s">
        <v>18493</v>
      </c>
      <c r="AF5109" s="13"/>
      <c r="AG5109" s="11" t="s">
        <v>152</v>
      </c>
      <c r="AH5109" s="11" t="s">
        <v>18018</v>
      </c>
      <c r="AJ5109" s="13"/>
      <c r="AK5109" s="13"/>
      <c r="AL5109" s="14">
        <v>4.7</v>
      </c>
      <c r="AM5109" s="11" t="s">
        <v>18494</v>
      </c>
      <c r="AO5109" s="13"/>
      <c r="AP5109" s="11" t="s">
        <v>18489</v>
      </c>
      <c r="AR5109" s="13"/>
      <c r="AS5109" s="13"/>
      <c r="AT5109" s="12" t="b">
        <v>1</v>
      </c>
      <c r="AU5109" s="13"/>
      <c r="AV5109" s="17">
        <v>45940.0</v>
      </c>
      <c r="AW5109" s="13"/>
      <c r="AX5109" s="14" t="s">
        <v>155</v>
      </c>
      <c r="AY5109" s="13"/>
      <c r="AZ5109" s="14">
        <v>3481.0</v>
      </c>
      <c r="BA5109" s="13"/>
    </row>
    <row r="5110">
      <c r="A5110" s="11" t="s">
        <v>18495</v>
      </c>
      <c r="B5110" s="11">
        <v>13273.0</v>
      </c>
      <c r="C5110" s="12" t="b">
        <v>0</v>
      </c>
      <c r="D5110" s="12" t="b">
        <v>1</v>
      </c>
      <c r="E5110" s="12" t="b">
        <v>0</v>
      </c>
      <c r="F5110" s="12" t="b">
        <v>0</v>
      </c>
      <c r="G5110" s="12" t="b">
        <v>0</v>
      </c>
      <c r="H5110" s="12" t="b">
        <v>0</v>
      </c>
      <c r="I5110" s="13"/>
      <c r="J5110" s="13"/>
      <c r="K5110" s="12" t="b">
        <v>0</v>
      </c>
      <c r="L5110" s="14" t="s">
        <v>18412</v>
      </c>
      <c r="M5110" s="11" t="s">
        <v>3053</v>
      </c>
      <c r="N5110" s="11" t="s">
        <v>18496</v>
      </c>
      <c r="O5110" s="11" t="s">
        <v>3322</v>
      </c>
      <c r="P5110" s="11" t="s">
        <v>18414</v>
      </c>
      <c r="Q5110" s="11" t="s">
        <v>16866</v>
      </c>
      <c r="R5110" s="11" t="s">
        <v>3323</v>
      </c>
      <c r="S5110" s="11" t="s">
        <v>1099</v>
      </c>
      <c r="U5110" s="13"/>
      <c r="V5110" s="13"/>
      <c r="W5110" s="11" t="s">
        <v>18414</v>
      </c>
      <c r="AA5110" s="11" t="s">
        <v>151</v>
      </c>
      <c r="AB5110" s="13"/>
      <c r="AC5110" s="13"/>
      <c r="AD5110" s="11" t="s">
        <v>3323</v>
      </c>
      <c r="AE5110" s="13"/>
      <c r="AF5110" s="13"/>
      <c r="AG5110" s="11" t="s">
        <v>152</v>
      </c>
      <c r="AH5110" s="11" t="s">
        <v>18415</v>
      </c>
      <c r="AJ5110" s="13"/>
      <c r="AK5110" s="13"/>
      <c r="AL5110" s="14">
        <v>5.0</v>
      </c>
      <c r="AM5110" s="11" t="s">
        <v>18497</v>
      </c>
      <c r="AO5110" s="13"/>
      <c r="AP5110" s="11" t="s">
        <v>18495</v>
      </c>
      <c r="AR5110" s="13"/>
      <c r="AS5110" s="13"/>
      <c r="AT5110" s="12" t="b">
        <v>1</v>
      </c>
      <c r="AU5110" s="13"/>
      <c r="AV5110" s="17">
        <v>45940.0</v>
      </c>
      <c r="AW5110" s="13"/>
      <c r="AX5110" s="14" t="s">
        <v>155</v>
      </c>
      <c r="AY5110" s="13"/>
      <c r="AZ5110" s="14">
        <v>3593.0</v>
      </c>
      <c r="BA5110" s="13"/>
    </row>
    <row r="5111">
      <c r="A5111" s="11" t="s">
        <v>18498</v>
      </c>
      <c r="B5111" s="11">
        <v>13274.0</v>
      </c>
      <c r="C5111" s="12" t="b">
        <v>0</v>
      </c>
      <c r="D5111" s="12" t="b">
        <v>1</v>
      </c>
      <c r="E5111" s="12" t="b">
        <v>0</v>
      </c>
      <c r="F5111" s="12" t="b">
        <v>0</v>
      </c>
      <c r="G5111" s="12" t="b">
        <v>0</v>
      </c>
      <c r="H5111" s="12" t="b">
        <v>0</v>
      </c>
      <c r="I5111" s="13"/>
      <c r="J5111" s="13"/>
      <c r="K5111" s="12" t="b">
        <v>0</v>
      </c>
      <c r="L5111" s="14" t="s">
        <v>1515</v>
      </c>
      <c r="M5111" s="11" t="s">
        <v>3053</v>
      </c>
      <c r="N5111" s="11" t="s">
        <v>18499</v>
      </c>
      <c r="O5111" s="11" t="s">
        <v>3322</v>
      </c>
      <c r="P5111" s="11" t="s">
        <v>18500</v>
      </c>
      <c r="Q5111" s="11" t="s">
        <v>16866</v>
      </c>
      <c r="R5111" s="11" t="s">
        <v>3323</v>
      </c>
      <c r="S5111" s="11" t="s">
        <v>1099</v>
      </c>
      <c r="U5111" s="13"/>
      <c r="V5111" s="13"/>
      <c r="W5111" s="11" t="s">
        <v>18500</v>
      </c>
      <c r="Z5111" s="13"/>
      <c r="AA5111" s="11" t="s">
        <v>151</v>
      </c>
      <c r="AB5111" s="13"/>
      <c r="AC5111" s="13"/>
      <c r="AD5111" s="11" t="s">
        <v>3323</v>
      </c>
      <c r="AE5111" s="13"/>
      <c r="AF5111" s="13"/>
      <c r="AG5111" s="11" t="s">
        <v>152</v>
      </c>
      <c r="AH5111" s="11" t="s">
        <v>18501</v>
      </c>
      <c r="AJ5111" s="13"/>
      <c r="AK5111" s="13"/>
      <c r="AL5111" s="13"/>
      <c r="AM5111" s="11" t="s">
        <v>18502</v>
      </c>
      <c r="AO5111" s="13"/>
      <c r="AP5111" s="11" t="s">
        <v>18498</v>
      </c>
      <c r="AR5111" s="13"/>
      <c r="AS5111" s="13"/>
      <c r="AT5111" s="12" t="b">
        <v>1</v>
      </c>
      <c r="AU5111" s="13"/>
      <c r="AV5111" s="17">
        <v>45940.0</v>
      </c>
      <c r="AW5111" s="13"/>
      <c r="AX5111" s="14" t="s">
        <v>155</v>
      </c>
      <c r="AY5111" s="13"/>
      <c r="AZ5111" s="14">
        <v>3981.0</v>
      </c>
      <c r="BA5111" s="13"/>
    </row>
    <row r="5112">
      <c r="A5112" s="11" t="s">
        <v>18503</v>
      </c>
      <c r="B5112" s="11">
        <v>13277.0</v>
      </c>
      <c r="C5112" s="12" t="b">
        <v>0</v>
      </c>
      <c r="D5112" s="12" t="b">
        <v>1</v>
      </c>
      <c r="E5112" s="12" t="b">
        <v>0</v>
      </c>
      <c r="F5112" s="12" t="b">
        <v>0</v>
      </c>
      <c r="G5112" s="12" t="b">
        <v>0</v>
      </c>
      <c r="H5112" s="12" t="b">
        <v>0</v>
      </c>
      <c r="I5112" s="13"/>
      <c r="J5112" s="13"/>
      <c r="K5112" s="12" t="b">
        <v>0</v>
      </c>
      <c r="L5112" s="15">
        <v>44870.0</v>
      </c>
      <c r="M5112" s="11" t="s">
        <v>282</v>
      </c>
      <c r="N5112" s="11" t="s">
        <v>18504</v>
      </c>
      <c r="O5112" s="11" t="s">
        <v>17266</v>
      </c>
      <c r="P5112" s="11" t="s">
        <v>18234</v>
      </c>
      <c r="Q5112" s="11" t="s">
        <v>3705</v>
      </c>
      <c r="R5112" s="11" t="s">
        <v>17267</v>
      </c>
      <c r="S5112" s="11" t="s">
        <v>17268</v>
      </c>
      <c r="V5112" s="13"/>
      <c r="W5112" s="11" t="s">
        <v>18234</v>
      </c>
      <c r="Z5112" s="13"/>
      <c r="AA5112" s="11" t="s">
        <v>151</v>
      </c>
      <c r="AB5112" s="13"/>
      <c r="AC5112" s="13"/>
      <c r="AD5112" s="11" t="s">
        <v>17267</v>
      </c>
      <c r="AE5112" s="13"/>
      <c r="AF5112" s="13"/>
      <c r="AG5112" s="11" t="s">
        <v>152</v>
      </c>
      <c r="AH5112" s="11" t="s">
        <v>18235</v>
      </c>
      <c r="AJ5112" s="13"/>
      <c r="AK5112" s="13"/>
      <c r="AL5112" s="14">
        <v>4.3</v>
      </c>
      <c r="AM5112" s="11" t="s">
        <v>18505</v>
      </c>
      <c r="AO5112" s="13"/>
      <c r="AP5112" s="11" t="s">
        <v>18503</v>
      </c>
      <c r="AR5112" s="13"/>
      <c r="AS5112" s="13"/>
      <c r="AT5112" s="12" t="b">
        <v>1</v>
      </c>
      <c r="AU5112" s="13"/>
      <c r="AV5112" s="17">
        <v>45940.0</v>
      </c>
      <c r="AW5112" s="13"/>
      <c r="AX5112" s="14" t="s">
        <v>155</v>
      </c>
      <c r="AY5112" s="13"/>
      <c r="AZ5112" s="14">
        <v>3901.0</v>
      </c>
      <c r="BA5112" s="13"/>
    </row>
    <row r="5113">
      <c r="A5113" s="11" t="s">
        <v>18506</v>
      </c>
      <c r="B5113" s="11">
        <v>13293.0</v>
      </c>
      <c r="C5113" s="12" t="b">
        <v>1</v>
      </c>
      <c r="D5113" s="12" t="b">
        <v>1</v>
      </c>
      <c r="E5113" s="12" t="b">
        <v>0</v>
      </c>
      <c r="F5113" s="12" t="b">
        <v>0</v>
      </c>
      <c r="G5113" s="12" t="b">
        <v>1</v>
      </c>
      <c r="H5113" s="12" t="b">
        <v>0</v>
      </c>
      <c r="I5113" s="13"/>
      <c r="J5113" s="13"/>
      <c r="K5113" s="12" t="b">
        <v>0</v>
      </c>
      <c r="L5113" s="14" t="s">
        <v>18189</v>
      </c>
      <c r="M5113" s="11" t="s">
        <v>12109</v>
      </c>
      <c r="N5113" s="11" t="s">
        <v>18507</v>
      </c>
      <c r="O5113" s="11" t="s">
        <v>18508</v>
      </c>
      <c r="P5113" s="11" t="s">
        <v>18191</v>
      </c>
      <c r="Q5113" s="11" t="s">
        <v>16866</v>
      </c>
      <c r="R5113" s="11" t="s">
        <v>18509</v>
      </c>
      <c r="S5113" s="11" t="s">
        <v>18510</v>
      </c>
      <c r="U5113" s="13"/>
      <c r="V5113" s="13"/>
      <c r="W5113" s="11" t="s">
        <v>18191</v>
      </c>
      <c r="Y5113" s="13"/>
      <c r="Z5113" s="13"/>
      <c r="AA5113" s="11" t="s">
        <v>151</v>
      </c>
      <c r="AB5113" s="13"/>
      <c r="AC5113" s="13"/>
      <c r="AD5113" s="11" t="s">
        <v>18509</v>
      </c>
      <c r="AF5113" s="13"/>
      <c r="AG5113" s="11" t="s">
        <v>152</v>
      </c>
      <c r="AH5113" s="11" t="s">
        <v>18192</v>
      </c>
      <c r="AJ5113" s="13"/>
      <c r="AK5113" s="13"/>
      <c r="AL5113" s="14">
        <v>4.0</v>
      </c>
      <c r="AM5113" s="11" t="s">
        <v>18511</v>
      </c>
      <c r="AO5113" s="13"/>
      <c r="AP5113" s="11" t="s">
        <v>18506</v>
      </c>
      <c r="AR5113" s="13"/>
      <c r="AS5113" s="13"/>
      <c r="AT5113" s="12" t="b">
        <v>1</v>
      </c>
      <c r="AU5113" s="13"/>
      <c r="AV5113" s="17">
        <v>45940.0</v>
      </c>
      <c r="AW5113" s="13"/>
      <c r="AX5113" s="14" t="s">
        <v>155</v>
      </c>
      <c r="AY5113" s="13"/>
      <c r="AZ5113" s="14">
        <v>3930.0</v>
      </c>
      <c r="BA5113" s="13"/>
    </row>
    <row r="5114">
      <c r="A5114" s="11" t="s">
        <v>18512</v>
      </c>
      <c r="B5114" s="11">
        <v>13306.0</v>
      </c>
      <c r="C5114" s="12" t="b">
        <v>1</v>
      </c>
      <c r="D5114" s="12" t="b">
        <v>1</v>
      </c>
      <c r="E5114" s="12" t="b">
        <v>0</v>
      </c>
      <c r="F5114" s="12" t="b">
        <v>0</v>
      </c>
      <c r="G5114" s="12" t="b">
        <v>0</v>
      </c>
      <c r="H5114" s="12" t="b">
        <v>0</v>
      </c>
      <c r="I5114" s="13"/>
      <c r="J5114" s="13"/>
      <c r="K5114" s="12" t="b">
        <v>0</v>
      </c>
      <c r="L5114" s="15">
        <v>44870.0</v>
      </c>
      <c r="M5114" s="11" t="s">
        <v>4740</v>
      </c>
      <c r="N5114" s="11" t="s">
        <v>18513</v>
      </c>
      <c r="O5114" s="11" t="s">
        <v>18022</v>
      </c>
      <c r="P5114" s="11" t="s">
        <v>18234</v>
      </c>
      <c r="Q5114" s="11" t="s">
        <v>3705</v>
      </c>
      <c r="R5114" s="11" t="s">
        <v>18023</v>
      </c>
      <c r="S5114" s="11" t="s">
        <v>18024</v>
      </c>
      <c r="U5114" s="13"/>
      <c r="V5114" s="13"/>
      <c r="W5114" s="11" t="s">
        <v>18234</v>
      </c>
      <c r="Z5114" s="13"/>
      <c r="AA5114" s="11" t="s">
        <v>151</v>
      </c>
      <c r="AB5114" s="13"/>
      <c r="AC5114" s="13"/>
      <c r="AD5114" s="11" t="s">
        <v>18023</v>
      </c>
      <c r="AF5114" s="13"/>
      <c r="AG5114" s="11" t="s">
        <v>152</v>
      </c>
      <c r="AH5114" s="11" t="s">
        <v>18235</v>
      </c>
      <c r="AJ5114" s="13"/>
      <c r="AK5114" s="13"/>
      <c r="AL5114" s="14">
        <v>4.0</v>
      </c>
      <c r="AM5114" s="11" t="s">
        <v>18514</v>
      </c>
      <c r="AO5114" s="13"/>
      <c r="AP5114" s="11" t="s">
        <v>18512</v>
      </c>
      <c r="AR5114" s="13"/>
      <c r="AS5114" s="13"/>
      <c r="AT5114" s="12" t="b">
        <v>1</v>
      </c>
      <c r="AU5114" s="13"/>
      <c r="AV5114" s="17">
        <v>45940.0</v>
      </c>
      <c r="AW5114" s="13"/>
      <c r="AX5114" s="14" t="s">
        <v>155</v>
      </c>
      <c r="AY5114" s="13"/>
      <c r="AZ5114" s="14">
        <v>3894.0</v>
      </c>
      <c r="BA5114" s="13"/>
    </row>
    <row r="5115">
      <c r="A5115" s="11" t="s">
        <v>18515</v>
      </c>
      <c r="B5115" s="11">
        <v>13316.0</v>
      </c>
      <c r="C5115" s="12" t="b">
        <v>1</v>
      </c>
      <c r="D5115" s="12" t="b">
        <v>1</v>
      </c>
      <c r="E5115" s="12" t="b">
        <v>0</v>
      </c>
      <c r="F5115" s="12" t="b">
        <v>0</v>
      </c>
      <c r="G5115" s="12" t="b">
        <v>0</v>
      </c>
      <c r="H5115" s="12" t="b">
        <v>0</v>
      </c>
      <c r="I5115" s="13"/>
      <c r="J5115" s="13"/>
      <c r="K5115" s="12" t="b">
        <v>0</v>
      </c>
      <c r="L5115" s="15">
        <v>44870.0</v>
      </c>
      <c r="M5115" s="11" t="s">
        <v>3053</v>
      </c>
      <c r="N5115" s="11" t="s">
        <v>18516</v>
      </c>
      <c r="O5115" s="11" t="s">
        <v>3322</v>
      </c>
      <c r="P5115" s="11" t="s">
        <v>18234</v>
      </c>
      <c r="Q5115" s="11" t="s">
        <v>3705</v>
      </c>
      <c r="R5115" s="11" t="s">
        <v>3323</v>
      </c>
      <c r="S5115" s="11" t="s">
        <v>1099</v>
      </c>
      <c r="U5115" s="13"/>
      <c r="V5115" s="13"/>
      <c r="W5115" s="11" t="s">
        <v>18234</v>
      </c>
      <c r="Z5115" s="13"/>
      <c r="AA5115" s="11" t="s">
        <v>151</v>
      </c>
      <c r="AB5115" s="13"/>
      <c r="AC5115" s="13"/>
      <c r="AD5115" s="11" t="s">
        <v>3323</v>
      </c>
      <c r="AE5115" s="13"/>
      <c r="AF5115" s="13"/>
      <c r="AG5115" s="11" t="s">
        <v>152</v>
      </c>
      <c r="AH5115" s="11" t="s">
        <v>18235</v>
      </c>
      <c r="AJ5115" s="13"/>
      <c r="AK5115" s="13"/>
      <c r="AL5115" s="14">
        <v>4.0</v>
      </c>
      <c r="AM5115" s="11" t="s">
        <v>18517</v>
      </c>
      <c r="AO5115" s="13"/>
      <c r="AP5115" s="11" t="s">
        <v>18515</v>
      </c>
      <c r="AR5115" s="13"/>
      <c r="AS5115" s="13"/>
      <c r="AT5115" s="12" t="b">
        <v>1</v>
      </c>
      <c r="AU5115" s="13"/>
      <c r="AV5115" s="17">
        <v>45940.0</v>
      </c>
      <c r="AW5115" s="13"/>
      <c r="AX5115" s="14" t="s">
        <v>155</v>
      </c>
      <c r="AY5115" s="13"/>
      <c r="AZ5115" s="14">
        <v>3895.0</v>
      </c>
      <c r="BA5115" s="13"/>
    </row>
    <row r="5116">
      <c r="A5116" s="11" t="s">
        <v>18518</v>
      </c>
      <c r="B5116" s="11">
        <v>13321.0</v>
      </c>
      <c r="C5116" s="12" t="b">
        <v>0</v>
      </c>
      <c r="D5116" s="12" t="b">
        <v>1</v>
      </c>
      <c r="E5116" s="12" t="b">
        <v>0</v>
      </c>
      <c r="F5116" s="12" t="b">
        <v>0</v>
      </c>
      <c r="G5116" s="12" t="b">
        <v>0</v>
      </c>
      <c r="H5116" s="12" t="b">
        <v>0</v>
      </c>
      <c r="I5116" s="13"/>
      <c r="J5116" s="13"/>
      <c r="K5116" s="12" t="b">
        <v>0</v>
      </c>
      <c r="L5116" s="15">
        <v>44839.0</v>
      </c>
      <c r="M5116" s="11" t="s">
        <v>17191</v>
      </c>
      <c r="N5116" s="11" t="s">
        <v>18519</v>
      </c>
      <c r="O5116" s="11" t="s">
        <v>17435</v>
      </c>
      <c r="P5116" s="11" t="s">
        <v>18447</v>
      </c>
      <c r="Q5116" s="11" t="s">
        <v>1051</v>
      </c>
      <c r="R5116" s="11" t="s">
        <v>17436</v>
      </c>
      <c r="S5116" s="11" t="s">
        <v>8421</v>
      </c>
      <c r="T5116" s="13"/>
      <c r="U5116" s="13"/>
      <c r="V5116" s="13"/>
      <c r="W5116" s="11" t="s">
        <v>18447</v>
      </c>
      <c r="AA5116" s="11" t="s">
        <v>151</v>
      </c>
      <c r="AB5116" s="13"/>
      <c r="AC5116" s="13"/>
      <c r="AD5116" s="11" t="s">
        <v>17436</v>
      </c>
      <c r="AE5116" s="13"/>
      <c r="AF5116" s="13"/>
      <c r="AG5116" s="11" t="s">
        <v>152</v>
      </c>
      <c r="AH5116" s="11" t="s">
        <v>18448</v>
      </c>
      <c r="AJ5116" s="13"/>
      <c r="AK5116" s="13"/>
      <c r="AL5116" s="14">
        <v>5.0</v>
      </c>
      <c r="AM5116" s="11" t="s">
        <v>18520</v>
      </c>
      <c r="AO5116" s="13"/>
      <c r="AP5116" s="11" t="s">
        <v>18518</v>
      </c>
      <c r="AR5116" s="13"/>
      <c r="AS5116" s="13"/>
      <c r="AT5116" s="12" t="b">
        <v>1</v>
      </c>
      <c r="AU5116" s="13"/>
      <c r="AV5116" s="15">
        <v>45879.0</v>
      </c>
      <c r="AW5116" s="13"/>
      <c r="AX5116" s="14" t="s">
        <v>155</v>
      </c>
      <c r="AY5116" s="13"/>
      <c r="AZ5116" s="14">
        <v>185.0</v>
      </c>
      <c r="BA5116" s="13"/>
    </row>
    <row r="5117">
      <c r="A5117" s="11" t="s">
        <v>18521</v>
      </c>
      <c r="B5117" s="11">
        <v>13325.0</v>
      </c>
      <c r="C5117" s="12" t="b">
        <v>1</v>
      </c>
      <c r="D5117" s="12" t="b">
        <v>1</v>
      </c>
      <c r="E5117" s="12" t="b">
        <v>0</v>
      </c>
      <c r="F5117" s="12" t="b">
        <v>0</v>
      </c>
      <c r="G5117" s="12" t="b">
        <v>0</v>
      </c>
      <c r="H5117" s="12" t="b">
        <v>0</v>
      </c>
      <c r="I5117" s="13"/>
      <c r="J5117" s="13"/>
      <c r="K5117" s="12" t="b">
        <v>0</v>
      </c>
      <c r="L5117" s="15">
        <v>44870.0</v>
      </c>
      <c r="M5117" s="11" t="s">
        <v>3053</v>
      </c>
      <c r="N5117" s="11" t="s">
        <v>18522</v>
      </c>
      <c r="O5117" s="11" t="s">
        <v>18523</v>
      </c>
      <c r="P5117" s="11" t="s">
        <v>18234</v>
      </c>
      <c r="Q5117" s="11" t="s">
        <v>3705</v>
      </c>
      <c r="R5117" s="11" t="s">
        <v>18524</v>
      </c>
      <c r="S5117" s="11" t="s">
        <v>18525</v>
      </c>
      <c r="W5117" s="11" t="s">
        <v>18234</v>
      </c>
      <c r="Z5117" s="13"/>
      <c r="AA5117" s="11" t="s">
        <v>151</v>
      </c>
      <c r="AB5117" s="13"/>
      <c r="AC5117" s="13"/>
      <c r="AD5117" s="11" t="s">
        <v>18524</v>
      </c>
      <c r="AE5117" s="13"/>
      <c r="AF5117" s="13"/>
      <c r="AG5117" s="11" t="s">
        <v>152</v>
      </c>
      <c r="AH5117" s="11" t="s">
        <v>18235</v>
      </c>
      <c r="AJ5117" s="13"/>
      <c r="AK5117" s="13"/>
      <c r="AL5117" s="14">
        <v>4.0</v>
      </c>
      <c r="AM5117" s="11" t="s">
        <v>18526</v>
      </c>
      <c r="AO5117" s="13"/>
      <c r="AP5117" s="11" t="s">
        <v>18521</v>
      </c>
      <c r="AR5117" s="13"/>
      <c r="AS5117" s="13"/>
      <c r="AT5117" s="12" t="b">
        <v>1</v>
      </c>
      <c r="AU5117" s="13"/>
      <c r="AV5117" s="17">
        <v>45940.0</v>
      </c>
      <c r="AW5117" s="13"/>
      <c r="AX5117" s="14" t="s">
        <v>155</v>
      </c>
      <c r="AY5117" s="13"/>
      <c r="AZ5117" s="14">
        <v>3896.0</v>
      </c>
      <c r="BA5117" s="13"/>
    </row>
    <row r="5118">
      <c r="A5118" s="11" t="s">
        <v>18527</v>
      </c>
      <c r="B5118" s="11">
        <v>13327.0</v>
      </c>
      <c r="C5118" s="12" t="b">
        <v>1</v>
      </c>
      <c r="D5118" s="12" t="b">
        <v>0</v>
      </c>
      <c r="E5118" s="12" t="b">
        <v>0</v>
      </c>
      <c r="F5118" s="12" t="b">
        <v>0</v>
      </c>
      <c r="G5118" s="12" t="b">
        <v>0</v>
      </c>
      <c r="H5118" s="12" t="b">
        <v>0</v>
      </c>
      <c r="I5118" s="13"/>
      <c r="J5118" s="13"/>
      <c r="K5118" s="12" t="b">
        <v>0</v>
      </c>
      <c r="L5118" s="15">
        <v>44870.0</v>
      </c>
      <c r="M5118" s="11" t="s">
        <v>1203</v>
      </c>
      <c r="N5118" s="11" t="s">
        <v>18528</v>
      </c>
      <c r="O5118" s="11" t="s">
        <v>2452</v>
      </c>
      <c r="P5118" s="11" t="s">
        <v>18234</v>
      </c>
      <c r="Q5118" s="11" t="s">
        <v>3705</v>
      </c>
      <c r="R5118" s="11" t="s">
        <v>2453</v>
      </c>
      <c r="S5118" s="11" t="s">
        <v>2454</v>
      </c>
      <c r="U5118" s="13"/>
      <c r="V5118" s="13"/>
      <c r="W5118" s="11" t="s">
        <v>18234</v>
      </c>
      <c r="Z5118" s="13"/>
      <c r="AA5118" s="11" t="s">
        <v>215</v>
      </c>
      <c r="AB5118" s="13"/>
      <c r="AC5118" s="13"/>
      <c r="AD5118" s="11" t="s">
        <v>2453</v>
      </c>
      <c r="AE5118" s="13"/>
      <c r="AF5118" s="13"/>
      <c r="AG5118" s="11" t="s">
        <v>152</v>
      </c>
      <c r="AH5118" s="11" t="s">
        <v>18235</v>
      </c>
      <c r="AJ5118" s="13"/>
      <c r="AK5118" s="13"/>
      <c r="AL5118" s="13"/>
      <c r="AM5118" s="11" t="s">
        <v>18529</v>
      </c>
      <c r="AO5118" s="13"/>
      <c r="AP5118" s="11" t="s">
        <v>18527</v>
      </c>
      <c r="AR5118" s="13"/>
      <c r="AS5118" s="13"/>
      <c r="AT5118" s="12" t="b">
        <v>1</v>
      </c>
      <c r="AU5118" s="13"/>
      <c r="AV5118" s="17">
        <v>45940.0</v>
      </c>
      <c r="AW5118" s="13"/>
      <c r="AX5118" s="14" t="s">
        <v>155</v>
      </c>
      <c r="AY5118" s="13"/>
      <c r="AZ5118" s="14">
        <v>3897.0</v>
      </c>
      <c r="BA5118" s="13"/>
    </row>
    <row r="5119">
      <c r="A5119" s="11" t="s">
        <v>18530</v>
      </c>
      <c r="B5119" s="11">
        <v>13330.0</v>
      </c>
      <c r="C5119" s="12" t="b">
        <v>1</v>
      </c>
      <c r="D5119" s="12" t="b">
        <v>1</v>
      </c>
      <c r="E5119" s="12" t="b">
        <v>0</v>
      </c>
      <c r="F5119" s="12" t="b">
        <v>0</v>
      </c>
      <c r="G5119" s="12" t="b">
        <v>0</v>
      </c>
      <c r="H5119" s="12" t="b">
        <v>0</v>
      </c>
      <c r="I5119" s="13"/>
      <c r="J5119" s="13"/>
      <c r="K5119" s="12" t="b">
        <v>0</v>
      </c>
      <c r="L5119" s="15">
        <v>44900.0</v>
      </c>
      <c r="M5119" s="11" t="s">
        <v>1197</v>
      </c>
      <c r="N5119" s="11" t="s">
        <v>18531</v>
      </c>
      <c r="O5119" s="11" t="s">
        <v>17218</v>
      </c>
      <c r="P5119" s="11" t="s">
        <v>18424</v>
      </c>
      <c r="Q5119" s="11" t="s">
        <v>16866</v>
      </c>
      <c r="R5119" s="11" t="s">
        <v>17220</v>
      </c>
      <c r="S5119" s="11" t="s">
        <v>17221</v>
      </c>
      <c r="U5119" s="13"/>
      <c r="V5119" s="13"/>
      <c r="W5119" s="11" t="s">
        <v>18424</v>
      </c>
      <c r="Z5119" s="13"/>
      <c r="AA5119" s="11" t="s">
        <v>151</v>
      </c>
      <c r="AB5119" s="13"/>
      <c r="AC5119" s="13"/>
      <c r="AD5119" s="11" t="s">
        <v>17220</v>
      </c>
      <c r="AF5119" s="13"/>
      <c r="AG5119" s="11" t="s">
        <v>152</v>
      </c>
      <c r="AH5119" s="11" t="s">
        <v>18425</v>
      </c>
      <c r="AJ5119" s="13"/>
      <c r="AK5119" s="13"/>
      <c r="AL5119" s="14">
        <v>5.0</v>
      </c>
      <c r="AM5119" s="11" t="s">
        <v>18532</v>
      </c>
      <c r="AO5119" s="13"/>
      <c r="AP5119" s="11" t="s">
        <v>18530</v>
      </c>
      <c r="AR5119" s="13"/>
      <c r="AS5119" s="13"/>
      <c r="AT5119" s="12" t="b">
        <v>1</v>
      </c>
      <c r="AU5119" s="13"/>
      <c r="AV5119" s="17">
        <v>45940.0</v>
      </c>
      <c r="AW5119" s="13"/>
      <c r="AX5119" s="14" t="s">
        <v>155</v>
      </c>
      <c r="AY5119" s="13"/>
      <c r="AZ5119" s="14">
        <v>3887.0</v>
      </c>
      <c r="BA5119" s="13"/>
    </row>
    <row r="5120">
      <c r="A5120" s="11" t="s">
        <v>18533</v>
      </c>
      <c r="B5120" s="11">
        <v>13331.0</v>
      </c>
      <c r="C5120" s="12" t="b">
        <v>1</v>
      </c>
      <c r="D5120" s="12" t="b">
        <v>1</v>
      </c>
      <c r="E5120" s="12" t="b">
        <v>0</v>
      </c>
      <c r="F5120" s="12" t="b">
        <v>0</v>
      </c>
      <c r="G5120" s="12" t="b">
        <v>0</v>
      </c>
      <c r="H5120" s="12" t="b">
        <v>0</v>
      </c>
      <c r="I5120" s="13"/>
      <c r="J5120" s="13"/>
      <c r="K5120" s="12" t="b">
        <v>0</v>
      </c>
      <c r="L5120" s="15">
        <v>44900.0</v>
      </c>
      <c r="M5120" s="11" t="s">
        <v>1197</v>
      </c>
      <c r="N5120" s="11" t="s">
        <v>18534</v>
      </c>
      <c r="O5120" s="11" t="s">
        <v>17291</v>
      </c>
      <c r="P5120" s="11" t="s">
        <v>18424</v>
      </c>
      <c r="Q5120" s="11" t="s">
        <v>16866</v>
      </c>
      <c r="R5120" s="11" t="s">
        <v>17292</v>
      </c>
      <c r="S5120" s="11" t="s">
        <v>17293</v>
      </c>
      <c r="V5120" s="13"/>
      <c r="W5120" s="11" t="s">
        <v>18424</v>
      </c>
      <c r="Z5120" s="13"/>
      <c r="AA5120" s="11" t="s">
        <v>151</v>
      </c>
      <c r="AB5120" s="13"/>
      <c r="AC5120" s="13"/>
      <c r="AD5120" s="11" t="s">
        <v>17292</v>
      </c>
      <c r="AE5120" s="13"/>
      <c r="AF5120" s="13"/>
      <c r="AG5120" s="11" t="s">
        <v>152</v>
      </c>
      <c r="AH5120" s="11" t="s">
        <v>18425</v>
      </c>
      <c r="AJ5120" s="13"/>
      <c r="AK5120" s="13"/>
      <c r="AL5120" s="13"/>
      <c r="AM5120" s="11" t="s">
        <v>18535</v>
      </c>
      <c r="AO5120" s="13"/>
      <c r="AP5120" s="11" t="s">
        <v>18533</v>
      </c>
      <c r="AR5120" s="13"/>
      <c r="AS5120" s="13"/>
      <c r="AT5120" s="12" t="b">
        <v>1</v>
      </c>
      <c r="AU5120" s="13"/>
      <c r="AV5120" s="17">
        <v>45940.0</v>
      </c>
      <c r="AW5120" s="13"/>
      <c r="AX5120" s="14" t="s">
        <v>155</v>
      </c>
      <c r="AY5120" s="13"/>
      <c r="AZ5120" s="14">
        <v>3889.0</v>
      </c>
      <c r="BA5120" s="13"/>
    </row>
    <row r="5121">
      <c r="A5121" s="11" t="s">
        <v>18536</v>
      </c>
      <c r="B5121" s="11">
        <v>13336.0</v>
      </c>
      <c r="C5121" s="12" t="b">
        <v>1</v>
      </c>
      <c r="D5121" s="12" t="b">
        <v>1</v>
      </c>
      <c r="E5121" s="12" t="b">
        <v>0</v>
      </c>
      <c r="F5121" s="12" t="b">
        <v>0</v>
      </c>
      <c r="G5121" s="12" t="b">
        <v>0</v>
      </c>
      <c r="H5121" s="12" t="b">
        <v>0</v>
      </c>
      <c r="I5121" s="13"/>
      <c r="J5121" s="13"/>
      <c r="K5121" s="12" t="b">
        <v>0</v>
      </c>
      <c r="L5121" s="14" t="s">
        <v>18412</v>
      </c>
      <c r="M5121" s="11" t="s">
        <v>8145</v>
      </c>
      <c r="N5121" s="11" t="s">
        <v>18537</v>
      </c>
      <c r="O5121" s="11" t="s">
        <v>11202</v>
      </c>
      <c r="P5121" s="11" t="s">
        <v>18414</v>
      </c>
      <c r="Q5121" s="11" t="s">
        <v>16866</v>
      </c>
      <c r="R5121" s="11" t="s">
        <v>11203</v>
      </c>
      <c r="S5121" s="11" t="s">
        <v>8421</v>
      </c>
      <c r="T5121" s="13"/>
      <c r="U5121" s="13"/>
      <c r="V5121" s="13"/>
      <c r="W5121" s="11" t="s">
        <v>18414</v>
      </c>
      <c r="AA5121" s="11" t="s">
        <v>151</v>
      </c>
      <c r="AB5121" s="13"/>
      <c r="AC5121" s="13"/>
      <c r="AD5121" s="11" t="s">
        <v>11203</v>
      </c>
      <c r="AE5121" s="13"/>
      <c r="AF5121" s="13"/>
      <c r="AG5121" s="11" t="s">
        <v>152</v>
      </c>
      <c r="AH5121" s="11" t="s">
        <v>18415</v>
      </c>
      <c r="AJ5121" s="13"/>
      <c r="AK5121" s="13"/>
      <c r="AL5121" s="14">
        <v>5.0</v>
      </c>
      <c r="AM5121" s="11" t="s">
        <v>18538</v>
      </c>
      <c r="AO5121" s="13"/>
      <c r="AP5121" s="11" t="s">
        <v>18536</v>
      </c>
      <c r="AR5121" s="13"/>
      <c r="AS5121" s="13"/>
      <c r="AT5121" s="12" t="b">
        <v>1</v>
      </c>
      <c r="AU5121" s="13"/>
      <c r="AV5121" s="17">
        <v>45940.0</v>
      </c>
      <c r="AW5121" s="13"/>
      <c r="AX5121" s="14" t="s">
        <v>155</v>
      </c>
      <c r="AY5121" s="13"/>
      <c r="AZ5121" s="14">
        <v>3596.0</v>
      </c>
      <c r="BA5121" s="13"/>
    </row>
    <row r="5122">
      <c r="A5122" s="11" t="s">
        <v>18539</v>
      </c>
      <c r="B5122" s="11">
        <v>13338.0</v>
      </c>
      <c r="C5122" s="12" t="b">
        <v>1</v>
      </c>
      <c r="D5122" s="12" t="b">
        <v>0</v>
      </c>
      <c r="E5122" s="12" t="b">
        <v>0</v>
      </c>
      <c r="F5122" s="12" t="b">
        <v>0</v>
      </c>
      <c r="G5122" s="12" t="b">
        <v>0</v>
      </c>
      <c r="H5122" s="12" t="b">
        <v>0</v>
      </c>
      <c r="I5122" s="13"/>
      <c r="J5122" s="13"/>
      <c r="K5122" s="12" t="b">
        <v>0</v>
      </c>
      <c r="L5122" s="14" t="s">
        <v>18412</v>
      </c>
      <c r="M5122" s="11" t="s">
        <v>12109</v>
      </c>
      <c r="N5122" s="11" t="s">
        <v>18540</v>
      </c>
      <c r="O5122" s="11" t="s">
        <v>12111</v>
      </c>
      <c r="P5122" s="11" t="s">
        <v>18414</v>
      </c>
      <c r="Q5122" s="11" t="s">
        <v>16866</v>
      </c>
      <c r="R5122" s="11" t="s">
        <v>12112</v>
      </c>
      <c r="S5122" s="11" t="s">
        <v>8421</v>
      </c>
      <c r="T5122" s="13"/>
      <c r="U5122" s="13"/>
      <c r="V5122" s="13"/>
      <c r="W5122" s="11" t="s">
        <v>18414</v>
      </c>
      <c r="AA5122" s="11" t="s">
        <v>215</v>
      </c>
      <c r="AB5122" s="13"/>
      <c r="AC5122" s="13"/>
      <c r="AD5122" s="11" t="s">
        <v>12112</v>
      </c>
      <c r="AF5122" s="13"/>
      <c r="AG5122" s="11" t="s">
        <v>152</v>
      </c>
      <c r="AH5122" s="11" t="s">
        <v>18415</v>
      </c>
      <c r="AJ5122" s="13"/>
      <c r="AK5122" s="13"/>
      <c r="AL5122" s="13"/>
      <c r="AM5122" s="11" t="s">
        <v>18541</v>
      </c>
      <c r="AO5122" s="13"/>
      <c r="AP5122" s="11" t="s">
        <v>18539</v>
      </c>
      <c r="AR5122" s="13"/>
      <c r="AS5122" s="13"/>
      <c r="AT5122" s="12" t="b">
        <v>1</v>
      </c>
      <c r="AU5122" s="13"/>
      <c r="AV5122" s="17">
        <v>45940.0</v>
      </c>
      <c r="AW5122" s="13"/>
      <c r="AX5122" s="14" t="s">
        <v>155</v>
      </c>
      <c r="AY5122" s="13"/>
      <c r="AZ5122" s="14">
        <v>3594.0</v>
      </c>
      <c r="BA5122" s="13"/>
    </row>
    <row r="5123">
      <c r="A5123" s="11" t="s">
        <v>18542</v>
      </c>
      <c r="B5123" s="11">
        <v>13341.0</v>
      </c>
      <c r="C5123" s="12" t="b">
        <v>1</v>
      </c>
      <c r="D5123" s="12" t="b">
        <v>0</v>
      </c>
      <c r="E5123" s="12" t="b">
        <v>0</v>
      </c>
      <c r="F5123" s="12" t="b">
        <v>0</v>
      </c>
      <c r="G5123" s="12" t="b">
        <v>0</v>
      </c>
      <c r="H5123" s="12" t="b">
        <v>0</v>
      </c>
      <c r="I5123" s="13"/>
      <c r="J5123" s="13"/>
      <c r="K5123" s="12" t="b">
        <v>0</v>
      </c>
      <c r="L5123" s="14" t="s">
        <v>2056</v>
      </c>
      <c r="M5123" s="11" t="s">
        <v>18482</v>
      </c>
      <c r="N5123" s="11" t="s">
        <v>18543</v>
      </c>
      <c r="O5123" s="11" t="s">
        <v>18484</v>
      </c>
      <c r="P5123" s="11" t="s">
        <v>18544</v>
      </c>
      <c r="Q5123" s="11" t="s">
        <v>3705</v>
      </c>
      <c r="R5123" s="11" t="s">
        <v>18485</v>
      </c>
      <c r="S5123" s="11" t="s">
        <v>18486</v>
      </c>
      <c r="V5123" s="13"/>
      <c r="W5123" s="11" t="s">
        <v>18544</v>
      </c>
      <c r="AA5123" s="11" t="s">
        <v>151</v>
      </c>
      <c r="AB5123" s="13"/>
      <c r="AC5123" s="13"/>
      <c r="AD5123" s="11" t="s">
        <v>18485</v>
      </c>
      <c r="AF5123" s="13"/>
      <c r="AG5123" s="11" t="s">
        <v>152</v>
      </c>
      <c r="AH5123" s="11" t="s">
        <v>18545</v>
      </c>
      <c r="AJ5123" s="13"/>
      <c r="AK5123" s="13"/>
      <c r="AL5123" s="13"/>
      <c r="AM5123" s="11" t="s">
        <v>18546</v>
      </c>
      <c r="AO5123" s="13"/>
      <c r="AP5123" s="11" t="s">
        <v>18542</v>
      </c>
      <c r="AR5123" s="13"/>
      <c r="AS5123" s="13"/>
      <c r="AT5123" s="13"/>
      <c r="AU5123" s="13"/>
      <c r="AV5123" s="14" t="s">
        <v>155</v>
      </c>
      <c r="AW5123" s="13"/>
      <c r="AX5123" s="14" t="s">
        <v>155</v>
      </c>
      <c r="AY5123" s="11" t="s">
        <v>18488</v>
      </c>
      <c r="AZ5123" s="14">
        <v>9095.0</v>
      </c>
      <c r="BA5123" s="13"/>
    </row>
    <row r="5124">
      <c r="A5124" s="11" t="s">
        <v>18547</v>
      </c>
      <c r="B5124" s="11">
        <v>13346.0</v>
      </c>
      <c r="C5124" s="12" t="b">
        <v>1</v>
      </c>
      <c r="D5124" s="12" t="b">
        <v>1</v>
      </c>
      <c r="E5124" s="12" t="b">
        <v>0</v>
      </c>
      <c r="F5124" s="12" t="b">
        <v>0</v>
      </c>
      <c r="G5124" s="12" t="b">
        <v>1</v>
      </c>
      <c r="H5124" s="12" t="b">
        <v>0</v>
      </c>
      <c r="I5124" s="13"/>
      <c r="J5124" s="13"/>
      <c r="K5124" s="12" t="b">
        <v>0</v>
      </c>
      <c r="L5124" s="14" t="s">
        <v>18189</v>
      </c>
      <c r="M5124" s="11" t="s">
        <v>12109</v>
      </c>
      <c r="N5124" s="11" t="s">
        <v>18548</v>
      </c>
      <c r="O5124" s="11" t="s">
        <v>18549</v>
      </c>
      <c r="P5124" s="11" t="s">
        <v>18191</v>
      </c>
      <c r="Q5124" s="11" t="s">
        <v>16866</v>
      </c>
      <c r="R5124" s="11" t="s">
        <v>18550</v>
      </c>
      <c r="S5124" s="11" t="s">
        <v>18551</v>
      </c>
      <c r="U5124" s="13"/>
      <c r="V5124" s="13"/>
      <c r="W5124" s="11" t="s">
        <v>18191</v>
      </c>
      <c r="Y5124" s="13"/>
      <c r="Z5124" s="13"/>
      <c r="AA5124" s="11" t="s">
        <v>151</v>
      </c>
      <c r="AB5124" s="13"/>
      <c r="AC5124" s="13"/>
      <c r="AD5124" s="11" t="s">
        <v>18550</v>
      </c>
      <c r="AE5124" s="13"/>
      <c r="AF5124" s="13"/>
      <c r="AG5124" s="11" t="s">
        <v>152</v>
      </c>
      <c r="AH5124" s="11" t="s">
        <v>18192</v>
      </c>
      <c r="AJ5124" s="13"/>
      <c r="AK5124" s="13"/>
      <c r="AL5124" s="13"/>
      <c r="AM5124" s="11" t="s">
        <v>18552</v>
      </c>
      <c r="AO5124" s="13"/>
      <c r="AP5124" s="11" t="s">
        <v>18547</v>
      </c>
      <c r="AR5124" s="13"/>
      <c r="AS5124" s="13"/>
      <c r="AT5124" s="12" t="b">
        <v>1</v>
      </c>
      <c r="AU5124" s="13"/>
      <c r="AV5124" s="17">
        <v>45940.0</v>
      </c>
      <c r="AW5124" s="13"/>
      <c r="AX5124" s="14" t="s">
        <v>155</v>
      </c>
      <c r="AY5124" s="13"/>
      <c r="AZ5124" s="14">
        <v>3929.0</v>
      </c>
      <c r="BA5124" s="13"/>
    </row>
    <row r="5125">
      <c r="A5125" s="11" t="s">
        <v>18553</v>
      </c>
      <c r="B5125" s="11">
        <v>13351.0</v>
      </c>
      <c r="C5125" s="12" t="b">
        <v>1</v>
      </c>
      <c r="D5125" s="12" t="b">
        <v>1</v>
      </c>
      <c r="E5125" s="12" t="b">
        <v>0</v>
      </c>
      <c r="F5125" s="12" t="b">
        <v>0</v>
      </c>
      <c r="G5125" s="12" t="b">
        <v>1</v>
      </c>
      <c r="H5125" s="12" t="b">
        <v>0</v>
      </c>
      <c r="I5125" s="13"/>
      <c r="J5125" s="13"/>
      <c r="K5125" s="12" t="b">
        <v>0</v>
      </c>
      <c r="L5125" s="14" t="s">
        <v>1352</v>
      </c>
      <c r="M5125" s="11" t="s">
        <v>16900</v>
      </c>
      <c r="N5125" s="11" t="s">
        <v>18554</v>
      </c>
      <c r="O5125" s="11" t="s">
        <v>17543</v>
      </c>
      <c r="P5125" s="11" t="s">
        <v>18555</v>
      </c>
      <c r="Q5125" s="11" t="s">
        <v>16866</v>
      </c>
      <c r="R5125" s="11" t="s">
        <v>17545</v>
      </c>
      <c r="S5125" s="11" t="s">
        <v>17546</v>
      </c>
      <c r="U5125" s="13"/>
      <c r="V5125" s="13"/>
      <c r="W5125" s="11" t="s">
        <v>18555</v>
      </c>
      <c r="AA5125" s="11" t="s">
        <v>151</v>
      </c>
      <c r="AB5125" s="13"/>
      <c r="AC5125" s="13"/>
      <c r="AD5125" s="11" t="s">
        <v>17545</v>
      </c>
      <c r="AF5125" s="13"/>
      <c r="AG5125" s="11" t="s">
        <v>152</v>
      </c>
      <c r="AH5125" s="11" t="s">
        <v>18556</v>
      </c>
      <c r="AJ5125" s="13"/>
      <c r="AK5125" s="13"/>
      <c r="AL5125" s="14">
        <v>5.0</v>
      </c>
      <c r="AM5125" s="11" t="s">
        <v>18557</v>
      </c>
      <c r="AO5125" s="13"/>
      <c r="AP5125" s="11" t="s">
        <v>18553</v>
      </c>
      <c r="AR5125" s="13"/>
      <c r="AS5125" s="13"/>
      <c r="AT5125" s="12" t="b">
        <v>1</v>
      </c>
      <c r="AU5125" s="13"/>
      <c r="AV5125" s="17">
        <v>45940.0</v>
      </c>
      <c r="AW5125" s="13"/>
      <c r="AX5125" s="14" t="s">
        <v>155</v>
      </c>
      <c r="AY5125" s="13"/>
      <c r="AZ5125" s="14">
        <v>3597.0</v>
      </c>
      <c r="BA5125" s="13"/>
    </row>
    <row r="5126">
      <c r="A5126" s="11" t="s">
        <v>18558</v>
      </c>
      <c r="B5126" s="11">
        <v>13352.0</v>
      </c>
      <c r="C5126" s="12" t="b">
        <v>1</v>
      </c>
      <c r="D5126" s="12" t="b">
        <v>0</v>
      </c>
      <c r="E5126" s="12" t="b">
        <v>0</v>
      </c>
      <c r="F5126" s="12" t="b">
        <v>0</v>
      </c>
      <c r="G5126" s="12" t="b">
        <v>1</v>
      </c>
      <c r="H5126" s="12" t="b">
        <v>0</v>
      </c>
      <c r="I5126" s="13"/>
      <c r="J5126" s="13"/>
      <c r="K5126" s="12" t="b">
        <v>0</v>
      </c>
      <c r="L5126" s="14" t="s">
        <v>1352</v>
      </c>
      <c r="M5126" s="11" t="s">
        <v>16900</v>
      </c>
      <c r="N5126" s="11" t="s">
        <v>18559</v>
      </c>
      <c r="O5126" s="11" t="s">
        <v>18560</v>
      </c>
      <c r="P5126" s="11" t="s">
        <v>18555</v>
      </c>
      <c r="Q5126" s="11" t="s">
        <v>16866</v>
      </c>
      <c r="R5126" s="11" t="s">
        <v>18561</v>
      </c>
      <c r="S5126" s="11" t="s">
        <v>18562</v>
      </c>
      <c r="U5126" s="13"/>
      <c r="V5126" s="13"/>
      <c r="W5126" s="11" t="s">
        <v>18555</v>
      </c>
      <c r="AA5126" s="11" t="s">
        <v>151</v>
      </c>
      <c r="AB5126" s="13"/>
      <c r="AC5126" s="13"/>
      <c r="AD5126" s="11" t="s">
        <v>18561</v>
      </c>
      <c r="AF5126" s="13"/>
      <c r="AG5126" s="11" t="s">
        <v>152</v>
      </c>
      <c r="AH5126" s="11" t="s">
        <v>18556</v>
      </c>
      <c r="AJ5126" s="13"/>
      <c r="AK5126" s="13"/>
      <c r="AL5126" s="13"/>
      <c r="AM5126" s="11" t="s">
        <v>18563</v>
      </c>
      <c r="AO5126" s="13"/>
      <c r="AP5126" s="11" t="s">
        <v>18558</v>
      </c>
      <c r="AR5126" s="13"/>
      <c r="AS5126" s="13"/>
      <c r="AT5126" s="12" t="b">
        <v>1</v>
      </c>
      <c r="AU5126" s="13"/>
      <c r="AV5126" s="17">
        <v>45940.0</v>
      </c>
      <c r="AW5126" s="13"/>
      <c r="AX5126" s="14" t="s">
        <v>155</v>
      </c>
      <c r="AY5126" s="13"/>
      <c r="AZ5126" s="14">
        <v>3598.0</v>
      </c>
      <c r="BA5126" s="13"/>
    </row>
    <row r="5127">
      <c r="A5127" s="11" t="s">
        <v>18564</v>
      </c>
      <c r="B5127" s="11">
        <v>13356.0</v>
      </c>
      <c r="C5127" s="12" t="b">
        <v>1</v>
      </c>
      <c r="D5127" s="12" t="b">
        <v>0</v>
      </c>
      <c r="E5127" s="12" t="b">
        <v>0</v>
      </c>
      <c r="F5127" s="12" t="b">
        <v>0</v>
      </c>
      <c r="G5127" s="12" t="b">
        <v>0</v>
      </c>
      <c r="H5127" s="12" t="b">
        <v>0</v>
      </c>
      <c r="I5127" s="13"/>
      <c r="J5127" s="13"/>
      <c r="K5127" s="12" t="b">
        <v>0</v>
      </c>
      <c r="L5127" s="14" t="s">
        <v>2056</v>
      </c>
      <c r="M5127" s="11" t="s">
        <v>12109</v>
      </c>
      <c r="N5127" s="11" t="s">
        <v>18565</v>
      </c>
      <c r="O5127" s="11" t="s">
        <v>12111</v>
      </c>
      <c r="P5127" s="11" t="s">
        <v>18544</v>
      </c>
      <c r="Q5127" s="11" t="s">
        <v>3705</v>
      </c>
      <c r="R5127" s="11" t="s">
        <v>12112</v>
      </c>
      <c r="S5127" s="11" t="s">
        <v>8421</v>
      </c>
      <c r="T5127" s="13"/>
      <c r="U5127" s="13"/>
      <c r="V5127" s="13"/>
      <c r="W5127" s="11" t="s">
        <v>18544</v>
      </c>
      <c r="AA5127" s="11" t="s">
        <v>151</v>
      </c>
      <c r="AB5127" s="13"/>
      <c r="AC5127" s="13"/>
      <c r="AD5127" s="11" t="s">
        <v>12112</v>
      </c>
      <c r="AF5127" s="13"/>
      <c r="AG5127" s="11" t="s">
        <v>152</v>
      </c>
      <c r="AH5127" s="11" t="s">
        <v>18545</v>
      </c>
      <c r="AJ5127" s="13"/>
      <c r="AK5127" s="13"/>
      <c r="AL5127" s="13"/>
      <c r="AM5127" s="11" t="s">
        <v>18566</v>
      </c>
      <c r="AO5127" s="13"/>
      <c r="AP5127" s="11" t="s">
        <v>18564</v>
      </c>
      <c r="AR5127" s="13"/>
      <c r="AS5127" s="13"/>
      <c r="AT5127" s="12" t="b">
        <v>1</v>
      </c>
      <c r="AU5127" s="13"/>
      <c r="AV5127" s="17">
        <v>45940.0</v>
      </c>
      <c r="AW5127" s="13"/>
      <c r="AX5127" s="14" t="s">
        <v>155</v>
      </c>
      <c r="AY5127" s="13"/>
      <c r="AZ5127" s="14">
        <v>3938.0</v>
      </c>
      <c r="BA5127" s="13"/>
    </row>
    <row r="5128">
      <c r="A5128" s="11" t="s">
        <v>18567</v>
      </c>
      <c r="B5128" s="11">
        <v>13361.0</v>
      </c>
      <c r="C5128" s="12" t="b">
        <v>1</v>
      </c>
      <c r="D5128" s="12" t="b">
        <v>0</v>
      </c>
      <c r="E5128" s="12" t="b">
        <v>0</v>
      </c>
      <c r="F5128" s="12" t="b">
        <v>0</v>
      </c>
      <c r="G5128" s="12" t="b">
        <v>0</v>
      </c>
      <c r="H5128" s="12" t="b">
        <v>0</v>
      </c>
      <c r="I5128" s="13"/>
      <c r="J5128" s="13"/>
      <c r="K5128" s="12" t="b">
        <v>0</v>
      </c>
      <c r="L5128" s="14" t="s">
        <v>1515</v>
      </c>
      <c r="M5128" s="11" t="s">
        <v>282</v>
      </c>
      <c r="N5128" s="11" t="s">
        <v>18568</v>
      </c>
      <c r="O5128" s="11" t="s">
        <v>17266</v>
      </c>
      <c r="P5128" s="11" t="s">
        <v>18500</v>
      </c>
      <c r="Q5128" s="11" t="s">
        <v>16866</v>
      </c>
      <c r="R5128" s="11" t="s">
        <v>17267</v>
      </c>
      <c r="S5128" s="11" t="s">
        <v>17268</v>
      </c>
      <c r="V5128" s="13"/>
      <c r="W5128" s="11" t="s">
        <v>18500</v>
      </c>
      <c r="Z5128" s="13"/>
      <c r="AA5128" s="11" t="s">
        <v>215</v>
      </c>
      <c r="AB5128" s="13"/>
      <c r="AC5128" s="13"/>
      <c r="AD5128" s="11" t="s">
        <v>17267</v>
      </c>
      <c r="AE5128" s="13"/>
      <c r="AF5128" s="13"/>
      <c r="AG5128" s="11" t="s">
        <v>152</v>
      </c>
      <c r="AH5128" s="11" t="s">
        <v>18501</v>
      </c>
      <c r="AJ5128" s="13"/>
      <c r="AK5128" s="13"/>
      <c r="AL5128" s="13"/>
      <c r="AM5128" s="11" t="s">
        <v>18569</v>
      </c>
      <c r="AO5128" s="13"/>
      <c r="AP5128" s="11" t="s">
        <v>18567</v>
      </c>
      <c r="AR5128" s="13"/>
      <c r="AS5128" s="13"/>
      <c r="AT5128" s="12" t="b">
        <v>1</v>
      </c>
      <c r="AU5128" s="13"/>
      <c r="AV5128" s="17">
        <v>45940.0</v>
      </c>
      <c r="AW5128" s="13"/>
      <c r="AX5128" s="14" t="s">
        <v>155</v>
      </c>
      <c r="AY5128" s="13"/>
      <c r="AZ5128" s="14">
        <v>3982.0</v>
      </c>
      <c r="BA5128" s="13"/>
    </row>
    <row r="5129">
      <c r="A5129" s="11" t="s">
        <v>18570</v>
      </c>
      <c r="B5129" s="11">
        <v>13373.0</v>
      </c>
      <c r="C5129" s="12" t="b">
        <v>0</v>
      </c>
      <c r="D5129" s="12" t="b">
        <v>1</v>
      </c>
      <c r="E5129" s="12" t="b">
        <v>0</v>
      </c>
      <c r="F5129" s="12" t="b">
        <v>0</v>
      </c>
      <c r="G5129" s="12" t="b">
        <v>0</v>
      </c>
      <c r="H5129" s="12" t="b">
        <v>0</v>
      </c>
      <c r="I5129" s="13"/>
      <c r="J5129" s="13"/>
      <c r="K5129" s="12" t="b">
        <v>0</v>
      </c>
      <c r="L5129" s="14" t="s">
        <v>1352</v>
      </c>
      <c r="M5129" s="11" t="s">
        <v>1214</v>
      </c>
      <c r="N5129" s="11" t="s">
        <v>18571</v>
      </c>
      <c r="O5129" s="11" t="s">
        <v>1216</v>
      </c>
      <c r="P5129" s="11" t="s">
        <v>18555</v>
      </c>
      <c r="Q5129" s="11" t="s">
        <v>16866</v>
      </c>
      <c r="R5129" s="11" t="s">
        <v>1217</v>
      </c>
      <c r="S5129" s="11" t="s">
        <v>1218</v>
      </c>
      <c r="U5129" s="13"/>
      <c r="V5129" s="13"/>
      <c r="W5129" s="11" t="s">
        <v>18555</v>
      </c>
      <c r="AA5129" s="11" t="s">
        <v>151</v>
      </c>
      <c r="AB5129" s="13"/>
      <c r="AC5129" s="13"/>
      <c r="AD5129" s="11" t="s">
        <v>1217</v>
      </c>
      <c r="AF5129" s="13"/>
      <c r="AG5129" s="11" t="s">
        <v>152</v>
      </c>
      <c r="AH5129" s="11" t="s">
        <v>18556</v>
      </c>
      <c r="AJ5129" s="13"/>
      <c r="AK5129" s="13"/>
      <c r="AL5129" s="14">
        <v>4.0</v>
      </c>
      <c r="AM5129" s="11" t="s">
        <v>18572</v>
      </c>
      <c r="AO5129" s="13"/>
      <c r="AP5129" s="11" t="s">
        <v>18570</v>
      </c>
      <c r="AR5129" s="13"/>
      <c r="AS5129" s="13"/>
      <c r="AT5129" s="12" t="b">
        <v>1</v>
      </c>
      <c r="AU5129" s="13"/>
      <c r="AV5129" s="17">
        <v>45940.0</v>
      </c>
      <c r="AW5129" s="13"/>
      <c r="AX5129" s="14" t="s">
        <v>155</v>
      </c>
      <c r="AY5129" s="13"/>
      <c r="AZ5129" s="14">
        <v>3599.0</v>
      </c>
      <c r="BA5129" s="13"/>
    </row>
    <row r="5130">
      <c r="A5130" s="11" t="s">
        <v>18573</v>
      </c>
      <c r="B5130" s="11">
        <v>13376.0</v>
      </c>
      <c r="C5130" s="12" t="b">
        <v>0</v>
      </c>
      <c r="D5130" s="12" t="b">
        <v>1</v>
      </c>
      <c r="E5130" s="12" t="b">
        <v>0</v>
      </c>
      <c r="F5130" s="12" t="b">
        <v>0</v>
      </c>
      <c r="G5130" s="12" t="b">
        <v>1</v>
      </c>
      <c r="H5130" s="12" t="b">
        <v>0</v>
      </c>
      <c r="I5130" s="13"/>
      <c r="J5130" s="13"/>
      <c r="K5130" s="12" t="b">
        <v>0</v>
      </c>
      <c r="L5130" s="14" t="s">
        <v>18284</v>
      </c>
      <c r="M5130" s="11" t="s">
        <v>4740</v>
      </c>
      <c r="N5130" s="11" t="s">
        <v>18574</v>
      </c>
      <c r="O5130" s="11" t="s">
        <v>18575</v>
      </c>
      <c r="P5130" s="11" t="s">
        <v>18287</v>
      </c>
      <c r="Q5130" s="11" t="s">
        <v>16866</v>
      </c>
      <c r="R5130" s="11" t="s">
        <v>18576</v>
      </c>
      <c r="S5130" s="11" t="s">
        <v>18577</v>
      </c>
      <c r="V5130" s="13"/>
      <c r="W5130" s="11" t="s">
        <v>18287</v>
      </c>
      <c r="AA5130" s="11" t="s">
        <v>151</v>
      </c>
      <c r="AB5130" s="13"/>
      <c r="AC5130" s="13"/>
      <c r="AD5130" s="11" t="s">
        <v>18576</v>
      </c>
      <c r="AF5130" s="13"/>
      <c r="AG5130" s="11" t="s">
        <v>152</v>
      </c>
      <c r="AH5130" s="11" t="s">
        <v>18290</v>
      </c>
      <c r="AJ5130" s="13"/>
      <c r="AK5130" s="13"/>
      <c r="AL5130" s="13"/>
      <c r="AM5130" s="11" t="s">
        <v>18578</v>
      </c>
      <c r="AO5130" s="13"/>
      <c r="AP5130" s="11" t="s">
        <v>18573</v>
      </c>
      <c r="AR5130" s="13"/>
      <c r="AS5130" s="13"/>
      <c r="AT5130" s="12" t="b">
        <v>1</v>
      </c>
      <c r="AU5130" s="13"/>
      <c r="AV5130" s="17">
        <v>45940.0</v>
      </c>
      <c r="AW5130" s="13"/>
      <c r="AX5130" s="14" t="s">
        <v>155</v>
      </c>
      <c r="AY5130" s="13"/>
      <c r="AZ5130" s="14">
        <v>3935.0</v>
      </c>
      <c r="BA5130" s="13"/>
    </row>
    <row r="5131">
      <c r="A5131" s="11" t="s">
        <v>18579</v>
      </c>
      <c r="B5131" s="11">
        <v>13379.0</v>
      </c>
      <c r="C5131" s="12" t="b">
        <v>0</v>
      </c>
      <c r="D5131" s="12" t="b">
        <v>1</v>
      </c>
      <c r="E5131" s="12" t="b">
        <v>0</v>
      </c>
      <c r="F5131" s="12" t="b">
        <v>0</v>
      </c>
      <c r="G5131" s="12" t="b">
        <v>1</v>
      </c>
      <c r="H5131" s="12" t="b">
        <v>0</v>
      </c>
      <c r="I5131" s="13"/>
      <c r="J5131" s="13"/>
      <c r="K5131" s="12" t="b">
        <v>0</v>
      </c>
      <c r="L5131" s="15">
        <v>44631.0</v>
      </c>
      <c r="M5131" s="11" t="s">
        <v>16900</v>
      </c>
      <c r="N5131" s="11" t="s">
        <v>18580</v>
      </c>
      <c r="O5131" s="11" t="s">
        <v>17543</v>
      </c>
      <c r="P5131" s="11" t="s">
        <v>18581</v>
      </c>
      <c r="Q5131" s="11" t="s">
        <v>16866</v>
      </c>
      <c r="R5131" s="11" t="s">
        <v>17545</v>
      </c>
      <c r="S5131" s="11" t="s">
        <v>17546</v>
      </c>
      <c r="U5131" s="13"/>
      <c r="V5131" s="13"/>
      <c r="W5131" s="11" t="s">
        <v>18581</v>
      </c>
      <c r="Z5131" s="13"/>
      <c r="AA5131" s="11" t="s">
        <v>151</v>
      </c>
      <c r="AB5131" s="13"/>
      <c r="AC5131" s="13"/>
      <c r="AD5131" s="11" t="s">
        <v>17545</v>
      </c>
      <c r="AF5131" s="13"/>
      <c r="AG5131" s="11" t="s">
        <v>152</v>
      </c>
      <c r="AH5131" s="11" t="s">
        <v>18582</v>
      </c>
      <c r="AJ5131" s="13"/>
      <c r="AK5131" s="13"/>
      <c r="AL5131" s="13"/>
      <c r="AM5131" s="11" t="s">
        <v>18583</v>
      </c>
      <c r="AO5131" s="13"/>
      <c r="AP5131" s="11" t="s">
        <v>18579</v>
      </c>
      <c r="AR5131" s="13"/>
      <c r="AS5131" s="13"/>
      <c r="AT5131" s="12" t="b">
        <v>1</v>
      </c>
      <c r="AU5131" s="13"/>
      <c r="AV5131" s="17">
        <v>45940.0</v>
      </c>
      <c r="AW5131" s="13"/>
      <c r="AX5131" s="14" t="s">
        <v>155</v>
      </c>
      <c r="AY5131" s="13"/>
      <c r="AZ5131" s="14">
        <v>3609.0</v>
      </c>
      <c r="BA5131" s="13"/>
    </row>
    <row r="5132">
      <c r="A5132" s="11" t="s">
        <v>18584</v>
      </c>
      <c r="B5132" s="11">
        <v>13380.0</v>
      </c>
      <c r="C5132" s="12" t="b">
        <v>0</v>
      </c>
      <c r="D5132" s="12" t="b">
        <v>0</v>
      </c>
      <c r="E5132" s="12" t="b">
        <v>0</v>
      </c>
      <c r="F5132" s="12" t="b">
        <v>0</v>
      </c>
      <c r="G5132" s="12" t="b">
        <v>1</v>
      </c>
      <c r="H5132" s="12" t="b">
        <v>0</v>
      </c>
      <c r="I5132" s="13"/>
      <c r="J5132" s="13"/>
      <c r="K5132" s="12" t="b">
        <v>0</v>
      </c>
      <c r="L5132" s="15">
        <v>44631.0</v>
      </c>
      <c r="M5132" s="11" t="s">
        <v>16900</v>
      </c>
      <c r="N5132" s="11" t="s">
        <v>18585</v>
      </c>
      <c r="O5132" s="11" t="s">
        <v>18560</v>
      </c>
      <c r="P5132" s="11" t="s">
        <v>18581</v>
      </c>
      <c r="Q5132" s="11" t="s">
        <v>16866</v>
      </c>
      <c r="R5132" s="11" t="s">
        <v>18561</v>
      </c>
      <c r="S5132" s="11" t="s">
        <v>18562</v>
      </c>
      <c r="U5132" s="13"/>
      <c r="V5132" s="13"/>
      <c r="W5132" s="11" t="s">
        <v>18581</v>
      </c>
      <c r="Z5132" s="13"/>
      <c r="AA5132" s="11" t="s">
        <v>151</v>
      </c>
      <c r="AB5132" s="13"/>
      <c r="AC5132" s="13"/>
      <c r="AD5132" s="11" t="s">
        <v>18561</v>
      </c>
      <c r="AF5132" s="13"/>
      <c r="AG5132" s="11" t="s">
        <v>152</v>
      </c>
      <c r="AH5132" s="11" t="s">
        <v>18582</v>
      </c>
      <c r="AJ5132" s="13"/>
      <c r="AK5132" s="13"/>
      <c r="AL5132" s="13"/>
      <c r="AM5132" s="11" t="s">
        <v>18586</v>
      </c>
      <c r="AO5132" s="13"/>
      <c r="AP5132" s="11" t="s">
        <v>18584</v>
      </c>
      <c r="AR5132" s="13"/>
      <c r="AS5132" s="13"/>
      <c r="AT5132" s="12" t="b">
        <v>1</v>
      </c>
      <c r="AU5132" s="13"/>
      <c r="AV5132" s="17">
        <v>45940.0</v>
      </c>
      <c r="AW5132" s="13"/>
      <c r="AX5132" s="14" t="s">
        <v>155</v>
      </c>
      <c r="AY5132" s="13"/>
      <c r="AZ5132" s="14">
        <v>3610.0</v>
      </c>
      <c r="BA5132" s="13"/>
    </row>
    <row r="5133">
      <c r="A5133" s="11" t="s">
        <v>18587</v>
      </c>
      <c r="B5133" s="11">
        <v>13382.0</v>
      </c>
      <c r="C5133" s="12" t="b">
        <v>0</v>
      </c>
      <c r="D5133" s="12" t="b">
        <v>1</v>
      </c>
      <c r="E5133" s="12" t="b">
        <v>0</v>
      </c>
      <c r="F5133" s="12" t="b">
        <v>0</v>
      </c>
      <c r="G5133" s="12" t="b">
        <v>0</v>
      </c>
      <c r="H5133" s="12" t="b">
        <v>0</v>
      </c>
      <c r="I5133" s="13"/>
      <c r="J5133" s="13"/>
      <c r="K5133" s="12" t="b">
        <v>0</v>
      </c>
      <c r="L5133" s="14" t="s">
        <v>1352</v>
      </c>
      <c r="M5133" s="11" t="s">
        <v>12109</v>
      </c>
      <c r="N5133" s="11" t="s">
        <v>18588</v>
      </c>
      <c r="O5133" s="11" t="s">
        <v>12111</v>
      </c>
      <c r="P5133" s="11" t="s">
        <v>18555</v>
      </c>
      <c r="Q5133" s="11" t="s">
        <v>16866</v>
      </c>
      <c r="R5133" s="11" t="s">
        <v>12112</v>
      </c>
      <c r="S5133" s="11" t="s">
        <v>8421</v>
      </c>
      <c r="T5133" s="13"/>
      <c r="U5133" s="13"/>
      <c r="V5133" s="13"/>
      <c r="W5133" s="11" t="s">
        <v>18555</v>
      </c>
      <c r="AA5133" s="11" t="s">
        <v>151</v>
      </c>
      <c r="AB5133" s="13"/>
      <c r="AC5133" s="13"/>
      <c r="AD5133" s="11" t="s">
        <v>12112</v>
      </c>
      <c r="AF5133" s="13"/>
      <c r="AG5133" s="11" t="s">
        <v>152</v>
      </c>
      <c r="AH5133" s="11" t="s">
        <v>18556</v>
      </c>
      <c r="AJ5133" s="13"/>
      <c r="AK5133" s="13"/>
      <c r="AL5133" s="13"/>
      <c r="AM5133" s="11" t="s">
        <v>18589</v>
      </c>
      <c r="AO5133" s="13"/>
      <c r="AP5133" s="11" t="s">
        <v>18587</v>
      </c>
      <c r="AR5133" s="13"/>
      <c r="AS5133" s="13"/>
      <c r="AT5133" s="12" t="b">
        <v>1</v>
      </c>
      <c r="AU5133" s="13"/>
      <c r="AV5133" s="17">
        <v>45940.0</v>
      </c>
      <c r="AW5133" s="13"/>
      <c r="AX5133" s="14" t="s">
        <v>155</v>
      </c>
      <c r="AY5133" s="13"/>
      <c r="AZ5133" s="14">
        <v>3600.0</v>
      </c>
      <c r="BA5133" s="13"/>
    </row>
    <row r="5134">
      <c r="A5134" s="11" t="s">
        <v>18590</v>
      </c>
      <c r="B5134" s="11">
        <v>13387.0</v>
      </c>
      <c r="C5134" s="12" t="b">
        <v>0</v>
      </c>
      <c r="D5134" s="12" t="b">
        <v>0</v>
      </c>
      <c r="E5134" s="12" t="b">
        <v>0</v>
      </c>
      <c r="F5134" s="12" t="b">
        <v>0</v>
      </c>
      <c r="G5134" s="12" t="b">
        <v>0</v>
      </c>
      <c r="H5134" s="12" t="b">
        <v>0</v>
      </c>
      <c r="I5134" s="13"/>
      <c r="J5134" s="13"/>
      <c r="K5134" s="12" t="b">
        <v>0</v>
      </c>
      <c r="L5134" s="14" t="s">
        <v>2056</v>
      </c>
      <c r="M5134" s="11" t="s">
        <v>12729</v>
      </c>
      <c r="N5134" s="11" t="s">
        <v>18591</v>
      </c>
      <c r="O5134" s="11" t="s">
        <v>18169</v>
      </c>
      <c r="P5134" s="11" t="s">
        <v>18544</v>
      </c>
      <c r="Q5134" s="11" t="s">
        <v>3705</v>
      </c>
      <c r="R5134" s="11" t="s">
        <v>18170</v>
      </c>
      <c r="S5134" s="11" t="s">
        <v>18171</v>
      </c>
      <c r="V5134" s="13"/>
      <c r="W5134" s="11" t="s">
        <v>18544</v>
      </c>
      <c r="AA5134" s="11" t="s">
        <v>151</v>
      </c>
      <c r="AB5134" s="13"/>
      <c r="AC5134" s="13"/>
      <c r="AD5134" s="11" t="s">
        <v>18170</v>
      </c>
      <c r="AF5134" s="13"/>
      <c r="AG5134" s="11" t="s">
        <v>152</v>
      </c>
      <c r="AH5134" s="11" t="s">
        <v>18545</v>
      </c>
      <c r="AJ5134" s="13"/>
      <c r="AK5134" s="13"/>
      <c r="AL5134" s="13"/>
      <c r="AM5134" s="11" t="s">
        <v>18592</v>
      </c>
      <c r="AO5134" s="13"/>
      <c r="AP5134" s="11" t="s">
        <v>18590</v>
      </c>
      <c r="AR5134" s="13"/>
      <c r="AS5134" s="13"/>
      <c r="AT5134" s="12" t="b">
        <v>1</v>
      </c>
      <c r="AU5134" s="13"/>
      <c r="AV5134" s="17">
        <v>45940.0</v>
      </c>
      <c r="AW5134" s="13"/>
      <c r="AX5134" s="14" t="s">
        <v>155</v>
      </c>
      <c r="AY5134" s="13"/>
      <c r="AZ5134" s="14">
        <v>3939.0</v>
      </c>
      <c r="BA5134" s="13"/>
    </row>
    <row r="5135">
      <c r="A5135" s="11" t="s">
        <v>18593</v>
      </c>
      <c r="B5135" s="11">
        <v>13390.0</v>
      </c>
      <c r="C5135" s="12" t="b">
        <v>0</v>
      </c>
      <c r="D5135" s="12" t="b">
        <v>0</v>
      </c>
      <c r="E5135" s="12" t="b">
        <v>0</v>
      </c>
      <c r="F5135" s="12" t="b">
        <v>0</v>
      </c>
      <c r="G5135" s="12" t="b">
        <v>0</v>
      </c>
      <c r="H5135" s="12" t="b">
        <v>0</v>
      </c>
      <c r="I5135" s="13"/>
      <c r="J5135" s="13"/>
      <c r="K5135" s="12" t="b">
        <v>0</v>
      </c>
      <c r="L5135" s="14" t="s">
        <v>18594</v>
      </c>
      <c r="M5135" s="11" t="s">
        <v>4740</v>
      </c>
      <c r="N5135" s="11" t="s">
        <v>18595</v>
      </c>
      <c r="O5135" s="11" t="s">
        <v>17178</v>
      </c>
      <c r="P5135" s="11" t="s">
        <v>18596</v>
      </c>
      <c r="Q5135" s="11" t="s">
        <v>16866</v>
      </c>
      <c r="R5135" s="11" t="s">
        <v>17179</v>
      </c>
      <c r="S5135" s="11" t="s">
        <v>17180</v>
      </c>
      <c r="V5135" s="13"/>
      <c r="W5135" s="11" t="s">
        <v>18596</v>
      </c>
      <c r="Z5135" s="13"/>
      <c r="AA5135" s="11" t="s">
        <v>151</v>
      </c>
      <c r="AB5135" s="13"/>
      <c r="AC5135" s="13"/>
      <c r="AD5135" s="11" t="s">
        <v>17179</v>
      </c>
      <c r="AF5135" s="13"/>
      <c r="AG5135" s="11" t="s">
        <v>152</v>
      </c>
      <c r="AH5135" s="11" t="s">
        <v>18597</v>
      </c>
      <c r="AJ5135" s="13"/>
      <c r="AK5135" s="13"/>
      <c r="AL5135" s="13"/>
      <c r="AM5135" s="11" t="s">
        <v>18598</v>
      </c>
      <c r="AO5135" s="13"/>
      <c r="AP5135" s="11" t="s">
        <v>18593</v>
      </c>
      <c r="AR5135" s="13"/>
      <c r="AS5135" s="13"/>
      <c r="AT5135" s="12" t="b">
        <v>1</v>
      </c>
      <c r="AU5135" s="13"/>
      <c r="AV5135" s="17">
        <v>45940.0</v>
      </c>
      <c r="AW5135" s="13"/>
      <c r="AX5135" s="14" t="s">
        <v>155</v>
      </c>
      <c r="AY5135" s="13"/>
      <c r="AZ5135" s="14">
        <v>4120.0</v>
      </c>
      <c r="BA5135" s="13"/>
    </row>
    <row r="5136">
      <c r="A5136" s="11" t="s">
        <v>18599</v>
      </c>
      <c r="B5136" s="11">
        <v>13391.0</v>
      </c>
      <c r="C5136" s="12" t="b">
        <v>0</v>
      </c>
      <c r="D5136" s="12" t="b">
        <v>0</v>
      </c>
      <c r="E5136" s="12" t="b">
        <v>0</v>
      </c>
      <c r="F5136" s="12" t="b">
        <v>0</v>
      </c>
      <c r="G5136" s="12" t="b">
        <v>0</v>
      </c>
      <c r="H5136" s="12" t="b">
        <v>0</v>
      </c>
      <c r="I5136" s="13"/>
      <c r="J5136" s="13"/>
      <c r="K5136" s="12" t="b">
        <v>0</v>
      </c>
      <c r="L5136" s="14" t="s">
        <v>18594</v>
      </c>
      <c r="M5136" s="11" t="s">
        <v>1124</v>
      </c>
      <c r="N5136" s="11" t="s">
        <v>18600</v>
      </c>
      <c r="O5136" s="11" t="s">
        <v>18286</v>
      </c>
      <c r="P5136" s="11" t="s">
        <v>18596</v>
      </c>
      <c r="Q5136" s="11" t="s">
        <v>16866</v>
      </c>
      <c r="R5136" s="11" t="s">
        <v>18288</v>
      </c>
      <c r="S5136" s="11" t="s">
        <v>18289</v>
      </c>
      <c r="U5136" s="13"/>
      <c r="V5136" s="13"/>
      <c r="W5136" s="11" t="s">
        <v>18596</v>
      </c>
      <c r="Z5136" s="13"/>
      <c r="AA5136" s="11" t="s">
        <v>215</v>
      </c>
      <c r="AB5136" s="13"/>
      <c r="AC5136" s="13"/>
      <c r="AD5136" s="11" t="s">
        <v>18288</v>
      </c>
      <c r="AE5136" s="13"/>
      <c r="AF5136" s="13"/>
      <c r="AG5136" s="11" t="s">
        <v>152</v>
      </c>
      <c r="AH5136" s="11" t="s">
        <v>18597</v>
      </c>
      <c r="AJ5136" s="13"/>
      <c r="AK5136" s="13"/>
      <c r="AL5136" s="13"/>
      <c r="AM5136" s="11" t="s">
        <v>18601</v>
      </c>
      <c r="AO5136" s="13"/>
      <c r="AP5136" s="11" t="s">
        <v>18599</v>
      </c>
      <c r="AR5136" s="13"/>
      <c r="AS5136" s="13"/>
      <c r="AT5136" s="12" t="b">
        <v>1</v>
      </c>
      <c r="AU5136" s="13"/>
      <c r="AV5136" s="17">
        <v>45940.0</v>
      </c>
      <c r="AW5136" s="13"/>
      <c r="AX5136" s="14" t="s">
        <v>155</v>
      </c>
      <c r="AY5136" s="13"/>
      <c r="AZ5136" s="14">
        <v>4117.0</v>
      </c>
      <c r="BA5136" s="13"/>
    </row>
    <row r="5137">
      <c r="A5137" s="11" t="s">
        <v>18602</v>
      </c>
      <c r="B5137" s="11">
        <v>13392.0</v>
      </c>
      <c r="C5137" s="12" t="b">
        <v>0</v>
      </c>
      <c r="D5137" s="12" t="b">
        <v>1</v>
      </c>
      <c r="E5137" s="12" t="b">
        <v>0</v>
      </c>
      <c r="F5137" s="12" t="b">
        <v>0</v>
      </c>
      <c r="G5137" s="12" t="b">
        <v>0</v>
      </c>
      <c r="H5137" s="12" t="b">
        <v>0</v>
      </c>
      <c r="I5137" s="13"/>
      <c r="J5137" s="13"/>
      <c r="K5137" s="12" t="b">
        <v>0</v>
      </c>
      <c r="L5137" s="14" t="s">
        <v>1515</v>
      </c>
      <c r="M5137" s="11" t="s">
        <v>1214</v>
      </c>
      <c r="N5137" s="11" t="s">
        <v>18603</v>
      </c>
      <c r="O5137" s="11" t="s">
        <v>17761</v>
      </c>
      <c r="P5137" s="11" t="s">
        <v>18500</v>
      </c>
      <c r="Q5137" s="11" t="s">
        <v>16866</v>
      </c>
      <c r="R5137" s="11" t="s">
        <v>17762</v>
      </c>
      <c r="S5137" s="11" t="s">
        <v>17763</v>
      </c>
      <c r="U5137" s="13"/>
      <c r="V5137" s="13"/>
      <c r="W5137" s="11" t="s">
        <v>18500</v>
      </c>
      <c r="Z5137" s="13"/>
      <c r="AA5137" s="11" t="s">
        <v>151</v>
      </c>
      <c r="AB5137" s="13"/>
      <c r="AC5137" s="13"/>
      <c r="AD5137" s="11" t="s">
        <v>17762</v>
      </c>
      <c r="AE5137" s="13"/>
      <c r="AF5137" s="13"/>
      <c r="AG5137" s="11" t="s">
        <v>152</v>
      </c>
      <c r="AH5137" s="11" t="s">
        <v>18501</v>
      </c>
      <c r="AJ5137" s="13"/>
      <c r="AK5137" s="13"/>
      <c r="AL5137" s="13"/>
      <c r="AM5137" s="11" t="s">
        <v>18604</v>
      </c>
      <c r="AO5137" s="13"/>
      <c r="AP5137" s="11" t="s">
        <v>18602</v>
      </c>
      <c r="AR5137" s="13"/>
      <c r="AS5137" s="13"/>
      <c r="AT5137" s="12" t="b">
        <v>1</v>
      </c>
      <c r="AU5137" s="13"/>
      <c r="AV5137" s="17">
        <v>45940.0</v>
      </c>
      <c r="AW5137" s="13"/>
      <c r="AX5137" s="14" t="s">
        <v>155</v>
      </c>
      <c r="AY5137" s="13"/>
      <c r="AZ5137" s="14">
        <v>3983.0</v>
      </c>
      <c r="BA5137" s="13"/>
    </row>
    <row r="5138">
      <c r="A5138" s="11" t="s">
        <v>18605</v>
      </c>
      <c r="B5138" s="11">
        <v>13396.0</v>
      </c>
      <c r="C5138" s="12" t="b">
        <v>0</v>
      </c>
      <c r="D5138" s="12" t="b">
        <v>1</v>
      </c>
      <c r="E5138" s="12" t="b">
        <v>0</v>
      </c>
      <c r="F5138" s="12" t="b">
        <v>0</v>
      </c>
      <c r="G5138" s="12" t="b">
        <v>0</v>
      </c>
      <c r="H5138" s="12" t="b">
        <v>0</v>
      </c>
      <c r="I5138" s="13"/>
      <c r="J5138" s="13"/>
      <c r="K5138" s="12" t="b">
        <v>0</v>
      </c>
      <c r="L5138" s="14" t="s">
        <v>18594</v>
      </c>
      <c r="M5138" s="11" t="s">
        <v>4740</v>
      </c>
      <c r="N5138" s="11" t="s">
        <v>18606</v>
      </c>
      <c r="O5138" s="11" t="s">
        <v>17579</v>
      </c>
      <c r="P5138" s="11" t="s">
        <v>18596</v>
      </c>
      <c r="Q5138" s="11" t="s">
        <v>16866</v>
      </c>
      <c r="R5138" s="11" t="s">
        <v>17580</v>
      </c>
      <c r="S5138" s="11" t="s">
        <v>17581</v>
      </c>
      <c r="V5138" s="13"/>
      <c r="W5138" s="11" t="s">
        <v>18596</v>
      </c>
      <c r="Z5138" s="13"/>
      <c r="AA5138" s="11" t="s">
        <v>151</v>
      </c>
      <c r="AB5138" s="13"/>
      <c r="AC5138" s="13"/>
      <c r="AD5138" s="11" t="s">
        <v>17580</v>
      </c>
      <c r="AF5138" s="13"/>
      <c r="AG5138" s="11" t="s">
        <v>152</v>
      </c>
      <c r="AH5138" s="11" t="s">
        <v>18597</v>
      </c>
      <c r="AJ5138" s="13"/>
      <c r="AK5138" s="13"/>
      <c r="AL5138" s="14">
        <v>4.0</v>
      </c>
      <c r="AM5138" s="11" t="s">
        <v>18607</v>
      </c>
      <c r="AO5138" s="13"/>
      <c r="AP5138" s="11" t="s">
        <v>18605</v>
      </c>
      <c r="AR5138" s="13"/>
      <c r="AS5138" s="13"/>
      <c r="AT5138" s="12" t="b">
        <v>1</v>
      </c>
      <c r="AU5138" s="13"/>
      <c r="AV5138" s="17">
        <v>45940.0</v>
      </c>
      <c r="AW5138" s="13"/>
      <c r="AX5138" s="14" t="s">
        <v>155</v>
      </c>
      <c r="AY5138" s="13"/>
      <c r="AZ5138" s="14">
        <v>4118.0</v>
      </c>
      <c r="BA5138" s="13"/>
    </row>
    <row r="5139">
      <c r="A5139" s="11" t="s">
        <v>18608</v>
      </c>
      <c r="B5139" s="11">
        <v>13397.0</v>
      </c>
      <c r="C5139" s="12" t="b">
        <v>0</v>
      </c>
      <c r="D5139" s="12" t="b">
        <v>1</v>
      </c>
      <c r="E5139" s="12" t="b">
        <v>0</v>
      </c>
      <c r="F5139" s="12" t="b">
        <v>0</v>
      </c>
      <c r="G5139" s="12" t="b">
        <v>0</v>
      </c>
      <c r="H5139" s="12" t="b">
        <v>0</v>
      </c>
      <c r="I5139" s="13"/>
      <c r="J5139" s="13"/>
      <c r="K5139" s="12" t="b">
        <v>0</v>
      </c>
      <c r="L5139" s="14" t="s">
        <v>18609</v>
      </c>
      <c r="M5139" s="11" t="s">
        <v>16900</v>
      </c>
      <c r="N5139" s="11" t="s">
        <v>18610</v>
      </c>
      <c r="O5139" s="11" t="s">
        <v>18611</v>
      </c>
      <c r="P5139" s="11" t="s">
        <v>18612</v>
      </c>
      <c r="Q5139" s="11" t="s">
        <v>1051</v>
      </c>
      <c r="R5139" s="11" t="s">
        <v>18613</v>
      </c>
      <c r="T5139" s="13"/>
      <c r="U5139" s="13"/>
      <c r="V5139" s="13"/>
      <c r="W5139" s="11" t="s">
        <v>18612</v>
      </c>
      <c r="AA5139" s="11" t="s">
        <v>151</v>
      </c>
      <c r="AB5139" s="13"/>
      <c r="AC5139" s="13"/>
      <c r="AD5139" s="11" t="s">
        <v>18613</v>
      </c>
      <c r="AF5139" s="13"/>
      <c r="AG5139" s="11" t="s">
        <v>152</v>
      </c>
      <c r="AH5139" s="11" t="s">
        <v>18614</v>
      </c>
      <c r="AJ5139" s="13"/>
      <c r="AK5139" s="13"/>
      <c r="AL5139" s="13"/>
      <c r="AM5139" s="11" t="s">
        <v>18615</v>
      </c>
      <c r="AO5139" s="13"/>
      <c r="AP5139" s="11" t="s">
        <v>18608</v>
      </c>
      <c r="AR5139" s="13"/>
      <c r="AS5139" s="13"/>
      <c r="AT5139" s="12" t="b">
        <v>1</v>
      </c>
      <c r="AU5139" s="13"/>
      <c r="AV5139" s="17">
        <v>45940.0</v>
      </c>
      <c r="AW5139" s="13"/>
      <c r="AX5139" s="14" t="s">
        <v>155</v>
      </c>
      <c r="AY5139" s="13"/>
      <c r="AZ5139" s="14">
        <v>3902.0</v>
      </c>
      <c r="BA5139" s="13"/>
    </row>
    <row r="5140">
      <c r="A5140" s="11" t="s">
        <v>18616</v>
      </c>
      <c r="B5140" s="11">
        <v>13398.0</v>
      </c>
      <c r="C5140" s="12" t="b">
        <v>0</v>
      </c>
      <c r="D5140" s="12" t="b">
        <v>1</v>
      </c>
      <c r="E5140" s="12" t="b">
        <v>0</v>
      </c>
      <c r="F5140" s="12" t="b">
        <v>0</v>
      </c>
      <c r="G5140" s="12" t="b">
        <v>0</v>
      </c>
      <c r="H5140" s="12" t="b">
        <v>0</v>
      </c>
      <c r="I5140" s="13"/>
      <c r="J5140" s="13"/>
      <c r="K5140" s="12" t="b">
        <v>0</v>
      </c>
      <c r="L5140" s="14" t="s">
        <v>18609</v>
      </c>
      <c r="M5140" s="11" t="s">
        <v>1214</v>
      </c>
      <c r="N5140" s="11" t="s">
        <v>18617</v>
      </c>
      <c r="O5140" s="11" t="s">
        <v>18618</v>
      </c>
      <c r="P5140" s="11" t="s">
        <v>18612</v>
      </c>
      <c r="Q5140" s="11" t="s">
        <v>1051</v>
      </c>
      <c r="R5140" s="11" t="s">
        <v>18619</v>
      </c>
      <c r="S5140" s="13"/>
      <c r="T5140" s="13"/>
      <c r="U5140" s="13"/>
      <c r="V5140" s="13"/>
      <c r="W5140" s="11" t="s">
        <v>18612</v>
      </c>
      <c r="AA5140" s="11" t="s">
        <v>151</v>
      </c>
      <c r="AB5140" s="13"/>
      <c r="AC5140" s="13"/>
      <c r="AD5140" s="11" t="s">
        <v>18619</v>
      </c>
      <c r="AE5140" s="13"/>
      <c r="AF5140" s="13"/>
      <c r="AG5140" s="11" t="s">
        <v>152</v>
      </c>
      <c r="AH5140" s="11" t="s">
        <v>18614</v>
      </c>
      <c r="AJ5140" s="13"/>
      <c r="AK5140" s="13"/>
      <c r="AL5140" s="13"/>
      <c r="AM5140" s="11" t="s">
        <v>18620</v>
      </c>
      <c r="AO5140" s="13"/>
      <c r="AP5140" s="11" t="s">
        <v>18616</v>
      </c>
      <c r="AR5140" s="13"/>
      <c r="AS5140" s="13"/>
      <c r="AT5140" s="12" t="b">
        <v>1</v>
      </c>
      <c r="AU5140" s="13"/>
      <c r="AV5140" s="17">
        <v>45940.0</v>
      </c>
      <c r="AW5140" s="13"/>
      <c r="AX5140" s="14" t="s">
        <v>155</v>
      </c>
      <c r="AY5140" s="13"/>
      <c r="AZ5140" s="14">
        <v>3903.0</v>
      </c>
      <c r="BA5140" s="13"/>
    </row>
    <row r="5141">
      <c r="A5141" s="11" t="s">
        <v>18621</v>
      </c>
      <c r="B5141" s="11">
        <v>13399.0</v>
      </c>
      <c r="C5141" s="12" t="b">
        <v>0</v>
      </c>
      <c r="D5141" s="12" t="b">
        <v>1</v>
      </c>
      <c r="E5141" s="12" t="b">
        <v>0</v>
      </c>
      <c r="F5141" s="12" t="b">
        <v>0</v>
      </c>
      <c r="G5141" s="12" t="b">
        <v>0</v>
      </c>
      <c r="H5141" s="12" t="b">
        <v>0</v>
      </c>
      <c r="I5141" s="13"/>
      <c r="J5141" s="13"/>
      <c r="K5141" s="12" t="b">
        <v>0</v>
      </c>
      <c r="L5141" s="14" t="s">
        <v>18609</v>
      </c>
      <c r="M5141" s="11" t="s">
        <v>16855</v>
      </c>
      <c r="N5141" s="11" t="s">
        <v>18622</v>
      </c>
      <c r="O5141" s="11" t="s">
        <v>18623</v>
      </c>
      <c r="P5141" s="11" t="s">
        <v>18612</v>
      </c>
      <c r="Q5141" s="11" t="s">
        <v>1051</v>
      </c>
      <c r="R5141" s="11" t="s">
        <v>18624</v>
      </c>
      <c r="S5141" s="11" t="s">
        <v>18625</v>
      </c>
      <c r="T5141" s="13"/>
      <c r="U5141" s="13"/>
      <c r="V5141" s="13"/>
      <c r="W5141" s="11" t="s">
        <v>18612</v>
      </c>
      <c r="AA5141" s="11" t="s">
        <v>151</v>
      </c>
      <c r="AB5141" s="13"/>
      <c r="AC5141" s="13"/>
      <c r="AD5141" s="11" t="s">
        <v>18624</v>
      </c>
      <c r="AE5141" s="13"/>
      <c r="AF5141" s="13"/>
      <c r="AG5141" s="11" t="s">
        <v>152</v>
      </c>
      <c r="AH5141" s="11" t="s">
        <v>18614</v>
      </c>
      <c r="AJ5141" s="13"/>
      <c r="AK5141" s="13"/>
      <c r="AL5141" s="13"/>
      <c r="AM5141" s="11" t="s">
        <v>18626</v>
      </c>
      <c r="AO5141" s="13"/>
      <c r="AP5141" s="11" t="s">
        <v>18621</v>
      </c>
      <c r="AR5141" s="13"/>
      <c r="AS5141" s="13"/>
      <c r="AT5141" s="12" t="b">
        <v>1</v>
      </c>
      <c r="AU5141" s="13"/>
      <c r="AV5141" s="17">
        <v>45940.0</v>
      </c>
      <c r="AW5141" s="13"/>
      <c r="AX5141" s="14" t="s">
        <v>155</v>
      </c>
      <c r="AY5141" s="13"/>
      <c r="AZ5141" s="14">
        <v>3904.0</v>
      </c>
      <c r="BA5141" s="13"/>
    </row>
    <row r="5142">
      <c r="A5142" s="11" t="s">
        <v>18627</v>
      </c>
      <c r="B5142" s="11">
        <v>13400.0</v>
      </c>
      <c r="C5142" s="12" t="b">
        <v>0</v>
      </c>
      <c r="D5142" s="12" t="b">
        <v>1</v>
      </c>
      <c r="E5142" s="12" t="b">
        <v>0</v>
      </c>
      <c r="F5142" s="12" t="b">
        <v>0</v>
      </c>
      <c r="G5142" s="12" t="b">
        <v>0</v>
      </c>
      <c r="H5142" s="12" t="b">
        <v>0</v>
      </c>
      <c r="I5142" s="13"/>
      <c r="J5142" s="13"/>
      <c r="K5142" s="12" t="b">
        <v>0</v>
      </c>
      <c r="L5142" s="14" t="s">
        <v>18609</v>
      </c>
      <c r="M5142" s="11" t="s">
        <v>16855</v>
      </c>
      <c r="N5142" s="11" t="s">
        <v>18628</v>
      </c>
      <c r="O5142" s="11" t="s">
        <v>17755</v>
      </c>
      <c r="P5142" s="11" t="s">
        <v>18612</v>
      </c>
      <c r="Q5142" s="11" t="s">
        <v>1051</v>
      </c>
      <c r="R5142" s="11" t="s">
        <v>17756</v>
      </c>
      <c r="S5142" s="11" t="s">
        <v>17757</v>
      </c>
      <c r="V5142" s="13"/>
      <c r="W5142" s="11" t="s">
        <v>18612</v>
      </c>
      <c r="AA5142" s="11" t="s">
        <v>151</v>
      </c>
      <c r="AB5142" s="13"/>
      <c r="AC5142" s="13"/>
      <c r="AD5142" s="11" t="s">
        <v>17756</v>
      </c>
      <c r="AE5142" s="13"/>
      <c r="AF5142" s="13"/>
      <c r="AG5142" s="11" t="s">
        <v>152</v>
      </c>
      <c r="AH5142" s="11" t="s">
        <v>18614</v>
      </c>
      <c r="AJ5142" s="13"/>
      <c r="AK5142" s="13"/>
      <c r="AL5142" s="13"/>
      <c r="AM5142" s="11" t="s">
        <v>18629</v>
      </c>
      <c r="AO5142" s="13"/>
      <c r="AP5142" s="11" t="s">
        <v>18627</v>
      </c>
      <c r="AR5142" s="13"/>
      <c r="AS5142" s="13"/>
      <c r="AT5142" s="12" t="b">
        <v>1</v>
      </c>
      <c r="AU5142" s="13"/>
      <c r="AV5142" s="17">
        <v>45940.0</v>
      </c>
      <c r="AW5142" s="13"/>
      <c r="AX5142" s="14" t="s">
        <v>155</v>
      </c>
      <c r="AY5142" s="13"/>
      <c r="AZ5142" s="14">
        <v>3905.0</v>
      </c>
      <c r="BA5142" s="13"/>
    </row>
    <row r="5143">
      <c r="A5143" s="11" t="s">
        <v>18630</v>
      </c>
      <c r="B5143" s="11">
        <v>13401.0</v>
      </c>
      <c r="C5143" s="12" t="b">
        <v>0</v>
      </c>
      <c r="D5143" s="12" t="b">
        <v>1</v>
      </c>
      <c r="E5143" s="12" t="b">
        <v>0</v>
      </c>
      <c r="F5143" s="12" t="b">
        <v>0</v>
      </c>
      <c r="G5143" s="12" t="b">
        <v>0</v>
      </c>
      <c r="H5143" s="12" t="b">
        <v>0</v>
      </c>
      <c r="I5143" s="13"/>
      <c r="J5143" s="13"/>
      <c r="K5143" s="12" t="b">
        <v>0</v>
      </c>
      <c r="L5143" s="14" t="s">
        <v>18609</v>
      </c>
      <c r="M5143" s="11" t="s">
        <v>1214</v>
      </c>
      <c r="N5143" s="11" t="s">
        <v>18631</v>
      </c>
      <c r="O5143" s="11" t="s">
        <v>17625</v>
      </c>
      <c r="P5143" s="11" t="s">
        <v>18612</v>
      </c>
      <c r="Q5143" s="11" t="s">
        <v>1051</v>
      </c>
      <c r="R5143" s="11" t="s">
        <v>17626</v>
      </c>
      <c r="S5143" s="11" t="s">
        <v>17627</v>
      </c>
      <c r="U5143" s="13"/>
      <c r="V5143" s="13"/>
      <c r="W5143" s="11" t="s">
        <v>18612</v>
      </c>
      <c r="AA5143" s="11" t="s">
        <v>151</v>
      </c>
      <c r="AB5143" s="13"/>
      <c r="AC5143" s="13"/>
      <c r="AD5143" s="11" t="s">
        <v>17626</v>
      </c>
      <c r="AE5143" s="13"/>
      <c r="AF5143" s="13"/>
      <c r="AG5143" s="11" t="s">
        <v>152</v>
      </c>
      <c r="AH5143" s="11" t="s">
        <v>18614</v>
      </c>
      <c r="AJ5143" s="13"/>
      <c r="AK5143" s="13"/>
      <c r="AL5143" s="13"/>
      <c r="AM5143" s="11" t="s">
        <v>18632</v>
      </c>
      <c r="AO5143" s="13"/>
      <c r="AP5143" s="11" t="s">
        <v>18630</v>
      </c>
      <c r="AR5143" s="13"/>
      <c r="AS5143" s="13"/>
      <c r="AT5143" s="12" t="b">
        <v>1</v>
      </c>
      <c r="AU5143" s="13"/>
      <c r="AV5143" s="17">
        <v>45940.0</v>
      </c>
      <c r="AW5143" s="13"/>
      <c r="AX5143" s="14" t="s">
        <v>155</v>
      </c>
      <c r="AY5143" s="13"/>
      <c r="AZ5143" s="14">
        <v>3906.0</v>
      </c>
      <c r="BA5143" s="13"/>
    </row>
    <row r="5144">
      <c r="A5144" s="11" t="s">
        <v>18633</v>
      </c>
      <c r="B5144" s="11">
        <v>13403.0</v>
      </c>
      <c r="C5144" s="12" t="b">
        <v>0</v>
      </c>
      <c r="D5144" s="12" t="b">
        <v>1</v>
      </c>
      <c r="E5144" s="12" t="b">
        <v>0</v>
      </c>
      <c r="F5144" s="12" t="b">
        <v>0</v>
      </c>
      <c r="G5144" s="12" t="b">
        <v>0</v>
      </c>
      <c r="H5144" s="12" t="b">
        <v>0</v>
      </c>
      <c r="I5144" s="13"/>
      <c r="J5144" s="13"/>
      <c r="K5144" s="12" t="b">
        <v>0</v>
      </c>
      <c r="L5144" s="14" t="s">
        <v>18609</v>
      </c>
      <c r="M5144" s="11" t="s">
        <v>16855</v>
      </c>
      <c r="N5144" s="11" t="s">
        <v>18634</v>
      </c>
      <c r="O5144" s="11" t="s">
        <v>18635</v>
      </c>
      <c r="P5144" s="11" t="s">
        <v>18612</v>
      </c>
      <c r="Q5144" s="11" t="s">
        <v>1051</v>
      </c>
      <c r="R5144" s="11" t="s">
        <v>18636</v>
      </c>
      <c r="S5144" s="11" t="s">
        <v>18637</v>
      </c>
      <c r="U5144" s="13"/>
      <c r="V5144" s="13"/>
      <c r="W5144" s="11" t="s">
        <v>18612</v>
      </c>
      <c r="AA5144" s="11" t="s">
        <v>151</v>
      </c>
      <c r="AB5144" s="13"/>
      <c r="AC5144" s="13"/>
      <c r="AD5144" s="11" t="s">
        <v>18636</v>
      </c>
      <c r="AE5144" s="13"/>
      <c r="AF5144" s="13"/>
      <c r="AG5144" s="11" t="s">
        <v>152</v>
      </c>
      <c r="AH5144" s="11" t="s">
        <v>18614</v>
      </c>
      <c r="AJ5144" s="13"/>
      <c r="AK5144" s="13"/>
      <c r="AL5144" s="13"/>
      <c r="AM5144" s="11" t="s">
        <v>18638</v>
      </c>
      <c r="AO5144" s="13"/>
      <c r="AP5144" s="11" t="s">
        <v>18633</v>
      </c>
      <c r="AR5144" s="13"/>
      <c r="AS5144" s="13"/>
      <c r="AT5144" s="12" t="b">
        <v>1</v>
      </c>
      <c r="AU5144" s="13"/>
      <c r="AV5144" s="17">
        <v>45940.0</v>
      </c>
      <c r="AW5144" s="13"/>
      <c r="AX5144" s="14" t="s">
        <v>155</v>
      </c>
      <c r="AY5144" s="13"/>
      <c r="AZ5144" s="14">
        <v>3907.0</v>
      </c>
      <c r="BA5144" s="13"/>
    </row>
    <row r="5145">
      <c r="A5145" s="11" t="s">
        <v>18639</v>
      </c>
      <c r="B5145" s="11">
        <v>13404.0</v>
      </c>
      <c r="C5145" s="12" t="b">
        <v>0</v>
      </c>
      <c r="D5145" s="12" t="b">
        <v>1</v>
      </c>
      <c r="E5145" s="12" t="b">
        <v>0</v>
      </c>
      <c r="F5145" s="12" t="b">
        <v>0</v>
      </c>
      <c r="G5145" s="12" t="b">
        <v>0</v>
      </c>
      <c r="H5145" s="12" t="b">
        <v>0</v>
      </c>
      <c r="I5145" s="13"/>
      <c r="J5145" s="13"/>
      <c r="K5145" s="12" t="b">
        <v>0</v>
      </c>
      <c r="L5145" s="14" t="s">
        <v>18609</v>
      </c>
      <c r="M5145" s="11" t="s">
        <v>4740</v>
      </c>
      <c r="N5145" s="11" t="s">
        <v>18640</v>
      </c>
      <c r="O5145" s="11" t="s">
        <v>17669</v>
      </c>
      <c r="P5145" s="11" t="s">
        <v>18612</v>
      </c>
      <c r="Q5145" s="11" t="s">
        <v>1051</v>
      </c>
      <c r="R5145" s="11" t="s">
        <v>17670</v>
      </c>
      <c r="S5145" s="11" t="s">
        <v>17671</v>
      </c>
      <c r="U5145" s="13"/>
      <c r="V5145" s="13"/>
      <c r="W5145" s="11" t="s">
        <v>18612</v>
      </c>
      <c r="AA5145" s="11" t="s">
        <v>151</v>
      </c>
      <c r="AB5145" s="13"/>
      <c r="AC5145" s="13"/>
      <c r="AD5145" s="11" t="s">
        <v>17670</v>
      </c>
      <c r="AF5145" s="13"/>
      <c r="AG5145" s="11" t="s">
        <v>152</v>
      </c>
      <c r="AH5145" s="11" t="s">
        <v>18614</v>
      </c>
      <c r="AJ5145" s="13"/>
      <c r="AK5145" s="13"/>
      <c r="AL5145" s="13"/>
      <c r="AM5145" s="11" t="s">
        <v>18641</v>
      </c>
      <c r="AO5145" s="13"/>
      <c r="AP5145" s="11" t="s">
        <v>18639</v>
      </c>
      <c r="AR5145" s="13"/>
      <c r="AS5145" s="13"/>
      <c r="AT5145" s="12" t="b">
        <v>1</v>
      </c>
      <c r="AU5145" s="13"/>
      <c r="AV5145" s="17">
        <v>45940.0</v>
      </c>
      <c r="AW5145" s="13"/>
      <c r="AX5145" s="14" t="s">
        <v>155</v>
      </c>
      <c r="AY5145" s="13"/>
      <c r="AZ5145" s="14">
        <v>3908.0</v>
      </c>
      <c r="BA5145" s="13"/>
    </row>
    <row r="5146">
      <c r="A5146" s="11" t="s">
        <v>18642</v>
      </c>
      <c r="B5146" s="11">
        <v>13407.0</v>
      </c>
      <c r="C5146" s="12" t="b">
        <v>0</v>
      </c>
      <c r="D5146" s="12" t="b">
        <v>1</v>
      </c>
      <c r="E5146" s="12" t="b">
        <v>0</v>
      </c>
      <c r="F5146" s="12" t="b">
        <v>0</v>
      </c>
      <c r="G5146" s="12" t="b">
        <v>0</v>
      </c>
      <c r="H5146" s="12" t="b">
        <v>0</v>
      </c>
      <c r="I5146" s="13"/>
      <c r="J5146" s="13"/>
      <c r="K5146" s="12" t="b">
        <v>0</v>
      </c>
      <c r="L5146" s="14" t="s">
        <v>18609</v>
      </c>
      <c r="M5146" s="11" t="s">
        <v>8145</v>
      </c>
      <c r="N5146" s="11" t="s">
        <v>18643</v>
      </c>
      <c r="O5146" s="11" t="s">
        <v>11202</v>
      </c>
      <c r="P5146" s="11" t="s">
        <v>18612</v>
      </c>
      <c r="Q5146" s="11" t="s">
        <v>1051</v>
      </c>
      <c r="R5146" s="11" t="s">
        <v>11203</v>
      </c>
      <c r="S5146" s="11" t="s">
        <v>8421</v>
      </c>
      <c r="T5146" s="13"/>
      <c r="U5146" s="13"/>
      <c r="V5146" s="13"/>
      <c r="W5146" s="11" t="s">
        <v>18612</v>
      </c>
      <c r="AA5146" s="11" t="s">
        <v>151</v>
      </c>
      <c r="AB5146" s="13"/>
      <c r="AC5146" s="13"/>
      <c r="AD5146" s="11" t="s">
        <v>11203</v>
      </c>
      <c r="AE5146" s="13"/>
      <c r="AF5146" s="13"/>
      <c r="AG5146" s="11" t="s">
        <v>152</v>
      </c>
      <c r="AH5146" s="11" t="s">
        <v>18614</v>
      </c>
      <c r="AJ5146" s="13"/>
      <c r="AK5146" s="13"/>
      <c r="AL5146" s="13"/>
      <c r="AM5146" s="11" t="s">
        <v>18644</v>
      </c>
      <c r="AO5146" s="13"/>
      <c r="AP5146" s="11" t="s">
        <v>18642</v>
      </c>
      <c r="AR5146" s="13"/>
      <c r="AS5146" s="13"/>
      <c r="AT5146" s="12" t="b">
        <v>1</v>
      </c>
      <c r="AU5146" s="13"/>
      <c r="AV5146" s="17">
        <v>45940.0</v>
      </c>
      <c r="AW5146" s="13"/>
      <c r="AX5146" s="14" t="s">
        <v>155</v>
      </c>
      <c r="AY5146" s="13"/>
      <c r="AZ5146" s="14">
        <v>3909.0</v>
      </c>
      <c r="BA5146" s="13"/>
    </row>
    <row r="5147">
      <c r="A5147" s="11" t="s">
        <v>18645</v>
      </c>
      <c r="B5147" s="11">
        <v>13418.0</v>
      </c>
      <c r="C5147" s="12" t="b">
        <v>0</v>
      </c>
      <c r="D5147" s="12" t="b">
        <v>1</v>
      </c>
      <c r="E5147" s="12" t="b">
        <v>0</v>
      </c>
      <c r="F5147" s="12" t="b">
        <v>0</v>
      </c>
      <c r="G5147" s="12" t="b">
        <v>0</v>
      </c>
      <c r="H5147" s="12" t="b">
        <v>0</v>
      </c>
      <c r="I5147" s="13"/>
      <c r="J5147" s="13"/>
      <c r="K5147" s="12" t="b">
        <v>0</v>
      </c>
      <c r="L5147" s="14" t="s">
        <v>18609</v>
      </c>
      <c r="M5147" s="11" t="s">
        <v>1214</v>
      </c>
      <c r="N5147" s="11" t="s">
        <v>18646</v>
      </c>
      <c r="O5147" s="11" t="s">
        <v>17761</v>
      </c>
      <c r="P5147" s="11" t="s">
        <v>18612</v>
      </c>
      <c r="Q5147" s="11" t="s">
        <v>1051</v>
      </c>
      <c r="R5147" s="11" t="s">
        <v>17762</v>
      </c>
      <c r="S5147" s="11" t="s">
        <v>17763</v>
      </c>
      <c r="U5147" s="13"/>
      <c r="V5147" s="13"/>
      <c r="W5147" s="11" t="s">
        <v>18612</v>
      </c>
      <c r="AA5147" s="11" t="s">
        <v>151</v>
      </c>
      <c r="AB5147" s="13"/>
      <c r="AC5147" s="13"/>
      <c r="AD5147" s="11" t="s">
        <v>17762</v>
      </c>
      <c r="AE5147" s="13"/>
      <c r="AF5147" s="13"/>
      <c r="AG5147" s="11" t="s">
        <v>152</v>
      </c>
      <c r="AH5147" s="11" t="s">
        <v>18614</v>
      </c>
      <c r="AJ5147" s="13"/>
      <c r="AK5147" s="13"/>
      <c r="AL5147" s="13"/>
      <c r="AM5147" s="11" t="s">
        <v>18647</v>
      </c>
      <c r="AO5147" s="13"/>
      <c r="AP5147" s="11" t="s">
        <v>18645</v>
      </c>
      <c r="AR5147" s="13"/>
      <c r="AS5147" s="13"/>
      <c r="AT5147" s="12" t="b">
        <v>1</v>
      </c>
      <c r="AU5147" s="13"/>
      <c r="AV5147" s="17">
        <v>45940.0</v>
      </c>
      <c r="AW5147" s="13"/>
      <c r="AX5147" s="14" t="s">
        <v>155</v>
      </c>
      <c r="AY5147" s="13"/>
      <c r="AZ5147" s="14">
        <v>3910.0</v>
      </c>
      <c r="BA5147" s="13"/>
    </row>
    <row r="5148">
      <c r="A5148" s="11" t="s">
        <v>18648</v>
      </c>
      <c r="B5148" s="11">
        <v>13419.0</v>
      </c>
      <c r="C5148" s="12" t="b">
        <v>0</v>
      </c>
      <c r="D5148" s="12" t="b">
        <v>1</v>
      </c>
      <c r="E5148" s="12" t="b">
        <v>0</v>
      </c>
      <c r="F5148" s="12" t="b">
        <v>0</v>
      </c>
      <c r="G5148" s="12" t="b">
        <v>0</v>
      </c>
      <c r="H5148" s="12" t="b">
        <v>0</v>
      </c>
      <c r="I5148" s="13"/>
      <c r="J5148" s="13"/>
      <c r="K5148" s="12" t="b">
        <v>0</v>
      </c>
      <c r="L5148" s="14" t="s">
        <v>18609</v>
      </c>
      <c r="M5148" s="11" t="s">
        <v>16900</v>
      </c>
      <c r="N5148" s="11" t="s">
        <v>18649</v>
      </c>
      <c r="O5148" s="11" t="s">
        <v>17619</v>
      </c>
      <c r="P5148" s="11" t="s">
        <v>18612</v>
      </c>
      <c r="Q5148" s="11" t="s">
        <v>1051</v>
      </c>
      <c r="R5148" s="11" t="s">
        <v>17620</v>
      </c>
      <c r="S5148" s="11" t="s">
        <v>17621</v>
      </c>
      <c r="V5148" s="13"/>
      <c r="W5148" s="11" t="s">
        <v>18612</v>
      </c>
      <c r="AA5148" s="11" t="s">
        <v>151</v>
      </c>
      <c r="AB5148" s="13"/>
      <c r="AC5148" s="13"/>
      <c r="AD5148" s="11" t="s">
        <v>17620</v>
      </c>
      <c r="AE5148" s="13"/>
      <c r="AF5148" s="13"/>
      <c r="AG5148" s="11" t="s">
        <v>152</v>
      </c>
      <c r="AH5148" s="11" t="s">
        <v>18614</v>
      </c>
      <c r="AJ5148" s="13"/>
      <c r="AK5148" s="13"/>
      <c r="AL5148" s="13"/>
      <c r="AM5148" s="11" t="s">
        <v>18650</v>
      </c>
      <c r="AO5148" s="13"/>
      <c r="AP5148" s="11" t="s">
        <v>18648</v>
      </c>
      <c r="AR5148" s="13"/>
      <c r="AS5148" s="13"/>
      <c r="AT5148" s="12" t="b">
        <v>1</v>
      </c>
      <c r="AU5148" s="13"/>
      <c r="AV5148" s="17">
        <v>45940.0</v>
      </c>
      <c r="AW5148" s="13"/>
      <c r="AX5148" s="14" t="s">
        <v>155</v>
      </c>
      <c r="AY5148" s="13"/>
      <c r="AZ5148" s="14">
        <v>3911.0</v>
      </c>
      <c r="BA5148" s="13"/>
    </row>
    <row r="5149">
      <c r="A5149" s="11" t="s">
        <v>18651</v>
      </c>
      <c r="B5149" s="11">
        <v>13423.0</v>
      </c>
      <c r="C5149" s="12" t="b">
        <v>0</v>
      </c>
      <c r="D5149" s="12" t="b">
        <v>1</v>
      </c>
      <c r="E5149" s="12" t="b">
        <v>0</v>
      </c>
      <c r="F5149" s="12" t="b">
        <v>0</v>
      </c>
      <c r="G5149" s="12" t="b">
        <v>0</v>
      </c>
      <c r="H5149" s="12" t="b">
        <v>0</v>
      </c>
      <c r="I5149" s="13"/>
      <c r="J5149" s="13"/>
      <c r="K5149" s="12" t="b">
        <v>0</v>
      </c>
      <c r="L5149" s="14" t="s">
        <v>18609</v>
      </c>
      <c r="M5149" s="11" t="s">
        <v>16900</v>
      </c>
      <c r="N5149" s="11" t="s">
        <v>18652</v>
      </c>
      <c r="O5149" s="11" t="s">
        <v>18653</v>
      </c>
      <c r="P5149" s="11" t="s">
        <v>18612</v>
      </c>
      <c r="Q5149" s="11" t="s">
        <v>1051</v>
      </c>
      <c r="R5149" s="11" t="s">
        <v>18654</v>
      </c>
      <c r="S5149" s="11" t="s">
        <v>18655</v>
      </c>
      <c r="V5149" s="13"/>
      <c r="W5149" s="11" t="s">
        <v>18612</v>
      </c>
      <c r="AA5149" s="11" t="s">
        <v>151</v>
      </c>
      <c r="AB5149" s="13"/>
      <c r="AC5149" s="13"/>
      <c r="AD5149" s="11" t="s">
        <v>18654</v>
      </c>
      <c r="AE5149" s="13"/>
      <c r="AF5149" s="13"/>
      <c r="AG5149" s="11" t="s">
        <v>152</v>
      </c>
      <c r="AH5149" s="11" t="s">
        <v>18614</v>
      </c>
      <c r="AJ5149" s="13"/>
      <c r="AK5149" s="13"/>
      <c r="AL5149" s="13"/>
      <c r="AM5149" s="11" t="s">
        <v>18656</v>
      </c>
      <c r="AO5149" s="13"/>
      <c r="AP5149" s="11" t="s">
        <v>18651</v>
      </c>
      <c r="AR5149" s="13"/>
      <c r="AS5149" s="13"/>
      <c r="AT5149" s="12" t="b">
        <v>1</v>
      </c>
      <c r="AU5149" s="13"/>
      <c r="AV5149" s="17">
        <v>45940.0</v>
      </c>
      <c r="AW5149" s="13"/>
      <c r="AX5149" s="14" t="s">
        <v>155</v>
      </c>
      <c r="AY5149" s="13"/>
      <c r="AZ5149" s="14">
        <v>3912.0</v>
      </c>
      <c r="BA5149" s="13"/>
    </row>
    <row r="5150">
      <c r="A5150" s="11" t="s">
        <v>18657</v>
      </c>
      <c r="B5150" s="11">
        <v>13424.0</v>
      </c>
      <c r="C5150" s="12" t="b">
        <v>0</v>
      </c>
      <c r="D5150" s="12" t="b">
        <v>1</v>
      </c>
      <c r="E5150" s="12" t="b">
        <v>0</v>
      </c>
      <c r="F5150" s="12" t="b">
        <v>0</v>
      </c>
      <c r="G5150" s="12" t="b">
        <v>0</v>
      </c>
      <c r="H5150" s="12" t="b">
        <v>0</v>
      </c>
      <c r="I5150" s="13"/>
      <c r="J5150" s="13"/>
      <c r="K5150" s="12" t="b">
        <v>0</v>
      </c>
      <c r="L5150" s="14" t="s">
        <v>18609</v>
      </c>
      <c r="M5150" s="11" t="s">
        <v>8145</v>
      </c>
      <c r="N5150" s="11" t="s">
        <v>18658</v>
      </c>
      <c r="O5150" s="11" t="s">
        <v>18145</v>
      </c>
      <c r="P5150" s="11" t="s">
        <v>18612</v>
      </c>
      <c r="Q5150" s="11" t="s">
        <v>1051</v>
      </c>
      <c r="R5150" s="11" t="s">
        <v>18146</v>
      </c>
      <c r="S5150" s="11" t="s">
        <v>18147</v>
      </c>
      <c r="U5150" s="13"/>
      <c r="V5150" s="13"/>
      <c r="W5150" s="11" t="s">
        <v>18612</v>
      </c>
      <c r="AA5150" s="11" t="s">
        <v>151</v>
      </c>
      <c r="AB5150" s="13"/>
      <c r="AC5150" s="13"/>
      <c r="AD5150" s="11" t="s">
        <v>18146</v>
      </c>
      <c r="AE5150" s="13"/>
      <c r="AF5150" s="13"/>
      <c r="AG5150" s="11" t="s">
        <v>152</v>
      </c>
      <c r="AH5150" s="11" t="s">
        <v>18614</v>
      </c>
      <c r="AJ5150" s="13"/>
      <c r="AK5150" s="13"/>
      <c r="AL5150" s="13"/>
      <c r="AM5150" s="11" t="s">
        <v>18659</v>
      </c>
      <c r="AO5150" s="13"/>
      <c r="AP5150" s="11" t="s">
        <v>18657</v>
      </c>
      <c r="AR5150" s="13"/>
      <c r="AS5150" s="13"/>
      <c r="AT5150" s="12" t="b">
        <v>1</v>
      </c>
      <c r="AU5150" s="13"/>
      <c r="AV5150" s="17">
        <v>45940.0</v>
      </c>
      <c r="AW5150" s="13"/>
      <c r="AX5150" s="14" t="s">
        <v>155</v>
      </c>
      <c r="AY5150" s="13"/>
      <c r="AZ5150" s="14">
        <v>3913.0</v>
      </c>
      <c r="BA5150" s="13"/>
    </row>
    <row r="5151">
      <c r="A5151" s="11" t="s">
        <v>18660</v>
      </c>
      <c r="B5151" s="11">
        <v>13425.0</v>
      </c>
      <c r="C5151" s="12" t="b">
        <v>0</v>
      </c>
      <c r="D5151" s="12" t="b">
        <v>1</v>
      </c>
      <c r="E5151" s="12" t="b">
        <v>0</v>
      </c>
      <c r="F5151" s="12" t="b">
        <v>0</v>
      </c>
      <c r="G5151" s="12" t="b">
        <v>0</v>
      </c>
      <c r="H5151" s="12" t="b">
        <v>0</v>
      </c>
      <c r="I5151" s="13"/>
      <c r="J5151" s="13"/>
      <c r="K5151" s="12" t="b">
        <v>0</v>
      </c>
      <c r="L5151" s="14" t="s">
        <v>18609</v>
      </c>
      <c r="M5151" s="11" t="s">
        <v>12109</v>
      </c>
      <c r="N5151" s="11" t="s">
        <v>18661</v>
      </c>
      <c r="O5151" s="11" t="s">
        <v>17911</v>
      </c>
      <c r="P5151" s="11" t="s">
        <v>18612</v>
      </c>
      <c r="Q5151" s="11" t="s">
        <v>1051</v>
      </c>
      <c r="R5151" s="11" t="s">
        <v>17912</v>
      </c>
      <c r="S5151" s="11" t="s">
        <v>17913</v>
      </c>
      <c r="W5151" s="11" t="s">
        <v>18612</v>
      </c>
      <c r="AA5151" s="11" t="s">
        <v>151</v>
      </c>
      <c r="AB5151" s="13"/>
      <c r="AC5151" s="13"/>
      <c r="AD5151" s="11" t="s">
        <v>17912</v>
      </c>
      <c r="AE5151" s="13"/>
      <c r="AF5151" s="13"/>
      <c r="AG5151" s="11" t="s">
        <v>152</v>
      </c>
      <c r="AH5151" s="11" t="s">
        <v>18614</v>
      </c>
      <c r="AJ5151" s="13"/>
      <c r="AK5151" s="13"/>
      <c r="AL5151" s="13"/>
      <c r="AM5151" s="11" t="s">
        <v>18662</v>
      </c>
      <c r="AO5151" s="13"/>
      <c r="AP5151" s="11" t="s">
        <v>18660</v>
      </c>
      <c r="AR5151" s="13"/>
      <c r="AS5151" s="13"/>
      <c r="AT5151" s="12" t="b">
        <v>1</v>
      </c>
      <c r="AU5151" s="13"/>
      <c r="AV5151" s="17">
        <v>45940.0</v>
      </c>
      <c r="AW5151" s="13"/>
      <c r="AX5151" s="14" t="s">
        <v>155</v>
      </c>
      <c r="AY5151" s="13"/>
      <c r="AZ5151" s="14">
        <v>3914.0</v>
      </c>
      <c r="BA5151" s="13"/>
    </row>
    <row r="5152">
      <c r="A5152" s="11" t="s">
        <v>18663</v>
      </c>
      <c r="B5152" s="11">
        <v>13427.0</v>
      </c>
      <c r="C5152" s="12" t="b">
        <v>0</v>
      </c>
      <c r="D5152" s="12" t="b">
        <v>1</v>
      </c>
      <c r="E5152" s="12" t="b">
        <v>0</v>
      </c>
      <c r="F5152" s="12" t="b">
        <v>0</v>
      </c>
      <c r="G5152" s="12" t="b">
        <v>0</v>
      </c>
      <c r="H5152" s="12" t="b">
        <v>0</v>
      </c>
      <c r="I5152" s="13"/>
      <c r="J5152" s="13"/>
      <c r="K5152" s="12" t="b">
        <v>0</v>
      </c>
      <c r="L5152" s="14" t="s">
        <v>18609</v>
      </c>
      <c r="M5152" s="11" t="s">
        <v>4740</v>
      </c>
      <c r="N5152" s="11" t="s">
        <v>18664</v>
      </c>
      <c r="O5152" s="11" t="s">
        <v>17731</v>
      </c>
      <c r="P5152" s="11" t="s">
        <v>18612</v>
      </c>
      <c r="Q5152" s="11" t="s">
        <v>1051</v>
      </c>
      <c r="R5152" s="11" t="s">
        <v>17732</v>
      </c>
      <c r="S5152" s="11" t="s">
        <v>17733</v>
      </c>
      <c r="U5152" s="13"/>
      <c r="V5152" s="13"/>
      <c r="W5152" s="11" t="s">
        <v>18612</v>
      </c>
      <c r="AA5152" s="11" t="s">
        <v>151</v>
      </c>
      <c r="AB5152" s="13"/>
      <c r="AC5152" s="13"/>
      <c r="AD5152" s="11" t="s">
        <v>17732</v>
      </c>
      <c r="AF5152" s="13"/>
      <c r="AG5152" s="11" t="s">
        <v>152</v>
      </c>
      <c r="AH5152" s="11" t="s">
        <v>18614</v>
      </c>
      <c r="AJ5152" s="13"/>
      <c r="AK5152" s="13"/>
      <c r="AL5152" s="13"/>
      <c r="AM5152" s="11" t="s">
        <v>18665</v>
      </c>
      <c r="AO5152" s="13"/>
      <c r="AP5152" s="11" t="s">
        <v>18663</v>
      </c>
      <c r="AR5152" s="13"/>
      <c r="AS5152" s="13"/>
      <c r="AT5152" s="12" t="b">
        <v>1</v>
      </c>
      <c r="AU5152" s="13"/>
      <c r="AV5152" s="17">
        <v>45940.0</v>
      </c>
      <c r="AW5152" s="13"/>
      <c r="AX5152" s="14" t="s">
        <v>155</v>
      </c>
      <c r="AY5152" s="13"/>
      <c r="AZ5152" s="14">
        <v>3915.0</v>
      </c>
      <c r="BA5152" s="13"/>
    </row>
    <row r="5153">
      <c r="A5153" s="11" t="s">
        <v>18666</v>
      </c>
      <c r="B5153" s="11">
        <v>13428.0</v>
      </c>
      <c r="C5153" s="12" t="b">
        <v>0</v>
      </c>
      <c r="D5153" s="12" t="b">
        <v>1</v>
      </c>
      <c r="E5153" s="12" t="b">
        <v>0</v>
      </c>
      <c r="F5153" s="12" t="b">
        <v>0</v>
      </c>
      <c r="G5153" s="12" t="b">
        <v>0</v>
      </c>
      <c r="H5153" s="12" t="b">
        <v>0</v>
      </c>
      <c r="I5153" s="13"/>
      <c r="J5153" s="13"/>
      <c r="K5153" s="12" t="b">
        <v>0</v>
      </c>
      <c r="L5153" s="14" t="s">
        <v>18609</v>
      </c>
      <c r="M5153" s="11" t="s">
        <v>16855</v>
      </c>
      <c r="N5153" s="11" t="s">
        <v>18667</v>
      </c>
      <c r="O5153" s="11" t="s">
        <v>17082</v>
      </c>
      <c r="P5153" s="11" t="s">
        <v>18612</v>
      </c>
      <c r="Q5153" s="11" t="s">
        <v>1051</v>
      </c>
      <c r="R5153" s="11" t="s">
        <v>17083</v>
      </c>
      <c r="S5153" s="11" t="s">
        <v>17084</v>
      </c>
      <c r="U5153" s="13"/>
      <c r="V5153" s="13"/>
      <c r="W5153" s="11" t="s">
        <v>18612</v>
      </c>
      <c r="AA5153" s="11" t="s">
        <v>151</v>
      </c>
      <c r="AB5153" s="13"/>
      <c r="AC5153" s="13"/>
      <c r="AD5153" s="11" t="s">
        <v>17083</v>
      </c>
      <c r="AF5153" s="13"/>
      <c r="AG5153" s="11" t="s">
        <v>152</v>
      </c>
      <c r="AH5153" s="11" t="s">
        <v>18614</v>
      </c>
      <c r="AJ5153" s="13"/>
      <c r="AK5153" s="13"/>
      <c r="AL5153" s="13"/>
      <c r="AM5153" s="11" t="s">
        <v>18668</v>
      </c>
      <c r="AO5153" s="13"/>
      <c r="AP5153" s="11" t="s">
        <v>18666</v>
      </c>
      <c r="AR5153" s="13"/>
      <c r="AS5153" s="13"/>
      <c r="AT5153" s="12" t="b">
        <v>1</v>
      </c>
      <c r="AU5153" s="13"/>
      <c r="AV5153" s="17">
        <v>45940.0</v>
      </c>
      <c r="AW5153" s="13"/>
      <c r="AX5153" s="14" t="s">
        <v>155</v>
      </c>
      <c r="AY5153" s="13"/>
      <c r="AZ5153" s="14">
        <v>3916.0</v>
      </c>
      <c r="BA5153" s="13"/>
    </row>
    <row r="5154">
      <c r="A5154" s="11" t="s">
        <v>18669</v>
      </c>
      <c r="B5154" s="11">
        <v>13429.0</v>
      </c>
      <c r="C5154" s="12" t="b">
        <v>0</v>
      </c>
      <c r="D5154" s="12" t="b">
        <v>1</v>
      </c>
      <c r="E5154" s="12" t="b">
        <v>0</v>
      </c>
      <c r="F5154" s="12" t="b">
        <v>0</v>
      </c>
      <c r="G5154" s="12" t="b">
        <v>0</v>
      </c>
      <c r="H5154" s="12" t="b">
        <v>0</v>
      </c>
      <c r="I5154" s="13"/>
      <c r="J5154" s="13"/>
      <c r="K5154" s="12" t="b">
        <v>0</v>
      </c>
      <c r="L5154" s="14" t="s">
        <v>18609</v>
      </c>
      <c r="M5154" s="11" t="s">
        <v>16855</v>
      </c>
      <c r="N5154" s="11" t="s">
        <v>18670</v>
      </c>
      <c r="O5154" s="11" t="s">
        <v>18671</v>
      </c>
      <c r="P5154" s="11" t="s">
        <v>18612</v>
      </c>
      <c r="Q5154" s="11" t="s">
        <v>1051</v>
      </c>
      <c r="R5154" s="11" t="s">
        <v>18672</v>
      </c>
      <c r="S5154" s="11" t="s">
        <v>18673</v>
      </c>
      <c r="T5154" s="13"/>
      <c r="U5154" s="13"/>
      <c r="V5154" s="13"/>
      <c r="W5154" s="11" t="s">
        <v>18612</v>
      </c>
      <c r="AA5154" s="11" t="s">
        <v>151</v>
      </c>
      <c r="AB5154" s="13"/>
      <c r="AC5154" s="13"/>
      <c r="AD5154" s="11" t="s">
        <v>18672</v>
      </c>
      <c r="AE5154" s="13"/>
      <c r="AF5154" s="13"/>
      <c r="AG5154" s="11" t="s">
        <v>152</v>
      </c>
      <c r="AH5154" s="11" t="s">
        <v>18614</v>
      </c>
      <c r="AJ5154" s="13"/>
      <c r="AK5154" s="13"/>
      <c r="AL5154" s="13"/>
      <c r="AM5154" s="11" t="s">
        <v>18674</v>
      </c>
      <c r="AO5154" s="13"/>
      <c r="AP5154" s="11" t="s">
        <v>18669</v>
      </c>
      <c r="AR5154" s="13"/>
      <c r="AS5154" s="13"/>
      <c r="AT5154" s="12" t="b">
        <v>1</v>
      </c>
      <c r="AU5154" s="13"/>
      <c r="AV5154" s="17">
        <v>45940.0</v>
      </c>
      <c r="AW5154" s="13"/>
      <c r="AX5154" s="14" t="s">
        <v>155</v>
      </c>
      <c r="AY5154" s="13"/>
      <c r="AZ5154" s="14">
        <v>3917.0</v>
      </c>
      <c r="BA5154" s="13"/>
    </row>
    <row r="5155">
      <c r="A5155" s="11" t="s">
        <v>18675</v>
      </c>
      <c r="B5155" s="11">
        <v>13433.0</v>
      </c>
      <c r="C5155" s="12" t="b">
        <v>0</v>
      </c>
      <c r="D5155" s="12" t="b">
        <v>1</v>
      </c>
      <c r="E5155" s="12" t="b">
        <v>0</v>
      </c>
      <c r="F5155" s="12" t="b">
        <v>0</v>
      </c>
      <c r="G5155" s="12" t="b">
        <v>0</v>
      </c>
      <c r="H5155" s="12" t="b">
        <v>0</v>
      </c>
      <c r="I5155" s="13"/>
      <c r="J5155" s="13"/>
      <c r="K5155" s="12" t="b">
        <v>0</v>
      </c>
      <c r="L5155" s="14" t="s">
        <v>18609</v>
      </c>
      <c r="M5155" s="11" t="s">
        <v>17346</v>
      </c>
      <c r="N5155" s="11" t="s">
        <v>18676</v>
      </c>
      <c r="O5155" s="11" t="s">
        <v>17675</v>
      </c>
      <c r="P5155" s="11" t="s">
        <v>18612</v>
      </c>
      <c r="Q5155" s="11" t="s">
        <v>1051</v>
      </c>
      <c r="R5155" s="11" t="s">
        <v>17676</v>
      </c>
      <c r="S5155" s="11" t="s">
        <v>810</v>
      </c>
      <c r="U5155" s="13"/>
      <c r="V5155" s="13"/>
      <c r="W5155" s="11" t="s">
        <v>18612</v>
      </c>
      <c r="AA5155" s="11" t="s">
        <v>151</v>
      </c>
      <c r="AB5155" s="13"/>
      <c r="AC5155" s="13"/>
      <c r="AD5155" s="11" t="s">
        <v>17676</v>
      </c>
      <c r="AE5155" s="13"/>
      <c r="AF5155" s="13"/>
      <c r="AG5155" s="11" t="s">
        <v>152</v>
      </c>
      <c r="AH5155" s="11" t="s">
        <v>18614</v>
      </c>
      <c r="AJ5155" s="13"/>
      <c r="AK5155" s="13"/>
      <c r="AL5155" s="13"/>
      <c r="AM5155" s="11" t="s">
        <v>18677</v>
      </c>
      <c r="AO5155" s="13"/>
      <c r="AP5155" s="11" t="s">
        <v>18675</v>
      </c>
      <c r="AR5155" s="13"/>
      <c r="AS5155" s="13"/>
      <c r="AT5155" s="12" t="b">
        <v>1</v>
      </c>
      <c r="AU5155" s="13"/>
      <c r="AV5155" s="17">
        <v>45940.0</v>
      </c>
      <c r="AW5155" s="13"/>
      <c r="AX5155" s="14" t="s">
        <v>155</v>
      </c>
      <c r="AY5155" s="13"/>
      <c r="AZ5155" s="14">
        <v>3918.0</v>
      </c>
      <c r="BA5155" s="13"/>
    </row>
    <row r="5156">
      <c r="A5156" s="11" t="s">
        <v>18678</v>
      </c>
      <c r="B5156" s="11">
        <v>13435.0</v>
      </c>
      <c r="C5156" s="12" t="b">
        <v>0</v>
      </c>
      <c r="D5156" s="12" t="b">
        <v>1</v>
      </c>
      <c r="E5156" s="12" t="b">
        <v>0</v>
      </c>
      <c r="F5156" s="12" t="b">
        <v>0</v>
      </c>
      <c r="G5156" s="12" t="b">
        <v>0</v>
      </c>
      <c r="H5156" s="12" t="b">
        <v>0</v>
      </c>
      <c r="I5156" s="13"/>
      <c r="J5156" s="13"/>
      <c r="K5156" s="12" t="b">
        <v>0</v>
      </c>
      <c r="L5156" s="14" t="s">
        <v>18609</v>
      </c>
      <c r="M5156" s="11" t="s">
        <v>1214</v>
      </c>
      <c r="N5156" s="11" t="s">
        <v>18679</v>
      </c>
      <c r="O5156" s="11" t="s">
        <v>18680</v>
      </c>
      <c r="P5156" s="11" t="s">
        <v>18612</v>
      </c>
      <c r="Q5156" s="11" t="s">
        <v>1051</v>
      </c>
      <c r="R5156" s="11" t="s">
        <v>18681</v>
      </c>
      <c r="T5156" s="13"/>
      <c r="U5156" s="13"/>
      <c r="V5156" s="13"/>
      <c r="W5156" s="11" t="s">
        <v>18612</v>
      </c>
      <c r="AA5156" s="11" t="s">
        <v>151</v>
      </c>
      <c r="AB5156" s="13"/>
      <c r="AC5156" s="13"/>
      <c r="AD5156" s="11" t="s">
        <v>18681</v>
      </c>
      <c r="AF5156" s="13"/>
      <c r="AG5156" s="11" t="s">
        <v>152</v>
      </c>
      <c r="AH5156" s="11" t="s">
        <v>18614</v>
      </c>
      <c r="AJ5156" s="13"/>
      <c r="AK5156" s="13"/>
      <c r="AL5156" s="13"/>
      <c r="AM5156" s="11" t="s">
        <v>18682</v>
      </c>
      <c r="AO5156" s="13"/>
      <c r="AP5156" s="11" t="s">
        <v>18678</v>
      </c>
      <c r="AR5156" s="13"/>
      <c r="AS5156" s="13"/>
      <c r="AT5156" s="12" t="b">
        <v>1</v>
      </c>
      <c r="AU5156" s="13"/>
      <c r="AV5156" s="17">
        <v>45940.0</v>
      </c>
      <c r="AW5156" s="13"/>
      <c r="AX5156" s="14" t="s">
        <v>155</v>
      </c>
      <c r="AY5156" s="13"/>
      <c r="AZ5156" s="14">
        <v>3919.0</v>
      </c>
      <c r="BA5156" s="13"/>
    </row>
    <row r="5157">
      <c r="A5157" s="11" t="s">
        <v>18683</v>
      </c>
      <c r="B5157" s="11">
        <v>13437.0</v>
      </c>
      <c r="C5157" s="12" t="b">
        <v>0</v>
      </c>
      <c r="D5157" s="12" t="b">
        <v>1</v>
      </c>
      <c r="E5157" s="12" t="b">
        <v>0</v>
      </c>
      <c r="F5157" s="12" t="b">
        <v>0</v>
      </c>
      <c r="G5157" s="12" t="b">
        <v>0</v>
      </c>
      <c r="H5157" s="12" t="b">
        <v>0</v>
      </c>
      <c r="I5157" s="13"/>
      <c r="J5157" s="13"/>
      <c r="K5157" s="12" t="b">
        <v>0</v>
      </c>
      <c r="L5157" s="14" t="s">
        <v>18609</v>
      </c>
      <c r="M5157" s="11" t="s">
        <v>16530</v>
      </c>
      <c r="N5157" s="11" t="s">
        <v>18684</v>
      </c>
      <c r="O5157" s="11" t="s">
        <v>17445</v>
      </c>
      <c r="P5157" s="11" t="s">
        <v>18612</v>
      </c>
      <c r="Q5157" s="11" t="s">
        <v>1051</v>
      </c>
      <c r="R5157" s="11" t="s">
        <v>17447</v>
      </c>
      <c r="S5157" s="11" t="s">
        <v>2783</v>
      </c>
      <c r="U5157" s="13"/>
      <c r="V5157" s="13"/>
      <c r="W5157" s="11" t="s">
        <v>18612</v>
      </c>
      <c r="AA5157" s="11" t="s">
        <v>151</v>
      </c>
      <c r="AB5157" s="13"/>
      <c r="AC5157" s="13"/>
      <c r="AD5157" s="11" t="s">
        <v>17447</v>
      </c>
      <c r="AE5157" s="13"/>
      <c r="AF5157" s="13"/>
      <c r="AG5157" s="11" t="s">
        <v>152</v>
      </c>
      <c r="AH5157" s="11" t="s">
        <v>18614</v>
      </c>
      <c r="AJ5157" s="13"/>
      <c r="AK5157" s="13"/>
      <c r="AL5157" s="13"/>
      <c r="AM5157" s="11" t="s">
        <v>18685</v>
      </c>
      <c r="AO5157" s="13"/>
      <c r="AP5157" s="11" t="s">
        <v>18683</v>
      </c>
      <c r="AR5157" s="13"/>
      <c r="AS5157" s="13"/>
      <c r="AT5157" s="12" t="b">
        <v>1</v>
      </c>
      <c r="AU5157" s="13"/>
      <c r="AV5157" s="17">
        <v>45940.0</v>
      </c>
      <c r="AW5157" s="13"/>
      <c r="AX5157" s="14" t="s">
        <v>155</v>
      </c>
      <c r="AY5157" s="13"/>
      <c r="AZ5157" s="14">
        <v>3920.0</v>
      </c>
      <c r="BA5157" s="13"/>
    </row>
    <row r="5158">
      <c r="A5158" s="11" t="s">
        <v>18686</v>
      </c>
      <c r="B5158" s="11">
        <v>13438.0</v>
      </c>
      <c r="C5158" s="12" t="b">
        <v>0</v>
      </c>
      <c r="D5158" s="12" t="b">
        <v>1</v>
      </c>
      <c r="E5158" s="12" t="b">
        <v>0</v>
      </c>
      <c r="F5158" s="12" t="b">
        <v>0</v>
      </c>
      <c r="G5158" s="12" t="b">
        <v>0</v>
      </c>
      <c r="H5158" s="12" t="b">
        <v>0</v>
      </c>
      <c r="I5158" s="13"/>
      <c r="J5158" s="13"/>
      <c r="K5158" s="12" t="b">
        <v>0</v>
      </c>
      <c r="L5158" s="14" t="s">
        <v>18609</v>
      </c>
      <c r="M5158" s="11" t="s">
        <v>4740</v>
      </c>
      <c r="N5158" s="11" t="s">
        <v>18687</v>
      </c>
      <c r="O5158" s="11" t="s">
        <v>4742</v>
      </c>
      <c r="P5158" s="11" t="s">
        <v>18612</v>
      </c>
      <c r="Q5158" s="11" t="s">
        <v>1051</v>
      </c>
      <c r="R5158" s="11" t="s">
        <v>4743</v>
      </c>
      <c r="S5158" s="11" t="s">
        <v>3881</v>
      </c>
      <c r="V5158" s="13"/>
      <c r="W5158" s="11" t="s">
        <v>18612</v>
      </c>
      <c r="AA5158" s="11" t="s">
        <v>151</v>
      </c>
      <c r="AB5158" s="13"/>
      <c r="AC5158" s="13"/>
      <c r="AD5158" s="11" t="s">
        <v>4743</v>
      </c>
      <c r="AE5158" s="13"/>
      <c r="AF5158" s="13"/>
      <c r="AG5158" s="11" t="s">
        <v>152</v>
      </c>
      <c r="AH5158" s="11" t="s">
        <v>18614</v>
      </c>
      <c r="AJ5158" s="13"/>
      <c r="AK5158" s="13"/>
      <c r="AL5158" s="13"/>
      <c r="AM5158" s="11" t="s">
        <v>18688</v>
      </c>
      <c r="AO5158" s="13"/>
      <c r="AP5158" s="11" t="s">
        <v>18686</v>
      </c>
      <c r="AR5158" s="13"/>
      <c r="AS5158" s="13"/>
      <c r="AT5158" s="12" t="b">
        <v>1</v>
      </c>
      <c r="AU5158" s="13"/>
      <c r="AV5158" s="17">
        <v>45940.0</v>
      </c>
      <c r="AW5158" s="13"/>
      <c r="AX5158" s="14" t="s">
        <v>155</v>
      </c>
      <c r="AY5158" s="13"/>
      <c r="AZ5158" s="14">
        <v>3921.0</v>
      </c>
      <c r="BA5158" s="13"/>
    </row>
    <row r="5159">
      <c r="A5159" s="11" t="s">
        <v>18689</v>
      </c>
      <c r="B5159" s="11">
        <v>13445.0</v>
      </c>
      <c r="C5159" s="12" t="b">
        <v>0</v>
      </c>
      <c r="D5159" s="12" t="b">
        <v>1</v>
      </c>
      <c r="E5159" s="12" t="b">
        <v>0</v>
      </c>
      <c r="F5159" s="12" t="b">
        <v>0</v>
      </c>
      <c r="G5159" s="12" t="b">
        <v>0</v>
      </c>
      <c r="H5159" s="12" t="b">
        <v>0</v>
      </c>
      <c r="I5159" s="13"/>
      <c r="J5159" s="13"/>
      <c r="K5159" s="12" t="b">
        <v>0</v>
      </c>
      <c r="L5159" s="14" t="s">
        <v>18609</v>
      </c>
      <c r="M5159" s="11" t="s">
        <v>16855</v>
      </c>
      <c r="N5159" s="11" t="s">
        <v>18690</v>
      </c>
      <c r="O5159" s="11" t="s">
        <v>16857</v>
      </c>
      <c r="P5159" s="11" t="s">
        <v>18612</v>
      </c>
      <c r="Q5159" s="11" t="s">
        <v>1051</v>
      </c>
      <c r="R5159" s="11" t="s">
        <v>16858</v>
      </c>
      <c r="S5159" s="11" t="s">
        <v>16859</v>
      </c>
      <c r="U5159" s="13"/>
      <c r="V5159" s="13"/>
      <c r="W5159" s="11" t="s">
        <v>18612</v>
      </c>
      <c r="AA5159" s="11" t="s">
        <v>151</v>
      </c>
      <c r="AB5159" s="13"/>
      <c r="AC5159" s="13"/>
      <c r="AD5159" s="11" t="s">
        <v>16858</v>
      </c>
      <c r="AE5159" s="13"/>
      <c r="AF5159" s="13"/>
      <c r="AG5159" s="11" t="s">
        <v>152</v>
      </c>
      <c r="AH5159" s="11" t="s">
        <v>18614</v>
      </c>
      <c r="AJ5159" s="13"/>
      <c r="AK5159" s="13"/>
      <c r="AL5159" s="13"/>
      <c r="AM5159" s="11" t="s">
        <v>18691</v>
      </c>
      <c r="AO5159" s="13"/>
      <c r="AP5159" s="11" t="s">
        <v>18689</v>
      </c>
      <c r="AR5159" s="13"/>
      <c r="AS5159" s="13"/>
      <c r="AT5159" s="12" t="b">
        <v>1</v>
      </c>
      <c r="AU5159" s="13"/>
      <c r="AV5159" s="17">
        <v>45940.0</v>
      </c>
      <c r="AW5159" s="13"/>
      <c r="AX5159" s="14" t="s">
        <v>155</v>
      </c>
      <c r="AY5159" s="13"/>
      <c r="AZ5159" s="14">
        <v>3922.0</v>
      </c>
      <c r="BA5159" s="13"/>
    </row>
    <row r="5160">
      <c r="A5160" s="11" t="s">
        <v>18692</v>
      </c>
      <c r="B5160" s="11">
        <v>13446.0</v>
      </c>
      <c r="C5160" s="12" t="b">
        <v>0</v>
      </c>
      <c r="D5160" s="12" t="b">
        <v>1</v>
      </c>
      <c r="E5160" s="12" t="b">
        <v>0</v>
      </c>
      <c r="F5160" s="12" t="b">
        <v>0</v>
      </c>
      <c r="G5160" s="12" t="b">
        <v>0</v>
      </c>
      <c r="H5160" s="12" t="b">
        <v>0</v>
      </c>
      <c r="I5160" s="13"/>
      <c r="J5160" s="13"/>
      <c r="K5160" s="12" t="b">
        <v>0</v>
      </c>
      <c r="L5160" s="14" t="s">
        <v>18609</v>
      </c>
      <c r="M5160" s="11" t="s">
        <v>4740</v>
      </c>
      <c r="N5160" s="11" t="s">
        <v>18693</v>
      </c>
      <c r="O5160" s="11" t="s">
        <v>18248</v>
      </c>
      <c r="P5160" s="11" t="s">
        <v>18612</v>
      </c>
      <c r="Q5160" s="11" t="s">
        <v>1051</v>
      </c>
      <c r="R5160" s="11" t="s">
        <v>18249</v>
      </c>
      <c r="S5160" s="11" t="s">
        <v>17696</v>
      </c>
      <c r="V5160" s="13"/>
      <c r="W5160" s="11" t="s">
        <v>18612</v>
      </c>
      <c r="AA5160" s="11" t="s">
        <v>151</v>
      </c>
      <c r="AB5160" s="13"/>
      <c r="AC5160" s="13"/>
      <c r="AD5160" s="11" t="s">
        <v>18249</v>
      </c>
      <c r="AF5160" s="13"/>
      <c r="AG5160" s="11" t="s">
        <v>152</v>
      </c>
      <c r="AH5160" s="11" t="s">
        <v>18614</v>
      </c>
      <c r="AJ5160" s="13"/>
      <c r="AK5160" s="13"/>
      <c r="AL5160" s="13"/>
      <c r="AM5160" s="11" t="s">
        <v>18694</v>
      </c>
      <c r="AO5160" s="13"/>
      <c r="AP5160" s="11" t="s">
        <v>18692</v>
      </c>
      <c r="AR5160" s="13"/>
      <c r="AS5160" s="13"/>
      <c r="AT5160" s="12" t="b">
        <v>1</v>
      </c>
      <c r="AU5160" s="13"/>
      <c r="AV5160" s="17">
        <v>45940.0</v>
      </c>
      <c r="AW5160" s="13"/>
      <c r="AX5160" s="14" t="s">
        <v>155</v>
      </c>
      <c r="AY5160" s="13"/>
      <c r="AZ5160" s="14">
        <v>3923.0</v>
      </c>
      <c r="BA5160" s="13"/>
    </row>
    <row r="5161">
      <c r="A5161" s="11" t="s">
        <v>18695</v>
      </c>
      <c r="B5161" s="11">
        <v>13447.0</v>
      </c>
      <c r="C5161" s="12" t="b">
        <v>0</v>
      </c>
      <c r="D5161" s="12" t="b">
        <v>1</v>
      </c>
      <c r="E5161" s="12" t="b">
        <v>0</v>
      </c>
      <c r="F5161" s="12" t="b">
        <v>0</v>
      </c>
      <c r="G5161" s="12" t="b">
        <v>0</v>
      </c>
      <c r="H5161" s="12" t="b">
        <v>0</v>
      </c>
      <c r="I5161" s="13"/>
      <c r="J5161" s="13"/>
      <c r="K5161" s="12" t="b">
        <v>0</v>
      </c>
      <c r="L5161" s="14" t="s">
        <v>18609</v>
      </c>
      <c r="M5161" s="11" t="s">
        <v>4740</v>
      </c>
      <c r="N5161" s="11" t="s">
        <v>18696</v>
      </c>
      <c r="O5161" s="11" t="s">
        <v>18697</v>
      </c>
      <c r="P5161" s="11" t="s">
        <v>18612</v>
      </c>
      <c r="Q5161" s="11" t="s">
        <v>1051</v>
      </c>
      <c r="R5161" s="11" t="s">
        <v>18698</v>
      </c>
      <c r="S5161" s="11" t="s">
        <v>18699</v>
      </c>
      <c r="U5161" s="13"/>
      <c r="V5161" s="13"/>
      <c r="W5161" s="11" t="s">
        <v>18612</v>
      </c>
      <c r="AA5161" s="11" t="s">
        <v>151</v>
      </c>
      <c r="AB5161" s="13"/>
      <c r="AC5161" s="13"/>
      <c r="AD5161" s="11" t="s">
        <v>18698</v>
      </c>
      <c r="AE5161" s="13"/>
      <c r="AF5161" s="13"/>
      <c r="AG5161" s="11" t="s">
        <v>152</v>
      </c>
      <c r="AH5161" s="11" t="s">
        <v>18614</v>
      </c>
      <c r="AJ5161" s="13"/>
      <c r="AK5161" s="13"/>
      <c r="AL5161" s="13"/>
      <c r="AM5161" s="11" t="s">
        <v>18700</v>
      </c>
      <c r="AO5161" s="13"/>
      <c r="AP5161" s="11" t="s">
        <v>18695</v>
      </c>
      <c r="AR5161" s="13"/>
      <c r="AS5161" s="13"/>
      <c r="AT5161" s="12" t="b">
        <v>1</v>
      </c>
      <c r="AU5161" s="13"/>
      <c r="AV5161" s="17">
        <v>45940.0</v>
      </c>
      <c r="AW5161" s="13"/>
      <c r="AX5161" s="14" t="s">
        <v>155</v>
      </c>
      <c r="AY5161" s="13"/>
      <c r="AZ5161" s="14">
        <v>3924.0</v>
      </c>
      <c r="BA5161" s="13"/>
    </row>
    <row r="5162">
      <c r="A5162" s="11" t="s">
        <v>18701</v>
      </c>
      <c r="B5162" s="11">
        <v>13452.0</v>
      </c>
      <c r="C5162" s="12" t="b">
        <v>0</v>
      </c>
      <c r="D5162" s="12" t="b">
        <v>1</v>
      </c>
      <c r="E5162" s="12" t="b">
        <v>0</v>
      </c>
      <c r="F5162" s="12" t="b">
        <v>0</v>
      </c>
      <c r="G5162" s="12" t="b">
        <v>0</v>
      </c>
      <c r="H5162" s="12" t="b">
        <v>0</v>
      </c>
      <c r="I5162" s="13"/>
      <c r="J5162" s="13"/>
      <c r="K5162" s="12" t="b">
        <v>0</v>
      </c>
      <c r="L5162" s="14" t="s">
        <v>18609</v>
      </c>
      <c r="M5162" s="11" t="s">
        <v>16900</v>
      </c>
      <c r="N5162" s="11" t="s">
        <v>18702</v>
      </c>
      <c r="O5162" s="11" t="s">
        <v>18367</v>
      </c>
      <c r="P5162" s="11" t="s">
        <v>18612</v>
      </c>
      <c r="Q5162" s="11" t="s">
        <v>1051</v>
      </c>
      <c r="R5162" s="11" t="s">
        <v>18368</v>
      </c>
      <c r="S5162" s="11" t="s">
        <v>18369</v>
      </c>
      <c r="U5162" s="13"/>
      <c r="V5162" s="13"/>
      <c r="W5162" s="11" t="s">
        <v>18612</v>
      </c>
      <c r="AA5162" s="11" t="s">
        <v>151</v>
      </c>
      <c r="AB5162" s="13"/>
      <c r="AC5162" s="13"/>
      <c r="AD5162" s="11" t="s">
        <v>18368</v>
      </c>
      <c r="AE5162" s="13"/>
      <c r="AF5162" s="13"/>
      <c r="AG5162" s="11" t="s">
        <v>152</v>
      </c>
      <c r="AH5162" s="11" t="s">
        <v>18614</v>
      </c>
      <c r="AJ5162" s="13"/>
      <c r="AK5162" s="13"/>
      <c r="AL5162" s="13"/>
      <c r="AM5162" s="11" t="s">
        <v>18703</v>
      </c>
      <c r="AO5162" s="13"/>
      <c r="AP5162" s="11" t="s">
        <v>18701</v>
      </c>
      <c r="AR5162" s="13"/>
      <c r="AS5162" s="13"/>
      <c r="AT5162" s="12" t="b">
        <v>1</v>
      </c>
      <c r="AU5162" s="13"/>
      <c r="AV5162" s="17">
        <v>45940.0</v>
      </c>
      <c r="AW5162" s="13"/>
      <c r="AX5162" s="14" t="s">
        <v>155</v>
      </c>
      <c r="AY5162" s="13"/>
      <c r="AZ5162" s="14">
        <v>3925.0</v>
      </c>
      <c r="BA5162" s="13"/>
    </row>
    <row r="5163">
      <c r="A5163" s="11" t="s">
        <v>18704</v>
      </c>
      <c r="B5163" s="11">
        <v>13454.0</v>
      </c>
      <c r="C5163" s="12" t="b">
        <v>0</v>
      </c>
      <c r="D5163" s="12" t="b">
        <v>1</v>
      </c>
      <c r="E5163" s="12" t="b">
        <v>0</v>
      </c>
      <c r="F5163" s="12" t="b">
        <v>0</v>
      </c>
      <c r="G5163" s="12" t="b">
        <v>0</v>
      </c>
      <c r="H5163" s="12" t="b">
        <v>0</v>
      </c>
      <c r="I5163" s="13"/>
      <c r="J5163" s="13"/>
      <c r="K5163" s="12" t="b">
        <v>0</v>
      </c>
      <c r="L5163" s="14" t="s">
        <v>18609</v>
      </c>
      <c r="M5163" s="11" t="s">
        <v>4740</v>
      </c>
      <c r="N5163" s="11" t="s">
        <v>18705</v>
      </c>
      <c r="O5163" s="11" t="s">
        <v>18575</v>
      </c>
      <c r="P5163" s="11" t="s">
        <v>18612</v>
      </c>
      <c r="Q5163" s="11" t="s">
        <v>1051</v>
      </c>
      <c r="R5163" s="11" t="s">
        <v>18576</v>
      </c>
      <c r="S5163" s="11" t="s">
        <v>18577</v>
      </c>
      <c r="V5163" s="13"/>
      <c r="W5163" s="11" t="s">
        <v>18612</v>
      </c>
      <c r="AA5163" s="11" t="s">
        <v>151</v>
      </c>
      <c r="AB5163" s="13"/>
      <c r="AC5163" s="13"/>
      <c r="AD5163" s="11" t="s">
        <v>18576</v>
      </c>
      <c r="AF5163" s="13"/>
      <c r="AG5163" s="11" t="s">
        <v>152</v>
      </c>
      <c r="AH5163" s="11" t="s">
        <v>18614</v>
      </c>
      <c r="AJ5163" s="13"/>
      <c r="AK5163" s="13"/>
      <c r="AL5163" s="13"/>
      <c r="AM5163" s="11" t="s">
        <v>18706</v>
      </c>
      <c r="AO5163" s="13"/>
      <c r="AP5163" s="11" t="s">
        <v>18704</v>
      </c>
      <c r="AR5163" s="13"/>
      <c r="AS5163" s="13"/>
      <c r="AT5163" s="12" t="b">
        <v>1</v>
      </c>
      <c r="AU5163" s="13"/>
      <c r="AV5163" s="17">
        <v>45940.0</v>
      </c>
      <c r="AW5163" s="13"/>
      <c r="AX5163" s="14" t="s">
        <v>155</v>
      </c>
      <c r="AY5163" s="13"/>
      <c r="AZ5163" s="14">
        <v>3926.0</v>
      </c>
      <c r="BA5163" s="13"/>
    </row>
    <row r="5164">
      <c r="A5164" s="11" t="s">
        <v>18707</v>
      </c>
      <c r="B5164" s="11">
        <v>13456.0</v>
      </c>
      <c r="C5164" s="12" t="b">
        <v>0</v>
      </c>
      <c r="D5164" s="12" t="b">
        <v>1</v>
      </c>
      <c r="E5164" s="12" t="b">
        <v>0</v>
      </c>
      <c r="F5164" s="12" t="b">
        <v>0</v>
      </c>
      <c r="G5164" s="12" t="b">
        <v>0</v>
      </c>
      <c r="H5164" s="12" t="b">
        <v>0</v>
      </c>
      <c r="I5164" s="13"/>
      <c r="J5164" s="13"/>
      <c r="K5164" s="12" t="b">
        <v>0</v>
      </c>
      <c r="L5164" s="14" t="s">
        <v>18609</v>
      </c>
      <c r="M5164" s="11" t="s">
        <v>1197</v>
      </c>
      <c r="N5164" s="11" t="s">
        <v>18708</v>
      </c>
      <c r="O5164" s="11" t="s">
        <v>17291</v>
      </c>
      <c r="P5164" s="11" t="s">
        <v>18612</v>
      </c>
      <c r="Q5164" s="11" t="s">
        <v>1051</v>
      </c>
      <c r="R5164" s="11" t="s">
        <v>17292</v>
      </c>
      <c r="S5164" s="11" t="s">
        <v>17293</v>
      </c>
      <c r="V5164" s="13"/>
      <c r="W5164" s="11" t="s">
        <v>18612</v>
      </c>
      <c r="AA5164" s="11" t="s">
        <v>151</v>
      </c>
      <c r="AB5164" s="13"/>
      <c r="AC5164" s="13"/>
      <c r="AD5164" s="11" t="s">
        <v>17292</v>
      </c>
      <c r="AE5164" s="13"/>
      <c r="AF5164" s="13"/>
      <c r="AG5164" s="11" t="s">
        <v>152</v>
      </c>
      <c r="AH5164" s="11" t="s">
        <v>18614</v>
      </c>
      <c r="AJ5164" s="13"/>
      <c r="AK5164" s="13"/>
      <c r="AL5164" s="13"/>
      <c r="AM5164" s="11" t="s">
        <v>18709</v>
      </c>
      <c r="AO5164" s="13"/>
      <c r="AP5164" s="11" t="s">
        <v>18707</v>
      </c>
      <c r="AR5164" s="13"/>
      <c r="AS5164" s="13"/>
      <c r="AT5164" s="12" t="b">
        <v>1</v>
      </c>
      <c r="AU5164" s="13"/>
      <c r="AV5164" s="17">
        <v>45940.0</v>
      </c>
      <c r="AW5164" s="13"/>
      <c r="AX5164" s="14" t="s">
        <v>155</v>
      </c>
      <c r="AY5164" s="13"/>
      <c r="AZ5164" s="14">
        <v>3927.0</v>
      </c>
      <c r="BA5164" s="13"/>
    </row>
    <row r="5165">
      <c r="A5165" s="11" t="s">
        <v>18710</v>
      </c>
      <c r="B5165" s="11">
        <v>13462.0</v>
      </c>
      <c r="C5165" s="12" t="b">
        <v>0</v>
      </c>
      <c r="D5165" s="12" t="b">
        <v>1</v>
      </c>
      <c r="E5165" s="12" t="b">
        <v>0</v>
      </c>
      <c r="F5165" s="12" t="b">
        <v>0</v>
      </c>
      <c r="G5165" s="12" t="b">
        <v>0</v>
      </c>
      <c r="H5165" s="12" t="b">
        <v>0</v>
      </c>
      <c r="I5165" s="13"/>
      <c r="J5165" s="13"/>
      <c r="K5165" s="12" t="b">
        <v>0</v>
      </c>
      <c r="L5165" s="14" t="s">
        <v>18594</v>
      </c>
      <c r="M5165" s="11" t="s">
        <v>8145</v>
      </c>
      <c r="N5165" s="11" t="s">
        <v>18711</v>
      </c>
      <c r="O5165" s="11" t="s">
        <v>17506</v>
      </c>
      <c r="P5165" s="11" t="s">
        <v>18596</v>
      </c>
      <c r="Q5165" s="11" t="s">
        <v>16866</v>
      </c>
      <c r="R5165" s="11" t="s">
        <v>17507</v>
      </c>
      <c r="S5165" s="11" t="s">
        <v>17508</v>
      </c>
      <c r="V5165" s="13"/>
      <c r="W5165" s="11" t="s">
        <v>18596</v>
      </c>
      <c r="Z5165" s="13"/>
      <c r="AA5165" s="11" t="s">
        <v>151</v>
      </c>
      <c r="AB5165" s="13"/>
      <c r="AC5165" s="13"/>
      <c r="AD5165" s="11" t="s">
        <v>17507</v>
      </c>
      <c r="AE5165" s="13"/>
      <c r="AF5165" s="13"/>
      <c r="AG5165" s="11" t="s">
        <v>152</v>
      </c>
      <c r="AH5165" s="11" t="s">
        <v>18597</v>
      </c>
      <c r="AJ5165" s="13"/>
      <c r="AK5165" s="13"/>
      <c r="AL5165" s="13"/>
      <c r="AM5165" s="11" t="s">
        <v>18712</v>
      </c>
      <c r="AO5165" s="13"/>
      <c r="AP5165" s="11" t="s">
        <v>18710</v>
      </c>
      <c r="AR5165" s="13"/>
      <c r="AS5165" s="13"/>
      <c r="AT5165" s="12" t="b">
        <v>1</v>
      </c>
      <c r="AU5165" s="13"/>
      <c r="AV5165" s="17">
        <v>45940.0</v>
      </c>
      <c r="AW5165" s="13"/>
      <c r="AX5165" s="14" t="s">
        <v>155</v>
      </c>
      <c r="AY5165" s="13"/>
      <c r="AZ5165" s="14">
        <v>4119.0</v>
      </c>
      <c r="BA5165" s="13"/>
    </row>
    <row r="5166">
      <c r="A5166" s="11" t="s">
        <v>18713</v>
      </c>
      <c r="B5166" s="11">
        <v>13464.0</v>
      </c>
      <c r="C5166" s="12" t="b">
        <v>0</v>
      </c>
      <c r="D5166" s="12" t="b">
        <v>0</v>
      </c>
      <c r="E5166" s="12" t="b">
        <v>0</v>
      </c>
      <c r="F5166" s="12" t="b">
        <v>0</v>
      </c>
      <c r="G5166" s="12" t="b">
        <v>0</v>
      </c>
      <c r="H5166" s="12" t="b">
        <v>0</v>
      </c>
      <c r="I5166" s="13"/>
      <c r="J5166" s="13"/>
      <c r="K5166" s="12" t="b">
        <v>0</v>
      </c>
      <c r="L5166" s="14" t="s">
        <v>18594</v>
      </c>
      <c r="M5166" s="11" t="s">
        <v>4740</v>
      </c>
      <c r="N5166" s="11" t="s">
        <v>18714</v>
      </c>
      <c r="O5166" s="11" t="s">
        <v>18575</v>
      </c>
      <c r="P5166" s="11" t="s">
        <v>18596</v>
      </c>
      <c r="Q5166" s="11" t="s">
        <v>16866</v>
      </c>
      <c r="R5166" s="11" t="s">
        <v>18576</v>
      </c>
      <c r="S5166" s="11" t="s">
        <v>18577</v>
      </c>
      <c r="V5166" s="13"/>
      <c r="W5166" s="11" t="s">
        <v>18596</v>
      </c>
      <c r="Z5166" s="13"/>
      <c r="AA5166" s="11" t="s">
        <v>151</v>
      </c>
      <c r="AB5166" s="13"/>
      <c r="AC5166" s="13"/>
      <c r="AD5166" s="11" t="s">
        <v>18576</v>
      </c>
      <c r="AF5166" s="13"/>
      <c r="AG5166" s="11" t="s">
        <v>152</v>
      </c>
      <c r="AH5166" s="11" t="s">
        <v>18597</v>
      </c>
      <c r="AJ5166" s="13"/>
      <c r="AK5166" s="13"/>
      <c r="AL5166" s="13"/>
      <c r="AM5166" s="11" t="s">
        <v>18715</v>
      </c>
      <c r="AO5166" s="13"/>
      <c r="AP5166" s="11" t="s">
        <v>18713</v>
      </c>
      <c r="AR5166" s="13"/>
      <c r="AS5166" s="13"/>
      <c r="AT5166" s="12" t="b">
        <v>1</v>
      </c>
      <c r="AU5166" s="13"/>
      <c r="AV5166" s="17">
        <v>45940.0</v>
      </c>
      <c r="AW5166" s="13"/>
      <c r="AX5166" s="14" t="s">
        <v>155</v>
      </c>
      <c r="AY5166" s="13"/>
      <c r="AZ5166" s="14">
        <v>4115.0</v>
      </c>
      <c r="BA5166" s="13"/>
    </row>
    <row r="5167">
      <c r="A5167" s="11" t="s">
        <v>18716</v>
      </c>
      <c r="B5167" s="11">
        <v>13466.0</v>
      </c>
      <c r="C5167" s="12" t="b">
        <v>0</v>
      </c>
      <c r="D5167" s="12" t="b">
        <v>1</v>
      </c>
      <c r="E5167" s="12" t="b">
        <v>0</v>
      </c>
      <c r="F5167" s="12" t="b">
        <v>0</v>
      </c>
      <c r="G5167" s="12" t="b">
        <v>0</v>
      </c>
      <c r="H5167" s="12" t="b">
        <v>0</v>
      </c>
      <c r="I5167" s="13"/>
      <c r="J5167" s="13"/>
      <c r="K5167" s="12" t="b">
        <v>0</v>
      </c>
      <c r="L5167" s="14" t="s">
        <v>18594</v>
      </c>
      <c r="M5167" s="11" t="s">
        <v>4740</v>
      </c>
      <c r="N5167" s="11" t="s">
        <v>18717</v>
      </c>
      <c r="O5167" s="11" t="s">
        <v>18248</v>
      </c>
      <c r="P5167" s="11" t="s">
        <v>18596</v>
      </c>
      <c r="Q5167" s="11" t="s">
        <v>16866</v>
      </c>
      <c r="R5167" s="11" t="s">
        <v>18249</v>
      </c>
      <c r="S5167" s="11" t="s">
        <v>17696</v>
      </c>
      <c r="V5167" s="13"/>
      <c r="W5167" s="11" t="s">
        <v>18596</v>
      </c>
      <c r="Z5167" s="13"/>
      <c r="AA5167" s="11" t="s">
        <v>151</v>
      </c>
      <c r="AB5167" s="13"/>
      <c r="AC5167" s="13"/>
      <c r="AD5167" s="11" t="s">
        <v>18249</v>
      </c>
      <c r="AF5167" s="13"/>
      <c r="AG5167" s="11" t="s">
        <v>152</v>
      </c>
      <c r="AH5167" s="11" t="s">
        <v>18597</v>
      </c>
      <c r="AJ5167" s="13"/>
      <c r="AK5167" s="13"/>
      <c r="AL5167" s="14">
        <v>2.0</v>
      </c>
      <c r="AM5167" s="11" t="s">
        <v>18718</v>
      </c>
      <c r="AO5167" s="13"/>
      <c r="AP5167" s="11" t="s">
        <v>18716</v>
      </c>
      <c r="AR5167" s="13"/>
      <c r="AS5167" s="13"/>
      <c r="AT5167" s="12" t="b">
        <v>1</v>
      </c>
      <c r="AU5167" s="13"/>
      <c r="AV5167" s="17">
        <v>45940.0</v>
      </c>
      <c r="AW5167" s="13"/>
      <c r="AX5167" s="14" t="s">
        <v>155</v>
      </c>
      <c r="AY5167" s="13"/>
      <c r="AZ5167" s="14">
        <v>4116.0</v>
      </c>
      <c r="BA5167" s="13"/>
    </row>
    <row r="5168">
      <c r="A5168" s="11" t="s">
        <v>18719</v>
      </c>
      <c r="B5168" s="11">
        <v>13472.0</v>
      </c>
      <c r="C5168" s="12" t="b">
        <v>0</v>
      </c>
      <c r="D5168" s="12" t="b">
        <v>0</v>
      </c>
      <c r="E5168" s="12" t="b">
        <v>0</v>
      </c>
      <c r="F5168" s="12" t="b">
        <v>0</v>
      </c>
      <c r="G5168" s="12" t="b">
        <v>0</v>
      </c>
      <c r="H5168" s="12" t="b">
        <v>0</v>
      </c>
      <c r="I5168" s="13"/>
      <c r="J5168" s="13"/>
      <c r="K5168" s="12" t="b">
        <v>0</v>
      </c>
      <c r="L5168" s="15">
        <v>44691.0</v>
      </c>
      <c r="M5168" s="11" t="s">
        <v>16900</v>
      </c>
      <c r="N5168" s="11" t="s">
        <v>18720</v>
      </c>
      <c r="O5168" s="11" t="s">
        <v>17543</v>
      </c>
      <c r="P5168" s="11" t="s">
        <v>17518</v>
      </c>
      <c r="Q5168" s="11" t="s">
        <v>972</v>
      </c>
      <c r="R5168" s="11" t="s">
        <v>17545</v>
      </c>
      <c r="S5168" s="11" t="s">
        <v>17546</v>
      </c>
      <c r="U5168" s="13"/>
      <c r="V5168" s="13"/>
      <c r="W5168" s="11" t="s">
        <v>17518</v>
      </c>
      <c r="X5168" s="13"/>
      <c r="Y5168" s="13"/>
      <c r="Z5168" s="13"/>
      <c r="AA5168" s="11" t="s">
        <v>151</v>
      </c>
      <c r="AB5168" s="13"/>
      <c r="AC5168" s="13"/>
      <c r="AD5168" s="11" t="s">
        <v>17545</v>
      </c>
      <c r="AF5168" s="13"/>
      <c r="AG5168" s="11" t="s">
        <v>152</v>
      </c>
      <c r="AH5168" s="11" t="s">
        <v>17519</v>
      </c>
      <c r="AJ5168" s="13"/>
      <c r="AK5168" s="13"/>
      <c r="AL5168" s="13"/>
      <c r="AM5168" s="11" t="s">
        <v>18721</v>
      </c>
      <c r="AO5168" s="13"/>
      <c r="AP5168" s="11" t="s">
        <v>18719</v>
      </c>
      <c r="AR5168" s="13"/>
      <c r="AS5168" s="13"/>
      <c r="AT5168" s="12" t="b">
        <v>1</v>
      </c>
      <c r="AU5168" s="13"/>
      <c r="AV5168" s="17">
        <v>45940.0</v>
      </c>
      <c r="AW5168" s="13"/>
      <c r="AX5168" s="14" t="s">
        <v>155</v>
      </c>
      <c r="AY5168" s="13"/>
      <c r="AZ5168" s="14">
        <v>3726.0</v>
      </c>
      <c r="BA5168" s="13"/>
    </row>
    <row r="5169">
      <c r="A5169" s="11" t="s">
        <v>18722</v>
      </c>
      <c r="B5169" s="11">
        <v>13478.0</v>
      </c>
      <c r="C5169" s="12" t="b">
        <v>0</v>
      </c>
      <c r="D5169" s="12" t="b">
        <v>0</v>
      </c>
      <c r="E5169" s="12" t="b">
        <v>0</v>
      </c>
      <c r="F5169" s="12" t="b">
        <v>0</v>
      </c>
      <c r="G5169" s="12" t="b">
        <v>0</v>
      </c>
      <c r="H5169" s="12" t="b">
        <v>0</v>
      </c>
      <c r="I5169" s="13"/>
      <c r="J5169" s="13"/>
      <c r="K5169" s="12" t="b">
        <v>0</v>
      </c>
      <c r="L5169" s="14" t="s">
        <v>2220</v>
      </c>
      <c r="M5169" s="11" t="s">
        <v>8145</v>
      </c>
      <c r="N5169" s="11" t="s">
        <v>18723</v>
      </c>
      <c r="O5169" s="11" t="s">
        <v>17593</v>
      </c>
      <c r="P5169" s="11" t="s">
        <v>17560</v>
      </c>
      <c r="Q5169" s="11" t="s">
        <v>16866</v>
      </c>
      <c r="R5169" s="11" t="s">
        <v>17595</v>
      </c>
      <c r="S5169" s="11" t="s">
        <v>17596</v>
      </c>
      <c r="U5169" s="13"/>
      <c r="V5169" s="13"/>
      <c r="W5169" s="11" t="s">
        <v>17560</v>
      </c>
      <c r="AA5169" s="11" t="s">
        <v>215</v>
      </c>
      <c r="AB5169" s="13"/>
      <c r="AC5169" s="13"/>
      <c r="AD5169" s="11" t="s">
        <v>17595</v>
      </c>
      <c r="AE5169" s="13"/>
      <c r="AF5169" s="13"/>
      <c r="AG5169" s="11" t="s">
        <v>152</v>
      </c>
      <c r="AH5169" s="11" t="s">
        <v>17561</v>
      </c>
      <c r="AJ5169" s="13"/>
      <c r="AK5169" s="13"/>
      <c r="AL5169" s="13"/>
      <c r="AM5169" s="11" t="s">
        <v>18724</v>
      </c>
      <c r="AO5169" s="13"/>
      <c r="AP5169" s="11" t="s">
        <v>18722</v>
      </c>
      <c r="AR5169" s="13"/>
      <c r="AS5169" s="13"/>
      <c r="AT5169" s="12" t="b">
        <v>1</v>
      </c>
      <c r="AU5169" s="13"/>
      <c r="AV5169" s="17">
        <v>45940.0</v>
      </c>
      <c r="AW5169" s="13"/>
      <c r="AX5169" s="14" t="s">
        <v>155</v>
      </c>
      <c r="AY5169" s="13"/>
      <c r="AZ5169" s="14">
        <v>3604.0</v>
      </c>
      <c r="BA5169" s="13"/>
    </row>
    <row r="5170">
      <c r="A5170" s="11" t="s">
        <v>18725</v>
      </c>
      <c r="B5170" s="11">
        <v>13479.0</v>
      </c>
      <c r="C5170" s="12" t="b">
        <v>0</v>
      </c>
      <c r="D5170" s="12" t="b">
        <v>1</v>
      </c>
      <c r="E5170" s="12" t="b">
        <v>0</v>
      </c>
      <c r="F5170" s="12" t="b">
        <v>0</v>
      </c>
      <c r="G5170" s="12" t="b">
        <v>0</v>
      </c>
      <c r="H5170" s="12" t="b">
        <v>0</v>
      </c>
      <c r="I5170" s="13"/>
      <c r="J5170" s="13"/>
      <c r="K5170" s="12" t="b">
        <v>0</v>
      </c>
      <c r="L5170" s="14" t="s">
        <v>2061</v>
      </c>
      <c r="M5170" s="11" t="s">
        <v>12109</v>
      </c>
      <c r="N5170" s="11" t="s">
        <v>18726</v>
      </c>
      <c r="O5170" s="11" t="s">
        <v>17872</v>
      </c>
      <c r="P5170" s="11" t="s">
        <v>17594</v>
      </c>
      <c r="Q5170" s="11" t="s">
        <v>3705</v>
      </c>
      <c r="R5170" s="11" t="s">
        <v>17873</v>
      </c>
      <c r="S5170" s="11" t="s">
        <v>17874</v>
      </c>
      <c r="V5170" s="13"/>
      <c r="W5170" s="11" t="s">
        <v>17594</v>
      </c>
      <c r="AA5170" s="11" t="s">
        <v>151</v>
      </c>
      <c r="AB5170" s="13"/>
      <c r="AC5170" s="13"/>
      <c r="AD5170" s="11" t="s">
        <v>17873</v>
      </c>
      <c r="AE5170" s="13"/>
      <c r="AF5170" s="13"/>
      <c r="AG5170" s="11" t="s">
        <v>152</v>
      </c>
      <c r="AH5170" s="11" t="s">
        <v>17597</v>
      </c>
      <c r="AJ5170" s="13"/>
      <c r="AK5170" s="13"/>
      <c r="AL5170" s="13"/>
      <c r="AM5170" s="11" t="s">
        <v>18727</v>
      </c>
      <c r="AO5170" s="13"/>
      <c r="AP5170" s="11" t="s">
        <v>18725</v>
      </c>
      <c r="AR5170" s="13"/>
      <c r="AS5170" s="13"/>
      <c r="AT5170" s="12" t="b">
        <v>1</v>
      </c>
      <c r="AU5170" s="13"/>
      <c r="AV5170" s="17">
        <v>45940.0</v>
      </c>
      <c r="AW5170" s="13"/>
      <c r="AX5170" s="14" t="s">
        <v>155</v>
      </c>
      <c r="AY5170" s="13"/>
      <c r="AZ5170" s="14">
        <v>4123.0</v>
      </c>
      <c r="BA5170" s="13"/>
    </row>
    <row r="5171">
      <c r="A5171" s="11" t="s">
        <v>18728</v>
      </c>
      <c r="B5171" s="11">
        <v>13481.0</v>
      </c>
      <c r="C5171" s="12" t="b">
        <v>0</v>
      </c>
      <c r="D5171" s="12" t="b">
        <v>0</v>
      </c>
      <c r="E5171" s="12" t="b">
        <v>0</v>
      </c>
      <c r="F5171" s="12" t="b">
        <v>0</v>
      </c>
      <c r="G5171" s="12" t="b">
        <v>0</v>
      </c>
      <c r="H5171" s="12" t="b">
        <v>0</v>
      </c>
      <c r="I5171" s="13"/>
      <c r="J5171" s="13"/>
      <c r="K5171" s="12" t="b">
        <v>0</v>
      </c>
      <c r="L5171" s="14" t="s">
        <v>2061</v>
      </c>
      <c r="M5171" s="11" t="s">
        <v>16855</v>
      </c>
      <c r="N5171" s="11" t="s">
        <v>18729</v>
      </c>
      <c r="O5171" s="11" t="s">
        <v>18730</v>
      </c>
      <c r="P5171" s="11" t="s">
        <v>17594</v>
      </c>
      <c r="Q5171" s="11" t="s">
        <v>3705</v>
      </c>
      <c r="R5171" s="11" t="s">
        <v>18731</v>
      </c>
      <c r="S5171" s="11" t="s">
        <v>9014</v>
      </c>
      <c r="U5171" s="13"/>
      <c r="V5171" s="13"/>
      <c r="W5171" s="11" t="s">
        <v>17594</v>
      </c>
      <c r="AA5171" s="11" t="s">
        <v>215</v>
      </c>
      <c r="AB5171" s="13"/>
      <c r="AC5171" s="13"/>
      <c r="AD5171" s="11" t="s">
        <v>18731</v>
      </c>
      <c r="AE5171" s="13"/>
      <c r="AF5171" s="13"/>
      <c r="AG5171" s="11" t="s">
        <v>152</v>
      </c>
      <c r="AH5171" s="11" t="s">
        <v>17597</v>
      </c>
      <c r="AJ5171" s="13"/>
      <c r="AK5171" s="13"/>
      <c r="AL5171" s="13"/>
      <c r="AM5171" s="11" t="s">
        <v>18732</v>
      </c>
      <c r="AO5171" s="13"/>
      <c r="AP5171" s="11" t="s">
        <v>18728</v>
      </c>
      <c r="AR5171" s="13"/>
      <c r="AS5171" s="13"/>
      <c r="AT5171" s="12" t="b">
        <v>1</v>
      </c>
      <c r="AU5171" s="13"/>
      <c r="AV5171" s="17">
        <v>45940.0</v>
      </c>
      <c r="AW5171" s="13"/>
      <c r="AX5171" s="14" t="s">
        <v>155</v>
      </c>
      <c r="AY5171" s="13"/>
      <c r="AZ5171" s="14">
        <v>4124.0</v>
      </c>
      <c r="BA5171" s="13"/>
    </row>
    <row r="5172">
      <c r="A5172" s="11" t="s">
        <v>18733</v>
      </c>
      <c r="B5172" s="11">
        <v>13482.0</v>
      </c>
      <c r="C5172" s="12" t="b">
        <v>0</v>
      </c>
      <c r="D5172" s="12" t="b">
        <v>1</v>
      </c>
      <c r="E5172" s="12" t="b">
        <v>0</v>
      </c>
      <c r="F5172" s="12" t="b">
        <v>0</v>
      </c>
      <c r="G5172" s="12" t="b">
        <v>0</v>
      </c>
      <c r="H5172" s="12" t="b">
        <v>0</v>
      </c>
      <c r="I5172" s="13"/>
      <c r="J5172" s="13"/>
      <c r="K5172" s="12" t="b">
        <v>0</v>
      </c>
      <c r="L5172" s="14" t="s">
        <v>2061</v>
      </c>
      <c r="M5172" s="11" t="s">
        <v>16855</v>
      </c>
      <c r="N5172" s="11" t="s">
        <v>18734</v>
      </c>
      <c r="O5172" s="11" t="s">
        <v>18735</v>
      </c>
      <c r="P5172" s="11" t="s">
        <v>17594</v>
      </c>
      <c r="Q5172" s="11" t="s">
        <v>3705</v>
      </c>
      <c r="R5172" s="11" t="s">
        <v>18736</v>
      </c>
      <c r="S5172" s="11" t="s">
        <v>18737</v>
      </c>
      <c r="V5172" s="13"/>
      <c r="W5172" s="11" t="s">
        <v>17594</v>
      </c>
      <c r="AA5172" s="11" t="s">
        <v>151</v>
      </c>
      <c r="AB5172" s="13"/>
      <c r="AC5172" s="13"/>
      <c r="AD5172" s="11" t="s">
        <v>18736</v>
      </c>
      <c r="AE5172" s="13"/>
      <c r="AF5172" s="13"/>
      <c r="AG5172" s="11" t="s">
        <v>152</v>
      </c>
      <c r="AH5172" s="11" t="s">
        <v>17597</v>
      </c>
      <c r="AJ5172" s="13"/>
      <c r="AK5172" s="13"/>
      <c r="AL5172" s="13"/>
      <c r="AM5172" s="11" t="s">
        <v>18738</v>
      </c>
      <c r="AO5172" s="13"/>
      <c r="AP5172" s="11" t="s">
        <v>18733</v>
      </c>
      <c r="AR5172" s="13"/>
      <c r="AS5172" s="13"/>
      <c r="AT5172" s="12" t="b">
        <v>1</v>
      </c>
      <c r="AU5172" s="13"/>
      <c r="AV5172" s="17">
        <v>45940.0</v>
      </c>
      <c r="AW5172" s="13"/>
      <c r="AX5172" s="14" t="s">
        <v>155</v>
      </c>
      <c r="AY5172" s="13"/>
      <c r="AZ5172" s="14">
        <v>4125.0</v>
      </c>
      <c r="BA5172" s="13"/>
    </row>
    <row r="5173">
      <c r="A5173" s="11" t="s">
        <v>18739</v>
      </c>
      <c r="B5173" s="11">
        <v>13483.0</v>
      </c>
      <c r="C5173" s="12" t="b">
        <v>0</v>
      </c>
      <c r="D5173" s="12" t="b">
        <v>0</v>
      </c>
      <c r="E5173" s="12" t="b">
        <v>0</v>
      </c>
      <c r="F5173" s="12" t="b">
        <v>0</v>
      </c>
      <c r="G5173" s="12" t="b">
        <v>0</v>
      </c>
      <c r="H5173" s="12" t="b">
        <v>0</v>
      </c>
      <c r="I5173" s="13"/>
      <c r="J5173" s="13"/>
      <c r="K5173" s="12" t="b">
        <v>0</v>
      </c>
      <c r="L5173" s="14" t="s">
        <v>2220</v>
      </c>
      <c r="M5173" s="11" t="s">
        <v>16855</v>
      </c>
      <c r="N5173" s="11" t="s">
        <v>18740</v>
      </c>
      <c r="O5173" s="11" t="s">
        <v>18741</v>
      </c>
      <c r="P5173" s="11" t="s">
        <v>17560</v>
      </c>
      <c r="Q5173" s="11" t="s">
        <v>16866</v>
      </c>
      <c r="R5173" s="11" t="s">
        <v>18742</v>
      </c>
      <c r="S5173" s="11" t="s">
        <v>9014</v>
      </c>
      <c r="U5173" s="13"/>
      <c r="V5173" s="13"/>
      <c r="W5173" s="11" t="s">
        <v>17560</v>
      </c>
      <c r="AA5173" s="11" t="s">
        <v>215</v>
      </c>
      <c r="AB5173" s="13"/>
      <c r="AC5173" s="13"/>
      <c r="AD5173" s="11" t="s">
        <v>18742</v>
      </c>
      <c r="AE5173" s="13"/>
      <c r="AF5173" s="13"/>
      <c r="AG5173" s="11" t="s">
        <v>152</v>
      </c>
      <c r="AH5173" s="11" t="s">
        <v>17561</v>
      </c>
      <c r="AJ5173" s="13"/>
      <c r="AK5173" s="13"/>
      <c r="AL5173" s="13"/>
      <c r="AM5173" s="11" t="s">
        <v>18743</v>
      </c>
      <c r="AO5173" s="13"/>
      <c r="AP5173" s="11" t="s">
        <v>18739</v>
      </c>
      <c r="AR5173" s="13"/>
      <c r="AS5173" s="13"/>
      <c r="AT5173" s="12" t="b">
        <v>1</v>
      </c>
      <c r="AU5173" s="13"/>
      <c r="AV5173" s="17">
        <v>45940.0</v>
      </c>
      <c r="AW5173" s="13"/>
      <c r="AX5173" s="14" t="s">
        <v>155</v>
      </c>
      <c r="AY5173" s="13"/>
      <c r="AZ5173" s="14">
        <v>3603.0</v>
      </c>
      <c r="BA5173" s="13"/>
    </row>
    <row r="5174">
      <c r="A5174" s="11" t="s">
        <v>18744</v>
      </c>
      <c r="B5174" s="11">
        <v>13485.0</v>
      </c>
      <c r="C5174" s="12" t="b">
        <v>0</v>
      </c>
      <c r="D5174" s="12" t="b">
        <v>0</v>
      </c>
      <c r="E5174" s="12" t="b">
        <v>0</v>
      </c>
      <c r="F5174" s="12" t="b">
        <v>0</v>
      </c>
      <c r="G5174" s="12" t="b">
        <v>0</v>
      </c>
      <c r="H5174" s="12" t="b">
        <v>0</v>
      </c>
      <c r="I5174" s="13"/>
      <c r="J5174" s="13"/>
      <c r="K5174" s="12" t="b">
        <v>0</v>
      </c>
      <c r="L5174" s="14" t="s">
        <v>2061</v>
      </c>
      <c r="M5174" s="11" t="s">
        <v>16855</v>
      </c>
      <c r="N5174" s="11" t="s">
        <v>18745</v>
      </c>
      <c r="O5174" s="11" t="s">
        <v>18741</v>
      </c>
      <c r="P5174" s="11" t="s">
        <v>17594</v>
      </c>
      <c r="Q5174" s="11" t="s">
        <v>3705</v>
      </c>
      <c r="R5174" s="11" t="s">
        <v>18742</v>
      </c>
      <c r="S5174" s="11" t="s">
        <v>9014</v>
      </c>
      <c r="U5174" s="13"/>
      <c r="V5174" s="13"/>
      <c r="W5174" s="11" t="s">
        <v>17594</v>
      </c>
      <c r="AA5174" s="11" t="s">
        <v>215</v>
      </c>
      <c r="AB5174" s="13"/>
      <c r="AC5174" s="13"/>
      <c r="AD5174" s="11" t="s">
        <v>18742</v>
      </c>
      <c r="AE5174" s="13"/>
      <c r="AF5174" s="13"/>
      <c r="AG5174" s="11" t="s">
        <v>152</v>
      </c>
      <c r="AH5174" s="11" t="s">
        <v>17597</v>
      </c>
      <c r="AJ5174" s="13"/>
      <c r="AK5174" s="13"/>
      <c r="AL5174" s="13"/>
      <c r="AM5174" s="11" t="s">
        <v>18746</v>
      </c>
      <c r="AO5174" s="13"/>
      <c r="AP5174" s="11" t="s">
        <v>18744</v>
      </c>
      <c r="AR5174" s="13"/>
      <c r="AS5174" s="13"/>
      <c r="AT5174" s="12" t="b">
        <v>1</v>
      </c>
      <c r="AU5174" s="13"/>
      <c r="AV5174" s="17">
        <v>45940.0</v>
      </c>
      <c r="AW5174" s="13"/>
      <c r="AX5174" s="14" t="s">
        <v>155</v>
      </c>
      <c r="AY5174" s="13"/>
      <c r="AZ5174" s="14">
        <v>4121.0</v>
      </c>
      <c r="BA5174" s="13"/>
    </row>
    <row r="5175">
      <c r="A5175" s="11" t="s">
        <v>18747</v>
      </c>
      <c r="B5175" s="11">
        <v>13486.0</v>
      </c>
      <c r="C5175" s="12" t="b">
        <v>1</v>
      </c>
      <c r="D5175" s="12" t="b">
        <v>0</v>
      </c>
      <c r="E5175" s="12" t="b">
        <v>0</v>
      </c>
      <c r="F5175" s="12" t="b">
        <v>0</v>
      </c>
      <c r="G5175" s="12" t="b">
        <v>0</v>
      </c>
      <c r="H5175" s="12" t="b">
        <v>0</v>
      </c>
      <c r="I5175" s="13"/>
      <c r="J5175" s="13"/>
      <c r="K5175" s="12" t="b">
        <v>0</v>
      </c>
      <c r="L5175" s="14" t="s">
        <v>17477</v>
      </c>
      <c r="M5175" s="11" t="s">
        <v>12109</v>
      </c>
      <c r="N5175" s="11" t="s">
        <v>18748</v>
      </c>
      <c r="O5175" s="11" t="s">
        <v>17872</v>
      </c>
      <c r="P5175" s="11" t="s">
        <v>17479</v>
      </c>
      <c r="Q5175" s="11" t="s">
        <v>17480</v>
      </c>
      <c r="R5175" s="11" t="s">
        <v>17873</v>
      </c>
      <c r="S5175" s="11" t="s">
        <v>17874</v>
      </c>
      <c r="V5175" s="13"/>
      <c r="W5175" s="11" t="s">
        <v>17479</v>
      </c>
      <c r="AA5175" s="11" t="s">
        <v>215</v>
      </c>
      <c r="AB5175" s="13"/>
      <c r="AC5175" s="13"/>
      <c r="AD5175" s="11" t="s">
        <v>17873</v>
      </c>
      <c r="AE5175" s="13"/>
      <c r="AF5175" s="13"/>
      <c r="AG5175" s="11" t="s">
        <v>152</v>
      </c>
      <c r="AH5175" s="11" t="s">
        <v>17481</v>
      </c>
      <c r="AJ5175" s="13"/>
      <c r="AK5175" s="13"/>
      <c r="AL5175" s="13"/>
      <c r="AM5175" s="11" t="s">
        <v>18749</v>
      </c>
      <c r="AO5175" s="13"/>
      <c r="AP5175" s="11" t="s">
        <v>18747</v>
      </c>
      <c r="AR5175" s="13"/>
      <c r="AS5175" s="13"/>
      <c r="AT5175" s="12" t="b">
        <v>1</v>
      </c>
      <c r="AU5175" s="13"/>
      <c r="AV5175" s="17">
        <v>45940.0</v>
      </c>
      <c r="AW5175" s="13"/>
      <c r="AX5175" s="14" t="s">
        <v>155</v>
      </c>
      <c r="AY5175" s="13"/>
      <c r="AZ5175" s="14">
        <v>4133.0</v>
      </c>
      <c r="BA5175" s="13"/>
    </row>
    <row r="5176">
      <c r="A5176" s="11" t="s">
        <v>18750</v>
      </c>
      <c r="B5176" s="11">
        <v>13496.0</v>
      </c>
      <c r="C5176" s="12" t="b">
        <v>1</v>
      </c>
      <c r="D5176" s="12" t="b">
        <v>0</v>
      </c>
      <c r="E5176" s="12" t="b">
        <v>0</v>
      </c>
      <c r="F5176" s="12" t="b">
        <v>0</v>
      </c>
      <c r="G5176" s="12" t="b">
        <v>0</v>
      </c>
      <c r="H5176" s="12" t="b">
        <v>0</v>
      </c>
      <c r="I5176" s="13"/>
      <c r="J5176" s="13"/>
      <c r="K5176" s="12" t="b">
        <v>0</v>
      </c>
      <c r="L5176" s="15">
        <v>44691.0</v>
      </c>
      <c r="M5176" s="11" t="s">
        <v>16862</v>
      </c>
      <c r="N5176" s="11" t="s">
        <v>18751</v>
      </c>
      <c r="O5176" s="11" t="s">
        <v>18752</v>
      </c>
      <c r="P5176" s="11" t="s">
        <v>17518</v>
      </c>
      <c r="Q5176" s="11" t="s">
        <v>972</v>
      </c>
      <c r="R5176" s="11" t="s">
        <v>18753</v>
      </c>
      <c r="S5176" s="11" t="s">
        <v>437</v>
      </c>
      <c r="T5176" s="13"/>
      <c r="U5176" s="13"/>
      <c r="V5176" s="13"/>
      <c r="W5176" s="11" t="s">
        <v>17518</v>
      </c>
      <c r="X5176" s="13"/>
      <c r="Y5176" s="13"/>
      <c r="Z5176" s="13"/>
      <c r="AA5176" s="11" t="s">
        <v>151</v>
      </c>
      <c r="AB5176" s="13"/>
      <c r="AC5176" s="13"/>
      <c r="AD5176" s="11" t="s">
        <v>18753</v>
      </c>
      <c r="AF5176" s="13"/>
      <c r="AG5176" s="11" t="s">
        <v>152</v>
      </c>
      <c r="AH5176" s="11" t="s">
        <v>17519</v>
      </c>
      <c r="AJ5176" s="13"/>
      <c r="AK5176" s="13"/>
      <c r="AL5176" s="13"/>
      <c r="AM5176" s="11" t="s">
        <v>18754</v>
      </c>
      <c r="AO5176" s="13"/>
      <c r="AP5176" s="11" t="s">
        <v>18750</v>
      </c>
      <c r="AR5176" s="13"/>
      <c r="AS5176" s="13"/>
      <c r="AT5176" s="12" t="b">
        <v>1</v>
      </c>
      <c r="AU5176" s="13"/>
      <c r="AV5176" s="17">
        <v>45940.0</v>
      </c>
      <c r="AW5176" s="13"/>
      <c r="AX5176" s="14" t="s">
        <v>155</v>
      </c>
      <c r="AY5176" s="13"/>
      <c r="AZ5176" s="14">
        <v>3711.0</v>
      </c>
      <c r="BA5176" s="13"/>
    </row>
    <row r="5177">
      <c r="A5177" s="11" t="s">
        <v>18755</v>
      </c>
      <c r="B5177" s="11">
        <v>13498.0</v>
      </c>
      <c r="C5177" s="12" t="b">
        <v>1</v>
      </c>
      <c r="D5177" s="12" t="b">
        <v>0</v>
      </c>
      <c r="E5177" s="12" t="b">
        <v>0</v>
      </c>
      <c r="F5177" s="12" t="b">
        <v>0</v>
      </c>
      <c r="G5177" s="12" t="b">
        <v>0</v>
      </c>
      <c r="H5177" s="12" t="b">
        <v>0</v>
      </c>
      <c r="I5177" s="13"/>
      <c r="J5177" s="13"/>
      <c r="K5177" s="12" t="b">
        <v>0</v>
      </c>
      <c r="L5177" s="15">
        <v>44691.0</v>
      </c>
      <c r="M5177" s="11" t="s">
        <v>16862</v>
      </c>
      <c r="N5177" s="11" t="s">
        <v>18756</v>
      </c>
      <c r="O5177" s="11" t="s">
        <v>18757</v>
      </c>
      <c r="P5177" s="11" t="s">
        <v>17518</v>
      </c>
      <c r="Q5177" s="11" t="s">
        <v>972</v>
      </c>
      <c r="R5177" s="11" t="s">
        <v>18758</v>
      </c>
      <c r="S5177" s="11" t="s">
        <v>18759</v>
      </c>
      <c r="U5177" s="13"/>
      <c r="V5177" s="13"/>
      <c r="W5177" s="11" t="s">
        <v>17518</v>
      </c>
      <c r="X5177" s="13"/>
      <c r="Y5177" s="13"/>
      <c r="Z5177" s="13"/>
      <c r="AA5177" s="11" t="s">
        <v>151</v>
      </c>
      <c r="AB5177" s="13"/>
      <c r="AC5177" s="13"/>
      <c r="AD5177" s="11" t="s">
        <v>18758</v>
      </c>
      <c r="AE5177" s="13"/>
      <c r="AF5177" s="13"/>
      <c r="AG5177" s="11" t="s">
        <v>152</v>
      </c>
      <c r="AH5177" s="11" t="s">
        <v>17519</v>
      </c>
      <c r="AJ5177" s="13"/>
      <c r="AK5177" s="13"/>
      <c r="AL5177" s="13"/>
      <c r="AM5177" s="11" t="s">
        <v>18760</v>
      </c>
      <c r="AO5177" s="13"/>
      <c r="AP5177" s="11" t="s">
        <v>18755</v>
      </c>
      <c r="AR5177" s="13"/>
      <c r="AS5177" s="13"/>
      <c r="AT5177" s="12" t="b">
        <v>1</v>
      </c>
      <c r="AU5177" s="13"/>
      <c r="AV5177" s="17">
        <v>45940.0</v>
      </c>
      <c r="AW5177" s="13"/>
      <c r="AX5177" s="14" t="s">
        <v>155</v>
      </c>
      <c r="AY5177" s="13"/>
      <c r="AZ5177" s="14">
        <v>3712.0</v>
      </c>
      <c r="BA5177" s="13"/>
    </row>
    <row r="5178">
      <c r="A5178" s="11" t="s">
        <v>18761</v>
      </c>
      <c r="B5178" s="11">
        <v>13499.0</v>
      </c>
      <c r="C5178" s="12" t="b">
        <v>1</v>
      </c>
      <c r="D5178" s="12" t="b">
        <v>0</v>
      </c>
      <c r="E5178" s="12" t="b">
        <v>0</v>
      </c>
      <c r="F5178" s="12" t="b">
        <v>0</v>
      </c>
      <c r="G5178" s="12" t="b">
        <v>0</v>
      </c>
      <c r="H5178" s="12" t="b">
        <v>0</v>
      </c>
      <c r="I5178" s="13"/>
      <c r="J5178" s="13"/>
      <c r="K5178" s="12" t="b">
        <v>0</v>
      </c>
      <c r="L5178" s="15">
        <v>44691.0</v>
      </c>
      <c r="M5178" s="11" t="s">
        <v>4740</v>
      </c>
      <c r="N5178" s="11" t="s">
        <v>18762</v>
      </c>
      <c r="O5178" s="11" t="s">
        <v>17905</v>
      </c>
      <c r="P5178" s="11" t="s">
        <v>17518</v>
      </c>
      <c r="Q5178" s="11" t="s">
        <v>972</v>
      </c>
      <c r="R5178" s="11" t="s">
        <v>17906</v>
      </c>
      <c r="S5178" s="11" t="s">
        <v>17907</v>
      </c>
      <c r="T5178" s="13"/>
      <c r="U5178" s="13"/>
      <c r="V5178" s="13"/>
      <c r="W5178" s="11" t="s">
        <v>17518</v>
      </c>
      <c r="X5178" s="13"/>
      <c r="Y5178" s="13"/>
      <c r="Z5178" s="13"/>
      <c r="AA5178" s="11" t="s">
        <v>151</v>
      </c>
      <c r="AB5178" s="13"/>
      <c r="AC5178" s="13"/>
      <c r="AD5178" s="11" t="s">
        <v>17906</v>
      </c>
      <c r="AF5178" s="13"/>
      <c r="AG5178" s="11" t="s">
        <v>152</v>
      </c>
      <c r="AH5178" s="11" t="s">
        <v>17519</v>
      </c>
      <c r="AJ5178" s="13"/>
      <c r="AK5178" s="13"/>
      <c r="AL5178" s="13"/>
      <c r="AM5178" s="11" t="s">
        <v>18763</v>
      </c>
      <c r="AO5178" s="13"/>
      <c r="AP5178" s="11" t="s">
        <v>18761</v>
      </c>
      <c r="AR5178" s="13"/>
      <c r="AS5178" s="13"/>
      <c r="AT5178" s="12" t="b">
        <v>1</v>
      </c>
      <c r="AU5178" s="13"/>
      <c r="AV5178" s="17">
        <v>45940.0</v>
      </c>
      <c r="AW5178" s="13"/>
      <c r="AX5178" s="14" t="s">
        <v>155</v>
      </c>
      <c r="AY5178" s="13"/>
      <c r="AZ5178" s="14">
        <v>3713.0</v>
      </c>
      <c r="BA5178" s="13"/>
    </row>
    <row r="5179">
      <c r="A5179" s="11" t="s">
        <v>18764</v>
      </c>
      <c r="B5179" s="11">
        <v>13503.0</v>
      </c>
      <c r="C5179" s="12" t="b">
        <v>0</v>
      </c>
      <c r="D5179" s="12" t="b">
        <v>0</v>
      </c>
      <c r="E5179" s="12" t="b">
        <v>0</v>
      </c>
      <c r="F5179" s="12" t="b">
        <v>0</v>
      </c>
      <c r="G5179" s="12" t="b">
        <v>0</v>
      </c>
      <c r="H5179" s="12" t="b">
        <v>0</v>
      </c>
      <c r="I5179" s="13"/>
      <c r="J5179" s="13"/>
      <c r="K5179" s="12" t="b">
        <v>0</v>
      </c>
      <c r="L5179" s="15">
        <v>44691.0</v>
      </c>
      <c r="M5179" s="11" t="s">
        <v>18765</v>
      </c>
      <c r="N5179" s="11" t="s">
        <v>18766</v>
      </c>
      <c r="O5179" s="11" t="s">
        <v>18767</v>
      </c>
      <c r="P5179" s="11" t="s">
        <v>17518</v>
      </c>
      <c r="Q5179" s="11" t="s">
        <v>972</v>
      </c>
      <c r="R5179" s="11" t="s">
        <v>18768</v>
      </c>
      <c r="S5179" s="11" t="s">
        <v>18769</v>
      </c>
      <c r="T5179" s="13"/>
      <c r="U5179" s="13"/>
      <c r="V5179" s="13"/>
      <c r="W5179" s="11" t="s">
        <v>17518</v>
      </c>
      <c r="X5179" s="13"/>
      <c r="Y5179" s="13"/>
      <c r="Z5179" s="13"/>
      <c r="AA5179" s="11" t="s">
        <v>151</v>
      </c>
      <c r="AB5179" s="13"/>
      <c r="AC5179" s="13"/>
      <c r="AD5179" s="11" t="s">
        <v>18768</v>
      </c>
      <c r="AE5179" s="13"/>
      <c r="AF5179" s="13"/>
      <c r="AG5179" s="11" t="s">
        <v>152</v>
      </c>
      <c r="AH5179" s="11" t="s">
        <v>17519</v>
      </c>
      <c r="AJ5179" s="13"/>
      <c r="AK5179" s="13"/>
      <c r="AL5179" s="13"/>
      <c r="AM5179" s="11" t="s">
        <v>18770</v>
      </c>
      <c r="AO5179" s="13"/>
      <c r="AP5179" s="11" t="s">
        <v>18764</v>
      </c>
      <c r="AR5179" s="13"/>
      <c r="AS5179" s="13"/>
      <c r="AT5179" s="12" t="b">
        <v>1</v>
      </c>
      <c r="AU5179" s="13"/>
      <c r="AV5179" s="17">
        <v>45940.0</v>
      </c>
      <c r="AW5179" s="13"/>
      <c r="AX5179" s="14" t="s">
        <v>155</v>
      </c>
      <c r="AY5179" s="13"/>
      <c r="AZ5179" s="14">
        <v>3714.0</v>
      </c>
      <c r="BA5179" s="13"/>
    </row>
    <row r="5180">
      <c r="A5180" s="11" t="s">
        <v>18771</v>
      </c>
      <c r="B5180" s="11">
        <v>13510.0</v>
      </c>
      <c r="C5180" s="12" t="b">
        <v>1</v>
      </c>
      <c r="D5180" s="12" t="b">
        <v>0</v>
      </c>
      <c r="E5180" s="12" t="b">
        <v>0</v>
      </c>
      <c r="F5180" s="12" t="b">
        <v>0</v>
      </c>
      <c r="G5180" s="12" t="b">
        <v>0</v>
      </c>
      <c r="H5180" s="12" t="b">
        <v>0</v>
      </c>
      <c r="I5180" s="13"/>
      <c r="J5180" s="13"/>
      <c r="K5180" s="12" t="b">
        <v>0</v>
      </c>
      <c r="L5180" s="15">
        <v>44691.0</v>
      </c>
      <c r="M5180" s="11" t="s">
        <v>1203</v>
      </c>
      <c r="N5180" s="11" t="s">
        <v>18772</v>
      </c>
      <c r="O5180" s="11" t="s">
        <v>2452</v>
      </c>
      <c r="P5180" s="11" t="s">
        <v>17518</v>
      </c>
      <c r="Q5180" s="11" t="s">
        <v>972</v>
      </c>
      <c r="R5180" s="11" t="s">
        <v>2453</v>
      </c>
      <c r="S5180" s="11" t="s">
        <v>2454</v>
      </c>
      <c r="U5180" s="13"/>
      <c r="V5180" s="13"/>
      <c r="W5180" s="11" t="s">
        <v>17518</v>
      </c>
      <c r="X5180" s="13"/>
      <c r="Y5180" s="13"/>
      <c r="Z5180" s="13"/>
      <c r="AA5180" s="11" t="s">
        <v>151</v>
      </c>
      <c r="AB5180" s="13"/>
      <c r="AC5180" s="13"/>
      <c r="AD5180" s="11" t="s">
        <v>2453</v>
      </c>
      <c r="AE5180" s="13"/>
      <c r="AF5180" s="13"/>
      <c r="AG5180" s="11" t="s">
        <v>152</v>
      </c>
      <c r="AH5180" s="11" t="s">
        <v>17519</v>
      </c>
      <c r="AJ5180" s="13"/>
      <c r="AK5180" s="13"/>
      <c r="AL5180" s="13"/>
      <c r="AM5180" s="11" t="s">
        <v>18773</v>
      </c>
      <c r="AO5180" s="13"/>
      <c r="AP5180" s="11" t="s">
        <v>18771</v>
      </c>
      <c r="AR5180" s="13"/>
      <c r="AS5180" s="13"/>
      <c r="AT5180" s="12" t="b">
        <v>1</v>
      </c>
      <c r="AU5180" s="13"/>
      <c r="AV5180" s="17">
        <v>45940.0</v>
      </c>
      <c r="AW5180" s="13"/>
      <c r="AX5180" s="14" t="s">
        <v>155</v>
      </c>
      <c r="AY5180" s="13"/>
      <c r="AZ5180" s="14">
        <v>3715.0</v>
      </c>
      <c r="BA5180" s="13"/>
    </row>
    <row r="5181">
      <c r="A5181" s="11" t="s">
        <v>18774</v>
      </c>
      <c r="B5181" s="11">
        <v>13525.0</v>
      </c>
      <c r="C5181" s="12" t="b">
        <v>1</v>
      </c>
      <c r="D5181" s="12" t="b">
        <v>0</v>
      </c>
      <c r="E5181" s="12" t="b">
        <v>0</v>
      </c>
      <c r="F5181" s="12" t="b">
        <v>0</v>
      </c>
      <c r="G5181" s="12" t="b">
        <v>0</v>
      </c>
      <c r="H5181" s="12" t="b">
        <v>0</v>
      </c>
      <c r="I5181" s="13"/>
      <c r="J5181" s="13"/>
      <c r="K5181" s="12" t="b">
        <v>0</v>
      </c>
      <c r="L5181" s="15">
        <v>44782.0</v>
      </c>
      <c r="M5181" s="11" t="s">
        <v>4740</v>
      </c>
      <c r="N5181" s="11" t="s">
        <v>18775</v>
      </c>
      <c r="O5181" s="11" t="s">
        <v>17905</v>
      </c>
      <c r="P5181" s="11" t="s">
        <v>18776</v>
      </c>
      <c r="Q5181" s="11" t="s">
        <v>1051</v>
      </c>
      <c r="R5181" s="11" t="s">
        <v>17906</v>
      </c>
      <c r="S5181" s="11" t="s">
        <v>17907</v>
      </c>
      <c r="T5181" s="13"/>
      <c r="U5181" s="13"/>
      <c r="V5181" s="13"/>
      <c r="W5181" s="11" t="s">
        <v>18776</v>
      </c>
      <c r="AA5181" s="11" t="s">
        <v>151</v>
      </c>
      <c r="AB5181" s="13"/>
      <c r="AC5181" s="13"/>
      <c r="AD5181" s="11" t="s">
        <v>17906</v>
      </c>
      <c r="AF5181" s="13"/>
      <c r="AG5181" s="11" t="s">
        <v>152</v>
      </c>
      <c r="AH5181" s="11" t="s">
        <v>18777</v>
      </c>
      <c r="AJ5181" s="13"/>
      <c r="AK5181" s="13"/>
      <c r="AL5181" s="13"/>
      <c r="AM5181" s="11" t="s">
        <v>18778</v>
      </c>
      <c r="AO5181" s="13"/>
      <c r="AP5181" s="11" t="s">
        <v>18774</v>
      </c>
      <c r="AR5181" s="13"/>
      <c r="AS5181" s="13"/>
      <c r="AT5181" s="12" t="b">
        <v>1</v>
      </c>
      <c r="AU5181" s="13"/>
      <c r="AV5181" s="17">
        <v>45940.0</v>
      </c>
      <c r="AW5181" s="13"/>
      <c r="AX5181" s="14" t="s">
        <v>155</v>
      </c>
      <c r="AY5181" s="13"/>
      <c r="AZ5181" s="14">
        <v>4129.0</v>
      </c>
      <c r="BA5181" s="13"/>
    </row>
    <row r="5182">
      <c r="A5182" s="11" t="s">
        <v>18779</v>
      </c>
      <c r="B5182" s="11">
        <v>13529.0</v>
      </c>
      <c r="C5182" s="12" t="b">
        <v>1</v>
      </c>
      <c r="D5182" s="12" t="b">
        <v>0</v>
      </c>
      <c r="E5182" s="12" t="b">
        <v>0</v>
      </c>
      <c r="F5182" s="12" t="b">
        <v>0</v>
      </c>
      <c r="G5182" s="12" t="b">
        <v>0</v>
      </c>
      <c r="H5182" s="12" t="b">
        <v>0</v>
      </c>
      <c r="I5182" s="13"/>
      <c r="J5182" s="13"/>
      <c r="K5182" s="12" t="b">
        <v>0</v>
      </c>
      <c r="L5182" s="17">
        <v>44845.0</v>
      </c>
      <c r="M5182" s="11" t="s">
        <v>4740</v>
      </c>
      <c r="N5182" s="11" t="s">
        <v>18780</v>
      </c>
      <c r="O5182" s="11" t="s">
        <v>17905</v>
      </c>
      <c r="P5182" s="11" t="s">
        <v>18781</v>
      </c>
      <c r="Q5182" s="11" t="s">
        <v>16866</v>
      </c>
      <c r="R5182" s="11" t="s">
        <v>17906</v>
      </c>
      <c r="S5182" s="11" t="s">
        <v>17907</v>
      </c>
      <c r="T5182" s="13"/>
      <c r="U5182" s="13"/>
      <c r="V5182" s="13"/>
      <c r="W5182" s="11" t="s">
        <v>18781</v>
      </c>
      <c r="AA5182" s="11" t="s">
        <v>215</v>
      </c>
      <c r="AB5182" s="13"/>
      <c r="AC5182" s="13"/>
      <c r="AD5182" s="11" t="s">
        <v>17906</v>
      </c>
      <c r="AF5182" s="13"/>
      <c r="AG5182" s="11" t="s">
        <v>152</v>
      </c>
      <c r="AH5182" s="11" t="s">
        <v>18782</v>
      </c>
      <c r="AJ5182" s="13"/>
      <c r="AK5182" s="13"/>
      <c r="AL5182" s="13"/>
      <c r="AM5182" s="11" t="s">
        <v>18783</v>
      </c>
      <c r="AO5182" s="13"/>
      <c r="AP5182" s="11" t="s">
        <v>18779</v>
      </c>
      <c r="AR5182" s="13"/>
      <c r="AS5182" s="13"/>
      <c r="AT5182" s="12" t="b">
        <v>1</v>
      </c>
      <c r="AU5182" s="13"/>
      <c r="AV5182" s="17">
        <v>45940.0</v>
      </c>
      <c r="AW5182" s="13"/>
      <c r="AX5182" s="14" t="s">
        <v>155</v>
      </c>
      <c r="AY5182" s="13"/>
      <c r="AZ5182" s="14">
        <v>3757.0</v>
      </c>
      <c r="BA5182" s="13"/>
    </row>
    <row r="5183">
      <c r="A5183" s="11" t="s">
        <v>18784</v>
      </c>
      <c r="B5183" s="11">
        <v>13530.0</v>
      </c>
      <c r="C5183" s="12" t="b">
        <v>1</v>
      </c>
      <c r="D5183" s="12" t="b">
        <v>0</v>
      </c>
      <c r="E5183" s="12" t="b">
        <v>0</v>
      </c>
      <c r="F5183" s="12" t="b">
        <v>0</v>
      </c>
      <c r="G5183" s="12" t="b">
        <v>0</v>
      </c>
      <c r="H5183" s="12" t="b">
        <v>0</v>
      </c>
      <c r="I5183" s="13"/>
      <c r="J5183" s="13"/>
      <c r="K5183" s="12" t="b">
        <v>0</v>
      </c>
      <c r="L5183" s="14" t="s">
        <v>2220</v>
      </c>
      <c r="M5183" s="11" t="s">
        <v>4740</v>
      </c>
      <c r="N5183" s="11" t="s">
        <v>18785</v>
      </c>
      <c r="O5183" s="11" t="s">
        <v>17905</v>
      </c>
      <c r="P5183" s="11" t="s">
        <v>17560</v>
      </c>
      <c r="Q5183" s="11" t="s">
        <v>16866</v>
      </c>
      <c r="R5183" s="11" t="s">
        <v>17906</v>
      </c>
      <c r="S5183" s="11" t="s">
        <v>17907</v>
      </c>
      <c r="T5183" s="13"/>
      <c r="U5183" s="13"/>
      <c r="V5183" s="13"/>
      <c r="W5183" s="11" t="s">
        <v>17560</v>
      </c>
      <c r="AA5183" s="11" t="s">
        <v>215</v>
      </c>
      <c r="AB5183" s="13"/>
      <c r="AC5183" s="13"/>
      <c r="AD5183" s="11" t="s">
        <v>17906</v>
      </c>
      <c r="AF5183" s="13"/>
      <c r="AG5183" s="11" t="s">
        <v>152</v>
      </c>
      <c r="AH5183" s="11" t="s">
        <v>17561</v>
      </c>
      <c r="AJ5183" s="13"/>
      <c r="AK5183" s="13"/>
      <c r="AL5183" s="13"/>
      <c r="AM5183" s="11" t="s">
        <v>18786</v>
      </c>
      <c r="AO5183" s="13"/>
      <c r="AP5183" s="11" t="s">
        <v>18784</v>
      </c>
      <c r="AR5183" s="13"/>
      <c r="AS5183" s="13"/>
      <c r="AT5183" s="12" t="b">
        <v>1</v>
      </c>
      <c r="AU5183" s="13"/>
      <c r="AV5183" s="17">
        <v>45940.0</v>
      </c>
      <c r="AW5183" s="13"/>
      <c r="AX5183" s="14" t="s">
        <v>155</v>
      </c>
      <c r="AY5183" s="13"/>
      <c r="AZ5183" s="14">
        <v>3602.0</v>
      </c>
      <c r="BA5183" s="13"/>
    </row>
    <row r="5184">
      <c r="A5184" s="11" t="s">
        <v>18787</v>
      </c>
      <c r="B5184" s="11">
        <v>13531.0</v>
      </c>
      <c r="C5184" s="12" t="b">
        <v>1</v>
      </c>
      <c r="D5184" s="12" t="b">
        <v>0</v>
      </c>
      <c r="E5184" s="12" t="b">
        <v>0</v>
      </c>
      <c r="F5184" s="12" t="b">
        <v>0</v>
      </c>
      <c r="G5184" s="12" t="b">
        <v>0</v>
      </c>
      <c r="H5184" s="12" t="b">
        <v>0</v>
      </c>
      <c r="I5184" s="13"/>
      <c r="J5184" s="13"/>
      <c r="K5184" s="12" t="b">
        <v>0</v>
      </c>
      <c r="L5184" s="17">
        <v>44845.0</v>
      </c>
      <c r="M5184" s="11" t="s">
        <v>16900</v>
      </c>
      <c r="N5184" s="11" t="s">
        <v>18788</v>
      </c>
      <c r="O5184" s="11" t="s">
        <v>17543</v>
      </c>
      <c r="P5184" s="11" t="s">
        <v>18781</v>
      </c>
      <c r="Q5184" s="11" t="s">
        <v>16866</v>
      </c>
      <c r="R5184" s="11" t="s">
        <v>17545</v>
      </c>
      <c r="S5184" s="11" t="s">
        <v>17546</v>
      </c>
      <c r="U5184" s="13"/>
      <c r="V5184" s="13"/>
      <c r="W5184" s="11" t="s">
        <v>18781</v>
      </c>
      <c r="AA5184" s="11" t="s">
        <v>215</v>
      </c>
      <c r="AB5184" s="13"/>
      <c r="AC5184" s="13"/>
      <c r="AD5184" s="11" t="s">
        <v>17545</v>
      </c>
      <c r="AF5184" s="13"/>
      <c r="AG5184" s="11" t="s">
        <v>152</v>
      </c>
      <c r="AH5184" s="11" t="s">
        <v>18782</v>
      </c>
      <c r="AJ5184" s="13"/>
      <c r="AK5184" s="13"/>
      <c r="AL5184" s="13"/>
      <c r="AM5184" s="11" t="s">
        <v>18789</v>
      </c>
      <c r="AO5184" s="13"/>
      <c r="AP5184" s="11" t="s">
        <v>18787</v>
      </c>
      <c r="AR5184" s="13"/>
      <c r="AS5184" s="13"/>
      <c r="AT5184" s="12" t="b">
        <v>1</v>
      </c>
      <c r="AU5184" s="13"/>
      <c r="AV5184" s="17">
        <v>45940.0</v>
      </c>
      <c r="AW5184" s="13"/>
      <c r="AX5184" s="14" t="s">
        <v>155</v>
      </c>
      <c r="AY5184" s="13"/>
      <c r="AZ5184" s="14">
        <v>3758.0</v>
      </c>
      <c r="BA5184" s="13"/>
    </row>
    <row r="5185">
      <c r="A5185" s="11" t="s">
        <v>18790</v>
      </c>
      <c r="B5185" s="11">
        <v>13533.0</v>
      </c>
      <c r="C5185" s="12" t="b">
        <v>1</v>
      </c>
      <c r="D5185" s="12" t="b">
        <v>0</v>
      </c>
      <c r="E5185" s="12" t="b">
        <v>0</v>
      </c>
      <c r="F5185" s="12" t="b">
        <v>0</v>
      </c>
      <c r="G5185" s="12" t="b">
        <v>0</v>
      </c>
      <c r="H5185" s="12" t="b">
        <v>0</v>
      </c>
      <c r="I5185" s="13"/>
      <c r="J5185" s="13"/>
      <c r="K5185" s="12" t="b">
        <v>0</v>
      </c>
      <c r="L5185" s="17">
        <v>44845.0</v>
      </c>
      <c r="M5185" s="11" t="s">
        <v>16900</v>
      </c>
      <c r="N5185" s="11" t="s">
        <v>18791</v>
      </c>
      <c r="O5185" s="11" t="s">
        <v>17500</v>
      </c>
      <c r="P5185" s="11" t="s">
        <v>18781</v>
      </c>
      <c r="Q5185" s="11" t="s">
        <v>16866</v>
      </c>
      <c r="R5185" s="11" t="s">
        <v>17501</v>
      </c>
      <c r="S5185" s="11" t="s">
        <v>17502</v>
      </c>
      <c r="U5185" s="13"/>
      <c r="V5185" s="13"/>
      <c r="W5185" s="11" t="s">
        <v>18781</v>
      </c>
      <c r="AA5185" s="11" t="s">
        <v>151</v>
      </c>
      <c r="AB5185" s="13"/>
      <c r="AC5185" s="13"/>
      <c r="AD5185" s="11" t="s">
        <v>17501</v>
      </c>
      <c r="AE5185" s="13"/>
      <c r="AF5185" s="13"/>
      <c r="AG5185" s="11" t="s">
        <v>152</v>
      </c>
      <c r="AH5185" s="11" t="s">
        <v>18782</v>
      </c>
      <c r="AJ5185" s="13"/>
      <c r="AK5185" s="13"/>
      <c r="AL5185" s="13"/>
      <c r="AM5185" s="11" t="s">
        <v>18792</v>
      </c>
      <c r="AO5185" s="13"/>
      <c r="AP5185" s="11" t="s">
        <v>18790</v>
      </c>
      <c r="AR5185" s="13"/>
      <c r="AS5185" s="13"/>
      <c r="AT5185" s="12" t="b">
        <v>1</v>
      </c>
      <c r="AU5185" s="13"/>
      <c r="AV5185" s="17">
        <v>45940.0</v>
      </c>
      <c r="AW5185" s="13"/>
      <c r="AX5185" s="14" t="s">
        <v>155</v>
      </c>
      <c r="AY5185" s="13"/>
      <c r="AZ5185" s="14">
        <v>3756.0</v>
      </c>
      <c r="BA5185" s="13"/>
    </row>
    <row r="5186">
      <c r="A5186" s="11" t="s">
        <v>18793</v>
      </c>
      <c r="B5186" s="11">
        <v>13535.0</v>
      </c>
      <c r="C5186" s="12" t="b">
        <v>1</v>
      </c>
      <c r="D5186" s="12" t="b">
        <v>0</v>
      </c>
      <c r="E5186" s="12" t="b">
        <v>0</v>
      </c>
      <c r="F5186" s="12" t="b">
        <v>0</v>
      </c>
      <c r="G5186" s="12" t="b">
        <v>0</v>
      </c>
      <c r="H5186" s="12" t="b">
        <v>0</v>
      </c>
      <c r="I5186" s="13"/>
      <c r="J5186" s="13"/>
      <c r="K5186" s="12" t="b">
        <v>0</v>
      </c>
      <c r="L5186" s="14" t="s">
        <v>2220</v>
      </c>
      <c r="M5186" s="11" t="s">
        <v>4740</v>
      </c>
      <c r="N5186" s="11" t="s">
        <v>18794</v>
      </c>
      <c r="O5186" s="11" t="s">
        <v>17649</v>
      </c>
      <c r="P5186" s="11" t="s">
        <v>17560</v>
      </c>
      <c r="Q5186" s="11" t="s">
        <v>16866</v>
      </c>
      <c r="R5186" s="11" t="s">
        <v>17650</v>
      </c>
      <c r="S5186" s="11" t="s">
        <v>17651</v>
      </c>
      <c r="U5186" s="13"/>
      <c r="V5186" s="13"/>
      <c r="W5186" s="11" t="s">
        <v>17560</v>
      </c>
      <c r="AA5186" s="11" t="s">
        <v>151</v>
      </c>
      <c r="AB5186" s="13"/>
      <c r="AC5186" s="13"/>
      <c r="AD5186" s="11" t="s">
        <v>17650</v>
      </c>
      <c r="AF5186" s="13"/>
      <c r="AG5186" s="11" t="s">
        <v>152</v>
      </c>
      <c r="AH5186" s="11" t="s">
        <v>17561</v>
      </c>
      <c r="AJ5186" s="13"/>
      <c r="AK5186" s="13"/>
      <c r="AL5186" s="13"/>
      <c r="AM5186" s="11" t="s">
        <v>18795</v>
      </c>
      <c r="AO5186" s="13"/>
      <c r="AP5186" s="11" t="s">
        <v>18793</v>
      </c>
      <c r="AR5186" s="13"/>
      <c r="AS5186" s="13"/>
      <c r="AT5186" s="12" t="b">
        <v>1</v>
      </c>
      <c r="AU5186" s="13"/>
      <c r="AV5186" s="17">
        <v>45940.0</v>
      </c>
      <c r="AW5186" s="13"/>
      <c r="AX5186" s="14" t="s">
        <v>155</v>
      </c>
      <c r="AY5186" s="13"/>
      <c r="AZ5186" s="14">
        <v>3608.0</v>
      </c>
      <c r="BA5186" s="13"/>
    </row>
    <row r="5187">
      <c r="A5187" s="11" t="s">
        <v>18796</v>
      </c>
      <c r="B5187" s="11">
        <v>13536.0</v>
      </c>
      <c r="C5187" s="12" t="b">
        <v>1</v>
      </c>
      <c r="D5187" s="12" t="b">
        <v>1</v>
      </c>
      <c r="E5187" s="12" t="b">
        <v>0</v>
      </c>
      <c r="F5187" s="12" t="b">
        <v>0</v>
      </c>
      <c r="G5187" s="12" t="b">
        <v>0</v>
      </c>
      <c r="H5187" s="12" t="b">
        <v>0</v>
      </c>
      <c r="I5187" s="13"/>
      <c r="J5187" s="13"/>
      <c r="K5187" s="12" t="b">
        <v>0</v>
      </c>
      <c r="L5187" s="15">
        <v>44782.0</v>
      </c>
      <c r="M5187" s="11" t="s">
        <v>4740</v>
      </c>
      <c r="N5187" s="11" t="s">
        <v>18797</v>
      </c>
      <c r="O5187" s="11" t="s">
        <v>18798</v>
      </c>
      <c r="P5187" s="11" t="s">
        <v>18776</v>
      </c>
      <c r="Q5187" s="11" t="s">
        <v>1051</v>
      </c>
      <c r="R5187" s="11" t="s">
        <v>18799</v>
      </c>
      <c r="S5187" s="11" t="s">
        <v>18800</v>
      </c>
      <c r="V5187" s="13"/>
      <c r="W5187" s="11" t="s">
        <v>18776</v>
      </c>
      <c r="AA5187" s="11" t="s">
        <v>151</v>
      </c>
      <c r="AB5187" s="13"/>
      <c r="AC5187" s="13"/>
      <c r="AD5187" s="11" t="s">
        <v>18799</v>
      </c>
      <c r="AE5187" s="13"/>
      <c r="AF5187" s="13"/>
      <c r="AG5187" s="11" t="s">
        <v>152</v>
      </c>
      <c r="AH5187" s="11" t="s">
        <v>18777</v>
      </c>
      <c r="AJ5187" s="13"/>
      <c r="AK5187" s="13"/>
      <c r="AL5187" s="14">
        <v>4.0</v>
      </c>
      <c r="AM5187" s="11" t="s">
        <v>18801</v>
      </c>
      <c r="AO5187" s="13"/>
      <c r="AP5187" s="11" t="s">
        <v>18796</v>
      </c>
      <c r="AR5187" s="13"/>
      <c r="AS5187" s="13"/>
      <c r="AT5187" s="12" t="b">
        <v>1</v>
      </c>
      <c r="AU5187" s="13"/>
      <c r="AV5187" s="17">
        <v>45940.0</v>
      </c>
      <c r="AW5187" s="13"/>
      <c r="AX5187" s="14" t="s">
        <v>155</v>
      </c>
      <c r="AY5187" s="13"/>
      <c r="AZ5187" s="14">
        <v>4130.0</v>
      </c>
      <c r="BA5187" s="13"/>
    </row>
    <row r="5188">
      <c r="A5188" s="11" t="s">
        <v>18802</v>
      </c>
      <c r="B5188" s="11">
        <v>13538.0</v>
      </c>
      <c r="C5188" s="12" t="b">
        <v>0</v>
      </c>
      <c r="D5188" s="12" t="b">
        <v>1</v>
      </c>
      <c r="E5188" s="12" t="b">
        <v>0</v>
      </c>
      <c r="F5188" s="12" t="b">
        <v>0</v>
      </c>
      <c r="G5188" s="12" t="b">
        <v>0</v>
      </c>
      <c r="H5188" s="12" t="b">
        <v>0</v>
      </c>
      <c r="I5188" s="13"/>
      <c r="J5188" s="13"/>
      <c r="K5188" s="12" t="b">
        <v>0</v>
      </c>
      <c r="L5188" s="15">
        <v>45083.0</v>
      </c>
      <c r="M5188" s="11" t="s">
        <v>16855</v>
      </c>
      <c r="N5188" s="11" t="s">
        <v>18803</v>
      </c>
      <c r="O5188" s="11" t="s">
        <v>17313</v>
      </c>
      <c r="P5188" s="11" t="s">
        <v>17455</v>
      </c>
      <c r="Q5188" s="11" t="s">
        <v>972</v>
      </c>
      <c r="R5188" s="11" t="s">
        <v>17314</v>
      </c>
      <c r="S5188" s="11" t="s">
        <v>17315</v>
      </c>
      <c r="V5188" s="13"/>
      <c r="W5188" s="11" t="s">
        <v>17455</v>
      </c>
      <c r="Y5188" s="13"/>
      <c r="Z5188" s="13"/>
      <c r="AA5188" s="11" t="s">
        <v>151</v>
      </c>
      <c r="AB5188" s="13"/>
      <c r="AC5188" s="13"/>
      <c r="AD5188" s="11" t="s">
        <v>17314</v>
      </c>
      <c r="AE5188" s="13"/>
      <c r="AF5188" s="13"/>
      <c r="AG5188" s="11" t="s">
        <v>152</v>
      </c>
      <c r="AH5188" s="11" t="s">
        <v>17456</v>
      </c>
      <c r="AJ5188" s="13"/>
      <c r="AK5188" s="13"/>
      <c r="AL5188" s="13"/>
      <c r="AM5188" s="11" t="s">
        <v>18804</v>
      </c>
      <c r="AO5188" s="13"/>
      <c r="AP5188" s="11" t="s">
        <v>18802</v>
      </c>
      <c r="AR5188" s="13"/>
      <c r="AS5188" s="13"/>
      <c r="AT5188" s="12" t="b">
        <v>1</v>
      </c>
      <c r="AU5188" s="13"/>
      <c r="AV5188" s="17">
        <v>45940.0</v>
      </c>
      <c r="AW5188" s="13"/>
      <c r="AX5188" s="14" t="s">
        <v>155</v>
      </c>
      <c r="AY5188" s="13"/>
      <c r="AZ5188" s="14">
        <v>3743.0</v>
      </c>
      <c r="BA5188" s="13"/>
    </row>
    <row r="5189">
      <c r="A5189" s="11" t="s">
        <v>18805</v>
      </c>
      <c r="B5189" s="11">
        <v>13554.0</v>
      </c>
      <c r="C5189" s="12" t="b">
        <v>1</v>
      </c>
      <c r="D5189" s="12" t="b">
        <v>1</v>
      </c>
      <c r="E5189" s="12" t="b">
        <v>0</v>
      </c>
      <c r="F5189" s="12" t="b">
        <v>0</v>
      </c>
      <c r="G5189" s="12" t="b">
        <v>0</v>
      </c>
      <c r="H5189" s="12" t="b">
        <v>0</v>
      </c>
      <c r="I5189" s="13"/>
      <c r="J5189" s="13"/>
      <c r="K5189" s="12" t="b">
        <v>0</v>
      </c>
      <c r="L5189" s="14" t="s">
        <v>2061</v>
      </c>
      <c r="M5189" s="11" t="s">
        <v>12109</v>
      </c>
      <c r="N5189" s="11" t="s">
        <v>18806</v>
      </c>
      <c r="O5189" s="11" t="s">
        <v>12111</v>
      </c>
      <c r="P5189" s="11" t="s">
        <v>17594</v>
      </c>
      <c r="Q5189" s="11" t="s">
        <v>3705</v>
      </c>
      <c r="R5189" s="11" t="s">
        <v>12112</v>
      </c>
      <c r="S5189" s="11" t="s">
        <v>8421</v>
      </c>
      <c r="T5189" s="13"/>
      <c r="U5189" s="13"/>
      <c r="V5189" s="13"/>
      <c r="W5189" s="11" t="s">
        <v>17594</v>
      </c>
      <c r="AA5189" s="11" t="s">
        <v>151</v>
      </c>
      <c r="AB5189" s="13"/>
      <c r="AC5189" s="13"/>
      <c r="AD5189" s="11" t="s">
        <v>12112</v>
      </c>
      <c r="AF5189" s="13"/>
      <c r="AG5189" s="11" t="s">
        <v>152</v>
      </c>
      <c r="AH5189" s="11" t="s">
        <v>17597</v>
      </c>
      <c r="AJ5189" s="13"/>
      <c r="AK5189" s="13"/>
      <c r="AL5189" s="13"/>
      <c r="AM5189" s="11" t="s">
        <v>18807</v>
      </c>
      <c r="AO5189" s="13"/>
      <c r="AP5189" s="11" t="s">
        <v>18805</v>
      </c>
      <c r="AR5189" s="13"/>
      <c r="AS5189" s="13"/>
      <c r="AT5189" s="12" t="b">
        <v>1</v>
      </c>
      <c r="AU5189" s="13"/>
      <c r="AV5189" s="17">
        <v>45940.0</v>
      </c>
      <c r="AW5189" s="13"/>
      <c r="AX5189" s="14" t="s">
        <v>155</v>
      </c>
      <c r="AY5189" s="13"/>
      <c r="AZ5189" s="14">
        <v>4126.0</v>
      </c>
      <c r="BA5189" s="13"/>
    </row>
    <row r="5190">
      <c r="A5190" s="11" t="s">
        <v>18808</v>
      </c>
      <c r="B5190" s="11">
        <v>13555.0</v>
      </c>
      <c r="C5190" s="12" t="b">
        <v>0</v>
      </c>
      <c r="D5190" s="12" t="b">
        <v>1</v>
      </c>
      <c r="E5190" s="12" t="b">
        <v>0</v>
      </c>
      <c r="F5190" s="12" t="b">
        <v>0</v>
      </c>
      <c r="G5190" s="12" t="b">
        <v>0</v>
      </c>
      <c r="H5190" s="12" t="b">
        <v>0</v>
      </c>
      <c r="I5190" s="13"/>
      <c r="J5190" s="13"/>
      <c r="K5190" s="12" t="b">
        <v>0</v>
      </c>
      <c r="L5190" s="14" t="s">
        <v>2061</v>
      </c>
      <c r="M5190" s="11" t="s">
        <v>17346</v>
      </c>
      <c r="N5190" s="11" t="s">
        <v>18809</v>
      </c>
      <c r="O5190" s="11" t="s">
        <v>18810</v>
      </c>
      <c r="P5190" s="11" t="s">
        <v>17594</v>
      </c>
      <c r="Q5190" s="11" t="s">
        <v>3705</v>
      </c>
      <c r="R5190" s="11" t="s">
        <v>18811</v>
      </c>
      <c r="S5190" s="11" t="s">
        <v>18812</v>
      </c>
      <c r="U5190" s="13"/>
      <c r="V5190" s="13"/>
      <c r="W5190" s="11" t="s">
        <v>17594</v>
      </c>
      <c r="AA5190" s="11" t="s">
        <v>151</v>
      </c>
      <c r="AB5190" s="13"/>
      <c r="AC5190" s="13"/>
      <c r="AD5190" s="11" t="s">
        <v>18811</v>
      </c>
      <c r="AF5190" s="13"/>
      <c r="AG5190" s="11" t="s">
        <v>152</v>
      </c>
      <c r="AH5190" s="11" t="s">
        <v>17597</v>
      </c>
      <c r="AJ5190" s="13"/>
      <c r="AK5190" s="13"/>
      <c r="AL5190" s="13"/>
      <c r="AM5190" s="11" t="s">
        <v>18813</v>
      </c>
      <c r="AO5190" s="13"/>
      <c r="AP5190" s="11" t="s">
        <v>18808</v>
      </c>
      <c r="AR5190" s="13"/>
      <c r="AS5190" s="13"/>
      <c r="AT5190" s="12" t="b">
        <v>1</v>
      </c>
      <c r="AU5190" s="13"/>
      <c r="AV5190" s="17">
        <v>45940.0</v>
      </c>
      <c r="AW5190" s="13"/>
      <c r="AX5190" s="14" t="s">
        <v>155</v>
      </c>
      <c r="AY5190" s="13"/>
      <c r="AZ5190" s="14">
        <v>4127.0</v>
      </c>
      <c r="BA5190" s="13"/>
    </row>
    <row r="5191">
      <c r="A5191" s="11" t="s">
        <v>18814</v>
      </c>
      <c r="B5191" s="11">
        <v>13556.0</v>
      </c>
      <c r="C5191" s="12" t="b">
        <v>1</v>
      </c>
      <c r="D5191" s="12" t="b">
        <v>1</v>
      </c>
      <c r="E5191" s="12" t="b">
        <v>0</v>
      </c>
      <c r="F5191" s="12" t="b">
        <v>0</v>
      </c>
      <c r="G5191" s="12" t="b">
        <v>0</v>
      </c>
      <c r="H5191" s="12" t="b">
        <v>0</v>
      </c>
      <c r="I5191" s="13"/>
      <c r="J5191" s="13"/>
      <c r="K5191" s="12" t="b">
        <v>0</v>
      </c>
      <c r="L5191" s="14" t="s">
        <v>2061</v>
      </c>
      <c r="M5191" s="11" t="s">
        <v>4740</v>
      </c>
      <c r="N5191" s="11" t="s">
        <v>18815</v>
      </c>
      <c r="O5191" s="11" t="s">
        <v>18248</v>
      </c>
      <c r="P5191" s="11" t="s">
        <v>17594</v>
      </c>
      <c r="Q5191" s="11" t="s">
        <v>3705</v>
      </c>
      <c r="R5191" s="11" t="s">
        <v>18249</v>
      </c>
      <c r="S5191" s="11" t="s">
        <v>17696</v>
      </c>
      <c r="V5191" s="13"/>
      <c r="W5191" s="11" t="s">
        <v>17594</v>
      </c>
      <c r="AA5191" s="11" t="s">
        <v>151</v>
      </c>
      <c r="AB5191" s="13"/>
      <c r="AC5191" s="13"/>
      <c r="AD5191" s="11" t="s">
        <v>18249</v>
      </c>
      <c r="AF5191" s="13"/>
      <c r="AG5191" s="11" t="s">
        <v>152</v>
      </c>
      <c r="AH5191" s="11" t="s">
        <v>17597</v>
      </c>
      <c r="AJ5191" s="13"/>
      <c r="AK5191" s="13"/>
      <c r="AL5191" s="14">
        <v>3.0</v>
      </c>
      <c r="AM5191" s="11" t="s">
        <v>18816</v>
      </c>
      <c r="AO5191" s="13"/>
      <c r="AP5191" s="11" t="s">
        <v>18814</v>
      </c>
      <c r="AR5191" s="13"/>
      <c r="AS5191" s="13"/>
      <c r="AT5191" s="12" t="b">
        <v>1</v>
      </c>
      <c r="AU5191" s="13"/>
      <c r="AV5191" s="17">
        <v>45940.0</v>
      </c>
      <c r="AW5191" s="13"/>
      <c r="AX5191" s="14" t="s">
        <v>155</v>
      </c>
      <c r="AY5191" s="13"/>
      <c r="AZ5191" s="14">
        <v>4128.0</v>
      </c>
      <c r="BA5191" s="13"/>
    </row>
    <row r="5192">
      <c r="A5192" s="11" t="s">
        <v>18817</v>
      </c>
      <c r="B5192" s="11">
        <v>13565.0</v>
      </c>
      <c r="C5192" s="12" t="b">
        <v>1</v>
      </c>
      <c r="D5192" s="12" t="b">
        <v>0</v>
      </c>
      <c r="E5192" s="12" t="b">
        <v>0</v>
      </c>
      <c r="F5192" s="12" t="b">
        <v>0</v>
      </c>
      <c r="G5192" s="12" t="b">
        <v>0</v>
      </c>
      <c r="H5192" s="12" t="b">
        <v>0</v>
      </c>
      <c r="I5192" s="13"/>
      <c r="J5192" s="13"/>
      <c r="K5192" s="12" t="b">
        <v>0</v>
      </c>
      <c r="L5192" s="14" t="s">
        <v>2212</v>
      </c>
      <c r="M5192" s="11" t="s">
        <v>4740</v>
      </c>
      <c r="N5192" s="11" t="s">
        <v>18818</v>
      </c>
      <c r="O5192" s="11" t="s">
        <v>4742</v>
      </c>
      <c r="P5192" s="11" t="s">
        <v>17544</v>
      </c>
      <c r="Q5192" s="11" t="s">
        <v>1051</v>
      </c>
      <c r="R5192" s="11" t="s">
        <v>4743</v>
      </c>
      <c r="S5192" s="11" t="s">
        <v>3881</v>
      </c>
      <c r="V5192" s="13"/>
      <c r="W5192" s="11" t="s">
        <v>17544</v>
      </c>
      <c r="AA5192" s="11" t="s">
        <v>151</v>
      </c>
      <c r="AB5192" s="13"/>
      <c r="AC5192" s="13"/>
      <c r="AD5192" s="11" t="s">
        <v>4743</v>
      </c>
      <c r="AE5192" s="13"/>
      <c r="AF5192" s="13"/>
      <c r="AG5192" s="11" t="s">
        <v>152</v>
      </c>
      <c r="AH5192" s="11" t="s">
        <v>17547</v>
      </c>
      <c r="AJ5192" s="13"/>
      <c r="AK5192" s="13"/>
      <c r="AL5192" s="13"/>
      <c r="AM5192" s="11" t="s">
        <v>18819</v>
      </c>
      <c r="AO5192" s="13"/>
      <c r="AP5192" s="11" t="s">
        <v>18817</v>
      </c>
      <c r="AR5192" s="13"/>
      <c r="AS5192" s="13"/>
      <c r="AT5192" s="12" t="b">
        <v>1</v>
      </c>
      <c r="AU5192" s="13"/>
      <c r="AV5192" s="17">
        <v>45940.0</v>
      </c>
      <c r="AW5192" s="13"/>
      <c r="AX5192" s="14" t="s">
        <v>155</v>
      </c>
      <c r="AY5192" s="13"/>
      <c r="AZ5192" s="14">
        <v>3760.0</v>
      </c>
      <c r="BA5192" s="13"/>
    </row>
    <row r="5193">
      <c r="A5193" s="11" t="s">
        <v>18820</v>
      </c>
      <c r="B5193" s="11">
        <v>13569.0</v>
      </c>
      <c r="C5193" s="12" t="b">
        <v>1</v>
      </c>
      <c r="D5193" s="12" t="b">
        <v>0</v>
      </c>
      <c r="E5193" s="12" t="b">
        <v>0</v>
      </c>
      <c r="F5193" s="12" t="b">
        <v>0</v>
      </c>
      <c r="G5193" s="12" t="b">
        <v>0</v>
      </c>
      <c r="H5193" s="12" t="b">
        <v>0</v>
      </c>
      <c r="I5193" s="13"/>
      <c r="J5193" s="13"/>
      <c r="K5193" s="12" t="b">
        <v>0</v>
      </c>
      <c r="L5193" s="14" t="s">
        <v>3772</v>
      </c>
      <c r="M5193" s="11" t="s">
        <v>16900</v>
      </c>
      <c r="N5193" s="11" t="s">
        <v>18821</v>
      </c>
      <c r="O5193" s="11" t="s">
        <v>16902</v>
      </c>
      <c r="P5193" s="11" t="s">
        <v>18822</v>
      </c>
      <c r="Q5193" s="11" t="s">
        <v>16866</v>
      </c>
      <c r="R5193" s="11" t="s">
        <v>16903</v>
      </c>
      <c r="S5193" s="11" t="s">
        <v>16904</v>
      </c>
      <c r="T5193" s="13"/>
      <c r="U5193" s="13"/>
      <c r="V5193" s="13"/>
      <c r="W5193" s="11" t="s">
        <v>18822</v>
      </c>
      <c r="AA5193" s="11" t="s">
        <v>151</v>
      </c>
      <c r="AB5193" s="13"/>
      <c r="AC5193" s="13"/>
      <c r="AD5193" s="11" t="s">
        <v>16903</v>
      </c>
      <c r="AF5193" s="13"/>
      <c r="AG5193" s="11" t="s">
        <v>152</v>
      </c>
      <c r="AH5193" s="11" t="s">
        <v>18823</v>
      </c>
      <c r="AJ5193" s="13"/>
      <c r="AK5193" s="13"/>
      <c r="AL5193" s="13"/>
      <c r="AM5193" s="11" t="s">
        <v>18824</v>
      </c>
      <c r="AO5193" s="13"/>
      <c r="AP5193" s="11" t="s">
        <v>18820</v>
      </c>
      <c r="AR5193" s="13"/>
      <c r="AS5193" s="13"/>
      <c r="AT5193" s="12" t="b">
        <v>1</v>
      </c>
      <c r="AU5193" s="13"/>
      <c r="AV5193" s="17">
        <v>45940.0</v>
      </c>
      <c r="AW5193" s="13"/>
      <c r="AX5193" s="14" t="s">
        <v>155</v>
      </c>
      <c r="AY5193" s="13"/>
      <c r="AZ5193" s="14">
        <v>4262.0</v>
      </c>
      <c r="BA5193" s="13"/>
    </row>
    <row r="5194">
      <c r="A5194" s="11" t="s">
        <v>18825</v>
      </c>
      <c r="B5194" s="11">
        <v>13570.0</v>
      </c>
      <c r="C5194" s="12" t="b">
        <v>1</v>
      </c>
      <c r="D5194" s="12" t="b">
        <v>1</v>
      </c>
      <c r="E5194" s="12" t="b">
        <v>0</v>
      </c>
      <c r="F5194" s="12" t="b">
        <v>0</v>
      </c>
      <c r="G5194" s="12" t="b">
        <v>1</v>
      </c>
      <c r="H5194" s="12" t="b">
        <v>0</v>
      </c>
      <c r="I5194" s="13"/>
      <c r="J5194" s="13"/>
      <c r="K5194" s="12" t="b">
        <v>0</v>
      </c>
      <c r="L5194" s="14" t="s">
        <v>4832</v>
      </c>
      <c r="M5194" s="11" t="s">
        <v>4740</v>
      </c>
      <c r="N5194" s="11" t="s">
        <v>18826</v>
      </c>
      <c r="O5194" s="11" t="s">
        <v>17669</v>
      </c>
      <c r="P5194" s="11" t="s">
        <v>18827</v>
      </c>
      <c r="Q5194" s="11" t="s">
        <v>16866</v>
      </c>
      <c r="R5194" s="11" t="s">
        <v>17670</v>
      </c>
      <c r="S5194" s="11" t="s">
        <v>17671</v>
      </c>
      <c r="U5194" s="13"/>
      <c r="V5194" s="13"/>
      <c r="W5194" s="11" t="s">
        <v>18827</v>
      </c>
      <c r="AA5194" s="11" t="s">
        <v>151</v>
      </c>
      <c r="AB5194" s="13"/>
      <c r="AC5194" s="13"/>
      <c r="AD5194" s="11" t="s">
        <v>17670</v>
      </c>
      <c r="AF5194" s="13"/>
      <c r="AG5194" s="11" t="s">
        <v>152</v>
      </c>
      <c r="AH5194" s="11" t="s">
        <v>18828</v>
      </c>
      <c r="AJ5194" s="13"/>
      <c r="AK5194" s="13"/>
      <c r="AL5194" s="14">
        <v>5.0</v>
      </c>
      <c r="AM5194" s="11" t="s">
        <v>18829</v>
      </c>
      <c r="AO5194" s="13"/>
      <c r="AP5194" s="11" t="s">
        <v>18825</v>
      </c>
      <c r="AR5194" s="13"/>
      <c r="AS5194" s="13"/>
      <c r="AT5194" s="12" t="b">
        <v>1</v>
      </c>
      <c r="AU5194" s="13"/>
      <c r="AV5194" s="17">
        <v>45940.0</v>
      </c>
      <c r="AW5194" s="13"/>
      <c r="AX5194" s="14" t="s">
        <v>155</v>
      </c>
      <c r="AY5194" s="13"/>
      <c r="AZ5194" s="14">
        <v>4283.0</v>
      </c>
      <c r="BA5194" s="13"/>
    </row>
    <row r="5195">
      <c r="A5195" s="11" t="s">
        <v>18830</v>
      </c>
      <c r="B5195" s="11">
        <v>13571.0</v>
      </c>
      <c r="C5195" s="12" t="b">
        <v>1</v>
      </c>
      <c r="D5195" s="12" t="b">
        <v>1</v>
      </c>
      <c r="E5195" s="12" t="b">
        <v>0</v>
      </c>
      <c r="F5195" s="12" t="b">
        <v>0</v>
      </c>
      <c r="G5195" s="12" t="b">
        <v>0</v>
      </c>
      <c r="H5195" s="12" t="b">
        <v>0</v>
      </c>
      <c r="I5195" s="13"/>
      <c r="J5195" s="13"/>
      <c r="K5195" s="12" t="b">
        <v>0</v>
      </c>
      <c r="L5195" s="14" t="s">
        <v>4832</v>
      </c>
      <c r="M5195" s="11" t="s">
        <v>17197</v>
      </c>
      <c r="N5195" s="11" t="s">
        <v>18831</v>
      </c>
      <c r="O5195" s="11" t="s">
        <v>17199</v>
      </c>
      <c r="P5195" s="11" t="s">
        <v>18827</v>
      </c>
      <c r="Q5195" s="11" t="s">
        <v>16866</v>
      </c>
      <c r="R5195" s="11" t="s">
        <v>17200</v>
      </c>
      <c r="S5195" s="11" t="s">
        <v>17201</v>
      </c>
      <c r="W5195" s="11" t="s">
        <v>18827</v>
      </c>
      <c r="AA5195" s="11" t="s">
        <v>151</v>
      </c>
      <c r="AB5195" s="13"/>
      <c r="AC5195" s="13"/>
      <c r="AD5195" s="11" t="s">
        <v>17200</v>
      </c>
      <c r="AE5195" s="13"/>
      <c r="AF5195" s="13"/>
      <c r="AG5195" s="11" t="s">
        <v>152</v>
      </c>
      <c r="AH5195" s="11" t="s">
        <v>18828</v>
      </c>
      <c r="AJ5195" s="13"/>
      <c r="AK5195" s="13"/>
      <c r="AL5195" s="13"/>
      <c r="AM5195" s="11" t="s">
        <v>18832</v>
      </c>
      <c r="AO5195" s="13"/>
      <c r="AP5195" s="11" t="s">
        <v>18830</v>
      </c>
      <c r="AR5195" s="13"/>
      <c r="AS5195" s="13"/>
      <c r="AT5195" s="12" t="b">
        <v>1</v>
      </c>
      <c r="AU5195" s="13"/>
      <c r="AV5195" s="17">
        <v>45940.0</v>
      </c>
      <c r="AW5195" s="13"/>
      <c r="AX5195" s="14" t="s">
        <v>155</v>
      </c>
      <c r="AY5195" s="13"/>
      <c r="AZ5195" s="14">
        <v>4281.0</v>
      </c>
      <c r="BA5195" s="13"/>
    </row>
    <row r="5196">
      <c r="A5196" s="11" t="s">
        <v>18833</v>
      </c>
      <c r="B5196" s="11">
        <v>13572.0</v>
      </c>
      <c r="C5196" s="12" t="b">
        <v>0</v>
      </c>
      <c r="D5196" s="12" t="b">
        <v>0</v>
      </c>
      <c r="E5196" s="12" t="b">
        <v>0</v>
      </c>
      <c r="F5196" s="12" t="b">
        <v>0</v>
      </c>
      <c r="G5196" s="12" t="b">
        <v>0</v>
      </c>
      <c r="H5196" s="12" t="b">
        <v>0</v>
      </c>
      <c r="I5196" s="13"/>
      <c r="J5196" s="13"/>
      <c r="K5196" s="12" t="b">
        <v>0</v>
      </c>
      <c r="L5196" s="14" t="s">
        <v>5517</v>
      </c>
      <c r="M5196" s="11" t="s">
        <v>16855</v>
      </c>
      <c r="N5196" s="11" t="s">
        <v>18834</v>
      </c>
      <c r="O5196" s="11" t="s">
        <v>18835</v>
      </c>
      <c r="P5196" s="11" t="s">
        <v>18836</v>
      </c>
      <c r="Q5196" s="11" t="s">
        <v>16866</v>
      </c>
      <c r="R5196" s="11" t="s">
        <v>18837</v>
      </c>
      <c r="S5196" s="11" t="s">
        <v>18838</v>
      </c>
      <c r="T5196" s="13"/>
      <c r="U5196" s="13"/>
      <c r="V5196" s="13"/>
      <c r="W5196" s="11" t="s">
        <v>18836</v>
      </c>
      <c r="AA5196" s="11" t="s">
        <v>151</v>
      </c>
      <c r="AB5196" s="13"/>
      <c r="AC5196" s="13"/>
      <c r="AD5196" s="11" t="s">
        <v>18837</v>
      </c>
      <c r="AF5196" s="13"/>
      <c r="AG5196" s="11" t="s">
        <v>152</v>
      </c>
      <c r="AH5196" s="11" t="s">
        <v>18839</v>
      </c>
      <c r="AJ5196" s="13"/>
      <c r="AK5196" s="13"/>
      <c r="AL5196" s="13"/>
      <c r="AM5196" s="11" t="s">
        <v>18840</v>
      </c>
      <c r="AO5196" s="13"/>
      <c r="AP5196" s="11" t="s">
        <v>18833</v>
      </c>
      <c r="AR5196" s="13"/>
      <c r="AS5196" s="13"/>
      <c r="AT5196" s="12" t="b">
        <v>1</v>
      </c>
      <c r="AU5196" s="13"/>
      <c r="AV5196" s="17">
        <v>45940.0</v>
      </c>
      <c r="AW5196" s="13"/>
      <c r="AX5196" s="14" t="s">
        <v>155</v>
      </c>
      <c r="AY5196" s="13"/>
      <c r="AZ5196" s="14">
        <v>4275.0</v>
      </c>
      <c r="BA5196" s="13"/>
    </row>
    <row r="5197">
      <c r="A5197" s="11" t="s">
        <v>18841</v>
      </c>
      <c r="B5197" s="11">
        <v>13573.0</v>
      </c>
      <c r="C5197" s="12" t="b">
        <v>1</v>
      </c>
      <c r="D5197" s="12" t="b">
        <v>0</v>
      </c>
      <c r="E5197" s="12" t="b">
        <v>0</v>
      </c>
      <c r="F5197" s="12" t="b">
        <v>0</v>
      </c>
      <c r="G5197" s="12" t="b">
        <v>0</v>
      </c>
      <c r="H5197" s="12" t="b">
        <v>0</v>
      </c>
      <c r="I5197" s="13"/>
      <c r="J5197" s="13"/>
      <c r="K5197" s="12" t="b">
        <v>0</v>
      </c>
      <c r="L5197" s="14" t="s">
        <v>3802</v>
      </c>
      <c r="M5197" s="11" t="s">
        <v>16900</v>
      </c>
      <c r="N5197" s="11" t="s">
        <v>18842</v>
      </c>
      <c r="O5197" s="11" t="s">
        <v>16902</v>
      </c>
      <c r="P5197" s="11" t="s">
        <v>18843</v>
      </c>
      <c r="Q5197" s="11" t="s">
        <v>16866</v>
      </c>
      <c r="R5197" s="11" t="s">
        <v>16903</v>
      </c>
      <c r="S5197" s="11" t="s">
        <v>16904</v>
      </c>
      <c r="T5197" s="13"/>
      <c r="U5197" s="13"/>
      <c r="V5197" s="13"/>
      <c r="W5197" s="11" t="s">
        <v>18843</v>
      </c>
      <c r="AA5197" s="11" t="s">
        <v>215</v>
      </c>
      <c r="AB5197" s="13"/>
      <c r="AC5197" s="13"/>
      <c r="AD5197" s="11" t="s">
        <v>16903</v>
      </c>
      <c r="AF5197" s="13"/>
      <c r="AG5197" s="11" t="s">
        <v>152</v>
      </c>
      <c r="AH5197" s="11" t="s">
        <v>18844</v>
      </c>
      <c r="AJ5197" s="13"/>
      <c r="AK5197" s="13"/>
      <c r="AL5197" s="13"/>
      <c r="AM5197" s="11" t="s">
        <v>18845</v>
      </c>
      <c r="AO5197" s="13"/>
      <c r="AP5197" s="11" t="s">
        <v>18841</v>
      </c>
      <c r="AR5197" s="13"/>
      <c r="AS5197" s="13"/>
      <c r="AT5197" s="12" t="b">
        <v>1</v>
      </c>
      <c r="AU5197" s="13"/>
      <c r="AV5197" s="17">
        <v>45940.0</v>
      </c>
      <c r="AW5197" s="13"/>
      <c r="AX5197" s="14" t="s">
        <v>155</v>
      </c>
      <c r="AY5197" s="13"/>
      <c r="AZ5197" s="14">
        <v>4288.0</v>
      </c>
      <c r="BA5197" s="13"/>
    </row>
    <row r="5198">
      <c r="A5198" s="11" t="s">
        <v>18846</v>
      </c>
      <c r="B5198" s="11">
        <v>13574.0</v>
      </c>
      <c r="C5198" s="12" t="b">
        <v>1</v>
      </c>
      <c r="D5198" s="12" t="b">
        <v>0</v>
      </c>
      <c r="E5198" s="12" t="b">
        <v>0</v>
      </c>
      <c r="F5198" s="12" t="b">
        <v>0</v>
      </c>
      <c r="G5198" s="12" t="b">
        <v>0</v>
      </c>
      <c r="H5198" s="12" t="b">
        <v>0</v>
      </c>
      <c r="I5198" s="13"/>
      <c r="J5198" s="13"/>
      <c r="K5198" s="12" t="b">
        <v>0</v>
      </c>
      <c r="L5198" s="14" t="s">
        <v>5517</v>
      </c>
      <c r="M5198" s="11" t="s">
        <v>17197</v>
      </c>
      <c r="N5198" s="11" t="s">
        <v>18847</v>
      </c>
      <c r="O5198" s="11" t="s">
        <v>18848</v>
      </c>
      <c r="P5198" s="11" t="s">
        <v>18836</v>
      </c>
      <c r="Q5198" s="11" t="s">
        <v>16866</v>
      </c>
      <c r="R5198" s="11" t="s">
        <v>18849</v>
      </c>
      <c r="S5198" s="11" t="s">
        <v>18850</v>
      </c>
      <c r="V5198" s="13"/>
      <c r="W5198" s="11" t="s">
        <v>18836</v>
      </c>
      <c r="AA5198" s="11" t="s">
        <v>215</v>
      </c>
      <c r="AB5198" s="13"/>
      <c r="AC5198" s="13"/>
      <c r="AD5198" s="11" t="s">
        <v>18849</v>
      </c>
      <c r="AE5198" s="13"/>
      <c r="AF5198" s="13"/>
      <c r="AG5198" s="11" t="s">
        <v>152</v>
      </c>
      <c r="AH5198" s="11" t="s">
        <v>18839</v>
      </c>
      <c r="AJ5198" s="13"/>
      <c r="AK5198" s="13"/>
      <c r="AL5198" s="13"/>
      <c r="AM5198" s="11" t="s">
        <v>18851</v>
      </c>
      <c r="AO5198" s="13"/>
      <c r="AP5198" s="11" t="s">
        <v>18846</v>
      </c>
      <c r="AR5198" s="13"/>
      <c r="AS5198" s="13"/>
      <c r="AT5198" s="12" t="b">
        <v>1</v>
      </c>
      <c r="AU5198" s="13"/>
      <c r="AV5198" s="17">
        <v>45940.0</v>
      </c>
      <c r="AW5198" s="13"/>
      <c r="AX5198" s="14" t="s">
        <v>155</v>
      </c>
      <c r="AY5198" s="13"/>
      <c r="AZ5198" s="14">
        <v>4273.0</v>
      </c>
      <c r="BA5198" s="13"/>
    </row>
    <row r="5199">
      <c r="A5199" s="11" t="s">
        <v>18852</v>
      </c>
      <c r="B5199" s="11">
        <v>13575.0</v>
      </c>
      <c r="C5199" s="12" t="b">
        <v>1</v>
      </c>
      <c r="D5199" s="12" t="b">
        <v>1</v>
      </c>
      <c r="E5199" s="12" t="b">
        <v>0</v>
      </c>
      <c r="F5199" s="12" t="b">
        <v>0</v>
      </c>
      <c r="G5199" s="12" t="b">
        <v>0</v>
      </c>
      <c r="H5199" s="12" t="b">
        <v>0</v>
      </c>
      <c r="I5199" s="13"/>
      <c r="J5199" s="13"/>
      <c r="K5199" s="12" t="b">
        <v>0</v>
      </c>
      <c r="L5199" s="14" t="s">
        <v>5517</v>
      </c>
      <c r="M5199" s="11" t="s">
        <v>4740</v>
      </c>
      <c r="N5199" s="11" t="s">
        <v>18853</v>
      </c>
      <c r="O5199" s="11" t="s">
        <v>17705</v>
      </c>
      <c r="P5199" s="11" t="s">
        <v>18836</v>
      </c>
      <c r="Q5199" s="11" t="s">
        <v>16866</v>
      </c>
      <c r="R5199" s="11" t="s">
        <v>17706</v>
      </c>
      <c r="S5199" s="11" t="s">
        <v>17707</v>
      </c>
      <c r="V5199" s="13"/>
      <c r="W5199" s="11" t="s">
        <v>18836</v>
      </c>
      <c r="AA5199" s="11" t="s">
        <v>151</v>
      </c>
      <c r="AB5199" s="13"/>
      <c r="AC5199" s="13"/>
      <c r="AD5199" s="11" t="s">
        <v>17706</v>
      </c>
      <c r="AE5199" s="13"/>
      <c r="AF5199" s="13"/>
      <c r="AG5199" s="11" t="s">
        <v>152</v>
      </c>
      <c r="AH5199" s="11" t="s">
        <v>18839</v>
      </c>
      <c r="AJ5199" s="13"/>
      <c r="AK5199" s="13"/>
      <c r="AL5199" s="13"/>
      <c r="AM5199" s="11" t="s">
        <v>18854</v>
      </c>
      <c r="AO5199" s="13"/>
      <c r="AP5199" s="11" t="s">
        <v>18852</v>
      </c>
      <c r="AR5199" s="13"/>
      <c r="AS5199" s="13"/>
      <c r="AT5199" s="12" t="b">
        <v>1</v>
      </c>
      <c r="AU5199" s="13"/>
      <c r="AV5199" s="17">
        <v>45940.0</v>
      </c>
      <c r="AW5199" s="13"/>
      <c r="AX5199" s="14" t="s">
        <v>155</v>
      </c>
      <c r="AY5199" s="13"/>
      <c r="AZ5199" s="14">
        <v>4274.0</v>
      </c>
      <c r="BA5199" s="13"/>
    </row>
    <row r="5200">
      <c r="A5200" s="11" t="s">
        <v>18855</v>
      </c>
      <c r="B5200" s="11">
        <v>13576.0</v>
      </c>
      <c r="C5200" s="12" t="b">
        <v>1</v>
      </c>
      <c r="D5200" s="12" t="b">
        <v>1</v>
      </c>
      <c r="E5200" s="12" t="b">
        <v>0</v>
      </c>
      <c r="F5200" s="12" t="b">
        <v>0</v>
      </c>
      <c r="G5200" s="12" t="b">
        <v>0</v>
      </c>
      <c r="H5200" s="12" t="b">
        <v>0</v>
      </c>
      <c r="I5200" s="13"/>
      <c r="J5200" s="13"/>
      <c r="K5200" s="12" t="b">
        <v>0</v>
      </c>
      <c r="L5200" s="14" t="s">
        <v>3802</v>
      </c>
      <c r="M5200" s="11" t="s">
        <v>4740</v>
      </c>
      <c r="N5200" s="11" t="s">
        <v>18856</v>
      </c>
      <c r="O5200" s="11" t="s">
        <v>17705</v>
      </c>
      <c r="P5200" s="11" t="s">
        <v>18843</v>
      </c>
      <c r="Q5200" s="11" t="s">
        <v>16866</v>
      </c>
      <c r="R5200" s="11" t="s">
        <v>17706</v>
      </c>
      <c r="S5200" s="11" t="s">
        <v>17707</v>
      </c>
      <c r="V5200" s="13"/>
      <c r="W5200" s="11" t="s">
        <v>18843</v>
      </c>
      <c r="AA5200" s="11" t="s">
        <v>151</v>
      </c>
      <c r="AB5200" s="13"/>
      <c r="AC5200" s="13"/>
      <c r="AD5200" s="11" t="s">
        <v>17706</v>
      </c>
      <c r="AE5200" s="13"/>
      <c r="AF5200" s="13"/>
      <c r="AG5200" s="11" t="s">
        <v>152</v>
      </c>
      <c r="AH5200" s="11" t="s">
        <v>18844</v>
      </c>
      <c r="AJ5200" s="13"/>
      <c r="AK5200" s="13"/>
      <c r="AL5200" s="14">
        <v>4.0</v>
      </c>
      <c r="AM5200" s="11" t="s">
        <v>18857</v>
      </c>
      <c r="AO5200" s="13"/>
      <c r="AP5200" s="11" t="s">
        <v>18855</v>
      </c>
      <c r="AR5200" s="13"/>
      <c r="AS5200" s="13"/>
      <c r="AT5200" s="12" t="b">
        <v>1</v>
      </c>
      <c r="AU5200" s="13"/>
      <c r="AV5200" s="17">
        <v>45940.0</v>
      </c>
      <c r="AW5200" s="13"/>
      <c r="AX5200" s="14" t="s">
        <v>155</v>
      </c>
      <c r="AY5200" s="13"/>
      <c r="AZ5200" s="14">
        <v>4287.0</v>
      </c>
      <c r="BA5200" s="13"/>
    </row>
    <row r="5201">
      <c r="A5201" s="11" t="s">
        <v>18858</v>
      </c>
      <c r="B5201" s="11">
        <v>13579.0</v>
      </c>
      <c r="C5201" s="12" t="b">
        <v>1</v>
      </c>
      <c r="D5201" s="12" t="b">
        <v>1</v>
      </c>
      <c r="E5201" s="12" t="b">
        <v>0</v>
      </c>
      <c r="F5201" s="12" t="b">
        <v>0</v>
      </c>
      <c r="G5201" s="12" t="b">
        <v>0</v>
      </c>
      <c r="H5201" s="12" t="b">
        <v>0</v>
      </c>
      <c r="I5201" s="13"/>
      <c r="J5201" s="13"/>
      <c r="K5201" s="12" t="b">
        <v>0</v>
      </c>
      <c r="L5201" s="14" t="s">
        <v>4832</v>
      </c>
      <c r="M5201" s="11" t="s">
        <v>8145</v>
      </c>
      <c r="N5201" s="11" t="s">
        <v>18859</v>
      </c>
      <c r="O5201" s="11" t="s">
        <v>18860</v>
      </c>
      <c r="P5201" s="11" t="s">
        <v>18827</v>
      </c>
      <c r="Q5201" s="11" t="s">
        <v>16866</v>
      </c>
      <c r="R5201" s="11" t="s">
        <v>18861</v>
      </c>
      <c r="S5201" s="11" t="s">
        <v>5456</v>
      </c>
      <c r="U5201" s="13"/>
      <c r="V5201" s="13"/>
      <c r="W5201" s="11" t="s">
        <v>18827</v>
      </c>
      <c r="AA5201" s="11" t="s">
        <v>151</v>
      </c>
      <c r="AB5201" s="13"/>
      <c r="AC5201" s="13"/>
      <c r="AD5201" s="11" t="s">
        <v>18861</v>
      </c>
      <c r="AF5201" s="13"/>
      <c r="AG5201" s="11" t="s">
        <v>152</v>
      </c>
      <c r="AH5201" s="11" t="s">
        <v>18828</v>
      </c>
      <c r="AJ5201" s="13"/>
      <c r="AK5201" s="13"/>
      <c r="AL5201" s="14">
        <v>4.0</v>
      </c>
      <c r="AM5201" s="11" t="s">
        <v>18862</v>
      </c>
      <c r="AO5201" s="13"/>
      <c r="AP5201" s="11" t="s">
        <v>18858</v>
      </c>
      <c r="AR5201" s="13"/>
      <c r="AS5201" s="13"/>
      <c r="AT5201" s="12" t="b">
        <v>1</v>
      </c>
      <c r="AU5201" s="13"/>
      <c r="AV5201" s="17">
        <v>45940.0</v>
      </c>
      <c r="AW5201" s="13"/>
      <c r="AX5201" s="14" t="s">
        <v>155</v>
      </c>
      <c r="AY5201" s="13"/>
      <c r="AZ5201" s="14">
        <v>4277.0</v>
      </c>
      <c r="BA5201" s="13"/>
    </row>
    <row r="5202">
      <c r="A5202" s="11" t="s">
        <v>18863</v>
      </c>
      <c r="B5202" s="11">
        <v>13580.0</v>
      </c>
      <c r="C5202" s="12" t="b">
        <v>1</v>
      </c>
      <c r="D5202" s="12" t="b">
        <v>1</v>
      </c>
      <c r="E5202" s="12" t="b">
        <v>0</v>
      </c>
      <c r="F5202" s="12" t="b">
        <v>0</v>
      </c>
      <c r="G5202" s="12" t="b">
        <v>0</v>
      </c>
      <c r="H5202" s="12" t="b">
        <v>0</v>
      </c>
      <c r="I5202" s="13"/>
      <c r="J5202" s="13"/>
      <c r="K5202" s="12" t="b">
        <v>0</v>
      </c>
      <c r="L5202" s="14" t="s">
        <v>3772</v>
      </c>
      <c r="M5202" s="11" t="s">
        <v>12109</v>
      </c>
      <c r="N5202" s="11" t="s">
        <v>18864</v>
      </c>
      <c r="O5202" s="11" t="s">
        <v>17911</v>
      </c>
      <c r="P5202" s="11" t="s">
        <v>18822</v>
      </c>
      <c r="Q5202" s="11" t="s">
        <v>16866</v>
      </c>
      <c r="R5202" s="11" t="s">
        <v>17912</v>
      </c>
      <c r="S5202" s="11" t="s">
        <v>17913</v>
      </c>
      <c r="W5202" s="11" t="s">
        <v>18822</v>
      </c>
      <c r="AA5202" s="11" t="s">
        <v>151</v>
      </c>
      <c r="AB5202" s="13"/>
      <c r="AC5202" s="13"/>
      <c r="AD5202" s="11" t="s">
        <v>17912</v>
      </c>
      <c r="AE5202" s="13"/>
      <c r="AF5202" s="13"/>
      <c r="AG5202" s="11" t="s">
        <v>152</v>
      </c>
      <c r="AH5202" s="11" t="s">
        <v>18823</v>
      </c>
      <c r="AJ5202" s="13"/>
      <c r="AK5202" s="13"/>
      <c r="AL5202" s="14">
        <v>4.0</v>
      </c>
      <c r="AM5202" s="11" t="s">
        <v>18865</v>
      </c>
      <c r="AO5202" s="13"/>
      <c r="AP5202" s="11" t="s">
        <v>18863</v>
      </c>
      <c r="AR5202" s="13"/>
      <c r="AS5202" s="13"/>
      <c r="AT5202" s="12" t="b">
        <v>1</v>
      </c>
      <c r="AU5202" s="13"/>
      <c r="AV5202" s="17">
        <v>45940.0</v>
      </c>
      <c r="AW5202" s="13"/>
      <c r="AX5202" s="14" t="s">
        <v>155</v>
      </c>
      <c r="AY5202" s="13"/>
      <c r="AZ5202" s="14">
        <v>4267.0</v>
      </c>
      <c r="BA5202" s="13"/>
    </row>
    <row r="5203">
      <c r="A5203" s="11" t="s">
        <v>18866</v>
      </c>
      <c r="B5203" s="11">
        <v>13581.0</v>
      </c>
      <c r="C5203" s="12" t="b">
        <v>1</v>
      </c>
      <c r="D5203" s="12" t="b">
        <v>1</v>
      </c>
      <c r="E5203" s="12" t="b">
        <v>0</v>
      </c>
      <c r="F5203" s="12" t="b">
        <v>0</v>
      </c>
      <c r="G5203" s="12" t="b">
        <v>0</v>
      </c>
      <c r="H5203" s="12" t="b">
        <v>0</v>
      </c>
      <c r="I5203" s="13"/>
      <c r="J5203" s="13"/>
      <c r="K5203" s="12" t="b">
        <v>0</v>
      </c>
      <c r="L5203" s="14" t="s">
        <v>3772</v>
      </c>
      <c r="M5203" s="11" t="s">
        <v>12109</v>
      </c>
      <c r="N5203" s="11" t="s">
        <v>18867</v>
      </c>
      <c r="O5203" s="11" t="s">
        <v>12111</v>
      </c>
      <c r="P5203" s="11" t="s">
        <v>18822</v>
      </c>
      <c r="Q5203" s="11" t="s">
        <v>16866</v>
      </c>
      <c r="R5203" s="11" t="s">
        <v>12112</v>
      </c>
      <c r="S5203" s="11" t="s">
        <v>8421</v>
      </c>
      <c r="T5203" s="13"/>
      <c r="U5203" s="13"/>
      <c r="V5203" s="13"/>
      <c r="W5203" s="11" t="s">
        <v>18822</v>
      </c>
      <c r="AA5203" s="11" t="s">
        <v>151</v>
      </c>
      <c r="AB5203" s="13"/>
      <c r="AC5203" s="13"/>
      <c r="AD5203" s="11" t="s">
        <v>12112</v>
      </c>
      <c r="AF5203" s="13"/>
      <c r="AG5203" s="11" t="s">
        <v>152</v>
      </c>
      <c r="AH5203" s="11" t="s">
        <v>18823</v>
      </c>
      <c r="AJ5203" s="13"/>
      <c r="AK5203" s="13"/>
      <c r="AL5203" s="13"/>
      <c r="AM5203" s="11" t="s">
        <v>18868</v>
      </c>
      <c r="AO5203" s="13"/>
      <c r="AP5203" s="11" t="s">
        <v>18866</v>
      </c>
      <c r="AR5203" s="13"/>
      <c r="AS5203" s="13"/>
      <c r="AT5203" s="12" t="b">
        <v>1</v>
      </c>
      <c r="AU5203" s="13"/>
      <c r="AV5203" s="17">
        <v>45940.0</v>
      </c>
      <c r="AW5203" s="13"/>
      <c r="AX5203" s="14" t="s">
        <v>155</v>
      </c>
      <c r="AY5203" s="13"/>
      <c r="AZ5203" s="14">
        <v>4266.0</v>
      </c>
      <c r="BA5203" s="13"/>
    </row>
    <row r="5204">
      <c r="A5204" s="11" t="s">
        <v>18869</v>
      </c>
      <c r="B5204" s="11">
        <v>13589.0</v>
      </c>
      <c r="C5204" s="12" t="b">
        <v>0</v>
      </c>
      <c r="D5204" s="12" t="b">
        <v>1</v>
      </c>
      <c r="E5204" s="12" t="b">
        <v>0</v>
      </c>
      <c r="F5204" s="12" t="b">
        <v>0</v>
      </c>
      <c r="G5204" s="12" t="b">
        <v>0</v>
      </c>
      <c r="H5204" s="12" t="b">
        <v>0</v>
      </c>
      <c r="I5204" s="13"/>
      <c r="J5204" s="13"/>
      <c r="K5204" s="12" t="b">
        <v>0</v>
      </c>
      <c r="L5204" s="15">
        <v>45235.0</v>
      </c>
      <c r="M5204" s="11" t="s">
        <v>17346</v>
      </c>
      <c r="N5204" s="11" t="s">
        <v>18870</v>
      </c>
      <c r="O5204" s="11" t="s">
        <v>18871</v>
      </c>
      <c r="P5204" s="11" t="s">
        <v>18872</v>
      </c>
      <c r="Q5204" s="11" t="s">
        <v>1051</v>
      </c>
      <c r="R5204" s="11" t="s">
        <v>18873</v>
      </c>
      <c r="S5204" s="11" t="s">
        <v>1277</v>
      </c>
      <c r="T5204" s="13"/>
      <c r="U5204" s="13"/>
      <c r="V5204" s="13"/>
      <c r="W5204" s="11" t="s">
        <v>18872</v>
      </c>
      <c r="AA5204" s="11" t="s">
        <v>151</v>
      </c>
      <c r="AB5204" s="13"/>
      <c r="AC5204" s="13"/>
      <c r="AD5204" s="11" t="s">
        <v>18873</v>
      </c>
      <c r="AE5204" s="13"/>
      <c r="AF5204" s="13"/>
      <c r="AG5204" s="11" t="s">
        <v>152</v>
      </c>
      <c r="AH5204" s="11" t="s">
        <v>18874</v>
      </c>
      <c r="AJ5204" s="13"/>
      <c r="AK5204" s="13"/>
      <c r="AL5204" s="13"/>
      <c r="AM5204" s="11" t="s">
        <v>18875</v>
      </c>
      <c r="AO5204" s="13"/>
      <c r="AP5204" s="11" t="s">
        <v>18869</v>
      </c>
      <c r="AR5204" s="13"/>
      <c r="AS5204" s="13"/>
      <c r="AT5204" s="12" t="b">
        <v>1</v>
      </c>
      <c r="AU5204" s="13"/>
      <c r="AV5204" s="17">
        <v>45940.0</v>
      </c>
      <c r="AW5204" s="13"/>
      <c r="AX5204" s="14" t="s">
        <v>155</v>
      </c>
      <c r="AY5204" s="13"/>
      <c r="AZ5204" s="14">
        <v>4207.0</v>
      </c>
      <c r="BA5204" s="13"/>
    </row>
    <row r="5205">
      <c r="A5205" s="11" t="s">
        <v>18876</v>
      </c>
      <c r="B5205" s="11">
        <v>13591.0</v>
      </c>
      <c r="C5205" s="12" t="b">
        <v>1</v>
      </c>
      <c r="D5205" s="12" t="b">
        <v>1</v>
      </c>
      <c r="E5205" s="12" t="b">
        <v>0</v>
      </c>
      <c r="F5205" s="12" t="b">
        <v>0</v>
      </c>
      <c r="G5205" s="12" t="b">
        <v>0</v>
      </c>
      <c r="H5205" s="12" t="b">
        <v>0</v>
      </c>
      <c r="I5205" s="13"/>
      <c r="J5205" s="13"/>
      <c r="K5205" s="12" t="b">
        <v>0</v>
      </c>
      <c r="L5205" s="15">
        <v>45235.0</v>
      </c>
      <c r="M5205" s="11" t="s">
        <v>4740</v>
      </c>
      <c r="N5205" s="11" t="s">
        <v>18877</v>
      </c>
      <c r="O5205" s="11" t="s">
        <v>18878</v>
      </c>
      <c r="P5205" s="11" t="s">
        <v>18872</v>
      </c>
      <c r="Q5205" s="11" t="s">
        <v>1051</v>
      </c>
      <c r="R5205" s="11" t="s">
        <v>18879</v>
      </c>
      <c r="S5205" s="11" t="s">
        <v>18880</v>
      </c>
      <c r="V5205" s="13"/>
      <c r="W5205" s="11" t="s">
        <v>18872</v>
      </c>
      <c r="AA5205" s="11" t="s">
        <v>151</v>
      </c>
      <c r="AB5205" s="13"/>
      <c r="AC5205" s="13"/>
      <c r="AD5205" s="11" t="s">
        <v>18879</v>
      </c>
      <c r="AF5205" s="13"/>
      <c r="AG5205" s="11" t="s">
        <v>152</v>
      </c>
      <c r="AH5205" s="11" t="s">
        <v>18874</v>
      </c>
      <c r="AJ5205" s="13"/>
      <c r="AK5205" s="13"/>
      <c r="AL5205" s="13"/>
      <c r="AM5205" s="11" t="s">
        <v>18881</v>
      </c>
      <c r="AO5205" s="13"/>
      <c r="AP5205" s="11" t="s">
        <v>18876</v>
      </c>
      <c r="AR5205" s="13"/>
      <c r="AS5205" s="13"/>
      <c r="AT5205" s="12" t="b">
        <v>1</v>
      </c>
      <c r="AU5205" s="13"/>
      <c r="AV5205" s="17">
        <v>45940.0</v>
      </c>
      <c r="AW5205" s="13"/>
      <c r="AX5205" s="14" t="s">
        <v>155</v>
      </c>
      <c r="AY5205" s="13"/>
      <c r="AZ5205" s="14">
        <v>4208.0</v>
      </c>
      <c r="BA5205" s="13"/>
    </row>
    <row r="5206">
      <c r="A5206" s="11" t="s">
        <v>18882</v>
      </c>
      <c r="B5206" s="11">
        <v>13593.0</v>
      </c>
      <c r="C5206" s="12" t="b">
        <v>1</v>
      </c>
      <c r="D5206" s="12" t="b">
        <v>1</v>
      </c>
      <c r="E5206" s="12" t="b">
        <v>0</v>
      </c>
      <c r="F5206" s="12" t="b">
        <v>0</v>
      </c>
      <c r="G5206" s="12" t="b">
        <v>1</v>
      </c>
      <c r="H5206" s="12" t="b">
        <v>0</v>
      </c>
      <c r="I5206" s="13"/>
      <c r="J5206" s="13"/>
      <c r="K5206" s="12" t="b">
        <v>0</v>
      </c>
      <c r="L5206" s="14" t="s">
        <v>18883</v>
      </c>
      <c r="M5206" s="11" t="s">
        <v>3335</v>
      </c>
      <c r="N5206" s="11" t="s">
        <v>18884</v>
      </c>
      <c r="O5206" s="11" t="s">
        <v>12554</v>
      </c>
      <c r="P5206" s="11" t="s">
        <v>18885</v>
      </c>
      <c r="Q5206" s="11" t="s">
        <v>16866</v>
      </c>
      <c r="R5206" s="11" t="s">
        <v>12555</v>
      </c>
      <c r="S5206" s="11" t="s">
        <v>12556</v>
      </c>
      <c r="V5206" s="13"/>
      <c r="W5206" s="11" t="s">
        <v>18885</v>
      </c>
      <c r="AA5206" s="11" t="s">
        <v>151</v>
      </c>
      <c r="AB5206" s="13"/>
      <c r="AC5206" s="13"/>
      <c r="AD5206" s="11" t="s">
        <v>12555</v>
      </c>
      <c r="AE5206" s="13"/>
      <c r="AF5206" s="13"/>
      <c r="AG5206" s="11" t="s">
        <v>152</v>
      </c>
      <c r="AH5206" s="11" t="s">
        <v>18886</v>
      </c>
      <c r="AJ5206" s="13"/>
      <c r="AK5206" s="13"/>
      <c r="AL5206" s="14">
        <v>5.0</v>
      </c>
      <c r="AM5206" s="11" t="s">
        <v>18887</v>
      </c>
      <c r="AO5206" s="13"/>
      <c r="AP5206" s="11" t="s">
        <v>18882</v>
      </c>
      <c r="AR5206" s="13"/>
      <c r="AS5206" s="13"/>
      <c r="AT5206" s="12" t="b">
        <v>1</v>
      </c>
      <c r="AU5206" s="13"/>
      <c r="AV5206" s="17">
        <v>45940.0</v>
      </c>
      <c r="AW5206" s="13"/>
      <c r="AX5206" s="14" t="s">
        <v>155</v>
      </c>
      <c r="AY5206" s="13"/>
      <c r="AZ5206" s="14">
        <v>4150.0</v>
      </c>
      <c r="BA5206" s="13"/>
    </row>
    <row r="5207">
      <c r="A5207" s="11" t="s">
        <v>18888</v>
      </c>
      <c r="B5207" s="11">
        <v>13616.0</v>
      </c>
      <c r="C5207" s="12" t="b">
        <v>1</v>
      </c>
      <c r="D5207" s="12" t="b">
        <v>1</v>
      </c>
      <c r="E5207" s="12" t="b">
        <v>0</v>
      </c>
      <c r="F5207" s="12" t="b">
        <v>0</v>
      </c>
      <c r="G5207" s="12" t="b">
        <v>0</v>
      </c>
      <c r="H5207" s="12" t="b">
        <v>0</v>
      </c>
      <c r="I5207" s="13"/>
      <c r="J5207" s="13"/>
      <c r="K5207" s="12" t="b">
        <v>0</v>
      </c>
      <c r="L5207" s="14" t="s">
        <v>18883</v>
      </c>
      <c r="M5207" s="11" t="s">
        <v>17302</v>
      </c>
      <c r="N5207" s="11" t="s">
        <v>18889</v>
      </c>
      <c r="O5207" s="11" t="s">
        <v>18890</v>
      </c>
      <c r="P5207" s="11" t="s">
        <v>18885</v>
      </c>
      <c r="Q5207" s="11" t="s">
        <v>16866</v>
      </c>
      <c r="R5207" s="11" t="s">
        <v>18891</v>
      </c>
      <c r="S5207" s="11" t="s">
        <v>18892</v>
      </c>
      <c r="V5207" s="13"/>
      <c r="W5207" s="11" t="s">
        <v>18885</v>
      </c>
      <c r="AA5207" s="11" t="s">
        <v>151</v>
      </c>
      <c r="AB5207" s="13"/>
      <c r="AC5207" s="13"/>
      <c r="AD5207" s="11" t="s">
        <v>18891</v>
      </c>
      <c r="AF5207" s="13"/>
      <c r="AG5207" s="11" t="s">
        <v>152</v>
      </c>
      <c r="AH5207" s="11" t="s">
        <v>18886</v>
      </c>
      <c r="AJ5207" s="13"/>
      <c r="AK5207" s="13"/>
      <c r="AL5207" s="13"/>
      <c r="AM5207" s="11" t="s">
        <v>18893</v>
      </c>
      <c r="AO5207" s="11" t="s">
        <v>17307</v>
      </c>
      <c r="AP5207" s="11" t="s">
        <v>18888</v>
      </c>
      <c r="AR5207" s="13"/>
      <c r="AS5207" s="13"/>
      <c r="AT5207" s="12" t="b">
        <v>1</v>
      </c>
      <c r="AU5207" s="13"/>
      <c r="AV5207" s="15">
        <v>45879.0</v>
      </c>
      <c r="AW5207" s="13"/>
      <c r="AX5207" s="14" t="s">
        <v>155</v>
      </c>
      <c r="AY5207" s="13"/>
      <c r="AZ5207" s="14">
        <v>222.0</v>
      </c>
      <c r="BA5207" s="13"/>
    </row>
    <row r="5208">
      <c r="A5208" s="11" t="s">
        <v>18894</v>
      </c>
      <c r="B5208" s="11">
        <v>13626.0</v>
      </c>
      <c r="C5208" s="12" t="b">
        <v>1</v>
      </c>
      <c r="D5208" s="12" t="b">
        <v>1</v>
      </c>
      <c r="E5208" s="12" t="b">
        <v>0</v>
      </c>
      <c r="F5208" s="12" t="b">
        <v>0</v>
      </c>
      <c r="G5208" s="12" t="b">
        <v>0</v>
      </c>
      <c r="H5208" s="12" t="b">
        <v>0</v>
      </c>
      <c r="I5208" s="13"/>
      <c r="J5208" s="13"/>
      <c r="K5208" s="12" t="b">
        <v>0</v>
      </c>
      <c r="L5208" s="14" t="s">
        <v>3802</v>
      </c>
      <c r="M5208" s="11" t="s">
        <v>4740</v>
      </c>
      <c r="N5208" s="11" t="s">
        <v>18895</v>
      </c>
      <c r="O5208" s="11" t="s">
        <v>17579</v>
      </c>
      <c r="P5208" s="11" t="s">
        <v>18843</v>
      </c>
      <c r="Q5208" s="11" t="s">
        <v>16866</v>
      </c>
      <c r="R5208" s="11" t="s">
        <v>17580</v>
      </c>
      <c r="S5208" s="11" t="s">
        <v>17581</v>
      </c>
      <c r="V5208" s="13"/>
      <c r="W5208" s="11" t="s">
        <v>18843</v>
      </c>
      <c r="AA5208" s="11" t="s">
        <v>151</v>
      </c>
      <c r="AB5208" s="13"/>
      <c r="AC5208" s="13"/>
      <c r="AD5208" s="11" t="s">
        <v>17580</v>
      </c>
      <c r="AF5208" s="13"/>
      <c r="AG5208" s="11" t="s">
        <v>152</v>
      </c>
      <c r="AH5208" s="11" t="s">
        <v>18844</v>
      </c>
      <c r="AJ5208" s="13"/>
      <c r="AK5208" s="13"/>
      <c r="AL5208" s="14">
        <v>3.0</v>
      </c>
      <c r="AM5208" s="11" t="s">
        <v>18896</v>
      </c>
      <c r="AO5208" s="13"/>
      <c r="AP5208" s="11" t="s">
        <v>18894</v>
      </c>
      <c r="AR5208" s="13"/>
      <c r="AS5208" s="13"/>
      <c r="AT5208" s="12" t="b">
        <v>1</v>
      </c>
      <c r="AU5208" s="13"/>
      <c r="AV5208" s="17">
        <v>45940.0</v>
      </c>
      <c r="AW5208" s="13"/>
      <c r="AX5208" s="14" t="s">
        <v>155</v>
      </c>
      <c r="AY5208" s="13"/>
      <c r="AZ5208" s="14">
        <v>4285.0</v>
      </c>
      <c r="BA5208" s="13"/>
    </row>
    <row r="5209">
      <c r="A5209" s="11" t="s">
        <v>18897</v>
      </c>
      <c r="B5209" s="11">
        <v>13629.0</v>
      </c>
      <c r="C5209" s="12" t="b">
        <v>1</v>
      </c>
      <c r="D5209" s="12" t="b">
        <v>1</v>
      </c>
      <c r="E5209" s="12" t="b">
        <v>0</v>
      </c>
      <c r="F5209" s="12" t="b">
        <v>0</v>
      </c>
      <c r="G5209" s="12" t="b">
        <v>0</v>
      </c>
      <c r="H5209" s="12" t="b">
        <v>0</v>
      </c>
      <c r="I5209" s="13"/>
      <c r="J5209" s="13"/>
      <c r="K5209" s="12" t="b">
        <v>0</v>
      </c>
      <c r="L5209" s="14" t="s">
        <v>18883</v>
      </c>
      <c r="M5209" s="11" t="s">
        <v>4740</v>
      </c>
      <c r="N5209" s="11" t="s">
        <v>18898</v>
      </c>
      <c r="O5209" s="11" t="s">
        <v>17579</v>
      </c>
      <c r="P5209" s="11" t="s">
        <v>18885</v>
      </c>
      <c r="Q5209" s="11" t="s">
        <v>16866</v>
      </c>
      <c r="R5209" s="11" t="s">
        <v>17580</v>
      </c>
      <c r="S5209" s="11" t="s">
        <v>17581</v>
      </c>
      <c r="V5209" s="13"/>
      <c r="W5209" s="11" t="s">
        <v>18885</v>
      </c>
      <c r="AA5209" s="11" t="s">
        <v>151</v>
      </c>
      <c r="AB5209" s="13"/>
      <c r="AC5209" s="13"/>
      <c r="AD5209" s="11" t="s">
        <v>17580</v>
      </c>
      <c r="AF5209" s="13"/>
      <c r="AG5209" s="11" t="s">
        <v>152</v>
      </c>
      <c r="AH5209" s="11" t="s">
        <v>18886</v>
      </c>
      <c r="AJ5209" s="13"/>
      <c r="AK5209" s="13"/>
      <c r="AL5209" s="13"/>
      <c r="AM5209" s="11" t="s">
        <v>18899</v>
      </c>
      <c r="AO5209" s="13"/>
      <c r="AP5209" s="11" t="s">
        <v>18897</v>
      </c>
      <c r="AR5209" s="13"/>
      <c r="AS5209" s="13"/>
      <c r="AT5209" s="12" t="b">
        <v>1</v>
      </c>
      <c r="AU5209" s="13"/>
      <c r="AV5209" s="17">
        <v>45940.0</v>
      </c>
      <c r="AW5209" s="13"/>
      <c r="AX5209" s="14" t="s">
        <v>155</v>
      </c>
      <c r="AY5209" s="13"/>
      <c r="AZ5209" s="14">
        <v>4148.0</v>
      </c>
      <c r="BA5209" s="13"/>
    </row>
    <row r="5210">
      <c r="A5210" s="11" t="s">
        <v>18900</v>
      </c>
      <c r="B5210" s="11">
        <v>13630.0</v>
      </c>
      <c r="C5210" s="12" t="b">
        <v>1</v>
      </c>
      <c r="D5210" s="12" t="b">
        <v>0</v>
      </c>
      <c r="E5210" s="12" t="b">
        <v>0</v>
      </c>
      <c r="F5210" s="12" t="b">
        <v>0</v>
      </c>
      <c r="G5210" s="12" t="b">
        <v>0</v>
      </c>
      <c r="H5210" s="12" t="b">
        <v>0</v>
      </c>
      <c r="I5210" s="13"/>
      <c r="J5210" s="13"/>
      <c r="K5210" s="12" t="b">
        <v>0</v>
      </c>
      <c r="L5210" s="15">
        <v>45237.0</v>
      </c>
      <c r="M5210" s="11" t="s">
        <v>4740</v>
      </c>
      <c r="N5210" s="11" t="s">
        <v>18901</v>
      </c>
      <c r="O5210" s="11" t="s">
        <v>18902</v>
      </c>
      <c r="P5210" s="11" t="s">
        <v>18903</v>
      </c>
      <c r="Q5210" s="11" t="s">
        <v>16866</v>
      </c>
      <c r="R5210" s="11" t="s">
        <v>18904</v>
      </c>
      <c r="S5210" s="11" t="s">
        <v>18905</v>
      </c>
      <c r="V5210" s="13"/>
      <c r="W5210" s="11" t="s">
        <v>18903</v>
      </c>
      <c r="AA5210" s="11" t="s">
        <v>215</v>
      </c>
      <c r="AB5210" s="13"/>
      <c r="AC5210" s="13"/>
      <c r="AD5210" s="11" t="s">
        <v>18904</v>
      </c>
      <c r="AF5210" s="13"/>
      <c r="AG5210" s="11" t="s">
        <v>152</v>
      </c>
      <c r="AH5210" s="11" t="s">
        <v>18906</v>
      </c>
      <c r="AJ5210" s="13"/>
      <c r="AK5210" s="13"/>
      <c r="AL5210" s="13"/>
      <c r="AM5210" s="11" t="s">
        <v>18907</v>
      </c>
      <c r="AO5210" s="13"/>
      <c r="AP5210" s="11" t="s">
        <v>18900</v>
      </c>
      <c r="AR5210" s="13"/>
      <c r="AS5210" s="13"/>
      <c r="AT5210" s="12" t="b">
        <v>1</v>
      </c>
      <c r="AU5210" s="13"/>
      <c r="AV5210" s="17">
        <v>45940.0</v>
      </c>
      <c r="AW5210" s="13"/>
      <c r="AX5210" s="14" t="s">
        <v>155</v>
      </c>
      <c r="AY5210" s="13"/>
      <c r="AZ5210" s="14">
        <v>4155.0</v>
      </c>
      <c r="BA5210" s="13"/>
    </row>
    <row r="5211">
      <c r="A5211" s="11" t="s">
        <v>18908</v>
      </c>
      <c r="B5211" s="11">
        <v>13633.0</v>
      </c>
      <c r="C5211" s="12" t="b">
        <v>1</v>
      </c>
      <c r="D5211" s="12" t="b">
        <v>1</v>
      </c>
      <c r="E5211" s="12" t="b">
        <v>0</v>
      </c>
      <c r="F5211" s="12" t="b">
        <v>0</v>
      </c>
      <c r="G5211" s="12" t="b">
        <v>0</v>
      </c>
      <c r="H5211" s="12" t="b">
        <v>0</v>
      </c>
      <c r="I5211" s="13"/>
      <c r="J5211" s="13"/>
      <c r="K5211" s="12" t="b">
        <v>0</v>
      </c>
      <c r="L5211" s="15">
        <v>45237.0</v>
      </c>
      <c r="M5211" s="11" t="s">
        <v>4740</v>
      </c>
      <c r="N5211" s="11" t="s">
        <v>18909</v>
      </c>
      <c r="O5211" s="11" t="s">
        <v>17579</v>
      </c>
      <c r="P5211" s="11" t="s">
        <v>18903</v>
      </c>
      <c r="Q5211" s="11" t="s">
        <v>16866</v>
      </c>
      <c r="R5211" s="11" t="s">
        <v>17580</v>
      </c>
      <c r="S5211" s="11" t="s">
        <v>17581</v>
      </c>
      <c r="V5211" s="13"/>
      <c r="W5211" s="11" t="s">
        <v>18903</v>
      </c>
      <c r="AA5211" s="11" t="s">
        <v>151</v>
      </c>
      <c r="AB5211" s="13"/>
      <c r="AC5211" s="13"/>
      <c r="AD5211" s="11" t="s">
        <v>17580</v>
      </c>
      <c r="AF5211" s="13"/>
      <c r="AG5211" s="11" t="s">
        <v>152</v>
      </c>
      <c r="AH5211" s="11" t="s">
        <v>18906</v>
      </c>
      <c r="AJ5211" s="13"/>
      <c r="AK5211" s="13"/>
      <c r="AL5211" s="14">
        <v>4.0</v>
      </c>
      <c r="AM5211" s="11" t="s">
        <v>18910</v>
      </c>
      <c r="AO5211" s="13"/>
      <c r="AP5211" s="11" t="s">
        <v>18908</v>
      </c>
      <c r="AR5211" s="13"/>
      <c r="AS5211" s="13"/>
      <c r="AT5211" s="12" t="b">
        <v>1</v>
      </c>
      <c r="AU5211" s="13"/>
      <c r="AV5211" s="17">
        <v>45940.0</v>
      </c>
      <c r="AW5211" s="13"/>
      <c r="AX5211" s="14" t="s">
        <v>155</v>
      </c>
      <c r="AY5211" s="13"/>
      <c r="AZ5211" s="14">
        <v>4151.0</v>
      </c>
      <c r="BA5211" s="13"/>
    </row>
    <row r="5212">
      <c r="A5212" s="11" t="s">
        <v>18911</v>
      </c>
      <c r="B5212" s="11">
        <v>13634.0</v>
      </c>
      <c r="C5212" s="12" t="b">
        <v>1</v>
      </c>
      <c r="D5212" s="12" t="b">
        <v>0</v>
      </c>
      <c r="E5212" s="12" t="b">
        <v>0</v>
      </c>
      <c r="F5212" s="12" t="b">
        <v>0</v>
      </c>
      <c r="G5212" s="12" t="b">
        <v>0</v>
      </c>
      <c r="H5212" s="12" t="b">
        <v>0</v>
      </c>
      <c r="I5212" s="13"/>
      <c r="J5212" s="13"/>
      <c r="K5212" s="12" t="b">
        <v>0</v>
      </c>
      <c r="L5212" s="15">
        <v>45237.0</v>
      </c>
      <c r="M5212" s="11" t="s">
        <v>12109</v>
      </c>
      <c r="N5212" s="11" t="s">
        <v>18912</v>
      </c>
      <c r="O5212" s="11" t="s">
        <v>18913</v>
      </c>
      <c r="P5212" s="11" t="s">
        <v>18903</v>
      </c>
      <c r="Q5212" s="11" t="s">
        <v>16866</v>
      </c>
      <c r="R5212" s="11" t="s">
        <v>18914</v>
      </c>
      <c r="S5212" s="11" t="s">
        <v>18915</v>
      </c>
      <c r="U5212" s="13"/>
      <c r="V5212" s="13"/>
      <c r="W5212" s="11" t="s">
        <v>18903</v>
      </c>
      <c r="AA5212" s="11" t="s">
        <v>215</v>
      </c>
      <c r="AB5212" s="13"/>
      <c r="AC5212" s="13"/>
      <c r="AD5212" s="11" t="s">
        <v>18914</v>
      </c>
      <c r="AE5212" s="13"/>
      <c r="AF5212" s="13"/>
      <c r="AG5212" s="11" t="s">
        <v>152</v>
      </c>
      <c r="AH5212" s="11" t="s">
        <v>18906</v>
      </c>
      <c r="AJ5212" s="13"/>
      <c r="AK5212" s="13"/>
      <c r="AL5212" s="13"/>
      <c r="AM5212" s="11" t="s">
        <v>18916</v>
      </c>
      <c r="AO5212" s="13"/>
      <c r="AP5212" s="11" t="s">
        <v>18911</v>
      </c>
      <c r="AR5212" s="13"/>
      <c r="AS5212" s="13"/>
      <c r="AT5212" s="12" t="b">
        <v>1</v>
      </c>
      <c r="AU5212" s="13"/>
      <c r="AV5212" s="17">
        <v>45940.0</v>
      </c>
      <c r="AW5212" s="13"/>
      <c r="AX5212" s="14" t="s">
        <v>155</v>
      </c>
      <c r="AY5212" s="13"/>
      <c r="AZ5212" s="14">
        <v>4156.0</v>
      </c>
      <c r="BA5212" s="13"/>
    </row>
    <row r="5213">
      <c r="A5213" s="11" t="s">
        <v>18917</v>
      </c>
      <c r="B5213" s="11">
        <v>13636.0</v>
      </c>
      <c r="C5213" s="12" t="b">
        <v>1</v>
      </c>
      <c r="D5213" s="12" t="b">
        <v>1</v>
      </c>
      <c r="E5213" s="12" t="b">
        <v>0</v>
      </c>
      <c r="F5213" s="12" t="b">
        <v>0</v>
      </c>
      <c r="G5213" s="12" t="b">
        <v>0</v>
      </c>
      <c r="H5213" s="12" t="b">
        <v>0</v>
      </c>
      <c r="I5213" s="13"/>
      <c r="J5213" s="13"/>
      <c r="K5213" s="12" t="b">
        <v>0</v>
      </c>
      <c r="L5213" s="14" t="s">
        <v>18883</v>
      </c>
      <c r="M5213" s="11" t="s">
        <v>4740</v>
      </c>
      <c r="N5213" s="11" t="s">
        <v>18918</v>
      </c>
      <c r="O5213" s="11" t="s">
        <v>18919</v>
      </c>
      <c r="P5213" s="11" t="s">
        <v>18885</v>
      </c>
      <c r="Q5213" s="11" t="s">
        <v>16866</v>
      </c>
      <c r="R5213" s="11" t="s">
        <v>18920</v>
      </c>
      <c r="S5213" s="11" t="s">
        <v>18921</v>
      </c>
      <c r="U5213" s="13"/>
      <c r="V5213" s="13"/>
      <c r="W5213" s="11" t="s">
        <v>18885</v>
      </c>
      <c r="AA5213" s="11" t="s">
        <v>151</v>
      </c>
      <c r="AB5213" s="13"/>
      <c r="AC5213" s="13"/>
      <c r="AD5213" s="11" t="s">
        <v>18920</v>
      </c>
      <c r="AF5213" s="13"/>
      <c r="AG5213" s="11" t="s">
        <v>152</v>
      </c>
      <c r="AH5213" s="11" t="s">
        <v>18886</v>
      </c>
      <c r="AJ5213" s="13"/>
      <c r="AK5213" s="13"/>
      <c r="AL5213" s="13"/>
      <c r="AM5213" s="11" t="s">
        <v>18922</v>
      </c>
      <c r="AO5213" s="13"/>
      <c r="AP5213" s="11" t="s">
        <v>18917</v>
      </c>
      <c r="AR5213" s="13"/>
      <c r="AS5213" s="13"/>
      <c r="AT5213" s="12" t="b">
        <v>1</v>
      </c>
      <c r="AU5213" s="13"/>
      <c r="AV5213" s="17">
        <v>45940.0</v>
      </c>
      <c r="AW5213" s="13"/>
      <c r="AX5213" s="14" t="s">
        <v>155</v>
      </c>
      <c r="AY5213" s="13"/>
      <c r="AZ5213" s="14">
        <v>4149.0</v>
      </c>
      <c r="BA5213" s="13"/>
    </row>
    <row r="5214">
      <c r="A5214" s="11" t="s">
        <v>18923</v>
      </c>
      <c r="B5214" s="11">
        <v>13640.0</v>
      </c>
      <c r="C5214" s="12" t="b">
        <v>0</v>
      </c>
      <c r="D5214" s="12" t="b">
        <v>0</v>
      </c>
      <c r="E5214" s="12" t="b">
        <v>0</v>
      </c>
      <c r="F5214" s="12" t="b">
        <v>0</v>
      </c>
      <c r="G5214" s="12" t="b">
        <v>0</v>
      </c>
      <c r="H5214" s="12" t="b">
        <v>0</v>
      </c>
      <c r="I5214" s="13"/>
      <c r="J5214" s="13"/>
      <c r="K5214" s="12" t="b">
        <v>0</v>
      </c>
      <c r="L5214" s="15">
        <v>45084.0</v>
      </c>
      <c r="M5214" s="11" t="s">
        <v>18765</v>
      </c>
      <c r="N5214" s="11" t="s">
        <v>18924</v>
      </c>
      <c r="O5214" s="11" t="s">
        <v>18925</v>
      </c>
      <c r="P5214" s="11" t="s">
        <v>18926</v>
      </c>
      <c r="Q5214" s="11" t="s">
        <v>16866</v>
      </c>
      <c r="R5214" s="11" t="s">
        <v>18927</v>
      </c>
      <c r="S5214" s="11" t="s">
        <v>18928</v>
      </c>
      <c r="T5214" s="13"/>
      <c r="U5214" s="13"/>
      <c r="V5214" s="13"/>
      <c r="W5214" s="11" t="s">
        <v>18926</v>
      </c>
      <c r="Z5214" s="13"/>
      <c r="AA5214" s="11" t="s">
        <v>151</v>
      </c>
      <c r="AB5214" s="13"/>
      <c r="AC5214" s="13"/>
      <c r="AD5214" s="11" t="s">
        <v>18927</v>
      </c>
      <c r="AE5214" s="13"/>
      <c r="AF5214" s="13"/>
      <c r="AG5214" s="11" t="s">
        <v>152</v>
      </c>
      <c r="AH5214" s="11" t="s">
        <v>18929</v>
      </c>
      <c r="AJ5214" s="13"/>
      <c r="AK5214" s="13"/>
      <c r="AL5214" s="13"/>
      <c r="AM5214" s="11" t="s">
        <v>18930</v>
      </c>
      <c r="AO5214" s="13"/>
      <c r="AP5214" s="11" t="s">
        <v>18923</v>
      </c>
      <c r="AR5214" s="13"/>
      <c r="AS5214" s="13"/>
      <c r="AT5214" s="12" t="b">
        <v>1</v>
      </c>
      <c r="AU5214" s="13"/>
      <c r="AV5214" s="17">
        <v>45940.0</v>
      </c>
      <c r="AW5214" s="13"/>
      <c r="AX5214" s="14" t="s">
        <v>155</v>
      </c>
      <c r="AY5214" s="13"/>
      <c r="AZ5214" s="14">
        <v>4158.0</v>
      </c>
      <c r="BA5214" s="13"/>
    </row>
    <row r="5215">
      <c r="A5215" s="11" t="s">
        <v>18931</v>
      </c>
      <c r="B5215" s="11">
        <v>13641.0</v>
      </c>
      <c r="C5215" s="12" t="b">
        <v>0</v>
      </c>
      <c r="D5215" s="12" t="b">
        <v>1</v>
      </c>
      <c r="E5215" s="12" t="b">
        <v>0</v>
      </c>
      <c r="F5215" s="12" t="b">
        <v>0</v>
      </c>
      <c r="G5215" s="12" t="b">
        <v>0</v>
      </c>
      <c r="H5215" s="12" t="b">
        <v>0</v>
      </c>
      <c r="I5215" s="13"/>
      <c r="J5215" s="13"/>
      <c r="K5215" s="12" t="b">
        <v>0</v>
      </c>
      <c r="L5215" s="15">
        <v>45084.0</v>
      </c>
      <c r="M5215" s="11" t="s">
        <v>18765</v>
      </c>
      <c r="N5215" s="11" t="s">
        <v>18932</v>
      </c>
      <c r="O5215" s="11" t="s">
        <v>18933</v>
      </c>
      <c r="P5215" s="11" t="s">
        <v>18926</v>
      </c>
      <c r="Q5215" s="11" t="s">
        <v>16866</v>
      </c>
      <c r="R5215" s="11" t="s">
        <v>18934</v>
      </c>
      <c r="S5215" s="11" t="s">
        <v>18935</v>
      </c>
      <c r="U5215" s="13"/>
      <c r="V5215" s="13"/>
      <c r="W5215" s="11" t="s">
        <v>18926</v>
      </c>
      <c r="Z5215" s="13"/>
      <c r="AA5215" s="11" t="s">
        <v>151</v>
      </c>
      <c r="AB5215" s="13"/>
      <c r="AC5215" s="13"/>
      <c r="AD5215" s="11" t="s">
        <v>18934</v>
      </c>
      <c r="AE5215" s="13"/>
      <c r="AF5215" s="13"/>
      <c r="AG5215" s="11" t="s">
        <v>152</v>
      </c>
      <c r="AH5215" s="11" t="s">
        <v>18929</v>
      </c>
      <c r="AJ5215" s="13"/>
      <c r="AK5215" s="13"/>
      <c r="AL5215" s="13"/>
      <c r="AM5215" s="11" t="s">
        <v>18936</v>
      </c>
      <c r="AO5215" s="13"/>
      <c r="AP5215" s="11" t="s">
        <v>18931</v>
      </c>
      <c r="AR5215" s="13"/>
      <c r="AS5215" s="13"/>
      <c r="AT5215" s="12" t="b">
        <v>1</v>
      </c>
      <c r="AU5215" s="13"/>
      <c r="AV5215" s="17">
        <v>45940.0</v>
      </c>
      <c r="AW5215" s="13"/>
      <c r="AX5215" s="14" t="s">
        <v>155</v>
      </c>
      <c r="AY5215" s="13"/>
      <c r="AZ5215" s="14">
        <v>4164.0</v>
      </c>
      <c r="BA5215" s="13"/>
    </row>
    <row r="5216">
      <c r="A5216" s="11" t="s">
        <v>18937</v>
      </c>
      <c r="B5216" s="11">
        <v>13642.0</v>
      </c>
      <c r="C5216" s="12" t="b">
        <v>1</v>
      </c>
      <c r="D5216" s="12" t="b">
        <v>1</v>
      </c>
      <c r="E5216" s="12" t="b">
        <v>0</v>
      </c>
      <c r="F5216" s="12" t="b">
        <v>0</v>
      </c>
      <c r="G5216" s="12" t="b">
        <v>0</v>
      </c>
      <c r="H5216" s="12" t="b">
        <v>0</v>
      </c>
      <c r="I5216" s="13"/>
      <c r="J5216" s="13"/>
      <c r="K5216" s="12" t="b">
        <v>0</v>
      </c>
      <c r="L5216" s="15">
        <v>45084.0</v>
      </c>
      <c r="M5216" s="11" t="s">
        <v>8145</v>
      </c>
      <c r="N5216" s="11" t="s">
        <v>18938</v>
      </c>
      <c r="O5216" s="11" t="s">
        <v>13029</v>
      </c>
      <c r="P5216" s="11" t="s">
        <v>18926</v>
      </c>
      <c r="Q5216" s="11" t="s">
        <v>16866</v>
      </c>
      <c r="R5216" s="11" t="s">
        <v>13030</v>
      </c>
      <c r="S5216" s="11" t="s">
        <v>13031</v>
      </c>
      <c r="U5216" s="13"/>
      <c r="V5216" s="13"/>
      <c r="W5216" s="11" t="s">
        <v>18926</v>
      </c>
      <c r="Z5216" s="13"/>
      <c r="AA5216" s="11" t="s">
        <v>151</v>
      </c>
      <c r="AB5216" s="13"/>
      <c r="AC5216" s="13"/>
      <c r="AD5216" s="11" t="s">
        <v>13030</v>
      </c>
      <c r="AE5216" s="13"/>
      <c r="AF5216" s="13"/>
      <c r="AG5216" s="11" t="s">
        <v>152</v>
      </c>
      <c r="AH5216" s="11" t="s">
        <v>18929</v>
      </c>
      <c r="AJ5216" s="13"/>
      <c r="AK5216" s="13"/>
      <c r="AL5216" s="13"/>
      <c r="AM5216" s="11" t="s">
        <v>18939</v>
      </c>
      <c r="AO5216" s="13"/>
      <c r="AP5216" s="11" t="s">
        <v>18937</v>
      </c>
      <c r="AR5216" s="13"/>
      <c r="AS5216" s="13"/>
      <c r="AT5216" s="12" t="b">
        <v>1</v>
      </c>
      <c r="AU5216" s="13"/>
      <c r="AV5216" s="17">
        <v>45940.0</v>
      </c>
      <c r="AW5216" s="13"/>
      <c r="AX5216" s="14" t="s">
        <v>155</v>
      </c>
      <c r="AY5216" s="13"/>
      <c r="AZ5216" s="14">
        <v>4159.0</v>
      </c>
      <c r="BA5216" s="13"/>
    </row>
    <row r="5217">
      <c r="A5217" s="11" t="s">
        <v>18940</v>
      </c>
      <c r="B5217" s="11">
        <v>13643.0</v>
      </c>
      <c r="C5217" s="12" t="b">
        <v>1</v>
      </c>
      <c r="D5217" s="12" t="b">
        <v>1</v>
      </c>
      <c r="E5217" s="12" t="b">
        <v>0</v>
      </c>
      <c r="F5217" s="12" t="b">
        <v>0</v>
      </c>
      <c r="G5217" s="12" t="b">
        <v>0</v>
      </c>
      <c r="H5217" s="12" t="b">
        <v>0</v>
      </c>
      <c r="I5217" s="13"/>
      <c r="J5217" s="13"/>
      <c r="K5217" s="12" t="b">
        <v>0</v>
      </c>
      <c r="L5217" s="15">
        <v>45237.0</v>
      </c>
      <c r="M5217" s="11" t="s">
        <v>3474</v>
      </c>
      <c r="N5217" s="11" t="s">
        <v>18941</v>
      </c>
      <c r="O5217" s="11" t="s">
        <v>18942</v>
      </c>
      <c r="P5217" s="11" t="s">
        <v>18903</v>
      </c>
      <c r="Q5217" s="11" t="s">
        <v>16866</v>
      </c>
      <c r="R5217" s="11" t="s">
        <v>18943</v>
      </c>
      <c r="S5217" s="11" t="s">
        <v>18944</v>
      </c>
      <c r="V5217" s="13"/>
      <c r="W5217" s="11" t="s">
        <v>18903</v>
      </c>
      <c r="AA5217" s="11" t="s">
        <v>151</v>
      </c>
      <c r="AB5217" s="13"/>
      <c r="AC5217" s="13"/>
      <c r="AD5217" s="11" t="s">
        <v>18943</v>
      </c>
      <c r="AE5217" s="13"/>
      <c r="AF5217" s="13"/>
      <c r="AG5217" s="11" t="s">
        <v>152</v>
      </c>
      <c r="AH5217" s="11" t="s">
        <v>18906</v>
      </c>
      <c r="AJ5217" s="13"/>
      <c r="AK5217" s="13"/>
      <c r="AL5217" s="13"/>
      <c r="AM5217" s="11" t="s">
        <v>18945</v>
      </c>
      <c r="AO5217" s="13"/>
      <c r="AP5217" s="11" t="s">
        <v>18940</v>
      </c>
      <c r="AR5217" s="13"/>
      <c r="AS5217" s="13"/>
      <c r="AT5217" s="12" t="b">
        <v>1</v>
      </c>
      <c r="AU5217" s="13"/>
      <c r="AV5217" s="17">
        <v>45940.0</v>
      </c>
      <c r="AW5217" s="13"/>
      <c r="AX5217" s="14" t="s">
        <v>155</v>
      </c>
      <c r="AY5217" s="13"/>
      <c r="AZ5217" s="14">
        <v>4152.0</v>
      </c>
      <c r="BA5217" s="13"/>
    </row>
    <row r="5218">
      <c r="A5218" s="11" t="s">
        <v>18946</v>
      </c>
      <c r="B5218" s="11">
        <v>13647.0</v>
      </c>
      <c r="C5218" s="12" t="b">
        <v>1</v>
      </c>
      <c r="D5218" s="12" t="b">
        <v>0</v>
      </c>
      <c r="E5218" s="12" t="b">
        <v>0</v>
      </c>
      <c r="F5218" s="12" t="b">
        <v>0</v>
      </c>
      <c r="G5218" s="12" t="b">
        <v>0</v>
      </c>
      <c r="H5218" s="12" t="b">
        <v>0</v>
      </c>
      <c r="I5218" s="13"/>
      <c r="J5218" s="13"/>
      <c r="K5218" s="12" t="b">
        <v>0</v>
      </c>
      <c r="L5218" s="14" t="s">
        <v>6947</v>
      </c>
      <c r="M5218" s="11" t="s">
        <v>3474</v>
      </c>
      <c r="N5218" s="11" t="s">
        <v>18947</v>
      </c>
      <c r="O5218" s="11" t="s">
        <v>18942</v>
      </c>
      <c r="P5218" s="11" t="s">
        <v>18948</v>
      </c>
      <c r="Q5218" s="11" t="s">
        <v>3705</v>
      </c>
      <c r="R5218" s="11" t="s">
        <v>18943</v>
      </c>
      <c r="S5218" s="11" t="s">
        <v>18944</v>
      </c>
      <c r="V5218" s="13"/>
      <c r="W5218" s="11" t="s">
        <v>18948</v>
      </c>
      <c r="AA5218" s="11" t="s">
        <v>215</v>
      </c>
      <c r="AB5218" s="13"/>
      <c r="AC5218" s="13"/>
      <c r="AD5218" s="11" t="s">
        <v>18943</v>
      </c>
      <c r="AE5218" s="13"/>
      <c r="AF5218" s="13"/>
      <c r="AG5218" s="11" t="s">
        <v>152</v>
      </c>
      <c r="AH5218" s="11" t="s">
        <v>18949</v>
      </c>
      <c r="AJ5218" s="13"/>
      <c r="AK5218" s="13"/>
      <c r="AL5218" s="13"/>
      <c r="AM5218" s="11" t="s">
        <v>18950</v>
      </c>
      <c r="AO5218" s="13"/>
      <c r="AP5218" s="11" t="s">
        <v>18946</v>
      </c>
      <c r="AR5218" s="13"/>
      <c r="AS5218" s="13"/>
      <c r="AT5218" s="12" t="b">
        <v>1</v>
      </c>
      <c r="AU5218" s="13"/>
      <c r="AV5218" s="17">
        <v>45940.0</v>
      </c>
      <c r="AW5218" s="13"/>
      <c r="AX5218" s="14" t="s">
        <v>155</v>
      </c>
      <c r="AY5218" s="13"/>
      <c r="AZ5218" s="14">
        <v>3614.0</v>
      </c>
      <c r="BA5218" s="13"/>
    </row>
    <row r="5219">
      <c r="A5219" s="11" t="s">
        <v>18951</v>
      </c>
      <c r="B5219" s="11">
        <v>13663.0</v>
      </c>
      <c r="C5219" s="12" t="b">
        <v>1</v>
      </c>
      <c r="D5219" s="12" t="b">
        <v>0</v>
      </c>
      <c r="E5219" s="12" t="b">
        <v>0</v>
      </c>
      <c r="F5219" s="12" t="b">
        <v>0</v>
      </c>
      <c r="G5219" s="12" t="b">
        <v>0</v>
      </c>
      <c r="H5219" s="12" t="b">
        <v>0</v>
      </c>
      <c r="I5219" s="13"/>
      <c r="J5219" s="13"/>
      <c r="K5219" s="12" t="b">
        <v>0</v>
      </c>
      <c r="L5219" s="14" t="s">
        <v>6671</v>
      </c>
      <c r="M5219" s="11" t="s">
        <v>282</v>
      </c>
      <c r="N5219" s="11" t="s">
        <v>18952</v>
      </c>
      <c r="O5219" s="11" t="s">
        <v>2800</v>
      </c>
      <c r="P5219" s="11" t="s">
        <v>18953</v>
      </c>
      <c r="Q5219" s="11" t="s">
        <v>16866</v>
      </c>
      <c r="R5219" s="11" t="s">
        <v>2801</v>
      </c>
      <c r="S5219" s="11" t="s">
        <v>2802</v>
      </c>
      <c r="W5219" s="11" t="s">
        <v>18953</v>
      </c>
      <c r="AA5219" s="11" t="s">
        <v>151</v>
      </c>
      <c r="AB5219" s="13"/>
      <c r="AC5219" s="13"/>
      <c r="AD5219" s="11" t="s">
        <v>2801</v>
      </c>
      <c r="AE5219" s="13"/>
      <c r="AF5219" s="13"/>
      <c r="AG5219" s="11" t="s">
        <v>152</v>
      </c>
      <c r="AH5219" s="11" t="s">
        <v>18954</v>
      </c>
      <c r="AJ5219" s="13"/>
      <c r="AK5219" s="13"/>
      <c r="AL5219" s="13"/>
      <c r="AM5219" s="11" t="s">
        <v>18955</v>
      </c>
      <c r="AO5219" s="13"/>
      <c r="AP5219" s="11" t="s">
        <v>18951</v>
      </c>
      <c r="AR5219" s="13"/>
      <c r="AS5219" s="13"/>
      <c r="AT5219" s="12" t="b">
        <v>1</v>
      </c>
      <c r="AU5219" s="13"/>
      <c r="AV5219" s="17">
        <v>45940.0</v>
      </c>
      <c r="AW5219" s="13"/>
      <c r="AX5219" s="14" t="s">
        <v>155</v>
      </c>
      <c r="AY5219" s="13"/>
      <c r="AZ5219" s="14">
        <v>4291.0</v>
      </c>
      <c r="BA5219" s="13"/>
    </row>
    <row r="5220">
      <c r="A5220" s="11" t="s">
        <v>18956</v>
      </c>
      <c r="B5220" s="11">
        <v>13664.0</v>
      </c>
      <c r="C5220" s="12" t="b">
        <v>1</v>
      </c>
      <c r="D5220" s="12" t="b">
        <v>1</v>
      </c>
      <c r="E5220" s="12" t="b">
        <v>0</v>
      </c>
      <c r="F5220" s="12" t="b">
        <v>0</v>
      </c>
      <c r="G5220" s="12" t="b">
        <v>0</v>
      </c>
      <c r="H5220" s="12" t="b">
        <v>0</v>
      </c>
      <c r="I5220" s="13"/>
      <c r="J5220" s="13"/>
      <c r="K5220" s="12" t="b">
        <v>0</v>
      </c>
      <c r="L5220" s="15">
        <v>45084.0</v>
      </c>
      <c r="M5220" s="11" t="s">
        <v>8145</v>
      </c>
      <c r="N5220" s="11" t="s">
        <v>18957</v>
      </c>
      <c r="O5220" s="11" t="s">
        <v>13023</v>
      </c>
      <c r="P5220" s="11" t="s">
        <v>18926</v>
      </c>
      <c r="Q5220" s="11" t="s">
        <v>16866</v>
      </c>
      <c r="R5220" s="11" t="s">
        <v>13024</v>
      </c>
      <c r="S5220" s="11" t="s">
        <v>13025</v>
      </c>
      <c r="U5220" s="13"/>
      <c r="V5220" s="13"/>
      <c r="W5220" s="11" t="s">
        <v>18926</v>
      </c>
      <c r="Z5220" s="13"/>
      <c r="AA5220" s="11" t="s">
        <v>151</v>
      </c>
      <c r="AB5220" s="13"/>
      <c r="AC5220" s="13"/>
      <c r="AD5220" s="11" t="s">
        <v>13024</v>
      </c>
      <c r="AE5220" s="13"/>
      <c r="AF5220" s="13"/>
      <c r="AG5220" s="11" t="s">
        <v>152</v>
      </c>
      <c r="AH5220" s="11" t="s">
        <v>18929</v>
      </c>
      <c r="AJ5220" s="13"/>
      <c r="AK5220" s="13"/>
      <c r="AL5220" s="13"/>
      <c r="AM5220" s="11" t="s">
        <v>18958</v>
      </c>
      <c r="AO5220" s="13"/>
      <c r="AP5220" s="11" t="s">
        <v>18956</v>
      </c>
      <c r="AR5220" s="13"/>
      <c r="AS5220" s="13"/>
      <c r="AT5220" s="12" t="b">
        <v>1</v>
      </c>
      <c r="AU5220" s="13"/>
      <c r="AV5220" s="17">
        <v>45940.0</v>
      </c>
      <c r="AW5220" s="13"/>
      <c r="AX5220" s="14" t="s">
        <v>155</v>
      </c>
      <c r="AY5220" s="13"/>
      <c r="AZ5220" s="14">
        <v>4162.0</v>
      </c>
      <c r="BA5220" s="13"/>
    </row>
    <row r="5221">
      <c r="A5221" s="11" t="s">
        <v>18959</v>
      </c>
      <c r="B5221" s="11">
        <v>13665.0</v>
      </c>
      <c r="C5221" s="12" t="b">
        <v>1</v>
      </c>
      <c r="D5221" s="12" t="b">
        <v>0</v>
      </c>
      <c r="E5221" s="12" t="b">
        <v>0</v>
      </c>
      <c r="F5221" s="12" t="b">
        <v>0</v>
      </c>
      <c r="G5221" s="12" t="b">
        <v>0</v>
      </c>
      <c r="H5221" s="12" t="b">
        <v>0</v>
      </c>
      <c r="I5221" s="13"/>
      <c r="J5221" s="13"/>
      <c r="K5221" s="12" t="b">
        <v>0</v>
      </c>
      <c r="L5221" s="15">
        <v>45084.0</v>
      </c>
      <c r="M5221" s="11" t="s">
        <v>17197</v>
      </c>
      <c r="N5221" s="11" t="s">
        <v>18960</v>
      </c>
      <c r="O5221" s="11" t="s">
        <v>18961</v>
      </c>
      <c r="P5221" s="11" t="s">
        <v>18926</v>
      </c>
      <c r="Q5221" s="11" t="s">
        <v>16866</v>
      </c>
      <c r="R5221" s="11" t="s">
        <v>18962</v>
      </c>
      <c r="S5221" s="11" t="s">
        <v>18963</v>
      </c>
      <c r="W5221" s="11" t="s">
        <v>18926</v>
      </c>
      <c r="Z5221" s="13"/>
      <c r="AA5221" s="11" t="s">
        <v>215</v>
      </c>
      <c r="AB5221" s="13"/>
      <c r="AC5221" s="13"/>
      <c r="AD5221" s="11" t="s">
        <v>18962</v>
      </c>
      <c r="AE5221" s="13"/>
      <c r="AF5221" s="13"/>
      <c r="AG5221" s="11" t="s">
        <v>152</v>
      </c>
      <c r="AH5221" s="11" t="s">
        <v>18929</v>
      </c>
      <c r="AJ5221" s="13"/>
      <c r="AK5221" s="13"/>
      <c r="AL5221" s="13"/>
      <c r="AM5221" s="11" t="s">
        <v>18964</v>
      </c>
      <c r="AO5221" s="13"/>
      <c r="AP5221" s="11" t="s">
        <v>18959</v>
      </c>
      <c r="AR5221" s="13"/>
      <c r="AS5221" s="13"/>
      <c r="AT5221" s="12" t="b">
        <v>1</v>
      </c>
      <c r="AU5221" s="13"/>
      <c r="AV5221" s="17">
        <v>45940.0</v>
      </c>
      <c r="AW5221" s="13"/>
      <c r="AX5221" s="14" t="s">
        <v>155</v>
      </c>
      <c r="AY5221" s="13"/>
      <c r="AZ5221" s="14">
        <v>4160.0</v>
      </c>
      <c r="BA5221" s="13"/>
    </row>
    <row r="5222">
      <c r="A5222" s="11" t="s">
        <v>18965</v>
      </c>
      <c r="B5222" s="11">
        <v>13666.0</v>
      </c>
      <c r="C5222" s="12" t="b">
        <v>1</v>
      </c>
      <c r="D5222" s="12" t="b">
        <v>1</v>
      </c>
      <c r="E5222" s="12" t="b">
        <v>0</v>
      </c>
      <c r="F5222" s="12" t="b">
        <v>0</v>
      </c>
      <c r="G5222" s="12" t="b">
        <v>0</v>
      </c>
      <c r="H5222" s="12" t="b">
        <v>0</v>
      </c>
      <c r="I5222" s="13"/>
      <c r="J5222" s="13"/>
      <c r="K5222" s="12" t="b">
        <v>0</v>
      </c>
      <c r="L5222" s="15">
        <v>45084.0</v>
      </c>
      <c r="M5222" s="11" t="s">
        <v>18482</v>
      </c>
      <c r="N5222" s="11" t="s">
        <v>18966</v>
      </c>
      <c r="O5222" s="11" t="s">
        <v>18484</v>
      </c>
      <c r="P5222" s="11" t="s">
        <v>18926</v>
      </c>
      <c r="Q5222" s="11" t="s">
        <v>16866</v>
      </c>
      <c r="R5222" s="11" t="s">
        <v>18485</v>
      </c>
      <c r="S5222" s="11" t="s">
        <v>18486</v>
      </c>
      <c r="V5222" s="13"/>
      <c r="W5222" s="11" t="s">
        <v>18926</v>
      </c>
      <c r="Z5222" s="13"/>
      <c r="AA5222" s="11" t="s">
        <v>151</v>
      </c>
      <c r="AB5222" s="13"/>
      <c r="AC5222" s="13"/>
      <c r="AD5222" s="11" t="s">
        <v>18485</v>
      </c>
      <c r="AF5222" s="13"/>
      <c r="AG5222" s="11" t="s">
        <v>152</v>
      </c>
      <c r="AH5222" s="11" t="s">
        <v>18929</v>
      </c>
      <c r="AJ5222" s="13"/>
      <c r="AK5222" s="13"/>
      <c r="AL5222" s="13"/>
      <c r="AM5222" s="11" t="s">
        <v>18967</v>
      </c>
      <c r="AO5222" s="13"/>
      <c r="AP5222" s="11" t="s">
        <v>18965</v>
      </c>
      <c r="AR5222" s="13"/>
      <c r="AS5222" s="13"/>
      <c r="AT5222" s="13"/>
      <c r="AU5222" s="13"/>
      <c r="AV5222" s="14" t="s">
        <v>155</v>
      </c>
      <c r="AW5222" s="13"/>
      <c r="AX5222" s="14" t="s">
        <v>155</v>
      </c>
      <c r="AY5222" s="11" t="s">
        <v>18488</v>
      </c>
      <c r="AZ5222" s="14">
        <v>9099.0</v>
      </c>
      <c r="BA5222" s="13"/>
    </row>
    <row r="5223">
      <c r="A5223" s="11" t="s">
        <v>18968</v>
      </c>
      <c r="B5223" s="11">
        <v>13667.0</v>
      </c>
      <c r="C5223" s="12" t="b">
        <v>0</v>
      </c>
      <c r="D5223" s="12" t="b">
        <v>1</v>
      </c>
      <c r="E5223" s="12" t="b">
        <v>0</v>
      </c>
      <c r="F5223" s="12" t="b">
        <v>0</v>
      </c>
      <c r="G5223" s="12" t="b">
        <v>1</v>
      </c>
      <c r="H5223" s="12" t="b">
        <v>0</v>
      </c>
      <c r="I5223" s="13"/>
      <c r="J5223" s="13"/>
      <c r="K5223" s="12" t="b">
        <v>0</v>
      </c>
      <c r="L5223" s="15">
        <v>44995.0</v>
      </c>
      <c r="M5223" s="11" t="s">
        <v>18765</v>
      </c>
      <c r="N5223" s="11" t="s">
        <v>18969</v>
      </c>
      <c r="O5223" s="11" t="s">
        <v>18767</v>
      </c>
      <c r="P5223" s="11" t="s">
        <v>18970</v>
      </c>
      <c r="Q5223" s="11" t="s">
        <v>16866</v>
      </c>
      <c r="R5223" s="11" t="s">
        <v>18768</v>
      </c>
      <c r="S5223" s="11" t="s">
        <v>18769</v>
      </c>
      <c r="T5223" s="13"/>
      <c r="U5223" s="13"/>
      <c r="V5223" s="13"/>
      <c r="W5223" s="11" t="s">
        <v>18970</v>
      </c>
      <c r="AA5223" s="11" t="s">
        <v>151</v>
      </c>
      <c r="AB5223" s="13"/>
      <c r="AC5223" s="13"/>
      <c r="AD5223" s="11" t="s">
        <v>18768</v>
      </c>
      <c r="AE5223" s="13"/>
      <c r="AF5223" s="13"/>
      <c r="AG5223" s="11" t="s">
        <v>152</v>
      </c>
      <c r="AH5223" s="11" t="s">
        <v>18971</v>
      </c>
      <c r="AJ5223" s="13"/>
      <c r="AK5223" s="13"/>
      <c r="AL5223" s="14">
        <v>5.0</v>
      </c>
      <c r="AM5223" s="11" t="s">
        <v>18972</v>
      </c>
      <c r="AO5223" s="13"/>
      <c r="AP5223" s="11" t="s">
        <v>18968</v>
      </c>
      <c r="AR5223" s="13"/>
      <c r="AS5223" s="13"/>
      <c r="AT5223" s="12" t="b">
        <v>1</v>
      </c>
      <c r="AU5223" s="13"/>
      <c r="AV5223" s="17">
        <v>45940.0</v>
      </c>
      <c r="AW5223" s="13"/>
      <c r="AX5223" s="14" t="s">
        <v>155</v>
      </c>
      <c r="AY5223" s="13"/>
      <c r="AZ5223" s="14">
        <v>3984.0</v>
      </c>
      <c r="BA5223" s="13"/>
    </row>
    <row r="5224">
      <c r="A5224" s="11" t="s">
        <v>18973</v>
      </c>
      <c r="B5224" s="11">
        <v>13668.0</v>
      </c>
      <c r="C5224" s="12" t="b">
        <v>1</v>
      </c>
      <c r="D5224" s="12" t="b">
        <v>1</v>
      </c>
      <c r="E5224" s="12" t="b">
        <v>0</v>
      </c>
      <c r="F5224" s="12" t="b">
        <v>0</v>
      </c>
      <c r="G5224" s="12" t="b">
        <v>1</v>
      </c>
      <c r="H5224" s="12" t="b">
        <v>0</v>
      </c>
      <c r="I5224" s="13"/>
      <c r="J5224" s="13"/>
      <c r="K5224" s="12" t="b">
        <v>0</v>
      </c>
      <c r="L5224" s="14" t="s">
        <v>8137</v>
      </c>
      <c r="M5224" s="11" t="s">
        <v>18490</v>
      </c>
      <c r="N5224" s="11" t="s">
        <v>18974</v>
      </c>
      <c r="O5224" s="11" t="s">
        <v>18492</v>
      </c>
      <c r="P5224" s="11" t="s">
        <v>18975</v>
      </c>
      <c r="Q5224" s="11" t="s">
        <v>16866</v>
      </c>
      <c r="R5224" s="11" t="s">
        <v>18493</v>
      </c>
      <c r="S5224" s="11" t="s">
        <v>1099</v>
      </c>
      <c r="U5224" s="13"/>
      <c r="V5224" s="13"/>
      <c r="W5224" s="11" t="s">
        <v>18975</v>
      </c>
      <c r="AA5224" s="11" t="s">
        <v>151</v>
      </c>
      <c r="AB5224" s="13"/>
      <c r="AC5224" s="13"/>
      <c r="AD5224" s="11" t="s">
        <v>18493</v>
      </c>
      <c r="AF5224" s="13"/>
      <c r="AG5224" s="11" t="s">
        <v>152</v>
      </c>
      <c r="AH5224" s="11" t="s">
        <v>18976</v>
      </c>
      <c r="AJ5224" s="13"/>
      <c r="AK5224" s="13"/>
      <c r="AL5224" s="13"/>
      <c r="AM5224" s="11" t="s">
        <v>18977</v>
      </c>
      <c r="AO5224" s="13"/>
      <c r="AP5224" s="11" t="s">
        <v>18973</v>
      </c>
      <c r="AR5224" s="13"/>
      <c r="AS5224" s="13"/>
      <c r="AT5224" s="12" t="b">
        <v>1</v>
      </c>
      <c r="AU5224" s="13"/>
      <c r="AV5224" s="17">
        <v>45940.0</v>
      </c>
      <c r="AW5224" s="13"/>
      <c r="AX5224" s="14" t="s">
        <v>155</v>
      </c>
      <c r="AY5224" s="13"/>
      <c r="AZ5224" s="14">
        <v>3991.0</v>
      </c>
      <c r="BA5224" s="13"/>
    </row>
    <row r="5225">
      <c r="A5225" s="11" t="s">
        <v>18978</v>
      </c>
      <c r="B5225" s="11">
        <v>13676.0</v>
      </c>
      <c r="C5225" s="12" t="b">
        <v>1</v>
      </c>
      <c r="D5225" s="12" t="b">
        <v>1</v>
      </c>
      <c r="E5225" s="12" t="b">
        <v>0</v>
      </c>
      <c r="F5225" s="12" t="b">
        <v>0</v>
      </c>
      <c r="G5225" s="12" t="b">
        <v>0</v>
      </c>
      <c r="H5225" s="12" t="b">
        <v>0</v>
      </c>
      <c r="I5225" s="13"/>
      <c r="J5225" s="13"/>
      <c r="K5225" s="12" t="b">
        <v>0</v>
      </c>
      <c r="L5225" s="15">
        <v>45084.0</v>
      </c>
      <c r="M5225" s="11" t="s">
        <v>12109</v>
      </c>
      <c r="N5225" s="11" t="s">
        <v>18979</v>
      </c>
      <c r="O5225" s="11" t="s">
        <v>18980</v>
      </c>
      <c r="P5225" s="11" t="s">
        <v>18926</v>
      </c>
      <c r="Q5225" s="11" t="s">
        <v>16866</v>
      </c>
      <c r="R5225" s="11" t="s">
        <v>18981</v>
      </c>
      <c r="S5225" s="11" t="s">
        <v>18982</v>
      </c>
      <c r="V5225" s="13"/>
      <c r="W5225" s="11" t="s">
        <v>18926</v>
      </c>
      <c r="Z5225" s="13"/>
      <c r="AA5225" s="11" t="s">
        <v>151</v>
      </c>
      <c r="AB5225" s="13"/>
      <c r="AC5225" s="13"/>
      <c r="AD5225" s="11" t="s">
        <v>18981</v>
      </c>
      <c r="AF5225" s="13"/>
      <c r="AG5225" s="11" t="s">
        <v>152</v>
      </c>
      <c r="AH5225" s="11" t="s">
        <v>18929</v>
      </c>
      <c r="AJ5225" s="13"/>
      <c r="AK5225" s="13"/>
      <c r="AL5225" s="13"/>
      <c r="AM5225" s="11" t="s">
        <v>18983</v>
      </c>
      <c r="AO5225" s="13"/>
      <c r="AP5225" s="11" t="s">
        <v>18978</v>
      </c>
      <c r="AR5225" s="13"/>
      <c r="AS5225" s="13"/>
      <c r="AT5225" s="12" t="b">
        <v>1</v>
      </c>
      <c r="AU5225" s="13"/>
      <c r="AV5225" s="17">
        <v>45940.0</v>
      </c>
      <c r="AW5225" s="13"/>
      <c r="AX5225" s="14" t="s">
        <v>155</v>
      </c>
      <c r="AY5225" s="13"/>
      <c r="AZ5225" s="14">
        <v>4157.0</v>
      </c>
      <c r="BA5225" s="13"/>
    </row>
    <row r="5226">
      <c r="A5226" s="11" t="s">
        <v>18984</v>
      </c>
      <c r="B5226" s="11">
        <v>13677.0</v>
      </c>
      <c r="C5226" s="12" t="b">
        <v>1</v>
      </c>
      <c r="D5226" s="12" t="b">
        <v>1</v>
      </c>
      <c r="E5226" s="12" t="b">
        <v>0</v>
      </c>
      <c r="F5226" s="12" t="b">
        <v>0</v>
      </c>
      <c r="G5226" s="12" t="b">
        <v>0</v>
      </c>
      <c r="H5226" s="12" t="b">
        <v>0</v>
      </c>
      <c r="I5226" s="13"/>
      <c r="J5226" s="13"/>
      <c r="K5226" s="12" t="b">
        <v>0</v>
      </c>
      <c r="L5226" s="15">
        <v>45084.0</v>
      </c>
      <c r="M5226" s="11" t="s">
        <v>1056</v>
      </c>
      <c r="N5226" s="11" t="s">
        <v>18985</v>
      </c>
      <c r="O5226" s="11" t="s">
        <v>18986</v>
      </c>
      <c r="P5226" s="11" t="s">
        <v>18926</v>
      </c>
      <c r="Q5226" s="11" t="s">
        <v>16866</v>
      </c>
      <c r="R5226" s="11" t="s">
        <v>18987</v>
      </c>
      <c r="S5226" s="11" t="s">
        <v>18988</v>
      </c>
      <c r="U5226" s="13"/>
      <c r="V5226" s="13"/>
      <c r="W5226" s="11" t="s">
        <v>18926</v>
      </c>
      <c r="Z5226" s="13"/>
      <c r="AA5226" s="11" t="s">
        <v>151</v>
      </c>
      <c r="AB5226" s="13"/>
      <c r="AC5226" s="13"/>
      <c r="AD5226" s="11" t="s">
        <v>18987</v>
      </c>
      <c r="AF5226" s="13"/>
      <c r="AG5226" s="11" t="s">
        <v>152</v>
      </c>
      <c r="AH5226" s="11" t="s">
        <v>18929</v>
      </c>
      <c r="AJ5226" s="13"/>
      <c r="AK5226" s="13"/>
      <c r="AL5226" s="13"/>
      <c r="AM5226" s="11" t="s">
        <v>18989</v>
      </c>
      <c r="AO5226" s="13"/>
      <c r="AP5226" s="11" t="s">
        <v>18984</v>
      </c>
      <c r="AR5226" s="13"/>
      <c r="AS5226" s="13"/>
      <c r="AT5226" s="12" t="b">
        <v>1</v>
      </c>
      <c r="AU5226" s="13"/>
      <c r="AV5226" s="17">
        <v>45940.0</v>
      </c>
      <c r="AW5226" s="13"/>
      <c r="AX5226" s="14" t="s">
        <v>155</v>
      </c>
      <c r="AY5226" s="13"/>
      <c r="AZ5226" s="14">
        <v>4161.0</v>
      </c>
      <c r="BA5226" s="13"/>
    </row>
    <row r="5227">
      <c r="A5227" s="11" t="s">
        <v>18990</v>
      </c>
      <c r="B5227" s="11">
        <v>13678.0</v>
      </c>
      <c r="C5227" s="12" t="b">
        <v>1</v>
      </c>
      <c r="D5227" s="12" t="b">
        <v>1</v>
      </c>
      <c r="E5227" s="12" t="b">
        <v>0</v>
      </c>
      <c r="F5227" s="12" t="b">
        <v>0</v>
      </c>
      <c r="G5227" s="12" t="b">
        <v>0</v>
      </c>
      <c r="H5227" s="12" t="b">
        <v>0</v>
      </c>
      <c r="I5227" s="13"/>
      <c r="J5227" s="13"/>
      <c r="K5227" s="12" t="b">
        <v>0</v>
      </c>
      <c r="L5227" s="15">
        <v>45084.0</v>
      </c>
      <c r="M5227" s="11" t="s">
        <v>1056</v>
      </c>
      <c r="N5227" s="11" t="s">
        <v>18991</v>
      </c>
      <c r="O5227" s="11" t="s">
        <v>18992</v>
      </c>
      <c r="P5227" s="11" t="s">
        <v>18926</v>
      </c>
      <c r="Q5227" s="11" t="s">
        <v>16866</v>
      </c>
      <c r="R5227" s="11" t="s">
        <v>18993</v>
      </c>
      <c r="S5227" s="11" t="s">
        <v>18994</v>
      </c>
      <c r="W5227" s="11" t="s">
        <v>18926</v>
      </c>
      <c r="Z5227" s="13"/>
      <c r="AA5227" s="11" t="s">
        <v>151</v>
      </c>
      <c r="AB5227" s="13"/>
      <c r="AC5227" s="13"/>
      <c r="AD5227" s="11" t="s">
        <v>18993</v>
      </c>
      <c r="AE5227" s="13"/>
      <c r="AF5227" s="13"/>
      <c r="AG5227" s="11" t="s">
        <v>152</v>
      </c>
      <c r="AH5227" s="11" t="s">
        <v>18929</v>
      </c>
      <c r="AJ5227" s="13"/>
      <c r="AK5227" s="13"/>
      <c r="AL5227" s="13"/>
      <c r="AM5227" s="11" t="s">
        <v>18995</v>
      </c>
      <c r="AO5227" s="13"/>
      <c r="AP5227" s="11" t="s">
        <v>18990</v>
      </c>
      <c r="AR5227" s="13"/>
      <c r="AS5227" s="13"/>
      <c r="AT5227" s="12" t="b">
        <v>1</v>
      </c>
      <c r="AU5227" s="13"/>
      <c r="AV5227" s="17">
        <v>45940.0</v>
      </c>
      <c r="AW5227" s="13"/>
      <c r="AX5227" s="14" t="s">
        <v>155</v>
      </c>
      <c r="AY5227" s="13"/>
      <c r="AZ5227" s="14">
        <v>4163.0</v>
      </c>
      <c r="BA5227" s="13"/>
    </row>
    <row r="5228">
      <c r="A5228" s="11" t="s">
        <v>18996</v>
      </c>
      <c r="B5228" s="11">
        <v>13680.0</v>
      </c>
      <c r="C5228" s="12" t="b">
        <v>1</v>
      </c>
      <c r="D5228" s="12" t="b">
        <v>0</v>
      </c>
      <c r="E5228" s="12" t="b">
        <v>0</v>
      </c>
      <c r="F5228" s="12" t="b">
        <v>0</v>
      </c>
      <c r="G5228" s="12" t="b">
        <v>0</v>
      </c>
      <c r="H5228" s="12" t="b">
        <v>0</v>
      </c>
      <c r="I5228" s="13"/>
      <c r="J5228" s="13"/>
      <c r="K5228" s="12" t="b">
        <v>0</v>
      </c>
      <c r="L5228" s="15">
        <v>45237.0</v>
      </c>
      <c r="M5228" s="11" t="s">
        <v>16900</v>
      </c>
      <c r="N5228" s="11" t="s">
        <v>18997</v>
      </c>
      <c r="O5228" s="11" t="s">
        <v>17543</v>
      </c>
      <c r="P5228" s="11" t="s">
        <v>18903</v>
      </c>
      <c r="Q5228" s="11" t="s">
        <v>16866</v>
      </c>
      <c r="R5228" s="11" t="s">
        <v>17545</v>
      </c>
      <c r="S5228" s="11" t="s">
        <v>17546</v>
      </c>
      <c r="U5228" s="13"/>
      <c r="V5228" s="13"/>
      <c r="W5228" s="11" t="s">
        <v>18903</v>
      </c>
      <c r="AA5228" s="11" t="s">
        <v>215</v>
      </c>
      <c r="AB5228" s="13"/>
      <c r="AC5228" s="13"/>
      <c r="AD5228" s="11" t="s">
        <v>17545</v>
      </c>
      <c r="AF5228" s="13"/>
      <c r="AG5228" s="11" t="s">
        <v>152</v>
      </c>
      <c r="AH5228" s="11" t="s">
        <v>18906</v>
      </c>
      <c r="AJ5228" s="13"/>
      <c r="AK5228" s="13"/>
      <c r="AL5228" s="13"/>
      <c r="AM5228" s="11" t="s">
        <v>18998</v>
      </c>
      <c r="AO5228" s="13"/>
      <c r="AP5228" s="11" t="s">
        <v>18996</v>
      </c>
      <c r="AR5228" s="13"/>
      <c r="AS5228" s="13"/>
      <c r="AT5228" s="12" t="b">
        <v>1</v>
      </c>
      <c r="AU5228" s="13"/>
      <c r="AV5228" s="17">
        <v>45940.0</v>
      </c>
      <c r="AW5228" s="13"/>
      <c r="AX5228" s="14" t="s">
        <v>155</v>
      </c>
      <c r="AY5228" s="13"/>
      <c r="AZ5228" s="14">
        <v>4153.0</v>
      </c>
      <c r="BA5228" s="13"/>
    </row>
    <row r="5229">
      <c r="A5229" s="11" t="s">
        <v>18999</v>
      </c>
      <c r="B5229" s="11">
        <v>13681.0</v>
      </c>
      <c r="C5229" s="12" t="b">
        <v>1</v>
      </c>
      <c r="D5229" s="12" t="b">
        <v>1</v>
      </c>
      <c r="E5229" s="12" t="b">
        <v>0</v>
      </c>
      <c r="F5229" s="12" t="b">
        <v>0</v>
      </c>
      <c r="G5229" s="12" t="b">
        <v>0</v>
      </c>
      <c r="H5229" s="12" t="b">
        <v>0</v>
      </c>
      <c r="I5229" s="13"/>
      <c r="J5229" s="13"/>
      <c r="K5229" s="12" t="b">
        <v>0</v>
      </c>
      <c r="L5229" s="15">
        <v>45237.0</v>
      </c>
      <c r="M5229" s="11" t="s">
        <v>12109</v>
      </c>
      <c r="N5229" s="11" t="s">
        <v>19000</v>
      </c>
      <c r="O5229" s="11" t="s">
        <v>12111</v>
      </c>
      <c r="P5229" s="11" t="s">
        <v>18903</v>
      </c>
      <c r="Q5229" s="11" t="s">
        <v>16866</v>
      </c>
      <c r="R5229" s="11" t="s">
        <v>12112</v>
      </c>
      <c r="S5229" s="11" t="s">
        <v>8421</v>
      </c>
      <c r="T5229" s="13"/>
      <c r="U5229" s="13"/>
      <c r="V5229" s="13"/>
      <c r="W5229" s="11" t="s">
        <v>18903</v>
      </c>
      <c r="AA5229" s="11" t="s">
        <v>151</v>
      </c>
      <c r="AB5229" s="13"/>
      <c r="AC5229" s="13"/>
      <c r="AD5229" s="11" t="s">
        <v>12112</v>
      </c>
      <c r="AF5229" s="13"/>
      <c r="AG5229" s="11" t="s">
        <v>152</v>
      </c>
      <c r="AH5229" s="11" t="s">
        <v>18906</v>
      </c>
      <c r="AJ5229" s="13"/>
      <c r="AK5229" s="13"/>
      <c r="AL5229" s="13"/>
      <c r="AM5229" s="11" t="s">
        <v>19001</v>
      </c>
      <c r="AO5229" s="13"/>
      <c r="AP5229" s="11" t="s">
        <v>18999</v>
      </c>
      <c r="AR5229" s="13"/>
      <c r="AS5229" s="13"/>
      <c r="AT5229" s="12" t="b">
        <v>1</v>
      </c>
      <c r="AU5229" s="13"/>
      <c r="AV5229" s="17">
        <v>45940.0</v>
      </c>
      <c r="AW5229" s="13"/>
      <c r="AX5229" s="14" t="s">
        <v>155</v>
      </c>
      <c r="AY5229" s="13"/>
      <c r="AZ5229" s="14">
        <v>4154.0</v>
      </c>
      <c r="BA5229" s="13"/>
    </row>
    <row r="5230">
      <c r="A5230" s="11" t="s">
        <v>19002</v>
      </c>
      <c r="B5230" s="11">
        <v>13683.0</v>
      </c>
      <c r="C5230" s="12" t="b">
        <v>0</v>
      </c>
      <c r="D5230" s="12" t="b">
        <v>1</v>
      </c>
      <c r="E5230" s="12" t="b">
        <v>0</v>
      </c>
      <c r="F5230" s="12" t="b">
        <v>0</v>
      </c>
      <c r="G5230" s="12" t="b">
        <v>0</v>
      </c>
      <c r="H5230" s="12" t="b">
        <v>0</v>
      </c>
      <c r="I5230" s="13"/>
      <c r="J5230" s="13"/>
      <c r="K5230" s="12" t="b">
        <v>0</v>
      </c>
      <c r="L5230" s="15">
        <v>45269.0</v>
      </c>
      <c r="M5230" s="11" t="s">
        <v>17302</v>
      </c>
      <c r="N5230" s="11" t="s">
        <v>19003</v>
      </c>
      <c r="O5230" s="11" t="s">
        <v>19004</v>
      </c>
      <c r="P5230" s="11" t="s">
        <v>19005</v>
      </c>
      <c r="Q5230" s="11" t="s">
        <v>16866</v>
      </c>
      <c r="R5230" s="11" t="s">
        <v>19006</v>
      </c>
      <c r="S5230" s="11" t="s">
        <v>19007</v>
      </c>
      <c r="U5230" s="13"/>
      <c r="V5230" s="13"/>
      <c r="W5230" s="11" t="s">
        <v>19005</v>
      </c>
      <c r="AA5230" s="11" t="s">
        <v>151</v>
      </c>
      <c r="AB5230" s="13"/>
      <c r="AC5230" s="13"/>
      <c r="AD5230" s="11" t="s">
        <v>19006</v>
      </c>
      <c r="AF5230" s="13"/>
      <c r="AG5230" s="11" t="s">
        <v>152</v>
      </c>
      <c r="AH5230" s="11" t="s">
        <v>19008</v>
      </c>
      <c r="AJ5230" s="13"/>
      <c r="AK5230" s="13"/>
      <c r="AL5230" s="13"/>
      <c r="AM5230" s="11" t="s">
        <v>19009</v>
      </c>
      <c r="AO5230" s="11" t="s">
        <v>17307</v>
      </c>
      <c r="AP5230" s="11" t="s">
        <v>19002</v>
      </c>
      <c r="AR5230" s="13"/>
      <c r="AS5230" s="13"/>
      <c r="AT5230" s="12" t="b">
        <v>1</v>
      </c>
      <c r="AU5230" s="13"/>
      <c r="AV5230" s="15">
        <v>45879.0</v>
      </c>
      <c r="AW5230" s="13"/>
      <c r="AX5230" s="14" t="s">
        <v>155</v>
      </c>
      <c r="AY5230" s="13"/>
      <c r="AZ5230" s="14">
        <v>232.0</v>
      </c>
      <c r="BA5230" s="13"/>
    </row>
    <row r="5231">
      <c r="A5231" s="11" t="s">
        <v>19010</v>
      </c>
      <c r="B5231" s="11">
        <v>13684.0</v>
      </c>
      <c r="C5231" s="12" t="b">
        <v>0</v>
      </c>
      <c r="D5231" s="12" t="b">
        <v>0</v>
      </c>
      <c r="E5231" s="12" t="b">
        <v>0</v>
      </c>
      <c r="F5231" s="12" t="b">
        <v>0</v>
      </c>
      <c r="G5231" s="12" t="b">
        <v>0</v>
      </c>
      <c r="H5231" s="12" t="b">
        <v>0</v>
      </c>
      <c r="I5231" s="13"/>
      <c r="J5231" s="13"/>
      <c r="K5231" s="12" t="b">
        <v>0</v>
      </c>
      <c r="L5231" s="15">
        <v>45269.0</v>
      </c>
      <c r="M5231" s="11" t="s">
        <v>18765</v>
      </c>
      <c r="N5231" s="11" t="s">
        <v>19011</v>
      </c>
      <c r="O5231" s="11" t="s">
        <v>19012</v>
      </c>
      <c r="P5231" s="11" t="s">
        <v>19005</v>
      </c>
      <c r="Q5231" s="11" t="s">
        <v>16866</v>
      </c>
      <c r="R5231" s="11" t="s">
        <v>19013</v>
      </c>
      <c r="S5231" s="11" t="s">
        <v>19014</v>
      </c>
      <c r="U5231" s="13"/>
      <c r="V5231" s="13"/>
      <c r="W5231" s="11" t="s">
        <v>19005</v>
      </c>
      <c r="AA5231" s="11" t="s">
        <v>151</v>
      </c>
      <c r="AB5231" s="13"/>
      <c r="AC5231" s="13"/>
      <c r="AD5231" s="11" t="s">
        <v>19013</v>
      </c>
      <c r="AE5231" s="13"/>
      <c r="AF5231" s="13"/>
      <c r="AG5231" s="11" t="s">
        <v>152</v>
      </c>
      <c r="AH5231" s="11" t="s">
        <v>19008</v>
      </c>
      <c r="AJ5231" s="13"/>
      <c r="AK5231" s="13"/>
      <c r="AL5231" s="13"/>
      <c r="AM5231" s="11" t="s">
        <v>19015</v>
      </c>
      <c r="AO5231" s="13"/>
      <c r="AP5231" s="11" t="s">
        <v>19010</v>
      </c>
      <c r="AR5231" s="13"/>
      <c r="AS5231" s="13"/>
      <c r="AT5231" s="12" t="b">
        <v>1</v>
      </c>
      <c r="AU5231" s="13"/>
      <c r="AV5231" s="17">
        <v>45940.0</v>
      </c>
      <c r="AW5231" s="13"/>
      <c r="AX5231" s="14" t="s">
        <v>155</v>
      </c>
      <c r="AY5231" s="13"/>
      <c r="AZ5231" s="14">
        <v>4166.0</v>
      </c>
      <c r="BA5231" s="13"/>
    </row>
    <row r="5232">
      <c r="A5232" s="11" t="s">
        <v>19016</v>
      </c>
      <c r="B5232" s="11">
        <v>13686.0</v>
      </c>
      <c r="C5232" s="12" t="b">
        <v>0</v>
      </c>
      <c r="D5232" s="12" t="b">
        <v>1</v>
      </c>
      <c r="E5232" s="12" t="b">
        <v>0</v>
      </c>
      <c r="F5232" s="12" t="b">
        <v>0</v>
      </c>
      <c r="G5232" s="12" t="b">
        <v>1</v>
      </c>
      <c r="H5232" s="12" t="b">
        <v>0</v>
      </c>
      <c r="I5232" s="13"/>
      <c r="J5232" s="13"/>
      <c r="K5232" s="12" t="b">
        <v>0</v>
      </c>
      <c r="L5232" s="15">
        <v>45056.0</v>
      </c>
      <c r="M5232" s="11" t="s">
        <v>17197</v>
      </c>
      <c r="N5232" s="11" t="s">
        <v>19017</v>
      </c>
      <c r="O5232" s="11" t="s">
        <v>17199</v>
      </c>
      <c r="P5232" s="11" t="s">
        <v>19018</v>
      </c>
      <c r="Q5232" s="11" t="s">
        <v>1051</v>
      </c>
      <c r="R5232" s="11" t="s">
        <v>17200</v>
      </c>
      <c r="S5232" s="11" t="s">
        <v>17201</v>
      </c>
      <c r="W5232" s="11" t="s">
        <v>19018</v>
      </c>
      <c r="AA5232" s="11" t="s">
        <v>151</v>
      </c>
      <c r="AB5232" s="13"/>
      <c r="AC5232" s="13"/>
      <c r="AD5232" s="11" t="s">
        <v>17200</v>
      </c>
      <c r="AE5232" s="13"/>
      <c r="AF5232" s="13"/>
      <c r="AG5232" s="11" t="s">
        <v>152</v>
      </c>
      <c r="AH5232" s="11" t="s">
        <v>19019</v>
      </c>
      <c r="AJ5232" s="13"/>
      <c r="AK5232" s="13"/>
      <c r="AL5232" s="14">
        <v>5.0</v>
      </c>
      <c r="AM5232" s="11" t="s">
        <v>19020</v>
      </c>
      <c r="AO5232" s="13"/>
      <c r="AP5232" s="11" t="s">
        <v>19016</v>
      </c>
      <c r="AR5232" s="13"/>
      <c r="AS5232" s="13"/>
      <c r="AT5232" s="12" t="b">
        <v>1</v>
      </c>
      <c r="AU5232" s="13"/>
      <c r="AV5232" s="17">
        <v>45940.0</v>
      </c>
      <c r="AW5232" s="13"/>
      <c r="AX5232" s="14" t="s">
        <v>155</v>
      </c>
      <c r="AY5232" s="13"/>
      <c r="AZ5232" s="14">
        <v>4005.0</v>
      </c>
      <c r="BA5232" s="13"/>
    </row>
    <row r="5233">
      <c r="A5233" s="11" t="s">
        <v>19021</v>
      </c>
      <c r="B5233" s="11">
        <v>13690.0</v>
      </c>
      <c r="C5233" s="12" t="b">
        <v>1</v>
      </c>
      <c r="D5233" s="12" t="b">
        <v>0</v>
      </c>
      <c r="E5233" s="12" t="b">
        <v>0</v>
      </c>
      <c r="F5233" s="12" t="b">
        <v>0</v>
      </c>
      <c r="G5233" s="12" t="b">
        <v>0</v>
      </c>
      <c r="H5233" s="12" t="b">
        <v>0</v>
      </c>
      <c r="I5233" s="13"/>
      <c r="J5233" s="13"/>
      <c r="K5233" s="12" t="b">
        <v>0</v>
      </c>
      <c r="L5233" s="14" t="s">
        <v>7633</v>
      </c>
      <c r="M5233" s="11" t="s">
        <v>1214</v>
      </c>
      <c r="N5233" s="11" t="s">
        <v>19022</v>
      </c>
      <c r="O5233" s="11" t="s">
        <v>1216</v>
      </c>
      <c r="P5233" s="11" t="s">
        <v>19023</v>
      </c>
      <c r="Q5233" s="11" t="s">
        <v>1051</v>
      </c>
      <c r="R5233" s="11" t="s">
        <v>1217</v>
      </c>
      <c r="S5233" s="11" t="s">
        <v>1218</v>
      </c>
      <c r="U5233" s="13"/>
      <c r="V5233" s="13"/>
      <c r="W5233" s="11" t="s">
        <v>19023</v>
      </c>
      <c r="Z5233" s="13"/>
      <c r="AA5233" s="11" t="s">
        <v>151</v>
      </c>
      <c r="AB5233" s="13"/>
      <c r="AC5233" s="13"/>
      <c r="AD5233" s="11" t="s">
        <v>1217</v>
      </c>
      <c r="AF5233" s="13"/>
      <c r="AG5233" s="11" t="s">
        <v>152</v>
      </c>
      <c r="AH5233" s="11" t="s">
        <v>19024</v>
      </c>
      <c r="AJ5233" s="13"/>
      <c r="AK5233" s="13"/>
      <c r="AL5233" s="13"/>
      <c r="AM5233" s="11" t="s">
        <v>19025</v>
      </c>
      <c r="AO5233" s="13"/>
      <c r="AP5233" s="11" t="s">
        <v>19021</v>
      </c>
      <c r="AR5233" s="13"/>
      <c r="AS5233" s="13"/>
      <c r="AT5233" s="12" t="b">
        <v>1</v>
      </c>
      <c r="AU5233" s="13"/>
      <c r="AV5233" s="17">
        <v>45940.0</v>
      </c>
      <c r="AW5233" s="13"/>
      <c r="AX5233" s="14" t="s">
        <v>155</v>
      </c>
      <c r="AY5233" s="13"/>
      <c r="AZ5233" s="14">
        <v>3992.0</v>
      </c>
      <c r="BA5233" s="13"/>
    </row>
    <row r="5234">
      <c r="A5234" s="11" t="s">
        <v>19026</v>
      </c>
      <c r="B5234" s="11">
        <v>13696.0</v>
      </c>
      <c r="C5234" s="12" t="b">
        <v>1</v>
      </c>
      <c r="D5234" s="12" t="b">
        <v>0</v>
      </c>
      <c r="E5234" s="12" t="b">
        <v>0</v>
      </c>
      <c r="F5234" s="12" t="b">
        <v>0</v>
      </c>
      <c r="G5234" s="12" t="b">
        <v>0</v>
      </c>
      <c r="H5234" s="12" t="b">
        <v>0</v>
      </c>
      <c r="I5234" s="13"/>
      <c r="J5234" s="13"/>
      <c r="K5234" s="12" t="b">
        <v>0</v>
      </c>
      <c r="L5234" s="14" t="s">
        <v>8404</v>
      </c>
      <c r="M5234" s="11" t="s">
        <v>1214</v>
      </c>
      <c r="N5234" s="11" t="s">
        <v>19027</v>
      </c>
      <c r="O5234" s="11" t="s">
        <v>1216</v>
      </c>
      <c r="P5234" s="11" t="s">
        <v>19028</v>
      </c>
      <c r="Q5234" s="11" t="s">
        <v>1051</v>
      </c>
      <c r="R5234" s="11" t="s">
        <v>1217</v>
      </c>
      <c r="S5234" s="11" t="s">
        <v>1218</v>
      </c>
      <c r="U5234" s="13"/>
      <c r="V5234" s="13"/>
      <c r="W5234" s="11" t="s">
        <v>19028</v>
      </c>
      <c r="Z5234" s="13"/>
      <c r="AA5234" s="11" t="s">
        <v>151</v>
      </c>
      <c r="AB5234" s="13"/>
      <c r="AC5234" s="13"/>
      <c r="AD5234" s="11" t="s">
        <v>1217</v>
      </c>
      <c r="AF5234" s="13"/>
      <c r="AG5234" s="11" t="s">
        <v>152</v>
      </c>
      <c r="AH5234" s="11" t="s">
        <v>19029</v>
      </c>
      <c r="AJ5234" s="13"/>
      <c r="AK5234" s="13"/>
      <c r="AL5234" s="13"/>
      <c r="AM5234" s="11" t="s">
        <v>19030</v>
      </c>
      <c r="AO5234" s="13"/>
      <c r="AP5234" s="11" t="s">
        <v>19026</v>
      </c>
      <c r="AR5234" s="13"/>
      <c r="AS5234" s="13"/>
      <c r="AT5234" s="12" t="b">
        <v>1</v>
      </c>
      <c r="AU5234" s="13"/>
      <c r="AV5234" s="17">
        <v>45940.0</v>
      </c>
      <c r="AW5234" s="13"/>
      <c r="AX5234" s="14" t="s">
        <v>155</v>
      </c>
      <c r="AY5234" s="13"/>
      <c r="AZ5234" s="14">
        <v>4011.0</v>
      </c>
      <c r="BA5234" s="13"/>
    </row>
    <row r="5235">
      <c r="A5235" s="11" t="s">
        <v>19031</v>
      </c>
      <c r="B5235" s="11">
        <v>13700.0</v>
      </c>
      <c r="C5235" s="12" t="b">
        <v>1</v>
      </c>
      <c r="D5235" s="12" t="b">
        <v>1</v>
      </c>
      <c r="E5235" s="12" t="b">
        <v>0</v>
      </c>
      <c r="F5235" s="12" t="b">
        <v>0</v>
      </c>
      <c r="G5235" s="12" t="b">
        <v>0</v>
      </c>
      <c r="H5235" s="12" t="b">
        <v>0</v>
      </c>
      <c r="I5235" s="13"/>
      <c r="J5235" s="13"/>
      <c r="K5235" s="12" t="b">
        <v>0</v>
      </c>
      <c r="L5235" s="14" t="s">
        <v>8957</v>
      </c>
      <c r="M5235" s="11" t="s">
        <v>1214</v>
      </c>
      <c r="N5235" s="11" t="s">
        <v>19032</v>
      </c>
      <c r="O5235" s="11" t="s">
        <v>1216</v>
      </c>
      <c r="P5235" s="11" t="s">
        <v>19033</v>
      </c>
      <c r="Q5235" s="11" t="s">
        <v>1051</v>
      </c>
      <c r="R5235" s="11" t="s">
        <v>1217</v>
      </c>
      <c r="S5235" s="11" t="s">
        <v>1218</v>
      </c>
      <c r="U5235" s="13"/>
      <c r="V5235" s="13"/>
      <c r="W5235" s="11" t="s">
        <v>19033</v>
      </c>
      <c r="Z5235" s="13"/>
      <c r="AA5235" s="11" t="s">
        <v>151</v>
      </c>
      <c r="AB5235" s="13"/>
      <c r="AC5235" s="13"/>
      <c r="AD5235" s="11" t="s">
        <v>1217</v>
      </c>
      <c r="AF5235" s="13"/>
      <c r="AG5235" s="11" t="s">
        <v>152</v>
      </c>
      <c r="AH5235" s="11" t="s">
        <v>19034</v>
      </c>
      <c r="AJ5235" s="13"/>
      <c r="AK5235" s="13"/>
      <c r="AL5235" s="13"/>
      <c r="AM5235" s="11" t="s">
        <v>19035</v>
      </c>
      <c r="AO5235" s="13"/>
      <c r="AP5235" s="11" t="s">
        <v>19031</v>
      </c>
      <c r="AR5235" s="13"/>
      <c r="AS5235" s="13"/>
      <c r="AT5235" s="12" t="b">
        <v>1</v>
      </c>
      <c r="AU5235" s="13"/>
      <c r="AV5235" s="17">
        <v>45940.0</v>
      </c>
      <c r="AW5235" s="13"/>
      <c r="AX5235" s="14" t="s">
        <v>155</v>
      </c>
      <c r="AY5235" s="13"/>
      <c r="AZ5235" s="14">
        <v>4028.0</v>
      </c>
      <c r="BA5235" s="13"/>
    </row>
    <row r="5236">
      <c r="A5236" s="11" t="s">
        <v>19036</v>
      </c>
      <c r="B5236" s="11">
        <v>13703.0</v>
      </c>
      <c r="C5236" s="12" t="b">
        <v>1</v>
      </c>
      <c r="D5236" s="12" t="b">
        <v>1</v>
      </c>
      <c r="E5236" s="12" t="b">
        <v>0</v>
      </c>
      <c r="F5236" s="12" t="b">
        <v>0</v>
      </c>
      <c r="G5236" s="12" t="b">
        <v>0</v>
      </c>
      <c r="H5236" s="12" t="b">
        <v>0</v>
      </c>
      <c r="I5236" s="13"/>
      <c r="J5236" s="13"/>
      <c r="K5236" s="12" t="b">
        <v>0</v>
      </c>
      <c r="L5236" s="14" t="s">
        <v>6671</v>
      </c>
      <c r="M5236" s="11" t="s">
        <v>4740</v>
      </c>
      <c r="N5236" s="11" t="s">
        <v>19037</v>
      </c>
      <c r="O5236" s="11" t="s">
        <v>18248</v>
      </c>
      <c r="P5236" s="11" t="s">
        <v>18953</v>
      </c>
      <c r="Q5236" s="11" t="s">
        <v>16866</v>
      </c>
      <c r="R5236" s="11" t="s">
        <v>18249</v>
      </c>
      <c r="S5236" s="11" t="s">
        <v>17696</v>
      </c>
      <c r="V5236" s="13"/>
      <c r="W5236" s="11" t="s">
        <v>18953</v>
      </c>
      <c r="AA5236" s="11" t="s">
        <v>151</v>
      </c>
      <c r="AB5236" s="13"/>
      <c r="AC5236" s="13"/>
      <c r="AD5236" s="11" t="s">
        <v>18249</v>
      </c>
      <c r="AF5236" s="13"/>
      <c r="AG5236" s="11" t="s">
        <v>152</v>
      </c>
      <c r="AH5236" s="11" t="s">
        <v>18954</v>
      </c>
      <c r="AJ5236" s="13"/>
      <c r="AK5236" s="13"/>
      <c r="AL5236" s="14">
        <v>4.0</v>
      </c>
      <c r="AM5236" s="11" t="s">
        <v>19038</v>
      </c>
      <c r="AO5236" s="13"/>
      <c r="AP5236" s="11" t="s">
        <v>19036</v>
      </c>
      <c r="AR5236" s="13"/>
      <c r="AS5236" s="13"/>
      <c r="AT5236" s="12" t="b">
        <v>1</v>
      </c>
      <c r="AU5236" s="13"/>
      <c r="AV5236" s="17">
        <v>45940.0</v>
      </c>
      <c r="AW5236" s="13"/>
      <c r="AX5236" s="14" t="s">
        <v>155</v>
      </c>
      <c r="AY5236" s="13"/>
      <c r="AZ5236" s="14">
        <v>4290.0</v>
      </c>
      <c r="BA5236" s="13"/>
    </row>
    <row r="5237">
      <c r="A5237" s="11" t="s">
        <v>19039</v>
      </c>
      <c r="B5237" s="11">
        <v>13708.0</v>
      </c>
      <c r="C5237" s="12" t="b">
        <v>1</v>
      </c>
      <c r="D5237" s="12" t="b">
        <v>0</v>
      </c>
      <c r="E5237" s="12" t="b">
        <v>0</v>
      </c>
      <c r="F5237" s="12" t="b">
        <v>0</v>
      </c>
      <c r="G5237" s="12" t="b">
        <v>0</v>
      </c>
      <c r="H5237" s="12" t="b">
        <v>0</v>
      </c>
      <c r="I5237" s="13"/>
      <c r="J5237" s="13"/>
      <c r="K5237" s="12" t="b">
        <v>0</v>
      </c>
      <c r="L5237" s="15">
        <v>45269.0</v>
      </c>
      <c r="M5237" s="11" t="s">
        <v>4740</v>
      </c>
      <c r="N5237" s="11" t="s">
        <v>19040</v>
      </c>
      <c r="O5237" s="11" t="s">
        <v>17579</v>
      </c>
      <c r="P5237" s="11" t="s">
        <v>19005</v>
      </c>
      <c r="Q5237" s="11" t="s">
        <v>16866</v>
      </c>
      <c r="R5237" s="11" t="s">
        <v>17580</v>
      </c>
      <c r="S5237" s="11" t="s">
        <v>17581</v>
      </c>
      <c r="V5237" s="13"/>
      <c r="W5237" s="11" t="s">
        <v>19005</v>
      </c>
      <c r="AA5237" s="11" t="s">
        <v>151</v>
      </c>
      <c r="AB5237" s="13"/>
      <c r="AC5237" s="13"/>
      <c r="AD5237" s="11" t="s">
        <v>17580</v>
      </c>
      <c r="AF5237" s="13"/>
      <c r="AG5237" s="11" t="s">
        <v>152</v>
      </c>
      <c r="AH5237" s="11" t="s">
        <v>19008</v>
      </c>
      <c r="AJ5237" s="13"/>
      <c r="AK5237" s="13"/>
      <c r="AL5237" s="13"/>
      <c r="AM5237" s="11" t="s">
        <v>19041</v>
      </c>
      <c r="AO5237" s="13"/>
      <c r="AP5237" s="11" t="s">
        <v>19039</v>
      </c>
      <c r="AR5237" s="13"/>
      <c r="AS5237" s="13"/>
      <c r="AT5237" s="12" t="b">
        <v>1</v>
      </c>
      <c r="AU5237" s="13"/>
      <c r="AV5237" s="17">
        <v>45940.0</v>
      </c>
      <c r="AW5237" s="13"/>
      <c r="AX5237" s="14" t="s">
        <v>155</v>
      </c>
      <c r="AY5237" s="13"/>
      <c r="AZ5237" s="14">
        <v>4165.0</v>
      </c>
      <c r="BA5237" s="13"/>
    </row>
    <row r="5238">
      <c r="A5238" s="11" t="s">
        <v>19042</v>
      </c>
      <c r="B5238" s="11">
        <v>13711.0</v>
      </c>
      <c r="C5238" s="12" t="b">
        <v>0</v>
      </c>
      <c r="D5238" s="12" t="b">
        <v>0</v>
      </c>
      <c r="E5238" s="12" t="b">
        <v>0</v>
      </c>
      <c r="F5238" s="12" t="b">
        <v>0</v>
      </c>
      <c r="G5238" s="12" t="b">
        <v>0</v>
      </c>
      <c r="H5238" s="12" t="b">
        <v>0</v>
      </c>
      <c r="I5238" s="13"/>
      <c r="J5238" s="13"/>
      <c r="K5238" s="12" t="b">
        <v>0</v>
      </c>
      <c r="L5238" s="14" t="s">
        <v>7633</v>
      </c>
      <c r="M5238" s="11" t="s">
        <v>18765</v>
      </c>
      <c r="N5238" s="11" t="s">
        <v>19043</v>
      </c>
      <c r="O5238" s="11" t="s">
        <v>19044</v>
      </c>
      <c r="P5238" s="11" t="s">
        <v>19023</v>
      </c>
      <c r="Q5238" s="11" t="s">
        <v>1051</v>
      </c>
      <c r="R5238" s="11" t="s">
        <v>19045</v>
      </c>
      <c r="S5238" s="11" t="s">
        <v>19046</v>
      </c>
      <c r="U5238" s="13"/>
      <c r="V5238" s="13"/>
      <c r="W5238" s="11" t="s">
        <v>19023</v>
      </c>
      <c r="Z5238" s="13"/>
      <c r="AA5238" s="11" t="s">
        <v>215</v>
      </c>
      <c r="AB5238" s="13"/>
      <c r="AC5238" s="13"/>
      <c r="AD5238" s="11" t="s">
        <v>19045</v>
      </c>
      <c r="AE5238" s="13"/>
      <c r="AF5238" s="13"/>
      <c r="AG5238" s="11" t="s">
        <v>152</v>
      </c>
      <c r="AH5238" s="11" t="s">
        <v>19024</v>
      </c>
      <c r="AJ5238" s="13"/>
      <c r="AK5238" s="13"/>
      <c r="AL5238" s="13"/>
      <c r="AM5238" s="11" t="s">
        <v>19047</v>
      </c>
      <c r="AO5238" s="13"/>
      <c r="AP5238" s="11" t="s">
        <v>19042</v>
      </c>
      <c r="AR5238" s="13"/>
      <c r="AS5238" s="13"/>
      <c r="AT5238" s="12" t="b">
        <v>1</v>
      </c>
      <c r="AU5238" s="13"/>
      <c r="AV5238" s="17">
        <v>45940.0</v>
      </c>
      <c r="AW5238" s="13"/>
      <c r="AX5238" s="14" t="s">
        <v>155</v>
      </c>
      <c r="AY5238" s="13"/>
      <c r="AZ5238" s="14">
        <v>3993.0</v>
      </c>
      <c r="BA5238" s="13"/>
    </row>
    <row r="5239">
      <c r="A5239" s="11" t="s">
        <v>19048</v>
      </c>
      <c r="B5239" s="11">
        <v>13713.0</v>
      </c>
      <c r="C5239" s="12" t="b">
        <v>1</v>
      </c>
      <c r="D5239" s="12" t="b">
        <v>0</v>
      </c>
      <c r="E5239" s="12" t="b">
        <v>0</v>
      </c>
      <c r="F5239" s="12" t="b">
        <v>0</v>
      </c>
      <c r="G5239" s="12" t="b">
        <v>0</v>
      </c>
      <c r="H5239" s="12" t="b">
        <v>0</v>
      </c>
      <c r="I5239" s="13"/>
      <c r="J5239" s="13"/>
      <c r="K5239" s="12" t="b">
        <v>0</v>
      </c>
      <c r="L5239" s="14" t="s">
        <v>6671</v>
      </c>
      <c r="M5239" s="11" t="s">
        <v>4740</v>
      </c>
      <c r="N5239" s="11" t="s">
        <v>19049</v>
      </c>
      <c r="O5239" s="11" t="s">
        <v>18575</v>
      </c>
      <c r="P5239" s="11" t="s">
        <v>18953</v>
      </c>
      <c r="Q5239" s="11" t="s">
        <v>16866</v>
      </c>
      <c r="R5239" s="11" t="s">
        <v>18576</v>
      </c>
      <c r="S5239" s="11" t="s">
        <v>18577</v>
      </c>
      <c r="V5239" s="13"/>
      <c r="W5239" s="11" t="s">
        <v>18953</v>
      </c>
      <c r="AA5239" s="11" t="s">
        <v>151</v>
      </c>
      <c r="AB5239" s="13"/>
      <c r="AC5239" s="13"/>
      <c r="AD5239" s="11" t="s">
        <v>18576</v>
      </c>
      <c r="AF5239" s="13"/>
      <c r="AG5239" s="11" t="s">
        <v>152</v>
      </c>
      <c r="AH5239" s="11" t="s">
        <v>18954</v>
      </c>
      <c r="AJ5239" s="13"/>
      <c r="AK5239" s="13"/>
      <c r="AL5239" s="13"/>
      <c r="AM5239" s="11" t="s">
        <v>19050</v>
      </c>
      <c r="AO5239" s="13"/>
      <c r="AP5239" s="11" t="s">
        <v>19048</v>
      </c>
      <c r="AR5239" s="13"/>
      <c r="AS5239" s="13"/>
      <c r="AT5239" s="12" t="b">
        <v>1</v>
      </c>
      <c r="AU5239" s="13"/>
      <c r="AV5239" s="17">
        <v>45940.0</v>
      </c>
      <c r="AW5239" s="13"/>
      <c r="AX5239" s="14" t="s">
        <v>155</v>
      </c>
      <c r="AY5239" s="13"/>
      <c r="AZ5239" s="14">
        <v>4292.0</v>
      </c>
      <c r="BA5239" s="13"/>
    </row>
    <row r="5240">
      <c r="A5240" s="11" t="s">
        <v>19051</v>
      </c>
      <c r="B5240" s="11">
        <v>13714.0</v>
      </c>
      <c r="C5240" s="12" t="b">
        <v>1</v>
      </c>
      <c r="D5240" s="12" t="b">
        <v>0</v>
      </c>
      <c r="E5240" s="12" t="b">
        <v>0</v>
      </c>
      <c r="F5240" s="12" t="b">
        <v>0</v>
      </c>
      <c r="G5240" s="12" t="b">
        <v>0</v>
      </c>
      <c r="H5240" s="12" t="b">
        <v>0</v>
      </c>
      <c r="I5240" s="13"/>
      <c r="J5240" s="13"/>
      <c r="K5240" s="12" t="b">
        <v>0</v>
      </c>
      <c r="L5240" s="14" t="s">
        <v>6671</v>
      </c>
      <c r="M5240" s="11" t="s">
        <v>4740</v>
      </c>
      <c r="N5240" s="11" t="s">
        <v>19052</v>
      </c>
      <c r="O5240" s="11" t="s">
        <v>17579</v>
      </c>
      <c r="P5240" s="11" t="s">
        <v>18953</v>
      </c>
      <c r="Q5240" s="11" t="s">
        <v>16866</v>
      </c>
      <c r="R5240" s="11" t="s">
        <v>17580</v>
      </c>
      <c r="S5240" s="11" t="s">
        <v>17581</v>
      </c>
      <c r="V5240" s="13"/>
      <c r="W5240" s="11" t="s">
        <v>18953</v>
      </c>
      <c r="AA5240" s="11" t="s">
        <v>215</v>
      </c>
      <c r="AB5240" s="13"/>
      <c r="AC5240" s="13"/>
      <c r="AD5240" s="11" t="s">
        <v>17580</v>
      </c>
      <c r="AF5240" s="13"/>
      <c r="AG5240" s="11" t="s">
        <v>152</v>
      </c>
      <c r="AH5240" s="11" t="s">
        <v>18954</v>
      </c>
      <c r="AJ5240" s="13"/>
      <c r="AK5240" s="13"/>
      <c r="AL5240" s="13"/>
      <c r="AM5240" s="11" t="s">
        <v>19053</v>
      </c>
      <c r="AO5240" s="13"/>
      <c r="AP5240" s="11" t="s">
        <v>19051</v>
      </c>
      <c r="AR5240" s="13"/>
      <c r="AS5240" s="13"/>
      <c r="AT5240" s="12" t="b">
        <v>1</v>
      </c>
      <c r="AU5240" s="13"/>
      <c r="AV5240" s="17">
        <v>45940.0</v>
      </c>
      <c r="AW5240" s="13"/>
      <c r="AX5240" s="14" t="s">
        <v>155</v>
      </c>
      <c r="AY5240" s="13"/>
      <c r="AZ5240" s="14">
        <v>4289.0</v>
      </c>
      <c r="BA5240" s="13"/>
    </row>
    <row r="5241">
      <c r="A5241" s="11" t="s">
        <v>19054</v>
      </c>
      <c r="B5241" s="11">
        <v>13716.0</v>
      </c>
      <c r="C5241" s="12" t="b">
        <v>1</v>
      </c>
      <c r="D5241" s="12" t="b">
        <v>0</v>
      </c>
      <c r="E5241" s="12" t="b">
        <v>0</v>
      </c>
      <c r="F5241" s="12" t="b">
        <v>0</v>
      </c>
      <c r="G5241" s="12" t="b">
        <v>0</v>
      </c>
      <c r="H5241" s="12" t="b">
        <v>0</v>
      </c>
      <c r="I5241" s="13"/>
      <c r="J5241" s="13"/>
      <c r="K5241" s="12" t="b">
        <v>0</v>
      </c>
      <c r="L5241" s="14" t="s">
        <v>7633</v>
      </c>
      <c r="M5241" s="11" t="s">
        <v>17197</v>
      </c>
      <c r="N5241" s="11" t="s">
        <v>19055</v>
      </c>
      <c r="O5241" s="11" t="s">
        <v>18848</v>
      </c>
      <c r="P5241" s="11" t="s">
        <v>19023</v>
      </c>
      <c r="Q5241" s="11" t="s">
        <v>1051</v>
      </c>
      <c r="R5241" s="11" t="s">
        <v>18849</v>
      </c>
      <c r="S5241" s="11" t="s">
        <v>18850</v>
      </c>
      <c r="V5241" s="13"/>
      <c r="W5241" s="11" t="s">
        <v>19023</v>
      </c>
      <c r="Z5241" s="13"/>
      <c r="AA5241" s="11" t="s">
        <v>151</v>
      </c>
      <c r="AB5241" s="13"/>
      <c r="AC5241" s="13"/>
      <c r="AD5241" s="11" t="s">
        <v>18849</v>
      </c>
      <c r="AE5241" s="13"/>
      <c r="AF5241" s="13"/>
      <c r="AG5241" s="11" t="s">
        <v>152</v>
      </c>
      <c r="AH5241" s="11" t="s">
        <v>19024</v>
      </c>
      <c r="AJ5241" s="13"/>
      <c r="AK5241" s="13"/>
      <c r="AL5241" s="13"/>
      <c r="AM5241" s="11" t="s">
        <v>19056</v>
      </c>
      <c r="AO5241" s="13"/>
      <c r="AP5241" s="11" t="s">
        <v>19054</v>
      </c>
      <c r="AR5241" s="13"/>
      <c r="AS5241" s="13"/>
      <c r="AT5241" s="12" t="b">
        <v>1</v>
      </c>
      <c r="AU5241" s="13"/>
      <c r="AV5241" s="17">
        <v>45940.0</v>
      </c>
      <c r="AW5241" s="13"/>
      <c r="AX5241" s="14" t="s">
        <v>155</v>
      </c>
      <c r="AY5241" s="13"/>
      <c r="AZ5241" s="14">
        <v>3994.0</v>
      </c>
      <c r="BA5241" s="13"/>
    </row>
    <row r="5242">
      <c r="A5242" s="11" t="s">
        <v>19057</v>
      </c>
      <c r="B5242" s="11">
        <v>13718.0</v>
      </c>
      <c r="C5242" s="12" t="b">
        <v>1</v>
      </c>
      <c r="D5242" s="12" t="b">
        <v>0</v>
      </c>
      <c r="E5242" s="12" t="b">
        <v>0</v>
      </c>
      <c r="F5242" s="12" t="b">
        <v>0</v>
      </c>
      <c r="G5242" s="12" t="b">
        <v>0</v>
      </c>
      <c r="H5242" s="12" t="b">
        <v>0</v>
      </c>
      <c r="I5242" s="13"/>
      <c r="J5242" s="13"/>
      <c r="K5242" s="12" t="b">
        <v>0</v>
      </c>
      <c r="L5242" s="14" t="s">
        <v>7633</v>
      </c>
      <c r="M5242" s="11" t="s">
        <v>1214</v>
      </c>
      <c r="N5242" s="11" t="s">
        <v>19058</v>
      </c>
      <c r="O5242" s="11" t="s">
        <v>10486</v>
      </c>
      <c r="P5242" s="11" t="s">
        <v>19023</v>
      </c>
      <c r="Q5242" s="11" t="s">
        <v>1051</v>
      </c>
      <c r="R5242" s="11" t="s">
        <v>10487</v>
      </c>
      <c r="S5242" s="11" t="s">
        <v>839</v>
      </c>
      <c r="U5242" s="13"/>
      <c r="V5242" s="13"/>
      <c r="W5242" s="11" t="s">
        <v>19023</v>
      </c>
      <c r="Z5242" s="13"/>
      <c r="AA5242" s="11" t="s">
        <v>215</v>
      </c>
      <c r="AB5242" s="13"/>
      <c r="AC5242" s="13"/>
      <c r="AD5242" s="11" t="s">
        <v>10487</v>
      </c>
      <c r="AF5242" s="13"/>
      <c r="AG5242" s="11" t="s">
        <v>152</v>
      </c>
      <c r="AH5242" s="11" t="s">
        <v>19024</v>
      </c>
      <c r="AJ5242" s="13"/>
      <c r="AK5242" s="13"/>
      <c r="AL5242" s="13"/>
      <c r="AM5242" s="11" t="s">
        <v>19059</v>
      </c>
      <c r="AO5242" s="13"/>
      <c r="AP5242" s="11" t="s">
        <v>19057</v>
      </c>
      <c r="AR5242" s="13"/>
      <c r="AS5242" s="13"/>
      <c r="AT5242" s="12" t="b">
        <v>1</v>
      </c>
      <c r="AU5242" s="13"/>
      <c r="AV5242" s="17">
        <v>45940.0</v>
      </c>
      <c r="AW5242" s="13"/>
      <c r="AX5242" s="14" t="s">
        <v>155</v>
      </c>
      <c r="AY5242" s="13"/>
      <c r="AZ5242" s="14">
        <v>3995.0</v>
      </c>
      <c r="BA5242" s="13"/>
    </row>
    <row r="5243">
      <c r="A5243" s="11" t="s">
        <v>19060</v>
      </c>
      <c r="B5243" s="11">
        <v>13720.0</v>
      </c>
      <c r="C5243" s="12" t="b">
        <v>1</v>
      </c>
      <c r="D5243" s="12" t="b">
        <v>0</v>
      </c>
      <c r="E5243" s="12" t="b">
        <v>0</v>
      </c>
      <c r="F5243" s="12" t="b">
        <v>0</v>
      </c>
      <c r="G5243" s="12" t="b">
        <v>0</v>
      </c>
      <c r="H5243" s="12" t="b">
        <v>0</v>
      </c>
      <c r="I5243" s="13"/>
      <c r="J5243" s="13"/>
      <c r="K5243" s="12" t="b">
        <v>0</v>
      </c>
      <c r="L5243" s="14" t="s">
        <v>7633</v>
      </c>
      <c r="M5243" s="11" t="s">
        <v>12109</v>
      </c>
      <c r="N5243" s="11" t="s">
        <v>19061</v>
      </c>
      <c r="O5243" s="11" t="s">
        <v>18273</v>
      </c>
      <c r="P5243" s="11" t="s">
        <v>19023</v>
      </c>
      <c r="Q5243" s="11" t="s">
        <v>1051</v>
      </c>
      <c r="R5243" s="11" t="s">
        <v>18274</v>
      </c>
      <c r="S5243" s="11" t="s">
        <v>18275</v>
      </c>
      <c r="V5243" s="13"/>
      <c r="W5243" s="11" t="s">
        <v>19023</v>
      </c>
      <c r="Z5243" s="13"/>
      <c r="AA5243" s="11" t="s">
        <v>151</v>
      </c>
      <c r="AB5243" s="13"/>
      <c r="AC5243" s="13"/>
      <c r="AD5243" s="11" t="s">
        <v>18274</v>
      </c>
      <c r="AE5243" s="13"/>
      <c r="AF5243" s="13"/>
      <c r="AG5243" s="11" t="s">
        <v>152</v>
      </c>
      <c r="AH5243" s="11" t="s">
        <v>19024</v>
      </c>
      <c r="AJ5243" s="13"/>
      <c r="AK5243" s="13"/>
      <c r="AL5243" s="13"/>
      <c r="AM5243" s="11" t="s">
        <v>19062</v>
      </c>
      <c r="AO5243" s="13"/>
      <c r="AP5243" s="11" t="s">
        <v>19060</v>
      </c>
      <c r="AR5243" s="13"/>
      <c r="AS5243" s="13"/>
      <c r="AT5243" s="12" t="b">
        <v>1</v>
      </c>
      <c r="AU5243" s="13"/>
      <c r="AV5243" s="17">
        <v>45940.0</v>
      </c>
      <c r="AW5243" s="13"/>
      <c r="AX5243" s="14" t="s">
        <v>155</v>
      </c>
      <c r="AY5243" s="13"/>
      <c r="AZ5243" s="14">
        <v>3996.0</v>
      </c>
      <c r="BA5243" s="13"/>
    </row>
    <row r="5244">
      <c r="A5244" s="11" t="s">
        <v>19063</v>
      </c>
      <c r="B5244" s="11">
        <v>13721.0</v>
      </c>
      <c r="C5244" s="12" t="b">
        <v>0</v>
      </c>
      <c r="D5244" s="12" t="b">
        <v>0</v>
      </c>
      <c r="E5244" s="12" t="b">
        <v>0</v>
      </c>
      <c r="F5244" s="12" t="b">
        <v>0</v>
      </c>
      <c r="G5244" s="12" t="b">
        <v>0</v>
      </c>
      <c r="H5244" s="12" t="b">
        <v>0</v>
      </c>
      <c r="I5244" s="13"/>
      <c r="J5244" s="13"/>
      <c r="K5244" s="12" t="b">
        <v>0</v>
      </c>
      <c r="L5244" s="14" t="s">
        <v>7633</v>
      </c>
      <c r="M5244" s="11" t="s">
        <v>17346</v>
      </c>
      <c r="N5244" s="11" t="s">
        <v>19064</v>
      </c>
      <c r="O5244" s="11" t="s">
        <v>19065</v>
      </c>
      <c r="P5244" s="11" t="s">
        <v>19023</v>
      </c>
      <c r="Q5244" s="11" t="s">
        <v>1051</v>
      </c>
      <c r="R5244" s="11" t="s">
        <v>19066</v>
      </c>
      <c r="S5244" s="11" t="s">
        <v>19067</v>
      </c>
      <c r="U5244" s="13"/>
      <c r="V5244" s="13"/>
      <c r="W5244" s="11" t="s">
        <v>19023</v>
      </c>
      <c r="Z5244" s="13"/>
      <c r="AA5244" s="11" t="s">
        <v>151</v>
      </c>
      <c r="AB5244" s="13"/>
      <c r="AC5244" s="13"/>
      <c r="AD5244" s="11" t="s">
        <v>19066</v>
      </c>
      <c r="AE5244" s="13"/>
      <c r="AF5244" s="13"/>
      <c r="AG5244" s="11" t="s">
        <v>152</v>
      </c>
      <c r="AH5244" s="11" t="s">
        <v>19024</v>
      </c>
      <c r="AJ5244" s="13"/>
      <c r="AK5244" s="13"/>
      <c r="AL5244" s="13"/>
      <c r="AM5244" s="11" t="s">
        <v>19068</v>
      </c>
      <c r="AO5244" s="13"/>
      <c r="AP5244" s="11" t="s">
        <v>19063</v>
      </c>
      <c r="AR5244" s="13"/>
      <c r="AS5244" s="13"/>
      <c r="AT5244" s="12" t="b">
        <v>1</v>
      </c>
      <c r="AU5244" s="13"/>
      <c r="AV5244" s="17">
        <v>45940.0</v>
      </c>
      <c r="AW5244" s="13"/>
      <c r="AX5244" s="14" t="s">
        <v>155</v>
      </c>
      <c r="AY5244" s="13"/>
      <c r="AZ5244" s="14">
        <v>3997.0</v>
      </c>
      <c r="BA5244" s="13"/>
    </row>
    <row r="5245">
      <c r="A5245" s="11" t="s">
        <v>19069</v>
      </c>
      <c r="B5245" s="11">
        <v>13722.0</v>
      </c>
      <c r="C5245" s="12" t="b">
        <v>1</v>
      </c>
      <c r="D5245" s="12" t="b">
        <v>1</v>
      </c>
      <c r="E5245" s="12" t="b">
        <v>0</v>
      </c>
      <c r="F5245" s="12" t="b">
        <v>0</v>
      </c>
      <c r="G5245" s="12" t="b">
        <v>0</v>
      </c>
      <c r="H5245" s="12" t="b">
        <v>0</v>
      </c>
      <c r="I5245" s="13"/>
      <c r="J5245" s="13"/>
      <c r="K5245" s="12" t="b">
        <v>0</v>
      </c>
      <c r="L5245" s="14" t="s">
        <v>7633</v>
      </c>
      <c r="M5245" s="11" t="s">
        <v>4740</v>
      </c>
      <c r="N5245" s="11" t="s">
        <v>19070</v>
      </c>
      <c r="O5245" s="11" t="s">
        <v>18902</v>
      </c>
      <c r="P5245" s="11" t="s">
        <v>19023</v>
      </c>
      <c r="Q5245" s="11" t="s">
        <v>1051</v>
      </c>
      <c r="R5245" s="11" t="s">
        <v>18904</v>
      </c>
      <c r="S5245" s="11" t="s">
        <v>18905</v>
      </c>
      <c r="V5245" s="13"/>
      <c r="W5245" s="11" t="s">
        <v>19023</v>
      </c>
      <c r="Z5245" s="13"/>
      <c r="AA5245" s="11" t="s">
        <v>151</v>
      </c>
      <c r="AB5245" s="13"/>
      <c r="AC5245" s="13"/>
      <c r="AD5245" s="11" t="s">
        <v>18904</v>
      </c>
      <c r="AF5245" s="13"/>
      <c r="AG5245" s="11" t="s">
        <v>152</v>
      </c>
      <c r="AH5245" s="11" t="s">
        <v>19024</v>
      </c>
      <c r="AJ5245" s="13"/>
      <c r="AK5245" s="13"/>
      <c r="AL5245" s="14">
        <v>4.5</v>
      </c>
      <c r="AM5245" s="11" t="s">
        <v>19071</v>
      </c>
      <c r="AO5245" s="13"/>
      <c r="AP5245" s="11" t="s">
        <v>19069</v>
      </c>
      <c r="AR5245" s="13"/>
      <c r="AS5245" s="13"/>
      <c r="AT5245" s="12" t="b">
        <v>1</v>
      </c>
      <c r="AU5245" s="13"/>
      <c r="AV5245" s="17">
        <v>45940.0</v>
      </c>
      <c r="AW5245" s="13"/>
      <c r="AX5245" s="14" t="s">
        <v>155</v>
      </c>
      <c r="AY5245" s="13"/>
      <c r="AZ5245" s="14">
        <v>3998.0</v>
      </c>
      <c r="BA5245" s="13"/>
    </row>
    <row r="5246">
      <c r="A5246" s="11" t="s">
        <v>19072</v>
      </c>
      <c r="B5246" s="11">
        <v>13723.0</v>
      </c>
      <c r="C5246" s="12" t="b">
        <v>1</v>
      </c>
      <c r="D5246" s="12" t="b">
        <v>1</v>
      </c>
      <c r="E5246" s="12" t="b">
        <v>0</v>
      </c>
      <c r="F5246" s="12" t="b">
        <v>0</v>
      </c>
      <c r="G5246" s="12" t="b">
        <v>0</v>
      </c>
      <c r="H5246" s="12" t="b">
        <v>0</v>
      </c>
      <c r="I5246" s="13"/>
      <c r="J5246" s="13"/>
      <c r="K5246" s="12" t="b">
        <v>0</v>
      </c>
      <c r="L5246" s="14" t="s">
        <v>7633</v>
      </c>
      <c r="M5246" s="11" t="s">
        <v>4740</v>
      </c>
      <c r="N5246" s="11" t="s">
        <v>19073</v>
      </c>
      <c r="O5246" s="11" t="s">
        <v>17579</v>
      </c>
      <c r="P5246" s="11" t="s">
        <v>19023</v>
      </c>
      <c r="Q5246" s="11" t="s">
        <v>1051</v>
      </c>
      <c r="R5246" s="11" t="s">
        <v>17580</v>
      </c>
      <c r="S5246" s="11" t="s">
        <v>17581</v>
      </c>
      <c r="V5246" s="13"/>
      <c r="W5246" s="11" t="s">
        <v>19023</v>
      </c>
      <c r="Z5246" s="13"/>
      <c r="AA5246" s="11" t="s">
        <v>151</v>
      </c>
      <c r="AB5246" s="13"/>
      <c r="AC5246" s="13"/>
      <c r="AD5246" s="11" t="s">
        <v>17580</v>
      </c>
      <c r="AF5246" s="13"/>
      <c r="AG5246" s="11" t="s">
        <v>152</v>
      </c>
      <c r="AH5246" s="11" t="s">
        <v>19024</v>
      </c>
      <c r="AJ5246" s="13"/>
      <c r="AK5246" s="13"/>
      <c r="AL5246" s="14">
        <v>4.5</v>
      </c>
      <c r="AM5246" s="11" t="s">
        <v>19074</v>
      </c>
      <c r="AO5246" s="13"/>
      <c r="AP5246" s="11" t="s">
        <v>19072</v>
      </c>
      <c r="AR5246" s="13"/>
      <c r="AS5246" s="13"/>
      <c r="AT5246" s="12" t="b">
        <v>1</v>
      </c>
      <c r="AU5246" s="13"/>
      <c r="AV5246" s="17">
        <v>45940.0</v>
      </c>
      <c r="AW5246" s="13"/>
      <c r="AX5246" s="14" t="s">
        <v>155</v>
      </c>
      <c r="AY5246" s="13"/>
      <c r="AZ5246" s="14">
        <v>3999.0</v>
      </c>
      <c r="BA5246" s="13"/>
    </row>
    <row r="5247">
      <c r="A5247" s="11" t="s">
        <v>19075</v>
      </c>
      <c r="B5247" s="11">
        <v>13724.0</v>
      </c>
      <c r="C5247" s="12" t="b">
        <v>1</v>
      </c>
      <c r="D5247" s="12" t="b">
        <v>0</v>
      </c>
      <c r="E5247" s="12" t="b">
        <v>0</v>
      </c>
      <c r="F5247" s="12" t="b">
        <v>0</v>
      </c>
      <c r="G5247" s="12" t="b">
        <v>0</v>
      </c>
      <c r="H5247" s="12" t="b">
        <v>0</v>
      </c>
      <c r="I5247" s="13"/>
      <c r="J5247" s="13"/>
      <c r="K5247" s="12" t="b">
        <v>0</v>
      </c>
      <c r="L5247" s="14" t="s">
        <v>7633</v>
      </c>
      <c r="M5247" s="11" t="s">
        <v>4740</v>
      </c>
      <c r="N5247" s="11" t="s">
        <v>19076</v>
      </c>
      <c r="O5247" s="11" t="s">
        <v>18575</v>
      </c>
      <c r="P5247" s="11" t="s">
        <v>19023</v>
      </c>
      <c r="Q5247" s="11" t="s">
        <v>1051</v>
      </c>
      <c r="R5247" s="11" t="s">
        <v>18576</v>
      </c>
      <c r="S5247" s="11" t="s">
        <v>18577</v>
      </c>
      <c r="V5247" s="13"/>
      <c r="W5247" s="11" t="s">
        <v>19023</v>
      </c>
      <c r="Z5247" s="13"/>
      <c r="AA5247" s="11" t="s">
        <v>151</v>
      </c>
      <c r="AB5247" s="13"/>
      <c r="AC5247" s="13"/>
      <c r="AD5247" s="11" t="s">
        <v>18576</v>
      </c>
      <c r="AF5247" s="13"/>
      <c r="AG5247" s="11" t="s">
        <v>152</v>
      </c>
      <c r="AH5247" s="11" t="s">
        <v>19024</v>
      </c>
      <c r="AJ5247" s="13"/>
      <c r="AK5247" s="13"/>
      <c r="AL5247" s="13"/>
      <c r="AM5247" s="11" t="s">
        <v>19077</v>
      </c>
      <c r="AO5247" s="13"/>
      <c r="AP5247" s="11" t="s">
        <v>19075</v>
      </c>
      <c r="AR5247" s="13"/>
      <c r="AS5247" s="13"/>
      <c r="AT5247" s="12" t="b">
        <v>1</v>
      </c>
      <c r="AU5247" s="13"/>
      <c r="AV5247" s="17">
        <v>45940.0</v>
      </c>
      <c r="AW5247" s="13"/>
      <c r="AX5247" s="14" t="s">
        <v>155</v>
      </c>
      <c r="AY5247" s="13"/>
      <c r="AZ5247" s="14">
        <v>4000.0</v>
      </c>
      <c r="BA5247" s="13"/>
    </row>
    <row r="5248">
      <c r="A5248" s="11" t="s">
        <v>19078</v>
      </c>
      <c r="B5248" s="11">
        <v>13727.0</v>
      </c>
      <c r="C5248" s="12" t="b">
        <v>1</v>
      </c>
      <c r="D5248" s="12" t="b">
        <v>1</v>
      </c>
      <c r="E5248" s="12" t="b">
        <v>0</v>
      </c>
      <c r="F5248" s="12" t="b">
        <v>0</v>
      </c>
      <c r="G5248" s="12" t="b">
        <v>1</v>
      </c>
      <c r="H5248" s="12" t="b">
        <v>0</v>
      </c>
      <c r="I5248" s="13"/>
      <c r="J5248" s="13"/>
      <c r="K5248" s="12" t="b">
        <v>0</v>
      </c>
      <c r="L5248" s="17">
        <v>45270.0</v>
      </c>
      <c r="M5248" s="11" t="s">
        <v>8145</v>
      </c>
      <c r="N5248" s="11" t="s">
        <v>19079</v>
      </c>
      <c r="O5248" s="11" t="s">
        <v>11202</v>
      </c>
      <c r="P5248" s="11" t="s">
        <v>19080</v>
      </c>
      <c r="Q5248" s="11" t="s">
        <v>16866</v>
      </c>
      <c r="R5248" s="11" t="s">
        <v>11203</v>
      </c>
      <c r="S5248" s="11" t="s">
        <v>8421</v>
      </c>
      <c r="T5248" s="13"/>
      <c r="U5248" s="13"/>
      <c r="V5248" s="13"/>
      <c r="W5248" s="11" t="s">
        <v>19080</v>
      </c>
      <c r="AA5248" s="11" t="s">
        <v>151</v>
      </c>
      <c r="AB5248" s="13"/>
      <c r="AC5248" s="13"/>
      <c r="AD5248" s="11" t="s">
        <v>11203</v>
      </c>
      <c r="AE5248" s="13"/>
      <c r="AF5248" s="13"/>
      <c r="AG5248" s="11" t="s">
        <v>152</v>
      </c>
      <c r="AH5248" s="11" t="s">
        <v>19081</v>
      </c>
      <c r="AJ5248" s="13"/>
      <c r="AK5248" s="13"/>
      <c r="AL5248" s="14">
        <v>5.0</v>
      </c>
      <c r="AM5248" s="11" t="s">
        <v>19082</v>
      </c>
      <c r="AO5248" s="13"/>
      <c r="AP5248" s="11" t="s">
        <v>19078</v>
      </c>
      <c r="AR5248" s="13"/>
      <c r="AS5248" s="13"/>
      <c r="AT5248" s="12" t="b">
        <v>1</v>
      </c>
      <c r="AU5248" s="13"/>
      <c r="AV5248" s="17">
        <v>45940.0</v>
      </c>
      <c r="AW5248" s="13"/>
      <c r="AX5248" s="14" t="s">
        <v>155</v>
      </c>
      <c r="AY5248" s="13"/>
      <c r="AZ5248" s="14">
        <v>4051.0</v>
      </c>
      <c r="BA5248" s="13"/>
    </row>
    <row r="5249">
      <c r="A5249" s="11" t="s">
        <v>19083</v>
      </c>
      <c r="B5249" s="11">
        <v>13729.0</v>
      </c>
      <c r="C5249" s="12" t="b">
        <v>1</v>
      </c>
      <c r="D5249" s="12" t="b">
        <v>0</v>
      </c>
      <c r="E5249" s="12" t="b">
        <v>0</v>
      </c>
      <c r="F5249" s="12" t="b">
        <v>0</v>
      </c>
      <c r="G5249" s="12" t="b">
        <v>0</v>
      </c>
      <c r="H5249" s="12" t="b">
        <v>0</v>
      </c>
      <c r="I5249" s="13"/>
      <c r="J5249" s="13"/>
      <c r="K5249" s="12" t="b">
        <v>0</v>
      </c>
      <c r="L5249" s="14" t="s">
        <v>7633</v>
      </c>
      <c r="M5249" s="11" t="s">
        <v>8207</v>
      </c>
      <c r="N5249" s="11" t="s">
        <v>19084</v>
      </c>
      <c r="O5249" s="11" t="s">
        <v>8209</v>
      </c>
      <c r="P5249" s="11" t="s">
        <v>19023</v>
      </c>
      <c r="Q5249" s="11" t="s">
        <v>1051</v>
      </c>
      <c r="R5249" s="11" t="s">
        <v>8210</v>
      </c>
      <c r="S5249" s="11" t="s">
        <v>8211</v>
      </c>
      <c r="V5249" s="13"/>
      <c r="W5249" s="11" t="s">
        <v>19023</v>
      </c>
      <c r="Z5249" s="13"/>
      <c r="AA5249" s="11" t="s">
        <v>215</v>
      </c>
      <c r="AB5249" s="13"/>
      <c r="AC5249" s="13"/>
      <c r="AD5249" s="11" t="s">
        <v>8210</v>
      </c>
      <c r="AF5249" s="13"/>
      <c r="AG5249" s="11" t="s">
        <v>152</v>
      </c>
      <c r="AH5249" s="11" t="s">
        <v>19024</v>
      </c>
      <c r="AJ5249" s="13"/>
      <c r="AK5249" s="13"/>
      <c r="AL5249" s="13"/>
      <c r="AM5249" s="11" t="s">
        <v>19085</v>
      </c>
      <c r="AO5249" s="13"/>
      <c r="AP5249" s="11" t="s">
        <v>19083</v>
      </c>
      <c r="AR5249" s="13"/>
      <c r="AS5249" s="13"/>
      <c r="AT5249" s="12" t="b">
        <v>1</v>
      </c>
      <c r="AU5249" s="13"/>
      <c r="AV5249" s="17">
        <v>45940.0</v>
      </c>
      <c r="AW5249" s="13"/>
      <c r="AX5249" s="14" t="s">
        <v>155</v>
      </c>
      <c r="AY5249" s="13"/>
      <c r="AZ5249" s="14">
        <v>4001.0</v>
      </c>
      <c r="BA5249" s="13"/>
    </row>
    <row r="5250">
      <c r="A5250" s="11" t="s">
        <v>19086</v>
      </c>
      <c r="B5250" s="11">
        <v>13733.0</v>
      </c>
      <c r="C5250" s="12" t="b">
        <v>1</v>
      </c>
      <c r="D5250" s="12" t="b">
        <v>0</v>
      </c>
      <c r="E5250" s="12" t="b">
        <v>0</v>
      </c>
      <c r="F5250" s="12" t="b">
        <v>0</v>
      </c>
      <c r="G5250" s="12" t="b">
        <v>0</v>
      </c>
      <c r="H5250" s="12" t="b">
        <v>0</v>
      </c>
      <c r="I5250" s="13"/>
      <c r="J5250" s="13"/>
      <c r="K5250" s="12" t="b">
        <v>0</v>
      </c>
      <c r="L5250" s="14" t="s">
        <v>8404</v>
      </c>
      <c r="M5250" s="11" t="s">
        <v>1214</v>
      </c>
      <c r="N5250" s="11" t="s">
        <v>19087</v>
      </c>
      <c r="O5250" s="11" t="s">
        <v>10486</v>
      </c>
      <c r="P5250" s="11" t="s">
        <v>19028</v>
      </c>
      <c r="Q5250" s="11" t="s">
        <v>1051</v>
      </c>
      <c r="R5250" s="11" t="s">
        <v>10487</v>
      </c>
      <c r="S5250" s="11" t="s">
        <v>839</v>
      </c>
      <c r="U5250" s="13"/>
      <c r="V5250" s="13"/>
      <c r="W5250" s="11" t="s">
        <v>19028</v>
      </c>
      <c r="Z5250" s="13"/>
      <c r="AA5250" s="11" t="s">
        <v>215</v>
      </c>
      <c r="AB5250" s="13"/>
      <c r="AC5250" s="13"/>
      <c r="AD5250" s="11" t="s">
        <v>10487</v>
      </c>
      <c r="AF5250" s="13"/>
      <c r="AG5250" s="11" t="s">
        <v>152</v>
      </c>
      <c r="AH5250" s="11" t="s">
        <v>19029</v>
      </c>
      <c r="AJ5250" s="13"/>
      <c r="AK5250" s="13"/>
      <c r="AL5250" s="13"/>
      <c r="AM5250" s="11" t="s">
        <v>19088</v>
      </c>
      <c r="AO5250" s="13"/>
      <c r="AP5250" s="11" t="s">
        <v>19086</v>
      </c>
      <c r="AR5250" s="13"/>
      <c r="AS5250" s="13"/>
      <c r="AT5250" s="12" t="b">
        <v>1</v>
      </c>
      <c r="AU5250" s="13"/>
      <c r="AV5250" s="17">
        <v>45940.0</v>
      </c>
      <c r="AW5250" s="13"/>
      <c r="AX5250" s="14" t="s">
        <v>155</v>
      </c>
      <c r="AY5250" s="13"/>
      <c r="AZ5250" s="14">
        <v>4012.0</v>
      </c>
      <c r="BA5250" s="13"/>
    </row>
    <row r="5251">
      <c r="A5251" s="11" t="s">
        <v>19089</v>
      </c>
      <c r="B5251" s="11">
        <v>13734.0</v>
      </c>
      <c r="C5251" s="12" t="b">
        <v>1</v>
      </c>
      <c r="D5251" s="12" t="b">
        <v>0</v>
      </c>
      <c r="E5251" s="12" t="b">
        <v>0</v>
      </c>
      <c r="F5251" s="12" t="b">
        <v>0</v>
      </c>
      <c r="G5251" s="12" t="b">
        <v>0</v>
      </c>
      <c r="H5251" s="12" t="b">
        <v>0</v>
      </c>
      <c r="I5251" s="13"/>
      <c r="J5251" s="13"/>
      <c r="K5251" s="12" t="b">
        <v>0</v>
      </c>
      <c r="L5251" s="14" t="s">
        <v>8957</v>
      </c>
      <c r="M5251" s="11" t="s">
        <v>1214</v>
      </c>
      <c r="N5251" s="11" t="s">
        <v>19090</v>
      </c>
      <c r="O5251" s="11" t="s">
        <v>10486</v>
      </c>
      <c r="P5251" s="11" t="s">
        <v>19033</v>
      </c>
      <c r="Q5251" s="11" t="s">
        <v>1051</v>
      </c>
      <c r="R5251" s="11" t="s">
        <v>10487</v>
      </c>
      <c r="S5251" s="11" t="s">
        <v>839</v>
      </c>
      <c r="U5251" s="13"/>
      <c r="V5251" s="13"/>
      <c r="W5251" s="11" t="s">
        <v>19033</v>
      </c>
      <c r="Z5251" s="13"/>
      <c r="AA5251" s="11" t="s">
        <v>215</v>
      </c>
      <c r="AB5251" s="13"/>
      <c r="AC5251" s="13"/>
      <c r="AD5251" s="11" t="s">
        <v>10487</v>
      </c>
      <c r="AF5251" s="13"/>
      <c r="AG5251" s="11" t="s">
        <v>152</v>
      </c>
      <c r="AH5251" s="11" t="s">
        <v>19034</v>
      </c>
      <c r="AJ5251" s="13"/>
      <c r="AK5251" s="13"/>
      <c r="AL5251" s="13"/>
      <c r="AM5251" s="11" t="s">
        <v>19091</v>
      </c>
      <c r="AO5251" s="13"/>
      <c r="AP5251" s="11" t="s">
        <v>19089</v>
      </c>
      <c r="AR5251" s="13"/>
      <c r="AS5251" s="13"/>
      <c r="AT5251" s="12" t="b">
        <v>1</v>
      </c>
      <c r="AU5251" s="13"/>
      <c r="AV5251" s="17">
        <v>45940.0</v>
      </c>
      <c r="AW5251" s="13"/>
      <c r="AX5251" s="14" t="s">
        <v>155</v>
      </c>
      <c r="AY5251" s="13"/>
      <c r="AZ5251" s="14">
        <v>4029.0</v>
      </c>
      <c r="BA5251" s="13"/>
    </row>
    <row r="5252">
      <c r="A5252" s="11" t="s">
        <v>19092</v>
      </c>
      <c r="B5252" s="11">
        <v>13735.0</v>
      </c>
      <c r="C5252" s="12" t="b">
        <v>1</v>
      </c>
      <c r="D5252" s="12" t="b">
        <v>0</v>
      </c>
      <c r="E5252" s="12" t="b">
        <v>0</v>
      </c>
      <c r="F5252" s="12" t="b">
        <v>0</v>
      </c>
      <c r="G5252" s="12" t="b">
        <v>0</v>
      </c>
      <c r="H5252" s="12" t="b">
        <v>0</v>
      </c>
      <c r="I5252" s="13"/>
      <c r="J5252" s="13"/>
      <c r="K5252" s="12" t="b">
        <v>0</v>
      </c>
      <c r="L5252" s="14" t="s">
        <v>8957</v>
      </c>
      <c r="M5252" s="11" t="s">
        <v>12109</v>
      </c>
      <c r="N5252" s="11" t="s">
        <v>19093</v>
      </c>
      <c r="O5252" s="11" t="s">
        <v>18273</v>
      </c>
      <c r="P5252" s="11" t="s">
        <v>19033</v>
      </c>
      <c r="Q5252" s="11" t="s">
        <v>1051</v>
      </c>
      <c r="R5252" s="11" t="s">
        <v>18274</v>
      </c>
      <c r="S5252" s="11" t="s">
        <v>18275</v>
      </c>
      <c r="V5252" s="13"/>
      <c r="W5252" s="11" t="s">
        <v>19033</v>
      </c>
      <c r="Z5252" s="13"/>
      <c r="AA5252" s="11" t="s">
        <v>151</v>
      </c>
      <c r="AB5252" s="13"/>
      <c r="AC5252" s="13"/>
      <c r="AD5252" s="11" t="s">
        <v>18274</v>
      </c>
      <c r="AE5252" s="13"/>
      <c r="AF5252" s="13"/>
      <c r="AG5252" s="11" t="s">
        <v>152</v>
      </c>
      <c r="AH5252" s="11" t="s">
        <v>19034</v>
      </c>
      <c r="AJ5252" s="13"/>
      <c r="AK5252" s="13"/>
      <c r="AL5252" s="13"/>
      <c r="AM5252" s="11" t="s">
        <v>19094</v>
      </c>
      <c r="AO5252" s="13"/>
      <c r="AP5252" s="11" t="s">
        <v>19092</v>
      </c>
      <c r="AR5252" s="13"/>
      <c r="AS5252" s="13"/>
      <c r="AT5252" s="12" t="b">
        <v>1</v>
      </c>
      <c r="AU5252" s="13"/>
      <c r="AV5252" s="17">
        <v>45940.0</v>
      </c>
      <c r="AW5252" s="13"/>
      <c r="AX5252" s="14" t="s">
        <v>155</v>
      </c>
      <c r="AY5252" s="13"/>
      <c r="AZ5252" s="14">
        <v>4030.0</v>
      </c>
      <c r="BA5252" s="13"/>
    </row>
    <row r="5253">
      <c r="A5253" s="11" t="s">
        <v>19095</v>
      </c>
      <c r="B5253" s="11">
        <v>13738.0</v>
      </c>
      <c r="C5253" s="12" t="b">
        <v>1</v>
      </c>
      <c r="D5253" s="12" t="b">
        <v>0</v>
      </c>
      <c r="E5253" s="12" t="b">
        <v>0</v>
      </c>
      <c r="F5253" s="12" t="b">
        <v>0</v>
      </c>
      <c r="G5253" s="12" t="b">
        <v>0</v>
      </c>
      <c r="H5253" s="12" t="b">
        <v>0</v>
      </c>
      <c r="I5253" s="13"/>
      <c r="J5253" s="13"/>
      <c r="K5253" s="12" t="b">
        <v>0</v>
      </c>
      <c r="L5253" s="14" t="s">
        <v>8404</v>
      </c>
      <c r="M5253" s="11" t="s">
        <v>8207</v>
      </c>
      <c r="N5253" s="11" t="s">
        <v>19096</v>
      </c>
      <c r="O5253" s="11" t="s">
        <v>8209</v>
      </c>
      <c r="P5253" s="11" t="s">
        <v>19028</v>
      </c>
      <c r="Q5253" s="11" t="s">
        <v>1051</v>
      </c>
      <c r="R5253" s="11" t="s">
        <v>8210</v>
      </c>
      <c r="S5253" s="11" t="s">
        <v>8211</v>
      </c>
      <c r="V5253" s="13"/>
      <c r="W5253" s="11" t="s">
        <v>19028</v>
      </c>
      <c r="Z5253" s="13"/>
      <c r="AA5253" s="11" t="s">
        <v>151</v>
      </c>
      <c r="AB5253" s="13"/>
      <c r="AC5253" s="13"/>
      <c r="AD5253" s="11" t="s">
        <v>8210</v>
      </c>
      <c r="AF5253" s="13"/>
      <c r="AG5253" s="11" t="s">
        <v>152</v>
      </c>
      <c r="AH5253" s="11" t="s">
        <v>19029</v>
      </c>
      <c r="AJ5253" s="13"/>
      <c r="AK5253" s="13"/>
      <c r="AL5253" s="13"/>
      <c r="AM5253" s="11" t="s">
        <v>19097</v>
      </c>
      <c r="AO5253" s="13"/>
      <c r="AP5253" s="11" t="s">
        <v>19095</v>
      </c>
      <c r="AR5253" s="13"/>
      <c r="AS5253" s="13"/>
      <c r="AT5253" s="12" t="b">
        <v>1</v>
      </c>
      <c r="AU5253" s="13"/>
      <c r="AV5253" s="17">
        <v>45940.0</v>
      </c>
      <c r="AW5253" s="13"/>
      <c r="AX5253" s="14" t="s">
        <v>155</v>
      </c>
      <c r="AY5253" s="13"/>
      <c r="AZ5253" s="14">
        <v>4013.0</v>
      </c>
      <c r="BA5253" s="13"/>
    </row>
    <row r="5254">
      <c r="A5254" s="11" t="s">
        <v>19098</v>
      </c>
      <c r="B5254" s="11">
        <v>13741.0</v>
      </c>
      <c r="C5254" s="12" t="b">
        <v>0</v>
      </c>
      <c r="D5254" s="12" t="b">
        <v>1</v>
      </c>
      <c r="E5254" s="12" t="b">
        <v>0</v>
      </c>
      <c r="F5254" s="12" t="b">
        <v>0</v>
      </c>
      <c r="G5254" s="12" t="b">
        <v>0</v>
      </c>
      <c r="H5254" s="12" t="b">
        <v>0</v>
      </c>
      <c r="I5254" s="13"/>
      <c r="J5254" s="13"/>
      <c r="K5254" s="12" t="b">
        <v>0</v>
      </c>
      <c r="L5254" s="14" t="s">
        <v>8957</v>
      </c>
      <c r="M5254" s="11" t="s">
        <v>18765</v>
      </c>
      <c r="N5254" s="11" t="s">
        <v>19099</v>
      </c>
      <c r="O5254" s="11" t="s">
        <v>19044</v>
      </c>
      <c r="P5254" s="11" t="s">
        <v>19033</v>
      </c>
      <c r="Q5254" s="11" t="s">
        <v>1051</v>
      </c>
      <c r="R5254" s="11" t="s">
        <v>19045</v>
      </c>
      <c r="S5254" s="11" t="s">
        <v>19046</v>
      </c>
      <c r="U5254" s="13"/>
      <c r="V5254" s="13"/>
      <c r="W5254" s="11" t="s">
        <v>19033</v>
      </c>
      <c r="Z5254" s="13"/>
      <c r="AA5254" s="11" t="s">
        <v>151</v>
      </c>
      <c r="AB5254" s="13"/>
      <c r="AC5254" s="13"/>
      <c r="AD5254" s="11" t="s">
        <v>19045</v>
      </c>
      <c r="AE5254" s="13"/>
      <c r="AF5254" s="13"/>
      <c r="AG5254" s="11" t="s">
        <v>152</v>
      </c>
      <c r="AH5254" s="11" t="s">
        <v>19034</v>
      </c>
      <c r="AJ5254" s="13"/>
      <c r="AK5254" s="13"/>
      <c r="AL5254" s="13"/>
      <c r="AM5254" s="11" t="s">
        <v>19100</v>
      </c>
      <c r="AO5254" s="13"/>
      <c r="AP5254" s="11" t="s">
        <v>19098</v>
      </c>
      <c r="AR5254" s="13"/>
      <c r="AS5254" s="13"/>
      <c r="AT5254" s="12" t="b">
        <v>1</v>
      </c>
      <c r="AU5254" s="13"/>
      <c r="AV5254" s="17">
        <v>45940.0</v>
      </c>
      <c r="AW5254" s="13"/>
      <c r="AX5254" s="14" t="s">
        <v>155</v>
      </c>
      <c r="AY5254" s="13"/>
      <c r="AZ5254" s="14">
        <v>4031.0</v>
      </c>
      <c r="BA5254" s="13"/>
    </row>
    <row r="5255">
      <c r="A5255" s="11" t="s">
        <v>19101</v>
      </c>
      <c r="B5255" s="11">
        <v>13742.0</v>
      </c>
      <c r="C5255" s="12" t="b">
        <v>0</v>
      </c>
      <c r="D5255" s="12" t="b">
        <v>1</v>
      </c>
      <c r="E5255" s="12" t="b">
        <v>0</v>
      </c>
      <c r="F5255" s="12" t="b">
        <v>0</v>
      </c>
      <c r="G5255" s="12" t="b">
        <v>0</v>
      </c>
      <c r="H5255" s="12" t="b">
        <v>0</v>
      </c>
      <c r="I5255" s="13"/>
      <c r="J5255" s="13"/>
      <c r="K5255" s="12" t="b">
        <v>0</v>
      </c>
      <c r="L5255" s="14" t="s">
        <v>8404</v>
      </c>
      <c r="M5255" s="11" t="s">
        <v>18765</v>
      </c>
      <c r="N5255" s="11" t="s">
        <v>19102</v>
      </c>
      <c r="O5255" s="11" t="s">
        <v>19044</v>
      </c>
      <c r="P5255" s="11" t="s">
        <v>19028</v>
      </c>
      <c r="Q5255" s="11" t="s">
        <v>1051</v>
      </c>
      <c r="R5255" s="11" t="s">
        <v>19045</v>
      </c>
      <c r="S5255" s="11" t="s">
        <v>19046</v>
      </c>
      <c r="U5255" s="13"/>
      <c r="V5255" s="13"/>
      <c r="W5255" s="11" t="s">
        <v>19028</v>
      </c>
      <c r="Z5255" s="13"/>
      <c r="AA5255" s="11" t="s">
        <v>151</v>
      </c>
      <c r="AB5255" s="13"/>
      <c r="AC5255" s="13"/>
      <c r="AD5255" s="11" t="s">
        <v>19045</v>
      </c>
      <c r="AE5255" s="13"/>
      <c r="AF5255" s="13"/>
      <c r="AG5255" s="11" t="s">
        <v>152</v>
      </c>
      <c r="AH5255" s="11" t="s">
        <v>19029</v>
      </c>
      <c r="AJ5255" s="13"/>
      <c r="AK5255" s="13"/>
      <c r="AL5255" s="13"/>
      <c r="AM5255" s="11" t="s">
        <v>19103</v>
      </c>
      <c r="AO5255" s="13"/>
      <c r="AP5255" s="11" t="s">
        <v>19101</v>
      </c>
      <c r="AR5255" s="13"/>
      <c r="AS5255" s="13"/>
      <c r="AT5255" s="12" t="b">
        <v>1</v>
      </c>
      <c r="AU5255" s="13"/>
      <c r="AV5255" s="17">
        <v>45940.0</v>
      </c>
      <c r="AW5255" s="13"/>
      <c r="AX5255" s="14" t="s">
        <v>155</v>
      </c>
      <c r="AY5255" s="13"/>
      <c r="AZ5255" s="14">
        <v>4014.0</v>
      </c>
      <c r="BA5255" s="13"/>
    </row>
    <row r="5256">
      <c r="A5256" s="11" t="s">
        <v>19104</v>
      </c>
      <c r="B5256" s="11">
        <v>13743.0</v>
      </c>
      <c r="C5256" s="12" t="b">
        <v>1</v>
      </c>
      <c r="D5256" s="12" t="b">
        <v>0</v>
      </c>
      <c r="E5256" s="12" t="b">
        <v>0</v>
      </c>
      <c r="F5256" s="12" t="b">
        <v>0</v>
      </c>
      <c r="G5256" s="12" t="b">
        <v>0</v>
      </c>
      <c r="H5256" s="12" t="b">
        <v>0</v>
      </c>
      <c r="I5256" s="13"/>
      <c r="J5256" s="13"/>
      <c r="K5256" s="12" t="b">
        <v>0</v>
      </c>
      <c r="L5256" s="14" t="s">
        <v>8404</v>
      </c>
      <c r="M5256" s="11" t="s">
        <v>12109</v>
      </c>
      <c r="N5256" s="11" t="s">
        <v>19105</v>
      </c>
      <c r="O5256" s="11" t="s">
        <v>18273</v>
      </c>
      <c r="P5256" s="11" t="s">
        <v>19028</v>
      </c>
      <c r="Q5256" s="11" t="s">
        <v>1051</v>
      </c>
      <c r="R5256" s="11" t="s">
        <v>18274</v>
      </c>
      <c r="S5256" s="11" t="s">
        <v>18275</v>
      </c>
      <c r="V5256" s="13"/>
      <c r="W5256" s="11" t="s">
        <v>19028</v>
      </c>
      <c r="Z5256" s="13"/>
      <c r="AA5256" s="11" t="s">
        <v>151</v>
      </c>
      <c r="AB5256" s="13"/>
      <c r="AC5256" s="13"/>
      <c r="AD5256" s="11" t="s">
        <v>18274</v>
      </c>
      <c r="AE5256" s="13"/>
      <c r="AF5256" s="13"/>
      <c r="AG5256" s="11" t="s">
        <v>152</v>
      </c>
      <c r="AH5256" s="11" t="s">
        <v>19029</v>
      </c>
      <c r="AJ5256" s="13"/>
      <c r="AK5256" s="13"/>
      <c r="AL5256" s="13"/>
      <c r="AM5256" s="11" t="s">
        <v>19106</v>
      </c>
      <c r="AO5256" s="13"/>
      <c r="AP5256" s="11" t="s">
        <v>19104</v>
      </c>
      <c r="AR5256" s="13"/>
      <c r="AS5256" s="13"/>
      <c r="AT5256" s="12" t="b">
        <v>1</v>
      </c>
      <c r="AU5256" s="13"/>
      <c r="AV5256" s="17">
        <v>45940.0</v>
      </c>
      <c r="AW5256" s="13"/>
      <c r="AX5256" s="14" t="s">
        <v>155</v>
      </c>
      <c r="AY5256" s="13"/>
      <c r="AZ5256" s="14">
        <v>4015.0</v>
      </c>
      <c r="BA5256" s="13"/>
    </row>
    <row r="5257">
      <c r="A5257" s="11" t="s">
        <v>19107</v>
      </c>
      <c r="B5257" s="11">
        <v>13744.0</v>
      </c>
      <c r="C5257" s="12" t="b">
        <v>1</v>
      </c>
      <c r="D5257" s="12" t="b">
        <v>0</v>
      </c>
      <c r="E5257" s="12" t="b">
        <v>0</v>
      </c>
      <c r="F5257" s="12" t="b">
        <v>0</v>
      </c>
      <c r="G5257" s="12" t="b">
        <v>0</v>
      </c>
      <c r="H5257" s="12" t="b">
        <v>0</v>
      </c>
      <c r="I5257" s="13"/>
      <c r="J5257" s="13"/>
      <c r="K5257" s="12" t="b">
        <v>0</v>
      </c>
      <c r="L5257" s="14" t="s">
        <v>8404</v>
      </c>
      <c r="M5257" s="11" t="s">
        <v>4740</v>
      </c>
      <c r="N5257" s="11" t="s">
        <v>19108</v>
      </c>
      <c r="O5257" s="11" t="s">
        <v>18575</v>
      </c>
      <c r="P5257" s="11" t="s">
        <v>19028</v>
      </c>
      <c r="Q5257" s="11" t="s">
        <v>1051</v>
      </c>
      <c r="R5257" s="11" t="s">
        <v>18576</v>
      </c>
      <c r="S5257" s="11" t="s">
        <v>18577</v>
      </c>
      <c r="V5257" s="13"/>
      <c r="W5257" s="11" t="s">
        <v>19028</v>
      </c>
      <c r="Z5257" s="13"/>
      <c r="AA5257" s="11" t="s">
        <v>151</v>
      </c>
      <c r="AB5257" s="13"/>
      <c r="AC5257" s="13"/>
      <c r="AD5257" s="11" t="s">
        <v>18576</v>
      </c>
      <c r="AF5257" s="13"/>
      <c r="AG5257" s="11" t="s">
        <v>152</v>
      </c>
      <c r="AH5257" s="11" t="s">
        <v>19029</v>
      </c>
      <c r="AJ5257" s="13"/>
      <c r="AK5257" s="13"/>
      <c r="AL5257" s="13"/>
      <c r="AM5257" s="11" t="s">
        <v>19109</v>
      </c>
      <c r="AO5257" s="13"/>
      <c r="AP5257" s="11" t="s">
        <v>19107</v>
      </c>
      <c r="AR5257" s="13"/>
      <c r="AS5257" s="13"/>
      <c r="AT5257" s="12" t="b">
        <v>1</v>
      </c>
      <c r="AU5257" s="13"/>
      <c r="AV5257" s="17">
        <v>45940.0</v>
      </c>
      <c r="AW5257" s="13"/>
      <c r="AX5257" s="14" t="s">
        <v>155</v>
      </c>
      <c r="AY5257" s="13"/>
      <c r="AZ5257" s="14">
        <v>4016.0</v>
      </c>
      <c r="BA5257" s="13"/>
    </row>
    <row r="5258">
      <c r="A5258" s="11" t="s">
        <v>19110</v>
      </c>
      <c r="B5258" s="11">
        <v>13746.0</v>
      </c>
      <c r="C5258" s="12" t="b">
        <v>1</v>
      </c>
      <c r="D5258" s="12" t="b">
        <v>1</v>
      </c>
      <c r="E5258" s="12" t="b">
        <v>0</v>
      </c>
      <c r="F5258" s="12" t="b">
        <v>0</v>
      </c>
      <c r="G5258" s="12" t="b">
        <v>0</v>
      </c>
      <c r="H5258" s="12" t="b">
        <v>0</v>
      </c>
      <c r="I5258" s="13"/>
      <c r="J5258" s="13"/>
      <c r="K5258" s="12" t="b">
        <v>0</v>
      </c>
      <c r="L5258" s="14" t="s">
        <v>8957</v>
      </c>
      <c r="M5258" s="11" t="s">
        <v>4740</v>
      </c>
      <c r="N5258" s="11" t="s">
        <v>19111</v>
      </c>
      <c r="O5258" s="11" t="s">
        <v>18902</v>
      </c>
      <c r="P5258" s="11" t="s">
        <v>19033</v>
      </c>
      <c r="Q5258" s="11" t="s">
        <v>1051</v>
      </c>
      <c r="R5258" s="11" t="s">
        <v>18904</v>
      </c>
      <c r="S5258" s="11" t="s">
        <v>18905</v>
      </c>
      <c r="V5258" s="13"/>
      <c r="W5258" s="11" t="s">
        <v>19033</v>
      </c>
      <c r="Z5258" s="13"/>
      <c r="AA5258" s="11" t="s">
        <v>151</v>
      </c>
      <c r="AB5258" s="13"/>
      <c r="AC5258" s="13"/>
      <c r="AD5258" s="11" t="s">
        <v>18904</v>
      </c>
      <c r="AF5258" s="13"/>
      <c r="AG5258" s="11" t="s">
        <v>152</v>
      </c>
      <c r="AH5258" s="11" t="s">
        <v>19034</v>
      </c>
      <c r="AJ5258" s="13"/>
      <c r="AK5258" s="13"/>
      <c r="AL5258" s="14">
        <v>5.0</v>
      </c>
      <c r="AM5258" s="11" t="s">
        <v>19112</v>
      </c>
      <c r="AO5258" s="13"/>
      <c r="AP5258" s="11" t="s">
        <v>19110</v>
      </c>
      <c r="AR5258" s="13"/>
      <c r="AS5258" s="13"/>
      <c r="AT5258" s="12" t="b">
        <v>1</v>
      </c>
      <c r="AU5258" s="13"/>
      <c r="AV5258" s="17">
        <v>45940.0</v>
      </c>
      <c r="AW5258" s="13"/>
      <c r="AX5258" s="14" t="s">
        <v>155</v>
      </c>
      <c r="AY5258" s="13"/>
      <c r="AZ5258" s="14">
        <v>4032.0</v>
      </c>
      <c r="BA5258" s="13"/>
    </row>
    <row r="5259">
      <c r="A5259" s="11" t="s">
        <v>19113</v>
      </c>
      <c r="B5259" s="11">
        <v>13749.0</v>
      </c>
      <c r="C5259" s="12" t="b">
        <v>1</v>
      </c>
      <c r="D5259" s="12" t="b">
        <v>0</v>
      </c>
      <c r="E5259" s="12" t="b">
        <v>0</v>
      </c>
      <c r="F5259" s="12" t="b">
        <v>0</v>
      </c>
      <c r="G5259" s="12" t="b">
        <v>0</v>
      </c>
      <c r="H5259" s="12" t="b">
        <v>0</v>
      </c>
      <c r="I5259" s="13"/>
      <c r="J5259" s="13"/>
      <c r="K5259" s="12" t="b">
        <v>0</v>
      </c>
      <c r="L5259" s="14" t="s">
        <v>8404</v>
      </c>
      <c r="M5259" s="11" t="s">
        <v>4740</v>
      </c>
      <c r="N5259" s="11" t="s">
        <v>19114</v>
      </c>
      <c r="O5259" s="11" t="s">
        <v>17579</v>
      </c>
      <c r="P5259" s="11" t="s">
        <v>19028</v>
      </c>
      <c r="Q5259" s="11" t="s">
        <v>1051</v>
      </c>
      <c r="R5259" s="11" t="s">
        <v>17580</v>
      </c>
      <c r="S5259" s="11" t="s">
        <v>17581</v>
      </c>
      <c r="V5259" s="13"/>
      <c r="W5259" s="11" t="s">
        <v>19028</v>
      </c>
      <c r="Z5259" s="13"/>
      <c r="AA5259" s="11" t="s">
        <v>151</v>
      </c>
      <c r="AB5259" s="13"/>
      <c r="AC5259" s="13"/>
      <c r="AD5259" s="11" t="s">
        <v>17580</v>
      </c>
      <c r="AF5259" s="13"/>
      <c r="AG5259" s="11" t="s">
        <v>152</v>
      </c>
      <c r="AH5259" s="11" t="s">
        <v>19029</v>
      </c>
      <c r="AJ5259" s="13"/>
      <c r="AK5259" s="13"/>
      <c r="AL5259" s="13"/>
      <c r="AM5259" s="11" t="s">
        <v>19115</v>
      </c>
      <c r="AO5259" s="13"/>
      <c r="AP5259" s="11" t="s">
        <v>19113</v>
      </c>
      <c r="AR5259" s="13"/>
      <c r="AS5259" s="13"/>
      <c r="AT5259" s="12" t="b">
        <v>1</v>
      </c>
      <c r="AU5259" s="13"/>
      <c r="AV5259" s="17">
        <v>45940.0</v>
      </c>
      <c r="AW5259" s="13"/>
      <c r="AX5259" s="14" t="s">
        <v>155</v>
      </c>
      <c r="AY5259" s="13"/>
      <c r="AZ5259" s="14">
        <v>4017.0</v>
      </c>
      <c r="BA5259" s="13"/>
    </row>
    <row r="5260">
      <c r="A5260" s="11" t="s">
        <v>19116</v>
      </c>
      <c r="B5260" s="11">
        <v>13751.0</v>
      </c>
      <c r="C5260" s="12" t="b">
        <v>1</v>
      </c>
      <c r="D5260" s="12" t="b">
        <v>1</v>
      </c>
      <c r="E5260" s="12" t="b">
        <v>0</v>
      </c>
      <c r="F5260" s="12" t="b">
        <v>0</v>
      </c>
      <c r="G5260" s="12" t="b">
        <v>0</v>
      </c>
      <c r="H5260" s="12" t="b">
        <v>0</v>
      </c>
      <c r="I5260" s="13"/>
      <c r="J5260" s="13"/>
      <c r="K5260" s="12" t="b">
        <v>0</v>
      </c>
      <c r="L5260" s="14" t="s">
        <v>8404</v>
      </c>
      <c r="M5260" s="11" t="s">
        <v>17197</v>
      </c>
      <c r="N5260" s="11" t="s">
        <v>19117</v>
      </c>
      <c r="O5260" s="11" t="s">
        <v>18848</v>
      </c>
      <c r="P5260" s="11" t="s">
        <v>19028</v>
      </c>
      <c r="Q5260" s="11" t="s">
        <v>1051</v>
      </c>
      <c r="R5260" s="11" t="s">
        <v>18849</v>
      </c>
      <c r="S5260" s="11" t="s">
        <v>18850</v>
      </c>
      <c r="V5260" s="13"/>
      <c r="W5260" s="11" t="s">
        <v>19028</v>
      </c>
      <c r="Z5260" s="13"/>
      <c r="AA5260" s="11" t="s">
        <v>151</v>
      </c>
      <c r="AB5260" s="13"/>
      <c r="AC5260" s="13"/>
      <c r="AD5260" s="11" t="s">
        <v>18849</v>
      </c>
      <c r="AE5260" s="13"/>
      <c r="AF5260" s="13"/>
      <c r="AG5260" s="11" t="s">
        <v>152</v>
      </c>
      <c r="AH5260" s="11" t="s">
        <v>19029</v>
      </c>
      <c r="AJ5260" s="13"/>
      <c r="AK5260" s="13"/>
      <c r="AL5260" s="14">
        <v>5.0</v>
      </c>
      <c r="AM5260" s="11" t="s">
        <v>19118</v>
      </c>
      <c r="AO5260" s="13"/>
      <c r="AP5260" s="11" t="s">
        <v>19116</v>
      </c>
      <c r="AR5260" s="13"/>
      <c r="AS5260" s="13"/>
      <c r="AT5260" s="12" t="b">
        <v>1</v>
      </c>
      <c r="AU5260" s="13"/>
      <c r="AV5260" s="17">
        <v>45940.0</v>
      </c>
      <c r="AW5260" s="13"/>
      <c r="AX5260" s="14" t="s">
        <v>155</v>
      </c>
      <c r="AY5260" s="13"/>
      <c r="AZ5260" s="14">
        <v>4018.0</v>
      </c>
      <c r="BA5260" s="13"/>
    </row>
    <row r="5261">
      <c r="A5261" s="11" t="s">
        <v>19119</v>
      </c>
      <c r="B5261" s="11">
        <v>13752.0</v>
      </c>
      <c r="C5261" s="12" t="b">
        <v>1</v>
      </c>
      <c r="D5261" s="12" t="b">
        <v>0</v>
      </c>
      <c r="E5261" s="12" t="b">
        <v>0</v>
      </c>
      <c r="F5261" s="12" t="b">
        <v>0</v>
      </c>
      <c r="G5261" s="12" t="b">
        <v>0</v>
      </c>
      <c r="H5261" s="12" t="b">
        <v>0</v>
      </c>
      <c r="I5261" s="13"/>
      <c r="J5261" s="13"/>
      <c r="K5261" s="12" t="b">
        <v>0</v>
      </c>
      <c r="L5261" s="14" t="s">
        <v>8957</v>
      </c>
      <c r="M5261" s="11" t="s">
        <v>17197</v>
      </c>
      <c r="N5261" s="11" t="s">
        <v>19120</v>
      </c>
      <c r="O5261" s="11" t="s">
        <v>18848</v>
      </c>
      <c r="P5261" s="11" t="s">
        <v>19033</v>
      </c>
      <c r="Q5261" s="11" t="s">
        <v>1051</v>
      </c>
      <c r="R5261" s="11" t="s">
        <v>18849</v>
      </c>
      <c r="S5261" s="11" t="s">
        <v>18850</v>
      </c>
      <c r="V5261" s="13"/>
      <c r="W5261" s="11" t="s">
        <v>19033</v>
      </c>
      <c r="Z5261" s="13"/>
      <c r="AA5261" s="11" t="s">
        <v>151</v>
      </c>
      <c r="AB5261" s="13"/>
      <c r="AC5261" s="13"/>
      <c r="AD5261" s="11" t="s">
        <v>18849</v>
      </c>
      <c r="AE5261" s="13"/>
      <c r="AF5261" s="13"/>
      <c r="AG5261" s="11" t="s">
        <v>152</v>
      </c>
      <c r="AH5261" s="11" t="s">
        <v>19034</v>
      </c>
      <c r="AJ5261" s="13"/>
      <c r="AK5261" s="13"/>
      <c r="AL5261" s="13"/>
      <c r="AM5261" s="11" t="s">
        <v>19121</v>
      </c>
      <c r="AO5261" s="13"/>
      <c r="AP5261" s="11" t="s">
        <v>19119</v>
      </c>
      <c r="AR5261" s="13"/>
      <c r="AS5261" s="13"/>
      <c r="AT5261" s="12" t="b">
        <v>1</v>
      </c>
      <c r="AU5261" s="13"/>
      <c r="AV5261" s="17">
        <v>45940.0</v>
      </c>
      <c r="AW5261" s="13"/>
      <c r="AX5261" s="14" t="s">
        <v>155</v>
      </c>
      <c r="AY5261" s="13"/>
      <c r="AZ5261" s="14">
        <v>4033.0</v>
      </c>
      <c r="BA5261" s="13"/>
    </row>
    <row r="5262">
      <c r="A5262" s="11" t="s">
        <v>19122</v>
      </c>
      <c r="B5262" s="11">
        <v>13755.0</v>
      </c>
      <c r="C5262" s="12" t="b">
        <v>0</v>
      </c>
      <c r="D5262" s="12" t="b">
        <v>0</v>
      </c>
      <c r="E5262" s="12" t="b">
        <v>0</v>
      </c>
      <c r="F5262" s="12" t="b">
        <v>0</v>
      </c>
      <c r="G5262" s="12" t="b">
        <v>0</v>
      </c>
      <c r="H5262" s="12" t="b">
        <v>0</v>
      </c>
      <c r="I5262" s="13"/>
      <c r="J5262" s="13"/>
      <c r="K5262" s="12" t="b">
        <v>0</v>
      </c>
      <c r="L5262" s="14" t="s">
        <v>8957</v>
      </c>
      <c r="M5262" s="11" t="s">
        <v>17346</v>
      </c>
      <c r="N5262" s="11" t="s">
        <v>19123</v>
      </c>
      <c r="O5262" s="11" t="s">
        <v>19065</v>
      </c>
      <c r="P5262" s="11" t="s">
        <v>19033</v>
      </c>
      <c r="Q5262" s="11" t="s">
        <v>1051</v>
      </c>
      <c r="R5262" s="11" t="s">
        <v>19066</v>
      </c>
      <c r="S5262" s="11" t="s">
        <v>19067</v>
      </c>
      <c r="U5262" s="13"/>
      <c r="V5262" s="13"/>
      <c r="W5262" s="11" t="s">
        <v>19033</v>
      </c>
      <c r="Z5262" s="13"/>
      <c r="AA5262" s="11" t="s">
        <v>151</v>
      </c>
      <c r="AB5262" s="13"/>
      <c r="AC5262" s="13"/>
      <c r="AD5262" s="11" t="s">
        <v>19066</v>
      </c>
      <c r="AE5262" s="13"/>
      <c r="AF5262" s="13"/>
      <c r="AG5262" s="11" t="s">
        <v>152</v>
      </c>
      <c r="AH5262" s="11" t="s">
        <v>19034</v>
      </c>
      <c r="AJ5262" s="13"/>
      <c r="AK5262" s="13"/>
      <c r="AL5262" s="13"/>
      <c r="AM5262" s="11" t="s">
        <v>19124</v>
      </c>
      <c r="AO5262" s="13"/>
      <c r="AP5262" s="11" t="s">
        <v>19122</v>
      </c>
      <c r="AR5262" s="13"/>
      <c r="AS5262" s="13"/>
      <c r="AT5262" s="12" t="b">
        <v>1</v>
      </c>
      <c r="AU5262" s="13"/>
      <c r="AV5262" s="17">
        <v>45940.0</v>
      </c>
      <c r="AW5262" s="13"/>
      <c r="AX5262" s="14" t="s">
        <v>155</v>
      </c>
      <c r="AY5262" s="13"/>
      <c r="AZ5262" s="14">
        <v>4034.0</v>
      </c>
      <c r="BA5262" s="13"/>
    </row>
    <row r="5263">
      <c r="A5263" s="11" t="s">
        <v>19125</v>
      </c>
      <c r="B5263" s="11">
        <v>13756.0</v>
      </c>
      <c r="C5263" s="12" t="b">
        <v>1</v>
      </c>
      <c r="D5263" s="12" t="b">
        <v>0</v>
      </c>
      <c r="E5263" s="12" t="b">
        <v>0</v>
      </c>
      <c r="F5263" s="12" t="b">
        <v>0</v>
      </c>
      <c r="G5263" s="12" t="b">
        <v>0</v>
      </c>
      <c r="H5263" s="12" t="b">
        <v>0</v>
      </c>
      <c r="I5263" s="13"/>
      <c r="J5263" s="13"/>
      <c r="K5263" s="12" t="b">
        <v>0</v>
      </c>
      <c r="L5263" s="14" t="s">
        <v>8957</v>
      </c>
      <c r="M5263" s="11" t="s">
        <v>4740</v>
      </c>
      <c r="N5263" s="11" t="s">
        <v>19126</v>
      </c>
      <c r="O5263" s="11" t="s">
        <v>18575</v>
      </c>
      <c r="P5263" s="11" t="s">
        <v>19033</v>
      </c>
      <c r="Q5263" s="11" t="s">
        <v>1051</v>
      </c>
      <c r="R5263" s="11" t="s">
        <v>18576</v>
      </c>
      <c r="S5263" s="11" t="s">
        <v>18577</v>
      </c>
      <c r="V5263" s="13"/>
      <c r="W5263" s="11" t="s">
        <v>19033</v>
      </c>
      <c r="Z5263" s="13"/>
      <c r="AA5263" s="11" t="s">
        <v>151</v>
      </c>
      <c r="AB5263" s="13"/>
      <c r="AC5263" s="13"/>
      <c r="AD5263" s="11" t="s">
        <v>18576</v>
      </c>
      <c r="AF5263" s="13"/>
      <c r="AG5263" s="11" t="s">
        <v>152</v>
      </c>
      <c r="AH5263" s="11" t="s">
        <v>19034</v>
      </c>
      <c r="AJ5263" s="13"/>
      <c r="AK5263" s="13"/>
      <c r="AL5263" s="13"/>
      <c r="AM5263" s="11" t="s">
        <v>19127</v>
      </c>
      <c r="AO5263" s="13"/>
      <c r="AP5263" s="11" t="s">
        <v>19125</v>
      </c>
      <c r="AR5263" s="13"/>
      <c r="AS5263" s="13"/>
      <c r="AT5263" s="12" t="b">
        <v>1</v>
      </c>
      <c r="AU5263" s="13"/>
      <c r="AV5263" s="17">
        <v>45940.0</v>
      </c>
      <c r="AW5263" s="13"/>
      <c r="AX5263" s="14" t="s">
        <v>155</v>
      </c>
      <c r="AY5263" s="13"/>
      <c r="AZ5263" s="14">
        <v>4035.0</v>
      </c>
      <c r="BA5263" s="13"/>
    </row>
    <row r="5264">
      <c r="A5264" s="11" t="s">
        <v>19128</v>
      </c>
      <c r="B5264" s="11">
        <v>13757.0</v>
      </c>
      <c r="C5264" s="12" t="b">
        <v>1</v>
      </c>
      <c r="D5264" s="12" t="b">
        <v>0</v>
      </c>
      <c r="E5264" s="12" t="b">
        <v>0</v>
      </c>
      <c r="F5264" s="12" t="b">
        <v>0</v>
      </c>
      <c r="G5264" s="12" t="b">
        <v>0</v>
      </c>
      <c r="H5264" s="12" t="b">
        <v>0</v>
      </c>
      <c r="I5264" s="13"/>
      <c r="J5264" s="13"/>
      <c r="K5264" s="12" t="b">
        <v>0</v>
      </c>
      <c r="L5264" s="14" t="s">
        <v>8957</v>
      </c>
      <c r="M5264" s="11" t="s">
        <v>8207</v>
      </c>
      <c r="N5264" s="11" t="s">
        <v>19129</v>
      </c>
      <c r="O5264" s="11" t="s">
        <v>8209</v>
      </c>
      <c r="P5264" s="11" t="s">
        <v>19033</v>
      </c>
      <c r="Q5264" s="11" t="s">
        <v>1051</v>
      </c>
      <c r="R5264" s="11" t="s">
        <v>8210</v>
      </c>
      <c r="S5264" s="11" t="s">
        <v>8211</v>
      </c>
      <c r="V5264" s="13"/>
      <c r="W5264" s="11" t="s">
        <v>19033</v>
      </c>
      <c r="Z5264" s="13"/>
      <c r="AA5264" s="11" t="s">
        <v>151</v>
      </c>
      <c r="AB5264" s="13"/>
      <c r="AC5264" s="13"/>
      <c r="AD5264" s="11" t="s">
        <v>8210</v>
      </c>
      <c r="AF5264" s="13"/>
      <c r="AG5264" s="11" t="s">
        <v>152</v>
      </c>
      <c r="AH5264" s="11" t="s">
        <v>19034</v>
      </c>
      <c r="AJ5264" s="13"/>
      <c r="AK5264" s="13"/>
      <c r="AL5264" s="13"/>
      <c r="AM5264" s="11" t="s">
        <v>19130</v>
      </c>
      <c r="AO5264" s="13"/>
      <c r="AP5264" s="11" t="s">
        <v>19128</v>
      </c>
      <c r="AR5264" s="13"/>
      <c r="AS5264" s="13"/>
      <c r="AT5264" s="12" t="b">
        <v>1</v>
      </c>
      <c r="AU5264" s="13"/>
      <c r="AV5264" s="17">
        <v>45940.0</v>
      </c>
      <c r="AW5264" s="13"/>
      <c r="AX5264" s="14" t="s">
        <v>155</v>
      </c>
      <c r="AY5264" s="13"/>
      <c r="AZ5264" s="14">
        <v>4036.0</v>
      </c>
      <c r="BA5264" s="13"/>
    </row>
    <row r="5265">
      <c r="A5265" s="11" t="s">
        <v>19131</v>
      </c>
      <c r="B5265" s="11">
        <v>13759.0</v>
      </c>
      <c r="C5265" s="12" t="b">
        <v>0</v>
      </c>
      <c r="D5265" s="12" t="b">
        <v>1</v>
      </c>
      <c r="E5265" s="12" t="b">
        <v>0</v>
      </c>
      <c r="F5265" s="12" t="b">
        <v>0</v>
      </c>
      <c r="G5265" s="12" t="b">
        <v>0</v>
      </c>
      <c r="H5265" s="12" t="b">
        <v>0</v>
      </c>
      <c r="I5265" s="13"/>
      <c r="J5265" s="13"/>
      <c r="K5265" s="12" t="b">
        <v>0</v>
      </c>
      <c r="L5265" s="14" t="s">
        <v>8404</v>
      </c>
      <c r="M5265" s="11" t="s">
        <v>17346</v>
      </c>
      <c r="N5265" s="11" t="s">
        <v>19132</v>
      </c>
      <c r="O5265" s="11" t="s">
        <v>19065</v>
      </c>
      <c r="P5265" s="11" t="s">
        <v>19028</v>
      </c>
      <c r="Q5265" s="11" t="s">
        <v>1051</v>
      </c>
      <c r="R5265" s="11" t="s">
        <v>19066</v>
      </c>
      <c r="S5265" s="11" t="s">
        <v>19067</v>
      </c>
      <c r="U5265" s="13"/>
      <c r="V5265" s="13"/>
      <c r="W5265" s="11" t="s">
        <v>19028</v>
      </c>
      <c r="Z5265" s="13"/>
      <c r="AA5265" s="11" t="s">
        <v>151</v>
      </c>
      <c r="AB5265" s="13"/>
      <c r="AC5265" s="13"/>
      <c r="AD5265" s="11" t="s">
        <v>19066</v>
      </c>
      <c r="AE5265" s="13"/>
      <c r="AF5265" s="13"/>
      <c r="AG5265" s="11" t="s">
        <v>152</v>
      </c>
      <c r="AH5265" s="11" t="s">
        <v>19029</v>
      </c>
      <c r="AJ5265" s="13"/>
      <c r="AK5265" s="13"/>
      <c r="AL5265" s="13"/>
      <c r="AM5265" s="11" t="s">
        <v>19133</v>
      </c>
      <c r="AO5265" s="13"/>
      <c r="AP5265" s="11" t="s">
        <v>19131</v>
      </c>
      <c r="AR5265" s="13"/>
      <c r="AS5265" s="13"/>
      <c r="AT5265" s="12" t="b">
        <v>1</v>
      </c>
      <c r="AU5265" s="13"/>
      <c r="AV5265" s="17">
        <v>45940.0</v>
      </c>
      <c r="AW5265" s="13"/>
      <c r="AX5265" s="14" t="s">
        <v>155</v>
      </c>
      <c r="AY5265" s="13"/>
      <c r="AZ5265" s="14">
        <v>4019.0</v>
      </c>
      <c r="BA5265" s="13"/>
    </row>
    <row r="5266">
      <c r="A5266" s="11" t="s">
        <v>19134</v>
      </c>
      <c r="B5266" s="11">
        <v>13760.0</v>
      </c>
      <c r="C5266" s="12" t="b">
        <v>1</v>
      </c>
      <c r="D5266" s="12" t="b">
        <v>1</v>
      </c>
      <c r="E5266" s="12" t="b">
        <v>0</v>
      </c>
      <c r="F5266" s="12" t="b">
        <v>0</v>
      </c>
      <c r="G5266" s="12" t="b">
        <v>0</v>
      </c>
      <c r="H5266" s="12" t="b">
        <v>0</v>
      </c>
      <c r="I5266" s="13"/>
      <c r="J5266" s="13"/>
      <c r="K5266" s="12" t="b">
        <v>0</v>
      </c>
      <c r="L5266" s="14" t="s">
        <v>8404</v>
      </c>
      <c r="M5266" s="11" t="s">
        <v>4740</v>
      </c>
      <c r="N5266" s="11" t="s">
        <v>19135</v>
      </c>
      <c r="O5266" s="11" t="s">
        <v>18902</v>
      </c>
      <c r="P5266" s="11" t="s">
        <v>19028</v>
      </c>
      <c r="Q5266" s="11" t="s">
        <v>1051</v>
      </c>
      <c r="R5266" s="11" t="s">
        <v>18904</v>
      </c>
      <c r="S5266" s="11" t="s">
        <v>18905</v>
      </c>
      <c r="V5266" s="13"/>
      <c r="W5266" s="11" t="s">
        <v>19028</v>
      </c>
      <c r="Z5266" s="13"/>
      <c r="AA5266" s="11" t="s">
        <v>151</v>
      </c>
      <c r="AB5266" s="13"/>
      <c r="AC5266" s="13"/>
      <c r="AD5266" s="11" t="s">
        <v>18904</v>
      </c>
      <c r="AF5266" s="13"/>
      <c r="AG5266" s="11" t="s">
        <v>152</v>
      </c>
      <c r="AH5266" s="11" t="s">
        <v>19029</v>
      </c>
      <c r="AJ5266" s="13"/>
      <c r="AK5266" s="13"/>
      <c r="AL5266" s="14">
        <v>4.0</v>
      </c>
      <c r="AM5266" s="11" t="s">
        <v>19136</v>
      </c>
      <c r="AO5266" s="13"/>
      <c r="AP5266" s="11" t="s">
        <v>19134</v>
      </c>
      <c r="AR5266" s="13"/>
      <c r="AS5266" s="13"/>
      <c r="AT5266" s="12" t="b">
        <v>1</v>
      </c>
      <c r="AU5266" s="13"/>
      <c r="AV5266" s="17">
        <v>45940.0</v>
      </c>
      <c r="AW5266" s="13"/>
      <c r="AX5266" s="14" t="s">
        <v>155</v>
      </c>
      <c r="AY5266" s="13"/>
      <c r="AZ5266" s="14">
        <v>4020.0</v>
      </c>
      <c r="BA5266" s="13"/>
    </row>
    <row r="5267">
      <c r="A5267" s="11" t="s">
        <v>19137</v>
      </c>
      <c r="B5267" s="11">
        <v>13761.0</v>
      </c>
      <c r="C5267" s="12" t="b">
        <v>1</v>
      </c>
      <c r="D5267" s="12" t="b">
        <v>1</v>
      </c>
      <c r="E5267" s="12" t="b">
        <v>0</v>
      </c>
      <c r="F5267" s="12" t="b">
        <v>0</v>
      </c>
      <c r="G5267" s="12" t="b">
        <v>0</v>
      </c>
      <c r="H5267" s="12" t="b">
        <v>0</v>
      </c>
      <c r="I5267" s="13"/>
      <c r="J5267" s="13"/>
      <c r="K5267" s="12" t="b">
        <v>0</v>
      </c>
      <c r="L5267" s="14" t="s">
        <v>8957</v>
      </c>
      <c r="M5267" s="11" t="s">
        <v>4740</v>
      </c>
      <c r="N5267" s="11" t="s">
        <v>19138</v>
      </c>
      <c r="O5267" s="11" t="s">
        <v>17579</v>
      </c>
      <c r="P5267" s="11" t="s">
        <v>19033</v>
      </c>
      <c r="Q5267" s="11" t="s">
        <v>1051</v>
      </c>
      <c r="R5267" s="11" t="s">
        <v>17580</v>
      </c>
      <c r="S5267" s="11" t="s">
        <v>17581</v>
      </c>
      <c r="V5267" s="13"/>
      <c r="W5267" s="11" t="s">
        <v>19033</v>
      </c>
      <c r="Z5267" s="13"/>
      <c r="AA5267" s="11" t="s">
        <v>151</v>
      </c>
      <c r="AB5267" s="13"/>
      <c r="AC5267" s="13"/>
      <c r="AD5267" s="11" t="s">
        <v>17580</v>
      </c>
      <c r="AF5267" s="13"/>
      <c r="AG5267" s="11" t="s">
        <v>152</v>
      </c>
      <c r="AH5267" s="11" t="s">
        <v>19034</v>
      </c>
      <c r="AJ5267" s="13"/>
      <c r="AK5267" s="13"/>
      <c r="AL5267" s="14">
        <v>4.0</v>
      </c>
      <c r="AM5267" s="11" t="s">
        <v>19139</v>
      </c>
      <c r="AO5267" s="13"/>
      <c r="AP5267" s="11" t="s">
        <v>19137</v>
      </c>
      <c r="AR5267" s="13"/>
      <c r="AS5267" s="13"/>
      <c r="AT5267" s="12" t="b">
        <v>1</v>
      </c>
      <c r="AU5267" s="13"/>
      <c r="AV5267" s="17">
        <v>45940.0</v>
      </c>
      <c r="AW5267" s="13"/>
      <c r="AX5267" s="14" t="s">
        <v>155</v>
      </c>
      <c r="AY5267" s="13"/>
      <c r="AZ5267" s="14">
        <v>4037.0</v>
      </c>
      <c r="BA5267" s="13"/>
    </row>
    <row r="5268">
      <c r="A5268" s="11" t="s">
        <v>19140</v>
      </c>
      <c r="B5268" s="11">
        <v>13763.0</v>
      </c>
      <c r="C5268" s="12" t="b">
        <v>1</v>
      </c>
      <c r="D5268" s="12" t="b">
        <v>1</v>
      </c>
      <c r="E5268" s="12" t="b">
        <v>0</v>
      </c>
      <c r="F5268" s="12" t="b">
        <v>0</v>
      </c>
      <c r="G5268" s="12" t="b">
        <v>1</v>
      </c>
      <c r="H5268" s="12" t="b">
        <v>0</v>
      </c>
      <c r="I5268" s="13"/>
      <c r="J5268" s="13"/>
      <c r="K5268" s="12" t="b">
        <v>0</v>
      </c>
      <c r="L5268" s="17">
        <v>45270.0</v>
      </c>
      <c r="M5268" s="11" t="s">
        <v>8145</v>
      </c>
      <c r="N5268" s="11" t="s">
        <v>19141</v>
      </c>
      <c r="O5268" s="11" t="s">
        <v>17770</v>
      </c>
      <c r="P5268" s="11" t="s">
        <v>19080</v>
      </c>
      <c r="Q5268" s="11" t="s">
        <v>16866</v>
      </c>
      <c r="R5268" s="11" t="s">
        <v>17771</v>
      </c>
      <c r="S5268" s="11" t="s">
        <v>17772</v>
      </c>
      <c r="V5268" s="13"/>
      <c r="W5268" s="11" t="s">
        <v>19080</v>
      </c>
      <c r="AA5268" s="11" t="s">
        <v>151</v>
      </c>
      <c r="AB5268" s="13"/>
      <c r="AC5268" s="13"/>
      <c r="AD5268" s="11" t="s">
        <v>17771</v>
      </c>
      <c r="AE5268" s="13"/>
      <c r="AF5268" s="13"/>
      <c r="AG5268" s="11" t="s">
        <v>152</v>
      </c>
      <c r="AH5268" s="11" t="s">
        <v>19081</v>
      </c>
      <c r="AJ5268" s="13"/>
      <c r="AK5268" s="13"/>
      <c r="AL5268" s="14">
        <v>4.0</v>
      </c>
      <c r="AM5268" s="11" t="s">
        <v>19142</v>
      </c>
      <c r="AO5268" s="13"/>
      <c r="AP5268" s="11" t="s">
        <v>19140</v>
      </c>
      <c r="AR5268" s="13"/>
      <c r="AS5268" s="13"/>
      <c r="AT5268" s="12" t="b">
        <v>1</v>
      </c>
      <c r="AU5268" s="13"/>
      <c r="AV5268" s="17">
        <v>45940.0</v>
      </c>
      <c r="AW5268" s="13"/>
      <c r="AX5268" s="14" t="s">
        <v>155</v>
      </c>
      <c r="AY5268" s="13"/>
      <c r="AZ5268" s="14">
        <v>4048.0</v>
      </c>
      <c r="BA5268" s="13"/>
    </row>
    <row r="5269">
      <c r="A5269" s="11" t="s">
        <v>19143</v>
      </c>
      <c r="B5269" s="11">
        <v>13766.0</v>
      </c>
      <c r="C5269" s="12" t="b">
        <v>1</v>
      </c>
      <c r="D5269" s="12" t="b">
        <v>0</v>
      </c>
      <c r="E5269" s="12" t="b">
        <v>0</v>
      </c>
      <c r="F5269" s="12" t="b">
        <v>0</v>
      </c>
      <c r="G5269" s="12" t="b">
        <v>0</v>
      </c>
      <c r="H5269" s="12" t="b">
        <v>0</v>
      </c>
      <c r="I5269" s="13"/>
      <c r="J5269" s="13"/>
      <c r="K5269" s="12" t="b">
        <v>0</v>
      </c>
      <c r="L5269" s="14" t="s">
        <v>7633</v>
      </c>
      <c r="M5269" s="11" t="s">
        <v>8207</v>
      </c>
      <c r="N5269" s="11" t="s">
        <v>19144</v>
      </c>
      <c r="O5269" s="11" t="s">
        <v>19145</v>
      </c>
      <c r="P5269" s="11" t="s">
        <v>19023</v>
      </c>
      <c r="Q5269" s="11" t="s">
        <v>1051</v>
      </c>
      <c r="R5269" s="11" t="s">
        <v>19146</v>
      </c>
      <c r="S5269" s="11" t="s">
        <v>19147</v>
      </c>
      <c r="V5269" s="13"/>
      <c r="W5269" s="11" t="s">
        <v>19023</v>
      </c>
      <c r="Z5269" s="13"/>
      <c r="AA5269" s="11" t="s">
        <v>151</v>
      </c>
      <c r="AB5269" s="13"/>
      <c r="AC5269" s="13"/>
      <c r="AD5269" s="11" t="s">
        <v>19146</v>
      </c>
      <c r="AF5269" s="13"/>
      <c r="AG5269" s="11" t="s">
        <v>152</v>
      </c>
      <c r="AH5269" s="11" t="s">
        <v>19024</v>
      </c>
      <c r="AJ5269" s="13"/>
      <c r="AK5269" s="13"/>
      <c r="AL5269" s="13"/>
      <c r="AM5269" s="11" t="s">
        <v>19148</v>
      </c>
      <c r="AO5269" s="13"/>
      <c r="AP5269" s="11" t="s">
        <v>19143</v>
      </c>
      <c r="AR5269" s="13"/>
      <c r="AS5269" s="13"/>
      <c r="AT5269" s="12" t="b">
        <v>1</v>
      </c>
      <c r="AU5269" s="13"/>
      <c r="AV5269" s="17">
        <v>45940.0</v>
      </c>
      <c r="AW5269" s="13"/>
      <c r="AX5269" s="14" t="s">
        <v>155</v>
      </c>
      <c r="AY5269" s="13"/>
      <c r="AZ5269" s="14">
        <v>4002.0</v>
      </c>
      <c r="BA5269" s="13"/>
    </row>
    <row r="5270">
      <c r="A5270" s="11" t="s">
        <v>19149</v>
      </c>
      <c r="B5270" s="11">
        <v>13767.0</v>
      </c>
      <c r="C5270" s="12" t="b">
        <v>1</v>
      </c>
      <c r="D5270" s="12" t="b">
        <v>0</v>
      </c>
      <c r="E5270" s="12" t="b">
        <v>0</v>
      </c>
      <c r="F5270" s="12" t="b">
        <v>0</v>
      </c>
      <c r="G5270" s="12" t="b">
        <v>0</v>
      </c>
      <c r="H5270" s="12" t="b">
        <v>0</v>
      </c>
      <c r="I5270" s="13"/>
      <c r="J5270" s="13"/>
      <c r="K5270" s="12" t="b">
        <v>0</v>
      </c>
      <c r="L5270" s="14" t="s">
        <v>8404</v>
      </c>
      <c r="M5270" s="11" t="s">
        <v>8207</v>
      </c>
      <c r="N5270" s="11" t="s">
        <v>19150</v>
      </c>
      <c r="O5270" s="11" t="s">
        <v>19145</v>
      </c>
      <c r="P5270" s="11" t="s">
        <v>19028</v>
      </c>
      <c r="Q5270" s="11" t="s">
        <v>1051</v>
      </c>
      <c r="R5270" s="11" t="s">
        <v>19146</v>
      </c>
      <c r="S5270" s="11" t="s">
        <v>19147</v>
      </c>
      <c r="V5270" s="13"/>
      <c r="W5270" s="11" t="s">
        <v>19028</v>
      </c>
      <c r="Z5270" s="13"/>
      <c r="AA5270" s="11" t="s">
        <v>151</v>
      </c>
      <c r="AB5270" s="13"/>
      <c r="AC5270" s="13"/>
      <c r="AD5270" s="11" t="s">
        <v>19146</v>
      </c>
      <c r="AF5270" s="13"/>
      <c r="AG5270" s="11" t="s">
        <v>152</v>
      </c>
      <c r="AH5270" s="11" t="s">
        <v>19029</v>
      </c>
      <c r="AJ5270" s="13"/>
      <c r="AK5270" s="13"/>
      <c r="AL5270" s="13"/>
      <c r="AM5270" s="11" t="s">
        <v>19151</v>
      </c>
      <c r="AO5270" s="13"/>
      <c r="AP5270" s="11" t="s">
        <v>19149</v>
      </c>
      <c r="AR5270" s="13"/>
      <c r="AS5270" s="13"/>
      <c r="AT5270" s="12" t="b">
        <v>1</v>
      </c>
      <c r="AU5270" s="13"/>
      <c r="AV5270" s="17">
        <v>45940.0</v>
      </c>
      <c r="AW5270" s="13"/>
      <c r="AX5270" s="14" t="s">
        <v>155</v>
      </c>
      <c r="AY5270" s="13"/>
      <c r="AZ5270" s="14">
        <v>4021.0</v>
      </c>
      <c r="BA5270" s="13"/>
    </row>
    <row r="5271">
      <c r="A5271" s="11" t="s">
        <v>19152</v>
      </c>
      <c r="B5271" s="11">
        <v>13768.0</v>
      </c>
      <c r="C5271" s="12" t="b">
        <v>1</v>
      </c>
      <c r="D5271" s="12" t="b">
        <v>0</v>
      </c>
      <c r="E5271" s="12" t="b">
        <v>0</v>
      </c>
      <c r="F5271" s="12" t="b">
        <v>0</v>
      </c>
      <c r="G5271" s="12" t="b">
        <v>0</v>
      </c>
      <c r="H5271" s="12" t="b">
        <v>0</v>
      </c>
      <c r="I5271" s="13"/>
      <c r="J5271" s="13"/>
      <c r="K5271" s="12" t="b">
        <v>0</v>
      </c>
      <c r="L5271" s="14" t="s">
        <v>8957</v>
      </c>
      <c r="M5271" s="11" t="s">
        <v>8207</v>
      </c>
      <c r="N5271" s="11" t="s">
        <v>19153</v>
      </c>
      <c r="O5271" s="11" t="s">
        <v>19145</v>
      </c>
      <c r="P5271" s="11" t="s">
        <v>19033</v>
      </c>
      <c r="Q5271" s="11" t="s">
        <v>1051</v>
      </c>
      <c r="R5271" s="11" t="s">
        <v>19146</v>
      </c>
      <c r="S5271" s="11" t="s">
        <v>19147</v>
      </c>
      <c r="V5271" s="13"/>
      <c r="W5271" s="11" t="s">
        <v>19033</v>
      </c>
      <c r="Z5271" s="13"/>
      <c r="AA5271" s="11" t="s">
        <v>151</v>
      </c>
      <c r="AB5271" s="13"/>
      <c r="AC5271" s="13"/>
      <c r="AD5271" s="11" t="s">
        <v>19146</v>
      </c>
      <c r="AF5271" s="13"/>
      <c r="AG5271" s="11" t="s">
        <v>152</v>
      </c>
      <c r="AH5271" s="11" t="s">
        <v>19034</v>
      </c>
      <c r="AJ5271" s="13"/>
      <c r="AK5271" s="13"/>
      <c r="AL5271" s="13"/>
      <c r="AM5271" s="11" t="s">
        <v>19154</v>
      </c>
      <c r="AO5271" s="13"/>
      <c r="AP5271" s="11" t="s">
        <v>19152</v>
      </c>
      <c r="AR5271" s="13"/>
      <c r="AS5271" s="13"/>
      <c r="AT5271" s="12" t="b">
        <v>1</v>
      </c>
      <c r="AU5271" s="13"/>
      <c r="AV5271" s="17">
        <v>45940.0</v>
      </c>
      <c r="AW5271" s="13"/>
      <c r="AX5271" s="14" t="s">
        <v>155</v>
      </c>
      <c r="AY5271" s="13"/>
      <c r="AZ5271" s="14">
        <v>4038.0</v>
      </c>
      <c r="BA5271" s="13"/>
    </row>
    <row r="5272">
      <c r="A5272" s="11" t="s">
        <v>19155</v>
      </c>
      <c r="B5272" s="11">
        <v>13789.0</v>
      </c>
      <c r="C5272" s="12" t="b">
        <v>0</v>
      </c>
      <c r="D5272" s="12" t="b">
        <v>1</v>
      </c>
      <c r="E5272" s="12" t="b">
        <v>0</v>
      </c>
      <c r="F5272" s="12" t="b">
        <v>0</v>
      </c>
      <c r="G5272" s="12" t="b">
        <v>0</v>
      </c>
      <c r="H5272" s="12" t="b">
        <v>0</v>
      </c>
      <c r="I5272" s="13"/>
      <c r="J5272" s="13"/>
      <c r="K5272" s="12" t="b">
        <v>0</v>
      </c>
      <c r="L5272" s="14" t="s">
        <v>7633</v>
      </c>
      <c r="M5272" s="11" t="s">
        <v>16855</v>
      </c>
      <c r="N5272" s="11" t="s">
        <v>19156</v>
      </c>
      <c r="O5272" s="11" t="s">
        <v>17082</v>
      </c>
      <c r="P5272" s="11" t="s">
        <v>19023</v>
      </c>
      <c r="Q5272" s="11" t="s">
        <v>1051</v>
      </c>
      <c r="R5272" s="11" t="s">
        <v>17083</v>
      </c>
      <c r="S5272" s="11" t="s">
        <v>17084</v>
      </c>
      <c r="U5272" s="13"/>
      <c r="V5272" s="13"/>
      <c r="W5272" s="11" t="s">
        <v>19023</v>
      </c>
      <c r="Z5272" s="13"/>
      <c r="AA5272" s="11" t="s">
        <v>151</v>
      </c>
      <c r="AB5272" s="13"/>
      <c r="AC5272" s="13"/>
      <c r="AD5272" s="11" t="s">
        <v>17083</v>
      </c>
      <c r="AF5272" s="13"/>
      <c r="AG5272" s="11" t="s">
        <v>152</v>
      </c>
      <c r="AH5272" s="11" t="s">
        <v>19024</v>
      </c>
      <c r="AJ5272" s="13"/>
      <c r="AK5272" s="13"/>
      <c r="AL5272" s="14">
        <v>5.0</v>
      </c>
      <c r="AM5272" s="11" t="s">
        <v>19157</v>
      </c>
      <c r="AO5272" s="13"/>
      <c r="AP5272" s="11" t="s">
        <v>19155</v>
      </c>
      <c r="AR5272" s="13"/>
      <c r="AS5272" s="13"/>
      <c r="AT5272" s="12" t="b">
        <v>1</v>
      </c>
      <c r="AU5272" s="13"/>
      <c r="AV5272" s="17">
        <v>45940.0</v>
      </c>
      <c r="AW5272" s="13"/>
      <c r="AX5272" s="14" t="s">
        <v>155</v>
      </c>
      <c r="AY5272" s="13"/>
      <c r="AZ5272" s="14">
        <v>4003.0</v>
      </c>
      <c r="BA5272" s="13"/>
    </row>
    <row r="5273">
      <c r="A5273" s="11" t="s">
        <v>19158</v>
      </c>
      <c r="B5273" s="11">
        <v>13790.0</v>
      </c>
      <c r="C5273" s="12" t="b">
        <v>0</v>
      </c>
      <c r="D5273" s="12" t="b">
        <v>0</v>
      </c>
      <c r="E5273" s="12" t="b">
        <v>0</v>
      </c>
      <c r="F5273" s="12" t="b">
        <v>0</v>
      </c>
      <c r="G5273" s="12" t="b">
        <v>0</v>
      </c>
      <c r="H5273" s="12" t="b">
        <v>0</v>
      </c>
      <c r="I5273" s="13"/>
      <c r="J5273" s="13"/>
      <c r="K5273" s="12" t="b">
        <v>0</v>
      </c>
      <c r="L5273" s="14" t="s">
        <v>8404</v>
      </c>
      <c r="M5273" s="11" t="s">
        <v>16855</v>
      </c>
      <c r="N5273" s="11" t="s">
        <v>19159</v>
      </c>
      <c r="O5273" s="11" t="s">
        <v>17082</v>
      </c>
      <c r="P5273" s="11" t="s">
        <v>19028</v>
      </c>
      <c r="Q5273" s="11" t="s">
        <v>1051</v>
      </c>
      <c r="R5273" s="11" t="s">
        <v>17083</v>
      </c>
      <c r="S5273" s="11" t="s">
        <v>17084</v>
      </c>
      <c r="U5273" s="13"/>
      <c r="V5273" s="13"/>
      <c r="W5273" s="11" t="s">
        <v>19028</v>
      </c>
      <c r="Z5273" s="13"/>
      <c r="AA5273" s="11" t="s">
        <v>151</v>
      </c>
      <c r="AB5273" s="13"/>
      <c r="AC5273" s="13"/>
      <c r="AD5273" s="11" t="s">
        <v>17083</v>
      </c>
      <c r="AF5273" s="13"/>
      <c r="AG5273" s="11" t="s">
        <v>152</v>
      </c>
      <c r="AH5273" s="11" t="s">
        <v>19029</v>
      </c>
      <c r="AJ5273" s="13"/>
      <c r="AK5273" s="13"/>
      <c r="AL5273" s="13"/>
      <c r="AM5273" s="11" t="s">
        <v>19160</v>
      </c>
      <c r="AO5273" s="13"/>
      <c r="AP5273" s="11" t="s">
        <v>19158</v>
      </c>
      <c r="AR5273" s="13"/>
      <c r="AS5273" s="13"/>
      <c r="AT5273" s="12" t="b">
        <v>1</v>
      </c>
      <c r="AU5273" s="13"/>
      <c r="AV5273" s="17">
        <v>45940.0</v>
      </c>
      <c r="AW5273" s="13"/>
      <c r="AX5273" s="14" t="s">
        <v>155</v>
      </c>
      <c r="AY5273" s="13"/>
      <c r="AZ5273" s="14">
        <v>4022.0</v>
      </c>
      <c r="BA5273" s="13"/>
    </row>
    <row r="5274">
      <c r="A5274" s="11" t="s">
        <v>19161</v>
      </c>
      <c r="B5274" s="11">
        <v>13791.0</v>
      </c>
      <c r="C5274" s="12" t="b">
        <v>0</v>
      </c>
      <c r="D5274" s="12" t="b">
        <v>1</v>
      </c>
      <c r="E5274" s="12" t="b">
        <v>0</v>
      </c>
      <c r="F5274" s="12" t="b">
        <v>0</v>
      </c>
      <c r="G5274" s="12" t="b">
        <v>0</v>
      </c>
      <c r="H5274" s="12" t="b">
        <v>0</v>
      </c>
      <c r="I5274" s="13"/>
      <c r="J5274" s="13"/>
      <c r="K5274" s="12" t="b">
        <v>0</v>
      </c>
      <c r="L5274" s="15">
        <v>45056.0</v>
      </c>
      <c r="M5274" s="11" t="s">
        <v>16855</v>
      </c>
      <c r="N5274" s="11" t="s">
        <v>19162</v>
      </c>
      <c r="O5274" s="11" t="s">
        <v>17082</v>
      </c>
      <c r="P5274" s="11" t="s">
        <v>19018</v>
      </c>
      <c r="Q5274" s="11" t="s">
        <v>1051</v>
      </c>
      <c r="R5274" s="11" t="s">
        <v>17083</v>
      </c>
      <c r="S5274" s="11" t="s">
        <v>17084</v>
      </c>
      <c r="U5274" s="13"/>
      <c r="V5274" s="13"/>
      <c r="W5274" s="11" t="s">
        <v>19018</v>
      </c>
      <c r="AA5274" s="11" t="s">
        <v>151</v>
      </c>
      <c r="AB5274" s="13"/>
      <c r="AC5274" s="13"/>
      <c r="AD5274" s="11" t="s">
        <v>17083</v>
      </c>
      <c r="AF5274" s="13"/>
      <c r="AG5274" s="11" t="s">
        <v>152</v>
      </c>
      <c r="AH5274" s="11" t="s">
        <v>19019</v>
      </c>
      <c r="AJ5274" s="13"/>
      <c r="AK5274" s="13"/>
      <c r="AL5274" s="14">
        <v>5.0</v>
      </c>
      <c r="AM5274" s="11" t="s">
        <v>19163</v>
      </c>
      <c r="AO5274" s="13"/>
      <c r="AP5274" s="11" t="s">
        <v>19161</v>
      </c>
      <c r="AR5274" s="13"/>
      <c r="AS5274" s="13"/>
      <c r="AT5274" s="12" t="b">
        <v>1</v>
      </c>
      <c r="AU5274" s="13"/>
      <c r="AV5274" s="17">
        <v>45940.0</v>
      </c>
      <c r="AW5274" s="13"/>
      <c r="AX5274" s="14" t="s">
        <v>155</v>
      </c>
      <c r="AY5274" s="13"/>
      <c r="AZ5274" s="14">
        <v>4006.0</v>
      </c>
      <c r="BA5274" s="13"/>
    </row>
    <row r="5275">
      <c r="A5275" s="11" t="s">
        <v>19164</v>
      </c>
      <c r="B5275" s="11">
        <v>13792.0</v>
      </c>
      <c r="C5275" s="12" t="b">
        <v>0</v>
      </c>
      <c r="D5275" s="12" t="b">
        <v>0</v>
      </c>
      <c r="E5275" s="12" t="b">
        <v>0</v>
      </c>
      <c r="F5275" s="12" t="b">
        <v>0</v>
      </c>
      <c r="G5275" s="12" t="b">
        <v>0</v>
      </c>
      <c r="H5275" s="12" t="b">
        <v>0</v>
      </c>
      <c r="I5275" s="13"/>
      <c r="J5275" s="13"/>
      <c r="K5275" s="12" t="b">
        <v>0</v>
      </c>
      <c r="L5275" s="14" t="s">
        <v>8957</v>
      </c>
      <c r="M5275" s="11" t="s">
        <v>16855</v>
      </c>
      <c r="N5275" s="11" t="s">
        <v>19165</v>
      </c>
      <c r="O5275" s="11" t="s">
        <v>17082</v>
      </c>
      <c r="P5275" s="11" t="s">
        <v>19033</v>
      </c>
      <c r="Q5275" s="11" t="s">
        <v>1051</v>
      </c>
      <c r="R5275" s="11" t="s">
        <v>17083</v>
      </c>
      <c r="S5275" s="11" t="s">
        <v>17084</v>
      </c>
      <c r="U5275" s="13"/>
      <c r="V5275" s="13"/>
      <c r="W5275" s="11" t="s">
        <v>19033</v>
      </c>
      <c r="Z5275" s="13"/>
      <c r="AA5275" s="11" t="s">
        <v>151</v>
      </c>
      <c r="AB5275" s="13"/>
      <c r="AC5275" s="13"/>
      <c r="AD5275" s="11" t="s">
        <v>17083</v>
      </c>
      <c r="AF5275" s="13"/>
      <c r="AG5275" s="11" t="s">
        <v>152</v>
      </c>
      <c r="AH5275" s="11" t="s">
        <v>19034</v>
      </c>
      <c r="AJ5275" s="13"/>
      <c r="AK5275" s="13"/>
      <c r="AL5275" s="13"/>
      <c r="AM5275" s="11" t="s">
        <v>19166</v>
      </c>
      <c r="AO5275" s="13"/>
      <c r="AP5275" s="11" t="s">
        <v>19164</v>
      </c>
      <c r="AR5275" s="13"/>
      <c r="AS5275" s="13"/>
      <c r="AT5275" s="12" t="b">
        <v>1</v>
      </c>
      <c r="AU5275" s="13"/>
      <c r="AV5275" s="17">
        <v>45940.0</v>
      </c>
      <c r="AW5275" s="13"/>
      <c r="AX5275" s="14" t="s">
        <v>155</v>
      </c>
      <c r="AY5275" s="13"/>
      <c r="AZ5275" s="14">
        <v>4039.0</v>
      </c>
      <c r="BA5275" s="13"/>
    </row>
    <row r="5276">
      <c r="A5276" s="11" t="s">
        <v>19167</v>
      </c>
      <c r="B5276" s="11">
        <v>13793.0</v>
      </c>
      <c r="C5276" s="12" t="b">
        <v>1</v>
      </c>
      <c r="D5276" s="12" t="b">
        <v>0</v>
      </c>
      <c r="E5276" s="12" t="b">
        <v>0</v>
      </c>
      <c r="F5276" s="12" t="b">
        <v>0</v>
      </c>
      <c r="G5276" s="12" t="b">
        <v>0</v>
      </c>
      <c r="H5276" s="12" t="b">
        <v>0</v>
      </c>
      <c r="I5276" s="13"/>
      <c r="J5276" s="13"/>
      <c r="K5276" s="12" t="b">
        <v>0</v>
      </c>
      <c r="L5276" s="15">
        <v>45116.0</v>
      </c>
      <c r="M5276" s="11" t="s">
        <v>1214</v>
      </c>
      <c r="N5276" s="11" t="s">
        <v>19168</v>
      </c>
      <c r="O5276" s="11" t="s">
        <v>14078</v>
      </c>
      <c r="P5276" s="11" t="s">
        <v>19169</v>
      </c>
      <c r="Q5276" s="11" t="s">
        <v>16866</v>
      </c>
      <c r="R5276" s="11" t="s">
        <v>14079</v>
      </c>
      <c r="S5276" s="11" t="s">
        <v>9607</v>
      </c>
      <c r="U5276" s="13"/>
      <c r="V5276" s="13"/>
      <c r="W5276" s="11" t="s">
        <v>19169</v>
      </c>
      <c r="AA5276" s="11" t="s">
        <v>215</v>
      </c>
      <c r="AB5276" s="13"/>
      <c r="AC5276" s="13"/>
      <c r="AD5276" s="11" t="s">
        <v>14079</v>
      </c>
      <c r="AF5276" s="13"/>
      <c r="AG5276" s="11" t="s">
        <v>152</v>
      </c>
      <c r="AH5276" s="11" t="s">
        <v>19170</v>
      </c>
      <c r="AJ5276" s="13"/>
      <c r="AK5276" s="13"/>
      <c r="AL5276" s="13"/>
      <c r="AM5276" s="11" t="s">
        <v>19171</v>
      </c>
      <c r="AO5276" s="13"/>
      <c r="AP5276" s="11" t="s">
        <v>19167</v>
      </c>
      <c r="AR5276" s="13"/>
      <c r="AS5276" s="13"/>
      <c r="AT5276" s="12" t="b">
        <v>1</v>
      </c>
      <c r="AU5276" s="13"/>
      <c r="AV5276" s="17">
        <v>45940.0</v>
      </c>
      <c r="AW5276" s="13"/>
      <c r="AX5276" s="14" t="s">
        <v>155</v>
      </c>
      <c r="AY5276" s="13"/>
      <c r="AZ5276" s="14">
        <v>4046.0</v>
      </c>
      <c r="BA5276" s="13"/>
    </row>
    <row r="5277">
      <c r="A5277" s="11" t="s">
        <v>19172</v>
      </c>
      <c r="B5277" s="11">
        <v>13794.0</v>
      </c>
      <c r="C5277" s="12" t="b">
        <v>1</v>
      </c>
      <c r="D5277" s="12" t="b">
        <v>1</v>
      </c>
      <c r="E5277" s="12" t="b">
        <v>0</v>
      </c>
      <c r="F5277" s="12" t="b">
        <v>0</v>
      </c>
      <c r="G5277" s="12" t="b">
        <v>0</v>
      </c>
      <c r="H5277" s="12" t="b">
        <v>0</v>
      </c>
      <c r="I5277" s="13"/>
      <c r="J5277" s="13"/>
      <c r="K5277" s="12" t="b">
        <v>0</v>
      </c>
      <c r="L5277" s="15">
        <v>45116.0</v>
      </c>
      <c r="M5277" s="11" t="s">
        <v>4740</v>
      </c>
      <c r="N5277" s="11" t="s">
        <v>19173</v>
      </c>
      <c r="O5277" s="11" t="s">
        <v>18022</v>
      </c>
      <c r="P5277" s="11" t="s">
        <v>19169</v>
      </c>
      <c r="Q5277" s="11" t="s">
        <v>16866</v>
      </c>
      <c r="R5277" s="11" t="s">
        <v>18023</v>
      </c>
      <c r="S5277" s="11" t="s">
        <v>18024</v>
      </c>
      <c r="U5277" s="13"/>
      <c r="V5277" s="13"/>
      <c r="W5277" s="11" t="s">
        <v>19169</v>
      </c>
      <c r="AA5277" s="11" t="s">
        <v>151</v>
      </c>
      <c r="AB5277" s="13"/>
      <c r="AC5277" s="13"/>
      <c r="AD5277" s="11" t="s">
        <v>18023</v>
      </c>
      <c r="AF5277" s="13"/>
      <c r="AG5277" s="11" t="s">
        <v>152</v>
      </c>
      <c r="AH5277" s="11" t="s">
        <v>19170</v>
      </c>
      <c r="AJ5277" s="13"/>
      <c r="AK5277" s="13"/>
      <c r="AL5277" s="14">
        <v>3.0</v>
      </c>
      <c r="AM5277" s="11" t="s">
        <v>19174</v>
      </c>
      <c r="AO5277" s="13"/>
      <c r="AP5277" s="11" t="s">
        <v>19172</v>
      </c>
      <c r="AR5277" s="13"/>
      <c r="AS5277" s="13"/>
      <c r="AT5277" s="12" t="b">
        <v>1</v>
      </c>
      <c r="AU5277" s="13"/>
      <c r="AV5277" s="17">
        <v>45940.0</v>
      </c>
      <c r="AW5277" s="13"/>
      <c r="AX5277" s="14" t="s">
        <v>155</v>
      </c>
      <c r="AY5277" s="13"/>
      <c r="AZ5277" s="14">
        <v>4043.0</v>
      </c>
      <c r="BA5277" s="13"/>
    </row>
    <row r="5278">
      <c r="A5278" s="11" t="s">
        <v>19175</v>
      </c>
      <c r="B5278" s="11">
        <v>13796.0</v>
      </c>
      <c r="C5278" s="12" t="b">
        <v>0</v>
      </c>
      <c r="D5278" s="12" t="b">
        <v>0</v>
      </c>
      <c r="E5278" s="12" t="b">
        <v>0</v>
      </c>
      <c r="F5278" s="12" t="b">
        <v>0</v>
      </c>
      <c r="G5278" s="12" t="b">
        <v>0</v>
      </c>
      <c r="H5278" s="12" t="b">
        <v>0</v>
      </c>
      <c r="I5278" s="13"/>
      <c r="J5278" s="13"/>
      <c r="K5278" s="12" t="b">
        <v>0</v>
      </c>
      <c r="L5278" s="14" t="s">
        <v>7633</v>
      </c>
      <c r="M5278" s="11" t="s">
        <v>18765</v>
      </c>
      <c r="N5278" s="11" t="s">
        <v>19176</v>
      </c>
      <c r="O5278" s="11" t="s">
        <v>19177</v>
      </c>
      <c r="P5278" s="11" t="s">
        <v>19023</v>
      </c>
      <c r="Q5278" s="11" t="s">
        <v>1051</v>
      </c>
      <c r="R5278" s="11" t="s">
        <v>19178</v>
      </c>
      <c r="S5278" s="11" t="s">
        <v>524</v>
      </c>
      <c r="T5278" s="13"/>
      <c r="U5278" s="13"/>
      <c r="V5278" s="13"/>
      <c r="W5278" s="11" t="s">
        <v>19023</v>
      </c>
      <c r="Z5278" s="13"/>
      <c r="AA5278" s="11" t="s">
        <v>151</v>
      </c>
      <c r="AB5278" s="13"/>
      <c r="AC5278" s="13"/>
      <c r="AD5278" s="11" t="s">
        <v>19178</v>
      </c>
      <c r="AE5278" s="13"/>
      <c r="AF5278" s="13"/>
      <c r="AG5278" s="11" t="s">
        <v>152</v>
      </c>
      <c r="AH5278" s="11" t="s">
        <v>19024</v>
      </c>
      <c r="AJ5278" s="13"/>
      <c r="AK5278" s="13"/>
      <c r="AL5278" s="13"/>
      <c r="AM5278" s="11" t="s">
        <v>19179</v>
      </c>
      <c r="AO5278" s="13"/>
      <c r="AP5278" s="11" t="s">
        <v>19175</v>
      </c>
      <c r="AR5278" s="13"/>
      <c r="AS5278" s="13"/>
      <c r="AT5278" s="12" t="b">
        <v>1</v>
      </c>
      <c r="AU5278" s="13"/>
      <c r="AV5278" s="17">
        <v>45940.0</v>
      </c>
      <c r="AW5278" s="13"/>
      <c r="AX5278" s="14" t="s">
        <v>155</v>
      </c>
      <c r="AY5278" s="13"/>
      <c r="AZ5278" s="14">
        <v>4004.0</v>
      </c>
      <c r="BA5278" s="13"/>
    </row>
    <row r="5279">
      <c r="A5279" s="11" t="s">
        <v>19180</v>
      </c>
      <c r="B5279" s="11">
        <v>13799.0</v>
      </c>
      <c r="C5279" s="12" t="b">
        <v>0</v>
      </c>
      <c r="D5279" s="12" t="b">
        <v>0</v>
      </c>
      <c r="E5279" s="12" t="b">
        <v>0</v>
      </c>
      <c r="F5279" s="12" t="b">
        <v>0</v>
      </c>
      <c r="G5279" s="12" t="b">
        <v>0</v>
      </c>
      <c r="H5279" s="12" t="b">
        <v>0</v>
      </c>
      <c r="I5279" s="13"/>
      <c r="J5279" s="13"/>
      <c r="K5279" s="12" t="b">
        <v>0</v>
      </c>
      <c r="L5279" s="14" t="s">
        <v>8404</v>
      </c>
      <c r="M5279" s="11" t="s">
        <v>18765</v>
      </c>
      <c r="N5279" s="11" t="s">
        <v>19181</v>
      </c>
      <c r="O5279" s="11" t="s">
        <v>19177</v>
      </c>
      <c r="P5279" s="11" t="s">
        <v>19028</v>
      </c>
      <c r="Q5279" s="11" t="s">
        <v>1051</v>
      </c>
      <c r="R5279" s="11" t="s">
        <v>19178</v>
      </c>
      <c r="S5279" s="11" t="s">
        <v>524</v>
      </c>
      <c r="T5279" s="13"/>
      <c r="U5279" s="13"/>
      <c r="V5279" s="13"/>
      <c r="W5279" s="11" t="s">
        <v>19028</v>
      </c>
      <c r="Z5279" s="13"/>
      <c r="AA5279" s="11" t="s">
        <v>151</v>
      </c>
      <c r="AB5279" s="13"/>
      <c r="AC5279" s="13"/>
      <c r="AD5279" s="11" t="s">
        <v>19178</v>
      </c>
      <c r="AE5279" s="13"/>
      <c r="AF5279" s="13"/>
      <c r="AG5279" s="11" t="s">
        <v>152</v>
      </c>
      <c r="AH5279" s="11" t="s">
        <v>19029</v>
      </c>
      <c r="AJ5279" s="13"/>
      <c r="AK5279" s="13"/>
      <c r="AL5279" s="13"/>
      <c r="AM5279" s="11" t="s">
        <v>19182</v>
      </c>
      <c r="AO5279" s="13"/>
      <c r="AP5279" s="11" t="s">
        <v>19180</v>
      </c>
      <c r="AR5279" s="13"/>
      <c r="AS5279" s="13"/>
      <c r="AT5279" s="12" t="b">
        <v>1</v>
      </c>
      <c r="AU5279" s="13"/>
      <c r="AV5279" s="17">
        <v>45940.0</v>
      </c>
      <c r="AW5279" s="13"/>
      <c r="AX5279" s="14" t="s">
        <v>155</v>
      </c>
      <c r="AY5279" s="13"/>
      <c r="AZ5279" s="14">
        <v>4023.0</v>
      </c>
      <c r="BA5279" s="13"/>
    </row>
    <row r="5280">
      <c r="A5280" s="11" t="s">
        <v>19183</v>
      </c>
      <c r="B5280" s="11">
        <v>13801.0</v>
      </c>
      <c r="C5280" s="12" t="b">
        <v>0</v>
      </c>
      <c r="D5280" s="12" t="b">
        <v>0</v>
      </c>
      <c r="E5280" s="12" t="b">
        <v>0</v>
      </c>
      <c r="F5280" s="12" t="b">
        <v>0</v>
      </c>
      <c r="G5280" s="12" t="b">
        <v>0</v>
      </c>
      <c r="H5280" s="12" t="b">
        <v>0</v>
      </c>
      <c r="I5280" s="13"/>
      <c r="J5280" s="13"/>
      <c r="K5280" s="12" t="b">
        <v>0</v>
      </c>
      <c r="L5280" s="14" t="s">
        <v>8957</v>
      </c>
      <c r="M5280" s="11" t="s">
        <v>18765</v>
      </c>
      <c r="N5280" s="11" t="s">
        <v>19184</v>
      </c>
      <c r="O5280" s="11" t="s">
        <v>19177</v>
      </c>
      <c r="P5280" s="11" t="s">
        <v>19033</v>
      </c>
      <c r="Q5280" s="11" t="s">
        <v>1051</v>
      </c>
      <c r="R5280" s="11" t="s">
        <v>19178</v>
      </c>
      <c r="S5280" s="11" t="s">
        <v>524</v>
      </c>
      <c r="T5280" s="13"/>
      <c r="U5280" s="13"/>
      <c r="V5280" s="13"/>
      <c r="W5280" s="11" t="s">
        <v>19033</v>
      </c>
      <c r="Z5280" s="13"/>
      <c r="AA5280" s="11" t="s">
        <v>151</v>
      </c>
      <c r="AB5280" s="13"/>
      <c r="AC5280" s="13"/>
      <c r="AD5280" s="11" t="s">
        <v>19178</v>
      </c>
      <c r="AE5280" s="13"/>
      <c r="AF5280" s="13"/>
      <c r="AG5280" s="11" t="s">
        <v>152</v>
      </c>
      <c r="AH5280" s="11" t="s">
        <v>19034</v>
      </c>
      <c r="AJ5280" s="13"/>
      <c r="AK5280" s="13"/>
      <c r="AL5280" s="13"/>
      <c r="AM5280" s="11" t="s">
        <v>19185</v>
      </c>
      <c r="AO5280" s="13"/>
      <c r="AP5280" s="11" t="s">
        <v>19183</v>
      </c>
      <c r="AR5280" s="13"/>
      <c r="AS5280" s="13"/>
      <c r="AT5280" s="12" t="b">
        <v>1</v>
      </c>
      <c r="AU5280" s="13"/>
      <c r="AV5280" s="17">
        <v>45940.0</v>
      </c>
      <c r="AW5280" s="13"/>
      <c r="AX5280" s="14" t="s">
        <v>155</v>
      </c>
      <c r="AY5280" s="13"/>
      <c r="AZ5280" s="14">
        <v>4040.0</v>
      </c>
      <c r="BA5280" s="13"/>
    </row>
    <row r="5281">
      <c r="A5281" s="11" t="s">
        <v>19186</v>
      </c>
      <c r="B5281" s="11">
        <v>13804.0</v>
      </c>
      <c r="C5281" s="12" t="b">
        <v>1</v>
      </c>
      <c r="D5281" s="12" t="b">
        <v>1</v>
      </c>
      <c r="E5281" s="12" t="b">
        <v>0</v>
      </c>
      <c r="F5281" s="12" t="b">
        <v>0</v>
      </c>
      <c r="G5281" s="12" t="b">
        <v>0</v>
      </c>
      <c r="H5281" s="12" t="b">
        <v>0</v>
      </c>
      <c r="I5281" s="13"/>
      <c r="J5281" s="13"/>
      <c r="K5281" s="12" t="b">
        <v>0</v>
      </c>
      <c r="L5281" s="15">
        <v>45056.0</v>
      </c>
      <c r="M5281" s="11" t="s">
        <v>4740</v>
      </c>
      <c r="N5281" s="11" t="s">
        <v>19187</v>
      </c>
      <c r="O5281" s="11" t="s">
        <v>18022</v>
      </c>
      <c r="P5281" s="11" t="s">
        <v>19018</v>
      </c>
      <c r="Q5281" s="11" t="s">
        <v>1051</v>
      </c>
      <c r="R5281" s="11" t="s">
        <v>18023</v>
      </c>
      <c r="S5281" s="11" t="s">
        <v>18024</v>
      </c>
      <c r="U5281" s="13"/>
      <c r="V5281" s="13"/>
      <c r="W5281" s="11" t="s">
        <v>19018</v>
      </c>
      <c r="AA5281" s="11" t="s">
        <v>151</v>
      </c>
      <c r="AB5281" s="13"/>
      <c r="AC5281" s="13"/>
      <c r="AD5281" s="11" t="s">
        <v>18023</v>
      </c>
      <c r="AF5281" s="13"/>
      <c r="AG5281" s="11" t="s">
        <v>152</v>
      </c>
      <c r="AH5281" s="11" t="s">
        <v>19019</v>
      </c>
      <c r="AJ5281" s="13"/>
      <c r="AK5281" s="13"/>
      <c r="AL5281" s="14">
        <v>4.0</v>
      </c>
      <c r="AM5281" s="11" t="s">
        <v>19188</v>
      </c>
      <c r="AO5281" s="13"/>
      <c r="AP5281" s="11" t="s">
        <v>19186</v>
      </c>
      <c r="AR5281" s="13"/>
      <c r="AS5281" s="13"/>
      <c r="AT5281" s="12" t="b">
        <v>1</v>
      </c>
      <c r="AU5281" s="13"/>
      <c r="AV5281" s="17">
        <v>45940.0</v>
      </c>
      <c r="AW5281" s="13"/>
      <c r="AX5281" s="14" t="s">
        <v>155</v>
      </c>
      <c r="AY5281" s="13"/>
      <c r="AZ5281" s="14">
        <v>4010.0</v>
      </c>
      <c r="BA5281" s="13"/>
    </row>
    <row r="5282">
      <c r="A5282" s="11" t="s">
        <v>19189</v>
      </c>
      <c r="B5282" s="11">
        <v>13808.0</v>
      </c>
      <c r="C5282" s="12" t="b">
        <v>1</v>
      </c>
      <c r="D5282" s="12" t="b">
        <v>0</v>
      </c>
      <c r="E5282" s="12" t="b">
        <v>0</v>
      </c>
      <c r="F5282" s="12" t="b">
        <v>0</v>
      </c>
      <c r="G5282" s="12" t="b">
        <v>0</v>
      </c>
      <c r="H5282" s="12" t="b">
        <v>0</v>
      </c>
      <c r="I5282" s="13"/>
      <c r="J5282" s="13"/>
      <c r="K5282" s="12" t="b">
        <v>0</v>
      </c>
      <c r="L5282" s="17">
        <v>45270.0</v>
      </c>
      <c r="M5282" s="11" t="s">
        <v>282</v>
      </c>
      <c r="N5282" s="11" t="s">
        <v>19190</v>
      </c>
      <c r="O5282" s="11" t="s">
        <v>17266</v>
      </c>
      <c r="P5282" s="11" t="s">
        <v>19080</v>
      </c>
      <c r="Q5282" s="11" t="s">
        <v>16866</v>
      </c>
      <c r="R5282" s="11" t="s">
        <v>17267</v>
      </c>
      <c r="S5282" s="11" t="s">
        <v>17268</v>
      </c>
      <c r="V5282" s="13"/>
      <c r="W5282" s="11" t="s">
        <v>19080</v>
      </c>
      <c r="AA5282" s="11" t="s">
        <v>215</v>
      </c>
      <c r="AB5282" s="13"/>
      <c r="AC5282" s="13"/>
      <c r="AD5282" s="11" t="s">
        <v>17267</v>
      </c>
      <c r="AE5282" s="13"/>
      <c r="AF5282" s="13"/>
      <c r="AG5282" s="11" t="s">
        <v>152</v>
      </c>
      <c r="AH5282" s="11" t="s">
        <v>19081</v>
      </c>
      <c r="AJ5282" s="13"/>
      <c r="AK5282" s="13"/>
      <c r="AL5282" s="13"/>
      <c r="AM5282" s="11" t="s">
        <v>19191</v>
      </c>
      <c r="AO5282" s="13"/>
      <c r="AP5282" s="11" t="s">
        <v>19189</v>
      </c>
      <c r="AR5282" s="13"/>
      <c r="AS5282" s="13"/>
      <c r="AT5282" s="12" t="b">
        <v>1</v>
      </c>
      <c r="AU5282" s="13"/>
      <c r="AV5282" s="17">
        <v>45940.0</v>
      </c>
      <c r="AW5282" s="13"/>
      <c r="AX5282" s="14" t="s">
        <v>155</v>
      </c>
      <c r="AY5282" s="13"/>
      <c r="AZ5282" s="14">
        <v>4050.0</v>
      </c>
      <c r="BA5282" s="13"/>
    </row>
    <row r="5283">
      <c r="A5283" s="11" t="s">
        <v>19192</v>
      </c>
      <c r="B5283" s="11">
        <v>13841.0</v>
      </c>
      <c r="C5283" s="12" t="b">
        <v>0</v>
      </c>
      <c r="D5283" s="12" t="b">
        <v>1</v>
      </c>
      <c r="E5283" s="12" t="b">
        <v>0</v>
      </c>
      <c r="F5283" s="12" t="b">
        <v>0</v>
      </c>
      <c r="G5283" s="12" t="b">
        <v>0</v>
      </c>
      <c r="H5283" s="12" t="b">
        <v>0</v>
      </c>
      <c r="I5283" s="13"/>
      <c r="J5283" s="13"/>
      <c r="K5283" s="12" t="b">
        <v>0</v>
      </c>
      <c r="L5283" s="15">
        <v>45116.0</v>
      </c>
      <c r="M5283" s="11" t="s">
        <v>1390</v>
      </c>
      <c r="N5283" s="11" t="s">
        <v>19193</v>
      </c>
      <c r="O5283" s="11" t="s">
        <v>19194</v>
      </c>
      <c r="P5283" s="11" t="s">
        <v>19169</v>
      </c>
      <c r="Q5283" s="11" t="s">
        <v>16866</v>
      </c>
      <c r="R5283" s="11" t="s">
        <v>19195</v>
      </c>
      <c r="S5283" s="11" t="s">
        <v>19196</v>
      </c>
      <c r="V5283" s="13"/>
      <c r="W5283" s="11" t="s">
        <v>19169</v>
      </c>
      <c r="AA5283" s="11" t="s">
        <v>151</v>
      </c>
      <c r="AB5283" s="13"/>
      <c r="AC5283" s="13"/>
      <c r="AD5283" s="11" t="s">
        <v>19195</v>
      </c>
      <c r="AE5283" s="13"/>
      <c r="AF5283" s="13"/>
      <c r="AG5283" s="11" t="s">
        <v>152</v>
      </c>
      <c r="AH5283" s="11" t="s">
        <v>19170</v>
      </c>
      <c r="AJ5283" s="13"/>
      <c r="AK5283" s="13"/>
      <c r="AL5283" s="14">
        <v>5.0</v>
      </c>
      <c r="AM5283" s="11" t="s">
        <v>19197</v>
      </c>
      <c r="AO5283" s="13"/>
      <c r="AP5283" s="11" t="s">
        <v>19192</v>
      </c>
      <c r="AR5283" s="13"/>
      <c r="AS5283" s="13"/>
      <c r="AT5283" s="12" t="b">
        <v>1</v>
      </c>
      <c r="AU5283" s="13"/>
      <c r="AV5283" s="17">
        <v>45940.0</v>
      </c>
      <c r="AW5283" s="13"/>
      <c r="AX5283" s="14" t="s">
        <v>155</v>
      </c>
      <c r="AY5283" s="13"/>
      <c r="AZ5283" s="14">
        <v>4047.0</v>
      </c>
      <c r="BA5283" s="13"/>
    </row>
    <row r="5284">
      <c r="A5284" s="11" t="s">
        <v>19198</v>
      </c>
      <c r="B5284" s="11">
        <v>13846.0</v>
      </c>
      <c r="C5284" s="12" t="b">
        <v>1</v>
      </c>
      <c r="D5284" s="12" t="b">
        <v>1</v>
      </c>
      <c r="E5284" s="12" t="b">
        <v>0</v>
      </c>
      <c r="F5284" s="12" t="b">
        <v>0</v>
      </c>
      <c r="G5284" s="12" t="b">
        <v>0</v>
      </c>
      <c r="H5284" s="12" t="b">
        <v>0</v>
      </c>
      <c r="I5284" s="13"/>
      <c r="J5284" s="13"/>
      <c r="K5284" s="12" t="b">
        <v>0</v>
      </c>
      <c r="L5284" s="15">
        <v>45056.0</v>
      </c>
      <c r="M5284" s="11" t="s">
        <v>18490</v>
      </c>
      <c r="N5284" s="11" t="s">
        <v>19199</v>
      </c>
      <c r="O5284" s="11" t="s">
        <v>19200</v>
      </c>
      <c r="P5284" s="11" t="s">
        <v>19018</v>
      </c>
      <c r="Q5284" s="11" t="s">
        <v>1051</v>
      </c>
      <c r="R5284" s="11" t="s">
        <v>19201</v>
      </c>
      <c r="S5284" s="11" t="s">
        <v>19202</v>
      </c>
      <c r="T5284" s="13"/>
      <c r="U5284" s="13"/>
      <c r="V5284" s="13"/>
      <c r="W5284" s="11" t="s">
        <v>19018</v>
      </c>
      <c r="AA5284" s="11" t="s">
        <v>151</v>
      </c>
      <c r="AB5284" s="13"/>
      <c r="AC5284" s="13"/>
      <c r="AD5284" s="11" t="s">
        <v>19201</v>
      </c>
      <c r="AE5284" s="13"/>
      <c r="AF5284" s="13"/>
      <c r="AG5284" s="11" t="s">
        <v>152</v>
      </c>
      <c r="AH5284" s="11" t="s">
        <v>19019</v>
      </c>
      <c r="AJ5284" s="13"/>
      <c r="AK5284" s="13"/>
      <c r="AL5284" s="14">
        <v>3.0</v>
      </c>
      <c r="AM5284" s="11" t="s">
        <v>19203</v>
      </c>
      <c r="AO5284" s="13"/>
      <c r="AP5284" s="11" t="s">
        <v>19198</v>
      </c>
      <c r="AR5284" s="13"/>
      <c r="AS5284" s="13"/>
      <c r="AT5284" s="12" t="b">
        <v>1</v>
      </c>
      <c r="AU5284" s="13"/>
      <c r="AV5284" s="17">
        <v>45940.0</v>
      </c>
      <c r="AW5284" s="13"/>
      <c r="AX5284" s="14" t="s">
        <v>155</v>
      </c>
      <c r="AY5284" s="13"/>
      <c r="AZ5284" s="14">
        <v>4007.0</v>
      </c>
      <c r="BA5284" s="13"/>
    </row>
    <row r="5285">
      <c r="A5285" s="11" t="s">
        <v>19204</v>
      </c>
      <c r="B5285" s="11">
        <v>13852.0</v>
      </c>
      <c r="C5285" s="12" t="b">
        <v>1</v>
      </c>
      <c r="D5285" s="12" t="b">
        <v>1</v>
      </c>
      <c r="E5285" s="12" t="b">
        <v>0</v>
      </c>
      <c r="F5285" s="12" t="b">
        <v>0</v>
      </c>
      <c r="G5285" s="12" t="b">
        <v>0</v>
      </c>
      <c r="H5285" s="12" t="b">
        <v>0</v>
      </c>
      <c r="I5285" s="13"/>
      <c r="J5285" s="13"/>
      <c r="K5285" s="12" t="b">
        <v>0</v>
      </c>
      <c r="L5285" s="14" t="s">
        <v>6947</v>
      </c>
      <c r="M5285" s="11" t="s">
        <v>8145</v>
      </c>
      <c r="N5285" s="11" t="s">
        <v>19205</v>
      </c>
      <c r="O5285" s="11" t="s">
        <v>11202</v>
      </c>
      <c r="P5285" s="11" t="s">
        <v>18948</v>
      </c>
      <c r="Q5285" s="11" t="s">
        <v>3705</v>
      </c>
      <c r="R5285" s="11" t="s">
        <v>11203</v>
      </c>
      <c r="S5285" s="11" t="s">
        <v>8421</v>
      </c>
      <c r="T5285" s="13"/>
      <c r="U5285" s="13"/>
      <c r="V5285" s="13"/>
      <c r="W5285" s="11" t="s">
        <v>18948</v>
      </c>
      <c r="AA5285" s="11" t="s">
        <v>151</v>
      </c>
      <c r="AB5285" s="13"/>
      <c r="AC5285" s="13"/>
      <c r="AD5285" s="11" t="s">
        <v>11203</v>
      </c>
      <c r="AE5285" s="13"/>
      <c r="AF5285" s="13"/>
      <c r="AG5285" s="11" t="s">
        <v>152</v>
      </c>
      <c r="AH5285" s="11" t="s">
        <v>18949</v>
      </c>
      <c r="AJ5285" s="13"/>
      <c r="AK5285" s="13"/>
      <c r="AL5285" s="14">
        <v>5.0</v>
      </c>
      <c r="AM5285" s="11" t="s">
        <v>19206</v>
      </c>
      <c r="AO5285" s="13"/>
      <c r="AP5285" s="11" t="s">
        <v>19204</v>
      </c>
      <c r="AR5285" s="13"/>
      <c r="AS5285" s="13"/>
      <c r="AT5285" s="12" t="b">
        <v>1</v>
      </c>
      <c r="AU5285" s="13"/>
      <c r="AV5285" s="17">
        <v>45940.0</v>
      </c>
      <c r="AW5285" s="13"/>
      <c r="AX5285" s="14" t="s">
        <v>155</v>
      </c>
      <c r="AY5285" s="13"/>
      <c r="AZ5285" s="14">
        <v>3615.0</v>
      </c>
      <c r="BA5285" s="13"/>
    </row>
    <row r="5286">
      <c r="A5286" s="11" t="s">
        <v>19207</v>
      </c>
      <c r="B5286" s="11">
        <v>13853.0</v>
      </c>
      <c r="C5286" s="12" t="b">
        <v>1</v>
      </c>
      <c r="D5286" s="12" t="b">
        <v>0</v>
      </c>
      <c r="E5286" s="12" t="b">
        <v>0</v>
      </c>
      <c r="F5286" s="12" t="b">
        <v>0</v>
      </c>
      <c r="G5286" s="12" t="b">
        <v>0</v>
      </c>
      <c r="H5286" s="12" t="b">
        <v>0</v>
      </c>
      <c r="I5286" s="13"/>
      <c r="J5286" s="13"/>
      <c r="K5286" s="12" t="b">
        <v>0</v>
      </c>
      <c r="L5286" s="14" t="s">
        <v>6947</v>
      </c>
      <c r="M5286" s="11" t="s">
        <v>4740</v>
      </c>
      <c r="N5286" s="11" t="s">
        <v>19208</v>
      </c>
      <c r="O5286" s="11" t="s">
        <v>17579</v>
      </c>
      <c r="P5286" s="11" t="s">
        <v>18948</v>
      </c>
      <c r="Q5286" s="11" t="s">
        <v>3705</v>
      </c>
      <c r="R5286" s="11" t="s">
        <v>17580</v>
      </c>
      <c r="S5286" s="11" t="s">
        <v>17581</v>
      </c>
      <c r="V5286" s="13"/>
      <c r="W5286" s="11" t="s">
        <v>18948</v>
      </c>
      <c r="AA5286" s="11" t="s">
        <v>215</v>
      </c>
      <c r="AB5286" s="13"/>
      <c r="AC5286" s="13"/>
      <c r="AD5286" s="11" t="s">
        <v>17580</v>
      </c>
      <c r="AF5286" s="13"/>
      <c r="AG5286" s="11" t="s">
        <v>152</v>
      </c>
      <c r="AH5286" s="11" t="s">
        <v>18949</v>
      </c>
      <c r="AJ5286" s="13"/>
      <c r="AK5286" s="13"/>
      <c r="AL5286" s="13"/>
      <c r="AM5286" s="11" t="s">
        <v>19209</v>
      </c>
      <c r="AO5286" s="13"/>
      <c r="AP5286" s="11" t="s">
        <v>19207</v>
      </c>
      <c r="AR5286" s="13"/>
      <c r="AS5286" s="13"/>
      <c r="AT5286" s="12" t="b">
        <v>1</v>
      </c>
      <c r="AU5286" s="13"/>
      <c r="AV5286" s="17">
        <v>45940.0</v>
      </c>
      <c r="AW5286" s="13"/>
      <c r="AX5286" s="14" t="s">
        <v>155</v>
      </c>
      <c r="AY5286" s="13"/>
      <c r="AZ5286" s="14">
        <v>3616.0</v>
      </c>
      <c r="BA5286" s="13"/>
    </row>
    <row r="5287">
      <c r="A5287" s="11" t="s">
        <v>19210</v>
      </c>
      <c r="B5287" s="11">
        <v>13868.0</v>
      </c>
      <c r="C5287" s="12" t="b">
        <v>1</v>
      </c>
      <c r="D5287" s="12" t="b">
        <v>1</v>
      </c>
      <c r="E5287" s="12" t="b">
        <v>0</v>
      </c>
      <c r="F5287" s="12" t="b">
        <v>0</v>
      </c>
      <c r="G5287" s="12" t="b">
        <v>0</v>
      </c>
      <c r="H5287" s="12" t="b">
        <v>0</v>
      </c>
      <c r="I5287" s="13"/>
      <c r="J5287" s="13"/>
      <c r="K5287" s="12" t="b">
        <v>0</v>
      </c>
      <c r="L5287" s="15">
        <v>45116.0</v>
      </c>
      <c r="M5287" s="11" t="s">
        <v>16900</v>
      </c>
      <c r="N5287" s="11" t="s">
        <v>19211</v>
      </c>
      <c r="O5287" s="11" t="s">
        <v>19212</v>
      </c>
      <c r="P5287" s="11" t="s">
        <v>19169</v>
      </c>
      <c r="Q5287" s="11" t="s">
        <v>16866</v>
      </c>
      <c r="R5287" s="11" t="s">
        <v>19213</v>
      </c>
      <c r="S5287" s="11" t="s">
        <v>19214</v>
      </c>
      <c r="U5287" s="13"/>
      <c r="V5287" s="13"/>
      <c r="W5287" s="11" t="s">
        <v>19169</v>
      </c>
      <c r="AA5287" s="11" t="s">
        <v>151</v>
      </c>
      <c r="AB5287" s="13"/>
      <c r="AC5287" s="13"/>
      <c r="AD5287" s="11" t="s">
        <v>19213</v>
      </c>
      <c r="AF5287" s="13"/>
      <c r="AG5287" s="11" t="s">
        <v>152</v>
      </c>
      <c r="AH5287" s="11" t="s">
        <v>19170</v>
      </c>
      <c r="AJ5287" s="13"/>
      <c r="AK5287" s="13"/>
      <c r="AL5287" s="14">
        <v>5.0</v>
      </c>
      <c r="AM5287" s="11" t="s">
        <v>19215</v>
      </c>
      <c r="AO5287" s="13"/>
      <c r="AP5287" s="11" t="s">
        <v>19210</v>
      </c>
      <c r="AR5287" s="13"/>
      <c r="AS5287" s="13"/>
      <c r="AT5287" s="12" t="b">
        <v>1</v>
      </c>
      <c r="AU5287" s="13"/>
      <c r="AV5287" s="17">
        <v>45940.0</v>
      </c>
      <c r="AW5287" s="13"/>
      <c r="AX5287" s="14" t="s">
        <v>155</v>
      </c>
      <c r="AY5287" s="13"/>
      <c r="AZ5287" s="14">
        <v>4045.0</v>
      </c>
      <c r="BA5287" s="13"/>
    </row>
    <row r="5288">
      <c r="A5288" s="11" t="s">
        <v>19216</v>
      </c>
      <c r="B5288" s="11">
        <v>13883.0</v>
      </c>
      <c r="C5288" s="12" t="b">
        <v>1</v>
      </c>
      <c r="D5288" s="12" t="b">
        <v>0</v>
      </c>
      <c r="E5288" s="12" t="b">
        <v>0</v>
      </c>
      <c r="F5288" s="12" t="b">
        <v>0</v>
      </c>
      <c r="G5288" s="12" t="b">
        <v>0</v>
      </c>
      <c r="H5288" s="12" t="b">
        <v>0</v>
      </c>
      <c r="I5288" s="13"/>
      <c r="J5288" s="13"/>
      <c r="K5288" s="12" t="b">
        <v>0</v>
      </c>
      <c r="L5288" s="15">
        <v>45116.0</v>
      </c>
      <c r="M5288" s="11" t="s">
        <v>16900</v>
      </c>
      <c r="N5288" s="11" t="s">
        <v>19217</v>
      </c>
      <c r="O5288" s="11" t="s">
        <v>17604</v>
      </c>
      <c r="P5288" s="11" t="s">
        <v>19169</v>
      </c>
      <c r="Q5288" s="11" t="s">
        <v>16866</v>
      </c>
      <c r="R5288" s="11" t="s">
        <v>17606</v>
      </c>
      <c r="S5288" s="11" t="s">
        <v>7979</v>
      </c>
      <c r="U5288" s="13"/>
      <c r="V5288" s="13"/>
      <c r="W5288" s="11" t="s">
        <v>19169</v>
      </c>
      <c r="AA5288" s="11" t="s">
        <v>151</v>
      </c>
      <c r="AB5288" s="13"/>
      <c r="AC5288" s="13"/>
      <c r="AD5288" s="11" t="s">
        <v>17606</v>
      </c>
      <c r="AF5288" s="13"/>
      <c r="AG5288" s="11" t="s">
        <v>152</v>
      </c>
      <c r="AH5288" s="11" t="s">
        <v>19170</v>
      </c>
      <c r="AJ5288" s="13"/>
      <c r="AK5288" s="13"/>
      <c r="AL5288" s="13"/>
      <c r="AM5288" s="11" t="s">
        <v>19218</v>
      </c>
      <c r="AO5288" s="13"/>
      <c r="AP5288" s="11" t="s">
        <v>19216</v>
      </c>
      <c r="AR5288" s="13"/>
      <c r="AS5288" s="13"/>
      <c r="AT5288" s="12" t="b">
        <v>1</v>
      </c>
      <c r="AU5288" s="13"/>
      <c r="AV5288" s="17">
        <v>45940.0</v>
      </c>
      <c r="AW5288" s="13"/>
      <c r="AX5288" s="14" t="s">
        <v>155</v>
      </c>
      <c r="AY5288" s="13"/>
      <c r="AZ5288" s="14">
        <v>4044.0</v>
      </c>
      <c r="BA5288" s="13"/>
    </row>
    <row r="5289">
      <c r="A5289" s="11" t="s">
        <v>19219</v>
      </c>
      <c r="B5289" s="11">
        <v>13891.0</v>
      </c>
      <c r="C5289" s="12" t="b">
        <v>1</v>
      </c>
      <c r="D5289" s="12" t="b">
        <v>0</v>
      </c>
      <c r="E5289" s="12" t="b">
        <v>0</v>
      </c>
      <c r="F5289" s="12" t="b">
        <v>0</v>
      </c>
      <c r="G5289" s="12" t="b">
        <v>0</v>
      </c>
      <c r="H5289" s="12" t="b">
        <v>0</v>
      </c>
      <c r="I5289" s="13"/>
      <c r="J5289" s="13"/>
      <c r="K5289" s="12" t="b">
        <v>0</v>
      </c>
      <c r="L5289" s="14" t="s">
        <v>6947</v>
      </c>
      <c r="M5289" s="11" t="s">
        <v>16900</v>
      </c>
      <c r="N5289" s="11" t="s">
        <v>19220</v>
      </c>
      <c r="O5289" s="11" t="s">
        <v>17604</v>
      </c>
      <c r="P5289" s="11" t="s">
        <v>18948</v>
      </c>
      <c r="Q5289" s="11" t="s">
        <v>3705</v>
      </c>
      <c r="R5289" s="11" t="s">
        <v>17606</v>
      </c>
      <c r="S5289" s="11" t="s">
        <v>7979</v>
      </c>
      <c r="U5289" s="13"/>
      <c r="V5289" s="13"/>
      <c r="W5289" s="11" t="s">
        <v>18948</v>
      </c>
      <c r="AA5289" s="11" t="s">
        <v>151</v>
      </c>
      <c r="AB5289" s="13"/>
      <c r="AC5289" s="13"/>
      <c r="AD5289" s="11" t="s">
        <v>17606</v>
      </c>
      <c r="AF5289" s="13"/>
      <c r="AG5289" s="11" t="s">
        <v>152</v>
      </c>
      <c r="AH5289" s="11" t="s">
        <v>18949</v>
      </c>
      <c r="AJ5289" s="13"/>
      <c r="AK5289" s="13"/>
      <c r="AL5289" s="13"/>
      <c r="AM5289" s="11" t="s">
        <v>19221</v>
      </c>
      <c r="AO5289" s="13"/>
      <c r="AP5289" s="11" t="s">
        <v>19219</v>
      </c>
      <c r="AR5289" s="13"/>
      <c r="AS5289" s="13"/>
      <c r="AT5289" s="12" t="b">
        <v>1</v>
      </c>
      <c r="AU5289" s="13"/>
      <c r="AV5289" s="17">
        <v>45940.0</v>
      </c>
      <c r="AW5289" s="13"/>
      <c r="AX5289" s="14" t="s">
        <v>155</v>
      </c>
      <c r="AY5289" s="13"/>
      <c r="AZ5289" s="14">
        <v>3617.0</v>
      </c>
      <c r="BA5289" s="13"/>
    </row>
    <row r="5290">
      <c r="A5290" s="11" t="s">
        <v>19222</v>
      </c>
      <c r="B5290" s="11">
        <v>13903.0</v>
      </c>
      <c r="C5290" s="12" t="b">
        <v>1</v>
      </c>
      <c r="D5290" s="12" t="b">
        <v>0</v>
      </c>
      <c r="E5290" s="12" t="b">
        <v>0</v>
      </c>
      <c r="F5290" s="12" t="b">
        <v>0</v>
      </c>
      <c r="G5290" s="12" t="b">
        <v>0</v>
      </c>
      <c r="H5290" s="12" t="b">
        <v>0</v>
      </c>
      <c r="I5290" s="13"/>
      <c r="J5290" s="13"/>
      <c r="K5290" s="12" t="b">
        <v>0</v>
      </c>
      <c r="L5290" s="14" t="s">
        <v>7633</v>
      </c>
      <c r="M5290" s="11" t="s">
        <v>1214</v>
      </c>
      <c r="N5290" s="11" t="s">
        <v>19223</v>
      </c>
      <c r="O5290" s="11" t="s">
        <v>1625</v>
      </c>
      <c r="P5290" s="11" t="s">
        <v>19224</v>
      </c>
      <c r="Q5290" s="11" t="s">
        <v>3270</v>
      </c>
      <c r="R5290" s="11" t="s">
        <v>1626</v>
      </c>
      <c r="S5290" s="11" t="s">
        <v>1627</v>
      </c>
      <c r="U5290" s="13"/>
      <c r="V5290" s="13"/>
      <c r="W5290" s="11" t="s">
        <v>19224</v>
      </c>
      <c r="Y5290" s="13"/>
      <c r="Z5290" s="13"/>
      <c r="AA5290" s="11" t="s">
        <v>151</v>
      </c>
      <c r="AB5290" s="13"/>
      <c r="AC5290" s="13"/>
      <c r="AD5290" s="11" t="s">
        <v>1626</v>
      </c>
      <c r="AF5290" s="13"/>
      <c r="AG5290" s="11" t="s">
        <v>152</v>
      </c>
      <c r="AH5290" s="11" t="s">
        <v>19225</v>
      </c>
      <c r="AJ5290" s="13"/>
      <c r="AK5290" s="13"/>
      <c r="AL5290" s="13"/>
      <c r="AM5290" s="11" t="s">
        <v>19226</v>
      </c>
      <c r="AO5290" s="13"/>
      <c r="AP5290" s="11" t="s">
        <v>19222</v>
      </c>
      <c r="AR5290" s="13"/>
      <c r="AS5290" s="13"/>
      <c r="AT5290" s="12" t="b">
        <v>1</v>
      </c>
      <c r="AU5290" s="13"/>
      <c r="AV5290" s="17">
        <v>45940.0</v>
      </c>
      <c r="AW5290" s="13"/>
      <c r="AX5290" s="14" t="s">
        <v>155</v>
      </c>
      <c r="AY5290" s="13"/>
      <c r="AZ5290" s="14">
        <v>3625.0</v>
      </c>
      <c r="BA5290" s="13"/>
    </row>
    <row r="5291">
      <c r="A5291" s="11" t="s">
        <v>19227</v>
      </c>
      <c r="B5291" s="11">
        <v>13927.0</v>
      </c>
      <c r="C5291" s="12" t="b">
        <v>1</v>
      </c>
      <c r="D5291" s="12" t="b">
        <v>0</v>
      </c>
      <c r="E5291" s="12" t="b">
        <v>0</v>
      </c>
      <c r="F5291" s="12" t="b">
        <v>0</v>
      </c>
      <c r="G5291" s="12" t="b">
        <v>1</v>
      </c>
      <c r="H5291" s="12" t="b">
        <v>0</v>
      </c>
      <c r="I5291" s="13"/>
      <c r="J5291" s="13"/>
      <c r="K5291" s="12" t="b">
        <v>0</v>
      </c>
      <c r="L5291" s="15">
        <v>44691.0</v>
      </c>
      <c r="M5291" s="11" t="s">
        <v>18482</v>
      </c>
      <c r="N5291" s="11" t="s">
        <v>19228</v>
      </c>
      <c r="O5291" s="11" t="s">
        <v>18484</v>
      </c>
      <c r="P5291" s="11" t="s">
        <v>17518</v>
      </c>
      <c r="Q5291" s="11" t="s">
        <v>972</v>
      </c>
      <c r="R5291" s="11" t="s">
        <v>18485</v>
      </c>
      <c r="S5291" s="11" t="s">
        <v>18486</v>
      </c>
      <c r="V5291" s="13"/>
      <c r="W5291" s="11" t="s">
        <v>17518</v>
      </c>
      <c r="X5291" s="13"/>
      <c r="Y5291" s="13"/>
      <c r="Z5291" s="13"/>
      <c r="AA5291" s="11" t="s">
        <v>151</v>
      </c>
      <c r="AB5291" s="13"/>
      <c r="AC5291" s="13"/>
      <c r="AD5291" s="11" t="s">
        <v>18485</v>
      </c>
      <c r="AF5291" s="13"/>
      <c r="AG5291" s="11" t="s">
        <v>152</v>
      </c>
      <c r="AH5291" s="11" t="s">
        <v>17519</v>
      </c>
      <c r="AJ5291" s="13"/>
      <c r="AK5291" s="13"/>
      <c r="AL5291" s="13"/>
      <c r="AM5291" s="11" t="s">
        <v>19229</v>
      </c>
      <c r="AO5291" s="13"/>
      <c r="AP5291" s="11" t="s">
        <v>19227</v>
      </c>
      <c r="AR5291" s="13"/>
      <c r="AS5291" s="13"/>
      <c r="AT5291" s="13"/>
      <c r="AU5291" s="13"/>
      <c r="AV5291" s="14" t="s">
        <v>155</v>
      </c>
      <c r="AW5291" s="13"/>
      <c r="AX5291" s="14" t="s">
        <v>155</v>
      </c>
      <c r="AY5291" s="11" t="s">
        <v>18488</v>
      </c>
      <c r="AZ5291" s="14">
        <v>9100.0</v>
      </c>
      <c r="BA5291" s="13"/>
    </row>
    <row r="5292">
      <c r="A5292" s="11" t="s">
        <v>19230</v>
      </c>
      <c r="B5292" s="11">
        <v>13930.0</v>
      </c>
      <c r="C5292" s="12" t="b">
        <v>0</v>
      </c>
      <c r="D5292" s="12" t="b">
        <v>0</v>
      </c>
      <c r="E5292" s="12" t="b">
        <v>0</v>
      </c>
      <c r="F5292" s="12" t="b">
        <v>0</v>
      </c>
      <c r="G5292" s="12" t="b">
        <v>0</v>
      </c>
      <c r="H5292" s="12" t="b">
        <v>0</v>
      </c>
      <c r="I5292" s="13"/>
      <c r="J5292" s="13"/>
      <c r="K5292" s="12" t="b">
        <v>0</v>
      </c>
      <c r="L5292" s="14" t="s">
        <v>2220</v>
      </c>
      <c r="M5292" s="11" t="s">
        <v>16855</v>
      </c>
      <c r="N5292" s="11" t="s">
        <v>19231</v>
      </c>
      <c r="O5292" s="11" t="s">
        <v>18730</v>
      </c>
      <c r="P5292" s="11" t="s">
        <v>17560</v>
      </c>
      <c r="Q5292" s="11" t="s">
        <v>16866</v>
      </c>
      <c r="R5292" s="11" t="s">
        <v>18731</v>
      </c>
      <c r="S5292" s="11" t="s">
        <v>9014</v>
      </c>
      <c r="U5292" s="13"/>
      <c r="V5292" s="13"/>
      <c r="W5292" s="11" t="s">
        <v>17560</v>
      </c>
      <c r="AA5292" s="11" t="s">
        <v>151</v>
      </c>
      <c r="AB5292" s="13"/>
      <c r="AC5292" s="13"/>
      <c r="AD5292" s="11" t="s">
        <v>18731</v>
      </c>
      <c r="AE5292" s="13"/>
      <c r="AF5292" s="13"/>
      <c r="AG5292" s="11" t="s">
        <v>152</v>
      </c>
      <c r="AH5292" s="11" t="s">
        <v>17561</v>
      </c>
      <c r="AJ5292" s="13"/>
      <c r="AK5292" s="13"/>
      <c r="AL5292" s="13"/>
      <c r="AM5292" s="11" t="s">
        <v>19232</v>
      </c>
      <c r="AO5292" s="13"/>
      <c r="AP5292" s="11" t="s">
        <v>19230</v>
      </c>
      <c r="AR5292" s="13"/>
      <c r="AS5292" s="13"/>
      <c r="AT5292" s="12" t="b">
        <v>1</v>
      </c>
      <c r="AU5292" s="13"/>
      <c r="AV5292" s="17">
        <v>45940.0</v>
      </c>
      <c r="AW5292" s="13"/>
      <c r="AX5292" s="14" t="s">
        <v>155</v>
      </c>
      <c r="AY5292" s="13"/>
      <c r="AZ5292" s="14">
        <v>3601.0</v>
      </c>
      <c r="BA5292" s="13"/>
    </row>
    <row r="5293">
      <c r="A5293" s="11" t="s">
        <v>19233</v>
      </c>
      <c r="B5293" s="11">
        <v>13933.0</v>
      </c>
      <c r="C5293" s="12" t="b">
        <v>1</v>
      </c>
      <c r="D5293" s="12" t="b">
        <v>1</v>
      </c>
      <c r="E5293" s="12" t="b">
        <v>0</v>
      </c>
      <c r="F5293" s="12" t="b">
        <v>0</v>
      </c>
      <c r="G5293" s="12" t="b">
        <v>0</v>
      </c>
      <c r="H5293" s="12" t="b">
        <v>0</v>
      </c>
      <c r="I5293" s="13"/>
      <c r="J5293" s="13"/>
      <c r="K5293" s="12" t="b">
        <v>0</v>
      </c>
      <c r="L5293" s="14" t="s">
        <v>2220</v>
      </c>
      <c r="M5293" s="11" t="s">
        <v>12109</v>
      </c>
      <c r="N5293" s="11" t="s">
        <v>19234</v>
      </c>
      <c r="O5293" s="11" t="s">
        <v>19235</v>
      </c>
      <c r="P5293" s="11" t="s">
        <v>17560</v>
      </c>
      <c r="Q5293" s="11" t="s">
        <v>16866</v>
      </c>
      <c r="R5293" s="11" t="s">
        <v>19236</v>
      </c>
      <c r="S5293" s="11" t="s">
        <v>19237</v>
      </c>
      <c r="U5293" s="13"/>
      <c r="V5293" s="13"/>
      <c r="W5293" s="11" t="s">
        <v>17560</v>
      </c>
      <c r="AA5293" s="11" t="s">
        <v>151</v>
      </c>
      <c r="AB5293" s="13"/>
      <c r="AC5293" s="13"/>
      <c r="AD5293" s="11" t="s">
        <v>19236</v>
      </c>
      <c r="AE5293" s="13"/>
      <c r="AF5293" s="13"/>
      <c r="AG5293" s="11" t="s">
        <v>152</v>
      </c>
      <c r="AH5293" s="11" t="s">
        <v>17561</v>
      </c>
      <c r="AJ5293" s="13"/>
      <c r="AK5293" s="13"/>
      <c r="AL5293" s="14">
        <v>4.0</v>
      </c>
      <c r="AM5293" s="11" t="s">
        <v>19238</v>
      </c>
      <c r="AO5293" s="13"/>
      <c r="AP5293" s="11" t="s">
        <v>19233</v>
      </c>
      <c r="AR5293" s="13"/>
      <c r="AS5293" s="13"/>
      <c r="AT5293" s="12" t="b">
        <v>1</v>
      </c>
      <c r="AU5293" s="13"/>
      <c r="AV5293" s="17">
        <v>45940.0</v>
      </c>
      <c r="AW5293" s="13"/>
      <c r="AX5293" s="14" t="s">
        <v>155</v>
      </c>
      <c r="AY5293" s="13"/>
      <c r="AZ5293" s="14">
        <v>3606.0</v>
      </c>
      <c r="BA5293" s="13"/>
    </row>
    <row r="5294">
      <c r="A5294" s="11" t="s">
        <v>19239</v>
      </c>
      <c r="B5294" s="11">
        <v>13934.0</v>
      </c>
      <c r="C5294" s="12" t="b">
        <v>1</v>
      </c>
      <c r="D5294" s="12" t="b">
        <v>1</v>
      </c>
      <c r="E5294" s="12" t="b">
        <v>0</v>
      </c>
      <c r="F5294" s="12" t="b">
        <v>0</v>
      </c>
      <c r="G5294" s="12" t="b">
        <v>0</v>
      </c>
      <c r="H5294" s="12" t="b">
        <v>0</v>
      </c>
      <c r="I5294" s="13"/>
      <c r="J5294" s="13"/>
      <c r="K5294" s="12" t="b">
        <v>0</v>
      </c>
      <c r="L5294" s="14" t="s">
        <v>2220</v>
      </c>
      <c r="M5294" s="11" t="s">
        <v>12109</v>
      </c>
      <c r="N5294" s="11" t="s">
        <v>19240</v>
      </c>
      <c r="O5294" s="11" t="s">
        <v>18913</v>
      </c>
      <c r="P5294" s="11" t="s">
        <v>17560</v>
      </c>
      <c r="Q5294" s="11" t="s">
        <v>16866</v>
      </c>
      <c r="R5294" s="11" t="s">
        <v>18914</v>
      </c>
      <c r="S5294" s="11" t="s">
        <v>18915</v>
      </c>
      <c r="U5294" s="13"/>
      <c r="V5294" s="13"/>
      <c r="W5294" s="11" t="s">
        <v>17560</v>
      </c>
      <c r="AA5294" s="11" t="s">
        <v>151</v>
      </c>
      <c r="AB5294" s="13"/>
      <c r="AC5294" s="13"/>
      <c r="AD5294" s="11" t="s">
        <v>18914</v>
      </c>
      <c r="AE5294" s="13"/>
      <c r="AF5294" s="13"/>
      <c r="AG5294" s="11" t="s">
        <v>152</v>
      </c>
      <c r="AH5294" s="11" t="s">
        <v>17561</v>
      </c>
      <c r="AJ5294" s="13"/>
      <c r="AK5294" s="13"/>
      <c r="AL5294" s="13"/>
      <c r="AM5294" s="11" t="s">
        <v>19241</v>
      </c>
      <c r="AO5294" s="13"/>
      <c r="AP5294" s="11" t="s">
        <v>19239</v>
      </c>
      <c r="AR5294" s="13"/>
      <c r="AS5294" s="13"/>
      <c r="AT5294" s="12" t="b">
        <v>1</v>
      </c>
      <c r="AU5294" s="13"/>
      <c r="AV5294" s="17">
        <v>45940.0</v>
      </c>
      <c r="AW5294" s="13"/>
      <c r="AX5294" s="14" t="s">
        <v>155</v>
      </c>
      <c r="AY5294" s="13"/>
      <c r="AZ5294" s="14">
        <v>3607.0</v>
      </c>
      <c r="BA5294" s="13"/>
    </row>
    <row r="5295">
      <c r="A5295" s="11" t="s">
        <v>19242</v>
      </c>
      <c r="B5295" s="11">
        <v>13939.0</v>
      </c>
      <c r="C5295" s="12" t="b">
        <v>1</v>
      </c>
      <c r="D5295" s="12" t="b">
        <v>0</v>
      </c>
      <c r="E5295" s="12" t="b">
        <v>0</v>
      </c>
      <c r="F5295" s="12" t="b">
        <v>0</v>
      </c>
      <c r="G5295" s="12" t="b">
        <v>0</v>
      </c>
      <c r="H5295" s="12" t="b">
        <v>0</v>
      </c>
      <c r="I5295" s="13"/>
      <c r="J5295" s="13"/>
      <c r="K5295" s="12" t="b">
        <v>0</v>
      </c>
      <c r="L5295" s="15">
        <v>44631.0</v>
      </c>
      <c r="M5295" s="11" t="s">
        <v>12729</v>
      </c>
      <c r="N5295" s="11" t="s">
        <v>19243</v>
      </c>
      <c r="O5295" s="11" t="s">
        <v>18169</v>
      </c>
      <c r="P5295" s="11" t="s">
        <v>18581</v>
      </c>
      <c r="Q5295" s="11" t="s">
        <v>16866</v>
      </c>
      <c r="R5295" s="11" t="s">
        <v>18170</v>
      </c>
      <c r="S5295" s="11" t="s">
        <v>18171</v>
      </c>
      <c r="V5295" s="13"/>
      <c r="W5295" s="11" t="s">
        <v>18581</v>
      </c>
      <c r="Z5295" s="13"/>
      <c r="AA5295" s="11" t="s">
        <v>151</v>
      </c>
      <c r="AB5295" s="13"/>
      <c r="AC5295" s="13"/>
      <c r="AD5295" s="11" t="s">
        <v>18170</v>
      </c>
      <c r="AF5295" s="13"/>
      <c r="AG5295" s="11" t="s">
        <v>152</v>
      </c>
      <c r="AH5295" s="11" t="s">
        <v>18582</v>
      </c>
      <c r="AJ5295" s="13"/>
      <c r="AK5295" s="13"/>
      <c r="AL5295" s="13"/>
      <c r="AM5295" s="11" t="s">
        <v>19244</v>
      </c>
      <c r="AO5295" s="13"/>
      <c r="AP5295" s="11" t="s">
        <v>19242</v>
      </c>
      <c r="AR5295" s="13"/>
      <c r="AS5295" s="13"/>
      <c r="AT5295" s="12" t="b">
        <v>1</v>
      </c>
      <c r="AU5295" s="13"/>
      <c r="AV5295" s="17">
        <v>45940.0</v>
      </c>
      <c r="AW5295" s="13"/>
      <c r="AX5295" s="14" t="s">
        <v>155</v>
      </c>
      <c r="AY5295" s="13"/>
      <c r="AZ5295" s="14">
        <v>3611.0</v>
      </c>
      <c r="BA5295" s="13"/>
    </row>
    <row r="5296">
      <c r="A5296" s="11" t="s">
        <v>19245</v>
      </c>
      <c r="B5296" s="11">
        <v>13943.0</v>
      </c>
      <c r="C5296" s="12" t="b">
        <v>1</v>
      </c>
      <c r="D5296" s="12" t="b">
        <v>0</v>
      </c>
      <c r="E5296" s="12" t="b">
        <v>0</v>
      </c>
      <c r="F5296" s="12" t="b">
        <v>0</v>
      </c>
      <c r="G5296" s="12" t="b">
        <v>0</v>
      </c>
      <c r="H5296" s="12" t="b">
        <v>0</v>
      </c>
      <c r="I5296" s="13"/>
      <c r="J5296" s="13"/>
      <c r="K5296" s="12" t="b">
        <v>0</v>
      </c>
      <c r="L5296" s="15">
        <v>44631.0</v>
      </c>
      <c r="M5296" s="11" t="s">
        <v>4740</v>
      </c>
      <c r="N5296" s="11" t="s">
        <v>19246</v>
      </c>
      <c r="O5296" s="11" t="s">
        <v>17571</v>
      </c>
      <c r="P5296" s="11" t="s">
        <v>18581</v>
      </c>
      <c r="Q5296" s="11" t="s">
        <v>16866</v>
      </c>
      <c r="R5296" s="11" t="s">
        <v>17573</v>
      </c>
      <c r="S5296" s="11" t="s">
        <v>17574</v>
      </c>
      <c r="V5296" s="13"/>
      <c r="W5296" s="11" t="s">
        <v>18581</v>
      </c>
      <c r="Z5296" s="13"/>
      <c r="AA5296" s="11" t="s">
        <v>215</v>
      </c>
      <c r="AB5296" s="13"/>
      <c r="AC5296" s="13"/>
      <c r="AD5296" s="11" t="s">
        <v>17573</v>
      </c>
      <c r="AE5296" s="13"/>
      <c r="AF5296" s="13"/>
      <c r="AG5296" s="11" t="s">
        <v>152</v>
      </c>
      <c r="AH5296" s="11" t="s">
        <v>18582</v>
      </c>
      <c r="AJ5296" s="13"/>
      <c r="AK5296" s="13"/>
      <c r="AL5296" s="13"/>
      <c r="AM5296" s="11" t="s">
        <v>19247</v>
      </c>
      <c r="AO5296" s="13"/>
      <c r="AP5296" s="11" t="s">
        <v>19245</v>
      </c>
      <c r="AR5296" s="13"/>
      <c r="AS5296" s="13"/>
      <c r="AT5296" s="12" t="b">
        <v>1</v>
      </c>
      <c r="AU5296" s="13"/>
      <c r="AV5296" s="17">
        <v>45940.0</v>
      </c>
      <c r="AW5296" s="13"/>
      <c r="AX5296" s="14" t="s">
        <v>155</v>
      </c>
      <c r="AY5296" s="13"/>
      <c r="AZ5296" s="14">
        <v>3612.0</v>
      </c>
      <c r="BA5296" s="13"/>
    </row>
    <row r="5297">
      <c r="A5297" s="11" t="s">
        <v>19248</v>
      </c>
      <c r="B5297" s="11">
        <v>13944.0</v>
      </c>
      <c r="C5297" s="12" t="b">
        <v>0</v>
      </c>
      <c r="D5297" s="12" t="b">
        <v>1</v>
      </c>
      <c r="E5297" s="12" t="b">
        <v>0</v>
      </c>
      <c r="F5297" s="12" t="b">
        <v>0</v>
      </c>
      <c r="G5297" s="12" t="b">
        <v>0</v>
      </c>
      <c r="H5297" s="12" t="b">
        <v>0</v>
      </c>
      <c r="I5297" s="13"/>
      <c r="J5297" s="13"/>
      <c r="K5297" s="12" t="b">
        <v>0</v>
      </c>
      <c r="L5297" s="14" t="s">
        <v>2433</v>
      </c>
      <c r="M5297" s="11" t="s">
        <v>16855</v>
      </c>
      <c r="N5297" s="11" t="s">
        <v>19249</v>
      </c>
      <c r="O5297" s="11" t="s">
        <v>18735</v>
      </c>
      <c r="P5297" s="11" t="s">
        <v>19250</v>
      </c>
      <c r="Q5297" s="11" t="s">
        <v>16866</v>
      </c>
      <c r="R5297" s="11" t="s">
        <v>18736</v>
      </c>
      <c r="S5297" s="11" t="s">
        <v>18737</v>
      </c>
      <c r="V5297" s="13"/>
      <c r="W5297" s="11" t="s">
        <v>19250</v>
      </c>
      <c r="AA5297" s="11" t="s">
        <v>151</v>
      </c>
      <c r="AB5297" s="13"/>
      <c r="AC5297" s="13"/>
      <c r="AD5297" s="11" t="s">
        <v>18736</v>
      </c>
      <c r="AE5297" s="13"/>
      <c r="AF5297" s="13"/>
      <c r="AG5297" s="11" t="s">
        <v>152</v>
      </c>
      <c r="AH5297" s="11" t="s">
        <v>19251</v>
      </c>
      <c r="AJ5297" s="13"/>
      <c r="AK5297" s="13"/>
      <c r="AL5297" s="13"/>
      <c r="AM5297" s="11" t="s">
        <v>19252</v>
      </c>
      <c r="AO5297" s="13"/>
      <c r="AP5297" s="11" t="s">
        <v>19248</v>
      </c>
      <c r="AR5297" s="13"/>
      <c r="AS5297" s="13"/>
      <c r="AT5297" s="12" t="b">
        <v>1</v>
      </c>
      <c r="AU5297" s="13"/>
      <c r="AV5297" s="17">
        <v>45940.0</v>
      </c>
      <c r="AW5297" s="13"/>
      <c r="AX5297" s="14" t="s">
        <v>155</v>
      </c>
      <c r="AY5297" s="13"/>
      <c r="AZ5297" s="14">
        <v>4065.0</v>
      </c>
      <c r="BA5297" s="13"/>
    </row>
    <row r="5298">
      <c r="A5298" s="11" t="s">
        <v>19253</v>
      </c>
      <c r="B5298" s="11">
        <v>13946.0</v>
      </c>
      <c r="C5298" s="12" t="b">
        <v>1</v>
      </c>
      <c r="D5298" s="12" t="b">
        <v>1</v>
      </c>
      <c r="E5298" s="12" t="b">
        <v>0</v>
      </c>
      <c r="F5298" s="12" t="b">
        <v>0</v>
      </c>
      <c r="G5298" s="12" t="b">
        <v>1</v>
      </c>
      <c r="H5298" s="12" t="b">
        <v>0</v>
      </c>
      <c r="I5298" s="13"/>
      <c r="J5298" s="13"/>
      <c r="K5298" s="12" t="b">
        <v>0</v>
      </c>
      <c r="L5298" s="14" t="s">
        <v>2433</v>
      </c>
      <c r="M5298" s="11" t="s">
        <v>1197</v>
      </c>
      <c r="N5298" s="11" t="s">
        <v>19254</v>
      </c>
      <c r="O5298" s="11" t="s">
        <v>1199</v>
      </c>
      <c r="P5298" s="11" t="s">
        <v>19250</v>
      </c>
      <c r="Q5298" s="11" t="s">
        <v>16866</v>
      </c>
      <c r="R5298" s="11" t="s">
        <v>1200</v>
      </c>
      <c r="S5298" s="11" t="s">
        <v>1201</v>
      </c>
      <c r="W5298" s="11" t="s">
        <v>19250</v>
      </c>
      <c r="AA5298" s="11" t="s">
        <v>151</v>
      </c>
      <c r="AB5298" s="13"/>
      <c r="AC5298" s="13"/>
      <c r="AD5298" s="11" t="s">
        <v>1200</v>
      </c>
      <c r="AE5298" s="13"/>
      <c r="AF5298" s="13"/>
      <c r="AG5298" s="11" t="s">
        <v>152</v>
      </c>
      <c r="AH5298" s="11" t="s">
        <v>19251</v>
      </c>
      <c r="AJ5298" s="13"/>
      <c r="AK5298" s="13"/>
      <c r="AL5298" s="13"/>
      <c r="AM5298" s="11" t="s">
        <v>19255</v>
      </c>
      <c r="AO5298" s="13"/>
      <c r="AP5298" s="11" t="s">
        <v>19253</v>
      </c>
      <c r="AR5298" s="13"/>
      <c r="AS5298" s="13"/>
      <c r="AT5298" s="12" t="b">
        <v>1</v>
      </c>
      <c r="AU5298" s="13"/>
      <c r="AV5298" s="17">
        <v>45940.0</v>
      </c>
      <c r="AW5298" s="13"/>
      <c r="AX5298" s="14" t="s">
        <v>155</v>
      </c>
      <c r="AY5298" s="13"/>
      <c r="AZ5298" s="14">
        <v>4068.0</v>
      </c>
      <c r="BA5298" s="13"/>
    </row>
    <row r="5299">
      <c r="A5299" s="11" t="s">
        <v>19256</v>
      </c>
      <c r="B5299" s="11">
        <v>13950.0</v>
      </c>
      <c r="C5299" s="12" t="b">
        <v>1</v>
      </c>
      <c r="D5299" s="12" t="b">
        <v>0</v>
      </c>
      <c r="E5299" s="12" t="b">
        <v>0</v>
      </c>
      <c r="F5299" s="12" t="b">
        <v>0</v>
      </c>
      <c r="G5299" s="12" t="b">
        <v>0</v>
      </c>
      <c r="H5299" s="12" t="b">
        <v>0</v>
      </c>
      <c r="I5299" s="13"/>
      <c r="J5299" s="13"/>
      <c r="K5299" s="12" t="b">
        <v>0</v>
      </c>
      <c r="L5299" s="14" t="s">
        <v>2826</v>
      </c>
      <c r="M5299" s="11" t="s">
        <v>1197</v>
      </c>
      <c r="N5299" s="11" t="s">
        <v>19257</v>
      </c>
      <c r="O5299" s="11" t="s">
        <v>1199</v>
      </c>
      <c r="P5299" s="11" t="s">
        <v>19258</v>
      </c>
      <c r="Q5299" s="11" t="s">
        <v>16866</v>
      </c>
      <c r="R5299" s="11" t="s">
        <v>1200</v>
      </c>
      <c r="S5299" s="11" t="s">
        <v>1201</v>
      </c>
      <c r="W5299" s="11" t="s">
        <v>19258</v>
      </c>
      <c r="AA5299" s="11" t="s">
        <v>151</v>
      </c>
      <c r="AB5299" s="13"/>
      <c r="AC5299" s="13"/>
      <c r="AD5299" s="11" t="s">
        <v>1200</v>
      </c>
      <c r="AE5299" s="13"/>
      <c r="AF5299" s="13"/>
      <c r="AG5299" s="11" t="s">
        <v>152</v>
      </c>
      <c r="AH5299" s="11" t="s">
        <v>19259</v>
      </c>
      <c r="AJ5299" s="13"/>
      <c r="AK5299" s="13"/>
      <c r="AL5299" s="13"/>
      <c r="AM5299" s="11" t="s">
        <v>19260</v>
      </c>
      <c r="AO5299" s="13"/>
      <c r="AP5299" s="11" t="s">
        <v>19256</v>
      </c>
      <c r="AR5299" s="13"/>
      <c r="AS5299" s="13"/>
      <c r="AT5299" s="12" t="b">
        <v>1</v>
      </c>
      <c r="AU5299" s="13"/>
      <c r="AV5299" s="17">
        <v>45940.0</v>
      </c>
      <c r="AW5299" s="13"/>
      <c r="AX5299" s="14" t="s">
        <v>155</v>
      </c>
      <c r="AY5299" s="13"/>
      <c r="AZ5299" s="14">
        <v>4145.0</v>
      </c>
      <c r="BA5299" s="13"/>
    </row>
    <row r="5300">
      <c r="A5300" s="11" t="s">
        <v>19261</v>
      </c>
      <c r="B5300" s="11">
        <v>13951.0</v>
      </c>
      <c r="C5300" s="12" t="b">
        <v>1</v>
      </c>
      <c r="D5300" s="12" t="b">
        <v>1</v>
      </c>
      <c r="E5300" s="12" t="b">
        <v>0</v>
      </c>
      <c r="F5300" s="12" t="b">
        <v>0</v>
      </c>
      <c r="G5300" s="12" t="b">
        <v>1</v>
      </c>
      <c r="H5300" s="12" t="b">
        <v>0</v>
      </c>
      <c r="I5300" s="13"/>
      <c r="J5300" s="13"/>
      <c r="K5300" s="12" t="b">
        <v>0</v>
      </c>
      <c r="L5300" s="14" t="s">
        <v>19262</v>
      </c>
      <c r="M5300" s="11" t="s">
        <v>18482</v>
      </c>
      <c r="N5300" s="11" t="s">
        <v>19263</v>
      </c>
      <c r="O5300" s="11" t="s">
        <v>18484</v>
      </c>
      <c r="P5300" s="11" t="s">
        <v>19264</v>
      </c>
      <c r="Q5300" s="11" t="s">
        <v>16866</v>
      </c>
      <c r="R5300" s="11" t="s">
        <v>18485</v>
      </c>
      <c r="S5300" s="11" t="s">
        <v>18486</v>
      </c>
      <c r="V5300" s="13"/>
      <c r="W5300" s="11" t="s">
        <v>19264</v>
      </c>
      <c r="AA5300" s="11" t="s">
        <v>151</v>
      </c>
      <c r="AB5300" s="13"/>
      <c r="AC5300" s="13"/>
      <c r="AD5300" s="11" t="s">
        <v>18485</v>
      </c>
      <c r="AF5300" s="13"/>
      <c r="AG5300" s="11" t="s">
        <v>152</v>
      </c>
      <c r="AH5300" s="11" t="s">
        <v>19265</v>
      </c>
      <c r="AJ5300" s="13"/>
      <c r="AK5300" s="13"/>
      <c r="AL5300" s="14">
        <v>5.0</v>
      </c>
      <c r="AM5300" s="11" t="s">
        <v>19266</v>
      </c>
      <c r="AO5300" s="13"/>
      <c r="AP5300" s="11" t="s">
        <v>19261</v>
      </c>
      <c r="AR5300" s="13"/>
      <c r="AS5300" s="13"/>
      <c r="AT5300" s="13"/>
      <c r="AU5300" s="13"/>
      <c r="AV5300" s="14" t="s">
        <v>155</v>
      </c>
      <c r="AW5300" s="13"/>
      <c r="AX5300" s="14" t="s">
        <v>155</v>
      </c>
      <c r="AY5300" s="11" t="s">
        <v>18488</v>
      </c>
      <c r="AZ5300" s="14">
        <v>9101.0</v>
      </c>
      <c r="BA5300" s="13"/>
    </row>
    <row r="5301">
      <c r="A5301" s="11" t="s">
        <v>19267</v>
      </c>
      <c r="B5301" s="11">
        <v>13952.0</v>
      </c>
      <c r="C5301" s="12" t="b">
        <v>0</v>
      </c>
      <c r="D5301" s="12" t="b">
        <v>1</v>
      </c>
      <c r="E5301" s="12" t="b">
        <v>0</v>
      </c>
      <c r="F5301" s="12" t="b">
        <v>0</v>
      </c>
      <c r="G5301" s="12" t="b">
        <v>1</v>
      </c>
      <c r="H5301" s="12" t="b">
        <v>0</v>
      </c>
      <c r="I5301" s="13"/>
      <c r="J5301" s="13"/>
      <c r="K5301" s="12" t="b">
        <v>0</v>
      </c>
      <c r="L5301" s="14" t="s">
        <v>2563</v>
      </c>
      <c r="M5301" s="11" t="s">
        <v>16855</v>
      </c>
      <c r="N5301" s="11" t="s">
        <v>19268</v>
      </c>
      <c r="O5301" s="11" t="s">
        <v>17313</v>
      </c>
      <c r="P5301" s="11" t="s">
        <v>19269</v>
      </c>
      <c r="Q5301" s="11" t="s">
        <v>16866</v>
      </c>
      <c r="R5301" s="11" t="s">
        <v>17314</v>
      </c>
      <c r="S5301" s="11" t="s">
        <v>17315</v>
      </c>
      <c r="V5301" s="13"/>
      <c r="W5301" s="11" t="s">
        <v>19269</v>
      </c>
      <c r="AA5301" s="11" t="s">
        <v>151</v>
      </c>
      <c r="AB5301" s="13"/>
      <c r="AC5301" s="13"/>
      <c r="AD5301" s="11" t="s">
        <v>17314</v>
      </c>
      <c r="AE5301" s="13"/>
      <c r="AF5301" s="13"/>
      <c r="AG5301" s="11" t="s">
        <v>152</v>
      </c>
      <c r="AH5301" s="11" t="s">
        <v>19270</v>
      </c>
      <c r="AJ5301" s="13"/>
      <c r="AK5301" s="13"/>
      <c r="AL5301" s="14">
        <v>5.0</v>
      </c>
      <c r="AM5301" s="11" t="s">
        <v>19271</v>
      </c>
      <c r="AO5301" s="13"/>
      <c r="AP5301" s="11" t="s">
        <v>19267</v>
      </c>
      <c r="AR5301" s="13"/>
      <c r="AS5301" s="13"/>
      <c r="AT5301" s="12" t="b">
        <v>1</v>
      </c>
      <c r="AU5301" s="13"/>
      <c r="AV5301" s="17">
        <v>45940.0</v>
      </c>
      <c r="AW5301" s="13"/>
      <c r="AX5301" s="14" t="s">
        <v>155</v>
      </c>
      <c r="AY5301" s="13"/>
      <c r="AZ5301" s="14">
        <v>4077.0</v>
      </c>
      <c r="BA5301" s="13"/>
    </row>
    <row r="5302">
      <c r="A5302" s="11" t="s">
        <v>19272</v>
      </c>
      <c r="B5302" s="11">
        <v>13970.0</v>
      </c>
      <c r="C5302" s="12" t="b">
        <v>1</v>
      </c>
      <c r="D5302" s="12" t="b">
        <v>0</v>
      </c>
      <c r="E5302" s="12" t="b">
        <v>0</v>
      </c>
      <c r="F5302" s="12" t="b">
        <v>0</v>
      </c>
      <c r="G5302" s="12" t="b">
        <v>0</v>
      </c>
      <c r="H5302" s="12" t="b">
        <v>0</v>
      </c>
      <c r="I5302" s="13"/>
      <c r="J5302" s="13"/>
      <c r="K5302" s="12" t="b">
        <v>0</v>
      </c>
      <c r="L5302" s="15">
        <v>44691.0</v>
      </c>
      <c r="M5302" s="11" t="s">
        <v>15935</v>
      </c>
      <c r="N5302" s="11" t="s">
        <v>19273</v>
      </c>
      <c r="O5302" s="11" t="s">
        <v>19274</v>
      </c>
      <c r="P5302" s="11" t="s">
        <v>17518</v>
      </c>
      <c r="Q5302" s="11" t="s">
        <v>972</v>
      </c>
      <c r="R5302" s="11" t="s">
        <v>19275</v>
      </c>
      <c r="S5302" s="11" t="s">
        <v>19276</v>
      </c>
      <c r="T5302" s="13"/>
      <c r="U5302" s="13"/>
      <c r="V5302" s="13"/>
      <c r="W5302" s="11" t="s">
        <v>17518</v>
      </c>
      <c r="X5302" s="13"/>
      <c r="Y5302" s="13"/>
      <c r="Z5302" s="13"/>
      <c r="AA5302" s="11" t="s">
        <v>151</v>
      </c>
      <c r="AB5302" s="13"/>
      <c r="AC5302" s="13"/>
      <c r="AD5302" s="11" t="s">
        <v>19275</v>
      </c>
      <c r="AE5302" s="13"/>
      <c r="AF5302" s="13"/>
      <c r="AG5302" s="11" t="s">
        <v>152</v>
      </c>
      <c r="AH5302" s="11" t="s">
        <v>17519</v>
      </c>
      <c r="AJ5302" s="13"/>
      <c r="AK5302" s="13"/>
      <c r="AL5302" s="13"/>
      <c r="AM5302" s="11" t="s">
        <v>19277</v>
      </c>
      <c r="AO5302" s="13"/>
      <c r="AP5302" s="11" t="s">
        <v>19272</v>
      </c>
      <c r="AR5302" s="13"/>
      <c r="AS5302" s="13"/>
      <c r="AT5302" s="12" t="b">
        <v>1</v>
      </c>
      <c r="AU5302" s="13"/>
      <c r="AV5302" s="17">
        <v>45940.0</v>
      </c>
      <c r="AW5302" s="13"/>
      <c r="AX5302" s="14" t="s">
        <v>155</v>
      </c>
      <c r="AY5302" s="13"/>
      <c r="AZ5302" s="14">
        <v>3727.0</v>
      </c>
      <c r="BA5302" s="13"/>
    </row>
    <row r="5303">
      <c r="A5303" s="11" t="s">
        <v>19278</v>
      </c>
      <c r="B5303" s="11">
        <v>13971.0</v>
      </c>
      <c r="C5303" s="12" t="b">
        <v>1</v>
      </c>
      <c r="D5303" s="12" t="b">
        <v>1</v>
      </c>
      <c r="E5303" s="12" t="b">
        <v>0</v>
      </c>
      <c r="F5303" s="12" t="b">
        <v>0</v>
      </c>
      <c r="G5303" s="12" t="b">
        <v>0</v>
      </c>
      <c r="H5303" s="12" t="b">
        <v>0</v>
      </c>
      <c r="I5303" s="13"/>
      <c r="J5303" s="13"/>
      <c r="K5303" s="12" t="b">
        <v>0</v>
      </c>
      <c r="L5303" s="15">
        <v>44691.0</v>
      </c>
      <c r="M5303" s="11" t="s">
        <v>15935</v>
      </c>
      <c r="N5303" s="11" t="s">
        <v>19279</v>
      </c>
      <c r="O5303" s="11" t="s">
        <v>19280</v>
      </c>
      <c r="P5303" s="11" t="s">
        <v>17518</v>
      </c>
      <c r="Q5303" s="11" t="s">
        <v>972</v>
      </c>
      <c r="R5303" s="11" t="s">
        <v>19281</v>
      </c>
      <c r="S5303" s="11" t="s">
        <v>19282</v>
      </c>
      <c r="V5303" s="13"/>
      <c r="W5303" s="11" t="s">
        <v>17518</v>
      </c>
      <c r="X5303" s="13"/>
      <c r="Y5303" s="13"/>
      <c r="Z5303" s="13"/>
      <c r="AA5303" s="11" t="s">
        <v>151</v>
      </c>
      <c r="AB5303" s="13"/>
      <c r="AC5303" s="13"/>
      <c r="AD5303" s="11" t="s">
        <v>19281</v>
      </c>
      <c r="AE5303" s="13"/>
      <c r="AF5303" s="13"/>
      <c r="AG5303" s="11" t="s">
        <v>152</v>
      </c>
      <c r="AH5303" s="11" t="s">
        <v>17519</v>
      </c>
      <c r="AJ5303" s="13"/>
      <c r="AK5303" s="13"/>
      <c r="AL5303" s="13"/>
      <c r="AM5303" s="11" t="s">
        <v>19283</v>
      </c>
      <c r="AO5303" s="13"/>
      <c r="AP5303" s="11" t="s">
        <v>19278</v>
      </c>
      <c r="AR5303" s="13"/>
      <c r="AS5303" s="13"/>
      <c r="AT5303" s="12" t="b">
        <v>1</v>
      </c>
      <c r="AU5303" s="13"/>
      <c r="AV5303" s="17">
        <v>45940.0</v>
      </c>
      <c r="AW5303" s="13"/>
      <c r="AX5303" s="14" t="s">
        <v>155</v>
      </c>
      <c r="AY5303" s="13"/>
      <c r="AZ5303" s="14">
        <v>3728.0</v>
      </c>
      <c r="BA5303" s="13"/>
    </row>
    <row r="5304">
      <c r="A5304" s="11" t="s">
        <v>19284</v>
      </c>
      <c r="B5304" s="11">
        <v>13979.0</v>
      </c>
      <c r="C5304" s="12" t="b">
        <v>1</v>
      </c>
      <c r="D5304" s="12" t="b">
        <v>1</v>
      </c>
      <c r="E5304" s="12" t="b">
        <v>0</v>
      </c>
      <c r="F5304" s="12" t="b">
        <v>0</v>
      </c>
      <c r="G5304" s="12" t="b">
        <v>0</v>
      </c>
      <c r="H5304" s="12" t="b">
        <v>0</v>
      </c>
      <c r="I5304" s="13"/>
      <c r="J5304" s="13"/>
      <c r="K5304" s="12" t="b">
        <v>0</v>
      </c>
      <c r="L5304" s="15">
        <v>44691.0</v>
      </c>
      <c r="M5304" s="11" t="s">
        <v>16862</v>
      </c>
      <c r="N5304" s="11" t="s">
        <v>19285</v>
      </c>
      <c r="O5304" s="11" t="s">
        <v>19286</v>
      </c>
      <c r="P5304" s="11" t="s">
        <v>17518</v>
      </c>
      <c r="Q5304" s="11" t="s">
        <v>972</v>
      </c>
      <c r="R5304" s="11" t="s">
        <v>19287</v>
      </c>
      <c r="S5304" s="11" t="s">
        <v>6831</v>
      </c>
      <c r="T5304" s="13"/>
      <c r="U5304" s="13"/>
      <c r="V5304" s="13"/>
      <c r="W5304" s="11" t="s">
        <v>17518</v>
      </c>
      <c r="X5304" s="13"/>
      <c r="Y5304" s="13"/>
      <c r="Z5304" s="13"/>
      <c r="AA5304" s="11" t="s">
        <v>151</v>
      </c>
      <c r="AB5304" s="13"/>
      <c r="AC5304" s="13"/>
      <c r="AD5304" s="11" t="s">
        <v>19287</v>
      </c>
      <c r="AF5304" s="13"/>
      <c r="AG5304" s="11" t="s">
        <v>152</v>
      </c>
      <c r="AH5304" s="11" t="s">
        <v>17519</v>
      </c>
      <c r="AJ5304" s="13"/>
      <c r="AK5304" s="13"/>
      <c r="AL5304" s="13"/>
      <c r="AM5304" s="11" t="s">
        <v>19288</v>
      </c>
      <c r="AO5304" s="13"/>
      <c r="AP5304" s="11" t="s">
        <v>19284</v>
      </c>
      <c r="AR5304" s="13"/>
      <c r="AS5304" s="13"/>
      <c r="AT5304" s="12" t="b">
        <v>1</v>
      </c>
      <c r="AU5304" s="13"/>
      <c r="AV5304" s="17">
        <v>45940.0</v>
      </c>
      <c r="AW5304" s="13"/>
      <c r="AX5304" s="14" t="s">
        <v>155</v>
      </c>
      <c r="AY5304" s="13"/>
      <c r="AZ5304" s="14">
        <v>3729.0</v>
      </c>
      <c r="BA5304" s="13"/>
    </row>
    <row r="5305">
      <c r="A5305" s="11" t="s">
        <v>19289</v>
      </c>
      <c r="B5305" s="11">
        <v>13997.0</v>
      </c>
      <c r="C5305" s="12" t="b">
        <v>1</v>
      </c>
      <c r="D5305" s="12" t="b">
        <v>0</v>
      </c>
      <c r="E5305" s="12" t="b">
        <v>0</v>
      </c>
      <c r="F5305" s="12" t="b">
        <v>0</v>
      </c>
      <c r="G5305" s="12" t="b">
        <v>0</v>
      </c>
      <c r="H5305" s="12" t="b">
        <v>0</v>
      </c>
      <c r="I5305" s="13"/>
      <c r="J5305" s="13"/>
      <c r="K5305" s="12" t="b">
        <v>0</v>
      </c>
      <c r="L5305" s="15">
        <v>44691.0</v>
      </c>
      <c r="M5305" s="11" t="s">
        <v>1124</v>
      </c>
      <c r="N5305" s="11" t="s">
        <v>19290</v>
      </c>
      <c r="O5305" s="11" t="s">
        <v>19291</v>
      </c>
      <c r="P5305" s="11" t="s">
        <v>17518</v>
      </c>
      <c r="Q5305" s="11" t="s">
        <v>972</v>
      </c>
      <c r="R5305" s="11" t="s">
        <v>19292</v>
      </c>
      <c r="S5305" s="11" t="s">
        <v>19293</v>
      </c>
      <c r="T5305" s="13"/>
      <c r="U5305" s="13"/>
      <c r="V5305" s="13"/>
      <c r="W5305" s="11" t="s">
        <v>17518</v>
      </c>
      <c r="X5305" s="13"/>
      <c r="Y5305" s="13"/>
      <c r="Z5305" s="13"/>
      <c r="AA5305" s="11" t="s">
        <v>151</v>
      </c>
      <c r="AB5305" s="13"/>
      <c r="AC5305" s="13"/>
      <c r="AD5305" s="11" t="s">
        <v>19292</v>
      </c>
      <c r="AE5305" s="13"/>
      <c r="AF5305" s="13"/>
      <c r="AG5305" s="11" t="s">
        <v>152</v>
      </c>
      <c r="AH5305" s="11" t="s">
        <v>17519</v>
      </c>
      <c r="AJ5305" s="13"/>
      <c r="AK5305" s="13"/>
      <c r="AL5305" s="13"/>
      <c r="AM5305" s="11" t="s">
        <v>19294</v>
      </c>
      <c r="AO5305" s="13"/>
      <c r="AP5305" s="11" t="s">
        <v>19289</v>
      </c>
      <c r="AR5305" s="13"/>
      <c r="AS5305" s="13"/>
      <c r="AT5305" s="12" t="b">
        <v>1</v>
      </c>
      <c r="AU5305" s="13"/>
      <c r="AV5305" s="17">
        <v>45940.0</v>
      </c>
      <c r="AW5305" s="13"/>
      <c r="AX5305" s="14" t="s">
        <v>155</v>
      </c>
      <c r="AY5305" s="13"/>
      <c r="AZ5305" s="14">
        <v>3730.0</v>
      </c>
      <c r="BA5305" s="13"/>
    </row>
    <row r="5306">
      <c r="A5306" s="11" t="s">
        <v>19295</v>
      </c>
      <c r="B5306" s="11">
        <v>14003.0</v>
      </c>
      <c r="C5306" s="12" t="b">
        <v>1</v>
      </c>
      <c r="D5306" s="12" t="b">
        <v>1</v>
      </c>
      <c r="E5306" s="12" t="b">
        <v>0</v>
      </c>
      <c r="F5306" s="12" t="b">
        <v>0</v>
      </c>
      <c r="G5306" s="12" t="b">
        <v>0</v>
      </c>
      <c r="H5306" s="12" t="b">
        <v>0</v>
      </c>
      <c r="I5306" s="13"/>
      <c r="J5306" s="13"/>
      <c r="K5306" s="12" t="b">
        <v>0</v>
      </c>
      <c r="L5306" s="15">
        <v>44691.0</v>
      </c>
      <c r="M5306" s="11" t="s">
        <v>8145</v>
      </c>
      <c r="N5306" s="11" t="s">
        <v>19296</v>
      </c>
      <c r="O5306" s="11" t="s">
        <v>19297</v>
      </c>
      <c r="P5306" s="11" t="s">
        <v>17518</v>
      </c>
      <c r="Q5306" s="11" t="s">
        <v>972</v>
      </c>
      <c r="R5306" s="11" t="s">
        <v>19298</v>
      </c>
      <c r="S5306" s="11" t="s">
        <v>19299</v>
      </c>
      <c r="U5306" s="13"/>
      <c r="V5306" s="13"/>
      <c r="W5306" s="11" t="s">
        <v>17518</v>
      </c>
      <c r="X5306" s="13"/>
      <c r="Y5306" s="13"/>
      <c r="Z5306" s="13"/>
      <c r="AA5306" s="11" t="s">
        <v>151</v>
      </c>
      <c r="AB5306" s="13"/>
      <c r="AC5306" s="13"/>
      <c r="AD5306" s="11" t="s">
        <v>19298</v>
      </c>
      <c r="AE5306" s="13"/>
      <c r="AF5306" s="13"/>
      <c r="AG5306" s="11" t="s">
        <v>152</v>
      </c>
      <c r="AH5306" s="11" t="s">
        <v>17519</v>
      </c>
      <c r="AJ5306" s="13"/>
      <c r="AK5306" s="13"/>
      <c r="AL5306" s="13"/>
      <c r="AM5306" s="11" t="s">
        <v>19300</v>
      </c>
      <c r="AO5306" s="13"/>
      <c r="AP5306" s="11" t="s">
        <v>19295</v>
      </c>
      <c r="AR5306" s="13"/>
      <c r="AS5306" s="13"/>
      <c r="AT5306" s="12" t="b">
        <v>1</v>
      </c>
      <c r="AU5306" s="13"/>
      <c r="AV5306" s="17">
        <v>45940.0</v>
      </c>
      <c r="AW5306" s="13"/>
      <c r="AX5306" s="14" t="s">
        <v>155</v>
      </c>
      <c r="AY5306" s="13"/>
      <c r="AZ5306" s="14">
        <v>3731.0</v>
      </c>
      <c r="BA5306" s="13"/>
    </row>
    <row r="5307">
      <c r="A5307" s="11" t="s">
        <v>19301</v>
      </c>
      <c r="B5307" s="11">
        <v>14035.0</v>
      </c>
      <c r="C5307" s="12" t="b">
        <v>1</v>
      </c>
      <c r="D5307" s="12" t="b">
        <v>0</v>
      </c>
      <c r="E5307" s="12" t="b">
        <v>0</v>
      </c>
      <c r="F5307" s="12" t="b">
        <v>0</v>
      </c>
      <c r="G5307" s="12" t="b">
        <v>0</v>
      </c>
      <c r="H5307" s="12" t="b">
        <v>0</v>
      </c>
      <c r="I5307" s="13"/>
      <c r="J5307" s="13"/>
      <c r="K5307" s="12" t="b">
        <v>0</v>
      </c>
      <c r="L5307" s="15">
        <v>44691.0</v>
      </c>
      <c r="M5307" s="11" t="s">
        <v>189</v>
      </c>
      <c r="N5307" s="11" t="s">
        <v>19302</v>
      </c>
      <c r="O5307" s="11" t="s">
        <v>19303</v>
      </c>
      <c r="P5307" s="11" t="s">
        <v>17518</v>
      </c>
      <c r="Q5307" s="11" t="s">
        <v>972</v>
      </c>
      <c r="R5307" s="11" t="s">
        <v>19304</v>
      </c>
      <c r="S5307" s="11" t="s">
        <v>19305</v>
      </c>
      <c r="V5307" s="13"/>
      <c r="W5307" s="11" t="s">
        <v>17518</v>
      </c>
      <c r="X5307" s="13"/>
      <c r="Y5307" s="13"/>
      <c r="Z5307" s="13"/>
      <c r="AA5307" s="11" t="s">
        <v>151</v>
      </c>
      <c r="AB5307" s="13"/>
      <c r="AC5307" s="13"/>
      <c r="AD5307" s="11" t="s">
        <v>19304</v>
      </c>
      <c r="AE5307" s="13"/>
      <c r="AF5307" s="13"/>
      <c r="AG5307" s="11" t="s">
        <v>152</v>
      </c>
      <c r="AH5307" s="11" t="s">
        <v>17519</v>
      </c>
      <c r="AJ5307" s="13"/>
      <c r="AK5307" s="13"/>
      <c r="AL5307" s="13"/>
      <c r="AM5307" s="11" t="s">
        <v>19306</v>
      </c>
      <c r="AO5307" s="13"/>
      <c r="AP5307" s="11" t="s">
        <v>19301</v>
      </c>
      <c r="AR5307" s="13"/>
      <c r="AS5307" s="13"/>
      <c r="AT5307" s="12" t="b">
        <v>1</v>
      </c>
      <c r="AU5307" s="13"/>
      <c r="AV5307" s="17">
        <v>45940.0</v>
      </c>
      <c r="AW5307" s="13"/>
      <c r="AX5307" s="14" t="s">
        <v>155</v>
      </c>
      <c r="AY5307" s="13"/>
      <c r="AZ5307" s="14">
        <v>3732.0</v>
      </c>
      <c r="BA5307" s="13"/>
    </row>
    <row r="5308">
      <c r="A5308" s="11" t="s">
        <v>19307</v>
      </c>
      <c r="B5308" s="11">
        <v>14047.0</v>
      </c>
      <c r="C5308" s="12" t="b">
        <v>1</v>
      </c>
      <c r="D5308" s="12" t="b">
        <v>1</v>
      </c>
      <c r="E5308" s="12" t="b">
        <v>0</v>
      </c>
      <c r="F5308" s="12" t="b">
        <v>0</v>
      </c>
      <c r="G5308" s="12" t="b">
        <v>0</v>
      </c>
      <c r="H5308" s="12" t="b">
        <v>0</v>
      </c>
      <c r="I5308" s="13"/>
      <c r="J5308" s="13"/>
      <c r="K5308" s="12" t="b">
        <v>0</v>
      </c>
      <c r="L5308" s="15">
        <v>44691.0</v>
      </c>
      <c r="M5308" s="11" t="s">
        <v>1124</v>
      </c>
      <c r="N5308" s="11" t="s">
        <v>19308</v>
      </c>
      <c r="O5308" s="11" t="s">
        <v>19309</v>
      </c>
      <c r="P5308" s="11" t="s">
        <v>17518</v>
      </c>
      <c r="Q5308" s="11" t="s">
        <v>972</v>
      </c>
      <c r="R5308" s="11" t="s">
        <v>19310</v>
      </c>
      <c r="S5308" s="11" t="s">
        <v>19311</v>
      </c>
      <c r="W5308" s="11" t="s">
        <v>17518</v>
      </c>
      <c r="X5308" s="13"/>
      <c r="Y5308" s="13"/>
      <c r="Z5308" s="13"/>
      <c r="AA5308" s="11" t="s">
        <v>151</v>
      </c>
      <c r="AB5308" s="13"/>
      <c r="AC5308" s="13"/>
      <c r="AD5308" s="11" t="s">
        <v>19310</v>
      </c>
      <c r="AE5308" s="13"/>
      <c r="AF5308" s="13"/>
      <c r="AG5308" s="11" t="s">
        <v>152</v>
      </c>
      <c r="AH5308" s="11" t="s">
        <v>17519</v>
      </c>
      <c r="AJ5308" s="13"/>
      <c r="AK5308" s="13"/>
      <c r="AL5308" s="13"/>
      <c r="AM5308" s="11" t="s">
        <v>19312</v>
      </c>
      <c r="AO5308" s="13"/>
      <c r="AP5308" s="11" t="s">
        <v>19307</v>
      </c>
      <c r="AR5308" s="13"/>
      <c r="AS5308" s="13"/>
      <c r="AT5308" s="12" t="b">
        <v>1</v>
      </c>
      <c r="AU5308" s="13"/>
      <c r="AV5308" s="17">
        <v>45940.0</v>
      </c>
      <c r="AW5308" s="13"/>
      <c r="AX5308" s="14" t="s">
        <v>155</v>
      </c>
      <c r="AY5308" s="13"/>
      <c r="AZ5308" s="14">
        <v>3733.0</v>
      </c>
      <c r="BA5308" s="13"/>
    </row>
    <row r="5309">
      <c r="A5309" s="11" t="s">
        <v>19313</v>
      </c>
      <c r="B5309" s="11">
        <v>14054.0</v>
      </c>
      <c r="C5309" s="12" t="b">
        <v>1</v>
      </c>
      <c r="D5309" s="12" t="b">
        <v>1</v>
      </c>
      <c r="E5309" s="12" t="b">
        <v>0</v>
      </c>
      <c r="F5309" s="12" t="b">
        <v>0</v>
      </c>
      <c r="G5309" s="12" t="b">
        <v>0</v>
      </c>
      <c r="H5309" s="12" t="b">
        <v>0</v>
      </c>
      <c r="I5309" s="13"/>
      <c r="J5309" s="13"/>
      <c r="K5309" s="12" t="b">
        <v>0</v>
      </c>
      <c r="L5309" s="15">
        <v>44691.0</v>
      </c>
      <c r="M5309" s="11" t="s">
        <v>4740</v>
      </c>
      <c r="N5309" s="11" t="s">
        <v>19314</v>
      </c>
      <c r="O5309" s="11" t="s">
        <v>17579</v>
      </c>
      <c r="P5309" s="11" t="s">
        <v>17518</v>
      </c>
      <c r="Q5309" s="11" t="s">
        <v>972</v>
      </c>
      <c r="R5309" s="11" t="s">
        <v>17580</v>
      </c>
      <c r="S5309" s="11" t="s">
        <v>17581</v>
      </c>
      <c r="V5309" s="13"/>
      <c r="W5309" s="11" t="s">
        <v>17518</v>
      </c>
      <c r="X5309" s="13"/>
      <c r="Y5309" s="13"/>
      <c r="Z5309" s="13"/>
      <c r="AA5309" s="11" t="s">
        <v>151</v>
      </c>
      <c r="AB5309" s="13"/>
      <c r="AC5309" s="13"/>
      <c r="AD5309" s="11" t="s">
        <v>17580</v>
      </c>
      <c r="AF5309" s="13"/>
      <c r="AG5309" s="11" t="s">
        <v>152</v>
      </c>
      <c r="AH5309" s="11" t="s">
        <v>17519</v>
      </c>
      <c r="AJ5309" s="13"/>
      <c r="AK5309" s="13"/>
      <c r="AL5309" s="13"/>
      <c r="AM5309" s="11" t="s">
        <v>19315</v>
      </c>
      <c r="AO5309" s="13"/>
      <c r="AP5309" s="11" t="s">
        <v>19313</v>
      </c>
      <c r="AR5309" s="13"/>
      <c r="AS5309" s="13"/>
      <c r="AT5309" s="12" t="b">
        <v>1</v>
      </c>
      <c r="AU5309" s="13"/>
      <c r="AV5309" s="17">
        <v>45940.0</v>
      </c>
      <c r="AW5309" s="13"/>
      <c r="AX5309" s="14" t="s">
        <v>155</v>
      </c>
      <c r="AY5309" s="13"/>
      <c r="AZ5309" s="14">
        <v>3734.0</v>
      </c>
      <c r="BA5309" s="13"/>
    </row>
    <row r="5310">
      <c r="A5310" s="11" t="s">
        <v>19316</v>
      </c>
      <c r="B5310" s="11">
        <v>14059.0</v>
      </c>
      <c r="C5310" s="12" t="b">
        <v>1</v>
      </c>
      <c r="D5310" s="12" t="b">
        <v>0</v>
      </c>
      <c r="E5310" s="12" t="b">
        <v>0</v>
      </c>
      <c r="F5310" s="12" t="b">
        <v>0</v>
      </c>
      <c r="G5310" s="12" t="b">
        <v>0</v>
      </c>
      <c r="H5310" s="12" t="b">
        <v>0</v>
      </c>
      <c r="I5310" s="13"/>
      <c r="J5310" s="13"/>
      <c r="K5310" s="12" t="b">
        <v>0</v>
      </c>
      <c r="L5310" s="15">
        <v>44691.0</v>
      </c>
      <c r="M5310" s="11" t="s">
        <v>282</v>
      </c>
      <c r="N5310" s="11" t="s">
        <v>19317</v>
      </c>
      <c r="O5310" s="11" t="s">
        <v>1117</v>
      </c>
      <c r="P5310" s="11" t="s">
        <v>17518</v>
      </c>
      <c r="Q5310" s="11" t="s">
        <v>972</v>
      </c>
      <c r="R5310" s="11" t="s">
        <v>1119</v>
      </c>
      <c r="S5310" s="11" t="s">
        <v>1120</v>
      </c>
      <c r="V5310" s="13"/>
      <c r="W5310" s="11" t="s">
        <v>17518</v>
      </c>
      <c r="X5310" s="13"/>
      <c r="Y5310" s="13"/>
      <c r="Z5310" s="13"/>
      <c r="AA5310" s="11" t="s">
        <v>151</v>
      </c>
      <c r="AB5310" s="13"/>
      <c r="AC5310" s="13"/>
      <c r="AD5310" s="11" t="s">
        <v>1119</v>
      </c>
      <c r="AE5310" s="13"/>
      <c r="AF5310" s="13"/>
      <c r="AG5310" s="11" t="s">
        <v>152</v>
      </c>
      <c r="AH5310" s="11" t="s">
        <v>17519</v>
      </c>
      <c r="AJ5310" s="13"/>
      <c r="AK5310" s="13"/>
      <c r="AL5310" s="13"/>
      <c r="AM5310" s="11" t="s">
        <v>19318</v>
      </c>
      <c r="AO5310" s="13"/>
      <c r="AP5310" s="11" t="s">
        <v>19316</v>
      </c>
      <c r="AR5310" s="13"/>
      <c r="AS5310" s="13"/>
      <c r="AT5310" s="12" t="b">
        <v>1</v>
      </c>
      <c r="AU5310" s="13"/>
      <c r="AV5310" s="17">
        <v>45940.0</v>
      </c>
      <c r="AW5310" s="13"/>
      <c r="AX5310" s="14" t="s">
        <v>155</v>
      </c>
      <c r="AY5310" s="13"/>
      <c r="AZ5310" s="14">
        <v>3735.0</v>
      </c>
      <c r="BA5310" s="13"/>
    </row>
    <row r="5311">
      <c r="A5311" s="11" t="s">
        <v>19319</v>
      </c>
      <c r="B5311" s="11">
        <v>14060.0</v>
      </c>
      <c r="C5311" s="12" t="b">
        <v>0</v>
      </c>
      <c r="D5311" s="12" t="b">
        <v>0</v>
      </c>
      <c r="E5311" s="12" t="b">
        <v>0</v>
      </c>
      <c r="F5311" s="12" t="b">
        <v>0</v>
      </c>
      <c r="G5311" s="12" t="b">
        <v>0</v>
      </c>
      <c r="H5311" s="12" t="b">
        <v>0</v>
      </c>
      <c r="I5311" s="13"/>
      <c r="J5311" s="13"/>
      <c r="K5311" s="12" t="b">
        <v>0</v>
      </c>
      <c r="L5311" s="15">
        <v>44691.0</v>
      </c>
      <c r="M5311" s="11" t="s">
        <v>16855</v>
      </c>
      <c r="N5311" s="11" t="s">
        <v>19320</v>
      </c>
      <c r="O5311" s="11" t="s">
        <v>18475</v>
      </c>
      <c r="P5311" s="11" t="s">
        <v>17518</v>
      </c>
      <c r="Q5311" s="11" t="s">
        <v>972</v>
      </c>
      <c r="R5311" s="11" t="s">
        <v>18476</v>
      </c>
      <c r="S5311" s="11" t="s">
        <v>17403</v>
      </c>
      <c r="T5311" s="13"/>
      <c r="U5311" s="13"/>
      <c r="V5311" s="13"/>
      <c r="W5311" s="11" t="s">
        <v>17518</v>
      </c>
      <c r="X5311" s="13"/>
      <c r="Y5311" s="13"/>
      <c r="Z5311" s="13"/>
      <c r="AA5311" s="11" t="s">
        <v>151</v>
      </c>
      <c r="AB5311" s="13"/>
      <c r="AC5311" s="13"/>
      <c r="AD5311" s="11" t="s">
        <v>18476</v>
      </c>
      <c r="AF5311" s="13"/>
      <c r="AG5311" s="11" t="s">
        <v>152</v>
      </c>
      <c r="AH5311" s="11" t="s">
        <v>17519</v>
      </c>
      <c r="AJ5311" s="13"/>
      <c r="AK5311" s="13"/>
      <c r="AL5311" s="13"/>
      <c r="AM5311" s="11" t="s">
        <v>19321</v>
      </c>
      <c r="AO5311" s="13"/>
      <c r="AP5311" s="11" t="s">
        <v>19319</v>
      </c>
      <c r="AR5311" s="13"/>
      <c r="AS5311" s="13"/>
      <c r="AT5311" s="12" t="b">
        <v>1</v>
      </c>
      <c r="AU5311" s="13"/>
      <c r="AV5311" s="17">
        <v>45940.0</v>
      </c>
      <c r="AW5311" s="13"/>
      <c r="AX5311" s="14" t="s">
        <v>155</v>
      </c>
      <c r="AY5311" s="13"/>
      <c r="AZ5311" s="14">
        <v>3736.0</v>
      </c>
      <c r="BA5311" s="13"/>
    </row>
    <row r="5312">
      <c r="A5312" s="11" t="s">
        <v>19322</v>
      </c>
      <c r="B5312" s="11">
        <v>14072.0</v>
      </c>
      <c r="C5312" s="12" t="b">
        <v>0</v>
      </c>
      <c r="D5312" s="12" t="b">
        <v>1</v>
      </c>
      <c r="E5312" s="12" t="b">
        <v>0</v>
      </c>
      <c r="F5312" s="12" t="b">
        <v>0</v>
      </c>
      <c r="G5312" s="12" t="b">
        <v>0</v>
      </c>
      <c r="H5312" s="12" t="b">
        <v>0</v>
      </c>
      <c r="I5312" s="13"/>
      <c r="J5312" s="13"/>
      <c r="K5312" s="12" t="b">
        <v>0</v>
      </c>
      <c r="L5312" s="15">
        <v>44691.0</v>
      </c>
      <c r="M5312" s="11" t="s">
        <v>16855</v>
      </c>
      <c r="N5312" s="11" t="s">
        <v>19323</v>
      </c>
      <c r="O5312" s="11" t="s">
        <v>17313</v>
      </c>
      <c r="P5312" s="11" t="s">
        <v>17518</v>
      </c>
      <c r="Q5312" s="11" t="s">
        <v>972</v>
      </c>
      <c r="R5312" s="11" t="s">
        <v>17314</v>
      </c>
      <c r="S5312" s="11" t="s">
        <v>17315</v>
      </c>
      <c r="V5312" s="13"/>
      <c r="W5312" s="11" t="s">
        <v>17518</v>
      </c>
      <c r="X5312" s="13"/>
      <c r="Y5312" s="13"/>
      <c r="Z5312" s="13"/>
      <c r="AA5312" s="11" t="s">
        <v>151</v>
      </c>
      <c r="AB5312" s="13"/>
      <c r="AC5312" s="13"/>
      <c r="AD5312" s="11" t="s">
        <v>17314</v>
      </c>
      <c r="AE5312" s="13"/>
      <c r="AF5312" s="13"/>
      <c r="AG5312" s="11" t="s">
        <v>152</v>
      </c>
      <c r="AH5312" s="11" t="s">
        <v>17519</v>
      </c>
      <c r="AJ5312" s="13"/>
      <c r="AK5312" s="13"/>
      <c r="AL5312" s="13"/>
      <c r="AM5312" s="11" t="s">
        <v>19324</v>
      </c>
      <c r="AO5312" s="13"/>
      <c r="AP5312" s="11" t="s">
        <v>19322</v>
      </c>
      <c r="AR5312" s="13"/>
      <c r="AS5312" s="13"/>
      <c r="AT5312" s="12" t="b">
        <v>1</v>
      </c>
      <c r="AU5312" s="13"/>
      <c r="AV5312" s="17">
        <v>45940.0</v>
      </c>
      <c r="AW5312" s="13"/>
      <c r="AX5312" s="14" t="s">
        <v>155</v>
      </c>
      <c r="AY5312" s="13"/>
      <c r="AZ5312" s="14">
        <v>3737.0</v>
      </c>
      <c r="BA5312" s="13"/>
    </row>
    <row r="5313">
      <c r="A5313" s="11" t="s">
        <v>19325</v>
      </c>
      <c r="B5313" s="11">
        <v>14076.0</v>
      </c>
      <c r="C5313" s="12" t="b">
        <v>1</v>
      </c>
      <c r="D5313" s="12" t="b">
        <v>0</v>
      </c>
      <c r="E5313" s="12" t="b">
        <v>0</v>
      </c>
      <c r="F5313" s="12" t="b">
        <v>0</v>
      </c>
      <c r="G5313" s="12" t="b">
        <v>0</v>
      </c>
      <c r="H5313" s="12" t="b">
        <v>0</v>
      </c>
      <c r="I5313" s="13"/>
      <c r="J5313" s="13"/>
      <c r="K5313" s="12" t="b">
        <v>0</v>
      </c>
      <c r="L5313" s="15">
        <v>44691.0</v>
      </c>
      <c r="M5313" s="11" t="s">
        <v>1921</v>
      </c>
      <c r="N5313" s="11" t="s">
        <v>19326</v>
      </c>
      <c r="O5313" s="11" t="s">
        <v>1923</v>
      </c>
      <c r="P5313" s="11" t="s">
        <v>17518</v>
      </c>
      <c r="Q5313" s="11" t="s">
        <v>972</v>
      </c>
      <c r="R5313" s="11" t="s">
        <v>1924</v>
      </c>
      <c r="S5313" s="11" t="s">
        <v>1925</v>
      </c>
      <c r="W5313" s="11" t="s">
        <v>17518</v>
      </c>
      <c r="X5313" s="13"/>
      <c r="Y5313" s="13"/>
      <c r="Z5313" s="13"/>
      <c r="AA5313" s="11" t="s">
        <v>151</v>
      </c>
      <c r="AB5313" s="13"/>
      <c r="AC5313" s="13"/>
      <c r="AD5313" s="11" t="s">
        <v>1924</v>
      </c>
      <c r="AE5313" s="13"/>
      <c r="AF5313" s="13"/>
      <c r="AG5313" s="11" t="s">
        <v>152</v>
      </c>
      <c r="AH5313" s="11" t="s">
        <v>17519</v>
      </c>
      <c r="AJ5313" s="13"/>
      <c r="AK5313" s="13"/>
      <c r="AL5313" s="13"/>
      <c r="AM5313" s="11" t="s">
        <v>19327</v>
      </c>
      <c r="AO5313" s="13"/>
      <c r="AP5313" s="11" t="s">
        <v>19325</v>
      </c>
      <c r="AR5313" s="13"/>
      <c r="AS5313" s="13"/>
      <c r="AT5313" s="12" t="b">
        <v>1</v>
      </c>
      <c r="AU5313" s="13"/>
      <c r="AV5313" s="17">
        <v>45940.0</v>
      </c>
      <c r="AW5313" s="13"/>
      <c r="AX5313" s="14" t="s">
        <v>155</v>
      </c>
      <c r="AY5313" s="13"/>
      <c r="AZ5313" s="14">
        <v>3738.0</v>
      </c>
      <c r="BA5313" s="13"/>
    </row>
    <row r="5314">
      <c r="A5314" s="11" t="s">
        <v>19328</v>
      </c>
      <c r="B5314" s="11">
        <v>14098.0</v>
      </c>
      <c r="C5314" s="12" t="b">
        <v>0</v>
      </c>
      <c r="D5314" s="12" t="b">
        <v>0</v>
      </c>
      <c r="E5314" s="12" t="b">
        <v>0</v>
      </c>
      <c r="F5314" s="12" t="b">
        <v>0</v>
      </c>
      <c r="G5314" s="12" t="b">
        <v>0</v>
      </c>
      <c r="H5314" s="12" t="b">
        <v>0</v>
      </c>
      <c r="I5314" s="13"/>
      <c r="J5314" s="13"/>
      <c r="K5314" s="12" t="b">
        <v>0</v>
      </c>
      <c r="L5314" s="15">
        <v>44691.0</v>
      </c>
      <c r="M5314" s="11" t="s">
        <v>4740</v>
      </c>
      <c r="N5314" s="11" t="s">
        <v>19329</v>
      </c>
      <c r="O5314" s="11" t="s">
        <v>17571</v>
      </c>
      <c r="P5314" s="11" t="s">
        <v>17518</v>
      </c>
      <c r="Q5314" s="11" t="s">
        <v>972</v>
      </c>
      <c r="R5314" s="11" t="s">
        <v>17573</v>
      </c>
      <c r="S5314" s="11" t="s">
        <v>17574</v>
      </c>
      <c r="V5314" s="13"/>
      <c r="W5314" s="11" t="s">
        <v>17518</v>
      </c>
      <c r="X5314" s="13"/>
      <c r="Y5314" s="13"/>
      <c r="Z5314" s="13"/>
      <c r="AA5314" s="11" t="s">
        <v>151</v>
      </c>
      <c r="AB5314" s="13"/>
      <c r="AC5314" s="13"/>
      <c r="AD5314" s="11" t="s">
        <v>17573</v>
      </c>
      <c r="AE5314" s="13"/>
      <c r="AF5314" s="13"/>
      <c r="AG5314" s="11" t="s">
        <v>152</v>
      </c>
      <c r="AH5314" s="11" t="s">
        <v>17519</v>
      </c>
      <c r="AJ5314" s="13"/>
      <c r="AK5314" s="13"/>
      <c r="AL5314" s="13"/>
      <c r="AM5314" s="11" t="s">
        <v>19330</v>
      </c>
      <c r="AO5314" s="13"/>
      <c r="AP5314" s="11" t="s">
        <v>19328</v>
      </c>
      <c r="AR5314" s="13"/>
      <c r="AS5314" s="13"/>
      <c r="AT5314" s="12" t="b">
        <v>1</v>
      </c>
      <c r="AU5314" s="13"/>
      <c r="AV5314" s="17">
        <v>45940.0</v>
      </c>
      <c r="AW5314" s="13"/>
      <c r="AX5314" s="14" t="s">
        <v>155</v>
      </c>
      <c r="AY5314" s="13"/>
      <c r="AZ5314" s="14">
        <v>3708.0</v>
      </c>
      <c r="BA5314" s="13"/>
    </row>
    <row r="5315">
      <c r="A5315" s="11" t="s">
        <v>19331</v>
      </c>
      <c r="B5315" s="11">
        <v>14102.0</v>
      </c>
      <c r="C5315" s="12" t="b">
        <v>0</v>
      </c>
      <c r="D5315" s="12" t="b">
        <v>1</v>
      </c>
      <c r="E5315" s="12" t="b">
        <v>0</v>
      </c>
      <c r="F5315" s="12" t="b">
        <v>0</v>
      </c>
      <c r="G5315" s="12" t="b">
        <v>0</v>
      </c>
      <c r="H5315" s="12" t="b">
        <v>0</v>
      </c>
      <c r="I5315" s="13"/>
      <c r="J5315" s="13"/>
      <c r="K5315" s="12" t="b">
        <v>0</v>
      </c>
      <c r="L5315" s="15">
        <v>44691.0</v>
      </c>
      <c r="M5315" s="11" t="s">
        <v>16855</v>
      </c>
      <c r="N5315" s="11" t="s">
        <v>19332</v>
      </c>
      <c r="O5315" s="11" t="s">
        <v>18730</v>
      </c>
      <c r="P5315" s="11" t="s">
        <v>17518</v>
      </c>
      <c r="Q5315" s="11" t="s">
        <v>972</v>
      </c>
      <c r="R5315" s="11" t="s">
        <v>18731</v>
      </c>
      <c r="S5315" s="11" t="s">
        <v>9014</v>
      </c>
      <c r="U5315" s="13"/>
      <c r="V5315" s="13"/>
      <c r="W5315" s="11" t="s">
        <v>17518</v>
      </c>
      <c r="X5315" s="13"/>
      <c r="Y5315" s="13"/>
      <c r="Z5315" s="13"/>
      <c r="AA5315" s="11" t="s">
        <v>151</v>
      </c>
      <c r="AB5315" s="13"/>
      <c r="AC5315" s="13"/>
      <c r="AD5315" s="11" t="s">
        <v>18731</v>
      </c>
      <c r="AE5315" s="13"/>
      <c r="AF5315" s="13"/>
      <c r="AG5315" s="11" t="s">
        <v>152</v>
      </c>
      <c r="AH5315" s="11" t="s">
        <v>17519</v>
      </c>
      <c r="AJ5315" s="13"/>
      <c r="AK5315" s="13"/>
      <c r="AL5315" s="13"/>
      <c r="AM5315" s="11" t="s">
        <v>19333</v>
      </c>
      <c r="AO5315" s="13"/>
      <c r="AP5315" s="11" t="s">
        <v>19331</v>
      </c>
      <c r="AR5315" s="13"/>
      <c r="AS5315" s="13"/>
      <c r="AT5315" s="12" t="b">
        <v>1</v>
      </c>
      <c r="AU5315" s="13"/>
      <c r="AV5315" s="17">
        <v>45940.0</v>
      </c>
      <c r="AW5315" s="13"/>
      <c r="AX5315" s="14" t="s">
        <v>155</v>
      </c>
      <c r="AY5315" s="13"/>
      <c r="AZ5315" s="14">
        <v>3709.0</v>
      </c>
      <c r="BA5315" s="13"/>
    </row>
    <row r="5316">
      <c r="A5316" s="11" t="s">
        <v>19334</v>
      </c>
      <c r="B5316" s="11">
        <v>14107.0</v>
      </c>
      <c r="C5316" s="12" t="b">
        <v>0</v>
      </c>
      <c r="D5316" s="12" t="b">
        <v>1</v>
      </c>
      <c r="E5316" s="12" t="b">
        <v>0</v>
      </c>
      <c r="F5316" s="12" t="b">
        <v>0</v>
      </c>
      <c r="G5316" s="12" t="b">
        <v>0</v>
      </c>
      <c r="H5316" s="12" t="b">
        <v>0</v>
      </c>
      <c r="I5316" s="13"/>
      <c r="J5316" s="13"/>
      <c r="K5316" s="12" t="b">
        <v>0</v>
      </c>
      <c r="L5316" s="15">
        <v>44691.0</v>
      </c>
      <c r="M5316" s="11" t="s">
        <v>16855</v>
      </c>
      <c r="N5316" s="11" t="s">
        <v>19335</v>
      </c>
      <c r="O5316" s="11" t="s">
        <v>18835</v>
      </c>
      <c r="P5316" s="11" t="s">
        <v>17518</v>
      </c>
      <c r="Q5316" s="11" t="s">
        <v>972</v>
      </c>
      <c r="R5316" s="11" t="s">
        <v>18837</v>
      </c>
      <c r="S5316" s="11" t="s">
        <v>18838</v>
      </c>
      <c r="T5316" s="13"/>
      <c r="U5316" s="13"/>
      <c r="V5316" s="13"/>
      <c r="W5316" s="11" t="s">
        <v>17518</v>
      </c>
      <c r="X5316" s="13"/>
      <c r="Y5316" s="13"/>
      <c r="Z5316" s="13"/>
      <c r="AA5316" s="11" t="s">
        <v>151</v>
      </c>
      <c r="AB5316" s="13"/>
      <c r="AC5316" s="13"/>
      <c r="AD5316" s="11" t="s">
        <v>18837</v>
      </c>
      <c r="AF5316" s="13"/>
      <c r="AG5316" s="11" t="s">
        <v>152</v>
      </c>
      <c r="AH5316" s="11" t="s">
        <v>17519</v>
      </c>
      <c r="AJ5316" s="13"/>
      <c r="AK5316" s="13"/>
      <c r="AL5316" s="13"/>
      <c r="AM5316" s="11" t="s">
        <v>19336</v>
      </c>
      <c r="AO5316" s="13"/>
      <c r="AP5316" s="11" t="s">
        <v>19334</v>
      </c>
      <c r="AR5316" s="13"/>
      <c r="AS5316" s="13"/>
      <c r="AT5316" s="12" t="b">
        <v>1</v>
      </c>
      <c r="AU5316" s="13"/>
      <c r="AV5316" s="17">
        <v>45940.0</v>
      </c>
      <c r="AW5316" s="13"/>
      <c r="AX5316" s="14" t="s">
        <v>155</v>
      </c>
      <c r="AY5316" s="13"/>
      <c r="AZ5316" s="14">
        <v>3710.0</v>
      </c>
      <c r="BA5316" s="13"/>
    </row>
    <row r="5317">
      <c r="A5317" s="11" t="s">
        <v>19337</v>
      </c>
      <c r="B5317" s="11">
        <v>14111.0</v>
      </c>
      <c r="C5317" s="12" t="b">
        <v>0</v>
      </c>
      <c r="D5317" s="12" t="b">
        <v>1</v>
      </c>
      <c r="E5317" s="12" t="b">
        <v>0</v>
      </c>
      <c r="F5317" s="12" t="b">
        <v>0</v>
      </c>
      <c r="G5317" s="12" t="b">
        <v>0</v>
      </c>
      <c r="H5317" s="12" t="b">
        <v>0</v>
      </c>
      <c r="I5317" s="13"/>
      <c r="J5317" s="13"/>
      <c r="K5317" s="12" t="b">
        <v>0</v>
      </c>
      <c r="L5317" s="14" t="s">
        <v>2641</v>
      </c>
      <c r="M5317" s="11" t="s">
        <v>1793</v>
      </c>
      <c r="N5317" s="11" t="s">
        <v>19338</v>
      </c>
      <c r="O5317" s="11" t="s">
        <v>1795</v>
      </c>
      <c r="P5317" s="11" t="s">
        <v>17572</v>
      </c>
      <c r="Q5317" s="11" t="s">
        <v>1051</v>
      </c>
      <c r="R5317" s="11" t="s">
        <v>1796</v>
      </c>
      <c r="S5317" s="11" t="s">
        <v>1797</v>
      </c>
      <c r="U5317" s="13"/>
      <c r="V5317" s="13"/>
      <c r="W5317" s="11" t="s">
        <v>17572</v>
      </c>
      <c r="AA5317" s="11" t="s">
        <v>151</v>
      </c>
      <c r="AB5317" s="13"/>
      <c r="AC5317" s="13"/>
      <c r="AD5317" s="11" t="s">
        <v>1796</v>
      </c>
      <c r="AE5317" s="13"/>
      <c r="AF5317" s="13"/>
      <c r="AG5317" s="11" t="s">
        <v>152</v>
      </c>
      <c r="AH5317" s="11" t="s">
        <v>17575</v>
      </c>
      <c r="AJ5317" s="13"/>
      <c r="AK5317" s="13"/>
      <c r="AL5317" s="14">
        <v>5.0</v>
      </c>
      <c r="AM5317" s="11" t="s">
        <v>19339</v>
      </c>
      <c r="AO5317" s="13"/>
      <c r="AP5317" s="11" t="s">
        <v>19337</v>
      </c>
      <c r="AR5317" s="13"/>
      <c r="AS5317" s="13"/>
      <c r="AT5317" s="12" t="b">
        <v>1</v>
      </c>
      <c r="AU5317" s="13"/>
      <c r="AV5317" s="17">
        <v>45940.0</v>
      </c>
      <c r="AW5317" s="13"/>
      <c r="AX5317" s="14" t="s">
        <v>155</v>
      </c>
      <c r="AY5317" s="13"/>
      <c r="AZ5317" s="14">
        <v>4055.0</v>
      </c>
      <c r="BA5317" s="13"/>
    </row>
    <row r="5318">
      <c r="A5318" s="11" t="s">
        <v>19340</v>
      </c>
      <c r="B5318" s="11">
        <v>14121.0</v>
      </c>
      <c r="C5318" s="12" t="b">
        <v>0</v>
      </c>
      <c r="D5318" s="12" t="b">
        <v>0</v>
      </c>
      <c r="E5318" s="12" t="b">
        <v>0</v>
      </c>
      <c r="F5318" s="12" t="b">
        <v>0</v>
      </c>
      <c r="G5318" s="12" t="b">
        <v>0</v>
      </c>
      <c r="H5318" s="12" t="b">
        <v>0</v>
      </c>
      <c r="I5318" s="13"/>
      <c r="J5318" s="13"/>
      <c r="K5318" s="12" t="b">
        <v>0</v>
      </c>
      <c r="L5318" s="14" t="s">
        <v>2563</v>
      </c>
      <c r="M5318" s="11" t="s">
        <v>12109</v>
      </c>
      <c r="N5318" s="11" t="s">
        <v>19341</v>
      </c>
      <c r="O5318" s="11" t="s">
        <v>12111</v>
      </c>
      <c r="P5318" s="11" t="s">
        <v>19269</v>
      </c>
      <c r="Q5318" s="11" t="s">
        <v>16866</v>
      </c>
      <c r="R5318" s="11" t="s">
        <v>12112</v>
      </c>
      <c r="S5318" s="11" t="s">
        <v>8421</v>
      </c>
      <c r="T5318" s="13"/>
      <c r="U5318" s="13"/>
      <c r="V5318" s="13"/>
      <c r="W5318" s="11" t="s">
        <v>19269</v>
      </c>
      <c r="AA5318" s="11" t="s">
        <v>215</v>
      </c>
      <c r="AB5318" s="13"/>
      <c r="AC5318" s="13"/>
      <c r="AD5318" s="11" t="s">
        <v>12112</v>
      </c>
      <c r="AF5318" s="13"/>
      <c r="AG5318" s="11" t="s">
        <v>152</v>
      </c>
      <c r="AH5318" s="11" t="s">
        <v>19270</v>
      </c>
      <c r="AJ5318" s="13"/>
      <c r="AK5318" s="13"/>
      <c r="AL5318" s="13"/>
      <c r="AM5318" s="11" t="s">
        <v>19342</v>
      </c>
      <c r="AO5318" s="13"/>
      <c r="AP5318" s="11" t="s">
        <v>19340</v>
      </c>
      <c r="AR5318" s="13"/>
      <c r="AS5318" s="13"/>
      <c r="AT5318" s="12" t="b">
        <v>1</v>
      </c>
      <c r="AU5318" s="13"/>
      <c r="AV5318" s="17">
        <v>45940.0</v>
      </c>
      <c r="AW5318" s="13"/>
      <c r="AX5318" s="14" t="s">
        <v>155</v>
      </c>
      <c r="AY5318" s="13"/>
      <c r="AZ5318" s="14">
        <v>4076.0</v>
      </c>
      <c r="BA5318" s="13"/>
    </row>
    <row r="5319">
      <c r="A5319" s="11" t="s">
        <v>19343</v>
      </c>
      <c r="B5319" s="11">
        <v>14128.0</v>
      </c>
      <c r="C5319" s="12" t="b">
        <v>0</v>
      </c>
      <c r="D5319" s="12" t="b">
        <v>1</v>
      </c>
      <c r="E5319" s="12" t="b">
        <v>0</v>
      </c>
      <c r="F5319" s="12" t="b">
        <v>0</v>
      </c>
      <c r="G5319" s="12" t="b">
        <v>0</v>
      </c>
      <c r="H5319" s="12" t="b">
        <v>0</v>
      </c>
      <c r="I5319" s="13"/>
      <c r="J5319" s="13"/>
      <c r="K5319" s="12" t="b">
        <v>0</v>
      </c>
      <c r="L5319" s="14" t="s">
        <v>2433</v>
      </c>
      <c r="M5319" s="11" t="s">
        <v>12109</v>
      </c>
      <c r="N5319" s="11" t="s">
        <v>19344</v>
      </c>
      <c r="O5319" s="11" t="s">
        <v>19235</v>
      </c>
      <c r="P5319" s="11" t="s">
        <v>19250</v>
      </c>
      <c r="Q5319" s="11" t="s">
        <v>16866</v>
      </c>
      <c r="R5319" s="11" t="s">
        <v>19236</v>
      </c>
      <c r="S5319" s="11" t="s">
        <v>19237</v>
      </c>
      <c r="U5319" s="13"/>
      <c r="V5319" s="13"/>
      <c r="W5319" s="11" t="s">
        <v>19250</v>
      </c>
      <c r="AA5319" s="11" t="s">
        <v>151</v>
      </c>
      <c r="AB5319" s="13"/>
      <c r="AC5319" s="13"/>
      <c r="AD5319" s="11" t="s">
        <v>19236</v>
      </c>
      <c r="AE5319" s="13"/>
      <c r="AF5319" s="13"/>
      <c r="AG5319" s="11" t="s">
        <v>152</v>
      </c>
      <c r="AH5319" s="11" t="s">
        <v>19251</v>
      </c>
      <c r="AJ5319" s="13"/>
      <c r="AK5319" s="13"/>
      <c r="AL5319" s="14">
        <v>4.0</v>
      </c>
      <c r="AM5319" s="11" t="s">
        <v>19345</v>
      </c>
      <c r="AO5319" s="13"/>
      <c r="AP5319" s="11" t="s">
        <v>19343</v>
      </c>
      <c r="AR5319" s="13"/>
      <c r="AS5319" s="13"/>
      <c r="AT5319" s="12" t="b">
        <v>1</v>
      </c>
      <c r="AU5319" s="13"/>
      <c r="AV5319" s="17">
        <v>45940.0</v>
      </c>
      <c r="AW5319" s="13"/>
      <c r="AX5319" s="14" t="s">
        <v>155</v>
      </c>
      <c r="AY5319" s="13"/>
      <c r="AZ5319" s="14">
        <v>4061.0</v>
      </c>
      <c r="BA5319" s="13"/>
    </row>
    <row r="5320">
      <c r="A5320" s="11" t="s">
        <v>19346</v>
      </c>
      <c r="B5320" s="11">
        <v>14130.0</v>
      </c>
      <c r="C5320" s="12" t="b">
        <v>0</v>
      </c>
      <c r="D5320" s="12" t="b">
        <v>0</v>
      </c>
      <c r="E5320" s="12" t="b">
        <v>0</v>
      </c>
      <c r="F5320" s="12" t="b">
        <v>0</v>
      </c>
      <c r="G5320" s="12" t="b">
        <v>0</v>
      </c>
      <c r="H5320" s="12" t="b">
        <v>0</v>
      </c>
      <c r="I5320" s="13"/>
      <c r="J5320" s="13"/>
      <c r="K5320" s="12" t="b">
        <v>0</v>
      </c>
      <c r="L5320" s="14" t="s">
        <v>2433</v>
      </c>
      <c r="M5320" s="11" t="s">
        <v>4740</v>
      </c>
      <c r="N5320" s="11" t="s">
        <v>19347</v>
      </c>
      <c r="O5320" s="11" t="s">
        <v>17571</v>
      </c>
      <c r="P5320" s="11" t="s">
        <v>19250</v>
      </c>
      <c r="Q5320" s="11" t="s">
        <v>16866</v>
      </c>
      <c r="R5320" s="11" t="s">
        <v>17573</v>
      </c>
      <c r="S5320" s="11" t="s">
        <v>17574</v>
      </c>
      <c r="V5320" s="13"/>
      <c r="W5320" s="11" t="s">
        <v>19250</v>
      </c>
      <c r="AA5320" s="11" t="s">
        <v>215</v>
      </c>
      <c r="AB5320" s="13"/>
      <c r="AC5320" s="13"/>
      <c r="AD5320" s="11" t="s">
        <v>17573</v>
      </c>
      <c r="AE5320" s="13"/>
      <c r="AF5320" s="13"/>
      <c r="AG5320" s="11" t="s">
        <v>152</v>
      </c>
      <c r="AH5320" s="11" t="s">
        <v>19251</v>
      </c>
      <c r="AJ5320" s="13"/>
      <c r="AK5320" s="13"/>
      <c r="AL5320" s="13"/>
      <c r="AM5320" s="11" t="s">
        <v>19348</v>
      </c>
      <c r="AO5320" s="13"/>
      <c r="AP5320" s="11" t="s">
        <v>19346</v>
      </c>
      <c r="AR5320" s="13"/>
      <c r="AS5320" s="13"/>
      <c r="AT5320" s="12" t="b">
        <v>1</v>
      </c>
      <c r="AU5320" s="13"/>
      <c r="AV5320" s="17">
        <v>45940.0</v>
      </c>
      <c r="AW5320" s="13"/>
      <c r="AX5320" s="14" t="s">
        <v>155</v>
      </c>
      <c r="AY5320" s="13"/>
      <c r="AZ5320" s="14">
        <v>4064.0</v>
      </c>
      <c r="BA5320" s="13"/>
    </row>
    <row r="5321">
      <c r="A5321" s="11" t="s">
        <v>19349</v>
      </c>
      <c r="B5321" s="11">
        <v>14131.0</v>
      </c>
      <c r="C5321" s="12" t="b">
        <v>0</v>
      </c>
      <c r="D5321" s="12" t="b">
        <v>1</v>
      </c>
      <c r="E5321" s="12" t="b">
        <v>0</v>
      </c>
      <c r="F5321" s="12" t="b">
        <v>0</v>
      </c>
      <c r="G5321" s="12" t="b">
        <v>0</v>
      </c>
      <c r="H5321" s="12" t="b">
        <v>0</v>
      </c>
      <c r="I5321" s="13"/>
      <c r="J5321" s="13"/>
      <c r="K5321" s="12" t="b">
        <v>0</v>
      </c>
      <c r="L5321" s="14" t="s">
        <v>2826</v>
      </c>
      <c r="M5321" s="11" t="s">
        <v>12109</v>
      </c>
      <c r="N5321" s="11" t="s">
        <v>19350</v>
      </c>
      <c r="O5321" s="11" t="s">
        <v>12111</v>
      </c>
      <c r="P5321" s="11" t="s">
        <v>19258</v>
      </c>
      <c r="Q5321" s="11" t="s">
        <v>16866</v>
      </c>
      <c r="R5321" s="11" t="s">
        <v>12112</v>
      </c>
      <c r="S5321" s="11" t="s">
        <v>8421</v>
      </c>
      <c r="T5321" s="13"/>
      <c r="U5321" s="13"/>
      <c r="V5321" s="13"/>
      <c r="W5321" s="11" t="s">
        <v>19258</v>
      </c>
      <c r="AA5321" s="11" t="s">
        <v>151</v>
      </c>
      <c r="AB5321" s="13"/>
      <c r="AC5321" s="13"/>
      <c r="AD5321" s="11" t="s">
        <v>12112</v>
      </c>
      <c r="AF5321" s="13"/>
      <c r="AG5321" s="11" t="s">
        <v>152</v>
      </c>
      <c r="AH5321" s="11" t="s">
        <v>19259</v>
      </c>
      <c r="AJ5321" s="13"/>
      <c r="AK5321" s="13"/>
      <c r="AL5321" s="13"/>
      <c r="AM5321" s="11" t="s">
        <v>19351</v>
      </c>
      <c r="AO5321" s="13"/>
      <c r="AP5321" s="11" t="s">
        <v>19349</v>
      </c>
      <c r="AR5321" s="13"/>
      <c r="AS5321" s="13"/>
      <c r="AT5321" s="12" t="b">
        <v>1</v>
      </c>
      <c r="AU5321" s="13"/>
      <c r="AV5321" s="17">
        <v>45940.0</v>
      </c>
      <c r="AW5321" s="13"/>
      <c r="AX5321" s="14" t="s">
        <v>155</v>
      </c>
      <c r="AY5321" s="13"/>
      <c r="AZ5321" s="14">
        <v>4143.0</v>
      </c>
      <c r="BA5321" s="13"/>
    </row>
    <row r="5322">
      <c r="A5322" s="11" t="s">
        <v>19352</v>
      </c>
      <c r="B5322" s="11">
        <v>14132.0</v>
      </c>
      <c r="C5322" s="12" t="b">
        <v>0</v>
      </c>
      <c r="D5322" s="12" t="b">
        <v>0</v>
      </c>
      <c r="E5322" s="12" t="b">
        <v>0</v>
      </c>
      <c r="F5322" s="12" t="b">
        <v>0</v>
      </c>
      <c r="G5322" s="12" t="b">
        <v>0</v>
      </c>
      <c r="H5322" s="12" t="b">
        <v>0</v>
      </c>
      <c r="I5322" s="13"/>
      <c r="J5322" s="13"/>
      <c r="K5322" s="12" t="b">
        <v>0</v>
      </c>
      <c r="L5322" s="14" t="s">
        <v>2826</v>
      </c>
      <c r="M5322" s="11" t="s">
        <v>12109</v>
      </c>
      <c r="N5322" s="11" t="s">
        <v>19353</v>
      </c>
      <c r="O5322" s="11" t="s">
        <v>18508</v>
      </c>
      <c r="P5322" s="11" t="s">
        <v>19258</v>
      </c>
      <c r="Q5322" s="11" t="s">
        <v>16866</v>
      </c>
      <c r="R5322" s="11" t="s">
        <v>18509</v>
      </c>
      <c r="S5322" s="11" t="s">
        <v>18510</v>
      </c>
      <c r="U5322" s="13"/>
      <c r="V5322" s="13"/>
      <c r="W5322" s="11" t="s">
        <v>19258</v>
      </c>
      <c r="AA5322" s="11" t="s">
        <v>215</v>
      </c>
      <c r="AB5322" s="13"/>
      <c r="AC5322" s="13"/>
      <c r="AD5322" s="11" t="s">
        <v>18509</v>
      </c>
      <c r="AF5322" s="13"/>
      <c r="AG5322" s="11" t="s">
        <v>152</v>
      </c>
      <c r="AH5322" s="11" t="s">
        <v>19259</v>
      </c>
      <c r="AJ5322" s="13"/>
      <c r="AK5322" s="13"/>
      <c r="AL5322" s="13"/>
      <c r="AM5322" s="11" t="s">
        <v>19354</v>
      </c>
      <c r="AO5322" s="13"/>
      <c r="AP5322" s="11" t="s">
        <v>19352</v>
      </c>
      <c r="AR5322" s="13"/>
      <c r="AS5322" s="13"/>
      <c r="AT5322" s="12" t="b">
        <v>1</v>
      </c>
      <c r="AU5322" s="13"/>
      <c r="AV5322" s="17">
        <v>45940.0</v>
      </c>
      <c r="AW5322" s="13"/>
      <c r="AX5322" s="14" t="s">
        <v>155</v>
      </c>
      <c r="AY5322" s="13"/>
      <c r="AZ5322" s="14">
        <v>4144.0</v>
      </c>
      <c r="BA5322" s="13"/>
    </row>
    <row r="5323">
      <c r="A5323" s="11" t="s">
        <v>19355</v>
      </c>
      <c r="B5323" s="11">
        <v>14133.0</v>
      </c>
      <c r="C5323" s="12" t="b">
        <v>0</v>
      </c>
      <c r="D5323" s="12" t="b">
        <v>0</v>
      </c>
      <c r="E5323" s="12" t="b">
        <v>0</v>
      </c>
      <c r="F5323" s="12" t="b">
        <v>0</v>
      </c>
      <c r="G5323" s="12" t="b">
        <v>0</v>
      </c>
      <c r="H5323" s="12" t="b">
        <v>0</v>
      </c>
      <c r="I5323" s="13"/>
      <c r="J5323" s="13"/>
      <c r="K5323" s="12" t="b">
        <v>0</v>
      </c>
      <c r="L5323" s="14" t="s">
        <v>19262</v>
      </c>
      <c r="M5323" s="11" t="s">
        <v>16855</v>
      </c>
      <c r="N5323" s="11" t="s">
        <v>19356</v>
      </c>
      <c r="O5323" s="11" t="s">
        <v>18730</v>
      </c>
      <c r="P5323" s="11" t="s">
        <v>19264</v>
      </c>
      <c r="Q5323" s="11" t="s">
        <v>16866</v>
      </c>
      <c r="R5323" s="11" t="s">
        <v>18731</v>
      </c>
      <c r="S5323" s="11" t="s">
        <v>9014</v>
      </c>
      <c r="U5323" s="13"/>
      <c r="V5323" s="13"/>
      <c r="W5323" s="11" t="s">
        <v>19264</v>
      </c>
      <c r="AA5323" s="11" t="s">
        <v>215</v>
      </c>
      <c r="AB5323" s="13"/>
      <c r="AC5323" s="13"/>
      <c r="AD5323" s="11" t="s">
        <v>18731</v>
      </c>
      <c r="AE5323" s="13"/>
      <c r="AF5323" s="13"/>
      <c r="AG5323" s="11" t="s">
        <v>152</v>
      </c>
      <c r="AH5323" s="11" t="s">
        <v>19265</v>
      </c>
      <c r="AJ5323" s="13"/>
      <c r="AK5323" s="13"/>
      <c r="AL5323" s="13"/>
      <c r="AM5323" s="11" t="s">
        <v>19357</v>
      </c>
      <c r="AO5323" s="13"/>
      <c r="AP5323" s="11" t="s">
        <v>19355</v>
      </c>
      <c r="AR5323" s="13"/>
      <c r="AS5323" s="13"/>
      <c r="AT5323" s="12" t="b">
        <v>1</v>
      </c>
      <c r="AU5323" s="13"/>
      <c r="AV5323" s="17">
        <v>45940.0</v>
      </c>
      <c r="AW5323" s="13"/>
      <c r="AX5323" s="14" t="s">
        <v>155</v>
      </c>
      <c r="AY5323" s="13"/>
      <c r="AZ5323" s="14">
        <v>4073.0</v>
      </c>
      <c r="BA5323" s="13"/>
    </row>
    <row r="5324">
      <c r="A5324" s="11" t="s">
        <v>19358</v>
      </c>
      <c r="B5324" s="11">
        <v>14146.0</v>
      </c>
      <c r="C5324" s="12" t="b">
        <v>0</v>
      </c>
      <c r="D5324" s="12" t="b">
        <v>0</v>
      </c>
      <c r="E5324" s="12" t="b">
        <v>0</v>
      </c>
      <c r="F5324" s="12" t="b">
        <v>0</v>
      </c>
      <c r="G5324" s="12" t="b">
        <v>0</v>
      </c>
      <c r="H5324" s="12" t="b">
        <v>0</v>
      </c>
      <c r="I5324" s="13"/>
      <c r="J5324" s="13"/>
      <c r="K5324" s="12" t="b">
        <v>0</v>
      </c>
      <c r="L5324" s="14" t="s">
        <v>17477</v>
      </c>
      <c r="M5324" s="11" t="s">
        <v>12109</v>
      </c>
      <c r="N5324" s="11" t="s">
        <v>19359</v>
      </c>
      <c r="O5324" s="11" t="s">
        <v>12111</v>
      </c>
      <c r="P5324" s="11" t="s">
        <v>17479</v>
      </c>
      <c r="Q5324" s="11" t="s">
        <v>17480</v>
      </c>
      <c r="R5324" s="11" t="s">
        <v>12112</v>
      </c>
      <c r="S5324" s="11" t="s">
        <v>8421</v>
      </c>
      <c r="T5324" s="13"/>
      <c r="U5324" s="13"/>
      <c r="V5324" s="13"/>
      <c r="W5324" s="11" t="s">
        <v>17479</v>
      </c>
      <c r="AA5324" s="11" t="s">
        <v>215</v>
      </c>
      <c r="AB5324" s="13"/>
      <c r="AC5324" s="13"/>
      <c r="AD5324" s="11" t="s">
        <v>12112</v>
      </c>
      <c r="AF5324" s="13"/>
      <c r="AG5324" s="11" t="s">
        <v>152</v>
      </c>
      <c r="AH5324" s="11" t="s">
        <v>17481</v>
      </c>
      <c r="AJ5324" s="13"/>
      <c r="AK5324" s="13"/>
      <c r="AL5324" s="13"/>
      <c r="AM5324" s="11" t="s">
        <v>19360</v>
      </c>
      <c r="AO5324" s="13"/>
      <c r="AP5324" s="11" t="s">
        <v>19358</v>
      </c>
      <c r="AR5324" s="13"/>
      <c r="AS5324" s="13"/>
      <c r="AT5324" s="12" t="b">
        <v>1</v>
      </c>
      <c r="AU5324" s="13"/>
      <c r="AV5324" s="17">
        <v>45940.0</v>
      </c>
      <c r="AW5324" s="13"/>
      <c r="AX5324" s="14" t="s">
        <v>155</v>
      </c>
      <c r="AY5324" s="13"/>
      <c r="AZ5324" s="14">
        <v>4131.0</v>
      </c>
      <c r="BA5324" s="13"/>
    </row>
    <row r="5325">
      <c r="A5325" s="11" t="s">
        <v>19361</v>
      </c>
      <c r="B5325" s="11">
        <v>14148.0</v>
      </c>
      <c r="C5325" s="12" t="b">
        <v>0</v>
      </c>
      <c r="D5325" s="12" t="b">
        <v>1</v>
      </c>
      <c r="E5325" s="12" t="b">
        <v>0</v>
      </c>
      <c r="F5325" s="12" t="b">
        <v>0</v>
      </c>
      <c r="G5325" s="12" t="b">
        <v>0</v>
      </c>
      <c r="H5325" s="12" t="b">
        <v>0</v>
      </c>
      <c r="I5325" s="13"/>
      <c r="J5325" s="13"/>
      <c r="K5325" s="12" t="b">
        <v>0</v>
      </c>
      <c r="L5325" s="14" t="s">
        <v>17477</v>
      </c>
      <c r="M5325" s="11" t="s">
        <v>4740</v>
      </c>
      <c r="N5325" s="11" t="s">
        <v>19362</v>
      </c>
      <c r="O5325" s="11" t="s">
        <v>18575</v>
      </c>
      <c r="P5325" s="11" t="s">
        <v>17479</v>
      </c>
      <c r="Q5325" s="11" t="s">
        <v>17480</v>
      </c>
      <c r="R5325" s="11" t="s">
        <v>18576</v>
      </c>
      <c r="S5325" s="11" t="s">
        <v>18577</v>
      </c>
      <c r="V5325" s="13"/>
      <c r="W5325" s="11" t="s">
        <v>17479</v>
      </c>
      <c r="AA5325" s="11" t="s">
        <v>151</v>
      </c>
      <c r="AB5325" s="13"/>
      <c r="AC5325" s="13"/>
      <c r="AD5325" s="11" t="s">
        <v>18576</v>
      </c>
      <c r="AF5325" s="13"/>
      <c r="AG5325" s="11" t="s">
        <v>152</v>
      </c>
      <c r="AH5325" s="11" t="s">
        <v>17481</v>
      </c>
      <c r="AJ5325" s="13"/>
      <c r="AK5325" s="13"/>
      <c r="AL5325" s="13"/>
      <c r="AM5325" s="11" t="s">
        <v>19363</v>
      </c>
      <c r="AO5325" s="13"/>
      <c r="AP5325" s="11" t="s">
        <v>19361</v>
      </c>
      <c r="AR5325" s="13"/>
      <c r="AS5325" s="13"/>
      <c r="AT5325" s="12" t="b">
        <v>1</v>
      </c>
      <c r="AU5325" s="13"/>
      <c r="AV5325" s="17">
        <v>45940.0</v>
      </c>
      <c r="AW5325" s="13"/>
      <c r="AX5325" s="14" t="s">
        <v>155</v>
      </c>
      <c r="AY5325" s="13"/>
      <c r="AZ5325" s="14">
        <v>4132.0</v>
      </c>
      <c r="BA5325" s="13"/>
    </row>
    <row r="5326">
      <c r="A5326" s="11" t="s">
        <v>19364</v>
      </c>
      <c r="B5326" s="11">
        <v>14149.0</v>
      </c>
      <c r="C5326" s="12" t="b">
        <v>0</v>
      </c>
      <c r="D5326" s="12" t="b">
        <v>0</v>
      </c>
      <c r="E5326" s="12" t="b">
        <v>0</v>
      </c>
      <c r="F5326" s="12" t="b">
        <v>0</v>
      </c>
      <c r="G5326" s="12" t="b">
        <v>0</v>
      </c>
      <c r="H5326" s="12" t="b">
        <v>0</v>
      </c>
      <c r="I5326" s="13"/>
      <c r="J5326" s="13"/>
      <c r="K5326" s="12" t="b">
        <v>0</v>
      </c>
      <c r="L5326" s="14" t="s">
        <v>2433</v>
      </c>
      <c r="M5326" s="11" t="s">
        <v>12109</v>
      </c>
      <c r="N5326" s="11" t="s">
        <v>19365</v>
      </c>
      <c r="O5326" s="11" t="s">
        <v>19366</v>
      </c>
      <c r="P5326" s="11" t="s">
        <v>19250</v>
      </c>
      <c r="Q5326" s="11" t="s">
        <v>16866</v>
      </c>
      <c r="R5326" s="11" t="s">
        <v>19367</v>
      </c>
      <c r="S5326" s="11" t="s">
        <v>19368</v>
      </c>
      <c r="U5326" s="13"/>
      <c r="V5326" s="13"/>
      <c r="W5326" s="11" t="s">
        <v>19250</v>
      </c>
      <c r="AA5326" s="11" t="s">
        <v>215</v>
      </c>
      <c r="AB5326" s="13"/>
      <c r="AC5326" s="13"/>
      <c r="AD5326" s="11" t="s">
        <v>19367</v>
      </c>
      <c r="AF5326" s="13"/>
      <c r="AG5326" s="11" t="s">
        <v>152</v>
      </c>
      <c r="AH5326" s="11" t="s">
        <v>19251</v>
      </c>
      <c r="AJ5326" s="13"/>
      <c r="AK5326" s="13"/>
      <c r="AL5326" s="13"/>
      <c r="AM5326" s="11" t="s">
        <v>19369</v>
      </c>
      <c r="AO5326" s="13"/>
      <c r="AP5326" s="11" t="s">
        <v>19364</v>
      </c>
      <c r="AR5326" s="13"/>
      <c r="AS5326" s="13"/>
      <c r="AT5326" s="12" t="b">
        <v>1</v>
      </c>
      <c r="AU5326" s="13"/>
      <c r="AV5326" s="17">
        <v>45940.0</v>
      </c>
      <c r="AW5326" s="13"/>
      <c r="AX5326" s="14" t="s">
        <v>155</v>
      </c>
      <c r="AY5326" s="13"/>
      <c r="AZ5326" s="14">
        <v>4059.0</v>
      </c>
      <c r="BA5326" s="13"/>
    </row>
    <row r="5327">
      <c r="A5327" s="11" t="s">
        <v>19370</v>
      </c>
      <c r="B5327" s="11">
        <v>14150.0</v>
      </c>
      <c r="C5327" s="12" t="b">
        <v>0</v>
      </c>
      <c r="D5327" s="12" t="b">
        <v>1</v>
      </c>
      <c r="E5327" s="12" t="b">
        <v>0</v>
      </c>
      <c r="F5327" s="12" t="b">
        <v>0</v>
      </c>
      <c r="G5327" s="12" t="b">
        <v>0</v>
      </c>
      <c r="H5327" s="12" t="b">
        <v>0</v>
      </c>
      <c r="I5327" s="13"/>
      <c r="J5327" s="13"/>
      <c r="K5327" s="12" t="b">
        <v>0</v>
      </c>
      <c r="L5327" s="14" t="s">
        <v>19371</v>
      </c>
      <c r="M5327" s="11" t="s">
        <v>4740</v>
      </c>
      <c r="N5327" s="11" t="s">
        <v>19372</v>
      </c>
      <c r="O5327" s="11" t="s">
        <v>17579</v>
      </c>
      <c r="P5327" s="11" t="s">
        <v>19373</v>
      </c>
      <c r="Q5327" s="11" t="s">
        <v>16866</v>
      </c>
      <c r="R5327" s="11" t="s">
        <v>17580</v>
      </c>
      <c r="S5327" s="11" t="s">
        <v>17581</v>
      </c>
      <c r="V5327" s="13"/>
      <c r="W5327" s="11" t="s">
        <v>19373</v>
      </c>
      <c r="AA5327" s="11" t="s">
        <v>151</v>
      </c>
      <c r="AB5327" s="13"/>
      <c r="AC5327" s="13"/>
      <c r="AD5327" s="11" t="s">
        <v>17580</v>
      </c>
      <c r="AF5327" s="13"/>
      <c r="AG5327" s="11" t="s">
        <v>152</v>
      </c>
      <c r="AH5327" s="11" t="s">
        <v>19374</v>
      </c>
      <c r="AJ5327" s="13"/>
      <c r="AK5327" s="13"/>
      <c r="AL5327" s="13"/>
      <c r="AM5327" s="11" t="s">
        <v>19375</v>
      </c>
      <c r="AO5327" s="13"/>
      <c r="AP5327" s="11" t="s">
        <v>19370</v>
      </c>
      <c r="AR5327" s="13"/>
      <c r="AS5327" s="13"/>
      <c r="AT5327" s="12" t="b">
        <v>1</v>
      </c>
      <c r="AU5327" s="13"/>
      <c r="AV5327" s="17">
        <v>45940.0</v>
      </c>
      <c r="AW5327" s="13"/>
      <c r="AX5327" s="14" t="s">
        <v>155</v>
      </c>
      <c r="AY5327" s="13"/>
      <c r="AZ5327" s="14">
        <v>4085.0</v>
      </c>
      <c r="BA5327" s="13"/>
    </row>
    <row r="5328">
      <c r="A5328" s="11" t="s">
        <v>19376</v>
      </c>
      <c r="B5328" s="11">
        <v>14159.0</v>
      </c>
      <c r="C5328" s="12" t="b">
        <v>1</v>
      </c>
      <c r="D5328" s="12" t="b">
        <v>1</v>
      </c>
      <c r="E5328" s="12" t="b">
        <v>0</v>
      </c>
      <c r="F5328" s="12" t="b">
        <v>0</v>
      </c>
      <c r="G5328" s="12" t="b">
        <v>0</v>
      </c>
      <c r="H5328" s="12" t="b">
        <v>0</v>
      </c>
      <c r="I5328" s="13"/>
      <c r="J5328" s="13"/>
      <c r="K5328" s="12" t="b">
        <v>0</v>
      </c>
      <c r="L5328" s="14" t="s">
        <v>2554</v>
      </c>
      <c r="M5328" s="11" t="s">
        <v>4740</v>
      </c>
      <c r="N5328" s="11" t="s">
        <v>19377</v>
      </c>
      <c r="O5328" s="11" t="s">
        <v>17579</v>
      </c>
      <c r="P5328" s="11" t="s">
        <v>19378</v>
      </c>
      <c r="Q5328" s="11" t="s">
        <v>1051</v>
      </c>
      <c r="R5328" s="11" t="s">
        <v>17580</v>
      </c>
      <c r="S5328" s="11" t="s">
        <v>17581</v>
      </c>
      <c r="V5328" s="13"/>
      <c r="W5328" s="11" t="s">
        <v>19378</v>
      </c>
      <c r="AA5328" s="11" t="s">
        <v>151</v>
      </c>
      <c r="AB5328" s="13"/>
      <c r="AC5328" s="13"/>
      <c r="AD5328" s="11" t="s">
        <v>17580</v>
      </c>
      <c r="AF5328" s="13"/>
      <c r="AG5328" s="11" t="s">
        <v>152</v>
      </c>
      <c r="AH5328" s="11" t="s">
        <v>19379</v>
      </c>
      <c r="AJ5328" s="13"/>
      <c r="AK5328" s="13"/>
      <c r="AL5328" s="13"/>
      <c r="AM5328" s="11" t="s">
        <v>19380</v>
      </c>
      <c r="AO5328" s="13"/>
      <c r="AP5328" s="11" t="s">
        <v>19376</v>
      </c>
      <c r="AR5328" s="13"/>
      <c r="AS5328" s="13"/>
      <c r="AT5328" s="12" t="b">
        <v>1</v>
      </c>
      <c r="AU5328" s="13"/>
      <c r="AV5328" s="17">
        <v>45940.0</v>
      </c>
      <c r="AW5328" s="13"/>
      <c r="AX5328" s="14" t="s">
        <v>155</v>
      </c>
      <c r="AY5328" s="13"/>
      <c r="AZ5328" s="14">
        <v>3628.0</v>
      </c>
      <c r="BA5328" s="13"/>
    </row>
    <row r="5329">
      <c r="A5329" s="11" t="s">
        <v>19381</v>
      </c>
      <c r="B5329" s="11">
        <v>14163.0</v>
      </c>
      <c r="C5329" s="12" t="b">
        <v>1</v>
      </c>
      <c r="D5329" s="12" t="b">
        <v>0</v>
      </c>
      <c r="E5329" s="12" t="b">
        <v>0</v>
      </c>
      <c r="F5329" s="12" t="b">
        <v>0</v>
      </c>
      <c r="G5329" s="12" t="b">
        <v>0</v>
      </c>
      <c r="H5329" s="12" t="b">
        <v>0</v>
      </c>
      <c r="I5329" s="13"/>
      <c r="J5329" s="13"/>
      <c r="K5329" s="12" t="b">
        <v>0</v>
      </c>
      <c r="L5329" s="14" t="s">
        <v>2554</v>
      </c>
      <c r="M5329" s="11" t="s">
        <v>1197</v>
      </c>
      <c r="N5329" s="11" t="s">
        <v>19382</v>
      </c>
      <c r="O5329" s="11" t="s">
        <v>1199</v>
      </c>
      <c r="P5329" s="11" t="s">
        <v>19378</v>
      </c>
      <c r="Q5329" s="11" t="s">
        <v>1051</v>
      </c>
      <c r="R5329" s="11" t="s">
        <v>1200</v>
      </c>
      <c r="S5329" s="11" t="s">
        <v>1201</v>
      </c>
      <c r="W5329" s="11" t="s">
        <v>19378</v>
      </c>
      <c r="AA5329" s="11" t="s">
        <v>151</v>
      </c>
      <c r="AB5329" s="13"/>
      <c r="AC5329" s="13"/>
      <c r="AD5329" s="11" t="s">
        <v>1200</v>
      </c>
      <c r="AE5329" s="13"/>
      <c r="AF5329" s="13"/>
      <c r="AG5329" s="11" t="s">
        <v>152</v>
      </c>
      <c r="AH5329" s="11" t="s">
        <v>19379</v>
      </c>
      <c r="AJ5329" s="13"/>
      <c r="AK5329" s="13"/>
      <c r="AL5329" s="13"/>
      <c r="AM5329" s="11" t="s">
        <v>19383</v>
      </c>
      <c r="AO5329" s="13"/>
      <c r="AP5329" s="11" t="s">
        <v>19381</v>
      </c>
      <c r="AR5329" s="13"/>
      <c r="AS5329" s="13"/>
      <c r="AT5329" s="12" t="b">
        <v>1</v>
      </c>
      <c r="AU5329" s="13"/>
      <c r="AV5329" s="17">
        <v>45940.0</v>
      </c>
      <c r="AW5329" s="13"/>
      <c r="AX5329" s="14" t="s">
        <v>155</v>
      </c>
      <c r="AY5329" s="13"/>
      <c r="AZ5329" s="14">
        <v>3629.0</v>
      </c>
      <c r="BA5329" s="13"/>
    </row>
    <row r="5330">
      <c r="A5330" s="11" t="s">
        <v>19384</v>
      </c>
      <c r="B5330" s="11">
        <v>14165.0</v>
      </c>
      <c r="C5330" s="12" t="b">
        <v>0</v>
      </c>
      <c r="D5330" s="12" t="b">
        <v>0</v>
      </c>
      <c r="E5330" s="12" t="b">
        <v>0</v>
      </c>
      <c r="F5330" s="12" t="b">
        <v>0</v>
      </c>
      <c r="G5330" s="12" t="b">
        <v>0</v>
      </c>
      <c r="H5330" s="12" t="b">
        <v>0</v>
      </c>
      <c r="I5330" s="13"/>
      <c r="J5330" s="13"/>
      <c r="K5330" s="12" t="b">
        <v>0</v>
      </c>
      <c r="L5330" s="14" t="s">
        <v>2554</v>
      </c>
      <c r="M5330" s="11" t="s">
        <v>17346</v>
      </c>
      <c r="N5330" s="11" t="s">
        <v>19385</v>
      </c>
      <c r="O5330" s="11" t="s">
        <v>17485</v>
      </c>
      <c r="P5330" s="11" t="s">
        <v>19378</v>
      </c>
      <c r="Q5330" s="11" t="s">
        <v>1051</v>
      </c>
      <c r="R5330" s="11" t="s">
        <v>17486</v>
      </c>
      <c r="S5330" s="11" t="s">
        <v>17487</v>
      </c>
      <c r="U5330" s="13"/>
      <c r="V5330" s="13"/>
      <c r="W5330" s="11" t="s">
        <v>19378</v>
      </c>
      <c r="AA5330" s="11" t="s">
        <v>151</v>
      </c>
      <c r="AB5330" s="13"/>
      <c r="AC5330" s="13"/>
      <c r="AD5330" s="11" t="s">
        <v>17486</v>
      </c>
      <c r="AE5330" s="13"/>
      <c r="AF5330" s="13"/>
      <c r="AG5330" s="11" t="s">
        <v>152</v>
      </c>
      <c r="AH5330" s="11" t="s">
        <v>19379</v>
      </c>
      <c r="AJ5330" s="13"/>
      <c r="AK5330" s="13"/>
      <c r="AL5330" s="13"/>
      <c r="AM5330" s="11" t="s">
        <v>19386</v>
      </c>
      <c r="AO5330" s="13"/>
      <c r="AP5330" s="11" t="s">
        <v>19384</v>
      </c>
      <c r="AR5330" s="13"/>
      <c r="AS5330" s="13"/>
      <c r="AT5330" s="12" t="b">
        <v>1</v>
      </c>
      <c r="AU5330" s="13"/>
      <c r="AV5330" s="17">
        <v>45940.0</v>
      </c>
      <c r="AW5330" s="13"/>
      <c r="AX5330" s="14" t="s">
        <v>155</v>
      </c>
      <c r="AY5330" s="13"/>
      <c r="AZ5330" s="14">
        <v>3630.0</v>
      </c>
      <c r="BA5330" s="13"/>
    </row>
    <row r="5331">
      <c r="A5331" s="11" t="s">
        <v>19387</v>
      </c>
      <c r="B5331" s="11">
        <v>14166.0</v>
      </c>
      <c r="C5331" s="12" t="b">
        <v>1</v>
      </c>
      <c r="D5331" s="12" t="b">
        <v>1</v>
      </c>
      <c r="E5331" s="12" t="b">
        <v>0</v>
      </c>
      <c r="F5331" s="12" t="b">
        <v>0</v>
      </c>
      <c r="G5331" s="12" t="b">
        <v>0</v>
      </c>
      <c r="H5331" s="12" t="b">
        <v>0</v>
      </c>
      <c r="I5331" s="13"/>
      <c r="J5331" s="13"/>
      <c r="K5331" s="12" t="b">
        <v>0</v>
      </c>
      <c r="L5331" s="14" t="s">
        <v>2554</v>
      </c>
      <c r="M5331" s="11" t="s">
        <v>12109</v>
      </c>
      <c r="N5331" s="11" t="s">
        <v>19388</v>
      </c>
      <c r="O5331" s="11" t="s">
        <v>17491</v>
      </c>
      <c r="P5331" s="11" t="s">
        <v>19378</v>
      </c>
      <c r="Q5331" s="11" t="s">
        <v>1051</v>
      </c>
      <c r="R5331" s="11" t="s">
        <v>17492</v>
      </c>
      <c r="S5331" s="11" t="s">
        <v>17493</v>
      </c>
      <c r="V5331" s="13"/>
      <c r="W5331" s="11" t="s">
        <v>19378</v>
      </c>
      <c r="AA5331" s="11" t="s">
        <v>151</v>
      </c>
      <c r="AB5331" s="13"/>
      <c r="AC5331" s="13"/>
      <c r="AD5331" s="11" t="s">
        <v>17492</v>
      </c>
      <c r="AE5331" s="13"/>
      <c r="AF5331" s="13"/>
      <c r="AG5331" s="11" t="s">
        <v>152</v>
      </c>
      <c r="AH5331" s="11" t="s">
        <v>19379</v>
      </c>
      <c r="AJ5331" s="13"/>
      <c r="AK5331" s="13"/>
      <c r="AL5331" s="14">
        <v>5.0</v>
      </c>
      <c r="AM5331" s="11" t="s">
        <v>19389</v>
      </c>
      <c r="AO5331" s="13"/>
      <c r="AP5331" s="11" t="s">
        <v>19387</v>
      </c>
      <c r="AR5331" s="13"/>
      <c r="AS5331" s="13"/>
      <c r="AT5331" s="12" t="b">
        <v>1</v>
      </c>
      <c r="AU5331" s="13"/>
      <c r="AV5331" s="17">
        <v>45940.0</v>
      </c>
      <c r="AW5331" s="13"/>
      <c r="AX5331" s="14" t="s">
        <v>155</v>
      </c>
      <c r="AY5331" s="13"/>
      <c r="AZ5331" s="14">
        <v>3631.0</v>
      </c>
      <c r="BA5331" s="13"/>
    </row>
    <row r="5332">
      <c r="A5332" s="11" t="s">
        <v>19390</v>
      </c>
      <c r="B5332" s="11">
        <v>14167.0</v>
      </c>
      <c r="C5332" s="12" t="b">
        <v>1</v>
      </c>
      <c r="D5332" s="12" t="b">
        <v>0</v>
      </c>
      <c r="E5332" s="12" t="b">
        <v>0</v>
      </c>
      <c r="F5332" s="12" t="b">
        <v>0</v>
      </c>
      <c r="G5332" s="12" t="b">
        <v>0</v>
      </c>
      <c r="H5332" s="12" t="b">
        <v>0</v>
      </c>
      <c r="I5332" s="13"/>
      <c r="J5332" s="13"/>
      <c r="K5332" s="12" t="b">
        <v>0</v>
      </c>
      <c r="L5332" s="14" t="s">
        <v>2554</v>
      </c>
      <c r="M5332" s="11" t="s">
        <v>1214</v>
      </c>
      <c r="N5332" s="11" t="s">
        <v>19391</v>
      </c>
      <c r="O5332" s="11" t="s">
        <v>14078</v>
      </c>
      <c r="P5332" s="11" t="s">
        <v>19378</v>
      </c>
      <c r="Q5332" s="11" t="s">
        <v>1051</v>
      </c>
      <c r="R5332" s="11" t="s">
        <v>14079</v>
      </c>
      <c r="S5332" s="11" t="s">
        <v>9607</v>
      </c>
      <c r="U5332" s="13"/>
      <c r="V5332" s="13"/>
      <c r="W5332" s="11" t="s">
        <v>19378</v>
      </c>
      <c r="AA5332" s="11" t="s">
        <v>215</v>
      </c>
      <c r="AB5332" s="13"/>
      <c r="AC5332" s="13"/>
      <c r="AD5332" s="11" t="s">
        <v>14079</v>
      </c>
      <c r="AF5332" s="13"/>
      <c r="AG5332" s="11" t="s">
        <v>152</v>
      </c>
      <c r="AH5332" s="11" t="s">
        <v>19379</v>
      </c>
      <c r="AJ5332" s="13"/>
      <c r="AK5332" s="13"/>
      <c r="AL5332" s="13"/>
      <c r="AM5332" s="11" t="s">
        <v>19392</v>
      </c>
      <c r="AO5332" s="13"/>
      <c r="AP5332" s="11" t="s">
        <v>19390</v>
      </c>
      <c r="AR5332" s="13"/>
      <c r="AS5332" s="13"/>
      <c r="AT5332" s="12" t="b">
        <v>1</v>
      </c>
      <c r="AU5332" s="13"/>
      <c r="AV5332" s="17">
        <v>45940.0</v>
      </c>
      <c r="AW5332" s="13"/>
      <c r="AX5332" s="14" t="s">
        <v>155</v>
      </c>
      <c r="AY5332" s="13"/>
      <c r="AZ5332" s="14">
        <v>3632.0</v>
      </c>
      <c r="BA5332" s="13"/>
    </row>
    <row r="5333">
      <c r="A5333" s="11" t="s">
        <v>19393</v>
      </c>
      <c r="B5333" s="11">
        <v>14168.0</v>
      </c>
      <c r="C5333" s="12" t="b">
        <v>1</v>
      </c>
      <c r="D5333" s="12" t="b">
        <v>0</v>
      </c>
      <c r="E5333" s="12" t="b">
        <v>0</v>
      </c>
      <c r="F5333" s="12" t="b">
        <v>0</v>
      </c>
      <c r="G5333" s="12" t="b">
        <v>0</v>
      </c>
      <c r="H5333" s="12" t="b">
        <v>0</v>
      </c>
      <c r="I5333" s="13"/>
      <c r="J5333" s="13"/>
      <c r="K5333" s="12" t="b">
        <v>0</v>
      </c>
      <c r="L5333" s="14" t="s">
        <v>2554</v>
      </c>
      <c r="M5333" s="11" t="s">
        <v>12109</v>
      </c>
      <c r="N5333" s="11" t="s">
        <v>19394</v>
      </c>
      <c r="O5333" s="11" t="s">
        <v>17872</v>
      </c>
      <c r="P5333" s="11" t="s">
        <v>19378</v>
      </c>
      <c r="Q5333" s="11" t="s">
        <v>1051</v>
      </c>
      <c r="R5333" s="11" t="s">
        <v>17873</v>
      </c>
      <c r="S5333" s="11" t="s">
        <v>17874</v>
      </c>
      <c r="V5333" s="13"/>
      <c r="W5333" s="11" t="s">
        <v>19378</v>
      </c>
      <c r="AA5333" s="11" t="s">
        <v>151</v>
      </c>
      <c r="AB5333" s="13"/>
      <c r="AC5333" s="13"/>
      <c r="AD5333" s="11" t="s">
        <v>17873</v>
      </c>
      <c r="AE5333" s="13"/>
      <c r="AF5333" s="13"/>
      <c r="AG5333" s="11" t="s">
        <v>152</v>
      </c>
      <c r="AH5333" s="11" t="s">
        <v>19379</v>
      </c>
      <c r="AJ5333" s="13"/>
      <c r="AK5333" s="13"/>
      <c r="AL5333" s="13"/>
      <c r="AM5333" s="11" t="s">
        <v>19395</v>
      </c>
      <c r="AO5333" s="13"/>
      <c r="AP5333" s="11" t="s">
        <v>19393</v>
      </c>
      <c r="AR5333" s="13"/>
      <c r="AS5333" s="13"/>
      <c r="AT5333" s="12" t="b">
        <v>1</v>
      </c>
      <c r="AU5333" s="13"/>
      <c r="AV5333" s="17">
        <v>45940.0</v>
      </c>
      <c r="AW5333" s="13"/>
      <c r="AX5333" s="14" t="s">
        <v>155</v>
      </c>
      <c r="AY5333" s="13"/>
      <c r="AZ5333" s="14">
        <v>3633.0</v>
      </c>
      <c r="BA5333" s="13"/>
    </row>
    <row r="5334">
      <c r="A5334" s="11" t="s">
        <v>19396</v>
      </c>
      <c r="B5334" s="11">
        <v>14171.0</v>
      </c>
      <c r="C5334" s="12" t="b">
        <v>1</v>
      </c>
      <c r="D5334" s="12" t="b">
        <v>0</v>
      </c>
      <c r="E5334" s="12" t="b">
        <v>0</v>
      </c>
      <c r="F5334" s="12" t="b">
        <v>0</v>
      </c>
      <c r="G5334" s="12" t="b">
        <v>0</v>
      </c>
      <c r="H5334" s="12" t="b">
        <v>0</v>
      </c>
      <c r="I5334" s="13"/>
      <c r="J5334" s="13"/>
      <c r="K5334" s="12" t="b">
        <v>0</v>
      </c>
      <c r="L5334" s="14" t="s">
        <v>2554</v>
      </c>
      <c r="M5334" s="11" t="s">
        <v>12109</v>
      </c>
      <c r="N5334" s="11" t="s">
        <v>19397</v>
      </c>
      <c r="O5334" s="11" t="s">
        <v>17512</v>
      </c>
      <c r="P5334" s="11" t="s">
        <v>19378</v>
      </c>
      <c r="Q5334" s="11" t="s">
        <v>1051</v>
      </c>
      <c r="R5334" s="11" t="s">
        <v>17513</v>
      </c>
      <c r="S5334" s="11" t="s">
        <v>17514</v>
      </c>
      <c r="V5334" s="13"/>
      <c r="W5334" s="11" t="s">
        <v>19378</v>
      </c>
      <c r="AA5334" s="11" t="s">
        <v>215</v>
      </c>
      <c r="AB5334" s="13"/>
      <c r="AC5334" s="13"/>
      <c r="AD5334" s="11" t="s">
        <v>17513</v>
      </c>
      <c r="AE5334" s="13"/>
      <c r="AF5334" s="13"/>
      <c r="AG5334" s="11" t="s">
        <v>152</v>
      </c>
      <c r="AH5334" s="11" t="s">
        <v>19379</v>
      </c>
      <c r="AJ5334" s="13"/>
      <c r="AK5334" s="13"/>
      <c r="AL5334" s="13"/>
      <c r="AM5334" s="11" t="s">
        <v>19398</v>
      </c>
      <c r="AO5334" s="13"/>
      <c r="AP5334" s="11" t="s">
        <v>19396</v>
      </c>
      <c r="AR5334" s="13"/>
      <c r="AS5334" s="13"/>
      <c r="AT5334" s="12" t="b">
        <v>1</v>
      </c>
      <c r="AU5334" s="13"/>
      <c r="AV5334" s="17">
        <v>45940.0</v>
      </c>
      <c r="AW5334" s="13"/>
      <c r="AX5334" s="14" t="s">
        <v>155</v>
      </c>
      <c r="AY5334" s="13"/>
      <c r="AZ5334" s="14">
        <v>3634.0</v>
      </c>
      <c r="BA5334" s="13"/>
    </row>
    <row r="5335">
      <c r="A5335" s="11" t="s">
        <v>19399</v>
      </c>
      <c r="B5335" s="11">
        <v>14172.0</v>
      </c>
      <c r="C5335" s="12" t="b">
        <v>1</v>
      </c>
      <c r="D5335" s="12" t="b">
        <v>1</v>
      </c>
      <c r="E5335" s="12" t="b">
        <v>0</v>
      </c>
      <c r="F5335" s="12" t="b">
        <v>0</v>
      </c>
      <c r="G5335" s="12" t="b">
        <v>0</v>
      </c>
      <c r="H5335" s="12" t="b">
        <v>0</v>
      </c>
      <c r="I5335" s="13"/>
      <c r="J5335" s="13"/>
      <c r="K5335" s="12" t="b">
        <v>0</v>
      </c>
      <c r="L5335" s="14" t="s">
        <v>2554</v>
      </c>
      <c r="M5335" s="11" t="s">
        <v>16900</v>
      </c>
      <c r="N5335" s="11" t="s">
        <v>19400</v>
      </c>
      <c r="O5335" s="11" t="s">
        <v>17500</v>
      </c>
      <c r="P5335" s="11" t="s">
        <v>19378</v>
      </c>
      <c r="Q5335" s="11" t="s">
        <v>1051</v>
      </c>
      <c r="R5335" s="11" t="s">
        <v>17501</v>
      </c>
      <c r="S5335" s="11" t="s">
        <v>17502</v>
      </c>
      <c r="U5335" s="13"/>
      <c r="V5335" s="13"/>
      <c r="W5335" s="11" t="s">
        <v>19378</v>
      </c>
      <c r="AA5335" s="11" t="s">
        <v>151</v>
      </c>
      <c r="AB5335" s="13"/>
      <c r="AC5335" s="13"/>
      <c r="AD5335" s="11" t="s">
        <v>17501</v>
      </c>
      <c r="AE5335" s="13"/>
      <c r="AF5335" s="13"/>
      <c r="AG5335" s="11" t="s">
        <v>152</v>
      </c>
      <c r="AH5335" s="11" t="s">
        <v>19379</v>
      </c>
      <c r="AJ5335" s="13"/>
      <c r="AK5335" s="13"/>
      <c r="AL5335" s="13"/>
      <c r="AM5335" s="11" t="s">
        <v>19401</v>
      </c>
      <c r="AO5335" s="13"/>
      <c r="AP5335" s="11" t="s">
        <v>19399</v>
      </c>
      <c r="AR5335" s="13"/>
      <c r="AS5335" s="13"/>
      <c r="AT5335" s="12" t="b">
        <v>1</v>
      </c>
      <c r="AU5335" s="13"/>
      <c r="AV5335" s="17">
        <v>45940.0</v>
      </c>
      <c r="AW5335" s="13"/>
      <c r="AX5335" s="14" t="s">
        <v>155</v>
      </c>
      <c r="AY5335" s="13"/>
      <c r="AZ5335" s="14">
        <v>3635.0</v>
      </c>
      <c r="BA5335" s="13"/>
    </row>
    <row r="5336">
      <c r="A5336" s="11" t="s">
        <v>19402</v>
      </c>
      <c r="B5336" s="11">
        <v>14173.0</v>
      </c>
      <c r="C5336" s="12" t="b">
        <v>1</v>
      </c>
      <c r="D5336" s="12" t="b">
        <v>1</v>
      </c>
      <c r="E5336" s="12" t="b">
        <v>0</v>
      </c>
      <c r="F5336" s="12" t="b">
        <v>0</v>
      </c>
      <c r="G5336" s="12" t="b">
        <v>0</v>
      </c>
      <c r="H5336" s="12" t="b">
        <v>0</v>
      </c>
      <c r="I5336" s="13"/>
      <c r="J5336" s="13"/>
      <c r="K5336" s="12" t="b">
        <v>0</v>
      </c>
      <c r="L5336" s="14" t="s">
        <v>2554</v>
      </c>
      <c r="M5336" s="11" t="s">
        <v>8145</v>
      </c>
      <c r="N5336" s="11" t="s">
        <v>19403</v>
      </c>
      <c r="O5336" s="11" t="s">
        <v>17506</v>
      </c>
      <c r="P5336" s="11" t="s">
        <v>19378</v>
      </c>
      <c r="Q5336" s="11" t="s">
        <v>1051</v>
      </c>
      <c r="R5336" s="11" t="s">
        <v>17507</v>
      </c>
      <c r="S5336" s="11" t="s">
        <v>17508</v>
      </c>
      <c r="V5336" s="13"/>
      <c r="W5336" s="11" t="s">
        <v>19378</v>
      </c>
      <c r="AA5336" s="11" t="s">
        <v>151</v>
      </c>
      <c r="AB5336" s="13"/>
      <c r="AC5336" s="13"/>
      <c r="AD5336" s="11" t="s">
        <v>17507</v>
      </c>
      <c r="AE5336" s="13"/>
      <c r="AF5336" s="13"/>
      <c r="AG5336" s="11" t="s">
        <v>152</v>
      </c>
      <c r="AH5336" s="11" t="s">
        <v>19379</v>
      </c>
      <c r="AJ5336" s="13"/>
      <c r="AK5336" s="13"/>
      <c r="AL5336" s="14">
        <v>5.0</v>
      </c>
      <c r="AM5336" s="11" t="s">
        <v>19404</v>
      </c>
      <c r="AO5336" s="13"/>
      <c r="AP5336" s="11" t="s">
        <v>19402</v>
      </c>
      <c r="AR5336" s="13"/>
      <c r="AS5336" s="13"/>
      <c r="AT5336" s="12" t="b">
        <v>1</v>
      </c>
      <c r="AU5336" s="13"/>
      <c r="AV5336" s="17">
        <v>45940.0</v>
      </c>
      <c r="AW5336" s="13"/>
      <c r="AX5336" s="14" t="s">
        <v>155</v>
      </c>
      <c r="AY5336" s="13"/>
      <c r="AZ5336" s="14">
        <v>3636.0</v>
      </c>
      <c r="BA5336" s="13"/>
    </row>
    <row r="5337">
      <c r="A5337" s="11" t="s">
        <v>19405</v>
      </c>
      <c r="B5337" s="11">
        <v>14178.0</v>
      </c>
      <c r="C5337" s="12" t="b">
        <v>1</v>
      </c>
      <c r="D5337" s="12" t="b">
        <v>0</v>
      </c>
      <c r="E5337" s="12" t="b">
        <v>0</v>
      </c>
      <c r="F5337" s="12" t="b">
        <v>0</v>
      </c>
      <c r="G5337" s="12" t="b">
        <v>0</v>
      </c>
      <c r="H5337" s="12" t="b">
        <v>0</v>
      </c>
      <c r="I5337" s="13"/>
      <c r="J5337" s="13"/>
      <c r="K5337" s="12" t="b">
        <v>0</v>
      </c>
      <c r="L5337" s="14" t="s">
        <v>2554</v>
      </c>
      <c r="M5337" s="11" t="s">
        <v>12109</v>
      </c>
      <c r="N5337" s="11" t="s">
        <v>19406</v>
      </c>
      <c r="O5337" s="11" t="s">
        <v>12111</v>
      </c>
      <c r="P5337" s="11" t="s">
        <v>19378</v>
      </c>
      <c r="Q5337" s="11" t="s">
        <v>1051</v>
      </c>
      <c r="R5337" s="11" t="s">
        <v>12112</v>
      </c>
      <c r="S5337" s="11" t="s">
        <v>8421</v>
      </c>
      <c r="T5337" s="13"/>
      <c r="U5337" s="13"/>
      <c r="V5337" s="13"/>
      <c r="W5337" s="11" t="s">
        <v>19378</v>
      </c>
      <c r="AA5337" s="11" t="s">
        <v>215</v>
      </c>
      <c r="AB5337" s="13"/>
      <c r="AC5337" s="13"/>
      <c r="AD5337" s="11" t="s">
        <v>12112</v>
      </c>
      <c r="AF5337" s="13"/>
      <c r="AG5337" s="11" t="s">
        <v>152</v>
      </c>
      <c r="AH5337" s="11" t="s">
        <v>19379</v>
      </c>
      <c r="AJ5337" s="13"/>
      <c r="AK5337" s="13"/>
      <c r="AL5337" s="13"/>
      <c r="AM5337" s="11" t="s">
        <v>19407</v>
      </c>
      <c r="AO5337" s="13"/>
      <c r="AP5337" s="11" t="s">
        <v>19405</v>
      </c>
      <c r="AR5337" s="13"/>
      <c r="AS5337" s="13"/>
      <c r="AT5337" s="12" t="b">
        <v>1</v>
      </c>
      <c r="AU5337" s="13"/>
      <c r="AV5337" s="17">
        <v>45940.0</v>
      </c>
      <c r="AW5337" s="13"/>
      <c r="AX5337" s="14" t="s">
        <v>155</v>
      </c>
      <c r="AY5337" s="13"/>
      <c r="AZ5337" s="14">
        <v>3637.0</v>
      </c>
      <c r="BA5337" s="13"/>
    </row>
    <row r="5338">
      <c r="A5338" s="11" t="s">
        <v>19408</v>
      </c>
      <c r="B5338" s="11">
        <v>14179.0</v>
      </c>
      <c r="C5338" s="12" t="b">
        <v>1</v>
      </c>
      <c r="D5338" s="12" t="b">
        <v>0</v>
      </c>
      <c r="E5338" s="12" t="b">
        <v>0</v>
      </c>
      <c r="F5338" s="12" t="b">
        <v>0</v>
      </c>
      <c r="G5338" s="12" t="b">
        <v>0</v>
      </c>
      <c r="H5338" s="12" t="b">
        <v>0</v>
      </c>
      <c r="I5338" s="13"/>
      <c r="J5338" s="13"/>
      <c r="K5338" s="12" t="b">
        <v>0</v>
      </c>
      <c r="L5338" s="14" t="s">
        <v>2554</v>
      </c>
      <c r="M5338" s="11" t="s">
        <v>4740</v>
      </c>
      <c r="N5338" s="11" t="s">
        <v>19409</v>
      </c>
      <c r="O5338" s="11" t="s">
        <v>18575</v>
      </c>
      <c r="P5338" s="11" t="s">
        <v>19378</v>
      </c>
      <c r="Q5338" s="11" t="s">
        <v>1051</v>
      </c>
      <c r="R5338" s="11" t="s">
        <v>18576</v>
      </c>
      <c r="S5338" s="11" t="s">
        <v>18577</v>
      </c>
      <c r="V5338" s="13"/>
      <c r="W5338" s="11" t="s">
        <v>19378</v>
      </c>
      <c r="AA5338" s="11" t="s">
        <v>215</v>
      </c>
      <c r="AB5338" s="13"/>
      <c r="AC5338" s="13"/>
      <c r="AD5338" s="11" t="s">
        <v>18576</v>
      </c>
      <c r="AF5338" s="13"/>
      <c r="AG5338" s="11" t="s">
        <v>152</v>
      </c>
      <c r="AH5338" s="11" t="s">
        <v>19379</v>
      </c>
      <c r="AJ5338" s="13"/>
      <c r="AK5338" s="13"/>
      <c r="AL5338" s="13"/>
      <c r="AM5338" s="11" t="s">
        <v>19410</v>
      </c>
      <c r="AO5338" s="13"/>
      <c r="AP5338" s="11" t="s">
        <v>19408</v>
      </c>
      <c r="AR5338" s="13"/>
      <c r="AS5338" s="13"/>
      <c r="AT5338" s="12" t="b">
        <v>1</v>
      </c>
      <c r="AU5338" s="13"/>
      <c r="AV5338" s="17">
        <v>45940.0</v>
      </c>
      <c r="AW5338" s="13"/>
      <c r="AX5338" s="14" t="s">
        <v>155</v>
      </c>
      <c r="AY5338" s="13"/>
      <c r="AZ5338" s="14">
        <v>3638.0</v>
      </c>
      <c r="BA5338" s="13"/>
    </row>
    <row r="5339">
      <c r="A5339" s="11" t="s">
        <v>19411</v>
      </c>
      <c r="B5339" s="11">
        <v>14183.0</v>
      </c>
      <c r="C5339" s="12" t="b">
        <v>0</v>
      </c>
      <c r="D5339" s="12" t="b">
        <v>1</v>
      </c>
      <c r="E5339" s="12" t="b">
        <v>0</v>
      </c>
      <c r="F5339" s="12" t="b">
        <v>0</v>
      </c>
      <c r="G5339" s="12" t="b">
        <v>0</v>
      </c>
      <c r="H5339" s="12" t="b">
        <v>0</v>
      </c>
      <c r="I5339" s="13"/>
      <c r="J5339" s="13"/>
      <c r="K5339" s="12" t="b">
        <v>0</v>
      </c>
      <c r="L5339" s="14" t="s">
        <v>2641</v>
      </c>
      <c r="M5339" s="11" t="s">
        <v>15501</v>
      </c>
      <c r="N5339" s="11" t="s">
        <v>19412</v>
      </c>
      <c r="O5339" s="11" t="s">
        <v>18106</v>
      </c>
      <c r="P5339" s="11" t="s">
        <v>17572</v>
      </c>
      <c r="Q5339" s="11" t="s">
        <v>1051</v>
      </c>
      <c r="R5339" s="11" t="s">
        <v>18108</v>
      </c>
      <c r="S5339" s="11" t="s">
        <v>18109</v>
      </c>
      <c r="W5339" s="11" t="s">
        <v>17572</v>
      </c>
      <c r="AA5339" s="11" t="s">
        <v>151</v>
      </c>
      <c r="AB5339" s="13"/>
      <c r="AC5339" s="13"/>
      <c r="AD5339" s="11" t="s">
        <v>18108</v>
      </c>
      <c r="AE5339" s="13"/>
      <c r="AF5339" s="13"/>
      <c r="AG5339" s="11" t="s">
        <v>152</v>
      </c>
      <c r="AH5339" s="11" t="s">
        <v>17575</v>
      </c>
      <c r="AJ5339" s="13"/>
      <c r="AK5339" s="13"/>
      <c r="AL5339" s="14">
        <v>4.0</v>
      </c>
      <c r="AM5339" s="11" t="s">
        <v>19413</v>
      </c>
      <c r="AO5339" s="13"/>
      <c r="AP5339" s="11" t="s">
        <v>19411</v>
      </c>
      <c r="AR5339" s="13"/>
      <c r="AS5339" s="13"/>
      <c r="AT5339" s="12" t="b">
        <v>1</v>
      </c>
      <c r="AU5339" s="13"/>
      <c r="AV5339" s="17">
        <v>45940.0</v>
      </c>
      <c r="AW5339" s="13"/>
      <c r="AX5339" s="14" t="s">
        <v>155</v>
      </c>
      <c r="AY5339" s="13"/>
      <c r="AZ5339" s="14">
        <v>4057.0</v>
      </c>
      <c r="BA5339" s="13"/>
    </row>
    <row r="5340">
      <c r="A5340" s="11" t="s">
        <v>19414</v>
      </c>
      <c r="B5340" s="11">
        <v>14189.0</v>
      </c>
      <c r="C5340" s="12" t="b">
        <v>0</v>
      </c>
      <c r="D5340" s="12" t="b">
        <v>1</v>
      </c>
      <c r="E5340" s="12" t="b">
        <v>0</v>
      </c>
      <c r="F5340" s="12" t="b">
        <v>0</v>
      </c>
      <c r="G5340" s="12" t="b">
        <v>0</v>
      </c>
      <c r="H5340" s="12" t="b">
        <v>0</v>
      </c>
      <c r="I5340" s="13"/>
      <c r="J5340" s="13"/>
      <c r="K5340" s="12" t="b">
        <v>0</v>
      </c>
      <c r="L5340" s="14" t="s">
        <v>2563</v>
      </c>
      <c r="M5340" s="11" t="s">
        <v>17191</v>
      </c>
      <c r="N5340" s="11" t="s">
        <v>19415</v>
      </c>
      <c r="O5340" s="11" t="s">
        <v>17435</v>
      </c>
      <c r="P5340" s="11" t="s">
        <v>19269</v>
      </c>
      <c r="Q5340" s="11" t="s">
        <v>16866</v>
      </c>
      <c r="R5340" s="11" t="s">
        <v>17436</v>
      </c>
      <c r="S5340" s="11" t="s">
        <v>8421</v>
      </c>
      <c r="T5340" s="13"/>
      <c r="U5340" s="13"/>
      <c r="V5340" s="13"/>
      <c r="W5340" s="11" t="s">
        <v>19269</v>
      </c>
      <c r="AA5340" s="11" t="s">
        <v>151</v>
      </c>
      <c r="AB5340" s="13"/>
      <c r="AC5340" s="13"/>
      <c r="AD5340" s="11" t="s">
        <v>17436</v>
      </c>
      <c r="AE5340" s="13"/>
      <c r="AF5340" s="13"/>
      <c r="AG5340" s="11" t="s">
        <v>152</v>
      </c>
      <c r="AH5340" s="11" t="s">
        <v>19270</v>
      </c>
      <c r="AJ5340" s="13"/>
      <c r="AK5340" s="13"/>
      <c r="AL5340" s="13"/>
      <c r="AM5340" s="11" t="s">
        <v>19416</v>
      </c>
      <c r="AO5340" s="13"/>
      <c r="AP5340" s="11" t="s">
        <v>19414</v>
      </c>
      <c r="AR5340" s="13"/>
      <c r="AS5340" s="13"/>
      <c r="AT5340" s="12" t="b">
        <v>1</v>
      </c>
      <c r="AU5340" s="13"/>
      <c r="AV5340" s="15">
        <v>45879.0</v>
      </c>
      <c r="AW5340" s="13"/>
      <c r="AX5340" s="14" t="s">
        <v>155</v>
      </c>
      <c r="AY5340" s="13"/>
      <c r="AZ5340" s="14">
        <v>193.0</v>
      </c>
      <c r="BA5340" s="13"/>
    </row>
    <row r="5341">
      <c r="A5341" s="11" t="s">
        <v>19417</v>
      </c>
      <c r="B5341" s="11">
        <v>14200.0</v>
      </c>
      <c r="C5341" s="12" t="b">
        <v>0</v>
      </c>
      <c r="D5341" s="12" t="b">
        <v>1</v>
      </c>
      <c r="E5341" s="12" t="b">
        <v>0</v>
      </c>
      <c r="F5341" s="12" t="b">
        <v>0</v>
      </c>
      <c r="G5341" s="12" t="b">
        <v>1</v>
      </c>
      <c r="H5341" s="12" t="b">
        <v>0</v>
      </c>
      <c r="I5341" s="13"/>
      <c r="J5341" s="13"/>
      <c r="K5341" s="12" t="b">
        <v>0</v>
      </c>
      <c r="L5341" s="14" t="s">
        <v>2563</v>
      </c>
      <c r="M5341" s="11" t="s">
        <v>16855</v>
      </c>
      <c r="N5341" s="11" t="s">
        <v>19418</v>
      </c>
      <c r="O5341" s="11" t="s">
        <v>17082</v>
      </c>
      <c r="P5341" s="11" t="s">
        <v>19269</v>
      </c>
      <c r="Q5341" s="11" t="s">
        <v>16866</v>
      </c>
      <c r="R5341" s="11" t="s">
        <v>17083</v>
      </c>
      <c r="S5341" s="11" t="s">
        <v>17084</v>
      </c>
      <c r="U5341" s="13"/>
      <c r="V5341" s="13"/>
      <c r="W5341" s="11" t="s">
        <v>19269</v>
      </c>
      <c r="AA5341" s="11" t="s">
        <v>151</v>
      </c>
      <c r="AB5341" s="13"/>
      <c r="AC5341" s="13"/>
      <c r="AD5341" s="11" t="s">
        <v>17083</v>
      </c>
      <c r="AF5341" s="13"/>
      <c r="AG5341" s="11" t="s">
        <v>152</v>
      </c>
      <c r="AH5341" s="11" t="s">
        <v>19270</v>
      </c>
      <c r="AJ5341" s="13"/>
      <c r="AK5341" s="13"/>
      <c r="AL5341" s="14">
        <v>5.0</v>
      </c>
      <c r="AM5341" s="11" t="s">
        <v>19419</v>
      </c>
      <c r="AO5341" s="13"/>
      <c r="AP5341" s="11" t="s">
        <v>19417</v>
      </c>
      <c r="AR5341" s="13"/>
      <c r="AS5341" s="13"/>
      <c r="AT5341" s="12" t="b">
        <v>1</v>
      </c>
      <c r="AU5341" s="13"/>
      <c r="AV5341" s="17">
        <v>45940.0</v>
      </c>
      <c r="AW5341" s="13"/>
      <c r="AX5341" s="14" t="s">
        <v>155</v>
      </c>
      <c r="AY5341" s="13"/>
      <c r="AZ5341" s="14">
        <v>4075.0</v>
      </c>
      <c r="BA5341" s="13"/>
    </row>
    <row r="5342">
      <c r="A5342" s="11" t="s">
        <v>19420</v>
      </c>
      <c r="B5342" s="11">
        <v>14207.0</v>
      </c>
      <c r="C5342" s="12" t="b">
        <v>1</v>
      </c>
      <c r="D5342" s="12" t="b">
        <v>1</v>
      </c>
      <c r="E5342" s="12" t="b">
        <v>0</v>
      </c>
      <c r="F5342" s="12" t="b">
        <v>0</v>
      </c>
      <c r="G5342" s="12" t="b">
        <v>0</v>
      </c>
      <c r="H5342" s="12" t="b">
        <v>0</v>
      </c>
      <c r="I5342" s="13"/>
      <c r="J5342" s="13"/>
      <c r="K5342" s="12" t="b">
        <v>0</v>
      </c>
      <c r="L5342" s="15">
        <v>45083.0</v>
      </c>
      <c r="M5342" s="11" t="s">
        <v>8145</v>
      </c>
      <c r="N5342" s="11" t="s">
        <v>19421</v>
      </c>
      <c r="O5342" s="11" t="s">
        <v>11202</v>
      </c>
      <c r="P5342" s="11" t="s">
        <v>17455</v>
      </c>
      <c r="Q5342" s="11" t="s">
        <v>972</v>
      </c>
      <c r="R5342" s="11" t="s">
        <v>11203</v>
      </c>
      <c r="S5342" s="11" t="s">
        <v>8421</v>
      </c>
      <c r="T5342" s="13"/>
      <c r="U5342" s="13"/>
      <c r="V5342" s="13"/>
      <c r="W5342" s="11" t="s">
        <v>17455</v>
      </c>
      <c r="Y5342" s="13"/>
      <c r="Z5342" s="13"/>
      <c r="AA5342" s="11" t="s">
        <v>151</v>
      </c>
      <c r="AB5342" s="13"/>
      <c r="AC5342" s="13"/>
      <c r="AD5342" s="11" t="s">
        <v>11203</v>
      </c>
      <c r="AE5342" s="13"/>
      <c r="AF5342" s="13"/>
      <c r="AG5342" s="11" t="s">
        <v>152</v>
      </c>
      <c r="AH5342" s="11" t="s">
        <v>17456</v>
      </c>
      <c r="AJ5342" s="13"/>
      <c r="AK5342" s="13"/>
      <c r="AL5342" s="13"/>
      <c r="AM5342" s="11" t="s">
        <v>19422</v>
      </c>
      <c r="AO5342" s="13"/>
      <c r="AP5342" s="11" t="s">
        <v>19420</v>
      </c>
      <c r="AR5342" s="13"/>
      <c r="AS5342" s="13"/>
      <c r="AT5342" s="12" t="b">
        <v>1</v>
      </c>
      <c r="AU5342" s="13"/>
      <c r="AV5342" s="17">
        <v>45940.0</v>
      </c>
      <c r="AW5342" s="13"/>
      <c r="AX5342" s="14" t="s">
        <v>155</v>
      </c>
      <c r="AY5342" s="13"/>
      <c r="AZ5342" s="14">
        <v>3744.0</v>
      </c>
      <c r="BA5342" s="13"/>
    </row>
    <row r="5343">
      <c r="A5343" s="11" t="s">
        <v>19423</v>
      </c>
      <c r="B5343" s="11">
        <v>14210.0</v>
      </c>
      <c r="C5343" s="12" t="b">
        <v>1</v>
      </c>
      <c r="D5343" s="12" t="b">
        <v>1</v>
      </c>
      <c r="E5343" s="12" t="b">
        <v>0</v>
      </c>
      <c r="F5343" s="12" t="b">
        <v>0</v>
      </c>
      <c r="G5343" s="12" t="b">
        <v>0</v>
      </c>
      <c r="H5343" s="12" t="b">
        <v>0</v>
      </c>
      <c r="I5343" s="13"/>
      <c r="J5343" s="13"/>
      <c r="K5343" s="12" t="b">
        <v>0</v>
      </c>
      <c r="L5343" s="14" t="s">
        <v>2433</v>
      </c>
      <c r="M5343" s="11" t="s">
        <v>8145</v>
      </c>
      <c r="N5343" s="11" t="s">
        <v>19424</v>
      </c>
      <c r="O5343" s="11" t="s">
        <v>19425</v>
      </c>
      <c r="P5343" s="11" t="s">
        <v>19250</v>
      </c>
      <c r="Q5343" s="11" t="s">
        <v>16866</v>
      </c>
      <c r="R5343" s="11" t="s">
        <v>19426</v>
      </c>
      <c r="S5343" s="11" t="s">
        <v>19427</v>
      </c>
      <c r="W5343" s="11" t="s">
        <v>19250</v>
      </c>
      <c r="AA5343" s="11" t="s">
        <v>151</v>
      </c>
      <c r="AB5343" s="13"/>
      <c r="AC5343" s="13"/>
      <c r="AD5343" s="11" t="s">
        <v>19426</v>
      </c>
      <c r="AF5343" s="13"/>
      <c r="AG5343" s="11" t="s">
        <v>152</v>
      </c>
      <c r="AH5343" s="11" t="s">
        <v>19251</v>
      </c>
      <c r="AJ5343" s="13"/>
      <c r="AK5343" s="13"/>
      <c r="AL5343" s="13"/>
      <c r="AM5343" s="11" t="s">
        <v>19428</v>
      </c>
      <c r="AO5343" s="13"/>
      <c r="AP5343" s="11" t="s">
        <v>19423</v>
      </c>
      <c r="AR5343" s="13"/>
      <c r="AS5343" s="13"/>
      <c r="AT5343" s="12" t="b">
        <v>1</v>
      </c>
      <c r="AU5343" s="13"/>
      <c r="AV5343" s="17">
        <v>45940.0</v>
      </c>
      <c r="AW5343" s="13"/>
      <c r="AX5343" s="14" t="s">
        <v>155</v>
      </c>
      <c r="AY5343" s="13"/>
      <c r="AZ5343" s="14">
        <v>4060.0</v>
      </c>
      <c r="BA5343" s="13"/>
    </row>
    <row r="5344">
      <c r="A5344" s="11" t="s">
        <v>19429</v>
      </c>
      <c r="B5344" s="11">
        <v>14213.0</v>
      </c>
      <c r="C5344" s="12" t="b">
        <v>1</v>
      </c>
      <c r="D5344" s="12" t="b">
        <v>0</v>
      </c>
      <c r="E5344" s="12" t="b">
        <v>0</v>
      </c>
      <c r="F5344" s="12" t="b">
        <v>0</v>
      </c>
      <c r="G5344" s="12" t="b">
        <v>0</v>
      </c>
      <c r="H5344" s="12" t="b">
        <v>0</v>
      </c>
      <c r="I5344" s="13"/>
      <c r="J5344" s="13"/>
      <c r="K5344" s="12" t="b">
        <v>0</v>
      </c>
      <c r="L5344" s="14" t="s">
        <v>19371</v>
      </c>
      <c r="M5344" s="11" t="s">
        <v>4740</v>
      </c>
      <c r="N5344" s="11" t="s">
        <v>19430</v>
      </c>
      <c r="O5344" s="11" t="s">
        <v>19431</v>
      </c>
      <c r="P5344" s="11" t="s">
        <v>19373</v>
      </c>
      <c r="Q5344" s="11" t="s">
        <v>16866</v>
      </c>
      <c r="R5344" s="11" t="s">
        <v>19432</v>
      </c>
      <c r="S5344" s="11" t="s">
        <v>300</v>
      </c>
      <c r="U5344" s="13"/>
      <c r="V5344" s="13"/>
      <c r="W5344" s="11" t="s">
        <v>19373</v>
      </c>
      <c r="AA5344" s="11" t="s">
        <v>215</v>
      </c>
      <c r="AB5344" s="13"/>
      <c r="AC5344" s="13"/>
      <c r="AD5344" s="11" t="s">
        <v>19432</v>
      </c>
      <c r="AF5344" s="13"/>
      <c r="AG5344" s="11" t="s">
        <v>152</v>
      </c>
      <c r="AH5344" s="11" t="s">
        <v>19374</v>
      </c>
      <c r="AJ5344" s="13"/>
      <c r="AK5344" s="13"/>
      <c r="AL5344" s="13"/>
      <c r="AM5344" s="11" t="s">
        <v>19433</v>
      </c>
      <c r="AO5344" s="13"/>
      <c r="AP5344" s="11" t="s">
        <v>19429</v>
      </c>
      <c r="AR5344" s="13"/>
      <c r="AS5344" s="13"/>
      <c r="AT5344" s="12" t="b">
        <v>1</v>
      </c>
      <c r="AU5344" s="13"/>
      <c r="AV5344" s="17">
        <v>45940.0</v>
      </c>
      <c r="AW5344" s="13"/>
      <c r="AX5344" s="14" t="s">
        <v>155</v>
      </c>
      <c r="AY5344" s="13"/>
      <c r="AZ5344" s="14">
        <v>4081.0</v>
      </c>
      <c r="BA5344" s="13"/>
    </row>
    <row r="5345">
      <c r="A5345" s="11" t="s">
        <v>19434</v>
      </c>
      <c r="B5345" s="11">
        <v>14214.0</v>
      </c>
      <c r="C5345" s="12" t="b">
        <v>1</v>
      </c>
      <c r="D5345" s="12" t="b">
        <v>0</v>
      </c>
      <c r="E5345" s="12" t="b">
        <v>0</v>
      </c>
      <c r="F5345" s="12" t="b">
        <v>0</v>
      </c>
      <c r="G5345" s="12" t="b">
        <v>0</v>
      </c>
      <c r="H5345" s="12" t="b">
        <v>0</v>
      </c>
      <c r="I5345" s="13"/>
      <c r="J5345" s="13"/>
      <c r="K5345" s="12" t="b">
        <v>0</v>
      </c>
      <c r="L5345" s="15">
        <v>44573.0</v>
      </c>
      <c r="M5345" s="11" t="s">
        <v>4740</v>
      </c>
      <c r="N5345" s="11" t="s">
        <v>19435</v>
      </c>
      <c r="O5345" s="11" t="s">
        <v>19431</v>
      </c>
      <c r="P5345" s="11" t="s">
        <v>19436</v>
      </c>
      <c r="Q5345" s="11" t="s">
        <v>16866</v>
      </c>
      <c r="R5345" s="11" t="s">
        <v>19432</v>
      </c>
      <c r="S5345" s="11" t="s">
        <v>300</v>
      </c>
      <c r="U5345" s="13"/>
      <c r="V5345" s="13"/>
      <c r="W5345" s="11" t="s">
        <v>19436</v>
      </c>
      <c r="Z5345" s="13"/>
      <c r="AA5345" s="11" t="s">
        <v>215</v>
      </c>
      <c r="AB5345" s="13"/>
      <c r="AC5345" s="13"/>
      <c r="AD5345" s="11" t="s">
        <v>19432</v>
      </c>
      <c r="AF5345" s="13"/>
      <c r="AG5345" s="11" t="s">
        <v>152</v>
      </c>
      <c r="AH5345" s="11" t="s">
        <v>19437</v>
      </c>
      <c r="AJ5345" s="13"/>
      <c r="AK5345" s="13"/>
      <c r="AL5345" s="13"/>
      <c r="AM5345" s="11" t="s">
        <v>19438</v>
      </c>
      <c r="AO5345" s="13"/>
      <c r="AP5345" s="11" t="s">
        <v>19434</v>
      </c>
      <c r="AR5345" s="13"/>
      <c r="AS5345" s="13"/>
      <c r="AT5345" s="12" t="b">
        <v>1</v>
      </c>
      <c r="AU5345" s="13"/>
      <c r="AV5345" s="17">
        <v>45940.0</v>
      </c>
      <c r="AW5345" s="13"/>
      <c r="AX5345" s="14" t="s">
        <v>155</v>
      </c>
      <c r="AY5345" s="13"/>
      <c r="AZ5345" s="14">
        <v>4094.0</v>
      </c>
      <c r="BA5345" s="13"/>
    </row>
    <row r="5346">
      <c r="A5346" s="11" t="s">
        <v>19439</v>
      </c>
      <c r="B5346" s="11">
        <v>14217.0</v>
      </c>
      <c r="C5346" s="12" t="b">
        <v>0</v>
      </c>
      <c r="D5346" s="12" t="b">
        <v>1</v>
      </c>
      <c r="E5346" s="12" t="b">
        <v>0</v>
      </c>
      <c r="F5346" s="12" t="b">
        <v>0</v>
      </c>
      <c r="G5346" s="12" t="b">
        <v>1</v>
      </c>
      <c r="H5346" s="12" t="b">
        <v>0</v>
      </c>
      <c r="I5346" s="13"/>
      <c r="J5346" s="13"/>
      <c r="K5346" s="12" t="b">
        <v>0</v>
      </c>
      <c r="L5346" s="14" t="s">
        <v>2563</v>
      </c>
      <c r="M5346" s="11" t="s">
        <v>16855</v>
      </c>
      <c r="N5346" s="11" t="s">
        <v>19440</v>
      </c>
      <c r="O5346" s="11" t="s">
        <v>17688</v>
      </c>
      <c r="P5346" s="11" t="s">
        <v>19269</v>
      </c>
      <c r="Q5346" s="11" t="s">
        <v>16866</v>
      </c>
      <c r="R5346" s="11" t="s">
        <v>17689</v>
      </c>
      <c r="S5346" s="11" t="s">
        <v>17690</v>
      </c>
      <c r="V5346" s="13"/>
      <c r="W5346" s="11" t="s">
        <v>19269</v>
      </c>
      <c r="AA5346" s="11" t="s">
        <v>151</v>
      </c>
      <c r="AB5346" s="13"/>
      <c r="AC5346" s="13"/>
      <c r="AD5346" s="11" t="s">
        <v>17689</v>
      </c>
      <c r="AE5346" s="13"/>
      <c r="AF5346" s="13"/>
      <c r="AG5346" s="11" t="s">
        <v>152</v>
      </c>
      <c r="AH5346" s="11" t="s">
        <v>19270</v>
      </c>
      <c r="AJ5346" s="13"/>
      <c r="AK5346" s="13"/>
      <c r="AL5346" s="14">
        <v>4.0</v>
      </c>
      <c r="AM5346" s="11" t="s">
        <v>19441</v>
      </c>
      <c r="AO5346" s="13"/>
      <c r="AP5346" s="11" t="s">
        <v>19439</v>
      </c>
      <c r="AR5346" s="13"/>
      <c r="AS5346" s="13"/>
      <c r="AT5346" s="12" t="b">
        <v>1</v>
      </c>
      <c r="AU5346" s="13"/>
      <c r="AV5346" s="17">
        <v>45940.0</v>
      </c>
      <c r="AW5346" s="13"/>
      <c r="AX5346" s="14" t="s">
        <v>155</v>
      </c>
      <c r="AY5346" s="13"/>
      <c r="AZ5346" s="14">
        <v>4074.0</v>
      </c>
      <c r="BA5346" s="13"/>
    </row>
    <row r="5347">
      <c r="A5347" s="11" t="s">
        <v>19442</v>
      </c>
      <c r="B5347" s="11">
        <v>14227.0</v>
      </c>
      <c r="C5347" s="12" t="b">
        <v>1</v>
      </c>
      <c r="D5347" s="12" t="b">
        <v>1</v>
      </c>
      <c r="E5347" s="12" t="b">
        <v>0</v>
      </c>
      <c r="F5347" s="12" t="b">
        <v>0</v>
      </c>
      <c r="G5347" s="12" t="b">
        <v>0</v>
      </c>
      <c r="H5347" s="12" t="b">
        <v>0</v>
      </c>
      <c r="I5347" s="13"/>
      <c r="J5347" s="13"/>
      <c r="K5347" s="12" t="b">
        <v>0</v>
      </c>
      <c r="L5347" s="14" t="s">
        <v>2433</v>
      </c>
      <c r="M5347" s="11" t="s">
        <v>4740</v>
      </c>
      <c r="N5347" s="11" t="s">
        <v>19443</v>
      </c>
      <c r="O5347" s="11" t="s">
        <v>18022</v>
      </c>
      <c r="P5347" s="11" t="s">
        <v>19250</v>
      </c>
      <c r="Q5347" s="11" t="s">
        <v>16866</v>
      </c>
      <c r="R5347" s="11" t="s">
        <v>18023</v>
      </c>
      <c r="S5347" s="11" t="s">
        <v>18024</v>
      </c>
      <c r="U5347" s="13"/>
      <c r="V5347" s="13"/>
      <c r="W5347" s="11" t="s">
        <v>19250</v>
      </c>
      <c r="AA5347" s="11" t="s">
        <v>151</v>
      </c>
      <c r="AB5347" s="13"/>
      <c r="AC5347" s="13"/>
      <c r="AD5347" s="11" t="s">
        <v>18023</v>
      </c>
      <c r="AF5347" s="13"/>
      <c r="AG5347" s="11" t="s">
        <v>152</v>
      </c>
      <c r="AH5347" s="11" t="s">
        <v>19251</v>
      </c>
      <c r="AJ5347" s="13"/>
      <c r="AK5347" s="13"/>
      <c r="AL5347" s="14">
        <v>5.0</v>
      </c>
      <c r="AM5347" s="11" t="s">
        <v>19444</v>
      </c>
      <c r="AO5347" s="13"/>
      <c r="AP5347" s="11" t="s">
        <v>19442</v>
      </c>
      <c r="AR5347" s="13"/>
      <c r="AS5347" s="13"/>
      <c r="AT5347" s="12" t="b">
        <v>1</v>
      </c>
      <c r="AU5347" s="13"/>
      <c r="AV5347" s="17">
        <v>45940.0</v>
      </c>
      <c r="AW5347" s="13"/>
      <c r="AX5347" s="14" t="s">
        <v>155</v>
      </c>
      <c r="AY5347" s="13"/>
      <c r="AZ5347" s="14">
        <v>4058.0</v>
      </c>
      <c r="BA5347" s="13"/>
    </row>
    <row r="5348">
      <c r="A5348" s="11" t="s">
        <v>19445</v>
      </c>
      <c r="B5348" s="11">
        <v>14229.0</v>
      </c>
      <c r="C5348" s="12" t="b">
        <v>1</v>
      </c>
      <c r="D5348" s="12" t="b">
        <v>1</v>
      </c>
      <c r="E5348" s="12" t="b">
        <v>0</v>
      </c>
      <c r="F5348" s="12" t="b">
        <v>0</v>
      </c>
      <c r="G5348" s="12" t="b">
        <v>0</v>
      </c>
      <c r="H5348" s="12" t="b">
        <v>0</v>
      </c>
      <c r="I5348" s="13"/>
      <c r="J5348" s="13"/>
      <c r="K5348" s="12" t="b">
        <v>0</v>
      </c>
      <c r="L5348" s="14" t="s">
        <v>2826</v>
      </c>
      <c r="M5348" s="11" t="s">
        <v>12109</v>
      </c>
      <c r="N5348" s="11" t="s">
        <v>19446</v>
      </c>
      <c r="O5348" s="11" t="s">
        <v>18913</v>
      </c>
      <c r="P5348" s="11" t="s">
        <v>19258</v>
      </c>
      <c r="Q5348" s="11" t="s">
        <v>16866</v>
      </c>
      <c r="R5348" s="11" t="s">
        <v>18914</v>
      </c>
      <c r="S5348" s="11" t="s">
        <v>18915</v>
      </c>
      <c r="U5348" s="13"/>
      <c r="V5348" s="13"/>
      <c r="W5348" s="11" t="s">
        <v>19258</v>
      </c>
      <c r="AA5348" s="11" t="s">
        <v>151</v>
      </c>
      <c r="AB5348" s="13"/>
      <c r="AC5348" s="13"/>
      <c r="AD5348" s="11" t="s">
        <v>18914</v>
      </c>
      <c r="AE5348" s="13"/>
      <c r="AF5348" s="13"/>
      <c r="AG5348" s="11" t="s">
        <v>152</v>
      </c>
      <c r="AH5348" s="11" t="s">
        <v>19259</v>
      </c>
      <c r="AJ5348" s="13"/>
      <c r="AK5348" s="13"/>
      <c r="AL5348" s="13"/>
      <c r="AM5348" s="11" t="s">
        <v>19447</v>
      </c>
      <c r="AO5348" s="13"/>
      <c r="AP5348" s="11" t="s">
        <v>19445</v>
      </c>
      <c r="AR5348" s="13"/>
      <c r="AS5348" s="13"/>
      <c r="AT5348" s="12" t="b">
        <v>1</v>
      </c>
      <c r="AU5348" s="13"/>
      <c r="AV5348" s="17">
        <v>45940.0</v>
      </c>
      <c r="AW5348" s="13"/>
      <c r="AX5348" s="14" t="s">
        <v>155</v>
      </c>
      <c r="AY5348" s="13"/>
      <c r="AZ5348" s="14">
        <v>4146.0</v>
      </c>
      <c r="BA5348" s="13"/>
    </row>
    <row r="5349">
      <c r="A5349" s="11" t="s">
        <v>19448</v>
      </c>
      <c r="B5349" s="11">
        <v>14231.0</v>
      </c>
      <c r="C5349" s="12" t="b">
        <v>1</v>
      </c>
      <c r="D5349" s="12" t="b">
        <v>0</v>
      </c>
      <c r="E5349" s="12" t="b">
        <v>0</v>
      </c>
      <c r="F5349" s="12" t="b">
        <v>0</v>
      </c>
      <c r="G5349" s="12" t="b">
        <v>0</v>
      </c>
      <c r="H5349" s="12" t="b">
        <v>0</v>
      </c>
      <c r="I5349" s="13"/>
      <c r="J5349" s="13"/>
      <c r="K5349" s="12" t="b">
        <v>0</v>
      </c>
      <c r="L5349" s="14" t="s">
        <v>2826</v>
      </c>
      <c r="M5349" s="11" t="s">
        <v>1214</v>
      </c>
      <c r="N5349" s="11" t="s">
        <v>19449</v>
      </c>
      <c r="O5349" s="11" t="s">
        <v>19450</v>
      </c>
      <c r="P5349" s="11" t="s">
        <v>19258</v>
      </c>
      <c r="Q5349" s="11" t="s">
        <v>16866</v>
      </c>
      <c r="R5349" s="11" t="s">
        <v>19451</v>
      </c>
      <c r="S5349" s="11" t="s">
        <v>18147</v>
      </c>
      <c r="U5349" s="13"/>
      <c r="V5349" s="13"/>
      <c r="W5349" s="11" t="s">
        <v>19258</v>
      </c>
      <c r="AA5349" s="11" t="s">
        <v>215</v>
      </c>
      <c r="AB5349" s="13"/>
      <c r="AC5349" s="13"/>
      <c r="AD5349" s="11" t="s">
        <v>19451</v>
      </c>
      <c r="AE5349" s="13"/>
      <c r="AF5349" s="13"/>
      <c r="AG5349" s="11" t="s">
        <v>152</v>
      </c>
      <c r="AH5349" s="11" t="s">
        <v>19259</v>
      </c>
      <c r="AJ5349" s="13"/>
      <c r="AK5349" s="13"/>
      <c r="AL5349" s="13"/>
      <c r="AM5349" s="11" t="s">
        <v>19452</v>
      </c>
      <c r="AO5349" s="13"/>
      <c r="AP5349" s="11" t="s">
        <v>19448</v>
      </c>
      <c r="AR5349" s="13"/>
      <c r="AS5349" s="13"/>
      <c r="AT5349" s="12" t="b">
        <v>1</v>
      </c>
      <c r="AU5349" s="13"/>
      <c r="AV5349" s="17">
        <v>45940.0</v>
      </c>
      <c r="AW5349" s="13"/>
      <c r="AX5349" s="14" t="s">
        <v>155</v>
      </c>
      <c r="AY5349" s="13"/>
      <c r="AZ5349" s="14">
        <v>4147.0</v>
      </c>
      <c r="BA5349" s="13"/>
    </row>
    <row r="5350">
      <c r="A5350" s="11" t="s">
        <v>19453</v>
      </c>
      <c r="B5350" s="11">
        <v>14232.0</v>
      </c>
      <c r="C5350" s="12" t="b">
        <v>0</v>
      </c>
      <c r="D5350" s="12" t="b">
        <v>1</v>
      </c>
      <c r="E5350" s="12" t="b">
        <v>0</v>
      </c>
      <c r="F5350" s="12" t="b">
        <v>0</v>
      </c>
      <c r="G5350" s="12" t="b">
        <v>0</v>
      </c>
      <c r="H5350" s="12" t="b">
        <v>0</v>
      </c>
      <c r="I5350" s="13"/>
      <c r="J5350" s="13"/>
      <c r="K5350" s="12" t="b">
        <v>0</v>
      </c>
      <c r="L5350" s="14" t="s">
        <v>19371</v>
      </c>
      <c r="M5350" s="11" t="s">
        <v>16855</v>
      </c>
      <c r="N5350" s="11" t="s">
        <v>19454</v>
      </c>
      <c r="O5350" s="11" t="s">
        <v>18730</v>
      </c>
      <c r="P5350" s="11" t="s">
        <v>19373</v>
      </c>
      <c r="Q5350" s="11" t="s">
        <v>16866</v>
      </c>
      <c r="R5350" s="11" t="s">
        <v>18731</v>
      </c>
      <c r="S5350" s="11" t="s">
        <v>9014</v>
      </c>
      <c r="U5350" s="13"/>
      <c r="V5350" s="13"/>
      <c r="W5350" s="11" t="s">
        <v>19373</v>
      </c>
      <c r="AA5350" s="11" t="s">
        <v>151</v>
      </c>
      <c r="AB5350" s="13"/>
      <c r="AC5350" s="13"/>
      <c r="AD5350" s="11" t="s">
        <v>18731</v>
      </c>
      <c r="AE5350" s="13"/>
      <c r="AF5350" s="13"/>
      <c r="AG5350" s="11" t="s">
        <v>152</v>
      </c>
      <c r="AH5350" s="11" t="s">
        <v>19374</v>
      </c>
      <c r="AJ5350" s="13"/>
      <c r="AK5350" s="13"/>
      <c r="AL5350" s="13"/>
      <c r="AM5350" s="11" t="s">
        <v>19455</v>
      </c>
      <c r="AO5350" s="13"/>
      <c r="AP5350" s="11" t="s">
        <v>19453</v>
      </c>
      <c r="AR5350" s="13"/>
      <c r="AS5350" s="13"/>
      <c r="AT5350" s="12" t="b">
        <v>1</v>
      </c>
      <c r="AU5350" s="13"/>
      <c r="AV5350" s="17">
        <v>45940.0</v>
      </c>
      <c r="AW5350" s="13"/>
      <c r="AX5350" s="14" t="s">
        <v>155</v>
      </c>
      <c r="AY5350" s="13"/>
      <c r="AZ5350" s="14">
        <v>4084.0</v>
      </c>
      <c r="BA5350" s="13"/>
    </row>
    <row r="5351">
      <c r="A5351" s="11" t="s">
        <v>19456</v>
      </c>
      <c r="B5351" s="11">
        <v>14233.0</v>
      </c>
      <c r="C5351" s="12" t="b">
        <v>0</v>
      </c>
      <c r="D5351" s="12" t="b">
        <v>1</v>
      </c>
      <c r="E5351" s="12" t="b">
        <v>0</v>
      </c>
      <c r="F5351" s="12" t="b">
        <v>0</v>
      </c>
      <c r="G5351" s="12" t="b">
        <v>0</v>
      </c>
      <c r="H5351" s="12" t="b">
        <v>0</v>
      </c>
      <c r="I5351" s="13"/>
      <c r="J5351" s="13"/>
      <c r="K5351" s="12" t="b">
        <v>0</v>
      </c>
      <c r="L5351" s="14" t="s">
        <v>19371</v>
      </c>
      <c r="M5351" s="11" t="s">
        <v>16855</v>
      </c>
      <c r="N5351" s="11" t="s">
        <v>19457</v>
      </c>
      <c r="O5351" s="11" t="s">
        <v>18741</v>
      </c>
      <c r="P5351" s="11" t="s">
        <v>19373</v>
      </c>
      <c r="Q5351" s="11" t="s">
        <v>16866</v>
      </c>
      <c r="R5351" s="11" t="s">
        <v>18742</v>
      </c>
      <c r="S5351" s="11" t="s">
        <v>9014</v>
      </c>
      <c r="U5351" s="13"/>
      <c r="V5351" s="13"/>
      <c r="W5351" s="11" t="s">
        <v>19373</v>
      </c>
      <c r="AA5351" s="11" t="s">
        <v>151</v>
      </c>
      <c r="AB5351" s="13"/>
      <c r="AC5351" s="13"/>
      <c r="AD5351" s="11" t="s">
        <v>18742</v>
      </c>
      <c r="AE5351" s="13"/>
      <c r="AF5351" s="13"/>
      <c r="AG5351" s="11" t="s">
        <v>152</v>
      </c>
      <c r="AH5351" s="11" t="s">
        <v>19374</v>
      </c>
      <c r="AJ5351" s="13"/>
      <c r="AK5351" s="13"/>
      <c r="AL5351" s="14">
        <v>4.0</v>
      </c>
      <c r="AM5351" s="11" t="s">
        <v>19458</v>
      </c>
      <c r="AO5351" s="13"/>
      <c r="AP5351" s="11" t="s">
        <v>19456</v>
      </c>
      <c r="AR5351" s="13"/>
      <c r="AS5351" s="13"/>
      <c r="AT5351" s="12" t="b">
        <v>1</v>
      </c>
      <c r="AU5351" s="13"/>
      <c r="AV5351" s="17">
        <v>45940.0</v>
      </c>
      <c r="AW5351" s="13"/>
      <c r="AX5351" s="14" t="s">
        <v>155</v>
      </c>
      <c r="AY5351" s="13"/>
      <c r="AZ5351" s="14">
        <v>4080.0</v>
      </c>
      <c r="BA5351" s="13"/>
    </row>
    <row r="5352">
      <c r="A5352" s="11" t="s">
        <v>19459</v>
      </c>
      <c r="B5352" s="11">
        <v>14236.0</v>
      </c>
      <c r="C5352" s="12" t="b">
        <v>1</v>
      </c>
      <c r="D5352" s="12" t="b">
        <v>1</v>
      </c>
      <c r="E5352" s="12" t="b">
        <v>0</v>
      </c>
      <c r="F5352" s="12" t="b">
        <v>0</v>
      </c>
      <c r="G5352" s="12" t="b">
        <v>0</v>
      </c>
      <c r="H5352" s="12" t="b">
        <v>0</v>
      </c>
      <c r="I5352" s="13"/>
      <c r="J5352" s="13"/>
      <c r="K5352" s="12" t="b">
        <v>0</v>
      </c>
      <c r="L5352" s="15">
        <v>44754.0</v>
      </c>
      <c r="M5352" s="11" t="s">
        <v>4740</v>
      </c>
      <c r="N5352" s="11" t="s">
        <v>19460</v>
      </c>
      <c r="O5352" s="11" t="s">
        <v>17579</v>
      </c>
      <c r="P5352" s="11" t="s">
        <v>19461</v>
      </c>
      <c r="Q5352" s="11" t="s">
        <v>16866</v>
      </c>
      <c r="R5352" s="11" t="s">
        <v>17580</v>
      </c>
      <c r="S5352" s="11" t="s">
        <v>17581</v>
      </c>
      <c r="V5352" s="13"/>
      <c r="W5352" s="11" t="s">
        <v>19461</v>
      </c>
      <c r="AA5352" s="11" t="s">
        <v>151</v>
      </c>
      <c r="AB5352" s="13"/>
      <c r="AC5352" s="13"/>
      <c r="AD5352" s="11" t="s">
        <v>17580</v>
      </c>
      <c r="AF5352" s="13"/>
      <c r="AG5352" s="11" t="s">
        <v>152</v>
      </c>
      <c r="AH5352" s="11" t="s">
        <v>19462</v>
      </c>
      <c r="AJ5352" s="13"/>
      <c r="AK5352" s="13"/>
      <c r="AL5352" s="13"/>
      <c r="AM5352" s="11" t="s">
        <v>19463</v>
      </c>
      <c r="AO5352" s="13"/>
      <c r="AP5352" s="11" t="s">
        <v>19459</v>
      </c>
      <c r="AR5352" s="13"/>
      <c r="AS5352" s="13"/>
      <c r="AT5352" s="12" t="b">
        <v>1</v>
      </c>
      <c r="AU5352" s="13"/>
      <c r="AV5352" s="17">
        <v>45940.0</v>
      </c>
      <c r="AW5352" s="13"/>
      <c r="AX5352" s="14" t="s">
        <v>155</v>
      </c>
      <c r="AY5352" s="13"/>
      <c r="AZ5352" s="14">
        <v>4088.0</v>
      </c>
      <c r="BA5352" s="13"/>
    </row>
    <row r="5353">
      <c r="A5353" s="11" t="s">
        <v>19464</v>
      </c>
      <c r="B5353" s="11">
        <v>14242.0</v>
      </c>
      <c r="C5353" s="12" t="b">
        <v>1</v>
      </c>
      <c r="D5353" s="12" t="b">
        <v>0</v>
      </c>
      <c r="E5353" s="12" t="b">
        <v>0</v>
      </c>
      <c r="F5353" s="12" t="b">
        <v>0</v>
      </c>
      <c r="G5353" s="12" t="b">
        <v>0</v>
      </c>
      <c r="H5353" s="12" t="b">
        <v>0</v>
      </c>
      <c r="I5353" s="13"/>
      <c r="J5353" s="13"/>
      <c r="K5353" s="12" t="b">
        <v>0</v>
      </c>
      <c r="L5353" s="15">
        <v>44754.0</v>
      </c>
      <c r="M5353" s="11" t="s">
        <v>16900</v>
      </c>
      <c r="N5353" s="11" t="s">
        <v>19465</v>
      </c>
      <c r="O5353" s="11" t="s">
        <v>17543</v>
      </c>
      <c r="P5353" s="11" t="s">
        <v>19461</v>
      </c>
      <c r="Q5353" s="11" t="s">
        <v>16866</v>
      </c>
      <c r="R5353" s="11" t="s">
        <v>17545</v>
      </c>
      <c r="S5353" s="11" t="s">
        <v>17546</v>
      </c>
      <c r="U5353" s="13"/>
      <c r="V5353" s="13"/>
      <c r="W5353" s="11" t="s">
        <v>19461</v>
      </c>
      <c r="AA5353" s="11" t="s">
        <v>215</v>
      </c>
      <c r="AB5353" s="13"/>
      <c r="AC5353" s="13"/>
      <c r="AD5353" s="11" t="s">
        <v>17545</v>
      </c>
      <c r="AF5353" s="13"/>
      <c r="AG5353" s="11" t="s">
        <v>152</v>
      </c>
      <c r="AH5353" s="11" t="s">
        <v>19462</v>
      </c>
      <c r="AJ5353" s="13"/>
      <c r="AK5353" s="13"/>
      <c r="AL5353" s="13"/>
      <c r="AM5353" s="11" t="s">
        <v>19466</v>
      </c>
      <c r="AO5353" s="13"/>
      <c r="AP5353" s="11" t="s">
        <v>19464</v>
      </c>
      <c r="AR5353" s="13"/>
      <c r="AS5353" s="13"/>
      <c r="AT5353" s="12" t="b">
        <v>1</v>
      </c>
      <c r="AU5353" s="13"/>
      <c r="AV5353" s="17">
        <v>45940.0</v>
      </c>
      <c r="AW5353" s="13"/>
      <c r="AX5353" s="14" t="s">
        <v>155</v>
      </c>
      <c r="AY5353" s="13"/>
      <c r="AZ5353" s="14">
        <v>4090.0</v>
      </c>
      <c r="BA5353" s="13"/>
    </row>
    <row r="5354">
      <c r="A5354" s="11" t="s">
        <v>19467</v>
      </c>
      <c r="B5354" s="11">
        <v>14244.0</v>
      </c>
      <c r="C5354" s="12" t="b">
        <v>1</v>
      </c>
      <c r="D5354" s="12" t="b">
        <v>1</v>
      </c>
      <c r="E5354" s="12" t="b">
        <v>0</v>
      </c>
      <c r="F5354" s="12" t="b">
        <v>0</v>
      </c>
      <c r="G5354" s="12" t="b">
        <v>0</v>
      </c>
      <c r="H5354" s="12" t="b">
        <v>0</v>
      </c>
      <c r="I5354" s="13"/>
      <c r="J5354" s="13"/>
      <c r="K5354" s="12" t="b">
        <v>0</v>
      </c>
      <c r="L5354" s="15">
        <v>44573.0</v>
      </c>
      <c r="M5354" s="11" t="s">
        <v>4740</v>
      </c>
      <c r="N5354" s="11" t="s">
        <v>19468</v>
      </c>
      <c r="O5354" s="11" t="s">
        <v>19469</v>
      </c>
      <c r="P5354" s="11" t="s">
        <v>19436</v>
      </c>
      <c r="Q5354" s="11" t="s">
        <v>16866</v>
      </c>
      <c r="R5354" s="11" t="s">
        <v>19470</v>
      </c>
      <c r="S5354" s="11" t="s">
        <v>19471</v>
      </c>
      <c r="W5354" s="11" t="s">
        <v>19436</v>
      </c>
      <c r="Z5354" s="13"/>
      <c r="AA5354" s="11" t="s">
        <v>151</v>
      </c>
      <c r="AB5354" s="13"/>
      <c r="AC5354" s="13"/>
      <c r="AD5354" s="11" t="s">
        <v>19470</v>
      </c>
      <c r="AF5354" s="13"/>
      <c r="AG5354" s="11" t="s">
        <v>152</v>
      </c>
      <c r="AH5354" s="11" t="s">
        <v>19437</v>
      </c>
      <c r="AJ5354" s="13"/>
      <c r="AK5354" s="13"/>
      <c r="AL5354" s="13"/>
      <c r="AM5354" s="11" t="s">
        <v>19472</v>
      </c>
      <c r="AO5354" s="13"/>
      <c r="AP5354" s="11" t="s">
        <v>19467</v>
      </c>
      <c r="AR5354" s="13"/>
      <c r="AS5354" s="13"/>
      <c r="AT5354" s="12" t="b">
        <v>1</v>
      </c>
      <c r="AU5354" s="13"/>
      <c r="AV5354" s="17">
        <v>45940.0</v>
      </c>
      <c r="AW5354" s="13"/>
      <c r="AX5354" s="14" t="s">
        <v>155</v>
      </c>
      <c r="AY5354" s="13"/>
      <c r="AZ5354" s="14">
        <v>4096.0</v>
      </c>
      <c r="BA5354" s="13"/>
    </row>
    <row r="5355">
      <c r="A5355" s="11" t="s">
        <v>19473</v>
      </c>
      <c r="B5355" s="11">
        <v>14247.0</v>
      </c>
      <c r="C5355" s="12" t="b">
        <v>1</v>
      </c>
      <c r="D5355" s="12" t="b">
        <v>0</v>
      </c>
      <c r="E5355" s="12" t="b">
        <v>0</v>
      </c>
      <c r="F5355" s="12" t="b">
        <v>0</v>
      </c>
      <c r="G5355" s="12" t="b">
        <v>0</v>
      </c>
      <c r="H5355" s="12" t="b">
        <v>0</v>
      </c>
      <c r="I5355" s="13"/>
      <c r="J5355" s="13"/>
      <c r="K5355" s="12" t="b">
        <v>0</v>
      </c>
      <c r="L5355" s="15">
        <v>45083.0</v>
      </c>
      <c r="M5355" s="11" t="s">
        <v>18482</v>
      </c>
      <c r="N5355" s="11" t="s">
        <v>19474</v>
      </c>
      <c r="O5355" s="11" t="s">
        <v>18484</v>
      </c>
      <c r="P5355" s="11" t="s">
        <v>17455</v>
      </c>
      <c r="Q5355" s="11" t="s">
        <v>972</v>
      </c>
      <c r="R5355" s="11" t="s">
        <v>18485</v>
      </c>
      <c r="S5355" s="11" t="s">
        <v>18486</v>
      </c>
      <c r="V5355" s="13"/>
      <c r="W5355" s="11" t="s">
        <v>17455</v>
      </c>
      <c r="Y5355" s="13"/>
      <c r="Z5355" s="13"/>
      <c r="AA5355" s="11" t="s">
        <v>215</v>
      </c>
      <c r="AB5355" s="13"/>
      <c r="AC5355" s="13"/>
      <c r="AD5355" s="11" t="s">
        <v>18485</v>
      </c>
      <c r="AF5355" s="13"/>
      <c r="AG5355" s="11" t="s">
        <v>152</v>
      </c>
      <c r="AH5355" s="11" t="s">
        <v>17456</v>
      </c>
      <c r="AJ5355" s="13"/>
      <c r="AK5355" s="13"/>
      <c r="AL5355" s="13"/>
      <c r="AM5355" s="11" t="s">
        <v>19475</v>
      </c>
      <c r="AO5355" s="13"/>
      <c r="AP5355" s="11" t="s">
        <v>19473</v>
      </c>
      <c r="AR5355" s="13"/>
      <c r="AS5355" s="13"/>
      <c r="AT5355" s="13"/>
      <c r="AU5355" s="13"/>
      <c r="AV5355" s="14" t="s">
        <v>155</v>
      </c>
      <c r="AW5355" s="13"/>
      <c r="AX5355" s="14" t="s">
        <v>155</v>
      </c>
      <c r="AY5355" s="11" t="s">
        <v>18488</v>
      </c>
      <c r="AZ5355" s="14">
        <v>9102.0</v>
      </c>
      <c r="BA5355" s="13"/>
    </row>
    <row r="5356">
      <c r="A5356" s="11" t="s">
        <v>19476</v>
      </c>
      <c r="B5356" s="11">
        <v>14248.0</v>
      </c>
      <c r="C5356" s="12" t="b">
        <v>1</v>
      </c>
      <c r="D5356" s="12" t="b">
        <v>0</v>
      </c>
      <c r="E5356" s="12" t="b">
        <v>0</v>
      </c>
      <c r="F5356" s="12" t="b">
        <v>0</v>
      </c>
      <c r="G5356" s="12" t="b">
        <v>0</v>
      </c>
      <c r="H5356" s="12" t="b">
        <v>0</v>
      </c>
      <c r="I5356" s="13"/>
      <c r="J5356" s="13"/>
      <c r="K5356" s="12" t="b">
        <v>0</v>
      </c>
      <c r="L5356" s="14" t="s">
        <v>2433</v>
      </c>
      <c r="M5356" s="11" t="s">
        <v>1214</v>
      </c>
      <c r="N5356" s="11" t="s">
        <v>19477</v>
      </c>
      <c r="O5356" s="11" t="s">
        <v>19450</v>
      </c>
      <c r="P5356" s="11" t="s">
        <v>19250</v>
      </c>
      <c r="Q5356" s="11" t="s">
        <v>16866</v>
      </c>
      <c r="R5356" s="11" t="s">
        <v>19451</v>
      </c>
      <c r="S5356" s="11" t="s">
        <v>18147</v>
      </c>
      <c r="U5356" s="13"/>
      <c r="V5356" s="13"/>
      <c r="W5356" s="11" t="s">
        <v>19250</v>
      </c>
      <c r="AA5356" s="11" t="s">
        <v>151</v>
      </c>
      <c r="AB5356" s="13"/>
      <c r="AC5356" s="13"/>
      <c r="AD5356" s="11" t="s">
        <v>19451</v>
      </c>
      <c r="AE5356" s="13"/>
      <c r="AF5356" s="13"/>
      <c r="AG5356" s="11" t="s">
        <v>152</v>
      </c>
      <c r="AH5356" s="11" t="s">
        <v>19251</v>
      </c>
      <c r="AJ5356" s="13"/>
      <c r="AK5356" s="13"/>
      <c r="AL5356" s="13"/>
      <c r="AM5356" s="11" t="s">
        <v>19478</v>
      </c>
      <c r="AO5356" s="13"/>
      <c r="AP5356" s="11" t="s">
        <v>19476</v>
      </c>
      <c r="AR5356" s="13"/>
      <c r="AS5356" s="13"/>
      <c r="AT5356" s="12" t="b">
        <v>1</v>
      </c>
      <c r="AU5356" s="13"/>
      <c r="AV5356" s="17">
        <v>45940.0</v>
      </c>
      <c r="AW5356" s="13"/>
      <c r="AX5356" s="14" t="s">
        <v>155</v>
      </c>
      <c r="AY5356" s="13"/>
      <c r="AZ5356" s="14">
        <v>4066.0</v>
      </c>
      <c r="BA5356" s="13"/>
    </row>
    <row r="5357">
      <c r="A5357" s="11" t="s">
        <v>19479</v>
      </c>
      <c r="B5357" s="11">
        <v>14252.0</v>
      </c>
      <c r="C5357" s="12" t="b">
        <v>1</v>
      </c>
      <c r="D5357" s="12" t="b">
        <v>1</v>
      </c>
      <c r="E5357" s="12" t="b">
        <v>0</v>
      </c>
      <c r="F5357" s="12" t="b">
        <v>0</v>
      </c>
      <c r="G5357" s="12" t="b">
        <v>0</v>
      </c>
      <c r="H5357" s="12" t="b">
        <v>0</v>
      </c>
      <c r="I5357" s="13"/>
      <c r="J5357" s="13"/>
      <c r="K5357" s="12" t="b">
        <v>0</v>
      </c>
      <c r="L5357" s="14" t="s">
        <v>19371</v>
      </c>
      <c r="M5357" s="11" t="s">
        <v>16900</v>
      </c>
      <c r="N5357" s="11" t="s">
        <v>19480</v>
      </c>
      <c r="O5357" s="11" t="s">
        <v>17543</v>
      </c>
      <c r="P5357" s="11" t="s">
        <v>19373</v>
      </c>
      <c r="Q5357" s="11" t="s">
        <v>16866</v>
      </c>
      <c r="R5357" s="11" t="s">
        <v>17545</v>
      </c>
      <c r="S5357" s="11" t="s">
        <v>17546</v>
      </c>
      <c r="U5357" s="13"/>
      <c r="V5357" s="13"/>
      <c r="W5357" s="11" t="s">
        <v>19373</v>
      </c>
      <c r="AA5357" s="11" t="s">
        <v>151</v>
      </c>
      <c r="AB5357" s="13"/>
      <c r="AC5357" s="13"/>
      <c r="AD5357" s="11" t="s">
        <v>17545</v>
      </c>
      <c r="AF5357" s="13"/>
      <c r="AG5357" s="11" t="s">
        <v>152</v>
      </c>
      <c r="AH5357" s="11" t="s">
        <v>19374</v>
      </c>
      <c r="AJ5357" s="13"/>
      <c r="AK5357" s="13"/>
      <c r="AL5357" s="13"/>
      <c r="AM5357" s="11" t="s">
        <v>19481</v>
      </c>
      <c r="AO5357" s="13"/>
      <c r="AP5357" s="11" t="s">
        <v>19479</v>
      </c>
      <c r="AR5357" s="13"/>
      <c r="AS5357" s="13"/>
      <c r="AT5357" s="12" t="b">
        <v>1</v>
      </c>
      <c r="AU5357" s="13"/>
      <c r="AV5357" s="17">
        <v>45940.0</v>
      </c>
      <c r="AW5357" s="13"/>
      <c r="AX5357" s="14" t="s">
        <v>155</v>
      </c>
      <c r="AY5357" s="13"/>
      <c r="AZ5357" s="14">
        <v>4082.0</v>
      </c>
      <c r="BA5357" s="13"/>
    </row>
    <row r="5358">
      <c r="A5358" s="11" t="s">
        <v>19482</v>
      </c>
      <c r="B5358" s="11">
        <v>14254.0</v>
      </c>
      <c r="C5358" s="12" t="b">
        <v>1</v>
      </c>
      <c r="D5358" s="12" t="b">
        <v>1</v>
      </c>
      <c r="E5358" s="12" t="b">
        <v>0</v>
      </c>
      <c r="F5358" s="12" t="b">
        <v>0</v>
      </c>
      <c r="G5358" s="12" t="b">
        <v>0</v>
      </c>
      <c r="H5358" s="12" t="b">
        <v>0</v>
      </c>
      <c r="I5358" s="13"/>
      <c r="J5358" s="13"/>
      <c r="K5358" s="12" t="b">
        <v>0</v>
      </c>
      <c r="L5358" s="14" t="s">
        <v>19371</v>
      </c>
      <c r="M5358" s="11" t="s">
        <v>3335</v>
      </c>
      <c r="N5358" s="11" t="s">
        <v>19483</v>
      </c>
      <c r="O5358" s="11" t="s">
        <v>12554</v>
      </c>
      <c r="P5358" s="11" t="s">
        <v>19373</v>
      </c>
      <c r="Q5358" s="11" t="s">
        <v>16866</v>
      </c>
      <c r="R5358" s="11" t="s">
        <v>12555</v>
      </c>
      <c r="S5358" s="11" t="s">
        <v>12556</v>
      </c>
      <c r="V5358" s="13"/>
      <c r="W5358" s="11" t="s">
        <v>19373</v>
      </c>
      <c r="AA5358" s="11" t="s">
        <v>151</v>
      </c>
      <c r="AB5358" s="13"/>
      <c r="AC5358" s="13"/>
      <c r="AD5358" s="11" t="s">
        <v>12555</v>
      </c>
      <c r="AE5358" s="13"/>
      <c r="AF5358" s="13"/>
      <c r="AG5358" s="11" t="s">
        <v>152</v>
      </c>
      <c r="AH5358" s="11" t="s">
        <v>19374</v>
      </c>
      <c r="AJ5358" s="13"/>
      <c r="AK5358" s="13"/>
      <c r="AL5358" s="13"/>
      <c r="AM5358" s="11" t="s">
        <v>19484</v>
      </c>
      <c r="AO5358" s="13"/>
      <c r="AP5358" s="11" t="s">
        <v>19482</v>
      </c>
      <c r="AR5358" s="13"/>
      <c r="AS5358" s="13"/>
      <c r="AT5358" s="12" t="b">
        <v>1</v>
      </c>
      <c r="AU5358" s="13"/>
      <c r="AV5358" s="17">
        <v>45940.0</v>
      </c>
      <c r="AW5358" s="13"/>
      <c r="AX5358" s="14" t="s">
        <v>155</v>
      </c>
      <c r="AY5358" s="13"/>
      <c r="AZ5358" s="14">
        <v>4079.0</v>
      </c>
      <c r="BA5358" s="13"/>
    </row>
    <row r="5359">
      <c r="A5359" s="11" t="s">
        <v>19485</v>
      </c>
      <c r="B5359" s="11">
        <v>14255.0</v>
      </c>
      <c r="C5359" s="12" t="b">
        <v>1</v>
      </c>
      <c r="D5359" s="12" t="b">
        <v>1</v>
      </c>
      <c r="E5359" s="12" t="b">
        <v>0</v>
      </c>
      <c r="F5359" s="12" t="b">
        <v>0</v>
      </c>
      <c r="G5359" s="12" t="b">
        <v>0</v>
      </c>
      <c r="H5359" s="12" t="b">
        <v>0</v>
      </c>
      <c r="I5359" s="13"/>
      <c r="J5359" s="13"/>
      <c r="K5359" s="12" t="b">
        <v>0</v>
      </c>
      <c r="L5359" s="15">
        <v>44754.0</v>
      </c>
      <c r="M5359" s="11" t="s">
        <v>3335</v>
      </c>
      <c r="N5359" s="11" t="s">
        <v>19486</v>
      </c>
      <c r="O5359" s="11" t="s">
        <v>12554</v>
      </c>
      <c r="P5359" s="11" t="s">
        <v>19461</v>
      </c>
      <c r="Q5359" s="11" t="s">
        <v>16866</v>
      </c>
      <c r="R5359" s="11" t="s">
        <v>12555</v>
      </c>
      <c r="S5359" s="11" t="s">
        <v>12556</v>
      </c>
      <c r="V5359" s="13"/>
      <c r="W5359" s="11" t="s">
        <v>19461</v>
      </c>
      <c r="AA5359" s="11" t="s">
        <v>151</v>
      </c>
      <c r="AB5359" s="13"/>
      <c r="AC5359" s="13"/>
      <c r="AD5359" s="11" t="s">
        <v>12555</v>
      </c>
      <c r="AE5359" s="13"/>
      <c r="AF5359" s="13"/>
      <c r="AG5359" s="11" t="s">
        <v>152</v>
      </c>
      <c r="AH5359" s="11" t="s">
        <v>19462</v>
      </c>
      <c r="AJ5359" s="13"/>
      <c r="AK5359" s="13"/>
      <c r="AL5359" s="14">
        <v>5.0</v>
      </c>
      <c r="AM5359" s="11" t="s">
        <v>19487</v>
      </c>
      <c r="AO5359" s="13"/>
      <c r="AP5359" s="11" t="s">
        <v>19485</v>
      </c>
      <c r="AR5359" s="13"/>
      <c r="AS5359" s="13"/>
      <c r="AT5359" s="12" t="b">
        <v>1</v>
      </c>
      <c r="AU5359" s="13"/>
      <c r="AV5359" s="17">
        <v>45940.0</v>
      </c>
      <c r="AW5359" s="13"/>
      <c r="AX5359" s="14" t="s">
        <v>155</v>
      </c>
      <c r="AY5359" s="13"/>
      <c r="AZ5359" s="14">
        <v>4089.0</v>
      </c>
      <c r="BA5359" s="13"/>
    </row>
    <row r="5360">
      <c r="A5360" s="11" t="s">
        <v>19488</v>
      </c>
      <c r="B5360" s="11">
        <v>14258.0</v>
      </c>
      <c r="C5360" s="12" t="b">
        <v>1</v>
      </c>
      <c r="D5360" s="12" t="b">
        <v>1</v>
      </c>
      <c r="E5360" s="12" t="b">
        <v>0</v>
      </c>
      <c r="F5360" s="12" t="b">
        <v>0</v>
      </c>
      <c r="G5360" s="12" t="b">
        <v>0</v>
      </c>
      <c r="H5360" s="12" t="b">
        <v>0</v>
      </c>
      <c r="I5360" s="13"/>
      <c r="J5360" s="13"/>
      <c r="K5360" s="12" t="b">
        <v>0</v>
      </c>
      <c r="L5360" s="15">
        <v>45083.0</v>
      </c>
      <c r="M5360" s="11" t="s">
        <v>12109</v>
      </c>
      <c r="N5360" s="11" t="s">
        <v>19489</v>
      </c>
      <c r="O5360" s="11" t="s">
        <v>12111</v>
      </c>
      <c r="P5360" s="11" t="s">
        <v>17455</v>
      </c>
      <c r="Q5360" s="11" t="s">
        <v>972</v>
      </c>
      <c r="R5360" s="11" t="s">
        <v>12112</v>
      </c>
      <c r="S5360" s="11" t="s">
        <v>8421</v>
      </c>
      <c r="T5360" s="13"/>
      <c r="U5360" s="13"/>
      <c r="V5360" s="13"/>
      <c r="W5360" s="11" t="s">
        <v>17455</v>
      </c>
      <c r="Y5360" s="13"/>
      <c r="Z5360" s="13"/>
      <c r="AA5360" s="11" t="s">
        <v>151</v>
      </c>
      <c r="AB5360" s="13"/>
      <c r="AC5360" s="13"/>
      <c r="AD5360" s="11" t="s">
        <v>12112</v>
      </c>
      <c r="AF5360" s="13"/>
      <c r="AG5360" s="11" t="s">
        <v>152</v>
      </c>
      <c r="AH5360" s="11" t="s">
        <v>17456</v>
      </c>
      <c r="AJ5360" s="13"/>
      <c r="AK5360" s="13"/>
      <c r="AL5360" s="13"/>
      <c r="AM5360" s="11" t="s">
        <v>19490</v>
      </c>
      <c r="AO5360" s="13"/>
      <c r="AP5360" s="11" t="s">
        <v>19488</v>
      </c>
      <c r="AR5360" s="13"/>
      <c r="AS5360" s="13"/>
      <c r="AT5360" s="12" t="b">
        <v>1</v>
      </c>
      <c r="AU5360" s="13"/>
      <c r="AV5360" s="17">
        <v>45940.0</v>
      </c>
      <c r="AW5360" s="13"/>
      <c r="AX5360" s="14" t="s">
        <v>155</v>
      </c>
      <c r="AY5360" s="13"/>
      <c r="AZ5360" s="14">
        <v>3745.0</v>
      </c>
      <c r="BA5360" s="13"/>
    </row>
    <row r="5361">
      <c r="A5361" s="11" t="s">
        <v>19491</v>
      </c>
      <c r="B5361" s="11">
        <v>14259.0</v>
      </c>
      <c r="C5361" s="12" t="b">
        <v>1</v>
      </c>
      <c r="D5361" s="12" t="b">
        <v>1</v>
      </c>
      <c r="E5361" s="12" t="b">
        <v>0</v>
      </c>
      <c r="F5361" s="12" t="b">
        <v>0</v>
      </c>
      <c r="G5361" s="12" t="b">
        <v>0</v>
      </c>
      <c r="H5361" s="12" t="b">
        <v>0</v>
      </c>
      <c r="I5361" s="13"/>
      <c r="J5361" s="13"/>
      <c r="K5361" s="12" t="b">
        <v>0</v>
      </c>
      <c r="L5361" s="15">
        <v>45083.0</v>
      </c>
      <c r="M5361" s="11" t="s">
        <v>16900</v>
      </c>
      <c r="N5361" s="11" t="s">
        <v>19492</v>
      </c>
      <c r="O5361" s="11" t="s">
        <v>17543</v>
      </c>
      <c r="P5361" s="11" t="s">
        <v>17455</v>
      </c>
      <c r="Q5361" s="11" t="s">
        <v>972</v>
      </c>
      <c r="R5361" s="11" t="s">
        <v>17545</v>
      </c>
      <c r="S5361" s="11" t="s">
        <v>17546</v>
      </c>
      <c r="U5361" s="13"/>
      <c r="V5361" s="13"/>
      <c r="W5361" s="11" t="s">
        <v>17455</v>
      </c>
      <c r="Y5361" s="13"/>
      <c r="Z5361" s="13"/>
      <c r="AA5361" s="11" t="s">
        <v>151</v>
      </c>
      <c r="AB5361" s="13"/>
      <c r="AC5361" s="13"/>
      <c r="AD5361" s="11" t="s">
        <v>17545</v>
      </c>
      <c r="AF5361" s="13"/>
      <c r="AG5361" s="11" t="s">
        <v>152</v>
      </c>
      <c r="AH5361" s="11" t="s">
        <v>17456</v>
      </c>
      <c r="AJ5361" s="13"/>
      <c r="AK5361" s="13"/>
      <c r="AL5361" s="13"/>
      <c r="AM5361" s="11" t="s">
        <v>19493</v>
      </c>
      <c r="AO5361" s="13"/>
      <c r="AP5361" s="11" t="s">
        <v>19491</v>
      </c>
      <c r="AR5361" s="13"/>
      <c r="AS5361" s="13"/>
      <c r="AT5361" s="12" t="b">
        <v>1</v>
      </c>
      <c r="AU5361" s="13"/>
      <c r="AV5361" s="17">
        <v>45940.0</v>
      </c>
      <c r="AW5361" s="13"/>
      <c r="AX5361" s="14" t="s">
        <v>155</v>
      </c>
      <c r="AY5361" s="13"/>
      <c r="AZ5361" s="14">
        <v>3746.0</v>
      </c>
      <c r="BA5361" s="13"/>
    </row>
    <row r="5362">
      <c r="A5362" s="11" t="s">
        <v>19494</v>
      </c>
      <c r="B5362" s="11">
        <v>14266.0</v>
      </c>
      <c r="C5362" s="12" t="b">
        <v>1</v>
      </c>
      <c r="D5362" s="12" t="b">
        <v>0</v>
      </c>
      <c r="E5362" s="12" t="b">
        <v>0</v>
      </c>
      <c r="F5362" s="12" t="b">
        <v>0</v>
      </c>
      <c r="G5362" s="12" t="b">
        <v>0</v>
      </c>
      <c r="H5362" s="12" t="b">
        <v>0</v>
      </c>
      <c r="I5362" s="13"/>
      <c r="J5362" s="13"/>
      <c r="K5362" s="12" t="b">
        <v>0</v>
      </c>
      <c r="L5362" s="15">
        <v>44785.0</v>
      </c>
      <c r="M5362" s="11" t="s">
        <v>1214</v>
      </c>
      <c r="N5362" s="11" t="s">
        <v>19495</v>
      </c>
      <c r="O5362" s="11" t="s">
        <v>14078</v>
      </c>
      <c r="P5362" s="11" t="s">
        <v>19496</v>
      </c>
      <c r="Q5362" s="11" t="s">
        <v>1051</v>
      </c>
      <c r="R5362" s="11" t="s">
        <v>14079</v>
      </c>
      <c r="S5362" s="11" t="s">
        <v>9607</v>
      </c>
      <c r="U5362" s="13"/>
      <c r="V5362" s="13"/>
      <c r="W5362" s="11" t="s">
        <v>19496</v>
      </c>
      <c r="AA5362" s="11" t="s">
        <v>215</v>
      </c>
      <c r="AB5362" s="13"/>
      <c r="AC5362" s="13"/>
      <c r="AD5362" s="11" t="s">
        <v>14079</v>
      </c>
      <c r="AF5362" s="13"/>
      <c r="AG5362" s="11" t="s">
        <v>152</v>
      </c>
      <c r="AH5362" s="11" t="s">
        <v>19497</v>
      </c>
      <c r="AJ5362" s="13"/>
      <c r="AK5362" s="13"/>
      <c r="AL5362" s="13"/>
      <c r="AM5362" s="11" t="s">
        <v>19498</v>
      </c>
      <c r="AO5362" s="13"/>
      <c r="AP5362" s="11" t="s">
        <v>19494</v>
      </c>
      <c r="AR5362" s="13"/>
      <c r="AS5362" s="13"/>
      <c r="AT5362" s="12" t="b">
        <v>1</v>
      </c>
      <c r="AU5362" s="13"/>
      <c r="AV5362" s="17">
        <v>45940.0</v>
      </c>
      <c r="AW5362" s="13"/>
      <c r="AX5362" s="14" t="s">
        <v>155</v>
      </c>
      <c r="AY5362" s="13"/>
      <c r="AZ5362" s="14">
        <v>3642.0</v>
      </c>
      <c r="BA5362" s="13"/>
    </row>
    <row r="5363">
      <c r="A5363" s="11" t="s">
        <v>19499</v>
      </c>
      <c r="B5363" s="11">
        <v>14268.0</v>
      </c>
      <c r="C5363" s="12" t="b">
        <v>1</v>
      </c>
      <c r="D5363" s="12" t="b">
        <v>1</v>
      </c>
      <c r="E5363" s="12" t="b">
        <v>0</v>
      </c>
      <c r="F5363" s="12" t="b">
        <v>0</v>
      </c>
      <c r="G5363" s="12" t="b">
        <v>0</v>
      </c>
      <c r="H5363" s="12" t="b">
        <v>0</v>
      </c>
      <c r="I5363" s="13"/>
      <c r="J5363" s="13"/>
      <c r="K5363" s="12" t="b">
        <v>0</v>
      </c>
      <c r="L5363" s="15">
        <v>44785.0</v>
      </c>
      <c r="M5363" s="11" t="s">
        <v>12109</v>
      </c>
      <c r="N5363" s="11" t="s">
        <v>19500</v>
      </c>
      <c r="O5363" s="11" t="s">
        <v>17491</v>
      </c>
      <c r="P5363" s="11" t="s">
        <v>19496</v>
      </c>
      <c r="Q5363" s="11" t="s">
        <v>1051</v>
      </c>
      <c r="R5363" s="11" t="s">
        <v>17492</v>
      </c>
      <c r="S5363" s="11" t="s">
        <v>17493</v>
      </c>
      <c r="V5363" s="13"/>
      <c r="W5363" s="11" t="s">
        <v>19496</v>
      </c>
      <c r="AA5363" s="11" t="s">
        <v>151</v>
      </c>
      <c r="AB5363" s="13"/>
      <c r="AC5363" s="13"/>
      <c r="AD5363" s="11" t="s">
        <v>17492</v>
      </c>
      <c r="AE5363" s="13"/>
      <c r="AF5363" s="13"/>
      <c r="AG5363" s="11" t="s">
        <v>152</v>
      </c>
      <c r="AH5363" s="11" t="s">
        <v>19497</v>
      </c>
      <c r="AJ5363" s="13"/>
      <c r="AK5363" s="13"/>
      <c r="AL5363" s="13"/>
      <c r="AM5363" s="11" t="s">
        <v>19501</v>
      </c>
      <c r="AO5363" s="13"/>
      <c r="AP5363" s="11" t="s">
        <v>19499</v>
      </c>
      <c r="AR5363" s="13"/>
      <c r="AS5363" s="13"/>
      <c r="AT5363" s="12" t="b">
        <v>1</v>
      </c>
      <c r="AU5363" s="13"/>
      <c r="AV5363" s="17">
        <v>45940.0</v>
      </c>
      <c r="AW5363" s="13"/>
      <c r="AX5363" s="14" t="s">
        <v>155</v>
      </c>
      <c r="AY5363" s="13"/>
      <c r="AZ5363" s="14">
        <v>3643.0</v>
      </c>
      <c r="BA5363" s="13"/>
    </row>
    <row r="5364">
      <c r="A5364" s="11" t="s">
        <v>19502</v>
      </c>
      <c r="B5364" s="11">
        <v>14269.0</v>
      </c>
      <c r="C5364" s="12" t="b">
        <v>1</v>
      </c>
      <c r="D5364" s="12" t="b">
        <v>0</v>
      </c>
      <c r="E5364" s="12" t="b">
        <v>0</v>
      </c>
      <c r="F5364" s="12" t="b">
        <v>0</v>
      </c>
      <c r="G5364" s="12" t="b">
        <v>0</v>
      </c>
      <c r="H5364" s="12" t="b">
        <v>0</v>
      </c>
      <c r="I5364" s="13"/>
      <c r="J5364" s="13"/>
      <c r="K5364" s="12" t="b">
        <v>0</v>
      </c>
      <c r="L5364" s="15">
        <v>44785.0</v>
      </c>
      <c r="M5364" s="11" t="s">
        <v>16900</v>
      </c>
      <c r="N5364" s="11" t="s">
        <v>19503</v>
      </c>
      <c r="O5364" s="11" t="s">
        <v>17500</v>
      </c>
      <c r="P5364" s="11" t="s">
        <v>19496</v>
      </c>
      <c r="Q5364" s="11" t="s">
        <v>1051</v>
      </c>
      <c r="R5364" s="11" t="s">
        <v>17501</v>
      </c>
      <c r="S5364" s="11" t="s">
        <v>17502</v>
      </c>
      <c r="U5364" s="13"/>
      <c r="V5364" s="13"/>
      <c r="W5364" s="11" t="s">
        <v>19496</v>
      </c>
      <c r="AA5364" s="11" t="s">
        <v>215</v>
      </c>
      <c r="AB5364" s="13"/>
      <c r="AC5364" s="13"/>
      <c r="AD5364" s="11" t="s">
        <v>17501</v>
      </c>
      <c r="AE5364" s="13"/>
      <c r="AF5364" s="13"/>
      <c r="AG5364" s="11" t="s">
        <v>152</v>
      </c>
      <c r="AH5364" s="11" t="s">
        <v>19497</v>
      </c>
      <c r="AJ5364" s="13"/>
      <c r="AK5364" s="13"/>
      <c r="AL5364" s="13"/>
      <c r="AM5364" s="11" t="s">
        <v>19504</v>
      </c>
      <c r="AO5364" s="13"/>
      <c r="AP5364" s="11" t="s">
        <v>19502</v>
      </c>
      <c r="AR5364" s="13"/>
      <c r="AS5364" s="13"/>
      <c r="AT5364" s="12" t="b">
        <v>1</v>
      </c>
      <c r="AU5364" s="13"/>
      <c r="AV5364" s="17">
        <v>45940.0</v>
      </c>
      <c r="AW5364" s="13"/>
      <c r="AX5364" s="14" t="s">
        <v>155</v>
      </c>
      <c r="AY5364" s="13"/>
      <c r="AZ5364" s="14">
        <v>3644.0</v>
      </c>
      <c r="BA5364" s="13"/>
    </row>
    <row r="5365">
      <c r="A5365" s="11" t="s">
        <v>19505</v>
      </c>
      <c r="B5365" s="11">
        <v>14272.0</v>
      </c>
      <c r="C5365" s="12" t="b">
        <v>1</v>
      </c>
      <c r="D5365" s="12" t="b">
        <v>0</v>
      </c>
      <c r="E5365" s="12" t="b">
        <v>0</v>
      </c>
      <c r="F5365" s="12" t="b">
        <v>0</v>
      </c>
      <c r="G5365" s="12" t="b">
        <v>0</v>
      </c>
      <c r="H5365" s="12" t="b">
        <v>0</v>
      </c>
      <c r="I5365" s="13"/>
      <c r="J5365" s="13"/>
      <c r="K5365" s="12" t="b">
        <v>0</v>
      </c>
      <c r="L5365" s="15">
        <v>44785.0</v>
      </c>
      <c r="M5365" s="11" t="s">
        <v>1197</v>
      </c>
      <c r="N5365" s="11" t="s">
        <v>19506</v>
      </c>
      <c r="O5365" s="11" t="s">
        <v>1199</v>
      </c>
      <c r="P5365" s="11" t="s">
        <v>19496</v>
      </c>
      <c r="Q5365" s="11" t="s">
        <v>1051</v>
      </c>
      <c r="R5365" s="11" t="s">
        <v>1200</v>
      </c>
      <c r="S5365" s="11" t="s">
        <v>1201</v>
      </c>
      <c r="W5365" s="11" t="s">
        <v>19496</v>
      </c>
      <c r="AA5365" s="11" t="s">
        <v>151</v>
      </c>
      <c r="AB5365" s="13"/>
      <c r="AC5365" s="13"/>
      <c r="AD5365" s="11" t="s">
        <v>1200</v>
      </c>
      <c r="AE5365" s="13"/>
      <c r="AF5365" s="13"/>
      <c r="AG5365" s="11" t="s">
        <v>152</v>
      </c>
      <c r="AH5365" s="11" t="s">
        <v>19497</v>
      </c>
      <c r="AJ5365" s="13"/>
      <c r="AK5365" s="13"/>
      <c r="AL5365" s="13"/>
      <c r="AM5365" s="11" t="s">
        <v>19507</v>
      </c>
      <c r="AO5365" s="13"/>
      <c r="AP5365" s="11" t="s">
        <v>19505</v>
      </c>
      <c r="AR5365" s="13"/>
      <c r="AS5365" s="13"/>
      <c r="AT5365" s="12" t="b">
        <v>1</v>
      </c>
      <c r="AU5365" s="13"/>
      <c r="AV5365" s="17">
        <v>45940.0</v>
      </c>
      <c r="AW5365" s="13"/>
      <c r="AX5365" s="14" t="s">
        <v>155</v>
      </c>
      <c r="AY5365" s="13"/>
      <c r="AZ5365" s="14">
        <v>3645.0</v>
      </c>
      <c r="BA5365" s="13"/>
    </row>
    <row r="5366">
      <c r="A5366" s="11" t="s">
        <v>19508</v>
      </c>
      <c r="B5366" s="11">
        <v>14273.0</v>
      </c>
      <c r="C5366" s="12" t="b">
        <v>0</v>
      </c>
      <c r="D5366" s="12" t="b">
        <v>0</v>
      </c>
      <c r="E5366" s="12" t="b">
        <v>0</v>
      </c>
      <c r="F5366" s="12" t="b">
        <v>0</v>
      </c>
      <c r="G5366" s="12" t="b">
        <v>0</v>
      </c>
      <c r="H5366" s="12" t="b">
        <v>0</v>
      </c>
      <c r="I5366" s="13"/>
      <c r="J5366" s="13"/>
      <c r="K5366" s="12" t="b">
        <v>0</v>
      </c>
      <c r="L5366" s="15">
        <v>44785.0</v>
      </c>
      <c r="M5366" s="11" t="s">
        <v>17346</v>
      </c>
      <c r="N5366" s="11" t="s">
        <v>19509</v>
      </c>
      <c r="O5366" s="11" t="s">
        <v>17485</v>
      </c>
      <c r="P5366" s="11" t="s">
        <v>19496</v>
      </c>
      <c r="Q5366" s="11" t="s">
        <v>1051</v>
      </c>
      <c r="R5366" s="11" t="s">
        <v>17486</v>
      </c>
      <c r="S5366" s="11" t="s">
        <v>17487</v>
      </c>
      <c r="U5366" s="13"/>
      <c r="V5366" s="13"/>
      <c r="W5366" s="11" t="s">
        <v>19496</v>
      </c>
      <c r="AA5366" s="11" t="s">
        <v>151</v>
      </c>
      <c r="AB5366" s="13"/>
      <c r="AC5366" s="13"/>
      <c r="AD5366" s="11" t="s">
        <v>17486</v>
      </c>
      <c r="AE5366" s="13"/>
      <c r="AF5366" s="13"/>
      <c r="AG5366" s="11" t="s">
        <v>152</v>
      </c>
      <c r="AH5366" s="11" t="s">
        <v>19497</v>
      </c>
      <c r="AJ5366" s="13"/>
      <c r="AK5366" s="13"/>
      <c r="AL5366" s="13"/>
      <c r="AM5366" s="11" t="s">
        <v>19510</v>
      </c>
      <c r="AO5366" s="13"/>
      <c r="AP5366" s="11" t="s">
        <v>19508</v>
      </c>
      <c r="AR5366" s="13"/>
      <c r="AS5366" s="13"/>
      <c r="AT5366" s="12" t="b">
        <v>1</v>
      </c>
      <c r="AU5366" s="13"/>
      <c r="AV5366" s="17">
        <v>45940.0</v>
      </c>
      <c r="AW5366" s="13"/>
      <c r="AX5366" s="14" t="s">
        <v>155</v>
      </c>
      <c r="AY5366" s="13"/>
      <c r="AZ5366" s="14">
        <v>3646.0</v>
      </c>
      <c r="BA5366" s="13"/>
    </row>
    <row r="5367">
      <c r="A5367" s="11" t="s">
        <v>19511</v>
      </c>
      <c r="B5367" s="11">
        <v>14274.0</v>
      </c>
      <c r="C5367" s="12" t="b">
        <v>1</v>
      </c>
      <c r="D5367" s="12" t="b">
        <v>0</v>
      </c>
      <c r="E5367" s="12" t="b">
        <v>0</v>
      </c>
      <c r="F5367" s="12" t="b">
        <v>0</v>
      </c>
      <c r="G5367" s="12" t="b">
        <v>0</v>
      </c>
      <c r="H5367" s="12" t="b">
        <v>0</v>
      </c>
      <c r="I5367" s="13"/>
      <c r="J5367" s="13"/>
      <c r="K5367" s="12" t="b">
        <v>0</v>
      </c>
      <c r="L5367" s="15">
        <v>44785.0</v>
      </c>
      <c r="M5367" s="11" t="s">
        <v>12109</v>
      </c>
      <c r="N5367" s="11" t="s">
        <v>19512</v>
      </c>
      <c r="O5367" s="11" t="s">
        <v>17872</v>
      </c>
      <c r="P5367" s="11" t="s">
        <v>19496</v>
      </c>
      <c r="Q5367" s="11" t="s">
        <v>1051</v>
      </c>
      <c r="R5367" s="11" t="s">
        <v>17873</v>
      </c>
      <c r="S5367" s="11" t="s">
        <v>17874</v>
      </c>
      <c r="V5367" s="13"/>
      <c r="W5367" s="11" t="s">
        <v>19496</v>
      </c>
      <c r="AA5367" s="11" t="s">
        <v>151</v>
      </c>
      <c r="AB5367" s="13"/>
      <c r="AC5367" s="13"/>
      <c r="AD5367" s="11" t="s">
        <v>17873</v>
      </c>
      <c r="AE5367" s="13"/>
      <c r="AF5367" s="13"/>
      <c r="AG5367" s="11" t="s">
        <v>152</v>
      </c>
      <c r="AH5367" s="11" t="s">
        <v>19497</v>
      </c>
      <c r="AJ5367" s="13"/>
      <c r="AK5367" s="13"/>
      <c r="AL5367" s="13"/>
      <c r="AM5367" s="11" t="s">
        <v>19513</v>
      </c>
      <c r="AO5367" s="13"/>
      <c r="AP5367" s="11" t="s">
        <v>19511</v>
      </c>
      <c r="AR5367" s="13"/>
      <c r="AS5367" s="13"/>
      <c r="AT5367" s="12" t="b">
        <v>1</v>
      </c>
      <c r="AU5367" s="13"/>
      <c r="AV5367" s="17">
        <v>45940.0</v>
      </c>
      <c r="AW5367" s="13"/>
      <c r="AX5367" s="14" t="s">
        <v>155</v>
      </c>
      <c r="AY5367" s="13"/>
      <c r="AZ5367" s="14">
        <v>3647.0</v>
      </c>
      <c r="BA5367" s="13"/>
    </row>
    <row r="5368">
      <c r="A5368" s="11" t="s">
        <v>19514</v>
      </c>
      <c r="B5368" s="11">
        <v>14275.0</v>
      </c>
      <c r="C5368" s="12" t="b">
        <v>1</v>
      </c>
      <c r="D5368" s="12" t="b">
        <v>0</v>
      </c>
      <c r="E5368" s="12" t="b">
        <v>0</v>
      </c>
      <c r="F5368" s="12" t="b">
        <v>0</v>
      </c>
      <c r="G5368" s="12" t="b">
        <v>0</v>
      </c>
      <c r="H5368" s="12" t="b">
        <v>0</v>
      </c>
      <c r="I5368" s="13"/>
      <c r="J5368" s="13"/>
      <c r="K5368" s="12" t="b">
        <v>0</v>
      </c>
      <c r="L5368" s="15">
        <v>44785.0</v>
      </c>
      <c r="M5368" s="11" t="s">
        <v>12109</v>
      </c>
      <c r="N5368" s="11" t="s">
        <v>19515</v>
      </c>
      <c r="O5368" s="11" t="s">
        <v>17512</v>
      </c>
      <c r="P5368" s="11" t="s">
        <v>19496</v>
      </c>
      <c r="Q5368" s="11" t="s">
        <v>1051</v>
      </c>
      <c r="R5368" s="11" t="s">
        <v>17513</v>
      </c>
      <c r="S5368" s="11" t="s">
        <v>17514</v>
      </c>
      <c r="V5368" s="13"/>
      <c r="W5368" s="11" t="s">
        <v>19496</v>
      </c>
      <c r="AA5368" s="11" t="s">
        <v>215</v>
      </c>
      <c r="AB5368" s="13"/>
      <c r="AC5368" s="13"/>
      <c r="AD5368" s="11" t="s">
        <v>17513</v>
      </c>
      <c r="AE5368" s="13"/>
      <c r="AF5368" s="13"/>
      <c r="AG5368" s="11" t="s">
        <v>152</v>
      </c>
      <c r="AH5368" s="11" t="s">
        <v>19497</v>
      </c>
      <c r="AJ5368" s="13"/>
      <c r="AK5368" s="13"/>
      <c r="AL5368" s="13"/>
      <c r="AM5368" s="11" t="s">
        <v>19516</v>
      </c>
      <c r="AO5368" s="13"/>
      <c r="AP5368" s="11" t="s">
        <v>19514</v>
      </c>
      <c r="AR5368" s="13"/>
      <c r="AS5368" s="13"/>
      <c r="AT5368" s="12" t="b">
        <v>1</v>
      </c>
      <c r="AU5368" s="13"/>
      <c r="AV5368" s="17">
        <v>45940.0</v>
      </c>
      <c r="AW5368" s="13"/>
      <c r="AX5368" s="14" t="s">
        <v>155</v>
      </c>
      <c r="AY5368" s="13"/>
      <c r="AZ5368" s="14">
        <v>3648.0</v>
      </c>
      <c r="BA5368" s="13"/>
    </row>
    <row r="5369">
      <c r="A5369" s="11" t="s">
        <v>19517</v>
      </c>
      <c r="B5369" s="11">
        <v>14277.0</v>
      </c>
      <c r="C5369" s="12" t="b">
        <v>1</v>
      </c>
      <c r="D5369" s="12" t="b">
        <v>1</v>
      </c>
      <c r="E5369" s="12" t="b">
        <v>0</v>
      </c>
      <c r="F5369" s="12" t="b">
        <v>0</v>
      </c>
      <c r="G5369" s="12" t="b">
        <v>0</v>
      </c>
      <c r="H5369" s="12" t="b">
        <v>0</v>
      </c>
      <c r="I5369" s="13"/>
      <c r="J5369" s="13"/>
      <c r="K5369" s="12" t="b">
        <v>0</v>
      </c>
      <c r="L5369" s="15">
        <v>44785.0</v>
      </c>
      <c r="M5369" s="11" t="s">
        <v>8145</v>
      </c>
      <c r="N5369" s="11" t="s">
        <v>19518</v>
      </c>
      <c r="O5369" s="11" t="s">
        <v>17506</v>
      </c>
      <c r="P5369" s="11" t="s">
        <v>19496</v>
      </c>
      <c r="Q5369" s="11" t="s">
        <v>1051</v>
      </c>
      <c r="R5369" s="11" t="s">
        <v>17507</v>
      </c>
      <c r="S5369" s="11" t="s">
        <v>17508</v>
      </c>
      <c r="V5369" s="13"/>
      <c r="W5369" s="11" t="s">
        <v>19496</v>
      </c>
      <c r="AA5369" s="11" t="s">
        <v>151</v>
      </c>
      <c r="AB5369" s="13"/>
      <c r="AC5369" s="13"/>
      <c r="AD5369" s="11" t="s">
        <v>17507</v>
      </c>
      <c r="AE5369" s="13"/>
      <c r="AF5369" s="13"/>
      <c r="AG5369" s="11" t="s">
        <v>152</v>
      </c>
      <c r="AH5369" s="11" t="s">
        <v>19497</v>
      </c>
      <c r="AJ5369" s="13"/>
      <c r="AK5369" s="13"/>
      <c r="AL5369" s="13"/>
      <c r="AM5369" s="11" t="s">
        <v>19519</v>
      </c>
      <c r="AO5369" s="13"/>
      <c r="AP5369" s="11" t="s">
        <v>19517</v>
      </c>
      <c r="AR5369" s="13"/>
      <c r="AS5369" s="13"/>
      <c r="AT5369" s="12" t="b">
        <v>1</v>
      </c>
      <c r="AU5369" s="13"/>
      <c r="AV5369" s="17">
        <v>45940.0</v>
      </c>
      <c r="AW5369" s="13"/>
      <c r="AX5369" s="14" t="s">
        <v>155</v>
      </c>
      <c r="AY5369" s="13"/>
      <c r="AZ5369" s="14">
        <v>3649.0</v>
      </c>
      <c r="BA5369" s="13"/>
    </row>
    <row r="5370">
      <c r="A5370" s="11" t="s">
        <v>19520</v>
      </c>
      <c r="B5370" s="11">
        <v>14279.0</v>
      </c>
      <c r="C5370" s="12" t="b">
        <v>1</v>
      </c>
      <c r="D5370" s="12" t="b">
        <v>1</v>
      </c>
      <c r="E5370" s="12" t="b">
        <v>0</v>
      </c>
      <c r="F5370" s="12" t="b">
        <v>0</v>
      </c>
      <c r="G5370" s="12" t="b">
        <v>0</v>
      </c>
      <c r="H5370" s="12" t="b">
        <v>0</v>
      </c>
      <c r="I5370" s="13"/>
      <c r="J5370" s="13"/>
      <c r="K5370" s="12" t="b">
        <v>0</v>
      </c>
      <c r="L5370" s="15">
        <v>44785.0</v>
      </c>
      <c r="M5370" s="11" t="s">
        <v>4740</v>
      </c>
      <c r="N5370" s="11" t="s">
        <v>19521</v>
      </c>
      <c r="O5370" s="11" t="s">
        <v>17579</v>
      </c>
      <c r="P5370" s="11" t="s">
        <v>19496</v>
      </c>
      <c r="Q5370" s="11" t="s">
        <v>1051</v>
      </c>
      <c r="R5370" s="11" t="s">
        <v>17580</v>
      </c>
      <c r="S5370" s="11" t="s">
        <v>17581</v>
      </c>
      <c r="V5370" s="13"/>
      <c r="W5370" s="11" t="s">
        <v>19496</v>
      </c>
      <c r="AA5370" s="11" t="s">
        <v>151</v>
      </c>
      <c r="AB5370" s="13"/>
      <c r="AC5370" s="13"/>
      <c r="AD5370" s="11" t="s">
        <v>17580</v>
      </c>
      <c r="AF5370" s="13"/>
      <c r="AG5370" s="11" t="s">
        <v>152</v>
      </c>
      <c r="AH5370" s="11" t="s">
        <v>19497</v>
      </c>
      <c r="AJ5370" s="13"/>
      <c r="AK5370" s="13"/>
      <c r="AL5370" s="13"/>
      <c r="AM5370" s="11" t="s">
        <v>19522</v>
      </c>
      <c r="AO5370" s="13"/>
      <c r="AP5370" s="11" t="s">
        <v>19520</v>
      </c>
      <c r="AR5370" s="13"/>
      <c r="AS5370" s="13"/>
      <c r="AT5370" s="12" t="b">
        <v>1</v>
      </c>
      <c r="AU5370" s="13"/>
      <c r="AV5370" s="17">
        <v>45940.0</v>
      </c>
      <c r="AW5370" s="13"/>
      <c r="AX5370" s="14" t="s">
        <v>155</v>
      </c>
      <c r="AY5370" s="13"/>
      <c r="AZ5370" s="14">
        <v>3650.0</v>
      </c>
      <c r="BA5370" s="13"/>
    </row>
    <row r="5371">
      <c r="A5371" s="11" t="s">
        <v>19523</v>
      </c>
      <c r="B5371" s="11">
        <v>14281.0</v>
      </c>
      <c r="C5371" s="12" t="b">
        <v>1</v>
      </c>
      <c r="D5371" s="12" t="b">
        <v>0</v>
      </c>
      <c r="E5371" s="12" t="b">
        <v>0</v>
      </c>
      <c r="F5371" s="12" t="b">
        <v>0</v>
      </c>
      <c r="G5371" s="12" t="b">
        <v>0</v>
      </c>
      <c r="H5371" s="12" t="b">
        <v>0</v>
      </c>
      <c r="I5371" s="13"/>
      <c r="J5371" s="13"/>
      <c r="K5371" s="12" t="b">
        <v>0</v>
      </c>
      <c r="L5371" s="15">
        <v>44785.0</v>
      </c>
      <c r="M5371" s="11" t="s">
        <v>12109</v>
      </c>
      <c r="N5371" s="11" t="s">
        <v>19524</v>
      </c>
      <c r="O5371" s="11" t="s">
        <v>12111</v>
      </c>
      <c r="P5371" s="11" t="s">
        <v>19496</v>
      </c>
      <c r="Q5371" s="11" t="s">
        <v>1051</v>
      </c>
      <c r="R5371" s="11" t="s">
        <v>12112</v>
      </c>
      <c r="S5371" s="11" t="s">
        <v>8421</v>
      </c>
      <c r="T5371" s="13"/>
      <c r="U5371" s="13"/>
      <c r="V5371" s="13"/>
      <c r="W5371" s="11" t="s">
        <v>19496</v>
      </c>
      <c r="AA5371" s="11" t="s">
        <v>215</v>
      </c>
      <c r="AB5371" s="13"/>
      <c r="AC5371" s="13"/>
      <c r="AD5371" s="11" t="s">
        <v>12112</v>
      </c>
      <c r="AF5371" s="13"/>
      <c r="AG5371" s="11" t="s">
        <v>152</v>
      </c>
      <c r="AH5371" s="11" t="s">
        <v>19497</v>
      </c>
      <c r="AJ5371" s="13"/>
      <c r="AK5371" s="13"/>
      <c r="AL5371" s="13"/>
      <c r="AM5371" s="11" t="s">
        <v>19525</v>
      </c>
      <c r="AO5371" s="13"/>
      <c r="AP5371" s="11" t="s">
        <v>19523</v>
      </c>
      <c r="AR5371" s="13"/>
      <c r="AS5371" s="13"/>
      <c r="AT5371" s="12" t="b">
        <v>1</v>
      </c>
      <c r="AU5371" s="13"/>
      <c r="AV5371" s="17">
        <v>45940.0</v>
      </c>
      <c r="AW5371" s="13"/>
      <c r="AX5371" s="14" t="s">
        <v>155</v>
      </c>
      <c r="AY5371" s="13"/>
      <c r="AZ5371" s="14">
        <v>3651.0</v>
      </c>
      <c r="BA5371" s="13"/>
    </row>
    <row r="5372">
      <c r="A5372" s="11" t="s">
        <v>19526</v>
      </c>
      <c r="B5372" s="11">
        <v>14283.0</v>
      </c>
      <c r="C5372" s="12" t="b">
        <v>0</v>
      </c>
      <c r="D5372" s="12" t="b">
        <v>0</v>
      </c>
      <c r="E5372" s="12" t="b">
        <v>0</v>
      </c>
      <c r="F5372" s="12" t="b">
        <v>0</v>
      </c>
      <c r="G5372" s="12" t="b">
        <v>0</v>
      </c>
      <c r="H5372" s="12" t="b">
        <v>0</v>
      </c>
      <c r="I5372" s="13"/>
      <c r="J5372" s="13"/>
      <c r="K5372" s="12" t="b">
        <v>0</v>
      </c>
      <c r="L5372" s="15">
        <v>44785.0</v>
      </c>
      <c r="M5372" s="11" t="s">
        <v>4740</v>
      </c>
      <c r="N5372" s="11" t="s">
        <v>19527</v>
      </c>
      <c r="O5372" s="11" t="s">
        <v>18575</v>
      </c>
      <c r="P5372" s="11" t="s">
        <v>19496</v>
      </c>
      <c r="Q5372" s="11" t="s">
        <v>1051</v>
      </c>
      <c r="R5372" s="11" t="s">
        <v>18576</v>
      </c>
      <c r="S5372" s="11" t="s">
        <v>18577</v>
      </c>
      <c r="V5372" s="13"/>
      <c r="W5372" s="11" t="s">
        <v>19496</v>
      </c>
      <c r="AA5372" s="11" t="s">
        <v>151</v>
      </c>
      <c r="AB5372" s="13"/>
      <c r="AC5372" s="13"/>
      <c r="AD5372" s="11" t="s">
        <v>18576</v>
      </c>
      <c r="AF5372" s="13"/>
      <c r="AG5372" s="11" t="s">
        <v>152</v>
      </c>
      <c r="AH5372" s="11" t="s">
        <v>19497</v>
      </c>
      <c r="AJ5372" s="13"/>
      <c r="AK5372" s="13"/>
      <c r="AL5372" s="13"/>
      <c r="AM5372" s="11" t="s">
        <v>19528</v>
      </c>
      <c r="AO5372" s="13"/>
      <c r="AP5372" s="11" t="s">
        <v>19526</v>
      </c>
      <c r="AR5372" s="13"/>
      <c r="AS5372" s="13"/>
      <c r="AT5372" s="12" t="b">
        <v>1</v>
      </c>
      <c r="AU5372" s="13"/>
      <c r="AV5372" s="17">
        <v>45940.0</v>
      </c>
      <c r="AW5372" s="13"/>
      <c r="AX5372" s="14" t="s">
        <v>155</v>
      </c>
      <c r="AY5372" s="13"/>
      <c r="AZ5372" s="14">
        <v>3639.0</v>
      </c>
      <c r="BA5372" s="13"/>
    </row>
    <row r="5373">
      <c r="A5373" s="11" t="s">
        <v>19529</v>
      </c>
      <c r="B5373" s="11">
        <v>14289.0</v>
      </c>
      <c r="C5373" s="12" t="b">
        <v>0</v>
      </c>
      <c r="D5373" s="12" t="b">
        <v>0</v>
      </c>
      <c r="E5373" s="12" t="b">
        <v>0</v>
      </c>
      <c r="F5373" s="12" t="b">
        <v>0</v>
      </c>
      <c r="G5373" s="12" t="b">
        <v>0</v>
      </c>
      <c r="H5373" s="12" t="b">
        <v>0</v>
      </c>
      <c r="I5373" s="13"/>
      <c r="J5373" s="13"/>
      <c r="K5373" s="12" t="b">
        <v>0</v>
      </c>
      <c r="L5373" s="15">
        <v>44785.0</v>
      </c>
      <c r="M5373" s="11" t="s">
        <v>3335</v>
      </c>
      <c r="N5373" s="11" t="s">
        <v>19530</v>
      </c>
      <c r="O5373" s="11" t="s">
        <v>12554</v>
      </c>
      <c r="P5373" s="11" t="s">
        <v>19496</v>
      </c>
      <c r="Q5373" s="11" t="s">
        <v>1051</v>
      </c>
      <c r="R5373" s="11" t="s">
        <v>12555</v>
      </c>
      <c r="S5373" s="11" t="s">
        <v>12556</v>
      </c>
      <c r="V5373" s="13"/>
      <c r="W5373" s="11" t="s">
        <v>19496</v>
      </c>
      <c r="AA5373" s="11" t="s">
        <v>215</v>
      </c>
      <c r="AB5373" s="13"/>
      <c r="AC5373" s="13"/>
      <c r="AD5373" s="11" t="s">
        <v>12555</v>
      </c>
      <c r="AE5373" s="13"/>
      <c r="AF5373" s="13"/>
      <c r="AG5373" s="11" t="s">
        <v>152</v>
      </c>
      <c r="AH5373" s="11" t="s">
        <v>19497</v>
      </c>
      <c r="AJ5373" s="13"/>
      <c r="AK5373" s="13"/>
      <c r="AL5373" s="13"/>
      <c r="AM5373" s="11" t="s">
        <v>19531</v>
      </c>
      <c r="AO5373" s="13"/>
      <c r="AP5373" s="11" t="s">
        <v>19529</v>
      </c>
      <c r="AR5373" s="13"/>
      <c r="AS5373" s="13"/>
      <c r="AT5373" s="12" t="b">
        <v>1</v>
      </c>
      <c r="AU5373" s="13"/>
      <c r="AV5373" s="17">
        <v>45940.0</v>
      </c>
      <c r="AW5373" s="13"/>
      <c r="AX5373" s="14" t="s">
        <v>155</v>
      </c>
      <c r="AY5373" s="13"/>
      <c r="AZ5373" s="14">
        <v>3640.0</v>
      </c>
      <c r="BA5373" s="13"/>
    </row>
    <row r="5374">
      <c r="A5374" s="11" t="s">
        <v>19532</v>
      </c>
      <c r="B5374" s="11">
        <v>14293.0</v>
      </c>
      <c r="C5374" s="12" t="b">
        <v>0</v>
      </c>
      <c r="D5374" s="12" t="b">
        <v>0</v>
      </c>
      <c r="E5374" s="12" t="b">
        <v>0</v>
      </c>
      <c r="F5374" s="12" t="b">
        <v>0</v>
      </c>
      <c r="G5374" s="12" t="b">
        <v>0</v>
      </c>
      <c r="H5374" s="12" t="b">
        <v>0</v>
      </c>
      <c r="I5374" s="13"/>
      <c r="J5374" s="13"/>
      <c r="K5374" s="12" t="b">
        <v>0</v>
      </c>
      <c r="L5374" s="14" t="s">
        <v>19371</v>
      </c>
      <c r="M5374" s="11" t="s">
        <v>16855</v>
      </c>
      <c r="N5374" s="11" t="s">
        <v>19533</v>
      </c>
      <c r="O5374" s="11" t="s">
        <v>18735</v>
      </c>
      <c r="P5374" s="11" t="s">
        <v>19373</v>
      </c>
      <c r="Q5374" s="11" t="s">
        <v>16866</v>
      </c>
      <c r="R5374" s="11" t="s">
        <v>18736</v>
      </c>
      <c r="S5374" s="11" t="s">
        <v>18737</v>
      </c>
      <c r="V5374" s="13"/>
      <c r="W5374" s="11" t="s">
        <v>19373</v>
      </c>
      <c r="AA5374" s="11" t="s">
        <v>215</v>
      </c>
      <c r="AB5374" s="13"/>
      <c r="AC5374" s="13"/>
      <c r="AD5374" s="11" t="s">
        <v>18736</v>
      </c>
      <c r="AE5374" s="13"/>
      <c r="AF5374" s="13"/>
      <c r="AG5374" s="11" t="s">
        <v>152</v>
      </c>
      <c r="AH5374" s="11" t="s">
        <v>19374</v>
      </c>
      <c r="AJ5374" s="13"/>
      <c r="AK5374" s="13"/>
      <c r="AL5374" s="13"/>
      <c r="AM5374" s="11" t="s">
        <v>19534</v>
      </c>
      <c r="AO5374" s="13"/>
      <c r="AP5374" s="11" t="s">
        <v>19532</v>
      </c>
      <c r="AR5374" s="13"/>
      <c r="AS5374" s="13"/>
      <c r="AT5374" s="12" t="b">
        <v>1</v>
      </c>
      <c r="AU5374" s="13"/>
      <c r="AV5374" s="17">
        <v>45940.0</v>
      </c>
      <c r="AW5374" s="13"/>
      <c r="AX5374" s="14" t="s">
        <v>155</v>
      </c>
      <c r="AY5374" s="13"/>
      <c r="AZ5374" s="14">
        <v>4083.0</v>
      </c>
      <c r="BA5374" s="13"/>
    </row>
    <row r="5375">
      <c r="A5375" s="11" t="s">
        <v>19535</v>
      </c>
      <c r="B5375" s="11">
        <v>14296.0</v>
      </c>
      <c r="C5375" s="12" t="b">
        <v>0</v>
      </c>
      <c r="D5375" s="12" t="b">
        <v>1</v>
      </c>
      <c r="E5375" s="12" t="b">
        <v>0</v>
      </c>
      <c r="F5375" s="12" t="b">
        <v>0</v>
      </c>
      <c r="G5375" s="12" t="b">
        <v>1</v>
      </c>
      <c r="H5375" s="12" t="b">
        <v>0</v>
      </c>
      <c r="I5375" s="13"/>
      <c r="J5375" s="13"/>
      <c r="K5375" s="12" t="b">
        <v>0</v>
      </c>
      <c r="L5375" s="14" t="s">
        <v>2433</v>
      </c>
      <c r="M5375" s="11" t="s">
        <v>1197</v>
      </c>
      <c r="N5375" s="11" t="s">
        <v>19536</v>
      </c>
      <c r="O5375" s="11" t="s">
        <v>17218</v>
      </c>
      <c r="P5375" s="11" t="s">
        <v>19250</v>
      </c>
      <c r="Q5375" s="11" t="s">
        <v>16866</v>
      </c>
      <c r="R5375" s="11" t="s">
        <v>17220</v>
      </c>
      <c r="S5375" s="11" t="s">
        <v>17221</v>
      </c>
      <c r="U5375" s="13"/>
      <c r="V5375" s="13"/>
      <c r="W5375" s="11" t="s">
        <v>19250</v>
      </c>
      <c r="AA5375" s="11" t="s">
        <v>151</v>
      </c>
      <c r="AB5375" s="13"/>
      <c r="AC5375" s="13"/>
      <c r="AD5375" s="11" t="s">
        <v>17220</v>
      </c>
      <c r="AF5375" s="13"/>
      <c r="AG5375" s="11" t="s">
        <v>152</v>
      </c>
      <c r="AH5375" s="11" t="s">
        <v>19251</v>
      </c>
      <c r="AJ5375" s="13"/>
      <c r="AK5375" s="13"/>
      <c r="AL5375" s="14">
        <v>5.0</v>
      </c>
      <c r="AM5375" s="11" t="s">
        <v>19537</v>
      </c>
      <c r="AO5375" s="13"/>
      <c r="AP5375" s="11" t="s">
        <v>19535</v>
      </c>
      <c r="AR5375" s="13"/>
      <c r="AS5375" s="13"/>
      <c r="AT5375" s="12" t="b">
        <v>1</v>
      </c>
      <c r="AU5375" s="13"/>
      <c r="AV5375" s="17">
        <v>45940.0</v>
      </c>
      <c r="AW5375" s="13"/>
      <c r="AX5375" s="14" t="s">
        <v>155</v>
      </c>
      <c r="AY5375" s="13"/>
      <c r="AZ5375" s="14">
        <v>4063.0</v>
      </c>
      <c r="BA5375" s="13"/>
    </row>
    <row r="5376">
      <c r="A5376" s="11" t="s">
        <v>19538</v>
      </c>
      <c r="B5376" s="11">
        <v>14297.0</v>
      </c>
      <c r="C5376" s="12" t="b">
        <v>0</v>
      </c>
      <c r="D5376" s="12" t="b">
        <v>1</v>
      </c>
      <c r="E5376" s="12" t="b">
        <v>0</v>
      </c>
      <c r="F5376" s="12" t="b">
        <v>0</v>
      </c>
      <c r="G5376" s="12" t="b">
        <v>1</v>
      </c>
      <c r="H5376" s="12" t="b">
        <v>0</v>
      </c>
      <c r="I5376" s="13"/>
      <c r="J5376" s="13"/>
      <c r="K5376" s="12" t="b">
        <v>0</v>
      </c>
      <c r="L5376" s="14" t="s">
        <v>2433</v>
      </c>
      <c r="M5376" s="11" t="s">
        <v>1197</v>
      </c>
      <c r="N5376" s="11" t="s">
        <v>19539</v>
      </c>
      <c r="O5376" s="11" t="s">
        <v>17291</v>
      </c>
      <c r="P5376" s="11" t="s">
        <v>19250</v>
      </c>
      <c r="Q5376" s="11" t="s">
        <v>16866</v>
      </c>
      <c r="R5376" s="11" t="s">
        <v>17292</v>
      </c>
      <c r="S5376" s="11" t="s">
        <v>17293</v>
      </c>
      <c r="V5376" s="13"/>
      <c r="W5376" s="11" t="s">
        <v>19250</v>
      </c>
      <c r="AA5376" s="11" t="s">
        <v>151</v>
      </c>
      <c r="AB5376" s="13"/>
      <c r="AC5376" s="13"/>
      <c r="AD5376" s="11" t="s">
        <v>17292</v>
      </c>
      <c r="AE5376" s="13"/>
      <c r="AF5376" s="13"/>
      <c r="AG5376" s="11" t="s">
        <v>152</v>
      </c>
      <c r="AH5376" s="11" t="s">
        <v>19251</v>
      </c>
      <c r="AJ5376" s="13"/>
      <c r="AK5376" s="13"/>
      <c r="AL5376" s="14">
        <v>5.0</v>
      </c>
      <c r="AM5376" s="11" t="s">
        <v>19540</v>
      </c>
      <c r="AO5376" s="13"/>
      <c r="AP5376" s="11" t="s">
        <v>19538</v>
      </c>
      <c r="AR5376" s="13"/>
      <c r="AS5376" s="13"/>
      <c r="AT5376" s="12" t="b">
        <v>1</v>
      </c>
      <c r="AU5376" s="13"/>
      <c r="AV5376" s="17">
        <v>45940.0</v>
      </c>
      <c r="AW5376" s="13"/>
      <c r="AX5376" s="14" t="s">
        <v>155</v>
      </c>
      <c r="AY5376" s="13"/>
      <c r="AZ5376" s="14">
        <v>4062.0</v>
      </c>
      <c r="BA5376" s="13"/>
    </row>
    <row r="5377">
      <c r="A5377" s="11" t="s">
        <v>19541</v>
      </c>
      <c r="B5377" s="11">
        <v>14298.0</v>
      </c>
      <c r="C5377" s="12" t="b">
        <v>0</v>
      </c>
      <c r="D5377" s="12" t="b">
        <v>1</v>
      </c>
      <c r="E5377" s="12" t="b">
        <v>0</v>
      </c>
      <c r="F5377" s="12" t="b">
        <v>0</v>
      </c>
      <c r="G5377" s="12" t="b">
        <v>1</v>
      </c>
      <c r="H5377" s="12" t="b">
        <v>0</v>
      </c>
      <c r="I5377" s="13"/>
      <c r="J5377" s="13"/>
      <c r="K5377" s="12" t="b">
        <v>0</v>
      </c>
      <c r="L5377" s="14" t="s">
        <v>2433</v>
      </c>
      <c r="M5377" s="11" t="s">
        <v>1197</v>
      </c>
      <c r="N5377" s="11" t="s">
        <v>19542</v>
      </c>
      <c r="O5377" s="11" t="s">
        <v>17986</v>
      </c>
      <c r="P5377" s="11" t="s">
        <v>19250</v>
      </c>
      <c r="Q5377" s="11" t="s">
        <v>16866</v>
      </c>
      <c r="R5377" s="11" t="s">
        <v>17987</v>
      </c>
      <c r="S5377" s="11" t="s">
        <v>17988</v>
      </c>
      <c r="T5377" s="13"/>
      <c r="U5377" s="13"/>
      <c r="V5377" s="13"/>
      <c r="W5377" s="11" t="s">
        <v>19250</v>
      </c>
      <c r="AA5377" s="11" t="s">
        <v>151</v>
      </c>
      <c r="AB5377" s="13"/>
      <c r="AC5377" s="13"/>
      <c r="AD5377" s="11" t="s">
        <v>17987</v>
      </c>
      <c r="AF5377" s="13"/>
      <c r="AG5377" s="11" t="s">
        <v>152</v>
      </c>
      <c r="AH5377" s="11" t="s">
        <v>19251</v>
      </c>
      <c r="AJ5377" s="13"/>
      <c r="AK5377" s="13"/>
      <c r="AL5377" s="13"/>
      <c r="AM5377" s="11" t="s">
        <v>19543</v>
      </c>
      <c r="AO5377" s="13"/>
      <c r="AP5377" s="11" t="s">
        <v>19541</v>
      </c>
      <c r="AR5377" s="13"/>
      <c r="AS5377" s="13"/>
      <c r="AT5377" s="12" t="b">
        <v>1</v>
      </c>
      <c r="AU5377" s="13"/>
      <c r="AV5377" s="17">
        <v>45940.0</v>
      </c>
      <c r="AW5377" s="13"/>
      <c r="AX5377" s="14" t="s">
        <v>155</v>
      </c>
      <c r="AY5377" s="13"/>
      <c r="AZ5377" s="14">
        <v>4067.0</v>
      </c>
      <c r="BA5377" s="13"/>
    </row>
    <row r="5378">
      <c r="A5378" s="11" t="s">
        <v>19544</v>
      </c>
      <c r="B5378" s="11">
        <v>14299.0</v>
      </c>
      <c r="C5378" s="12" t="b">
        <v>0</v>
      </c>
      <c r="D5378" s="12" t="b">
        <v>1</v>
      </c>
      <c r="E5378" s="12" t="b">
        <v>0</v>
      </c>
      <c r="F5378" s="12" t="b">
        <v>0</v>
      </c>
      <c r="G5378" s="12" t="b">
        <v>0</v>
      </c>
      <c r="H5378" s="12" t="b">
        <v>0</v>
      </c>
      <c r="I5378" s="13"/>
      <c r="J5378" s="13"/>
      <c r="K5378" s="12" t="b">
        <v>0</v>
      </c>
      <c r="L5378" s="15">
        <v>44573.0</v>
      </c>
      <c r="M5378" s="11" t="s">
        <v>8145</v>
      </c>
      <c r="N5378" s="11" t="s">
        <v>19545</v>
      </c>
      <c r="O5378" s="11" t="s">
        <v>17506</v>
      </c>
      <c r="P5378" s="11" t="s">
        <v>19436</v>
      </c>
      <c r="Q5378" s="11" t="s">
        <v>16866</v>
      </c>
      <c r="R5378" s="11" t="s">
        <v>17507</v>
      </c>
      <c r="S5378" s="11" t="s">
        <v>17508</v>
      </c>
      <c r="V5378" s="13"/>
      <c r="W5378" s="11" t="s">
        <v>19436</v>
      </c>
      <c r="Z5378" s="13"/>
      <c r="AA5378" s="11" t="s">
        <v>151</v>
      </c>
      <c r="AB5378" s="13"/>
      <c r="AC5378" s="13"/>
      <c r="AD5378" s="11" t="s">
        <v>17507</v>
      </c>
      <c r="AE5378" s="13"/>
      <c r="AF5378" s="13"/>
      <c r="AG5378" s="11" t="s">
        <v>152</v>
      </c>
      <c r="AH5378" s="11" t="s">
        <v>19437</v>
      </c>
      <c r="AJ5378" s="13"/>
      <c r="AK5378" s="13"/>
      <c r="AL5378" s="13"/>
      <c r="AM5378" s="11" t="s">
        <v>19546</v>
      </c>
      <c r="AO5378" s="13"/>
      <c r="AP5378" s="11" t="s">
        <v>19544</v>
      </c>
      <c r="AR5378" s="13"/>
      <c r="AS5378" s="13"/>
      <c r="AT5378" s="12" t="b">
        <v>1</v>
      </c>
      <c r="AU5378" s="13"/>
      <c r="AV5378" s="17">
        <v>45940.0</v>
      </c>
      <c r="AW5378" s="13"/>
      <c r="AX5378" s="14" t="s">
        <v>155</v>
      </c>
      <c r="AY5378" s="13"/>
      <c r="AZ5378" s="14">
        <v>4095.0</v>
      </c>
      <c r="BA5378" s="13"/>
    </row>
    <row r="5379">
      <c r="A5379" s="11" t="s">
        <v>19547</v>
      </c>
      <c r="B5379" s="11">
        <v>14304.0</v>
      </c>
      <c r="C5379" s="12" t="b">
        <v>0</v>
      </c>
      <c r="D5379" s="12" t="b">
        <v>1</v>
      </c>
      <c r="E5379" s="12" t="b">
        <v>0</v>
      </c>
      <c r="F5379" s="12" t="b">
        <v>0</v>
      </c>
      <c r="G5379" s="12" t="b">
        <v>0</v>
      </c>
      <c r="H5379" s="12" t="b">
        <v>0</v>
      </c>
      <c r="I5379" s="13"/>
      <c r="J5379" s="13"/>
      <c r="K5379" s="12" t="b">
        <v>0</v>
      </c>
      <c r="L5379" s="14" t="s">
        <v>2826</v>
      </c>
      <c r="M5379" s="11" t="s">
        <v>16855</v>
      </c>
      <c r="N5379" s="11" t="s">
        <v>19548</v>
      </c>
      <c r="O5379" s="11" t="s">
        <v>16857</v>
      </c>
      <c r="P5379" s="11" t="s">
        <v>19258</v>
      </c>
      <c r="Q5379" s="11" t="s">
        <v>16866</v>
      </c>
      <c r="R5379" s="11" t="s">
        <v>16858</v>
      </c>
      <c r="S5379" s="11" t="s">
        <v>16859</v>
      </c>
      <c r="U5379" s="13"/>
      <c r="V5379" s="13"/>
      <c r="W5379" s="11" t="s">
        <v>19258</v>
      </c>
      <c r="AA5379" s="11" t="s">
        <v>151</v>
      </c>
      <c r="AB5379" s="13"/>
      <c r="AC5379" s="13"/>
      <c r="AD5379" s="11" t="s">
        <v>16858</v>
      </c>
      <c r="AE5379" s="13"/>
      <c r="AF5379" s="13"/>
      <c r="AG5379" s="11" t="s">
        <v>152</v>
      </c>
      <c r="AH5379" s="11" t="s">
        <v>19259</v>
      </c>
      <c r="AJ5379" s="13"/>
      <c r="AK5379" s="13"/>
      <c r="AL5379" s="14">
        <v>5.0</v>
      </c>
      <c r="AM5379" s="11" t="s">
        <v>19549</v>
      </c>
      <c r="AO5379" s="13"/>
      <c r="AP5379" s="11" t="s">
        <v>19547</v>
      </c>
      <c r="AR5379" s="13"/>
      <c r="AS5379" s="13"/>
      <c r="AT5379" s="12" t="b">
        <v>1</v>
      </c>
      <c r="AU5379" s="13"/>
      <c r="AV5379" s="17">
        <v>45940.0</v>
      </c>
      <c r="AW5379" s="13"/>
      <c r="AX5379" s="14" t="s">
        <v>155</v>
      </c>
      <c r="AY5379" s="13"/>
      <c r="AZ5379" s="14">
        <v>4142.0</v>
      </c>
      <c r="BA5379" s="13"/>
    </row>
    <row r="5380">
      <c r="A5380" s="11" t="s">
        <v>19550</v>
      </c>
      <c r="B5380" s="11">
        <v>14310.0</v>
      </c>
      <c r="C5380" s="12" t="b">
        <v>0</v>
      </c>
      <c r="D5380" s="12" t="b">
        <v>0</v>
      </c>
      <c r="E5380" s="12" t="b">
        <v>0</v>
      </c>
      <c r="F5380" s="12" t="b">
        <v>0</v>
      </c>
      <c r="G5380" s="12" t="b">
        <v>0</v>
      </c>
      <c r="H5380" s="12" t="b">
        <v>0</v>
      </c>
      <c r="I5380" s="13"/>
      <c r="J5380" s="13"/>
      <c r="K5380" s="12" t="b">
        <v>0</v>
      </c>
      <c r="L5380" s="14" t="s">
        <v>19262</v>
      </c>
      <c r="M5380" s="11" t="s">
        <v>4740</v>
      </c>
      <c r="N5380" s="11" t="s">
        <v>19551</v>
      </c>
      <c r="O5380" s="11" t="s">
        <v>19552</v>
      </c>
      <c r="P5380" s="11" t="s">
        <v>19264</v>
      </c>
      <c r="Q5380" s="11" t="s">
        <v>16866</v>
      </c>
      <c r="R5380" s="11" t="s">
        <v>19553</v>
      </c>
      <c r="S5380" s="11" t="s">
        <v>19554</v>
      </c>
      <c r="V5380" s="13"/>
      <c r="W5380" s="11" t="s">
        <v>19264</v>
      </c>
      <c r="AA5380" s="11" t="s">
        <v>151</v>
      </c>
      <c r="AB5380" s="13"/>
      <c r="AC5380" s="13"/>
      <c r="AD5380" s="11" t="s">
        <v>19553</v>
      </c>
      <c r="AF5380" s="13"/>
      <c r="AG5380" s="11" t="s">
        <v>152</v>
      </c>
      <c r="AH5380" s="11" t="s">
        <v>19265</v>
      </c>
      <c r="AJ5380" s="13"/>
      <c r="AK5380" s="13"/>
      <c r="AL5380" s="13"/>
      <c r="AM5380" s="11" t="s">
        <v>19555</v>
      </c>
      <c r="AO5380" s="13"/>
      <c r="AP5380" s="11" t="s">
        <v>19550</v>
      </c>
      <c r="AR5380" s="13"/>
      <c r="AS5380" s="13"/>
      <c r="AT5380" s="12" t="b">
        <v>1</v>
      </c>
      <c r="AU5380" s="13"/>
      <c r="AV5380" s="17">
        <v>45940.0</v>
      </c>
      <c r="AW5380" s="13"/>
      <c r="AX5380" s="14" t="s">
        <v>155</v>
      </c>
      <c r="AY5380" s="13"/>
      <c r="AZ5380" s="14">
        <v>4070.0</v>
      </c>
      <c r="BA5380" s="13"/>
    </row>
    <row r="5381">
      <c r="A5381" s="11" t="s">
        <v>19556</v>
      </c>
      <c r="B5381" s="11">
        <v>14311.0</v>
      </c>
      <c r="C5381" s="12" t="b">
        <v>0</v>
      </c>
      <c r="D5381" s="12" t="b">
        <v>0</v>
      </c>
      <c r="E5381" s="12" t="b">
        <v>0</v>
      </c>
      <c r="F5381" s="12" t="b">
        <v>0</v>
      </c>
      <c r="G5381" s="12" t="b">
        <v>0</v>
      </c>
      <c r="H5381" s="12" t="b">
        <v>0</v>
      </c>
      <c r="I5381" s="13"/>
      <c r="J5381" s="13"/>
      <c r="K5381" s="12" t="b">
        <v>0</v>
      </c>
      <c r="L5381" s="15">
        <v>44573.0</v>
      </c>
      <c r="M5381" s="11" t="s">
        <v>4740</v>
      </c>
      <c r="N5381" s="11" t="s">
        <v>19557</v>
      </c>
      <c r="O5381" s="11" t="s">
        <v>19552</v>
      </c>
      <c r="P5381" s="11" t="s">
        <v>19436</v>
      </c>
      <c r="Q5381" s="11" t="s">
        <v>16866</v>
      </c>
      <c r="R5381" s="11" t="s">
        <v>19553</v>
      </c>
      <c r="S5381" s="11" t="s">
        <v>19554</v>
      </c>
      <c r="V5381" s="13"/>
      <c r="W5381" s="11" t="s">
        <v>19436</v>
      </c>
      <c r="Z5381" s="13"/>
      <c r="AA5381" s="11" t="s">
        <v>151</v>
      </c>
      <c r="AB5381" s="13"/>
      <c r="AC5381" s="13"/>
      <c r="AD5381" s="11" t="s">
        <v>19553</v>
      </c>
      <c r="AF5381" s="13"/>
      <c r="AG5381" s="11" t="s">
        <v>152</v>
      </c>
      <c r="AH5381" s="11" t="s">
        <v>19437</v>
      </c>
      <c r="AJ5381" s="13"/>
      <c r="AK5381" s="13"/>
      <c r="AL5381" s="13"/>
      <c r="AM5381" s="11" t="s">
        <v>19558</v>
      </c>
      <c r="AO5381" s="13"/>
      <c r="AP5381" s="11" t="s">
        <v>19556</v>
      </c>
      <c r="AR5381" s="13"/>
      <c r="AS5381" s="13"/>
      <c r="AT5381" s="12" t="b">
        <v>1</v>
      </c>
      <c r="AU5381" s="13"/>
      <c r="AV5381" s="17">
        <v>45940.0</v>
      </c>
      <c r="AW5381" s="13"/>
      <c r="AX5381" s="14" t="s">
        <v>155</v>
      </c>
      <c r="AY5381" s="13"/>
      <c r="AZ5381" s="14">
        <v>4092.0</v>
      </c>
      <c r="BA5381" s="13"/>
    </row>
    <row r="5382">
      <c r="A5382" s="11" t="s">
        <v>19559</v>
      </c>
      <c r="B5382" s="11">
        <v>14312.0</v>
      </c>
      <c r="C5382" s="12" t="b">
        <v>0</v>
      </c>
      <c r="D5382" s="12" t="b">
        <v>1</v>
      </c>
      <c r="E5382" s="12" t="b">
        <v>0</v>
      </c>
      <c r="F5382" s="12" t="b">
        <v>0</v>
      </c>
      <c r="G5382" s="12" t="b">
        <v>0</v>
      </c>
      <c r="H5382" s="12" t="b">
        <v>0</v>
      </c>
      <c r="I5382" s="13"/>
      <c r="J5382" s="13"/>
      <c r="K5382" s="12" t="b">
        <v>0</v>
      </c>
      <c r="L5382" s="14" t="s">
        <v>19262</v>
      </c>
      <c r="M5382" s="11" t="s">
        <v>1197</v>
      </c>
      <c r="N5382" s="11" t="s">
        <v>19560</v>
      </c>
      <c r="O5382" s="11" t="s">
        <v>17291</v>
      </c>
      <c r="P5382" s="11" t="s">
        <v>19264</v>
      </c>
      <c r="Q5382" s="11" t="s">
        <v>16866</v>
      </c>
      <c r="R5382" s="11" t="s">
        <v>17292</v>
      </c>
      <c r="S5382" s="11" t="s">
        <v>17293</v>
      </c>
      <c r="V5382" s="13"/>
      <c r="W5382" s="11" t="s">
        <v>19264</v>
      </c>
      <c r="AA5382" s="11" t="s">
        <v>151</v>
      </c>
      <c r="AB5382" s="13"/>
      <c r="AC5382" s="13"/>
      <c r="AD5382" s="11" t="s">
        <v>17292</v>
      </c>
      <c r="AE5382" s="13"/>
      <c r="AF5382" s="13"/>
      <c r="AG5382" s="11" t="s">
        <v>152</v>
      </c>
      <c r="AH5382" s="11" t="s">
        <v>19265</v>
      </c>
      <c r="AJ5382" s="13"/>
      <c r="AK5382" s="13"/>
      <c r="AL5382" s="13"/>
      <c r="AM5382" s="11" t="s">
        <v>19561</v>
      </c>
      <c r="AO5382" s="13"/>
      <c r="AP5382" s="11" t="s">
        <v>19559</v>
      </c>
      <c r="AR5382" s="13"/>
      <c r="AS5382" s="13"/>
      <c r="AT5382" s="12" t="b">
        <v>1</v>
      </c>
      <c r="AU5382" s="13"/>
      <c r="AV5382" s="17">
        <v>45940.0</v>
      </c>
      <c r="AW5382" s="13"/>
      <c r="AX5382" s="14" t="s">
        <v>155</v>
      </c>
      <c r="AY5382" s="13"/>
      <c r="AZ5382" s="14">
        <v>4072.0</v>
      </c>
      <c r="BA5382" s="13"/>
    </row>
    <row r="5383">
      <c r="A5383" s="11" t="s">
        <v>19562</v>
      </c>
      <c r="B5383" s="11">
        <v>14314.0</v>
      </c>
      <c r="C5383" s="12" t="b">
        <v>0</v>
      </c>
      <c r="D5383" s="12" t="b">
        <v>1</v>
      </c>
      <c r="E5383" s="12" t="b">
        <v>0</v>
      </c>
      <c r="F5383" s="12" t="b">
        <v>0</v>
      </c>
      <c r="G5383" s="12" t="b">
        <v>0</v>
      </c>
      <c r="H5383" s="12" t="b">
        <v>0</v>
      </c>
      <c r="I5383" s="13"/>
      <c r="J5383" s="13"/>
      <c r="K5383" s="12" t="b">
        <v>0</v>
      </c>
      <c r="L5383" s="15">
        <v>44573.0</v>
      </c>
      <c r="M5383" s="11" t="s">
        <v>268</v>
      </c>
      <c r="N5383" s="11" t="s">
        <v>19563</v>
      </c>
      <c r="O5383" s="11" t="s">
        <v>19564</v>
      </c>
      <c r="P5383" s="11" t="s">
        <v>19436</v>
      </c>
      <c r="Q5383" s="11" t="s">
        <v>16866</v>
      </c>
      <c r="R5383" s="11" t="s">
        <v>19565</v>
      </c>
      <c r="S5383" s="11" t="s">
        <v>19566</v>
      </c>
      <c r="V5383" s="13"/>
      <c r="W5383" s="11" t="s">
        <v>19436</v>
      </c>
      <c r="Z5383" s="13"/>
      <c r="AA5383" s="11" t="s">
        <v>151</v>
      </c>
      <c r="AB5383" s="13"/>
      <c r="AC5383" s="13"/>
      <c r="AD5383" s="11" t="s">
        <v>19565</v>
      </c>
      <c r="AE5383" s="13"/>
      <c r="AF5383" s="13"/>
      <c r="AG5383" s="11" t="s">
        <v>152</v>
      </c>
      <c r="AH5383" s="11" t="s">
        <v>19437</v>
      </c>
      <c r="AJ5383" s="13"/>
      <c r="AK5383" s="13"/>
      <c r="AL5383" s="14">
        <v>4.0</v>
      </c>
      <c r="AM5383" s="11" t="s">
        <v>19567</v>
      </c>
      <c r="AO5383" s="13"/>
      <c r="AP5383" s="11" t="s">
        <v>19562</v>
      </c>
      <c r="AR5383" s="13"/>
      <c r="AS5383" s="13"/>
      <c r="AT5383" s="12" t="b">
        <v>1</v>
      </c>
      <c r="AU5383" s="13"/>
      <c r="AV5383" s="17">
        <v>45940.0</v>
      </c>
      <c r="AW5383" s="13"/>
      <c r="AX5383" s="14" t="s">
        <v>155</v>
      </c>
      <c r="AY5383" s="13"/>
      <c r="AZ5383" s="14">
        <v>4091.0</v>
      </c>
      <c r="BA5383" s="13"/>
    </row>
    <row r="5384">
      <c r="A5384" s="11" t="s">
        <v>19568</v>
      </c>
      <c r="B5384" s="11">
        <v>14317.0</v>
      </c>
      <c r="C5384" s="12" t="b">
        <v>0</v>
      </c>
      <c r="D5384" s="12" t="b">
        <v>1</v>
      </c>
      <c r="E5384" s="12" t="b">
        <v>0</v>
      </c>
      <c r="F5384" s="12" t="b">
        <v>0</v>
      </c>
      <c r="G5384" s="12" t="b">
        <v>0</v>
      </c>
      <c r="H5384" s="12" t="b">
        <v>0</v>
      </c>
      <c r="I5384" s="13"/>
      <c r="J5384" s="13"/>
      <c r="K5384" s="12" t="b">
        <v>0</v>
      </c>
      <c r="L5384" s="14" t="s">
        <v>2554</v>
      </c>
      <c r="M5384" s="11" t="s">
        <v>282</v>
      </c>
      <c r="N5384" s="11" t="s">
        <v>19569</v>
      </c>
      <c r="O5384" s="11" t="s">
        <v>17266</v>
      </c>
      <c r="P5384" s="11" t="s">
        <v>19378</v>
      </c>
      <c r="Q5384" s="11" t="s">
        <v>1051</v>
      </c>
      <c r="R5384" s="11" t="s">
        <v>17267</v>
      </c>
      <c r="S5384" s="11" t="s">
        <v>17268</v>
      </c>
      <c r="V5384" s="13"/>
      <c r="W5384" s="11" t="s">
        <v>19378</v>
      </c>
      <c r="AA5384" s="11" t="s">
        <v>151</v>
      </c>
      <c r="AB5384" s="13"/>
      <c r="AC5384" s="13"/>
      <c r="AD5384" s="11" t="s">
        <v>17267</v>
      </c>
      <c r="AE5384" s="13"/>
      <c r="AF5384" s="13"/>
      <c r="AG5384" s="11" t="s">
        <v>152</v>
      </c>
      <c r="AH5384" s="11" t="s">
        <v>19379</v>
      </c>
      <c r="AJ5384" s="13"/>
      <c r="AK5384" s="13"/>
      <c r="AL5384" s="13"/>
      <c r="AM5384" s="11" t="s">
        <v>19570</v>
      </c>
      <c r="AO5384" s="13"/>
      <c r="AP5384" s="11" t="s">
        <v>19568</v>
      </c>
      <c r="AR5384" s="13"/>
      <c r="AS5384" s="13"/>
      <c r="AT5384" s="12" t="b">
        <v>1</v>
      </c>
      <c r="AU5384" s="13"/>
      <c r="AV5384" s="17">
        <v>45940.0</v>
      </c>
      <c r="AW5384" s="13"/>
      <c r="AX5384" s="14" t="s">
        <v>155</v>
      </c>
      <c r="AY5384" s="13"/>
      <c r="AZ5384" s="14">
        <v>3626.0</v>
      </c>
      <c r="BA5384" s="13"/>
    </row>
    <row r="5385">
      <c r="A5385" s="11" t="s">
        <v>19571</v>
      </c>
      <c r="B5385" s="11">
        <v>14318.0</v>
      </c>
      <c r="C5385" s="12" t="b">
        <v>0</v>
      </c>
      <c r="D5385" s="12" t="b">
        <v>0</v>
      </c>
      <c r="E5385" s="12" t="b">
        <v>0</v>
      </c>
      <c r="F5385" s="12" t="b">
        <v>0</v>
      </c>
      <c r="G5385" s="12" t="b">
        <v>0</v>
      </c>
      <c r="H5385" s="12" t="b">
        <v>0</v>
      </c>
      <c r="I5385" s="13"/>
      <c r="J5385" s="13"/>
      <c r="K5385" s="12" t="b">
        <v>0</v>
      </c>
      <c r="L5385" s="15">
        <v>44785.0</v>
      </c>
      <c r="M5385" s="11" t="s">
        <v>282</v>
      </c>
      <c r="N5385" s="11" t="s">
        <v>19572</v>
      </c>
      <c r="O5385" s="11" t="s">
        <v>17266</v>
      </c>
      <c r="P5385" s="11" t="s">
        <v>19496</v>
      </c>
      <c r="Q5385" s="11" t="s">
        <v>1051</v>
      </c>
      <c r="R5385" s="11" t="s">
        <v>17267</v>
      </c>
      <c r="S5385" s="11" t="s">
        <v>17268</v>
      </c>
      <c r="V5385" s="13"/>
      <c r="W5385" s="11" t="s">
        <v>19496</v>
      </c>
      <c r="AA5385" s="11" t="s">
        <v>215</v>
      </c>
      <c r="AB5385" s="13"/>
      <c r="AC5385" s="13"/>
      <c r="AD5385" s="11" t="s">
        <v>17267</v>
      </c>
      <c r="AE5385" s="13"/>
      <c r="AF5385" s="13"/>
      <c r="AG5385" s="11" t="s">
        <v>152</v>
      </c>
      <c r="AH5385" s="11" t="s">
        <v>19497</v>
      </c>
      <c r="AJ5385" s="13"/>
      <c r="AK5385" s="13"/>
      <c r="AL5385" s="13"/>
      <c r="AM5385" s="11" t="s">
        <v>19573</v>
      </c>
      <c r="AO5385" s="13"/>
      <c r="AP5385" s="11" t="s">
        <v>19571</v>
      </c>
      <c r="AR5385" s="13"/>
      <c r="AS5385" s="13"/>
      <c r="AT5385" s="12" t="b">
        <v>1</v>
      </c>
      <c r="AU5385" s="13"/>
      <c r="AV5385" s="17">
        <v>45940.0</v>
      </c>
      <c r="AW5385" s="13"/>
      <c r="AX5385" s="14" t="s">
        <v>155</v>
      </c>
      <c r="AY5385" s="13"/>
      <c r="AZ5385" s="14">
        <v>3641.0</v>
      </c>
      <c r="BA5385" s="13"/>
    </row>
    <row r="5386">
      <c r="A5386" s="11" t="s">
        <v>19574</v>
      </c>
      <c r="B5386" s="11">
        <v>14324.0</v>
      </c>
      <c r="C5386" s="12" t="b">
        <v>0</v>
      </c>
      <c r="D5386" s="12" t="b">
        <v>1</v>
      </c>
      <c r="E5386" s="12" t="b">
        <v>0</v>
      </c>
      <c r="F5386" s="12" t="b">
        <v>0</v>
      </c>
      <c r="G5386" s="12" t="b">
        <v>0</v>
      </c>
      <c r="H5386" s="12" t="b">
        <v>0</v>
      </c>
      <c r="I5386" s="13"/>
      <c r="J5386" s="13"/>
      <c r="K5386" s="12" t="b">
        <v>0</v>
      </c>
      <c r="L5386" s="14" t="s">
        <v>2554</v>
      </c>
      <c r="M5386" s="11" t="s">
        <v>3335</v>
      </c>
      <c r="N5386" s="11" t="s">
        <v>19575</v>
      </c>
      <c r="O5386" s="11" t="s">
        <v>12554</v>
      </c>
      <c r="P5386" s="11" t="s">
        <v>19378</v>
      </c>
      <c r="Q5386" s="11" t="s">
        <v>1051</v>
      </c>
      <c r="R5386" s="11" t="s">
        <v>12555</v>
      </c>
      <c r="S5386" s="11" t="s">
        <v>12556</v>
      </c>
      <c r="V5386" s="13"/>
      <c r="W5386" s="11" t="s">
        <v>19378</v>
      </c>
      <c r="AA5386" s="11" t="s">
        <v>151</v>
      </c>
      <c r="AB5386" s="13"/>
      <c r="AC5386" s="13"/>
      <c r="AD5386" s="11" t="s">
        <v>12555</v>
      </c>
      <c r="AE5386" s="13"/>
      <c r="AF5386" s="13"/>
      <c r="AG5386" s="11" t="s">
        <v>152</v>
      </c>
      <c r="AH5386" s="11" t="s">
        <v>19379</v>
      </c>
      <c r="AJ5386" s="13"/>
      <c r="AK5386" s="13"/>
      <c r="AL5386" s="13"/>
      <c r="AM5386" s="11" t="s">
        <v>19576</v>
      </c>
      <c r="AO5386" s="13"/>
      <c r="AP5386" s="11" t="s">
        <v>19574</v>
      </c>
      <c r="AR5386" s="13"/>
      <c r="AS5386" s="13"/>
      <c r="AT5386" s="12" t="b">
        <v>1</v>
      </c>
      <c r="AU5386" s="13"/>
      <c r="AV5386" s="17">
        <v>45940.0</v>
      </c>
      <c r="AW5386" s="13"/>
      <c r="AX5386" s="14" t="s">
        <v>155</v>
      </c>
      <c r="AY5386" s="13"/>
      <c r="AZ5386" s="14">
        <v>3627.0</v>
      </c>
      <c r="BA5386" s="13"/>
    </row>
    <row r="5387">
      <c r="A5387" s="11" t="s">
        <v>19577</v>
      </c>
      <c r="B5387" s="11">
        <v>14328.0</v>
      </c>
      <c r="C5387" s="12" t="b">
        <v>0</v>
      </c>
      <c r="D5387" s="12" t="b">
        <v>1</v>
      </c>
      <c r="E5387" s="12" t="b">
        <v>0</v>
      </c>
      <c r="F5387" s="12" t="b">
        <v>0</v>
      </c>
      <c r="G5387" s="12" t="b">
        <v>0</v>
      </c>
      <c r="H5387" s="12" t="b">
        <v>0</v>
      </c>
      <c r="I5387" s="13"/>
      <c r="J5387" s="13"/>
      <c r="K5387" s="12" t="b">
        <v>0</v>
      </c>
      <c r="L5387" s="14" t="s">
        <v>19262</v>
      </c>
      <c r="M5387" s="11" t="s">
        <v>4785</v>
      </c>
      <c r="N5387" s="11" t="s">
        <v>19578</v>
      </c>
      <c r="O5387" s="11" t="s">
        <v>15034</v>
      </c>
      <c r="P5387" s="11" t="s">
        <v>19264</v>
      </c>
      <c r="Q5387" s="11" t="s">
        <v>16866</v>
      </c>
      <c r="R5387" s="11" t="s">
        <v>15035</v>
      </c>
      <c r="S5387" s="11" t="s">
        <v>15036</v>
      </c>
      <c r="T5387" s="13"/>
      <c r="U5387" s="13"/>
      <c r="V5387" s="13"/>
      <c r="W5387" s="11" t="s">
        <v>19264</v>
      </c>
      <c r="AA5387" s="11" t="s">
        <v>151</v>
      </c>
      <c r="AB5387" s="13"/>
      <c r="AC5387" s="13"/>
      <c r="AD5387" s="11" t="s">
        <v>15035</v>
      </c>
      <c r="AF5387" s="13"/>
      <c r="AG5387" s="11" t="s">
        <v>152</v>
      </c>
      <c r="AH5387" s="11" t="s">
        <v>19265</v>
      </c>
      <c r="AJ5387" s="13"/>
      <c r="AK5387" s="13"/>
      <c r="AL5387" s="14">
        <v>5.0</v>
      </c>
      <c r="AM5387" s="11" t="s">
        <v>19579</v>
      </c>
      <c r="AO5387" s="13"/>
      <c r="AP5387" s="11" t="s">
        <v>19577</v>
      </c>
      <c r="AR5387" s="13"/>
      <c r="AS5387" s="13"/>
      <c r="AT5387" s="12" t="b">
        <v>1</v>
      </c>
      <c r="AU5387" s="13"/>
      <c r="AV5387" s="17">
        <v>45940.0</v>
      </c>
      <c r="AW5387" s="13"/>
      <c r="AX5387" s="14" t="s">
        <v>155</v>
      </c>
      <c r="AY5387" s="13"/>
      <c r="AZ5387" s="14">
        <v>4071.0</v>
      </c>
      <c r="BA5387" s="13"/>
    </row>
    <row r="5388">
      <c r="A5388" s="11" t="s">
        <v>19580</v>
      </c>
      <c r="B5388" s="11">
        <v>14340.0</v>
      </c>
      <c r="C5388" s="12" t="b">
        <v>0</v>
      </c>
      <c r="D5388" s="12" t="b">
        <v>1</v>
      </c>
      <c r="E5388" s="12" t="b">
        <v>0</v>
      </c>
      <c r="F5388" s="12" t="b">
        <v>0</v>
      </c>
      <c r="G5388" s="12" t="b">
        <v>0</v>
      </c>
      <c r="H5388" s="12" t="b">
        <v>0</v>
      </c>
      <c r="I5388" s="13"/>
      <c r="J5388" s="13"/>
      <c r="K5388" s="12" t="b">
        <v>0</v>
      </c>
      <c r="L5388" s="14" t="s">
        <v>3099</v>
      </c>
      <c r="M5388" s="11" t="s">
        <v>282</v>
      </c>
      <c r="N5388" s="11" t="s">
        <v>19581</v>
      </c>
      <c r="O5388" s="11" t="s">
        <v>17266</v>
      </c>
      <c r="P5388" s="11" t="s">
        <v>19582</v>
      </c>
      <c r="Q5388" s="11" t="s">
        <v>3705</v>
      </c>
      <c r="R5388" s="11" t="s">
        <v>17267</v>
      </c>
      <c r="S5388" s="11" t="s">
        <v>17268</v>
      </c>
      <c r="V5388" s="13"/>
      <c r="W5388" s="11" t="s">
        <v>19582</v>
      </c>
      <c r="AA5388" s="11" t="s">
        <v>151</v>
      </c>
      <c r="AB5388" s="13"/>
      <c r="AC5388" s="13"/>
      <c r="AD5388" s="11" t="s">
        <v>17267</v>
      </c>
      <c r="AE5388" s="13"/>
      <c r="AF5388" s="13"/>
      <c r="AG5388" s="11" t="s">
        <v>152</v>
      </c>
      <c r="AH5388" s="11" t="s">
        <v>19583</v>
      </c>
      <c r="AJ5388" s="13"/>
      <c r="AK5388" s="13"/>
      <c r="AL5388" s="14">
        <v>4.8</v>
      </c>
      <c r="AM5388" s="11" t="s">
        <v>19584</v>
      </c>
      <c r="AO5388" s="13"/>
      <c r="AP5388" s="11" t="s">
        <v>19580</v>
      </c>
      <c r="AR5388" s="13"/>
      <c r="AS5388" s="13"/>
      <c r="AT5388" s="12" t="b">
        <v>1</v>
      </c>
      <c r="AU5388" s="13"/>
      <c r="AV5388" s="17">
        <v>45940.0</v>
      </c>
      <c r="AW5388" s="13"/>
      <c r="AX5388" s="14" t="s">
        <v>155</v>
      </c>
      <c r="AY5388" s="13"/>
      <c r="AZ5388" s="14">
        <v>3653.0</v>
      </c>
      <c r="BA5388" s="13"/>
    </row>
    <row r="5389">
      <c r="A5389" s="11" t="s">
        <v>19585</v>
      </c>
      <c r="B5389" s="11">
        <v>14343.0</v>
      </c>
      <c r="C5389" s="12" t="b">
        <v>0</v>
      </c>
      <c r="D5389" s="12" t="b">
        <v>0</v>
      </c>
      <c r="E5389" s="12" t="b">
        <v>0</v>
      </c>
      <c r="F5389" s="12" t="b">
        <v>0</v>
      </c>
      <c r="G5389" s="12" t="b">
        <v>0</v>
      </c>
      <c r="H5389" s="12" t="b">
        <v>0</v>
      </c>
      <c r="I5389" s="13"/>
      <c r="J5389" s="13"/>
      <c r="K5389" s="12" t="b">
        <v>0</v>
      </c>
      <c r="L5389" s="14" t="s">
        <v>2563</v>
      </c>
      <c r="M5389" s="11" t="s">
        <v>16855</v>
      </c>
      <c r="N5389" s="11" t="s">
        <v>19586</v>
      </c>
      <c r="O5389" s="11" t="s">
        <v>19587</v>
      </c>
      <c r="P5389" s="11" t="s">
        <v>19269</v>
      </c>
      <c r="Q5389" s="11" t="s">
        <v>16866</v>
      </c>
      <c r="R5389" s="11" t="s">
        <v>19588</v>
      </c>
      <c r="S5389" s="11" t="s">
        <v>5456</v>
      </c>
      <c r="U5389" s="13"/>
      <c r="V5389" s="13"/>
      <c r="W5389" s="11" t="s">
        <v>19269</v>
      </c>
      <c r="AA5389" s="11" t="s">
        <v>151</v>
      </c>
      <c r="AB5389" s="13"/>
      <c r="AC5389" s="13"/>
      <c r="AD5389" s="11" t="s">
        <v>19588</v>
      </c>
      <c r="AE5389" s="13"/>
      <c r="AF5389" s="13"/>
      <c r="AG5389" s="11" t="s">
        <v>152</v>
      </c>
      <c r="AH5389" s="11" t="s">
        <v>19270</v>
      </c>
      <c r="AJ5389" s="13"/>
      <c r="AK5389" s="13"/>
      <c r="AL5389" s="13"/>
      <c r="AM5389" s="11" t="s">
        <v>19589</v>
      </c>
      <c r="AO5389" s="13"/>
      <c r="AP5389" s="11" t="s">
        <v>19585</v>
      </c>
      <c r="AR5389" s="13"/>
      <c r="AS5389" s="13"/>
      <c r="AT5389" s="12" t="b">
        <v>1</v>
      </c>
      <c r="AU5389" s="13"/>
      <c r="AV5389" s="17">
        <v>45940.0</v>
      </c>
      <c r="AW5389" s="13"/>
      <c r="AX5389" s="14" t="s">
        <v>155</v>
      </c>
      <c r="AY5389" s="13"/>
      <c r="AZ5389" s="14">
        <v>4078.0</v>
      </c>
      <c r="BA5389" s="13"/>
    </row>
    <row r="5390">
      <c r="A5390" s="11" t="s">
        <v>19590</v>
      </c>
      <c r="B5390" s="11">
        <v>14345.0</v>
      </c>
      <c r="C5390" s="12" t="b">
        <v>0</v>
      </c>
      <c r="D5390" s="12" t="b">
        <v>1</v>
      </c>
      <c r="E5390" s="12" t="b">
        <v>0</v>
      </c>
      <c r="F5390" s="12" t="b">
        <v>0</v>
      </c>
      <c r="G5390" s="12" t="b">
        <v>0</v>
      </c>
      <c r="H5390" s="12" t="b">
        <v>0</v>
      </c>
      <c r="I5390" s="13"/>
      <c r="J5390" s="13"/>
      <c r="K5390" s="12" t="b">
        <v>0</v>
      </c>
      <c r="L5390" s="14" t="s">
        <v>19262</v>
      </c>
      <c r="M5390" s="11" t="s">
        <v>16855</v>
      </c>
      <c r="N5390" s="11" t="s">
        <v>19591</v>
      </c>
      <c r="O5390" s="11" t="s">
        <v>19587</v>
      </c>
      <c r="P5390" s="11" t="s">
        <v>19264</v>
      </c>
      <c r="Q5390" s="11" t="s">
        <v>16866</v>
      </c>
      <c r="R5390" s="11" t="s">
        <v>19588</v>
      </c>
      <c r="S5390" s="11" t="s">
        <v>5456</v>
      </c>
      <c r="U5390" s="13"/>
      <c r="V5390" s="13"/>
      <c r="W5390" s="11" t="s">
        <v>19264</v>
      </c>
      <c r="AA5390" s="11" t="s">
        <v>151</v>
      </c>
      <c r="AB5390" s="13"/>
      <c r="AC5390" s="13"/>
      <c r="AD5390" s="11" t="s">
        <v>19588</v>
      </c>
      <c r="AE5390" s="13"/>
      <c r="AF5390" s="13"/>
      <c r="AG5390" s="11" t="s">
        <v>152</v>
      </c>
      <c r="AH5390" s="11" t="s">
        <v>19265</v>
      </c>
      <c r="AJ5390" s="13"/>
      <c r="AK5390" s="13"/>
      <c r="AL5390" s="14">
        <v>5.0</v>
      </c>
      <c r="AM5390" s="11" t="s">
        <v>19592</v>
      </c>
      <c r="AO5390" s="13"/>
      <c r="AP5390" s="11" t="s">
        <v>19590</v>
      </c>
      <c r="AR5390" s="13"/>
      <c r="AS5390" s="13"/>
      <c r="AT5390" s="12" t="b">
        <v>1</v>
      </c>
      <c r="AU5390" s="13"/>
      <c r="AV5390" s="17">
        <v>45940.0</v>
      </c>
      <c r="AW5390" s="13"/>
      <c r="AX5390" s="14" t="s">
        <v>155</v>
      </c>
      <c r="AY5390" s="13"/>
      <c r="AZ5390" s="14">
        <v>4069.0</v>
      </c>
      <c r="BA5390" s="13"/>
    </row>
    <row r="5391">
      <c r="A5391" s="11" t="s">
        <v>19593</v>
      </c>
      <c r="B5391" s="11">
        <v>14347.0</v>
      </c>
      <c r="C5391" s="12" t="b">
        <v>0</v>
      </c>
      <c r="D5391" s="12" t="b">
        <v>1</v>
      </c>
      <c r="E5391" s="12" t="b">
        <v>0</v>
      </c>
      <c r="F5391" s="12" t="b">
        <v>0</v>
      </c>
      <c r="G5391" s="12" t="b">
        <v>0</v>
      </c>
      <c r="H5391" s="12" t="b">
        <v>0</v>
      </c>
      <c r="I5391" s="13"/>
      <c r="J5391" s="13"/>
      <c r="K5391" s="12" t="b">
        <v>0</v>
      </c>
      <c r="L5391" s="15">
        <v>44573.0</v>
      </c>
      <c r="M5391" s="11" t="s">
        <v>16855</v>
      </c>
      <c r="N5391" s="11" t="s">
        <v>19594</v>
      </c>
      <c r="O5391" s="11" t="s">
        <v>19587</v>
      </c>
      <c r="P5391" s="11" t="s">
        <v>19436</v>
      </c>
      <c r="Q5391" s="11" t="s">
        <v>16866</v>
      </c>
      <c r="R5391" s="11" t="s">
        <v>19588</v>
      </c>
      <c r="S5391" s="11" t="s">
        <v>5456</v>
      </c>
      <c r="U5391" s="13"/>
      <c r="V5391" s="13"/>
      <c r="W5391" s="11" t="s">
        <v>19436</v>
      </c>
      <c r="Z5391" s="13"/>
      <c r="AA5391" s="11" t="s">
        <v>151</v>
      </c>
      <c r="AB5391" s="13"/>
      <c r="AC5391" s="13"/>
      <c r="AD5391" s="11" t="s">
        <v>19588</v>
      </c>
      <c r="AE5391" s="13"/>
      <c r="AF5391" s="13"/>
      <c r="AG5391" s="11" t="s">
        <v>152</v>
      </c>
      <c r="AH5391" s="11" t="s">
        <v>19437</v>
      </c>
      <c r="AJ5391" s="13"/>
      <c r="AK5391" s="13"/>
      <c r="AL5391" s="13"/>
      <c r="AM5391" s="11" t="s">
        <v>19595</v>
      </c>
      <c r="AO5391" s="13"/>
      <c r="AP5391" s="11" t="s">
        <v>19593</v>
      </c>
      <c r="AR5391" s="13"/>
      <c r="AS5391" s="13"/>
      <c r="AT5391" s="12" t="b">
        <v>1</v>
      </c>
      <c r="AU5391" s="13"/>
      <c r="AV5391" s="17">
        <v>45940.0</v>
      </c>
      <c r="AW5391" s="13"/>
      <c r="AX5391" s="14" t="s">
        <v>155</v>
      </c>
      <c r="AY5391" s="13"/>
      <c r="AZ5391" s="14">
        <v>4093.0</v>
      </c>
      <c r="BA5391" s="13"/>
    </row>
    <row r="5392">
      <c r="A5392" s="11" t="s">
        <v>19596</v>
      </c>
      <c r="B5392" s="11">
        <v>14350.0</v>
      </c>
      <c r="C5392" s="12" t="b">
        <v>0</v>
      </c>
      <c r="D5392" s="12" t="b">
        <v>0</v>
      </c>
      <c r="E5392" s="12" t="b">
        <v>0</v>
      </c>
      <c r="F5392" s="12" t="b">
        <v>0</v>
      </c>
      <c r="G5392" s="12" t="b">
        <v>0</v>
      </c>
      <c r="H5392" s="12" t="b">
        <v>0</v>
      </c>
      <c r="I5392" s="13"/>
      <c r="J5392" s="13"/>
      <c r="K5392" s="12" t="b">
        <v>0</v>
      </c>
      <c r="L5392" s="15">
        <v>44754.0</v>
      </c>
      <c r="M5392" s="11" t="s">
        <v>16855</v>
      </c>
      <c r="N5392" s="11" t="s">
        <v>19597</v>
      </c>
      <c r="O5392" s="11" t="s">
        <v>19587</v>
      </c>
      <c r="P5392" s="11" t="s">
        <v>19461</v>
      </c>
      <c r="Q5392" s="11" t="s">
        <v>16866</v>
      </c>
      <c r="R5392" s="11" t="s">
        <v>19588</v>
      </c>
      <c r="S5392" s="11" t="s">
        <v>5456</v>
      </c>
      <c r="U5392" s="13"/>
      <c r="V5392" s="13"/>
      <c r="W5392" s="11" t="s">
        <v>19461</v>
      </c>
      <c r="AA5392" s="11" t="s">
        <v>215</v>
      </c>
      <c r="AB5392" s="13"/>
      <c r="AC5392" s="13"/>
      <c r="AD5392" s="11" t="s">
        <v>19588</v>
      </c>
      <c r="AE5392" s="13"/>
      <c r="AF5392" s="13"/>
      <c r="AG5392" s="11" t="s">
        <v>152</v>
      </c>
      <c r="AH5392" s="11" t="s">
        <v>19462</v>
      </c>
      <c r="AJ5392" s="13"/>
      <c r="AK5392" s="13"/>
      <c r="AL5392" s="13"/>
      <c r="AM5392" s="11" t="s">
        <v>19598</v>
      </c>
      <c r="AO5392" s="13"/>
      <c r="AP5392" s="11" t="s">
        <v>19596</v>
      </c>
      <c r="AR5392" s="13"/>
      <c r="AS5392" s="13"/>
      <c r="AT5392" s="12" t="b">
        <v>1</v>
      </c>
      <c r="AU5392" s="13"/>
      <c r="AV5392" s="17">
        <v>45940.0</v>
      </c>
      <c r="AW5392" s="13"/>
      <c r="AX5392" s="14" t="s">
        <v>155</v>
      </c>
      <c r="AY5392" s="13"/>
      <c r="AZ5392" s="14">
        <v>4087.0</v>
      </c>
      <c r="BA5392" s="13"/>
    </row>
    <row r="5393">
      <c r="A5393" s="11" t="s">
        <v>19599</v>
      </c>
      <c r="B5393" s="11">
        <v>14352.0</v>
      </c>
      <c r="C5393" s="12" t="b">
        <v>1</v>
      </c>
      <c r="D5393" s="12" t="b">
        <v>1</v>
      </c>
      <c r="E5393" s="12" t="b">
        <v>0</v>
      </c>
      <c r="F5393" s="12" t="b">
        <v>0</v>
      </c>
      <c r="G5393" s="12" t="b">
        <v>0</v>
      </c>
      <c r="H5393" s="12" t="b">
        <v>0</v>
      </c>
      <c r="I5393" s="13"/>
      <c r="J5393" s="13"/>
      <c r="K5393" s="12" t="b">
        <v>0</v>
      </c>
      <c r="L5393" s="15">
        <v>44754.0</v>
      </c>
      <c r="M5393" s="11" t="s">
        <v>18490</v>
      </c>
      <c r="N5393" s="11" t="s">
        <v>19600</v>
      </c>
      <c r="O5393" s="11" t="s">
        <v>18492</v>
      </c>
      <c r="P5393" s="11" t="s">
        <v>19461</v>
      </c>
      <c r="Q5393" s="11" t="s">
        <v>16866</v>
      </c>
      <c r="R5393" s="11" t="s">
        <v>18493</v>
      </c>
      <c r="S5393" s="11" t="s">
        <v>1099</v>
      </c>
      <c r="U5393" s="13"/>
      <c r="V5393" s="13"/>
      <c r="W5393" s="11" t="s">
        <v>19461</v>
      </c>
      <c r="AA5393" s="11" t="s">
        <v>151</v>
      </c>
      <c r="AB5393" s="13"/>
      <c r="AC5393" s="13"/>
      <c r="AD5393" s="11" t="s">
        <v>18493</v>
      </c>
      <c r="AF5393" s="13"/>
      <c r="AG5393" s="11" t="s">
        <v>152</v>
      </c>
      <c r="AH5393" s="11" t="s">
        <v>19462</v>
      </c>
      <c r="AJ5393" s="13"/>
      <c r="AK5393" s="13"/>
      <c r="AL5393" s="13"/>
      <c r="AM5393" s="11" t="s">
        <v>19601</v>
      </c>
      <c r="AO5393" s="13"/>
      <c r="AP5393" s="11" t="s">
        <v>19599</v>
      </c>
      <c r="AR5393" s="13"/>
      <c r="AS5393" s="13"/>
      <c r="AT5393" s="12" t="b">
        <v>1</v>
      </c>
      <c r="AU5393" s="13"/>
      <c r="AV5393" s="17">
        <v>45940.0</v>
      </c>
      <c r="AW5393" s="13"/>
      <c r="AX5393" s="14" t="s">
        <v>155</v>
      </c>
      <c r="AY5393" s="13"/>
      <c r="AZ5393" s="14">
        <v>4086.0</v>
      </c>
      <c r="BA5393" s="13"/>
    </row>
    <row r="5394">
      <c r="A5394" s="11" t="s">
        <v>19602</v>
      </c>
      <c r="B5394" s="11">
        <v>14362.0</v>
      </c>
      <c r="C5394" s="12" t="b">
        <v>1</v>
      </c>
      <c r="D5394" s="12" t="b">
        <v>0</v>
      </c>
      <c r="E5394" s="12" t="b">
        <v>0</v>
      </c>
      <c r="F5394" s="12" t="b">
        <v>0</v>
      </c>
      <c r="G5394" s="12" t="b">
        <v>0</v>
      </c>
      <c r="H5394" s="12" t="b">
        <v>0</v>
      </c>
      <c r="I5394" s="13"/>
      <c r="J5394" s="13"/>
      <c r="K5394" s="12" t="b">
        <v>0</v>
      </c>
      <c r="L5394" s="15">
        <v>45083.0</v>
      </c>
      <c r="M5394" s="11" t="s">
        <v>16530</v>
      </c>
      <c r="N5394" s="11" t="s">
        <v>19603</v>
      </c>
      <c r="O5394" s="11" t="s">
        <v>16532</v>
      </c>
      <c r="P5394" s="11" t="s">
        <v>17455</v>
      </c>
      <c r="Q5394" s="11" t="s">
        <v>972</v>
      </c>
      <c r="R5394" s="11" t="s">
        <v>16533</v>
      </c>
      <c r="S5394" s="11" t="s">
        <v>9681</v>
      </c>
      <c r="U5394" s="13"/>
      <c r="V5394" s="13"/>
      <c r="W5394" s="11" t="s">
        <v>17455</v>
      </c>
      <c r="Y5394" s="13"/>
      <c r="Z5394" s="13"/>
      <c r="AA5394" s="11" t="s">
        <v>215</v>
      </c>
      <c r="AB5394" s="13"/>
      <c r="AC5394" s="13"/>
      <c r="AD5394" s="11" t="s">
        <v>16533</v>
      </c>
      <c r="AE5394" s="13"/>
      <c r="AF5394" s="13"/>
      <c r="AG5394" s="11" t="s">
        <v>152</v>
      </c>
      <c r="AH5394" s="11" t="s">
        <v>17456</v>
      </c>
      <c r="AJ5394" s="13"/>
      <c r="AK5394" s="13"/>
      <c r="AL5394" s="13"/>
      <c r="AM5394" s="11" t="s">
        <v>19604</v>
      </c>
      <c r="AO5394" s="13"/>
      <c r="AP5394" s="11" t="s">
        <v>19602</v>
      </c>
      <c r="AR5394" s="13"/>
      <c r="AS5394" s="13"/>
      <c r="AT5394" s="12" t="b">
        <v>1</v>
      </c>
      <c r="AU5394" s="13"/>
      <c r="AV5394" s="17">
        <v>45940.0</v>
      </c>
      <c r="AW5394" s="13"/>
      <c r="AX5394" s="14" t="s">
        <v>155</v>
      </c>
      <c r="AY5394" s="13"/>
      <c r="AZ5394" s="14">
        <v>3747.0</v>
      </c>
      <c r="BA5394" s="13"/>
    </row>
    <row r="5395">
      <c r="A5395" s="11" t="s">
        <v>19605</v>
      </c>
      <c r="B5395" s="11">
        <v>14363.0</v>
      </c>
      <c r="C5395" s="12" t="b">
        <v>1</v>
      </c>
      <c r="D5395" s="12" t="b">
        <v>1</v>
      </c>
      <c r="E5395" s="12" t="b">
        <v>0</v>
      </c>
      <c r="F5395" s="12" t="b">
        <v>0</v>
      </c>
      <c r="G5395" s="12" t="b">
        <v>0</v>
      </c>
      <c r="H5395" s="12" t="b">
        <v>0</v>
      </c>
      <c r="I5395" s="13"/>
      <c r="J5395" s="13"/>
      <c r="K5395" s="12" t="b">
        <v>0</v>
      </c>
      <c r="L5395" s="15">
        <v>45083.0</v>
      </c>
      <c r="M5395" s="11" t="s">
        <v>18490</v>
      </c>
      <c r="N5395" s="11" t="s">
        <v>19606</v>
      </c>
      <c r="O5395" s="11" t="s">
        <v>18492</v>
      </c>
      <c r="P5395" s="11" t="s">
        <v>17455</v>
      </c>
      <c r="Q5395" s="11" t="s">
        <v>972</v>
      </c>
      <c r="R5395" s="11" t="s">
        <v>18493</v>
      </c>
      <c r="S5395" s="11" t="s">
        <v>1099</v>
      </c>
      <c r="U5395" s="13"/>
      <c r="V5395" s="13"/>
      <c r="W5395" s="11" t="s">
        <v>17455</v>
      </c>
      <c r="Y5395" s="13"/>
      <c r="Z5395" s="13"/>
      <c r="AA5395" s="11" t="s">
        <v>151</v>
      </c>
      <c r="AB5395" s="13"/>
      <c r="AC5395" s="13"/>
      <c r="AD5395" s="11" t="s">
        <v>18493</v>
      </c>
      <c r="AF5395" s="13"/>
      <c r="AG5395" s="11" t="s">
        <v>152</v>
      </c>
      <c r="AH5395" s="11" t="s">
        <v>17456</v>
      </c>
      <c r="AJ5395" s="13"/>
      <c r="AK5395" s="13"/>
      <c r="AL5395" s="13"/>
      <c r="AM5395" s="11" t="s">
        <v>19607</v>
      </c>
      <c r="AO5395" s="13"/>
      <c r="AP5395" s="11" t="s">
        <v>19605</v>
      </c>
      <c r="AR5395" s="13"/>
      <c r="AS5395" s="13"/>
      <c r="AT5395" s="12" t="b">
        <v>1</v>
      </c>
      <c r="AU5395" s="13"/>
      <c r="AV5395" s="17">
        <v>45940.0</v>
      </c>
      <c r="AW5395" s="13"/>
      <c r="AX5395" s="14" t="s">
        <v>155</v>
      </c>
      <c r="AY5395" s="13"/>
      <c r="AZ5395" s="14">
        <v>3748.0</v>
      </c>
      <c r="BA5395" s="13"/>
    </row>
    <row r="5396">
      <c r="A5396" s="11" t="s">
        <v>19608</v>
      </c>
      <c r="B5396" s="11">
        <v>14364.0</v>
      </c>
      <c r="C5396" s="12" t="b">
        <v>1</v>
      </c>
      <c r="D5396" s="12" t="b">
        <v>1</v>
      </c>
      <c r="E5396" s="12" t="b">
        <v>0</v>
      </c>
      <c r="F5396" s="12" t="b">
        <v>0</v>
      </c>
      <c r="G5396" s="12" t="b">
        <v>0</v>
      </c>
      <c r="H5396" s="12" t="b">
        <v>0</v>
      </c>
      <c r="I5396" s="13"/>
      <c r="J5396" s="13"/>
      <c r="K5396" s="12" t="b">
        <v>0</v>
      </c>
      <c r="L5396" s="14" t="s">
        <v>3121</v>
      </c>
      <c r="M5396" s="11" t="s">
        <v>18490</v>
      </c>
      <c r="N5396" s="11" t="s">
        <v>19609</v>
      </c>
      <c r="O5396" s="11" t="s">
        <v>18492</v>
      </c>
      <c r="P5396" s="11" t="s">
        <v>19610</v>
      </c>
      <c r="Q5396" s="11" t="s">
        <v>16866</v>
      </c>
      <c r="R5396" s="11" t="s">
        <v>18493</v>
      </c>
      <c r="S5396" s="11" t="s">
        <v>1099</v>
      </c>
      <c r="U5396" s="13"/>
      <c r="V5396" s="13"/>
      <c r="W5396" s="11" t="s">
        <v>19610</v>
      </c>
      <c r="AA5396" s="11" t="s">
        <v>151</v>
      </c>
      <c r="AB5396" s="13"/>
      <c r="AC5396" s="13"/>
      <c r="AD5396" s="11" t="s">
        <v>18493</v>
      </c>
      <c r="AF5396" s="13"/>
      <c r="AG5396" s="11" t="s">
        <v>152</v>
      </c>
      <c r="AH5396" s="11" t="s">
        <v>19611</v>
      </c>
      <c r="AJ5396" s="13"/>
      <c r="AK5396" s="13"/>
      <c r="AL5396" s="14">
        <v>4.0</v>
      </c>
      <c r="AM5396" s="11" t="s">
        <v>19612</v>
      </c>
      <c r="AO5396" s="13"/>
      <c r="AP5396" s="11" t="s">
        <v>19608</v>
      </c>
      <c r="AR5396" s="13"/>
      <c r="AS5396" s="13"/>
      <c r="AT5396" s="12" t="b">
        <v>1</v>
      </c>
      <c r="AU5396" s="13"/>
      <c r="AV5396" s="17">
        <v>45940.0</v>
      </c>
      <c r="AW5396" s="13"/>
      <c r="AX5396" s="14" t="s">
        <v>155</v>
      </c>
      <c r="AY5396" s="13"/>
      <c r="AZ5396" s="14">
        <v>4097.0</v>
      </c>
      <c r="BA5396" s="13"/>
    </row>
    <row r="5397">
      <c r="A5397" s="11" t="s">
        <v>19613</v>
      </c>
      <c r="B5397" s="11">
        <v>14370.0</v>
      </c>
      <c r="C5397" s="12" t="b">
        <v>1</v>
      </c>
      <c r="D5397" s="12" t="b">
        <v>1</v>
      </c>
      <c r="E5397" s="12" t="b">
        <v>0</v>
      </c>
      <c r="F5397" s="12" t="b">
        <v>0</v>
      </c>
      <c r="G5397" s="12" t="b">
        <v>0</v>
      </c>
      <c r="H5397" s="12" t="b">
        <v>0</v>
      </c>
      <c r="I5397" s="13"/>
      <c r="J5397" s="13"/>
      <c r="K5397" s="12" t="b">
        <v>0</v>
      </c>
      <c r="L5397" s="15">
        <v>45140.0</v>
      </c>
      <c r="M5397" s="11" t="s">
        <v>18490</v>
      </c>
      <c r="N5397" s="11" t="s">
        <v>19614</v>
      </c>
      <c r="O5397" s="11" t="s">
        <v>18492</v>
      </c>
      <c r="P5397" s="11" t="s">
        <v>19615</v>
      </c>
      <c r="Q5397" s="11" t="s">
        <v>16866</v>
      </c>
      <c r="R5397" s="11" t="s">
        <v>18493</v>
      </c>
      <c r="S5397" s="11" t="s">
        <v>1099</v>
      </c>
      <c r="U5397" s="13"/>
      <c r="V5397" s="13"/>
      <c r="W5397" s="11" t="s">
        <v>19615</v>
      </c>
      <c r="AA5397" s="11" t="s">
        <v>151</v>
      </c>
      <c r="AB5397" s="13"/>
      <c r="AC5397" s="13"/>
      <c r="AD5397" s="11" t="s">
        <v>18493</v>
      </c>
      <c r="AF5397" s="13"/>
      <c r="AG5397" s="11" t="s">
        <v>152</v>
      </c>
      <c r="AH5397" s="11" t="s">
        <v>19616</v>
      </c>
      <c r="AJ5397" s="13"/>
      <c r="AK5397" s="13"/>
      <c r="AL5397" s="14">
        <v>5.0</v>
      </c>
      <c r="AM5397" s="11" t="s">
        <v>19617</v>
      </c>
      <c r="AO5397" s="13"/>
      <c r="AP5397" s="11" t="s">
        <v>19613</v>
      </c>
      <c r="AR5397" s="13"/>
      <c r="AS5397" s="13"/>
      <c r="AT5397" s="12" t="b">
        <v>1</v>
      </c>
      <c r="AU5397" s="13"/>
      <c r="AV5397" s="17">
        <v>45940.0</v>
      </c>
      <c r="AW5397" s="13"/>
      <c r="AX5397" s="14" t="s">
        <v>155</v>
      </c>
      <c r="AY5397" s="13"/>
      <c r="AZ5397" s="14">
        <v>4102.0</v>
      </c>
      <c r="BA5397" s="13"/>
    </row>
    <row r="5398">
      <c r="A5398" s="11" t="s">
        <v>19618</v>
      </c>
      <c r="B5398" s="11">
        <v>14372.0</v>
      </c>
      <c r="C5398" s="12" t="b">
        <v>0</v>
      </c>
      <c r="D5398" s="12" t="b">
        <v>1</v>
      </c>
      <c r="E5398" s="12" t="b">
        <v>0</v>
      </c>
      <c r="F5398" s="12" t="b">
        <v>0</v>
      </c>
      <c r="G5398" s="12" t="b">
        <v>0</v>
      </c>
      <c r="H5398" s="12" t="b">
        <v>0</v>
      </c>
      <c r="I5398" s="13"/>
      <c r="J5398" s="13"/>
      <c r="K5398" s="12" t="b">
        <v>0</v>
      </c>
      <c r="L5398" s="15">
        <v>45140.0</v>
      </c>
      <c r="M5398" s="11" t="s">
        <v>18765</v>
      </c>
      <c r="N5398" s="11" t="s">
        <v>19619</v>
      </c>
      <c r="O5398" s="11" t="s">
        <v>18767</v>
      </c>
      <c r="P5398" s="11" t="s">
        <v>19615</v>
      </c>
      <c r="Q5398" s="11" t="s">
        <v>16866</v>
      </c>
      <c r="R5398" s="11" t="s">
        <v>18768</v>
      </c>
      <c r="S5398" s="11" t="s">
        <v>18769</v>
      </c>
      <c r="T5398" s="13"/>
      <c r="U5398" s="13"/>
      <c r="V5398" s="13"/>
      <c r="W5398" s="11" t="s">
        <v>19615</v>
      </c>
      <c r="AA5398" s="11" t="s">
        <v>151</v>
      </c>
      <c r="AB5398" s="13"/>
      <c r="AC5398" s="13"/>
      <c r="AD5398" s="11" t="s">
        <v>18768</v>
      </c>
      <c r="AE5398" s="13"/>
      <c r="AF5398" s="13"/>
      <c r="AG5398" s="11" t="s">
        <v>152</v>
      </c>
      <c r="AH5398" s="11" t="s">
        <v>19616</v>
      </c>
      <c r="AJ5398" s="13"/>
      <c r="AK5398" s="13"/>
      <c r="AL5398" s="14">
        <v>3.0</v>
      </c>
      <c r="AM5398" s="11" t="s">
        <v>19620</v>
      </c>
      <c r="AO5398" s="13"/>
      <c r="AP5398" s="11" t="s">
        <v>19618</v>
      </c>
      <c r="AR5398" s="13"/>
      <c r="AS5398" s="13"/>
      <c r="AT5398" s="12" t="b">
        <v>1</v>
      </c>
      <c r="AU5398" s="13"/>
      <c r="AV5398" s="17">
        <v>45940.0</v>
      </c>
      <c r="AW5398" s="13"/>
      <c r="AX5398" s="14" t="s">
        <v>155</v>
      </c>
      <c r="AY5398" s="13"/>
      <c r="AZ5398" s="14">
        <v>4101.0</v>
      </c>
      <c r="BA5398" s="13"/>
    </row>
    <row r="5399">
      <c r="A5399" s="11" t="s">
        <v>19621</v>
      </c>
      <c r="B5399" s="11">
        <v>14373.0</v>
      </c>
      <c r="C5399" s="12" t="b">
        <v>1</v>
      </c>
      <c r="D5399" s="12" t="b">
        <v>1</v>
      </c>
      <c r="E5399" s="12" t="b">
        <v>0</v>
      </c>
      <c r="F5399" s="12" t="b">
        <v>0</v>
      </c>
      <c r="G5399" s="12" t="b">
        <v>1</v>
      </c>
      <c r="H5399" s="12" t="b">
        <v>0</v>
      </c>
      <c r="I5399" s="13"/>
      <c r="J5399" s="13"/>
      <c r="K5399" s="12" t="b">
        <v>0</v>
      </c>
      <c r="L5399" s="15">
        <v>44724.0</v>
      </c>
      <c r="M5399" s="11" t="s">
        <v>18482</v>
      </c>
      <c r="N5399" s="11" t="s">
        <v>19622</v>
      </c>
      <c r="O5399" s="11" t="s">
        <v>18484</v>
      </c>
      <c r="P5399" s="11" t="s">
        <v>19623</v>
      </c>
      <c r="Q5399" s="11" t="s">
        <v>1051</v>
      </c>
      <c r="R5399" s="11" t="s">
        <v>18485</v>
      </c>
      <c r="S5399" s="11" t="s">
        <v>18486</v>
      </c>
      <c r="V5399" s="13"/>
      <c r="W5399" s="11" t="s">
        <v>19623</v>
      </c>
      <c r="AA5399" s="11" t="s">
        <v>151</v>
      </c>
      <c r="AB5399" s="13"/>
      <c r="AC5399" s="13"/>
      <c r="AD5399" s="11" t="s">
        <v>18485</v>
      </c>
      <c r="AF5399" s="13"/>
      <c r="AG5399" s="11" t="s">
        <v>152</v>
      </c>
      <c r="AH5399" s="11" t="s">
        <v>19624</v>
      </c>
      <c r="AJ5399" s="13"/>
      <c r="AK5399" s="13"/>
      <c r="AL5399" s="13"/>
      <c r="AM5399" s="11" t="s">
        <v>19625</v>
      </c>
      <c r="AO5399" s="13"/>
      <c r="AP5399" s="11" t="s">
        <v>19621</v>
      </c>
      <c r="AR5399" s="13"/>
      <c r="AS5399" s="13"/>
      <c r="AT5399" s="13"/>
      <c r="AU5399" s="13"/>
      <c r="AV5399" s="14" t="s">
        <v>155</v>
      </c>
      <c r="AW5399" s="13"/>
      <c r="AX5399" s="14" t="s">
        <v>155</v>
      </c>
      <c r="AY5399" s="11" t="s">
        <v>18488</v>
      </c>
      <c r="AZ5399" s="14">
        <v>9103.0</v>
      </c>
      <c r="BA5399" s="13"/>
    </row>
    <row r="5400">
      <c r="A5400" s="11" t="s">
        <v>19626</v>
      </c>
      <c r="B5400" s="11">
        <v>14374.0</v>
      </c>
      <c r="C5400" s="12" t="b">
        <v>1</v>
      </c>
      <c r="D5400" s="12" t="b">
        <v>1</v>
      </c>
      <c r="E5400" s="12" t="b">
        <v>0</v>
      </c>
      <c r="F5400" s="12" t="b">
        <v>0</v>
      </c>
      <c r="G5400" s="12" t="b">
        <v>0</v>
      </c>
      <c r="H5400" s="12" t="b">
        <v>0</v>
      </c>
      <c r="I5400" s="13"/>
      <c r="J5400" s="13"/>
      <c r="K5400" s="12" t="b">
        <v>0</v>
      </c>
      <c r="L5400" s="15">
        <v>44724.0</v>
      </c>
      <c r="M5400" s="11" t="s">
        <v>4740</v>
      </c>
      <c r="N5400" s="11" t="s">
        <v>19627</v>
      </c>
      <c r="O5400" s="11" t="s">
        <v>18697</v>
      </c>
      <c r="P5400" s="11" t="s">
        <v>19623</v>
      </c>
      <c r="Q5400" s="11" t="s">
        <v>1051</v>
      </c>
      <c r="R5400" s="11" t="s">
        <v>18698</v>
      </c>
      <c r="S5400" s="11" t="s">
        <v>18699</v>
      </c>
      <c r="U5400" s="13"/>
      <c r="V5400" s="13"/>
      <c r="W5400" s="11" t="s">
        <v>19623</v>
      </c>
      <c r="AA5400" s="11" t="s">
        <v>151</v>
      </c>
      <c r="AB5400" s="13"/>
      <c r="AC5400" s="13"/>
      <c r="AD5400" s="11" t="s">
        <v>18698</v>
      </c>
      <c r="AE5400" s="13"/>
      <c r="AF5400" s="13"/>
      <c r="AG5400" s="11" t="s">
        <v>152</v>
      </c>
      <c r="AH5400" s="11" t="s">
        <v>19624</v>
      </c>
      <c r="AJ5400" s="13"/>
      <c r="AK5400" s="13"/>
      <c r="AL5400" s="13"/>
      <c r="AM5400" s="11" t="s">
        <v>19628</v>
      </c>
      <c r="AO5400" s="13"/>
      <c r="AP5400" s="11" t="s">
        <v>19626</v>
      </c>
      <c r="AR5400" s="13"/>
      <c r="AS5400" s="13"/>
      <c r="AT5400" s="12" t="b">
        <v>1</v>
      </c>
      <c r="AU5400" s="13"/>
      <c r="AV5400" s="17">
        <v>45940.0</v>
      </c>
      <c r="AW5400" s="13"/>
      <c r="AX5400" s="14" t="s">
        <v>155</v>
      </c>
      <c r="AY5400" s="13"/>
      <c r="AZ5400" s="14">
        <v>3667.0</v>
      </c>
      <c r="BA5400" s="13"/>
    </row>
    <row r="5401">
      <c r="A5401" s="11" t="s">
        <v>19629</v>
      </c>
      <c r="B5401" s="11">
        <v>14377.0</v>
      </c>
      <c r="C5401" s="12" t="b">
        <v>1</v>
      </c>
      <c r="D5401" s="12" t="b">
        <v>1</v>
      </c>
      <c r="E5401" s="12" t="b">
        <v>0</v>
      </c>
      <c r="F5401" s="12" t="b">
        <v>0</v>
      </c>
      <c r="G5401" s="12" t="b">
        <v>0</v>
      </c>
      <c r="H5401" s="12" t="b">
        <v>0</v>
      </c>
      <c r="I5401" s="13"/>
      <c r="J5401" s="13"/>
      <c r="K5401" s="12" t="b">
        <v>0</v>
      </c>
      <c r="L5401" s="15">
        <v>44724.0</v>
      </c>
      <c r="M5401" s="11" t="s">
        <v>12109</v>
      </c>
      <c r="N5401" s="11" t="s">
        <v>19630</v>
      </c>
      <c r="O5401" s="11" t="s">
        <v>19235</v>
      </c>
      <c r="P5401" s="11" t="s">
        <v>19623</v>
      </c>
      <c r="Q5401" s="11" t="s">
        <v>1051</v>
      </c>
      <c r="R5401" s="11" t="s">
        <v>19236</v>
      </c>
      <c r="S5401" s="11" t="s">
        <v>19237</v>
      </c>
      <c r="U5401" s="13"/>
      <c r="V5401" s="13"/>
      <c r="W5401" s="11" t="s">
        <v>19623</v>
      </c>
      <c r="AA5401" s="11" t="s">
        <v>151</v>
      </c>
      <c r="AB5401" s="13"/>
      <c r="AC5401" s="13"/>
      <c r="AD5401" s="11" t="s">
        <v>19236</v>
      </c>
      <c r="AE5401" s="13"/>
      <c r="AF5401" s="13"/>
      <c r="AG5401" s="11" t="s">
        <v>152</v>
      </c>
      <c r="AH5401" s="11" t="s">
        <v>19624</v>
      </c>
      <c r="AJ5401" s="13"/>
      <c r="AK5401" s="13"/>
      <c r="AL5401" s="13"/>
      <c r="AM5401" s="11" t="s">
        <v>19631</v>
      </c>
      <c r="AO5401" s="13"/>
      <c r="AP5401" s="11" t="s">
        <v>19629</v>
      </c>
      <c r="AR5401" s="13"/>
      <c r="AS5401" s="13"/>
      <c r="AT5401" s="12" t="b">
        <v>1</v>
      </c>
      <c r="AU5401" s="13"/>
      <c r="AV5401" s="17">
        <v>45940.0</v>
      </c>
      <c r="AW5401" s="13"/>
      <c r="AX5401" s="14" t="s">
        <v>155</v>
      </c>
      <c r="AY5401" s="13"/>
      <c r="AZ5401" s="14">
        <v>3668.0</v>
      </c>
      <c r="BA5401" s="13"/>
    </row>
    <row r="5402">
      <c r="A5402" s="11" t="s">
        <v>19632</v>
      </c>
      <c r="B5402" s="11">
        <v>14382.0</v>
      </c>
      <c r="C5402" s="12" t="b">
        <v>1</v>
      </c>
      <c r="D5402" s="12" t="b">
        <v>1</v>
      </c>
      <c r="E5402" s="12" t="b">
        <v>0</v>
      </c>
      <c r="F5402" s="12" t="b">
        <v>0</v>
      </c>
      <c r="G5402" s="12" t="b">
        <v>0</v>
      </c>
      <c r="H5402" s="12" t="b">
        <v>0</v>
      </c>
      <c r="I5402" s="13"/>
      <c r="J5402" s="13"/>
      <c r="K5402" s="12" t="b">
        <v>0</v>
      </c>
      <c r="L5402" s="15">
        <v>44724.0</v>
      </c>
      <c r="M5402" s="11" t="s">
        <v>1214</v>
      </c>
      <c r="N5402" s="11" t="s">
        <v>19633</v>
      </c>
      <c r="O5402" s="11" t="s">
        <v>17761</v>
      </c>
      <c r="P5402" s="11" t="s">
        <v>19623</v>
      </c>
      <c r="Q5402" s="11" t="s">
        <v>1051</v>
      </c>
      <c r="R5402" s="11" t="s">
        <v>17762</v>
      </c>
      <c r="S5402" s="11" t="s">
        <v>17763</v>
      </c>
      <c r="U5402" s="13"/>
      <c r="V5402" s="13"/>
      <c r="W5402" s="11" t="s">
        <v>19623</v>
      </c>
      <c r="AA5402" s="11" t="s">
        <v>151</v>
      </c>
      <c r="AB5402" s="13"/>
      <c r="AC5402" s="13"/>
      <c r="AD5402" s="11" t="s">
        <v>17762</v>
      </c>
      <c r="AE5402" s="13"/>
      <c r="AF5402" s="13"/>
      <c r="AG5402" s="11" t="s">
        <v>152</v>
      </c>
      <c r="AH5402" s="11" t="s">
        <v>19624</v>
      </c>
      <c r="AJ5402" s="13"/>
      <c r="AK5402" s="13"/>
      <c r="AL5402" s="13"/>
      <c r="AM5402" s="11" t="s">
        <v>19634</v>
      </c>
      <c r="AO5402" s="13"/>
      <c r="AP5402" s="11" t="s">
        <v>19632</v>
      </c>
      <c r="AR5402" s="13"/>
      <c r="AS5402" s="13"/>
      <c r="AT5402" s="12" t="b">
        <v>1</v>
      </c>
      <c r="AU5402" s="13"/>
      <c r="AV5402" s="17">
        <v>45940.0</v>
      </c>
      <c r="AW5402" s="13"/>
      <c r="AX5402" s="14" t="s">
        <v>155</v>
      </c>
      <c r="AY5402" s="13"/>
      <c r="AZ5402" s="14">
        <v>3669.0</v>
      </c>
      <c r="BA5402" s="13"/>
    </row>
    <row r="5403">
      <c r="A5403" s="11" t="s">
        <v>19635</v>
      </c>
      <c r="B5403" s="11">
        <v>14385.0</v>
      </c>
      <c r="C5403" s="12" t="b">
        <v>1</v>
      </c>
      <c r="D5403" s="12" t="b">
        <v>1</v>
      </c>
      <c r="E5403" s="12" t="b">
        <v>0</v>
      </c>
      <c r="F5403" s="12" t="b">
        <v>0</v>
      </c>
      <c r="G5403" s="12" t="b">
        <v>0</v>
      </c>
      <c r="H5403" s="12" t="b">
        <v>0</v>
      </c>
      <c r="I5403" s="13"/>
      <c r="J5403" s="13"/>
      <c r="K5403" s="12" t="b">
        <v>0</v>
      </c>
      <c r="L5403" s="15">
        <v>44724.0</v>
      </c>
      <c r="M5403" s="11" t="s">
        <v>4740</v>
      </c>
      <c r="N5403" s="11" t="s">
        <v>19636</v>
      </c>
      <c r="O5403" s="11" t="s">
        <v>17731</v>
      </c>
      <c r="P5403" s="11" t="s">
        <v>19623</v>
      </c>
      <c r="Q5403" s="11" t="s">
        <v>1051</v>
      </c>
      <c r="R5403" s="11" t="s">
        <v>17732</v>
      </c>
      <c r="S5403" s="11" t="s">
        <v>17733</v>
      </c>
      <c r="U5403" s="13"/>
      <c r="V5403" s="13"/>
      <c r="W5403" s="11" t="s">
        <v>19623</v>
      </c>
      <c r="AA5403" s="11" t="s">
        <v>151</v>
      </c>
      <c r="AB5403" s="13"/>
      <c r="AC5403" s="13"/>
      <c r="AD5403" s="11" t="s">
        <v>17732</v>
      </c>
      <c r="AF5403" s="13"/>
      <c r="AG5403" s="11" t="s">
        <v>152</v>
      </c>
      <c r="AH5403" s="11" t="s">
        <v>19624</v>
      </c>
      <c r="AJ5403" s="13"/>
      <c r="AK5403" s="13"/>
      <c r="AL5403" s="13"/>
      <c r="AM5403" s="11" t="s">
        <v>19637</v>
      </c>
      <c r="AO5403" s="13"/>
      <c r="AP5403" s="11" t="s">
        <v>19635</v>
      </c>
      <c r="AR5403" s="13"/>
      <c r="AS5403" s="13"/>
      <c r="AT5403" s="12" t="b">
        <v>1</v>
      </c>
      <c r="AU5403" s="13"/>
      <c r="AV5403" s="17">
        <v>45940.0</v>
      </c>
      <c r="AW5403" s="13"/>
      <c r="AX5403" s="14" t="s">
        <v>155</v>
      </c>
      <c r="AY5403" s="13"/>
      <c r="AZ5403" s="14">
        <v>3670.0</v>
      </c>
      <c r="BA5403" s="13"/>
    </row>
    <row r="5404">
      <c r="A5404" s="11" t="s">
        <v>19638</v>
      </c>
      <c r="B5404" s="11">
        <v>14391.0</v>
      </c>
      <c r="C5404" s="12" t="b">
        <v>1</v>
      </c>
      <c r="D5404" s="12" t="b">
        <v>1</v>
      </c>
      <c r="E5404" s="12" t="b">
        <v>0</v>
      </c>
      <c r="F5404" s="12" t="b">
        <v>0</v>
      </c>
      <c r="G5404" s="12" t="b">
        <v>0</v>
      </c>
      <c r="H5404" s="12" t="b">
        <v>0</v>
      </c>
      <c r="I5404" s="13"/>
      <c r="J5404" s="13"/>
      <c r="K5404" s="12" t="b">
        <v>0</v>
      </c>
      <c r="L5404" s="15">
        <v>44724.0</v>
      </c>
      <c r="M5404" s="11" t="s">
        <v>12109</v>
      </c>
      <c r="N5404" s="11" t="s">
        <v>19639</v>
      </c>
      <c r="O5404" s="11" t="s">
        <v>19640</v>
      </c>
      <c r="P5404" s="11" t="s">
        <v>19623</v>
      </c>
      <c r="Q5404" s="11" t="s">
        <v>1051</v>
      </c>
      <c r="R5404" s="11" t="s">
        <v>19641</v>
      </c>
      <c r="S5404" s="11" t="s">
        <v>19642</v>
      </c>
      <c r="U5404" s="13"/>
      <c r="V5404" s="13"/>
      <c r="W5404" s="11" t="s">
        <v>19623</v>
      </c>
      <c r="AA5404" s="11" t="s">
        <v>151</v>
      </c>
      <c r="AB5404" s="13"/>
      <c r="AC5404" s="13"/>
      <c r="AD5404" s="11" t="s">
        <v>19641</v>
      </c>
      <c r="AE5404" s="13"/>
      <c r="AF5404" s="13"/>
      <c r="AG5404" s="11" t="s">
        <v>152</v>
      </c>
      <c r="AH5404" s="11" t="s">
        <v>19624</v>
      </c>
      <c r="AJ5404" s="13"/>
      <c r="AK5404" s="13"/>
      <c r="AL5404" s="13"/>
      <c r="AM5404" s="11" t="s">
        <v>19643</v>
      </c>
      <c r="AO5404" s="13"/>
      <c r="AP5404" s="11" t="s">
        <v>19638</v>
      </c>
      <c r="AR5404" s="13"/>
      <c r="AS5404" s="13"/>
      <c r="AT5404" s="12" t="b">
        <v>1</v>
      </c>
      <c r="AU5404" s="13"/>
      <c r="AV5404" s="17">
        <v>45940.0</v>
      </c>
      <c r="AW5404" s="13"/>
      <c r="AX5404" s="14" t="s">
        <v>155</v>
      </c>
      <c r="AY5404" s="13"/>
      <c r="AZ5404" s="14">
        <v>3671.0</v>
      </c>
      <c r="BA5404" s="13"/>
    </row>
    <row r="5405">
      <c r="A5405" s="11" t="s">
        <v>19644</v>
      </c>
      <c r="B5405" s="11">
        <v>14395.0</v>
      </c>
      <c r="C5405" s="12" t="b">
        <v>0</v>
      </c>
      <c r="D5405" s="12" t="b">
        <v>1</v>
      </c>
      <c r="E5405" s="12" t="b">
        <v>0</v>
      </c>
      <c r="F5405" s="12" t="b">
        <v>0</v>
      </c>
      <c r="G5405" s="12" t="b">
        <v>0</v>
      </c>
      <c r="H5405" s="12" t="b">
        <v>0</v>
      </c>
      <c r="I5405" s="13"/>
      <c r="J5405" s="13"/>
      <c r="K5405" s="12" t="b">
        <v>0</v>
      </c>
      <c r="L5405" s="15">
        <v>44724.0</v>
      </c>
      <c r="M5405" s="11" t="s">
        <v>17346</v>
      </c>
      <c r="N5405" s="11" t="s">
        <v>19645</v>
      </c>
      <c r="O5405" s="11" t="s">
        <v>19646</v>
      </c>
      <c r="P5405" s="11" t="s">
        <v>19623</v>
      </c>
      <c r="Q5405" s="11" t="s">
        <v>1051</v>
      </c>
      <c r="R5405" s="11" t="s">
        <v>19647</v>
      </c>
      <c r="S5405" s="11" t="s">
        <v>1207</v>
      </c>
      <c r="T5405" s="13"/>
      <c r="U5405" s="13"/>
      <c r="V5405" s="13"/>
      <c r="W5405" s="11" t="s">
        <v>19623</v>
      </c>
      <c r="AA5405" s="11" t="s">
        <v>151</v>
      </c>
      <c r="AB5405" s="13"/>
      <c r="AC5405" s="13"/>
      <c r="AD5405" s="11" t="s">
        <v>19647</v>
      </c>
      <c r="AE5405" s="13"/>
      <c r="AF5405" s="13"/>
      <c r="AG5405" s="11" t="s">
        <v>152</v>
      </c>
      <c r="AH5405" s="11" t="s">
        <v>19624</v>
      </c>
      <c r="AJ5405" s="13"/>
      <c r="AK5405" s="13"/>
      <c r="AL5405" s="13"/>
      <c r="AM5405" s="11" t="s">
        <v>19648</v>
      </c>
      <c r="AO5405" s="13"/>
      <c r="AP5405" s="11" t="s">
        <v>19644</v>
      </c>
      <c r="AR5405" s="13"/>
      <c r="AS5405" s="13"/>
      <c r="AT5405" s="12" t="b">
        <v>1</v>
      </c>
      <c r="AU5405" s="13"/>
      <c r="AV5405" s="17">
        <v>45940.0</v>
      </c>
      <c r="AW5405" s="13"/>
      <c r="AX5405" s="14" t="s">
        <v>155</v>
      </c>
      <c r="AY5405" s="13"/>
      <c r="AZ5405" s="14">
        <v>3672.0</v>
      </c>
      <c r="BA5405" s="13"/>
    </row>
    <row r="5406">
      <c r="A5406" s="11" t="s">
        <v>19649</v>
      </c>
      <c r="B5406" s="11">
        <v>14397.0</v>
      </c>
      <c r="C5406" s="12" t="b">
        <v>1</v>
      </c>
      <c r="D5406" s="12" t="b">
        <v>1</v>
      </c>
      <c r="E5406" s="12" t="b">
        <v>0</v>
      </c>
      <c r="F5406" s="12" t="b">
        <v>0</v>
      </c>
      <c r="G5406" s="12" t="b">
        <v>0</v>
      </c>
      <c r="H5406" s="12" t="b">
        <v>0</v>
      </c>
      <c r="I5406" s="13"/>
      <c r="J5406" s="13"/>
      <c r="K5406" s="12" t="b">
        <v>0</v>
      </c>
      <c r="L5406" s="15">
        <v>44724.0</v>
      </c>
      <c r="M5406" s="11" t="s">
        <v>4740</v>
      </c>
      <c r="N5406" s="11" t="s">
        <v>19650</v>
      </c>
      <c r="O5406" s="11" t="s">
        <v>19651</v>
      </c>
      <c r="P5406" s="11" t="s">
        <v>19623</v>
      </c>
      <c r="Q5406" s="11" t="s">
        <v>1051</v>
      </c>
      <c r="R5406" s="11" t="s">
        <v>19652</v>
      </c>
      <c r="S5406" s="11" t="s">
        <v>17574</v>
      </c>
      <c r="V5406" s="13"/>
      <c r="W5406" s="11" t="s">
        <v>19623</v>
      </c>
      <c r="AA5406" s="11" t="s">
        <v>151</v>
      </c>
      <c r="AB5406" s="13"/>
      <c r="AC5406" s="13"/>
      <c r="AD5406" s="11" t="s">
        <v>19652</v>
      </c>
      <c r="AF5406" s="13"/>
      <c r="AG5406" s="11" t="s">
        <v>152</v>
      </c>
      <c r="AH5406" s="11" t="s">
        <v>19624</v>
      </c>
      <c r="AJ5406" s="13"/>
      <c r="AK5406" s="13"/>
      <c r="AL5406" s="13"/>
      <c r="AM5406" s="11" t="s">
        <v>19653</v>
      </c>
      <c r="AO5406" s="13"/>
      <c r="AP5406" s="11" t="s">
        <v>19649</v>
      </c>
      <c r="AR5406" s="13"/>
      <c r="AS5406" s="13"/>
      <c r="AT5406" s="12" t="b">
        <v>1</v>
      </c>
      <c r="AU5406" s="13"/>
      <c r="AV5406" s="17">
        <v>45940.0</v>
      </c>
      <c r="AW5406" s="13"/>
      <c r="AX5406" s="14" t="s">
        <v>155</v>
      </c>
      <c r="AY5406" s="13"/>
      <c r="AZ5406" s="14">
        <v>3673.0</v>
      </c>
      <c r="BA5406" s="13"/>
    </row>
    <row r="5407">
      <c r="A5407" s="11" t="s">
        <v>19654</v>
      </c>
      <c r="B5407" s="11">
        <v>14398.0</v>
      </c>
      <c r="C5407" s="12" t="b">
        <v>0</v>
      </c>
      <c r="D5407" s="12" t="b">
        <v>1</v>
      </c>
      <c r="E5407" s="12" t="b">
        <v>0</v>
      </c>
      <c r="F5407" s="12" t="b">
        <v>0</v>
      </c>
      <c r="G5407" s="12" t="b">
        <v>0</v>
      </c>
      <c r="H5407" s="12" t="b">
        <v>0</v>
      </c>
      <c r="I5407" s="13"/>
      <c r="J5407" s="13"/>
      <c r="K5407" s="12" t="b">
        <v>0</v>
      </c>
      <c r="L5407" s="15">
        <v>44724.0</v>
      </c>
      <c r="M5407" s="11" t="s">
        <v>16855</v>
      </c>
      <c r="N5407" s="11" t="s">
        <v>19655</v>
      </c>
      <c r="O5407" s="11" t="s">
        <v>18741</v>
      </c>
      <c r="P5407" s="11" t="s">
        <v>19623</v>
      </c>
      <c r="Q5407" s="11" t="s">
        <v>1051</v>
      </c>
      <c r="R5407" s="11" t="s">
        <v>18742</v>
      </c>
      <c r="S5407" s="11" t="s">
        <v>9014</v>
      </c>
      <c r="U5407" s="13"/>
      <c r="V5407" s="13"/>
      <c r="W5407" s="11" t="s">
        <v>19623</v>
      </c>
      <c r="AA5407" s="11" t="s">
        <v>151</v>
      </c>
      <c r="AB5407" s="13"/>
      <c r="AC5407" s="13"/>
      <c r="AD5407" s="11" t="s">
        <v>18742</v>
      </c>
      <c r="AE5407" s="13"/>
      <c r="AF5407" s="13"/>
      <c r="AG5407" s="11" t="s">
        <v>152</v>
      </c>
      <c r="AH5407" s="11" t="s">
        <v>19624</v>
      </c>
      <c r="AJ5407" s="13"/>
      <c r="AK5407" s="13"/>
      <c r="AL5407" s="13"/>
      <c r="AM5407" s="11" t="s">
        <v>19656</v>
      </c>
      <c r="AO5407" s="13"/>
      <c r="AP5407" s="11" t="s">
        <v>19654</v>
      </c>
      <c r="AR5407" s="13"/>
      <c r="AS5407" s="13"/>
      <c r="AT5407" s="12" t="b">
        <v>1</v>
      </c>
      <c r="AU5407" s="13"/>
      <c r="AV5407" s="17">
        <v>45940.0</v>
      </c>
      <c r="AW5407" s="13"/>
      <c r="AX5407" s="14" t="s">
        <v>155</v>
      </c>
      <c r="AY5407" s="13"/>
      <c r="AZ5407" s="14">
        <v>3674.0</v>
      </c>
      <c r="BA5407" s="13"/>
    </row>
    <row r="5408">
      <c r="A5408" s="11" t="s">
        <v>19657</v>
      </c>
      <c r="B5408" s="11">
        <v>14399.0</v>
      </c>
      <c r="C5408" s="12" t="b">
        <v>1</v>
      </c>
      <c r="D5408" s="12" t="b">
        <v>1</v>
      </c>
      <c r="E5408" s="12" t="b">
        <v>0</v>
      </c>
      <c r="F5408" s="12" t="b">
        <v>0</v>
      </c>
      <c r="G5408" s="12" t="b">
        <v>0</v>
      </c>
      <c r="H5408" s="12" t="b">
        <v>0</v>
      </c>
      <c r="I5408" s="13"/>
      <c r="J5408" s="13"/>
      <c r="K5408" s="12" t="b">
        <v>0</v>
      </c>
      <c r="L5408" s="15">
        <v>44724.0</v>
      </c>
      <c r="M5408" s="11" t="s">
        <v>4740</v>
      </c>
      <c r="N5408" s="11" t="s">
        <v>19658</v>
      </c>
      <c r="O5408" s="11" t="s">
        <v>17705</v>
      </c>
      <c r="P5408" s="11" t="s">
        <v>19623</v>
      </c>
      <c r="Q5408" s="11" t="s">
        <v>1051</v>
      </c>
      <c r="R5408" s="11" t="s">
        <v>17706</v>
      </c>
      <c r="S5408" s="11" t="s">
        <v>17707</v>
      </c>
      <c r="V5408" s="13"/>
      <c r="W5408" s="11" t="s">
        <v>19623</v>
      </c>
      <c r="AA5408" s="11" t="s">
        <v>151</v>
      </c>
      <c r="AB5408" s="13"/>
      <c r="AC5408" s="13"/>
      <c r="AD5408" s="11" t="s">
        <v>17706</v>
      </c>
      <c r="AE5408" s="13"/>
      <c r="AF5408" s="13"/>
      <c r="AG5408" s="11" t="s">
        <v>152</v>
      </c>
      <c r="AH5408" s="11" t="s">
        <v>19624</v>
      </c>
      <c r="AJ5408" s="13"/>
      <c r="AK5408" s="13"/>
      <c r="AL5408" s="13"/>
      <c r="AM5408" s="11" t="s">
        <v>19659</v>
      </c>
      <c r="AO5408" s="13"/>
      <c r="AP5408" s="11" t="s">
        <v>19657</v>
      </c>
      <c r="AR5408" s="13"/>
      <c r="AS5408" s="13"/>
      <c r="AT5408" s="12" t="b">
        <v>1</v>
      </c>
      <c r="AU5408" s="13"/>
      <c r="AV5408" s="17">
        <v>45940.0</v>
      </c>
      <c r="AW5408" s="13"/>
      <c r="AX5408" s="14" t="s">
        <v>155</v>
      </c>
      <c r="AY5408" s="13"/>
      <c r="AZ5408" s="14">
        <v>3675.0</v>
      </c>
      <c r="BA5408" s="13"/>
    </row>
    <row r="5409">
      <c r="A5409" s="11" t="s">
        <v>19660</v>
      </c>
      <c r="B5409" s="11">
        <v>14400.0</v>
      </c>
      <c r="C5409" s="12" t="b">
        <v>0</v>
      </c>
      <c r="D5409" s="12" t="b">
        <v>1</v>
      </c>
      <c r="E5409" s="12" t="b">
        <v>0</v>
      </c>
      <c r="F5409" s="12" t="b">
        <v>0</v>
      </c>
      <c r="G5409" s="12" t="b">
        <v>0</v>
      </c>
      <c r="H5409" s="12" t="b">
        <v>0</v>
      </c>
      <c r="I5409" s="13"/>
      <c r="J5409" s="13"/>
      <c r="K5409" s="12" t="b">
        <v>0</v>
      </c>
      <c r="L5409" s="15">
        <v>44724.0</v>
      </c>
      <c r="M5409" s="11" t="s">
        <v>16855</v>
      </c>
      <c r="N5409" s="11" t="s">
        <v>19661</v>
      </c>
      <c r="O5409" s="11" t="s">
        <v>16857</v>
      </c>
      <c r="P5409" s="11" t="s">
        <v>19623</v>
      </c>
      <c r="Q5409" s="11" t="s">
        <v>1051</v>
      </c>
      <c r="R5409" s="11" t="s">
        <v>16858</v>
      </c>
      <c r="S5409" s="11" t="s">
        <v>16859</v>
      </c>
      <c r="U5409" s="13"/>
      <c r="V5409" s="13"/>
      <c r="W5409" s="11" t="s">
        <v>19623</v>
      </c>
      <c r="AA5409" s="11" t="s">
        <v>151</v>
      </c>
      <c r="AB5409" s="13"/>
      <c r="AC5409" s="13"/>
      <c r="AD5409" s="11" t="s">
        <v>16858</v>
      </c>
      <c r="AE5409" s="13"/>
      <c r="AF5409" s="13"/>
      <c r="AG5409" s="11" t="s">
        <v>152</v>
      </c>
      <c r="AH5409" s="11" t="s">
        <v>19624</v>
      </c>
      <c r="AJ5409" s="13"/>
      <c r="AK5409" s="13"/>
      <c r="AL5409" s="13"/>
      <c r="AM5409" s="11" t="s">
        <v>19662</v>
      </c>
      <c r="AO5409" s="13"/>
      <c r="AP5409" s="11" t="s">
        <v>19660</v>
      </c>
      <c r="AR5409" s="13"/>
      <c r="AS5409" s="13"/>
      <c r="AT5409" s="12" t="b">
        <v>1</v>
      </c>
      <c r="AU5409" s="13"/>
      <c r="AV5409" s="17">
        <v>45940.0</v>
      </c>
      <c r="AW5409" s="13"/>
      <c r="AX5409" s="14" t="s">
        <v>155</v>
      </c>
      <c r="AY5409" s="13"/>
      <c r="AZ5409" s="14">
        <v>3676.0</v>
      </c>
      <c r="BA5409" s="13"/>
    </row>
    <row r="5410">
      <c r="A5410" s="11" t="s">
        <v>19663</v>
      </c>
      <c r="B5410" s="11">
        <v>14401.0</v>
      </c>
      <c r="C5410" s="12" t="b">
        <v>1</v>
      </c>
      <c r="D5410" s="12" t="b">
        <v>1</v>
      </c>
      <c r="E5410" s="12" t="b">
        <v>0</v>
      </c>
      <c r="F5410" s="12" t="b">
        <v>0</v>
      </c>
      <c r="G5410" s="12" t="b">
        <v>0</v>
      </c>
      <c r="H5410" s="12" t="b">
        <v>0</v>
      </c>
      <c r="I5410" s="13"/>
      <c r="J5410" s="13"/>
      <c r="K5410" s="12" t="b">
        <v>0</v>
      </c>
      <c r="L5410" s="15">
        <v>44724.0</v>
      </c>
      <c r="M5410" s="11" t="s">
        <v>12109</v>
      </c>
      <c r="N5410" s="11" t="s">
        <v>19664</v>
      </c>
      <c r="O5410" s="11" t="s">
        <v>18913</v>
      </c>
      <c r="P5410" s="11" t="s">
        <v>19623</v>
      </c>
      <c r="Q5410" s="11" t="s">
        <v>1051</v>
      </c>
      <c r="R5410" s="11" t="s">
        <v>18914</v>
      </c>
      <c r="S5410" s="11" t="s">
        <v>18915</v>
      </c>
      <c r="U5410" s="13"/>
      <c r="V5410" s="13"/>
      <c r="W5410" s="11" t="s">
        <v>19623</v>
      </c>
      <c r="AA5410" s="11" t="s">
        <v>151</v>
      </c>
      <c r="AB5410" s="13"/>
      <c r="AC5410" s="13"/>
      <c r="AD5410" s="11" t="s">
        <v>18914</v>
      </c>
      <c r="AE5410" s="13"/>
      <c r="AF5410" s="13"/>
      <c r="AG5410" s="11" t="s">
        <v>152</v>
      </c>
      <c r="AH5410" s="11" t="s">
        <v>19624</v>
      </c>
      <c r="AJ5410" s="13"/>
      <c r="AK5410" s="13"/>
      <c r="AL5410" s="13"/>
      <c r="AM5410" s="11" t="s">
        <v>19665</v>
      </c>
      <c r="AO5410" s="13"/>
      <c r="AP5410" s="11" t="s">
        <v>19663</v>
      </c>
      <c r="AR5410" s="13"/>
      <c r="AS5410" s="13"/>
      <c r="AT5410" s="12" t="b">
        <v>1</v>
      </c>
      <c r="AU5410" s="13"/>
      <c r="AV5410" s="17">
        <v>45940.0</v>
      </c>
      <c r="AW5410" s="13"/>
      <c r="AX5410" s="14" t="s">
        <v>155</v>
      </c>
      <c r="AY5410" s="13"/>
      <c r="AZ5410" s="14">
        <v>3677.0</v>
      </c>
      <c r="BA5410" s="13"/>
    </row>
    <row r="5411">
      <c r="A5411" s="11" t="s">
        <v>19666</v>
      </c>
      <c r="B5411" s="11">
        <v>14402.0</v>
      </c>
      <c r="C5411" s="12" t="b">
        <v>1</v>
      </c>
      <c r="D5411" s="12" t="b">
        <v>1</v>
      </c>
      <c r="E5411" s="12" t="b">
        <v>0</v>
      </c>
      <c r="F5411" s="12" t="b">
        <v>0</v>
      </c>
      <c r="G5411" s="12" t="b">
        <v>0</v>
      </c>
      <c r="H5411" s="12" t="b">
        <v>0</v>
      </c>
      <c r="I5411" s="13"/>
      <c r="J5411" s="13"/>
      <c r="K5411" s="12" t="b">
        <v>0</v>
      </c>
      <c r="L5411" s="15">
        <v>44724.0</v>
      </c>
      <c r="M5411" s="11" t="s">
        <v>4740</v>
      </c>
      <c r="N5411" s="11" t="s">
        <v>19667</v>
      </c>
      <c r="O5411" s="11" t="s">
        <v>18022</v>
      </c>
      <c r="P5411" s="11" t="s">
        <v>19623</v>
      </c>
      <c r="Q5411" s="11" t="s">
        <v>1051</v>
      </c>
      <c r="R5411" s="11" t="s">
        <v>18023</v>
      </c>
      <c r="S5411" s="11" t="s">
        <v>18024</v>
      </c>
      <c r="U5411" s="13"/>
      <c r="V5411" s="13"/>
      <c r="W5411" s="11" t="s">
        <v>19623</v>
      </c>
      <c r="AA5411" s="11" t="s">
        <v>151</v>
      </c>
      <c r="AB5411" s="13"/>
      <c r="AC5411" s="13"/>
      <c r="AD5411" s="11" t="s">
        <v>18023</v>
      </c>
      <c r="AF5411" s="13"/>
      <c r="AG5411" s="11" t="s">
        <v>152</v>
      </c>
      <c r="AH5411" s="11" t="s">
        <v>19624</v>
      </c>
      <c r="AJ5411" s="13"/>
      <c r="AK5411" s="13"/>
      <c r="AL5411" s="13"/>
      <c r="AM5411" s="11" t="s">
        <v>19668</v>
      </c>
      <c r="AO5411" s="13"/>
      <c r="AP5411" s="11" t="s">
        <v>19666</v>
      </c>
      <c r="AR5411" s="13"/>
      <c r="AS5411" s="13"/>
      <c r="AT5411" s="12" t="b">
        <v>1</v>
      </c>
      <c r="AU5411" s="13"/>
      <c r="AV5411" s="17">
        <v>45940.0</v>
      </c>
      <c r="AW5411" s="13"/>
      <c r="AX5411" s="14" t="s">
        <v>155</v>
      </c>
      <c r="AY5411" s="13"/>
      <c r="AZ5411" s="14">
        <v>3678.0</v>
      </c>
      <c r="BA5411" s="13"/>
    </row>
    <row r="5412">
      <c r="A5412" s="11" t="s">
        <v>19669</v>
      </c>
      <c r="B5412" s="11">
        <v>14403.0</v>
      </c>
      <c r="C5412" s="12" t="b">
        <v>1</v>
      </c>
      <c r="D5412" s="12" t="b">
        <v>1</v>
      </c>
      <c r="E5412" s="12" t="b">
        <v>0</v>
      </c>
      <c r="F5412" s="12" t="b">
        <v>0</v>
      </c>
      <c r="G5412" s="12" t="b">
        <v>0</v>
      </c>
      <c r="H5412" s="12" t="b">
        <v>0</v>
      </c>
      <c r="I5412" s="13"/>
      <c r="J5412" s="13"/>
      <c r="K5412" s="12" t="b">
        <v>0</v>
      </c>
      <c r="L5412" s="15">
        <v>44724.0</v>
      </c>
      <c r="M5412" s="11" t="s">
        <v>8145</v>
      </c>
      <c r="N5412" s="11" t="s">
        <v>19670</v>
      </c>
      <c r="O5412" s="11" t="s">
        <v>19671</v>
      </c>
      <c r="P5412" s="11" t="s">
        <v>19623</v>
      </c>
      <c r="Q5412" s="11" t="s">
        <v>1051</v>
      </c>
      <c r="R5412" s="11" t="s">
        <v>19672</v>
      </c>
      <c r="S5412" s="11" t="s">
        <v>19673</v>
      </c>
      <c r="T5412" s="13"/>
      <c r="U5412" s="13"/>
      <c r="V5412" s="13"/>
      <c r="W5412" s="11" t="s">
        <v>19623</v>
      </c>
      <c r="AA5412" s="11" t="s">
        <v>151</v>
      </c>
      <c r="AB5412" s="13"/>
      <c r="AC5412" s="13"/>
      <c r="AD5412" s="11" t="s">
        <v>19672</v>
      </c>
      <c r="AE5412" s="13"/>
      <c r="AF5412" s="13"/>
      <c r="AG5412" s="11" t="s">
        <v>152</v>
      </c>
      <c r="AH5412" s="11" t="s">
        <v>19624</v>
      </c>
      <c r="AJ5412" s="13"/>
      <c r="AK5412" s="13"/>
      <c r="AL5412" s="13"/>
      <c r="AM5412" s="11" t="s">
        <v>19674</v>
      </c>
      <c r="AO5412" s="13"/>
      <c r="AP5412" s="11" t="s">
        <v>19669</v>
      </c>
      <c r="AR5412" s="13"/>
      <c r="AS5412" s="13"/>
      <c r="AT5412" s="12" t="b">
        <v>1</v>
      </c>
      <c r="AU5412" s="13"/>
      <c r="AV5412" s="17">
        <v>45940.0</v>
      </c>
      <c r="AW5412" s="13"/>
      <c r="AX5412" s="14" t="s">
        <v>155</v>
      </c>
      <c r="AY5412" s="13"/>
      <c r="AZ5412" s="14">
        <v>3679.0</v>
      </c>
      <c r="BA5412" s="13"/>
    </row>
    <row r="5413">
      <c r="A5413" s="11" t="s">
        <v>19675</v>
      </c>
      <c r="B5413" s="11">
        <v>14406.0</v>
      </c>
      <c r="C5413" s="12" t="b">
        <v>1</v>
      </c>
      <c r="D5413" s="12" t="b">
        <v>1</v>
      </c>
      <c r="E5413" s="12" t="b">
        <v>0</v>
      </c>
      <c r="F5413" s="12" t="b">
        <v>0</v>
      </c>
      <c r="G5413" s="12" t="b">
        <v>0</v>
      </c>
      <c r="H5413" s="12" t="b">
        <v>0</v>
      </c>
      <c r="I5413" s="13"/>
      <c r="J5413" s="13"/>
      <c r="K5413" s="12" t="b">
        <v>0</v>
      </c>
      <c r="L5413" s="15">
        <v>44724.0</v>
      </c>
      <c r="M5413" s="11" t="s">
        <v>8145</v>
      </c>
      <c r="N5413" s="11" t="s">
        <v>19676</v>
      </c>
      <c r="O5413" s="11" t="s">
        <v>17506</v>
      </c>
      <c r="P5413" s="11" t="s">
        <v>19623</v>
      </c>
      <c r="Q5413" s="11" t="s">
        <v>1051</v>
      </c>
      <c r="R5413" s="11" t="s">
        <v>17507</v>
      </c>
      <c r="S5413" s="11" t="s">
        <v>17508</v>
      </c>
      <c r="V5413" s="13"/>
      <c r="W5413" s="11" t="s">
        <v>19623</v>
      </c>
      <c r="AA5413" s="11" t="s">
        <v>151</v>
      </c>
      <c r="AB5413" s="13"/>
      <c r="AC5413" s="13"/>
      <c r="AD5413" s="11" t="s">
        <v>17507</v>
      </c>
      <c r="AE5413" s="13"/>
      <c r="AF5413" s="13"/>
      <c r="AG5413" s="11" t="s">
        <v>152</v>
      </c>
      <c r="AH5413" s="11" t="s">
        <v>19624</v>
      </c>
      <c r="AJ5413" s="13"/>
      <c r="AK5413" s="13"/>
      <c r="AL5413" s="13"/>
      <c r="AM5413" s="11" t="s">
        <v>19677</v>
      </c>
      <c r="AO5413" s="13"/>
      <c r="AP5413" s="11" t="s">
        <v>19675</v>
      </c>
      <c r="AR5413" s="13"/>
      <c r="AS5413" s="13"/>
      <c r="AT5413" s="12" t="b">
        <v>1</v>
      </c>
      <c r="AU5413" s="13"/>
      <c r="AV5413" s="17">
        <v>45940.0</v>
      </c>
      <c r="AW5413" s="13"/>
      <c r="AX5413" s="14" t="s">
        <v>155</v>
      </c>
      <c r="AY5413" s="13"/>
      <c r="AZ5413" s="14">
        <v>3680.0</v>
      </c>
      <c r="BA5413" s="13"/>
    </row>
    <row r="5414">
      <c r="A5414" s="11" t="s">
        <v>19678</v>
      </c>
      <c r="B5414" s="11">
        <v>14407.0</v>
      </c>
      <c r="C5414" s="12" t="b">
        <v>1</v>
      </c>
      <c r="D5414" s="12" t="b">
        <v>1</v>
      </c>
      <c r="E5414" s="12" t="b">
        <v>0</v>
      </c>
      <c r="F5414" s="12" t="b">
        <v>0</v>
      </c>
      <c r="G5414" s="12" t="b">
        <v>0</v>
      </c>
      <c r="H5414" s="12" t="b">
        <v>0</v>
      </c>
      <c r="I5414" s="13"/>
      <c r="J5414" s="13"/>
      <c r="K5414" s="12" t="b">
        <v>0</v>
      </c>
      <c r="L5414" s="15">
        <v>44724.0</v>
      </c>
      <c r="M5414" s="11" t="s">
        <v>1214</v>
      </c>
      <c r="N5414" s="11" t="s">
        <v>19679</v>
      </c>
      <c r="O5414" s="11" t="s">
        <v>14078</v>
      </c>
      <c r="P5414" s="11" t="s">
        <v>19623</v>
      </c>
      <c r="Q5414" s="11" t="s">
        <v>1051</v>
      </c>
      <c r="R5414" s="11" t="s">
        <v>14079</v>
      </c>
      <c r="S5414" s="11" t="s">
        <v>9607</v>
      </c>
      <c r="U5414" s="13"/>
      <c r="V5414" s="13"/>
      <c r="W5414" s="11" t="s">
        <v>19623</v>
      </c>
      <c r="AA5414" s="11" t="s">
        <v>151</v>
      </c>
      <c r="AB5414" s="13"/>
      <c r="AC5414" s="13"/>
      <c r="AD5414" s="11" t="s">
        <v>14079</v>
      </c>
      <c r="AF5414" s="13"/>
      <c r="AG5414" s="11" t="s">
        <v>152</v>
      </c>
      <c r="AH5414" s="11" t="s">
        <v>19624</v>
      </c>
      <c r="AJ5414" s="13"/>
      <c r="AK5414" s="13"/>
      <c r="AL5414" s="13"/>
      <c r="AM5414" s="11" t="s">
        <v>19680</v>
      </c>
      <c r="AO5414" s="13"/>
      <c r="AP5414" s="11" t="s">
        <v>19678</v>
      </c>
      <c r="AR5414" s="13"/>
      <c r="AS5414" s="13"/>
      <c r="AT5414" s="12" t="b">
        <v>1</v>
      </c>
      <c r="AU5414" s="13"/>
      <c r="AV5414" s="17">
        <v>45940.0</v>
      </c>
      <c r="AW5414" s="13"/>
      <c r="AX5414" s="14" t="s">
        <v>155</v>
      </c>
      <c r="AY5414" s="13"/>
      <c r="AZ5414" s="14">
        <v>3681.0</v>
      </c>
      <c r="BA5414" s="13"/>
    </row>
    <row r="5415">
      <c r="A5415" s="11" t="s">
        <v>19681</v>
      </c>
      <c r="B5415" s="11">
        <v>14416.0</v>
      </c>
      <c r="C5415" s="12" t="b">
        <v>1</v>
      </c>
      <c r="D5415" s="12" t="b">
        <v>1</v>
      </c>
      <c r="E5415" s="12" t="b">
        <v>0</v>
      </c>
      <c r="F5415" s="12" t="b">
        <v>0</v>
      </c>
      <c r="G5415" s="12" t="b">
        <v>0</v>
      </c>
      <c r="H5415" s="12" t="b">
        <v>0</v>
      </c>
      <c r="I5415" s="13"/>
      <c r="J5415" s="13"/>
      <c r="K5415" s="12" t="b">
        <v>0</v>
      </c>
      <c r="L5415" s="15">
        <v>44724.0</v>
      </c>
      <c r="M5415" s="11" t="s">
        <v>4740</v>
      </c>
      <c r="N5415" s="11" t="s">
        <v>19682</v>
      </c>
      <c r="O5415" s="11" t="s">
        <v>17631</v>
      </c>
      <c r="P5415" s="11" t="s">
        <v>19623</v>
      </c>
      <c r="Q5415" s="11" t="s">
        <v>1051</v>
      </c>
      <c r="R5415" s="11" t="s">
        <v>17632</v>
      </c>
      <c r="S5415" s="11" t="s">
        <v>17633</v>
      </c>
      <c r="U5415" s="13"/>
      <c r="V5415" s="13"/>
      <c r="W5415" s="11" t="s">
        <v>19623</v>
      </c>
      <c r="AA5415" s="11" t="s">
        <v>151</v>
      </c>
      <c r="AB5415" s="13"/>
      <c r="AC5415" s="13"/>
      <c r="AD5415" s="11" t="s">
        <v>17632</v>
      </c>
      <c r="AE5415" s="13"/>
      <c r="AF5415" s="13"/>
      <c r="AG5415" s="11" t="s">
        <v>152</v>
      </c>
      <c r="AH5415" s="11" t="s">
        <v>19624</v>
      </c>
      <c r="AJ5415" s="13"/>
      <c r="AK5415" s="13"/>
      <c r="AL5415" s="13"/>
      <c r="AM5415" s="11" t="s">
        <v>19683</v>
      </c>
      <c r="AO5415" s="13"/>
      <c r="AP5415" s="11" t="s">
        <v>19681</v>
      </c>
      <c r="AR5415" s="13"/>
      <c r="AS5415" s="13"/>
      <c r="AT5415" s="12" t="b">
        <v>1</v>
      </c>
      <c r="AU5415" s="13"/>
      <c r="AV5415" s="17">
        <v>45940.0</v>
      </c>
      <c r="AW5415" s="13"/>
      <c r="AX5415" s="14" t="s">
        <v>155</v>
      </c>
      <c r="AY5415" s="13"/>
      <c r="AZ5415" s="14">
        <v>3682.0</v>
      </c>
      <c r="BA5415" s="13"/>
    </row>
    <row r="5416">
      <c r="A5416" s="11" t="s">
        <v>19684</v>
      </c>
      <c r="B5416" s="11">
        <v>14420.0</v>
      </c>
      <c r="C5416" s="12" t="b">
        <v>1</v>
      </c>
      <c r="D5416" s="12" t="b">
        <v>1</v>
      </c>
      <c r="E5416" s="12" t="b">
        <v>0</v>
      </c>
      <c r="F5416" s="12" t="b">
        <v>0</v>
      </c>
      <c r="G5416" s="12" t="b">
        <v>0</v>
      </c>
      <c r="H5416" s="12" t="b">
        <v>0</v>
      </c>
      <c r="I5416" s="13"/>
      <c r="J5416" s="13"/>
      <c r="K5416" s="12" t="b">
        <v>0</v>
      </c>
      <c r="L5416" s="15">
        <v>44724.0</v>
      </c>
      <c r="M5416" s="11" t="s">
        <v>1214</v>
      </c>
      <c r="N5416" s="11" t="s">
        <v>19685</v>
      </c>
      <c r="O5416" s="11" t="s">
        <v>9620</v>
      </c>
      <c r="P5416" s="11" t="s">
        <v>19623</v>
      </c>
      <c r="Q5416" s="11" t="s">
        <v>1051</v>
      </c>
      <c r="R5416" s="11" t="s">
        <v>9621</v>
      </c>
      <c r="S5416" s="11" t="s">
        <v>1245</v>
      </c>
      <c r="U5416" s="13"/>
      <c r="V5416" s="13"/>
      <c r="W5416" s="11" t="s">
        <v>19623</v>
      </c>
      <c r="AA5416" s="11" t="s">
        <v>151</v>
      </c>
      <c r="AB5416" s="13"/>
      <c r="AC5416" s="13"/>
      <c r="AD5416" s="11" t="s">
        <v>9621</v>
      </c>
      <c r="AE5416" s="13"/>
      <c r="AF5416" s="13"/>
      <c r="AG5416" s="11" t="s">
        <v>152</v>
      </c>
      <c r="AH5416" s="11" t="s">
        <v>19624</v>
      </c>
      <c r="AJ5416" s="13"/>
      <c r="AK5416" s="13"/>
      <c r="AL5416" s="13"/>
      <c r="AM5416" s="11" t="s">
        <v>19686</v>
      </c>
      <c r="AO5416" s="13"/>
      <c r="AP5416" s="11" t="s">
        <v>19684</v>
      </c>
      <c r="AR5416" s="13"/>
      <c r="AS5416" s="13"/>
      <c r="AT5416" s="12" t="b">
        <v>1</v>
      </c>
      <c r="AU5416" s="13"/>
      <c r="AV5416" s="17">
        <v>45940.0</v>
      </c>
      <c r="AW5416" s="13"/>
      <c r="AX5416" s="14" t="s">
        <v>155</v>
      </c>
      <c r="AY5416" s="13"/>
      <c r="AZ5416" s="14">
        <v>3683.0</v>
      </c>
      <c r="BA5416" s="13"/>
    </row>
    <row r="5417">
      <c r="A5417" s="11" t="s">
        <v>19687</v>
      </c>
      <c r="B5417" s="11">
        <v>14421.0</v>
      </c>
      <c r="C5417" s="12" t="b">
        <v>0</v>
      </c>
      <c r="D5417" s="12" t="b">
        <v>1</v>
      </c>
      <c r="E5417" s="12" t="b">
        <v>0</v>
      </c>
      <c r="F5417" s="12" t="b">
        <v>0</v>
      </c>
      <c r="G5417" s="12" t="b">
        <v>0</v>
      </c>
      <c r="H5417" s="12" t="b">
        <v>0</v>
      </c>
      <c r="I5417" s="13"/>
      <c r="J5417" s="13"/>
      <c r="K5417" s="12" t="b">
        <v>0</v>
      </c>
      <c r="L5417" s="15">
        <v>44724.0</v>
      </c>
      <c r="M5417" s="11" t="s">
        <v>16855</v>
      </c>
      <c r="N5417" s="11" t="s">
        <v>19688</v>
      </c>
      <c r="O5417" s="11" t="s">
        <v>17655</v>
      </c>
      <c r="P5417" s="11" t="s">
        <v>19623</v>
      </c>
      <c r="Q5417" s="11" t="s">
        <v>1051</v>
      </c>
      <c r="R5417" s="11" t="s">
        <v>17656</v>
      </c>
      <c r="T5417" s="13"/>
      <c r="U5417" s="13"/>
      <c r="V5417" s="13"/>
      <c r="W5417" s="11" t="s">
        <v>19623</v>
      </c>
      <c r="AA5417" s="11" t="s">
        <v>151</v>
      </c>
      <c r="AB5417" s="13"/>
      <c r="AC5417" s="13"/>
      <c r="AD5417" s="11" t="s">
        <v>17656</v>
      </c>
      <c r="AF5417" s="13"/>
      <c r="AG5417" s="11" t="s">
        <v>152</v>
      </c>
      <c r="AH5417" s="11" t="s">
        <v>19624</v>
      </c>
      <c r="AJ5417" s="13"/>
      <c r="AK5417" s="13"/>
      <c r="AL5417" s="13"/>
      <c r="AM5417" s="11" t="s">
        <v>19689</v>
      </c>
      <c r="AO5417" s="13"/>
      <c r="AP5417" s="11" t="s">
        <v>19687</v>
      </c>
      <c r="AR5417" s="13"/>
      <c r="AS5417" s="13"/>
      <c r="AT5417" s="12" t="b">
        <v>1</v>
      </c>
      <c r="AU5417" s="13"/>
      <c r="AV5417" s="17">
        <v>45940.0</v>
      </c>
      <c r="AW5417" s="13"/>
      <c r="AX5417" s="14" t="s">
        <v>155</v>
      </c>
      <c r="AY5417" s="13"/>
      <c r="AZ5417" s="14">
        <v>3684.0</v>
      </c>
      <c r="BA5417" s="13"/>
    </row>
    <row r="5418">
      <c r="A5418" s="11" t="s">
        <v>19690</v>
      </c>
      <c r="B5418" s="11">
        <v>14423.0</v>
      </c>
      <c r="C5418" s="12" t="b">
        <v>1</v>
      </c>
      <c r="D5418" s="12" t="b">
        <v>1</v>
      </c>
      <c r="E5418" s="12" t="b">
        <v>0</v>
      </c>
      <c r="F5418" s="12" t="b">
        <v>0</v>
      </c>
      <c r="G5418" s="12" t="b">
        <v>0</v>
      </c>
      <c r="H5418" s="12" t="b">
        <v>0</v>
      </c>
      <c r="I5418" s="13"/>
      <c r="J5418" s="13"/>
      <c r="K5418" s="12" t="b">
        <v>0</v>
      </c>
      <c r="L5418" s="15">
        <v>44724.0</v>
      </c>
      <c r="M5418" s="11" t="s">
        <v>1214</v>
      </c>
      <c r="N5418" s="11" t="s">
        <v>19691</v>
      </c>
      <c r="O5418" s="11" t="s">
        <v>19692</v>
      </c>
      <c r="P5418" s="11" t="s">
        <v>19623</v>
      </c>
      <c r="Q5418" s="11" t="s">
        <v>1051</v>
      </c>
      <c r="R5418" s="11" t="s">
        <v>19693</v>
      </c>
      <c r="S5418" s="13"/>
      <c r="T5418" s="13"/>
      <c r="U5418" s="13"/>
      <c r="V5418" s="13"/>
      <c r="W5418" s="11" t="s">
        <v>19623</v>
      </c>
      <c r="AA5418" s="11" t="s">
        <v>151</v>
      </c>
      <c r="AB5418" s="13"/>
      <c r="AC5418" s="13"/>
      <c r="AD5418" s="11" t="s">
        <v>19693</v>
      </c>
      <c r="AE5418" s="13"/>
      <c r="AF5418" s="13"/>
      <c r="AG5418" s="11" t="s">
        <v>152</v>
      </c>
      <c r="AH5418" s="11" t="s">
        <v>19624</v>
      </c>
      <c r="AJ5418" s="13"/>
      <c r="AK5418" s="13"/>
      <c r="AL5418" s="13"/>
      <c r="AM5418" s="11" t="s">
        <v>19694</v>
      </c>
      <c r="AO5418" s="13"/>
      <c r="AP5418" s="11" t="s">
        <v>19690</v>
      </c>
      <c r="AR5418" s="13"/>
      <c r="AS5418" s="13"/>
      <c r="AT5418" s="12" t="b">
        <v>1</v>
      </c>
      <c r="AU5418" s="13"/>
      <c r="AV5418" s="17">
        <v>45940.0</v>
      </c>
      <c r="AW5418" s="13"/>
      <c r="AX5418" s="14" t="s">
        <v>155</v>
      </c>
      <c r="AY5418" s="13"/>
      <c r="AZ5418" s="14">
        <v>3685.0</v>
      </c>
      <c r="BA5418" s="13"/>
    </row>
    <row r="5419">
      <c r="A5419" s="11" t="s">
        <v>19695</v>
      </c>
      <c r="B5419" s="11">
        <v>14426.0</v>
      </c>
      <c r="C5419" s="12" t="b">
        <v>1</v>
      </c>
      <c r="D5419" s="12" t="b">
        <v>1</v>
      </c>
      <c r="E5419" s="12" t="b">
        <v>0</v>
      </c>
      <c r="F5419" s="12" t="b">
        <v>0</v>
      </c>
      <c r="G5419" s="12" t="b">
        <v>0</v>
      </c>
      <c r="H5419" s="12" t="b">
        <v>0</v>
      </c>
      <c r="I5419" s="13"/>
      <c r="J5419" s="13"/>
      <c r="K5419" s="12" t="b">
        <v>0</v>
      </c>
      <c r="L5419" s="15">
        <v>44724.0</v>
      </c>
      <c r="M5419" s="11" t="s">
        <v>1214</v>
      </c>
      <c r="N5419" s="11" t="s">
        <v>19696</v>
      </c>
      <c r="O5419" s="11" t="s">
        <v>9624</v>
      </c>
      <c r="P5419" s="11" t="s">
        <v>19623</v>
      </c>
      <c r="Q5419" s="11" t="s">
        <v>1051</v>
      </c>
      <c r="R5419" s="11" t="s">
        <v>9625</v>
      </c>
      <c r="S5419" s="11" t="s">
        <v>9626</v>
      </c>
      <c r="U5419" s="13"/>
      <c r="V5419" s="13"/>
      <c r="W5419" s="11" t="s">
        <v>19623</v>
      </c>
      <c r="AA5419" s="11" t="s">
        <v>151</v>
      </c>
      <c r="AB5419" s="13"/>
      <c r="AC5419" s="13"/>
      <c r="AD5419" s="11" t="s">
        <v>9625</v>
      </c>
      <c r="AE5419" s="13"/>
      <c r="AF5419" s="13"/>
      <c r="AG5419" s="11" t="s">
        <v>152</v>
      </c>
      <c r="AH5419" s="11" t="s">
        <v>19624</v>
      </c>
      <c r="AJ5419" s="13"/>
      <c r="AK5419" s="13"/>
      <c r="AL5419" s="13"/>
      <c r="AM5419" s="11" t="s">
        <v>19697</v>
      </c>
      <c r="AO5419" s="13"/>
      <c r="AP5419" s="11" t="s">
        <v>19695</v>
      </c>
      <c r="AR5419" s="13"/>
      <c r="AS5419" s="13"/>
      <c r="AT5419" s="12" t="b">
        <v>1</v>
      </c>
      <c r="AU5419" s="13"/>
      <c r="AV5419" s="17">
        <v>45940.0</v>
      </c>
      <c r="AW5419" s="13"/>
      <c r="AX5419" s="14" t="s">
        <v>155</v>
      </c>
      <c r="AY5419" s="13"/>
      <c r="AZ5419" s="14">
        <v>3686.0</v>
      </c>
      <c r="BA5419" s="13"/>
    </row>
    <row r="5420">
      <c r="A5420" s="11" t="s">
        <v>19698</v>
      </c>
      <c r="B5420" s="11">
        <v>14428.0</v>
      </c>
      <c r="C5420" s="12" t="b">
        <v>1</v>
      </c>
      <c r="D5420" s="12" t="b">
        <v>1</v>
      </c>
      <c r="E5420" s="12" t="b">
        <v>0</v>
      </c>
      <c r="F5420" s="12" t="b">
        <v>0</v>
      </c>
      <c r="G5420" s="12" t="b">
        <v>0</v>
      </c>
      <c r="H5420" s="12" t="b">
        <v>0</v>
      </c>
      <c r="I5420" s="13"/>
      <c r="J5420" s="13"/>
      <c r="K5420" s="12" t="b">
        <v>0</v>
      </c>
      <c r="L5420" s="15">
        <v>44724.0</v>
      </c>
      <c r="M5420" s="11" t="s">
        <v>12109</v>
      </c>
      <c r="N5420" s="11" t="s">
        <v>19699</v>
      </c>
      <c r="O5420" s="11" t="s">
        <v>17565</v>
      </c>
      <c r="P5420" s="11" t="s">
        <v>19623</v>
      </c>
      <c r="Q5420" s="11" t="s">
        <v>1051</v>
      </c>
      <c r="R5420" s="11" t="s">
        <v>17566</v>
      </c>
      <c r="S5420" s="11" t="s">
        <v>17567</v>
      </c>
      <c r="V5420" s="13"/>
      <c r="W5420" s="11" t="s">
        <v>19623</v>
      </c>
      <c r="AA5420" s="11" t="s">
        <v>151</v>
      </c>
      <c r="AB5420" s="13"/>
      <c r="AC5420" s="13"/>
      <c r="AD5420" s="11" t="s">
        <v>17566</v>
      </c>
      <c r="AF5420" s="13"/>
      <c r="AG5420" s="11" t="s">
        <v>152</v>
      </c>
      <c r="AH5420" s="11" t="s">
        <v>19624</v>
      </c>
      <c r="AJ5420" s="13"/>
      <c r="AK5420" s="13"/>
      <c r="AL5420" s="13"/>
      <c r="AM5420" s="11" t="s">
        <v>19700</v>
      </c>
      <c r="AO5420" s="13"/>
      <c r="AP5420" s="11" t="s">
        <v>19698</v>
      </c>
      <c r="AR5420" s="13"/>
      <c r="AS5420" s="13"/>
      <c r="AT5420" s="12" t="b">
        <v>1</v>
      </c>
      <c r="AU5420" s="13"/>
      <c r="AV5420" s="17">
        <v>45940.0</v>
      </c>
      <c r="AW5420" s="13"/>
      <c r="AX5420" s="14" t="s">
        <v>155</v>
      </c>
      <c r="AY5420" s="13"/>
      <c r="AZ5420" s="14">
        <v>3687.0</v>
      </c>
      <c r="BA5420" s="13"/>
    </row>
    <row r="5421">
      <c r="A5421" s="11" t="s">
        <v>19701</v>
      </c>
      <c r="B5421" s="11">
        <v>14431.0</v>
      </c>
      <c r="C5421" s="12" t="b">
        <v>0</v>
      </c>
      <c r="D5421" s="12" t="b">
        <v>1</v>
      </c>
      <c r="E5421" s="12" t="b">
        <v>0</v>
      </c>
      <c r="F5421" s="12" t="b">
        <v>0</v>
      </c>
      <c r="G5421" s="12" t="b">
        <v>0</v>
      </c>
      <c r="H5421" s="12" t="b">
        <v>0</v>
      </c>
      <c r="I5421" s="13"/>
      <c r="J5421" s="13"/>
      <c r="K5421" s="12" t="b">
        <v>0</v>
      </c>
      <c r="L5421" s="15">
        <v>44724.0</v>
      </c>
      <c r="M5421" s="11" t="s">
        <v>17346</v>
      </c>
      <c r="N5421" s="11" t="s">
        <v>19702</v>
      </c>
      <c r="O5421" s="11" t="s">
        <v>17675</v>
      </c>
      <c r="P5421" s="11" t="s">
        <v>19623</v>
      </c>
      <c r="Q5421" s="11" t="s">
        <v>1051</v>
      </c>
      <c r="R5421" s="11" t="s">
        <v>17676</v>
      </c>
      <c r="S5421" s="11" t="s">
        <v>810</v>
      </c>
      <c r="U5421" s="13"/>
      <c r="V5421" s="13"/>
      <c r="W5421" s="11" t="s">
        <v>19623</v>
      </c>
      <c r="AA5421" s="11" t="s">
        <v>151</v>
      </c>
      <c r="AB5421" s="13"/>
      <c r="AC5421" s="13"/>
      <c r="AD5421" s="11" t="s">
        <v>17676</v>
      </c>
      <c r="AE5421" s="13"/>
      <c r="AF5421" s="13"/>
      <c r="AG5421" s="11" t="s">
        <v>152</v>
      </c>
      <c r="AH5421" s="11" t="s">
        <v>19624</v>
      </c>
      <c r="AJ5421" s="13"/>
      <c r="AK5421" s="13"/>
      <c r="AL5421" s="13"/>
      <c r="AM5421" s="11" t="s">
        <v>19703</v>
      </c>
      <c r="AO5421" s="13"/>
      <c r="AP5421" s="11" t="s">
        <v>19701</v>
      </c>
      <c r="AR5421" s="13"/>
      <c r="AS5421" s="13"/>
      <c r="AT5421" s="12" t="b">
        <v>1</v>
      </c>
      <c r="AU5421" s="13"/>
      <c r="AV5421" s="17">
        <v>45940.0</v>
      </c>
      <c r="AW5421" s="13"/>
      <c r="AX5421" s="14" t="s">
        <v>155</v>
      </c>
      <c r="AY5421" s="13"/>
      <c r="AZ5421" s="14">
        <v>3688.0</v>
      </c>
      <c r="BA5421" s="13"/>
    </row>
    <row r="5422">
      <c r="A5422" s="11" t="s">
        <v>19704</v>
      </c>
      <c r="B5422" s="11">
        <v>14432.0</v>
      </c>
      <c r="C5422" s="12" t="b">
        <v>0</v>
      </c>
      <c r="D5422" s="12" t="b">
        <v>1</v>
      </c>
      <c r="E5422" s="12" t="b">
        <v>0</v>
      </c>
      <c r="F5422" s="12" t="b">
        <v>0</v>
      </c>
      <c r="G5422" s="12" t="b">
        <v>0</v>
      </c>
      <c r="H5422" s="12" t="b">
        <v>0</v>
      </c>
      <c r="I5422" s="13"/>
      <c r="J5422" s="13"/>
      <c r="K5422" s="12" t="b">
        <v>0</v>
      </c>
      <c r="L5422" s="15">
        <v>44724.0</v>
      </c>
      <c r="M5422" s="11" t="s">
        <v>17346</v>
      </c>
      <c r="N5422" s="11" t="s">
        <v>19705</v>
      </c>
      <c r="O5422" s="11" t="s">
        <v>17737</v>
      </c>
      <c r="P5422" s="11" t="s">
        <v>19623</v>
      </c>
      <c r="Q5422" s="11" t="s">
        <v>1051</v>
      </c>
      <c r="R5422" s="11" t="s">
        <v>17738</v>
      </c>
      <c r="S5422" s="11" t="s">
        <v>17739</v>
      </c>
      <c r="W5422" s="11" t="s">
        <v>19623</v>
      </c>
      <c r="AA5422" s="11" t="s">
        <v>151</v>
      </c>
      <c r="AB5422" s="13"/>
      <c r="AC5422" s="13"/>
      <c r="AD5422" s="11" t="s">
        <v>17738</v>
      </c>
      <c r="AE5422" s="13"/>
      <c r="AF5422" s="13"/>
      <c r="AG5422" s="11" t="s">
        <v>152</v>
      </c>
      <c r="AH5422" s="11" t="s">
        <v>19624</v>
      </c>
      <c r="AJ5422" s="13"/>
      <c r="AK5422" s="13"/>
      <c r="AL5422" s="13"/>
      <c r="AM5422" s="11" t="s">
        <v>19706</v>
      </c>
      <c r="AO5422" s="13"/>
      <c r="AP5422" s="11" t="s">
        <v>19704</v>
      </c>
      <c r="AR5422" s="13"/>
      <c r="AS5422" s="13"/>
      <c r="AT5422" s="12" t="b">
        <v>1</v>
      </c>
      <c r="AU5422" s="13"/>
      <c r="AV5422" s="17">
        <v>45940.0</v>
      </c>
      <c r="AW5422" s="13"/>
      <c r="AX5422" s="14" t="s">
        <v>155</v>
      </c>
      <c r="AY5422" s="13"/>
      <c r="AZ5422" s="14">
        <v>3689.0</v>
      </c>
      <c r="BA5422" s="13"/>
    </row>
    <row r="5423">
      <c r="A5423" s="11" t="s">
        <v>19707</v>
      </c>
      <c r="B5423" s="11">
        <v>14433.0</v>
      </c>
      <c r="C5423" s="12" t="b">
        <v>1</v>
      </c>
      <c r="D5423" s="12" t="b">
        <v>1</v>
      </c>
      <c r="E5423" s="12" t="b">
        <v>0</v>
      </c>
      <c r="F5423" s="12" t="b">
        <v>0</v>
      </c>
      <c r="G5423" s="12" t="b">
        <v>0</v>
      </c>
      <c r="H5423" s="12" t="b">
        <v>0</v>
      </c>
      <c r="I5423" s="13"/>
      <c r="J5423" s="13"/>
      <c r="K5423" s="12" t="b">
        <v>0</v>
      </c>
      <c r="L5423" s="15">
        <v>44724.0</v>
      </c>
      <c r="M5423" s="11" t="s">
        <v>1214</v>
      </c>
      <c r="N5423" s="11" t="s">
        <v>19708</v>
      </c>
      <c r="O5423" s="11" t="s">
        <v>1625</v>
      </c>
      <c r="P5423" s="11" t="s">
        <v>19623</v>
      </c>
      <c r="Q5423" s="11" t="s">
        <v>1051</v>
      </c>
      <c r="R5423" s="11" t="s">
        <v>1626</v>
      </c>
      <c r="S5423" s="11" t="s">
        <v>1627</v>
      </c>
      <c r="U5423" s="13"/>
      <c r="V5423" s="13"/>
      <c r="W5423" s="11" t="s">
        <v>19623</v>
      </c>
      <c r="AA5423" s="11" t="s">
        <v>151</v>
      </c>
      <c r="AB5423" s="13"/>
      <c r="AC5423" s="13"/>
      <c r="AD5423" s="11" t="s">
        <v>1626</v>
      </c>
      <c r="AF5423" s="13"/>
      <c r="AG5423" s="11" t="s">
        <v>152</v>
      </c>
      <c r="AH5423" s="11" t="s">
        <v>19624</v>
      </c>
      <c r="AJ5423" s="13"/>
      <c r="AK5423" s="13"/>
      <c r="AL5423" s="13"/>
      <c r="AM5423" s="11" t="s">
        <v>19709</v>
      </c>
      <c r="AO5423" s="13"/>
      <c r="AP5423" s="11" t="s">
        <v>19707</v>
      </c>
      <c r="AR5423" s="13"/>
      <c r="AS5423" s="13"/>
      <c r="AT5423" s="12" t="b">
        <v>1</v>
      </c>
      <c r="AU5423" s="13"/>
      <c r="AV5423" s="17">
        <v>45940.0</v>
      </c>
      <c r="AW5423" s="13"/>
      <c r="AX5423" s="14" t="s">
        <v>155</v>
      </c>
      <c r="AY5423" s="13"/>
      <c r="AZ5423" s="14">
        <v>3690.0</v>
      </c>
      <c r="BA5423" s="13"/>
    </row>
    <row r="5424">
      <c r="A5424" s="11" t="s">
        <v>19710</v>
      </c>
      <c r="B5424" s="11">
        <v>14437.0</v>
      </c>
      <c r="C5424" s="12" t="b">
        <v>1</v>
      </c>
      <c r="D5424" s="12" t="b">
        <v>1</v>
      </c>
      <c r="E5424" s="12" t="b">
        <v>0</v>
      </c>
      <c r="F5424" s="12" t="b">
        <v>0</v>
      </c>
      <c r="G5424" s="12" t="b">
        <v>0</v>
      </c>
      <c r="H5424" s="12" t="b">
        <v>0</v>
      </c>
      <c r="I5424" s="13"/>
      <c r="J5424" s="13"/>
      <c r="K5424" s="12" t="b">
        <v>0</v>
      </c>
      <c r="L5424" s="15">
        <v>44724.0</v>
      </c>
      <c r="M5424" s="11" t="s">
        <v>16900</v>
      </c>
      <c r="N5424" s="11" t="s">
        <v>19711</v>
      </c>
      <c r="O5424" s="11" t="s">
        <v>18297</v>
      </c>
      <c r="P5424" s="11" t="s">
        <v>19623</v>
      </c>
      <c r="Q5424" s="11" t="s">
        <v>1051</v>
      </c>
      <c r="R5424" s="11" t="s">
        <v>18298</v>
      </c>
      <c r="S5424" s="11" t="s">
        <v>18299</v>
      </c>
      <c r="U5424" s="13"/>
      <c r="V5424" s="13"/>
      <c r="W5424" s="11" t="s">
        <v>19623</v>
      </c>
      <c r="AA5424" s="11" t="s">
        <v>151</v>
      </c>
      <c r="AB5424" s="13"/>
      <c r="AC5424" s="13"/>
      <c r="AD5424" s="11" t="s">
        <v>18298</v>
      </c>
      <c r="AF5424" s="13"/>
      <c r="AG5424" s="11" t="s">
        <v>152</v>
      </c>
      <c r="AH5424" s="11" t="s">
        <v>19624</v>
      </c>
      <c r="AJ5424" s="13"/>
      <c r="AK5424" s="13"/>
      <c r="AL5424" s="13"/>
      <c r="AM5424" s="11" t="s">
        <v>19712</v>
      </c>
      <c r="AO5424" s="13"/>
      <c r="AP5424" s="11" t="s">
        <v>19710</v>
      </c>
      <c r="AR5424" s="13"/>
      <c r="AS5424" s="13"/>
      <c r="AT5424" s="12" t="b">
        <v>1</v>
      </c>
      <c r="AU5424" s="13"/>
      <c r="AV5424" s="17">
        <v>45940.0</v>
      </c>
      <c r="AW5424" s="13"/>
      <c r="AX5424" s="14" t="s">
        <v>155</v>
      </c>
      <c r="AY5424" s="13"/>
      <c r="AZ5424" s="14">
        <v>3691.0</v>
      </c>
      <c r="BA5424" s="13"/>
    </row>
    <row r="5425">
      <c r="A5425" s="11" t="s">
        <v>19713</v>
      </c>
      <c r="B5425" s="11">
        <v>14439.0</v>
      </c>
      <c r="C5425" s="12" t="b">
        <v>1</v>
      </c>
      <c r="D5425" s="12" t="b">
        <v>1</v>
      </c>
      <c r="E5425" s="12" t="b">
        <v>0</v>
      </c>
      <c r="F5425" s="12" t="b">
        <v>0</v>
      </c>
      <c r="G5425" s="12" t="b">
        <v>0</v>
      </c>
      <c r="H5425" s="12" t="b">
        <v>0</v>
      </c>
      <c r="I5425" s="13"/>
      <c r="J5425" s="13"/>
      <c r="K5425" s="12" t="b">
        <v>0</v>
      </c>
      <c r="L5425" s="15">
        <v>44724.0</v>
      </c>
      <c r="M5425" s="11" t="s">
        <v>12109</v>
      </c>
      <c r="N5425" s="11" t="s">
        <v>19714</v>
      </c>
      <c r="O5425" s="11" t="s">
        <v>18508</v>
      </c>
      <c r="P5425" s="11" t="s">
        <v>19623</v>
      </c>
      <c r="Q5425" s="11" t="s">
        <v>1051</v>
      </c>
      <c r="R5425" s="11" t="s">
        <v>18509</v>
      </c>
      <c r="S5425" s="11" t="s">
        <v>18510</v>
      </c>
      <c r="U5425" s="13"/>
      <c r="V5425" s="13"/>
      <c r="W5425" s="11" t="s">
        <v>19623</v>
      </c>
      <c r="AA5425" s="11" t="s">
        <v>151</v>
      </c>
      <c r="AB5425" s="13"/>
      <c r="AC5425" s="13"/>
      <c r="AD5425" s="11" t="s">
        <v>18509</v>
      </c>
      <c r="AF5425" s="13"/>
      <c r="AG5425" s="11" t="s">
        <v>152</v>
      </c>
      <c r="AH5425" s="11" t="s">
        <v>19624</v>
      </c>
      <c r="AJ5425" s="13"/>
      <c r="AK5425" s="13"/>
      <c r="AL5425" s="13"/>
      <c r="AM5425" s="11" t="s">
        <v>19715</v>
      </c>
      <c r="AO5425" s="13"/>
      <c r="AP5425" s="11" t="s">
        <v>19713</v>
      </c>
      <c r="AR5425" s="13"/>
      <c r="AS5425" s="13"/>
      <c r="AT5425" s="12" t="b">
        <v>1</v>
      </c>
      <c r="AU5425" s="13"/>
      <c r="AV5425" s="17">
        <v>45940.0</v>
      </c>
      <c r="AW5425" s="13"/>
      <c r="AX5425" s="14" t="s">
        <v>155</v>
      </c>
      <c r="AY5425" s="13"/>
      <c r="AZ5425" s="14">
        <v>3692.0</v>
      </c>
      <c r="BA5425" s="13"/>
    </row>
    <row r="5426">
      <c r="A5426" s="11" t="s">
        <v>19716</v>
      </c>
      <c r="B5426" s="11">
        <v>14440.0</v>
      </c>
      <c r="C5426" s="12" t="b">
        <v>1</v>
      </c>
      <c r="D5426" s="12" t="b">
        <v>1</v>
      </c>
      <c r="E5426" s="12" t="b">
        <v>0</v>
      </c>
      <c r="F5426" s="12" t="b">
        <v>0</v>
      </c>
      <c r="G5426" s="12" t="b">
        <v>0</v>
      </c>
      <c r="H5426" s="12" t="b">
        <v>0</v>
      </c>
      <c r="I5426" s="13"/>
      <c r="J5426" s="13"/>
      <c r="K5426" s="12" t="b">
        <v>0</v>
      </c>
      <c r="L5426" s="15">
        <v>44724.0</v>
      </c>
      <c r="M5426" s="11" t="s">
        <v>16900</v>
      </c>
      <c r="N5426" s="11" t="s">
        <v>19717</v>
      </c>
      <c r="O5426" s="11" t="s">
        <v>17604</v>
      </c>
      <c r="P5426" s="11" t="s">
        <v>19623</v>
      </c>
      <c r="Q5426" s="11" t="s">
        <v>1051</v>
      </c>
      <c r="R5426" s="11" t="s">
        <v>17606</v>
      </c>
      <c r="S5426" s="11" t="s">
        <v>7979</v>
      </c>
      <c r="U5426" s="13"/>
      <c r="V5426" s="13"/>
      <c r="W5426" s="11" t="s">
        <v>19623</v>
      </c>
      <c r="AA5426" s="11" t="s">
        <v>151</v>
      </c>
      <c r="AB5426" s="13"/>
      <c r="AC5426" s="13"/>
      <c r="AD5426" s="11" t="s">
        <v>17606</v>
      </c>
      <c r="AF5426" s="13"/>
      <c r="AG5426" s="11" t="s">
        <v>152</v>
      </c>
      <c r="AH5426" s="11" t="s">
        <v>19624</v>
      </c>
      <c r="AJ5426" s="13"/>
      <c r="AK5426" s="13"/>
      <c r="AL5426" s="13"/>
      <c r="AM5426" s="11" t="s">
        <v>19718</v>
      </c>
      <c r="AO5426" s="13"/>
      <c r="AP5426" s="11" t="s">
        <v>19716</v>
      </c>
      <c r="AR5426" s="13"/>
      <c r="AS5426" s="13"/>
      <c r="AT5426" s="12" t="b">
        <v>1</v>
      </c>
      <c r="AU5426" s="13"/>
      <c r="AV5426" s="17">
        <v>45940.0</v>
      </c>
      <c r="AW5426" s="13"/>
      <c r="AX5426" s="14" t="s">
        <v>155</v>
      </c>
      <c r="AY5426" s="13"/>
      <c r="AZ5426" s="14">
        <v>3693.0</v>
      </c>
      <c r="BA5426" s="13"/>
    </row>
    <row r="5427">
      <c r="A5427" s="11" t="s">
        <v>19719</v>
      </c>
      <c r="B5427" s="11">
        <v>14443.0</v>
      </c>
      <c r="C5427" s="12" t="b">
        <v>1</v>
      </c>
      <c r="D5427" s="12" t="b">
        <v>1</v>
      </c>
      <c r="E5427" s="12" t="b">
        <v>0</v>
      </c>
      <c r="F5427" s="12" t="b">
        <v>0</v>
      </c>
      <c r="G5427" s="12" t="b">
        <v>0</v>
      </c>
      <c r="H5427" s="12" t="b">
        <v>0</v>
      </c>
      <c r="I5427" s="13"/>
      <c r="J5427" s="13"/>
      <c r="K5427" s="12" t="b">
        <v>0</v>
      </c>
      <c r="L5427" s="15">
        <v>44724.0</v>
      </c>
      <c r="M5427" s="11" t="s">
        <v>12109</v>
      </c>
      <c r="N5427" s="11" t="s">
        <v>19720</v>
      </c>
      <c r="O5427" s="11" t="s">
        <v>17793</v>
      </c>
      <c r="P5427" s="11" t="s">
        <v>19623</v>
      </c>
      <c r="Q5427" s="11" t="s">
        <v>1051</v>
      </c>
      <c r="R5427" s="11" t="s">
        <v>17794</v>
      </c>
      <c r="S5427" s="11" t="s">
        <v>17795</v>
      </c>
      <c r="W5427" s="11" t="s">
        <v>19623</v>
      </c>
      <c r="AA5427" s="11" t="s">
        <v>151</v>
      </c>
      <c r="AB5427" s="13"/>
      <c r="AC5427" s="13"/>
      <c r="AD5427" s="11" t="s">
        <v>17794</v>
      </c>
      <c r="AE5427" s="13"/>
      <c r="AF5427" s="13"/>
      <c r="AG5427" s="11" t="s">
        <v>152</v>
      </c>
      <c r="AH5427" s="11" t="s">
        <v>19624</v>
      </c>
      <c r="AJ5427" s="13"/>
      <c r="AK5427" s="13"/>
      <c r="AL5427" s="13"/>
      <c r="AM5427" s="11" t="s">
        <v>19721</v>
      </c>
      <c r="AO5427" s="13"/>
      <c r="AP5427" s="11" t="s">
        <v>19719</v>
      </c>
      <c r="AR5427" s="13"/>
      <c r="AS5427" s="13"/>
      <c r="AT5427" s="12" t="b">
        <v>1</v>
      </c>
      <c r="AU5427" s="13"/>
      <c r="AV5427" s="17">
        <v>45940.0</v>
      </c>
      <c r="AW5427" s="13"/>
      <c r="AX5427" s="14" t="s">
        <v>155</v>
      </c>
      <c r="AY5427" s="13"/>
      <c r="AZ5427" s="14">
        <v>3694.0</v>
      </c>
      <c r="BA5427" s="13"/>
    </row>
    <row r="5428">
      <c r="A5428" s="11" t="s">
        <v>19722</v>
      </c>
      <c r="B5428" s="11">
        <v>14453.0</v>
      </c>
      <c r="C5428" s="12" t="b">
        <v>0</v>
      </c>
      <c r="D5428" s="12" t="b">
        <v>1</v>
      </c>
      <c r="E5428" s="12" t="b">
        <v>0</v>
      </c>
      <c r="F5428" s="12" t="b">
        <v>0</v>
      </c>
      <c r="G5428" s="12" t="b">
        <v>0</v>
      </c>
      <c r="H5428" s="12" t="b">
        <v>0</v>
      </c>
      <c r="I5428" s="13"/>
      <c r="J5428" s="13"/>
      <c r="K5428" s="12" t="b">
        <v>0</v>
      </c>
      <c r="L5428" s="15">
        <v>44724.0</v>
      </c>
      <c r="M5428" s="11" t="s">
        <v>16855</v>
      </c>
      <c r="N5428" s="11" t="s">
        <v>19723</v>
      </c>
      <c r="O5428" s="11" t="s">
        <v>18475</v>
      </c>
      <c r="P5428" s="11" t="s">
        <v>19623</v>
      </c>
      <c r="Q5428" s="11" t="s">
        <v>1051</v>
      </c>
      <c r="R5428" s="11" t="s">
        <v>18476</v>
      </c>
      <c r="S5428" s="11" t="s">
        <v>17403</v>
      </c>
      <c r="T5428" s="13"/>
      <c r="U5428" s="13"/>
      <c r="V5428" s="13"/>
      <c r="W5428" s="11" t="s">
        <v>19623</v>
      </c>
      <c r="AA5428" s="11" t="s">
        <v>151</v>
      </c>
      <c r="AB5428" s="13"/>
      <c r="AC5428" s="13"/>
      <c r="AD5428" s="11" t="s">
        <v>18476</v>
      </c>
      <c r="AF5428" s="13"/>
      <c r="AG5428" s="11" t="s">
        <v>152</v>
      </c>
      <c r="AH5428" s="11" t="s">
        <v>19624</v>
      </c>
      <c r="AJ5428" s="13"/>
      <c r="AK5428" s="13"/>
      <c r="AL5428" s="13"/>
      <c r="AM5428" s="11" t="s">
        <v>19724</v>
      </c>
      <c r="AO5428" s="13"/>
      <c r="AP5428" s="11" t="s">
        <v>19722</v>
      </c>
      <c r="AR5428" s="13"/>
      <c r="AS5428" s="13"/>
      <c r="AT5428" s="12" t="b">
        <v>1</v>
      </c>
      <c r="AU5428" s="13"/>
      <c r="AV5428" s="17">
        <v>45940.0</v>
      </c>
      <c r="AW5428" s="13"/>
      <c r="AX5428" s="14" t="s">
        <v>155</v>
      </c>
      <c r="AY5428" s="13"/>
      <c r="AZ5428" s="14">
        <v>3695.0</v>
      </c>
      <c r="BA5428" s="13"/>
    </row>
    <row r="5429">
      <c r="A5429" s="11" t="s">
        <v>19725</v>
      </c>
      <c r="B5429" s="11">
        <v>14454.0</v>
      </c>
      <c r="C5429" s="12" t="b">
        <v>1</v>
      </c>
      <c r="D5429" s="12" t="b">
        <v>1</v>
      </c>
      <c r="E5429" s="12" t="b">
        <v>0</v>
      </c>
      <c r="F5429" s="12" t="b">
        <v>0</v>
      </c>
      <c r="G5429" s="12" t="b">
        <v>0</v>
      </c>
      <c r="H5429" s="12" t="b">
        <v>0</v>
      </c>
      <c r="I5429" s="13"/>
      <c r="J5429" s="13"/>
      <c r="K5429" s="12" t="b">
        <v>0</v>
      </c>
      <c r="L5429" s="15">
        <v>44724.0</v>
      </c>
      <c r="M5429" s="11" t="s">
        <v>12109</v>
      </c>
      <c r="N5429" s="11" t="s">
        <v>19726</v>
      </c>
      <c r="O5429" s="11" t="s">
        <v>12111</v>
      </c>
      <c r="P5429" s="11" t="s">
        <v>19623</v>
      </c>
      <c r="Q5429" s="11" t="s">
        <v>1051</v>
      </c>
      <c r="R5429" s="11" t="s">
        <v>12112</v>
      </c>
      <c r="S5429" s="11" t="s">
        <v>8421</v>
      </c>
      <c r="T5429" s="13"/>
      <c r="U5429" s="13"/>
      <c r="V5429" s="13"/>
      <c r="W5429" s="11" t="s">
        <v>19623</v>
      </c>
      <c r="AA5429" s="11" t="s">
        <v>151</v>
      </c>
      <c r="AB5429" s="13"/>
      <c r="AC5429" s="13"/>
      <c r="AD5429" s="11" t="s">
        <v>12112</v>
      </c>
      <c r="AF5429" s="13"/>
      <c r="AG5429" s="11" t="s">
        <v>152</v>
      </c>
      <c r="AH5429" s="11" t="s">
        <v>19624</v>
      </c>
      <c r="AJ5429" s="13"/>
      <c r="AK5429" s="13"/>
      <c r="AL5429" s="13"/>
      <c r="AM5429" s="11" t="s">
        <v>19727</v>
      </c>
      <c r="AO5429" s="13"/>
      <c r="AP5429" s="11" t="s">
        <v>19725</v>
      </c>
      <c r="AR5429" s="13"/>
      <c r="AS5429" s="13"/>
      <c r="AT5429" s="12" t="b">
        <v>1</v>
      </c>
      <c r="AU5429" s="13"/>
      <c r="AV5429" s="17">
        <v>45940.0</v>
      </c>
      <c r="AW5429" s="13"/>
      <c r="AX5429" s="14" t="s">
        <v>155</v>
      </c>
      <c r="AY5429" s="13"/>
      <c r="AZ5429" s="14">
        <v>3696.0</v>
      </c>
      <c r="BA5429" s="13"/>
    </row>
    <row r="5430">
      <c r="A5430" s="11" t="s">
        <v>19728</v>
      </c>
      <c r="B5430" s="11">
        <v>14459.0</v>
      </c>
      <c r="C5430" s="12" t="b">
        <v>1</v>
      </c>
      <c r="D5430" s="12" t="b">
        <v>1</v>
      </c>
      <c r="E5430" s="12" t="b">
        <v>0</v>
      </c>
      <c r="F5430" s="12" t="b">
        <v>0</v>
      </c>
      <c r="G5430" s="12" t="b">
        <v>0</v>
      </c>
      <c r="H5430" s="12" t="b">
        <v>0</v>
      </c>
      <c r="I5430" s="13"/>
      <c r="J5430" s="13"/>
      <c r="K5430" s="12" t="b">
        <v>0</v>
      </c>
      <c r="L5430" s="15">
        <v>44724.0</v>
      </c>
      <c r="M5430" s="11" t="s">
        <v>16900</v>
      </c>
      <c r="N5430" s="11" t="s">
        <v>19729</v>
      </c>
      <c r="O5430" s="11" t="s">
        <v>18367</v>
      </c>
      <c r="P5430" s="11" t="s">
        <v>19623</v>
      </c>
      <c r="Q5430" s="11" t="s">
        <v>1051</v>
      </c>
      <c r="R5430" s="11" t="s">
        <v>18368</v>
      </c>
      <c r="S5430" s="11" t="s">
        <v>18369</v>
      </c>
      <c r="U5430" s="13"/>
      <c r="V5430" s="13"/>
      <c r="W5430" s="11" t="s">
        <v>19623</v>
      </c>
      <c r="AA5430" s="11" t="s">
        <v>151</v>
      </c>
      <c r="AB5430" s="13"/>
      <c r="AC5430" s="13"/>
      <c r="AD5430" s="11" t="s">
        <v>18368</v>
      </c>
      <c r="AE5430" s="13"/>
      <c r="AF5430" s="13"/>
      <c r="AG5430" s="11" t="s">
        <v>152</v>
      </c>
      <c r="AH5430" s="11" t="s">
        <v>19624</v>
      </c>
      <c r="AJ5430" s="13"/>
      <c r="AK5430" s="13"/>
      <c r="AL5430" s="13"/>
      <c r="AM5430" s="11" t="s">
        <v>19730</v>
      </c>
      <c r="AO5430" s="13"/>
      <c r="AP5430" s="11" t="s">
        <v>19728</v>
      </c>
      <c r="AR5430" s="13"/>
      <c r="AS5430" s="13"/>
      <c r="AT5430" s="12" t="b">
        <v>1</v>
      </c>
      <c r="AU5430" s="13"/>
      <c r="AV5430" s="17">
        <v>45940.0</v>
      </c>
      <c r="AW5430" s="13"/>
      <c r="AX5430" s="14" t="s">
        <v>155</v>
      </c>
      <c r="AY5430" s="13"/>
      <c r="AZ5430" s="14">
        <v>3697.0</v>
      </c>
      <c r="BA5430" s="13"/>
    </row>
    <row r="5431">
      <c r="A5431" s="11" t="s">
        <v>19731</v>
      </c>
      <c r="B5431" s="11">
        <v>14460.0</v>
      </c>
      <c r="C5431" s="12" t="b">
        <v>1</v>
      </c>
      <c r="D5431" s="12" t="b">
        <v>0</v>
      </c>
      <c r="E5431" s="12" t="b">
        <v>0</v>
      </c>
      <c r="F5431" s="12" t="b">
        <v>0</v>
      </c>
      <c r="G5431" s="12" t="b">
        <v>0</v>
      </c>
      <c r="H5431" s="12" t="b">
        <v>0</v>
      </c>
      <c r="I5431" s="13"/>
      <c r="J5431" s="13"/>
      <c r="K5431" s="12" t="b">
        <v>0</v>
      </c>
      <c r="L5431" s="15">
        <v>44785.0</v>
      </c>
      <c r="M5431" s="11" t="s">
        <v>1197</v>
      </c>
      <c r="N5431" s="11" t="s">
        <v>19732</v>
      </c>
      <c r="O5431" s="11" t="s">
        <v>17218</v>
      </c>
      <c r="P5431" s="11" t="s">
        <v>19496</v>
      </c>
      <c r="Q5431" s="11" t="s">
        <v>1051</v>
      </c>
      <c r="R5431" s="11" t="s">
        <v>17220</v>
      </c>
      <c r="S5431" s="11" t="s">
        <v>17221</v>
      </c>
      <c r="U5431" s="13"/>
      <c r="V5431" s="13"/>
      <c r="W5431" s="11" t="s">
        <v>19496</v>
      </c>
      <c r="AA5431" s="11" t="s">
        <v>151</v>
      </c>
      <c r="AB5431" s="13"/>
      <c r="AC5431" s="13"/>
      <c r="AD5431" s="11" t="s">
        <v>17220</v>
      </c>
      <c r="AF5431" s="13"/>
      <c r="AG5431" s="11" t="s">
        <v>152</v>
      </c>
      <c r="AH5431" s="11" t="s">
        <v>19497</v>
      </c>
      <c r="AJ5431" s="13"/>
      <c r="AK5431" s="13"/>
      <c r="AL5431" s="13"/>
      <c r="AM5431" s="11" t="s">
        <v>19733</v>
      </c>
      <c r="AO5431" s="13"/>
      <c r="AP5431" s="11" t="s">
        <v>19731</v>
      </c>
      <c r="AR5431" s="13"/>
      <c r="AS5431" s="13"/>
      <c r="AT5431" s="12" t="b">
        <v>1</v>
      </c>
      <c r="AU5431" s="13"/>
      <c r="AV5431" s="17">
        <v>45940.0</v>
      </c>
      <c r="AW5431" s="13"/>
      <c r="AX5431" s="14" t="s">
        <v>155</v>
      </c>
      <c r="AY5431" s="13"/>
      <c r="AZ5431" s="14">
        <v>3652.0</v>
      </c>
      <c r="BA5431" s="13"/>
    </row>
    <row r="5432">
      <c r="A5432" s="11" t="s">
        <v>19734</v>
      </c>
      <c r="B5432" s="11">
        <v>14465.0</v>
      </c>
      <c r="C5432" s="12" t="b">
        <v>1</v>
      </c>
      <c r="D5432" s="12" t="b">
        <v>1</v>
      </c>
      <c r="E5432" s="12" t="b">
        <v>0</v>
      </c>
      <c r="F5432" s="12" t="b">
        <v>0</v>
      </c>
      <c r="G5432" s="12" t="b">
        <v>0</v>
      </c>
      <c r="H5432" s="12" t="b">
        <v>0</v>
      </c>
      <c r="I5432" s="13"/>
      <c r="J5432" s="13"/>
      <c r="K5432" s="12" t="b">
        <v>0</v>
      </c>
      <c r="L5432" s="14" t="s">
        <v>3099</v>
      </c>
      <c r="M5432" s="11" t="s">
        <v>4740</v>
      </c>
      <c r="N5432" s="11" t="s">
        <v>19735</v>
      </c>
      <c r="O5432" s="11" t="s">
        <v>19651</v>
      </c>
      <c r="P5432" s="11" t="s">
        <v>19582</v>
      </c>
      <c r="Q5432" s="11" t="s">
        <v>3705</v>
      </c>
      <c r="R5432" s="11" t="s">
        <v>19652</v>
      </c>
      <c r="S5432" s="11" t="s">
        <v>17574</v>
      </c>
      <c r="V5432" s="13"/>
      <c r="W5432" s="11" t="s">
        <v>19582</v>
      </c>
      <c r="AA5432" s="11" t="s">
        <v>151</v>
      </c>
      <c r="AB5432" s="13"/>
      <c r="AC5432" s="13"/>
      <c r="AD5432" s="11" t="s">
        <v>19652</v>
      </c>
      <c r="AF5432" s="13"/>
      <c r="AG5432" s="11" t="s">
        <v>152</v>
      </c>
      <c r="AH5432" s="11" t="s">
        <v>19583</v>
      </c>
      <c r="AJ5432" s="13"/>
      <c r="AK5432" s="13"/>
      <c r="AL5432" s="14">
        <v>4.6</v>
      </c>
      <c r="AM5432" s="11" t="s">
        <v>19736</v>
      </c>
      <c r="AO5432" s="13"/>
      <c r="AP5432" s="11" t="s">
        <v>19734</v>
      </c>
      <c r="AR5432" s="13"/>
      <c r="AS5432" s="13"/>
      <c r="AT5432" s="12" t="b">
        <v>1</v>
      </c>
      <c r="AU5432" s="13"/>
      <c r="AV5432" s="17">
        <v>45940.0</v>
      </c>
      <c r="AW5432" s="13"/>
      <c r="AX5432" s="14" t="s">
        <v>155</v>
      </c>
      <c r="AY5432" s="13"/>
      <c r="AZ5432" s="14">
        <v>3664.0</v>
      </c>
      <c r="BA5432" s="13"/>
    </row>
    <row r="5433">
      <c r="A5433" s="11" t="s">
        <v>19737</v>
      </c>
      <c r="B5433" s="11">
        <v>14466.0</v>
      </c>
      <c r="C5433" s="12" t="b">
        <v>1</v>
      </c>
      <c r="D5433" s="12" t="b">
        <v>1</v>
      </c>
      <c r="E5433" s="12" t="b">
        <v>0</v>
      </c>
      <c r="F5433" s="12" t="b">
        <v>0</v>
      </c>
      <c r="G5433" s="12" t="b">
        <v>0</v>
      </c>
      <c r="H5433" s="12" t="b">
        <v>0</v>
      </c>
      <c r="I5433" s="13"/>
      <c r="J5433" s="13"/>
      <c r="K5433" s="12" t="b">
        <v>0</v>
      </c>
      <c r="L5433" s="14" t="s">
        <v>3099</v>
      </c>
      <c r="M5433" s="11" t="s">
        <v>4740</v>
      </c>
      <c r="N5433" s="11" t="s">
        <v>19738</v>
      </c>
      <c r="O5433" s="11" t="s">
        <v>17579</v>
      </c>
      <c r="P5433" s="11" t="s">
        <v>19582</v>
      </c>
      <c r="Q5433" s="11" t="s">
        <v>3705</v>
      </c>
      <c r="R5433" s="11" t="s">
        <v>17580</v>
      </c>
      <c r="S5433" s="11" t="s">
        <v>17581</v>
      </c>
      <c r="V5433" s="13"/>
      <c r="W5433" s="11" t="s">
        <v>19582</v>
      </c>
      <c r="AA5433" s="11" t="s">
        <v>151</v>
      </c>
      <c r="AB5433" s="13"/>
      <c r="AC5433" s="13"/>
      <c r="AD5433" s="11" t="s">
        <v>17580</v>
      </c>
      <c r="AF5433" s="13"/>
      <c r="AG5433" s="11" t="s">
        <v>152</v>
      </c>
      <c r="AH5433" s="11" t="s">
        <v>19583</v>
      </c>
      <c r="AJ5433" s="13"/>
      <c r="AK5433" s="13"/>
      <c r="AL5433" s="14">
        <v>4.7</v>
      </c>
      <c r="AM5433" s="11" t="s">
        <v>19739</v>
      </c>
      <c r="AO5433" s="13"/>
      <c r="AP5433" s="11" t="s">
        <v>19737</v>
      </c>
      <c r="AR5433" s="13"/>
      <c r="AS5433" s="13"/>
      <c r="AT5433" s="12" t="b">
        <v>1</v>
      </c>
      <c r="AU5433" s="13"/>
      <c r="AV5433" s="17">
        <v>45940.0</v>
      </c>
      <c r="AW5433" s="13"/>
      <c r="AX5433" s="14" t="s">
        <v>155</v>
      </c>
      <c r="AY5433" s="13"/>
      <c r="AZ5433" s="14">
        <v>3665.0</v>
      </c>
      <c r="BA5433" s="13"/>
    </row>
    <row r="5434">
      <c r="A5434" s="11" t="s">
        <v>19740</v>
      </c>
      <c r="B5434" s="11">
        <v>14471.0</v>
      </c>
      <c r="C5434" s="12" t="b">
        <v>1</v>
      </c>
      <c r="D5434" s="12" t="b">
        <v>1</v>
      </c>
      <c r="E5434" s="12" t="b">
        <v>0</v>
      </c>
      <c r="F5434" s="12" t="b">
        <v>0</v>
      </c>
      <c r="G5434" s="12" t="b">
        <v>0</v>
      </c>
      <c r="H5434" s="12" t="b">
        <v>0</v>
      </c>
      <c r="I5434" s="13"/>
      <c r="J5434" s="13"/>
      <c r="K5434" s="12" t="b">
        <v>0</v>
      </c>
      <c r="L5434" s="14" t="s">
        <v>3121</v>
      </c>
      <c r="M5434" s="11" t="s">
        <v>282</v>
      </c>
      <c r="N5434" s="11" t="s">
        <v>19741</v>
      </c>
      <c r="O5434" s="11" t="s">
        <v>17266</v>
      </c>
      <c r="P5434" s="11" t="s">
        <v>19610</v>
      </c>
      <c r="Q5434" s="11" t="s">
        <v>16866</v>
      </c>
      <c r="R5434" s="11" t="s">
        <v>17267</v>
      </c>
      <c r="S5434" s="11" t="s">
        <v>17268</v>
      </c>
      <c r="V5434" s="13"/>
      <c r="W5434" s="11" t="s">
        <v>19610</v>
      </c>
      <c r="AA5434" s="11" t="s">
        <v>151</v>
      </c>
      <c r="AB5434" s="13"/>
      <c r="AC5434" s="13"/>
      <c r="AD5434" s="11" t="s">
        <v>17267</v>
      </c>
      <c r="AE5434" s="13"/>
      <c r="AF5434" s="13"/>
      <c r="AG5434" s="11" t="s">
        <v>152</v>
      </c>
      <c r="AH5434" s="11" t="s">
        <v>19611</v>
      </c>
      <c r="AJ5434" s="13"/>
      <c r="AK5434" s="13"/>
      <c r="AL5434" s="14">
        <v>3.0</v>
      </c>
      <c r="AM5434" s="11" t="s">
        <v>19742</v>
      </c>
      <c r="AO5434" s="13"/>
      <c r="AP5434" s="11" t="s">
        <v>19740</v>
      </c>
      <c r="AR5434" s="13"/>
      <c r="AS5434" s="13"/>
      <c r="AT5434" s="12" t="b">
        <v>1</v>
      </c>
      <c r="AU5434" s="13"/>
      <c r="AV5434" s="17">
        <v>45940.0</v>
      </c>
      <c r="AW5434" s="13"/>
      <c r="AX5434" s="14" t="s">
        <v>155</v>
      </c>
      <c r="AY5434" s="13"/>
      <c r="AZ5434" s="14">
        <v>4098.0</v>
      </c>
      <c r="BA5434" s="13"/>
    </row>
    <row r="5435">
      <c r="A5435" s="11" t="s">
        <v>19743</v>
      </c>
      <c r="B5435" s="11">
        <v>14473.0</v>
      </c>
      <c r="C5435" s="12" t="b">
        <v>1</v>
      </c>
      <c r="D5435" s="12" t="b">
        <v>1</v>
      </c>
      <c r="E5435" s="12" t="b">
        <v>0</v>
      </c>
      <c r="F5435" s="12" t="b">
        <v>0</v>
      </c>
      <c r="G5435" s="12" t="b">
        <v>0</v>
      </c>
      <c r="H5435" s="12" t="b">
        <v>0</v>
      </c>
      <c r="I5435" s="13"/>
      <c r="J5435" s="13"/>
      <c r="K5435" s="12" t="b">
        <v>0</v>
      </c>
      <c r="L5435" s="14" t="s">
        <v>3015</v>
      </c>
      <c r="M5435" s="11" t="s">
        <v>19744</v>
      </c>
      <c r="N5435" s="11" t="s">
        <v>19745</v>
      </c>
      <c r="O5435" s="11" t="s">
        <v>19746</v>
      </c>
      <c r="P5435" s="11" t="s">
        <v>19747</v>
      </c>
      <c r="Q5435" s="11" t="s">
        <v>16866</v>
      </c>
      <c r="R5435" s="11" t="s">
        <v>19748</v>
      </c>
      <c r="S5435" s="11" t="s">
        <v>19749</v>
      </c>
      <c r="V5435" s="13"/>
      <c r="W5435" s="11" t="s">
        <v>19747</v>
      </c>
      <c r="AA5435" s="11" t="s">
        <v>151</v>
      </c>
      <c r="AB5435" s="13"/>
      <c r="AC5435" s="13"/>
      <c r="AD5435" s="11" t="s">
        <v>19748</v>
      </c>
      <c r="AF5435" s="13"/>
      <c r="AG5435" s="11" t="s">
        <v>152</v>
      </c>
      <c r="AH5435" s="11" t="s">
        <v>19750</v>
      </c>
      <c r="AJ5435" s="13"/>
      <c r="AK5435" s="13"/>
      <c r="AL5435" s="13"/>
      <c r="AM5435" s="11" t="s">
        <v>19751</v>
      </c>
      <c r="AO5435" s="13"/>
      <c r="AP5435" s="11" t="s">
        <v>19743</v>
      </c>
      <c r="AR5435" s="13"/>
      <c r="AS5435" s="13"/>
      <c r="AT5435" s="12" t="b">
        <v>1</v>
      </c>
      <c r="AU5435" s="13"/>
      <c r="AV5435" s="17">
        <v>45940.0</v>
      </c>
      <c r="AW5435" s="13"/>
      <c r="AX5435" s="14" t="s">
        <v>155</v>
      </c>
      <c r="AY5435" s="13"/>
      <c r="AZ5435" s="14">
        <v>3698.0</v>
      </c>
      <c r="BA5435" s="13"/>
    </row>
    <row r="5436">
      <c r="A5436" s="11" t="s">
        <v>19752</v>
      </c>
      <c r="B5436" s="11">
        <v>14478.0</v>
      </c>
      <c r="C5436" s="12" t="b">
        <v>1</v>
      </c>
      <c r="D5436" s="12" t="b">
        <v>1</v>
      </c>
      <c r="E5436" s="12" t="b">
        <v>0</v>
      </c>
      <c r="F5436" s="12" t="b">
        <v>0</v>
      </c>
      <c r="G5436" s="12" t="b">
        <v>0</v>
      </c>
      <c r="H5436" s="12" t="b">
        <v>0</v>
      </c>
      <c r="I5436" s="13"/>
      <c r="J5436" s="13"/>
      <c r="K5436" s="12" t="b">
        <v>0</v>
      </c>
      <c r="L5436" s="14" t="s">
        <v>3099</v>
      </c>
      <c r="M5436" s="11" t="s">
        <v>19744</v>
      </c>
      <c r="N5436" s="11" t="s">
        <v>19753</v>
      </c>
      <c r="O5436" s="11" t="s">
        <v>19746</v>
      </c>
      <c r="P5436" s="11" t="s">
        <v>19582</v>
      </c>
      <c r="Q5436" s="11" t="s">
        <v>3705</v>
      </c>
      <c r="R5436" s="11" t="s">
        <v>19748</v>
      </c>
      <c r="S5436" s="11" t="s">
        <v>19749</v>
      </c>
      <c r="V5436" s="13"/>
      <c r="W5436" s="11" t="s">
        <v>19582</v>
      </c>
      <c r="AA5436" s="11" t="s">
        <v>151</v>
      </c>
      <c r="AB5436" s="13"/>
      <c r="AC5436" s="13"/>
      <c r="AD5436" s="11" t="s">
        <v>19748</v>
      </c>
      <c r="AF5436" s="13"/>
      <c r="AG5436" s="11" t="s">
        <v>152</v>
      </c>
      <c r="AH5436" s="11" t="s">
        <v>19583</v>
      </c>
      <c r="AJ5436" s="13"/>
      <c r="AK5436" s="13"/>
      <c r="AL5436" s="14">
        <v>4.3</v>
      </c>
      <c r="AM5436" s="11" t="s">
        <v>19754</v>
      </c>
      <c r="AO5436" s="13"/>
      <c r="AP5436" s="11" t="s">
        <v>19752</v>
      </c>
      <c r="AR5436" s="13"/>
      <c r="AS5436" s="13"/>
      <c r="AT5436" s="12" t="b">
        <v>1</v>
      </c>
      <c r="AU5436" s="13"/>
      <c r="AV5436" s="17">
        <v>45940.0</v>
      </c>
      <c r="AW5436" s="13"/>
      <c r="AX5436" s="14" t="s">
        <v>155</v>
      </c>
      <c r="AY5436" s="13"/>
      <c r="AZ5436" s="14">
        <v>3666.0</v>
      </c>
      <c r="BA5436" s="13"/>
    </row>
    <row r="5437">
      <c r="A5437" s="11" t="s">
        <v>19755</v>
      </c>
      <c r="B5437" s="11">
        <v>14481.0</v>
      </c>
      <c r="C5437" s="12" t="b">
        <v>1</v>
      </c>
      <c r="D5437" s="12" t="b">
        <v>1</v>
      </c>
      <c r="E5437" s="12" t="b">
        <v>0</v>
      </c>
      <c r="F5437" s="12" t="b">
        <v>0</v>
      </c>
      <c r="G5437" s="12" t="b">
        <v>0</v>
      </c>
      <c r="H5437" s="12" t="b">
        <v>0</v>
      </c>
      <c r="I5437" s="13"/>
      <c r="J5437" s="13"/>
      <c r="K5437" s="12" t="b">
        <v>0</v>
      </c>
      <c r="L5437" s="14" t="s">
        <v>3673</v>
      </c>
      <c r="M5437" s="11" t="s">
        <v>12109</v>
      </c>
      <c r="N5437" s="11" t="s">
        <v>19756</v>
      </c>
      <c r="O5437" s="11" t="s">
        <v>18913</v>
      </c>
      <c r="P5437" s="11" t="s">
        <v>19757</v>
      </c>
      <c r="Q5437" s="11" t="s">
        <v>3705</v>
      </c>
      <c r="R5437" s="11" t="s">
        <v>18914</v>
      </c>
      <c r="S5437" s="11" t="s">
        <v>18915</v>
      </c>
      <c r="U5437" s="13"/>
      <c r="V5437" s="13"/>
      <c r="W5437" s="11" t="s">
        <v>19757</v>
      </c>
      <c r="AA5437" s="11" t="s">
        <v>151</v>
      </c>
      <c r="AB5437" s="13"/>
      <c r="AC5437" s="13"/>
      <c r="AD5437" s="11" t="s">
        <v>18914</v>
      </c>
      <c r="AE5437" s="13"/>
      <c r="AF5437" s="13"/>
      <c r="AG5437" s="11" t="s">
        <v>152</v>
      </c>
      <c r="AH5437" s="11" t="s">
        <v>19758</v>
      </c>
      <c r="AJ5437" s="13"/>
      <c r="AK5437" s="13"/>
      <c r="AL5437" s="14">
        <v>4.3</v>
      </c>
      <c r="AM5437" s="11" t="s">
        <v>19759</v>
      </c>
      <c r="AO5437" s="13"/>
      <c r="AP5437" s="11" t="s">
        <v>19755</v>
      </c>
      <c r="AR5437" s="13"/>
      <c r="AS5437" s="13"/>
      <c r="AT5437" s="12" t="b">
        <v>1</v>
      </c>
      <c r="AU5437" s="13"/>
      <c r="AV5437" s="17">
        <v>45940.0</v>
      </c>
      <c r="AW5437" s="13"/>
      <c r="AX5437" s="14" t="s">
        <v>155</v>
      </c>
      <c r="AY5437" s="13"/>
      <c r="AZ5437" s="14">
        <v>3703.0</v>
      </c>
      <c r="BA5437" s="13"/>
    </row>
    <row r="5438">
      <c r="A5438" s="11" t="s">
        <v>19760</v>
      </c>
      <c r="B5438" s="11">
        <v>14482.0</v>
      </c>
      <c r="C5438" s="12" t="b">
        <v>1</v>
      </c>
      <c r="D5438" s="12" t="b">
        <v>1</v>
      </c>
      <c r="E5438" s="12" t="b">
        <v>0</v>
      </c>
      <c r="F5438" s="12" t="b">
        <v>0</v>
      </c>
      <c r="G5438" s="12" t="b">
        <v>0</v>
      </c>
      <c r="H5438" s="12" t="b">
        <v>0</v>
      </c>
      <c r="I5438" s="13"/>
      <c r="J5438" s="13"/>
      <c r="K5438" s="12" t="b">
        <v>0</v>
      </c>
      <c r="L5438" s="14" t="s">
        <v>3673</v>
      </c>
      <c r="M5438" s="11" t="s">
        <v>8145</v>
      </c>
      <c r="N5438" s="11" t="s">
        <v>19761</v>
      </c>
      <c r="O5438" s="11" t="s">
        <v>11202</v>
      </c>
      <c r="P5438" s="11" t="s">
        <v>19757</v>
      </c>
      <c r="Q5438" s="11" t="s">
        <v>3705</v>
      </c>
      <c r="R5438" s="11" t="s">
        <v>11203</v>
      </c>
      <c r="S5438" s="11" t="s">
        <v>8421</v>
      </c>
      <c r="T5438" s="13"/>
      <c r="U5438" s="13"/>
      <c r="V5438" s="13"/>
      <c r="W5438" s="11" t="s">
        <v>19757</v>
      </c>
      <c r="AA5438" s="11" t="s">
        <v>151</v>
      </c>
      <c r="AB5438" s="13"/>
      <c r="AC5438" s="13"/>
      <c r="AD5438" s="11" t="s">
        <v>11203</v>
      </c>
      <c r="AE5438" s="13"/>
      <c r="AF5438" s="13"/>
      <c r="AG5438" s="11" t="s">
        <v>152</v>
      </c>
      <c r="AH5438" s="11" t="s">
        <v>19758</v>
      </c>
      <c r="AJ5438" s="13"/>
      <c r="AK5438" s="13"/>
      <c r="AL5438" s="14">
        <v>4.4</v>
      </c>
      <c r="AM5438" s="11" t="s">
        <v>19762</v>
      </c>
      <c r="AO5438" s="13"/>
      <c r="AP5438" s="11" t="s">
        <v>19760</v>
      </c>
      <c r="AR5438" s="13"/>
      <c r="AS5438" s="13"/>
      <c r="AT5438" s="12" t="b">
        <v>1</v>
      </c>
      <c r="AU5438" s="13"/>
      <c r="AV5438" s="17">
        <v>45940.0</v>
      </c>
      <c r="AW5438" s="13"/>
      <c r="AX5438" s="14" t="s">
        <v>155</v>
      </c>
      <c r="AY5438" s="13"/>
      <c r="AZ5438" s="14">
        <v>3704.0</v>
      </c>
      <c r="BA5438" s="13"/>
    </row>
    <row r="5439">
      <c r="A5439" s="11" t="s">
        <v>19763</v>
      </c>
      <c r="B5439" s="11">
        <v>14485.0</v>
      </c>
      <c r="C5439" s="12" t="b">
        <v>1</v>
      </c>
      <c r="D5439" s="12" t="b">
        <v>1</v>
      </c>
      <c r="E5439" s="12" t="b">
        <v>0</v>
      </c>
      <c r="F5439" s="12" t="b">
        <v>0</v>
      </c>
      <c r="G5439" s="12" t="b">
        <v>0</v>
      </c>
      <c r="H5439" s="12" t="b">
        <v>0</v>
      </c>
      <c r="I5439" s="13"/>
      <c r="J5439" s="13"/>
      <c r="K5439" s="12" t="b">
        <v>0</v>
      </c>
      <c r="L5439" s="14" t="s">
        <v>3673</v>
      </c>
      <c r="M5439" s="11" t="s">
        <v>4740</v>
      </c>
      <c r="N5439" s="11" t="s">
        <v>19764</v>
      </c>
      <c r="O5439" s="11" t="s">
        <v>18022</v>
      </c>
      <c r="P5439" s="11" t="s">
        <v>19757</v>
      </c>
      <c r="Q5439" s="11" t="s">
        <v>3705</v>
      </c>
      <c r="R5439" s="11" t="s">
        <v>18023</v>
      </c>
      <c r="S5439" s="11" t="s">
        <v>18024</v>
      </c>
      <c r="U5439" s="13"/>
      <c r="V5439" s="13"/>
      <c r="W5439" s="11" t="s">
        <v>19757</v>
      </c>
      <c r="AA5439" s="11" t="s">
        <v>151</v>
      </c>
      <c r="AB5439" s="13"/>
      <c r="AC5439" s="13"/>
      <c r="AD5439" s="11" t="s">
        <v>18023</v>
      </c>
      <c r="AF5439" s="13"/>
      <c r="AG5439" s="11" t="s">
        <v>152</v>
      </c>
      <c r="AH5439" s="11" t="s">
        <v>19758</v>
      </c>
      <c r="AJ5439" s="13"/>
      <c r="AK5439" s="13"/>
      <c r="AL5439" s="14">
        <v>4.4</v>
      </c>
      <c r="AM5439" s="11" t="s">
        <v>19765</v>
      </c>
      <c r="AO5439" s="13"/>
      <c r="AP5439" s="11" t="s">
        <v>19763</v>
      </c>
      <c r="AR5439" s="13"/>
      <c r="AS5439" s="13"/>
      <c r="AT5439" s="12" t="b">
        <v>1</v>
      </c>
      <c r="AU5439" s="13"/>
      <c r="AV5439" s="17">
        <v>45940.0</v>
      </c>
      <c r="AW5439" s="13"/>
      <c r="AX5439" s="14" t="s">
        <v>155</v>
      </c>
      <c r="AY5439" s="13"/>
      <c r="AZ5439" s="14">
        <v>3700.0</v>
      </c>
      <c r="BA5439" s="13"/>
    </row>
    <row r="5440">
      <c r="A5440" s="11" t="s">
        <v>19766</v>
      </c>
      <c r="B5440" s="11">
        <v>14487.0</v>
      </c>
      <c r="C5440" s="12" t="b">
        <v>1</v>
      </c>
      <c r="D5440" s="12" t="b">
        <v>1</v>
      </c>
      <c r="E5440" s="12" t="b">
        <v>0</v>
      </c>
      <c r="F5440" s="12" t="b">
        <v>0</v>
      </c>
      <c r="G5440" s="12" t="b">
        <v>0</v>
      </c>
      <c r="H5440" s="12" t="b">
        <v>0</v>
      </c>
      <c r="I5440" s="13"/>
      <c r="J5440" s="13"/>
      <c r="K5440" s="12" t="b">
        <v>0</v>
      </c>
      <c r="L5440" s="14" t="s">
        <v>3099</v>
      </c>
      <c r="M5440" s="11" t="s">
        <v>8145</v>
      </c>
      <c r="N5440" s="11" t="s">
        <v>19767</v>
      </c>
      <c r="O5440" s="11" t="s">
        <v>13029</v>
      </c>
      <c r="P5440" s="11" t="s">
        <v>19582</v>
      </c>
      <c r="Q5440" s="11" t="s">
        <v>3705</v>
      </c>
      <c r="R5440" s="11" t="s">
        <v>13030</v>
      </c>
      <c r="S5440" s="11" t="s">
        <v>13031</v>
      </c>
      <c r="U5440" s="13"/>
      <c r="V5440" s="13"/>
      <c r="W5440" s="11" t="s">
        <v>19582</v>
      </c>
      <c r="AA5440" s="11" t="s">
        <v>151</v>
      </c>
      <c r="AB5440" s="13"/>
      <c r="AC5440" s="13"/>
      <c r="AD5440" s="11" t="s">
        <v>13030</v>
      </c>
      <c r="AE5440" s="13"/>
      <c r="AF5440" s="13"/>
      <c r="AG5440" s="11" t="s">
        <v>152</v>
      </c>
      <c r="AH5440" s="11" t="s">
        <v>19583</v>
      </c>
      <c r="AJ5440" s="13"/>
      <c r="AK5440" s="13"/>
      <c r="AL5440" s="14">
        <v>4.7</v>
      </c>
      <c r="AM5440" s="11" t="s">
        <v>19768</v>
      </c>
      <c r="AO5440" s="13"/>
      <c r="AP5440" s="11" t="s">
        <v>19766</v>
      </c>
      <c r="AR5440" s="13"/>
      <c r="AS5440" s="13"/>
      <c r="AT5440" s="12" t="b">
        <v>1</v>
      </c>
      <c r="AU5440" s="13"/>
      <c r="AV5440" s="17">
        <v>45940.0</v>
      </c>
      <c r="AW5440" s="13"/>
      <c r="AX5440" s="14" t="s">
        <v>155</v>
      </c>
      <c r="AY5440" s="13"/>
      <c r="AZ5440" s="14">
        <v>3654.0</v>
      </c>
      <c r="BA5440" s="13"/>
    </row>
    <row r="5441">
      <c r="A5441" s="11" t="s">
        <v>19769</v>
      </c>
      <c r="B5441" s="11">
        <v>14488.0</v>
      </c>
      <c r="C5441" s="12" t="b">
        <v>0</v>
      </c>
      <c r="D5441" s="12" t="b">
        <v>1</v>
      </c>
      <c r="E5441" s="12" t="b">
        <v>0</v>
      </c>
      <c r="F5441" s="12" t="b">
        <v>0</v>
      </c>
      <c r="G5441" s="12" t="b">
        <v>0</v>
      </c>
      <c r="H5441" s="12" t="b">
        <v>0</v>
      </c>
      <c r="I5441" s="13"/>
      <c r="J5441" s="13"/>
      <c r="K5441" s="12" t="b">
        <v>0</v>
      </c>
      <c r="L5441" s="14" t="s">
        <v>3099</v>
      </c>
      <c r="M5441" s="11" t="s">
        <v>16855</v>
      </c>
      <c r="N5441" s="11" t="s">
        <v>19770</v>
      </c>
      <c r="O5441" s="11" t="s">
        <v>17313</v>
      </c>
      <c r="P5441" s="11" t="s">
        <v>19582</v>
      </c>
      <c r="Q5441" s="11" t="s">
        <v>3705</v>
      </c>
      <c r="R5441" s="11" t="s">
        <v>17314</v>
      </c>
      <c r="S5441" s="11" t="s">
        <v>17315</v>
      </c>
      <c r="V5441" s="13"/>
      <c r="W5441" s="11" t="s">
        <v>19582</v>
      </c>
      <c r="AA5441" s="11" t="s">
        <v>151</v>
      </c>
      <c r="AB5441" s="13"/>
      <c r="AC5441" s="13"/>
      <c r="AD5441" s="11" t="s">
        <v>17314</v>
      </c>
      <c r="AE5441" s="13"/>
      <c r="AF5441" s="13"/>
      <c r="AG5441" s="11" t="s">
        <v>152</v>
      </c>
      <c r="AH5441" s="11" t="s">
        <v>19583</v>
      </c>
      <c r="AJ5441" s="13"/>
      <c r="AK5441" s="13"/>
      <c r="AL5441" s="14">
        <v>4.5</v>
      </c>
      <c r="AM5441" s="11" t="s">
        <v>19771</v>
      </c>
      <c r="AO5441" s="13"/>
      <c r="AP5441" s="11" t="s">
        <v>19769</v>
      </c>
      <c r="AR5441" s="13"/>
      <c r="AS5441" s="13"/>
      <c r="AT5441" s="12" t="b">
        <v>1</v>
      </c>
      <c r="AU5441" s="13"/>
      <c r="AV5441" s="17">
        <v>45940.0</v>
      </c>
      <c r="AW5441" s="13"/>
      <c r="AX5441" s="14" t="s">
        <v>155</v>
      </c>
      <c r="AY5441" s="13"/>
      <c r="AZ5441" s="14">
        <v>3655.0</v>
      </c>
      <c r="BA5441" s="13"/>
    </row>
    <row r="5442">
      <c r="A5442" s="11" t="s">
        <v>19772</v>
      </c>
      <c r="B5442" s="11">
        <v>14489.0</v>
      </c>
      <c r="C5442" s="12" t="b">
        <v>0</v>
      </c>
      <c r="D5442" s="12" t="b">
        <v>1</v>
      </c>
      <c r="E5442" s="12" t="b">
        <v>0</v>
      </c>
      <c r="F5442" s="12" t="b">
        <v>0</v>
      </c>
      <c r="G5442" s="12" t="b">
        <v>0</v>
      </c>
      <c r="H5442" s="12" t="b">
        <v>0</v>
      </c>
      <c r="I5442" s="13"/>
      <c r="J5442" s="13"/>
      <c r="K5442" s="12" t="b">
        <v>0</v>
      </c>
      <c r="L5442" s="14" t="s">
        <v>3099</v>
      </c>
      <c r="M5442" s="11" t="s">
        <v>16855</v>
      </c>
      <c r="N5442" s="11" t="s">
        <v>19773</v>
      </c>
      <c r="O5442" s="11" t="s">
        <v>18741</v>
      </c>
      <c r="P5442" s="11" t="s">
        <v>19582</v>
      </c>
      <c r="Q5442" s="11" t="s">
        <v>3705</v>
      </c>
      <c r="R5442" s="11" t="s">
        <v>18742</v>
      </c>
      <c r="S5442" s="11" t="s">
        <v>9014</v>
      </c>
      <c r="U5442" s="13"/>
      <c r="V5442" s="13"/>
      <c r="W5442" s="11" t="s">
        <v>19582</v>
      </c>
      <c r="AA5442" s="11" t="s">
        <v>151</v>
      </c>
      <c r="AB5442" s="13"/>
      <c r="AC5442" s="13"/>
      <c r="AD5442" s="11" t="s">
        <v>18742</v>
      </c>
      <c r="AE5442" s="13"/>
      <c r="AF5442" s="13"/>
      <c r="AG5442" s="11" t="s">
        <v>152</v>
      </c>
      <c r="AH5442" s="11" t="s">
        <v>19583</v>
      </c>
      <c r="AJ5442" s="13"/>
      <c r="AK5442" s="13"/>
      <c r="AL5442" s="14">
        <v>4.1</v>
      </c>
      <c r="AM5442" s="11" t="s">
        <v>19774</v>
      </c>
      <c r="AO5442" s="13"/>
      <c r="AP5442" s="11" t="s">
        <v>19772</v>
      </c>
      <c r="AR5442" s="13"/>
      <c r="AS5442" s="13"/>
      <c r="AT5442" s="12" t="b">
        <v>1</v>
      </c>
      <c r="AU5442" s="13"/>
      <c r="AV5442" s="17">
        <v>45940.0</v>
      </c>
      <c r="AW5442" s="13"/>
      <c r="AX5442" s="14" t="s">
        <v>155</v>
      </c>
      <c r="AY5442" s="13"/>
      <c r="AZ5442" s="14">
        <v>3656.0</v>
      </c>
      <c r="BA5442" s="13"/>
    </row>
    <row r="5443">
      <c r="A5443" s="11" t="s">
        <v>19775</v>
      </c>
      <c r="B5443" s="11">
        <v>14492.0</v>
      </c>
      <c r="C5443" s="12" t="b">
        <v>1</v>
      </c>
      <c r="D5443" s="12" t="b">
        <v>1</v>
      </c>
      <c r="E5443" s="12" t="b">
        <v>0</v>
      </c>
      <c r="F5443" s="12" t="b">
        <v>0</v>
      </c>
      <c r="G5443" s="12" t="b">
        <v>0</v>
      </c>
      <c r="H5443" s="12" t="b">
        <v>0</v>
      </c>
      <c r="I5443" s="13"/>
      <c r="J5443" s="13"/>
      <c r="K5443" s="12" t="b">
        <v>0</v>
      </c>
      <c r="L5443" s="14" t="s">
        <v>3673</v>
      </c>
      <c r="M5443" s="11" t="s">
        <v>12109</v>
      </c>
      <c r="N5443" s="11" t="s">
        <v>19776</v>
      </c>
      <c r="O5443" s="11" t="s">
        <v>17911</v>
      </c>
      <c r="P5443" s="11" t="s">
        <v>19757</v>
      </c>
      <c r="Q5443" s="11" t="s">
        <v>3705</v>
      </c>
      <c r="R5443" s="11" t="s">
        <v>17912</v>
      </c>
      <c r="S5443" s="11" t="s">
        <v>17913</v>
      </c>
      <c r="W5443" s="11" t="s">
        <v>19757</v>
      </c>
      <c r="AA5443" s="11" t="s">
        <v>151</v>
      </c>
      <c r="AB5443" s="13"/>
      <c r="AC5443" s="13"/>
      <c r="AD5443" s="11" t="s">
        <v>17912</v>
      </c>
      <c r="AE5443" s="13"/>
      <c r="AF5443" s="13"/>
      <c r="AG5443" s="11" t="s">
        <v>152</v>
      </c>
      <c r="AH5443" s="11" t="s">
        <v>19758</v>
      </c>
      <c r="AJ5443" s="13"/>
      <c r="AK5443" s="13"/>
      <c r="AL5443" s="14">
        <v>4.7</v>
      </c>
      <c r="AM5443" s="11" t="s">
        <v>19777</v>
      </c>
      <c r="AO5443" s="13"/>
      <c r="AP5443" s="11" t="s">
        <v>19775</v>
      </c>
      <c r="AR5443" s="13"/>
      <c r="AS5443" s="13"/>
      <c r="AT5443" s="12" t="b">
        <v>1</v>
      </c>
      <c r="AU5443" s="13"/>
      <c r="AV5443" s="17">
        <v>45940.0</v>
      </c>
      <c r="AW5443" s="13"/>
      <c r="AX5443" s="14" t="s">
        <v>155</v>
      </c>
      <c r="AY5443" s="13"/>
      <c r="AZ5443" s="14">
        <v>3701.0</v>
      </c>
      <c r="BA5443" s="13"/>
    </row>
    <row r="5444">
      <c r="A5444" s="11" t="s">
        <v>19778</v>
      </c>
      <c r="B5444" s="11">
        <v>14500.0</v>
      </c>
      <c r="C5444" s="12" t="b">
        <v>1</v>
      </c>
      <c r="D5444" s="12" t="b">
        <v>1</v>
      </c>
      <c r="E5444" s="12" t="b">
        <v>0</v>
      </c>
      <c r="F5444" s="12" t="b">
        <v>0</v>
      </c>
      <c r="G5444" s="12" t="b">
        <v>0</v>
      </c>
      <c r="H5444" s="12" t="b">
        <v>0</v>
      </c>
      <c r="I5444" s="13"/>
      <c r="J5444" s="13"/>
      <c r="K5444" s="12" t="b">
        <v>0</v>
      </c>
      <c r="L5444" s="14" t="s">
        <v>3015</v>
      </c>
      <c r="M5444" s="11" t="s">
        <v>268</v>
      </c>
      <c r="N5444" s="11" t="s">
        <v>19779</v>
      </c>
      <c r="O5444" s="11" t="s">
        <v>19564</v>
      </c>
      <c r="P5444" s="11" t="s">
        <v>19747</v>
      </c>
      <c r="Q5444" s="11" t="s">
        <v>16866</v>
      </c>
      <c r="R5444" s="11" t="s">
        <v>19565</v>
      </c>
      <c r="S5444" s="11" t="s">
        <v>19566</v>
      </c>
      <c r="V5444" s="13"/>
      <c r="W5444" s="11" t="s">
        <v>19747</v>
      </c>
      <c r="AA5444" s="11" t="s">
        <v>151</v>
      </c>
      <c r="AB5444" s="13"/>
      <c r="AC5444" s="13"/>
      <c r="AD5444" s="11" t="s">
        <v>19565</v>
      </c>
      <c r="AE5444" s="13"/>
      <c r="AF5444" s="13"/>
      <c r="AG5444" s="11" t="s">
        <v>152</v>
      </c>
      <c r="AH5444" s="11" t="s">
        <v>19750</v>
      </c>
      <c r="AJ5444" s="13"/>
      <c r="AK5444" s="13"/>
      <c r="AL5444" s="13"/>
      <c r="AM5444" s="11" t="s">
        <v>19780</v>
      </c>
      <c r="AO5444" s="13"/>
      <c r="AP5444" s="11" t="s">
        <v>19778</v>
      </c>
      <c r="AR5444" s="13"/>
      <c r="AS5444" s="13"/>
      <c r="AT5444" s="12" t="b">
        <v>1</v>
      </c>
      <c r="AU5444" s="13"/>
      <c r="AV5444" s="17">
        <v>45940.0</v>
      </c>
      <c r="AW5444" s="13"/>
      <c r="AX5444" s="14" t="s">
        <v>155</v>
      </c>
      <c r="AY5444" s="13"/>
      <c r="AZ5444" s="14">
        <v>3699.0</v>
      </c>
      <c r="BA5444" s="13"/>
    </row>
    <row r="5445">
      <c r="A5445" s="11" t="s">
        <v>19781</v>
      </c>
      <c r="B5445" s="11">
        <v>14502.0</v>
      </c>
      <c r="C5445" s="12" t="b">
        <v>0</v>
      </c>
      <c r="D5445" s="12" t="b">
        <v>0</v>
      </c>
      <c r="E5445" s="12" t="b">
        <v>0</v>
      </c>
      <c r="F5445" s="12" t="b">
        <v>0</v>
      </c>
      <c r="G5445" s="12" t="b">
        <v>0</v>
      </c>
      <c r="H5445" s="12" t="b">
        <v>0</v>
      </c>
      <c r="I5445" s="13"/>
      <c r="J5445" s="13"/>
      <c r="K5445" s="12" t="b">
        <v>0</v>
      </c>
      <c r="L5445" s="15">
        <v>45083.0</v>
      </c>
      <c r="M5445" s="11" t="s">
        <v>1390</v>
      </c>
      <c r="N5445" s="11" t="s">
        <v>19782</v>
      </c>
      <c r="O5445" s="11" t="s">
        <v>19783</v>
      </c>
      <c r="P5445" s="11" t="s">
        <v>17455</v>
      </c>
      <c r="Q5445" s="11" t="s">
        <v>972</v>
      </c>
      <c r="R5445" s="11" t="s">
        <v>19784</v>
      </c>
      <c r="S5445" s="11" t="s">
        <v>9681</v>
      </c>
      <c r="U5445" s="13"/>
      <c r="V5445" s="13"/>
      <c r="W5445" s="11" t="s">
        <v>17455</v>
      </c>
      <c r="Y5445" s="13"/>
      <c r="Z5445" s="13"/>
      <c r="AA5445" s="11" t="s">
        <v>215</v>
      </c>
      <c r="AB5445" s="13"/>
      <c r="AC5445" s="13"/>
      <c r="AD5445" s="11" t="s">
        <v>19784</v>
      </c>
      <c r="AE5445" s="13"/>
      <c r="AF5445" s="13"/>
      <c r="AG5445" s="11" t="s">
        <v>152</v>
      </c>
      <c r="AH5445" s="11" t="s">
        <v>17456</v>
      </c>
      <c r="AJ5445" s="13"/>
      <c r="AK5445" s="13"/>
      <c r="AL5445" s="13"/>
      <c r="AM5445" s="11" t="s">
        <v>19785</v>
      </c>
      <c r="AO5445" s="13"/>
      <c r="AP5445" s="11" t="s">
        <v>19781</v>
      </c>
      <c r="AR5445" s="13"/>
      <c r="AS5445" s="13"/>
      <c r="AT5445" s="12" t="b">
        <v>1</v>
      </c>
      <c r="AU5445" s="13"/>
      <c r="AV5445" s="17">
        <v>45940.0</v>
      </c>
      <c r="AW5445" s="13"/>
      <c r="AX5445" s="14" t="s">
        <v>155</v>
      </c>
      <c r="AY5445" s="13"/>
      <c r="AZ5445" s="14">
        <v>3739.0</v>
      </c>
      <c r="BA5445" s="13"/>
    </row>
    <row r="5446">
      <c r="A5446" s="11" t="s">
        <v>19786</v>
      </c>
      <c r="B5446" s="11">
        <v>14503.0</v>
      </c>
      <c r="C5446" s="12" t="b">
        <v>1</v>
      </c>
      <c r="D5446" s="12" t="b">
        <v>1</v>
      </c>
      <c r="E5446" s="12" t="b">
        <v>0</v>
      </c>
      <c r="F5446" s="12" t="b">
        <v>0</v>
      </c>
      <c r="G5446" s="12" t="b">
        <v>0</v>
      </c>
      <c r="H5446" s="12" t="b">
        <v>0</v>
      </c>
      <c r="I5446" s="13"/>
      <c r="J5446" s="13"/>
      <c r="K5446" s="12" t="b">
        <v>0</v>
      </c>
      <c r="L5446" s="14" t="s">
        <v>3099</v>
      </c>
      <c r="M5446" s="11" t="s">
        <v>1787</v>
      </c>
      <c r="N5446" s="11" t="s">
        <v>19787</v>
      </c>
      <c r="O5446" s="11" t="s">
        <v>19788</v>
      </c>
      <c r="P5446" s="11" t="s">
        <v>19582</v>
      </c>
      <c r="Q5446" s="11" t="s">
        <v>3705</v>
      </c>
      <c r="R5446" s="11" t="s">
        <v>19789</v>
      </c>
      <c r="S5446" s="11" t="s">
        <v>272</v>
      </c>
      <c r="U5446" s="13"/>
      <c r="V5446" s="13"/>
      <c r="W5446" s="11" t="s">
        <v>19582</v>
      </c>
      <c r="AA5446" s="11" t="s">
        <v>151</v>
      </c>
      <c r="AB5446" s="13"/>
      <c r="AC5446" s="13"/>
      <c r="AD5446" s="11" t="s">
        <v>19789</v>
      </c>
      <c r="AE5446" s="13"/>
      <c r="AF5446" s="13"/>
      <c r="AG5446" s="11" t="s">
        <v>152</v>
      </c>
      <c r="AH5446" s="11" t="s">
        <v>19583</v>
      </c>
      <c r="AJ5446" s="13"/>
      <c r="AK5446" s="13"/>
      <c r="AL5446" s="14">
        <v>4.5</v>
      </c>
      <c r="AM5446" s="11" t="s">
        <v>19790</v>
      </c>
      <c r="AO5446" s="13"/>
      <c r="AP5446" s="11" t="s">
        <v>19786</v>
      </c>
      <c r="AR5446" s="13"/>
      <c r="AS5446" s="13"/>
      <c r="AT5446" s="12" t="b">
        <v>1</v>
      </c>
      <c r="AU5446" s="13"/>
      <c r="AV5446" s="17">
        <v>45940.0</v>
      </c>
      <c r="AW5446" s="13"/>
      <c r="AX5446" s="14" t="s">
        <v>155</v>
      </c>
      <c r="AY5446" s="13"/>
      <c r="AZ5446" s="14">
        <v>3657.0</v>
      </c>
      <c r="BA5446" s="13"/>
    </row>
    <row r="5447">
      <c r="A5447" s="11" t="s">
        <v>19791</v>
      </c>
      <c r="B5447" s="11">
        <v>14505.0</v>
      </c>
      <c r="C5447" s="12" t="b">
        <v>1</v>
      </c>
      <c r="D5447" s="12" t="b">
        <v>1</v>
      </c>
      <c r="E5447" s="12" t="b">
        <v>0</v>
      </c>
      <c r="F5447" s="12" t="b">
        <v>0</v>
      </c>
      <c r="G5447" s="12" t="b">
        <v>0</v>
      </c>
      <c r="H5447" s="12" t="b">
        <v>0</v>
      </c>
      <c r="I5447" s="13"/>
      <c r="J5447" s="13"/>
      <c r="K5447" s="12" t="b">
        <v>0</v>
      </c>
      <c r="L5447" s="14" t="s">
        <v>3099</v>
      </c>
      <c r="M5447" s="11" t="s">
        <v>17191</v>
      </c>
      <c r="N5447" s="11" t="s">
        <v>19792</v>
      </c>
      <c r="O5447" s="11" t="s">
        <v>19793</v>
      </c>
      <c r="P5447" s="11" t="s">
        <v>19582</v>
      </c>
      <c r="Q5447" s="11" t="s">
        <v>3705</v>
      </c>
      <c r="R5447" s="11" t="s">
        <v>19794</v>
      </c>
      <c r="S5447" s="11" t="s">
        <v>19795</v>
      </c>
      <c r="W5447" s="11" t="s">
        <v>19582</v>
      </c>
      <c r="AA5447" s="11" t="s">
        <v>151</v>
      </c>
      <c r="AB5447" s="13"/>
      <c r="AC5447" s="13"/>
      <c r="AD5447" s="11" t="s">
        <v>19794</v>
      </c>
      <c r="AF5447" s="13"/>
      <c r="AG5447" s="11" t="s">
        <v>152</v>
      </c>
      <c r="AH5447" s="11" t="s">
        <v>19583</v>
      </c>
      <c r="AJ5447" s="13"/>
      <c r="AK5447" s="13"/>
      <c r="AL5447" s="14">
        <v>4.0</v>
      </c>
      <c r="AM5447" s="11" t="s">
        <v>19796</v>
      </c>
      <c r="AO5447" s="13"/>
      <c r="AP5447" s="11" t="s">
        <v>19791</v>
      </c>
      <c r="AR5447" s="13"/>
      <c r="AS5447" s="13"/>
      <c r="AT5447" s="12" t="b">
        <v>1</v>
      </c>
      <c r="AU5447" s="13"/>
      <c r="AV5447" s="17">
        <v>45940.0</v>
      </c>
      <c r="AW5447" s="13"/>
      <c r="AX5447" s="14" t="s">
        <v>155</v>
      </c>
      <c r="AY5447" s="13"/>
      <c r="AZ5447" s="14">
        <v>3658.0</v>
      </c>
      <c r="BA5447" s="13"/>
    </row>
    <row r="5448">
      <c r="A5448" s="11" t="s">
        <v>19797</v>
      </c>
      <c r="B5448" s="11">
        <v>14527.0</v>
      </c>
      <c r="C5448" s="12" t="b">
        <v>0</v>
      </c>
      <c r="D5448" s="12" t="b">
        <v>0</v>
      </c>
      <c r="E5448" s="12" t="b">
        <v>0</v>
      </c>
      <c r="F5448" s="12" t="b">
        <v>0</v>
      </c>
      <c r="G5448" s="12" t="b">
        <v>0</v>
      </c>
      <c r="H5448" s="12" t="b">
        <v>0</v>
      </c>
      <c r="I5448" s="13"/>
      <c r="J5448" s="13"/>
      <c r="K5448" s="12" t="b">
        <v>0</v>
      </c>
      <c r="L5448" s="14" t="s">
        <v>3099</v>
      </c>
      <c r="M5448" s="11" t="s">
        <v>19798</v>
      </c>
      <c r="N5448" s="11" t="s">
        <v>19799</v>
      </c>
      <c r="O5448" s="11" t="s">
        <v>19800</v>
      </c>
      <c r="P5448" s="11" t="s">
        <v>19582</v>
      </c>
      <c r="Q5448" s="11" t="s">
        <v>3705</v>
      </c>
      <c r="R5448" s="11" t="s">
        <v>19801</v>
      </c>
      <c r="S5448" s="11" t="s">
        <v>19802</v>
      </c>
      <c r="W5448" s="11" t="s">
        <v>19582</v>
      </c>
      <c r="AA5448" s="11" t="s">
        <v>215</v>
      </c>
      <c r="AB5448" s="13"/>
      <c r="AC5448" s="13"/>
      <c r="AD5448" s="11" t="s">
        <v>19801</v>
      </c>
      <c r="AE5448" s="13"/>
      <c r="AF5448" s="13"/>
      <c r="AG5448" s="11" t="s">
        <v>152</v>
      </c>
      <c r="AH5448" s="11" t="s">
        <v>19583</v>
      </c>
      <c r="AJ5448" s="13"/>
      <c r="AK5448" s="13"/>
      <c r="AL5448" s="13"/>
      <c r="AM5448" s="11" t="s">
        <v>19803</v>
      </c>
      <c r="AO5448" s="13"/>
      <c r="AP5448" s="11" t="s">
        <v>19797</v>
      </c>
      <c r="AR5448" s="13"/>
      <c r="AS5448" s="13"/>
      <c r="AT5448" s="12" t="b">
        <v>1</v>
      </c>
      <c r="AU5448" s="13"/>
      <c r="AV5448" s="17">
        <v>45940.0</v>
      </c>
      <c r="AW5448" s="13"/>
      <c r="AX5448" s="14" t="s">
        <v>155</v>
      </c>
      <c r="AY5448" s="13"/>
      <c r="AZ5448" s="14">
        <v>3659.0</v>
      </c>
      <c r="BA5448" s="13"/>
    </row>
    <row r="5449">
      <c r="A5449" s="11" t="s">
        <v>19804</v>
      </c>
      <c r="B5449" s="11">
        <v>14532.0</v>
      </c>
      <c r="C5449" s="12" t="b">
        <v>0</v>
      </c>
      <c r="D5449" s="12" t="b">
        <v>0</v>
      </c>
      <c r="E5449" s="12" t="b">
        <v>0</v>
      </c>
      <c r="F5449" s="12" t="b">
        <v>0</v>
      </c>
      <c r="G5449" s="12" t="b">
        <v>0</v>
      </c>
      <c r="H5449" s="12" t="b">
        <v>0</v>
      </c>
      <c r="I5449" s="13"/>
      <c r="J5449" s="13"/>
      <c r="K5449" s="12" t="b">
        <v>0</v>
      </c>
      <c r="L5449" s="14" t="s">
        <v>3099</v>
      </c>
      <c r="M5449" s="11" t="s">
        <v>17346</v>
      </c>
      <c r="N5449" s="11" t="s">
        <v>19805</v>
      </c>
      <c r="O5449" s="11" t="s">
        <v>17588</v>
      </c>
      <c r="P5449" s="11" t="s">
        <v>19582</v>
      </c>
      <c r="Q5449" s="11" t="s">
        <v>3705</v>
      </c>
      <c r="R5449" s="11" t="s">
        <v>17589</v>
      </c>
      <c r="S5449" s="11" t="s">
        <v>1099</v>
      </c>
      <c r="U5449" s="13"/>
      <c r="V5449" s="13"/>
      <c r="W5449" s="11" t="s">
        <v>19582</v>
      </c>
      <c r="AA5449" s="11" t="s">
        <v>215</v>
      </c>
      <c r="AB5449" s="13"/>
      <c r="AC5449" s="13"/>
      <c r="AD5449" s="11" t="s">
        <v>17589</v>
      </c>
      <c r="AF5449" s="13"/>
      <c r="AG5449" s="11" t="s">
        <v>152</v>
      </c>
      <c r="AH5449" s="11" t="s">
        <v>19583</v>
      </c>
      <c r="AJ5449" s="13"/>
      <c r="AK5449" s="13"/>
      <c r="AL5449" s="13"/>
      <c r="AM5449" s="11" t="s">
        <v>19806</v>
      </c>
      <c r="AO5449" s="13"/>
      <c r="AP5449" s="11" t="s">
        <v>19804</v>
      </c>
      <c r="AR5449" s="13"/>
      <c r="AS5449" s="13"/>
      <c r="AT5449" s="12" t="b">
        <v>1</v>
      </c>
      <c r="AU5449" s="13"/>
      <c r="AV5449" s="17">
        <v>45940.0</v>
      </c>
      <c r="AW5449" s="13"/>
      <c r="AX5449" s="14" t="s">
        <v>155</v>
      </c>
      <c r="AY5449" s="13"/>
      <c r="AZ5449" s="14">
        <v>3660.0</v>
      </c>
      <c r="BA5449" s="13"/>
    </row>
    <row r="5450">
      <c r="A5450" s="11" t="s">
        <v>19807</v>
      </c>
      <c r="B5450" s="11">
        <v>14538.0</v>
      </c>
      <c r="C5450" s="12" t="b">
        <v>0</v>
      </c>
      <c r="D5450" s="12" t="b">
        <v>1</v>
      </c>
      <c r="E5450" s="12" t="b">
        <v>0</v>
      </c>
      <c r="F5450" s="12" t="b">
        <v>0</v>
      </c>
      <c r="G5450" s="12" t="b">
        <v>0</v>
      </c>
      <c r="H5450" s="12" t="b">
        <v>0</v>
      </c>
      <c r="I5450" s="13"/>
      <c r="J5450" s="13"/>
      <c r="K5450" s="12" t="b">
        <v>0</v>
      </c>
      <c r="L5450" s="15">
        <v>45140.0</v>
      </c>
      <c r="M5450" s="11" t="s">
        <v>12109</v>
      </c>
      <c r="N5450" s="11" t="s">
        <v>19808</v>
      </c>
      <c r="O5450" s="11" t="s">
        <v>12111</v>
      </c>
      <c r="P5450" s="11" t="s">
        <v>19615</v>
      </c>
      <c r="Q5450" s="11" t="s">
        <v>16866</v>
      </c>
      <c r="R5450" s="11" t="s">
        <v>12112</v>
      </c>
      <c r="S5450" s="11" t="s">
        <v>8421</v>
      </c>
      <c r="T5450" s="13"/>
      <c r="U5450" s="13"/>
      <c r="V5450" s="13"/>
      <c r="W5450" s="11" t="s">
        <v>19615</v>
      </c>
      <c r="AA5450" s="11" t="s">
        <v>151</v>
      </c>
      <c r="AB5450" s="13"/>
      <c r="AC5450" s="13"/>
      <c r="AD5450" s="11" t="s">
        <v>12112</v>
      </c>
      <c r="AF5450" s="13"/>
      <c r="AG5450" s="11" t="s">
        <v>152</v>
      </c>
      <c r="AH5450" s="11" t="s">
        <v>19616</v>
      </c>
      <c r="AJ5450" s="13"/>
      <c r="AK5450" s="13"/>
      <c r="AL5450" s="14">
        <v>3.0</v>
      </c>
      <c r="AM5450" s="11" t="s">
        <v>19809</v>
      </c>
      <c r="AO5450" s="13"/>
      <c r="AP5450" s="11" t="s">
        <v>19807</v>
      </c>
      <c r="AR5450" s="13"/>
      <c r="AS5450" s="13"/>
      <c r="AT5450" s="12" t="b">
        <v>1</v>
      </c>
      <c r="AU5450" s="13"/>
      <c r="AV5450" s="17">
        <v>45940.0</v>
      </c>
      <c r="AW5450" s="13"/>
      <c r="AX5450" s="14" t="s">
        <v>155</v>
      </c>
      <c r="AY5450" s="13"/>
      <c r="AZ5450" s="14">
        <v>4099.0</v>
      </c>
      <c r="BA5450" s="13"/>
    </row>
    <row r="5451">
      <c r="A5451" s="11" t="s">
        <v>19810</v>
      </c>
      <c r="B5451" s="11">
        <v>14540.0</v>
      </c>
      <c r="C5451" s="12" t="b">
        <v>0</v>
      </c>
      <c r="D5451" s="12" t="b">
        <v>1</v>
      </c>
      <c r="E5451" s="12" t="b">
        <v>0</v>
      </c>
      <c r="F5451" s="12" t="b">
        <v>0</v>
      </c>
      <c r="G5451" s="12" t="b">
        <v>0</v>
      </c>
      <c r="H5451" s="12" t="b">
        <v>0</v>
      </c>
      <c r="I5451" s="13"/>
      <c r="J5451" s="13"/>
      <c r="K5451" s="12" t="b">
        <v>0</v>
      </c>
      <c r="L5451" s="14" t="s">
        <v>3099</v>
      </c>
      <c r="M5451" s="11" t="s">
        <v>4740</v>
      </c>
      <c r="N5451" s="11" t="s">
        <v>19811</v>
      </c>
      <c r="O5451" s="11" t="s">
        <v>18902</v>
      </c>
      <c r="P5451" s="11" t="s">
        <v>19582</v>
      </c>
      <c r="Q5451" s="11" t="s">
        <v>3705</v>
      </c>
      <c r="R5451" s="11" t="s">
        <v>18904</v>
      </c>
      <c r="S5451" s="11" t="s">
        <v>18905</v>
      </c>
      <c r="V5451" s="13"/>
      <c r="W5451" s="11" t="s">
        <v>19582</v>
      </c>
      <c r="AA5451" s="11" t="s">
        <v>151</v>
      </c>
      <c r="AB5451" s="13"/>
      <c r="AC5451" s="13"/>
      <c r="AD5451" s="11" t="s">
        <v>18904</v>
      </c>
      <c r="AF5451" s="13"/>
      <c r="AG5451" s="11" t="s">
        <v>152</v>
      </c>
      <c r="AH5451" s="11" t="s">
        <v>19583</v>
      </c>
      <c r="AJ5451" s="13"/>
      <c r="AK5451" s="13"/>
      <c r="AL5451" s="14">
        <v>5.0</v>
      </c>
      <c r="AM5451" s="11" t="s">
        <v>19812</v>
      </c>
      <c r="AO5451" s="13"/>
      <c r="AP5451" s="11" t="s">
        <v>19810</v>
      </c>
      <c r="AR5451" s="13"/>
      <c r="AS5451" s="13"/>
      <c r="AT5451" s="12" t="b">
        <v>1</v>
      </c>
      <c r="AU5451" s="13"/>
      <c r="AV5451" s="17">
        <v>45940.0</v>
      </c>
      <c r="AW5451" s="13"/>
      <c r="AX5451" s="14" t="s">
        <v>155</v>
      </c>
      <c r="AY5451" s="13"/>
      <c r="AZ5451" s="14">
        <v>3661.0</v>
      </c>
      <c r="BA5451" s="13"/>
    </row>
    <row r="5452">
      <c r="A5452" s="11" t="s">
        <v>19813</v>
      </c>
      <c r="B5452" s="11">
        <v>14546.0</v>
      </c>
      <c r="C5452" s="12" t="b">
        <v>0</v>
      </c>
      <c r="D5452" s="12" t="b">
        <v>1</v>
      </c>
      <c r="E5452" s="12" t="b">
        <v>0</v>
      </c>
      <c r="F5452" s="12" t="b">
        <v>0</v>
      </c>
      <c r="G5452" s="12" t="b">
        <v>0</v>
      </c>
      <c r="H5452" s="12" t="b">
        <v>0</v>
      </c>
      <c r="I5452" s="13"/>
      <c r="J5452" s="13"/>
      <c r="K5452" s="12" t="b">
        <v>0</v>
      </c>
      <c r="L5452" s="14" t="s">
        <v>3099</v>
      </c>
      <c r="M5452" s="11" t="s">
        <v>18765</v>
      </c>
      <c r="N5452" s="11" t="s">
        <v>19814</v>
      </c>
      <c r="O5452" s="11" t="s">
        <v>18767</v>
      </c>
      <c r="P5452" s="11" t="s">
        <v>19582</v>
      </c>
      <c r="Q5452" s="11" t="s">
        <v>3705</v>
      </c>
      <c r="R5452" s="11" t="s">
        <v>18768</v>
      </c>
      <c r="S5452" s="11" t="s">
        <v>18769</v>
      </c>
      <c r="T5452" s="13"/>
      <c r="U5452" s="13"/>
      <c r="V5452" s="13"/>
      <c r="W5452" s="11" t="s">
        <v>19582</v>
      </c>
      <c r="AA5452" s="11" t="s">
        <v>151</v>
      </c>
      <c r="AB5452" s="13"/>
      <c r="AC5452" s="13"/>
      <c r="AD5452" s="11" t="s">
        <v>18768</v>
      </c>
      <c r="AE5452" s="13"/>
      <c r="AF5452" s="13"/>
      <c r="AG5452" s="11" t="s">
        <v>152</v>
      </c>
      <c r="AH5452" s="11" t="s">
        <v>19583</v>
      </c>
      <c r="AJ5452" s="13"/>
      <c r="AK5452" s="13"/>
      <c r="AL5452" s="14">
        <v>4.4</v>
      </c>
      <c r="AM5452" s="11" t="s">
        <v>19815</v>
      </c>
      <c r="AO5452" s="13"/>
      <c r="AP5452" s="11" t="s">
        <v>19813</v>
      </c>
      <c r="AR5452" s="13"/>
      <c r="AS5452" s="13"/>
      <c r="AT5452" s="12" t="b">
        <v>1</v>
      </c>
      <c r="AU5452" s="13"/>
      <c r="AV5452" s="17">
        <v>45940.0</v>
      </c>
      <c r="AW5452" s="13"/>
      <c r="AX5452" s="14" t="s">
        <v>155</v>
      </c>
      <c r="AY5452" s="13"/>
      <c r="AZ5452" s="14">
        <v>3662.0</v>
      </c>
      <c r="BA5452" s="13"/>
    </row>
    <row r="5453">
      <c r="A5453" s="11" t="s">
        <v>19816</v>
      </c>
      <c r="B5453" s="11">
        <v>14547.0</v>
      </c>
      <c r="C5453" s="12" t="b">
        <v>0</v>
      </c>
      <c r="D5453" s="12" t="b">
        <v>1</v>
      </c>
      <c r="E5453" s="12" t="b">
        <v>0</v>
      </c>
      <c r="F5453" s="12" t="b">
        <v>0</v>
      </c>
      <c r="G5453" s="12" t="b">
        <v>0</v>
      </c>
      <c r="H5453" s="12" t="b">
        <v>0</v>
      </c>
      <c r="I5453" s="13"/>
      <c r="J5453" s="13"/>
      <c r="K5453" s="12" t="b">
        <v>0</v>
      </c>
      <c r="L5453" s="14" t="s">
        <v>3099</v>
      </c>
      <c r="M5453" s="11" t="s">
        <v>1390</v>
      </c>
      <c r="N5453" s="11" t="s">
        <v>19817</v>
      </c>
      <c r="O5453" s="11" t="s">
        <v>19818</v>
      </c>
      <c r="P5453" s="11" t="s">
        <v>19582</v>
      </c>
      <c r="Q5453" s="11" t="s">
        <v>3705</v>
      </c>
      <c r="R5453" s="11" t="s">
        <v>19819</v>
      </c>
      <c r="S5453" s="11" t="s">
        <v>19820</v>
      </c>
      <c r="V5453" s="13"/>
      <c r="W5453" s="11" t="s">
        <v>19582</v>
      </c>
      <c r="AA5453" s="11" t="s">
        <v>151</v>
      </c>
      <c r="AB5453" s="13"/>
      <c r="AC5453" s="13"/>
      <c r="AD5453" s="11" t="s">
        <v>19819</v>
      </c>
      <c r="AE5453" s="13"/>
      <c r="AF5453" s="13"/>
      <c r="AG5453" s="11" t="s">
        <v>152</v>
      </c>
      <c r="AH5453" s="11" t="s">
        <v>19583</v>
      </c>
      <c r="AJ5453" s="13"/>
      <c r="AK5453" s="13"/>
      <c r="AL5453" s="14">
        <v>4.4</v>
      </c>
      <c r="AM5453" s="11" t="s">
        <v>19821</v>
      </c>
      <c r="AO5453" s="13"/>
      <c r="AP5453" s="11" t="s">
        <v>19816</v>
      </c>
      <c r="AR5453" s="13"/>
      <c r="AS5453" s="13"/>
      <c r="AT5453" s="12" t="b">
        <v>1</v>
      </c>
      <c r="AU5453" s="13"/>
      <c r="AV5453" s="17">
        <v>45940.0</v>
      </c>
      <c r="AW5453" s="13"/>
      <c r="AX5453" s="14" t="s">
        <v>155</v>
      </c>
      <c r="AY5453" s="13"/>
      <c r="AZ5453" s="14">
        <v>3663.0</v>
      </c>
      <c r="BA5453" s="13"/>
    </row>
    <row r="5454">
      <c r="A5454" s="11" t="s">
        <v>19822</v>
      </c>
      <c r="B5454" s="11">
        <v>14555.0</v>
      </c>
      <c r="C5454" s="12" t="b">
        <v>0</v>
      </c>
      <c r="D5454" s="12" t="b">
        <v>1</v>
      </c>
      <c r="E5454" s="12" t="b">
        <v>0</v>
      </c>
      <c r="F5454" s="12" t="b">
        <v>0</v>
      </c>
      <c r="G5454" s="12" t="b">
        <v>1</v>
      </c>
      <c r="H5454" s="12" t="b">
        <v>0</v>
      </c>
      <c r="I5454" s="13"/>
      <c r="J5454" s="13"/>
      <c r="K5454" s="12" t="b">
        <v>0</v>
      </c>
      <c r="L5454" s="14" t="s">
        <v>3246</v>
      </c>
      <c r="M5454" s="11" t="s">
        <v>17346</v>
      </c>
      <c r="N5454" s="11" t="s">
        <v>19823</v>
      </c>
      <c r="O5454" s="11" t="s">
        <v>17588</v>
      </c>
      <c r="P5454" s="11" t="s">
        <v>19824</v>
      </c>
      <c r="Q5454" s="11" t="s">
        <v>17480</v>
      </c>
      <c r="R5454" s="11" t="s">
        <v>17589</v>
      </c>
      <c r="S5454" s="11" t="s">
        <v>1099</v>
      </c>
      <c r="U5454" s="13"/>
      <c r="V5454" s="13"/>
      <c r="W5454" s="11" t="s">
        <v>19824</v>
      </c>
      <c r="AA5454" s="11" t="s">
        <v>151</v>
      </c>
      <c r="AB5454" s="13"/>
      <c r="AC5454" s="13"/>
      <c r="AD5454" s="11" t="s">
        <v>17589</v>
      </c>
      <c r="AF5454" s="13"/>
      <c r="AG5454" s="11" t="s">
        <v>152</v>
      </c>
      <c r="AH5454" s="11" t="s">
        <v>19825</v>
      </c>
      <c r="AJ5454" s="13"/>
      <c r="AK5454" s="13"/>
      <c r="AL5454" s="13"/>
      <c r="AM5454" s="11" t="s">
        <v>19826</v>
      </c>
      <c r="AO5454" s="13"/>
      <c r="AP5454" s="11" t="s">
        <v>19822</v>
      </c>
      <c r="AR5454" s="13"/>
      <c r="AS5454" s="13"/>
      <c r="AT5454" s="12" t="b">
        <v>1</v>
      </c>
      <c r="AU5454" s="13"/>
      <c r="AV5454" s="17">
        <v>45940.0</v>
      </c>
      <c r="AW5454" s="13"/>
      <c r="AX5454" s="14" t="s">
        <v>155</v>
      </c>
      <c r="AY5454" s="13"/>
      <c r="AZ5454" s="14">
        <v>4103.0</v>
      </c>
      <c r="BA5454" s="13"/>
    </row>
    <row r="5455">
      <c r="A5455" s="11" t="s">
        <v>19827</v>
      </c>
      <c r="B5455" s="11">
        <v>14558.0</v>
      </c>
      <c r="C5455" s="12" t="b">
        <v>0</v>
      </c>
      <c r="D5455" s="12" t="b">
        <v>1</v>
      </c>
      <c r="E5455" s="12" t="b">
        <v>0</v>
      </c>
      <c r="F5455" s="12" t="b">
        <v>0</v>
      </c>
      <c r="G5455" s="12" t="b">
        <v>0</v>
      </c>
      <c r="H5455" s="12" t="b">
        <v>0</v>
      </c>
      <c r="I5455" s="13"/>
      <c r="J5455" s="13"/>
      <c r="K5455" s="12" t="b">
        <v>0</v>
      </c>
      <c r="L5455" s="15">
        <v>45083.0</v>
      </c>
      <c r="M5455" s="11" t="s">
        <v>256</v>
      </c>
      <c r="N5455" s="11" t="s">
        <v>19828</v>
      </c>
      <c r="O5455" s="11" t="s">
        <v>1001</v>
      </c>
      <c r="P5455" s="11" t="s">
        <v>17455</v>
      </c>
      <c r="Q5455" s="11" t="s">
        <v>972</v>
      </c>
      <c r="R5455" s="11" t="s">
        <v>1002</v>
      </c>
      <c r="S5455" s="11" t="s">
        <v>1003</v>
      </c>
      <c r="V5455" s="13"/>
      <c r="W5455" s="11" t="s">
        <v>17455</v>
      </c>
      <c r="Y5455" s="13"/>
      <c r="Z5455" s="13"/>
      <c r="AA5455" s="11" t="s">
        <v>151</v>
      </c>
      <c r="AB5455" s="13"/>
      <c r="AC5455" s="13"/>
      <c r="AD5455" s="11" t="s">
        <v>1002</v>
      </c>
      <c r="AE5455" s="13"/>
      <c r="AF5455" s="13"/>
      <c r="AG5455" s="11" t="s">
        <v>152</v>
      </c>
      <c r="AH5455" s="11" t="s">
        <v>17456</v>
      </c>
      <c r="AJ5455" s="13"/>
      <c r="AK5455" s="13"/>
      <c r="AL5455" s="13"/>
      <c r="AM5455" s="11" t="s">
        <v>19829</v>
      </c>
      <c r="AO5455" s="13"/>
      <c r="AP5455" s="11" t="s">
        <v>19827</v>
      </c>
      <c r="AR5455" s="13"/>
      <c r="AS5455" s="13"/>
      <c r="AT5455" s="12" t="b">
        <v>1</v>
      </c>
      <c r="AU5455" s="13"/>
      <c r="AV5455" s="17">
        <v>45940.0</v>
      </c>
      <c r="AW5455" s="13"/>
      <c r="AX5455" s="14" t="s">
        <v>155</v>
      </c>
      <c r="AY5455" s="13"/>
      <c r="AZ5455" s="14">
        <v>3740.0</v>
      </c>
      <c r="BA5455" s="13"/>
    </row>
    <row r="5456">
      <c r="A5456" s="11" t="s">
        <v>19830</v>
      </c>
      <c r="B5456" s="11">
        <v>14559.0</v>
      </c>
      <c r="C5456" s="12" t="b">
        <v>0</v>
      </c>
      <c r="D5456" s="12" t="b">
        <v>0</v>
      </c>
      <c r="E5456" s="12" t="b">
        <v>0</v>
      </c>
      <c r="F5456" s="12" t="b">
        <v>0</v>
      </c>
      <c r="G5456" s="12" t="b">
        <v>1</v>
      </c>
      <c r="H5456" s="12" t="b">
        <v>0</v>
      </c>
      <c r="I5456" s="13"/>
      <c r="J5456" s="13"/>
      <c r="K5456" s="12" t="b">
        <v>0</v>
      </c>
      <c r="L5456" s="14" t="s">
        <v>4710</v>
      </c>
      <c r="M5456" s="11" t="s">
        <v>8145</v>
      </c>
      <c r="N5456" s="11" t="s">
        <v>19831</v>
      </c>
      <c r="O5456" s="11" t="s">
        <v>11202</v>
      </c>
      <c r="P5456" s="11" t="s">
        <v>19832</v>
      </c>
      <c r="Q5456" s="11" t="s">
        <v>16866</v>
      </c>
      <c r="R5456" s="11" t="s">
        <v>11203</v>
      </c>
      <c r="S5456" s="11" t="s">
        <v>8421</v>
      </c>
      <c r="T5456" s="13"/>
      <c r="U5456" s="13"/>
      <c r="V5456" s="13"/>
      <c r="W5456" s="11" t="s">
        <v>19832</v>
      </c>
      <c r="AA5456" s="11" t="s">
        <v>215</v>
      </c>
      <c r="AB5456" s="13"/>
      <c r="AC5456" s="13"/>
      <c r="AD5456" s="11" t="s">
        <v>11203</v>
      </c>
      <c r="AE5456" s="13"/>
      <c r="AF5456" s="13"/>
      <c r="AG5456" s="11" t="s">
        <v>152</v>
      </c>
      <c r="AH5456" s="11" t="s">
        <v>19833</v>
      </c>
      <c r="AJ5456" s="13"/>
      <c r="AK5456" s="13"/>
      <c r="AL5456" s="13"/>
      <c r="AM5456" s="11" t="s">
        <v>19834</v>
      </c>
      <c r="AO5456" s="13"/>
      <c r="AP5456" s="11" t="s">
        <v>19830</v>
      </c>
      <c r="AR5456" s="13"/>
      <c r="AS5456" s="13"/>
      <c r="AT5456" s="12" t="b">
        <v>1</v>
      </c>
      <c r="AU5456" s="13"/>
      <c r="AV5456" s="17">
        <v>45940.0</v>
      </c>
      <c r="AW5456" s="13"/>
      <c r="AX5456" s="14" t="s">
        <v>155</v>
      </c>
      <c r="AY5456" s="13"/>
      <c r="AZ5456" s="14">
        <v>4182.0</v>
      </c>
      <c r="BA5456" s="13"/>
    </row>
    <row r="5457">
      <c r="A5457" s="11" t="s">
        <v>19835</v>
      </c>
      <c r="B5457" s="11">
        <v>14560.0</v>
      </c>
      <c r="C5457" s="12" t="b">
        <v>0</v>
      </c>
      <c r="D5457" s="12" t="b">
        <v>1</v>
      </c>
      <c r="E5457" s="12" t="b">
        <v>0</v>
      </c>
      <c r="F5457" s="12" t="b">
        <v>0</v>
      </c>
      <c r="G5457" s="12" t="b">
        <v>1</v>
      </c>
      <c r="H5457" s="12" t="b">
        <v>0</v>
      </c>
      <c r="I5457" s="13"/>
      <c r="J5457" s="13"/>
      <c r="K5457" s="12" t="b">
        <v>0</v>
      </c>
      <c r="L5457" s="14" t="s">
        <v>4710</v>
      </c>
      <c r="M5457" s="11" t="s">
        <v>8145</v>
      </c>
      <c r="N5457" s="11" t="s">
        <v>19836</v>
      </c>
      <c r="O5457" s="11" t="s">
        <v>17770</v>
      </c>
      <c r="P5457" s="11" t="s">
        <v>19832</v>
      </c>
      <c r="Q5457" s="11" t="s">
        <v>16866</v>
      </c>
      <c r="R5457" s="11" t="s">
        <v>17771</v>
      </c>
      <c r="S5457" s="11" t="s">
        <v>17772</v>
      </c>
      <c r="V5457" s="13"/>
      <c r="W5457" s="11" t="s">
        <v>19832</v>
      </c>
      <c r="AA5457" s="11" t="s">
        <v>151</v>
      </c>
      <c r="AB5457" s="13"/>
      <c r="AC5457" s="13"/>
      <c r="AD5457" s="11" t="s">
        <v>17771</v>
      </c>
      <c r="AE5457" s="13"/>
      <c r="AF5457" s="13"/>
      <c r="AG5457" s="11" t="s">
        <v>152</v>
      </c>
      <c r="AH5457" s="11" t="s">
        <v>19833</v>
      </c>
      <c r="AJ5457" s="13"/>
      <c r="AK5457" s="13"/>
      <c r="AL5457" s="14">
        <v>5.0</v>
      </c>
      <c r="AM5457" s="11" t="s">
        <v>19837</v>
      </c>
      <c r="AO5457" s="13"/>
      <c r="AP5457" s="11" t="s">
        <v>19835</v>
      </c>
      <c r="AR5457" s="13"/>
      <c r="AS5457" s="13"/>
      <c r="AT5457" s="12" t="b">
        <v>1</v>
      </c>
      <c r="AU5457" s="13"/>
      <c r="AV5457" s="17">
        <v>45940.0</v>
      </c>
      <c r="AW5457" s="13"/>
      <c r="AX5457" s="14" t="s">
        <v>155</v>
      </c>
      <c r="AY5457" s="13"/>
      <c r="AZ5457" s="14">
        <v>4183.0</v>
      </c>
      <c r="BA5457" s="13"/>
    </row>
    <row r="5458">
      <c r="A5458" s="11" t="s">
        <v>19838</v>
      </c>
      <c r="B5458" s="11">
        <v>14561.0</v>
      </c>
      <c r="C5458" s="12" t="b">
        <v>0</v>
      </c>
      <c r="D5458" s="12" t="b">
        <v>1</v>
      </c>
      <c r="E5458" s="12" t="b">
        <v>0</v>
      </c>
      <c r="F5458" s="12" t="b">
        <v>0</v>
      </c>
      <c r="G5458" s="12" t="b">
        <v>0</v>
      </c>
      <c r="H5458" s="12" t="b">
        <v>0</v>
      </c>
      <c r="I5458" s="13"/>
      <c r="J5458" s="13"/>
      <c r="K5458" s="12" t="b">
        <v>0</v>
      </c>
      <c r="L5458" s="14" t="s">
        <v>4710</v>
      </c>
      <c r="M5458" s="11" t="s">
        <v>4740</v>
      </c>
      <c r="N5458" s="11" t="s">
        <v>19839</v>
      </c>
      <c r="O5458" s="11" t="s">
        <v>17579</v>
      </c>
      <c r="P5458" s="11" t="s">
        <v>19832</v>
      </c>
      <c r="Q5458" s="11" t="s">
        <v>16866</v>
      </c>
      <c r="R5458" s="11" t="s">
        <v>17580</v>
      </c>
      <c r="S5458" s="11" t="s">
        <v>17581</v>
      </c>
      <c r="V5458" s="13"/>
      <c r="W5458" s="11" t="s">
        <v>19832</v>
      </c>
      <c r="AA5458" s="11" t="s">
        <v>151</v>
      </c>
      <c r="AB5458" s="13"/>
      <c r="AC5458" s="13"/>
      <c r="AD5458" s="11" t="s">
        <v>17580</v>
      </c>
      <c r="AF5458" s="13"/>
      <c r="AG5458" s="11" t="s">
        <v>152</v>
      </c>
      <c r="AH5458" s="11" t="s">
        <v>19833</v>
      </c>
      <c r="AJ5458" s="13"/>
      <c r="AK5458" s="13"/>
      <c r="AL5458" s="13"/>
      <c r="AM5458" s="11" t="s">
        <v>19840</v>
      </c>
      <c r="AO5458" s="13"/>
      <c r="AP5458" s="11" t="s">
        <v>19838</v>
      </c>
      <c r="AR5458" s="13"/>
      <c r="AS5458" s="13"/>
      <c r="AT5458" s="12" t="b">
        <v>1</v>
      </c>
      <c r="AU5458" s="13"/>
      <c r="AV5458" s="17">
        <v>45940.0</v>
      </c>
      <c r="AW5458" s="13"/>
      <c r="AX5458" s="14" t="s">
        <v>155</v>
      </c>
      <c r="AY5458" s="13"/>
      <c r="AZ5458" s="14">
        <v>4179.0</v>
      </c>
      <c r="BA5458" s="13"/>
    </row>
    <row r="5459">
      <c r="A5459" s="11" t="s">
        <v>19841</v>
      </c>
      <c r="B5459" s="11">
        <v>14565.0</v>
      </c>
      <c r="C5459" s="12" t="b">
        <v>0</v>
      </c>
      <c r="D5459" s="12" t="b">
        <v>1</v>
      </c>
      <c r="E5459" s="12" t="b">
        <v>0</v>
      </c>
      <c r="F5459" s="12" t="b">
        <v>0</v>
      </c>
      <c r="G5459" s="12" t="b">
        <v>0</v>
      </c>
      <c r="H5459" s="12" t="b">
        <v>0</v>
      </c>
      <c r="I5459" s="13"/>
      <c r="J5459" s="13"/>
      <c r="K5459" s="12" t="b">
        <v>0</v>
      </c>
      <c r="L5459" s="14" t="s">
        <v>3673</v>
      </c>
      <c r="M5459" s="11" t="s">
        <v>8207</v>
      </c>
      <c r="N5459" s="11" t="s">
        <v>19842</v>
      </c>
      <c r="O5459" s="11" t="s">
        <v>8209</v>
      </c>
      <c r="P5459" s="11" t="s">
        <v>19757</v>
      </c>
      <c r="Q5459" s="11" t="s">
        <v>3705</v>
      </c>
      <c r="R5459" s="11" t="s">
        <v>8210</v>
      </c>
      <c r="S5459" s="11" t="s">
        <v>8211</v>
      </c>
      <c r="V5459" s="13"/>
      <c r="W5459" s="11" t="s">
        <v>19757</v>
      </c>
      <c r="AA5459" s="11" t="s">
        <v>151</v>
      </c>
      <c r="AB5459" s="13"/>
      <c r="AC5459" s="13"/>
      <c r="AD5459" s="11" t="s">
        <v>8210</v>
      </c>
      <c r="AF5459" s="13"/>
      <c r="AG5459" s="11" t="s">
        <v>152</v>
      </c>
      <c r="AH5459" s="11" t="s">
        <v>19758</v>
      </c>
      <c r="AJ5459" s="13"/>
      <c r="AK5459" s="13"/>
      <c r="AL5459" s="14">
        <v>4.3</v>
      </c>
      <c r="AM5459" s="11" t="s">
        <v>19843</v>
      </c>
      <c r="AO5459" s="13"/>
      <c r="AP5459" s="11" t="s">
        <v>19841</v>
      </c>
      <c r="AR5459" s="13"/>
      <c r="AS5459" s="13"/>
      <c r="AT5459" s="12" t="b">
        <v>1</v>
      </c>
      <c r="AU5459" s="13"/>
      <c r="AV5459" s="17">
        <v>45940.0</v>
      </c>
      <c r="AW5459" s="13"/>
      <c r="AX5459" s="14" t="s">
        <v>155</v>
      </c>
      <c r="AY5459" s="13"/>
      <c r="AZ5459" s="14">
        <v>3702.0</v>
      </c>
      <c r="BA5459" s="13"/>
    </row>
    <row r="5460">
      <c r="A5460" s="11" t="s">
        <v>19844</v>
      </c>
      <c r="B5460" s="11">
        <v>14566.0</v>
      </c>
      <c r="C5460" s="12" t="b">
        <v>0</v>
      </c>
      <c r="D5460" s="12" t="b">
        <v>1</v>
      </c>
      <c r="E5460" s="12" t="b">
        <v>0</v>
      </c>
      <c r="F5460" s="12" t="b">
        <v>0</v>
      </c>
      <c r="G5460" s="12" t="b">
        <v>1</v>
      </c>
      <c r="H5460" s="12" t="b">
        <v>0</v>
      </c>
      <c r="I5460" s="13"/>
      <c r="J5460" s="13"/>
      <c r="K5460" s="12" t="b">
        <v>0</v>
      </c>
      <c r="L5460" s="15">
        <v>45110.0</v>
      </c>
      <c r="M5460" s="11" t="s">
        <v>1214</v>
      </c>
      <c r="N5460" s="11" t="s">
        <v>19845</v>
      </c>
      <c r="O5460" s="11" t="s">
        <v>4271</v>
      </c>
      <c r="P5460" s="11" t="s">
        <v>19846</v>
      </c>
      <c r="Q5460" s="11" t="s">
        <v>16866</v>
      </c>
      <c r="R5460" s="11" t="s">
        <v>4272</v>
      </c>
      <c r="S5460" s="11" t="s">
        <v>4273</v>
      </c>
      <c r="V5460" s="13"/>
      <c r="W5460" s="11" t="s">
        <v>19846</v>
      </c>
      <c r="AA5460" s="11" t="s">
        <v>151</v>
      </c>
      <c r="AB5460" s="13"/>
      <c r="AC5460" s="13"/>
      <c r="AD5460" s="11" t="s">
        <v>4272</v>
      </c>
      <c r="AE5460" s="13"/>
      <c r="AF5460" s="13"/>
      <c r="AG5460" s="11" t="s">
        <v>152</v>
      </c>
      <c r="AH5460" s="11" t="s">
        <v>19847</v>
      </c>
      <c r="AJ5460" s="13"/>
      <c r="AK5460" s="13"/>
      <c r="AL5460" s="14">
        <v>5.0</v>
      </c>
      <c r="AM5460" s="11" t="s">
        <v>19848</v>
      </c>
      <c r="AO5460" s="13"/>
      <c r="AP5460" s="11" t="s">
        <v>19844</v>
      </c>
      <c r="AR5460" s="13"/>
      <c r="AS5460" s="13"/>
      <c r="AT5460" s="12" t="b">
        <v>1</v>
      </c>
      <c r="AU5460" s="13"/>
      <c r="AV5460" s="17">
        <v>45940.0</v>
      </c>
      <c r="AW5460" s="13"/>
      <c r="AX5460" s="14" t="s">
        <v>155</v>
      </c>
      <c r="AY5460" s="13"/>
      <c r="AZ5460" s="14">
        <v>4173.0</v>
      </c>
      <c r="BA5460" s="13"/>
    </row>
    <row r="5461">
      <c r="A5461" s="11" t="s">
        <v>19849</v>
      </c>
      <c r="B5461" s="11">
        <v>14567.0</v>
      </c>
      <c r="C5461" s="12" t="b">
        <v>0</v>
      </c>
      <c r="D5461" s="12" t="b">
        <v>1</v>
      </c>
      <c r="E5461" s="12" t="b">
        <v>0</v>
      </c>
      <c r="F5461" s="12" t="b">
        <v>0</v>
      </c>
      <c r="G5461" s="12" t="b">
        <v>0</v>
      </c>
      <c r="H5461" s="12" t="b">
        <v>0</v>
      </c>
      <c r="I5461" s="13"/>
      <c r="J5461" s="13"/>
      <c r="K5461" s="12" t="b">
        <v>0</v>
      </c>
      <c r="L5461" s="14" t="s">
        <v>3246</v>
      </c>
      <c r="M5461" s="11" t="s">
        <v>17191</v>
      </c>
      <c r="N5461" s="11" t="s">
        <v>19850</v>
      </c>
      <c r="O5461" s="11" t="s">
        <v>19851</v>
      </c>
      <c r="P5461" s="11" t="s">
        <v>19824</v>
      </c>
      <c r="Q5461" s="11" t="s">
        <v>17480</v>
      </c>
      <c r="R5461" s="11" t="s">
        <v>19852</v>
      </c>
      <c r="S5461" s="11" t="s">
        <v>1099</v>
      </c>
      <c r="U5461" s="13"/>
      <c r="V5461" s="13"/>
      <c r="W5461" s="11" t="s">
        <v>19824</v>
      </c>
      <c r="AA5461" s="11" t="s">
        <v>151</v>
      </c>
      <c r="AB5461" s="13"/>
      <c r="AC5461" s="13"/>
      <c r="AD5461" s="11" t="s">
        <v>19852</v>
      </c>
      <c r="AF5461" s="13"/>
      <c r="AG5461" s="11" t="s">
        <v>152</v>
      </c>
      <c r="AH5461" s="11" t="s">
        <v>19825</v>
      </c>
      <c r="AJ5461" s="13"/>
      <c r="AK5461" s="13"/>
      <c r="AL5461" s="13"/>
      <c r="AM5461" s="11" t="s">
        <v>19853</v>
      </c>
      <c r="AO5461" s="13"/>
      <c r="AP5461" s="11" t="s">
        <v>19849</v>
      </c>
      <c r="AR5461" s="13"/>
      <c r="AS5461" s="13"/>
      <c r="AT5461" s="12" t="b">
        <v>1</v>
      </c>
      <c r="AU5461" s="13"/>
      <c r="AV5461" s="17">
        <v>45940.0</v>
      </c>
      <c r="AW5461" s="13"/>
      <c r="AX5461" s="14" t="s">
        <v>155</v>
      </c>
      <c r="AY5461" s="13"/>
      <c r="AZ5461" s="14">
        <v>4104.0</v>
      </c>
      <c r="BA5461" s="13"/>
    </row>
    <row r="5462">
      <c r="A5462" s="11" t="s">
        <v>19854</v>
      </c>
      <c r="B5462" s="11">
        <v>14568.0</v>
      </c>
      <c r="C5462" s="12" t="b">
        <v>0</v>
      </c>
      <c r="D5462" s="12" t="b">
        <v>1</v>
      </c>
      <c r="E5462" s="12" t="b">
        <v>0</v>
      </c>
      <c r="F5462" s="12" t="b">
        <v>0</v>
      </c>
      <c r="G5462" s="12" t="b">
        <v>0</v>
      </c>
      <c r="H5462" s="12" t="b">
        <v>0</v>
      </c>
      <c r="I5462" s="13"/>
      <c r="J5462" s="13"/>
      <c r="K5462" s="12" t="b">
        <v>0</v>
      </c>
      <c r="L5462" s="14" t="s">
        <v>3246</v>
      </c>
      <c r="M5462" s="11" t="s">
        <v>18482</v>
      </c>
      <c r="N5462" s="11" t="s">
        <v>19855</v>
      </c>
      <c r="O5462" s="11" t="s">
        <v>18484</v>
      </c>
      <c r="P5462" s="11" t="s">
        <v>19824</v>
      </c>
      <c r="Q5462" s="11" t="s">
        <v>17480</v>
      </c>
      <c r="R5462" s="11" t="s">
        <v>18485</v>
      </c>
      <c r="S5462" s="11" t="s">
        <v>18486</v>
      </c>
      <c r="V5462" s="13"/>
      <c r="W5462" s="11" t="s">
        <v>19824</v>
      </c>
      <c r="AA5462" s="11" t="s">
        <v>151</v>
      </c>
      <c r="AB5462" s="13"/>
      <c r="AC5462" s="13"/>
      <c r="AD5462" s="11" t="s">
        <v>18485</v>
      </c>
      <c r="AF5462" s="13"/>
      <c r="AG5462" s="11" t="s">
        <v>152</v>
      </c>
      <c r="AH5462" s="11" t="s">
        <v>19825</v>
      </c>
      <c r="AJ5462" s="13"/>
      <c r="AK5462" s="13"/>
      <c r="AL5462" s="13"/>
      <c r="AM5462" s="11" t="s">
        <v>19856</v>
      </c>
      <c r="AO5462" s="13"/>
      <c r="AP5462" s="11" t="s">
        <v>19854</v>
      </c>
      <c r="AR5462" s="13"/>
      <c r="AS5462" s="13"/>
      <c r="AT5462" s="13"/>
      <c r="AU5462" s="13"/>
      <c r="AV5462" s="14" t="s">
        <v>155</v>
      </c>
      <c r="AW5462" s="13"/>
      <c r="AX5462" s="14" t="s">
        <v>155</v>
      </c>
      <c r="AY5462" s="11" t="s">
        <v>18488</v>
      </c>
      <c r="AZ5462" s="14">
        <v>9096.0</v>
      </c>
      <c r="BA5462" s="13"/>
    </row>
    <row r="5463">
      <c r="A5463" s="11" t="s">
        <v>19857</v>
      </c>
      <c r="B5463" s="11">
        <v>14570.0</v>
      </c>
      <c r="C5463" s="12" t="b">
        <v>0</v>
      </c>
      <c r="D5463" s="12" t="b">
        <v>0</v>
      </c>
      <c r="E5463" s="12" t="b">
        <v>0</v>
      </c>
      <c r="F5463" s="12" t="b">
        <v>0</v>
      </c>
      <c r="G5463" s="12" t="b">
        <v>0</v>
      </c>
      <c r="H5463" s="12" t="b">
        <v>0</v>
      </c>
      <c r="I5463" s="13"/>
      <c r="J5463" s="13"/>
      <c r="K5463" s="12" t="b">
        <v>0</v>
      </c>
      <c r="L5463" s="14" t="s">
        <v>3246</v>
      </c>
      <c r="M5463" s="11" t="s">
        <v>256</v>
      </c>
      <c r="N5463" s="11" t="s">
        <v>19858</v>
      </c>
      <c r="O5463" s="11" t="s">
        <v>1001</v>
      </c>
      <c r="P5463" s="11" t="s">
        <v>19824</v>
      </c>
      <c r="Q5463" s="11" t="s">
        <v>17480</v>
      </c>
      <c r="R5463" s="11" t="s">
        <v>1002</v>
      </c>
      <c r="S5463" s="11" t="s">
        <v>1003</v>
      </c>
      <c r="V5463" s="13"/>
      <c r="W5463" s="11" t="s">
        <v>19824</v>
      </c>
      <c r="AA5463" s="11" t="s">
        <v>215</v>
      </c>
      <c r="AB5463" s="13"/>
      <c r="AC5463" s="13"/>
      <c r="AD5463" s="11" t="s">
        <v>1002</v>
      </c>
      <c r="AE5463" s="13"/>
      <c r="AF5463" s="13"/>
      <c r="AG5463" s="11" t="s">
        <v>152</v>
      </c>
      <c r="AH5463" s="11" t="s">
        <v>19825</v>
      </c>
      <c r="AJ5463" s="13"/>
      <c r="AK5463" s="13"/>
      <c r="AL5463" s="13"/>
      <c r="AM5463" s="11" t="s">
        <v>19859</v>
      </c>
      <c r="AO5463" s="13"/>
      <c r="AP5463" s="11" t="s">
        <v>19857</v>
      </c>
      <c r="AR5463" s="13"/>
      <c r="AS5463" s="13"/>
      <c r="AT5463" s="12" t="b">
        <v>1</v>
      </c>
      <c r="AU5463" s="13"/>
      <c r="AV5463" s="17">
        <v>45940.0</v>
      </c>
      <c r="AW5463" s="13"/>
      <c r="AX5463" s="14" t="s">
        <v>155</v>
      </c>
      <c r="AY5463" s="13"/>
      <c r="AZ5463" s="14">
        <v>4105.0</v>
      </c>
      <c r="BA5463" s="13"/>
    </row>
    <row r="5464">
      <c r="A5464" s="11" t="s">
        <v>19860</v>
      </c>
      <c r="B5464" s="11">
        <v>14572.0</v>
      </c>
      <c r="C5464" s="12" t="b">
        <v>1</v>
      </c>
      <c r="D5464" s="12" t="b">
        <v>1</v>
      </c>
      <c r="E5464" s="12" t="b">
        <v>0</v>
      </c>
      <c r="F5464" s="12" t="b">
        <v>0</v>
      </c>
      <c r="G5464" s="12" t="b">
        <v>0</v>
      </c>
      <c r="H5464" s="12" t="b">
        <v>0</v>
      </c>
      <c r="I5464" s="13"/>
      <c r="J5464" s="13"/>
      <c r="K5464" s="12" t="b">
        <v>0</v>
      </c>
      <c r="L5464" s="15">
        <v>45140.0</v>
      </c>
      <c r="M5464" s="11" t="s">
        <v>17191</v>
      </c>
      <c r="N5464" s="11" t="s">
        <v>19861</v>
      </c>
      <c r="O5464" s="11" t="s">
        <v>19851</v>
      </c>
      <c r="P5464" s="11" t="s">
        <v>19615</v>
      </c>
      <c r="Q5464" s="11" t="s">
        <v>16866</v>
      </c>
      <c r="R5464" s="11" t="s">
        <v>19852</v>
      </c>
      <c r="S5464" s="11" t="s">
        <v>1099</v>
      </c>
      <c r="U5464" s="13"/>
      <c r="V5464" s="13"/>
      <c r="W5464" s="11" t="s">
        <v>19615</v>
      </c>
      <c r="AA5464" s="11" t="s">
        <v>151</v>
      </c>
      <c r="AB5464" s="13"/>
      <c r="AC5464" s="13"/>
      <c r="AD5464" s="11" t="s">
        <v>19852</v>
      </c>
      <c r="AF5464" s="13"/>
      <c r="AG5464" s="11" t="s">
        <v>152</v>
      </c>
      <c r="AH5464" s="11" t="s">
        <v>19616</v>
      </c>
      <c r="AJ5464" s="13"/>
      <c r="AK5464" s="13"/>
      <c r="AL5464" s="13"/>
      <c r="AM5464" s="11" t="s">
        <v>19862</v>
      </c>
      <c r="AO5464" s="13"/>
      <c r="AP5464" s="11" t="s">
        <v>19860</v>
      </c>
      <c r="AR5464" s="13"/>
      <c r="AS5464" s="13"/>
      <c r="AT5464" s="12" t="b">
        <v>1</v>
      </c>
      <c r="AU5464" s="13"/>
      <c r="AV5464" s="17">
        <v>45940.0</v>
      </c>
      <c r="AW5464" s="13"/>
      <c r="AX5464" s="14" t="s">
        <v>155</v>
      </c>
      <c r="AY5464" s="13"/>
      <c r="AZ5464" s="14">
        <v>4100.0</v>
      </c>
      <c r="BA5464" s="13"/>
    </row>
    <row r="5465">
      <c r="A5465" s="11" t="s">
        <v>19863</v>
      </c>
      <c r="B5465" s="11">
        <v>14580.0</v>
      </c>
      <c r="C5465" s="12" t="b">
        <v>1</v>
      </c>
      <c r="D5465" s="12" t="b">
        <v>0</v>
      </c>
      <c r="E5465" s="12" t="b">
        <v>0</v>
      </c>
      <c r="F5465" s="12" t="b">
        <v>0</v>
      </c>
      <c r="G5465" s="12" t="b">
        <v>0</v>
      </c>
      <c r="H5465" s="12" t="b">
        <v>0</v>
      </c>
      <c r="I5465" s="13"/>
      <c r="J5465" s="13"/>
      <c r="K5465" s="12" t="b">
        <v>0</v>
      </c>
      <c r="L5465" s="15">
        <v>45110.0</v>
      </c>
      <c r="M5465" s="11" t="s">
        <v>8145</v>
      </c>
      <c r="N5465" s="11" t="s">
        <v>19864</v>
      </c>
      <c r="O5465" s="11" t="s">
        <v>13023</v>
      </c>
      <c r="P5465" s="11" t="s">
        <v>19846</v>
      </c>
      <c r="Q5465" s="11" t="s">
        <v>16866</v>
      </c>
      <c r="R5465" s="11" t="s">
        <v>13024</v>
      </c>
      <c r="S5465" s="11" t="s">
        <v>13025</v>
      </c>
      <c r="U5465" s="13"/>
      <c r="V5465" s="13"/>
      <c r="W5465" s="11" t="s">
        <v>19846</v>
      </c>
      <c r="AA5465" s="11" t="s">
        <v>151</v>
      </c>
      <c r="AB5465" s="13"/>
      <c r="AC5465" s="13"/>
      <c r="AD5465" s="11" t="s">
        <v>13024</v>
      </c>
      <c r="AE5465" s="13"/>
      <c r="AF5465" s="13"/>
      <c r="AG5465" s="11" t="s">
        <v>152</v>
      </c>
      <c r="AH5465" s="11" t="s">
        <v>19847</v>
      </c>
      <c r="AJ5465" s="13"/>
      <c r="AK5465" s="13"/>
      <c r="AL5465" s="13"/>
      <c r="AM5465" s="11" t="s">
        <v>19865</v>
      </c>
      <c r="AO5465" s="13"/>
      <c r="AP5465" s="11" t="s">
        <v>19863</v>
      </c>
      <c r="AR5465" s="13"/>
      <c r="AS5465" s="13"/>
      <c r="AT5465" s="12" t="b">
        <v>1</v>
      </c>
      <c r="AU5465" s="13"/>
      <c r="AV5465" s="17">
        <v>45940.0</v>
      </c>
      <c r="AW5465" s="13"/>
      <c r="AX5465" s="14" t="s">
        <v>155</v>
      </c>
      <c r="AY5465" s="13"/>
      <c r="AZ5465" s="14">
        <v>4177.0</v>
      </c>
      <c r="BA5465" s="13"/>
    </row>
    <row r="5466">
      <c r="A5466" s="11" t="s">
        <v>19866</v>
      </c>
      <c r="B5466" s="11">
        <v>14581.0</v>
      </c>
      <c r="C5466" s="12" t="b">
        <v>0</v>
      </c>
      <c r="D5466" s="12" t="b">
        <v>1</v>
      </c>
      <c r="E5466" s="12" t="b">
        <v>0</v>
      </c>
      <c r="F5466" s="12" t="b">
        <v>0</v>
      </c>
      <c r="G5466" s="12" t="b">
        <v>0</v>
      </c>
      <c r="H5466" s="12" t="b">
        <v>0</v>
      </c>
      <c r="I5466" s="13"/>
      <c r="J5466" s="13"/>
      <c r="K5466" s="12" t="b">
        <v>0</v>
      </c>
      <c r="L5466" s="15">
        <v>45110.0</v>
      </c>
      <c r="M5466" s="11" t="s">
        <v>16855</v>
      </c>
      <c r="N5466" s="11" t="s">
        <v>19867</v>
      </c>
      <c r="O5466" s="11" t="s">
        <v>17082</v>
      </c>
      <c r="P5466" s="11" t="s">
        <v>19846</v>
      </c>
      <c r="Q5466" s="11" t="s">
        <v>16866</v>
      </c>
      <c r="R5466" s="11" t="s">
        <v>17083</v>
      </c>
      <c r="S5466" s="11" t="s">
        <v>17084</v>
      </c>
      <c r="U5466" s="13"/>
      <c r="V5466" s="13"/>
      <c r="W5466" s="11" t="s">
        <v>19846</v>
      </c>
      <c r="AA5466" s="11" t="s">
        <v>151</v>
      </c>
      <c r="AB5466" s="13"/>
      <c r="AC5466" s="13"/>
      <c r="AD5466" s="11" t="s">
        <v>17083</v>
      </c>
      <c r="AF5466" s="13"/>
      <c r="AG5466" s="11" t="s">
        <v>152</v>
      </c>
      <c r="AH5466" s="11" t="s">
        <v>19847</v>
      </c>
      <c r="AJ5466" s="13"/>
      <c r="AK5466" s="13"/>
      <c r="AL5466" s="13"/>
      <c r="AM5466" s="11" t="s">
        <v>19868</v>
      </c>
      <c r="AO5466" s="13"/>
      <c r="AP5466" s="11" t="s">
        <v>19866</v>
      </c>
      <c r="AR5466" s="13"/>
      <c r="AS5466" s="13"/>
      <c r="AT5466" s="12" t="b">
        <v>1</v>
      </c>
      <c r="AU5466" s="13"/>
      <c r="AV5466" s="17">
        <v>45940.0</v>
      </c>
      <c r="AW5466" s="13"/>
      <c r="AX5466" s="14" t="s">
        <v>155</v>
      </c>
      <c r="AY5466" s="13"/>
      <c r="AZ5466" s="14">
        <v>4175.0</v>
      </c>
      <c r="BA5466" s="13"/>
    </row>
    <row r="5467">
      <c r="A5467" s="11" t="s">
        <v>19869</v>
      </c>
      <c r="B5467" s="11">
        <v>14586.0</v>
      </c>
      <c r="C5467" s="12" t="b">
        <v>0</v>
      </c>
      <c r="D5467" s="12" t="b">
        <v>0</v>
      </c>
      <c r="E5467" s="12" t="b">
        <v>0</v>
      </c>
      <c r="F5467" s="12" t="b">
        <v>0</v>
      </c>
      <c r="G5467" s="12" t="b">
        <v>1</v>
      </c>
      <c r="H5467" s="12" t="b">
        <v>0</v>
      </c>
      <c r="I5467" s="13"/>
      <c r="J5467" s="13"/>
      <c r="K5467" s="12" t="b">
        <v>0</v>
      </c>
      <c r="L5467" s="14" t="s">
        <v>3673</v>
      </c>
      <c r="M5467" s="11" t="s">
        <v>17346</v>
      </c>
      <c r="N5467" s="11" t="s">
        <v>19870</v>
      </c>
      <c r="O5467" s="11" t="s">
        <v>17588</v>
      </c>
      <c r="P5467" s="11" t="s">
        <v>19871</v>
      </c>
      <c r="Q5467" s="11" t="s">
        <v>1051</v>
      </c>
      <c r="R5467" s="11" t="s">
        <v>17589</v>
      </c>
      <c r="S5467" s="11" t="s">
        <v>1099</v>
      </c>
      <c r="U5467" s="13"/>
      <c r="V5467" s="13"/>
      <c r="W5467" s="11" t="s">
        <v>19871</v>
      </c>
      <c r="AA5467" s="11" t="s">
        <v>215</v>
      </c>
      <c r="AB5467" s="13"/>
      <c r="AC5467" s="13"/>
      <c r="AD5467" s="11" t="s">
        <v>17589</v>
      </c>
      <c r="AF5467" s="13"/>
      <c r="AG5467" s="11" t="s">
        <v>152</v>
      </c>
      <c r="AH5467" s="11" t="s">
        <v>19872</v>
      </c>
      <c r="AJ5467" s="13"/>
      <c r="AK5467" s="13"/>
      <c r="AL5467" s="13"/>
      <c r="AM5467" s="11" t="s">
        <v>19873</v>
      </c>
      <c r="AO5467" s="13"/>
      <c r="AP5467" s="11" t="s">
        <v>19869</v>
      </c>
      <c r="AR5467" s="13"/>
      <c r="AS5467" s="13"/>
      <c r="AT5467" s="12" t="b">
        <v>1</v>
      </c>
      <c r="AU5467" s="13"/>
      <c r="AV5467" s="17">
        <v>45940.0</v>
      </c>
      <c r="AW5467" s="13"/>
      <c r="AX5467" s="14" t="s">
        <v>155</v>
      </c>
      <c r="AY5467" s="13"/>
      <c r="AZ5467" s="14">
        <v>4106.0</v>
      </c>
      <c r="BA5467" s="13"/>
    </row>
    <row r="5468">
      <c r="A5468" s="11" t="s">
        <v>19874</v>
      </c>
      <c r="B5468" s="11">
        <v>14587.0</v>
      </c>
      <c r="C5468" s="12" t="b">
        <v>1</v>
      </c>
      <c r="D5468" s="12" t="b">
        <v>1</v>
      </c>
      <c r="E5468" s="12" t="b">
        <v>0</v>
      </c>
      <c r="F5468" s="12" t="b">
        <v>0</v>
      </c>
      <c r="G5468" s="12" t="b">
        <v>0</v>
      </c>
      <c r="H5468" s="12" t="b">
        <v>0</v>
      </c>
      <c r="I5468" s="13"/>
      <c r="J5468" s="13"/>
      <c r="K5468" s="12" t="b">
        <v>0</v>
      </c>
      <c r="L5468" s="14" t="s">
        <v>3673</v>
      </c>
      <c r="M5468" s="11" t="s">
        <v>17191</v>
      </c>
      <c r="N5468" s="11" t="s">
        <v>19875</v>
      </c>
      <c r="O5468" s="11" t="s">
        <v>19851</v>
      </c>
      <c r="P5468" s="11" t="s">
        <v>19871</v>
      </c>
      <c r="Q5468" s="11" t="s">
        <v>1051</v>
      </c>
      <c r="R5468" s="11" t="s">
        <v>19852</v>
      </c>
      <c r="S5468" s="11" t="s">
        <v>1099</v>
      </c>
      <c r="U5468" s="13"/>
      <c r="V5468" s="13"/>
      <c r="W5468" s="11" t="s">
        <v>19871</v>
      </c>
      <c r="AA5468" s="11" t="s">
        <v>151</v>
      </c>
      <c r="AB5468" s="13"/>
      <c r="AC5468" s="13"/>
      <c r="AD5468" s="11" t="s">
        <v>19852</v>
      </c>
      <c r="AF5468" s="13"/>
      <c r="AG5468" s="11" t="s">
        <v>152</v>
      </c>
      <c r="AH5468" s="11" t="s">
        <v>19872</v>
      </c>
      <c r="AJ5468" s="13"/>
      <c r="AK5468" s="13"/>
      <c r="AL5468" s="13"/>
      <c r="AM5468" s="11" t="s">
        <v>19876</v>
      </c>
      <c r="AO5468" s="13"/>
      <c r="AP5468" s="11" t="s">
        <v>19874</v>
      </c>
      <c r="AR5468" s="13"/>
      <c r="AS5468" s="13"/>
      <c r="AT5468" s="12" t="b">
        <v>1</v>
      </c>
      <c r="AU5468" s="13"/>
      <c r="AV5468" s="17">
        <v>45940.0</v>
      </c>
      <c r="AW5468" s="13"/>
      <c r="AX5468" s="14" t="s">
        <v>155</v>
      </c>
      <c r="AY5468" s="13"/>
      <c r="AZ5468" s="14">
        <v>4108.0</v>
      </c>
      <c r="BA5468" s="13"/>
    </row>
    <row r="5469">
      <c r="A5469" s="11" t="s">
        <v>19877</v>
      </c>
      <c r="B5469" s="11">
        <v>14589.0</v>
      </c>
      <c r="C5469" s="12" t="b">
        <v>1</v>
      </c>
      <c r="D5469" s="12" t="b">
        <v>0</v>
      </c>
      <c r="E5469" s="12" t="b">
        <v>0</v>
      </c>
      <c r="F5469" s="12" t="b">
        <v>0</v>
      </c>
      <c r="G5469" s="12" t="b">
        <v>0</v>
      </c>
      <c r="H5469" s="12" t="b">
        <v>0</v>
      </c>
      <c r="I5469" s="13"/>
      <c r="J5469" s="13"/>
      <c r="K5469" s="12" t="b">
        <v>0</v>
      </c>
      <c r="L5469" s="14" t="s">
        <v>4773</v>
      </c>
      <c r="M5469" s="11" t="s">
        <v>4740</v>
      </c>
      <c r="N5469" s="11" t="s">
        <v>19878</v>
      </c>
      <c r="O5469" s="11" t="s">
        <v>4742</v>
      </c>
      <c r="P5469" s="11" t="s">
        <v>19879</v>
      </c>
      <c r="Q5469" s="11" t="s">
        <v>17480</v>
      </c>
      <c r="R5469" s="11" t="s">
        <v>4743</v>
      </c>
      <c r="S5469" s="11" t="s">
        <v>3881</v>
      </c>
      <c r="V5469" s="13"/>
      <c r="W5469" s="11" t="s">
        <v>19879</v>
      </c>
      <c r="AA5469" s="11" t="s">
        <v>151</v>
      </c>
      <c r="AB5469" s="13"/>
      <c r="AC5469" s="13"/>
      <c r="AD5469" s="11" t="s">
        <v>4743</v>
      </c>
      <c r="AE5469" s="13"/>
      <c r="AF5469" s="13"/>
      <c r="AG5469" s="11" t="s">
        <v>152</v>
      </c>
      <c r="AH5469" s="11" t="s">
        <v>19880</v>
      </c>
      <c r="AJ5469" s="13"/>
      <c r="AK5469" s="13"/>
      <c r="AL5469" s="13"/>
      <c r="AM5469" s="11" t="s">
        <v>19881</v>
      </c>
      <c r="AO5469" s="13"/>
      <c r="AP5469" s="11" t="s">
        <v>19877</v>
      </c>
      <c r="AR5469" s="13"/>
      <c r="AS5469" s="13"/>
      <c r="AT5469" s="12" t="b">
        <v>1</v>
      </c>
      <c r="AU5469" s="13"/>
      <c r="AV5469" s="17">
        <v>45940.0</v>
      </c>
      <c r="AW5469" s="13"/>
      <c r="AX5469" s="14" t="s">
        <v>155</v>
      </c>
      <c r="AY5469" s="13"/>
      <c r="AZ5469" s="14">
        <v>4110.0</v>
      </c>
      <c r="BA5469" s="13"/>
    </row>
    <row r="5470">
      <c r="A5470" s="11" t="s">
        <v>19882</v>
      </c>
      <c r="B5470" s="11">
        <v>14592.0</v>
      </c>
      <c r="C5470" s="12" t="b">
        <v>1</v>
      </c>
      <c r="D5470" s="12" t="b">
        <v>0</v>
      </c>
      <c r="E5470" s="12" t="b">
        <v>0</v>
      </c>
      <c r="F5470" s="12" t="b">
        <v>0</v>
      </c>
      <c r="G5470" s="12" t="b">
        <v>0</v>
      </c>
      <c r="H5470" s="12" t="b">
        <v>0</v>
      </c>
      <c r="I5470" s="13"/>
      <c r="J5470" s="13"/>
      <c r="K5470" s="12" t="b">
        <v>0</v>
      </c>
      <c r="L5470" s="14" t="s">
        <v>4773</v>
      </c>
      <c r="M5470" s="11" t="s">
        <v>17191</v>
      </c>
      <c r="N5470" s="11" t="s">
        <v>19883</v>
      </c>
      <c r="O5470" s="11" t="s">
        <v>19851</v>
      </c>
      <c r="P5470" s="11" t="s">
        <v>19879</v>
      </c>
      <c r="Q5470" s="11" t="s">
        <v>17480</v>
      </c>
      <c r="R5470" s="11" t="s">
        <v>19852</v>
      </c>
      <c r="S5470" s="11" t="s">
        <v>1099</v>
      </c>
      <c r="U5470" s="13"/>
      <c r="V5470" s="13"/>
      <c r="W5470" s="11" t="s">
        <v>19879</v>
      </c>
      <c r="AA5470" s="11" t="s">
        <v>151</v>
      </c>
      <c r="AB5470" s="13"/>
      <c r="AC5470" s="13"/>
      <c r="AD5470" s="11" t="s">
        <v>19852</v>
      </c>
      <c r="AF5470" s="13"/>
      <c r="AG5470" s="11" t="s">
        <v>152</v>
      </c>
      <c r="AH5470" s="11" t="s">
        <v>19880</v>
      </c>
      <c r="AJ5470" s="13"/>
      <c r="AK5470" s="13"/>
      <c r="AL5470" s="13"/>
      <c r="AM5470" s="11" t="s">
        <v>19884</v>
      </c>
      <c r="AO5470" s="13"/>
      <c r="AP5470" s="11" t="s">
        <v>19882</v>
      </c>
      <c r="AR5470" s="13"/>
      <c r="AS5470" s="13"/>
      <c r="AT5470" s="12" t="b">
        <v>1</v>
      </c>
      <c r="AU5470" s="13"/>
      <c r="AV5470" s="17">
        <v>45940.0</v>
      </c>
      <c r="AW5470" s="13"/>
      <c r="AX5470" s="14" t="s">
        <v>155</v>
      </c>
      <c r="AY5470" s="13"/>
      <c r="AZ5470" s="14">
        <v>4111.0</v>
      </c>
      <c r="BA5470" s="13"/>
    </row>
    <row r="5471">
      <c r="A5471" s="11" t="s">
        <v>19885</v>
      </c>
      <c r="B5471" s="11">
        <v>14593.0</v>
      </c>
      <c r="C5471" s="12" t="b">
        <v>1</v>
      </c>
      <c r="D5471" s="12" t="b">
        <v>1</v>
      </c>
      <c r="E5471" s="12" t="b">
        <v>0</v>
      </c>
      <c r="F5471" s="12" t="b">
        <v>0</v>
      </c>
      <c r="G5471" s="12" t="b">
        <v>0</v>
      </c>
      <c r="H5471" s="12" t="b">
        <v>0</v>
      </c>
      <c r="I5471" s="13"/>
      <c r="J5471" s="13"/>
      <c r="K5471" s="12" t="b">
        <v>0</v>
      </c>
      <c r="L5471" s="14" t="s">
        <v>3673</v>
      </c>
      <c r="M5471" s="11" t="s">
        <v>4740</v>
      </c>
      <c r="N5471" s="11" t="s">
        <v>19886</v>
      </c>
      <c r="O5471" s="11" t="s">
        <v>4742</v>
      </c>
      <c r="P5471" s="11" t="s">
        <v>19871</v>
      </c>
      <c r="Q5471" s="11" t="s">
        <v>1051</v>
      </c>
      <c r="R5471" s="11" t="s">
        <v>4743</v>
      </c>
      <c r="S5471" s="11" t="s">
        <v>3881</v>
      </c>
      <c r="V5471" s="13"/>
      <c r="W5471" s="11" t="s">
        <v>19871</v>
      </c>
      <c r="AA5471" s="11" t="s">
        <v>151</v>
      </c>
      <c r="AB5471" s="13"/>
      <c r="AC5471" s="13"/>
      <c r="AD5471" s="11" t="s">
        <v>4743</v>
      </c>
      <c r="AE5471" s="13"/>
      <c r="AF5471" s="13"/>
      <c r="AG5471" s="11" t="s">
        <v>152</v>
      </c>
      <c r="AH5471" s="11" t="s">
        <v>19872</v>
      </c>
      <c r="AJ5471" s="13"/>
      <c r="AK5471" s="13"/>
      <c r="AL5471" s="13"/>
      <c r="AM5471" s="11" t="s">
        <v>19887</v>
      </c>
      <c r="AO5471" s="13"/>
      <c r="AP5471" s="11" t="s">
        <v>19885</v>
      </c>
      <c r="AR5471" s="13"/>
      <c r="AS5471" s="13"/>
      <c r="AT5471" s="12" t="b">
        <v>1</v>
      </c>
      <c r="AU5471" s="13"/>
      <c r="AV5471" s="17">
        <v>45940.0</v>
      </c>
      <c r="AW5471" s="13"/>
      <c r="AX5471" s="14" t="s">
        <v>155</v>
      </c>
      <c r="AY5471" s="13"/>
      <c r="AZ5471" s="14">
        <v>4109.0</v>
      </c>
      <c r="BA5471" s="13"/>
    </row>
    <row r="5472">
      <c r="A5472" s="11" t="s">
        <v>19888</v>
      </c>
      <c r="B5472" s="11">
        <v>14596.0</v>
      </c>
      <c r="C5472" s="12" t="b">
        <v>1</v>
      </c>
      <c r="D5472" s="12" t="b">
        <v>1</v>
      </c>
      <c r="E5472" s="12" t="b">
        <v>0</v>
      </c>
      <c r="F5472" s="12" t="b">
        <v>0</v>
      </c>
      <c r="G5472" s="12" t="b">
        <v>0</v>
      </c>
      <c r="H5472" s="12" t="b">
        <v>0</v>
      </c>
      <c r="I5472" s="13"/>
      <c r="J5472" s="13"/>
      <c r="K5472" s="12" t="b">
        <v>0</v>
      </c>
      <c r="L5472" s="14" t="s">
        <v>3673</v>
      </c>
      <c r="M5472" s="11" t="s">
        <v>18482</v>
      </c>
      <c r="N5472" s="11" t="s">
        <v>19889</v>
      </c>
      <c r="O5472" s="11" t="s">
        <v>18484</v>
      </c>
      <c r="P5472" s="11" t="s">
        <v>19871</v>
      </c>
      <c r="Q5472" s="11" t="s">
        <v>1051</v>
      </c>
      <c r="R5472" s="11" t="s">
        <v>18485</v>
      </c>
      <c r="S5472" s="11" t="s">
        <v>18486</v>
      </c>
      <c r="V5472" s="13"/>
      <c r="W5472" s="11" t="s">
        <v>19871</v>
      </c>
      <c r="AA5472" s="11" t="s">
        <v>151</v>
      </c>
      <c r="AB5472" s="13"/>
      <c r="AC5472" s="13"/>
      <c r="AD5472" s="11" t="s">
        <v>18485</v>
      </c>
      <c r="AF5472" s="13"/>
      <c r="AG5472" s="11" t="s">
        <v>152</v>
      </c>
      <c r="AH5472" s="11" t="s">
        <v>19872</v>
      </c>
      <c r="AJ5472" s="13"/>
      <c r="AK5472" s="13"/>
      <c r="AL5472" s="13"/>
      <c r="AM5472" s="11" t="s">
        <v>19890</v>
      </c>
      <c r="AO5472" s="13"/>
      <c r="AP5472" s="11" t="s">
        <v>19888</v>
      </c>
      <c r="AR5472" s="13"/>
      <c r="AS5472" s="13"/>
      <c r="AT5472" s="13"/>
      <c r="AU5472" s="13"/>
      <c r="AV5472" s="14" t="s">
        <v>155</v>
      </c>
      <c r="AW5472" s="13"/>
      <c r="AX5472" s="14" t="s">
        <v>155</v>
      </c>
      <c r="AY5472" s="11" t="s">
        <v>18488</v>
      </c>
      <c r="AZ5472" s="14">
        <v>9104.0</v>
      </c>
      <c r="BA5472" s="13"/>
    </row>
    <row r="5473">
      <c r="A5473" s="11" t="s">
        <v>19891</v>
      </c>
      <c r="B5473" s="11">
        <v>14597.0</v>
      </c>
      <c r="C5473" s="12" t="b">
        <v>1</v>
      </c>
      <c r="D5473" s="12" t="b">
        <v>0</v>
      </c>
      <c r="E5473" s="12" t="b">
        <v>0</v>
      </c>
      <c r="F5473" s="12" t="b">
        <v>0</v>
      </c>
      <c r="G5473" s="12" t="b">
        <v>0</v>
      </c>
      <c r="H5473" s="12" t="b">
        <v>0</v>
      </c>
      <c r="I5473" s="13"/>
      <c r="J5473" s="13"/>
      <c r="K5473" s="12" t="b">
        <v>0</v>
      </c>
      <c r="L5473" s="14" t="s">
        <v>3673</v>
      </c>
      <c r="M5473" s="11" t="s">
        <v>256</v>
      </c>
      <c r="N5473" s="11" t="s">
        <v>19892</v>
      </c>
      <c r="O5473" s="11" t="s">
        <v>1001</v>
      </c>
      <c r="P5473" s="11" t="s">
        <v>19871</v>
      </c>
      <c r="Q5473" s="11" t="s">
        <v>1051</v>
      </c>
      <c r="R5473" s="11" t="s">
        <v>1002</v>
      </c>
      <c r="S5473" s="11" t="s">
        <v>1003</v>
      </c>
      <c r="V5473" s="13"/>
      <c r="W5473" s="11" t="s">
        <v>19871</v>
      </c>
      <c r="AA5473" s="11" t="s">
        <v>151</v>
      </c>
      <c r="AB5473" s="13"/>
      <c r="AC5473" s="13"/>
      <c r="AD5473" s="11" t="s">
        <v>1002</v>
      </c>
      <c r="AE5473" s="13"/>
      <c r="AF5473" s="13"/>
      <c r="AG5473" s="11" t="s">
        <v>152</v>
      </c>
      <c r="AH5473" s="11" t="s">
        <v>19872</v>
      </c>
      <c r="AJ5473" s="13"/>
      <c r="AK5473" s="13"/>
      <c r="AL5473" s="13"/>
      <c r="AM5473" s="11" t="s">
        <v>19893</v>
      </c>
      <c r="AO5473" s="13"/>
      <c r="AP5473" s="11" t="s">
        <v>19891</v>
      </c>
      <c r="AR5473" s="13"/>
      <c r="AS5473" s="13"/>
      <c r="AT5473" s="12" t="b">
        <v>1</v>
      </c>
      <c r="AU5473" s="13"/>
      <c r="AV5473" s="17">
        <v>45940.0</v>
      </c>
      <c r="AW5473" s="13"/>
      <c r="AX5473" s="14" t="s">
        <v>155</v>
      </c>
      <c r="AY5473" s="13"/>
      <c r="AZ5473" s="14">
        <v>4107.0</v>
      </c>
      <c r="BA5473" s="13"/>
    </row>
    <row r="5474">
      <c r="A5474" s="11" t="s">
        <v>19894</v>
      </c>
      <c r="B5474" s="11">
        <v>14598.0</v>
      </c>
      <c r="C5474" s="12" t="b">
        <v>0</v>
      </c>
      <c r="D5474" s="12" t="b">
        <v>1</v>
      </c>
      <c r="E5474" s="12" t="b">
        <v>0</v>
      </c>
      <c r="F5474" s="12" t="b">
        <v>0</v>
      </c>
      <c r="G5474" s="12" t="b">
        <v>1</v>
      </c>
      <c r="H5474" s="12" t="b">
        <v>0</v>
      </c>
      <c r="I5474" s="13"/>
      <c r="J5474" s="13"/>
      <c r="K5474" s="12" t="b">
        <v>0</v>
      </c>
      <c r="L5474" s="14" t="s">
        <v>4773</v>
      </c>
      <c r="M5474" s="11" t="s">
        <v>17346</v>
      </c>
      <c r="N5474" s="11" t="s">
        <v>19895</v>
      </c>
      <c r="O5474" s="11" t="s">
        <v>17588</v>
      </c>
      <c r="P5474" s="11" t="s">
        <v>19879</v>
      </c>
      <c r="Q5474" s="11" t="s">
        <v>17480</v>
      </c>
      <c r="R5474" s="11" t="s">
        <v>17589</v>
      </c>
      <c r="S5474" s="11" t="s">
        <v>1099</v>
      </c>
      <c r="U5474" s="13"/>
      <c r="V5474" s="13"/>
      <c r="W5474" s="11" t="s">
        <v>19879</v>
      </c>
      <c r="AA5474" s="11" t="s">
        <v>151</v>
      </c>
      <c r="AB5474" s="13"/>
      <c r="AC5474" s="13"/>
      <c r="AD5474" s="11" t="s">
        <v>17589</v>
      </c>
      <c r="AF5474" s="13"/>
      <c r="AG5474" s="11" t="s">
        <v>152</v>
      </c>
      <c r="AH5474" s="11" t="s">
        <v>19880</v>
      </c>
      <c r="AJ5474" s="13"/>
      <c r="AK5474" s="13"/>
      <c r="AL5474" s="14">
        <v>5.0</v>
      </c>
      <c r="AM5474" s="11" t="s">
        <v>19896</v>
      </c>
      <c r="AO5474" s="13"/>
      <c r="AP5474" s="11" t="s">
        <v>19894</v>
      </c>
      <c r="AR5474" s="13"/>
      <c r="AS5474" s="13"/>
      <c r="AT5474" s="12" t="b">
        <v>1</v>
      </c>
      <c r="AU5474" s="13"/>
      <c r="AV5474" s="17">
        <v>45940.0</v>
      </c>
      <c r="AW5474" s="13"/>
      <c r="AX5474" s="14" t="s">
        <v>155</v>
      </c>
      <c r="AY5474" s="13"/>
      <c r="AZ5474" s="14">
        <v>4113.0</v>
      </c>
      <c r="BA5474" s="13"/>
    </row>
    <row r="5475">
      <c r="A5475" s="11" t="s">
        <v>19897</v>
      </c>
      <c r="B5475" s="11">
        <v>14600.0</v>
      </c>
      <c r="C5475" s="12" t="b">
        <v>1</v>
      </c>
      <c r="D5475" s="12" t="b">
        <v>1</v>
      </c>
      <c r="E5475" s="12" t="b">
        <v>0</v>
      </c>
      <c r="F5475" s="12" t="b">
        <v>0</v>
      </c>
      <c r="G5475" s="12" t="b">
        <v>0</v>
      </c>
      <c r="H5475" s="12" t="b">
        <v>0</v>
      </c>
      <c r="I5475" s="13"/>
      <c r="J5475" s="13"/>
      <c r="K5475" s="12" t="b">
        <v>0</v>
      </c>
      <c r="L5475" s="14" t="s">
        <v>4773</v>
      </c>
      <c r="M5475" s="11" t="s">
        <v>18482</v>
      </c>
      <c r="N5475" s="11" t="s">
        <v>19898</v>
      </c>
      <c r="O5475" s="11" t="s">
        <v>18484</v>
      </c>
      <c r="P5475" s="11" t="s">
        <v>19879</v>
      </c>
      <c r="Q5475" s="11" t="s">
        <v>17480</v>
      </c>
      <c r="R5475" s="11" t="s">
        <v>18485</v>
      </c>
      <c r="S5475" s="11" t="s">
        <v>18486</v>
      </c>
      <c r="V5475" s="13"/>
      <c r="W5475" s="11" t="s">
        <v>19879</v>
      </c>
      <c r="AA5475" s="11" t="s">
        <v>151</v>
      </c>
      <c r="AB5475" s="13"/>
      <c r="AC5475" s="13"/>
      <c r="AD5475" s="11" t="s">
        <v>18485</v>
      </c>
      <c r="AF5475" s="13"/>
      <c r="AG5475" s="11" t="s">
        <v>152</v>
      </c>
      <c r="AH5475" s="11" t="s">
        <v>19880</v>
      </c>
      <c r="AJ5475" s="13"/>
      <c r="AK5475" s="13"/>
      <c r="AL5475" s="14">
        <v>5.0</v>
      </c>
      <c r="AM5475" s="11" t="s">
        <v>19899</v>
      </c>
      <c r="AO5475" s="13"/>
      <c r="AP5475" s="11" t="s">
        <v>19897</v>
      </c>
      <c r="AR5475" s="13"/>
      <c r="AS5475" s="13"/>
      <c r="AT5475" s="13"/>
      <c r="AU5475" s="13"/>
      <c r="AV5475" s="14" t="s">
        <v>155</v>
      </c>
      <c r="AW5475" s="13"/>
      <c r="AX5475" s="14" t="s">
        <v>155</v>
      </c>
      <c r="AY5475" s="11" t="s">
        <v>18488</v>
      </c>
      <c r="AZ5475" s="14">
        <v>9105.0</v>
      </c>
      <c r="BA5475" s="13"/>
    </row>
    <row r="5476">
      <c r="A5476" s="11" t="s">
        <v>19900</v>
      </c>
      <c r="B5476" s="11">
        <v>14602.0</v>
      </c>
      <c r="C5476" s="12" t="b">
        <v>1</v>
      </c>
      <c r="D5476" s="12" t="b">
        <v>1</v>
      </c>
      <c r="E5476" s="12" t="b">
        <v>0</v>
      </c>
      <c r="F5476" s="12" t="b">
        <v>0</v>
      </c>
      <c r="G5476" s="12" t="b">
        <v>0</v>
      </c>
      <c r="H5476" s="12" t="b">
        <v>0</v>
      </c>
      <c r="I5476" s="13"/>
      <c r="J5476" s="13"/>
      <c r="K5476" s="12" t="b">
        <v>0</v>
      </c>
      <c r="L5476" s="14" t="s">
        <v>4773</v>
      </c>
      <c r="M5476" s="11" t="s">
        <v>256</v>
      </c>
      <c r="N5476" s="11" t="s">
        <v>19901</v>
      </c>
      <c r="O5476" s="11" t="s">
        <v>1001</v>
      </c>
      <c r="P5476" s="11" t="s">
        <v>19879</v>
      </c>
      <c r="Q5476" s="11" t="s">
        <v>17480</v>
      </c>
      <c r="R5476" s="11" t="s">
        <v>1002</v>
      </c>
      <c r="S5476" s="11" t="s">
        <v>1003</v>
      </c>
      <c r="V5476" s="13"/>
      <c r="W5476" s="11" t="s">
        <v>19879</v>
      </c>
      <c r="AA5476" s="11" t="s">
        <v>151</v>
      </c>
      <c r="AB5476" s="13"/>
      <c r="AC5476" s="13"/>
      <c r="AD5476" s="11" t="s">
        <v>1002</v>
      </c>
      <c r="AE5476" s="13"/>
      <c r="AF5476" s="13"/>
      <c r="AG5476" s="11" t="s">
        <v>152</v>
      </c>
      <c r="AH5476" s="11" t="s">
        <v>19880</v>
      </c>
      <c r="AJ5476" s="13"/>
      <c r="AK5476" s="13"/>
      <c r="AL5476" s="13"/>
      <c r="AM5476" s="11" t="s">
        <v>19902</v>
      </c>
      <c r="AO5476" s="13"/>
      <c r="AP5476" s="11" t="s">
        <v>19900</v>
      </c>
      <c r="AR5476" s="13"/>
      <c r="AS5476" s="13"/>
      <c r="AT5476" s="12" t="b">
        <v>1</v>
      </c>
      <c r="AU5476" s="13"/>
      <c r="AV5476" s="17">
        <v>45940.0</v>
      </c>
      <c r="AW5476" s="13"/>
      <c r="AX5476" s="14" t="s">
        <v>155</v>
      </c>
      <c r="AY5476" s="13"/>
      <c r="AZ5476" s="14">
        <v>4112.0</v>
      </c>
      <c r="BA5476" s="13"/>
    </row>
    <row r="5477">
      <c r="A5477" s="11" t="s">
        <v>19903</v>
      </c>
      <c r="B5477" s="11">
        <v>14608.0</v>
      </c>
      <c r="C5477" s="12" t="b">
        <v>1</v>
      </c>
      <c r="D5477" s="12" t="b">
        <v>1</v>
      </c>
      <c r="E5477" s="12" t="b">
        <v>0</v>
      </c>
      <c r="F5477" s="12" t="b">
        <v>0</v>
      </c>
      <c r="G5477" s="12" t="b">
        <v>1</v>
      </c>
      <c r="H5477" s="12" t="b">
        <v>0</v>
      </c>
      <c r="I5477" s="13"/>
      <c r="J5477" s="13"/>
      <c r="K5477" s="12" t="b">
        <v>0</v>
      </c>
      <c r="L5477" s="15">
        <v>45110.0</v>
      </c>
      <c r="M5477" s="11" t="s">
        <v>1214</v>
      </c>
      <c r="N5477" s="11" t="s">
        <v>19904</v>
      </c>
      <c r="O5477" s="11" t="s">
        <v>14078</v>
      </c>
      <c r="P5477" s="11" t="s">
        <v>19846</v>
      </c>
      <c r="Q5477" s="11" t="s">
        <v>16866</v>
      </c>
      <c r="R5477" s="11" t="s">
        <v>14079</v>
      </c>
      <c r="S5477" s="11" t="s">
        <v>9607</v>
      </c>
      <c r="U5477" s="13"/>
      <c r="V5477" s="13"/>
      <c r="W5477" s="11" t="s">
        <v>19846</v>
      </c>
      <c r="AA5477" s="11" t="s">
        <v>151</v>
      </c>
      <c r="AB5477" s="13"/>
      <c r="AC5477" s="13"/>
      <c r="AD5477" s="11" t="s">
        <v>14079</v>
      </c>
      <c r="AF5477" s="13"/>
      <c r="AG5477" s="11" t="s">
        <v>152</v>
      </c>
      <c r="AH5477" s="11" t="s">
        <v>19847</v>
      </c>
      <c r="AJ5477" s="13"/>
      <c r="AK5477" s="13"/>
      <c r="AL5477" s="14">
        <v>5.0</v>
      </c>
      <c r="AM5477" s="11" t="s">
        <v>19905</v>
      </c>
      <c r="AO5477" s="13"/>
      <c r="AP5477" s="11" t="s">
        <v>19903</v>
      </c>
      <c r="AR5477" s="13"/>
      <c r="AS5477" s="13"/>
      <c r="AT5477" s="12" t="b">
        <v>1</v>
      </c>
      <c r="AU5477" s="13"/>
      <c r="AV5477" s="17">
        <v>45940.0</v>
      </c>
      <c r="AW5477" s="13"/>
      <c r="AX5477" s="14" t="s">
        <v>155</v>
      </c>
      <c r="AY5477" s="13"/>
      <c r="AZ5477" s="14">
        <v>4178.0</v>
      </c>
      <c r="BA5477" s="13"/>
    </row>
    <row r="5478">
      <c r="A5478" s="11" t="s">
        <v>19906</v>
      </c>
      <c r="B5478" s="11">
        <v>14609.0</v>
      </c>
      <c r="C5478" s="12" t="b">
        <v>1</v>
      </c>
      <c r="D5478" s="12" t="b">
        <v>1</v>
      </c>
      <c r="E5478" s="12" t="b">
        <v>0</v>
      </c>
      <c r="F5478" s="12" t="b">
        <v>0</v>
      </c>
      <c r="G5478" s="12" t="b">
        <v>0</v>
      </c>
      <c r="H5478" s="12" t="b">
        <v>0</v>
      </c>
      <c r="I5478" s="13"/>
      <c r="J5478" s="13"/>
      <c r="K5478" s="12" t="b">
        <v>0</v>
      </c>
      <c r="L5478" s="15">
        <v>45110.0</v>
      </c>
      <c r="M5478" s="11" t="s">
        <v>8145</v>
      </c>
      <c r="N5478" s="11" t="s">
        <v>19907</v>
      </c>
      <c r="O5478" s="11" t="s">
        <v>18860</v>
      </c>
      <c r="P5478" s="11" t="s">
        <v>19846</v>
      </c>
      <c r="Q5478" s="11" t="s">
        <v>16866</v>
      </c>
      <c r="R5478" s="11" t="s">
        <v>18861</v>
      </c>
      <c r="S5478" s="11" t="s">
        <v>5456</v>
      </c>
      <c r="U5478" s="13"/>
      <c r="V5478" s="13"/>
      <c r="W5478" s="11" t="s">
        <v>19846</v>
      </c>
      <c r="AA5478" s="11" t="s">
        <v>151</v>
      </c>
      <c r="AB5478" s="13"/>
      <c r="AC5478" s="13"/>
      <c r="AD5478" s="11" t="s">
        <v>18861</v>
      </c>
      <c r="AF5478" s="13"/>
      <c r="AG5478" s="11" t="s">
        <v>152</v>
      </c>
      <c r="AH5478" s="11" t="s">
        <v>19847</v>
      </c>
      <c r="AJ5478" s="13"/>
      <c r="AK5478" s="13"/>
      <c r="AL5478" s="14">
        <v>4.0</v>
      </c>
      <c r="AM5478" s="11" t="s">
        <v>19908</v>
      </c>
      <c r="AO5478" s="13"/>
      <c r="AP5478" s="11" t="s">
        <v>19906</v>
      </c>
      <c r="AR5478" s="13"/>
      <c r="AS5478" s="13"/>
      <c r="AT5478" s="12" t="b">
        <v>1</v>
      </c>
      <c r="AU5478" s="13"/>
      <c r="AV5478" s="17">
        <v>45940.0</v>
      </c>
      <c r="AW5478" s="13"/>
      <c r="AX5478" s="14" t="s">
        <v>155</v>
      </c>
      <c r="AY5478" s="13"/>
      <c r="AZ5478" s="14">
        <v>4174.0</v>
      </c>
      <c r="BA5478" s="13"/>
    </row>
    <row r="5479">
      <c r="A5479" s="11" t="s">
        <v>19909</v>
      </c>
      <c r="B5479" s="11">
        <v>14610.0</v>
      </c>
      <c r="C5479" s="12" t="b">
        <v>0</v>
      </c>
      <c r="D5479" s="12" t="b">
        <v>1</v>
      </c>
      <c r="E5479" s="12" t="b">
        <v>0</v>
      </c>
      <c r="F5479" s="12" t="b">
        <v>0</v>
      </c>
      <c r="G5479" s="12" t="b">
        <v>0</v>
      </c>
      <c r="H5479" s="12" t="b">
        <v>0</v>
      </c>
      <c r="I5479" s="13"/>
      <c r="J5479" s="13"/>
      <c r="K5479" s="12" t="b">
        <v>0</v>
      </c>
      <c r="L5479" s="15">
        <v>45110.0</v>
      </c>
      <c r="M5479" s="11" t="s">
        <v>16855</v>
      </c>
      <c r="N5479" s="11" t="s">
        <v>19910</v>
      </c>
      <c r="O5479" s="11" t="s">
        <v>19587</v>
      </c>
      <c r="P5479" s="11" t="s">
        <v>19846</v>
      </c>
      <c r="Q5479" s="11" t="s">
        <v>16866</v>
      </c>
      <c r="R5479" s="11" t="s">
        <v>19588</v>
      </c>
      <c r="S5479" s="11" t="s">
        <v>5456</v>
      </c>
      <c r="U5479" s="13"/>
      <c r="V5479" s="13"/>
      <c r="W5479" s="11" t="s">
        <v>19846</v>
      </c>
      <c r="AA5479" s="11" t="s">
        <v>151</v>
      </c>
      <c r="AB5479" s="13"/>
      <c r="AC5479" s="13"/>
      <c r="AD5479" s="11" t="s">
        <v>19588</v>
      </c>
      <c r="AE5479" s="13"/>
      <c r="AF5479" s="13"/>
      <c r="AG5479" s="11" t="s">
        <v>152</v>
      </c>
      <c r="AH5479" s="11" t="s">
        <v>19847</v>
      </c>
      <c r="AJ5479" s="13"/>
      <c r="AK5479" s="13"/>
      <c r="AL5479" s="14">
        <v>5.0</v>
      </c>
      <c r="AM5479" s="11" t="s">
        <v>19911</v>
      </c>
      <c r="AO5479" s="13"/>
      <c r="AP5479" s="11" t="s">
        <v>19909</v>
      </c>
      <c r="AR5479" s="13"/>
      <c r="AS5479" s="13"/>
      <c r="AT5479" s="12" t="b">
        <v>1</v>
      </c>
      <c r="AU5479" s="13"/>
      <c r="AV5479" s="17">
        <v>45940.0</v>
      </c>
      <c r="AW5479" s="13"/>
      <c r="AX5479" s="14" t="s">
        <v>155</v>
      </c>
      <c r="AY5479" s="13"/>
      <c r="AZ5479" s="14">
        <v>4172.0</v>
      </c>
      <c r="BA5479" s="13"/>
    </row>
    <row r="5480">
      <c r="A5480" s="11" t="s">
        <v>19912</v>
      </c>
      <c r="B5480" s="11">
        <v>14615.0</v>
      </c>
      <c r="C5480" s="12" t="b">
        <v>0</v>
      </c>
      <c r="D5480" s="12" t="b">
        <v>1</v>
      </c>
      <c r="E5480" s="12" t="b">
        <v>0</v>
      </c>
      <c r="F5480" s="12" t="b">
        <v>0</v>
      </c>
      <c r="G5480" s="12" t="b">
        <v>0</v>
      </c>
      <c r="H5480" s="12" t="b">
        <v>0</v>
      </c>
      <c r="I5480" s="13"/>
      <c r="J5480" s="13"/>
      <c r="K5480" s="12" t="b">
        <v>0</v>
      </c>
      <c r="L5480" s="15">
        <v>45110.0</v>
      </c>
      <c r="M5480" s="11" t="s">
        <v>16855</v>
      </c>
      <c r="N5480" s="11" t="s">
        <v>19913</v>
      </c>
      <c r="O5480" s="11" t="s">
        <v>19914</v>
      </c>
      <c r="P5480" s="11" t="s">
        <v>19846</v>
      </c>
      <c r="Q5480" s="11" t="s">
        <v>16866</v>
      </c>
      <c r="R5480" s="11" t="s">
        <v>19915</v>
      </c>
      <c r="S5480" s="11" t="s">
        <v>19916</v>
      </c>
      <c r="U5480" s="13"/>
      <c r="V5480" s="13"/>
      <c r="W5480" s="11" t="s">
        <v>19846</v>
      </c>
      <c r="AA5480" s="11" t="s">
        <v>151</v>
      </c>
      <c r="AB5480" s="13"/>
      <c r="AC5480" s="13"/>
      <c r="AD5480" s="11" t="s">
        <v>19915</v>
      </c>
      <c r="AE5480" s="13"/>
      <c r="AF5480" s="13"/>
      <c r="AG5480" s="11" t="s">
        <v>152</v>
      </c>
      <c r="AH5480" s="11" t="s">
        <v>19847</v>
      </c>
      <c r="AJ5480" s="13"/>
      <c r="AK5480" s="13"/>
      <c r="AL5480" s="14">
        <v>5.0</v>
      </c>
      <c r="AM5480" s="11" t="s">
        <v>19917</v>
      </c>
      <c r="AO5480" s="13"/>
      <c r="AP5480" s="11" t="s">
        <v>19912</v>
      </c>
      <c r="AR5480" s="13"/>
      <c r="AS5480" s="13"/>
      <c r="AT5480" s="12" t="b">
        <v>1</v>
      </c>
      <c r="AU5480" s="13"/>
      <c r="AV5480" s="17">
        <v>45940.0</v>
      </c>
      <c r="AW5480" s="13"/>
      <c r="AX5480" s="14" t="s">
        <v>155</v>
      </c>
      <c r="AY5480" s="13"/>
      <c r="AZ5480" s="14">
        <v>4176.0</v>
      </c>
      <c r="BA5480" s="13"/>
    </row>
    <row r="5481">
      <c r="A5481" s="11" t="s">
        <v>19918</v>
      </c>
      <c r="B5481" s="11">
        <v>14617.0</v>
      </c>
      <c r="C5481" s="12" t="b">
        <v>1</v>
      </c>
      <c r="D5481" s="12" t="b">
        <v>1</v>
      </c>
      <c r="E5481" s="12" t="b">
        <v>0</v>
      </c>
      <c r="F5481" s="12" t="b">
        <v>0</v>
      </c>
      <c r="G5481" s="12" t="b">
        <v>0</v>
      </c>
      <c r="H5481" s="12" t="b">
        <v>0</v>
      </c>
      <c r="I5481" s="13"/>
      <c r="J5481" s="13"/>
      <c r="K5481" s="12" t="b">
        <v>0</v>
      </c>
      <c r="L5481" s="14" t="s">
        <v>3673</v>
      </c>
      <c r="M5481" s="11" t="s">
        <v>5533</v>
      </c>
      <c r="N5481" s="11" t="s">
        <v>19919</v>
      </c>
      <c r="O5481" s="11" t="s">
        <v>6306</v>
      </c>
      <c r="P5481" s="11" t="s">
        <v>19871</v>
      </c>
      <c r="Q5481" s="11" t="s">
        <v>1051</v>
      </c>
      <c r="R5481" s="11" t="s">
        <v>6307</v>
      </c>
      <c r="S5481" s="11" t="s">
        <v>6308</v>
      </c>
      <c r="V5481" s="13"/>
      <c r="W5481" s="11" t="s">
        <v>19871</v>
      </c>
      <c r="AA5481" s="11" t="s">
        <v>151</v>
      </c>
      <c r="AB5481" s="13"/>
      <c r="AC5481" s="13"/>
      <c r="AD5481" s="11" t="s">
        <v>6307</v>
      </c>
      <c r="AE5481" s="13"/>
      <c r="AF5481" s="13"/>
      <c r="AG5481" s="11" t="s">
        <v>152</v>
      </c>
      <c r="AH5481" s="11" t="s">
        <v>19872</v>
      </c>
      <c r="AJ5481" s="13"/>
      <c r="AK5481" s="13"/>
      <c r="AL5481" s="13"/>
      <c r="AM5481" s="11" t="s">
        <v>19920</v>
      </c>
      <c r="AO5481" s="13"/>
      <c r="AP5481" s="11" t="s">
        <v>19918</v>
      </c>
      <c r="AR5481" s="13"/>
      <c r="AS5481" s="13"/>
      <c r="AT5481" s="12" t="b">
        <v>1</v>
      </c>
      <c r="AU5481" s="13"/>
      <c r="AV5481" s="14" t="s">
        <v>167</v>
      </c>
      <c r="AW5481" s="13"/>
      <c r="AX5481" s="14" t="s">
        <v>155</v>
      </c>
      <c r="AY5481" s="13"/>
      <c r="AZ5481" s="14">
        <v>8302.0</v>
      </c>
      <c r="BA5481" s="13"/>
    </row>
    <row r="5482">
      <c r="A5482" s="11" t="s">
        <v>19921</v>
      </c>
      <c r="B5482" s="11">
        <v>14621.0</v>
      </c>
      <c r="C5482" s="12" t="b">
        <v>1</v>
      </c>
      <c r="D5482" s="12" t="b">
        <v>0</v>
      </c>
      <c r="E5482" s="12" t="b">
        <v>0</v>
      </c>
      <c r="F5482" s="12" t="b">
        <v>0</v>
      </c>
      <c r="G5482" s="12" t="b">
        <v>0</v>
      </c>
      <c r="H5482" s="12" t="b">
        <v>0</v>
      </c>
      <c r="I5482" s="13"/>
      <c r="J5482" s="13"/>
      <c r="K5482" s="12" t="b">
        <v>0</v>
      </c>
      <c r="L5482" s="14" t="s">
        <v>4710</v>
      </c>
      <c r="M5482" s="11" t="s">
        <v>8207</v>
      </c>
      <c r="N5482" s="11" t="s">
        <v>19922</v>
      </c>
      <c r="O5482" s="11" t="s">
        <v>8209</v>
      </c>
      <c r="P5482" s="11" t="s">
        <v>19832</v>
      </c>
      <c r="Q5482" s="11" t="s">
        <v>16866</v>
      </c>
      <c r="R5482" s="11" t="s">
        <v>8210</v>
      </c>
      <c r="S5482" s="11" t="s">
        <v>8211</v>
      </c>
      <c r="V5482" s="13"/>
      <c r="W5482" s="11" t="s">
        <v>19832</v>
      </c>
      <c r="AA5482" s="11" t="s">
        <v>215</v>
      </c>
      <c r="AB5482" s="13"/>
      <c r="AC5482" s="13"/>
      <c r="AD5482" s="11" t="s">
        <v>8210</v>
      </c>
      <c r="AF5482" s="13"/>
      <c r="AG5482" s="11" t="s">
        <v>152</v>
      </c>
      <c r="AH5482" s="11" t="s">
        <v>19833</v>
      </c>
      <c r="AJ5482" s="13"/>
      <c r="AK5482" s="13"/>
      <c r="AL5482" s="13"/>
      <c r="AM5482" s="11" t="s">
        <v>19923</v>
      </c>
      <c r="AO5482" s="13"/>
      <c r="AP5482" s="11" t="s">
        <v>19921</v>
      </c>
      <c r="AR5482" s="13"/>
      <c r="AS5482" s="13"/>
      <c r="AT5482" s="12" t="b">
        <v>1</v>
      </c>
      <c r="AU5482" s="13"/>
      <c r="AV5482" s="17">
        <v>45940.0</v>
      </c>
      <c r="AW5482" s="13"/>
      <c r="AX5482" s="14" t="s">
        <v>155</v>
      </c>
      <c r="AY5482" s="13"/>
      <c r="AZ5482" s="14">
        <v>4181.0</v>
      </c>
      <c r="BA5482" s="13"/>
    </row>
    <row r="5483">
      <c r="A5483" s="11" t="s">
        <v>19924</v>
      </c>
      <c r="B5483" s="11">
        <v>14630.0</v>
      </c>
      <c r="C5483" s="12" t="b">
        <v>1</v>
      </c>
      <c r="D5483" s="12" t="b">
        <v>1</v>
      </c>
      <c r="E5483" s="12" t="b">
        <v>0</v>
      </c>
      <c r="F5483" s="12" t="b">
        <v>0</v>
      </c>
      <c r="G5483" s="12" t="b">
        <v>0</v>
      </c>
      <c r="H5483" s="12" t="b">
        <v>0</v>
      </c>
      <c r="I5483" s="13"/>
      <c r="J5483" s="13"/>
      <c r="K5483" s="12" t="b">
        <v>0</v>
      </c>
      <c r="L5483" s="14" t="s">
        <v>3384</v>
      </c>
      <c r="M5483" s="11" t="s">
        <v>5533</v>
      </c>
      <c r="N5483" s="11" t="s">
        <v>19925</v>
      </c>
      <c r="O5483" s="11" t="s">
        <v>6306</v>
      </c>
      <c r="P5483" s="11" t="s">
        <v>19926</v>
      </c>
      <c r="Q5483" s="11" t="s">
        <v>16866</v>
      </c>
      <c r="R5483" s="11" t="s">
        <v>6307</v>
      </c>
      <c r="S5483" s="11" t="s">
        <v>6308</v>
      </c>
      <c r="V5483" s="13"/>
      <c r="W5483" s="11" t="s">
        <v>19926</v>
      </c>
      <c r="AA5483" s="11" t="s">
        <v>151</v>
      </c>
      <c r="AB5483" s="13"/>
      <c r="AC5483" s="13"/>
      <c r="AD5483" s="11" t="s">
        <v>6307</v>
      </c>
      <c r="AE5483" s="13"/>
      <c r="AF5483" s="13"/>
      <c r="AG5483" s="11" t="s">
        <v>152</v>
      </c>
      <c r="AH5483" s="11" t="s">
        <v>19927</v>
      </c>
      <c r="AJ5483" s="13"/>
      <c r="AK5483" s="13"/>
      <c r="AL5483" s="13"/>
      <c r="AM5483" s="11" t="s">
        <v>19928</v>
      </c>
      <c r="AO5483" s="13"/>
      <c r="AP5483" s="11" t="s">
        <v>19924</v>
      </c>
      <c r="AR5483" s="13"/>
      <c r="AS5483" s="13"/>
      <c r="AT5483" s="12" t="b">
        <v>1</v>
      </c>
      <c r="AU5483" s="13"/>
      <c r="AV5483" s="14" t="s">
        <v>167</v>
      </c>
      <c r="AW5483" s="13"/>
      <c r="AX5483" s="14" t="s">
        <v>155</v>
      </c>
      <c r="AY5483" s="13"/>
      <c r="AZ5483" s="14">
        <v>8303.0</v>
      </c>
      <c r="BA5483" s="13"/>
    </row>
    <row r="5484">
      <c r="A5484" s="11" t="s">
        <v>19929</v>
      </c>
      <c r="B5484" s="11">
        <v>14633.0</v>
      </c>
      <c r="C5484" s="12" t="b">
        <v>1</v>
      </c>
      <c r="D5484" s="12" t="b">
        <v>1</v>
      </c>
      <c r="E5484" s="12" t="b">
        <v>0</v>
      </c>
      <c r="F5484" s="12" t="b">
        <v>0</v>
      </c>
      <c r="G5484" s="12" t="b">
        <v>0</v>
      </c>
      <c r="H5484" s="12" t="b">
        <v>0</v>
      </c>
      <c r="I5484" s="13"/>
      <c r="J5484" s="13"/>
      <c r="K5484" s="12" t="b">
        <v>0</v>
      </c>
      <c r="L5484" s="14" t="s">
        <v>3673</v>
      </c>
      <c r="M5484" s="11" t="s">
        <v>3335</v>
      </c>
      <c r="N5484" s="11" t="s">
        <v>19930</v>
      </c>
      <c r="O5484" s="11" t="s">
        <v>12554</v>
      </c>
      <c r="P5484" s="11" t="s">
        <v>19757</v>
      </c>
      <c r="Q5484" s="11" t="s">
        <v>3705</v>
      </c>
      <c r="R5484" s="11" t="s">
        <v>12555</v>
      </c>
      <c r="S5484" s="11" t="s">
        <v>12556</v>
      </c>
      <c r="V5484" s="13"/>
      <c r="W5484" s="11" t="s">
        <v>19757</v>
      </c>
      <c r="AA5484" s="11" t="s">
        <v>151</v>
      </c>
      <c r="AB5484" s="13"/>
      <c r="AC5484" s="13"/>
      <c r="AD5484" s="11" t="s">
        <v>12555</v>
      </c>
      <c r="AE5484" s="13"/>
      <c r="AF5484" s="13"/>
      <c r="AG5484" s="11" t="s">
        <v>152</v>
      </c>
      <c r="AH5484" s="11" t="s">
        <v>19758</v>
      </c>
      <c r="AJ5484" s="13"/>
      <c r="AK5484" s="13"/>
      <c r="AL5484" s="14">
        <v>4.6</v>
      </c>
      <c r="AM5484" s="11" t="s">
        <v>19931</v>
      </c>
      <c r="AO5484" s="13"/>
      <c r="AP5484" s="11" t="s">
        <v>19929</v>
      </c>
      <c r="AR5484" s="13"/>
      <c r="AS5484" s="13"/>
      <c r="AT5484" s="12" t="b">
        <v>1</v>
      </c>
      <c r="AU5484" s="13"/>
      <c r="AV5484" s="17">
        <v>45940.0</v>
      </c>
      <c r="AW5484" s="13"/>
      <c r="AX5484" s="14" t="s">
        <v>155</v>
      </c>
      <c r="AY5484" s="13"/>
      <c r="AZ5484" s="14">
        <v>3705.0</v>
      </c>
      <c r="BA5484" s="13"/>
    </row>
    <row r="5485">
      <c r="A5485" s="11" t="s">
        <v>19932</v>
      </c>
      <c r="B5485" s="11">
        <v>14635.0</v>
      </c>
      <c r="C5485" s="12" t="b">
        <v>1</v>
      </c>
      <c r="D5485" s="12" t="b">
        <v>0</v>
      </c>
      <c r="E5485" s="12" t="b">
        <v>0</v>
      </c>
      <c r="F5485" s="12" t="b">
        <v>0</v>
      </c>
      <c r="G5485" s="12" t="b">
        <v>0</v>
      </c>
      <c r="H5485" s="12" t="b">
        <v>0</v>
      </c>
      <c r="I5485" s="13"/>
      <c r="J5485" s="13"/>
      <c r="K5485" s="12" t="b">
        <v>0</v>
      </c>
      <c r="L5485" s="14" t="s">
        <v>3673</v>
      </c>
      <c r="M5485" s="11" t="s">
        <v>282</v>
      </c>
      <c r="N5485" s="11" t="s">
        <v>19933</v>
      </c>
      <c r="O5485" s="11" t="s">
        <v>2800</v>
      </c>
      <c r="P5485" s="11" t="s">
        <v>19757</v>
      </c>
      <c r="Q5485" s="11" t="s">
        <v>3705</v>
      </c>
      <c r="R5485" s="11" t="s">
        <v>2801</v>
      </c>
      <c r="S5485" s="11" t="s">
        <v>2802</v>
      </c>
      <c r="W5485" s="11" t="s">
        <v>19757</v>
      </c>
      <c r="AA5485" s="11" t="s">
        <v>215</v>
      </c>
      <c r="AB5485" s="13"/>
      <c r="AC5485" s="13"/>
      <c r="AD5485" s="11" t="s">
        <v>2801</v>
      </c>
      <c r="AE5485" s="13"/>
      <c r="AF5485" s="13"/>
      <c r="AG5485" s="11" t="s">
        <v>152</v>
      </c>
      <c r="AH5485" s="11" t="s">
        <v>19758</v>
      </c>
      <c r="AJ5485" s="13"/>
      <c r="AK5485" s="13"/>
      <c r="AL5485" s="13"/>
      <c r="AM5485" s="11" t="s">
        <v>19934</v>
      </c>
      <c r="AO5485" s="13"/>
      <c r="AP5485" s="11" t="s">
        <v>19932</v>
      </c>
      <c r="AR5485" s="13"/>
      <c r="AS5485" s="13"/>
      <c r="AT5485" s="12" t="b">
        <v>1</v>
      </c>
      <c r="AU5485" s="13"/>
      <c r="AV5485" s="17">
        <v>45940.0</v>
      </c>
      <c r="AW5485" s="13"/>
      <c r="AX5485" s="14" t="s">
        <v>155</v>
      </c>
      <c r="AY5485" s="13"/>
      <c r="AZ5485" s="14">
        <v>3706.0</v>
      </c>
      <c r="BA5485" s="13"/>
    </row>
    <row r="5486">
      <c r="A5486" s="11" t="s">
        <v>19935</v>
      </c>
      <c r="B5486" s="11">
        <v>14642.0</v>
      </c>
      <c r="C5486" s="12" t="b">
        <v>1</v>
      </c>
      <c r="D5486" s="12" t="b">
        <v>0</v>
      </c>
      <c r="E5486" s="12" t="b">
        <v>0</v>
      </c>
      <c r="F5486" s="12" t="b">
        <v>0</v>
      </c>
      <c r="G5486" s="12" t="b">
        <v>0</v>
      </c>
      <c r="H5486" s="12" t="b">
        <v>0</v>
      </c>
      <c r="I5486" s="13"/>
      <c r="J5486" s="13"/>
      <c r="K5486" s="12" t="b">
        <v>0</v>
      </c>
      <c r="L5486" s="14" t="s">
        <v>4452</v>
      </c>
      <c r="M5486" s="11" t="s">
        <v>4740</v>
      </c>
      <c r="N5486" s="11" t="s">
        <v>19936</v>
      </c>
      <c r="O5486" s="11" t="s">
        <v>18022</v>
      </c>
      <c r="P5486" s="11" t="s">
        <v>19937</v>
      </c>
      <c r="Q5486" s="11" t="s">
        <v>16866</v>
      </c>
      <c r="R5486" s="11" t="s">
        <v>18023</v>
      </c>
      <c r="S5486" s="11" t="s">
        <v>18024</v>
      </c>
      <c r="U5486" s="13"/>
      <c r="V5486" s="13"/>
      <c r="W5486" s="11" t="s">
        <v>19937</v>
      </c>
      <c r="Y5486" s="13"/>
      <c r="Z5486" s="13"/>
      <c r="AA5486" s="11" t="s">
        <v>215</v>
      </c>
      <c r="AB5486" s="13"/>
      <c r="AC5486" s="13"/>
      <c r="AD5486" s="11" t="s">
        <v>18023</v>
      </c>
      <c r="AF5486" s="13"/>
      <c r="AG5486" s="11" t="s">
        <v>152</v>
      </c>
      <c r="AH5486" s="11" t="s">
        <v>19938</v>
      </c>
      <c r="AJ5486" s="13"/>
      <c r="AK5486" s="13"/>
      <c r="AL5486" s="13"/>
      <c r="AM5486" s="11" t="s">
        <v>19939</v>
      </c>
      <c r="AO5486" s="13"/>
      <c r="AP5486" s="11" t="s">
        <v>19935</v>
      </c>
      <c r="AR5486" s="13"/>
      <c r="AS5486" s="13"/>
      <c r="AT5486" s="12" t="b">
        <v>1</v>
      </c>
      <c r="AU5486" s="13"/>
      <c r="AV5486" s="17">
        <v>45940.0</v>
      </c>
      <c r="AW5486" s="13"/>
      <c r="AX5486" s="14" t="s">
        <v>155</v>
      </c>
      <c r="AY5486" s="13"/>
      <c r="AZ5486" s="14">
        <v>4233.0</v>
      </c>
      <c r="BA5486" s="13"/>
    </row>
    <row r="5487">
      <c r="A5487" s="11" t="s">
        <v>19940</v>
      </c>
      <c r="B5487" s="11">
        <v>14644.0</v>
      </c>
      <c r="C5487" s="12" t="b">
        <v>1</v>
      </c>
      <c r="D5487" s="12" t="b">
        <v>1</v>
      </c>
      <c r="E5487" s="12" t="b">
        <v>0</v>
      </c>
      <c r="F5487" s="12" t="b">
        <v>0</v>
      </c>
      <c r="G5487" s="12" t="b">
        <v>0</v>
      </c>
      <c r="H5487" s="12" t="b">
        <v>0</v>
      </c>
      <c r="I5487" s="13"/>
      <c r="J5487" s="13"/>
      <c r="K5487" s="12" t="b">
        <v>0</v>
      </c>
      <c r="L5487" s="15">
        <v>45110.0</v>
      </c>
      <c r="M5487" s="11" t="s">
        <v>17302</v>
      </c>
      <c r="N5487" s="11" t="s">
        <v>19941</v>
      </c>
      <c r="O5487" s="11" t="s">
        <v>17304</v>
      </c>
      <c r="P5487" s="11" t="s">
        <v>19846</v>
      </c>
      <c r="Q5487" s="11" t="s">
        <v>16866</v>
      </c>
      <c r="R5487" s="11" t="s">
        <v>17305</v>
      </c>
      <c r="S5487" s="11" t="s">
        <v>7979</v>
      </c>
      <c r="U5487" s="13"/>
      <c r="V5487" s="13"/>
      <c r="W5487" s="11" t="s">
        <v>19846</v>
      </c>
      <c r="AA5487" s="11" t="s">
        <v>151</v>
      </c>
      <c r="AB5487" s="13"/>
      <c r="AC5487" s="13"/>
      <c r="AD5487" s="11" t="s">
        <v>17305</v>
      </c>
      <c r="AF5487" s="13"/>
      <c r="AG5487" s="11" t="s">
        <v>152</v>
      </c>
      <c r="AH5487" s="11" t="s">
        <v>19847</v>
      </c>
      <c r="AJ5487" s="13"/>
      <c r="AK5487" s="13"/>
      <c r="AL5487" s="14">
        <v>4.0</v>
      </c>
      <c r="AM5487" s="11" t="s">
        <v>19942</v>
      </c>
      <c r="AO5487" s="11" t="s">
        <v>17307</v>
      </c>
      <c r="AP5487" s="11" t="s">
        <v>19940</v>
      </c>
      <c r="AR5487" s="13"/>
      <c r="AS5487" s="13"/>
      <c r="AT5487" s="12" t="b">
        <v>1</v>
      </c>
      <c r="AU5487" s="13"/>
      <c r="AV5487" s="15">
        <v>45879.0</v>
      </c>
      <c r="AW5487" s="13"/>
      <c r="AX5487" s="14" t="s">
        <v>155</v>
      </c>
      <c r="AY5487" s="13"/>
      <c r="AZ5487" s="14">
        <v>235.0</v>
      </c>
      <c r="BA5487" s="13"/>
    </row>
    <row r="5488">
      <c r="A5488" s="11" t="s">
        <v>19943</v>
      </c>
      <c r="B5488" s="11">
        <v>14645.0</v>
      </c>
      <c r="C5488" s="12" t="b">
        <v>1</v>
      </c>
      <c r="D5488" s="12" t="b">
        <v>0</v>
      </c>
      <c r="E5488" s="12" t="b">
        <v>0</v>
      </c>
      <c r="F5488" s="12" t="b">
        <v>0</v>
      </c>
      <c r="G5488" s="12" t="b">
        <v>0</v>
      </c>
      <c r="H5488" s="12" t="b">
        <v>0</v>
      </c>
      <c r="I5488" s="13"/>
      <c r="J5488" s="13"/>
      <c r="K5488" s="12" t="b">
        <v>0</v>
      </c>
      <c r="L5488" s="14" t="s">
        <v>3673</v>
      </c>
      <c r="M5488" s="11" t="s">
        <v>3053</v>
      </c>
      <c r="N5488" s="11" t="s">
        <v>19944</v>
      </c>
      <c r="O5488" s="11" t="s">
        <v>3322</v>
      </c>
      <c r="P5488" s="11" t="s">
        <v>19757</v>
      </c>
      <c r="Q5488" s="11" t="s">
        <v>3705</v>
      </c>
      <c r="R5488" s="11" t="s">
        <v>3323</v>
      </c>
      <c r="S5488" s="11" t="s">
        <v>1099</v>
      </c>
      <c r="U5488" s="13"/>
      <c r="V5488" s="13"/>
      <c r="W5488" s="11" t="s">
        <v>19757</v>
      </c>
      <c r="AA5488" s="11" t="s">
        <v>215</v>
      </c>
      <c r="AB5488" s="13"/>
      <c r="AC5488" s="13"/>
      <c r="AD5488" s="11" t="s">
        <v>3323</v>
      </c>
      <c r="AE5488" s="13"/>
      <c r="AF5488" s="13"/>
      <c r="AG5488" s="11" t="s">
        <v>152</v>
      </c>
      <c r="AH5488" s="11" t="s">
        <v>19758</v>
      </c>
      <c r="AJ5488" s="13"/>
      <c r="AK5488" s="13"/>
      <c r="AL5488" s="13"/>
      <c r="AM5488" s="11" t="s">
        <v>19945</v>
      </c>
      <c r="AO5488" s="13"/>
      <c r="AP5488" s="11" t="s">
        <v>19943</v>
      </c>
      <c r="AR5488" s="13"/>
      <c r="AS5488" s="13"/>
      <c r="AT5488" s="12" t="b">
        <v>1</v>
      </c>
      <c r="AU5488" s="13"/>
      <c r="AV5488" s="17">
        <v>45940.0</v>
      </c>
      <c r="AW5488" s="13"/>
      <c r="AX5488" s="14" t="s">
        <v>155</v>
      </c>
      <c r="AY5488" s="13"/>
      <c r="AZ5488" s="14">
        <v>3707.0</v>
      </c>
      <c r="BA5488" s="13"/>
    </row>
    <row r="5489">
      <c r="A5489" s="11" t="s">
        <v>19946</v>
      </c>
      <c r="B5489" s="11">
        <v>14661.0</v>
      </c>
      <c r="C5489" s="12" t="b">
        <v>0</v>
      </c>
      <c r="D5489" s="12" t="b">
        <v>0</v>
      </c>
      <c r="E5489" s="12" t="b">
        <v>0</v>
      </c>
      <c r="F5489" s="12" t="b">
        <v>0</v>
      </c>
      <c r="G5489" s="12" t="b">
        <v>0</v>
      </c>
      <c r="H5489" s="12" t="b">
        <v>0</v>
      </c>
      <c r="I5489" s="13"/>
      <c r="J5489" s="13"/>
      <c r="K5489" s="12" t="b">
        <v>0</v>
      </c>
      <c r="L5489" s="14" t="s">
        <v>19947</v>
      </c>
      <c r="M5489" s="11" t="s">
        <v>17346</v>
      </c>
      <c r="N5489" s="11" t="s">
        <v>19948</v>
      </c>
      <c r="O5489" s="11" t="s">
        <v>17737</v>
      </c>
      <c r="P5489" s="11" t="s">
        <v>19949</v>
      </c>
      <c r="Q5489" s="11" t="s">
        <v>1051</v>
      </c>
      <c r="R5489" s="11" t="s">
        <v>17738</v>
      </c>
      <c r="S5489" s="11" t="s">
        <v>17739</v>
      </c>
      <c r="W5489" s="11" t="s">
        <v>19949</v>
      </c>
      <c r="AA5489" s="11" t="s">
        <v>215</v>
      </c>
      <c r="AB5489" s="13"/>
      <c r="AC5489" s="13"/>
      <c r="AD5489" s="11" t="s">
        <v>17738</v>
      </c>
      <c r="AE5489" s="13"/>
      <c r="AF5489" s="13"/>
      <c r="AG5489" s="11" t="s">
        <v>152</v>
      </c>
      <c r="AH5489" s="11" t="s">
        <v>19950</v>
      </c>
      <c r="AJ5489" s="13"/>
      <c r="AK5489" s="13"/>
      <c r="AL5489" s="13"/>
      <c r="AM5489" s="11" t="s">
        <v>19951</v>
      </c>
      <c r="AO5489" s="13"/>
      <c r="AP5489" s="11" t="s">
        <v>19946</v>
      </c>
      <c r="AR5489" s="13"/>
      <c r="AS5489" s="13"/>
      <c r="AT5489" s="12" t="b">
        <v>1</v>
      </c>
      <c r="AU5489" s="13"/>
      <c r="AV5489" s="17">
        <v>45940.0</v>
      </c>
      <c r="AW5489" s="13"/>
      <c r="AX5489" s="14" t="s">
        <v>155</v>
      </c>
      <c r="AY5489" s="13"/>
      <c r="AZ5489" s="14">
        <v>4239.0</v>
      </c>
      <c r="BA5489" s="13"/>
    </row>
    <row r="5490">
      <c r="A5490" s="11" t="s">
        <v>19952</v>
      </c>
      <c r="B5490" s="11">
        <v>14662.0</v>
      </c>
      <c r="C5490" s="12" t="b">
        <v>0</v>
      </c>
      <c r="D5490" s="12" t="b">
        <v>1</v>
      </c>
      <c r="E5490" s="12" t="b">
        <v>0</v>
      </c>
      <c r="F5490" s="12" t="b">
        <v>0</v>
      </c>
      <c r="G5490" s="12" t="b">
        <v>0</v>
      </c>
      <c r="H5490" s="12" t="b">
        <v>0</v>
      </c>
      <c r="I5490" s="13"/>
      <c r="J5490" s="13"/>
      <c r="K5490" s="12" t="b">
        <v>0</v>
      </c>
      <c r="L5490" s="14" t="s">
        <v>19947</v>
      </c>
      <c r="M5490" s="11" t="s">
        <v>1390</v>
      </c>
      <c r="N5490" s="11" t="s">
        <v>19953</v>
      </c>
      <c r="O5490" s="11" t="s">
        <v>19954</v>
      </c>
      <c r="P5490" s="11" t="s">
        <v>19949</v>
      </c>
      <c r="Q5490" s="11" t="s">
        <v>1051</v>
      </c>
      <c r="R5490" s="11" t="s">
        <v>19955</v>
      </c>
      <c r="S5490" s="11" t="s">
        <v>286</v>
      </c>
      <c r="T5490" s="13"/>
      <c r="U5490" s="13"/>
      <c r="V5490" s="13"/>
      <c r="W5490" s="11" t="s">
        <v>19949</v>
      </c>
      <c r="AA5490" s="11" t="s">
        <v>151</v>
      </c>
      <c r="AB5490" s="13"/>
      <c r="AC5490" s="13"/>
      <c r="AD5490" s="11" t="s">
        <v>19955</v>
      </c>
      <c r="AE5490" s="13"/>
      <c r="AF5490" s="13"/>
      <c r="AG5490" s="11" t="s">
        <v>152</v>
      </c>
      <c r="AH5490" s="11" t="s">
        <v>19950</v>
      </c>
      <c r="AJ5490" s="13"/>
      <c r="AK5490" s="13"/>
      <c r="AL5490" s="14">
        <v>5.0</v>
      </c>
      <c r="AM5490" s="11" t="s">
        <v>19956</v>
      </c>
      <c r="AO5490" s="13"/>
      <c r="AP5490" s="11" t="s">
        <v>19952</v>
      </c>
      <c r="AR5490" s="13"/>
      <c r="AS5490" s="13"/>
      <c r="AT5490" s="12" t="b">
        <v>1</v>
      </c>
      <c r="AU5490" s="13"/>
      <c r="AV5490" s="17">
        <v>45940.0</v>
      </c>
      <c r="AW5490" s="13"/>
      <c r="AX5490" s="14" t="s">
        <v>155</v>
      </c>
      <c r="AY5490" s="13"/>
      <c r="AZ5490" s="14">
        <v>4240.0</v>
      </c>
      <c r="BA5490" s="13"/>
    </row>
    <row r="5491">
      <c r="A5491" s="11" t="s">
        <v>19957</v>
      </c>
      <c r="B5491" s="11">
        <v>14664.0</v>
      </c>
      <c r="C5491" s="12" t="b">
        <v>1</v>
      </c>
      <c r="D5491" s="12" t="b">
        <v>1</v>
      </c>
      <c r="E5491" s="12" t="b">
        <v>0</v>
      </c>
      <c r="F5491" s="12" t="b">
        <v>0</v>
      </c>
      <c r="G5491" s="12" t="b">
        <v>0</v>
      </c>
      <c r="H5491" s="12" t="b">
        <v>0</v>
      </c>
      <c r="I5491" s="13"/>
      <c r="J5491" s="13"/>
      <c r="K5491" s="12" t="b">
        <v>0</v>
      </c>
      <c r="L5491" s="14" t="s">
        <v>4452</v>
      </c>
      <c r="M5491" s="11" t="s">
        <v>268</v>
      </c>
      <c r="N5491" s="11" t="s">
        <v>19958</v>
      </c>
      <c r="O5491" s="11" t="s">
        <v>19959</v>
      </c>
      <c r="P5491" s="11" t="s">
        <v>19937</v>
      </c>
      <c r="Q5491" s="11" t="s">
        <v>16866</v>
      </c>
      <c r="R5491" s="11" t="s">
        <v>19960</v>
      </c>
      <c r="S5491" s="11" t="s">
        <v>19961</v>
      </c>
      <c r="W5491" s="11" t="s">
        <v>19937</v>
      </c>
      <c r="Y5491" s="13"/>
      <c r="Z5491" s="13"/>
      <c r="AA5491" s="11" t="s">
        <v>151</v>
      </c>
      <c r="AB5491" s="13"/>
      <c r="AC5491" s="13"/>
      <c r="AD5491" s="11" t="s">
        <v>19960</v>
      </c>
      <c r="AE5491" s="13"/>
      <c r="AF5491" s="13"/>
      <c r="AG5491" s="11" t="s">
        <v>152</v>
      </c>
      <c r="AH5491" s="11" t="s">
        <v>19938</v>
      </c>
      <c r="AJ5491" s="13"/>
      <c r="AK5491" s="13"/>
      <c r="AL5491" s="14">
        <v>4.0</v>
      </c>
      <c r="AM5491" s="11" t="s">
        <v>19962</v>
      </c>
      <c r="AO5491" s="13"/>
      <c r="AP5491" s="11" t="s">
        <v>19957</v>
      </c>
      <c r="AR5491" s="13"/>
      <c r="AS5491" s="13"/>
      <c r="AT5491" s="12" t="b">
        <v>1</v>
      </c>
      <c r="AU5491" s="13"/>
      <c r="AV5491" s="17">
        <v>45940.0</v>
      </c>
      <c r="AW5491" s="13"/>
      <c r="AX5491" s="14" t="s">
        <v>155</v>
      </c>
      <c r="AY5491" s="13"/>
      <c r="AZ5491" s="14">
        <v>4234.0</v>
      </c>
      <c r="BA5491" s="13"/>
    </row>
    <row r="5492">
      <c r="A5492" s="11" t="s">
        <v>19963</v>
      </c>
      <c r="B5492" s="11">
        <v>14665.0</v>
      </c>
      <c r="C5492" s="12" t="b">
        <v>1</v>
      </c>
      <c r="D5492" s="12" t="b">
        <v>1</v>
      </c>
      <c r="E5492" s="12" t="b">
        <v>0</v>
      </c>
      <c r="F5492" s="12" t="b">
        <v>0</v>
      </c>
      <c r="G5492" s="12" t="b">
        <v>0</v>
      </c>
      <c r="H5492" s="12" t="b">
        <v>0</v>
      </c>
      <c r="I5492" s="13"/>
      <c r="J5492" s="13"/>
      <c r="K5492" s="12" t="b">
        <v>0</v>
      </c>
      <c r="L5492" s="14" t="s">
        <v>19947</v>
      </c>
      <c r="M5492" s="11" t="s">
        <v>4740</v>
      </c>
      <c r="N5492" s="11" t="s">
        <v>19964</v>
      </c>
      <c r="O5492" s="11" t="s">
        <v>17917</v>
      </c>
      <c r="P5492" s="11" t="s">
        <v>19949</v>
      </c>
      <c r="Q5492" s="11" t="s">
        <v>1051</v>
      </c>
      <c r="R5492" s="11" t="s">
        <v>17918</v>
      </c>
      <c r="S5492" s="11" t="s">
        <v>17671</v>
      </c>
      <c r="U5492" s="13"/>
      <c r="V5492" s="13"/>
      <c r="W5492" s="11" t="s">
        <v>19949</v>
      </c>
      <c r="AA5492" s="11" t="s">
        <v>151</v>
      </c>
      <c r="AB5492" s="13"/>
      <c r="AC5492" s="13"/>
      <c r="AD5492" s="11" t="s">
        <v>17918</v>
      </c>
      <c r="AF5492" s="13"/>
      <c r="AG5492" s="11" t="s">
        <v>152</v>
      </c>
      <c r="AH5492" s="11" t="s">
        <v>19950</v>
      </c>
      <c r="AJ5492" s="13"/>
      <c r="AK5492" s="13"/>
      <c r="AL5492" s="14">
        <v>5.0</v>
      </c>
      <c r="AM5492" s="11" t="s">
        <v>19965</v>
      </c>
      <c r="AO5492" s="13"/>
      <c r="AP5492" s="11" t="s">
        <v>19963</v>
      </c>
      <c r="AR5492" s="13"/>
      <c r="AS5492" s="13"/>
      <c r="AT5492" s="12" t="b">
        <v>1</v>
      </c>
      <c r="AU5492" s="13"/>
      <c r="AV5492" s="17">
        <v>45940.0</v>
      </c>
      <c r="AW5492" s="13"/>
      <c r="AX5492" s="14" t="s">
        <v>155</v>
      </c>
      <c r="AY5492" s="13"/>
      <c r="AZ5492" s="14">
        <v>4237.0</v>
      </c>
      <c r="BA5492" s="13"/>
    </row>
    <row r="5493">
      <c r="A5493" s="11" t="s">
        <v>19966</v>
      </c>
      <c r="B5493" s="11">
        <v>14669.0</v>
      </c>
      <c r="C5493" s="12" t="b">
        <v>1</v>
      </c>
      <c r="D5493" s="12" t="b">
        <v>1</v>
      </c>
      <c r="E5493" s="12" t="b">
        <v>0</v>
      </c>
      <c r="F5493" s="12" t="b">
        <v>0</v>
      </c>
      <c r="G5493" s="12" t="b">
        <v>0</v>
      </c>
      <c r="H5493" s="12" t="b">
        <v>0</v>
      </c>
      <c r="I5493" s="13"/>
      <c r="J5493" s="13"/>
      <c r="K5493" s="12" t="b">
        <v>0</v>
      </c>
      <c r="L5493" s="14" t="s">
        <v>4710</v>
      </c>
      <c r="M5493" s="11" t="s">
        <v>17302</v>
      </c>
      <c r="N5493" s="11" t="s">
        <v>19967</v>
      </c>
      <c r="O5493" s="11" t="s">
        <v>17304</v>
      </c>
      <c r="P5493" s="11" t="s">
        <v>19832</v>
      </c>
      <c r="Q5493" s="11" t="s">
        <v>16866</v>
      </c>
      <c r="R5493" s="11" t="s">
        <v>17305</v>
      </c>
      <c r="S5493" s="11" t="s">
        <v>7979</v>
      </c>
      <c r="U5493" s="13"/>
      <c r="V5493" s="13"/>
      <c r="W5493" s="11" t="s">
        <v>19832</v>
      </c>
      <c r="AA5493" s="11" t="s">
        <v>151</v>
      </c>
      <c r="AB5493" s="13"/>
      <c r="AC5493" s="13"/>
      <c r="AD5493" s="11" t="s">
        <v>17305</v>
      </c>
      <c r="AF5493" s="13"/>
      <c r="AG5493" s="11" t="s">
        <v>152</v>
      </c>
      <c r="AH5493" s="11" t="s">
        <v>19833</v>
      </c>
      <c r="AJ5493" s="13"/>
      <c r="AK5493" s="13"/>
      <c r="AL5493" s="14">
        <v>5.0</v>
      </c>
      <c r="AM5493" s="11" t="s">
        <v>19968</v>
      </c>
      <c r="AO5493" s="11" t="s">
        <v>17307</v>
      </c>
      <c r="AP5493" s="11" t="s">
        <v>19966</v>
      </c>
      <c r="AR5493" s="13"/>
      <c r="AS5493" s="13"/>
      <c r="AT5493" s="12" t="b">
        <v>1</v>
      </c>
      <c r="AU5493" s="13"/>
      <c r="AV5493" s="15">
        <v>45879.0</v>
      </c>
      <c r="AW5493" s="13"/>
      <c r="AX5493" s="14" t="s">
        <v>155</v>
      </c>
      <c r="AY5493" s="13"/>
      <c r="AZ5493" s="14">
        <v>234.0</v>
      </c>
      <c r="BA5493" s="13"/>
    </row>
    <row r="5494">
      <c r="A5494" s="11" t="s">
        <v>19969</v>
      </c>
      <c r="B5494" s="11">
        <v>14671.0</v>
      </c>
      <c r="C5494" s="12" t="b">
        <v>1</v>
      </c>
      <c r="D5494" s="12" t="b">
        <v>1</v>
      </c>
      <c r="E5494" s="12" t="b">
        <v>0</v>
      </c>
      <c r="F5494" s="12" t="b">
        <v>0</v>
      </c>
      <c r="G5494" s="12" t="b">
        <v>0</v>
      </c>
      <c r="H5494" s="12" t="b">
        <v>0</v>
      </c>
      <c r="I5494" s="13"/>
      <c r="J5494" s="13"/>
      <c r="K5494" s="12" t="b">
        <v>0</v>
      </c>
      <c r="L5494" s="14" t="s">
        <v>4452</v>
      </c>
      <c r="M5494" s="11" t="s">
        <v>16900</v>
      </c>
      <c r="N5494" s="11" t="s">
        <v>19970</v>
      </c>
      <c r="O5494" s="11" t="s">
        <v>17211</v>
      </c>
      <c r="P5494" s="11" t="s">
        <v>19937</v>
      </c>
      <c r="Q5494" s="11" t="s">
        <v>16866</v>
      </c>
      <c r="R5494" s="11" t="s">
        <v>17212</v>
      </c>
      <c r="S5494" s="11" t="s">
        <v>17213</v>
      </c>
      <c r="V5494" s="13"/>
      <c r="W5494" s="11" t="s">
        <v>19937</v>
      </c>
      <c r="Y5494" s="13"/>
      <c r="Z5494" s="13"/>
      <c r="AA5494" s="11" t="s">
        <v>151</v>
      </c>
      <c r="AB5494" s="13"/>
      <c r="AC5494" s="13"/>
      <c r="AD5494" s="11" t="s">
        <v>17212</v>
      </c>
      <c r="AF5494" s="13"/>
      <c r="AG5494" s="11" t="s">
        <v>152</v>
      </c>
      <c r="AH5494" s="11" t="s">
        <v>19938</v>
      </c>
      <c r="AJ5494" s="13"/>
      <c r="AK5494" s="13"/>
      <c r="AL5494" s="14">
        <v>4.0</v>
      </c>
      <c r="AM5494" s="11" t="s">
        <v>19971</v>
      </c>
      <c r="AO5494" s="13"/>
      <c r="AP5494" s="11" t="s">
        <v>19969</v>
      </c>
      <c r="AR5494" s="13"/>
      <c r="AS5494" s="13"/>
      <c r="AT5494" s="12" t="b">
        <v>1</v>
      </c>
      <c r="AU5494" s="13"/>
      <c r="AV5494" s="17">
        <v>45940.0</v>
      </c>
      <c r="AW5494" s="13"/>
      <c r="AX5494" s="14" t="s">
        <v>155</v>
      </c>
      <c r="AY5494" s="13"/>
      <c r="AZ5494" s="14">
        <v>4235.0</v>
      </c>
      <c r="BA5494" s="13"/>
    </row>
    <row r="5495">
      <c r="A5495" s="11" t="s">
        <v>19972</v>
      </c>
      <c r="B5495" s="11">
        <v>14678.0</v>
      </c>
      <c r="C5495" s="12" t="b">
        <v>1</v>
      </c>
      <c r="D5495" s="12" t="b">
        <v>1</v>
      </c>
      <c r="E5495" s="12" t="b">
        <v>0</v>
      </c>
      <c r="F5495" s="12" t="b">
        <v>0</v>
      </c>
      <c r="G5495" s="12" t="b">
        <v>0</v>
      </c>
      <c r="H5495" s="12" t="b">
        <v>0</v>
      </c>
      <c r="I5495" s="13"/>
      <c r="J5495" s="13"/>
      <c r="K5495" s="12" t="b">
        <v>0</v>
      </c>
      <c r="L5495" s="14" t="s">
        <v>3673</v>
      </c>
      <c r="M5495" s="11" t="s">
        <v>4740</v>
      </c>
      <c r="N5495" s="11" t="s">
        <v>19973</v>
      </c>
      <c r="O5495" s="11" t="s">
        <v>18697</v>
      </c>
      <c r="P5495" s="11" t="s">
        <v>19974</v>
      </c>
      <c r="Q5495" s="11" t="s">
        <v>1051</v>
      </c>
      <c r="R5495" s="11" t="s">
        <v>18698</v>
      </c>
      <c r="S5495" s="11" t="s">
        <v>18699</v>
      </c>
      <c r="U5495" s="13"/>
      <c r="V5495" s="13"/>
      <c r="W5495" s="11" t="s">
        <v>19974</v>
      </c>
      <c r="AA5495" s="11" t="s">
        <v>151</v>
      </c>
      <c r="AB5495" s="13"/>
      <c r="AC5495" s="13"/>
      <c r="AD5495" s="11" t="s">
        <v>18698</v>
      </c>
      <c r="AE5495" s="13"/>
      <c r="AF5495" s="13"/>
      <c r="AG5495" s="11" t="s">
        <v>152</v>
      </c>
      <c r="AH5495" s="11" t="s">
        <v>19975</v>
      </c>
      <c r="AJ5495" s="13"/>
      <c r="AK5495" s="13"/>
      <c r="AL5495" s="13"/>
      <c r="AM5495" s="11" t="s">
        <v>19976</v>
      </c>
      <c r="AO5495" s="13"/>
      <c r="AP5495" s="11" t="s">
        <v>19972</v>
      </c>
      <c r="AR5495" s="13"/>
      <c r="AS5495" s="13"/>
      <c r="AT5495" s="12" t="b">
        <v>1</v>
      </c>
      <c r="AU5495" s="13"/>
      <c r="AV5495" s="17">
        <v>45940.0</v>
      </c>
      <c r="AW5495" s="13"/>
      <c r="AX5495" s="14" t="s">
        <v>155</v>
      </c>
      <c r="AY5495" s="13"/>
      <c r="AZ5495" s="14">
        <v>3784.0</v>
      </c>
      <c r="BA5495" s="13"/>
    </row>
    <row r="5496">
      <c r="A5496" s="11" t="s">
        <v>19977</v>
      </c>
      <c r="B5496" s="11">
        <v>14681.0</v>
      </c>
      <c r="C5496" s="12" t="b">
        <v>1</v>
      </c>
      <c r="D5496" s="12" t="b">
        <v>1</v>
      </c>
      <c r="E5496" s="12" t="b">
        <v>0</v>
      </c>
      <c r="F5496" s="12" t="b">
        <v>0</v>
      </c>
      <c r="G5496" s="12" t="b">
        <v>0</v>
      </c>
      <c r="H5496" s="12" t="b">
        <v>0</v>
      </c>
      <c r="I5496" s="13"/>
      <c r="J5496" s="13"/>
      <c r="K5496" s="12" t="b">
        <v>0</v>
      </c>
      <c r="L5496" s="14" t="s">
        <v>3673</v>
      </c>
      <c r="M5496" s="11" t="s">
        <v>4740</v>
      </c>
      <c r="N5496" s="11" t="s">
        <v>19978</v>
      </c>
      <c r="O5496" s="11" t="s">
        <v>17917</v>
      </c>
      <c r="P5496" s="11" t="s">
        <v>19974</v>
      </c>
      <c r="Q5496" s="11" t="s">
        <v>1051</v>
      </c>
      <c r="R5496" s="11" t="s">
        <v>17918</v>
      </c>
      <c r="S5496" s="11" t="s">
        <v>17671</v>
      </c>
      <c r="U5496" s="13"/>
      <c r="V5496" s="13"/>
      <c r="W5496" s="11" t="s">
        <v>19974</v>
      </c>
      <c r="AA5496" s="11" t="s">
        <v>151</v>
      </c>
      <c r="AB5496" s="13"/>
      <c r="AC5496" s="13"/>
      <c r="AD5496" s="11" t="s">
        <v>17918</v>
      </c>
      <c r="AF5496" s="13"/>
      <c r="AG5496" s="11" t="s">
        <v>152</v>
      </c>
      <c r="AH5496" s="11" t="s">
        <v>19975</v>
      </c>
      <c r="AJ5496" s="13"/>
      <c r="AK5496" s="13"/>
      <c r="AL5496" s="13"/>
      <c r="AM5496" s="11" t="s">
        <v>19979</v>
      </c>
      <c r="AO5496" s="13"/>
      <c r="AP5496" s="11" t="s">
        <v>19977</v>
      </c>
      <c r="AR5496" s="13"/>
      <c r="AS5496" s="13"/>
      <c r="AT5496" s="12" t="b">
        <v>1</v>
      </c>
      <c r="AU5496" s="13"/>
      <c r="AV5496" s="17">
        <v>45940.0</v>
      </c>
      <c r="AW5496" s="13"/>
      <c r="AX5496" s="14" t="s">
        <v>155</v>
      </c>
      <c r="AY5496" s="13"/>
      <c r="AZ5496" s="14">
        <v>3785.0</v>
      </c>
      <c r="BA5496" s="13"/>
    </row>
    <row r="5497">
      <c r="A5497" s="11" t="s">
        <v>19980</v>
      </c>
      <c r="B5497" s="11">
        <v>14682.0</v>
      </c>
      <c r="C5497" s="12" t="b">
        <v>0</v>
      </c>
      <c r="D5497" s="12" t="b">
        <v>1</v>
      </c>
      <c r="E5497" s="12" t="b">
        <v>0</v>
      </c>
      <c r="F5497" s="12" t="b">
        <v>0</v>
      </c>
      <c r="G5497" s="12" t="b">
        <v>0</v>
      </c>
      <c r="H5497" s="12" t="b">
        <v>0</v>
      </c>
      <c r="I5497" s="13"/>
      <c r="J5497" s="13"/>
      <c r="K5497" s="12" t="b">
        <v>0</v>
      </c>
      <c r="L5497" s="14" t="s">
        <v>3673</v>
      </c>
      <c r="M5497" s="11" t="s">
        <v>1390</v>
      </c>
      <c r="N5497" s="11" t="s">
        <v>19981</v>
      </c>
      <c r="O5497" s="11" t="s">
        <v>19783</v>
      </c>
      <c r="P5497" s="11" t="s">
        <v>19974</v>
      </c>
      <c r="Q5497" s="11" t="s">
        <v>1051</v>
      </c>
      <c r="R5497" s="11" t="s">
        <v>19784</v>
      </c>
      <c r="S5497" s="11" t="s">
        <v>9681</v>
      </c>
      <c r="U5497" s="13"/>
      <c r="V5497" s="13"/>
      <c r="W5497" s="11" t="s">
        <v>19974</v>
      </c>
      <c r="AA5497" s="11" t="s">
        <v>151</v>
      </c>
      <c r="AB5497" s="13"/>
      <c r="AC5497" s="13"/>
      <c r="AD5497" s="11" t="s">
        <v>19784</v>
      </c>
      <c r="AE5497" s="13"/>
      <c r="AF5497" s="13"/>
      <c r="AG5497" s="11" t="s">
        <v>152</v>
      </c>
      <c r="AH5497" s="11" t="s">
        <v>19975</v>
      </c>
      <c r="AJ5497" s="13"/>
      <c r="AK5497" s="13"/>
      <c r="AL5497" s="13"/>
      <c r="AM5497" s="11" t="s">
        <v>19982</v>
      </c>
      <c r="AO5497" s="13"/>
      <c r="AP5497" s="11" t="s">
        <v>19980</v>
      </c>
      <c r="AR5497" s="13"/>
      <c r="AS5497" s="13"/>
      <c r="AT5497" s="12" t="b">
        <v>1</v>
      </c>
      <c r="AU5497" s="13"/>
      <c r="AV5497" s="17">
        <v>45940.0</v>
      </c>
      <c r="AW5497" s="13"/>
      <c r="AX5497" s="14" t="s">
        <v>155</v>
      </c>
      <c r="AY5497" s="13"/>
      <c r="AZ5497" s="14">
        <v>3786.0</v>
      </c>
      <c r="BA5497" s="13"/>
    </row>
    <row r="5498">
      <c r="A5498" s="11" t="s">
        <v>19983</v>
      </c>
      <c r="B5498" s="11">
        <v>14683.0</v>
      </c>
      <c r="C5498" s="12" t="b">
        <v>0</v>
      </c>
      <c r="D5498" s="12" t="b">
        <v>1</v>
      </c>
      <c r="E5498" s="12" t="b">
        <v>0</v>
      </c>
      <c r="F5498" s="12" t="b">
        <v>0</v>
      </c>
      <c r="G5498" s="12" t="b">
        <v>0</v>
      </c>
      <c r="H5498" s="12" t="b">
        <v>0</v>
      </c>
      <c r="I5498" s="13"/>
      <c r="J5498" s="13"/>
      <c r="K5498" s="12" t="b">
        <v>0</v>
      </c>
      <c r="L5498" s="14" t="s">
        <v>3673</v>
      </c>
      <c r="M5498" s="11" t="s">
        <v>1214</v>
      </c>
      <c r="N5498" s="11" t="s">
        <v>19984</v>
      </c>
      <c r="O5498" s="11" t="s">
        <v>9620</v>
      </c>
      <c r="P5498" s="11" t="s">
        <v>19974</v>
      </c>
      <c r="Q5498" s="11" t="s">
        <v>1051</v>
      </c>
      <c r="R5498" s="11" t="s">
        <v>9621</v>
      </c>
      <c r="S5498" s="11" t="s">
        <v>1245</v>
      </c>
      <c r="U5498" s="13"/>
      <c r="V5498" s="13"/>
      <c r="W5498" s="11" t="s">
        <v>19974</v>
      </c>
      <c r="AA5498" s="11" t="s">
        <v>151</v>
      </c>
      <c r="AB5498" s="13"/>
      <c r="AC5498" s="13"/>
      <c r="AD5498" s="11" t="s">
        <v>9621</v>
      </c>
      <c r="AE5498" s="13"/>
      <c r="AF5498" s="13"/>
      <c r="AG5498" s="11" t="s">
        <v>152</v>
      </c>
      <c r="AH5498" s="11" t="s">
        <v>19975</v>
      </c>
      <c r="AJ5498" s="13"/>
      <c r="AK5498" s="13"/>
      <c r="AL5498" s="13"/>
      <c r="AM5498" s="11" t="s">
        <v>19985</v>
      </c>
      <c r="AO5498" s="13"/>
      <c r="AP5498" s="11" t="s">
        <v>19983</v>
      </c>
      <c r="AR5498" s="13"/>
      <c r="AS5498" s="13"/>
      <c r="AT5498" s="12" t="b">
        <v>1</v>
      </c>
      <c r="AU5498" s="13"/>
      <c r="AV5498" s="17">
        <v>45940.0</v>
      </c>
      <c r="AW5498" s="13"/>
      <c r="AX5498" s="14" t="s">
        <v>155</v>
      </c>
      <c r="AY5498" s="13"/>
      <c r="AZ5498" s="14">
        <v>3766.0</v>
      </c>
      <c r="BA5498" s="13"/>
    </row>
    <row r="5499">
      <c r="A5499" s="11" t="s">
        <v>19986</v>
      </c>
      <c r="B5499" s="11">
        <v>14685.0</v>
      </c>
      <c r="C5499" s="12" t="b">
        <v>0</v>
      </c>
      <c r="D5499" s="12" t="b">
        <v>0</v>
      </c>
      <c r="E5499" s="12" t="b">
        <v>0</v>
      </c>
      <c r="F5499" s="12" t="b">
        <v>0</v>
      </c>
      <c r="G5499" s="12" t="b">
        <v>0</v>
      </c>
      <c r="H5499" s="12" t="b">
        <v>0</v>
      </c>
      <c r="I5499" s="13"/>
      <c r="J5499" s="13"/>
      <c r="K5499" s="12" t="b">
        <v>0</v>
      </c>
      <c r="L5499" s="14" t="s">
        <v>3673</v>
      </c>
      <c r="M5499" s="11" t="s">
        <v>4740</v>
      </c>
      <c r="N5499" s="11" t="s">
        <v>19987</v>
      </c>
      <c r="O5499" s="11" t="s">
        <v>17669</v>
      </c>
      <c r="P5499" s="11" t="s">
        <v>19974</v>
      </c>
      <c r="Q5499" s="11" t="s">
        <v>1051</v>
      </c>
      <c r="R5499" s="11" t="s">
        <v>17670</v>
      </c>
      <c r="S5499" s="11" t="s">
        <v>17671</v>
      </c>
      <c r="U5499" s="13"/>
      <c r="V5499" s="13"/>
      <c r="W5499" s="11" t="s">
        <v>19974</v>
      </c>
      <c r="AA5499" s="11" t="s">
        <v>151</v>
      </c>
      <c r="AB5499" s="13"/>
      <c r="AC5499" s="13"/>
      <c r="AD5499" s="11" t="s">
        <v>17670</v>
      </c>
      <c r="AF5499" s="13"/>
      <c r="AG5499" s="11" t="s">
        <v>152</v>
      </c>
      <c r="AH5499" s="11" t="s">
        <v>19975</v>
      </c>
      <c r="AJ5499" s="13"/>
      <c r="AK5499" s="13"/>
      <c r="AL5499" s="13"/>
      <c r="AM5499" s="11" t="s">
        <v>19988</v>
      </c>
      <c r="AO5499" s="13"/>
      <c r="AP5499" s="11" t="s">
        <v>19986</v>
      </c>
      <c r="AR5499" s="13"/>
      <c r="AS5499" s="13"/>
      <c r="AT5499" s="12" t="b">
        <v>1</v>
      </c>
      <c r="AU5499" s="13"/>
      <c r="AV5499" s="17">
        <v>45940.0</v>
      </c>
      <c r="AW5499" s="13"/>
      <c r="AX5499" s="14" t="s">
        <v>155</v>
      </c>
      <c r="AY5499" s="13"/>
      <c r="AZ5499" s="14">
        <v>3767.0</v>
      </c>
      <c r="BA5499" s="13"/>
    </row>
    <row r="5500">
      <c r="A5500" s="11" t="s">
        <v>19989</v>
      </c>
      <c r="B5500" s="11">
        <v>14686.0</v>
      </c>
      <c r="C5500" s="12" t="b">
        <v>0</v>
      </c>
      <c r="D5500" s="12" t="b">
        <v>1</v>
      </c>
      <c r="E5500" s="12" t="b">
        <v>0</v>
      </c>
      <c r="F5500" s="12" t="b">
        <v>0</v>
      </c>
      <c r="G5500" s="12" t="b">
        <v>0</v>
      </c>
      <c r="H5500" s="12" t="b">
        <v>0</v>
      </c>
      <c r="I5500" s="13"/>
      <c r="J5500" s="13"/>
      <c r="K5500" s="12" t="b">
        <v>0</v>
      </c>
      <c r="L5500" s="14" t="s">
        <v>3673</v>
      </c>
      <c r="M5500" s="11" t="s">
        <v>4740</v>
      </c>
      <c r="N5500" s="11" t="s">
        <v>19990</v>
      </c>
      <c r="O5500" s="11" t="s">
        <v>19991</v>
      </c>
      <c r="P5500" s="11" t="s">
        <v>19974</v>
      </c>
      <c r="Q5500" s="11" t="s">
        <v>1051</v>
      </c>
      <c r="R5500" s="11" t="s">
        <v>19992</v>
      </c>
      <c r="S5500" s="11" t="s">
        <v>19993</v>
      </c>
      <c r="U5500" s="13"/>
      <c r="V5500" s="13"/>
      <c r="W5500" s="11" t="s">
        <v>19974</v>
      </c>
      <c r="AA5500" s="11" t="s">
        <v>151</v>
      </c>
      <c r="AB5500" s="13"/>
      <c r="AC5500" s="13"/>
      <c r="AD5500" s="11" t="s">
        <v>19992</v>
      </c>
      <c r="AE5500" s="13"/>
      <c r="AF5500" s="13"/>
      <c r="AG5500" s="11" t="s">
        <v>152</v>
      </c>
      <c r="AH5500" s="11" t="s">
        <v>19975</v>
      </c>
      <c r="AJ5500" s="13"/>
      <c r="AK5500" s="13"/>
      <c r="AL5500" s="13"/>
      <c r="AM5500" s="11" t="s">
        <v>19994</v>
      </c>
      <c r="AO5500" s="13"/>
      <c r="AP5500" s="11" t="s">
        <v>19989</v>
      </c>
      <c r="AR5500" s="13"/>
      <c r="AS5500" s="13"/>
      <c r="AT5500" s="12" t="b">
        <v>1</v>
      </c>
      <c r="AU5500" s="13"/>
      <c r="AV5500" s="17">
        <v>45940.0</v>
      </c>
      <c r="AW5500" s="13"/>
      <c r="AX5500" s="14" t="s">
        <v>155</v>
      </c>
      <c r="AY5500" s="13"/>
      <c r="AZ5500" s="14">
        <v>3768.0</v>
      </c>
      <c r="BA5500" s="13"/>
    </row>
    <row r="5501">
      <c r="A5501" s="11" t="s">
        <v>19995</v>
      </c>
      <c r="B5501" s="11">
        <v>14687.0</v>
      </c>
      <c r="C5501" s="12" t="b">
        <v>0</v>
      </c>
      <c r="D5501" s="12" t="b">
        <v>1</v>
      </c>
      <c r="E5501" s="12" t="b">
        <v>0</v>
      </c>
      <c r="F5501" s="12" t="b">
        <v>0</v>
      </c>
      <c r="G5501" s="12" t="b">
        <v>0</v>
      </c>
      <c r="H5501" s="12" t="b">
        <v>0</v>
      </c>
      <c r="I5501" s="13"/>
      <c r="J5501" s="13"/>
      <c r="K5501" s="12" t="b">
        <v>0</v>
      </c>
      <c r="L5501" s="14" t="s">
        <v>3673</v>
      </c>
      <c r="M5501" s="11" t="s">
        <v>12109</v>
      </c>
      <c r="N5501" s="11" t="s">
        <v>19996</v>
      </c>
      <c r="O5501" s="11" t="s">
        <v>17565</v>
      </c>
      <c r="P5501" s="11" t="s">
        <v>19974</v>
      </c>
      <c r="Q5501" s="11" t="s">
        <v>1051</v>
      </c>
      <c r="R5501" s="11" t="s">
        <v>17566</v>
      </c>
      <c r="S5501" s="11" t="s">
        <v>17567</v>
      </c>
      <c r="V5501" s="13"/>
      <c r="W5501" s="11" t="s">
        <v>19974</v>
      </c>
      <c r="AA5501" s="11" t="s">
        <v>151</v>
      </c>
      <c r="AB5501" s="13"/>
      <c r="AC5501" s="13"/>
      <c r="AD5501" s="11" t="s">
        <v>17566</v>
      </c>
      <c r="AF5501" s="13"/>
      <c r="AG5501" s="11" t="s">
        <v>152</v>
      </c>
      <c r="AH5501" s="11" t="s">
        <v>19975</v>
      </c>
      <c r="AJ5501" s="13"/>
      <c r="AK5501" s="13"/>
      <c r="AL5501" s="13"/>
      <c r="AM5501" s="11" t="s">
        <v>19997</v>
      </c>
      <c r="AO5501" s="13"/>
      <c r="AP5501" s="11" t="s">
        <v>19995</v>
      </c>
      <c r="AR5501" s="13"/>
      <c r="AS5501" s="13"/>
      <c r="AT5501" s="12" t="b">
        <v>1</v>
      </c>
      <c r="AU5501" s="13"/>
      <c r="AV5501" s="17">
        <v>45940.0</v>
      </c>
      <c r="AW5501" s="13"/>
      <c r="AX5501" s="14" t="s">
        <v>155</v>
      </c>
      <c r="AY5501" s="13"/>
      <c r="AZ5501" s="14">
        <v>3769.0</v>
      </c>
      <c r="BA5501" s="13"/>
    </row>
    <row r="5502">
      <c r="A5502" s="11" t="s">
        <v>19998</v>
      </c>
      <c r="B5502" s="11">
        <v>14690.0</v>
      </c>
      <c r="C5502" s="12" t="b">
        <v>0</v>
      </c>
      <c r="D5502" s="12" t="b">
        <v>1</v>
      </c>
      <c r="E5502" s="12" t="b">
        <v>0</v>
      </c>
      <c r="F5502" s="12" t="b">
        <v>0</v>
      </c>
      <c r="G5502" s="12" t="b">
        <v>0</v>
      </c>
      <c r="H5502" s="12" t="b">
        <v>0</v>
      </c>
      <c r="I5502" s="13"/>
      <c r="J5502" s="13"/>
      <c r="K5502" s="12" t="b">
        <v>0</v>
      </c>
      <c r="L5502" s="14" t="s">
        <v>3673</v>
      </c>
      <c r="M5502" s="11" t="s">
        <v>18490</v>
      </c>
      <c r="N5502" s="11" t="s">
        <v>19999</v>
      </c>
      <c r="O5502" s="11" t="s">
        <v>18492</v>
      </c>
      <c r="P5502" s="11" t="s">
        <v>19974</v>
      </c>
      <c r="Q5502" s="11" t="s">
        <v>1051</v>
      </c>
      <c r="R5502" s="11" t="s">
        <v>18493</v>
      </c>
      <c r="S5502" s="11" t="s">
        <v>1099</v>
      </c>
      <c r="U5502" s="13"/>
      <c r="V5502" s="13"/>
      <c r="W5502" s="11" t="s">
        <v>19974</v>
      </c>
      <c r="AA5502" s="11" t="s">
        <v>151</v>
      </c>
      <c r="AB5502" s="13"/>
      <c r="AC5502" s="13"/>
      <c r="AD5502" s="11" t="s">
        <v>18493</v>
      </c>
      <c r="AF5502" s="13"/>
      <c r="AG5502" s="11" t="s">
        <v>152</v>
      </c>
      <c r="AH5502" s="11" t="s">
        <v>19975</v>
      </c>
      <c r="AJ5502" s="13"/>
      <c r="AK5502" s="13"/>
      <c r="AL5502" s="13"/>
      <c r="AM5502" s="11" t="s">
        <v>20000</v>
      </c>
      <c r="AO5502" s="13"/>
      <c r="AP5502" s="11" t="s">
        <v>19998</v>
      </c>
      <c r="AR5502" s="13"/>
      <c r="AS5502" s="13"/>
      <c r="AT5502" s="12" t="b">
        <v>1</v>
      </c>
      <c r="AU5502" s="13"/>
      <c r="AV5502" s="17">
        <v>45940.0</v>
      </c>
      <c r="AW5502" s="13"/>
      <c r="AX5502" s="14" t="s">
        <v>155</v>
      </c>
      <c r="AY5502" s="13"/>
      <c r="AZ5502" s="14">
        <v>3770.0</v>
      </c>
      <c r="BA5502" s="13"/>
    </row>
    <row r="5503">
      <c r="A5503" s="11" t="s">
        <v>20001</v>
      </c>
      <c r="B5503" s="11">
        <v>14691.0</v>
      </c>
      <c r="C5503" s="12" t="b">
        <v>0</v>
      </c>
      <c r="D5503" s="12" t="b">
        <v>1</v>
      </c>
      <c r="E5503" s="12" t="b">
        <v>0</v>
      </c>
      <c r="F5503" s="12" t="b">
        <v>0</v>
      </c>
      <c r="G5503" s="12" t="b">
        <v>0</v>
      </c>
      <c r="H5503" s="12" t="b">
        <v>0</v>
      </c>
      <c r="I5503" s="13"/>
      <c r="J5503" s="13"/>
      <c r="K5503" s="12" t="b">
        <v>0</v>
      </c>
      <c r="L5503" s="14" t="s">
        <v>3673</v>
      </c>
      <c r="M5503" s="11" t="s">
        <v>12109</v>
      </c>
      <c r="N5503" s="11" t="s">
        <v>20002</v>
      </c>
      <c r="O5503" s="11" t="s">
        <v>19235</v>
      </c>
      <c r="P5503" s="11" t="s">
        <v>19974</v>
      </c>
      <c r="Q5503" s="11" t="s">
        <v>1051</v>
      </c>
      <c r="R5503" s="11" t="s">
        <v>19236</v>
      </c>
      <c r="S5503" s="11" t="s">
        <v>19237</v>
      </c>
      <c r="U5503" s="13"/>
      <c r="V5503" s="13"/>
      <c r="W5503" s="11" t="s">
        <v>19974</v>
      </c>
      <c r="AA5503" s="11" t="s">
        <v>151</v>
      </c>
      <c r="AB5503" s="13"/>
      <c r="AC5503" s="13"/>
      <c r="AD5503" s="11" t="s">
        <v>19236</v>
      </c>
      <c r="AE5503" s="13"/>
      <c r="AF5503" s="13"/>
      <c r="AG5503" s="11" t="s">
        <v>152</v>
      </c>
      <c r="AH5503" s="11" t="s">
        <v>19975</v>
      </c>
      <c r="AJ5503" s="13"/>
      <c r="AK5503" s="13"/>
      <c r="AL5503" s="13"/>
      <c r="AM5503" s="11" t="s">
        <v>20003</v>
      </c>
      <c r="AO5503" s="13"/>
      <c r="AP5503" s="11" t="s">
        <v>20001</v>
      </c>
      <c r="AR5503" s="13"/>
      <c r="AS5503" s="13"/>
      <c r="AT5503" s="12" t="b">
        <v>1</v>
      </c>
      <c r="AU5503" s="13"/>
      <c r="AV5503" s="17">
        <v>45940.0</v>
      </c>
      <c r="AW5503" s="13"/>
      <c r="AX5503" s="14" t="s">
        <v>155</v>
      </c>
      <c r="AY5503" s="13"/>
      <c r="AZ5503" s="14">
        <v>3771.0</v>
      </c>
      <c r="BA5503" s="13"/>
    </row>
    <row r="5504">
      <c r="A5504" s="11" t="s">
        <v>20004</v>
      </c>
      <c r="B5504" s="11">
        <v>14692.0</v>
      </c>
      <c r="C5504" s="12" t="b">
        <v>0</v>
      </c>
      <c r="D5504" s="12" t="b">
        <v>1</v>
      </c>
      <c r="E5504" s="12" t="b">
        <v>0</v>
      </c>
      <c r="F5504" s="12" t="b">
        <v>0</v>
      </c>
      <c r="G5504" s="12" t="b">
        <v>0</v>
      </c>
      <c r="H5504" s="12" t="b">
        <v>0</v>
      </c>
      <c r="I5504" s="13"/>
      <c r="J5504" s="13"/>
      <c r="K5504" s="12" t="b">
        <v>0</v>
      </c>
      <c r="L5504" s="14" t="s">
        <v>3673</v>
      </c>
      <c r="M5504" s="11" t="s">
        <v>18490</v>
      </c>
      <c r="N5504" s="11" t="s">
        <v>20005</v>
      </c>
      <c r="O5504" s="11" t="s">
        <v>20006</v>
      </c>
      <c r="P5504" s="11" t="s">
        <v>19974</v>
      </c>
      <c r="Q5504" s="11" t="s">
        <v>1051</v>
      </c>
      <c r="R5504" s="11" t="s">
        <v>20007</v>
      </c>
      <c r="S5504" s="11" t="s">
        <v>20008</v>
      </c>
      <c r="U5504" s="13"/>
      <c r="V5504" s="13"/>
      <c r="W5504" s="11" t="s">
        <v>19974</v>
      </c>
      <c r="AA5504" s="11" t="s">
        <v>151</v>
      </c>
      <c r="AB5504" s="13"/>
      <c r="AC5504" s="13"/>
      <c r="AD5504" s="11" t="s">
        <v>20007</v>
      </c>
      <c r="AE5504" s="13"/>
      <c r="AF5504" s="13"/>
      <c r="AG5504" s="11" t="s">
        <v>152</v>
      </c>
      <c r="AH5504" s="11" t="s">
        <v>19975</v>
      </c>
      <c r="AJ5504" s="13"/>
      <c r="AK5504" s="13"/>
      <c r="AL5504" s="13"/>
      <c r="AM5504" s="11" t="s">
        <v>20009</v>
      </c>
      <c r="AO5504" s="13"/>
      <c r="AP5504" s="11" t="s">
        <v>20004</v>
      </c>
      <c r="AR5504" s="13"/>
      <c r="AS5504" s="13"/>
      <c r="AT5504" s="12" t="b">
        <v>1</v>
      </c>
      <c r="AU5504" s="13"/>
      <c r="AV5504" s="17">
        <v>45940.0</v>
      </c>
      <c r="AW5504" s="13"/>
      <c r="AX5504" s="14" t="s">
        <v>155</v>
      </c>
      <c r="AY5504" s="13"/>
      <c r="AZ5504" s="14">
        <v>3772.0</v>
      </c>
      <c r="BA5504" s="13"/>
    </row>
    <row r="5505">
      <c r="A5505" s="11" t="s">
        <v>20010</v>
      </c>
      <c r="B5505" s="11">
        <v>14693.0</v>
      </c>
      <c r="C5505" s="12" t="b">
        <v>0</v>
      </c>
      <c r="D5505" s="12" t="b">
        <v>1</v>
      </c>
      <c r="E5505" s="12" t="b">
        <v>0</v>
      </c>
      <c r="F5505" s="12" t="b">
        <v>0</v>
      </c>
      <c r="G5505" s="12" t="b">
        <v>0</v>
      </c>
      <c r="H5505" s="12" t="b">
        <v>0</v>
      </c>
      <c r="I5505" s="13"/>
      <c r="J5505" s="13"/>
      <c r="K5505" s="12" t="b">
        <v>0</v>
      </c>
      <c r="L5505" s="14" t="s">
        <v>3673</v>
      </c>
      <c r="M5505" s="11" t="s">
        <v>256</v>
      </c>
      <c r="N5505" s="11" t="s">
        <v>20011</v>
      </c>
      <c r="O5505" s="11" t="s">
        <v>4893</v>
      </c>
      <c r="P5505" s="11" t="s">
        <v>19974</v>
      </c>
      <c r="Q5505" s="11" t="s">
        <v>1051</v>
      </c>
      <c r="R5505" s="11" t="s">
        <v>4894</v>
      </c>
      <c r="S5505" s="11" t="s">
        <v>4895</v>
      </c>
      <c r="V5505" s="13"/>
      <c r="W5505" s="11" t="s">
        <v>19974</v>
      </c>
      <c r="AA5505" s="11" t="s">
        <v>151</v>
      </c>
      <c r="AB5505" s="13"/>
      <c r="AC5505" s="13"/>
      <c r="AD5505" s="11" t="s">
        <v>4894</v>
      </c>
      <c r="AF5505" s="13"/>
      <c r="AG5505" s="11" t="s">
        <v>152</v>
      </c>
      <c r="AH5505" s="11" t="s">
        <v>19975</v>
      </c>
      <c r="AJ5505" s="13"/>
      <c r="AK5505" s="13"/>
      <c r="AL5505" s="13"/>
      <c r="AM5505" s="11" t="s">
        <v>20012</v>
      </c>
      <c r="AO5505" s="13"/>
      <c r="AP5505" s="11" t="s">
        <v>20010</v>
      </c>
      <c r="AR5505" s="13"/>
      <c r="AS5505" s="13"/>
      <c r="AT5505" s="12" t="b">
        <v>1</v>
      </c>
      <c r="AU5505" s="13"/>
      <c r="AV5505" s="17">
        <v>45940.0</v>
      </c>
      <c r="AW5505" s="13"/>
      <c r="AX5505" s="14" t="s">
        <v>155</v>
      </c>
      <c r="AY5505" s="13"/>
      <c r="AZ5505" s="14">
        <v>3773.0</v>
      </c>
      <c r="BA5505" s="13"/>
    </row>
    <row r="5506">
      <c r="A5506" s="11" t="s">
        <v>20013</v>
      </c>
      <c r="B5506" s="11">
        <v>14695.0</v>
      </c>
      <c r="C5506" s="12" t="b">
        <v>0</v>
      </c>
      <c r="D5506" s="12" t="b">
        <v>1</v>
      </c>
      <c r="E5506" s="12" t="b">
        <v>0</v>
      </c>
      <c r="F5506" s="12" t="b">
        <v>0</v>
      </c>
      <c r="G5506" s="12" t="b">
        <v>0</v>
      </c>
      <c r="H5506" s="12" t="b">
        <v>0</v>
      </c>
      <c r="I5506" s="13"/>
      <c r="J5506" s="13"/>
      <c r="K5506" s="12" t="b">
        <v>0</v>
      </c>
      <c r="L5506" s="14" t="s">
        <v>3673</v>
      </c>
      <c r="M5506" s="11" t="s">
        <v>18490</v>
      </c>
      <c r="N5506" s="11" t="s">
        <v>20014</v>
      </c>
      <c r="O5506" s="11" t="s">
        <v>20015</v>
      </c>
      <c r="P5506" s="11" t="s">
        <v>19974</v>
      </c>
      <c r="Q5506" s="11" t="s">
        <v>1051</v>
      </c>
      <c r="R5506" s="11" t="s">
        <v>20016</v>
      </c>
      <c r="S5506" s="11" t="s">
        <v>20017</v>
      </c>
      <c r="T5506" s="13"/>
      <c r="U5506" s="13"/>
      <c r="V5506" s="13"/>
      <c r="W5506" s="11" t="s">
        <v>19974</v>
      </c>
      <c r="AA5506" s="11" t="s">
        <v>151</v>
      </c>
      <c r="AB5506" s="13"/>
      <c r="AC5506" s="13"/>
      <c r="AD5506" s="11" t="s">
        <v>20016</v>
      </c>
      <c r="AE5506" s="13"/>
      <c r="AF5506" s="13"/>
      <c r="AG5506" s="11" t="s">
        <v>152</v>
      </c>
      <c r="AH5506" s="11" t="s">
        <v>19975</v>
      </c>
      <c r="AJ5506" s="13"/>
      <c r="AK5506" s="13"/>
      <c r="AL5506" s="13"/>
      <c r="AM5506" s="11" t="s">
        <v>20018</v>
      </c>
      <c r="AO5506" s="13"/>
      <c r="AP5506" s="11" t="s">
        <v>20013</v>
      </c>
      <c r="AR5506" s="13"/>
      <c r="AS5506" s="13"/>
      <c r="AT5506" s="12" t="b">
        <v>1</v>
      </c>
      <c r="AU5506" s="13"/>
      <c r="AV5506" s="17">
        <v>45940.0</v>
      </c>
      <c r="AW5506" s="13"/>
      <c r="AX5506" s="14" t="s">
        <v>155</v>
      </c>
      <c r="AY5506" s="13"/>
      <c r="AZ5506" s="14">
        <v>3774.0</v>
      </c>
      <c r="BA5506" s="13"/>
    </row>
    <row r="5507">
      <c r="A5507" s="11" t="s">
        <v>20019</v>
      </c>
      <c r="B5507" s="11">
        <v>14696.0</v>
      </c>
      <c r="C5507" s="12" t="b">
        <v>0</v>
      </c>
      <c r="D5507" s="12" t="b">
        <v>1</v>
      </c>
      <c r="E5507" s="12" t="b">
        <v>0</v>
      </c>
      <c r="F5507" s="12" t="b">
        <v>0</v>
      </c>
      <c r="G5507" s="12" t="b">
        <v>0</v>
      </c>
      <c r="H5507" s="12" t="b">
        <v>0</v>
      </c>
      <c r="I5507" s="13"/>
      <c r="J5507" s="13"/>
      <c r="K5507" s="12" t="b">
        <v>0</v>
      </c>
      <c r="L5507" s="14" t="s">
        <v>3673</v>
      </c>
      <c r="M5507" s="11" t="s">
        <v>17197</v>
      </c>
      <c r="N5507" s="11" t="s">
        <v>20020</v>
      </c>
      <c r="O5507" s="11" t="s">
        <v>17199</v>
      </c>
      <c r="P5507" s="11" t="s">
        <v>19974</v>
      </c>
      <c r="Q5507" s="11" t="s">
        <v>1051</v>
      </c>
      <c r="R5507" s="11" t="s">
        <v>17200</v>
      </c>
      <c r="S5507" s="11" t="s">
        <v>17201</v>
      </c>
      <c r="W5507" s="11" t="s">
        <v>19974</v>
      </c>
      <c r="AA5507" s="11" t="s">
        <v>151</v>
      </c>
      <c r="AB5507" s="13"/>
      <c r="AC5507" s="13"/>
      <c r="AD5507" s="11" t="s">
        <v>17200</v>
      </c>
      <c r="AE5507" s="13"/>
      <c r="AF5507" s="13"/>
      <c r="AG5507" s="11" t="s">
        <v>152</v>
      </c>
      <c r="AH5507" s="11" t="s">
        <v>19975</v>
      </c>
      <c r="AJ5507" s="13"/>
      <c r="AK5507" s="13"/>
      <c r="AL5507" s="13"/>
      <c r="AM5507" s="11" t="s">
        <v>20021</v>
      </c>
      <c r="AO5507" s="13"/>
      <c r="AP5507" s="11" t="s">
        <v>20019</v>
      </c>
      <c r="AR5507" s="13"/>
      <c r="AS5507" s="13"/>
      <c r="AT5507" s="12" t="b">
        <v>1</v>
      </c>
      <c r="AU5507" s="13"/>
      <c r="AV5507" s="17">
        <v>45940.0</v>
      </c>
      <c r="AW5507" s="13"/>
      <c r="AX5507" s="14" t="s">
        <v>155</v>
      </c>
      <c r="AY5507" s="13"/>
      <c r="AZ5507" s="14">
        <v>3775.0</v>
      </c>
      <c r="BA5507" s="13"/>
    </row>
    <row r="5508">
      <c r="A5508" s="11" t="s">
        <v>20022</v>
      </c>
      <c r="B5508" s="11">
        <v>14697.0</v>
      </c>
      <c r="C5508" s="12" t="b">
        <v>1</v>
      </c>
      <c r="D5508" s="12" t="b">
        <v>1</v>
      </c>
      <c r="E5508" s="12" t="b">
        <v>0</v>
      </c>
      <c r="F5508" s="12" t="b">
        <v>0</v>
      </c>
      <c r="G5508" s="12" t="b">
        <v>0</v>
      </c>
      <c r="H5508" s="12" t="b">
        <v>0</v>
      </c>
      <c r="I5508" s="13"/>
      <c r="J5508" s="13"/>
      <c r="K5508" s="12" t="b">
        <v>0</v>
      </c>
      <c r="L5508" s="14" t="s">
        <v>3673</v>
      </c>
      <c r="M5508" s="11" t="s">
        <v>1214</v>
      </c>
      <c r="N5508" s="11" t="s">
        <v>20023</v>
      </c>
      <c r="O5508" s="11" t="s">
        <v>17761</v>
      </c>
      <c r="P5508" s="11" t="s">
        <v>19974</v>
      </c>
      <c r="Q5508" s="11" t="s">
        <v>1051</v>
      </c>
      <c r="R5508" s="11" t="s">
        <v>17762</v>
      </c>
      <c r="S5508" s="11" t="s">
        <v>17763</v>
      </c>
      <c r="U5508" s="13"/>
      <c r="V5508" s="13"/>
      <c r="W5508" s="11" t="s">
        <v>19974</v>
      </c>
      <c r="AA5508" s="11" t="s">
        <v>151</v>
      </c>
      <c r="AB5508" s="13"/>
      <c r="AC5508" s="13"/>
      <c r="AD5508" s="11" t="s">
        <v>17762</v>
      </c>
      <c r="AE5508" s="13"/>
      <c r="AF5508" s="13"/>
      <c r="AG5508" s="11" t="s">
        <v>152</v>
      </c>
      <c r="AH5508" s="11" t="s">
        <v>19975</v>
      </c>
      <c r="AJ5508" s="13"/>
      <c r="AK5508" s="13"/>
      <c r="AL5508" s="13"/>
      <c r="AM5508" s="11" t="s">
        <v>20024</v>
      </c>
      <c r="AO5508" s="13"/>
      <c r="AP5508" s="11" t="s">
        <v>20022</v>
      </c>
      <c r="AR5508" s="13"/>
      <c r="AS5508" s="13"/>
      <c r="AT5508" s="12" t="b">
        <v>1</v>
      </c>
      <c r="AU5508" s="13"/>
      <c r="AV5508" s="17">
        <v>45940.0</v>
      </c>
      <c r="AW5508" s="13"/>
      <c r="AX5508" s="14" t="s">
        <v>155</v>
      </c>
      <c r="AY5508" s="13"/>
      <c r="AZ5508" s="14">
        <v>3776.0</v>
      </c>
      <c r="BA5508" s="13"/>
    </row>
    <row r="5509">
      <c r="A5509" s="11" t="s">
        <v>20025</v>
      </c>
      <c r="B5509" s="11">
        <v>14701.0</v>
      </c>
      <c r="C5509" s="12" t="b">
        <v>1</v>
      </c>
      <c r="D5509" s="12" t="b">
        <v>1</v>
      </c>
      <c r="E5509" s="12" t="b">
        <v>0</v>
      </c>
      <c r="F5509" s="12" t="b">
        <v>0</v>
      </c>
      <c r="G5509" s="12" t="b">
        <v>0</v>
      </c>
      <c r="H5509" s="12" t="b">
        <v>0</v>
      </c>
      <c r="I5509" s="13"/>
      <c r="J5509" s="13"/>
      <c r="K5509" s="12" t="b">
        <v>0</v>
      </c>
      <c r="L5509" s="14" t="s">
        <v>3673</v>
      </c>
      <c r="M5509" s="11" t="s">
        <v>4740</v>
      </c>
      <c r="N5509" s="11" t="s">
        <v>20026</v>
      </c>
      <c r="O5509" s="11" t="s">
        <v>15928</v>
      </c>
      <c r="P5509" s="11" t="s">
        <v>19974</v>
      </c>
      <c r="Q5509" s="11" t="s">
        <v>1051</v>
      </c>
      <c r="R5509" s="11" t="s">
        <v>15929</v>
      </c>
      <c r="S5509" s="11" t="s">
        <v>15930</v>
      </c>
      <c r="T5509" s="13"/>
      <c r="U5509" s="13"/>
      <c r="V5509" s="13"/>
      <c r="W5509" s="11" t="s">
        <v>19974</v>
      </c>
      <c r="AA5509" s="11" t="s">
        <v>151</v>
      </c>
      <c r="AB5509" s="13"/>
      <c r="AC5509" s="13"/>
      <c r="AD5509" s="11" t="s">
        <v>15929</v>
      </c>
      <c r="AE5509" s="13"/>
      <c r="AF5509" s="13"/>
      <c r="AG5509" s="11" t="s">
        <v>152</v>
      </c>
      <c r="AH5509" s="11" t="s">
        <v>19975</v>
      </c>
      <c r="AJ5509" s="13"/>
      <c r="AK5509" s="13"/>
      <c r="AL5509" s="13"/>
      <c r="AM5509" s="11" t="s">
        <v>20027</v>
      </c>
      <c r="AO5509" s="13"/>
      <c r="AP5509" s="11" t="s">
        <v>20025</v>
      </c>
      <c r="AR5509" s="13"/>
      <c r="AS5509" s="13"/>
      <c r="AT5509" s="12" t="b">
        <v>1</v>
      </c>
      <c r="AU5509" s="13"/>
      <c r="AV5509" s="17">
        <v>45940.0</v>
      </c>
      <c r="AW5509" s="13"/>
      <c r="AX5509" s="14" t="s">
        <v>155</v>
      </c>
      <c r="AY5509" s="13"/>
      <c r="AZ5509" s="14">
        <v>3777.0</v>
      </c>
      <c r="BA5509" s="13"/>
    </row>
    <row r="5510">
      <c r="A5510" s="11" t="s">
        <v>20028</v>
      </c>
      <c r="B5510" s="11">
        <v>14702.0</v>
      </c>
      <c r="C5510" s="12" t="b">
        <v>1</v>
      </c>
      <c r="D5510" s="12" t="b">
        <v>1</v>
      </c>
      <c r="E5510" s="12" t="b">
        <v>0</v>
      </c>
      <c r="F5510" s="12" t="b">
        <v>0</v>
      </c>
      <c r="G5510" s="12" t="b">
        <v>0</v>
      </c>
      <c r="H5510" s="12" t="b">
        <v>0</v>
      </c>
      <c r="I5510" s="13"/>
      <c r="J5510" s="13"/>
      <c r="K5510" s="12" t="b">
        <v>0</v>
      </c>
      <c r="L5510" s="14" t="s">
        <v>3673</v>
      </c>
      <c r="M5510" s="11" t="s">
        <v>1214</v>
      </c>
      <c r="N5510" s="11" t="s">
        <v>20029</v>
      </c>
      <c r="O5510" s="11" t="s">
        <v>9614</v>
      </c>
      <c r="P5510" s="11" t="s">
        <v>19974</v>
      </c>
      <c r="Q5510" s="11" t="s">
        <v>1051</v>
      </c>
      <c r="R5510" s="11" t="s">
        <v>9615</v>
      </c>
      <c r="S5510" s="11" t="s">
        <v>194</v>
      </c>
      <c r="T5510" s="13"/>
      <c r="U5510" s="13"/>
      <c r="V5510" s="13"/>
      <c r="W5510" s="11" t="s">
        <v>19974</v>
      </c>
      <c r="AA5510" s="11" t="s">
        <v>151</v>
      </c>
      <c r="AB5510" s="13"/>
      <c r="AC5510" s="13"/>
      <c r="AD5510" s="11" t="s">
        <v>9615</v>
      </c>
      <c r="AF5510" s="13"/>
      <c r="AG5510" s="11" t="s">
        <v>152</v>
      </c>
      <c r="AH5510" s="11" t="s">
        <v>19975</v>
      </c>
      <c r="AJ5510" s="13"/>
      <c r="AK5510" s="13"/>
      <c r="AL5510" s="13"/>
      <c r="AM5510" s="11" t="s">
        <v>20030</v>
      </c>
      <c r="AO5510" s="13"/>
      <c r="AP5510" s="11" t="s">
        <v>20028</v>
      </c>
      <c r="AR5510" s="13"/>
      <c r="AS5510" s="13"/>
      <c r="AT5510" s="12" t="b">
        <v>1</v>
      </c>
      <c r="AU5510" s="13"/>
      <c r="AV5510" s="17">
        <v>45940.0</v>
      </c>
      <c r="AW5510" s="13"/>
      <c r="AX5510" s="14" t="s">
        <v>155</v>
      </c>
      <c r="AY5510" s="13"/>
      <c r="AZ5510" s="14">
        <v>3778.0</v>
      </c>
      <c r="BA5510" s="13"/>
    </row>
    <row r="5511">
      <c r="A5511" s="11" t="s">
        <v>20031</v>
      </c>
      <c r="B5511" s="11">
        <v>14704.0</v>
      </c>
      <c r="C5511" s="12" t="b">
        <v>1</v>
      </c>
      <c r="D5511" s="12" t="b">
        <v>1</v>
      </c>
      <c r="E5511" s="12" t="b">
        <v>0</v>
      </c>
      <c r="F5511" s="12" t="b">
        <v>0</v>
      </c>
      <c r="G5511" s="12" t="b">
        <v>0</v>
      </c>
      <c r="H5511" s="12" t="b">
        <v>0</v>
      </c>
      <c r="I5511" s="13"/>
      <c r="J5511" s="13"/>
      <c r="K5511" s="12" t="b">
        <v>0</v>
      </c>
      <c r="L5511" s="14" t="s">
        <v>3673</v>
      </c>
      <c r="M5511" s="11" t="s">
        <v>18490</v>
      </c>
      <c r="N5511" s="11" t="s">
        <v>20032</v>
      </c>
      <c r="O5511" s="11" t="s">
        <v>19200</v>
      </c>
      <c r="P5511" s="11" t="s">
        <v>19974</v>
      </c>
      <c r="Q5511" s="11" t="s">
        <v>1051</v>
      </c>
      <c r="R5511" s="11" t="s">
        <v>19201</v>
      </c>
      <c r="S5511" s="11" t="s">
        <v>19202</v>
      </c>
      <c r="T5511" s="13"/>
      <c r="U5511" s="13"/>
      <c r="V5511" s="13"/>
      <c r="W5511" s="11" t="s">
        <v>19974</v>
      </c>
      <c r="AA5511" s="11" t="s">
        <v>151</v>
      </c>
      <c r="AB5511" s="13"/>
      <c r="AC5511" s="13"/>
      <c r="AD5511" s="11" t="s">
        <v>19201</v>
      </c>
      <c r="AE5511" s="13"/>
      <c r="AF5511" s="13"/>
      <c r="AG5511" s="11" t="s">
        <v>152</v>
      </c>
      <c r="AH5511" s="11" t="s">
        <v>19975</v>
      </c>
      <c r="AJ5511" s="13"/>
      <c r="AK5511" s="13"/>
      <c r="AL5511" s="13"/>
      <c r="AM5511" s="11" t="s">
        <v>20033</v>
      </c>
      <c r="AO5511" s="13"/>
      <c r="AP5511" s="11" t="s">
        <v>20031</v>
      </c>
      <c r="AR5511" s="13"/>
      <c r="AS5511" s="13"/>
      <c r="AT5511" s="12" t="b">
        <v>1</v>
      </c>
      <c r="AU5511" s="13"/>
      <c r="AV5511" s="17">
        <v>45940.0</v>
      </c>
      <c r="AW5511" s="13"/>
      <c r="AX5511" s="14" t="s">
        <v>155</v>
      </c>
      <c r="AY5511" s="13"/>
      <c r="AZ5511" s="14">
        <v>3779.0</v>
      </c>
      <c r="BA5511" s="13"/>
    </row>
    <row r="5512">
      <c r="A5512" s="11" t="s">
        <v>20034</v>
      </c>
      <c r="B5512" s="11">
        <v>14710.0</v>
      </c>
      <c r="C5512" s="12" t="b">
        <v>1</v>
      </c>
      <c r="D5512" s="12" t="b">
        <v>1</v>
      </c>
      <c r="E5512" s="12" t="b">
        <v>0</v>
      </c>
      <c r="F5512" s="12" t="b">
        <v>0</v>
      </c>
      <c r="G5512" s="12" t="b">
        <v>0</v>
      </c>
      <c r="H5512" s="12" t="b">
        <v>0</v>
      </c>
      <c r="I5512" s="13"/>
      <c r="J5512" s="13"/>
      <c r="K5512" s="12" t="b">
        <v>0</v>
      </c>
      <c r="L5512" s="14" t="s">
        <v>3673</v>
      </c>
      <c r="M5512" s="11" t="s">
        <v>16900</v>
      </c>
      <c r="N5512" s="11" t="s">
        <v>20035</v>
      </c>
      <c r="O5512" s="11" t="s">
        <v>17604</v>
      </c>
      <c r="P5512" s="11" t="s">
        <v>19974</v>
      </c>
      <c r="Q5512" s="11" t="s">
        <v>1051</v>
      </c>
      <c r="R5512" s="11" t="s">
        <v>17606</v>
      </c>
      <c r="S5512" s="11" t="s">
        <v>7979</v>
      </c>
      <c r="U5512" s="13"/>
      <c r="V5512" s="13"/>
      <c r="W5512" s="11" t="s">
        <v>19974</v>
      </c>
      <c r="AA5512" s="11" t="s">
        <v>151</v>
      </c>
      <c r="AB5512" s="13"/>
      <c r="AC5512" s="13"/>
      <c r="AD5512" s="11" t="s">
        <v>17606</v>
      </c>
      <c r="AF5512" s="13"/>
      <c r="AG5512" s="11" t="s">
        <v>152</v>
      </c>
      <c r="AH5512" s="11" t="s">
        <v>19975</v>
      </c>
      <c r="AJ5512" s="13"/>
      <c r="AK5512" s="13"/>
      <c r="AL5512" s="13"/>
      <c r="AM5512" s="11" t="s">
        <v>20036</v>
      </c>
      <c r="AO5512" s="13"/>
      <c r="AP5512" s="11" t="s">
        <v>20034</v>
      </c>
      <c r="AR5512" s="13"/>
      <c r="AS5512" s="13"/>
      <c r="AT5512" s="12" t="b">
        <v>1</v>
      </c>
      <c r="AU5512" s="13"/>
      <c r="AV5512" s="17">
        <v>45940.0</v>
      </c>
      <c r="AW5512" s="13"/>
      <c r="AX5512" s="14" t="s">
        <v>155</v>
      </c>
      <c r="AY5512" s="13"/>
      <c r="AZ5512" s="14">
        <v>3780.0</v>
      </c>
      <c r="BA5512" s="13"/>
    </row>
    <row r="5513">
      <c r="A5513" s="11" t="s">
        <v>20037</v>
      </c>
      <c r="B5513" s="11">
        <v>14715.0</v>
      </c>
      <c r="C5513" s="12" t="b">
        <v>1</v>
      </c>
      <c r="D5513" s="12" t="b">
        <v>1</v>
      </c>
      <c r="E5513" s="12" t="b">
        <v>0</v>
      </c>
      <c r="F5513" s="12" t="b">
        <v>0</v>
      </c>
      <c r="G5513" s="12" t="b">
        <v>0</v>
      </c>
      <c r="H5513" s="12" t="b">
        <v>0</v>
      </c>
      <c r="I5513" s="13"/>
      <c r="J5513" s="13"/>
      <c r="K5513" s="12" t="b">
        <v>0</v>
      </c>
      <c r="L5513" s="14" t="s">
        <v>3673</v>
      </c>
      <c r="M5513" s="11" t="s">
        <v>4740</v>
      </c>
      <c r="N5513" s="11" t="s">
        <v>20038</v>
      </c>
      <c r="O5513" s="11" t="s">
        <v>17731</v>
      </c>
      <c r="P5513" s="11" t="s">
        <v>19974</v>
      </c>
      <c r="Q5513" s="11" t="s">
        <v>1051</v>
      </c>
      <c r="R5513" s="11" t="s">
        <v>17732</v>
      </c>
      <c r="S5513" s="11" t="s">
        <v>17733</v>
      </c>
      <c r="U5513" s="13"/>
      <c r="V5513" s="13"/>
      <c r="W5513" s="11" t="s">
        <v>19974</v>
      </c>
      <c r="AA5513" s="11" t="s">
        <v>151</v>
      </c>
      <c r="AB5513" s="13"/>
      <c r="AC5513" s="13"/>
      <c r="AD5513" s="11" t="s">
        <v>17732</v>
      </c>
      <c r="AF5513" s="13"/>
      <c r="AG5513" s="11" t="s">
        <v>152</v>
      </c>
      <c r="AH5513" s="11" t="s">
        <v>19975</v>
      </c>
      <c r="AJ5513" s="13"/>
      <c r="AK5513" s="13"/>
      <c r="AL5513" s="13"/>
      <c r="AM5513" s="11" t="s">
        <v>20039</v>
      </c>
      <c r="AO5513" s="13"/>
      <c r="AP5513" s="11" t="s">
        <v>20037</v>
      </c>
      <c r="AR5513" s="13"/>
      <c r="AS5513" s="13"/>
      <c r="AT5513" s="12" t="b">
        <v>1</v>
      </c>
      <c r="AU5513" s="13"/>
      <c r="AV5513" s="17">
        <v>45940.0</v>
      </c>
      <c r="AW5513" s="13"/>
      <c r="AX5513" s="14" t="s">
        <v>155</v>
      </c>
      <c r="AY5513" s="13"/>
      <c r="AZ5513" s="14">
        <v>3781.0</v>
      </c>
      <c r="BA5513" s="13"/>
    </row>
    <row r="5514">
      <c r="A5514" s="11" t="s">
        <v>20040</v>
      </c>
      <c r="B5514" s="11">
        <v>14718.0</v>
      </c>
      <c r="C5514" s="12" t="b">
        <v>1</v>
      </c>
      <c r="D5514" s="12" t="b">
        <v>1</v>
      </c>
      <c r="E5514" s="12" t="b">
        <v>0</v>
      </c>
      <c r="F5514" s="12" t="b">
        <v>0</v>
      </c>
      <c r="G5514" s="12" t="b">
        <v>0</v>
      </c>
      <c r="H5514" s="12" t="b">
        <v>0</v>
      </c>
      <c r="I5514" s="13"/>
      <c r="J5514" s="13"/>
      <c r="K5514" s="12" t="b">
        <v>0</v>
      </c>
      <c r="L5514" s="14" t="s">
        <v>3673</v>
      </c>
      <c r="M5514" s="11" t="s">
        <v>12109</v>
      </c>
      <c r="N5514" s="11" t="s">
        <v>20041</v>
      </c>
      <c r="O5514" s="11" t="s">
        <v>17512</v>
      </c>
      <c r="P5514" s="11" t="s">
        <v>19974</v>
      </c>
      <c r="Q5514" s="11" t="s">
        <v>1051</v>
      </c>
      <c r="R5514" s="11" t="s">
        <v>17513</v>
      </c>
      <c r="S5514" s="11" t="s">
        <v>17514</v>
      </c>
      <c r="V5514" s="13"/>
      <c r="W5514" s="11" t="s">
        <v>19974</v>
      </c>
      <c r="AA5514" s="11" t="s">
        <v>151</v>
      </c>
      <c r="AB5514" s="13"/>
      <c r="AC5514" s="13"/>
      <c r="AD5514" s="11" t="s">
        <v>17513</v>
      </c>
      <c r="AE5514" s="13"/>
      <c r="AF5514" s="13"/>
      <c r="AG5514" s="11" t="s">
        <v>152</v>
      </c>
      <c r="AH5514" s="11" t="s">
        <v>19975</v>
      </c>
      <c r="AJ5514" s="13"/>
      <c r="AK5514" s="13"/>
      <c r="AL5514" s="13"/>
      <c r="AM5514" s="11" t="s">
        <v>20042</v>
      </c>
      <c r="AO5514" s="13"/>
      <c r="AP5514" s="11" t="s">
        <v>20040</v>
      </c>
      <c r="AR5514" s="13"/>
      <c r="AS5514" s="13"/>
      <c r="AT5514" s="12" t="b">
        <v>1</v>
      </c>
      <c r="AU5514" s="13"/>
      <c r="AV5514" s="17">
        <v>45940.0</v>
      </c>
      <c r="AW5514" s="13"/>
      <c r="AX5514" s="14" t="s">
        <v>155</v>
      </c>
      <c r="AY5514" s="13"/>
      <c r="AZ5514" s="14">
        <v>3782.0</v>
      </c>
      <c r="BA5514" s="13"/>
    </row>
    <row r="5515">
      <c r="A5515" s="11" t="s">
        <v>20043</v>
      </c>
      <c r="B5515" s="11">
        <v>14725.0</v>
      </c>
      <c r="C5515" s="12" t="b">
        <v>0</v>
      </c>
      <c r="D5515" s="12" t="b">
        <v>1</v>
      </c>
      <c r="E5515" s="12" t="b">
        <v>0</v>
      </c>
      <c r="F5515" s="12" t="b">
        <v>0</v>
      </c>
      <c r="G5515" s="12" t="b">
        <v>0</v>
      </c>
      <c r="H5515" s="12" t="b">
        <v>0</v>
      </c>
      <c r="I5515" s="13"/>
      <c r="J5515" s="13"/>
      <c r="K5515" s="12" t="b">
        <v>0</v>
      </c>
      <c r="L5515" s="14" t="s">
        <v>3673</v>
      </c>
      <c r="M5515" s="11" t="s">
        <v>17346</v>
      </c>
      <c r="N5515" s="11" t="s">
        <v>20044</v>
      </c>
      <c r="O5515" s="11" t="s">
        <v>20045</v>
      </c>
      <c r="P5515" s="11" t="s">
        <v>19974</v>
      </c>
      <c r="Q5515" s="11" t="s">
        <v>1051</v>
      </c>
      <c r="R5515" s="11" t="s">
        <v>20046</v>
      </c>
      <c r="S5515" s="11" t="s">
        <v>1277</v>
      </c>
      <c r="T5515" s="13"/>
      <c r="U5515" s="13"/>
      <c r="V5515" s="13"/>
      <c r="W5515" s="11" t="s">
        <v>19974</v>
      </c>
      <c r="AA5515" s="11" t="s">
        <v>151</v>
      </c>
      <c r="AB5515" s="13"/>
      <c r="AC5515" s="13"/>
      <c r="AD5515" s="11" t="s">
        <v>20046</v>
      </c>
      <c r="AE5515" s="13"/>
      <c r="AF5515" s="13"/>
      <c r="AG5515" s="11" t="s">
        <v>152</v>
      </c>
      <c r="AH5515" s="11" t="s">
        <v>19975</v>
      </c>
      <c r="AJ5515" s="13"/>
      <c r="AK5515" s="13"/>
      <c r="AL5515" s="13"/>
      <c r="AM5515" s="11" t="s">
        <v>20047</v>
      </c>
      <c r="AO5515" s="13"/>
      <c r="AP5515" s="11" t="s">
        <v>20043</v>
      </c>
      <c r="AR5515" s="13"/>
      <c r="AS5515" s="13"/>
      <c r="AT5515" s="12" t="b">
        <v>1</v>
      </c>
      <c r="AU5515" s="13"/>
      <c r="AV5515" s="17">
        <v>45940.0</v>
      </c>
      <c r="AW5515" s="13"/>
      <c r="AX5515" s="14" t="s">
        <v>155</v>
      </c>
      <c r="AY5515" s="13"/>
      <c r="AZ5515" s="14">
        <v>3783.0</v>
      </c>
      <c r="BA5515" s="13"/>
    </row>
    <row r="5516">
      <c r="A5516" s="11" t="s">
        <v>20048</v>
      </c>
      <c r="B5516" s="11">
        <v>14728.0</v>
      </c>
      <c r="C5516" s="12" t="b">
        <v>1</v>
      </c>
      <c r="D5516" s="12" t="b">
        <v>0</v>
      </c>
      <c r="E5516" s="12" t="b">
        <v>0</v>
      </c>
      <c r="F5516" s="12" t="b">
        <v>0</v>
      </c>
      <c r="G5516" s="12" t="b">
        <v>0</v>
      </c>
      <c r="H5516" s="12" t="b">
        <v>0</v>
      </c>
      <c r="I5516" s="13"/>
      <c r="J5516" s="13"/>
      <c r="K5516" s="12" t="b">
        <v>0</v>
      </c>
      <c r="L5516" s="14" t="s">
        <v>19947</v>
      </c>
      <c r="M5516" s="11" t="s">
        <v>16900</v>
      </c>
      <c r="N5516" s="11" t="s">
        <v>20049</v>
      </c>
      <c r="O5516" s="11" t="s">
        <v>16902</v>
      </c>
      <c r="P5516" s="11" t="s">
        <v>19949</v>
      </c>
      <c r="Q5516" s="11" t="s">
        <v>1051</v>
      </c>
      <c r="R5516" s="11" t="s">
        <v>16903</v>
      </c>
      <c r="S5516" s="11" t="s">
        <v>16904</v>
      </c>
      <c r="T5516" s="13"/>
      <c r="U5516" s="13"/>
      <c r="V5516" s="13"/>
      <c r="W5516" s="11" t="s">
        <v>19949</v>
      </c>
      <c r="AA5516" s="11" t="s">
        <v>215</v>
      </c>
      <c r="AB5516" s="13"/>
      <c r="AC5516" s="13"/>
      <c r="AD5516" s="11" t="s">
        <v>16903</v>
      </c>
      <c r="AF5516" s="13"/>
      <c r="AG5516" s="11" t="s">
        <v>152</v>
      </c>
      <c r="AH5516" s="11" t="s">
        <v>19950</v>
      </c>
      <c r="AJ5516" s="13"/>
      <c r="AK5516" s="13"/>
      <c r="AL5516" s="13"/>
      <c r="AM5516" s="11" t="s">
        <v>20050</v>
      </c>
      <c r="AO5516" s="13"/>
      <c r="AP5516" s="11" t="s">
        <v>20048</v>
      </c>
      <c r="AR5516" s="13"/>
      <c r="AS5516" s="13"/>
      <c r="AT5516" s="12" t="b">
        <v>1</v>
      </c>
      <c r="AU5516" s="13"/>
      <c r="AV5516" s="17">
        <v>45940.0</v>
      </c>
      <c r="AW5516" s="13"/>
      <c r="AX5516" s="14" t="s">
        <v>155</v>
      </c>
      <c r="AY5516" s="13"/>
      <c r="AZ5516" s="14">
        <v>4242.0</v>
      </c>
      <c r="BA5516" s="13"/>
    </row>
    <row r="5517">
      <c r="A5517" s="11" t="s">
        <v>20051</v>
      </c>
      <c r="B5517" s="11">
        <v>14730.0</v>
      </c>
      <c r="C5517" s="12" t="b">
        <v>0</v>
      </c>
      <c r="D5517" s="12" t="b">
        <v>0</v>
      </c>
      <c r="E5517" s="12" t="b">
        <v>0</v>
      </c>
      <c r="F5517" s="12" t="b">
        <v>0</v>
      </c>
      <c r="G5517" s="12" t="b">
        <v>0</v>
      </c>
      <c r="H5517" s="12" t="b">
        <v>0</v>
      </c>
      <c r="I5517" s="13"/>
      <c r="J5517" s="13"/>
      <c r="K5517" s="12" t="b">
        <v>0</v>
      </c>
      <c r="L5517" s="14" t="s">
        <v>19947</v>
      </c>
      <c r="M5517" s="11" t="s">
        <v>1390</v>
      </c>
      <c r="N5517" s="11" t="s">
        <v>20052</v>
      </c>
      <c r="O5517" s="11" t="s">
        <v>20053</v>
      </c>
      <c r="P5517" s="11" t="s">
        <v>19949</v>
      </c>
      <c r="Q5517" s="11" t="s">
        <v>1051</v>
      </c>
      <c r="R5517" s="11" t="s">
        <v>20054</v>
      </c>
      <c r="S5517" s="11" t="s">
        <v>20055</v>
      </c>
      <c r="T5517" s="13"/>
      <c r="U5517" s="13"/>
      <c r="V5517" s="13"/>
      <c r="W5517" s="11" t="s">
        <v>19949</v>
      </c>
      <c r="AA5517" s="11" t="s">
        <v>215</v>
      </c>
      <c r="AB5517" s="13"/>
      <c r="AC5517" s="13"/>
      <c r="AD5517" s="11" t="s">
        <v>20054</v>
      </c>
      <c r="AF5517" s="13"/>
      <c r="AG5517" s="11" t="s">
        <v>152</v>
      </c>
      <c r="AH5517" s="11" t="s">
        <v>19950</v>
      </c>
      <c r="AJ5517" s="13"/>
      <c r="AK5517" s="13"/>
      <c r="AL5517" s="13"/>
      <c r="AM5517" s="11" t="s">
        <v>20056</v>
      </c>
      <c r="AO5517" s="13"/>
      <c r="AP5517" s="11" t="s">
        <v>20051</v>
      </c>
      <c r="AR5517" s="13"/>
      <c r="AS5517" s="13"/>
      <c r="AT5517" s="12" t="b">
        <v>1</v>
      </c>
      <c r="AU5517" s="13"/>
      <c r="AV5517" s="17">
        <v>45940.0</v>
      </c>
      <c r="AW5517" s="13"/>
      <c r="AX5517" s="14" t="s">
        <v>155</v>
      </c>
      <c r="AY5517" s="13"/>
      <c r="AZ5517" s="14">
        <v>4236.0</v>
      </c>
      <c r="BA5517" s="13"/>
    </row>
    <row r="5518">
      <c r="A5518" s="11" t="s">
        <v>20057</v>
      </c>
      <c r="B5518" s="11">
        <v>14731.0</v>
      </c>
      <c r="C5518" s="12" t="b">
        <v>1</v>
      </c>
      <c r="D5518" s="12" t="b">
        <v>1</v>
      </c>
      <c r="E5518" s="12" t="b">
        <v>0</v>
      </c>
      <c r="F5518" s="12" t="b">
        <v>0</v>
      </c>
      <c r="G5518" s="12" t="b">
        <v>0</v>
      </c>
      <c r="H5518" s="12" t="b">
        <v>0</v>
      </c>
      <c r="I5518" s="13"/>
      <c r="J5518" s="13"/>
      <c r="K5518" s="12" t="b">
        <v>0</v>
      </c>
      <c r="L5518" s="14" t="s">
        <v>19947</v>
      </c>
      <c r="M5518" s="11" t="s">
        <v>1214</v>
      </c>
      <c r="N5518" s="11" t="s">
        <v>20058</v>
      </c>
      <c r="O5518" s="11" t="s">
        <v>9620</v>
      </c>
      <c r="P5518" s="11" t="s">
        <v>19949</v>
      </c>
      <c r="Q5518" s="11" t="s">
        <v>1051</v>
      </c>
      <c r="R5518" s="11" t="s">
        <v>9621</v>
      </c>
      <c r="S5518" s="11" t="s">
        <v>1245</v>
      </c>
      <c r="U5518" s="13"/>
      <c r="V5518" s="13"/>
      <c r="W5518" s="11" t="s">
        <v>19949</v>
      </c>
      <c r="AA5518" s="11" t="s">
        <v>151</v>
      </c>
      <c r="AB5518" s="13"/>
      <c r="AC5518" s="13"/>
      <c r="AD5518" s="11" t="s">
        <v>9621</v>
      </c>
      <c r="AE5518" s="13"/>
      <c r="AF5518" s="13"/>
      <c r="AG5518" s="11" t="s">
        <v>152</v>
      </c>
      <c r="AH5518" s="11" t="s">
        <v>19950</v>
      </c>
      <c r="AJ5518" s="13"/>
      <c r="AK5518" s="13"/>
      <c r="AL5518" s="13"/>
      <c r="AM5518" s="11" t="s">
        <v>20059</v>
      </c>
      <c r="AO5518" s="13"/>
      <c r="AP5518" s="11" t="s">
        <v>20057</v>
      </c>
      <c r="AR5518" s="13"/>
      <c r="AS5518" s="13"/>
      <c r="AT5518" s="12" t="b">
        <v>1</v>
      </c>
      <c r="AU5518" s="13"/>
      <c r="AV5518" s="17">
        <v>45940.0</v>
      </c>
      <c r="AW5518" s="13"/>
      <c r="AX5518" s="14" t="s">
        <v>155</v>
      </c>
      <c r="AY5518" s="13"/>
      <c r="AZ5518" s="14">
        <v>4241.0</v>
      </c>
      <c r="BA5518" s="13"/>
    </row>
    <row r="5519">
      <c r="A5519" s="11" t="s">
        <v>20060</v>
      </c>
      <c r="B5519" s="11">
        <v>14733.0</v>
      </c>
      <c r="C5519" s="12" t="b">
        <v>1</v>
      </c>
      <c r="D5519" s="12" t="b">
        <v>0</v>
      </c>
      <c r="E5519" s="12" t="b">
        <v>0</v>
      </c>
      <c r="F5519" s="12" t="b">
        <v>0</v>
      </c>
      <c r="G5519" s="12" t="b">
        <v>0</v>
      </c>
      <c r="H5519" s="12" t="b">
        <v>0</v>
      </c>
      <c r="I5519" s="13"/>
      <c r="J5519" s="13"/>
      <c r="K5519" s="12" t="b">
        <v>0</v>
      </c>
      <c r="L5519" s="14" t="s">
        <v>3562</v>
      </c>
      <c r="M5519" s="11" t="s">
        <v>8145</v>
      </c>
      <c r="N5519" s="11" t="s">
        <v>20061</v>
      </c>
      <c r="O5519" s="11" t="s">
        <v>20062</v>
      </c>
      <c r="P5519" s="11" t="s">
        <v>20063</v>
      </c>
      <c r="Q5519" s="11" t="s">
        <v>16866</v>
      </c>
      <c r="R5519" s="11" t="s">
        <v>20064</v>
      </c>
      <c r="S5519" s="11" t="s">
        <v>20065</v>
      </c>
      <c r="T5519" s="13"/>
      <c r="U5519" s="13"/>
      <c r="V5519" s="13"/>
      <c r="W5519" s="11" t="s">
        <v>20063</v>
      </c>
      <c r="AA5519" s="11" t="s">
        <v>151</v>
      </c>
      <c r="AB5519" s="13"/>
      <c r="AC5519" s="13"/>
      <c r="AD5519" s="11" t="s">
        <v>20064</v>
      </c>
      <c r="AF5519" s="13"/>
      <c r="AG5519" s="11" t="s">
        <v>152</v>
      </c>
      <c r="AH5519" s="11" t="s">
        <v>20066</v>
      </c>
      <c r="AJ5519" s="13"/>
      <c r="AK5519" s="13"/>
      <c r="AL5519" s="13"/>
      <c r="AM5519" s="11" t="s">
        <v>20067</v>
      </c>
      <c r="AO5519" s="13"/>
      <c r="AP5519" s="11" t="s">
        <v>20060</v>
      </c>
      <c r="AR5519" s="13"/>
      <c r="AS5519" s="13"/>
      <c r="AT5519" s="12" t="b">
        <v>1</v>
      </c>
      <c r="AU5519" s="13"/>
      <c r="AV5519" s="17">
        <v>45940.0</v>
      </c>
      <c r="AW5519" s="13"/>
      <c r="AX5519" s="14" t="s">
        <v>155</v>
      </c>
      <c r="AY5519" s="13"/>
      <c r="AZ5519" s="14">
        <v>4246.0</v>
      </c>
      <c r="BA5519" s="13"/>
    </row>
    <row r="5520">
      <c r="A5520" s="11" t="s">
        <v>20068</v>
      </c>
      <c r="B5520" s="11">
        <v>14737.0</v>
      </c>
      <c r="C5520" s="12" t="b">
        <v>0</v>
      </c>
      <c r="D5520" s="12" t="b">
        <v>0</v>
      </c>
      <c r="E5520" s="12" t="b">
        <v>0</v>
      </c>
      <c r="F5520" s="12" t="b">
        <v>0</v>
      </c>
      <c r="G5520" s="12" t="b">
        <v>0</v>
      </c>
      <c r="H5520" s="12" t="b">
        <v>0</v>
      </c>
      <c r="I5520" s="13"/>
      <c r="J5520" s="13"/>
      <c r="K5520" s="12" t="b">
        <v>0</v>
      </c>
      <c r="L5520" s="14" t="s">
        <v>3742</v>
      </c>
      <c r="M5520" s="11" t="s">
        <v>1390</v>
      </c>
      <c r="N5520" s="11" t="s">
        <v>20069</v>
      </c>
      <c r="O5520" s="11" t="s">
        <v>20053</v>
      </c>
      <c r="P5520" s="11" t="s">
        <v>20070</v>
      </c>
      <c r="Q5520" s="11" t="s">
        <v>16866</v>
      </c>
      <c r="R5520" s="11" t="s">
        <v>20054</v>
      </c>
      <c r="S5520" s="11" t="s">
        <v>20055</v>
      </c>
      <c r="T5520" s="13"/>
      <c r="U5520" s="13"/>
      <c r="V5520" s="13"/>
      <c r="W5520" s="11" t="s">
        <v>20070</v>
      </c>
      <c r="AA5520" s="11" t="s">
        <v>151</v>
      </c>
      <c r="AB5520" s="13"/>
      <c r="AC5520" s="13"/>
      <c r="AD5520" s="11" t="s">
        <v>20054</v>
      </c>
      <c r="AF5520" s="13"/>
      <c r="AG5520" s="11" t="s">
        <v>152</v>
      </c>
      <c r="AH5520" s="11" t="s">
        <v>20071</v>
      </c>
      <c r="AJ5520" s="13"/>
      <c r="AK5520" s="13"/>
      <c r="AL5520" s="13"/>
      <c r="AM5520" s="11" t="s">
        <v>20072</v>
      </c>
      <c r="AO5520" s="13"/>
      <c r="AP5520" s="11" t="s">
        <v>20068</v>
      </c>
      <c r="AR5520" s="13"/>
      <c r="AS5520" s="13"/>
      <c r="AT5520" s="12" t="b">
        <v>1</v>
      </c>
      <c r="AU5520" s="13"/>
      <c r="AV5520" s="17">
        <v>45940.0</v>
      </c>
      <c r="AW5520" s="13"/>
      <c r="AX5520" s="14" t="s">
        <v>155</v>
      </c>
      <c r="AY5520" s="13"/>
      <c r="AZ5520" s="14">
        <v>4224.0</v>
      </c>
      <c r="BA5520" s="13"/>
    </row>
    <row r="5521">
      <c r="A5521" s="11" t="s">
        <v>20073</v>
      </c>
      <c r="B5521" s="11">
        <v>14739.0</v>
      </c>
      <c r="C5521" s="12" t="b">
        <v>1</v>
      </c>
      <c r="D5521" s="12" t="b">
        <v>0</v>
      </c>
      <c r="E5521" s="12" t="b">
        <v>0</v>
      </c>
      <c r="F5521" s="12" t="b">
        <v>0</v>
      </c>
      <c r="G5521" s="12" t="b">
        <v>0</v>
      </c>
      <c r="H5521" s="12" t="b">
        <v>0</v>
      </c>
      <c r="I5521" s="13"/>
      <c r="J5521" s="13"/>
      <c r="K5521" s="12" t="b">
        <v>0</v>
      </c>
      <c r="L5521" s="14" t="s">
        <v>4773</v>
      </c>
      <c r="M5521" s="11" t="s">
        <v>5533</v>
      </c>
      <c r="N5521" s="11" t="s">
        <v>20074</v>
      </c>
      <c r="O5521" s="11" t="s">
        <v>6306</v>
      </c>
      <c r="P5521" s="11" t="s">
        <v>19879</v>
      </c>
      <c r="Q5521" s="11" t="s">
        <v>17480</v>
      </c>
      <c r="R5521" s="11" t="s">
        <v>6307</v>
      </c>
      <c r="S5521" s="11" t="s">
        <v>6308</v>
      </c>
      <c r="V5521" s="13"/>
      <c r="W5521" s="11" t="s">
        <v>19879</v>
      </c>
      <c r="AA5521" s="11" t="s">
        <v>215</v>
      </c>
      <c r="AB5521" s="13"/>
      <c r="AC5521" s="13"/>
      <c r="AD5521" s="11" t="s">
        <v>6307</v>
      </c>
      <c r="AE5521" s="13"/>
      <c r="AF5521" s="13"/>
      <c r="AG5521" s="11" t="s">
        <v>152</v>
      </c>
      <c r="AH5521" s="11" t="s">
        <v>19880</v>
      </c>
      <c r="AJ5521" s="13"/>
      <c r="AK5521" s="13"/>
      <c r="AL5521" s="13"/>
      <c r="AM5521" s="11" t="s">
        <v>20075</v>
      </c>
      <c r="AO5521" s="13"/>
      <c r="AP5521" s="11" t="s">
        <v>20073</v>
      </c>
      <c r="AR5521" s="13"/>
      <c r="AS5521" s="13"/>
      <c r="AT5521" s="12" t="b">
        <v>1</v>
      </c>
      <c r="AU5521" s="13"/>
      <c r="AV5521" s="14" t="s">
        <v>167</v>
      </c>
      <c r="AW5521" s="13"/>
      <c r="AX5521" s="14" t="s">
        <v>155</v>
      </c>
      <c r="AY5521" s="13"/>
      <c r="AZ5521" s="14">
        <v>8298.0</v>
      </c>
      <c r="BA5521" s="13"/>
    </row>
    <row r="5522">
      <c r="A5522" s="11" t="s">
        <v>20076</v>
      </c>
      <c r="B5522" s="11">
        <v>14744.0</v>
      </c>
      <c r="C5522" s="12" t="b">
        <v>1</v>
      </c>
      <c r="D5522" s="12" t="b">
        <v>1</v>
      </c>
      <c r="E5522" s="12" t="b">
        <v>0</v>
      </c>
      <c r="F5522" s="12" t="b">
        <v>0</v>
      </c>
      <c r="G5522" s="12" t="b">
        <v>1</v>
      </c>
      <c r="H5522" s="12" t="b">
        <v>0</v>
      </c>
      <c r="I5522" s="13"/>
      <c r="J5522" s="13"/>
      <c r="K5522" s="12" t="b">
        <v>0</v>
      </c>
      <c r="L5522" s="14" t="s">
        <v>3742</v>
      </c>
      <c r="M5522" s="11" t="s">
        <v>18490</v>
      </c>
      <c r="N5522" s="11" t="s">
        <v>20077</v>
      </c>
      <c r="O5522" s="11" t="s">
        <v>18492</v>
      </c>
      <c r="P5522" s="11" t="s">
        <v>20070</v>
      </c>
      <c r="Q5522" s="11" t="s">
        <v>16866</v>
      </c>
      <c r="R5522" s="11" t="s">
        <v>18493</v>
      </c>
      <c r="S5522" s="11" t="s">
        <v>1099</v>
      </c>
      <c r="U5522" s="13"/>
      <c r="V5522" s="13"/>
      <c r="W5522" s="11" t="s">
        <v>20070</v>
      </c>
      <c r="AA5522" s="11" t="s">
        <v>151</v>
      </c>
      <c r="AB5522" s="13"/>
      <c r="AC5522" s="13"/>
      <c r="AD5522" s="11" t="s">
        <v>18493</v>
      </c>
      <c r="AF5522" s="13"/>
      <c r="AG5522" s="11" t="s">
        <v>152</v>
      </c>
      <c r="AH5522" s="11" t="s">
        <v>20071</v>
      </c>
      <c r="AJ5522" s="13"/>
      <c r="AK5522" s="13"/>
      <c r="AL5522" s="14">
        <v>5.0</v>
      </c>
      <c r="AM5522" s="11" t="s">
        <v>20078</v>
      </c>
      <c r="AO5522" s="13"/>
      <c r="AP5522" s="11" t="s">
        <v>20076</v>
      </c>
      <c r="AR5522" s="13"/>
      <c r="AS5522" s="13"/>
      <c r="AT5522" s="12" t="b">
        <v>1</v>
      </c>
      <c r="AU5522" s="13"/>
      <c r="AV5522" s="17">
        <v>45940.0</v>
      </c>
      <c r="AW5522" s="13"/>
      <c r="AX5522" s="14" t="s">
        <v>155</v>
      </c>
      <c r="AY5522" s="13"/>
      <c r="AZ5522" s="14">
        <v>4229.0</v>
      </c>
      <c r="BA5522" s="13"/>
    </row>
    <row r="5523">
      <c r="A5523" s="11" t="s">
        <v>20079</v>
      </c>
      <c r="B5523" s="11">
        <v>14746.0</v>
      </c>
      <c r="C5523" s="12" t="b">
        <v>1</v>
      </c>
      <c r="D5523" s="12" t="b">
        <v>1</v>
      </c>
      <c r="E5523" s="12" t="b">
        <v>0</v>
      </c>
      <c r="F5523" s="12" t="b">
        <v>0</v>
      </c>
      <c r="G5523" s="12" t="b">
        <v>0</v>
      </c>
      <c r="H5523" s="12" t="b">
        <v>0</v>
      </c>
      <c r="I5523" s="13"/>
      <c r="J5523" s="13"/>
      <c r="K5523" s="12" t="b">
        <v>0</v>
      </c>
      <c r="L5523" s="14" t="s">
        <v>4822</v>
      </c>
      <c r="M5523" s="11" t="s">
        <v>8145</v>
      </c>
      <c r="N5523" s="11" t="s">
        <v>20080</v>
      </c>
      <c r="O5523" s="11" t="s">
        <v>19297</v>
      </c>
      <c r="P5523" s="11" t="s">
        <v>20081</v>
      </c>
      <c r="Q5523" s="11" t="s">
        <v>16866</v>
      </c>
      <c r="R5523" s="11" t="s">
        <v>19298</v>
      </c>
      <c r="S5523" s="11" t="s">
        <v>19299</v>
      </c>
      <c r="U5523" s="13"/>
      <c r="V5523" s="13"/>
      <c r="W5523" s="11" t="s">
        <v>20081</v>
      </c>
      <c r="AA5523" s="11" t="s">
        <v>151</v>
      </c>
      <c r="AB5523" s="13"/>
      <c r="AC5523" s="13"/>
      <c r="AD5523" s="11" t="s">
        <v>19298</v>
      </c>
      <c r="AE5523" s="13"/>
      <c r="AF5523" s="13"/>
      <c r="AG5523" s="11" t="s">
        <v>152</v>
      </c>
      <c r="AH5523" s="11" t="s">
        <v>20082</v>
      </c>
      <c r="AJ5523" s="13"/>
      <c r="AK5523" s="13"/>
      <c r="AL5523" s="13"/>
      <c r="AM5523" s="11" t="s">
        <v>20083</v>
      </c>
      <c r="AO5523" s="13"/>
      <c r="AP5523" s="11" t="s">
        <v>20079</v>
      </c>
      <c r="AR5523" s="13"/>
      <c r="AS5523" s="13"/>
      <c r="AT5523" s="12" t="b">
        <v>1</v>
      </c>
      <c r="AU5523" s="13"/>
      <c r="AV5523" s="17">
        <v>45940.0</v>
      </c>
      <c r="AW5523" s="13"/>
      <c r="AX5523" s="14" t="s">
        <v>155</v>
      </c>
      <c r="AY5523" s="13"/>
      <c r="AZ5523" s="14">
        <v>4250.0</v>
      </c>
      <c r="BA5523" s="13"/>
    </row>
    <row r="5524">
      <c r="A5524" s="11" t="s">
        <v>20084</v>
      </c>
      <c r="B5524" s="11">
        <v>14747.0</v>
      </c>
      <c r="C5524" s="12" t="b">
        <v>1</v>
      </c>
      <c r="D5524" s="12" t="b">
        <v>0</v>
      </c>
      <c r="E5524" s="12" t="b">
        <v>0</v>
      </c>
      <c r="F5524" s="12" t="b">
        <v>0</v>
      </c>
      <c r="G5524" s="12" t="b">
        <v>0</v>
      </c>
      <c r="H5524" s="12" t="b">
        <v>0</v>
      </c>
      <c r="I5524" s="13"/>
      <c r="J5524" s="13"/>
      <c r="K5524" s="12" t="b">
        <v>0</v>
      </c>
      <c r="L5524" s="14" t="s">
        <v>4773</v>
      </c>
      <c r="M5524" s="11" t="s">
        <v>16900</v>
      </c>
      <c r="N5524" s="11" t="s">
        <v>20085</v>
      </c>
      <c r="O5524" s="11" t="s">
        <v>17543</v>
      </c>
      <c r="P5524" s="11" t="s">
        <v>19879</v>
      </c>
      <c r="Q5524" s="11" t="s">
        <v>17480</v>
      </c>
      <c r="R5524" s="11" t="s">
        <v>17545</v>
      </c>
      <c r="S5524" s="11" t="s">
        <v>17546</v>
      </c>
      <c r="U5524" s="13"/>
      <c r="V5524" s="13"/>
      <c r="W5524" s="11" t="s">
        <v>19879</v>
      </c>
      <c r="AA5524" s="11" t="s">
        <v>215</v>
      </c>
      <c r="AB5524" s="13"/>
      <c r="AC5524" s="13"/>
      <c r="AD5524" s="11" t="s">
        <v>17545</v>
      </c>
      <c r="AF5524" s="13"/>
      <c r="AG5524" s="11" t="s">
        <v>152</v>
      </c>
      <c r="AH5524" s="11" t="s">
        <v>19880</v>
      </c>
      <c r="AJ5524" s="13"/>
      <c r="AK5524" s="13"/>
      <c r="AL5524" s="13"/>
      <c r="AM5524" s="11" t="s">
        <v>20086</v>
      </c>
      <c r="AO5524" s="13"/>
      <c r="AP5524" s="11" t="s">
        <v>20084</v>
      </c>
      <c r="AR5524" s="13"/>
      <c r="AS5524" s="13"/>
      <c r="AT5524" s="12" t="b">
        <v>1</v>
      </c>
      <c r="AU5524" s="13"/>
      <c r="AV5524" s="17">
        <v>45940.0</v>
      </c>
      <c r="AW5524" s="13"/>
      <c r="AX5524" s="14" t="s">
        <v>155</v>
      </c>
      <c r="AY5524" s="13"/>
      <c r="AZ5524" s="14">
        <v>4114.0</v>
      </c>
      <c r="BA5524" s="13"/>
    </row>
    <row r="5525">
      <c r="A5525" s="11" t="s">
        <v>20087</v>
      </c>
      <c r="B5525" s="11">
        <v>14751.0</v>
      </c>
      <c r="C5525" s="12" t="b">
        <v>1</v>
      </c>
      <c r="D5525" s="12" t="b">
        <v>0</v>
      </c>
      <c r="E5525" s="12" t="b">
        <v>0</v>
      </c>
      <c r="F5525" s="12" t="b">
        <v>0</v>
      </c>
      <c r="G5525" s="12" t="b">
        <v>0</v>
      </c>
      <c r="H5525" s="12" t="b">
        <v>0</v>
      </c>
      <c r="I5525" s="13"/>
      <c r="J5525" s="13"/>
      <c r="K5525" s="12" t="b">
        <v>0</v>
      </c>
      <c r="L5525" s="14" t="s">
        <v>3742</v>
      </c>
      <c r="M5525" s="11" t="s">
        <v>8145</v>
      </c>
      <c r="N5525" s="11" t="s">
        <v>20088</v>
      </c>
      <c r="O5525" s="11" t="s">
        <v>19297</v>
      </c>
      <c r="P5525" s="11" t="s">
        <v>20070</v>
      </c>
      <c r="Q5525" s="11" t="s">
        <v>16866</v>
      </c>
      <c r="R5525" s="11" t="s">
        <v>19298</v>
      </c>
      <c r="S5525" s="11" t="s">
        <v>19299</v>
      </c>
      <c r="U5525" s="13"/>
      <c r="V5525" s="13"/>
      <c r="W5525" s="11" t="s">
        <v>20070</v>
      </c>
      <c r="AA5525" s="11" t="s">
        <v>151</v>
      </c>
      <c r="AB5525" s="13"/>
      <c r="AC5525" s="13"/>
      <c r="AD5525" s="11" t="s">
        <v>19298</v>
      </c>
      <c r="AE5525" s="13"/>
      <c r="AF5525" s="13"/>
      <c r="AG5525" s="11" t="s">
        <v>152</v>
      </c>
      <c r="AH5525" s="11" t="s">
        <v>20071</v>
      </c>
      <c r="AJ5525" s="13"/>
      <c r="AK5525" s="13"/>
      <c r="AL5525" s="13"/>
      <c r="AM5525" s="11" t="s">
        <v>20089</v>
      </c>
      <c r="AO5525" s="13"/>
      <c r="AP5525" s="11" t="s">
        <v>20087</v>
      </c>
      <c r="AR5525" s="13"/>
      <c r="AS5525" s="13"/>
      <c r="AT5525" s="12" t="b">
        <v>1</v>
      </c>
      <c r="AU5525" s="13"/>
      <c r="AV5525" s="17">
        <v>45940.0</v>
      </c>
      <c r="AW5525" s="13"/>
      <c r="AX5525" s="14" t="s">
        <v>155</v>
      </c>
      <c r="AY5525" s="13"/>
      <c r="AZ5525" s="14">
        <v>4232.0</v>
      </c>
      <c r="BA5525" s="13"/>
    </row>
    <row r="5526">
      <c r="A5526" s="11" t="s">
        <v>20090</v>
      </c>
      <c r="B5526" s="11">
        <v>14752.0</v>
      </c>
      <c r="C5526" s="12" t="b">
        <v>1</v>
      </c>
      <c r="D5526" s="12" t="b">
        <v>1</v>
      </c>
      <c r="E5526" s="12" t="b">
        <v>0</v>
      </c>
      <c r="F5526" s="12" t="b">
        <v>0</v>
      </c>
      <c r="G5526" s="12" t="b">
        <v>0</v>
      </c>
      <c r="H5526" s="12" t="b">
        <v>0</v>
      </c>
      <c r="I5526" s="13"/>
      <c r="J5526" s="13"/>
      <c r="K5526" s="12" t="b">
        <v>0</v>
      </c>
      <c r="L5526" s="14" t="s">
        <v>3742</v>
      </c>
      <c r="M5526" s="11" t="s">
        <v>4740</v>
      </c>
      <c r="N5526" s="11" t="s">
        <v>20091</v>
      </c>
      <c r="O5526" s="11" t="s">
        <v>18575</v>
      </c>
      <c r="P5526" s="11" t="s">
        <v>20070</v>
      </c>
      <c r="Q5526" s="11" t="s">
        <v>16866</v>
      </c>
      <c r="R5526" s="11" t="s">
        <v>18576</v>
      </c>
      <c r="S5526" s="11" t="s">
        <v>18577</v>
      </c>
      <c r="V5526" s="13"/>
      <c r="W5526" s="11" t="s">
        <v>20070</v>
      </c>
      <c r="AA5526" s="11" t="s">
        <v>151</v>
      </c>
      <c r="AB5526" s="13"/>
      <c r="AC5526" s="13"/>
      <c r="AD5526" s="11" t="s">
        <v>18576</v>
      </c>
      <c r="AF5526" s="13"/>
      <c r="AG5526" s="11" t="s">
        <v>152</v>
      </c>
      <c r="AH5526" s="11" t="s">
        <v>20071</v>
      </c>
      <c r="AJ5526" s="13"/>
      <c r="AK5526" s="13"/>
      <c r="AL5526" s="13"/>
      <c r="AM5526" s="11" t="s">
        <v>20092</v>
      </c>
      <c r="AO5526" s="13"/>
      <c r="AP5526" s="11" t="s">
        <v>20090</v>
      </c>
      <c r="AR5526" s="13"/>
      <c r="AS5526" s="13"/>
      <c r="AT5526" s="12" t="b">
        <v>1</v>
      </c>
      <c r="AU5526" s="13"/>
      <c r="AV5526" s="17">
        <v>45940.0</v>
      </c>
      <c r="AW5526" s="13"/>
      <c r="AX5526" s="14" t="s">
        <v>155</v>
      </c>
      <c r="AY5526" s="13"/>
      <c r="AZ5526" s="14">
        <v>4228.0</v>
      </c>
      <c r="BA5526" s="13"/>
    </row>
    <row r="5527">
      <c r="A5527" s="11" t="s">
        <v>20093</v>
      </c>
      <c r="B5527" s="11">
        <v>14753.0</v>
      </c>
      <c r="C5527" s="12" t="b">
        <v>1</v>
      </c>
      <c r="D5527" s="12" t="b">
        <v>1</v>
      </c>
      <c r="E5527" s="12" t="b">
        <v>0</v>
      </c>
      <c r="F5527" s="12" t="b">
        <v>0</v>
      </c>
      <c r="G5527" s="12" t="b">
        <v>0</v>
      </c>
      <c r="H5527" s="12" t="b">
        <v>0</v>
      </c>
      <c r="I5527" s="13"/>
      <c r="J5527" s="13"/>
      <c r="K5527" s="12" t="b">
        <v>0</v>
      </c>
      <c r="L5527" s="14" t="s">
        <v>4822</v>
      </c>
      <c r="M5527" s="11" t="s">
        <v>8145</v>
      </c>
      <c r="N5527" s="11" t="s">
        <v>20094</v>
      </c>
      <c r="O5527" s="11" t="s">
        <v>18860</v>
      </c>
      <c r="P5527" s="11" t="s">
        <v>20081</v>
      </c>
      <c r="Q5527" s="11" t="s">
        <v>16866</v>
      </c>
      <c r="R5527" s="11" t="s">
        <v>18861</v>
      </c>
      <c r="S5527" s="11" t="s">
        <v>5456</v>
      </c>
      <c r="U5527" s="13"/>
      <c r="V5527" s="13"/>
      <c r="W5527" s="11" t="s">
        <v>20081</v>
      </c>
      <c r="AA5527" s="11" t="s">
        <v>151</v>
      </c>
      <c r="AB5527" s="13"/>
      <c r="AC5527" s="13"/>
      <c r="AD5527" s="11" t="s">
        <v>18861</v>
      </c>
      <c r="AF5527" s="13"/>
      <c r="AG5527" s="11" t="s">
        <v>152</v>
      </c>
      <c r="AH5527" s="11" t="s">
        <v>20082</v>
      </c>
      <c r="AJ5527" s="13"/>
      <c r="AK5527" s="13"/>
      <c r="AL5527" s="14">
        <v>4.0</v>
      </c>
      <c r="AM5527" s="11" t="s">
        <v>20095</v>
      </c>
      <c r="AO5527" s="13"/>
      <c r="AP5527" s="11" t="s">
        <v>20093</v>
      </c>
      <c r="AR5527" s="13"/>
      <c r="AS5527" s="13"/>
      <c r="AT5527" s="12" t="b">
        <v>1</v>
      </c>
      <c r="AU5527" s="13"/>
      <c r="AV5527" s="17">
        <v>45940.0</v>
      </c>
      <c r="AW5527" s="13"/>
      <c r="AX5527" s="14" t="s">
        <v>155</v>
      </c>
      <c r="AY5527" s="13"/>
      <c r="AZ5527" s="14">
        <v>4249.0</v>
      </c>
      <c r="BA5527" s="13"/>
    </row>
    <row r="5528">
      <c r="A5528" s="11" t="s">
        <v>20096</v>
      </c>
      <c r="B5528" s="11">
        <v>14754.0</v>
      </c>
      <c r="C5528" s="12" t="b">
        <v>1</v>
      </c>
      <c r="D5528" s="12" t="b">
        <v>0</v>
      </c>
      <c r="E5528" s="12" t="b">
        <v>0</v>
      </c>
      <c r="F5528" s="12" t="b">
        <v>0</v>
      </c>
      <c r="G5528" s="12" t="b">
        <v>0</v>
      </c>
      <c r="H5528" s="12" t="b">
        <v>0</v>
      </c>
      <c r="I5528" s="13"/>
      <c r="J5528" s="13"/>
      <c r="K5528" s="12" t="b">
        <v>0</v>
      </c>
      <c r="L5528" s="14" t="s">
        <v>3742</v>
      </c>
      <c r="M5528" s="11" t="s">
        <v>8145</v>
      </c>
      <c r="N5528" s="11" t="s">
        <v>20097</v>
      </c>
      <c r="O5528" s="11" t="s">
        <v>20062</v>
      </c>
      <c r="P5528" s="11" t="s">
        <v>20070</v>
      </c>
      <c r="Q5528" s="11" t="s">
        <v>16866</v>
      </c>
      <c r="R5528" s="11" t="s">
        <v>20064</v>
      </c>
      <c r="S5528" s="11" t="s">
        <v>20065</v>
      </c>
      <c r="T5528" s="13"/>
      <c r="U5528" s="13"/>
      <c r="V5528" s="13"/>
      <c r="W5528" s="11" t="s">
        <v>20070</v>
      </c>
      <c r="AA5528" s="11" t="s">
        <v>151</v>
      </c>
      <c r="AB5528" s="13"/>
      <c r="AC5528" s="13"/>
      <c r="AD5528" s="11" t="s">
        <v>20064</v>
      </c>
      <c r="AF5528" s="13"/>
      <c r="AG5528" s="11" t="s">
        <v>152</v>
      </c>
      <c r="AH5528" s="11" t="s">
        <v>20071</v>
      </c>
      <c r="AJ5528" s="13"/>
      <c r="AK5528" s="13"/>
      <c r="AL5528" s="13"/>
      <c r="AM5528" s="11" t="s">
        <v>20098</v>
      </c>
      <c r="AO5528" s="13"/>
      <c r="AP5528" s="11" t="s">
        <v>20096</v>
      </c>
      <c r="AR5528" s="13"/>
      <c r="AS5528" s="13"/>
      <c r="AT5528" s="12" t="b">
        <v>1</v>
      </c>
      <c r="AU5528" s="13"/>
      <c r="AV5528" s="17">
        <v>45940.0</v>
      </c>
      <c r="AW5528" s="13"/>
      <c r="AX5528" s="14" t="s">
        <v>155</v>
      </c>
      <c r="AY5528" s="13"/>
      <c r="AZ5528" s="14">
        <v>4227.0</v>
      </c>
      <c r="BA5528" s="13"/>
    </row>
    <row r="5529">
      <c r="A5529" s="11" t="s">
        <v>20099</v>
      </c>
      <c r="B5529" s="11">
        <v>14755.0</v>
      </c>
      <c r="C5529" s="12" t="b">
        <v>1</v>
      </c>
      <c r="D5529" s="12" t="b">
        <v>1</v>
      </c>
      <c r="E5529" s="12" t="b">
        <v>0</v>
      </c>
      <c r="F5529" s="12" t="b">
        <v>0</v>
      </c>
      <c r="G5529" s="12" t="b">
        <v>1</v>
      </c>
      <c r="H5529" s="12" t="b">
        <v>0</v>
      </c>
      <c r="I5529" s="13"/>
      <c r="J5529" s="13"/>
      <c r="K5529" s="12" t="b">
        <v>0</v>
      </c>
      <c r="L5529" s="14" t="s">
        <v>4822</v>
      </c>
      <c r="M5529" s="11" t="s">
        <v>1214</v>
      </c>
      <c r="N5529" s="11" t="s">
        <v>20100</v>
      </c>
      <c r="O5529" s="11" t="s">
        <v>4271</v>
      </c>
      <c r="P5529" s="11" t="s">
        <v>20081</v>
      </c>
      <c r="Q5529" s="11" t="s">
        <v>16866</v>
      </c>
      <c r="R5529" s="11" t="s">
        <v>4272</v>
      </c>
      <c r="S5529" s="11" t="s">
        <v>4273</v>
      </c>
      <c r="V5529" s="13"/>
      <c r="W5529" s="11" t="s">
        <v>20081</v>
      </c>
      <c r="AA5529" s="11" t="s">
        <v>151</v>
      </c>
      <c r="AB5529" s="13"/>
      <c r="AC5529" s="13"/>
      <c r="AD5529" s="11" t="s">
        <v>4272</v>
      </c>
      <c r="AE5529" s="13"/>
      <c r="AF5529" s="13"/>
      <c r="AG5529" s="11" t="s">
        <v>152</v>
      </c>
      <c r="AH5529" s="11" t="s">
        <v>20082</v>
      </c>
      <c r="AJ5529" s="13"/>
      <c r="AK5529" s="13"/>
      <c r="AL5529" s="13"/>
      <c r="AM5529" s="11" t="s">
        <v>20101</v>
      </c>
      <c r="AO5529" s="13"/>
      <c r="AP5529" s="11" t="s">
        <v>20099</v>
      </c>
      <c r="AR5529" s="13"/>
      <c r="AS5529" s="13"/>
      <c r="AT5529" s="12" t="b">
        <v>1</v>
      </c>
      <c r="AU5529" s="13"/>
      <c r="AV5529" s="17">
        <v>45940.0</v>
      </c>
      <c r="AW5529" s="13"/>
      <c r="AX5529" s="14" t="s">
        <v>155</v>
      </c>
      <c r="AY5529" s="13"/>
      <c r="AZ5529" s="14">
        <v>4248.0</v>
      </c>
      <c r="BA5529" s="13"/>
    </row>
    <row r="5530">
      <c r="A5530" s="11" t="s">
        <v>20102</v>
      </c>
      <c r="B5530" s="11">
        <v>14756.0</v>
      </c>
      <c r="C5530" s="12" t="b">
        <v>1</v>
      </c>
      <c r="D5530" s="12" t="b">
        <v>0</v>
      </c>
      <c r="E5530" s="12" t="b">
        <v>0</v>
      </c>
      <c r="F5530" s="12" t="b">
        <v>0</v>
      </c>
      <c r="G5530" s="12" t="b">
        <v>0</v>
      </c>
      <c r="H5530" s="12" t="b">
        <v>0</v>
      </c>
      <c r="I5530" s="13"/>
      <c r="J5530" s="13"/>
      <c r="K5530" s="12" t="b">
        <v>0</v>
      </c>
      <c r="L5530" s="14" t="s">
        <v>3742</v>
      </c>
      <c r="M5530" s="11" t="s">
        <v>1214</v>
      </c>
      <c r="N5530" s="11" t="s">
        <v>20103</v>
      </c>
      <c r="O5530" s="11" t="s">
        <v>9620</v>
      </c>
      <c r="P5530" s="11" t="s">
        <v>20070</v>
      </c>
      <c r="Q5530" s="11" t="s">
        <v>16866</v>
      </c>
      <c r="R5530" s="11" t="s">
        <v>9621</v>
      </c>
      <c r="S5530" s="11" t="s">
        <v>1245</v>
      </c>
      <c r="U5530" s="13"/>
      <c r="V5530" s="13"/>
      <c r="W5530" s="11" t="s">
        <v>20070</v>
      </c>
      <c r="AA5530" s="11" t="s">
        <v>151</v>
      </c>
      <c r="AB5530" s="13"/>
      <c r="AC5530" s="13"/>
      <c r="AD5530" s="11" t="s">
        <v>9621</v>
      </c>
      <c r="AE5530" s="13"/>
      <c r="AF5530" s="13"/>
      <c r="AG5530" s="11" t="s">
        <v>152</v>
      </c>
      <c r="AH5530" s="11" t="s">
        <v>20071</v>
      </c>
      <c r="AJ5530" s="13"/>
      <c r="AK5530" s="13"/>
      <c r="AL5530" s="13"/>
      <c r="AM5530" s="11" t="s">
        <v>20104</v>
      </c>
      <c r="AO5530" s="13"/>
      <c r="AP5530" s="11" t="s">
        <v>20102</v>
      </c>
      <c r="AR5530" s="13"/>
      <c r="AS5530" s="13"/>
      <c r="AT5530" s="12" t="b">
        <v>1</v>
      </c>
      <c r="AU5530" s="13"/>
      <c r="AV5530" s="17">
        <v>45940.0</v>
      </c>
      <c r="AW5530" s="13"/>
      <c r="AX5530" s="14" t="s">
        <v>155</v>
      </c>
      <c r="AY5530" s="13"/>
      <c r="AZ5530" s="14">
        <v>4226.0</v>
      </c>
      <c r="BA5530" s="13"/>
    </row>
    <row r="5531">
      <c r="A5531" s="11" t="s">
        <v>20105</v>
      </c>
      <c r="B5531" s="11">
        <v>14757.0</v>
      </c>
      <c r="C5531" s="12" t="b">
        <v>1</v>
      </c>
      <c r="D5531" s="12" t="b">
        <v>0</v>
      </c>
      <c r="E5531" s="12" t="b">
        <v>0</v>
      </c>
      <c r="F5531" s="12" t="b">
        <v>0</v>
      </c>
      <c r="G5531" s="12" t="b">
        <v>0</v>
      </c>
      <c r="H5531" s="12" t="b">
        <v>0</v>
      </c>
      <c r="I5531" s="13"/>
      <c r="J5531" s="13"/>
      <c r="K5531" s="12" t="b">
        <v>0</v>
      </c>
      <c r="L5531" s="14" t="s">
        <v>3742</v>
      </c>
      <c r="M5531" s="11" t="s">
        <v>8145</v>
      </c>
      <c r="N5531" s="11" t="s">
        <v>20106</v>
      </c>
      <c r="O5531" s="11" t="s">
        <v>13023</v>
      </c>
      <c r="P5531" s="11" t="s">
        <v>20070</v>
      </c>
      <c r="Q5531" s="11" t="s">
        <v>16866</v>
      </c>
      <c r="R5531" s="11" t="s">
        <v>13024</v>
      </c>
      <c r="S5531" s="11" t="s">
        <v>13025</v>
      </c>
      <c r="U5531" s="13"/>
      <c r="V5531" s="13"/>
      <c r="W5531" s="11" t="s">
        <v>20070</v>
      </c>
      <c r="AA5531" s="11" t="s">
        <v>215</v>
      </c>
      <c r="AB5531" s="13"/>
      <c r="AC5531" s="13"/>
      <c r="AD5531" s="11" t="s">
        <v>13024</v>
      </c>
      <c r="AE5531" s="13"/>
      <c r="AF5531" s="13"/>
      <c r="AG5531" s="11" t="s">
        <v>152</v>
      </c>
      <c r="AH5531" s="11" t="s">
        <v>20071</v>
      </c>
      <c r="AJ5531" s="13"/>
      <c r="AK5531" s="13"/>
      <c r="AL5531" s="13"/>
      <c r="AM5531" s="11" t="s">
        <v>20107</v>
      </c>
      <c r="AO5531" s="13"/>
      <c r="AP5531" s="11" t="s">
        <v>20105</v>
      </c>
      <c r="AR5531" s="13"/>
      <c r="AS5531" s="13"/>
      <c r="AT5531" s="12" t="b">
        <v>1</v>
      </c>
      <c r="AU5531" s="13"/>
      <c r="AV5531" s="17">
        <v>45940.0</v>
      </c>
      <c r="AW5531" s="13"/>
      <c r="AX5531" s="14" t="s">
        <v>155</v>
      </c>
      <c r="AY5531" s="13"/>
      <c r="AZ5531" s="14">
        <v>4222.0</v>
      </c>
      <c r="BA5531" s="13"/>
    </row>
    <row r="5532">
      <c r="A5532" s="11" t="s">
        <v>20108</v>
      </c>
      <c r="B5532" s="11">
        <v>14759.0</v>
      </c>
      <c r="C5532" s="12" t="b">
        <v>1</v>
      </c>
      <c r="D5532" s="12" t="b">
        <v>0</v>
      </c>
      <c r="E5532" s="12" t="b">
        <v>0</v>
      </c>
      <c r="F5532" s="12" t="b">
        <v>0</v>
      </c>
      <c r="G5532" s="12" t="b">
        <v>0</v>
      </c>
      <c r="H5532" s="12" t="b">
        <v>0</v>
      </c>
      <c r="I5532" s="13"/>
      <c r="J5532" s="13"/>
      <c r="K5532" s="12" t="b">
        <v>0</v>
      </c>
      <c r="L5532" s="14" t="s">
        <v>4822</v>
      </c>
      <c r="M5532" s="11" t="s">
        <v>8145</v>
      </c>
      <c r="N5532" s="11" t="s">
        <v>20109</v>
      </c>
      <c r="O5532" s="11" t="s">
        <v>13023</v>
      </c>
      <c r="P5532" s="11" t="s">
        <v>20081</v>
      </c>
      <c r="Q5532" s="11" t="s">
        <v>16866</v>
      </c>
      <c r="R5532" s="11" t="s">
        <v>13024</v>
      </c>
      <c r="S5532" s="11" t="s">
        <v>13025</v>
      </c>
      <c r="U5532" s="13"/>
      <c r="V5532" s="13"/>
      <c r="W5532" s="11" t="s">
        <v>20081</v>
      </c>
      <c r="AA5532" s="11" t="s">
        <v>215</v>
      </c>
      <c r="AB5532" s="13"/>
      <c r="AC5532" s="13"/>
      <c r="AD5532" s="11" t="s">
        <v>13024</v>
      </c>
      <c r="AE5532" s="13"/>
      <c r="AF5532" s="13"/>
      <c r="AG5532" s="11" t="s">
        <v>152</v>
      </c>
      <c r="AH5532" s="11" t="s">
        <v>20082</v>
      </c>
      <c r="AJ5532" s="13"/>
      <c r="AK5532" s="13"/>
      <c r="AL5532" s="13"/>
      <c r="AM5532" s="11" t="s">
        <v>20110</v>
      </c>
      <c r="AO5532" s="13"/>
      <c r="AP5532" s="11" t="s">
        <v>20108</v>
      </c>
      <c r="AR5532" s="13"/>
      <c r="AS5532" s="13"/>
      <c r="AT5532" s="12" t="b">
        <v>1</v>
      </c>
      <c r="AU5532" s="13"/>
      <c r="AV5532" s="17">
        <v>45940.0</v>
      </c>
      <c r="AW5532" s="13"/>
      <c r="AX5532" s="14" t="s">
        <v>155</v>
      </c>
      <c r="AY5532" s="13"/>
      <c r="AZ5532" s="14">
        <v>4253.0</v>
      </c>
      <c r="BA5532" s="13"/>
    </row>
    <row r="5533">
      <c r="A5533" s="11" t="s">
        <v>20111</v>
      </c>
      <c r="B5533" s="11">
        <v>14764.0</v>
      </c>
      <c r="C5533" s="12" t="b">
        <v>1</v>
      </c>
      <c r="D5533" s="12" t="b">
        <v>0</v>
      </c>
      <c r="E5533" s="12" t="b">
        <v>0</v>
      </c>
      <c r="F5533" s="12" t="b">
        <v>0</v>
      </c>
      <c r="G5533" s="12" t="b">
        <v>0</v>
      </c>
      <c r="H5533" s="12" t="b">
        <v>0</v>
      </c>
      <c r="I5533" s="13"/>
      <c r="J5533" s="13"/>
      <c r="K5533" s="12" t="b">
        <v>0</v>
      </c>
      <c r="L5533" s="14" t="s">
        <v>3562</v>
      </c>
      <c r="M5533" s="11" t="s">
        <v>16900</v>
      </c>
      <c r="N5533" s="11" t="s">
        <v>20112</v>
      </c>
      <c r="O5533" s="11" t="s">
        <v>20113</v>
      </c>
      <c r="P5533" s="11" t="s">
        <v>20063</v>
      </c>
      <c r="Q5533" s="11" t="s">
        <v>16866</v>
      </c>
      <c r="R5533" s="11" t="s">
        <v>20114</v>
      </c>
      <c r="S5533" s="11" t="s">
        <v>286</v>
      </c>
      <c r="T5533" s="13"/>
      <c r="U5533" s="13"/>
      <c r="V5533" s="13"/>
      <c r="W5533" s="11" t="s">
        <v>20063</v>
      </c>
      <c r="AA5533" s="11" t="s">
        <v>151</v>
      </c>
      <c r="AB5533" s="13"/>
      <c r="AC5533" s="13"/>
      <c r="AD5533" s="11" t="s">
        <v>20114</v>
      </c>
      <c r="AF5533" s="13"/>
      <c r="AG5533" s="11" t="s">
        <v>152</v>
      </c>
      <c r="AH5533" s="11" t="s">
        <v>20066</v>
      </c>
      <c r="AJ5533" s="13"/>
      <c r="AK5533" s="13"/>
      <c r="AL5533" s="13"/>
      <c r="AM5533" s="11" t="s">
        <v>20115</v>
      </c>
      <c r="AO5533" s="13"/>
      <c r="AP5533" s="11" t="s">
        <v>20111</v>
      </c>
      <c r="AR5533" s="13"/>
      <c r="AS5533" s="13"/>
      <c r="AT5533" s="12" t="b">
        <v>1</v>
      </c>
      <c r="AU5533" s="13"/>
      <c r="AV5533" s="17">
        <v>45940.0</v>
      </c>
      <c r="AW5533" s="13"/>
      <c r="AX5533" s="14" t="s">
        <v>155</v>
      </c>
      <c r="AY5533" s="13"/>
      <c r="AZ5533" s="14">
        <v>4247.0</v>
      </c>
      <c r="BA5533" s="13"/>
    </row>
    <row r="5534">
      <c r="A5534" s="11" t="s">
        <v>20116</v>
      </c>
      <c r="B5534" s="11">
        <v>14768.0</v>
      </c>
      <c r="C5534" s="12" t="b">
        <v>1</v>
      </c>
      <c r="D5534" s="12" t="b">
        <v>0</v>
      </c>
      <c r="E5534" s="12" t="b">
        <v>0</v>
      </c>
      <c r="F5534" s="12" t="b">
        <v>0</v>
      </c>
      <c r="G5534" s="12" t="b">
        <v>0</v>
      </c>
      <c r="H5534" s="12" t="b">
        <v>0</v>
      </c>
      <c r="I5534" s="13"/>
      <c r="J5534" s="13"/>
      <c r="K5534" s="12" t="b">
        <v>0</v>
      </c>
      <c r="L5534" s="14" t="s">
        <v>19947</v>
      </c>
      <c r="M5534" s="11" t="s">
        <v>16900</v>
      </c>
      <c r="N5534" s="11" t="s">
        <v>20117</v>
      </c>
      <c r="O5534" s="11" t="s">
        <v>20113</v>
      </c>
      <c r="P5534" s="11" t="s">
        <v>19949</v>
      </c>
      <c r="Q5534" s="11" t="s">
        <v>1051</v>
      </c>
      <c r="R5534" s="11" t="s">
        <v>20114</v>
      </c>
      <c r="S5534" s="11" t="s">
        <v>286</v>
      </c>
      <c r="T5534" s="13"/>
      <c r="U5534" s="13"/>
      <c r="V5534" s="13"/>
      <c r="W5534" s="11" t="s">
        <v>19949</v>
      </c>
      <c r="AA5534" s="11" t="s">
        <v>151</v>
      </c>
      <c r="AB5534" s="13"/>
      <c r="AC5534" s="13"/>
      <c r="AD5534" s="11" t="s">
        <v>20114</v>
      </c>
      <c r="AF5534" s="13"/>
      <c r="AG5534" s="11" t="s">
        <v>152</v>
      </c>
      <c r="AH5534" s="11" t="s">
        <v>19950</v>
      </c>
      <c r="AJ5534" s="13"/>
      <c r="AK5534" s="13"/>
      <c r="AL5534" s="13"/>
      <c r="AM5534" s="11" t="s">
        <v>20118</v>
      </c>
      <c r="AO5534" s="13"/>
      <c r="AP5534" s="11" t="s">
        <v>20116</v>
      </c>
      <c r="AR5534" s="13"/>
      <c r="AS5534" s="13"/>
      <c r="AT5534" s="12" t="b">
        <v>1</v>
      </c>
      <c r="AU5534" s="13"/>
      <c r="AV5534" s="17">
        <v>45940.0</v>
      </c>
      <c r="AW5534" s="13"/>
      <c r="AX5534" s="14" t="s">
        <v>155</v>
      </c>
      <c r="AY5534" s="13"/>
      <c r="AZ5534" s="14">
        <v>4244.0</v>
      </c>
      <c r="BA5534" s="13"/>
    </row>
    <row r="5535">
      <c r="A5535" s="11" t="s">
        <v>20119</v>
      </c>
      <c r="B5535" s="11">
        <v>14769.0</v>
      </c>
      <c r="C5535" s="12" t="b">
        <v>1</v>
      </c>
      <c r="D5535" s="12" t="b">
        <v>0</v>
      </c>
      <c r="E5535" s="12" t="b">
        <v>0</v>
      </c>
      <c r="F5535" s="12" t="b">
        <v>0</v>
      </c>
      <c r="G5535" s="12" t="b">
        <v>0</v>
      </c>
      <c r="H5535" s="12" t="b">
        <v>0</v>
      </c>
      <c r="I5535" s="13"/>
      <c r="J5535" s="13"/>
      <c r="K5535" s="12" t="b">
        <v>0</v>
      </c>
      <c r="L5535" s="14" t="s">
        <v>3742</v>
      </c>
      <c r="M5535" s="11" t="s">
        <v>16900</v>
      </c>
      <c r="N5535" s="11" t="s">
        <v>20120</v>
      </c>
      <c r="O5535" s="11" t="s">
        <v>20113</v>
      </c>
      <c r="P5535" s="11" t="s">
        <v>20070</v>
      </c>
      <c r="Q5535" s="11" t="s">
        <v>16866</v>
      </c>
      <c r="R5535" s="11" t="s">
        <v>20114</v>
      </c>
      <c r="S5535" s="11" t="s">
        <v>286</v>
      </c>
      <c r="T5535" s="13"/>
      <c r="U5535" s="13"/>
      <c r="V5535" s="13"/>
      <c r="W5535" s="11" t="s">
        <v>20070</v>
      </c>
      <c r="AA5535" s="11" t="s">
        <v>151</v>
      </c>
      <c r="AB5535" s="13"/>
      <c r="AC5535" s="13"/>
      <c r="AD5535" s="11" t="s">
        <v>20114</v>
      </c>
      <c r="AF5535" s="13"/>
      <c r="AG5535" s="11" t="s">
        <v>152</v>
      </c>
      <c r="AH5535" s="11" t="s">
        <v>20071</v>
      </c>
      <c r="AJ5535" s="13"/>
      <c r="AK5535" s="13"/>
      <c r="AL5535" s="13"/>
      <c r="AM5535" s="11" t="s">
        <v>20121</v>
      </c>
      <c r="AO5535" s="13"/>
      <c r="AP5535" s="11" t="s">
        <v>20119</v>
      </c>
      <c r="AR5535" s="13"/>
      <c r="AS5535" s="13"/>
      <c r="AT5535" s="12" t="b">
        <v>1</v>
      </c>
      <c r="AU5535" s="13"/>
      <c r="AV5535" s="17">
        <v>45940.0</v>
      </c>
      <c r="AW5535" s="13"/>
      <c r="AX5535" s="14" t="s">
        <v>155</v>
      </c>
      <c r="AY5535" s="13"/>
      <c r="AZ5535" s="14">
        <v>4225.0</v>
      </c>
      <c r="BA5535" s="13"/>
    </row>
    <row r="5536">
      <c r="A5536" s="11" t="s">
        <v>20122</v>
      </c>
      <c r="B5536" s="11">
        <v>14771.0</v>
      </c>
      <c r="C5536" s="12" t="b">
        <v>1</v>
      </c>
      <c r="D5536" s="12" t="b">
        <v>0</v>
      </c>
      <c r="E5536" s="12" t="b">
        <v>0</v>
      </c>
      <c r="F5536" s="12" t="b">
        <v>0</v>
      </c>
      <c r="G5536" s="12" t="b">
        <v>0</v>
      </c>
      <c r="H5536" s="12" t="b">
        <v>0</v>
      </c>
      <c r="I5536" s="13"/>
      <c r="J5536" s="13"/>
      <c r="K5536" s="12" t="b">
        <v>0</v>
      </c>
      <c r="L5536" s="14" t="s">
        <v>3742</v>
      </c>
      <c r="M5536" s="11" t="s">
        <v>16900</v>
      </c>
      <c r="N5536" s="11" t="s">
        <v>20123</v>
      </c>
      <c r="O5536" s="11" t="s">
        <v>17543</v>
      </c>
      <c r="P5536" s="11" t="s">
        <v>20070</v>
      </c>
      <c r="Q5536" s="11" t="s">
        <v>16866</v>
      </c>
      <c r="R5536" s="11" t="s">
        <v>17545</v>
      </c>
      <c r="S5536" s="11" t="s">
        <v>17546</v>
      </c>
      <c r="U5536" s="13"/>
      <c r="V5536" s="13"/>
      <c r="W5536" s="11" t="s">
        <v>20070</v>
      </c>
      <c r="AA5536" s="11" t="s">
        <v>215</v>
      </c>
      <c r="AB5536" s="13"/>
      <c r="AC5536" s="13"/>
      <c r="AD5536" s="11" t="s">
        <v>17545</v>
      </c>
      <c r="AF5536" s="13"/>
      <c r="AG5536" s="11" t="s">
        <v>152</v>
      </c>
      <c r="AH5536" s="11" t="s">
        <v>20071</v>
      </c>
      <c r="AJ5536" s="13"/>
      <c r="AK5536" s="13"/>
      <c r="AL5536" s="13"/>
      <c r="AM5536" s="11" t="s">
        <v>20124</v>
      </c>
      <c r="AO5536" s="13"/>
      <c r="AP5536" s="11" t="s">
        <v>20122</v>
      </c>
      <c r="AR5536" s="13"/>
      <c r="AS5536" s="13"/>
      <c r="AT5536" s="12" t="b">
        <v>1</v>
      </c>
      <c r="AU5536" s="13"/>
      <c r="AV5536" s="17">
        <v>45940.0</v>
      </c>
      <c r="AW5536" s="13"/>
      <c r="AX5536" s="14" t="s">
        <v>155</v>
      </c>
      <c r="AY5536" s="13"/>
      <c r="AZ5536" s="14">
        <v>4231.0</v>
      </c>
      <c r="BA5536" s="13"/>
    </row>
    <row r="5537">
      <c r="A5537" s="11" t="s">
        <v>20125</v>
      </c>
      <c r="B5537" s="11">
        <v>14772.0</v>
      </c>
      <c r="C5537" s="12" t="b">
        <v>1</v>
      </c>
      <c r="D5537" s="12" t="b">
        <v>0</v>
      </c>
      <c r="E5537" s="12" t="b">
        <v>0</v>
      </c>
      <c r="F5537" s="12" t="b">
        <v>0</v>
      </c>
      <c r="G5537" s="12" t="b">
        <v>0</v>
      </c>
      <c r="H5537" s="12" t="b">
        <v>0</v>
      </c>
      <c r="I5537" s="13"/>
      <c r="J5537" s="13"/>
      <c r="K5537" s="12" t="b">
        <v>0</v>
      </c>
      <c r="L5537" s="14" t="s">
        <v>4822</v>
      </c>
      <c r="M5537" s="11" t="s">
        <v>16900</v>
      </c>
      <c r="N5537" s="11" t="s">
        <v>20126</v>
      </c>
      <c r="O5537" s="11" t="s">
        <v>20113</v>
      </c>
      <c r="P5537" s="11" t="s">
        <v>20081</v>
      </c>
      <c r="Q5537" s="11" t="s">
        <v>16866</v>
      </c>
      <c r="R5537" s="11" t="s">
        <v>20114</v>
      </c>
      <c r="S5537" s="11" t="s">
        <v>286</v>
      </c>
      <c r="T5537" s="13"/>
      <c r="U5537" s="13"/>
      <c r="V5537" s="13"/>
      <c r="W5537" s="11" t="s">
        <v>20081</v>
      </c>
      <c r="AA5537" s="11" t="s">
        <v>151</v>
      </c>
      <c r="AB5537" s="13"/>
      <c r="AC5537" s="13"/>
      <c r="AD5537" s="11" t="s">
        <v>20114</v>
      </c>
      <c r="AF5537" s="13"/>
      <c r="AG5537" s="11" t="s">
        <v>152</v>
      </c>
      <c r="AH5537" s="11" t="s">
        <v>20082</v>
      </c>
      <c r="AJ5537" s="13"/>
      <c r="AK5537" s="13"/>
      <c r="AL5537" s="13"/>
      <c r="AM5537" s="11" t="s">
        <v>20127</v>
      </c>
      <c r="AO5537" s="13"/>
      <c r="AP5537" s="11" t="s">
        <v>20125</v>
      </c>
      <c r="AR5537" s="13"/>
      <c r="AS5537" s="13"/>
      <c r="AT5537" s="12" t="b">
        <v>1</v>
      </c>
      <c r="AU5537" s="13"/>
      <c r="AV5537" s="17">
        <v>45940.0</v>
      </c>
      <c r="AW5537" s="13"/>
      <c r="AX5537" s="14" t="s">
        <v>155</v>
      </c>
      <c r="AY5537" s="13"/>
      <c r="AZ5537" s="14">
        <v>4251.0</v>
      </c>
      <c r="BA5537" s="13"/>
    </row>
    <row r="5538">
      <c r="A5538" s="11" t="s">
        <v>20128</v>
      </c>
      <c r="B5538" s="11">
        <v>14783.0</v>
      </c>
      <c r="C5538" s="12" t="b">
        <v>1</v>
      </c>
      <c r="D5538" s="12" t="b">
        <v>1</v>
      </c>
      <c r="E5538" s="12" t="b">
        <v>0</v>
      </c>
      <c r="F5538" s="12" t="b">
        <v>0</v>
      </c>
      <c r="G5538" s="12" t="b">
        <v>0</v>
      </c>
      <c r="H5538" s="12" t="b">
        <v>0</v>
      </c>
      <c r="I5538" s="13"/>
      <c r="J5538" s="13"/>
      <c r="K5538" s="12" t="b">
        <v>0</v>
      </c>
      <c r="L5538" s="15">
        <v>45083.0</v>
      </c>
      <c r="M5538" s="11" t="s">
        <v>3335</v>
      </c>
      <c r="N5538" s="11" t="s">
        <v>20129</v>
      </c>
      <c r="O5538" s="11" t="s">
        <v>12554</v>
      </c>
      <c r="P5538" s="11" t="s">
        <v>17455</v>
      </c>
      <c r="Q5538" s="11" t="s">
        <v>972</v>
      </c>
      <c r="R5538" s="11" t="s">
        <v>12555</v>
      </c>
      <c r="S5538" s="11" t="s">
        <v>12556</v>
      </c>
      <c r="V5538" s="13"/>
      <c r="W5538" s="11" t="s">
        <v>17455</v>
      </c>
      <c r="Y5538" s="13"/>
      <c r="Z5538" s="13"/>
      <c r="AA5538" s="11" t="s">
        <v>151</v>
      </c>
      <c r="AB5538" s="13"/>
      <c r="AC5538" s="13"/>
      <c r="AD5538" s="11" t="s">
        <v>12555</v>
      </c>
      <c r="AE5538" s="13"/>
      <c r="AF5538" s="13"/>
      <c r="AG5538" s="11" t="s">
        <v>152</v>
      </c>
      <c r="AH5538" s="11" t="s">
        <v>17456</v>
      </c>
      <c r="AJ5538" s="13"/>
      <c r="AK5538" s="13"/>
      <c r="AL5538" s="13"/>
      <c r="AM5538" s="11" t="s">
        <v>20130</v>
      </c>
      <c r="AO5538" s="13"/>
      <c r="AP5538" s="11" t="s">
        <v>20128</v>
      </c>
      <c r="AR5538" s="13"/>
      <c r="AS5538" s="13"/>
      <c r="AT5538" s="12" t="b">
        <v>1</v>
      </c>
      <c r="AU5538" s="13"/>
      <c r="AV5538" s="17">
        <v>45940.0</v>
      </c>
      <c r="AW5538" s="13"/>
      <c r="AX5538" s="14" t="s">
        <v>155</v>
      </c>
      <c r="AY5538" s="13"/>
      <c r="AZ5538" s="14">
        <v>3749.0</v>
      </c>
      <c r="BA5538" s="13"/>
    </row>
    <row r="5539">
      <c r="A5539" s="11" t="s">
        <v>20131</v>
      </c>
      <c r="B5539" s="11">
        <v>14785.0</v>
      </c>
      <c r="C5539" s="12" t="b">
        <v>1</v>
      </c>
      <c r="D5539" s="12" t="b">
        <v>1</v>
      </c>
      <c r="E5539" s="12" t="b">
        <v>0</v>
      </c>
      <c r="F5539" s="12" t="b">
        <v>0</v>
      </c>
      <c r="G5539" s="12" t="b">
        <v>0</v>
      </c>
      <c r="H5539" s="12" t="b">
        <v>0</v>
      </c>
      <c r="I5539" s="13"/>
      <c r="J5539" s="13"/>
      <c r="K5539" s="12" t="b">
        <v>0</v>
      </c>
      <c r="L5539" s="15">
        <v>45083.0</v>
      </c>
      <c r="M5539" s="11" t="s">
        <v>15920</v>
      </c>
      <c r="N5539" s="11" t="s">
        <v>20132</v>
      </c>
      <c r="O5539" s="11" t="s">
        <v>15922</v>
      </c>
      <c r="P5539" s="11" t="s">
        <v>17455</v>
      </c>
      <c r="Q5539" s="11" t="s">
        <v>972</v>
      </c>
      <c r="R5539" s="11" t="s">
        <v>15923</v>
      </c>
      <c r="S5539" s="11" t="s">
        <v>1791</v>
      </c>
      <c r="T5539" s="13"/>
      <c r="U5539" s="13"/>
      <c r="V5539" s="13"/>
      <c r="W5539" s="11" t="s">
        <v>17455</v>
      </c>
      <c r="Y5539" s="13"/>
      <c r="Z5539" s="13"/>
      <c r="AA5539" s="11" t="s">
        <v>151</v>
      </c>
      <c r="AB5539" s="13"/>
      <c r="AC5539" s="13"/>
      <c r="AD5539" s="11" t="s">
        <v>15923</v>
      </c>
      <c r="AF5539" s="13"/>
      <c r="AG5539" s="11" t="s">
        <v>152</v>
      </c>
      <c r="AH5539" s="11" t="s">
        <v>17456</v>
      </c>
      <c r="AJ5539" s="13"/>
      <c r="AK5539" s="13"/>
      <c r="AL5539" s="13"/>
      <c r="AM5539" s="11" t="s">
        <v>20133</v>
      </c>
      <c r="AO5539" s="13"/>
      <c r="AP5539" s="11" t="s">
        <v>20131</v>
      </c>
      <c r="AR5539" s="13"/>
      <c r="AS5539" s="13"/>
      <c r="AT5539" s="12" t="b">
        <v>1</v>
      </c>
      <c r="AU5539" s="13"/>
      <c r="AV5539" s="17">
        <v>45940.0</v>
      </c>
      <c r="AW5539" s="13"/>
      <c r="AX5539" s="14" t="s">
        <v>155</v>
      </c>
      <c r="AY5539" s="13"/>
      <c r="AZ5539" s="14">
        <v>3750.0</v>
      </c>
      <c r="BA5539" s="13"/>
    </row>
    <row r="5540">
      <c r="A5540" s="11" t="s">
        <v>20134</v>
      </c>
      <c r="B5540" s="11">
        <v>14791.0</v>
      </c>
      <c r="C5540" s="12" t="b">
        <v>1</v>
      </c>
      <c r="D5540" s="12" t="b">
        <v>1</v>
      </c>
      <c r="E5540" s="12" t="b">
        <v>0</v>
      </c>
      <c r="F5540" s="12" t="b">
        <v>0</v>
      </c>
      <c r="G5540" s="12" t="b">
        <v>1</v>
      </c>
      <c r="H5540" s="12" t="b">
        <v>0</v>
      </c>
      <c r="I5540" s="13"/>
      <c r="J5540" s="13"/>
      <c r="K5540" s="12" t="b">
        <v>0</v>
      </c>
      <c r="L5540" s="14" t="s">
        <v>3772</v>
      </c>
      <c r="M5540" s="11" t="s">
        <v>17197</v>
      </c>
      <c r="N5540" s="11" t="s">
        <v>20135</v>
      </c>
      <c r="O5540" s="11" t="s">
        <v>17199</v>
      </c>
      <c r="P5540" s="11" t="s">
        <v>18822</v>
      </c>
      <c r="Q5540" s="11" t="s">
        <v>16866</v>
      </c>
      <c r="R5540" s="11" t="s">
        <v>17200</v>
      </c>
      <c r="S5540" s="11" t="s">
        <v>17201</v>
      </c>
      <c r="W5540" s="11" t="s">
        <v>18822</v>
      </c>
      <c r="AA5540" s="11" t="s">
        <v>151</v>
      </c>
      <c r="AB5540" s="13"/>
      <c r="AC5540" s="13"/>
      <c r="AD5540" s="11" t="s">
        <v>17200</v>
      </c>
      <c r="AE5540" s="13"/>
      <c r="AF5540" s="13"/>
      <c r="AG5540" s="11" t="s">
        <v>152</v>
      </c>
      <c r="AH5540" s="11" t="s">
        <v>18823</v>
      </c>
      <c r="AJ5540" s="13"/>
      <c r="AK5540" s="13"/>
      <c r="AL5540" s="14">
        <v>5.0</v>
      </c>
      <c r="AM5540" s="11" t="s">
        <v>20136</v>
      </c>
      <c r="AO5540" s="13"/>
      <c r="AP5540" s="11" t="s">
        <v>20134</v>
      </c>
      <c r="AR5540" s="13"/>
      <c r="AS5540" s="13"/>
      <c r="AT5540" s="12" t="b">
        <v>1</v>
      </c>
      <c r="AU5540" s="13"/>
      <c r="AV5540" s="17">
        <v>45940.0</v>
      </c>
      <c r="AW5540" s="13"/>
      <c r="AX5540" s="14" t="s">
        <v>155</v>
      </c>
      <c r="AY5540" s="13"/>
      <c r="AZ5540" s="14">
        <v>4265.0</v>
      </c>
      <c r="BA5540" s="13"/>
    </row>
    <row r="5541">
      <c r="A5541" s="11" t="s">
        <v>20137</v>
      </c>
      <c r="B5541" s="11">
        <v>14792.0</v>
      </c>
      <c r="C5541" s="12" t="b">
        <v>1</v>
      </c>
      <c r="D5541" s="12" t="b">
        <v>1</v>
      </c>
      <c r="E5541" s="12" t="b">
        <v>0</v>
      </c>
      <c r="F5541" s="12" t="b">
        <v>0</v>
      </c>
      <c r="G5541" s="12" t="b">
        <v>0</v>
      </c>
      <c r="H5541" s="12" t="b">
        <v>0</v>
      </c>
      <c r="I5541" s="13"/>
      <c r="J5541" s="13"/>
      <c r="K5541" s="12" t="b">
        <v>0</v>
      </c>
      <c r="L5541" s="14" t="s">
        <v>3384</v>
      </c>
      <c r="M5541" s="11" t="s">
        <v>4740</v>
      </c>
      <c r="N5541" s="11" t="s">
        <v>20138</v>
      </c>
      <c r="O5541" s="11" t="s">
        <v>15928</v>
      </c>
      <c r="P5541" s="11" t="s">
        <v>19926</v>
      </c>
      <c r="Q5541" s="11" t="s">
        <v>16866</v>
      </c>
      <c r="R5541" s="11" t="s">
        <v>15929</v>
      </c>
      <c r="S5541" s="11" t="s">
        <v>15930</v>
      </c>
      <c r="T5541" s="13"/>
      <c r="U5541" s="13"/>
      <c r="V5541" s="13"/>
      <c r="W5541" s="11" t="s">
        <v>19926</v>
      </c>
      <c r="AA5541" s="11" t="s">
        <v>151</v>
      </c>
      <c r="AB5541" s="13"/>
      <c r="AC5541" s="13"/>
      <c r="AD5541" s="11" t="s">
        <v>15929</v>
      </c>
      <c r="AE5541" s="13"/>
      <c r="AF5541" s="13"/>
      <c r="AG5541" s="11" t="s">
        <v>152</v>
      </c>
      <c r="AH5541" s="11" t="s">
        <v>19927</v>
      </c>
      <c r="AJ5541" s="13"/>
      <c r="AK5541" s="13"/>
      <c r="AL5541" s="14">
        <v>5.0</v>
      </c>
      <c r="AM5541" s="11" t="s">
        <v>20139</v>
      </c>
      <c r="AO5541" s="13"/>
      <c r="AP5541" s="11" t="s">
        <v>20137</v>
      </c>
      <c r="AR5541" s="13"/>
      <c r="AS5541" s="13"/>
      <c r="AT5541" s="12" t="b">
        <v>1</v>
      </c>
      <c r="AU5541" s="13"/>
      <c r="AV5541" s="17">
        <v>45940.0</v>
      </c>
      <c r="AW5541" s="13"/>
      <c r="AX5541" s="14" t="s">
        <v>155</v>
      </c>
      <c r="AY5541" s="13"/>
      <c r="AZ5541" s="14">
        <v>4221.0</v>
      </c>
      <c r="BA5541" s="13"/>
    </row>
    <row r="5542">
      <c r="A5542" s="11" t="s">
        <v>20140</v>
      </c>
      <c r="B5542" s="11">
        <v>14793.0</v>
      </c>
      <c r="C5542" s="12" t="b">
        <v>1</v>
      </c>
      <c r="D5542" s="12" t="b">
        <v>0</v>
      </c>
      <c r="E5542" s="12" t="b">
        <v>0</v>
      </c>
      <c r="F5542" s="12" t="b">
        <v>0</v>
      </c>
      <c r="G5542" s="12" t="b">
        <v>0</v>
      </c>
      <c r="H5542" s="12" t="b">
        <v>0</v>
      </c>
      <c r="I5542" s="13"/>
      <c r="J5542" s="13"/>
      <c r="K5542" s="12" t="b">
        <v>0</v>
      </c>
      <c r="L5542" s="14" t="s">
        <v>3384</v>
      </c>
      <c r="M5542" s="11" t="s">
        <v>17197</v>
      </c>
      <c r="N5542" s="11" t="s">
        <v>20141</v>
      </c>
      <c r="O5542" s="11" t="s">
        <v>17199</v>
      </c>
      <c r="P5542" s="11" t="s">
        <v>19926</v>
      </c>
      <c r="Q5542" s="11" t="s">
        <v>16866</v>
      </c>
      <c r="R5542" s="11" t="s">
        <v>17200</v>
      </c>
      <c r="S5542" s="11" t="s">
        <v>17201</v>
      </c>
      <c r="W5542" s="11" t="s">
        <v>19926</v>
      </c>
      <c r="AA5542" s="11" t="s">
        <v>151</v>
      </c>
      <c r="AB5542" s="13"/>
      <c r="AC5542" s="13"/>
      <c r="AD5542" s="11" t="s">
        <v>17200</v>
      </c>
      <c r="AE5542" s="13"/>
      <c r="AF5542" s="13"/>
      <c r="AG5542" s="11" t="s">
        <v>152</v>
      </c>
      <c r="AH5542" s="11" t="s">
        <v>19927</v>
      </c>
      <c r="AJ5542" s="13"/>
      <c r="AK5542" s="13"/>
      <c r="AL5542" s="13"/>
      <c r="AM5542" s="11" t="s">
        <v>20142</v>
      </c>
      <c r="AO5542" s="13"/>
      <c r="AP5542" s="11" t="s">
        <v>20140</v>
      </c>
      <c r="AR5542" s="13"/>
      <c r="AS5542" s="13"/>
      <c r="AT5542" s="12" t="b">
        <v>1</v>
      </c>
      <c r="AU5542" s="13"/>
      <c r="AV5542" s="17">
        <v>45940.0</v>
      </c>
      <c r="AW5542" s="13"/>
      <c r="AX5542" s="14" t="s">
        <v>155</v>
      </c>
      <c r="AY5542" s="13"/>
      <c r="AZ5542" s="14">
        <v>4219.0</v>
      </c>
      <c r="BA5542" s="13"/>
    </row>
    <row r="5543">
      <c r="A5543" s="11" t="s">
        <v>20143</v>
      </c>
      <c r="B5543" s="11">
        <v>14794.0</v>
      </c>
      <c r="C5543" s="12" t="b">
        <v>1</v>
      </c>
      <c r="D5543" s="12" t="b">
        <v>0</v>
      </c>
      <c r="E5543" s="12" t="b">
        <v>0</v>
      </c>
      <c r="F5543" s="12" t="b">
        <v>0</v>
      </c>
      <c r="G5543" s="12" t="b">
        <v>0</v>
      </c>
      <c r="H5543" s="12" t="b">
        <v>0</v>
      </c>
      <c r="I5543" s="13"/>
      <c r="J5543" s="13"/>
      <c r="K5543" s="12" t="b">
        <v>0</v>
      </c>
      <c r="L5543" s="14" t="s">
        <v>3384</v>
      </c>
      <c r="M5543" s="11" t="s">
        <v>4740</v>
      </c>
      <c r="N5543" s="11" t="s">
        <v>20144</v>
      </c>
      <c r="O5543" s="11" t="s">
        <v>17579</v>
      </c>
      <c r="P5543" s="11" t="s">
        <v>19926</v>
      </c>
      <c r="Q5543" s="11" t="s">
        <v>16866</v>
      </c>
      <c r="R5543" s="11" t="s">
        <v>17580</v>
      </c>
      <c r="S5543" s="11" t="s">
        <v>17581</v>
      </c>
      <c r="V5543" s="13"/>
      <c r="W5543" s="11" t="s">
        <v>19926</v>
      </c>
      <c r="AA5543" s="11" t="s">
        <v>151</v>
      </c>
      <c r="AB5543" s="13"/>
      <c r="AC5543" s="13"/>
      <c r="AD5543" s="11" t="s">
        <v>17580</v>
      </c>
      <c r="AF5543" s="13"/>
      <c r="AG5543" s="11" t="s">
        <v>152</v>
      </c>
      <c r="AH5543" s="11" t="s">
        <v>19927</v>
      </c>
      <c r="AJ5543" s="13"/>
      <c r="AK5543" s="13"/>
      <c r="AL5543" s="13"/>
      <c r="AM5543" s="11" t="s">
        <v>20145</v>
      </c>
      <c r="AO5543" s="13"/>
      <c r="AP5543" s="11" t="s">
        <v>20143</v>
      </c>
      <c r="AR5543" s="13"/>
      <c r="AS5543" s="13"/>
      <c r="AT5543" s="12" t="b">
        <v>1</v>
      </c>
      <c r="AU5543" s="13"/>
      <c r="AV5543" s="17">
        <v>45940.0</v>
      </c>
      <c r="AW5543" s="13"/>
      <c r="AX5543" s="14" t="s">
        <v>155</v>
      </c>
      <c r="AY5543" s="13"/>
      <c r="AZ5543" s="14">
        <v>4220.0</v>
      </c>
      <c r="BA5543" s="13"/>
    </row>
    <row r="5544">
      <c r="A5544" s="11" t="s">
        <v>20146</v>
      </c>
      <c r="B5544" s="11">
        <v>14798.0</v>
      </c>
      <c r="C5544" s="12" t="b">
        <v>0</v>
      </c>
      <c r="D5544" s="12" t="b">
        <v>1</v>
      </c>
      <c r="E5544" s="12" t="b">
        <v>0</v>
      </c>
      <c r="F5544" s="12" t="b">
        <v>0</v>
      </c>
      <c r="G5544" s="12" t="b">
        <v>0</v>
      </c>
      <c r="H5544" s="12" t="b">
        <v>0</v>
      </c>
      <c r="I5544" s="13"/>
      <c r="J5544" s="13"/>
      <c r="K5544" s="12" t="b">
        <v>0</v>
      </c>
      <c r="L5544" s="15">
        <v>45083.0</v>
      </c>
      <c r="M5544" s="11" t="s">
        <v>18765</v>
      </c>
      <c r="N5544" s="11" t="s">
        <v>20147</v>
      </c>
      <c r="O5544" s="11" t="s">
        <v>18767</v>
      </c>
      <c r="P5544" s="11" t="s">
        <v>17455</v>
      </c>
      <c r="Q5544" s="11" t="s">
        <v>972</v>
      </c>
      <c r="R5544" s="11" t="s">
        <v>18768</v>
      </c>
      <c r="S5544" s="11" t="s">
        <v>18769</v>
      </c>
      <c r="T5544" s="13"/>
      <c r="U5544" s="13"/>
      <c r="V5544" s="13"/>
      <c r="W5544" s="11" t="s">
        <v>17455</v>
      </c>
      <c r="Y5544" s="13"/>
      <c r="Z5544" s="13"/>
      <c r="AA5544" s="11" t="s">
        <v>151</v>
      </c>
      <c r="AB5544" s="13"/>
      <c r="AC5544" s="13"/>
      <c r="AD5544" s="11" t="s">
        <v>18768</v>
      </c>
      <c r="AE5544" s="13"/>
      <c r="AF5544" s="13"/>
      <c r="AG5544" s="11" t="s">
        <v>152</v>
      </c>
      <c r="AH5544" s="11" t="s">
        <v>17456</v>
      </c>
      <c r="AJ5544" s="13"/>
      <c r="AK5544" s="13"/>
      <c r="AL5544" s="13"/>
      <c r="AM5544" s="11" t="s">
        <v>20148</v>
      </c>
      <c r="AO5544" s="13"/>
      <c r="AP5544" s="11" t="s">
        <v>20146</v>
      </c>
      <c r="AR5544" s="13"/>
      <c r="AS5544" s="13"/>
      <c r="AT5544" s="12" t="b">
        <v>1</v>
      </c>
      <c r="AU5544" s="13"/>
      <c r="AV5544" s="17">
        <v>45940.0</v>
      </c>
      <c r="AW5544" s="13"/>
      <c r="AX5544" s="14" t="s">
        <v>155</v>
      </c>
      <c r="AY5544" s="13"/>
      <c r="AZ5544" s="14">
        <v>3751.0</v>
      </c>
      <c r="BA5544" s="13"/>
    </row>
    <row r="5545">
      <c r="A5545" s="11" t="s">
        <v>20149</v>
      </c>
      <c r="B5545" s="11">
        <v>14800.0</v>
      </c>
      <c r="C5545" s="12" t="b">
        <v>0</v>
      </c>
      <c r="D5545" s="12" t="b">
        <v>1</v>
      </c>
      <c r="E5545" s="12" t="b">
        <v>0</v>
      </c>
      <c r="F5545" s="12" t="b">
        <v>0</v>
      </c>
      <c r="G5545" s="12" t="b">
        <v>0</v>
      </c>
      <c r="H5545" s="12" t="b">
        <v>0</v>
      </c>
      <c r="I5545" s="13"/>
      <c r="J5545" s="13"/>
      <c r="K5545" s="12" t="b">
        <v>0</v>
      </c>
      <c r="L5545" s="14" t="s">
        <v>19947</v>
      </c>
      <c r="M5545" s="11" t="s">
        <v>18765</v>
      </c>
      <c r="N5545" s="11" t="s">
        <v>20150</v>
      </c>
      <c r="O5545" s="11" t="s">
        <v>20151</v>
      </c>
      <c r="P5545" s="11" t="s">
        <v>19949</v>
      </c>
      <c r="Q5545" s="11" t="s">
        <v>1051</v>
      </c>
      <c r="R5545" s="11" t="s">
        <v>20152</v>
      </c>
      <c r="S5545" s="11" t="s">
        <v>20153</v>
      </c>
      <c r="U5545" s="13"/>
      <c r="V5545" s="13"/>
      <c r="W5545" s="11" t="s">
        <v>19949</v>
      </c>
      <c r="AA5545" s="11" t="s">
        <v>151</v>
      </c>
      <c r="AB5545" s="13"/>
      <c r="AC5545" s="13"/>
      <c r="AD5545" s="11" t="s">
        <v>20152</v>
      </c>
      <c r="AF5545" s="13"/>
      <c r="AG5545" s="11" t="s">
        <v>152</v>
      </c>
      <c r="AH5545" s="11" t="s">
        <v>19950</v>
      </c>
      <c r="AJ5545" s="13"/>
      <c r="AK5545" s="13"/>
      <c r="AL5545" s="13"/>
      <c r="AM5545" s="11" t="s">
        <v>20154</v>
      </c>
      <c r="AO5545" s="13"/>
      <c r="AP5545" s="11" t="s">
        <v>20149</v>
      </c>
      <c r="AR5545" s="13"/>
      <c r="AS5545" s="13"/>
      <c r="AT5545" s="12" t="b">
        <v>1</v>
      </c>
      <c r="AU5545" s="13"/>
      <c r="AV5545" s="17">
        <v>45940.0</v>
      </c>
      <c r="AW5545" s="13"/>
      <c r="AX5545" s="14" t="s">
        <v>155</v>
      </c>
      <c r="AY5545" s="13"/>
      <c r="AZ5545" s="14">
        <v>4238.0</v>
      </c>
      <c r="BA5545" s="13"/>
    </row>
    <row r="5546">
      <c r="A5546" s="11" t="s">
        <v>20155</v>
      </c>
      <c r="B5546" s="11">
        <v>14801.0</v>
      </c>
      <c r="C5546" s="12" t="b">
        <v>0</v>
      </c>
      <c r="D5546" s="12" t="b">
        <v>1</v>
      </c>
      <c r="E5546" s="12" t="b">
        <v>0</v>
      </c>
      <c r="F5546" s="12" t="b">
        <v>0</v>
      </c>
      <c r="G5546" s="12" t="b">
        <v>0</v>
      </c>
      <c r="H5546" s="12" t="b">
        <v>0</v>
      </c>
      <c r="I5546" s="13"/>
      <c r="J5546" s="13"/>
      <c r="K5546" s="12" t="b">
        <v>0</v>
      </c>
      <c r="L5546" s="14" t="s">
        <v>19947</v>
      </c>
      <c r="M5546" s="11" t="s">
        <v>18765</v>
      </c>
      <c r="N5546" s="11" t="s">
        <v>20156</v>
      </c>
      <c r="O5546" s="11" t="s">
        <v>18925</v>
      </c>
      <c r="P5546" s="11" t="s">
        <v>19949</v>
      </c>
      <c r="Q5546" s="11" t="s">
        <v>1051</v>
      </c>
      <c r="R5546" s="11" t="s">
        <v>18927</v>
      </c>
      <c r="S5546" s="11" t="s">
        <v>18928</v>
      </c>
      <c r="T5546" s="13"/>
      <c r="U5546" s="13"/>
      <c r="V5546" s="13"/>
      <c r="W5546" s="11" t="s">
        <v>19949</v>
      </c>
      <c r="AA5546" s="11" t="s">
        <v>151</v>
      </c>
      <c r="AB5546" s="13"/>
      <c r="AC5546" s="13"/>
      <c r="AD5546" s="11" t="s">
        <v>18927</v>
      </c>
      <c r="AE5546" s="13"/>
      <c r="AF5546" s="13"/>
      <c r="AG5546" s="11" t="s">
        <v>152</v>
      </c>
      <c r="AH5546" s="11" t="s">
        <v>19950</v>
      </c>
      <c r="AJ5546" s="13"/>
      <c r="AK5546" s="13"/>
      <c r="AL5546" s="13"/>
      <c r="AM5546" s="11" t="s">
        <v>20157</v>
      </c>
      <c r="AO5546" s="13"/>
      <c r="AP5546" s="11" t="s">
        <v>20155</v>
      </c>
      <c r="AR5546" s="13"/>
      <c r="AS5546" s="13"/>
      <c r="AT5546" s="12" t="b">
        <v>1</v>
      </c>
      <c r="AU5546" s="13"/>
      <c r="AV5546" s="17">
        <v>45940.0</v>
      </c>
      <c r="AW5546" s="13"/>
      <c r="AX5546" s="14" t="s">
        <v>155</v>
      </c>
      <c r="AY5546" s="13"/>
      <c r="AZ5546" s="14">
        <v>4243.0</v>
      </c>
      <c r="BA5546" s="13"/>
    </row>
    <row r="5547">
      <c r="A5547" s="11" t="s">
        <v>20158</v>
      </c>
      <c r="B5547" s="11">
        <v>14802.0</v>
      </c>
      <c r="C5547" s="12" t="b">
        <v>0</v>
      </c>
      <c r="D5547" s="12" t="b">
        <v>1</v>
      </c>
      <c r="E5547" s="12" t="b">
        <v>0</v>
      </c>
      <c r="F5547" s="12" t="b">
        <v>0</v>
      </c>
      <c r="G5547" s="12" t="b">
        <v>0</v>
      </c>
      <c r="H5547" s="12" t="b">
        <v>0</v>
      </c>
      <c r="I5547" s="13"/>
      <c r="J5547" s="13"/>
      <c r="K5547" s="12" t="b">
        <v>0</v>
      </c>
      <c r="L5547" s="14" t="s">
        <v>19947</v>
      </c>
      <c r="M5547" s="11" t="s">
        <v>18765</v>
      </c>
      <c r="N5547" s="11" t="s">
        <v>20159</v>
      </c>
      <c r="O5547" s="11" t="s">
        <v>18933</v>
      </c>
      <c r="P5547" s="11" t="s">
        <v>19949</v>
      </c>
      <c r="Q5547" s="11" t="s">
        <v>1051</v>
      </c>
      <c r="R5547" s="11" t="s">
        <v>18934</v>
      </c>
      <c r="S5547" s="11" t="s">
        <v>18935</v>
      </c>
      <c r="U5547" s="13"/>
      <c r="V5547" s="13"/>
      <c r="W5547" s="11" t="s">
        <v>19949</v>
      </c>
      <c r="AA5547" s="11" t="s">
        <v>151</v>
      </c>
      <c r="AB5547" s="13"/>
      <c r="AC5547" s="13"/>
      <c r="AD5547" s="11" t="s">
        <v>18934</v>
      </c>
      <c r="AE5547" s="13"/>
      <c r="AF5547" s="13"/>
      <c r="AG5547" s="11" t="s">
        <v>152</v>
      </c>
      <c r="AH5547" s="11" t="s">
        <v>19950</v>
      </c>
      <c r="AJ5547" s="13"/>
      <c r="AK5547" s="13"/>
      <c r="AL5547" s="14">
        <v>4.0</v>
      </c>
      <c r="AM5547" s="11" t="s">
        <v>20160</v>
      </c>
      <c r="AO5547" s="13"/>
      <c r="AP5547" s="11" t="s">
        <v>20158</v>
      </c>
      <c r="AR5547" s="13"/>
      <c r="AS5547" s="13"/>
      <c r="AT5547" s="12" t="b">
        <v>1</v>
      </c>
      <c r="AU5547" s="13"/>
      <c r="AV5547" s="17">
        <v>45940.0</v>
      </c>
      <c r="AW5547" s="13"/>
      <c r="AX5547" s="14" t="s">
        <v>155</v>
      </c>
      <c r="AY5547" s="13"/>
      <c r="AZ5547" s="14">
        <v>4245.0</v>
      </c>
      <c r="BA5547" s="13"/>
    </row>
    <row r="5548">
      <c r="A5548" s="11" t="s">
        <v>20161</v>
      </c>
      <c r="B5548" s="11">
        <v>14806.0</v>
      </c>
      <c r="C5548" s="12" t="b">
        <v>0</v>
      </c>
      <c r="D5548" s="12" t="b">
        <v>1</v>
      </c>
      <c r="E5548" s="12" t="b">
        <v>0</v>
      </c>
      <c r="F5548" s="12" t="b">
        <v>0</v>
      </c>
      <c r="G5548" s="12" t="b">
        <v>1</v>
      </c>
      <c r="H5548" s="12" t="b">
        <v>0</v>
      </c>
      <c r="I5548" s="13"/>
      <c r="J5548" s="13"/>
      <c r="K5548" s="12" t="b">
        <v>0</v>
      </c>
      <c r="L5548" s="14" t="s">
        <v>5074</v>
      </c>
      <c r="M5548" s="11" t="s">
        <v>1390</v>
      </c>
      <c r="N5548" s="11" t="s">
        <v>20162</v>
      </c>
      <c r="O5548" s="11" t="s">
        <v>19783</v>
      </c>
      <c r="P5548" s="11" t="s">
        <v>20163</v>
      </c>
      <c r="Q5548" s="11" t="s">
        <v>16866</v>
      </c>
      <c r="R5548" s="11" t="s">
        <v>19784</v>
      </c>
      <c r="S5548" s="11" t="s">
        <v>9681</v>
      </c>
      <c r="U5548" s="13"/>
      <c r="V5548" s="13"/>
      <c r="W5548" s="11" t="s">
        <v>20163</v>
      </c>
      <c r="AA5548" s="11" t="s">
        <v>151</v>
      </c>
      <c r="AB5548" s="13"/>
      <c r="AC5548" s="13"/>
      <c r="AD5548" s="11" t="s">
        <v>19784</v>
      </c>
      <c r="AE5548" s="13"/>
      <c r="AF5548" s="13"/>
      <c r="AG5548" s="11" t="s">
        <v>152</v>
      </c>
      <c r="AH5548" s="11" t="s">
        <v>20164</v>
      </c>
      <c r="AJ5548" s="13"/>
      <c r="AK5548" s="13"/>
      <c r="AL5548" s="14">
        <v>5.0</v>
      </c>
      <c r="AM5548" s="11" t="s">
        <v>20165</v>
      </c>
      <c r="AO5548" s="13"/>
      <c r="AP5548" s="11" t="s">
        <v>20161</v>
      </c>
      <c r="AR5548" s="13"/>
      <c r="AS5548" s="13"/>
      <c r="AT5548" s="12" t="b">
        <v>1</v>
      </c>
      <c r="AU5548" s="13"/>
      <c r="AV5548" s="17">
        <v>45940.0</v>
      </c>
      <c r="AW5548" s="13"/>
      <c r="AX5548" s="14" t="s">
        <v>155</v>
      </c>
      <c r="AY5548" s="13"/>
      <c r="AZ5548" s="14">
        <v>4260.0</v>
      </c>
      <c r="BA5548" s="13"/>
    </row>
    <row r="5549">
      <c r="A5549" s="11" t="s">
        <v>20166</v>
      </c>
      <c r="B5549" s="11">
        <v>14808.0</v>
      </c>
      <c r="C5549" s="12" t="b">
        <v>0</v>
      </c>
      <c r="D5549" s="12" t="b">
        <v>1</v>
      </c>
      <c r="E5549" s="12" t="b">
        <v>0</v>
      </c>
      <c r="F5549" s="12" t="b">
        <v>0</v>
      </c>
      <c r="G5549" s="12" t="b">
        <v>1</v>
      </c>
      <c r="H5549" s="12" t="b">
        <v>0</v>
      </c>
      <c r="I5549" s="13"/>
      <c r="J5549" s="13"/>
      <c r="K5549" s="12" t="b">
        <v>0</v>
      </c>
      <c r="L5549" s="14" t="s">
        <v>5074</v>
      </c>
      <c r="M5549" s="11" t="s">
        <v>1390</v>
      </c>
      <c r="N5549" s="11" t="s">
        <v>20167</v>
      </c>
      <c r="O5549" s="11" t="s">
        <v>20168</v>
      </c>
      <c r="P5549" s="11" t="s">
        <v>20163</v>
      </c>
      <c r="Q5549" s="11" t="s">
        <v>16866</v>
      </c>
      <c r="R5549" s="11" t="s">
        <v>20169</v>
      </c>
      <c r="S5549" s="11" t="s">
        <v>3483</v>
      </c>
      <c r="U5549" s="13"/>
      <c r="V5549" s="13"/>
      <c r="W5549" s="11" t="s">
        <v>20163</v>
      </c>
      <c r="AA5549" s="11" t="s">
        <v>151</v>
      </c>
      <c r="AB5549" s="13"/>
      <c r="AC5549" s="13"/>
      <c r="AD5549" s="11" t="s">
        <v>20169</v>
      </c>
      <c r="AE5549" s="13"/>
      <c r="AF5549" s="13"/>
      <c r="AG5549" s="11" t="s">
        <v>152</v>
      </c>
      <c r="AH5549" s="11" t="s">
        <v>20164</v>
      </c>
      <c r="AJ5549" s="13"/>
      <c r="AK5549" s="13"/>
      <c r="AL5549" s="13"/>
      <c r="AM5549" s="11" t="s">
        <v>20170</v>
      </c>
      <c r="AO5549" s="13"/>
      <c r="AP5549" s="11" t="s">
        <v>20166</v>
      </c>
      <c r="AR5549" s="13"/>
      <c r="AS5549" s="13"/>
      <c r="AT5549" s="12" t="b">
        <v>1</v>
      </c>
      <c r="AU5549" s="13"/>
      <c r="AV5549" s="17">
        <v>45940.0</v>
      </c>
      <c r="AW5549" s="13"/>
      <c r="AX5549" s="14" t="s">
        <v>155</v>
      </c>
      <c r="AY5549" s="13"/>
      <c r="AZ5549" s="14">
        <v>4255.0</v>
      </c>
      <c r="BA5549" s="13"/>
    </row>
    <row r="5550">
      <c r="A5550" s="11" t="s">
        <v>20171</v>
      </c>
      <c r="B5550" s="11">
        <v>14816.0</v>
      </c>
      <c r="C5550" s="12" t="b">
        <v>1</v>
      </c>
      <c r="D5550" s="12" t="b">
        <v>1</v>
      </c>
      <c r="E5550" s="12" t="b">
        <v>0</v>
      </c>
      <c r="F5550" s="12" t="b">
        <v>0</v>
      </c>
      <c r="G5550" s="12" t="b">
        <v>0</v>
      </c>
      <c r="H5550" s="12" t="b">
        <v>0</v>
      </c>
      <c r="I5550" s="13"/>
      <c r="J5550" s="13"/>
      <c r="K5550" s="12" t="b">
        <v>0</v>
      </c>
      <c r="L5550" s="14" t="s">
        <v>3742</v>
      </c>
      <c r="M5550" s="11" t="s">
        <v>16862</v>
      </c>
      <c r="N5550" s="11" t="s">
        <v>20172</v>
      </c>
      <c r="O5550" s="11" t="s">
        <v>20173</v>
      </c>
      <c r="P5550" s="11" t="s">
        <v>20070</v>
      </c>
      <c r="Q5550" s="11" t="s">
        <v>16866</v>
      </c>
      <c r="R5550" s="11" t="s">
        <v>20174</v>
      </c>
      <c r="S5550" s="11" t="s">
        <v>20175</v>
      </c>
      <c r="V5550" s="13"/>
      <c r="W5550" s="11" t="s">
        <v>20070</v>
      </c>
      <c r="AA5550" s="11" t="s">
        <v>151</v>
      </c>
      <c r="AB5550" s="13"/>
      <c r="AC5550" s="13"/>
      <c r="AD5550" s="11" t="s">
        <v>20174</v>
      </c>
      <c r="AF5550" s="13"/>
      <c r="AG5550" s="11" t="s">
        <v>152</v>
      </c>
      <c r="AH5550" s="11" t="s">
        <v>20071</v>
      </c>
      <c r="AJ5550" s="13"/>
      <c r="AK5550" s="13"/>
      <c r="AL5550" s="13"/>
      <c r="AM5550" s="11" t="s">
        <v>20176</v>
      </c>
      <c r="AO5550" s="13"/>
      <c r="AP5550" s="11" t="s">
        <v>20171</v>
      </c>
      <c r="AR5550" s="13"/>
      <c r="AS5550" s="13"/>
      <c r="AT5550" s="12" t="b">
        <v>1</v>
      </c>
      <c r="AU5550" s="13"/>
      <c r="AV5550" s="17">
        <v>45940.0</v>
      </c>
      <c r="AW5550" s="13"/>
      <c r="AX5550" s="14" t="s">
        <v>155</v>
      </c>
      <c r="AY5550" s="13"/>
      <c r="AZ5550" s="14">
        <v>4230.0</v>
      </c>
      <c r="BA5550" s="13"/>
    </row>
    <row r="5551">
      <c r="A5551" s="11" t="s">
        <v>20177</v>
      </c>
      <c r="B5551" s="11">
        <v>14817.0</v>
      </c>
      <c r="C5551" s="12" t="b">
        <v>1</v>
      </c>
      <c r="D5551" s="12" t="b">
        <v>1</v>
      </c>
      <c r="E5551" s="12" t="b">
        <v>0</v>
      </c>
      <c r="F5551" s="12" t="b">
        <v>0</v>
      </c>
      <c r="G5551" s="12" t="b">
        <v>0</v>
      </c>
      <c r="H5551" s="12" t="b">
        <v>0</v>
      </c>
      <c r="I5551" s="13"/>
      <c r="J5551" s="13"/>
      <c r="K5551" s="12" t="b">
        <v>0</v>
      </c>
      <c r="L5551" s="14" t="s">
        <v>4710</v>
      </c>
      <c r="M5551" s="11" t="s">
        <v>1422</v>
      </c>
      <c r="N5551" s="11" t="s">
        <v>20178</v>
      </c>
      <c r="O5551" s="11" t="s">
        <v>20179</v>
      </c>
      <c r="P5551" s="11" t="s">
        <v>19832</v>
      </c>
      <c r="Q5551" s="11" t="s">
        <v>16866</v>
      </c>
      <c r="R5551" s="11" t="s">
        <v>20180</v>
      </c>
      <c r="S5551" s="11" t="s">
        <v>20181</v>
      </c>
      <c r="V5551" s="13"/>
      <c r="W5551" s="11" t="s">
        <v>19832</v>
      </c>
      <c r="AA5551" s="11" t="s">
        <v>151</v>
      </c>
      <c r="AB5551" s="13"/>
      <c r="AC5551" s="13"/>
      <c r="AD5551" s="11" t="s">
        <v>20180</v>
      </c>
      <c r="AE5551" s="13"/>
      <c r="AF5551" s="13"/>
      <c r="AG5551" s="11" t="s">
        <v>152</v>
      </c>
      <c r="AH5551" s="11" t="s">
        <v>19833</v>
      </c>
      <c r="AJ5551" s="13"/>
      <c r="AK5551" s="13"/>
      <c r="AL5551" s="13"/>
      <c r="AM5551" s="11" t="s">
        <v>20182</v>
      </c>
      <c r="AO5551" s="13"/>
      <c r="AP5551" s="11" t="s">
        <v>20177</v>
      </c>
      <c r="AR5551" s="13"/>
      <c r="AS5551" s="13"/>
      <c r="AT5551" s="12" t="b">
        <v>1</v>
      </c>
      <c r="AU5551" s="13"/>
      <c r="AV5551" s="17">
        <v>45940.0</v>
      </c>
      <c r="AW5551" s="13"/>
      <c r="AX5551" s="14" t="s">
        <v>155</v>
      </c>
      <c r="AY5551" s="13"/>
      <c r="AZ5551" s="14">
        <v>4180.0</v>
      </c>
      <c r="BA5551" s="13"/>
    </row>
    <row r="5552">
      <c r="A5552" s="11" t="s">
        <v>20183</v>
      </c>
      <c r="B5552" s="11">
        <v>14824.0</v>
      </c>
      <c r="C5552" s="12" t="b">
        <v>1</v>
      </c>
      <c r="D5552" s="12" t="b">
        <v>1</v>
      </c>
      <c r="E5552" s="12" t="b">
        <v>0</v>
      </c>
      <c r="F5552" s="12" t="b">
        <v>0</v>
      </c>
      <c r="G5552" s="12" t="b">
        <v>0</v>
      </c>
      <c r="H5552" s="12" t="b">
        <v>0</v>
      </c>
      <c r="I5552" s="13"/>
      <c r="J5552" s="13"/>
      <c r="K5552" s="12" t="b">
        <v>0</v>
      </c>
      <c r="L5552" s="14" t="s">
        <v>3742</v>
      </c>
      <c r="M5552" s="11" t="s">
        <v>3053</v>
      </c>
      <c r="N5552" s="11" t="s">
        <v>20184</v>
      </c>
      <c r="O5552" s="11" t="s">
        <v>4726</v>
      </c>
      <c r="P5552" s="11" t="s">
        <v>20070</v>
      </c>
      <c r="Q5552" s="11" t="s">
        <v>16866</v>
      </c>
      <c r="R5552" s="11" t="s">
        <v>4727</v>
      </c>
      <c r="S5552" s="11" t="s">
        <v>4728</v>
      </c>
      <c r="U5552" s="13"/>
      <c r="V5552" s="13"/>
      <c r="W5552" s="11" t="s">
        <v>20070</v>
      </c>
      <c r="AA5552" s="11" t="s">
        <v>151</v>
      </c>
      <c r="AB5552" s="13"/>
      <c r="AC5552" s="13"/>
      <c r="AD5552" s="11" t="s">
        <v>4727</v>
      </c>
      <c r="AE5552" s="13"/>
      <c r="AF5552" s="13"/>
      <c r="AG5552" s="11" t="s">
        <v>152</v>
      </c>
      <c r="AH5552" s="11" t="s">
        <v>20071</v>
      </c>
      <c r="AJ5552" s="13"/>
      <c r="AK5552" s="13"/>
      <c r="AL5552" s="14">
        <v>5.0</v>
      </c>
      <c r="AM5552" s="11" t="s">
        <v>20185</v>
      </c>
      <c r="AO5552" s="13"/>
      <c r="AP5552" s="11" t="s">
        <v>20183</v>
      </c>
      <c r="AR5552" s="13"/>
      <c r="AS5552" s="13"/>
      <c r="AT5552" s="12" t="b">
        <v>1</v>
      </c>
      <c r="AU5552" s="13"/>
      <c r="AV5552" s="17">
        <v>45940.0</v>
      </c>
      <c r="AW5552" s="13"/>
      <c r="AX5552" s="14" t="s">
        <v>155</v>
      </c>
      <c r="AY5552" s="13"/>
      <c r="AZ5552" s="14">
        <v>4223.0</v>
      </c>
      <c r="BA5552" s="13"/>
    </row>
    <row r="5553">
      <c r="A5553" s="11" t="s">
        <v>20186</v>
      </c>
      <c r="B5553" s="11">
        <v>14828.0</v>
      </c>
      <c r="C5553" s="12" t="b">
        <v>1</v>
      </c>
      <c r="D5553" s="12" t="b">
        <v>1</v>
      </c>
      <c r="E5553" s="12" t="b">
        <v>0</v>
      </c>
      <c r="F5553" s="12" t="b">
        <v>0</v>
      </c>
      <c r="G5553" s="12" t="b">
        <v>0</v>
      </c>
      <c r="H5553" s="12" t="b">
        <v>0</v>
      </c>
      <c r="I5553" s="13"/>
      <c r="J5553" s="13"/>
      <c r="K5553" s="12" t="b">
        <v>0</v>
      </c>
      <c r="L5553" s="14" t="s">
        <v>5074</v>
      </c>
      <c r="M5553" s="11" t="s">
        <v>12109</v>
      </c>
      <c r="N5553" s="11" t="s">
        <v>20187</v>
      </c>
      <c r="O5553" s="11" t="s">
        <v>18913</v>
      </c>
      <c r="P5553" s="11" t="s">
        <v>20163</v>
      </c>
      <c r="Q5553" s="11" t="s">
        <v>16866</v>
      </c>
      <c r="R5553" s="11" t="s">
        <v>18914</v>
      </c>
      <c r="S5553" s="11" t="s">
        <v>18915</v>
      </c>
      <c r="U5553" s="13"/>
      <c r="V5553" s="13"/>
      <c r="W5553" s="11" t="s">
        <v>20163</v>
      </c>
      <c r="AA5553" s="11" t="s">
        <v>151</v>
      </c>
      <c r="AB5553" s="13"/>
      <c r="AC5553" s="13"/>
      <c r="AD5553" s="11" t="s">
        <v>18914</v>
      </c>
      <c r="AE5553" s="13"/>
      <c r="AF5553" s="13"/>
      <c r="AG5553" s="11" t="s">
        <v>152</v>
      </c>
      <c r="AH5553" s="11" t="s">
        <v>20164</v>
      </c>
      <c r="AJ5553" s="13"/>
      <c r="AK5553" s="13"/>
      <c r="AL5553" s="14">
        <v>5.0</v>
      </c>
      <c r="AM5553" s="11" t="s">
        <v>20188</v>
      </c>
      <c r="AO5553" s="13"/>
      <c r="AP5553" s="11" t="s">
        <v>20186</v>
      </c>
      <c r="AR5553" s="13"/>
      <c r="AS5553" s="13"/>
      <c r="AT5553" s="12" t="b">
        <v>1</v>
      </c>
      <c r="AU5553" s="13"/>
      <c r="AV5553" s="17">
        <v>45940.0</v>
      </c>
      <c r="AW5553" s="13"/>
      <c r="AX5553" s="14" t="s">
        <v>155</v>
      </c>
      <c r="AY5553" s="13"/>
      <c r="AZ5553" s="14">
        <v>4257.0</v>
      </c>
      <c r="BA5553" s="13"/>
    </row>
    <row r="5554">
      <c r="A5554" s="11" t="s">
        <v>20189</v>
      </c>
      <c r="B5554" s="11">
        <v>14837.0</v>
      </c>
      <c r="C5554" s="12" t="b">
        <v>1</v>
      </c>
      <c r="D5554" s="12" t="b">
        <v>0</v>
      </c>
      <c r="E5554" s="12" t="b">
        <v>0</v>
      </c>
      <c r="F5554" s="12" t="b">
        <v>0</v>
      </c>
      <c r="G5554" s="12" t="b">
        <v>0</v>
      </c>
      <c r="H5554" s="12" t="b">
        <v>0</v>
      </c>
      <c r="I5554" s="13"/>
      <c r="J5554" s="13"/>
      <c r="K5554" s="12" t="b">
        <v>0</v>
      </c>
      <c r="L5554" s="14" t="s">
        <v>3772</v>
      </c>
      <c r="M5554" s="11" t="s">
        <v>1214</v>
      </c>
      <c r="N5554" s="11" t="s">
        <v>20190</v>
      </c>
      <c r="O5554" s="11" t="s">
        <v>14078</v>
      </c>
      <c r="P5554" s="11" t="s">
        <v>18822</v>
      </c>
      <c r="Q5554" s="11" t="s">
        <v>16866</v>
      </c>
      <c r="R5554" s="11" t="s">
        <v>14079</v>
      </c>
      <c r="S5554" s="11" t="s">
        <v>9607</v>
      </c>
      <c r="U5554" s="13"/>
      <c r="V5554" s="13"/>
      <c r="W5554" s="11" t="s">
        <v>18822</v>
      </c>
      <c r="AA5554" s="11" t="s">
        <v>215</v>
      </c>
      <c r="AB5554" s="13"/>
      <c r="AC5554" s="13"/>
      <c r="AD5554" s="11" t="s">
        <v>14079</v>
      </c>
      <c r="AF5554" s="13"/>
      <c r="AG5554" s="11" t="s">
        <v>152</v>
      </c>
      <c r="AH5554" s="11" t="s">
        <v>18823</v>
      </c>
      <c r="AJ5554" s="13"/>
      <c r="AK5554" s="13"/>
      <c r="AL5554" s="13"/>
      <c r="AM5554" s="11" t="s">
        <v>20191</v>
      </c>
      <c r="AO5554" s="13"/>
      <c r="AP5554" s="11" t="s">
        <v>20189</v>
      </c>
      <c r="AR5554" s="13"/>
      <c r="AS5554" s="13"/>
      <c r="AT5554" s="12" t="b">
        <v>1</v>
      </c>
      <c r="AU5554" s="13"/>
      <c r="AV5554" s="17">
        <v>45940.0</v>
      </c>
      <c r="AW5554" s="13"/>
      <c r="AX5554" s="14" t="s">
        <v>155</v>
      </c>
      <c r="AY5554" s="13"/>
      <c r="AZ5554" s="14">
        <v>4263.0</v>
      </c>
      <c r="BA5554" s="13"/>
    </row>
    <row r="5555">
      <c r="A5555" s="11" t="s">
        <v>20192</v>
      </c>
      <c r="B5555" s="11">
        <v>14840.0</v>
      </c>
      <c r="C5555" s="12" t="b">
        <v>1</v>
      </c>
      <c r="D5555" s="12" t="b">
        <v>1</v>
      </c>
      <c r="E5555" s="12" t="b">
        <v>0</v>
      </c>
      <c r="F5555" s="12" t="b">
        <v>0</v>
      </c>
      <c r="G5555" s="12" t="b">
        <v>0</v>
      </c>
      <c r="H5555" s="12" t="b">
        <v>0</v>
      </c>
      <c r="I5555" s="13"/>
      <c r="J5555" s="13"/>
      <c r="K5555" s="12" t="b">
        <v>0</v>
      </c>
      <c r="L5555" s="14" t="s">
        <v>4832</v>
      </c>
      <c r="M5555" s="11" t="s">
        <v>1214</v>
      </c>
      <c r="N5555" s="11" t="s">
        <v>20193</v>
      </c>
      <c r="O5555" s="11" t="s">
        <v>14078</v>
      </c>
      <c r="P5555" s="11" t="s">
        <v>18827</v>
      </c>
      <c r="Q5555" s="11" t="s">
        <v>16866</v>
      </c>
      <c r="R5555" s="11" t="s">
        <v>14079</v>
      </c>
      <c r="S5555" s="11" t="s">
        <v>9607</v>
      </c>
      <c r="U5555" s="13"/>
      <c r="V5555" s="13"/>
      <c r="W5555" s="11" t="s">
        <v>18827</v>
      </c>
      <c r="AA5555" s="11" t="s">
        <v>151</v>
      </c>
      <c r="AB5555" s="13"/>
      <c r="AC5555" s="13"/>
      <c r="AD5555" s="11" t="s">
        <v>14079</v>
      </c>
      <c r="AF5555" s="13"/>
      <c r="AG5555" s="11" t="s">
        <v>152</v>
      </c>
      <c r="AH5555" s="11" t="s">
        <v>18828</v>
      </c>
      <c r="AJ5555" s="13"/>
      <c r="AK5555" s="13"/>
      <c r="AL5555" s="14">
        <v>5.0</v>
      </c>
      <c r="AM5555" s="11" t="s">
        <v>20194</v>
      </c>
      <c r="AO5555" s="13"/>
      <c r="AP5555" s="11" t="s">
        <v>20192</v>
      </c>
      <c r="AR5555" s="13"/>
      <c r="AS5555" s="13"/>
      <c r="AT5555" s="12" t="b">
        <v>1</v>
      </c>
      <c r="AU5555" s="13"/>
      <c r="AV5555" s="17">
        <v>45940.0</v>
      </c>
      <c r="AW5555" s="13"/>
      <c r="AX5555" s="14" t="s">
        <v>155</v>
      </c>
      <c r="AY5555" s="13"/>
      <c r="AZ5555" s="14">
        <v>4284.0</v>
      </c>
      <c r="BA5555" s="13"/>
    </row>
    <row r="5556">
      <c r="A5556" s="11" t="s">
        <v>20195</v>
      </c>
      <c r="B5556" s="11">
        <v>14841.0</v>
      </c>
      <c r="C5556" s="12" t="b">
        <v>1</v>
      </c>
      <c r="D5556" s="12" t="b">
        <v>1</v>
      </c>
      <c r="E5556" s="12" t="b">
        <v>0</v>
      </c>
      <c r="F5556" s="12" t="b">
        <v>0</v>
      </c>
      <c r="G5556" s="12" t="b">
        <v>1</v>
      </c>
      <c r="H5556" s="12" t="b">
        <v>0</v>
      </c>
      <c r="I5556" s="13"/>
      <c r="J5556" s="13"/>
      <c r="K5556" s="12" t="b">
        <v>0</v>
      </c>
      <c r="L5556" s="14" t="s">
        <v>4832</v>
      </c>
      <c r="M5556" s="11" t="s">
        <v>4740</v>
      </c>
      <c r="N5556" s="11" t="s">
        <v>20196</v>
      </c>
      <c r="O5556" s="11" t="s">
        <v>18022</v>
      </c>
      <c r="P5556" s="11" t="s">
        <v>18827</v>
      </c>
      <c r="Q5556" s="11" t="s">
        <v>16866</v>
      </c>
      <c r="R5556" s="11" t="s">
        <v>18023</v>
      </c>
      <c r="S5556" s="11" t="s">
        <v>18024</v>
      </c>
      <c r="U5556" s="13"/>
      <c r="V5556" s="13"/>
      <c r="W5556" s="11" t="s">
        <v>18827</v>
      </c>
      <c r="AA5556" s="11" t="s">
        <v>151</v>
      </c>
      <c r="AB5556" s="13"/>
      <c r="AC5556" s="13"/>
      <c r="AD5556" s="11" t="s">
        <v>18023</v>
      </c>
      <c r="AF5556" s="13"/>
      <c r="AG5556" s="11" t="s">
        <v>152</v>
      </c>
      <c r="AH5556" s="11" t="s">
        <v>18828</v>
      </c>
      <c r="AJ5556" s="13"/>
      <c r="AK5556" s="13"/>
      <c r="AL5556" s="13"/>
      <c r="AM5556" s="11" t="s">
        <v>20197</v>
      </c>
      <c r="AO5556" s="13"/>
      <c r="AP5556" s="11" t="s">
        <v>20195</v>
      </c>
      <c r="AR5556" s="13"/>
      <c r="AS5556" s="13"/>
      <c r="AT5556" s="12" t="b">
        <v>1</v>
      </c>
      <c r="AU5556" s="13"/>
      <c r="AV5556" s="17">
        <v>45940.0</v>
      </c>
      <c r="AW5556" s="13"/>
      <c r="AX5556" s="14" t="s">
        <v>155</v>
      </c>
      <c r="AY5556" s="13"/>
      <c r="AZ5556" s="14">
        <v>4276.0</v>
      </c>
      <c r="BA5556" s="13"/>
    </row>
    <row r="5557">
      <c r="A5557" s="11" t="s">
        <v>20198</v>
      </c>
      <c r="B5557" s="11">
        <v>14842.0</v>
      </c>
      <c r="C5557" s="12" t="b">
        <v>1</v>
      </c>
      <c r="D5557" s="12" t="b">
        <v>1</v>
      </c>
      <c r="E5557" s="12" t="b">
        <v>0</v>
      </c>
      <c r="F5557" s="12" t="b">
        <v>0</v>
      </c>
      <c r="G5557" s="12" t="b">
        <v>1</v>
      </c>
      <c r="H5557" s="12" t="b">
        <v>0</v>
      </c>
      <c r="I5557" s="13"/>
      <c r="J5557" s="13"/>
      <c r="K5557" s="12" t="b">
        <v>0</v>
      </c>
      <c r="L5557" s="14" t="s">
        <v>4832</v>
      </c>
      <c r="M5557" s="11" t="s">
        <v>4740</v>
      </c>
      <c r="N5557" s="11" t="s">
        <v>20199</v>
      </c>
      <c r="O5557" s="11" t="s">
        <v>4742</v>
      </c>
      <c r="P5557" s="11" t="s">
        <v>18827</v>
      </c>
      <c r="Q5557" s="11" t="s">
        <v>16866</v>
      </c>
      <c r="R5557" s="11" t="s">
        <v>4743</v>
      </c>
      <c r="S5557" s="11" t="s">
        <v>3881</v>
      </c>
      <c r="V5557" s="13"/>
      <c r="W5557" s="11" t="s">
        <v>18827</v>
      </c>
      <c r="AA5557" s="11" t="s">
        <v>151</v>
      </c>
      <c r="AB5557" s="13"/>
      <c r="AC5557" s="13"/>
      <c r="AD5557" s="11" t="s">
        <v>4743</v>
      </c>
      <c r="AE5557" s="13"/>
      <c r="AF5557" s="13"/>
      <c r="AG5557" s="11" t="s">
        <v>152</v>
      </c>
      <c r="AH5557" s="11" t="s">
        <v>18828</v>
      </c>
      <c r="AJ5557" s="13"/>
      <c r="AK5557" s="13"/>
      <c r="AL5557" s="13"/>
      <c r="AM5557" s="11" t="s">
        <v>20200</v>
      </c>
      <c r="AO5557" s="13"/>
      <c r="AP5557" s="11" t="s">
        <v>20198</v>
      </c>
      <c r="AR5557" s="13"/>
      <c r="AS5557" s="13"/>
      <c r="AT5557" s="12" t="b">
        <v>1</v>
      </c>
      <c r="AU5557" s="13"/>
      <c r="AV5557" s="17">
        <v>45940.0</v>
      </c>
      <c r="AW5557" s="13"/>
      <c r="AX5557" s="14" t="s">
        <v>155</v>
      </c>
      <c r="AY5557" s="13"/>
      <c r="AZ5557" s="14">
        <v>4278.0</v>
      </c>
      <c r="BA5557" s="13"/>
    </row>
    <row r="5558">
      <c r="A5558" s="11" t="s">
        <v>20201</v>
      </c>
      <c r="B5558" s="11">
        <v>14843.0</v>
      </c>
      <c r="C5558" s="12" t="b">
        <v>1</v>
      </c>
      <c r="D5558" s="12" t="b">
        <v>1</v>
      </c>
      <c r="E5558" s="12" t="b">
        <v>0</v>
      </c>
      <c r="F5558" s="12" t="b">
        <v>0</v>
      </c>
      <c r="G5558" s="12" t="b">
        <v>1</v>
      </c>
      <c r="H5558" s="12" t="b">
        <v>0</v>
      </c>
      <c r="I5558" s="13"/>
      <c r="J5558" s="13"/>
      <c r="K5558" s="12" t="b">
        <v>0</v>
      </c>
      <c r="L5558" s="14" t="s">
        <v>4822</v>
      </c>
      <c r="M5558" s="11" t="s">
        <v>1214</v>
      </c>
      <c r="N5558" s="11" t="s">
        <v>20202</v>
      </c>
      <c r="O5558" s="11" t="s">
        <v>14078</v>
      </c>
      <c r="P5558" s="11" t="s">
        <v>20081</v>
      </c>
      <c r="Q5558" s="11" t="s">
        <v>16866</v>
      </c>
      <c r="R5558" s="11" t="s">
        <v>14079</v>
      </c>
      <c r="S5558" s="11" t="s">
        <v>9607</v>
      </c>
      <c r="U5558" s="13"/>
      <c r="V5558" s="13"/>
      <c r="W5558" s="11" t="s">
        <v>20081</v>
      </c>
      <c r="AA5558" s="11" t="s">
        <v>151</v>
      </c>
      <c r="AB5558" s="13"/>
      <c r="AC5558" s="13"/>
      <c r="AD5558" s="11" t="s">
        <v>14079</v>
      </c>
      <c r="AF5558" s="13"/>
      <c r="AG5558" s="11" t="s">
        <v>152</v>
      </c>
      <c r="AH5558" s="11" t="s">
        <v>20082</v>
      </c>
      <c r="AJ5558" s="13"/>
      <c r="AK5558" s="13"/>
      <c r="AL5558" s="13"/>
      <c r="AM5558" s="11" t="s">
        <v>20203</v>
      </c>
      <c r="AO5558" s="13"/>
      <c r="AP5558" s="11" t="s">
        <v>20201</v>
      </c>
      <c r="AR5558" s="13"/>
      <c r="AS5558" s="13"/>
      <c r="AT5558" s="12" t="b">
        <v>1</v>
      </c>
      <c r="AU5558" s="13"/>
      <c r="AV5558" s="17">
        <v>45940.0</v>
      </c>
      <c r="AW5558" s="13"/>
      <c r="AX5558" s="14" t="s">
        <v>155</v>
      </c>
      <c r="AY5558" s="13"/>
      <c r="AZ5558" s="14">
        <v>4252.0</v>
      </c>
      <c r="BA5558" s="13"/>
    </row>
    <row r="5559">
      <c r="A5559" s="11" t="s">
        <v>20204</v>
      </c>
      <c r="B5559" s="11">
        <v>14846.0</v>
      </c>
      <c r="C5559" s="12" t="b">
        <v>1</v>
      </c>
      <c r="D5559" s="12" t="b">
        <v>1</v>
      </c>
      <c r="E5559" s="12" t="b">
        <v>0</v>
      </c>
      <c r="F5559" s="12" t="b">
        <v>0</v>
      </c>
      <c r="G5559" s="12" t="b">
        <v>1</v>
      </c>
      <c r="H5559" s="12" t="b">
        <v>0</v>
      </c>
      <c r="I5559" s="13"/>
      <c r="J5559" s="13"/>
      <c r="K5559" s="12" t="b">
        <v>0</v>
      </c>
      <c r="L5559" s="14" t="s">
        <v>3772</v>
      </c>
      <c r="M5559" s="11" t="s">
        <v>17197</v>
      </c>
      <c r="N5559" s="11" t="s">
        <v>20205</v>
      </c>
      <c r="O5559" s="11" t="s">
        <v>20206</v>
      </c>
      <c r="P5559" s="11" t="s">
        <v>18822</v>
      </c>
      <c r="Q5559" s="11" t="s">
        <v>16866</v>
      </c>
      <c r="R5559" s="11" t="s">
        <v>20207</v>
      </c>
      <c r="S5559" s="11" t="s">
        <v>20208</v>
      </c>
      <c r="U5559" s="13"/>
      <c r="V5559" s="13"/>
      <c r="W5559" s="11" t="s">
        <v>18822</v>
      </c>
      <c r="AA5559" s="11" t="s">
        <v>151</v>
      </c>
      <c r="AB5559" s="13"/>
      <c r="AC5559" s="13"/>
      <c r="AD5559" s="11" t="s">
        <v>20207</v>
      </c>
      <c r="AF5559" s="13"/>
      <c r="AG5559" s="11" t="s">
        <v>152</v>
      </c>
      <c r="AH5559" s="11" t="s">
        <v>18823</v>
      </c>
      <c r="AJ5559" s="13"/>
      <c r="AK5559" s="13"/>
      <c r="AL5559" s="14">
        <v>5.0</v>
      </c>
      <c r="AM5559" s="11" t="s">
        <v>20209</v>
      </c>
      <c r="AO5559" s="13"/>
      <c r="AP5559" s="11" t="s">
        <v>20204</v>
      </c>
      <c r="AR5559" s="13"/>
      <c r="AS5559" s="13"/>
      <c r="AT5559" s="12" t="b">
        <v>1</v>
      </c>
      <c r="AU5559" s="13"/>
      <c r="AV5559" s="17">
        <v>45940.0</v>
      </c>
      <c r="AW5559" s="13"/>
      <c r="AX5559" s="14" t="s">
        <v>155</v>
      </c>
      <c r="AY5559" s="13"/>
      <c r="AZ5559" s="14">
        <v>4261.0</v>
      </c>
      <c r="BA5559" s="13"/>
    </row>
    <row r="5560">
      <c r="A5560" s="11" t="s">
        <v>20210</v>
      </c>
      <c r="B5560" s="11">
        <v>14854.0</v>
      </c>
      <c r="C5560" s="12" t="b">
        <v>1</v>
      </c>
      <c r="D5560" s="12" t="b">
        <v>0</v>
      </c>
      <c r="E5560" s="12" t="b">
        <v>0</v>
      </c>
      <c r="F5560" s="12" t="b">
        <v>0</v>
      </c>
      <c r="G5560" s="12" t="b">
        <v>0</v>
      </c>
      <c r="H5560" s="12" t="b">
        <v>0</v>
      </c>
      <c r="I5560" s="13"/>
      <c r="J5560" s="13"/>
      <c r="K5560" s="12" t="b">
        <v>0</v>
      </c>
      <c r="L5560" s="14" t="s">
        <v>5074</v>
      </c>
      <c r="M5560" s="11" t="s">
        <v>16900</v>
      </c>
      <c r="N5560" s="11" t="s">
        <v>20211</v>
      </c>
      <c r="O5560" s="11" t="s">
        <v>17604</v>
      </c>
      <c r="P5560" s="11" t="s">
        <v>20163</v>
      </c>
      <c r="Q5560" s="11" t="s">
        <v>16866</v>
      </c>
      <c r="R5560" s="11" t="s">
        <v>17606</v>
      </c>
      <c r="S5560" s="11" t="s">
        <v>7979</v>
      </c>
      <c r="U5560" s="13"/>
      <c r="V5560" s="13"/>
      <c r="W5560" s="11" t="s">
        <v>20163</v>
      </c>
      <c r="AA5560" s="11" t="s">
        <v>151</v>
      </c>
      <c r="AB5560" s="13"/>
      <c r="AC5560" s="13"/>
      <c r="AD5560" s="11" t="s">
        <v>17606</v>
      </c>
      <c r="AF5560" s="13"/>
      <c r="AG5560" s="11" t="s">
        <v>152</v>
      </c>
      <c r="AH5560" s="11" t="s">
        <v>20164</v>
      </c>
      <c r="AJ5560" s="13"/>
      <c r="AK5560" s="13"/>
      <c r="AL5560" s="13"/>
      <c r="AM5560" s="11" t="s">
        <v>20212</v>
      </c>
      <c r="AO5560" s="13"/>
      <c r="AP5560" s="11" t="s">
        <v>20210</v>
      </c>
      <c r="AR5560" s="13"/>
      <c r="AS5560" s="13"/>
      <c r="AT5560" s="12" t="b">
        <v>1</v>
      </c>
      <c r="AU5560" s="13"/>
      <c r="AV5560" s="17">
        <v>45940.0</v>
      </c>
      <c r="AW5560" s="13"/>
      <c r="AX5560" s="14" t="s">
        <v>155</v>
      </c>
      <c r="AY5560" s="13"/>
      <c r="AZ5560" s="14">
        <v>4256.0</v>
      </c>
      <c r="BA5560" s="13"/>
    </row>
    <row r="5561">
      <c r="A5561" s="11" t="s">
        <v>20213</v>
      </c>
      <c r="B5561" s="11">
        <v>14855.0</v>
      </c>
      <c r="C5561" s="12" t="b">
        <v>1</v>
      </c>
      <c r="D5561" s="12" t="b">
        <v>1</v>
      </c>
      <c r="E5561" s="12" t="b">
        <v>0</v>
      </c>
      <c r="F5561" s="12" t="b">
        <v>0</v>
      </c>
      <c r="G5561" s="12" t="b">
        <v>0</v>
      </c>
      <c r="H5561" s="12" t="b">
        <v>0</v>
      </c>
      <c r="I5561" s="13"/>
      <c r="J5561" s="13"/>
      <c r="K5561" s="12" t="b">
        <v>0</v>
      </c>
      <c r="L5561" s="14" t="s">
        <v>4832</v>
      </c>
      <c r="M5561" s="11" t="s">
        <v>16900</v>
      </c>
      <c r="N5561" s="11" t="s">
        <v>20214</v>
      </c>
      <c r="O5561" s="11" t="s">
        <v>17604</v>
      </c>
      <c r="P5561" s="11" t="s">
        <v>18827</v>
      </c>
      <c r="Q5561" s="11" t="s">
        <v>16866</v>
      </c>
      <c r="R5561" s="11" t="s">
        <v>17606</v>
      </c>
      <c r="S5561" s="11" t="s">
        <v>7979</v>
      </c>
      <c r="U5561" s="13"/>
      <c r="V5561" s="13"/>
      <c r="W5561" s="11" t="s">
        <v>18827</v>
      </c>
      <c r="AA5561" s="11" t="s">
        <v>151</v>
      </c>
      <c r="AB5561" s="13"/>
      <c r="AC5561" s="13"/>
      <c r="AD5561" s="11" t="s">
        <v>17606</v>
      </c>
      <c r="AF5561" s="13"/>
      <c r="AG5561" s="11" t="s">
        <v>152</v>
      </c>
      <c r="AH5561" s="11" t="s">
        <v>18828</v>
      </c>
      <c r="AJ5561" s="13"/>
      <c r="AK5561" s="13"/>
      <c r="AL5561" s="13"/>
      <c r="AM5561" s="11" t="s">
        <v>20215</v>
      </c>
      <c r="AO5561" s="13"/>
      <c r="AP5561" s="11" t="s">
        <v>20213</v>
      </c>
      <c r="AR5561" s="13"/>
      <c r="AS5561" s="13"/>
      <c r="AT5561" s="12" t="b">
        <v>1</v>
      </c>
      <c r="AU5561" s="13"/>
      <c r="AV5561" s="17">
        <v>45940.0</v>
      </c>
      <c r="AW5561" s="13"/>
      <c r="AX5561" s="14" t="s">
        <v>155</v>
      </c>
      <c r="AY5561" s="13"/>
      <c r="AZ5561" s="14">
        <v>4282.0</v>
      </c>
      <c r="BA5561" s="13"/>
    </row>
    <row r="5562">
      <c r="A5562" s="11" t="s">
        <v>20216</v>
      </c>
      <c r="B5562" s="11">
        <v>14856.0</v>
      </c>
      <c r="C5562" s="12" t="b">
        <v>1</v>
      </c>
      <c r="D5562" s="12" t="b">
        <v>1</v>
      </c>
      <c r="E5562" s="12" t="b">
        <v>0</v>
      </c>
      <c r="F5562" s="12" t="b">
        <v>0</v>
      </c>
      <c r="G5562" s="12" t="b">
        <v>0</v>
      </c>
      <c r="H5562" s="12" t="b">
        <v>0</v>
      </c>
      <c r="I5562" s="13"/>
      <c r="J5562" s="13"/>
      <c r="K5562" s="12" t="b">
        <v>0</v>
      </c>
      <c r="L5562" s="14" t="s">
        <v>4832</v>
      </c>
      <c r="M5562" s="11" t="s">
        <v>1095</v>
      </c>
      <c r="N5562" s="11" t="s">
        <v>20217</v>
      </c>
      <c r="O5562" s="11" t="s">
        <v>15827</v>
      </c>
      <c r="P5562" s="11" t="s">
        <v>18827</v>
      </c>
      <c r="Q5562" s="11" t="s">
        <v>16866</v>
      </c>
      <c r="R5562" s="11" t="s">
        <v>15828</v>
      </c>
      <c r="S5562" s="11" t="s">
        <v>15829</v>
      </c>
      <c r="U5562" s="13"/>
      <c r="V5562" s="13"/>
      <c r="W5562" s="11" t="s">
        <v>18827</v>
      </c>
      <c r="AA5562" s="11" t="s">
        <v>151</v>
      </c>
      <c r="AB5562" s="13"/>
      <c r="AC5562" s="13"/>
      <c r="AD5562" s="11" t="s">
        <v>15828</v>
      </c>
      <c r="AF5562" s="13"/>
      <c r="AG5562" s="11" t="s">
        <v>152</v>
      </c>
      <c r="AH5562" s="11" t="s">
        <v>18828</v>
      </c>
      <c r="AJ5562" s="13"/>
      <c r="AK5562" s="13"/>
      <c r="AL5562" s="14">
        <v>4.0</v>
      </c>
      <c r="AM5562" s="11" t="s">
        <v>20218</v>
      </c>
      <c r="AO5562" s="13"/>
      <c r="AP5562" s="11" t="s">
        <v>20216</v>
      </c>
      <c r="AR5562" s="13"/>
      <c r="AS5562" s="13"/>
      <c r="AT5562" s="12" t="b">
        <v>1</v>
      </c>
      <c r="AU5562" s="13"/>
      <c r="AV5562" s="17">
        <v>45940.0</v>
      </c>
      <c r="AW5562" s="13"/>
      <c r="AX5562" s="14" t="s">
        <v>155</v>
      </c>
      <c r="AY5562" s="13"/>
      <c r="AZ5562" s="14">
        <v>4279.0</v>
      </c>
      <c r="BA5562" s="13"/>
    </row>
    <row r="5563">
      <c r="A5563" s="11" t="s">
        <v>20219</v>
      </c>
      <c r="B5563" s="11">
        <v>14857.0</v>
      </c>
      <c r="C5563" s="12" t="b">
        <v>1</v>
      </c>
      <c r="D5563" s="12" t="b">
        <v>1</v>
      </c>
      <c r="E5563" s="12" t="b">
        <v>0</v>
      </c>
      <c r="F5563" s="12" t="b">
        <v>0</v>
      </c>
      <c r="G5563" s="12" t="b">
        <v>1</v>
      </c>
      <c r="H5563" s="12" t="b">
        <v>0</v>
      </c>
      <c r="I5563" s="13"/>
      <c r="J5563" s="13"/>
      <c r="K5563" s="12" t="b">
        <v>0</v>
      </c>
      <c r="L5563" s="14" t="s">
        <v>3802</v>
      </c>
      <c r="M5563" s="11" t="s">
        <v>16900</v>
      </c>
      <c r="N5563" s="11" t="s">
        <v>20220</v>
      </c>
      <c r="O5563" s="11" t="s">
        <v>17543</v>
      </c>
      <c r="P5563" s="11" t="s">
        <v>18843</v>
      </c>
      <c r="Q5563" s="11" t="s">
        <v>16866</v>
      </c>
      <c r="R5563" s="11" t="s">
        <v>17545</v>
      </c>
      <c r="S5563" s="11" t="s">
        <v>17546</v>
      </c>
      <c r="U5563" s="13"/>
      <c r="V5563" s="13"/>
      <c r="W5563" s="11" t="s">
        <v>18843</v>
      </c>
      <c r="AA5563" s="11" t="s">
        <v>151</v>
      </c>
      <c r="AB5563" s="13"/>
      <c r="AC5563" s="13"/>
      <c r="AD5563" s="11" t="s">
        <v>17545</v>
      </c>
      <c r="AF5563" s="13"/>
      <c r="AG5563" s="11" t="s">
        <v>152</v>
      </c>
      <c r="AH5563" s="11" t="s">
        <v>18844</v>
      </c>
      <c r="AJ5563" s="13"/>
      <c r="AK5563" s="13"/>
      <c r="AL5563" s="13"/>
      <c r="AM5563" s="11" t="s">
        <v>20221</v>
      </c>
      <c r="AO5563" s="13"/>
      <c r="AP5563" s="11" t="s">
        <v>20219</v>
      </c>
      <c r="AR5563" s="13"/>
      <c r="AS5563" s="13"/>
      <c r="AT5563" s="12" t="b">
        <v>1</v>
      </c>
      <c r="AU5563" s="13"/>
      <c r="AV5563" s="17">
        <v>45940.0</v>
      </c>
      <c r="AW5563" s="13"/>
      <c r="AX5563" s="14" t="s">
        <v>155</v>
      </c>
      <c r="AY5563" s="13"/>
      <c r="AZ5563" s="14">
        <v>4286.0</v>
      </c>
      <c r="BA5563" s="13"/>
    </row>
    <row r="5564">
      <c r="A5564" s="11" t="s">
        <v>20222</v>
      </c>
      <c r="B5564" s="11">
        <v>14859.0</v>
      </c>
      <c r="C5564" s="12" t="b">
        <v>1</v>
      </c>
      <c r="D5564" s="12" t="b">
        <v>0</v>
      </c>
      <c r="E5564" s="12" t="b">
        <v>0</v>
      </c>
      <c r="F5564" s="12" t="b">
        <v>0</v>
      </c>
      <c r="G5564" s="12" t="b">
        <v>0</v>
      </c>
      <c r="H5564" s="12" t="b">
        <v>0</v>
      </c>
      <c r="I5564" s="13"/>
      <c r="J5564" s="13"/>
      <c r="K5564" s="12" t="b">
        <v>0</v>
      </c>
      <c r="L5564" s="15">
        <v>45083.0</v>
      </c>
      <c r="M5564" s="11" t="s">
        <v>17191</v>
      </c>
      <c r="N5564" s="11" t="s">
        <v>20223</v>
      </c>
      <c r="O5564" s="11" t="s">
        <v>19851</v>
      </c>
      <c r="P5564" s="11" t="s">
        <v>17455</v>
      </c>
      <c r="Q5564" s="11" t="s">
        <v>972</v>
      </c>
      <c r="R5564" s="11" t="s">
        <v>19852</v>
      </c>
      <c r="S5564" s="11" t="s">
        <v>1099</v>
      </c>
      <c r="U5564" s="13"/>
      <c r="V5564" s="13"/>
      <c r="W5564" s="11" t="s">
        <v>17455</v>
      </c>
      <c r="Y5564" s="13"/>
      <c r="Z5564" s="13"/>
      <c r="AA5564" s="11" t="s">
        <v>215</v>
      </c>
      <c r="AB5564" s="13"/>
      <c r="AC5564" s="13"/>
      <c r="AD5564" s="11" t="s">
        <v>19852</v>
      </c>
      <c r="AF5564" s="13"/>
      <c r="AG5564" s="11" t="s">
        <v>152</v>
      </c>
      <c r="AH5564" s="11" t="s">
        <v>17456</v>
      </c>
      <c r="AJ5564" s="13"/>
      <c r="AK5564" s="13"/>
      <c r="AL5564" s="13"/>
      <c r="AM5564" s="11" t="s">
        <v>20224</v>
      </c>
      <c r="AO5564" s="13"/>
      <c r="AP5564" s="11" t="s">
        <v>20222</v>
      </c>
      <c r="AR5564" s="13"/>
      <c r="AS5564" s="13"/>
      <c r="AT5564" s="12" t="b">
        <v>1</v>
      </c>
      <c r="AU5564" s="13"/>
      <c r="AV5564" s="17">
        <v>45940.0</v>
      </c>
      <c r="AW5564" s="13"/>
      <c r="AX5564" s="14" t="s">
        <v>155</v>
      </c>
      <c r="AY5564" s="13"/>
      <c r="AZ5564" s="14">
        <v>3752.0</v>
      </c>
      <c r="BA5564" s="13"/>
    </row>
    <row r="5565">
      <c r="A5565" s="11" t="s">
        <v>20225</v>
      </c>
      <c r="B5565" s="11">
        <v>14862.0</v>
      </c>
      <c r="C5565" s="12" t="b">
        <v>1</v>
      </c>
      <c r="D5565" s="12" t="b">
        <v>1</v>
      </c>
      <c r="E5565" s="12" t="b">
        <v>0</v>
      </c>
      <c r="F5565" s="12" t="b">
        <v>0</v>
      </c>
      <c r="G5565" s="12" t="b">
        <v>0</v>
      </c>
      <c r="H5565" s="12" t="b">
        <v>0</v>
      </c>
      <c r="I5565" s="13"/>
      <c r="J5565" s="13"/>
      <c r="K5565" s="12" t="b">
        <v>0</v>
      </c>
      <c r="L5565" s="14" t="s">
        <v>3772</v>
      </c>
      <c r="M5565" s="11" t="s">
        <v>4740</v>
      </c>
      <c r="N5565" s="11" t="s">
        <v>20226</v>
      </c>
      <c r="O5565" s="11" t="s">
        <v>17579</v>
      </c>
      <c r="P5565" s="11" t="s">
        <v>18822</v>
      </c>
      <c r="Q5565" s="11" t="s">
        <v>16866</v>
      </c>
      <c r="R5565" s="11" t="s">
        <v>17580</v>
      </c>
      <c r="S5565" s="11" t="s">
        <v>17581</v>
      </c>
      <c r="V5565" s="13"/>
      <c r="W5565" s="11" t="s">
        <v>18822</v>
      </c>
      <c r="AA5565" s="11" t="s">
        <v>151</v>
      </c>
      <c r="AB5565" s="13"/>
      <c r="AC5565" s="13"/>
      <c r="AD5565" s="11" t="s">
        <v>17580</v>
      </c>
      <c r="AF5565" s="13"/>
      <c r="AG5565" s="11" t="s">
        <v>152</v>
      </c>
      <c r="AH5565" s="11" t="s">
        <v>18823</v>
      </c>
      <c r="AJ5565" s="13"/>
      <c r="AK5565" s="13"/>
      <c r="AL5565" s="13"/>
      <c r="AM5565" s="11" t="s">
        <v>20227</v>
      </c>
      <c r="AO5565" s="13"/>
      <c r="AP5565" s="11" t="s">
        <v>20225</v>
      </c>
      <c r="AR5565" s="13"/>
      <c r="AS5565" s="13"/>
      <c r="AT5565" s="12" t="b">
        <v>1</v>
      </c>
      <c r="AU5565" s="13"/>
      <c r="AV5565" s="17">
        <v>45940.0</v>
      </c>
      <c r="AW5565" s="13"/>
      <c r="AX5565" s="14" t="s">
        <v>155</v>
      </c>
      <c r="AY5565" s="13"/>
      <c r="AZ5565" s="14">
        <v>4264.0</v>
      </c>
      <c r="BA5565" s="13"/>
    </row>
    <row r="5566">
      <c r="A5566" s="11" t="s">
        <v>20228</v>
      </c>
      <c r="B5566" s="11">
        <v>14863.0</v>
      </c>
      <c r="C5566" s="12" t="b">
        <v>1</v>
      </c>
      <c r="D5566" s="12" t="b">
        <v>1</v>
      </c>
      <c r="E5566" s="12" t="b">
        <v>0</v>
      </c>
      <c r="F5566" s="12" t="b">
        <v>0</v>
      </c>
      <c r="G5566" s="12" t="b">
        <v>1</v>
      </c>
      <c r="H5566" s="12" t="b">
        <v>0</v>
      </c>
      <c r="I5566" s="13"/>
      <c r="J5566" s="13"/>
      <c r="K5566" s="12" t="b">
        <v>0</v>
      </c>
      <c r="L5566" s="14" t="s">
        <v>4832</v>
      </c>
      <c r="M5566" s="11" t="s">
        <v>4740</v>
      </c>
      <c r="N5566" s="11" t="s">
        <v>20229</v>
      </c>
      <c r="O5566" s="11" t="s">
        <v>17579</v>
      </c>
      <c r="P5566" s="11" t="s">
        <v>18827</v>
      </c>
      <c r="Q5566" s="11" t="s">
        <v>16866</v>
      </c>
      <c r="R5566" s="11" t="s">
        <v>17580</v>
      </c>
      <c r="S5566" s="11" t="s">
        <v>17581</v>
      </c>
      <c r="V5566" s="13"/>
      <c r="W5566" s="11" t="s">
        <v>18827</v>
      </c>
      <c r="AA5566" s="11" t="s">
        <v>151</v>
      </c>
      <c r="AB5566" s="13"/>
      <c r="AC5566" s="13"/>
      <c r="AD5566" s="11" t="s">
        <v>17580</v>
      </c>
      <c r="AF5566" s="13"/>
      <c r="AG5566" s="11" t="s">
        <v>152</v>
      </c>
      <c r="AH5566" s="11" t="s">
        <v>18828</v>
      </c>
      <c r="AJ5566" s="13"/>
      <c r="AK5566" s="13"/>
      <c r="AL5566" s="14">
        <v>5.0</v>
      </c>
      <c r="AM5566" s="11" t="s">
        <v>20230</v>
      </c>
      <c r="AO5566" s="13"/>
      <c r="AP5566" s="11" t="s">
        <v>20228</v>
      </c>
      <c r="AR5566" s="13"/>
      <c r="AS5566" s="13"/>
      <c r="AT5566" s="12" t="b">
        <v>1</v>
      </c>
      <c r="AU5566" s="13"/>
      <c r="AV5566" s="17">
        <v>45940.0</v>
      </c>
      <c r="AW5566" s="13"/>
      <c r="AX5566" s="14" t="s">
        <v>155</v>
      </c>
      <c r="AY5566" s="13"/>
      <c r="AZ5566" s="14">
        <v>4280.0</v>
      </c>
      <c r="BA5566" s="13"/>
    </row>
    <row r="5567">
      <c r="A5567" s="11" t="s">
        <v>20231</v>
      </c>
      <c r="B5567" s="11">
        <v>14864.0</v>
      </c>
      <c r="C5567" s="12" t="b">
        <v>1</v>
      </c>
      <c r="D5567" s="12" t="b">
        <v>1</v>
      </c>
      <c r="E5567" s="12" t="b">
        <v>0</v>
      </c>
      <c r="F5567" s="12" t="b">
        <v>0</v>
      </c>
      <c r="G5567" s="12" t="b">
        <v>1</v>
      </c>
      <c r="H5567" s="12" t="b">
        <v>0</v>
      </c>
      <c r="I5567" s="13"/>
      <c r="J5567" s="13"/>
      <c r="K5567" s="12" t="b">
        <v>0</v>
      </c>
      <c r="L5567" s="14" t="s">
        <v>5517</v>
      </c>
      <c r="M5567" s="11" t="s">
        <v>256</v>
      </c>
      <c r="N5567" s="11" t="s">
        <v>20232</v>
      </c>
      <c r="O5567" s="11" t="s">
        <v>1001</v>
      </c>
      <c r="P5567" s="11" t="s">
        <v>18836</v>
      </c>
      <c r="Q5567" s="11" t="s">
        <v>16866</v>
      </c>
      <c r="R5567" s="11" t="s">
        <v>1002</v>
      </c>
      <c r="S5567" s="11" t="s">
        <v>1003</v>
      </c>
      <c r="V5567" s="13"/>
      <c r="W5567" s="11" t="s">
        <v>18836</v>
      </c>
      <c r="AA5567" s="11" t="s">
        <v>151</v>
      </c>
      <c r="AB5567" s="13"/>
      <c r="AC5567" s="13"/>
      <c r="AD5567" s="11" t="s">
        <v>1002</v>
      </c>
      <c r="AE5567" s="13"/>
      <c r="AF5567" s="13"/>
      <c r="AG5567" s="11" t="s">
        <v>152</v>
      </c>
      <c r="AH5567" s="11" t="s">
        <v>18839</v>
      </c>
      <c r="AJ5567" s="13"/>
      <c r="AK5567" s="13"/>
      <c r="AL5567" s="14">
        <v>5.0</v>
      </c>
      <c r="AM5567" s="11" t="s">
        <v>20233</v>
      </c>
      <c r="AO5567" s="13"/>
      <c r="AP5567" s="11" t="s">
        <v>20231</v>
      </c>
      <c r="AR5567" s="13"/>
      <c r="AS5567" s="13"/>
      <c r="AT5567" s="12" t="b">
        <v>1</v>
      </c>
      <c r="AU5567" s="13"/>
      <c r="AV5567" s="17">
        <v>45940.0</v>
      </c>
      <c r="AW5567" s="13"/>
      <c r="AX5567" s="14" t="s">
        <v>155</v>
      </c>
      <c r="AY5567" s="13"/>
      <c r="AZ5567" s="14">
        <v>4269.0</v>
      </c>
      <c r="BA5567" s="13"/>
    </row>
    <row r="5568">
      <c r="A5568" s="11" t="s">
        <v>20234</v>
      </c>
      <c r="B5568" s="11">
        <v>14865.0</v>
      </c>
      <c r="C5568" s="12" t="b">
        <v>1</v>
      </c>
      <c r="D5568" s="12" t="b">
        <v>0</v>
      </c>
      <c r="E5568" s="12" t="b">
        <v>0</v>
      </c>
      <c r="F5568" s="12" t="b">
        <v>0</v>
      </c>
      <c r="G5568" s="12" t="b">
        <v>1</v>
      </c>
      <c r="H5568" s="12" t="b">
        <v>0</v>
      </c>
      <c r="I5568" s="13"/>
      <c r="J5568" s="13"/>
      <c r="K5568" s="12" t="b">
        <v>0</v>
      </c>
      <c r="L5568" s="14" t="s">
        <v>5517</v>
      </c>
      <c r="M5568" s="11" t="s">
        <v>256</v>
      </c>
      <c r="N5568" s="11" t="s">
        <v>20235</v>
      </c>
      <c r="O5568" s="11" t="s">
        <v>7601</v>
      </c>
      <c r="P5568" s="11" t="s">
        <v>18836</v>
      </c>
      <c r="Q5568" s="11" t="s">
        <v>16866</v>
      </c>
      <c r="R5568" s="11" t="s">
        <v>7602</v>
      </c>
      <c r="S5568" s="11" t="s">
        <v>7603</v>
      </c>
      <c r="V5568" s="13"/>
      <c r="W5568" s="11" t="s">
        <v>18836</v>
      </c>
      <c r="AA5568" s="11" t="s">
        <v>215</v>
      </c>
      <c r="AB5568" s="13"/>
      <c r="AC5568" s="13"/>
      <c r="AD5568" s="11" t="s">
        <v>7602</v>
      </c>
      <c r="AE5568" s="13"/>
      <c r="AF5568" s="13"/>
      <c r="AG5568" s="11" t="s">
        <v>152</v>
      </c>
      <c r="AH5568" s="11" t="s">
        <v>18839</v>
      </c>
      <c r="AJ5568" s="13"/>
      <c r="AK5568" s="13"/>
      <c r="AL5568" s="13"/>
      <c r="AM5568" s="11" t="s">
        <v>20236</v>
      </c>
      <c r="AO5568" s="13"/>
      <c r="AP5568" s="11" t="s">
        <v>20234</v>
      </c>
      <c r="AR5568" s="13"/>
      <c r="AS5568" s="13"/>
      <c r="AT5568" s="12" t="b">
        <v>1</v>
      </c>
      <c r="AU5568" s="13"/>
      <c r="AV5568" s="17">
        <v>45940.0</v>
      </c>
      <c r="AW5568" s="13"/>
      <c r="AX5568" s="14" t="s">
        <v>155</v>
      </c>
      <c r="AY5568" s="13"/>
      <c r="AZ5568" s="14">
        <v>4272.0</v>
      </c>
      <c r="BA5568" s="13"/>
    </row>
    <row r="5569">
      <c r="A5569" s="11" t="s">
        <v>20237</v>
      </c>
      <c r="B5569" s="11">
        <v>14866.0</v>
      </c>
      <c r="C5569" s="12" t="b">
        <v>1</v>
      </c>
      <c r="D5569" s="12" t="b">
        <v>1</v>
      </c>
      <c r="E5569" s="12" t="b">
        <v>0</v>
      </c>
      <c r="F5569" s="12" t="b">
        <v>0</v>
      </c>
      <c r="G5569" s="12" t="b">
        <v>1</v>
      </c>
      <c r="H5569" s="12" t="b">
        <v>0</v>
      </c>
      <c r="I5569" s="13"/>
      <c r="J5569" s="13"/>
      <c r="K5569" s="12" t="b">
        <v>0</v>
      </c>
      <c r="L5569" s="14" t="s">
        <v>5517</v>
      </c>
      <c r="M5569" s="11" t="s">
        <v>256</v>
      </c>
      <c r="N5569" s="11" t="s">
        <v>20238</v>
      </c>
      <c r="O5569" s="11" t="s">
        <v>4893</v>
      </c>
      <c r="P5569" s="11" t="s">
        <v>18836</v>
      </c>
      <c r="Q5569" s="11" t="s">
        <v>16866</v>
      </c>
      <c r="R5569" s="11" t="s">
        <v>4894</v>
      </c>
      <c r="S5569" s="11" t="s">
        <v>4895</v>
      </c>
      <c r="V5569" s="13"/>
      <c r="W5569" s="11" t="s">
        <v>18836</v>
      </c>
      <c r="AA5569" s="11" t="s">
        <v>151</v>
      </c>
      <c r="AB5569" s="13"/>
      <c r="AC5569" s="13"/>
      <c r="AD5569" s="11" t="s">
        <v>4894</v>
      </c>
      <c r="AF5569" s="13"/>
      <c r="AG5569" s="11" t="s">
        <v>152</v>
      </c>
      <c r="AH5569" s="11" t="s">
        <v>18839</v>
      </c>
      <c r="AJ5569" s="13"/>
      <c r="AK5569" s="13"/>
      <c r="AL5569" s="14">
        <v>5.0</v>
      </c>
      <c r="AM5569" s="11" t="s">
        <v>20239</v>
      </c>
      <c r="AO5569" s="13"/>
      <c r="AP5569" s="11" t="s">
        <v>20237</v>
      </c>
      <c r="AR5569" s="13"/>
      <c r="AS5569" s="13"/>
      <c r="AT5569" s="12" t="b">
        <v>1</v>
      </c>
      <c r="AU5569" s="13"/>
      <c r="AV5569" s="17">
        <v>45940.0</v>
      </c>
      <c r="AW5569" s="13"/>
      <c r="AX5569" s="14" t="s">
        <v>155</v>
      </c>
      <c r="AY5569" s="13"/>
      <c r="AZ5569" s="14">
        <v>4270.0</v>
      </c>
      <c r="BA5569" s="13"/>
    </row>
    <row r="5570">
      <c r="A5570" s="11" t="s">
        <v>20240</v>
      </c>
      <c r="B5570" s="11">
        <v>14867.0</v>
      </c>
      <c r="C5570" s="12" t="b">
        <v>1</v>
      </c>
      <c r="D5570" s="12" t="b">
        <v>0</v>
      </c>
      <c r="E5570" s="12" t="b">
        <v>0</v>
      </c>
      <c r="F5570" s="12" t="b">
        <v>0</v>
      </c>
      <c r="G5570" s="12" t="b">
        <v>0</v>
      </c>
      <c r="H5570" s="12" t="b">
        <v>0</v>
      </c>
      <c r="I5570" s="13"/>
      <c r="J5570" s="13"/>
      <c r="K5570" s="12" t="b">
        <v>0</v>
      </c>
      <c r="L5570" s="14" t="s">
        <v>5517</v>
      </c>
      <c r="M5570" s="11" t="s">
        <v>4740</v>
      </c>
      <c r="N5570" s="11" t="s">
        <v>20241</v>
      </c>
      <c r="O5570" s="11" t="s">
        <v>18253</v>
      </c>
      <c r="P5570" s="11" t="s">
        <v>18836</v>
      </c>
      <c r="Q5570" s="11" t="s">
        <v>16866</v>
      </c>
      <c r="R5570" s="11" t="s">
        <v>18254</v>
      </c>
      <c r="S5570" s="11" t="s">
        <v>18255</v>
      </c>
      <c r="W5570" s="11" t="s">
        <v>18836</v>
      </c>
      <c r="AA5570" s="11" t="s">
        <v>215</v>
      </c>
      <c r="AB5570" s="13"/>
      <c r="AC5570" s="13"/>
      <c r="AD5570" s="11" t="s">
        <v>18254</v>
      </c>
      <c r="AE5570" s="13"/>
      <c r="AF5570" s="13"/>
      <c r="AG5570" s="11" t="s">
        <v>152</v>
      </c>
      <c r="AH5570" s="11" t="s">
        <v>18839</v>
      </c>
      <c r="AJ5570" s="13"/>
      <c r="AK5570" s="13"/>
      <c r="AL5570" s="13"/>
      <c r="AM5570" s="11" t="s">
        <v>20242</v>
      </c>
      <c r="AO5570" s="13"/>
      <c r="AP5570" s="11" t="s">
        <v>20240</v>
      </c>
      <c r="AR5570" s="13"/>
      <c r="AS5570" s="13"/>
      <c r="AT5570" s="12" t="b">
        <v>1</v>
      </c>
      <c r="AU5570" s="13"/>
      <c r="AV5570" s="17">
        <v>45940.0</v>
      </c>
      <c r="AW5570" s="13"/>
      <c r="AX5570" s="14" t="s">
        <v>155</v>
      </c>
      <c r="AY5570" s="13"/>
      <c r="AZ5570" s="14">
        <v>4271.0</v>
      </c>
      <c r="BA5570" s="13"/>
    </row>
    <row r="5571">
      <c r="A5571" s="11" t="s">
        <v>20243</v>
      </c>
      <c r="B5571" s="11">
        <v>14868.0</v>
      </c>
      <c r="C5571" s="12" t="b">
        <v>1</v>
      </c>
      <c r="D5571" s="12" t="b">
        <v>1</v>
      </c>
      <c r="E5571" s="12" t="b">
        <v>0</v>
      </c>
      <c r="F5571" s="12" t="b">
        <v>0</v>
      </c>
      <c r="G5571" s="12" t="b">
        <v>0</v>
      </c>
      <c r="H5571" s="12" t="b">
        <v>0</v>
      </c>
      <c r="I5571" s="13"/>
      <c r="J5571" s="13"/>
      <c r="K5571" s="12" t="b">
        <v>0</v>
      </c>
      <c r="L5571" s="14" t="s">
        <v>3772</v>
      </c>
      <c r="M5571" s="11" t="s">
        <v>1124</v>
      </c>
      <c r="N5571" s="11" t="s">
        <v>20244</v>
      </c>
      <c r="O5571" s="11" t="s">
        <v>20245</v>
      </c>
      <c r="P5571" s="11" t="s">
        <v>18822</v>
      </c>
      <c r="Q5571" s="11" t="s">
        <v>16866</v>
      </c>
      <c r="R5571" s="11" t="s">
        <v>20246</v>
      </c>
      <c r="S5571" s="11" t="s">
        <v>20247</v>
      </c>
      <c r="V5571" s="13"/>
      <c r="W5571" s="11" t="s">
        <v>18822</v>
      </c>
      <c r="AA5571" s="11" t="s">
        <v>151</v>
      </c>
      <c r="AB5571" s="13"/>
      <c r="AC5571" s="13"/>
      <c r="AD5571" s="11" t="s">
        <v>20246</v>
      </c>
      <c r="AE5571" s="13"/>
      <c r="AF5571" s="13"/>
      <c r="AG5571" s="11" t="s">
        <v>152</v>
      </c>
      <c r="AH5571" s="11" t="s">
        <v>18823</v>
      </c>
      <c r="AJ5571" s="13"/>
      <c r="AK5571" s="13"/>
      <c r="AL5571" s="13"/>
      <c r="AM5571" s="11" t="s">
        <v>20248</v>
      </c>
      <c r="AO5571" s="13"/>
      <c r="AP5571" s="11" t="s">
        <v>20243</v>
      </c>
      <c r="AR5571" s="13"/>
      <c r="AS5571" s="13"/>
      <c r="AT5571" s="12" t="b">
        <v>1</v>
      </c>
      <c r="AU5571" s="13"/>
      <c r="AV5571" s="17">
        <v>45940.0</v>
      </c>
      <c r="AW5571" s="13"/>
      <c r="AX5571" s="14" t="s">
        <v>155</v>
      </c>
      <c r="AY5571" s="13"/>
      <c r="AZ5571" s="14">
        <v>4268.0</v>
      </c>
      <c r="BA5571" s="13"/>
    </row>
    <row r="5572">
      <c r="A5572" s="11" t="s">
        <v>20249</v>
      </c>
      <c r="B5572" s="11">
        <v>14869.0</v>
      </c>
      <c r="C5572" s="12" t="b">
        <v>0</v>
      </c>
      <c r="D5572" s="12" t="b">
        <v>1</v>
      </c>
      <c r="E5572" s="12" t="b">
        <v>0</v>
      </c>
      <c r="F5572" s="12" t="b">
        <v>0</v>
      </c>
      <c r="G5572" s="12" t="b">
        <v>1</v>
      </c>
      <c r="H5572" s="12" t="b">
        <v>0</v>
      </c>
      <c r="I5572" s="13"/>
      <c r="J5572" s="13"/>
      <c r="K5572" s="12" t="b">
        <v>0</v>
      </c>
      <c r="L5572" s="15">
        <v>45235.0</v>
      </c>
      <c r="M5572" s="11" t="s">
        <v>17191</v>
      </c>
      <c r="N5572" s="11" t="s">
        <v>20250</v>
      </c>
      <c r="O5572" s="11" t="s">
        <v>17435</v>
      </c>
      <c r="P5572" s="11" t="s">
        <v>18872</v>
      </c>
      <c r="Q5572" s="11" t="s">
        <v>1051</v>
      </c>
      <c r="R5572" s="11" t="s">
        <v>17436</v>
      </c>
      <c r="S5572" s="11" t="s">
        <v>8421</v>
      </c>
      <c r="T5572" s="13"/>
      <c r="U5572" s="13"/>
      <c r="V5572" s="13"/>
      <c r="W5572" s="11" t="s">
        <v>18872</v>
      </c>
      <c r="AA5572" s="11" t="s">
        <v>151</v>
      </c>
      <c r="AB5572" s="13"/>
      <c r="AC5572" s="13"/>
      <c r="AD5572" s="11" t="s">
        <v>17436</v>
      </c>
      <c r="AE5572" s="13"/>
      <c r="AF5572" s="13"/>
      <c r="AG5572" s="11" t="s">
        <v>152</v>
      </c>
      <c r="AH5572" s="11" t="s">
        <v>18874</v>
      </c>
      <c r="AJ5572" s="13"/>
      <c r="AK5572" s="13"/>
      <c r="AL5572" s="13"/>
      <c r="AM5572" s="11" t="s">
        <v>20251</v>
      </c>
      <c r="AO5572" s="13"/>
      <c r="AP5572" s="11" t="s">
        <v>20249</v>
      </c>
      <c r="AR5572" s="13"/>
      <c r="AS5572" s="13"/>
      <c r="AT5572" s="12" t="b">
        <v>1</v>
      </c>
      <c r="AU5572" s="13"/>
      <c r="AV5572" s="15">
        <v>45879.0</v>
      </c>
      <c r="AW5572" s="13"/>
      <c r="AX5572" s="14" t="s">
        <v>155</v>
      </c>
      <c r="AY5572" s="13"/>
      <c r="AZ5572" s="14">
        <v>194.0</v>
      </c>
      <c r="BA5572" s="13"/>
    </row>
    <row r="5573">
      <c r="A5573" s="11" t="s">
        <v>20252</v>
      </c>
      <c r="B5573" s="11">
        <v>14870.0</v>
      </c>
      <c r="C5573" s="12" t="b">
        <v>0</v>
      </c>
      <c r="D5573" s="12" t="b">
        <v>1</v>
      </c>
      <c r="E5573" s="12" t="b">
        <v>0</v>
      </c>
      <c r="F5573" s="12" t="b">
        <v>0</v>
      </c>
      <c r="G5573" s="12" t="b">
        <v>0</v>
      </c>
      <c r="H5573" s="12" t="b">
        <v>0</v>
      </c>
      <c r="I5573" s="13"/>
      <c r="J5573" s="13"/>
      <c r="K5573" s="12" t="b">
        <v>0</v>
      </c>
      <c r="L5573" s="15">
        <v>45235.0</v>
      </c>
      <c r="M5573" s="11" t="s">
        <v>18765</v>
      </c>
      <c r="N5573" s="11" t="s">
        <v>20253</v>
      </c>
      <c r="O5573" s="11" t="s">
        <v>18925</v>
      </c>
      <c r="P5573" s="11" t="s">
        <v>18872</v>
      </c>
      <c r="Q5573" s="11" t="s">
        <v>1051</v>
      </c>
      <c r="R5573" s="11" t="s">
        <v>18927</v>
      </c>
      <c r="S5573" s="11" t="s">
        <v>18928</v>
      </c>
      <c r="T5573" s="13"/>
      <c r="U5573" s="13"/>
      <c r="V5573" s="13"/>
      <c r="W5573" s="11" t="s">
        <v>18872</v>
      </c>
      <c r="AA5573" s="11" t="s">
        <v>151</v>
      </c>
      <c r="AB5573" s="13"/>
      <c r="AC5573" s="13"/>
      <c r="AD5573" s="11" t="s">
        <v>18927</v>
      </c>
      <c r="AE5573" s="13"/>
      <c r="AF5573" s="13"/>
      <c r="AG5573" s="11" t="s">
        <v>152</v>
      </c>
      <c r="AH5573" s="11" t="s">
        <v>18874</v>
      </c>
      <c r="AJ5573" s="13"/>
      <c r="AK5573" s="13"/>
      <c r="AL5573" s="13"/>
      <c r="AM5573" s="11" t="s">
        <v>20254</v>
      </c>
      <c r="AO5573" s="13"/>
      <c r="AP5573" s="11" t="s">
        <v>20252</v>
      </c>
      <c r="AR5573" s="13"/>
      <c r="AS5573" s="13"/>
      <c r="AT5573" s="12" t="b">
        <v>1</v>
      </c>
      <c r="AU5573" s="13"/>
      <c r="AV5573" s="17">
        <v>45940.0</v>
      </c>
      <c r="AW5573" s="13"/>
      <c r="AX5573" s="14" t="s">
        <v>155</v>
      </c>
      <c r="AY5573" s="13"/>
      <c r="AZ5573" s="14">
        <v>4209.0</v>
      </c>
      <c r="BA5573" s="13"/>
    </row>
    <row r="5574">
      <c r="A5574" s="11" t="s">
        <v>20255</v>
      </c>
      <c r="B5574" s="11">
        <v>14871.0</v>
      </c>
      <c r="C5574" s="12" t="b">
        <v>1</v>
      </c>
      <c r="D5574" s="12" t="b">
        <v>1</v>
      </c>
      <c r="E5574" s="12" t="b">
        <v>0</v>
      </c>
      <c r="F5574" s="12" t="b">
        <v>0</v>
      </c>
      <c r="G5574" s="12" t="b">
        <v>0</v>
      </c>
      <c r="H5574" s="12" t="b">
        <v>0</v>
      </c>
      <c r="I5574" s="13"/>
      <c r="J5574" s="13"/>
      <c r="K5574" s="12" t="b">
        <v>0</v>
      </c>
      <c r="L5574" s="15">
        <v>45235.0</v>
      </c>
      <c r="M5574" s="11" t="s">
        <v>17197</v>
      </c>
      <c r="N5574" s="11" t="s">
        <v>20256</v>
      </c>
      <c r="O5574" s="11" t="s">
        <v>20257</v>
      </c>
      <c r="P5574" s="11" t="s">
        <v>18872</v>
      </c>
      <c r="Q5574" s="11" t="s">
        <v>1051</v>
      </c>
      <c r="R5574" s="11" t="s">
        <v>20258</v>
      </c>
      <c r="S5574" s="11" t="s">
        <v>20259</v>
      </c>
      <c r="W5574" s="11" t="s">
        <v>18872</v>
      </c>
      <c r="AA5574" s="11" t="s">
        <v>151</v>
      </c>
      <c r="AB5574" s="13"/>
      <c r="AC5574" s="13"/>
      <c r="AD5574" s="11" t="s">
        <v>20258</v>
      </c>
      <c r="AF5574" s="13"/>
      <c r="AG5574" s="11" t="s">
        <v>152</v>
      </c>
      <c r="AH5574" s="11" t="s">
        <v>18874</v>
      </c>
      <c r="AJ5574" s="13"/>
      <c r="AK5574" s="13"/>
      <c r="AL5574" s="13"/>
      <c r="AM5574" s="11" t="s">
        <v>20260</v>
      </c>
      <c r="AO5574" s="13"/>
      <c r="AP5574" s="11" t="s">
        <v>20255</v>
      </c>
      <c r="AR5574" s="13"/>
      <c r="AS5574" s="13"/>
      <c r="AT5574" s="12" t="b">
        <v>1</v>
      </c>
      <c r="AU5574" s="13"/>
      <c r="AV5574" s="17">
        <v>45940.0</v>
      </c>
      <c r="AW5574" s="13"/>
      <c r="AX5574" s="14" t="s">
        <v>155</v>
      </c>
      <c r="AY5574" s="13"/>
      <c r="AZ5574" s="14">
        <v>4210.0</v>
      </c>
      <c r="BA5574" s="13"/>
    </row>
    <row r="5575">
      <c r="A5575" s="11" t="s">
        <v>20261</v>
      </c>
      <c r="B5575" s="11">
        <v>14872.0</v>
      </c>
      <c r="C5575" s="12" t="b">
        <v>1</v>
      </c>
      <c r="D5575" s="12" t="b">
        <v>1</v>
      </c>
      <c r="E5575" s="12" t="b">
        <v>0</v>
      </c>
      <c r="F5575" s="12" t="b">
        <v>0</v>
      </c>
      <c r="G5575" s="12" t="b">
        <v>0</v>
      </c>
      <c r="H5575" s="12" t="b">
        <v>0</v>
      </c>
      <c r="I5575" s="13"/>
      <c r="J5575" s="13"/>
      <c r="K5575" s="12" t="b">
        <v>0</v>
      </c>
      <c r="L5575" s="15">
        <v>45235.0</v>
      </c>
      <c r="M5575" s="11" t="s">
        <v>4740</v>
      </c>
      <c r="N5575" s="11" t="s">
        <v>20262</v>
      </c>
      <c r="O5575" s="11" t="s">
        <v>17749</v>
      </c>
      <c r="P5575" s="11" t="s">
        <v>18872</v>
      </c>
      <c r="Q5575" s="11" t="s">
        <v>1051</v>
      </c>
      <c r="R5575" s="11" t="s">
        <v>17750</v>
      </c>
      <c r="S5575" s="11" t="s">
        <v>17751</v>
      </c>
      <c r="V5575" s="13"/>
      <c r="W5575" s="11" t="s">
        <v>18872</v>
      </c>
      <c r="AA5575" s="11" t="s">
        <v>151</v>
      </c>
      <c r="AB5575" s="13"/>
      <c r="AC5575" s="13"/>
      <c r="AD5575" s="11" t="s">
        <v>17750</v>
      </c>
      <c r="AF5575" s="13"/>
      <c r="AG5575" s="11" t="s">
        <v>152</v>
      </c>
      <c r="AH5575" s="11" t="s">
        <v>18874</v>
      </c>
      <c r="AJ5575" s="13"/>
      <c r="AK5575" s="13"/>
      <c r="AL5575" s="13"/>
      <c r="AM5575" s="11" t="s">
        <v>20263</v>
      </c>
      <c r="AO5575" s="13"/>
      <c r="AP5575" s="11" t="s">
        <v>20261</v>
      </c>
      <c r="AR5575" s="13"/>
      <c r="AS5575" s="13"/>
      <c r="AT5575" s="12" t="b">
        <v>1</v>
      </c>
      <c r="AU5575" s="13"/>
      <c r="AV5575" s="17">
        <v>45940.0</v>
      </c>
      <c r="AW5575" s="13"/>
      <c r="AX5575" s="14" t="s">
        <v>155</v>
      </c>
      <c r="AY5575" s="13"/>
      <c r="AZ5575" s="14">
        <v>4211.0</v>
      </c>
      <c r="BA5575" s="13"/>
    </row>
    <row r="5576">
      <c r="A5576" s="11" t="s">
        <v>20264</v>
      </c>
      <c r="B5576" s="11">
        <v>14876.0</v>
      </c>
      <c r="C5576" s="12" t="b">
        <v>1</v>
      </c>
      <c r="D5576" s="12" t="b">
        <v>1</v>
      </c>
      <c r="E5576" s="12" t="b">
        <v>0</v>
      </c>
      <c r="F5576" s="12" t="b">
        <v>0</v>
      </c>
      <c r="G5576" s="12" t="b">
        <v>0</v>
      </c>
      <c r="H5576" s="12" t="b">
        <v>0</v>
      </c>
      <c r="I5576" s="13"/>
      <c r="J5576" s="13"/>
      <c r="K5576" s="12" t="b">
        <v>0</v>
      </c>
      <c r="L5576" s="15">
        <v>45235.0</v>
      </c>
      <c r="M5576" s="11" t="s">
        <v>1214</v>
      </c>
      <c r="N5576" s="11" t="s">
        <v>20265</v>
      </c>
      <c r="O5576" s="11" t="s">
        <v>9605</v>
      </c>
      <c r="P5576" s="11" t="s">
        <v>18872</v>
      </c>
      <c r="Q5576" s="11" t="s">
        <v>1051</v>
      </c>
      <c r="R5576" s="11" t="s">
        <v>9606</v>
      </c>
      <c r="S5576" s="11" t="s">
        <v>9607</v>
      </c>
      <c r="U5576" s="13"/>
      <c r="V5576" s="13"/>
      <c r="W5576" s="11" t="s">
        <v>18872</v>
      </c>
      <c r="AA5576" s="11" t="s">
        <v>151</v>
      </c>
      <c r="AB5576" s="13"/>
      <c r="AC5576" s="13"/>
      <c r="AD5576" s="11" t="s">
        <v>9606</v>
      </c>
      <c r="AE5576" s="13"/>
      <c r="AF5576" s="13"/>
      <c r="AG5576" s="11" t="s">
        <v>152</v>
      </c>
      <c r="AH5576" s="11" t="s">
        <v>18874</v>
      </c>
      <c r="AJ5576" s="13"/>
      <c r="AK5576" s="13"/>
      <c r="AL5576" s="13"/>
      <c r="AM5576" s="11" t="s">
        <v>20266</v>
      </c>
      <c r="AO5576" s="13"/>
      <c r="AP5576" s="11" t="s">
        <v>20264</v>
      </c>
      <c r="AR5576" s="13"/>
      <c r="AS5576" s="13"/>
      <c r="AT5576" s="12" t="b">
        <v>1</v>
      </c>
      <c r="AU5576" s="13"/>
      <c r="AV5576" s="17">
        <v>45940.0</v>
      </c>
      <c r="AW5576" s="13"/>
      <c r="AX5576" s="14" t="s">
        <v>155</v>
      </c>
      <c r="AY5576" s="13"/>
      <c r="AZ5576" s="14">
        <v>4212.0</v>
      </c>
      <c r="BA5576" s="13"/>
    </row>
    <row r="5577">
      <c r="A5577" s="11" t="s">
        <v>20267</v>
      </c>
      <c r="B5577" s="11">
        <v>14877.0</v>
      </c>
      <c r="C5577" s="12" t="b">
        <v>0</v>
      </c>
      <c r="D5577" s="12" t="b">
        <v>1</v>
      </c>
      <c r="E5577" s="12" t="b">
        <v>0</v>
      </c>
      <c r="F5577" s="12" t="b">
        <v>0</v>
      </c>
      <c r="G5577" s="12" t="b">
        <v>0</v>
      </c>
      <c r="H5577" s="12" t="b">
        <v>0</v>
      </c>
      <c r="I5577" s="13"/>
      <c r="J5577" s="13"/>
      <c r="K5577" s="12" t="b">
        <v>0</v>
      </c>
      <c r="L5577" s="15">
        <v>45235.0</v>
      </c>
      <c r="M5577" s="11" t="s">
        <v>1390</v>
      </c>
      <c r="N5577" s="11" t="s">
        <v>20268</v>
      </c>
      <c r="O5577" s="11" t="s">
        <v>20269</v>
      </c>
      <c r="P5577" s="11" t="s">
        <v>18872</v>
      </c>
      <c r="Q5577" s="11" t="s">
        <v>1051</v>
      </c>
      <c r="R5577" s="11" t="s">
        <v>20270</v>
      </c>
      <c r="S5577" s="11" t="s">
        <v>20271</v>
      </c>
      <c r="U5577" s="13"/>
      <c r="V5577" s="13"/>
      <c r="W5577" s="11" t="s">
        <v>18872</v>
      </c>
      <c r="AA5577" s="11" t="s">
        <v>151</v>
      </c>
      <c r="AB5577" s="13"/>
      <c r="AC5577" s="13"/>
      <c r="AD5577" s="11" t="s">
        <v>20270</v>
      </c>
      <c r="AE5577" s="13"/>
      <c r="AF5577" s="13"/>
      <c r="AG5577" s="11" t="s">
        <v>152</v>
      </c>
      <c r="AH5577" s="11" t="s">
        <v>18874</v>
      </c>
      <c r="AJ5577" s="13"/>
      <c r="AK5577" s="13"/>
      <c r="AL5577" s="13"/>
      <c r="AM5577" s="11" t="s">
        <v>20272</v>
      </c>
      <c r="AO5577" s="13"/>
      <c r="AP5577" s="11" t="s">
        <v>20267</v>
      </c>
      <c r="AR5577" s="13"/>
      <c r="AS5577" s="13"/>
      <c r="AT5577" s="12" t="b">
        <v>1</v>
      </c>
      <c r="AU5577" s="13"/>
      <c r="AV5577" s="17">
        <v>45940.0</v>
      </c>
      <c r="AW5577" s="13"/>
      <c r="AX5577" s="14" t="s">
        <v>155</v>
      </c>
      <c r="AY5577" s="13"/>
      <c r="AZ5577" s="14">
        <v>4213.0</v>
      </c>
      <c r="BA5577" s="13"/>
    </row>
    <row r="5578">
      <c r="A5578" s="11" t="s">
        <v>20273</v>
      </c>
      <c r="B5578" s="11">
        <v>14878.0</v>
      </c>
      <c r="C5578" s="12" t="b">
        <v>1</v>
      </c>
      <c r="D5578" s="12" t="b">
        <v>1</v>
      </c>
      <c r="E5578" s="12" t="b">
        <v>0</v>
      </c>
      <c r="F5578" s="12" t="b">
        <v>0</v>
      </c>
      <c r="G5578" s="12" t="b">
        <v>0</v>
      </c>
      <c r="H5578" s="12" t="b">
        <v>0</v>
      </c>
      <c r="I5578" s="13"/>
      <c r="J5578" s="13"/>
      <c r="K5578" s="12" t="b">
        <v>0</v>
      </c>
      <c r="L5578" s="15">
        <v>45235.0</v>
      </c>
      <c r="M5578" s="11" t="s">
        <v>18490</v>
      </c>
      <c r="N5578" s="11" t="s">
        <v>20274</v>
      </c>
      <c r="O5578" s="11" t="s">
        <v>20015</v>
      </c>
      <c r="P5578" s="11" t="s">
        <v>18872</v>
      </c>
      <c r="Q5578" s="11" t="s">
        <v>1051</v>
      </c>
      <c r="R5578" s="11" t="s">
        <v>20016</v>
      </c>
      <c r="S5578" s="11" t="s">
        <v>20017</v>
      </c>
      <c r="T5578" s="13"/>
      <c r="U5578" s="13"/>
      <c r="V5578" s="13"/>
      <c r="W5578" s="11" t="s">
        <v>18872</v>
      </c>
      <c r="AA5578" s="11" t="s">
        <v>151</v>
      </c>
      <c r="AB5578" s="13"/>
      <c r="AC5578" s="13"/>
      <c r="AD5578" s="11" t="s">
        <v>20016</v>
      </c>
      <c r="AE5578" s="13"/>
      <c r="AF5578" s="13"/>
      <c r="AG5578" s="11" t="s">
        <v>152</v>
      </c>
      <c r="AH5578" s="11" t="s">
        <v>18874</v>
      </c>
      <c r="AJ5578" s="13"/>
      <c r="AK5578" s="13"/>
      <c r="AL5578" s="13"/>
      <c r="AM5578" s="11" t="s">
        <v>20275</v>
      </c>
      <c r="AO5578" s="13"/>
      <c r="AP5578" s="11" t="s">
        <v>20273</v>
      </c>
      <c r="AR5578" s="13"/>
      <c r="AS5578" s="13"/>
      <c r="AT5578" s="12" t="b">
        <v>1</v>
      </c>
      <c r="AU5578" s="13"/>
      <c r="AV5578" s="17">
        <v>45940.0</v>
      </c>
      <c r="AW5578" s="13"/>
      <c r="AX5578" s="14" t="s">
        <v>155</v>
      </c>
      <c r="AY5578" s="13"/>
      <c r="AZ5578" s="14">
        <v>4214.0</v>
      </c>
      <c r="BA5578" s="13"/>
    </row>
    <row r="5579">
      <c r="A5579" s="11" t="s">
        <v>20276</v>
      </c>
      <c r="B5579" s="11">
        <v>14879.0</v>
      </c>
      <c r="C5579" s="12" t="b">
        <v>1</v>
      </c>
      <c r="D5579" s="12" t="b">
        <v>1</v>
      </c>
      <c r="E5579" s="12" t="b">
        <v>0</v>
      </c>
      <c r="F5579" s="12" t="b">
        <v>0</v>
      </c>
      <c r="G5579" s="12" t="b">
        <v>0</v>
      </c>
      <c r="H5579" s="12" t="b">
        <v>0</v>
      </c>
      <c r="I5579" s="13"/>
      <c r="J5579" s="13"/>
      <c r="K5579" s="12" t="b">
        <v>0</v>
      </c>
      <c r="L5579" s="15">
        <v>45235.0</v>
      </c>
      <c r="M5579" s="11" t="s">
        <v>16900</v>
      </c>
      <c r="N5579" s="11" t="s">
        <v>20277</v>
      </c>
      <c r="O5579" s="11" t="s">
        <v>17604</v>
      </c>
      <c r="P5579" s="11" t="s">
        <v>18872</v>
      </c>
      <c r="Q5579" s="11" t="s">
        <v>1051</v>
      </c>
      <c r="R5579" s="11" t="s">
        <v>17606</v>
      </c>
      <c r="S5579" s="11" t="s">
        <v>7979</v>
      </c>
      <c r="U5579" s="13"/>
      <c r="V5579" s="13"/>
      <c r="W5579" s="11" t="s">
        <v>18872</v>
      </c>
      <c r="AA5579" s="11" t="s">
        <v>151</v>
      </c>
      <c r="AB5579" s="13"/>
      <c r="AC5579" s="13"/>
      <c r="AD5579" s="11" t="s">
        <v>17606</v>
      </c>
      <c r="AF5579" s="13"/>
      <c r="AG5579" s="11" t="s">
        <v>152</v>
      </c>
      <c r="AH5579" s="11" t="s">
        <v>18874</v>
      </c>
      <c r="AJ5579" s="13"/>
      <c r="AK5579" s="13"/>
      <c r="AL5579" s="13"/>
      <c r="AM5579" s="11" t="s">
        <v>20278</v>
      </c>
      <c r="AO5579" s="13"/>
      <c r="AP5579" s="11" t="s">
        <v>20276</v>
      </c>
      <c r="AR5579" s="13"/>
      <c r="AS5579" s="13"/>
      <c r="AT5579" s="12" t="b">
        <v>1</v>
      </c>
      <c r="AU5579" s="13"/>
      <c r="AV5579" s="17">
        <v>45940.0</v>
      </c>
      <c r="AW5579" s="13"/>
      <c r="AX5579" s="14" t="s">
        <v>155</v>
      </c>
      <c r="AY5579" s="13"/>
      <c r="AZ5579" s="14">
        <v>4215.0</v>
      </c>
      <c r="BA5579" s="13"/>
    </row>
    <row r="5580">
      <c r="A5580" s="11" t="s">
        <v>20279</v>
      </c>
      <c r="B5580" s="11">
        <v>14880.0</v>
      </c>
      <c r="C5580" s="12" t="b">
        <v>1</v>
      </c>
      <c r="D5580" s="12" t="b">
        <v>1</v>
      </c>
      <c r="E5580" s="12" t="b">
        <v>0</v>
      </c>
      <c r="F5580" s="12" t="b">
        <v>0</v>
      </c>
      <c r="G5580" s="12" t="b">
        <v>0</v>
      </c>
      <c r="H5580" s="12" t="b">
        <v>0</v>
      </c>
      <c r="I5580" s="13"/>
      <c r="J5580" s="13"/>
      <c r="K5580" s="12" t="b">
        <v>0</v>
      </c>
      <c r="L5580" s="15">
        <v>45235.0</v>
      </c>
      <c r="M5580" s="11" t="s">
        <v>3335</v>
      </c>
      <c r="N5580" s="11" t="s">
        <v>20280</v>
      </c>
      <c r="O5580" s="11" t="s">
        <v>12554</v>
      </c>
      <c r="P5580" s="11" t="s">
        <v>18872</v>
      </c>
      <c r="Q5580" s="11" t="s">
        <v>1051</v>
      </c>
      <c r="R5580" s="11" t="s">
        <v>12555</v>
      </c>
      <c r="S5580" s="11" t="s">
        <v>12556</v>
      </c>
      <c r="V5580" s="13"/>
      <c r="W5580" s="11" t="s">
        <v>18872</v>
      </c>
      <c r="AA5580" s="11" t="s">
        <v>151</v>
      </c>
      <c r="AB5580" s="13"/>
      <c r="AC5580" s="13"/>
      <c r="AD5580" s="11" t="s">
        <v>12555</v>
      </c>
      <c r="AE5580" s="13"/>
      <c r="AF5580" s="13"/>
      <c r="AG5580" s="11" t="s">
        <v>152</v>
      </c>
      <c r="AH5580" s="11" t="s">
        <v>18874</v>
      </c>
      <c r="AJ5580" s="13"/>
      <c r="AK5580" s="13"/>
      <c r="AL5580" s="13"/>
      <c r="AM5580" s="11" t="s">
        <v>20281</v>
      </c>
      <c r="AO5580" s="13"/>
      <c r="AP5580" s="11" t="s">
        <v>20279</v>
      </c>
      <c r="AR5580" s="13"/>
      <c r="AS5580" s="13"/>
      <c r="AT5580" s="12" t="b">
        <v>1</v>
      </c>
      <c r="AU5580" s="13"/>
      <c r="AV5580" s="17">
        <v>45940.0</v>
      </c>
      <c r="AW5580" s="13"/>
      <c r="AX5580" s="14" t="s">
        <v>155</v>
      </c>
      <c r="AY5580" s="13"/>
      <c r="AZ5580" s="14">
        <v>4216.0</v>
      </c>
      <c r="BA5580" s="13"/>
    </row>
    <row r="5581">
      <c r="A5581" s="11" t="s">
        <v>20282</v>
      </c>
      <c r="B5581" s="11">
        <v>14881.0</v>
      </c>
      <c r="C5581" s="12" t="b">
        <v>1</v>
      </c>
      <c r="D5581" s="12" t="b">
        <v>1</v>
      </c>
      <c r="E5581" s="12" t="b">
        <v>0</v>
      </c>
      <c r="F5581" s="12" t="b">
        <v>0</v>
      </c>
      <c r="G5581" s="12" t="b">
        <v>0</v>
      </c>
      <c r="H5581" s="12" t="b">
        <v>0</v>
      </c>
      <c r="I5581" s="13"/>
      <c r="J5581" s="13"/>
      <c r="K5581" s="12" t="b">
        <v>0</v>
      </c>
      <c r="L5581" s="15">
        <v>45235.0</v>
      </c>
      <c r="M5581" s="11" t="s">
        <v>256</v>
      </c>
      <c r="N5581" s="11" t="s">
        <v>20283</v>
      </c>
      <c r="O5581" s="11" t="s">
        <v>7617</v>
      </c>
      <c r="P5581" s="11" t="s">
        <v>18872</v>
      </c>
      <c r="Q5581" s="11" t="s">
        <v>1051</v>
      </c>
      <c r="R5581" s="11" t="s">
        <v>7618</v>
      </c>
      <c r="S5581" s="11" t="s">
        <v>7614</v>
      </c>
      <c r="U5581" s="13"/>
      <c r="V5581" s="13"/>
      <c r="W5581" s="11" t="s">
        <v>18872</v>
      </c>
      <c r="AA5581" s="11" t="s">
        <v>151</v>
      </c>
      <c r="AB5581" s="13"/>
      <c r="AC5581" s="13"/>
      <c r="AD5581" s="11" t="s">
        <v>7618</v>
      </c>
      <c r="AE5581" s="13"/>
      <c r="AF5581" s="13"/>
      <c r="AG5581" s="11" t="s">
        <v>152</v>
      </c>
      <c r="AH5581" s="11" t="s">
        <v>18874</v>
      </c>
      <c r="AJ5581" s="13"/>
      <c r="AK5581" s="13"/>
      <c r="AL5581" s="13"/>
      <c r="AM5581" s="11" t="s">
        <v>20284</v>
      </c>
      <c r="AO5581" s="13"/>
      <c r="AP5581" s="11" t="s">
        <v>20282</v>
      </c>
      <c r="AR5581" s="13"/>
      <c r="AS5581" s="13"/>
      <c r="AT5581" s="12" t="b">
        <v>1</v>
      </c>
      <c r="AU5581" s="13"/>
      <c r="AV5581" s="17">
        <v>45940.0</v>
      </c>
      <c r="AW5581" s="13"/>
      <c r="AX5581" s="14" t="s">
        <v>155</v>
      </c>
      <c r="AY5581" s="13"/>
      <c r="AZ5581" s="14">
        <v>4217.0</v>
      </c>
      <c r="BA5581" s="13"/>
    </row>
    <row r="5582">
      <c r="A5582" s="11" t="s">
        <v>20285</v>
      </c>
      <c r="B5582" s="11">
        <v>14886.0</v>
      </c>
      <c r="C5582" s="12" t="b">
        <v>0</v>
      </c>
      <c r="D5582" s="12" t="b">
        <v>1</v>
      </c>
      <c r="E5582" s="12" t="b">
        <v>0</v>
      </c>
      <c r="F5582" s="12" t="b">
        <v>0</v>
      </c>
      <c r="G5582" s="12" t="b">
        <v>0</v>
      </c>
      <c r="H5582" s="12" t="b">
        <v>0</v>
      </c>
      <c r="I5582" s="13"/>
      <c r="J5582" s="13"/>
      <c r="K5582" s="12" t="b">
        <v>0</v>
      </c>
      <c r="L5582" s="15">
        <v>45235.0</v>
      </c>
      <c r="M5582" s="11" t="s">
        <v>256</v>
      </c>
      <c r="N5582" s="11" t="s">
        <v>20286</v>
      </c>
      <c r="O5582" s="11" t="s">
        <v>1001</v>
      </c>
      <c r="P5582" s="11" t="s">
        <v>18872</v>
      </c>
      <c r="Q5582" s="11" t="s">
        <v>1051</v>
      </c>
      <c r="R5582" s="11" t="s">
        <v>1002</v>
      </c>
      <c r="S5582" s="11" t="s">
        <v>1003</v>
      </c>
      <c r="V5582" s="13"/>
      <c r="W5582" s="11" t="s">
        <v>18872</v>
      </c>
      <c r="AA5582" s="11" t="s">
        <v>151</v>
      </c>
      <c r="AB5582" s="13"/>
      <c r="AC5582" s="13"/>
      <c r="AD5582" s="11" t="s">
        <v>1002</v>
      </c>
      <c r="AE5582" s="13"/>
      <c r="AF5582" s="13"/>
      <c r="AG5582" s="11" t="s">
        <v>152</v>
      </c>
      <c r="AH5582" s="11" t="s">
        <v>18874</v>
      </c>
      <c r="AJ5582" s="13"/>
      <c r="AK5582" s="13"/>
      <c r="AL5582" s="13"/>
      <c r="AM5582" s="11" t="s">
        <v>20287</v>
      </c>
      <c r="AO5582" s="13"/>
      <c r="AP5582" s="11" t="s">
        <v>20285</v>
      </c>
      <c r="AR5582" s="13"/>
      <c r="AS5582" s="13"/>
      <c r="AT5582" s="12" t="b">
        <v>1</v>
      </c>
      <c r="AU5582" s="13"/>
      <c r="AV5582" s="17">
        <v>45940.0</v>
      </c>
      <c r="AW5582" s="13"/>
      <c r="AX5582" s="14" t="s">
        <v>155</v>
      </c>
      <c r="AY5582" s="13"/>
      <c r="AZ5582" s="14">
        <v>4184.0</v>
      </c>
      <c r="BA5582" s="13"/>
    </row>
    <row r="5583">
      <c r="A5583" s="11" t="s">
        <v>20288</v>
      </c>
      <c r="B5583" s="11">
        <v>14887.0</v>
      </c>
      <c r="C5583" s="12" t="b">
        <v>0</v>
      </c>
      <c r="D5583" s="12" t="b">
        <v>1</v>
      </c>
      <c r="E5583" s="12" t="b">
        <v>0</v>
      </c>
      <c r="F5583" s="12" t="b">
        <v>0</v>
      </c>
      <c r="G5583" s="12" t="b">
        <v>0</v>
      </c>
      <c r="H5583" s="12" t="b">
        <v>0</v>
      </c>
      <c r="I5583" s="13"/>
      <c r="J5583" s="13"/>
      <c r="K5583" s="12" t="b">
        <v>0</v>
      </c>
      <c r="L5583" s="15">
        <v>45235.0</v>
      </c>
      <c r="M5583" s="11" t="s">
        <v>1214</v>
      </c>
      <c r="N5583" s="11" t="s">
        <v>20289</v>
      </c>
      <c r="O5583" s="11" t="s">
        <v>17761</v>
      </c>
      <c r="P5583" s="11" t="s">
        <v>18872</v>
      </c>
      <c r="Q5583" s="11" t="s">
        <v>1051</v>
      </c>
      <c r="R5583" s="11" t="s">
        <v>17762</v>
      </c>
      <c r="S5583" s="11" t="s">
        <v>17763</v>
      </c>
      <c r="U5583" s="13"/>
      <c r="V5583" s="13"/>
      <c r="W5583" s="11" t="s">
        <v>18872</v>
      </c>
      <c r="AA5583" s="11" t="s">
        <v>151</v>
      </c>
      <c r="AB5583" s="13"/>
      <c r="AC5583" s="13"/>
      <c r="AD5583" s="11" t="s">
        <v>17762</v>
      </c>
      <c r="AE5583" s="13"/>
      <c r="AF5583" s="13"/>
      <c r="AG5583" s="11" t="s">
        <v>152</v>
      </c>
      <c r="AH5583" s="11" t="s">
        <v>18874</v>
      </c>
      <c r="AJ5583" s="13"/>
      <c r="AK5583" s="13"/>
      <c r="AL5583" s="13"/>
      <c r="AM5583" s="11" t="s">
        <v>20290</v>
      </c>
      <c r="AO5583" s="13"/>
      <c r="AP5583" s="11" t="s">
        <v>20288</v>
      </c>
      <c r="AR5583" s="13"/>
      <c r="AS5583" s="13"/>
      <c r="AT5583" s="12" t="b">
        <v>1</v>
      </c>
      <c r="AU5583" s="13"/>
      <c r="AV5583" s="17">
        <v>45940.0</v>
      </c>
      <c r="AW5583" s="13"/>
      <c r="AX5583" s="14" t="s">
        <v>155</v>
      </c>
      <c r="AY5583" s="13"/>
      <c r="AZ5583" s="14">
        <v>4185.0</v>
      </c>
      <c r="BA5583" s="13"/>
    </row>
    <row r="5584">
      <c r="A5584" s="11" t="s">
        <v>20291</v>
      </c>
      <c r="B5584" s="11">
        <v>14889.0</v>
      </c>
      <c r="C5584" s="12" t="b">
        <v>0</v>
      </c>
      <c r="D5584" s="12" t="b">
        <v>1</v>
      </c>
      <c r="E5584" s="12" t="b">
        <v>0</v>
      </c>
      <c r="F5584" s="12" t="b">
        <v>0</v>
      </c>
      <c r="G5584" s="12" t="b">
        <v>0</v>
      </c>
      <c r="H5584" s="12" t="b">
        <v>0</v>
      </c>
      <c r="I5584" s="13"/>
      <c r="J5584" s="13"/>
      <c r="K5584" s="12" t="b">
        <v>0</v>
      </c>
      <c r="L5584" s="15">
        <v>45235.0</v>
      </c>
      <c r="M5584" s="11" t="s">
        <v>4740</v>
      </c>
      <c r="N5584" s="11" t="s">
        <v>20292</v>
      </c>
      <c r="O5584" s="11" t="s">
        <v>17705</v>
      </c>
      <c r="P5584" s="11" t="s">
        <v>18872</v>
      </c>
      <c r="Q5584" s="11" t="s">
        <v>1051</v>
      </c>
      <c r="R5584" s="11" t="s">
        <v>17706</v>
      </c>
      <c r="S5584" s="11" t="s">
        <v>17707</v>
      </c>
      <c r="V5584" s="13"/>
      <c r="W5584" s="11" t="s">
        <v>18872</v>
      </c>
      <c r="AA5584" s="11" t="s">
        <v>151</v>
      </c>
      <c r="AB5584" s="13"/>
      <c r="AC5584" s="13"/>
      <c r="AD5584" s="11" t="s">
        <v>17706</v>
      </c>
      <c r="AE5584" s="13"/>
      <c r="AF5584" s="13"/>
      <c r="AG5584" s="11" t="s">
        <v>152</v>
      </c>
      <c r="AH5584" s="11" t="s">
        <v>18874</v>
      </c>
      <c r="AJ5584" s="13"/>
      <c r="AK5584" s="13"/>
      <c r="AL5584" s="13"/>
      <c r="AM5584" s="11" t="s">
        <v>20293</v>
      </c>
      <c r="AO5584" s="13"/>
      <c r="AP5584" s="11" t="s">
        <v>20291</v>
      </c>
      <c r="AR5584" s="13"/>
      <c r="AS5584" s="13"/>
      <c r="AT5584" s="12" t="b">
        <v>1</v>
      </c>
      <c r="AU5584" s="13"/>
      <c r="AV5584" s="17">
        <v>45940.0</v>
      </c>
      <c r="AW5584" s="13"/>
      <c r="AX5584" s="14" t="s">
        <v>155</v>
      </c>
      <c r="AY5584" s="13"/>
      <c r="AZ5584" s="14">
        <v>4186.0</v>
      </c>
      <c r="BA5584" s="13"/>
    </row>
    <row r="5585">
      <c r="A5585" s="11" t="s">
        <v>20294</v>
      </c>
      <c r="B5585" s="11">
        <v>14890.0</v>
      </c>
      <c r="C5585" s="12" t="b">
        <v>0</v>
      </c>
      <c r="D5585" s="12" t="b">
        <v>1</v>
      </c>
      <c r="E5585" s="12" t="b">
        <v>0</v>
      </c>
      <c r="F5585" s="12" t="b">
        <v>0</v>
      </c>
      <c r="G5585" s="12" t="b">
        <v>0</v>
      </c>
      <c r="H5585" s="12" t="b">
        <v>0</v>
      </c>
      <c r="I5585" s="13"/>
      <c r="J5585" s="13"/>
      <c r="K5585" s="12" t="b">
        <v>0</v>
      </c>
      <c r="L5585" s="15">
        <v>45235.0</v>
      </c>
      <c r="M5585" s="11" t="s">
        <v>4740</v>
      </c>
      <c r="N5585" s="11" t="s">
        <v>20295</v>
      </c>
      <c r="O5585" s="11" t="s">
        <v>18253</v>
      </c>
      <c r="P5585" s="11" t="s">
        <v>18872</v>
      </c>
      <c r="Q5585" s="11" t="s">
        <v>1051</v>
      </c>
      <c r="R5585" s="11" t="s">
        <v>18254</v>
      </c>
      <c r="S5585" s="11" t="s">
        <v>18255</v>
      </c>
      <c r="W5585" s="11" t="s">
        <v>18872</v>
      </c>
      <c r="AA5585" s="11" t="s">
        <v>151</v>
      </c>
      <c r="AB5585" s="13"/>
      <c r="AC5585" s="13"/>
      <c r="AD5585" s="11" t="s">
        <v>18254</v>
      </c>
      <c r="AE5585" s="13"/>
      <c r="AF5585" s="13"/>
      <c r="AG5585" s="11" t="s">
        <v>152</v>
      </c>
      <c r="AH5585" s="11" t="s">
        <v>18874</v>
      </c>
      <c r="AJ5585" s="13"/>
      <c r="AK5585" s="13"/>
      <c r="AL5585" s="13"/>
      <c r="AM5585" s="11" t="s">
        <v>20296</v>
      </c>
      <c r="AO5585" s="13"/>
      <c r="AP5585" s="11" t="s">
        <v>20294</v>
      </c>
      <c r="AR5585" s="13"/>
      <c r="AS5585" s="13"/>
      <c r="AT5585" s="12" t="b">
        <v>1</v>
      </c>
      <c r="AU5585" s="13"/>
      <c r="AV5585" s="17">
        <v>45940.0</v>
      </c>
      <c r="AW5585" s="13"/>
      <c r="AX5585" s="14" t="s">
        <v>155</v>
      </c>
      <c r="AY5585" s="13"/>
      <c r="AZ5585" s="14">
        <v>4187.0</v>
      </c>
      <c r="BA5585" s="13"/>
    </row>
    <row r="5586">
      <c r="A5586" s="11" t="s">
        <v>20297</v>
      </c>
      <c r="B5586" s="11">
        <v>14892.0</v>
      </c>
      <c r="C5586" s="12" t="b">
        <v>0</v>
      </c>
      <c r="D5586" s="12" t="b">
        <v>1</v>
      </c>
      <c r="E5586" s="12" t="b">
        <v>0</v>
      </c>
      <c r="F5586" s="12" t="b">
        <v>0</v>
      </c>
      <c r="G5586" s="12" t="b">
        <v>0</v>
      </c>
      <c r="H5586" s="12" t="b">
        <v>0</v>
      </c>
      <c r="I5586" s="13"/>
      <c r="J5586" s="13"/>
      <c r="K5586" s="12" t="b">
        <v>0</v>
      </c>
      <c r="L5586" s="15">
        <v>45235.0</v>
      </c>
      <c r="M5586" s="11" t="s">
        <v>256</v>
      </c>
      <c r="N5586" s="11" t="s">
        <v>20298</v>
      </c>
      <c r="O5586" s="11" t="s">
        <v>6583</v>
      </c>
      <c r="P5586" s="11" t="s">
        <v>18872</v>
      </c>
      <c r="Q5586" s="11" t="s">
        <v>1051</v>
      </c>
      <c r="R5586" s="11" t="s">
        <v>6584</v>
      </c>
      <c r="S5586" s="11" t="s">
        <v>6585</v>
      </c>
      <c r="U5586" s="13"/>
      <c r="V5586" s="13"/>
      <c r="W5586" s="11" t="s">
        <v>18872</v>
      </c>
      <c r="AA5586" s="11" t="s">
        <v>151</v>
      </c>
      <c r="AB5586" s="13"/>
      <c r="AC5586" s="13"/>
      <c r="AD5586" s="11" t="s">
        <v>6584</v>
      </c>
      <c r="AF5586" s="13"/>
      <c r="AG5586" s="11" t="s">
        <v>152</v>
      </c>
      <c r="AH5586" s="11" t="s">
        <v>18874</v>
      </c>
      <c r="AJ5586" s="13"/>
      <c r="AK5586" s="13"/>
      <c r="AL5586" s="13"/>
      <c r="AM5586" s="11" t="s">
        <v>20299</v>
      </c>
      <c r="AO5586" s="13"/>
      <c r="AP5586" s="11" t="s">
        <v>20297</v>
      </c>
      <c r="AR5586" s="13"/>
      <c r="AS5586" s="13"/>
      <c r="AT5586" s="12" t="b">
        <v>1</v>
      </c>
      <c r="AU5586" s="13"/>
      <c r="AV5586" s="17">
        <v>45940.0</v>
      </c>
      <c r="AW5586" s="13"/>
      <c r="AX5586" s="14" t="s">
        <v>155</v>
      </c>
      <c r="AY5586" s="13"/>
      <c r="AZ5586" s="14">
        <v>4188.0</v>
      </c>
      <c r="BA5586" s="13"/>
    </row>
    <row r="5587">
      <c r="A5587" s="11" t="s">
        <v>20300</v>
      </c>
      <c r="B5587" s="11">
        <v>14893.0</v>
      </c>
      <c r="C5587" s="12" t="b">
        <v>0</v>
      </c>
      <c r="D5587" s="12" t="b">
        <v>1</v>
      </c>
      <c r="E5587" s="12" t="b">
        <v>0</v>
      </c>
      <c r="F5587" s="12" t="b">
        <v>0</v>
      </c>
      <c r="G5587" s="12" t="b">
        <v>0</v>
      </c>
      <c r="H5587" s="12" t="b">
        <v>0</v>
      </c>
      <c r="I5587" s="13"/>
      <c r="J5587" s="13"/>
      <c r="K5587" s="12" t="b">
        <v>0</v>
      </c>
      <c r="L5587" s="15">
        <v>45235.0</v>
      </c>
      <c r="M5587" s="11" t="s">
        <v>4740</v>
      </c>
      <c r="N5587" s="11" t="s">
        <v>20301</v>
      </c>
      <c r="O5587" s="11" t="s">
        <v>18575</v>
      </c>
      <c r="P5587" s="11" t="s">
        <v>18872</v>
      </c>
      <c r="Q5587" s="11" t="s">
        <v>1051</v>
      </c>
      <c r="R5587" s="11" t="s">
        <v>18576</v>
      </c>
      <c r="S5587" s="11" t="s">
        <v>18577</v>
      </c>
      <c r="V5587" s="13"/>
      <c r="W5587" s="11" t="s">
        <v>18872</v>
      </c>
      <c r="AA5587" s="11" t="s">
        <v>151</v>
      </c>
      <c r="AB5587" s="13"/>
      <c r="AC5587" s="13"/>
      <c r="AD5587" s="11" t="s">
        <v>18576</v>
      </c>
      <c r="AF5587" s="13"/>
      <c r="AG5587" s="11" t="s">
        <v>152</v>
      </c>
      <c r="AH5587" s="11" t="s">
        <v>18874</v>
      </c>
      <c r="AJ5587" s="13"/>
      <c r="AK5587" s="13"/>
      <c r="AL5587" s="13"/>
      <c r="AM5587" s="11" t="s">
        <v>20302</v>
      </c>
      <c r="AO5587" s="13"/>
      <c r="AP5587" s="11" t="s">
        <v>20300</v>
      </c>
      <c r="AR5587" s="13"/>
      <c r="AS5587" s="13"/>
      <c r="AT5587" s="12" t="b">
        <v>1</v>
      </c>
      <c r="AU5587" s="13"/>
      <c r="AV5587" s="17">
        <v>45940.0</v>
      </c>
      <c r="AW5587" s="13"/>
      <c r="AX5587" s="14" t="s">
        <v>155</v>
      </c>
      <c r="AY5587" s="13"/>
      <c r="AZ5587" s="14">
        <v>4189.0</v>
      </c>
      <c r="BA5587" s="13"/>
    </row>
    <row r="5588">
      <c r="A5588" s="11" t="s">
        <v>20303</v>
      </c>
      <c r="B5588" s="11">
        <v>14894.0</v>
      </c>
      <c r="C5588" s="12" t="b">
        <v>0</v>
      </c>
      <c r="D5588" s="12" t="b">
        <v>1</v>
      </c>
      <c r="E5588" s="12" t="b">
        <v>0</v>
      </c>
      <c r="F5588" s="12" t="b">
        <v>0</v>
      </c>
      <c r="G5588" s="12" t="b">
        <v>0</v>
      </c>
      <c r="H5588" s="12" t="b">
        <v>0</v>
      </c>
      <c r="I5588" s="13"/>
      <c r="J5588" s="13"/>
      <c r="K5588" s="12" t="b">
        <v>0</v>
      </c>
      <c r="L5588" s="15">
        <v>45235.0</v>
      </c>
      <c r="M5588" s="11" t="s">
        <v>18490</v>
      </c>
      <c r="N5588" s="11" t="s">
        <v>20304</v>
      </c>
      <c r="O5588" s="11" t="s">
        <v>18492</v>
      </c>
      <c r="P5588" s="11" t="s">
        <v>18872</v>
      </c>
      <c r="Q5588" s="11" t="s">
        <v>1051</v>
      </c>
      <c r="R5588" s="11" t="s">
        <v>18493</v>
      </c>
      <c r="S5588" s="11" t="s">
        <v>1099</v>
      </c>
      <c r="U5588" s="13"/>
      <c r="V5588" s="13"/>
      <c r="W5588" s="11" t="s">
        <v>18872</v>
      </c>
      <c r="AA5588" s="11" t="s">
        <v>151</v>
      </c>
      <c r="AB5588" s="13"/>
      <c r="AC5588" s="13"/>
      <c r="AD5588" s="11" t="s">
        <v>18493</v>
      </c>
      <c r="AF5588" s="13"/>
      <c r="AG5588" s="11" t="s">
        <v>152</v>
      </c>
      <c r="AH5588" s="11" t="s">
        <v>18874</v>
      </c>
      <c r="AJ5588" s="13"/>
      <c r="AK5588" s="13"/>
      <c r="AL5588" s="13"/>
      <c r="AM5588" s="11" t="s">
        <v>20305</v>
      </c>
      <c r="AO5588" s="13"/>
      <c r="AP5588" s="11" t="s">
        <v>20303</v>
      </c>
      <c r="AR5588" s="13"/>
      <c r="AS5588" s="13"/>
      <c r="AT5588" s="12" t="b">
        <v>1</v>
      </c>
      <c r="AU5588" s="13"/>
      <c r="AV5588" s="17">
        <v>45940.0</v>
      </c>
      <c r="AW5588" s="13"/>
      <c r="AX5588" s="14" t="s">
        <v>155</v>
      </c>
      <c r="AY5588" s="13"/>
      <c r="AZ5588" s="14">
        <v>4190.0</v>
      </c>
      <c r="BA5588" s="13"/>
    </row>
    <row r="5589">
      <c r="A5589" s="11" t="s">
        <v>20306</v>
      </c>
      <c r="B5589" s="11">
        <v>14897.0</v>
      </c>
      <c r="C5589" s="12" t="b">
        <v>0</v>
      </c>
      <c r="D5589" s="12" t="b">
        <v>1</v>
      </c>
      <c r="E5589" s="12" t="b">
        <v>0</v>
      </c>
      <c r="F5589" s="12" t="b">
        <v>0</v>
      </c>
      <c r="G5589" s="12" t="b">
        <v>0</v>
      </c>
      <c r="H5589" s="12" t="b">
        <v>0</v>
      </c>
      <c r="I5589" s="13"/>
      <c r="J5589" s="13"/>
      <c r="K5589" s="12" t="b">
        <v>0</v>
      </c>
      <c r="L5589" s="15">
        <v>45235.0</v>
      </c>
      <c r="M5589" s="11" t="s">
        <v>12109</v>
      </c>
      <c r="N5589" s="11" t="s">
        <v>20307</v>
      </c>
      <c r="O5589" s="11" t="s">
        <v>17491</v>
      </c>
      <c r="P5589" s="11" t="s">
        <v>18872</v>
      </c>
      <c r="Q5589" s="11" t="s">
        <v>1051</v>
      </c>
      <c r="R5589" s="11" t="s">
        <v>17492</v>
      </c>
      <c r="S5589" s="11" t="s">
        <v>17493</v>
      </c>
      <c r="V5589" s="13"/>
      <c r="W5589" s="11" t="s">
        <v>18872</v>
      </c>
      <c r="AA5589" s="11" t="s">
        <v>151</v>
      </c>
      <c r="AB5589" s="13"/>
      <c r="AC5589" s="13"/>
      <c r="AD5589" s="11" t="s">
        <v>17492</v>
      </c>
      <c r="AE5589" s="13"/>
      <c r="AF5589" s="13"/>
      <c r="AG5589" s="11" t="s">
        <v>152</v>
      </c>
      <c r="AH5589" s="11" t="s">
        <v>18874</v>
      </c>
      <c r="AJ5589" s="13"/>
      <c r="AK5589" s="13"/>
      <c r="AL5589" s="13"/>
      <c r="AM5589" s="11" t="s">
        <v>20308</v>
      </c>
      <c r="AO5589" s="13"/>
      <c r="AP5589" s="11" t="s">
        <v>20306</v>
      </c>
      <c r="AR5589" s="13"/>
      <c r="AS5589" s="13"/>
      <c r="AT5589" s="12" t="b">
        <v>1</v>
      </c>
      <c r="AU5589" s="13"/>
      <c r="AV5589" s="17">
        <v>45940.0</v>
      </c>
      <c r="AW5589" s="13"/>
      <c r="AX5589" s="14" t="s">
        <v>155</v>
      </c>
      <c r="AY5589" s="13"/>
      <c r="AZ5589" s="14">
        <v>4191.0</v>
      </c>
      <c r="BA5589" s="13"/>
    </row>
    <row r="5590">
      <c r="A5590" s="11" t="s">
        <v>20309</v>
      </c>
      <c r="B5590" s="11">
        <v>14900.0</v>
      </c>
      <c r="C5590" s="12" t="b">
        <v>0</v>
      </c>
      <c r="D5590" s="12" t="b">
        <v>1</v>
      </c>
      <c r="E5590" s="12" t="b">
        <v>0</v>
      </c>
      <c r="F5590" s="12" t="b">
        <v>0</v>
      </c>
      <c r="G5590" s="12" t="b">
        <v>0</v>
      </c>
      <c r="H5590" s="12" t="b">
        <v>0</v>
      </c>
      <c r="I5590" s="13"/>
      <c r="J5590" s="13"/>
      <c r="K5590" s="12" t="b">
        <v>0</v>
      </c>
      <c r="L5590" s="15">
        <v>45235.0</v>
      </c>
      <c r="M5590" s="11" t="s">
        <v>1214</v>
      </c>
      <c r="N5590" s="11" t="s">
        <v>20310</v>
      </c>
      <c r="O5590" s="11" t="s">
        <v>9230</v>
      </c>
      <c r="P5590" s="11" t="s">
        <v>18872</v>
      </c>
      <c r="Q5590" s="11" t="s">
        <v>1051</v>
      </c>
      <c r="R5590" s="11" t="s">
        <v>5743</v>
      </c>
      <c r="S5590" s="11" t="s">
        <v>9231</v>
      </c>
      <c r="U5590" s="13"/>
      <c r="V5590" s="13"/>
      <c r="W5590" s="11" t="s">
        <v>18872</v>
      </c>
      <c r="AA5590" s="11" t="s">
        <v>151</v>
      </c>
      <c r="AB5590" s="13"/>
      <c r="AC5590" s="13"/>
      <c r="AD5590" s="11" t="s">
        <v>5743</v>
      </c>
      <c r="AF5590" s="13"/>
      <c r="AG5590" s="11" t="s">
        <v>152</v>
      </c>
      <c r="AH5590" s="11" t="s">
        <v>18874</v>
      </c>
      <c r="AJ5590" s="13"/>
      <c r="AK5590" s="13"/>
      <c r="AL5590" s="13"/>
      <c r="AM5590" s="11" t="s">
        <v>20311</v>
      </c>
      <c r="AO5590" s="13"/>
      <c r="AP5590" s="11" t="s">
        <v>20309</v>
      </c>
      <c r="AR5590" s="13"/>
      <c r="AS5590" s="13"/>
      <c r="AT5590" s="12" t="b">
        <v>1</v>
      </c>
      <c r="AU5590" s="13"/>
      <c r="AV5590" s="17">
        <v>45940.0</v>
      </c>
      <c r="AW5590" s="13"/>
      <c r="AX5590" s="14" t="s">
        <v>155</v>
      </c>
      <c r="AY5590" s="13"/>
      <c r="AZ5590" s="14">
        <v>4192.0</v>
      </c>
      <c r="BA5590" s="13"/>
    </row>
    <row r="5591">
      <c r="A5591" s="11" t="s">
        <v>20312</v>
      </c>
      <c r="B5591" s="11">
        <v>14901.0</v>
      </c>
      <c r="C5591" s="12" t="b">
        <v>0</v>
      </c>
      <c r="D5591" s="12" t="b">
        <v>1</v>
      </c>
      <c r="E5591" s="12" t="b">
        <v>0</v>
      </c>
      <c r="F5591" s="12" t="b">
        <v>0</v>
      </c>
      <c r="G5591" s="12" t="b">
        <v>0</v>
      </c>
      <c r="H5591" s="12" t="b">
        <v>0</v>
      </c>
      <c r="I5591" s="13"/>
      <c r="J5591" s="13"/>
      <c r="K5591" s="12" t="b">
        <v>0</v>
      </c>
      <c r="L5591" s="15">
        <v>45235.0</v>
      </c>
      <c r="M5591" s="11" t="s">
        <v>17197</v>
      </c>
      <c r="N5591" s="11" t="s">
        <v>20313</v>
      </c>
      <c r="O5591" s="11" t="s">
        <v>18961</v>
      </c>
      <c r="P5591" s="11" t="s">
        <v>18872</v>
      </c>
      <c r="Q5591" s="11" t="s">
        <v>1051</v>
      </c>
      <c r="R5591" s="11" t="s">
        <v>18962</v>
      </c>
      <c r="S5591" s="11" t="s">
        <v>18963</v>
      </c>
      <c r="W5591" s="11" t="s">
        <v>18872</v>
      </c>
      <c r="AA5591" s="11" t="s">
        <v>151</v>
      </c>
      <c r="AB5591" s="13"/>
      <c r="AC5591" s="13"/>
      <c r="AD5591" s="11" t="s">
        <v>18962</v>
      </c>
      <c r="AE5591" s="13"/>
      <c r="AF5591" s="13"/>
      <c r="AG5591" s="11" t="s">
        <v>152</v>
      </c>
      <c r="AH5591" s="11" t="s">
        <v>18874</v>
      </c>
      <c r="AJ5591" s="13"/>
      <c r="AK5591" s="13"/>
      <c r="AL5591" s="13"/>
      <c r="AM5591" s="11" t="s">
        <v>20314</v>
      </c>
      <c r="AO5591" s="13"/>
      <c r="AP5591" s="11" t="s">
        <v>20312</v>
      </c>
      <c r="AR5591" s="13"/>
      <c r="AS5591" s="13"/>
      <c r="AT5591" s="12" t="b">
        <v>1</v>
      </c>
      <c r="AU5591" s="13"/>
      <c r="AV5591" s="17">
        <v>45940.0</v>
      </c>
      <c r="AW5591" s="13"/>
      <c r="AX5591" s="14" t="s">
        <v>155</v>
      </c>
      <c r="AY5591" s="13"/>
      <c r="AZ5591" s="14">
        <v>4193.0</v>
      </c>
      <c r="BA5591" s="13"/>
    </row>
    <row r="5592">
      <c r="A5592" s="11" t="s">
        <v>20315</v>
      </c>
      <c r="B5592" s="11">
        <v>14902.0</v>
      </c>
      <c r="C5592" s="12" t="b">
        <v>0</v>
      </c>
      <c r="D5592" s="12" t="b">
        <v>1</v>
      </c>
      <c r="E5592" s="12" t="b">
        <v>0</v>
      </c>
      <c r="F5592" s="12" t="b">
        <v>0</v>
      </c>
      <c r="G5592" s="12" t="b">
        <v>0</v>
      </c>
      <c r="H5592" s="12" t="b">
        <v>0</v>
      </c>
      <c r="I5592" s="13"/>
      <c r="J5592" s="13"/>
      <c r="K5592" s="12" t="b">
        <v>0</v>
      </c>
      <c r="L5592" s="15">
        <v>45235.0</v>
      </c>
      <c r="M5592" s="11" t="s">
        <v>4740</v>
      </c>
      <c r="N5592" s="11" t="s">
        <v>20316</v>
      </c>
      <c r="O5592" s="11" t="s">
        <v>17579</v>
      </c>
      <c r="P5592" s="11" t="s">
        <v>18872</v>
      </c>
      <c r="Q5592" s="11" t="s">
        <v>1051</v>
      </c>
      <c r="R5592" s="11" t="s">
        <v>17580</v>
      </c>
      <c r="S5592" s="11" t="s">
        <v>17581</v>
      </c>
      <c r="V5592" s="13"/>
      <c r="W5592" s="11" t="s">
        <v>18872</v>
      </c>
      <c r="AA5592" s="11" t="s">
        <v>151</v>
      </c>
      <c r="AB5592" s="13"/>
      <c r="AC5592" s="13"/>
      <c r="AD5592" s="11" t="s">
        <v>17580</v>
      </c>
      <c r="AF5592" s="13"/>
      <c r="AG5592" s="11" t="s">
        <v>152</v>
      </c>
      <c r="AH5592" s="11" t="s">
        <v>18874</v>
      </c>
      <c r="AJ5592" s="13"/>
      <c r="AK5592" s="13"/>
      <c r="AL5592" s="13"/>
      <c r="AM5592" s="11" t="s">
        <v>20317</v>
      </c>
      <c r="AO5592" s="13"/>
      <c r="AP5592" s="11" t="s">
        <v>20315</v>
      </c>
      <c r="AR5592" s="13"/>
      <c r="AS5592" s="13"/>
      <c r="AT5592" s="12" t="b">
        <v>1</v>
      </c>
      <c r="AU5592" s="13"/>
      <c r="AV5592" s="17">
        <v>45940.0</v>
      </c>
      <c r="AW5592" s="13"/>
      <c r="AX5592" s="14" t="s">
        <v>155</v>
      </c>
      <c r="AY5592" s="13"/>
      <c r="AZ5592" s="14">
        <v>4194.0</v>
      </c>
      <c r="BA5592" s="13"/>
    </row>
    <row r="5593">
      <c r="A5593" s="11" t="s">
        <v>20318</v>
      </c>
      <c r="B5593" s="11">
        <v>14906.0</v>
      </c>
      <c r="C5593" s="12" t="b">
        <v>0</v>
      </c>
      <c r="D5593" s="12" t="b">
        <v>1</v>
      </c>
      <c r="E5593" s="12" t="b">
        <v>0</v>
      </c>
      <c r="F5593" s="12" t="b">
        <v>0</v>
      </c>
      <c r="G5593" s="12" t="b">
        <v>0</v>
      </c>
      <c r="H5593" s="12" t="b">
        <v>0</v>
      </c>
      <c r="I5593" s="13"/>
      <c r="J5593" s="13"/>
      <c r="K5593" s="12" t="b">
        <v>0</v>
      </c>
      <c r="L5593" s="15">
        <v>45235.0</v>
      </c>
      <c r="M5593" s="11" t="s">
        <v>256</v>
      </c>
      <c r="N5593" s="11" t="s">
        <v>20319</v>
      </c>
      <c r="O5593" s="11" t="s">
        <v>7612</v>
      </c>
      <c r="P5593" s="11" t="s">
        <v>18872</v>
      </c>
      <c r="Q5593" s="11" t="s">
        <v>1051</v>
      </c>
      <c r="R5593" s="11" t="s">
        <v>7613</v>
      </c>
      <c r="S5593" s="11" t="s">
        <v>7614</v>
      </c>
      <c r="U5593" s="13"/>
      <c r="V5593" s="13"/>
      <c r="W5593" s="11" t="s">
        <v>18872</v>
      </c>
      <c r="AA5593" s="11" t="s">
        <v>151</v>
      </c>
      <c r="AB5593" s="13"/>
      <c r="AC5593" s="13"/>
      <c r="AD5593" s="11" t="s">
        <v>7613</v>
      </c>
      <c r="AE5593" s="13"/>
      <c r="AF5593" s="13"/>
      <c r="AG5593" s="11" t="s">
        <v>152</v>
      </c>
      <c r="AH5593" s="11" t="s">
        <v>18874</v>
      </c>
      <c r="AJ5593" s="13"/>
      <c r="AK5593" s="13"/>
      <c r="AL5593" s="13"/>
      <c r="AM5593" s="11" t="s">
        <v>20320</v>
      </c>
      <c r="AO5593" s="13"/>
      <c r="AP5593" s="11" t="s">
        <v>20318</v>
      </c>
      <c r="AR5593" s="13"/>
      <c r="AS5593" s="13"/>
      <c r="AT5593" s="12" t="b">
        <v>1</v>
      </c>
      <c r="AU5593" s="13"/>
      <c r="AV5593" s="17">
        <v>45940.0</v>
      </c>
      <c r="AW5593" s="13"/>
      <c r="AX5593" s="14" t="s">
        <v>155</v>
      </c>
      <c r="AY5593" s="13"/>
      <c r="AZ5593" s="14">
        <v>4195.0</v>
      </c>
      <c r="BA5593" s="13"/>
    </row>
    <row r="5594">
      <c r="A5594" s="11" t="s">
        <v>20321</v>
      </c>
      <c r="B5594" s="11">
        <v>14908.0</v>
      </c>
      <c r="C5594" s="12" t="b">
        <v>0</v>
      </c>
      <c r="D5594" s="12" t="b">
        <v>1</v>
      </c>
      <c r="E5594" s="12" t="b">
        <v>0</v>
      </c>
      <c r="F5594" s="12" t="b">
        <v>0</v>
      </c>
      <c r="G5594" s="12" t="b">
        <v>0</v>
      </c>
      <c r="H5594" s="12" t="b">
        <v>0</v>
      </c>
      <c r="I5594" s="13"/>
      <c r="J5594" s="13"/>
      <c r="K5594" s="12" t="b">
        <v>0</v>
      </c>
      <c r="L5594" s="15">
        <v>45235.0</v>
      </c>
      <c r="M5594" s="11" t="s">
        <v>12109</v>
      </c>
      <c r="N5594" s="11" t="s">
        <v>20322</v>
      </c>
      <c r="O5594" s="11" t="s">
        <v>18913</v>
      </c>
      <c r="P5594" s="11" t="s">
        <v>18872</v>
      </c>
      <c r="Q5594" s="11" t="s">
        <v>1051</v>
      </c>
      <c r="R5594" s="11" t="s">
        <v>18914</v>
      </c>
      <c r="S5594" s="11" t="s">
        <v>18915</v>
      </c>
      <c r="U5594" s="13"/>
      <c r="V5594" s="13"/>
      <c r="W5594" s="11" t="s">
        <v>18872</v>
      </c>
      <c r="AA5594" s="11" t="s">
        <v>151</v>
      </c>
      <c r="AB5594" s="13"/>
      <c r="AC5594" s="13"/>
      <c r="AD5594" s="11" t="s">
        <v>18914</v>
      </c>
      <c r="AE5594" s="13"/>
      <c r="AF5594" s="13"/>
      <c r="AG5594" s="11" t="s">
        <v>152</v>
      </c>
      <c r="AH5594" s="11" t="s">
        <v>18874</v>
      </c>
      <c r="AJ5594" s="13"/>
      <c r="AK5594" s="13"/>
      <c r="AL5594" s="13"/>
      <c r="AM5594" s="11" t="s">
        <v>20323</v>
      </c>
      <c r="AO5594" s="13"/>
      <c r="AP5594" s="11" t="s">
        <v>20321</v>
      </c>
      <c r="AR5594" s="13"/>
      <c r="AS5594" s="13"/>
      <c r="AT5594" s="12" t="b">
        <v>1</v>
      </c>
      <c r="AU5594" s="13"/>
      <c r="AV5594" s="17">
        <v>45940.0</v>
      </c>
      <c r="AW5594" s="13"/>
      <c r="AX5594" s="14" t="s">
        <v>155</v>
      </c>
      <c r="AY5594" s="13"/>
      <c r="AZ5594" s="14">
        <v>4196.0</v>
      </c>
      <c r="BA5594" s="13"/>
    </row>
    <row r="5595">
      <c r="A5595" s="11" t="s">
        <v>20324</v>
      </c>
      <c r="B5595" s="11">
        <v>14909.0</v>
      </c>
      <c r="C5595" s="12" t="b">
        <v>0</v>
      </c>
      <c r="D5595" s="12" t="b">
        <v>1</v>
      </c>
      <c r="E5595" s="12" t="b">
        <v>0</v>
      </c>
      <c r="F5595" s="12" t="b">
        <v>0</v>
      </c>
      <c r="G5595" s="12" t="b">
        <v>0</v>
      </c>
      <c r="H5595" s="12" t="b">
        <v>0</v>
      </c>
      <c r="I5595" s="13"/>
      <c r="J5595" s="13"/>
      <c r="K5595" s="12" t="b">
        <v>0</v>
      </c>
      <c r="L5595" s="15">
        <v>45235.0</v>
      </c>
      <c r="M5595" s="11" t="s">
        <v>1390</v>
      </c>
      <c r="N5595" s="11" t="s">
        <v>20325</v>
      </c>
      <c r="O5595" s="11" t="s">
        <v>20326</v>
      </c>
      <c r="P5595" s="11" t="s">
        <v>18872</v>
      </c>
      <c r="Q5595" s="11" t="s">
        <v>1051</v>
      </c>
      <c r="R5595" s="11" t="s">
        <v>20327</v>
      </c>
      <c r="S5595" s="11" t="s">
        <v>10118</v>
      </c>
      <c r="U5595" s="13"/>
      <c r="V5595" s="13"/>
      <c r="W5595" s="11" t="s">
        <v>18872</v>
      </c>
      <c r="AA5595" s="11" t="s">
        <v>151</v>
      </c>
      <c r="AB5595" s="13"/>
      <c r="AC5595" s="13"/>
      <c r="AD5595" s="11" t="s">
        <v>20327</v>
      </c>
      <c r="AF5595" s="13"/>
      <c r="AG5595" s="11" t="s">
        <v>152</v>
      </c>
      <c r="AH5595" s="11" t="s">
        <v>18874</v>
      </c>
      <c r="AJ5595" s="13"/>
      <c r="AK5595" s="13"/>
      <c r="AL5595" s="13"/>
      <c r="AM5595" s="11" t="s">
        <v>20328</v>
      </c>
      <c r="AO5595" s="13"/>
      <c r="AP5595" s="11" t="s">
        <v>20324</v>
      </c>
      <c r="AR5595" s="13"/>
      <c r="AS5595" s="13"/>
      <c r="AT5595" s="12" t="b">
        <v>1</v>
      </c>
      <c r="AU5595" s="13"/>
      <c r="AV5595" s="17">
        <v>45940.0</v>
      </c>
      <c r="AW5595" s="13"/>
      <c r="AX5595" s="14" t="s">
        <v>155</v>
      </c>
      <c r="AY5595" s="13"/>
      <c r="AZ5595" s="14">
        <v>4197.0</v>
      </c>
      <c r="BA5595" s="13"/>
    </row>
    <row r="5596">
      <c r="A5596" s="11" t="s">
        <v>20329</v>
      </c>
      <c r="B5596" s="11">
        <v>14910.0</v>
      </c>
      <c r="C5596" s="12" t="b">
        <v>0</v>
      </c>
      <c r="D5596" s="12" t="b">
        <v>1</v>
      </c>
      <c r="E5596" s="12" t="b">
        <v>0</v>
      </c>
      <c r="F5596" s="12" t="b">
        <v>0</v>
      </c>
      <c r="G5596" s="12" t="b">
        <v>0</v>
      </c>
      <c r="H5596" s="12" t="b">
        <v>0</v>
      </c>
      <c r="I5596" s="13"/>
      <c r="J5596" s="13"/>
      <c r="K5596" s="12" t="b">
        <v>0</v>
      </c>
      <c r="L5596" s="15">
        <v>45235.0</v>
      </c>
      <c r="M5596" s="11" t="s">
        <v>17197</v>
      </c>
      <c r="N5596" s="11" t="s">
        <v>20330</v>
      </c>
      <c r="O5596" s="11" t="s">
        <v>17199</v>
      </c>
      <c r="P5596" s="11" t="s">
        <v>18872</v>
      </c>
      <c r="Q5596" s="11" t="s">
        <v>1051</v>
      </c>
      <c r="R5596" s="11" t="s">
        <v>17200</v>
      </c>
      <c r="S5596" s="11" t="s">
        <v>17201</v>
      </c>
      <c r="W5596" s="11" t="s">
        <v>18872</v>
      </c>
      <c r="AA5596" s="11" t="s">
        <v>151</v>
      </c>
      <c r="AB5596" s="13"/>
      <c r="AC5596" s="13"/>
      <c r="AD5596" s="11" t="s">
        <v>17200</v>
      </c>
      <c r="AE5596" s="13"/>
      <c r="AF5596" s="13"/>
      <c r="AG5596" s="11" t="s">
        <v>152</v>
      </c>
      <c r="AH5596" s="11" t="s">
        <v>18874</v>
      </c>
      <c r="AJ5596" s="13"/>
      <c r="AK5596" s="13"/>
      <c r="AL5596" s="13"/>
      <c r="AM5596" s="11" t="s">
        <v>20331</v>
      </c>
      <c r="AO5596" s="13"/>
      <c r="AP5596" s="11" t="s">
        <v>20329</v>
      </c>
      <c r="AR5596" s="13"/>
      <c r="AS5596" s="13"/>
      <c r="AT5596" s="12" t="b">
        <v>1</v>
      </c>
      <c r="AU5596" s="13"/>
      <c r="AV5596" s="17">
        <v>45940.0</v>
      </c>
      <c r="AW5596" s="13"/>
      <c r="AX5596" s="14" t="s">
        <v>155</v>
      </c>
      <c r="AY5596" s="13"/>
      <c r="AZ5596" s="14">
        <v>4198.0</v>
      </c>
      <c r="BA5596" s="13"/>
    </row>
    <row r="5597">
      <c r="A5597" s="11" t="s">
        <v>20332</v>
      </c>
      <c r="B5597" s="11">
        <v>14911.0</v>
      </c>
      <c r="C5597" s="12" t="b">
        <v>0</v>
      </c>
      <c r="D5597" s="12" t="b">
        <v>1</v>
      </c>
      <c r="E5597" s="12" t="b">
        <v>0</v>
      </c>
      <c r="F5597" s="12" t="b">
        <v>0</v>
      </c>
      <c r="G5597" s="12" t="b">
        <v>0</v>
      </c>
      <c r="H5597" s="12" t="b">
        <v>0</v>
      </c>
      <c r="I5597" s="13"/>
      <c r="J5597" s="13"/>
      <c r="K5597" s="12" t="b">
        <v>0</v>
      </c>
      <c r="L5597" s="15">
        <v>45235.0</v>
      </c>
      <c r="M5597" s="11" t="s">
        <v>12109</v>
      </c>
      <c r="N5597" s="11" t="s">
        <v>20333</v>
      </c>
      <c r="O5597" s="11" t="s">
        <v>18980</v>
      </c>
      <c r="P5597" s="11" t="s">
        <v>18872</v>
      </c>
      <c r="Q5597" s="11" t="s">
        <v>1051</v>
      </c>
      <c r="R5597" s="11" t="s">
        <v>18981</v>
      </c>
      <c r="S5597" s="11" t="s">
        <v>18982</v>
      </c>
      <c r="V5597" s="13"/>
      <c r="W5597" s="11" t="s">
        <v>18872</v>
      </c>
      <c r="AA5597" s="11" t="s">
        <v>151</v>
      </c>
      <c r="AB5597" s="13"/>
      <c r="AC5597" s="13"/>
      <c r="AD5597" s="11" t="s">
        <v>18981</v>
      </c>
      <c r="AF5597" s="13"/>
      <c r="AG5597" s="11" t="s">
        <v>152</v>
      </c>
      <c r="AH5597" s="11" t="s">
        <v>18874</v>
      </c>
      <c r="AJ5597" s="13"/>
      <c r="AK5597" s="13"/>
      <c r="AL5597" s="13"/>
      <c r="AM5597" s="11" t="s">
        <v>20334</v>
      </c>
      <c r="AO5597" s="13"/>
      <c r="AP5597" s="11" t="s">
        <v>20332</v>
      </c>
      <c r="AR5597" s="13"/>
      <c r="AS5597" s="13"/>
      <c r="AT5597" s="12" t="b">
        <v>1</v>
      </c>
      <c r="AU5597" s="13"/>
      <c r="AV5597" s="17">
        <v>45940.0</v>
      </c>
      <c r="AW5597" s="13"/>
      <c r="AX5597" s="14" t="s">
        <v>155</v>
      </c>
      <c r="AY5597" s="13"/>
      <c r="AZ5597" s="14">
        <v>4199.0</v>
      </c>
      <c r="BA5597" s="13"/>
    </row>
    <row r="5598">
      <c r="A5598" s="11" t="s">
        <v>20335</v>
      </c>
      <c r="B5598" s="11">
        <v>14916.0</v>
      </c>
      <c r="C5598" s="12" t="b">
        <v>0</v>
      </c>
      <c r="D5598" s="12" t="b">
        <v>1</v>
      </c>
      <c r="E5598" s="12" t="b">
        <v>0</v>
      </c>
      <c r="F5598" s="12" t="b">
        <v>0</v>
      </c>
      <c r="G5598" s="12" t="b">
        <v>0</v>
      </c>
      <c r="H5598" s="12" t="b">
        <v>0</v>
      </c>
      <c r="I5598" s="13"/>
      <c r="J5598" s="13"/>
      <c r="K5598" s="12" t="b">
        <v>0</v>
      </c>
      <c r="L5598" s="15">
        <v>45235.0</v>
      </c>
      <c r="M5598" s="11" t="s">
        <v>12109</v>
      </c>
      <c r="N5598" s="11" t="s">
        <v>20336</v>
      </c>
      <c r="O5598" s="11" t="s">
        <v>18508</v>
      </c>
      <c r="P5598" s="11" t="s">
        <v>18872</v>
      </c>
      <c r="Q5598" s="11" t="s">
        <v>1051</v>
      </c>
      <c r="R5598" s="11" t="s">
        <v>18509</v>
      </c>
      <c r="S5598" s="11" t="s">
        <v>18510</v>
      </c>
      <c r="U5598" s="13"/>
      <c r="V5598" s="13"/>
      <c r="W5598" s="11" t="s">
        <v>18872</v>
      </c>
      <c r="AA5598" s="11" t="s">
        <v>151</v>
      </c>
      <c r="AB5598" s="13"/>
      <c r="AC5598" s="13"/>
      <c r="AD5598" s="11" t="s">
        <v>18509</v>
      </c>
      <c r="AF5598" s="13"/>
      <c r="AG5598" s="11" t="s">
        <v>152</v>
      </c>
      <c r="AH5598" s="11" t="s">
        <v>18874</v>
      </c>
      <c r="AJ5598" s="13"/>
      <c r="AK5598" s="13"/>
      <c r="AL5598" s="13"/>
      <c r="AM5598" s="11" t="s">
        <v>20337</v>
      </c>
      <c r="AO5598" s="13"/>
      <c r="AP5598" s="11" t="s">
        <v>20335</v>
      </c>
      <c r="AR5598" s="13"/>
      <c r="AS5598" s="13"/>
      <c r="AT5598" s="12" t="b">
        <v>1</v>
      </c>
      <c r="AU5598" s="13"/>
      <c r="AV5598" s="17">
        <v>45940.0</v>
      </c>
      <c r="AW5598" s="13"/>
      <c r="AX5598" s="14" t="s">
        <v>155</v>
      </c>
      <c r="AY5598" s="13"/>
      <c r="AZ5598" s="14">
        <v>4200.0</v>
      </c>
      <c r="BA5598" s="13"/>
    </row>
    <row r="5599">
      <c r="A5599" s="11" t="s">
        <v>20338</v>
      </c>
      <c r="B5599" s="11">
        <v>14918.0</v>
      </c>
      <c r="C5599" s="12" t="b">
        <v>0</v>
      </c>
      <c r="D5599" s="12" t="b">
        <v>1</v>
      </c>
      <c r="E5599" s="12" t="b">
        <v>0</v>
      </c>
      <c r="F5599" s="12" t="b">
        <v>0</v>
      </c>
      <c r="G5599" s="12" t="b">
        <v>0</v>
      </c>
      <c r="H5599" s="12" t="b">
        <v>0</v>
      </c>
      <c r="I5599" s="13"/>
      <c r="J5599" s="13"/>
      <c r="K5599" s="12" t="b">
        <v>0</v>
      </c>
      <c r="L5599" s="15">
        <v>45235.0</v>
      </c>
      <c r="M5599" s="11" t="s">
        <v>8145</v>
      </c>
      <c r="N5599" s="11" t="s">
        <v>20339</v>
      </c>
      <c r="O5599" s="11" t="s">
        <v>20340</v>
      </c>
      <c r="P5599" s="11" t="s">
        <v>18872</v>
      </c>
      <c r="Q5599" s="11" t="s">
        <v>1051</v>
      </c>
      <c r="R5599" s="11" t="s">
        <v>20341</v>
      </c>
      <c r="S5599" s="11" t="s">
        <v>20342</v>
      </c>
      <c r="V5599" s="13"/>
      <c r="W5599" s="11" t="s">
        <v>18872</v>
      </c>
      <c r="AA5599" s="11" t="s">
        <v>151</v>
      </c>
      <c r="AB5599" s="13"/>
      <c r="AC5599" s="13"/>
      <c r="AD5599" s="11" t="s">
        <v>20341</v>
      </c>
      <c r="AF5599" s="13"/>
      <c r="AG5599" s="11" t="s">
        <v>152</v>
      </c>
      <c r="AH5599" s="11" t="s">
        <v>18874</v>
      </c>
      <c r="AJ5599" s="13"/>
      <c r="AK5599" s="13"/>
      <c r="AL5599" s="13"/>
      <c r="AM5599" s="11" t="s">
        <v>20343</v>
      </c>
      <c r="AO5599" s="13"/>
      <c r="AP5599" s="11" t="s">
        <v>20338</v>
      </c>
      <c r="AR5599" s="13"/>
      <c r="AS5599" s="13"/>
      <c r="AT5599" s="12" t="b">
        <v>1</v>
      </c>
      <c r="AU5599" s="13"/>
      <c r="AV5599" s="17">
        <v>45940.0</v>
      </c>
      <c r="AW5599" s="13"/>
      <c r="AX5599" s="14" t="s">
        <v>155</v>
      </c>
      <c r="AY5599" s="13"/>
      <c r="AZ5599" s="14">
        <v>4201.0</v>
      </c>
      <c r="BA5599" s="13"/>
    </row>
    <row r="5600">
      <c r="A5600" s="11" t="s">
        <v>20344</v>
      </c>
      <c r="B5600" s="11">
        <v>14920.0</v>
      </c>
      <c r="C5600" s="12" t="b">
        <v>0</v>
      </c>
      <c r="D5600" s="12" t="b">
        <v>1</v>
      </c>
      <c r="E5600" s="12" t="b">
        <v>0</v>
      </c>
      <c r="F5600" s="12" t="b">
        <v>0</v>
      </c>
      <c r="G5600" s="12" t="b">
        <v>0</v>
      </c>
      <c r="H5600" s="12" t="b">
        <v>0</v>
      </c>
      <c r="I5600" s="13"/>
      <c r="J5600" s="13"/>
      <c r="K5600" s="12" t="b">
        <v>0</v>
      </c>
      <c r="L5600" s="15">
        <v>45235.0</v>
      </c>
      <c r="M5600" s="11" t="s">
        <v>16900</v>
      </c>
      <c r="N5600" s="11" t="s">
        <v>20345</v>
      </c>
      <c r="O5600" s="11" t="s">
        <v>17543</v>
      </c>
      <c r="P5600" s="11" t="s">
        <v>18872</v>
      </c>
      <c r="Q5600" s="11" t="s">
        <v>1051</v>
      </c>
      <c r="R5600" s="11" t="s">
        <v>17545</v>
      </c>
      <c r="S5600" s="11" t="s">
        <v>17546</v>
      </c>
      <c r="U5600" s="13"/>
      <c r="V5600" s="13"/>
      <c r="W5600" s="11" t="s">
        <v>18872</v>
      </c>
      <c r="AA5600" s="11" t="s">
        <v>151</v>
      </c>
      <c r="AB5600" s="13"/>
      <c r="AC5600" s="13"/>
      <c r="AD5600" s="11" t="s">
        <v>17545</v>
      </c>
      <c r="AF5600" s="13"/>
      <c r="AG5600" s="11" t="s">
        <v>152</v>
      </c>
      <c r="AH5600" s="11" t="s">
        <v>18874</v>
      </c>
      <c r="AJ5600" s="13"/>
      <c r="AK5600" s="13"/>
      <c r="AL5600" s="13"/>
      <c r="AM5600" s="11" t="s">
        <v>20346</v>
      </c>
      <c r="AO5600" s="13"/>
      <c r="AP5600" s="11" t="s">
        <v>20344</v>
      </c>
      <c r="AR5600" s="13"/>
      <c r="AS5600" s="13"/>
      <c r="AT5600" s="12" t="b">
        <v>1</v>
      </c>
      <c r="AU5600" s="13"/>
      <c r="AV5600" s="17">
        <v>45940.0</v>
      </c>
      <c r="AW5600" s="13"/>
      <c r="AX5600" s="14" t="s">
        <v>155</v>
      </c>
      <c r="AY5600" s="13"/>
      <c r="AZ5600" s="14">
        <v>4202.0</v>
      </c>
      <c r="BA5600" s="13"/>
    </row>
    <row r="5601">
      <c r="A5601" s="11" t="s">
        <v>20347</v>
      </c>
      <c r="B5601" s="11">
        <v>14923.0</v>
      </c>
      <c r="C5601" s="12" t="b">
        <v>0</v>
      </c>
      <c r="D5601" s="12" t="b">
        <v>1</v>
      </c>
      <c r="E5601" s="12" t="b">
        <v>0</v>
      </c>
      <c r="F5601" s="12" t="b">
        <v>0</v>
      </c>
      <c r="G5601" s="12" t="b">
        <v>0</v>
      </c>
      <c r="H5601" s="12" t="b">
        <v>0</v>
      </c>
      <c r="I5601" s="13"/>
      <c r="J5601" s="13"/>
      <c r="K5601" s="12" t="b">
        <v>0</v>
      </c>
      <c r="L5601" s="15">
        <v>45235.0</v>
      </c>
      <c r="M5601" s="11" t="s">
        <v>12109</v>
      </c>
      <c r="N5601" s="11" t="s">
        <v>20348</v>
      </c>
      <c r="O5601" s="11" t="s">
        <v>18273</v>
      </c>
      <c r="P5601" s="11" t="s">
        <v>18872</v>
      </c>
      <c r="Q5601" s="11" t="s">
        <v>1051</v>
      </c>
      <c r="R5601" s="11" t="s">
        <v>18274</v>
      </c>
      <c r="S5601" s="11" t="s">
        <v>18275</v>
      </c>
      <c r="V5601" s="13"/>
      <c r="W5601" s="11" t="s">
        <v>18872</v>
      </c>
      <c r="AA5601" s="11" t="s">
        <v>151</v>
      </c>
      <c r="AB5601" s="13"/>
      <c r="AC5601" s="13"/>
      <c r="AD5601" s="11" t="s">
        <v>18274</v>
      </c>
      <c r="AE5601" s="13"/>
      <c r="AF5601" s="13"/>
      <c r="AG5601" s="11" t="s">
        <v>152</v>
      </c>
      <c r="AH5601" s="11" t="s">
        <v>18874</v>
      </c>
      <c r="AJ5601" s="13"/>
      <c r="AK5601" s="13"/>
      <c r="AL5601" s="13"/>
      <c r="AM5601" s="11" t="s">
        <v>20349</v>
      </c>
      <c r="AO5601" s="13"/>
      <c r="AP5601" s="11" t="s">
        <v>20347</v>
      </c>
      <c r="AR5601" s="13"/>
      <c r="AS5601" s="13"/>
      <c r="AT5601" s="12" t="b">
        <v>1</v>
      </c>
      <c r="AU5601" s="13"/>
      <c r="AV5601" s="17">
        <v>45940.0</v>
      </c>
      <c r="AW5601" s="13"/>
      <c r="AX5601" s="14" t="s">
        <v>155</v>
      </c>
      <c r="AY5601" s="13"/>
      <c r="AZ5601" s="14">
        <v>4203.0</v>
      </c>
      <c r="BA5601" s="13"/>
    </row>
    <row r="5602">
      <c r="A5602" s="11" t="s">
        <v>20350</v>
      </c>
      <c r="B5602" s="11">
        <v>14930.0</v>
      </c>
      <c r="C5602" s="12" t="b">
        <v>0</v>
      </c>
      <c r="D5602" s="12" t="b">
        <v>1</v>
      </c>
      <c r="E5602" s="12" t="b">
        <v>0</v>
      </c>
      <c r="F5602" s="12" t="b">
        <v>0</v>
      </c>
      <c r="G5602" s="12" t="b">
        <v>0</v>
      </c>
      <c r="H5602" s="12" t="b">
        <v>0</v>
      </c>
      <c r="I5602" s="13"/>
      <c r="J5602" s="13"/>
      <c r="K5602" s="12" t="b">
        <v>0</v>
      </c>
      <c r="L5602" s="15">
        <v>45235.0</v>
      </c>
      <c r="M5602" s="11" t="s">
        <v>16900</v>
      </c>
      <c r="N5602" s="11" t="s">
        <v>20351</v>
      </c>
      <c r="O5602" s="11" t="s">
        <v>20352</v>
      </c>
      <c r="P5602" s="11" t="s">
        <v>18872</v>
      </c>
      <c r="Q5602" s="11" t="s">
        <v>1051</v>
      </c>
      <c r="R5602" s="11" t="s">
        <v>20353</v>
      </c>
      <c r="T5602" s="13"/>
      <c r="U5602" s="13"/>
      <c r="V5602" s="13"/>
      <c r="W5602" s="11" t="s">
        <v>18872</v>
      </c>
      <c r="AA5602" s="11" t="s">
        <v>151</v>
      </c>
      <c r="AB5602" s="13"/>
      <c r="AC5602" s="13"/>
      <c r="AD5602" s="11" t="s">
        <v>20353</v>
      </c>
      <c r="AF5602" s="13"/>
      <c r="AG5602" s="11" t="s">
        <v>152</v>
      </c>
      <c r="AH5602" s="11" t="s">
        <v>18874</v>
      </c>
      <c r="AJ5602" s="13"/>
      <c r="AK5602" s="13"/>
      <c r="AL5602" s="13"/>
      <c r="AM5602" s="11" t="s">
        <v>20354</v>
      </c>
      <c r="AO5602" s="13"/>
      <c r="AP5602" s="11" t="s">
        <v>20350</v>
      </c>
      <c r="AR5602" s="13"/>
      <c r="AS5602" s="13"/>
      <c r="AT5602" s="12" t="b">
        <v>1</v>
      </c>
      <c r="AU5602" s="13"/>
      <c r="AV5602" s="17">
        <v>45940.0</v>
      </c>
      <c r="AW5602" s="13"/>
      <c r="AX5602" s="14" t="s">
        <v>155</v>
      </c>
      <c r="AY5602" s="13"/>
      <c r="AZ5602" s="14">
        <v>4204.0</v>
      </c>
      <c r="BA5602" s="13"/>
    </row>
    <row r="5603">
      <c r="A5603" s="11" t="s">
        <v>20355</v>
      </c>
      <c r="B5603" s="11">
        <v>14933.0</v>
      </c>
      <c r="C5603" s="12" t="b">
        <v>0</v>
      </c>
      <c r="D5603" s="12" t="b">
        <v>1</v>
      </c>
      <c r="E5603" s="12" t="b">
        <v>0</v>
      </c>
      <c r="F5603" s="12" t="b">
        <v>0</v>
      </c>
      <c r="G5603" s="12" t="b">
        <v>0</v>
      </c>
      <c r="H5603" s="12" t="b">
        <v>0</v>
      </c>
      <c r="I5603" s="13"/>
      <c r="J5603" s="13"/>
      <c r="K5603" s="12" t="b">
        <v>0</v>
      </c>
      <c r="L5603" s="15">
        <v>45235.0</v>
      </c>
      <c r="M5603" s="11" t="s">
        <v>16900</v>
      </c>
      <c r="N5603" s="11" t="s">
        <v>20356</v>
      </c>
      <c r="O5603" s="11" t="s">
        <v>16902</v>
      </c>
      <c r="P5603" s="11" t="s">
        <v>18872</v>
      </c>
      <c r="Q5603" s="11" t="s">
        <v>1051</v>
      </c>
      <c r="R5603" s="11" t="s">
        <v>16903</v>
      </c>
      <c r="S5603" s="11" t="s">
        <v>16904</v>
      </c>
      <c r="T5603" s="13"/>
      <c r="U5603" s="13"/>
      <c r="V5603" s="13"/>
      <c r="W5603" s="11" t="s">
        <v>18872</v>
      </c>
      <c r="AA5603" s="11" t="s">
        <v>151</v>
      </c>
      <c r="AB5603" s="13"/>
      <c r="AC5603" s="13"/>
      <c r="AD5603" s="11" t="s">
        <v>16903</v>
      </c>
      <c r="AF5603" s="13"/>
      <c r="AG5603" s="11" t="s">
        <v>152</v>
      </c>
      <c r="AH5603" s="11" t="s">
        <v>18874</v>
      </c>
      <c r="AJ5603" s="13"/>
      <c r="AK5603" s="13"/>
      <c r="AL5603" s="13"/>
      <c r="AM5603" s="11" t="s">
        <v>20357</v>
      </c>
      <c r="AO5603" s="13"/>
      <c r="AP5603" s="11" t="s">
        <v>20355</v>
      </c>
      <c r="AR5603" s="13"/>
      <c r="AS5603" s="13"/>
      <c r="AT5603" s="12" t="b">
        <v>1</v>
      </c>
      <c r="AU5603" s="13"/>
      <c r="AV5603" s="17">
        <v>45940.0</v>
      </c>
      <c r="AW5603" s="13"/>
      <c r="AX5603" s="14" t="s">
        <v>155</v>
      </c>
      <c r="AY5603" s="13"/>
      <c r="AZ5603" s="14">
        <v>4205.0</v>
      </c>
      <c r="BA5603" s="13"/>
    </row>
    <row r="5604">
      <c r="A5604" s="11" t="s">
        <v>20358</v>
      </c>
      <c r="B5604" s="11">
        <v>14934.0</v>
      </c>
      <c r="C5604" s="12" t="b">
        <v>0</v>
      </c>
      <c r="D5604" s="12" t="b">
        <v>1</v>
      </c>
      <c r="E5604" s="12" t="b">
        <v>0</v>
      </c>
      <c r="F5604" s="12" t="b">
        <v>0</v>
      </c>
      <c r="G5604" s="12" t="b">
        <v>0</v>
      </c>
      <c r="H5604" s="12" t="b">
        <v>0</v>
      </c>
      <c r="I5604" s="13"/>
      <c r="J5604" s="13"/>
      <c r="K5604" s="12" t="b">
        <v>0</v>
      </c>
      <c r="L5604" s="15">
        <v>45235.0</v>
      </c>
      <c r="M5604" s="11" t="s">
        <v>1390</v>
      </c>
      <c r="N5604" s="11" t="s">
        <v>20359</v>
      </c>
      <c r="O5604" s="11" t="s">
        <v>20360</v>
      </c>
      <c r="P5604" s="11" t="s">
        <v>18872</v>
      </c>
      <c r="Q5604" s="11" t="s">
        <v>1051</v>
      </c>
      <c r="R5604" s="11" t="s">
        <v>20361</v>
      </c>
      <c r="S5604" s="11" t="s">
        <v>20362</v>
      </c>
      <c r="U5604" s="13"/>
      <c r="V5604" s="13"/>
      <c r="W5604" s="11" t="s">
        <v>18872</v>
      </c>
      <c r="AA5604" s="11" t="s">
        <v>151</v>
      </c>
      <c r="AB5604" s="13"/>
      <c r="AC5604" s="13"/>
      <c r="AD5604" s="11" t="s">
        <v>20361</v>
      </c>
      <c r="AF5604" s="13"/>
      <c r="AG5604" s="11" t="s">
        <v>152</v>
      </c>
      <c r="AH5604" s="11" t="s">
        <v>18874</v>
      </c>
      <c r="AJ5604" s="13"/>
      <c r="AK5604" s="13"/>
      <c r="AL5604" s="13"/>
      <c r="AM5604" s="11" t="s">
        <v>20363</v>
      </c>
      <c r="AO5604" s="13"/>
      <c r="AP5604" s="11" t="s">
        <v>20358</v>
      </c>
      <c r="AR5604" s="13"/>
      <c r="AS5604" s="13"/>
      <c r="AT5604" s="12" t="b">
        <v>1</v>
      </c>
      <c r="AU5604" s="13"/>
      <c r="AV5604" s="17">
        <v>45940.0</v>
      </c>
      <c r="AW5604" s="13"/>
      <c r="AX5604" s="14" t="s">
        <v>155</v>
      </c>
      <c r="AY5604" s="13"/>
      <c r="AZ5604" s="14">
        <v>4206.0</v>
      </c>
      <c r="BA5604" s="13"/>
    </row>
    <row r="5605">
      <c r="A5605" s="11" t="s">
        <v>20364</v>
      </c>
      <c r="B5605" s="11">
        <v>14935.0</v>
      </c>
      <c r="C5605" s="12" t="b">
        <v>1</v>
      </c>
      <c r="D5605" s="12" t="b">
        <v>1</v>
      </c>
      <c r="E5605" s="12" t="b">
        <v>0</v>
      </c>
      <c r="F5605" s="12" t="b">
        <v>0</v>
      </c>
      <c r="G5605" s="12" t="b">
        <v>0</v>
      </c>
      <c r="H5605" s="12" t="b">
        <v>0</v>
      </c>
      <c r="I5605" s="13"/>
      <c r="J5605" s="13"/>
      <c r="K5605" s="12" t="b">
        <v>0</v>
      </c>
      <c r="L5605" s="15">
        <v>45235.0</v>
      </c>
      <c r="M5605" s="11" t="s">
        <v>12109</v>
      </c>
      <c r="N5605" s="11" t="s">
        <v>20365</v>
      </c>
      <c r="O5605" s="11" t="s">
        <v>12111</v>
      </c>
      <c r="P5605" s="11" t="s">
        <v>18872</v>
      </c>
      <c r="Q5605" s="11" t="s">
        <v>1051</v>
      </c>
      <c r="R5605" s="11" t="s">
        <v>12112</v>
      </c>
      <c r="S5605" s="11" t="s">
        <v>8421</v>
      </c>
      <c r="T5605" s="13"/>
      <c r="U5605" s="13"/>
      <c r="V5605" s="13"/>
      <c r="W5605" s="11" t="s">
        <v>18872</v>
      </c>
      <c r="AA5605" s="11" t="s">
        <v>151</v>
      </c>
      <c r="AB5605" s="13"/>
      <c r="AC5605" s="13"/>
      <c r="AD5605" s="11" t="s">
        <v>12112</v>
      </c>
      <c r="AF5605" s="13"/>
      <c r="AG5605" s="11" t="s">
        <v>152</v>
      </c>
      <c r="AH5605" s="11" t="s">
        <v>18874</v>
      </c>
      <c r="AJ5605" s="13"/>
      <c r="AK5605" s="13"/>
      <c r="AL5605" s="13"/>
      <c r="AM5605" s="11" t="s">
        <v>20366</v>
      </c>
      <c r="AO5605" s="13"/>
      <c r="AP5605" s="11" t="s">
        <v>20364</v>
      </c>
      <c r="AR5605" s="13"/>
      <c r="AS5605" s="13"/>
      <c r="AT5605" s="12" t="b">
        <v>1</v>
      </c>
      <c r="AU5605" s="13"/>
      <c r="AV5605" s="17">
        <v>45940.0</v>
      </c>
      <c r="AW5605" s="13"/>
      <c r="AX5605" s="14" t="s">
        <v>155</v>
      </c>
      <c r="AY5605" s="13"/>
      <c r="AZ5605" s="14">
        <v>4218.0</v>
      </c>
      <c r="BA5605" s="13"/>
    </row>
    <row r="5606">
      <c r="A5606" s="11" t="s">
        <v>20367</v>
      </c>
      <c r="B5606" s="11">
        <v>14937.0</v>
      </c>
      <c r="C5606" s="12" t="b">
        <v>0</v>
      </c>
      <c r="D5606" s="12" t="b">
        <v>1</v>
      </c>
      <c r="E5606" s="12" t="b">
        <v>0</v>
      </c>
      <c r="F5606" s="12" t="b">
        <v>0</v>
      </c>
      <c r="G5606" s="12" t="b">
        <v>1</v>
      </c>
      <c r="H5606" s="12" t="b">
        <v>0</v>
      </c>
      <c r="I5606" s="13"/>
      <c r="J5606" s="13"/>
      <c r="K5606" s="12" t="b">
        <v>0</v>
      </c>
      <c r="L5606" s="14" t="s">
        <v>5074</v>
      </c>
      <c r="M5606" s="11" t="s">
        <v>1390</v>
      </c>
      <c r="N5606" s="11" t="s">
        <v>20368</v>
      </c>
      <c r="O5606" s="11" t="s">
        <v>20269</v>
      </c>
      <c r="P5606" s="11" t="s">
        <v>20163</v>
      </c>
      <c r="Q5606" s="11" t="s">
        <v>16866</v>
      </c>
      <c r="R5606" s="11" t="s">
        <v>20270</v>
      </c>
      <c r="S5606" s="11" t="s">
        <v>20271</v>
      </c>
      <c r="U5606" s="13"/>
      <c r="V5606" s="13"/>
      <c r="W5606" s="11" t="s">
        <v>20163</v>
      </c>
      <c r="AA5606" s="11" t="s">
        <v>151</v>
      </c>
      <c r="AB5606" s="13"/>
      <c r="AC5606" s="13"/>
      <c r="AD5606" s="11" t="s">
        <v>20270</v>
      </c>
      <c r="AE5606" s="13"/>
      <c r="AF5606" s="13"/>
      <c r="AG5606" s="11" t="s">
        <v>152</v>
      </c>
      <c r="AH5606" s="11" t="s">
        <v>20164</v>
      </c>
      <c r="AJ5606" s="13"/>
      <c r="AK5606" s="13"/>
      <c r="AL5606" s="14">
        <v>5.0</v>
      </c>
      <c r="AM5606" s="11" t="s">
        <v>20369</v>
      </c>
      <c r="AO5606" s="13"/>
      <c r="AP5606" s="11" t="s">
        <v>20367</v>
      </c>
      <c r="AR5606" s="13"/>
      <c r="AS5606" s="13"/>
      <c r="AT5606" s="12" t="b">
        <v>1</v>
      </c>
      <c r="AU5606" s="13"/>
      <c r="AV5606" s="17">
        <v>45940.0</v>
      </c>
      <c r="AW5606" s="13"/>
      <c r="AX5606" s="14" t="s">
        <v>155</v>
      </c>
      <c r="AY5606" s="13"/>
      <c r="AZ5606" s="14">
        <v>4254.0</v>
      </c>
      <c r="BA5606" s="13"/>
    </row>
    <row r="5607">
      <c r="A5607" s="11" t="s">
        <v>20370</v>
      </c>
      <c r="B5607" s="11">
        <v>14938.0</v>
      </c>
      <c r="C5607" s="12" t="b">
        <v>0</v>
      </c>
      <c r="D5607" s="12" t="b">
        <v>1</v>
      </c>
      <c r="E5607" s="12" t="b">
        <v>0</v>
      </c>
      <c r="F5607" s="12" t="b">
        <v>0</v>
      </c>
      <c r="G5607" s="12" t="b">
        <v>1</v>
      </c>
      <c r="H5607" s="12" t="b">
        <v>0</v>
      </c>
      <c r="I5607" s="13"/>
      <c r="J5607" s="13"/>
      <c r="K5607" s="12" t="b">
        <v>0</v>
      </c>
      <c r="L5607" s="14" t="s">
        <v>5074</v>
      </c>
      <c r="M5607" s="11" t="s">
        <v>1390</v>
      </c>
      <c r="N5607" s="11" t="s">
        <v>20371</v>
      </c>
      <c r="O5607" s="11" t="s">
        <v>19954</v>
      </c>
      <c r="P5607" s="11" t="s">
        <v>20163</v>
      </c>
      <c r="Q5607" s="11" t="s">
        <v>16866</v>
      </c>
      <c r="R5607" s="11" t="s">
        <v>19955</v>
      </c>
      <c r="S5607" s="11" t="s">
        <v>286</v>
      </c>
      <c r="T5607" s="13"/>
      <c r="U5607" s="13"/>
      <c r="V5607" s="13"/>
      <c r="W5607" s="11" t="s">
        <v>20163</v>
      </c>
      <c r="AA5607" s="11" t="s">
        <v>151</v>
      </c>
      <c r="AB5607" s="13"/>
      <c r="AC5607" s="13"/>
      <c r="AD5607" s="11" t="s">
        <v>19955</v>
      </c>
      <c r="AE5607" s="13"/>
      <c r="AF5607" s="13"/>
      <c r="AG5607" s="11" t="s">
        <v>152</v>
      </c>
      <c r="AH5607" s="11" t="s">
        <v>20164</v>
      </c>
      <c r="AJ5607" s="13"/>
      <c r="AK5607" s="13"/>
      <c r="AL5607" s="14">
        <v>5.0</v>
      </c>
      <c r="AM5607" s="11" t="s">
        <v>20372</v>
      </c>
      <c r="AO5607" s="13"/>
      <c r="AP5607" s="11" t="s">
        <v>20370</v>
      </c>
      <c r="AR5607" s="13"/>
      <c r="AS5607" s="13"/>
      <c r="AT5607" s="12" t="b">
        <v>1</v>
      </c>
      <c r="AU5607" s="13"/>
      <c r="AV5607" s="17">
        <v>45940.0</v>
      </c>
      <c r="AW5607" s="13"/>
      <c r="AX5607" s="14" t="s">
        <v>155</v>
      </c>
      <c r="AY5607" s="13"/>
      <c r="AZ5607" s="14">
        <v>4259.0</v>
      </c>
      <c r="BA5607" s="13"/>
    </row>
    <row r="5608">
      <c r="A5608" s="11" t="s">
        <v>20373</v>
      </c>
      <c r="B5608" s="11">
        <v>14939.0</v>
      </c>
      <c r="C5608" s="12" t="b">
        <v>1</v>
      </c>
      <c r="D5608" s="12" t="b">
        <v>0</v>
      </c>
      <c r="E5608" s="12" t="b">
        <v>0</v>
      </c>
      <c r="F5608" s="12" t="b">
        <v>0</v>
      </c>
      <c r="G5608" s="12" t="b">
        <v>0</v>
      </c>
      <c r="H5608" s="12" t="b">
        <v>0</v>
      </c>
      <c r="I5608" s="13"/>
      <c r="J5608" s="13"/>
      <c r="K5608" s="12" t="b">
        <v>0</v>
      </c>
      <c r="L5608" s="14" t="s">
        <v>5074</v>
      </c>
      <c r="M5608" s="11" t="s">
        <v>1056</v>
      </c>
      <c r="N5608" s="11" t="s">
        <v>20374</v>
      </c>
      <c r="O5608" s="11" t="s">
        <v>18986</v>
      </c>
      <c r="P5608" s="11" t="s">
        <v>20163</v>
      </c>
      <c r="Q5608" s="11" t="s">
        <v>16866</v>
      </c>
      <c r="R5608" s="11" t="s">
        <v>18987</v>
      </c>
      <c r="S5608" s="11" t="s">
        <v>18988</v>
      </c>
      <c r="U5608" s="13"/>
      <c r="V5608" s="13"/>
      <c r="W5608" s="11" t="s">
        <v>20163</v>
      </c>
      <c r="AA5608" s="11" t="s">
        <v>151</v>
      </c>
      <c r="AB5608" s="13"/>
      <c r="AC5608" s="13"/>
      <c r="AD5608" s="11" t="s">
        <v>18987</v>
      </c>
      <c r="AF5608" s="13"/>
      <c r="AG5608" s="11" t="s">
        <v>152</v>
      </c>
      <c r="AH5608" s="11" t="s">
        <v>20164</v>
      </c>
      <c r="AJ5608" s="13"/>
      <c r="AK5608" s="13"/>
      <c r="AL5608" s="13"/>
      <c r="AM5608" s="11" t="s">
        <v>20375</v>
      </c>
      <c r="AO5608" s="13"/>
      <c r="AP5608" s="11" t="s">
        <v>20373</v>
      </c>
      <c r="AR5608" s="13"/>
      <c r="AS5608" s="13"/>
      <c r="AT5608" s="12" t="b">
        <v>1</v>
      </c>
      <c r="AU5608" s="13"/>
      <c r="AV5608" s="17">
        <v>45940.0</v>
      </c>
      <c r="AW5608" s="13"/>
      <c r="AX5608" s="14" t="s">
        <v>155</v>
      </c>
      <c r="AY5608" s="13"/>
      <c r="AZ5608" s="14">
        <v>4258.0</v>
      </c>
      <c r="BA5608" s="13"/>
    </row>
    <row r="5609">
      <c r="A5609" s="11" t="s">
        <v>20376</v>
      </c>
      <c r="B5609" s="11">
        <v>14942.0</v>
      </c>
      <c r="C5609" s="12" t="b">
        <v>0</v>
      </c>
      <c r="D5609" s="12" t="b">
        <v>1</v>
      </c>
      <c r="E5609" s="12" t="b">
        <v>0</v>
      </c>
      <c r="F5609" s="12" t="b">
        <v>0</v>
      </c>
      <c r="G5609" s="12" t="b">
        <v>0</v>
      </c>
      <c r="H5609" s="12" t="b">
        <v>0</v>
      </c>
      <c r="I5609" s="13"/>
      <c r="J5609" s="13"/>
      <c r="K5609" s="12" t="b">
        <v>0</v>
      </c>
      <c r="L5609" s="15">
        <v>45083.0</v>
      </c>
      <c r="M5609" s="11" t="s">
        <v>17346</v>
      </c>
      <c r="N5609" s="11" t="s">
        <v>20377</v>
      </c>
      <c r="O5609" s="11" t="s">
        <v>20378</v>
      </c>
      <c r="P5609" s="11" t="s">
        <v>17455</v>
      </c>
      <c r="Q5609" s="11" t="s">
        <v>972</v>
      </c>
      <c r="R5609" s="11" t="s">
        <v>20379</v>
      </c>
      <c r="S5609" s="11" t="s">
        <v>1099</v>
      </c>
      <c r="U5609" s="13"/>
      <c r="V5609" s="13"/>
      <c r="W5609" s="11" t="s">
        <v>17455</v>
      </c>
      <c r="Y5609" s="13"/>
      <c r="Z5609" s="13"/>
      <c r="AA5609" s="11" t="s">
        <v>151</v>
      </c>
      <c r="AB5609" s="13"/>
      <c r="AC5609" s="13"/>
      <c r="AD5609" s="11" t="s">
        <v>20379</v>
      </c>
      <c r="AF5609" s="13"/>
      <c r="AG5609" s="11" t="s">
        <v>152</v>
      </c>
      <c r="AH5609" s="11" t="s">
        <v>17456</v>
      </c>
      <c r="AJ5609" s="13"/>
      <c r="AK5609" s="13"/>
      <c r="AL5609" s="13"/>
      <c r="AM5609" s="11" t="s">
        <v>20380</v>
      </c>
      <c r="AO5609" s="13"/>
      <c r="AP5609" s="11" t="s">
        <v>20376</v>
      </c>
      <c r="AR5609" s="13"/>
      <c r="AS5609" s="13"/>
      <c r="AT5609" s="12" t="b">
        <v>1</v>
      </c>
      <c r="AU5609" s="13"/>
      <c r="AV5609" s="17">
        <v>45940.0</v>
      </c>
      <c r="AW5609" s="13"/>
      <c r="AX5609" s="14" t="s">
        <v>155</v>
      </c>
      <c r="AY5609" s="13"/>
      <c r="AZ5609" s="14">
        <v>3753.0</v>
      </c>
      <c r="BA5609" s="13"/>
    </row>
    <row r="5610">
      <c r="A5610" s="11" t="s">
        <v>20381</v>
      </c>
      <c r="B5610" s="11">
        <v>14950.0</v>
      </c>
      <c r="C5610" s="12" t="b">
        <v>1</v>
      </c>
      <c r="D5610" s="12" t="b">
        <v>1</v>
      </c>
      <c r="E5610" s="12" t="b">
        <v>0</v>
      </c>
      <c r="F5610" s="12" t="b">
        <v>0</v>
      </c>
      <c r="G5610" s="12" t="b">
        <v>0</v>
      </c>
      <c r="H5610" s="12" t="b">
        <v>0</v>
      </c>
      <c r="I5610" s="13"/>
      <c r="J5610" s="13"/>
      <c r="K5610" s="12" t="b">
        <v>0</v>
      </c>
      <c r="L5610" s="15">
        <v>45083.0</v>
      </c>
      <c r="M5610" s="11" t="s">
        <v>16862</v>
      </c>
      <c r="N5610" s="11" t="s">
        <v>20382</v>
      </c>
      <c r="O5610" s="11" t="s">
        <v>20383</v>
      </c>
      <c r="P5610" s="11" t="s">
        <v>17455</v>
      </c>
      <c r="Q5610" s="11" t="s">
        <v>972</v>
      </c>
      <c r="R5610" s="11" t="s">
        <v>20384</v>
      </c>
      <c r="S5610" s="11" t="s">
        <v>20385</v>
      </c>
      <c r="V5610" s="13"/>
      <c r="W5610" s="11" t="s">
        <v>17455</v>
      </c>
      <c r="Y5610" s="13"/>
      <c r="Z5610" s="13"/>
      <c r="AA5610" s="11" t="s">
        <v>151</v>
      </c>
      <c r="AB5610" s="13"/>
      <c r="AC5610" s="13"/>
      <c r="AD5610" s="11" t="s">
        <v>20384</v>
      </c>
      <c r="AE5610" s="13"/>
      <c r="AF5610" s="13"/>
      <c r="AG5610" s="11" t="s">
        <v>152</v>
      </c>
      <c r="AH5610" s="11" t="s">
        <v>17456</v>
      </c>
      <c r="AJ5610" s="13"/>
      <c r="AK5610" s="13"/>
      <c r="AL5610" s="13"/>
      <c r="AM5610" s="11" t="s">
        <v>20386</v>
      </c>
      <c r="AO5610" s="13"/>
      <c r="AP5610" s="11" t="s">
        <v>20381</v>
      </c>
      <c r="AR5610" s="13"/>
      <c r="AS5610" s="13"/>
      <c r="AT5610" s="12" t="b">
        <v>1</v>
      </c>
      <c r="AU5610" s="13"/>
      <c r="AV5610" s="17">
        <v>45940.0</v>
      </c>
      <c r="AW5610" s="13"/>
      <c r="AX5610" s="14" t="s">
        <v>155</v>
      </c>
      <c r="AY5610" s="13"/>
      <c r="AZ5610" s="14">
        <v>3754.0</v>
      </c>
      <c r="BA5610" s="13"/>
    </row>
    <row r="5611">
      <c r="A5611" s="11" t="s">
        <v>20387</v>
      </c>
      <c r="B5611" s="11">
        <v>14951.0</v>
      </c>
      <c r="C5611" s="12" t="b">
        <v>1</v>
      </c>
      <c r="D5611" s="12" t="b">
        <v>1</v>
      </c>
      <c r="E5611" s="12" t="b">
        <v>0</v>
      </c>
      <c r="F5611" s="12" t="b">
        <v>0</v>
      </c>
      <c r="G5611" s="12" t="b">
        <v>0</v>
      </c>
      <c r="H5611" s="12" t="b">
        <v>0</v>
      </c>
      <c r="I5611" s="13"/>
      <c r="J5611" s="13"/>
      <c r="K5611" s="12" t="b">
        <v>0</v>
      </c>
      <c r="L5611" s="15">
        <v>45083.0</v>
      </c>
      <c r="M5611" s="11" t="s">
        <v>1214</v>
      </c>
      <c r="N5611" s="11" t="s">
        <v>20388</v>
      </c>
      <c r="O5611" s="11" t="s">
        <v>4271</v>
      </c>
      <c r="P5611" s="11" t="s">
        <v>17455</v>
      </c>
      <c r="Q5611" s="11" t="s">
        <v>972</v>
      </c>
      <c r="R5611" s="11" t="s">
        <v>4272</v>
      </c>
      <c r="S5611" s="11" t="s">
        <v>4273</v>
      </c>
      <c r="V5611" s="13"/>
      <c r="W5611" s="11" t="s">
        <v>17455</v>
      </c>
      <c r="Y5611" s="13"/>
      <c r="Z5611" s="13"/>
      <c r="AA5611" s="11" t="s">
        <v>151</v>
      </c>
      <c r="AB5611" s="13"/>
      <c r="AC5611" s="13"/>
      <c r="AD5611" s="11" t="s">
        <v>4272</v>
      </c>
      <c r="AE5611" s="13"/>
      <c r="AF5611" s="13"/>
      <c r="AG5611" s="11" t="s">
        <v>152</v>
      </c>
      <c r="AH5611" s="11" t="s">
        <v>17456</v>
      </c>
      <c r="AJ5611" s="13"/>
      <c r="AK5611" s="13"/>
      <c r="AL5611" s="13"/>
      <c r="AM5611" s="11" t="s">
        <v>20389</v>
      </c>
      <c r="AO5611" s="13"/>
      <c r="AP5611" s="11" t="s">
        <v>20387</v>
      </c>
      <c r="AR5611" s="13"/>
      <c r="AS5611" s="13"/>
      <c r="AT5611" s="12" t="b">
        <v>1</v>
      </c>
      <c r="AU5611" s="13"/>
      <c r="AV5611" s="17">
        <v>45940.0</v>
      </c>
      <c r="AW5611" s="13"/>
      <c r="AX5611" s="14" t="s">
        <v>155</v>
      </c>
      <c r="AY5611" s="13"/>
      <c r="AZ5611" s="14">
        <v>3755.0</v>
      </c>
      <c r="BA5611" s="13"/>
    </row>
    <row r="5612">
      <c r="A5612" s="11" t="s">
        <v>20390</v>
      </c>
      <c r="B5612" s="11">
        <v>14953.0</v>
      </c>
      <c r="C5612" s="12" t="b">
        <v>1</v>
      </c>
      <c r="D5612" s="12" t="b">
        <v>1</v>
      </c>
      <c r="E5612" s="12" t="b">
        <v>0</v>
      </c>
      <c r="F5612" s="12" t="b">
        <v>0</v>
      </c>
      <c r="G5612" s="12" t="b">
        <v>0</v>
      </c>
      <c r="H5612" s="12" t="b">
        <v>0</v>
      </c>
      <c r="I5612" s="13"/>
      <c r="J5612" s="13"/>
      <c r="K5612" s="12" t="b">
        <v>0</v>
      </c>
      <c r="L5612" s="15">
        <v>45056.0</v>
      </c>
      <c r="M5612" s="11" t="s">
        <v>1095</v>
      </c>
      <c r="N5612" s="11" t="s">
        <v>20391</v>
      </c>
      <c r="O5612" s="11" t="s">
        <v>15827</v>
      </c>
      <c r="P5612" s="11" t="s">
        <v>19018</v>
      </c>
      <c r="Q5612" s="11" t="s">
        <v>1051</v>
      </c>
      <c r="R5612" s="11" t="s">
        <v>15828</v>
      </c>
      <c r="S5612" s="11" t="s">
        <v>15829</v>
      </c>
      <c r="U5612" s="13"/>
      <c r="V5612" s="13"/>
      <c r="W5612" s="11" t="s">
        <v>19018</v>
      </c>
      <c r="AA5612" s="11" t="s">
        <v>151</v>
      </c>
      <c r="AB5612" s="13"/>
      <c r="AC5612" s="13"/>
      <c r="AD5612" s="11" t="s">
        <v>15828</v>
      </c>
      <c r="AF5612" s="13"/>
      <c r="AG5612" s="11" t="s">
        <v>152</v>
      </c>
      <c r="AH5612" s="11" t="s">
        <v>19019</v>
      </c>
      <c r="AJ5612" s="13"/>
      <c r="AK5612" s="13"/>
      <c r="AL5612" s="13"/>
      <c r="AM5612" s="11" t="s">
        <v>20392</v>
      </c>
      <c r="AO5612" s="13"/>
      <c r="AP5612" s="11" t="s">
        <v>20390</v>
      </c>
      <c r="AR5612" s="13"/>
      <c r="AS5612" s="13"/>
      <c r="AT5612" s="12" t="b">
        <v>1</v>
      </c>
      <c r="AU5612" s="13"/>
      <c r="AV5612" s="17">
        <v>45940.0</v>
      </c>
      <c r="AW5612" s="13"/>
      <c r="AX5612" s="14" t="s">
        <v>155</v>
      </c>
      <c r="AY5612" s="13"/>
      <c r="AZ5612" s="14">
        <v>4008.0</v>
      </c>
      <c r="BA5612" s="13"/>
    </row>
    <row r="5613">
      <c r="A5613" s="11" t="s">
        <v>20393</v>
      </c>
      <c r="B5613" s="11">
        <v>14956.0</v>
      </c>
      <c r="C5613" s="12" t="b">
        <v>1</v>
      </c>
      <c r="D5613" s="12" t="b">
        <v>0</v>
      </c>
      <c r="E5613" s="12" t="b">
        <v>0</v>
      </c>
      <c r="F5613" s="12" t="b">
        <v>0</v>
      </c>
      <c r="G5613" s="12" t="b">
        <v>0</v>
      </c>
      <c r="H5613" s="12" t="b">
        <v>0</v>
      </c>
      <c r="I5613" s="13"/>
      <c r="J5613" s="13"/>
      <c r="K5613" s="12" t="b">
        <v>0</v>
      </c>
      <c r="L5613" s="14" t="s">
        <v>6947</v>
      </c>
      <c r="M5613" s="11" t="s">
        <v>19798</v>
      </c>
      <c r="N5613" s="11" t="s">
        <v>20394</v>
      </c>
      <c r="O5613" s="11" t="s">
        <v>20395</v>
      </c>
      <c r="P5613" s="11" t="s">
        <v>18948</v>
      </c>
      <c r="Q5613" s="11" t="s">
        <v>3705</v>
      </c>
      <c r="R5613" s="11" t="s">
        <v>20396</v>
      </c>
      <c r="S5613" s="11" t="s">
        <v>20397</v>
      </c>
      <c r="V5613" s="13"/>
      <c r="W5613" s="11" t="s">
        <v>18948</v>
      </c>
      <c r="AA5613" s="11" t="s">
        <v>215</v>
      </c>
      <c r="AB5613" s="13"/>
      <c r="AC5613" s="13"/>
      <c r="AD5613" s="11" t="s">
        <v>20396</v>
      </c>
      <c r="AE5613" s="13"/>
      <c r="AF5613" s="13"/>
      <c r="AG5613" s="11" t="s">
        <v>152</v>
      </c>
      <c r="AH5613" s="11" t="s">
        <v>18949</v>
      </c>
      <c r="AJ5613" s="13"/>
      <c r="AK5613" s="13"/>
      <c r="AL5613" s="13"/>
      <c r="AM5613" s="11" t="s">
        <v>20398</v>
      </c>
      <c r="AO5613" s="13"/>
      <c r="AP5613" s="11" t="s">
        <v>20393</v>
      </c>
      <c r="AR5613" s="13"/>
      <c r="AS5613" s="13"/>
      <c r="AT5613" s="12" t="b">
        <v>1</v>
      </c>
      <c r="AU5613" s="13"/>
      <c r="AV5613" s="17">
        <v>45940.0</v>
      </c>
      <c r="AW5613" s="13"/>
      <c r="AX5613" s="14" t="s">
        <v>155</v>
      </c>
      <c r="AY5613" s="13"/>
      <c r="AZ5613" s="14">
        <v>3618.0</v>
      </c>
      <c r="BA5613" s="13"/>
    </row>
    <row r="5614">
      <c r="A5614" s="11" t="s">
        <v>20399</v>
      </c>
      <c r="B5614" s="11">
        <v>14957.0</v>
      </c>
      <c r="C5614" s="12" t="b">
        <v>1</v>
      </c>
      <c r="D5614" s="12" t="b">
        <v>1</v>
      </c>
      <c r="E5614" s="12" t="b">
        <v>0</v>
      </c>
      <c r="F5614" s="12" t="b">
        <v>0</v>
      </c>
      <c r="G5614" s="12" t="b">
        <v>0</v>
      </c>
      <c r="H5614" s="12" t="b">
        <v>0</v>
      </c>
      <c r="I5614" s="13"/>
      <c r="J5614" s="13"/>
      <c r="K5614" s="12" t="b">
        <v>0</v>
      </c>
      <c r="L5614" s="15">
        <v>44995.0</v>
      </c>
      <c r="M5614" s="11" t="s">
        <v>5170</v>
      </c>
      <c r="N5614" s="11" t="s">
        <v>20400</v>
      </c>
      <c r="O5614" s="11" t="s">
        <v>5172</v>
      </c>
      <c r="P5614" s="11" t="s">
        <v>18970</v>
      </c>
      <c r="Q5614" s="11" t="s">
        <v>16866</v>
      </c>
      <c r="R5614" s="11" t="s">
        <v>5173</v>
      </c>
      <c r="S5614" s="11" t="s">
        <v>1099</v>
      </c>
      <c r="U5614" s="13"/>
      <c r="V5614" s="13"/>
      <c r="W5614" s="11" t="s">
        <v>18970</v>
      </c>
      <c r="AA5614" s="11" t="s">
        <v>151</v>
      </c>
      <c r="AB5614" s="13"/>
      <c r="AC5614" s="13"/>
      <c r="AD5614" s="11" t="s">
        <v>5173</v>
      </c>
      <c r="AE5614" s="13"/>
      <c r="AF5614" s="13"/>
      <c r="AG5614" s="11" t="s">
        <v>152</v>
      </c>
      <c r="AH5614" s="11" t="s">
        <v>18971</v>
      </c>
      <c r="AJ5614" s="13"/>
      <c r="AK5614" s="13"/>
      <c r="AL5614" s="14">
        <v>5.0</v>
      </c>
      <c r="AM5614" s="11" t="s">
        <v>20401</v>
      </c>
      <c r="AO5614" s="13"/>
      <c r="AP5614" s="11" t="s">
        <v>20399</v>
      </c>
      <c r="AR5614" s="13"/>
      <c r="AS5614" s="13"/>
      <c r="AT5614" s="12" t="b">
        <v>1</v>
      </c>
      <c r="AU5614" s="13"/>
      <c r="AV5614" s="17">
        <v>45940.0</v>
      </c>
      <c r="AW5614" s="13"/>
      <c r="AX5614" s="14" t="s">
        <v>155</v>
      </c>
      <c r="AY5614" s="13"/>
      <c r="AZ5614" s="14">
        <v>3985.0</v>
      </c>
      <c r="BA5614" s="13"/>
    </row>
    <row r="5615">
      <c r="A5615" s="11" t="s">
        <v>20402</v>
      </c>
      <c r="B5615" s="11">
        <v>14971.0</v>
      </c>
      <c r="C5615" s="12" t="b">
        <v>0</v>
      </c>
      <c r="D5615" s="12" t="b">
        <v>1</v>
      </c>
      <c r="E5615" s="12" t="b">
        <v>0</v>
      </c>
      <c r="F5615" s="12" t="b">
        <v>0</v>
      </c>
      <c r="G5615" s="12" t="b">
        <v>0</v>
      </c>
      <c r="H5615" s="12" t="b">
        <v>0</v>
      </c>
      <c r="I5615" s="13"/>
      <c r="J5615" s="13"/>
      <c r="K5615" s="12" t="b">
        <v>0</v>
      </c>
      <c r="L5615" s="14" t="s">
        <v>7012</v>
      </c>
      <c r="M5615" s="11" t="s">
        <v>18765</v>
      </c>
      <c r="N5615" s="11" t="s">
        <v>20403</v>
      </c>
      <c r="O5615" s="11" t="s">
        <v>20404</v>
      </c>
      <c r="P5615" s="11" t="s">
        <v>20405</v>
      </c>
      <c r="Q5615" s="11" t="s">
        <v>1051</v>
      </c>
      <c r="R5615" s="11" t="s">
        <v>20406</v>
      </c>
      <c r="S5615" s="11" t="s">
        <v>18928</v>
      </c>
      <c r="T5615" s="13"/>
      <c r="U5615" s="13"/>
      <c r="V5615" s="13"/>
      <c r="W5615" s="11" t="s">
        <v>20405</v>
      </c>
      <c r="AA5615" s="11" t="s">
        <v>151</v>
      </c>
      <c r="AB5615" s="13"/>
      <c r="AC5615" s="13"/>
      <c r="AD5615" s="11" t="s">
        <v>20406</v>
      </c>
      <c r="AF5615" s="13"/>
      <c r="AG5615" s="11" t="s">
        <v>152</v>
      </c>
      <c r="AH5615" s="11" t="s">
        <v>20407</v>
      </c>
      <c r="AJ5615" s="13"/>
      <c r="AK5615" s="13"/>
      <c r="AL5615" s="13"/>
      <c r="AM5615" s="11" t="s">
        <v>20408</v>
      </c>
      <c r="AO5615" s="13"/>
      <c r="AP5615" s="11" t="s">
        <v>20402</v>
      </c>
      <c r="AR5615" s="13"/>
      <c r="AS5615" s="13"/>
      <c r="AT5615" s="12" t="b">
        <v>1</v>
      </c>
      <c r="AU5615" s="13"/>
      <c r="AV5615" s="17">
        <v>45940.0</v>
      </c>
      <c r="AW5615" s="13"/>
      <c r="AX5615" s="14" t="s">
        <v>155</v>
      </c>
      <c r="AY5615" s="13"/>
      <c r="AZ5615" s="14">
        <v>3787.0</v>
      </c>
      <c r="BA5615" s="13"/>
    </row>
    <row r="5616">
      <c r="A5616" s="11" t="s">
        <v>20409</v>
      </c>
      <c r="B5616" s="11">
        <v>14972.0</v>
      </c>
      <c r="C5616" s="12" t="b">
        <v>0</v>
      </c>
      <c r="D5616" s="12" t="b">
        <v>1</v>
      </c>
      <c r="E5616" s="12" t="b">
        <v>0</v>
      </c>
      <c r="F5616" s="12" t="b">
        <v>0</v>
      </c>
      <c r="G5616" s="12" t="b">
        <v>0</v>
      </c>
      <c r="H5616" s="12" t="b">
        <v>0</v>
      </c>
      <c r="I5616" s="13"/>
      <c r="J5616" s="13"/>
      <c r="K5616" s="12" t="b">
        <v>0</v>
      </c>
      <c r="L5616" s="14" t="s">
        <v>7012</v>
      </c>
      <c r="M5616" s="11" t="s">
        <v>18765</v>
      </c>
      <c r="N5616" s="11" t="s">
        <v>20410</v>
      </c>
      <c r="O5616" s="11" t="s">
        <v>18925</v>
      </c>
      <c r="P5616" s="11" t="s">
        <v>20405</v>
      </c>
      <c r="Q5616" s="11" t="s">
        <v>1051</v>
      </c>
      <c r="R5616" s="11" t="s">
        <v>18927</v>
      </c>
      <c r="S5616" s="11" t="s">
        <v>18928</v>
      </c>
      <c r="T5616" s="13"/>
      <c r="U5616" s="13"/>
      <c r="V5616" s="13"/>
      <c r="W5616" s="11" t="s">
        <v>20405</v>
      </c>
      <c r="AA5616" s="11" t="s">
        <v>151</v>
      </c>
      <c r="AB5616" s="13"/>
      <c r="AC5616" s="13"/>
      <c r="AD5616" s="11" t="s">
        <v>18927</v>
      </c>
      <c r="AE5616" s="13"/>
      <c r="AF5616" s="13"/>
      <c r="AG5616" s="11" t="s">
        <v>152</v>
      </c>
      <c r="AH5616" s="11" t="s">
        <v>20407</v>
      </c>
      <c r="AJ5616" s="13"/>
      <c r="AK5616" s="13"/>
      <c r="AL5616" s="13"/>
      <c r="AM5616" s="11" t="s">
        <v>20411</v>
      </c>
      <c r="AO5616" s="13"/>
      <c r="AP5616" s="11" t="s">
        <v>20409</v>
      </c>
      <c r="AR5616" s="13"/>
      <c r="AS5616" s="13"/>
      <c r="AT5616" s="12" t="b">
        <v>1</v>
      </c>
      <c r="AU5616" s="13"/>
      <c r="AV5616" s="17">
        <v>45940.0</v>
      </c>
      <c r="AW5616" s="13"/>
      <c r="AX5616" s="14" t="s">
        <v>155</v>
      </c>
      <c r="AY5616" s="13"/>
      <c r="AZ5616" s="14">
        <v>3788.0</v>
      </c>
      <c r="BA5616" s="13"/>
    </row>
    <row r="5617">
      <c r="A5617" s="11" t="s">
        <v>20412</v>
      </c>
      <c r="B5617" s="11">
        <v>14974.0</v>
      </c>
      <c r="C5617" s="12" t="b">
        <v>1</v>
      </c>
      <c r="D5617" s="12" t="b">
        <v>1</v>
      </c>
      <c r="E5617" s="12" t="b">
        <v>0</v>
      </c>
      <c r="F5617" s="12" t="b">
        <v>0</v>
      </c>
      <c r="G5617" s="12" t="b">
        <v>0</v>
      </c>
      <c r="H5617" s="12" t="b">
        <v>0</v>
      </c>
      <c r="I5617" s="13"/>
      <c r="J5617" s="13"/>
      <c r="K5617" s="12" t="b">
        <v>0</v>
      </c>
      <c r="L5617" s="14" t="s">
        <v>7012</v>
      </c>
      <c r="M5617" s="11" t="s">
        <v>1214</v>
      </c>
      <c r="N5617" s="11" t="s">
        <v>20413</v>
      </c>
      <c r="O5617" s="11" t="s">
        <v>19450</v>
      </c>
      <c r="P5617" s="11" t="s">
        <v>20405</v>
      </c>
      <c r="Q5617" s="11" t="s">
        <v>1051</v>
      </c>
      <c r="R5617" s="11" t="s">
        <v>19451</v>
      </c>
      <c r="S5617" s="11" t="s">
        <v>18147</v>
      </c>
      <c r="U5617" s="13"/>
      <c r="V5617" s="13"/>
      <c r="W5617" s="11" t="s">
        <v>20405</v>
      </c>
      <c r="AA5617" s="11" t="s">
        <v>151</v>
      </c>
      <c r="AB5617" s="13"/>
      <c r="AC5617" s="13"/>
      <c r="AD5617" s="11" t="s">
        <v>19451</v>
      </c>
      <c r="AE5617" s="13"/>
      <c r="AF5617" s="13"/>
      <c r="AG5617" s="11" t="s">
        <v>152</v>
      </c>
      <c r="AH5617" s="11" t="s">
        <v>20407</v>
      </c>
      <c r="AJ5617" s="13"/>
      <c r="AK5617" s="13"/>
      <c r="AL5617" s="13"/>
      <c r="AM5617" s="11" t="s">
        <v>20414</v>
      </c>
      <c r="AO5617" s="13"/>
      <c r="AP5617" s="11" t="s">
        <v>20412</v>
      </c>
      <c r="AR5617" s="13"/>
      <c r="AS5617" s="13"/>
      <c r="AT5617" s="12" t="b">
        <v>1</v>
      </c>
      <c r="AU5617" s="13"/>
      <c r="AV5617" s="17">
        <v>45940.0</v>
      </c>
      <c r="AW5617" s="13"/>
      <c r="AX5617" s="14" t="s">
        <v>155</v>
      </c>
      <c r="AY5617" s="13"/>
      <c r="AZ5617" s="14">
        <v>3789.0</v>
      </c>
      <c r="BA5617" s="13"/>
    </row>
    <row r="5618">
      <c r="A5618" s="11" t="s">
        <v>20415</v>
      </c>
      <c r="B5618" s="11">
        <v>14976.0</v>
      </c>
      <c r="C5618" s="12" t="b">
        <v>0</v>
      </c>
      <c r="D5618" s="12" t="b">
        <v>1</v>
      </c>
      <c r="E5618" s="12" t="b">
        <v>0</v>
      </c>
      <c r="F5618" s="12" t="b">
        <v>0</v>
      </c>
      <c r="G5618" s="12" t="b">
        <v>0</v>
      </c>
      <c r="H5618" s="12" t="b">
        <v>0</v>
      </c>
      <c r="I5618" s="13"/>
      <c r="J5618" s="13"/>
      <c r="K5618" s="12" t="b">
        <v>0</v>
      </c>
      <c r="L5618" s="14" t="s">
        <v>7012</v>
      </c>
      <c r="M5618" s="11" t="s">
        <v>1390</v>
      </c>
      <c r="N5618" s="11" t="s">
        <v>20416</v>
      </c>
      <c r="O5618" s="11" t="s">
        <v>20417</v>
      </c>
      <c r="P5618" s="11" t="s">
        <v>20405</v>
      </c>
      <c r="Q5618" s="11" t="s">
        <v>1051</v>
      </c>
      <c r="R5618" s="11" t="s">
        <v>20418</v>
      </c>
      <c r="S5618" s="11" t="s">
        <v>20419</v>
      </c>
      <c r="U5618" s="13"/>
      <c r="V5618" s="13"/>
      <c r="W5618" s="11" t="s">
        <v>20405</v>
      </c>
      <c r="AA5618" s="11" t="s">
        <v>151</v>
      </c>
      <c r="AB5618" s="13"/>
      <c r="AC5618" s="13"/>
      <c r="AD5618" s="11" t="s">
        <v>20418</v>
      </c>
      <c r="AE5618" s="13"/>
      <c r="AF5618" s="13"/>
      <c r="AG5618" s="11" t="s">
        <v>152</v>
      </c>
      <c r="AH5618" s="11" t="s">
        <v>20407</v>
      </c>
      <c r="AJ5618" s="13"/>
      <c r="AK5618" s="13"/>
      <c r="AL5618" s="13"/>
      <c r="AM5618" s="11" t="s">
        <v>20420</v>
      </c>
      <c r="AO5618" s="13"/>
      <c r="AP5618" s="11" t="s">
        <v>20415</v>
      </c>
      <c r="AR5618" s="13"/>
      <c r="AS5618" s="13"/>
      <c r="AT5618" s="12" t="b">
        <v>1</v>
      </c>
      <c r="AU5618" s="13"/>
      <c r="AV5618" s="17">
        <v>45940.0</v>
      </c>
      <c r="AW5618" s="13"/>
      <c r="AX5618" s="14" t="s">
        <v>155</v>
      </c>
      <c r="AY5618" s="13"/>
      <c r="AZ5618" s="14">
        <v>3790.0</v>
      </c>
      <c r="BA5618" s="13"/>
    </row>
    <row r="5619">
      <c r="A5619" s="11" t="s">
        <v>20421</v>
      </c>
      <c r="B5619" s="11">
        <v>14977.0</v>
      </c>
      <c r="C5619" s="12" t="b">
        <v>0</v>
      </c>
      <c r="D5619" s="12" t="b">
        <v>1</v>
      </c>
      <c r="E5619" s="12" t="b">
        <v>0</v>
      </c>
      <c r="F5619" s="12" t="b">
        <v>0</v>
      </c>
      <c r="G5619" s="12" t="b">
        <v>0</v>
      </c>
      <c r="H5619" s="12" t="b">
        <v>0</v>
      </c>
      <c r="I5619" s="13"/>
      <c r="J5619" s="13"/>
      <c r="K5619" s="12" t="b">
        <v>0</v>
      </c>
      <c r="L5619" s="14" t="s">
        <v>7012</v>
      </c>
      <c r="M5619" s="11" t="s">
        <v>18765</v>
      </c>
      <c r="N5619" s="11" t="s">
        <v>20422</v>
      </c>
      <c r="O5619" s="11" t="s">
        <v>20423</v>
      </c>
      <c r="P5619" s="11" t="s">
        <v>20405</v>
      </c>
      <c r="Q5619" s="11" t="s">
        <v>1051</v>
      </c>
      <c r="R5619" s="11" t="s">
        <v>20424</v>
      </c>
      <c r="S5619" s="11" t="s">
        <v>437</v>
      </c>
      <c r="T5619" s="13"/>
      <c r="U5619" s="13"/>
      <c r="V5619" s="13"/>
      <c r="W5619" s="11" t="s">
        <v>20405</v>
      </c>
      <c r="AA5619" s="11" t="s">
        <v>151</v>
      </c>
      <c r="AB5619" s="13"/>
      <c r="AC5619" s="13"/>
      <c r="AD5619" s="11" t="s">
        <v>20424</v>
      </c>
      <c r="AF5619" s="13"/>
      <c r="AG5619" s="11" t="s">
        <v>152</v>
      </c>
      <c r="AH5619" s="11" t="s">
        <v>20407</v>
      </c>
      <c r="AJ5619" s="13"/>
      <c r="AK5619" s="13"/>
      <c r="AL5619" s="13"/>
      <c r="AM5619" s="11" t="s">
        <v>20425</v>
      </c>
      <c r="AO5619" s="13"/>
      <c r="AP5619" s="11" t="s">
        <v>20421</v>
      </c>
      <c r="AR5619" s="13"/>
      <c r="AS5619" s="13"/>
      <c r="AT5619" s="12" t="b">
        <v>1</v>
      </c>
      <c r="AU5619" s="13"/>
      <c r="AV5619" s="17">
        <v>45940.0</v>
      </c>
      <c r="AW5619" s="13"/>
      <c r="AX5619" s="14" t="s">
        <v>155</v>
      </c>
      <c r="AY5619" s="13"/>
      <c r="AZ5619" s="14">
        <v>3791.0</v>
      </c>
      <c r="BA5619" s="13"/>
    </row>
    <row r="5620">
      <c r="A5620" s="11" t="s">
        <v>20426</v>
      </c>
      <c r="B5620" s="11">
        <v>14980.0</v>
      </c>
      <c r="C5620" s="12" t="b">
        <v>0</v>
      </c>
      <c r="D5620" s="12" t="b">
        <v>1</v>
      </c>
      <c r="E5620" s="12" t="b">
        <v>0</v>
      </c>
      <c r="F5620" s="12" t="b">
        <v>0</v>
      </c>
      <c r="G5620" s="12" t="b">
        <v>0</v>
      </c>
      <c r="H5620" s="12" t="b">
        <v>0</v>
      </c>
      <c r="I5620" s="13"/>
      <c r="J5620" s="13"/>
      <c r="K5620" s="12" t="b">
        <v>0</v>
      </c>
      <c r="L5620" s="14" t="s">
        <v>7012</v>
      </c>
      <c r="M5620" s="11" t="s">
        <v>16855</v>
      </c>
      <c r="N5620" s="11" t="s">
        <v>20427</v>
      </c>
      <c r="O5620" s="11" t="s">
        <v>17082</v>
      </c>
      <c r="P5620" s="11" t="s">
        <v>20405</v>
      </c>
      <c r="Q5620" s="11" t="s">
        <v>1051</v>
      </c>
      <c r="R5620" s="11" t="s">
        <v>17083</v>
      </c>
      <c r="S5620" s="11" t="s">
        <v>17084</v>
      </c>
      <c r="U5620" s="13"/>
      <c r="V5620" s="13"/>
      <c r="W5620" s="11" t="s">
        <v>20405</v>
      </c>
      <c r="AA5620" s="11" t="s">
        <v>151</v>
      </c>
      <c r="AB5620" s="13"/>
      <c r="AC5620" s="13"/>
      <c r="AD5620" s="11" t="s">
        <v>17083</v>
      </c>
      <c r="AF5620" s="13"/>
      <c r="AG5620" s="11" t="s">
        <v>152</v>
      </c>
      <c r="AH5620" s="11" t="s">
        <v>20407</v>
      </c>
      <c r="AJ5620" s="13"/>
      <c r="AK5620" s="13"/>
      <c r="AL5620" s="13"/>
      <c r="AM5620" s="11" t="s">
        <v>20428</v>
      </c>
      <c r="AO5620" s="13"/>
      <c r="AP5620" s="11" t="s">
        <v>20426</v>
      </c>
      <c r="AR5620" s="13"/>
      <c r="AS5620" s="13"/>
      <c r="AT5620" s="12" t="b">
        <v>1</v>
      </c>
      <c r="AU5620" s="13"/>
      <c r="AV5620" s="17">
        <v>45940.0</v>
      </c>
      <c r="AW5620" s="13"/>
      <c r="AX5620" s="14" t="s">
        <v>155</v>
      </c>
      <c r="AY5620" s="13"/>
      <c r="AZ5620" s="14">
        <v>3792.0</v>
      </c>
      <c r="BA5620" s="13"/>
    </row>
    <row r="5621">
      <c r="A5621" s="11" t="s">
        <v>20429</v>
      </c>
      <c r="B5621" s="11">
        <v>14981.0</v>
      </c>
      <c r="C5621" s="12" t="b">
        <v>0</v>
      </c>
      <c r="D5621" s="12" t="b">
        <v>1</v>
      </c>
      <c r="E5621" s="12" t="b">
        <v>0</v>
      </c>
      <c r="F5621" s="12" t="b">
        <v>0</v>
      </c>
      <c r="G5621" s="12" t="b">
        <v>0</v>
      </c>
      <c r="H5621" s="12" t="b">
        <v>0</v>
      </c>
      <c r="I5621" s="13"/>
      <c r="J5621" s="13"/>
      <c r="K5621" s="12" t="b">
        <v>0</v>
      </c>
      <c r="L5621" s="14" t="s">
        <v>7012</v>
      </c>
      <c r="M5621" s="11" t="s">
        <v>16855</v>
      </c>
      <c r="N5621" s="11" t="s">
        <v>20430</v>
      </c>
      <c r="O5621" s="11" t="s">
        <v>16857</v>
      </c>
      <c r="P5621" s="11" t="s">
        <v>20405</v>
      </c>
      <c r="Q5621" s="11" t="s">
        <v>1051</v>
      </c>
      <c r="R5621" s="11" t="s">
        <v>16858</v>
      </c>
      <c r="S5621" s="11" t="s">
        <v>16859</v>
      </c>
      <c r="U5621" s="13"/>
      <c r="V5621" s="13"/>
      <c r="W5621" s="11" t="s">
        <v>20405</v>
      </c>
      <c r="AA5621" s="11" t="s">
        <v>151</v>
      </c>
      <c r="AB5621" s="13"/>
      <c r="AC5621" s="13"/>
      <c r="AD5621" s="11" t="s">
        <v>16858</v>
      </c>
      <c r="AE5621" s="13"/>
      <c r="AF5621" s="13"/>
      <c r="AG5621" s="11" t="s">
        <v>152</v>
      </c>
      <c r="AH5621" s="11" t="s">
        <v>20407</v>
      </c>
      <c r="AJ5621" s="13"/>
      <c r="AK5621" s="13"/>
      <c r="AL5621" s="13"/>
      <c r="AM5621" s="11" t="s">
        <v>20431</v>
      </c>
      <c r="AO5621" s="13"/>
      <c r="AP5621" s="11" t="s">
        <v>20429</v>
      </c>
      <c r="AR5621" s="13"/>
      <c r="AS5621" s="13"/>
      <c r="AT5621" s="12" t="b">
        <v>1</v>
      </c>
      <c r="AU5621" s="13"/>
      <c r="AV5621" s="17">
        <v>45940.0</v>
      </c>
      <c r="AW5621" s="13"/>
      <c r="AX5621" s="14" t="s">
        <v>155</v>
      </c>
      <c r="AY5621" s="13"/>
      <c r="AZ5621" s="14">
        <v>3793.0</v>
      </c>
      <c r="BA5621" s="13"/>
    </row>
    <row r="5622">
      <c r="A5622" s="11" t="s">
        <v>20432</v>
      </c>
      <c r="B5622" s="11">
        <v>14982.0</v>
      </c>
      <c r="C5622" s="12" t="b">
        <v>1</v>
      </c>
      <c r="D5622" s="12" t="b">
        <v>1</v>
      </c>
      <c r="E5622" s="12" t="b">
        <v>0</v>
      </c>
      <c r="F5622" s="12" t="b">
        <v>0</v>
      </c>
      <c r="G5622" s="12" t="b">
        <v>0</v>
      </c>
      <c r="H5622" s="12" t="b">
        <v>0</v>
      </c>
      <c r="I5622" s="13"/>
      <c r="J5622" s="13"/>
      <c r="K5622" s="12" t="b">
        <v>0</v>
      </c>
      <c r="L5622" s="14" t="s">
        <v>7012</v>
      </c>
      <c r="M5622" s="11" t="s">
        <v>256</v>
      </c>
      <c r="N5622" s="11" t="s">
        <v>20433</v>
      </c>
      <c r="O5622" s="11" t="s">
        <v>4893</v>
      </c>
      <c r="P5622" s="11" t="s">
        <v>20405</v>
      </c>
      <c r="Q5622" s="11" t="s">
        <v>1051</v>
      </c>
      <c r="R5622" s="11" t="s">
        <v>4894</v>
      </c>
      <c r="S5622" s="11" t="s">
        <v>4895</v>
      </c>
      <c r="V5622" s="13"/>
      <c r="W5622" s="11" t="s">
        <v>20405</v>
      </c>
      <c r="AA5622" s="11" t="s">
        <v>151</v>
      </c>
      <c r="AB5622" s="13"/>
      <c r="AC5622" s="13"/>
      <c r="AD5622" s="11" t="s">
        <v>4894</v>
      </c>
      <c r="AF5622" s="13"/>
      <c r="AG5622" s="11" t="s">
        <v>152</v>
      </c>
      <c r="AH5622" s="11" t="s">
        <v>20407</v>
      </c>
      <c r="AJ5622" s="13"/>
      <c r="AK5622" s="13"/>
      <c r="AL5622" s="13"/>
      <c r="AM5622" s="11" t="s">
        <v>20434</v>
      </c>
      <c r="AO5622" s="13"/>
      <c r="AP5622" s="11" t="s">
        <v>20432</v>
      </c>
      <c r="AR5622" s="13"/>
      <c r="AS5622" s="13"/>
      <c r="AT5622" s="12" t="b">
        <v>1</v>
      </c>
      <c r="AU5622" s="13"/>
      <c r="AV5622" s="17">
        <v>45940.0</v>
      </c>
      <c r="AW5622" s="13"/>
      <c r="AX5622" s="14" t="s">
        <v>155</v>
      </c>
      <c r="AY5622" s="13"/>
      <c r="AZ5622" s="14">
        <v>3794.0</v>
      </c>
      <c r="BA5622" s="13"/>
    </row>
    <row r="5623">
      <c r="A5623" s="11" t="s">
        <v>20435</v>
      </c>
      <c r="B5623" s="11">
        <v>14983.0</v>
      </c>
      <c r="C5623" s="12" t="b">
        <v>1</v>
      </c>
      <c r="D5623" s="12" t="b">
        <v>1</v>
      </c>
      <c r="E5623" s="12" t="b">
        <v>0</v>
      </c>
      <c r="F5623" s="12" t="b">
        <v>0</v>
      </c>
      <c r="G5623" s="12" t="b">
        <v>0</v>
      </c>
      <c r="H5623" s="12" t="b">
        <v>0</v>
      </c>
      <c r="I5623" s="13"/>
      <c r="J5623" s="13"/>
      <c r="K5623" s="12" t="b">
        <v>0</v>
      </c>
      <c r="L5623" s="14" t="s">
        <v>7012</v>
      </c>
      <c r="M5623" s="11" t="s">
        <v>17197</v>
      </c>
      <c r="N5623" s="11" t="s">
        <v>20436</v>
      </c>
      <c r="O5623" s="11" t="s">
        <v>17199</v>
      </c>
      <c r="P5623" s="11" t="s">
        <v>20405</v>
      </c>
      <c r="Q5623" s="11" t="s">
        <v>1051</v>
      </c>
      <c r="R5623" s="11" t="s">
        <v>17200</v>
      </c>
      <c r="S5623" s="11" t="s">
        <v>17201</v>
      </c>
      <c r="W5623" s="11" t="s">
        <v>20405</v>
      </c>
      <c r="AA5623" s="11" t="s">
        <v>151</v>
      </c>
      <c r="AB5623" s="13"/>
      <c r="AC5623" s="13"/>
      <c r="AD5623" s="11" t="s">
        <v>17200</v>
      </c>
      <c r="AE5623" s="13"/>
      <c r="AF5623" s="13"/>
      <c r="AG5623" s="11" t="s">
        <v>152</v>
      </c>
      <c r="AH5623" s="11" t="s">
        <v>20407</v>
      </c>
      <c r="AJ5623" s="13"/>
      <c r="AK5623" s="13"/>
      <c r="AL5623" s="13"/>
      <c r="AM5623" s="11" t="s">
        <v>20437</v>
      </c>
      <c r="AO5623" s="13"/>
      <c r="AP5623" s="11" t="s">
        <v>20435</v>
      </c>
      <c r="AR5623" s="13"/>
      <c r="AS5623" s="13"/>
      <c r="AT5623" s="12" t="b">
        <v>1</v>
      </c>
      <c r="AU5623" s="13"/>
      <c r="AV5623" s="17">
        <v>45940.0</v>
      </c>
      <c r="AW5623" s="13"/>
      <c r="AX5623" s="14" t="s">
        <v>155</v>
      </c>
      <c r="AY5623" s="13"/>
      <c r="AZ5623" s="14">
        <v>3795.0</v>
      </c>
      <c r="BA5623" s="13"/>
    </row>
    <row r="5624">
      <c r="A5624" s="11" t="s">
        <v>20438</v>
      </c>
      <c r="B5624" s="11">
        <v>14986.0</v>
      </c>
      <c r="C5624" s="12" t="b">
        <v>0</v>
      </c>
      <c r="D5624" s="12" t="b">
        <v>1</v>
      </c>
      <c r="E5624" s="12" t="b">
        <v>0</v>
      </c>
      <c r="F5624" s="12" t="b">
        <v>0</v>
      </c>
      <c r="G5624" s="12" t="b">
        <v>0</v>
      </c>
      <c r="H5624" s="12" t="b">
        <v>0</v>
      </c>
      <c r="I5624" s="13"/>
      <c r="J5624" s="13"/>
      <c r="K5624" s="12" t="b">
        <v>0</v>
      </c>
      <c r="L5624" s="14" t="s">
        <v>7012</v>
      </c>
      <c r="M5624" s="11" t="s">
        <v>18765</v>
      </c>
      <c r="N5624" s="11" t="s">
        <v>20439</v>
      </c>
      <c r="O5624" s="11" t="s">
        <v>18767</v>
      </c>
      <c r="P5624" s="11" t="s">
        <v>20405</v>
      </c>
      <c r="Q5624" s="11" t="s">
        <v>1051</v>
      </c>
      <c r="R5624" s="11" t="s">
        <v>18768</v>
      </c>
      <c r="S5624" s="11" t="s">
        <v>18769</v>
      </c>
      <c r="T5624" s="13"/>
      <c r="U5624" s="13"/>
      <c r="V5624" s="13"/>
      <c r="W5624" s="11" t="s">
        <v>20405</v>
      </c>
      <c r="AA5624" s="11" t="s">
        <v>151</v>
      </c>
      <c r="AB5624" s="13"/>
      <c r="AC5624" s="13"/>
      <c r="AD5624" s="11" t="s">
        <v>18768</v>
      </c>
      <c r="AE5624" s="13"/>
      <c r="AF5624" s="13"/>
      <c r="AG5624" s="11" t="s">
        <v>152</v>
      </c>
      <c r="AH5624" s="11" t="s">
        <v>20407</v>
      </c>
      <c r="AJ5624" s="13"/>
      <c r="AK5624" s="13"/>
      <c r="AL5624" s="13"/>
      <c r="AM5624" s="11" t="s">
        <v>20440</v>
      </c>
      <c r="AO5624" s="13"/>
      <c r="AP5624" s="11" t="s">
        <v>20438</v>
      </c>
      <c r="AR5624" s="13"/>
      <c r="AS5624" s="13"/>
      <c r="AT5624" s="12" t="b">
        <v>1</v>
      </c>
      <c r="AU5624" s="13"/>
      <c r="AV5624" s="17">
        <v>45940.0</v>
      </c>
      <c r="AW5624" s="13"/>
      <c r="AX5624" s="14" t="s">
        <v>155</v>
      </c>
      <c r="AY5624" s="13"/>
      <c r="AZ5624" s="14">
        <v>3796.0</v>
      </c>
      <c r="BA5624" s="13"/>
    </row>
    <row r="5625">
      <c r="A5625" s="11" t="s">
        <v>20441</v>
      </c>
      <c r="B5625" s="11">
        <v>14989.0</v>
      </c>
      <c r="C5625" s="12" t="b">
        <v>1</v>
      </c>
      <c r="D5625" s="12" t="b">
        <v>1</v>
      </c>
      <c r="E5625" s="12" t="b">
        <v>0</v>
      </c>
      <c r="F5625" s="12" t="b">
        <v>0</v>
      </c>
      <c r="G5625" s="12" t="b">
        <v>0</v>
      </c>
      <c r="H5625" s="12" t="b">
        <v>0</v>
      </c>
      <c r="I5625" s="13"/>
      <c r="J5625" s="13"/>
      <c r="K5625" s="12" t="b">
        <v>0</v>
      </c>
      <c r="L5625" s="14" t="s">
        <v>7012</v>
      </c>
      <c r="M5625" s="11" t="s">
        <v>4740</v>
      </c>
      <c r="N5625" s="11" t="s">
        <v>20442</v>
      </c>
      <c r="O5625" s="11" t="s">
        <v>17669</v>
      </c>
      <c r="P5625" s="11" t="s">
        <v>20405</v>
      </c>
      <c r="Q5625" s="11" t="s">
        <v>1051</v>
      </c>
      <c r="R5625" s="11" t="s">
        <v>17670</v>
      </c>
      <c r="S5625" s="11" t="s">
        <v>17671</v>
      </c>
      <c r="U5625" s="13"/>
      <c r="V5625" s="13"/>
      <c r="W5625" s="11" t="s">
        <v>20405</v>
      </c>
      <c r="AA5625" s="11" t="s">
        <v>151</v>
      </c>
      <c r="AB5625" s="13"/>
      <c r="AC5625" s="13"/>
      <c r="AD5625" s="11" t="s">
        <v>17670</v>
      </c>
      <c r="AF5625" s="13"/>
      <c r="AG5625" s="11" t="s">
        <v>152</v>
      </c>
      <c r="AH5625" s="11" t="s">
        <v>20407</v>
      </c>
      <c r="AJ5625" s="13"/>
      <c r="AK5625" s="13"/>
      <c r="AL5625" s="13"/>
      <c r="AM5625" s="11" t="s">
        <v>20443</v>
      </c>
      <c r="AO5625" s="13"/>
      <c r="AP5625" s="11" t="s">
        <v>20441</v>
      </c>
      <c r="AR5625" s="13"/>
      <c r="AS5625" s="13"/>
      <c r="AT5625" s="12" t="b">
        <v>1</v>
      </c>
      <c r="AU5625" s="13"/>
      <c r="AV5625" s="17">
        <v>45940.0</v>
      </c>
      <c r="AW5625" s="13"/>
      <c r="AX5625" s="14" t="s">
        <v>155</v>
      </c>
      <c r="AY5625" s="13"/>
      <c r="AZ5625" s="14">
        <v>3797.0</v>
      </c>
      <c r="BA5625" s="13"/>
    </row>
    <row r="5626">
      <c r="A5626" s="11" t="s">
        <v>20444</v>
      </c>
      <c r="B5626" s="11">
        <v>14991.0</v>
      </c>
      <c r="C5626" s="12" t="b">
        <v>1</v>
      </c>
      <c r="D5626" s="12" t="b">
        <v>1</v>
      </c>
      <c r="E5626" s="12" t="b">
        <v>0</v>
      </c>
      <c r="F5626" s="12" t="b">
        <v>0</v>
      </c>
      <c r="G5626" s="12" t="b">
        <v>0</v>
      </c>
      <c r="H5626" s="12" t="b">
        <v>0</v>
      </c>
      <c r="I5626" s="13"/>
      <c r="J5626" s="13"/>
      <c r="K5626" s="12" t="b">
        <v>0</v>
      </c>
      <c r="L5626" s="14" t="s">
        <v>7012</v>
      </c>
      <c r="M5626" s="11" t="s">
        <v>18490</v>
      </c>
      <c r="N5626" s="11" t="s">
        <v>20445</v>
      </c>
      <c r="O5626" s="11" t="s">
        <v>20006</v>
      </c>
      <c r="P5626" s="11" t="s">
        <v>20405</v>
      </c>
      <c r="Q5626" s="11" t="s">
        <v>1051</v>
      </c>
      <c r="R5626" s="11" t="s">
        <v>20007</v>
      </c>
      <c r="S5626" s="11" t="s">
        <v>20008</v>
      </c>
      <c r="U5626" s="13"/>
      <c r="V5626" s="13"/>
      <c r="W5626" s="11" t="s">
        <v>20405</v>
      </c>
      <c r="AA5626" s="11" t="s">
        <v>151</v>
      </c>
      <c r="AB5626" s="13"/>
      <c r="AC5626" s="13"/>
      <c r="AD5626" s="11" t="s">
        <v>20007</v>
      </c>
      <c r="AE5626" s="13"/>
      <c r="AF5626" s="13"/>
      <c r="AG5626" s="11" t="s">
        <v>152</v>
      </c>
      <c r="AH5626" s="11" t="s">
        <v>20407</v>
      </c>
      <c r="AJ5626" s="13"/>
      <c r="AK5626" s="13"/>
      <c r="AL5626" s="13"/>
      <c r="AM5626" s="11" t="s">
        <v>20446</v>
      </c>
      <c r="AO5626" s="13"/>
      <c r="AP5626" s="11" t="s">
        <v>20444</v>
      </c>
      <c r="AR5626" s="13"/>
      <c r="AS5626" s="13"/>
      <c r="AT5626" s="12" t="b">
        <v>1</v>
      </c>
      <c r="AU5626" s="13"/>
      <c r="AV5626" s="17">
        <v>45940.0</v>
      </c>
      <c r="AW5626" s="13"/>
      <c r="AX5626" s="14" t="s">
        <v>155</v>
      </c>
      <c r="AY5626" s="13"/>
      <c r="AZ5626" s="14">
        <v>3798.0</v>
      </c>
      <c r="BA5626" s="13"/>
    </row>
    <row r="5627">
      <c r="A5627" s="11" t="s">
        <v>20447</v>
      </c>
      <c r="B5627" s="11">
        <v>14992.0</v>
      </c>
      <c r="C5627" s="12" t="b">
        <v>0</v>
      </c>
      <c r="D5627" s="12" t="b">
        <v>1</v>
      </c>
      <c r="E5627" s="12" t="b">
        <v>0</v>
      </c>
      <c r="F5627" s="12" t="b">
        <v>0</v>
      </c>
      <c r="G5627" s="12" t="b">
        <v>0</v>
      </c>
      <c r="H5627" s="12" t="b">
        <v>0</v>
      </c>
      <c r="I5627" s="13"/>
      <c r="J5627" s="13"/>
      <c r="K5627" s="12" t="b">
        <v>0</v>
      </c>
      <c r="L5627" s="14" t="s">
        <v>7012</v>
      </c>
      <c r="M5627" s="11" t="s">
        <v>16855</v>
      </c>
      <c r="N5627" s="11" t="s">
        <v>20448</v>
      </c>
      <c r="O5627" s="11" t="s">
        <v>20449</v>
      </c>
      <c r="P5627" s="11" t="s">
        <v>20405</v>
      </c>
      <c r="Q5627" s="11" t="s">
        <v>1051</v>
      </c>
      <c r="R5627" s="11" t="s">
        <v>20450</v>
      </c>
      <c r="S5627" s="11" t="s">
        <v>20451</v>
      </c>
      <c r="U5627" s="13"/>
      <c r="V5627" s="13"/>
      <c r="W5627" s="11" t="s">
        <v>20405</v>
      </c>
      <c r="AA5627" s="11" t="s">
        <v>151</v>
      </c>
      <c r="AB5627" s="13"/>
      <c r="AC5627" s="13"/>
      <c r="AD5627" s="11" t="s">
        <v>20450</v>
      </c>
      <c r="AE5627" s="13"/>
      <c r="AF5627" s="13"/>
      <c r="AG5627" s="11" t="s">
        <v>152</v>
      </c>
      <c r="AH5627" s="11" t="s">
        <v>20407</v>
      </c>
      <c r="AJ5627" s="13"/>
      <c r="AK5627" s="13"/>
      <c r="AL5627" s="13"/>
      <c r="AM5627" s="11" t="s">
        <v>20452</v>
      </c>
      <c r="AO5627" s="13"/>
      <c r="AP5627" s="11" t="s">
        <v>20447</v>
      </c>
      <c r="AR5627" s="13"/>
      <c r="AS5627" s="13"/>
      <c r="AT5627" s="12" t="b">
        <v>1</v>
      </c>
      <c r="AU5627" s="13"/>
      <c r="AV5627" s="17">
        <v>45940.0</v>
      </c>
      <c r="AW5627" s="13"/>
      <c r="AX5627" s="14" t="s">
        <v>155</v>
      </c>
      <c r="AY5627" s="13"/>
      <c r="AZ5627" s="14">
        <v>3799.0</v>
      </c>
      <c r="BA5627" s="13"/>
    </row>
    <row r="5628">
      <c r="A5628" s="11" t="s">
        <v>20453</v>
      </c>
      <c r="B5628" s="11">
        <v>14994.0</v>
      </c>
      <c r="C5628" s="12" t="b">
        <v>1</v>
      </c>
      <c r="D5628" s="12" t="b">
        <v>1</v>
      </c>
      <c r="E5628" s="12" t="b">
        <v>0</v>
      </c>
      <c r="F5628" s="12" t="b">
        <v>0</v>
      </c>
      <c r="G5628" s="12" t="b">
        <v>0</v>
      </c>
      <c r="H5628" s="12" t="b">
        <v>0</v>
      </c>
      <c r="I5628" s="13"/>
      <c r="J5628" s="13"/>
      <c r="K5628" s="12" t="b">
        <v>0</v>
      </c>
      <c r="L5628" s="14" t="s">
        <v>7012</v>
      </c>
      <c r="M5628" s="11" t="s">
        <v>1214</v>
      </c>
      <c r="N5628" s="11" t="s">
        <v>20454</v>
      </c>
      <c r="O5628" s="11" t="s">
        <v>14078</v>
      </c>
      <c r="P5628" s="11" t="s">
        <v>20405</v>
      </c>
      <c r="Q5628" s="11" t="s">
        <v>1051</v>
      </c>
      <c r="R5628" s="11" t="s">
        <v>14079</v>
      </c>
      <c r="S5628" s="11" t="s">
        <v>9607</v>
      </c>
      <c r="U5628" s="13"/>
      <c r="V5628" s="13"/>
      <c r="W5628" s="11" t="s">
        <v>20405</v>
      </c>
      <c r="AA5628" s="11" t="s">
        <v>151</v>
      </c>
      <c r="AB5628" s="13"/>
      <c r="AC5628" s="13"/>
      <c r="AD5628" s="11" t="s">
        <v>14079</v>
      </c>
      <c r="AF5628" s="13"/>
      <c r="AG5628" s="11" t="s">
        <v>152</v>
      </c>
      <c r="AH5628" s="11" t="s">
        <v>20407</v>
      </c>
      <c r="AJ5628" s="13"/>
      <c r="AK5628" s="13"/>
      <c r="AL5628" s="13"/>
      <c r="AM5628" s="11" t="s">
        <v>20455</v>
      </c>
      <c r="AO5628" s="13"/>
      <c r="AP5628" s="11" t="s">
        <v>20453</v>
      </c>
      <c r="AR5628" s="13"/>
      <c r="AS5628" s="13"/>
      <c r="AT5628" s="12" t="b">
        <v>1</v>
      </c>
      <c r="AU5628" s="13"/>
      <c r="AV5628" s="17">
        <v>45940.0</v>
      </c>
      <c r="AW5628" s="13"/>
      <c r="AX5628" s="14" t="s">
        <v>155</v>
      </c>
      <c r="AY5628" s="13"/>
      <c r="AZ5628" s="14">
        <v>3800.0</v>
      </c>
      <c r="BA5628" s="13"/>
    </row>
    <row r="5629">
      <c r="A5629" s="11" t="s">
        <v>20456</v>
      </c>
      <c r="B5629" s="11">
        <v>14996.0</v>
      </c>
      <c r="C5629" s="12" t="b">
        <v>1</v>
      </c>
      <c r="D5629" s="12" t="b">
        <v>1</v>
      </c>
      <c r="E5629" s="12" t="b">
        <v>0</v>
      </c>
      <c r="F5629" s="12" t="b">
        <v>0</v>
      </c>
      <c r="G5629" s="12" t="b">
        <v>0</v>
      </c>
      <c r="H5629" s="12" t="b">
        <v>0</v>
      </c>
      <c r="I5629" s="13"/>
      <c r="J5629" s="13"/>
      <c r="K5629" s="12" t="b">
        <v>0</v>
      </c>
      <c r="L5629" s="15">
        <v>45026.0</v>
      </c>
      <c r="M5629" s="11" t="s">
        <v>1203</v>
      </c>
      <c r="N5629" s="11" t="s">
        <v>20457</v>
      </c>
      <c r="O5629" s="11" t="s">
        <v>2418</v>
      </c>
      <c r="P5629" s="11" t="s">
        <v>20458</v>
      </c>
      <c r="Q5629" s="11" t="s">
        <v>16866</v>
      </c>
      <c r="R5629" s="11" t="s">
        <v>2419</v>
      </c>
      <c r="S5629" s="11" t="s">
        <v>2420</v>
      </c>
      <c r="U5629" s="13"/>
      <c r="V5629" s="13"/>
      <c r="W5629" s="11" t="s">
        <v>20458</v>
      </c>
      <c r="AA5629" s="11" t="s">
        <v>151</v>
      </c>
      <c r="AB5629" s="13"/>
      <c r="AC5629" s="13"/>
      <c r="AD5629" s="11" t="s">
        <v>2419</v>
      </c>
      <c r="AF5629" s="13"/>
      <c r="AG5629" s="11" t="s">
        <v>152</v>
      </c>
      <c r="AH5629" s="11" t="s">
        <v>20459</v>
      </c>
      <c r="AJ5629" s="13"/>
      <c r="AK5629" s="13"/>
      <c r="AL5629" s="13"/>
      <c r="AM5629" s="11" t="s">
        <v>20460</v>
      </c>
      <c r="AO5629" s="13"/>
      <c r="AP5629" s="11" t="s">
        <v>20456</v>
      </c>
      <c r="AR5629" s="13"/>
      <c r="AS5629" s="13"/>
      <c r="AT5629" s="12" t="b">
        <v>1</v>
      </c>
      <c r="AU5629" s="13"/>
      <c r="AV5629" s="17">
        <v>45940.0</v>
      </c>
      <c r="AW5629" s="13"/>
      <c r="AX5629" s="14" t="s">
        <v>155</v>
      </c>
      <c r="AY5629" s="13"/>
      <c r="AZ5629" s="14">
        <v>3622.0</v>
      </c>
      <c r="BA5629" s="13"/>
    </row>
    <row r="5630">
      <c r="A5630" s="11" t="s">
        <v>20461</v>
      </c>
      <c r="B5630" s="11">
        <v>14998.0</v>
      </c>
      <c r="C5630" s="12" t="b">
        <v>1</v>
      </c>
      <c r="D5630" s="12" t="b">
        <v>1</v>
      </c>
      <c r="E5630" s="12" t="b">
        <v>0</v>
      </c>
      <c r="F5630" s="12" t="b">
        <v>0</v>
      </c>
      <c r="G5630" s="12" t="b">
        <v>0</v>
      </c>
      <c r="H5630" s="12" t="b">
        <v>0</v>
      </c>
      <c r="I5630" s="13"/>
      <c r="J5630" s="13"/>
      <c r="K5630" s="12" t="b">
        <v>0</v>
      </c>
      <c r="L5630" s="15">
        <v>45026.0</v>
      </c>
      <c r="M5630" s="11" t="s">
        <v>4740</v>
      </c>
      <c r="N5630" s="11" t="s">
        <v>20462</v>
      </c>
      <c r="O5630" s="11" t="s">
        <v>17669</v>
      </c>
      <c r="P5630" s="11" t="s">
        <v>20458</v>
      </c>
      <c r="Q5630" s="11" t="s">
        <v>16866</v>
      </c>
      <c r="R5630" s="11" t="s">
        <v>17670</v>
      </c>
      <c r="S5630" s="11" t="s">
        <v>17671</v>
      </c>
      <c r="U5630" s="13"/>
      <c r="V5630" s="13"/>
      <c r="W5630" s="11" t="s">
        <v>20458</v>
      </c>
      <c r="AA5630" s="11" t="s">
        <v>151</v>
      </c>
      <c r="AB5630" s="13"/>
      <c r="AC5630" s="13"/>
      <c r="AD5630" s="11" t="s">
        <v>17670</v>
      </c>
      <c r="AF5630" s="13"/>
      <c r="AG5630" s="11" t="s">
        <v>152</v>
      </c>
      <c r="AH5630" s="11" t="s">
        <v>20459</v>
      </c>
      <c r="AJ5630" s="13"/>
      <c r="AK5630" s="13"/>
      <c r="AL5630" s="13"/>
      <c r="AM5630" s="11" t="s">
        <v>20463</v>
      </c>
      <c r="AO5630" s="13"/>
      <c r="AP5630" s="11" t="s">
        <v>20461</v>
      </c>
      <c r="AR5630" s="13"/>
      <c r="AS5630" s="13"/>
      <c r="AT5630" s="12" t="b">
        <v>1</v>
      </c>
      <c r="AU5630" s="13"/>
      <c r="AV5630" s="17">
        <v>45940.0</v>
      </c>
      <c r="AW5630" s="13"/>
      <c r="AX5630" s="14" t="s">
        <v>155</v>
      </c>
      <c r="AY5630" s="13"/>
      <c r="AZ5630" s="14">
        <v>3624.0</v>
      </c>
      <c r="BA5630" s="13"/>
    </row>
    <row r="5631">
      <c r="A5631" s="11" t="s">
        <v>20464</v>
      </c>
      <c r="B5631" s="11">
        <v>14999.0</v>
      </c>
      <c r="C5631" s="12" t="b">
        <v>1</v>
      </c>
      <c r="D5631" s="12" t="b">
        <v>1</v>
      </c>
      <c r="E5631" s="12" t="b">
        <v>0</v>
      </c>
      <c r="F5631" s="12" t="b">
        <v>0</v>
      </c>
      <c r="G5631" s="12" t="b">
        <v>0</v>
      </c>
      <c r="H5631" s="12" t="b">
        <v>0</v>
      </c>
      <c r="I5631" s="13"/>
      <c r="J5631" s="13"/>
      <c r="K5631" s="12" t="b">
        <v>0</v>
      </c>
      <c r="L5631" s="15">
        <v>45026.0</v>
      </c>
      <c r="M5631" s="11" t="s">
        <v>4740</v>
      </c>
      <c r="N5631" s="11" t="s">
        <v>20465</v>
      </c>
      <c r="O5631" s="11" t="s">
        <v>17917</v>
      </c>
      <c r="P5631" s="11" t="s">
        <v>20458</v>
      </c>
      <c r="Q5631" s="11" t="s">
        <v>16866</v>
      </c>
      <c r="R5631" s="11" t="s">
        <v>17918</v>
      </c>
      <c r="S5631" s="11" t="s">
        <v>17671</v>
      </c>
      <c r="U5631" s="13"/>
      <c r="V5631" s="13"/>
      <c r="W5631" s="11" t="s">
        <v>20458</v>
      </c>
      <c r="AA5631" s="11" t="s">
        <v>151</v>
      </c>
      <c r="AB5631" s="13"/>
      <c r="AC5631" s="13"/>
      <c r="AD5631" s="11" t="s">
        <v>17918</v>
      </c>
      <c r="AF5631" s="13"/>
      <c r="AG5631" s="11" t="s">
        <v>152</v>
      </c>
      <c r="AH5631" s="11" t="s">
        <v>20459</v>
      </c>
      <c r="AJ5631" s="13"/>
      <c r="AK5631" s="13"/>
      <c r="AL5631" s="13"/>
      <c r="AM5631" s="11" t="s">
        <v>20466</v>
      </c>
      <c r="AO5631" s="13"/>
      <c r="AP5631" s="11" t="s">
        <v>20464</v>
      </c>
      <c r="AR5631" s="13"/>
      <c r="AS5631" s="13"/>
      <c r="AT5631" s="12" t="b">
        <v>1</v>
      </c>
      <c r="AU5631" s="13"/>
      <c r="AV5631" s="17">
        <v>45940.0</v>
      </c>
      <c r="AW5631" s="13"/>
      <c r="AX5631" s="14" t="s">
        <v>155</v>
      </c>
      <c r="AY5631" s="13"/>
      <c r="AZ5631" s="14">
        <v>3623.0</v>
      </c>
      <c r="BA5631" s="13"/>
    </row>
    <row r="5632">
      <c r="A5632" s="11" t="s">
        <v>20467</v>
      </c>
      <c r="B5632" s="11">
        <v>15000.0</v>
      </c>
      <c r="C5632" s="12" t="b">
        <v>1</v>
      </c>
      <c r="D5632" s="12" t="b">
        <v>1</v>
      </c>
      <c r="E5632" s="12" t="b">
        <v>0</v>
      </c>
      <c r="F5632" s="12" t="b">
        <v>0</v>
      </c>
      <c r="G5632" s="12" t="b">
        <v>0</v>
      </c>
      <c r="H5632" s="12" t="b">
        <v>0</v>
      </c>
      <c r="I5632" s="13"/>
      <c r="J5632" s="13"/>
      <c r="K5632" s="12" t="b">
        <v>0</v>
      </c>
      <c r="L5632" s="14" t="s">
        <v>7012</v>
      </c>
      <c r="M5632" s="11" t="s">
        <v>8145</v>
      </c>
      <c r="N5632" s="11" t="s">
        <v>20468</v>
      </c>
      <c r="O5632" s="11" t="s">
        <v>20469</v>
      </c>
      <c r="P5632" s="11" t="s">
        <v>20405</v>
      </c>
      <c r="Q5632" s="11" t="s">
        <v>1051</v>
      </c>
      <c r="R5632" s="11" t="s">
        <v>20470</v>
      </c>
      <c r="S5632" s="11" t="s">
        <v>20471</v>
      </c>
      <c r="U5632" s="13"/>
      <c r="V5632" s="13"/>
      <c r="W5632" s="11" t="s">
        <v>20405</v>
      </c>
      <c r="AA5632" s="11" t="s">
        <v>151</v>
      </c>
      <c r="AB5632" s="13"/>
      <c r="AC5632" s="13"/>
      <c r="AD5632" s="11" t="s">
        <v>20470</v>
      </c>
      <c r="AE5632" s="13"/>
      <c r="AF5632" s="13"/>
      <c r="AG5632" s="11" t="s">
        <v>152</v>
      </c>
      <c r="AH5632" s="11" t="s">
        <v>20407</v>
      </c>
      <c r="AJ5632" s="13"/>
      <c r="AK5632" s="13"/>
      <c r="AL5632" s="13"/>
      <c r="AM5632" s="11" t="s">
        <v>20472</v>
      </c>
      <c r="AO5632" s="13"/>
      <c r="AP5632" s="11" t="s">
        <v>20467</v>
      </c>
      <c r="AR5632" s="13"/>
      <c r="AS5632" s="13"/>
      <c r="AT5632" s="12" t="b">
        <v>1</v>
      </c>
      <c r="AU5632" s="13"/>
      <c r="AV5632" s="17">
        <v>45940.0</v>
      </c>
      <c r="AW5632" s="13"/>
      <c r="AX5632" s="14" t="s">
        <v>155</v>
      </c>
      <c r="AY5632" s="13"/>
      <c r="AZ5632" s="14">
        <v>3801.0</v>
      </c>
      <c r="BA5632" s="13"/>
    </row>
    <row r="5633">
      <c r="A5633" s="11" t="s">
        <v>20473</v>
      </c>
      <c r="B5633" s="11">
        <v>15001.0</v>
      </c>
      <c r="C5633" s="12" t="b">
        <v>1</v>
      </c>
      <c r="D5633" s="12" t="b">
        <v>1</v>
      </c>
      <c r="E5633" s="12" t="b">
        <v>0</v>
      </c>
      <c r="F5633" s="12" t="b">
        <v>0</v>
      </c>
      <c r="G5633" s="12" t="b">
        <v>0</v>
      </c>
      <c r="H5633" s="12" t="b">
        <v>0</v>
      </c>
      <c r="I5633" s="13"/>
      <c r="J5633" s="13"/>
      <c r="K5633" s="12" t="b">
        <v>0</v>
      </c>
      <c r="L5633" s="14" t="s">
        <v>7012</v>
      </c>
      <c r="M5633" s="11" t="s">
        <v>4740</v>
      </c>
      <c r="N5633" s="11" t="s">
        <v>20474</v>
      </c>
      <c r="O5633" s="11" t="s">
        <v>15928</v>
      </c>
      <c r="P5633" s="11" t="s">
        <v>20405</v>
      </c>
      <c r="Q5633" s="11" t="s">
        <v>1051</v>
      </c>
      <c r="R5633" s="11" t="s">
        <v>15929</v>
      </c>
      <c r="S5633" s="11" t="s">
        <v>15930</v>
      </c>
      <c r="T5633" s="13"/>
      <c r="U5633" s="13"/>
      <c r="V5633" s="13"/>
      <c r="W5633" s="11" t="s">
        <v>20405</v>
      </c>
      <c r="AA5633" s="11" t="s">
        <v>151</v>
      </c>
      <c r="AB5633" s="13"/>
      <c r="AC5633" s="13"/>
      <c r="AD5633" s="11" t="s">
        <v>15929</v>
      </c>
      <c r="AE5633" s="13"/>
      <c r="AF5633" s="13"/>
      <c r="AG5633" s="11" t="s">
        <v>152</v>
      </c>
      <c r="AH5633" s="11" t="s">
        <v>20407</v>
      </c>
      <c r="AJ5633" s="13"/>
      <c r="AK5633" s="13"/>
      <c r="AL5633" s="13"/>
      <c r="AM5633" s="11" t="s">
        <v>20475</v>
      </c>
      <c r="AO5633" s="13"/>
      <c r="AP5633" s="11" t="s">
        <v>20473</v>
      </c>
      <c r="AR5633" s="13"/>
      <c r="AS5633" s="13"/>
      <c r="AT5633" s="12" t="b">
        <v>1</v>
      </c>
      <c r="AU5633" s="13"/>
      <c r="AV5633" s="17">
        <v>45940.0</v>
      </c>
      <c r="AW5633" s="13"/>
      <c r="AX5633" s="14" t="s">
        <v>155</v>
      </c>
      <c r="AY5633" s="13"/>
      <c r="AZ5633" s="14">
        <v>3802.0</v>
      </c>
      <c r="BA5633" s="13"/>
    </row>
    <row r="5634">
      <c r="A5634" s="11" t="s">
        <v>20476</v>
      </c>
      <c r="B5634" s="11">
        <v>15010.0</v>
      </c>
      <c r="C5634" s="12" t="b">
        <v>1</v>
      </c>
      <c r="D5634" s="12" t="b">
        <v>0</v>
      </c>
      <c r="E5634" s="12" t="b">
        <v>0</v>
      </c>
      <c r="F5634" s="12" t="b">
        <v>0</v>
      </c>
      <c r="G5634" s="12" t="b">
        <v>0</v>
      </c>
      <c r="H5634" s="12" t="b">
        <v>0</v>
      </c>
      <c r="I5634" s="13"/>
      <c r="J5634" s="13"/>
      <c r="K5634" s="12" t="b">
        <v>0</v>
      </c>
      <c r="L5634" s="17">
        <v>45240.0</v>
      </c>
      <c r="M5634" s="11" t="s">
        <v>4740</v>
      </c>
      <c r="N5634" s="11" t="s">
        <v>20477</v>
      </c>
      <c r="O5634" s="11" t="s">
        <v>17534</v>
      </c>
      <c r="P5634" s="11" t="s">
        <v>20478</v>
      </c>
      <c r="Q5634" s="11" t="s">
        <v>16866</v>
      </c>
      <c r="R5634" s="11" t="s">
        <v>17535</v>
      </c>
      <c r="S5634" s="11" t="s">
        <v>17536</v>
      </c>
      <c r="V5634" s="13"/>
      <c r="W5634" s="11" t="s">
        <v>20478</v>
      </c>
      <c r="Z5634" s="13"/>
      <c r="AA5634" s="11" t="s">
        <v>151</v>
      </c>
      <c r="AB5634" s="13"/>
      <c r="AC5634" s="13"/>
      <c r="AD5634" s="11" t="s">
        <v>17535</v>
      </c>
      <c r="AF5634" s="13"/>
      <c r="AG5634" s="11" t="s">
        <v>152</v>
      </c>
      <c r="AH5634" s="11" t="s">
        <v>20479</v>
      </c>
      <c r="AJ5634" s="13"/>
      <c r="AK5634" s="13"/>
      <c r="AL5634" s="13"/>
      <c r="AM5634" s="11" t="s">
        <v>20480</v>
      </c>
      <c r="AO5634" s="13"/>
      <c r="AP5634" s="11" t="s">
        <v>20476</v>
      </c>
      <c r="AR5634" s="13"/>
      <c r="AS5634" s="13"/>
      <c r="AT5634" s="12" t="b">
        <v>1</v>
      </c>
      <c r="AU5634" s="13"/>
      <c r="AV5634" s="17">
        <v>45940.0</v>
      </c>
      <c r="AW5634" s="13"/>
      <c r="AX5634" s="14" t="s">
        <v>155</v>
      </c>
      <c r="AY5634" s="13"/>
      <c r="AZ5634" s="14">
        <v>4042.0</v>
      </c>
      <c r="BA5634" s="13"/>
    </row>
    <row r="5635">
      <c r="A5635" s="11" t="s">
        <v>20481</v>
      </c>
      <c r="B5635" s="11">
        <v>15011.0</v>
      </c>
      <c r="C5635" s="12" t="b">
        <v>1</v>
      </c>
      <c r="D5635" s="12" t="b">
        <v>0</v>
      </c>
      <c r="E5635" s="12" t="b">
        <v>0</v>
      </c>
      <c r="F5635" s="12" t="b">
        <v>0</v>
      </c>
      <c r="G5635" s="12" t="b">
        <v>0</v>
      </c>
      <c r="H5635" s="12" t="b">
        <v>0</v>
      </c>
      <c r="I5635" s="13"/>
      <c r="J5635" s="13"/>
      <c r="K5635" s="12" t="b">
        <v>0</v>
      </c>
      <c r="L5635" s="17">
        <v>45270.0</v>
      </c>
      <c r="M5635" s="11" t="s">
        <v>4740</v>
      </c>
      <c r="N5635" s="11" t="s">
        <v>20482</v>
      </c>
      <c r="O5635" s="11" t="s">
        <v>17534</v>
      </c>
      <c r="P5635" s="11" t="s">
        <v>19080</v>
      </c>
      <c r="Q5635" s="11" t="s">
        <v>16866</v>
      </c>
      <c r="R5635" s="11" t="s">
        <v>17535</v>
      </c>
      <c r="S5635" s="11" t="s">
        <v>17536</v>
      </c>
      <c r="V5635" s="13"/>
      <c r="W5635" s="11" t="s">
        <v>19080</v>
      </c>
      <c r="AA5635" s="11" t="s">
        <v>151</v>
      </c>
      <c r="AB5635" s="13"/>
      <c r="AC5635" s="13"/>
      <c r="AD5635" s="11" t="s">
        <v>17535</v>
      </c>
      <c r="AF5635" s="13"/>
      <c r="AG5635" s="11" t="s">
        <v>152</v>
      </c>
      <c r="AH5635" s="11" t="s">
        <v>19081</v>
      </c>
      <c r="AJ5635" s="13"/>
      <c r="AK5635" s="13"/>
      <c r="AL5635" s="13"/>
      <c r="AM5635" s="11" t="s">
        <v>20483</v>
      </c>
      <c r="AO5635" s="13"/>
      <c r="AP5635" s="11" t="s">
        <v>20481</v>
      </c>
      <c r="AR5635" s="13"/>
      <c r="AS5635" s="13"/>
      <c r="AT5635" s="12" t="b">
        <v>1</v>
      </c>
      <c r="AU5635" s="13"/>
      <c r="AV5635" s="17">
        <v>45940.0</v>
      </c>
      <c r="AW5635" s="13"/>
      <c r="AX5635" s="14" t="s">
        <v>155</v>
      </c>
      <c r="AY5635" s="13"/>
      <c r="AZ5635" s="14">
        <v>4049.0</v>
      </c>
      <c r="BA5635" s="13"/>
    </row>
    <row r="5636">
      <c r="A5636" s="11" t="s">
        <v>20484</v>
      </c>
      <c r="B5636" s="11">
        <v>15012.0</v>
      </c>
      <c r="C5636" s="12" t="b">
        <v>1</v>
      </c>
      <c r="D5636" s="12" t="b">
        <v>0</v>
      </c>
      <c r="E5636" s="12" t="b">
        <v>0</v>
      </c>
      <c r="F5636" s="12" t="b">
        <v>0</v>
      </c>
      <c r="G5636" s="12" t="b">
        <v>0</v>
      </c>
      <c r="H5636" s="12" t="b">
        <v>0</v>
      </c>
      <c r="I5636" s="13"/>
      <c r="J5636" s="13"/>
      <c r="K5636" s="12" t="b">
        <v>0</v>
      </c>
      <c r="L5636" s="14" t="s">
        <v>8137</v>
      </c>
      <c r="M5636" s="11" t="s">
        <v>4740</v>
      </c>
      <c r="N5636" s="11" t="s">
        <v>20485</v>
      </c>
      <c r="O5636" s="11" t="s">
        <v>17534</v>
      </c>
      <c r="P5636" s="11" t="s">
        <v>18975</v>
      </c>
      <c r="Q5636" s="11" t="s">
        <v>16866</v>
      </c>
      <c r="R5636" s="11" t="s">
        <v>17535</v>
      </c>
      <c r="S5636" s="11" t="s">
        <v>17536</v>
      </c>
      <c r="V5636" s="13"/>
      <c r="W5636" s="11" t="s">
        <v>18975</v>
      </c>
      <c r="AA5636" s="11" t="s">
        <v>151</v>
      </c>
      <c r="AB5636" s="13"/>
      <c r="AC5636" s="13"/>
      <c r="AD5636" s="11" t="s">
        <v>17535</v>
      </c>
      <c r="AF5636" s="13"/>
      <c r="AG5636" s="11" t="s">
        <v>152</v>
      </c>
      <c r="AH5636" s="11" t="s">
        <v>18976</v>
      </c>
      <c r="AJ5636" s="13"/>
      <c r="AK5636" s="13"/>
      <c r="AL5636" s="13"/>
      <c r="AM5636" s="11" t="s">
        <v>20486</v>
      </c>
      <c r="AO5636" s="13"/>
      <c r="AP5636" s="11" t="s">
        <v>20484</v>
      </c>
      <c r="AR5636" s="13"/>
      <c r="AS5636" s="13"/>
      <c r="AT5636" s="12" t="b">
        <v>1</v>
      </c>
      <c r="AU5636" s="13"/>
      <c r="AV5636" s="17">
        <v>45940.0</v>
      </c>
      <c r="AW5636" s="13"/>
      <c r="AX5636" s="14" t="s">
        <v>155</v>
      </c>
      <c r="AY5636" s="13"/>
      <c r="AZ5636" s="14">
        <v>3988.0</v>
      </c>
      <c r="BA5636" s="13"/>
    </row>
    <row r="5637">
      <c r="A5637" s="11" t="s">
        <v>20487</v>
      </c>
      <c r="B5637" s="11">
        <v>15013.0</v>
      </c>
      <c r="C5637" s="12" t="b">
        <v>1</v>
      </c>
      <c r="D5637" s="12" t="b">
        <v>0</v>
      </c>
      <c r="E5637" s="12" t="b">
        <v>0</v>
      </c>
      <c r="F5637" s="12" t="b">
        <v>0</v>
      </c>
      <c r="G5637" s="12" t="b">
        <v>0</v>
      </c>
      <c r="H5637" s="12" t="b">
        <v>0</v>
      </c>
      <c r="I5637" s="13"/>
      <c r="J5637" s="13"/>
      <c r="K5637" s="12" t="b">
        <v>0</v>
      </c>
      <c r="L5637" s="14" t="s">
        <v>20488</v>
      </c>
      <c r="M5637" s="11" t="s">
        <v>4740</v>
      </c>
      <c r="N5637" s="11" t="s">
        <v>20489</v>
      </c>
      <c r="O5637" s="11" t="s">
        <v>17534</v>
      </c>
      <c r="P5637" s="11" t="s">
        <v>20490</v>
      </c>
      <c r="Q5637" s="11" t="s">
        <v>16866</v>
      </c>
      <c r="R5637" s="11" t="s">
        <v>17535</v>
      </c>
      <c r="S5637" s="11" t="s">
        <v>17536</v>
      </c>
      <c r="V5637" s="13"/>
      <c r="W5637" s="11" t="s">
        <v>20490</v>
      </c>
      <c r="AA5637" s="11" t="s">
        <v>151</v>
      </c>
      <c r="AB5637" s="13"/>
      <c r="AC5637" s="13"/>
      <c r="AD5637" s="11" t="s">
        <v>17535</v>
      </c>
      <c r="AF5637" s="13"/>
      <c r="AG5637" s="11" t="s">
        <v>152</v>
      </c>
      <c r="AH5637" s="11" t="s">
        <v>20491</v>
      </c>
      <c r="AJ5637" s="13"/>
      <c r="AK5637" s="13"/>
      <c r="AL5637" s="13"/>
      <c r="AM5637" s="11" t="s">
        <v>20492</v>
      </c>
      <c r="AO5637" s="13"/>
      <c r="AP5637" s="11" t="s">
        <v>20487</v>
      </c>
      <c r="AR5637" s="13"/>
      <c r="AS5637" s="13"/>
      <c r="AT5637" s="12" t="b">
        <v>1</v>
      </c>
      <c r="AU5637" s="13"/>
      <c r="AV5637" s="17">
        <v>45940.0</v>
      </c>
      <c r="AW5637" s="13"/>
      <c r="AX5637" s="14" t="s">
        <v>155</v>
      </c>
      <c r="AY5637" s="13"/>
      <c r="AZ5637" s="14">
        <v>4294.0</v>
      </c>
      <c r="BA5637" s="13"/>
    </row>
    <row r="5638">
      <c r="A5638" s="11" t="s">
        <v>20493</v>
      </c>
      <c r="B5638" s="11">
        <v>15014.0</v>
      </c>
      <c r="C5638" s="12" t="b">
        <v>1</v>
      </c>
      <c r="D5638" s="12" t="b">
        <v>1</v>
      </c>
      <c r="E5638" s="12" t="b">
        <v>0</v>
      </c>
      <c r="F5638" s="12" t="b">
        <v>0</v>
      </c>
      <c r="G5638" s="12" t="b">
        <v>0</v>
      </c>
      <c r="H5638" s="12" t="b">
        <v>0</v>
      </c>
      <c r="I5638" s="13"/>
      <c r="J5638" s="13"/>
      <c r="K5638" s="12" t="b">
        <v>0</v>
      </c>
      <c r="L5638" s="14" t="s">
        <v>6947</v>
      </c>
      <c r="M5638" s="11" t="s">
        <v>16711</v>
      </c>
      <c r="N5638" s="11" t="s">
        <v>20494</v>
      </c>
      <c r="O5638" s="11" t="s">
        <v>20495</v>
      </c>
      <c r="P5638" s="11" t="s">
        <v>18948</v>
      </c>
      <c r="Q5638" s="11" t="s">
        <v>3705</v>
      </c>
      <c r="R5638" s="11" t="s">
        <v>20496</v>
      </c>
      <c r="S5638" s="11" t="s">
        <v>11860</v>
      </c>
      <c r="U5638" s="13"/>
      <c r="V5638" s="13"/>
      <c r="W5638" s="11" t="s">
        <v>18948</v>
      </c>
      <c r="AA5638" s="11" t="s">
        <v>151</v>
      </c>
      <c r="AB5638" s="13"/>
      <c r="AC5638" s="13"/>
      <c r="AD5638" s="11" t="s">
        <v>20496</v>
      </c>
      <c r="AE5638" s="13"/>
      <c r="AF5638" s="13"/>
      <c r="AG5638" s="11" t="s">
        <v>152</v>
      </c>
      <c r="AH5638" s="11" t="s">
        <v>18949</v>
      </c>
      <c r="AJ5638" s="13"/>
      <c r="AK5638" s="13"/>
      <c r="AL5638" s="14">
        <v>4.0</v>
      </c>
      <c r="AM5638" s="11" t="s">
        <v>20497</v>
      </c>
      <c r="AO5638" s="13"/>
      <c r="AP5638" s="11" t="s">
        <v>20493</v>
      </c>
      <c r="AR5638" s="13"/>
      <c r="AS5638" s="13"/>
      <c r="AT5638" s="12" t="b">
        <v>1</v>
      </c>
      <c r="AU5638" s="13"/>
      <c r="AV5638" s="17">
        <v>45940.0</v>
      </c>
      <c r="AW5638" s="13"/>
      <c r="AX5638" s="14" t="s">
        <v>155</v>
      </c>
      <c r="AY5638" s="13"/>
      <c r="AZ5638" s="14">
        <v>3619.0</v>
      </c>
      <c r="BA5638" s="13"/>
    </row>
    <row r="5639">
      <c r="A5639" s="11" t="s">
        <v>20498</v>
      </c>
      <c r="B5639" s="11">
        <v>15018.0</v>
      </c>
      <c r="C5639" s="12" t="b">
        <v>1</v>
      </c>
      <c r="D5639" s="12" t="b">
        <v>0</v>
      </c>
      <c r="E5639" s="12" t="b">
        <v>0</v>
      </c>
      <c r="F5639" s="12" t="b">
        <v>0</v>
      </c>
      <c r="G5639" s="12" t="b">
        <v>0</v>
      </c>
      <c r="H5639" s="12" t="b">
        <v>0</v>
      </c>
      <c r="I5639" s="13"/>
      <c r="J5639" s="13"/>
      <c r="K5639" s="12" t="b">
        <v>0</v>
      </c>
      <c r="L5639" s="15">
        <v>45056.0</v>
      </c>
      <c r="M5639" s="11" t="s">
        <v>4740</v>
      </c>
      <c r="N5639" s="11" t="s">
        <v>20499</v>
      </c>
      <c r="O5639" s="11" t="s">
        <v>17917</v>
      </c>
      <c r="P5639" s="11" t="s">
        <v>19018</v>
      </c>
      <c r="Q5639" s="11" t="s">
        <v>1051</v>
      </c>
      <c r="R5639" s="11" t="s">
        <v>17918</v>
      </c>
      <c r="S5639" s="11" t="s">
        <v>17671</v>
      </c>
      <c r="U5639" s="13"/>
      <c r="V5639" s="13"/>
      <c r="W5639" s="11" t="s">
        <v>19018</v>
      </c>
      <c r="AA5639" s="11" t="s">
        <v>151</v>
      </c>
      <c r="AB5639" s="13"/>
      <c r="AC5639" s="13"/>
      <c r="AD5639" s="11" t="s">
        <v>17918</v>
      </c>
      <c r="AF5639" s="13"/>
      <c r="AG5639" s="11" t="s">
        <v>152</v>
      </c>
      <c r="AH5639" s="11" t="s">
        <v>19019</v>
      </c>
      <c r="AJ5639" s="13"/>
      <c r="AK5639" s="13"/>
      <c r="AL5639" s="13"/>
      <c r="AM5639" s="11" t="s">
        <v>20500</v>
      </c>
      <c r="AO5639" s="13"/>
      <c r="AP5639" s="11" t="s">
        <v>20498</v>
      </c>
      <c r="AR5639" s="13"/>
      <c r="AS5639" s="13"/>
      <c r="AT5639" s="12" t="b">
        <v>1</v>
      </c>
      <c r="AU5639" s="13"/>
      <c r="AV5639" s="17">
        <v>45940.0</v>
      </c>
      <c r="AW5639" s="13"/>
      <c r="AX5639" s="14" t="s">
        <v>155</v>
      </c>
      <c r="AY5639" s="13"/>
      <c r="AZ5639" s="14">
        <v>4009.0</v>
      </c>
      <c r="BA5639" s="13"/>
    </row>
    <row r="5640">
      <c r="A5640" s="11" t="s">
        <v>20501</v>
      </c>
      <c r="B5640" s="11">
        <v>15021.0</v>
      </c>
      <c r="C5640" s="12" t="b">
        <v>1</v>
      </c>
      <c r="D5640" s="12" t="b">
        <v>1</v>
      </c>
      <c r="E5640" s="12" t="b">
        <v>0</v>
      </c>
      <c r="F5640" s="12" t="b">
        <v>0</v>
      </c>
      <c r="G5640" s="12" t="b">
        <v>0</v>
      </c>
      <c r="H5640" s="12" t="b">
        <v>0</v>
      </c>
      <c r="I5640" s="13"/>
      <c r="J5640" s="13"/>
      <c r="K5640" s="12" t="b">
        <v>0</v>
      </c>
      <c r="L5640" s="17">
        <v>45240.0</v>
      </c>
      <c r="M5640" s="11" t="s">
        <v>17197</v>
      </c>
      <c r="N5640" s="11" t="s">
        <v>20502</v>
      </c>
      <c r="O5640" s="11" t="s">
        <v>18848</v>
      </c>
      <c r="P5640" s="11" t="s">
        <v>20478</v>
      </c>
      <c r="Q5640" s="11" t="s">
        <v>16866</v>
      </c>
      <c r="R5640" s="11" t="s">
        <v>18849</v>
      </c>
      <c r="S5640" s="11" t="s">
        <v>18850</v>
      </c>
      <c r="V5640" s="13"/>
      <c r="W5640" s="11" t="s">
        <v>20478</v>
      </c>
      <c r="Z5640" s="13"/>
      <c r="AA5640" s="11" t="s">
        <v>151</v>
      </c>
      <c r="AB5640" s="13"/>
      <c r="AC5640" s="13"/>
      <c r="AD5640" s="11" t="s">
        <v>18849</v>
      </c>
      <c r="AE5640" s="13"/>
      <c r="AF5640" s="13"/>
      <c r="AG5640" s="11" t="s">
        <v>152</v>
      </c>
      <c r="AH5640" s="11" t="s">
        <v>20479</v>
      </c>
      <c r="AJ5640" s="13"/>
      <c r="AK5640" s="13"/>
      <c r="AL5640" s="14">
        <v>4.0</v>
      </c>
      <c r="AM5640" s="11" t="s">
        <v>20503</v>
      </c>
      <c r="AO5640" s="13"/>
      <c r="AP5640" s="11" t="s">
        <v>20501</v>
      </c>
      <c r="AR5640" s="13"/>
      <c r="AS5640" s="13"/>
      <c r="AT5640" s="12" t="b">
        <v>1</v>
      </c>
      <c r="AU5640" s="13"/>
      <c r="AV5640" s="17">
        <v>45940.0</v>
      </c>
      <c r="AW5640" s="13"/>
      <c r="AX5640" s="14" t="s">
        <v>155</v>
      </c>
      <c r="AY5640" s="13"/>
      <c r="AZ5640" s="14">
        <v>4041.0</v>
      </c>
      <c r="BA5640" s="13"/>
    </row>
    <row r="5641">
      <c r="A5641" s="11" t="s">
        <v>20504</v>
      </c>
      <c r="B5641" s="11">
        <v>15031.0</v>
      </c>
      <c r="C5641" s="12" t="b">
        <v>1</v>
      </c>
      <c r="D5641" s="12" t="b">
        <v>1</v>
      </c>
      <c r="E5641" s="12" t="b">
        <v>0</v>
      </c>
      <c r="F5641" s="12" t="b">
        <v>0</v>
      </c>
      <c r="G5641" s="12" t="b">
        <v>1</v>
      </c>
      <c r="H5641" s="12" t="b">
        <v>0</v>
      </c>
      <c r="I5641" s="13"/>
      <c r="J5641" s="13"/>
      <c r="K5641" s="12" t="b">
        <v>0</v>
      </c>
      <c r="L5641" s="14" t="s">
        <v>20488</v>
      </c>
      <c r="M5641" s="11" t="s">
        <v>256</v>
      </c>
      <c r="N5641" s="11" t="s">
        <v>20505</v>
      </c>
      <c r="O5641" s="11" t="s">
        <v>1001</v>
      </c>
      <c r="P5641" s="11" t="s">
        <v>20490</v>
      </c>
      <c r="Q5641" s="11" t="s">
        <v>16866</v>
      </c>
      <c r="R5641" s="11" t="s">
        <v>1002</v>
      </c>
      <c r="S5641" s="11" t="s">
        <v>1003</v>
      </c>
      <c r="V5641" s="13"/>
      <c r="W5641" s="11" t="s">
        <v>20490</v>
      </c>
      <c r="AA5641" s="11" t="s">
        <v>151</v>
      </c>
      <c r="AB5641" s="13"/>
      <c r="AC5641" s="13"/>
      <c r="AD5641" s="11" t="s">
        <v>1002</v>
      </c>
      <c r="AE5641" s="13"/>
      <c r="AF5641" s="13"/>
      <c r="AG5641" s="11" t="s">
        <v>152</v>
      </c>
      <c r="AH5641" s="11" t="s">
        <v>20491</v>
      </c>
      <c r="AJ5641" s="13"/>
      <c r="AK5641" s="13"/>
      <c r="AL5641" s="13"/>
      <c r="AM5641" s="11" t="s">
        <v>20506</v>
      </c>
      <c r="AO5641" s="13"/>
      <c r="AP5641" s="11" t="s">
        <v>20504</v>
      </c>
      <c r="AR5641" s="13"/>
      <c r="AS5641" s="13"/>
      <c r="AT5641" s="12" t="b">
        <v>1</v>
      </c>
      <c r="AU5641" s="13"/>
      <c r="AV5641" s="17">
        <v>45940.0</v>
      </c>
      <c r="AW5641" s="13"/>
      <c r="AX5641" s="14" t="s">
        <v>155</v>
      </c>
      <c r="AY5641" s="13"/>
      <c r="AZ5641" s="14">
        <v>4295.0</v>
      </c>
      <c r="BA5641" s="13"/>
    </row>
    <row r="5642">
      <c r="A5642" s="11" t="s">
        <v>20507</v>
      </c>
      <c r="B5642" s="11">
        <v>15032.0</v>
      </c>
      <c r="C5642" s="12" t="b">
        <v>1</v>
      </c>
      <c r="D5642" s="12" t="b">
        <v>1</v>
      </c>
      <c r="E5642" s="12" t="b">
        <v>0</v>
      </c>
      <c r="F5642" s="12" t="b">
        <v>0</v>
      </c>
      <c r="G5642" s="12" t="b">
        <v>1</v>
      </c>
      <c r="H5642" s="12" t="b">
        <v>0</v>
      </c>
      <c r="I5642" s="13"/>
      <c r="J5642" s="13"/>
      <c r="K5642" s="12" t="b">
        <v>0</v>
      </c>
      <c r="L5642" s="14" t="s">
        <v>20488</v>
      </c>
      <c r="M5642" s="11" t="s">
        <v>256</v>
      </c>
      <c r="N5642" s="11" t="s">
        <v>20508</v>
      </c>
      <c r="O5642" s="11" t="s">
        <v>4893</v>
      </c>
      <c r="P5642" s="11" t="s">
        <v>20490</v>
      </c>
      <c r="Q5642" s="11" t="s">
        <v>16866</v>
      </c>
      <c r="R5642" s="11" t="s">
        <v>4894</v>
      </c>
      <c r="S5642" s="11" t="s">
        <v>4895</v>
      </c>
      <c r="V5642" s="13"/>
      <c r="W5642" s="11" t="s">
        <v>20490</v>
      </c>
      <c r="AA5642" s="11" t="s">
        <v>151</v>
      </c>
      <c r="AB5642" s="13"/>
      <c r="AC5642" s="13"/>
      <c r="AD5642" s="11" t="s">
        <v>4894</v>
      </c>
      <c r="AF5642" s="13"/>
      <c r="AG5642" s="11" t="s">
        <v>152</v>
      </c>
      <c r="AH5642" s="11" t="s">
        <v>20491</v>
      </c>
      <c r="AJ5642" s="13"/>
      <c r="AK5642" s="13"/>
      <c r="AL5642" s="13"/>
      <c r="AM5642" s="11" t="s">
        <v>20509</v>
      </c>
      <c r="AO5642" s="13"/>
      <c r="AP5642" s="11" t="s">
        <v>20507</v>
      </c>
      <c r="AR5642" s="13"/>
      <c r="AS5642" s="13"/>
      <c r="AT5642" s="12" t="b">
        <v>1</v>
      </c>
      <c r="AU5642" s="13"/>
      <c r="AV5642" s="17">
        <v>45940.0</v>
      </c>
      <c r="AW5642" s="13"/>
      <c r="AX5642" s="14" t="s">
        <v>155</v>
      </c>
      <c r="AY5642" s="13"/>
      <c r="AZ5642" s="14">
        <v>4296.0</v>
      </c>
      <c r="BA5642" s="13"/>
    </row>
    <row r="5643">
      <c r="A5643" s="11" t="s">
        <v>20510</v>
      </c>
      <c r="B5643" s="11">
        <v>15037.0</v>
      </c>
      <c r="C5643" s="12" t="b">
        <v>1</v>
      </c>
      <c r="D5643" s="12" t="b">
        <v>1</v>
      </c>
      <c r="E5643" s="12" t="b">
        <v>0</v>
      </c>
      <c r="F5643" s="12" t="b">
        <v>0</v>
      </c>
      <c r="G5643" s="12" t="b">
        <v>0</v>
      </c>
      <c r="H5643" s="12" t="b">
        <v>0</v>
      </c>
      <c r="I5643" s="13"/>
      <c r="J5643" s="13"/>
      <c r="K5643" s="12" t="b">
        <v>0</v>
      </c>
      <c r="L5643" s="14" t="s">
        <v>8137</v>
      </c>
      <c r="M5643" s="11" t="s">
        <v>16530</v>
      </c>
      <c r="N5643" s="11" t="s">
        <v>20511</v>
      </c>
      <c r="O5643" s="11" t="s">
        <v>18100</v>
      </c>
      <c r="P5643" s="11" t="s">
        <v>18975</v>
      </c>
      <c r="Q5643" s="11" t="s">
        <v>16866</v>
      </c>
      <c r="R5643" s="11" t="s">
        <v>18101</v>
      </c>
      <c r="S5643" s="11" t="s">
        <v>6446</v>
      </c>
      <c r="U5643" s="13"/>
      <c r="V5643" s="13"/>
      <c r="W5643" s="11" t="s">
        <v>18975</v>
      </c>
      <c r="AA5643" s="11" t="s">
        <v>151</v>
      </c>
      <c r="AB5643" s="13"/>
      <c r="AC5643" s="13"/>
      <c r="AD5643" s="11" t="s">
        <v>18101</v>
      </c>
      <c r="AF5643" s="13"/>
      <c r="AG5643" s="11" t="s">
        <v>152</v>
      </c>
      <c r="AH5643" s="11" t="s">
        <v>18976</v>
      </c>
      <c r="AJ5643" s="13"/>
      <c r="AK5643" s="13"/>
      <c r="AL5643" s="14">
        <v>4.0</v>
      </c>
      <c r="AM5643" s="11" t="s">
        <v>20512</v>
      </c>
      <c r="AO5643" s="13"/>
      <c r="AP5643" s="11" t="s">
        <v>20510</v>
      </c>
      <c r="AR5643" s="13"/>
      <c r="AS5643" s="13"/>
      <c r="AT5643" s="12" t="b">
        <v>1</v>
      </c>
      <c r="AU5643" s="13"/>
      <c r="AV5643" s="17">
        <v>45940.0</v>
      </c>
      <c r="AW5643" s="13"/>
      <c r="AX5643" s="14" t="s">
        <v>155</v>
      </c>
      <c r="AY5643" s="13"/>
      <c r="AZ5643" s="14">
        <v>3990.0</v>
      </c>
      <c r="BA5643" s="13"/>
    </row>
    <row r="5644">
      <c r="A5644" s="11" t="s">
        <v>20513</v>
      </c>
      <c r="B5644" s="11">
        <v>15038.0</v>
      </c>
      <c r="C5644" s="12" t="b">
        <v>1</v>
      </c>
      <c r="D5644" s="12" t="b">
        <v>1</v>
      </c>
      <c r="E5644" s="12" t="b">
        <v>0</v>
      </c>
      <c r="F5644" s="12" t="b">
        <v>0</v>
      </c>
      <c r="G5644" s="12" t="b">
        <v>0</v>
      </c>
      <c r="H5644" s="12" t="b">
        <v>0</v>
      </c>
      <c r="I5644" s="13"/>
      <c r="J5644" s="13"/>
      <c r="K5644" s="12" t="b">
        <v>0</v>
      </c>
      <c r="L5644" s="14" t="s">
        <v>6947</v>
      </c>
      <c r="M5644" s="11" t="s">
        <v>17155</v>
      </c>
      <c r="N5644" s="11" t="s">
        <v>20514</v>
      </c>
      <c r="O5644" s="11" t="s">
        <v>20515</v>
      </c>
      <c r="P5644" s="11" t="s">
        <v>18948</v>
      </c>
      <c r="Q5644" s="11" t="s">
        <v>3705</v>
      </c>
      <c r="R5644" s="11" t="s">
        <v>20516</v>
      </c>
      <c r="S5644" s="11" t="s">
        <v>20517</v>
      </c>
      <c r="V5644" s="13"/>
      <c r="W5644" s="11" t="s">
        <v>18948</v>
      </c>
      <c r="AA5644" s="11" t="s">
        <v>151</v>
      </c>
      <c r="AB5644" s="13"/>
      <c r="AC5644" s="13"/>
      <c r="AD5644" s="11" t="s">
        <v>20516</v>
      </c>
      <c r="AE5644" s="13"/>
      <c r="AF5644" s="13"/>
      <c r="AG5644" s="11" t="s">
        <v>152</v>
      </c>
      <c r="AH5644" s="11" t="s">
        <v>18949</v>
      </c>
      <c r="AJ5644" s="13"/>
      <c r="AK5644" s="13"/>
      <c r="AL5644" s="14">
        <v>5.0</v>
      </c>
      <c r="AM5644" s="11" t="s">
        <v>20518</v>
      </c>
      <c r="AO5644" s="13"/>
      <c r="AP5644" s="11" t="s">
        <v>20513</v>
      </c>
      <c r="AR5644" s="13"/>
      <c r="AS5644" s="13"/>
      <c r="AT5644" s="12" t="b">
        <v>1</v>
      </c>
      <c r="AU5644" s="13"/>
      <c r="AV5644" s="17">
        <v>45940.0</v>
      </c>
      <c r="AW5644" s="13"/>
      <c r="AX5644" s="14" t="s">
        <v>155</v>
      </c>
      <c r="AY5644" s="13"/>
      <c r="AZ5644" s="14">
        <v>3620.0</v>
      </c>
      <c r="BA5644" s="13"/>
    </row>
    <row r="5645">
      <c r="A5645" s="11" t="s">
        <v>20519</v>
      </c>
      <c r="B5645" s="11">
        <v>15041.0</v>
      </c>
      <c r="C5645" s="12" t="b">
        <v>1</v>
      </c>
      <c r="D5645" s="12" t="b">
        <v>0</v>
      </c>
      <c r="E5645" s="12" t="b">
        <v>0</v>
      </c>
      <c r="F5645" s="12" t="b">
        <v>0</v>
      </c>
      <c r="G5645" s="12" t="b">
        <v>0</v>
      </c>
      <c r="H5645" s="12" t="b">
        <v>0</v>
      </c>
      <c r="I5645" s="13"/>
      <c r="J5645" s="13"/>
      <c r="K5645" s="12" t="b">
        <v>0</v>
      </c>
      <c r="L5645" s="14" t="s">
        <v>8137</v>
      </c>
      <c r="M5645" s="11" t="s">
        <v>8145</v>
      </c>
      <c r="N5645" s="11" t="s">
        <v>20520</v>
      </c>
      <c r="O5645" s="11" t="s">
        <v>13023</v>
      </c>
      <c r="P5645" s="11" t="s">
        <v>18975</v>
      </c>
      <c r="Q5645" s="11" t="s">
        <v>16866</v>
      </c>
      <c r="R5645" s="11" t="s">
        <v>13024</v>
      </c>
      <c r="S5645" s="11" t="s">
        <v>13025</v>
      </c>
      <c r="U5645" s="13"/>
      <c r="V5645" s="13"/>
      <c r="W5645" s="11" t="s">
        <v>18975</v>
      </c>
      <c r="AA5645" s="11" t="s">
        <v>151</v>
      </c>
      <c r="AB5645" s="13"/>
      <c r="AC5645" s="13"/>
      <c r="AD5645" s="11" t="s">
        <v>13024</v>
      </c>
      <c r="AE5645" s="13"/>
      <c r="AF5645" s="13"/>
      <c r="AG5645" s="11" t="s">
        <v>152</v>
      </c>
      <c r="AH5645" s="11" t="s">
        <v>18976</v>
      </c>
      <c r="AJ5645" s="13"/>
      <c r="AK5645" s="13"/>
      <c r="AL5645" s="13"/>
      <c r="AM5645" s="11" t="s">
        <v>20521</v>
      </c>
      <c r="AO5645" s="13"/>
      <c r="AP5645" s="11" t="s">
        <v>20519</v>
      </c>
      <c r="AR5645" s="13"/>
      <c r="AS5645" s="13"/>
      <c r="AT5645" s="12" t="b">
        <v>1</v>
      </c>
      <c r="AU5645" s="13"/>
      <c r="AV5645" s="17">
        <v>45940.0</v>
      </c>
      <c r="AW5645" s="13"/>
      <c r="AX5645" s="14" t="s">
        <v>155</v>
      </c>
      <c r="AY5645" s="13"/>
      <c r="AZ5645" s="14">
        <v>3987.0</v>
      </c>
      <c r="BA5645" s="13"/>
    </row>
    <row r="5646">
      <c r="A5646" s="11" t="s">
        <v>20522</v>
      </c>
      <c r="B5646" s="11">
        <v>15042.0</v>
      </c>
      <c r="C5646" s="12" t="b">
        <v>1</v>
      </c>
      <c r="D5646" s="12" t="b">
        <v>1</v>
      </c>
      <c r="E5646" s="12" t="b">
        <v>0</v>
      </c>
      <c r="F5646" s="12" t="b">
        <v>0</v>
      </c>
      <c r="G5646" s="12" t="b">
        <v>0</v>
      </c>
      <c r="H5646" s="12" t="b">
        <v>0</v>
      </c>
      <c r="I5646" s="13"/>
      <c r="J5646" s="13"/>
      <c r="K5646" s="12" t="b">
        <v>0</v>
      </c>
      <c r="L5646" s="14" t="s">
        <v>6947</v>
      </c>
      <c r="M5646" s="11" t="s">
        <v>3474</v>
      </c>
      <c r="N5646" s="11" t="s">
        <v>20523</v>
      </c>
      <c r="O5646" s="11" t="s">
        <v>20524</v>
      </c>
      <c r="P5646" s="11" t="s">
        <v>18948</v>
      </c>
      <c r="Q5646" s="11" t="s">
        <v>3705</v>
      </c>
      <c r="R5646" s="11" t="s">
        <v>20525</v>
      </c>
      <c r="S5646" s="11" t="s">
        <v>20526</v>
      </c>
      <c r="U5646" s="13"/>
      <c r="V5646" s="13"/>
      <c r="W5646" s="11" t="s">
        <v>18948</v>
      </c>
      <c r="AA5646" s="11" t="s">
        <v>151</v>
      </c>
      <c r="AB5646" s="13"/>
      <c r="AC5646" s="13"/>
      <c r="AD5646" s="11" t="s">
        <v>20525</v>
      </c>
      <c r="AF5646" s="13"/>
      <c r="AG5646" s="11" t="s">
        <v>152</v>
      </c>
      <c r="AH5646" s="11" t="s">
        <v>18949</v>
      </c>
      <c r="AJ5646" s="13"/>
      <c r="AK5646" s="13"/>
      <c r="AL5646" s="14">
        <v>4.5</v>
      </c>
      <c r="AM5646" s="11" t="s">
        <v>20527</v>
      </c>
      <c r="AO5646" s="13"/>
      <c r="AP5646" s="11" t="s">
        <v>20522</v>
      </c>
      <c r="AR5646" s="13"/>
      <c r="AS5646" s="13"/>
      <c r="AT5646" s="12" t="b">
        <v>1</v>
      </c>
      <c r="AU5646" s="13"/>
      <c r="AV5646" s="17">
        <v>45940.0</v>
      </c>
      <c r="AW5646" s="13"/>
      <c r="AX5646" s="14" t="s">
        <v>155</v>
      </c>
      <c r="AY5646" s="13"/>
      <c r="AZ5646" s="14">
        <v>3621.0</v>
      </c>
      <c r="BA5646" s="13"/>
    </row>
    <row r="5647">
      <c r="A5647" s="11" t="s">
        <v>20528</v>
      </c>
      <c r="B5647" s="11">
        <v>15044.0</v>
      </c>
      <c r="C5647" s="12" t="b">
        <v>1</v>
      </c>
      <c r="D5647" s="12" t="b">
        <v>1</v>
      </c>
      <c r="E5647" s="12" t="b">
        <v>0</v>
      </c>
      <c r="F5647" s="12" t="b">
        <v>0</v>
      </c>
      <c r="G5647" s="12" t="b">
        <v>0</v>
      </c>
      <c r="H5647" s="12" t="b">
        <v>0</v>
      </c>
      <c r="I5647" s="13"/>
      <c r="J5647" s="13"/>
      <c r="K5647" s="12" t="b">
        <v>0</v>
      </c>
      <c r="L5647" s="14" t="s">
        <v>8137</v>
      </c>
      <c r="M5647" s="11" t="s">
        <v>1124</v>
      </c>
      <c r="N5647" s="11" t="s">
        <v>20529</v>
      </c>
      <c r="O5647" s="11" t="s">
        <v>20530</v>
      </c>
      <c r="P5647" s="11" t="s">
        <v>18975</v>
      </c>
      <c r="Q5647" s="11" t="s">
        <v>16866</v>
      </c>
      <c r="R5647" s="11" t="s">
        <v>20531</v>
      </c>
      <c r="S5647" s="11" t="s">
        <v>20532</v>
      </c>
      <c r="U5647" s="13"/>
      <c r="V5647" s="13"/>
      <c r="W5647" s="11" t="s">
        <v>18975</v>
      </c>
      <c r="AA5647" s="11" t="s">
        <v>151</v>
      </c>
      <c r="AB5647" s="13"/>
      <c r="AC5647" s="13"/>
      <c r="AD5647" s="11" t="s">
        <v>20531</v>
      </c>
      <c r="AE5647" s="13"/>
      <c r="AF5647" s="13"/>
      <c r="AG5647" s="11" t="s">
        <v>152</v>
      </c>
      <c r="AH5647" s="11" t="s">
        <v>18976</v>
      </c>
      <c r="AJ5647" s="13"/>
      <c r="AK5647" s="13"/>
      <c r="AL5647" s="14">
        <v>5.0</v>
      </c>
      <c r="AM5647" s="11" t="s">
        <v>20533</v>
      </c>
      <c r="AO5647" s="13"/>
      <c r="AP5647" s="11" t="s">
        <v>20528</v>
      </c>
      <c r="AR5647" s="13"/>
      <c r="AS5647" s="13"/>
      <c r="AT5647" s="12" t="b">
        <v>1</v>
      </c>
      <c r="AU5647" s="13"/>
      <c r="AV5647" s="17">
        <v>45940.0</v>
      </c>
      <c r="AW5647" s="13"/>
      <c r="AX5647" s="14" t="s">
        <v>155</v>
      </c>
      <c r="AY5647" s="13"/>
      <c r="AZ5647" s="14">
        <v>3986.0</v>
      </c>
      <c r="BA5647" s="13"/>
    </row>
    <row r="5648">
      <c r="A5648" s="11" t="s">
        <v>20534</v>
      </c>
      <c r="B5648" s="11">
        <v>15046.0</v>
      </c>
      <c r="C5648" s="12" t="b">
        <v>1</v>
      </c>
      <c r="D5648" s="12" t="b">
        <v>1</v>
      </c>
      <c r="E5648" s="12" t="b">
        <v>0</v>
      </c>
      <c r="F5648" s="12" t="b">
        <v>0</v>
      </c>
      <c r="G5648" s="12" t="b">
        <v>1</v>
      </c>
      <c r="H5648" s="12" t="b">
        <v>0</v>
      </c>
      <c r="I5648" s="13"/>
      <c r="J5648" s="13"/>
      <c r="K5648" s="12" t="b">
        <v>0</v>
      </c>
      <c r="L5648" s="14" t="s">
        <v>8137</v>
      </c>
      <c r="M5648" s="11" t="s">
        <v>18490</v>
      </c>
      <c r="N5648" s="11" t="s">
        <v>20535</v>
      </c>
      <c r="O5648" s="11" t="s">
        <v>20006</v>
      </c>
      <c r="P5648" s="11" t="s">
        <v>18975</v>
      </c>
      <c r="Q5648" s="11" t="s">
        <v>16866</v>
      </c>
      <c r="R5648" s="11" t="s">
        <v>20007</v>
      </c>
      <c r="S5648" s="11" t="s">
        <v>20008</v>
      </c>
      <c r="U5648" s="13"/>
      <c r="V5648" s="13"/>
      <c r="W5648" s="11" t="s">
        <v>18975</v>
      </c>
      <c r="AA5648" s="11" t="s">
        <v>151</v>
      </c>
      <c r="AB5648" s="13"/>
      <c r="AC5648" s="13"/>
      <c r="AD5648" s="11" t="s">
        <v>20007</v>
      </c>
      <c r="AE5648" s="13"/>
      <c r="AF5648" s="13"/>
      <c r="AG5648" s="11" t="s">
        <v>152</v>
      </c>
      <c r="AH5648" s="11" t="s">
        <v>18976</v>
      </c>
      <c r="AJ5648" s="13"/>
      <c r="AK5648" s="13"/>
      <c r="AL5648" s="14">
        <v>4.0</v>
      </c>
      <c r="AM5648" s="11" t="s">
        <v>20536</v>
      </c>
      <c r="AO5648" s="13"/>
      <c r="AP5648" s="11" t="s">
        <v>20534</v>
      </c>
      <c r="AR5648" s="13"/>
      <c r="AS5648" s="13"/>
      <c r="AT5648" s="12" t="b">
        <v>1</v>
      </c>
      <c r="AU5648" s="13"/>
      <c r="AV5648" s="17">
        <v>45940.0</v>
      </c>
      <c r="AW5648" s="13"/>
      <c r="AX5648" s="14" t="s">
        <v>155</v>
      </c>
      <c r="AY5648" s="13"/>
      <c r="AZ5648" s="14">
        <v>3989.0</v>
      </c>
      <c r="BA5648" s="13"/>
    </row>
    <row r="5649">
      <c r="A5649" s="11" t="s">
        <v>20537</v>
      </c>
      <c r="B5649" s="11">
        <v>15047.0</v>
      </c>
      <c r="C5649" s="12" t="b">
        <v>1</v>
      </c>
      <c r="D5649" s="12" t="b">
        <v>0</v>
      </c>
      <c r="E5649" s="12" t="b">
        <v>0</v>
      </c>
      <c r="F5649" s="12" t="b">
        <v>0</v>
      </c>
      <c r="G5649" s="12" t="b">
        <v>0</v>
      </c>
      <c r="H5649" s="12" t="b">
        <v>0</v>
      </c>
      <c r="I5649" s="13"/>
      <c r="J5649" s="13"/>
      <c r="K5649" s="12" t="b">
        <v>0</v>
      </c>
      <c r="L5649" s="14" t="s">
        <v>20488</v>
      </c>
      <c r="M5649" s="11" t="s">
        <v>17197</v>
      </c>
      <c r="N5649" s="11" t="s">
        <v>20538</v>
      </c>
      <c r="O5649" s="11" t="s">
        <v>20539</v>
      </c>
      <c r="P5649" s="11" t="s">
        <v>20490</v>
      </c>
      <c r="Q5649" s="11" t="s">
        <v>16866</v>
      </c>
      <c r="R5649" s="11" t="s">
        <v>20540</v>
      </c>
      <c r="S5649" s="11" t="s">
        <v>20541</v>
      </c>
      <c r="U5649" s="13"/>
      <c r="V5649" s="13"/>
      <c r="W5649" s="11" t="s">
        <v>20490</v>
      </c>
      <c r="AA5649" s="11" t="s">
        <v>215</v>
      </c>
      <c r="AB5649" s="13"/>
      <c r="AC5649" s="13"/>
      <c r="AD5649" s="11" t="s">
        <v>20540</v>
      </c>
      <c r="AF5649" s="13"/>
      <c r="AG5649" s="11" t="s">
        <v>152</v>
      </c>
      <c r="AH5649" s="11" t="s">
        <v>20491</v>
      </c>
      <c r="AJ5649" s="13"/>
      <c r="AK5649" s="13"/>
      <c r="AL5649" s="13"/>
      <c r="AM5649" s="11" t="s">
        <v>20542</v>
      </c>
      <c r="AO5649" s="13"/>
      <c r="AP5649" s="11" t="s">
        <v>20537</v>
      </c>
      <c r="AR5649" s="13"/>
      <c r="AS5649" s="13"/>
      <c r="AT5649" s="12" t="b">
        <v>1</v>
      </c>
      <c r="AU5649" s="13"/>
      <c r="AV5649" s="17">
        <v>45940.0</v>
      </c>
      <c r="AW5649" s="13"/>
      <c r="AX5649" s="14" t="s">
        <v>155</v>
      </c>
      <c r="AY5649" s="13"/>
      <c r="AZ5649" s="14">
        <v>4297.0</v>
      </c>
      <c r="BA5649" s="13"/>
    </row>
    <row r="5650">
      <c r="A5650" s="11" t="s">
        <v>20543</v>
      </c>
      <c r="B5650" s="11">
        <v>15052.0</v>
      </c>
      <c r="C5650" s="12" t="b">
        <v>1</v>
      </c>
      <c r="D5650" s="12" t="b">
        <v>1</v>
      </c>
      <c r="E5650" s="12" t="b">
        <v>0</v>
      </c>
      <c r="F5650" s="12" t="b">
        <v>0</v>
      </c>
      <c r="G5650" s="12" t="b">
        <v>1</v>
      </c>
      <c r="H5650" s="12" t="b">
        <v>0</v>
      </c>
      <c r="I5650" s="13"/>
      <c r="J5650" s="13"/>
      <c r="K5650" s="12" t="b">
        <v>0</v>
      </c>
      <c r="L5650" s="14" t="s">
        <v>8404</v>
      </c>
      <c r="M5650" s="11" t="s">
        <v>15935</v>
      </c>
      <c r="N5650" s="11" t="s">
        <v>20544</v>
      </c>
      <c r="O5650" s="11" t="s">
        <v>20545</v>
      </c>
      <c r="P5650" s="11" t="s">
        <v>19028</v>
      </c>
      <c r="Q5650" s="11" t="s">
        <v>1051</v>
      </c>
      <c r="R5650" s="11" t="s">
        <v>20546</v>
      </c>
      <c r="S5650" s="11" t="s">
        <v>20547</v>
      </c>
      <c r="V5650" s="13"/>
      <c r="W5650" s="11" t="s">
        <v>19028</v>
      </c>
      <c r="Z5650" s="13"/>
      <c r="AA5650" s="11" t="s">
        <v>151</v>
      </c>
      <c r="AB5650" s="13"/>
      <c r="AC5650" s="13"/>
      <c r="AD5650" s="11" t="s">
        <v>20546</v>
      </c>
      <c r="AE5650" s="13"/>
      <c r="AF5650" s="13"/>
      <c r="AG5650" s="11" t="s">
        <v>152</v>
      </c>
      <c r="AH5650" s="11" t="s">
        <v>19029</v>
      </c>
      <c r="AJ5650" s="13"/>
      <c r="AK5650" s="13"/>
      <c r="AL5650" s="13"/>
      <c r="AM5650" s="11" t="s">
        <v>20548</v>
      </c>
      <c r="AO5650" s="13"/>
      <c r="AP5650" s="11" t="s">
        <v>20543</v>
      </c>
      <c r="AR5650" s="13"/>
      <c r="AS5650" s="13"/>
      <c r="AT5650" s="12" t="b">
        <v>1</v>
      </c>
      <c r="AU5650" s="13"/>
      <c r="AV5650" s="17">
        <v>45940.0</v>
      </c>
      <c r="AW5650" s="13"/>
      <c r="AX5650" s="14" t="s">
        <v>155</v>
      </c>
      <c r="AY5650" s="13"/>
      <c r="AZ5650" s="14">
        <v>4024.0</v>
      </c>
      <c r="BA5650" s="13"/>
    </row>
    <row r="5651">
      <c r="A5651" s="11" t="s">
        <v>20549</v>
      </c>
      <c r="B5651" s="11">
        <v>15054.0</v>
      </c>
      <c r="C5651" s="12" t="b">
        <v>1</v>
      </c>
      <c r="D5651" s="12" t="b">
        <v>0</v>
      </c>
      <c r="E5651" s="12" t="b">
        <v>0</v>
      </c>
      <c r="F5651" s="12" t="b">
        <v>0</v>
      </c>
      <c r="G5651" s="12" t="b">
        <v>0</v>
      </c>
      <c r="H5651" s="12" t="b">
        <v>0</v>
      </c>
      <c r="I5651" s="13"/>
      <c r="J5651" s="13"/>
      <c r="K5651" s="12" t="b">
        <v>0</v>
      </c>
      <c r="L5651" s="14" t="s">
        <v>8404</v>
      </c>
      <c r="M5651" s="11" t="s">
        <v>8145</v>
      </c>
      <c r="N5651" s="11" t="s">
        <v>20550</v>
      </c>
      <c r="O5651" s="11" t="s">
        <v>13023</v>
      </c>
      <c r="P5651" s="11" t="s">
        <v>19028</v>
      </c>
      <c r="Q5651" s="11" t="s">
        <v>1051</v>
      </c>
      <c r="R5651" s="11" t="s">
        <v>13024</v>
      </c>
      <c r="S5651" s="11" t="s">
        <v>13025</v>
      </c>
      <c r="U5651" s="13"/>
      <c r="V5651" s="13"/>
      <c r="W5651" s="11" t="s">
        <v>19028</v>
      </c>
      <c r="Z5651" s="13"/>
      <c r="AA5651" s="11" t="s">
        <v>151</v>
      </c>
      <c r="AB5651" s="13"/>
      <c r="AC5651" s="13"/>
      <c r="AD5651" s="11" t="s">
        <v>13024</v>
      </c>
      <c r="AE5651" s="13"/>
      <c r="AF5651" s="13"/>
      <c r="AG5651" s="11" t="s">
        <v>152</v>
      </c>
      <c r="AH5651" s="11" t="s">
        <v>19029</v>
      </c>
      <c r="AJ5651" s="13"/>
      <c r="AK5651" s="13"/>
      <c r="AL5651" s="13"/>
      <c r="AM5651" s="11" t="s">
        <v>20551</v>
      </c>
      <c r="AO5651" s="13"/>
      <c r="AP5651" s="11" t="s">
        <v>20549</v>
      </c>
      <c r="AR5651" s="13"/>
      <c r="AS5651" s="13"/>
      <c r="AT5651" s="12" t="b">
        <v>1</v>
      </c>
      <c r="AU5651" s="13"/>
      <c r="AV5651" s="17">
        <v>45940.0</v>
      </c>
      <c r="AW5651" s="13"/>
      <c r="AX5651" s="14" t="s">
        <v>155</v>
      </c>
      <c r="AY5651" s="13"/>
      <c r="AZ5651" s="14">
        <v>4025.0</v>
      </c>
      <c r="BA5651" s="13"/>
    </row>
    <row r="5652">
      <c r="A5652" s="11" t="s">
        <v>20552</v>
      </c>
      <c r="B5652" s="11">
        <v>15055.0</v>
      </c>
      <c r="C5652" s="12" t="b">
        <v>1</v>
      </c>
      <c r="D5652" s="12" t="b">
        <v>0</v>
      </c>
      <c r="E5652" s="12" t="b">
        <v>0</v>
      </c>
      <c r="F5652" s="12" t="b">
        <v>0</v>
      </c>
      <c r="G5652" s="12" t="b">
        <v>0</v>
      </c>
      <c r="H5652" s="12" t="b">
        <v>0</v>
      </c>
      <c r="I5652" s="13"/>
      <c r="J5652" s="13"/>
      <c r="K5652" s="12" t="b">
        <v>0</v>
      </c>
      <c r="L5652" s="14" t="s">
        <v>8404</v>
      </c>
      <c r="M5652" s="11" t="s">
        <v>18490</v>
      </c>
      <c r="N5652" s="11" t="s">
        <v>20553</v>
      </c>
      <c r="O5652" s="11" t="s">
        <v>18492</v>
      </c>
      <c r="P5652" s="11" t="s">
        <v>19028</v>
      </c>
      <c r="Q5652" s="11" t="s">
        <v>1051</v>
      </c>
      <c r="R5652" s="11" t="s">
        <v>18493</v>
      </c>
      <c r="S5652" s="11" t="s">
        <v>1099</v>
      </c>
      <c r="U5652" s="13"/>
      <c r="V5652" s="13"/>
      <c r="W5652" s="11" t="s">
        <v>19028</v>
      </c>
      <c r="Z5652" s="13"/>
      <c r="AA5652" s="11" t="s">
        <v>151</v>
      </c>
      <c r="AB5652" s="13"/>
      <c r="AC5652" s="13"/>
      <c r="AD5652" s="11" t="s">
        <v>18493</v>
      </c>
      <c r="AF5652" s="13"/>
      <c r="AG5652" s="11" t="s">
        <v>152</v>
      </c>
      <c r="AH5652" s="11" t="s">
        <v>19029</v>
      </c>
      <c r="AJ5652" s="13"/>
      <c r="AK5652" s="13"/>
      <c r="AL5652" s="13"/>
      <c r="AM5652" s="11" t="s">
        <v>20554</v>
      </c>
      <c r="AO5652" s="13"/>
      <c r="AP5652" s="11" t="s">
        <v>20552</v>
      </c>
      <c r="AR5652" s="13"/>
      <c r="AS5652" s="13"/>
      <c r="AT5652" s="12" t="b">
        <v>1</v>
      </c>
      <c r="AU5652" s="13"/>
      <c r="AV5652" s="17">
        <v>45940.0</v>
      </c>
      <c r="AW5652" s="13"/>
      <c r="AX5652" s="14" t="s">
        <v>155</v>
      </c>
      <c r="AY5652" s="13"/>
      <c r="AZ5652" s="14">
        <v>4026.0</v>
      </c>
      <c r="BA5652" s="13"/>
    </row>
    <row r="5653">
      <c r="A5653" s="11" t="s">
        <v>20555</v>
      </c>
      <c r="B5653" s="11">
        <v>15064.0</v>
      </c>
      <c r="C5653" s="12" t="b">
        <v>1</v>
      </c>
      <c r="D5653" s="12" t="b">
        <v>1</v>
      </c>
      <c r="E5653" s="12" t="b">
        <v>0</v>
      </c>
      <c r="F5653" s="12" t="b">
        <v>0</v>
      </c>
      <c r="G5653" s="12" t="b">
        <v>0</v>
      </c>
      <c r="H5653" s="12" t="b">
        <v>0</v>
      </c>
      <c r="I5653" s="13"/>
      <c r="J5653" s="13"/>
      <c r="K5653" s="12" t="b">
        <v>0</v>
      </c>
      <c r="L5653" s="14" t="s">
        <v>8423</v>
      </c>
      <c r="M5653" s="11" t="s">
        <v>12109</v>
      </c>
      <c r="N5653" s="11" t="s">
        <v>20556</v>
      </c>
      <c r="O5653" s="11" t="s">
        <v>20557</v>
      </c>
      <c r="P5653" s="11" t="s">
        <v>20558</v>
      </c>
      <c r="Q5653" s="11" t="s">
        <v>1051</v>
      </c>
      <c r="R5653" s="11" t="s">
        <v>20559</v>
      </c>
      <c r="S5653" s="11" t="s">
        <v>20560</v>
      </c>
      <c r="U5653" s="13"/>
      <c r="V5653" s="13"/>
      <c r="W5653" s="11" t="s">
        <v>20558</v>
      </c>
      <c r="AA5653" s="11" t="s">
        <v>151</v>
      </c>
      <c r="AB5653" s="13"/>
      <c r="AC5653" s="13"/>
      <c r="AD5653" s="11" t="s">
        <v>20559</v>
      </c>
      <c r="AF5653" s="13"/>
      <c r="AG5653" s="11" t="s">
        <v>152</v>
      </c>
      <c r="AH5653" s="11" t="s">
        <v>20561</v>
      </c>
      <c r="AJ5653" s="13"/>
      <c r="AK5653" s="13"/>
      <c r="AL5653" s="13"/>
      <c r="AM5653" s="11" t="s">
        <v>20562</v>
      </c>
      <c r="AO5653" s="13"/>
      <c r="AP5653" s="11" t="s">
        <v>20555</v>
      </c>
      <c r="AR5653" s="13"/>
      <c r="AS5653" s="13"/>
      <c r="AT5653" s="12" t="b">
        <v>1</v>
      </c>
      <c r="AU5653" s="13"/>
      <c r="AV5653" s="17">
        <v>45940.0</v>
      </c>
      <c r="AW5653" s="13"/>
      <c r="AX5653" s="14" t="s">
        <v>155</v>
      </c>
      <c r="AY5653" s="13"/>
      <c r="AZ5653" s="14">
        <v>4309.0</v>
      </c>
      <c r="BA5653" s="13"/>
    </row>
    <row r="5654">
      <c r="A5654" s="11" t="s">
        <v>20563</v>
      </c>
      <c r="B5654" s="11">
        <v>15066.0</v>
      </c>
      <c r="C5654" s="12" t="b">
        <v>1</v>
      </c>
      <c r="D5654" s="12" t="b">
        <v>1</v>
      </c>
      <c r="E5654" s="12" t="b">
        <v>0</v>
      </c>
      <c r="F5654" s="12" t="b">
        <v>0</v>
      </c>
      <c r="G5654" s="12" t="b">
        <v>0</v>
      </c>
      <c r="H5654" s="12" t="b">
        <v>0</v>
      </c>
      <c r="I5654" s="13"/>
      <c r="J5654" s="13"/>
      <c r="K5654" s="12" t="b">
        <v>0</v>
      </c>
      <c r="L5654" s="14" t="s">
        <v>8423</v>
      </c>
      <c r="M5654" s="11" t="s">
        <v>12109</v>
      </c>
      <c r="N5654" s="11" t="s">
        <v>20564</v>
      </c>
      <c r="O5654" s="11" t="s">
        <v>17872</v>
      </c>
      <c r="P5654" s="11" t="s">
        <v>20558</v>
      </c>
      <c r="Q5654" s="11" t="s">
        <v>1051</v>
      </c>
      <c r="R5654" s="11" t="s">
        <v>17873</v>
      </c>
      <c r="S5654" s="11" t="s">
        <v>17874</v>
      </c>
      <c r="V5654" s="13"/>
      <c r="W5654" s="11" t="s">
        <v>20558</v>
      </c>
      <c r="AA5654" s="11" t="s">
        <v>151</v>
      </c>
      <c r="AB5654" s="13"/>
      <c r="AC5654" s="13"/>
      <c r="AD5654" s="11" t="s">
        <v>17873</v>
      </c>
      <c r="AE5654" s="13"/>
      <c r="AF5654" s="13"/>
      <c r="AG5654" s="11" t="s">
        <v>152</v>
      </c>
      <c r="AH5654" s="11" t="s">
        <v>20561</v>
      </c>
      <c r="AJ5654" s="13"/>
      <c r="AK5654" s="13"/>
      <c r="AL5654" s="13"/>
      <c r="AM5654" s="11" t="s">
        <v>20565</v>
      </c>
      <c r="AO5654" s="13"/>
      <c r="AP5654" s="11" t="s">
        <v>20563</v>
      </c>
      <c r="AR5654" s="13"/>
      <c r="AS5654" s="13"/>
      <c r="AT5654" s="12" t="b">
        <v>1</v>
      </c>
      <c r="AU5654" s="13"/>
      <c r="AV5654" s="17">
        <v>45940.0</v>
      </c>
      <c r="AW5654" s="13"/>
      <c r="AX5654" s="14" t="s">
        <v>155</v>
      </c>
      <c r="AY5654" s="13"/>
      <c r="AZ5654" s="14">
        <v>4308.0</v>
      </c>
      <c r="BA5654" s="13"/>
    </row>
    <row r="5655">
      <c r="A5655" s="11" t="s">
        <v>20566</v>
      </c>
      <c r="B5655" s="11">
        <v>15067.0</v>
      </c>
      <c r="C5655" s="12" t="b">
        <v>1</v>
      </c>
      <c r="D5655" s="12" t="b">
        <v>1</v>
      </c>
      <c r="E5655" s="12" t="b">
        <v>0</v>
      </c>
      <c r="F5655" s="12" t="b">
        <v>0</v>
      </c>
      <c r="G5655" s="12" t="b">
        <v>0</v>
      </c>
      <c r="H5655" s="12" t="b">
        <v>0</v>
      </c>
      <c r="I5655" s="13"/>
      <c r="J5655" s="13"/>
      <c r="K5655" s="12" t="b">
        <v>0</v>
      </c>
      <c r="L5655" s="14" t="s">
        <v>8423</v>
      </c>
      <c r="M5655" s="11" t="s">
        <v>17197</v>
      </c>
      <c r="N5655" s="11" t="s">
        <v>20567</v>
      </c>
      <c r="O5655" s="11" t="s">
        <v>18961</v>
      </c>
      <c r="P5655" s="11" t="s">
        <v>20558</v>
      </c>
      <c r="Q5655" s="11" t="s">
        <v>1051</v>
      </c>
      <c r="R5655" s="11" t="s">
        <v>18962</v>
      </c>
      <c r="S5655" s="11" t="s">
        <v>18963</v>
      </c>
      <c r="W5655" s="11" t="s">
        <v>20558</v>
      </c>
      <c r="AA5655" s="11" t="s">
        <v>151</v>
      </c>
      <c r="AB5655" s="13"/>
      <c r="AC5655" s="13"/>
      <c r="AD5655" s="11" t="s">
        <v>18962</v>
      </c>
      <c r="AE5655" s="13"/>
      <c r="AF5655" s="13"/>
      <c r="AG5655" s="11" t="s">
        <v>152</v>
      </c>
      <c r="AH5655" s="11" t="s">
        <v>20561</v>
      </c>
      <c r="AJ5655" s="13"/>
      <c r="AK5655" s="13"/>
      <c r="AL5655" s="13"/>
      <c r="AM5655" s="11" t="s">
        <v>20568</v>
      </c>
      <c r="AO5655" s="13"/>
      <c r="AP5655" s="11" t="s">
        <v>20566</v>
      </c>
      <c r="AR5655" s="13"/>
      <c r="AS5655" s="13"/>
      <c r="AT5655" s="12" t="b">
        <v>1</v>
      </c>
      <c r="AU5655" s="13"/>
      <c r="AV5655" s="17">
        <v>45940.0</v>
      </c>
      <c r="AW5655" s="13"/>
      <c r="AX5655" s="14" t="s">
        <v>155</v>
      </c>
      <c r="AY5655" s="13"/>
      <c r="AZ5655" s="14">
        <v>4304.0</v>
      </c>
      <c r="BA5655" s="13"/>
    </row>
    <row r="5656">
      <c r="A5656" s="11" t="s">
        <v>20569</v>
      </c>
      <c r="B5656" s="11">
        <v>15068.0</v>
      </c>
      <c r="C5656" s="12" t="b">
        <v>1</v>
      </c>
      <c r="D5656" s="12" t="b">
        <v>1</v>
      </c>
      <c r="E5656" s="12" t="b">
        <v>0</v>
      </c>
      <c r="F5656" s="12" t="b">
        <v>0</v>
      </c>
      <c r="G5656" s="12" t="b">
        <v>0</v>
      </c>
      <c r="H5656" s="12" t="b">
        <v>0</v>
      </c>
      <c r="I5656" s="13"/>
      <c r="J5656" s="13"/>
      <c r="K5656" s="12" t="b">
        <v>0</v>
      </c>
      <c r="L5656" s="14" t="s">
        <v>8423</v>
      </c>
      <c r="M5656" s="11" t="s">
        <v>16900</v>
      </c>
      <c r="N5656" s="11" t="s">
        <v>20570</v>
      </c>
      <c r="O5656" s="11" t="s">
        <v>17604</v>
      </c>
      <c r="P5656" s="11" t="s">
        <v>20558</v>
      </c>
      <c r="Q5656" s="11" t="s">
        <v>1051</v>
      </c>
      <c r="R5656" s="11" t="s">
        <v>17606</v>
      </c>
      <c r="S5656" s="11" t="s">
        <v>7979</v>
      </c>
      <c r="U5656" s="13"/>
      <c r="V5656" s="13"/>
      <c r="W5656" s="11" t="s">
        <v>20558</v>
      </c>
      <c r="AA5656" s="11" t="s">
        <v>151</v>
      </c>
      <c r="AB5656" s="13"/>
      <c r="AC5656" s="13"/>
      <c r="AD5656" s="11" t="s">
        <v>17606</v>
      </c>
      <c r="AF5656" s="13"/>
      <c r="AG5656" s="11" t="s">
        <v>152</v>
      </c>
      <c r="AH5656" s="11" t="s">
        <v>20561</v>
      </c>
      <c r="AJ5656" s="13"/>
      <c r="AK5656" s="13"/>
      <c r="AL5656" s="13"/>
      <c r="AM5656" s="11" t="s">
        <v>20571</v>
      </c>
      <c r="AO5656" s="13"/>
      <c r="AP5656" s="11" t="s">
        <v>20569</v>
      </c>
      <c r="AR5656" s="13"/>
      <c r="AS5656" s="13"/>
      <c r="AT5656" s="12" t="b">
        <v>1</v>
      </c>
      <c r="AU5656" s="13"/>
      <c r="AV5656" s="17">
        <v>45940.0</v>
      </c>
      <c r="AW5656" s="13"/>
      <c r="AX5656" s="14" t="s">
        <v>155</v>
      </c>
      <c r="AY5656" s="13"/>
      <c r="AZ5656" s="14">
        <v>4306.0</v>
      </c>
      <c r="BA5656" s="13"/>
    </row>
    <row r="5657">
      <c r="A5657" s="11" t="s">
        <v>20572</v>
      </c>
      <c r="B5657" s="11">
        <v>15072.0</v>
      </c>
      <c r="C5657" s="12" t="b">
        <v>0</v>
      </c>
      <c r="D5657" s="12" t="b">
        <v>1</v>
      </c>
      <c r="E5657" s="12" t="b">
        <v>0</v>
      </c>
      <c r="F5657" s="12" t="b">
        <v>0</v>
      </c>
      <c r="G5657" s="12" t="b">
        <v>0</v>
      </c>
      <c r="H5657" s="12" t="b">
        <v>0</v>
      </c>
      <c r="I5657" s="13"/>
      <c r="J5657" s="13"/>
      <c r="K5657" s="12" t="b">
        <v>0</v>
      </c>
      <c r="L5657" s="14" t="s">
        <v>8423</v>
      </c>
      <c r="M5657" s="11" t="s">
        <v>1390</v>
      </c>
      <c r="N5657" s="11" t="s">
        <v>20573</v>
      </c>
      <c r="O5657" s="11" t="s">
        <v>20574</v>
      </c>
      <c r="P5657" s="11" t="s">
        <v>20558</v>
      </c>
      <c r="Q5657" s="11" t="s">
        <v>1051</v>
      </c>
      <c r="R5657" s="11" t="s">
        <v>20575</v>
      </c>
      <c r="S5657" s="11" t="s">
        <v>20576</v>
      </c>
      <c r="U5657" s="13"/>
      <c r="V5657" s="13"/>
      <c r="W5657" s="11" t="s">
        <v>20558</v>
      </c>
      <c r="AA5657" s="11" t="s">
        <v>151</v>
      </c>
      <c r="AB5657" s="13"/>
      <c r="AC5657" s="13"/>
      <c r="AD5657" s="11" t="s">
        <v>20575</v>
      </c>
      <c r="AE5657" s="13"/>
      <c r="AF5657" s="13"/>
      <c r="AG5657" s="11" t="s">
        <v>152</v>
      </c>
      <c r="AH5657" s="11" t="s">
        <v>20561</v>
      </c>
      <c r="AJ5657" s="13"/>
      <c r="AK5657" s="13"/>
      <c r="AL5657" s="13"/>
      <c r="AM5657" s="11" t="s">
        <v>20577</v>
      </c>
      <c r="AO5657" s="13"/>
      <c r="AP5657" s="11" t="s">
        <v>20572</v>
      </c>
      <c r="AR5657" s="13"/>
      <c r="AS5657" s="13"/>
      <c r="AT5657" s="12" t="b">
        <v>1</v>
      </c>
      <c r="AU5657" s="13"/>
      <c r="AV5657" s="17">
        <v>45940.0</v>
      </c>
      <c r="AW5657" s="13"/>
      <c r="AX5657" s="14" t="s">
        <v>155</v>
      </c>
      <c r="AY5657" s="13"/>
      <c r="AZ5657" s="14">
        <v>4312.0</v>
      </c>
      <c r="BA5657" s="13"/>
    </row>
    <row r="5658">
      <c r="A5658" s="11" t="s">
        <v>20578</v>
      </c>
      <c r="B5658" s="11">
        <v>15073.0</v>
      </c>
      <c r="C5658" s="12" t="b">
        <v>0</v>
      </c>
      <c r="D5658" s="12" t="b">
        <v>1</v>
      </c>
      <c r="E5658" s="12" t="b">
        <v>0</v>
      </c>
      <c r="F5658" s="12" t="b">
        <v>0</v>
      </c>
      <c r="G5658" s="12" t="b">
        <v>0</v>
      </c>
      <c r="H5658" s="12" t="b">
        <v>0</v>
      </c>
      <c r="I5658" s="13"/>
      <c r="J5658" s="13"/>
      <c r="K5658" s="12" t="b">
        <v>0</v>
      </c>
      <c r="L5658" s="14" t="s">
        <v>8423</v>
      </c>
      <c r="M5658" s="11" t="s">
        <v>16855</v>
      </c>
      <c r="N5658" s="11" t="s">
        <v>20579</v>
      </c>
      <c r="O5658" s="11" t="s">
        <v>17082</v>
      </c>
      <c r="P5658" s="11" t="s">
        <v>20558</v>
      </c>
      <c r="Q5658" s="11" t="s">
        <v>1051</v>
      </c>
      <c r="R5658" s="11" t="s">
        <v>17083</v>
      </c>
      <c r="S5658" s="11" t="s">
        <v>17084</v>
      </c>
      <c r="U5658" s="13"/>
      <c r="V5658" s="13"/>
      <c r="W5658" s="11" t="s">
        <v>20558</v>
      </c>
      <c r="AA5658" s="11" t="s">
        <v>151</v>
      </c>
      <c r="AB5658" s="13"/>
      <c r="AC5658" s="13"/>
      <c r="AD5658" s="11" t="s">
        <v>17083</v>
      </c>
      <c r="AF5658" s="13"/>
      <c r="AG5658" s="11" t="s">
        <v>152</v>
      </c>
      <c r="AH5658" s="11" t="s">
        <v>20561</v>
      </c>
      <c r="AJ5658" s="13"/>
      <c r="AK5658" s="13"/>
      <c r="AL5658" s="13"/>
      <c r="AM5658" s="11" t="s">
        <v>20580</v>
      </c>
      <c r="AO5658" s="13"/>
      <c r="AP5658" s="11" t="s">
        <v>20578</v>
      </c>
      <c r="AR5658" s="13"/>
      <c r="AS5658" s="13"/>
      <c r="AT5658" s="12" t="b">
        <v>1</v>
      </c>
      <c r="AU5658" s="13"/>
      <c r="AV5658" s="17">
        <v>45940.0</v>
      </c>
      <c r="AW5658" s="13"/>
      <c r="AX5658" s="14" t="s">
        <v>155</v>
      </c>
      <c r="AY5658" s="13"/>
      <c r="AZ5658" s="14">
        <v>4310.0</v>
      </c>
      <c r="BA5658" s="13"/>
    </row>
    <row r="5659">
      <c r="A5659" s="11" t="s">
        <v>20581</v>
      </c>
      <c r="B5659" s="11">
        <v>15074.0</v>
      </c>
      <c r="C5659" s="12" t="b">
        <v>1</v>
      </c>
      <c r="D5659" s="12" t="b">
        <v>1</v>
      </c>
      <c r="E5659" s="12" t="b">
        <v>0</v>
      </c>
      <c r="F5659" s="12" t="b">
        <v>0</v>
      </c>
      <c r="G5659" s="12" t="b">
        <v>0</v>
      </c>
      <c r="H5659" s="12" t="b">
        <v>0</v>
      </c>
      <c r="I5659" s="13"/>
      <c r="J5659" s="13"/>
      <c r="K5659" s="12" t="b">
        <v>0</v>
      </c>
      <c r="L5659" s="14" t="s">
        <v>8423</v>
      </c>
      <c r="M5659" s="11" t="s">
        <v>18490</v>
      </c>
      <c r="N5659" s="11" t="s">
        <v>20582</v>
      </c>
      <c r="O5659" s="11" t="s">
        <v>18492</v>
      </c>
      <c r="P5659" s="11" t="s">
        <v>20558</v>
      </c>
      <c r="Q5659" s="11" t="s">
        <v>1051</v>
      </c>
      <c r="R5659" s="11" t="s">
        <v>18493</v>
      </c>
      <c r="S5659" s="11" t="s">
        <v>1099</v>
      </c>
      <c r="U5659" s="13"/>
      <c r="V5659" s="13"/>
      <c r="W5659" s="11" t="s">
        <v>20558</v>
      </c>
      <c r="AA5659" s="11" t="s">
        <v>151</v>
      </c>
      <c r="AB5659" s="13"/>
      <c r="AC5659" s="13"/>
      <c r="AD5659" s="11" t="s">
        <v>18493</v>
      </c>
      <c r="AF5659" s="13"/>
      <c r="AG5659" s="11" t="s">
        <v>152</v>
      </c>
      <c r="AH5659" s="11" t="s">
        <v>20561</v>
      </c>
      <c r="AJ5659" s="13"/>
      <c r="AK5659" s="13"/>
      <c r="AL5659" s="13"/>
      <c r="AM5659" s="11" t="s">
        <v>20583</v>
      </c>
      <c r="AO5659" s="13"/>
      <c r="AP5659" s="11" t="s">
        <v>20581</v>
      </c>
      <c r="AR5659" s="13"/>
      <c r="AS5659" s="13"/>
      <c r="AT5659" s="12" t="b">
        <v>1</v>
      </c>
      <c r="AU5659" s="13"/>
      <c r="AV5659" s="17">
        <v>45940.0</v>
      </c>
      <c r="AW5659" s="13"/>
      <c r="AX5659" s="14" t="s">
        <v>155</v>
      </c>
      <c r="AY5659" s="13"/>
      <c r="AZ5659" s="14">
        <v>4305.0</v>
      </c>
      <c r="BA5659" s="13"/>
    </row>
    <row r="5660">
      <c r="A5660" s="11" t="s">
        <v>20584</v>
      </c>
      <c r="B5660" s="11">
        <v>15077.0</v>
      </c>
      <c r="C5660" s="12" t="b">
        <v>1</v>
      </c>
      <c r="D5660" s="12" t="b">
        <v>1</v>
      </c>
      <c r="E5660" s="12" t="b">
        <v>0</v>
      </c>
      <c r="F5660" s="12" t="b">
        <v>0</v>
      </c>
      <c r="G5660" s="12" t="b">
        <v>0</v>
      </c>
      <c r="H5660" s="12" t="b">
        <v>0</v>
      </c>
      <c r="I5660" s="13"/>
      <c r="J5660" s="13"/>
      <c r="K5660" s="12" t="b">
        <v>0</v>
      </c>
      <c r="L5660" s="14" t="s">
        <v>8423</v>
      </c>
      <c r="M5660" s="11" t="s">
        <v>17197</v>
      </c>
      <c r="N5660" s="11" t="s">
        <v>20585</v>
      </c>
      <c r="O5660" s="11" t="s">
        <v>17199</v>
      </c>
      <c r="P5660" s="11" t="s">
        <v>20558</v>
      </c>
      <c r="Q5660" s="11" t="s">
        <v>1051</v>
      </c>
      <c r="R5660" s="11" t="s">
        <v>17200</v>
      </c>
      <c r="S5660" s="11" t="s">
        <v>17201</v>
      </c>
      <c r="W5660" s="11" t="s">
        <v>20558</v>
      </c>
      <c r="AA5660" s="11" t="s">
        <v>151</v>
      </c>
      <c r="AB5660" s="13"/>
      <c r="AC5660" s="13"/>
      <c r="AD5660" s="11" t="s">
        <v>17200</v>
      </c>
      <c r="AE5660" s="13"/>
      <c r="AF5660" s="13"/>
      <c r="AG5660" s="11" t="s">
        <v>152</v>
      </c>
      <c r="AH5660" s="11" t="s">
        <v>20561</v>
      </c>
      <c r="AJ5660" s="13"/>
      <c r="AK5660" s="13"/>
      <c r="AL5660" s="13"/>
      <c r="AM5660" s="11" t="s">
        <v>20586</v>
      </c>
      <c r="AO5660" s="13"/>
      <c r="AP5660" s="11" t="s">
        <v>20584</v>
      </c>
      <c r="AR5660" s="13"/>
      <c r="AS5660" s="13"/>
      <c r="AT5660" s="12" t="b">
        <v>1</v>
      </c>
      <c r="AU5660" s="13"/>
      <c r="AV5660" s="17">
        <v>45940.0</v>
      </c>
      <c r="AW5660" s="13"/>
      <c r="AX5660" s="14" t="s">
        <v>155</v>
      </c>
      <c r="AY5660" s="13"/>
      <c r="AZ5660" s="14">
        <v>4307.0</v>
      </c>
      <c r="BA5660" s="13"/>
    </row>
    <row r="5661">
      <c r="A5661" s="11" t="s">
        <v>20587</v>
      </c>
      <c r="B5661" s="11">
        <v>15078.0</v>
      </c>
      <c r="C5661" s="12" t="b">
        <v>1</v>
      </c>
      <c r="D5661" s="12" t="b">
        <v>1</v>
      </c>
      <c r="E5661" s="12" t="b">
        <v>0</v>
      </c>
      <c r="F5661" s="12" t="b">
        <v>0</v>
      </c>
      <c r="G5661" s="12" t="b">
        <v>0</v>
      </c>
      <c r="H5661" s="12" t="b">
        <v>0</v>
      </c>
      <c r="I5661" s="13"/>
      <c r="J5661" s="13"/>
      <c r="K5661" s="12" t="b">
        <v>0</v>
      </c>
      <c r="L5661" s="14" t="s">
        <v>8423</v>
      </c>
      <c r="M5661" s="11" t="s">
        <v>12109</v>
      </c>
      <c r="N5661" s="11" t="s">
        <v>20588</v>
      </c>
      <c r="O5661" s="11" t="s">
        <v>20589</v>
      </c>
      <c r="P5661" s="11" t="s">
        <v>20558</v>
      </c>
      <c r="Q5661" s="11" t="s">
        <v>1051</v>
      </c>
      <c r="R5661" s="11" t="s">
        <v>20590</v>
      </c>
      <c r="S5661" s="11" t="s">
        <v>17874</v>
      </c>
      <c r="V5661" s="13"/>
      <c r="W5661" s="11" t="s">
        <v>20558</v>
      </c>
      <c r="AA5661" s="11" t="s">
        <v>151</v>
      </c>
      <c r="AB5661" s="13"/>
      <c r="AC5661" s="13"/>
      <c r="AD5661" s="11" t="s">
        <v>20590</v>
      </c>
      <c r="AF5661" s="13"/>
      <c r="AG5661" s="11" t="s">
        <v>152</v>
      </c>
      <c r="AH5661" s="11" t="s">
        <v>20561</v>
      </c>
      <c r="AJ5661" s="13"/>
      <c r="AK5661" s="13"/>
      <c r="AL5661" s="13"/>
      <c r="AM5661" s="11" t="s">
        <v>20591</v>
      </c>
      <c r="AO5661" s="13"/>
      <c r="AP5661" s="11" t="s">
        <v>20587</v>
      </c>
      <c r="AR5661" s="13"/>
      <c r="AS5661" s="13"/>
      <c r="AT5661" s="12" t="b">
        <v>1</v>
      </c>
      <c r="AU5661" s="13"/>
      <c r="AV5661" s="17">
        <v>45940.0</v>
      </c>
      <c r="AW5661" s="13"/>
      <c r="AX5661" s="14" t="s">
        <v>155</v>
      </c>
      <c r="AY5661" s="13"/>
      <c r="AZ5661" s="14">
        <v>4311.0</v>
      </c>
      <c r="BA5661" s="13"/>
    </row>
    <row r="5662">
      <c r="A5662" s="11" t="s">
        <v>20592</v>
      </c>
      <c r="B5662" s="11">
        <v>15088.0</v>
      </c>
      <c r="C5662" s="12" t="b">
        <v>0</v>
      </c>
      <c r="D5662" s="12" t="b">
        <v>0</v>
      </c>
      <c r="E5662" s="12" t="b">
        <v>0</v>
      </c>
      <c r="F5662" s="12" t="b">
        <v>0</v>
      </c>
      <c r="G5662" s="12" t="b">
        <v>0</v>
      </c>
      <c r="H5662" s="12" t="b">
        <v>0</v>
      </c>
      <c r="I5662" s="13"/>
      <c r="J5662" s="13"/>
      <c r="K5662" s="12" t="b">
        <v>0</v>
      </c>
      <c r="L5662" s="14" t="s">
        <v>6947</v>
      </c>
      <c r="M5662" s="11" t="s">
        <v>16900</v>
      </c>
      <c r="N5662" s="11" t="s">
        <v>20593</v>
      </c>
      <c r="O5662" s="11" t="s">
        <v>17543</v>
      </c>
      <c r="P5662" s="11" t="s">
        <v>18948</v>
      </c>
      <c r="Q5662" s="11" t="s">
        <v>3705</v>
      </c>
      <c r="R5662" s="11" t="s">
        <v>17545</v>
      </c>
      <c r="S5662" s="11" t="s">
        <v>17546</v>
      </c>
      <c r="U5662" s="13"/>
      <c r="V5662" s="13"/>
      <c r="W5662" s="11" t="s">
        <v>18948</v>
      </c>
      <c r="AA5662" s="11" t="s">
        <v>151</v>
      </c>
      <c r="AB5662" s="13"/>
      <c r="AC5662" s="13"/>
      <c r="AD5662" s="11" t="s">
        <v>17545</v>
      </c>
      <c r="AF5662" s="13"/>
      <c r="AG5662" s="11" t="s">
        <v>152</v>
      </c>
      <c r="AH5662" s="11" t="s">
        <v>18949</v>
      </c>
      <c r="AJ5662" s="13"/>
      <c r="AK5662" s="13"/>
      <c r="AL5662" s="13"/>
      <c r="AM5662" s="11" t="s">
        <v>20594</v>
      </c>
      <c r="AO5662" s="13"/>
      <c r="AP5662" s="11" t="s">
        <v>20592</v>
      </c>
      <c r="AR5662" s="13"/>
      <c r="AS5662" s="13"/>
      <c r="AT5662" s="12" t="b">
        <v>1</v>
      </c>
      <c r="AU5662" s="13"/>
      <c r="AV5662" s="17">
        <v>45940.0</v>
      </c>
      <c r="AW5662" s="13"/>
      <c r="AX5662" s="14" t="s">
        <v>155</v>
      </c>
      <c r="AY5662" s="13"/>
      <c r="AZ5662" s="14">
        <v>3613.0</v>
      </c>
      <c r="BA5662" s="13"/>
    </row>
    <row r="5663">
      <c r="A5663" s="11" t="s">
        <v>20595</v>
      </c>
      <c r="B5663" s="11">
        <v>15090.0</v>
      </c>
      <c r="C5663" s="12" t="b">
        <v>0</v>
      </c>
      <c r="D5663" s="12" t="b">
        <v>0</v>
      </c>
      <c r="E5663" s="12" t="b">
        <v>0</v>
      </c>
      <c r="F5663" s="12" t="b">
        <v>0</v>
      </c>
      <c r="G5663" s="12" t="b">
        <v>0</v>
      </c>
      <c r="H5663" s="12" t="b">
        <v>0</v>
      </c>
      <c r="I5663" s="13"/>
      <c r="J5663" s="13"/>
      <c r="K5663" s="12" t="b">
        <v>0</v>
      </c>
      <c r="L5663" s="14" t="s">
        <v>20488</v>
      </c>
      <c r="M5663" s="11" t="s">
        <v>8145</v>
      </c>
      <c r="N5663" s="11" t="s">
        <v>20596</v>
      </c>
      <c r="O5663" s="11" t="s">
        <v>13023</v>
      </c>
      <c r="P5663" s="11" t="s">
        <v>20490</v>
      </c>
      <c r="Q5663" s="11" t="s">
        <v>16866</v>
      </c>
      <c r="R5663" s="11" t="s">
        <v>13024</v>
      </c>
      <c r="S5663" s="11" t="s">
        <v>13025</v>
      </c>
      <c r="U5663" s="13"/>
      <c r="V5663" s="13"/>
      <c r="W5663" s="11" t="s">
        <v>20490</v>
      </c>
      <c r="AA5663" s="11" t="s">
        <v>151</v>
      </c>
      <c r="AB5663" s="13"/>
      <c r="AC5663" s="13"/>
      <c r="AD5663" s="11" t="s">
        <v>13024</v>
      </c>
      <c r="AE5663" s="13"/>
      <c r="AF5663" s="13"/>
      <c r="AG5663" s="11" t="s">
        <v>152</v>
      </c>
      <c r="AH5663" s="11" t="s">
        <v>20491</v>
      </c>
      <c r="AJ5663" s="13"/>
      <c r="AK5663" s="13"/>
      <c r="AL5663" s="13"/>
      <c r="AM5663" s="11" t="s">
        <v>20597</v>
      </c>
      <c r="AO5663" s="13"/>
      <c r="AP5663" s="11" t="s">
        <v>20595</v>
      </c>
      <c r="AR5663" s="13"/>
      <c r="AS5663" s="13"/>
      <c r="AT5663" s="12" t="b">
        <v>1</v>
      </c>
      <c r="AU5663" s="13"/>
      <c r="AV5663" s="17">
        <v>45940.0</v>
      </c>
      <c r="AW5663" s="13"/>
      <c r="AX5663" s="14" t="s">
        <v>155</v>
      </c>
      <c r="AY5663" s="13"/>
      <c r="AZ5663" s="14">
        <v>4293.0</v>
      </c>
      <c r="BA5663" s="13"/>
    </row>
    <row r="5664">
      <c r="A5664" s="11" t="s">
        <v>20598</v>
      </c>
      <c r="B5664" s="11">
        <v>15091.0</v>
      </c>
      <c r="C5664" s="12" t="b">
        <v>0</v>
      </c>
      <c r="D5664" s="12" t="b">
        <v>1</v>
      </c>
      <c r="E5664" s="12" t="b">
        <v>0</v>
      </c>
      <c r="F5664" s="12" t="b">
        <v>0</v>
      </c>
      <c r="G5664" s="12" t="b">
        <v>0</v>
      </c>
      <c r="H5664" s="12" t="b">
        <v>0</v>
      </c>
      <c r="I5664" s="13"/>
      <c r="J5664" s="13"/>
      <c r="K5664" s="12" t="b">
        <v>0</v>
      </c>
      <c r="L5664" s="15">
        <v>45089.0</v>
      </c>
      <c r="M5664" s="11" t="s">
        <v>8145</v>
      </c>
      <c r="N5664" s="11" t="s">
        <v>20599</v>
      </c>
      <c r="O5664" s="11" t="s">
        <v>13023</v>
      </c>
      <c r="P5664" s="11" t="s">
        <v>20600</v>
      </c>
      <c r="Q5664" s="11" t="s">
        <v>16866</v>
      </c>
      <c r="R5664" s="11" t="s">
        <v>13024</v>
      </c>
      <c r="S5664" s="11" t="s">
        <v>13025</v>
      </c>
      <c r="U5664" s="13"/>
      <c r="V5664" s="13"/>
      <c r="W5664" s="11" t="s">
        <v>20600</v>
      </c>
      <c r="AA5664" s="11" t="s">
        <v>151</v>
      </c>
      <c r="AB5664" s="13"/>
      <c r="AC5664" s="13"/>
      <c r="AD5664" s="11" t="s">
        <v>13024</v>
      </c>
      <c r="AE5664" s="13"/>
      <c r="AF5664" s="13"/>
      <c r="AG5664" s="11" t="s">
        <v>152</v>
      </c>
      <c r="AH5664" s="11" t="s">
        <v>20601</v>
      </c>
      <c r="AJ5664" s="13"/>
      <c r="AK5664" s="13"/>
      <c r="AL5664" s="14">
        <v>5.0</v>
      </c>
      <c r="AM5664" s="11" t="s">
        <v>20602</v>
      </c>
      <c r="AO5664" s="13"/>
      <c r="AP5664" s="11" t="s">
        <v>20598</v>
      </c>
      <c r="AR5664" s="13"/>
      <c r="AS5664" s="13"/>
      <c r="AT5664" s="12" t="b">
        <v>1</v>
      </c>
      <c r="AU5664" s="13"/>
      <c r="AV5664" s="17">
        <v>45940.0</v>
      </c>
      <c r="AW5664" s="13"/>
      <c r="AX5664" s="14" t="s">
        <v>155</v>
      </c>
      <c r="AY5664" s="13"/>
      <c r="AZ5664" s="14">
        <v>4302.0</v>
      </c>
      <c r="BA5664" s="13"/>
    </row>
    <row r="5665">
      <c r="A5665" s="11" t="s">
        <v>20603</v>
      </c>
      <c r="B5665" s="11">
        <v>15099.0</v>
      </c>
      <c r="C5665" s="12" t="b">
        <v>0</v>
      </c>
      <c r="D5665" s="12" t="b">
        <v>0</v>
      </c>
      <c r="E5665" s="12" t="b">
        <v>0</v>
      </c>
      <c r="F5665" s="12" t="b">
        <v>0</v>
      </c>
      <c r="G5665" s="12" t="b">
        <v>0</v>
      </c>
      <c r="H5665" s="12" t="b">
        <v>0</v>
      </c>
      <c r="I5665" s="13"/>
      <c r="J5665" s="13"/>
      <c r="K5665" s="12" t="b">
        <v>0</v>
      </c>
      <c r="L5665" s="14" t="s">
        <v>4070</v>
      </c>
      <c r="M5665" s="11" t="s">
        <v>1214</v>
      </c>
      <c r="N5665" s="11" t="s">
        <v>20604</v>
      </c>
      <c r="O5665" s="11" t="s">
        <v>4271</v>
      </c>
      <c r="P5665" s="11" t="s">
        <v>20605</v>
      </c>
      <c r="Q5665" s="11" t="s">
        <v>16866</v>
      </c>
      <c r="R5665" s="11" t="s">
        <v>4272</v>
      </c>
      <c r="S5665" s="11" t="s">
        <v>4273</v>
      </c>
      <c r="V5665" s="13"/>
      <c r="W5665" s="11" t="s">
        <v>20605</v>
      </c>
      <c r="AA5665" s="11" t="s">
        <v>151</v>
      </c>
      <c r="AB5665" s="13"/>
      <c r="AC5665" s="13"/>
      <c r="AD5665" s="11" t="s">
        <v>4272</v>
      </c>
      <c r="AE5665" s="13"/>
      <c r="AF5665" s="13"/>
      <c r="AG5665" s="11" t="s">
        <v>152</v>
      </c>
      <c r="AH5665" s="11" t="s">
        <v>20606</v>
      </c>
      <c r="AJ5665" s="13"/>
      <c r="AK5665" s="13"/>
      <c r="AL5665" s="13"/>
      <c r="AM5665" s="11" t="s">
        <v>20607</v>
      </c>
      <c r="AO5665" s="13"/>
      <c r="AP5665" s="11" t="s">
        <v>20603</v>
      </c>
      <c r="AR5665" s="13"/>
      <c r="AS5665" s="13"/>
      <c r="AT5665" s="12" t="b">
        <v>1</v>
      </c>
      <c r="AU5665" s="13"/>
      <c r="AV5665" s="17">
        <v>45940.0</v>
      </c>
      <c r="AW5665" s="13"/>
      <c r="AX5665" s="14" t="s">
        <v>155</v>
      </c>
      <c r="AY5665" s="13"/>
      <c r="AZ5665" s="14">
        <v>4169.0</v>
      </c>
      <c r="BA5665" s="13"/>
    </row>
    <row r="5666">
      <c r="A5666" s="11" t="s">
        <v>20608</v>
      </c>
      <c r="B5666" s="11">
        <v>15100.0</v>
      </c>
      <c r="C5666" s="12" t="b">
        <v>0</v>
      </c>
      <c r="D5666" s="12" t="b">
        <v>1</v>
      </c>
      <c r="E5666" s="12" t="b">
        <v>0</v>
      </c>
      <c r="F5666" s="12" t="b">
        <v>0</v>
      </c>
      <c r="G5666" s="12" t="b">
        <v>0</v>
      </c>
      <c r="H5666" s="12" t="b">
        <v>0</v>
      </c>
      <c r="I5666" s="13"/>
      <c r="J5666" s="13"/>
      <c r="K5666" s="12" t="b">
        <v>0</v>
      </c>
      <c r="L5666" s="14" t="s">
        <v>4070</v>
      </c>
      <c r="M5666" s="11" t="s">
        <v>18482</v>
      </c>
      <c r="N5666" s="11" t="s">
        <v>20609</v>
      </c>
      <c r="O5666" s="11" t="s">
        <v>18484</v>
      </c>
      <c r="P5666" s="11" t="s">
        <v>20605</v>
      </c>
      <c r="Q5666" s="11" t="s">
        <v>16866</v>
      </c>
      <c r="R5666" s="11" t="s">
        <v>18485</v>
      </c>
      <c r="S5666" s="11" t="s">
        <v>18486</v>
      </c>
      <c r="V5666" s="13"/>
      <c r="W5666" s="11" t="s">
        <v>20605</v>
      </c>
      <c r="AA5666" s="11" t="s">
        <v>151</v>
      </c>
      <c r="AB5666" s="13"/>
      <c r="AC5666" s="13"/>
      <c r="AD5666" s="11" t="s">
        <v>18485</v>
      </c>
      <c r="AF5666" s="13"/>
      <c r="AG5666" s="11" t="s">
        <v>152</v>
      </c>
      <c r="AH5666" s="11" t="s">
        <v>20606</v>
      </c>
      <c r="AJ5666" s="13"/>
      <c r="AK5666" s="13"/>
      <c r="AL5666" s="14">
        <v>4.0</v>
      </c>
      <c r="AM5666" s="11" t="s">
        <v>20610</v>
      </c>
      <c r="AO5666" s="13"/>
      <c r="AP5666" s="11" t="s">
        <v>20608</v>
      </c>
      <c r="AR5666" s="13"/>
      <c r="AS5666" s="13"/>
      <c r="AT5666" s="13"/>
      <c r="AU5666" s="13"/>
      <c r="AV5666" s="14" t="s">
        <v>155</v>
      </c>
      <c r="AW5666" s="13"/>
      <c r="AX5666" s="14" t="s">
        <v>155</v>
      </c>
      <c r="AY5666" s="11" t="s">
        <v>18488</v>
      </c>
      <c r="AZ5666" s="14">
        <v>9097.0</v>
      </c>
      <c r="BA5666" s="13"/>
    </row>
    <row r="5667">
      <c r="A5667" s="11" t="s">
        <v>20611</v>
      </c>
      <c r="B5667" s="11">
        <v>15104.0</v>
      </c>
      <c r="C5667" s="12" t="b">
        <v>0</v>
      </c>
      <c r="D5667" s="12" t="b">
        <v>1</v>
      </c>
      <c r="E5667" s="12" t="b">
        <v>0</v>
      </c>
      <c r="F5667" s="12" t="b">
        <v>0</v>
      </c>
      <c r="G5667" s="12" t="b">
        <v>1</v>
      </c>
      <c r="H5667" s="12" t="b">
        <v>0</v>
      </c>
      <c r="I5667" s="13"/>
      <c r="J5667" s="13"/>
      <c r="K5667" s="12" t="b">
        <v>0</v>
      </c>
      <c r="L5667" s="14" t="s">
        <v>8448</v>
      </c>
      <c r="M5667" s="11" t="s">
        <v>8145</v>
      </c>
      <c r="N5667" s="11" t="s">
        <v>20612</v>
      </c>
      <c r="O5667" s="11" t="s">
        <v>11202</v>
      </c>
      <c r="P5667" s="11" t="s">
        <v>20613</v>
      </c>
      <c r="Q5667" s="11" t="s">
        <v>1051</v>
      </c>
      <c r="R5667" s="11" t="s">
        <v>11203</v>
      </c>
      <c r="S5667" s="11" t="s">
        <v>8421</v>
      </c>
      <c r="T5667" s="13"/>
      <c r="U5667" s="13"/>
      <c r="V5667" s="13"/>
      <c r="W5667" s="11" t="s">
        <v>20613</v>
      </c>
      <c r="Z5667" s="13"/>
      <c r="AA5667" s="11" t="s">
        <v>151</v>
      </c>
      <c r="AB5667" s="13"/>
      <c r="AC5667" s="13"/>
      <c r="AD5667" s="11" t="s">
        <v>11203</v>
      </c>
      <c r="AE5667" s="13"/>
      <c r="AF5667" s="13"/>
      <c r="AG5667" s="11" t="s">
        <v>152</v>
      </c>
      <c r="AH5667" s="11" t="s">
        <v>20614</v>
      </c>
      <c r="AJ5667" s="13"/>
      <c r="AK5667" s="13"/>
      <c r="AL5667" s="13"/>
      <c r="AM5667" s="11" t="s">
        <v>20615</v>
      </c>
      <c r="AO5667" s="13"/>
      <c r="AP5667" s="11" t="s">
        <v>20611</v>
      </c>
      <c r="AR5667" s="13"/>
      <c r="AS5667" s="13"/>
      <c r="AT5667" s="12" t="b">
        <v>1</v>
      </c>
      <c r="AU5667" s="13"/>
      <c r="AV5667" s="17">
        <v>45940.0</v>
      </c>
      <c r="AW5667" s="13"/>
      <c r="AX5667" s="14" t="s">
        <v>155</v>
      </c>
      <c r="AY5667" s="13"/>
      <c r="AZ5667" s="14">
        <v>4298.0</v>
      </c>
      <c r="BA5667" s="13"/>
    </row>
    <row r="5668">
      <c r="A5668" s="11" t="s">
        <v>20616</v>
      </c>
      <c r="B5668" s="11">
        <v>15105.0</v>
      </c>
      <c r="C5668" s="12" t="b">
        <v>0</v>
      </c>
      <c r="D5668" s="12" t="b">
        <v>1</v>
      </c>
      <c r="E5668" s="12" t="b">
        <v>0</v>
      </c>
      <c r="F5668" s="12" t="b">
        <v>0</v>
      </c>
      <c r="G5668" s="12" t="b">
        <v>0</v>
      </c>
      <c r="H5668" s="12" t="b">
        <v>0</v>
      </c>
      <c r="I5668" s="13"/>
      <c r="J5668" s="13"/>
      <c r="K5668" s="12" t="b">
        <v>0</v>
      </c>
      <c r="L5668" s="14" t="s">
        <v>8448</v>
      </c>
      <c r="M5668" s="11" t="s">
        <v>8145</v>
      </c>
      <c r="N5668" s="11" t="s">
        <v>20617</v>
      </c>
      <c r="O5668" s="11" t="s">
        <v>20618</v>
      </c>
      <c r="P5668" s="11" t="s">
        <v>20613</v>
      </c>
      <c r="Q5668" s="11" t="s">
        <v>1051</v>
      </c>
      <c r="R5668" s="11" t="s">
        <v>20619</v>
      </c>
      <c r="S5668" s="11" t="s">
        <v>18241</v>
      </c>
      <c r="U5668" s="13"/>
      <c r="V5668" s="13"/>
      <c r="W5668" s="11" t="s">
        <v>20613</v>
      </c>
      <c r="Z5668" s="13"/>
      <c r="AA5668" s="11" t="s">
        <v>151</v>
      </c>
      <c r="AB5668" s="13"/>
      <c r="AC5668" s="13"/>
      <c r="AD5668" s="11" t="s">
        <v>20619</v>
      </c>
      <c r="AF5668" s="13"/>
      <c r="AG5668" s="11" t="s">
        <v>152</v>
      </c>
      <c r="AH5668" s="11" t="s">
        <v>20614</v>
      </c>
      <c r="AJ5668" s="13"/>
      <c r="AK5668" s="13"/>
      <c r="AL5668" s="13"/>
      <c r="AM5668" s="11" t="s">
        <v>20620</v>
      </c>
      <c r="AO5668" s="13"/>
      <c r="AP5668" s="11" t="s">
        <v>20616</v>
      </c>
      <c r="AR5668" s="13"/>
      <c r="AS5668" s="13"/>
      <c r="AT5668" s="12" t="b">
        <v>1</v>
      </c>
      <c r="AU5668" s="13"/>
      <c r="AV5668" s="17">
        <v>45940.0</v>
      </c>
      <c r="AW5668" s="13"/>
      <c r="AX5668" s="14" t="s">
        <v>155</v>
      </c>
      <c r="AY5668" s="13"/>
      <c r="AZ5668" s="14">
        <v>4299.0</v>
      </c>
      <c r="BA5668" s="13"/>
    </row>
    <row r="5669">
      <c r="A5669" s="11" t="s">
        <v>20621</v>
      </c>
      <c r="B5669" s="11">
        <v>15106.0</v>
      </c>
      <c r="C5669" s="12" t="b">
        <v>0</v>
      </c>
      <c r="D5669" s="12" t="b">
        <v>1</v>
      </c>
      <c r="E5669" s="12" t="b">
        <v>0</v>
      </c>
      <c r="F5669" s="12" t="b">
        <v>0</v>
      </c>
      <c r="G5669" s="12" t="b">
        <v>0</v>
      </c>
      <c r="H5669" s="12" t="b">
        <v>0</v>
      </c>
      <c r="I5669" s="13"/>
      <c r="J5669" s="13"/>
      <c r="K5669" s="12" t="b">
        <v>0</v>
      </c>
      <c r="L5669" s="14" t="s">
        <v>4070</v>
      </c>
      <c r="M5669" s="11" t="s">
        <v>8145</v>
      </c>
      <c r="N5669" s="11" t="s">
        <v>20622</v>
      </c>
      <c r="O5669" s="11" t="s">
        <v>18860</v>
      </c>
      <c r="P5669" s="11" t="s">
        <v>20605</v>
      </c>
      <c r="Q5669" s="11" t="s">
        <v>16866</v>
      </c>
      <c r="R5669" s="11" t="s">
        <v>18861</v>
      </c>
      <c r="S5669" s="11" t="s">
        <v>5456</v>
      </c>
      <c r="U5669" s="13"/>
      <c r="V5669" s="13"/>
      <c r="W5669" s="11" t="s">
        <v>20605</v>
      </c>
      <c r="AA5669" s="11" t="s">
        <v>151</v>
      </c>
      <c r="AB5669" s="13"/>
      <c r="AC5669" s="13"/>
      <c r="AD5669" s="11" t="s">
        <v>18861</v>
      </c>
      <c r="AF5669" s="13"/>
      <c r="AG5669" s="11" t="s">
        <v>152</v>
      </c>
      <c r="AH5669" s="11" t="s">
        <v>20606</v>
      </c>
      <c r="AJ5669" s="13"/>
      <c r="AK5669" s="13"/>
      <c r="AL5669" s="14">
        <v>4.0</v>
      </c>
      <c r="AM5669" s="11" t="s">
        <v>20623</v>
      </c>
      <c r="AO5669" s="13"/>
      <c r="AP5669" s="11" t="s">
        <v>20621</v>
      </c>
      <c r="AR5669" s="13"/>
      <c r="AS5669" s="13"/>
      <c r="AT5669" s="12" t="b">
        <v>1</v>
      </c>
      <c r="AU5669" s="13"/>
      <c r="AV5669" s="17">
        <v>45940.0</v>
      </c>
      <c r="AW5669" s="13"/>
      <c r="AX5669" s="14" t="s">
        <v>155</v>
      </c>
      <c r="AY5669" s="13"/>
      <c r="AZ5669" s="14">
        <v>4168.0</v>
      </c>
      <c r="BA5669" s="13"/>
    </row>
    <row r="5670">
      <c r="A5670" s="11" t="s">
        <v>20624</v>
      </c>
      <c r="B5670" s="11">
        <v>15107.0</v>
      </c>
      <c r="C5670" s="12" t="b">
        <v>0</v>
      </c>
      <c r="D5670" s="12" t="b">
        <v>1</v>
      </c>
      <c r="E5670" s="12" t="b">
        <v>0</v>
      </c>
      <c r="F5670" s="12" t="b">
        <v>0</v>
      </c>
      <c r="G5670" s="12" t="b">
        <v>0</v>
      </c>
      <c r="H5670" s="12" t="b">
        <v>0</v>
      </c>
      <c r="I5670" s="13"/>
      <c r="J5670" s="13"/>
      <c r="K5670" s="12" t="b">
        <v>0</v>
      </c>
      <c r="L5670" s="14" t="s">
        <v>4070</v>
      </c>
      <c r="M5670" s="11" t="s">
        <v>16900</v>
      </c>
      <c r="N5670" s="11" t="s">
        <v>20625</v>
      </c>
      <c r="O5670" s="11" t="s">
        <v>16902</v>
      </c>
      <c r="P5670" s="11" t="s">
        <v>20605</v>
      </c>
      <c r="Q5670" s="11" t="s">
        <v>16866</v>
      </c>
      <c r="R5670" s="11" t="s">
        <v>16903</v>
      </c>
      <c r="S5670" s="11" t="s">
        <v>16904</v>
      </c>
      <c r="T5670" s="13"/>
      <c r="U5670" s="13"/>
      <c r="V5670" s="13"/>
      <c r="W5670" s="11" t="s">
        <v>20605</v>
      </c>
      <c r="AA5670" s="11" t="s">
        <v>151</v>
      </c>
      <c r="AB5670" s="13"/>
      <c r="AC5670" s="13"/>
      <c r="AD5670" s="11" t="s">
        <v>16903</v>
      </c>
      <c r="AF5670" s="13"/>
      <c r="AG5670" s="11" t="s">
        <v>152</v>
      </c>
      <c r="AH5670" s="11" t="s">
        <v>20606</v>
      </c>
      <c r="AJ5670" s="13"/>
      <c r="AK5670" s="13"/>
      <c r="AL5670" s="14">
        <v>4.0</v>
      </c>
      <c r="AM5670" s="11" t="s">
        <v>20626</v>
      </c>
      <c r="AO5670" s="13"/>
      <c r="AP5670" s="11" t="s">
        <v>20624</v>
      </c>
      <c r="AR5670" s="13"/>
      <c r="AS5670" s="13"/>
      <c r="AT5670" s="12" t="b">
        <v>1</v>
      </c>
      <c r="AU5670" s="13"/>
      <c r="AV5670" s="17">
        <v>45940.0</v>
      </c>
      <c r="AW5670" s="13"/>
      <c r="AX5670" s="14" t="s">
        <v>155</v>
      </c>
      <c r="AY5670" s="13"/>
      <c r="AZ5670" s="14">
        <v>4171.0</v>
      </c>
      <c r="BA5670" s="13"/>
    </row>
    <row r="5671">
      <c r="A5671" s="11" t="s">
        <v>20627</v>
      </c>
      <c r="B5671" s="11">
        <v>15108.0</v>
      </c>
      <c r="C5671" s="12" t="b">
        <v>0</v>
      </c>
      <c r="D5671" s="12" t="b">
        <v>1</v>
      </c>
      <c r="E5671" s="12" t="b">
        <v>0</v>
      </c>
      <c r="F5671" s="12" t="b">
        <v>0</v>
      </c>
      <c r="G5671" s="12" t="b">
        <v>0</v>
      </c>
      <c r="H5671" s="12" t="b">
        <v>0</v>
      </c>
      <c r="I5671" s="13"/>
      <c r="J5671" s="13"/>
      <c r="K5671" s="12" t="b">
        <v>0</v>
      </c>
      <c r="L5671" s="14" t="s">
        <v>4070</v>
      </c>
      <c r="M5671" s="11" t="s">
        <v>8145</v>
      </c>
      <c r="N5671" s="11" t="s">
        <v>20628</v>
      </c>
      <c r="O5671" s="11" t="s">
        <v>13023</v>
      </c>
      <c r="P5671" s="11" t="s">
        <v>20605</v>
      </c>
      <c r="Q5671" s="11" t="s">
        <v>16866</v>
      </c>
      <c r="R5671" s="11" t="s">
        <v>13024</v>
      </c>
      <c r="S5671" s="11" t="s">
        <v>13025</v>
      </c>
      <c r="U5671" s="13"/>
      <c r="V5671" s="13"/>
      <c r="W5671" s="11" t="s">
        <v>20605</v>
      </c>
      <c r="AA5671" s="11" t="s">
        <v>151</v>
      </c>
      <c r="AB5671" s="13"/>
      <c r="AC5671" s="13"/>
      <c r="AD5671" s="11" t="s">
        <v>13024</v>
      </c>
      <c r="AE5671" s="13"/>
      <c r="AF5671" s="13"/>
      <c r="AG5671" s="11" t="s">
        <v>152</v>
      </c>
      <c r="AH5671" s="11" t="s">
        <v>20606</v>
      </c>
      <c r="AJ5671" s="13"/>
      <c r="AK5671" s="13"/>
      <c r="AL5671" s="14">
        <v>5.0</v>
      </c>
      <c r="AM5671" s="11" t="s">
        <v>20629</v>
      </c>
      <c r="AO5671" s="13"/>
      <c r="AP5671" s="11" t="s">
        <v>20627</v>
      </c>
      <c r="AR5671" s="13"/>
      <c r="AS5671" s="13"/>
      <c r="AT5671" s="12" t="b">
        <v>1</v>
      </c>
      <c r="AU5671" s="13"/>
      <c r="AV5671" s="17">
        <v>45940.0</v>
      </c>
      <c r="AW5671" s="13"/>
      <c r="AX5671" s="14" t="s">
        <v>155</v>
      </c>
      <c r="AY5671" s="13"/>
      <c r="AZ5671" s="14">
        <v>4167.0</v>
      </c>
      <c r="BA5671" s="13"/>
    </row>
    <row r="5672">
      <c r="A5672" s="11" t="s">
        <v>20630</v>
      </c>
      <c r="B5672" s="11">
        <v>15110.0</v>
      </c>
      <c r="C5672" s="12" t="b">
        <v>0</v>
      </c>
      <c r="D5672" s="12" t="b">
        <v>1</v>
      </c>
      <c r="E5672" s="12" t="b">
        <v>0</v>
      </c>
      <c r="F5672" s="12" t="b">
        <v>0</v>
      </c>
      <c r="G5672" s="12" t="b">
        <v>0</v>
      </c>
      <c r="H5672" s="12" t="b">
        <v>0</v>
      </c>
      <c r="I5672" s="13"/>
      <c r="J5672" s="13"/>
      <c r="K5672" s="12" t="b">
        <v>0</v>
      </c>
      <c r="L5672" s="14" t="s">
        <v>4070</v>
      </c>
      <c r="M5672" s="11" t="s">
        <v>4740</v>
      </c>
      <c r="N5672" s="11" t="s">
        <v>20631</v>
      </c>
      <c r="O5672" s="11" t="s">
        <v>18902</v>
      </c>
      <c r="P5672" s="11" t="s">
        <v>20605</v>
      </c>
      <c r="Q5672" s="11" t="s">
        <v>16866</v>
      </c>
      <c r="R5672" s="11" t="s">
        <v>18904</v>
      </c>
      <c r="S5672" s="11" t="s">
        <v>18905</v>
      </c>
      <c r="V5672" s="13"/>
      <c r="W5672" s="11" t="s">
        <v>20605</v>
      </c>
      <c r="AA5672" s="11" t="s">
        <v>151</v>
      </c>
      <c r="AB5672" s="13"/>
      <c r="AC5672" s="13"/>
      <c r="AD5672" s="11" t="s">
        <v>18904</v>
      </c>
      <c r="AF5672" s="13"/>
      <c r="AG5672" s="11" t="s">
        <v>152</v>
      </c>
      <c r="AH5672" s="11" t="s">
        <v>20606</v>
      </c>
      <c r="AJ5672" s="13"/>
      <c r="AK5672" s="13"/>
      <c r="AL5672" s="14">
        <v>4.0</v>
      </c>
      <c r="AM5672" s="11" t="s">
        <v>20632</v>
      </c>
      <c r="AO5672" s="13"/>
      <c r="AP5672" s="11" t="s">
        <v>20630</v>
      </c>
      <c r="AR5672" s="13"/>
      <c r="AS5672" s="13"/>
      <c r="AT5672" s="12" t="b">
        <v>1</v>
      </c>
      <c r="AU5672" s="13"/>
      <c r="AV5672" s="17">
        <v>45940.0</v>
      </c>
      <c r="AW5672" s="13"/>
      <c r="AX5672" s="14" t="s">
        <v>155</v>
      </c>
      <c r="AY5672" s="13"/>
      <c r="AZ5672" s="14">
        <v>4170.0</v>
      </c>
      <c r="BA5672" s="13"/>
    </row>
    <row r="5673">
      <c r="A5673" s="11" t="s">
        <v>20633</v>
      </c>
      <c r="B5673" s="11">
        <v>15113.0</v>
      </c>
      <c r="C5673" s="12" t="b">
        <v>0</v>
      </c>
      <c r="D5673" s="12" t="b">
        <v>1</v>
      </c>
      <c r="E5673" s="12" t="b">
        <v>0</v>
      </c>
      <c r="F5673" s="12" t="b">
        <v>0</v>
      </c>
      <c r="G5673" s="12" t="b">
        <v>1</v>
      </c>
      <c r="H5673" s="12" t="b">
        <v>0</v>
      </c>
      <c r="I5673" s="13"/>
      <c r="J5673" s="13"/>
      <c r="K5673" s="12" t="b">
        <v>0</v>
      </c>
      <c r="L5673" s="14" t="s">
        <v>8179</v>
      </c>
      <c r="M5673" s="11" t="s">
        <v>16900</v>
      </c>
      <c r="N5673" s="11" t="s">
        <v>20634</v>
      </c>
      <c r="O5673" s="11" t="s">
        <v>16902</v>
      </c>
      <c r="P5673" s="11" t="s">
        <v>20635</v>
      </c>
      <c r="Q5673" s="11" t="s">
        <v>16866</v>
      </c>
      <c r="R5673" s="11" t="s">
        <v>16903</v>
      </c>
      <c r="S5673" s="11" t="s">
        <v>16904</v>
      </c>
      <c r="T5673" s="13"/>
      <c r="U5673" s="13"/>
      <c r="V5673" s="13"/>
      <c r="W5673" s="11" t="s">
        <v>20635</v>
      </c>
      <c r="AA5673" s="11" t="s">
        <v>151</v>
      </c>
      <c r="AB5673" s="13"/>
      <c r="AC5673" s="13"/>
      <c r="AD5673" s="11" t="s">
        <v>16903</v>
      </c>
      <c r="AF5673" s="13"/>
      <c r="AG5673" s="11" t="s">
        <v>152</v>
      </c>
      <c r="AH5673" s="11" t="s">
        <v>20636</v>
      </c>
      <c r="AJ5673" s="13"/>
      <c r="AK5673" s="13"/>
      <c r="AL5673" s="13"/>
      <c r="AM5673" s="11" t="s">
        <v>20637</v>
      </c>
      <c r="AO5673" s="13"/>
      <c r="AP5673" s="11" t="s">
        <v>20633</v>
      </c>
      <c r="AR5673" s="13"/>
      <c r="AS5673" s="13"/>
      <c r="AT5673" s="12" t="b">
        <v>1</v>
      </c>
      <c r="AU5673" s="13"/>
      <c r="AV5673" s="17">
        <v>45940.0</v>
      </c>
      <c r="AW5673" s="13"/>
      <c r="AX5673" s="14" t="s">
        <v>155</v>
      </c>
      <c r="AY5673" s="13"/>
      <c r="AZ5673" s="14">
        <v>4324.0</v>
      </c>
      <c r="BA5673" s="13"/>
    </row>
    <row r="5674">
      <c r="A5674" s="11" t="s">
        <v>20638</v>
      </c>
      <c r="B5674" s="11">
        <v>15114.0</v>
      </c>
      <c r="C5674" s="12" t="b">
        <v>0</v>
      </c>
      <c r="D5674" s="12" t="b">
        <v>1</v>
      </c>
      <c r="E5674" s="12" t="b">
        <v>0</v>
      </c>
      <c r="F5674" s="12" t="b">
        <v>0</v>
      </c>
      <c r="G5674" s="12" t="b">
        <v>1</v>
      </c>
      <c r="H5674" s="12" t="b">
        <v>0</v>
      </c>
      <c r="I5674" s="13"/>
      <c r="J5674" s="13"/>
      <c r="K5674" s="12" t="b">
        <v>0</v>
      </c>
      <c r="L5674" s="14" t="s">
        <v>8179</v>
      </c>
      <c r="M5674" s="11" t="s">
        <v>17346</v>
      </c>
      <c r="N5674" s="11" t="s">
        <v>20639</v>
      </c>
      <c r="O5674" s="11" t="s">
        <v>20378</v>
      </c>
      <c r="P5674" s="11" t="s">
        <v>20635</v>
      </c>
      <c r="Q5674" s="11" t="s">
        <v>16866</v>
      </c>
      <c r="R5674" s="11" t="s">
        <v>20379</v>
      </c>
      <c r="S5674" s="11" t="s">
        <v>1099</v>
      </c>
      <c r="U5674" s="13"/>
      <c r="V5674" s="13"/>
      <c r="W5674" s="11" t="s">
        <v>20635</v>
      </c>
      <c r="AA5674" s="11" t="s">
        <v>151</v>
      </c>
      <c r="AB5674" s="13"/>
      <c r="AC5674" s="13"/>
      <c r="AD5674" s="11" t="s">
        <v>20379</v>
      </c>
      <c r="AF5674" s="13"/>
      <c r="AG5674" s="11" t="s">
        <v>152</v>
      </c>
      <c r="AH5674" s="11" t="s">
        <v>20636</v>
      </c>
      <c r="AJ5674" s="13"/>
      <c r="AK5674" s="13"/>
      <c r="AL5674" s="13"/>
      <c r="AM5674" s="11" t="s">
        <v>20640</v>
      </c>
      <c r="AO5674" s="13"/>
      <c r="AP5674" s="11" t="s">
        <v>20638</v>
      </c>
      <c r="AR5674" s="13"/>
      <c r="AS5674" s="13"/>
      <c r="AT5674" s="12" t="b">
        <v>1</v>
      </c>
      <c r="AU5674" s="13"/>
      <c r="AV5674" s="17">
        <v>45940.0</v>
      </c>
      <c r="AW5674" s="13"/>
      <c r="AX5674" s="14" t="s">
        <v>155</v>
      </c>
      <c r="AY5674" s="13"/>
      <c r="AZ5674" s="14">
        <v>4325.0</v>
      </c>
      <c r="BA5674" s="13"/>
    </row>
    <row r="5675">
      <c r="A5675" s="11" t="s">
        <v>20641</v>
      </c>
      <c r="B5675" s="11">
        <v>15115.0</v>
      </c>
      <c r="C5675" s="12" t="b">
        <v>0</v>
      </c>
      <c r="D5675" s="12" t="b">
        <v>0</v>
      </c>
      <c r="E5675" s="12" t="b">
        <v>0</v>
      </c>
      <c r="F5675" s="12" t="b">
        <v>0</v>
      </c>
      <c r="G5675" s="12" t="b">
        <v>0</v>
      </c>
      <c r="H5675" s="12" t="b">
        <v>0</v>
      </c>
      <c r="I5675" s="13"/>
      <c r="J5675" s="13"/>
      <c r="K5675" s="12" t="b">
        <v>0</v>
      </c>
      <c r="L5675" s="14" t="s">
        <v>9698</v>
      </c>
      <c r="M5675" s="11" t="s">
        <v>16900</v>
      </c>
      <c r="N5675" s="11" t="s">
        <v>20642</v>
      </c>
      <c r="O5675" s="11" t="s">
        <v>16902</v>
      </c>
      <c r="P5675" s="11" t="s">
        <v>20643</v>
      </c>
      <c r="Q5675" s="11" t="s">
        <v>16866</v>
      </c>
      <c r="R5675" s="11" t="s">
        <v>16903</v>
      </c>
      <c r="S5675" s="11" t="s">
        <v>16904</v>
      </c>
      <c r="T5675" s="13"/>
      <c r="U5675" s="13"/>
      <c r="V5675" s="13"/>
      <c r="W5675" s="11" t="s">
        <v>20643</v>
      </c>
      <c r="AA5675" s="11" t="s">
        <v>215</v>
      </c>
      <c r="AB5675" s="13"/>
      <c r="AC5675" s="13"/>
      <c r="AD5675" s="11" t="s">
        <v>16903</v>
      </c>
      <c r="AF5675" s="13"/>
      <c r="AG5675" s="11" t="s">
        <v>152</v>
      </c>
      <c r="AH5675" s="11" t="s">
        <v>20644</v>
      </c>
      <c r="AJ5675" s="13"/>
      <c r="AK5675" s="13"/>
      <c r="AL5675" s="13"/>
      <c r="AM5675" s="11" t="s">
        <v>20645</v>
      </c>
      <c r="AO5675" s="13"/>
      <c r="AP5675" s="11" t="s">
        <v>20641</v>
      </c>
      <c r="AR5675" s="13"/>
      <c r="AS5675" s="13"/>
      <c r="AT5675" s="12" t="b">
        <v>1</v>
      </c>
      <c r="AU5675" s="13"/>
      <c r="AV5675" s="17">
        <v>45940.0</v>
      </c>
      <c r="AW5675" s="13"/>
      <c r="AX5675" s="14" t="s">
        <v>155</v>
      </c>
      <c r="AY5675" s="13"/>
      <c r="AZ5675" s="14">
        <v>4321.0</v>
      </c>
      <c r="BA5675" s="13"/>
    </row>
    <row r="5676">
      <c r="A5676" s="11" t="s">
        <v>20646</v>
      </c>
      <c r="B5676" s="11">
        <v>15116.0</v>
      </c>
      <c r="C5676" s="12" t="b">
        <v>0</v>
      </c>
      <c r="D5676" s="12" t="b">
        <v>0</v>
      </c>
      <c r="E5676" s="12" t="b">
        <v>0</v>
      </c>
      <c r="F5676" s="12" t="b">
        <v>0</v>
      </c>
      <c r="G5676" s="12" t="b">
        <v>0</v>
      </c>
      <c r="H5676" s="12" t="b">
        <v>0</v>
      </c>
      <c r="I5676" s="13"/>
      <c r="J5676" s="13"/>
      <c r="K5676" s="12" t="b">
        <v>0</v>
      </c>
      <c r="L5676" s="14" t="s">
        <v>9698</v>
      </c>
      <c r="M5676" s="11" t="s">
        <v>4740</v>
      </c>
      <c r="N5676" s="11" t="s">
        <v>20647</v>
      </c>
      <c r="O5676" s="11" t="s">
        <v>17534</v>
      </c>
      <c r="P5676" s="11" t="s">
        <v>20643</v>
      </c>
      <c r="Q5676" s="11" t="s">
        <v>16866</v>
      </c>
      <c r="R5676" s="11" t="s">
        <v>17535</v>
      </c>
      <c r="S5676" s="11" t="s">
        <v>17536</v>
      </c>
      <c r="V5676" s="13"/>
      <c r="W5676" s="11" t="s">
        <v>20643</v>
      </c>
      <c r="AA5676" s="11" t="s">
        <v>151</v>
      </c>
      <c r="AB5676" s="13"/>
      <c r="AC5676" s="13"/>
      <c r="AD5676" s="11" t="s">
        <v>17535</v>
      </c>
      <c r="AF5676" s="13"/>
      <c r="AG5676" s="11" t="s">
        <v>152</v>
      </c>
      <c r="AH5676" s="11" t="s">
        <v>20644</v>
      </c>
      <c r="AJ5676" s="13"/>
      <c r="AK5676" s="13"/>
      <c r="AL5676" s="13"/>
      <c r="AM5676" s="11" t="s">
        <v>20648</v>
      </c>
      <c r="AO5676" s="13"/>
      <c r="AP5676" s="11" t="s">
        <v>20646</v>
      </c>
      <c r="AR5676" s="13"/>
      <c r="AS5676" s="13"/>
      <c r="AT5676" s="12" t="b">
        <v>1</v>
      </c>
      <c r="AU5676" s="13"/>
      <c r="AV5676" s="17">
        <v>45940.0</v>
      </c>
      <c r="AW5676" s="13"/>
      <c r="AX5676" s="14" t="s">
        <v>155</v>
      </c>
      <c r="AY5676" s="13"/>
      <c r="AZ5676" s="14">
        <v>4322.0</v>
      </c>
      <c r="BA5676" s="13"/>
    </row>
    <row r="5677">
      <c r="A5677" s="11" t="s">
        <v>20649</v>
      </c>
      <c r="B5677" s="11">
        <v>15118.0</v>
      </c>
      <c r="C5677" s="12" t="b">
        <v>0</v>
      </c>
      <c r="D5677" s="12" t="b">
        <v>0</v>
      </c>
      <c r="E5677" s="12" t="b">
        <v>0</v>
      </c>
      <c r="F5677" s="12" t="b">
        <v>0</v>
      </c>
      <c r="G5677" s="12" t="b">
        <v>0</v>
      </c>
      <c r="H5677" s="12" t="b">
        <v>0</v>
      </c>
      <c r="I5677" s="13"/>
      <c r="J5677" s="13"/>
      <c r="K5677" s="12" t="b">
        <v>0</v>
      </c>
      <c r="L5677" s="14" t="s">
        <v>8448</v>
      </c>
      <c r="M5677" s="11" t="s">
        <v>16900</v>
      </c>
      <c r="N5677" s="11" t="s">
        <v>20650</v>
      </c>
      <c r="O5677" s="11" t="s">
        <v>16902</v>
      </c>
      <c r="P5677" s="11" t="s">
        <v>20613</v>
      </c>
      <c r="Q5677" s="11" t="s">
        <v>1051</v>
      </c>
      <c r="R5677" s="11" t="s">
        <v>16903</v>
      </c>
      <c r="S5677" s="11" t="s">
        <v>16904</v>
      </c>
      <c r="T5677" s="13"/>
      <c r="U5677" s="13"/>
      <c r="V5677" s="13"/>
      <c r="W5677" s="11" t="s">
        <v>20613</v>
      </c>
      <c r="Z5677" s="13"/>
      <c r="AA5677" s="11" t="s">
        <v>151</v>
      </c>
      <c r="AB5677" s="13"/>
      <c r="AC5677" s="13"/>
      <c r="AD5677" s="11" t="s">
        <v>16903</v>
      </c>
      <c r="AF5677" s="13"/>
      <c r="AG5677" s="11" t="s">
        <v>152</v>
      </c>
      <c r="AH5677" s="11" t="s">
        <v>20614</v>
      </c>
      <c r="AJ5677" s="13"/>
      <c r="AK5677" s="13"/>
      <c r="AL5677" s="13"/>
      <c r="AM5677" s="11" t="s">
        <v>20651</v>
      </c>
      <c r="AO5677" s="13"/>
      <c r="AP5677" s="11" t="s">
        <v>20649</v>
      </c>
      <c r="AR5677" s="13"/>
      <c r="AS5677" s="13"/>
      <c r="AT5677" s="12" t="b">
        <v>1</v>
      </c>
      <c r="AU5677" s="13"/>
      <c r="AV5677" s="17">
        <v>45940.0</v>
      </c>
      <c r="AW5677" s="13"/>
      <c r="AX5677" s="14" t="s">
        <v>155</v>
      </c>
      <c r="AY5677" s="13"/>
      <c r="AZ5677" s="14">
        <v>4300.0</v>
      </c>
      <c r="BA5677" s="13"/>
    </row>
    <row r="5678">
      <c r="A5678" s="11" t="s">
        <v>20652</v>
      </c>
      <c r="B5678" s="11">
        <v>15119.0</v>
      </c>
      <c r="C5678" s="12" t="b">
        <v>0</v>
      </c>
      <c r="D5678" s="12" t="b">
        <v>1</v>
      </c>
      <c r="E5678" s="12" t="b">
        <v>0</v>
      </c>
      <c r="F5678" s="12" t="b">
        <v>0</v>
      </c>
      <c r="G5678" s="12" t="b">
        <v>1</v>
      </c>
      <c r="H5678" s="12" t="b">
        <v>0</v>
      </c>
      <c r="I5678" s="13"/>
      <c r="J5678" s="13"/>
      <c r="K5678" s="12" t="b">
        <v>0</v>
      </c>
      <c r="L5678" s="14" t="s">
        <v>9698</v>
      </c>
      <c r="M5678" s="11" t="s">
        <v>5254</v>
      </c>
      <c r="N5678" s="11" t="s">
        <v>20653</v>
      </c>
      <c r="O5678" s="11" t="s">
        <v>20654</v>
      </c>
      <c r="P5678" s="11" t="s">
        <v>20643</v>
      </c>
      <c r="Q5678" s="11" t="s">
        <v>16866</v>
      </c>
      <c r="R5678" s="11" t="s">
        <v>20655</v>
      </c>
      <c r="S5678" s="11" t="s">
        <v>20656</v>
      </c>
      <c r="V5678" s="13"/>
      <c r="W5678" s="11" t="s">
        <v>20643</v>
      </c>
      <c r="AA5678" s="11" t="s">
        <v>151</v>
      </c>
      <c r="AB5678" s="13"/>
      <c r="AC5678" s="13"/>
      <c r="AD5678" s="11" t="s">
        <v>20655</v>
      </c>
      <c r="AF5678" s="13"/>
      <c r="AG5678" s="11" t="s">
        <v>152</v>
      </c>
      <c r="AH5678" s="11" t="s">
        <v>20644</v>
      </c>
      <c r="AJ5678" s="13"/>
      <c r="AK5678" s="13"/>
      <c r="AL5678" s="14">
        <v>4.0</v>
      </c>
      <c r="AM5678" s="11" t="s">
        <v>20657</v>
      </c>
      <c r="AO5678" s="13"/>
      <c r="AP5678" s="11" t="s">
        <v>20652</v>
      </c>
      <c r="AR5678" s="13"/>
      <c r="AS5678" s="13"/>
      <c r="AT5678" s="12" t="b">
        <v>1</v>
      </c>
      <c r="AU5678" s="13"/>
      <c r="AV5678" s="14" t="s">
        <v>167</v>
      </c>
      <c r="AW5678" s="13"/>
      <c r="AX5678" s="14" t="s">
        <v>155</v>
      </c>
      <c r="AY5678" s="13"/>
      <c r="AZ5678" s="14">
        <v>8300.0</v>
      </c>
      <c r="BA5678" s="13"/>
    </row>
    <row r="5679">
      <c r="A5679" s="11" t="s">
        <v>20658</v>
      </c>
      <c r="B5679" s="11">
        <v>15122.0</v>
      </c>
      <c r="C5679" s="12" t="b">
        <v>0</v>
      </c>
      <c r="D5679" s="12" t="b">
        <v>1</v>
      </c>
      <c r="E5679" s="12" t="b">
        <v>0</v>
      </c>
      <c r="F5679" s="12" t="b">
        <v>0</v>
      </c>
      <c r="G5679" s="12" t="b">
        <v>0</v>
      </c>
      <c r="H5679" s="12" t="b">
        <v>0</v>
      </c>
      <c r="I5679" s="13"/>
      <c r="J5679" s="13"/>
      <c r="K5679" s="12" t="b">
        <v>0</v>
      </c>
      <c r="L5679" s="14" t="s">
        <v>10151</v>
      </c>
      <c r="M5679" s="11" t="s">
        <v>4740</v>
      </c>
      <c r="N5679" s="11" t="s">
        <v>20659</v>
      </c>
      <c r="O5679" s="11" t="s">
        <v>18022</v>
      </c>
      <c r="P5679" s="11" t="s">
        <v>20660</v>
      </c>
      <c r="Q5679" s="11" t="s">
        <v>16866</v>
      </c>
      <c r="R5679" s="11" t="s">
        <v>18023</v>
      </c>
      <c r="S5679" s="11" t="s">
        <v>18024</v>
      </c>
      <c r="U5679" s="13"/>
      <c r="V5679" s="13"/>
      <c r="W5679" s="11" t="s">
        <v>20660</v>
      </c>
      <c r="AA5679" s="11" t="s">
        <v>151</v>
      </c>
      <c r="AB5679" s="13"/>
      <c r="AC5679" s="13"/>
      <c r="AD5679" s="11" t="s">
        <v>18023</v>
      </c>
      <c r="AF5679" s="13"/>
      <c r="AG5679" s="11" t="s">
        <v>152</v>
      </c>
      <c r="AH5679" s="11" t="s">
        <v>20661</v>
      </c>
      <c r="AJ5679" s="13"/>
      <c r="AK5679" s="13"/>
      <c r="AL5679" s="13"/>
      <c r="AM5679" s="11" t="s">
        <v>20662</v>
      </c>
      <c r="AO5679" s="13"/>
      <c r="AP5679" s="11" t="s">
        <v>20658</v>
      </c>
      <c r="AR5679" s="13"/>
      <c r="AS5679" s="13"/>
      <c r="AT5679" s="12" t="b">
        <v>1</v>
      </c>
      <c r="AU5679" s="13"/>
      <c r="AV5679" s="17">
        <v>45940.0</v>
      </c>
      <c r="AW5679" s="13"/>
      <c r="AX5679" s="14" t="s">
        <v>155</v>
      </c>
      <c r="AY5679" s="13"/>
      <c r="AZ5679" s="14">
        <v>4313.0</v>
      </c>
      <c r="BA5679" s="13"/>
    </row>
    <row r="5680">
      <c r="A5680" s="11" t="s">
        <v>20663</v>
      </c>
      <c r="B5680" s="11">
        <v>15125.0</v>
      </c>
      <c r="C5680" s="12" t="b">
        <v>0</v>
      </c>
      <c r="D5680" s="12" t="b">
        <v>0</v>
      </c>
      <c r="E5680" s="12" t="b">
        <v>0</v>
      </c>
      <c r="F5680" s="12" t="b">
        <v>0</v>
      </c>
      <c r="G5680" s="12" t="b">
        <v>0</v>
      </c>
      <c r="H5680" s="12" t="b">
        <v>0</v>
      </c>
      <c r="I5680" s="13"/>
      <c r="J5680" s="13"/>
      <c r="K5680" s="12" t="b">
        <v>0</v>
      </c>
      <c r="L5680" s="14" t="s">
        <v>10151</v>
      </c>
      <c r="M5680" s="11" t="s">
        <v>16900</v>
      </c>
      <c r="N5680" s="11" t="s">
        <v>20664</v>
      </c>
      <c r="O5680" s="11" t="s">
        <v>17543</v>
      </c>
      <c r="P5680" s="11" t="s">
        <v>20660</v>
      </c>
      <c r="Q5680" s="11" t="s">
        <v>16866</v>
      </c>
      <c r="R5680" s="11" t="s">
        <v>17545</v>
      </c>
      <c r="S5680" s="11" t="s">
        <v>17546</v>
      </c>
      <c r="U5680" s="13"/>
      <c r="V5680" s="13"/>
      <c r="W5680" s="11" t="s">
        <v>20660</v>
      </c>
      <c r="AA5680" s="11" t="s">
        <v>215</v>
      </c>
      <c r="AB5680" s="13"/>
      <c r="AC5680" s="13"/>
      <c r="AD5680" s="11" t="s">
        <v>17545</v>
      </c>
      <c r="AF5680" s="13"/>
      <c r="AG5680" s="11" t="s">
        <v>152</v>
      </c>
      <c r="AH5680" s="11" t="s">
        <v>20661</v>
      </c>
      <c r="AJ5680" s="13"/>
      <c r="AK5680" s="13"/>
      <c r="AL5680" s="13"/>
      <c r="AM5680" s="11" t="s">
        <v>20665</v>
      </c>
      <c r="AO5680" s="13"/>
      <c r="AP5680" s="11" t="s">
        <v>20663</v>
      </c>
      <c r="AR5680" s="13"/>
      <c r="AS5680" s="13"/>
      <c r="AT5680" s="12" t="b">
        <v>1</v>
      </c>
      <c r="AU5680" s="13"/>
      <c r="AV5680" s="17">
        <v>45940.0</v>
      </c>
      <c r="AW5680" s="13"/>
      <c r="AX5680" s="14" t="s">
        <v>155</v>
      </c>
      <c r="AY5680" s="13"/>
      <c r="AZ5680" s="14">
        <v>4314.0</v>
      </c>
      <c r="BA5680" s="13"/>
    </row>
    <row r="5681">
      <c r="A5681" s="11" t="s">
        <v>20666</v>
      </c>
      <c r="B5681" s="11">
        <v>15127.0</v>
      </c>
      <c r="C5681" s="12" t="b">
        <v>0</v>
      </c>
      <c r="D5681" s="12" t="b">
        <v>1</v>
      </c>
      <c r="E5681" s="12" t="b">
        <v>0</v>
      </c>
      <c r="F5681" s="12" t="b">
        <v>0</v>
      </c>
      <c r="G5681" s="12" t="b">
        <v>0</v>
      </c>
      <c r="H5681" s="12" t="b">
        <v>0</v>
      </c>
      <c r="I5681" s="13"/>
      <c r="J5681" s="13"/>
      <c r="K5681" s="12" t="b">
        <v>0</v>
      </c>
      <c r="L5681" s="14" t="s">
        <v>10151</v>
      </c>
      <c r="M5681" s="11" t="s">
        <v>3474</v>
      </c>
      <c r="N5681" s="11" t="s">
        <v>20667</v>
      </c>
      <c r="O5681" s="11" t="s">
        <v>18942</v>
      </c>
      <c r="P5681" s="11" t="s">
        <v>20660</v>
      </c>
      <c r="Q5681" s="11" t="s">
        <v>16866</v>
      </c>
      <c r="R5681" s="11" t="s">
        <v>18943</v>
      </c>
      <c r="S5681" s="11" t="s">
        <v>18944</v>
      </c>
      <c r="V5681" s="13"/>
      <c r="W5681" s="11" t="s">
        <v>20660</v>
      </c>
      <c r="AA5681" s="11" t="s">
        <v>151</v>
      </c>
      <c r="AB5681" s="13"/>
      <c r="AC5681" s="13"/>
      <c r="AD5681" s="11" t="s">
        <v>18943</v>
      </c>
      <c r="AE5681" s="13"/>
      <c r="AF5681" s="13"/>
      <c r="AG5681" s="11" t="s">
        <v>152</v>
      </c>
      <c r="AH5681" s="11" t="s">
        <v>20661</v>
      </c>
      <c r="AJ5681" s="13"/>
      <c r="AK5681" s="13"/>
      <c r="AL5681" s="13"/>
      <c r="AM5681" s="11" t="s">
        <v>20668</v>
      </c>
      <c r="AO5681" s="13"/>
      <c r="AP5681" s="11" t="s">
        <v>20666</v>
      </c>
      <c r="AR5681" s="13"/>
      <c r="AS5681" s="13"/>
      <c r="AT5681" s="12" t="b">
        <v>1</v>
      </c>
      <c r="AU5681" s="13"/>
      <c r="AV5681" s="17">
        <v>45940.0</v>
      </c>
      <c r="AW5681" s="13"/>
      <c r="AX5681" s="14" t="s">
        <v>155</v>
      </c>
      <c r="AY5681" s="13"/>
      <c r="AZ5681" s="14">
        <v>4315.0</v>
      </c>
      <c r="BA5681" s="13"/>
    </row>
    <row r="5682">
      <c r="A5682" s="11" t="s">
        <v>20669</v>
      </c>
      <c r="B5682" s="11">
        <v>15128.0</v>
      </c>
      <c r="C5682" s="12" t="b">
        <v>0</v>
      </c>
      <c r="D5682" s="12" t="b">
        <v>1</v>
      </c>
      <c r="E5682" s="12" t="b">
        <v>0</v>
      </c>
      <c r="F5682" s="12" t="b">
        <v>0</v>
      </c>
      <c r="G5682" s="12" t="b">
        <v>0</v>
      </c>
      <c r="H5682" s="12" t="b">
        <v>0</v>
      </c>
      <c r="I5682" s="13"/>
      <c r="J5682" s="13"/>
      <c r="K5682" s="12" t="b">
        <v>0</v>
      </c>
      <c r="L5682" s="14" t="s">
        <v>10151</v>
      </c>
      <c r="M5682" s="11" t="s">
        <v>18490</v>
      </c>
      <c r="N5682" s="11" t="s">
        <v>20670</v>
      </c>
      <c r="O5682" s="11" t="s">
        <v>18492</v>
      </c>
      <c r="P5682" s="11" t="s">
        <v>20660</v>
      </c>
      <c r="Q5682" s="11" t="s">
        <v>16866</v>
      </c>
      <c r="R5682" s="11" t="s">
        <v>18493</v>
      </c>
      <c r="S5682" s="11" t="s">
        <v>1099</v>
      </c>
      <c r="U5682" s="13"/>
      <c r="V5682" s="13"/>
      <c r="W5682" s="11" t="s">
        <v>20660</v>
      </c>
      <c r="AA5682" s="11" t="s">
        <v>151</v>
      </c>
      <c r="AB5682" s="13"/>
      <c r="AC5682" s="13"/>
      <c r="AD5682" s="11" t="s">
        <v>18493</v>
      </c>
      <c r="AF5682" s="13"/>
      <c r="AG5682" s="11" t="s">
        <v>152</v>
      </c>
      <c r="AH5682" s="11" t="s">
        <v>20661</v>
      </c>
      <c r="AJ5682" s="13"/>
      <c r="AK5682" s="13"/>
      <c r="AL5682" s="13"/>
      <c r="AM5682" s="11" t="s">
        <v>20671</v>
      </c>
      <c r="AO5682" s="13"/>
      <c r="AP5682" s="11" t="s">
        <v>20669</v>
      </c>
      <c r="AR5682" s="13"/>
      <c r="AS5682" s="13"/>
      <c r="AT5682" s="12" t="b">
        <v>1</v>
      </c>
      <c r="AU5682" s="13"/>
      <c r="AV5682" s="17">
        <v>45940.0</v>
      </c>
      <c r="AW5682" s="13"/>
      <c r="AX5682" s="14" t="s">
        <v>155</v>
      </c>
      <c r="AY5682" s="13"/>
      <c r="AZ5682" s="14">
        <v>4316.0</v>
      </c>
      <c r="BA5682" s="13"/>
    </row>
    <row r="5683">
      <c r="A5683" s="11" t="s">
        <v>20672</v>
      </c>
      <c r="B5683" s="11">
        <v>15129.0</v>
      </c>
      <c r="C5683" s="12" t="b">
        <v>0</v>
      </c>
      <c r="D5683" s="12" t="b">
        <v>1</v>
      </c>
      <c r="E5683" s="12" t="b">
        <v>0</v>
      </c>
      <c r="F5683" s="12" t="b">
        <v>0</v>
      </c>
      <c r="G5683" s="12" t="b">
        <v>0</v>
      </c>
      <c r="H5683" s="12" t="b">
        <v>0</v>
      </c>
      <c r="I5683" s="13"/>
      <c r="J5683" s="13"/>
      <c r="K5683" s="12" t="b">
        <v>0</v>
      </c>
      <c r="L5683" s="14" t="s">
        <v>10151</v>
      </c>
      <c r="M5683" s="11" t="s">
        <v>4740</v>
      </c>
      <c r="N5683" s="11" t="s">
        <v>20673</v>
      </c>
      <c r="O5683" s="11" t="s">
        <v>4742</v>
      </c>
      <c r="P5683" s="11" t="s">
        <v>20660</v>
      </c>
      <c r="Q5683" s="11" t="s">
        <v>16866</v>
      </c>
      <c r="R5683" s="11" t="s">
        <v>4743</v>
      </c>
      <c r="S5683" s="11" t="s">
        <v>3881</v>
      </c>
      <c r="V5683" s="13"/>
      <c r="W5683" s="11" t="s">
        <v>20660</v>
      </c>
      <c r="AA5683" s="11" t="s">
        <v>151</v>
      </c>
      <c r="AB5683" s="13"/>
      <c r="AC5683" s="13"/>
      <c r="AD5683" s="11" t="s">
        <v>4743</v>
      </c>
      <c r="AE5683" s="13"/>
      <c r="AF5683" s="13"/>
      <c r="AG5683" s="11" t="s">
        <v>152</v>
      </c>
      <c r="AH5683" s="11" t="s">
        <v>20661</v>
      </c>
      <c r="AJ5683" s="13"/>
      <c r="AK5683" s="13"/>
      <c r="AL5683" s="13"/>
      <c r="AM5683" s="11" t="s">
        <v>20674</v>
      </c>
      <c r="AO5683" s="13"/>
      <c r="AP5683" s="11" t="s">
        <v>20672</v>
      </c>
      <c r="AR5683" s="13"/>
      <c r="AS5683" s="13"/>
      <c r="AT5683" s="12" t="b">
        <v>1</v>
      </c>
      <c r="AU5683" s="13"/>
      <c r="AV5683" s="17">
        <v>45940.0</v>
      </c>
      <c r="AW5683" s="13"/>
      <c r="AX5683" s="14" t="s">
        <v>155</v>
      </c>
      <c r="AY5683" s="13"/>
      <c r="AZ5683" s="14">
        <v>4317.0</v>
      </c>
      <c r="BA5683" s="13"/>
    </row>
    <row r="5684">
      <c r="A5684" s="11" t="s">
        <v>20675</v>
      </c>
      <c r="B5684" s="11">
        <v>15130.0</v>
      </c>
      <c r="C5684" s="12" t="b">
        <v>0</v>
      </c>
      <c r="D5684" s="12" t="b">
        <v>1</v>
      </c>
      <c r="E5684" s="12" t="b">
        <v>0</v>
      </c>
      <c r="F5684" s="12" t="b">
        <v>0</v>
      </c>
      <c r="G5684" s="12" t="b">
        <v>0</v>
      </c>
      <c r="H5684" s="12" t="b">
        <v>0</v>
      </c>
      <c r="I5684" s="13"/>
      <c r="J5684" s="13"/>
      <c r="K5684" s="12" t="b">
        <v>0</v>
      </c>
      <c r="L5684" s="14" t="s">
        <v>8957</v>
      </c>
      <c r="M5684" s="11" t="s">
        <v>3474</v>
      </c>
      <c r="N5684" s="11" t="s">
        <v>20676</v>
      </c>
      <c r="O5684" s="11" t="s">
        <v>17106</v>
      </c>
      <c r="P5684" s="11" t="s">
        <v>19033</v>
      </c>
      <c r="Q5684" s="11" t="s">
        <v>1051</v>
      </c>
      <c r="R5684" s="11" t="s">
        <v>17107</v>
      </c>
      <c r="S5684" s="11" t="s">
        <v>17108</v>
      </c>
      <c r="U5684" s="13"/>
      <c r="V5684" s="13"/>
      <c r="W5684" s="11" t="s">
        <v>19033</v>
      </c>
      <c r="Z5684" s="13"/>
      <c r="AA5684" s="11" t="s">
        <v>151</v>
      </c>
      <c r="AB5684" s="13"/>
      <c r="AC5684" s="13"/>
      <c r="AD5684" s="11" t="s">
        <v>17107</v>
      </c>
      <c r="AE5684" s="13"/>
      <c r="AF5684" s="13"/>
      <c r="AG5684" s="11" t="s">
        <v>152</v>
      </c>
      <c r="AH5684" s="11" t="s">
        <v>19034</v>
      </c>
      <c r="AJ5684" s="13"/>
      <c r="AK5684" s="13"/>
      <c r="AL5684" s="14">
        <v>5.0</v>
      </c>
      <c r="AM5684" s="11" t="s">
        <v>20677</v>
      </c>
      <c r="AO5684" s="13"/>
      <c r="AP5684" s="11" t="s">
        <v>20675</v>
      </c>
      <c r="AR5684" s="13"/>
      <c r="AS5684" s="13"/>
      <c r="AT5684" s="12" t="b">
        <v>1</v>
      </c>
      <c r="AU5684" s="13"/>
      <c r="AV5684" s="17">
        <v>45940.0</v>
      </c>
      <c r="AW5684" s="13"/>
      <c r="AX5684" s="14" t="s">
        <v>155</v>
      </c>
      <c r="AY5684" s="13"/>
      <c r="AZ5684" s="14">
        <v>4027.0</v>
      </c>
      <c r="BA5684" s="13"/>
    </row>
    <row r="5685">
      <c r="A5685" s="11" t="s">
        <v>20678</v>
      </c>
      <c r="B5685" s="11">
        <v>15134.0</v>
      </c>
      <c r="C5685" s="12" t="b">
        <v>0</v>
      </c>
      <c r="D5685" s="12" t="b">
        <v>0</v>
      </c>
      <c r="E5685" s="12" t="b">
        <v>0</v>
      </c>
      <c r="F5685" s="12" t="b">
        <v>0</v>
      </c>
      <c r="G5685" s="12" t="b">
        <v>0</v>
      </c>
      <c r="H5685" s="12" t="b">
        <v>0</v>
      </c>
      <c r="I5685" s="13"/>
      <c r="J5685" s="13"/>
      <c r="K5685" s="12" t="b">
        <v>0</v>
      </c>
      <c r="L5685" s="14" t="s">
        <v>9698</v>
      </c>
      <c r="M5685" s="11" t="s">
        <v>3474</v>
      </c>
      <c r="N5685" s="11" t="s">
        <v>20679</v>
      </c>
      <c r="O5685" s="11" t="s">
        <v>20680</v>
      </c>
      <c r="P5685" s="11" t="s">
        <v>20643</v>
      </c>
      <c r="Q5685" s="11" t="s">
        <v>16866</v>
      </c>
      <c r="R5685" s="11" t="s">
        <v>20681</v>
      </c>
      <c r="S5685" s="11" t="s">
        <v>20682</v>
      </c>
      <c r="U5685" s="13"/>
      <c r="V5685" s="13"/>
      <c r="W5685" s="11" t="s">
        <v>20643</v>
      </c>
      <c r="AA5685" s="11" t="s">
        <v>215</v>
      </c>
      <c r="AB5685" s="13"/>
      <c r="AC5685" s="13"/>
      <c r="AD5685" s="11" t="s">
        <v>20681</v>
      </c>
      <c r="AE5685" s="13"/>
      <c r="AF5685" s="13"/>
      <c r="AG5685" s="11" t="s">
        <v>152</v>
      </c>
      <c r="AH5685" s="11" t="s">
        <v>20644</v>
      </c>
      <c r="AJ5685" s="13"/>
      <c r="AK5685" s="13"/>
      <c r="AL5685" s="13"/>
      <c r="AM5685" s="11" t="s">
        <v>20683</v>
      </c>
      <c r="AO5685" s="13"/>
      <c r="AP5685" s="11" t="s">
        <v>20678</v>
      </c>
      <c r="AR5685" s="13"/>
      <c r="AS5685" s="13"/>
      <c r="AT5685" s="12" t="b">
        <v>1</v>
      </c>
      <c r="AU5685" s="13"/>
      <c r="AV5685" s="17">
        <v>45940.0</v>
      </c>
      <c r="AW5685" s="13"/>
      <c r="AX5685" s="14" t="s">
        <v>155</v>
      </c>
      <c r="AY5685" s="13"/>
      <c r="AZ5685" s="14">
        <v>4323.0</v>
      </c>
      <c r="BA5685" s="13"/>
    </row>
    <row r="5686">
      <c r="A5686" s="11" t="s">
        <v>20684</v>
      </c>
      <c r="B5686" s="11">
        <v>15137.0</v>
      </c>
      <c r="C5686" s="12" t="b">
        <v>0</v>
      </c>
      <c r="D5686" s="12" t="b">
        <v>1</v>
      </c>
      <c r="E5686" s="12" t="b">
        <v>0</v>
      </c>
      <c r="F5686" s="12" t="b">
        <v>0</v>
      </c>
      <c r="G5686" s="12" t="b">
        <v>0</v>
      </c>
      <c r="H5686" s="12" t="b">
        <v>0</v>
      </c>
      <c r="I5686" s="13"/>
      <c r="J5686" s="13"/>
      <c r="K5686" s="12" t="b">
        <v>0</v>
      </c>
      <c r="L5686" s="15">
        <v>45089.0</v>
      </c>
      <c r="M5686" s="11" t="s">
        <v>17346</v>
      </c>
      <c r="N5686" s="11" t="s">
        <v>20685</v>
      </c>
      <c r="O5686" s="11" t="s">
        <v>20686</v>
      </c>
      <c r="P5686" s="11" t="s">
        <v>20600</v>
      </c>
      <c r="Q5686" s="11" t="s">
        <v>16866</v>
      </c>
      <c r="R5686" s="11" t="s">
        <v>20687</v>
      </c>
      <c r="S5686" s="11" t="s">
        <v>272</v>
      </c>
      <c r="U5686" s="13"/>
      <c r="V5686" s="13"/>
      <c r="W5686" s="11" t="s">
        <v>20600</v>
      </c>
      <c r="AA5686" s="11" t="s">
        <v>151</v>
      </c>
      <c r="AB5686" s="13"/>
      <c r="AC5686" s="13"/>
      <c r="AD5686" s="11" t="s">
        <v>20687</v>
      </c>
      <c r="AE5686" s="13"/>
      <c r="AF5686" s="13"/>
      <c r="AG5686" s="11" t="s">
        <v>152</v>
      </c>
      <c r="AH5686" s="11" t="s">
        <v>20601</v>
      </c>
      <c r="AJ5686" s="13"/>
      <c r="AK5686" s="13"/>
      <c r="AL5686" s="13"/>
      <c r="AM5686" s="11" t="s">
        <v>20688</v>
      </c>
      <c r="AO5686" s="13"/>
      <c r="AP5686" s="11" t="s">
        <v>20684</v>
      </c>
      <c r="AR5686" s="13"/>
      <c r="AS5686" s="13"/>
      <c r="AT5686" s="12" t="b">
        <v>1</v>
      </c>
      <c r="AU5686" s="13"/>
      <c r="AV5686" s="17">
        <v>45940.0</v>
      </c>
      <c r="AW5686" s="13"/>
      <c r="AX5686" s="14" t="s">
        <v>155</v>
      </c>
      <c r="AY5686" s="13"/>
      <c r="AZ5686" s="14">
        <v>4303.0</v>
      </c>
      <c r="BA5686" s="13"/>
    </row>
    <row r="5687">
      <c r="A5687" s="11" t="s">
        <v>20689</v>
      </c>
      <c r="B5687" s="11">
        <v>15152.0</v>
      </c>
      <c r="C5687" s="12" t="b">
        <v>0</v>
      </c>
      <c r="D5687" s="12" t="b">
        <v>1</v>
      </c>
      <c r="E5687" s="12" t="b">
        <v>0</v>
      </c>
      <c r="F5687" s="12" t="b">
        <v>0</v>
      </c>
      <c r="G5687" s="12" t="b">
        <v>0</v>
      </c>
      <c r="H5687" s="12" t="b">
        <v>0</v>
      </c>
      <c r="I5687" s="13"/>
      <c r="J5687" s="13"/>
      <c r="K5687" s="12" t="b">
        <v>0</v>
      </c>
      <c r="L5687" s="14" t="s">
        <v>10723</v>
      </c>
      <c r="M5687" s="11" t="s">
        <v>1214</v>
      </c>
      <c r="N5687" s="11" t="s">
        <v>20690</v>
      </c>
      <c r="O5687" s="11" t="s">
        <v>4271</v>
      </c>
      <c r="P5687" s="11" t="s">
        <v>20691</v>
      </c>
      <c r="Q5687" s="11" t="s">
        <v>3705</v>
      </c>
      <c r="R5687" s="11" t="s">
        <v>4272</v>
      </c>
      <c r="S5687" s="11" t="s">
        <v>4273</v>
      </c>
      <c r="V5687" s="13"/>
      <c r="W5687" s="11" t="s">
        <v>20691</v>
      </c>
      <c r="AA5687" s="11" t="s">
        <v>151</v>
      </c>
      <c r="AB5687" s="13"/>
      <c r="AC5687" s="13"/>
      <c r="AD5687" s="11" t="s">
        <v>4272</v>
      </c>
      <c r="AE5687" s="13"/>
      <c r="AF5687" s="13"/>
      <c r="AG5687" s="11" t="s">
        <v>152</v>
      </c>
      <c r="AH5687" s="11" t="s">
        <v>20692</v>
      </c>
      <c r="AJ5687" s="13"/>
      <c r="AK5687" s="13"/>
      <c r="AL5687" s="13"/>
      <c r="AM5687" s="11" t="s">
        <v>20693</v>
      </c>
      <c r="AO5687" s="13"/>
      <c r="AP5687" s="11" t="s">
        <v>20689</v>
      </c>
      <c r="AR5687" s="13"/>
      <c r="AS5687" s="13"/>
      <c r="AT5687" s="12" t="b">
        <v>1</v>
      </c>
      <c r="AU5687" s="13"/>
      <c r="AV5687" s="17">
        <v>45940.0</v>
      </c>
      <c r="AW5687" s="13"/>
      <c r="AX5687" s="14" t="s">
        <v>155</v>
      </c>
      <c r="AY5687" s="13"/>
      <c r="AZ5687" s="14">
        <v>3826.0</v>
      </c>
      <c r="BA5687" s="13"/>
    </row>
    <row r="5688">
      <c r="A5688" s="11" t="s">
        <v>20694</v>
      </c>
      <c r="B5688" s="11">
        <v>15153.0</v>
      </c>
      <c r="C5688" s="12" t="b">
        <v>0</v>
      </c>
      <c r="D5688" s="12" t="b">
        <v>1</v>
      </c>
      <c r="E5688" s="12" t="b">
        <v>0</v>
      </c>
      <c r="F5688" s="12" t="b">
        <v>0</v>
      </c>
      <c r="G5688" s="12" t="b">
        <v>0</v>
      </c>
      <c r="H5688" s="12" t="b">
        <v>0</v>
      </c>
      <c r="I5688" s="13"/>
      <c r="J5688" s="13"/>
      <c r="K5688" s="12" t="b">
        <v>0</v>
      </c>
      <c r="L5688" s="14" t="s">
        <v>10723</v>
      </c>
      <c r="M5688" s="11" t="s">
        <v>4740</v>
      </c>
      <c r="N5688" s="11" t="s">
        <v>20695</v>
      </c>
      <c r="O5688" s="11" t="s">
        <v>18575</v>
      </c>
      <c r="P5688" s="11" t="s">
        <v>20691</v>
      </c>
      <c r="Q5688" s="11" t="s">
        <v>3705</v>
      </c>
      <c r="R5688" s="11" t="s">
        <v>18576</v>
      </c>
      <c r="S5688" s="11" t="s">
        <v>18577</v>
      </c>
      <c r="V5688" s="13"/>
      <c r="W5688" s="11" t="s">
        <v>20691</v>
      </c>
      <c r="AA5688" s="11" t="s">
        <v>151</v>
      </c>
      <c r="AB5688" s="13"/>
      <c r="AC5688" s="13"/>
      <c r="AD5688" s="11" t="s">
        <v>18576</v>
      </c>
      <c r="AF5688" s="13"/>
      <c r="AG5688" s="11" t="s">
        <v>152</v>
      </c>
      <c r="AH5688" s="11" t="s">
        <v>20692</v>
      </c>
      <c r="AJ5688" s="13"/>
      <c r="AK5688" s="13"/>
      <c r="AL5688" s="14">
        <v>4.0</v>
      </c>
      <c r="AM5688" s="11" t="s">
        <v>20696</v>
      </c>
      <c r="AO5688" s="13"/>
      <c r="AP5688" s="11" t="s">
        <v>20694</v>
      </c>
      <c r="AR5688" s="13"/>
      <c r="AS5688" s="13"/>
      <c r="AT5688" s="12" t="b">
        <v>1</v>
      </c>
      <c r="AU5688" s="13"/>
      <c r="AV5688" s="17">
        <v>45940.0</v>
      </c>
      <c r="AW5688" s="13"/>
      <c r="AX5688" s="14" t="s">
        <v>155</v>
      </c>
      <c r="AY5688" s="13"/>
      <c r="AZ5688" s="14">
        <v>3827.0</v>
      </c>
      <c r="BA5688" s="13"/>
    </row>
    <row r="5689">
      <c r="A5689" s="11" t="s">
        <v>20697</v>
      </c>
      <c r="B5689" s="11">
        <v>15157.0</v>
      </c>
      <c r="C5689" s="12" t="b">
        <v>0</v>
      </c>
      <c r="D5689" s="12" t="b">
        <v>1</v>
      </c>
      <c r="E5689" s="12" t="b">
        <v>0</v>
      </c>
      <c r="F5689" s="12" t="b">
        <v>0</v>
      </c>
      <c r="G5689" s="12" t="b">
        <v>0</v>
      </c>
      <c r="H5689" s="12" t="b">
        <v>0</v>
      </c>
      <c r="I5689" s="13"/>
      <c r="J5689" s="13"/>
      <c r="K5689" s="12" t="b">
        <v>0</v>
      </c>
      <c r="L5689" s="14" t="s">
        <v>10723</v>
      </c>
      <c r="M5689" s="11" t="s">
        <v>15935</v>
      </c>
      <c r="N5689" s="11" t="s">
        <v>20698</v>
      </c>
      <c r="O5689" s="11" t="s">
        <v>15937</v>
      </c>
      <c r="P5689" s="11" t="s">
        <v>20691</v>
      </c>
      <c r="Q5689" s="11" t="s">
        <v>3705</v>
      </c>
      <c r="R5689" s="11" t="s">
        <v>15938</v>
      </c>
      <c r="S5689" s="11" t="s">
        <v>15939</v>
      </c>
      <c r="V5689" s="13"/>
      <c r="W5689" s="11" t="s">
        <v>20691</v>
      </c>
      <c r="AA5689" s="11" t="s">
        <v>151</v>
      </c>
      <c r="AB5689" s="13"/>
      <c r="AC5689" s="13"/>
      <c r="AD5689" s="11" t="s">
        <v>15938</v>
      </c>
      <c r="AF5689" s="13"/>
      <c r="AG5689" s="11" t="s">
        <v>152</v>
      </c>
      <c r="AH5689" s="11" t="s">
        <v>20692</v>
      </c>
      <c r="AJ5689" s="13"/>
      <c r="AK5689" s="13"/>
      <c r="AL5689" s="14">
        <v>5.0</v>
      </c>
      <c r="AM5689" s="11" t="s">
        <v>20699</v>
      </c>
      <c r="AO5689" s="13"/>
      <c r="AP5689" s="11" t="s">
        <v>20697</v>
      </c>
      <c r="AR5689" s="13"/>
      <c r="AS5689" s="13"/>
      <c r="AT5689" s="12" t="b">
        <v>1</v>
      </c>
      <c r="AU5689" s="13"/>
      <c r="AV5689" s="17">
        <v>45940.0</v>
      </c>
      <c r="AW5689" s="13"/>
      <c r="AX5689" s="14" t="s">
        <v>155</v>
      </c>
      <c r="AY5689" s="13"/>
      <c r="AZ5689" s="14">
        <v>3828.0</v>
      </c>
      <c r="BA5689" s="13"/>
    </row>
    <row r="5690">
      <c r="A5690" s="11" t="s">
        <v>20700</v>
      </c>
      <c r="B5690" s="11">
        <v>15159.0</v>
      </c>
      <c r="C5690" s="12" t="b">
        <v>0</v>
      </c>
      <c r="D5690" s="12" t="b">
        <v>1</v>
      </c>
      <c r="E5690" s="12" t="b">
        <v>0</v>
      </c>
      <c r="F5690" s="12" t="b">
        <v>0</v>
      </c>
      <c r="G5690" s="12" t="b">
        <v>1</v>
      </c>
      <c r="H5690" s="12" t="b">
        <v>0</v>
      </c>
      <c r="I5690" s="13"/>
      <c r="J5690" s="13"/>
      <c r="K5690" s="12" t="b">
        <v>0</v>
      </c>
      <c r="L5690" s="14" t="s">
        <v>8179</v>
      </c>
      <c r="M5690" s="11" t="s">
        <v>16862</v>
      </c>
      <c r="N5690" s="11" t="s">
        <v>20701</v>
      </c>
      <c r="O5690" s="11" t="s">
        <v>20702</v>
      </c>
      <c r="P5690" s="11" t="s">
        <v>20635</v>
      </c>
      <c r="Q5690" s="11" t="s">
        <v>16866</v>
      </c>
      <c r="R5690" s="11" t="s">
        <v>20703</v>
      </c>
      <c r="S5690" s="11" t="s">
        <v>20704</v>
      </c>
      <c r="V5690" s="13"/>
      <c r="W5690" s="11" t="s">
        <v>20635</v>
      </c>
      <c r="AA5690" s="11" t="s">
        <v>151</v>
      </c>
      <c r="AB5690" s="13"/>
      <c r="AC5690" s="13"/>
      <c r="AD5690" s="11" t="s">
        <v>20703</v>
      </c>
      <c r="AE5690" s="13"/>
      <c r="AF5690" s="13"/>
      <c r="AG5690" s="11" t="s">
        <v>152</v>
      </c>
      <c r="AH5690" s="11" t="s">
        <v>20636</v>
      </c>
      <c r="AJ5690" s="13"/>
      <c r="AK5690" s="13"/>
      <c r="AL5690" s="13"/>
      <c r="AM5690" s="11" t="s">
        <v>20705</v>
      </c>
      <c r="AO5690" s="13"/>
      <c r="AP5690" s="11" t="s">
        <v>20700</v>
      </c>
      <c r="AR5690" s="13"/>
      <c r="AS5690" s="13"/>
      <c r="AT5690" s="12" t="b">
        <v>1</v>
      </c>
      <c r="AU5690" s="13"/>
      <c r="AV5690" s="17">
        <v>45940.0</v>
      </c>
      <c r="AW5690" s="13"/>
      <c r="AX5690" s="14" t="s">
        <v>155</v>
      </c>
      <c r="AY5690" s="13"/>
      <c r="AZ5690" s="14">
        <v>4326.0</v>
      </c>
      <c r="BA5690" s="13"/>
    </row>
    <row r="5691">
      <c r="A5691" s="11" t="s">
        <v>20706</v>
      </c>
      <c r="B5691" s="11">
        <v>15160.0</v>
      </c>
      <c r="C5691" s="12" t="b">
        <v>0</v>
      </c>
      <c r="D5691" s="12" t="b">
        <v>1</v>
      </c>
      <c r="E5691" s="12" t="b">
        <v>0</v>
      </c>
      <c r="F5691" s="12" t="b">
        <v>0</v>
      </c>
      <c r="G5691" s="12" t="b">
        <v>0</v>
      </c>
      <c r="H5691" s="12" t="b">
        <v>0</v>
      </c>
      <c r="I5691" s="13"/>
      <c r="J5691" s="13"/>
      <c r="K5691" s="12" t="b">
        <v>0</v>
      </c>
      <c r="L5691" s="14" t="s">
        <v>10723</v>
      </c>
      <c r="M5691" s="11" t="s">
        <v>8145</v>
      </c>
      <c r="N5691" s="11" t="s">
        <v>20707</v>
      </c>
      <c r="O5691" s="11" t="s">
        <v>13029</v>
      </c>
      <c r="P5691" s="11" t="s">
        <v>20691</v>
      </c>
      <c r="Q5691" s="11" t="s">
        <v>3705</v>
      </c>
      <c r="R5691" s="11" t="s">
        <v>13030</v>
      </c>
      <c r="S5691" s="11" t="s">
        <v>13031</v>
      </c>
      <c r="U5691" s="13"/>
      <c r="V5691" s="13"/>
      <c r="W5691" s="11" t="s">
        <v>20691</v>
      </c>
      <c r="AA5691" s="11" t="s">
        <v>151</v>
      </c>
      <c r="AB5691" s="13"/>
      <c r="AC5691" s="13"/>
      <c r="AD5691" s="11" t="s">
        <v>13030</v>
      </c>
      <c r="AE5691" s="13"/>
      <c r="AF5691" s="13"/>
      <c r="AG5691" s="11" t="s">
        <v>152</v>
      </c>
      <c r="AH5691" s="11" t="s">
        <v>20692</v>
      </c>
      <c r="AJ5691" s="13"/>
      <c r="AK5691" s="13"/>
      <c r="AL5691" s="14">
        <v>4.0</v>
      </c>
      <c r="AM5691" s="11" t="s">
        <v>20708</v>
      </c>
      <c r="AO5691" s="13"/>
      <c r="AP5691" s="11" t="s">
        <v>20706</v>
      </c>
      <c r="AR5691" s="13"/>
      <c r="AS5691" s="13"/>
      <c r="AT5691" s="12" t="b">
        <v>1</v>
      </c>
      <c r="AU5691" s="13"/>
      <c r="AV5691" s="17">
        <v>45940.0</v>
      </c>
      <c r="AW5691" s="13"/>
      <c r="AX5691" s="14" t="s">
        <v>155</v>
      </c>
      <c r="AY5691" s="13"/>
      <c r="AZ5691" s="14">
        <v>3829.0</v>
      </c>
      <c r="BA5691" s="13"/>
    </row>
    <row r="5692">
      <c r="A5692" s="11" t="s">
        <v>20709</v>
      </c>
      <c r="B5692" s="11">
        <v>15161.0</v>
      </c>
      <c r="C5692" s="12" t="b">
        <v>0</v>
      </c>
      <c r="D5692" s="12" t="b">
        <v>1</v>
      </c>
      <c r="E5692" s="12" t="b">
        <v>0</v>
      </c>
      <c r="F5692" s="12" t="b">
        <v>0</v>
      </c>
      <c r="G5692" s="12" t="b">
        <v>0</v>
      </c>
      <c r="H5692" s="12" t="b">
        <v>0</v>
      </c>
      <c r="I5692" s="13"/>
      <c r="J5692" s="13"/>
      <c r="K5692" s="12" t="b">
        <v>0</v>
      </c>
      <c r="L5692" s="14" t="s">
        <v>10723</v>
      </c>
      <c r="M5692" s="11" t="s">
        <v>8207</v>
      </c>
      <c r="N5692" s="11" t="s">
        <v>20710</v>
      </c>
      <c r="O5692" s="11" t="s">
        <v>15942</v>
      </c>
      <c r="P5692" s="11" t="s">
        <v>20691</v>
      </c>
      <c r="Q5692" s="11" t="s">
        <v>3705</v>
      </c>
      <c r="R5692" s="11" t="s">
        <v>15943</v>
      </c>
      <c r="S5692" s="11" t="s">
        <v>15944</v>
      </c>
      <c r="U5692" s="13"/>
      <c r="V5692" s="13"/>
      <c r="W5692" s="11" t="s">
        <v>20691</v>
      </c>
      <c r="AA5692" s="11" t="s">
        <v>151</v>
      </c>
      <c r="AB5692" s="13"/>
      <c r="AC5692" s="13"/>
      <c r="AD5692" s="11" t="s">
        <v>15943</v>
      </c>
      <c r="AF5692" s="13"/>
      <c r="AG5692" s="11" t="s">
        <v>152</v>
      </c>
      <c r="AH5692" s="11" t="s">
        <v>20692</v>
      </c>
      <c r="AJ5692" s="13"/>
      <c r="AK5692" s="13"/>
      <c r="AL5692" s="14">
        <v>4.5</v>
      </c>
      <c r="AM5692" s="11" t="s">
        <v>20711</v>
      </c>
      <c r="AO5692" s="13"/>
      <c r="AP5692" s="11" t="s">
        <v>20709</v>
      </c>
      <c r="AR5692" s="13"/>
      <c r="AS5692" s="13"/>
      <c r="AT5692" s="12" t="b">
        <v>1</v>
      </c>
      <c r="AU5692" s="13"/>
      <c r="AV5692" s="17">
        <v>45940.0</v>
      </c>
      <c r="AW5692" s="13"/>
      <c r="AX5692" s="14" t="s">
        <v>155</v>
      </c>
      <c r="AY5692" s="13"/>
      <c r="AZ5692" s="14">
        <v>3830.0</v>
      </c>
      <c r="BA5692" s="13"/>
    </row>
    <row r="5693">
      <c r="A5693" s="11" t="s">
        <v>20712</v>
      </c>
      <c r="B5693" s="11">
        <v>15164.0</v>
      </c>
      <c r="C5693" s="12" t="b">
        <v>0</v>
      </c>
      <c r="D5693" s="12" t="b">
        <v>0</v>
      </c>
      <c r="E5693" s="12" t="b">
        <v>0</v>
      </c>
      <c r="F5693" s="12" t="b">
        <v>0</v>
      </c>
      <c r="G5693" s="12" t="b">
        <v>0</v>
      </c>
      <c r="H5693" s="12" t="b">
        <v>0</v>
      </c>
      <c r="I5693" s="13"/>
      <c r="J5693" s="13"/>
      <c r="K5693" s="12" t="b">
        <v>0</v>
      </c>
      <c r="L5693" s="14" t="s">
        <v>10031</v>
      </c>
      <c r="M5693" s="11" t="s">
        <v>4740</v>
      </c>
      <c r="N5693" s="11" t="s">
        <v>20713</v>
      </c>
      <c r="O5693" s="11" t="s">
        <v>20714</v>
      </c>
      <c r="P5693" s="11" t="s">
        <v>20715</v>
      </c>
      <c r="Q5693" s="11" t="s">
        <v>17095</v>
      </c>
      <c r="R5693" s="11" t="s">
        <v>20716</v>
      </c>
      <c r="S5693" s="11" t="s">
        <v>20717</v>
      </c>
      <c r="W5693" s="11" t="s">
        <v>20715</v>
      </c>
      <c r="Z5693" s="13"/>
      <c r="AA5693" s="11" t="s">
        <v>215</v>
      </c>
      <c r="AB5693" s="13"/>
      <c r="AC5693" s="13"/>
      <c r="AD5693" s="11" t="s">
        <v>20716</v>
      </c>
      <c r="AE5693" s="13"/>
      <c r="AF5693" s="13"/>
      <c r="AG5693" s="11" t="s">
        <v>152</v>
      </c>
      <c r="AH5693" s="11" t="s">
        <v>20718</v>
      </c>
      <c r="AJ5693" s="13"/>
      <c r="AK5693" s="13"/>
      <c r="AL5693" s="13"/>
      <c r="AM5693" s="11" t="s">
        <v>20719</v>
      </c>
      <c r="AO5693" s="13"/>
      <c r="AP5693" s="11" t="s">
        <v>20712</v>
      </c>
      <c r="AR5693" s="13"/>
      <c r="AS5693" s="13"/>
      <c r="AT5693" s="12" t="b">
        <v>1</v>
      </c>
      <c r="AU5693" s="13"/>
      <c r="AV5693" s="17">
        <v>45940.0</v>
      </c>
      <c r="AW5693" s="13"/>
      <c r="AX5693" s="14" t="s">
        <v>155</v>
      </c>
      <c r="AY5693" s="13"/>
      <c r="AZ5693" s="14">
        <v>3823.0</v>
      </c>
      <c r="BA5693" s="13"/>
    </row>
    <row r="5694">
      <c r="A5694" s="11" t="s">
        <v>20720</v>
      </c>
      <c r="B5694" s="11">
        <v>15170.0</v>
      </c>
      <c r="C5694" s="12" t="b">
        <v>0</v>
      </c>
      <c r="D5694" s="12" t="b">
        <v>1</v>
      </c>
      <c r="E5694" s="12" t="b">
        <v>0</v>
      </c>
      <c r="F5694" s="12" t="b">
        <v>0</v>
      </c>
      <c r="G5694" s="12" t="b">
        <v>0</v>
      </c>
      <c r="H5694" s="12" t="b">
        <v>0</v>
      </c>
      <c r="I5694" s="13"/>
      <c r="J5694" s="13"/>
      <c r="K5694" s="12" t="b">
        <v>0</v>
      </c>
      <c r="L5694" s="14" t="s">
        <v>10723</v>
      </c>
      <c r="M5694" s="11" t="s">
        <v>5170</v>
      </c>
      <c r="N5694" s="11" t="s">
        <v>20721</v>
      </c>
      <c r="O5694" s="11" t="s">
        <v>20722</v>
      </c>
      <c r="P5694" s="11" t="s">
        <v>20691</v>
      </c>
      <c r="Q5694" s="11" t="s">
        <v>3705</v>
      </c>
      <c r="R5694" s="11" t="s">
        <v>20723</v>
      </c>
      <c r="S5694" s="11" t="s">
        <v>7979</v>
      </c>
      <c r="U5694" s="13"/>
      <c r="V5694" s="13"/>
      <c r="W5694" s="11" t="s">
        <v>20691</v>
      </c>
      <c r="AA5694" s="11" t="s">
        <v>151</v>
      </c>
      <c r="AB5694" s="13"/>
      <c r="AC5694" s="13"/>
      <c r="AD5694" s="11" t="s">
        <v>20723</v>
      </c>
      <c r="AF5694" s="13"/>
      <c r="AG5694" s="11" t="s">
        <v>152</v>
      </c>
      <c r="AH5694" s="11" t="s">
        <v>20692</v>
      </c>
      <c r="AJ5694" s="13"/>
      <c r="AK5694" s="13"/>
      <c r="AL5694" s="13"/>
      <c r="AM5694" s="11" t="s">
        <v>20724</v>
      </c>
      <c r="AO5694" s="13"/>
      <c r="AP5694" s="11" t="s">
        <v>20720</v>
      </c>
      <c r="AR5694" s="13"/>
      <c r="AS5694" s="13"/>
      <c r="AT5694" s="12" t="b">
        <v>1</v>
      </c>
      <c r="AU5694" s="13"/>
      <c r="AV5694" s="17">
        <v>45940.0</v>
      </c>
      <c r="AW5694" s="13"/>
      <c r="AX5694" s="14" t="s">
        <v>155</v>
      </c>
      <c r="AY5694" s="13"/>
      <c r="AZ5694" s="14">
        <v>3831.0</v>
      </c>
      <c r="BA5694" s="13"/>
    </row>
    <row r="5695">
      <c r="A5695" s="11" t="s">
        <v>20725</v>
      </c>
      <c r="B5695" s="11">
        <v>15171.0</v>
      </c>
      <c r="C5695" s="12" t="b">
        <v>0</v>
      </c>
      <c r="D5695" s="12" t="b">
        <v>1</v>
      </c>
      <c r="E5695" s="12" t="b">
        <v>0</v>
      </c>
      <c r="F5695" s="12" t="b">
        <v>0</v>
      </c>
      <c r="G5695" s="12" t="b">
        <v>0</v>
      </c>
      <c r="H5695" s="12" t="b">
        <v>0</v>
      </c>
      <c r="I5695" s="13"/>
      <c r="J5695" s="13"/>
      <c r="K5695" s="12" t="b">
        <v>0</v>
      </c>
      <c r="L5695" s="14" t="s">
        <v>13058</v>
      </c>
      <c r="M5695" s="11" t="s">
        <v>16817</v>
      </c>
      <c r="N5695" s="11" t="s">
        <v>20726</v>
      </c>
      <c r="O5695" s="11" t="s">
        <v>16819</v>
      </c>
      <c r="P5695" s="11" t="s">
        <v>20727</v>
      </c>
      <c r="Q5695" s="11" t="s">
        <v>972</v>
      </c>
      <c r="R5695" s="11" t="s">
        <v>16820</v>
      </c>
      <c r="S5695" s="11" t="s">
        <v>1099</v>
      </c>
      <c r="U5695" s="13"/>
      <c r="V5695" s="13"/>
      <c r="W5695" s="11" t="s">
        <v>20727</v>
      </c>
      <c r="Y5695" s="13"/>
      <c r="Z5695" s="13"/>
      <c r="AA5695" s="11" t="s">
        <v>151</v>
      </c>
      <c r="AB5695" s="13"/>
      <c r="AC5695" s="13"/>
      <c r="AD5695" s="11" t="s">
        <v>16820</v>
      </c>
      <c r="AE5695" s="13"/>
      <c r="AF5695" s="13"/>
      <c r="AG5695" s="11" t="s">
        <v>152</v>
      </c>
      <c r="AH5695" s="11" t="s">
        <v>20728</v>
      </c>
      <c r="AJ5695" s="13"/>
      <c r="AK5695" s="13"/>
      <c r="AL5695" s="13"/>
      <c r="AM5695" s="11" t="s">
        <v>20729</v>
      </c>
      <c r="AO5695" s="13"/>
      <c r="AP5695" s="11" t="s">
        <v>20725</v>
      </c>
      <c r="AR5695" s="13"/>
      <c r="AS5695" s="13"/>
      <c r="AT5695" s="12" t="b">
        <v>1</v>
      </c>
      <c r="AU5695" s="13"/>
      <c r="AV5695" s="14" t="s">
        <v>167</v>
      </c>
      <c r="AW5695" s="13"/>
      <c r="AX5695" s="14" t="s">
        <v>155</v>
      </c>
      <c r="AY5695" s="13"/>
      <c r="AZ5695" s="14">
        <v>8301.0</v>
      </c>
      <c r="BA5695" s="13"/>
    </row>
    <row r="5696">
      <c r="A5696" s="11" t="s">
        <v>20730</v>
      </c>
      <c r="B5696" s="11">
        <v>15173.0</v>
      </c>
      <c r="C5696" s="12" t="b">
        <v>0</v>
      </c>
      <c r="D5696" s="12" t="b">
        <v>0</v>
      </c>
      <c r="E5696" s="12" t="b">
        <v>0</v>
      </c>
      <c r="F5696" s="12" t="b">
        <v>0</v>
      </c>
      <c r="G5696" s="12" t="b">
        <v>0</v>
      </c>
      <c r="H5696" s="12" t="b">
        <v>0</v>
      </c>
      <c r="I5696" s="13"/>
      <c r="J5696" s="13"/>
      <c r="K5696" s="12" t="b">
        <v>0</v>
      </c>
      <c r="L5696" s="14" t="s">
        <v>8179</v>
      </c>
      <c r="M5696" s="11" t="s">
        <v>12109</v>
      </c>
      <c r="N5696" s="11" t="s">
        <v>20731</v>
      </c>
      <c r="O5696" s="11" t="s">
        <v>17565</v>
      </c>
      <c r="P5696" s="11" t="s">
        <v>20635</v>
      </c>
      <c r="Q5696" s="11" t="s">
        <v>16866</v>
      </c>
      <c r="R5696" s="11" t="s">
        <v>17566</v>
      </c>
      <c r="S5696" s="11" t="s">
        <v>17567</v>
      </c>
      <c r="V5696" s="13"/>
      <c r="W5696" s="11" t="s">
        <v>20635</v>
      </c>
      <c r="AA5696" s="11" t="s">
        <v>151</v>
      </c>
      <c r="AB5696" s="13"/>
      <c r="AC5696" s="13"/>
      <c r="AD5696" s="11" t="s">
        <v>17566</v>
      </c>
      <c r="AF5696" s="13"/>
      <c r="AG5696" s="11" t="s">
        <v>152</v>
      </c>
      <c r="AH5696" s="11" t="s">
        <v>20636</v>
      </c>
      <c r="AJ5696" s="13"/>
      <c r="AK5696" s="13"/>
      <c r="AL5696" s="13"/>
      <c r="AM5696" s="11" t="s">
        <v>20732</v>
      </c>
      <c r="AO5696" s="13"/>
      <c r="AP5696" s="11" t="s">
        <v>20730</v>
      </c>
      <c r="AR5696" s="13"/>
      <c r="AS5696" s="13"/>
      <c r="AT5696" s="12" t="b">
        <v>1</v>
      </c>
      <c r="AU5696" s="13"/>
      <c r="AV5696" s="17">
        <v>45940.0</v>
      </c>
      <c r="AW5696" s="13"/>
      <c r="AX5696" s="14" t="s">
        <v>155</v>
      </c>
      <c r="AY5696" s="13"/>
      <c r="AZ5696" s="14">
        <v>4327.0</v>
      </c>
      <c r="BA5696" s="13"/>
    </row>
    <row r="5697">
      <c r="A5697" s="11" t="s">
        <v>20733</v>
      </c>
      <c r="B5697" s="11">
        <v>15174.0</v>
      </c>
      <c r="C5697" s="12" t="b">
        <v>0</v>
      </c>
      <c r="D5697" s="12" t="b">
        <v>0</v>
      </c>
      <c r="E5697" s="12" t="b">
        <v>0</v>
      </c>
      <c r="F5697" s="12" t="b">
        <v>0</v>
      </c>
      <c r="G5697" s="12" t="b">
        <v>0</v>
      </c>
      <c r="H5697" s="12" t="b">
        <v>0</v>
      </c>
      <c r="I5697" s="13"/>
      <c r="J5697" s="13"/>
      <c r="K5697" s="12" t="b">
        <v>0</v>
      </c>
      <c r="L5697" s="14" t="s">
        <v>10151</v>
      </c>
      <c r="M5697" s="11" t="s">
        <v>8145</v>
      </c>
      <c r="N5697" s="11" t="s">
        <v>20734</v>
      </c>
      <c r="O5697" s="11" t="s">
        <v>20735</v>
      </c>
      <c r="P5697" s="11" t="s">
        <v>20660</v>
      </c>
      <c r="Q5697" s="11" t="s">
        <v>16866</v>
      </c>
      <c r="R5697" s="11" t="s">
        <v>20736</v>
      </c>
      <c r="S5697" s="11" t="s">
        <v>8421</v>
      </c>
      <c r="T5697" s="13"/>
      <c r="U5697" s="13"/>
      <c r="V5697" s="13"/>
      <c r="W5697" s="11" t="s">
        <v>20660</v>
      </c>
      <c r="AA5697" s="11" t="s">
        <v>151</v>
      </c>
      <c r="AB5697" s="13"/>
      <c r="AC5697" s="13"/>
      <c r="AD5697" s="11" t="s">
        <v>20736</v>
      </c>
      <c r="AF5697" s="13"/>
      <c r="AG5697" s="11" t="s">
        <v>152</v>
      </c>
      <c r="AH5697" s="11" t="s">
        <v>20661</v>
      </c>
      <c r="AJ5697" s="13"/>
      <c r="AK5697" s="13"/>
      <c r="AL5697" s="13"/>
      <c r="AM5697" s="11" t="s">
        <v>20737</v>
      </c>
      <c r="AO5697" s="13"/>
      <c r="AP5697" s="11" t="s">
        <v>20733</v>
      </c>
      <c r="AR5697" s="13"/>
      <c r="AS5697" s="13"/>
      <c r="AT5697" s="12" t="b">
        <v>1</v>
      </c>
      <c r="AU5697" s="13"/>
      <c r="AV5697" s="17">
        <v>45940.0</v>
      </c>
      <c r="AW5697" s="13"/>
      <c r="AX5697" s="14" t="s">
        <v>155</v>
      </c>
      <c r="AY5697" s="13"/>
      <c r="AZ5697" s="14">
        <v>4318.0</v>
      </c>
      <c r="BA5697" s="13"/>
    </row>
    <row r="5698">
      <c r="A5698" s="11" t="s">
        <v>20738</v>
      </c>
      <c r="B5698" s="11">
        <v>15175.0</v>
      </c>
      <c r="C5698" s="12" t="b">
        <v>0</v>
      </c>
      <c r="D5698" s="12" t="b">
        <v>0</v>
      </c>
      <c r="E5698" s="12" t="b">
        <v>0</v>
      </c>
      <c r="F5698" s="12" t="b">
        <v>0</v>
      </c>
      <c r="G5698" s="12" t="b">
        <v>0</v>
      </c>
      <c r="H5698" s="12" t="b">
        <v>0</v>
      </c>
      <c r="I5698" s="13"/>
      <c r="J5698" s="13"/>
      <c r="K5698" s="12" t="b">
        <v>0</v>
      </c>
      <c r="L5698" s="14" t="s">
        <v>10031</v>
      </c>
      <c r="M5698" s="11" t="s">
        <v>8145</v>
      </c>
      <c r="N5698" s="11" t="s">
        <v>20739</v>
      </c>
      <c r="O5698" s="11" t="s">
        <v>11202</v>
      </c>
      <c r="P5698" s="11" t="s">
        <v>20715</v>
      </c>
      <c r="Q5698" s="11" t="s">
        <v>17095</v>
      </c>
      <c r="R5698" s="11" t="s">
        <v>11203</v>
      </c>
      <c r="S5698" s="11" t="s">
        <v>8421</v>
      </c>
      <c r="T5698" s="13"/>
      <c r="U5698" s="13"/>
      <c r="V5698" s="13"/>
      <c r="W5698" s="11" t="s">
        <v>20715</v>
      </c>
      <c r="Z5698" s="13"/>
      <c r="AA5698" s="11" t="s">
        <v>151</v>
      </c>
      <c r="AB5698" s="13"/>
      <c r="AC5698" s="13"/>
      <c r="AD5698" s="11" t="s">
        <v>11203</v>
      </c>
      <c r="AE5698" s="13"/>
      <c r="AF5698" s="13"/>
      <c r="AG5698" s="11" t="s">
        <v>152</v>
      </c>
      <c r="AH5698" s="11" t="s">
        <v>20718</v>
      </c>
      <c r="AJ5698" s="13"/>
      <c r="AK5698" s="13"/>
      <c r="AL5698" s="13"/>
      <c r="AM5698" s="11" t="s">
        <v>20740</v>
      </c>
      <c r="AO5698" s="13"/>
      <c r="AP5698" s="11" t="s">
        <v>20738</v>
      </c>
      <c r="AR5698" s="13"/>
      <c r="AS5698" s="13"/>
      <c r="AT5698" s="12" t="b">
        <v>1</v>
      </c>
      <c r="AU5698" s="13"/>
      <c r="AV5698" s="17">
        <v>45940.0</v>
      </c>
      <c r="AW5698" s="13"/>
      <c r="AX5698" s="14" t="s">
        <v>155</v>
      </c>
      <c r="AY5698" s="13"/>
      <c r="AZ5698" s="14">
        <v>3824.0</v>
      </c>
      <c r="BA5698" s="13"/>
    </row>
    <row r="5699">
      <c r="A5699" s="11" t="s">
        <v>20741</v>
      </c>
      <c r="B5699" s="11">
        <v>15177.0</v>
      </c>
      <c r="C5699" s="12" t="b">
        <v>0</v>
      </c>
      <c r="D5699" s="12" t="b">
        <v>1</v>
      </c>
      <c r="E5699" s="12" t="b">
        <v>0</v>
      </c>
      <c r="F5699" s="12" t="b">
        <v>0</v>
      </c>
      <c r="G5699" s="12" t="b">
        <v>0</v>
      </c>
      <c r="H5699" s="12" t="b">
        <v>0</v>
      </c>
      <c r="I5699" s="13"/>
      <c r="J5699" s="13"/>
      <c r="K5699" s="12" t="b">
        <v>0</v>
      </c>
      <c r="L5699" s="14" t="s">
        <v>13058</v>
      </c>
      <c r="M5699" s="11" t="s">
        <v>15920</v>
      </c>
      <c r="N5699" s="11" t="s">
        <v>20742</v>
      </c>
      <c r="O5699" s="11" t="s">
        <v>15922</v>
      </c>
      <c r="P5699" s="11" t="s">
        <v>20727</v>
      </c>
      <c r="Q5699" s="11" t="s">
        <v>972</v>
      </c>
      <c r="R5699" s="11" t="s">
        <v>15923</v>
      </c>
      <c r="S5699" s="11" t="s">
        <v>1791</v>
      </c>
      <c r="T5699" s="13"/>
      <c r="U5699" s="13"/>
      <c r="V5699" s="13"/>
      <c r="W5699" s="11" t="s">
        <v>20727</v>
      </c>
      <c r="Y5699" s="13"/>
      <c r="Z5699" s="13"/>
      <c r="AA5699" s="11" t="s">
        <v>151</v>
      </c>
      <c r="AB5699" s="13"/>
      <c r="AC5699" s="13"/>
      <c r="AD5699" s="11" t="s">
        <v>15923</v>
      </c>
      <c r="AF5699" s="13"/>
      <c r="AG5699" s="11" t="s">
        <v>152</v>
      </c>
      <c r="AH5699" s="11" t="s">
        <v>20728</v>
      </c>
      <c r="AJ5699" s="13"/>
      <c r="AK5699" s="13"/>
      <c r="AL5699" s="13"/>
      <c r="AM5699" s="11" t="s">
        <v>20743</v>
      </c>
      <c r="AO5699" s="13"/>
      <c r="AP5699" s="11" t="s">
        <v>20741</v>
      </c>
      <c r="AR5699" s="13"/>
      <c r="AS5699" s="13"/>
      <c r="AT5699" s="12" t="b">
        <v>1</v>
      </c>
      <c r="AU5699" s="13"/>
      <c r="AV5699" s="17">
        <v>45940.0</v>
      </c>
      <c r="AW5699" s="13"/>
      <c r="AX5699" s="14" t="s">
        <v>155</v>
      </c>
      <c r="AY5699" s="13"/>
      <c r="AZ5699" s="14">
        <v>3804.0</v>
      </c>
      <c r="BA5699" s="13"/>
    </row>
    <row r="5700">
      <c r="A5700" s="11" t="s">
        <v>20744</v>
      </c>
      <c r="B5700" s="11">
        <v>15183.0</v>
      </c>
      <c r="C5700" s="12" t="b">
        <v>1</v>
      </c>
      <c r="D5700" s="12" t="b">
        <v>1</v>
      </c>
      <c r="E5700" s="12" t="b">
        <v>0</v>
      </c>
      <c r="F5700" s="12" t="b">
        <v>0</v>
      </c>
      <c r="G5700" s="12" t="b">
        <v>0</v>
      </c>
      <c r="H5700" s="12" t="b">
        <v>0</v>
      </c>
      <c r="I5700" s="13"/>
      <c r="J5700" s="13"/>
      <c r="K5700" s="12" t="b">
        <v>0</v>
      </c>
      <c r="L5700" s="14" t="s">
        <v>13058</v>
      </c>
      <c r="M5700" s="11" t="s">
        <v>16900</v>
      </c>
      <c r="N5700" s="11" t="s">
        <v>20745</v>
      </c>
      <c r="O5700" s="11" t="s">
        <v>17211</v>
      </c>
      <c r="P5700" s="11" t="s">
        <v>20727</v>
      </c>
      <c r="Q5700" s="11" t="s">
        <v>972</v>
      </c>
      <c r="R5700" s="11" t="s">
        <v>17212</v>
      </c>
      <c r="S5700" s="11" t="s">
        <v>17213</v>
      </c>
      <c r="V5700" s="13"/>
      <c r="W5700" s="11" t="s">
        <v>20727</v>
      </c>
      <c r="Y5700" s="13"/>
      <c r="Z5700" s="13"/>
      <c r="AA5700" s="11" t="s">
        <v>151</v>
      </c>
      <c r="AB5700" s="13"/>
      <c r="AC5700" s="13"/>
      <c r="AD5700" s="11" t="s">
        <v>17212</v>
      </c>
      <c r="AF5700" s="13"/>
      <c r="AG5700" s="11" t="s">
        <v>152</v>
      </c>
      <c r="AH5700" s="11" t="s">
        <v>20728</v>
      </c>
      <c r="AJ5700" s="13"/>
      <c r="AK5700" s="13"/>
      <c r="AL5700" s="13"/>
      <c r="AM5700" s="11" t="s">
        <v>20746</v>
      </c>
      <c r="AO5700" s="13"/>
      <c r="AP5700" s="11" t="s">
        <v>20744</v>
      </c>
      <c r="AR5700" s="13"/>
      <c r="AS5700" s="13"/>
      <c r="AT5700" s="12" t="b">
        <v>1</v>
      </c>
      <c r="AU5700" s="13"/>
      <c r="AV5700" s="17">
        <v>45940.0</v>
      </c>
      <c r="AW5700" s="13"/>
      <c r="AX5700" s="14" t="s">
        <v>155</v>
      </c>
      <c r="AY5700" s="13"/>
      <c r="AZ5700" s="14">
        <v>3807.0</v>
      </c>
      <c r="BA5700" s="13"/>
    </row>
    <row r="5701">
      <c r="A5701" s="11" t="s">
        <v>20747</v>
      </c>
      <c r="B5701" s="11">
        <v>15188.0</v>
      </c>
      <c r="C5701" s="12" t="b">
        <v>1</v>
      </c>
      <c r="D5701" s="12" t="b">
        <v>1</v>
      </c>
      <c r="E5701" s="12" t="b">
        <v>0</v>
      </c>
      <c r="F5701" s="12" t="b">
        <v>0</v>
      </c>
      <c r="G5701" s="12" t="b">
        <v>0</v>
      </c>
      <c r="H5701" s="12" t="b">
        <v>0</v>
      </c>
      <c r="I5701" s="13"/>
      <c r="J5701" s="13"/>
      <c r="K5701" s="12" t="b">
        <v>0</v>
      </c>
      <c r="L5701" s="14" t="s">
        <v>10723</v>
      </c>
      <c r="M5701" s="11" t="s">
        <v>15935</v>
      </c>
      <c r="N5701" s="11" t="s">
        <v>20748</v>
      </c>
      <c r="O5701" s="11" t="s">
        <v>20749</v>
      </c>
      <c r="P5701" s="11" t="s">
        <v>20691</v>
      </c>
      <c r="Q5701" s="11" t="s">
        <v>3705</v>
      </c>
      <c r="R5701" s="11" t="s">
        <v>20750</v>
      </c>
      <c r="S5701" s="11" t="s">
        <v>20751</v>
      </c>
      <c r="W5701" s="11" t="s">
        <v>20691</v>
      </c>
      <c r="AA5701" s="11" t="s">
        <v>151</v>
      </c>
      <c r="AB5701" s="13"/>
      <c r="AC5701" s="13"/>
      <c r="AD5701" s="11" t="s">
        <v>20750</v>
      </c>
      <c r="AE5701" s="13"/>
      <c r="AF5701" s="13"/>
      <c r="AG5701" s="11" t="s">
        <v>152</v>
      </c>
      <c r="AH5701" s="11" t="s">
        <v>20692</v>
      </c>
      <c r="AJ5701" s="13"/>
      <c r="AK5701" s="13"/>
      <c r="AL5701" s="14">
        <v>4.5</v>
      </c>
      <c r="AM5701" s="11" t="s">
        <v>20752</v>
      </c>
      <c r="AO5701" s="13"/>
      <c r="AP5701" s="11" t="s">
        <v>20747</v>
      </c>
      <c r="AR5701" s="13"/>
      <c r="AS5701" s="13"/>
      <c r="AT5701" s="12" t="b">
        <v>1</v>
      </c>
      <c r="AU5701" s="13"/>
      <c r="AV5701" s="17">
        <v>45940.0</v>
      </c>
      <c r="AW5701" s="13"/>
      <c r="AX5701" s="14" t="s">
        <v>155</v>
      </c>
      <c r="AY5701" s="13"/>
      <c r="AZ5701" s="14">
        <v>3832.0</v>
      </c>
      <c r="BA5701" s="13"/>
    </row>
    <row r="5702">
      <c r="A5702" s="11" t="s">
        <v>20753</v>
      </c>
      <c r="B5702" s="11">
        <v>15190.0</v>
      </c>
      <c r="C5702" s="12" t="b">
        <v>1</v>
      </c>
      <c r="D5702" s="12" t="b">
        <v>1</v>
      </c>
      <c r="E5702" s="12" t="b">
        <v>0</v>
      </c>
      <c r="F5702" s="12" t="b">
        <v>0</v>
      </c>
      <c r="G5702" s="12" t="b">
        <v>1</v>
      </c>
      <c r="H5702" s="12" t="b">
        <v>0</v>
      </c>
      <c r="I5702" s="13"/>
      <c r="J5702" s="13"/>
      <c r="K5702" s="12" t="b">
        <v>0</v>
      </c>
      <c r="L5702" s="14" t="s">
        <v>10723</v>
      </c>
      <c r="M5702" s="11" t="s">
        <v>3474</v>
      </c>
      <c r="N5702" s="11" t="s">
        <v>20754</v>
      </c>
      <c r="O5702" s="11" t="s">
        <v>17093</v>
      </c>
      <c r="P5702" s="11" t="s">
        <v>20691</v>
      </c>
      <c r="Q5702" s="11" t="s">
        <v>3705</v>
      </c>
      <c r="R5702" s="11" t="s">
        <v>17096</v>
      </c>
      <c r="S5702" s="11" t="s">
        <v>17097</v>
      </c>
      <c r="U5702" s="13"/>
      <c r="V5702" s="13"/>
      <c r="W5702" s="11" t="s">
        <v>20691</v>
      </c>
      <c r="AA5702" s="11" t="s">
        <v>151</v>
      </c>
      <c r="AB5702" s="13"/>
      <c r="AC5702" s="13"/>
      <c r="AD5702" s="11" t="s">
        <v>17096</v>
      </c>
      <c r="AF5702" s="13"/>
      <c r="AG5702" s="11" t="s">
        <v>152</v>
      </c>
      <c r="AH5702" s="11" t="s">
        <v>20692</v>
      </c>
      <c r="AJ5702" s="13"/>
      <c r="AK5702" s="13"/>
      <c r="AL5702" s="13"/>
      <c r="AM5702" s="11" t="s">
        <v>20755</v>
      </c>
      <c r="AO5702" s="13"/>
      <c r="AP5702" s="11" t="s">
        <v>20753</v>
      </c>
      <c r="AR5702" s="13"/>
      <c r="AS5702" s="13"/>
      <c r="AT5702" s="12" t="b">
        <v>1</v>
      </c>
      <c r="AU5702" s="13"/>
      <c r="AV5702" s="17">
        <v>45940.0</v>
      </c>
      <c r="AW5702" s="13"/>
      <c r="AX5702" s="14" t="s">
        <v>155</v>
      </c>
      <c r="AY5702" s="13"/>
      <c r="AZ5702" s="14">
        <v>3833.0</v>
      </c>
      <c r="BA5702" s="13"/>
    </row>
    <row r="5703">
      <c r="A5703" s="11" t="s">
        <v>20756</v>
      </c>
      <c r="B5703" s="11">
        <v>15191.0</v>
      </c>
      <c r="C5703" s="12" t="b">
        <v>1</v>
      </c>
      <c r="D5703" s="12" t="b">
        <v>1</v>
      </c>
      <c r="E5703" s="12" t="b">
        <v>0</v>
      </c>
      <c r="F5703" s="12" t="b">
        <v>0</v>
      </c>
      <c r="G5703" s="12" t="b">
        <v>0</v>
      </c>
      <c r="H5703" s="12" t="b">
        <v>0</v>
      </c>
      <c r="I5703" s="13"/>
      <c r="J5703" s="13"/>
      <c r="K5703" s="12" t="b">
        <v>0</v>
      </c>
      <c r="L5703" s="14" t="s">
        <v>10723</v>
      </c>
      <c r="M5703" s="11" t="s">
        <v>256</v>
      </c>
      <c r="N5703" s="11" t="s">
        <v>20757</v>
      </c>
      <c r="O5703" s="11" t="s">
        <v>1001</v>
      </c>
      <c r="P5703" s="11" t="s">
        <v>20691</v>
      </c>
      <c r="Q5703" s="11" t="s">
        <v>3705</v>
      </c>
      <c r="R5703" s="11" t="s">
        <v>1002</v>
      </c>
      <c r="S5703" s="11" t="s">
        <v>1003</v>
      </c>
      <c r="V5703" s="13"/>
      <c r="W5703" s="11" t="s">
        <v>20691</v>
      </c>
      <c r="AA5703" s="11" t="s">
        <v>151</v>
      </c>
      <c r="AB5703" s="13"/>
      <c r="AC5703" s="13"/>
      <c r="AD5703" s="11" t="s">
        <v>1002</v>
      </c>
      <c r="AE5703" s="13"/>
      <c r="AF5703" s="13"/>
      <c r="AG5703" s="11" t="s">
        <v>152</v>
      </c>
      <c r="AH5703" s="11" t="s">
        <v>20692</v>
      </c>
      <c r="AJ5703" s="13"/>
      <c r="AK5703" s="13"/>
      <c r="AL5703" s="13"/>
      <c r="AM5703" s="11" t="s">
        <v>20758</v>
      </c>
      <c r="AO5703" s="13"/>
      <c r="AP5703" s="11" t="s">
        <v>20756</v>
      </c>
      <c r="AR5703" s="13"/>
      <c r="AS5703" s="13"/>
      <c r="AT5703" s="12" t="b">
        <v>1</v>
      </c>
      <c r="AU5703" s="13"/>
      <c r="AV5703" s="17">
        <v>45940.0</v>
      </c>
      <c r="AW5703" s="13"/>
      <c r="AX5703" s="14" t="s">
        <v>155</v>
      </c>
      <c r="AY5703" s="13"/>
      <c r="AZ5703" s="14">
        <v>3834.0</v>
      </c>
      <c r="BA5703" s="13"/>
    </row>
    <row r="5704">
      <c r="A5704" s="11" t="s">
        <v>20759</v>
      </c>
      <c r="B5704" s="11">
        <v>15192.0</v>
      </c>
      <c r="C5704" s="12" t="b">
        <v>1</v>
      </c>
      <c r="D5704" s="12" t="b">
        <v>1</v>
      </c>
      <c r="E5704" s="12" t="b">
        <v>0</v>
      </c>
      <c r="F5704" s="12" t="b">
        <v>0</v>
      </c>
      <c r="G5704" s="12" t="b">
        <v>0</v>
      </c>
      <c r="H5704" s="12" t="b">
        <v>0</v>
      </c>
      <c r="I5704" s="13"/>
      <c r="J5704" s="13"/>
      <c r="K5704" s="12" t="b">
        <v>0</v>
      </c>
      <c r="L5704" s="14" t="s">
        <v>10723</v>
      </c>
      <c r="M5704" s="11" t="s">
        <v>15920</v>
      </c>
      <c r="N5704" s="11" t="s">
        <v>20760</v>
      </c>
      <c r="O5704" s="11" t="s">
        <v>15922</v>
      </c>
      <c r="P5704" s="11" t="s">
        <v>20691</v>
      </c>
      <c r="Q5704" s="11" t="s">
        <v>3705</v>
      </c>
      <c r="R5704" s="11" t="s">
        <v>15923</v>
      </c>
      <c r="S5704" s="11" t="s">
        <v>1791</v>
      </c>
      <c r="T5704" s="13"/>
      <c r="U5704" s="13"/>
      <c r="V5704" s="13"/>
      <c r="W5704" s="11" t="s">
        <v>20691</v>
      </c>
      <c r="AA5704" s="11" t="s">
        <v>151</v>
      </c>
      <c r="AB5704" s="13"/>
      <c r="AC5704" s="13"/>
      <c r="AD5704" s="11" t="s">
        <v>15923</v>
      </c>
      <c r="AF5704" s="13"/>
      <c r="AG5704" s="11" t="s">
        <v>152</v>
      </c>
      <c r="AH5704" s="11" t="s">
        <v>20692</v>
      </c>
      <c r="AJ5704" s="13"/>
      <c r="AK5704" s="13"/>
      <c r="AL5704" s="14">
        <v>5.0</v>
      </c>
      <c r="AM5704" s="11" t="s">
        <v>20761</v>
      </c>
      <c r="AO5704" s="13"/>
      <c r="AP5704" s="11" t="s">
        <v>20759</v>
      </c>
      <c r="AR5704" s="13"/>
      <c r="AS5704" s="13"/>
      <c r="AT5704" s="12" t="b">
        <v>1</v>
      </c>
      <c r="AU5704" s="13"/>
      <c r="AV5704" s="17">
        <v>45940.0</v>
      </c>
      <c r="AW5704" s="13"/>
      <c r="AX5704" s="14" t="s">
        <v>155</v>
      </c>
      <c r="AY5704" s="13"/>
      <c r="AZ5704" s="14">
        <v>3835.0</v>
      </c>
      <c r="BA5704" s="13"/>
    </row>
    <row r="5705">
      <c r="A5705" s="11" t="s">
        <v>20762</v>
      </c>
      <c r="B5705" s="11">
        <v>15193.0</v>
      </c>
      <c r="C5705" s="12" t="b">
        <v>1</v>
      </c>
      <c r="D5705" s="12" t="b">
        <v>1</v>
      </c>
      <c r="E5705" s="12" t="b">
        <v>0</v>
      </c>
      <c r="F5705" s="12" t="b">
        <v>0</v>
      </c>
      <c r="G5705" s="12" t="b">
        <v>0</v>
      </c>
      <c r="H5705" s="12" t="b">
        <v>0</v>
      </c>
      <c r="I5705" s="13"/>
      <c r="J5705" s="13"/>
      <c r="K5705" s="12" t="b">
        <v>0</v>
      </c>
      <c r="L5705" s="14" t="s">
        <v>10723</v>
      </c>
      <c r="M5705" s="11" t="s">
        <v>15920</v>
      </c>
      <c r="N5705" s="11" t="s">
        <v>20763</v>
      </c>
      <c r="O5705" s="11" t="s">
        <v>20764</v>
      </c>
      <c r="P5705" s="11" t="s">
        <v>20691</v>
      </c>
      <c r="Q5705" s="11" t="s">
        <v>3705</v>
      </c>
      <c r="R5705" s="11" t="s">
        <v>20765</v>
      </c>
      <c r="S5705" s="11" t="s">
        <v>20766</v>
      </c>
      <c r="V5705" s="13"/>
      <c r="W5705" s="11" t="s">
        <v>20691</v>
      </c>
      <c r="AA5705" s="11" t="s">
        <v>151</v>
      </c>
      <c r="AB5705" s="13"/>
      <c r="AC5705" s="13"/>
      <c r="AD5705" s="11" t="s">
        <v>20765</v>
      </c>
      <c r="AF5705" s="13"/>
      <c r="AG5705" s="11" t="s">
        <v>152</v>
      </c>
      <c r="AH5705" s="11" t="s">
        <v>20692</v>
      </c>
      <c r="AJ5705" s="13"/>
      <c r="AK5705" s="13"/>
      <c r="AL5705" s="13"/>
      <c r="AM5705" s="11" t="s">
        <v>20767</v>
      </c>
      <c r="AO5705" s="13"/>
      <c r="AP5705" s="11" t="s">
        <v>20762</v>
      </c>
      <c r="AR5705" s="13"/>
      <c r="AS5705" s="13"/>
      <c r="AT5705" s="12" t="b">
        <v>1</v>
      </c>
      <c r="AU5705" s="13"/>
      <c r="AV5705" s="17">
        <v>45940.0</v>
      </c>
      <c r="AW5705" s="13"/>
      <c r="AX5705" s="14" t="s">
        <v>155</v>
      </c>
      <c r="AY5705" s="13"/>
      <c r="AZ5705" s="14">
        <v>3836.0</v>
      </c>
      <c r="BA5705" s="13"/>
    </row>
    <row r="5706">
      <c r="A5706" s="11" t="s">
        <v>20768</v>
      </c>
      <c r="B5706" s="11">
        <v>15194.0</v>
      </c>
      <c r="C5706" s="12" t="b">
        <v>1</v>
      </c>
      <c r="D5706" s="12" t="b">
        <v>1</v>
      </c>
      <c r="E5706" s="12" t="b">
        <v>0</v>
      </c>
      <c r="F5706" s="12" t="b">
        <v>0</v>
      </c>
      <c r="G5706" s="12" t="b">
        <v>1</v>
      </c>
      <c r="H5706" s="12" t="b">
        <v>0</v>
      </c>
      <c r="I5706" s="13"/>
      <c r="J5706" s="13"/>
      <c r="K5706" s="12" t="b">
        <v>0</v>
      </c>
      <c r="L5706" s="14" t="s">
        <v>8448</v>
      </c>
      <c r="M5706" s="11" t="s">
        <v>15935</v>
      </c>
      <c r="N5706" s="11" t="s">
        <v>20769</v>
      </c>
      <c r="O5706" s="11" t="s">
        <v>20545</v>
      </c>
      <c r="P5706" s="11" t="s">
        <v>20613</v>
      </c>
      <c r="Q5706" s="11" t="s">
        <v>1051</v>
      </c>
      <c r="R5706" s="11" t="s">
        <v>20546</v>
      </c>
      <c r="S5706" s="11" t="s">
        <v>20547</v>
      </c>
      <c r="V5706" s="13"/>
      <c r="W5706" s="11" t="s">
        <v>20613</v>
      </c>
      <c r="Z5706" s="13"/>
      <c r="AA5706" s="11" t="s">
        <v>151</v>
      </c>
      <c r="AB5706" s="13"/>
      <c r="AC5706" s="13"/>
      <c r="AD5706" s="11" t="s">
        <v>20546</v>
      </c>
      <c r="AE5706" s="13"/>
      <c r="AF5706" s="13"/>
      <c r="AG5706" s="11" t="s">
        <v>152</v>
      </c>
      <c r="AH5706" s="11" t="s">
        <v>20614</v>
      </c>
      <c r="AJ5706" s="13"/>
      <c r="AK5706" s="13"/>
      <c r="AL5706" s="13"/>
      <c r="AM5706" s="11" t="s">
        <v>20770</v>
      </c>
      <c r="AO5706" s="13"/>
      <c r="AP5706" s="11" t="s">
        <v>20768</v>
      </c>
      <c r="AR5706" s="13"/>
      <c r="AS5706" s="13"/>
      <c r="AT5706" s="12" t="b">
        <v>1</v>
      </c>
      <c r="AU5706" s="13"/>
      <c r="AV5706" s="17">
        <v>45940.0</v>
      </c>
      <c r="AW5706" s="13"/>
      <c r="AX5706" s="14" t="s">
        <v>155</v>
      </c>
      <c r="AY5706" s="13"/>
      <c r="AZ5706" s="14">
        <v>4301.0</v>
      </c>
      <c r="BA5706" s="13"/>
    </row>
    <row r="5707">
      <c r="A5707" s="11" t="s">
        <v>20771</v>
      </c>
      <c r="B5707" s="11">
        <v>15199.0</v>
      </c>
      <c r="C5707" s="12" t="b">
        <v>1</v>
      </c>
      <c r="D5707" s="12" t="b">
        <v>1</v>
      </c>
      <c r="E5707" s="12" t="b">
        <v>0</v>
      </c>
      <c r="F5707" s="12" t="b">
        <v>0</v>
      </c>
      <c r="G5707" s="12" t="b">
        <v>0</v>
      </c>
      <c r="H5707" s="12" t="b">
        <v>0</v>
      </c>
      <c r="I5707" s="13"/>
      <c r="J5707" s="13"/>
      <c r="K5707" s="12" t="b">
        <v>0</v>
      </c>
      <c r="L5707" s="14" t="s">
        <v>13058</v>
      </c>
      <c r="M5707" s="11" t="s">
        <v>12109</v>
      </c>
      <c r="N5707" s="11" t="s">
        <v>20772</v>
      </c>
      <c r="O5707" s="11" t="s">
        <v>12111</v>
      </c>
      <c r="P5707" s="11" t="s">
        <v>20727</v>
      </c>
      <c r="Q5707" s="11" t="s">
        <v>972</v>
      </c>
      <c r="R5707" s="11" t="s">
        <v>12112</v>
      </c>
      <c r="S5707" s="11" t="s">
        <v>8421</v>
      </c>
      <c r="T5707" s="13"/>
      <c r="U5707" s="13"/>
      <c r="V5707" s="13"/>
      <c r="W5707" s="11" t="s">
        <v>20727</v>
      </c>
      <c r="Y5707" s="13"/>
      <c r="Z5707" s="13"/>
      <c r="AA5707" s="11" t="s">
        <v>151</v>
      </c>
      <c r="AB5707" s="13"/>
      <c r="AC5707" s="13"/>
      <c r="AD5707" s="11" t="s">
        <v>12112</v>
      </c>
      <c r="AF5707" s="13"/>
      <c r="AG5707" s="11" t="s">
        <v>152</v>
      </c>
      <c r="AH5707" s="11" t="s">
        <v>20728</v>
      </c>
      <c r="AJ5707" s="13"/>
      <c r="AK5707" s="13"/>
      <c r="AL5707" s="13"/>
      <c r="AM5707" s="11" t="s">
        <v>20773</v>
      </c>
      <c r="AO5707" s="13"/>
      <c r="AP5707" s="11" t="s">
        <v>20771</v>
      </c>
      <c r="AR5707" s="13"/>
      <c r="AS5707" s="13"/>
      <c r="AT5707" s="12" t="b">
        <v>1</v>
      </c>
      <c r="AU5707" s="13"/>
      <c r="AV5707" s="17">
        <v>45940.0</v>
      </c>
      <c r="AW5707" s="13"/>
      <c r="AX5707" s="14" t="s">
        <v>155</v>
      </c>
      <c r="AY5707" s="13"/>
      <c r="AZ5707" s="14">
        <v>3808.0</v>
      </c>
      <c r="BA5707" s="13"/>
    </row>
    <row r="5708">
      <c r="A5708" s="11" t="s">
        <v>20774</v>
      </c>
      <c r="B5708" s="11">
        <v>15201.0</v>
      </c>
      <c r="C5708" s="12" t="b">
        <v>1</v>
      </c>
      <c r="D5708" s="12" t="b">
        <v>1</v>
      </c>
      <c r="E5708" s="12" t="b">
        <v>0</v>
      </c>
      <c r="F5708" s="12" t="b">
        <v>0</v>
      </c>
      <c r="G5708" s="12" t="b">
        <v>0</v>
      </c>
      <c r="H5708" s="12" t="b">
        <v>0</v>
      </c>
      <c r="I5708" s="13"/>
      <c r="J5708" s="13"/>
      <c r="K5708" s="12" t="b">
        <v>0</v>
      </c>
      <c r="L5708" s="14" t="s">
        <v>10723</v>
      </c>
      <c r="M5708" s="11" t="s">
        <v>1214</v>
      </c>
      <c r="N5708" s="11" t="s">
        <v>20775</v>
      </c>
      <c r="O5708" s="11" t="s">
        <v>9230</v>
      </c>
      <c r="P5708" s="11" t="s">
        <v>20691</v>
      </c>
      <c r="Q5708" s="11" t="s">
        <v>3705</v>
      </c>
      <c r="R5708" s="11" t="s">
        <v>5743</v>
      </c>
      <c r="S5708" s="11" t="s">
        <v>9231</v>
      </c>
      <c r="U5708" s="13"/>
      <c r="V5708" s="13"/>
      <c r="W5708" s="11" t="s">
        <v>20691</v>
      </c>
      <c r="AA5708" s="11" t="s">
        <v>151</v>
      </c>
      <c r="AB5708" s="13"/>
      <c r="AC5708" s="13"/>
      <c r="AD5708" s="11" t="s">
        <v>5743</v>
      </c>
      <c r="AF5708" s="13"/>
      <c r="AG5708" s="11" t="s">
        <v>152</v>
      </c>
      <c r="AH5708" s="11" t="s">
        <v>20692</v>
      </c>
      <c r="AJ5708" s="13"/>
      <c r="AK5708" s="13"/>
      <c r="AL5708" s="14">
        <v>4.0</v>
      </c>
      <c r="AM5708" s="11" t="s">
        <v>20776</v>
      </c>
      <c r="AO5708" s="13"/>
      <c r="AP5708" s="11" t="s">
        <v>20774</v>
      </c>
      <c r="AR5708" s="13"/>
      <c r="AS5708" s="13"/>
      <c r="AT5708" s="12" t="b">
        <v>1</v>
      </c>
      <c r="AU5708" s="13"/>
      <c r="AV5708" s="17">
        <v>45940.0</v>
      </c>
      <c r="AW5708" s="13"/>
      <c r="AX5708" s="14" t="s">
        <v>155</v>
      </c>
      <c r="AY5708" s="13"/>
      <c r="AZ5708" s="14">
        <v>3837.0</v>
      </c>
      <c r="BA5708" s="13"/>
    </row>
    <row r="5709">
      <c r="A5709" s="11" t="s">
        <v>20777</v>
      </c>
      <c r="B5709" s="11">
        <v>15202.0</v>
      </c>
      <c r="C5709" s="12" t="b">
        <v>1</v>
      </c>
      <c r="D5709" s="12" t="b">
        <v>0</v>
      </c>
      <c r="E5709" s="12" t="b">
        <v>0</v>
      </c>
      <c r="F5709" s="12" t="b">
        <v>0</v>
      </c>
      <c r="G5709" s="12" t="b">
        <v>0</v>
      </c>
      <c r="H5709" s="12" t="b">
        <v>0</v>
      </c>
      <c r="I5709" s="13"/>
      <c r="J5709" s="13"/>
      <c r="K5709" s="12" t="b">
        <v>0</v>
      </c>
      <c r="L5709" s="15">
        <v>45415.0</v>
      </c>
      <c r="M5709" s="11" t="s">
        <v>12109</v>
      </c>
      <c r="N5709" s="11" t="s">
        <v>20778</v>
      </c>
      <c r="O5709" s="11" t="s">
        <v>20589</v>
      </c>
      <c r="P5709" s="11" t="s">
        <v>20779</v>
      </c>
      <c r="Q5709" s="11" t="s">
        <v>16866</v>
      </c>
      <c r="R5709" s="11" t="s">
        <v>20590</v>
      </c>
      <c r="S5709" s="11" t="s">
        <v>17874</v>
      </c>
      <c r="V5709" s="13"/>
      <c r="W5709" s="11" t="s">
        <v>20779</v>
      </c>
      <c r="AA5709" s="11" t="s">
        <v>215</v>
      </c>
      <c r="AB5709" s="13"/>
      <c r="AC5709" s="13"/>
      <c r="AD5709" s="11" t="s">
        <v>20590</v>
      </c>
      <c r="AF5709" s="13"/>
      <c r="AG5709" s="11" t="s">
        <v>152</v>
      </c>
      <c r="AH5709" s="11" t="s">
        <v>20780</v>
      </c>
      <c r="AJ5709" s="13"/>
      <c r="AK5709" s="13"/>
      <c r="AL5709" s="13"/>
      <c r="AM5709" s="11" t="s">
        <v>20781</v>
      </c>
      <c r="AO5709" s="13"/>
      <c r="AP5709" s="11" t="s">
        <v>20777</v>
      </c>
      <c r="AR5709" s="13"/>
      <c r="AS5709" s="13"/>
      <c r="AT5709" s="12" t="b">
        <v>1</v>
      </c>
      <c r="AU5709" s="13"/>
      <c r="AV5709" s="17">
        <v>45940.0</v>
      </c>
      <c r="AW5709" s="13"/>
      <c r="AX5709" s="14" t="s">
        <v>155</v>
      </c>
      <c r="AY5709" s="13"/>
      <c r="AZ5709" s="14">
        <v>3816.0</v>
      </c>
      <c r="BA5709" s="13"/>
    </row>
    <row r="5710">
      <c r="A5710" s="11" t="s">
        <v>20782</v>
      </c>
      <c r="B5710" s="11">
        <v>15203.0</v>
      </c>
      <c r="C5710" s="12" t="b">
        <v>1</v>
      </c>
      <c r="D5710" s="12" t="b">
        <v>1</v>
      </c>
      <c r="E5710" s="12" t="b">
        <v>0</v>
      </c>
      <c r="F5710" s="12" t="b">
        <v>0</v>
      </c>
      <c r="G5710" s="12" t="b">
        <v>0</v>
      </c>
      <c r="H5710" s="12" t="b">
        <v>0</v>
      </c>
      <c r="I5710" s="13"/>
      <c r="J5710" s="13"/>
      <c r="K5710" s="12" t="b">
        <v>0</v>
      </c>
      <c r="L5710" s="14" t="s">
        <v>8806</v>
      </c>
      <c r="M5710" s="11" t="s">
        <v>12109</v>
      </c>
      <c r="N5710" s="11" t="s">
        <v>20783</v>
      </c>
      <c r="O5710" s="11" t="s">
        <v>20589</v>
      </c>
      <c r="P5710" s="11" t="s">
        <v>20784</v>
      </c>
      <c r="Q5710" s="11" t="s">
        <v>16866</v>
      </c>
      <c r="R5710" s="11" t="s">
        <v>20590</v>
      </c>
      <c r="S5710" s="11" t="s">
        <v>17874</v>
      </c>
      <c r="V5710" s="13"/>
      <c r="W5710" s="11" t="s">
        <v>20784</v>
      </c>
      <c r="AA5710" s="11" t="s">
        <v>151</v>
      </c>
      <c r="AB5710" s="13"/>
      <c r="AC5710" s="13"/>
      <c r="AD5710" s="11" t="s">
        <v>20590</v>
      </c>
      <c r="AF5710" s="13"/>
      <c r="AG5710" s="11" t="s">
        <v>152</v>
      </c>
      <c r="AH5710" s="11" t="s">
        <v>20785</v>
      </c>
      <c r="AJ5710" s="13"/>
      <c r="AK5710" s="13"/>
      <c r="AL5710" s="13"/>
      <c r="AM5710" s="11" t="s">
        <v>20786</v>
      </c>
      <c r="AO5710" s="13"/>
      <c r="AP5710" s="11" t="s">
        <v>20782</v>
      </c>
      <c r="AR5710" s="13"/>
      <c r="AS5710" s="13"/>
      <c r="AT5710" s="12" t="b">
        <v>1</v>
      </c>
      <c r="AU5710" s="13"/>
      <c r="AV5710" s="17">
        <v>45940.0</v>
      </c>
      <c r="AW5710" s="13"/>
      <c r="AX5710" s="14" t="s">
        <v>155</v>
      </c>
      <c r="AY5710" s="13"/>
      <c r="AZ5710" s="14">
        <v>3819.0</v>
      </c>
      <c r="BA5710" s="13"/>
    </row>
    <row r="5711">
      <c r="A5711" s="11" t="s">
        <v>20787</v>
      </c>
      <c r="B5711" s="11">
        <v>15205.0</v>
      </c>
      <c r="C5711" s="12" t="b">
        <v>1</v>
      </c>
      <c r="D5711" s="12" t="b">
        <v>1</v>
      </c>
      <c r="E5711" s="12" t="b">
        <v>0</v>
      </c>
      <c r="F5711" s="12" t="b">
        <v>0</v>
      </c>
      <c r="G5711" s="12" t="b">
        <v>0</v>
      </c>
      <c r="H5711" s="12" t="b">
        <v>0</v>
      </c>
      <c r="I5711" s="13"/>
      <c r="J5711" s="13"/>
      <c r="K5711" s="12" t="b">
        <v>0</v>
      </c>
      <c r="L5711" s="14" t="s">
        <v>13058</v>
      </c>
      <c r="M5711" s="11" t="s">
        <v>18490</v>
      </c>
      <c r="N5711" s="11" t="s">
        <v>20788</v>
      </c>
      <c r="O5711" s="11" t="s">
        <v>18492</v>
      </c>
      <c r="P5711" s="11" t="s">
        <v>20727</v>
      </c>
      <c r="Q5711" s="11" t="s">
        <v>972</v>
      </c>
      <c r="R5711" s="11" t="s">
        <v>18493</v>
      </c>
      <c r="S5711" s="11" t="s">
        <v>1099</v>
      </c>
      <c r="U5711" s="13"/>
      <c r="V5711" s="13"/>
      <c r="W5711" s="11" t="s">
        <v>20727</v>
      </c>
      <c r="Y5711" s="13"/>
      <c r="Z5711" s="13"/>
      <c r="AA5711" s="11" t="s">
        <v>151</v>
      </c>
      <c r="AB5711" s="13"/>
      <c r="AC5711" s="13"/>
      <c r="AD5711" s="11" t="s">
        <v>18493</v>
      </c>
      <c r="AF5711" s="13"/>
      <c r="AG5711" s="11" t="s">
        <v>152</v>
      </c>
      <c r="AH5711" s="11" t="s">
        <v>20728</v>
      </c>
      <c r="AJ5711" s="13"/>
      <c r="AK5711" s="13"/>
      <c r="AL5711" s="13"/>
      <c r="AM5711" s="11" t="s">
        <v>20789</v>
      </c>
      <c r="AO5711" s="13"/>
      <c r="AP5711" s="11" t="s">
        <v>20787</v>
      </c>
      <c r="AR5711" s="13"/>
      <c r="AS5711" s="13"/>
      <c r="AT5711" s="12" t="b">
        <v>1</v>
      </c>
      <c r="AU5711" s="13"/>
      <c r="AV5711" s="17">
        <v>45940.0</v>
      </c>
      <c r="AW5711" s="13"/>
      <c r="AX5711" s="14" t="s">
        <v>155</v>
      </c>
      <c r="AY5711" s="13"/>
      <c r="AZ5711" s="14">
        <v>3809.0</v>
      </c>
      <c r="BA5711" s="13"/>
    </row>
    <row r="5712">
      <c r="A5712" s="11" t="s">
        <v>20790</v>
      </c>
      <c r="B5712" s="11">
        <v>15206.0</v>
      </c>
      <c r="C5712" s="12" t="b">
        <v>1</v>
      </c>
      <c r="D5712" s="12" t="b">
        <v>0</v>
      </c>
      <c r="E5712" s="12" t="b">
        <v>0</v>
      </c>
      <c r="F5712" s="12" t="b">
        <v>0</v>
      </c>
      <c r="G5712" s="12" t="b">
        <v>0</v>
      </c>
      <c r="H5712" s="12" t="b">
        <v>0</v>
      </c>
      <c r="I5712" s="13"/>
      <c r="J5712" s="13"/>
      <c r="K5712" s="12" t="b">
        <v>0</v>
      </c>
      <c r="L5712" s="14" t="s">
        <v>10151</v>
      </c>
      <c r="M5712" s="11" t="s">
        <v>16900</v>
      </c>
      <c r="N5712" s="11" t="s">
        <v>20791</v>
      </c>
      <c r="O5712" s="11" t="s">
        <v>17211</v>
      </c>
      <c r="P5712" s="11" t="s">
        <v>20660</v>
      </c>
      <c r="Q5712" s="11" t="s">
        <v>16866</v>
      </c>
      <c r="R5712" s="11" t="s">
        <v>17212</v>
      </c>
      <c r="S5712" s="11" t="s">
        <v>17213</v>
      </c>
      <c r="V5712" s="13"/>
      <c r="W5712" s="11" t="s">
        <v>20660</v>
      </c>
      <c r="AA5712" s="11" t="s">
        <v>151</v>
      </c>
      <c r="AB5712" s="13"/>
      <c r="AC5712" s="13"/>
      <c r="AD5712" s="11" t="s">
        <v>17212</v>
      </c>
      <c r="AF5712" s="13"/>
      <c r="AG5712" s="11" t="s">
        <v>152</v>
      </c>
      <c r="AH5712" s="11" t="s">
        <v>20661</v>
      </c>
      <c r="AJ5712" s="13"/>
      <c r="AK5712" s="13"/>
      <c r="AL5712" s="13"/>
      <c r="AM5712" s="11" t="s">
        <v>20792</v>
      </c>
      <c r="AO5712" s="13"/>
      <c r="AP5712" s="11" t="s">
        <v>20790</v>
      </c>
      <c r="AR5712" s="13"/>
      <c r="AS5712" s="13"/>
      <c r="AT5712" s="12" t="b">
        <v>1</v>
      </c>
      <c r="AU5712" s="13"/>
      <c r="AV5712" s="17">
        <v>45940.0</v>
      </c>
      <c r="AW5712" s="13"/>
      <c r="AX5712" s="14" t="s">
        <v>155</v>
      </c>
      <c r="AY5712" s="13"/>
      <c r="AZ5712" s="14">
        <v>4319.0</v>
      </c>
      <c r="BA5712" s="13"/>
    </row>
    <row r="5713">
      <c r="A5713" s="11" t="s">
        <v>20793</v>
      </c>
      <c r="B5713" s="11">
        <v>15207.0</v>
      </c>
      <c r="C5713" s="12" t="b">
        <v>1</v>
      </c>
      <c r="D5713" s="12" t="b">
        <v>1</v>
      </c>
      <c r="E5713" s="12" t="b">
        <v>0</v>
      </c>
      <c r="F5713" s="12" t="b">
        <v>0</v>
      </c>
      <c r="G5713" s="12" t="b">
        <v>0</v>
      </c>
      <c r="H5713" s="12" t="b">
        <v>0</v>
      </c>
      <c r="I5713" s="13"/>
      <c r="J5713" s="13"/>
      <c r="K5713" s="12" t="b">
        <v>0</v>
      </c>
      <c r="L5713" s="14" t="s">
        <v>10151</v>
      </c>
      <c r="M5713" s="11" t="s">
        <v>15920</v>
      </c>
      <c r="N5713" s="11" t="s">
        <v>20794</v>
      </c>
      <c r="O5713" s="11" t="s">
        <v>15922</v>
      </c>
      <c r="P5713" s="11" t="s">
        <v>20660</v>
      </c>
      <c r="Q5713" s="11" t="s">
        <v>16866</v>
      </c>
      <c r="R5713" s="11" t="s">
        <v>15923</v>
      </c>
      <c r="S5713" s="11" t="s">
        <v>1791</v>
      </c>
      <c r="T5713" s="13"/>
      <c r="U5713" s="13"/>
      <c r="V5713" s="13"/>
      <c r="W5713" s="11" t="s">
        <v>20660</v>
      </c>
      <c r="AA5713" s="11" t="s">
        <v>151</v>
      </c>
      <c r="AB5713" s="13"/>
      <c r="AC5713" s="13"/>
      <c r="AD5713" s="11" t="s">
        <v>15923</v>
      </c>
      <c r="AF5713" s="13"/>
      <c r="AG5713" s="11" t="s">
        <v>152</v>
      </c>
      <c r="AH5713" s="11" t="s">
        <v>20661</v>
      </c>
      <c r="AJ5713" s="13"/>
      <c r="AK5713" s="13"/>
      <c r="AL5713" s="13"/>
      <c r="AM5713" s="11" t="s">
        <v>20795</v>
      </c>
      <c r="AO5713" s="13"/>
      <c r="AP5713" s="11" t="s">
        <v>20793</v>
      </c>
      <c r="AR5713" s="13"/>
      <c r="AS5713" s="13"/>
      <c r="AT5713" s="12" t="b">
        <v>1</v>
      </c>
      <c r="AU5713" s="13"/>
      <c r="AV5713" s="17">
        <v>45940.0</v>
      </c>
      <c r="AW5713" s="13"/>
      <c r="AX5713" s="14" t="s">
        <v>155</v>
      </c>
      <c r="AY5713" s="13"/>
      <c r="AZ5713" s="14">
        <v>4320.0</v>
      </c>
      <c r="BA5713" s="13"/>
    </row>
    <row r="5714">
      <c r="A5714" s="11" t="s">
        <v>20796</v>
      </c>
      <c r="B5714" s="11">
        <v>15211.0</v>
      </c>
      <c r="C5714" s="12" t="b">
        <v>1</v>
      </c>
      <c r="D5714" s="12" t="b">
        <v>0</v>
      </c>
      <c r="E5714" s="12" t="b">
        <v>0</v>
      </c>
      <c r="F5714" s="12" t="b">
        <v>0</v>
      </c>
      <c r="G5714" s="12" t="b">
        <v>0</v>
      </c>
      <c r="H5714" s="12" t="b">
        <v>0</v>
      </c>
      <c r="I5714" s="13"/>
      <c r="J5714" s="13"/>
      <c r="K5714" s="12" t="b">
        <v>0</v>
      </c>
      <c r="L5714" s="14" t="s">
        <v>10723</v>
      </c>
      <c r="M5714" s="11" t="s">
        <v>1214</v>
      </c>
      <c r="N5714" s="11" t="s">
        <v>20797</v>
      </c>
      <c r="O5714" s="11" t="s">
        <v>9605</v>
      </c>
      <c r="P5714" s="11" t="s">
        <v>20691</v>
      </c>
      <c r="Q5714" s="11" t="s">
        <v>3705</v>
      </c>
      <c r="R5714" s="11" t="s">
        <v>9606</v>
      </c>
      <c r="S5714" s="11" t="s">
        <v>9607</v>
      </c>
      <c r="U5714" s="13"/>
      <c r="V5714" s="13"/>
      <c r="W5714" s="11" t="s">
        <v>20691</v>
      </c>
      <c r="AA5714" s="11" t="s">
        <v>215</v>
      </c>
      <c r="AB5714" s="13"/>
      <c r="AC5714" s="13"/>
      <c r="AD5714" s="11" t="s">
        <v>9606</v>
      </c>
      <c r="AE5714" s="13"/>
      <c r="AF5714" s="13"/>
      <c r="AG5714" s="11" t="s">
        <v>152</v>
      </c>
      <c r="AH5714" s="11" t="s">
        <v>20692</v>
      </c>
      <c r="AJ5714" s="13"/>
      <c r="AK5714" s="13"/>
      <c r="AL5714" s="13"/>
      <c r="AM5714" s="11" t="s">
        <v>20798</v>
      </c>
      <c r="AO5714" s="13"/>
      <c r="AP5714" s="11" t="s">
        <v>20796</v>
      </c>
      <c r="AR5714" s="13"/>
      <c r="AS5714" s="13"/>
      <c r="AT5714" s="12" t="b">
        <v>1</v>
      </c>
      <c r="AU5714" s="13"/>
      <c r="AV5714" s="17">
        <v>45940.0</v>
      </c>
      <c r="AW5714" s="13"/>
      <c r="AX5714" s="14" t="s">
        <v>155</v>
      </c>
      <c r="AY5714" s="13"/>
      <c r="AZ5714" s="14">
        <v>3838.0</v>
      </c>
      <c r="BA5714" s="13"/>
    </row>
    <row r="5715">
      <c r="A5715" s="11" t="s">
        <v>20799</v>
      </c>
      <c r="B5715" s="11">
        <v>15213.0</v>
      </c>
      <c r="C5715" s="12" t="b">
        <v>1</v>
      </c>
      <c r="D5715" s="12" t="b">
        <v>1</v>
      </c>
      <c r="E5715" s="12" t="b">
        <v>0</v>
      </c>
      <c r="F5715" s="12" t="b">
        <v>0</v>
      </c>
      <c r="G5715" s="12" t="b">
        <v>0</v>
      </c>
      <c r="H5715" s="12" t="b">
        <v>0</v>
      </c>
      <c r="I5715" s="13"/>
      <c r="J5715" s="13"/>
      <c r="K5715" s="12" t="b">
        <v>0</v>
      </c>
      <c r="L5715" s="14" t="s">
        <v>13058</v>
      </c>
      <c r="M5715" s="11" t="s">
        <v>8145</v>
      </c>
      <c r="N5715" s="11" t="s">
        <v>20800</v>
      </c>
      <c r="O5715" s="11" t="s">
        <v>11202</v>
      </c>
      <c r="P5715" s="11" t="s">
        <v>20727</v>
      </c>
      <c r="Q5715" s="11" t="s">
        <v>972</v>
      </c>
      <c r="R5715" s="11" t="s">
        <v>11203</v>
      </c>
      <c r="S5715" s="11" t="s">
        <v>8421</v>
      </c>
      <c r="T5715" s="13"/>
      <c r="U5715" s="13"/>
      <c r="V5715" s="13"/>
      <c r="W5715" s="11" t="s">
        <v>20727</v>
      </c>
      <c r="Y5715" s="13"/>
      <c r="Z5715" s="13"/>
      <c r="AA5715" s="11" t="s">
        <v>151</v>
      </c>
      <c r="AB5715" s="13"/>
      <c r="AC5715" s="13"/>
      <c r="AD5715" s="11" t="s">
        <v>11203</v>
      </c>
      <c r="AE5715" s="13"/>
      <c r="AF5715" s="13"/>
      <c r="AG5715" s="11" t="s">
        <v>152</v>
      </c>
      <c r="AH5715" s="11" t="s">
        <v>20728</v>
      </c>
      <c r="AJ5715" s="13"/>
      <c r="AK5715" s="13"/>
      <c r="AL5715" s="13"/>
      <c r="AM5715" s="11" t="s">
        <v>20801</v>
      </c>
      <c r="AO5715" s="13"/>
      <c r="AP5715" s="11" t="s">
        <v>20799</v>
      </c>
      <c r="AR5715" s="13"/>
      <c r="AS5715" s="13"/>
      <c r="AT5715" s="12" t="b">
        <v>1</v>
      </c>
      <c r="AU5715" s="13"/>
      <c r="AV5715" s="17">
        <v>45940.0</v>
      </c>
      <c r="AW5715" s="13"/>
      <c r="AX5715" s="14" t="s">
        <v>155</v>
      </c>
      <c r="AY5715" s="13"/>
      <c r="AZ5715" s="14">
        <v>3810.0</v>
      </c>
      <c r="BA5715" s="13"/>
    </row>
    <row r="5716">
      <c r="A5716" s="11" t="s">
        <v>20802</v>
      </c>
      <c r="B5716" s="11">
        <v>15217.0</v>
      </c>
      <c r="C5716" s="12" t="b">
        <v>1</v>
      </c>
      <c r="D5716" s="12" t="b">
        <v>1</v>
      </c>
      <c r="E5716" s="12" t="b">
        <v>0</v>
      </c>
      <c r="F5716" s="12" t="b">
        <v>0</v>
      </c>
      <c r="G5716" s="12" t="b">
        <v>1</v>
      </c>
      <c r="H5716" s="12" t="b">
        <v>0</v>
      </c>
      <c r="I5716" s="13"/>
      <c r="J5716" s="13"/>
      <c r="K5716" s="12" t="b">
        <v>0</v>
      </c>
      <c r="L5716" s="14" t="s">
        <v>10031</v>
      </c>
      <c r="M5716" s="11" t="s">
        <v>19744</v>
      </c>
      <c r="N5716" s="11" t="s">
        <v>20803</v>
      </c>
      <c r="O5716" s="11" t="s">
        <v>20804</v>
      </c>
      <c r="P5716" s="11" t="s">
        <v>20715</v>
      </c>
      <c r="Q5716" s="11" t="s">
        <v>17095</v>
      </c>
      <c r="R5716" s="11" t="s">
        <v>20805</v>
      </c>
      <c r="S5716" s="11" t="s">
        <v>20806</v>
      </c>
      <c r="V5716" s="13"/>
      <c r="W5716" s="11" t="s">
        <v>20715</v>
      </c>
      <c r="Z5716" s="13"/>
      <c r="AA5716" s="11" t="s">
        <v>151</v>
      </c>
      <c r="AB5716" s="13"/>
      <c r="AC5716" s="13"/>
      <c r="AD5716" s="11" t="s">
        <v>20805</v>
      </c>
      <c r="AE5716" s="13"/>
      <c r="AF5716" s="13"/>
      <c r="AG5716" s="11" t="s">
        <v>152</v>
      </c>
      <c r="AH5716" s="11" t="s">
        <v>20718</v>
      </c>
      <c r="AJ5716" s="13"/>
      <c r="AK5716" s="13"/>
      <c r="AL5716" s="14">
        <v>4.0</v>
      </c>
      <c r="AM5716" s="11" t="s">
        <v>20807</v>
      </c>
      <c r="AO5716" s="13"/>
      <c r="AP5716" s="11" t="s">
        <v>20802</v>
      </c>
      <c r="AR5716" s="13"/>
      <c r="AS5716" s="13"/>
      <c r="AT5716" s="12" t="b">
        <v>1</v>
      </c>
      <c r="AU5716" s="13"/>
      <c r="AV5716" s="17">
        <v>45940.0</v>
      </c>
      <c r="AW5716" s="13"/>
      <c r="AX5716" s="14" t="s">
        <v>155</v>
      </c>
      <c r="AY5716" s="13"/>
      <c r="AZ5716" s="14">
        <v>3820.0</v>
      </c>
      <c r="BA5716" s="13"/>
    </row>
    <row r="5717">
      <c r="A5717" s="11" t="s">
        <v>20808</v>
      </c>
      <c r="B5717" s="11">
        <v>15222.0</v>
      </c>
      <c r="C5717" s="12" t="b">
        <v>1</v>
      </c>
      <c r="D5717" s="12" t="b">
        <v>0</v>
      </c>
      <c r="E5717" s="12" t="b">
        <v>0</v>
      </c>
      <c r="F5717" s="12" t="b">
        <v>0</v>
      </c>
      <c r="G5717" s="12" t="b">
        <v>0</v>
      </c>
      <c r="H5717" s="12" t="b">
        <v>0</v>
      </c>
      <c r="I5717" s="13"/>
      <c r="J5717" s="13"/>
      <c r="K5717" s="12" t="b">
        <v>0</v>
      </c>
      <c r="L5717" s="14" t="s">
        <v>10723</v>
      </c>
      <c r="M5717" s="11" t="s">
        <v>15802</v>
      </c>
      <c r="N5717" s="11" t="s">
        <v>20809</v>
      </c>
      <c r="O5717" s="11" t="s">
        <v>15804</v>
      </c>
      <c r="P5717" s="11" t="s">
        <v>20691</v>
      </c>
      <c r="Q5717" s="11" t="s">
        <v>3705</v>
      </c>
      <c r="R5717" s="11" t="s">
        <v>4788</v>
      </c>
      <c r="S5717" s="11" t="s">
        <v>4789</v>
      </c>
      <c r="U5717" s="13"/>
      <c r="V5717" s="13"/>
      <c r="W5717" s="11" t="s">
        <v>20691</v>
      </c>
      <c r="AA5717" s="11" t="s">
        <v>215</v>
      </c>
      <c r="AB5717" s="13"/>
      <c r="AC5717" s="13"/>
      <c r="AD5717" s="11" t="s">
        <v>4788</v>
      </c>
      <c r="AE5717" s="13"/>
      <c r="AF5717" s="13"/>
      <c r="AG5717" s="11" t="s">
        <v>152</v>
      </c>
      <c r="AH5717" s="11" t="s">
        <v>20692</v>
      </c>
      <c r="AJ5717" s="13"/>
      <c r="AK5717" s="13"/>
      <c r="AL5717" s="13"/>
      <c r="AM5717" s="11" t="s">
        <v>20810</v>
      </c>
      <c r="AO5717" s="13"/>
      <c r="AP5717" s="11" t="s">
        <v>20808</v>
      </c>
      <c r="AR5717" s="13"/>
      <c r="AS5717" s="13"/>
      <c r="AT5717" s="12" t="b">
        <v>1</v>
      </c>
      <c r="AU5717" s="13"/>
      <c r="AV5717" s="17">
        <v>45940.0</v>
      </c>
      <c r="AW5717" s="13"/>
      <c r="AX5717" s="14" t="s">
        <v>155</v>
      </c>
      <c r="AY5717" s="13"/>
      <c r="AZ5717" s="14">
        <v>3839.0</v>
      </c>
      <c r="BA5717" s="13"/>
    </row>
    <row r="5718">
      <c r="A5718" s="11" t="s">
        <v>20811</v>
      </c>
      <c r="B5718" s="11">
        <v>15227.0</v>
      </c>
      <c r="C5718" s="12" t="b">
        <v>1</v>
      </c>
      <c r="D5718" s="12" t="b">
        <v>1</v>
      </c>
      <c r="E5718" s="12" t="b">
        <v>0</v>
      </c>
      <c r="F5718" s="12" t="b">
        <v>0</v>
      </c>
      <c r="G5718" s="12" t="b">
        <v>0</v>
      </c>
      <c r="H5718" s="12" t="b">
        <v>0</v>
      </c>
      <c r="I5718" s="13"/>
      <c r="J5718" s="13"/>
      <c r="K5718" s="12" t="b">
        <v>0</v>
      </c>
      <c r="L5718" s="14" t="s">
        <v>10031</v>
      </c>
      <c r="M5718" s="11" t="s">
        <v>19744</v>
      </c>
      <c r="N5718" s="11" t="s">
        <v>20812</v>
      </c>
      <c r="O5718" s="11" t="s">
        <v>20813</v>
      </c>
      <c r="P5718" s="11" t="s">
        <v>20715</v>
      </c>
      <c r="Q5718" s="11" t="s">
        <v>17095</v>
      </c>
      <c r="R5718" s="11" t="s">
        <v>20814</v>
      </c>
      <c r="S5718" s="11" t="s">
        <v>20815</v>
      </c>
      <c r="U5718" s="13"/>
      <c r="V5718" s="13"/>
      <c r="W5718" s="11" t="s">
        <v>20715</v>
      </c>
      <c r="Z5718" s="13"/>
      <c r="AA5718" s="11" t="s">
        <v>151</v>
      </c>
      <c r="AB5718" s="13"/>
      <c r="AC5718" s="13"/>
      <c r="AD5718" s="11" t="s">
        <v>20814</v>
      </c>
      <c r="AE5718" s="13"/>
      <c r="AF5718" s="13"/>
      <c r="AG5718" s="11" t="s">
        <v>152</v>
      </c>
      <c r="AH5718" s="11" t="s">
        <v>20718</v>
      </c>
      <c r="AJ5718" s="13"/>
      <c r="AK5718" s="13"/>
      <c r="AL5718" s="13"/>
      <c r="AM5718" s="11" t="s">
        <v>20816</v>
      </c>
      <c r="AO5718" s="13"/>
      <c r="AP5718" s="11" t="s">
        <v>20811</v>
      </c>
      <c r="AR5718" s="13"/>
      <c r="AS5718" s="13"/>
      <c r="AT5718" s="12" t="b">
        <v>1</v>
      </c>
      <c r="AU5718" s="13"/>
      <c r="AV5718" s="17">
        <v>45940.0</v>
      </c>
      <c r="AW5718" s="13"/>
      <c r="AX5718" s="14" t="s">
        <v>155</v>
      </c>
      <c r="AY5718" s="13"/>
      <c r="AZ5718" s="14">
        <v>3822.0</v>
      </c>
      <c r="BA5718" s="13"/>
    </row>
    <row r="5719">
      <c r="A5719" s="11" t="s">
        <v>20817</v>
      </c>
      <c r="B5719" s="11">
        <v>15234.0</v>
      </c>
      <c r="C5719" s="12" t="b">
        <v>1</v>
      </c>
      <c r="D5719" s="12" t="b">
        <v>1</v>
      </c>
      <c r="E5719" s="12" t="b">
        <v>0</v>
      </c>
      <c r="F5719" s="12" t="b">
        <v>0</v>
      </c>
      <c r="G5719" s="12" t="b">
        <v>0</v>
      </c>
      <c r="H5719" s="12" t="b">
        <v>0</v>
      </c>
      <c r="I5719" s="13"/>
      <c r="J5719" s="13"/>
      <c r="K5719" s="12" t="b">
        <v>0</v>
      </c>
      <c r="L5719" s="14" t="s">
        <v>10723</v>
      </c>
      <c r="M5719" s="11" t="s">
        <v>4740</v>
      </c>
      <c r="N5719" s="11" t="s">
        <v>20818</v>
      </c>
      <c r="O5719" s="11" t="s">
        <v>17917</v>
      </c>
      <c r="P5719" s="11" t="s">
        <v>20691</v>
      </c>
      <c r="Q5719" s="11" t="s">
        <v>3705</v>
      </c>
      <c r="R5719" s="11" t="s">
        <v>17918</v>
      </c>
      <c r="S5719" s="11" t="s">
        <v>17671</v>
      </c>
      <c r="U5719" s="13"/>
      <c r="V5719" s="13"/>
      <c r="W5719" s="11" t="s">
        <v>20691</v>
      </c>
      <c r="AA5719" s="11" t="s">
        <v>151</v>
      </c>
      <c r="AB5719" s="13"/>
      <c r="AC5719" s="13"/>
      <c r="AD5719" s="11" t="s">
        <v>17918</v>
      </c>
      <c r="AF5719" s="13"/>
      <c r="AG5719" s="11" t="s">
        <v>152</v>
      </c>
      <c r="AH5719" s="11" t="s">
        <v>20692</v>
      </c>
      <c r="AJ5719" s="13"/>
      <c r="AK5719" s="13"/>
      <c r="AL5719" s="14">
        <v>4.0</v>
      </c>
      <c r="AM5719" s="11" t="s">
        <v>20819</v>
      </c>
      <c r="AO5719" s="13"/>
      <c r="AP5719" s="11" t="s">
        <v>20817</v>
      </c>
      <c r="AR5719" s="13"/>
      <c r="AS5719" s="13"/>
      <c r="AT5719" s="12" t="b">
        <v>1</v>
      </c>
      <c r="AU5719" s="13"/>
      <c r="AV5719" s="17">
        <v>45940.0</v>
      </c>
      <c r="AW5719" s="13"/>
      <c r="AX5719" s="14" t="s">
        <v>155</v>
      </c>
      <c r="AY5719" s="13"/>
      <c r="AZ5719" s="14">
        <v>3840.0</v>
      </c>
      <c r="BA5719" s="13"/>
    </row>
    <row r="5720">
      <c r="A5720" s="11" t="s">
        <v>20820</v>
      </c>
      <c r="B5720" s="11">
        <v>15239.0</v>
      </c>
      <c r="C5720" s="12" t="b">
        <v>1</v>
      </c>
      <c r="D5720" s="12" t="b">
        <v>1</v>
      </c>
      <c r="E5720" s="12" t="b">
        <v>0</v>
      </c>
      <c r="F5720" s="12" t="b">
        <v>0</v>
      </c>
      <c r="G5720" s="12" t="b">
        <v>1</v>
      </c>
      <c r="H5720" s="12" t="b">
        <v>0</v>
      </c>
      <c r="I5720" s="13"/>
      <c r="J5720" s="13"/>
      <c r="K5720" s="12" t="b">
        <v>0</v>
      </c>
      <c r="L5720" s="14" t="s">
        <v>9135</v>
      </c>
      <c r="M5720" s="11" t="s">
        <v>3474</v>
      </c>
      <c r="N5720" s="11" t="s">
        <v>20821</v>
      </c>
      <c r="O5720" s="11" t="s">
        <v>20524</v>
      </c>
      <c r="P5720" s="11" t="s">
        <v>20822</v>
      </c>
      <c r="Q5720" s="11" t="s">
        <v>16866</v>
      </c>
      <c r="R5720" s="11" t="s">
        <v>20525</v>
      </c>
      <c r="S5720" s="11" t="s">
        <v>20526</v>
      </c>
      <c r="U5720" s="13"/>
      <c r="V5720" s="13"/>
      <c r="W5720" s="11" t="s">
        <v>20822</v>
      </c>
      <c r="AA5720" s="11" t="s">
        <v>151</v>
      </c>
      <c r="AB5720" s="13"/>
      <c r="AC5720" s="13"/>
      <c r="AD5720" s="11" t="s">
        <v>20525</v>
      </c>
      <c r="AF5720" s="13"/>
      <c r="AG5720" s="11" t="s">
        <v>152</v>
      </c>
      <c r="AH5720" s="11" t="s">
        <v>20823</v>
      </c>
      <c r="AJ5720" s="13"/>
      <c r="AK5720" s="13"/>
      <c r="AL5720" s="14">
        <v>5.0</v>
      </c>
      <c r="AM5720" s="11" t="s">
        <v>20824</v>
      </c>
      <c r="AO5720" s="13"/>
      <c r="AP5720" s="11" t="s">
        <v>20820</v>
      </c>
      <c r="AR5720" s="13"/>
      <c r="AS5720" s="13"/>
      <c r="AT5720" s="12" t="b">
        <v>1</v>
      </c>
      <c r="AU5720" s="13"/>
      <c r="AV5720" s="17">
        <v>45940.0</v>
      </c>
      <c r="AW5720" s="13"/>
      <c r="AX5720" s="14" t="s">
        <v>155</v>
      </c>
      <c r="AY5720" s="13"/>
      <c r="AZ5720" s="14">
        <v>4334.0</v>
      </c>
      <c r="BA5720" s="13"/>
    </row>
    <row r="5721">
      <c r="A5721" s="11" t="s">
        <v>20825</v>
      </c>
      <c r="B5721" s="11">
        <v>15240.0</v>
      </c>
      <c r="C5721" s="12" t="b">
        <v>0</v>
      </c>
      <c r="D5721" s="12" t="b">
        <v>1</v>
      </c>
      <c r="E5721" s="12" t="b">
        <v>0</v>
      </c>
      <c r="F5721" s="12" t="b">
        <v>0</v>
      </c>
      <c r="G5721" s="12" t="b">
        <v>0</v>
      </c>
      <c r="H5721" s="12" t="b">
        <v>0</v>
      </c>
      <c r="I5721" s="13"/>
      <c r="J5721" s="13"/>
      <c r="K5721" s="12" t="b">
        <v>0</v>
      </c>
      <c r="L5721" s="14" t="s">
        <v>10031</v>
      </c>
      <c r="M5721" s="11" t="s">
        <v>17346</v>
      </c>
      <c r="N5721" s="11" t="s">
        <v>20826</v>
      </c>
      <c r="O5721" s="11" t="s">
        <v>20827</v>
      </c>
      <c r="P5721" s="11" t="s">
        <v>20715</v>
      </c>
      <c r="Q5721" s="11" t="s">
        <v>17095</v>
      </c>
      <c r="R5721" s="11" t="s">
        <v>20828</v>
      </c>
      <c r="S5721" s="11" t="s">
        <v>20829</v>
      </c>
      <c r="V5721" s="13"/>
      <c r="W5721" s="11" t="s">
        <v>20715</v>
      </c>
      <c r="Z5721" s="13"/>
      <c r="AA5721" s="11" t="s">
        <v>151</v>
      </c>
      <c r="AB5721" s="13"/>
      <c r="AC5721" s="13"/>
      <c r="AD5721" s="11" t="s">
        <v>20828</v>
      </c>
      <c r="AE5721" s="13"/>
      <c r="AF5721" s="13"/>
      <c r="AG5721" s="11" t="s">
        <v>152</v>
      </c>
      <c r="AH5721" s="11" t="s">
        <v>20718</v>
      </c>
      <c r="AJ5721" s="13"/>
      <c r="AK5721" s="13"/>
      <c r="AL5721" s="14">
        <v>4.0</v>
      </c>
      <c r="AM5721" s="11" t="s">
        <v>20830</v>
      </c>
      <c r="AO5721" s="13"/>
      <c r="AP5721" s="11" t="s">
        <v>20825</v>
      </c>
      <c r="AR5721" s="13"/>
      <c r="AS5721" s="13"/>
      <c r="AT5721" s="12" t="b">
        <v>1</v>
      </c>
      <c r="AU5721" s="13"/>
      <c r="AV5721" s="17">
        <v>45940.0</v>
      </c>
      <c r="AW5721" s="13"/>
      <c r="AX5721" s="14" t="s">
        <v>155</v>
      </c>
      <c r="AY5721" s="13"/>
      <c r="AZ5721" s="14">
        <v>3821.0</v>
      </c>
      <c r="BA5721" s="13"/>
    </row>
    <row r="5722">
      <c r="A5722" s="11" t="s">
        <v>20831</v>
      </c>
      <c r="B5722" s="11">
        <v>15241.0</v>
      </c>
      <c r="C5722" s="12" t="b">
        <v>0</v>
      </c>
      <c r="D5722" s="12" t="b">
        <v>0</v>
      </c>
      <c r="E5722" s="12" t="b">
        <v>0</v>
      </c>
      <c r="F5722" s="12" t="b">
        <v>0</v>
      </c>
      <c r="G5722" s="12" t="b">
        <v>0</v>
      </c>
      <c r="H5722" s="12" t="b">
        <v>0</v>
      </c>
      <c r="I5722" s="13"/>
      <c r="J5722" s="13"/>
      <c r="K5722" s="12" t="b">
        <v>0</v>
      </c>
      <c r="L5722" s="14" t="s">
        <v>13058</v>
      </c>
      <c r="M5722" s="11" t="s">
        <v>16855</v>
      </c>
      <c r="N5722" s="11" t="s">
        <v>20832</v>
      </c>
      <c r="O5722" s="11" t="s">
        <v>17313</v>
      </c>
      <c r="P5722" s="11" t="s">
        <v>20727</v>
      </c>
      <c r="Q5722" s="11" t="s">
        <v>972</v>
      </c>
      <c r="R5722" s="11" t="s">
        <v>17314</v>
      </c>
      <c r="S5722" s="11" t="s">
        <v>17315</v>
      </c>
      <c r="V5722" s="13"/>
      <c r="W5722" s="11" t="s">
        <v>20727</v>
      </c>
      <c r="Y5722" s="13"/>
      <c r="Z5722" s="13"/>
      <c r="AA5722" s="11" t="s">
        <v>215</v>
      </c>
      <c r="AB5722" s="13"/>
      <c r="AC5722" s="13"/>
      <c r="AD5722" s="11" t="s">
        <v>17314</v>
      </c>
      <c r="AE5722" s="13"/>
      <c r="AF5722" s="13"/>
      <c r="AG5722" s="11" t="s">
        <v>152</v>
      </c>
      <c r="AH5722" s="11" t="s">
        <v>20728</v>
      </c>
      <c r="AJ5722" s="13"/>
      <c r="AK5722" s="13"/>
      <c r="AL5722" s="13"/>
      <c r="AM5722" s="11" t="s">
        <v>20833</v>
      </c>
      <c r="AO5722" s="13"/>
      <c r="AP5722" s="11" t="s">
        <v>20831</v>
      </c>
      <c r="AR5722" s="13"/>
      <c r="AS5722" s="13"/>
      <c r="AT5722" s="12" t="b">
        <v>1</v>
      </c>
      <c r="AU5722" s="13"/>
      <c r="AV5722" s="17">
        <v>45940.0</v>
      </c>
      <c r="AW5722" s="13"/>
      <c r="AX5722" s="14" t="s">
        <v>155</v>
      </c>
      <c r="AY5722" s="13"/>
      <c r="AZ5722" s="14">
        <v>3811.0</v>
      </c>
      <c r="BA5722" s="13"/>
    </row>
    <row r="5723">
      <c r="A5723" s="11" t="s">
        <v>20834</v>
      </c>
      <c r="B5723" s="11">
        <v>15243.0</v>
      </c>
      <c r="C5723" s="12" t="b">
        <v>1</v>
      </c>
      <c r="D5723" s="12" t="b">
        <v>1</v>
      </c>
      <c r="E5723" s="12" t="b">
        <v>0</v>
      </c>
      <c r="F5723" s="12" t="b">
        <v>0</v>
      </c>
      <c r="G5723" s="12" t="b">
        <v>0</v>
      </c>
      <c r="H5723" s="12" t="b">
        <v>0</v>
      </c>
      <c r="I5723" s="13"/>
      <c r="J5723" s="13"/>
      <c r="K5723" s="12" t="b">
        <v>0</v>
      </c>
      <c r="L5723" s="14" t="s">
        <v>10723</v>
      </c>
      <c r="M5723" s="11" t="s">
        <v>8207</v>
      </c>
      <c r="N5723" s="11" t="s">
        <v>20835</v>
      </c>
      <c r="O5723" s="11" t="s">
        <v>8209</v>
      </c>
      <c r="P5723" s="11" t="s">
        <v>20691</v>
      </c>
      <c r="Q5723" s="11" t="s">
        <v>3705</v>
      </c>
      <c r="R5723" s="11" t="s">
        <v>8210</v>
      </c>
      <c r="S5723" s="11" t="s">
        <v>8211</v>
      </c>
      <c r="V5723" s="13"/>
      <c r="W5723" s="11" t="s">
        <v>20691</v>
      </c>
      <c r="AA5723" s="11" t="s">
        <v>151</v>
      </c>
      <c r="AB5723" s="13"/>
      <c r="AC5723" s="13"/>
      <c r="AD5723" s="11" t="s">
        <v>8210</v>
      </c>
      <c r="AF5723" s="13"/>
      <c r="AG5723" s="11" t="s">
        <v>152</v>
      </c>
      <c r="AH5723" s="11" t="s">
        <v>20692</v>
      </c>
      <c r="AJ5723" s="13"/>
      <c r="AK5723" s="13"/>
      <c r="AL5723" s="14">
        <v>4.5</v>
      </c>
      <c r="AM5723" s="11" t="s">
        <v>20836</v>
      </c>
      <c r="AO5723" s="13"/>
      <c r="AP5723" s="11" t="s">
        <v>20834</v>
      </c>
      <c r="AR5723" s="13"/>
      <c r="AS5723" s="13"/>
      <c r="AT5723" s="12" t="b">
        <v>1</v>
      </c>
      <c r="AU5723" s="13"/>
      <c r="AV5723" s="17">
        <v>45940.0</v>
      </c>
      <c r="AW5723" s="13"/>
      <c r="AX5723" s="14" t="s">
        <v>155</v>
      </c>
      <c r="AY5723" s="13"/>
      <c r="AZ5723" s="14">
        <v>3841.0</v>
      </c>
      <c r="BA5723" s="13"/>
    </row>
    <row r="5724">
      <c r="A5724" s="11" t="s">
        <v>20837</v>
      </c>
      <c r="B5724" s="11">
        <v>15244.0</v>
      </c>
      <c r="C5724" s="12" t="b">
        <v>1</v>
      </c>
      <c r="D5724" s="12" t="b">
        <v>1</v>
      </c>
      <c r="E5724" s="12" t="b">
        <v>0</v>
      </c>
      <c r="F5724" s="12" t="b">
        <v>0</v>
      </c>
      <c r="G5724" s="12" t="b">
        <v>0</v>
      </c>
      <c r="H5724" s="12" t="b">
        <v>0</v>
      </c>
      <c r="I5724" s="13"/>
      <c r="J5724" s="13"/>
      <c r="K5724" s="12" t="b">
        <v>0</v>
      </c>
      <c r="L5724" s="14" t="s">
        <v>13058</v>
      </c>
      <c r="M5724" s="11" t="s">
        <v>16530</v>
      </c>
      <c r="N5724" s="11" t="s">
        <v>20838</v>
      </c>
      <c r="O5724" s="11" t="s">
        <v>16532</v>
      </c>
      <c r="P5724" s="11" t="s">
        <v>20727</v>
      </c>
      <c r="Q5724" s="11" t="s">
        <v>972</v>
      </c>
      <c r="R5724" s="11" t="s">
        <v>16533</v>
      </c>
      <c r="S5724" s="11" t="s">
        <v>9681</v>
      </c>
      <c r="U5724" s="13"/>
      <c r="V5724" s="13"/>
      <c r="W5724" s="11" t="s">
        <v>20727</v>
      </c>
      <c r="Y5724" s="13"/>
      <c r="Z5724" s="13"/>
      <c r="AA5724" s="11" t="s">
        <v>151</v>
      </c>
      <c r="AB5724" s="13"/>
      <c r="AC5724" s="13"/>
      <c r="AD5724" s="11" t="s">
        <v>16533</v>
      </c>
      <c r="AE5724" s="13"/>
      <c r="AF5724" s="13"/>
      <c r="AG5724" s="11" t="s">
        <v>152</v>
      </c>
      <c r="AH5724" s="11" t="s">
        <v>20728</v>
      </c>
      <c r="AJ5724" s="13"/>
      <c r="AK5724" s="13"/>
      <c r="AL5724" s="13"/>
      <c r="AM5724" s="11" t="s">
        <v>20839</v>
      </c>
      <c r="AO5724" s="13"/>
      <c r="AP5724" s="11" t="s">
        <v>20837</v>
      </c>
      <c r="AR5724" s="13"/>
      <c r="AS5724" s="13"/>
      <c r="AT5724" s="12" t="b">
        <v>1</v>
      </c>
      <c r="AU5724" s="13"/>
      <c r="AV5724" s="17">
        <v>45940.0</v>
      </c>
      <c r="AW5724" s="13"/>
      <c r="AX5724" s="14" t="s">
        <v>155</v>
      </c>
      <c r="AY5724" s="13"/>
      <c r="AZ5724" s="14">
        <v>3812.0</v>
      </c>
      <c r="BA5724" s="13"/>
    </row>
    <row r="5725">
      <c r="A5725" s="11" t="s">
        <v>20840</v>
      </c>
      <c r="B5725" s="11">
        <v>15252.0</v>
      </c>
      <c r="C5725" s="12" t="b">
        <v>1</v>
      </c>
      <c r="D5725" s="12" t="b">
        <v>1</v>
      </c>
      <c r="E5725" s="12" t="b">
        <v>0</v>
      </c>
      <c r="F5725" s="12" t="b">
        <v>0</v>
      </c>
      <c r="G5725" s="12" t="b">
        <v>0</v>
      </c>
      <c r="H5725" s="12" t="b">
        <v>0</v>
      </c>
      <c r="I5725" s="13"/>
      <c r="J5725" s="13"/>
      <c r="K5725" s="12" t="b">
        <v>0</v>
      </c>
      <c r="L5725" s="15">
        <v>45415.0</v>
      </c>
      <c r="M5725" s="11" t="s">
        <v>4740</v>
      </c>
      <c r="N5725" s="11" t="s">
        <v>20841</v>
      </c>
      <c r="O5725" s="11" t="s">
        <v>17579</v>
      </c>
      <c r="P5725" s="11" t="s">
        <v>20779</v>
      </c>
      <c r="Q5725" s="11" t="s">
        <v>16866</v>
      </c>
      <c r="R5725" s="11" t="s">
        <v>17580</v>
      </c>
      <c r="S5725" s="11" t="s">
        <v>17581</v>
      </c>
      <c r="V5725" s="13"/>
      <c r="W5725" s="11" t="s">
        <v>20779</v>
      </c>
      <c r="AA5725" s="11" t="s">
        <v>151</v>
      </c>
      <c r="AB5725" s="13"/>
      <c r="AC5725" s="13"/>
      <c r="AD5725" s="11" t="s">
        <v>17580</v>
      </c>
      <c r="AF5725" s="13"/>
      <c r="AG5725" s="11" t="s">
        <v>152</v>
      </c>
      <c r="AH5725" s="11" t="s">
        <v>20780</v>
      </c>
      <c r="AJ5725" s="13"/>
      <c r="AK5725" s="13"/>
      <c r="AL5725" s="14">
        <v>4.0</v>
      </c>
      <c r="AM5725" s="11" t="s">
        <v>20842</v>
      </c>
      <c r="AO5725" s="13"/>
      <c r="AP5725" s="11" t="s">
        <v>20840</v>
      </c>
      <c r="AR5725" s="13"/>
      <c r="AS5725" s="13"/>
      <c r="AT5725" s="12" t="b">
        <v>1</v>
      </c>
      <c r="AU5725" s="13"/>
      <c r="AV5725" s="17">
        <v>45940.0</v>
      </c>
      <c r="AW5725" s="13"/>
      <c r="AX5725" s="14" t="s">
        <v>155</v>
      </c>
      <c r="AY5725" s="13"/>
      <c r="AZ5725" s="14">
        <v>3817.0</v>
      </c>
      <c r="BA5725" s="13"/>
    </row>
    <row r="5726">
      <c r="A5726" s="11" t="s">
        <v>20843</v>
      </c>
      <c r="B5726" s="11">
        <v>15253.0</v>
      </c>
      <c r="C5726" s="12" t="b">
        <v>1</v>
      </c>
      <c r="D5726" s="12" t="b">
        <v>0</v>
      </c>
      <c r="E5726" s="12" t="b">
        <v>0</v>
      </c>
      <c r="F5726" s="12" t="b">
        <v>0</v>
      </c>
      <c r="G5726" s="12" t="b">
        <v>0</v>
      </c>
      <c r="H5726" s="12" t="b">
        <v>0</v>
      </c>
      <c r="I5726" s="13"/>
      <c r="J5726" s="13"/>
      <c r="K5726" s="12" t="b">
        <v>0</v>
      </c>
      <c r="L5726" s="14" t="s">
        <v>9135</v>
      </c>
      <c r="M5726" s="11" t="s">
        <v>4740</v>
      </c>
      <c r="N5726" s="11" t="s">
        <v>20844</v>
      </c>
      <c r="O5726" s="11" t="s">
        <v>17579</v>
      </c>
      <c r="P5726" s="11" t="s">
        <v>20822</v>
      </c>
      <c r="Q5726" s="11" t="s">
        <v>16866</v>
      </c>
      <c r="R5726" s="11" t="s">
        <v>17580</v>
      </c>
      <c r="S5726" s="11" t="s">
        <v>17581</v>
      </c>
      <c r="V5726" s="13"/>
      <c r="W5726" s="11" t="s">
        <v>20822</v>
      </c>
      <c r="AA5726" s="11" t="s">
        <v>215</v>
      </c>
      <c r="AB5726" s="13"/>
      <c r="AC5726" s="13"/>
      <c r="AD5726" s="11" t="s">
        <v>17580</v>
      </c>
      <c r="AF5726" s="13"/>
      <c r="AG5726" s="11" t="s">
        <v>152</v>
      </c>
      <c r="AH5726" s="11" t="s">
        <v>20823</v>
      </c>
      <c r="AJ5726" s="13"/>
      <c r="AK5726" s="13"/>
      <c r="AL5726" s="13"/>
      <c r="AM5726" s="11" t="s">
        <v>20845</v>
      </c>
      <c r="AO5726" s="13"/>
      <c r="AP5726" s="11" t="s">
        <v>20843</v>
      </c>
      <c r="AR5726" s="13"/>
      <c r="AS5726" s="13"/>
      <c r="AT5726" s="12" t="b">
        <v>1</v>
      </c>
      <c r="AU5726" s="13"/>
      <c r="AV5726" s="17">
        <v>45940.0</v>
      </c>
      <c r="AW5726" s="13"/>
      <c r="AX5726" s="14" t="s">
        <v>155</v>
      </c>
      <c r="AY5726" s="13"/>
      <c r="AZ5726" s="14">
        <v>4335.0</v>
      </c>
      <c r="BA5726" s="13"/>
    </row>
    <row r="5727">
      <c r="A5727" s="11" t="s">
        <v>20846</v>
      </c>
      <c r="B5727" s="11">
        <v>15255.0</v>
      </c>
      <c r="C5727" s="12" t="b">
        <v>1</v>
      </c>
      <c r="D5727" s="12" t="b">
        <v>1</v>
      </c>
      <c r="E5727" s="12" t="b">
        <v>0</v>
      </c>
      <c r="F5727" s="12" t="b">
        <v>0</v>
      </c>
      <c r="G5727" s="12" t="b">
        <v>0</v>
      </c>
      <c r="H5727" s="12" t="b">
        <v>0</v>
      </c>
      <c r="I5727" s="13"/>
      <c r="J5727" s="13"/>
      <c r="K5727" s="12" t="b">
        <v>0</v>
      </c>
      <c r="L5727" s="14" t="s">
        <v>10031</v>
      </c>
      <c r="M5727" s="11" t="s">
        <v>17197</v>
      </c>
      <c r="N5727" s="11" t="s">
        <v>20847</v>
      </c>
      <c r="O5727" s="11" t="s">
        <v>20848</v>
      </c>
      <c r="P5727" s="11" t="s">
        <v>20715</v>
      </c>
      <c r="Q5727" s="11" t="s">
        <v>17095</v>
      </c>
      <c r="R5727" s="11" t="s">
        <v>20849</v>
      </c>
      <c r="S5727" s="11" t="s">
        <v>20850</v>
      </c>
      <c r="V5727" s="13"/>
      <c r="W5727" s="11" t="s">
        <v>20715</v>
      </c>
      <c r="Z5727" s="13"/>
      <c r="AA5727" s="11" t="s">
        <v>151</v>
      </c>
      <c r="AB5727" s="13"/>
      <c r="AC5727" s="13"/>
      <c r="AD5727" s="11" t="s">
        <v>20849</v>
      </c>
      <c r="AF5727" s="13"/>
      <c r="AG5727" s="11" t="s">
        <v>152</v>
      </c>
      <c r="AH5727" s="11" t="s">
        <v>20718</v>
      </c>
      <c r="AJ5727" s="13"/>
      <c r="AK5727" s="13"/>
      <c r="AL5727" s="14">
        <v>4.0</v>
      </c>
      <c r="AM5727" s="11" t="s">
        <v>20851</v>
      </c>
      <c r="AO5727" s="13"/>
      <c r="AP5727" s="11" t="s">
        <v>20846</v>
      </c>
      <c r="AR5727" s="13"/>
      <c r="AS5727" s="13"/>
      <c r="AT5727" s="12" t="b">
        <v>1</v>
      </c>
      <c r="AU5727" s="13"/>
      <c r="AV5727" s="17">
        <v>45940.0</v>
      </c>
      <c r="AW5727" s="13"/>
      <c r="AX5727" s="14" t="s">
        <v>155</v>
      </c>
      <c r="AY5727" s="13"/>
      <c r="AZ5727" s="14">
        <v>3825.0</v>
      </c>
      <c r="BA5727" s="13"/>
    </row>
    <row r="5728">
      <c r="A5728" s="11" t="s">
        <v>20852</v>
      </c>
      <c r="B5728" s="11">
        <v>15256.0</v>
      </c>
      <c r="C5728" s="12" t="b">
        <v>0</v>
      </c>
      <c r="D5728" s="12" t="b">
        <v>0</v>
      </c>
      <c r="E5728" s="12" t="b">
        <v>0</v>
      </c>
      <c r="F5728" s="12" t="b">
        <v>0</v>
      </c>
      <c r="G5728" s="12" t="b">
        <v>1</v>
      </c>
      <c r="H5728" s="12" t="b">
        <v>0</v>
      </c>
      <c r="I5728" s="13"/>
      <c r="J5728" s="13"/>
      <c r="K5728" s="12" t="b">
        <v>0</v>
      </c>
      <c r="L5728" s="14" t="s">
        <v>9705</v>
      </c>
      <c r="M5728" s="11" t="s">
        <v>17346</v>
      </c>
      <c r="N5728" s="11" t="s">
        <v>20853</v>
      </c>
      <c r="O5728" s="11" t="s">
        <v>17485</v>
      </c>
      <c r="P5728" s="11" t="s">
        <v>20854</v>
      </c>
      <c r="Q5728" s="11" t="s">
        <v>16866</v>
      </c>
      <c r="R5728" s="11" t="s">
        <v>17486</v>
      </c>
      <c r="S5728" s="11" t="s">
        <v>17487</v>
      </c>
      <c r="U5728" s="13"/>
      <c r="V5728" s="13"/>
      <c r="W5728" s="11" t="s">
        <v>20854</v>
      </c>
      <c r="AA5728" s="11" t="s">
        <v>151</v>
      </c>
      <c r="AB5728" s="13"/>
      <c r="AC5728" s="13"/>
      <c r="AD5728" s="11" t="s">
        <v>17486</v>
      </c>
      <c r="AE5728" s="13"/>
      <c r="AF5728" s="13"/>
      <c r="AG5728" s="11" t="s">
        <v>152</v>
      </c>
      <c r="AH5728" s="11" t="s">
        <v>20855</v>
      </c>
      <c r="AJ5728" s="13"/>
      <c r="AK5728" s="13"/>
      <c r="AL5728" s="13"/>
      <c r="AM5728" s="11" t="s">
        <v>20856</v>
      </c>
      <c r="AO5728" s="13"/>
      <c r="AP5728" s="11" t="s">
        <v>20852</v>
      </c>
      <c r="AR5728" s="13"/>
      <c r="AS5728" s="13"/>
      <c r="AT5728" s="12" t="b">
        <v>1</v>
      </c>
      <c r="AU5728" s="13"/>
      <c r="AV5728" s="17">
        <v>45940.0</v>
      </c>
      <c r="AW5728" s="13"/>
      <c r="AX5728" s="14" t="s">
        <v>155</v>
      </c>
      <c r="AY5728" s="13"/>
      <c r="AZ5728" s="14">
        <v>4329.0</v>
      </c>
      <c r="BA5728" s="13"/>
    </row>
    <row r="5729">
      <c r="A5729" s="11" t="s">
        <v>20857</v>
      </c>
      <c r="B5729" s="11">
        <v>15257.0</v>
      </c>
      <c r="C5729" s="12" t="b">
        <v>1</v>
      </c>
      <c r="D5729" s="12" t="b">
        <v>1</v>
      </c>
      <c r="E5729" s="12" t="b">
        <v>0</v>
      </c>
      <c r="F5729" s="12" t="b">
        <v>0</v>
      </c>
      <c r="G5729" s="12" t="b">
        <v>0</v>
      </c>
      <c r="H5729" s="12" t="b">
        <v>0</v>
      </c>
      <c r="I5729" s="13"/>
      <c r="J5729" s="13"/>
      <c r="K5729" s="12" t="b">
        <v>0</v>
      </c>
      <c r="L5729" s="14" t="s">
        <v>13058</v>
      </c>
      <c r="M5729" s="11" t="s">
        <v>15935</v>
      </c>
      <c r="N5729" s="11" t="s">
        <v>20858</v>
      </c>
      <c r="O5729" s="11" t="s">
        <v>15937</v>
      </c>
      <c r="P5729" s="11" t="s">
        <v>20727</v>
      </c>
      <c r="Q5729" s="11" t="s">
        <v>972</v>
      </c>
      <c r="R5729" s="11" t="s">
        <v>15938</v>
      </c>
      <c r="S5729" s="11" t="s">
        <v>15939</v>
      </c>
      <c r="V5729" s="13"/>
      <c r="W5729" s="11" t="s">
        <v>20727</v>
      </c>
      <c r="Y5729" s="13"/>
      <c r="Z5729" s="13"/>
      <c r="AA5729" s="11" t="s">
        <v>151</v>
      </c>
      <c r="AB5729" s="13"/>
      <c r="AC5729" s="13"/>
      <c r="AD5729" s="11" t="s">
        <v>15938</v>
      </c>
      <c r="AF5729" s="13"/>
      <c r="AG5729" s="11" t="s">
        <v>152</v>
      </c>
      <c r="AH5729" s="11" t="s">
        <v>20728</v>
      </c>
      <c r="AJ5729" s="13"/>
      <c r="AK5729" s="13"/>
      <c r="AL5729" s="13"/>
      <c r="AM5729" s="11" t="s">
        <v>20859</v>
      </c>
      <c r="AO5729" s="13"/>
      <c r="AP5729" s="11" t="s">
        <v>20857</v>
      </c>
      <c r="AR5729" s="13"/>
      <c r="AS5729" s="13"/>
      <c r="AT5729" s="12" t="b">
        <v>1</v>
      </c>
      <c r="AU5729" s="13"/>
      <c r="AV5729" s="17">
        <v>45940.0</v>
      </c>
      <c r="AW5729" s="13"/>
      <c r="AX5729" s="14" t="s">
        <v>155</v>
      </c>
      <c r="AY5729" s="13"/>
      <c r="AZ5729" s="14">
        <v>3813.0</v>
      </c>
      <c r="BA5729" s="13"/>
    </row>
    <row r="5730">
      <c r="A5730" s="11" t="s">
        <v>20860</v>
      </c>
      <c r="B5730" s="11">
        <v>15260.0</v>
      </c>
      <c r="C5730" s="12" t="b">
        <v>1</v>
      </c>
      <c r="D5730" s="12" t="b">
        <v>1</v>
      </c>
      <c r="E5730" s="12" t="b">
        <v>0</v>
      </c>
      <c r="F5730" s="12" t="b">
        <v>0</v>
      </c>
      <c r="G5730" s="12" t="b">
        <v>1</v>
      </c>
      <c r="H5730" s="12" t="b">
        <v>0</v>
      </c>
      <c r="I5730" s="13"/>
      <c r="J5730" s="13"/>
      <c r="K5730" s="12" t="b">
        <v>0</v>
      </c>
      <c r="L5730" s="15">
        <v>45415.0</v>
      </c>
      <c r="M5730" s="11" t="s">
        <v>4740</v>
      </c>
      <c r="N5730" s="11" t="s">
        <v>20861</v>
      </c>
      <c r="O5730" s="11" t="s">
        <v>4742</v>
      </c>
      <c r="P5730" s="11" t="s">
        <v>20779</v>
      </c>
      <c r="Q5730" s="11" t="s">
        <v>16866</v>
      </c>
      <c r="R5730" s="11" t="s">
        <v>4743</v>
      </c>
      <c r="S5730" s="11" t="s">
        <v>3881</v>
      </c>
      <c r="V5730" s="13"/>
      <c r="W5730" s="11" t="s">
        <v>20779</v>
      </c>
      <c r="AA5730" s="11" t="s">
        <v>151</v>
      </c>
      <c r="AB5730" s="13"/>
      <c r="AC5730" s="13"/>
      <c r="AD5730" s="11" t="s">
        <v>4743</v>
      </c>
      <c r="AE5730" s="13"/>
      <c r="AF5730" s="13"/>
      <c r="AG5730" s="11" t="s">
        <v>152</v>
      </c>
      <c r="AH5730" s="11" t="s">
        <v>20780</v>
      </c>
      <c r="AJ5730" s="13"/>
      <c r="AK5730" s="13"/>
      <c r="AL5730" s="14">
        <v>3.0</v>
      </c>
      <c r="AM5730" s="11" t="s">
        <v>20862</v>
      </c>
      <c r="AO5730" s="13"/>
      <c r="AP5730" s="11" t="s">
        <v>20860</v>
      </c>
      <c r="AR5730" s="13"/>
      <c r="AS5730" s="13"/>
      <c r="AT5730" s="12" t="b">
        <v>1</v>
      </c>
      <c r="AU5730" s="13"/>
      <c r="AV5730" s="17">
        <v>45940.0</v>
      </c>
      <c r="AW5730" s="13"/>
      <c r="AX5730" s="14" t="s">
        <v>155</v>
      </c>
      <c r="AY5730" s="13"/>
      <c r="AZ5730" s="14">
        <v>3818.0</v>
      </c>
      <c r="BA5730" s="13"/>
    </row>
    <row r="5731">
      <c r="A5731" s="11" t="s">
        <v>20863</v>
      </c>
      <c r="B5731" s="11">
        <v>15265.0</v>
      </c>
      <c r="C5731" s="12" t="b">
        <v>1</v>
      </c>
      <c r="D5731" s="12" t="b">
        <v>1</v>
      </c>
      <c r="E5731" s="12" t="b">
        <v>0</v>
      </c>
      <c r="F5731" s="12" t="b">
        <v>0</v>
      </c>
      <c r="G5731" s="12" t="b">
        <v>0</v>
      </c>
      <c r="H5731" s="12" t="b">
        <v>0</v>
      </c>
      <c r="I5731" s="13"/>
      <c r="J5731" s="13"/>
      <c r="K5731" s="12" t="b">
        <v>0</v>
      </c>
      <c r="L5731" s="14" t="s">
        <v>9135</v>
      </c>
      <c r="M5731" s="11" t="s">
        <v>3474</v>
      </c>
      <c r="N5731" s="11" t="s">
        <v>20864</v>
      </c>
      <c r="O5731" s="11" t="s">
        <v>20865</v>
      </c>
      <c r="P5731" s="11" t="s">
        <v>20822</v>
      </c>
      <c r="Q5731" s="11" t="s">
        <v>16866</v>
      </c>
      <c r="R5731" s="11" t="s">
        <v>20866</v>
      </c>
      <c r="S5731" s="11" t="s">
        <v>1232</v>
      </c>
      <c r="U5731" s="13"/>
      <c r="V5731" s="13"/>
      <c r="W5731" s="11" t="s">
        <v>20822</v>
      </c>
      <c r="AA5731" s="11" t="s">
        <v>151</v>
      </c>
      <c r="AB5731" s="13"/>
      <c r="AC5731" s="13"/>
      <c r="AD5731" s="11" t="s">
        <v>20866</v>
      </c>
      <c r="AE5731" s="13"/>
      <c r="AF5731" s="13"/>
      <c r="AG5731" s="11" t="s">
        <v>152</v>
      </c>
      <c r="AH5731" s="11" t="s">
        <v>20823</v>
      </c>
      <c r="AJ5731" s="13"/>
      <c r="AK5731" s="13"/>
      <c r="AL5731" s="14">
        <v>4.0</v>
      </c>
      <c r="AM5731" s="11" t="s">
        <v>20867</v>
      </c>
      <c r="AO5731" s="13"/>
      <c r="AP5731" s="11" t="s">
        <v>20863</v>
      </c>
      <c r="AR5731" s="13"/>
      <c r="AS5731" s="13"/>
      <c r="AT5731" s="12" t="b">
        <v>1</v>
      </c>
      <c r="AU5731" s="13"/>
      <c r="AV5731" s="17">
        <v>45940.0</v>
      </c>
      <c r="AW5731" s="13"/>
      <c r="AX5731" s="14" t="s">
        <v>155</v>
      </c>
      <c r="AY5731" s="13"/>
      <c r="AZ5731" s="14">
        <v>4336.0</v>
      </c>
      <c r="BA5731" s="13"/>
    </row>
    <row r="5732">
      <c r="A5732" s="11" t="s">
        <v>20868</v>
      </c>
      <c r="B5732" s="11">
        <v>15266.0</v>
      </c>
      <c r="C5732" s="12" t="b">
        <v>0</v>
      </c>
      <c r="D5732" s="12" t="b">
        <v>1</v>
      </c>
      <c r="E5732" s="12" t="b">
        <v>0</v>
      </c>
      <c r="F5732" s="12" t="b">
        <v>0</v>
      </c>
      <c r="G5732" s="12" t="b">
        <v>0</v>
      </c>
      <c r="H5732" s="12" t="b">
        <v>0</v>
      </c>
      <c r="I5732" s="13"/>
      <c r="J5732" s="13"/>
      <c r="K5732" s="12" t="b">
        <v>0</v>
      </c>
      <c r="L5732" s="14" t="s">
        <v>9705</v>
      </c>
      <c r="M5732" s="11" t="s">
        <v>1390</v>
      </c>
      <c r="N5732" s="11" t="s">
        <v>20869</v>
      </c>
      <c r="O5732" s="11" t="s">
        <v>19954</v>
      </c>
      <c r="P5732" s="11" t="s">
        <v>20854</v>
      </c>
      <c r="Q5732" s="11" t="s">
        <v>16866</v>
      </c>
      <c r="R5732" s="11" t="s">
        <v>19955</v>
      </c>
      <c r="S5732" s="11" t="s">
        <v>286</v>
      </c>
      <c r="T5732" s="13"/>
      <c r="U5732" s="13"/>
      <c r="V5732" s="13"/>
      <c r="W5732" s="11" t="s">
        <v>20854</v>
      </c>
      <c r="AA5732" s="11" t="s">
        <v>151</v>
      </c>
      <c r="AB5732" s="13"/>
      <c r="AC5732" s="13"/>
      <c r="AD5732" s="11" t="s">
        <v>19955</v>
      </c>
      <c r="AE5732" s="13"/>
      <c r="AF5732" s="13"/>
      <c r="AG5732" s="11" t="s">
        <v>152</v>
      </c>
      <c r="AH5732" s="11" t="s">
        <v>20855</v>
      </c>
      <c r="AJ5732" s="13"/>
      <c r="AK5732" s="13"/>
      <c r="AL5732" s="14">
        <v>5.0</v>
      </c>
      <c r="AM5732" s="11" t="s">
        <v>20870</v>
      </c>
      <c r="AO5732" s="13"/>
      <c r="AP5732" s="11" t="s">
        <v>20868</v>
      </c>
      <c r="AR5732" s="13"/>
      <c r="AS5732" s="13"/>
      <c r="AT5732" s="12" t="b">
        <v>1</v>
      </c>
      <c r="AU5732" s="13"/>
      <c r="AV5732" s="17">
        <v>45940.0</v>
      </c>
      <c r="AW5732" s="13"/>
      <c r="AX5732" s="14" t="s">
        <v>155</v>
      </c>
      <c r="AY5732" s="13"/>
      <c r="AZ5732" s="14">
        <v>4330.0</v>
      </c>
      <c r="BA5732" s="13"/>
    </row>
    <row r="5733">
      <c r="A5733" s="11" t="s">
        <v>20871</v>
      </c>
      <c r="B5733" s="11">
        <v>15267.0</v>
      </c>
      <c r="C5733" s="12" t="b">
        <v>1</v>
      </c>
      <c r="D5733" s="12" t="b">
        <v>1</v>
      </c>
      <c r="E5733" s="12" t="b">
        <v>0</v>
      </c>
      <c r="F5733" s="12" t="b">
        <v>0</v>
      </c>
      <c r="G5733" s="12" t="b">
        <v>0</v>
      </c>
      <c r="H5733" s="12" t="b">
        <v>0</v>
      </c>
      <c r="I5733" s="13"/>
      <c r="J5733" s="13"/>
      <c r="K5733" s="12" t="b">
        <v>0</v>
      </c>
      <c r="L5733" s="14" t="s">
        <v>9135</v>
      </c>
      <c r="M5733" s="11" t="s">
        <v>3474</v>
      </c>
      <c r="N5733" s="11" t="s">
        <v>20872</v>
      </c>
      <c r="O5733" s="11" t="s">
        <v>20873</v>
      </c>
      <c r="P5733" s="11" t="s">
        <v>20822</v>
      </c>
      <c r="Q5733" s="11" t="s">
        <v>16866</v>
      </c>
      <c r="R5733" s="11" t="s">
        <v>20874</v>
      </c>
      <c r="S5733" s="11" t="s">
        <v>20875</v>
      </c>
      <c r="V5733" s="13"/>
      <c r="W5733" s="11" t="s">
        <v>20822</v>
      </c>
      <c r="AA5733" s="11" t="s">
        <v>151</v>
      </c>
      <c r="AB5733" s="13"/>
      <c r="AC5733" s="13"/>
      <c r="AD5733" s="11" t="s">
        <v>20874</v>
      </c>
      <c r="AE5733" s="13"/>
      <c r="AF5733" s="13"/>
      <c r="AG5733" s="11" t="s">
        <v>152</v>
      </c>
      <c r="AH5733" s="11" t="s">
        <v>20823</v>
      </c>
      <c r="AJ5733" s="13"/>
      <c r="AK5733" s="13"/>
      <c r="AL5733" s="13"/>
      <c r="AM5733" s="11" t="s">
        <v>20876</v>
      </c>
      <c r="AO5733" s="13"/>
      <c r="AP5733" s="11" t="s">
        <v>20871</v>
      </c>
      <c r="AR5733" s="13"/>
      <c r="AS5733" s="13"/>
      <c r="AT5733" s="12" t="b">
        <v>1</v>
      </c>
      <c r="AU5733" s="13"/>
      <c r="AV5733" s="17">
        <v>45940.0</v>
      </c>
      <c r="AW5733" s="13"/>
      <c r="AX5733" s="14" t="s">
        <v>155</v>
      </c>
      <c r="AY5733" s="13"/>
      <c r="AZ5733" s="14">
        <v>4337.0</v>
      </c>
      <c r="BA5733" s="13"/>
    </row>
    <row r="5734">
      <c r="A5734" s="11" t="s">
        <v>20877</v>
      </c>
      <c r="B5734" s="11">
        <v>15272.0</v>
      </c>
      <c r="C5734" s="12" t="b">
        <v>1</v>
      </c>
      <c r="D5734" s="12" t="b">
        <v>1</v>
      </c>
      <c r="E5734" s="12" t="b">
        <v>0</v>
      </c>
      <c r="F5734" s="12" t="b">
        <v>0</v>
      </c>
      <c r="G5734" s="12" t="b">
        <v>1</v>
      </c>
      <c r="H5734" s="12" t="b">
        <v>0</v>
      </c>
      <c r="I5734" s="13"/>
      <c r="J5734" s="13"/>
      <c r="K5734" s="12" t="b">
        <v>0</v>
      </c>
      <c r="L5734" s="14" t="s">
        <v>9705</v>
      </c>
      <c r="M5734" s="11" t="s">
        <v>4740</v>
      </c>
      <c r="N5734" s="11" t="s">
        <v>20878</v>
      </c>
      <c r="O5734" s="11" t="s">
        <v>15928</v>
      </c>
      <c r="P5734" s="11" t="s">
        <v>20854</v>
      </c>
      <c r="Q5734" s="11" t="s">
        <v>16866</v>
      </c>
      <c r="R5734" s="11" t="s">
        <v>15929</v>
      </c>
      <c r="S5734" s="11" t="s">
        <v>15930</v>
      </c>
      <c r="T5734" s="13"/>
      <c r="U5734" s="13"/>
      <c r="V5734" s="13"/>
      <c r="W5734" s="11" t="s">
        <v>20854</v>
      </c>
      <c r="AA5734" s="11" t="s">
        <v>151</v>
      </c>
      <c r="AB5734" s="13"/>
      <c r="AC5734" s="13"/>
      <c r="AD5734" s="11" t="s">
        <v>15929</v>
      </c>
      <c r="AE5734" s="13"/>
      <c r="AF5734" s="13"/>
      <c r="AG5734" s="11" t="s">
        <v>152</v>
      </c>
      <c r="AH5734" s="11" t="s">
        <v>20855</v>
      </c>
      <c r="AJ5734" s="13"/>
      <c r="AK5734" s="13"/>
      <c r="AL5734" s="13"/>
      <c r="AM5734" s="11" t="s">
        <v>20879</v>
      </c>
      <c r="AO5734" s="13"/>
      <c r="AP5734" s="11" t="s">
        <v>20877</v>
      </c>
      <c r="AR5734" s="13"/>
      <c r="AS5734" s="13"/>
      <c r="AT5734" s="12" t="b">
        <v>1</v>
      </c>
      <c r="AU5734" s="13"/>
      <c r="AV5734" s="17">
        <v>45940.0</v>
      </c>
      <c r="AW5734" s="13"/>
      <c r="AX5734" s="14" t="s">
        <v>155</v>
      </c>
      <c r="AY5734" s="13"/>
      <c r="AZ5734" s="14">
        <v>4331.0</v>
      </c>
      <c r="BA5734" s="13"/>
    </row>
    <row r="5735">
      <c r="A5735" s="11" t="s">
        <v>20880</v>
      </c>
      <c r="B5735" s="11">
        <v>15273.0</v>
      </c>
      <c r="C5735" s="12" t="b">
        <v>1</v>
      </c>
      <c r="D5735" s="12" t="b">
        <v>1</v>
      </c>
      <c r="E5735" s="12" t="b">
        <v>0</v>
      </c>
      <c r="F5735" s="12" t="b">
        <v>0</v>
      </c>
      <c r="G5735" s="12" t="b">
        <v>1</v>
      </c>
      <c r="H5735" s="12" t="b">
        <v>0</v>
      </c>
      <c r="I5735" s="13"/>
      <c r="J5735" s="13"/>
      <c r="K5735" s="12" t="b">
        <v>0</v>
      </c>
      <c r="L5735" s="15">
        <v>45540.0</v>
      </c>
      <c r="M5735" s="11" t="s">
        <v>18490</v>
      </c>
      <c r="N5735" s="11" t="s">
        <v>20881</v>
      </c>
      <c r="O5735" s="11" t="s">
        <v>18492</v>
      </c>
      <c r="P5735" s="11" t="s">
        <v>20882</v>
      </c>
      <c r="Q5735" s="11" t="s">
        <v>16866</v>
      </c>
      <c r="R5735" s="11" t="s">
        <v>18493</v>
      </c>
      <c r="S5735" s="11" t="s">
        <v>1099</v>
      </c>
      <c r="U5735" s="13"/>
      <c r="V5735" s="13"/>
      <c r="W5735" s="11" t="s">
        <v>20882</v>
      </c>
      <c r="AA5735" s="11" t="s">
        <v>151</v>
      </c>
      <c r="AB5735" s="13"/>
      <c r="AC5735" s="13"/>
      <c r="AD5735" s="11" t="s">
        <v>18493</v>
      </c>
      <c r="AF5735" s="13"/>
      <c r="AG5735" s="11" t="s">
        <v>152</v>
      </c>
      <c r="AH5735" s="11" t="s">
        <v>20883</v>
      </c>
      <c r="AJ5735" s="13"/>
      <c r="AK5735" s="13"/>
      <c r="AL5735" s="14">
        <v>5.0</v>
      </c>
      <c r="AM5735" s="11" t="s">
        <v>20884</v>
      </c>
      <c r="AO5735" s="13"/>
      <c r="AP5735" s="11" t="s">
        <v>20880</v>
      </c>
      <c r="AR5735" s="13"/>
      <c r="AS5735" s="13"/>
      <c r="AT5735" s="12" t="b">
        <v>1</v>
      </c>
      <c r="AU5735" s="13"/>
      <c r="AV5735" s="17">
        <v>45940.0</v>
      </c>
      <c r="AW5735" s="13"/>
      <c r="AX5735" s="14" t="s">
        <v>155</v>
      </c>
      <c r="AY5735" s="13"/>
      <c r="AZ5735" s="14">
        <v>4382.0</v>
      </c>
      <c r="BA5735" s="13"/>
    </row>
    <row r="5736">
      <c r="A5736" s="11" t="s">
        <v>20885</v>
      </c>
      <c r="B5736" s="11">
        <v>15274.0</v>
      </c>
      <c r="C5736" s="12" t="b">
        <v>1</v>
      </c>
      <c r="D5736" s="12" t="b">
        <v>1</v>
      </c>
      <c r="E5736" s="12" t="b">
        <v>0</v>
      </c>
      <c r="F5736" s="12" t="b">
        <v>0</v>
      </c>
      <c r="G5736" s="12" t="b">
        <v>0</v>
      </c>
      <c r="H5736" s="12" t="b">
        <v>0</v>
      </c>
      <c r="I5736" s="13"/>
      <c r="J5736" s="13"/>
      <c r="K5736" s="12" t="b">
        <v>0</v>
      </c>
      <c r="L5736" s="14" t="s">
        <v>9705</v>
      </c>
      <c r="M5736" s="11" t="s">
        <v>4740</v>
      </c>
      <c r="N5736" s="11" t="s">
        <v>20886</v>
      </c>
      <c r="O5736" s="11" t="s">
        <v>20887</v>
      </c>
      <c r="P5736" s="11" t="s">
        <v>20854</v>
      </c>
      <c r="Q5736" s="11" t="s">
        <v>16866</v>
      </c>
      <c r="R5736" s="11" t="s">
        <v>20888</v>
      </c>
      <c r="S5736" s="11" t="s">
        <v>20889</v>
      </c>
      <c r="U5736" s="13"/>
      <c r="V5736" s="13"/>
      <c r="W5736" s="11" t="s">
        <v>20854</v>
      </c>
      <c r="AA5736" s="11" t="s">
        <v>151</v>
      </c>
      <c r="AB5736" s="13"/>
      <c r="AC5736" s="13"/>
      <c r="AD5736" s="11" t="s">
        <v>20888</v>
      </c>
      <c r="AF5736" s="13"/>
      <c r="AG5736" s="11" t="s">
        <v>152</v>
      </c>
      <c r="AH5736" s="11" t="s">
        <v>20855</v>
      </c>
      <c r="AJ5736" s="13"/>
      <c r="AK5736" s="13"/>
      <c r="AL5736" s="14">
        <v>5.0</v>
      </c>
      <c r="AM5736" s="11" t="s">
        <v>20890</v>
      </c>
      <c r="AO5736" s="13"/>
      <c r="AP5736" s="11" t="s">
        <v>20885</v>
      </c>
      <c r="AR5736" s="13"/>
      <c r="AS5736" s="13"/>
      <c r="AT5736" s="12" t="b">
        <v>1</v>
      </c>
      <c r="AU5736" s="13"/>
      <c r="AV5736" s="17">
        <v>45940.0</v>
      </c>
      <c r="AW5736" s="13"/>
      <c r="AX5736" s="14" t="s">
        <v>155</v>
      </c>
      <c r="AY5736" s="13"/>
      <c r="AZ5736" s="14">
        <v>4332.0</v>
      </c>
      <c r="BA5736" s="13"/>
    </row>
    <row r="5737">
      <c r="A5737" s="11" t="s">
        <v>20891</v>
      </c>
      <c r="B5737" s="11">
        <v>15275.0</v>
      </c>
      <c r="C5737" s="12" t="b">
        <v>1</v>
      </c>
      <c r="D5737" s="12" t="b">
        <v>1</v>
      </c>
      <c r="E5737" s="12" t="b">
        <v>0</v>
      </c>
      <c r="F5737" s="12" t="b">
        <v>0</v>
      </c>
      <c r="G5737" s="12" t="b">
        <v>0</v>
      </c>
      <c r="H5737" s="12" t="b">
        <v>0</v>
      </c>
      <c r="I5737" s="13"/>
      <c r="J5737" s="13"/>
      <c r="K5737" s="12" t="b">
        <v>0</v>
      </c>
      <c r="L5737" s="15">
        <v>45629.0</v>
      </c>
      <c r="M5737" s="11" t="s">
        <v>15920</v>
      </c>
      <c r="N5737" s="11" t="s">
        <v>20892</v>
      </c>
      <c r="O5737" s="11" t="s">
        <v>20764</v>
      </c>
      <c r="P5737" s="11" t="s">
        <v>20893</v>
      </c>
      <c r="Q5737" s="11" t="s">
        <v>1051</v>
      </c>
      <c r="R5737" s="11" t="s">
        <v>20765</v>
      </c>
      <c r="S5737" s="11" t="s">
        <v>20766</v>
      </c>
      <c r="V5737" s="13"/>
      <c r="W5737" s="11" t="s">
        <v>20893</v>
      </c>
      <c r="AA5737" s="11" t="s">
        <v>151</v>
      </c>
      <c r="AB5737" s="13"/>
      <c r="AC5737" s="13"/>
      <c r="AD5737" s="11" t="s">
        <v>20765</v>
      </c>
      <c r="AF5737" s="13"/>
      <c r="AG5737" s="11" t="s">
        <v>152</v>
      </c>
      <c r="AH5737" s="11" t="s">
        <v>20894</v>
      </c>
      <c r="AJ5737" s="13"/>
      <c r="AK5737" s="13"/>
      <c r="AL5737" s="13"/>
      <c r="AM5737" s="11" t="s">
        <v>20895</v>
      </c>
      <c r="AO5737" s="13"/>
      <c r="AP5737" s="11" t="s">
        <v>20891</v>
      </c>
      <c r="AR5737" s="13"/>
      <c r="AS5737" s="13"/>
      <c r="AT5737" s="12" t="b">
        <v>1</v>
      </c>
      <c r="AU5737" s="13"/>
      <c r="AV5737" s="17">
        <v>45940.0</v>
      </c>
      <c r="AW5737" s="13"/>
      <c r="AX5737" s="14" t="s">
        <v>155</v>
      </c>
      <c r="AY5737" s="13"/>
      <c r="AZ5737" s="14">
        <v>3848.0</v>
      </c>
      <c r="BA5737" s="13"/>
    </row>
    <row r="5738">
      <c r="A5738" s="11" t="s">
        <v>20896</v>
      </c>
      <c r="B5738" s="11">
        <v>15276.0</v>
      </c>
      <c r="C5738" s="12" t="b">
        <v>1</v>
      </c>
      <c r="D5738" s="12" t="b">
        <v>1</v>
      </c>
      <c r="E5738" s="12" t="b">
        <v>0</v>
      </c>
      <c r="F5738" s="12" t="b">
        <v>0</v>
      </c>
      <c r="G5738" s="12" t="b">
        <v>0</v>
      </c>
      <c r="H5738" s="12" t="b">
        <v>0</v>
      </c>
      <c r="I5738" s="13"/>
      <c r="J5738" s="13"/>
      <c r="K5738" s="12" t="b">
        <v>0</v>
      </c>
      <c r="L5738" s="15">
        <v>45629.0</v>
      </c>
      <c r="M5738" s="11" t="s">
        <v>5170</v>
      </c>
      <c r="N5738" s="11" t="s">
        <v>20897</v>
      </c>
      <c r="O5738" s="11" t="s">
        <v>20722</v>
      </c>
      <c r="P5738" s="11" t="s">
        <v>20893</v>
      </c>
      <c r="Q5738" s="11" t="s">
        <v>1051</v>
      </c>
      <c r="R5738" s="11" t="s">
        <v>20723</v>
      </c>
      <c r="S5738" s="11" t="s">
        <v>7979</v>
      </c>
      <c r="U5738" s="13"/>
      <c r="V5738" s="13"/>
      <c r="W5738" s="11" t="s">
        <v>20893</v>
      </c>
      <c r="AA5738" s="11" t="s">
        <v>151</v>
      </c>
      <c r="AB5738" s="13"/>
      <c r="AC5738" s="13"/>
      <c r="AD5738" s="11" t="s">
        <v>20723</v>
      </c>
      <c r="AF5738" s="13"/>
      <c r="AG5738" s="11" t="s">
        <v>152</v>
      </c>
      <c r="AH5738" s="11" t="s">
        <v>20894</v>
      </c>
      <c r="AJ5738" s="13"/>
      <c r="AK5738" s="13"/>
      <c r="AL5738" s="13"/>
      <c r="AM5738" s="11" t="s">
        <v>20898</v>
      </c>
      <c r="AO5738" s="13"/>
      <c r="AP5738" s="11" t="s">
        <v>20896</v>
      </c>
      <c r="AR5738" s="13"/>
      <c r="AS5738" s="13"/>
      <c r="AT5738" s="12" t="b">
        <v>1</v>
      </c>
      <c r="AU5738" s="13"/>
      <c r="AV5738" s="17">
        <v>45940.0</v>
      </c>
      <c r="AW5738" s="13"/>
      <c r="AX5738" s="14" t="s">
        <v>155</v>
      </c>
      <c r="AY5738" s="13"/>
      <c r="AZ5738" s="14">
        <v>3849.0</v>
      </c>
      <c r="BA5738" s="13"/>
    </row>
    <row r="5739">
      <c r="A5739" s="11" t="s">
        <v>20899</v>
      </c>
      <c r="B5739" s="11">
        <v>15277.0</v>
      </c>
      <c r="C5739" s="12" t="b">
        <v>1</v>
      </c>
      <c r="D5739" s="12" t="b">
        <v>1</v>
      </c>
      <c r="E5739" s="12" t="b">
        <v>0</v>
      </c>
      <c r="F5739" s="12" t="b">
        <v>0</v>
      </c>
      <c r="G5739" s="12" t="b">
        <v>0</v>
      </c>
      <c r="H5739" s="12" t="b">
        <v>0</v>
      </c>
      <c r="I5739" s="13"/>
      <c r="J5739" s="13"/>
      <c r="K5739" s="12" t="b">
        <v>0</v>
      </c>
      <c r="L5739" s="15">
        <v>45629.0</v>
      </c>
      <c r="M5739" s="11" t="s">
        <v>15935</v>
      </c>
      <c r="N5739" s="11" t="s">
        <v>20900</v>
      </c>
      <c r="O5739" s="11" t="s">
        <v>15937</v>
      </c>
      <c r="P5739" s="11" t="s">
        <v>20893</v>
      </c>
      <c r="Q5739" s="11" t="s">
        <v>1051</v>
      </c>
      <c r="R5739" s="11" t="s">
        <v>15938</v>
      </c>
      <c r="S5739" s="11" t="s">
        <v>15939</v>
      </c>
      <c r="V5739" s="13"/>
      <c r="W5739" s="11" t="s">
        <v>20893</v>
      </c>
      <c r="AA5739" s="11" t="s">
        <v>151</v>
      </c>
      <c r="AB5739" s="13"/>
      <c r="AC5739" s="13"/>
      <c r="AD5739" s="11" t="s">
        <v>15938</v>
      </c>
      <c r="AF5739" s="13"/>
      <c r="AG5739" s="11" t="s">
        <v>152</v>
      </c>
      <c r="AH5739" s="11" t="s">
        <v>20894</v>
      </c>
      <c r="AJ5739" s="13"/>
      <c r="AK5739" s="13"/>
      <c r="AL5739" s="13"/>
      <c r="AM5739" s="11" t="s">
        <v>20901</v>
      </c>
      <c r="AO5739" s="13"/>
      <c r="AP5739" s="11" t="s">
        <v>20899</v>
      </c>
      <c r="AR5739" s="13"/>
      <c r="AS5739" s="13"/>
      <c r="AT5739" s="12" t="b">
        <v>1</v>
      </c>
      <c r="AU5739" s="13"/>
      <c r="AV5739" s="17">
        <v>45940.0</v>
      </c>
      <c r="AW5739" s="13"/>
      <c r="AX5739" s="14" t="s">
        <v>155</v>
      </c>
      <c r="AY5739" s="13"/>
      <c r="AZ5739" s="14">
        <v>3846.0</v>
      </c>
      <c r="BA5739" s="13"/>
    </row>
    <row r="5740">
      <c r="A5740" s="11" t="s">
        <v>20902</v>
      </c>
      <c r="B5740" s="11">
        <v>15279.0</v>
      </c>
      <c r="C5740" s="12" t="b">
        <v>1</v>
      </c>
      <c r="D5740" s="12" t="b">
        <v>1</v>
      </c>
      <c r="E5740" s="12" t="b">
        <v>0</v>
      </c>
      <c r="F5740" s="12" t="b">
        <v>0</v>
      </c>
      <c r="G5740" s="12" t="b">
        <v>0</v>
      </c>
      <c r="H5740" s="12" t="b">
        <v>0</v>
      </c>
      <c r="I5740" s="13"/>
      <c r="J5740" s="13"/>
      <c r="K5740" s="12" t="b">
        <v>0</v>
      </c>
      <c r="L5740" s="15">
        <v>45629.0</v>
      </c>
      <c r="M5740" s="11" t="s">
        <v>15920</v>
      </c>
      <c r="N5740" s="11" t="s">
        <v>20903</v>
      </c>
      <c r="O5740" s="11" t="s">
        <v>15922</v>
      </c>
      <c r="P5740" s="11" t="s">
        <v>20893</v>
      </c>
      <c r="Q5740" s="11" t="s">
        <v>1051</v>
      </c>
      <c r="R5740" s="11" t="s">
        <v>15923</v>
      </c>
      <c r="S5740" s="11" t="s">
        <v>1791</v>
      </c>
      <c r="T5740" s="13"/>
      <c r="U5740" s="13"/>
      <c r="V5740" s="13"/>
      <c r="W5740" s="11" t="s">
        <v>20893</v>
      </c>
      <c r="AA5740" s="11" t="s">
        <v>151</v>
      </c>
      <c r="AB5740" s="13"/>
      <c r="AC5740" s="13"/>
      <c r="AD5740" s="11" t="s">
        <v>15923</v>
      </c>
      <c r="AF5740" s="13"/>
      <c r="AG5740" s="11" t="s">
        <v>152</v>
      </c>
      <c r="AH5740" s="11" t="s">
        <v>20894</v>
      </c>
      <c r="AJ5740" s="13"/>
      <c r="AK5740" s="13"/>
      <c r="AL5740" s="13"/>
      <c r="AM5740" s="11" t="s">
        <v>20904</v>
      </c>
      <c r="AO5740" s="13"/>
      <c r="AP5740" s="11" t="s">
        <v>20902</v>
      </c>
      <c r="AR5740" s="13"/>
      <c r="AS5740" s="13"/>
      <c r="AT5740" s="12" t="b">
        <v>1</v>
      </c>
      <c r="AU5740" s="13"/>
      <c r="AV5740" s="17">
        <v>45940.0</v>
      </c>
      <c r="AW5740" s="13"/>
      <c r="AX5740" s="14" t="s">
        <v>155</v>
      </c>
      <c r="AY5740" s="13"/>
      <c r="AZ5740" s="14">
        <v>3847.0</v>
      </c>
      <c r="BA5740" s="13"/>
    </row>
    <row r="5741">
      <c r="A5741" s="11" t="s">
        <v>20905</v>
      </c>
      <c r="B5741" s="11">
        <v>15280.0</v>
      </c>
      <c r="C5741" s="12" t="b">
        <v>1</v>
      </c>
      <c r="D5741" s="12" t="b">
        <v>1</v>
      </c>
      <c r="E5741" s="12" t="b">
        <v>0</v>
      </c>
      <c r="F5741" s="12" t="b">
        <v>0</v>
      </c>
      <c r="G5741" s="12" t="b">
        <v>1</v>
      </c>
      <c r="H5741" s="12" t="b">
        <v>0</v>
      </c>
      <c r="I5741" s="13"/>
      <c r="J5741" s="13"/>
      <c r="K5741" s="12" t="b">
        <v>0</v>
      </c>
      <c r="L5741" s="15">
        <v>45629.0</v>
      </c>
      <c r="M5741" s="11" t="s">
        <v>4740</v>
      </c>
      <c r="N5741" s="11" t="s">
        <v>20906</v>
      </c>
      <c r="O5741" s="11" t="s">
        <v>17917</v>
      </c>
      <c r="P5741" s="11" t="s">
        <v>20893</v>
      </c>
      <c r="Q5741" s="11" t="s">
        <v>1051</v>
      </c>
      <c r="R5741" s="11" t="s">
        <v>17918</v>
      </c>
      <c r="S5741" s="11" t="s">
        <v>17671</v>
      </c>
      <c r="U5741" s="13"/>
      <c r="V5741" s="13"/>
      <c r="W5741" s="11" t="s">
        <v>20893</v>
      </c>
      <c r="AA5741" s="11" t="s">
        <v>151</v>
      </c>
      <c r="AB5741" s="13"/>
      <c r="AC5741" s="13"/>
      <c r="AD5741" s="11" t="s">
        <v>17918</v>
      </c>
      <c r="AF5741" s="13"/>
      <c r="AG5741" s="11" t="s">
        <v>152</v>
      </c>
      <c r="AH5741" s="11" t="s">
        <v>20894</v>
      </c>
      <c r="AJ5741" s="13"/>
      <c r="AK5741" s="13"/>
      <c r="AL5741" s="13"/>
      <c r="AM5741" s="11" t="s">
        <v>20907</v>
      </c>
      <c r="AO5741" s="13"/>
      <c r="AP5741" s="11" t="s">
        <v>20905</v>
      </c>
      <c r="AR5741" s="13"/>
      <c r="AS5741" s="13"/>
      <c r="AT5741" s="12" t="b">
        <v>1</v>
      </c>
      <c r="AU5741" s="13"/>
      <c r="AV5741" s="17">
        <v>45940.0</v>
      </c>
      <c r="AW5741" s="13"/>
      <c r="AX5741" s="14" t="s">
        <v>155</v>
      </c>
      <c r="AY5741" s="13"/>
      <c r="AZ5741" s="14">
        <v>3850.0</v>
      </c>
      <c r="BA5741" s="13"/>
    </row>
    <row r="5742">
      <c r="A5742" s="11" t="s">
        <v>20908</v>
      </c>
      <c r="B5742" s="11">
        <v>15282.0</v>
      </c>
      <c r="C5742" s="12" t="b">
        <v>1</v>
      </c>
      <c r="D5742" s="12" t="b">
        <v>1</v>
      </c>
      <c r="E5742" s="12" t="b">
        <v>0</v>
      </c>
      <c r="F5742" s="12" t="b">
        <v>0</v>
      </c>
      <c r="G5742" s="12" t="b">
        <v>0</v>
      </c>
      <c r="H5742" s="12" t="b">
        <v>0</v>
      </c>
      <c r="I5742" s="13"/>
      <c r="J5742" s="13"/>
      <c r="K5742" s="12" t="b">
        <v>0</v>
      </c>
      <c r="L5742" s="15">
        <v>45629.0</v>
      </c>
      <c r="M5742" s="11" t="s">
        <v>3474</v>
      </c>
      <c r="N5742" s="11" t="s">
        <v>20909</v>
      </c>
      <c r="O5742" s="11" t="s">
        <v>17093</v>
      </c>
      <c r="P5742" s="11" t="s">
        <v>20893</v>
      </c>
      <c r="Q5742" s="11" t="s">
        <v>1051</v>
      </c>
      <c r="R5742" s="11" t="s">
        <v>17096</v>
      </c>
      <c r="S5742" s="11" t="s">
        <v>17097</v>
      </c>
      <c r="U5742" s="13"/>
      <c r="V5742" s="13"/>
      <c r="W5742" s="11" t="s">
        <v>20893</v>
      </c>
      <c r="AA5742" s="11" t="s">
        <v>151</v>
      </c>
      <c r="AB5742" s="13"/>
      <c r="AC5742" s="13"/>
      <c r="AD5742" s="11" t="s">
        <v>17096</v>
      </c>
      <c r="AF5742" s="13"/>
      <c r="AG5742" s="11" t="s">
        <v>152</v>
      </c>
      <c r="AH5742" s="11" t="s">
        <v>20894</v>
      </c>
      <c r="AJ5742" s="13"/>
      <c r="AK5742" s="13"/>
      <c r="AL5742" s="13"/>
      <c r="AM5742" s="11" t="s">
        <v>20910</v>
      </c>
      <c r="AO5742" s="13"/>
      <c r="AP5742" s="11" t="s">
        <v>20908</v>
      </c>
      <c r="AR5742" s="13"/>
      <c r="AS5742" s="13"/>
      <c r="AT5742" s="12" t="b">
        <v>1</v>
      </c>
      <c r="AU5742" s="13"/>
      <c r="AV5742" s="17">
        <v>45940.0</v>
      </c>
      <c r="AW5742" s="13"/>
      <c r="AX5742" s="14" t="s">
        <v>155</v>
      </c>
      <c r="AY5742" s="13"/>
      <c r="AZ5742" s="14">
        <v>3854.0</v>
      </c>
      <c r="BA5742" s="13"/>
    </row>
    <row r="5743">
      <c r="A5743" s="11" t="s">
        <v>20911</v>
      </c>
      <c r="B5743" s="11">
        <v>15285.0</v>
      </c>
      <c r="C5743" s="12" t="b">
        <v>1</v>
      </c>
      <c r="D5743" s="12" t="b">
        <v>1</v>
      </c>
      <c r="E5743" s="12" t="b">
        <v>0</v>
      </c>
      <c r="F5743" s="12" t="b">
        <v>0</v>
      </c>
      <c r="G5743" s="12" t="b">
        <v>0</v>
      </c>
      <c r="H5743" s="12" t="b">
        <v>0</v>
      </c>
      <c r="I5743" s="13"/>
      <c r="J5743" s="13"/>
      <c r="K5743" s="12" t="b">
        <v>0</v>
      </c>
      <c r="L5743" s="15">
        <v>45629.0</v>
      </c>
      <c r="M5743" s="11" t="s">
        <v>15802</v>
      </c>
      <c r="N5743" s="11" t="s">
        <v>20912</v>
      </c>
      <c r="O5743" s="11" t="s">
        <v>15804</v>
      </c>
      <c r="P5743" s="11" t="s">
        <v>20893</v>
      </c>
      <c r="Q5743" s="11" t="s">
        <v>1051</v>
      </c>
      <c r="R5743" s="11" t="s">
        <v>4788</v>
      </c>
      <c r="S5743" s="11" t="s">
        <v>4789</v>
      </c>
      <c r="U5743" s="13"/>
      <c r="V5743" s="13"/>
      <c r="W5743" s="11" t="s">
        <v>20893</v>
      </c>
      <c r="AA5743" s="11" t="s">
        <v>151</v>
      </c>
      <c r="AB5743" s="13"/>
      <c r="AC5743" s="13"/>
      <c r="AD5743" s="11" t="s">
        <v>4788</v>
      </c>
      <c r="AE5743" s="13"/>
      <c r="AF5743" s="13"/>
      <c r="AG5743" s="11" t="s">
        <v>152</v>
      </c>
      <c r="AH5743" s="11" t="s">
        <v>20894</v>
      </c>
      <c r="AJ5743" s="13"/>
      <c r="AK5743" s="13"/>
      <c r="AL5743" s="13"/>
      <c r="AM5743" s="11" t="s">
        <v>20913</v>
      </c>
      <c r="AO5743" s="13"/>
      <c r="AP5743" s="11" t="s">
        <v>20911</v>
      </c>
      <c r="AR5743" s="13"/>
      <c r="AS5743" s="13"/>
      <c r="AT5743" s="12" t="b">
        <v>1</v>
      </c>
      <c r="AU5743" s="13"/>
      <c r="AV5743" s="17">
        <v>45940.0</v>
      </c>
      <c r="AW5743" s="13"/>
      <c r="AX5743" s="14" t="s">
        <v>155</v>
      </c>
      <c r="AY5743" s="13"/>
      <c r="AZ5743" s="14">
        <v>3853.0</v>
      </c>
      <c r="BA5743" s="13"/>
    </row>
    <row r="5744">
      <c r="A5744" s="11" t="s">
        <v>20914</v>
      </c>
      <c r="B5744" s="11">
        <v>15287.0</v>
      </c>
      <c r="C5744" s="12" t="b">
        <v>1</v>
      </c>
      <c r="D5744" s="12" t="b">
        <v>1</v>
      </c>
      <c r="E5744" s="12" t="b">
        <v>0</v>
      </c>
      <c r="F5744" s="12" t="b">
        <v>0</v>
      </c>
      <c r="G5744" s="12" t="b">
        <v>0</v>
      </c>
      <c r="H5744" s="12" t="b">
        <v>0</v>
      </c>
      <c r="I5744" s="13"/>
      <c r="J5744" s="13"/>
      <c r="K5744" s="12" t="b">
        <v>0</v>
      </c>
      <c r="L5744" s="15">
        <v>45629.0</v>
      </c>
      <c r="M5744" s="11" t="s">
        <v>8207</v>
      </c>
      <c r="N5744" s="11" t="s">
        <v>20915</v>
      </c>
      <c r="O5744" s="11" t="s">
        <v>15942</v>
      </c>
      <c r="P5744" s="11" t="s">
        <v>20893</v>
      </c>
      <c r="Q5744" s="11" t="s">
        <v>1051</v>
      </c>
      <c r="R5744" s="11" t="s">
        <v>15943</v>
      </c>
      <c r="S5744" s="11" t="s">
        <v>15944</v>
      </c>
      <c r="U5744" s="13"/>
      <c r="V5744" s="13"/>
      <c r="W5744" s="11" t="s">
        <v>20893</v>
      </c>
      <c r="AA5744" s="11" t="s">
        <v>151</v>
      </c>
      <c r="AB5744" s="13"/>
      <c r="AC5744" s="13"/>
      <c r="AD5744" s="11" t="s">
        <v>15943</v>
      </c>
      <c r="AF5744" s="13"/>
      <c r="AG5744" s="11" t="s">
        <v>152</v>
      </c>
      <c r="AH5744" s="11" t="s">
        <v>20894</v>
      </c>
      <c r="AJ5744" s="13"/>
      <c r="AK5744" s="13"/>
      <c r="AL5744" s="13"/>
      <c r="AM5744" s="11" t="s">
        <v>20916</v>
      </c>
      <c r="AO5744" s="13"/>
      <c r="AP5744" s="11" t="s">
        <v>20914</v>
      </c>
      <c r="AR5744" s="13"/>
      <c r="AS5744" s="13"/>
      <c r="AT5744" s="12" t="b">
        <v>1</v>
      </c>
      <c r="AU5744" s="13"/>
      <c r="AV5744" s="17">
        <v>45940.0</v>
      </c>
      <c r="AW5744" s="13"/>
      <c r="AX5744" s="14" t="s">
        <v>155</v>
      </c>
      <c r="AY5744" s="13"/>
      <c r="AZ5744" s="14">
        <v>3852.0</v>
      </c>
      <c r="BA5744" s="13"/>
    </row>
    <row r="5745">
      <c r="A5745" s="11" t="s">
        <v>20917</v>
      </c>
      <c r="B5745" s="11">
        <v>15289.0</v>
      </c>
      <c r="C5745" s="12" t="b">
        <v>1</v>
      </c>
      <c r="D5745" s="12" t="b">
        <v>1</v>
      </c>
      <c r="E5745" s="12" t="b">
        <v>0</v>
      </c>
      <c r="F5745" s="12" t="b">
        <v>0</v>
      </c>
      <c r="G5745" s="12" t="b">
        <v>0</v>
      </c>
      <c r="H5745" s="12" t="b">
        <v>0</v>
      </c>
      <c r="I5745" s="13"/>
      <c r="J5745" s="13"/>
      <c r="K5745" s="12" t="b">
        <v>0</v>
      </c>
      <c r="L5745" s="15">
        <v>45629.0</v>
      </c>
      <c r="M5745" s="11" t="s">
        <v>4740</v>
      </c>
      <c r="N5745" s="11" t="s">
        <v>20918</v>
      </c>
      <c r="O5745" s="11" t="s">
        <v>18575</v>
      </c>
      <c r="P5745" s="11" t="s">
        <v>20893</v>
      </c>
      <c r="Q5745" s="11" t="s">
        <v>1051</v>
      </c>
      <c r="R5745" s="11" t="s">
        <v>18576</v>
      </c>
      <c r="S5745" s="11" t="s">
        <v>18577</v>
      </c>
      <c r="V5745" s="13"/>
      <c r="W5745" s="11" t="s">
        <v>20893</v>
      </c>
      <c r="AA5745" s="11" t="s">
        <v>151</v>
      </c>
      <c r="AB5745" s="13"/>
      <c r="AC5745" s="13"/>
      <c r="AD5745" s="11" t="s">
        <v>18576</v>
      </c>
      <c r="AF5745" s="13"/>
      <c r="AG5745" s="11" t="s">
        <v>152</v>
      </c>
      <c r="AH5745" s="11" t="s">
        <v>20894</v>
      </c>
      <c r="AJ5745" s="13"/>
      <c r="AK5745" s="13"/>
      <c r="AL5745" s="13"/>
      <c r="AM5745" s="11" t="s">
        <v>20919</v>
      </c>
      <c r="AO5745" s="13"/>
      <c r="AP5745" s="11" t="s">
        <v>20917</v>
      </c>
      <c r="AR5745" s="13"/>
      <c r="AS5745" s="13"/>
      <c r="AT5745" s="12" t="b">
        <v>1</v>
      </c>
      <c r="AU5745" s="13"/>
      <c r="AV5745" s="17">
        <v>45940.0</v>
      </c>
      <c r="AW5745" s="13"/>
      <c r="AX5745" s="14" t="s">
        <v>155</v>
      </c>
      <c r="AY5745" s="13"/>
      <c r="AZ5745" s="14">
        <v>3851.0</v>
      </c>
      <c r="BA5745" s="13"/>
    </row>
    <row r="5746">
      <c r="A5746" s="11" t="s">
        <v>20920</v>
      </c>
      <c r="B5746" s="11">
        <v>15295.0</v>
      </c>
      <c r="C5746" s="12" t="b">
        <v>1</v>
      </c>
      <c r="D5746" s="12" t="b">
        <v>1</v>
      </c>
      <c r="E5746" s="12" t="b">
        <v>0</v>
      </c>
      <c r="F5746" s="12" t="b">
        <v>0</v>
      </c>
      <c r="G5746" s="12" t="b">
        <v>0</v>
      </c>
      <c r="H5746" s="12" t="b">
        <v>0</v>
      </c>
      <c r="I5746" s="13"/>
      <c r="J5746" s="13"/>
      <c r="K5746" s="12" t="b">
        <v>0</v>
      </c>
      <c r="L5746" s="14" t="s">
        <v>9705</v>
      </c>
      <c r="M5746" s="11" t="s">
        <v>4740</v>
      </c>
      <c r="N5746" s="11" t="s">
        <v>20921</v>
      </c>
      <c r="O5746" s="11" t="s">
        <v>17917</v>
      </c>
      <c r="P5746" s="11" t="s">
        <v>20854</v>
      </c>
      <c r="Q5746" s="11" t="s">
        <v>16866</v>
      </c>
      <c r="R5746" s="11" t="s">
        <v>17918</v>
      </c>
      <c r="S5746" s="11" t="s">
        <v>17671</v>
      </c>
      <c r="U5746" s="13"/>
      <c r="V5746" s="13"/>
      <c r="W5746" s="11" t="s">
        <v>20854</v>
      </c>
      <c r="AA5746" s="11" t="s">
        <v>151</v>
      </c>
      <c r="AB5746" s="13"/>
      <c r="AC5746" s="13"/>
      <c r="AD5746" s="11" t="s">
        <v>17918</v>
      </c>
      <c r="AF5746" s="13"/>
      <c r="AG5746" s="11" t="s">
        <v>152</v>
      </c>
      <c r="AH5746" s="11" t="s">
        <v>20855</v>
      </c>
      <c r="AJ5746" s="13"/>
      <c r="AK5746" s="13"/>
      <c r="AL5746" s="14">
        <v>4.0</v>
      </c>
      <c r="AM5746" s="11" t="s">
        <v>20922</v>
      </c>
      <c r="AO5746" s="13"/>
      <c r="AP5746" s="11" t="s">
        <v>20920</v>
      </c>
      <c r="AR5746" s="13"/>
      <c r="AS5746" s="13"/>
      <c r="AT5746" s="12" t="b">
        <v>1</v>
      </c>
      <c r="AU5746" s="13"/>
      <c r="AV5746" s="17">
        <v>45940.0</v>
      </c>
      <c r="AW5746" s="13"/>
      <c r="AX5746" s="14" t="s">
        <v>155</v>
      </c>
      <c r="AY5746" s="13"/>
      <c r="AZ5746" s="14">
        <v>4328.0</v>
      </c>
      <c r="BA5746" s="13"/>
    </row>
    <row r="5747">
      <c r="A5747" s="11" t="s">
        <v>20923</v>
      </c>
      <c r="B5747" s="11">
        <v>15298.0</v>
      </c>
      <c r="C5747" s="12" t="b">
        <v>0</v>
      </c>
      <c r="D5747" s="12" t="b">
        <v>1</v>
      </c>
      <c r="E5747" s="12" t="b">
        <v>0</v>
      </c>
      <c r="F5747" s="12" t="b">
        <v>0</v>
      </c>
      <c r="G5747" s="12" t="b">
        <v>0</v>
      </c>
      <c r="H5747" s="12" t="b">
        <v>0</v>
      </c>
      <c r="I5747" s="13"/>
      <c r="J5747" s="13"/>
      <c r="K5747" s="12" t="b">
        <v>0</v>
      </c>
      <c r="L5747" s="14" t="s">
        <v>13058</v>
      </c>
      <c r="M5747" s="11" t="s">
        <v>18765</v>
      </c>
      <c r="N5747" s="11" t="s">
        <v>20924</v>
      </c>
      <c r="O5747" s="11" t="s">
        <v>18767</v>
      </c>
      <c r="P5747" s="11" t="s">
        <v>20727</v>
      </c>
      <c r="Q5747" s="11" t="s">
        <v>972</v>
      </c>
      <c r="R5747" s="11" t="s">
        <v>18768</v>
      </c>
      <c r="S5747" s="11" t="s">
        <v>18769</v>
      </c>
      <c r="T5747" s="13"/>
      <c r="U5747" s="13"/>
      <c r="V5747" s="13"/>
      <c r="W5747" s="11" t="s">
        <v>20727</v>
      </c>
      <c r="Y5747" s="13"/>
      <c r="Z5747" s="13"/>
      <c r="AA5747" s="11" t="s">
        <v>151</v>
      </c>
      <c r="AB5747" s="13"/>
      <c r="AC5747" s="13"/>
      <c r="AD5747" s="11" t="s">
        <v>18768</v>
      </c>
      <c r="AE5747" s="13"/>
      <c r="AF5747" s="13"/>
      <c r="AG5747" s="11" t="s">
        <v>152</v>
      </c>
      <c r="AH5747" s="11" t="s">
        <v>20728</v>
      </c>
      <c r="AJ5747" s="13"/>
      <c r="AK5747" s="13"/>
      <c r="AL5747" s="13"/>
      <c r="AM5747" s="11" t="s">
        <v>20925</v>
      </c>
      <c r="AO5747" s="13"/>
      <c r="AP5747" s="11" t="s">
        <v>20923</v>
      </c>
      <c r="AR5747" s="13"/>
      <c r="AS5747" s="13"/>
      <c r="AT5747" s="12" t="b">
        <v>1</v>
      </c>
      <c r="AU5747" s="13"/>
      <c r="AV5747" s="17">
        <v>45940.0</v>
      </c>
      <c r="AW5747" s="13"/>
      <c r="AX5747" s="14" t="s">
        <v>155</v>
      </c>
      <c r="AY5747" s="13"/>
      <c r="AZ5747" s="14">
        <v>3803.0</v>
      </c>
      <c r="BA5747" s="13"/>
    </row>
    <row r="5748">
      <c r="A5748" s="11" t="s">
        <v>20926</v>
      </c>
      <c r="B5748" s="11">
        <v>15303.0</v>
      </c>
      <c r="C5748" s="12" t="b">
        <v>1</v>
      </c>
      <c r="D5748" s="12" t="b">
        <v>1</v>
      </c>
      <c r="E5748" s="12" t="b">
        <v>0</v>
      </c>
      <c r="F5748" s="12" t="b">
        <v>0</v>
      </c>
      <c r="G5748" s="12" t="b">
        <v>1</v>
      </c>
      <c r="H5748" s="12" t="b">
        <v>0</v>
      </c>
      <c r="I5748" s="13"/>
      <c r="J5748" s="13"/>
      <c r="K5748" s="12" t="b">
        <v>0</v>
      </c>
      <c r="L5748" s="14" t="s">
        <v>9135</v>
      </c>
      <c r="M5748" s="11" t="s">
        <v>1124</v>
      </c>
      <c r="N5748" s="11" t="s">
        <v>20927</v>
      </c>
      <c r="O5748" s="11" t="s">
        <v>20928</v>
      </c>
      <c r="P5748" s="11" t="s">
        <v>20822</v>
      </c>
      <c r="Q5748" s="11" t="s">
        <v>16866</v>
      </c>
      <c r="R5748" s="11" t="s">
        <v>20929</v>
      </c>
      <c r="S5748" s="11" t="s">
        <v>20930</v>
      </c>
      <c r="V5748" s="13"/>
      <c r="W5748" s="11" t="s">
        <v>20822</v>
      </c>
      <c r="AA5748" s="11" t="s">
        <v>151</v>
      </c>
      <c r="AB5748" s="13"/>
      <c r="AC5748" s="13"/>
      <c r="AD5748" s="11" t="s">
        <v>20929</v>
      </c>
      <c r="AE5748" s="13"/>
      <c r="AF5748" s="13"/>
      <c r="AG5748" s="11" t="s">
        <v>152</v>
      </c>
      <c r="AH5748" s="11" t="s">
        <v>20823</v>
      </c>
      <c r="AJ5748" s="13"/>
      <c r="AK5748" s="13"/>
      <c r="AL5748" s="14">
        <v>5.0</v>
      </c>
      <c r="AM5748" s="11" t="s">
        <v>20931</v>
      </c>
      <c r="AO5748" s="13"/>
      <c r="AP5748" s="11" t="s">
        <v>20926</v>
      </c>
      <c r="AR5748" s="13"/>
      <c r="AS5748" s="13"/>
      <c r="AT5748" s="12" t="b">
        <v>1</v>
      </c>
      <c r="AU5748" s="13"/>
      <c r="AV5748" s="17">
        <v>45940.0</v>
      </c>
      <c r="AW5748" s="13"/>
      <c r="AX5748" s="14" t="s">
        <v>155</v>
      </c>
      <c r="AY5748" s="13"/>
      <c r="AZ5748" s="14">
        <v>4333.0</v>
      </c>
      <c r="BA5748" s="13"/>
    </row>
    <row r="5749">
      <c r="A5749" s="11" t="s">
        <v>20932</v>
      </c>
      <c r="B5749" s="11">
        <v>15308.0</v>
      </c>
      <c r="C5749" s="12" t="b">
        <v>1</v>
      </c>
      <c r="D5749" s="12" t="b">
        <v>0</v>
      </c>
      <c r="E5749" s="12" t="b">
        <v>0</v>
      </c>
      <c r="F5749" s="12" t="b">
        <v>0</v>
      </c>
      <c r="G5749" s="12" t="b">
        <v>0</v>
      </c>
      <c r="H5749" s="12" t="b">
        <v>0</v>
      </c>
      <c r="I5749" s="13"/>
      <c r="J5749" s="13"/>
      <c r="K5749" s="12" t="b">
        <v>0</v>
      </c>
      <c r="L5749" s="14" t="s">
        <v>12802</v>
      </c>
      <c r="M5749" s="11" t="s">
        <v>12109</v>
      </c>
      <c r="N5749" s="11" t="s">
        <v>20933</v>
      </c>
      <c r="O5749" s="11" t="s">
        <v>20934</v>
      </c>
      <c r="P5749" s="11" t="s">
        <v>20935</v>
      </c>
      <c r="Q5749" s="11" t="s">
        <v>16866</v>
      </c>
      <c r="R5749" s="11" t="s">
        <v>20936</v>
      </c>
      <c r="S5749" s="13"/>
      <c r="T5749" s="13"/>
      <c r="U5749" s="13"/>
      <c r="V5749" s="13"/>
      <c r="W5749" s="11" t="s">
        <v>20935</v>
      </c>
      <c r="AA5749" s="11" t="s">
        <v>151</v>
      </c>
      <c r="AB5749" s="13"/>
      <c r="AC5749" s="13"/>
      <c r="AD5749" s="11" t="s">
        <v>20936</v>
      </c>
      <c r="AE5749" s="13"/>
      <c r="AF5749" s="13"/>
      <c r="AG5749" s="11" t="s">
        <v>152</v>
      </c>
      <c r="AH5749" s="11" t="s">
        <v>20937</v>
      </c>
      <c r="AJ5749" s="13"/>
      <c r="AK5749" s="13"/>
      <c r="AL5749" s="13"/>
      <c r="AM5749" s="11" t="s">
        <v>20938</v>
      </c>
      <c r="AO5749" s="13"/>
      <c r="AP5749" s="11" t="s">
        <v>20932</v>
      </c>
      <c r="AR5749" s="13"/>
      <c r="AS5749" s="13"/>
      <c r="AT5749" s="12" t="b">
        <v>1</v>
      </c>
      <c r="AU5749" s="13"/>
      <c r="AV5749" s="17">
        <v>45940.0</v>
      </c>
      <c r="AW5749" s="13"/>
      <c r="AX5749" s="14" t="s">
        <v>155</v>
      </c>
      <c r="AY5749" s="13"/>
      <c r="AZ5749" s="14">
        <v>4338.0</v>
      </c>
      <c r="BA5749" s="13"/>
    </row>
    <row r="5750">
      <c r="A5750" s="11" t="s">
        <v>20939</v>
      </c>
      <c r="B5750" s="11">
        <v>15312.0</v>
      </c>
      <c r="C5750" s="12" t="b">
        <v>1</v>
      </c>
      <c r="D5750" s="12" t="b">
        <v>0</v>
      </c>
      <c r="E5750" s="12" t="b">
        <v>0</v>
      </c>
      <c r="F5750" s="12" t="b">
        <v>0</v>
      </c>
      <c r="G5750" s="12" t="b">
        <v>0</v>
      </c>
      <c r="H5750" s="12" t="b">
        <v>0</v>
      </c>
      <c r="I5750" s="13"/>
      <c r="J5750" s="13"/>
      <c r="K5750" s="12" t="b">
        <v>0</v>
      </c>
      <c r="L5750" s="14" t="s">
        <v>12802</v>
      </c>
      <c r="M5750" s="11" t="s">
        <v>12109</v>
      </c>
      <c r="N5750" s="11" t="s">
        <v>20940</v>
      </c>
      <c r="O5750" s="11" t="s">
        <v>12111</v>
      </c>
      <c r="P5750" s="11" t="s">
        <v>20941</v>
      </c>
      <c r="Q5750" s="11" t="s">
        <v>1051</v>
      </c>
      <c r="R5750" s="11" t="s">
        <v>12112</v>
      </c>
      <c r="S5750" s="11" t="s">
        <v>8421</v>
      </c>
      <c r="T5750" s="13"/>
      <c r="U5750" s="13"/>
      <c r="V5750" s="13"/>
      <c r="W5750" s="11" t="s">
        <v>20941</v>
      </c>
      <c r="AA5750" s="11" t="s">
        <v>215</v>
      </c>
      <c r="AB5750" s="13"/>
      <c r="AC5750" s="13"/>
      <c r="AD5750" s="11" t="s">
        <v>12112</v>
      </c>
      <c r="AF5750" s="13"/>
      <c r="AG5750" s="11" t="s">
        <v>152</v>
      </c>
      <c r="AH5750" s="11" t="s">
        <v>20942</v>
      </c>
      <c r="AJ5750" s="13"/>
      <c r="AK5750" s="13"/>
      <c r="AL5750" s="13"/>
      <c r="AM5750" s="11" t="s">
        <v>20943</v>
      </c>
      <c r="AO5750" s="13"/>
      <c r="AP5750" s="11" t="s">
        <v>20939</v>
      </c>
      <c r="AR5750" s="13"/>
      <c r="AS5750" s="13"/>
      <c r="AT5750" s="12" t="b">
        <v>1</v>
      </c>
      <c r="AU5750" s="13"/>
      <c r="AV5750" s="17">
        <v>45940.0</v>
      </c>
      <c r="AW5750" s="13"/>
      <c r="AX5750" s="14" t="s">
        <v>155</v>
      </c>
      <c r="AY5750" s="13"/>
      <c r="AZ5750" s="14">
        <v>3843.0</v>
      </c>
      <c r="BA5750" s="13"/>
    </row>
    <row r="5751">
      <c r="A5751" s="11" t="s">
        <v>20944</v>
      </c>
      <c r="B5751" s="11">
        <v>15313.0</v>
      </c>
      <c r="C5751" s="12" t="b">
        <v>1</v>
      </c>
      <c r="D5751" s="12" t="b">
        <v>1</v>
      </c>
      <c r="E5751" s="12" t="b">
        <v>0</v>
      </c>
      <c r="F5751" s="12" t="b">
        <v>0</v>
      </c>
      <c r="G5751" s="12" t="b">
        <v>1</v>
      </c>
      <c r="H5751" s="12" t="b">
        <v>0</v>
      </c>
      <c r="I5751" s="13"/>
      <c r="J5751" s="13"/>
      <c r="K5751" s="12" t="b">
        <v>0</v>
      </c>
      <c r="L5751" s="14" t="s">
        <v>9135</v>
      </c>
      <c r="M5751" s="11" t="s">
        <v>5254</v>
      </c>
      <c r="N5751" s="11" t="s">
        <v>20945</v>
      </c>
      <c r="O5751" s="11" t="s">
        <v>20654</v>
      </c>
      <c r="P5751" s="11" t="s">
        <v>20822</v>
      </c>
      <c r="Q5751" s="11" t="s">
        <v>16866</v>
      </c>
      <c r="R5751" s="11" t="s">
        <v>20655</v>
      </c>
      <c r="S5751" s="11" t="s">
        <v>20656</v>
      </c>
      <c r="V5751" s="13"/>
      <c r="W5751" s="11" t="s">
        <v>20822</v>
      </c>
      <c r="AA5751" s="11" t="s">
        <v>151</v>
      </c>
      <c r="AB5751" s="13"/>
      <c r="AC5751" s="13"/>
      <c r="AD5751" s="11" t="s">
        <v>20655</v>
      </c>
      <c r="AF5751" s="13"/>
      <c r="AG5751" s="11" t="s">
        <v>152</v>
      </c>
      <c r="AH5751" s="11" t="s">
        <v>20823</v>
      </c>
      <c r="AJ5751" s="13"/>
      <c r="AK5751" s="13"/>
      <c r="AL5751" s="14">
        <v>5.0</v>
      </c>
      <c r="AM5751" s="11" t="s">
        <v>20946</v>
      </c>
      <c r="AO5751" s="13"/>
      <c r="AP5751" s="11" t="s">
        <v>20944</v>
      </c>
      <c r="AR5751" s="13"/>
      <c r="AS5751" s="13"/>
      <c r="AT5751" s="12" t="b">
        <v>1</v>
      </c>
      <c r="AU5751" s="13"/>
      <c r="AV5751" s="14" t="s">
        <v>167</v>
      </c>
      <c r="AW5751" s="13"/>
      <c r="AX5751" s="14" t="s">
        <v>155</v>
      </c>
      <c r="AY5751" s="13"/>
      <c r="AZ5751" s="14">
        <v>8299.0</v>
      </c>
      <c r="BA5751" s="13"/>
    </row>
    <row r="5752">
      <c r="A5752" s="11" t="s">
        <v>20947</v>
      </c>
      <c r="B5752" s="11">
        <v>15317.0</v>
      </c>
      <c r="C5752" s="12" t="b">
        <v>1</v>
      </c>
      <c r="D5752" s="12" t="b">
        <v>1</v>
      </c>
      <c r="E5752" s="12" t="b">
        <v>0</v>
      </c>
      <c r="F5752" s="12" t="b">
        <v>0</v>
      </c>
      <c r="G5752" s="12" t="b">
        <v>0</v>
      </c>
      <c r="H5752" s="12" t="b">
        <v>0</v>
      </c>
      <c r="I5752" s="13"/>
      <c r="J5752" s="13"/>
      <c r="K5752" s="12" t="b">
        <v>0</v>
      </c>
      <c r="L5752" s="14" t="s">
        <v>12802</v>
      </c>
      <c r="M5752" s="11" t="s">
        <v>1056</v>
      </c>
      <c r="N5752" s="11" t="s">
        <v>20948</v>
      </c>
      <c r="O5752" s="11" t="s">
        <v>20949</v>
      </c>
      <c r="P5752" s="11" t="s">
        <v>20941</v>
      </c>
      <c r="Q5752" s="11" t="s">
        <v>1051</v>
      </c>
      <c r="R5752" s="11" t="s">
        <v>20950</v>
      </c>
      <c r="S5752" s="11" t="s">
        <v>20951</v>
      </c>
      <c r="U5752" s="13"/>
      <c r="V5752" s="13"/>
      <c r="W5752" s="11" t="s">
        <v>20941</v>
      </c>
      <c r="AA5752" s="11" t="s">
        <v>151</v>
      </c>
      <c r="AB5752" s="13"/>
      <c r="AC5752" s="13"/>
      <c r="AD5752" s="11" t="s">
        <v>20950</v>
      </c>
      <c r="AE5752" s="13"/>
      <c r="AF5752" s="13"/>
      <c r="AG5752" s="11" t="s">
        <v>152</v>
      </c>
      <c r="AH5752" s="11" t="s">
        <v>20942</v>
      </c>
      <c r="AJ5752" s="13"/>
      <c r="AK5752" s="13"/>
      <c r="AL5752" s="13"/>
      <c r="AM5752" s="11" t="s">
        <v>20952</v>
      </c>
      <c r="AO5752" s="13"/>
      <c r="AP5752" s="11" t="s">
        <v>20947</v>
      </c>
      <c r="AR5752" s="13"/>
      <c r="AS5752" s="13"/>
      <c r="AT5752" s="12" t="b">
        <v>1</v>
      </c>
      <c r="AU5752" s="13"/>
      <c r="AV5752" s="17">
        <v>45940.0</v>
      </c>
      <c r="AW5752" s="13"/>
      <c r="AX5752" s="14" t="s">
        <v>155</v>
      </c>
      <c r="AY5752" s="13"/>
      <c r="AZ5752" s="14">
        <v>3844.0</v>
      </c>
      <c r="BA5752" s="13"/>
    </row>
    <row r="5753">
      <c r="A5753" s="11" t="s">
        <v>20953</v>
      </c>
      <c r="B5753" s="11">
        <v>15319.0</v>
      </c>
      <c r="C5753" s="12" t="b">
        <v>0</v>
      </c>
      <c r="D5753" s="12" t="b">
        <v>1</v>
      </c>
      <c r="E5753" s="12" t="b">
        <v>0</v>
      </c>
      <c r="F5753" s="12" t="b">
        <v>0</v>
      </c>
      <c r="G5753" s="12" t="b">
        <v>1</v>
      </c>
      <c r="H5753" s="12" t="b">
        <v>0</v>
      </c>
      <c r="I5753" s="13"/>
      <c r="J5753" s="13"/>
      <c r="K5753" s="12" t="b">
        <v>0</v>
      </c>
      <c r="L5753" s="15">
        <v>45602.0</v>
      </c>
      <c r="M5753" s="11" t="s">
        <v>16855</v>
      </c>
      <c r="N5753" s="11" t="s">
        <v>20954</v>
      </c>
      <c r="O5753" s="11" t="s">
        <v>17313</v>
      </c>
      <c r="P5753" s="11" t="s">
        <v>20955</v>
      </c>
      <c r="Q5753" s="11" t="s">
        <v>16866</v>
      </c>
      <c r="R5753" s="11" t="s">
        <v>17314</v>
      </c>
      <c r="S5753" s="11" t="s">
        <v>17315</v>
      </c>
      <c r="V5753" s="13"/>
      <c r="W5753" s="11" t="s">
        <v>20955</v>
      </c>
      <c r="AA5753" s="11" t="s">
        <v>151</v>
      </c>
      <c r="AB5753" s="13"/>
      <c r="AC5753" s="13"/>
      <c r="AD5753" s="11" t="s">
        <v>17314</v>
      </c>
      <c r="AE5753" s="13"/>
      <c r="AF5753" s="13"/>
      <c r="AG5753" s="11" t="s">
        <v>152</v>
      </c>
      <c r="AH5753" s="11" t="s">
        <v>20956</v>
      </c>
      <c r="AJ5753" s="13"/>
      <c r="AK5753" s="13"/>
      <c r="AL5753" s="13"/>
      <c r="AM5753" s="11" t="s">
        <v>20957</v>
      </c>
      <c r="AO5753" s="13"/>
      <c r="AP5753" s="11" t="s">
        <v>20953</v>
      </c>
      <c r="AR5753" s="13"/>
      <c r="AS5753" s="13"/>
      <c r="AT5753" s="12" t="b">
        <v>1</v>
      </c>
      <c r="AU5753" s="13"/>
      <c r="AV5753" s="17">
        <v>45940.0</v>
      </c>
      <c r="AW5753" s="13"/>
      <c r="AX5753" s="14" t="s">
        <v>155</v>
      </c>
      <c r="AY5753" s="13"/>
      <c r="AZ5753" s="14">
        <v>4386.0</v>
      </c>
      <c r="BA5753" s="13"/>
    </row>
    <row r="5754">
      <c r="A5754" s="11" t="s">
        <v>20958</v>
      </c>
      <c r="B5754" s="11">
        <v>15320.0</v>
      </c>
      <c r="C5754" s="12" t="b">
        <v>1</v>
      </c>
      <c r="D5754" s="12" t="b">
        <v>0</v>
      </c>
      <c r="E5754" s="12" t="b">
        <v>0</v>
      </c>
      <c r="F5754" s="12" t="b">
        <v>0</v>
      </c>
      <c r="G5754" s="12" t="b">
        <v>0</v>
      </c>
      <c r="H5754" s="12" t="b">
        <v>0</v>
      </c>
      <c r="I5754" s="13"/>
      <c r="J5754" s="13"/>
      <c r="K5754" s="12" t="b">
        <v>0</v>
      </c>
      <c r="L5754" s="14" t="s">
        <v>12802</v>
      </c>
      <c r="M5754" s="11" t="s">
        <v>8145</v>
      </c>
      <c r="N5754" s="11" t="s">
        <v>20959</v>
      </c>
      <c r="O5754" s="11" t="s">
        <v>11202</v>
      </c>
      <c r="P5754" s="11" t="s">
        <v>20935</v>
      </c>
      <c r="Q5754" s="11" t="s">
        <v>16866</v>
      </c>
      <c r="R5754" s="11" t="s">
        <v>11203</v>
      </c>
      <c r="S5754" s="11" t="s">
        <v>8421</v>
      </c>
      <c r="T5754" s="13"/>
      <c r="U5754" s="13"/>
      <c r="V5754" s="13"/>
      <c r="W5754" s="11" t="s">
        <v>20935</v>
      </c>
      <c r="AA5754" s="11" t="s">
        <v>151</v>
      </c>
      <c r="AB5754" s="13"/>
      <c r="AC5754" s="13"/>
      <c r="AD5754" s="11" t="s">
        <v>11203</v>
      </c>
      <c r="AE5754" s="13"/>
      <c r="AF5754" s="13"/>
      <c r="AG5754" s="11" t="s">
        <v>152</v>
      </c>
      <c r="AH5754" s="11" t="s">
        <v>20937</v>
      </c>
      <c r="AJ5754" s="13"/>
      <c r="AK5754" s="13"/>
      <c r="AL5754" s="13"/>
      <c r="AM5754" s="11" t="s">
        <v>20960</v>
      </c>
      <c r="AO5754" s="13"/>
      <c r="AP5754" s="11" t="s">
        <v>20958</v>
      </c>
      <c r="AR5754" s="13"/>
      <c r="AS5754" s="13"/>
      <c r="AT5754" s="12" t="b">
        <v>1</v>
      </c>
      <c r="AU5754" s="13"/>
      <c r="AV5754" s="17">
        <v>45940.0</v>
      </c>
      <c r="AW5754" s="13"/>
      <c r="AX5754" s="14" t="s">
        <v>155</v>
      </c>
      <c r="AY5754" s="13"/>
      <c r="AZ5754" s="14">
        <v>4339.0</v>
      </c>
      <c r="BA5754" s="13"/>
    </row>
    <row r="5755">
      <c r="A5755" s="11" t="s">
        <v>20961</v>
      </c>
      <c r="B5755" s="11">
        <v>15321.0</v>
      </c>
      <c r="C5755" s="12" t="b">
        <v>1</v>
      </c>
      <c r="D5755" s="12" t="b">
        <v>1</v>
      </c>
      <c r="E5755" s="12" t="b">
        <v>0</v>
      </c>
      <c r="F5755" s="12" t="b">
        <v>0</v>
      </c>
      <c r="G5755" s="12" t="b">
        <v>0</v>
      </c>
      <c r="H5755" s="12" t="b">
        <v>0</v>
      </c>
      <c r="I5755" s="13"/>
      <c r="J5755" s="13"/>
      <c r="K5755" s="12" t="b">
        <v>0</v>
      </c>
      <c r="L5755" s="14" t="s">
        <v>12802</v>
      </c>
      <c r="M5755" s="11" t="s">
        <v>3474</v>
      </c>
      <c r="N5755" s="11" t="s">
        <v>20962</v>
      </c>
      <c r="O5755" s="11" t="s">
        <v>18942</v>
      </c>
      <c r="P5755" s="11" t="s">
        <v>20941</v>
      </c>
      <c r="Q5755" s="11" t="s">
        <v>1051</v>
      </c>
      <c r="R5755" s="11" t="s">
        <v>18943</v>
      </c>
      <c r="S5755" s="11" t="s">
        <v>18944</v>
      </c>
      <c r="V5755" s="13"/>
      <c r="W5755" s="11" t="s">
        <v>20941</v>
      </c>
      <c r="AA5755" s="11" t="s">
        <v>151</v>
      </c>
      <c r="AB5755" s="13"/>
      <c r="AC5755" s="13"/>
      <c r="AD5755" s="11" t="s">
        <v>18943</v>
      </c>
      <c r="AE5755" s="13"/>
      <c r="AF5755" s="13"/>
      <c r="AG5755" s="11" t="s">
        <v>152</v>
      </c>
      <c r="AH5755" s="11" t="s">
        <v>20942</v>
      </c>
      <c r="AJ5755" s="13"/>
      <c r="AK5755" s="13"/>
      <c r="AL5755" s="13"/>
      <c r="AM5755" s="11" t="s">
        <v>20963</v>
      </c>
      <c r="AO5755" s="13"/>
      <c r="AP5755" s="11" t="s">
        <v>20961</v>
      </c>
      <c r="AR5755" s="13"/>
      <c r="AS5755" s="13"/>
      <c r="AT5755" s="12" t="b">
        <v>1</v>
      </c>
      <c r="AU5755" s="13"/>
      <c r="AV5755" s="17">
        <v>45940.0</v>
      </c>
      <c r="AW5755" s="13"/>
      <c r="AX5755" s="14" t="s">
        <v>155</v>
      </c>
      <c r="AY5755" s="13"/>
      <c r="AZ5755" s="14">
        <v>3845.0</v>
      </c>
      <c r="BA5755" s="13"/>
    </row>
    <row r="5756">
      <c r="A5756" s="11" t="s">
        <v>20964</v>
      </c>
      <c r="B5756" s="11">
        <v>15329.0</v>
      </c>
      <c r="C5756" s="12" t="b">
        <v>1</v>
      </c>
      <c r="D5756" s="12" t="b">
        <v>1</v>
      </c>
      <c r="E5756" s="12" t="b">
        <v>0</v>
      </c>
      <c r="F5756" s="12" t="b">
        <v>0</v>
      </c>
      <c r="G5756" s="12" t="b">
        <v>1</v>
      </c>
      <c r="H5756" s="12" t="b">
        <v>0</v>
      </c>
      <c r="I5756" s="13"/>
      <c r="J5756" s="13"/>
      <c r="K5756" s="12" t="b">
        <v>0</v>
      </c>
      <c r="L5756" s="15">
        <v>45388.0</v>
      </c>
      <c r="M5756" s="11" t="s">
        <v>8145</v>
      </c>
      <c r="N5756" s="11" t="s">
        <v>20965</v>
      </c>
      <c r="O5756" s="11" t="s">
        <v>11202</v>
      </c>
      <c r="P5756" s="11" t="s">
        <v>20966</v>
      </c>
      <c r="Q5756" s="11" t="s">
        <v>16866</v>
      </c>
      <c r="R5756" s="11" t="s">
        <v>11203</v>
      </c>
      <c r="S5756" s="11" t="s">
        <v>8421</v>
      </c>
      <c r="T5756" s="13"/>
      <c r="U5756" s="13"/>
      <c r="V5756" s="13"/>
      <c r="W5756" s="11" t="s">
        <v>20966</v>
      </c>
      <c r="AA5756" s="11" t="s">
        <v>151</v>
      </c>
      <c r="AB5756" s="13"/>
      <c r="AC5756" s="13"/>
      <c r="AD5756" s="11" t="s">
        <v>11203</v>
      </c>
      <c r="AE5756" s="13"/>
      <c r="AF5756" s="13"/>
      <c r="AG5756" s="11" t="s">
        <v>152</v>
      </c>
      <c r="AH5756" s="11" t="s">
        <v>20967</v>
      </c>
      <c r="AJ5756" s="13"/>
      <c r="AK5756" s="13"/>
      <c r="AL5756" s="13"/>
      <c r="AM5756" s="11" t="s">
        <v>20968</v>
      </c>
      <c r="AO5756" s="13"/>
      <c r="AP5756" s="11" t="s">
        <v>20964</v>
      </c>
      <c r="AR5756" s="13"/>
      <c r="AS5756" s="13"/>
      <c r="AT5756" s="12" t="b">
        <v>1</v>
      </c>
      <c r="AU5756" s="13"/>
      <c r="AV5756" s="17">
        <v>45940.0</v>
      </c>
      <c r="AW5756" s="13"/>
      <c r="AX5756" s="14" t="s">
        <v>155</v>
      </c>
      <c r="AY5756" s="13"/>
      <c r="AZ5756" s="14">
        <v>4408.0</v>
      </c>
      <c r="BA5756" s="13"/>
    </row>
    <row r="5757">
      <c r="A5757" s="11" t="s">
        <v>20969</v>
      </c>
      <c r="B5757" s="11">
        <v>15330.0</v>
      </c>
      <c r="C5757" s="12" t="b">
        <v>1</v>
      </c>
      <c r="D5757" s="12" t="b">
        <v>1</v>
      </c>
      <c r="E5757" s="12" t="b">
        <v>0</v>
      </c>
      <c r="F5757" s="12" t="b">
        <v>0</v>
      </c>
      <c r="G5757" s="12" t="b">
        <v>1</v>
      </c>
      <c r="H5757" s="12" t="b">
        <v>0</v>
      </c>
      <c r="I5757" s="13"/>
      <c r="J5757" s="13"/>
      <c r="K5757" s="12" t="b">
        <v>0</v>
      </c>
      <c r="L5757" s="15">
        <v>45388.0</v>
      </c>
      <c r="M5757" s="11" t="s">
        <v>8145</v>
      </c>
      <c r="N5757" s="11" t="s">
        <v>20970</v>
      </c>
      <c r="O5757" s="11" t="s">
        <v>11445</v>
      </c>
      <c r="P5757" s="11" t="s">
        <v>20966</v>
      </c>
      <c r="Q5757" s="11" t="s">
        <v>16866</v>
      </c>
      <c r="R5757" s="11" t="s">
        <v>11446</v>
      </c>
      <c r="S5757" s="11" t="s">
        <v>11447</v>
      </c>
      <c r="U5757" s="13"/>
      <c r="V5757" s="13"/>
      <c r="W5757" s="11" t="s">
        <v>20966</v>
      </c>
      <c r="AA5757" s="11" t="s">
        <v>151</v>
      </c>
      <c r="AB5757" s="13"/>
      <c r="AC5757" s="13"/>
      <c r="AD5757" s="11" t="s">
        <v>11446</v>
      </c>
      <c r="AE5757" s="13"/>
      <c r="AF5757" s="13"/>
      <c r="AG5757" s="11" t="s">
        <v>152</v>
      </c>
      <c r="AH5757" s="11" t="s">
        <v>20967</v>
      </c>
      <c r="AJ5757" s="13"/>
      <c r="AK5757" s="13"/>
      <c r="AL5757" s="13"/>
      <c r="AM5757" s="11" t="s">
        <v>20971</v>
      </c>
      <c r="AO5757" s="13"/>
      <c r="AP5757" s="11" t="s">
        <v>20969</v>
      </c>
      <c r="AR5757" s="13"/>
      <c r="AS5757" s="13"/>
      <c r="AT5757" s="12" t="b">
        <v>1</v>
      </c>
      <c r="AU5757" s="13"/>
      <c r="AV5757" s="17">
        <v>45940.0</v>
      </c>
      <c r="AW5757" s="13"/>
      <c r="AX5757" s="14" t="s">
        <v>155</v>
      </c>
      <c r="AY5757" s="13"/>
      <c r="AZ5757" s="14">
        <v>4409.0</v>
      </c>
      <c r="BA5757" s="13"/>
    </row>
    <row r="5758">
      <c r="A5758" s="11" t="s">
        <v>20972</v>
      </c>
      <c r="B5758" s="11">
        <v>15331.0</v>
      </c>
      <c r="C5758" s="12" t="b">
        <v>1</v>
      </c>
      <c r="D5758" s="12" t="b">
        <v>1</v>
      </c>
      <c r="E5758" s="12" t="b">
        <v>0</v>
      </c>
      <c r="F5758" s="12" t="b">
        <v>0</v>
      </c>
      <c r="G5758" s="12" t="b">
        <v>0</v>
      </c>
      <c r="H5758" s="12" t="b">
        <v>0</v>
      </c>
      <c r="I5758" s="13"/>
      <c r="J5758" s="13"/>
      <c r="K5758" s="12" t="b">
        <v>0</v>
      </c>
      <c r="L5758" s="14" t="s">
        <v>12802</v>
      </c>
      <c r="M5758" s="11" t="s">
        <v>16862</v>
      </c>
      <c r="N5758" s="11" t="s">
        <v>20973</v>
      </c>
      <c r="O5758" s="11" t="s">
        <v>16864</v>
      </c>
      <c r="P5758" s="11" t="s">
        <v>20935</v>
      </c>
      <c r="Q5758" s="11" t="s">
        <v>16866</v>
      </c>
      <c r="R5758" s="11" t="s">
        <v>16867</v>
      </c>
      <c r="S5758" s="11" t="s">
        <v>437</v>
      </c>
      <c r="T5758" s="13"/>
      <c r="U5758" s="13"/>
      <c r="V5758" s="13"/>
      <c r="W5758" s="11" t="s">
        <v>20935</v>
      </c>
      <c r="AA5758" s="11" t="s">
        <v>151</v>
      </c>
      <c r="AB5758" s="13"/>
      <c r="AC5758" s="13"/>
      <c r="AD5758" s="11" t="s">
        <v>16867</v>
      </c>
      <c r="AF5758" s="13"/>
      <c r="AG5758" s="11" t="s">
        <v>152</v>
      </c>
      <c r="AH5758" s="11" t="s">
        <v>20937</v>
      </c>
      <c r="AJ5758" s="13"/>
      <c r="AK5758" s="13"/>
      <c r="AL5758" s="13"/>
      <c r="AM5758" s="11" t="s">
        <v>20974</v>
      </c>
      <c r="AO5758" s="13"/>
      <c r="AP5758" s="11" t="s">
        <v>20972</v>
      </c>
      <c r="AR5758" s="13"/>
      <c r="AS5758" s="13"/>
      <c r="AT5758" s="12" t="b">
        <v>1</v>
      </c>
      <c r="AU5758" s="13"/>
      <c r="AV5758" s="17">
        <v>45940.0</v>
      </c>
      <c r="AW5758" s="13"/>
      <c r="AX5758" s="14" t="s">
        <v>155</v>
      </c>
      <c r="AY5758" s="13"/>
      <c r="AZ5758" s="14">
        <v>4340.0</v>
      </c>
      <c r="BA5758" s="13"/>
    </row>
    <row r="5759">
      <c r="A5759" s="11" t="s">
        <v>20975</v>
      </c>
      <c r="B5759" s="11">
        <v>15332.0</v>
      </c>
      <c r="C5759" s="12" t="b">
        <v>1</v>
      </c>
      <c r="D5759" s="12" t="b">
        <v>0</v>
      </c>
      <c r="E5759" s="12" t="b">
        <v>0</v>
      </c>
      <c r="F5759" s="12" t="b">
        <v>0</v>
      </c>
      <c r="G5759" s="12" t="b">
        <v>1</v>
      </c>
      <c r="H5759" s="12" t="b">
        <v>0</v>
      </c>
      <c r="I5759" s="13"/>
      <c r="J5759" s="13"/>
      <c r="K5759" s="12" t="b">
        <v>0</v>
      </c>
      <c r="L5759" s="15">
        <v>45602.0</v>
      </c>
      <c r="M5759" s="11" t="s">
        <v>1221</v>
      </c>
      <c r="N5759" s="11" t="s">
        <v>20976</v>
      </c>
      <c r="O5759" s="11" t="s">
        <v>4674</v>
      </c>
      <c r="P5759" s="11" t="s">
        <v>20955</v>
      </c>
      <c r="Q5759" s="11" t="s">
        <v>16866</v>
      </c>
      <c r="R5759" s="11" t="s">
        <v>4675</v>
      </c>
      <c r="S5759" s="11" t="s">
        <v>4676</v>
      </c>
      <c r="V5759" s="13"/>
      <c r="W5759" s="11" t="s">
        <v>20955</v>
      </c>
      <c r="AA5759" s="11" t="s">
        <v>215</v>
      </c>
      <c r="AB5759" s="13"/>
      <c r="AC5759" s="13"/>
      <c r="AD5759" s="11" t="s">
        <v>4675</v>
      </c>
      <c r="AE5759" s="13"/>
      <c r="AF5759" s="13"/>
      <c r="AG5759" s="11" t="s">
        <v>152</v>
      </c>
      <c r="AH5759" s="11" t="s">
        <v>20956</v>
      </c>
      <c r="AJ5759" s="13"/>
      <c r="AK5759" s="13"/>
      <c r="AL5759" s="13"/>
      <c r="AM5759" s="11" t="s">
        <v>20977</v>
      </c>
      <c r="AO5759" s="13"/>
      <c r="AP5759" s="11" t="s">
        <v>20975</v>
      </c>
      <c r="AR5759" s="13"/>
      <c r="AS5759" s="13"/>
      <c r="AT5759" s="12" t="b">
        <v>1</v>
      </c>
      <c r="AU5759" s="13"/>
      <c r="AV5759" s="17">
        <v>45940.0</v>
      </c>
      <c r="AW5759" s="13"/>
      <c r="AX5759" s="14" t="s">
        <v>155</v>
      </c>
      <c r="AY5759" s="13"/>
      <c r="AZ5759" s="14">
        <v>4389.0</v>
      </c>
      <c r="BA5759" s="13"/>
    </row>
    <row r="5760">
      <c r="A5760" s="11" t="s">
        <v>20978</v>
      </c>
      <c r="B5760" s="11">
        <v>15333.0</v>
      </c>
      <c r="C5760" s="12" t="b">
        <v>1</v>
      </c>
      <c r="D5760" s="12" t="b">
        <v>1</v>
      </c>
      <c r="E5760" s="12" t="b">
        <v>0</v>
      </c>
      <c r="F5760" s="12" t="b">
        <v>0</v>
      </c>
      <c r="G5760" s="12" t="b">
        <v>1</v>
      </c>
      <c r="H5760" s="12" t="b">
        <v>0</v>
      </c>
      <c r="I5760" s="13"/>
      <c r="J5760" s="13"/>
      <c r="K5760" s="12" t="b">
        <v>0</v>
      </c>
      <c r="L5760" s="15">
        <v>45602.0</v>
      </c>
      <c r="M5760" s="11" t="s">
        <v>16862</v>
      </c>
      <c r="N5760" s="11" t="s">
        <v>20979</v>
      </c>
      <c r="O5760" s="11" t="s">
        <v>20980</v>
      </c>
      <c r="P5760" s="11" t="s">
        <v>20955</v>
      </c>
      <c r="Q5760" s="11" t="s">
        <v>16866</v>
      </c>
      <c r="R5760" s="11" t="s">
        <v>20981</v>
      </c>
      <c r="S5760" s="11" t="s">
        <v>1225</v>
      </c>
      <c r="T5760" s="13"/>
      <c r="U5760" s="13"/>
      <c r="V5760" s="13"/>
      <c r="W5760" s="11" t="s">
        <v>20955</v>
      </c>
      <c r="AA5760" s="11" t="s">
        <v>151</v>
      </c>
      <c r="AB5760" s="13"/>
      <c r="AC5760" s="13"/>
      <c r="AD5760" s="11" t="s">
        <v>20981</v>
      </c>
      <c r="AE5760" s="13"/>
      <c r="AF5760" s="13"/>
      <c r="AG5760" s="11" t="s">
        <v>152</v>
      </c>
      <c r="AH5760" s="11" t="s">
        <v>20956</v>
      </c>
      <c r="AJ5760" s="13"/>
      <c r="AK5760" s="13"/>
      <c r="AL5760" s="13"/>
      <c r="AM5760" s="11" t="s">
        <v>20982</v>
      </c>
      <c r="AO5760" s="13"/>
      <c r="AP5760" s="11" t="s">
        <v>20978</v>
      </c>
      <c r="AR5760" s="13"/>
      <c r="AS5760" s="13"/>
      <c r="AT5760" s="12" t="b">
        <v>1</v>
      </c>
      <c r="AU5760" s="13"/>
      <c r="AV5760" s="17">
        <v>45940.0</v>
      </c>
      <c r="AW5760" s="13"/>
      <c r="AX5760" s="14" t="s">
        <v>155</v>
      </c>
      <c r="AY5760" s="13"/>
      <c r="AZ5760" s="14">
        <v>4397.0</v>
      </c>
      <c r="BA5760" s="13"/>
    </row>
    <row r="5761">
      <c r="A5761" s="11" t="s">
        <v>20983</v>
      </c>
      <c r="B5761" s="11">
        <v>15337.0</v>
      </c>
      <c r="C5761" s="12" t="b">
        <v>1</v>
      </c>
      <c r="D5761" s="12" t="b">
        <v>0</v>
      </c>
      <c r="E5761" s="12" t="b">
        <v>0</v>
      </c>
      <c r="F5761" s="12" t="b">
        <v>0</v>
      </c>
      <c r="G5761" s="12" t="b">
        <v>0</v>
      </c>
      <c r="H5761" s="12" t="b">
        <v>0</v>
      </c>
      <c r="I5761" s="13"/>
      <c r="J5761" s="13"/>
      <c r="K5761" s="12" t="b">
        <v>0</v>
      </c>
      <c r="L5761" s="14" t="s">
        <v>12802</v>
      </c>
      <c r="M5761" s="11" t="s">
        <v>5170</v>
      </c>
      <c r="N5761" s="11" t="s">
        <v>20984</v>
      </c>
      <c r="O5761" s="11" t="s">
        <v>20722</v>
      </c>
      <c r="P5761" s="11" t="s">
        <v>20935</v>
      </c>
      <c r="Q5761" s="11" t="s">
        <v>16866</v>
      </c>
      <c r="R5761" s="11" t="s">
        <v>20723</v>
      </c>
      <c r="S5761" s="11" t="s">
        <v>7979</v>
      </c>
      <c r="U5761" s="13"/>
      <c r="V5761" s="13"/>
      <c r="W5761" s="11" t="s">
        <v>20935</v>
      </c>
      <c r="AA5761" s="11" t="s">
        <v>151</v>
      </c>
      <c r="AB5761" s="13"/>
      <c r="AC5761" s="13"/>
      <c r="AD5761" s="11" t="s">
        <v>20723</v>
      </c>
      <c r="AF5761" s="13"/>
      <c r="AG5761" s="11" t="s">
        <v>152</v>
      </c>
      <c r="AH5761" s="11" t="s">
        <v>20937</v>
      </c>
      <c r="AJ5761" s="13"/>
      <c r="AK5761" s="13"/>
      <c r="AL5761" s="13"/>
      <c r="AM5761" s="11" t="s">
        <v>20985</v>
      </c>
      <c r="AO5761" s="13"/>
      <c r="AP5761" s="11" t="s">
        <v>20983</v>
      </c>
      <c r="AR5761" s="13"/>
      <c r="AS5761" s="13"/>
      <c r="AT5761" s="12" t="b">
        <v>1</v>
      </c>
      <c r="AU5761" s="13"/>
      <c r="AV5761" s="17">
        <v>45940.0</v>
      </c>
      <c r="AW5761" s="13"/>
      <c r="AX5761" s="14" t="s">
        <v>155</v>
      </c>
      <c r="AY5761" s="13"/>
      <c r="AZ5761" s="14">
        <v>4341.0</v>
      </c>
      <c r="BA5761" s="13"/>
    </row>
    <row r="5762">
      <c r="A5762" s="11" t="s">
        <v>20986</v>
      </c>
      <c r="B5762" s="11">
        <v>15338.0</v>
      </c>
      <c r="C5762" s="12" t="b">
        <v>1</v>
      </c>
      <c r="D5762" s="12" t="b">
        <v>1</v>
      </c>
      <c r="E5762" s="12" t="b">
        <v>0</v>
      </c>
      <c r="F5762" s="12" t="b">
        <v>0</v>
      </c>
      <c r="G5762" s="12" t="b">
        <v>0</v>
      </c>
      <c r="H5762" s="12" t="b">
        <v>0</v>
      </c>
      <c r="I5762" s="13"/>
      <c r="J5762" s="13"/>
      <c r="K5762" s="12" t="b">
        <v>0</v>
      </c>
      <c r="L5762" s="14" t="s">
        <v>12802</v>
      </c>
      <c r="M5762" s="11" t="s">
        <v>8145</v>
      </c>
      <c r="N5762" s="11" t="s">
        <v>20987</v>
      </c>
      <c r="O5762" s="11" t="s">
        <v>20988</v>
      </c>
      <c r="P5762" s="11" t="s">
        <v>20935</v>
      </c>
      <c r="Q5762" s="11" t="s">
        <v>16866</v>
      </c>
      <c r="R5762" s="11" t="s">
        <v>20989</v>
      </c>
      <c r="S5762" s="11" t="s">
        <v>437</v>
      </c>
      <c r="T5762" s="13"/>
      <c r="U5762" s="13"/>
      <c r="V5762" s="13"/>
      <c r="W5762" s="11" t="s">
        <v>20935</v>
      </c>
      <c r="AA5762" s="11" t="s">
        <v>151</v>
      </c>
      <c r="AB5762" s="13"/>
      <c r="AC5762" s="13"/>
      <c r="AD5762" s="11" t="s">
        <v>20989</v>
      </c>
      <c r="AF5762" s="13"/>
      <c r="AG5762" s="11" t="s">
        <v>152</v>
      </c>
      <c r="AH5762" s="11" t="s">
        <v>20937</v>
      </c>
      <c r="AJ5762" s="13"/>
      <c r="AK5762" s="13"/>
      <c r="AL5762" s="13"/>
      <c r="AM5762" s="11" t="s">
        <v>20990</v>
      </c>
      <c r="AO5762" s="13"/>
      <c r="AP5762" s="11" t="s">
        <v>20986</v>
      </c>
      <c r="AR5762" s="13"/>
      <c r="AS5762" s="13"/>
      <c r="AT5762" s="12" t="b">
        <v>1</v>
      </c>
      <c r="AU5762" s="13"/>
      <c r="AV5762" s="17">
        <v>45940.0</v>
      </c>
      <c r="AW5762" s="13"/>
      <c r="AX5762" s="14" t="s">
        <v>155</v>
      </c>
      <c r="AY5762" s="13"/>
      <c r="AZ5762" s="14">
        <v>4342.0</v>
      </c>
      <c r="BA5762" s="13"/>
    </row>
    <row r="5763">
      <c r="A5763" s="11" t="s">
        <v>20991</v>
      </c>
      <c r="B5763" s="11">
        <v>15344.0</v>
      </c>
      <c r="C5763" s="12" t="b">
        <v>1</v>
      </c>
      <c r="D5763" s="12" t="b">
        <v>1</v>
      </c>
      <c r="E5763" s="12" t="b">
        <v>0</v>
      </c>
      <c r="F5763" s="12" t="b">
        <v>0</v>
      </c>
      <c r="G5763" s="12" t="b">
        <v>1</v>
      </c>
      <c r="H5763" s="12" t="b">
        <v>0</v>
      </c>
      <c r="I5763" s="13"/>
      <c r="J5763" s="13"/>
      <c r="K5763" s="12" t="b">
        <v>0</v>
      </c>
      <c r="L5763" s="15">
        <v>45388.0</v>
      </c>
      <c r="M5763" s="11" t="s">
        <v>4740</v>
      </c>
      <c r="N5763" s="11" t="s">
        <v>20992</v>
      </c>
      <c r="O5763" s="11" t="s">
        <v>17579</v>
      </c>
      <c r="P5763" s="11" t="s">
        <v>20966</v>
      </c>
      <c r="Q5763" s="11" t="s">
        <v>16866</v>
      </c>
      <c r="R5763" s="11" t="s">
        <v>17580</v>
      </c>
      <c r="S5763" s="11" t="s">
        <v>17581</v>
      </c>
      <c r="V5763" s="13"/>
      <c r="W5763" s="11" t="s">
        <v>20966</v>
      </c>
      <c r="AA5763" s="11" t="s">
        <v>151</v>
      </c>
      <c r="AB5763" s="13"/>
      <c r="AC5763" s="13"/>
      <c r="AD5763" s="11" t="s">
        <v>17580</v>
      </c>
      <c r="AF5763" s="13"/>
      <c r="AG5763" s="11" t="s">
        <v>152</v>
      </c>
      <c r="AH5763" s="11" t="s">
        <v>20967</v>
      </c>
      <c r="AJ5763" s="13"/>
      <c r="AK5763" s="13"/>
      <c r="AL5763" s="13"/>
      <c r="AM5763" s="11" t="s">
        <v>20993</v>
      </c>
      <c r="AO5763" s="13"/>
      <c r="AP5763" s="11" t="s">
        <v>20991</v>
      </c>
      <c r="AR5763" s="13"/>
      <c r="AS5763" s="13"/>
      <c r="AT5763" s="12" t="b">
        <v>1</v>
      </c>
      <c r="AU5763" s="13"/>
      <c r="AV5763" s="17">
        <v>45940.0</v>
      </c>
      <c r="AW5763" s="13"/>
      <c r="AX5763" s="14" t="s">
        <v>155</v>
      </c>
      <c r="AY5763" s="13"/>
      <c r="AZ5763" s="14">
        <v>4405.0</v>
      </c>
      <c r="BA5763" s="13"/>
    </row>
    <row r="5764">
      <c r="A5764" s="11" t="s">
        <v>20994</v>
      </c>
      <c r="B5764" s="11">
        <v>15345.0</v>
      </c>
      <c r="C5764" s="12" t="b">
        <v>1</v>
      </c>
      <c r="D5764" s="12" t="b">
        <v>0</v>
      </c>
      <c r="E5764" s="12" t="b">
        <v>0</v>
      </c>
      <c r="F5764" s="12" t="b">
        <v>0</v>
      </c>
      <c r="G5764" s="12" t="b">
        <v>1</v>
      </c>
      <c r="H5764" s="12" t="b">
        <v>0</v>
      </c>
      <c r="I5764" s="13"/>
      <c r="J5764" s="13"/>
      <c r="K5764" s="12" t="b">
        <v>0</v>
      </c>
      <c r="L5764" s="15">
        <v>45602.0</v>
      </c>
      <c r="M5764" s="11" t="s">
        <v>4740</v>
      </c>
      <c r="N5764" s="11" t="s">
        <v>20995</v>
      </c>
      <c r="O5764" s="11" t="s">
        <v>17579</v>
      </c>
      <c r="P5764" s="11" t="s">
        <v>20955</v>
      </c>
      <c r="Q5764" s="11" t="s">
        <v>16866</v>
      </c>
      <c r="R5764" s="11" t="s">
        <v>17580</v>
      </c>
      <c r="S5764" s="11" t="s">
        <v>17581</v>
      </c>
      <c r="V5764" s="13"/>
      <c r="W5764" s="11" t="s">
        <v>20955</v>
      </c>
      <c r="AA5764" s="11" t="s">
        <v>215</v>
      </c>
      <c r="AB5764" s="13"/>
      <c r="AC5764" s="13"/>
      <c r="AD5764" s="11" t="s">
        <v>17580</v>
      </c>
      <c r="AF5764" s="13"/>
      <c r="AG5764" s="11" t="s">
        <v>152</v>
      </c>
      <c r="AH5764" s="11" t="s">
        <v>20956</v>
      </c>
      <c r="AJ5764" s="13"/>
      <c r="AK5764" s="13"/>
      <c r="AL5764" s="13"/>
      <c r="AM5764" s="11" t="s">
        <v>20996</v>
      </c>
      <c r="AO5764" s="13"/>
      <c r="AP5764" s="11" t="s">
        <v>20994</v>
      </c>
      <c r="AR5764" s="13"/>
      <c r="AS5764" s="13"/>
      <c r="AT5764" s="12" t="b">
        <v>1</v>
      </c>
      <c r="AU5764" s="13"/>
      <c r="AV5764" s="17">
        <v>45940.0</v>
      </c>
      <c r="AW5764" s="13"/>
      <c r="AX5764" s="14" t="s">
        <v>155</v>
      </c>
      <c r="AY5764" s="13"/>
      <c r="AZ5764" s="14">
        <v>4393.0</v>
      </c>
      <c r="BA5764" s="13"/>
    </row>
    <row r="5765">
      <c r="A5765" s="11" t="s">
        <v>20997</v>
      </c>
      <c r="B5765" s="11">
        <v>15347.0</v>
      </c>
      <c r="C5765" s="12" t="b">
        <v>0</v>
      </c>
      <c r="D5765" s="12" t="b">
        <v>0</v>
      </c>
      <c r="E5765" s="12" t="b">
        <v>0</v>
      </c>
      <c r="F5765" s="12" t="b">
        <v>0</v>
      </c>
      <c r="G5765" s="12" t="b">
        <v>1</v>
      </c>
      <c r="H5765" s="12" t="b">
        <v>0</v>
      </c>
      <c r="I5765" s="13"/>
      <c r="J5765" s="13"/>
      <c r="K5765" s="12" t="b">
        <v>0</v>
      </c>
      <c r="L5765" s="14" t="s">
        <v>10853</v>
      </c>
      <c r="M5765" s="11" t="s">
        <v>16855</v>
      </c>
      <c r="N5765" s="11" t="s">
        <v>20998</v>
      </c>
      <c r="O5765" s="11" t="s">
        <v>20999</v>
      </c>
      <c r="P5765" s="11" t="s">
        <v>21000</v>
      </c>
      <c r="Q5765" s="11" t="s">
        <v>16866</v>
      </c>
      <c r="R5765" s="11" t="s">
        <v>21001</v>
      </c>
      <c r="S5765" s="11" t="s">
        <v>3417</v>
      </c>
      <c r="U5765" s="13"/>
      <c r="V5765" s="13"/>
      <c r="W5765" s="11" t="s">
        <v>21000</v>
      </c>
      <c r="Z5765" s="13"/>
      <c r="AA5765" s="11" t="s">
        <v>151</v>
      </c>
      <c r="AB5765" s="13"/>
      <c r="AC5765" s="13"/>
      <c r="AD5765" s="11" t="s">
        <v>21001</v>
      </c>
      <c r="AE5765" s="13"/>
      <c r="AF5765" s="13"/>
      <c r="AG5765" s="11" t="s">
        <v>152</v>
      </c>
      <c r="AH5765" s="11" t="s">
        <v>21002</v>
      </c>
      <c r="AJ5765" s="13"/>
      <c r="AK5765" s="13"/>
      <c r="AL5765" s="14">
        <v>5.0</v>
      </c>
      <c r="AM5765" s="11" t="s">
        <v>21003</v>
      </c>
      <c r="AO5765" s="13"/>
      <c r="AP5765" s="11" t="s">
        <v>20997</v>
      </c>
      <c r="AR5765" s="13"/>
      <c r="AS5765" s="13"/>
      <c r="AT5765" s="12" t="b">
        <v>1</v>
      </c>
      <c r="AU5765" s="13"/>
      <c r="AV5765" s="17">
        <v>45940.0</v>
      </c>
      <c r="AW5765" s="13"/>
      <c r="AX5765" s="14" t="s">
        <v>155</v>
      </c>
      <c r="AY5765" s="13"/>
      <c r="AZ5765" s="14">
        <v>4410.0</v>
      </c>
      <c r="BA5765" s="13"/>
    </row>
    <row r="5766">
      <c r="A5766" s="11" t="s">
        <v>21004</v>
      </c>
      <c r="B5766" s="11">
        <v>15352.0</v>
      </c>
      <c r="C5766" s="12" t="b">
        <v>1</v>
      </c>
      <c r="D5766" s="12" t="b">
        <v>1</v>
      </c>
      <c r="E5766" s="12" t="b">
        <v>0</v>
      </c>
      <c r="F5766" s="12" t="b">
        <v>0</v>
      </c>
      <c r="G5766" s="12" t="b">
        <v>0</v>
      </c>
      <c r="H5766" s="12" t="b">
        <v>0</v>
      </c>
      <c r="I5766" s="13"/>
      <c r="J5766" s="13"/>
      <c r="K5766" s="12" t="b">
        <v>0</v>
      </c>
      <c r="L5766" s="15">
        <v>45602.0</v>
      </c>
      <c r="M5766" s="11" t="s">
        <v>12109</v>
      </c>
      <c r="N5766" s="11" t="s">
        <v>21005</v>
      </c>
      <c r="O5766" s="11" t="s">
        <v>21006</v>
      </c>
      <c r="P5766" s="11" t="s">
        <v>20955</v>
      </c>
      <c r="Q5766" s="11" t="s">
        <v>16866</v>
      </c>
      <c r="R5766" s="11" t="s">
        <v>21007</v>
      </c>
      <c r="S5766" s="11" t="s">
        <v>21008</v>
      </c>
      <c r="T5766" s="13"/>
      <c r="U5766" s="13"/>
      <c r="V5766" s="13"/>
      <c r="W5766" s="11" t="s">
        <v>20955</v>
      </c>
      <c r="AA5766" s="11" t="s">
        <v>151</v>
      </c>
      <c r="AB5766" s="13"/>
      <c r="AC5766" s="13"/>
      <c r="AD5766" s="11" t="s">
        <v>21007</v>
      </c>
      <c r="AE5766" s="13"/>
      <c r="AF5766" s="13"/>
      <c r="AG5766" s="11" t="s">
        <v>152</v>
      </c>
      <c r="AH5766" s="11" t="s">
        <v>20956</v>
      </c>
      <c r="AJ5766" s="13"/>
      <c r="AK5766" s="13"/>
      <c r="AL5766" s="13"/>
      <c r="AM5766" s="11" t="s">
        <v>21009</v>
      </c>
      <c r="AO5766" s="13"/>
      <c r="AP5766" s="11" t="s">
        <v>21004</v>
      </c>
      <c r="AR5766" s="13"/>
      <c r="AS5766" s="13"/>
      <c r="AT5766" s="12" t="b">
        <v>1</v>
      </c>
      <c r="AU5766" s="13"/>
      <c r="AV5766" s="17">
        <v>45940.0</v>
      </c>
      <c r="AW5766" s="13"/>
      <c r="AX5766" s="14" t="s">
        <v>155</v>
      </c>
      <c r="AY5766" s="13"/>
      <c r="AZ5766" s="14">
        <v>4390.0</v>
      </c>
      <c r="BA5766" s="13"/>
    </row>
    <row r="5767">
      <c r="A5767" s="11" t="s">
        <v>21010</v>
      </c>
      <c r="B5767" s="11">
        <v>15354.0</v>
      </c>
      <c r="C5767" s="12" t="b">
        <v>1</v>
      </c>
      <c r="D5767" s="12" t="b">
        <v>1</v>
      </c>
      <c r="E5767" s="12" t="b">
        <v>0</v>
      </c>
      <c r="F5767" s="12" t="b">
        <v>0</v>
      </c>
      <c r="G5767" s="12" t="b">
        <v>1</v>
      </c>
      <c r="H5767" s="12" t="b">
        <v>0</v>
      </c>
      <c r="I5767" s="13"/>
      <c r="J5767" s="13"/>
      <c r="K5767" s="12" t="b">
        <v>0</v>
      </c>
      <c r="L5767" s="15">
        <v>45602.0</v>
      </c>
      <c r="M5767" s="11" t="s">
        <v>5170</v>
      </c>
      <c r="N5767" s="11" t="s">
        <v>21011</v>
      </c>
      <c r="O5767" s="11" t="s">
        <v>20722</v>
      </c>
      <c r="P5767" s="11" t="s">
        <v>20955</v>
      </c>
      <c r="Q5767" s="11" t="s">
        <v>16866</v>
      </c>
      <c r="R5767" s="11" t="s">
        <v>20723</v>
      </c>
      <c r="S5767" s="11" t="s">
        <v>7979</v>
      </c>
      <c r="U5767" s="13"/>
      <c r="V5767" s="13"/>
      <c r="W5767" s="11" t="s">
        <v>20955</v>
      </c>
      <c r="AA5767" s="11" t="s">
        <v>151</v>
      </c>
      <c r="AB5767" s="13"/>
      <c r="AC5767" s="13"/>
      <c r="AD5767" s="11" t="s">
        <v>20723</v>
      </c>
      <c r="AF5767" s="13"/>
      <c r="AG5767" s="11" t="s">
        <v>152</v>
      </c>
      <c r="AH5767" s="11" t="s">
        <v>20956</v>
      </c>
      <c r="AJ5767" s="13"/>
      <c r="AK5767" s="13"/>
      <c r="AL5767" s="13"/>
      <c r="AM5767" s="11" t="s">
        <v>21012</v>
      </c>
      <c r="AO5767" s="13"/>
      <c r="AP5767" s="11" t="s">
        <v>21010</v>
      </c>
      <c r="AR5767" s="13"/>
      <c r="AS5767" s="13"/>
      <c r="AT5767" s="12" t="b">
        <v>1</v>
      </c>
      <c r="AU5767" s="13"/>
      <c r="AV5767" s="17">
        <v>45940.0</v>
      </c>
      <c r="AW5767" s="13"/>
      <c r="AX5767" s="14" t="s">
        <v>155</v>
      </c>
      <c r="AY5767" s="13"/>
      <c r="AZ5767" s="14">
        <v>4391.0</v>
      </c>
      <c r="BA5767" s="13"/>
    </row>
    <row r="5768">
      <c r="A5768" s="11" t="s">
        <v>21013</v>
      </c>
      <c r="B5768" s="11">
        <v>15355.0</v>
      </c>
      <c r="C5768" s="12" t="b">
        <v>1</v>
      </c>
      <c r="D5768" s="12" t="b">
        <v>1</v>
      </c>
      <c r="E5768" s="12" t="b">
        <v>0</v>
      </c>
      <c r="F5768" s="12" t="b">
        <v>0</v>
      </c>
      <c r="G5768" s="12" t="b">
        <v>1</v>
      </c>
      <c r="H5768" s="12" t="b">
        <v>0</v>
      </c>
      <c r="I5768" s="13"/>
      <c r="J5768" s="13"/>
      <c r="K5768" s="12" t="b">
        <v>0</v>
      </c>
      <c r="L5768" s="15">
        <v>45388.0</v>
      </c>
      <c r="M5768" s="11" t="s">
        <v>5170</v>
      </c>
      <c r="N5768" s="11" t="s">
        <v>21014</v>
      </c>
      <c r="O5768" s="11" t="s">
        <v>20722</v>
      </c>
      <c r="P5768" s="11" t="s">
        <v>20966</v>
      </c>
      <c r="Q5768" s="11" t="s">
        <v>16866</v>
      </c>
      <c r="R5768" s="11" t="s">
        <v>20723</v>
      </c>
      <c r="S5768" s="11" t="s">
        <v>7979</v>
      </c>
      <c r="U5768" s="13"/>
      <c r="V5768" s="13"/>
      <c r="W5768" s="11" t="s">
        <v>20966</v>
      </c>
      <c r="AA5768" s="11" t="s">
        <v>151</v>
      </c>
      <c r="AB5768" s="13"/>
      <c r="AC5768" s="13"/>
      <c r="AD5768" s="11" t="s">
        <v>20723</v>
      </c>
      <c r="AF5768" s="13"/>
      <c r="AG5768" s="11" t="s">
        <v>152</v>
      </c>
      <c r="AH5768" s="11" t="s">
        <v>20967</v>
      </c>
      <c r="AJ5768" s="13"/>
      <c r="AK5768" s="13"/>
      <c r="AL5768" s="14">
        <v>5.0</v>
      </c>
      <c r="AM5768" s="11" t="s">
        <v>21015</v>
      </c>
      <c r="AO5768" s="13"/>
      <c r="AP5768" s="11" t="s">
        <v>21013</v>
      </c>
      <c r="AR5768" s="13"/>
      <c r="AS5768" s="13"/>
      <c r="AT5768" s="12" t="b">
        <v>1</v>
      </c>
      <c r="AU5768" s="13"/>
      <c r="AV5768" s="17">
        <v>45940.0</v>
      </c>
      <c r="AW5768" s="13"/>
      <c r="AX5768" s="14" t="s">
        <v>155</v>
      </c>
      <c r="AY5768" s="13"/>
      <c r="AZ5768" s="14">
        <v>4403.0</v>
      </c>
      <c r="BA5768" s="13"/>
    </row>
    <row r="5769">
      <c r="A5769" s="11" t="s">
        <v>21016</v>
      </c>
      <c r="B5769" s="11">
        <v>15356.0</v>
      </c>
      <c r="C5769" s="12" t="b">
        <v>1</v>
      </c>
      <c r="D5769" s="12" t="b">
        <v>0</v>
      </c>
      <c r="E5769" s="12" t="b">
        <v>0</v>
      </c>
      <c r="F5769" s="12" t="b">
        <v>0</v>
      </c>
      <c r="G5769" s="12" t="b">
        <v>1</v>
      </c>
      <c r="H5769" s="12" t="b">
        <v>0</v>
      </c>
      <c r="I5769" s="13"/>
      <c r="J5769" s="13"/>
      <c r="K5769" s="12" t="b">
        <v>0</v>
      </c>
      <c r="L5769" s="15">
        <v>45602.0</v>
      </c>
      <c r="M5769" s="11" t="s">
        <v>4740</v>
      </c>
      <c r="N5769" s="11" t="s">
        <v>21017</v>
      </c>
      <c r="O5769" s="11" t="s">
        <v>17534</v>
      </c>
      <c r="P5769" s="11" t="s">
        <v>20955</v>
      </c>
      <c r="Q5769" s="11" t="s">
        <v>16866</v>
      </c>
      <c r="R5769" s="11" t="s">
        <v>17535</v>
      </c>
      <c r="S5769" s="11" t="s">
        <v>17536</v>
      </c>
      <c r="V5769" s="13"/>
      <c r="W5769" s="11" t="s">
        <v>20955</v>
      </c>
      <c r="AA5769" s="11" t="s">
        <v>151</v>
      </c>
      <c r="AB5769" s="13"/>
      <c r="AC5769" s="13"/>
      <c r="AD5769" s="11" t="s">
        <v>17535</v>
      </c>
      <c r="AF5769" s="13"/>
      <c r="AG5769" s="11" t="s">
        <v>152</v>
      </c>
      <c r="AH5769" s="11" t="s">
        <v>20956</v>
      </c>
      <c r="AJ5769" s="13"/>
      <c r="AK5769" s="13"/>
      <c r="AL5769" s="13"/>
      <c r="AM5769" s="11" t="s">
        <v>21018</v>
      </c>
      <c r="AO5769" s="13"/>
      <c r="AP5769" s="11" t="s">
        <v>21016</v>
      </c>
      <c r="AR5769" s="13"/>
      <c r="AS5769" s="13"/>
      <c r="AT5769" s="12" t="b">
        <v>1</v>
      </c>
      <c r="AU5769" s="13"/>
      <c r="AV5769" s="17">
        <v>45940.0</v>
      </c>
      <c r="AW5769" s="13"/>
      <c r="AX5769" s="14" t="s">
        <v>155</v>
      </c>
      <c r="AY5769" s="13"/>
      <c r="AZ5769" s="14">
        <v>4398.0</v>
      </c>
      <c r="BA5769" s="13"/>
    </row>
    <row r="5770">
      <c r="A5770" s="11" t="s">
        <v>21019</v>
      </c>
      <c r="B5770" s="11">
        <v>15359.0</v>
      </c>
      <c r="C5770" s="12" t="b">
        <v>1</v>
      </c>
      <c r="D5770" s="12" t="b">
        <v>1</v>
      </c>
      <c r="E5770" s="12" t="b">
        <v>0</v>
      </c>
      <c r="F5770" s="12" t="b">
        <v>0</v>
      </c>
      <c r="G5770" s="12" t="b">
        <v>1</v>
      </c>
      <c r="H5770" s="12" t="b">
        <v>0</v>
      </c>
      <c r="I5770" s="13"/>
      <c r="J5770" s="13"/>
      <c r="K5770" s="12" t="b">
        <v>0</v>
      </c>
      <c r="L5770" s="14" t="s">
        <v>12802</v>
      </c>
      <c r="M5770" s="11" t="s">
        <v>1047</v>
      </c>
      <c r="N5770" s="11" t="s">
        <v>21020</v>
      </c>
      <c r="O5770" s="11" t="s">
        <v>1362</v>
      </c>
      <c r="P5770" s="11" t="s">
        <v>20935</v>
      </c>
      <c r="Q5770" s="11" t="s">
        <v>16866</v>
      </c>
      <c r="R5770" s="11" t="s">
        <v>1363</v>
      </c>
      <c r="S5770" s="11" t="s">
        <v>1099</v>
      </c>
      <c r="U5770" s="13"/>
      <c r="V5770" s="13"/>
      <c r="W5770" s="11" t="s">
        <v>20935</v>
      </c>
      <c r="AA5770" s="11" t="s">
        <v>151</v>
      </c>
      <c r="AB5770" s="13"/>
      <c r="AC5770" s="13"/>
      <c r="AD5770" s="11" t="s">
        <v>1363</v>
      </c>
      <c r="AF5770" s="13"/>
      <c r="AG5770" s="11" t="s">
        <v>152</v>
      </c>
      <c r="AH5770" s="11" t="s">
        <v>20937</v>
      </c>
      <c r="AJ5770" s="13"/>
      <c r="AK5770" s="13"/>
      <c r="AL5770" s="13"/>
      <c r="AM5770" s="11" t="s">
        <v>21021</v>
      </c>
      <c r="AO5770" s="13"/>
      <c r="AP5770" s="11" t="s">
        <v>21019</v>
      </c>
      <c r="AR5770" s="13"/>
      <c r="AS5770" s="13"/>
      <c r="AT5770" s="12" t="b">
        <v>1</v>
      </c>
      <c r="AU5770" s="13"/>
      <c r="AV5770" s="17">
        <v>45940.0</v>
      </c>
      <c r="AW5770" s="13"/>
      <c r="AX5770" s="14" t="s">
        <v>155</v>
      </c>
      <c r="AY5770" s="13"/>
      <c r="AZ5770" s="14">
        <v>4343.0</v>
      </c>
      <c r="BA5770" s="13"/>
    </row>
    <row r="5771">
      <c r="A5771" s="11" t="s">
        <v>21022</v>
      </c>
      <c r="B5771" s="11">
        <v>15360.0</v>
      </c>
      <c r="C5771" s="12" t="b">
        <v>1</v>
      </c>
      <c r="D5771" s="12" t="b">
        <v>1</v>
      </c>
      <c r="E5771" s="12" t="b">
        <v>0</v>
      </c>
      <c r="F5771" s="12" t="b">
        <v>0</v>
      </c>
      <c r="G5771" s="12" t="b">
        <v>1</v>
      </c>
      <c r="H5771" s="12" t="b">
        <v>0</v>
      </c>
      <c r="I5771" s="13"/>
      <c r="J5771" s="13"/>
      <c r="K5771" s="12" t="b">
        <v>0</v>
      </c>
      <c r="L5771" s="15">
        <v>45540.0</v>
      </c>
      <c r="M5771" s="11" t="s">
        <v>12109</v>
      </c>
      <c r="N5771" s="11" t="s">
        <v>21023</v>
      </c>
      <c r="O5771" s="11" t="s">
        <v>21024</v>
      </c>
      <c r="P5771" s="11" t="s">
        <v>20882</v>
      </c>
      <c r="Q5771" s="11" t="s">
        <v>16866</v>
      </c>
      <c r="R5771" s="11" t="s">
        <v>21025</v>
      </c>
      <c r="S5771" s="11" t="s">
        <v>21026</v>
      </c>
      <c r="V5771" s="13"/>
      <c r="W5771" s="11" t="s">
        <v>20882</v>
      </c>
      <c r="AA5771" s="11" t="s">
        <v>151</v>
      </c>
      <c r="AB5771" s="13"/>
      <c r="AC5771" s="13"/>
      <c r="AD5771" s="11" t="s">
        <v>21025</v>
      </c>
      <c r="AF5771" s="13"/>
      <c r="AG5771" s="11" t="s">
        <v>152</v>
      </c>
      <c r="AH5771" s="11" t="s">
        <v>20883</v>
      </c>
      <c r="AJ5771" s="13"/>
      <c r="AK5771" s="13"/>
      <c r="AL5771" s="14">
        <v>4.0</v>
      </c>
      <c r="AM5771" s="11" t="s">
        <v>21027</v>
      </c>
      <c r="AO5771" s="13"/>
      <c r="AP5771" s="11" t="s">
        <v>21022</v>
      </c>
      <c r="AR5771" s="13"/>
      <c r="AS5771" s="13"/>
      <c r="AT5771" s="12" t="b">
        <v>1</v>
      </c>
      <c r="AU5771" s="13"/>
      <c r="AV5771" s="17">
        <v>45940.0</v>
      </c>
      <c r="AW5771" s="13"/>
      <c r="AX5771" s="14" t="s">
        <v>155</v>
      </c>
      <c r="AY5771" s="13"/>
      <c r="AZ5771" s="14">
        <v>4385.0</v>
      </c>
      <c r="BA5771" s="13"/>
    </row>
    <row r="5772">
      <c r="A5772" s="11" t="s">
        <v>21028</v>
      </c>
      <c r="B5772" s="11">
        <v>15361.0</v>
      </c>
      <c r="C5772" s="12" t="b">
        <v>1</v>
      </c>
      <c r="D5772" s="12" t="b">
        <v>1</v>
      </c>
      <c r="E5772" s="12" t="b">
        <v>0</v>
      </c>
      <c r="F5772" s="12" t="b">
        <v>0</v>
      </c>
      <c r="G5772" s="12" t="b">
        <v>1</v>
      </c>
      <c r="H5772" s="12" t="b">
        <v>0</v>
      </c>
      <c r="I5772" s="13"/>
      <c r="J5772" s="13"/>
      <c r="K5772" s="12" t="b">
        <v>0</v>
      </c>
      <c r="L5772" s="15">
        <v>45602.0</v>
      </c>
      <c r="M5772" s="11" t="s">
        <v>5170</v>
      </c>
      <c r="N5772" s="11" t="s">
        <v>21029</v>
      </c>
      <c r="O5772" s="11" t="s">
        <v>21030</v>
      </c>
      <c r="P5772" s="11" t="s">
        <v>20955</v>
      </c>
      <c r="Q5772" s="11" t="s">
        <v>16866</v>
      </c>
      <c r="R5772" s="11" t="s">
        <v>21031</v>
      </c>
      <c r="S5772" s="11" t="s">
        <v>21032</v>
      </c>
      <c r="U5772" s="13"/>
      <c r="V5772" s="13"/>
      <c r="W5772" s="11" t="s">
        <v>20955</v>
      </c>
      <c r="AA5772" s="11" t="s">
        <v>151</v>
      </c>
      <c r="AB5772" s="13"/>
      <c r="AC5772" s="13"/>
      <c r="AD5772" s="11" t="s">
        <v>21031</v>
      </c>
      <c r="AE5772" s="13"/>
      <c r="AF5772" s="13"/>
      <c r="AG5772" s="11" t="s">
        <v>152</v>
      </c>
      <c r="AH5772" s="11" t="s">
        <v>20956</v>
      </c>
      <c r="AJ5772" s="13"/>
      <c r="AK5772" s="13"/>
      <c r="AL5772" s="13"/>
      <c r="AM5772" s="11" t="s">
        <v>21033</v>
      </c>
      <c r="AO5772" s="13"/>
      <c r="AP5772" s="11" t="s">
        <v>21028</v>
      </c>
      <c r="AR5772" s="13"/>
      <c r="AS5772" s="13"/>
      <c r="AT5772" s="12" t="b">
        <v>1</v>
      </c>
      <c r="AU5772" s="13"/>
      <c r="AV5772" s="17">
        <v>45940.0</v>
      </c>
      <c r="AW5772" s="13"/>
      <c r="AX5772" s="14" t="s">
        <v>155</v>
      </c>
      <c r="AY5772" s="13"/>
      <c r="AZ5772" s="14">
        <v>4392.0</v>
      </c>
      <c r="BA5772" s="13"/>
    </row>
    <row r="5773">
      <c r="A5773" s="11" t="s">
        <v>21034</v>
      </c>
      <c r="B5773" s="11">
        <v>15364.0</v>
      </c>
      <c r="C5773" s="12" t="b">
        <v>1</v>
      </c>
      <c r="D5773" s="12" t="b">
        <v>1</v>
      </c>
      <c r="E5773" s="12" t="b">
        <v>0</v>
      </c>
      <c r="F5773" s="12" t="b">
        <v>0</v>
      </c>
      <c r="G5773" s="12" t="b">
        <v>1</v>
      </c>
      <c r="H5773" s="12" t="b">
        <v>0</v>
      </c>
      <c r="I5773" s="13"/>
      <c r="J5773" s="13"/>
      <c r="K5773" s="12" t="b">
        <v>0</v>
      </c>
      <c r="L5773" s="14" t="s">
        <v>10032</v>
      </c>
      <c r="M5773" s="11" t="s">
        <v>12109</v>
      </c>
      <c r="N5773" s="11" t="s">
        <v>21035</v>
      </c>
      <c r="O5773" s="11" t="s">
        <v>12111</v>
      </c>
      <c r="P5773" s="11" t="s">
        <v>21036</v>
      </c>
      <c r="Q5773" s="11" t="s">
        <v>16866</v>
      </c>
      <c r="R5773" s="11" t="s">
        <v>12112</v>
      </c>
      <c r="S5773" s="11" t="s">
        <v>8421</v>
      </c>
      <c r="T5773" s="13"/>
      <c r="U5773" s="13"/>
      <c r="V5773" s="13"/>
      <c r="W5773" s="11" t="s">
        <v>21036</v>
      </c>
      <c r="AA5773" s="11" t="s">
        <v>151</v>
      </c>
      <c r="AB5773" s="13"/>
      <c r="AC5773" s="13"/>
      <c r="AD5773" s="11" t="s">
        <v>12112</v>
      </c>
      <c r="AF5773" s="13"/>
      <c r="AG5773" s="11" t="s">
        <v>152</v>
      </c>
      <c r="AH5773" s="11" t="s">
        <v>21037</v>
      </c>
      <c r="AJ5773" s="13"/>
      <c r="AK5773" s="13"/>
      <c r="AL5773" s="13"/>
      <c r="AM5773" s="11" t="s">
        <v>21038</v>
      </c>
      <c r="AO5773" s="13"/>
      <c r="AP5773" s="11" t="s">
        <v>21034</v>
      </c>
      <c r="AR5773" s="13"/>
      <c r="AS5773" s="13"/>
      <c r="AT5773" s="12" t="b">
        <v>1</v>
      </c>
      <c r="AU5773" s="13"/>
      <c r="AV5773" s="17">
        <v>45940.0</v>
      </c>
      <c r="AW5773" s="13"/>
      <c r="AX5773" s="14" t="s">
        <v>155</v>
      </c>
      <c r="AY5773" s="13"/>
      <c r="AZ5773" s="14">
        <v>4416.0</v>
      </c>
      <c r="BA5773" s="13"/>
    </row>
    <row r="5774">
      <c r="A5774" s="11" t="s">
        <v>21039</v>
      </c>
      <c r="B5774" s="11">
        <v>15365.0</v>
      </c>
      <c r="C5774" s="12" t="b">
        <v>1</v>
      </c>
      <c r="D5774" s="12" t="b">
        <v>1</v>
      </c>
      <c r="E5774" s="12" t="b">
        <v>0</v>
      </c>
      <c r="F5774" s="12" t="b">
        <v>0</v>
      </c>
      <c r="G5774" s="12" t="b">
        <v>1</v>
      </c>
      <c r="H5774" s="12" t="b">
        <v>0</v>
      </c>
      <c r="I5774" s="13"/>
      <c r="J5774" s="13"/>
      <c r="K5774" s="12" t="b">
        <v>0</v>
      </c>
      <c r="L5774" s="15">
        <v>45418.0</v>
      </c>
      <c r="M5774" s="11" t="s">
        <v>5170</v>
      </c>
      <c r="N5774" s="11" t="s">
        <v>21040</v>
      </c>
      <c r="O5774" s="11" t="s">
        <v>20722</v>
      </c>
      <c r="P5774" s="11" t="s">
        <v>21041</v>
      </c>
      <c r="Q5774" s="11" t="s">
        <v>16866</v>
      </c>
      <c r="R5774" s="11" t="s">
        <v>20723</v>
      </c>
      <c r="S5774" s="11" t="s">
        <v>7979</v>
      </c>
      <c r="U5774" s="13"/>
      <c r="V5774" s="13"/>
      <c r="W5774" s="11" t="s">
        <v>21041</v>
      </c>
      <c r="AA5774" s="11" t="s">
        <v>151</v>
      </c>
      <c r="AB5774" s="13"/>
      <c r="AC5774" s="13"/>
      <c r="AD5774" s="11" t="s">
        <v>20723</v>
      </c>
      <c r="AF5774" s="13"/>
      <c r="AG5774" s="11" t="s">
        <v>152</v>
      </c>
      <c r="AH5774" s="11" t="s">
        <v>21042</v>
      </c>
      <c r="AJ5774" s="13"/>
      <c r="AK5774" s="13"/>
      <c r="AL5774" s="14">
        <v>5.0</v>
      </c>
      <c r="AM5774" s="11" t="s">
        <v>21043</v>
      </c>
      <c r="AO5774" s="13"/>
      <c r="AP5774" s="11" t="s">
        <v>21039</v>
      </c>
      <c r="AR5774" s="13"/>
      <c r="AS5774" s="13"/>
      <c r="AT5774" s="12" t="b">
        <v>1</v>
      </c>
      <c r="AU5774" s="13"/>
      <c r="AV5774" s="17">
        <v>45940.0</v>
      </c>
      <c r="AW5774" s="13"/>
      <c r="AX5774" s="14" t="s">
        <v>155</v>
      </c>
      <c r="AY5774" s="13"/>
      <c r="AZ5774" s="14">
        <v>4427.0</v>
      </c>
      <c r="BA5774" s="13"/>
    </row>
    <row r="5775">
      <c r="A5775" s="11" t="s">
        <v>21044</v>
      </c>
      <c r="B5775" s="11">
        <v>15366.0</v>
      </c>
      <c r="C5775" s="12" t="b">
        <v>1</v>
      </c>
      <c r="D5775" s="12" t="b">
        <v>1</v>
      </c>
      <c r="E5775" s="12" t="b">
        <v>0</v>
      </c>
      <c r="F5775" s="12" t="b">
        <v>0</v>
      </c>
      <c r="G5775" s="12" t="b">
        <v>0</v>
      </c>
      <c r="H5775" s="12" t="b">
        <v>0</v>
      </c>
      <c r="I5775" s="13"/>
      <c r="J5775" s="13"/>
      <c r="K5775" s="12" t="b">
        <v>0</v>
      </c>
      <c r="L5775" s="15">
        <v>45418.0</v>
      </c>
      <c r="M5775" s="11" t="s">
        <v>12109</v>
      </c>
      <c r="N5775" s="11" t="s">
        <v>21045</v>
      </c>
      <c r="O5775" s="11" t="s">
        <v>21006</v>
      </c>
      <c r="P5775" s="11" t="s">
        <v>21041</v>
      </c>
      <c r="Q5775" s="11" t="s">
        <v>16866</v>
      </c>
      <c r="R5775" s="11" t="s">
        <v>21007</v>
      </c>
      <c r="S5775" s="11" t="s">
        <v>21008</v>
      </c>
      <c r="T5775" s="13"/>
      <c r="U5775" s="13"/>
      <c r="V5775" s="13"/>
      <c r="W5775" s="11" t="s">
        <v>21041</v>
      </c>
      <c r="AA5775" s="11" t="s">
        <v>151</v>
      </c>
      <c r="AB5775" s="13"/>
      <c r="AC5775" s="13"/>
      <c r="AD5775" s="11" t="s">
        <v>21007</v>
      </c>
      <c r="AE5775" s="13"/>
      <c r="AF5775" s="13"/>
      <c r="AG5775" s="11" t="s">
        <v>152</v>
      </c>
      <c r="AH5775" s="11" t="s">
        <v>21042</v>
      </c>
      <c r="AJ5775" s="13"/>
      <c r="AK5775" s="13"/>
      <c r="AL5775" s="13"/>
      <c r="AM5775" s="11" t="s">
        <v>21046</v>
      </c>
      <c r="AO5775" s="13"/>
      <c r="AP5775" s="11" t="s">
        <v>21044</v>
      </c>
      <c r="AR5775" s="13"/>
      <c r="AS5775" s="13"/>
      <c r="AT5775" s="12" t="b">
        <v>1</v>
      </c>
      <c r="AU5775" s="13"/>
      <c r="AV5775" s="17">
        <v>45940.0</v>
      </c>
      <c r="AW5775" s="13"/>
      <c r="AX5775" s="14" t="s">
        <v>155</v>
      </c>
      <c r="AY5775" s="13"/>
      <c r="AZ5775" s="14">
        <v>4423.0</v>
      </c>
      <c r="BA5775" s="13"/>
    </row>
    <row r="5776">
      <c r="A5776" s="11" t="s">
        <v>21047</v>
      </c>
      <c r="B5776" s="11">
        <v>15368.0</v>
      </c>
      <c r="C5776" s="12" t="b">
        <v>1</v>
      </c>
      <c r="D5776" s="12" t="b">
        <v>0</v>
      </c>
      <c r="E5776" s="12" t="b">
        <v>0</v>
      </c>
      <c r="F5776" s="12" t="b">
        <v>0</v>
      </c>
      <c r="G5776" s="12" t="b">
        <v>0</v>
      </c>
      <c r="H5776" s="12" t="b">
        <v>0</v>
      </c>
      <c r="I5776" s="13"/>
      <c r="J5776" s="13"/>
      <c r="K5776" s="12" t="b">
        <v>0</v>
      </c>
      <c r="L5776" s="14" t="s">
        <v>10853</v>
      </c>
      <c r="M5776" s="11" t="s">
        <v>12109</v>
      </c>
      <c r="N5776" s="11" t="s">
        <v>21048</v>
      </c>
      <c r="O5776" s="11" t="s">
        <v>21006</v>
      </c>
      <c r="P5776" s="11" t="s">
        <v>21000</v>
      </c>
      <c r="Q5776" s="11" t="s">
        <v>16866</v>
      </c>
      <c r="R5776" s="11" t="s">
        <v>21007</v>
      </c>
      <c r="S5776" s="11" t="s">
        <v>21008</v>
      </c>
      <c r="T5776" s="13"/>
      <c r="U5776" s="13"/>
      <c r="V5776" s="13"/>
      <c r="W5776" s="11" t="s">
        <v>21000</v>
      </c>
      <c r="Z5776" s="13"/>
      <c r="AA5776" s="11" t="s">
        <v>151</v>
      </c>
      <c r="AB5776" s="13"/>
      <c r="AC5776" s="13"/>
      <c r="AD5776" s="11" t="s">
        <v>21007</v>
      </c>
      <c r="AE5776" s="13"/>
      <c r="AF5776" s="13"/>
      <c r="AG5776" s="11" t="s">
        <v>152</v>
      </c>
      <c r="AH5776" s="11" t="s">
        <v>21002</v>
      </c>
      <c r="AJ5776" s="13"/>
      <c r="AK5776" s="13"/>
      <c r="AL5776" s="14">
        <v>4.0</v>
      </c>
      <c r="AM5776" s="11" t="s">
        <v>21049</v>
      </c>
      <c r="AO5776" s="13"/>
      <c r="AP5776" s="11" t="s">
        <v>21047</v>
      </c>
      <c r="AR5776" s="13"/>
      <c r="AS5776" s="13"/>
      <c r="AT5776" s="12" t="b">
        <v>1</v>
      </c>
      <c r="AU5776" s="13"/>
      <c r="AV5776" s="17">
        <v>45940.0</v>
      </c>
      <c r="AW5776" s="13"/>
      <c r="AX5776" s="14" t="s">
        <v>155</v>
      </c>
      <c r="AY5776" s="13"/>
      <c r="AZ5776" s="14">
        <v>4411.0</v>
      </c>
      <c r="BA5776" s="13"/>
    </row>
    <row r="5777">
      <c r="A5777" s="11" t="s">
        <v>21050</v>
      </c>
      <c r="B5777" s="11">
        <v>15379.0</v>
      </c>
      <c r="C5777" s="12" t="b">
        <v>1</v>
      </c>
      <c r="D5777" s="12" t="b">
        <v>1</v>
      </c>
      <c r="E5777" s="12" t="b">
        <v>0</v>
      </c>
      <c r="F5777" s="12" t="b">
        <v>0</v>
      </c>
      <c r="G5777" s="12" t="b">
        <v>1</v>
      </c>
      <c r="H5777" s="12" t="b">
        <v>0</v>
      </c>
      <c r="I5777" s="13"/>
      <c r="J5777" s="13"/>
      <c r="K5777" s="12" t="b">
        <v>0</v>
      </c>
      <c r="L5777" s="15">
        <v>45418.0</v>
      </c>
      <c r="M5777" s="11" t="s">
        <v>15935</v>
      </c>
      <c r="N5777" s="11" t="s">
        <v>21051</v>
      </c>
      <c r="O5777" s="11" t="s">
        <v>20749</v>
      </c>
      <c r="P5777" s="11" t="s">
        <v>21041</v>
      </c>
      <c r="Q5777" s="11" t="s">
        <v>16866</v>
      </c>
      <c r="R5777" s="11" t="s">
        <v>20750</v>
      </c>
      <c r="S5777" s="11" t="s">
        <v>20751</v>
      </c>
      <c r="W5777" s="11" t="s">
        <v>21041</v>
      </c>
      <c r="AA5777" s="11" t="s">
        <v>151</v>
      </c>
      <c r="AB5777" s="13"/>
      <c r="AC5777" s="13"/>
      <c r="AD5777" s="11" t="s">
        <v>20750</v>
      </c>
      <c r="AE5777" s="13"/>
      <c r="AF5777" s="13"/>
      <c r="AG5777" s="11" t="s">
        <v>152</v>
      </c>
      <c r="AH5777" s="11" t="s">
        <v>21042</v>
      </c>
      <c r="AJ5777" s="13"/>
      <c r="AK5777" s="13"/>
      <c r="AL5777" s="14">
        <v>5.0</v>
      </c>
      <c r="AM5777" s="11" t="s">
        <v>21052</v>
      </c>
      <c r="AO5777" s="13"/>
      <c r="AP5777" s="11" t="s">
        <v>21050</v>
      </c>
      <c r="AR5777" s="13"/>
      <c r="AS5777" s="13"/>
      <c r="AT5777" s="12" t="b">
        <v>1</v>
      </c>
      <c r="AU5777" s="13"/>
      <c r="AV5777" s="17">
        <v>45940.0</v>
      </c>
      <c r="AW5777" s="13"/>
      <c r="AX5777" s="14" t="s">
        <v>155</v>
      </c>
      <c r="AY5777" s="13"/>
      <c r="AZ5777" s="14">
        <v>4426.0</v>
      </c>
      <c r="BA5777" s="13"/>
    </row>
    <row r="5778">
      <c r="A5778" s="11" t="s">
        <v>21053</v>
      </c>
      <c r="B5778" s="11">
        <v>15380.0</v>
      </c>
      <c r="C5778" s="12" t="b">
        <v>1</v>
      </c>
      <c r="D5778" s="12" t="b">
        <v>0</v>
      </c>
      <c r="E5778" s="12" t="b">
        <v>0</v>
      </c>
      <c r="F5778" s="12" t="b">
        <v>0</v>
      </c>
      <c r="G5778" s="12" t="b">
        <v>1</v>
      </c>
      <c r="H5778" s="12" t="b">
        <v>0</v>
      </c>
      <c r="I5778" s="13"/>
      <c r="J5778" s="13"/>
      <c r="K5778" s="12" t="b">
        <v>0</v>
      </c>
      <c r="L5778" s="14" t="s">
        <v>10853</v>
      </c>
      <c r="M5778" s="11" t="s">
        <v>16530</v>
      </c>
      <c r="N5778" s="11" t="s">
        <v>21054</v>
      </c>
      <c r="O5778" s="11" t="s">
        <v>16532</v>
      </c>
      <c r="P5778" s="11" t="s">
        <v>21000</v>
      </c>
      <c r="Q5778" s="11" t="s">
        <v>16866</v>
      </c>
      <c r="R5778" s="11" t="s">
        <v>16533</v>
      </c>
      <c r="S5778" s="11" t="s">
        <v>9681</v>
      </c>
      <c r="U5778" s="13"/>
      <c r="V5778" s="13"/>
      <c r="W5778" s="11" t="s">
        <v>21000</v>
      </c>
      <c r="Z5778" s="13"/>
      <c r="AA5778" s="11" t="s">
        <v>215</v>
      </c>
      <c r="AB5778" s="13"/>
      <c r="AC5778" s="13"/>
      <c r="AD5778" s="11" t="s">
        <v>16533</v>
      </c>
      <c r="AE5778" s="13"/>
      <c r="AF5778" s="13"/>
      <c r="AG5778" s="11" t="s">
        <v>152</v>
      </c>
      <c r="AH5778" s="11" t="s">
        <v>21002</v>
      </c>
      <c r="AJ5778" s="13"/>
      <c r="AK5778" s="13"/>
      <c r="AL5778" s="13"/>
      <c r="AM5778" s="11" t="s">
        <v>21055</v>
      </c>
      <c r="AO5778" s="13"/>
      <c r="AP5778" s="11" t="s">
        <v>21053</v>
      </c>
      <c r="AR5778" s="13"/>
      <c r="AS5778" s="13"/>
      <c r="AT5778" s="12" t="b">
        <v>1</v>
      </c>
      <c r="AU5778" s="13"/>
      <c r="AV5778" s="17">
        <v>45940.0</v>
      </c>
      <c r="AW5778" s="13"/>
      <c r="AX5778" s="14" t="s">
        <v>155</v>
      </c>
      <c r="AY5778" s="13"/>
      <c r="AZ5778" s="14">
        <v>4412.0</v>
      </c>
      <c r="BA5778" s="13"/>
    </row>
    <row r="5779">
      <c r="A5779" s="11" t="s">
        <v>21056</v>
      </c>
      <c r="B5779" s="11">
        <v>15381.0</v>
      </c>
      <c r="C5779" s="12" t="b">
        <v>1</v>
      </c>
      <c r="D5779" s="12" t="b">
        <v>0</v>
      </c>
      <c r="E5779" s="12" t="b">
        <v>0</v>
      </c>
      <c r="F5779" s="12" t="b">
        <v>0</v>
      </c>
      <c r="G5779" s="12" t="b">
        <v>1</v>
      </c>
      <c r="H5779" s="12" t="b">
        <v>0</v>
      </c>
      <c r="I5779" s="13"/>
      <c r="J5779" s="13"/>
      <c r="K5779" s="12" t="b">
        <v>0</v>
      </c>
      <c r="L5779" s="15">
        <v>45388.0</v>
      </c>
      <c r="M5779" s="11" t="s">
        <v>16530</v>
      </c>
      <c r="N5779" s="11" t="s">
        <v>21057</v>
      </c>
      <c r="O5779" s="11" t="s">
        <v>16532</v>
      </c>
      <c r="P5779" s="11" t="s">
        <v>20966</v>
      </c>
      <c r="Q5779" s="11" t="s">
        <v>16866</v>
      </c>
      <c r="R5779" s="11" t="s">
        <v>16533</v>
      </c>
      <c r="S5779" s="11" t="s">
        <v>9681</v>
      </c>
      <c r="U5779" s="13"/>
      <c r="V5779" s="13"/>
      <c r="W5779" s="11" t="s">
        <v>20966</v>
      </c>
      <c r="AA5779" s="11" t="s">
        <v>151</v>
      </c>
      <c r="AB5779" s="13"/>
      <c r="AC5779" s="13"/>
      <c r="AD5779" s="11" t="s">
        <v>16533</v>
      </c>
      <c r="AE5779" s="13"/>
      <c r="AF5779" s="13"/>
      <c r="AG5779" s="11" t="s">
        <v>152</v>
      </c>
      <c r="AH5779" s="11" t="s">
        <v>20967</v>
      </c>
      <c r="AJ5779" s="13"/>
      <c r="AK5779" s="13"/>
      <c r="AL5779" s="13"/>
      <c r="AM5779" s="11" t="s">
        <v>21058</v>
      </c>
      <c r="AO5779" s="13"/>
      <c r="AP5779" s="11" t="s">
        <v>21056</v>
      </c>
      <c r="AR5779" s="13"/>
      <c r="AS5779" s="13"/>
      <c r="AT5779" s="12" t="b">
        <v>1</v>
      </c>
      <c r="AU5779" s="13"/>
      <c r="AV5779" s="17">
        <v>45940.0</v>
      </c>
      <c r="AW5779" s="13"/>
      <c r="AX5779" s="14" t="s">
        <v>155</v>
      </c>
      <c r="AY5779" s="13"/>
      <c r="AZ5779" s="14">
        <v>4407.0</v>
      </c>
      <c r="BA5779" s="13"/>
    </row>
    <row r="5780">
      <c r="A5780" s="11" t="s">
        <v>21059</v>
      </c>
      <c r="B5780" s="11">
        <v>15384.0</v>
      </c>
      <c r="C5780" s="12" t="b">
        <v>0</v>
      </c>
      <c r="D5780" s="12" t="b">
        <v>1</v>
      </c>
      <c r="E5780" s="12" t="b">
        <v>0</v>
      </c>
      <c r="F5780" s="12" t="b">
        <v>0</v>
      </c>
      <c r="G5780" s="12" t="b">
        <v>0</v>
      </c>
      <c r="H5780" s="12" t="b">
        <v>0</v>
      </c>
      <c r="I5780" s="13"/>
      <c r="J5780" s="13"/>
      <c r="K5780" s="12" t="b">
        <v>0</v>
      </c>
      <c r="L5780" s="15">
        <v>45602.0</v>
      </c>
      <c r="M5780" s="11" t="s">
        <v>1390</v>
      </c>
      <c r="N5780" s="11" t="s">
        <v>21060</v>
      </c>
      <c r="O5780" s="11" t="s">
        <v>21061</v>
      </c>
      <c r="P5780" s="11" t="s">
        <v>20955</v>
      </c>
      <c r="Q5780" s="11" t="s">
        <v>16866</v>
      </c>
      <c r="R5780" s="11" t="s">
        <v>21062</v>
      </c>
      <c r="S5780" s="11" t="s">
        <v>21063</v>
      </c>
      <c r="V5780" s="13"/>
      <c r="W5780" s="11" t="s">
        <v>20955</v>
      </c>
      <c r="AA5780" s="11" t="s">
        <v>151</v>
      </c>
      <c r="AB5780" s="13"/>
      <c r="AC5780" s="13"/>
      <c r="AD5780" s="11" t="s">
        <v>21062</v>
      </c>
      <c r="AF5780" s="13"/>
      <c r="AG5780" s="11" t="s">
        <v>152</v>
      </c>
      <c r="AH5780" s="11" t="s">
        <v>20956</v>
      </c>
      <c r="AJ5780" s="13"/>
      <c r="AK5780" s="13"/>
      <c r="AL5780" s="13"/>
      <c r="AM5780" s="11" t="s">
        <v>21064</v>
      </c>
      <c r="AO5780" s="13"/>
      <c r="AP5780" s="11" t="s">
        <v>21059</v>
      </c>
      <c r="AR5780" s="13"/>
      <c r="AS5780" s="13"/>
      <c r="AT5780" s="12" t="b">
        <v>1</v>
      </c>
      <c r="AU5780" s="13"/>
      <c r="AV5780" s="17">
        <v>45940.0</v>
      </c>
      <c r="AW5780" s="13"/>
      <c r="AX5780" s="14" t="s">
        <v>155</v>
      </c>
      <c r="AY5780" s="13"/>
      <c r="AZ5780" s="14">
        <v>4388.0</v>
      </c>
      <c r="BA5780" s="13"/>
    </row>
    <row r="5781">
      <c r="A5781" s="11" t="s">
        <v>21065</v>
      </c>
      <c r="B5781" s="11">
        <v>15392.0</v>
      </c>
      <c r="C5781" s="12" t="b">
        <v>0</v>
      </c>
      <c r="D5781" s="12" t="b">
        <v>1</v>
      </c>
      <c r="E5781" s="12" t="b">
        <v>0</v>
      </c>
      <c r="F5781" s="12" t="b">
        <v>0</v>
      </c>
      <c r="G5781" s="12" t="b">
        <v>0</v>
      </c>
      <c r="H5781" s="12" t="b">
        <v>0</v>
      </c>
      <c r="I5781" s="13"/>
      <c r="J5781" s="13"/>
      <c r="K5781" s="12" t="b">
        <v>0</v>
      </c>
      <c r="L5781" s="15">
        <v>45540.0</v>
      </c>
      <c r="M5781" s="11" t="s">
        <v>1390</v>
      </c>
      <c r="N5781" s="11" t="s">
        <v>21066</v>
      </c>
      <c r="O5781" s="11" t="s">
        <v>21067</v>
      </c>
      <c r="P5781" s="11" t="s">
        <v>20882</v>
      </c>
      <c r="Q5781" s="11" t="s">
        <v>16866</v>
      </c>
      <c r="R5781" s="11" t="s">
        <v>21068</v>
      </c>
      <c r="S5781" s="11" t="s">
        <v>19196</v>
      </c>
      <c r="V5781" s="13"/>
      <c r="W5781" s="11" t="s">
        <v>20882</v>
      </c>
      <c r="AA5781" s="11" t="s">
        <v>151</v>
      </c>
      <c r="AB5781" s="13"/>
      <c r="AC5781" s="13"/>
      <c r="AD5781" s="11" t="s">
        <v>21068</v>
      </c>
      <c r="AF5781" s="13"/>
      <c r="AG5781" s="11" t="s">
        <v>152</v>
      </c>
      <c r="AH5781" s="11" t="s">
        <v>20883</v>
      </c>
      <c r="AJ5781" s="13"/>
      <c r="AK5781" s="13"/>
      <c r="AL5781" s="14">
        <v>5.0</v>
      </c>
      <c r="AM5781" s="11" t="s">
        <v>21069</v>
      </c>
      <c r="AO5781" s="13"/>
      <c r="AP5781" s="11" t="s">
        <v>21065</v>
      </c>
      <c r="AR5781" s="13"/>
      <c r="AS5781" s="13"/>
      <c r="AT5781" s="12" t="b">
        <v>1</v>
      </c>
      <c r="AU5781" s="13"/>
      <c r="AV5781" s="17">
        <v>45940.0</v>
      </c>
      <c r="AW5781" s="13"/>
      <c r="AX5781" s="14" t="s">
        <v>155</v>
      </c>
      <c r="AY5781" s="13"/>
      <c r="AZ5781" s="14">
        <v>4383.0</v>
      </c>
      <c r="BA5781" s="13"/>
    </row>
    <row r="5782">
      <c r="A5782" s="11" t="s">
        <v>21070</v>
      </c>
      <c r="B5782" s="11">
        <v>15397.0</v>
      </c>
      <c r="C5782" s="12" t="b">
        <v>0</v>
      </c>
      <c r="D5782" s="12" t="b">
        <v>0</v>
      </c>
      <c r="E5782" s="12" t="b">
        <v>0</v>
      </c>
      <c r="F5782" s="12" t="b">
        <v>0</v>
      </c>
      <c r="G5782" s="12" t="b">
        <v>1</v>
      </c>
      <c r="H5782" s="12" t="b">
        <v>0</v>
      </c>
      <c r="I5782" s="13"/>
      <c r="J5782" s="13"/>
      <c r="K5782" s="12" t="b">
        <v>0</v>
      </c>
      <c r="L5782" s="15">
        <v>45418.0</v>
      </c>
      <c r="M5782" s="11" t="s">
        <v>1390</v>
      </c>
      <c r="N5782" s="11" t="s">
        <v>21071</v>
      </c>
      <c r="O5782" s="11" t="s">
        <v>19194</v>
      </c>
      <c r="P5782" s="11" t="s">
        <v>21041</v>
      </c>
      <c r="Q5782" s="11" t="s">
        <v>16866</v>
      </c>
      <c r="R5782" s="11" t="s">
        <v>19195</v>
      </c>
      <c r="S5782" s="11" t="s">
        <v>19196</v>
      </c>
      <c r="V5782" s="13"/>
      <c r="W5782" s="11" t="s">
        <v>21041</v>
      </c>
      <c r="AA5782" s="11" t="s">
        <v>151</v>
      </c>
      <c r="AB5782" s="13"/>
      <c r="AC5782" s="13"/>
      <c r="AD5782" s="11" t="s">
        <v>19195</v>
      </c>
      <c r="AE5782" s="13"/>
      <c r="AF5782" s="13"/>
      <c r="AG5782" s="11" t="s">
        <v>152</v>
      </c>
      <c r="AH5782" s="11" t="s">
        <v>21042</v>
      </c>
      <c r="AJ5782" s="13"/>
      <c r="AK5782" s="13"/>
      <c r="AL5782" s="13"/>
      <c r="AM5782" s="11" t="s">
        <v>21072</v>
      </c>
      <c r="AO5782" s="13"/>
      <c r="AP5782" s="11" t="s">
        <v>21070</v>
      </c>
      <c r="AR5782" s="13"/>
      <c r="AS5782" s="13"/>
      <c r="AT5782" s="12" t="b">
        <v>1</v>
      </c>
      <c r="AU5782" s="13"/>
      <c r="AV5782" s="17">
        <v>45940.0</v>
      </c>
      <c r="AW5782" s="13"/>
      <c r="AX5782" s="14" t="s">
        <v>155</v>
      </c>
      <c r="AY5782" s="13"/>
      <c r="AZ5782" s="14">
        <v>4425.0</v>
      </c>
      <c r="BA5782" s="13"/>
    </row>
    <row r="5783">
      <c r="A5783" s="11" t="s">
        <v>21073</v>
      </c>
      <c r="B5783" s="11">
        <v>15400.0</v>
      </c>
      <c r="C5783" s="12" t="b">
        <v>1</v>
      </c>
      <c r="D5783" s="12" t="b">
        <v>1</v>
      </c>
      <c r="E5783" s="12" t="b">
        <v>0</v>
      </c>
      <c r="F5783" s="12" t="b">
        <v>0</v>
      </c>
      <c r="G5783" s="12" t="b">
        <v>0</v>
      </c>
      <c r="H5783" s="12" t="b">
        <v>0</v>
      </c>
      <c r="I5783" s="13"/>
      <c r="J5783" s="13"/>
      <c r="K5783" s="12" t="b">
        <v>0</v>
      </c>
      <c r="L5783" s="14" t="s">
        <v>13058</v>
      </c>
      <c r="M5783" s="11" t="s">
        <v>4740</v>
      </c>
      <c r="N5783" s="11" t="s">
        <v>21074</v>
      </c>
      <c r="O5783" s="11" t="s">
        <v>17893</v>
      </c>
      <c r="P5783" s="11" t="s">
        <v>20727</v>
      </c>
      <c r="Q5783" s="11" t="s">
        <v>972</v>
      </c>
      <c r="R5783" s="11" t="s">
        <v>17894</v>
      </c>
      <c r="S5783" s="11" t="s">
        <v>17895</v>
      </c>
      <c r="U5783" s="13"/>
      <c r="V5783" s="13"/>
      <c r="W5783" s="11" t="s">
        <v>20727</v>
      </c>
      <c r="Y5783" s="13"/>
      <c r="Z5783" s="13"/>
      <c r="AA5783" s="11" t="s">
        <v>151</v>
      </c>
      <c r="AB5783" s="13"/>
      <c r="AC5783" s="13"/>
      <c r="AD5783" s="11" t="s">
        <v>17894</v>
      </c>
      <c r="AE5783" s="13"/>
      <c r="AF5783" s="13"/>
      <c r="AG5783" s="11" t="s">
        <v>152</v>
      </c>
      <c r="AH5783" s="11" t="s">
        <v>20728</v>
      </c>
      <c r="AJ5783" s="13"/>
      <c r="AK5783" s="13"/>
      <c r="AL5783" s="13"/>
      <c r="AM5783" s="11" t="s">
        <v>21075</v>
      </c>
      <c r="AO5783" s="13"/>
      <c r="AP5783" s="11" t="s">
        <v>21073</v>
      </c>
      <c r="AR5783" s="13"/>
      <c r="AS5783" s="13"/>
      <c r="AT5783" s="12" t="b">
        <v>1</v>
      </c>
      <c r="AU5783" s="13"/>
      <c r="AV5783" s="17">
        <v>45940.0</v>
      </c>
      <c r="AW5783" s="13"/>
      <c r="AX5783" s="14" t="s">
        <v>155</v>
      </c>
      <c r="AY5783" s="13"/>
      <c r="AZ5783" s="14">
        <v>3814.0</v>
      </c>
      <c r="BA5783" s="13"/>
    </row>
    <row r="5784">
      <c r="A5784" s="11" t="s">
        <v>21076</v>
      </c>
      <c r="B5784" s="11">
        <v>15403.0</v>
      </c>
      <c r="C5784" s="12" t="b">
        <v>1</v>
      </c>
      <c r="D5784" s="12" t="b">
        <v>1</v>
      </c>
      <c r="E5784" s="12" t="b">
        <v>0</v>
      </c>
      <c r="F5784" s="12" t="b">
        <v>0</v>
      </c>
      <c r="G5784" s="12" t="b">
        <v>0</v>
      </c>
      <c r="H5784" s="12" t="b">
        <v>0</v>
      </c>
      <c r="I5784" s="13"/>
      <c r="J5784" s="13"/>
      <c r="K5784" s="12" t="b">
        <v>0</v>
      </c>
      <c r="L5784" s="15">
        <v>45540.0</v>
      </c>
      <c r="M5784" s="11" t="s">
        <v>5170</v>
      </c>
      <c r="N5784" s="11" t="s">
        <v>21077</v>
      </c>
      <c r="O5784" s="11" t="s">
        <v>21078</v>
      </c>
      <c r="P5784" s="11" t="s">
        <v>20882</v>
      </c>
      <c r="Q5784" s="11" t="s">
        <v>16866</v>
      </c>
      <c r="R5784" s="11" t="s">
        <v>21079</v>
      </c>
      <c r="S5784" s="11" t="s">
        <v>1791</v>
      </c>
      <c r="T5784" s="13"/>
      <c r="U5784" s="13"/>
      <c r="V5784" s="13"/>
      <c r="W5784" s="11" t="s">
        <v>20882</v>
      </c>
      <c r="AA5784" s="11" t="s">
        <v>151</v>
      </c>
      <c r="AB5784" s="13"/>
      <c r="AC5784" s="13"/>
      <c r="AD5784" s="11" t="s">
        <v>21079</v>
      </c>
      <c r="AF5784" s="13"/>
      <c r="AG5784" s="11" t="s">
        <v>152</v>
      </c>
      <c r="AH5784" s="11" t="s">
        <v>20883</v>
      </c>
      <c r="AJ5784" s="13"/>
      <c r="AK5784" s="13"/>
      <c r="AL5784" s="13"/>
      <c r="AM5784" s="11" t="s">
        <v>21080</v>
      </c>
      <c r="AO5784" s="13"/>
      <c r="AP5784" s="11" t="s">
        <v>21076</v>
      </c>
      <c r="AR5784" s="13"/>
      <c r="AS5784" s="13"/>
      <c r="AT5784" s="12" t="b">
        <v>1</v>
      </c>
      <c r="AU5784" s="13"/>
      <c r="AV5784" s="17">
        <v>45940.0</v>
      </c>
      <c r="AW5784" s="13"/>
      <c r="AX5784" s="14" t="s">
        <v>155</v>
      </c>
      <c r="AY5784" s="13"/>
      <c r="AZ5784" s="14">
        <v>4384.0</v>
      </c>
      <c r="BA5784" s="13"/>
    </row>
    <row r="5785">
      <c r="A5785" s="11" t="s">
        <v>21081</v>
      </c>
      <c r="B5785" s="11">
        <v>15404.0</v>
      </c>
      <c r="C5785" s="12" t="b">
        <v>1</v>
      </c>
      <c r="D5785" s="12" t="b">
        <v>0</v>
      </c>
      <c r="E5785" s="12" t="b">
        <v>0</v>
      </c>
      <c r="F5785" s="12" t="b">
        <v>0</v>
      </c>
      <c r="G5785" s="12" t="b">
        <v>0</v>
      </c>
      <c r="H5785" s="12" t="b">
        <v>0</v>
      </c>
      <c r="I5785" s="13"/>
      <c r="J5785" s="13"/>
      <c r="K5785" s="12" t="b">
        <v>0</v>
      </c>
      <c r="L5785" s="14" t="s">
        <v>10853</v>
      </c>
      <c r="M5785" s="11" t="s">
        <v>19798</v>
      </c>
      <c r="N5785" s="11" t="s">
        <v>21082</v>
      </c>
      <c r="O5785" s="11" t="s">
        <v>21083</v>
      </c>
      <c r="P5785" s="11" t="s">
        <v>21000</v>
      </c>
      <c r="Q5785" s="11" t="s">
        <v>16866</v>
      </c>
      <c r="R5785" s="11" t="s">
        <v>21084</v>
      </c>
      <c r="S5785" s="11" t="s">
        <v>21085</v>
      </c>
      <c r="V5785" s="13"/>
      <c r="W5785" s="11" t="s">
        <v>21000</v>
      </c>
      <c r="Z5785" s="13"/>
      <c r="AA5785" s="11" t="s">
        <v>151</v>
      </c>
      <c r="AB5785" s="13"/>
      <c r="AC5785" s="13"/>
      <c r="AD5785" s="11" t="s">
        <v>21084</v>
      </c>
      <c r="AF5785" s="13"/>
      <c r="AG5785" s="11" t="s">
        <v>152</v>
      </c>
      <c r="AH5785" s="11" t="s">
        <v>21002</v>
      </c>
      <c r="AJ5785" s="13"/>
      <c r="AK5785" s="13"/>
      <c r="AL5785" s="14">
        <v>5.0</v>
      </c>
      <c r="AM5785" s="11" t="s">
        <v>21086</v>
      </c>
      <c r="AO5785" s="13"/>
      <c r="AP5785" s="11" t="s">
        <v>21081</v>
      </c>
      <c r="AR5785" s="13"/>
      <c r="AS5785" s="13"/>
      <c r="AT5785" s="12" t="b">
        <v>1</v>
      </c>
      <c r="AU5785" s="13"/>
      <c r="AV5785" s="17">
        <v>45940.0</v>
      </c>
      <c r="AW5785" s="13"/>
      <c r="AX5785" s="14" t="s">
        <v>155</v>
      </c>
      <c r="AY5785" s="13"/>
      <c r="AZ5785" s="14">
        <v>4413.0</v>
      </c>
      <c r="BA5785" s="13"/>
    </row>
    <row r="5786">
      <c r="A5786" s="11" t="s">
        <v>21087</v>
      </c>
      <c r="B5786" s="11">
        <v>15405.0</v>
      </c>
      <c r="C5786" s="12" t="b">
        <v>1</v>
      </c>
      <c r="D5786" s="12" t="b">
        <v>1</v>
      </c>
      <c r="E5786" s="12" t="b">
        <v>0</v>
      </c>
      <c r="F5786" s="12" t="b">
        <v>0</v>
      </c>
      <c r="G5786" s="12" t="b">
        <v>1</v>
      </c>
      <c r="H5786" s="12" t="b">
        <v>0</v>
      </c>
      <c r="I5786" s="13"/>
      <c r="J5786" s="13"/>
      <c r="K5786" s="12" t="b">
        <v>0</v>
      </c>
      <c r="L5786" s="14" t="s">
        <v>10032</v>
      </c>
      <c r="M5786" s="11" t="s">
        <v>19798</v>
      </c>
      <c r="N5786" s="11" t="s">
        <v>21088</v>
      </c>
      <c r="O5786" s="11" t="s">
        <v>21083</v>
      </c>
      <c r="P5786" s="11" t="s">
        <v>21036</v>
      </c>
      <c r="Q5786" s="11" t="s">
        <v>16866</v>
      </c>
      <c r="R5786" s="11" t="s">
        <v>21084</v>
      </c>
      <c r="S5786" s="11" t="s">
        <v>21085</v>
      </c>
      <c r="V5786" s="13"/>
      <c r="W5786" s="11" t="s">
        <v>21036</v>
      </c>
      <c r="AA5786" s="11" t="s">
        <v>151</v>
      </c>
      <c r="AB5786" s="13"/>
      <c r="AC5786" s="13"/>
      <c r="AD5786" s="11" t="s">
        <v>21084</v>
      </c>
      <c r="AF5786" s="13"/>
      <c r="AG5786" s="11" t="s">
        <v>152</v>
      </c>
      <c r="AH5786" s="11" t="s">
        <v>21037</v>
      </c>
      <c r="AJ5786" s="13"/>
      <c r="AK5786" s="13"/>
      <c r="AL5786" s="14">
        <v>4.0</v>
      </c>
      <c r="AM5786" s="11" t="s">
        <v>21089</v>
      </c>
      <c r="AO5786" s="13"/>
      <c r="AP5786" s="11" t="s">
        <v>21087</v>
      </c>
      <c r="AR5786" s="13"/>
      <c r="AS5786" s="13"/>
      <c r="AT5786" s="12" t="b">
        <v>1</v>
      </c>
      <c r="AU5786" s="13"/>
      <c r="AV5786" s="17">
        <v>45940.0</v>
      </c>
      <c r="AW5786" s="13"/>
      <c r="AX5786" s="14" t="s">
        <v>155</v>
      </c>
      <c r="AY5786" s="13"/>
      <c r="AZ5786" s="14">
        <v>4419.0</v>
      </c>
      <c r="BA5786" s="13"/>
    </row>
    <row r="5787">
      <c r="A5787" s="11" t="s">
        <v>21090</v>
      </c>
      <c r="B5787" s="11">
        <v>15410.0</v>
      </c>
      <c r="C5787" s="12" t="b">
        <v>1</v>
      </c>
      <c r="D5787" s="12" t="b">
        <v>1</v>
      </c>
      <c r="E5787" s="12" t="b">
        <v>0</v>
      </c>
      <c r="F5787" s="12" t="b">
        <v>0</v>
      </c>
      <c r="G5787" s="12" t="b">
        <v>0</v>
      </c>
      <c r="H5787" s="12" t="b">
        <v>0</v>
      </c>
      <c r="I5787" s="13"/>
      <c r="J5787" s="13"/>
      <c r="K5787" s="12" t="b">
        <v>0</v>
      </c>
      <c r="L5787" s="15">
        <v>45602.0</v>
      </c>
      <c r="M5787" s="11" t="s">
        <v>1056</v>
      </c>
      <c r="N5787" s="11" t="s">
        <v>21091</v>
      </c>
      <c r="O5787" s="11" t="s">
        <v>21092</v>
      </c>
      <c r="P5787" s="11" t="s">
        <v>20955</v>
      </c>
      <c r="Q5787" s="11" t="s">
        <v>16866</v>
      </c>
      <c r="R5787" s="11" t="s">
        <v>21093</v>
      </c>
      <c r="S5787" s="11" t="s">
        <v>21094</v>
      </c>
      <c r="U5787" s="13"/>
      <c r="V5787" s="13"/>
      <c r="W5787" s="11" t="s">
        <v>20955</v>
      </c>
      <c r="AA5787" s="11" t="s">
        <v>151</v>
      </c>
      <c r="AB5787" s="13"/>
      <c r="AC5787" s="13"/>
      <c r="AD5787" s="11" t="s">
        <v>21093</v>
      </c>
      <c r="AE5787" s="13"/>
      <c r="AF5787" s="13"/>
      <c r="AG5787" s="11" t="s">
        <v>152</v>
      </c>
      <c r="AH5787" s="11" t="s">
        <v>20956</v>
      </c>
      <c r="AJ5787" s="13"/>
      <c r="AK5787" s="13"/>
      <c r="AL5787" s="13"/>
      <c r="AM5787" s="11" t="s">
        <v>21095</v>
      </c>
      <c r="AO5787" s="13"/>
      <c r="AP5787" s="11" t="s">
        <v>21090</v>
      </c>
      <c r="AR5787" s="13"/>
      <c r="AS5787" s="13"/>
      <c r="AT5787" s="12" t="b">
        <v>1</v>
      </c>
      <c r="AU5787" s="13"/>
      <c r="AV5787" s="17">
        <v>45940.0</v>
      </c>
      <c r="AW5787" s="13"/>
      <c r="AX5787" s="14" t="s">
        <v>155</v>
      </c>
      <c r="AY5787" s="13"/>
      <c r="AZ5787" s="14">
        <v>4396.0</v>
      </c>
      <c r="BA5787" s="13"/>
    </row>
    <row r="5788">
      <c r="A5788" s="11" t="s">
        <v>21096</v>
      </c>
      <c r="B5788" s="11">
        <v>15412.0</v>
      </c>
      <c r="C5788" s="12" t="b">
        <v>1</v>
      </c>
      <c r="D5788" s="12" t="b">
        <v>1</v>
      </c>
      <c r="E5788" s="12" t="b">
        <v>0</v>
      </c>
      <c r="F5788" s="12" t="b">
        <v>0</v>
      </c>
      <c r="G5788" s="12" t="b">
        <v>0</v>
      </c>
      <c r="H5788" s="12" t="b">
        <v>0</v>
      </c>
      <c r="I5788" s="13"/>
      <c r="J5788" s="13"/>
      <c r="K5788" s="12" t="b">
        <v>0</v>
      </c>
      <c r="L5788" s="14" t="s">
        <v>12862</v>
      </c>
      <c r="M5788" s="11" t="s">
        <v>1793</v>
      </c>
      <c r="N5788" s="11" t="s">
        <v>21097</v>
      </c>
      <c r="O5788" s="11" t="s">
        <v>16950</v>
      </c>
      <c r="P5788" s="11" t="s">
        <v>21098</v>
      </c>
      <c r="Q5788" s="11" t="s">
        <v>16866</v>
      </c>
      <c r="R5788" s="11" t="s">
        <v>16951</v>
      </c>
      <c r="S5788" s="11" t="s">
        <v>16952</v>
      </c>
      <c r="W5788" s="11" t="s">
        <v>21098</v>
      </c>
      <c r="AA5788" s="11" t="s">
        <v>151</v>
      </c>
      <c r="AB5788" s="13"/>
      <c r="AC5788" s="13"/>
      <c r="AD5788" s="11" t="s">
        <v>16951</v>
      </c>
      <c r="AE5788" s="13"/>
      <c r="AF5788" s="13"/>
      <c r="AG5788" s="11" t="s">
        <v>152</v>
      </c>
      <c r="AH5788" s="11" t="s">
        <v>21099</v>
      </c>
      <c r="AJ5788" s="13"/>
      <c r="AK5788" s="13"/>
      <c r="AL5788" s="13"/>
      <c r="AM5788" s="11" t="s">
        <v>21100</v>
      </c>
      <c r="AO5788" s="13"/>
      <c r="AP5788" s="11" t="s">
        <v>21096</v>
      </c>
      <c r="AR5788" s="13"/>
      <c r="AS5788" s="13"/>
      <c r="AT5788" s="12" t="b">
        <v>1</v>
      </c>
      <c r="AU5788" s="13"/>
      <c r="AV5788" s="17">
        <v>45940.0</v>
      </c>
      <c r="AW5788" s="13"/>
      <c r="AX5788" s="14" t="s">
        <v>155</v>
      </c>
      <c r="AY5788" s="13"/>
      <c r="AZ5788" s="14">
        <v>4401.0</v>
      </c>
      <c r="BA5788" s="13"/>
    </row>
    <row r="5789">
      <c r="A5789" s="11" t="s">
        <v>21101</v>
      </c>
      <c r="B5789" s="11">
        <v>15415.0</v>
      </c>
      <c r="C5789" s="12" t="b">
        <v>0</v>
      </c>
      <c r="D5789" s="12" t="b">
        <v>1</v>
      </c>
      <c r="E5789" s="12" t="b">
        <v>0</v>
      </c>
      <c r="F5789" s="12" t="b">
        <v>0</v>
      </c>
      <c r="G5789" s="12" t="b">
        <v>0</v>
      </c>
      <c r="H5789" s="12" t="b">
        <v>0</v>
      </c>
      <c r="I5789" s="13"/>
      <c r="J5789" s="13"/>
      <c r="K5789" s="12" t="b">
        <v>0</v>
      </c>
      <c r="L5789" s="15">
        <v>45418.0</v>
      </c>
      <c r="M5789" s="11" t="s">
        <v>16855</v>
      </c>
      <c r="N5789" s="11" t="s">
        <v>21102</v>
      </c>
      <c r="O5789" s="11" t="s">
        <v>20999</v>
      </c>
      <c r="P5789" s="11" t="s">
        <v>21041</v>
      </c>
      <c r="Q5789" s="11" t="s">
        <v>16866</v>
      </c>
      <c r="R5789" s="11" t="s">
        <v>21001</v>
      </c>
      <c r="S5789" s="11" t="s">
        <v>3417</v>
      </c>
      <c r="U5789" s="13"/>
      <c r="V5789" s="13"/>
      <c r="W5789" s="11" t="s">
        <v>21041</v>
      </c>
      <c r="AA5789" s="11" t="s">
        <v>151</v>
      </c>
      <c r="AB5789" s="13"/>
      <c r="AC5789" s="13"/>
      <c r="AD5789" s="11" t="s">
        <v>21001</v>
      </c>
      <c r="AE5789" s="13"/>
      <c r="AF5789" s="13"/>
      <c r="AG5789" s="11" t="s">
        <v>152</v>
      </c>
      <c r="AH5789" s="11" t="s">
        <v>21042</v>
      </c>
      <c r="AJ5789" s="13"/>
      <c r="AK5789" s="13"/>
      <c r="AL5789" s="14">
        <v>4.5</v>
      </c>
      <c r="AM5789" s="11" t="s">
        <v>21103</v>
      </c>
      <c r="AO5789" s="13"/>
      <c r="AP5789" s="11" t="s">
        <v>21101</v>
      </c>
      <c r="AR5789" s="13"/>
      <c r="AS5789" s="13"/>
      <c r="AT5789" s="12" t="b">
        <v>1</v>
      </c>
      <c r="AU5789" s="13"/>
      <c r="AV5789" s="17">
        <v>45940.0</v>
      </c>
      <c r="AW5789" s="13"/>
      <c r="AX5789" s="14" t="s">
        <v>155</v>
      </c>
      <c r="AY5789" s="13"/>
      <c r="AZ5789" s="14">
        <v>4422.0</v>
      </c>
      <c r="BA5789" s="13"/>
    </row>
    <row r="5790">
      <c r="A5790" s="11" t="s">
        <v>21104</v>
      </c>
      <c r="B5790" s="11">
        <v>15417.0</v>
      </c>
      <c r="C5790" s="12" t="b">
        <v>1</v>
      </c>
      <c r="D5790" s="12" t="b">
        <v>1</v>
      </c>
      <c r="E5790" s="12" t="b">
        <v>0</v>
      </c>
      <c r="F5790" s="12" t="b">
        <v>0</v>
      </c>
      <c r="G5790" s="12" t="b">
        <v>0</v>
      </c>
      <c r="H5790" s="12" t="b">
        <v>0</v>
      </c>
      <c r="I5790" s="13"/>
      <c r="J5790" s="13"/>
      <c r="K5790" s="12" t="b">
        <v>0</v>
      </c>
      <c r="L5790" s="14" t="s">
        <v>13058</v>
      </c>
      <c r="M5790" s="11" t="s">
        <v>3335</v>
      </c>
      <c r="N5790" s="11" t="s">
        <v>21105</v>
      </c>
      <c r="O5790" s="11" t="s">
        <v>12554</v>
      </c>
      <c r="P5790" s="11" t="s">
        <v>20727</v>
      </c>
      <c r="Q5790" s="11" t="s">
        <v>972</v>
      </c>
      <c r="R5790" s="11" t="s">
        <v>12555</v>
      </c>
      <c r="S5790" s="11" t="s">
        <v>12556</v>
      </c>
      <c r="V5790" s="13"/>
      <c r="W5790" s="11" t="s">
        <v>20727</v>
      </c>
      <c r="Y5790" s="13"/>
      <c r="Z5790" s="13"/>
      <c r="AA5790" s="11" t="s">
        <v>151</v>
      </c>
      <c r="AB5790" s="13"/>
      <c r="AC5790" s="13"/>
      <c r="AD5790" s="11" t="s">
        <v>12555</v>
      </c>
      <c r="AE5790" s="13"/>
      <c r="AF5790" s="13"/>
      <c r="AG5790" s="11" t="s">
        <v>152</v>
      </c>
      <c r="AH5790" s="11" t="s">
        <v>20728</v>
      </c>
      <c r="AJ5790" s="13"/>
      <c r="AK5790" s="13"/>
      <c r="AL5790" s="13"/>
      <c r="AM5790" s="11" t="s">
        <v>21106</v>
      </c>
      <c r="AO5790" s="13"/>
      <c r="AP5790" s="11" t="s">
        <v>21104</v>
      </c>
      <c r="AR5790" s="13"/>
      <c r="AS5790" s="13"/>
      <c r="AT5790" s="12" t="b">
        <v>1</v>
      </c>
      <c r="AU5790" s="13"/>
      <c r="AV5790" s="17">
        <v>45940.0</v>
      </c>
      <c r="AW5790" s="13"/>
      <c r="AX5790" s="14" t="s">
        <v>155</v>
      </c>
      <c r="AY5790" s="13"/>
      <c r="AZ5790" s="14">
        <v>3815.0</v>
      </c>
      <c r="BA5790" s="13"/>
    </row>
    <row r="5791">
      <c r="A5791" s="11" t="s">
        <v>21107</v>
      </c>
      <c r="B5791" s="11">
        <v>15418.0</v>
      </c>
      <c r="C5791" s="12" t="b">
        <v>0</v>
      </c>
      <c r="D5791" s="12" t="b">
        <v>0</v>
      </c>
      <c r="E5791" s="12" t="b">
        <v>0</v>
      </c>
      <c r="F5791" s="12" t="b">
        <v>0</v>
      </c>
      <c r="G5791" s="12" t="b">
        <v>0</v>
      </c>
      <c r="H5791" s="12" t="b">
        <v>0</v>
      </c>
      <c r="I5791" s="13"/>
      <c r="J5791" s="13"/>
      <c r="K5791" s="12" t="b">
        <v>0</v>
      </c>
      <c r="L5791" s="14" t="s">
        <v>12862</v>
      </c>
      <c r="M5791" s="11" t="s">
        <v>18765</v>
      </c>
      <c r="N5791" s="11" t="s">
        <v>21108</v>
      </c>
      <c r="O5791" s="11" t="s">
        <v>20404</v>
      </c>
      <c r="P5791" s="11" t="s">
        <v>21098</v>
      </c>
      <c r="Q5791" s="11" t="s">
        <v>16866</v>
      </c>
      <c r="R5791" s="11" t="s">
        <v>20406</v>
      </c>
      <c r="S5791" s="11" t="s">
        <v>18928</v>
      </c>
      <c r="T5791" s="13"/>
      <c r="U5791" s="13"/>
      <c r="V5791" s="13"/>
      <c r="W5791" s="11" t="s">
        <v>21098</v>
      </c>
      <c r="AA5791" s="11" t="s">
        <v>151</v>
      </c>
      <c r="AB5791" s="13"/>
      <c r="AC5791" s="13"/>
      <c r="AD5791" s="11" t="s">
        <v>20406</v>
      </c>
      <c r="AF5791" s="13"/>
      <c r="AG5791" s="11" t="s">
        <v>152</v>
      </c>
      <c r="AH5791" s="11" t="s">
        <v>21099</v>
      </c>
      <c r="AJ5791" s="13"/>
      <c r="AK5791" s="13"/>
      <c r="AL5791" s="13"/>
      <c r="AM5791" s="11" t="s">
        <v>21109</v>
      </c>
      <c r="AO5791" s="13"/>
      <c r="AP5791" s="11" t="s">
        <v>21107</v>
      </c>
      <c r="AR5791" s="13"/>
      <c r="AS5791" s="13"/>
      <c r="AT5791" s="12" t="b">
        <v>1</v>
      </c>
      <c r="AU5791" s="13"/>
      <c r="AV5791" s="17">
        <v>45940.0</v>
      </c>
      <c r="AW5791" s="13"/>
      <c r="AX5791" s="14" t="s">
        <v>155</v>
      </c>
      <c r="AY5791" s="13"/>
      <c r="AZ5791" s="14">
        <v>4399.0</v>
      </c>
      <c r="BA5791" s="13"/>
    </row>
    <row r="5792">
      <c r="A5792" s="11" t="s">
        <v>21110</v>
      </c>
      <c r="B5792" s="11">
        <v>15421.0</v>
      </c>
      <c r="C5792" s="12" t="b">
        <v>1</v>
      </c>
      <c r="D5792" s="12" t="b">
        <v>1</v>
      </c>
      <c r="E5792" s="12" t="b">
        <v>0</v>
      </c>
      <c r="F5792" s="12" t="b">
        <v>0</v>
      </c>
      <c r="G5792" s="12" t="b">
        <v>0</v>
      </c>
      <c r="H5792" s="12" t="b">
        <v>0</v>
      </c>
      <c r="I5792" s="13"/>
      <c r="J5792" s="13"/>
      <c r="K5792" s="12" t="b">
        <v>0</v>
      </c>
      <c r="L5792" s="14" t="s">
        <v>10032</v>
      </c>
      <c r="M5792" s="11" t="s">
        <v>12109</v>
      </c>
      <c r="N5792" s="11" t="s">
        <v>21111</v>
      </c>
      <c r="O5792" s="11" t="s">
        <v>16967</v>
      </c>
      <c r="P5792" s="11" t="s">
        <v>21036</v>
      </c>
      <c r="Q5792" s="11" t="s">
        <v>16866</v>
      </c>
      <c r="R5792" s="11" t="s">
        <v>16968</v>
      </c>
      <c r="S5792" s="11" t="s">
        <v>16969</v>
      </c>
      <c r="U5792" s="13"/>
      <c r="V5792" s="13"/>
      <c r="W5792" s="11" t="s">
        <v>21036</v>
      </c>
      <c r="AA5792" s="11" t="s">
        <v>151</v>
      </c>
      <c r="AB5792" s="13"/>
      <c r="AC5792" s="13"/>
      <c r="AD5792" s="11" t="s">
        <v>16968</v>
      </c>
      <c r="AE5792" s="13"/>
      <c r="AF5792" s="13"/>
      <c r="AG5792" s="11" t="s">
        <v>152</v>
      </c>
      <c r="AH5792" s="11" t="s">
        <v>21037</v>
      </c>
      <c r="AJ5792" s="13"/>
      <c r="AK5792" s="13"/>
      <c r="AL5792" s="13"/>
      <c r="AM5792" s="11" t="s">
        <v>21112</v>
      </c>
      <c r="AO5792" s="13"/>
      <c r="AP5792" s="11" t="s">
        <v>21110</v>
      </c>
      <c r="AR5792" s="13"/>
      <c r="AS5792" s="13"/>
      <c r="AT5792" s="12" t="b">
        <v>1</v>
      </c>
      <c r="AU5792" s="13"/>
      <c r="AV5792" s="17">
        <v>45940.0</v>
      </c>
      <c r="AW5792" s="13"/>
      <c r="AX5792" s="14" t="s">
        <v>155</v>
      </c>
      <c r="AY5792" s="13"/>
      <c r="AZ5792" s="14">
        <v>4421.0</v>
      </c>
      <c r="BA5792" s="13"/>
    </row>
    <row r="5793">
      <c r="A5793" s="11" t="s">
        <v>21113</v>
      </c>
      <c r="B5793" s="11">
        <v>15423.0</v>
      </c>
      <c r="C5793" s="12" t="b">
        <v>1</v>
      </c>
      <c r="D5793" s="12" t="b">
        <v>1</v>
      </c>
      <c r="E5793" s="12" t="b">
        <v>0</v>
      </c>
      <c r="F5793" s="12" t="b">
        <v>0</v>
      </c>
      <c r="G5793" s="12" t="b">
        <v>0</v>
      </c>
      <c r="H5793" s="12" t="b">
        <v>0</v>
      </c>
      <c r="I5793" s="13"/>
      <c r="J5793" s="13"/>
      <c r="K5793" s="12" t="b">
        <v>0</v>
      </c>
      <c r="L5793" s="14" t="s">
        <v>10032</v>
      </c>
      <c r="M5793" s="11" t="s">
        <v>8145</v>
      </c>
      <c r="N5793" s="11" t="s">
        <v>21114</v>
      </c>
      <c r="O5793" s="11" t="s">
        <v>21115</v>
      </c>
      <c r="P5793" s="11" t="s">
        <v>21036</v>
      </c>
      <c r="Q5793" s="11" t="s">
        <v>16866</v>
      </c>
      <c r="R5793" s="11" t="s">
        <v>21116</v>
      </c>
      <c r="S5793" s="11" t="s">
        <v>1232</v>
      </c>
      <c r="U5793" s="13"/>
      <c r="V5793" s="13"/>
      <c r="W5793" s="11" t="s">
        <v>21036</v>
      </c>
      <c r="AA5793" s="11" t="s">
        <v>151</v>
      </c>
      <c r="AB5793" s="13"/>
      <c r="AC5793" s="13"/>
      <c r="AD5793" s="11" t="s">
        <v>21116</v>
      </c>
      <c r="AE5793" s="13"/>
      <c r="AF5793" s="13"/>
      <c r="AG5793" s="11" t="s">
        <v>152</v>
      </c>
      <c r="AH5793" s="11" t="s">
        <v>21037</v>
      </c>
      <c r="AJ5793" s="13"/>
      <c r="AK5793" s="13"/>
      <c r="AL5793" s="13"/>
      <c r="AM5793" s="11" t="s">
        <v>21117</v>
      </c>
      <c r="AO5793" s="13"/>
      <c r="AP5793" s="11" t="s">
        <v>21113</v>
      </c>
      <c r="AR5793" s="13"/>
      <c r="AS5793" s="13"/>
      <c r="AT5793" s="12" t="b">
        <v>1</v>
      </c>
      <c r="AU5793" s="13"/>
      <c r="AV5793" s="17">
        <v>45940.0</v>
      </c>
      <c r="AW5793" s="13"/>
      <c r="AX5793" s="14" t="s">
        <v>155</v>
      </c>
      <c r="AY5793" s="13"/>
      <c r="AZ5793" s="14">
        <v>4420.0</v>
      </c>
      <c r="BA5793" s="13"/>
    </row>
    <row r="5794">
      <c r="A5794" s="11" t="s">
        <v>21118</v>
      </c>
      <c r="B5794" s="11">
        <v>15424.0</v>
      </c>
      <c r="C5794" s="12" t="b">
        <v>1</v>
      </c>
      <c r="D5794" s="12" t="b">
        <v>0</v>
      </c>
      <c r="E5794" s="12" t="b">
        <v>0</v>
      </c>
      <c r="F5794" s="12" t="b">
        <v>0</v>
      </c>
      <c r="G5794" s="12" t="b">
        <v>0</v>
      </c>
      <c r="H5794" s="12" t="b">
        <v>0</v>
      </c>
      <c r="I5794" s="13"/>
      <c r="J5794" s="13"/>
      <c r="K5794" s="12" t="b">
        <v>0</v>
      </c>
      <c r="L5794" s="14" t="s">
        <v>10853</v>
      </c>
      <c r="M5794" s="11" t="s">
        <v>12109</v>
      </c>
      <c r="N5794" s="11" t="s">
        <v>21119</v>
      </c>
      <c r="O5794" s="11" t="s">
        <v>17324</v>
      </c>
      <c r="P5794" s="11" t="s">
        <v>21000</v>
      </c>
      <c r="Q5794" s="11" t="s">
        <v>16866</v>
      </c>
      <c r="R5794" s="11" t="s">
        <v>17325</v>
      </c>
      <c r="S5794" s="11" t="s">
        <v>17326</v>
      </c>
      <c r="T5794" s="13"/>
      <c r="U5794" s="13"/>
      <c r="V5794" s="13"/>
      <c r="W5794" s="11" t="s">
        <v>21000</v>
      </c>
      <c r="Z5794" s="13"/>
      <c r="AA5794" s="11" t="s">
        <v>151</v>
      </c>
      <c r="AB5794" s="13"/>
      <c r="AC5794" s="13"/>
      <c r="AD5794" s="11" t="s">
        <v>17325</v>
      </c>
      <c r="AF5794" s="13"/>
      <c r="AG5794" s="11" t="s">
        <v>152</v>
      </c>
      <c r="AH5794" s="11" t="s">
        <v>21002</v>
      </c>
      <c r="AJ5794" s="13"/>
      <c r="AK5794" s="13"/>
      <c r="AL5794" s="14">
        <v>5.0</v>
      </c>
      <c r="AM5794" s="11" t="s">
        <v>21120</v>
      </c>
      <c r="AO5794" s="13"/>
      <c r="AP5794" s="11" t="s">
        <v>21118</v>
      </c>
      <c r="AR5794" s="13"/>
      <c r="AS5794" s="13"/>
      <c r="AT5794" s="12" t="b">
        <v>1</v>
      </c>
      <c r="AU5794" s="13"/>
      <c r="AV5794" s="17">
        <v>45940.0</v>
      </c>
      <c r="AW5794" s="13"/>
      <c r="AX5794" s="14" t="s">
        <v>155</v>
      </c>
      <c r="AY5794" s="13"/>
      <c r="AZ5794" s="14">
        <v>4414.0</v>
      </c>
      <c r="BA5794" s="13"/>
    </row>
    <row r="5795">
      <c r="A5795" s="11" t="s">
        <v>21121</v>
      </c>
      <c r="B5795" s="11">
        <v>15425.0</v>
      </c>
      <c r="C5795" s="12" t="b">
        <v>1</v>
      </c>
      <c r="D5795" s="12" t="b">
        <v>1</v>
      </c>
      <c r="E5795" s="12" t="b">
        <v>0</v>
      </c>
      <c r="F5795" s="12" t="b">
        <v>0</v>
      </c>
      <c r="G5795" s="12" t="b">
        <v>0</v>
      </c>
      <c r="H5795" s="12" t="b">
        <v>0</v>
      </c>
      <c r="I5795" s="13"/>
      <c r="J5795" s="13"/>
      <c r="K5795" s="12" t="b">
        <v>0</v>
      </c>
      <c r="L5795" s="14" t="s">
        <v>21122</v>
      </c>
      <c r="M5795" s="11" t="s">
        <v>12109</v>
      </c>
      <c r="N5795" s="11" t="s">
        <v>21123</v>
      </c>
      <c r="O5795" s="11" t="s">
        <v>12111</v>
      </c>
      <c r="P5795" s="11" t="s">
        <v>21124</v>
      </c>
      <c r="Q5795" s="11" t="s">
        <v>17095</v>
      </c>
      <c r="R5795" s="11" t="s">
        <v>12112</v>
      </c>
      <c r="S5795" s="11" t="s">
        <v>8421</v>
      </c>
      <c r="T5795" s="13"/>
      <c r="U5795" s="13"/>
      <c r="V5795" s="13"/>
      <c r="W5795" s="11" t="s">
        <v>21124</v>
      </c>
      <c r="AA5795" s="11" t="s">
        <v>151</v>
      </c>
      <c r="AB5795" s="13"/>
      <c r="AC5795" s="13"/>
      <c r="AD5795" s="11" t="s">
        <v>12112</v>
      </c>
      <c r="AF5795" s="13"/>
      <c r="AG5795" s="11" t="s">
        <v>152</v>
      </c>
      <c r="AH5795" s="11" t="s">
        <v>21125</v>
      </c>
      <c r="AJ5795" s="13"/>
      <c r="AK5795" s="13"/>
      <c r="AL5795" s="13"/>
      <c r="AM5795" s="11" t="s">
        <v>21126</v>
      </c>
      <c r="AO5795" s="13"/>
      <c r="AP5795" s="11" t="s">
        <v>21121</v>
      </c>
      <c r="AR5795" s="13"/>
      <c r="AS5795" s="13"/>
      <c r="AT5795" s="12" t="b">
        <v>1</v>
      </c>
      <c r="AU5795" s="13"/>
      <c r="AV5795" s="17">
        <v>45940.0</v>
      </c>
      <c r="AW5795" s="13"/>
      <c r="AX5795" s="14" t="s">
        <v>155</v>
      </c>
      <c r="AY5795" s="13"/>
      <c r="AZ5795" s="14">
        <v>4541.0</v>
      </c>
      <c r="BA5795" s="13"/>
    </row>
    <row r="5796">
      <c r="A5796" s="11" t="s">
        <v>21127</v>
      </c>
      <c r="B5796" s="11">
        <v>15426.0</v>
      </c>
      <c r="C5796" s="12" t="b">
        <v>1</v>
      </c>
      <c r="D5796" s="12" t="b">
        <v>1</v>
      </c>
      <c r="E5796" s="12" t="b">
        <v>0</v>
      </c>
      <c r="F5796" s="12" t="b">
        <v>0</v>
      </c>
      <c r="G5796" s="12" t="b">
        <v>1</v>
      </c>
      <c r="H5796" s="12" t="b">
        <v>0</v>
      </c>
      <c r="I5796" s="13"/>
      <c r="J5796" s="13"/>
      <c r="K5796" s="12" t="b">
        <v>0</v>
      </c>
      <c r="L5796" s="14" t="s">
        <v>21122</v>
      </c>
      <c r="M5796" s="11" t="s">
        <v>15920</v>
      </c>
      <c r="N5796" s="11" t="s">
        <v>21128</v>
      </c>
      <c r="O5796" s="11" t="s">
        <v>15922</v>
      </c>
      <c r="P5796" s="11" t="s">
        <v>21124</v>
      </c>
      <c r="Q5796" s="11" t="s">
        <v>17095</v>
      </c>
      <c r="R5796" s="11" t="s">
        <v>15923</v>
      </c>
      <c r="S5796" s="11" t="s">
        <v>1791</v>
      </c>
      <c r="T5796" s="13"/>
      <c r="U5796" s="13"/>
      <c r="V5796" s="13"/>
      <c r="W5796" s="11" t="s">
        <v>21124</v>
      </c>
      <c r="AA5796" s="11" t="s">
        <v>151</v>
      </c>
      <c r="AB5796" s="13"/>
      <c r="AC5796" s="13"/>
      <c r="AD5796" s="11" t="s">
        <v>15923</v>
      </c>
      <c r="AF5796" s="13"/>
      <c r="AG5796" s="11" t="s">
        <v>152</v>
      </c>
      <c r="AH5796" s="11" t="s">
        <v>21125</v>
      </c>
      <c r="AJ5796" s="13"/>
      <c r="AK5796" s="13"/>
      <c r="AL5796" s="13"/>
      <c r="AM5796" s="11" t="s">
        <v>21129</v>
      </c>
      <c r="AO5796" s="13"/>
      <c r="AP5796" s="11" t="s">
        <v>21127</v>
      </c>
      <c r="AR5796" s="13"/>
      <c r="AS5796" s="13"/>
      <c r="AT5796" s="12" t="b">
        <v>1</v>
      </c>
      <c r="AU5796" s="13"/>
      <c r="AV5796" s="17">
        <v>45940.0</v>
      </c>
      <c r="AW5796" s="13"/>
      <c r="AX5796" s="14" t="s">
        <v>155</v>
      </c>
      <c r="AY5796" s="13"/>
      <c r="AZ5796" s="14">
        <v>4542.0</v>
      </c>
      <c r="BA5796" s="13"/>
    </row>
    <row r="5797">
      <c r="A5797" s="11" t="s">
        <v>21130</v>
      </c>
      <c r="B5797" s="11">
        <v>15427.0</v>
      </c>
      <c r="C5797" s="12" t="b">
        <v>1</v>
      </c>
      <c r="D5797" s="12" t="b">
        <v>1</v>
      </c>
      <c r="E5797" s="12" t="b">
        <v>0</v>
      </c>
      <c r="F5797" s="12" t="b">
        <v>0</v>
      </c>
      <c r="G5797" s="12" t="b">
        <v>0</v>
      </c>
      <c r="H5797" s="12" t="b">
        <v>0</v>
      </c>
      <c r="I5797" s="13"/>
      <c r="J5797" s="13"/>
      <c r="K5797" s="12" t="b">
        <v>0</v>
      </c>
      <c r="L5797" s="14" t="s">
        <v>21122</v>
      </c>
      <c r="M5797" s="11" t="s">
        <v>8145</v>
      </c>
      <c r="N5797" s="11" t="s">
        <v>21131</v>
      </c>
      <c r="O5797" s="11" t="s">
        <v>21132</v>
      </c>
      <c r="P5797" s="11" t="s">
        <v>21124</v>
      </c>
      <c r="Q5797" s="11" t="s">
        <v>17095</v>
      </c>
      <c r="R5797" s="11" t="s">
        <v>21133</v>
      </c>
      <c r="S5797" s="11" t="s">
        <v>21134</v>
      </c>
      <c r="W5797" s="11" t="s">
        <v>21124</v>
      </c>
      <c r="AA5797" s="11" t="s">
        <v>151</v>
      </c>
      <c r="AB5797" s="13"/>
      <c r="AC5797" s="13"/>
      <c r="AD5797" s="11" t="s">
        <v>21133</v>
      </c>
      <c r="AE5797" s="13"/>
      <c r="AF5797" s="13"/>
      <c r="AG5797" s="11" t="s">
        <v>152</v>
      </c>
      <c r="AH5797" s="11" t="s">
        <v>21125</v>
      </c>
      <c r="AJ5797" s="13"/>
      <c r="AK5797" s="13"/>
      <c r="AL5797" s="13"/>
      <c r="AM5797" s="11" t="s">
        <v>21135</v>
      </c>
      <c r="AO5797" s="13"/>
      <c r="AP5797" s="11" t="s">
        <v>21130</v>
      </c>
      <c r="AR5797" s="13"/>
      <c r="AS5797" s="13"/>
      <c r="AT5797" s="12" t="b">
        <v>1</v>
      </c>
      <c r="AU5797" s="13"/>
      <c r="AV5797" s="17">
        <v>45940.0</v>
      </c>
      <c r="AW5797" s="13"/>
      <c r="AX5797" s="14" t="s">
        <v>155</v>
      </c>
      <c r="AY5797" s="13"/>
      <c r="AZ5797" s="14">
        <v>4543.0</v>
      </c>
      <c r="BA5797" s="13"/>
    </row>
    <row r="5798">
      <c r="A5798" s="11" t="s">
        <v>21136</v>
      </c>
      <c r="B5798" s="11">
        <v>15433.0</v>
      </c>
      <c r="C5798" s="12" t="b">
        <v>1</v>
      </c>
      <c r="D5798" s="12" t="b">
        <v>1</v>
      </c>
      <c r="E5798" s="12" t="b">
        <v>0</v>
      </c>
      <c r="F5798" s="12" t="b">
        <v>0</v>
      </c>
      <c r="G5798" s="12" t="b">
        <v>0</v>
      </c>
      <c r="H5798" s="12" t="b">
        <v>0</v>
      </c>
      <c r="I5798" s="13"/>
      <c r="J5798" s="13"/>
      <c r="K5798" s="12" t="b">
        <v>0</v>
      </c>
      <c r="L5798" s="14" t="s">
        <v>10032</v>
      </c>
      <c r="M5798" s="11" t="s">
        <v>12109</v>
      </c>
      <c r="N5798" s="11" t="s">
        <v>21137</v>
      </c>
      <c r="O5798" s="11" t="s">
        <v>21138</v>
      </c>
      <c r="P5798" s="11" t="s">
        <v>21036</v>
      </c>
      <c r="Q5798" s="11" t="s">
        <v>16866</v>
      </c>
      <c r="R5798" s="11" t="s">
        <v>21139</v>
      </c>
      <c r="S5798" s="11" t="s">
        <v>21140</v>
      </c>
      <c r="V5798" s="13"/>
      <c r="W5798" s="11" t="s">
        <v>21036</v>
      </c>
      <c r="AA5798" s="11" t="s">
        <v>151</v>
      </c>
      <c r="AB5798" s="13"/>
      <c r="AC5798" s="13"/>
      <c r="AD5798" s="11" t="s">
        <v>21139</v>
      </c>
      <c r="AE5798" s="13"/>
      <c r="AF5798" s="13"/>
      <c r="AG5798" s="11" t="s">
        <v>152</v>
      </c>
      <c r="AH5798" s="11" t="s">
        <v>21037</v>
      </c>
      <c r="AJ5798" s="13"/>
      <c r="AK5798" s="13"/>
      <c r="AL5798" s="13"/>
      <c r="AM5798" s="11" t="s">
        <v>21141</v>
      </c>
      <c r="AO5798" s="13"/>
      <c r="AP5798" s="11" t="s">
        <v>21136</v>
      </c>
      <c r="AR5798" s="13"/>
      <c r="AS5798" s="13"/>
      <c r="AT5798" s="12" t="b">
        <v>1</v>
      </c>
      <c r="AU5798" s="13"/>
      <c r="AV5798" s="17">
        <v>45940.0</v>
      </c>
      <c r="AW5798" s="13"/>
      <c r="AX5798" s="14" t="s">
        <v>155</v>
      </c>
      <c r="AY5798" s="13"/>
      <c r="AZ5798" s="14">
        <v>4418.0</v>
      </c>
      <c r="BA5798" s="13"/>
    </row>
    <row r="5799">
      <c r="A5799" s="11" t="s">
        <v>21142</v>
      </c>
      <c r="B5799" s="11">
        <v>15435.0</v>
      </c>
      <c r="C5799" s="12" t="b">
        <v>1</v>
      </c>
      <c r="D5799" s="12" t="b">
        <v>0</v>
      </c>
      <c r="E5799" s="12" t="b">
        <v>0</v>
      </c>
      <c r="F5799" s="12" t="b">
        <v>0</v>
      </c>
      <c r="G5799" s="12" t="b">
        <v>1</v>
      </c>
      <c r="H5799" s="12" t="b">
        <v>0</v>
      </c>
      <c r="I5799" s="13"/>
      <c r="J5799" s="13"/>
      <c r="K5799" s="12" t="b">
        <v>0</v>
      </c>
      <c r="L5799" s="14" t="s">
        <v>10853</v>
      </c>
      <c r="M5799" s="11" t="s">
        <v>1214</v>
      </c>
      <c r="N5799" s="11" t="s">
        <v>21143</v>
      </c>
      <c r="O5799" s="11" t="s">
        <v>17761</v>
      </c>
      <c r="P5799" s="11" t="s">
        <v>21000</v>
      </c>
      <c r="Q5799" s="11" t="s">
        <v>16866</v>
      </c>
      <c r="R5799" s="11" t="s">
        <v>17762</v>
      </c>
      <c r="S5799" s="11" t="s">
        <v>17763</v>
      </c>
      <c r="U5799" s="13"/>
      <c r="V5799" s="13"/>
      <c r="W5799" s="11" t="s">
        <v>21000</v>
      </c>
      <c r="Z5799" s="13"/>
      <c r="AA5799" s="11" t="s">
        <v>151</v>
      </c>
      <c r="AB5799" s="13"/>
      <c r="AC5799" s="13"/>
      <c r="AD5799" s="11" t="s">
        <v>17762</v>
      </c>
      <c r="AE5799" s="13"/>
      <c r="AF5799" s="13"/>
      <c r="AG5799" s="11" t="s">
        <v>152</v>
      </c>
      <c r="AH5799" s="11" t="s">
        <v>21002</v>
      </c>
      <c r="AJ5799" s="13"/>
      <c r="AK5799" s="13"/>
      <c r="AL5799" s="13"/>
      <c r="AM5799" s="11" t="s">
        <v>21144</v>
      </c>
      <c r="AO5799" s="13"/>
      <c r="AP5799" s="11" t="s">
        <v>21142</v>
      </c>
      <c r="AR5799" s="13"/>
      <c r="AS5799" s="13"/>
      <c r="AT5799" s="12" t="b">
        <v>1</v>
      </c>
      <c r="AU5799" s="13"/>
      <c r="AV5799" s="17">
        <v>45940.0</v>
      </c>
      <c r="AW5799" s="13"/>
      <c r="AX5799" s="14" t="s">
        <v>155</v>
      </c>
      <c r="AY5799" s="13"/>
      <c r="AZ5799" s="14">
        <v>4415.0</v>
      </c>
      <c r="BA5799" s="13"/>
    </row>
    <row r="5800">
      <c r="A5800" s="11" t="s">
        <v>21145</v>
      </c>
      <c r="B5800" s="11">
        <v>15436.0</v>
      </c>
      <c r="C5800" s="12" t="b">
        <v>0</v>
      </c>
      <c r="D5800" s="12" t="b">
        <v>0</v>
      </c>
      <c r="E5800" s="12" t="b">
        <v>0</v>
      </c>
      <c r="F5800" s="12" t="b">
        <v>0</v>
      </c>
      <c r="G5800" s="12" t="b">
        <v>0</v>
      </c>
      <c r="H5800" s="12" t="b">
        <v>0</v>
      </c>
      <c r="I5800" s="13"/>
      <c r="J5800" s="13"/>
      <c r="K5800" s="12" t="b">
        <v>0</v>
      </c>
      <c r="L5800" s="14" t="s">
        <v>12862</v>
      </c>
      <c r="M5800" s="11" t="s">
        <v>18765</v>
      </c>
      <c r="N5800" s="11" t="s">
        <v>21146</v>
      </c>
      <c r="O5800" s="11" t="s">
        <v>21147</v>
      </c>
      <c r="P5800" s="11" t="s">
        <v>21098</v>
      </c>
      <c r="Q5800" s="11" t="s">
        <v>16866</v>
      </c>
      <c r="R5800" s="11" t="s">
        <v>21148</v>
      </c>
      <c r="S5800" s="11" t="s">
        <v>1245</v>
      </c>
      <c r="U5800" s="13"/>
      <c r="V5800" s="13"/>
      <c r="W5800" s="11" t="s">
        <v>21098</v>
      </c>
      <c r="AA5800" s="11" t="s">
        <v>151</v>
      </c>
      <c r="AB5800" s="13"/>
      <c r="AC5800" s="13"/>
      <c r="AD5800" s="11" t="s">
        <v>21148</v>
      </c>
      <c r="AF5800" s="13"/>
      <c r="AG5800" s="11" t="s">
        <v>152</v>
      </c>
      <c r="AH5800" s="11" t="s">
        <v>21099</v>
      </c>
      <c r="AJ5800" s="13"/>
      <c r="AK5800" s="13"/>
      <c r="AL5800" s="13"/>
      <c r="AM5800" s="11" t="s">
        <v>21149</v>
      </c>
      <c r="AO5800" s="13"/>
      <c r="AP5800" s="11" t="s">
        <v>21145</v>
      </c>
      <c r="AR5800" s="13"/>
      <c r="AS5800" s="13"/>
      <c r="AT5800" s="12" t="b">
        <v>1</v>
      </c>
      <c r="AU5800" s="13"/>
      <c r="AV5800" s="17">
        <v>45940.0</v>
      </c>
      <c r="AW5800" s="13"/>
      <c r="AX5800" s="14" t="s">
        <v>155</v>
      </c>
      <c r="AY5800" s="13"/>
      <c r="AZ5800" s="14">
        <v>4400.0</v>
      </c>
      <c r="BA5800" s="13"/>
    </row>
    <row r="5801">
      <c r="A5801" s="11" t="s">
        <v>21150</v>
      </c>
      <c r="B5801" s="11">
        <v>15437.0</v>
      </c>
      <c r="C5801" s="12" t="b">
        <v>0</v>
      </c>
      <c r="D5801" s="12" t="b">
        <v>0</v>
      </c>
      <c r="E5801" s="12" t="b">
        <v>0</v>
      </c>
      <c r="F5801" s="12" t="b">
        <v>0</v>
      </c>
      <c r="G5801" s="12" t="b">
        <v>1</v>
      </c>
      <c r="H5801" s="12" t="b">
        <v>0</v>
      </c>
      <c r="I5801" s="13"/>
      <c r="J5801" s="13"/>
      <c r="K5801" s="12" t="b">
        <v>0</v>
      </c>
      <c r="L5801" s="15">
        <v>45418.0</v>
      </c>
      <c r="M5801" s="11" t="s">
        <v>18765</v>
      </c>
      <c r="N5801" s="11" t="s">
        <v>21151</v>
      </c>
      <c r="O5801" s="11" t="s">
        <v>21147</v>
      </c>
      <c r="P5801" s="11" t="s">
        <v>21041</v>
      </c>
      <c r="Q5801" s="11" t="s">
        <v>16866</v>
      </c>
      <c r="R5801" s="11" t="s">
        <v>21148</v>
      </c>
      <c r="S5801" s="11" t="s">
        <v>1245</v>
      </c>
      <c r="U5801" s="13"/>
      <c r="V5801" s="13"/>
      <c r="W5801" s="11" t="s">
        <v>21041</v>
      </c>
      <c r="AA5801" s="11" t="s">
        <v>151</v>
      </c>
      <c r="AB5801" s="13"/>
      <c r="AC5801" s="13"/>
      <c r="AD5801" s="11" t="s">
        <v>21148</v>
      </c>
      <c r="AF5801" s="13"/>
      <c r="AG5801" s="11" t="s">
        <v>152</v>
      </c>
      <c r="AH5801" s="11" t="s">
        <v>21042</v>
      </c>
      <c r="AJ5801" s="13"/>
      <c r="AK5801" s="13"/>
      <c r="AL5801" s="13"/>
      <c r="AM5801" s="11" t="s">
        <v>21152</v>
      </c>
      <c r="AO5801" s="13"/>
      <c r="AP5801" s="11" t="s">
        <v>21150</v>
      </c>
      <c r="AR5801" s="13"/>
      <c r="AS5801" s="13"/>
      <c r="AT5801" s="12" t="b">
        <v>1</v>
      </c>
      <c r="AU5801" s="13"/>
      <c r="AV5801" s="17">
        <v>45940.0</v>
      </c>
      <c r="AW5801" s="13"/>
      <c r="AX5801" s="14" t="s">
        <v>155</v>
      </c>
      <c r="AY5801" s="13"/>
      <c r="AZ5801" s="14">
        <v>4424.0</v>
      </c>
      <c r="BA5801" s="13"/>
    </row>
    <row r="5802">
      <c r="A5802" s="11" t="s">
        <v>21153</v>
      </c>
      <c r="B5802" s="11">
        <v>15439.0</v>
      </c>
      <c r="C5802" s="12" t="b">
        <v>1</v>
      </c>
      <c r="D5802" s="12" t="b">
        <v>1</v>
      </c>
      <c r="E5802" s="12" t="b">
        <v>0</v>
      </c>
      <c r="F5802" s="12" t="b">
        <v>0</v>
      </c>
      <c r="G5802" s="12" t="b">
        <v>0</v>
      </c>
      <c r="H5802" s="12" t="b">
        <v>0</v>
      </c>
      <c r="I5802" s="13"/>
      <c r="J5802" s="13"/>
      <c r="K5802" s="12" t="b">
        <v>0</v>
      </c>
      <c r="L5802" s="14" t="s">
        <v>21122</v>
      </c>
      <c r="M5802" s="11" t="s">
        <v>8145</v>
      </c>
      <c r="N5802" s="11" t="s">
        <v>21154</v>
      </c>
      <c r="O5802" s="11" t="s">
        <v>11202</v>
      </c>
      <c r="P5802" s="11" t="s">
        <v>21124</v>
      </c>
      <c r="Q5802" s="11" t="s">
        <v>17095</v>
      </c>
      <c r="R5802" s="11" t="s">
        <v>11203</v>
      </c>
      <c r="S5802" s="11" t="s">
        <v>8421</v>
      </c>
      <c r="T5802" s="13"/>
      <c r="U5802" s="13"/>
      <c r="V5802" s="13"/>
      <c r="W5802" s="11" t="s">
        <v>21124</v>
      </c>
      <c r="AA5802" s="11" t="s">
        <v>151</v>
      </c>
      <c r="AB5802" s="13"/>
      <c r="AC5802" s="13"/>
      <c r="AD5802" s="11" t="s">
        <v>11203</v>
      </c>
      <c r="AE5802" s="13"/>
      <c r="AF5802" s="13"/>
      <c r="AG5802" s="11" t="s">
        <v>152</v>
      </c>
      <c r="AH5802" s="11" t="s">
        <v>21125</v>
      </c>
      <c r="AJ5802" s="13"/>
      <c r="AK5802" s="13"/>
      <c r="AL5802" s="13"/>
      <c r="AM5802" s="11" t="s">
        <v>21155</v>
      </c>
      <c r="AO5802" s="13"/>
      <c r="AP5802" s="11" t="s">
        <v>21153</v>
      </c>
      <c r="AR5802" s="13"/>
      <c r="AS5802" s="13"/>
      <c r="AT5802" s="12" t="b">
        <v>1</v>
      </c>
      <c r="AU5802" s="13"/>
      <c r="AV5802" s="17">
        <v>45940.0</v>
      </c>
      <c r="AW5802" s="13"/>
      <c r="AX5802" s="14" t="s">
        <v>155</v>
      </c>
      <c r="AY5802" s="13"/>
      <c r="AZ5802" s="14">
        <v>4544.0</v>
      </c>
      <c r="BA5802" s="13"/>
    </row>
    <row r="5803">
      <c r="A5803" s="11" t="s">
        <v>21156</v>
      </c>
      <c r="B5803" s="11">
        <v>15440.0</v>
      </c>
      <c r="C5803" s="12" t="b">
        <v>1</v>
      </c>
      <c r="D5803" s="12" t="b">
        <v>1</v>
      </c>
      <c r="E5803" s="12" t="b">
        <v>0</v>
      </c>
      <c r="F5803" s="12" t="b">
        <v>0</v>
      </c>
      <c r="G5803" s="12" t="b">
        <v>1</v>
      </c>
      <c r="H5803" s="12" t="b">
        <v>0</v>
      </c>
      <c r="I5803" s="13"/>
      <c r="J5803" s="13"/>
      <c r="K5803" s="12" t="b">
        <v>0</v>
      </c>
      <c r="L5803" s="15">
        <v>45418.0</v>
      </c>
      <c r="M5803" s="11" t="s">
        <v>18482</v>
      </c>
      <c r="N5803" s="11" t="s">
        <v>21157</v>
      </c>
      <c r="O5803" s="11" t="s">
        <v>21158</v>
      </c>
      <c r="P5803" s="11" t="s">
        <v>21041</v>
      </c>
      <c r="Q5803" s="11" t="s">
        <v>16866</v>
      </c>
      <c r="R5803" s="11" t="s">
        <v>21159</v>
      </c>
      <c r="S5803" s="11" t="s">
        <v>1232</v>
      </c>
      <c r="U5803" s="13"/>
      <c r="V5803" s="13"/>
      <c r="W5803" s="11" t="s">
        <v>21041</v>
      </c>
      <c r="AA5803" s="11" t="s">
        <v>151</v>
      </c>
      <c r="AB5803" s="13"/>
      <c r="AC5803" s="13"/>
      <c r="AD5803" s="11" t="s">
        <v>21159</v>
      </c>
      <c r="AF5803" s="13"/>
      <c r="AG5803" s="11" t="s">
        <v>152</v>
      </c>
      <c r="AH5803" s="11" t="s">
        <v>21042</v>
      </c>
      <c r="AJ5803" s="13"/>
      <c r="AK5803" s="13"/>
      <c r="AL5803" s="14">
        <v>5.0</v>
      </c>
      <c r="AM5803" s="11" t="s">
        <v>21160</v>
      </c>
      <c r="AO5803" s="13"/>
      <c r="AP5803" s="11" t="s">
        <v>21156</v>
      </c>
      <c r="AR5803" s="13"/>
      <c r="AS5803" s="13"/>
      <c r="AT5803" s="13"/>
      <c r="AU5803" s="13"/>
      <c r="AV5803" s="14" t="s">
        <v>155</v>
      </c>
      <c r="AW5803" s="13"/>
      <c r="AX5803" s="14" t="s">
        <v>155</v>
      </c>
      <c r="AY5803" s="11" t="s">
        <v>18488</v>
      </c>
      <c r="AZ5803" s="14">
        <v>9108.0</v>
      </c>
      <c r="BA5803" s="13"/>
    </row>
    <row r="5804">
      <c r="A5804" s="11" t="s">
        <v>21161</v>
      </c>
      <c r="B5804" s="11">
        <v>15442.0</v>
      </c>
      <c r="C5804" s="12" t="b">
        <v>1</v>
      </c>
      <c r="D5804" s="12" t="b">
        <v>0</v>
      </c>
      <c r="E5804" s="12" t="b">
        <v>0</v>
      </c>
      <c r="F5804" s="12" t="b">
        <v>0</v>
      </c>
      <c r="G5804" s="12" t="b">
        <v>0</v>
      </c>
      <c r="H5804" s="12" t="b">
        <v>0</v>
      </c>
      <c r="I5804" s="13"/>
      <c r="J5804" s="13"/>
      <c r="K5804" s="12" t="b">
        <v>0</v>
      </c>
      <c r="L5804" s="14" t="s">
        <v>10032</v>
      </c>
      <c r="M5804" s="11" t="s">
        <v>8145</v>
      </c>
      <c r="N5804" s="11" t="s">
        <v>21162</v>
      </c>
      <c r="O5804" s="11" t="s">
        <v>21163</v>
      </c>
      <c r="P5804" s="11" t="s">
        <v>21036</v>
      </c>
      <c r="Q5804" s="11" t="s">
        <v>16866</v>
      </c>
      <c r="R5804" s="11" t="s">
        <v>21164</v>
      </c>
      <c r="S5804" s="11" t="s">
        <v>2659</v>
      </c>
      <c r="U5804" s="13"/>
      <c r="V5804" s="13"/>
      <c r="W5804" s="11" t="s">
        <v>21036</v>
      </c>
      <c r="AA5804" s="11" t="s">
        <v>151</v>
      </c>
      <c r="AB5804" s="13"/>
      <c r="AC5804" s="13"/>
      <c r="AD5804" s="11" t="s">
        <v>21164</v>
      </c>
      <c r="AE5804" s="13"/>
      <c r="AF5804" s="13"/>
      <c r="AG5804" s="11" t="s">
        <v>152</v>
      </c>
      <c r="AH5804" s="11" t="s">
        <v>21037</v>
      </c>
      <c r="AJ5804" s="13"/>
      <c r="AK5804" s="13"/>
      <c r="AL5804" s="13"/>
      <c r="AM5804" s="11" t="s">
        <v>21165</v>
      </c>
      <c r="AO5804" s="13"/>
      <c r="AP5804" s="11" t="s">
        <v>21161</v>
      </c>
      <c r="AR5804" s="13"/>
      <c r="AS5804" s="13"/>
      <c r="AT5804" s="12" t="b">
        <v>1</v>
      </c>
      <c r="AU5804" s="13"/>
      <c r="AV5804" s="17">
        <v>45940.0</v>
      </c>
      <c r="AW5804" s="13"/>
      <c r="AX5804" s="14" t="s">
        <v>155</v>
      </c>
      <c r="AY5804" s="13"/>
      <c r="AZ5804" s="14">
        <v>4417.0</v>
      </c>
      <c r="BA5804" s="13"/>
    </row>
    <row r="5805">
      <c r="A5805" s="11" t="s">
        <v>21166</v>
      </c>
      <c r="B5805" s="11">
        <v>15444.0</v>
      </c>
      <c r="C5805" s="12" t="b">
        <v>1</v>
      </c>
      <c r="D5805" s="12" t="b">
        <v>1</v>
      </c>
      <c r="E5805" s="12" t="b">
        <v>0</v>
      </c>
      <c r="F5805" s="12" t="b">
        <v>0</v>
      </c>
      <c r="G5805" s="12" t="b">
        <v>0</v>
      </c>
      <c r="H5805" s="12" t="b">
        <v>0</v>
      </c>
      <c r="I5805" s="13"/>
      <c r="J5805" s="13"/>
      <c r="K5805" s="12" t="b">
        <v>0</v>
      </c>
      <c r="L5805" s="14" t="s">
        <v>15003</v>
      </c>
      <c r="M5805" s="11" t="s">
        <v>18482</v>
      </c>
      <c r="N5805" s="11" t="s">
        <v>21167</v>
      </c>
      <c r="O5805" s="11" t="s">
        <v>21158</v>
      </c>
      <c r="P5805" s="11" t="s">
        <v>21168</v>
      </c>
      <c r="Q5805" s="11" t="s">
        <v>3705</v>
      </c>
      <c r="R5805" s="11" t="s">
        <v>21159</v>
      </c>
      <c r="S5805" s="11" t="s">
        <v>1232</v>
      </c>
      <c r="U5805" s="13"/>
      <c r="V5805" s="13"/>
      <c r="W5805" s="11" t="s">
        <v>21168</v>
      </c>
      <c r="Z5805" s="13"/>
      <c r="AA5805" s="11" t="s">
        <v>151</v>
      </c>
      <c r="AB5805" s="13"/>
      <c r="AC5805" s="13"/>
      <c r="AD5805" s="11" t="s">
        <v>21159</v>
      </c>
      <c r="AF5805" s="13"/>
      <c r="AG5805" s="11" t="s">
        <v>152</v>
      </c>
      <c r="AH5805" s="11" t="s">
        <v>21169</v>
      </c>
      <c r="AJ5805" s="13"/>
      <c r="AK5805" s="13"/>
      <c r="AL5805" s="14">
        <v>5.0</v>
      </c>
      <c r="AM5805" s="11" t="s">
        <v>21170</v>
      </c>
      <c r="AO5805" s="13"/>
      <c r="AP5805" s="11" t="s">
        <v>21166</v>
      </c>
      <c r="AR5805" s="13"/>
      <c r="AS5805" s="13"/>
      <c r="AT5805" s="13"/>
      <c r="AU5805" s="13"/>
      <c r="AV5805" s="14" t="s">
        <v>155</v>
      </c>
      <c r="AW5805" s="13"/>
      <c r="AX5805" s="14" t="s">
        <v>155</v>
      </c>
      <c r="AY5805" s="11" t="s">
        <v>18488</v>
      </c>
      <c r="AZ5805" s="14">
        <v>9109.0</v>
      </c>
      <c r="BA5805" s="13"/>
    </row>
    <row r="5806">
      <c r="A5806" s="11" t="s">
        <v>21171</v>
      </c>
      <c r="B5806" s="11">
        <v>15449.0</v>
      </c>
      <c r="C5806" s="12" t="b">
        <v>1</v>
      </c>
      <c r="D5806" s="12" t="b">
        <v>1</v>
      </c>
      <c r="E5806" s="12" t="b">
        <v>0</v>
      </c>
      <c r="F5806" s="12" t="b">
        <v>0</v>
      </c>
      <c r="G5806" s="12" t="b">
        <v>1</v>
      </c>
      <c r="H5806" s="12" t="b">
        <v>0</v>
      </c>
      <c r="I5806" s="13"/>
      <c r="J5806" s="13"/>
      <c r="K5806" s="12" t="b">
        <v>0</v>
      </c>
      <c r="L5806" s="15">
        <v>45605.0</v>
      </c>
      <c r="M5806" s="11" t="s">
        <v>8207</v>
      </c>
      <c r="N5806" s="11" t="s">
        <v>21172</v>
      </c>
      <c r="O5806" s="11" t="s">
        <v>8209</v>
      </c>
      <c r="P5806" s="11" t="s">
        <v>21173</v>
      </c>
      <c r="Q5806" s="11" t="s">
        <v>16866</v>
      </c>
      <c r="R5806" s="11" t="s">
        <v>8210</v>
      </c>
      <c r="S5806" s="11" t="s">
        <v>8211</v>
      </c>
      <c r="V5806" s="13"/>
      <c r="W5806" s="11" t="s">
        <v>21173</v>
      </c>
      <c r="AA5806" s="11" t="s">
        <v>151</v>
      </c>
      <c r="AB5806" s="13"/>
      <c r="AC5806" s="13"/>
      <c r="AD5806" s="11" t="s">
        <v>8210</v>
      </c>
      <c r="AF5806" s="13"/>
      <c r="AG5806" s="11" t="s">
        <v>152</v>
      </c>
      <c r="AH5806" s="11" t="s">
        <v>21174</v>
      </c>
      <c r="AJ5806" s="13"/>
      <c r="AK5806" s="13"/>
      <c r="AL5806" s="13"/>
      <c r="AM5806" s="11" t="s">
        <v>21175</v>
      </c>
      <c r="AO5806" s="13"/>
      <c r="AP5806" s="11" t="s">
        <v>21171</v>
      </c>
      <c r="AR5806" s="13"/>
      <c r="AS5806" s="13"/>
      <c r="AT5806" s="12" t="b">
        <v>1</v>
      </c>
      <c r="AU5806" s="13"/>
      <c r="AV5806" s="17">
        <v>45940.0</v>
      </c>
      <c r="AW5806" s="13"/>
      <c r="AX5806" s="14" t="s">
        <v>155</v>
      </c>
      <c r="AY5806" s="13"/>
      <c r="AZ5806" s="14">
        <v>4545.0</v>
      </c>
      <c r="BA5806" s="13"/>
    </row>
    <row r="5807">
      <c r="A5807" s="11" t="s">
        <v>21176</v>
      </c>
      <c r="B5807" s="11">
        <v>15450.0</v>
      </c>
      <c r="C5807" s="12" t="b">
        <v>1</v>
      </c>
      <c r="D5807" s="12" t="b">
        <v>0</v>
      </c>
      <c r="E5807" s="12" t="b">
        <v>0</v>
      </c>
      <c r="F5807" s="12" t="b">
        <v>0</v>
      </c>
      <c r="G5807" s="12" t="b">
        <v>0</v>
      </c>
      <c r="H5807" s="12" t="b">
        <v>0</v>
      </c>
      <c r="I5807" s="13"/>
      <c r="J5807" s="13"/>
      <c r="K5807" s="12" t="b">
        <v>0</v>
      </c>
      <c r="L5807" s="15">
        <v>45418.0</v>
      </c>
      <c r="M5807" s="11" t="s">
        <v>3474</v>
      </c>
      <c r="N5807" s="11" t="s">
        <v>21177</v>
      </c>
      <c r="O5807" s="11" t="s">
        <v>17106</v>
      </c>
      <c r="P5807" s="11" t="s">
        <v>21041</v>
      </c>
      <c r="Q5807" s="11" t="s">
        <v>16866</v>
      </c>
      <c r="R5807" s="11" t="s">
        <v>17107</v>
      </c>
      <c r="S5807" s="11" t="s">
        <v>17108</v>
      </c>
      <c r="U5807" s="13"/>
      <c r="V5807" s="13"/>
      <c r="W5807" s="11" t="s">
        <v>21041</v>
      </c>
      <c r="AA5807" s="11" t="s">
        <v>151</v>
      </c>
      <c r="AB5807" s="13"/>
      <c r="AC5807" s="13"/>
      <c r="AD5807" s="11" t="s">
        <v>17107</v>
      </c>
      <c r="AE5807" s="13"/>
      <c r="AF5807" s="13"/>
      <c r="AG5807" s="11" t="s">
        <v>152</v>
      </c>
      <c r="AH5807" s="11" t="s">
        <v>21042</v>
      </c>
      <c r="AJ5807" s="13"/>
      <c r="AK5807" s="13"/>
      <c r="AL5807" s="13"/>
      <c r="AM5807" s="11" t="s">
        <v>21178</v>
      </c>
      <c r="AO5807" s="13"/>
      <c r="AP5807" s="11" t="s">
        <v>21176</v>
      </c>
      <c r="AR5807" s="13"/>
      <c r="AS5807" s="13"/>
      <c r="AT5807" s="12" t="b">
        <v>1</v>
      </c>
      <c r="AU5807" s="13"/>
      <c r="AV5807" s="17">
        <v>45940.0</v>
      </c>
      <c r="AW5807" s="13"/>
      <c r="AX5807" s="14" t="s">
        <v>155</v>
      </c>
      <c r="AY5807" s="13"/>
      <c r="AZ5807" s="14">
        <v>4428.0</v>
      </c>
      <c r="BA5807" s="13"/>
    </row>
    <row r="5808">
      <c r="A5808" s="11" t="s">
        <v>21179</v>
      </c>
      <c r="B5808" s="11">
        <v>15451.0</v>
      </c>
      <c r="C5808" s="12" t="b">
        <v>1</v>
      </c>
      <c r="D5808" s="12" t="b">
        <v>1</v>
      </c>
      <c r="E5808" s="12" t="b">
        <v>0</v>
      </c>
      <c r="F5808" s="12" t="b">
        <v>0</v>
      </c>
      <c r="G5808" s="12" t="b">
        <v>0</v>
      </c>
      <c r="H5808" s="12" t="b">
        <v>0</v>
      </c>
      <c r="I5808" s="13"/>
      <c r="J5808" s="13"/>
      <c r="K5808" s="12" t="b">
        <v>0</v>
      </c>
      <c r="L5808" s="15">
        <v>45605.0</v>
      </c>
      <c r="M5808" s="11" t="s">
        <v>15920</v>
      </c>
      <c r="N5808" s="11" t="s">
        <v>21180</v>
      </c>
      <c r="O5808" s="11" t="s">
        <v>21181</v>
      </c>
      <c r="P5808" s="11" t="s">
        <v>21173</v>
      </c>
      <c r="Q5808" s="11" t="s">
        <v>16866</v>
      </c>
      <c r="R5808" s="11" t="s">
        <v>21182</v>
      </c>
      <c r="S5808" s="11" t="s">
        <v>21183</v>
      </c>
      <c r="W5808" s="11" t="s">
        <v>21173</v>
      </c>
      <c r="AA5808" s="11" t="s">
        <v>151</v>
      </c>
      <c r="AB5808" s="13"/>
      <c r="AC5808" s="13"/>
      <c r="AD5808" s="11" t="s">
        <v>21182</v>
      </c>
      <c r="AE5808" s="13"/>
      <c r="AF5808" s="13"/>
      <c r="AG5808" s="11" t="s">
        <v>152</v>
      </c>
      <c r="AH5808" s="11" t="s">
        <v>21174</v>
      </c>
      <c r="AJ5808" s="13"/>
      <c r="AK5808" s="13"/>
      <c r="AL5808" s="13"/>
      <c r="AM5808" s="11" t="s">
        <v>21184</v>
      </c>
      <c r="AO5808" s="13"/>
      <c r="AP5808" s="11" t="s">
        <v>21179</v>
      </c>
      <c r="AR5808" s="13"/>
      <c r="AS5808" s="13"/>
      <c r="AT5808" s="12" t="b">
        <v>1</v>
      </c>
      <c r="AU5808" s="13"/>
      <c r="AV5808" s="17">
        <v>45940.0</v>
      </c>
      <c r="AW5808" s="13"/>
      <c r="AX5808" s="14" t="s">
        <v>155</v>
      </c>
      <c r="AY5808" s="13"/>
      <c r="AZ5808" s="14">
        <v>4546.0</v>
      </c>
      <c r="BA5808" s="13"/>
    </row>
    <row r="5809">
      <c r="A5809" s="11" t="s">
        <v>21185</v>
      </c>
      <c r="B5809" s="11">
        <v>15455.0</v>
      </c>
      <c r="C5809" s="12" t="b">
        <v>1</v>
      </c>
      <c r="D5809" s="12" t="b">
        <v>1</v>
      </c>
      <c r="E5809" s="12" t="b">
        <v>0</v>
      </c>
      <c r="F5809" s="12" t="b">
        <v>0</v>
      </c>
      <c r="G5809" s="12" t="b">
        <v>0</v>
      </c>
      <c r="H5809" s="12" t="b">
        <v>0</v>
      </c>
      <c r="I5809" s="13"/>
      <c r="J5809" s="13"/>
      <c r="K5809" s="12" t="b">
        <v>0</v>
      </c>
      <c r="L5809" s="14" t="s">
        <v>12802</v>
      </c>
      <c r="M5809" s="11" t="s">
        <v>3474</v>
      </c>
      <c r="N5809" s="11" t="s">
        <v>21186</v>
      </c>
      <c r="O5809" s="11" t="s">
        <v>21187</v>
      </c>
      <c r="P5809" s="11" t="s">
        <v>20935</v>
      </c>
      <c r="Q5809" s="11" t="s">
        <v>16866</v>
      </c>
      <c r="R5809" s="11" t="s">
        <v>21188</v>
      </c>
      <c r="S5809" s="11" t="s">
        <v>21189</v>
      </c>
      <c r="U5809" s="13"/>
      <c r="V5809" s="13"/>
      <c r="W5809" s="11" t="s">
        <v>20935</v>
      </c>
      <c r="AA5809" s="11" t="s">
        <v>151</v>
      </c>
      <c r="AB5809" s="13"/>
      <c r="AC5809" s="13"/>
      <c r="AD5809" s="11" t="s">
        <v>21188</v>
      </c>
      <c r="AE5809" s="13"/>
      <c r="AF5809" s="13"/>
      <c r="AG5809" s="11" t="s">
        <v>152</v>
      </c>
      <c r="AH5809" s="11" t="s">
        <v>20937</v>
      </c>
      <c r="AJ5809" s="13"/>
      <c r="AK5809" s="13"/>
      <c r="AL5809" s="13"/>
      <c r="AM5809" s="11" t="s">
        <v>21190</v>
      </c>
      <c r="AO5809" s="13"/>
      <c r="AP5809" s="11" t="s">
        <v>21185</v>
      </c>
      <c r="AR5809" s="13"/>
      <c r="AS5809" s="13"/>
      <c r="AT5809" s="12" t="b">
        <v>1</v>
      </c>
      <c r="AU5809" s="13"/>
      <c r="AV5809" s="17">
        <v>45940.0</v>
      </c>
      <c r="AW5809" s="13"/>
      <c r="AX5809" s="14" t="s">
        <v>155</v>
      </c>
      <c r="AY5809" s="13"/>
      <c r="AZ5809" s="14">
        <v>4360.0</v>
      </c>
      <c r="BA5809" s="13"/>
    </row>
    <row r="5810">
      <c r="A5810" s="11" t="s">
        <v>21191</v>
      </c>
      <c r="B5810" s="11">
        <v>15456.0</v>
      </c>
      <c r="C5810" s="12" t="b">
        <v>1</v>
      </c>
      <c r="D5810" s="12" t="b">
        <v>1</v>
      </c>
      <c r="E5810" s="12" t="b">
        <v>0</v>
      </c>
      <c r="F5810" s="12" t="b">
        <v>0</v>
      </c>
      <c r="G5810" s="12" t="b">
        <v>0</v>
      </c>
      <c r="H5810" s="12" t="b">
        <v>0</v>
      </c>
      <c r="I5810" s="13"/>
      <c r="J5810" s="13"/>
      <c r="K5810" s="12" t="b">
        <v>0</v>
      </c>
      <c r="L5810" s="14" t="s">
        <v>12802</v>
      </c>
      <c r="M5810" s="11" t="s">
        <v>3474</v>
      </c>
      <c r="N5810" s="11" t="s">
        <v>21192</v>
      </c>
      <c r="O5810" s="11" t="s">
        <v>17106</v>
      </c>
      <c r="P5810" s="11" t="s">
        <v>20935</v>
      </c>
      <c r="Q5810" s="11" t="s">
        <v>16866</v>
      </c>
      <c r="R5810" s="11" t="s">
        <v>17107</v>
      </c>
      <c r="S5810" s="11" t="s">
        <v>17108</v>
      </c>
      <c r="U5810" s="13"/>
      <c r="V5810" s="13"/>
      <c r="W5810" s="11" t="s">
        <v>20935</v>
      </c>
      <c r="AA5810" s="11" t="s">
        <v>151</v>
      </c>
      <c r="AB5810" s="13"/>
      <c r="AC5810" s="13"/>
      <c r="AD5810" s="11" t="s">
        <v>17107</v>
      </c>
      <c r="AE5810" s="13"/>
      <c r="AF5810" s="13"/>
      <c r="AG5810" s="11" t="s">
        <v>152</v>
      </c>
      <c r="AH5810" s="11" t="s">
        <v>20937</v>
      </c>
      <c r="AJ5810" s="13"/>
      <c r="AK5810" s="13"/>
      <c r="AL5810" s="13"/>
      <c r="AM5810" s="11" t="s">
        <v>21193</v>
      </c>
      <c r="AO5810" s="13"/>
      <c r="AP5810" s="11" t="s">
        <v>21191</v>
      </c>
      <c r="AR5810" s="13"/>
      <c r="AS5810" s="13"/>
      <c r="AT5810" s="12" t="b">
        <v>1</v>
      </c>
      <c r="AU5810" s="13"/>
      <c r="AV5810" s="17">
        <v>45940.0</v>
      </c>
      <c r="AW5810" s="13"/>
      <c r="AX5810" s="14" t="s">
        <v>155</v>
      </c>
      <c r="AY5810" s="13"/>
      <c r="AZ5810" s="14">
        <v>4361.0</v>
      </c>
      <c r="BA5810" s="13"/>
    </row>
    <row r="5811">
      <c r="A5811" s="11" t="s">
        <v>21194</v>
      </c>
      <c r="B5811" s="11">
        <v>15457.0</v>
      </c>
      <c r="C5811" s="12" t="b">
        <v>1</v>
      </c>
      <c r="D5811" s="12" t="b">
        <v>1</v>
      </c>
      <c r="E5811" s="12" t="b">
        <v>0</v>
      </c>
      <c r="F5811" s="12" t="b">
        <v>0</v>
      </c>
      <c r="G5811" s="12" t="b">
        <v>0</v>
      </c>
      <c r="H5811" s="12" t="b">
        <v>0</v>
      </c>
      <c r="I5811" s="13"/>
      <c r="J5811" s="13"/>
      <c r="K5811" s="12" t="b">
        <v>0</v>
      </c>
      <c r="L5811" s="14" t="s">
        <v>12802</v>
      </c>
      <c r="M5811" s="11" t="s">
        <v>3474</v>
      </c>
      <c r="N5811" s="11" t="s">
        <v>21195</v>
      </c>
      <c r="O5811" s="11" t="s">
        <v>21196</v>
      </c>
      <c r="P5811" s="11" t="s">
        <v>20935</v>
      </c>
      <c r="Q5811" s="11" t="s">
        <v>16866</v>
      </c>
      <c r="R5811" s="11" t="s">
        <v>21197</v>
      </c>
      <c r="S5811" s="11" t="s">
        <v>21198</v>
      </c>
      <c r="U5811" s="13"/>
      <c r="V5811" s="13"/>
      <c r="W5811" s="11" t="s">
        <v>20935</v>
      </c>
      <c r="AA5811" s="11" t="s">
        <v>151</v>
      </c>
      <c r="AB5811" s="13"/>
      <c r="AC5811" s="13"/>
      <c r="AD5811" s="11" t="s">
        <v>21197</v>
      </c>
      <c r="AF5811" s="13"/>
      <c r="AG5811" s="11" t="s">
        <v>152</v>
      </c>
      <c r="AH5811" s="11" t="s">
        <v>20937</v>
      </c>
      <c r="AJ5811" s="13"/>
      <c r="AK5811" s="13"/>
      <c r="AL5811" s="13"/>
      <c r="AM5811" s="11" t="s">
        <v>21199</v>
      </c>
      <c r="AO5811" s="13"/>
      <c r="AP5811" s="11" t="s">
        <v>21194</v>
      </c>
      <c r="AR5811" s="13"/>
      <c r="AS5811" s="13"/>
      <c r="AT5811" s="12" t="b">
        <v>1</v>
      </c>
      <c r="AU5811" s="13"/>
      <c r="AV5811" s="17">
        <v>45940.0</v>
      </c>
      <c r="AW5811" s="13"/>
      <c r="AX5811" s="14" t="s">
        <v>155</v>
      </c>
      <c r="AY5811" s="13"/>
      <c r="AZ5811" s="14">
        <v>4362.0</v>
      </c>
      <c r="BA5811" s="13"/>
    </row>
    <row r="5812">
      <c r="A5812" s="11" t="s">
        <v>21200</v>
      </c>
      <c r="B5812" s="11">
        <v>15459.0</v>
      </c>
      <c r="C5812" s="12" t="b">
        <v>1</v>
      </c>
      <c r="D5812" s="12" t="b">
        <v>1</v>
      </c>
      <c r="E5812" s="12" t="b">
        <v>0</v>
      </c>
      <c r="F5812" s="12" t="b">
        <v>0</v>
      </c>
      <c r="G5812" s="12" t="b">
        <v>0</v>
      </c>
      <c r="H5812" s="12" t="b">
        <v>0</v>
      </c>
      <c r="I5812" s="13"/>
      <c r="J5812" s="13"/>
      <c r="K5812" s="12" t="b">
        <v>0</v>
      </c>
      <c r="L5812" s="14" t="s">
        <v>12802</v>
      </c>
      <c r="M5812" s="11" t="s">
        <v>17197</v>
      </c>
      <c r="N5812" s="11" t="s">
        <v>21201</v>
      </c>
      <c r="O5812" s="11" t="s">
        <v>18848</v>
      </c>
      <c r="P5812" s="11" t="s">
        <v>20935</v>
      </c>
      <c r="Q5812" s="11" t="s">
        <v>16866</v>
      </c>
      <c r="R5812" s="11" t="s">
        <v>18849</v>
      </c>
      <c r="S5812" s="11" t="s">
        <v>18850</v>
      </c>
      <c r="V5812" s="13"/>
      <c r="W5812" s="11" t="s">
        <v>20935</v>
      </c>
      <c r="AA5812" s="11" t="s">
        <v>151</v>
      </c>
      <c r="AB5812" s="13"/>
      <c r="AC5812" s="13"/>
      <c r="AD5812" s="11" t="s">
        <v>18849</v>
      </c>
      <c r="AE5812" s="13"/>
      <c r="AF5812" s="13"/>
      <c r="AG5812" s="11" t="s">
        <v>152</v>
      </c>
      <c r="AH5812" s="11" t="s">
        <v>20937</v>
      </c>
      <c r="AJ5812" s="13"/>
      <c r="AK5812" s="13"/>
      <c r="AL5812" s="13"/>
      <c r="AM5812" s="11" t="s">
        <v>21202</v>
      </c>
      <c r="AO5812" s="13"/>
      <c r="AP5812" s="11" t="s">
        <v>21200</v>
      </c>
      <c r="AR5812" s="13"/>
      <c r="AS5812" s="13"/>
      <c r="AT5812" s="12" t="b">
        <v>1</v>
      </c>
      <c r="AU5812" s="13"/>
      <c r="AV5812" s="17">
        <v>45940.0</v>
      </c>
      <c r="AW5812" s="13"/>
      <c r="AX5812" s="14" t="s">
        <v>155</v>
      </c>
      <c r="AY5812" s="13"/>
      <c r="AZ5812" s="14">
        <v>4363.0</v>
      </c>
      <c r="BA5812" s="13"/>
    </row>
    <row r="5813">
      <c r="A5813" s="11" t="s">
        <v>21203</v>
      </c>
      <c r="B5813" s="11">
        <v>15460.0</v>
      </c>
      <c r="C5813" s="12" t="b">
        <v>1</v>
      </c>
      <c r="D5813" s="12" t="b">
        <v>1</v>
      </c>
      <c r="E5813" s="12" t="b">
        <v>0</v>
      </c>
      <c r="F5813" s="12" t="b">
        <v>0</v>
      </c>
      <c r="G5813" s="12" t="b">
        <v>0</v>
      </c>
      <c r="H5813" s="12" t="b">
        <v>0</v>
      </c>
      <c r="I5813" s="13"/>
      <c r="J5813" s="13"/>
      <c r="K5813" s="12" t="b">
        <v>0</v>
      </c>
      <c r="L5813" s="14" t="s">
        <v>12802</v>
      </c>
      <c r="M5813" s="11" t="s">
        <v>15920</v>
      </c>
      <c r="N5813" s="11" t="s">
        <v>21204</v>
      </c>
      <c r="O5813" s="11" t="s">
        <v>21205</v>
      </c>
      <c r="P5813" s="11" t="s">
        <v>20935</v>
      </c>
      <c r="Q5813" s="11" t="s">
        <v>16866</v>
      </c>
      <c r="R5813" s="11" t="s">
        <v>21206</v>
      </c>
      <c r="S5813" s="11" t="s">
        <v>21207</v>
      </c>
      <c r="W5813" s="11" t="s">
        <v>20935</v>
      </c>
      <c r="AA5813" s="11" t="s">
        <v>151</v>
      </c>
      <c r="AB5813" s="13"/>
      <c r="AC5813" s="13"/>
      <c r="AD5813" s="11" t="s">
        <v>21206</v>
      </c>
      <c r="AE5813" s="13"/>
      <c r="AF5813" s="13"/>
      <c r="AG5813" s="11" t="s">
        <v>152</v>
      </c>
      <c r="AH5813" s="11" t="s">
        <v>20937</v>
      </c>
      <c r="AJ5813" s="13"/>
      <c r="AK5813" s="13"/>
      <c r="AL5813" s="13"/>
      <c r="AM5813" s="11" t="s">
        <v>21208</v>
      </c>
      <c r="AO5813" s="13"/>
      <c r="AP5813" s="11" t="s">
        <v>21203</v>
      </c>
      <c r="AR5813" s="13"/>
      <c r="AS5813" s="13"/>
      <c r="AT5813" s="12" t="b">
        <v>1</v>
      </c>
      <c r="AU5813" s="13"/>
      <c r="AV5813" s="17">
        <v>45940.0</v>
      </c>
      <c r="AW5813" s="13"/>
      <c r="AX5813" s="14" t="s">
        <v>155</v>
      </c>
      <c r="AY5813" s="13"/>
      <c r="AZ5813" s="14">
        <v>4364.0</v>
      </c>
      <c r="BA5813" s="13"/>
    </row>
    <row r="5814">
      <c r="A5814" s="11" t="s">
        <v>21209</v>
      </c>
      <c r="B5814" s="11">
        <v>15461.0</v>
      </c>
      <c r="C5814" s="12" t="b">
        <v>1</v>
      </c>
      <c r="D5814" s="12" t="b">
        <v>1</v>
      </c>
      <c r="E5814" s="12" t="b">
        <v>0</v>
      </c>
      <c r="F5814" s="12" t="b">
        <v>0</v>
      </c>
      <c r="G5814" s="12" t="b">
        <v>0</v>
      </c>
      <c r="H5814" s="12" t="b">
        <v>0</v>
      </c>
      <c r="I5814" s="13"/>
      <c r="J5814" s="13"/>
      <c r="K5814" s="12" t="b">
        <v>0</v>
      </c>
      <c r="L5814" s="14" t="s">
        <v>12802</v>
      </c>
      <c r="M5814" s="11" t="s">
        <v>12109</v>
      </c>
      <c r="N5814" s="11" t="s">
        <v>21210</v>
      </c>
      <c r="O5814" s="11" t="s">
        <v>17491</v>
      </c>
      <c r="P5814" s="11" t="s">
        <v>20935</v>
      </c>
      <c r="Q5814" s="11" t="s">
        <v>16866</v>
      </c>
      <c r="R5814" s="11" t="s">
        <v>17492</v>
      </c>
      <c r="S5814" s="11" t="s">
        <v>17493</v>
      </c>
      <c r="V5814" s="13"/>
      <c r="W5814" s="11" t="s">
        <v>20935</v>
      </c>
      <c r="AA5814" s="11" t="s">
        <v>151</v>
      </c>
      <c r="AB5814" s="13"/>
      <c r="AC5814" s="13"/>
      <c r="AD5814" s="11" t="s">
        <v>17492</v>
      </c>
      <c r="AE5814" s="13"/>
      <c r="AF5814" s="13"/>
      <c r="AG5814" s="11" t="s">
        <v>152</v>
      </c>
      <c r="AH5814" s="11" t="s">
        <v>20937</v>
      </c>
      <c r="AJ5814" s="13"/>
      <c r="AK5814" s="13"/>
      <c r="AL5814" s="13"/>
      <c r="AM5814" s="11" t="s">
        <v>21211</v>
      </c>
      <c r="AO5814" s="13"/>
      <c r="AP5814" s="11" t="s">
        <v>21209</v>
      </c>
      <c r="AR5814" s="13"/>
      <c r="AS5814" s="13"/>
      <c r="AT5814" s="12" t="b">
        <v>1</v>
      </c>
      <c r="AU5814" s="13"/>
      <c r="AV5814" s="17">
        <v>45940.0</v>
      </c>
      <c r="AW5814" s="13"/>
      <c r="AX5814" s="14" t="s">
        <v>155</v>
      </c>
      <c r="AY5814" s="13"/>
      <c r="AZ5814" s="14">
        <v>4365.0</v>
      </c>
      <c r="BA5814" s="13"/>
    </row>
    <row r="5815">
      <c r="A5815" s="11" t="s">
        <v>21212</v>
      </c>
      <c r="B5815" s="11">
        <v>15463.0</v>
      </c>
      <c r="C5815" s="12" t="b">
        <v>1</v>
      </c>
      <c r="D5815" s="12" t="b">
        <v>1</v>
      </c>
      <c r="E5815" s="12" t="b">
        <v>0</v>
      </c>
      <c r="F5815" s="12" t="b">
        <v>0</v>
      </c>
      <c r="G5815" s="12" t="b">
        <v>0</v>
      </c>
      <c r="H5815" s="12" t="b">
        <v>0</v>
      </c>
      <c r="I5815" s="13"/>
      <c r="J5815" s="13"/>
      <c r="K5815" s="12" t="b">
        <v>0</v>
      </c>
      <c r="L5815" s="14" t="s">
        <v>12802</v>
      </c>
      <c r="M5815" s="11" t="s">
        <v>1056</v>
      </c>
      <c r="N5815" s="11" t="s">
        <v>21213</v>
      </c>
      <c r="O5815" s="11" t="s">
        <v>21092</v>
      </c>
      <c r="P5815" s="11" t="s">
        <v>20935</v>
      </c>
      <c r="Q5815" s="11" t="s">
        <v>16866</v>
      </c>
      <c r="R5815" s="11" t="s">
        <v>21093</v>
      </c>
      <c r="S5815" s="11" t="s">
        <v>21094</v>
      </c>
      <c r="U5815" s="13"/>
      <c r="V5815" s="13"/>
      <c r="W5815" s="11" t="s">
        <v>20935</v>
      </c>
      <c r="AA5815" s="11" t="s">
        <v>151</v>
      </c>
      <c r="AB5815" s="13"/>
      <c r="AC5815" s="13"/>
      <c r="AD5815" s="11" t="s">
        <v>21093</v>
      </c>
      <c r="AE5815" s="13"/>
      <c r="AF5815" s="13"/>
      <c r="AG5815" s="11" t="s">
        <v>152</v>
      </c>
      <c r="AH5815" s="11" t="s">
        <v>20937</v>
      </c>
      <c r="AJ5815" s="13"/>
      <c r="AK5815" s="13"/>
      <c r="AL5815" s="13"/>
      <c r="AM5815" s="11" t="s">
        <v>21214</v>
      </c>
      <c r="AO5815" s="13"/>
      <c r="AP5815" s="11" t="s">
        <v>21212</v>
      </c>
      <c r="AR5815" s="13"/>
      <c r="AS5815" s="13"/>
      <c r="AT5815" s="12" t="b">
        <v>1</v>
      </c>
      <c r="AU5815" s="13"/>
      <c r="AV5815" s="17">
        <v>45940.0</v>
      </c>
      <c r="AW5815" s="13"/>
      <c r="AX5815" s="14" t="s">
        <v>155</v>
      </c>
      <c r="AY5815" s="13"/>
      <c r="AZ5815" s="14">
        <v>4366.0</v>
      </c>
      <c r="BA5815" s="13"/>
    </row>
    <row r="5816">
      <c r="A5816" s="11" t="s">
        <v>21215</v>
      </c>
      <c r="B5816" s="11">
        <v>15464.0</v>
      </c>
      <c r="C5816" s="12" t="b">
        <v>1</v>
      </c>
      <c r="D5816" s="12" t="b">
        <v>1</v>
      </c>
      <c r="E5816" s="12" t="b">
        <v>0</v>
      </c>
      <c r="F5816" s="12" t="b">
        <v>0</v>
      </c>
      <c r="G5816" s="12" t="b">
        <v>0</v>
      </c>
      <c r="H5816" s="12" t="b">
        <v>0</v>
      </c>
      <c r="I5816" s="13"/>
      <c r="J5816" s="13"/>
      <c r="K5816" s="12" t="b">
        <v>0</v>
      </c>
      <c r="L5816" s="14" t="s">
        <v>12802</v>
      </c>
      <c r="M5816" s="11" t="s">
        <v>17197</v>
      </c>
      <c r="N5816" s="11" t="s">
        <v>21216</v>
      </c>
      <c r="O5816" s="11" t="s">
        <v>21217</v>
      </c>
      <c r="P5816" s="11" t="s">
        <v>20935</v>
      </c>
      <c r="Q5816" s="11" t="s">
        <v>16866</v>
      </c>
      <c r="R5816" s="11" t="s">
        <v>21218</v>
      </c>
      <c r="S5816" s="11" t="s">
        <v>21219</v>
      </c>
      <c r="V5816" s="13"/>
      <c r="W5816" s="11" t="s">
        <v>20935</v>
      </c>
      <c r="AA5816" s="11" t="s">
        <v>151</v>
      </c>
      <c r="AB5816" s="13"/>
      <c r="AC5816" s="13"/>
      <c r="AD5816" s="11" t="s">
        <v>21218</v>
      </c>
      <c r="AE5816" s="13"/>
      <c r="AF5816" s="13"/>
      <c r="AG5816" s="11" t="s">
        <v>152</v>
      </c>
      <c r="AH5816" s="11" t="s">
        <v>20937</v>
      </c>
      <c r="AJ5816" s="13"/>
      <c r="AK5816" s="13"/>
      <c r="AL5816" s="13"/>
      <c r="AM5816" s="11" t="s">
        <v>21220</v>
      </c>
      <c r="AO5816" s="13"/>
      <c r="AP5816" s="11" t="s">
        <v>21215</v>
      </c>
      <c r="AR5816" s="13"/>
      <c r="AS5816" s="13"/>
      <c r="AT5816" s="12" t="b">
        <v>1</v>
      </c>
      <c r="AU5816" s="13"/>
      <c r="AV5816" s="17">
        <v>45940.0</v>
      </c>
      <c r="AW5816" s="13"/>
      <c r="AX5816" s="14" t="s">
        <v>155</v>
      </c>
      <c r="AY5816" s="13"/>
      <c r="AZ5816" s="14">
        <v>4367.0</v>
      </c>
      <c r="BA5816" s="13"/>
    </row>
    <row r="5817">
      <c r="A5817" s="11" t="s">
        <v>21221</v>
      </c>
      <c r="B5817" s="11">
        <v>15465.0</v>
      </c>
      <c r="C5817" s="12" t="b">
        <v>1</v>
      </c>
      <c r="D5817" s="12" t="b">
        <v>1</v>
      </c>
      <c r="E5817" s="12" t="b">
        <v>0</v>
      </c>
      <c r="F5817" s="12" t="b">
        <v>0</v>
      </c>
      <c r="G5817" s="12" t="b">
        <v>0</v>
      </c>
      <c r="H5817" s="12" t="b">
        <v>0</v>
      </c>
      <c r="I5817" s="13"/>
      <c r="J5817" s="13"/>
      <c r="K5817" s="12" t="b">
        <v>0</v>
      </c>
      <c r="L5817" s="14" t="s">
        <v>12802</v>
      </c>
      <c r="M5817" s="11" t="s">
        <v>3474</v>
      </c>
      <c r="N5817" s="11" t="s">
        <v>21222</v>
      </c>
      <c r="O5817" s="11" t="s">
        <v>20524</v>
      </c>
      <c r="P5817" s="11" t="s">
        <v>20935</v>
      </c>
      <c r="Q5817" s="11" t="s">
        <v>16866</v>
      </c>
      <c r="R5817" s="11" t="s">
        <v>20525</v>
      </c>
      <c r="S5817" s="11" t="s">
        <v>20526</v>
      </c>
      <c r="U5817" s="13"/>
      <c r="V5817" s="13"/>
      <c r="W5817" s="11" t="s">
        <v>20935</v>
      </c>
      <c r="AA5817" s="11" t="s">
        <v>151</v>
      </c>
      <c r="AB5817" s="13"/>
      <c r="AC5817" s="13"/>
      <c r="AD5817" s="11" t="s">
        <v>20525</v>
      </c>
      <c r="AF5817" s="13"/>
      <c r="AG5817" s="11" t="s">
        <v>152</v>
      </c>
      <c r="AH5817" s="11" t="s">
        <v>20937</v>
      </c>
      <c r="AJ5817" s="13"/>
      <c r="AK5817" s="13"/>
      <c r="AL5817" s="13"/>
      <c r="AM5817" s="11" t="s">
        <v>21223</v>
      </c>
      <c r="AO5817" s="13"/>
      <c r="AP5817" s="11" t="s">
        <v>21221</v>
      </c>
      <c r="AR5817" s="13"/>
      <c r="AS5817" s="13"/>
      <c r="AT5817" s="12" t="b">
        <v>1</v>
      </c>
      <c r="AU5817" s="13"/>
      <c r="AV5817" s="17">
        <v>45940.0</v>
      </c>
      <c r="AW5817" s="13"/>
      <c r="AX5817" s="14" t="s">
        <v>155</v>
      </c>
      <c r="AY5817" s="13"/>
      <c r="AZ5817" s="14">
        <v>4368.0</v>
      </c>
      <c r="BA5817" s="13"/>
    </row>
    <row r="5818">
      <c r="A5818" s="11" t="s">
        <v>21224</v>
      </c>
      <c r="B5818" s="11">
        <v>15467.0</v>
      </c>
      <c r="C5818" s="12" t="b">
        <v>0</v>
      </c>
      <c r="D5818" s="12" t="b">
        <v>1</v>
      </c>
      <c r="E5818" s="12" t="b">
        <v>0</v>
      </c>
      <c r="F5818" s="12" t="b">
        <v>0</v>
      </c>
      <c r="G5818" s="12" t="b">
        <v>0</v>
      </c>
      <c r="H5818" s="12" t="b">
        <v>0</v>
      </c>
      <c r="I5818" s="13"/>
      <c r="J5818" s="13"/>
      <c r="K5818" s="12" t="b">
        <v>0</v>
      </c>
      <c r="L5818" s="14" t="s">
        <v>12802</v>
      </c>
      <c r="M5818" s="11" t="s">
        <v>16855</v>
      </c>
      <c r="N5818" s="11" t="s">
        <v>21225</v>
      </c>
      <c r="O5818" s="11" t="s">
        <v>18741</v>
      </c>
      <c r="P5818" s="11" t="s">
        <v>20935</v>
      </c>
      <c r="Q5818" s="11" t="s">
        <v>16866</v>
      </c>
      <c r="R5818" s="11" t="s">
        <v>18742</v>
      </c>
      <c r="S5818" s="11" t="s">
        <v>9014</v>
      </c>
      <c r="U5818" s="13"/>
      <c r="V5818" s="13"/>
      <c r="W5818" s="11" t="s">
        <v>20935</v>
      </c>
      <c r="AA5818" s="11" t="s">
        <v>151</v>
      </c>
      <c r="AB5818" s="13"/>
      <c r="AC5818" s="13"/>
      <c r="AD5818" s="11" t="s">
        <v>18742</v>
      </c>
      <c r="AE5818" s="13"/>
      <c r="AF5818" s="13"/>
      <c r="AG5818" s="11" t="s">
        <v>152</v>
      </c>
      <c r="AH5818" s="11" t="s">
        <v>20937</v>
      </c>
      <c r="AJ5818" s="13"/>
      <c r="AK5818" s="13"/>
      <c r="AL5818" s="13"/>
      <c r="AM5818" s="11" t="s">
        <v>21226</v>
      </c>
      <c r="AO5818" s="13"/>
      <c r="AP5818" s="11" t="s">
        <v>21224</v>
      </c>
      <c r="AR5818" s="13"/>
      <c r="AS5818" s="13"/>
      <c r="AT5818" s="12" t="b">
        <v>1</v>
      </c>
      <c r="AU5818" s="13"/>
      <c r="AV5818" s="17">
        <v>45940.0</v>
      </c>
      <c r="AW5818" s="13"/>
      <c r="AX5818" s="14" t="s">
        <v>155</v>
      </c>
      <c r="AY5818" s="13"/>
      <c r="AZ5818" s="14">
        <v>4369.0</v>
      </c>
      <c r="BA5818" s="13"/>
    </row>
    <row r="5819">
      <c r="A5819" s="11" t="s">
        <v>21227</v>
      </c>
      <c r="B5819" s="11">
        <v>15468.0</v>
      </c>
      <c r="C5819" s="12" t="b">
        <v>1</v>
      </c>
      <c r="D5819" s="12" t="b">
        <v>1</v>
      </c>
      <c r="E5819" s="12" t="b">
        <v>0</v>
      </c>
      <c r="F5819" s="12" t="b">
        <v>0</v>
      </c>
      <c r="G5819" s="12" t="b">
        <v>0</v>
      </c>
      <c r="H5819" s="12" t="b">
        <v>0</v>
      </c>
      <c r="I5819" s="13"/>
      <c r="J5819" s="13"/>
      <c r="K5819" s="12" t="b">
        <v>0</v>
      </c>
      <c r="L5819" s="14" t="s">
        <v>12802</v>
      </c>
      <c r="M5819" s="11" t="s">
        <v>8207</v>
      </c>
      <c r="N5819" s="11" t="s">
        <v>21228</v>
      </c>
      <c r="O5819" s="11" t="s">
        <v>8209</v>
      </c>
      <c r="P5819" s="11" t="s">
        <v>20935</v>
      </c>
      <c r="Q5819" s="11" t="s">
        <v>16866</v>
      </c>
      <c r="R5819" s="11" t="s">
        <v>8210</v>
      </c>
      <c r="S5819" s="11" t="s">
        <v>8211</v>
      </c>
      <c r="V5819" s="13"/>
      <c r="W5819" s="11" t="s">
        <v>20935</v>
      </c>
      <c r="AA5819" s="11" t="s">
        <v>151</v>
      </c>
      <c r="AB5819" s="13"/>
      <c r="AC5819" s="13"/>
      <c r="AD5819" s="11" t="s">
        <v>8210</v>
      </c>
      <c r="AF5819" s="13"/>
      <c r="AG5819" s="11" t="s">
        <v>152</v>
      </c>
      <c r="AH5819" s="11" t="s">
        <v>20937</v>
      </c>
      <c r="AJ5819" s="13"/>
      <c r="AK5819" s="13"/>
      <c r="AL5819" s="13"/>
      <c r="AM5819" s="11" t="s">
        <v>21229</v>
      </c>
      <c r="AO5819" s="13"/>
      <c r="AP5819" s="11" t="s">
        <v>21227</v>
      </c>
      <c r="AR5819" s="13"/>
      <c r="AS5819" s="13"/>
      <c r="AT5819" s="12" t="b">
        <v>1</v>
      </c>
      <c r="AU5819" s="13"/>
      <c r="AV5819" s="17">
        <v>45940.0</v>
      </c>
      <c r="AW5819" s="13"/>
      <c r="AX5819" s="14" t="s">
        <v>155</v>
      </c>
      <c r="AY5819" s="13"/>
      <c r="AZ5819" s="14">
        <v>4370.0</v>
      </c>
      <c r="BA5819" s="13"/>
    </row>
    <row r="5820">
      <c r="A5820" s="11" t="s">
        <v>21230</v>
      </c>
      <c r="B5820" s="11">
        <v>15469.0</v>
      </c>
      <c r="C5820" s="12" t="b">
        <v>1</v>
      </c>
      <c r="D5820" s="12" t="b">
        <v>1</v>
      </c>
      <c r="E5820" s="12" t="b">
        <v>0</v>
      </c>
      <c r="F5820" s="12" t="b">
        <v>0</v>
      </c>
      <c r="G5820" s="12" t="b">
        <v>0</v>
      </c>
      <c r="H5820" s="12" t="b">
        <v>0</v>
      </c>
      <c r="I5820" s="13"/>
      <c r="J5820" s="13"/>
      <c r="K5820" s="12" t="b">
        <v>0</v>
      </c>
      <c r="L5820" s="14" t="s">
        <v>12802</v>
      </c>
      <c r="M5820" s="11" t="s">
        <v>3474</v>
      </c>
      <c r="N5820" s="11" t="s">
        <v>21231</v>
      </c>
      <c r="O5820" s="11" t="s">
        <v>20873</v>
      </c>
      <c r="P5820" s="11" t="s">
        <v>20935</v>
      </c>
      <c r="Q5820" s="11" t="s">
        <v>16866</v>
      </c>
      <c r="R5820" s="11" t="s">
        <v>20874</v>
      </c>
      <c r="S5820" s="11" t="s">
        <v>20875</v>
      </c>
      <c r="V5820" s="13"/>
      <c r="W5820" s="11" t="s">
        <v>20935</v>
      </c>
      <c r="AA5820" s="11" t="s">
        <v>151</v>
      </c>
      <c r="AB5820" s="13"/>
      <c r="AC5820" s="13"/>
      <c r="AD5820" s="11" t="s">
        <v>20874</v>
      </c>
      <c r="AE5820" s="13"/>
      <c r="AF5820" s="13"/>
      <c r="AG5820" s="11" t="s">
        <v>152</v>
      </c>
      <c r="AH5820" s="11" t="s">
        <v>20937</v>
      </c>
      <c r="AJ5820" s="13"/>
      <c r="AK5820" s="13"/>
      <c r="AL5820" s="13"/>
      <c r="AM5820" s="11" t="s">
        <v>21232</v>
      </c>
      <c r="AO5820" s="13"/>
      <c r="AP5820" s="11" t="s">
        <v>21230</v>
      </c>
      <c r="AR5820" s="13"/>
      <c r="AS5820" s="13"/>
      <c r="AT5820" s="12" t="b">
        <v>1</v>
      </c>
      <c r="AU5820" s="13"/>
      <c r="AV5820" s="17">
        <v>45940.0</v>
      </c>
      <c r="AW5820" s="13"/>
      <c r="AX5820" s="14" t="s">
        <v>155</v>
      </c>
      <c r="AY5820" s="13"/>
      <c r="AZ5820" s="14">
        <v>4371.0</v>
      </c>
      <c r="BA5820" s="13"/>
    </row>
    <row r="5821">
      <c r="A5821" s="11" t="s">
        <v>21233</v>
      </c>
      <c r="B5821" s="11">
        <v>15470.0</v>
      </c>
      <c r="C5821" s="12" t="b">
        <v>0</v>
      </c>
      <c r="D5821" s="12" t="b">
        <v>1</v>
      </c>
      <c r="E5821" s="12" t="b">
        <v>0</v>
      </c>
      <c r="F5821" s="12" t="b">
        <v>0</v>
      </c>
      <c r="G5821" s="12" t="b">
        <v>0</v>
      </c>
      <c r="H5821" s="12" t="b">
        <v>0</v>
      </c>
      <c r="I5821" s="13"/>
      <c r="J5821" s="13"/>
      <c r="K5821" s="12" t="b">
        <v>0</v>
      </c>
      <c r="L5821" s="14" t="s">
        <v>12802</v>
      </c>
      <c r="M5821" s="11" t="s">
        <v>1390</v>
      </c>
      <c r="N5821" s="11" t="s">
        <v>21234</v>
      </c>
      <c r="O5821" s="11" t="s">
        <v>21235</v>
      </c>
      <c r="P5821" s="11" t="s">
        <v>20935</v>
      </c>
      <c r="Q5821" s="11" t="s">
        <v>16866</v>
      </c>
      <c r="R5821" s="11" t="s">
        <v>21236</v>
      </c>
      <c r="S5821" s="11" t="s">
        <v>19196</v>
      </c>
      <c r="V5821" s="13"/>
      <c r="W5821" s="11" t="s">
        <v>20935</v>
      </c>
      <c r="AA5821" s="11" t="s">
        <v>151</v>
      </c>
      <c r="AB5821" s="13"/>
      <c r="AC5821" s="13"/>
      <c r="AD5821" s="11" t="s">
        <v>21236</v>
      </c>
      <c r="AF5821" s="13"/>
      <c r="AG5821" s="11" t="s">
        <v>152</v>
      </c>
      <c r="AH5821" s="11" t="s">
        <v>20937</v>
      </c>
      <c r="AJ5821" s="13"/>
      <c r="AK5821" s="13"/>
      <c r="AL5821" s="13"/>
      <c r="AM5821" s="11" t="s">
        <v>21237</v>
      </c>
      <c r="AO5821" s="13"/>
      <c r="AP5821" s="11" t="s">
        <v>21233</v>
      </c>
      <c r="AR5821" s="13"/>
      <c r="AS5821" s="13"/>
      <c r="AT5821" s="12" t="b">
        <v>1</v>
      </c>
      <c r="AU5821" s="13"/>
      <c r="AV5821" s="17">
        <v>45940.0</v>
      </c>
      <c r="AW5821" s="13"/>
      <c r="AX5821" s="14" t="s">
        <v>155</v>
      </c>
      <c r="AY5821" s="13"/>
      <c r="AZ5821" s="14">
        <v>4372.0</v>
      </c>
      <c r="BA5821" s="13"/>
    </row>
    <row r="5822">
      <c r="A5822" s="11" t="s">
        <v>21238</v>
      </c>
      <c r="B5822" s="11">
        <v>15471.0</v>
      </c>
      <c r="C5822" s="12" t="b">
        <v>1</v>
      </c>
      <c r="D5822" s="12" t="b">
        <v>1</v>
      </c>
      <c r="E5822" s="12" t="b">
        <v>0</v>
      </c>
      <c r="F5822" s="12" t="b">
        <v>0</v>
      </c>
      <c r="G5822" s="12" t="b">
        <v>0</v>
      </c>
      <c r="H5822" s="12" t="b">
        <v>0</v>
      </c>
      <c r="I5822" s="13"/>
      <c r="J5822" s="13"/>
      <c r="K5822" s="12" t="b">
        <v>0</v>
      </c>
      <c r="L5822" s="14" t="s">
        <v>12802</v>
      </c>
      <c r="M5822" s="11" t="s">
        <v>18490</v>
      </c>
      <c r="N5822" s="11" t="s">
        <v>21239</v>
      </c>
      <c r="O5822" s="11" t="s">
        <v>19200</v>
      </c>
      <c r="P5822" s="11" t="s">
        <v>20935</v>
      </c>
      <c r="Q5822" s="11" t="s">
        <v>16866</v>
      </c>
      <c r="R5822" s="11" t="s">
        <v>19201</v>
      </c>
      <c r="S5822" s="11" t="s">
        <v>19202</v>
      </c>
      <c r="T5822" s="13"/>
      <c r="U5822" s="13"/>
      <c r="V5822" s="13"/>
      <c r="W5822" s="11" t="s">
        <v>20935</v>
      </c>
      <c r="AA5822" s="11" t="s">
        <v>151</v>
      </c>
      <c r="AB5822" s="13"/>
      <c r="AC5822" s="13"/>
      <c r="AD5822" s="11" t="s">
        <v>19201</v>
      </c>
      <c r="AE5822" s="13"/>
      <c r="AF5822" s="13"/>
      <c r="AG5822" s="11" t="s">
        <v>152</v>
      </c>
      <c r="AH5822" s="11" t="s">
        <v>20937</v>
      </c>
      <c r="AJ5822" s="13"/>
      <c r="AK5822" s="13"/>
      <c r="AL5822" s="13"/>
      <c r="AM5822" s="11" t="s">
        <v>21240</v>
      </c>
      <c r="AO5822" s="13"/>
      <c r="AP5822" s="11" t="s">
        <v>21238</v>
      </c>
      <c r="AR5822" s="13"/>
      <c r="AS5822" s="13"/>
      <c r="AT5822" s="12" t="b">
        <v>1</v>
      </c>
      <c r="AU5822" s="13"/>
      <c r="AV5822" s="17">
        <v>45940.0</v>
      </c>
      <c r="AW5822" s="13"/>
      <c r="AX5822" s="14" t="s">
        <v>155</v>
      </c>
      <c r="AY5822" s="13"/>
      <c r="AZ5822" s="14">
        <v>4373.0</v>
      </c>
      <c r="BA5822" s="13"/>
    </row>
    <row r="5823">
      <c r="A5823" s="11" t="s">
        <v>21241</v>
      </c>
      <c r="B5823" s="11">
        <v>15473.0</v>
      </c>
      <c r="C5823" s="12" t="b">
        <v>0</v>
      </c>
      <c r="D5823" s="12" t="b">
        <v>1</v>
      </c>
      <c r="E5823" s="12" t="b">
        <v>0</v>
      </c>
      <c r="F5823" s="12" t="b">
        <v>0</v>
      </c>
      <c r="G5823" s="12" t="b">
        <v>0</v>
      </c>
      <c r="H5823" s="12" t="b">
        <v>0</v>
      </c>
      <c r="I5823" s="13"/>
      <c r="J5823" s="13"/>
      <c r="K5823" s="12" t="b">
        <v>0</v>
      </c>
      <c r="L5823" s="14" t="s">
        <v>12802</v>
      </c>
      <c r="M5823" s="11" t="s">
        <v>16855</v>
      </c>
      <c r="N5823" s="11" t="s">
        <v>21242</v>
      </c>
      <c r="O5823" s="11" t="s">
        <v>21243</v>
      </c>
      <c r="P5823" s="11" t="s">
        <v>20935</v>
      </c>
      <c r="Q5823" s="11" t="s">
        <v>16866</v>
      </c>
      <c r="R5823" s="11" t="s">
        <v>21244</v>
      </c>
      <c r="S5823" s="11" t="s">
        <v>21245</v>
      </c>
      <c r="U5823" s="13"/>
      <c r="V5823" s="13"/>
      <c r="W5823" s="11" t="s">
        <v>20935</v>
      </c>
      <c r="AA5823" s="11" t="s">
        <v>151</v>
      </c>
      <c r="AB5823" s="13"/>
      <c r="AC5823" s="13"/>
      <c r="AD5823" s="11" t="s">
        <v>21244</v>
      </c>
      <c r="AF5823" s="13"/>
      <c r="AG5823" s="11" t="s">
        <v>152</v>
      </c>
      <c r="AH5823" s="11" t="s">
        <v>20937</v>
      </c>
      <c r="AJ5823" s="13"/>
      <c r="AK5823" s="13"/>
      <c r="AL5823" s="13"/>
      <c r="AM5823" s="11" t="s">
        <v>21246</v>
      </c>
      <c r="AO5823" s="13"/>
      <c r="AP5823" s="11" t="s">
        <v>21241</v>
      </c>
      <c r="AR5823" s="13"/>
      <c r="AS5823" s="13"/>
      <c r="AT5823" s="12" t="b">
        <v>1</v>
      </c>
      <c r="AU5823" s="13"/>
      <c r="AV5823" s="17">
        <v>45940.0</v>
      </c>
      <c r="AW5823" s="13"/>
      <c r="AX5823" s="14" t="s">
        <v>155</v>
      </c>
      <c r="AY5823" s="13"/>
      <c r="AZ5823" s="14">
        <v>4374.0</v>
      </c>
      <c r="BA5823" s="13"/>
    </row>
    <row r="5824">
      <c r="A5824" s="11" t="s">
        <v>21247</v>
      </c>
      <c r="B5824" s="11">
        <v>15475.0</v>
      </c>
      <c r="C5824" s="12" t="b">
        <v>0</v>
      </c>
      <c r="D5824" s="12" t="b">
        <v>1</v>
      </c>
      <c r="E5824" s="12" t="b">
        <v>0</v>
      </c>
      <c r="F5824" s="12" t="b">
        <v>0</v>
      </c>
      <c r="G5824" s="12" t="b">
        <v>0</v>
      </c>
      <c r="H5824" s="12" t="b">
        <v>0</v>
      </c>
      <c r="I5824" s="13"/>
      <c r="J5824" s="13"/>
      <c r="K5824" s="12" t="b">
        <v>0</v>
      </c>
      <c r="L5824" s="14" t="s">
        <v>12802</v>
      </c>
      <c r="M5824" s="11" t="s">
        <v>1390</v>
      </c>
      <c r="N5824" s="11" t="s">
        <v>21248</v>
      </c>
      <c r="O5824" s="11" t="s">
        <v>21249</v>
      </c>
      <c r="P5824" s="11" t="s">
        <v>20935</v>
      </c>
      <c r="Q5824" s="11" t="s">
        <v>16866</v>
      </c>
      <c r="R5824" s="11" t="s">
        <v>21250</v>
      </c>
      <c r="S5824" s="11" t="s">
        <v>19196</v>
      </c>
      <c r="V5824" s="13"/>
      <c r="W5824" s="11" t="s">
        <v>20935</v>
      </c>
      <c r="AA5824" s="11" t="s">
        <v>151</v>
      </c>
      <c r="AB5824" s="13"/>
      <c r="AC5824" s="13"/>
      <c r="AD5824" s="11" t="s">
        <v>21250</v>
      </c>
      <c r="AF5824" s="13"/>
      <c r="AG5824" s="11" t="s">
        <v>152</v>
      </c>
      <c r="AH5824" s="11" t="s">
        <v>20937</v>
      </c>
      <c r="AJ5824" s="13"/>
      <c r="AK5824" s="13"/>
      <c r="AL5824" s="13"/>
      <c r="AM5824" s="11" t="s">
        <v>21251</v>
      </c>
      <c r="AO5824" s="13"/>
      <c r="AP5824" s="11" t="s">
        <v>21247</v>
      </c>
      <c r="AR5824" s="13"/>
      <c r="AS5824" s="13"/>
      <c r="AT5824" s="12" t="b">
        <v>1</v>
      </c>
      <c r="AU5824" s="13"/>
      <c r="AV5824" s="17">
        <v>45940.0</v>
      </c>
      <c r="AW5824" s="13"/>
      <c r="AX5824" s="14" t="s">
        <v>155</v>
      </c>
      <c r="AY5824" s="13"/>
      <c r="AZ5824" s="14">
        <v>4375.0</v>
      </c>
      <c r="BA5824" s="13"/>
    </row>
    <row r="5825">
      <c r="A5825" s="11" t="s">
        <v>21252</v>
      </c>
      <c r="B5825" s="11">
        <v>15476.0</v>
      </c>
      <c r="C5825" s="12" t="b">
        <v>0</v>
      </c>
      <c r="D5825" s="12" t="b">
        <v>1</v>
      </c>
      <c r="E5825" s="12" t="b">
        <v>0</v>
      </c>
      <c r="F5825" s="12" t="b">
        <v>0</v>
      </c>
      <c r="G5825" s="12" t="b">
        <v>0</v>
      </c>
      <c r="H5825" s="12" t="b">
        <v>0</v>
      </c>
      <c r="I5825" s="13"/>
      <c r="J5825" s="13"/>
      <c r="K5825" s="12" t="b">
        <v>0</v>
      </c>
      <c r="L5825" s="14" t="s">
        <v>12802</v>
      </c>
      <c r="M5825" s="11" t="s">
        <v>17346</v>
      </c>
      <c r="N5825" s="11" t="s">
        <v>21253</v>
      </c>
      <c r="O5825" s="11" t="s">
        <v>19646</v>
      </c>
      <c r="P5825" s="11" t="s">
        <v>20935</v>
      </c>
      <c r="Q5825" s="11" t="s">
        <v>16866</v>
      </c>
      <c r="R5825" s="11" t="s">
        <v>19647</v>
      </c>
      <c r="S5825" s="11" t="s">
        <v>1207</v>
      </c>
      <c r="T5825" s="13"/>
      <c r="U5825" s="13"/>
      <c r="V5825" s="13"/>
      <c r="W5825" s="11" t="s">
        <v>20935</v>
      </c>
      <c r="AA5825" s="11" t="s">
        <v>151</v>
      </c>
      <c r="AB5825" s="13"/>
      <c r="AC5825" s="13"/>
      <c r="AD5825" s="11" t="s">
        <v>19647</v>
      </c>
      <c r="AE5825" s="13"/>
      <c r="AF5825" s="13"/>
      <c r="AG5825" s="11" t="s">
        <v>152</v>
      </c>
      <c r="AH5825" s="11" t="s">
        <v>20937</v>
      </c>
      <c r="AJ5825" s="13"/>
      <c r="AK5825" s="13"/>
      <c r="AL5825" s="13"/>
      <c r="AM5825" s="11" t="s">
        <v>21254</v>
      </c>
      <c r="AO5825" s="13"/>
      <c r="AP5825" s="11" t="s">
        <v>21252</v>
      </c>
      <c r="AR5825" s="13"/>
      <c r="AS5825" s="13"/>
      <c r="AT5825" s="12" t="b">
        <v>1</v>
      </c>
      <c r="AU5825" s="13"/>
      <c r="AV5825" s="17">
        <v>45940.0</v>
      </c>
      <c r="AW5825" s="13"/>
      <c r="AX5825" s="14" t="s">
        <v>155</v>
      </c>
      <c r="AY5825" s="13"/>
      <c r="AZ5825" s="14">
        <v>4376.0</v>
      </c>
      <c r="BA5825" s="13"/>
    </row>
    <row r="5826">
      <c r="A5826" s="11" t="s">
        <v>21255</v>
      </c>
      <c r="B5826" s="11">
        <v>15477.0</v>
      </c>
      <c r="C5826" s="12" t="b">
        <v>1</v>
      </c>
      <c r="D5826" s="12" t="b">
        <v>1</v>
      </c>
      <c r="E5826" s="12" t="b">
        <v>0</v>
      </c>
      <c r="F5826" s="12" t="b">
        <v>0</v>
      </c>
      <c r="G5826" s="12" t="b">
        <v>0</v>
      </c>
      <c r="H5826" s="12" t="b">
        <v>0</v>
      </c>
      <c r="I5826" s="13"/>
      <c r="J5826" s="13"/>
      <c r="K5826" s="12" t="b">
        <v>0</v>
      </c>
      <c r="L5826" s="14" t="s">
        <v>12802</v>
      </c>
      <c r="M5826" s="11" t="s">
        <v>8145</v>
      </c>
      <c r="N5826" s="11" t="s">
        <v>21256</v>
      </c>
      <c r="O5826" s="11" t="s">
        <v>21257</v>
      </c>
      <c r="P5826" s="11" t="s">
        <v>20935</v>
      </c>
      <c r="Q5826" s="11" t="s">
        <v>16866</v>
      </c>
      <c r="R5826" s="11" t="s">
        <v>21258</v>
      </c>
      <c r="S5826" s="11" t="s">
        <v>21259</v>
      </c>
      <c r="U5826" s="13"/>
      <c r="V5826" s="13"/>
      <c r="W5826" s="11" t="s">
        <v>20935</v>
      </c>
      <c r="AA5826" s="11" t="s">
        <v>151</v>
      </c>
      <c r="AB5826" s="13"/>
      <c r="AC5826" s="13"/>
      <c r="AD5826" s="11" t="s">
        <v>21258</v>
      </c>
      <c r="AE5826" s="13"/>
      <c r="AF5826" s="13"/>
      <c r="AG5826" s="11" t="s">
        <v>152</v>
      </c>
      <c r="AH5826" s="11" t="s">
        <v>20937</v>
      </c>
      <c r="AJ5826" s="13"/>
      <c r="AK5826" s="13"/>
      <c r="AL5826" s="13"/>
      <c r="AM5826" s="11" t="s">
        <v>21260</v>
      </c>
      <c r="AO5826" s="13"/>
      <c r="AP5826" s="11" t="s">
        <v>21255</v>
      </c>
      <c r="AR5826" s="13"/>
      <c r="AS5826" s="13"/>
      <c r="AT5826" s="12" t="b">
        <v>1</v>
      </c>
      <c r="AU5826" s="13"/>
      <c r="AV5826" s="17">
        <v>45940.0</v>
      </c>
      <c r="AW5826" s="13"/>
      <c r="AX5826" s="14" t="s">
        <v>155</v>
      </c>
      <c r="AY5826" s="13"/>
      <c r="AZ5826" s="14">
        <v>4377.0</v>
      </c>
      <c r="BA5826" s="13"/>
    </row>
    <row r="5827">
      <c r="A5827" s="11" t="s">
        <v>21261</v>
      </c>
      <c r="B5827" s="11">
        <v>15479.0</v>
      </c>
      <c r="C5827" s="12" t="b">
        <v>1</v>
      </c>
      <c r="D5827" s="12" t="b">
        <v>1</v>
      </c>
      <c r="E5827" s="12" t="b">
        <v>0</v>
      </c>
      <c r="F5827" s="12" t="b">
        <v>0</v>
      </c>
      <c r="G5827" s="12" t="b">
        <v>1</v>
      </c>
      <c r="H5827" s="12" t="b">
        <v>0</v>
      </c>
      <c r="I5827" s="13"/>
      <c r="J5827" s="13"/>
      <c r="K5827" s="12" t="b">
        <v>0</v>
      </c>
      <c r="L5827" s="14" t="s">
        <v>12802</v>
      </c>
      <c r="M5827" s="11" t="s">
        <v>1214</v>
      </c>
      <c r="N5827" s="11" t="s">
        <v>21262</v>
      </c>
      <c r="O5827" s="11" t="s">
        <v>17761</v>
      </c>
      <c r="P5827" s="11" t="s">
        <v>20935</v>
      </c>
      <c r="Q5827" s="11" t="s">
        <v>16866</v>
      </c>
      <c r="R5827" s="11" t="s">
        <v>17762</v>
      </c>
      <c r="S5827" s="11" t="s">
        <v>17763</v>
      </c>
      <c r="U5827" s="13"/>
      <c r="V5827" s="13"/>
      <c r="W5827" s="11" t="s">
        <v>20935</v>
      </c>
      <c r="AA5827" s="11" t="s">
        <v>151</v>
      </c>
      <c r="AB5827" s="13"/>
      <c r="AC5827" s="13"/>
      <c r="AD5827" s="11" t="s">
        <v>17762</v>
      </c>
      <c r="AE5827" s="13"/>
      <c r="AF5827" s="13"/>
      <c r="AG5827" s="11" t="s">
        <v>152</v>
      </c>
      <c r="AH5827" s="11" t="s">
        <v>20937</v>
      </c>
      <c r="AJ5827" s="13"/>
      <c r="AK5827" s="13"/>
      <c r="AL5827" s="13"/>
      <c r="AM5827" s="11" t="s">
        <v>21263</v>
      </c>
      <c r="AO5827" s="13"/>
      <c r="AP5827" s="11" t="s">
        <v>21261</v>
      </c>
      <c r="AR5827" s="13"/>
      <c r="AS5827" s="13"/>
      <c r="AT5827" s="12" t="b">
        <v>1</v>
      </c>
      <c r="AU5827" s="13"/>
      <c r="AV5827" s="17">
        <v>45940.0</v>
      </c>
      <c r="AW5827" s="13"/>
      <c r="AX5827" s="14" t="s">
        <v>155</v>
      </c>
      <c r="AY5827" s="13"/>
      <c r="AZ5827" s="14">
        <v>4378.0</v>
      </c>
      <c r="BA5827" s="13"/>
    </row>
    <row r="5828">
      <c r="A5828" s="11" t="s">
        <v>21264</v>
      </c>
      <c r="B5828" s="11">
        <v>15480.0</v>
      </c>
      <c r="C5828" s="12" t="b">
        <v>1</v>
      </c>
      <c r="D5828" s="12" t="b">
        <v>1</v>
      </c>
      <c r="E5828" s="12" t="b">
        <v>0</v>
      </c>
      <c r="F5828" s="12" t="b">
        <v>0</v>
      </c>
      <c r="G5828" s="12" t="b">
        <v>0</v>
      </c>
      <c r="H5828" s="12" t="b">
        <v>0</v>
      </c>
      <c r="I5828" s="13"/>
      <c r="J5828" s="13"/>
      <c r="K5828" s="12" t="b">
        <v>0</v>
      </c>
      <c r="L5828" s="14" t="s">
        <v>12802</v>
      </c>
      <c r="M5828" s="11" t="s">
        <v>3474</v>
      </c>
      <c r="N5828" s="11" t="s">
        <v>21265</v>
      </c>
      <c r="O5828" s="11" t="s">
        <v>20865</v>
      </c>
      <c r="P5828" s="11" t="s">
        <v>20935</v>
      </c>
      <c r="Q5828" s="11" t="s">
        <v>16866</v>
      </c>
      <c r="R5828" s="11" t="s">
        <v>20866</v>
      </c>
      <c r="S5828" s="11" t="s">
        <v>1232</v>
      </c>
      <c r="U5828" s="13"/>
      <c r="V5828" s="13"/>
      <c r="W5828" s="11" t="s">
        <v>20935</v>
      </c>
      <c r="AA5828" s="11" t="s">
        <v>151</v>
      </c>
      <c r="AB5828" s="13"/>
      <c r="AC5828" s="13"/>
      <c r="AD5828" s="11" t="s">
        <v>20866</v>
      </c>
      <c r="AE5828" s="13"/>
      <c r="AF5828" s="13"/>
      <c r="AG5828" s="11" t="s">
        <v>152</v>
      </c>
      <c r="AH5828" s="11" t="s">
        <v>20937</v>
      </c>
      <c r="AJ5828" s="13"/>
      <c r="AK5828" s="13"/>
      <c r="AL5828" s="13"/>
      <c r="AM5828" s="11" t="s">
        <v>21266</v>
      </c>
      <c r="AO5828" s="13"/>
      <c r="AP5828" s="11" t="s">
        <v>21264</v>
      </c>
      <c r="AR5828" s="13"/>
      <c r="AS5828" s="13"/>
      <c r="AT5828" s="12" t="b">
        <v>1</v>
      </c>
      <c r="AU5828" s="13"/>
      <c r="AV5828" s="17">
        <v>45940.0</v>
      </c>
      <c r="AW5828" s="13"/>
      <c r="AX5828" s="14" t="s">
        <v>155</v>
      </c>
      <c r="AY5828" s="13"/>
      <c r="AZ5828" s="14">
        <v>4379.0</v>
      </c>
      <c r="BA5828" s="13"/>
    </row>
    <row r="5829">
      <c r="A5829" s="11" t="s">
        <v>21267</v>
      </c>
      <c r="B5829" s="11">
        <v>15481.0</v>
      </c>
      <c r="C5829" s="12" t="b">
        <v>1</v>
      </c>
      <c r="D5829" s="12" t="b">
        <v>1</v>
      </c>
      <c r="E5829" s="12" t="b">
        <v>0</v>
      </c>
      <c r="F5829" s="12" t="b">
        <v>0</v>
      </c>
      <c r="G5829" s="12" t="b">
        <v>0</v>
      </c>
      <c r="H5829" s="12" t="b">
        <v>0</v>
      </c>
      <c r="I5829" s="13"/>
      <c r="J5829" s="13"/>
      <c r="K5829" s="12" t="b">
        <v>0</v>
      </c>
      <c r="L5829" s="14" t="s">
        <v>12802</v>
      </c>
      <c r="M5829" s="11" t="s">
        <v>12109</v>
      </c>
      <c r="N5829" s="11" t="s">
        <v>21268</v>
      </c>
      <c r="O5829" s="11" t="s">
        <v>16961</v>
      </c>
      <c r="P5829" s="11" t="s">
        <v>20935</v>
      </c>
      <c r="Q5829" s="11" t="s">
        <v>16866</v>
      </c>
      <c r="R5829" s="11" t="s">
        <v>16962</v>
      </c>
      <c r="S5829" s="11" t="s">
        <v>16963</v>
      </c>
      <c r="U5829" s="13"/>
      <c r="V5829" s="13"/>
      <c r="W5829" s="11" t="s">
        <v>20935</v>
      </c>
      <c r="AA5829" s="11" t="s">
        <v>151</v>
      </c>
      <c r="AB5829" s="13"/>
      <c r="AC5829" s="13"/>
      <c r="AD5829" s="11" t="s">
        <v>16962</v>
      </c>
      <c r="AE5829" s="13"/>
      <c r="AF5829" s="13"/>
      <c r="AG5829" s="11" t="s">
        <v>152</v>
      </c>
      <c r="AH5829" s="11" t="s">
        <v>20937</v>
      </c>
      <c r="AJ5829" s="13"/>
      <c r="AK5829" s="13"/>
      <c r="AL5829" s="13"/>
      <c r="AM5829" s="11" t="s">
        <v>21269</v>
      </c>
      <c r="AO5829" s="13"/>
      <c r="AP5829" s="11" t="s">
        <v>21267</v>
      </c>
      <c r="AR5829" s="13"/>
      <c r="AS5829" s="13"/>
      <c r="AT5829" s="12" t="b">
        <v>1</v>
      </c>
      <c r="AU5829" s="13"/>
      <c r="AV5829" s="17">
        <v>45940.0</v>
      </c>
      <c r="AW5829" s="13"/>
      <c r="AX5829" s="14" t="s">
        <v>155</v>
      </c>
      <c r="AY5829" s="13"/>
      <c r="AZ5829" s="14">
        <v>4380.0</v>
      </c>
      <c r="BA5829" s="13"/>
    </row>
    <row r="5830">
      <c r="A5830" s="11" t="s">
        <v>21270</v>
      </c>
      <c r="B5830" s="11">
        <v>15482.0</v>
      </c>
      <c r="C5830" s="12" t="b">
        <v>1</v>
      </c>
      <c r="D5830" s="12" t="b">
        <v>1</v>
      </c>
      <c r="E5830" s="12" t="b">
        <v>0</v>
      </c>
      <c r="F5830" s="12" t="b">
        <v>0</v>
      </c>
      <c r="G5830" s="12" t="b">
        <v>0</v>
      </c>
      <c r="H5830" s="12" t="b">
        <v>0</v>
      </c>
      <c r="I5830" s="13"/>
      <c r="J5830" s="13"/>
      <c r="K5830" s="12" t="b">
        <v>0</v>
      </c>
      <c r="L5830" s="14" t="s">
        <v>12802</v>
      </c>
      <c r="M5830" s="11" t="s">
        <v>256</v>
      </c>
      <c r="N5830" s="11" t="s">
        <v>21271</v>
      </c>
      <c r="O5830" s="11" t="s">
        <v>21272</v>
      </c>
      <c r="P5830" s="11" t="s">
        <v>20935</v>
      </c>
      <c r="Q5830" s="11" t="s">
        <v>16866</v>
      </c>
      <c r="R5830" s="11" t="s">
        <v>21273</v>
      </c>
      <c r="S5830" s="11" t="s">
        <v>21274</v>
      </c>
      <c r="U5830" s="13"/>
      <c r="V5830" s="13"/>
      <c r="W5830" s="11" t="s">
        <v>20935</v>
      </c>
      <c r="AA5830" s="11" t="s">
        <v>151</v>
      </c>
      <c r="AB5830" s="13"/>
      <c r="AC5830" s="13"/>
      <c r="AD5830" s="11" t="s">
        <v>21273</v>
      </c>
      <c r="AE5830" s="13"/>
      <c r="AF5830" s="13"/>
      <c r="AG5830" s="11" t="s">
        <v>152</v>
      </c>
      <c r="AH5830" s="11" t="s">
        <v>20937</v>
      </c>
      <c r="AJ5830" s="13"/>
      <c r="AK5830" s="13"/>
      <c r="AL5830" s="13"/>
      <c r="AM5830" s="11" t="s">
        <v>21275</v>
      </c>
      <c r="AO5830" s="13"/>
      <c r="AP5830" s="11" t="s">
        <v>21270</v>
      </c>
      <c r="AR5830" s="13"/>
      <c r="AS5830" s="13"/>
      <c r="AT5830" s="12" t="b">
        <v>1</v>
      </c>
      <c r="AU5830" s="13"/>
      <c r="AV5830" s="17">
        <v>45940.0</v>
      </c>
      <c r="AW5830" s="13"/>
      <c r="AX5830" s="14" t="s">
        <v>155</v>
      </c>
      <c r="AY5830" s="13"/>
      <c r="AZ5830" s="14">
        <v>4381.0</v>
      </c>
      <c r="BA5830" s="13"/>
    </row>
    <row r="5831">
      <c r="A5831" s="11" t="s">
        <v>21276</v>
      </c>
      <c r="B5831" s="11">
        <v>15483.0</v>
      </c>
      <c r="C5831" s="12" t="b">
        <v>1</v>
      </c>
      <c r="D5831" s="12" t="b">
        <v>1</v>
      </c>
      <c r="E5831" s="12" t="b">
        <v>0</v>
      </c>
      <c r="F5831" s="12" t="b">
        <v>0</v>
      </c>
      <c r="G5831" s="12" t="b">
        <v>0</v>
      </c>
      <c r="H5831" s="12" t="b">
        <v>0</v>
      </c>
      <c r="I5831" s="13"/>
      <c r="J5831" s="13"/>
      <c r="K5831" s="12" t="b">
        <v>0</v>
      </c>
      <c r="L5831" s="14" t="s">
        <v>12802</v>
      </c>
      <c r="M5831" s="11" t="s">
        <v>17155</v>
      </c>
      <c r="N5831" s="11" t="s">
        <v>21277</v>
      </c>
      <c r="O5831" s="11" t="s">
        <v>17157</v>
      </c>
      <c r="P5831" s="11" t="s">
        <v>20935</v>
      </c>
      <c r="Q5831" s="11" t="s">
        <v>16866</v>
      </c>
      <c r="R5831" s="11" t="s">
        <v>17158</v>
      </c>
      <c r="S5831" s="11" t="s">
        <v>6446</v>
      </c>
      <c r="U5831" s="13"/>
      <c r="V5831" s="13"/>
      <c r="W5831" s="11" t="s">
        <v>20935</v>
      </c>
      <c r="AA5831" s="11" t="s">
        <v>151</v>
      </c>
      <c r="AB5831" s="13"/>
      <c r="AC5831" s="13"/>
      <c r="AD5831" s="11" t="s">
        <v>17158</v>
      </c>
      <c r="AF5831" s="13"/>
      <c r="AG5831" s="11" t="s">
        <v>152</v>
      </c>
      <c r="AH5831" s="11" t="s">
        <v>20937</v>
      </c>
      <c r="AJ5831" s="13"/>
      <c r="AK5831" s="13"/>
      <c r="AL5831" s="13"/>
      <c r="AM5831" s="11" t="s">
        <v>21278</v>
      </c>
      <c r="AO5831" s="13"/>
      <c r="AP5831" s="11" t="s">
        <v>21276</v>
      </c>
      <c r="AR5831" s="13"/>
      <c r="AS5831" s="13"/>
      <c r="AT5831" s="12" t="b">
        <v>1</v>
      </c>
      <c r="AU5831" s="13"/>
      <c r="AV5831" s="17">
        <v>45940.0</v>
      </c>
      <c r="AW5831" s="13"/>
      <c r="AX5831" s="14" t="s">
        <v>155</v>
      </c>
      <c r="AY5831" s="13"/>
      <c r="AZ5831" s="14">
        <v>4344.0</v>
      </c>
      <c r="BA5831" s="13"/>
    </row>
    <row r="5832">
      <c r="A5832" s="11" t="s">
        <v>21279</v>
      </c>
      <c r="B5832" s="11">
        <v>15484.0</v>
      </c>
      <c r="C5832" s="12" t="b">
        <v>0</v>
      </c>
      <c r="D5832" s="12" t="b">
        <v>1</v>
      </c>
      <c r="E5832" s="12" t="b">
        <v>0</v>
      </c>
      <c r="F5832" s="12" t="b">
        <v>0</v>
      </c>
      <c r="G5832" s="12" t="b">
        <v>0</v>
      </c>
      <c r="H5832" s="12" t="b">
        <v>0</v>
      </c>
      <c r="I5832" s="13"/>
      <c r="J5832" s="13"/>
      <c r="K5832" s="12" t="b">
        <v>0</v>
      </c>
      <c r="L5832" s="14" t="s">
        <v>12802</v>
      </c>
      <c r="M5832" s="11" t="s">
        <v>16855</v>
      </c>
      <c r="N5832" s="11" t="s">
        <v>21280</v>
      </c>
      <c r="O5832" s="11" t="s">
        <v>17082</v>
      </c>
      <c r="P5832" s="11" t="s">
        <v>20935</v>
      </c>
      <c r="Q5832" s="11" t="s">
        <v>16866</v>
      </c>
      <c r="R5832" s="11" t="s">
        <v>17083</v>
      </c>
      <c r="S5832" s="11" t="s">
        <v>17084</v>
      </c>
      <c r="U5832" s="13"/>
      <c r="V5832" s="13"/>
      <c r="W5832" s="11" t="s">
        <v>20935</v>
      </c>
      <c r="AA5832" s="11" t="s">
        <v>151</v>
      </c>
      <c r="AB5832" s="13"/>
      <c r="AC5832" s="13"/>
      <c r="AD5832" s="11" t="s">
        <v>17083</v>
      </c>
      <c r="AF5832" s="13"/>
      <c r="AG5832" s="11" t="s">
        <v>152</v>
      </c>
      <c r="AH5832" s="11" t="s">
        <v>20937</v>
      </c>
      <c r="AJ5832" s="13"/>
      <c r="AK5832" s="13"/>
      <c r="AL5832" s="13"/>
      <c r="AM5832" s="11" t="s">
        <v>21281</v>
      </c>
      <c r="AO5832" s="13"/>
      <c r="AP5832" s="11" t="s">
        <v>21279</v>
      </c>
      <c r="AR5832" s="13"/>
      <c r="AS5832" s="13"/>
      <c r="AT5832" s="12" t="b">
        <v>1</v>
      </c>
      <c r="AU5832" s="13"/>
      <c r="AV5832" s="17">
        <v>45940.0</v>
      </c>
      <c r="AW5832" s="13"/>
      <c r="AX5832" s="14" t="s">
        <v>155</v>
      </c>
      <c r="AY5832" s="13"/>
      <c r="AZ5832" s="14">
        <v>4345.0</v>
      </c>
      <c r="BA5832" s="13"/>
    </row>
    <row r="5833">
      <c r="A5833" s="11" t="s">
        <v>21282</v>
      </c>
      <c r="B5833" s="11">
        <v>15485.0</v>
      </c>
      <c r="C5833" s="12" t="b">
        <v>1</v>
      </c>
      <c r="D5833" s="12" t="b">
        <v>1</v>
      </c>
      <c r="E5833" s="12" t="b">
        <v>0</v>
      </c>
      <c r="F5833" s="12" t="b">
        <v>0</v>
      </c>
      <c r="G5833" s="12" t="b">
        <v>0</v>
      </c>
      <c r="H5833" s="12" t="b">
        <v>0</v>
      </c>
      <c r="I5833" s="13"/>
      <c r="J5833" s="13"/>
      <c r="K5833" s="12" t="b">
        <v>0</v>
      </c>
      <c r="L5833" s="14" t="s">
        <v>12802</v>
      </c>
      <c r="M5833" s="11" t="s">
        <v>18490</v>
      </c>
      <c r="N5833" s="11" t="s">
        <v>21283</v>
      </c>
      <c r="O5833" s="11" t="s">
        <v>21284</v>
      </c>
      <c r="P5833" s="11" t="s">
        <v>20935</v>
      </c>
      <c r="Q5833" s="11" t="s">
        <v>16866</v>
      </c>
      <c r="R5833" s="11" t="s">
        <v>21285</v>
      </c>
      <c r="S5833" s="11" t="s">
        <v>21286</v>
      </c>
      <c r="U5833" s="13"/>
      <c r="V5833" s="13"/>
      <c r="W5833" s="11" t="s">
        <v>20935</v>
      </c>
      <c r="AA5833" s="11" t="s">
        <v>151</v>
      </c>
      <c r="AB5833" s="13"/>
      <c r="AC5833" s="13"/>
      <c r="AD5833" s="11" t="s">
        <v>21285</v>
      </c>
      <c r="AE5833" s="13"/>
      <c r="AF5833" s="13"/>
      <c r="AG5833" s="11" t="s">
        <v>152</v>
      </c>
      <c r="AH5833" s="11" t="s">
        <v>20937</v>
      </c>
      <c r="AJ5833" s="13"/>
      <c r="AK5833" s="13"/>
      <c r="AL5833" s="13"/>
      <c r="AM5833" s="11" t="s">
        <v>21287</v>
      </c>
      <c r="AO5833" s="13"/>
      <c r="AP5833" s="11" t="s">
        <v>21282</v>
      </c>
      <c r="AR5833" s="13"/>
      <c r="AS5833" s="13"/>
      <c r="AT5833" s="12" t="b">
        <v>1</v>
      </c>
      <c r="AU5833" s="13"/>
      <c r="AV5833" s="17">
        <v>45940.0</v>
      </c>
      <c r="AW5833" s="13"/>
      <c r="AX5833" s="14" t="s">
        <v>155</v>
      </c>
      <c r="AY5833" s="13"/>
      <c r="AZ5833" s="14">
        <v>4346.0</v>
      </c>
      <c r="BA5833" s="13"/>
    </row>
    <row r="5834">
      <c r="A5834" s="11" t="s">
        <v>21288</v>
      </c>
      <c r="B5834" s="11">
        <v>15486.0</v>
      </c>
      <c r="C5834" s="12" t="b">
        <v>0</v>
      </c>
      <c r="D5834" s="12" t="b">
        <v>1</v>
      </c>
      <c r="E5834" s="12" t="b">
        <v>0</v>
      </c>
      <c r="F5834" s="12" t="b">
        <v>0</v>
      </c>
      <c r="G5834" s="12" t="b">
        <v>0</v>
      </c>
      <c r="H5834" s="12" t="b">
        <v>0</v>
      </c>
      <c r="I5834" s="13"/>
      <c r="J5834" s="13"/>
      <c r="K5834" s="12" t="b">
        <v>0</v>
      </c>
      <c r="L5834" s="14" t="s">
        <v>12802</v>
      </c>
      <c r="M5834" s="11" t="s">
        <v>16855</v>
      </c>
      <c r="N5834" s="11" t="s">
        <v>21289</v>
      </c>
      <c r="O5834" s="11" t="s">
        <v>16857</v>
      </c>
      <c r="P5834" s="11" t="s">
        <v>20935</v>
      </c>
      <c r="Q5834" s="11" t="s">
        <v>16866</v>
      </c>
      <c r="R5834" s="11" t="s">
        <v>16858</v>
      </c>
      <c r="S5834" s="11" t="s">
        <v>16859</v>
      </c>
      <c r="U5834" s="13"/>
      <c r="V5834" s="13"/>
      <c r="W5834" s="11" t="s">
        <v>20935</v>
      </c>
      <c r="AA5834" s="11" t="s">
        <v>151</v>
      </c>
      <c r="AB5834" s="13"/>
      <c r="AC5834" s="13"/>
      <c r="AD5834" s="11" t="s">
        <v>16858</v>
      </c>
      <c r="AE5834" s="13"/>
      <c r="AF5834" s="13"/>
      <c r="AG5834" s="11" t="s">
        <v>152</v>
      </c>
      <c r="AH5834" s="11" t="s">
        <v>20937</v>
      </c>
      <c r="AJ5834" s="13"/>
      <c r="AK5834" s="13"/>
      <c r="AL5834" s="13"/>
      <c r="AM5834" s="11" t="s">
        <v>21290</v>
      </c>
      <c r="AO5834" s="13"/>
      <c r="AP5834" s="11" t="s">
        <v>21288</v>
      </c>
      <c r="AR5834" s="13"/>
      <c r="AS5834" s="13"/>
      <c r="AT5834" s="12" t="b">
        <v>1</v>
      </c>
      <c r="AU5834" s="13"/>
      <c r="AV5834" s="17">
        <v>45940.0</v>
      </c>
      <c r="AW5834" s="13"/>
      <c r="AX5834" s="14" t="s">
        <v>155</v>
      </c>
      <c r="AY5834" s="13"/>
      <c r="AZ5834" s="14">
        <v>4347.0</v>
      </c>
      <c r="BA5834" s="13"/>
    </row>
    <row r="5835">
      <c r="A5835" s="11" t="s">
        <v>21291</v>
      </c>
      <c r="B5835" s="11">
        <v>15488.0</v>
      </c>
      <c r="C5835" s="12" t="b">
        <v>1</v>
      </c>
      <c r="D5835" s="12" t="b">
        <v>1</v>
      </c>
      <c r="E5835" s="12" t="b">
        <v>0</v>
      </c>
      <c r="F5835" s="12" t="b">
        <v>0</v>
      </c>
      <c r="G5835" s="12" t="b">
        <v>0</v>
      </c>
      <c r="H5835" s="12" t="b">
        <v>0</v>
      </c>
      <c r="I5835" s="13"/>
      <c r="J5835" s="13"/>
      <c r="K5835" s="12" t="b">
        <v>0</v>
      </c>
      <c r="L5835" s="14" t="s">
        <v>12802</v>
      </c>
      <c r="M5835" s="11" t="s">
        <v>3474</v>
      </c>
      <c r="N5835" s="11" t="s">
        <v>21292</v>
      </c>
      <c r="O5835" s="11" t="s">
        <v>21293</v>
      </c>
      <c r="P5835" s="11" t="s">
        <v>20935</v>
      </c>
      <c r="Q5835" s="11" t="s">
        <v>16866</v>
      </c>
      <c r="R5835" s="11" t="s">
        <v>21294</v>
      </c>
      <c r="S5835" s="11" t="s">
        <v>21295</v>
      </c>
      <c r="U5835" s="13"/>
      <c r="V5835" s="13"/>
      <c r="W5835" s="11" t="s">
        <v>20935</v>
      </c>
      <c r="AA5835" s="11" t="s">
        <v>151</v>
      </c>
      <c r="AB5835" s="13"/>
      <c r="AC5835" s="13"/>
      <c r="AD5835" s="11" t="s">
        <v>21294</v>
      </c>
      <c r="AF5835" s="13"/>
      <c r="AG5835" s="11" t="s">
        <v>152</v>
      </c>
      <c r="AH5835" s="11" t="s">
        <v>20937</v>
      </c>
      <c r="AJ5835" s="13"/>
      <c r="AK5835" s="13"/>
      <c r="AL5835" s="13"/>
      <c r="AM5835" s="11" t="s">
        <v>21296</v>
      </c>
      <c r="AO5835" s="13"/>
      <c r="AP5835" s="11" t="s">
        <v>21291</v>
      </c>
      <c r="AR5835" s="13"/>
      <c r="AS5835" s="13"/>
      <c r="AT5835" s="12" t="b">
        <v>1</v>
      </c>
      <c r="AU5835" s="13"/>
      <c r="AV5835" s="17">
        <v>45940.0</v>
      </c>
      <c r="AW5835" s="13"/>
      <c r="AX5835" s="14" t="s">
        <v>155</v>
      </c>
      <c r="AY5835" s="13"/>
      <c r="AZ5835" s="14">
        <v>4348.0</v>
      </c>
      <c r="BA5835" s="13"/>
    </row>
    <row r="5836">
      <c r="A5836" s="11" t="s">
        <v>21297</v>
      </c>
      <c r="B5836" s="11">
        <v>15490.0</v>
      </c>
      <c r="C5836" s="12" t="b">
        <v>1</v>
      </c>
      <c r="D5836" s="12" t="b">
        <v>1</v>
      </c>
      <c r="E5836" s="12" t="b">
        <v>0</v>
      </c>
      <c r="F5836" s="12" t="b">
        <v>0</v>
      </c>
      <c r="G5836" s="12" t="b">
        <v>0</v>
      </c>
      <c r="H5836" s="12" t="b">
        <v>0</v>
      </c>
      <c r="I5836" s="13"/>
      <c r="J5836" s="13"/>
      <c r="K5836" s="12" t="b">
        <v>0</v>
      </c>
      <c r="L5836" s="14" t="s">
        <v>12802</v>
      </c>
      <c r="M5836" s="11" t="s">
        <v>17155</v>
      </c>
      <c r="N5836" s="11" t="s">
        <v>21298</v>
      </c>
      <c r="O5836" s="11" t="s">
        <v>20515</v>
      </c>
      <c r="P5836" s="11" t="s">
        <v>20935</v>
      </c>
      <c r="Q5836" s="11" t="s">
        <v>16866</v>
      </c>
      <c r="R5836" s="11" t="s">
        <v>20516</v>
      </c>
      <c r="S5836" s="11" t="s">
        <v>20517</v>
      </c>
      <c r="V5836" s="13"/>
      <c r="W5836" s="11" t="s">
        <v>20935</v>
      </c>
      <c r="AA5836" s="11" t="s">
        <v>151</v>
      </c>
      <c r="AB5836" s="13"/>
      <c r="AC5836" s="13"/>
      <c r="AD5836" s="11" t="s">
        <v>20516</v>
      </c>
      <c r="AE5836" s="13"/>
      <c r="AF5836" s="13"/>
      <c r="AG5836" s="11" t="s">
        <v>152</v>
      </c>
      <c r="AH5836" s="11" t="s">
        <v>20937</v>
      </c>
      <c r="AJ5836" s="13"/>
      <c r="AK5836" s="13"/>
      <c r="AL5836" s="13"/>
      <c r="AM5836" s="11" t="s">
        <v>21299</v>
      </c>
      <c r="AO5836" s="13"/>
      <c r="AP5836" s="11" t="s">
        <v>21297</v>
      </c>
      <c r="AR5836" s="13"/>
      <c r="AS5836" s="13"/>
      <c r="AT5836" s="12" t="b">
        <v>1</v>
      </c>
      <c r="AU5836" s="13"/>
      <c r="AV5836" s="17">
        <v>45940.0</v>
      </c>
      <c r="AW5836" s="13"/>
      <c r="AX5836" s="14" t="s">
        <v>155</v>
      </c>
      <c r="AY5836" s="13"/>
      <c r="AZ5836" s="14">
        <v>4349.0</v>
      </c>
      <c r="BA5836" s="13"/>
    </row>
    <row r="5837">
      <c r="A5837" s="11" t="s">
        <v>21300</v>
      </c>
      <c r="B5837" s="11">
        <v>15491.0</v>
      </c>
      <c r="C5837" s="12" t="b">
        <v>1</v>
      </c>
      <c r="D5837" s="12" t="b">
        <v>1</v>
      </c>
      <c r="E5837" s="12" t="b">
        <v>0</v>
      </c>
      <c r="F5837" s="12" t="b">
        <v>0</v>
      </c>
      <c r="G5837" s="12" t="b">
        <v>0</v>
      </c>
      <c r="H5837" s="12" t="b">
        <v>0</v>
      </c>
      <c r="I5837" s="13"/>
      <c r="J5837" s="13"/>
      <c r="K5837" s="12" t="b">
        <v>0</v>
      </c>
      <c r="L5837" s="14" t="s">
        <v>12802</v>
      </c>
      <c r="M5837" s="11" t="s">
        <v>4740</v>
      </c>
      <c r="N5837" s="11" t="s">
        <v>21301</v>
      </c>
      <c r="O5837" s="11" t="s">
        <v>21302</v>
      </c>
      <c r="P5837" s="11" t="s">
        <v>20935</v>
      </c>
      <c r="Q5837" s="11" t="s">
        <v>16866</v>
      </c>
      <c r="R5837" s="11" t="s">
        <v>21303</v>
      </c>
      <c r="S5837" s="11" t="s">
        <v>3840</v>
      </c>
      <c r="T5837" s="13"/>
      <c r="U5837" s="13"/>
      <c r="V5837" s="13"/>
      <c r="W5837" s="11" t="s">
        <v>20935</v>
      </c>
      <c r="AA5837" s="11" t="s">
        <v>151</v>
      </c>
      <c r="AB5837" s="13"/>
      <c r="AC5837" s="13"/>
      <c r="AD5837" s="11" t="s">
        <v>21303</v>
      </c>
      <c r="AF5837" s="13"/>
      <c r="AG5837" s="11" t="s">
        <v>152</v>
      </c>
      <c r="AH5837" s="11" t="s">
        <v>20937</v>
      </c>
      <c r="AJ5837" s="13"/>
      <c r="AK5837" s="13"/>
      <c r="AL5837" s="13"/>
      <c r="AM5837" s="11" t="s">
        <v>21304</v>
      </c>
      <c r="AO5837" s="13"/>
      <c r="AP5837" s="11" t="s">
        <v>21300</v>
      </c>
      <c r="AR5837" s="13"/>
      <c r="AS5837" s="13"/>
      <c r="AT5837" s="12" t="b">
        <v>1</v>
      </c>
      <c r="AU5837" s="13"/>
      <c r="AV5837" s="17">
        <v>45940.0</v>
      </c>
      <c r="AW5837" s="13"/>
      <c r="AX5837" s="14" t="s">
        <v>155</v>
      </c>
      <c r="AY5837" s="13"/>
      <c r="AZ5837" s="14">
        <v>4350.0</v>
      </c>
      <c r="BA5837" s="13"/>
    </row>
    <row r="5838">
      <c r="A5838" s="11" t="s">
        <v>21305</v>
      </c>
      <c r="B5838" s="11">
        <v>15492.0</v>
      </c>
      <c r="C5838" s="12" t="b">
        <v>1</v>
      </c>
      <c r="D5838" s="12" t="b">
        <v>1</v>
      </c>
      <c r="E5838" s="12" t="b">
        <v>0</v>
      </c>
      <c r="F5838" s="12" t="b">
        <v>0</v>
      </c>
      <c r="G5838" s="12" t="b">
        <v>0</v>
      </c>
      <c r="H5838" s="12" t="b">
        <v>0</v>
      </c>
      <c r="I5838" s="13"/>
      <c r="J5838" s="13"/>
      <c r="K5838" s="12" t="b">
        <v>0</v>
      </c>
      <c r="L5838" s="14" t="s">
        <v>12802</v>
      </c>
      <c r="M5838" s="11" t="s">
        <v>12109</v>
      </c>
      <c r="N5838" s="11" t="s">
        <v>21306</v>
      </c>
      <c r="O5838" s="11" t="s">
        <v>17324</v>
      </c>
      <c r="P5838" s="11" t="s">
        <v>20935</v>
      </c>
      <c r="Q5838" s="11" t="s">
        <v>16866</v>
      </c>
      <c r="R5838" s="11" t="s">
        <v>17325</v>
      </c>
      <c r="S5838" s="11" t="s">
        <v>17326</v>
      </c>
      <c r="T5838" s="13"/>
      <c r="U5838" s="13"/>
      <c r="V5838" s="13"/>
      <c r="W5838" s="11" t="s">
        <v>20935</v>
      </c>
      <c r="AA5838" s="11" t="s">
        <v>151</v>
      </c>
      <c r="AB5838" s="13"/>
      <c r="AC5838" s="13"/>
      <c r="AD5838" s="11" t="s">
        <v>17325</v>
      </c>
      <c r="AF5838" s="13"/>
      <c r="AG5838" s="11" t="s">
        <v>152</v>
      </c>
      <c r="AH5838" s="11" t="s">
        <v>20937</v>
      </c>
      <c r="AJ5838" s="13"/>
      <c r="AK5838" s="13"/>
      <c r="AL5838" s="13"/>
      <c r="AM5838" s="11" t="s">
        <v>21307</v>
      </c>
      <c r="AO5838" s="13"/>
      <c r="AP5838" s="11" t="s">
        <v>21305</v>
      </c>
      <c r="AR5838" s="13"/>
      <c r="AS5838" s="13"/>
      <c r="AT5838" s="12" t="b">
        <v>1</v>
      </c>
      <c r="AU5838" s="13"/>
      <c r="AV5838" s="17">
        <v>45940.0</v>
      </c>
      <c r="AW5838" s="13"/>
      <c r="AX5838" s="14" t="s">
        <v>155</v>
      </c>
      <c r="AY5838" s="13"/>
      <c r="AZ5838" s="14">
        <v>4351.0</v>
      </c>
      <c r="BA5838" s="13"/>
    </row>
    <row r="5839">
      <c r="A5839" s="11" t="s">
        <v>21308</v>
      </c>
      <c r="B5839" s="11">
        <v>15493.0</v>
      </c>
      <c r="C5839" s="12" t="b">
        <v>1</v>
      </c>
      <c r="D5839" s="12" t="b">
        <v>1</v>
      </c>
      <c r="E5839" s="12" t="b">
        <v>0</v>
      </c>
      <c r="F5839" s="12" t="b">
        <v>0</v>
      </c>
      <c r="G5839" s="12" t="b">
        <v>0</v>
      </c>
      <c r="H5839" s="12" t="b">
        <v>0</v>
      </c>
      <c r="I5839" s="13"/>
      <c r="J5839" s="13"/>
      <c r="K5839" s="12" t="b">
        <v>0</v>
      </c>
      <c r="L5839" s="14" t="s">
        <v>12802</v>
      </c>
      <c r="M5839" s="11" t="s">
        <v>8145</v>
      </c>
      <c r="N5839" s="11" t="s">
        <v>21309</v>
      </c>
      <c r="O5839" s="11" t="s">
        <v>21310</v>
      </c>
      <c r="P5839" s="11" t="s">
        <v>20935</v>
      </c>
      <c r="Q5839" s="11" t="s">
        <v>16866</v>
      </c>
      <c r="R5839" s="11" t="s">
        <v>21311</v>
      </c>
      <c r="S5839" s="11" t="s">
        <v>21312</v>
      </c>
      <c r="U5839" s="13"/>
      <c r="V5839" s="13"/>
      <c r="W5839" s="11" t="s">
        <v>20935</v>
      </c>
      <c r="AA5839" s="11" t="s">
        <v>151</v>
      </c>
      <c r="AB5839" s="13"/>
      <c r="AC5839" s="13"/>
      <c r="AD5839" s="11" t="s">
        <v>21311</v>
      </c>
      <c r="AE5839" s="13"/>
      <c r="AF5839" s="13"/>
      <c r="AG5839" s="11" t="s">
        <v>152</v>
      </c>
      <c r="AH5839" s="11" t="s">
        <v>20937</v>
      </c>
      <c r="AJ5839" s="13"/>
      <c r="AK5839" s="13"/>
      <c r="AL5839" s="13"/>
      <c r="AM5839" s="11" t="s">
        <v>21313</v>
      </c>
      <c r="AO5839" s="13"/>
      <c r="AP5839" s="11" t="s">
        <v>21308</v>
      </c>
      <c r="AR5839" s="13"/>
      <c r="AS5839" s="13"/>
      <c r="AT5839" s="12" t="b">
        <v>1</v>
      </c>
      <c r="AU5839" s="13"/>
      <c r="AV5839" s="17">
        <v>45940.0</v>
      </c>
      <c r="AW5839" s="13"/>
      <c r="AX5839" s="14" t="s">
        <v>155</v>
      </c>
      <c r="AY5839" s="13"/>
      <c r="AZ5839" s="14">
        <v>4352.0</v>
      </c>
      <c r="BA5839" s="13"/>
    </row>
    <row r="5840">
      <c r="A5840" s="11" t="s">
        <v>21314</v>
      </c>
      <c r="B5840" s="11">
        <v>15495.0</v>
      </c>
      <c r="C5840" s="12" t="b">
        <v>1</v>
      </c>
      <c r="D5840" s="12" t="b">
        <v>1</v>
      </c>
      <c r="E5840" s="12" t="b">
        <v>0</v>
      </c>
      <c r="F5840" s="12" t="b">
        <v>0</v>
      </c>
      <c r="G5840" s="12" t="b">
        <v>0</v>
      </c>
      <c r="H5840" s="12" t="b">
        <v>0</v>
      </c>
      <c r="I5840" s="13"/>
      <c r="J5840" s="13"/>
      <c r="K5840" s="12" t="b">
        <v>0</v>
      </c>
      <c r="L5840" s="14" t="s">
        <v>12802</v>
      </c>
      <c r="M5840" s="11" t="s">
        <v>15920</v>
      </c>
      <c r="N5840" s="11" t="s">
        <v>21315</v>
      </c>
      <c r="O5840" s="11" t="s">
        <v>15922</v>
      </c>
      <c r="P5840" s="11" t="s">
        <v>20935</v>
      </c>
      <c r="Q5840" s="11" t="s">
        <v>16866</v>
      </c>
      <c r="R5840" s="11" t="s">
        <v>15923</v>
      </c>
      <c r="S5840" s="11" t="s">
        <v>1791</v>
      </c>
      <c r="T5840" s="13"/>
      <c r="U5840" s="13"/>
      <c r="V5840" s="13"/>
      <c r="W5840" s="11" t="s">
        <v>20935</v>
      </c>
      <c r="AA5840" s="11" t="s">
        <v>151</v>
      </c>
      <c r="AB5840" s="13"/>
      <c r="AC5840" s="13"/>
      <c r="AD5840" s="11" t="s">
        <v>15923</v>
      </c>
      <c r="AF5840" s="13"/>
      <c r="AG5840" s="11" t="s">
        <v>152</v>
      </c>
      <c r="AH5840" s="11" t="s">
        <v>20937</v>
      </c>
      <c r="AJ5840" s="13"/>
      <c r="AK5840" s="13"/>
      <c r="AL5840" s="13"/>
      <c r="AM5840" s="11" t="s">
        <v>21316</v>
      </c>
      <c r="AO5840" s="13"/>
      <c r="AP5840" s="11" t="s">
        <v>21314</v>
      </c>
      <c r="AR5840" s="13"/>
      <c r="AS5840" s="13"/>
      <c r="AT5840" s="12" t="b">
        <v>1</v>
      </c>
      <c r="AU5840" s="13"/>
      <c r="AV5840" s="17">
        <v>45940.0</v>
      </c>
      <c r="AW5840" s="13"/>
      <c r="AX5840" s="14" t="s">
        <v>155</v>
      </c>
      <c r="AY5840" s="13"/>
      <c r="AZ5840" s="14">
        <v>4353.0</v>
      </c>
      <c r="BA5840" s="13"/>
    </row>
    <row r="5841">
      <c r="A5841" s="11" t="s">
        <v>21317</v>
      </c>
      <c r="B5841" s="11">
        <v>15498.0</v>
      </c>
      <c r="C5841" s="12" t="b">
        <v>1</v>
      </c>
      <c r="D5841" s="12" t="b">
        <v>1</v>
      </c>
      <c r="E5841" s="12" t="b">
        <v>0</v>
      </c>
      <c r="F5841" s="12" t="b">
        <v>0</v>
      </c>
      <c r="G5841" s="12" t="b">
        <v>0</v>
      </c>
      <c r="H5841" s="12" t="b">
        <v>0</v>
      </c>
      <c r="I5841" s="13"/>
      <c r="J5841" s="13"/>
      <c r="K5841" s="12" t="b">
        <v>0</v>
      </c>
      <c r="L5841" s="14" t="s">
        <v>12802</v>
      </c>
      <c r="M5841" s="11" t="s">
        <v>12109</v>
      </c>
      <c r="N5841" s="11" t="s">
        <v>21318</v>
      </c>
      <c r="O5841" s="11" t="s">
        <v>18077</v>
      </c>
      <c r="P5841" s="11" t="s">
        <v>20935</v>
      </c>
      <c r="Q5841" s="11" t="s">
        <v>16866</v>
      </c>
      <c r="R5841" s="11" t="s">
        <v>18078</v>
      </c>
      <c r="S5841" s="11" t="s">
        <v>18079</v>
      </c>
      <c r="U5841" s="13"/>
      <c r="V5841" s="13"/>
      <c r="W5841" s="11" t="s">
        <v>20935</v>
      </c>
      <c r="AA5841" s="11" t="s">
        <v>151</v>
      </c>
      <c r="AB5841" s="13"/>
      <c r="AC5841" s="13"/>
      <c r="AD5841" s="11" t="s">
        <v>18078</v>
      </c>
      <c r="AE5841" s="13"/>
      <c r="AF5841" s="13"/>
      <c r="AG5841" s="11" t="s">
        <v>152</v>
      </c>
      <c r="AH5841" s="11" t="s">
        <v>20937</v>
      </c>
      <c r="AJ5841" s="13"/>
      <c r="AK5841" s="13"/>
      <c r="AL5841" s="13"/>
      <c r="AM5841" s="11" t="s">
        <v>21319</v>
      </c>
      <c r="AO5841" s="13"/>
      <c r="AP5841" s="11" t="s">
        <v>21317</v>
      </c>
      <c r="AR5841" s="13"/>
      <c r="AS5841" s="13"/>
      <c r="AT5841" s="12" t="b">
        <v>1</v>
      </c>
      <c r="AU5841" s="13"/>
      <c r="AV5841" s="17">
        <v>45940.0</v>
      </c>
      <c r="AW5841" s="13"/>
      <c r="AX5841" s="14" t="s">
        <v>155</v>
      </c>
      <c r="AY5841" s="13"/>
      <c r="AZ5841" s="14">
        <v>4354.0</v>
      </c>
      <c r="BA5841" s="13"/>
    </row>
    <row r="5842">
      <c r="A5842" s="11" t="s">
        <v>21320</v>
      </c>
      <c r="B5842" s="11">
        <v>15499.0</v>
      </c>
      <c r="C5842" s="12" t="b">
        <v>1</v>
      </c>
      <c r="D5842" s="12" t="b">
        <v>1</v>
      </c>
      <c r="E5842" s="12" t="b">
        <v>0</v>
      </c>
      <c r="F5842" s="12" t="b">
        <v>0</v>
      </c>
      <c r="G5842" s="12" t="b">
        <v>0</v>
      </c>
      <c r="H5842" s="12" t="b">
        <v>0</v>
      </c>
      <c r="I5842" s="13"/>
      <c r="J5842" s="13"/>
      <c r="K5842" s="12" t="b">
        <v>0</v>
      </c>
      <c r="L5842" s="14" t="s">
        <v>12802</v>
      </c>
      <c r="M5842" s="11" t="s">
        <v>18490</v>
      </c>
      <c r="N5842" s="11" t="s">
        <v>21321</v>
      </c>
      <c r="O5842" s="11" t="s">
        <v>21322</v>
      </c>
      <c r="P5842" s="11" t="s">
        <v>20935</v>
      </c>
      <c r="Q5842" s="11" t="s">
        <v>16866</v>
      </c>
      <c r="R5842" s="11" t="s">
        <v>21323</v>
      </c>
      <c r="S5842" s="11" t="s">
        <v>21324</v>
      </c>
      <c r="T5842" s="13"/>
      <c r="U5842" s="13"/>
      <c r="V5842" s="13"/>
      <c r="W5842" s="11" t="s">
        <v>20935</v>
      </c>
      <c r="AA5842" s="11" t="s">
        <v>151</v>
      </c>
      <c r="AB5842" s="13"/>
      <c r="AC5842" s="13"/>
      <c r="AD5842" s="11" t="s">
        <v>21323</v>
      </c>
      <c r="AE5842" s="13"/>
      <c r="AF5842" s="13"/>
      <c r="AG5842" s="11" t="s">
        <v>152</v>
      </c>
      <c r="AH5842" s="11" t="s">
        <v>20937</v>
      </c>
      <c r="AJ5842" s="13"/>
      <c r="AK5842" s="13"/>
      <c r="AL5842" s="13"/>
      <c r="AM5842" s="11" t="s">
        <v>21325</v>
      </c>
      <c r="AO5842" s="13"/>
      <c r="AP5842" s="11" t="s">
        <v>21320</v>
      </c>
      <c r="AR5842" s="13"/>
      <c r="AS5842" s="13"/>
      <c r="AT5842" s="12" t="b">
        <v>1</v>
      </c>
      <c r="AU5842" s="13"/>
      <c r="AV5842" s="17">
        <v>45940.0</v>
      </c>
      <c r="AW5842" s="13"/>
      <c r="AX5842" s="14" t="s">
        <v>155</v>
      </c>
      <c r="AY5842" s="13"/>
      <c r="AZ5842" s="14">
        <v>4355.0</v>
      </c>
      <c r="BA5842" s="13"/>
    </row>
    <row r="5843">
      <c r="A5843" s="11" t="s">
        <v>21326</v>
      </c>
      <c r="B5843" s="11">
        <v>15500.0</v>
      </c>
      <c r="C5843" s="12" t="b">
        <v>1</v>
      </c>
      <c r="D5843" s="12" t="b">
        <v>1</v>
      </c>
      <c r="E5843" s="12" t="b">
        <v>0</v>
      </c>
      <c r="F5843" s="12" t="b">
        <v>0</v>
      </c>
      <c r="G5843" s="12" t="b">
        <v>0</v>
      </c>
      <c r="H5843" s="12" t="b">
        <v>0</v>
      </c>
      <c r="I5843" s="13"/>
      <c r="J5843" s="13"/>
      <c r="K5843" s="12" t="b">
        <v>0</v>
      </c>
      <c r="L5843" s="14" t="s">
        <v>12802</v>
      </c>
      <c r="M5843" s="11" t="s">
        <v>12109</v>
      </c>
      <c r="N5843" s="11" t="s">
        <v>21327</v>
      </c>
      <c r="O5843" s="11" t="s">
        <v>18913</v>
      </c>
      <c r="P5843" s="11" t="s">
        <v>20935</v>
      </c>
      <c r="Q5843" s="11" t="s">
        <v>16866</v>
      </c>
      <c r="R5843" s="11" t="s">
        <v>18914</v>
      </c>
      <c r="S5843" s="11" t="s">
        <v>18915</v>
      </c>
      <c r="U5843" s="13"/>
      <c r="V5843" s="13"/>
      <c r="W5843" s="11" t="s">
        <v>20935</v>
      </c>
      <c r="AA5843" s="11" t="s">
        <v>151</v>
      </c>
      <c r="AB5843" s="13"/>
      <c r="AC5843" s="13"/>
      <c r="AD5843" s="11" t="s">
        <v>18914</v>
      </c>
      <c r="AE5843" s="13"/>
      <c r="AF5843" s="13"/>
      <c r="AG5843" s="11" t="s">
        <v>152</v>
      </c>
      <c r="AH5843" s="11" t="s">
        <v>20937</v>
      </c>
      <c r="AJ5843" s="13"/>
      <c r="AK5843" s="13"/>
      <c r="AL5843" s="13"/>
      <c r="AM5843" s="11" t="s">
        <v>21328</v>
      </c>
      <c r="AO5843" s="13"/>
      <c r="AP5843" s="11" t="s">
        <v>21326</v>
      </c>
      <c r="AR5843" s="13"/>
      <c r="AS5843" s="13"/>
      <c r="AT5843" s="12" t="b">
        <v>1</v>
      </c>
      <c r="AU5843" s="13"/>
      <c r="AV5843" s="17">
        <v>45940.0</v>
      </c>
      <c r="AW5843" s="13"/>
      <c r="AX5843" s="14" t="s">
        <v>155</v>
      </c>
      <c r="AY5843" s="13"/>
      <c r="AZ5843" s="14">
        <v>4356.0</v>
      </c>
      <c r="BA5843" s="13"/>
    </row>
    <row r="5844">
      <c r="A5844" s="11" t="s">
        <v>21329</v>
      </c>
      <c r="B5844" s="11">
        <v>15501.0</v>
      </c>
      <c r="C5844" s="12" t="b">
        <v>1</v>
      </c>
      <c r="D5844" s="12" t="b">
        <v>1</v>
      </c>
      <c r="E5844" s="12" t="b">
        <v>0</v>
      </c>
      <c r="F5844" s="12" t="b">
        <v>0</v>
      </c>
      <c r="G5844" s="12" t="b">
        <v>0</v>
      </c>
      <c r="H5844" s="12" t="b">
        <v>0</v>
      </c>
      <c r="I5844" s="13"/>
      <c r="J5844" s="13"/>
      <c r="K5844" s="12" t="b">
        <v>0</v>
      </c>
      <c r="L5844" s="14" t="s">
        <v>12802</v>
      </c>
      <c r="M5844" s="11" t="s">
        <v>12109</v>
      </c>
      <c r="N5844" s="11" t="s">
        <v>21330</v>
      </c>
      <c r="O5844" s="11" t="s">
        <v>21331</v>
      </c>
      <c r="P5844" s="11" t="s">
        <v>20935</v>
      </c>
      <c r="Q5844" s="11" t="s">
        <v>16866</v>
      </c>
      <c r="R5844" s="11" t="s">
        <v>21332</v>
      </c>
      <c r="S5844" s="11" t="s">
        <v>21333</v>
      </c>
      <c r="V5844" s="13"/>
      <c r="W5844" s="11" t="s">
        <v>20935</v>
      </c>
      <c r="AA5844" s="11" t="s">
        <v>151</v>
      </c>
      <c r="AB5844" s="13"/>
      <c r="AC5844" s="13"/>
      <c r="AD5844" s="11" t="s">
        <v>21332</v>
      </c>
      <c r="AF5844" s="13"/>
      <c r="AG5844" s="11" t="s">
        <v>152</v>
      </c>
      <c r="AH5844" s="11" t="s">
        <v>20937</v>
      </c>
      <c r="AJ5844" s="13"/>
      <c r="AK5844" s="13"/>
      <c r="AL5844" s="13"/>
      <c r="AM5844" s="11" t="s">
        <v>21334</v>
      </c>
      <c r="AO5844" s="13"/>
      <c r="AP5844" s="11" t="s">
        <v>21329</v>
      </c>
      <c r="AR5844" s="13"/>
      <c r="AS5844" s="13"/>
      <c r="AT5844" s="12" t="b">
        <v>1</v>
      </c>
      <c r="AU5844" s="13"/>
      <c r="AV5844" s="17">
        <v>45940.0</v>
      </c>
      <c r="AW5844" s="13"/>
      <c r="AX5844" s="14" t="s">
        <v>155</v>
      </c>
      <c r="AY5844" s="13"/>
      <c r="AZ5844" s="14">
        <v>4357.0</v>
      </c>
      <c r="BA5844" s="13"/>
    </row>
    <row r="5845">
      <c r="A5845" s="11" t="s">
        <v>21335</v>
      </c>
      <c r="B5845" s="11">
        <v>15504.0</v>
      </c>
      <c r="C5845" s="12" t="b">
        <v>1</v>
      </c>
      <c r="D5845" s="12" t="b">
        <v>1</v>
      </c>
      <c r="E5845" s="12" t="b">
        <v>0</v>
      </c>
      <c r="F5845" s="12" t="b">
        <v>0</v>
      </c>
      <c r="G5845" s="12" t="b">
        <v>0</v>
      </c>
      <c r="H5845" s="12" t="b">
        <v>0</v>
      </c>
      <c r="I5845" s="13"/>
      <c r="J5845" s="13"/>
      <c r="K5845" s="12" t="b">
        <v>0</v>
      </c>
      <c r="L5845" s="14" t="s">
        <v>12802</v>
      </c>
      <c r="M5845" s="11" t="s">
        <v>12109</v>
      </c>
      <c r="N5845" s="11" t="s">
        <v>21336</v>
      </c>
      <c r="O5845" s="11" t="s">
        <v>19640</v>
      </c>
      <c r="P5845" s="11" t="s">
        <v>20935</v>
      </c>
      <c r="Q5845" s="11" t="s">
        <v>16866</v>
      </c>
      <c r="R5845" s="11" t="s">
        <v>19641</v>
      </c>
      <c r="S5845" s="11" t="s">
        <v>19642</v>
      </c>
      <c r="U5845" s="13"/>
      <c r="V5845" s="13"/>
      <c r="W5845" s="11" t="s">
        <v>20935</v>
      </c>
      <c r="AA5845" s="11" t="s">
        <v>151</v>
      </c>
      <c r="AB5845" s="13"/>
      <c r="AC5845" s="13"/>
      <c r="AD5845" s="11" t="s">
        <v>19641</v>
      </c>
      <c r="AE5845" s="13"/>
      <c r="AF5845" s="13"/>
      <c r="AG5845" s="11" t="s">
        <v>152</v>
      </c>
      <c r="AH5845" s="11" t="s">
        <v>20937</v>
      </c>
      <c r="AJ5845" s="13"/>
      <c r="AK5845" s="13"/>
      <c r="AL5845" s="13"/>
      <c r="AM5845" s="11" t="s">
        <v>21337</v>
      </c>
      <c r="AO5845" s="13"/>
      <c r="AP5845" s="11" t="s">
        <v>21335</v>
      </c>
      <c r="AR5845" s="13"/>
      <c r="AS5845" s="13"/>
      <c r="AT5845" s="12" t="b">
        <v>1</v>
      </c>
      <c r="AU5845" s="13"/>
      <c r="AV5845" s="17">
        <v>45940.0</v>
      </c>
      <c r="AW5845" s="13"/>
      <c r="AX5845" s="14" t="s">
        <v>155</v>
      </c>
      <c r="AY5845" s="13"/>
      <c r="AZ5845" s="14">
        <v>4358.0</v>
      </c>
      <c r="BA5845" s="13"/>
    </row>
    <row r="5846">
      <c r="A5846" s="11" t="s">
        <v>21338</v>
      </c>
      <c r="B5846" s="11">
        <v>15505.0</v>
      </c>
      <c r="C5846" s="12" t="b">
        <v>1</v>
      </c>
      <c r="D5846" s="12" t="b">
        <v>1</v>
      </c>
      <c r="E5846" s="12" t="b">
        <v>0</v>
      </c>
      <c r="F5846" s="12" t="b">
        <v>0</v>
      </c>
      <c r="G5846" s="12" t="b">
        <v>0</v>
      </c>
      <c r="H5846" s="12" t="b">
        <v>0</v>
      </c>
      <c r="I5846" s="13"/>
      <c r="J5846" s="13"/>
      <c r="K5846" s="12" t="b">
        <v>0</v>
      </c>
      <c r="L5846" s="14" t="s">
        <v>12802</v>
      </c>
      <c r="M5846" s="11" t="s">
        <v>18490</v>
      </c>
      <c r="N5846" s="11" t="s">
        <v>21339</v>
      </c>
      <c r="O5846" s="11" t="s">
        <v>18492</v>
      </c>
      <c r="P5846" s="11" t="s">
        <v>20935</v>
      </c>
      <c r="Q5846" s="11" t="s">
        <v>16866</v>
      </c>
      <c r="R5846" s="11" t="s">
        <v>18493</v>
      </c>
      <c r="S5846" s="11" t="s">
        <v>1099</v>
      </c>
      <c r="U5846" s="13"/>
      <c r="V5846" s="13"/>
      <c r="W5846" s="11" t="s">
        <v>20935</v>
      </c>
      <c r="AA5846" s="11" t="s">
        <v>151</v>
      </c>
      <c r="AB5846" s="13"/>
      <c r="AC5846" s="13"/>
      <c r="AD5846" s="11" t="s">
        <v>18493</v>
      </c>
      <c r="AF5846" s="13"/>
      <c r="AG5846" s="11" t="s">
        <v>152</v>
      </c>
      <c r="AH5846" s="11" t="s">
        <v>20937</v>
      </c>
      <c r="AJ5846" s="13"/>
      <c r="AK5846" s="13"/>
      <c r="AL5846" s="13"/>
      <c r="AM5846" s="11" t="s">
        <v>21340</v>
      </c>
      <c r="AO5846" s="13"/>
      <c r="AP5846" s="11" t="s">
        <v>21338</v>
      </c>
      <c r="AR5846" s="13"/>
      <c r="AS5846" s="13"/>
      <c r="AT5846" s="12" t="b">
        <v>1</v>
      </c>
      <c r="AU5846" s="13"/>
      <c r="AV5846" s="17">
        <v>45940.0</v>
      </c>
      <c r="AW5846" s="13"/>
      <c r="AX5846" s="14" t="s">
        <v>155</v>
      </c>
      <c r="AY5846" s="13"/>
      <c r="AZ5846" s="14">
        <v>4359.0</v>
      </c>
      <c r="BA5846" s="13"/>
    </row>
    <row r="5847">
      <c r="A5847" s="11" t="s">
        <v>21341</v>
      </c>
      <c r="B5847" s="11">
        <v>15509.0</v>
      </c>
      <c r="C5847" s="12" t="b">
        <v>1</v>
      </c>
      <c r="D5847" s="12" t="b">
        <v>1</v>
      </c>
      <c r="E5847" s="12" t="b">
        <v>0</v>
      </c>
      <c r="F5847" s="12" t="b">
        <v>0</v>
      </c>
      <c r="G5847" s="12" t="b">
        <v>0</v>
      </c>
      <c r="H5847" s="12" t="b">
        <v>0</v>
      </c>
      <c r="I5847" s="13"/>
      <c r="J5847" s="13"/>
      <c r="K5847" s="12" t="b">
        <v>0</v>
      </c>
      <c r="L5847" s="14" t="s">
        <v>15003</v>
      </c>
      <c r="M5847" s="11" t="s">
        <v>8145</v>
      </c>
      <c r="N5847" s="11" t="s">
        <v>21342</v>
      </c>
      <c r="O5847" s="11" t="s">
        <v>21115</v>
      </c>
      <c r="P5847" s="11" t="s">
        <v>21168</v>
      </c>
      <c r="Q5847" s="11" t="s">
        <v>3705</v>
      </c>
      <c r="R5847" s="11" t="s">
        <v>21116</v>
      </c>
      <c r="S5847" s="11" t="s">
        <v>1232</v>
      </c>
      <c r="U5847" s="13"/>
      <c r="V5847" s="13"/>
      <c r="W5847" s="11" t="s">
        <v>21168</v>
      </c>
      <c r="Z5847" s="13"/>
      <c r="AA5847" s="11" t="s">
        <v>151</v>
      </c>
      <c r="AB5847" s="13"/>
      <c r="AC5847" s="13"/>
      <c r="AD5847" s="11" t="s">
        <v>21116</v>
      </c>
      <c r="AE5847" s="13"/>
      <c r="AF5847" s="13"/>
      <c r="AG5847" s="11" t="s">
        <v>152</v>
      </c>
      <c r="AH5847" s="11" t="s">
        <v>21169</v>
      </c>
      <c r="AJ5847" s="13"/>
      <c r="AK5847" s="13"/>
      <c r="AL5847" s="14">
        <v>5.0</v>
      </c>
      <c r="AM5847" s="11" t="s">
        <v>21343</v>
      </c>
      <c r="AO5847" s="13"/>
      <c r="AP5847" s="11" t="s">
        <v>21341</v>
      </c>
      <c r="AR5847" s="13"/>
      <c r="AS5847" s="13"/>
      <c r="AT5847" s="12" t="b">
        <v>1</v>
      </c>
      <c r="AU5847" s="13"/>
      <c r="AV5847" s="17">
        <v>45940.0</v>
      </c>
      <c r="AW5847" s="13"/>
      <c r="AX5847" s="14" t="s">
        <v>155</v>
      </c>
      <c r="AY5847" s="13"/>
      <c r="AZ5847" s="14">
        <v>4429.0</v>
      </c>
      <c r="BA5847" s="13"/>
    </row>
    <row r="5848">
      <c r="A5848" s="11" t="s">
        <v>21344</v>
      </c>
      <c r="B5848" s="11">
        <v>15512.0</v>
      </c>
      <c r="C5848" s="12" t="b">
        <v>1</v>
      </c>
      <c r="D5848" s="12" t="b">
        <v>1</v>
      </c>
      <c r="E5848" s="12" t="b">
        <v>0</v>
      </c>
      <c r="F5848" s="12" t="b">
        <v>0</v>
      </c>
      <c r="G5848" s="12" t="b">
        <v>0</v>
      </c>
      <c r="H5848" s="12" t="b">
        <v>0</v>
      </c>
      <c r="I5848" s="13"/>
      <c r="J5848" s="13"/>
      <c r="K5848" s="12" t="b">
        <v>0</v>
      </c>
      <c r="L5848" s="15">
        <v>45418.0</v>
      </c>
      <c r="M5848" s="11" t="s">
        <v>12109</v>
      </c>
      <c r="N5848" s="11" t="s">
        <v>21345</v>
      </c>
      <c r="O5848" s="11" t="s">
        <v>12111</v>
      </c>
      <c r="P5848" s="11" t="s">
        <v>21346</v>
      </c>
      <c r="Q5848" s="11" t="s">
        <v>1051</v>
      </c>
      <c r="R5848" s="11" t="s">
        <v>12112</v>
      </c>
      <c r="S5848" s="11" t="s">
        <v>8421</v>
      </c>
      <c r="T5848" s="13"/>
      <c r="U5848" s="13"/>
      <c r="V5848" s="13"/>
      <c r="W5848" s="11" t="s">
        <v>21346</v>
      </c>
      <c r="AA5848" s="11" t="s">
        <v>151</v>
      </c>
      <c r="AB5848" s="13"/>
      <c r="AC5848" s="13"/>
      <c r="AD5848" s="11" t="s">
        <v>12112</v>
      </c>
      <c r="AF5848" s="13"/>
      <c r="AG5848" s="11" t="s">
        <v>152</v>
      </c>
      <c r="AH5848" s="11" t="s">
        <v>21347</v>
      </c>
      <c r="AJ5848" s="13"/>
      <c r="AK5848" s="13"/>
      <c r="AL5848" s="13"/>
      <c r="AM5848" s="11" t="s">
        <v>21348</v>
      </c>
      <c r="AO5848" s="13"/>
      <c r="AP5848" s="11" t="s">
        <v>21344</v>
      </c>
      <c r="AR5848" s="13"/>
      <c r="AS5848" s="13"/>
      <c r="AT5848" s="12" t="b">
        <v>1</v>
      </c>
      <c r="AU5848" s="13"/>
      <c r="AV5848" s="17">
        <v>45940.0</v>
      </c>
      <c r="AW5848" s="13"/>
      <c r="AX5848" s="14" t="s">
        <v>155</v>
      </c>
      <c r="AY5848" s="13"/>
      <c r="AZ5848" s="14">
        <v>3842.0</v>
      </c>
      <c r="BA5848" s="13"/>
    </row>
    <row r="5849">
      <c r="A5849" s="11" t="s">
        <v>21349</v>
      </c>
      <c r="B5849" s="11">
        <v>15513.0</v>
      </c>
      <c r="C5849" s="12" t="b">
        <v>1</v>
      </c>
      <c r="D5849" s="12" t="b">
        <v>1</v>
      </c>
      <c r="E5849" s="12" t="b">
        <v>0</v>
      </c>
      <c r="F5849" s="12" t="b">
        <v>0</v>
      </c>
      <c r="G5849" s="12" t="b">
        <v>0</v>
      </c>
      <c r="H5849" s="12" t="b">
        <v>0</v>
      </c>
      <c r="I5849" s="13"/>
      <c r="J5849" s="13"/>
      <c r="K5849" s="12" t="b">
        <v>0</v>
      </c>
      <c r="L5849" s="14" t="s">
        <v>13058</v>
      </c>
      <c r="M5849" s="11" t="s">
        <v>1214</v>
      </c>
      <c r="N5849" s="11" t="s">
        <v>21350</v>
      </c>
      <c r="O5849" s="11" t="s">
        <v>16730</v>
      </c>
      <c r="P5849" s="11" t="s">
        <v>20727</v>
      </c>
      <c r="Q5849" s="11" t="s">
        <v>972</v>
      </c>
      <c r="R5849" s="11" t="s">
        <v>16731</v>
      </c>
      <c r="S5849" s="11" t="s">
        <v>1612</v>
      </c>
      <c r="V5849" s="13"/>
      <c r="W5849" s="11" t="s">
        <v>20727</v>
      </c>
      <c r="Y5849" s="13"/>
      <c r="Z5849" s="13"/>
      <c r="AA5849" s="11" t="s">
        <v>151</v>
      </c>
      <c r="AB5849" s="13"/>
      <c r="AC5849" s="13"/>
      <c r="AD5849" s="11" t="s">
        <v>16731</v>
      </c>
      <c r="AF5849" s="13"/>
      <c r="AG5849" s="11" t="s">
        <v>152</v>
      </c>
      <c r="AH5849" s="11" t="s">
        <v>20728</v>
      </c>
      <c r="AJ5849" s="13"/>
      <c r="AK5849" s="13"/>
      <c r="AL5849" s="13"/>
      <c r="AM5849" s="11" t="s">
        <v>21351</v>
      </c>
      <c r="AO5849" s="13"/>
      <c r="AP5849" s="11" t="s">
        <v>21349</v>
      </c>
      <c r="AR5849" s="13"/>
      <c r="AS5849" s="13"/>
      <c r="AT5849" s="12" t="b">
        <v>1</v>
      </c>
      <c r="AU5849" s="13"/>
      <c r="AV5849" s="17">
        <v>45940.0</v>
      </c>
      <c r="AW5849" s="13"/>
      <c r="AX5849" s="14" t="s">
        <v>155</v>
      </c>
      <c r="AY5849" s="13"/>
      <c r="AZ5849" s="14">
        <v>3805.0</v>
      </c>
      <c r="BA5849" s="13"/>
    </row>
    <row r="5850">
      <c r="A5850" s="11" t="s">
        <v>21352</v>
      </c>
      <c r="B5850" s="11">
        <v>15514.0</v>
      </c>
      <c r="C5850" s="12" t="b">
        <v>1</v>
      </c>
      <c r="D5850" s="12" t="b">
        <v>1</v>
      </c>
      <c r="E5850" s="12" t="b">
        <v>0</v>
      </c>
      <c r="F5850" s="12" t="b">
        <v>0</v>
      </c>
      <c r="G5850" s="12" t="b">
        <v>0</v>
      </c>
      <c r="H5850" s="12" t="b">
        <v>0</v>
      </c>
      <c r="I5850" s="13"/>
      <c r="J5850" s="13"/>
      <c r="K5850" s="12" t="b">
        <v>0</v>
      </c>
      <c r="L5850" s="14" t="s">
        <v>13058</v>
      </c>
      <c r="M5850" s="11" t="s">
        <v>1056</v>
      </c>
      <c r="N5850" s="11" t="s">
        <v>21353</v>
      </c>
      <c r="O5850" s="11" t="s">
        <v>21354</v>
      </c>
      <c r="P5850" s="11" t="s">
        <v>20727</v>
      </c>
      <c r="Q5850" s="11" t="s">
        <v>972</v>
      </c>
      <c r="R5850" s="11" t="s">
        <v>21355</v>
      </c>
      <c r="S5850" s="11" t="s">
        <v>21356</v>
      </c>
      <c r="W5850" s="11" t="s">
        <v>20727</v>
      </c>
      <c r="Y5850" s="13"/>
      <c r="Z5850" s="13"/>
      <c r="AA5850" s="11" t="s">
        <v>151</v>
      </c>
      <c r="AB5850" s="13"/>
      <c r="AC5850" s="13"/>
      <c r="AD5850" s="11" t="s">
        <v>21355</v>
      </c>
      <c r="AE5850" s="13"/>
      <c r="AF5850" s="13"/>
      <c r="AG5850" s="11" t="s">
        <v>152</v>
      </c>
      <c r="AH5850" s="11" t="s">
        <v>20728</v>
      </c>
      <c r="AJ5850" s="13"/>
      <c r="AK5850" s="13"/>
      <c r="AL5850" s="13"/>
      <c r="AM5850" s="11" t="s">
        <v>21357</v>
      </c>
      <c r="AO5850" s="13"/>
      <c r="AP5850" s="11" t="s">
        <v>21352</v>
      </c>
      <c r="AR5850" s="13"/>
      <c r="AS5850" s="13"/>
      <c r="AT5850" s="12" t="b">
        <v>1</v>
      </c>
      <c r="AU5850" s="13"/>
      <c r="AV5850" s="17">
        <v>45940.0</v>
      </c>
      <c r="AW5850" s="13"/>
      <c r="AX5850" s="14" t="s">
        <v>155</v>
      </c>
      <c r="AY5850" s="13"/>
      <c r="AZ5850" s="14">
        <v>3806.0</v>
      </c>
      <c r="BA5850" s="13"/>
    </row>
    <row r="5851">
      <c r="A5851" s="11" t="s">
        <v>21358</v>
      </c>
      <c r="B5851" s="11">
        <v>15520.0</v>
      </c>
      <c r="C5851" s="12" t="b">
        <v>1</v>
      </c>
      <c r="D5851" s="12" t="b">
        <v>0</v>
      </c>
      <c r="E5851" s="12" t="b">
        <v>0</v>
      </c>
      <c r="F5851" s="12" t="b">
        <v>0</v>
      </c>
      <c r="G5851" s="12" t="b">
        <v>0</v>
      </c>
      <c r="H5851" s="12" t="b">
        <v>0</v>
      </c>
      <c r="I5851" s="13"/>
      <c r="J5851" s="13"/>
      <c r="K5851" s="12" t="b">
        <v>0</v>
      </c>
      <c r="L5851" s="15">
        <v>45545.0</v>
      </c>
      <c r="M5851" s="11" t="s">
        <v>17197</v>
      </c>
      <c r="N5851" s="11" t="s">
        <v>21359</v>
      </c>
      <c r="O5851" s="11" t="s">
        <v>21217</v>
      </c>
      <c r="P5851" s="11" t="s">
        <v>21360</v>
      </c>
      <c r="Q5851" s="11" t="s">
        <v>3705</v>
      </c>
      <c r="R5851" s="11" t="s">
        <v>21218</v>
      </c>
      <c r="S5851" s="11" t="s">
        <v>21219</v>
      </c>
      <c r="V5851" s="13"/>
      <c r="W5851" s="11" t="s">
        <v>21360</v>
      </c>
      <c r="Z5851" s="13"/>
      <c r="AA5851" s="11" t="s">
        <v>151</v>
      </c>
      <c r="AB5851" s="13"/>
      <c r="AC5851" s="13"/>
      <c r="AD5851" s="11" t="s">
        <v>21218</v>
      </c>
      <c r="AE5851" s="13"/>
      <c r="AF5851" s="13"/>
      <c r="AG5851" s="11" t="s">
        <v>152</v>
      </c>
      <c r="AH5851" s="11" t="s">
        <v>21361</v>
      </c>
      <c r="AJ5851" s="13"/>
      <c r="AK5851" s="13"/>
      <c r="AL5851" s="13"/>
      <c r="AM5851" s="11" t="s">
        <v>21362</v>
      </c>
      <c r="AO5851" s="13"/>
      <c r="AP5851" s="11" t="s">
        <v>21358</v>
      </c>
      <c r="AR5851" s="13"/>
      <c r="AS5851" s="13"/>
      <c r="AT5851" s="12" t="b">
        <v>1</v>
      </c>
      <c r="AU5851" s="13"/>
      <c r="AV5851" s="17">
        <v>45940.0</v>
      </c>
      <c r="AW5851" s="13"/>
      <c r="AX5851" s="14" t="s">
        <v>155</v>
      </c>
      <c r="AY5851" s="13"/>
      <c r="AZ5851" s="14">
        <v>4438.0</v>
      </c>
      <c r="BA5851" s="13"/>
    </row>
    <row r="5852">
      <c r="A5852" s="11" t="s">
        <v>21363</v>
      </c>
      <c r="B5852" s="11">
        <v>15523.0</v>
      </c>
      <c r="C5852" s="12" t="b">
        <v>1</v>
      </c>
      <c r="D5852" s="12" t="b">
        <v>1</v>
      </c>
      <c r="E5852" s="12" t="b">
        <v>0</v>
      </c>
      <c r="F5852" s="12" t="b">
        <v>0</v>
      </c>
      <c r="G5852" s="12" t="b">
        <v>0</v>
      </c>
      <c r="H5852" s="12" t="b">
        <v>0</v>
      </c>
      <c r="I5852" s="13"/>
      <c r="J5852" s="13"/>
      <c r="K5852" s="12" t="b">
        <v>0</v>
      </c>
      <c r="L5852" s="15">
        <v>45418.0</v>
      </c>
      <c r="M5852" s="11" t="s">
        <v>21364</v>
      </c>
      <c r="N5852" s="11" t="s">
        <v>21365</v>
      </c>
      <c r="O5852" s="11" t="s">
        <v>21366</v>
      </c>
      <c r="P5852" s="11" t="s">
        <v>21346</v>
      </c>
      <c r="Q5852" s="11" t="s">
        <v>1051</v>
      </c>
      <c r="R5852" s="11" t="s">
        <v>21367</v>
      </c>
      <c r="S5852" s="11" t="s">
        <v>21368</v>
      </c>
      <c r="U5852" s="13"/>
      <c r="V5852" s="13"/>
      <c r="W5852" s="11" t="s">
        <v>21346</v>
      </c>
      <c r="AA5852" s="11" t="s">
        <v>151</v>
      </c>
      <c r="AB5852" s="13"/>
      <c r="AC5852" s="13"/>
      <c r="AD5852" s="11" t="s">
        <v>21367</v>
      </c>
      <c r="AF5852" s="13"/>
      <c r="AG5852" s="11" t="s">
        <v>152</v>
      </c>
      <c r="AH5852" s="11" t="s">
        <v>21347</v>
      </c>
      <c r="AJ5852" s="13"/>
      <c r="AK5852" s="13"/>
      <c r="AL5852" s="13"/>
      <c r="AM5852" s="11" t="s">
        <v>21369</v>
      </c>
      <c r="AO5852" s="13"/>
      <c r="AP5852" s="11" t="s">
        <v>21363</v>
      </c>
      <c r="AR5852" s="13"/>
      <c r="AS5852" s="13"/>
      <c r="AT5852" s="12" t="b">
        <v>1</v>
      </c>
      <c r="AU5852" s="13"/>
      <c r="AV5852" s="14" t="s">
        <v>167</v>
      </c>
      <c r="AW5852" s="13"/>
      <c r="AX5852" s="14" t="s">
        <v>155</v>
      </c>
      <c r="AY5852" s="13"/>
      <c r="AZ5852" s="14">
        <v>8304.0</v>
      </c>
      <c r="BA5852" s="13"/>
    </row>
    <row r="5853">
      <c r="A5853" s="11" t="s">
        <v>21370</v>
      </c>
      <c r="B5853" s="11">
        <v>15526.0</v>
      </c>
      <c r="C5853" s="12" t="b">
        <v>0</v>
      </c>
      <c r="D5853" s="12" t="b">
        <v>1</v>
      </c>
      <c r="E5853" s="12" t="b">
        <v>0</v>
      </c>
      <c r="F5853" s="12" t="b">
        <v>0</v>
      </c>
      <c r="G5853" s="12" t="b">
        <v>0</v>
      </c>
      <c r="H5853" s="12" t="b">
        <v>0</v>
      </c>
      <c r="I5853" s="13"/>
      <c r="J5853" s="13"/>
      <c r="K5853" s="12" t="b">
        <v>0</v>
      </c>
      <c r="L5853" s="15">
        <v>45388.0</v>
      </c>
      <c r="M5853" s="11" t="s">
        <v>18765</v>
      </c>
      <c r="N5853" s="11" t="s">
        <v>21371</v>
      </c>
      <c r="O5853" s="11" t="s">
        <v>21372</v>
      </c>
      <c r="P5853" s="11" t="s">
        <v>20966</v>
      </c>
      <c r="Q5853" s="11" t="s">
        <v>16866</v>
      </c>
      <c r="R5853" s="11" t="s">
        <v>21148</v>
      </c>
      <c r="S5853" s="11" t="s">
        <v>1245</v>
      </c>
      <c r="U5853" s="13"/>
      <c r="V5853" s="13"/>
      <c r="W5853" s="11" t="s">
        <v>20966</v>
      </c>
      <c r="AA5853" s="11" t="s">
        <v>151</v>
      </c>
      <c r="AB5853" s="13"/>
      <c r="AC5853" s="13"/>
      <c r="AD5853" s="11" t="s">
        <v>21148</v>
      </c>
      <c r="AF5853" s="13"/>
      <c r="AG5853" s="11" t="s">
        <v>152</v>
      </c>
      <c r="AH5853" s="11" t="s">
        <v>20967</v>
      </c>
      <c r="AJ5853" s="13"/>
      <c r="AK5853" s="13"/>
      <c r="AL5853" s="14">
        <v>5.0</v>
      </c>
      <c r="AM5853" s="11" t="s">
        <v>21373</v>
      </c>
      <c r="AO5853" s="13"/>
      <c r="AP5853" s="11" t="s">
        <v>21370</v>
      </c>
      <c r="AR5853" s="13"/>
      <c r="AS5853" s="13"/>
      <c r="AT5853" s="12" t="b">
        <v>1</v>
      </c>
      <c r="AU5853" s="13"/>
      <c r="AV5853" s="17">
        <v>45940.0</v>
      </c>
      <c r="AW5853" s="13"/>
      <c r="AX5853" s="14" t="s">
        <v>155</v>
      </c>
      <c r="AY5853" s="13"/>
      <c r="AZ5853" s="14">
        <v>4406.0</v>
      </c>
      <c r="BA5853" s="13"/>
    </row>
    <row r="5854">
      <c r="A5854" s="11" t="s">
        <v>21374</v>
      </c>
      <c r="B5854" s="11">
        <v>15527.0</v>
      </c>
      <c r="C5854" s="12" t="b">
        <v>1</v>
      </c>
      <c r="D5854" s="12" t="b">
        <v>1</v>
      </c>
      <c r="E5854" s="12" t="b">
        <v>0</v>
      </c>
      <c r="F5854" s="12" t="b">
        <v>0</v>
      </c>
      <c r="G5854" s="12" t="b">
        <v>0</v>
      </c>
      <c r="H5854" s="12" t="b">
        <v>0</v>
      </c>
      <c r="I5854" s="13"/>
      <c r="J5854" s="13"/>
      <c r="K5854" s="12" t="b">
        <v>0</v>
      </c>
      <c r="L5854" s="15">
        <v>45388.0</v>
      </c>
      <c r="M5854" s="11" t="s">
        <v>1214</v>
      </c>
      <c r="N5854" s="11" t="s">
        <v>21375</v>
      </c>
      <c r="O5854" s="11" t="s">
        <v>14078</v>
      </c>
      <c r="P5854" s="11" t="s">
        <v>20966</v>
      </c>
      <c r="Q5854" s="11" t="s">
        <v>16866</v>
      </c>
      <c r="R5854" s="11" t="s">
        <v>14079</v>
      </c>
      <c r="S5854" s="11" t="s">
        <v>9607</v>
      </c>
      <c r="U5854" s="13"/>
      <c r="V5854" s="13"/>
      <c r="W5854" s="11" t="s">
        <v>20966</v>
      </c>
      <c r="AA5854" s="11" t="s">
        <v>151</v>
      </c>
      <c r="AB5854" s="13"/>
      <c r="AC5854" s="13"/>
      <c r="AD5854" s="11" t="s">
        <v>14079</v>
      </c>
      <c r="AF5854" s="13"/>
      <c r="AG5854" s="11" t="s">
        <v>152</v>
      </c>
      <c r="AH5854" s="11" t="s">
        <v>20967</v>
      </c>
      <c r="AJ5854" s="13"/>
      <c r="AK5854" s="13"/>
      <c r="AL5854" s="14">
        <v>3.0</v>
      </c>
      <c r="AM5854" s="11" t="s">
        <v>21376</v>
      </c>
      <c r="AO5854" s="13"/>
      <c r="AP5854" s="11" t="s">
        <v>21374</v>
      </c>
      <c r="AR5854" s="13"/>
      <c r="AS5854" s="13"/>
      <c r="AT5854" s="12" t="b">
        <v>1</v>
      </c>
      <c r="AU5854" s="13"/>
      <c r="AV5854" s="17">
        <v>45940.0</v>
      </c>
      <c r="AW5854" s="13"/>
      <c r="AX5854" s="14" t="s">
        <v>155</v>
      </c>
      <c r="AY5854" s="13"/>
      <c r="AZ5854" s="14">
        <v>4402.0</v>
      </c>
      <c r="BA5854" s="13"/>
    </row>
    <row r="5855">
      <c r="A5855" s="11" t="s">
        <v>21377</v>
      </c>
      <c r="B5855" s="11">
        <v>15529.0</v>
      </c>
      <c r="C5855" s="12" t="b">
        <v>1</v>
      </c>
      <c r="D5855" s="12" t="b">
        <v>1</v>
      </c>
      <c r="E5855" s="12" t="b">
        <v>0</v>
      </c>
      <c r="F5855" s="12" t="b">
        <v>0</v>
      </c>
      <c r="G5855" s="12" t="b">
        <v>0</v>
      </c>
      <c r="H5855" s="12" t="b">
        <v>0</v>
      </c>
      <c r="I5855" s="13"/>
      <c r="J5855" s="13"/>
      <c r="K5855" s="12" t="b">
        <v>0</v>
      </c>
      <c r="L5855" s="15">
        <v>45388.0</v>
      </c>
      <c r="M5855" s="11" t="s">
        <v>18482</v>
      </c>
      <c r="N5855" s="11" t="s">
        <v>21378</v>
      </c>
      <c r="O5855" s="11" t="s">
        <v>21158</v>
      </c>
      <c r="P5855" s="11" t="s">
        <v>20966</v>
      </c>
      <c r="Q5855" s="11" t="s">
        <v>16866</v>
      </c>
      <c r="R5855" s="11" t="s">
        <v>21159</v>
      </c>
      <c r="S5855" s="11" t="s">
        <v>1232</v>
      </c>
      <c r="U5855" s="13"/>
      <c r="V5855" s="13"/>
      <c r="W5855" s="11" t="s">
        <v>20966</v>
      </c>
      <c r="AA5855" s="11" t="s">
        <v>151</v>
      </c>
      <c r="AB5855" s="13"/>
      <c r="AC5855" s="13"/>
      <c r="AD5855" s="11" t="s">
        <v>21159</v>
      </c>
      <c r="AF5855" s="13"/>
      <c r="AG5855" s="11" t="s">
        <v>152</v>
      </c>
      <c r="AH5855" s="11" t="s">
        <v>20967</v>
      </c>
      <c r="AJ5855" s="13"/>
      <c r="AK5855" s="13"/>
      <c r="AL5855" s="14">
        <v>5.0</v>
      </c>
      <c r="AM5855" s="11" t="s">
        <v>21379</v>
      </c>
      <c r="AO5855" s="13"/>
      <c r="AP5855" s="11" t="s">
        <v>21377</v>
      </c>
      <c r="AR5855" s="13"/>
      <c r="AS5855" s="13"/>
      <c r="AT5855" s="13"/>
      <c r="AU5855" s="13"/>
      <c r="AV5855" s="14" t="s">
        <v>155</v>
      </c>
      <c r="AW5855" s="13"/>
      <c r="AX5855" s="14" t="s">
        <v>155</v>
      </c>
      <c r="AY5855" s="11" t="s">
        <v>18488</v>
      </c>
      <c r="AZ5855" s="14">
        <v>9106.0</v>
      </c>
      <c r="BA5855" s="13"/>
    </row>
    <row r="5856">
      <c r="A5856" s="11" t="s">
        <v>21380</v>
      </c>
      <c r="B5856" s="11">
        <v>15530.0</v>
      </c>
      <c r="C5856" s="12" t="b">
        <v>1</v>
      </c>
      <c r="D5856" s="12" t="b">
        <v>1</v>
      </c>
      <c r="E5856" s="12" t="b">
        <v>0</v>
      </c>
      <c r="F5856" s="12" t="b">
        <v>0</v>
      </c>
      <c r="G5856" s="12" t="b">
        <v>0</v>
      </c>
      <c r="H5856" s="12" t="b">
        <v>0</v>
      </c>
      <c r="I5856" s="13"/>
      <c r="J5856" s="13"/>
      <c r="K5856" s="12" t="b">
        <v>0</v>
      </c>
      <c r="L5856" s="15">
        <v>45388.0</v>
      </c>
      <c r="M5856" s="11" t="s">
        <v>8145</v>
      </c>
      <c r="N5856" s="11" t="s">
        <v>21381</v>
      </c>
      <c r="O5856" s="11" t="s">
        <v>21163</v>
      </c>
      <c r="P5856" s="11" t="s">
        <v>20966</v>
      </c>
      <c r="Q5856" s="11" t="s">
        <v>16866</v>
      </c>
      <c r="R5856" s="11" t="s">
        <v>21164</v>
      </c>
      <c r="S5856" s="11" t="s">
        <v>2659</v>
      </c>
      <c r="U5856" s="13"/>
      <c r="V5856" s="13"/>
      <c r="W5856" s="11" t="s">
        <v>20966</v>
      </c>
      <c r="AA5856" s="11" t="s">
        <v>151</v>
      </c>
      <c r="AB5856" s="13"/>
      <c r="AC5856" s="13"/>
      <c r="AD5856" s="11" t="s">
        <v>21164</v>
      </c>
      <c r="AE5856" s="13"/>
      <c r="AF5856" s="13"/>
      <c r="AG5856" s="11" t="s">
        <v>152</v>
      </c>
      <c r="AH5856" s="11" t="s">
        <v>20967</v>
      </c>
      <c r="AJ5856" s="13"/>
      <c r="AK5856" s="13"/>
      <c r="AL5856" s="13"/>
      <c r="AM5856" s="11" t="s">
        <v>21382</v>
      </c>
      <c r="AO5856" s="13"/>
      <c r="AP5856" s="11" t="s">
        <v>21380</v>
      </c>
      <c r="AR5856" s="13"/>
      <c r="AS5856" s="13"/>
      <c r="AT5856" s="12" t="b">
        <v>1</v>
      </c>
      <c r="AU5856" s="13"/>
      <c r="AV5856" s="17">
        <v>45940.0</v>
      </c>
      <c r="AW5856" s="13"/>
      <c r="AX5856" s="14" t="s">
        <v>155</v>
      </c>
      <c r="AY5856" s="13"/>
      <c r="AZ5856" s="14">
        <v>4404.0</v>
      </c>
      <c r="BA5856" s="13"/>
    </row>
    <row r="5857">
      <c r="A5857" s="11" t="s">
        <v>21383</v>
      </c>
      <c r="B5857" s="11">
        <v>15536.0</v>
      </c>
      <c r="C5857" s="12" t="b">
        <v>1</v>
      </c>
      <c r="D5857" s="12" t="b">
        <v>0</v>
      </c>
      <c r="E5857" s="12" t="b">
        <v>0</v>
      </c>
      <c r="F5857" s="12" t="b">
        <v>0</v>
      </c>
      <c r="G5857" s="12" t="b">
        <v>1</v>
      </c>
      <c r="H5857" s="12" t="b">
        <v>0</v>
      </c>
      <c r="I5857" s="13"/>
      <c r="J5857" s="13"/>
      <c r="K5857" s="12" t="b">
        <v>0</v>
      </c>
      <c r="L5857" s="14" t="s">
        <v>13885</v>
      </c>
      <c r="M5857" s="11" t="s">
        <v>21364</v>
      </c>
      <c r="N5857" s="11" t="s">
        <v>21384</v>
      </c>
      <c r="O5857" s="11" t="s">
        <v>21385</v>
      </c>
      <c r="P5857" s="11" t="s">
        <v>21386</v>
      </c>
      <c r="Q5857" s="11" t="s">
        <v>16866</v>
      </c>
      <c r="R5857" s="11" t="s">
        <v>21387</v>
      </c>
      <c r="S5857" s="11" t="s">
        <v>21388</v>
      </c>
      <c r="V5857" s="13"/>
      <c r="W5857" s="11" t="s">
        <v>21386</v>
      </c>
      <c r="AA5857" s="11" t="s">
        <v>151</v>
      </c>
      <c r="AB5857" s="13"/>
      <c r="AC5857" s="13"/>
      <c r="AD5857" s="11" t="s">
        <v>21387</v>
      </c>
      <c r="AE5857" s="13"/>
      <c r="AF5857" s="13"/>
      <c r="AG5857" s="11" t="s">
        <v>152</v>
      </c>
      <c r="AH5857" s="11" t="s">
        <v>21389</v>
      </c>
      <c r="AJ5857" s="13"/>
      <c r="AK5857" s="13"/>
      <c r="AL5857" s="13"/>
      <c r="AM5857" s="11" t="s">
        <v>21390</v>
      </c>
      <c r="AO5857" s="13"/>
      <c r="AP5857" s="11" t="s">
        <v>21383</v>
      </c>
      <c r="AR5857" s="13"/>
      <c r="AS5857" s="13"/>
      <c r="AT5857" s="12" t="b">
        <v>1</v>
      </c>
      <c r="AU5857" s="13"/>
      <c r="AV5857" s="14" t="s">
        <v>167</v>
      </c>
      <c r="AW5857" s="13"/>
      <c r="AX5857" s="14" t="s">
        <v>155</v>
      </c>
      <c r="AY5857" s="13"/>
      <c r="AZ5857" s="14">
        <v>8305.0</v>
      </c>
      <c r="BA5857" s="13"/>
    </row>
    <row r="5858">
      <c r="A5858" s="11" t="s">
        <v>21391</v>
      </c>
      <c r="B5858" s="11">
        <v>15538.0</v>
      </c>
      <c r="C5858" s="12" t="b">
        <v>1</v>
      </c>
      <c r="D5858" s="12" t="b">
        <v>1</v>
      </c>
      <c r="E5858" s="12" t="b">
        <v>0</v>
      </c>
      <c r="F5858" s="12" t="b">
        <v>0</v>
      </c>
      <c r="G5858" s="12" t="b">
        <v>0</v>
      </c>
      <c r="H5858" s="12" t="b">
        <v>0</v>
      </c>
      <c r="I5858" s="13"/>
      <c r="J5858" s="13"/>
      <c r="K5858" s="12" t="b">
        <v>0</v>
      </c>
      <c r="L5858" s="14" t="s">
        <v>21122</v>
      </c>
      <c r="M5858" s="11" t="s">
        <v>4740</v>
      </c>
      <c r="N5858" s="11" t="s">
        <v>21392</v>
      </c>
      <c r="O5858" s="11" t="s">
        <v>17905</v>
      </c>
      <c r="P5858" s="11" t="s">
        <v>21124</v>
      </c>
      <c r="Q5858" s="11" t="s">
        <v>17095</v>
      </c>
      <c r="R5858" s="11" t="s">
        <v>17906</v>
      </c>
      <c r="S5858" s="11" t="s">
        <v>17907</v>
      </c>
      <c r="T5858" s="13"/>
      <c r="U5858" s="13"/>
      <c r="V5858" s="13"/>
      <c r="W5858" s="11" t="s">
        <v>21124</v>
      </c>
      <c r="AA5858" s="11" t="s">
        <v>151</v>
      </c>
      <c r="AB5858" s="13"/>
      <c r="AC5858" s="13"/>
      <c r="AD5858" s="11" t="s">
        <v>17906</v>
      </c>
      <c r="AF5858" s="13"/>
      <c r="AG5858" s="11" t="s">
        <v>152</v>
      </c>
      <c r="AH5858" s="11" t="s">
        <v>21125</v>
      </c>
      <c r="AJ5858" s="13"/>
      <c r="AK5858" s="13"/>
      <c r="AL5858" s="13"/>
      <c r="AM5858" s="11" t="s">
        <v>21393</v>
      </c>
      <c r="AO5858" s="13"/>
      <c r="AP5858" s="11" t="s">
        <v>21391</v>
      </c>
      <c r="AR5858" s="13"/>
      <c r="AS5858" s="13"/>
      <c r="AT5858" s="12" t="b">
        <v>1</v>
      </c>
      <c r="AU5858" s="13"/>
      <c r="AV5858" s="17">
        <v>45940.0</v>
      </c>
      <c r="AW5858" s="13"/>
      <c r="AX5858" s="14" t="s">
        <v>155</v>
      </c>
      <c r="AY5858" s="13"/>
      <c r="AZ5858" s="14">
        <v>4534.0</v>
      </c>
      <c r="BA5858" s="13"/>
    </row>
    <row r="5859">
      <c r="A5859" s="11" t="s">
        <v>21394</v>
      </c>
      <c r="B5859" s="11">
        <v>15540.0</v>
      </c>
      <c r="C5859" s="12" t="b">
        <v>1</v>
      </c>
      <c r="D5859" s="12" t="b">
        <v>1</v>
      </c>
      <c r="E5859" s="12" t="b">
        <v>0</v>
      </c>
      <c r="F5859" s="12" t="b">
        <v>0</v>
      </c>
      <c r="G5859" s="12" t="b">
        <v>0</v>
      </c>
      <c r="H5859" s="12" t="b">
        <v>0</v>
      </c>
      <c r="I5859" s="13"/>
      <c r="J5859" s="13"/>
      <c r="K5859" s="12" t="b">
        <v>0</v>
      </c>
      <c r="L5859" s="15">
        <v>45605.0</v>
      </c>
      <c r="M5859" s="11" t="s">
        <v>8145</v>
      </c>
      <c r="N5859" s="11" t="s">
        <v>21395</v>
      </c>
      <c r="O5859" s="11" t="s">
        <v>11202</v>
      </c>
      <c r="P5859" s="11" t="s">
        <v>21173</v>
      </c>
      <c r="Q5859" s="11" t="s">
        <v>16866</v>
      </c>
      <c r="R5859" s="11" t="s">
        <v>11203</v>
      </c>
      <c r="S5859" s="11" t="s">
        <v>8421</v>
      </c>
      <c r="T5859" s="13"/>
      <c r="U5859" s="13"/>
      <c r="V5859" s="13"/>
      <c r="W5859" s="11" t="s">
        <v>21173</v>
      </c>
      <c r="AA5859" s="11" t="s">
        <v>151</v>
      </c>
      <c r="AB5859" s="13"/>
      <c r="AC5859" s="13"/>
      <c r="AD5859" s="11" t="s">
        <v>11203</v>
      </c>
      <c r="AE5859" s="13"/>
      <c r="AF5859" s="13"/>
      <c r="AG5859" s="11" t="s">
        <v>152</v>
      </c>
      <c r="AH5859" s="11" t="s">
        <v>21174</v>
      </c>
      <c r="AJ5859" s="13"/>
      <c r="AK5859" s="13"/>
      <c r="AL5859" s="13"/>
      <c r="AM5859" s="11" t="s">
        <v>21396</v>
      </c>
      <c r="AO5859" s="13"/>
      <c r="AP5859" s="11" t="s">
        <v>21394</v>
      </c>
      <c r="AR5859" s="13"/>
      <c r="AS5859" s="13"/>
      <c r="AT5859" s="12" t="b">
        <v>1</v>
      </c>
      <c r="AU5859" s="13"/>
      <c r="AV5859" s="17">
        <v>45940.0</v>
      </c>
      <c r="AW5859" s="13"/>
      <c r="AX5859" s="14" t="s">
        <v>155</v>
      </c>
      <c r="AY5859" s="13"/>
      <c r="AZ5859" s="14">
        <v>4549.0</v>
      </c>
      <c r="BA5859" s="13"/>
    </row>
    <row r="5860">
      <c r="A5860" s="11" t="s">
        <v>21397</v>
      </c>
      <c r="B5860" s="11">
        <v>15543.0</v>
      </c>
      <c r="C5860" s="12" t="b">
        <v>1</v>
      </c>
      <c r="D5860" s="12" t="b">
        <v>1</v>
      </c>
      <c r="E5860" s="12" t="b">
        <v>0</v>
      </c>
      <c r="F5860" s="12" t="b">
        <v>0</v>
      </c>
      <c r="G5860" s="12" t="b">
        <v>0</v>
      </c>
      <c r="H5860" s="12" t="b">
        <v>0</v>
      </c>
      <c r="I5860" s="13"/>
      <c r="J5860" s="13"/>
      <c r="K5860" s="12" t="b">
        <v>0</v>
      </c>
      <c r="L5860" s="14" t="s">
        <v>21122</v>
      </c>
      <c r="M5860" s="11" t="s">
        <v>4740</v>
      </c>
      <c r="N5860" s="11" t="s">
        <v>21398</v>
      </c>
      <c r="O5860" s="11" t="s">
        <v>21399</v>
      </c>
      <c r="P5860" s="11" t="s">
        <v>21124</v>
      </c>
      <c r="Q5860" s="11" t="s">
        <v>17095</v>
      </c>
      <c r="R5860" s="11" t="s">
        <v>21400</v>
      </c>
      <c r="S5860" s="11" t="s">
        <v>21401</v>
      </c>
      <c r="U5860" s="13"/>
      <c r="V5860" s="13"/>
      <c r="W5860" s="11" t="s">
        <v>21124</v>
      </c>
      <c r="AA5860" s="11" t="s">
        <v>151</v>
      </c>
      <c r="AB5860" s="13"/>
      <c r="AC5860" s="13"/>
      <c r="AD5860" s="11" t="s">
        <v>21400</v>
      </c>
      <c r="AF5860" s="13"/>
      <c r="AG5860" s="11" t="s">
        <v>152</v>
      </c>
      <c r="AH5860" s="11" t="s">
        <v>21125</v>
      </c>
      <c r="AJ5860" s="13"/>
      <c r="AK5860" s="13"/>
      <c r="AL5860" s="13"/>
      <c r="AM5860" s="11" t="s">
        <v>21402</v>
      </c>
      <c r="AO5860" s="13"/>
      <c r="AP5860" s="11" t="s">
        <v>21397</v>
      </c>
      <c r="AR5860" s="13"/>
      <c r="AS5860" s="13"/>
      <c r="AT5860" s="12" t="b">
        <v>1</v>
      </c>
      <c r="AU5860" s="13"/>
      <c r="AV5860" s="17">
        <v>45940.0</v>
      </c>
      <c r="AW5860" s="13"/>
      <c r="AX5860" s="14" t="s">
        <v>155</v>
      </c>
      <c r="AY5860" s="13"/>
      <c r="AZ5860" s="14">
        <v>4535.0</v>
      </c>
      <c r="BA5860" s="13"/>
    </row>
    <row r="5861">
      <c r="A5861" s="11" t="s">
        <v>21403</v>
      </c>
      <c r="B5861" s="11">
        <v>15544.0</v>
      </c>
      <c r="C5861" s="12" t="b">
        <v>1</v>
      </c>
      <c r="D5861" s="12" t="b">
        <v>1</v>
      </c>
      <c r="E5861" s="12" t="b">
        <v>0</v>
      </c>
      <c r="F5861" s="12" t="b">
        <v>0</v>
      </c>
      <c r="G5861" s="12" t="b">
        <v>0</v>
      </c>
      <c r="H5861" s="12" t="b">
        <v>0</v>
      </c>
      <c r="I5861" s="13"/>
      <c r="J5861" s="13"/>
      <c r="K5861" s="12" t="b">
        <v>0</v>
      </c>
      <c r="L5861" s="14" t="s">
        <v>21122</v>
      </c>
      <c r="M5861" s="11" t="s">
        <v>203</v>
      </c>
      <c r="N5861" s="11" t="s">
        <v>21404</v>
      </c>
      <c r="O5861" s="11" t="s">
        <v>21405</v>
      </c>
      <c r="P5861" s="11" t="s">
        <v>21124</v>
      </c>
      <c r="Q5861" s="11" t="s">
        <v>17095</v>
      </c>
      <c r="R5861" s="11" t="s">
        <v>21406</v>
      </c>
      <c r="S5861" s="11" t="s">
        <v>21407</v>
      </c>
      <c r="W5861" s="11" t="s">
        <v>21124</v>
      </c>
      <c r="AA5861" s="11" t="s">
        <v>151</v>
      </c>
      <c r="AB5861" s="13"/>
      <c r="AC5861" s="13"/>
      <c r="AD5861" s="11" t="s">
        <v>21406</v>
      </c>
      <c r="AE5861" s="13"/>
      <c r="AF5861" s="13"/>
      <c r="AG5861" s="11" t="s">
        <v>152</v>
      </c>
      <c r="AH5861" s="11" t="s">
        <v>21125</v>
      </c>
      <c r="AJ5861" s="13"/>
      <c r="AK5861" s="13"/>
      <c r="AL5861" s="13"/>
      <c r="AM5861" s="11" t="s">
        <v>21408</v>
      </c>
      <c r="AO5861" s="13"/>
      <c r="AP5861" s="11" t="s">
        <v>21403</v>
      </c>
      <c r="AR5861" s="13"/>
      <c r="AS5861" s="13"/>
      <c r="AT5861" s="12" t="b">
        <v>1</v>
      </c>
      <c r="AU5861" s="13"/>
      <c r="AV5861" s="17">
        <v>45940.0</v>
      </c>
      <c r="AW5861" s="13"/>
      <c r="AX5861" s="14" t="s">
        <v>155</v>
      </c>
      <c r="AY5861" s="13"/>
      <c r="AZ5861" s="14">
        <v>4536.0</v>
      </c>
      <c r="BA5861" s="13"/>
    </row>
    <row r="5862">
      <c r="A5862" s="11" t="s">
        <v>21409</v>
      </c>
      <c r="B5862" s="11">
        <v>15548.0</v>
      </c>
      <c r="C5862" s="12" t="b">
        <v>0</v>
      </c>
      <c r="D5862" s="12" t="b">
        <v>1</v>
      </c>
      <c r="E5862" s="12" t="b">
        <v>0</v>
      </c>
      <c r="F5862" s="12" t="b">
        <v>0</v>
      </c>
      <c r="G5862" s="12" t="b">
        <v>1</v>
      </c>
      <c r="H5862" s="12" t="b">
        <v>0</v>
      </c>
      <c r="I5862" s="13"/>
      <c r="J5862" s="13"/>
      <c r="K5862" s="12" t="b">
        <v>0</v>
      </c>
      <c r="L5862" s="15">
        <v>45574.0</v>
      </c>
      <c r="M5862" s="11" t="s">
        <v>18765</v>
      </c>
      <c r="N5862" s="11" t="s">
        <v>21410</v>
      </c>
      <c r="O5862" s="11" t="s">
        <v>18925</v>
      </c>
      <c r="P5862" s="11" t="s">
        <v>21411</v>
      </c>
      <c r="Q5862" s="11" t="s">
        <v>16866</v>
      </c>
      <c r="R5862" s="11" t="s">
        <v>18927</v>
      </c>
      <c r="S5862" s="11" t="s">
        <v>18928</v>
      </c>
      <c r="T5862" s="13"/>
      <c r="U5862" s="13"/>
      <c r="V5862" s="13"/>
      <c r="W5862" s="11" t="s">
        <v>21411</v>
      </c>
      <c r="AA5862" s="11" t="s">
        <v>151</v>
      </c>
      <c r="AB5862" s="13"/>
      <c r="AC5862" s="13"/>
      <c r="AD5862" s="11" t="s">
        <v>18927</v>
      </c>
      <c r="AE5862" s="13"/>
      <c r="AF5862" s="13"/>
      <c r="AG5862" s="11" t="s">
        <v>152</v>
      </c>
      <c r="AH5862" s="11" t="s">
        <v>21412</v>
      </c>
      <c r="AJ5862" s="13"/>
      <c r="AK5862" s="13"/>
      <c r="AL5862" s="13"/>
      <c r="AM5862" s="11" t="s">
        <v>21413</v>
      </c>
      <c r="AO5862" s="13"/>
      <c r="AP5862" s="11" t="s">
        <v>21409</v>
      </c>
      <c r="AR5862" s="13"/>
      <c r="AS5862" s="13"/>
      <c r="AT5862" s="12" t="b">
        <v>1</v>
      </c>
      <c r="AU5862" s="13"/>
      <c r="AV5862" s="17">
        <v>45940.0</v>
      </c>
      <c r="AW5862" s="13"/>
      <c r="AX5862" s="14" t="s">
        <v>155</v>
      </c>
      <c r="AY5862" s="13"/>
      <c r="AZ5862" s="14">
        <v>4550.0</v>
      </c>
      <c r="BA5862" s="13"/>
    </row>
    <row r="5863">
      <c r="A5863" s="11" t="s">
        <v>21414</v>
      </c>
      <c r="B5863" s="11">
        <v>15549.0</v>
      </c>
      <c r="C5863" s="12" t="b">
        <v>0</v>
      </c>
      <c r="D5863" s="12" t="b">
        <v>1</v>
      </c>
      <c r="E5863" s="12" t="b">
        <v>0</v>
      </c>
      <c r="F5863" s="12" t="b">
        <v>0</v>
      </c>
      <c r="G5863" s="12" t="b">
        <v>1</v>
      </c>
      <c r="H5863" s="12" t="b">
        <v>0</v>
      </c>
      <c r="I5863" s="13"/>
      <c r="J5863" s="13"/>
      <c r="K5863" s="12" t="b">
        <v>0</v>
      </c>
      <c r="L5863" s="15">
        <v>45574.0</v>
      </c>
      <c r="M5863" s="11" t="s">
        <v>18765</v>
      </c>
      <c r="N5863" s="11" t="s">
        <v>21415</v>
      </c>
      <c r="O5863" s="11" t="s">
        <v>18767</v>
      </c>
      <c r="P5863" s="11" t="s">
        <v>21411</v>
      </c>
      <c r="Q5863" s="11" t="s">
        <v>16866</v>
      </c>
      <c r="R5863" s="11" t="s">
        <v>18768</v>
      </c>
      <c r="S5863" s="11" t="s">
        <v>18769</v>
      </c>
      <c r="T5863" s="13"/>
      <c r="U5863" s="13"/>
      <c r="V5863" s="13"/>
      <c r="W5863" s="11" t="s">
        <v>21411</v>
      </c>
      <c r="AA5863" s="11" t="s">
        <v>151</v>
      </c>
      <c r="AB5863" s="13"/>
      <c r="AC5863" s="13"/>
      <c r="AD5863" s="11" t="s">
        <v>18768</v>
      </c>
      <c r="AE5863" s="13"/>
      <c r="AF5863" s="13"/>
      <c r="AG5863" s="11" t="s">
        <v>152</v>
      </c>
      <c r="AH5863" s="11" t="s">
        <v>21412</v>
      </c>
      <c r="AJ5863" s="13"/>
      <c r="AK5863" s="13"/>
      <c r="AL5863" s="13"/>
      <c r="AM5863" s="11" t="s">
        <v>21416</v>
      </c>
      <c r="AO5863" s="13"/>
      <c r="AP5863" s="11" t="s">
        <v>21414</v>
      </c>
      <c r="AR5863" s="13"/>
      <c r="AS5863" s="13"/>
      <c r="AT5863" s="12" t="b">
        <v>1</v>
      </c>
      <c r="AU5863" s="13"/>
      <c r="AV5863" s="17">
        <v>45940.0</v>
      </c>
      <c r="AW5863" s="13"/>
      <c r="AX5863" s="14" t="s">
        <v>155</v>
      </c>
      <c r="AY5863" s="13"/>
      <c r="AZ5863" s="14">
        <v>4551.0</v>
      </c>
      <c r="BA5863" s="13"/>
    </row>
    <row r="5864">
      <c r="A5864" s="11" t="s">
        <v>21417</v>
      </c>
      <c r="B5864" s="11">
        <v>15554.0</v>
      </c>
      <c r="C5864" s="12" t="b">
        <v>1</v>
      </c>
      <c r="D5864" s="12" t="b">
        <v>1</v>
      </c>
      <c r="E5864" s="12" t="b">
        <v>0</v>
      </c>
      <c r="F5864" s="12" t="b">
        <v>0</v>
      </c>
      <c r="G5864" s="12" t="b">
        <v>0</v>
      </c>
      <c r="H5864" s="12" t="b">
        <v>0</v>
      </c>
      <c r="I5864" s="13"/>
      <c r="J5864" s="13"/>
      <c r="K5864" s="12" t="b">
        <v>0</v>
      </c>
      <c r="L5864" s="14" t="s">
        <v>21122</v>
      </c>
      <c r="M5864" s="11" t="s">
        <v>16862</v>
      </c>
      <c r="N5864" s="11" t="s">
        <v>21418</v>
      </c>
      <c r="O5864" s="11" t="s">
        <v>21419</v>
      </c>
      <c r="P5864" s="11" t="s">
        <v>21124</v>
      </c>
      <c r="Q5864" s="11" t="s">
        <v>17095</v>
      </c>
      <c r="R5864" s="11" t="s">
        <v>21420</v>
      </c>
      <c r="S5864" s="11" t="s">
        <v>21421</v>
      </c>
      <c r="V5864" s="13"/>
      <c r="W5864" s="11" t="s">
        <v>21124</v>
      </c>
      <c r="AA5864" s="11" t="s">
        <v>151</v>
      </c>
      <c r="AB5864" s="13"/>
      <c r="AC5864" s="13"/>
      <c r="AD5864" s="11" t="s">
        <v>21420</v>
      </c>
      <c r="AF5864" s="13"/>
      <c r="AG5864" s="11" t="s">
        <v>152</v>
      </c>
      <c r="AH5864" s="11" t="s">
        <v>21125</v>
      </c>
      <c r="AJ5864" s="13"/>
      <c r="AK5864" s="13"/>
      <c r="AL5864" s="13"/>
      <c r="AM5864" s="11" t="s">
        <v>21422</v>
      </c>
      <c r="AO5864" s="13"/>
      <c r="AP5864" s="11" t="s">
        <v>21417</v>
      </c>
      <c r="AR5864" s="13"/>
      <c r="AS5864" s="13"/>
      <c r="AT5864" s="12" t="b">
        <v>1</v>
      </c>
      <c r="AU5864" s="13"/>
      <c r="AV5864" s="17">
        <v>45940.0</v>
      </c>
      <c r="AW5864" s="13"/>
      <c r="AX5864" s="14" t="s">
        <v>155</v>
      </c>
      <c r="AY5864" s="13"/>
      <c r="AZ5864" s="14">
        <v>4537.0</v>
      </c>
      <c r="BA5864" s="13"/>
    </row>
    <row r="5865">
      <c r="A5865" s="11" t="s">
        <v>21423</v>
      </c>
      <c r="B5865" s="11">
        <v>15556.0</v>
      </c>
      <c r="C5865" s="12" t="b">
        <v>1</v>
      </c>
      <c r="D5865" s="12" t="b">
        <v>0</v>
      </c>
      <c r="E5865" s="12" t="b">
        <v>0</v>
      </c>
      <c r="F5865" s="12" t="b">
        <v>0</v>
      </c>
      <c r="G5865" s="12" t="b">
        <v>0</v>
      </c>
      <c r="H5865" s="12" t="b">
        <v>0</v>
      </c>
      <c r="I5865" s="13"/>
      <c r="J5865" s="13"/>
      <c r="K5865" s="12" t="b">
        <v>0</v>
      </c>
      <c r="L5865" s="14" t="s">
        <v>21122</v>
      </c>
      <c r="M5865" s="11" t="s">
        <v>16862</v>
      </c>
      <c r="N5865" s="11" t="s">
        <v>21424</v>
      </c>
      <c r="O5865" s="11" t="s">
        <v>21425</v>
      </c>
      <c r="P5865" s="11" t="s">
        <v>21124</v>
      </c>
      <c r="Q5865" s="11" t="s">
        <v>17095</v>
      </c>
      <c r="R5865" s="11" t="s">
        <v>21426</v>
      </c>
      <c r="S5865" s="11" t="s">
        <v>21427</v>
      </c>
      <c r="U5865" s="13"/>
      <c r="V5865" s="13"/>
      <c r="W5865" s="11" t="s">
        <v>21124</v>
      </c>
      <c r="AA5865" s="11" t="s">
        <v>215</v>
      </c>
      <c r="AB5865" s="13"/>
      <c r="AC5865" s="13"/>
      <c r="AD5865" s="11" t="s">
        <v>21426</v>
      </c>
      <c r="AE5865" s="13"/>
      <c r="AF5865" s="13"/>
      <c r="AG5865" s="11" t="s">
        <v>152</v>
      </c>
      <c r="AH5865" s="11" t="s">
        <v>21125</v>
      </c>
      <c r="AJ5865" s="13"/>
      <c r="AK5865" s="13"/>
      <c r="AL5865" s="13"/>
      <c r="AM5865" s="11" t="s">
        <v>21428</v>
      </c>
      <c r="AO5865" s="13"/>
      <c r="AP5865" s="11" t="s">
        <v>21423</v>
      </c>
      <c r="AR5865" s="13"/>
      <c r="AS5865" s="13"/>
      <c r="AT5865" s="12" t="b">
        <v>1</v>
      </c>
      <c r="AU5865" s="13"/>
      <c r="AV5865" s="17">
        <v>45940.0</v>
      </c>
      <c r="AW5865" s="13"/>
      <c r="AX5865" s="14" t="s">
        <v>155</v>
      </c>
      <c r="AY5865" s="13"/>
      <c r="AZ5865" s="14">
        <v>4538.0</v>
      </c>
      <c r="BA5865" s="13"/>
    </row>
    <row r="5866">
      <c r="A5866" s="11" t="s">
        <v>21429</v>
      </c>
      <c r="B5866" s="11">
        <v>15561.0</v>
      </c>
      <c r="C5866" s="12" t="b">
        <v>1</v>
      </c>
      <c r="D5866" s="12" t="b">
        <v>1</v>
      </c>
      <c r="E5866" s="12" t="b">
        <v>0</v>
      </c>
      <c r="F5866" s="12" t="b">
        <v>0</v>
      </c>
      <c r="G5866" s="12" t="b">
        <v>0</v>
      </c>
      <c r="H5866" s="12" t="b">
        <v>0</v>
      </c>
      <c r="I5866" s="13"/>
      <c r="J5866" s="13"/>
      <c r="K5866" s="12" t="b">
        <v>0</v>
      </c>
      <c r="L5866" s="14" t="s">
        <v>21122</v>
      </c>
      <c r="M5866" s="11" t="s">
        <v>12109</v>
      </c>
      <c r="N5866" s="11" t="s">
        <v>21430</v>
      </c>
      <c r="O5866" s="11" t="s">
        <v>21431</v>
      </c>
      <c r="P5866" s="11" t="s">
        <v>21124</v>
      </c>
      <c r="Q5866" s="11" t="s">
        <v>17095</v>
      </c>
      <c r="R5866" s="11" t="s">
        <v>21432</v>
      </c>
      <c r="T5866" s="13"/>
      <c r="U5866" s="13"/>
      <c r="V5866" s="13"/>
      <c r="W5866" s="11" t="s">
        <v>21124</v>
      </c>
      <c r="AA5866" s="11" t="s">
        <v>151</v>
      </c>
      <c r="AB5866" s="13"/>
      <c r="AC5866" s="13"/>
      <c r="AD5866" s="11" t="s">
        <v>21432</v>
      </c>
      <c r="AF5866" s="13"/>
      <c r="AG5866" s="11" t="s">
        <v>152</v>
      </c>
      <c r="AH5866" s="11" t="s">
        <v>21125</v>
      </c>
      <c r="AJ5866" s="13"/>
      <c r="AK5866" s="13"/>
      <c r="AL5866" s="13"/>
      <c r="AM5866" s="11" t="s">
        <v>21433</v>
      </c>
      <c r="AO5866" s="13"/>
      <c r="AP5866" s="11" t="s">
        <v>21429</v>
      </c>
      <c r="AR5866" s="13"/>
      <c r="AS5866" s="13"/>
      <c r="AT5866" s="12" t="b">
        <v>1</v>
      </c>
      <c r="AU5866" s="13"/>
      <c r="AV5866" s="17">
        <v>45940.0</v>
      </c>
      <c r="AW5866" s="13"/>
      <c r="AX5866" s="14" t="s">
        <v>155</v>
      </c>
      <c r="AY5866" s="13"/>
      <c r="AZ5866" s="14">
        <v>4539.0</v>
      </c>
      <c r="BA5866" s="13"/>
    </row>
    <row r="5867">
      <c r="A5867" s="11" t="s">
        <v>21434</v>
      </c>
      <c r="B5867" s="11">
        <v>15562.0</v>
      </c>
      <c r="C5867" s="12" t="b">
        <v>1</v>
      </c>
      <c r="D5867" s="12" t="b">
        <v>1</v>
      </c>
      <c r="E5867" s="12" t="b">
        <v>0</v>
      </c>
      <c r="F5867" s="12" t="b">
        <v>0</v>
      </c>
      <c r="G5867" s="12" t="b">
        <v>0</v>
      </c>
      <c r="H5867" s="12" t="b">
        <v>0</v>
      </c>
      <c r="I5867" s="13"/>
      <c r="J5867" s="13"/>
      <c r="K5867" s="12" t="b">
        <v>0</v>
      </c>
      <c r="L5867" s="14" t="s">
        <v>21122</v>
      </c>
      <c r="M5867" s="11" t="s">
        <v>12109</v>
      </c>
      <c r="N5867" s="11" t="s">
        <v>21435</v>
      </c>
      <c r="O5867" s="11" t="s">
        <v>21436</v>
      </c>
      <c r="P5867" s="11" t="s">
        <v>21124</v>
      </c>
      <c r="Q5867" s="11" t="s">
        <v>17095</v>
      </c>
      <c r="R5867" s="11" t="s">
        <v>21437</v>
      </c>
      <c r="S5867" s="11" t="s">
        <v>21438</v>
      </c>
      <c r="V5867" s="13"/>
      <c r="W5867" s="11" t="s">
        <v>21124</v>
      </c>
      <c r="AA5867" s="11" t="s">
        <v>151</v>
      </c>
      <c r="AB5867" s="13"/>
      <c r="AC5867" s="13"/>
      <c r="AD5867" s="11" t="s">
        <v>21437</v>
      </c>
      <c r="AE5867" s="13"/>
      <c r="AF5867" s="13"/>
      <c r="AG5867" s="11" t="s">
        <v>152</v>
      </c>
      <c r="AH5867" s="11" t="s">
        <v>21125</v>
      </c>
      <c r="AJ5867" s="13"/>
      <c r="AK5867" s="13"/>
      <c r="AL5867" s="13"/>
      <c r="AM5867" s="11" t="s">
        <v>21439</v>
      </c>
      <c r="AO5867" s="13"/>
      <c r="AP5867" s="11" t="s">
        <v>21434</v>
      </c>
      <c r="AR5867" s="13"/>
      <c r="AS5867" s="13"/>
      <c r="AT5867" s="12" t="b">
        <v>1</v>
      </c>
      <c r="AU5867" s="13"/>
      <c r="AV5867" s="17">
        <v>45940.0</v>
      </c>
      <c r="AW5867" s="13"/>
      <c r="AX5867" s="14" t="s">
        <v>155</v>
      </c>
      <c r="AY5867" s="13"/>
      <c r="AZ5867" s="14">
        <v>4540.0</v>
      </c>
      <c r="BA5867" s="13"/>
    </row>
    <row r="5868">
      <c r="A5868" s="11" t="s">
        <v>21440</v>
      </c>
      <c r="B5868" s="11">
        <v>15567.0</v>
      </c>
      <c r="C5868" s="12" t="b">
        <v>0</v>
      </c>
      <c r="D5868" s="12" t="b">
        <v>1</v>
      </c>
      <c r="E5868" s="12" t="b">
        <v>0</v>
      </c>
      <c r="F5868" s="12" t="b">
        <v>0</v>
      </c>
      <c r="G5868" s="12" t="b">
        <v>1</v>
      </c>
      <c r="H5868" s="12" t="b">
        <v>0</v>
      </c>
      <c r="I5868" s="13"/>
      <c r="J5868" s="13"/>
      <c r="K5868" s="12" t="b">
        <v>0</v>
      </c>
      <c r="L5868" s="15">
        <v>45602.0</v>
      </c>
      <c r="M5868" s="11" t="s">
        <v>16855</v>
      </c>
      <c r="N5868" s="11" t="s">
        <v>21441</v>
      </c>
      <c r="O5868" s="11" t="s">
        <v>21243</v>
      </c>
      <c r="P5868" s="11" t="s">
        <v>20955</v>
      </c>
      <c r="Q5868" s="11" t="s">
        <v>16866</v>
      </c>
      <c r="R5868" s="11" t="s">
        <v>21244</v>
      </c>
      <c r="S5868" s="11" t="s">
        <v>21245</v>
      </c>
      <c r="U5868" s="13"/>
      <c r="V5868" s="13"/>
      <c r="W5868" s="11" t="s">
        <v>20955</v>
      </c>
      <c r="AA5868" s="11" t="s">
        <v>151</v>
      </c>
      <c r="AB5868" s="13"/>
      <c r="AC5868" s="13"/>
      <c r="AD5868" s="11" t="s">
        <v>21244</v>
      </c>
      <c r="AF5868" s="13"/>
      <c r="AG5868" s="11" t="s">
        <v>152</v>
      </c>
      <c r="AH5868" s="11" t="s">
        <v>20956</v>
      </c>
      <c r="AJ5868" s="13"/>
      <c r="AK5868" s="13"/>
      <c r="AL5868" s="13"/>
      <c r="AM5868" s="11" t="s">
        <v>21442</v>
      </c>
      <c r="AO5868" s="13"/>
      <c r="AP5868" s="11" t="s">
        <v>21440</v>
      </c>
      <c r="AR5868" s="13"/>
      <c r="AS5868" s="13"/>
      <c r="AT5868" s="12" t="b">
        <v>1</v>
      </c>
      <c r="AU5868" s="13"/>
      <c r="AV5868" s="17">
        <v>45940.0</v>
      </c>
      <c r="AW5868" s="13"/>
      <c r="AX5868" s="14" t="s">
        <v>155</v>
      </c>
      <c r="AY5868" s="13"/>
      <c r="AZ5868" s="14">
        <v>4395.0</v>
      </c>
      <c r="BA5868" s="13"/>
    </row>
    <row r="5869">
      <c r="A5869" s="11" t="s">
        <v>21443</v>
      </c>
      <c r="B5869" s="11">
        <v>15568.0</v>
      </c>
      <c r="C5869" s="12" t="b">
        <v>0</v>
      </c>
      <c r="D5869" s="12" t="b">
        <v>1</v>
      </c>
      <c r="E5869" s="12" t="b">
        <v>0</v>
      </c>
      <c r="F5869" s="12" t="b">
        <v>0</v>
      </c>
      <c r="G5869" s="12" t="b">
        <v>0</v>
      </c>
      <c r="H5869" s="12" t="b">
        <v>0</v>
      </c>
      <c r="I5869" s="13"/>
      <c r="J5869" s="13"/>
      <c r="K5869" s="12" t="b">
        <v>0</v>
      </c>
      <c r="L5869" s="15">
        <v>45602.0</v>
      </c>
      <c r="M5869" s="11" t="s">
        <v>16855</v>
      </c>
      <c r="N5869" s="11" t="s">
        <v>21444</v>
      </c>
      <c r="O5869" s="11" t="s">
        <v>17082</v>
      </c>
      <c r="P5869" s="11" t="s">
        <v>20955</v>
      </c>
      <c r="Q5869" s="11" t="s">
        <v>16866</v>
      </c>
      <c r="R5869" s="11" t="s">
        <v>17083</v>
      </c>
      <c r="S5869" s="11" t="s">
        <v>17084</v>
      </c>
      <c r="U5869" s="13"/>
      <c r="V5869" s="13"/>
      <c r="W5869" s="11" t="s">
        <v>20955</v>
      </c>
      <c r="AA5869" s="11" t="s">
        <v>151</v>
      </c>
      <c r="AB5869" s="13"/>
      <c r="AC5869" s="13"/>
      <c r="AD5869" s="11" t="s">
        <v>17083</v>
      </c>
      <c r="AF5869" s="13"/>
      <c r="AG5869" s="11" t="s">
        <v>152</v>
      </c>
      <c r="AH5869" s="11" t="s">
        <v>20956</v>
      </c>
      <c r="AJ5869" s="13"/>
      <c r="AK5869" s="13"/>
      <c r="AL5869" s="13"/>
      <c r="AM5869" s="11" t="s">
        <v>21445</v>
      </c>
      <c r="AO5869" s="13"/>
      <c r="AP5869" s="11" t="s">
        <v>21443</v>
      </c>
      <c r="AR5869" s="13"/>
      <c r="AS5869" s="13"/>
      <c r="AT5869" s="12" t="b">
        <v>1</v>
      </c>
      <c r="AU5869" s="13"/>
      <c r="AV5869" s="17">
        <v>45940.0</v>
      </c>
      <c r="AW5869" s="13"/>
      <c r="AX5869" s="14" t="s">
        <v>155</v>
      </c>
      <c r="AY5869" s="13"/>
      <c r="AZ5869" s="14">
        <v>4394.0</v>
      </c>
      <c r="BA5869" s="13"/>
    </row>
    <row r="5870">
      <c r="A5870" s="11" t="s">
        <v>21446</v>
      </c>
      <c r="B5870" s="11">
        <v>15569.0</v>
      </c>
      <c r="C5870" s="12" t="b">
        <v>1</v>
      </c>
      <c r="D5870" s="12" t="b">
        <v>1</v>
      </c>
      <c r="E5870" s="12" t="b">
        <v>0</v>
      </c>
      <c r="F5870" s="12" t="b">
        <v>0</v>
      </c>
      <c r="G5870" s="12" t="b">
        <v>0</v>
      </c>
      <c r="H5870" s="12" t="b">
        <v>0</v>
      </c>
      <c r="I5870" s="13"/>
      <c r="J5870" s="13"/>
      <c r="K5870" s="12" t="b">
        <v>0</v>
      </c>
      <c r="L5870" s="15">
        <v>45602.0</v>
      </c>
      <c r="M5870" s="11" t="s">
        <v>12109</v>
      </c>
      <c r="N5870" s="11" t="s">
        <v>21447</v>
      </c>
      <c r="O5870" s="11" t="s">
        <v>21448</v>
      </c>
      <c r="P5870" s="11" t="s">
        <v>20955</v>
      </c>
      <c r="Q5870" s="11" t="s">
        <v>16866</v>
      </c>
      <c r="R5870" s="11" t="s">
        <v>21449</v>
      </c>
      <c r="S5870" s="11" t="s">
        <v>3417</v>
      </c>
      <c r="U5870" s="13"/>
      <c r="V5870" s="13"/>
      <c r="W5870" s="11" t="s">
        <v>20955</v>
      </c>
      <c r="AA5870" s="11" t="s">
        <v>151</v>
      </c>
      <c r="AB5870" s="13"/>
      <c r="AC5870" s="13"/>
      <c r="AD5870" s="11" t="s">
        <v>21449</v>
      </c>
      <c r="AE5870" s="13"/>
      <c r="AF5870" s="13"/>
      <c r="AG5870" s="11" t="s">
        <v>152</v>
      </c>
      <c r="AH5870" s="11" t="s">
        <v>20956</v>
      </c>
      <c r="AJ5870" s="13"/>
      <c r="AK5870" s="13"/>
      <c r="AL5870" s="13"/>
      <c r="AM5870" s="11" t="s">
        <v>21450</v>
      </c>
      <c r="AO5870" s="13"/>
      <c r="AP5870" s="11" t="s">
        <v>21446</v>
      </c>
      <c r="AR5870" s="13"/>
      <c r="AS5870" s="13"/>
      <c r="AT5870" s="12" t="b">
        <v>1</v>
      </c>
      <c r="AU5870" s="13"/>
      <c r="AV5870" s="17">
        <v>45940.0</v>
      </c>
      <c r="AW5870" s="13"/>
      <c r="AX5870" s="14" t="s">
        <v>155</v>
      </c>
      <c r="AY5870" s="13"/>
      <c r="AZ5870" s="14">
        <v>4387.0</v>
      </c>
      <c r="BA5870" s="13"/>
    </row>
    <row r="5871">
      <c r="A5871" s="11" t="s">
        <v>21451</v>
      </c>
      <c r="B5871" s="11">
        <v>15570.0</v>
      </c>
      <c r="C5871" s="12" t="b">
        <v>1</v>
      </c>
      <c r="D5871" s="12" t="b">
        <v>1</v>
      </c>
      <c r="E5871" s="12" t="b">
        <v>0</v>
      </c>
      <c r="F5871" s="12" t="b">
        <v>0</v>
      </c>
      <c r="G5871" s="12" t="b">
        <v>0</v>
      </c>
      <c r="H5871" s="12" t="b">
        <v>0</v>
      </c>
      <c r="I5871" s="13"/>
      <c r="J5871" s="13"/>
      <c r="K5871" s="12" t="b">
        <v>0</v>
      </c>
      <c r="L5871" s="15">
        <v>45602.0</v>
      </c>
      <c r="M5871" s="11" t="s">
        <v>18482</v>
      </c>
      <c r="N5871" s="11" t="s">
        <v>21452</v>
      </c>
      <c r="O5871" s="11" t="s">
        <v>21158</v>
      </c>
      <c r="P5871" s="11" t="s">
        <v>20955</v>
      </c>
      <c r="Q5871" s="11" t="s">
        <v>16866</v>
      </c>
      <c r="R5871" s="11" t="s">
        <v>21159</v>
      </c>
      <c r="S5871" s="11" t="s">
        <v>1232</v>
      </c>
      <c r="U5871" s="13"/>
      <c r="V5871" s="13"/>
      <c r="W5871" s="11" t="s">
        <v>20955</v>
      </c>
      <c r="AA5871" s="11" t="s">
        <v>151</v>
      </c>
      <c r="AB5871" s="13"/>
      <c r="AC5871" s="13"/>
      <c r="AD5871" s="11" t="s">
        <v>21159</v>
      </c>
      <c r="AF5871" s="13"/>
      <c r="AG5871" s="11" t="s">
        <v>152</v>
      </c>
      <c r="AH5871" s="11" t="s">
        <v>20956</v>
      </c>
      <c r="AJ5871" s="13"/>
      <c r="AK5871" s="13"/>
      <c r="AL5871" s="13"/>
      <c r="AM5871" s="11" t="s">
        <v>21453</v>
      </c>
      <c r="AO5871" s="13"/>
      <c r="AP5871" s="11" t="s">
        <v>21451</v>
      </c>
      <c r="AR5871" s="13"/>
      <c r="AS5871" s="13"/>
      <c r="AT5871" s="13"/>
      <c r="AU5871" s="13"/>
      <c r="AV5871" s="14" t="s">
        <v>155</v>
      </c>
      <c r="AW5871" s="13"/>
      <c r="AX5871" s="14" t="s">
        <v>155</v>
      </c>
      <c r="AY5871" s="11" t="s">
        <v>18488</v>
      </c>
      <c r="AZ5871" s="14">
        <v>9107.0</v>
      </c>
      <c r="BA5871" s="13"/>
    </row>
    <row r="5872">
      <c r="A5872" s="11" t="s">
        <v>21454</v>
      </c>
      <c r="B5872" s="11">
        <v>15572.0</v>
      </c>
      <c r="C5872" s="12" t="b">
        <v>1</v>
      </c>
      <c r="D5872" s="12" t="b">
        <v>0</v>
      </c>
      <c r="E5872" s="12" t="b">
        <v>0</v>
      </c>
      <c r="F5872" s="12" t="b">
        <v>0</v>
      </c>
      <c r="G5872" s="12" t="b">
        <v>1</v>
      </c>
      <c r="H5872" s="12" t="b">
        <v>0</v>
      </c>
      <c r="I5872" s="13"/>
      <c r="J5872" s="13"/>
      <c r="K5872" s="12" t="b">
        <v>0</v>
      </c>
      <c r="L5872" s="14" t="s">
        <v>13885</v>
      </c>
      <c r="M5872" s="11" t="s">
        <v>1124</v>
      </c>
      <c r="N5872" s="11" t="s">
        <v>21455</v>
      </c>
      <c r="O5872" s="11" t="s">
        <v>20928</v>
      </c>
      <c r="P5872" s="11" t="s">
        <v>21386</v>
      </c>
      <c r="Q5872" s="11" t="s">
        <v>16866</v>
      </c>
      <c r="R5872" s="11" t="s">
        <v>20929</v>
      </c>
      <c r="S5872" s="11" t="s">
        <v>20930</v>
      </c>
      <c r="V5872" s="13"/>
      <c r="W5872" s="11" t="s">
        <v>21386</v>
      </c>
      <c r="AA5872" s="11" t="s">
        <v>151</v>
      </c>
      <c r="AB5872" s="13"/>
      <c r="AC5872" s="13"/>
      <c r="AD5872" s="11" t="s">
        <v>20929</v>
      </c>
      <c r="AE5872" s="13"/>
      <c r="AF5872" s="13"/>
      <c r="AG5872" s="11" t="s">
        <v>152</v>
      </c>
      <c r="AH5872" s="11" t="s">
        <v>21389</v>
      </c>
      <c r="AJ5872" s="13"/>
      <c r="AK5872" s="13"/>
      <c r="AL5872" s="13"/>
      <c r="AM5872" s="11" t="s">
        <v>21456</v>
      </c>
      <c r="AO5872" s="13"/>
      <c r="AP5872" s="11" t="s">
        <v>21454</v>
      </c>
      <c r="AR5872" s="13"/>
      <c r="AS5872" s="13"/>
      <c r="AT5872" s="12" t="b">
        <v>1</v>
      </c>
      <c r="AU5872" s="13"/>
      <c r="AV5872" s="17">
        <v>45940.0</v>
      </c>
      <c r="AW5872" s="13"/>
      <c r="AX5872" s="14" t="s">
        <v>155</v>
      </c>
      <c r="AY5872" s="13"/>
      <c r="AZ5872" s="14">
        <v>4554.0</v>
      </c>
      <c r="BA5872" s="13"/>
    </row>
    <row r="5873">
      <c r="A5873" s="11" t="s">
        <v>21457</v>
      </c>
      <c r="B5873" s="11">
        <v>15575.0</v>
      </c>
      <c r="C5873" s="12" t="b">
        <v>1</v>
      </c>
      <c r="D5873" s="12" t="b">
        <v>1</v>
      </c>
      <c r="E5873" s="12" t="b">
        <v>0</v>
      </c>
      <c r="F5873" s="12" t="b">
        <v>0</v>
      </c>
      <c r="G5873" s="12" t="b">
        <v>1</v>
      </c>
      <c r="H5873" s="12" t="b">
        <v>0</v>
      </c>
      <c r="I5873" s="13"/>
      <c r="J5873" s="13"/>
      <c r="K5873" s="12" t="b">
        <v>0</v>
      </c>
      <c r="L5873" s="15">
        <v>45605.0</v>
      </c>
      <c r="M5873" s="11" t="s">
        <v>1197</v>
      </c>
      <c r="N5873" s="11" t="s">
        <v>21458</v>
      </c>
      <c r="O5873" s="11" t="s">
        <v>21459</v>
      </c>
      <c r="P5873" s="11" t="s">
        <v>21173</v>
      </c>
      <c r="Q5873" s="11" t="s">
        <v>16866</v>
      </c>
      <c r="R5873" s="11" t="s">
        <v>21460</v>
      </c>
      <c r="S5873" s="11" t="s">
        <v>21461</v>
      </c>
      <c r="V5873" s="13"/>
      <c r="W5873" s="11" t="s">
        <v>21173</v>
      </c>
      <c r="AA5873" s="11" t="s">
        <v>151</v>
      </c>
      <c r="AB5873" s="13"/>
      <c r="AC5873" s="13"/>
      <c r="AD5873" s="11" t="s">
        <v>21460</v>
      </c>
      <c r="AF5873" s="13"/>
      <c r="AG5873" s="11" t="s">
        <v>152</v>
      </c>
      <c r="AH5873" s="11" t="s">
        <v>21174</v>
      </c>
      <c r="AJ5873" s="13"/>
      <c r="AK5873" s="13"/>
      <c r="AL5873" s="13"/>
      <c r="AM5873" s="11" t="s">
        <v>21462</v>
      </c>
      <c r="AO5873" s="13"/>
      <c r="AP5873" s="11" t="s">
        <v>21457</v>
      </c>
      <c r="AR5873" s="13"/>
      <c r="AS5873" s="13"/>
      <c r="AT5873" s="12" t="b">
        <v>1</v>
      </c>
      <c r="AU5873" s="13"/>
      <c r="AV5873" s="17">
        <v>45940.0</v>
      </c>
      <c r="AW5873" s="13"/>
      <c r="AX5873" s="14" t="s">
        <v>155</v>
      </c>
      <c r="AY5873" s="13"/>
      <c r="AZ5873" s="14">
        <v>4548.0</v>
      </c>
      <c r="BA5873" s="13"/>
    </row>
    <row r="5874">
      <c r="A5874" s="11" t="s">
        <v>21463</v>
      </c>
      <c r="B5874" s="11">
        <v>15580.0</v>
      </c>
      <c r="C5874" s="12" t="b">
        <v>1</v>
      </c>
      <c r="D5874" s="12" t="b">
        <v>0</v>
      </c>
      <c r="E5874" s="12" t="b">
        <v>0</v>
      </c>
      <c r="F5874" s="12" t="b">
        <v>0</v>
      </c>
      <c r="G5874" s="12" t="b">
        <v>1</v>
      </c>
      <c r="H5874" s="12" t="b">
        <v>0</v>
      </c>
      <c r="I5874" s="13"/>
      <c r="J5874" s="13"/>
      <c r="K5874" s="12" t="b">
        <v>0</v>
      </c>
      <c r="L5874" s="14" t="s">
        <v>9714</v>
      </c>
      <c r="M5874" s="11" t="s">
        <v>21364</v>
      </c>
      <c r="N5874" s="11" t="s">
        <v>21464</v>
      </c>
      <c r="O5874" s="11" t="s">
        <v>21385</v>
      </c>
      <c r="P5874" s="11" t="s">
        <v>21465</v>
      </c>
      <c r="Q5874" s="11" t="s">
        <v>16866</v>
      </c>
      <c r="R5874" s="11" t="s">
        <v>21387</v>
      </c>
      <c r="S5874" s="11" t="s">
        <v>21388</v>
      </c>
      <c r="V5874" s="13"/>
      <c r="W5874" s="11" t="s">
        <v>21465</v>
      </c>
      <c r="Z5874" s="13"/>
      <c r="AA5874" s="11" t="s">
        <v>151</v>
      </c>
      <c r="AB5874" s="13"/>
      <c r="AC5874" s="13"/>
      <c r="AD5874" s="11" t="s">
        <v>21387</v>
      </c>
      <c r="AE5874" s="13"/>
      <c r="AF5874" s="13"/>
      <c r="AG5874" s="11" t="s">
        <v>152</v>
      </c>
      <c r="AH5874" s="11" t="s">
        <v>21466</v>
      </c>
      <c r="AJ5874" s="13"/>
      <c r="AK5874" s="13"/>
      <c r="AL5874" s="13"/>
      <c r="AM5874" s="11" t="s">
        <v>21467</v>
      </c>
      <c r="AO5874" s="13"/>
      <c r="AP5874" s="11" t="s">
        <v>21463</v>
      </c>
      <c r="AR5874" s="13"/>
      <c r="AS5874" s="13"/>
      <c r="AT5874" s="12" t="b">
        <v>1</v>
      </c>
      <c r="AU5874" s="13"/>
      <c r="AV5874" s="14" t="s">
        <v>167</v>
      </c>
      <c r="AW5874" s="13"/>
      <c r="AX5874" s="14" t="s">
        <v>155</v>
      </c>
      <c r="AY5874" s="13"/>
      <c r="AZ5874" s="14">
        <v>8306.0</v>
      </c>
      <c r="BA5874" s="13"/>
    </row>
    <row r="5875">
      <c r="A5875" s="11" t="s">
        <v>21468</v>
      </c>
      <c r="B5875" s="11">
        <v>15586.0</v>
      </c>
      <c r="C5875" s="12" t="b">
        <v>1</v>
      </c>
      <c r="D5875" s="12" t="b">
        <v>0</v>
      </c>
      <c r="E5875" s="12" t="b">
        <v>0</v>
      </c>
      <c r="F5875" s="12" t="b">
        <v>0</v>
      </c>
      <c r="G5875" s="12" t="b">
        <v>0</v>
      </c>
      <c r="H5875" s="12" t="b">
        <v>0</v>
      </c>
      <c r="I5875" s="13"/>
      <c r="J5875" s="13"/>
      <c r="K5875" s="12" t="b">
        <v>0</v>
      </c>
      <c r="L5875" s="15">
        <v>45545.0</v>
      </c>
      <c r="M5875" s="11" t="s">
        <v>3474</v>
      </c>
      <c r="N5875" s="11" t="s">
        <v>21469</v>
      </c>
      <c r="O5875" s="11" t="s">
        <v>21470</v>
      </c>
      <c r="P5875" s="11" t="s">
        <v>21360</v>
      </c>
      <c r="Q5875" s="11" t="s">
        <v>3705</v>
      </c>
      <c r="R5875" s="11" t="s">
        <v>21471</v>
      </c>
      <c r="S5875" s="11" t="s">
        <v>21472</v>
      </c>
      <c r="W5875" s="11" t="s">
        <v>21360</v>
      </c>
      <c r="Z5875" s="13"/>
      <c r="AA5875" s="11" t="s">
        <v>215</v>
      </c>
      <c r="AB5875" s="13"/>
      <c r="AC5875" s="13"/>
      <c r="AD5875" s="11" t="s">
        <v>21471</v>
      </c>
      <c r="AE5875" s="13"/>
      <c r="AF5875" s="13"/>
      <c r="AG5875" s="11" t="s">
        <v>152</v>
      </c>
      <c r="AH5875" s="11" t="s">
        <v>21361</v>
      </c>
      <c r="AJ5875" s="13"/>
      <c r="AK5875" s="13"/>
      <c r="AL5875" s="13"/>
      <c r="AM5875" s="11" t="s">
        <v>21473</v>
      </c>
      <c r="AO5875" s="13"/>
      <c r="AP5875" s="11" t="s">
        <v>21468</v>
      </c>
      <c r="AR5875" s="13"/>
      <c r="AS5875" s="13"/>
      <c r="AT5875" s="12" t="b">
        <v>1</v>
      </c>
      <c r="AU5875" s="13"/>
      <c r="AV5875" s="17">
        <v>45940.0</v>
      </c>
      <c r="AW5875" s="13"/>
      <c r="AX5875" s="14" t="s">
        <v>155</v>
      </c>
      <c r="AY5875" s="13"/>
      <c r="AZ5875" s="14">
        <v>4439.0</v>
      </c>
      <c r="BA5875" s="13"/>
    </row>
    <row r="5876">
      <c r="A5876" s="11" t="s">
        <v>21474</v>
      </c>
      <c r="B5876" s="11">
        <v>15587.0</v>
      </c>
      <c r="C5876" s="12" t="b">
        <v>1</v>
      </c>
      <c r="D5876" s="12" t="b">
        <v>1</v>
      </c>
      <c r="E5876" s="12" t="b">
        <v>0</v>
      </c>
      <c r="F5876" s="12" t="b">
        <v>0</v>
      </c>
      <c r="G5876" s="12" t="b">
        <v>0</v>
      </c>
      <c r="H5876" s="12" t="b">
        <v>0</v>
      </c>
      <c r="I5876" s="13"/>
      <c r="J5876" s="13"/>
      <c r="K5876" s="12" t="b">
        <v>0</v>
      </c>
      <c r="L5876" s="15">
        <v>45545.0</v>
      </c>
      <c r="M5876" s="11" t="s">
        <v>16711</v>
      </c>
      <c r="N5876" s="11" t="s">
        <v>21475</v>
      </c>
      <c r="O5876" s="11" t="s">
        <v>21476</v>
      </c>
      <c r="P5876" s="11" t="s">
        <v>21360</v>
      </c>
      <c r="Q5876" s="11" t="s">
        <v>3705</v>
      </c>
      <c r="R5876" s="11" t="s">
        <v>21477</v>
      </c>
      <c r="S5876" s="11" t="s">
        <v>21478</v>
      </c>
      <c r="U5876" s="13"/>
      <c r="V5876" s="13"/>
      <c r="W5876" s="11" t="s">
        <v>21360</v>
      </c>
      <c r="Z5876" s="13"/>
      <c r="AA5876" s="11" t="s">
        <v>151</v>
      </c>
      <c r="AB5876" s="13"/>
      <c r="AC5876" s="13"/>
      <c r="AD5876" s="11" t="s">
        <v>21477</v>
      </c>
      <c r="AF5876" s="13"/>
      <c r="AG5876" s="11" t="s">
        <v>152</v>
      </c>
      <c r="AH5876" s="11" t="s">
        <v>21361</v>
      </c>
      <c r="AJ5876" s="13"/>
      <c r="AK5876" s="13"/>
      <c r="AL5876" s="14">
        <v>4.0</v>
      </c>
      <c r="AM5876" s="11" t="s">
        <v>21479</v>
      </c>
      <c r="AO5876" s="13"/>
      <c r="AP5876" s="11" t="s">
        <v>21474</v>
      </c>
      <c r="AR5876" s="13"/>
      <c r="AS5876" s="13"/>
      <c r="AT5876" s="12" t="b">
        <v>1</v>
      </c>
      <c r="AU5876" s="13"/>
      <c r="AV5876" s="17">
        <v>45940.0</v>
      </c>
      <c r="AW5876" s="13"/>
      <c r="AX5876" s="14" t="s">
        <v>155</v>
      </c>
      <c r="AY5876" s="13"/>
      <c r="AZ5876" s="14">
        <v>4440.0</v>
      </c>
      <c r="BA5876" s="13"/>
    </row>
    <row r="5877">
      <c r="A5877" s="11" t="s">
        <v>21480</v>
      </c>
      <c r="B5877" s="11">
        <v>15590.0</v>
      </c>
      <c r="C5877" s="12" t="b">
        <v>1</v>
      </c>
      <c r="D5877" s="12" t="b">
        <v>1</v>
      </c>
      <c r="E5877" s="12" t="b">
        <v>0</v>
      </c>
      <c r="F5877" s="12" t="b">
        <v>0</v>
      </c>
      <c r="G5877" s="12" t="b">
        <v>1</v>
      </c>
      <c r="H5877" s="12" t="b">
        <v>0</v>
      </c>
      <c r="I5877" s="13"/>
      <c r="J5877" s="13"/>
      <c r="K5877" s="12" t="b">
        <v>0</v>
      </c>
      <c r="L5877" s="14" t="s">
        <v>13799</v>
      </c>
      <c r="M5877" s="11" t="s">
        <v>16862</v>
      </c>
      <c r="N5877" s="11" t="s">
        <v>21481</v>
      </c>
      <c r="O5877" s="11" t="s">
        <v>20383</v>
      </c>
      <c r="P5877" s="11" t="s">
        <v>21482</v>
      </c>
      <c r="Q5877" s="11" t="s">
        <v>16866</v>
      </c>
      <c r="R5877" s="11" t="s">
        <v>20384</v>
      </c>
      <c r="S5877" s="11" t="s">
        <v>20385</v>
      </c>
      <c r="V5877" s="13"/>
      <c r="W5877" s="11" t="s">
        <v>21482</v>
      </c>
      <c r="Z5877" s="13"/>
      <c r="AA5877" s="11" t="s">
        <v>151</v>
      </c>
      <c r="AB5877" s="13"/>
      <c r="AC5877" s="13"/>
      <c r="AD5877" s="11" t="s">
        <v>20384</v>
      </c>
      <c r="AE5877" s="13"/>
      <c r="AF5877" s="13"/>
      <c r="AG5877" s="11" t="s">
        <v>152</v>
      </c>
      <c r="AH5877" s="11" t="s">
        <v>21483</v>
      </c>
      <c r="AJ5877" s="13"/>
      <c r="AK5877" s="13"/>
      <c r="AL5877" s="13"/>
      <c r="AM5877" s="11" t="s">
        <v>21484</v>
      </c>
      <c r="AO5877" s="13"/>
      <c r="AP5877" s="11" t="s">
        <v>21480</v>
      </c>
      <c r="AR5877" s="13"/>
      <c r="AS5877" s="13"/>
      <c r="AT5877" s="12" t="b">
        <v>1</v>
      </c>
      <c r="AU5877" s="13"/>
      <c r="AV5877" s="17">
        <v>45940.0</v>
      </c>
      <c r="AW5877" s="13"/>
      <c r="AX5877" s="14" t="s">
        <v>155</v>
      </c>
      <c r="AY5877" s="13"/>
      <c r="AZ5877" s="14">
        <v>4572.0</v>
      </c>
      <c r="BA5877" s="13"/>
    </row>
    <row r="5878">
      <c r="A5878" s="11" t="s">
        <v>21485</v>
      </c>
      <c r="B5878" s="11">
        <v>15591.0</v>
      </c>
      <c r="C5878" s="12" t="b">
        <v>1</v>
      </c>
      <c r="D5878" s="12" t="b">
        <v>1</v>
      </c>
      <c r="E5878" s="12" t="b">
        <v>0</v>
      </c>
      <c r="F5878" s="12" t="b">
        <v>0</v>
      </c>
      <c r="G5878" s="12" t="b">
        <v>1</v>
      </c>
      <c r="H5878" s="12" t="b">
        <v>0</v>
      </c>
      <c r="I5878" s="13"/>
      <c r="J5878" s="13"/>
      <c r="K5878" s="12" t="b">
        <v>0</v>
      </c>
      <c r="L5878" s="14" t="s">
        <v>13799</v>
      </c>
      <c r="M5878" s="11" t="s">
        <v>16862</v>
      </c>
      <c r="N5878" s="11" t="s">
        <v>21486</v>
      </c>
      <c r="O5878" s="11" t="s">
        <v>21487</v>
      </c>
      <c r="P5878" s="11" t="s">
        <v>21482</v>
      </c>
      <c r="Q5878" s="11" t="s">
        <v>16866</v>
      </c>
      <c r="R5878" s="11" t="s">
        <v>21488</v>
      </c>
      <c r="S5878" s="11" t="s">
        <v>21489</v>
      </c>
      <c r="V5878" s="13"/>
      <c r="W5878" s="11" t="s">
        <v>21482</v>
      </c>
      <c r="Z5878" s="13"/>
      <c r="AA5878" s="11" t="s">
        <v>151</v>
      </c>
      <c r="AB5878" s="13"/>
      <c r="AC5878" s="13"/>
      <c r="AD5878" s="11" t="s">
        <v>21488</v>
      </c>
      <c r="AF5878" s="13"/>
      <c r="AG5878" s="11" t="s">
        <v>152</v>
      </c>
      <c r="AH5878" s="11" t="s">
        <v>21483</v>
      </c>
      <c r="AJ5878" s="13"/>
      <c r="AK5878" s="13"/>
      <c r="AL5878" s="13"/>
      <c r="AM5878" s="11" t="s">
        <v>21490</v>
      </c>
      <c r="AO5878" s="13"/>
      <c r="AP5878" s="11" t="s">
        <v>21485</v>
      </c>
      <c r="AR5878" s="13"/>
      <c r="AS5878" s="13"/>
      <c r="AT5878" s="12" t="b">
        <v>1</v>
      </c>
      <c r="AU5878" s="13"/>
      <c r="AV5878" s="17">
        <v>45940.0</v>
      </c>
      <c r="AW5878" s="13"/>
      <c r="AX5878" s="14" t="s">
        <v>155</v>
      </c>
      <c r="AY5878" s="13"/>
      <c r="AZ5878" s="14">
        <v>4566.0</v>
      </c>
      <c r="BA5878" s="13"/>
    </row>
    <row r="5879">
      <c r="A5879" s="11" t="s">
        <v>21491</v>
      </c>
      <c r="B5879" s="11">
        <v>15595.0</v>
      </c>
      <c r="C5879" s="12" t="b">
        <v>1</v>
      </c>
      <c r="D5879" s="12" t="b">
        <v>1</v>
      </c>
      <c r="E5879" s="12" t="b">
        <v>0</v>
      </c>
      <c r="F5879" s="12" t="b">
        <v>0</v>
      </c>
      <c r="G5879" s="12" t="b">
        <v>1</v>
      </c>
      <c r="H5879" s="12" t="b">
        <v>0</v>
      </c>
      <c r="I5879" s="13"/>
      <c r="J5879" s="13"/>
      <c r="K5879" s="12" t="b">
        <v>0</v>
      </c>
      <c r="L5879" s="14" t="s">
        <v>15038</v>
      </c>
      <c r="M5879" s="11" t="s">
        <v>3335</v>
      </c>
      <c r="N5879" s="11" t="s">
        <v>21492</v>
      </c>
      <c r="O5879" s="11" t="s">
        <v>12554</v>
      </c>
      <c r="P5879" s="11" t="s">
        <v>21493</v>
      </c>
      <c r="Q5879" s="11" t="s">
        <v>16866</v>
      </c>
      <c r="R5879" s="11" t="s">
        <v>12555</v>
      </c>
      <c r="S5879" s="11" t="s">
        <v>12556</v>
      </c>
      <c r="V5879" s="13"/>
      <c r="W5879" s="11" t="s">
        <v>21493</v>
      </c>
      <c r="AA5879" s="11" t="s">
        <v>151</v>
      </c>
      <c r="AB5879" s="13"/>
      <c r="AC5879" s="13"/>
      <c r="AD5879" s="11" t="s">
        <v>12555</v>
      </c>
      <c r="AE5879" s="13"/>
      <c r="AF5879" s="13"/>
      <c r="AG5879" s="11" t="s">
        <v>152</v>
      </c>
      <c r="AH5879" s="11" t="s">
        <v>21494</v>
      </c>
      <c r="AJ5879" s="13"/>
      <c r="AK5879" s="13"/>
      <c r="AL5879" s="13"/>
      <c r="AM5879" s="11" t="s">
        <v>21495</v>
      </c>
      <c r="AO5879" s="13"/>
      <c r="AP5879" s="11" t="s">
        <v>21491</v>
      </c>
      <c r="AR5879" s="13"/>
      <c r="AS5879" s="13"/>
      <c r="AT5879" s="12" t="b">
        <v>1</v>
      </c>
      <c r="AU5879" s="13"/>
      <c r="AV5879" s="17">
        <v>45940.0</v>
      </c>
      <c r="AW5879" s="13"/>
      <c r="AX5879" s="14" t="s">
        <v>155</v>
      </c>
      <c r="AY5879" s="13"/>
      <c r="AZ5879" s="14">
        <v>3855.0</v>
      </c>
      <c r="BA5879" s="13"/>
    </row>
    <row r="5880">
      <c r="A5880" s="11" t="s">
        <v>21496</v>
      </c>
      <c r="B5880" s="11">
        <v>15600.0</v>
      </c>
      <c r="C5880" s="12" t="b">
        <v>1</v>
      </c>
      <c r="D5880" s="12" t="b">
        <v>0</v>
      </c>
      <c r="E5880" s="12" t="b">
        <v>0</v>
      </c>
      <c r="F5880" s="12" t="b">
        <v>0</v>
      </c>
      <c r="G5880" s="12" t="b">
        <v>0</v>
      </c>
      <c r="H5880" s="12" t="b">
        <v>0</v>
      </c>
      <c r="I5880" s="13"/>
      <c r="J5880" s="13"/>
      <c r="K5880" s="12" t="b">
        <v>0</v>
      </c>
      <c r="L5880" s="15">
        <v>45545.0</v>
      </c>
      <c r="M5880" s="11" t="s">
        <v>8207</v>
      </c>
      <c r="N5880" s="11" t="s">
        <v>21497</v>
      </c>
      <c r="O5880" s="11" t="s">
        <v>19145</v>
      </c>
      <c r="P5880" s="11" t="s">
        <v>21360</v>
      </c>
      <c r="Q5880" s="11" t="s">
        <v>3705</v>
      </c>
      <c r="R5880" s="11" t="s">
        <v>19146</v>
      </c>
      <c r="S5880" s="11" t="s">
        <v>19147</v>
      </c>
      <c r="V5880" s="13"/>
      <c r="W5880" s="11" t="s">
        <v>21360</v>
      </c>
      <c r="Z5880" s="13"/>
      <c r="AA5880" s="11" t="s">
        <v>215</v>
      </c>
      <c r="AB5880" s="13"/>
      <c r="AC5880" s="13"/>
      <c r="AD5880" s="11" t="s">
        <v>19146</v>
      </c>
      <c r="AF5880" s="13"/>
      <c r="AG5880" s="11" t="s">
        <v>152</v>
      </c>
      <c r="AH5880" s="11" t="s">
        <v>21361</v>
      </c>
      <c r="AJ5880" s="13"/>
      <c r="AK5880" s="13"/>
      <c r="AL5880" s="13"/>
      <c r="AM5880" s="11" t="s">
        <v>21498</v>
      </c>
      <c r="AO5880" s="13"/>
      <c r="AP5880" s="11" t="s">
        <v>21496</v>
      </c>
      <c r="AR5880" s="13"/>
      <c r="AS5880" s="13"/>
      <c r="AT5880" s="12" t="b">
        <v>1</v>
      </c>
      <c r="AU5880" s="13"/>
      <c r="AV5880" s="17">
        <v>45940.0</v>
      </c>
      <c r="AW5880" s="13"/>
      <c r="AX5880" s="14" t="s">
        <v>155</v>
      </c>
      <c r="AY5880" s="13"/>
      <c r="AZ5880" s="14">
        <v>4441.0</v>
      </c>
      <c r="BA5880" s="13"/>
    </row>
    <row r="5881">
      <c r="A5881" s="11" t="s">
        <v>21499</v>
      </c>
      <c r="B5881" s="11">
        <v>15602.0</v>
      </c>
      <c r="C5881" s="12" t="b">
        <v>1</v>
      </c>
      <c r="D5881" s="12" t="b">
        <v>1</v>
      </c>
      <c r="E5881" s="12" t="b">
        <v>0</v>
      </c>
      <c r="F5881" s="12" t="b">
        <v>0</v>
      </c>
      <c r="G5881" s="12" t="b">
        <v>0</v>
      </c>
      <c r="H5881" s="12" t="b">
        <v>0</v>
      </c>
      <c r="I5881" s="13"/>
      <c r="J5881" s="13"/>
      <c r="K5881" s="12" t="b">
        <v>0</v>
      </c>
      <c r="L5881" s="15">
        <v>45574.0</v>
      </c>
      <c r="M5881" s="11" t="s">
        <v>3335</v>
      </c>
      <c r="N5881" s="11" t="s">
        <v>21500</v>
      </c>
      <c r="O5881" s="11" t="s">
        <v>21501</v>
      </c>
      <c r="P5881" s="11" t="s">
        <v>21411</v>
      </c>
      <c r="Q5881" s="11" t="s">
        <v>16866</v>
      </c>
      <c r="R5881" s="11" t="s">
        <v>21502</v>
      </c>
      <c r="S5881" s="11" t="s">
        <v>21503</v>
      </c>
      <c r="V5881" s="13"/>
      <c r="W5881" s="11" t="s">
        <v>21411</v>
      </c>
      <c r="AA5881" s="11" t="s">
        <v>151</v>
      </c>
      <c r="AB5881" s="13"/>
      <c r="AC5881" s="13"/>
      <c r="AD5881" s="11" t="s">
        <v>21502</v>
      </c>
      <c r="AE5881" s="13"/>
      <c r="AF5881" s="13"/>
      <c r="AG5881" s="11" t="s">
        <v>152</v>
      </c>
      <c r="AH5881" s="11" t="s">
        <v>21412</v>
      </c>
      <c r="AJ5881" s="13"/>
      <c r="AK5881" s="13"/>
      <c r="AL5881" s="13"/>
      <c r="AM5881" s="11" t="s">
        <v>21504</v>
      </c>
      <c r="AO5881" s="13"/>
      <c r="AP5881" s="11" t="s">
        <v>21499</v>
      </c>
      <c r="AR5881" s="13"/>
      <c r="AS5881" s="13"/>
      <c r="AT5881" s="12" t="b">
        <v>1</v>
      </c>
      <c r="AU5881" s="13"/>
      <c r="AV5881" s="17">
        <v>45940.0</v>
      </c>
      <c r="AW5881" s="13"/>
      <c r="AX5881" s="14" t="s">
        <v>155</v>
      </c>
      <c r="AY5881" s="13"/>
      <c r="AZ5881" s="14">
        <v>4552.0</v>
      </c>
      <c r="BA5881" s="13"/>
    </row>
    <row r="5882">
      <c r="A5882" s="11" t="s">
        <v>21505</v>
      </c>
      <c r="B5882" s="11">
        <v>15609.0</v>
      </c>
      <c r="C5882" s="12" t="b">
        <v>1</v>
      </c>
      <c r="D5882" s="12" t="b">
        <v>1</v>
      </c>
      <c r="E5882" s="12" t="b">
        <v>0</v>
      </c>
      <c r="F5882" s="12" t="b">
        <v>0</v>
      </c>
      <c r="G5882" s="12" t="b">
        <v>1</v>
      </c>
      <c r="H5882" s="12" t="b">
        <v>0</v>
      </c>
      <c r="I5882" s="13"/>
      <c r="J5882" s="13"/>
      <c r="K5882" s="12" t="b">
        <v>0</v>
      </c>
      <c r="L5882" s="14" t="s">
        <v>15038</v>
      </c>
      <c r="M5882" s="11" t="s">
        <v>3335</v>
      </c>
      <c r="N5882" s="11" t="s">
        <v>21506</v>
      </c>
      <c r="O5882" s="11" t="s">
        <v>21501</v>
      </c>
      <c r="P5882" s="11" t="s">
        <v>21493</v>
      </c>
      <c r="Q5882" s="11" t="s">
        <v>16866</v>
      </c>
      <c r="R5882" s="11" t="s">
        <v>21502</v>
      </c>
      <c r="S5882" s="11" t="s">
        <v>21503</v>
      </c>
      <c r="V5882" s="13"/>
      <c r="W5882" s="11" t="s">
        <v>21493</v>
      </c>
      <c r="AA5882" s="11" t="s">
        <v>151</v>
      </c>
      <c r="AB5882" s="13"/>
      <c r="AC5882" s="13"/>
      <c r="AD5882" s="11" t="s">
        <v>21502</v>
      </c>
      <c r="AE5882" s="13"/>
      <c r="AF5882" s="13"/>
      <c r="AG5882" s="11" t="s">
        <v>152</v>
      </c>
      <c r="AH5882" s="11" t="s">
        <v>21494</v>
      </c>
      <c r="AJ5882" s="13"/>
      <c r="AK5882" s="13"/>
      <c r="AL5882" s="13"/>
      <c r="AM5882" s="11" t="s">
        <v>21507</v>
      </c>
      <c r="AO5882" s="13"/>
      <c r="AP5882" s="11" t="s">
        <v>21505</v>
      </c>
      <c r="AR5882" s="13"/>
      <c r="AS5882" s="13"/>
      <c r="AT5882" s="12" t="b">
        <v>1</v>
      </c>
      <c r="AU5882" s="13"/>
      <c r="AV5882" s="17">
        <v>45940.0</v>
      </c>
      <c r="AW5882" s="13"/>
      <c r="AX5882" s="14" t="s">
        <v>155</v>
      </c>
      <c r="AY5882" s="13"/>
      <c r="AZ5882" s="14">
        <v>3859.0</v>
      </c>
      <c r="BA5882" s="13"/>
    </row>
    <row r="5883">
      <c r="A5883" s="11" t="s">
        <v>21508</v>
      </c>
      <c r="B5883" s="11">
        <v>15614.0</v>
      </c>
      <c r="C5883" s="12" t="b">
        <v>1</v>
      </c>
      <c r="D5883" s="12" t="b">
        <v>0</v>
      </c>
      <c r="E5883" s="12" t="b">
        <v>0</v>
      </c>
      <c r="F5883" s="12" t="b">
        <v>0</v>
      </c>
      <c r="G5883" s="12" t="b">
        <v>0</v>
      </c>
      <c r="H5883" s="12" t="b">
        <v>0</v>
      </c>
      <c r="I5883" s="13"/>
      <c r="J5883" s="13"/>
      <c r="K5883" s="12" t="b">
        <v>0</v>
      </c>
      <c r="L5883" s="15">
        <v>45545.0</v>
      </c>
      <c r="M5883" s="11" t="s">
        <v>16862</v>
      </c>
      <c r="N5883" s="11" t="s">
        <v>21509</v>
      </c>
      <c r="O5883" s="11" t="s">
        <v>20383</v>
      </c>
      <c r="P5883" s="11" t="s">
        <v>21360</v>
      </c>
      <c r="Q5883" s="11" t="s">
        <v>3705</v>
      </c>
      <c r="R5883" s="11" t="s">
        <v>20384</v>
      </c>
      <c r="S5883" s="11" t="s">
        <v>20385</v>
      </c>
      <c r="V5883" s="13"/>
      <c r="W5883" s="11" t="s">
        <v>21360</v>
      </c>
      <c r="Z5883" s="13"/>
      <c r="AA5883" s="11" t="s">
        <v>215</v>
      </c>
      <c r="AB5883" s="13"/>
      <c r="AC5883" s="13"/>
      <c r="AD5883" s="11" t="s">
        <v>20384</v>
      </c>
      <c r="AE5883" s="13"/>
      <c r="AF5883" s="13"/>
      <c r="AG5883" s="11" t="s">
        <v>152</v>
      </c>
      <c r="AH5883" s="11" t="s">
        <v>21361</v>
      </c>
      <c r="AJ5883" s="13"/>
      <c r="AK5883" s="13"/>
      <c r="AL5883" s="13"/>
      <c r="AM5883" s="11" t="s">
        <v>21510</v>
      </c>
      <c r="AO5883" s="13"/>
      <c r="AP5883" s="11" t="s">
        <v>21508</v>
      </c>
      <c r="AR5883" s="13"/>
      <c r="AS5883" s="13"/>
      <c r="AT5883" s="12" t="b">
        <v>1</v>
      </c>
      <c r="AU5883" s="13"/>
      <c r="AV5883" s="17">
        <v>45940.0</v>
      </c>
      <c r="AW5883" s="13"/>
      <c r="AX5883" s="14" t="s">
        <v>155</v>
      </c>
      <c r="AY5883" s="13"/>
      <c r="AZ5883" s="14">
        <v>4442.0</v>
      </c>
      <c r="BA5883" s="13"/>
    </row>
    <row r="5884">
      <c r="A5884" s="11" t="s">
        <v>21511</v>
      </c>
      <c r="B5884" s="11">
        <v>15616.0</v>
      </c>
      <c r="C5884" s="12" t="b">
        <v>1</v>
      </c>
      <c r="D5884" s="12" t="b">
        <v>1</v>
      </c>
      <c r="E5884" s="12" t="b">
        <v>0</v>
      </c>
      <c r="F5884" s="12" t="b">
        <v>0</v>
      </c>
      <c r="G5884" s="12" t="b">
        <v>1</v>
      </c>
      <c r="H5884" s="12" t="b">
        <v>0</v>
      </c>
      <c r="I5884" s="13"/>
      <c r="J5884" s="13"/>
      <c r="K5884" s="12" t="b">
        <v>0</v>
      </c>
      <c r="L5884" s="14" t="s">
        <v>13799</v>
      </c>
      <c r="M5884" s="11" t="s">
        <v>4740</v>
      </c>
      <c r="N5884" s="11" t="s">
        <v>21512</v>
      </c>
      <c r="O5884" s="11" t="s">
        <v>17579</v>
      </c>
      <c r="P5884" s="11" t="s">
        <v>21482</v>
      </c>
      <c r="Q5884" s="11" t="s">
        <v>16866</v>
      </c>
      <c r="R5884" s="11" t="s">
        <v>17580</v>
      </c>
      <c r="S5884" s="11" t="s">
        <v>17581</v>
      </c>
      <c r="V5884" s="13"/>
      <c r="W5884" s="11" t="s">
        <v>21482</v>
      </c>
      <c r="Z5884" s="13"/>
      <c r="AA5884" s="11" t="s">
        <v>151</v>
      </c>
      <c r="AB5884" s="13"/>
      <c r="AC5884" s="13"/>
      <c r="AD5884" s="11" t="s">
        <v>17580</v>
      </c>
      <c r="AF5884" s="13"/>
      <c r="AG5884" s="11" t="s">
        <v>152</v>
      </c>
      <c r="AH5884" s="11" t="s">
        <v>21483</v>
      </c>
      <c r="AJ5884" s="13"/>
      <c r="AK5884" s="13"/>
      <c r="AL5884" s="13"/>
      <c r="AM5884" s="11" t="s">
        <v>21513</v>
      </c>
      <c r="AO5884" s="13"/>
      <c r="AP5884" s="11" t="s">
        <v>21511</v>
      </c>
      <c r="AR5884" s="13"/>
      <c r="AS5884" s="13"/>
      <c r="AT5884" s="12" t="b">
        <v>1</v>
      </c>
      <c r="AU5884" s="13"/>
      <c r="AV5884" s="17">
        <v>45940.0</v>
      </c>
      <c r="AW5884" s="13"/>
      <c r="AX5884" s="14" t="s">
        <v>155</v>
      </c>
      <c r="AY5884" s="13"/>
      <c r="AZ5884" s="14">
        <v>4564.0</v>
      </c>
      <c r="BA5884" s="13"/>
    </row>
    <row r="5885">
      <c r="A5885" s="11" t="s">
        <v>21514</v>
      </c>
      <c r="B5885" s="11">
        <v>15617.0</v>
      </c>
      <c r="C5885" s="12" t="b">
        <v>1</v>
      </c>
      <c r="D5885" s="12" t="b">
        <v>0</v>
      </c>
      <c r="E5885" s="12" t="b">
        <v>0</v>
      </c>
      <c r="F5885" s="12" t="b">
        <v>0</v>
      </c>
      <c r="G5885" s="12" t="b">
        <v>1</v>
      </c>
      <c r="H5885" s="12" t="b">
        <v>0</v>
      </c>
      <c r="I5885" s="13"/>
      <c r="J5885" s="13"/>
      <c r="K5885" s="12" t="b">
        <v>0</v>
      </c>
      <c r="L5885" s="15">
        <v>45605.0</v>
      </c>
      <c r="M5885" s="11" t="s">
        <v>1185</v>
      </c>
      <c r="N5885" s="11" t="s">
        <v>21515</v>
      </c>
      <c r="O5885" s="11" t="s">
        <v>21516</v>
      </c>
      <c r="P5885" s="11" t="s">
        <v>21173</v>
      </c>
      <c r="Q5885" s="11" t="s">
        <v>16866</v>
      </c>
      <c r="R5885" s="11" t="s">
        <v>21517</v>
      </c>
      <c r="S5885" s="11" t="s">
        <v>21518</v>
      </c>
      <c r="V5885" s="13"/>
      <c r="W5885" s="11" t="s">
        <v>21173</v>
      </c>
      <c r="AA5885" s="11" t="s">
        <v>215</v>
      </c>
      <c r="AB5885" s="13"/>
      <c r="AC5885" s="13"/>
      <c r="AD5885" s="11" t="s">
        <v>21517</v>
      </c>
      <c r="AE5885" s="13"/>
      <c r="AF5885" s="13"/>
      <c r="AG5885" s="11" t="s">
        <v>152</v>
      </c>
      <c r="AH5885" s="11" t="s">
        <v>21174</v>
      </c>
      <c r="AJ5885" s="13"/>
      <c r="AK5885" s="13"/>
      <c r="AL5885" s="13"/>
      <c r="AM5885" s="11" t="s">
        <v>21519</v>
      </c>
      <c r="AO5885" s="13"/>
      <c r="AP5885" s="11" t="s">
        <v>21514</v>
      </c>
      <c r="AR5885" s="13"/>
      <c r="AS5885" s="13"/>
      <c r="AT5885" s="12" t="b">
        <v>1</v>
      </c>
      <c r="AU5885" s="13"/>
      <c r="AV5885" s="14" t="s">
        <v>167</v>
      </c>
      <c r="AW5885" s="13"/>
      <c r="AX5885" s="14" t="s">
        <v>155</v>
      </c>
      <c r="AY5885" s="13"/>
      <c r="AZ5885" s="14">
        <v>8307.0</v>
      </c>
      <c r="BA5885" s="13"/>
    </row>
    <row r="5886">
      <c r="A5886" s="11" t="s">
        <v>21520</v>
      </c>
      <c r="B5886" s="11">
        <v>15618.0</v>
      </c>
      <c r="C5886" s="12" t="b">
        <v>1</v>
      </c>
      <c r="D5886" s="12" t="b">
        <v>1</v>
      </c>
      <c r="E5886" s="12" t="b">
        <v>0</v>
      </c>
      <c r="F5886" s="12" t="b">
        <v>0</v>
      </c>
      <c r="G5886" s="12" t="b">
        <v>1</v>
      </c>
      <c r="H5886" s="12" t="b">
        <v>0</v>
      </c>
      <c r="I5886" s="13"/>
      <c r="J5886" s="13"/>
      <c r="K5886" s="12" t="b">
        <v>0</v>
      </c>
      <c r="L5886" s="15">
        <v>45574.0</v>
      </c>
      <c r="M5886" s="11" t="s">
        <v>1185</v>
      </c>
      <c r="N5886" s="11" t="s">
        <v>21521</v>
      </c>
      <c r="O5886" s="11" t="s">
        <v>21516</v>
      </c>
      <c r="P5886" s="11" t="s">
        <v>21411</v>
      </c>
      <c r="Q5886" s="11" t="s">
        <v>16866</v>
      </c>
      <c r="R5886" s="11" t="s">
        <v>21517</v>
      </c>
      <c r="S5886" s="11" t="s">
        <v>21518</v>
      </c>
      <c r="V5886" s="13"/>
      <c r="W5886" s="11" t="s">
        <v>21411</v>
      </c>
      <c r="AA5886" s="11" t="s">
        <v>151</v>
      </c>
      <c r="AB5886" s="13"/>
      <c r="AC5886" s="13"/>
      <c r="AD5886" s="11" t="s">
        <v>21517</v>
      </c>
      <c r="AE5886" s="13"/>
      <c r="AF5886" s="13"/>
      <c r="AG5886" s="11" t="s">
        <v>152</v>
      </c>
      <c r="AH5886" s="11" t="s">
        <v>21412</v>
      </c>
      <c r="AJ5886" s="13"/>
      <c r="AK5886" s="13"/>
      <c r="AL5886" s="13"/>
      <c r="AM5886" s="11" t="s">
        <v>21522</v>
      </c>
      <c r="AO5886" s="13"/>
      <c r="AP5886" s="11" t="s">
        <v>21520</v>
      </c>
      <c r="AR5886" s="13"/>
      <c r="AS5886" s="13"/>
      <c r="AT5886" s="12" t="b">
        <v>1</v>
      </c>
      <c r="AU5886" s="13"/>
      <c r="AV5886" s="14" t="s">
        <v>167</v>
      </c>
      <c r="AW5886" s="13"/>
      <c r="AX5886" s="14" t="s">
        <v>155</v>
      </c>
      <c r="AY5886" s="13"/>
      <c r="AZ5886" s="14">
        <v>8308.0</v>
      </c>
      <c r="BA5886" s="13"/>
    </row>
    <row r="5887">
      <c r="A5887" s="11" t="s">
        <v>21523</v>
      </c>
      <c r="B5887" s="11">
        <v>15619.0</v>
      </c>
      <c r="C5887" s="12" t="b">
        <v>1</v>
      </c>
      <c r="D5887" s="12" t="b">
        <v>0</v>
      </c>
      <c r="E5887" s="12" t="b">
        <v>0</v>
      </c>
      <c r="F5887" s="12" t="b">
        <v>0</v>
      </c>
      <c r="G5887" s="12" t="b">
        <v>0</v>
      </c>
      <c r="H5887" s="12" t="b">
        <v>0</v>
      </c>
      <c r="I5887" s="13"/>
      <c r="J5887" s="13"/>
      <c r="K5887" s="12" t="b">
        <v>0</v>
      </c>
      <c r="L5887" s="14" t="s">
        <v>15038</v>
      </c>
      <c r="M5887" s="11" t="s">
        <v>3474</v>
      </c>
      <c r="N5887" s="11" t="s">
        <v>21524</v>
      </c>
      <c r="O5887" s="11" t="s">
        <v>21196</v>
      </c>
      <c r="P5887" s="11" t="s">
        <v>21493</v>
      </c>
      <c r="Q5887" s="11" t="s">
        <v>16866</v>
      </c>
      <c r="R5887" s="11" t="s">
        <v>21197</v>
      </c>
      <c r="S5887" s="11" t="s">
        <v>21198</v>
      </c>
      <c r="U5887" s="13"/>
      <c r="V5887" s="13"/>
      <c r="W5887" s="11" t="s">
        <v>21493</v>
      </c>
      <c r="AA5887" s="11" t="s">
        <v>215</v>
      </c>
      <c r="AB5887" s="13"/>
      <c r="AC5887" s="13"/>
      <c r="AD5887" s="11" t="s">
        <v>21197</v>
      </c>
      <c r="AF5887" s="13"/>
      <c r="AG5887" s="11" t="s">
        <v>152</v>
      </c>
      <c r="AH5887" s="11" t="s">
        <v>21494</v>
      </c>
      <c r="AJ5887" s="13"/>
      <c r="AK5887" s="13"/>
      <c r="AL5887" s="13"/>
      <c r="AM5887" s="11" t="s">
        <v>21525</v>
      </c>
      <c r="AO5887" s="13"/>
      <c r="AP5887" s="11" t="s">
        <v>21523</v>
      </c>
      <c r="AR5887" s="13"/>
      <c r="AS5887" s="13"/>
      <c r="AT5887" s="12" t="b">
        <v>1</v>
      </c>
      <c r="AU5887" s="13"/>
      <c r="AV5887" s="17">
        <v>45940.0</v>
      </c>
      <c r="AW5887" s="13"/>
      <c r="AX5887" s="14" t="s">
        <v>155</v>
      </c>
      <c r="AY5887" s="13"/>
      <c r="AZ5887" s="14">
        <v>3862.0</v>
      </c>
      <c r="BA5887" s="13"/>
    </row>
    <row r="5888">
      <c r="A5888" s="11" t="s">
        <v>21526</v>
      </c>
      <c r="B5888" s="11">
        <v>15621.0</v>
      </c>
      <c r="C5888" s="12" t="b">
        <v>1</v>
      </c>
      <c r="D5888" s="12" t="b">
        <v>0</v>
      </c>
      <c r="E5888" s="12" t="b">
        <v>0</v>
      </c>
      <c r="F5888" s="12" t="b">
        <v>0</v>
      </c>
      <c r="G5888" s="12" t="b">
        <v>1</v>
      </c>
      <c r="H5888" s="12" t="b">
        <v>0</v>
      </c>
      <c r="I5888" s="13"/>
      <c r="J5888" s="13"/>
      <c r="K5888" s="12" t="b">
        <v>0</v>
      </c>
      <c r="L5888" s="14" t="s">
        <v>13885</v>
      </c>
      <c r="M5888" s="11" t="s">
        <v>1056</v>
      </c>
      <c r="N5888" s="11" t="s">
        <v>21527</v>
      </c>
      <c r="O5888" s="11" t="s">
        <v>21528</v>
      </c>
      <c r="P5888" s="11" t="s">
        <v>21386</v>
      </c>
      <c r="Q5888" s="11" t="s">
        <v>16866</v>
      </c>
      <c r="R5888" s="11" t="s">
        <v>21529</v>
      </c>
      <c r="S5888" s="11" t="s">
        <v>21530</v>
      </c>
      <c r="U5888" s="13"/>
      <c r="V5888" s="13"/>
      <c r="W5888" s="11" t="s">
        <v>21386</v>
      </c>
      <c r="AA5888" s="11" t="s">
        <v>151</v>
      </c>
      <c r="AB5888" s="13"/>
      <c r="AC5888" s="13"/>
      <c r="AD5888" s="11" t="s">
        <v>21529</v>
      </c>
      <c r="AE5888" s="13"/>
      <c r="AF5888" s="13"/>
      <c r="AG5888" s="11" t="s">
        <v>152</v>
      </c>
      <c r="AH5888" s="11" t="s">
        <v>21389</v>
      </c>
      <c r="AJ5888" s="13"/>
      <c r="AK5888" s="13"/>
      <c r="AL5888" s="13"/>
      <c r="AM5888" s="11" t="s">
        <v>21531</v>
      </c>
      <c r="AO5888" s="13"/>
      <c r="AP5888" s="11" t="s">
        <v>21526</v>
      </c>
      <c r="AR5888" s="13"/>
      <c r="AS5888" s="13"/>
      <c r="AT5888" s="12" t="b">
        <v>1</v>
      </c>
      <c r="AU5888" s="13"/>
      <c r="AV5888" s="17">
        <v>45940.0</v>
      </c>
      <c r="AW5888" s="13"/>
      <c r="AX5888" s="14" t="s">
        <v>155</v>
      </c>
      <c r="AY5888" s="13"/>
      <c r="AZ5888" s="14">
        <v>4555.0</v>
      </c>
      <c r="BA5888" s="13"/>
    </row>
    <row r="5889">
      <c r="A5889" s="11" t="s">
        <v>21532</v>
      </c>
      <c r="B5889" s="11">
        <v>15624.0</v>
      </c>
      <c r="C5889" s="12" t="b">
        <v>1</v>
      </c>
      <c r="D5889" s="12" t="b">
        <v>1</v>
      </c>
      <c r="E5889" s="12" t="b">
        <v>0</v>
      </c>
      <c r="F5889" s="12" t="b">
        <v>0</v>
      </c>
      <c r="G5889" s="12" t="b">
        <v>1</v>
      </c>
      <c r="H5889" s="12" t="b">
        <v>0</v>
      </c>
      <c r="I5889" s="13"/>
      <c r="J5889" s="13"/>
      <c r="K5889" s="12" t="b">
        <v>0</v>
      </c>
      <c r="L5889" s="14" t="s">
        <v>9714</v>
      </c>
      <c r="M5889" s="11" t="s">
        <v>17197</v>
      </c>
      <c r="N5889" s="11" t="s">
        <v>21533</v>
      </c>
      <c r="O5889" s="11" t="s">
        <v>17199</v>
      </c>
      <c r="P5889" s="11" t="s">
        <v>21465</v>
      </c>
      <c r="Q5889" s="11" t="s">
        <v>16866</v>
      </c>
      <c r="R5889" s="11" t="s">
        <v>17200</v>
      </c>
      <c r="S5889" s="11" t="s">
        <v>17201</v>
      </c>
      <c r="W5889" s="11" t="s">
        <v>21465</v>
      </c>
      <c r="Z5889" s="13"/>
      <c r="AA5889" s="11" t="s">
        <v>151</v>
      </c>
      <c r="AB5889" s="13"/>
      <c r="AC5889" s="13"/>
      <c r="AD5889" s="11" t="s">
        <v>17200</v>
      </c>
      <c r="AE5889" s="13"/>
      <c r="AF5889" s="13"/>
      <c r="AG5889" s="11" t="s">
        <v>152</v>
      </c>
      <c r="AH5889" s="11" t="s">
        <v>21466</v>
      </c>
      <c r="AJ5889" s="13"/>
      <c r="AK5889" s="13"/>
      <c r="AL5889" s="13"/>
      <c r="AM5889" s="11" t="s">
        <v>21534</v>
      </c>
      <c r="AO5889" s="13"/>
      <c r="AP5889" s="11" t="s">
        <v>21532</v>
      </c>
      <c r="AR5889" s="13"/>
      <c r="AS5889" s="13"/>
      <c r="AT5889" s="12" t="b">
        <v>1</v>
      </c>
      <c r="AU5889" s="13"/>
      <c r="AV5889" s="17">
        <v>45940.0</v>
      </c>
      <c r="AW5889" s="13"/>
      <c r="AX5889" s="14" t="s">
        <v>155</v>
      </c>
      <c r="AY5889" s="13"/>
      <c r="AZ5889" s="14">
        <v>4557.0</v>
      </c>
      <c r="BA5889" s="13"/>
    </row>
    <row r="5890">
      <c r="A5890" s="11" t="s">
        <v>21535</v>
      </c>
      <c r="B5890" s="11">
        <v>15625.0</v>
      </c>
      <c r="C5890" s="12" t="b">
        <v>1</v>
      </c>
      <c r="D5890" s="12" t="b">
        <v>0</v>
      </c>
      <c r="E5890" s="12" t="b">
        <v>0</v>
      </c>
      <c r="F5890" s="12" t="b">
        <v>0</v>
      </c>
      <c r="G5890" s="12" t="b">
        <v>0</v>
      </c>
      <c r="H5890" s="12" t="b">
        <v>0</v>
      </c>
      <c r="I5890" s="13"/>
      <c r="J5890" s="13"/>
      <c r="K5890" s="12" t="b">
        <v>0</v>
      </c>
      <c r="L5890" s="14" t="s">
        <v>9714</v>
      </c>
      <c r="M5890" s="11" t="s">
        <v>3335</v>
      </c>
      <c r="N5890" s="11" t="s">
        <v>21536</v>
      </c>
      <c r="O5890" s="11" t="s">
        <v>21501</v>
      </c>
      <c r="P5890" s="11" t="s">
        <v>21465</v>
      </c>
      <c r="Q5890" s="11" t="s">
        <v>16866</v>
      </c>
      <c r="R5890" s="11" t="s">
        <v>21502</v>
      </c>
      <c r="S5890" s="11" t="s">
        <v>21503</v>
      </c>
      <c r="V5890" s="13"/>
      <c r="W5890" s="11" t="s">
        <v>21465</v>
      </c>
      <c r="Z5890" s="13"/>
      <c r="AA5890" s="11" t="s">
        <v>151</v>
      </c>
      <c r="AB5890" s="13"/>
      <c r="AC5890" s="13"/>
      <c r="AD5890" s="11" t="s">
        <v>21502</v>
      </c>
      <c r="AE5890" s="13"/>
      <c r="AF5890" s="13"/>
      <c r="AG5890" s="11" t="s">
        <v>152</v>
      </c>
      <c r="AH5890" s="11" t="s">
        <v>21466</v>
      </c>
      <c r="AJ5890" s="13"/>
      <c r="AK5890" s="13"/>
      <c r="AL5890" s="13"/>
      <c r="AM5890" s="11" t="s">
        <v>21537</v>
      </c>
      <c r="AO5890" s="13"/>
      <c r="AP5890" s="11" t="s">
        <v>21535</v>
      </c>
      <c r="AR5890" s="13"/>
      <c r="AS5890" s="13"/>
      <c r="AT5890" s="12" t="b">
        <v>1</v>
      </c>
      <c r="AU5890" s="13"/>
      <c r="AV5890" s="17">
        <v>45940.0</v>
      </c>
      <c r="AW5890" s="13"/>
      <c r="AX5890" s="14" t="s">
        <v>155</v>
      </c>
      <c r="AY5890" s="13"/>
      <c r="AZ5890" s="14">
        <v>4562.0</v>
      </c>
      <c r="BA5890" s="13"/>
    </row>
    <row r="5891">
      <c r="A5891" s="11" t="s">
        <v>21538</v>
      </c>
      <c r="B5891" s="11">
        <v>15629.0</v>
      </c>
      <c r="C5891" s="12" t="b">
        <v>1</v>
      </c>
      <c r="D5891" s="12" t="b">
        <v>1</v>
      </c>
      <c r="E5891" s="12" t="b">
        <v>0</v>
      </c>
      <c r="F5891" s="12" t="b">
        <v>0</v>
      </c>
      <c r="G5891" s="12" t="b">
        <v>0</v>
      </c>
      <c r="H5891" s="12" t="b">
        <v>0</v>
      </c>
      <c r="I5891" s="13"/>
      <c r="J5891" s="13"/>
      <c r="K5891" s="12" t="b">
        <v>0</v>
      </c>
      <c r="L5891" s="14" t="s">
        <v>9714</v>
      </c>
      <c r="M5891" s="11" t="s">
        <v>5170</v>
      </c>
      <c r="N5891" s="11" t="s">
        <v>21539</v>
      </c>
      <c r="O5891" s="11" t="s">
        <v>21540</v>
      </c>
      <c r="P5891" s="11" t="s">
        <v>21465</v>
      </c>
      <c r="Q5891" s="11" t="s">
        <v>16866</v>
      </c>
      <c r="R5891" s="11" t="s">
        <v>21541</v>
      </c>
      <c r="S5891" s="11" t="s">
        <v>2217</v>
      </c>
      <c r="U5891" s="13"/>
      <c r="V5891" s="13"/>
      <c r="W5891" s="11" t="s">
        <v>21465</v>
      </c>
      <c r="Z5891" s="13"/>
      <c r="AA5891" s="11" t="s">
        <v>151</v>
      </c>
      <c r="AB5891" s="13"/>
      <c r="AC5891" s="13"/>
      <c r="AD5891" s="11" t="s">
        <v>21541</v>
      </c>
      <c r="AF5891" s="13"/>
      <c r="AG5891" s="11" t="s">
        <v>152</v>
      </c>
      <c r="AH5891" s="11" t="s">
        <v>21466</v>
      </c>
      <c r="AJ5891" s="13"/>
      <c r="AK5891" s="13"/>
      <c r="AL5891" s="13"/>
      <c r="AM5891" s="11" t="s">
        <v>21542</v>
      </c>
      <c r="AO5891" s="13"/>
      <c r="AP5891" s="11" t="s">
        <v>21538</v>
      </c>
      <c r="AR5891" s="13"/>
      <c r="AS5891" s="13"/>
      <c r="AT5891" s="12" t="b">
        <v>1</v>
      </c>
      <c r="AU5891" s="13"/>
      <c r="AV5891" s="17">
        <v>45940.0</v>
      </c>
      <c r="AW5891" s="13"/>
      <c r="AX5891" s="14" t="s">
        <v>155</v>
      </c>
      <c r="AY5891" s="13"/>
      <c r="AZ5891" s="14">
        <v>4556.0</v>
      </c>
      <c r="BA5891" s="13"/>
    </row>
    <row r="5892">
      <c r="A5892" s="11" t="s">
        <v>21543</v>
      </c>
      <c r="B5892" s="11">
        <v>15639.0</v>
      </c>
      <c r="C5892" s="12" t="b">
        <v>1</v>
      </c>
      <c r="D5892" s="12" t="b">
        <v>1</v>
      </c>
      <c r="E5892" s="12" t="b">
        <v>0</v>
      </c>
      <c r="F5892" s="12" t="b">
        <v>0</v>
      </c>
      <c r="G5892" s="12" t="b">
        <v>1</v>
      </c>
      <c r="H5892" s="12" t="b">
        <v>0</v>
      </c>
      <c r="I5892" s="13"/>
      <c r="J5892" s="13"/>
      <c r="K5892" s="12" t="b">
        <v>0</v>
      </c>
      <c r="L5892" s="14" t="s">
        <v>9714</v>
      </c>
      <c r="M5892" s="11" t="s">
        <v>3335</v>
      </c>
      <c r="N5892" s="11" t="s">
        <v>21544</v>
      </c>
      <c r="O5892" s="11" t="s">
        <v>21545</v>
      </c>
      <c r="P5892" s="11" t="s">
        <v>21465</v>
      </c>
      <c r="Q5892" s="11" t="s">
        <v>16866</v>
      </c>
      <c r="R5892" s="11" t="s">
        <v>21546</v>
      </c>
      <c r="S5892" s="11" t="s">
        <v>21547</v>
      </c>
      <c r="U5892" s="13"/>
      <c r="V5892" s="13"/>
      <c r="W5892" s="11" t="s">
        <v>21465</v>
      </c>
      <c r="Z5892" s="13"/>
      <c r="AA5892" s="11" t="s">
        <v>151</v>
      </c>
      <c r="AB5892" s="13"/>
      <c r="AC5892" s="13"/>
      <c r="AD5892" s="11" t="s">
        <v>21546</v>
      </c>
      <c r="AF5892" s="13"/>
      <c r="AG5892" s="11" t="s">
        <v>152</v>
      </c>
      <c r="AH5892" s="11" t="s">
        <v>21466</v>
      </c>
      <c r="AJ5892" s="13"/>
      <c r="AK5892" s="13"/>
      <c r="AL5892" s="13"/>
      <c r="AM5892" s="11" t="s">
        <v>21548</v>
      </c>
      <c r="AO5892" s="13"/>
      <c r="AP5892" s="11" t="s">
        <v>21543</v>
      </c>
      <c r="AR5892" s="13"/>
      <c r="AS5892" s="13"/>
      <c r="AT5892" s="12" t="b">
        <v>1</v>
      </c>
      <c r="AU5892" s="13"/>
      <c r="AV5892" s="17">
        <v>45940.0</v>
      </c>
      <c r="AW5892" s="13"/>
      <c r="AX5892" s="14" t="s">
        <v>155</v>
      </c>
      <c r="AY5892" s="13"/>
      <c r="AZ5892" s="14">
        <v>4559.0</v>
      </c>
      <c r="BA5892" s="13"/>
    </row>
    <row r="5893">
      <c r="A5893" s="11" t="s">
        <v>21549</v>
      </c>
      <c r="B5893" s="11">
        <v>15640.0</v>
      </c>
      <c r="C5893" s="12" t="b">
        <v>0</v>
      </c>
      <c r="D5893" s="12" t="b">
        <v>1</v>
      </c>
      <c r="E5893" s="12" t="b">
        <v>0</v>
      </c>
      <c r="F5893" s="12" t="b">
        <v>0</v>
      </c>
      <c r="G5893" s="12" t="b">
        <v>0</v>
      </c>
      <c r="H5893" s="12" t="b">
        <v>0</v>
      </c>
      <c r="I5893" s="13"/>
      <c r="J5893" s="13"/>
      <c r="K5893" s="12" t="b">
        <v>0</v>
      </c>
      <c r="L5893" s="14" t="s">
        <v>15038</v>
      </c>
      <c r="M5893" s="11" t="s">
        <v>18765</v>
      </c>
      <c r="N5893" s="11" t="s">
        <v>21550</v>
      </c>
      <c r="O5893" s="11" t="s">
        <v>18925</v>
      </c>
      <c r="P5893" s="11" t="s">
        <v>21493</v>
      </c>
      <c r="Q5893" s="11" t="s">
        <v>16866</v>
      </c>
      <c r="R5893" s="11" t="s">
        <v>18927</v>
      </c>
      <c r="S5893" s="11" t="s">
        <v>18928</v>
      </c>
      <c r="T5893" s="13"/>
      <c r="U5893" s="13"/>
      <c r="V5893" s="13"/>
      <c r="W5893" s="11" t="s">
        <v>21493</v>
      </c>
      <c r="AA5893" s="11" t="s">
        <v>151</v>
      </c>
      <c r="AB5893" s="13"/>
      <c r="AC5893" s="13"/>
      <c r="AD5893" s="11" t="s">
        <v>18927</v>
      </c>
      <c r="AE5893" s="13"/>
      <c r="AF5893" s="13"/>
      <c r="AG5893" s="11" t="s">
        <v>152</v>
      </c>
      <c r="AH5893" s="11" t="s">
        <v>21494</v>
      </c>
      <c r="AJ5893" s="13"/>
      <c r="AK5893" s="13"/>
      <c r="AL5893" s="13"/>
      <c r="AM5893" s="11" t="s">
        <v>21551</v>
      </c>
      <c r="AO5893" s="13"/>
      <c r="AP5893" s="11" t="s">
        <v>21549</v>
      </c>
      <c r="AR5893" s="13"/>
      <c r="AS5893" s="13"/>
      <c r="AT5893" s="12" t="b">
        <v>1</v>
      </c>
      <c r="AU5893" s="13"/>
      <c r="AV5893" s="17">
        <v>45940.0</v>
      </c>
      <c r="AW5893" s="13"/>
      <c r="AX5893" s="14" t="s">
        <v>155</v>
      </c>
      <c r="AY5893" s="13"/>
      <c r="AZ5893" s="14">
        <v>3856.0</v>
      </c>
      <c r="BA5893" s="13"/>
    </row>
    <row r="5894">
      <c r="A5894" s="11" t="s">
        <v>21552</v>
      </c>
      <c r="B5894" s="11">
        <v>15641.0</v>
      </c>
      <c r="C5894" s="12" t="b">
        <v>0</v>
      </c>
      <c r="D5894" s="12" t="b">
        <v>1</v>
      </c>
      <c r="E5894" s="12" t="b">
        <v>0</v>
      </c>
      <c r="F5894" s="12" t="b">
        <v>0</v>
      </c>
      <c r="G5894" s="12" t="b">
        <v>0</v>
      </c>
      <c r="H5894" s="12" t="b">
        <v>0</v>
      </c>
      <c r="I5894" s="13"/>
      <c r="J5894" s="13"/>
      <c r="K5894" s="12" t="b">
        <v>0</v>
      </c>
      <c r="L5894" s="14" t="s">
        <v>15038</v>
      </c>
      <c r="M5894" s="11" t="s">
        <v>18765</v>
      </c>
      <c r="N5894" s="11" t="s">
        <v>21553</v>
      </c>
      <c r="O5894" s="11" t="s">
        <v>21554</v>
      </c>
      <c r="P5894" s="11" t="s">
        <v>21493</v>
      </c>
      <c r="Q5894" s="11" t="s">
        <v>16866</v>
      </c>
      <c r="R5894" s="11" t="s">
        <v>21555</v>
      </c>
      <c r="S5894" s="11" t="s">
        <v>21556</v>
      </c>
      <c r="U5894" s="13"/>
      <c r="V5894" s="13"/>
      <c r="W5894" s="11" t="s">
        <v>21493</v>
      </c>
      <c r="AA5894" s="11" t="s">
        <v>151</v>
      </c>
      <c r="AB5894" s="13"/>
      <c r="AC5894" s="13"/>
      <c r="AD5894" s="11" t="s">
        <v>21555</v>
      </c>
      <c r="AF5894" s="13"/>
      <c r="AG5894" s="11" t="s">
        <v>152</v>
      </c>
      <c r="AH5894" s="11" t="s">
        <v>21494</v>
      </c>
      <c r="AJ5894" s="13"/>
      <c r="AK5894" s="13"/>
      <c r="AL5894" s="13"/>
      <c r="AM5894" s="11" t="s">
        <v>21557</v>
      </c>
      <c r="AO5894" s="13"/>
      <c r="AP5894" s="11" t="s">
        <v>21552</v>
      </c>
      <c r="AR5894" s="13"/>
      <c r="AS5894" s="13"/>
      <c r="AT5894" s="12" t="b">
        <v>1</v>
      </c>
      <c r="AU5894" s="13"/>
      <c r="AV5894" s="17">
        <v>45940.0</v>
      </c>
      <c r="AW5894" s="13"/>
      <c r="AX5894" s="14" t="s">
        <v>155</v>
      </c>
      <c r="AY5894" s="13"/>
      <c r="AZ5894" s="14">
        <v>3858.0</v>
      </c>
      <c r="BA5894" s="13"/>
    </row>
    <row r="5895">
      <c r="A5895" s="11" t="s">
        <v>21558</v>
      </c>
      <c r="B5895" s="11">
        <v>15643.0</v>
      </c>
      <c r="C5895" s="12" t="b">
        <v>1</v>
      </c>
      <c r="D5895" s="12" t="b">
        <v>1</v>
      </c>
      <c r="E5895" s="12" t="b">
        <v>0</v>
      </c>
      <c r="F5895" s="12" t="b">
        <v>0</v>
      </c>
      <c r="G5895" s="12" t="b">
        <v>0</v>
      </c>
      <c r="H5895" s="12" t="b">
        <v>0</v>
      </c>
      <c r="I5895" s="13"/>
      <c r="J5895" s="13"/>
      <c r="K5895" s="12" t="b">
        <v>0</v>
      </c>
      <c r="L5895" s="15">
        <v>45574.0</v>
      </c>
      <c r="M5895" s="11" t="s">
        <v>3335</v>
      </c>
      <c r="N5895" s="11" t="s">
        <v>21559</v>
      </c>
      <c r="O5895" s="11" t="s">
        <v>12554</v>
      </c>
      <c r="P5895" s="11" t="s">
        <v>21411</v>
      </c>
      <c r="Q5895" s="11" t="s">
        <v>16866</v>
      </c>
      <c r="R5895" s="11" t="s">
        <v>12555</v>
      </c>
      <c r="S5895" s="11" t="s">
        <v>12556</v>
      </c>
      <c r="V5895" s="13"/>
      <c r="W5895" s="11" t="s">
        <v>21411</v>
      </c>
      <c r="AA5895" s="11" t="s">
        <v>151</v>
      </c>
      <c r="AB5895" s="13"/>
      <c r="AC5895" s="13"/>
      <c r="AD5895" s="11" t="s">
        <v>12555</v>
      </c>
      <c r="AE5895" s="13"/>
      <c r="AF5895" s="13"/>
      <c r="AG5895" s="11" t="s">
        <v>152</v>
      </c>
      <c r="AH5895" s="11" t="s">
        <v>21412</v>
      </c>
      <c r="AJ5895" s="13"/>
      <c r="AK5895" s="13"/>
      <c r="AL5895" s="13"/>
      <c r="AM5895" s="11" t="s">
        <v>21560</v>
      </c>
      <c r="AO5895" s="13"/>
      <c r="AP5895" s="11" t="s">
        <v>21558</v>
      </c>
      <c r="AR5895" s="13"/>
      <c r="AS5895" s="13"/>
      <c r="AT5895" s="12" t="b">
        <v>1</v>
      </c>
      <c r="AU5895" s="13"/>
      <c r="AV5895" s="17">
        <v>45940.0</v>
      </c>
      <c r="AW5895" s="13"/>
      <c r="AX5895" s="14" t="s">
        <v>155</v>
      </c>
      <c r="AY5895" s="13"/>
      <c r="AZ5895" s="14">
        <v>4553.0</v>
      </c>
      <c r="BA5895" s="13"/>
    </row>
    <row r="5896">
      <c r="A5896" s="11" t="s">
        <v>21561</v>
      </c>
      <c r="B5896" s="11">
        <v>15648.0</v>
      </c>
      <c r="C5896" s="12" t="b">
        <v>1</v>
      </c>
      <c r="D5896" s="12" t="b">
        <v>1</v>
      </c>
      <c r="E5896" s="12" t="b">
        <v>0</v>
      </c>
      <c r="F5896" s="12" t="b">
        <v>0</v>
      </c>
      <c r="G5896" s="12" t="b">
        <v>1</v>
      </c>
      <c r="H5896" s="12" t="b">
        <v>0</v>
      </c>
      <c r="I5896" s="13"/>
      <c r="J5896" s="13"/>
      <c r="K5896" s="12" t="b">
        <v>0</v>
      </c>
      <c r="L5896" s="15">
        <v>45544.0</v>
      </c>
      <c r="M5896" s="11" t="s">
        <v>1214</v>
      </c>
      <c r="N5896" s="11" t="s">
        <v>21562</v>
      </c>
      <c r="O5896" s="11" t="s">
        <v>9605</v>
      </c>
      <c r="P5896" s="11" t="s">
        <v>21563</v>
      </c>
      <c r="Q5896" s="11" t="s">
        <v>1051</v>
      </c>
      <c r="R5896" s="11" t="s">
        <v>9606</v>
      </c>
      <c r="S5896" s="11" t="s">
        <v>9607</v>
      </c>
      <c r="U5896" s="13"/>
      <c r="V5896" s="13"/>
      <c r="W5896" s="11" t="s">
        <v>21563</v>
      </c>
      <c r="AA5896" s="11" t="s">
        <v>151</v>
      </c>
      <c r="AB5896" s="13"/>
      <c r="AC5896" s="13"/>
      <c r="AD5896" s="11" t="s">
        <v>9606</v>
      </c>
      <c r="AE5896" s="13"/>
      <c r="AF5896" s="13"/>
      <c r="AG5896" s="11" t="s">
        <v>152</v>
      </c>
      <c r="AH5896" s="11" t="s">
        <v>21564</v>
      </c>
      <c r="AJ5896" s="13"/>
      <c r="AK5896" s="13"/>
      <c r="AL5896" s="13"/>
      <c r="AM5896" s="11" t="s">
        <v>21565</v>
      </c>
      <c r="AO5896" s="13"/>
      <c r="AP5896" s="11" t="s">
        <v>21561</v>
      </c>
      <c r="AR5896" s="13"/>
      <c r="AS5896" s="13"/>
      <c r="AT5896" s="12" t="b">
        <v>1</v>
      </c>
      <c r="AU5896" s="13"/>
      <c r="AV5896" s="17">
        <v>45940.0</v>
      </c>
      <c r="AW5896" s="13"/>
      <c r="AX5896" s="14" t="s">
        <v>155</v>
      </c>
      <c r="AY5896" s="13"/>
      <c r="AZ5896" s="14">
        <v>4504.0</v>
      </c>
      <c r="BA5896" s="13"/>
    </row>
    <row r="5897">
      <c r="A5897" s="11" t="s">
        <v>21566</v>
      </c>
      <c r="B5897" s="11">
        <v>15649.0</v>
      </c>
      <c r="C5897" s="12" t="b">
        <v>1</v>
      </c>
      <c r="D5897" s="12" t="b">
        <v>1</v>
      </c>
      <c r="E5897" s="12" t="b">
        <v>0</v>
      </c>
      <c r="F5897" s="12" t="b">
        <v>0</v>
      </c>
      <c r="G5897" s="12" t="b">
        <v>0</v>
      </c>
      <c r="H5897" s="12" t="b">
        <v>0</v>
      </c>
      <c r="I5897" s="13"/>
      <c r="J5897" s="13"/>
      <c r="K5897" s="12" t="b">
        <v>0</v>
      </c>
      <c r="L5897" s="14" t="s">
        <v>13799</v>
      </c>
      <c r="M5897" s="11" t="s">
        <v>12109</v>
      </c>
      <c r="N5897" s="11" t="s">
        <v>21567</v>
      </c>
      <c r="O5897" s="11" t="s">
        <v>16961</v>
      </c>
      <c r="P5897" s="11" t="s">
        <v>21482</v>
      </c>
      <c r="Q5897" s="11" t="s">
        <v>16866</v>
      </c>
      <c r="R5897" s="11" t="s">
        <v>16962</v>
      </c>
      <c r="S5897" s="11" t="s">
        <v>16963</v>
      </c>
      <c r="U5897" s="13"/>
      <c r="V5897" s="13"/>
      <c r="W5897" s="11" t="s">
        <v>21482</v>
      </c>
      <c r="Z5897" s="13"/>
      <c r="AA5897" s="11" t="s">
        <v>151</v>
      </c>
      <c r="AB5897" s="13"/>
      <c r="AC5897" s="13"/>
      <c r="AD5897" s="11" t="s">
        <v>16962</v>
      </c>
      <c r="AE5897" s="13"/>
      <c r="AF5897" s="13"/>
      <c r="AG5897" s="11" t="s">
        <v>152</v>
      </c>
      <c r="AH5897" s="11" t="s">
        <v>21483</v>
      </c>
      <c r="AJ5897" s="13"/>
      <c r="AK5897" s="13"/>
      <c r="AL5897" s="13"/>
      <c r="AM5897" s="11" t="s">
        <v>21568</v>
      </c>
      <c r="AO5897" s="13"/>
      <c r="AP5897" s="11" t="s">
        <v>21566</v>
      </c>
      <c r="AR5897" s="13"/>
      <c r="AS5897" s="13"/>
      <c r="AT5897" s="12" t="b">
        <v>1</v>
      </c>
      <c r="AU5897" s="13"/>
      <c r="AV5897" s="17">
        <v>45940.0</v>
      </c>
      <c r="AW5897" s="13"/>
      <c r="AX5897" s="14" t="s">
        <v>155</v>
      </c>
      <c r="AY5897" s="13"/>
      <c r="AZ5897" s="14">
        <v>4574.0</v>
      </c>
      <c r="BA5897" s="13"/>
    </row>
    <row r="5898">
      <c r="A5898" s="11" t="s">
        <v>21569</v>
      </c>
      <c r="B5898" s="11">
        <v>15651.0</v>
      </c>
      <c r="C5898" s="12" t="b">
        <v>1</v>
      </c>
      <c r="D5898" s="12" t="b">
        <v>1</v>
      </c>
      <c r="E5898" s="12" t="b">
        <v>0</v>
      </c>
      <c r="F5898" s="12" t="b">
        <v>0</v>
      </c>
      <c r="G5898" s="12" t="b">
        <v>0</v>
      </c>
      <c r="H5898" s="12" t="b">
        <v>0</v>
      </c>
      <c r="I5898" s="13"/>
      <c r="J5898" s="13"/>
      <c r="K5898" s="12" t="b">
        <v>0</v>
      </c>
      <c r="L5898" s="14" t="s">
        <v>15038</v>
      </c>
      <c r="M5898" s="11" t="s">
        <v>8145</v>
      </c>
      <c r="N5898" s="11" t="s">
        <v>21570</v>
      </c>
      <c r="O5898" s="11" t="s">
        <v>11202</v>
      </c>
      <c r="P5898" s="11" t="s">
        <v>21493</v>
      </c>
      <c r="Q5898" s="11" t="s">
        <v>16866</v>
      </c>
      <c r="R5898" s="11" t="s">
        <v>11203</v>
      </c>
      <c r="S5898" s="11" t="s">
        <v>8421</v>
      </c>
      <c r="T5898" s="13"/>
      <c r="U5898" s="13"/>
      <c r="V5898" s="13"/>
      <c r="W5898" s="11" t="s">
        <v>21493</v>
      </c>
      <c r="AA5898" s="11" t="s">
        <v>151</v>
      </c>
      <c r="AB5898" s="13"/>
      <c r="AC5898" s="13"/>
      <c r="AD5898" s="11" t="s">
        <v>11203</v>
      </c>
      <c r="AE5898" s="13"/>
      <c r="AF5898" s="13"/>
      <c r="AG5898" s="11" t="s">
        <v>152</v>
      </c>
      <c r="AH5898" s="11" t="s">
        <v>21494</v>
      </c>
      <c r="AJ5898" s="13"/>
      <c r="AK5898" s="13"/>
      <c r="AL5898" s="13"/>
      <c r="AM5898" s="11" t="s">
        <v>21571</v>
      </c>
      <c r="AO5898" s="13"/>
      <c r="AP5898" s="11" t="s">
        <v>21569</v>
      </c>
      <c r="AR5898" s="13"/>
      <c r="AS5898" s="13"/>
      <c r="AT5898" s="12" t="b">
        <v>1</v>
      </c>
      <c r="AU5898" s="13"/>
      <c r="AV5898" s="17">
        <v>45940.0</v>
      </c>
      <c r="AW5898" s="13"/>
      <c r="AX5898" s="14" t="s">
        <v>155</v>
      </c>
      <c r="AY5898" s="13"/>
      <c r="AZ5898" s="14">
        <v>3861.0</v>
      </c>
      <c r="BA5898" s="13"/>
    </row>
    <row r="5899">
      <c r="A5899" s="11" t="s">
        <v>21572</v>
      </c>
      <c r="B5899" s="11">
        <v>15652.0</v>
      </c>
      <c r="C5899" s="12" t="b">
        <v>1</v>
      </c>
      <c r="D5899" s="12" t="b">
        <v>0</v>
      </c>
      <c r="E5899" s="12" t="b">
        <v>0</v>
      </c>
      <c r="F5899" s="12" t="b">
        <v>0</v>
      </c>
      <c r="G5899" s="12" t="b">
        <v>0</v>
      </c>
      <c r="H5899" s="12" t="b">
        <v>0</v>
      </c>
      <c r="I5899" s="13"/>
      <c r="J5899" s="13"/>
      <c r="K5899" s="12" t="b">
        <v>0</v>
      </c>
      <c r="L5899" s="14" t="s">
        <v>13799</v>
      </c>
      <c r="M5899" s="11" t="s">
        <v>3474</v>
      </c>
      <c r="N5899" s="11" t="s">
        <v>21573</v>
      </c>
      <c r="O5899" s="11" t="s">
        <v>17093</v>
      </c>
      <c r="P5899" s="11" t="s">
        <v>21482</v>
      </c>
      <c r="Q5899" s="11" t="s">
        <v>16866</v>
      </c>
      <c r="R5899" s="11" t="s">
        <v>17096</v>
      </c>
      <c r="S5899" s="11" t="s">
        <v>17097</v>
      </c>
      <c r="U5899" s="13"/>
      <c r="V5899" s="13"/>
      <c r="W5899" s="11" t="s">
        <v>21482</v>
      </c>
      <c r="Z5899" s="13"/>
      <c r="AA5899" s="11" t="s">
        <v>151</v>
      </c>
      <c r="AB5899" s="13"/>
      <c r="AC5899" s="13"/>
      <c r="AD5899" s="11" t="s">
        <v>17096</v>
      </c>
      <c r="AF5899" s="13"/>
      <c r="AG5899" s="11" t="s">
        <v>152</v>
      </c>
      <c r="AH5899" s="11" t="s">
        <v>21483</v>
      </c>
      <c r="AJ5899" s="13"/>
      <c r="AK5899" s="13"/>
      <c r="AL5899" s="13"/>
      <c r="AM5899" s="11" t="s">
        <v>21574</v>
      </c>
      <c r="AO5899" s="13"/>
      <c r="AP5899" s="11" t="s">
        <v>21572</v>
      </c>
      <c r="AR5899" s="13"/>
      <c r="AS5899" s="13"/>
      <c r="AT5899" s="12" t="b">
        <v>1</v>
      </c>
      <c r="AU5899" s="13"/>
      <c r="AV5899" s="17">
        <v>45940.0</v>
      </c>
      <c r="AW5899" s="13"/>
      <c r="AX5899" s="14" t="s">
        <v>155</v>
      </c>
      <c r="AY5899" s="13"/>
      <c r="AZ5899" s="14">
        <v>4567.0</v>
      </c>
      <c r="BA5899" s="13"/>
    </row>
    <row r="5900">
      <c r="A5900" s="11" t="s">
        <v>21575</v>
      </c>
      <c r="B5900" s="11">
        <v>15653.0</v>
      </c>
      <c r="C5900" s="12" t="b">
        <v>0</v>
      </c>
      <c r="D5900" s="12" t="b">
        <v>1</v>
      </c>
      <c r="E5900" s="12" t="b">
        <v>0</v>
      </c>
      <c r="F5900" s="12" t="b">
        <v>0</v>
      </c>
      <c r="G5900" s="12" t="b">
        <v>0</v>
      </c>
      <c r="H5900" s="12" t="b">
        <v>0</v>
      </c>
      <c r="I5900" s="13"/>
      <c r="J5900" s="13"/>
      <c r="K5900" s="12" t="b">
        <v>0</v>
      </c>
      <c r="L5900" s="14" t="s">
        <v>15003</v>
      </c>
      <c r="M5900" s="11" t="s">
        <v>18765</v>
      </c>
      <c r="N5900" s="11" t="s">
        <v>21576</v>
      </c>
      <c r="O5900" s="11" t="s">
        <v>18933</v>
      </c>
      <c r="P5900" s="11" t="s">
        <v>21168</v>
      </c>
      <c r="Q5900" s="11" t="s">
        <v>3705</v>
      </c>
      <c r="R5900" s="11" t="s">
        <v>18934</v>
      </c>
      <c r="S5900" s="11" t="s">
        <v>18935</v>
      </c>
      <c r="U5900" s="13"/>
      <c r="V5900" s="13"/>
      <c r="W5900" s="11" t="s">
        <v>21168</v>
      </c>
      <c r="Z5900" s="13"/>
      <c r="AA5900" s="11" t="s">
        <v>151</v>
      </c>
      <c r="AB5900" s="13"/>
      <c r="AC5900" s="13"/>
      <c r="AD5900" s="11" t="s">
        <v>18934</v>
      </c>
      <c r="AE5900" s="13"/>
      <c r="AF5900" s="13"/>
      <c r="AG5900" s="11" t="s">
        <v>152</v>
      </c>
      <c r="AH5900" s="11" t="s">
        <v>21169</v>
      </c>
      <c r="AJ5900" s="13"/>
      <c r="AK5900" s="13"/>
      <c r="AL5900" s="14">
        <v>4.5</v>
      </c>
      <c r="AM5900" s="11" t="s">
        <v>21577</v>
      </c>
      <c r="AO5900" s="13"/>
      <c r="AP5900" s="11" t="s">
        <v>21575</v>
      </c>
      <c r="AR5900" s="13"/>
      <c r="AS5900" s="13"/>
      <c r="AT5900" s="12" t="b">
        <v>1</v>
      </c>
      <c r="AU5900" s="13"/>
      <c r="AV5900" s="17">
        <v>45940.0</v>
      </c>
      <c r="AW5900" s="13"/>
      <c r="AX5900" s="14" t="s">
        <v>155</v>
      </c>
      <c r="AY5900" s="13"/>
      <c r="AZ5900" s="14">
        <v>4430.0</v>
      </c>
      <c r="BA5900" s="13"/>
    </row>
    <row r="5901">
      <c r="A5901" s="11" t="s">
        <v>21578</v>
      </c>
      <c r="B5901" s="11">
        <v>15655.0</v>
      </c>
      <c r="C5901" s="12" t="b">
        <v>1</v>
      </c>
      <c r="D5901" s="12" t="b">
        <v>0</v>
      </c>
      <c r="E5901" s="12" t="b">
        <v>0</v>
      </c>
      <c r="F5901" s="12" t="b">
        <v>0</v>
      </c>
      <c r="G5901" s="12" t="b">
        <v>0</v>
      </c>
      <c r="H5901" s="12" t="b">
        <v>0</v>
      </c>
      <c r="I5901" s="13"/>
      <c r="J5901" s="13"/>
      <c r="K5901" s="12" t="b">
        <v>0</v>
      </c>
      <c r="L5901" s="14" t="s">
        <v>21579</v>
      </c>
      <c r="M5901" s="11" t="s">
        <v>15920</v>
      </c>
      <c r="N5901" s="11" t="s">
        <v>21580</v>
      </c>
      <c r="O5901" s="11" t="s">
        <v>21181</v>
      </c>
      <c r="P5901" s="11" t="s">
        <v>21581</v>
      </c>
      <c r="Q5901" s="11" t="s">
        <v>16866</v>
      </c>
      <c r="R5901" s="11" t="s">
        <v>21182</v>
      </c>
      <c r="S5901" s="11" t="s">
        <v>21183</v>
      </c>
      <c r="W5901" s="11" t="s">
        <v>21581</v>
      </c>
      <c r="AA5901" s="11" t="s">
        <v>215</v>
      </c>
      <c r="AB5901" s="13"/>
      <c r="AC5901" s="13"/>
      <c r="AD5901" s="11" t="s">
        <v>21182</v>
      </c>
      <c r="AE5901" s="13"/>
      <c r="AF5901" s="13"/>
      <c r="AG5901" s="11" t="s">
        <v>152</v>
      </c>
      <c r="AH5901" s="11" t="s">
        <v>21582</v>
      </c>
      <c r="AJ5901" s="13"/>
      <c r="AK5901" s="13"/>
      <c r="AL5901" s="13"/>
      <c r="AM5901" s="11" t="s">
        <v>21583</v>
      </c>
      <c r="AO5901" s="13"/>
      <c r="AP5901" s="11" t="s">
        <v>21578</v>
      </c>
      <c r="AR5901" s="13"/>
      <c r="AS5901" s="13"/>
      <c r="AT5901" s="12" t="b">
        <v>1</v>
      </c>
      <c r="AU5901" s="13"/>
      <c r="AV5901" s="17">
        <v>45940.0</v>
      </c>
      <c r="AW5901" s="13"/>
      <c r="AX5901" s="14" t="s">
        <v>155</v>
      </c>
      <c r="AY5901" s="13"/>
      <c r="AZ5901" s="14">
        <v>4579.0</v>
      </c>
      <c r="BA5901" s="13"/>
    </row>
    <row r="5902">
      <c r="A5902" s="11" t="s">
        <v>21584</v>
      </c>
      <c r="B5902" s="11">
        <v>15659.0</v>
      </c>
      <c r="C5902" s="12" t="b">
        <v>1</v>
      </c>
      <c r="D5902" s="12" t="b">
        <v>1</v>
      </c>
      <c r="E5902" s="12" t="b">
        <v>0</v>
      </c>
      <c r="F5902" s="12" t="b">
        <v>0</v>
      </c>
      <c r="G5902" s="12" t="b">
        <v>0</v>
      </c>
      <c r="H5902" s="12" t="b">
        <v>0</v>
      </c>
      <c r="I5902" s="13"/>
      <c r="J5902" s="13"/>
      <c r="K5902" s="12" t="b">
        <v>0</v>
      </c>
      <c r="L5902" s="14" t="s">
        <v>15038</v>
      </c>
      <c r="M5902" s="11" t="s">
        <v>5170</v>
      </c>
      <c r="N5902" s="11" t="s">
        <v>21585</v>
      </c>
      <c r="O5902" s="11" t="s">
        <v>20722</v>
      </c>
      <c r="P5902" s="11" t="s">
        <v>21493</v>
      </c>
      <c r="Q5902" s="11" t="s">
        <v>16866</v>
      </c>
      <c r="R5902" s="11" t="s">
        <v>20723</v>
      </c>
      <c r="S5902" s="11" t="s">
        <v>7979</v>
      </c>
      <c r="U5902" s="13"/>
      <c r="V5902" s="13"/>
      <c r="W5902" s="11" t="s">
        <v>21493</v>
      </c>
      <c r="AA5902" s="11" t="s">
        <v>151</v>
      </c>
      <c r="AB5902" s="13"/>
      <c r="AC5902" s="13"/>
      <c r="AD5902" s="11" t="s">
        <v>20723</v>
      </c>
      <c r="AF5902" s="13"/>
      <c r="AG5902" s="11" t="s">
        <v>152</v>
      </c>
      <c r="AH5902" s="11" t="s">
        <v>21494</v>
      </c>
      <c r="AJ5902" s="13"/>
      <c r="AK5902" s="13"/>
      <c r="AL5902" s="13"/>
      <c r="AM5902" s="11" t="s">
        <v>21586</v>
      </c>
      <c r="AO5902" s="13"/>
      <c r="AP5902" s="11" t="s">
        <v>21584</v>
      </c>
      <c r="AR5902" s="13"/>
      <c r="AS5902" s="13"/>
      <c r="AT5902" s="12" t="b">
        <v>1</v>
      </c>
      <c r="AU5902" s="13"/>
      <c r="AV5902" s="17">
        <v>45940.0</v>
      </c>
      <c r="AW5902" s="13"/>
      <c r="AX5902" s="14" t="s">
        <v>155</v>
      </c>
      <c r="AY5902" s="13"/>
      <c r="AZ5902" s="14">
        <v>3857.0</v>
      </c>
      <c r="BA5902" s="13"/>
    </row>
    <row r="5903">
      <c r="A5903" s="11" t="s">
        <v>21587</v>
      </c>
      <c r="B5903" s="11">
        <v>15660.0</v>
      </c>
      <c r="C5903" s="12" t="b">
        <v>1</v>
      </c>
      <c r="D5903" s="12" t="b">
        <v>1</v>
      </c>
      <c r="E5903" s="12" t="b">
        <v>0</v>
      </c>
      <c r="F5903" s="12" t="b">
        <v>0</v>
      </c>
      <c r="G5903" s="12" t="b">
        <v>0</v>
      </c>
      <c r="H5903" s="12" t="b">
        <v>0</v>
      </c>
      <c r="I5903" s="13"/>
      <c r="J5903" s="13"/>
      <c r="K5903" s="12" t="b">
        <v>0</v>
      </c>
      <c r="L5903" s="14" t="s">
        <v>15003</v>
      </c>
      <c r="M5903" s="11" t="s">
        <v>5170</v>
      </c>
      <c r="N5903" s="11" t="s">
        <v>21588</v>
      </c>
      <c r="O5903" s="11" t="s">
        <v>20722</v>
      </c>
      <c r="P5903" s="11" t="s">
        <v>21168</v>
      </c>
      <c r="Q5903" s="11" t="s">
        <v>3705</v>
      </c>
      <c r="R5903" s="11" t="s">
        <v>20723</v>
      </c>
      <c r="S5903" s="11" t="s">
        <v>7979</v>
      </c>
      <c r="U5903" s="13"/>
      <c r="V5903" s="13"/>
      <c r="W5903" s="11" t="s">
        <v>21168</v>
      </c>
      <c r="Z5903" s="13"/>
      <c r="AA5903" s="11" t="s">
        <v>151</v>
      </c>
      <c r="AB5903" s="13"/>
      <c r="AC5903" s="13"/>
      <c r="AD5903" s="11" t="s">
        <v>20723</v>
      </c>
      <c r="AF5903" s="13"/>
      <c r="AG5903" s="11" t="s">
        <v>152</v>
      </c>
      <c r="AH5903" s="11" t="s">
        <v>21169</v>
      </c>
      <c r="AJ5903" s="13"/>
      <c r="AK5903" s="13"/>
      <c r="AL5903" s="13"/>
      <c r="AM5903" s="11" t="s">
        <v>21589</v>
      </c>
      <c r="AO5903" s="13"/>
      <c r="AP5903" s="11" t="s">
        <v>21587</v>
      </c>
      <c r="AR5903" s="13"/>
      <c r="AS5903" s="13"/>
      <c r="AT5903" s="12" t="b">
        <v>1</v>
      </c>
      <c r="AU5903" s="13"/>
      <c r="AV5903" s="17">
        <v>45940.0</v>
      </c>
      <c r="AW5903" s="13"/>
      <c r="AX5903" s="14" t="s">
        <v>155</v>
      </c>
      <c r="AY5903" s="13"/>
      <c r="AZ5903" s="14">
        <v>4431.0</v>
      </c>
      <c r="BA5903" s="13"/>
    </row>
    <row r="5904">
      <c r="A5904" s="11" t="s">
        <v>21590</v>
      </c>
      <c r="B5904" s="11">
        <v>15661.0</v>
      </c>
      <c r="C5904" s="12" t="b">
        <v>1</v>
      </c>
      <c r="D5904" s="12" t="b">
        <v>0</v>
      </c>
      <c r="E5904" s="12" t="b">
        <v>0</v>
      </c>
      <c r="F5904" s="12" t="b">
        <v>0</v>
      </c>
      <c r="G5904" s="12" t="b">
        <v>0</v>
      </c>
      <c r="H5904" s="12" t="b">
        <v>0</v>
      </c>
      <c r="I5904" s="13"/>
      <c r="J5904" s="13"/>
      <c r="K5904" s="12" t="b">
        <v>0</v>
      </c>
      <c r="L5904" s="14" t="s">
        <v>21579</v>
      </c>
      <c r="M5904" s="11" t="s">
        <v>5170</v>
      </c>
      <c r="N5904" s="11" t="s">
        <v>21591</v>
      </c>
      <c r="O5904" s="11" t="s">
        <v>20722</v>
      </c>
      <c r="P5904" s="11" t="s">
        <v>21581</v>
      </c>
      <c r="Q5904" s="11" t="s">
        <v>16866</v>
      </c>
      <c r="R5904" s="11" t="s">
        <v>20723</v>
      </c>
      <c r="S5904" s="11" t="s">
        <v>7979</v>
      </c>
      <c r="U5904" s="13"/>
      <c r="V5904" s="13"/>
      <c r="W5904" s="11" t="s">
        <v>21581</v>
      </c>
      <c r="AA5904" s="11" t="s">
        <v>151</v>
      </c>
      <c r="AB5904" s="13"/>
      <c r="AC5904" s="13"/>
      <c r="AD5904" s="11" t="s">
        <v>20723</v>
      </c>
      <c r="AF5904" s="13"/>
      <c r="AG5904" s="11" t="s">
        <v>152</v>
      </c>
      <c r="AH5904" s="11" t="s">
        <v>21582</v>
      </c>
      <c r="AJ5904" s="13"/>
      <c r="AK5904" s="13"/>
      <c r="AL5904" s="13"/>
      <c r="AM5904" s="11" t="s">
        <v>21592</v>
      </c>
      <c r="AO5904" s="13"/>
      <c r="AP5904" s="11" t="s">
        <v>21590</v>
      </c>
      <c r="AR5904" s="13"/>
      <c r="AS5904" s="13"/>
      <c r="AT5904" s="12" t="b">
        <v>1</v>
      </c>
      <c r="AU5904" s="13"/>
      <c r="AV5904" s="17">
        <v>45940.0</v>
      </c>
      <c r="AW5904" s="13"/>
      <c r="AX5904" s="14" t="s">
        <v>155</v>
      </c>
      <c r="AY5904" s="13"/>
      <c r="AZ5904" s="14">
        <v>4575.0</v>
      </c>
      <c r="BA5904" s="13"/>
    </row>
    <row r="5905">
      <c r="A5905" s="11" t="s">
        <v>21593</v>
      </c>
      <c r="B5905" s="11">
        <v>15663.0</v>
      </c>
      <c r="C5905" s="12" t="b">
        <v>1</v>
      </c>
      <c r="D5905" s="12" t="b">
        <v>1</v>
      </c>
      <c r="E5905" s="12" t="b">
        <v>0</v>
      </c>
      <c r="F5905" s="12" t="b">
        <v>0</v>
      </c>
      <c r="G5905" s="12" t="b">
        <v>0</v>
      </c>
      <c r="H5905" s="12" t="b">
        <v>0</v>
      </c>
      <c r="I5905" s="13"/>
      <c r="J5905" s="13"/>
      <c r="K5905" s="12" t="b">
        <v>0</v>
      </c>
      <c r="L5905" s="14" t="s">
        <v>13799</v>
      </c>
      <c r="M5905" s="11" t="s">
        <v>18490</v>
      </c>
      <c r="N5905" s="11" t="s">
        <v>21594</v>
      </c>
      <c r="O5905" s="11" t="s">
        <v>18492</v>
      </c>
      <c r="P5905" s="11" t="s">
        <v>21482</v>
      </c>
      <c r="Q5905" s="11" t="s">
        <v>16866</v>
      </c>
      <c r="R5905" s="11" t="s">
        <v>18493</v>
      </c>
      <c r="S5905" s="11" t="s">
        <v>1099</v>
      </c>
      <c r="U5905" s="13"/>
      <c r="V5905" s="13"/>
      <c r="W5905" s="11" t="s">
        <v>21482</v>
      </c>
      <c r="Z5905" s="13"/>
      <c r="AA5905" s="11" t="s">
        <v>151</v>
      </c>
      <c r="AB5905" s="13"/>
      <c r="AC5905" s="13"/>
      <c r="AD5905" s="11" t="s">
        <v>18493</v>
      </c>
      <c r="AF5905" s="13"/>
      <c r="AG5905" s="11" t="s">
        <v>152</v>
      </c>
      <c r="AH5905" s="11" t="s">
        <v>21483</v>
      </c>
      <c r="AJ5905" s="13"/>
      <c r="AK5905" s="13"/>
      <c r="AL5905" s="13"/>
      <c r="AM5905" s="11" t="s">
        <v>21595</v>
      </c>
      <c r="AO5905" s="13"/>
      <c r="AP5905" s="11" t="s">
        <v>21593</v>
      </c>
      <c r="AR5905" s="13"/>
      <c r="AS5905" s="13"/>
      <c r="AT5905" s="12" t="b">
        <v>1</v>
      </c>
      <c r="AU5905" s="13"/>
      <c r="AV5905" s="17">
        <v>45940.0</v>
      </c>
      <c r="AW5905" s="13"/>
      <c r="AX5905" s="14" t="s">
        <v>155</v>
      </c>
      <c r="AY5905" s="13"/>
      <c r="AZ5905" s="14">
        <v>4568.0</v>
      </c>
      <c r="BA5905" s="13"/>
    </row>
    <row r="5906">
      <c r="A5906" s="11" t="s">
        <v>21596</v>
      </c>
      <c r="B5906" s="11">
        <v>15664.0</v>
      </c>
      <c r="C5906" s="12" t="b">
        <v>1</v>
      </c>
      <c r="D5906" s="12" t="b">
        <v>1</v>
      </c>
      <c r="E5906" s="12" t="b">
        <v>0</v>
      </c>
      <c r="F5906" s="12" t="b">
        <v>0</v>
      </c>
      <c r="G5906" s="12" t="b">
        <v>0</v>
      </c>
      <c r="H5906" s="12" t="b">
        <v>0</v>
      </c>
      <c r="I5906" s="13"/>
      <c r="J5906" s="13"/>
      <c r="K5906" s="12" t="b">
        <v>0</v>
      </c>
      <c r="L5906" s="15">
        <v>45544.0</v>
      </c>
      <c r="M5906" s="11" t="s">
        <v>8145</v>
      </c>
      <c r="N5906" s="11" t="s">
        <v>21597</v>
      </c>
      <c r="O5906" s="11" t="s">
        <v>11202</v>
      </c>
      <c r="P5906" s="11" t="s">
        <v>21563</v>
      </c>
      <c r="Q5906" s="11" t="s">
        <v>1051</v>
      </c>
      <c r="R5906" s="11" t="s">
        <v>11203</v>
      </c>
      <c r="S5906" s="11" t="s">
        <v>8421</v>
      </c>
      <c r="T5906" s="13"/>
      <c r="U5906" s="13"/>
      <c r="V5906" s="13"/>
      <c r="W5906" s="11" t="s">
        <v>21563</v>
      </c>
      <c r="AA5906" s="11" t="s">
        <v>151</v>
      </c>
      <c r="AB5906" s="13"/>
      <c r="AC5906" s="13"/>
      <c r="AD5906" s="11" t="s">
        <v>11203</v>
      </c>
      <c r="AE5906" s="13"/>
      <c r="AF5906" s="13"/>
      <c r="AG5906" s="11" t="s">
        <v>152</v>
      </c>
      <c r="AH5906" s="11" t="s">
        <v>21564</v>
      </c>
      <c r="AJ5906" s="13"/>
      <c r="AK5906" s="13"/>
      <c r="AL5906" s="13"/>
      <c r="AM5906" s="11" t="s">
        <v>21598</v>
      </c>
      <c r="AO5906" s="13"/>
      <c r="AP5906" s="11" t="s">
        <v>21596</v>
      </c>
      <c r="AR5906" s="13"/>
      <c r="AS5906" s="13"/>
      <c r="AT5906" s="12" t="b">
        <v>1</v>
      </c>
      <c r="AU5906" s="13"/>
      <c r="AV5906" s="17">
        <v>45940.0</v>
      </c>
      <c r="AW5906" s="13"/>
      <c r="AX5906" s="14" t="s">
        <v>155</v>
      </c>
      <c r="AY5906" s="13"/>
      <c r="AZ5906" s="14">
        <v>4505.0</v>
      </c>
      <c r="BA5906" s="13"/>
    </row>
    <row r="5907">
      <c r="A5907" s="11" t="s">
        <v>21599</v>
      </c>
      <c r="B5907" s="11">
        <v>15665.0</v>
      </c>
      <c r="C5907" s="12" t="b">
        <v>1</v>
      </c>
      <c r="D5907" s="12" t="b">
        <v>1</v>
      </c>
      <c r="E5907" s="12" t="b">
        <v>0</v>
      </c>
      <c r="F5907" s="12" t="b">
        <v>0</v>
      </c>
      <c r="G5907" s="12" t="b">
        <v>0</v>
      </c>
      <c r="H5907" s="12" t="b">
        <v>0</v>
      </c>
      <c r="I5907" s="13"/>
      <c r="J5907" s="13"/>
      <c r="K5907" s="12" t="b">
        <v>0</v>
      </c>
      <c r="L5907" s="15">
        <v>45544.0</v>
      </c>
      <c r="M5907" s="11" t="s">
        <v>1214</v>
      </c>
      <c r="N5907" s="11" t="s">
        <v>21600</v>
      </c>
      <c r="O5907" s="11" t="s">
        <v>17761</v>
      </c>
      <c r="P5907" s="11" t="s">
        <v>21563</v>
      </c>
      <c r="Q5907" s="11" t="s">
        <v>1051</v>
      </c>
      <c r="R5907" s="11" t="s">
        <v>17762</v>
      </c>
      <c r="S5907" s="11" t="s">
        <v>17763</v>
      </c>
      <c r="U5907" s="13"/>
      <c r="V5907" s="13"/>
      <c r="W5907" s="11" t="s">
        <v>21563</v>
      </c>
      <c r="AA5907" s="11" t="s">
        <v>151</v>
      </c>
      <c r="AB5907" s="13"/>
      <c r="AC5907" s="13"/>
      <c r="AD5907" s="11" t="s">
        <v>17762</v>
      </c>
      <c r="AE5907" s="13"/>
      <c r="AF5907" s="13"/>
      <c r="AG5907" s="11" t="s">
        <v>152</v>
      </c>
      <c r="AH5907" s="11" t="s">
        <v>21564</v>
      </c>
      <c r="AJ5907" s="13"/>
      <c r="AK5907" s="13"/>
      <c r="AL5907" s="13"/>
      <c r="AM5907" s="11" t="s">
        <v>21601</v>
      </c>
      <c r="AO5907" s="13"/>
      <c r="AP5907" s="11" t="s">
        <v>21599</v>
      </c>
      <c r="AR5907" s="13"/>
      <c r="AS5907" s="13"/>
      <c r="AT5907" s="12" t="b">
        <v>1</v>
      </c>
      <c r="AU5907" s="13"/>
      <c r="AV5907" s="17">
        <v>45940.0</v>
      </c>
      <c r="AW5907" s="13"/>
      <c r="AX5907" s="14" t="s">
        <v>155</v>
      </c>
      <c r="AY5907" s="13"/>
      <c r="AZ5907" s="14">
        <v>4506.0</v>
      </c>
      <c r="BA5907" s="13"/>
    </row>
    <row r="5908">
      <c r="A5908" s="11" t="s">
        <v>21602</v>
      </c>
      <c r="B5908" s="11">
        <v>15666.0</v>
      </c>
      <c r="C5908" s="12" t="b">
        <v>0</v>
      </c>
      <c r="D5908" s="12" t="b">
        <v>1</v>
      </c>
      <c r="E5908" s="12" t="b">
        <v>0</v>
      </c>
      <c r="F5908" s="12" t="b">
        <v>0</v>
      </c>
      <c r="G5908" s="12" t="b">
        <v>0</v>
      </c>
      <c r="H5908" s="12" t="b">
        <v>0</v>
      </c>
      <c r="I5908" s="13"/>
      <c r="J5908" s="13"/>
      <c r="K5908" s="12" t="b">
        <v>0</v>
      </c>
      <c r="L5908" s="15">
        <v>45544.0</v>
      </c>
      <c r="M5908" s="11" t="s">
        <v>1390</v>
      </c>
      <c r="N5908" s="11" t="s">
        <v>21603</v>
      </c>
      <c r="O5908" s="11" t="s">
        <v>21604</v>
      </c>
      <c r="P5908" s="11" t="s">
        <v>21563</v>
      </c>
      <c r="Q5908" s="11" t="s">
        <v>1051</v>
      </c>
      <c r="R5908" s="11" t="s">
        <v>21605</v>
      </c>
      <c r="S5908" s="11" t="s">
        <v>21606</v>
      </c>
      <c r="V5908" s="13"/>
      <c r="W5908" s="11" t="s">
        <v>21563</v>
      </c>
      <c r="AA5908" s="11" t="s">
        <v>151</v>
      </c>
      <c r="AB5908" s="13"/>
      <c r="AC5908" s="13"/>
      <c r="AD5908" s="11" t="s">
        <v>21605</v>
      </c>
      <c r="AE5908" s="13"/>
      <c r="AF5908" s="13"/>
      <c r="AG5908" s="11" t="s">
        <v>152</v>
      </c>
      <c r="AH5908" s="11" t="s">
        <v>21564</v>
      </c>
      <c r="AJ5908" s="13"/>
      <c r="AK5908" s="13"/>
      <c r="AL5908" s="13"/>
      <c r="AM5908" s="11" t="s">
        <v>21607</v>
      </c>
      <c r="AO5908" s="13"/>
      <c r="AP5908" s="11" t="s">
        <v>21602</v>
      </c>
      <c r="AR5908" s="13"/>
      <c r="AS5908" s="13"/>
      <c r="AT5908" s="12" t="b">
        <v>1</v>
      </c>
      <c r="AU5908" s="13"/>
      <c r="AV5908" s="17">
        <v>45940.0</v>
      </c>
      <c r="AW5908" s="13"/>
      <c r="AX5908" s="14" t="s">
        <v>155</v>
      </c>
      <c r="AY5908" s="13"/>
      <c r="AZ5908" s="14">
        <v>4507.0</v>
      </c>
      <c r="BA5908" s="13"/>
    </row>
    <row r="5909">
      <c r="A5909" s="11" t="s">
        <v>21608</v>
      </c>
      <c r="B5909" s="11">
        <v>15667.0</v>
      </c>
      <c r="C5909" s="12" t="b">
        <v>1</v>
      </c>
      <c r="D5909" s="12" t="b">
        <v>1</v>
      </c>
      <c r="E5909" s="12" t="b">
        <v>0</v>
      </c>
      <c r="F5909" s="12" t="b">
        <v>0</v>
      </c>
      <c r="G5909" s="12" t="b">
        <v>0</v>
      </c>
      <c r="H5909" s="12" t="b">
        <v>0</v>
      </c>
      <c r="I5909" s="13"/>
      <c r="J5909" s="13"/>
      <c r="K5909" s="12" t="b">
        <v>0</v>
      </c>
      <c r="L5909" s="15">
        <v>45544.0</v>
      </c>
      <c r="M5909" s="11" t="s">
        <v>15935</v>
      </c>
      <c r="N5909" s="11" t="s">
        <v>21609</v>
      </c>
      <c r="O5909" s="11" t="s">
        <v>20749</v>
      </c>
      <c r="P5909" s="11" t="s">
        <v>21563</v>
      </c>
      <c r="Q5909" s="11" t="s">
        <v>1051</v>
      </c>
      <c r="R5909" s="11" t="s">
        <v>20750</v>
      </c>
      <c r="S5909" s="11" t="s">
        <v>20751</v>
      </c>
      <c r="W5909" s="11" t="s">
        <v>21563</v>
      </c>
      <c r="AA5909" s="11" t="s">
        <v>151</v>
      </c>
      <c r="AB5909" s="13"/>
      <c r="AC5909" s="13"/>
      <c r="AD5909" s="11" t="s">
        <v>20750</v>
      </c>
      <c r="AE5909" s="13"/>
      <c r="AF5909" s="13"/>
      <c r="AG5909" s="11" t="s">
        <v>152</v>
      </c>
      <c r="AH5909" s="11" t="s">
        <v>21564</v>
      </c>
      <c r="AJ5909" s="13"/>
      <c r="AK5909" s="13"/>
      <c r="AL5909" s="13"/>
      <c r="AM5909" s="11" t="s">
        <v>21610</v>
      </c>
      <c r="AO5909" s="13"/>
      <c r="AP5909" s="11" t="s">
        <v>21608</v>
      </c>
      <c r="AR5909" s="13"/>
      <c r="AS5909" s="13"/>
      <c r="AT5909" s="12" t="b">
        <v>1</v>
      </c>
      <c r="AU5909" s="13"/>
      <c r="AV5909" s="17">
        <v>45940.0</v>
      </c>
      <c r="AW5909" s="13"/>
      <c r="AX5909" s="14" t="s">
        <v>155</v>
      </c>
      <c r="AY5909" s="13"/>
      <c r="AZ5909" s="14">
        <v>4508.0</v>
      </c>
      <c r="BA5909" s="13"/>
    </row>
    <row r="5910">
      <c r="A5910" s="11" t="s">
        <v>21611</v>
      </c>
      <c r="B5910" s="11">
        <v>15668.0</v>
      </c>
      <c r="C5910" s="12" t="b">
        <v>1</v>
      </c>
      <c r="D5910" s="12" t="b">
        <v>1</v>
      </c>
      <c r="E5910" s="12" t="b">
        <v>0</v>
      </c>
      <c r="F5910" s="12" t="b">
        <v>0</v>
      </c>
      <c r="G5910" s="12" t="b">
        <v>0</v>
      </c>
      <c r="H5910" s="12" t="b">
        <v>0</v>
      </c>
      <c r="I5910" s="13"/>
      <c r="J5910" s="13"/>
      <c r="K5910" s="12" t="b">
        <v>0</v>
      </c>
      <c r="L5910" s="15">
        <v>45544.0</v>
      </c>
      <c r="M5910" s="11" t="s">
        <v>4740</v>
      </c>
      <c r="N5910" s="11" t="s">
        <v>21612</v>
      </c>
      <c r="O5910" s="11" t="s">
        <v>17905</v>
      </c>
      <c r="P5910" s="11" t="s">
        <v>21563</v>
      </c>
      <c r="Q5910" s="11" t="s">
        <v>1051</v>
      </c>
      <c r="R5910" s="11" t="s">
        <v>17906</v>
      </c>
      <c r="S5910" s="11" t="s">
        <v>17907</v>
      </c>
      <c r="T5910" s="13"/>
      <c r="U5910" s="13"/>
      <c r="V5910" s="13"/>
      <c r="W5910" s="11" t="s">
        <v>21563</v>
      </c>
      <c r="AA5910" s="11" t="s">
        <v>151</v>
      </c>
      <c r="AB5910" s="13"/>
      <c r="AC5910" s="13"/>
      <c r="AD5910" s="11" t="s">
        <v>17906</v>
      </c>
      <c r="AF5910" s="13"/>
      <c r="AG5910" s="11" t="s">
        <v>152</v>
      </c>
      <c r="AH5910" s="11" t="s">
        <v>21564</v>
      </c>
      <c r="AJ5910" s="13"/>
      <c r="AK5910" s="13"/>
      <c r="AL5910" s="13"/>
      <c r="AM5910" s="11" t="s">
        <v>21613</v>
      </c>
      <c r="AO5910" s="13"/>
      <c r="AP5910" s="11" t="s">
        <v>21611</v>
      </c>
      <c r="AR5910" s="13"/>
      <c r="AS5910" s="13"/>
      <c r="AT5910" s="12" t="b">
        <v>1</v>
      </c>
      <c r="AU5910" s="13"/>
      <c r="AV5910" s="17">
        <v>45940.0</v>
      </c>
      <c r="AW5910" s="13"/>
      <c r="AX5910" s="14" t="s">
        <v>155</v>
      </c>
      <c r="AY5910" s="13"/>
      <c r="AZ5910" s="14">
        <v>4509.0</v>
      </c>
      <c r="BA5910" s="13"/>
    </row>
    <row r="5911">
      <c r="A5911" s="11" t="s">
        <v>21614</v>
      </c>
      <c r="B5911" s="11">
        <v>15669.0</v>
      </c>
      <c r="C5911" s="12" t="b">
        <v>1</v>
      </c>
      <c r="D5911" s="12" t="b">
        <v>1</v>
      </c>
      <c r="E5911" s="12" t="b">
        <v>0</v>
      </c>
      <c r="F5911" s="12" t="b">
        <v>0</v>
      </c>
      <c r="G5911" s="12" t="b">
        <v>0</v>
      </c>
      <c r="H5911" s="12" t="b">
        <v>0</v>
      </c>
      <c r="I5911" s="13"/>
      <c r="J5911" s="13"/>
      <c r="K5911" s="12" t="b">
        <v>0</v>
      </c>
      <c r="L5911" s="15">
        <v>45544.0</v>
      </c>
      <c r="M5911" s="11" t="s">
        <v>5170</v>
      </c>
      <c r="N5911" s="11" t="s">
        <v>21615</v>
      </c>
      <c r="O5911" s="11" t="s">
        <v>20722</v>
      </c>
      <c r="P5911" s="11" t="s">
        <v>21563</v>
      </c>
      <c r="Q5911" s="11" t="s">
        <v>1051</v>
      </c>
      <c r="R5911" s="11" t="s">
        <v>20723</v>
      </c>
      <c r="S5911" s="11" t="s">
        <v>7979</v>
      </c>
      <c r="U5911" s="13"/>
      <c r="V5911" s="13"/>
      <c r="W5911" s="11" t="s">
        <v>21563</v>
      </c>
      <c r="AA5911" s="11" t="s">
        <v>151</v>
      </c>
      <c r="AB5911" s="13"/>
      <c r="AC5911" s="13"/>
      <c r="AD5911" s="11" t="s">
        <v>20723</v>
      </c>
      <c r="AF5911" s="13"/>
      <c r="AG5911" s="11" t="s">
        <v>152</v>
      </c>
      <c r="AH5911" s="11" t="s">
        <v>21564</v>
      </c>
      <c r="AJ5911" s="13"/>
      <c r="AK5911" s="13"/>
      <c r="AL5911" s="13"/>
      <c r="AM5911" s="11" t="s">
        <v>21616</v>
      </c>
      <c r="AO5911" s="13"/>
      <c r="AP5911" s="11" t="s">
        <v>21614</v>
      </c>
      <c r="AR5911" s="13"/>
      <c r="AS5911" s="13"/>
      <c r="AT5911" s="12" t="b">
        <v>1</v>
      </c>
      <c r="AU5911" s="13"/>
      <c r="AV5911" s="17">
        <v>45940.0</v>
      </c>
      <c r="AW5911" s="13"/>
      <c r="AX5911" s="14" t="s">
        <v>155</v>
      </c>
      <c r="AY5911" s="13"/>
      <c r="AZ5911" s="14">
        <v>4510.0</v>
      </c>
      <c r="BA5911" s="13"/>
    </row>
    <row r="5912">
      <c r="A5912" s="11" t="s">
        <v>21617</v>
      </c>
      <c r="B5912" s="11">
        <v>15670.0</v>
      </c>
      <c r="C5912" s="12" t="b">
        <v>0</v>
      </c>
      <c r="D5912" s="12" t="b">
        <v>1</v>
      </c>
      <c r="E5912" s="12" t="b">
        <v>0</v>
      </c>
      <c r="F5912" s="12" t="b">
        <v>0</v>
      </c>
      <c r="G5912" s="12" t="b">
        <v>0</v>
      </c>
      <c r="H5912" s="12" t="b">
        <v>0</v>
      </c>
      <c r="I5912" s="13"/>
      <c r="J5912" s="13"/>
      <c r="K5912" s="12" t="b">
        <v>0</v>
      </c>
      <c r="L5912" s="15">
        <v>45544.0</v>
      </c>
      <c r="M5912" s="11" t="s">
        <v>1390</v>
      </c>
      <c r="N5912" s="11" t="s">
        <v>21618</v>
      </c>
      <c r="O5912" s="11" t="s">
        <v>21061</v>
      </c>
      <c r="P5912" s="11" t="s">
        <v>21563</v>
      </c>
      <c r="Q5912" s="11" t="s">
        <v>1051</v>
      </c>
      <c r="R5912" s="11" t="s">
        <v>21062</v>
      </c>
      <c r="S5912" s="11" t="s">
        <v>21063</v>
      </c>
      <c r="V5912" s="13"/>
      <c r="W5912" s="11" t="s">
        <v>21563</v>
      </c>
      <c r="AA5912" s="11" t="s">
        <v>151</v>
      </c>
      <c r="AB5912" s="13"/>
      <c r="AC5912" s="13"/>
      <c r="AD5912" s="11" t="s">
        <v>21062</v>
      </c>
      <c r="AF5912" s="13"/>
      <c r="AG5912" s="11" t="s">
        <v>152</v>
      </c>
      <c r="AH5912" s="11" t="s">
        <v>21564</v>
      </c>
      <c r="AJ5912" s="13"/>
      <c r="AK5912" s="13"/>
      <c r="AL5912" s="13"/>
      <c r="AM5912" s="11" t="s">
        <v>21619</v>
      </c>
      <c r="AO5912" s="13"/>
      <c r="AP5912" s="11" t="s">
        <v>21617</v>
      </c>
      <c r="AR5912" s="13"/>
      <c r="AS5912" s="13"/>
      <c r="AT5912" s="12" t="b">
        <v>1</v>
      </c>
      <c r="AU5912" s="13"/>
      <c r="AV5912" s="17">
        <v>45940.0</v>
      </c>
      <c r="AW5912" s="13"/>
      <c r="AX5912" s="14" t="s">
        <v>155</v>
      </c>
      <c r="AY5912" s="13"/>
      <c r="AZ5912" s="14">
        <v>4511.0</v>
      </c>
      <c r="BA5912" s="13"/>
    </row>
    <row r="5913">
      <c r="A5913" s="11" t="s">
        <v>21620</v>
      </c>
      <c r="B5913" s="11">
        <v>15671.0</v>
      </c>
      <c r="C5913" s="12" t="b">
        <v>0</v>
      </c>
      <c r="D5913" s="12" t="b">
        <v>1</v>
      </c>
      <c r="E5913" s="12" t="b">
        <v>0</v>
      </c>
      <c r="F5913" s="12" t="b">
        <v>0</v>
      </c>
      <c r="G5913" s="12" t="b">
        <v>0</v>
      </c>
      <c r="H5913" s="12" t="b">
        <v>0</v>
      </c>
      <c r="I5913" s="13"/>
      <c r="J5913" s="13"/>
      <c r="K5913" s="12" t="b">
        <v>0</v>
      </c>
      <c r="L5913" s="15">
        <v>45544.0</v>
      </c>
      <c r="M5913" s="11" t="s">
        <v>1390</v>
      </c>
      <c r="N5913" s="11" t="s">
        <v>21621</v>
      </c>
      <c r="O5913" s="11" t="s">
        <v>21622</v>
      </c>
      <c r="P5913" s="11" t="s">
        <v>21563</v>
      </c>
      <c r="Q5913" s="11" t="s">
        <v>1051</v>
      </c>
      <c r="R5913" s="11" t="s">
        <v>21623</v>
      </c>
      <c r="S5913" s="11" t="s">
        <v>21624</v>
      </c>
      <c r="W5913" s="11" t="s">
        <v>21563</v>
      </c>
      <c r="AA5913" s="11" t="s">
        <v>151</v>
      </c>
      <c r="AB5913" s="13"/>
      <c r="AC5913" s="13"/>
      <c r="AD5913" s="11" t="s">
        <v>21623</v>
      </c>
      <c r="AE5913" s="13"/>
      <c r="AF5913" s="13"/>
      <c r="AG5913" s="11" t="s">
        <v>152</v>
      </c>
      <c r="AH5913" s="11" t="s">
        <v>21564</v>
      </c>
      <c r="AJ5913" s="13"/>
      <c r="AK5913" s="13"/>
      <c r="AL5913" s="13"/>
      <c r="AM5913" s="11" t="s">
        <v>21625</v>
      </c>
      <c r="AO5913" s="13"/>
      <c r="AP5913" s="11" t="s">
        <v>21620</v>
      </c>
      <c r="AR5913" s="13"/>
      <c r="AS5913" s="13"/>
      <c r="AT5913" s="12" t="b">
        <v>1</v>
      </c>
      <c r="AU5913" s="13"/>
      <c r="AV5913" s="17">
        <v>45940.0</v>
      </c>
      <c r="AW5913" s="13"/>
      <c r="AX5913" s="14" t="s">
        <v>155</v>
      </c>
      <c r="AY5913" s="13"/>
      <c r="AZ5913" s="14">
        <v>4512.0</v>
      </c>
      <c r="BA5913" s="13"/>
    </row>
    <row r="5914">
      <c r="A5914" s="11" t="s">
        <v>21626</v>
      </c>
      <c r="B5914" s="11">
        <v>15672.0</v>
      </c>
      <c r="C5914" s="12" t="b">
        <v>0</v>
      </c>
      <c r="D5914" s="12" t="b">
        <v>1</v>
      </c>
      <c r="E5914" s="12" t="b">
        <v>0</v>
      </c>
      <c r="F5914" s="12" t="b">
        <v>0</v>
      </c>
      <c r="G5914" s="12" t="b">
        <v>0</v>
      </c>
      <c r="H5914" s="12" t="b">
        <v>0</v>
      </c>
      <c r="I5914" s="13"/>
      <c r="J5914" s="13"/>
      <c r="K5914" s="12" t="b">
        <v>0</v>
      </c>
      <c r="L5914" s="15">
        <v>45544.0</v>
      </c>
      <c r="M5914" s="11" t="s">
        <v>1390</v>
      </c>
      <c r="N5914" s="11" t="s">
        <v>21627</v>
      </c>
      <c r="O5914" s="11" t="s">
        <v>21235</v>
      </c>
      <c r="P5914" s="11" t="s">
        <v>21563</v>
      </c>
      <c r="Q5914" s="11" t="s">
        <v>1051</v>
      </c>
      <c r="R5914" s="11" t="s">
        <v>21236</v>
      </c>
      <c r="S5914" s="11" t="s">
        <v>19196</v>
      </c>
      <c r="V5914" s="13"/>
      <c r="W5914" s="11" t="s">
        <v>21563</v>
      </c>
      <c r="AA5914" s="11" t="s">
        <v>151</v>
      </c>
      <c r="AB5914" s="13"/>
      <c r="AC5914" s="13"/>
      <c r="AD5914" s="11" t="s">
        <v>21236</v>
      </c>
      <c r="AF5914" s="13"/>
      <c r="AG5914" s="11" t="s">
        <v>152</v>
      </c>
      <c r="AH5914" s="11" t="s">
        <v>21564</v>
      </c>
      <c r="AJ5914" s="13"/>
      <c r="AK5914" s="13"/>
      <c r="AL5914" s="13"/>
      <c r="AM5914" s="11" t="s">
        <v>21628</v>
      </c>
      <c r="AO5914" s="13"/>
      <c r="AP5914" s="11" t="s">
        <v>21626</v>
      </c>
      <c r="AR5914" s="13"/>
      <c r="AS5914" s="13"/>
      <c r="AT5914" s="12" t="b">
        <v>1</v>
      </c>
      <c r="AU5914" s="13"/>
      <c r="AV5914" s="17">
        <v>45940.0</v>
      </c>
      <c r="AW5914" s="13"/>
      <c r="AX5914" s="14" t="s">
        <v>155</v>
      </c>
      <c r="AY5914" s="13"/>
      <c r="AZ5914" s="14">
        <v>4513.0</v>
      </c>
      <c r="BA5914" s="13"/>
    </row>
    <row r="5915">
      <c r="A5915" s="11" t="s">
        <v>21629</v>
      </c>
      <c r="B5915" s="11">
        <v>15674.0</v>
      </c>
      <c r="C5915" s="12" t="b">
        <v>0</v>
      </c>
      <c r="D5915" s="12" t="b">
        <v>1</v>
      </c>
      <c r="E5915" s="12" t="b">
        <v>0</v>
      </c>
      <c r="F5915" s="12" t="b">
        <v>0</v>
      </c>
      <c r="G5915" s="12" t="b">
        <v>0</v>
      </c>
      <c r="H5915" s="12" t="b">
        <v>0</v>
      </c>
      <c r="I5915" s="13"/>
      <c r="J5915" s="13"/>
      <c r="K5915" s="12" t="b">
        <v>0</v>
      </c>
      <c r="L5915" s="15">
        <v>45544.0</v>
      </c>
      <c r="M5915" s="11" t="s">
        <v>18765</v>
      </c>
      <c r="N5915" s="11" t="s">
        <v>21630</v>
      </c>
      <c r="O5915" s="11" t="s">
        <v>18767</v>
      </c>
      <c r="P5915" s="11" t="s">
        <v>21563</v>
      </c>
      <c r="Q5915" s="11" t="s">
        <v>1051</v>
      </c>
      <c r="R5915" s="11" t="s">
        <v>18768</v>
      </c>
      <c r="S5915" s="11" t="s">
        <v>18769</v>
      </c>
      <c r="T5915" s="13"/>
      <c r="U5915" s="13"/>
      <c r="V5915" s="13"/>
      <c r="W5915" s="11" t="s">
        <v>21563</v>
      </c>
      <c r="AA5915" s="11" t="s">
        <v>151</v>
      </c>
      <c r="AB5915" s="13"/>
      <c r="AC5915" s="13"/>
      <c r="AD5915" s="11" t="s">
        <v>18768</v>
      </c>
      <c r="AE5915" s="13"/>
      <c r="AF5915" s="13"/>
      <c r="AG5915" s="11" t="s">
        <v>152</v>
      </c>
      <c r="AH5915" s="11" t="s">
        <v>21564</v>
      </c>
      <c r="AJ5915" s="13"/>
      <c r="AK5915" s="13"/>
      <c r="AL5915" s="13"/>
      <c r="AM5915" s="11" t="s">
        <v>21631</v>
      </c>
      <c r="AO5915" s="13"/>
      <c r="AP5915" s="11" t="s">
        <v>21629</v>
      </c>
      <c r="AR5915" s="13"/>
      <c r="AS5915" s="13"/>
      <c r="AT5915" s="12" t="b">
        <v>1</v>
      </c>
      <c r="AU5915" s="13"/>
      <c r="AV5915" s="17">
        <v>45940.0</v>
      </c>
      <c r="AW5915" s="13"/>
      <c r="AX5915" s="14" t="s">
        <v>155</v>
      </c>
      <c r="AY5915" s="13"/>
      <c r="AZ5915" s="14">
        <v>4514.0</v>
      </c>
      <c r="BA5915" s="13"/>
    </row>
    <row r="5916">
      <c r="A5916" s="11" t="s">
        <v>21632</v>
      </c>
      <c r="B5916" s="11">
        <v>15675.0</v>
      </c>
      <c r="C5916" s="12" t="b">
        <v>1</v>
      </c>
      <c r="D5916" s="12" t="b">
        <v>1</v>
      </c>
      <c r="E5916" s="12" t="b">
        <v>0</v>
      </c>
      <c r="F5916" s="12" t="b">
        <v>0</v>
      </c>
      <c r="G5916" s="12" t="b">
        <v>0</v>
      </c>
      <c r="H5916" s="12" t="b">
        <v>0</v>
      </c>
      <c r="I5916" s="13"/>
      <c r="J5916" s="13"/>
      <c r="K5916" s="12" t="b">
        <v>0</v>
      </c>
      <c r="L5916" s="15">
        <v>45544.0</v>
      </c>
      <c r="M5916" s="11" t="s">
        <v>3474</v>
      </c>
      <c r="N5916" s="11" t="s">
        <v>21633</v>
      </c>
      <c r="O5916" s="11" t="s">
        <v>17106</v>
      </c>
      <c r="P5916" s="11" t="s">
        <v>21563</v>
      </c>
      <c r="Q5916" s="11" t="s">
        <v>1051</v>
      </c>
      <c r="R5916" s="11" t="s">
        <v>17107</v>
      </c>
      <c r="S5916" s="11" t="s">
        <v>17108</v>
      </c>
      <c r="U5916" s="13"/>
      <c r="V5916" s="13"/>
      <c r="W5916" s="11" t="s">
        <v>21563</v>
      </c>
      <c r="AA5916" s="11" t="s">
        <v>151</v>
      </c>
      <c r="AB5916" s="13"/>
      <c r="AC5916" s="13"/>
      <c r="AD5916" s="11" t="s">
        <v>17107</v>
      </c>
      <c r="AE5916" s="13"/>
      <c r="AF5916" s="13"/>
      <c r="AG5916" s="11" t="s">
        <v>152</v>
      </c>
      <c r="AH5916" s="11" t="s">
        <v>21564</v>
      </c>
      <c r="AJ5916" s="13"/>
      <c r="AK5916" s="13"/>
      <c r="AL5916" s="13"/>
      <c r="AM5916" s="11" t="s">
        <v>21634</v>
      </c>
      <c r="AO5916" s="13"/>
      <c r="AP5916" s="11" t="s">
        <v>21632</v>
      </c>
      <c r="AR5916" s="13"/>
      <c r="AS5916" s="13"/>
      <c r="AT5916" s="12" t="b">
        <v>1</v>
      </c>
      <c r="AU5916" s="13"/>
      <c r="AV5916" s="17">
        <v>45940.0</v>
      </c>
      <c r="AW5916" s="13"/>
      <c r="AX5916" s="14" t="s">
        <v>155</v>
      </c>
      <c r="AY5916" s="13"/>
      <c r="AZ5916" s="14">
        <v>4515.0</v>
      </c>
      <c r="BA5916" s="13"/>
    </row>
    <row r="5917">
      <c r="A5917" s="11" t="s">
        <v>21635</v>
      </c>
      <c r="B5917" s="11">
        <v>15676.0</v>
      </c>
      <c r="C5917" s="12" t="b">
        <v>1</v>
      </c>
      <c r="D5917" s="12" t="b">
        <v>1</v>
      </c>
      <c r="E5917" s="12" t="b">
        <v>0</v>
      </c>
      <c r="F5917" s="12" t="b">
        <v>0</v>
      </c>
      <c r="G5917" s="12" t="b">
        <v>0</v>
      </c>
      <c r="H5917" s="12" t="b">
        <v>0</v>
      </c>
      <c r="I5917" s="13"/>
      <c r="J5917" s="13"/>
      <c r="K5917" s="12" t="b">
        <v>0</v>
      </c>
      <c r="L5917" s="15">
        <v>45544.0</v>
      </c>
      <c r="M5917" s="11" t="s">
        <v>16900</v>
      </c>
      <c r="N5917" s="11" t="s">
        <v>21636</v>
      </c>
      <c r="O5917" s="11" t="s">
        <v>16902</v>
      </c>
      <c r="P5917" s="11" t="s">
        <v>21563</v>
      </c>
      <c r="Q5917" s="11" t="s">
        <v>1051</v>
      </c>
      <c r="R5917" s="11" t="s">
        <v>16903</v>
      </c>
      <c r="S5917" s="11" t="s">
        <v>16904</v>
      </c>
      <c r="T5917" s="13"/>
      <c r="U5917" s="13"/>
      <c r="V5917" s="13"/>
      <c r="W5917" s="11" t="s">
        <v>21563</v>
      </c>
      <c r="AA5917" s="11" t="s">
        <v>151</v>
      </c>
      <c r="AB5917" s="13"/>
      <c r="AC5917" s="13"/>
      <c r="AD5917" s="11" t="s">
        <v>16903</v>
      </c>
      <c r="AF5917" s="13"/>
      <c r="AG5917" s="11" t="s">
        <v>152</v>
      </c>
      <c r="AH5917" s="11" t="s">
        <v>21564</v>
      </c>
      <c r="AJ5917" s="13"/>
      <c r="AK5917" s="13"/>
      <c r="AL5917" s="13"/>
      <c r="AM5917" s="11" t="s">
        <v>21637</v>
      </c>
      <c r="AO5917" s="13"/>
      <c r="AP5917" s="11" t="s">
        <v>21635</v>
      </c>
      <c r="AR5917" s="13"/>
      <c r="AS5917" s="13"/>
      <c r="AT5917" s="12" t="b">
        <v>1</v>
      </c>
      <c r="AU5917" s="13"/>
      <c r="AV5917" s="17">
        <v>45940.0</v>
      </c>
      <c r="AW5917" s="13"/>
      <c r="AX5917" s="14" t="s">
        <v>155</v>
      </c>
      <c r="AY5917" s="13"/>
      <c r="AZ5917" s="14">
        <v>4516.0</v>
      </c>
      <c r="BA5917" s="13"/>
    </row>
    <row r="5918">
      <c r="A5918" s="11" t="s">
        <v>21638</v>
      </c>
      <c r="B5918" s="11">
        <v>15677.0</v>
      </c>
      <c r="C5918" s="12" t="b">
        <v>0</v>
      </c>
      <c r="D5918" s="12" t="b">
        <v>1</v>
      </c>
      <c r="E5918" s="12" t="b">
        <v>0</v>
      </c>
      <c r="F5918" s="12" t="b">
        <v>0</v>
      </c>
      <c r="G5918" s="12" t="b">
        <v>0</v>
      </c>
      <c r="H5918" s="12" t="b">
        <v>0</v>
      </c>
      <c r="I5918" s="13"/>
      <c r="J5918" s="13"/>
      <c r="K5918" s="12" t="b">
        <v>0</v>
      </c>
      <c r="L5918" s="15">
        <v>45544.0</v>
      </c>
      <c r="M5918" s="11" t="s">
        <v>16855</v>
      </c>
      <c r="N5918" s="11" t="s">
        <v>21639</v>
      </c>
      <c r="O5918" s="11" t="s">
        <v>20999</v>
      </c>
      <c r="P5918" s="11" t="s">
        <v>21563</v>
      </c>
      <c r="Q5918" s="11" t="s">
        <v>1051</v>
      </c>
      <c r="R5918" s="11" t="s">
        <v>21001</v>
      </c>
      <c r="S5918" s="11" t="s">
        <v>3417</v>
      </c>
      <c r="U5918" s="13"/>
      <c r="V5918" s="13"/>
      <c r="W5918" s="11" t="s">
        <v>21563</v>
      </c>
      <c r="AA5918" s="11" t="s">
        <v>151</v>
      </c>
      <c r="AB5918" s="13"/>
      <c r="AC5918" s="13"/>
      <c r="AD5918" s="11" t="s">
        <v>21001</v>
      </c>
      <c r="AE5918" s="13"/>
      <c r="AF5918" s="13"/>
      <c r="AG5918" s="11" t="s">
        <v>152</v>
      </c>
      <c r="AH5918" s="11" t="s">
        <v>21564</v>
      </c>
      <c r="AJ5918" s="13"/>
      <c r="AK5918" s="13"/>
      <c r="AL5918" s="13"/>
      <c r="AM5918" s="11" t="s">
        <v>21640</v>
      </c>
      <c r="AO5918" s="13"/>
      <c r="AP5918" s="11" t="s">
        <v>21638</v>
      </c>
      <c r="AR5918" s="13"/>
      <c r="AS5918" s="13"/>
      <c r="AT5918" s="12" t="b">
        <v>1</v>
      </c>
      <c r="AU5918" s="13"/>
      <c r="AV5918" s="17">
        <v>45940.0</v>
      </c>
      <c r="AW5918" s="13"/>
      <c r="AX5918" s="14" t="s">
        <v>155</v>
      </c>
      <c r="AY5918" s="13"/>
      <c r="AZ5918" s="14">
        <v>4517.0</v>
      </c>
      <c r="BA5918" s="13"/>
    </row>
    <row r="5919">
      <c r="A5919" s="11" t="s">
        <v>21641</v>
      </c>
      <c r="B5919" s="11">
        <v>15678.0</v>
      </c>
      <c r="C5919" s="12" t="b">
        <v>1</v>
      </c>
      <c r="D5919" s="12" t="b">
        <v>1</v>
      </c>
      <c r="E5919" s="12" t="b">
        <v>0</v>
      </c>
      <c r="F5919" s="12" t="b">
        <v>0</v>
      </c>
      <c r="G5919" s="12" t="b">
        <v>0</v>
      </c>
      <c r="H5919" s="12" t="b">
        <v>0</v>
      </c>
      <c r="I5919" s="13"/>
      <c r="J5919" s="13"/>
      <c r="K5919" s="12" t="b">
        <v>0</v>
      </c>
      <c r="L5919" s="15">
        <v>45544.0</v>
      </c>
      <c r="M5919" s="11" t="s">
        <v>16900</v>
      </c>
      <c r="N5919" s="11" t="s">
        <v>21642</v>
      </c>
      <c r="O5919" s="11" t="s">
        <v>17500</v>
      </c>
      <c r="P5919" s="11" t="s">
        <v>21563</v>
      </c>
      <c r="Q5919" s="11" t="s">
        <v>1051</v>
      </c>
      <c r="R5919" s="11" t="s">
        <v>17501</v>
      </c>
      <c r="S5919" s="11" t="s">
        <v>17502</v>
      </c>
      <c r="U5919" s="13"/>
      <c r="V5919" s="13"/>
      <c r="W5919" s="11" t="s">
        <v>21563</v>
      </c>
      <c r="AA5919" s="11" t="s">
        <v>151</v>
      </c>
      <c r="AB5919" s="13"/>
      <c r="AC5919" s="13"/>
      <c r="AD5919" s="11" t="s">
        <v>17501</v>
      </c>
      <c r="AE5919" s="13"/>
      <c r="AF5919" s="13"/>
      <c r="AG5919" s="11" t="s">
        <v>152</v>
      </c>
      <c r="AH5919" s="11" t="s">
        <v>21564</v>
      </c>
      <c r="AJ5919" s="13"/>
      <c r="AK5919" s="13"/>
      <c r="AL5919" s="13"/>
      <c r="AM5919" s="11" t="s">
        <v>21643</v>
      </c>
      <c r="AO5919" s="13"/>
      <c r="AP5919" s="11" t="s">
        <v>21641</v>
      </c>
      <c r="AR5919" s="13"/>
      <c r="AS5919" s="13"/>
      <c r="AT5919" s="12" t="b">
        <v>1</v>
      </c>
      <c r="AU5919" s="13"/>
      <c r="AV5919" s="17">
        <v>45940.0</v>
      </c>
      <c r="AW5919" s="13"/>
      <c r="AX5919" s="14" t="s">
        <v>155</v>
      </c>
      <c r="AY5919" s="13"/>
      <c r="AZ5919" s="14">
        <v>4518.0</v>
      </c>
      <c r="BA5919" s="13"/>
    </row>
    <row r="5920">
      <c r="A5920" s="11" t="s">
        <v>21644</v>
      </c>
      <c r="B5920" s="11">
        <v>15679.0</v>
      </c>
      <c r="C5920" s="12" t="b">
        <v>1</v>
      </c>
      <c r="D5920" s="12" t="b">
        <v>1</v>
      </c>
      <c r="E5920" s="12" t="b">
        <v>0</v>
      </c>
      <c r="F5920" s="12" t="b">
        <v>0</v>
      </c>
      <c r="G5920" s="12" t="b">
        <v>0</v>
      </c>
      <c r="H5920" s="12" t="b">
        <v>0</v>
      </c>
      <c r="I5920" s="13"/>
      <c r="J5920" s="13"/>
      <c r="K5920" s="12" t="b">
        <v>0</v>
      </c>
      <c r="L5920" s="15">
        <v>45544.0</v>
      </c>
      <c r="M5920" s="11" t="s">
        <v>5170</v>
      </c>
      <c r="N5920" s="11" t="s">
        <v>21645</v>
      </c>
      <c r="O5920" s="11" t="s">
        <v>21646</v>
      </c>
      <c r="P5920" s="11" t="s">
        <v>21563</v>
      </c>
      <c r="Q5920" s="11" t="s">
        <v>1051</v>
      </c>
      <c r="R5920" s="11" t="s">
        <v>21647</v>
      </c>
      <c r="S5920" s="11" t="s">
        <v>21648</v>
      </c>
      <c r="V5920" s="13"/>
      <c r="W5920" s="11" t="s">
        <v>21563</v>
      </c>
      <c r="AA5920" s="11" t="s">
        <v>151</v>
      </c>
      <c r="AB5920" s="13"/>
      <c r="AC5920" s="13"/>
      <c r="AD5920" s="11" t="s">
        <v>21647</v>
      </c>
      <c r="AE5920" s="13"/>
      <c r="AF5920" s="13"/>
      <c r="AG5920" s="11" t="s">
        <v>152</v>
      </c>
      <c r="AH5920" s="11" t="s">
        <v>21564</v>
      </c>
      <c r="AJ5920" s="13"/>
      <c r="AK5920" s="13"/>
      <c r="AL5920" s="13"/>
      <c r="AM5920" s="11" t="s">
        <v>21649</v>
      </c>
      <c r="AO5920" s="13"/>
      <c r="AP5920" s="11" t="s">
        <v>21644</v>
      </c>
      <c r="AR5920" s="13"/>
      <c r="AS5920" s="13"/>
      <c r="AT5920" s="12" t="b">
        <v>1</v>
      </c>
      <c r="AU5920" s="13"/>
      <c r="AV5920" s="17">
        <v>45940.0</v>
      </c>
      <c r="AW5920" s="13"/>
      <c r="AX5920" s="14" t="s">
        <v>155</v>
      </c>
      <c r="AY5920" s="13"/>
      <c r="AZ5920" s="14">
        <v>4519.0</v>
      </c>
      <c r="BA5920" s="13"/>
    </row>
    <row r="5921">
      <c r="A5921" s="11" t="s">
        <v>21650</v>
      </c>
      <c r="B5921" s="11">
        <v>15680.0</v>
      </c>
      <c r="C5921" s="12" t="b">
        <v>1</v>
      </c>
      <c r="D5921" s="12" t="b">
        <v>1</v>
      </c>
      <c r="E5921" s="12" t="b">
        <v>0</v>
      </c>
      <c r="F5921" s="12" t="b">
        <v>0</v>
      </c>
      <c r="G5921" s="12" t="b">
        <v>0</v>
      </c>
      <c r="H5921" s="12" t="b">
        <v>0</v>
      </c>
      <c r="I5921" s="13"/>
      <c r="J5921" s="13"/>
      <c r="K5921" s="12" t="b">
        <v>0</v>
      </c>
      <c r="L5921" s="15">
        <v>45544.0</v>
      </c>
      <c r="M5921" s="11" t="s">
        <v>17155</v>
      </c>
      <c r="N5921" s="11" t="s">
        <v>21651</v>
      </c>
      <c r="O5921" s="11" t="s">
        <v>17157</v>
      </c>
      <c r="P5921" s="11" t="s">
        <v>21563</v>
      </c>
      <c r="Q5921" s="11" t="s">
        <v>1051</v>
      </c>
      <c r="R5921" s="11" t="s">
        <v>17158</v>
      </c>
      <c r="S5921" s="11" t="s">
        <v>6446</v>
      </c>
      <c r="U5921" s="13"/>
      <c r="V5921" s="13"/>
      <c r="W5921" s="11" t="s">
        <v>21563</v>
      </c>
      <c r="AA5921" s="11" t="s">
        <v>151</v>
      </c>
      <c r="AB5921" s="13"/>
      <c r="AC5921" s="13"/>
      <c r="AD5921" s="11" t="s">
        <v>17158</v>
      </c>
      <c r="AF5921" s="13"/>
      <c r="AG5921" s="11" t="s">
        <v>152</v>
      </c>
      <c r="AH5921" s="11" t="s">
        <v>21564</v>
      </c>
      <c r="AJ5921" s="13"/>
      <c r="AK5921" s="13"/>
      <c r="AL5921" s="13"/>
      <c r="AM5921" s="11" t="s">
        <v>21652</v>
      </c>
      <c r="AO5921" s="13"/>
      <c r="AP5921" s="11" t="s">
        <v>21650</v>
      </c>
      <c r="AR5921" s="13"/>
      <c r="AS5921" s="13"/>
      <c r="AT5921" s="12" t="b">
        <v>1</v>
      </c>
      <c r="AU5921" s="13"/>
      <c r="AV5921" s="17">
        <v>45940.0</v>
      </c>
      <c r="AW5921" s="13"/>
      <c r="AX5921" s="14" t="s">
        <v>155</v>
      </c>
      <c r="AY5921" s="13"/>
      <c r="AZ5921" s="14">
        <v>4520.0</v>
      </c>
      <c r="BA5921" s="13"/>
    </row>
    <row r="5922">
      <c r="A5922" s="11" t="s">
        <v>21653</v>
      </c>
      <c r="B5922" s="11">
        <v>15681.0</v>
      </c>
      <c r="C5922" s="12" t="b">
        <v>1</v>
      </c>
      <c r="D5922" s="12" t="b">
        <v>1</v>
      </c>
      <c r="E5922" s="12" t="b">
        <v>0</v>
      </c>
      <c r="F5922" s="12" t="b">
        <v>0</v>
      </c>
      <c r="G5922" s="12" t="b">
        <v>0</v>
      </c>
      <c r="H5922" s="12" t="b">
        <v>0</v>
      </c>
      <c r="I5922" s="13"/>
      <c r="J5922" s="13"/>
      <c r="K5922" s="12" t="b">
        <v>0</v>
      </c>
      <c r="L5922" s="15">
        <v>45544.0</v>
      </c>
      <c r="M5922" s="11" t="s">
        <v>8145</v>
      </c>
      <c r="N5922" s="11" t="s">
        <v>21654</v>
      </c>
      <c r="O5922" s="11" t="s">
        <v>21163</v>
      </c>
      <c r="P5922" s="11" t="s">
        <v>21563</v>
      </c>
      <c r="Q5922" s="11" t="s">
        <v>1051</v>
      </c>
      <c r="R5922" s="11" t="s">
        <v>21164</v>
      </c>
      <c r="S5922" s="11" t="s">
        <v>2659</v>
      </c>
      <c r="U5922" s="13"/>
      <c r="V5922" s="13"/>
      <c r="W5922" s="11" t="s">
        <v>21563</v>
      </c>
      <c r="AA5922" s="11" t="s">
        <v>151</v>
      </c>
      <c r="AB5922" s="13"/>
      <c r="AC5922" s="13"/>
      <c r="AD5922" s="11" t="s">
        <v>21164</v>
      </c>
      <c r="AE5922" s="13"/>
      <c r="AF5922" s="13"/>
      <c r="AG5922" s="11" t="s">
        <v>152</v>
      </c>
      <c r="AH5922" s="11" t="s">
        <v>21564</v>
      </c>
      <c r="AJ5922" s="13"/>
      <c r="AK5922" s="13"/>
      <c r="AL5922" s="13"/>
      <c r="AM5922" s="11" t="s">
        <v>21655</v>
      </c>
      <c r="AO5922" s="13"/>
      <c r="AP5922" s="11" t="s">
        <v>21653</v>
      </c>
      <c r="AR5922" s="13"/>
      <c r="AS5922" s="13"/>
      <c r="AT5922" s="12" t="b">
        <v>1</v>
      </c>
      <c r="AU5922" s="13"/>
      <c r="AV5922" s="17">
        <v>45940.0</v>
      </c>
      <c r="AW5922" s="13"/>
      <c r="AX5922" s="14" t="s">
        <v>155</v>
      </c>
      <c r="AY5922" s="13"/>
      <c r="AZ5922" s="14">
        <v>4521.0</v>
      </c>
      <c r="BA5922" s="13"/>
    </row>
    <row r="5923">
      <c r="A5923" s="11" t="s">
        <v>21656</v>
      </c>
      <c r="B5923" s="11">
        <v>15682.0</v>
      </c>
      <c r="C5923" s="12" t="b">
        <v>1</v>
      </c>
      <c r="D5923" s="12" t="b">
        <v>1</v>
      </c>
      <c r="E5923" s="12" t="b">
        <v>0</v>
      </c>
      <c r="F5923" s="12" t="b">
        <v>0</v>
      </c>
      <c r="G5923" s="12" t="b">
        <v>0</v>
      </c>
      <c r="H5923" s="12" t="b">
        <v>0</v>
      </c>
      <c r="I5923" s="13"/>
      <c r="J5923" s="13"/>
      <c r="K5923" s="12" t="b">
        <v>0</v>
      </c>
      <c r="L5923" s="15">
        <v>45544.0</v>
      </c>
      <c r="M5923" s="11" t="s">
        <v>16900</v>
      </c>
      <c r="N5923" s="11" t="s">
        <v>21657</v>
      </c>
      <c r="O5923" s="11" t="s">
        <v>21658</v>
      </c>
      <c r="P5923" s="11" t="s">
        <v>21563</v>
      </c>
      <c r="Q5923" s="11" t="s">
        <v>1051</v>
      </c>
      <c r="R5923" s="11" t="s">
        <v>21659</v>
      </c>
      <c r="T5923" s="13"/>
      <c r="U5923" s="13"/>
      <c r="V5923" s="13"/>
      <c r="W5923" s="11" t="s">
        <v>21563</v>
      </c>
      <c r="AA5923" s="11" t="s">
        <v>151</v>
      </c>
      <c r="AB5923" s="13"/>
      <c r="AC5923" s="13"/>
      <c r="AD5923" s="11" t="s">
        <v>21659</v>
      </c>
      <c r="AF5923" s="13"/>
      <c r="AG5923" s="11" t="s">
        <v>152</v>
      </c>
      <c r="AH5923" s="11" t="s">
        <v>21564</v>
      </c>
      <c r="AJ5923" s="13"/>
      <c r="AK5923" s="13"/>
      <c r="AL5923" s="13"/>
      <c r="AM5923" s="11" t="s">
        <v>21660</v>
      </c>
      <c r="AO5923" s="13"/>
      <c r="AP5923" s="11" t="s">
        <v>21656</v>
      </c>
      <c r="AR5923" s="13"/>
      <c r="AS5923" s="13"/>
      <c r="AT5923" s="12" t="b">
        <v>1</v>
      </c>
      <c r="AU5923" s="13"/>
      <c r="AV5923" s="17">
        <v>45940.0</v>
      </c>
      <c r="AW5923" s="13"/>
      <c r="AX5923" s="14" t="s">
        <v>155</v>
      </c>
      <c r="AY5923" s="13"/>
      <c r="AZ5923" s="14">
        <v>4522.0</v>
      </c>
      <c r="BA5923" s="13"/>
    </row>
    <row r="5924">
      <c r="A5924" s="11" t="s">
        <v>21661</v>
      </c>
      <c r="B5924" s="11">
        <v>15683.0</v>
      </c>
      <c r="C5924" s="12" t="b">
        <v>0</v>
      </c>
      <c r="D5924" s="12" t="b">
        <v>1</v>
      </c>
      <c r="E5924" s="12" t="b">
        <v>0</v>
      </c>
      <c r="F5924" s="12" t="b">
        <v>0</v>
      </c>
      <c r="G5924" s="12" t="b">
        <v>0</v>
      </c>
      <c r="H5924" s="12" t="b">
        <v>0</v>
      </c>
      <c r="I5924" s="13"/>
      <c r="J5924" s="13"/>
      <c r="K5924" s="12" t="b">
        <v>0</v>
      </c>
      <c r="L5924" s="15">
        <v>45544.0</v>
      </c>
      <c r="M5924" s="11" t="s">
        <v>12109</v>
      </c>
      <c r="N5924" s="11" t="s">
        <v>21662</v>
      </c>
      <c r="O5924" s="11" t="s">
        <v>21006</v>
      </c>
      <c r="P5924" s="11" t="s">
        <v>21563</v>
      </c>
      <c r="Q5924" s="11" t="s">
        <v>1051</v>
      </c>
      <c r="R5924" s="11" t="s">
        <v>21007</v>
      </c>
      <c r="S5924" s="11" t="s">
        <v>21008</v>
      </c>
      <c r="T5924" s="13"/>
      <c r="U5924" s="13"/>
      <c r="V5924" s="13"/>
      <c r="W5924" s="11" t="s">
        <v>21563</v>
      </c>
      <c r="AA5924" s="11" t="s">
        <v>151</v>
      </c>
      <c r="AB5924" s="13"/>
      <c r="AC5924" s="13"/>
      <c r="AD5924" s="11" t="s">
        <v>21007</v>
      </c>
      <c r="AE5924" s="13"/>
      <c r="AF5924" s="13"/>
      <c r="AG5924" s="11" t="s">
        <v>152</v>
      </c>
      <c r="AH5924" s="11" t="s">
        <v>21564</v>
      </c>
      <c r="AJ5924" s="13"/>
      <c r="AK5924" s="13"/>
      <c r="AL5924" s="13"/>
      <c r="AM5924" s="11" t="s">
        <v>21663</v>
      </c>
      <c r="AO5924" s="13"/>
      <c r="AP5924" s="11" t="s">
        <v>21661</v>
      </c>
      <c r="AR5924" s="13"/>
      <c r="AS5924" s="13"/>
      <c r="AT5924" s="12" t="b">
        <v>1</v>
      </c>
      <c r="AU5924" s="13"/>
      <c r="AV5924" s="17">
        <v>45940.0</v>
      </c>
      <c r="AW5924" s="13"/>
      <c r="AX5924" s="14" t="s">
        <v>155</v>
      </c>
      <c r="AY5924" s="13"/>
      <c r="AZ5924" s="14">
        <v>4497.0</v>
      </c>
      <c r="BA5924" s="13"/>
    </row>
    <row r="5925">
      <c r="A5925" s="11" t="s">
        <v>21664</v>
      </c>
      <c r="B5925" s="11">
        <v>15684.0</v>
      </c>
      <c r="C5925" s="12" t="b">
        <v>0</v>
      </c>
      <c r="D5925" s="12" t="b">
        <v>1</v>
      </c>
      <c r="E5925" s="12" t="b">
        <v>0</v>
      </c>
      <c r="F5925" s="12" t="b">
        <v>0</v>
      </c>
      <c r="G5925" s="12" t="b">
        <v>0</v>
      </c>
      <c r="H5925" s="12" t="b">
        <v>0</v>
      </c>
      <c r="I5925" s="13"/>
      <c r="J5925" s="13"/>
      <c r="K5925" s="12" t="b">
        <v>0</v>
      </c>
      <c r="L5925" s="15">
        <v>45544.0</v>
      </c>
      <c r="M5925" s="11" t="s">
        <v>18765</v>
      </c>
      <c r="N5925" s="11" t="s">
        <v>21665</v>
      </c>
      <c r="O5925" s="11" t="s">
        <v>21666</v>
      </c>
      <c r="P5925" s="11" t="s">
        <v>21563</v>
      </c>
      <c r="Q5925" s="11" t="s">
        <v>1051</v>
      </c>
      <c r="R5925" s="11" t="s">
        <v>21667</v>
      </c>
      <c r="T5925" s="13"/>
      <c r="U5925" s="13"/>
      <c r="V5925" s="13"/>
      <c r="W5925" s="11" t="s">
        <v>21563</v>
      </c>
      <c r="AA5925" s="11" t="s">
        <v>151</v>
      </c>
      <c r="AB5925" s="13"/>
      <c r="AC5925" s="13"/>
      <c r="AD5925" s="11" t="s">
        <v>21667</v>
      </c>
      <c r="AF5925" s="13"/>
      <c r="AG5925" s="11" t="s">
        <v>152</v>
      </c>
      <c r="AH5925" s="11" t="s">
        <v>21564</v>
      </c>
      <c r="AJ5925" s="13"/>
      <c r="AK5925" s="13"/>
      <c r="AL5925" s="13"/>
      <c r="AM5925" s="11" t="s">
        <v>21668</v>
      </c>
      <c r="AO5925" s="13"/>
      <c r="AP5925" s="11" t="s">
        <v>21664</v>
      </c>
      <c r="AR5925" s="13"/>
      <c r="AS5925" s="13"/>
      <c r="AT5925" s="12" t="b">
        <v>1</v>
      </c>
      <c r="AU5925" s="13"/>
      <c r="AV5925" s="17">
        <v>45940.0</v>
      </c>
      <c r="AW5925" s="13"/>
      <c r="AX5925" s="14" t="s">
        <v>155</v>
      </c>
      <c r="AY5925" s="13"/>
      <c r="AZ5925" s="14">
        <v>4498.0</v>
      </c>
      <c r="BA5925" s="13"/>
    </row>
    <row r="5926">
      <c r="A5926" s="11" t="s">
        <v>21669</v>
      </c>
      <c r="B5926" s="11">
        <v>15685.0</v>
      </c>
      <c r="C5926" s="12" t="b">
        <v>0</v>
      </c>
      <c r="D5926" s="12" t="b">
        <v>1</v>
      </c>
      <c r="E5926" s="12" t="b">
        <v>0</v>
      </c>
      <c r="F5926" s="12" t="b">
        <v>0</v>
      </c>
      <c r="G5926" s="12" t="b">
        <v>0</v>
      </c>
      <c r="H5926" s="12" t="b">
        <v>0</v>
      </c>
      <c r="I5926" s="13"/>
      <c r="J5926" s="13"/>
      <c r="K5926" s="12" t="b">
        <v>0</v>
      </c>
      <c r="L5926" s="15">
        <v>45544.0</v>
      </c>
      <c r="M5926" s="11" t="s">
        <v>1214</v>
      </c>
      <c r="N5926" s="11" t="s">
        <v>21670</v>
      </c>
      <c r="O5926" s="11" t="s">
        <v>18618</v>
      </c>
      <c r="P5926" s="11" t="s">
        <v>21563</v>
      </c>
      <c r="Q5926" s="11" t="s">
        <v>1051</v>
      </c>
      <c r="R5926" s="11" t="s">
        <v>18619</v>
      </c>
      <c r="S5926" s="13"/>
      <c r="T5926" s="13"/>
      <c r="U5926" s="13"/>
      <c r="V5926" s="13"/>
      <c r="W5926" s="11" t="s">
        <v>21563</v>
      </c>
      <c r="AA5926" s="11" t="s">
        <v>151</v>
      </c>
      <c r="AB5926" s="13"/>
      <c r="AC5926" s="13"/>
      <c r="AD5926" s="11" t="s">
        <v>18619</v>
      </c>
      <c r="AE5926" s="13"/>
      <c r="AF5926" s="13"/>
      <c r="AG5926" s="11" t="s">
        <v>152</v>
      </c>
      <c r="AH5926" s="11" t="s">
        <v>21564</v>
      </c>
      <c r="AJ5926" s="13"/>
      <c r="AK5926" s="13"/>
      <c r="AL5926" s="13"/>
      <c r="AM5926" s="11" t="s">
        <v>21671</v>
      </c>
      <c r="AO5926" s="13"/>
      <c r="AP5926" s="11" t="s">
        <v>21669</v>
      </c>
      <c r="AR5926" s="13"/>
      <c r="AS5926" s="13"/>
      <c r="AT5926" s="12" t="b">
        <v>1</v>
      </c>
      <c r="AU5926" s="13"/>
      <c r="AV5926" s="17">
        <v>45940.0</v>
      </c>
      <c r="AW5926" s="13"/>
      <c r="AX5926" s="14" t="s">
        <v>155</v>
      </c>
      <c r="AY5926" s="13"/>
      <c r="AZ5926" s="14">
        <v>4499.0</v>
      </c>
      <c r="BA5926" s="13"/>
    </row>
    <row r="5927">
      <c r="A5927" s="11" t="s">
        <v>21672</v>
      </c>
      <c r="B5927" s="11">
        <v>15686.0</v>
      </c>
      <c r="C5927" s="12" t="b">
        <v>0</v>
      </c>
      <c r="D5927" s="12" t="b">
        <v>1</v>
      </c>
      <c r="E5927" s="12" t="b">
        <v>0</v>
      </c>
      <c r="F5927" s="12" t="b">
        <v>0</v>
      </c>
      <c r="G5927" s="12" t="b">
        <v>0</v>
      </c>
      <c r="H5927" s="12" t="b">
        <v>0</v>
      </c>
      <c r="I5927" s="13"/>
      <c r="J5927" s="13"/>
      <c r="K5927" s="12" t="b">
        <v>0</v>
      </c>
      <c r="L5927" s="15">
        <v>45544.0</v>
      </c>
      <c r="M5927" s="11" t="s">
        <v>1214</v>
      </c>
      <c r="N5927" s="11" t="s">
        <v>21673</v>
      </c>
      <c r="O5927" s="11" t="s">
        <v>18618</v>
      </c>
      <c r="P5927" s="11" t="s">
        <v>21563</v>
      </c>
      <c r="Q5927" s="11" t="s">
        <v>1051</v>
      </c>
      <c r="R5927" s="11" t="s">
        <v>18619</v>
      </c>
      <c r="S5927" s="13"/>
      <c r="T5927" s="13"/>
      <c r="U5927" s="13"/>
      <c r="V5927" s="13"/>
      <c r="W5927" s="11" t="s">
        <v>21563</v>
      </c>
      <c r="AA5927" s="11" t="s">
        <v>151</v>
      </c>
      <c r="AB5927" s="13"/>
      <c r="AC5927" s="13"/>
      <c r="AD5927" s="11" t="s">
        <v>18619</v>
      </c>
      <c r="AE5927" s="13"/>
      <c r="AF5927" s="13"/>
      <c r="AG5927" s="11" t="s">
        <v>152</v>
      </c>
      <c r="AH5927" s="11" t="s">
        <v>21564</v>
      </c>
      <c r="AJ5927" s="13"/>
      <c r="AK5927" s="13"/>
      <c r="AL5927" s="13"/>
      <c r="AM5927" s="11" t="s">
        <v>21674</v>
      </c>
      <c r="AO5927" s="13"/>
      <c r="AP5927" s="11" t="s">
        <v>21672</v>
      </c>
      <c r="AR5927" s="13"/>
      <c r="AS5927" s="13"/>
      <c r="AT5927" s="12" t="b">
        <v>1</v>
      </c>
      <c r="AU5927" s="13"/>
      <c r="AV5927" s="17">
        <v>45940.0</v>
      </c>
      <c r="AW5927" s="13"/>
      <c r="AX5927" s="14" t="s">
        <v>155</v>
      </c>
      <c r="AY5927" s="13"/>
      <c r="AZ5927" s="14">
        <v>4500.0</v>
      </c>
      <c r="BA5927" s="13"/>
    </row>
    <row r="5928">
      <c r="A5928" s="11" t="s">
        <v>21675</v>
      </c>
      <c r="B5928" s="11">
        <v>15687.0</v>
      </c>
      <c r="C5928" s="12" t="b">
        <v>0</v>
      </c>
      <c r="D5928" s="12" t="b">
        <v>1</v>
      </c>
      <c r="E5928" s="12" t="b">
        <v>0</v>
      </c>
      <c r="F5928" s="12" t="b">
        <v>0</v>
      </c>
      <c r="G5928" s="12" t="b">
        <v>0</v>
      </c>
      <c r="H5928" s="12" t="b">
        <v>0</v>
      </c>
      <c r="I5928" s="13"/>
      <c r="J5928" s="13"/>
      <c r="K5928" s="12" t="b">
        <v>0</v>
      </c>
      <c r="L5928" s="15">
        <v>45544.0</v>
      </c>
      <c r="M5928" s="11" t="s">
        <v>16862</v>
      </c>
      <c r="N5928" s="11" t="s">
        <v>21676</v>
      </c>
      <c r="O5928" s="11" t="s">
        <v>19286</v>
      </c>
      <c r="P5928" s="11" t="s">
        <v>21563</v>
      </c>
      <c r="Q5928" s="11" t="s">
        <v>1051</v>
      </c>
      <c r="R5928" s="11" t="s">
        <v>19287</v>
      </c>
      <c r="S5928" s="11" t="s">
        <v>6831</v>
      </c>
      <c r="T5928" s="13"/>
      <c r="U5928" s="13"/>
      <c r="V5928" s="13"/>
      <c r="W5928" s="11" t="s">
        <v>21563</v>
      </c>
      <c r="AA5928" s="11" t="s">
        <v>151</v>
      </c>
      <c r="AB5928" s="13"/>
      <c r="AC5928" s="13"/>
      <c r="AD5928" s="11" t="s">
        <v>19287</v>
      </c>
      <c r="AF5928" s="13"/>
      <c r="AG5928" s="11" t="s">
        <v>152</v>
      </c>
      <c r="AH5928" s="11" t="s">
        <v>21564</v>
      </c>
      <c r="AJ5928" s="13"/>
      <c r="AK5928" s="13"/>
      <c r="AL5928" s="13"/>
      <c r="AM5928" s="11" t="s">
        <v>21677</v>
      </c>
      <c r="AO5928" s="13"/>
      <c r="AP5928" s="11" t="s">
        <v>21675</v>
      </c>
      <c r="AR5928" s="13"/>
      <c r="AS5928" s="13"/>
      <c r="AT5928" s="12" t="b">
        <v>1</v>
      </c>
      <c r="AU5928" s="13"/>
      <c r="AV5928" s="17">
        <v>45940.0</v>
      </c>
      <c r="AW5928" s="13"/>
      <c r="AX5928" s="14" t="s">
        <v>155</v>
      </c>
      <c r="AY5928" s="13"/>
      <c r="AZ5928" s="14">
        <v>4501.0</v>
      </c>
      <c r="BA5928" s="13"/>
    </row>
    <row r="5929">
      <c r="A5929" s="11" t="s">
        <v>21678</v>
      </c>
      <c r="B5929" s="11">
        <v>15689.0</v>
      </c>
      <c r="C5929" s="12" t="b">
        <v>0</v>
      </c>
      <c r="D5929" s="12" t="b">
        <v>1</v>
      </c>
      <c r="E5929" s="12" t="b">
        <v>0</v>
      </c>
      <c r="F5929" s="12" t="b">
        <v>0</v>
      </c>
      <c r="G5929" s="12" t="b">
        <v>0</v>
      </c>
      <c r="H5929" s="12" t="b">
        <v>0</v>
      </c>
      <c r="I5929" s="13"/>
      <c r="J5929" s="13"/>
      <c r="K5929" s="12" t="b">
        <v>0</v>
      </c>
      <c r="L5929" s="15">
        <v>45544.0</v>
      </c>
      <c r="M5929" s="11" t="s">
        <v>16862</v>
      </c>
      <c r="N5929" s="11" t="s">
        <v>21679</v>
      </c>
      <c r="O5929" s="11" t="s">
        <v>20980</v>
      </c>
      <c r="P5929" s="11" t="s">
        <v>21563</v>
      </c>
      <c r="Q5929" s="11" t="s">
        <v>1051</v>
      </c>
      <c r="R5929" s="11" t="s">
        <v>20981</v>
      </c>
      <c r="S5929" s="11" t="s">
        <v>1225</v>
      </c>
      <c r="T5929" s="13"/>
      <c r="U5929" s="13"/>
      <c r="V5929" s="13"/>
      <c r="W5929" s="11" t="s">
        <v>21563</v>
      </c>
      <c r="AA5929" s="11" t="s">
        <v>151</v>
      </c>
      <c r="AB5929" s="13"/>
      <c r="AC5929" s="13"/>
      <c r="AD5929" s="11" t="s">
        <v>20981</v>
      </c>
      <c r="AE5929" s="13"/>
      <c r="AF5929" s="13"/>
      <c r="AG5929" s="11" t="s">
        <v>152</v>
      </c>
      <c r="AH5929" s="11" t="s">
        <v>21564</v>
      </c>
      <c r="AJ5929" s="13"/>
      <c r="AK5929" s="13"/>
      <c r="AL5929" s="13"/>
      <c r="AM5929" s="11" t="s">
        <v>21680</v>
      </c>
      <c r="AO5929" s="13"/>
      <c r="AP5929" s="11" t="s">
        <v>21678</v>
      </c>
      <c r="AR5929" s="13"/>
      <c r="AS5929" s="13"/>
      <c r="AT5929" s="12" t="b">
        <v>1</v>
      </c>
      <c r="AU5929" s="13"/>
      <c r="AV5929" s="17">
        <v>45940.0</v>
      </c>
      <c r="AW5929" s="13"/>
      <c r="AX5929" s="14" t="s">
        <v>155</v>
      </c>
      <c r="AY5929" s="13"/>
      <c r="AZ5929" s="14">
        <v>4502.0</v>
      </c>
      <c r="BA5929" s="13"/>
    </row>
    <row r="5930">
      <c r="A5930" s="11" t="s">
        <v>21681</v>
      </c>
      <c r="B5930" s="11">
        <v>15690.0</v>
      </c>
      <c r="C5930" s="12" t="b">
        <v>0</v>
      </c>
      <c r="D5930" s="12" t="b">
        <v>1</v>
      </c>
      <c r="E5930" s="12" t="b">
        <v>0</v>
      </c>
      <c r="F5930" s="12" t="b">
        <v>0</v>
      </c>
      <c r="G5930" s="12" t="b">
        <v>0</v>
      </c>
      <c r="H5930" s="12" t="b">
        <v>0</v>
      </c>
      <c r="I5930" s="13"/>
      <c r="J5930" s="13"/>
      <c r="K5930" s="12" t="b">
        <v>0</v>
      </c>
      <c r="L5930" s="15">
        <v>45544.0</v>
      </c>
      <c r="M5930" s="11" t="s">
        <v>18765</v>
      </c>
      <c r="N5930" s="11" t="s">
        <v>21682</v>
      </c>
      <c r="O5930" s="11" t="s">
        <v>21372</v>
      </c>
      <c r="P5930" s="11" t="s">
        <v>21563</v>
      </c>
      <c r="Q5930" s="11" t="s">
        <v>1051</v>
      </c>
      <c r="R5930" s="11" t="s">
        <v>21148</v>
      </c>
      <c r="S5930" s="11" t="s">
        <v>1245</v>
      </c>
      <c r="U5930" s="13"/>
      <c r="V5930" s="13"/>
      <c r="W5930" s="11" t="s">
        <v>21563</v>
      </c>
      <c r="AA5930" s="11" t="s">
        <v>151</v>
      </c>
      <c r="AB5930" s="13"/>
      <c r="AC5930" s="13"/>
      <c r="AD5930" s="11" t="s">
        <v>21148</v>
      </c>
      <c r="AF5930" s="13"/>
      <c r="AG5930" s="11" t="s">
        <v>152</v>
      </c>
      <c r="AH5930" s="11" t="s">
        <v>21564</v>
      </c>
      <c r="AJ5930" s="13"/>
      <c r="AK5930" s="13"/>
      <c r="AL5930" s="13"/>
      <c r="AM5930" s="11" t="s">
        <v>21683</v>
      </c>
      <c r="AO5930" s="13"/>
      <c r="AP5930" s="11" t="s">
        <v>21681</v>
      </c>
      <c r="AR5930" s="13"/>
      <c r="AS5930" s="13"/>
      <c r="AT5930" s="12" t="b">
        <v>1</v>
      </c>
      <c r="AU5930" s="13"/>
      <c r="AV5930" s="17">
        <v>45940.0</v>
      </c>
      <c r="AW5930" s="13"/>
      <c r="AX5930" s="14" t="s">
        <v>155</v>
      </c>
      <c r="AY5930" s="13"/>
      <c r="AZ5930" s="14">
        <v>4503.0</v>
      </c>
      <c r="BA5930" s="13"/>
    </row>
    <row r="5931">
      <c r="A5931" s="11" t="s">
        <v>21684</v>
      </c>
      <c r="B5931" s="11">
        <v>15691.0</v>
      </c>
      <c r="C5931" s="12" t="b">
        <v>1</v>
      </c>
      <c r="D5931" s="12" t="b">
        <v>1</v>
      </c>
      <c r="E5931" s="12" t="b">
        <v>0</v>
      </c>
      <c r="F5931" s="12" t="b">
        <v>0</v>
      </c>
      <c r="G5931" s="12" t="b">
        <v>0</v>
      </c>
      <c r="H5931" s="12" t="b">
        <v>0</v>
      </c>
      <c r="I5931" s="13"/>
      <c r="J5931" s="13"/>
      <c r="K5931" s="12" t="b">
        <v>0</v>
      </c>
      <c r="L5931" s="15">
        <v>45544.0</v>
      </c>
      <c r="M5931" s="11" t="s">
        <v>16862</v>
      </c>
      <c r="N5931" s="11" t="s">
        <v>21685</v>
      </c>
      <c r="O5931" s="11" t="s">
        <v>16907</v>
      </c>
      <c r="P5931" s="11" t="s">
        <v>21563</v>
      </c>
      <c r="Q5931" s="11" t="s">
        <v>1051</v>
      </c>
      <c r="R5931" s="11" t="s">
        <v>16908</v>
      </c>
      <c r="S5931" s="11" t="s">
        <v>16909</v>
      </c>
      <c r="T5931" s="13"/>
      <c r="U5931" s="13"/>
      <c r="V5931" s="13"/>
      <c r="W5931" s="11" t="s">
        <v>21563</v>
      </c>
      <c r="AA5931" s="11" t="s">
        <v>151</v>
      </c>
      <c r="AB5931" s="13"/>
      <c r="AC5931" s="13"/>
      <c r="AD5931" s="11" t="s">
        <v>16908</v>
      </c>
      <c r="AF5931" s="13"/>
      <c r="AG5931" s="11" t="s">
        <v>152</v>
      </c>
      <c r="AH5931" s="11" t="s">
        <v>21564</v>
      </c>
      <c r="AJ5931" s="13"/>
      <c r="AK5931" s="13"/>
      <c r="AL5931" s="13"/>
      <c r="AM5931" s="11" t="s">
        <v>21686</v>
      </c>
      <c r="AO5931" s="13"/>
      <c r="AP5931" s="11" t="s">
        <v>21684</v>
      </c>
      <c r="AR5931" s="13"/>
      <c r="AS5931" s="13"/>
      <c r="AT5931" s="12" t="b">
        <v>1</v>
      </c>
      <c r="AU5931" s="13"/>
      <c r="AV5931" s="17">
        <v>45940.0</v>
      </c>
      <c r="AW5931" s="13"/>
      <c r="AX5931" s="14" t="s">
        <v>155</v>
      </c>
      <c r="AY5931" s="13"/>
      <c r="AZ5931" s="14">
        <v>4523.0</v>
      </c>
      <c r="BA5931" s="13"/>
    </row>
    <row r="5932">
      <c r="A5932" s="11" t="s">
        <v>21687</v>
      </c>
      <c r="B5932" s="11">
        <v>15692.0</v>
      </c>
      <c r="C5932" s="12" t="b">
        <v>1</v>
      </c>
      <c r="D5932" s="12" t="b">
        <v>1</v>
      </c>
      <c r="E5932" s="12" t="b">
        <v>0</v>
      </c>
      <c r="F5932" s="12" t="b">
        <v>0</v>
      </c>
      <c r="G5932" s="12" t="b">
        <v>0</v>
      </c>
      <c r="H5932" s="12" t="b">
        <v>0</v>
      </c>
      <c r="I5932" s="13"/>
      <c r="J5932" s="13"/>
      <c r="K5932" s="12" t="b">
        <v>0</v>
      </c>
      <c r="L5932" s="15">
        <v>45544.0</v>
      </c>
      <c r="M5932" s="11" t="s">
        <v>3474</v>
      </c>
      <c r="N5932" s="11" t="s">
        <v>21688</v>
      </c>
      <c r="O5932" s="11" t="s">
        <v>20873</v>
      </c>
      <c r="P5932" s="11" t="s">
        <v>21563</v>
      </c>
      <c r="Q5932" s="11" t="s">
        <v>1051</v>
      </c>
      <c r="R5932" s="11" t="s">
        <v>20874</v>
      </c>
      <c r="S5932" s="11" t="s">
        <v>20875</v>
      </c>
      <c r="V5932" s="13"/>
      <c r="W5932" s="11" t="s">
        <v>21563</v>
      </c>
      <c r="AA5932" s="11" t="s">
        <v>151</v>
      </c>
      <c r="AB5932" s="13"/>
      <c r="AC5932" s="13"/>
      <c r="AD5932" s="11" t="s">
        <v>20874</v>
      </c>
      <c r="AE5932" s="13"/>
      <c r="AF5932" s="13"/>
      <c r="AG5932" s="11" t="s">
        <v>152</v>
      </c>
      <c r="AH5932" s="11" t="s">
        <v>21564</v>
      </c>
      <c r="AJ5932" s="13"/>
      <c r="AK5932" s="13"/>
      <c r="AL5932" s="13"/>
      <c r="AM5932" s="11" t="s">
        <v>21689</v>
      </c>
      <c r="AO5932" s="13"/>
      <c r="AP5932" s="11" t="s">
        <v>21687</v>
      </c>
      <c r="AR5932" s="13"/>
      <c r="AS5932" s="13"/>
      <c r="AT5932" s="12" t="b">
        <v>1</v>
      </c>
      <c r="AU5932" s="13"/>
      <c r="AV5932" s="17">
        <v>45940.0</v>
      </c>
      <c r="AW5932" s="13"/>
      <c r="AX5932" s="14" t="s">
        <v>155</v>
      </c>
      <c r="AY5932" s="13"/>
      <c r="AZ5932" s="14">
        <v>4524.0</v>
      </c>
      <c r="BA5932" s="13"/>
    </row>
    <row r="5933">
      <c r="A5933" s="11" t="s">
        <v>21690</v>
      </c>
      <c r="B5933" s="11">
        <v>15693.0</v>
      </c>
      <c r="C5933" s="12" t="b">
        <v>1</v>
      </c>
      <c r="D5933" s="12" t="b">
        <v>1</v>
      </c>
      <c r="E5933" s="12" t="b">
        <v>0</v>
      </c>
      <c r="F5933" s="12" t="b">
        <v>0</v>
      </c>
      <c r="G5933" s="12" t="b">
        <v>0</v>
      </c>
      <c r="H5933" s="12" t="b">
        <v>0</v>
      </c>
      <c r="I5933" s="13"/>
      <c r="J5933" s="13"/>
      <c r="K5933" s="12" t="b">
        <v>0</v>
      </c>
      <c r="L5933" s="15">
        <v>45544.0</v>
      </c>
      <c r="M5933" s="11" t="s">
        <v>16862</v>
      </c>
      <c r="N5933" s="11" t="s">
        <v>21691</v>
      </c>
      <c r="O5933" s="11" t="s">
        <v>21487</v>
      </c>
      <c r="P5933" s="11" t="s">
        <v>21563</v>
      </c>
      <c r="Q5933" s="11" t="s">
        <v>1051</v>
      </c>
      <c r="R5933" s="11" t="s">
        <v>21488</v>
      </c>
      <c r="S5933" s="11" t="s">
        <v>21489</v>
      </c>
      <c r="V5933" s="13"/>
      <c r="W5933" s="11" t="s">
        <v>21563</v>
      </c>
      <c r="AA5933" s="11" t="s">
        <v>151</v>
      </c>
      <c r="AB5933" s="13"/>
      <c r="AC5933" s="13"/>
      <c r="AD5933" s="11" t="s">
        <v>21488</v>
      </c>
      <c r="AF5933" s="13"/>
      <c r="AG5933" s="11" t="s">
        <v>152</v>
      </c>
      <c r="AH5933" s="11" t="s">
        <v>21564</v>
      </c>
      <c r="AJ5933" s="13"/>
      <c r="AK5933" s="13"/>
      <c r="AL5933" s="13"/>
      <c r="AM5933" s="11" t="s">
        <v>21692</v>
      </c>
      <c r="AO5933" s="13"/>
      <c r="AP5933" s="11" t="s">
        <v>21690</v>
      </c>
      <c r="AR5933" s="13"/>
      <c r="AS5933" s="13"/>
      <c r="AT5933" s="12" t="b">
        <v>1</v>
      </c>
      <c r="AU5933" s="13"/>
      <c r="AV5933" s="17">
        <v>45940.0</v>
      </c>
      <c r="AW5933" s="13"/>
      <c r="AX5933" s="14" t="s">
        <v>155</v>
      </c>
      <c r="AY5933" s="13"/>
      <c r="AZ5933" s="14">
        <v>4525.0</v>
      </c>
      <c r="BA5933" s="13"/>
    </row>
    <row r="5934">
      <c r="A5934" s="11" t="s">
        <v>21693</v>
      </c>
      <c r="B5934" s="11">
        <v>15694.0</v>
      </c>
      <c r="C5934" s="12" t="b">
        <v>1</v>
      </c>
      <c r="D5934" s="12" t="b">
        <v>1</v>
      </c>
      <c r="E5934" s="12" t="b">
        <v>0</v>
      </c>
      <c r="F5934" s="12" t="b">
        <v>0</v>
      </c>
      <c r="G5934" s="12" t="b">
        <v>0</v>
      </c>
      <c r="H5934" s="12" t="b">
        <v>0</v>
      </c>
      <c r="I5934" s="13"/>
      <c r="J5934" s="13"/>
      <c r="K5934" s="12" t="b">
        <v>0</v>
      </c>
      <c r="L5934" s="15">
        <v>45544.0</v>
      </c>
      <c r="M5934" s="11" t="s">
        <v>16862</v>
      </c>
      <c r="N5934" s="11" t="s">
        <v>21694</v>
      </c>
      <c r="O5934" s="11" t="s">
        <v>21695</v>
      </c>
      <c r="P5934" s="11" t="s">
        <v>21563</v>
      </c>
      <c r="Q5934" s="11" t="s">
        <v>1051</v>
      </c>
      <c r="R5934" s="11" t="s">
        <v>21696</v>
      </c>
      <c r="S5934" s="11" t="s">
        <v>21697</v>
      </c>
      <c r="U5934" s="13"/>
      <c r="V5934" s="13"/>
      <c r="W5934" s="11" t="s">
        <v>21563</v>
      </c>
      <c r="AA5934" s="11" t="s">
        <v>151</v>
      </c>
      <c r="AB5934" s="13"/>
      <c r="AC5934" s="13"/>
      <c r="AD5934" s="11" t="s">
        <v>21696</v>
      </c>
      <c r="AF5934" s="13"/>
      <c r="AG5934" s="11" t="s">
        <v>152</v>
      </c>
      <c r="AH5934" s="11" t="s">
        <v>21564</v>
      </c>
      <c r="AJ5934" s="13"/>
      <c r="AK5934" s="13"/>
      <c r="AL5934" s="13"/>
      <c r="AM5934" s="11" t="s">
        <v>21698</v>
      </c>
      <c r="AO5934" s="13"/>
      <c r="AP5934" s="11" t="s">
        <v>21693</v>
      </c>
      <c r="AR5934" s="13"/>
      <c r="AS5934" s="13"/>
      <c r="AT5934" s="12" t="b">
        <v>1</v>
      </c>
      <c r="AU5934" s="13"/>
      <c r="AV5934" s="17">
        <v>45940.0</v>
      </c>
      <c r="AW5934" s="13"/>
      <c r="AX5934" s="14" t="s">
        <v>155</v>
      </c>
      <c r="AY5934" s="13"/>
      <c r="AZ5934" s="14">
        <v>4526.0</v>
      </c>
      <c r="BA5934" s="13"/>
    </row>
    <row r="5935">
      <c r="A5935" s="11" t="s">
        <v>21699</v>
      </c>
      <c r="B5935" s="11">
        <v>15695.0</v>
      </c>
      <c r="C5935" s="12" t="b">
        <v>1</v>
      </c>
      <c r="D5935" s="12" t="b">
        <v>1</v>
      </c>
      <c r="E5935" s="12" t="b">
        <v>0</v>
      </c>
      <c r="F5935" s="12" t="b">
        <v>0</v>
      </c>
      <c r="G5935" s="12" t="b">
        <v>0</v>
      </c>
      <c r="H5935" s="12" t="b">
        <v>0</v>
      </c>
      <c r="I5935" s="13"/>
      <c r="J5935" s="13"/>
      <c r="K5935" s="12" t="b">
        <v>0</v>
      </c>
      <c r="L5935" s="15">
        <v>45544.0</v>
      </c>
      <c r="M5935" s="11" t="s">
        <v>17197</v>
      </c>
      <c r="N5935" s="11" t="s">
        <v>21700</v>
      </c>
      <c r="O5935" s="11" t="s">
        <v>17199</v>
      </c>
      <c r="P5935" s="11" t="s">
        <v>21563</v>
      </c>
      <c r="Q5935" s="11" t="s">
        <v>1051</v>
      </c>
      <c r="R5935" s="11" t="s">
        <v>17200</v>
      </c>
      <c r="S5935" s="11" t="s">
        <v>17201</v>
      </c>
      <c r="W5935" s="11" t="s">
        <v>21563</v>
      </c>
      <c r="AA5935" s="11" t="s">
        <v>151</v>
      </c>
      <c r="AB5935" s="13"/>
      <c r="AC5935" s="13"/>
      <c r="AD5935" s="11" t="s">
        <v>17200</v>
      </c>
      <c r="AE5935" s="13"/>
      <c r="AF5935" s="13"/>
      <c r="AG5935" s="11" t="s">
        <v>152</v>
      </c>
      <c r="AH5935" s="11" t="s">
        <v>21564</v>
      </c>
      <c r="AJ5935" s="13"/>
      <c r="AK5935" s="13"/>
      <c r="AL5935" s="13"/>
      <c r="AM5935" s="11" t="s">
        <v>21701</v>
      </c>
      <c r="AO5935" s="13"/>
      <c r="AP5935" s="11" t="s">
        <v>21699</v>
      </c>
      <c r="AR5935" s="13"/>
      <c r="AS5935" s="13"/>
      <c r="AT5935" s="12" t="b">
        <v>1</v>
      </c>
      <c r="AU5935" s="13"/>
      <c r="AV5935" s="17">
        <v>45940.0</v>
      </c>
      <c r="AW5935" s="13"/>
      <c r="AX5935" s="14" t="s">
        <v>155</v>
      </c>
      <c r="AY5935" s="13"/>
      <c r="AZ5935" s="14">
        <v>4527.0</v>
      </c>
      <c r="BA5935" s="13"/>
    </row>
    <row r="5936">
      <c r="A5936" s="11" t="s">
        <v>21702</v>
      </c>
      <c r="B5936" s="11">
        <v>15696.0</v>
      </c>
      <c r="C5936" s="12" t="b">
        <v>0</v>
      </c>
      <c r="D5936" s="12" t="b">
        <v>1</v>
      </c>
      <c r="E5936" s="12" t="b">
        <v>0</v>
      </c>
      <c r="F5936" s="12" t="b">
        <v>0</v>
      </c>
      <c r="G5936" s="12" t="b">
        <v>0</v>
      </c>
      <c r="H5936" s="12" t="b">
        <v>0</v>
      </c>
      <c r="I5936" s="13"/>
      <c r="J5936" s="13"/>
      <c r="K5936" s="12" t="b">
        <v>0</v>
      </c>
      <c r="L5936" s="15">
        <v>45544.0</v>
      </c>
      <c r="M5936" s="11" t="s">
        <v>1390</v>
      </c>
      <c r="N5936" s="11" t="s">
        <v>21703</v>
      </c>
      <c r="O5936" s="11" t="s">
        <v>19954</v>
      </c>
      <c r="P5936" s="11" t="s">
        <v>21563</v>
      </c>
      <c r="Q5936" s="11" t="s">
        <v>1051</v>
      </c>
      <c r="R5936" s="11" t="s">
        <v>19955</v>
      </c>
      <c r="S5936" s="11" t="s">
        <v>286</v>
      </c>
      <c r="T5936" s="13"/>
      <c r="U5936" s="13"/>
      <c r="V5936" s="13"/>
      <c r="W5936" s="11" t="s">
        <v>21563</v>
      </c>
      <c r="AA5936" s="11" t="s">
        <v>151</v>
      </c>
      <c r="AB5936" s="13"/>
      <c r="AC5936" s="13"/>
      <c r="AD5936" s="11" t="s">
        <v>19955</v>
      </c>
      <c r="AE5936" s="13"/>
      <c r="AF5936" s="13"/>
      <c r="AG5936" s="11" t="s">
        <v>152</v>
      </c>
      <c r="AH5936" s="11" t="s">
        <v>21564</v>
      </c>
      <c r="AJ5936" s="13"/>
      <c r="AK5936" s="13"/>
      <c r="AL5936" s="13"/>
      <c r="AM5936" s="11" t="s">
        <v>21704</v>
      </c>
      <c r="AO5936" s="13"/>
      <c r="AP5936" s="11" t="s">
        <v>21702</v>
      </c>
      <c r="AR5936" s="13"/>
      <c r="AS5936" s="13"/>
      <c r="AT5936" s="12" t="b">
        <v>1</v>
      </c>
      <c r="AU5936" s="13"/>
      <c r="AV5936" s="17">
        <v>45940.0</v>
      </c>
      <c r="AW5936" s="13"/>
      <c r="AX5936" s="14" t="s">
        <v>155</v>
      </c>
      <c r="AY5936" s="13"/>
      <c r="AZ5936" s="14">
        <v>4528.0</v>
      </c>
      <c r="BA5936" s="13"/>
    </row>
    <row r="5937">
      <c r="A5937" s="11" t="s">
        <v>21705</v>
      </c>
      <c r="B5937" s="11">
        <v>15697.0</v>
      </c>
      <c r="C5937" s="12" t="b">
        <v>1</v>
      </c>
      <c r="D5937" s="12" t="b">
        <v>1</v>
      </c>
      <c r="E5937" s="12" t="b">
        <v>0</v>
      </c>
      <c r="F5937" s="12" t="b">
        <v>0</v>
      </c>
      <c r="G5937" s="12" t="b">
        <v>0</v>
      </c>
      <c r="H5937" s="12" t="b">
        <v>0</v>
      </c>
      <c r="I5937" s="13"/>
      <c r="J5937" s="13"/>
      <c r="K5937" s="12" t="b">
        <v>0</v>
      </c>
      <c r="L5937" s="15">
        <v>45544.0</v>
      </c>
      <c r="M5937" s="11" t="s">
        <v>12109</v>
      </c>
      <c r="N5937" s="11" t="s">
        <v>21706</v>
      </c>
      <c r="O5937" s="11" t="s">
        <v>17872</v>
      </c>
      <c r="P5937" s="11" t="s">
        <v>21563</v>
      </c>
      <c r="Q5937" s="11" t="s">
        <v>1051</v>
      </c>
      <c r="R5937" s="11" t="s">
        <v>17873</v>
      </c>
      <c r="S5937" s="11" t="s">
        <v>17874</v>
      </c>
      <c r="V5937" s="13"/>
      <c r="W5937" s="11" t="s">
        <v>21563</v>
      </c>
      <c r="AA5937" s="11" t="s">
        <v>151</v>
      </c>
      <c r="AB5937" s="13"/>
      <c r="AC5937" s="13"/>
      <c r="AD5937" s="11" t="s">
        <v>17873</v>
      </c>
      <c r="AE5937" s="13"/>
      <c r="AF5937" s="13"/>
      <c r="AG5937" s="11" t="s">
        <v>152</v>
      </c>
      <c r="AH5937" s="11" t="s">
        <v>21564</v>
      </c>
      <c r="AJ5937" s="13"/>
      <c r="AK5937" s="13"/>
      <c r="AL5937" s="13"/>
      <c r="AM5937" s="11" t="s">
        <v>21707</v>
      </c>
      <c r="AO5937" s="13"/>
      <c r="AP5937" s="11" t="s">
        <v>21705</v>
      </c>
      <c r="AR5937" s="13"/>
      <c r="AS5937" s="13"/>
      <c r="AT5937" s="12" t="b">
        <v>1</v>
      </c>
      <c r="AU5937" s="13"/>
      <c r="AV5937" s="17">
        <v>45940.0</v>
      </c>
      <c r="AW5937" s="13"/>
      <c r="AX5937" s="14" t="s">
        <v>155</v>
      </c>
      <c r="AY5937" s="13"/>
      <c r="AZ5937" s="14">
        <v>4529.0</v>
      </c>
      <c r="BA5937" s="13"/>
    </row>
    <row r="5938">
      <c r="A5938" s="11" t="s">
        <v>21708</v>
      </c>
      <c r="B5938" s="11">
        <v>15698.0</v>
      </c>
      <c r="C5938" s="12" t="b">
        <v>1</v>
      </c>
      <c r="D5938" s="12" t="b">
        <v>1</v>
      </c>
      <c r="E5938" s="12" t="b">
        <v>0</v>
      </c>
      <c r="F5938" s="12" t="b">
        <v>0</v>
      </c>
      <c r="G5938" s="12" t="b">
        <v>0</v>
      </c>
      <c r="H5938" s="12" t="b">
        <v>0</v>
      </c>
      <c r="I5938" s="13"/>
      <c r="J5938" s="13"/>
      <c r="K5938" s="12" t="b">
        <v>0</v>
      </c>
      <c r="L5938" s="15">
        <v>45544.0</v>
      </c>
      <c r="M5938" s="11" t="s">
        <v>8145</v>
      </c>
      <c r="N5938" s="11" t="s">
        <v>21709</v>
      </c>
      <c r="O5938" s="11" t="s">
        <v>21710</v>
      </c>
      <c r="P5938" s="11" t="s">
        <v>21563</v>
      </c>
      <c r="Q5938" s="11" t="s">
        <v>1051</v>
      </c>
      <c r="R5938" s="11" t="s">
        <v>21711</v>
      </c>
      <c r="S5938" s="11" t="s">
        <v>524</v>
      </c>
      <c r="T5938" s="13"/>
      <c r="U5938" s="13"/>
      <c r="V5938" s="13"/>
      <c r="W5938" s="11" t="s">
        <v>21563</v>
      </c>
      <c r="AA5938" s="11" t="s">
        <v>151</v>
      </c>
      <c r="AB5938" s="13"/>
      <c r="AC5938" s="13"/>
      <c r="AD5938" s="11" t="s">
        <v>21711</v>
      </c>
      <c r="AF5938" s="13"/>
      <c r="AG5938" s="11" t="s">
        <v>152</v>
      </c>
      <c r="AH5938" s="11" t="s">
        <v>21564</v>
      </c>
      <c r="AJ5938" s="13"/>
      <c r="AK5938" s="13"/>
      <c r="AL5938" s="13"/>
      <c r="AM5938" s="11" t="s">
        <v>21712</v>
      </c>
      <c r="AO5938" s="13"/>
      <c r="AP5938" s="11" t="s">
        <v>21708</v>
      </c>
      <c r="AR5938" s="13"/>
      <c r="AS5938" s="13"/>
      <c r="AT5938" s="12" t="b">
        <v>1</v>
      </c>
      <c r="AU5938" s="13"/>
      <c r="AV5938" s="17">
        <v>45940.0</v>
      </c>
      <c r="AW5938" s="13"/>
      <c r="AX5938" s="14" t="s">
        <v>155</v>
      </c>
      <c r="AY5938" s="13"/>
      <c r="AZ5938" s="14">
        <v>4530.0</v>
      </c>
      <c r="BA5938" s="13"/>
    </row>
    <row r="5939">
      <c r="A5939" s="11" t="s">
        <v>21713</v>
      </c>
      <c r="B5939" s="11">
        <v>15699.0</v>
      </c>
      <c r="C5939" s="12" t="b">
        <v>1</v>
      </c>
      <c r="D5939" s="12" t="b">
        <v>1</v>
      </c>
      <c r="E5939" s="12" t="b">
        <v>0</v>
      </c>
      <c r="F5939" s="12" t="b">
        <v>0</v>
      </c>
      <c r="G5939" s="12" t="b">
        <v>0</v>
      </c>
      <c r="H5939" s="12" t="b">
        <v>0</v>
      </c>
      <c r="I5939" s="13"/>
      <c r="J5939" s="13"/>
      <c r="K5939" s="12" t="b">
        <v>0</v>
      </c>
      <c r="L5939" s="15">
        <v>45544.0</v>
      </c>
      <c r="M5939" s="11" t="s">
        <v>4740</v>
      </c>
      <c r="N5939" s="11" t="s">
        <v>21714</v>
      </c>
      <c r="O5939" s="11" t="s">
        <v>21715</v>
      </c>
      <c r="P5939" s="11" t="s">
        <v>21563</v>
      </c>
      <c r="Q5939" s="11" t="s">
        <v>1051</v>
      </c>
      <c r="R5939" s="11" t="s">
        <v>21716</v>
      </c>
      <c r="S5939" s="11" t="s">
        <v>21717</v>
      </c>
      <c r="U5939" s="13"/>
      <c r="V5939" s="13"/>
      <c r="W5939" s="11" t="s">
        <v>21563</v>
      </c>
      <c r="AA5939" s="11" t="s">
        <v>151</v>
      </c>
      <c r="AB5939" s="13"/>
      <c r="AC5939" s="13"/>
      <c r="AD5939" s="11" t="s">
        <v>21716</v>
      </c>
      <c r="AF5939" s="13"/>
      <c r="AG5939" s="11" t="s">
        <v>152</v>
      </c>
      <c r="AH5939" s="11" t="s">
        <v>21564</v>
      </c>
      <c r="AJ5939" s="13"/>
      <c r="AK5939" s="13"/>
      <c r="AL5939" s="13"/>
      <c r="AM5939" s="11" t="s">
        <v>21718</v>
      </c>
      <c r="AO5939" s="13"/>
      <c r="AP5939" s="11" t="s">
        <v>21713</v>
      </c>
      <c r="AR5939" s="13"/>
      <c r="AS5939" s="13"/>
      <c r="AT5939" s="12" t="b">
        <v>1</v>
      </c>
      <c r="AU5939" s="13"/>
      <c r="AV5939" s="17">
        <v>45940.0</v>
      </c>
      <c r="AW5939" s="13"/>
      <c r="AX5939" s="14" t="s">
        <v>155</v>
      </c>
      <c r="AY5939" s="13"/>
      <c r="AZ5939" s="14">
        <v>4531.0</v>
      </c>
      <c r="BA5939" s="13"/>
    </row>
    <row r="5940">
      <c r="A5940" s="11" t="s">
        <v>21719</v>
      </c>
      <c r="B5940" s="11">
        <v>15700.0</v>
      </c>
      <c r="C5940" s="12" t="b">
        <v>1</v>
      </c>
      <c r="D5940" s="12" t="b">
        <v>1</v>
      </c>
      <c r="E5940" s="12" t="b">
        <v>0</v>
      </c>
      <c r="F5940" s="12" t="b">
        <v>0</v>
      </c>
      <c r="G5940" s="12" t="b">
        <v>0</v>
      </c>
      <c r="H5940" s="12" t="b">
        <v>0</v>
      </c>
      <c r="I5940" s="13"/>
      <c r="J5940" s="13"/>
      <c r="K5940" s="12" t="b">
        <v>0</v>
      </c>
      <c r="L5940" s="15">
        <v>45544.0</v>
      </c>
      <c r="M5940" s="11" t="s">
        <v>12109</v>
      </c>
      <c r="N5940" s="11" t="s">
        <v>21720</v>
      </c>
      <c r="O5940" s="11" t="s">
        <v>21721</v>
      </c>
      <c r="P5940" s="11" t="s">
        <v>21563</v>
      </c>
      <c r="Q5940" s="11" t="s">
        <v>1051</v>
      </c>
      <c r="R5940" s="11" t="s">
        <v>21722</v>
      </c>
      <c r="S5940" s="11" t="s">
        <v>21723</v>
      </c>
      <c r="V5940" s="13"/>
      <c r="W5940" s="11" t="s">
        <v>21563</v>
      </c>
      <c r="AA5940" s="11" t="s">
        <v>151</v>
      </c>
      <c r="AB5940" s="13"/>
      <c r="AC5940" s="13"/>
      <c r="AD5940" s="11" t="s">
        <v>21722</v>
      </c>
      <c r="AE5940" s="13"/>
      <c r="AF5940" s="13"/>
      <c r="AG5940" s="11" t="s">
        <v>152</v>
      </c>
      <c r="AH5940" s="11" t="s">
        <v>21564</v>
      </c>
      <c r="AJ5940" s="13"/>
      <c r="AK5940" s="13"/>
      <c r="AL5940" s="13"/>
      <c r="AM5940" s="11" t="s">
        <v>21724</v>
      </c>
      <c r="AO5940" s="13"/>
      <c r="AP5940" s="11" t="s">
        <v>21719</v>
      </c>
      <c r="AR5940" s="13"/>
      <c r="AS5940" s="13"/>
      <c r="AT5940" s="12" t="b">
        <v>1</v>
      </c>
      <c r="AU5940" s="13"/>
      <c r="AV5940" s="17">
        <v>45940.0</v>
      </c>
      <c r="AW5940" s="13"/>
      <c r="AX5940" s="14" t="s">
        <v>155</v>
      </c>
      <c r="AY5940" s="13"/>
      <c r="AZ5940" s="14">
        <v>4532.0</v>
      </c>
      <c r="BA5940" s="13"/>
    </row>
    <row r="5941">
      <c r="A5941" s="11" t="s">
        <v>21725</v>
      </c>
      <c r="B5941" s="11">
        <v>15704.0</v>
      </c>
      <c r="C5941" s="12" t="b">
        <v>1</v>
      </c>
      <c r="D5941" s="12" t="b">
        <v>1</v>
      </c>
      <c r="E5941" s="12" t="b">
        <v>0</v>
      </c>
      <c r="F5941" s="12" t="b">
        <v>0</v>
      </c>
      <c r="G5941" s="12" t="b">
        <v>0</v>
      </c>
      <c r="H5941" s="12" t="b">
        <v>0</v>
      </c>
      <c r="I5941" s="13"/>
      <c r="J5941" s="13"/>
      <c r="K5941" s="12" t="b">
        <v>0</v>
      </c>
      <c r="L5941" s="15">
        <v>45544.0</v>
      </c>
      <c r="M5941" s="11" t="s">
        <v>5170</v>
      </c>
      <c r="N5941" s="11" t="s">
        <v>21726</v>
      </c>
      <c r="O5941" s="11" t="s">
        <v>21646</v>
      </c>
      <c r="P5941" s="11" t="s">
        <v>21563</v>
      </c>
      <c r="Q5941" s="11" t="s">
        <v>1051</v>
      </c>
      <c r="R5941" s="11" t="s">
        <v>21647</v>
      </c>
      <c r="S5941" s="11" t="s">
        <v>21648</v>
      </c>
      <c r="V5941" s="13"/>
      <c r="W5941" s="11" t="s">
        <v>21563</v>
      </c>
      <c r="AA5941" s="11" t="s">
        <v>151</v>
      </c>
      <c r="AB5941" s="13"/>
      <c r="AC5941" s="13"/>
      <c r="AD5941" s="11" t="s">
        <v>21647</v>
      </c>
      <c r="AE5941" s="13"/>
      <c r="AF5941" s="13"/>
      <c r="AG5941" s="11" t="s">
        <v>152</v>
      </c>
      <c r="AH5941" s="11" t="s">
        <v>21564</v>
      </c>
      <c r="AJ5941" s="13"/>
      <c r="AK5941" s="13"/>
      <c r="AL5941" s="13"/>
      <c r="AM5941" s="11" t="s">
        <v>21727</v>
      </c>
      <c r="AO5941" s="13"/>
      <c r="AP5941" s="11" t="s">
        <v>21725</v>
      </c>
      <c r="AR5941" s="13"/>
      <c r="AS5941" s="13"/>
      <c r="AT5941" s="12" t="b">
        <v>1</v>
      </c>
      <c r="AU5941" s="13"/>
      <c r="AV5941" s="17">
        <v>45940.0</v>
      </c>
      <c r="AW5941" s="13"/>
      <c r="AX5941" s="14" t="s">
        <v>155</v>
      </c>
      <c r="AY5941" s="13"/>
      <c r="AZ5941" s="14">
        <v>4533.0</v>
      </c>
      <c r="BA5941" s="13"/>
    </row>
    <row r="5942">
      <c r="A5942" s="11" t="s">
        <v>21728</v>
      </c>
      <c r="B5942" s="11">
        <v>15708.0</v>
      </c>
      <c r="C5942" s="12" t="b">
        <v>1</v>
      </c>
      <c r="D5942" s="12" t="b">
        <v>1</v>
      </c>
      <c r="E5942" s="12" t="b">
        <v>0</v>
      </c>
      <c r="F5942" s="12" t="b">
        <v>0</v>
      </c>
      <c r="G5942" s="12" t="b">
        <v>0</v>
      </c>
      <c r="H5942" s="12" t="b">
        <v>0</v>
      </c>
      <c r="I5942" s="13"/>
      <c r="J5942" s="13"/>
      <c r="K5942" s="12" t="b">
        <v>0</v>
      </c>
      <c r="L5942" s="15">
        <v>45605.0</v>
      </c>
      <c r="M5942" s="11" t="s">
        <v>3474</v>
      </c>
      <c r="N5942" s="11" t="s">
        <v>21729</v>
      </c>
      <c r="O5942" s="11" t="s">
        <v>20865</v>
      </c>
      <c r="P5942" s="11" t="s">
        <v>21173</v>
      </c>
      <c r="Q5942" s="11" t="s">
        <v>16866</v>
      </c>
      <c r="R5942" s="11" t="s">
        <v>20866</v>
      </c>
      <c r="S5942" s="11" t="s">
        <v>1232</v>
      </c>
      <c r="U5942" s="13"/>
      <c r="V5942" s="13"/>
      <c r="W5942" s="11" t="s">
        <v>21173</v>
      </c>
      <c r="AA5942" s="11" t="s">
        <v>151</v>
      </c>
      <c r="AB5942" s="13"/>
      <c r="AC5942" s="13"/>
      <c r="AD5942" s="11" t="s">
        <v>20866</v>
      </c>
      <c r="AE5942" s="13"/>
      <c r="AF5942" s="13"/>
      <c r="AG5942" s="11" t="s">
        <v>152</v>
      </c>
      <c r="AH5942" s="11" t="s">
        <v>21174</v>
      </c>
      <c r="AJ5942" s="13"/>
      <c r="AK5942" s="13"/>
      <c r="AL5942" s="13"/>
      <c r="AM5942" s="11" t="s">
        <v>21730</v>
      </c>
      <c r="AO5942" s="13"/>
      <c r="AP5942" s="11" t="s">
        <v>21728</v>
      </c>
      <c r="AR5942" s="13"/>
      <c r="AS5942" s="13"/>
      <c r="AT5942" s="12" t="b">
        <v>1</v>
      </c>
      <c r="AU5942" s="13"/>
      <c r="AV5942" s="17">
        <v>45940.0</v>
      </c>
      <c r="AW5942" s="13"/>
      <c r="AX5942" s="14" t="s">
        <v>155</v>
      </c>
      <c r="AY5942" s="13"/>
      <c r="AZ5942" s="14">
        <v>4547.0</v>
      </c>
      <c r="BA5942" s="13"/>
    </row>
    <row r="5943">
      <c r="A5943" s="11" t="s">
        <v>21731</v>
      </c>
      <c r="B5943" s="11">
        <v>15709.0</v>
      </c>
      <c r="C5943" s="12" t="b">
        <v>1</v>
      </c>
      <c r="D5943" s="12" t="b">
        <v>1</v>
      </c>
      <c r="E5943" s="12" t="b">
        <v>0</v>
      </c>
      <c r="F5943" s="12" t="b">
        <v>0</v>
      </c>
      <c r="G5943" s="12" t="b">
        <v>0</v>
      </c>
      <c r="H5943" s="12" t="b">
        <v>0</v>
      </c>
      <c r="I5943" s="13"/>
      <c r="J5943" s="13"/>
      <c r="K5943" s="12" t="b">
        <v>0</v>
      </c>
      <c r="L5943" s="15">
        <v>45545.0</v>
      </c>
      <c r="M5943" s="11" t="s">
        <v>3335</v>
      </c>
      <c r="N5943" s="11" t="s">
        <v>21732</v>
      </c>
      <c r="O5943" s="11" t="s">
        <v>21733</v>
      </c>
      <c r="P5943" s="11" t="s">
        <v>21360</v>
      </c>
      <c r="Q5943" s="11" t="s">
        <v>3705</v>
      </c>
      <c r="R5943" s="11" t="s">
        <v>21734</v>
      </c>
      <c r="S5943" s="11" t="s">
        <v>21735</v>
      </c>
      <c r="V5943" s="13"/>
      <c r="W5943" s="11" t="s">
        <v>21360</v>
      </c>
      <c r="Z5943" s="13"/>
      <c r="AA5943" s="11" t="s">
        <v>151</v>
      </c>
      <c r="AB5943" s="13"/>
      <c r="AC5943" s="13"/>
      <c r="AD5943" s="11" t="s">
        <v>21734</v>
      </c>
      <c r="AE5943" s="13"/>
      <c r="AF5943" s="13"/>
      <c r="AG5943" s="11" t="s">
        <v>152</v>
      </c>
      <c r="AH5943" s="11" t="s">
        <v>21361</v>
      </c>
      <c r="AJ5943" s="13"/>
      <c r="AK5943" s="13"/>
      <c r="AL5943" s="14">
        <v>4.5</v>
      </c>
      <c r="AM5943" s="11" t="s">
        <v>21736</v>
      </c>
      <c r="AO5943" s="13"/>
      <c r="AP5943" s="11" t="s">
        <v>21731</v>
      </c>
      <c r="AR5943" s="13"/>
      <c r="AS5943" s="13"/>
      <c r="AT5943" s="12" t="b">
        <v>1</v>
      </c>
      <c r="AU5943" s="13"/>
      <c r="AV5943" s="17">
        <v>45940.0</v>
      </c>
      <c r="AW5943" s="13"/>
      <c r="AX5943" s="14" t="s">
        <v>155</v>
      </c>
      <c r="AY5943" s="13"/>
      <c r="AZ5943" s="14">
        <v>4443.0</v>
      </c>
      <c r="BA5943" s="13"/>
    </row>
    <row r="5944">
      <c r="A5944" s="11" t="s">
        <v>21737</v>
      </c>
      <c r="B5944" s="11">
        <v>15710.0</v>
      </c>
      <c r="C5944" s="12" t="b">
        <v>1</v>
      </c>
      <c r="D5944" s="12" t="b">
        <v>1</v>
      </c>
      <c r="E5944" s="12" t="b">
        <v>0</v>
      </c>
      <c r="F5944" s="12" t="b">
        <v>0</v>
      </c>
      <c r="G5944" s="12" t="b">
        <v>0</v>
      </c>
      <c r="H5944" s="12" t="b">
        <v>0</v>
      </c>
      <c r="I5944" s="13"/>
      <c r="J5944" s="13"/>
      <c r="K5944" s="12" t="b">
        <v>0</v>
      </c>
      <c r="L5944" s="14" t="s">
        <v>15038</v>
      </c>
      <c r="M5944" s="11" t="s">
        <v>4740</v>
      </c>
      <c r="N5944" s="11" t="s">
        <v>21738</v>
      </c>
      <c r="O5944" s="11" t="s">
        <v>18022</v>
      </c>
      <c r="P5944" s="11" t="s">
        <v>21493</v>
      </c>
      <c r="Q5944" s="11" t="s">
        <v>16866</v>
      </c>
      <c r="R5944" s="11" t="s">
        <v>18023</v>
      </c>
      <c r="S5944" s="11" t="s">
        <v>18024</v>
      </c>
      <c r="U5944" s="13"/>
      <c r="V5944" s="13"/>
      <c r="W5944" s="11" t="s">
        <v>21493</v>
      </c>
      <c r="AA5944" s="11" t="s">
        <v>151</v>
      </c>
      <c r="AB5944" s="13"/>
      <c r="AC5944" s="13"/>
      <c r="AD5944" s="11" t="s">
        <v>18023</v>
      </c>
      <c r="AF5944" s="13"/>
      <c r="AG5944" s="11" t="s">
        <v>152</v>
      </c>
      <c r="AH5944" s="11" t="s">
        <v>21494</v>
      </c>
      <c r="AJ5944" s="13"/>
      <c r="AK5944" s="13"/>
      <c r="AL5944" s="13"/>
      <c r="AM5944" s="11" t="s">
        <v>21739</v>
      </c>
      <c r="AO5944" s="13"/>
      <c r="AP5944" s="11" t="s">
        <v>21737</v>
      </c>
      <c r="AR5944" s="13"/>
      <c r="AS5944" s="13"/>
      <c r="AT5944" s="12" t="b">
        <v>1</v>
      </c>
      <c r="AU5944" s="13"/>
      <c r="AV5944" s="17">
        <v>45940.0</v>
      </c>
      <c r="AW5944" s="13"/>
      <c r="AX5944" s="14" t="s">
        <v>155</v>
      </c>
      <c r="AY5944" s="13"/>
      <c r="AZ5944" s="14">
        <v>3860.0</v>
      </c>
      <c r="BA5944" s="13"/>
    </row>
    <row r="5945">
      <c r="A5945" s="11" t="s">
        <v>21740</v>
      </c>
      <c r="B5945" s="11">
        <v>15714.0</v>
      </c>
      <c r="C5945" s="12" t="b">
        <v>1</v>
      </c>
      <c r="D5945" s="12" t="b">
        <v>0</v>
      </c>
      <c r="E5945" s="12" t="b">
        <v>0</v>
      </c>
      <c r="F5945" s="12" t="b">
        <v>0</v>
      </c>
      <c r="G5945" s="12" t="b">
        <v>0</v>
      </c>
      <c r="H5945" s="12" t="b">
        <v>0</v>
      </c>
      <c r="I5945" s="13"/>
      <c r="J5945" s="13"/>
      <c r="K5945" s="12" t="b">
        <v>0</v>
      </c>
      <c r="L5945" s="15">
        <v>45332.0</v>
      </c>
      <c r="M5945" s="11" t="s">
        <v>15802</v>
      </c>
      <c r="N5945" s="11" t="s">
        <v>21741</v>
      </c>
      <c r="O5945" s="11" t="s">
        <v>15804</v>
      </c>
      <c r="P5945" s="11" t="s">
        <v>21742</v>
      </c>
      <c r="Q5945" s="11" t="s">
        <v>972</v>
      </c>
      <c r="R5945" s="11" t="s">
        <v>4788</v>
      </c>
      <c r="S5945" s="11" t="s">
        <v>4789</v>
      </c>
      <c r="U5945" s="13"/>
      <c r="V5945" s="13"/>
      <c r="W5945" s="11" t="s">
        <v>21742</v>
      </c>
      <c r="Y5945" s="13"/>
      <c r="Z5945" s="13"/>
      <c r="AA5945" s="11" t="s">
        <v>215</v>
      </c>
      <c r="AB5945" s="13"/>
      <c r="AC5945" s="13"/>
      <c r="AD5945" s="11" t="s">
        <v>4788</v>
      </c>
      <c r="AE5945" s="13"/>
      <c r="AF5945" s="13"/>
      <c r="AG5945" s="11" t="s">
        <v>152</v>
      </c>
      <c r="AH5945" s="11" t="s">
        <v>21743</v>
      </c>
      <c r="AJ5945" s="13"/>
      <c r="AK5945" s="13"/>
      <c r="AL5945" s="13"/>
      <c r="AM5945" s="11" t="s">
        <v>21744</v>
      </c>
      <c r="AO5945" s="13"/>
      <c r="AP5945" s="11" t="s">
        <v>21740</v>
      </c>
      <c r="AR5945" s="13"/>
      <c r="AS5945" s="13"/>
      <c r="AT5945" s="12" t="b">
        <v>1</v>
      </c>
      <c r="AU5945" s="13"/>
      <c r="AV5945" s="17">
        <v>45940.0</v>
      </c>
      <c r="AW5945" s="13"/>
      <c r="AX5945" s="14" t="s">
        <v>155</v>
      </c>
      <c r="AY5945" s="13"/>
      <c r="AZ5945" s="14">
        <v>4581.0</v>
      </c>
      <c r="BA5945" s="13"/>
    </row>
    <row r="5946">
      <c r="A5946" s="11" t="s">
        <v>21745</v>
      </c>
      <c r="B5946" s="11">
        <v>15717.0</v>
      </c>
      <c r="C5946" s="12" t="b">
        <v>1</v>
      </c>
      <c r="D5946" s="12" t="b">
        <v>1</v>
      </c>
      <c r="E5946" s="12" t="b">
        <v>0</v>
      </c>
      <c r="F5946" s="12" t="b">
        <v>0</v>
      </c>
      <c r="G5946" s="12" t="b">
        <v>0</v>
      </c>
      <c r="H5946" s="12" t="b">
        <v>0</v>
      </c>
      <c r="I5946" s="13"/>
      <c r="J5946" s="13"/>
      <c r="K5946" s="12" t="b">
        <v>0</v>
      </c>
      <c r="L5946" s="15">
        <v>45332.0</v>
      </c>
      <c r="M5946" s="11" t="s">
        <v>4740</v>
      </c>
      <c r="N5946" s="11" t="s">
        <v>21746</v>
      </c>
      <c r="O5946" s="11" t="s">
        <v>4742</v>
      </c>
      <c r="P5946" s="11" t="s">
        <v>21742</v>
      </c>
      <c r="Q5946" s="11" t="s">
        <v>972</v>
      </c>
      <c r="R5946" s="11" t="s">
        <v>4743</v>
      </c>
      <c r="S5946" s="11" t="s">
        <v>3881</v>
      </c>
      <c r="V5946" s="13"/>
      <c r="W5946" s="11" t="s">
        <v>21742</v>
      </c>
      <c r="Y5946" s="13"/>
      <c r="Z5946" s="13"/>
      <c r="AA5946" s="11" t="s">
        <v>151</v>
      </c>
      <c r="AB5946" s="13"/>
      <c r="AC5946" s="13"/>
      <c r="AD5946" s="11" t="s">
        <v>4743</v>
      </c>
      <c r="AE5946" s="13"/>
      <c r="AF5946" s="13"/>
      <c r="AG5946" s="11" t="s">
        <v>152</v>
      </c>
      <c r="AH5946" s="11" t="s">
        <v>21743</v>
      </c>
      <c r="AJ5946" s="13"/>
      <c r="AK5946" s="13"/>
      <c r="AL5946" s="13"/>
      <c r="AM5946" s="11" t="s">
        <v>21747</v>
      </c>
      <c r="AO5946" s="13"/>
      <c r="AP5946" s="11" t="s">
        <v>21745</v>
      </c>
      <c r="AR5946" s="13"/>
      <c r="AS5946" s="13"/>
      <c r="AT5946" s="12" t="b">
        <v>1</v>
      </c>
      <c r="AU5946" s="13"/>
      <c r="AV5946" s="17">
        <v>45940.0</v>
      </c>
      <c r="AW5946" s="13"/>
      <c r="AX5946" s="14" t="s">
        <v>155</v>
      </c>
      <c r="AY5946" s="13"/>
      <c r="AZ5946" s="14">
        <v>4582.0</v>
      </c>
      <c r="BA5946" s="13"/>
    </row>
    <row r="5947">
      <c r="A5947" s="11" t="s">
        <v>21748</v>
      </c>
      <c r="B5947" s="11">
        <v>15719.0</v>
      </c>
      <c r="C5947" s="12" t="b">
        <v>1</v>
      </c>
      <c r="D5947" s="12" t="b">
        <v>1</v>
      </c>
      <c r="E5947" s="12" t="b">
        <v>0</v>
      </c>
      <c r="F5947" s="12" t="b">
        <v>0</v>
      </c>
      <c r="G5947" s="12" t="b">
        <v>0</v>
      </c>
      <c r="H5947" s="12" t="b">
        <v>0</v>
      </c>
      <c r="I5947" s="13"/>
      <c r="J5947" s="13"/>
      <c r="K5947" s="12" t="b">
        <v>0</v>
      </c>
      <c r="L5947" s="15">
        <v>45332.0</v>
      </c>
      <c r="M5947" s="11" t="s">
        <v>8145</v>
      </c>
      <c r="N5947" s="11" t="s">
        <v>21749</v>
      </c>
      <c r="O5947" s="11" t="s">
        <v>11202</v>
      </c>
      <c r="P5947" s="11" t="s">
        <v>21742</v>
      </c>
      <c r="Q5947" s="11" t="s">
        <v>972</v>
      </c>
      <c r="R5947" s="11" t="s">
        <v>11203</v>
      </c>
      <c r="S5947" s="11" t="s">
        <v>8421</v>
      </c>
      <c r="T5947" s="13"/>
      <c r="U5947" s="13"/>
      <c r="V5947" s="13"/>
      <c r="W5947" s="11" t="s">
        <v>21742</v>
      </c>
      <c r="Y5947" s="13"/>
      <c r="Z5947" s="13"/>
      <c r="AA5947" s="11" t="s">
        <v>151</v>
      </c>
      <c r="AB5947" s="13"/>
      <c r="AC5947" s="13"/>
      <c r="AD5947" s="11" t="s">
        <v>11203</v>
      </c>
      <c r="AE5947" s="13"/>
      <c r="AF5947" s="13"/>
      <c r="AG5947" s="11" t="s">
        <v>152</v>
      </c>
      <c r="AH5947" s="11" t="s">
        <v>21743</v>
      </c>
      <c r="AJ5947" s="13"/>
      <c r="AK5947" s="13"/>
      <c r="AL5947" s="13"/>
      <c r="AM5947" s="11" t="s">
        <v>21750</v>
      </c>
      <c r="AO5947" s="13"/>
      <c r="AP5947" s="11" t="s">
        <v>21748</v>
      </c>
      <c r="AR5947" s="13"/>
      <c r="AS5947" s="13"/>
      <c r="AT5947" s="12" t="b">
        <v>1</v>
      </c>
      <c r="AU5947" s="13"/>
      <c r="AV5947" s="17">
        <v>45940.0</v>
      </c>
      <c r="AW5947" s="13"/>
      <c r="AX5947" s="14" t="s">
        <v>155</v>
      </c>
      <c r="AY5947" s="13"/>
      <c r="AZ5947" s="14">
        <v>4583.0</v>
      </c>
      <c r="BA5947" s="13"/>
    </row>
    <row r="5948">
      <c r="A5948" s="11" t="s">
        <v>21751</v>
      </c>
      <c r="B5948" s="11">
        <v>15723.0</v>
      </c>
      <c r="C5948" s="12" t="b">
        <v>1</v>
      </c>
      <c r="D5948" s="12" t="b">
        <v>1</v>
      </c>
      <c r="E5948" s="12" t="b">
        <v>0</v>
      </c>
      <c r="F5948" s="12" t="b">
        <v>0</v>
      </c>
      <c r="G5948" s="12" t="b">
        <v>1</v>
      </c>
      <c r="H5948" s="12" t="b">
        <v>0</v>
      </c>
      <c r="I5948" s="13"/>
      <c r="J5948" s="13"/>
      <c r="K5948" s="12" t="b">
        <v>0</v>
      </c>
      <c r="L5948" s="14" t="s">
        <v>21579</v>
      </c>
      <c r="M5948" s="11" t="s">
        <v>2970</v>
      </c>
      <c r="N5948" s="11" t="s">
        <v>21752</v>
      </c>
      <c r="O5948" s="11" t="s">
        <v>21753</v>
      </c>
      <c r="P5948" s="11" t="s">
        <v>21581</v>
      </c>
      <c r="Q5948" s="11" t="s">
        <v>16866</v>
      </c>
      <c r="R5948" s="11" t="s">
        <v>21754</v>
      </c>
      <c r="S5948" s="11" t="s">
        <v>2659</v>
      </c>
      <c r="U5948" s="13"/>
      <c r="V5948" s="13"/>
      <c r="W5948" s="11" t="s">
        <v>21581</v>
      </c>
      <c r="AA5948" s="11" t="s">
        <v>151</v>
      </c>
      <c r="AB5948" s="13"/>
      <c r="AC5948" s="13"/>
      <c r="AD5948" s="11" t="s">
        <v>21754</v>
      </c>
      <c r="AF5948" s="13"/>
      <c r="AG5948" s="11" t="s">
        <v>152</v>
      </c>
      <c r="AH5948" s="11" t="s">
        <v>21582</v>
      </c>
      <c r="AJ5948" s="13"/>
      <c r="AK5948" s="13"/>
      <c r="AL5948" s="13"/>
      <c r="AM5948" s="11" t="s">
        <v>21755</v>
      </c>
      <c r="AO5948" s="13"/>
      <c r="AP5948" s="11" t="s">
        <v>21751</v>
      </c>
      <c r="AR5948" s="13"/>
      <c r="AS5948" s="13"/>
      <c r="AT5948" s="12" t="b">
        <v>1</v>
      </c>
      <c r="AU5948" s="13"/>
      <c r="AV5948" s="17">
        <v>45940.0</v>
      </c>
      <c r="AW5948" s="13"/>
      <c r="AX5948" s="14" t="s">
        <v>155</v>
      </c>
      <c r="AY5948" s="13"/>
      <c r="AZ5948" s="14">
        <v>4578.0</v>
      </c>
      <c r="BA5948" s="13"/>
    </row>
    <row r="5949">
      <c r="A5949" s="11" t="s">
        <v>21756</v>
      </c>
      <c r="B5949" s="11">
        <v>15730.0</v>
      </c>
      <c r="C5949" s="12" t="b">
        <v>0</v>
      </c>
      <c r="D5949" s="12" t="b">
        <v>1</v>
      </c>
      <c r="E5949" s="12" t="b">
        <v>0</v>
      </c>
      <c r="F5949" s="12" t="b">
        <v>0</v>
      </c>
      <c r="G5949" s="12" t="b">
        <v>0</v>
      </c>
      <c r="H5949" s="12" t="b">
        <v>0</v>
      </c>
      <c r="I5949" s="13"/>
      <c r="J5949" s="13"/>
      <c r="K5949" s="12" t="b">
        <v>0</v>
      </c>
      <c r="L5949" s="14" t="s">
        <v>9714</v>
      </c>
      <c r="M5949" s="11" t="s">
        <v>12109</v>
      </c>
      <c r="N5949" s="11" t="s">
        <v>21757</v>
      </c>
      <c r="O5949" s="11" t="s">
        <v>21006</v>
      </c>
      <c r="P5949" s="11" t="s">
        <v>21465</v>
      </c>
      <c r="Q5949" s="11" t="s">
        <v>16866</v>
      </c>
      <c r="R5949" s="11" t="s">
        <v>21007</v>
      </c>
      <c r="S5949" s="11" t="s">
        <v>21008</v>
      </c>
      <c r="T5949" s="13"/>
      <c r="U5949" s="13"/>
      <c r="V5949" s="13"/>
      <c r="W5949" s="11" t="s">
        <v>21465</v>
      </c>
      <c r="Z5949" s="13"/>
      <c r="AA5949" s="11" t="s">
        <v>151</v>
      </c>
      <c r="AB5949" s="13"/>
      <c r="AC5949" s="13"/>
      <c r="AD5949" s="11" t="s">
        <v>21007</v>
      </c>
      <c r="AE5949" s="13"/>
      <c r="AF5949" s="13"/>
      <c r="AG5949" s="11" t="s">
        <v>152</v>
      </c>
      <c r="AH5949" s="11" t="s">
        <v>21466</v>
      </c>
      <c r="AJ5949" s="13"/>
      <c r="AK5949" s="13"/>
      <c r="AL5949" s="13"/>
      <c r="AM5949" s="11" t="s">
        <v>21758</v>
      </c>
      <c r="AO5949" s="13"/>
      <c r="AP5949" s="11" t="s">
        <v>21756</v>
      </c>
      <c r="AR5949" s="13"/>
      <c r="AS5949" s="13"/>
      <c r="AT5949" s="12" t="b">
        <v>1</v>
      </c>
      <c r="AU5949" s="13"/>
      <c r="AV5949" s="17">
        <v>45940.0</v>
      </c>
      <c r="AW5949" s="13"/>
      <c r="AX5949" s="14" t="s">
        <v>155</v>
      </c>
      <c r="AY5949" s="13"/>
      <c r="AZ5949" s="14">
        <v>4560.0</v>
      </c>
      <c r="BA5949" s="13"/>
    </row>
    <row r="5950">
      <c r="A5950" s="11" t="s">
        <v>21759</v>
      </c>
      <c r="B5950" s="11">
        <v>15732.0</v>
      </c>
      <c r="C5950" s="12" t="b">
        <v>0</v>
      </c>
      <c r="D5950" s="12" t="b">
        <v>1</v>
      </c>
      <c r="E5950" s="12" t="b">
        <v>0</v>
      </c>
      <c r="F5950" s="12" t="b">
        <v>0</v>
      </c>
      <c r="G5950" s="12" t="b">
        <v>1</v>
      </c>
      <c r="H5950" s="12" t="b">
        <v>0</v>
      </c>
      <c r="I5950" s="13"/>
      <c r="J5950" s="13"/>
      <c r="K5950" s="12" t="b">
        <v>0</v>
      </c>
      <c r="L5950" s="14" t="s">
        <v>9714</v>
      </c>
      <c r="M5950" s="11" t="s">
        <v>1056</v>
      </c>
      <c r="N5950" s="11" t="s">
        <v>21760</v>
      </c>
      <c r="O5950" s="11" t="s">
        <v>21528</v>
      </c>
      <c r="P5950" s="11" t="s">
        <v>21465</v>
      </c>
      <c r="Q5950" s="11" t="s">
        <v>16866</v>
      </c>
      <c r="R5950" s="11" t="s">
        <v>21529</v>
      </c>
      <c r="S5950" s="11" t="s">
        <v>21530</v>
      </c>
      <c r="U5950" s="13"/>
      <c r="V5950" s="13"/>
      <c r="W5950" s="11" t="s">
        <v>21465</v>
      </c>
      <c r="Z5950" s="13"/>
      <c r="AA5950" s="11" t="s">
        <v>151</v>
      </c>
      <c r="AB5950" s="13"/>
      <c r="AC5950" s="13"/>
      <c r="AD5950" s="11" t="s">
        <v>21529</v>
      </c>
      <c r="AE5950" s="13"/>
      <c r="AF5950" s="13"/>
      <c r="AG5950" s="11" t="s">
        <v>152</v>
      </c>
      <c r="AH5950" s="11" t="s">
        <v>21466</v>
      </c>
      <c r="AJ5950" s="13"/>
      <c r="AK5950" s="13"/>
      <c r="AL5950" s="13"/>
      <c r="AM5950" s="11" t="s">
        <v>21761</v>
      </c>
      <c r="AO5950" s="13"/>
      <c r="AP5950" s="11" t="s">
        <v>21759</v>
      </c>
      <c r="AR5950" s="13"/>
      <c r="AS5950" s="13"/>
      <c r="AT5950" s="12" t="b">
        <v>1</v>
      </c>
      <c r="AU5950" s="13"/>
      <c r="AV5950" s="17">
        <v>45940.0</v>
      </c>
      <c r="AW5950" s="13"/>
      <c r="AX5950" s="14" t="s">
        <v>155</v>
      </c>
      <c r="AY5950" s="13"/>
      <c r="AZ5950" s="14">
        <v>4558.0</v>
      </c>
      <c r="BA5950" s="13"/>
    </row>
    <row r="5951">
      <c r="A5951" s="11" t="s">
        <v>21762</v>
      </c>
      <c r="B5951" s="11">
        <v>15733.0</v>
      </c>
      <c r="C5951" s="12" t="b">
        <v>0</v>
      </c>
      <c r="D5951" s="12" t="b">
        <v>1</v>
      </c>
      <c r="E5951" s="12" t="b">
        <v>0</v>
      </c>
      <c r="F5951" s="12" t="b">
        <v>0</v>
      </c>
      <c r="G5951" s="12" t="b">
        <v>0</v>
      </c>
      <c r="H5951" s="12" t="b">
        <v>0</v>
      </c>
      <c r="I5951" s="13"/>
      <c r="J5951" s="13"/>
      <c r="K5951" s="12" t="b">
        <v>0</v>
      </c>
      <c r="L5951" s="14" t="s">
        <v>9714</v>
      </c>
      <c r="M5951" s="11" t="s">
        <v>17197</v>
      </c>
      <c r="N5951" s="11" t="s">
        <v>21763</v>
      </c>
      <c r="O5951" s="11" t="s">
        <v>21217</v>
      </c>
      <c r="P5951" s="11" t="s">
        <v>21465</v>
      </c>
      <c r="Q5951" s="11" t="s">
        <v>16866</v>
      </c>
      <c r="R5951" s="11" t="s">
        <v>21218</v>
      </c>
      <c r="S5951" s="11" t="s">
        <v>21219</v>
      </c>
      <c r="V5951" s="13"/>
      <c r="W5951" s="11" t="s">
        <v>21465</v>
      </c>
      <c r="Z5951" s="13"/>
      <c r="AA5951" s="11" t="s">
        <v>151</v>
      </c>
      <c r="AB5951" s="13"/>
      <c r="AC5951" s="13"/>
      <c r="AD5951" s="11" t="s">
        <v>21218</v>
      </c>
      <c r="AE5951" s="13"/>
      <c r="AF5951" s="13"/>
      <c r="AG5951" s="11" t="s">
        <v>152</v>
      </c>
      <c r="AH5951" s="11" t="s">
        <v>21466</v>
      </c>
      <c r="AJ5951" s="13"/>
      <c r="AK5951" s="13"/>
      <c r="AL5951" s="13"/>
      <c r="AM5951" s="11" t="s">
        <v>21764</v>
      </c>
      <c r="AO5951" s="13"/>
      <c r="AP5951" s="11" t="s">
        <v>21762</v>
      </c>
      <c r="AR5951" s="13"/>
      <c r="AS5951" s="13"/>
      <c r="AT5951" s="12" t="b">
        <v>1</v>
      </c>
      <c r="AU5951" s="13"/>
      <c r="AV5951" s="17">
        <v>45940.0</v>
      </c>
      <c r="AW5951" s="13"/>
      <c r="AX5951" s="14" t="s">
        <v>155</v>
      </c>
      <c r="AY5951" s="13"/>
      <c r="AZ5951" s="14">
        <v>4561.0</v>
      </c>
      <c r="BA5951" s="13"/>
    </row>
    <row r="5952">
      <c r="A5952" s="11" t="s">
        <v>21765</v>
      </c>
      <c r="B5952" s="11">
        <v>15734.0</v>
      </c>
      <c r="C5952" s="12" t="b">
        <v>0</v>
      </c>
      <c r="D5952" s="12" t="b">
        <v>1</v>
      </c>
      <c r="E5952" s="12" t="b">
        <v>0</v>
      </c>
      <c r="F5952" s="12" t="b">
        <v>0</v>
      </c>
      <c r="G5952" s="12" t="b">
        <v>0</v>
      </c>
      <c r="H5952" s="12" t="b">
        <v>0</v>
      </c>
      <c r="I5952" s="13"/>
      <c r="J5952" s="13"/>
      <c r="K5952" s="12" t="b">
        <v>0</v>
      </c>
      <c r="L5952" s="14" t="s">
        <v>9714</v>
      </c>
      <c r="M5952" s="11" t="s">
        <v>5170</v>
      </c>
      <c r="N5952" s="11" t="s">
        <v>21766</v>
      </c>
      <c r="O5952" s="11" t="s">
        <v>21540</v>
      </c>
      <c r="P5952" s="11" t="s">
        <v>21465</v>
      </c>
      <c r="Q5952" s="11" t="s">
        <v>16866</v>
      </c>
      <c r="R5952" s="11" t="s">
        <v>21541</v>
      </c>
      <c r="S5952" s="11" t="s">
        <v>2217</v>
      </c>
      <c r="U5952" s="13"/>
      <c r="V5952" s="13"/>
      <c r="W5952" s="11" t="s">
        <v>21465</v>
      </c>
      <c r="Z5952" s="13"/>
      <c r="AA5952" s="11" t="s">
        <v>151</v>
      </c>
      <c r="AB5952" s="13"/>
      <c r="AC5952" s="13"/>
      <c r="AD5952" s="11" t="s">
        <v>21541</v>
      </c>
      <c r="AF5952" s="13"/>
      <c r="AG5952" s="11" t="s">
        <v>152</v>
      </c>
      <c r="AH5952" s="11" t="s">
        <v>21466</v>
      </c>
      <c r="AJ5952" s="13"/>
      <c r="AK5952" s="13"/>
      <c r="AL5952" s="13"/>
      <c r="AM5952" s="11" t="s">
        <v>21767</v>
      </c>
      <c r="AO5952" s="13"/>
      <c r="AP5952" s="11" t="s">
        <v>21765</v>
      </c>
      <c r="AR5952" s="13"/>
      <c r="AS5952" s="13"/>
      <c r="AT5952" s="12" t="b">
        <v>1</v>
      </c>
      <c r="AU5952" s="13"/>
      <c r="AV5952" s="17">
        <v>45940.0</v>
      </c>
      <c r="AW5952" s="13"/>
      <c r="AX5952" s="14" t="s">
        <v>155</v>
      </c>
      <c r="AY5952" s="13"/>
      <c r="AZ5952" s="14">
        <v>4563.0</v>
      </c>
      <c r="BA5952" s="13"/>
    </row>
    <row r="5953">
      <c r="A5953" s="11" t="s">
        <v>21768</v>
      </c>
      <c r="B5953" s="11">
        <v>15737.0</v>
      </c>
      <c r="C5953" s="12" t="b">
        <v>0</v>
      </c>
      <c r="D5953" s="12" t="b">
        <v>1</v>
      </c>
      <c r="E5953" s="12" t="b">
        <v>0</v>
      </c>
      <c r="F5953" s="12" t="b">
        <v>0</v>
      </c>
      <c r="G5953" s="12" t="b">
        <v>1</v>
      </c>
      <c r="H5953" s="12" t="b">
        <v>0</v>
      </c>
      <c r="I5953" s="13"/>
      <c r="J5953" s="13"/>
      <c r="K5953" s="12" t="b">
        <v>0</v>
      </c>
      <c r="L5953" s="14" t="s">
        <v>9714</v>
      </c>
      <c r="M5953" s="11" t="s">
        <v>21364</v>
      </c>
      <c r="N5953" s="11" t="s">
        <v>21769</v>
      </c>
      <c r="O5953" s="11" t="s">
        <v>21366</v>
      </c>
      <c r="P5953" s="11" t="s">
        <v>21465</v>
      </c>
      <c r="Q5953" s="11" t="s">
        <v>16866</v>
      </c>
      <c r="R5953" s="11" t="s">
        <v>21367</v>
      </c>
      <c r="S5953" s="11" t="s">
        <v>21368</v>
      </c>
      <c r="U5953" s="13"/>
      <c r="V5953" s="13"/>
      <c r="W5953" s="11" t="s">
        <v>21465</v>
      </c>
      <c r="Z5953" s="13"/>
      <c r="AA5953" s="11" t="s">
        <v>151</v>
      </c>
      <c r="AB5953" s="13"/>
      <c r="AC5953" s="13"/>
      <c r="AD5953" s="11" t="s">
        <v>21367</v>
      </c>
      <c r="AF5953" s="13"/>
      <c r="AG5953" s="11" t="s">
        <v>152</v>
      </c>
      <c r="AH5953" s="11" t="s">
        <v>21466</v>
      </c>
      <c r="AJ5953" s="13"/>
      <c r="AK5953" s="13"/>
      <c r="AL5953" s="13"/>
      <c r="AM5953" s="11" t="s">
        <v>21770</v>
      </c>
      <c r="AO5953" s="13"/>
      <c r="AP5953" s="11" t="s">
        <v>21768</v>
      </c>
      <c r="AR5953" s="13"/>
      <c r="AS5953" s="13"/>
      <c r="AT5953" s="12" t="b">
        <v>1</v>
      </c>
      <c r="AU5953" s="13"/>
      <c r="AV5953" s="14" t="s">
        <v>167</v>
      </c>
      <c r="AW5953" s="13"/>
      <c r="AX5953" s="14" t="s">
        <v>155</v>
      </c>
      <c r="AY5953" s="13"/>
      <c r="AZ5953" s="14">
        <v>8309.0</v>
      </c>
      <c r="BA5953" s="13"/>
    </row>
    <row r="5954">
      <c r="A5954" s="11" t="s">
        <v>21771</v>
      </c>
      <c r="B5954" s="11">
        <v>15738.0</v>
      </c>
      <c r="C5954" s="12" t="b">
        <v>0</v>
      </c>
      <c r="D5954" s="12" t="b">
        <v>1</v>
      </c>
      <c r="E5954" s="12" t="b">
        <v>0</v>
      </c>
      <c r="F5954" s="12" t="b">
        <v>0</v>
      </c>
      <c r="G5954" s="12" t="b">
        <v>0</v>
      </c>
      <c r="H5954" s="12" t="b">
        <v>0</v>
      </c>
      <c r="I5954" s="13"/>
      <c r="J5954" s="13"/>
      <c r="K5954" s="12" t="b">
        <v>0</v>
      </c>
      <c r="L5954" s="15">
        <v>45332.0</v>
      </c>
      <c r="M5954" s="11" t="s">
        <v>3335</v>
      </c>
      <c r="N5954" s="11" t="s">
        <v>21772</v>
      </c>
      <c r="O5954" s="11" t="s">
        <v>12554</v>
      </c>
      <c r="P5954" s="11" t="s">
        <v>21742</v>
      </c>
      <c r="Q5954" s="11" t="s">
        <v>972</v>
      </c>
      <c r="R5954" s="11" t="s">
        <v>12555</v>
      </c>
      <c r="S5954" s="11" t="s">
        <v>12556</v>
      </c>
      <c r="V5954" s="13"/>
      <c r="W5954" s="11" t="s">
        <v>21742</v>
      </c>
      <c r="Y5954" s="13"/>
      <c r="Z5954" s="13"/>
      <c r="AA5954" s="11" t="s">
        <v>151</v>
      </c>
      <c r="AB5954" s="13"/>
      <c r="AC5954" s="13"/>
      <c r="AD5954" s="11" t="s">
        <v>12555</v>
      </c>
      <c r="AE5954" s="13"/>
      <c r="AF5954" s="13"/>
      <c r="AG5954" s="11" t="s">
        <v>152</v>
      </c>
      <c r="AH5954" s="11" t="s">
        <v>21743</v>
      </c>
      <c r="AJ5954" s="13"/>
      <c r="AK5954" s="13"/>
      <c r="AL5954" s="13"/>
      <c r="AM5954" s="11" t="s">
        <v>21773</v>
      </c>
      <c r="AO5954" s="13"/>
      <c r="AP5954" s="11" t="s">
        <v>21771</v>
      </c>
      <c r="AR5954" s="13"/>
      <c r="AS5954" s="13"/>
      <c r="AT5954" s="12" t="b">
        <v>1</v>
      </c>
      <c r="AU5954" s="13"/>
      <c r="AV5954" s="17">
        <v>45940.0</v>
      </c>
      <c r="AW5954" s="13"/>
      <c r="AX5954" s="14" t="s">
        <v>155</v>
      </c>
      <c r="AY5954" s="13"/>
      <c r="AZ5954" s="14">
        <v>4584.0</v>
      </c>
      <c r="BA5954" s="13"/>
    </row>
    <row r="5955">
      <c r="A5955" s="11" t="s">
        <v>21774</v>
      </c>
      <c r="B5955" s="11">
        <v>15742.0</v>
      </c>
      <c r="C5955" s="12" t="b">
        <v>0</v>
      </c>
      <c r="D5955" s="12" t="b">
        <v>0</v>
      </c>
      <c r="E5955" s="12" t="b">
        <v>0</v>
      </c>
      <c r="F5955" s="12" t="b">
        <v>0</v>
      </c>
      <c r="G5955" s="12" t="b">
        <v>1</v>
      </c>
      <c r="H5955" s="12" t="b">
        <v>0</v>
      </c>
      <c r="I5955" s="13"/>
      <c r="J5955" s="13"/>
      <c r="K5955" s="12" t="b">
        <v>0</v>
      </c>
      <c r="L5955" s="14" t="s">
        <v>13984</v>
      </c>
      <c r="M5955" s="11" t="s">
        <v>8145</v>
      </c>
      <c r="N5955" s="11" t="s">
        <v>21775</v>
      </c>
      <c r="O5955" s="11" t="s">
        <v>11858</v>
      </c>
      <c r="P5955" s="11" t="s">
        <v>21776</v>
      </c>
      <c r="Q5955" s="11" t="s">
        <v>16866</v>
      </c>
      <c r="R5955" s="11" t="s">
        <v>11859</v>
      </c>
      <c r="S5955" s="11" t="s">
        <v>11860</v>
      </c>
      <c r="U5955" s="13"/>
      <c r="V5955" s="13"/>
      <c r="W5955" s="11" t="s">
        <v>21776</v>
      </c>
      <c r="AA5955" s="11" t="s">
        <v>151</v>
      </c>
      <c r="AB5955" s="13"/>
      <c r="AC5955" s="13"/>
      <c r="AD5955" s="11" t="s">
        <v>11859</v>
      </c>
      <c r="AE5955" s="13"/>
      <c r="AF5955" s="13"/>
      <c r="AG5955" s="11" t="s">
        <v>152</v>
      </c>
      <c r="AH5955" s="11" t="s">
        <v>21777</v>
      </c>
      <c r="AJ5955" s="13"/>
      <c r="AK5955" s="13"/>
      <c r="AL5955" s="13"/>
      <c r="AM5955" s="11" t="s">
        <v>21778</v>
      </c>
      <c r="AO5955" s="13"/>
      <c r="AP5955" s="11" t="s">
        <v>21774</v>
      </c>
      <c r="AR5955" s="13"/>
      <c r="AS5955" s="13"/>
      <c r="AT5955" s="12" t="b">
        <v>1</v>
      </c>
      <c r="AU5955" s="13"/>
      <c r="AV5955" s="17">
        <v>45940.0</v>
      </c>
      <c r="AW5955" s="13"/>
      <c r="AX5955" s="14" t="s">
        <v>155</v>
      </c>
      <c r="AY5955" s="13"/>
      <c r="AZ5955" s="14">
        <v>4592.0</v>
      </c>
      <c r="BA5955" s="13"/>
    </row>
    <row r="5956">
      <c r="A5956" s="11" t="s">
        <v>21779</v>
      </c>
      <c r="B5956" s="11">
        <v>15743.0</v>
      </c>
      <c r="C5956" s="12" t="b">
        <v>0</v>
      </c>
      <c r="D5956" s="12" t="b">
        <v>1</v>
      </c>
      <c r="E5956" s="12" t="b">
        <v>0</v>
      </c>
      <c r="F5956" s="12" t="b">
        <v>0</v>
      </c>
      <c r="G5956" s="12" t="b">
        <v>0</v>
      </c>
      <c r="H5956" s="12" t="b">
        <v>0</v>
      </c>
      <c r="I5956" s="13"/>
      <c r="J5956" s="13"/>
      <c r="K5956" s="12" t="b">
        <v>0</v>
      </c>
      <c r="L5956" s="14" t="s">
        <v>13984</v>
      </c>
      <c r="M5956" s="11" t="s">
        <v>15920</v>
      </c>
      <c r="N5956" s="11" t="s">
        <v>21780</v>
      </c>
      <c r="O5956" s="11" t="s">
        <v>21181</v>
      </c>
      <c r="P5956" s="11" t="s">
        <v>21776</v>
      </c>
      <c r="Q5956" s="11" t="s">
        <v>16866</v>
      </c>
      <c r="R5956" s="11" t="s">
        <v>21182</v>
      </c>
      <c r="S5956" s="11" t="s">
        <v>21183</v>
      </c>
      <c r="W5956" s="11" t="s">
        <v>21776</v>
      </c>
      <c r="AA5956" s="11" t="s">
        <v>151</v>
      </c>
      <c r="AB5956" s="13"/>
      <c r="AC5956" s="13"/>
      <c r="AD5956" s="11" t="s">
        <v>21182</v>
      </c>
      <c r="AE5956" s="13"/>
      <c r="AF5956" s="13"/>
      <c r="AG5956" s="11" t="s">
        <v>152</v>
      </c>
      <c r="AH5956" s="11" t="s">
        <v>21777</v>
      </c>
      <c r="AJ5956" s="13"/>
      <c r="AK5956" s="13"/>
      <c r="AL5956" s="13"/>
      <c r="AM5956" s="11" t="s">
        <v>21781</v>
      </c>
      <c r="AO5956" s="13"/>
      <c r="AP5956" s="11" t="s">
        <v>21779</v>
      </c>
      <c r="AR5956" s="13"/>
      <c r="AS5956" s="13"/>
      <c r="AT5956" s="12" t="b">
        <v>1</v>
      </c>
      <c r="AU5956" s="13"/>
      <c r="AV5956" s="17">
        <v>45940.0</v>
      </c>
      <c r="AW5956" s="13"/>
      <c r="AX5956" s="14" t="s">
        <v>155</v>
      </c>
      <c r="AY5956" s="13"/>
      <c r="AZ5956" s="14">
        <v>4588.0</v>
      </c>
      <c r="BA5956" s="13"/>
    </row>
    <row r="5957">
      <c r="A5957" s="11" t="s">
        <v>21782</v>
      </c>
      <c r="B5957" s="11">
        <v>15744.0</v>
      </c>
      <c r="C5957" s="12" t="b">
        <v>0</v>
      </c>
      <c r="D5957" s="12" t="b">
        <v>0</v>
      </c>
      <c r="E5957" s="12" t="b">
        <v>0</v>
      </c>
      <c r="F5957" s="12" t="b">
        <v>0</v>
      </c>
      <c r="G5957" s="12" t="b">
        <v>0</v>
      </c>
      <c r="H5957" s="12" t="b">
        <v>0</v>
      </c>
      <c r="I5957" s="13"/>
      <c r="J5957" s="13"/>
      <c r="K5957" s="12" t="b">
        <v>0</v>
      </c>
      <c r="L5957" s="14" t="s">
        <v>13984</v>
      </c>
      <c r="M5957" s="11" t="s">
        <v>17197</v>
      </c>
      <c r="N5957" s="11" t="s">
        <v>21783</v>
      </c>
      <c r="O5957" s="11" t="s">
        <v>21217</v>
      </c>
      <c r="P5957" s="11" t="s">
        <v>21776</v>
      </c>
      <c r="Q5957" s="11" t="s">
        <v>16866</v>
      </c>
      <c r="R5957" s="11" t="s">
        <v>21218</v>
      </c>
      <c r="S5957" s="11" t="s">
        <v>21219</v>
      </c>
      <c r="V5957" s="13"/>
      <c r="W5957" s="11" t="s">
        <v>21776</v>
      </c>
      <c r="AA5957" s="11" t="s">
        <v>151</v>
      </c>
      <c r="AB5957" s="13"/>
      <c r="AC5957" s="13"/>
      <c r="AD5957" s="11" t="s">
        <v>21218</v>
      </c>
      <c r="AE5957" s="13"/>
      <c r="AF5957" s="13"/>
      <c r="AG5957" s="11" t="s">
        <v>152</v>
      </c>
      <c r="AH5957" s="11" t="s">
        <v>21777</v>
      </c>
      <c r="AJ5957" s="13"/>
      <c r="AK5957" s="13"/>
      <c r="AL5957" s="13"/>
      <c r="AM5957" s="11" t="s">
        <v>21784</v>
      </c>
      <c r="AO5957" s="13"/>
      <c r="AP5957" s="11" t="s">
        <v>21782</v>
      </c>
      <c r="AR5957" s="13"/>
      <c r="AS5957" s="13"/>
      <c r="AT5957" s="12" t="b">
        <v>1</v>
      </c>
      <c r="AU5957" s="13"/>
      <c r="AV5957" s="17">
        <v>45940.0</v>
      </c>
      <c r="AW5957" s="13"/>
      <c r="AX5957" s="14" t="s">
        <v>155</v>
      </c>
      <c r="AY5957" s="13"/>
      <c r="AZ5957" s="14">
        <v>4595.0</v>
      </c>
      <c r="BA5957" s="13"/>
    </row>
    <row r="5958">
      <c r="A5958" s="11" t="s">
        <v>21785</v>
      </c>
      <c r="B5958" s="11">
        <v>15746.0</v>
      </c>
      <c r="C5958" s="12" t="b">
        <v>0</v>
      </c>
      <c r="D5958" s="12" t="b">
        <v>1</v>
      </c>
      <c r="E5958" s="12" t="b">
        <v>0</v>
      </c>
      <c r="F5958" s="12" t="b">
        <v>0</v>
      </c>
      <c r="G5958" s="12" t="b">
        <v>1</v>
      </c>
      <c r="H5958" s="12" t="b">
        <v>0</v>
      </c>
      <c r="I5958" s="13"/>
      <c r="J5958" s="13"/>
      <c r="K5958" s="12" t="b">
        <v>0</v>
      </c>
      <c r="L5958" s="14" t="s">
        <v>13984</v>
      </c>
      <c r="M5958" s="11" t="s">
        <v>5170</v>
      </c>
      <c r="N5958" s="11" t="s">
        <v>21786</v>
      </c>
      <c r="O5958" s="11" t="s">
        <v>20722</v>
      </c>
      <c r="P5958" s="11" t="s">
        <v>21776</v>
      </c>
      <c r="Q5958" s="11" t="s">
        <v>16866</v>
      </c>
      <c r="R5958" s="11" t="s">
        <v>20723</v>
      </c>
      <c r="S5958" s="11" t="s">
        <v>7979</v>
      </c>
      <c r="U5958" s="13"/>
      <c r="V5958" s="13"/>
      <c r="W5958" s="11" t="s">
        <v>21776</v>
      </c>
      <c r="AA5958" s="11" t="s">
        <v>151</v>
      </c>
      <c r="AB5958" s="13"/>
      <c r="AC5958" s="13"/>
      <c r="AD5958" s="11" t="s">
        <v>20723</v>
      </c>
      <c r="AF5958" s="13"/>
      <c r="AG5958" s="11" t="s">
        <v>152</v>
      </c>
      <c r="AH5958" s="11" t="s">
        <v>21777</v>
      </c>
      <c r="AJ5958" s="13"/>
      <c r="AK5958" s="13"/>
      <c r="AL5958" s="13"/>
      <c r="AM5958" s="11" t="s">
        <v>21787</v>
      </c>
      <c r="AO5958" s="13"/>
      <c r="AP5958" s="11" t="s">
        <v>21785</v>
      </c>
      <c r="AR5958" s="13"/>
      <c r="AS5958" s="13"/>
      <c r="AT5958" s="12" t="b">
        <v>1</v>
      </c>
      <c r="AU5958" s="13"/>
      <c r="AV5958" s="17">
        <v>45940.0</v>
      </c>
      <c r="AW5958" s="13"/>
      <c r="AX5958" s="14" t="s">
        <v>155</v>
      </c>
      <c r="AY5958" s="13"/>
      <c r="AZ5958" s="14">
        <v>4590.0</v>
      </c>
      <c r="BA5958" s="13"/>
    </row>
    <row r="5959">
      <c r="A5959" s="11" t="s">
        <v>21788</v>
      </c>
      <c r="B5959" s="11">
        <v>15747.0</v>
      </c>
      <c r="C5959" s="12" t="b">
        <v>0</v>
      </c>
      <c r="D5959" s="12" t="b">
        <v>1</v>
      </c>
      <c r="E5959" s="12" t="b">
        <v>0</v>
      </c>
      <c r="F5959" s="12" t="b">
        <v>0</v>
      </c>
      <c r="G5959" s="12" t="b">
        <v>0</v>
      </c>
      <c r="H5959" s="12" t="b">
        <v>0</v>
      </c>
      <c r="I5959" s="13"/>
      <c r="J5959" s="13"/>
      <c r="K5959" s="12" t="b">
        <v>0</v>
      </c>
      <c r="L5959" s="14" t="s">
        <v>13984</v>
      </c>
      <c r="M5959" s="11" t="s">
        <v>8145</v>
      </c>
      <c r="N5959" s="11" t="s">
        <v>21789</v>
      </c>
      <c r="O5959" s="11" t="s">
        <v>21790</v>
      </c>
      <c r="P5959" s="11" t="s">
        <v>21776</v>
      </c>
      <c r="Q5959" s="11" t="s">
        <v>16866</v>
      </c>
      <c r="R5959" s="11" t="s">
        <v>21791</v>
      </c>
      <c r="S5959" s="11" t="s">
        <v>11292</v>
      </c>
      <c r="U5959" s="13"/>
      <c r="V5959" s="13"/>
      <c r="W5959" s="11" t="s">
        <v>21776</v>
      </c>
      <c r="AA5959" s="11" t="s">
        <v>151</v>
      </c>
      <c r="AB5959" s="13"/>
      <c r="AC5959" s="13"/>
      <c r="AD5959" s="11" t="s">
        <v>21791</v>
      </c>
      <c r="AE5959" s="13"/>
      <c r="AF5959" s="13"/>
      <c r="AG5959" s="11" t="s">
        <v>152</v>
      </c>
      <c r="AH5959" s="11" t="s">
        <v>21777</v>
      </c>
      <c r="AJ5959" s="13"/>
      <c r="AK5959" s="13"/>
      <c r="AL5959" s="13"/>
      <c r="AM5959" s="11" t="s">
        <v>21792</v>
      </c>
      <c r="AO5959" s="13"/>
      <c r="AP5959" s="11" t="s">
        <v>21788</v>
      </c>
      <c r="AR5959" s="13"/>
      <c r="AS5959" s="13"/>
      <c r="AT5959" s="12" t="b">
        <v>1</v>
      </c>
      <c r="AU5959" s="13"/>
      <c r="AV5959" s="17">
        <v>45940.0</v>
      </c>
      <c r="AW5959" s="13"/>
      <c r="AX5959" s="14" t="s">
        <v>155</v>
      </c>
      <c r="AY5959" s="13"/>
      <c r="AZ5959" s="14">
        <v>4587.0</v>
      </c>
      <c r="BA5959" s="13"/>
    </row>
    <row r="5960">
      <c r="A5960" s="11" t="s">
        <v>21793</v>
      </c>
      <c r="B5960" s="11">
        <v>15749.0</v>
      </c>
      <c r="C5960" s="12" t="b">
        <v>0</v>
      </c>
      <c r="D5960" s="12" t="b">
        <v>1</v>
      </c>
      <c r="E5960" s="12" t="b">
        <v>0</v>
      </c>
      <c r="F5960" s="12" t="b">
        <v>0</v>
      </c>
      <c r="G5960" s="12" t="b">
        <v>0</v>
      </c>
      <c r="H5960" s="12" t="b">
        <v>0</v>
      </c>
      <c r="I5960" s="13"/>
      <c r="J5960" s="13"/>
      <c r="K5960" s="12" t="b">
        <v>0</v>
      </c>
      <c r="L5960" s="14" t="s">
        <v>13984</v>
      </c>
      <c r="M5960" s="11" t="s">
        <v>17197</v>
      </c>
      <c r="N5960" s="11" t="s">
        <v>21794</v>
      </c>
      <c r="O5960" s="11" t="s">
        <v>20848</v>
      </c>
      <c r="P5960" s="11" t="s">
        <v>21776</v>
      </c>
      <c r="Q5960" s="11" t="s">
        <v>16866</v>
      </c>
      <c r="R5960" s="11" t="s">
        <v>20849</v>
      </c>
      <c r="S5960" s="11" t="s">
        <v>20850</v>
      </c>
      <c r="V5960" s="13"/>
      <c r="W5960" s="11" t="s">
        <v>21776</v>
      </c>
      <c r="AA5960" s="11" t="s">
        <v>151</v>
      </c>
      <c r="AB5960" s="13"/>
      <c r="AC5960" s="13"/>
      <c r="AD5960" s="11" t="s">
        <v>20849</v>
      </c>
      <c r="AF5960" s="13"/>
      <c r="AG5960" s="11" t="s">
        <v>152</v>
      </c>
      <c r="AH5960" s="11" t="s">
        <v>21777</v>
      </c>
      <c r="AJ5960" s="13"/>
      <c r="AK5960" s="13"/>
      <c r="AL5960" s="14">
        <v>5.0</v>
      </c>
      <c r="AM5960" s="11" t="s">
        <v>21795</v>
      </c>
      <c r="AO5960" s="13"/>
      <c r="AP5960" s="11" t="s">
        <v>21793</v>
      </c>
      <c r="AR5960" s="13"/>
      <c r="AS5960" s="13"/>
      <c r="AT5960" s="12" t="b">
        <v>1</v>
      </c>
      <c r="AU5960" s="13"/>
      <c r="AV5960" s="17">
        <v>45940.0</v>
      </c>
      <c r="AW5960" s="13"/>
      <c r="AX5960" s="14" t="s">
        <v>155</v>
      </c>
      <c r="AY5960" s="13"/>
      <c r="AZ5960" s="14">
        <v>4596.0</v>
      </c>
      <c r="BA5960" s="13"/>
    </row>
    <row r="5961">
      <c r="A5961" s="11" t="s">
        <v>21796</v>
      </c>
      <c r="B5961" s="11">
        <v>15750.0</v>
      </c>
      <c r="C5961" s="12" t="b">
        <v>0</v>
      </c>
      <c r="D5961" s="12" t="b">
        <v>1</v>
      </c>
      <c r="E5961" s="12" t="b">
        <v>0</v>
      </c>
      <c r="F5961" s="12" t="b">
        <v>0</v>
      </c>
      <c r="G5961" s="12" t="b">
        <v>0</v>
      </c>
      <c r="H5961" s="12" t="b">
        <v>0</v>
      </c>
      <c r="I5961" s="13"/>
      <c r="J5961" s="13"/>
      <c r="K5961" s="12" t="b">
        <v>0</v>
      </c>
      <c r="L5961" s="14" t="s">
        <v>13984</v>
      </c>
      <c r="M5961" s="11" t="s">
        <v>12109</v>
      </c>
      <c r="N5961" s="11" t="s">
        <v>21797</v>
      </c>
      <c r="O5961" s="11" t="s">
        <v>21721</v>
      </c>
      <c r="P5961" s="11" t="s">
        <v>21776</v>
      </c>
      <c r="Q5961" s="11" t="s">
        <v>16866</v>
      </c>
      <c r="R5961" s="11" t="s">
        <v>21722</v>
      </c>
      <c r="S5961" s="11" t="s">
        <v>21723</v>
      </c>
      <c r="V5961" s="13"/>
      <c r="W5961" s="11" t="s">
        <v>21776</v>
      </c>
      <c r="AA5961" s="11" t="s">
        <v>151</v>
      </c>
      <c r="AB5961" s="13"/>
      <c r="AC5961" s="13"/>
      <c r="AD5961" s="11" t="s">
        <v>21722</v>
      </c>
      <c r="AE5961" s="13"/>
      <c r="AF5961" s="13"/>
      <c r="AG5961" s="11" t="s">
        <v>152</v>
      </c>
      <c r="AH5961" s="11" t="s">
        <v>21777</v>
      </c>
      <c r="AJ5961" s="13"/>
      <c r="AK5961" s="13"/>
      <c r="AL5961" s="13"/>
      <c r="AM5961" s="11" t="s">
        <v>21798</v>
      </c>
      <c r="AO5961" s="13"/>
      <c r="AP5961" s="11" t="s">
        <v>21796</v>
      </c>
      <c r="AR5961" s="13"/>
      <c r="AS5961" s="13"/>
      <c r="AT5961" s="12" t="b">
        <v>1</v>
      </c>
      <c r="AU5961" s="13"/>
      <c r="AV5961" s="17">
        <v>45940.0</v>
      </c>
      <c r="AW5961" s="13"/>
      <c r="AX5961" s="14" t="s">
        <v>155</v>
      </c>
      <c r="AY5961" s="13"/>
      <c r="AZ5961" s="14">
        <v>4594.0</v>
      </c>
      <c r="BA5961" s="13"/>
    </row>
    <row r="5962">
      <c r="A5962" s="11" t="s">
        <v>21799</v>
      </c>
      <c r="B5962" s="11">
        <v>15753.0</v>
      </c>
      <c r="C5962" s="12" t="b">
        <v>0</v>
      </c>
      <c r="D5962" s="12" t="b">
        <v>1</v>
      </c>
      <c r="E5962" s="12" t="b">
        <v>0</v>
      </c>
      <c r="F5962" s="12" t="b">
        <v>0</v>
      </c>
      <c r="G5962" s="12" t="b">
        <v>0</v>
      </c>
      <c r="H5962" s="12" t="b">
        <v>0</v>
      </c>
      <c r="I5962" s="13"/>
      <c r="J5962" s="13"/>
      <c r="K5962" s="12" t="b">
        <v>0</v>
      </c>
      <c r="L5962" s="14" t="s">
        <v>15003</v>
      </c>
      <c r="M5962" s="11" t="s">
        <v>1221</v>
      </c>
      <c r="N5962" s="11" t="s">
        <v>21800</v>
      </c>
      <c r="O5962" s="11" t="s">
        <v>4674</v>
      </c>
      <c r="P5962" s="11" t="s">
        <v>21168</v>
      </c>
      <c r="Q5962" s="11" t="s">
        <v>3705</v>
      </c>
      <c r="R5962" s="11" t="s">
        <v>4675</v>
      </c>
      <c r="S5962" s="11" t="s">
        <v>4676</v>
      </c>
      <c r="V5962" s="13"/>
      <c r="W5962" s="11" t="s">
        <v>21168</v>
      </c>
      <c r="Z5962" s="13"/>
      <c r="AA5962" s="11" t="s">
        <v>151</v>
      </c>
      <c r="AB5962" s="13"/>
      <c r="AC5962" s="13"/>
      <c r="AD5962" s="11" t="s">
        <v>4675</v>
      </c>
      <c r="AE5962" s="13"/>
      <c r="AF5962" s="13"/>
      <c r="AG5962" s="11" t="s">
        <v>152</v>
      </c>
      <c r="AH5962" s="11" t="s">
        <v>21169</v>
      </c>
      <c r="AJ5962" s="13"/>
      <c r="AK5962" s="13"/>
      <c r="AL5962" s="14">
        <v>5.0</v>
      </c>
      <c r="AM5962" s="11" t="s">
        <v>21801</v>
      </c>
      <c r="AO5962" s="13"/>
      <c r="AP5962" s="11" t="s">
        <v>21799</v>
      </c>
      <c r="AR5962" s="13"/>
      <c r="AS5962" s="13"/>
      <c r="AT5962" s="12" t="b">
        <v>1</v>
      </c>
      <c r="AU5962" s="13"/>
      <c r="AV5962" s="17">
        <v>45940.0</v>
      </c>
      <c r="AW5962" s="13"/>
      <c r="AX5962" s="14" t="s">
        <v>155</v>
      </c>
      <c r="AY5962" s="13"/>
      <c r="AZ5962" s="14">
        <v>4432.0</v>
      </c>
      <c r="BA5962" s="13"/>
    </row>
    <row r="5963">
      <c r="A5963" s="11" t="s">
        <v>21802</v>
      </c>
      <c r="B5963" s="11">
        <v>15754.0</v>
      </c>
      <c r="C5963" s="12" t="b">
        <v>0</v>
      </c>
      <c r="D5963" s="12" t="b">
        <v>1</v>
      </c>
      <c r="E5963" s="12" t="b">
        <v>0</v>
      </c>
      <c r="F5963" s="12" t="b">
        <v>0</v>
      </c>
      <c r="G5963" s="12" t="b">
        <v>0</v>
      </c>
      <c r="H5963" s="12" t="b">
        <v>0</v>
      </c>
      <c r="I5963" s="13"/>
      <c r="J5963" s="13"/>
      <c r="K5963" s="12" t="b">
        <v>0</v>
      </c>
      <c r="L5963" s="14" t="s">
        <v>13984</v>
      </c>
      <c r="M5963" s="11" t="s">
        <v>8145</v>
      </c>
      <c r="N5963" s="11" t="s">
        <v>21803</v>
      </c>
      <c r="O5963" s="11" t="s">
        <v>21804</v>
      </c>
      <c r="P5963" s="11" t="s">
        <v>21776</v>
      </c>
      <c r="Q5963" s="11" t="s">
        <v>16866</v>
      </c>
      <c r="R5963" s="11" t="s">
        <v>21805</v>
      </c>
      <c r="S5963" s="11" t="s">
        <v>21806</v>
      </c>
      <c r="U5963" s="13"/>
      <c r="V5963" s="13"/>
      <c r="W5963" s="11" t="s">
        <v>21776</v>
      </c>
      <c r="AA5963" s="11" t="s">
        <v>151</v>
      </c>
      <c r="AB5963" s="13"/>
      <c r="AC5963" s="13"/>
      <c r="AD5963" s="11" t="s">
        <v>21805</v>
      </c>
      <c r="AF5963" s="13"/>
      <c r="AG5963" s="11" t="s">
        <v>152</v>
      </c>
      <c r="AH5963" s="11" t="s">
        <v>21777</v>
      </c>
      <c r="AJ5963" s="13"/>
      <c r="AK5963" s="13"/>
      <c r="AL5963" s="13"/>
      <c r="AM5963" s="11" t="s">
        <v>21807</v>
      </c>
      <c r="AO5963" s="13"/>
      <c r="AP5963" s="11" t="s">
        <v>21802</v>
      </c>
      <c r="AR5963" s="13"/>
      <c r="AS5963" s="13"/>
      <c r="AT5963" s="12" t="b">
        <v>1</v>
      </c>
      <c r="AU5963" s="13"/>
      <c r="AV5963" s="17">
        <v>45940.0</v>
      </c>
      <c r="AW5963" s="13"/>
      <c r="AX5963" s="14" t="s">
        <v>155</v>
      </c>
      <c r="AY5963" s="13"/>
      <c r="AZ5963" s="14">
        <v>4593.0</v>
      </c>
      <c r="BA5963" s="13"/>
    </row>
    <row r="5964">
      <c r="A5964" s="11" t="s">
        <v>21808</v>
      </c>
      <c r="B5964" s="11">
        <v>15755.0</v>
      </c>
      <c r="C5964" s="12" t="b">
        <v>0</v>
      </c>
      <c r="D5964" s="12" t="b">
        <v>1</v>
      </c>
      <c r="E5964" s="12" t="b">
        <v>0</v>
      </c>
      <c r="F5964" s="12" t="b">
        <v>0</v>
      </c>
      <c r="G5964" s="12" t="b">
        <v>1</v>
      </c>
      <c r="H5964" s="12" t="b">
        <v>0</v>
      </c>
      <c r="I5964" s="13"/>
      <c r="J5964" s="13"/>
      <c r="K5964" s="12" t="b">
        <v>0</v>
      </c>
      <c r="L5964" s="17">
        <v>45638.0</v>
      </c>
      <c r="M5964" s="11" t="s">
        <v>12109</v>
      </c>
      <c r="N5964" s="11" t="s">
        <v>21809</v>
      </c>
      <c r="O5964" s="11" t="s">
        <v>17324</v>
      </c>
      <c r="P5964" s="11" t="s">
        <v>21810</v>
      </c>
      <c r="Q5964" s="11" t="s">
        <v>16866</v>
      </c>
      <c r="R5964" s="11" t="s">
        <v>17325</v>
      </c>
      <c r="S5964" s="11" t="s">
        <v>17326</v>
      </c>
      <c r="T5964" s="13"/>
      <c r="U5964" s="13"/>
      <c r="V5964" s="13"/>
      <c r="W5964" s="11" t="s">
        <v>21810</v>
      </c>
      <c r="AA5964" s="11" t="s">
        <v>151</v>
      </c>
      <c r="AB5964" s="13"/>
      <c r="AC5964" s="13"/>
      <c r="AD5964" s="11" t="s">
        <v>17325</v>
      </c>
      <c r="AF5964" s="13"/>
      <c r="AG5964" s="11" t="s">
        <v>152</v>
      </c>
      <c r="AH5964" s="11" t="s">
        <v>21811</v>
      </c>
      <c r="AJ5964" s="13"/>
      <c r="AK5964" s="13"/>
      <c r="AL5964" s="13"/>
      <c r="AM5964" s="11" t="s">
        <v>21812</v>
      </c>
      <c r="AO5964" s="13"/>
      <c r="AP5964" s="11" t="s">
        <v>21808</v>
      </c>
      <c r="AR5964" s="13"/>
      <c r="AS5964" s="13"/>
      <c r="AT5964" s="12" t="b">
        <v>1</v>
      </c>
      <c r="AU5964" s="13"/>
      <c r="AV5964" s="17">
        <v>45940.0</v>
      </c>
      <c r="AW5964" s="13"/>
      <c r="AX5964" s="14" t="s">
        <v>155</v>
      </c>
      <c r="AY5964" s="13"/>
      <c r="AZ5964" s="14">
        <v>4602.0</v>
      </c>
      <c r="BA5964" s="13"/>
    </row>
    <row r="5965">
      <c r="A5965" s="11" t="s">
        <v>21813</v>
      </c>
      <c r="B5965" s="11">
        <v>15758.0</v>
      </c>
      <c r="C5965" s="12" t="b">
        <v>0</v>
      </c>
      <c r="D5965" s="12" t="b">
        <v>1</v>
      </c>
      <c r="E5965" s="12" t="b">
        <v>0</v>
      </c>
      <c r="F5965" s="12" t="b">
        <v>0</v>
      </c>
      <c r="G5965" s="12" t="b">
        <v>0</v>
      </c>
      <c r="H5965" s="12" t="b">
        <v>0</v>
      </c>
      <c r="I5965" s="13"/>
      <c r="J5965" s="13"/>
      <c r="K5965" s="12" t="b">
        <v>0</v>
      </c>
      <c r="L5965" s="14" t="s">
        <v>13799</v>
      </c>
      <c r="M5965" s="11" t="s">
        <v>4740</v>
      </c>
      <c r="N5965" s="11" t="s">
        <v>21814</v>
      </c>
      <c r="O5965" s="11" t="s">
        <v>17669</v>
      </c>
      <c r="P5965" s="11" t="s">
        <v>21482</v>
      </c>
      <c r="Q5965" s="11" t="s">
        <v>16866</v>
      </c>
      <c r="R5965" s="11" t="s">
        <v>17670</v>
      </c>
      <c r="S5965" s="11" t="s">
        <v>17671</v>
      </c>
      <c r="U5965" s="13"/>
      <c r="V5965" s="13"/>
      <c r="W5965" s="11" t="s">
        <v>21482</v>
      </c>
      <c r="Z5965" s="13"/>
      <c r="AA5965" s="11" t="s">
        <v>151</v>
      </c>
      <c r="AB5965" s="13"/>
      <c r="AC5965" s="13"/>
      <c r="AD5965" s="11" t="s">
        <v>17670</v>
      </c>
      <c r="AF5965" s="13"/>
      <c r="AG5965" s="11" t="s">
        <v>152</v>
      </c>
      <c r="AH5965" s="11" t="s">
        <v>21483</v>
      </c>
      <c r="AJ5965" s="13"/>
      <c r="AK5965" s="13"/>
      <c r="AL5965" s="13"/>
      <c r="AM5965" s="11" t="s">
        <v>21815</v>
      </c>
      <c r="AO5965" s="13"/>
      <c r="AP5965" s="11" t="s">
        <v>21813</v>
      </c>
      <c r="AR5965" s="13"/>
      <c r="AS5965" s="13"/>
      <c r="AT5965" s="12" t="b">
        <v>1</v>
      </c>
      <c r="AU5965" s="13"/>
      <c r="AV5965" s="17">
        <v>45940.0</v>
      </c>
      <c r="AW5965" s="13"/>
      <c r="AX5965" s="14" t="s">
        <v>155</v>
      </c>
      <c r="AY5965" s="13"/>
      <c r="AZ5965" s="14">
        <v>4573.0</v>
      </c>
      <c r="BA5965" s="13"/>
    </row>
    <row r="5966">
      <c r="A5966" s="11" t="s">
        <v>21816</v>
      </c>
      <c r="B5966" s="11">
        <v>15759.0</v>
      </c>
      <c r="C5966" s="12" t="b">
        <v>0</v>
      </c>
      <c r="D5966" s="12" t="b">
        <v>1</v>
      </c>
      <c r="E5966" s="12" t="b">
        <v>0</v>
      </c>
      <c r="F5966" s="12" t="b">
        <v>0</v>
      </c>
      <c r="G5966" s="12" t="b">
        <v>0</v>
      </c>
      <c r="H5966" s="12" t="b">
        <v>0</v>
      </c>
      <c r="I5966" s="13"/>
      <c r="J5966" s="13"/>
      <c r="K5966" s="12" t="b">
        <v>0</v>
      </c>
      <c r="L5966" s="14" t="s">
        <v>13799</v>
      </c>
      <c r="M5966" s="11" t="s">
        <v>16862</v>
      </c>
      <c r="N5966" s="11" t="s">
        <v>21817</v>
      </c>
      <c r="O5966" s="11" t="s">
        <v>21818</v>
      </c>
      <c r="P5966" s="11" t="s">
        <v>21482</v>
      </c>
      <c r="Q5966" s="11" t="s">
        <v>16866</v>
      </c>
      <c r="R5966" s="11" t="s">
        <v>21819</v>
      </c>
      <c r="S5966" s="11" t="s">
        <v>1225</v>
      </c>
      <c r="T5966" s="13"/>
      <c r="U5966" s="13"/>
      <c r="V5966" s="13"/>
      <c r="W5966" s="11" t="s">
        <v>21482</v>
      </c>
      <c r="Z5966" s="13"/>
      <c r="AA5966" s="11" t="s">
        <v>151</v>
      </c>
      <c r="AB5966" s="13"/>
      <c r="AC5966" s="13"/>
      <c r="AD5966" s="11" t="s">
        <v>21819</v>
      </c>
      <c r="AF5966" s="13"/>
      <c r="AG5966" s="11" t="s">
        <v>152</v>
      </c>
      <c r="AH5966" s="11" t="s">
        <v>21483</v>
      </c>
      <c r="AJ5966" s="13"/>
      <c r="AK5966" s="13"/>
      <c r="AL5966" s="13"/>
      <c r="AM5966" s="11" t="s">
        <v>21820</v>
      </c>
      <c r="AO5966" s="13"/>
      <c r="AP5966" s="11" t="s">
        <v>21816</v>
      </c>
      <c r="AR5966" s="13"/>
      <c r="AS5966" s="13"/>
      <c r="AT5966" s="12" t="b">
        <v>1</v>
      </c>
      <c r="AU5966" s="13"/>
      <c r="AV5966" s="17">
        <v>45940.0</v>
      </c>
      <c r="AW5966" s="13"/>
      <c r="AX5966" s="14" t="s">
        <v>155</v>
      </c>
      <c r="AY5966" s="13"/>
      <c r="AZ5966" s="14">
        <v>4571.0</v>
      </c>
      <c r="BA5966" s="13"/>
    </row>
    <row r="5967">
      <c r="A5967" s="11" t="s">
        <v>21821</v>
      </c>
      <c r="B5967" s="11">
        <v>15760.0</v>
      </c>
      <c r="C5967" s="12" t="b">
        <v>0</v>
      </c>
      <c r="D5967" s="12" t="b">
        <v>1</v>
      </c>
      <c r="E5967" s="12" t="b">
        <v>0</v>
      </c>
      <c r="F5967" s="12" t="b">
        <v>0</v>
      </c>
      <c r="G5967" s="12" t="b">
        <v>0</v>
      </c>
      <c r="H5967" s="12" t="b">
        <v>0</v>
      </c>
      <c r="I5967" s="13"/>
      <c r="J5967" s="13"/>
      <c r="K5967" s="12" t="b">
        <v>0</v>
      </c>
      <c r="L5967" s="14" t="s">
        <v>13799</v>
      </c>
      <c r="M5967" s="11" t="s">
        <v>12109</v>
      </c>
      <c r="N5967" s="11" t="s">
        <v>21822</v>
      </c>
      <c r="O5967" s="11" t="s">
        <v>21006</v>
      </c>
      <c r="P5967" s="11" t="s">
        <v>21482</v>
      </c>
      <c r="Q5967" s="11" t="s">
        <v>16866</v>
      </c>
      <c r="R5967" s="11" t="s">
        <v>21007</v>
      </c>
      <c r="S5967" s="11" t="s">
        <v>21008</v>
      </c>
      <c r="T5967" s="13"/>
      <c r="U5967" s="13"/>
      <c r="V5967" s="13"/>
      <c r="W5967" s="11" t="s">
        <v>21482</v>
      </c>
      <c r="Z5967" s="13"/>
      <c r="AA5967" s="11" t="s">
        <v>151</v>
      </c>
      <c r="AB5967" s="13"/>
      <c r="AC5967" s="13"/>
      <c r="AD5967" s="11" t="s">
        <v>21007</v>
      </c>
      <c r="AE5967" s="13"/>
      <c r="AF5967" s="13"/>
      <c r="AG5967" s="11" t="s">
        <v>152</v>
      </c>
      <c r="AH5967" s="11" t="s">
        <v>21483</v>
      </c>
      <c r="AJ5967" s="13"/>
      <c r="AK5967" s="13"/>
      <c r="AL5967" s="13"/>
      <c r="AM5967" s="11" t="s">
        <v>21823</v>
      </c>
      <c r="AO5967" s="13"/>
      <c r="AP5967" s="11" t="s">
        <v>21821</v>
      </c>
      <c r="AR5967" s="13"/>
      <c r="AS5967" s="13"/>
      <c r="AT5967" s="12" t="b">
        <v>1</v>
      </c>
      <c r="AU5967" s="13"/>
      <c r="AV5967" s="17">
        <v>45940.0</v>
      </c>
      <c r="AW5967" s="13"/>
      <c r="AX5967" s="14" t="s">
        <v>155</v>
      </c>
      <c r="AY5967" s="13"/>
      <c r="AZ5967" s="14">
        <v>4569.0</v>
      </c>
      <c r="BA5967" s="13"/>
    </row>
    <row r="5968">
      <c r="A5968" s="11" t="s">
        <v>21824</v>
      </c>
      <c r="B5968" s="11">
        <v>15763.0</v>
      </c>
      <c r="C5968" s="12" t="b">
        <v>0</v>
      </c>
      <c r="D5968" s="12" t="b">
        <v>1</v>
      </c>
      <c r="E5968" s="12" t="b">
        <v>0</v>
      </c>
      <c r="F5968" s="12" t="b">
        <v>0</v>
      </c>
      <c r="G5968" s="12" t="b">
        <v>0</v>
      </c>
      <c r="H5968" s="12" t="b">
        <v>0</v>
      </c>
      <c r="I5968" s="13"/>
      <c r="J5968" s="13"/>
      <c r="K5968" s="12" t="b">
        <v>0</v>
      </c>
      <c r="L5968" s="15">
        <v>45332.0</v>
      </c>
      <c r="M5968" s="11" t="s">
        <v>12109</v>
      </c>
      <c r="N5968" s="11" t="s">
        <v>21825</v>
      </c>
      <c r="O5968" s="11" t="s">
        <v>12111</v>
      </c>
      <c r="P5968" s="11" t="s">
        <v>21742</v>
      </c>
      <c r="Q5968" s="11" t="s">
        <v>972</v>
      </c>
      <c r="R5968" s="11" t="s">
        <v>12112</v>
      </c>
      <c r="S5968" s="11" t="s">
        <v>8421</v>
      </c>
      <c r="T5968" s="13"/>
      <c r="U5968" s="13"/>
      <c r="V5968" s="13"/>
      <c r="W5968" s="11" t="s">
        <v>21742</v>
      </c>
      <c r="Y5968" s="13"/>
      <c r="Z5968" s="13"/>
      <c r="AA5968" s="11" t="s">
        <v>151</v>
      </c>
      <c r="AB5968" s="13"/>
      <c r="AC5968" s="13"/>
      <c r="AD5968" s="11" t="s">
        <v>12112</v>
      </c>
      <c r="AF5968" s="13"/>
      <c r="AG5968" s="11" t="s">
        <v>152</v>
      </c>
      <c r="AH5968" s="11" t="s">
        <v>21743</v>
      </c>
      <c r="AJ5968" s="13"/>
      <c r="AK5968" s="13"/>
      <c r="AL5968" s="13"/>
      <c r="AM5968" s="11" t="s">
        <v>21826</v>
      </c>
      <c r="AO5968" s="13"/>
      <c r="AP5968" s="11" t="s">
        <v>21824</v>
      </c>
      <c r="AR5968" s="13"/>
      <c r="AS5968" s="13"/>
      <c r="AT5968" s="12" t="b">
        <v>1</v>
      </c>
      <c r="AU5968" s="13"/>
      <c r="AV5968" s="17">
        <v>45940.0</v>
      </c>
      <c r="AW5968" s="13"/>
      <c r="AX5968" s="14" t="s">
        <v>155</v>
      </c>
      <c r="AY5968" s="13"/>
      <c r="AZ5968" s="14">
        <v>4585.0</v>
      </c>
      <c r="BA5968" s="13"/>
    </row>
    <row r="5969">
      <c r="A5969" s="11" t="s">
        <v>21827</v>
      </c>
      <c r="B5969" s="11">
        <v>15764.0</v>
      </c>
      <c r="C5969" s="12" t="b">
        <v>0</v>
      </c>
      <c r="D5969" s="12" t="b">
        <v>1</v>
      </c>
      <c r="E5969" s="12" t="b">
        <v>0</v>
      </c>
      <c r="F5969" s="12" t="b">
        <v>0</v>
      </c>
      <c r="G5969" s="12" t="b">
        <v>1</v>
      </c>
      <c r="H5969" s="12" t="b">
        <v>0</v>
      </c>
      <c r="I5969" s="13"/>
      <c r="J5969" s="13"/>
      <c r="K5969" s="12" t="b">
        <v>0</v>
      </c>
      <c r="L5969" s="15">
        <v>45423.0</v>
      </c>
      <c r="M5969" s="11" t="s">
        <v>18490</v>
      </c>
      <c r="N5969" s="11" t="s">
        <v>21828</v>
      </c>
      <c r="O5969" s="11" t="s">
        <v>18492</v>
      </c>
      <c r="P5969" s="11" t="s">
        <v>21829</v>
      </c>
      <c r="Q5969" s="11" t="s">
        <v>16866</v>
      </c>
      <c r="R5969" s="11" t="s">
        <v>18493</v>
      </c>
      <c r="S5969" s="11" t="s">
        <v>1099</v>
      </c>
      <c r="U5969" s="13"/>
      <c r="V5969" s="13"/>
      <c r="W5969" s="11" t="s">
        <v>21829</v>
      </c>
      <c r="AA5969" s="11" t="s">
        <v>151</v>
      </c>
      <c r="AB5969" s="13"/>
      <c r="AC5969" s="13"/>
      <c r="AD5969" s="11" t="s">
        <v>18493</v>
      </c>
      <c r="AF5969" s="13"/>
      <c r="AG5969" s="11" t="s">
        <v>152</v>
      </c>
      <c r="AH5969" s="11" t="s">
        <v>21830</v>
      </c>
      <c r="AJ5969" s="13"/>
      <c r="AK5969" s="13"/>
      <c r="AL5969" s="13"/>
      <c r="AM5969" s="11" t="s">
        <v>21831</v>
      </c>
      <c r="AO5969" s="13"/>
      <c r="AP5969" s="11" t="s">
        <v>21827</v>
      </c>
      <c r="AR5969" s="13"/>
      <c r="AS5969" s="13"/>
      <c r="AT5969" s="12" t="b">
        <v>1</v>
      </c>
      <c r="AU5969" s="13"/>
      <c r="AV5969" s="17">
        <v>45940.0</v>
      </c>
      <c r="AW5969" s="13"/>
      <c r="AX5969" s="14" t="s">
        <v>155</v>
      </c>
      <c r="AY5969" s="13"/>
      <c r="AZ5969" s="14">
        <v>4603.0</v>
      </c>
      <c r="BA5969" s="13"/>
    </row>
    <row r="5970">
      <c r="A5970" s="11" t="s">
        <v>21832</v>
      </c>
      <c r="B5970" s="11">
        <v>15765.0</v>
      </c>
      <c r="C5970" s="12" t="b">
        <v>0</v>
      </c>
      <c r="D5970" s="12" t="b">
        <v>0</v>
      </c>
      <c r="E5970" s="12" t="b">
        <v>0</v>
      </c>
      <c r="F5970" s="12" t="b">
        <v>0</v>
      </c>
      <c r="G5970" s="12" t="b">
        <v>1</v>
      </c>
      <c r="H5970" s="12" t="b">
        <v>0</v>
      </c>
      <c r="I5970" s="13"/>
      <c r="J5970" s="13"/>
      <c r="K5970" s="12" t="b">
        <v>0</v>
      </c>
      <c r="L5970" s="15">
        <v>45423.0</v>
      </c>
      <c r="M5970" s="11" t="s">
        <v>3474</v>
      </c>
      <c r="N5970" s="11" t="s">
        <v>21833</v>
      </c>
      <c r="O5970" s="11" t="s">
        <v>21834</v>
      </c>
      <c r="P5970" s="11" t="s">
        <v>21829</v>
      </c>
      <c r="Q5970" s="11" t="s">
        <v>16866</v>
      </c>
      <c r="R5970" s="11" t="s">
        <v>21835</v>
      </c>
      <c r="S5970" s="11" t="s">
        <v>21198</v>
      </c>
      <c r="U5970" s="13"/>
      <c r="V5970" s="13"/>
      <c r="W5970" s="11" t="s">
        <v>21829</v>
      </c>
      <c r="AA5970" s="11" t="s">
        <v>151</v>
      </c>
      <c r="AB5970" s="13"/>
      <c r="AC5970" s="13"/>
      <c r="AD5970" s="11" t="s">
        <v>21835</v>
      </c>
      <c r="AE5970" s="13"/>
      <c r="AF5970" s="13"/>
      <c r="AG5970" s="11" t="s">
        <v>152</v>
      </c>
      <c r="AH5970" s="11" t="s">
        <v>21830</v>
      </c>
      <c r="AJ5970" s="13"/>
      <c r="AK5970" s="13"/>
      <c r="AL5970" s="13"/>
      <c r="AM5970" s="11" t="s">
        <v>21836</v>
      </c>
      <c r="AO5970" s="13"/>
      <c r="AP5970" s="11" t="s">
        <v>21832</v>
      </c>
      <c r="AR5970" s="13"/>
      <c r="AS5970" s="13"/>
      <c r="AT5970" s="12" t="b">
        <v>1</v>
      </c>
      <c r="AU5970" s="13"/>
      <c r="AV5970" s="17">
        <v>45940.0</v>
      </c>
      <c r="AW5970" s="13"/>
      <c r="AX5970" s="14" t="s">
        <v>155</v>
      </c>
      <c r="AY5970" s="13"/>
      <c r="AZ5970" s="14">
        <v>4604.0</v>
      </c>
      <c r="BA5970" s="13"/>
    </row>
    <row r="5971">
      <c r="A5971" s="11" t="s">
        <v>21837</v>
      </c>
      <c r="B5971" s="11">
        <v>15766.0</v>
      </c>
      <c r="C5971" s="12" t="b">
        <v>0</v>
      </c>
      <c r="D5971" s="12" t="b">
        <v>1</v>
      </c>
      <c r="E5971" s="12" t="b">
        <v>0</v>
      </c>
      <c r="F5971" s="12" t="b">
        <v>0</v>
      </c>
      <c r="G5971" s="12" t="b">
        <v>1</v>
      </c>
      <c r="H5971" s="12" t="b">
        <v>0</v>
      </c>
      <c r="I5971" s="13"/>
      <c r="J5971" s="13"/>
      <c r="K5971" s="12" t="b">
        <v>0</v>
      </c>
      <c r="L5971" s="15">
        <v>45423.0</v>
      </c>
      <c r="M5971" s="11" t="s">
        <v>4740</v>
      </c>
      <c r="N5971" s="11" t="s">
        <v>21838</v>
      </c>
      <c r="O5971" s="11" t="s">
        <v>18022</v>
      </c>
      <c r="P5971" s="11" t="s">
        <v>21829</v>
      </c>
      <c r="Q5971" s="11" t="s">
        <v>16866</v>
      </c>
      <c r="R5971" s="11" t="s">
        <v>18023</v>
      </c>
      <c r="S5971" s="11" t="s">
        <v>18024</v>
      </c>
      <c r="U5971" s="13"/>
      <c r="V5971" s="13"/>
      <c r="W5971" s="11" t="s">
        <v>21829</v>
      </c>
      <c r="AA5971" s="11" t="s">
        <v>151</v>
      </c>
      <c r="AB5971" s="13"/>
      <c r="AC5971" s="13"/>
      <c r="AD5971" s="11" t="s">
        <v>18023</v>
      </c>
      <c r="AF5971" s="13"/>
      <c r="AG5971" s="11" t="s">
        <v>152</v>
      </c>
      <c r="AH5971" s="11" t="s">
        <v>21830</v>
      </c>
      <c r="AJ5971" s="13"/>
      <c r="AK5971" s="13"/>
      <c r="AL5971" s="13"/>
      <c r="AM5971" s="11" t="s">
        <v>21839</v>
      </c>
      <c r="AO5971" s="13"/>
      <c r="AP5971" s="11" t="s">
        <v>21837</v>
      </c>
      <c r="AR5971" s="13"/>
      <c r="AS5971" s="13"/>
      <c r="AT5971" s="12" t="b">
        <v>1</v>
      </c>
      <c r="AU5971" s="13"/>
      <c r="AV5971" s="17">
        <v>45940.0</v>
      </c>
      <c r="AW5971" s="13"/>
      <c r="AX5971" s="14" t="s">
        <v>155</v>
      </c>
      <c r="AY5971" s="13"/>
      <c r="AZ5971" s="14">
        <v>4605.0</v>
      </c>
      <c r="BA5971" s="13"/>
    </row>
    <row r="5972">
      <c r="A5972" s="11" t="s">
        <v>21840</v>
      </c>
      <c r="B5972" s="11">
        <v>15767.0</v>
      </c>
      <c r="C5972" s="12" t="b">
        <v>0</v>
      </c>
      <c r="D5972" s="12" t="b">
        <v>1</v>
      </c>
      <c r="E5972" s="12" t="b">
        <v>0</v>
      </c>
      <c r="F5972" s="12" t="b">
        <v>0</v>
      </c>
      <c r="G5972" s="12" t="b">
        <v>0</v>
      </c>
      <c r="H5972" s="12" t="b">
        <v>0</v>
      </c>
      <c r="I5972" s="13"/>
      <c r="J5972" s="13"/>
      <c r="K5972" s="12" t="b">
        <v>0</v>
      </c>
      <c r="L5972" s="15">
        <v>45423.0</v>
      </c>
      <c r="M5972" s="11" t="s">
        <v>16855</v>
      </c>
      <c r="N5972" s="11" t="s">
        <v>21841</v>
      </c>
      <c r="O5972" s="11" t="s">
        <v>20999</v>
      </c>
      <c r="P5972" s="11" t="s">
        <v>21829</v>
      </c>
      <c r="Q5972" s="11" t="s">
        <v>16866</v>
      </c>
      <c r="R5972" s="11" t="s">
        <v>21001</v>
      </c>
      <c r="S5972" s="11" t="s">
        <v>3417</v>
      </c>
      <c r="U5972" s="13"/>
      <c r="V5972" s="13"/>
      <c r="W5972" s="11" t="s">
        <v>21829</v>
      </c>
      <c r="AA5972" s="11" t="s">
        <v>151</v>
      </c>
      <c r="AB5972" s="13"/>
      <c r="AC5972" s="13"/>
      <c r="AD5972" s="11" t="s">
        <v>21001</v>
      </c>
      <c r="AE5972" s="13"/>
      <c r="AF5972" s="13"/>
      <c r="AG5972" s="11" t="s">
        <v>152</v>
      </c>
      <c r="AH5972" s="11" t="s">
        <v>21830</v>
      </c>
      <c r="AJ5972" s="13"/>
      <c r="AK5972" s="13"/>
      <c r="AL5972" s="13"/>
      <c r="AM5972" s="11" t="s">
        <v>21842</v>
      </c>
      <c r="AO5972" s="13"/>
      <c r="AP5972" s="11" t="s">
        <v>21840</v>
      </c>
      <c r="AR5972" s="13"/>
      <c r="AS5972" s="13"/>
      <c r="AT5972" s="12" t="b">
        <v>1</v>
      </c>
      <c r="AU5972" s="13"/>
      <c r="AV5972" s="17">
        <v>45940.0</v>
      </c>
      <c r="AW5972" s="13"/>
      <c r="AX5972" s="14" t="s">
        <v>155</v>
      </c>
      <c r="AY5972" s="13"/>
      <c r="AZ5972" s="14">
        <v>4606.0</v>
      </c>
      <c r="BA5972" s="13"/>
    </row>
    <row r="5973">
      <c r="A5973" s="11" t="s">
        <v>21843</v>
      </c>
      <c r="B5973" s="11">
        <v>15768.0</v>
      </c>
      <c r="C5973" s="12" t="b">
        <v>0</v>
      </c>
      <c r="D5973" s="12" t="b">
        <v>1</v>
      </c>
      <c r="E5973" s="12" t="b">
        <v>0</v>
      </c>
      <c r="F5973" s="12" t="b">
        <v>0</v>
      </c>
      <c r="G5973" s="12" t="b">
        <v>1</v>
      </c>
      <c r="H5973" s="12" t="b">
        <v>0</v>
      </c>
      <c r="I5973" s="13"/>
      <c r="J5973" s="13"/>
      <c r="K5973" s="12" t="b">
        <v>0</v>
      </c>
      <c r="L5973" s="15">
        <v>45423.0</v>
      </c>
      <c r="M5973" s="11" t="s">
        <v>8145</v>
      </c>
      <c r="N5973" s="11" t="s">
        <v>21844</v>
      </c>
      <c r="O5973" s="11" t="s">
        <v>21790</v>
      </c>
      <c r="P5973" s="11" t="s">
        <v>21829</v>
      </c>
      <c r="Q5973" s="11" t="s">
        <v>16866</v>
      </c>
      <c r="R5973" s="11" t="s">
        <v>21791</v>
      </c>
      <c r="S5973" s="11" t="s">
        <v>11292</v>
      </c>
      <c r="U5973" s="13"/>
      <c r="V5973" s="13"/>
      <c r="W5973" s="11" t="s">
        <v>21829</v>
      </c>
      <c r="AA5973" s="11" t="s">
        <v>151</v>
      </c>
      <c r="AB5973" s="13"/>
      <c r="AC5973" s="13"/>
      <c r="AD5973" s="11" t="s">
        <v>21791</v>
      </c>
      <c r="AE5973" s="13"/>
      <c r="AF5973" s="13"/>
      <c r="AG5973" s="11" t="s">
        <v>152</v>
      </c>
      <c r="AH5973" s="11" t="s">
        <v>21830</v>
      </c>
      <c r="AJ5973" s="13"/>
      <c r="AK5973" s="13"/>
      <c r="AL5973" s="13"/>
      <c r="AM5973" s="11" t="s">
        <v>21845</v>
      </c>
      <c r="AO5973" s="13"/>
      <c r="AP5973" s="11" t="s">
        <v>21843</v>
      </c>
      <c r="AR5973" s="13"/>
      <c r="AS5973" s="13"/>
      <c r="AT5973" s="12" t="b">
        <v>1</v>
      </c>
      <c r="AU5973" s="13"/>
      <c r="AV5973" s="17">
        <v>45940.0</v>
      </c>
      <c r="AW5973" s="13"/>
      <c r="AX5973" s="14" t="s">
        <v>155</v>
      </c>
      <c r="AY5973" s="13"/>
      <c r="AZ5973" s="14">
        <v>4607.0</v>
      </c>
      <c r="BA5973" s="13"/>
    </row>
    <row r="5974">
      <c r="A5974" s="11" t="s">
        <v>21846</v>
      </c>
      <c r="B5974" s="11">
        <v>15769.0</v>
      </c>
      <c r="C5974" s="12" t="b">
        <v>0</v>
      </c>
      <c r="D5974" s="12" t="b">
        <v>0</v>
      </c>
      <c r="E5974" s="12" t="b">
        <v>0</v>
      </c>
      <c r="F5974" s="12" t="b">
        <v>0</v>
      </c>
      <c r="G5974" s="12" t="b">
        <v>0</v>
      </c>
      <c r="H5974" s="12" t="b">
        <v>0</v>
      </c>
      <c r="I5974" s="13"/>
      <c r="J5974" s="13"/>
      <c r="K5974" s="12" t="b">
        <v>0</v>
      </c>
      <c r="L5974" s="15">
        <v>45423.0</v>
      </c>
      <c r="M5974" s="11" t="s">
        <v>4740</v>
      </c>
      <c r="N5974" s="11" t="s">
        <v>21847</v>
      </c>
      <c r="O5974" s="11" t="s">
        <v>21715</v>
      </c>
      <c r="P5974" s="11" t="s">
        <v>21829</v>
      </c>
      <c r="Q5974" s="11" t="s">
        <v>16866</v>
      </c>
      <c r="R5974" s="11" t="s">
        <v>21716</v>
      </c>
      <c r="S5974" s="11" t="s">
        <v>21717</v>
      </c>
      <c r="U5974" s="13"/>
      <c r="V5974" s="13"/>
      <c r="W5974" s="11" t="s">
        <v>21829</v>
      </c>
      <c r="AA5974" s="11" t="s">
        <v>215</v>
      </c>
      <c r="AB5974" s="13"/>
      <c r="AC5974" s="13"/>
      <c r="AD5974" s="11" t="s">
        <v>21716</v>
      </c>
      <c r="AF5974" s="13"/>
      <c r="AG5974" s="11" t="s">
        <v>152</v>
      </c>
      <c r="AH5974" s="11" t="s">
        <v>21830</v>
      </c>
      <c r="AJ5974" s="13"/>
      <c r="AK5974" s="13"/>
      <c r="AL5974" s="13"/>
      <c r="AM5974" s="11" t="s">
        <v>21848</v>
      </c>
      <c r="AO5974" s="13"/>
      <c r="AP5974" s="11" t="s">
        <v>21846</v>
      </c>
      <c r="AR5974" s="13"/>
      <c r="AS5974" s="13"/>
      <c r="AT5974" s="12" t="b">
        <v>1</v>
      </c>
      <c r="AU5974" s="13"/>
      <c r="AV5974" s="17">
        <v>45940.0</v>
      </c>
      <c r="AW5974" s="13"/>
      <c r="AX5974" s="14" t="s">
        <v>155</v>
      </c>
      <c r="AY5974" s="13"/>
      <c r="AZ5974" s="14">
        <v>4608.0</v>
      </c>
      <c r="BA5974" s="13"/>
    </row>
    <row r="5975">
      <c r="A5975" s="11" t="s">
        <v>21849</v>
      </c>
      <c r="B5975" s="11">
        <v>15780.0</v>
      </c>
      <c r="C5975" s="12" t="b">
        <v>0</v>
      </c>
      <c r="D5975" s="12" t="b">
        <v>0</v>
      </c>
      <c r="E5975" s="12" t="b">
        <v>0</v>
      </c>
      <c r="F5975" s="12" t="b">
        <v>0</v>
      </c>
      <c r="G5975" s="12" t="b">
        <v>0</v>
      </c>
      <c r="H5975" s="12" t="b">
        <v>0</v>
      </c>
      <c r="I5975" s="13"/>
      <c r="J5975" s="13"/>
      <c r="K5975" s="12" t="b">
        <v>0</v>
      </c>
      <c r="L5975" s="14" t="s">
        <v>21579</v>
      </c>
      <c r="M5975" s="11" t="s">
        <v>15935</v>
      </c>
      <c r="N5975" s="11" t="s">
        <v>21850</v>
      </c>
      <c r="O5975" s="11" t="s">
        <v>15937</v>
      </c>
      <c r="P5975" s="11" t="s">
        <v>21581</v>
      </c>
      <c r="Q5975" s="11" t="s">
        <v>16866</v>
      </c>
      <c r="R5975" s="11" t="s">
        <v>15938</v>
      </c>
      <c r="S5975" s="11" t="s">
        <v>15939</v>
      </c>
      <c r="V5975" s="13"/>
      <c r="W5975" s="11" t="s">
        <v>21581</v>
      </c>
      <c r="AA5975" s="11" t="s">
        <v>215</v>
      </c>
      <c r="AB5975" s="13"/>
      <c r="AC5975" s="13"/>
      <c r="AD5975" s="11" t="s">
        <v>15938</v>
      </c>
      <c r="AF5975" s="13"/>
      <c r="AG5975" s="11" t="s">
        <v>152</v>
      </c>
      <c r="AH5975" s="11" t="s">
        <v>21582</v>
      </c>
      <c r="AJ5975" s="13"/>
      <c r="AK5975" s="13"/>
      <c r="AL5975" s="13"/>
      <c r="AM5975" s="11" t="s">
        <v>21851</v>
      </c>
      <c r="AO5975" s="13"/>
      <c r="AP5975" s="11" t="s">
        <v>21849</v>
      </c>
      <c r="AR5975" s="13"/>
      <c r="AS5975" s="13"/>
      <c r="AT5975" s="12" t="b">
        <v>1</v>
      </c>
      <c r="AU5975" s="13"/>
      <c r="AV5975" s="17">
        <v>45940.0</v>
      </c>
      <c r="AW5975" s="13"/>
      <c r="AX5975" s="14" t="s">
        <v>155</v>
      </c>
      <c r="AY5975" s="13"/>
      <c r="AZ5975" s="14">
        <v>4576.0</v>
      </c>
      <c r="BA5975" s="13"/>
    </row>
    <row r="5976">
      <c r="A5976" s="11" t="s">
        <v>21852</v>
      </c>
      <c r="B5976" s="11">
        <v>15783.0</v>
      </c>
      <c r="C5976" s="12" t="b">
        <v>0</v>
      </c>
      <c r="D5976" s="12" t="b">
        <v>0</v>
      </c>
      <c r="E5976" s="12" t="b">
        <v>0</v>
      </c>
      <c r="F5976" s="12" t="b">
        <v>0</v>
      </c>
      <c r="G5976" s="12" t="b">
        <v>0</v>
      </c>
      <c r="H5976" s="12" t="b">
        <v>0</v>
      </c>
      <c r="I5976" s="13"/>
      <c r="J5976" s="13"/>
      <c r="K5976" s="12" t="b">
        <v>0</v>
      </c>
      <c r="L5976" s="14" t="s">
        <v>13984</v>
      </c>
      <c r="M5976" s="11" t="s">
        <v>189</v>
      </c>
      <c r="N5976" s="11" t="s">
        <v>21853</v>
      </c>
      <c r="O5976" s="11" t="s">
        <v>21854</v>
      </c>
      <c r="P5976" s="11" t="s">
        <v>21776</v>
      </c>
      <c r="Q5976" s="11" t="s">
        <v>16866</v>
      </c>
      <c r="R5976" s="11" t="s">
        <v>21855</v>
      </c>
      <c r="S5976" s="11" t="s">
        <v>21856</v>
      </c>
      <c r="V5976" s="13"/>
      <c r="W5976" s="11" t="s">
        <v>21776</v>
      </c>
      <c r="AA5976" s="11" t="s">
        <v>151</v>
      </c>
      <c r="AB5976" s="13"/>
      <c r="AC5976" s="13"/>
      <c r="AD5976" s="11" t="s">
        <v>21855</v>
      </c>
      <c r="AF5976" s="13"/>
      <c r="AG5976" s="11" t="s">
        <v>152</v>
      </c>
      <c r="AH5976" s="11" t="s">
        <v>21777</v>
      </c>
      <c r="AJ5976" s="13"/>
      <c r="AK5976" s="13"/>
      <c r="AL5976" s="13"/>
      <c r="AM5976" s="11" t="s">
        <v>21857</v>
      </c>
      <c r="AO5976" s="13"/>
      <c r="AP5976" s="11" t="s">
        <v>21852</v>
      </c>
      <c r="AR5976" s="13"/>
      <c r="AS5976" s="13"/>
      <c r="AT5976" s="12" t="b">
        <v>1</v>
      </c>
      <c r="AU5976" s="13"/>
      <c r="AV5976" s="17">
        <v>45940.0</v>
      </c>
      <c r="AW5976" s="13"/>
      <c r="AX5976" s="14" t="s">
        <v>155</v>
      </c>
      <c r="AY5976" s="13"/>
      <c r="AZ5976" s="14">
        <v>4586.0</v>
      </c>
      <c r="BA5976" s="13"/>
    </row>
    <row r="5977">
      <c r="A5977" s="11" t="s">
        <v>21858</v>
      </c>
      <c r="B5977" s="11">
        <v>15785.0</v>
      </c>
      <c r="C5977" s="12" t="b">
        <v>0</v>
      </c>
      <c r="D5977" s="12" t="b">
        <v>0</v>
      </c>
      <c r="E5977" s="12" t="b">
        <v>0</v>
      </c>
      <c r="F5977" s="12" t="b">
        <v>0</v>
      </c>
      <c r="G5977" s="12" t="b">
        <v>0</v>
      </c>
      <c r="H5977" s="12" t="b">
        <v>0</v>
      </c>
      <c r="I5977" s="13"/>
      <c r="J5977" s="13"/>
      <c r="K5977" s="12" t="b">
        <v>0</v>
      </c>
      <c r="L5977" s="15">
        <v>45545.0</v>
      </c>
      <c r="M5977" s="11" t="s">
        <v>3474</v>
      </c>
      <c r="N5977" s="11" t="s">
        <v>21859</v>
      </c>
      <c r="O5977" s="11" t="s">
        <v>21860</v>
      </c>
      <c r="P5977" s="11" t="s">
        <v>21360</v>
      </c>
      <c r="Q5977" s="11" t="s">
        <v>3705</v>
      </c>
      <c r="R5977" s="11" t="s">
        <v>21861</v>
      </c>
      <c r="S5977" s="11" t="s">
        <v>21862</v>
      </c>
      <c r="U5977" s="13"/>
      <c r="V5977" s="13"/>
      <c r="W5977" s="11" t="s">
        <v>21360</v>
      </c>
      <c r="Z5977" s="13"/>
      <c r="AA5977" s="11" t="s">
        <v>215</v>
      </c>
      <c r="AB5977" s="13"/>
      <c r="AC5977" s="13"/>
      <c r="AD5977" s="11" t="s">
        <v>21861</v>
      </c>
      <c r="AE5977" s="13"/>
      <c r="AF5977" s="13"/>
      <c r="AG5977" s="11" t="s">
        <v>152</v>
      </c>
      <c r="AH5977" s="11" t="s">
        <v>21361</v>
      </c>
      <c r="AJ5977" s="13"/>
      <c r="AK5977" s="13"/>
      <c r="AL5977" s="13"/>
      <c r="AM5977" s="11" t="s">
        <v>21863</v>
      </c>
      <c r="AO5977" s="13"/>
      <c r="AP5977" s="11" t="s">
        <v>21858</v>
      </c>
      <c r="AR5977" s="13"/>
      <c r="AS5977" s="13"/>
      <c r="AT5977" s="12" t="b">
        <v>1</v>
      </c>
      <c r="AU5977" s="13"/>
      <c r="AV5977" s="17">
        <v>45940.0</v>
      </c>
      <c r="AW5977" s="13"/>
      <c r="AX5977" s="14" t="s">
        <v>155</v>
      </c>
      <c r="AY5977" s="13"/>
      <c r="AZ5977" s="14">
        <v>4444.0</v>
      </c>
      <c r="BA5977" s="13"/>
    </row>
    <row r="5978">
      <c r="A5978" s="11" t="s">
        <v>21864</v>
      </c>
      <c r="B5978" s="11">
        <v>15789.0</v>
      </c>
      <c r="C5978" s="12" t="b">
        <v>0</v>
      </c>
      <c r="D5978" s="12" t="b">
        <v>1</v>
      </c>
      <c r="E5978" s="12" t="b">
        <v>0</v>
      </c>
      <c r="F5978" s="12" t="b">
        <v>0</v>
      </c>
      <c r="G5978" s="12" t="b">
        <v>0</v>
      </c>
      <c r="H5978" s="12" t="b">
        <v>0</v>
      </c>
      <c r="I5978" s="13"/>
      <c r="J5978" s="13"/>
      <c r="K5978" s="12" t="b">
        <v>0</v>
      </c>
      <c r="L5978" s="14" t="s">
        <v>15003</v>
      </c>
      <c r="M5978" s="11" t="s">
        <v>16900</v>
      </c>
      <c r="N5978" s="11" t="s">
        <v>21865</v>
      </c>
      <c r="O5978" s="11" t="s">
        <v>17500</v>
      </c>
      <c r="P5978" s="11" t="s">
        <v>21168</v>
      </c>
      <c r="Q5978" s="11" t="s">
        <v>3705</v>
      </c>
      <c r="R5978" s="11" t="s">
        <v>17501</v>
      </c>
      <c r="S5978" s="11" t="s">
        <v>17502</v>
      </c>
      <c r="U5978" s="13"/>
      <c r="V5978" s="13"/>
      <c r="W5978" s="11" t="s">
        <v>21168</v>
      </c>
      <c r="Z5978" s="13"/>
      <c r="AA5978" s="11" t="s">
        <v>151</v>
      </c>
      <c r="AB5978" s="13"/>
      <c r="AC5978" s="13"/>
      <c r="AD5978" s="11" t="s">
        <v>17501</v>
      </c>
      <c r="AE5978" s="13"/>
      <c r="AF5978" s="13"/>
      <c r="AG5978" s="11" t="s">
        <v>152</v>
      </c>
      <c r="AH5978" s="11" t="s">
        <v>21169</v>
      </c>
      <c r="AJ5978" s="13"/>
      <c r="AK5978" s="13"/>
      <c r="AL5978" s="14">
        <v>4.0</v>
      </c>
      <c r="AM5978" s="11" t="s">
        <v>21866</v>
      </c>
      <c r="AO5978" s="13"/>
      <c r="AP5978" s="11" t="s">
        <v>21864</v>
      </c>
      <c r="AR5978" s="13"/>
      <c r="AS5978" s="13"/>
      <c r="AT5978" s="12" t="b">
        <v>1</v>
      </c>
      <c r="AU5978" s="13"/>
      <c r="AV5978" s="17">
        <v>45940.0</v>
      </c>
      <c r="AW5978" s="13"/>
      <c r="AX5978" s="14" t="s">
        <v>155</v>
      </c>
      <c r="AY5978" s="13"/>
      <c r="AZ5978" s="14">
        <v>4433.0</v>
      </c>
      <c r="BA5978" s="13"/>
    </row>
    <row r="5979">
      <c r="A5979" s="11" t="s">
        <v>21867</v>
      </c>
      <c r="B5979" s="11">
        <v>15790.0</v>
      </c>
      <c r="C5979" s="12" t="b">
        <v>0</v>
      </c>
      <c r="D5979" s="12" t="b">
        <v>1</v>
      </c>
      <c r="E5979" s="12" t="b">
        <v>0</v>
      </c>
      <c r="F5979" s="12" t="b">
        <v>0</v>
      </c>
      <c r="G5979" s="12" t="b">
        <v>0</v>
      </c>
      <c r="H5979" s="12" t="b">
        <v>0</v>
      </c>
      <c r="I5979" s="13"/>
      <c r="J5979" s="13"/>
      <c r="K5979" s="12" t="b">
        <v>0</v>
      </c>
      <c r="L5979" s="14" t="s">
        <v>13984</v>
      </c>
      <c r="M5979" s="11" t="s">
        <v>16900</v>
      </c>
      <c r="N5979" s="11" t="s">
        <v>21868</v>
      </c>
      <c r="O5979" s="11" t="s">
        <v>17500</v>
      </c>
      <c r="P5979" s="11" t="s">
        <v>21776</v>
      </c>
      <c r="Q5979" s="11" t="s">
        <v>16866</v>
      </c>
      <c r="R5979" s="11" t="s">
        <v>17501</v>
      </c>
      <c r="S5979" s="11" t="s">
        <v>17502</v>
      </c>
      <c r="U5979" s="13"/>
      <c r="V5979" s="13"/>
      <c r="W5979" s="11" t="s">
        <v>21776</v>
      </c>
      <c r="AA5979" s="11" t="s">
        <v>151</v>
      </c>
      <c r="AB5979" s="13"/>
      <c r="AC5979" s="13"/>
      <c r="AD5979" s="11" t="s">
        <v>17501</v>
      </c>
      <c r="AE5979" s="13"/>
      <c r="AF5979" s="13"/>
      <c r="AG5979" s="11" t="s">
        <v>152</v>
      </c>
      <c r="AH5979" s="11" t="s">
        <v>21777</v>
      </c>
      <c r="AJ5979" s="13"/>
      <c r="AK5979" s="13"/>
      <c r="AL5979" s="13"/>
      <c r="AM5979" s="11" t="s">
        <v>21869</v>
      </c>
      <c r="AO5979" s="13"/>
      <c r="AP5979" s="11" t="s">
        <v>21867</v>
      </c>
      <c r="AR5979" s="13"/>
      <c r="AS5979" s="13"/>
      <c r="AT5979" s="12" t="b">
        <v>1</v>
      </c>
      <c r="AU5979" s="13"/>
      <c r="AV5979" s="17">
        <v>45940.0</v>
      </c>
      <c r="AW5979" s="13"/>
      <c r="AX5979" s="14" t="s">
        <v>155</v>
      </c>
      <c r="AY5979" s="13"/>
      <c r="AZ5979" s="14">
        <v>4589.0</v>
      </c>
      <c r="BA5979" s="13"/>
    </row>
    <row r="5980">
      <c r="A5980" s="11" t="s">
        <v>21870</v>
      </c>
      <c r="B5980" s="11">
        <v>15791.0</v>
      </c>
      <c r="C5980" s="12" t="b">
        <v>1</v>
      </c>
      <c r="D5980" s="12" t="b">
        <v>0</v>
      </c>
      <c r="E5980" s="12" t="b">
        <v>0</v>
      </c>
      <c r="F5980" s="12" t="b">
        <v>0</v>
      </c>
      <c r="G5980" s="12" t="b">
        <v>0</v>
      </c>
      <c r="H5980" s="12" t="b">
        <v>0</v>
      </c>
      <c r="I5980" s="13"/>
      <c r="J5980" s="13"/>
      <c r="K5980" s="12" t="b">
        <v>0</v>
      </c>
      <c r="L5980" s="15">
        <v>45423.0</v>
      </c>
      <c r="M5980" s="11" t="s">
        <v>16900</v>
      </c>
      <c r="N5980" s="11" t="s">
        <v>21871</v>
      </c>
      <c r="O5980" s="11" t="s">
        <v>17500</v>
      </c>
      <c r="P5980" s="11" t="s">
        <v>21829</v>
      </c>
      <c r="Q5980" s="11" t="s">
        <v>16866</v>
      </c>
      <c r="R5980" s="11" t="s">
        <v>17501</v>
      </c>
      <c r="S5980" s="11" t="s">
        <v>17502</v>
      </c>
      <c r="U5980" s="13"/>
      <c r="V5980" s="13"/>
      <c r="W5980" s="11" t="s">
        <v>21829</v>
      </c>
      <c r="AA5980" s="11" t="s">
        <v>151</v>
      </c>
      <c r="AB5980" s="13"/>
      <c r="AC5980" s="13"/>
      <c r="AD5980" s="11" t="s">
        <v>17501</v>
      </c>
      <c r="AE5980" s="13"/>
      <c r="AF5980" s="13"/>
      <c r="AG5980" s="11" t="s">
        <v>152</v>
      </c>
      <c r="AH5980" s="11" t="s">
        <v>21830</v>
      </c>
      <c r="AJ5980" s="13"/>
      <c r="AK5980" s="13"/>
      <c r="AL5980" s="13"/>
      <c r="AM5980" s="11" t="s">
        <v>21872</v>
      </c>
      <c r="AO5980" s="13"/>
      <c r="AP5980" s="11" t="s">
        <v>21870</v>
      </c>
      <c r="AR5980" s="13"/>
      <c r="AS5980" s="13"/>
      <c r="AT5980" s="12" t="b">
        <v>1</v>
      </c>
      <c r="AU5980" s="13"/>
      <c r="AV5980" s="17">
        <v>45940.0</v>
      </c>
      <c r="AW5980" s="13"/>
      <c r="AX5980" s="14" t="s">
        <v>155</v>
      </c>
      <c r="AY5980" s="13"/>
      <c r="AZ5980" s="14">
        <v>4609.0</v>
      </c>
      <c r="BA5980" s="13"/>
    </row>
    <row r="5981">
      <c r="A5981" s="11" t="s">
        <v>21873</v>
      </c>
      <c r="B5981" s="11">
        <v>15795.0</v>
      </c>
      <c r="C5981" s="12" t="b">
        <v>0</v>
      </c>
      <c r="D5981" s="12" t="b">
        <v>1</v>
      </c>
      <c r="E5981" s="12" t="b">
        <v>0</v>
      </c>
      <c r="F5981" s="12" t="b">
        <v>0</v>
      </c>
      <c r="G5981" s="12" t="b">
        <v>0</v>
      </c>
      <c r="H5981" s="12" t="b">
        <v>0</v>
      </c>
      <c r="I5981" s="13"/>
      <c r="J5981" s="13"/>
      <c r="K5981" s="12" t="b">
        <v>0</v>
      </c>
      <c r="L5981" s="14" t="s">
        <v>15003</v>
      </c>
      <c r="M5981" s="11" t="s">
        <v>8145</v>
      </c>
      <c r="N5981" s="11" t="s">
        <v>21874</v>
      </c>
      <c r="O5981" s="11" t="s">
        <v>21790</v>
      </c>
      <c r="P5981" s="11" t="s">
        <v>21168</v>
      </c>
      <c r="Q5981" s="11" t="s">
        <v>3705</v>
      </c>
      <c r="R5981" s="11" t="s">
        <v>21791</v>
      </c>
      <c r="S5981" s="11" t="s">
        <v>11292</v>
      </c>
      <c r="U5981" s="13"/>
      <c r="V5981" s="13"/>
      <c r="W5981" s="11" t="s">
        <v>21168</v>
      </c>
      <c r="Z5981" s="13"/>
      <c r="AA5981" s="11" t="s">
        <v>151</v>
      </c>
      <c r="AB5981" s="13"/>
      <c r="AC5981" s="13"/>
      <c r="AD5981" s="11" t="s">
        <v>21791</v>
      </c>
      <c r="AE5981" s="13"/>
      <c r="AF5981" s="13"/>
      <c r="AG5981" s="11" t="s">
        <v>152</v>
      </c>
      <c r="AH5981" s="11" t="s">
        <v>21169</v>
      </c>
      <c r="AJ5981" s="13"/>
      <c r="AK5981" s="13"/>
      <c r="AL5981" s="14">
        <v>5.0</v>
      </c>
      <c r="AM5981" s="11" t="s">
        <v>21875</v>
      </c>
      <c r="AO5981" s="13"/>
      <c r="AP5981" s="11" t="s">
        <v>21873</v>
      </c>
      <c r="AR5981" s="13"/>
      <c r="AS5981" s="13"/>
      <c r="AT5981" s="12" t="b">
        <v>1</v>
      </c>
      <c r="AU5981" s="13"/>
      <c r="AV5981" s="17">
        <v>45940.0</v>
      </c>
      <c r="AW5981" s="13"/>
      <c r="AX5981" s="14" t="s">
        <v>155</v>
      </c>
      <c r="AY5981" s="13"/>
      <c r="AZ5981" s="14">
        <v>4434.0</v>
      </c>
      <c r="BA5981" s="13"/>
    </row>
    <row r="5982">
      <c r="A5982" s="11" t="s">
        <v>21876</v>
      </c>
      <c r="B5982" s="11">
        <v>15798.0</v>
      </c>
      <c r="C5982" s="12" t="b">
        <v>0</v>
      </c>
      <c r="D5982" s="12" t="b">
        <v>1</v>
      </c>
      <c r="E5982" s="12" t="b">
        <v>0</v>
      </c>
      <c r="F5982" s="12" t="b">
        <v>0</v>
      </c>
      <c r="G5982" s="12" t="b">
        <v>1</v>
      </c>
      <c r="H5982" s="12" t="b">
        <v>0</v>
      </c>
      <c r="I5982" s="13"/>
      <c r="J5982" s="13"/>
      <c r="K5982" s="12" t="b">
        <v>0</v>
      </c>
      <c r="L5982" s="14" t="s">
        <v>13799</v>
      </c>
      <c r="M5982" s="11" t="s">
        <v>1921</v>
      </c>
      <c r="N5982" s="11" t="s">
        <v>21877</v>
      </c>
      <c r="O5982" s="11" t="s">
        <v>10560</v>
      </c>
      <c r="P5982" s="11" t="s">
        <v>21482</v>
      </c>
      <c r="Q5982" s="11" t="s">
        <v>16866</v>
      </c>
      <c r="R5982" s="11" t="s">
        <v>10561</v>
      </c>
      <c r="S5982" s="11" t="s">
        <v>10562</v>
      </c>
      <c r="U5982" s="13"/>
      <c r="V5982" s="13"/>
      <c r="W5982" s="11" t="s">
        <v>21482</v>
      </c>
      <c r="Z5982" s="13"/>
      <c r="AA5982" s="11" t="s">
        <v>151</v>
      </c>
      <c r="AB5982" s="13"/>
      <c r="AC5982" s="13"/>
      <c r="AD5982" s="11" t="s">
        <v>10561</v>
      </c>
      <c r="AF5982" s="13"/>
      <c r="AG5982" s="11" t="s">
        <v>152</v>
      </c>
      <c r="AH5982" s="11" t="s">
        <v>21483</v>
      </c>
      <c r="AJ5982" s="13"/>
      <c r="AK5982" s="13"/>
      <c r="AL5982" s="13"/>
      <c r="AM5982" s="11" t="s">
        <v>21878</v>
      </c>
      <c r="AO5982" s="13"/>
      <c r="AP5982" s="11" t="s">
        <v>21876</v>
      </c>
      <c r="AR5982" s="13"/>
      <c r="AS5982" s="13"/>
      <c r="AT5982" s="12" t="b">
        <v>1</v>
      </c>
      <c r="AU5982" s="13"/>
      <c r="AV5982" s="17">
        <v>45940.0</v>
      </c>
      <c r="AW5982" s="13"/>
      <c r="AX5982" s="14" t="s">
        <v>155</v>
      </c>
      <c r="AY5982" s="13"/>
      <c r="AZ5982" s="14">
        <v>4565.0</v>
      </c>
      <c r="BA5982" s="13"/>
    </row>
    <row r="5983">
      <c r="A5983" s="11" t="s">
        <v>21879</v>
      </c>
      <c r="B5983" s="11">
        <v>15799.0</v>
      </c>
      <c r="C5983" s="12" t="b">
        <v>0</v>
      </c>
      <c r="D5983" s="12" t="b">
        <v>1</v>
      </c>
      <c r="E5983" s="12" t="b">
        <v>0</v>
      </c>
      <c r="F5983" s="12" t="b">
        <v>0</v>
      </c>
      <c r="G5983" s="12" t="b">
        <v>1</v>
      </c>
      <c r="H5983" s="12" t="b">
        <v>0</v>
      </c>
      <c r="I5983" s="13"/>
      <c r="J5983" s="13"/>
      <c r="K5983" s="12" t="b">
        <v>0</v>
      </c>
      <c r="L5983" s="14" t="s">
        <v>13984</v>
      </c>
      <c r="M5983" s="11" t="s">
        <v>1921</v>
      </c>
      <c r="N5983" s="11" t="s">
        <v>21880</v>
      </c>
      <c r="O5983" s="11" t="s">
        <v>10560</v>
      </c>
      <c r="P5983" s="11" t="s">
        <v>21776</v>
      </c>
      <c r="Q5983" s="11" t="s">
        <v>16866</v>
      </c>
      <c r="R5983" s="11" t="s">
        <v>10561</v>
      </c>
      <c r="S5983" s="11" t="s">
        <v>10562</v>
      </c>
      <c r="U5983" s="13"/>
      <c r="V5983" s="13"/>
      <c r="W5983" s="11" t="s">
        <v>21776</v>
      </c>
      <c r="AA5983" s="11" t="s">
        <v>151</v>
      </c>
      <c r="AB5983" s="13"/>
      <c r="AC5983" s="13"/>
      <c r="AD5983" s="11" t="s">
        <v>10561</v>
      </c>
      <c r="AF5983" s="13"/>
      <c r="AG5983" s="11" t="s">
        <v>152</v>
      </c>
      <c r="AH5983" s="11" t="s">
        <v>21777</v>
      </c>
      <c r="AJ5983" s="13"/>
      <c r="AK5983" s="13"/>
      <c r="AL5983" s="13"/>
      <c r="AM5983" s="11" t="s">
        <v>21881</v>
      </c>
      <c r="AO5983" s="13"/>
      <c r="AP5983" s="11" t="s">
        <v>21879</v>
      </c>
      <c r="AR5983" s="13"/>
      <c r="AS5983" s="13"/>
      <c r="AT5983" s="12" t="b">
        <v>1</v>
      </c>
      <c r="AU5983" s="13"/>
      <c r="AV5983" s="17">
        <v>45940.0</v>
      </c>
      <c r="AW5983" s="13"/>
      <c r="AX5983" s="14" t="s">
        <v>155</v>
      </c>
      <c r="AY5983" s="13"/>
      <c r="AZ5983" s="14">
        <v>4591.0</v>
      </c>
      <c r="BA5983" s="13"/>
    </row>
    <row r="5984">
      <c r="A5984" s="11" t="s">
        <v>21882</v>
      </c>
      <c r="B5984" s="11">
        <v>15801.0</v>
      </c>
      <c r="C5984" s="12" t="b">
        <v>0</v>
      </c>
      <c r="D5984" s="12" t="b">
        <v>1</v>
      </c>
      <c r="E5984" s="12" t="b">
        <v>0</v>
      </c>
      <c r="F5984" s="12" t="b">
        <v>0</v>
      </c>
      <c r="G5984" s="12" t="b">
        <v>1</v>
      </c>
      <c r="H5984" s="12" t="b">
        <v>0</v>
      </c>
      <c r="I5984" s="13"/>
      <c r="J5984" s="13"/>
      <c r="K5984" s="12" t="b">
        <v>0</v>
      </c>
      <c r="L5984" s="15">
        <v>45423.0</v>
      </c>
      <c r="M5984" s="11" t="s">
        <v>3474</v>
      </c>
      <c r="N5984" s="11" t="s">
        <v>21883</v>
      </c>
      <c r="O5984" s="11" t="s">
        <v>18942</v>
      </c>
      <c r="P5984" s="11" t="s">
        <v>21829</v>
      </c>
      <c r="Q5984" s="11" t="s">
        <v>16866</v>
      </c>
      <c r="R5984" s="11" t="s">
        <v>18943</v>
      </c>
      <c r="S5984" s="11" t="s">
        <v>18944</v>
      </c>
      <c r="V5984" s="13"/>
      <c r="W5984" s="11" t="s">
        <v>21829</v>
      </c>
      <c r="AA5984" s="11" t="s">
        <v>151</v>
      </c>
      <c r="AB5984" s="13"/>
      <c r="AC5984" s="13"/>
      <c r="AD5984" s="11" t="s">
        <v>18943</v>
      </c>
      <c r="AE5984" s="13"/>
      <c r="AF5984" s="13"/>
      <c r="AG5984" s="11" t="s">
        <v>152</v>
      </c>
      <c r="AH5984" s="11" t="s">
        <v>21830</v>
      </c>
      <c r="AJ5984" s="13"/>
      <c r="AK5984" s="13"/>
      <c r="AL5984" s="13"/>
      <c r="AM5984" s="11" t="s">
        <v>21884</v>
      </c>
      <c r="AO5984" s="13"/>
      <c r="AP5984" s="11" t="s">
        <v>21882</v>
      </c>
      <c r="AR5984" s="13"/>
      <c r="AS5984" s="13"/>
      <c r="AT5984" s="12" t="b">
        <v>1</v>
      </c>
      <c r="AU5984" s="13"/>
      <c r="AV5984" s="17">
        <v>45940.0</v>
      </c>
      <c r="AW5984" s="13"/>
      <c r="AX5984" s="14" t="s">
        <v>155</v>
      </c>
      <c r="AY5984" s="13"/>
      <c r="AZ5984" s="14">
        <v>4610.0</v>
      </c>
      <c r="BA5984" s="13"/>
    </row>
    <row r="5985">
      <c r="A5985" s="11" t="s">
        <v>21885</v>
      </c>
      <c r="B5985" s="11">
        <v>15805.0</v>
      </c>
      <c r="C5985" s="12" t="b">
        <v>0</v>
      </c>
      <c r="D5985" s="12" t="b">
        <v>1</v>
      </c>
      <c r="E5985" s="12" t="b">
        <v>0</v>
      </c>
      <c r="F5985" s="12" t="b">
        <v>0</v>
      </c>
      <c r="G5985" s="12" t="b">
        <v>0</v>
      </c>
      <c r="H5985" s="12" t="b">
        <v>0</v>
      </c>
      <c r="I5985" s="13"/>
      <c r="J5985" s="13"/>
      <c r="K5985" s="12" t="b">
        <v>0</v>
      </c>
      <c r="L5985" s="14" t="s">
        <v>15003</v>
      </c>
      <c r="M5985" s="11" t="s">
        <v>12109</v>
      </c>
      <c r="N5985" s="11" t="s">
        <v>21886</v>
      </c>
      <c r="O5985" s="11" t="s">
        <v>17784</v>
      </c>
      <c r="P5985" s="11" t="s">
        <v>21168</v>
      </c>
      <c r="Q5985" s="11" t="s">
        <v>3705</v>
      </c>
      <c r="R5985" s="11" t="s">
        <v>17785</v>
      </c>
      <c r="S5985" s="11" t="s">
        <v>17786</v>
      </c>
      <c r="V5985" s="13"/>
      <c r="W5985" s="11" t="s">
        <v>21168</v>
      </c>
      <c r="Z5985" s="13"/>
      <c r="AA5985" s="11" t="s">
        <v>151</v>
      </c>
      <c r="AB5985" s="13"/>
      <c r="AC5985" s="13"/>
      <c r="AD5985" s="11" t="s">
        <v>17785</v>
      </c>
      <c r="AE5985" s="13"/>
      <c r="AF5985" s="13"/>
      <c r="AG5985" s="11" t="s">
        <v>152</v>
      </c>
      <c r="AH5985" s="11" t="s">
        <v>21169</v>
      </c>
      <c r="AJ5985" s="13"/>
      <c r="AK5985" s="13"/>
      <c r="AL5985" s="13"/>
      <c r="AM5985" s="11" t="s">
        <v>21887</v>
      </c>
      <c r="AO5985" s="13"/>
      <c r="AP5985" s="11" t="s">
        <v>21885</v>
      </c>
      <c r="AR5985" s="13"/>
      <c r="AS5985" s="13"/>
      <c r="AT5985" s="12" t="b">
        <v>1</v>
      </c>
      <c r="AU5985" s="13"/>
      <c r="AV5985" s="17">
        <v>45940.0</v>
      </c>
      <c r="AW5985" s="13"/>
      <c r="AX5985" s="14" t="s">
        <v>155</v>
      </c>
      <c r="AY5985" s="13"/>
      <c r="AZ5985" s="14">
        <v>4435.0</v>
      </c>
      <c r="BA5985" s="13"/>
    </row>
    <row r="5986">
      <c r="A5986" s="11" t="s">
        <v>21888</v>
      </c>
      <c r="B5986" s="11">
        <v>15806.0</v>
      </c>
      <c r="C5986" s="12" t="b">
        <v>0</v>
      </c>
      <c r="D5986" s="12" t="b">
        <v>0</v>
      </c>
      <c r="E5986" s="12" t="b">
        <v>0</v>
      </c>
      <c r="F5986" s="12" t="b">
        <v>0</v>
      </c>
      <c r="G5986" s="12" t="b">
        <v>1</v>
      </c>
      <c r="H5986" s="12" t="b">
        <v>0</v>
      </c>
      <c r="I5986" s="13"/>
      <c r="J5986" s="13"/>
      <c r="K5986" s="12" t="b">
        <v>0</v>
      </c>
      <c r="L5986" s="17">
        <v>45638.0</v>
      </c>
      <c r="M5986" s="11" t="s">
        <v>12109</v>
      </c>
      <c r="N5986" s="11" t="s">
        <v>21889</v>
      </c>
      <c r="O5986" s="11" t="s">
        <v>12111</v>
      </c>
      <c r="P5986" s="11" t="s">
        <v>21810</v>
      </c>
      <c r="Q5986" s="11" t="s">
        <v>16866</v>
      </c>
      <c r="R5986" s="11" t="s">
        <v>12112</v>
      </c>
      <c r="S5986" s="11" t="s">
        <v>8421</v>
      </c>
      <c r="T5986" s="13"/>
      <c r="U5986" s="13"/>
      <c r="V5986" s="13"/>
      <c r="W5986" s="11" t="s">
        <v>21810</v>
      </c>
      <c r="AA5986" s="11" t="s">
        <v>151</v>
      </c>
      <c r="AB5986" s="13"/>
      <c r="AC5986" s="13"/>
      <c r="AD5986" s="11" t="s">
        <v>12112</v>
      </c>
      <c r="AF5986" s="13"/>
      <c r="AG5986" s="11" t="s">
        <v>152</v>
      </c>
      <c r="AH5986" s="11" t="s">
        <v>21811</v>
      </c>
      <c r="AJ5986" s="13"/>
      <c r="AK5986" s="13"/>
      <c r="AL5986" s="13"/>
      <c r="AM5986" s="11" t="s">
        <v>21890</v>
      </c>
      <c r="AO5986" s="13"/>
      <c r="AP5986" s="11" t="s">
        <v>21888</v>
      </c>
      <c r="AR5986" s="13"/>
      <c r="AS5986" s="13"/>
      <c r="AT5986" s="12" t="b">
        <v>1</v>
      </c>
      <c r="AU5986" s="13"/>
      <c r="AV5986" s="17">
        <v>45940.0</v>
      </c>
      <c r="AW5986" s="13"/>
      <c r="AX5986" s="14" t="s">
        <v>155</v>
      </c>
      <c r="AY5986" s="13"/>
      <c r="AZ5986" s="14">
        <v>4600.0</v>
      </c>
      <c r="BA5986" s="13"/>
    </row>
    <row r="5987">
      <c r="A5987" s="11" t="s">
        <v>21891</v>
      </c>
      <c r="B5987" s="11">
        <v>15807.0</v>
      </c>
      <c r="C5987" s="12" t="b">
        <v>0</v>
      </c>
      <c r="D5987" s="12" t="b">
        <v>1</v>
      </c>
      <c r="E5987" s="12" t="b">
        <v>0</v>
      </c>
      <c r="F5987" s="12" t="b">
        <v>0</v>
      </c>
      <c r="G5987" s="12" t="b">
        <v>1</v>
      </c>
      <c r="H5987" s="12" t="b">
        <v>0</v>
      </c>
      <c r="I5987" s="13"/>
      <c r="J5987" s="13"/>
      <c r="K5987" s="12" t="b">
        <v>0</v>
      </c>
      <c r="L5987" s="17">
        <v>45638.0</v>
      </c>
      <c r="M5987" s="11" t="s">
        <v>12109</v>
      </c>
      <c r="N5987" s="11" t="s">
        <v>21892</v>
      </c>
      <c r="O5987" s="11" t="s">
        <v>21006</v>
      </c>
      <c r="P5987" s="11" t="s">
        <v>21810</v>
      </c>
      <c r="Q5987" s="11" t="s">
        <v>16866</v>
      </c>
      <c r="R5987" s="11" t="s">
        <v>21007</v>
      </c>
      <c r="S5987" s="11" t="s">
        <v>21008</v>
      </c>
      <c r="T5987" s="13"/>
      <c r="U5987" s="13"/>
      <c r="V5987" s="13"/>
      <c r="W5987" s="11" t="s">
        <v>21810</v>
      </c>
      <c r="AA5987" s="11" t="s">
        <v>151</v>
      </c>
      <c r="AB5987" s="13"/>
      <c r="AC5987" s="13"/>
      <c r="AD5987" s="11" t="s">
        <v>21007</v>
      </c>
      <c r="AE5987" s="13"/>
      <c r="AF5987" s="13"/>
      <c r="AG5987" s="11" t="s">
        <v>152</v>
      </c>
      <c r="AH5987" s="11" t="s">
        <v>21811</v>
      </c>
      <c r="AJ5987" s="13"/>
      <c r="AK5987" s="13"/>
      <c r="AL5987" s="13"/>
      <c r="AM5987" s="11" t="s">
        <v>21893</v>
      </c>
      <c r="AO5987" s="13"/>
      <c r="AP5987" s="11" t="s">
        <v>21891</v>
      </c>
      <c r="AR5987" s="13"/>
      <c r="AS5987" s="13"/>
      <c r="AT5987" s="12" t="b">
        <v>1</v>
      </c>
      <c r="AU5987" s="13"/>
      <c r="AV5987" s="17">
        <v>45940.0</v>
      </c>
      <c r="AW5987" s="13"/>
      <c r="AX5987" s="14" t="s">
        <v>155</v>
      </c>
      <c r="AY5987" s="13"/>
      <c r="AZ5987" s="14">
        <v>4599.0</v>
      </c>
      <c r="BA5987" s="13"/>
    </row>
    <row r="5988">
      <c r="A5988" s="11" t="s">
        <v>21894</v>
      </c>
      <c r="B5988" s="11">
        <v>15809.0</v>
      </c>
      <c r="C5988" s="12" t="b">
        <v>0</v>
      </c>
      <c r="D5988" s="12" t="b">
        <v>1</v>
      </c>
      <c r="E5988" s="12" t="b">
        <v>0</v>
      </c>
      <c r="F5988" s="12" t="b">
        <v>0</v>
      </c>
      <c r="G5988" s="12" t="b">
        <v>0</v>
      </c>
      <c r="H5988" s="12" t="b">
        <v>0</v>
      </c>
      <c r="I5988" s="13"/>
      <c r="J5988" s="13"/>
      <c r="K5988" s="12" t="b">
        <v>0</v>
      </c>
      <c r="L5988" s="14" t="s">
        <v>15003</v>
      </c>
      <c r="M5988" s="11" t="s">
        <v>12109</v>
      </c>
      <c r="N5988" s="11" t="s">
        <v>21895</v>
      </c>
      <c r="O5988" s="11" t="s">
        <v>21896</v>
      </c>
      <c r="P5988" s="11" t="s">
        <v>21168</v>
      </c>
      <c r="Q5988" s="11" t="s">
        <v>3705</v>
      </c>
      <c r="R5988" s="11" t="s">
        <v>21897</v>
      </c>
      <c r="S5988" s="11" t="s">
        <v>21898</v>
      </c>
      <c r="V5988" s="13"/>
      <c r="W5988" s="11" t="s">
        <v>21168</v>
      </c>
      <c r="Z5988" s="13"/>
      <c r="AA5988" s="11" t="s">
        <v>151</v>
      </c>
      <c r="AB5988" s="13"/>
      <c r="AC5988" s="13"/>
      <c r="AD5988" s="11" t="s">
        <v>21897</v>
      </c>
      <c r="AF5988" s="13"/>
      <c r="AG5988" s="11" t="s">
        <v>152</v>
      </c>
      <c r="AH5988" s="11" t="s">
        <v>21169</v>
      </c>
      <c r="AJ5988" s="13"/>
      <c r="AK5988" s="13"/>
      <c r="AL5988" s="14">
        <v>5.0</v>
      </c>
      <c r="AM5988" s="11" t="s">
        <v>21899</v>
      </c>
      <c r="AO5988" s="13"/>
      <c r="AP5988" s="11" t="s">
        <v>21894</v>
      </c>
      <c r="AR5988" s="13"/>
      <c r="AS5988" s="13"/>
      <c r="AT5988" s="12" t="b">
        <v>1</v>
      </c>
      <c r="AU5988" s="13"/>
      <c r="AV5988" s="17">
        <v>45940.0</v>
      </c>
      <c r="AW5988" s="13"/>
      <c r="AX5988" s="14" t="s">
        <v>155</v>
      </c>
      <c r="AY5988" s="13"/>
      <c r="AZ5988" s="14">
        <v>4436.0</v>
      </c>
      <c r="BA5988" s="13"/>
    </row>
    <row r="5989">
      <c r="A5989" s="11" t="s">
        <v>21900</v>
      </c>
      <c r="B5989" s="11">
        <v>15812.0</v>
      </c>
      <c r="C5989" s="12" t="b">
        <v>0</v>
      </c>
      <c r="D5989" s="12" t="b">
        <v>1</v>
      </c>
      <c r="E5989" s="12" t="b">
        <v>0</v>
      </c>
      <c r="F5989" s="12" t="b">
        <v>0</v>
      </c>
      <c r="G5989" s="12" t="b">
        <v>0</v>
      </c>
      <c r="H5989" s="12" t="b">
        <v>0</v>
      </c>
      <c r="I5989" s="13"/>
      <c r="J5989" s="13"/>
      <c r="K5989" s="12" t="b">
        <v>0</v>
      </c>
      <c r="L5989" s="17">
        <v>45638.0</v>
      </c>
      <c r="M5989" s="11" t="s">
        <v>3474</v>
      </c>
      <c r="N5989" s="11" t="s">
        <v>21901</v>
      </c>
      <c r="O5989" s="11" t="s">
        <v>17106</v>
      </c>
      <c r="P5989" s="11" t="s">
        <v>21810</v>
      </c>
      <c r="Q5989" s="11" t="s">
        <v>16866</v>
      </c>
      <c r="R5989" s="11" t="s">
        <v>17107</v>
      </c>
      <c r="S5989" s="11" t="s">
        <v>17108</v>
      </c>
      <c r="U5989" s="13"/>
      <c r="V5989" s="13"/>
      <c r="W5989" s="11" t="s">
        <v>21810</v>
      </c>
      <c r="AA5989" s="11" t="s">
        <v>151</v>
      </c>
      <c r="AB5989" s="13"/>
      <c r="AC5989" s="13"/>
      <c r="AD5989" s="11" t="s">
        <v>17107</v>
      </c>
      <c r="AE5989" s="13"/>
      <c r="AF5989" s="13"/>
      <c r="AG5989" s="11" t="s">
        <v>152</v>
      </c>
      <c r="AH5989" s="11" t="s">
        <v>21811</v>
      </c>
      <c r="AJ5989" s="13"/>
      <c r="AK5989" s="13"/>
      <c r="AL5989" s="13"/>
      <c r="AM5989" s="11" t="s">
        <v>21902</v>
      </c>
      <c r="AO5989" s="13"/>
      <c r="AP5989" s="11" t="s">
        <v>21900</v>
      </c>
      <c r="AR5989" s="13"/>
      <c r="AS5989" s="13"/>
      <c r="AT5989" s="12" t="b">
        <v>1</v>
      </c>
      <c r="AU5989" s="13"/>
      <c r="AV5989" s="17">
        <v>45940.0</v>
      </c>
      <c r="AW5989" s="13"/>
      <c r="AX5989" s="14" t="s">
        <v>155</v>
      </c>
      <c r="AY5989" s="13"/>
      <c r="AZ5989" s="14">
        <v>4598.0</v>
      </c>
      <c r="BA5989" s="13"/>
    </row>
    <row r="5990">
      <c r="A5990" s="11" t="s">
        <v>21903</v>
      </c>
      <c r="B5990" s="11">
        <v>15816.0</v>
      </c>
      <c r="C5990" s="12" t="b">
        <v>0</v>
      </c>
      <c r="D5990" s="12" t="b">
        <v>1</v>
      </c>
      <c r="E5990" s="12" t="b">
        <v>0</v>
      </c>
      <c r="F5990" s="12" t="b">
        <v>0</v>
      </c>
      <c r="G5990" s="12" t="b">
        <v>0</v>
      </c>
      <c r="H5990" s="12" t="b">
        <v>0</v>
      </c>
      <c r="I5990" s="13"/>
      <c r="J5990" s="13"/>
      <c r="K5990" s="12" t="b">
        <v>0</v>
      </c>
      <c r="L5990" s="15">
        <v>45423.0</v>
      </c>
      <c r="M5990" s="11" t="s">
        <v>15920</v>
      </c>
      <c r="N5990" s="11" t="s">
        <v>21904</v>
      </c>
      <c r="O5990" s="11" t="s">
        <v>15922</v>
      </c>
      <c r="P5990" s="11" t="s">
        <v>21829</v>
      </c>
      <c r="Q5990" s="11" t="s">
        <v>16866</v>
      </c>
      <c r="R5990" s="11" t="s">
        <v>15923</v>
      </c>
      <c r="S5990" s="11" t="s">
        <v>1791</v>
      </c>
      <c r="T5990" s="13"/>
      <c r="U5990" s="13"/>
      <c r="V5990" s="13"/>
      <c r="W5990" s="11" t="s">
        <v>21829</v>
      </c>
      <c r="AA5990" s="11" t="s">
        <v>151</v>
      </c>
      <c r="AB5990" s="13"/>
      <c r="AC5990" s="13"/>
      <c r="AD5990" s="11" t="s">
        <v>15923</v>
      </c>
      <c r="AF5990" s="13"/>
      <c r="AG5990" s="11" t="s">
        <v>152</v>
      </c>
      <c r="AH5990" s="11" t="s">
        <v>21830</v>
      </c>
      <c r="AJ5990" s="13"/>
      <c r="AK5990" s="13"/>
      <c r="AL5990" s="14">
        <v>4.0</v>
      </c>
      <c r="AM5990" s="11" t="s">
        <v>21905</v>
      </c>
      <c r="AO5990" s="13"/>
      <c r="AP5990" s="11" t="s">
        <v>21903</v>
      </c>
      <c r="AR5990" s="13"/>
      <c r="AS5990" s="13"/>
      <c r="AT5990" s="12" t="b">
        <v>1</v>
      </c>
      <c r="AU5990" s="13"/>
      <c r="AV5990" s="17">
        <v>45940.0</v>
      </c>
      <c r="AW5990" s="13"/>
      <c r="AX5990" s="14" t="s">
        <v>155</v>
      </c>
      <c r="AY5990" s="13"/>
      <c r="AZ5990" s="14">
        <v>4611.0</v>
      </c>
      <c r="BA5990" s="13"/>
    </row>
    <row r="5991">
      <c r="A5991" s="11" t="s">
        <v>21906</v>
      </c>
      <c r="B5991" s="11">
        <v>15817.0</v>
      </c>
      <c r="C5991" s="12" t="b">
        <v>0</v>
      </c>
      <c r="D5991" s="12" t="b">
        <v>1</v>
      </c>
      <c r="E5991" s="12" t="b">
        <v>0</v>
      </c>
      <c r="F5991" s="12" t="b">
        <v>0</v>
      </c>
      <c r="G5991" s="12" t="b">
        <v>1</v>
      </c>
      <c r="H5991" s="12" t="b">
        <v>0</v>
      </c>
      <c r="I5991" s="13"/>
      <c r="J5991" s="13"/>
      <c r="K5991" s="12" t="b">
        <v>0</v>
      </c>
      <c r="L5991" s="17">
        <v>45608.0</v>
      </c>
      <c r="M5991" s="11" t="s">
        <v>5170</v>
      </c>
      <c r="N5991" s="11" t="s">
        <v>21907</v>
      </c>
      <c r="O5991" s="11" t="s">
        <v>21078</v>
      </c>
      <c r="P5991" s="11" t="s">
        <v>21908</v>
      </c>
      <c r="Q5991" s="11" t="s">
        <v>16866</v>
      </c>
      <c r="R5991" s="11" t="s">
        <v>21079</v>
      </c>
      <c r="S5991" s="11" t="s">
        <v>1791</v>
      </c>
      <c r="T5991" s="13"/>
      <c r="U5991" s="13"/>
      <c r="V5991" s="13"/>
      <c r="W5991" s="11" t="s">
        <v>21908</v>
      </c>
      <c r="AA5991" s="11" t="s">
        <v>151</v>
      </c>
      <c r="AB5991" s="13"/>
      <c r="AC5991" s="13"/>
      <c r="AD5991" s="11" t="s">
        <v>21079</v>
      </c>
      <c r="AF5991" s="13"/>
      <c r="AG5991" s="11" t="s">
        <v>152</v>
      </c>
      <c r="AH5991" s="11" t="s">
        <v>21909</v>
      </c>
      <c r="AJ5991" s="13"/>
      <c r="AK5991" s="13"/>
      <c r="AL5991" s="13"/>
      <c r="AM5991" s="11" t="s">
        <v>21910</v>
      </c>
      <c r="AO5991" s="13"/>
      <c r="AP5991" s="11" t="s">
        <v>21906</v>
      </c>
      <c r="AR5991" s="13"/>
      <c r="AS5991" s="13"/>
      <c r="AT5991" s="12" t="b">
        <v>1</v>
      </c>
      <c r="AU5991" s="13"/>
      <c r="AV5991" s="17">
        <v>45940.0</v>
      </c>
      <c r="AW5991" s="13"/>
      <c r="AX5991" s="14" t="s">
        <v>155</v>
      </c>
      <c r="AY5991" s="13"/>
      <c r="AZ5991" s="14">
        <v>4617.0</v>
      </c>
      <c r="BA5991" s="13"/>
    </row>
    <row r="5992">
      <c r="A5992" s="11" t="s">
        <v>21911</v>
      </c>
      <c r="B5992" s="11">
        <v>15826.0</v>
      </c>
      <c r="C5992" s="12" t="b">
        <v>0</v>
      </c>
      <c r="D5992" s="12" t="b">
        <v>1</v>
      </c>
      <c r="E5992" s="12" t="b">
        <v>0</v>
      </c>
      <c r="F5992" s="12" t="b">
        <v>0</v>
      </c>
      <c r="G5992" s="12" t="b">
        <v>0</v>
      </c>
      <c r="H5992" s="12" t="b">
        <v>0</v>
      </c>
      <c r="I5992" s="13"/>
      <c r="J5992" s="13"/>
      <c r="K5992" s="12" t="b">
        <v>0</v>
      </c>
      <c r="L5992" s="17">
        <v>45608.0</v>
      </c>
      <c r="M5992" s="11" t="s">
        <v>1214</v>
      </c>
      <c r="N5992" s="11" t="s">
        <v>21912</v>
      </c>
      <c r="O5992" s="11" t="s">
        <v>16730</v>
      </c>
      <c r="P5992" s="11" t="s">
        <v>21908</v>
      </c>
      <c r="Q5992" s="11" t="s">
        <v>16866</v>
      </c>
      <c r="R5992" s="11" t="s">
        <v>16731</v>
      </c>
      <c r="S5992" s="11" t="s">
        <v>1612</v>
      </c>
      <c r="V5992" s="13"/>
      <c r="W5992" s="11" t="s">
        <v>21908</v>
      </c>
      <c r="AA5992" s="11" t="s">
        <v>151</v>
      </c>
      <c r="AB5992" s="13"/>
      <c r="AC5992" s="13"/>
      <c r="AD5992" s="11" t="s">
        <v>16731</v>
      </c>
      <c r="AF5992" s="13"/>
      <c r="AG5992" s="11" t="s">
        <v>152</v>
      </c>
      <c r="AH5992" s="11" t="s">
        <v>21909</v>
      </c>
      <c r="AJ5992" s="13"/>
      <c r="AK5992" s="13"/>
      <c r="AL5992" s="13"/>
      <c r="AM5992" s="11" t="s">
        <v>21913</v>
      </c>
      <c r="AO5992" s="13"/>
      <c r="AP5992" s="11" t="s">
        <v>21911</v>
      </c>
      <c r="AR5992" s="13"/>
      <c r="AS5992" s="13"/>
      <c r="AT5992" s="12" t="b">
        <v>1</v>
      </c>
      <c r="AU5992" s="13"/>
      <c r="AV5992" s="17">
        <v>45940.0</v>
      </c>
      <c r="AW5992" s="13"/>
      <c r="AX5992" s="14" t="s">
        <v>155</v>
      </c>
      <c r="AY5992" s="13"/>
      <c r="AZ5992" s="14">
        <v>4612.0</v>
      </c>
      <c r="BA5992" s="13"/>
    </row>
    <row r="5993">
      <c r="A5993" s="11" t="s">
        <v>21914</v>
      </c>
      <c r="B5993" s="11">
        <v>15827.0</v>
      </c>
      <c r="C5993" s="12" t="b">
        <v>0</v>
      </c>
      <c r="D5993" s="12" t="b">
        <v>1</v>
      </c>
      <c r="E5993" s="12" t="b">
        <v>0</v>
      </c>
      <c r="F5993" s="12" t="b">
        <v>0</v>
      </c>
      <c r="G5993" s="12" t="b">
        <v>0</v>
      </c>
      <c r="H5993" s="12" t="b">
        <v>0</v>
      </c>
      <c r="I5993" s="13"/>
      <c r="J5993" s="13"/>
      <c r="K5993" s="12" t="b">
        <v>0</v>
      </c>
      <c r="L5993" s="14" t="s">
        <v>13799</v>
      </c>
      <c r="M5993" s="11" t="s">
        <v>3474</v>
      </c>
      <c r="N5993" s="11" t="s">
        <v>21915</v>
      </c>
      <c r="O5993" s="11" t="s">
        <v>17106</v>
      </c>
      <c r="P5993" s="11" t="s">
        <v>21482</v>
      </c>
      <c r="Q5993" s="11" t="s">
        <v>16866</v>
      </c>
      <c r="R5993" s="11" t="s">
        <v>17107</v>
      </c>
      <c r="S5993" s="11" t="s">
        <v>17108</v>
      </c>
      <c r="U5993" s="13"/>
      <c r="V5993" s="13"/>
      <c r="W5993" s="11" t="s">
        <v>21482</v>
      </c>
      <c r="Z5993" s="13"/>
      <c r="AA5993" s="11" t="s">
        <v>151</v>
      </c>
      <c r="AB5993" s="13"/>
      <c r="AC5993" s="13"/>
      <c r="AD5993" s="11" t="s">
        <v>17107</v>
      </c>
      <c r="AE5993" s="13"/>
      <c r="AF5993" s="13"/>
      <c r="AG5993" s="11" t="s">
        <v>152</v>
      </c>
      <c r="AH5993" s="11" t="s">
        <v>21483</v>
      </c>
      <c r="AJ5993" s="13"/>
      <c r="AK5993" s="13"/>
      <c r="AL5993" s="13"/>
      <c r="AM5993" s="11" t="s">
        <v>21916</v>
      </c>
      <c r="AO5993" s="13"/>
      <c r="AP5993" s="11" t="s">
        <v>21914</v>
      </c>
      <c r="AR5993" s="13"/>
      <c r="AS5993" s="13"/>
      <c r="AT5993" s="12" t="b">
        <v>1</v>
      </c>
      <c r="AU5993" s="13"/>
      <c r="AV5993" s="17">
        <v>45940.0</v>
      </c>
      <c r="AW5993" s="13"/>
      <c r="AX5993" s="14" t="s">
        <v>155</v>
      </c>
      <c r="AY5993" s="13"/>
      <c r="AZ5993" s="14">
        <v>4570.0</v>
      </c>
      <c r="BA5993" s="13"/>
    </row>
    <row r="5994">
      <c r="A5994" s="11" t="s">
        <v>21917</v>
      </c>
      <c r="B5994" s="11">
        <v>15830.0</v>
      </c>
      <c r="C5994" s="12" t="b">
        <v>0</v>
      </c>
      <c r="D5994" s="12" t="b">
        <v>1</v>
      </c>
      <c r="E5994" s="12" t="b">
        <v>0</v>
      </c>
      <c r="F5994" s="12" t="b">
        <v>0</v>
      </c>
      <c r="G5994" s="12" t="b">
        <v>0</v>
      </c>
      <c r="H5994" s="12" t="b">
        <v>0</v>
      </c>
      <c r="I5994" s="13"/>
      <c r="J5994" s="13"/>
      <c r="K5994" s="12" t="b">
        <v>0</v>
      </c>
      <c r="L5994" s="17">
        <v>45608.0</v>
      </c>
      <c r="M5994" s="11" t="s">
        <v>5170</v>
      </c>
      <c r="N5994" s="11" t="s">
        <v>21918</v>
      </c>
      <c r="O5994" s="11" t="s">
        <v>21919</v>
      </c>
      <c r="P5994" s="11" t="s">
        <v>21908</v>
      </c>
      <c r="Q5994" s="11" t="s">
        <v>16866</v>
      </c>
      <c r="R5994" s="11" t="s">
        <v>21920</v>
      </c>
      <c r="S5994" s="11" t="s">
        <v>21921</v>
      </c>
      <c r="U5994" s="13"/>
      <c r="V5994" s="13"/>
      <c r="W5994" s="11" t="s">
        <v>21908</v>
      </c>
      <c r="AA5994" s="11" t="s">
        <v>151</v>
      </c>
      <c r="AB5994" s="13"/>
      <c r="AC5994" s="13"/>
      <c r="AD5994" s="11" t="s">
        <v>21920</v>
      </c>
      <c r="AF5994" s="13"/>
      <c r="AG5994" s="11" t="s">
        <v>152</v>
      </c>
      <c r="AH5994" s="11" t="s">
        <v>21909</v>
      </c>
      <c r="AJ5994" s="13"/>
      <c r="AK5994" s="13"/>
      <c r="AL5994" s="13"/>
      <c r="AM5994" s="11" t="s">
        <v>21922</v>
      </c>
      <c r="AO5994" s="13"/>
      <c r="AP5994" s="11" t="s">
        <v>21917</v>
      </c>
      <c r="AR5994" s="13"/>
      <c r="AS5994" s="13"/>
      <c r="AT5994" s="12" t="b">
        <v>1</v>
      </c>
      <c r="AU5994" s="13"/>
      <c r="AV5994" s="17">
        <v>45940.0</v>
      </c>
      <c r="AW5994" s="13"/>
      <c r="AX5994" s="14" t="s">
        <v>155</v>
      </c>
      <c r="AY5994" s="13"/>
      <c r="AZ5994" s="14">
        <v>4618.0</v>
      </c>
      <c r="BA5994" s="13"/>
    </row>
    <row r="5995">
      <c r="A5995" s="11" t="s">
        <v>21923</v>
      </c>
      <c r="B5995" s="11">
        <v>15831.0</v>
      </c>
      <c r="C5995" s="12" t="b">
        <v>0</v>
      </c>
      <c r="D5995" s="12" t="b">
        <v>1</v>
      </c>
      <c r="E5995" s="12" t="b">
        <v>0</v>
      </c>
      <c r="F5995" s="12" t="b">
        <v>0</v>
      </c>
      <c r="G5995" s="12" t="b">
        <v>0</v>
      </c>
      <c r="H5995" s="12" t="b">
        <v>0</v>
      </c>
      <c r="I5995" s="13"/>
      <c r="J5995" s="13"/>
      <c r="K5995" s="12" t="b">
        <v>0</v>
      </c>
      <c r="L5995" s="14" t="s">
        <v>21579</v>
      </c>
      <c r="M5995" s="11" t="s">
        <v>4740</v>
      </c>
      <c r="N5995" s="11" t="s">
        <v>21924</v>
      </c>
      <c r="O5995" s="11" t="s">
        <v>17669</v>
      </c>
      <c r="P5995" s="11" t="s">
        <v>21581</v>
      </c>
      <c r="Q5995" s="11" t="s">
        <v>16866</v>
      </c>
      <c r="R5995" s="11" t="s">
        <v>17670</v>
      </c>
      <c r="S5995" s="11" t="s">
        <v>17671</v>
      </c>
      <c r="U5995" s="13"/>
      <c r="V5995" s="13"/>
      <c r="W5995" s="11" t="s">
        <v>21581</v>
      </c>
      <c r="AA5995" s="11" t="s">
        <v>151</v>
      </c>
      <c r="AB5995" s="13"/>
      <c r="AC5995" s="13"/>
      <c r="AD5995" s="11" t="s">
        <v>17670</v>
      </c>
      <c r="AF5995" s="13"/>
      <c r="AG5995" s="11" t="s">
        <v>152</v>
      </c>
      <c r="AH5995" s="11" t="s">
        <v>21582</v>
      </c>
      <c r="AJ5995" s="13"/>
      <c r="AK5995" s="13"/>
      <c r="AL5995" s="13"/>
      <c r="AM5995" s="11" t="s">
        <v>21925</v>
      </c>
      <c r="AO5995" s="13"/>
      <c r="AP5995" s="11" t="s">
        <v>21923</v>
      </c>
      <c r="AR5995" s="13"/>
      <c r="AS5995" s="13"/>
      <c r="AT5995" s="12" t="b">
        <v>1</v>
      </c>
      <c r="AU5995" s="13"/>
      <c r="AV5995" s="17">
        <v>45940.0</v>
      </c>
      <c r="AW5995" s="13"/>
      <c r="AX5995" s="14" t="s">
        <v>155</v>
      </c>
      <c r="AY5995" s="13"/>
      <c r="AZ5995" s="14">
        <v>4577.0</v>
      </c>
      <c r="BA5995" s="13"/>
    </row>
    <row r="5996">
      <c r="A5996" s="11" t="s">
        <v>21926</v>
      </c>
      <c r="B5996" s="11">
        <v>15833.0</v>
      </c>
      <c r="C5996" s="12" t="b">
        <v>0</v>
      </c>
      <c r="D5996" s="12" t="b">
        <v>1</v>
      </c>
      <c r="E5996" s="12" t="b">
        <v>0</v>
      </c>
      <c r="F5996" s="12" t="b">
        <v>0</v>
      </c>
      <c r="G5996" s="12" t="b">
        <v>0</v>
      </c>
      <c r="H5996" s="12" t="b">
        <v>0</v>
      </c>
      <c r="I5996" s="13"/>
      <c r="J5996" s="13"/>
      <c r="K5996" s="12" t="b">
        <v>0</v>
      </c>
      <c r="L5996" s="14" t="s">
        <v>15003</v>
      </c>
      <c r="M5996" s="11" t="s">
        <v>12109</v>
      </c>
      <c r="N5996" s="11" t="s">
        <v>21927</v>
      </c>
      <c r="O5996" s="11" t="s">
        <v>18980</v>
      </c>
      <c r="P5996" s="11" t="s">
        <v>21168</v>
      </c>
      <c r="Q5996" s="11" t="s">
        <v>3705</v>
      </c>
      <c r="R5996" s="11" t="s">
        <v>18981</v>
      </c>
      <c r="S5996" s="11" t="s">
        <v>18982</v>
      </c>
      <c r="V5996" s="13"/>
      <c r="W5996" s="11" t="s">
        <v>21168</v>
      </c>
      <c r="Z5996" s="13"/>
      <c r="AA5996" s="11" t="s">
        <v>151</v>
      </c>
      <c r="AB5996" s="13"/>
      <c r="AC5996" s="13"/>
      <c r="AD5996" s="11" t="s">
        <v>18981</v>
      </c>
      <c r="AF5996" s="13"/>
      <c r="AG5996" s="11" t="s">
        <v>152</v>
      </c>
      <c r="AH5996" s="11" t="s">
        <v>21169</v>
      </c>
      <c r="AJ5996" s="13"/>
      <c r="AK5996" s="13"/>
      <c r="AL5996" s="13"/>
      <c r="AM5996" s="11" t="s">
        <v>21928</v>
      </c>
      <c r="AO5996" s="13"/>
      <c r="AP5996" s="11" t="s">
        <v>21926</v>
      </c>
      <c r="AR5996" s="13"/>
      <c r="AS5996" s="13"/>
      <c r="AT5996" s="12" t="b">
        <v>1</v>
      </c>
      <c r="AU5996" s="13"/>
      <c r="AV5996" s="17">
        <v>45940.0</v>
      </c>
      <c r="AW5996" s="13"/>
      <c r="AX5996" s="14" t="s">
        <v>155</v>
      </c>
      <c r="AY5996" s="13"/>
      <c r="AZ5996" s="14">
        <v>4437.0</v>
      </c>
      <c r="BA5996" s="13"/>
    </row>
    <row r="5997">
      <c r="A5997" s="11" t="s">
        <v>21929</v>
      </c>
      <c r="B5997" s="11">
        <v>15834.0</v>
      </c>
      <c r="C5997" s="12" t="b">
        <v>0</v>
      </c>
      <c r="D5997" s="12" t="b">
        <v>0</v>
      </c>
      <c r="E5997" s="12" t="b">
        <v>0</v>
      </c>
      <c r="F5997" s="12" t="b">
        <v>0</v>
      </c>
      <c r="G5997" s="12" t="b">
        <v>0</v>
      </c>
      <c r="H5997" s="12" t="b">
        <v>0</v>
      </c>
      <c r="I5997" s="13"/>
      <c r="J5997" s="13"/>
      <c r="K5997" s="12" t="b">
        <v>0</v>
      </c>
      <c r="L5997" s="17">
        <v>45608.0</v>
      </c>
      <c r="M5997" s="11" t="s">
        <v>3335</v>
      </c>
      <c r="N5997" s="11" t="s">
        <v>21930</v>
      </c>
      <c r="O5997" s="11" t="s">
        <v>21931</v>
      </c>
      <c r="P5997" s="11" t="s">
        <v>21908</v>
      </c>
      <c r="Q5997" s="11" t="s">
        <v>16866</v>
      </c>
      <c r="R5997" s="11" t="s">
        <v>21932</v>
      </c>
      <c r="S5997" s="11" t="s">
        <v>21933</v>
      </c>
      <c r="V5997" s="13"/>
      <c r="W5997" s="11" t="s">
        <v>21908</v>
      </c>
      <c r="AA5997" s="11" t="s">
        <v>151</v>
      </c>
      <c r="AB5997" s="13"/>
      <c r="AC5997" s="13"/>
      <c r="AD5997" s="11" t="s">
        <v>21932</v>
      </c>
      <c r="AE5997" s="13"/>
      <c r="AF5997" s="13"/>
      <c r="AG5997" s="11" t="s">
        <v>152</v>
      </c>
      <c r="AH5997" s="11" t="s">
        <v>21909</v>
      </c>
      <c r="AJ5997" s="13"/>
      <c r="AK5997" s="13"/>
      <c r="AL5997" s="13"/>
      <c r="AM5997" s="11" t="s">
        <v>21934</v>
      </c>
      <c r="AO5997" s="13"/>
      <c r="AP5997" s="11" t="s">
        <v>21929</v>
      </c>
      <c r="AR5997" s="13"/>
      <c r="AS5997" s="13"/>
      <c r="AT5997" s="12" t="b">
        <v>1</v>
      </c>
      <c r="AU5997" s="13"/>
      <c r="AV5997" s="17">
        <v>45940.0</v>
      </c>
      <c r="AW5997" s="13"/>
      <c r="AX5997" s="14" t="s">
        <v>155</v>
      </c>
      <c r="AY5997" s="13"/>
      <c r="AZ5997" s="14">
        <v>4616.0</v>
      </c>
      <c r="BA5997" s="13"/>
    </row>
    <row r="5998">
      <c r="A5998" s="11" t="s">
        <v>21935</v>
      </c>
      <c r="B5998" s="11">
        <v>15835.0</v>
      </c>
      <c r="C5998" s="12" t="b">
        <v>0</v>
      </c>
      <c r="D5998" s="12" t="b">
        <v>0</v>
      </c>
      <c r="E5998" s="12" t="b">
        <v>0</v>
      </c>
      <c r="F5998" s="12" t="b">
        <v>0</v>
      </c>
      <c r="G5998" s="12" t="b">
        <v>0</v>
      </c>
      <c r="H5998" s="12" t="b">
        <v>0</v>
      </c>
      <c r="I5998" s="13"/>
      <c r="J5998" s="13"/>
      <c r="K5998" s="12" t="b">
        <v>0</v>
      </c>
      <c r="L5998" s="17">
        <v>45638.0</v>
      </c>
      <c r="M5998" s="11" t="s">
        <v>3335</v>
      </c>
      <c r="N5998" s="11" t="s">
        <v>21936</v>
      </c>
      <c r="O5998" s="11" t="s">
        <v>21931</v>
      </c>
      <c r="P5998" s="11" t="s">
        <v>21810</v>
      </c>
      <c r="Q5998" s="11" t="s">
        <v>16866</v>
      </c>
      <c r="R5998" s="11" t="s">
        <v>21932</v>
      </c>
      <c r="S5998" s="11" t="s">
        <v>21933</v>
      </c>
      <c r="V5998" s="13"/>
      <c r="W5998" s="11" t="s">
        <v>21810</v>
      </c>
      <c r="AA5998" s="11" t="s">
        <v>151</v>
      </c>
      <c r="AB5998" s="13"/>
      <c r="AC5998" s="13"/>
      <c r="AD5998" s="11" t="s">
        <v>21932</v>
      </c>
      <c r="AE5998" s="13"/>
      <c r="AF5998" s="13"/>
      <c r="AG5998" s="11" t="s">
        <v>152</v>
      </c>
      <c r="AH5998" s="11" t="s">
        <v>21811</v>
      </c>
      <c r="AJ5998" s="13"/>
      <c r="AK5998" s="13"/>
      <c r="AL5998" s="13"/>
      <c r="AM5998" s="11" t="s">
        <v>21937</v>
      </c>
      <c r="AO5998" s="13"/>
      <c r="AP5998" s="11" t="s">
        <v>21935</v>
      </c>
      <c r="AR5998" s="13"/>
      <c r="AS5998" s="13"/>
      <c r="AT5998" s="12" t="b">
        <v>1</v>
      </c>
      <c r="AU5998" s="13"/>
      <c r="AV5998" s="17">
        <v>45940.0</v>
      </c>
      <c r="AW5998" s="13"/>
      <c r="AX5998" s="14" t="s">
        <v>155</v>
      </c>
      <c r="AY5998" s="13"/>
      <c r="AZ5998" s="14">
        <v>4597.0</v>
      </c>
      <c r="BA5998" s="13"/>
    </row>
    <row r="5999">
      <c r="A5999" s="11" t="s">
        <v>21938</v>
      </c>
      <c r="B5999" s="11">
        <v>15838.0</v>
      </c>
      <c r="C5999" s="12" t="b">
        <v>0</v>
      </c>
      <c r="D5999" s="12" t="b">
        <v>1</v>
      </c>
      <c r="E5999" s="12" t="b">
        <v>0</v>
      </c>
      <c r="F5999" s="12" t="b">
        <v>0</v>
      </c>
      <c r="G5999" s="12" t="b">
        <v>0</v>
      </c>
      <c r="H5999" s="12" t="b">
        <v>0</v>
      </c>
      <c r="I5999" s="13"/>
      <c r="J5999" s="13"/>
      <c r="K5999" s="12" t="b">
        <v>0</v>
      </c>
      <c r="L5999" s="14" t="s">
        <v>15932</v>
      </c>
      <c r="M5999" s="11" t="s">
        <v>4740</v>
      </c>
      <c r="N5999" s="11" t="s">
        <v>21939</v>
      </c>
      <c r="O5999" s="11" t="s">
        <v>21940</v>
      </c>
      <c r="P5999" s="11" t="s">
        <v>21941</v>
      </c>
      <c r="Q5999" s="11" t="s">
        <v>1051</v>
      </c>
      <c r="R5999" s="11" t="s">
        <v>21942</v>
      </c>
      <c r="S5999" s="11" t="s">
        <v>21943</v>
      </c>
      <c r="W5999" s="11" t="s">
        <v>21941</v>
      </c>
      <c r="AA5999" s="11" t="s">
        <v>151</v>
      </c>
      <c r="AB5999" s="13"/>
      <c r="AC5999" s="13"/>
      <c r="AD5999" s="11" t="s">
        <v>21942</v>
      </c>
      <c r="AE5999" s="13"/>
      <c r="AF5999" s="13"/>
      <c r="AG5999" s="11" t="s">
        <v>152</v>
      </c>
      <c r="AH5999" s="11" t="s">
        <v>21944</v>
      </c>
      <c r="AJ5999" s="13"/>
      <c r="AK5999" s="13"/>
      <c r="AL5999" s="13"/>
      <c r="AM5999" s="11" t="s">
        <v>21945</v>
      </c>
      <c r="AO5999" s="13"/>
      <c r="AP5999" s="11" t="s">
        <v>21938</v>
      </c>
      <c r="AR5999" s="13"/>
      <c r="AS5999" s="13"/>
      <c r="AT5999" s="12" t="b">
        <v>1</v>
      </c>
      <c r="AU5999" s="13"/>
      <c r="AV5999" s="17">
        <v>45940.0</v>
      </c>
      <c r="AW5999" s="13"/>
      <c r="AX5999" s="14" t="s">
        <v>155</v>
      </c>
      <c r="AY5999" s="13"/>
      <c r="AZ5999" s="14">
        <v>4454.0</v>
      </c>
      <c r="BA5999" s="13"/>
    </row>
    <row r="6000">
      <c r="A6000" s="11" t="s">
        <v>21946</v>
      </c>
      <c r="B6000" s="11">
        <v>15839.0</v>
      </c>
      <c r="C6000" s="12" t="b">
        <v>0</v>
      </c>
      <c r="D6000" s="12" t="b">
        <v>1</v>
      </c>
      <c r="E6000" s="12" t="b">
        <v>0</v>
      </c>
      <c r="F6000" s="12" t="b">
        <v>0</v>
      </c>
      <c r="G6000" s="12" t="b">
        <v>0</v>
      </c>
      <c r="H6000" s="12" t="b">
        <v>0</v>
      </c>
      <c r="I6000" s="13"/>
      <c r="J6000" s="13"/>
      <c r="K6000" s="12" t="b">
        <v>0</v>
      </c>
      <c r="L6000" s="14" t="s">
        <v>15932</v>
      </c>
      <c r="M6000" s="11" t="s">
        <v>4740</v>
      </c>
      <c r="N6000" s="11" t="s">
        <v>21947</v>
      </c>
      <c r="O6000" s="11" t="s">
        <v>21948</v>
      </c>
      <c r="P6000" s="11" t="s">
        <v>21941</v>
      </c>
      <c r="Q6000" s="11" t="s">
        <v>1051</v>
      </c>
      <c r="R6000" s="11" t="s">
        <v>21949</v>
      </c>
      <c r="S6000" s="11" t="s">
        <v>21950</v>
      </c>
      <c r="V6000" s="13"/>
      <c r="W6000" s="11" t="s">
        <v>21941</v>
      </c>
      <c r="AA6000" s="11" t="s">
        <v>151</v>
      </c>
      <c r="AB6000" s="13"/>
      <c r="AC6000" s="13"/>
      <c r="AD6000" s="11" t="s">
        <v>21949</v>
      </c>
      <c r="AF6000" s="13"/>
      <c r="AG6000" s="11" t="s">
        <v>152</v>
      </c>
      <c r="AH6000" s="11" t="s">
        <v>21944</v>
      </c>
      <c r="AJ6000" s="13"/>
      <c r="AK6000" s="13"/>
      <c r="AL6000" s="13"/>
      <c r="AM6000" s="11" t="s">
        <v>21951</v>
      </c>
      <c r="AO6000" s="13"/>
      <c r="AP6000" s="11" t="s">
        <v>21946</v>
      </c>
      <c r="AR6000" s="13"/>
      <c r="AS6000" s="13"/>
      <c r="AT6000" s="12" t="b">
        <v>1</v>
      </c>
      <c r="AU6000" s="13"/>
      <c r="AV6000" s="17">
        <v>45940.0</v>
      </c>
      <c r="AW6000" s="13"/>
      <c r="AX6000" s="14" t="s">
        <v>155</v>
      </c>
      <c r="AY6000" s="13"/>
      <c r="AZ6000" s="14">
        <v>4455.0</v>
      </c>
      <c r="BA6000" s="13"/>
    </row>
    <row r="6001">
      <c r="A6001" s="11" t="s">
        <v>21952</v>
      </c>
      <c r="B6001" s="11">
        <v>15840.0</v>
      </c>
      <c r="C6001" s="12" t="b">
        <v>0</v>
      </c>
      <c r="D6001" s="12" t="b">
        <v>1</v>
      </c>
      <c r="E6001" s="12" t="b">
        <v>0</v>
      </c>
      <c r="F6001" s="12" t="b">
        <v>0</v>
      </c>
      <c r="G6001" s="12" t="b">
        <v>0</v>
      </c>
      <c r="H6001" s="12" t="b">
        <v>0</v>
      </c>
      <c r="I6001" s="13"/>
      <c r="J6001" s="13"/>
      <c r="K6001" s="12" t="b">
        <v>0</v>
      </c>
      <c r="L6001" s="14" t="s">
        <v>15932</v>
      </c>
      <c r="M6001" s="11" t="s">
        <v>12109</v>
      </c>
      <c r="N6001" s="11" t="s">
        <v>21953</v>
      </c>
      <c r="O6001" s="11" t="s">
        <v>12111</v>
      </c>
      <c r="P6001" s="11" t="s">
        <v>21941</v>
      </c>
      <c r="Q6001" s="11" t="s">
        <v>1051</v>
      </c>
      <c r="R6001" s="11" t="s">
        <v>12112</v>
      </c>
      <c r="S6001" s="11" t="s">
        <v>8421</v>
      </c>
      <c r="T6001" s="13"/>
      <c r="U6001" s="13"/>
      <c r="V6001" s="13"/>
      <c r="W6001" s="11" t="s">
        <v>21941</v>
      </c>
      <c r="AA6001" s="11" t="s">
        <v>151</v>
      </c>
      <c r="AB6001" s="13"/>
      <c r="AC6001" s="13"/>
      <c r="AD6001" s="11" t="s">
        <v>12112</v>
      </c>
      <c r="AF6001" s="13"/>
      <c r="AG6001" s="11" t="s">
        <v>152</v>
      </c>
      <c r="AH6001" s="11" t="s">
        <v>21944</v>
      </c>
      <c r="AJ6001" s="13"/>
      <c r="AK6001" s="13"/>
      <c r="AL6001" s="13"/>
      <c r="AM6001" s="11" t="s">
        <v>21954</v>
      </c>
      <c r="AO6001" s="13"/>
      <c r="AP6001" s="11" t="s">
        <v>21952</v>
      </c>
      <c r="AR6001" s="13"/>
      <c r="AS6001" s="13"/>
      <c r="AT6001" s="12" t="b">
        <v>1</v>
      </c>
      <c r="AU6001" s="13"/>
      <c r="AV6001" s="17">
        <v>45940.0</v>
      </c>
      <c r="AW6001" s="13"/>
      <c r="AX6001" s="14" t="s">
        <v>155</v>
      </c>
      <c r="AY6001" s="13"/>
      <c r="AZ6001" s="14">
        <v>4456.0</v>
      </c>
      <c r="BA6001" s="13"/>
    </row>
    <row r="6002">
      <c r="A6002" s="11" t="s">
        <v>21955</v>
      </c>
      <c r="B6002" s="11">
        <v>15841.0</v>
      </c>
      <c r="C6002" s="12" t="b">
        <v>0</v>
      </c>
      <c r="D6002" s="12" t="b">
        <v>1</v>
      </c>
      <c r="E6002" s="12" t="b">
        <v>0</v>
      </c>
      <c r="F6002" s="12" t="b">
        <v>0</v>
      </c>
      <c r="G6002" s="12" t="b">
        <v>0</v>
      </c>
      <c r="H6002" s="12" t="b">
        <v>0</v>
      </c>
      <c r="I6002" s="13"/>
      <c r="J6002" s="13"/>
      <c r="K6002" s="12" t="b">
        <v>0</v>
      </c>
      <c r="L6002" s="14" t="s">
        <v>15932</v>
      </c>
      <c r="M6002" s="11" t="s">
        <v>17197</v>
      </c>
      <c r="N6002" s="11" t="s">
        <v>21956</v>
      </c>
      <c r="O6002" s="11" t="s">
        <v>21217</v>
      </c>
      <c r="P6002" s="11" t="s">
        <v>21941</v>
      </c>
      <c r="Q6002" s="11" t="s">
        <v>1051</v>
      </c>
      <c r="R6002" s="11" t="s">
        <v>21218</v>
      </c>
      <c r="S6002" s="11" t="s">
        <v>21219</v>
      </c>
      <c r="V6002" s="13"/>
      <c r="W6002" s="11" t="s">
        <v>21941</v>
      </c>
      <c r="AA6002" s="11" t="s">
        <v>151</v>
      </c>
      <c r="AB6002" s="13"/>
      <c r="AC6002" s="13"/>
      <c r="AD6002" s="11" t="s">
        <v>21218</v>
      </c>
      <c r="AE6002" s="13"/>
      <c r="AF6002" s="13"/>
      <c r="AG6002" s="11" t="s">
        <v>152</v>
      </c>
      <c r="AH6002" s="11" t="s">
        <v>21944</v>
      </c>
      <c r="AJ6002" s="13"/>
      <c r="AK6002" s="13"/>
      <c r="AL6002" s="13"/>
      <c r="AM6002" s="11" t="s">
        <v>21957</v>
      </c>
      <c r="AO6002" s="13"/>
      <c r="AP6002" s="11" t="s">
        <v>21955</v>
      </c>
      <c r="AR6002" s="13"/>
      <c r="AS6002" s="13"/>
      <c r="AT6002" s="12" t="b">
        <v>1</v>
      </c>
      <c r="AU6002" s="13"/>
      <c r="AV6002" s="17">
        <v>45940.0</v>
      </c>
      <c r="AW6002" s="13"/>
      <c r="AX6002" s="14" t="s">
        <v>155</v>
      </c>
      <c r="AY6002" s="13"/>
      <c r="AZ6002" s="14">
        <v>4457.0</v>
      </c>
      <c r="BA6002" s="13"/>
    </row>
    <row r="6003">
      <c r="A6003" s="11" t="s">
        <v>21958</v>
      </c>
      <c r="B6003" s="11">
        <v>15842.0</v>
      </c>
      <c r="C6003" s="12" t="b">
        <v>0</v>
      </c>
      <c r="D6003" s="12" t="b">
        <v>1</v>
      </c>
      <c r="E6003" s="12" t="b">
        <v>0</v>
      </c>
      <c r="F6003" s="12" t="b">
        <v>0</v>
      </c>
      <c r="G6003" s="12" t="b">
        <v>0</v>
      </c>
      <c r="H6003" s="12" t="b">
        <v>0</v>
      </c>
      <c r="I6003" s="13"/>
      <c r="J6003" s="13"/>
      <c r="K6003" s="12" t="b">
        <v>0</v>
      </c>
      <c r="L6003" s="14" t="s">
        <v>15932</v>
      </c>
      <c r="M6003" s="11" t="s">
        <v>8145</v>
      </c>
      <c r="N6003" s="11" t="s">
        <v>21959</v>
      </c>
      <c r="O6003" s="11" t="s">
        <v>21960</v>
      </c>
      <c r="P6003" s="11" t="s">
        <v>21941</v>
      </c>
      <c r="Q6003" s="11" t="s">
        <v>1051</v>
      </c>
      <c r="R6003" s="11" t="s">
        <v>21961</v>
      </c>
      <c r="S6003" s="13"/>
      <c r="T6003" s="13"/>
      <c r="U6003" s="13"/>
      <c r="V6003" s="13"/>
      <c r="W6003" s="11" t="s">
        <v>21941</v>
      </c>
      <c r="AA6003" s="11" t="s">
        <v>151</v>
      </c>
      <c r="AB6003" s="13"/>
      <c r="AC6003" s="13"/>
      <c r="AD6003" s="11" t="s">
        <v>21961</v>
      </c>
      <c r="AE6003" s="13"/>
      <c r="AF6003" s="13"/>
      <c r="AG6003" s="11" t="s">
        <v>152</v>
      </c>
      <c r="AH6003" s="11" t="s">
        <v>21944</v>
      </c>
      <c r="AJ6003" s="13"/>
      <c r="AK6003" s="13"/>
      <c r="AL6003" s="13"/>
      <c r="AM6003" s="11" t="s">
        <v>21962</v>
      </c>
      <c r="AO6003" s="13"/>
      <c r="AP6003" s="11" t="s">
        <v>21958</v>
      </c>
      <c r="AR6003" s="13"/>
      <c r="AS6003" s="13"/>
      <c r="AT6003" s="12" t="b">
        <v>1</v>
      </c>
      <c r="AU6003" s="13"/>
      <c r="AV6003" s="17">
        <v>45940.0</v>
      </c>
      <c r="AW6003" s="13"/>
      <c r="AX6003" s="14" t="s">
        <v>155</v>
      </c>
      <c r="AY6003" s="13"/>
      <c r="AZ6003" s="14">
        <v>4458.0</v>
      </c>
      <c r="BA6003" s="13"/>
    </row>
    <row r="6004">
      <c r="A6004" s="11" t="s">
        <v>21963</v>
      </c>
      <c r="B6004" s="11">
        <v>15843.0</v>
      </c>
      <c r="C6004" s="12" t="b">
        <v>0</v>
      </c>
      <c r="D6004" s="12" t="b">
        <v>1</v>
      </c>
      <c r="E6004" s="12" t="b">
        <v>0</v>
      </c>
      <c r="F6004" s="12" t="b">
        <v>0</v>
      </c>
      <c r="G6004" s="12" t="b">
        <v>0</v>
      </c>
      <c r="H6004" s="12" t="b">
        <v>0</v>
      </c>
      <c r="I6004" s="13"/>
      <c r="J6004" s="13"/>
      <c r="K6004" s="12" t="b">
        <v>0</v>
      </c>
      <c r="L6004" s="14" t="s">
        <v>15932</v>
      </c>
      <c r="M6004" s="11" t="s">
        <v>4740</v>
      </c>
      <c r="N6004" s="11" t="s">
        <v>21964</v>
      </c>
      <c r="O6004" s="11" t="s">
        <v>18248</v>
      </c>
      <c r="P6004" s="11" t="s">
        <v>21941</v>
      </c>
      <c r="Q6004" s="11" t="s">
        <v>1051</v>
      </c>
      <c r="R6004" s="11" t="s">
        <v>18249</v>
      </c>
      <c r="S6004" s="11" t="s">
        <v>17696</v>
      </c>
      <c r="V6004" s="13"/>
      <c r="W6004" s="11" t="s">
        <v>21941</v>
      </c>
      <c r="AA6004" s="11" t="s">
        <v>151</v>
      </c>
      <c r="AB6004" s="13"/>
      <c r="AC6004" s="13"/>
      <c r="AD6004" s="11" t="s">
        <v>18249</v>
      </c>
      <c r="AF6004" s="13"/>
      <c r="AG6004" s="11" t="s">
        <v>152</v>
      </c>
      <c r="AH6004" s="11" t="s">
        <v>21944</v>
      </c>
      <c r="AJ6004" s="13"/>
      <c r="AK6004" s="13"/>
      <c r="AL6004" s="13"/>
      <c r="AM6004" s="11" t="s">
        <v>21965</v>
      </c>
      <c r="AO6004" s="13"/>
      <c r="AP6004" s="11" t="s">
        <v>21963</v>
      </c>
      <c r="AR6004" s="13"/>
      <c r="AS6004" s="13"/>
      <c r="AT6004" s="12" t="b">
        <v>1</v>
      </c>
      <c r="AU6004" s="13"/>
      <c r="AV6004" s="17">
        <v>45940.0</v>
      </c>
      <c r="AW6004" s="13"/>
      <c r="AX6004" s="14" t="s">
        <v>155</v>
      </c>
      <c r="AY6004" s="13"/>
      <c r="AZ6004" s="14">
        <v>4459.0</v>
      </c>
      <c r="BA6004" s="13"/>
    </row>
    <row r="6005">
      <c r="A6005" s="11" t="s">
        <v>21966</v>
      </c>
      <c r="B6005" s="11">
        <v>15844.0</v>
      </c>
      <c r="C6005" s="12" t="b">
        <v>0</v>
      </c>
      <c r="D6005" s="12" t="b">
        <v>1</v>
      </c>
      <c r="E6005" s="12" t="b">
        <v>0</v>
      </c>
      <c r="F6005" s="12" t="b">
        <v>0</v>
      </c>
      <c r="G6005" s="12" t="b">
        <v>0</v>
      </c>
      <c r="H6005" s="12" t="b">
        <v>0</v>
      </c>
      <c r="I6005" s="13"/>
      <c r="J6005" s="13"/>
      <c r="K6005" s="12" t="b">
        <v>0</v>
      </c>
      <c r="L6005" s="14" t="s">
        <v>15932</v>
      </c>
      <c r="M6005" s="11" t="s">
        <v>8145</v>
      </c>
      <c r="N6005" s="11" t="s">
        <v>21967</v>
      </c>
      <c r="O6005" s="11" t="s">
        <v>11202</v>
      </c>
      <c r="P6005" s="11" t="s">
        <v>21941</v>
      </c>
      <c r="Q6005" s="11" t="s">
        <v>1051</v>
      </c>
      <c r="R6005" s="11" t="s">
        <v>11203</v>
      </c>
      <c r="S6005" s="11" t="s">
        <v>8421</v>
      </c>
      <c r="T6005" s="13"/>
      <c r="U6005" s="13"/>
      <c r="V6005" s="13"/>
      <c r="W6005" s="11" t="s">
        <v>21941</v>
      </c>
      <c r="AA6005" s="11" t="s">
        <v>151</v>
      </c>
      <c r="AB6005" s="13"/>
      <c r="AC6005" s="13"/>
      <c r="AD6005" s="11" t="s">
        <v>11203</v>
      </c>
      <c r="AE6005" s="13"/>
      <c r="AF6005" s="13"/>
      <c r="AG6005" s="11" t="s">
        <v>152</v>
      </c>
      <c r="AH6005" s="11" t="s">
        <v>21944</v>
      </c>
      <c r="AJ6005" s="13"/>
      <c r="AK6005" s="13"/>
      <c r="AL6005" s="13"/>
      <c r="AM6005" s="11" t="s">
        <v>21968</v>
      </c>
      <c r="AO6005" s="13"/>
      <c r="AP6005" s="11" t="s">
        <v>21966</v>
      </c>
      <c r="AR6005" s="13"/>
      <c r="AS6005" s="13"/>
      <c r="AT6005" s="12" t="b">
        <v>1</v>
      </c>
      <c r="AU6005" s="13"/>
      <c r="AV6005" s="17">
        <v>45940.0</v>
      </c>
      <c r="AW6005" s="13"/>
      <c r="AX6005" s="14" t="s">
        <v>155</v>
      </c>
      <c r="AY6005" s="13"/>
      <c r="AZ6005" s="14">
        <v>4460.0</v>
      </c>
      <c r="BA6005" s="13"/>
    </row>
    <row r="6006">
      <c r="A6006" s="11" t="s">
        <v>21969</v>
      </c>
      <c r="B6006" s="11">
        <v>15845.0</v>
      </c>
      <c r="C6006" s="12" t="b">
        <v>0</v>
      </c>
      <c r="D6006" s="12" t="b">
        <v>1</v>
      </c>
      <c r="E6006" s="12" t="b">
        <v>0</v>
      </c>
      <c r="F6006" s="12" t="b">
        <v>0</v>
      </c>
      <c r="G6006" s="12" t="b">
        <v>0</v>
      </c>
      <c r="H6006" s="12" t="b">
        <v>0</v>
      </c>
      <c r="I6006" s="13"/>
      <c r="J6006" s="13"/>
      <c r="K6006" s="12" t="b">
        <v>0</v>
      </c>
      <c r="L6006" s="14" t="s">
        <v>15932</v>
      </c>
      <c r="M6006" s="11" t="s">
        <v>4740</v>
      </c>
      <c r="N6006" s="11" t="s">
        <v>21970</v>
      </c>
      <c r="O6006" s="11" t="s">
        <v>17669</v>
      </c>
      <c r="P6006" s="11" t="s">
        <v>21941</v>
      </c>
      <c r="Q6006" s="11" t="s">
        <v>1051</v>
      </c>
      <c r="R6006" s="11" t="s">
        <v>17670</v>
      </c>
      <c r="S6006" s="11" t="s">
        <v>17671</v>
      </c>
      <c r="U6006" s="13"/>
      <c r="V6006" s="13"/>
      <c r="W6006" s="11" t="s">
        <v>21941</v>
      </c>
      <c r="AA6006" s="11" t="s">
        <v>151</v>
      </c>
      <c r="AB6006" s="13"/>
      <c r="AC6006" s="13"/>
      <c r="AD6006" s="11" t="s">
        <v>17670</v>
      </c>
      <c r="AF6006" s="13"/>
      <c r="AG6006" s="11" t="s">
        <v>152</v>
      </c>
      <c r="AH6006" s="11" t="s">
        <v>21944</v>
      </c>
      <c r="AJ6006" s="13"/>
      <c r="AK6006" s="13"/>
      <c r="AL6006" s="13"/>
      <c r="AM6006" s="11" t="s">
        <v>21971</v>
      </c>
      <c r="AO6006" s="13"/>
      <c r="AP6006" s="11" t="s">
        <v>21969</v>
      </c>
      <c r="AR6006" s="13"/>
      <c r="AS6006" s="13"/>
      <c r="AT6006" s="12" t="b">
        <v>1</v>
      </c>
      <c r="AU6006" s="13"/>
      <c r="AV6006" s="17">
        <v>45940.0</v>
      </c>
      <c r="AW6006" s="13"/>
      <c r="AX6006" s="14" t="s">
        <v>155</v>
      </c>
      <c r="AY6006" s="13"/>
      <c r="AZ6006" s="14">
        <v>4461.0</v>
      </c>
      <c r="BA6006" s="13"/>
    </row>
    <row r="6007">
      <c r="A6007" s="11" t="s">
        <v>21972</v>
      </c>
      <c r="B6007" s="11">
        <v>15846.0</v>
      </c>
      <c r="C6007" s="12" t="b">
        <v>0</v>
      </c>
      <c r="D6007" s="12" t="b">
        <v>1</v>
      </c>
      <c r="E6007" s="12" t="b">
        <v>0</v>
      </c>
      <c r="F6007" s="12" t="b">
        <v>0</v>
      </c>
      <c r="G6007" s="12" t="b">
        <v>0</v>
      </c>
      <c r="H6007" s="12" t="b">
        <v>0</v>
      </c>
      <c r="I6007" s="13"/>
      <c r="J6007" s="13"/>
      <c r="K6007" s="12" t="b">
        <v>0</v>
      </c>
      <c r="L6007" s="14" t="s">
        <v>15932</v>
      </c>
      <c r="M6007" s="11" t="s">
        <v>16862</v>
      </c>
      <c r="N6007" s="11" t="s">
        <v>21973</v>
      </c>
      <c r="O6007" s="11" t="s">
        <v>19286</v>
      </c>
      <c r="P6007" s="11" t="s">
        <v>21941</v>
      </c>
      <c r="Q6007" s="11" t="s">
        <v>1051</v>
      </c>
      <c r="R6007" s="11" t="s">
        <v>19287</v>
      </c>
      <c r="S6007" s="11" t="s">
        <v>6831</v>
      </c>
      <c r="T6007" s="13"/>
      <c r="U6007" s="13"/>
      <c r="V6007" s="13"/>
      <c r="W6007" s="11" t="s">
        <v>21941</v>
      </c>
      <c r="AA6007" s="11" t="s">
        <v>151</v>
      </c>
      <c r="AB6007" s="13"/>
      <c r="AC6007" s="13"/>
      <c r="AD6007" s="11" t="s">
        <v>19287</v>
      </c>
      <c r="AF6007" s="13"/>
      <c r="AG6007" s="11" t="s">
        <v>152</v>
      </c>
      <c r="AH6007" s="11" t="s">
        <v>21944</v>
      </c>
      <c r="AJ6007" s="13"/>
      <c r="AK6007" s="13"/>
      <c r="AL6007" s="13"/>
      <c r="AM6007" s="11" t="s">
        <v>21974</v>
      </c>
      <c r="AO6007" s="13"/>
      <c r="AP6007" s="11" t="s">
        <v>21972</v>
      </c>
      <c r="AR6007" s="13"/>
      <c r="AS6007" s="13"/>
      <c r="AT6007" s="12" t="b">
        <v>1</v>
      </c>
      <c r="AU6007" s="13"/>
      <c r="AV6007" s="17">
        <v>45940.0</v>
      </c>
      <c r="AW6007" s="13"/>
      <c r="AX6007" s="14" t="s">
        <v>155</v>
      </c>
      <c r="AY6007" s="13"/>
      <c r="AZ6007" s="14">
        <v>4462.0</v>
      </c>
      <c r="BA6007" s="13"/>
    </row>
    <row r="6008">
      <c r="A6008" s="11" t="s">
        <v>21975</v>
      </c>
      <c r="B6008" s="11">
        <v>15847.0</v>
      </c>
      <c r="C6008" s="12" t="b">
        <v>0</v>
      </c>
      <c r="D6008" s="12" t="b">
        <v>1</v>
      </c>
      <c r="E6008" s="12" t="b">
        <v>0</v>
      </c>
      <c r="F6008" s="12" t="b">
        <v>0</v>
      </c>
      <c r="G6008" s="12" t="b">
        <v>0</v>
      </c>
      <c r="H6008" s="12" t="b">
        <v>0</v>
      </c>
      <c r="I6008" s="13"/>
      <c r="J6008" s="13"/>
      <c r="K6008" s="12" t="b">
        <v>0</v>
      </c>
      <c r="L6008" s="14" t="s">
        <v>15932</v>
      </c>
      <c r="M6008" s="11" t="s">
        <v>5170</v>
      </c>
      <c r="N6008" s="11" t="s">
        <v>21976</v>
      </c>
      <c r="O6008" s="11" t="s">
        <v>20722</v>
      </c>
      <c r="P6008" s="11" t="s">
        <v>21941</v>
      </c>
      <c r="Q6008" s="11" t="s">
        <v>1051</v>
      </c>
      <c r="R6008" s="11" t="s">
        <v>20723</v>
      </c>
      <c r="S6008" s="11" t="s">
        <v>7979</v>
      </c>
      <c r="U6008" s="13"/>
      <c r="V6008" s="13"/>
      <c r="W6008" s="11" t="s">
        <v>21941</v>
      </c>
      <c r="AA6008" s="11" t="s">
        <v>151</v>
      </c>
      <c r="AB6008" s="13"/>
      <c r="AC6008" s="13"/>
      <c r="AD6008" s="11" t="s">
        <v>20723</v>
      </c>
      <c r="AF6008" s="13"/>
      <c r="AG6008" s="11" t="s">
        <v>152</v>
      </c>
      <c r="AH6008" s="11" t="s">
        <v>21944</v>
      </c>
      <c r="AJ6008" s="13"/>
      <c r="AK6008" s="13"/>
      <c r="AL6008" s="13"/>
      <c r="AM6008" s="11" t="s">
        <v>21977</v>
      </c>
      <c r="AO6008" s="13"/>
      <c r="AP6008" s="11" t="s">
        <v>21975</v>
      </c>
      <c r="AR6008" s="13"/>
      <c r="AS6008" s="13"/>
      <c r="AT6008" s="12" t="b">
        <v>1</v>
      </c>
      <c r="AU6008" s="13"/>
      <c r="AV6008" s="17">
        <v>45940.0</v>
      </c>
      <c r="AW6008" s="13"/>
      <c r="AX6008" s="14" t="s">
        <v>155</v>
      </c>
      <c r="AY6008" s="13"/>
      <c r="AZ6008" s="14">
        <v>4463.0</v>
      </c>
      <c r="BA6008" s="13"/>
    </row>
    <row r="6009">
      <c r="A6009" s="11" t="s">
        <v>21978</v>
      </c>
      <c r="B6009" s="11">
        <v>15848.0</v>
      </c>
      <c r="C6009" s="12" t="b">
        <v>0</v>
      </c>
      <c r="D6009" s="12" t="b">
        <v>1</v>
      </c>
      <c r="E6009" s="12" t="b">
        <v>0</v>
      </c>
      <c r="F6009" s="12" t="b">
        <v>0</v>
      </c>
      <c r="G6009" s="12" t="b">
        <v>0</v>
      </c>
      <c r="H6009" s="12" t="b">
        <v>0</v>
      </c>
      <c r="I6009" s="13"/>
      <c r="J6009" s="13"/>
      <c r="K6009" s="12" t="b">
        <v>0</v>
      </c>
      <c r="L6009" s="14" t="s">
        <v>15932</v>
      </c>
      <c r="M6009" s="11" t="s">
        <v>8207</v>
      </c>
      <c r="N6009" s="11" t="s">
        <v>21979</v>
      </c>
      <c r="O6009" s="11" t="s">
        <v>8209</v>
      </c>
      <c r="P6009" s="11" t="s">
        <v>21941</v>
      </c>
      <c r="Q6009" s="11" t="s">
        <v>1051</v>
      </c>
      <c r="R6009" s="11" t="s">
        <v>8210</v>
      </c>
      <c r="S6009" s="11" t="s">
        <v>8211</v>
      </c>
      <c r="V6009" s="13"/>
      <c r="W6009" s="11" t="s">
        <v>21941</v>
      </c>
      <c r="AA6009" s="11" t="s">
        <v>151</v>
      </c>
      <c r="AB6009" s="13"/>
      <c r="AC6009" s="13"/>
      <c r="AD6009" s="11" t="s">
        <v>8210</v>
      </c>
      <c r="AF6009" s="13"/>
      <c r="AG6009" s="11" t="s">
        <v>152</v>
      </c>
      <c r="AH6009" s="11" t="s">
        <v>21944</v>
      </c>
      <c r="AJ6009" s="13"/>
      <c r="AK6009" s="13"/>
      <c r="AL6009" s="13"/>
      <c r="AM6009" s="11" t="s">
        <v>21980</v>
      </c>
      <c r="AO6009" s="13"/>
      <c r="AP6009" s="11" t="s">
        <v>21978</v>
      </c>
      <c r="AR6009" s="13"/>
      <c r="AS6009" s="13"/>
      <c r="AT6009" s="12" t="b">
        <v>1</v>
      </c>
      <c r="AU6009" s="13"/>
      <c r="AV6009" s="17">
        <v>45940.0</v>
      </c>
      <c r="AW6009" s="13"/>
      <c r="AX6009" s="14" t="s">
        <v>155</v>
      </c>
      <c r="AY6009" s="13"/>
      <c r="AZ6009" s="14">
        <v>4464.0</v>
      </c>
      <c r="BA6009" s="13"/>
    </row>
    <row r="6010">
      <c r="A6010" s="11" t="s">
        <v>21981</v>
      </c>
      <c r="B6010" s="11">
        <v>15849.0</v>
      </c>
      <c r="C6010" s="12" t="b">
        <v>0</v>
      </c>
      <c r="D6010" s="12" t="b">
        <v>1</v>
      </c>
      <c r="E6010" s="12" t="b">
        <v>0</v>
      </c>
      <c r="F6010" s="12" t="b">
        <v>0</v>
      </c>
      <c r="G6010" s="12" t="b">
        <v>0</v>
      </c>
      <c r="H6010" s="12" t="b">
        <v>0</v>
      </c>
      <c r="I6010" s="13"/>
      <c r="J6010" s="13"/>
      <c r="K6010" s="12" t="b">
        <v>0</v>
      </c>
      <c r="L6010" s="14" t="s">
        <v>15932</v>
      </c>
      <c r="M6010" s="11" t="s">
        <v>8145</v>
      </c>
      <c r="N6010" s="11" t="s">
        <v>21982</v>
      </c>
      <c r="O6010" s="11" t="s">
        <v>21983</v>
      </c>
      <c r="P6010" s="11" t="s">
        <v>21941</v>
      </c>
      <c r="Q6010" s="11" t="s">
        <v>1051</v>
      </c>
      <c r="R6010" s="11" t="s">
        <v>21984</v>
      </c>
      <c r="S6010" s="13"/>
      <c r="T6010" s="13"/>
      <c r="U6010" s="13"/>
      <c r="V6010" s="13"/>
      <c r="W6010" s="11" t="s">
        <v>21941</v>
      </c>
      <c r="AA6010" s="11" t="s">
        <v>151</v>
      </c>
      <c r="AB6010" s="13"/>
      <c r="AC6010" s="13"/>
      <c r="AD6010" s="11" t="s">
        <v>21984</v>
      </c>
      <c r="AE6010" s="13"/>
      <c r="AF6010" s="13"/>
      <c r="AG6010" s="11" t="s">
        <v>152</v>
      </c>
      <c r="AH6010" s="11" t="s">
        <v>21944</v>
      </c>
      <c r="AJ6010" s="13"/>
      <c r="AK6010" s="13"/>
      <c r="AL6010" s="13"/>
      <c r="AM6010" s="11" t="s">
        <v>21985</v>
      </c>
      <c r="AO6010" s="13"/>
      <c r="AP6010" s="11" t="s">
        <v>21981</v>
      </c>
      <c r="AR6010" s="13"/>
      <c r="AS6010" s="13"/>
      <c r="AT6010" s="12" t="b">
        <v>1</v>
      </c>
      <c r="AU6010" s="13"/>
      <c r="AV6010" s="17">
        <v>45940.0</v>
      </c>
      <c r="AW6010" s="13"/>
      <c r="AX6010" s="14" t="s">
        <v>155</v>
      </c>
      <c r="AY6010" s="13"/>
      <c r="AZ6010" s="14">
        <v>4465.0</v>
      </c>
      <c r="BA6010" s="13"/>
    </row>
    <row r="6011">
      <c r="A6011" s="11" t="s">
        <v>21986</v>
      </c>
      <c r="B6011" s="11">
        <v>15850.0</v>
      </c>
      <c r="C6011" s="12" t="b">
        <v>0</v>
      </c>
      <c r="D6011" s="12" t="b">
        <v>1</v>
      </c>
      <c r="E6011" s="12" t="b">
        <v>0</v>
      </c>
      <c r="F6011" s="12" t="b">
        <v>0</v>
      </c>
      <c r="G6011" s="12" t="b">
        <v>0</v>
      </c>
      <c r="H6011" s="12" t="b">
        <v>0</v>
      </c>
      <c r="I6011" s="13"/>
      <c r="J6011" s="13"/>
      <c r="K6011" s="12" t="b">
        <v>0</v>
      </c>
      <c r="L6011" s="14" t="s">
        <v>15932</v>
      </c>
      <c r="M6011" s="11" t="s">
        <v>16855</v>
      </c>
      <c r="N6011" s="11" t="s">
        <v>21987</v>
      </c>
      <c r="O6011" s="11" t="s">
        <v>21988</v>
      </c>
      <c r="P6011" s="11" t="s">
        <v>21941</v>
      </c>
      <c r="Q6011" s="11" t="s">
        <v>1051</v>
      </c>
      <c r="R6011" s="11" t="s">
        <v>21989</v>
      </c>
      <c r="S6011" s="11" t="s">
        <v>21990</v>
      </c>
      <c r="V6011" s="13"/>
      <c r="W6011" s="11" t="s">
        <v>21941</v>
      </c>
      <c r="AA6011" s="11" t="s">
        <v>151</v>
      </c>
      <c r="AB6011" s="13"/>
      <c r="AC6011" s="13"/>
      <c r="AD6011" s="11" t="s">
        <v>21989</v>
      </c>
      <c r="AF6011" s="13"/>
      <c r="AG6011" s="11" t="s">
        <v>152</v>
      </c>
      <c r="AH6011" s="11" t="s">
        <v>21944</v>
      </c>
      <c r="AJ6011" s="13"/>
      <c r="AK6011" s="13"/>
      <c r="AL6011" s="13"/>
      <c r="AM6011" s="11" t="s">
        <v>21991</v>
      </c>
      <c r="AO6011" s="13"/>
      <c r="AP6011" s="11" t="s">
        <v>21986</v>
      </c>
      <c r="AR6011" s="13"/>
      <c r="AS6011" s="13"/>
      <c r="AT6011" s="12" t="b">
        <v>1</v>
      </c>
      <c r="AU6011" s="13"/>
      <c r="AV6011" s="17">
        <v>45940.0</v>
      </c>
      <c r="AW6011" s="13"/>
      <c r="AX6011" s="14" t="s">
        <v>155</v>
      </c>
      <c r="AY6011" s="13"/>
      <c r="AZ6011" s="14">
        <v>4466.0</v>
      </c>
      <c r="BA6011" s="13"/>
    </row>
    <row r="6012">
      <c r="A6012" s="11" t="s">
        <v>21992</v>
      </c>
      <c r="B6012" s="11">
        <v>15851.0</v>
      </c>
      <c r="C6012" s="12" t="b">
        <v>0</v>
      </c>
      <c r="D6012" s="12" t="b">
        <v>1</v>
      </c>
      <c r="E6012" s="12" t="b">
        <v>0</v>
      </c>
      <c r="F6012" s="12" t="b">
        <v>0</v>
      </c>
      <c r="G6012" s="12" t="b">
        <v>0</v>
      </c>
      <c r="H6012" s="12" t="b">
        <v>0</v>
      </c>
      <c r="I6012" s="13"/>
      <c r="J6012" s="13"/>
      <c r="K6012" s="12" t="b">
        <v>0</v>
      </c>
      <c r="L6012" s="14" t="s">
        <v>15932</v>
      </c>
      <c r="M6012" s="11" t="s">
        <v>12109</v>
      </c>
      <c r="N6012" s="11" t="s">
        <v>21993</v>
      </c>
      <c r="O6012" s="11" t="s">
        <v>20589</v>
      </c>
      <c r="P6012" s="11" t="s">
        <v>21941</v>
      </c>
      <c r="Q6012" s="11" t="s">
        <v>1051</v>
      </c>
      <c r="R6012" s="11" t="s">
        <v>20590</v>
      </c>
      <c r="S6012" s="11" t="s">
        <v>17874</v>
      </c>
      <c r="V6012" s="13"/>
      <c r="W6012" s="11" t="s">
        <v>21941</v>
      </c>
      <c r="AA6012" s="11" t="s">
        <v>151</v>
      </c>
      <c r="AB6012" s="13"/>
      <c r="AC6012" s="13"/>
      <c r="AD6012" s="11" t="s">
        <v>20590</v>
      </c>
      <c r="AF6012" s="13"/>
      <c r="AG6012" s="11" t="s">
        <v>152</v>
      </c>
      <c r="AH6012" s="11" t="s">
        <v>21944</v>
      </c>
      <c r="AJ6012" s="13"/>
      <c r="AK6012" s="13"/>
      <c r="AL6012" s="13"/>
      <c r="AM6012" s="11" t="s">
        <v>21994</v>
      </c>
      <c r="AO6012" s="13"/>
      <c r="AP6012" s="11" t="s">
        <v>21992</v>
      </c>
      <c r="AR6012" s="13"/>
      <c r="AS6012" s="13"/>
      <c r="AT6012" s="12" t="b">
        <v>1</v>
      </c>
      <c r="AU6012" s="13"/>
      <c r="AV6012" s="17">
        <v>45940.0</v>
      </c>
      <c r="AW6012" s="13"/>
      <c r="AX6012" s="14" t="s">
        <v>155</v>
      </c>
      <c r="AY6012" s="13"/>
      <c r="AZ6012" s="14">
        <v>4467.0</v>
      </c>
      <c r="BA6012" s="13"/>
    </row>
    <row r="6013">
      <c r="A6013" s="11" t="s">
        <v>21995</v>
      </c>
      <c r="B6013" s="11">
        <v>15852.0</v>
      </c>
      <c r="C6013" s="12" t="b">
        <v>0</v>
      </c>
      <c r="D6013" s="12" t="b">
        <v>1</v>
      </c>
      <c r="E6013" s="12" t="b">
        <v>0</v>
      </c>
      <c r="F6013" s="12" t="b">
        <v>0</v>
      </c>
      <c r="G6013" s="12" t="b">
        <v>0</v>
      </c>
      <c r="H6013" s="12" t="b">
        <v>0</v>
      </c>
      <c r="I6013" s="13"/>
      <c r="J6013" s="13"/>
      <c r="K6013" s="12" t="b">
        <v>0</v>
      </c>
      <c r="L6013" s="14" t="s">
        <v>15932</v>
      </c>
      <c r="M6013" s="11" t="s">
        <v>1214</v>
      </c>
      <c r="N6013" s="11" t="s">
        <v>21996</v>
      </c>
      <c r="O6013" s="11" t="s">
        <v>21997</v>
      </c>
      <c r="P6013" s="11" t="s">
        <v>21941</v>
      </c>
      <c r="Q6013" s="11" t="s">
        <v>1051</v>
      </c>
      <c r="R6013" s="11" t="s">
        <v>21998</v>
      </c>
      <c r="S6013" s="11" t="s">
        <v>21999</v>
      </c>
      <c r="W6013" s="11" t="s">
        <v>21941</v>
      </c>
      <c r="AA6013" s="11" t="s">
        <v>151</v>
      </c>
      <c r="AB6013" s="13"/>
      <c r="AC6013" s="13"/>
      <c r="AD6013" s="11" t="s">
        <v>21998</v>
      </c>
      <c r="AE6013" s="13"/>
      <c r="AF6013" s="13"/>
      <c r="AG6013" s="11" t="s">
        <v>152</v>
      </c>
      <c r="AH6013" s="11" t="s">
        <v>21944</v>
      </c>
      <c r="AJ6013" s="13"/>
      <c r="AK6013" s="13"/>
      <c r="AL6013" s="13"/>
      <c r="AM6013" s="11" t="s">
        <v>22000</v>
      </c>
      <c r="AO6013" s="13"/>
      <c r="AP6013" s="11" t="s">
        <v>21995</v>
      </c>
      <c r="AR6013" s="13"/>
      <c r="AS6013" s="13"/>
      <c r="AT6013" s="12" t="b">
        <v>1</v>
      </c>
      <c r="AU6013" s="13"/>
      <c r="AV6013" s="17">
        <v>45940.0</v>
      </c>
      <c r="AW6013" s="13"/>
      <c r="AX6013" s="14" t="s">
        <v>155</v>
      </c>
      <c r="AY6013" s="13"/>
      <c r="AZ6013" s="14">
        <v>4468.0</v>
      </c>
      <c r="BA6013" s="13"/>
    </row>
    <row r="6014">
      <c r="A6014" s="11" t="s">
        <v>22001</v>
      </c>
      <c r="B6014" s="11">
        <v>15853.0</v>
      </c>
      <c r="C6014" s="12" t="b">
        <v>0</v>
      </c>
      <c r="D6014" s="12" t="b">
        <v>1</v>
      </c>
      <c r="E6014" s="12" t="b">
        <v>0</v>
      </c>
      <c r="F6014" s="12" t="b">
        <v>0</v>
      </c>
      <c r="G6014" s="12" t="b">
        <v>0</v>
      </c>
      <c r="H6014" s="12" t="b">
        <v>0</v>
      </c>
      <c r="I6014" s="13"/>
      <c r="J6014" s="13"/>
      <c r="K6014" s="12" t="b">
        <v>0</v>
      </c>
      <c r="L6014" s="14" t="s">
        <v>15932</v>
      </c>
      <c r="M6014" s="11" t="s">
        <v>3474</v>
      </c>
      <c r="N6014" s="11" t="s">
        <v>22002</v>
      </c>
      <c r="O6014" s="11" t="s">
        <v>17106</v>
      </c>
      <c r="P6014" s="11" t="s">
        <v>21941</v>
      </c>
      <c r="Q6014" s="11" t="s">
        <v>1051</v>
      </c>
      <c r="R6014" s="11" t="s">
        <v>17107</v>
      </c>
      <c r="S6014" s="11" t="s">
        <v>17108</v>
      </c>
      <c r="U6014" s="13"/>
      <c r="V6014" s="13"/>
      <c r="W6014" s="11" t="s">
        <v>21941</v>
      </c>
      <c r="AA6014" s="11" t="s">
        <v>151</v>
      </c>
      <c r="AB6014" s="13"/>
      <c r="AC6014" s="13"/>
      <c r="AD6014" s="11" t="s">
        <v>17107</v>
      </c>
      <c r="AE6014" s="13"/>
      <c r="AF6014" s="13"/>
      <c r="AG6014" s="11" t="s">
        <v>152</v>
      </c>
      <c r="AH6014" s="11" t="s">
        <v>21944</v>
      </c>
      <c r="AJ6014" s="13"/>
      <c r="AK6014" s="13"/>
      <c r="AL6014" s="13"/>
      <c r="AM6014" s="11" t="s">
        <v>22003</v>
      </c>
      <c r="AO6014" s="13"/>
      <c r="AP6014" s="11" t="s">
        <v>22001</v>
      </c>
      <c r="AR6014" s="13"/>
      <c r="AS6014" s="13"/>
      <c r="AT6014" s="12" t="b">
        <v>1</v>
      </c>
      <c r="AU6014" s="13"/>
      <c r="AV6014" s="17">
        <v>45940.0</v>
      </c>
      <c r="AW6014" s="13"/>
      <c r="AX6014" s="14" t="s">
        <v>155</v>
      </c>
      <c r="AY6014" s="13"/>
      <c r="AZ6014" s="14">
        <v>4469.0</v>
      </c>
      <c r="BA6014" s="13"/>
    </row>
    <row r="6015">
      <c r="A6015" s="11" t="s">
        <v>22004</v>
      </c>
      <c r="B6015" s="11">
        <v>15854.0</v>
      </c>
      <c r="C6015" s="12" t="b">
        <v>0</v>
      </c>
      <c r="D6015" s="12" t="b">
        <v>1</v>
      </c>
      <c r="E6015" s="12" t="b">
        <v>0</v>
      </c>
      <c r="F6015" s="12" t="b">
        <v>0</v>
      </c>
      <c r="G6015" s="12" t="b">
        <v>0</v>
      </c>
      <c r="H6015" s="12" t="b">
        <v>0</v>
      </c>
      <c r="I6015" s="13"/>
      <c r="J6015" s="13"/>
      <c r="K6015" s="12" t="b">
        <v>0</v>
      </c>
      <c r="L6015" s="14" t="s">
        <v>15932</v>
      </c>
      <c r="M6015" s="11" t="s">
        <v>16900</v>
      </c>
      <c r="N6015" s="11" t="s">
        <v>22005</v>
      </c>
      <c r="O6015" s="11" t="s">
        <v>22006</v>
      </c>
      <c r="P6015" s="11" t="s">
        <v>21941</v>
      </c>
      <c r="Q6015" s="11" t="s">
        <v>1051</v>
      </c>
      <c r="R6015" s="11" t="s">
        <v>22007</v>
      </c>
      <c r="S6015" s="11" t="s">
        <v>22008</v>
      </c>
      <c r="U6015" s="13"/>
      <c r="V6015" s="13"/>
      <c r="W6015" s="11" t="s">
        <v>21941</v>
      </c>
      <c r="AA6015" s="11" t="s">
        <v>151</v>
      </c>
      <c r="AB6015" s="13"/>
      <c r="AC6015" s="13"/>
      <c r="AD6015" s="11" t="s">
        <v>22007</v>
      </c>
      <c r="AF6015" s="13"/>
      <c r="AG6015" s="11" t="s">
        <v>152</v>
      </c>
      <c r="AH6015" s="11" t="s">
        <v>21944</v>
      </c>
      <c r="AJ6015" s="13"/>
      <c r="AK6015" s="13"/>
      <c r="AL6015" s="13"/>
      <c r="AM6015" s="11" t="s">
        <v>22009</v>
      </c>
      <c r="AO6015" s="13"/>
      <c r="AP6015" s="11" t="s">
        <v>22004</v>
      </c>
      <c r="AR6015" s="13"/>
      <c r="AS6015" s="13"/>
      <c r="AT6015" s="12" t="b">
        <v>1</v>
      </c>
      <c r="AU6015" s="13"/>
      <c r="AV6015" s="17">
        <v>45940.0</v>
      </c>
      <c r="AW6015" s="13"/>
      <c r="AX6015" s="14" t="s">
        <v>155</v>
      </c>
      <c r="AY6015" s="13"/>
      <c r="AZ6015" s="14">
        <v>4470.0</v>
      </c>
      <c r="BA6015" s="13"/>
    </row>
    <row r="6016">
      <c r="A6016" s="11" t="s">
        <v>22010</v>
      </c>
      <c r="B6016" s="11">
        <v>15855.0</v>
      </c>
      <c r="C6016" s="12" t="b">
        <v>0</v>
      </c>
      <c r="D6016" s="12" t="b">
        <v>1</v>
      </c>
      <c r="E6016" s="12" t="b">
        <v>0</v>
      </c>
      <c r="F6016" s="12" t="b">
        <v>0</v>
      </c>
      <c r="G6016" s="12" t="b">
        <v>0</v>
      </c>
      <c r="H6016" s="12" t="b">
        <v>0</v>
      </c>
      <c r="I6016" s="13"/>
      <c r="J6016" s="13"/>
      <c r="K6016" s="12" t="b">
        <v>0</v>
      </c>
      <c r="L6016" s="14" t="s">
        <v>15932</v>
      </c>
      <c r="M6016" s="11" t="s">
        <v>1056</v>
      </c>
      <c r="N6016" s="11" t="s">
        <v>22011</v>
      </c>
      <c r="O6016" s="11" t="s">
        <v>17401</v>
      </c>
      <c r="P6016" s="11" t="s">
        <v>21941</v>
      </c>
      <c r="Q6016" s="11" t="s">
        <v>1051</v>
      </c>
      <c r="R6016" s="11" t="s">
        <v>17402</v>
      </c>
      <c r="S6016" s="11" t="s">
        <v>17403</v>
      </c>
      <c r="T6016" s="13"/>
      <c r="U6016" s="13"/>
      <c r="V6016" s="13"/>
      <c r="W6016" s="11" t="s">
        <v>21941</v>
      </c>
      <c r="AA6016" s="11" t="s">
        <v>151</v>
      </c>
      <c r="AB6016" s="13"/>
      <c r="AC6016" s="13"/>
      <c r="AD6016" s="11" t="s">
        <v>17402</v>
      </c>
      <c r="AF6016" s="13"/>
      <c r="AG6016" s="11" t="s">
        <v>152</v>
      </c>
      <c r="AH6016" s="11" t="s">
        <v>21944</v>
      </c>
      <c r="AJ6016" s="13"/>
      <c r="AK6016" s="13"/>
      <c r="AL6016" s="13"/>
      <c r="AM6016" s="11" t="s">
        <v>22012</v>
      </c>
      <c r="AO6016" s="13"/>
      <c r="AP6016" s="11" t="s">
        <v>22010</v>
      </c>
      <c r="AR6016" s="13"/>
      <c r="AS6016" s="13"/>
      <c r="AT6016" s="12" t="b">
        <v>1</v>
      </c>
      <c r="AU6016" s="13"/>
      <c r="AV6016" s="17">
        <v>45940.0</v>
      </c>
      <c r="AW6016" s="13"/>
      <c r="AX6016" s="14" t="s">
        <v>155</v>
      </c>
      <c r="AY6016" s="13"/>
      <c r="AZ6016" s="14">
        <v>4471.0</v>
      </c>
      <c r="BA6016" s="13"/>
    </row>
    <row r="6017">
      <c r="A6017" s="11" t="s">
        <v>22013</v>
      </c>
      <c r="B6017" s="11">
        <v>15856.0</v>
      </c>
      <c r="C6017" s="12" t="b">
        <v>0</v>
      </c>
      <c r="D6017" s="12" t="b">
        <v>1</v>
      </c>
      <c r="E6017" s="12" t="b">
        <v>0</v>
      </c>
      <c r="F6017" s="12" t="b">
        <v>0</v>
      </c>
      <c r="G6017" s="12" t="b">
        <v>0</v>
      </c>
      <c r="H6017" s="12" t="b">
        <v>0</v>
      </c>
      <c r="I6017" s="13"/>
      <c r="J6017" s="13"/>
      <c r="K6017" s="12" t="b">
        <v>0</v>
      </c>
      <c r="L6017" s="14" t="s">
        <v>15932</v>
      </c>
      <c r="M6017" s="11" t="s">
        <v>3335</v>
      </c>
      <c r="N6017" s="11" t="s">
        <v>22014</v>
      </c>
      <c r="O6017" s="11" t="s">
        <v>22015</v>
      </c>
      <c r="P6017" s="11" t="s">
        <v>21941</v>
      </c>
      <c r="Q6017" s="11" t="s">
        <v>1051</v>
      </c>
      <c r="R6017" s="11" t="s">
        <v>22016</v>
      </c>
      <c r="S6017" s="11" t="s">
        <v>22017</v>
      </c>
      <c r="U6017" s="13"/>
      <c r="V6017" s="13"/>
      <c r="W6017" s="11" t="s">
        <v>21941</v>
      </c>
      <c r="AA6017" s="11" t="s">
        <v>151</v>
      </c>
      <c r="AB6017" s="13"/>
      <c r="AC6017" s="13"/>
      <c r="AD6017" s="11" t="s">
        <v>22016</v>
      </c>
      <c r="AE6017" s="13"/>
      <c r="AF6017" s="13"/>
      <c r="AG6017" s="11" t="s">
        <v>152</v>
      </c>
      <c r="AH6017" s="11" t="s">
        <v>21944</v>
      </c>
      <c r="AJ6017" s="13"/>
      <c r="AK6017" s="13"/>
      <c r="AL6017" s="13"/>
      <c r="AM6017" s="11" t="s">
        <v>22018</v>
      </c>
      <c r="AO6017" s="13"/>
      <c r="AP6017" s="11" t="s">
        <v>22013</v>
      </c>
      <c r="AR6017" s="13"/>
      <c r="AS6017" s="13"/>
      <c r="AT6017" s="12" t="b">
        <v>1</v>
      </c>
      <c r="AU6017" s="13"/>
      <c r="AV6017" s="17">
        <v>45940.0</v>
      </c>
      <c r="AW6017" s="13"/>
      <c r="AX6017" s="14" t="s">
        <v>155</v>
      </c>
      <c r="AY6017" s="13"/>
      <c r="AZ6017" s="14">
        <v>4472.0</v>
      </c>
      <c r="BA6017" s="13"/>
    </row>
    <row r="6018">
      <c r="A6018" s="11" t="s">
        <v>22019</v>
      </c>
      <c r="B6018" s="11">
        <v>15857.0</v>
      </c>
      <c r="C6018" s="12" t="b">
        <v>0</v>
      </c>
      <c r="D6018" s="12" t="b">
        <v>1</v>
      </c>
      <c r="E6018" s="12" t="b">
        <v>0</v>
      </c>
      <c r="F6018" s="12" t="b">
        <v>0</v>
      </c>
      <c r="G6018" s="12" t="b">
        <v>0</v>
      </c>
      <c r="H6018" s="12" t="b">
        <v>0</v>
      </c>
      <c r="I6018" s="13"/>
      <c r="J6018" s="13"/>
      <c r="K6018" s="12" t="b">
        <v>0</v>
      </c>
      <c r="L6018" s="14" t="s">
        <v>15932</v>
      </c>
      <c r="M6018" s="11" t="s">
        <v>3335</v>
      </c>
      <c r="N6018" s="11" t="s">
        <v>22020</v>
      </c>
      <c r="O6018" s="11" t="s">
        <v>22021</v>
      </c>
      <c r="P6018" s="11" t="s">
        <v>21941</v>
      </c>
      <c r="Q6018" s="11" t="s">
        <v>1051</v>
      </c>
      <c r="R6018" s="11" t="s">
        <v>22022</v>
      </c>
      <c r="S6018" s="11" t="s">
        <v>22023</v>
      </c>
      <c r="T6018" s="13"/>
      <c r="U6018" s="13"/>
      <c r="V6018" s="13"/>
      <c r="W6018" s="11" t="s">
        <v>21941</v>
      </c>
      <c r="AA6018" s="11" t="s">
        <v>151</v>
      </c>
      <c r="AB6018" s="13"/>
      <c r="AC6018" s="13"/>
      <c r="AD6018" s="11" t="s">
        <v>22022</v>
      </c>
      <c r="AF6018" s="13"/>
      <c r="AG6018" s="11" t="s">
        <v>152</v>
      </c>
      <c r="AH6018" s="11" t="s">
        <v>21944</v>
      </c>
      <c r="AJ6018" s="13"/>
      <c r="AK6018" s="13"/>
      <c r="AL6018" s="13"/>
      <c r="AM6018" s="11" t="s">
        <v>22024</v>
      </c>
      <c r="AO6018" s="13"/>
      <c r="AP6018" s="11" t="s">
        <v>22019</v>
      </c>
      <c r="AR6018" s="13"/>
      <c r="AS6018" s="13"/>
      <c r="AT6018" s="12" t="b">
        <v>1</v>
      </c>
      <c r="AU6018" s="13"/>
      <c r="AV6018" s="17">
        <v>45940.0</v>
      </c>
      <c r="AW6018" s="13"/>
      <c r="AX6018" s="14" t="s">
        <v>155</v>
      </c>
      <c r="AY6018" s="13"/>
      <c r="AZ6018" s="14">
        <v>4473.0</v>
      </c>
      <c r="BA6018" s="13"/>
    </row>
    <row r="6019">
      <c r="A6019" s="11" t="s">
        <v>22025</v>
      </c>
      <c r="B6019" s="11">
        <v>15858.0</v>
      </c>
      <c r="C6019" s="12" t="b">
        <v>0</v>
      </c>
      <c r="D6019" s="12" t="b">
        <v>1</v>
      </c>
      <c r="E6019" s="12" t="b">
        <v>0</v>
      </c>
      <c r="F6019" s="12" t="b">
        <v>0</v>
      </c>
      <c r="G6019" s="12" t="b">
        <v>0</v>
      </c>
      <c r="H6019" s="12" t="b">
        <v>0</v>
      </c>
      <c r="I6019" s="13"/>
      <c r="J6019" s="13"/>
      <c r="K6019" s="12" t="b">
        <v>0</v>
      </c>
      <c r="L6019" s="14" t="s">
        <v>15932</v>
      </c>
      <c r="M6019" s="11" t="s">
        <v>17197</v>
      </c>
      <c r="N6019" s="11" t="s">
        <v>22026</v>
      </c>
      <c r="O6019" s="11" t="s">
        <v>18961</v>
      </c>
      <c r="P6019" s="11" t="s">
        <v>21941</v>
      </c>
      <c r="Q6019" s="11" t="s">
        <v>1051</v>
      </c>
      <c r="R6019" s="11" t="s">
        <v>18962</v>
      </c>
      <c r="S6019" s="11" t="s">
        <v>18963</v>
      </c>
      <c r="W6019" s="11" t="s">
        <v>21941</v>
      </c>
      <c r="AA6019" s="11" t="s">
        <v>151</v>
      </c>
      <c r="AB6019" s="13"/>
      <c r="AC6019" s="13"/>
      <c r="AD6019" s="11" t="s">
        <v>18962</v>
      </c>
      <c r="AE6019" s="13"/>
      <c r="AF6019" s="13"/>
      <c r="AG6019" s="11" t="s">
        <v>152</v>
      </c>
      <c r="AH6019" s="11" t="s">
        <v>21944</v>
      </c>
      <c r="AJ6019" s="13"/>
      <c r="AK6019" s="13"/>
      <c r="AL6019" s="13"/>
      <c r="AM6019" s="11" t="s">
        <v>22027</v>
      </c>
      <c r="AO6019" s="13"/>
      <c r="AP6019" s="11" t="s">
        <v>22025</v>
      </c>
      <c r="AR6019" s="13"/>
      <c r="AS6019" s="13"/>
      <c r="AT6019" s="12" t="b">
        <v>1</v>
      </c>
      <c r="AU6019" s="13"/>
      <c r="AV6019" s="17">
        <v>45940.0</v>
      </c>
      <c r="AW6019" s="13"/>
      <c r="AX6019" s="14" t="s">
        <v>155</v>
      </c>
      <c r="AY6019" s="13"/>
      <c r="AZ6019" s="14">
        <v>4474.0</v>
      </c>
      <c r="BA6019" s="13"/>
    </row>
    <row r="6020">
      <c r="A6020" s="11" t="s">
        <v>22028</v>
      </c>
      <c r="B6020" s="11">
        <v>15859.0</v>
      </c>
      <c r="C6020" s="12" t="b">
        <v>0</v>
      </c>
      <c r="D6020" s="12" t="b">
        <v>1</v>
      </c>
      <c r="E6020" s="12" t="b">
        <v>0</v>
      </c>
      <c r="F6020" s="12" t="b">
        <v>0</v>
      </c>
      <c r="G6020" s="12" t="b">
        <v>0</v>
      </c>
      <c r="H6020" s="12" t="b">
        <v>0</v>
      </c>
      <c r="I6020" s="13"/>
      <c r="J6020" s="13"/>
      <c r="K6020" s="12" t="b">
        <v>0</v>
      </c>
      <c r="L6020" s="14" t="s">
        <v>15932</v>
      </c>
      <c r="M6020" s="11" t="s">
        <v>16855</v>
      </c>
      <c r="N6020" s="11" t="s">
        <v>22029</v>
      </c>
      <c r="O6020" s="11" t="s">
        <v>22030</v>
      </c>
      <c r="P6020" s="11" t="s">
        <v>21941</v>
      </c>
      <c r="Q6020" s="11" t="s">
        <v>1051</v>
      </c>
      <c r="R6020" s="11" t="s">
        <v>22031</v>
      </c>
      <c r="S6020" s="11" t="s">
        <v>3417</v>
      </c>
      <c r="U6020" s="13"/>
      <c r="V6020" s="13"/>
      <c r="W6020" s="11" t="s">
        <v>21941</v>
      </c>
      <c r="AA6020" s="11" t="s">
        <v>151</v>
      </c>
      <c r="AB6020" s="13"/>
      <c r="AC6020" s="13"/>
      <c r="AD6020" s="11" t="s">
        <v>22031</v>
      </c>
      <c r="AE6020" s="13"/>
      <c r="AF6020" s="13"/>
      <c r="AG6020" s="11" t="s">
        <v>152</v>
      </c>
      <c r="AH6020" s="11" t="s">
        <v>21944</v>
      </c>
      <c r="AJ6020" s="13"/>
      <c r="AK6020" s="13"/>
      <c r="AL6020" s="13"/>
      <c r="AM6020" s="11" t="s">
        <v>22032</v>
      </c>
      <c r="AO6020" s="13"/>
      <c r="AP6020" s="11" t="s">
        <v>22028</v>
      </c>
      <c r="AR6020" s="13"/>
      <c r="AS6020" s="13"/>
      <c r="AT6020" s="12" t="b">
        <v>1</v>
      </c>
      <c r="AU6020" s="13"/>
      <c r="AV6020" s="17">
        <v>45940.0</v>
      </c>
      <c r="AW6020" s="13"/>
      <c r="AX6020" s="14" t="s">
        <v>155</v>
      </c>
      <c r="AY6020" s="13"/>
      <c r="AZ6020" s="14">
        <v>4475.0</v>
      </c>
      <c r="BA6020" s="13"/>
    </row>
    <row r="6021">
      <c r="A6021" s="11" t="s">
        <v>22033</v>
      </c>
      <c r="B6021" s="11">
        <v>15860.0</v>
      </c>
      <c r="C6021" s="12" t="b">
        <v>0</v>
      </c>
      <c r="D6021" s="12" t="b">
        <v>1</v>
      </c>
      <c r="E6021" s="12" t="b">
        <v>0</v>
      </c>
      <c r="F6021" s="12" t="b">
        <v>0</v>
      </c>
      <c r="G6021" s="12" t="b">
        <v>0</v>
      </c>
      <c r="H6021" s="12" t="b">
        <v>0</v>
      </c>
      <c r="I6021" s="13"/>
      <c r="J6021" s="13"/>
      <c r="K6021" s="12" t="b">
        <v>0</v>
      </c>
      <c r="L6021" s="14" t="s">
        <v>15932</v>
      </c>
      <c r="M6021" s="11" t="s">
        <v>16900</v>
      </c>
      <c r="N6021" s="11" t="s">
        <v>22034</v>
      </c>
      <c r="O6021" s="11" t="s">
        <v>18341</v>
      </c>
      <c r="P6021" s="11" t="s">
        <v>21941</v>
      </c>
      <c r="Q6021" s="11" t="s">
        <v>1051</v>
      </c>
      <c r="R6021" s="11" t="s">
        <v>18342</v>
      </c>
      <c r="S6021" s="11" t="s">
        <v>18343</v>
      </c>
      <c r="U6021" s="13"/>
      <c r="V6021" s="13"/>
      <c r="W6021" s="11" t="s">
        <v>21941</v>
      </c>
      <c r="AA6021" s="11" t="s">
        <v>151</v>
      </c>
      <c r="AB6021" s="13"/>
      <c r="AC6021" s="13"/>
      <c r="AD6021" s="11" t="s">
        <v>18342</v>
      </c>
      <c r="AE6021" s="13"/>
      <c r="AF6021" s="13"/>
      <c r="AG6021" s="11" t="s">
        <v>152</v>
      </c>
      <c r="AH6021" s="11" t="s">
        <v>21944</v>
      </c>
      <c r="AJ6021" s="13"/>
      <c r="AK6021" s="13"/>
      <c r="AL6021" s="13"/>
      <c r="AM6021" s="11" t="s">
        <v>22035</v>
      </c>
      <c r="AO6021" s="13"/>
      <c r="AP6021" s="11" t="s">
        <v>22033</v>
      </c>
      <c r="AR6021" s="13"/>
      <c r="AS6021" s="13"/>
      <c r="AT6021" s="12" t="b">
        <v>1</v>
      </c>
      <c r="AU6021" s="13"/>
      <c r="AV6021" s="17">
        <v>45940.0</v>
      </c>
      <c r="AW6021" s="13"/>
      <c r="AX6021" s="14" t="s">
        <v>155</v>
      </c>
      <c r="AY6021" s="13"/>
      <c r="AZ6021" s="14">
        <v>4476.0</v>
      </c>
      <c r="BA6021" s="13"/>
    </row>
    <row r="6022">
      <c r="A6022" s="11" t="s">
        <v>22036</v>
      </c>
      <c r="B6022" s="11">
        <v>15861.0</v>
      </c>
      <c r="C6022" s="12" t="b">
        <v>0</v>
      </c>
      <c r="D6022" s="12" t="b">
        <v>1</v>
      </c>
      <c r="E6022" s="12" t="b">
        <v>0</v>
      </c>
      <c r="F6022" s="12" t="b">
        <v>0</v>
      </c>
      <c r="G6022" s="12" t="b">
        <v>0</v>
      </c>
      <c r="H6022" s="12" t="b">
        <v>0</v>
      </c>
      <c r="I6022" s="13"/>
      <c r="J6022" s="13"/>
      <c r="K6022" s="12" t="b">
        <v>0</v>
      </c>
      <c r="L6022" s="14" t="s">
        <v>15932</v>
      </c>
      <c r="M6022" s="11" t="s">
        <v>5170</v>
      </c>
      <c r="N6022" s="11" t="s">
        <v>22037</v>
      </c>
      <c r="O6022" s="11" t="s">
        <v>21919</v>
      </c>
      <c r="P6022" s="11" t="s">
        <v>21941</v>
      </c>
      <c r="Q6022" s="11" t="s">
        <v>1051</v>
      </c>
      <c r="R6022" s="11" t="s">
        <v>21920</v>
      </c>
      <c r="S6022" s="11" t="s">
        <v>21921</v>
      </c>
      <c r="U6022" s="13"/>
      <c r="V6022" s="13"/>
      <c r="W6022" s="11" t="s">
        <v>21941</v>
      </c>
      <c r="AA6022" s="11" t="s">
        <v>151</v>
      </c>
      <c r="AB6022" s="13"/>
      <c r="AC6022" s="13"/>
      <c r="AD6022" s="11" t="s">
        <v>21920</v>
      </c>
      <c r="AF6022" s="13"/>
      <c r="AG6022" s="11" t="s">
        <v>152</v>
      </c>
      <c r="AH6022" s="11" t="s">
        <v>21944</v>
      </c>
      <c r="AJ6022" s="13"/>
      <c r="AK6022" s="13"/>
      <c r="AL6022" s="13"/>
      <c r="AM6022" s="11" t="s">
        <v>22038</v>
      </c>
      <c r="AO6022" s="13"/>
      <c r="AP6022" s="11" t="s">
        <v>22036</v>
      </c>
      <c r="AR6022" s="13"/>
      <c r="AS6022" s="13"/>
      <c r="AT6022" s="12" t="b">
        <v>1</v>
      </c>
      <c r="AU6022" s="13"/>
      <c r="AV6022" s="17">
        <v>45940.0</v>
      </c>
      <c r="AW6022" s="13"/>
      <c r="AX6022" s="14" t="s">
        <v>155</v>
      </c>
      <c r="AY6022" s="13"/>
      <c r="AZ6022" s="14">
        <v>4477.0</v>
      </c>
      <c r="BA6022" s="13"/>
    </row>
    <row r="6023">
      <c r="A6023" s="11" t="s">
        <v>22039</v>
      </c>
      <c r="B6023" s="11">
        <v>15862.0</v>
      </c>
      <c r="C6023" s="12" t="b">
        <v>0</v>
      </c>
      <c r="D6023" s="12" t="b">
        <v>1</v>
      </c>
      <c r="E6023" s="12" t="b">
        <v>0</v>
      </c>
      <c r="F6023" s="12" t="b">
        <v>0</v>
      </c>
      <c r="G6023" s="12" t="b">
        <v>0</v>
      </c>
      <c r="H6023" s="12" t="b">
        <v>0</v>
      </c>
      <c r="I6023" s="13"/>
      <c r="J6023" s="13"/>
      <c r="K6023" s="12" t="b">
        <v>0</v>
      </c>
      <c r="L6023" s="14" t="s">
        <v>15932</v>
      </c>
      <c r="M6023" s="11" t="s">
        <v>17155</v>
      </c>
      <c r="N6023" s="11" t="s">
        <v>22040</v>
      </c>
      <c r="O6023" s="11" t="s">
        <v>17157</v>
      </c>
      <c r="P6023" s="11" t="s">
        <v>21941</v>
      </c>
      <c r="Q6023" s="11" t="s">
        <v>1051</v>
      </c>
      <c r="R6023" s="11" t="s">
        <v>17158</v>
      </c>
      <c r="S6023" s="11" t="s">
        <v>6446</v>
      </c>
      <c r="U6023" s="13"/>
      <c r="V6023" s="13"/>
      <c r="W6023" s="11" t="s">
        <v>21941</v>
      </c>
      <c r="AA6023" s="11" t="s">
        <v>151</v>
      </c>
      <c r="AB6023" s="13"/>
      <c r="AC6023" s="13"/>
      <c r="AD6023" s="11" t="s">
        <v>17158</v>
      </c>
      <c r="AF6023" s="13"/>
      <c r="AG6023" s="11" t="s">
        <v>152</v>
      </c>
      <c r="AH6023" s="11" t="s">
        <v>21944</v>
      </c>
      <c r="AJ6023" s="13"/>
      <c r="AK6023" s="13"/>
      <c r="AL6023" s="13"/>
      <c r="AM6023" s="11" t="s">
        <v>22041</v>
      </c>
      <c r="AO6023" s="13"/>
      <c r="AP6023" s="11" t="s">
        <v>22039</v>
      </c>
      <c r="AR6023" s="13"/>
      <c r="AS6023" s="13"/>
      <c r="AT6023" s="12" t="b">
        <v>1</v>
      </c>
      <c r="AU6023" s="13"/>
      <c r="AV6023" s="17">
        <v>45940.0</v>
      </c>
      <c r="AW6023" s="13"/>
      <c r="AX6023" s="14" t="s">
        <v>155</v>
      </c>
      <c r="AY6023" s="13"/>
      <c r="AZ6023" s="14">
        <v>4478.0</v>
      </c>
      <c r="BA6023" s="13"/>
    </row>
    <row r="6024">
      <c r="A6024" s="11" t="s">
        <v>22042</v>
      </c>
      <c r="B6024" s="11">
        <v>15863.0</v>
      </c>
      <c r="C6024" s="12" t="b">
        <v>0</v>
      </c>
      <c r="D6024" s="12" t="b">
        <v>1</v>
      </c>
      <c r="E6024" s="12" t="b">
        <v>0</v>
      </c>
      <c r="F6024" s="12" t="b">
        <v>0</v>
      </c>
      <c r="G6024" s="12" t="b">
        <v>0</v>
      </c>
      <c r="H6024" s="12" t="b">
        <v>0</v>
      </c>
      <c r="I6024" s="13"/>
      <c r="J6024" s="13"/>
      <c r="K6024" s="12" t="b">
        <v>0</v>
      </c>
      <c r="L6024" s="14" t="s">
        <v>15932</v>
      </c>
      <c r="M6024" s="11" t="s">
        <v>15920</v>
      </c>
      <c r="N6024" s="11" t="s">
        <v>22043</v>
      </c>
      <c r="O6024" s="11" t="s">
        <v>22044</v>
      </c>
      <c r="P6024" s="11" t="s">
        <v>21941</v>
      </c>
      <c r="Q6024" s="11" t="s">
        <v>1051</v>
      </c>
      <c r="R6024" s="11" t="s">
        <v>22045</v>
      </c>
      <c r="S6024" s="11" t="s">
        <v>22046</v>
      </c>
      <c r="U6024" s="13"/>
      <c r="V6024" s="13"/>
      <c r="W6024" s="11" t="s">
        <v>21941</v>
      </c>
      <c r="AA6024" s="11" t="s">
        <v>151</v>
      </c>
      <c r="AB6024" s="13"/>
      <c r="AC6024" s="13"/>
      <c r="AD6024" s="11" t="s">
        <v>22045</v>
      </c>
      <c r="AF6024" s="13"/>
      <c r="AG6024" s="11" t="s">
        <v>152</v>
      </c>
      <c r="AH6024" s="11" t="s">
        <v>21944</v>
      </c>
      <c r="AJ6024" s="13"/>
      <c r="AK6024" s="13"/>
      <c r="AL6024" s="13"/>
      <c r="AM6024" s="11" t="s">
        <v>22047</v>
      </c>
      <c r="AO6024" s="13"/>
      <c r="AP6024" s="11" t="s">
        <v>22042</v>
      </c>
      <c r="AR6024" s="13"/>
      <c r="AS6024" s="13"/>
      <c r="AT6024" s="12" t="b">
        <v>1</v>
      </c>
      <c r="AU6024" s="13"/>
      <c r="AV6024" s="17">
        <v>45940.0</v>
      </c>
      <c r="AW6024" s="13"/>
      <c r="AX6024" s="14" t="s">
        <v>155</v>
      </c>
      <c r="AY6024" s="13"/>
      <c r="AZ6024" s="14">
        <v>4479.0</v>
      </c>
      <c r="BA6024" s="13"/>
    </row>
    <row r="6025">
      <c r="A6025" s="11" t="s">
        <v>22048</v>
      </c>
      <c r="B6025" s="11">
        <v>15864.0</v>
      </c>
      <c r="C6025" s="12" t="b">
        <v>0</v>
      </c>
      <c r="D6025" s="12" t="b">
        <v>1</v>
      </c>
      <c r="E6025" s="12" t="b">
        <v>0</v>
      </c>
      <c r="F6025" s="12" t="b">
        <v>0</v>
      </c>
      <c r="G6025" s="12" t="b">
        <v>0</v>
      </c>
      <c r="H6025" s="12" t="b">
        <v>0</v>
      </c>
      <c r="I6025" s="13"/>
      <c r="J6025" s="13"/>
      <c r="K6025" s="12" t="b">
        <v>0</v>
      </c>
      <c r="L6025" s="14" t="s">
        <v>15932</v>
      </c>
      <c r="M6025" s="11" t="s">
        <v>16855</v>
      </c>
      <c r="N6025" s="11" t="s">
        <v>22049</v>
      </c>
      <c r="O6025" s="11" t="s">
        <v>18475</v>
      </c>
      <c r="P6025" s="11" t="s">
        <v>21941</v>
      </c>
      <c r="Q6025" s="11" t="s">
        <v>1051</v>
      </c>
      <c r="R6025" s="11" t="s">
        <v>18476</v>
      </c>
      <c r="S6025" s="11" t="s">
        <v>17403</v>
      </c>
      <c r="T6025" s="13"/>
      <c r="U6025" s="13"/>
      <c r="V6025" s="13"/>
      <c r="W6025" s="11" t="s">
        <v>21941</v>
      </c>
      <c r="AA6025" s="11" t="s">
        <v>151</v>
      </c>
      <c r="AB6025" s="13"/>
      <c r="AC6025" s="13"/>
      <c r="AD6025" s="11" t="s">
        <v>18476</v>
      </c>
      <c r="AF6025" s="13"/>
      <c r="AG6025" s="11" t="s">
        <v>152</v>
      </c>
      <c r="AH6025" s="11" t="s">
        <v>21944</v>
      </c>
      <c r="AJ6025" s="13"/>
      <c r="AK6025" s="13"/>
      <c r="AL6025" s="13"/>
      <c r="AM6025" s="11" t="s">
        <v>22050</v>
      </c>
      <c r="AO6025" s="13"/>
      <c r="AP6025" s="11" t="s">
        <v>22048</v>
      </c>
      <c r="AR6025" s="13"/>
      <c r="AS6025" s="13"/>
      <c r="AT6025" s="12" t="b">
        <v>1</v>
      </c>
      <c r="AU6025" s="13"/>
      <c r="AV6025" s="17">
        <v>45940.0</v>
      </c>
      <c r="AW6025" s="13"/>
      <c r="AX6025" s="14" t="s">
        <v>155</v>
      </c>
      <c r="AY6025" s="13"/>
      <c r="AZ6025" s="14">
        <v>4480.0</v>
      </c>
      <c r="BA6025" s="13"/>
    </row>
    <row r="6026">
      <c r="A6026" s="11" t="s">
        <v>22051</v>
      </c>
      <c r="B6026" s="11">
        <v>15865.0</v>
      </c>
      <c r="C6026" s="12" t="b">
        <v>0</v>
      </c>
      <c r="D6026" s="12" t="b">
        <v>1</v>
      </c>
      <c r="E6026" s="12" t="b">
        <v>0</v>
      </c>
      <c r="F6026" s="12" t="b">
        <v>0</v>
      </c>
      <c r="G6026" s="12" t="b">
        <v>0</v>
      </c>
      <c r="H6026" s="12" t="b">
        <v>0</v>
      </c>
      <c r="I6026" s="13"/>
      <c r="J6026" s="13"/>
      <c r="K6026" s="12" t="b">
        <v>0</v>
      </c>
      <c r="L6026" s="14" t="s">
        <v>15932</v>
      </c>
      <c r="M6026" s="11" t="s">
        <v>16855</v>
      </c>
      <c r="N6026" s="11" t="s">
        <v>22052</v>
      </c>
      <c r="O6026" s="11" t="s">
        <v>17082</v>
      </c>
      <c r="P6026" s="11" t="s">
        <v>21941</v>
      </c>
      <c r="Q6026" s="11" t="s">
        <v>1051</v>
      </c>
      <c r="R6026" s="11" t="s">
        <v>17083</v>
      </c>
      <c r="S6026" s="11" t="s">
        <v>17084</v>
      </c>
      <c r="U6026" s="13"/>
      <c r="V6026" s="13"/>
      <c r="W6026" s="11" t="s">
        <v>21941</v>
      </c>
      <c r="AA6026" s="11" t="s">
        <v>151</v>
      </c>
      <c r="AB6026" s="13"/>
      <c r="AC6026" s="13"/>
      <c r="AD6026" s="11" t="s">
        <v>17083</v>
      </c>
      <c r="AF6026" s="13"/>
      <c r="AG6026" s="11" t="s">
        <v>152</v>
      </c>
      <c r="AH6026" s="11" t="s">
        <v>21944</v>
      </c>
      <c r="AJ6026" s="13"/>
      <c r="AK6026" s="13"/>
      <c r="AL6026" s="13"/>
      <c r="AM6026" s="11" t="s">
        <v>22053</v>
      </c>
      <c r="AO6026" s="13"/>
      <c r="AP6026" s="11" t="s">
        <v>22051</v>
      </c>
      <c r="AR6026" s="13"/>
      <c r="AS6026" s="13"/>
      <c r="AT6026" s="12" t="b">
        <v>1</v>
      </c>
      <c r="AU6026" s="13"/>
      <c r="AV6026" s="17">
        <v>45940.0</v>
      </c>
      <c r="AW6026" s="13"/>
      <c r="AX6026" s="14" t="s">
        <v>155</v>
      </c>
      <c r="AY6026" s="13"/>
      <c r="AZ6026" s="14">
        <v>4481.0</v>
      </c>
      <c r="BA6026" s="13"/>
    </row>
    <row r="6027">
      <c r="A6027" s="11" t="s">
        <v>22054</v>
      </c>
      <c r="B6027" s="11">
        <v>15867.0</v>
      </c>
      <c r="C6027" s="12" t="b">
        <v>0</v>
      </c>
      <c r="D6027" s="12" t="b">
        <v>1</v>
      </c>
      <c r="E6027" s="12" t="b">
        <v>0</v>
      </c>
      <c r="F6027" s="12" t="b">
        <v>0</v>
      </c>
      <c r="G6027" s="12" t="b">
        <v>0</v>
      </c>
      <c r="H6027" s="12" t="b">
        <v>0</v>
      </c>
      <c r="I6027" s="13"/>
      <c r="J6027" s="13"/>
      <c r="K6027" s="12" t="b">
        <v>0</v>
      </c>
      <c r="L6027" s="14" t="s">
        <v>15932</v>
      </c>
      <c r="M6027" s="11" t="s">
        <v>5170</v>
      </c>
      <c r="N6027" s="11" t="s">
        <v>22055</v>
      </c>
      <c r="O6027" s="11" t="s">
        <v>21646</v>
      </c>
      <c r="P6027" s="11" t="s">
        <v>21941</v>
      </c>
      <c r="Q6027" s="11" t="s">
        <v>1051</v>
      </c>
      <c r="R6027" s="11" t="s">
        <v>21647</v>
      </c>
      <c r="S6027" s="11" t="s">
        <v>21648</v>
      </c>
      <c r="V6027" s="13"/>
      <c r="W6027" s="11" t="s">
        <v>21941</v>
      </c>
      <c r="AA6027" s="11" t="s">
        <v>151</v>
      </c>
      <c r="AB6027" s="13"/>
      <c r="AC6027" s="13"/>
      <c r="AD6027" s="11" t="s">
        <v>21647</v>
      </c>
      <c r="AE6027" s="13"/>
      <c r="AF6027" s="13"/>
      <c r="AG6027" s="11" t="s">
        <v>152</v>
      </c>
      <c r="AH6027" s="11" t="s">
        <v>21944</v>
      </c>
      <c r="AJ6027" s="13"/>
      <c r="AK6027" s="13"/>
      <c r="AL6027" s="13"/>
      <c r="AM6027" s="11" t="s">
        <v>22056</v>
      </c>
      <c r="AO6027" s="13"/>
      <c r="AP6027" s="11" t="s">
        <v>22054</v>
      </c>
      <c r="AR6027" s="13"/>
      <c r="AS6027" s="13"/>
      <c r="AT6027" s="12" t="b">
        <v>1</v>
      </c>
      <c r="AU6027" s="13"/>
      <c r="AV6027" s="17">
        <v>45940.0</v>
      </c>
      <c r="AW6027" s="13"/>
      <c r="AX6027" s="14" t="s">
        <v>155</v>
      </c>
      <c r="AY6027" s="13"/>
      <c r="AZ6027" s="14">
        <v>4482.0</v>
      </c>
      <c r="BA6027" s="13"/>
    </row>
    <row r="6028">
      <c r="A6028" s="11" t="s">
        <v>22057</v>
      </c>
      <c r="B6028" s="11">
        <v>15868.0</v>
      </c>
      <c r="C6028" s="12" t="b">
        <v>0</v>
      </c>
      <c r="D6028" s="12" t="b">
        <v>1</v>
      </c>
      <c r="E6028" s="12" t="b">
        <v>0</v>
      </c>
      <c r="F6028" s="12" t="b">
        <v>0</v>
      </c>
      <c r="G6028" s="12" t="b">
        <v>0</v>
      </c>
      <c r="H6028" s="12" t="b">
        <v>0</v>
      </c>
      <c r="I6028" s="13"/>
      <c r="J6028" s="13"/>
      <c r="K6028" s="12" t="b">
        <v>0</v>
      </c>
      <c r="L6028" s="14" t="s">
        <v>15932</v>
      </c>
      <c r="M6028" s="11" t="s">
        <v>17155</v>
      </c>
      <c r="N6028" s="11" t="s">
        <v>22058</v>
      </c>
      <c r="O6028" s="11" t="s">
        <v>22059</v>
      </c>
      <c r="P6028" s="11" t="s">
        <v>21941</v>
      </c>
      <c r="Q6028" s="11" t="s">
        <v>1051</v>
      </c>
      <c r="R6028" s="11" t="s">
        <v>22060</v>
      </c>
      <c r="S6028" s="11" t="s">
        <v>22061</v>
      </c>
      <c r="V6028" s="13"/>
      <c r="W6028" s="11" t="s">
        <v>21941</v>
      </c>
      <c r="AA6028" s="11" t="s">
        <v>151</v>
      </c>
      <c r="AB6028" s="13"/>
      <c r="AC6028" s="13"/>
      <c r="AD6028" s="11" t="s">
        <v>22060</v>
      </c>
      <c r="AE6028" s="13"/>
      <c r="AF6028" s="13"/>
      <c r="AG6028" s="11" t="s">
        <v>152</v>
      </c>
      <c r="AH6028" s="11" t="s">
        <v>21944</v>
      </c>
      <c r="AJ6028" s="13"/>
      <c r="AK6028" s="13"/>
      <c r="AL6028" s="13"/>
      <c r="AM6028" s="11" t="s">
        <v>22062</v>
      </c>
      <c r="AO6028" s="13"/>
      <c r="AP6028" s="11" t="s">
        <v>22057</v>
      </c>
      <c r="AR6028" s="13"/>
      <c r="AS6028" s="13"/>
      <c r="AT6028" s="12" t="b">
        <v>1</v>
      </c>
      <c r="AU6028" s="13"/>
      <c r="AV6028" s="17">
        <v>45940.0</v>
      </c>
      <c r="AW6028" s="13"/>
      <c r="AX6028" s="14" t="s">
        <v>155</v>
      </c>
      <c r="AY6028" s="13"/>
      <c r="AZ6028" s="14">
        <v>4483.0</v>
      </c>
      <c r="BA6028" s="13"/>
    </row>
    <row r="6029">
      <c r="A6029" s="11" t="s">
        <v>22063</v>
      </c>
      <c r="B6029" s="11">
        <v>15869.0</v>
      </c>
      <c r="C6029" s="12" t="b">
        <v>0</v>
      </c>
      <c r="D6029" s="12" t="b">
        <v>1</v>
      </c>
      <c r="E6029" s="12" t="b">
        <v>0</v>
      </c>
      <c r="F6029" s="12" t="b">
        <v>0</v>
      </c>
      <c r="G6029" s="12" t="b">
        <v>0</v>
      </c>
      <c r="H6029" s="12" t="b">
        <v>0</v>
      </c>
      <c r="I6029" s="13"/>
      <c r="J6029" s="13"/>
      <c r="K6029" s="12" t="b">
        <v>0</v>
      </c>
      <c r="L6029" s="14" t="s">
        <v>15932</v>
      </c>
      <c r="M6029" s="11" t="s">
        <v>16900</v>
      </c>
      <c r="N6029" s="11" t="s">
        <v>22064</v>
      </c>
      <c r="O6029" s="11" t="s">
        <v>21658</v>
      </c>
      <c r="P6029" s="11" t="s">
        <v>21941</v>
      </c>
      <c r="Q6029" s="11" t="s">
        <v>1051</v>
      </c>
      <c r="R6029" s="11" t="s">
        <v>21659</v>
      </c>
      <c r="T6029" s="13"/>
      <c r="U6029" s="13"/>
      <c r="V6029" s="13"/>
      <c r="W6029" s="11" t="s">
        <v>21941</v>
      </c>
      <c r="AA6029" s="11" t="s">
        <v>151</v>
      </c>
      <c r="AB6029" s="13"/>
      <c r="AC6029" s="13"/>
      <c r="AD6029" s="11" t="s">
        <v>21659</v>
      </c>
      <c r="AF6029" s="13"/>
      <c r="AG6029" s="11" t="s">
        <v>152</v>
      </c>
      <c r="AH6029" s="11" t="s">
        <v>21944</v>
      </c>
      <c r="AJ6029" s="13"/>
      <c r="AK6029" s="13"/>
      <c r="AL6029" s="13"/>
      <c r="AM6029" s="11" t="s">
        <v>22065</v>
      </c>
      <c r="AO6029" s="13"/>
      <c r="AP6029" s="11" t="s">
        <v>22063</v>
      </c>
      <c r="AR6029" s="13"/>
      <c r="AS6029" s="13"/>
      <c r="AT6029" s="12" t="b">
        <v>1</v>
      </c>
      <c r="AU6029" s="13"/>
      <c r="AV6029" s="17">
        <v>45940.0</v>
      </c>
      <c r="AW6029" s="13"/>
      <c r="AX6029" s="14" t="s">
        <v>155</v>
      </c>
      <c r="AY6029" s="13"/>
      <c r="AZ6029" s="14">
        <v>4484.0</v>
      </c>
      <c r="BA6029" s="13"/>
    </row>
    <row r="6030">
      <c r="A6030" s="11" t="s">
        <v>22066</v>
      </c>
      <c r="B6030" s="11">
        <v>15871.0</v>
      </c>
      <c r="C6030" s="12" t="b">
        <v>0</v>
      </c>
      <c r="D6030" s="12" t="b">
        <v>1</v>
      </c>
      <c r="E6030" s="12" t="b">
        <v>0</v>
      </c>
      <c r="F6030" s="12" t="b">
        <v>0</v>
      </c>
      <c r="G6030" s="12" t="b">
        <v>0</v>
      </c>
      <c r="H6030" s="12" t="b">
        <v>0</v>
      </c>
      <c r="I6030" s="13"/>
      <c r="J6030" s="13"/>
      <c r="K6030" s="12" t="b">
        <v>0</v>
      </c>
      <c r="L6030" s="14" t="s">
        <v>15932</v>
      </c>
      <c r="M6030" s="11" t="s">
        <v>12109</v>
      </c>
      <c r="N6030" s="11" t="s">
        <v>22067</v>
      </c>
      <c r="O6030" s="11" t="s">
        <v>21006</v>
      </c>
      <c r="P6030" s="11" t="s">
        <v>21941</v>
      </c>
      <c r="Q6030" s="11" t="s">
        <v>1051</v>
      </c>
      <c r="R6030" s="11" t="s">
        <v>21007</v>
      </c>
      <c r="S6030" s="11" t="s">
        <v>21008</v>
      </c>
      <c r="T6030" s="13"/>
      <c r="U6030" s="13"/>
      <c r="V6030" s="13"/>
      <c r="W6030" s="11" t="s">
        <v>21941</v>
      </c>
      <c r="AA6030" s="11" t="s">
        <v>151</v>
      </c>
      <c r="AB6030" s="13"/>
      <c r="AC6030" s="13"/>
      <c r="AD6030" s="11" t="s">
        <v>21007</v>
      </c>
      <c r="AE6030" s="13"/>
      <c r="AF6030" s="13"/>
      <c r="AG6030" s="11" t="s">
        <v>152</v>
      </c>
      <c r="AH6030" s="11" t="s">
        <v>21944</v>
      </c>
      <c r="AJ6030" s="13"/>
      <c r="AK6030" s="13"/>
      <c r="AL6030" s="13"/>
      <c r="AM6030" s="11" t="s">
        <v>22068</v>
      </c>
      <c r="AO6030" s="13"/>
      <c r="AP6030" s="11" t="s">
        <v>22066</v>
      </c>
      <c r="AR6030" s="13"/>
      <c r="AS6030" s="13"/>
      <c r="AT6030" s="12" t="b">
        <v>1</v>
      </c>
      <c r="AU6030" s="13"/>
      <c r="AV6030" s="17">
        <v>45940.0</v>
      </c>
      <c r="AW6030" s="13"/>
      <c r="AX6030" s="14" t="s">
        <v>155</v>
      </c>
      <c r="AY6030" s="13"/>
      <c r="AZ6030" s="14">
        <v>4485.0</v>
      </c>
      <c r="BA6030" s="13"/>
    </row>
    <row r="6031">
      <c r="A6031" s="11" t="s">
        <v>22069</v>
      </c>
      <c r="B6031" s="11">
        <v>15872.0</v>
      </c>
      <c r="C6031" s="12" t="b">
        <v>0</v>
      </c>
      <c r="D6031" s="12" t="b">
        <v>1</v>
      </c>
      <c r="E6031" s="12" t="b">
        <v>0</v>
      </c>
      <c r="F6031" s="12" t="b">
        <v>0</v>
      </c>
      <c r="G6031" s="12" t="b">
        <v>0</v>
      </c>
      <c r="H6031" s="12" t="b">
        <v>0</v>
      </c>
      <c r="I6031" s="13"/>
      <c r="J6031" s="13"/>
      <c r="K6031" s="12" t="b">
        <v>0</v>
      </c>
      <c r="L6031" s="14" t="s">
        <v>15932</v>
      </c>
      <c r="M6031" s="11" t="s">
        <v>12109</v>
      </c>
      <c r="N6031" s="11" t="s">
        <v>22070</v>
      </c>
      <c r="O6031" s="11" t="s">
        <v>17911</v>
      </c>
      <c r="P6031" s="11" t="s">
        <v>21941</v>
      </c>
      <c r="Q6031" s="11" t="s">
        <v>1051</v>
      </c>
      <c r="R6031" s="11" t="s">
        <v>17912</v>
      </c>
      <c r="S6031" s="11" t="s">
        <v>17913</v>
      </c>
      <c r="W6031" s="11" t="s">
        <v>21941</v>
      </c>
      <c r="AA6031" s="11" t="s">
        <v>151</v>
      </c>
      <c r="AB6031" s="13"/>
      <c r="AC6031" s="13"/>
      <c r="AD6031" s="11" t="s">
        <v>17912</v>
      </c>
      <c r="AE6031" s="13"/>
      <c r="AF6031" s="13"/>
      <c r="AG6031" s="11" t="s">
        <v>152</v>
      </c>
      <c r="AH6031" s="11" t="s">
        <v>21944</v>
      </c>
      <c r="AJ6031" s="13"/>
      <c r="AK6031" s="13"/>
      <c r="AL6031" s="13"/>
      <c r="AM6031" s="11" t="s">
        <v>22071</v>
      </c>
      <c r="AO6031" s="13"/>
      <c r="AP6031" s="11" t="s">
        <v>22069</v>
      </c>
      <c r="AR6031" s="13"/>
      <c r="AS6031" s="13"/>
      <c r="AT6031" s="12" t="b">
        <v>1</v>
      </c>
      <c r="AU6031" s="13"/>
      <c r="AV6031" s="17">
        <v>45940.0</v>
      </c>
      <c r="AW6031" s="13"/>
      <c r="AX6031" s="14" t="s">
        <v>155</v>
      </c>
      <c r="AY6031" s="13"/>
      <c r="AZ6031" s="14">
        <v>4486.0</v>
      </c>
      <c r="BA6031" s="13"/>
    </row>
    <row r="6032">
      <c r="A6032" s="11" t="s">
        <v>22072</v>
      </c>
      <c r="B6032" s="11">
        <v>15873.0</v>
      </c>
      <c r="C6032" s="12" t="b">
        <v>0</v>
      </c>
      <c r="D6032" s="12" t="b">
        <v>1</v>
      </c>
      <c r="E6032" s="12" t="b">
        <v>0</v>
      </c>
      <c r="F6032" s="12" t="b">
        <v>0</v>
      </c>
      <c r="G6032" s="12" t="b">
        <v>0</v>
      </c>
      <c r="H6032" s="12" t="b">
        <v>0</v>
      </c>
      <c r="I6032" s="13"/>
      <c r="J6032" s="13"/>
      <c r="K6032" s="12" t="b">
        <v>0</v>
      </c>
      <c r="L6032" s="14" t="s">
        <v>15932</v>
      </c>
      <c r="M6032" s="11" t="s">
        <v>16900</v>
      </c>
      <c r="N6032" s="11" t="s">
        <v>22073</v>
      </c>
      <c r="O6032" s="11" t="s">
        <v>18332</v>
      </c>
      <c r="P6032" s="11" t="s">
        <v>21941</v>
      </c>
      <c r="Q6032" s="11" t="s">
        <v>1051</v>
      </c>
      <c r="R6032" s="11" t="s">
        <v>18333</v>
      </c>
      <c r="S6032" s="11" t="s">
        <v>18334</v>
      </c>
      <c r="V6032" s="13"/>
      <c r="W6032" s="11" t="s">
        <v>21941</v>
      </c>
      <c r="AA6032" s="11" t="s">
        <v>151</v>
      </c>
      <c r="AB6032" s="13"/>
      <c r="AC6032" s="13"/>
      <c r="AD6032" s="11" t="s">
        <v>18333</v>
      </c>
      <c r="AE6032" s="13"/>
      <c r="AF6032" s="13"/>
      <c r="AG6032" s="11" t="s">
        <v>152</v>
      </c>
      <c r="AH6032" s="11" t="s">
        <v>21944</v>
      </c>
      <c r="AJ6032" s="13"/>
      <c r="AK6032" s="13"/>
      <c r="AL6032" s="13"/>
      <c r="AM6032" s="11" t="s">
        <v>22074</v>
      </c>
      <c r="AO6032" s="13"/>
      <c r="AP6032" s="11" t="s">
        <v>22072</v>
      </c>
      <c r="AR6032" s="13"/>
      <c r="AS6032" s="13"/>
      <c r="AT6032" s="12" t="b">
        <v>1</v>
      </c>
      <c r="AU6032" s="13"/>
      <c r="AV6032" s="17">
        <v>45940.0</v>
      </c>
      <c r="AW6032" s="13"/>
      <c r="AX6032" s="14" t="s">
        <v>155</v>
      </c>
      <c r="AY6032" s="13"/>
      <c r="AZ6032" s="14">
        <v>4487.0</v>
      </c>
      <c r="BA6032" s="13"/>
    </row>
    <row r="6033">
      <c r="A6033" s="11" t="s">
        <v>22075</v>
      </c>
      <c r="B6033" s="11">
        <v>15874.0</v>
      </c>
      <c r="C6033" s="12" t="b">
        <v>0</v>
      </c>
      <c r="D6033" s="12" t="b">
        <v>1</v>
      </c>
      <c r="E6033" s="12" t="b">
        <v>0</v>
      </c>
      <c r="F6033" s="12" t="b">
        <v>0</v>
      </c>
      <c r="G6033" s="12" t="b">
        <v>0</v>
      </c>
      <c r="H6033" s="12" t="b">
        <v>0</v>
      </c>
      <c r="I6033" s="13"/>
      <c r="J6033" s="13"/>
      <c r="K6033" s="12" t="b">
        <v>0</v>
      </c>
      <c r="L6033" s="14" t="s">
        <v>15932</v>
      </c>
      <c r="M6033" s="11" t="s">
        <v>16862</v>
      </c>
      <c r="N6033" s="11" t="s">
        <v>22076</v>
      </c>
      <c r="O6033" s="11" t="s">
        <v>22077</v>
      </c>
      <c r="P6033" s="11" t="s">
        <v>21941</v>
      </c>
      <c r="Q6033" s="11" t="s">
        <v>1051</v>
      </c>
      <c r="R6033" s="11" t="s">
        <v>22078</v>
      </c>
      <c r="S6033" s="11" t="s">
        <v>22079</v>
      </c>
      <c r="U6033" s="13"/>
      <c r="V6033" s="13"/>
      <c r="W6033" s="11" t="s">
        <v>21941</v>
      </c>
      <c r="AA6033" s="11" t="s">
        <v>151</v>
      </c>
      <c r="AB6033" s="13"/>
      <c r="AC6033" s="13"/>
      <c r="AD6033" s="11" t="s">
        <v>22078</v>
      </c>
      <c r="AF6033" s="13"/>
      <c r="AG6033" s="11" t="s">
        <v>152</v>
      </c>
      <c r="AH6033" s="11" t="s">
        <v>21944</v>
      </c>
      <c r="AJ6033" s="13"/>
      <c r="AK6033" s="13"/>
      <c r="AL6033" s="13"/>
      <c r="AM6033" s="11" t="s">
        <v>22080</v>
      </c>
      <c r="AO6033" s="13"/>
      <c r="AP6033" s="11" t="s">
        <v>22075</v>
      </c>
      <c r="AR6033" s="13"/>
      <c r="AS6033" s="13"/>
      <c r="AT6033" s="12" t="b">
        <v>1</v>
      </c>
      <c r="AU6033" s="13"/>
      <c r="AV6033" s="17">
        <v>45940.0</v>
      </c>
      <c r="AW6033" s="13"/>
      <c r="AX6033" s="14" t="s">
        <v>155</v>
      </c>
      <c r="AY6033" s="13"/>
      <c r="AZ6033" s="14">
        <v>4488.0</v>
      </c>
      <c r="BA6033" s="13"/>
    </row>
    <row r="6034">
      <c r="A6034" s="11" t="s">
        <v>22081</v>
      </c>
      <c r="B6034" s="11">
        <v>15875.0</v>
      </c>
      <c r="C6034" s="12" t="b">
        <v>0</v>
      </c>
      <c r="D6034" s="12" t="b">
        <v>1</v>
      </c>
      <c r="E6034" s="12" t="b">
        <v>0</v>
      </c>
      <c r="F6034" s="12" t="b">
        <v>0</v>
      </c>
      <c r="G6034" s="12" t="b">
        <v>0</v>
      </c>
      <c r="H6034" s="12" t="b">
        <v>0</v>
      </c>
      <c r="I6034" s="13"/>
      <c r="J6034" s="13"/>
      <c r="K6034" s="12" t="b">
        <v>0</v>
      </c>
      <c r="L6034" s="14" t="s">
        <v>15932</v>
      </c>
      <c r="M6034" s="11" t="s">
        <v>16862</v>
      </c>
      <c r="N6034" s="11" t="s">
        <v>22082</v>
      </c>
      <c r="O6034" s="11" t="s">
        <v>20980</v>
      </c>
      <c r="P6034" s="11" t="s">
        <v>21941</v>
      </c>
      <c r="Q6034" s="11" t="s">
        <v>1051</v>
      </c>
      <c r="R6034" s="11" t="s">
        <v>20981</v>
      </c>
      <c r="S6034" s="11" t="s">
        <v>1225</v>
      </c>
      <c r="T6034" s="13"/>
      <c r="U6034" s="13"/>
      <c r="V6034" s="13"/>
      <c r="W6034" s="11" t="s">
        <v>21941</v>
      </c>
      <c r="AA6034" s="11" t="s">
        <v>151</v>
      </c>
      <c r="AB6034" s="13"/>
      <c r="AC6034" s="13"/>
      <c r="AD6034" s="11" t="s">
        <v>20981</v>
      </c>
      <c r="AE6034" s="13"/>
      <c r="AF6034" s="13"/>
      <c r="AG6034" s="11" t="s">
        <v>152</v>
      </c>
      <c r="AH6034" s="11" t="s">
        <v>21944</v>
      </c>
      <c r="AJ6034" s="13"/>
      <c r="AK6034" s="13"/>
      <c r="AL6034" s="13"/>
      <c r="AM6034" s="11" t="s">
        <v>22083</v>
      </c>
      <c r="AO6034" s="13"/>
      <c r="AP6034" s="11" t="s">
        <v>22081</v>
      </c>
      <c r="AR6034" s="13"/>
      <c r="AS6034" s="13"/>
      <c r="AT6034" s="12" t="b">
        <v>1</v>
      </c>
      <c r="AU6034" s="13"/>
      <c r="AV6034" s="17">
        <v>45940.0</v>
      </c>
      <c r="AW6034" s="13"/>
      <c r="AX6034" s="14" t="s">
        <v>155</v>
      </c>
      <c r="AY6034" s="13"/>
      <c r="AZ6034" s="14">
        <v>4489.0</v>
      </c>
      <c r="BA6034" s="13"/>
    </row>
    <row r="6035">
      <c r="A6035" s="11" t="s">
        <v>22084</v>
      </c>
      <c r="B6035" s="11">
        <v>15876.0</v>
      </c>
      <c r="C6035" s="12" t="b">
        <v>0</v>
      </c>
      <c r="D6035" s="12" t="b">
        <v>1</v>
      </c>
      <c r="E6035" s="12" t="b">
        <v>0</v>
      </c>
      <c r="F6035" s="12" t="b">
        <v>0</v>
      </c>
      <c r="G6035" s="12" t="b">
        <v>0</v>
      </c>
      <c r="H6035" s="12" t="b">
        <v>0</v>
      </c>
      <c r="I6035" s="13"/>
      <c r="J6035" s="13"/>
      <c r="K6035" s="12" t="b">
        <v>0</v>
      </c>
      <c r="L6035" s="14" t="s">
        <v>15932</v>
      </c>
      <c r="M6035" s="11" t="s">
        <v>1056</v>
      </c>
      <c r="N6035" s="11" t="s">
        <v>22085</v>
      </c>
      <c r="O6035" s="11" t="s">
        <v>22086</v>
      </c>
      <c r="P6035" s="11" t="s">
        <v>21941</v>
      </c>
      <c r="Q6035" s="11" t="s">
        <v>1051</v>
      </c>
      <c r="R6035" s="11" t="s">
        <v>22087</v>
      </c>
      <c r="S6035" s="11" t="s">
        <v>1099</v>
      </c>
      <c r="U6035" s="13"/>
      <c r="V6035" s="13"/>
      <c r="W6035" s="11" t="s">
        <v>21941</v>
      </c>
      <c r="AA6035" s="11" t="s">
        <v>151</v>
      </c>
      <c r="AB6035" s="13"/>
      <c r="AC6035" s="13"/>
      <c r="AD6035" s="11" t="s">
        <v>22087</v>
      </c>
      <c r="AE6035" s="13"/>
      <c r="AF6035" s="13"/>
      <c r="AG6035" s="11" t="s">
        <v>152</v>
      </c>
      <c r="AH6035" s="11" t="s">
        <v>21944</v>
      </c>
      <c r="AJ6035" s="13"/>
      <c r="AK6035" s="13"/>
      <c r="AL6035" s="13"/>
      <c r="AM6035" s="11" t="s">
        <v>22088</v>
      </c>
      <c r="AO6035" s="13"/>
      <c r="AP6035" s="11" t="s">
        <v>22084</v>
      </c>
      <c r="AR6035" s="13"/>
      <c r="AS6035" s="13"/>
      <c r="AT6035" s="12" t="b">
        <v>1</v>
      </c>
      <c r="AU6035" s="13"/>
      <c r="AV6035" s="17">
        <v>45940.0</v>
      </c>
      <c r="AW6035" s="13"/>
      <c r="AX6035" s="14" t="s">
        <v>155</v>
      </c>
      <c r="AY6035" s="13"/>
      <c r="AZ6035" s="14">
        <v>4490.0</v>
      </c>
      <c r="BA6035" s="13"/>
    </row>
    <row r="6036">
      <c r="A6036" s="11" t="s">
        <v>22089</v>
      </c>
      <c r="B6036" s="11">
        <v>15877.0</v>
      </c>
      <c r="C6036" s="12" t="b">
        <v>0</v>
      </c>
      <c r="D6036" s="12" t="b">
        <v>1</v>
      </c>
      <c r="E6036" s="12" t="b">
        <v>0</v>
      </c>
      <c r="F6036" s="12" t="b">
        <v>0</v>
      </c>
      <c r="G6036" s="12" t="b">
        <v>0</v>
      </c>
      <c r="H6036" s="12" t="b">
        <v>0</v>
      </c>
      <c r="I6036" s="13"/>
      <c r="J6036" s="13"/>
      <c r="K6036" s="12" t="b">
        <v>0</v>
      </c>
      <c r="L6036" s="14" t="s">
        <v>15932</v>
      </c>
      <c r="M6036" s="11" t="s">
        <v>16855</v>
      </c>
      <c r="N6036" s="11" t="s">
        <v>22090</v>
      </c>
      <c r="O6036" s="11" t="s">
        <v>16857</v>
      </c>
      <c r="P6036" s="11" t="s">
        <v>21941</v>
      </c>
      <c r="Q6036" s="11" t="s">
        <v>1051</v>
      </c>
      <c r="R6036" s="11" t="s">
        <v>16858</v>
      </c>
      <c r="S6036" s="11" t="s">
        <v>16859</v>
      </c>
      <c r="U6036" s="13"/>
      <c r="V6036" s="13"/>
      <c r="W6036" s="11" t="s">
        <v>21941</v>
      </c>
      <c r="AA6036" s="11" t="s">
        <v>151</v>
      </c>
      <c r="AB6036" s="13"/>
      <c r="AC6036" s="13"/>
      <c r="AD6036" s="11" t="s">
        <v>16858</v>
      </c>
      <c r="AE6036" s="13"/>
      <c r="AF6036" s="13"/>
      <c r="AG6036" s="11" t="s">
        <v>152</v>
      </c>
      <c r="AH6036" s="11" t="s">
        <v>21944</v>
      </c>
      <c r="AJ6036" s="13"/>
      <c r="AK6036" s="13"/>
      <c r="AL6036" s="13"/>
      <c r="AM6036" s="11" t="s">
        <v>22091</v>
      </c>
      <c r="AO6036" s="13"/>
      <c r="AP6036" s="11" t="s">
        <v>22089</v>
      </c>
      <c r="AR6036" s="13"/>
      <c r="AS6036" s="13"/>
      <c r="AT6036" s="12" t="b">
        <v>1</v>
      </c>
      <c r="AU6036" s="13"/>
      <c r="AV6036" s="17">
        <v>45940.0</v>
      </c>
      <c r="AW6036" s="13"/>
      <c r="AX6036" s="14" t="s">
        <v>155</v>
      </c>
      <c r="AY6036" s="13"/>
      <c r="AZ6036" s="14">
        <v>4491.0</v>
      </c>
      <c r="BA6036" s="13"/>
    </row>
    <row r="6037">
      <c r="A6037" s="11" t="s">
        <v>22092</v>
      </c>
      <c r="B6037" s="11">
        <v>15878.0</v>
      </c>
      <c r="C6037" s="12" t="b">
        <v>0</v>
      </c>
      <c r="D6037" s="12" t="b">
        <v>1</v>
      </c>
      <c r="E6037" s="12" t="b">
        <v>0</v>
      </c>
      <c r="F6037" s="12" t="b">
        <v>0</v>
      </c>
      <c r="G6037" s="12" t="b">
        <v>0</v>
      </c>
      <c r="H6037" s="12" t="b">
        <v>0</v>
      </c>
      <c r="I6037" s="13"/>
      <c r="J6037" s="13"/>
      <c r="K6037" s="12" t="b">
        <v>0</v>
      </c>
      <c r="L6037" s="14" t="s">
        <v>15932</v>
      </c>
      <c r="M6037" s="11" t="s">
        <v>1390</v>
      </c>
      <c r="N6037" s="11" t="s">
        <v>22093</v>
      </c>
      <c r="O6037" s="11" t="s">
        <v>19194</v>
      </c>
      <c r="P6037" s="11" t="s">
        <v>21941</v>
      </c>
      <c r="Q6037" s="11" t="s">
        <v>1051</v>
      </c>
      <c r="R6037" s="11" t="s">
        <v>19195</v>
      </c>
      <c r="S6037" s="11" t="s">
        <v>19196</v>
      </c>
      <c r="V6037" s="13"/>
      <c r="W6037" s="11" t="s">
        <v>21941</v>
      </c>
      <c r="AA6037" s="11" t="s">
        <v>151</v>
      </c>
      <c r="AB6037" s="13"/>
      <c r="AC6037" s="13"/>
      <c r="AD6037" s="11" t="s">
        <v>19195</v>
      </c>
      <c r="AE6037" s="13"/>
      <c r="AF6037" s="13"/>
      <c r="AG6037" s="11" t="s">
        <v>152</v>
      </c>
      <c r="AH6037" s="11" t="s">
        <v>21944</v>
      </c>
      <c r="AJ6037" s="13"/>
      <c r="AK6037" s="13"/>
      <c r="AL6037" s="13"/>
      <c r="AM6037" s="11" t="s">
        <v>22094</v>
      </c>
      <c r="AO6037" s="13"/>
      <c r="AP6037" s="11" t="s">
        <v>22092</v>
      </c>
      <c r="AR6037" s="13"/>
      <c r="AS6037" s="13"/>
      <c r="AT6037" s="12" t="b">
        <v>1</v>
      </c>
      <c r="AU6037" s="13"/>
      <c r="AV6037" s="17">
        <v>45940.0</v>
      </c>
      <c r="AW6037" s="13"/>
      <c r="AX6037" s="14" t="s">
        <v>155</v>
      </c>
      <c r="AY6037" s="13"/>
      <c r="AZ6037" s="14">
        <v>4492.0</v>
      </c>
      <c r="BA6037" s="13"/>
    </row>
    <row r="6038">
      <c r="A6038" s="11" t="s">
        <v>22095</v>
      </c>
      <c r="B6038" s="11">
        <v>15879.0</v>
      </c>
      <c r="C6038" s="12" t="b">
        <v>0</v>
      </c>
      <c r="D6038" s="12" t="b">
        <v>1</v>
      </c>
      <c r="E6038" s="12" t="b">
        <v>0</v>
      </c>
      <c r="F6038" s="12" t="b">
        <v>0</v>
      </c>
      <c r="G6038" s="12" t="b">
        <v>0</v>
      </c>
      <c r="H6038" s="12" t="b">
        <v>0</v>
      </c>
      <c r="I6038" s="13"/>
      <c r="J6038" s="13"/>
      <c r="K6038" s="12" t="b">
        <v>0</v>
      </c>
      <c r="L6038" s="14" t="s">
        <v>15932</v>
      </c>
      <c r="M6038" s="11" t="s">
        <v>1056</v>
      </c>
      <c r="N6038" s="11" t="s">
        <v>22096</v>
      </c>
      <c r="O6038" s="11" t="s">
        <v>22097</v>
      </c>
      <c r="P6038" s="11" t="s">
        <v>21941</v>
      </c>
      <c r="Q6038" s="11" t="s">
        <v>1051</v>
      </c>
      <c r="R6038" s="11" t="s">
        <v>22098</v>
      </c>
      <c r="S6038" s="11" t="s">
        <v>1099</v>
      </c>
      <c r="U6038" s="13"/>
      <c r="V6038" s="13"/>
      <c r="W6038" s="11" t="s">
        <v>21941</v>
      </c>
      <c r="AA6038" s="11" t="s">
        <v>151</v>
      </c>
      <c r="AB6038" s="13"/>
      <c r="AC6038" s="13"/>
      <c r="AD6038" s="11" t="s">
        <v>22098</v>
      </c>
      <c r="AF6038" s="13"/>
      <c r="AG6038" s="11" t="s">
        <v>152</v>
      </c>
      <c r="AH6038" s="11" t="s">
        <v>21944</v>
      </c>
      <c r="AJ6038" s="13"/>
      <c r="AK6038" s="13"/>
      <c r="AL6038" s="13"/>
      <c r="AM6038" s="11" t="s">
        <v>22099</v>
      </c>
      <c r="AO6038" s="13"/>
      <c r="AP6038" s="11" t="s">
        <v>22095</v>
      </c>
      <c r="AR6038" s="13"/>
      <c r="AS6038" s="13"/>
      <c r="AT6038" s="12" t="b">
        <v>1</v>
      </c>
      <c r="AU6038" s="13"/>
      <c r="AV6038" s="17">
        <v>45940.0</v>
      </c>
      <c r="AW6038" s="13"/>
      <c r="AX6038" s="14" t="s">
        <v>155</v>
      </c>
      <c r="AY6038" s="13"/>
      <c r="AZ6038" s="14">
        <v>4493.0</v>
      </c>
      <c r="BA6038" s="13"/>
    </row>
    <row r="6039">
      <c r="A6039" s="11" t="s">
        <v>22100</v>
      </c>
      <c r="B6039" s="11">
        <v>15880.0</v>
      </c>
      <c r="C6039" s="12" t="b">
        <v>0</v>
      </c>
      <c r="D6039" s="12" t="b">
        <v>1</v>
      </c>
      <c r="E6039" s="12" t="b">
        <v>0</v>
      </c>
      <c r="F6039" s="12" t="b">
        <v>0</v>
      </c>
      <c r="G6039" s="12" t="b">
        <v>0</v>
      </c>
      <c r="H6039" s="12" t="b">
        <v>0</v>
      </c>
      <c r="I6039" s="13"/>
      <c r="J6039" s="13"/>
      <c r="K6039" s="12" t="b">
        <v>0</v>
      </c>
      <c r="L6039" s="14" t="s">
        <v>15932</v>
      </c>
      <c r="M6039" s="11" t="s">
        <v>3474</v>
      </c>
      <c r="N6039" s="11" t="s">
        <v>22101</v>
      </c>
      <c r="O6039" s="11" t="s">
        <v>20873</v>
      </c>
      <c r="P6039" s="11" t="s">
        <v>21941</v>
      </c>
      <c r="Q6039" s="11" t="s">
        <v>1051</v>
      </c>
      <c r="R6039" s="11" t="s">
        <v>20874</v>
      </c>
      <c r="S6039" s="11" t="s">
        <v>20875</v>
      </c>
      <c r="V6039" s="13"/>
      <c r="W6039" s="11" t="s">
        <v>21941</v>
      </c>
      <c r="AA6039" s="11" t="s">
        <v>151</v>
      </c>
      <c r="AB6039" s="13"/>
      <c r="AC6039" s="13"/>
      <c r="AD6039" s="11" t="s">
        <v>20874</v>
      </c>
      <c r="AE6039" s="13"/>
      <c r="AF6039" s="13"/>
      <c r="AG6039" s="11" t="s">
        <v>152</v>
      </c>
      <c r="AH6039" s="11" t="s">
        <v>21944</v>
      </c>
      <c r="AJ6039" s="13"/>
      <c r="AK6039" s="13"/>
      <c r="AL6039" s="13"/>
      <c r="AM6039" s="11" t="s">
        <v>22102</v>
      </c>
      <c r="AO6039" s="13"/>
      <c r="AP6039" s="11" t="s">
        <v>22100</v>
      </c>
      <c r="AR6039" s="13"/>
      <c r="AS6039" s="13"/>
      <c r="AT6039" s="12" t="b">
        <v>1</v>
      </c>
      <c r="AU6039" s="13"/>
      <c r="AV6039" s="17">
        <v>45940.0</v>
      </c>
      <c r="AW6039" s="13"/>
      <c r="AX6039" s="14" t="s">
        <v>155</v>
      </c>
      <c r="AY6039" s="13"/>
      <c r="AZ6039" s="14">
        <v>4494.0</v>
      </c>
      <c r="BA6039" s="13"/>
    </row>
    <row r="6040">
      <c r="A6040" s="11" t="s">
        <v>22103</v>
      </c>
      <c r="B6040" s="11">
        <v>15881.0</v>
      </c>
      <c r="C6040" s="12" t="b">
        <v>0</v>
      </c>
      <c r="D6040" s="12" t="b">
        <v>1</v>
      </c>
      <c r="E6040" s="12" t="b">
        <v>0</v>
      </c>
      <c r="F6040" s="12" t="b">
        <v>0</v>
      </c>
      <c r="G6040" s="12" t="b">
        <v>0</v>
      </c>
      <c r="H6040" s="12" t="b">
        <v>0</v>
      </c>
      <c r="I6040" s="13"/>
      <c r="J6040" s="13"/>
      <c r="K6040" s="12" t="b">
        <v>0</v>
      </c>
      <c r="L6040" s="14" t="s">
        <v>15932</v>
      </c>
      <c r="M6040" s="11" t="s">
        <v>16855</v>
      </c>
      <c r="N6040" s="11" t="s">
        <v>22104</v>
      </c>
      <c r="O6040" s="11" t="s">
        <v>20999</v>
      </c>
      <c r="P6040" s="11" t="s">
        <v>21941</v>
      </c>
      <c r="Q6040" s="11" t="s">
        <v>1051</v>
      </c>
      <c r="R6040" s="11" t="s">
        <v>21001</v>
      </c>
      <c r="S6040" s="11" t="s">
        <v>3417</v>
      </c>
      <c r="U6040" s="13"/>
      <c r="V6040" s="13"/>
      <c r="W6040" s="11" t="s">
        <v>21941</v>
      </c>
      <c r="AA6040" s="11" t="s">
        <v>151</v>
      </c>
      <c r="AB6040" s="13"/>
      <c r="AC6040" s="13"/>
      <c r="AD6040" s="11" t="s">
        <v>21001</v>
      </c>
      <c r="AE6040" s="13"/>
      <c r="AF6040" s="13"/>
      <c r="AG6040" s="11" t="s">
        <v>152</v>
      </c>
      <c r="AH6040" s="11" t="s">
        <v>21944</v>
      </c>
      <c r="AJ6040" s="13"/>
      <c r="AK6040" s="13"/>
      <c r="AL6040" s="13"/>
      <c r="AM6040" s="11" t="s">
        <v>22105</v>
      </c>
      <c r="AO6040" s="13"/>
      <c r="AP6040" s="11" t="s">
        <v>22103</v>
      </c>
      <c r="AR6040" s="13"/>
      <c r="AS6040" s="13"/>
      <c r="AT6040" s="12" t="b">
        <v>1</v>
      </c>
      <c r="AU6040" s="13"/>
      <c r="AV6040" s="17">
        <v>45940.0</v>
      </c>
      <c r="AW6040" s="13"/>
      <c r="AX6040" s="14" t="s">
        <v>155</v>
      </c>
      <c r="AY6040" s="13"/>
      <c r="AZ6040" s="14">
        <v>4495.0</v>
      </c>
      <c r="BA6040" s="13"/>
    </row>
    <row r="6041">
      <c r="A6041" s="11" t="s">
        <v>22106</v>
      </c>
      <c r="B6041" s="11">
        <v>15882.0</v>
      </c>
      <c r="C6041" s="12" t="b">
        <v>0</v>
      </c>
      <c r="D6041" s="12" t="b">
        <v>1</v>
      </c>
      <c r="E6041" s="12" t="b">
        <v>0</v>
      </c>
      <c r="F6041" s="12" t="b">
        <v>0</v>
      </c>
      <c r="G6041" s="12" t="b">
        <v>0</v>
      </c>
      <c r="H6041" s="12" t="b">
        <v>0</v>
      </c>
      <c r="I6041" s="13"/>
      <c r="J6041" s="13"/>
      <c r="K6041" s="12" t="b">
        <v>0</v>
      </c>
      <c r="L6041" s="14" t="s">
        <v>15932</v>
      </c>
      <c r="M6041" s="11" t="s">
        <v>17197</v>
      </c>
      <c r="N6041" s="11" t="s">
        <v>22107</v>
      </c>
      <c r="O6041" s="11" t="s">
        <v>17199</v>
      </c>
      <c r="P6041" s="11" t="s">
        <v>21941</v>
      </c>
      <c r="Q6041" s="11" t="s">
        <v>1051</v>
      </c>
      <c r="R6041" s="11" t="s">
        <v>17200</v>
      </c>
      <c r="S6041" s="11" t="s">
        <v>17201</v>
      </c>
      <c r="W6041" s="11" t="s">
        <v>21941</v>
      </c>
      <c r="AA6041" s="11" t="s">
        <v>151</v>
      </c>
      <c r="AB6041" s="13"/>
      <c r="AC6041" s="13"/>
      <c r="AD6041" s="11" t="s">
        <v>17200</v>
      </c>
      <c r="AE6041" s="13"/>
      <c r="AF6041" s="13"/>
      <c r="AG6041" s="11" t="s">
        <v>152</v>
      </c>
      <c r="AH6041" s="11" t="s">
        <v>21944</v>
      </c>
      <c r="AJ6041" s="13"/>
      <c r="AK6041" s="13"/>
      <c r="AL6041" s="13"/>
      <c r="AM6041" s="11" t="s">
        <v>22108</v>
      </c>
      <c r="AO6041" s="13"/>
      <c r="AP6041" s="11" t="s">
        <v>22106</v>
      </c>
      <c r="AR6041" s="13"/>
      <c r="AS6041" s="13"/>
      <c r="AT6041" s="12" t="b">
        <v>1</v>
      </c>
      <c r="AU6041" s="13"/>
      <c r="AV6041" s="17">
        <v>45940.0</v>
      </c>
      <c r="AW6041" s="13"/>
      <c r="AX6041" s="14" t="s">
        <v>155</v>
      </c>
      <c r="AY6041" s="13"/>
      <c r="AZ6041" s="14">
        <v>4496.0</v>
      </c>
      <c r="BA6041" s="13"/>
    </row>
    <row r="6042">
      <c r="A6042" s="11" t="s">
        <v>22109</v>
      </c>
      <c r="B6042" s="11">
        <v>15883.0</v>
      </c>
      <c r="C6042" s="12" t="b">
        <v>0</v>
      </c>
      <c r="D6042" s="12" t="b">
        <v>1</v>
      </c>
      <c r="E6042" s="12" t="b">
        <v>0</v>
      </c>
      <c r="F6042" s="12" t="b">
        <v>0</v>
      </c>
      <c r="G6042" s="12" t="b">
        <v>0</v>
      </c>
      <c r="H6042" s="12" t="b">
        <v>0</v>
      </c>
      <c r="I6042" s="13"/>
      <c r="J6042" s="13"/>
      <c r="K6042" s="12" t="b">
        <v>0</v>
      </c>
      <c r="L6042" s="14" t="s">
        <v>15932</v>
      </c>
      <c r="M6042" s="11" t="s">
        <v>3474</v>
      </c>
      <c r="N6042" s="11" t="s">
        <v>22110</v>
      </c>
      <c r="O6042" s="11" t="s">
        <v>21196</v>
      </c>
      <c r="P6042" s="11" t="s">
        <v>21941</v>
      </c>
      <c r="Q6042" s="11" t="s">
        <v>1051</v>
      </c>
      <c r="R6042" s="11" t="s">
        <v>21197</v>
      </c>
      <c r="S6042" s="11" t="s">
        <v>21198</v>
      </c>
      <c r="U6042" s="13"/>
      <c r="V6042" s="13"/>
      <c r="W6042" s="11" t="s">
        <v>21941</v>
      </c>
      <c r="AA6042" s="11" t="s">
        <v>151</v>
      </c>
      <c r="AB6042" s="13"/>
      <c r="AC6042" s="13"/>
      <c r="AD6042" s="11" t="s">
        <v>21197</v>
      </c>
      <c r="AF6042" s="13"/>
      <c r="AG6042" s="11" t="s">
        <v>152</v>
      </c>
      <c r="AH6042" s="11" t="s">
        <v>21944</v>
      </c>
      <c r="AJ6042" s="13"/>
      <c r="AK6042" s="13"/>
      <c r="AL6042" s="13"/>
      <c r="AM6042" s="11" t="s">
        <v>22111</v>
      </c>
      <c r="AO6042" s="13"/>
      <c r="AP6042" s="11" t="s">
        <v>22109</v>
      </c>
      <c r="AR6042" s="13"/>
      <c r="AS6042" s="13"/>
      <c r="AT6042" s="12" t="b">
        <v>1</v>
      </c>
      <c r="AU6042" s="13"/>
      <c r="AV6042" s="17">
        <v>45940.0</v>
      </c>
      <c r="AW6042" s="13"/>
      <c r="AX6042" s="14" t="s">
        <v>155</v>
      </c>
      <c r="AY6042" s="13"/>
      <c r="AZ6042" s="14">
        <v>4445.0</v>
      </c>
      <c r="BA6042" s="13"/>
    </row>
    <row r="6043">
      <c r="A6043" s="11" t="s">
        <v>22112</v>
      </c>
      <c r="B6043" s="11">
        <v>15885.0</v>
      </c>
      <c r="C6043" s="12" t="b">
        <v>0</v>
      </c>
      <c r="D6043" s="12" t="b">
        <v>1</v>
      </c>
      <c r="E6043" s="12" t="b">
        <v>0</v>
      </c>
      <c r="F6043" s="12" t="b">
        <v>0</v>
      </c>
      <c r="G6043" s="12" t="b">
        <v>0</v>
      </c>
      <c r="H6043" s="12" t="b">
        <v>0</v>
      </c>
      <c r="I6043" s="13"/>
      <c r="J6043" s="13"/>
      <c r="K6043" s="12" t="b">
        <v>0</v>
      </c>
      <c r="L6043" s="14" t="s">
        <v>15932</v>
      </c>
      <c r="M6043" s="11" t="s">
        <v>16862</v>
      </c>
      <c r="N6043" s="11" t="s">
        <v>22113</v>
      </c>
      <c r="O6043" s="11" t="s">
        <v>22114</v>
      </c>
      <c r="P6043" s="11" t="s">
        <v>21941</v>
      </c>
      <c r="Q6043" s="11" t="s">
        <v>1051</v>
      </c>
      <c r="R6043" s="11" t="s">
        <v>22115</v>
      </c>
      <c r="S6043" s="11" t="s">
        <v>22116</v>
      </c>
      <c r="V6043" s="13"/>
      <c r="W6043" s="11" t="s">
        <v>21941</v>
      </c>
      <c r="AA6043" s="11" t="s">
        <v>151</v>
      </c>
      <c r="AB6043" s="13"/>
      <c r="AC6043" s="13"/>
      <c r="AD6043" s="11" t="s">
        <v>22115</v>
      </c>
      <c r="AF6043" s="13"/>
      <c r="AG6043" s="11" t="s">
        <v>152</v>
      </c>
      <c r="AH6043" s="11" t="s">
        <v>21944</v>
      </c>
      <c r="AJ6043" s="13"/>
      <c r="AK6043" s="13"/>
      <c r="AL6043" s="13"/>
      <c r="AM6043" s="11" t="s">
        <v>22117</v>
      </c>
      <c r="AO6043" s="13"/>
      <c r="AP6043" s="11" t="s">
        <v>22112</v>
      </c>
      <c r="AR6043" s="13"/>
      <c r="AS6043" s="13"/>
      <c r="AT6043" s="12" t="b">
        <v>1</v>
      </c>
      <c r="AU6043" s="13"/>
      <c r="AV6043" s="17">
        <v>45940.0</v>
      </c>
      <c r="AW6043" s="13"/>
      <c r="AX6043" s="14" t="s">
        <v>155</v>
      </c>
      <c r="AY6043" s="13"/>
      <c r="AZ6043" s="14">
        <v>4446.0</v>
      </c>
      <c r="BA6043" s="13"/>
    </row>
    <row r="6044">
      <c r="A6044" s="11" t="s">
        <v>22118</v>
      </c>
      <c r="B6044" s="11">
        <v>15886.0</v>
      </c>
      <c r="C6044" s="12" t="b">
        <v>0</v>
      </c>
      <c r="D6044" s="12" t="b">
        <v>1</v>
      </c>
      <c r="E6044" s="12" t="b">
        <v>0</v>
      </c>
      <c r="F6044" s="12" t="b">
        <v>0</v>
      </c>
      <c r="G6044" s="12" t="b">
        <v>0</v>
      </c>
      <c r="H6044" s="12" t="b">
        <v>0</v>
      </c>
      <c r="I6044" s="13"/>
      <c r="J6044" s="13"/>
      <c r="K6044" s="12" t="b">
        <v>0</v>
      </c>
      <c r="L6044" s="14" t="s">
        <v>15932</v>
      </c>
      <c r="M6044" s="11" t="s">
        <v>12109</v>
      </c>
      <c r="N6044" s="11" t="s">
        <v>22119</v>
      </c>
      <c r="O6044" s="11" t="s">
        <v>18913</v>
      </c>
      <c r="P6044" s="11" t="s">
        <v>21941</v>
      </c>
      <c r="Q6044" s="11" t="s">
        <v>1051</v>
      </c>
      <c r="R6044" s="11" t="s">
        <v>18914</v>
      </c>
      <c r="S6044" s="11" t="s">
        <v>18915</v>
      </c>
      <c r="U6044" s="13"/>
      <c r="V6044" s="13"/>
      <c r="W6044" s="11" t="s">
        <v>21941</v>
      </c>
      <c r="AA6044" s="11" t="s">
        <v>151</v>
      </c>
      <c r="AB6044" s="13"/>
      <c r="AC6044" s="13"/>
      <c r="AD6044" s="11" t="s">
        <v>18914</v>
      </c>
      <c r="AE6044" s="13"/>
      <c r="AF6044" s="13"/>
      <c r="AG6044" s="11" t="s">
        <v>152</v>
      </c>
      <c r="AH6044" s="11" t="s">
        <v>21944</v>
      </c>
      <c r="AJ6044" s="13"/>
      <c r="AK6044" s="13"/>
      <c r="AL6044" s="13"/>
      <c r="AM6044" s="11" t="s">
        <v>22120</v>
      </c>
      <c r="AO6044" s="13"/>
      <c r="AP6044" s="11" t="s">
        <v>22118</v>
      </c>
      <c r="AR6044" s="13"/>
      <c r="AS6044" s="13"/>
      <c r="AT6044" s="12" t="b">
        <v>1</v>
      </c>
      <c r="AU6044" s="13"/>
      <c r="AV6044" s="17">
        <v>45940.0</v>
      </c>
      <c r="AW6044" s="13"/>
      <c r="AX6044" s="14" t="s">
        <v>155</v>
      </c>
      <c r="AY6044" s="13"/>
      <c r="AZ6044" s="14">
        <v>4447.0</v>
      </c>
      <c r="BA6044" s="13"/>
    </row>
    <row r="6045">
      <c r="A6045" s="11" t="s">
        <v>22121</v>
      </c>
      <c r="B6045" s="11">
        <v>15887.0</v>
      </c>
      <c r="C6045" s="12" t="b">
        <v>0</v>
      </c>
      <c r="D6045" s="12" t="b">
        <v>1</v>
      </c>
      <c r="E6045" s="12" t="b">
        <v>0</v>
      </c>
      <c r="F6045" s="12" t="b">
        <v>0</v>
      </c>
      <c r="G6045" s="12" t="b">
        <v>0</v>
      </c>
      <c r="H6045" s="12" t="b">
        <v>0</v>
      </c>
      <c r="I6045" s="13"/>
      <c r="J6045" s="13"/>
      <c r="K6045" s="12" t="b">
        <v>0</v>
      </c>
      <c r="L6045" s="14" t="s">
        <v>15932</v>
      </c>
      <c r="M6045" s="11" t="s">
        <v>17155</v>
      </c>
      <c r="N6045" s="11" t="s">
        <v>22122</v>
      </c>
      <c r="O6045" s="11" t="s">
        <v>20515</v>
      </c>
      <c r="P6045" s="11" t="s">
        <v>21941</v>
      </c>
      <c r="Q6045" s="11" t="s">
        <v>1051</v>
      </c>
      <c r="R6045" s="11" t="s">
        <v>20516</v>
      </c>
      <c r="S6045" s="11" t="s">
        <v>20517</v>
      </c>
      <c r="V6045" s="13"/>
      <c r="W6045" s="11" t="s">
        <v>21941</v>
      </c>
      <c r="AA6045" s="11" t="s">
        <v>151</v>
      </c>
      <c r="AB6045" s="13"/>
      <c r="AC6045" s="13"/>
      <c r="AD6045" s="11" t="s">
        <v>20516</v>
      </c>
      <c r="AE6045" s="13"/>
      <c r="AF6045" s="13"/>
      <c r="AG6045" s="11" t="s">
        <v>152</v>
      </c>
      <c r="AH6045" s="11" t="s">
        <v>21944</v>
      </c>
      <c r="AJ6045" s="13"/>
      <c r="AK6045" s="13"/>
      <c r="AL6045" s="13"/>
      <c r="AM6045" s="11" t="s">
        <v>22123</v>
      </c>
      <c r="AO6045" s="13"/>
      <c r="AP6045" s="11" t="s">
        <v>22121</v>
      </c>
      <c r="AR6045" s="13"/>
      <c r="AS6045" s="13"/>
      <c r="AT6045" s="12" t="b">
        <v>1</v>
      </c>
      <c r="AU6045" s="13"/>
      <c r="AV6045" s="17">
        <v>45940.0</v>
      </c>
      <c r="AW6045" s="13"/>
      <c r="AX6045" s="14" t="s">
        <v>155</v>
      </c>
      <c r="AY6045" s="13"/>
      <c r="AZ6045" s="14">
        <v>4448.0</v>
      </c>
      <c r="BA6045" s="13"/>
    </row>
    <row r="6046">
      <c r="A6046" s="11" t="s">
        <v>22124</v>
      </c>
      <c r="B6046" s="11">
        <v>15888.0</v>
      </c>
      <c r="C6046" s="12" t="b">
        <v>0</v>
      </c>
      <c r="D6046" s="12" t="b">
        <v>1</v>
      </c>
      <c r="E6046" s="12" t="b">
        <v>0</v>
      </c>
      <c r="F6046" s="12" t="b">
        <v>0</v>
      </c>
      <c r="G6046" s="12" t="b">
        <v>0</v>
      </c>
      <c r="H6046" s="12" t="b">
        <v>0</v>
      </c>
      <c r="I6046" s="13"/>
      <c r="J6046" s="13"/>
      <c r="K6046" s="12" t="b">
        <v>0</v>
      </c>
      <c r="L6046" s="14" t="s">
        <v>15932</v>
      </c>
      <c r="M6046" s="11" t="s">
        <v>12109</v>
      </c>
      <c r="N6046" s="11" t="s">
        <v>22125</v>
      </c>
      <c r="O6046" s="11" t="s">
        <v>17872</v>
      </c>
      <c r="P6046" s="11" t="s">
        <v>21941</v>
      </c>
      <c r="Q6046" s="11" t="s">
        <v>1051</v>
      </c>
      <c r="R6046" s="11" t="s">
        <v>17873</v>
      </c>
      <c r="S6046" s="11" t="s">
        <v>17874</v>
      </c>
      <c r="V6046" s="13"/>
      <c r="W6046" s="11" t="s">
        <v>21941</v>
      </c>
      <c r="AA6046" s="11" t="s">
        <v>151</v>
      </c>
      <c r="AB6046" s="13"/>
      <c r="AC6046" s="13"/>
      <c r="AD6046" s="11" t="s">
        <v>17873</v>
      </c>
      <c r="AE6046" s="13"/>
      <c r="AF6046" s="13"/>
      <c r="AG6046" s="11" t="s">
        <v>152</v>
      </c>
      <c r="AH6046" s="11" t="s">
        <v>21944</v>
      </c>
      <c r="AJ6046" s="13"/>
      <c r="AK6046" s="13"/>
      <c r="AL6046" s="13"/>
      <c r="AM6046" s="11" t="s">
        <v>22126</v>
      </c>
      <c r="AO6046" s="13"/>
      <c r="AP6046" s="11" t="s">
        <v>22124</v>
      </c>
      <c r="AR6046" s="13"/>
      <c r="AS6046" s="13"/>
      <c r="AT6046" s="12" t="b">
        <v>1</v>
      </c>
      <c r="AU6046" s="13"/>
      <c r="AV6046" s="17">
        <v>45940.0</v>
      </c>
      <c r="AW6046" s="13"/>
      <c r="AX6046" s="14" t="s">
        <v>155</v>
      </c>
      <c r="AY6046" s="13"/>
      <c r="AZ6046" s="14">
        <v>4449.0</v>
      </c>
      <c r="BA6046" s="13"/>
    </row>
    <row r="6047">
      <c r="A6047" s="11" t="s">
        <v>22127</v>
      </c>
      <c r="B6047" s="11">
        <v>15889.0</v>
      </c>
      <c r="C6047" s="12" t="b">
        <v>0</v>
      </c>
      <c r="D6047" s="12" t="b">
        <v>1</v>
      </c>
      <c r="E6047" s="12" t="b">
        <v>0</v>
      </c>
      <c r="F6047" s="12" t="b">
        <v>0</v>
      </c>
      <c r="G6047" s="12" t="b">
        <v>0</v>
      </c>
      <c r="H6047" s="12" t="b">
        <v>0</v>
      </c>
      <c r="I6047" s="13"/>
      <c r="J6047" s="13"/>
      <c r="K6047" s="12" t="b">
        <v>0</v>
      </c>
      <c r="L6047" s="14" t="s">
        <v>15932</v>
      </c>
      <c r="M6047" s="11" t="s">
        <v>12109</v>
      </c>
      <c r="N6047" s="11" t="s">
        <v>22128</v>
      </c>
      <c r="O6047" s="11" t="s">
        <v>21721</v>
      </c>
      <c r="P6047" s="11" t="s">
        <v>21941</v>
      </c>
      <c r="Q6047" s="11" t="s">
        <v>1051</v>
      </c>
      <c r="R6047" s="11" t="s">
        <v>21722</v>
      </c>
      <c r="S6047" s="11" t="s">
        <v>21723</v>
      </c>
      <c r="V6047" s="13"/>
      <c r="W6047" s="11" t="s">
        <v>21941</v>
      </c>
      <c r="AA6047" s="11" t="s">
        <v>151</v>
      </c>
      <c r="AB6047" s="13"/>
      <c r="AC6047" s="13"/>
      <c r="AD6047" s="11" t="s">
        <v>21722</v>
      </c>
      <c r="AE6047" s="13"/>
      <c r="AF6047" s="13"/>
      <c r="AG6047" s="11" t="s">
        <v>152</v>
      </c>
      <c r="AH6047" s="11" t="s">
        <v>21944</v>
      </c>
      <c r="AJ6047" s="13"/>
      <c r="AK6047" s="13"/>
      <c r="AL6047" s="13"/>
      <c r="AM6047" s="11" t="s">
        <v>22129</v>
      </c>
      <c r="AO6047" s="13"/>
      <c r="AP6047" s="11" t="s">
        <v>22127</v>
      </c>
      <c r="AR6047" s="13"/>
      <c r="AS6047" s="13"/>
      <c r="AT6047" s="12" t="b">
        <v>1</v>
      </c>
      <c r="AU6047" s="13"/>
      <c r="AV6047" s="17">
        <v>45940.0</v>
      </c>
      <c r="AW6047" s="13"/>
      <c r="AX6047" s="14" t="s">
        <v>155</v>
      </c>
      <c r="AY6047" s="13"/>
      <c r="AZ6047" s="14">
        <v>4450.0</v>
      </c>
      <c r="BA6047" s="13"/>
    </row>
    <row r="6048">
      <c r="A6048" s="11" t="s">
        <v>22130</v>
      </c>
      <c r="B6048" s="11">
        <v>15892.0</v>
      </c>
      <c r="C6048" s="12" t="b">
        <v>0</v>
      </c>
      <c r="D6048" s="12" t="b">
        <v>1</v>
      </c>
      <c r="E6048" s="12" t="b">
        <v>0</v>
      </c>
      <c r="F6048" s="12" t="b">
        <v>0</v>
      </c>
      <c r="G6048" s="12" t="b">
        <v>0</v>
      </c>
      <c r="H6048" s="12" t="b">
        <v>0</v>
      </c>
      <c r="I6048" s="13"/>
      <c r="J6048" s="13"/>
      <c r="K6048" s="12" t="b">
        <v>0</v>
      </c>
      <c r="L6048" s="17">
        <v>45608.0</v>
      </c>
      <c r="M6048" s="11" t="s">
        <v>16855</v>
      </c>
      <c r="N6048" s="11" t="s">
        <v>22131</v>
      </c>
      <c r="O6048" s="11" t="s">
        <v>20999</v>
      </c>
      <c r="P6048" s="11" t="s">
        <v>21908</v>
      </c>
      <c r="Q6048" s="11" t="s">
        <v>16866</v>
      </c>
      <c r="R6048" s="11" t="s">
        <v>21001</v>
      </c>
      <c r="S6048" s="11" t="s">
        <v>3417</v>
      </c>
      <c r="U6048" s="13"/>
      <c r="V6048" s="13"/>
      <c r="W6048" s="11" t="s">
        <v>21908</v>
      </c>
      <c r="AA6048" s="11" t="s">
        <v>151</v>
      </c>
      <c r="AB6048" s="13"/>
      <c r="AC6048" s="13"/>
      <c r="AD6048" s="11" t="s">
        <v>21001</v>
      </c>
      <c r="AE6048" s="13"/>
      <c r="AF6048" s="13"/>
      <c r="AG6048" s="11" t="s">
        <v>152</v>
      </c>
      <c r="AH6048" s="11" t="s">
        <v>21909</v>
      </c>
      <c r="AJ6048" s="13"/>
      <c r="AK6048" s="13"/>
      <c r="AL6048" s="13"/>
      <c r="AM6048" s="11" t="s">
        <v>22132</v>
      </c>
      <c r="AO6048" s="13"/>
      <c r="AP6048" s="11" t="s">
        <v>22130</v>
      </c>
      <c r="AR6048" s="13"/>
      <c r="AS6048" s="13"/>
      <c r="AT6048" s="12" t="b">
        <v>1</v>
      </c>
      <c r="AU6048" s="13"/>
      <c r="AV6048" s="17">
        <v>45940.0</v>
      </c>
      <c r="AW6048" s="13"/>
      <c r="AX6048" s="14" t="s">
        <v>155</v>
      </c>
      <c r="AY6048" s="13"/>
      <c r="AZ6048" s="14">
        <v>4619.0</v>
      </c>
      <c r="BA6048" s="13"/>
    </row>
    <row r="6049">
      <c r="A6049" s="11" t="s">
        <v>22133</v>
      </c>
      <c r="B6049" s="11">
        <v>15893.0</v>
      </c>
      <c r="C6049" s="12" t="b">
        <v>0</v>
      </c>
      <c r="D6049" s="12" t="b">
        <v>1</v>
      </c>
      <c r="E6049" s="12" t="b">
        <v>0</v>
      </c>
      <c r="F6049" s="12" t="b">
        <v>0</v>
      </c>
      <c r="G6049" s="12" t="b">
        <v>0</v>
      </c>
      <c r="H6049" s="12" t="b">
        <v>0</v>
      </c>
      <c r="I6049" s="13"/>
      <c r="J6049" s="13"/>
      <c r="K6049" s="12" t="b">
        <v>0</v>
      </c>
      <c r="L6049" s="14" t="s">
        <v>15932</v>
      </c>
      <c r="M6049" s="11" t="s">
        <v>15935</v>
      </c>
      <c r="N6049" s="11" t="s">
        <v>22134</v>
      </c>
      <c r="O6049" s="11" t="s">
        <v>22135</v>
      </c>
      <c r="P6049" s="11" t="s">
        <v>21941</v>
      </c>
      <c r="Q6049" s="11" t="s">
        <v>1051</v>
      </c>
      <c r="R6049" s="11" t="s">
        <v>22136</v>
      </c>
      <c r="S6049" s="11" t="s">
        <v>22137</v>
      </c>
      <c r="T6049" s="13"/>
      <c r="U6049" s="13"/>
      <c r="V6049" s="13"/>
      <c r="W6049" s="11" t="s">
        <v>21941</v>
      </c>
      <c r="AA6049" s="11" t="s">
        <v>151</v>
      </c>
      <c r="AB6049" s="13"/>
      <c r="AC6049" s="13"/>
      <c r="AD6049" s="11" t="s">
        <v>22136</v>
      </c>
      <c r="AE6049" s="13"/>
      <c r="AF6049" s="13"/>
      <c r="AG6049" s="11" t="s">
        <v>152</v>
      </c>
      <c r="AH6049" s="11" t="s">
        <v>21944</v>
      </c>
      <c r="AJ6049" s="13"/>
      <c r="AK6049" s="13"/>
      <c r="AL6049" s="13"/>
      <c r="AM6049" s="11" t="s">
        <v>22138</v>
      </c>
      <c r="AO6049" s="13"/>
      <c r="AP6049" s="11" t="s">
        <v>22133</v>
      </c>
      <c r="AR6049" s="13"/>
      <c r="AS6049" s="13"/>
      <c r="AT6049" s="12" t="b">
        <v>1</v>
      </c>
      <c r="AU6049" s="13"/>
      <c r="AV6049" s="17">
        <v>45940.0</v>
      </c>
      <c r="AW6049" s="13"/>
      <c r="AX6049" s="14" t="s">
        <v>155</v>
      </c>
      <c r="AY6049" s="13"/>
      <c r="AZ6049" s="14">
        <v>4451.0</v>
      </c>
      <c r="BA6049" s="13"/>
    </row>
    <row r="6050">
      <c r="A6050" s="11" t="s">
        <v>22139</v>
      </c>
      <c r="B6050" s="11">
        <v>15894.0</v>
      </c>
      <c r="C6050" s="12" t="b">
        <v>0</v>
      </c>
      <c r="D6050" s="12" t="b">
        <v>1</v>
      </c>
      <c r="E6050" s="12" t="b">
        <v>0</v>
      </c>
      <c r="F6050" s="12" t="b">
        <v>0</v>
      </c>
      <c r="G6050" s="12" t="b">
        <v>0</v>
      </c>
      <c r="H6050" s="12" t="b">
        <v>0</v>
      </c>
      <c r="I6050" s="13"/>
      <c r="J6050" s="13"/>
      <c r="K6050" s="12" t="b">
        <v>0</v>
      </c>
      <c r="L6050" s="14" t="s">
        <v>15932</v>
      </c>
      <c r="M6050" s="11" t="s">
        <v>8145</v>
      </c>
      <c r="N6050" s="11" t="s">
        <v>22140</v>
      </c>
      <c r="O6050" s="11" t="s">
        <v>22141</v>
      </c>
      <c r="P6050" s="11" t="s">
        <v>21941</v>
      </c>
      <c r="Q6050" s="11" t="s">
        <v>1051</v>
      </c>
      <c r="R6050" s="11" t="s">
        <v>22142</v>
      </c>
      <c r="S6050" s="11" t="s">
        <v>300</v>
      </c>
      <c r="U6050" s="13"/>
      <c r="V6050" s="13"/>
      <c r="W6050" s="11" t="s">
        <v>21941</v>
      </c>
      <c r="AA6050" s="11" t="s">
        <v>151</v>
      </c>
      <c r="AB6050" s="13"/>
      <c r="AC6050" s="13"/>
      <c r="AD6050" s="11" t="s">
        <v>22142</v>
      </c>
      <c r="AF6050" s="13"/>
      <c r="AG6050" s="11" t="s">
        <v>152</v>
      </c>
      <c r="AH6050" s="11" t="s">
        <v>21944</v>
      </c>
      <c r="AJ6050" s="13"/>
      <c r="AK6050" s="13"/>
      <c r="AL6050" s="13"/>
      <c r="AM6050" s="11" t="s">
        <v>22143</v>
      </c>
      <c r="AO6050" s="13"/>
      <c r="AP6050" s="11" t="s">
        <v>22139</v>
      </c>
      <c r="AR6050" s="13"/>
      <c r="AS6050" s="13"/>
      <c r="AT6050" s="12" t="b">
        <v>1</v>
      </c>
      <c r="AU6050" s="13"/>
      <c r="AV6050" s="17">
        <v>45940.0</v>
      </c>
      <c r="AW6050" s="13"/>
      <c r="AX6050" s="14" t="s">
        <v>155</v>
      </c>
      <c r="AY6050" s="13"/>
      <c r="AZ6050" s="14">
        <v>4452.0</v>
      </c>
      <c r="BA6050" s="13"/>
    </row>
    <row r="6051">
      <c r="A6051" s="11" t="s">
        <v>22144</v>
      </c>
      <c r="B6051" s="11">
        <v>15895.0</v>
      </c>
      <c r="C6051" s="12" t="b">
        <v>0</v>
      </c>
      <c r="D6051" s="12" t="b">
        <v>1</v>
      </c>
      <c r="E6051" s="12" t="b">
        <v>0</v>
      </c>
      <c r="F6051" s="12" t="b">
        <v>0</v>
      </c>
      <c r="G6051" s="12" t="b">
        <v>0</v>
      </c>
      <c r="H6051" s="12" t="b">
        <v>0</v>
      </c>
      <c r="I6051" s="13"/>
      <c r="J6051" s="13"/>
      <c r="K6051" s="12" t="b">
        <v>0</v>
      </c>
      <c r="L6051" s="14" t="s">
        <v>15932</v>
      </c>
      <c r="M6051" s="11" t="s">
        <v>16900</v>
      </c>
      <c r="N6051" s="11" t="s">
        <v>22145</v>
      </c>
      <c r="O6051" s="11" t="s">
        <v>18323</v>
      </c>
      <c r="P6051" s="11" t="s">
        <v>21941</v>
      </c>
      <c r="Q6051" s="11" t="s">
        <v>1051</v>
      </c>
      <c r="R6051" s="11" t="s">
        <v>18324</v>
      </c>
      <c r="S6051" s="11" t="s">
        <v>18325</v>
      </c>
      <c r="U6051" s="13"/>
      <c r="V6051" s="13"/>
      <c r="W6051" s="11" t="s">
        <v>21941</v>
      </c>
      <c r="AA6051" s="11" t="s">
        <v>151</v>
      </c>
      <c r="AB6051" s="13"/>
      <c r="AC6051" s="13"/>
      <c r="AD6051" s="11" t="s">
        <v>18324</v>
      </c>
      <c r="AE6051" s="13"/>
      <c r="AF6051" s="13"/>
      <c r="AG6051" s="11" t="s">
        <v>152</v>
      </c>
      <c r="AH6051" s="11" t="s">
        <v>21944</v>
      </c>
      <c r="AJ6051" s="13"/>
      <c r="AK6051" s="13"/>
      <c r="AL6051" s="13"/>
      <c r="AM6051" s="11" t="s">
        <v>22146</v>
      </c>
      <c r="AO6051" s="13"/>
      <c r="AP6051" s="11" t="s">
        <v>22144</v>
      </c>
      <c r="AR6051" s="13"/>
      <c r="AS6051" s="13"/>
      <c r="AT6051" s="12" t="b">
        <v>1</v>
      </c>
      <c r="AU6051" s="13"/>
      <c r="AV6051" s="17">
        <v>45940.0</v>
      </c>
      <c r="AW6051" s="13"/>
      <c r="AX6051" s="14" t="s">
        <v>155</v>
      </c>
      <c r="AY6051" s="13"/>
      <c r="AZ6051" s="14">
        <v>4453.0</v>
      </c>
      <c r="BA6051" s="13"/>
    </row>
    <row r="6052">
      <c r="A6052" s="11" t="s">
        <v>22147</v>
      </c>
      <c r="B6052" s="11">
        <v>15897.0</v>
      </c>
      <c r="C6052" s="12" t="b">
        <v>0</v>
      </c>
      <c r="D6052" s="12" t="b">
        <v>0</v>
      </c>
      <c r="E6052" s="12" t="b">
        <v>0</v>
      </c>
      <c r="F6052" s="12" t="b">
        <v>0</v>
      </c>
      <c r="G6052" s="12" t="b">
        <v>1</v>
      </c>
      <c r="H6052" s="12" t="b">
        <v>0</v>
      </c>
      <c r="I6052" s="13"/>
      <c r="J6052" s="13"/>
      <c r="K6052" s="12" t="b">
        <v>0</v>
      </c>
      <c r="L6052" s="14" t="s">
        <v>16861</v>
      </c>
      <c r="M6052" s="11" t="s">
        <v>16862</v>
      </c>
      <c r="N6052" s="11" t="s">
        <v>22148</v>
      </c>
      <c r="O6052" s="11" t="s">
        <v>22149</v>
      </c>
      <c r="P6052" s="11" t="s">
        <v>22150</v>
      </c>
      <c r="Q6052" s="11" t="s">
        <v>16866</v>
      </c>
      <c r="R6052" s="11" t="s">
        <v>22151</v>
      </c>
      <c r="S6052" s="11" t="s">
        <v>22152</v>
      </c>
      <c r="U6052" s="13"/>
      <c r="V6052" s="13"/>
      <c r="W6052" s="11" t="s">
        <v>22150</v>
      </c>
      <c r="AA6052" s="11" t="s">
        <v>151</v>
      </c>
      <c r="AB6052" s="13"/>
      <c r="AC6052" s="13"/>
      <c r="AD6052" s="11" t="s">
        <v>22151</v>
      </c>
      <c r="AF6052" s="13"/>
      <c r="AG6052" s="11" t="s">
        <v>152</v>
      </c>
      <c r="AH6052" s="11" t="s">
        <v>22153</v>
      </c>
      <c r="AJ6052" s="13"/>
      <c r="AK6052" s="13"/>
      <c r="AL6052" s="13"/>
      <c r="AM6052" s="11" t="s">
        <v>22154</v>
      </c>
      <c r="AO6052" s="13"/>
      <c r="AP6052" s="11" t="s">
        <v>22147</v>
      </c>
      <c r="AR6052" s="13"/>
      <c r="AS6052" s="13"/>
      <c r="AT6052" s="12" t="b">
        <v>1</v>
      </c>
      <c r="AU6052" s="13"/>
      <c r="AV6052" s="17">
        <v>45940.0</v>
      </c>
      <c r="AW6052" s="13"/>
      <c r="AX6052" s="14" t="s">
        <v>155</v>
      </c>
      <c r="AY6052" s="13"/>
      <c r="AZ6052" s="14">
        <v>4620.0</v>
      </c>
      <c r="BA6052" s="13"/>
    </row>
    <row r="6053">
      <c r="A6053" s="11" t="s">
        <v>22155</v>
      </c>
      <c r="B6053" s="11">
        <v>15900.0</v>
      </c>
      <c r="C6053" s="12" t="b">
        <v>0</v>
      </c>
      <c r="D6053" s="12" t="b">
        <v>1</v>
      </c>
      <c r="E6053" s="12" t="b">
        <v>0</v>
      </c>
      <c r="F6053" s="12" t="b">
        <v>0</v>
      </c>
      <c r="G6053" s="12" t="b">
        <v>0</v>
      </c>
      <c r="H6053" s="12" t="b">
        <v>0</v>
      </c>
      <c r="I6053" s="13"/>
      <c r="J6053" s="13"/>
      <c r="K6053" s="12" t="b">
        <v>0</v>
      </c>
      <c r="L6053" s="14" t="s">
        <v>21579</v>
      </c>
      <c r="M6053" s="11" t="s">
        <v>3335</v>
      </c>
      <c r="N6053" s="11" t="s">
        <v>22156</v>
      </c>
      <c r="O6053" s="11" t="s">
        <v>21501</v>
      </c>
      <c r="P6053" s="11" t="s">
        <v>21581</v>
      </c>
      <c r="Q6053" s="11" t="s">
        <v>16866</v>
      </c>
      <c r="R6053" s="11" t="s">
        <v>21502</v>
      </c>
      <c r="S6053" s="11" t="s">
        <v>21503</v>
      </c>
      <c r="V6053" s="13"/>
      <c r="W6053" s="11" t="s">
        <v>21581</v>
      </c>
      <c r="AA6053" s="11" t="s">
        <v>151</v>
      </c>
      <c r="AB6053" s="13"/>
      <c r="AC6053" s="13"/>
      <c r="AD6053" s="11" t="s">
        <v>21502</v>
      </c>
      <c r="AE6053" s="13"/>
      <c r="AF6053" s="13"/>
      <c r="AG6053" s="11" t="s">
        <v>152</v>
      </c>
      <c r="AH6053" s="11" t="s">
        <v>21582</v>
      </c>
      <c r="AJ6053" s="13"/>
      <c r="AK6053" s="13"/>
      <c r="AL6053" s="13"/>
      <c r="AM6053" s="11" t="s">
        <v>22157</v>
      </c>
      <c r="AO6053" s="13"/>
      <c r="AP6053" s="11" t="s">
        <v>22155</v>
      </c>
      <c r="AR6053" s="13"/>
      <c r="AS6053" s="13"/>
      <c r="AT6053" s="12" t="b">
        <v>1</v>
      </c>
      <c r="AU6053" s="13"/>
      <c r="AV6053" s="17">
        <v>45940.0</v>
      </c>
      <c r="AW6053" s="13"/>
      <c r="AX6053" s="14" t="s">
        <v>155</v>
      </c>
      <c r="AY6053" s="13"/>
      <c r="AZ6053" s="14">
        <v>4580.0</v>
      </c>
      <c r="BA6053" s="13"/>
    </row>
    <row r="6054">
      <c r="A6054" s="11" t="s">
        <v>22158</v>
      </c>
      <c r="B6054" s="11">
        <v>15903.0</v>
      </c>
      <c r="C6054" s="12" t="b">
        <v>0</v>
      </c>
      <c r="D6054" s="12" t="b">
        <v>0</v>
      </c>
      <c r="E6054" s="12" t="b">
        <v>0</v>
      </c>
      <c r="F6054" s="12" t="b">
        <v>0</v>
      </c>
      <c r="G6054" s="12" t="b">
        <v>0</v>
      </c>
      <c r="H6054" s="12" t="b">
        <v>0</v>
      </c>
      <c r="I6054" s="13"/>
      <c r="J6054" s="13"/>
      <c r="K6054" s="12" t="b">
        <v>0</v>
      </c>
      <c r="L6054" s="17">
        <v>45638.0</v>
      </c>
      <c r="M6054" s="11" t="s">
        <v>18490</v>
      </c>
      <c r="N6054" s="11" t="s">
        <v>22159</v>
      </c>
      <c r="O6054" s="11" t="s">
        <v>22160</v>
      </c>
      <c r="P6054" s="11" t="s">
        <v>21810</v>
      </c>
      <c r="Q6054" s="11" t="s">
        <v>16866</v>
      </c>
      <c r="R6054" s="11" t="s">
        <v>22161</v>
      </c>
      <c r="S6054" s="11" t="s">
        <v>22162</v>
      </c>
      <c r="U6054" s="13"/>
      <c r="V6054" s="13"/>
      <c r="W6054" s="11" t="s">
        <v>21810</v>
      </c>
      <c r="AA6054" s="11" t="s">
        <v>151</v>
      </c>
      <c r="AB6054" s="13"/>
      <c r="AC6054" s="13"/>
      <c r="AD6054" s="11" t="s">
        <v>22161</v>
      </c>
      <c r="AF6054" s="13"/>
      <c r="AG6054" s="11" t="s">
        <v>152</v>
      </c>
      <c r="AH6054" s="11" t="s">
        <v>21811</v>
      </c>
      <c r="AJ6054" s="13"/>
      <c r="AK6054" s="13"/>
      <c r="AL6054" s="13"/>
      <c r="AM6054" s="11" t="s">
        <v>22163</v>
      </c>
      <c r="AO6054" s="13"/>
      <c r="AP6054" s="11" t="s">
        <v>22158</v>
      </c>
      <c r="AR6054" s="13"/>
      <c r="AS6054" s="13"/>
      <c r="AT6054" s="12" t="b">
        <v>1</v>
      </c>
      <c r="AU6054" s="13"/>
      <c r="AV6054" s="17">
        <v>45940.0</v>
      </c>
      <c r="AW6054" s="13"/>
      <c r="AX6054" s="14" t="s">
        <v>155</v>
      </c>
      <c r="AY6054" s="13"/>
      <c r="AZ6054" s="14">
        <v>4601.0</v>
      </c>
      <c r="BA6054" s="13"/>
    </row>
    <row r="6055">
      <c r="A6055" s="11" t="s">
        <v>22164</v>
      </c>
      <c r="B6055" s="11">
        <v>15904.0</v>
      </c>
      <c r="C6055" s="12" t="b">
        <v>0</v>
      </c>
      <c r="D6055" s="12" t="b">
        <v>0</v>
      </c>
      <c r="E6055" s="12" t="b">
        <v>0</v>
      </c>
      <c r="F6055" s="12" t="b">
        <v>0</v>
      </c>
      <c r="G6055" s="12" t="b">
        <v>0</v>
      </c>
      <c r="H6055" s="12" t="b">
        <v>0</v>
      </c>
      <c r="I6055" s="13"/>
      <c r="J6055" s="13"/>
      <c r="K6055" s="12" t="b">
        <v>0</v>
      </c>
      <c r="L6055" s="17">
        <v>45608.0</v>
      </c>
      <c r="M6055" s="11" t="s">
        <v>5170</v>
      </c>
      <c r="N6055" s="11" t="s">
        <v>22165</v>
      </c>
      <c r="O6055" s="11" t="s">
        <v>22166</v>
      </c>
      <c r="P6055" s="11" t="s">
        <v>21908</v>
      </c>
      <c r="Q6055" s="11" t="s">
        <v>16866</v>
      </c>
      <c r="R6055" s="11" t="s">
        <v>22167</v>
      </c>
      <c r="S6055" s="11" t="s">
        <v>22168</v>
      </c>
      <c r="U6055" s="13"/>
      <c r="V6055" s="13"/>
      <c r="W6055" s="11" t="s">
        <v>21908</v>
      </c>
      <c r="AA6055" s="11" t="s">
        <v>151</v>
      </c>
      <c r="AB6055" s="13"/>
      <c r="AC6055" s="13"/>
      <c r="AD6055" s="11" t="s">
        <v>22167</v>
      </c>
      <c r="AE6055" s="13"/>
      <c r="AF6055" s="13"/>
      <c r="AG6055" s="11" t="s">
        <v>152</v>
      </c>
      <c r="AH6055" s="11" t="s">
        <v>21909</v>
      </c>
      <c r="AJ6055" s="13"/>
      <c r="AK6055" s="13"/>
      <c r="AL6055" s="13"/>
      <c r="AM6055" s="11" t="s">
        <v>22169</v>
      </c>
      <c r="AO6055" s="13"/>
      <c r="AP6055" s="11" t="s">
        <v>22164</v>
      </c>
      <c r="AR6055" s="13"/>
      <c r="AS6055" s="13"/>
      <c r="AT6055" s="12" t="b">
        <v>1</v>
      </c>
      <c r="AU6055" s="13"/>
      <c r="AV6055" s="17">
        <v>45940.0</v>
      </c>
      <c r="AW6055" s="13"/>
      <c r="AX6055" s="14" t="s">
        <v>155</v>
      </c>
      <c r="AY6055" s="13"/>
      <c r="AZ6055" s="14">
        <v>4614.0</v>
      </c>
      <c r="BA6055" s="13"/>
    </row>
    <row r="6056">
      <c r="A6056" s="11" t="s">
        <v>22170</v>
      </c>
      <c r="B6056" s="11">
        <v>15905.0</v>
      </c>
      <c r="C6056" s="12" t="b">
        <v>0</v>
      </c>
      <c r="D6056" s="12" t="b">
        <v>0</v>
      </c>
      <c r="E6056" s="12" t="b">
        <v>0</v>
      </c>
      <c r="F6056" s="12" t="b">
        <v>0</v>
      </c>
      <c r="G6056" s="12" t="b">
        <v>0</v>
      </c>
      <c r="H6056" s="12" t="b">
        <v>0</v>
      </c>
      <c r="I6056" s="13"/>
      <c r="J6056" s="13"/>
      <c r="K6056" s="12" t="b">
        <v>0</v>
      </c>
      <c r="L6056" s="17">
        <v>45608.0</v>
      </c>
      <c r="M6056" s="11" t="s">
        <v>18490</v>
      </c>
      <c r="N6056" s="11" t="s">
        <v>22171</v>
      </c>
      <c r="O6056" s="11" t="s">
        <v>22160</v>
      </c>
      <c r="P6056" s="11" t="s">
        <v>21908</v>
      </c>
      <c r="Q6056" s="11" t="s">
        <v>16866</v>
      </c>
      <c r="R6056" s="11" t="s">
        <v>22161</v>
      </c>
      <c r="S6056" s="11" t="s">
        <v>22162</v>
      </c>
      <c r="U6056" s="13"/>
      <c r="V6056" s="13"/>
      <c r="W6056" s="11" t="s">
        <v>21908</v>
      </c>
      <c r="AA6056" s="11" t="s">
        <v>151</v>
      </c>
      <c r="AB6056" s="13"/>
      <c r="AC6056" s="13"/>
      <c r="AD6056" s="11" t="s">
        <v>22161</v>
      </c>
      <c r="AF6056" s="13"/>
      <c r="AG6056" s="11" t="s">
        <v>152</v>
      </c>
      <c r="AH6056" s="11" t="s">
        <v>21909</v>
      </c>
      <c r="AJ6056" s="13"/>
      <c r="AK6056" s="13"/>
      <c r="AL6056" s="13"/>
      <c r="AM6056" s="11" t="s">
        <v>22172</v>
      </c>
      <c r="AO6056" s="13"/>
      <c r="AP6056" s="11" t="s">
        <v>22170</v>
      </c>
      <c r="AR6056" s="13"/>
      <c r="AS6056" s="13"/>
      <c r="AT6056" s="12" t="b">
        <v>1</v>
      </c>
      <c r="AU6056" s="13"/>
      <c r="AV6056" s="17">
        <v>45940.0</v>
      </c>
      <c r="AW6056" s="13"/>
      <c r="AX6056" s="14" t="s">
        <v>155</v>
      </c>
      <c r="AY6056" s="13"/>
      <c r="AZ6056" s="14">
        <v>4613.0</v>
      </c>
      <c r="BA6056" s="13"/>
    </row>
    <row r="6057">
      <c r="A6057" s="11" t="s">
        <v>22173</v>
      </c>
      <c r="B6057" s="11">
        <v>15906.0</v>
      </c>
      <c r="C6057" s="12" t="b">
        <v>0</v>
      </c>
      <c r="D6057" s="12" t="b">
        <v>0</v>
      </c>
      <c r="E6057" s="12" t="b">
        <v>0</v>
      </c>
      <c r="F6057" s="12" t="b">
        <v>0</v>
      </c>
      <c r="G6057" s="12" t="b">
        <v>0</v>
      </c>
      <c r="H6057" s="12" t="b">
        <v>0</v>
      </c>
      <c r="I6057" s="13"/>
      <c r="J6057" s="13"/>
      <c r="K6057" s="12" t="b">
        <v>0</v>
      </c>
      <c r="L6057" s="17">
        <v>45608.0</v>
      </c>
      <c r="M6057" s="11" t="s">
        <v>3335</v>
      </c>
      <c r="N6057" s="11" t="s">
        <v>22174</v>
      </c>
      <c r="O6057" s="11" t="s">
        <v>22015</v>
      </c>
      <c r="P6057" s="11" t="s">
        <v>21908</v>
      </c>
      <c r="Q6057" s="11" t="s">
        <v>16866</v>
      </c>
      <c r="R6057" s="11" t="s">
        <v>22016</v>
      </c>
      <c r="S6057" s="11" t="s">
        <v>22017</v>
      </c>
      <c r="U6057" s="13"/>
      <c r="V6057" s="13"/>
      <c r="W6057" s="11" t="s">
        <v>21908</v>
      </c>
      <c r="AA6057" s="11" t="s">
        <v>151</v>
      </c>
      <c r="AB6057" s="13"/>
      <c r="AC6057" s="13"/>
      <c r="AD6057" s="11" t="s">
        <v>22016</v>
      </c>
      <c r="AE6057" s="13"/>
      <c r="AF6057" s="13"/>
      <c r="AG6057" s="11" t="s">
        <v>152</v>
      </c>
      <c r="AH6057" s="11" t="s">
        <v>21909</v>
      </c>
      <c r="AJ6057" s="13"/>
      <c r="AK6057" s="13"/>
      <c r="AL6057" s="13"/>
      <c r="AM6057" s="11" t="s">
        <v>22175</v>
      </c>
      <c r="AO6057" s="13"/>
      <c r="AP6057" s="11" t="s">
        <v>22173</v>
      </c>
      <c r="AR6057" s="13"/>
      <c r="AS6057" s="13"/>
      <c r="AT6057" s="12" t="b">
        <v>1</v>
      </c>
      <c r="AU6057" s="13"/>
      <c r="AV6057" s="17">
        <v>45940.0</v>
      </c>
      <c r="AW6057" s="13"/>
      <c r="AX6057" s="14" t="s">
        <v>155</v>
      </c>
      <c r="AY6057" s="13"/>
      <c r="AZ6057" s="14">
        <v>4615.0</v>
      </c>
      <c r="BA6057" s="13"/>
    </row>
    <row r="6058">
      <c r="A6058" s="11" t="s">
        <v>22176</v>
      </c>
      <c r="B6058" s="11">
        <v>15908.0</v>
      </c>
      <c r="C6058" s="12" t="b">
        <v>1</v>
      </c>
      <c r="D6058" s="12" t="b">
        <v>0</v>
      </c>
      <c r="E6058" s="12" t="b">
        <v>0</v>
      </c>
      <c r="F6058" s="12" t="b">
        <v>0</v>
      </c>
      <c r="G6058" s="12" t="b">
        <v>0</v>
      </c>
      <c r="H6058" s="12" t="b">
        <v>1</v>
      </c>
      <c r="I6058" s="13"/>
      <c r="J6058" s="13"/>
      <c r="K6058" s="12" t="b">
        <v>0</v>
      </c>
      <c r="L6058" s="15">
        <v>45750.0</v>
      </c>
      <c r="M6058" s="11" t="s">
        <v>256</v>
      </c>
      <c r="N6058" s="11" t="s">
        <v>22177</v>
      </c>
      <c r="O6058" s="11" t="s">
        <v>7569</v>
      </c>
      <c r="P6058" s="11" t="s">
        <v>16461</v>
      </c>
      <c r="Q6058" s="11" t="s">
        <v>972</v>
      </c>
      <c r="R6058" s="11" t="s">
        <v>7570</v>
      </c>
      <c r="S6058" s="13"/>
      <c r="T6058" s="11" t="s">
        <v>9224</v>
      </c>
      <c r="V6058" s="13"/>
      <c r="W6058" s="11" t="s">
        <v>16461</v>
      </c>
      <c r="X6058" s="11" t="s">
        <v>22178</v>
      </c>
      <c r="Y6058" s="11" t="s">
        <v>7570</v>
      </c>
      <c r="Z6058" s="13"/>
      <c r="AA6058" s="11" t="s">
        <v>16462</v>
      </c>
      <c r="AB6058" s="13"/>
      <c r="AC6058" s="13"/>
      <c r="AD6058" s="11" t="s">
        <v>7570</v>
      </c>
      <c r="AE6058" s="13"/>
      <c r="AF6058" s="13"/>
      <c r="AG6058" s="11" t="s">
        <v>152</v>
      </c>
      <c r="AH6058" s="11" t="s">
        <v>16463</v>
      </c>
      <c r="AJ6058" s="11" t="s">
        <v>22178</v>
      </c>
      <c r="AK6058" s="13"/>
      <c r="AL6058" s="13"/>
      <c r="AM6058" s="13"/>
      <c r="AN6058" s="13"/>
      <c r="AO6058" s="13"/>
      <c r="AP6058" s="11" t="s">
        <v>22176</v>
      </c>
      <c r="AR6058" s="13"/>
      <c r="AS6058" s="13"/>
      <c r="AT6058" s="12" t="b">
        <v>1</v>
      </c>
      <c r="AU6058" s="13"/>
      <c r="AV6058" s="15">
        <v>45879.0</v>
      </c>
      <c r="AW6058" s="13"/>
      <c r="AX6058" s="14" t="s">
        <v>155</v>
      </c>
      <c r="AY6058" s="13"/>
      <c r="AZ6058" s="14">
        <v>180.0</v>
      </c>
      <c r="BA6058" s="13"/>
    </row>
    <row r="6059">
      <c r="A6059" s="11" t="s">
        <v>22179</v>
      </c>
      <c r="B6059" s="11">
        <v>15909.0</v>
      </c>
      <c r="C6059" s="12" t="b">
        <v>0</v>
      </c>
      <c r="D6059" s="12" t="b">
        <v>1</v>
      </c>
      <c r="E6059" s="12" t="b">
        <v>0</v>
      </c>
      <c r="F6059" s="12" t="b">
        <v>0</v>
      </c>
      <c r="G6059" s="12" t="b">
        <v>0</v>
      </c>
      <c r="H6059" s="12" t="b">
        <v>0</v>
      </c>
      <c r="I6059" s="13"/>
      <c r="J6059" s="15">
        <v>45932.0</v>
      </c>
      <c r="K6059" s="12" t="b">
        <v>0</v>
      </c>
      <c r="L6059" s="15">
        <v>45993.0</v>
      </c>
      <c r="M6059" s="11" t="s">
        <v>15501</v>
      </c>
      <c r="N6059" s="11" t="s">
        <v>22180</v>
      </c>
      <c r="O6059" s="11" t="s">
        <v>22181</v>
      </c>
      <c r="P6059" s="11" t="s">
        <v>16972</v>
      </c>
      <c r="Q6059" s="11" t="s">
        <v>16866</v>
      </c>
      <c r="R6059" s="11" t="s">
        <v>22182</v>
      </c>
      <c r="S6059" s="11" t="s">
        <v>22183</v>
      </c>
      <c r="U6059" s="11" t="s">
        <v>22184</v>
      </c>
      <c r="W6059" s="11" t="s">
        <v>16972</v>
      </c>
      <c r="AA6059" s="11" t="s">
        <v>151</v>
      </c>
      <c r="AB6059" s="13"/>
      <c r="AC6059" s="13"/>
      <c r="AD6059" s="11" t="s">
        <v>22182</v>
      </c>
      <c r="AE6059" s="13"/>
      <c r="AF6059" s="13"/>
      <c r="AG6059" s="11" t="s">
        <v>152</v>
      </c>
      <c r="AH6059" s="11" t="s">
        <v>16973</v>
      </c>
      <c r="AJ6059" s="13"/>
      <c r="AK6059" s="13"/>
      <c r="AL6059" s="13"/>
      <c r="AM6059" s="13"/>
      <c r="AN6059" s="13"/>
      <c r="AO6059" s="13"/>
      <c r="AP6059" s="11" t="s">
        <v>22179</v>
      </c>
      <c r="AR6059" s="13"/>
      <c r="AS6059" s="13"/>
      <c r="AT6059" s="12" t="b">
        <v>1</v>
      </c>
      <c r="AU6059" s="13"/>
      <c r="AV6059" s="17">
        <v>45940.0</v>
      </c>
      <c r="AW6059" s="13"/>
      <c r="AX6059" s="14" t="s">
        <v>155</v>
      </c>
      <c r="AY6059" s="13"/>
      <c r="AZ6059" s="14">
        <v>3316.0</v>
      </c>
      <c r="BA6059" s="13"/>
    </row>
    <row r="6060">
      <c r="A6060" s="11" t="s">
        <v>22185</v>
      </c>
      <c r="B6060" s="11">
        <v>15910.0</v>
      </c>
      <c r="C6060" s="12" t="b">
        <v>0</v>
      </c>
      <c r="D6060" s="12" t="b">
        <v>1</v>
      </c>
      <c r="E6060" s="12" t="b">
        <v>0</v>
      </c>
      <c r="F6060" s="12" t="b">
        <v>0</v>
      </c>
      <c r="G6060" s="12" t="b">
        <v>0</v>
      </c>
      <c r="H6060" s="12" t="b">
        <v>0</v>
      </c>
      <c r="I6060" s="13"/>
      <c r="J6060" s="13"/>
      <c r="K6060" s="12" t="b">
        <v>0</v>
      </c>
      <c r="L6060" s="14" t="s">
        <v>16377</v>
      </c>
      <c r="M6060" s="11" t="s">
        <v>1687</v>
      </c>
      <c r="N6060" s="11" t="s">
        <v>22186</v>
      </c>
      <c r="O6060" s="11" t="s">
        <v>22187</v>
      </c>
      <c r="P6060" s="11" t="s">
        <v>16379</v>
      </c>
      <c r="Q6060" s="11" t="s">
        <v>16380</v>
      </c>
      <c r="R6060" s="11" t="s">
        <v>22188</v>
      </c>
      <c r="T6060" s="13"/>
      <c r="U6060" s="11" t="s">
        <v>13848</v>
      </c>
      <c r="W6060" s="11" t="s">
        <v>16379</v>
      </c>
      <c r="AA6060" s="11" t="s">
        <v>151</v>
      </c>
      <c r="AB6060" s="13"/>
      <c r="AC6060" s="13"/>
      <c r="AD6060" s="11" t="s">
        <v>22188</v>
      </c>
      <c r="AF6060" s="13"/>
      <c r="AG6060" s="11" t="s">
        <v>152</v>
      </c>
      <c r="AH6060" s="11" t="s">
        <v>16381</v>
      </c>
      <c r="AJ6060" s="13"/>
      <c r="AK6060" s="13"/>
      <c r="AL6060" s="13"/>
      <c r="AM6060" s="13"/>
      <c r="AN6060" s="13"/>
      <c r="AO6060" s="13"/>
      <c r="AP6060" s="11" t="s">
        <v>22185</v>
      </c>
      <c r="AR6060" s="13"/>
      <c r="AS6060" s="13"/>
      <c r="AT6060" s="12" t="b">
        <v>1</v>
      </c>
      <c r="AU6060" s="13"/>
      <c r="AV6060" s="17">
        <v>45940.0</v>
      </c>
      <c r="AW6060" s="13"/>
      <c r="AX6060" s="14" t="s">
        <v>155</v>
      </c>
      <c r="AY6060" s="13"/>
      <c r="AZ6060" s="14">
        <v>3089.0</v>
      </c>
      <c r="BA6060" s="13"/>
    </row>
    <row r="6061">
      <c r="A6061" s="11" t="s">
        <v>22189</v>
      </c>
      <c r="B6061" s="11">
        <v>15911.0</v>
      </c>
      <c r="C6061" s="12" t="b">
        <v>0</v>
      </c>
      <c r="D6061" s="12" t="b">
        <v>0</v>
      </c>
      <c r="E6061" s="12" t="b">
        <v>0</v>
      </c>
      <c r="F6061" s="12" t="b">
        <v>0</v>
      </c>
      <c r="G6061" s="12" t="b">
        <v>0</v>
      </c>
      <c r="H6061" s="12" t="b">
        <v>0</v>
      </c>
      <c r="I6061" s="13"/>
      <c r="J6061" s="13"/>
      <c r="K6061" s="12" t="b">
        <v>0</v>
      </c>
      <c r="L6061" s="14" t="s">
        <v>16377</v>
      </c>
      <c r="M6061" s="11" t="s">
        <v>3597</v>
      </c>
      <c r="N6061" s="11" t="s">
        <v>22190</v>
      </c>
      <c r="O6061" s="11" t="s">
        <v>15165</v>
      </c>
      <c r="P6061" s="11" t="s">
        <v>16379</v>
      </c>
      <c r="Q6061" s="11" t="s">
        <v>16380</v>
      </c>
      <c r="R6061" s="11" t="s">
        <v>15166</v>
      </c>
      <c r="S6061" s="13"/>
      <c r="T6061" s="13"/>
      <c r="U6061" s="11" t="s">
        <v>15060</v>
      </c>
      <c r="W6061" s="11" t="s">
        <v>16379</v>
      </c>
      <c r="AA6061" s="11" t="s">
        <v>151</v>
      </c>
      <c r="AB6061" s="13"/>
      <c r="AC6061" s="13"/>
      <c r="AD6061" s="11" t="s">
        <v>15166</v>
      </c>
      <c r="AE6061" s="13"/>
      <c r="AF6061" s="13"/>
      <c r="AG6061" s="11" t="s">
        <v>152</v>
      </c>
      <c r="AH6061" s="11" t="s">
        <v>16381</v>
      </c>
      <c r="AJ6061" s="13"/>
      <c r="AK6061" s="13"/>
      <c r="AL6061" s="13"/>
      <c r="AM6061" s="13"/>
      <c r="AN6061" s="13"/>
      <c r="AO6061" s="13"/>
      <c r="AP6061" s="11" t="s">
        <v>22189</v>
      </c>
      <c r="AR6061" s="13"/>
      <c r="AS6061" s="13"/>
      <c r="AT6061" s="12" t="b">
        <v>1</v>
      </c>
      <c r="AU6061" s="13"/>
      <c r="AV6061" s="14" t="s">
        <v>167</v>
      </c>
      <c r="AW6061" s="13"/>
      <c r="AX6061" s="14" t="s">
        <v>155</v>
      </c>
      <c r="AY6061" s="13"/>
      <c r="AZ6061" s="14">
        <v>8310.0</v>
      </c>
      <c r="BA6061" s="13"/>
    </row>
    <row r="6062">
      <c r="A6062" s="11" t="s">
        <v>22191</v>
      </c>
      <c r="B6062" s="11">
        <v>15912.0</v>
      </c>
      <c r="C6062" s="12" t="b">
        <v>0</v>
      </c>
      <c r="D6062" s="12" t="b">
        <v>1</v>
      </c>
      <c r="E6062" s="12" t="b">
        <v>0</v>
      </c>
      <c r="F6062" s="12" t="b">
        <v>0</v>
      </c>
      <c r="G6062" s="12" t="b">
        <v>0</v>
      </c>
      <c r="H6062" s="12" t="b">
        <v>0</v>
      </c>
      <c r="I6062" s="13"/>
      <c r="J6062" s="13"/>
      <c r="K6062" s="12" t="b">
        <v>0</v>
      </c>
      <c r="L6062" s="14" t="s">
        <v>16377</v>
      </c>
      <c r="M6062" s="11" t="s">
        <v>11637</v>
      </c>
      <c r="N6062" s="11" t="s">
        <v>22192</v>
      </c>
      <c r="O6062" s="11" t="s">
        <v>11654</v>
      </c>
      <c r="P6062" s="11" t="s">
        <v>16379</v>
      </c>
      <c r="Q6062" s="11" t="s">
        <v>16380</v>
      </c>
      <c r="R6062" s="11" t="s">
        <v>11655</v>
      </c>
      <c r="S6062" s="11" t="s">
        <v>11656</v>
      </c>
      <c r="U6062" s="11" t="s">
        <v>16365</v>
      </c>
      <c r="W6062" s="11" t="s">
        <v>16379</v>
      </c>
      <c r="AA6062" s="11" t="s">
        <v>151</v>
      </c>
      <c r="AB6062" s="13"/>
      <c r="AC6062" s="13"/>
      <c r="AD6062" s="11" t="s">
        <v>11655</v>
      </c>
      <c r="AE6062" s="13"/>
      <c r="AF6062" s="13"/>
      <c r="AG6062" s="11" t="s">
        <v>152</v>
      </c>
      <c r="AH6062" s="11" t="s">
        <v>16381</v>
      </c>
      <c r="AJ6062" s="13"/>
      <c r="AK6062" s="13"/>
      <c r="AL6062" s="13"/>
      <c r="AM6062" s="13"/>
      <c r="AN6062" s="13"/>
      <c r="AO6062" s="13"/>
      <c r="AP6062" s="11" t="s">
        <v>22191</v>
      </c>
      <c r="AR6062" s="13"/>
      <c r="AS6062" s="13"/>
      <c r="AT6062" s="12" t="b">
        <v>1</v>
      </c>
      <c r="AU6062" s="13"/>
      <c r="AV6062" s="17">
        <v>45940.0</v>
      </c>
      <c r="AW6062" s="13"/>
      <c r="AX6062" s="14" t="s">
        <v>155</v>
      </c>
      <c r="AY6062" s="13"/>
      <c r="AZ6062" s="14">
        <v>3087.0</v>
      </c>
      <c r="BA6062" s="13"/>
    </row>
    <row r="6063">
      <c r="A6063" s="11" t="s">
        <v>22193</v>
      </c>
      <c r="B6063" s="11">
        <v>15913.0</v>
      </c>
      <c r="C6063" s="12" t="b">
        <v>0</v>
      </c>
      <c r="D6063" s="12" t="b">
        <v>0</v>
      </c>
      <c r="E6063" s="12" t="b">
        <v>0</v>
      </c>
      <c r="F6063" s="12" t="b">
        <v>0</v>
      </c>
      <c r="G6063" s="12" t="b">
        <v>0</v>
      </c>
      <c r="H6063" s="12" t="b">
        <v>0</v>
      </c>
      <c r="I6063" s="13"/>
      <c r="J6063" s="13"/>
      <c r="K6063" s="12" t="b">
        <v>0</v>
      </c>
      <c r="L6063" s="14" t="s">
        <v>16377</v>
      </c>
      <c r="M6063" s="11" t="s">
        <v>203</v>
      </c>
      <c r="N6063" s="11" t="s">
        <v>22194</v>
      </c>
      <c r="O6063" s="11" t="s">
        <v>1460</v>
      </c>
      <c r="P6063" s="11" t="s">
        <v>16379</v>
      </c>
      <c r="Q6063" s="11" t="s">
        <v>16380</v>
      </c>
      <c r="R6063" s="11" t="s">
        <v>1461</v>
      </c>
      <c r="S6063" s="11" t="s">
        <v>1462</v>
      </c>
      <c r="U6063" s="11" t="s">
        <v>9831</v>
      </c>
      <c r="W6063" s="11" t="s">
        <v>16379</v>
      </c>
      <c r="AA6063" s="11" t="s">
        <v>151</v>
      </c>
      <c r="AB6063" s="13"/>
      <c r="AC6063" s="13"/>
      <c r="AD6063" s="11" t="s">
        <v>1461</v>
      </c>
      <c r="AE6063" s="13"/>
      <c r="AF6063" s="13"/>
      <c r="AG6063" s="11" t="s">
        <v>152</v>
      </c>
      <c r="AH6063" s="11" t="s">
        <v>16381</v>
      </c>
      <c r="AJ6063" s="13"/>
      <c r="AK6063" s="13"/>
      <c r="AL6063" s="13"/>
      <c r="AM6063" s="13"/>
      <c r="AN6063" s="13"/>
      <c r="AO6063" s="13"/>
      <c r="AP6063" s="11" t="s">
        <v>22193</v>
      </c>
      <c r="AR6063" s="13"/>
      <c r="AS6063" s="13"/>
      <c r="AT6063" s="12" t="b">
        <v>1</v>
      </c>
      <c r="AU6063" s="13"/>
      <c r="AV6063" s="17">
        <v>45940.0</v>
      </c>
      <c r="AW6063" s="13"/>
      <c r="AX6063" s="14" t="s">
        <v>155</v>
      </c>
      <c r="AY6063" s="13"/>
      <c r="AZ6063" s="14">
        <v>3088.0</v>
      </c>
      <c r="BA6063" s="13"/>
    </row>
    <row r="6064">
      <c r="A6064" s="11" t="s">
        <v>22195</v>
      </c>
      <c r="B6064" s="11">
        <v>15914.0</v>
      </c>
      <c r="C6064" s="12" t="b">
        <v>0</v>
      </c>
      <c r="D6064" s="12" t="b">
        <v>1</v>
      </c>
      <c r="E6064" s="12" t="b">
        <v>0</v>
      </c>
      <c r="F6064" s="12" t="b">
        <v>0</v>
      </c>
      <c r="G6064" s="12" t="b">
        <v>0</v>
      </c>
      <c r="H6064" s="12" t="b">
        <v>0</v>
      </c>
      <c r="I6064" s="13"/>
      <c r="J6064" s="13"/>
      <c r="K6064" s="12" t="b">
        <v>0</v>
      </c>
      <c r="L6064" s="14" t="s">
        <v>16377</v>
      </c>
      <c r="M6064" s="11" t="s">
        <v>3870</v>
      </c>
      <c r="N6064" s="11" t="s">
        <v>22196</v>
      </c>
      <c r="O6064" s="11" t="s">
        <v>22197</v>
      </c>
      <c r="P6064" s="11" t="s">
        <v>16379</v>
      </c>
      <c r="Q6064" s="11" t="s">
        <v>16380</v>
      </c>
      <c r="R6064" s="11" t="s">
        <v>22198</v>
      </c>
      <c r="S6064" s="11" t="s">
        <v>22199</v>
      </c>
      <c r="U6064" s="11" t="s">
        <v>22200</v>
      </c>
      <c r="W6064" s="11" t="s">
        <v>16379</v>
      </c>
      <c r="AA6064" s="11" t="s">
        <v>151</v>
      </c>
      <c r="AB6064" s="13"/>
      <c r="AC6064" s="13"/>
      <c r="AD6064" s="11" t="s">
        <v>22198</v>
      </c>
      <c r="AE6064" s="13"/>
      <c r="AF6064" s="13"/>
      <c r="AG6064" s="11" t="s">
        <v>152</v>
      </c>
      <c r="AH6064" s="11" t="s">
        <v>16381</v>
      </c>
      <c r="AJ6064" s="13"/>
      <c r="AK6064" s="13"/>
      <c r="AL6064" s="13"/>
      <c r="AM6064" s="13"/>
      <c r="AN6064" s="13"/>
      <c r="AO6064" s="13"/>
      <c r="AP6064" s="11" t="s">
        <v>22195</v>
      </c>
      <c r="AR6064" s="13"/>
      <c r="AS6064" s="13"/>
      <c r="AT6064" s="12" t="b">
        <v>1</v>
      </c>
      <c r="AU6064" s="13"/>
      <c r="AV6064" s="17">
        <v>45940.0</v>
      </c>
      <c r="AW6064" s="13"/>
      <c r="AX6064" s="14" t="s">
        <v>155</v>
      </c>
      <c r="AY6064" s="13"/>
      <c r="AZ6064" s="14">
        <v>3090.0</v>
      </c>
      <c r="BA6064" s="13"/>
    </row>
    <row r="6065">
      <c r="A6065" s="11" t="s">
        <v>22201</v>
      </c>
      <c r="B6065" s="11">
        <v>15915.0</v>
      </c>
      <c r="C6065" s="12" t="b">
        <v>0</v>
      </c>
      <c r="D6065" s="12" t="b">
        <v>1</v>
      </c>
      <c r="E6065" s="12" t="b">
        <v>0</v>
      </c>
      <c r="F6065" s="12" t="b">
        <v>0</v>
      </c>
      <c r="G6065" s="12" t="b">
        <v>0</v>
      </c>
      <c r="H6065" s="12" t="b">
        <v>0</v>
      </c>
      <c r="I6065" s="13"/>
      <c r="J6065" s="13"/>
      <c r="K6065" s="12" t="b">
        <v>0</v>
      </c>
      <c r="L6065" s="14" t="s">
        <v>16070</v>
      </c>
      <c r="M6065" s="11" t="s">
        <v>3870</v>
      </c>
      <c r="N6065" s="11" t="s">
        <v>22202</v>
      </c>
      <c r="O6065" s="11" t="s">
        <v>22203</v>
      </c>
      <c r="P6065" s="11" t="s">
        <v>16072</v>
      </c>
      <c r="Q6065" s="11" t="s">
        <v>162</v>
      </c>
      <c r="R6065" s="11" t="s">
        <v>22204</v>
      </c>
      <c r="T6065" s="13"/>
      <c r="U6065" s="11" t="s">
        <v>22200</v>
      </c>
      <c r="W6065" s="11" t="s">
        <v>16072</v>
      </c>
      <c r="Z6065" s="13"/>
      <c r="AA6065" s="11" t="s">
        <v>151</v>
      </c>
      <c r="AB6065" s="13"/>
      <c r="AC6065" s="13"/>
      <c r="AD6065" s="11" t="s">
        <v>22204</v>
      </c>
      <c r="AF6065" s="13"/>
      <c r="AG6065" s="11" t="s">
        <v>152</v>
      </c>
      <c r="AH6065" s="11" t="s">
        <v>16073</v>
      </c>
      <c r="AJ6065" s="13"/>
      <c r="AK6065" s="13"/>
      <c r="AL6065" s="13"/>
      <c r="AM6065" s="13"/>
      <c r="AN6065" s="13"/>
      <c r="AO6065" s="13"/>
      <c r="AP6065" s="11" t="s">
        <v>22201</v>
      </c>
      <c r="AR6065" s="13"/>
      <c r="AS6065" s="13"/>
      <c r="AT6065" s="12" t="b">
        <v>1</v>
      </c>
      <c r="AU6065" s="13"/>
      <c r="AV6065" s="17">
        <v>45940.0</v>
      </c>
      <c r="AW6065" s="13"/>
      <c r="AX6065" s="14" t="s">
        <v>155</v>
      </c>
      <c r="AY6065" s="13"/>
      <c r="AZ6065" s="14">
        <v>3012.0</v>
      </c>
      <c r="BA6065" s="13"/>
    </row>
    <row r="6066">
      <c r="A6066" s="11" t="s">
        <v>22205</v>
      </c>
      <c r="B6066" s="11">
        <v>15916.0</v>
      </c>
      <c r="C6066" s="12" t="b">
        <v>0</v>
      </c>
      <c r="D6066" s="12" t="b">
        <v>1</v>
      </c>
      <c r="E6066" s="12" t="b">
        <v>0</v>
      </c>
      <c r="F6066" s="12" t="b">
        <v>0</v>
      </c>
      <c r="G6066" s="12" t="b">
        <v>0</v>
      </c>
      <c r="H6066" s="12" t="b">
        <v>0</v>
      </c>
      <c r="I6066" s="13"/>
      <c r="J6066" s="13"/>
      <c r="K6066" s="12" t="b">
        <v>0</v>
      </c>
      <c r="L6066" s="15">
        <v>45811.0</v>
      </c>
      <c r="M6066" s="11" t="s">
        <v>3870</v>
      </c>
      <c r="N6066" s="11" t="s">
        <v>22206</v>
      </c>
      <c r="O6066" s="11" t="s">
        <v>7403</v>
      </c>
      <c r="P6066" s="11" t="s">
        <v>17169</v>
      </c>
      <c r="Q6066" s="11" t="s">
        <v>162</v>
      </c>
      <c r="R6066" s="11" t="s">
        <v>7404</v>
      </c>
      <c r="S6066" s="11" t="s">
        <v>7405</v>
      </c>
      <c r="U6066" s="11" t="s">
        <v>22200</v>
      </c>
      <c r="W6066" s="11" t="s">
        <v>17169</v>
      </c>
      <c r="Z6066" s="13"/>
      <c r="AA6066" s="11" t="s">
        <v>151</v>
      </c>
      <c r="AB6066" s="13"/>
      <c r="AC6066" s="13"/>
      <c r="AD6066" s="11" t="s">
        <v>7404</v>
      </c>
      <c r="AF6066" s="13"/>
      <c r="AG6066" s="11" t="s">
        <v>152</v>
      </c>
      <c r="AH6066" s="11" t="s">
        <v>17170</v>
      </c>
      <c r="AJ6066" s="13"/>
      <c r="AK6066" s="13"/>
      <c r="AL6066" s="13"/>
      <c r="AM6066" s="13"/>
      <c r="AN6066" s="13"/>
      <c r="AO6066" s="13"/>
      <c r="AP6066" s="11" t="s">
        <v>22205</v>
      </c>
      <c r="AR6066" s="13"/>
      <c r="AS6066" s="13"/>
      <c r="AT6066" s="12" t="b">
        <v>1</v>
      </c>
      <c r="AU6066" s="13"/>
      <c r="AV6066" s="17">
        <v>45940.0</v>
      </c>
      <c r="AW6066" s="13"/>
      <c r="AX6066" s="14" t="s">
        <v>155</v>
      </c>
      <c r="AY6066" s="13"/>
      <c r="AZ6066" s="14">
        <v>3031.0</v>
      </c>
      <c r="BA6066" s="13"/>
    </row>
    <row r="6067">
      <c r="A6067" s="11" t="s">
        <v>22207</v>
      </c>
      <c r="B6067" s="11">
        <v>15917.0</v>
      </c>
      <c r="C6067" s="12" t="b">
        <v>0</v>
      </c>
      <c r="D6067" s="12" t="b">
        <v>1</v>
      </c>
      <c r="E6067" s="12" t="b">
        <v>0</v>
      </c>
      <c r="F6067" s="12" t="b">
        <v>0</v>
      </c>
      <c r="G6067" s="12" t="b">
        <v>0</v>
      </c>
      <c r="H6067" s="12" t="b">
        <v>0</v>
      </c>
      <c r="I6067" s="13"/>
      <c r="J6067" s="13"/>
      <c r="K6067" s="12" t="b">
        <v>0</v>
      </c>
      <c r="L6067" s="15">
        <v>45811.0</v>
      </c>
      <c r="M6067" s="11" t="s">
        <v>3870</v>
      </c>
      <c r="N6067" s="11" t="s">
        <v>22208</v>
      </c>
      <c r="O6067" s="11" t="s">
        <v>22209</v>
      </c>
      <c r="P6067" s="11" t="s">
        <v>17169</v>
      </c>
      <c r="Q6067" s="11" t="s">
        <v>162</v>
      </c>
      <c r="R6067" s="11" t="s">
        <v>22210</v>
      </c>
      <c r="S6067" s="11" t="s">
        <v>22211</v>
      </c>
      <c r="U6067" s="11" t="s">
        <v>22200</v>
      </c>
      <c r="W6067" s="11" t="s">
        <v>17169</v>
      </c>
      <c r="Z6067" s="13"/>
      <c r="AA6067" s="11" t="s">
        <v>151</v>
      </c>
      <c r="AB6067" s="13"/>
      <c r="AC6067" s="13"/>
      <c r="AD6067" s="11" t="s">
        <v>22210</v>
      </c>
      <c r="AE6067" s="13"/>
      <c r="AF6067" s="13"/>
      <c r="AG6067" s="11" t="s">
        <v>152</v>
      </c>
      <c r="AH6067" s="11" t="s">
        <v>17170</v>
      </c>
      <c r="AJ6067" s="13"/>
      <c r="AK6067" s="13"/>
      <c r="AL6067" s="13"/>
      <c r="AM6067" s="13"/>
      <c r="AN6067" s="13"/>
      <c r="AO6067" s="13"/>
      <c r="AP6067" s="11" t="s">
        <v>22207</v>
      </c>
      <c r="AR6067" s="13"/>
      <c r="AS6067" s="13"/>
      <c r="AT6067" s="12" t="b">
        <v>1</v>
      </c>
      <c r="AU6067" s="13"/>
      <c r="AV6067" s="17">
        <v>45940.0</v>
      </c>
      <c r="AW6067" s="13"/>
      <c r="AX6067" s="14" t="s">
        <v>155</v>
      </c>
      <c r="AY6067" s="13"/>
      <c r="AZ6067" s="14">
        <v>3032.0</v>
      </c>
      <c r="BA6067" s="13"/>
    </row>
    <row r="6068">
      <c r="A6068" s="11" t="s">
        <v>22212</v>
      </c>
      <c r="B6068" s="11">
        <v>15918.0</v>
      </c>
      <c r="C6068" s="12" t="b">
        <v>0</v>
      </c>
      <c r="D6068" s="12" t="b">
        <v>1</v>
      </c>
      <c r="E6068" s="12" t="b">
        <v>0</v>
      </c>
      <c r="F6068" s="12" t="b">
        <v>0</v>
      </c>
      <c r="G6068" s="12" t="b">
        <v>0</v>
      </c>
      <c r="H6068" s="12" t="b">
        <v>0</v>
      </c>
      <c r="I6068" s="13"/>
      <c r="J6068" s="13"/>
      <c r="K6068" s="12" t="b">
        <v>0</v>
      </c>
      <c r="L6068" s="14" t="s">
        <v>16377</v>
      </c>
      <c r="M6068" s="11" t="s">
        <v>1634</v>
      </c>
      <c r="N6068" s="11" t="s">
        <v>22213</v>
      </c>
      <c r="O6068" s="11" t="s">
        <v>3061</v>
      </c>
      <c r="P6068" s="11" t="s">
        <v>16379</v>
      </c>
      <c r="Q6068" s="11" t="s">
        <v>16380</v>
      </c>
      <c r="R6068" s="11" t="s">
        <v>3062</v>
      </c>
      <c r="S6068" s="11" t="s">
        <v>3063</v>
      </c>
      <c r="U6068" s="11" t="s">
        <v>15007</v>
      </c>
      <c r="W6068" s="11" t="s">
        <v>16379</v>
      </c>
      <c r="AA6068" s="11" t="s">
        <v>151</v>
      </c>
      <c r="AB6068" s="13"/>
      <c r="AC6068" s="13"/>
      <c r="AD6068" s="11" t="s">
        <v>3062</v>
      </c>
      <c r="AF6068" s="13"/>
      <c r="AG6068" s="11" t="s">
        <v>152</v>
      </c>
      <c r="AH6068" s="11" t="s">
        <v>16381</v>
      </c>
      <c r="AJ6068" s="13"/>
      <c r="AK6068" s="13"/>
      <c r="AL6068" s="13"/>
      <c r="AM6068" s="13"/>
      <c r="AN6068" s="13"/>
      <c r="AO6068" s="13"/>
      <c r="AP6068" s="11" t="s">
        <v>22212</v>
      </c>
      <c r="AR6068" s="13"/>
      <c r="AS6068" s="13"/>
      <c r="AT6068" s="12" t="b">
        <v>1</v>
      </c>
      <c r="AU6068" s="13"/>
      <c r="AV6068" s="17">
        <v>45940.0</v>
      </c>
      <c r="AW6068" s="13"/>
      <c r="AX6068" s="14" t="s">
        <v>155</v>
      </c>
      <c r="AY6068" s="13"/>
      <c r="AZ6068" s="14">
        <v>3091.0</v>
      </c>
      <c r="BA6068" s="13"/>
    </row>
    <row r="6069">
      <c r="A6069" s="11" t="s">
        <v>22214</v>
      </c>
      <c r="B6069" s="11">
        <v>15919.0</v>
      </c>
      <c r="C6069" s="12" t="b">
        <v>1</v>
      </c>
      <c r="D6069" s="12" t="b">
        <v>0</v>
      </c>
      <c r="E6069" s="12" t="b">
        <v>0</v>
      </c>
      <c r="F6069" s="12" t="b">
        <v>0</v>
      </c>
      <c r="G6069" s="12" t="b">
        <v>0</v>
      </c>
      <c r="H6069" s="12" t="b">
        <v>1</v>
      </c>
      <c r="I6069" s="13"/>
      <c r="J6069" s="13"/>
      <c r="K6069" s="12" t="b">
        <v>0</v>
      </c>
      <c r="L6069" s="15">
        <v>45750.0</v>
      </c>
      <c r="M6069" s="11" t="s">
        <v>1793</v>
      </c>
      <c r="N6069" s="11" t="s">
        <v>22215</v>
      </c>
      <c r="O6069" s="11" t="s">
        <v>3508</v>
      </c>
      <c r="P6069" s="11" t="s">
        <v>16461</v>
      </c>
      <c r="Q6069" s="11" t="s">
        <v>972</v>
      </c>
      <c r="R6069" s="11" t="s">
        <v>3509</v>
      </c>
      <c r="S6069" s="11" t="s">
        <v>1099</v>
      </c>
      <c r="T6069" s="11" t="s">
        <v>22216</v>
      </c>
      <c r="W6069" s="11" t="s">
        <v>16461</v>
      </c>
      <c r="X6069" s="11" t="s">
        <v>1121</v>
      </c>
      <c r="Y6069" s="11" t="s">
        <v>3509</v>
      </c>
      <c r="AA6069" s="11" t="s">
        <v>215</v>
      </c>
      <c r="AB6069" s="13"/>
      <c r="AC6069" s="13"/>
      <c r="AD6069" s="11" t="s">
        <v>3509</v>
      </c>
      <c r="AF6069" s="13"/>
      <c r="AG6069" s="11" t="s">
        <v>152</v>
      </c>
      <c r="AH6069" s="11" t="s">
        <v>16463</v>
      </c>
      <c r="AJ6069" s="11" t="s">
        <v>1121</v>
      </c>
      <c r="AK6069" s="13"/>
      <c r="AL6069" s="13"/>
      <c r="AM6069" s="13"/>
      <c r="AN6069" s="13"/>
      <c r="AO6069" s="13"/>
      <c r="AP6069" s="11" t="s">
        <v>22214</v>
      </c>
      <c r="AR6069" s="13"/>
      <c r="AS6069" s="13"/>
      <c r="AT6069" s="12" t="b">
        <v>1</v>
      </c>
      <c r="AU6069" s="13"/>
      <c r="AV6069" s="15">
        <v>45879.0</v>
      </c>
      <c r="AW6069" s="13"/>
      <c r="AX6069" s="14" t="s">
        <v>155</v>
      </c>
      <c r="AY6069" s="13"/>
      <c r="AZ6069" s="14">
        <v>116.0</v>
      </c>
      <c r="BA6069" s="13"/>
    </row>
    <row r="6070">
      <c r="A6070" s="11" t="s">
        <v>22217</v>
      </c>
      <c r="B6070" s="11">
        <v>15920.0</v>
      </c>
      <c r="C6070" s="12" t="b">
        <v>0</v>
      </c>
      <c r="D6070" s="12" t="b">
        <v>0</v>
      </c>
      <c r="E6070" s="12" t="b">
        <v>0</v>
      </c>
      <c r="F6070" s="12" t="b">
        <v>0</v>
      </c>
      <c r="G6070" s="12" t="b">
        <v>0</v>
      </c>
      <c r="H6070" s="12" t="b">
        <v>0</v>
      </c>
      <c r="I6070" s="13"/>
      <c r="J6070" s="15">
        <v>45932.0</v>
      </c>
      <c r="K6070" s="12" t="b">
        <v>0</v>
      </c>
      <c r="L6070" s="15">
        <v>45753.0</v>
      </c>
      <c r="M6070" s="11" t="s">
        <v>3474</v>
      </c>
      <c r="N6070" s="11" t="s">
        <v>22218</v>
      </c>
      <c r="O6070" s="11" t="s">
        <v>20865</v>
      </c>
      <c r="P6070" s="11" t="s">
        <v>17094</v>
      </c>
      <c r="Q6070" s="11" t="s">
        <v>17095</v>
      </c>
      <c r="R6070" s="11" t="s">
        <v>20866</v>
      </c>
      <c r="S6070" s="11" t="s">
        <v>1232</v>
      </c>
      <c r="U6070" s="11" t="s">
        <v>17098</v>
      </c>
      <c r="W6070" s="11" t="s">
        <v>17094</v>
      </c>
      <c r="AA6070" s="11" t="s">
        <v>215</v>
      </c>
      <c r="AB6070" s="13"/>
      <c r="AC6070" s="13"/>
      <c r="AD6070" s="11" t="s">
        <v>20866</v>
      </c>
      <c r="AE6070" s="13"/>
      <c r="AF6070" s="13"/>
      <c r="AG6070" s="11" t="s">
        <v>152</v>
      </c>
      <c r="AH6070" s="11" t="s">
        <v>17099</v>
      </c>
      <c r="AJ6070" s="13"/>
      <c r="AK6070" s="13"/>
      <c r="AL6070" s="13"/>
      <c r="AM6070" s="13"/>
      <c r="AN6070" s="13"/>
      <c r="AO6070" s="13"/>
      <c r="AP6070" s="11" t="s">
        <v>22217</v>
      </c>
      <c r="AR6070" s="13"/>
      <c r="AS6070" s="13"/>
      <c r="AT6070" s="12" t="b">
        <v>1</v>
      </c>
      <c r="AU6070" s="13"/>
      <c r="AV6070" s="17">
        <v>45940.0</v>
      </c>
      <c r="AW6070" s="13"/>
      <c r="AX6070" s="14" t="s">
        <v>155</v>
      </c>
      <c r="AY6070" s="13"/>
      <c r="AZ6070" s="14">
        <v>3368.0</v>
      </c>
      <c r="BA6070" s="13"/>
    </row>
    <row r="6071">
      <c r="A6071" s="11" t="s">
        <v>22219</v>
      </c>
      <c r="B6071" s="11">
        <v>15921.0</v>
      </c>
      <c r="C6071" s="12" t="b">
        <v>0</v>
      </c>
      <c r="D6071" s="12" t="b">
        <v>0</v>
      </c>
      <c r="E6071" s="12" t="b">
        <v>0</v>
      </c>
      <c r="F6071" s="12" t="b">
        <v>0</v>
      </c>
      <c r="G6071" s="12" t="b">
        <v>0</v>
      </c>
      <c r="H6071" s="12" t="b">
        <v>0</v>
      </c>
      <c r="I6071" s="13"/>
      <c r="J6071" s="15">
        <v>45932.0</v>
      </c>
      <c r="K6071" s="12" t="b">
        <v>0</v>
      </c>
      <c r="L6071" s="15">
        <v>45753.0</v>
      </c>
      <c r="M6071" s="11" t="s">
        <v>16862</v>
      </c>
      <c r="N6071" s="11" t="s">
        <v>22220</v>
      </c>
      <c r="O6071" s="11" t="s">
        <v>16907</v>
      </c>
      <c r="P6071" s="11" t="s">
        <v>17094</v>
      </c>
      <c r="Q6071" s="11" t="s">
        <v>17095</v>
      </c>
      <c r="R6071" s="11" t="s">
        <v>16908</v>
      </c>
      <c r="S6071" s="11" t="s">
        <v>16909</v>
      </c>
      <c r="T6071" s="13"/>
      <c r="U6071" s="11" t="s">
        <v>22221</v>
      </c>
      <c r="W6071" s="11" t="s">
        <v>17094</v>
      </c>
      <c r="AA6071" s="11" t="s">
        <v>215</v>
      </c>
      <c r="AB6071" s="13"/>
      <c r="AC6071" s="13"/>
      <c r="AD6071" s="11" t="s">
        <v>16908</v>
      </c>
      <c r="AF6071" s="13"/>
      <c r="AG6071" s="11" t="s">
        <v>152</v>
      </c>
      <c r="AH6071" s="11" t="s">
        <v>17099</v>
      </c>
      <c r="AJ6071" s="13"/>
      <c r="AK6071" s="13"/>
      <c r="AL6071" s="13"/>
      <c r="AM6071" s="13"/>
      <c r="AN6071" s="13"/>
      <c r="AO6071" s="13"/>
      <c r="AP6071" s="11" t="s">
        <v>22219</v>
      </c>
      <c r="AR6071" s="13"/>
      <c r="AS6071" s="13"/>
      <c r="AT6071" s="12" t="b">
        <v>1</v>
      </c>
      <c r="AU6071" s="13"/>
      <c r="AV6071" s="17">
        <v>45940.0</v>
      </c>
      <c r="AW6071" s="13"/>
      <c r="AX6071" s="14" t="s">
        <v>155</v>
      </c>
      <c r="AY6071" s="13"/>
      <c r="AZ6071" s="14">
        <v>3367.0</v>
      </c>
      <c r="BA6071" s="13"/>
    </row>
    <row r="6072">
      <c r="A6072" s="11" t="s">
        <v>22222</v>
      </c>
      <c r="B6072" s="11">
        <v>15923.0</v>
      </c>
      <c r="C6072" s="12" t="b">
        <v>0</v>
      </c>
      <c r="D6072" s="12" t="b">
        <v>1</v>
      </c>
      <c r="E6072" s="12" t="b">
        <v>0</v>
      </c>
      <c r="F6072" s="12" t="b">
        <v>0</v>
      </c>
      <c r="G6072" s="12" t="b">
        <v>0</v>
      </c>
      <c r="H6072" s="12" t="b">
        <v>0</v>
      </c>
      <c r="I6072" s="13"/>
      <c r="J6072" s="13"/>
      <c r="K6072" s="12" t="b">
        <v>0</v>
      </c>
      <c r="L6072" s="14" t="s">
        <v>16377</v>
      </c>
      <c r="M6072" s="11" t="s">
        <v>1687</v>
      </c>
      <c r="N6072" s="11" t="s">
        <v>22223</v>
      </c>
      <c r="O6072" s="11" t="s">
        <v>16309</v>
      </c>
      <c r="P6072" s="11" t="s">
        <v>16379</v>
      </c>
      <c r="Q6072" s="11" t="s">
        <v>16380</v>
      </c>
      <c r="R6072" s="11" t="s">
        <v>16310</v>
      </c>
      <c r="S6072" s="11" t="s">
        <v>16311</v>
      </c>
      <c r="U6072" s="11" t="s">
        <v>13848</v>
      </c>
      <c r="W6072" s="11" t="s">
        <v>16379</v>
      </c>
      <c r="AA6072" s="11" t="s">
        <v>151</v>
      </c>
      <c r="AB6072" s="13"/>
      <c r="AC6072" s="13"/>
      <c r="AD6072" s="11" t="s">
        <v>16310</v>
      </c>
      <c r="AF6072" s="13"/>
      <c r="AG6072" s="11" t="s">
        <v>152</v>
      </c>
      <c r="AH6072" s="11" t="s">
        <v>16381</v>
      </c>
      <c r="AJ6072" s="13"/>
      <c r="AK6072" s="13"/>
      <c r="AL6072" s="13"/>
      <c r="AM6072" s="13"/>
      <c r="AN6072" s="13"/>
      <c r="AO6072" s="13"/>
      <c r="AP6072" s="11" t="s">
        <v>22222</v>
      </c>
      <c r="AR6072" s="13"/>
      <c r="AS6072" s="13"/>
      <c r="AT6072" s="12" t="b">
        <v>1</v>
      </c>
      <c r="AU6072" s="13"/>
      <c r="AV6072" s="17">
        <v>45940.0</v>
      </c>
      <c r="AW6072" s="13"/>
      <c r="AX6072" s="14" t="s">
        <v>155</v>
      </c>
      <c r="AY6072" s="13"/>
      <c r="AZ6072" s="14">
        <v>3092.0</v>
      </c>
      <c r="BA6072" s="13"/>
    </row>
    <row r="6073">
      <c r="A6073" s="11" t="s">
        <v>22224</v>
      </c>
      <c r="B6073" s="11">
        <v>15924.0</v>
      </c>
      <c r="C6073" s="12" t="b">
        <v>0</v>
      </c>
      <c r="D6073" s="12" t="b">
        <v>1</v>
      </c>
      <c r="E6073" s="12" t="b">
        <v>0</v>
      </c>
      <c r="F6073" s="12" t="b">
        <v>0</v>
      </c>
      <c r="G6073" s="12" t="b">
        <v>0</v>
      </c>
      <c r="H6073" s="12" t="b">
        <v>0</v>
      </c>
      <c r="I6073" s="13"/>
      <c r="J6073" s="15">
        <v>45719.0</v>
      </c>
      <c r="K6073" s="12" t="b">
        <v>0</v>
      </c>
      <c r="L6073" s="15">
        <v>45811.0</v>
      </c>
      <c r="M6073" s="11" t="s">
        <v>1056</v>
      </c>
      <c r="N6073" s="11" t="s">
        <v>22225</v>
      </c>
      <c r="O6073" s="11" t="s">
        <v>22226</v>
      </c>
      <c r="P6073" s="11" t="s">
        <v>16894</v>
      </c>
      <c r="Q6073" s="11" t="s">
        <v>16866</v>
      </c>
      <c r="R6073" s="11" t="s">
        <v>22227</v>
      </c>
      <c r="S6073" s="11" t="s">
        <v>13467</v>
      </c>
      <c r="T6073" s="11" t="s">
        <v>16868</v>
      </c>
      <c r="V6073" s="13"/>
      <c r="W6073" s="11" t="s">
        <v>16894</v>
      </c>
      <c r="AA6073" s="11" t="s">
        <v>151</v>
      </c>
      <c r="AB6073" s="13"/>
      <c r="AC6073" s="13"/>
      <c r="AD6073" s="11" t="s">
        <v>22227</v>
      </c>
      <c r="AE6073" s="13"/>
      <c r="AF6073" s="13"/>
      <c r="AG6073" s="11" t="s">
        <v>152</v>
      </c>
      <c r="AH6073" s="11" t="s">
        <v>16896</v>
      </c>
      <c r="AJ6073" s="13"/>
      <c r="AK6073" s="13"/>
      <c r="AL6073" s="13"/>
      <c r="AM6073" s="13"/>
      <c r="AN6073" s="13"/>
      <c r="AO6073" s="13"/>
      <c r="AP6073" s="11" t="s">
        <v>22224</v>
      </c>
      <c r="AR6073" s="13"/>
      <c r="AS6073" s="13"/>
      <c r="AT6073" s="12" t="b">
        <v>1</v>
      </c>
      <c r="AU6073" s="13"/>
      <c r="AV6073" s="17">
        <v>45940.0</v>
      </c>
      <c r="AW6073" s="13"/>
      <c r="AX6073" s="14" t="s">
        <v>155</v>
      </c>
      <c r="AY6073" s="13"/>
      <c r="AZ6073" s="14">
        <v>3356.0</v>
      </c>
      <c r="BA6073" s="13"/>
    </row>
    <row r="6074">
      <c r="A6074" s="11" t="s">
        <v>22228</v>
      </c>
      <c r="B6074" s="11">
        <v>15925.0</v>
      </c>
      <c r="C6074" s="12" t="b">
        <v>0</v>
      </c>
      <c r="D6074" s="12" t="b">
        <v>0</v>
      </c>
      <c r="E6074" s="12" t="b">
        <v>0</v>
      </c>
      <c r="F6074" s="12" t="b">
        <v>0</v>
      </c>
      <c r="G6074" s="12" t="b">
        <v>0</v>
      </c>
      <c r="H6074" s="12" t="b">
        <v>0</v>
      </c>
      <c r="I6074" s="13"/>
      <c r="J6074" s="13"/>
      <c r="K6074" s="12" t="b">
        <v>0</v>
      </c>
      <c r="L6074" s="15">
        <v>45996.0</v>
      </c>
      <c r="M6074" s="11" t="s">
        <v>11637</v>
      </c>
      <c r="N6074" s="11" t="s">
        <v>22229</v>
      </c>
      <c r="O6074" s="11" t="s">
        <v>11671</v>
      </c>
      <c r="P6074" s="11" t="s">
        <v>22230</v>
      </c>
      <c r="Q6074" s="11" t="s">
        <v>972</v>
      </c>
      <c r="R6074" s="11" t="s">
        <v>11672</v>
      </c>
      <c r="S6074" s="11" t="s">
        <v>11673</v>
      </c>
      <c r="U6074" s="11" t="s">
        <v>16365</v>
      </c>
      <c r="W6074" s="11" t="s">
        <v>22230</v>
      </c>
      <c r="Y6074" s="13"/>
      <c r="Z6074" s="13"/>
      <c r="AA6074" s="11" t="s">
        <v>215</v>
      </c>
      <c r="AB6074" s="13"/>
      <c r="AC6074" s="13"/>
      <c r="AD6074" s="11" t="s">
        <v>11672</v>
      </c>
      <c r="AE6074" s="13"/>
      <c r="AF6074" s="13"/>
      <c r="AG6074" s="11" t="s">
        <v>152</v>
      </c>
      <c r="AH6074" s="11" t="s">
        <v>22231</v>
      </c>
      <c r="AJ6074" s="13"/>
      <c r="AK6074" s="13"/>
      <c r="AL6074" s="13"/>
      <c r="AM6074" s="13"/>
      <c r="AN6074" s="13"/>
      <c r="AO6074" s="13"/>
      <c r="AP6074" s="11" t="s">
        <v>22228</v>
      </c>
      <c r="AR6074" s="13"/>
      <c r="AS6074" s="13"/>
      <c r="AT6074" s="12" t="b">
        <v>1</v>
      </c>
      <c r="AU6074" s="13"/>
      <c r="AV6074" s="17">
        <v>45940.0</v>
      </c>
      <c r="AW6074" s="13"/>
      <c r="AX6074" s="14" t="s">
        <v>155</v>
      </c>
      <c r="AY6074" s="13"/>
      <c r="AZ6074" s="14">
        <v>3407.0</v>
      </c>
      <c r="BA6074" s="13"/>
    </row>
    <row r="6075">
      <c r="A6075" s="11" t="s">
        <v>22232</v>
      </c>
      <c r="B6075" s="11">
        <v>15926.0</v>
      </c>
      <c r="C6075" s="12" t="b">
        <v>0</v>
      </c>
      <c r="D6075" s="12" t="b">
        <v>0</v>
      </c>
      <c r="E6075" s="12" t="b">
        <v>0</v>
      </c>
      <c r="F6075" s="12" t="b">
        <v>0</v>
      </c>
      <c r="G6075" s="12" t="b">
        <v>0</v>
      </c>
      <c r="H6075" s="12" t="b">
        <v>0</v>
      </c>
      <c r="I6075" s="13"/>
      <c r="J6075" s="13"/>
      <c r="K6075" s="12" t="b">
        <v>0</v>
      </c>
      <c r="L6075" s="15">
        <v>45996.0</v>
      </c>
      <c r="M6075" s="11" t="s">
        <v>11637</v>
      </c>
      <c r="N6075" s="11" t="s">
        <v>22233</v>
      </c>
      <c r="O6075" s="11" t="s">
        <v>11639</v>
      </c>
      <c r="P6075" s="11" t="s">
        <v>22230</v>
      </c>
      <c r="Q6075" s="11" t="s">
        <v>972</v>
      </c>
      <c r="R6075" s="11" t="s">
        <v>11640</v>
      </c>
      <c r="S6075" s="11" t="s">
        <v>11641</v>
      </c>
      <c r="U6075" s="11" t="s">
        <v>16365</v>
      </c>
      <c r="W6075" s="11" t="s">
        <v>22230</v>
      </c>
      <c r="Y6075" s="13"/>
      <c r="Z6075" s="13"/>
      <c r="AA6075" s="11" t="s">
        <v>215</v>
      </c>
      <c r="AB6075" s="13"/>
      <c r="AC6075" s="13"/>
      <c r="AD6075" s="11" t="s">
        <v>11640</v>
      </c>
      <c r="AE6075" s="13"/>
      <c r="AF6075" s="13"/>
      <c r="AG6075" s="11" t="s">
        <v>152</v>
      </c>
      <c r="AH6075" s="11" t="s">
        <v>22231</v>
      </c>
      <c r="AJ6075" s="13"/>
      <c r="AK6075" s="13"/>
      <c r="AL6075" s="13"/>
      <c r="AM6075" s="13"/>
      <c r="AN6075" s="13"/>
      <c r="AO6075" s="13"/>
      <c r="AP6075" s="11" t="s">
        <v>22232</v>
      </c>
      <c r="AR6075" s="13"/>
      <c r="AS6075" s="13"/>
      <c r="AT6075" s="12" t="b">
        <v>1</v>
      </c>
      <c r="AU6075" s="13"/>
      <c r="AV6075" s="17">
        <v>45940.0</v>
      </c>
      <c r="AW6075" s="13"/>
      <c r="AX6075" s="14" t="s">
        <v>155</v>
      </c>
      <c r="AY6075" s="13"/>
      <c r="AZ6075" s="14">
        <v>3405.0</v>
      </c>
      <c r="BA6075" s="13"/>
    </row>
    <row r="6076">
      <c r="A6076" s="11" t="s">
        <v>22234</v>
      </c>
      <c r="B6076" s="11">
        <v>15927.0</v>
      </c>
      <c r="C6076" s="12" t="b">
        <v>0</v>
      </c>
      <c r="D6076" s="12" t="b">
        <v>1</v>
      </c>
      <c r="E6076" s="12" t="b">
        <v>0</v>
      </c>
      <c r="F6076" s="12" t="b">
        <v>0</v>
      </c>
      <c r="G6076" s="12" t="b">
        <v>1</v>
      </c>
      <c r="H6076" s="12" t="b">
        <v>0</v>
      </c>
      <c r="I6076" s="13"/>
      <c r="J6076" s="13"/>
      <c r="K6076" s="12" t="b">
        <v>0</v>
      </c>
      <c r="L6076" s="15">
        <v>45996.0</v>
      </c>
      <c r="M6076" s="11" t="s">
        <v>11283</v>
      </c>
      <c r="N6076" s="11" t="s">
        <v>22235</v>
      </c>
      <c r="O6076" s="11" t="s">
        <v>11285</v>
      </c>
      <c r="P6076" s="11" t="s">
        <v>22230</v>
      </c>
      <c r="Q6076" s="11" t="s">
        <v>972</v>
      </c>
      <c r="R6076" s="11" t="s">
        <v>11286</v>
      </c>
      <c r="S6076" s="11" t="s">
        <v>1099</v>
      </c>
      <c r="U6076" s="13"/>
      <c r="V6076" s="13"/>
      <c r="W6076" s="11" t="s">
        <v>22230</v>
      </c>
      <c r="Y6076" s="13"/>
      <c r="Z6076" s="13"/>
      <c r="AA6076" s="11" t="s">
        <v>151</v>
      </c>
      <c r="AB6076" s="13"/>
      <c r="AC6076" s="13"/>
      <c r="AD6076" s="11" t="s">
        <v>11286</v>
      </c>
      <c r="AE6076" s="13"/>
      <c r="AF6076" s="13"/>
      <c r="AG6076" s="11" t="s">
        <v>152</v>
      </c>
      <c r="AH6076" s="11" t="s">
        <v>22231</v>
      </c>
      <c r="AJ6076" s="13"/>
      <c r="AK6076" s="13"/>
      <c r="AL6076" s="13"/>
      <c r="AM6076" s="13"/>
      <c r="AN6076" s="13"/>
      <c r="AO6076" s="13"/>
      <c r="AP6076" s="11" t="s">
        <v>22234</v>
      </c>
      <c r="AR6076" s="13"/>
      <c r="AS6076" s="13"/>
      <c r="AT6076" s="12" t="b">
        <v>1</v>
      </c>
      <c r="AU6076" s="13"/>
      <c r="AV6076" s="17">
        <v>45940.0</v>
      </c>
      <c r="AW6076" s="13"/>
      <c r="AX6076" s="14" t="s">
        <v>155</v>
      </c>
      <c r="AY6076" s="13"/>
      <c r="AZ6076" s="14">
        <v>3404.0</v>
      </c>
      <c r="BA6076" s="13"/>
    </row>
    <row r="6077">
      <c r="A6077" s="11" t="s">
        <v>22236</v>
      </c>
      <c r="B6077" s="11">
        <v>15929.0</v>
      </c>
      <c r="C6077" s="12" t="b">
        <v>0</v>
      </c>
      <c r="D6077" s="12" t="b">
        <v>0</v>
      </c>
      <c r="E6077" s="12" t="b">
        <v>0</v>
      </c>
      <c r="F6077" s="12" t="b">
        <v>0</v>
      </c>
      <c r="G6077" s="12" t="b">
        <v>0</v>
      </c>
      <c r="H6077" s="12" t="b">
        <v>0</v>
      </c>
      <c r="I6077" s="13"/>
      <c r="J6077" s="13"/>
      <c r="K6077" s="12" t="b">
        <v>0</v>
      </c>
      <c r="L6077" s="15">
        <v>45996.0</v>
      </c>
      <c r="M6077" s="11" t="s">
        <v>11637</v>
      </c>
      <c r="N6077" s="11" t="s">
        <v>22237</v>
      </c>
      <c r="O6077" s="11" t="s">
        <v>12082</v>
      </c>
      <c r="P6077" s="11" t="s">
        <v>22230</v>
      </c>
      <c r="Q6077" s="11" t="s">
        <v>972</v>
      </c>
      <c r="R6077" s="11" t="s">
        <v>12083</v>
      </c>
      <c r="S6077" s="11" t="s">
        <v>12084</v>
      </c>
      <c r="U6077" s="11" t="s">
        <v>16365</v>
      </c>
      <c r="W6077" s="11" t="s">
        <v>22230</v>
      </c>
      <c r="Y6077" s="13"/>
      <c r="Z6077" s="13"/>
      <c r="AA6077" s="11" t="s">
        <v>215</v>
      </c>
      <c r="AB6077" s="13"/>
      <c r="AC6077" s="13"/>
      <c r="AD6077" s="11" t="s">
        <v>12083</v>
      </c>
      <c r="AE6077" s="13"/>
      <c r="AF6077" s="13"/>
      <c r="AG6077" s="11" t="s">
        <v>152</v>
      </c>
      <c r="AH6077" s="11" t="s">
        <v>22231</v>
      </c>
      <c r="AJ6077" s="13"/>
      <c r="AK6077" s="13"/>
      <c r="AL6077" s="13"/>
      <c r="AM6077" s="13"/>
      <c r="AN6077" s="13"/>
      <c r="AO6077" s="13"/>
      <c r="AP6077" s="11" t="s">
        <v>22236</v>
      </c>
      <c r="AR6077" s="13"/>
      <c r="AS6077" s="13"/>
      <c r="AT6077" s="12" t="b">
        <v>1</v>
      </c>
      <c r="AU6077" s="13"/>
      <c r="AV6077" s="17">
        <v>45940.0</v>
      </c>
      <c r="AW6077" s="13"/>
      <c r="AX6077" s="14" t="s">
        <v>155</v>
      </c>
      <c r="AY6077" s="13"/>
      <c r="AZ6077" s="14">
        <v>3409.0</v>
      </c>
      <c r="BA6077" s="13"/>
    </row>
    <row r="6078">
      <c r="A6078" s="11" t="s">
        <v>22238</v>
      </c>
      <c r="B6078" s="11">
        <v>15932.0</v>
      </c>
      <c r="C6078" s="12" t="b">
        <v>0</v>
      </c>
      <c r="D6078" s="12" t="b">
        <v>1</v>
      </c>
      <c r="E6078" s="12" t="b">
        <v>0</v>
      </c>
      <c r="F6078" s="12" t="b">
        <v>0</v>
      </c>
      <c r="G6078" s="12" t="b">
        <v>1</v>
      </c>
      <c r="H6078" s="12" t="b">
        <v>0</v>
      </c>
      <c r="I6078" s="13"/>
      <c r="J6078" s="13"/>
      <c r="K6078" s="12" t="b">
        <v>0</v>
      </c>
      <c r="L6078" s="15">
        <v>45996.0</v>
      </c>
      <c r="M6078" s="11" t="s">
        <v>9218</v>
      </c>
      <c r="N6078" s="11" t="s">
        <v>22239</v>
      </c>
      <c r="O6078" s="11" t="s">
        <v>9220</v>
      </c>
      <c r="P6078" s="11" t="s">
        <v>22230</v>
      </c>
      <c r="Q6078" s="11" t="s">
        <v>972</v>
      </c>
      <c r="R6078" s="11" t="s">
        <v>9222</v>
      </c>
      <c r="S6078" s="11" t="s">
        <v>9223</v>
      </c>
      <c r="W6078" s="11" t="s">
        <v>22230</v>
      </c>
      <c r="Y6078" s="13"/>
      <c r="Z6078" s="13"/>
      <c r="AA6078" s="11" t="s">
        <v>151</v>
      </c>
      <c r="AB6078" s="13"/>
      <c r="AC6078" s="13"/>
      <c r="AD6078" s="11" t="s">
        <v>9222</v>
      </c>
      <c r="AF6078" s="13"/>
      <c r="AG6078" s="11" t="s">
        <v>152</v>
      </c>
      <c r="AH6078" s="11" t="s">
        <v>22231</v>
      </c>
      <c r="AJ6078" s="13"/>
      <c r="AK6078" s="13"/>
      <c r="AL6078" s="13"/>
      <c r="AM6078" s="13"/>
      <c r="AN6078" s="13"/>
      <c r="AO6078" s="13"/>
      <c r="AP6078" s="11" t="s">
        <v>22238</v>
      </c>
      <c r="AR6078" s="13"/>
      <c r="AS6078" s="13"/>
      <c r="AT6078" s="12" t="b">
        <v>1</v>
      </c>
      <c r="AU6078" s="13"/>
      <c r="AV6078" s="17">
        <v>45940.0</v>
      </c>
      <c r="AW6078" s="13"/>
      <c r="AX6078" s="14" t="s">
        <v>155</v>
      </c>
      <c r="AY6078" s="13"/>
      <c r="AZ6078" s="14">
        <v>3406.0</v>
      </c>
      <c r="BA6078" s="13"/>
    </row>
    <row r="6079">
      <c r="A6079" s="11" t="s">
        <v>22240</v>
      </c>
      <c r="B6079" s="11">
        <v>15934.0</v>
      </c>
      <c r="C6079" s="12" t="b">
        <v>0</v>
      </c>
      <c r="D6079" s="12" t="b">
        <v>0</v>
      </c>
      <c r="E6079" s="12" t="b">
        <v>0</v>
      </c>
      <c r="F6079" s="12" t="b">
        <v>0</v>
      </c>
      <c r="G6079" s="12" t="b">
        <v>0</v>
      </c>
      <c r="H6079" s="12" t="b">
        <v>0</v>
      </c>
      <c r="I6079" s="13"/>
      <c r="J6079" s="13"/>
      <c r="K6079" s="12" t="b">
        <v>0</v>
      </c>
      <c r="L6079" s="15">
        <v>45996.0</v>
      </c>
      <c r="M6079" s="11" t="s">
        <v>11637</v>
      </c>
      <c r="N6079" s="11" t="s">
        <v>22241</v>
      </c>
      <c r="O6079" s="11" t="s">
        <v>22242</v>
      </c>
      <c r="P6079" s="11" t="s">
        <v>22230</v>
      </c>
      <c r="Q6079" s="11" t="s">
        <v>972</v>
      </c>
      <c r="R6079" s="11" t="s">
        <v>22243</v>
      </c>
      <c r="S6079" s="11" t="s">
        <v>22244</v>
      </c>
      <c r="T6079" s="13"/>
      <c r="U6079" s="11" t="s">
        <v>16365</v>
      </c>
      <c r="W6079" s="11" t="s">
        <v>22230</v>
      </c>
      <c r="Y6079" s="13"/>
      <c r="Z6079" s="13"/>
      <c r="AA6079" s="11" t="s">
        <v>215</v>
      </c>
      <c r="AB6079" s="13"/>
      <c r="AC6079" s="13"/>
      <c r="AD6079" s="11" t="s">
        <v>22243</v>
      </c>
      <c r="AF6079" s="13"/>
      <c r="AG6079" s="11" t="s">
        <v>152</v>
      </c>
      <c r="AH6079" s="11" t="s">
        <v>22231</v>
      </c>
      <c r="AJ6079" s="13"/>
      <c r="AK6079" s="13"/>
      <c r="AL6079" s="13"/>
      <c r="AM6079" s="13"/>
      <c r="AN6079" s="13"/>
      <c r="AO6079" s="13"/>
      <c r="AP6079" s="11" t="s">
        <v>22240</v>
      </c>
      <c r="AR6079" s="13"/>
      <c r="AS6079" s="13"/>
      <c r="AT6079" s="12" t="b">
        <v>1</v>
      </c>
      <c r="AU6079" s="13"/>
      <c r="AV6079" s="17">
        <v>45940.0</v>
      </c>
      <c r="AW6079" s="13"/>
      <c r="AX6079" s="14" t="s">
        <v>155</v>
      </c>
      <c r="AY6079" s="13"/>
      <c r="AZ6079" s="14">
        <v>3403.0</v>
      </c>
      <c r="BA6079" s="13"/>
    </row>
    <row r="6080">
      <c r="A6080" s="11" t="s">
        <v>22245</v>
      </c>
      <c r="B6080" s="11">
        <v>15937.0</v>
      </c>
      <c r="C6080" s="12" t="b">
        <v>0</v>
      </c>
      <c r="D6080" s="12" t="b">
        <v>0</v>
      </c>
      <c r="E6080" s="12" t="b">
        <v>0</v>
      </c>
      <c r="F6080" s="12" t="b">
        <v>0</v>
      </c>
      <c r="G6080" s="12" t="b">
        <v>0</v>
      </c>
      <c r="H6080" s="12" t="b">
        <v>0</v>
      </c>
      <c r="I6080" s="13"/>
      <c r="J6080" s="13"/>
      <c r="K6080" s="12" t="b">
        <v>0</v>
      </c>
      <c r="L6080" s="15">
        <v>45996.0</v>
      </c>
      <c r="M6080" s="11" t="s">
        <v>11637</v>
      </c>
      <c r="N6080" s="11" t="s">
        <v>22246</v>
      </c>
      <c r="O6080" s="11" t="s">
        <v>12077</v>
      </c>
      <c r="P6080" s="11" t="s">
        <v>22230</v>
      </c>
      <c r="Q6080" s="11" t="s">
        <v>972</v>
      </c>
      <c r="R6080" s="11" t="s">
        <v>12078</v>
      </c>
      <c r="S6080" s="11" t="s">
        <v>12079</v>
      </c>
      <c r="U6080" s="11" t="s">
        <v>16365</v>
      </c>
      <c r="W6080" s="11" t="s">
        <v>22230</v>
      </c>
      <c r="Y6080" s="13"/>
      <c r="Z6080" s="13"/>
      <c r="AA6080" s="11" t="s">
        <v>215</v>
      </c>
      <c r="AB6080" s="13"/>
      <c r="AC6080" s="13"/>
      <c r="AD6080" s="11" t="s">
        <v>12078</v>
      </c>
      <c r="AF6080" s="13"/>
      <c r="AG6080" s="11" t="s">
        <v>152</v>
      </c>
      <c r="AH6080" s="11" t="s">
        <v>22231</v>
      </c>
      <c r="AJ6080" s="13"/>
      <c r="AK6080" s="13"/>
      <c r="AL6080" s="13"/>
      <c r="AM6080" s="13"/>
      <c r="AN6080" s="13"/>
      <c r="AO6080" s="13"/>
      <c r="AP6080" s="11" t="s">
        <v>22245</v>
      </c>
      <c r="AR6080" s="13"/>
      <c r="AS6080" s="13"/>
      <c r="AT6080" s="12" t="b">
        <v>1</v>
      </c>
      <c r="AU6080" s="13"/>
      <c r="AV6080" s="17">
        <v>45940.0</v>
      </c>
      <c r="AW6080" s="13"/>
      <c r="AX6080" s="14" t="s">
        <v>155</v>
      </c>
      <c r="AY6080" s="13"/>
      <c r="AZ6080" s="14">
        <v>3408.0</v>
      </c>
      <c r="BA6080" s="13"/>
    </row>
    <row r="6081">
      <c r="A6081" s="11" t="s">
        <v>22247</v>
      </c>
      <c r="B6081" s="11">
        <v>15941.0</v>
      </c>
      <c r="C6081" s="12" t="b">
        <v>0</v>
      </c>
      <c r="D6081" s="12" t="b">
        <v>1</v>
      </c>
      <c r="E6081" s="12" t="b">
        <v>0</v>
      </c>
      <c r="F6081" s="12" t="b">
        <v>0</v>
      </c>
      <c r="G6081" s="12" t="b">
        <v>0</v>
      </c>
      <c r="H6081" s="12" t="b">
        <v>0</v>
      </c>
      <c r="I6081" s="13"/>
      <c r="J6081" s="13"/>
      <c r="K6081" s="12" t="b">
        <v>0</v>
      </c>
      <c r="L6081" s="15">
        <v>45993.0</v>
      </c>
      <c r="M6081" s="11" t="s">
        <v>3870</v>
      </c>
      <c r="N6081" s="11" t="s">
        <v>22248</v>
      </c>
      <c r="O6081" s="11" t="s">
        <v>22249</v>
      </c>
      <c r="P6081" s="11" t="s">
        <v>16067</v>
      </c>
      <c r="Q6081" s="11" t="s">
        <v>162</v>
      </c>
      <c r="R6081" s="11" t="s">
        <v>22250</v>
      </c>
      <c r="S6081" s="11" t="s">
        <v>22251</v>
      </c>
      <c r="U6081" s="11" t="s">
        <v>22200</v>
      </c>
      <c r="W6081" s="11" t="s">
        <v>16067</v>
      </c>
      <c r="Z6081" s="13"/>
      <c r="AA6081" s="11" t="s">
        <v>151</v>
      </c>
      <c r="AB6081" s="13"/>
      <c r="AC6081" s="13"/>
      <c r="AD6081" s="11" t="s">
        <v>22250</v>
      </c>
      <c r="AF6081" s="13"/>
      <c r="AG6081" s="11" t="s">
        <v>152</v>
      </c>
      <c r="AH6081" s="11" t="s">
        <v>16068</v>
      </c>
      <c r="AJ6081" s="13"/>
      <c r="AK6081" s="13"/>
      <c r="AL6081" s="13"/>
      <c r="AM6081" s="13"/>
      <c r="AN6081" s="13"/>
      <c r="AO6081" s="13"/>
      <c r="AP6081" s="11" t="s">
        <v>22247</v>
      </c>
      <c r="AR6081" s="13"/>
      <c r="AS6081" s="13"/>
      <c r="AT6081" s="12" t="b">
        <v>1</v>
      </c>
      <c r="AU6081" s="13"/>
      <c r="AV6081" s="17">
        <v>45940.0</v>
      </c>
      <c r="AW6081" s="13"/>
      <c r="AX6081" s="14" t="s">
        <v>155</v>
      </c>
      <c r="AY6081" s="13"/>
      <c r="AZ6081" s="14">
        <v>2972.0</v>
      </c>
      <c r="BA6081" s="13"/>
    </row>
    <row r="6082">
      <c r="A6082" s="11" t="s">
        <v>22252</v>
      </c>
      <c r="B6082" s="11">
        <v>15942.0</v>
      </c>
      <c r="C6082" s="12" t="b">
        <v>0</v>
      </c>
      <c r="D6082" s="12" t="b">
        <v>0</v>
      </c>
      <c r="E6082" s="12" t="b">
        <v>0</v>
      </c>
      <c r="F6082" s="12" t="b">
        <v>0</v>
      </c>
      <c r="G6082" s="12" t="b">
        <v>0</v>
      </c>
      <c r="H6082" s="12" t="b">
        <v>0</v>
      </c>
      <c r="I6082" s="13"/>
      <c r="J6082" s="13"/>
      <c r="K6082" s="12" t="b">
        <v>0</v>
      </c>
      <c r="L6082" s="15">
        <v>45993.0</v>
      </c>
      <c r="M6082" s="11" t="s">
        <v>3870</v>
      </c>
      <c r="N6082" s="11" t="s">
        <v>22253</v>
      </c>
      <c r="O6082" s="11" t="s">
        <v>22254</v>
      </c>
      <c r="P6082" s="11" t="s">
        <v>16067</v>
      </c>
      <c r="Q6082" s="11" t="s">
        <v>162</v>
      </c>
      <c r="R6082" s="11" t="s">
        <v>22255</v>
      </c>
      <c r="S6082" s="11" t="s">
        <v>9244</v>
      </c>
      <c r="U6082" s="11" t="s">
        <v>22200</v>
      </c>
      <c r="W6082" s="11" t="s">
        <v>16067</v>
      </c>
      <c r="Z6082" s="13"/>
      <c r="AA6082" s="11" t="s">
        <v>151</v>
      </c>
      <c r="AB6082" s="13"/>
      <c r="AC6082" s="13"/>
      <c r="AD6082" s="11" t="s">
        <v>22255</v>
      </c>
      <c r="AF6082" s="13"/>
      <c r="AG6082" s="11" t="s">
        <v>152</v>
      </c>
      <c r="AH6082" s="11" t="s">
        <v>16068</v>
      </c>
      <c r="AJ6082" s="13"/>
      <c r="AK6082" s="13"/>
      <c r="AL6082" s="13"/>
      <c r="AM6082" s="13"/>
      <c r="AN6082" s="13"/>
      <c r="AO6082" s="13"/>
      <c r="AP6082" s="11" t="s">
        <v>22252</v>
      </c>
      <c r="AR6082" s="13"/>
      <c r="AS6082" s="13"/>
      <c r="AT6082" s="12" t="b">
        <v>1</v>
      </c>
      <c r="AU6082" s="13"/>
      <c r="AV6082" s="17">
        <v>45940.0</v>
      </c>
      <c r="AW6082" s="13"/>
      <c r="AX6082" s="14" t="s">
        <v>155</v>
      </c>
      <c r="AY6082" s="13"/>
      <c r="AZ6082" s="14">
        <v>2973.0</v>
      </c>
      <c r="BA6082" s="13"/>
    </row>
    <row r="6083">
      <c r="A6083" s="11" t="s">
        <v>22256</v>
      </c>
      <c r="B6083" s="11">
        <v>15945.0</v>
      </c>
      <c r="C6083" s="12" t="b">
        <v>0</v>
      </c>
      <c r="D6083" s="12" t="b">
        <v>1</v>
      </c>
      <c r="E6083" s="12" t="b">
        <v>0</v>
      </c>
      <c r="F6083" s="12" t="b">
        <v>0</v>
      </c>
      <c r="G6083" s="12" t="b">
        <v>0</v>
      </c>
      <c r="H6083" s="12" t="b">
        <v>0</v>
      </c>
      <c r="I6083" s="13"/>
      <c r="J6083" s="15">
        <v>45963.0</v>
      </c>
      <c r="K6083" s="12" t="b">
        <v>0</v>
      </c>
      <c r="L6083" s="15">
        <v>45993.0</v>
      </c>
      <c r="M6083" s="11" t="s">
        <v>15501</v>
      </c>
      <c r="N6083" s="11" t="s">
        <v>22257</v>
      </c>
      <c r="O6083" s="11" t="s">
        <v>15503</v>
      </c>
      <c r="P6083" s="11" t="s">
        <v>16972</v>
      </c>
      <c r="Q6083" s="11" t="s">
        <v>16866</v>
      </c>
      <c r="R6083" s="11" t="s">
        <v>15504</v>
      </c>
      <c r="S6083" s="11" t="s">
        <v>15505</v>
      </c>
      <c r="U6083" s="11" t="s">
        <v>22184</v>
      </c>
      <c r="W6083" s="11" t="s">
        <v>16972</v>
      </c>
      <c r="AA6083" s="11" t="s">
        <v>151</v>
      </c>
      <c r="AB6083" s="13"/>
      <c r="AC6083" s="13"/>
      <c r="AD6083" s="11" t="s">
        <v>15504</v>
      </c>
      <c r="AE6083" s="13"/>
      <c r="AF6083" s="13"/>
      <c r="AG6083" s="11" t="s">
        <v>152</v>
      </c>
      <c r="AH6083" s="11" t="s">
        <v>16973</v>
      </c>
      <c r="AJ6083" s="13"/>
      <c r="AK6083" s="13"/>
      <c r="AL6083" s="13"/>
      <c r="AM6083" s="13"/>
      <c r="AN6083" s="13"/>
      <c r="AO6083" s="13"/>
      <c r="AP6083" s="11" t="s">
        <v>22256</v>
      </c>
      <c r="AR6083" s="13"/>
      <c r="AS6083" s="13"/>
      <c r="AT6083" s="12" t="b">
        <v>1</v>
      </c>
      <c r="AU6083" s="13"/>
      <c r="AV6083" s="17">
        <v>45940.0</v>
      </c>
      <c r="AW6083" s="13"/>
      <c r="AX6083" s="14" t="s">
        <v>155</v>
      </c>
      <c r="AY6083" s="13"/>
      <c r="AZ6083" s="14">
        <v>3317.0</v>
      </c>
      <c r="BA6083" s="13"/>
    </row>
    <row r="6084">
      <c r="A6084" s="11" t="s">
        <v>22258</v>
      </c>
      <c r="B6084" s="11">
        <v>15946.0</v>
      </c>
      <c r="C6084" s="12" t="b">
        <v>1</v>
      </c>
      <c r="D6084" s="12" t="b">
        <v>0</v>
      </c>
      <c r="E6084" s="12" t="b">
        <v>0</v>
      </c>
      <c r="F6084" s="12" t="b">
        <v>0</v>
      </c>
      <c r="G6084" s="12" t="b">
        <v>0</v>
      </c>
      <c r="H6084" s="12" t="b">
        <v>0</v>
      </c>
      <c r="I6084" s="13"/>
      <c r="J6084" s="13"/>
      <c r="K6084" s="12" t="b">
        <v>0</v>
      </c>
      <c r="L6084" s="15">
        <v>45750.0</v>
      </c>
      <c r="M6084" s="11" t="s">
        <v>1274</v>
      </c>
      <c r="N6084" s="11" t="s">
        <v>22259</v>
      </c>
      <c r="O6084" s="11" t="s">
        <v>2964</v>
      </c>
      <c r="P6084" s="11" t="s">
        <v>16461</v>
      </c>
      <c r="Q6084" s="11" t="s">
        <v>972</v>
      </c>
      <c r="R6084" s="11" t="s">
        <v>2965</v>
      </c>
      <c r="S6084" s="11" t="s">
        <v>1065</v>
      </c>
      <c r="T6084" s="11" t="s">
        <v>9224</v>
      </c>
      <c r="V6084" s="13"/>
      <c r="W6084" s="11" t="s">
        <v>16461</v>
      </c>
      <c r="X6084" s="11" t="s">
        <v>1121</v>
      </c>
      <c r="Y6084" s="11" t="s">
        <v>2965</v>
      </c>
      <c r="Z6084" s="13"/>
      <c r="AA6084" s="11" t="s">
        <v>16462</v>
      </c>
      <c r="AB6084" s="13"/>
      <c r="AC6084" s="13"/>
      <c r="AD6084" s="11" t="s">
        <v>2965</v>
      </c>
      <c r="AE6084" s="13"/>
      <c r="AF6084" s="13"/>
      <c r="AG6084" s="11" t="s">
        <v>152</v>
      </c>
      <c r="AH6084" s="11" t="s">
        <v>16463</v>
      </c>
      <c r="AJ6084" s="11" t="s">
        <v>1121</v>
      </c>
      <c r="AK6084" s="13"/>
      <c r="AL6084" s="13"/>
      <c r="AM6084" s="13"/>
      <c r="AN6084" s="13"/>
      <c r="AO6084" s="13"/>
      <c r="AP6084" s="11" t="s">
        <v>22258</v>
      </c>
      <c r="AR6084" s="13"/>
      <c r="AS6084" s="13"/>
      <c r="AT6084" s="12" t="b">
        <v>1</v>
      </c>
      <c r="AU6084" s="13"/>
      <c r="AV6084" s="14" t="s">
        <v>167</v>
      </c>
      <c r="AW6084" s="13"/>
      <c r="AX6084" s="14" t="s">
        <v>155</v>
      </c>
      <c r="AY6084" s="13"/>
      <c r="AZ6084" s="14">
        <v>8311.0</v>
      </c>
      <c r="BA6084" s="13"/>
    </row>
    <row r="6085">
      <c r="A6085" s="11" t="s">
        <v>22260</v>
      </c>
      <c r="B6085" s="11">
        <v>15947.0</v>
      </c>
      <c r="C6085" s="12" t="b">
        <v>0</v>
      </c>
      <c r="D6085" s="12" t="b">
        <v>1</v>
      </c>
      <c r="E6085" s="12" t="b">
        <v>0</v>
      </c>
      <c r="F6085" s="12" t="b">
        <v>0</v>
      </c>
      <c r="G6085" s="12" t="b">
        <v>0</v>
      </c>
      <c r="H6085" s="12" t="b">
        <v>0</v>
      </c>
      <c r="I6085" s="13"/>
      <c r="J6085" s="13"/>
      <c r="K6085" s="12" t="b">
        <v>0</v>
      </c>
      <c r="L6085" s="14" t="s">
        <v>16070</v>
      </c>
      <c r="M6085" s="11" t="s">
        <v>3870</v>
      </c>
      <c r="N6085" s="11" t="s">
        <v>22261</v>
      </c>
      <c r="O6085" s="11" t="s">
        <v>22262</v>
      </c>
      <c r="P6085" s="11" t="s">
        <v>16072</v>
      </c>
      <c r="Q6085" s="11" t="s">
        <v>162</v>
      </c>
      <c r="R6085" s="11" t="s">
        <v>22263</v>
      </c>
      <c r="S6085" s="11" t="s">
        <v>22264</v>
      </c>
      <c r="U6085" s="11" t="s">
        <v>22200</v>
      </c>
      <c r="W6085" s="11" t="s">
        <v>16072</v>
      </c>
      <c r="Z6085" s="13"/>
      <c r="AA6085" s="11" t="s">
        <v>151</v>
      </c>
      <c r="AB6085" s="13"/>
      <c r="AC6085" s="13"/>
      <c r="AD6085" s="11" t="s">
        <v>22263</v>
      </c>
      <c r="AE6085" s="13"/>
      <c r="AF6085" s="13"/>
      <c r="AG6085" s="11" t="s">
        <v>152</v>
      </c>
      <c r="AH6085" s="11" t="s">
        <v>16073</v>
      </c>
      <c r="AJ6085" s="13"/>
      <c r="AK6085" s="13"/>
      <c r="AL6085" s="13"/>
      <c r="AM6085" s="13"/>
      <c r="AN6085" s="13"/>
      <c r="AO6085" s="13"/>
      <c r="AP6085" s="11" t="s">
        <v>22260</v>
      </c>
      <c r="AR6085" s="13"/>
      <c r="AS6085" s="13"/>
      <c r="AT6085" s="12" t="b">
        <v>1</v>
      </c>
      <c r="AU6085" s="13"/>
      <c r="AV6085" s="17">
        <v>45940.0</v>
      </c>
      <c r="AW6085" s="13"/>
      <c r="AX6085" s="14" t="s">
        <v>155</v>
      </c>
      <c r="AY6085" s="13"/>
      <c r="AZ6085" s="14">
        <v>3013.0</v>
      </c>
      <c r="BA6085" s="13"/>
    </row>
    <row r="6086">
      <c r="A6086" s="11" t="s">
        <v>22265</v>
      </c>
      <c r="B6086" s="11">
        <v>15949.0</v>
      </c>
      <c r="C6086" s="12" t="b">
        <v>0</v>
      </c>
      <c r="D6086" s="12" t="b">
        <v>1</v>
      </c>
      <c r="E6086" s="12" t="b">
        <v>0</v>
      </c>
      <c r="F6086" s="12" t="b">
        <v>0</v>
      </c>
      <c r="G6086" s="12" t="b">
        <v>0</v>
      </c>
      <c r="H6086" s="12" t="b">
        <v>0</v>
      </c>
      <c r="I6086" s="13"/>
      <c r="J6086" s="13"/>
      <c r="K6086" s="12" t="b">
        <v>0</v>
      </c>
      <c r="L6086" s="14" t="s">
        <v>16377</v>
      </c>
      <c r="M6086" s="11" t="s">
        <v>1018</v>
      </c>
      <c r="N6086" s="11" t="s">
        <v>22266</v>
      </c>
      <c r="O6086" s="11" t="s">
        <v>22267</v>
      </c>
      <c r="P6086" s="11" t="s">
        <v>16379</v>
      </c>
      <c r="Q6086" s="11" t="s">
        <v>16380</v>
      </c>
      <c r="R6086" s="11" t="s">
        <v>22268</v>
      </c>
      <c r="S6086" s="11" t="s">
        <v>22269</v>
      </c>
      <c r="U6086" s="11" t="s">
        <v>16912</v>
      </c>
      <c r="W6086" s="11" t="s">
        <v>16379</v>
      </c>
      <c r="AA6086" s="11" t="s">
        <v>151</v>
      </c>
      <c r="AB6086" s="13"/>
      <c r="AC6086" s="13"/>
      <c r="AD6086" s="11" t="s">
        <v>22268</v>
      </c>
      <c r="AF6086" s="13"/>
      <c r="AG6086" s="11" t="s">
        <v>152</v>
      </c>
      <c r="AH6086" s="11" t="s">
        <v>16381</v>
      </c>
      <c r="AJ6086" s="13"/>
      <c r="AK6086" s="13"/>
      <c r="AL6086" s="13"/>
      <c r="AM6086" s="13"/>
      <c r="AN6086" s="13"/>
      <c r="AO6086" s="13"/>
      <c r="AP6086" s="11" t="s">
        <v>22265</v>
      </c>
      <c r="AR6086" s="13"/>
      <c r="AS6086" s="13"/>
      <c r="AT6086" s="12" t="b">
        <v>1</v>
      </c>
      <c r="AU6086" s="13"/>
      <c r="AV6086" s="17">
        <v>45940.0</v>
      </c>
      <c r="AW6086" s="13"/>
      <c r="AX6086" s="14" t="s">
        <v>155</v>
      </c>
      <c r="AY6086" s="13"/>
      <c r="AZ6086" s="14">
        <v>3094.0</v>
      </c>
      <c r="BA6086" s="13"/>
    </row>
    <row r="6087">
      <c r="A6087" s="11" t="s">
        <v>22270</v>
      </c>
      <c r="B6087" s="11">
        <v>15950.0</v>
      </c>
      <c r="C6087" s="12" t="b">
        <v>0</v>
      </c>
      <c r="D6087" s="12" t="b">
        <v>1</v>
      </c>
      <c r="E6087" s="12" t="b">
        <v>0</v>
      </c>
      <c r="F6087" s="12" t="b">
        <v>0</v>
      </c>
      <c r="G6087" s="12" t="b">
        <v>0</v>
      </c>
      <c r="H6087" s="12" t="b">
        <v>0</v>
      </c>
      <c r="I6087" s="13"/>
      <c r="J6087" s="13"/>
      <c r="K6087" s="12" t="b">
        <v>0</v>
      </c>
      <c r="L6087" s="14" t="s">
        <v>16377</v>
      </c>
      <c r="M6087" s="11" t="s">
        <v>3335</v>
      </c>
      <c r="N6087" s="11" t="s">
        <v>22271</v>
      </c>
      <c r="O6087" s="11" t="s">
        <v>22272</v>
      </c>
      <c r="P6087" s="11" t="s">
        <v>16379</v>
      </c>
      <c r="Q6087" s="11" t="s">
        <v>16380</v>
      </c>
      <c r="R6087" s="11" t="s">
        <v>22273</v>
      </c>
      <c r="S6087" s="11" t="s">
        <v>22274</v>
      </c>
      <c r="U6087" s="11" t="s">
        <v>16507</v>
      </c>
      <c r="W6087" s="11" t="s">
        <v>16379</v>
      </c>
      <c r="AA6087" s="11" t="s">
        <v>151</v>
      </c>
      <c r="AB6087" s="13"/>
      <c r="AC6087" s="13"/>
      <c r="AD6087" s="11" t="s">
        <v>22273</v>
      </c>
      <c r="AE6087" s="13"/>
      <c r="AF6087" s="13"/>
      <c r="AG6087" s="11" t="s">
        <v>152</v>
      </c>
      <c r="AH6087" s="11" t="s">
        <v>16381</v>
      </c>
      <c r="AJ6087" s="13"/>
      <c r="AK6087" s="13"/>
      <c r="AL6087" s="13"/>
      <c r="AM6087" s="13"/>
      <c r="AN6087" s="13"/>
      <c r="AO6087" s="13"/>
      <c r="AP6087" s="11" t="s">
        <v>22270</v>
      </c>
      <c r="AR6087" s="13"/>
      <c r="AS6087" s="13"/>
      <c r="AT6087" s="12" t="b">
        <v>1</v>
      </c>
      <c r="AU6087" s="13"/>
      <c r="AV6087" s="17">
        <v>45940.0</v>
      </c>
      <c r="AW6087" s="13"/>
      <c r="AX6087" s="14" t="s">
        <v>155</v>
      </c>
      <c r="AY6087" s="13"/>
      <c r="AZ6087" s="14">
        <v>3093.0</v>
      </c>
      <c r="BA6087" s="13"/>
    </row>
    <row r="6088">
      <c r="A6088" s="11" t="s">
        <v>22275</v>
      </c>
      <c r="B6088" s="11">
        <v>15951.0</v>
      </c>
      <c r="C6088" s="12" t="b">
        <v>0</v>
      </c>
      <c r="D6088" s="12" t="b">
        <v>1</v>
      </c>
      <c r="E6088" s="12" t="b">
        <v>0</v>
      </c>
      <c r="F6088" s="12" t="b">
        <v>0</v>
      </c>
      <c r="G6088" s="12" t="b">
        <v>0</v>
      </c>
      <c r="H6088" s="12" t="b">
        <v>0</v>
      </c>
      <c r="I6088" s="13"/>
      <c r="J6088" s="13"/>
      <c r="K6088" s="12" t="b">
        <v>0</v>
      </c>
      <c r="L6088" s="14" t="s">
        <v>16070</v>
      </c>
      <c r="M6088" s="11" t="s">
        <v>16687</v>
      </c>
      <c r="N6088" s="11" t="s">
        <v>22276</v>
      </c>
      <c r="O6088" s="11" t="s">
        <v>16917</v>
      </c>
      <c r="P6088" s="11" t="s">
        <v>16072</v>
      </c>
      <c r="Q6088" s="11" t="s">
        <v>162</v>
      </c>
      <c r="R6088" s="11" t="s">
        <v>16918</v>
      </c>
      <c r="S6088" s="11" t="s">
        <v>3417</v>
      </c>
      <c r="T6088" s="11" t="s">
        <v>16868</v>
      </c>
      <c r="V6088" s="13"/>
      <c r="W6088" s="11" t="s">
        <v>16072</v>
      </c>
      <c r="Z6088" s="13"/>
      <c r="AA6088" s="11" t="s">
        <v>151</v>
      </c>
      <c r="AB6088" s="13"/>
      <c r="AC6088" s="13"/>
      <c r="AD6088" s="11" t="s">
        <v>16918</v>
      </c>
      <c r="AF6088" s="13"/>
      <c r="AG6088" s="11" t="s">
        <v>152</v>
      </c>
      <c r="AH6088" s="11" t="s">
        <v>16073</v>
      </c>
      <c r="AJ6088" s="13"/>
      <c r="AK6088" s="13"/>
      <c r="AL6088" s="13"/>
      <c r="AM6088" s="13"/>
      <c r="AN6088" s="13"/>
      <c r="AO6088" s="13"/>
      <c r="AP6088" s="11" t="s">
        <v>22275</v>
      </c>
      <c r="AR6088" s="13"/>
      <c r="AS6088" s="13"/>
      <c r="AT6088" s="12" t="b">
        <v>1</v>
      </c>
      <c r="AU6088" s="13"/>
      <c r="AV6088" s="17">
        <v>45940.0</v>
      </c>
      <c r="AW6088" s="13"/>
      <c r="AX6088" s="14" t="s">
        <v>155</v>
      </c>
      <c r="AY6088" s="13"/>
      <c r="AZ6088" s="14">
        <v>3014.0</v>
      </c>
      <c r="BA6088" s="13"/>
    </row>
    <row r="6089">
      <c r="A6089" s="11" t="s">
        <v>22277</v>
      </c>
      <c r="B6089" s="11">
        <v>15953.0</v>
      </c>
      <c r="C6089" s="12" t="b">
        <v>0</v>
      </c>
      <c r="D6089" s="12" t="b">
        <v>0</v>
      </c>
      <c r="E6089" s="12" t="b">
        <v>0</v>
      </c>
      <c r="F6089" s="12" t="b">
        <v>0</v>
      </c>
      <c r="G6089" s="12" t="b">
        <v>0</v>
      </c>
      <c r="H6089" s="12" t="b">
        <v>0</v>
      </c>
      <c r="I6089" s="13"/>
      <c r="J6089" s="13"/>
      <c r="K6089" s="12" t="b">
        <v>0</v>
      </c>
      <c r="L6089" s="14" t="s">
        <v>16391</v>
      </c>
      <c r="M6089" s="11" t="s">
        <v>3870</v>
      </c>
      <c r="N6089" s="11" t="s">
        <v>22278</v>
      </c>
      <c r="O6089" s="11" t="s">
        <v>3872</v>
      </c>
      <c r="P6089" s="11" t="s">
        <v>15558</v>
      </c>
      <c r="Q6089" s="11" t="s">
        <v>3705</v>
      </c>
      <c r="R6089" s="11" t="s">
        <v>3873</v>
      </c>
      <c r="S6089" s="11" t="s">
        <v>3874</v>
      </c>
      <c r="U6089" s="11" t="s">
        <v>22200</v>
      </c>
      <c r="W6089" s="11" t="s">
        <v>15558</v>
      </c>
      <c r="AA6089" s="11" t="s">
        <v>215</v>
      </c>
      <c r="AB6089" s="13"/>
      <c r="AC6089" s="13"/>
      <c r="AD6089" s="11" t="s">
        <v>3873</v>
      </c>
      <c r="AE6089" s="13"/>
      <c r="AF6089" s="13"/>
      <c r="AG6089" s="11" t="s">
        <v>152</v>
      </c>
      <c r="AH6089" s="11" t="s">
        <v>16393</v>
      </c>
      <c r="AJ6089" s="13"/>
      <c r="AK6089" s="13"/>
      <c r="AL6089" s="13"/>
      <c r="AM6089" s="13"/>
      <c r="AN6089" s="13"/>
      <c r="AO6089" s="13"/>
      <c r="AP6089" s="11" t="s">
        <v>22277</v>
      </c>
      <c r="AR6089" s="13"/>
      <c r="AS6089" s="13"/>
      <c r="AT6089" s="12" t="b">
        <v>1</v>
      </c>
      <c r="AU6089" s="13"/>
      <c r="AV6089" s="17">
        <v>45940.0</v>
      </c>
      <c r="AW6089" s="13"/>
      <c r="AX6089" s="14" t="s">
        <v>155</v>
      </c>
      <c r="AY6089" s="13"/>
      <c r="AZ6089" s="14">
        <v>3167.0</v>
      </c>
      <c r="BA6089" s="13"/>
    </row>
    <row r="6090">
      <c r="A6090" s="11" t="s">
        <v>22279</v>
      </c>
      <c r="B6090" s="11">
        <v>15954.0</v>
      </c>
      <c r="C6090" s="12" t="b">
        <v>0</v>
      </c>
      <c r="D6090" s="12" t="b">
        <v>1</v>
      </c>
      <c r="E6090" s="12" t="b">
        <v>0</v>
      </c>
      <c r="F6090" s="12" t="b">
        <v>0</v>
      </c>
      <c r="G6090" s="12" t="b">
        <v>1</v>
      </c>
      <c r="H6090" s="12" t="b">
        <v>0</v>
      </c>
      <c r="I6090" s="13"/>
      <c r="J6090" s="13"/>
      <c r="K6090" s="12" t="b">
        <v>0</v>
      </c>
      <c r="L6090" s="15">
        <v>45720.0</v>
      </c>
      <c r="M6090" s="11" t="s">
        <v>1793</v>
      </c>
      <c r="N6090" s="11" t="s">
        <v>22280</v>
      </c>
      <c r="O6090" s="11" t="s">
        <v>16056</v>
      </c>
      <c r="P6090" s="11" t="s">
        <v>16933</v>
      </c>
      <c r="Q6090" s="11" t="s">
        <v>9926</v>
      </c>
      <c r="R6090" s="11" t="s">
        <v>16057</v>
      </c>
      <c r="S6090" s="11" t="s">
        <v>2006</v>
      </c>
      <c r="T6090" s="11" t="s">
        <v>16936</v>
      </c>
      <c r="U6090" s="11" t="s">
        <v>15997</v>
      </c>
      <c r="W6090" s="11" t="s">
        <v>16933</v>
      </c>
      <c r="Y6090" s="11" t="s">
        <v>16057</v>
      </c>
      <c r="Z6090" s="13"/>
      <c r="AA6090" s="11" t="s">
        <v>151</v>
      </c>
      <c r="AB6090" s="13"/>
      <c r="AC6090" s="13"/>
      <c r="AD6090" s="11" t="s">
        <v>16057</v>
      </c>
      <c r="AE6090" s="11" t="s">
        <v>2029</v>
      </c>
      <c r="AG6090" s="11" t="s">
        <v>152</v>
      </c>
      <c r="AH6090" s="11" t="s">
        <v>16937</v>
      </c>
      <c r="AJ6090" s="13"/>
      <c r="AK6090" s="13"/>
      <c r="AL6090" s="13"/>
      <c r="AM6090" s="13"/>
      <c r="AN6090" s="13"/>
      <c r="AO6090" s="13"/>
      <c r="AP6090" s="11" t="s">
        <v>22279</v>
      </c>
      <c r="AR6090" s="13"/>
      <c r="AS6090" s="13"/>
      <c r="AT6090" s="12" t="b">
        <v>1</v>
      </c>
      <c r="AU6090" s="13"/>
      <c r="AV6090" s="17">
        <v>45940.0</v>
      </c>
      <c r="AW6090" s="13"/>
      <c r="AX6090" s="14" t="s">
        <v>155</v>
      </c>
      <c r="AY6090" s="13"/>
      <c r="AZ6090" s="14">
        <v>3264.0</v>
      </c>
      <c r="BA6090" s="13"/>
    </row>
    <row r="6091">
      <c r="A6091" s="11" t="s">
        <v>22281</v>
      </c>
      <c r="B6091" s="11">
        <v>15956.0</v>
      </c>
      <c r="C6091" s="12" t="b">
        <v>0</v>
      </c>
      <c r="D6091" s="12" t="b">
        <v>1</v>
      </c>
      <c r="E6091" s="12" t="b">
        <v>0</v>
      </c>
      <c r="F6091" s="12" t="b">
        <v>0</v>
      </c>
      <c r="G6091" s="12" t="b">
        <v>0</v>
      </c>
      <c r="H6091" s="12" t="b">
        <v>0</v>
      </c>
      <c r="I6091" s="13"/>
      <c r="J6091" s="13"/>
      <c r="K6091" s="12" t="b">
        <v>0</v>
      </c>
      <c r="L6091" s="14" t="s">
        <v>16861</v>
      </c>
      <c r="M6091" s="11" t="s">
        <v>12109</v>
      </c>
      <c r="N6091" s="11" t="s">
        <v>22282</v>
      </c>
      <c r="O6091" s="11" t="s">
        <v>17911</v>
      </c>
      <c r="P6091" s="11" t="s">
        <v>16865</v>
      </c>
      <c r="Q6091" s="11" t="s">
        <v>16866</v>
      </c>
      <c r="R6091" s="11" t="s">
        <v>17912</v>
      </c>
      <c r="S6091" s="11" t="s">
        <v>17913</v>
      </c>
      <c r="W6091" s="11" t="s">
        <v>16865</v>
      </c>
      <c r="AA6091" s="11" t="s">
        <v>151</v>
      </c>
      <c r="AB6091" s="13"/>
      <c r="AC6091" s="13"/>
      <c r="AD6091" s="11" t="s">
        <v>17912</v>
      </c>
      <c r="AE6091" s="13"/>
      <c r="AF6091" s="13"/>
      <c r="AG6091" s="11" t="s">
        <v>152</v>
      </c>
      <c r="AH6091" s="11" t="s">
        <v>16869</v>
      </c>
      <c r="AJ6091" s="13"/>
      <c r="AK6091" s="13"/>
      <c r="AL6091" s="13"/>
      <c r="AM6091" s="13"/>
      <c r="AN6091" s="13"/>
      <c r="AO6091" s="13"/>
      <c r="AP6091" s="11" t="s">
        <v>22281</v>
      </c>
      <c r="AR6091" s="13"/>
      <c r="AS6091" s="13"/>
      <c r="AT6091" s="12" t="b">
        <v>1</v>
      </c>
      <c r="AU6091" s="13"/>
      <c r="AV6091" s="17">
        <v>45940.0</v>
      </c>
      <c r="AW6091" s="13"/>
      <c r="AX6091" s="14" t="s">
        <v>155</v>
      </c>
      <c r="AY6091" s="13"/>
      <c r="AZ6091" s="14">
        <v>3340.0</v>
      </c>
      <c r="BA6091" s="13"/>
    </row>
    <row r="6092">
      <c r="A6092" s="11" t="s">
        <v>22283</v>
      </c>
      <c r="B6092" s="11">
        <v>15958.0</v>
      </c>
      <c r="C6092" s="12" t="b">
        <v>0</v>
      </c>
      <c r="D6092" s="12" t="b">
        <v>1</v>
      </c>
      <c r="E6092" s="12" t="b">
        <v>0</v>
      </c>
      <c r="F6092" s="12" t="b">
        <v>0</v>
      </c>
      <c r="G6092" s="12" t="b">
        <v>0</v>
      </c>
      <c r="H6092" s="12" t="b">
        <v>0</v>
      </c>
      <c r="I6092" s="13"/>
      <c r="J6092" s="13"/>
      <c r="K6092" s="12" t="b">
        <v>0</v>
      </c>
      <c r="L6092" s="14" t="s">
        <v>16861</v>
      </c>
      <c r="M6092" s="11" t="s">
        <v>3474</v>
      </c>
      <c r="N6092" s="11" t="s">
        <v>22284</v>
      </c>
      <c r="O6092" s="11" t="s">
        <v>17106</v>
      </c>
      <c r="P6092" s="11" t="s">
        <v>16865</v>
      </c>
      <c r="Q6092" s="11" t="s">
        <v>16866</v>
      </c>
      <c r="R6092" s="11" t="s">
        <v>17107</v>
      </c>
      <c r="S6092" s="11" t="s">
        <v>17108</v>
      </c>
      <c r="U6092" s="13"/>
      <c r="V6092" s="13"/>
      <c r="W6092" s="11" t="s">
        <v>16865</v>
      </c>
      <c r="AA6092" s="11" t="s">
        <v>151</v>
      </c>
      <c r="AB6092" s="13"/>
      <c r="AC6092" s="13"/>
      <c r="AD6092" s="11" t="s">
        <v>17107</v>
      </c>
      <c r="AE6092" s="13"/>
      <c r="AF6092" s="13"/>
      <c r="AG6092" s="11" t="s">
        <v>152</v>
      </c>
      <c r="AH6092" s="11" t="s">
        <v>16869</v>
      </c>
      <c r="AJ6092" s="13"/>
      <c r="AK6092" s="13"/>
      <c r="AL6092" s="13"/>
      <c r="AM6092" s="13"/>
      <c r="AN6092" s="13"/>
      <c r="AO6092" s="13"/>
      <c r="AP6092" s="11" t="s">
        <v>22283</v>
      </c>
      <c r="AR6092" s="13"/>
      <c r="AS6092" s="13"/>
      <c r="AT6092" s="12" t="b">
        <v>1</v>
      </c>
      <c r="AU6092" s="13"/>
      <c r="AV6092" s="17">
        <v>45940.0</v>
      </c>
      <c r="AW6092" s="13"/>
      <c r="AX6092" s="14" t="s">
        <v>155</v>
      </c>
      <c r="AY6092" s="13"/>
      <c r="AZ6092" s="14">
        <v>3343.0</v>
      </c>
      <c r="BA6092" s="13"/>
    </row>
    <row r="6093">
      <c r="A6093" s="11" t="s">
        <v>22285</v>
      </c>
      <c r="B6093" s="11">
        <v>15959.0</v>
      </c>
      <c r="C6093" s="12" t="b">
        <v>0</v>
      </c>
      <c r="D6093" s="12" t="b">
        <v>1</v>
      </c>
      <c r="E6093" s="12" t="b">
        <v>0</v>
      </c>
      <c r="F6093" s="12" t="b">
        <v>0</v>
      </c>
      <c r="G6093" s="12" t="b">
        <v>0</v>
      </c>
      <c r="H6093" s="12" t="b">
        <v>0</v>
      </c>
      <c r="I6093" s="13"/>
      <c r="J6093" s="13"/>
      <c r="K6093" s="12" t="b">
        <v>0</v>
      </c>
      <c r="L6093" s="14" t="s">
        <v>16861</v>
      </c>
      <c r="M6093" s="11" t="s">
        <v>5170</v>
      </c>
      <c r="N6093" s="11" t="s">
        <v>22286</v>
      </c>
      <c r="O6093" s="11" t="s">
        <v>21646</v>
      </c>
      <c r="P6093" s="11" t="s">
        <v>16865</v>
      </c>
      <c r="Q6093" s="11" t="s">
        <v>16866</v>
      </c>
      <c r="R6093" s="11" t="s">
        <v>21647</v>
      </c>
      <c r="S6093" s="11" t="s">
        <v>21648</v>
      </c>
      <c r="V6093" s="13"/>
      <c r="W6093" s="11" t="s">
        <v>16865</v>
      </c>
      <c r="AA6093" s="11" t="s">
        <v>151</v>
      </c>
      <c r="AB6093" s="13"/>
      <c r="AC6093" s="13"/>
      <c r="AD6093" s="11" t="s">
        <v>21647</v>
      </c>
      <c r="AE6093" s="13"/>
      <c r="AF6093" s="13"/>
      <c r="AG6093" s="11" t="s">
        <v>152</v>
      </c>
      <c r="AH6093" s="11" t="s">
        <v>16869</v>
      </c>
      <c r="AJ6093" s="13"/>
      <c r="AK6093" s="13"/>
      <c r="AL6093" s="13"/>
      <c r="AM6093" s="13"/>
      <c r="AN6093" s="13"/>
      <c r="AO6093" s="13"/>
      <c r="AP6093" s="11" t="s">
        <v>22285</v>
      </c>
      <c r="AR6093" s="13"/>
      <c r="AS6093" s="13"/>
      <c r="AT6093" s="12" t="b">
        <v>1</v>
      </c>
      <c r="AU6093" s="13"/>
      <c r="AV6093" s="17">
        <v>45940.0</v>
      </c>
      <c r="AW6093" s="13"/>
      <c r="AX6093" s="14" t="s">
        <v>155</v>
      </c>
      <c r="AY6093" s="13"/>
      <c r="AZ6093" s="14">
        <v>3342.0</v>
      </c>
      <c r="BA6093" s="13"/>
    </row>
    <row r="6094">
      <c r="A6094" s="11" t="s">
        <v>22287</v>
      </c>
      <c r="B6094" s="11">
        <v>15960.0</v>
      </c>
      <c r="C6094" s="12" t="b">
        <v>0</v>
      </c>
      <c r="D6094" s="12" t="b">
        <v>1</v>
      </c>
      <c r="E6094" s="12" t="b">
        <v>0</v>
      </c>
      <c r="F6094" s="12" t="b">
        <v>0</v>
      </c>
      <c r="G6094" s="12" t="b">
        <v>0</v>
      </c>
      <c r="H6094" s="12" t="b">
        <v>0</v>
      </c>
      <c r="I6094" s="13"/>
      <c r="J6094" s="13"/>
      <c r="K6094" s="12" t="b">
        <v>0</v>
      </c>
      <c r="L6094" s="14" t="s">
        <v>16861</v>
      </c>
      <c r="M6094" s="11" t="s">
        <v>12109</v>
      </c>
      <c r="N6094" s="11" t="s">
        <v>22288</v>
      </c>
      <c r="O6094" s="11" t="s">
        <v>22289</v>
      </c>
      <c r="P6094" s="11" t="s">
        <v>16865</v>
      </c>
      <c r="Q6094" s="11" t="s">
        <v>16866</v>
      </c>
      <c r="R6094" s="11" t="s">
        <v>22290</v>
      </c>
      <c r="S6094" s="11" t="s">
        <v>8575</v>
      </c>
      <c r="U6094" s="13"/>
      <c r="V6094" s="13"/>
      <c r="W6094" s="11" t="s">
        <v>16865</v>
      </c>
      <c r="AA6094" s="11" t="s">
        <v>151</v>
      </c>
      <c r="AB6094" s="13"/>
      <c r="AC6094" s="13"/>
      <c r="AD6094" s="11" t="s">
        <v>22290</v>
      </c>
      <c r="AF6094" s="13"/>
      <c r="AG6094" s="11" t="s">
        <v>152</v>
      </c>
      <c r="AH6094" s="11" t="s">
        <v>16869</v>
      </c>
      <c r="AJ6094" s="13"/>
      <c r="AK6094" s="13"/>
      <c r="AL6094" s="13"/>
      <c r="AM6094" s="13"/>
      <c r="AN6094" s="13"/>
      <c r="AO6094" s="13"/>
      <c r="AP6094" s="11" t="s">
        <v>22287</v>
      </c>
      <c r="AR6094" s="13"/>
      <c r="AS6094" s="13"/>
      <c r="AT6094" s="12" t="b">
        <v>1</v>
      </c>
      <c r="AU6094" s="13"/>
      <c r="AV6094" s="17">
        <v>45940.0</v>
      </c>
      <c r="AW6094" s="13"/>
      <c r="AX6094" s="14" t="s">
        <v>155</v>
      </c>
      <c r="AY6094" s="13"/>
      <c r="AZ6094" s="14">
        <v>3341.0</v>
      </c>
      <c r="BA6094" s="13"/>
    </row>
    <row r="6095">
      <c r="A6095" s="11" t="s">
        <v>22291</v>
      </c>
      <c r="B6095" s="11">
        <v>15962.0</v>
      </c>
      <c r="C6095" s="12" t="b">
        <v>0</v>
      </c>
      <c r="D6095" s="12" t="b">
        <v>1</v>
      </c>
      <c r="E6095" s="12" t="b">
        <v>0</v>
      </c>
      <c r="F6095" s="12" t="b">
        <v>0</v>
      </c>
      <c r="G6095" s="12" t="b">
        <v>0</v>
      </c>
      <c r="H6095" s="12" t="b">
        <v>0</v>
      </c>
      <c r="I6095" s="13"/>
      <c r="J6095" s="13"/>
      <c r="K6095" s="12" t="b">
        <v>0</v>
      </c>
      <c r="L6095" s="14" t="s">
        <v>16861</v>
      </c>
      <c r="M6095" s="11" t="s">
        <v>4740</v>
      </c>
      <c r="N6095" s="11" t="s">
        <v>22292</v>
      </c>
      <c r="O6095" s="11" t="s">
        <v>22293</v>
      </c>
      <c r="P6095" s="11" t="s">
        <v>16865</v>
      </c>
      <c r="Q6095" s="11" t="s">
        <v>16866</v>
      </c>
      <c r="R6095" s="11" t="s">
        <v>22294</v>
      </c>
      <c r="S6095" s="11" t="s">
        <v>22295</v>
      </c>
      <c r="V6095" s="13"/>
      <c r="W6095" s="11" t="s">
        <v>16865</v>
      </c>
      <c r="AA6095" s="11" t="s">
        <v>151</v>
      </c>
      <c r="AB6095" s="13"/>
      <c r="AC6095" s="13"/>
      <c r="AD6095" s="11" t="s">
        <v>22294</v>
      </c>
      <c r="AF6095" s="13"/>
      <c r="AG6095" s="11" t="s">
        <v>152</v>
      </c>
      <c r="AH6095" s="11" t="s">
        <v>16869</v>
      </c>
      <c r="AJ6095" s="13"/>
      <c r="AK6095" s="13"/>
      <c r="AL6095" s="13"/>
      <c r="AM6095" s="13"/>
      <c r="AN6095" s="13"/>
      <c r="AO6095" s="13"/>
      <c r="AP6095" s="11" t="s">
        <v>22291</v>
      </c>
      <c r="AR6095" s="13"/>
      <c r="AS6095" s="13"/>
      <c r="AT6095" s="12" t="b">
        <v>1</v>
      </c>
      <c r="AU6095" s="13"/>
      <c r="AV6095" s="17">
        <v>45940.0</v>
      </c>
      <c r="AW6095" s="13"/>
      <c r="AX6095" s="14" t="s">
        <v>155</v>
      </c>
      <c r="AY6095" s="13"/>
      <c r="AZ6095" s="14">
        <v>3344.0</v>
      </c>
      <c r="BA6095" s="13"/>
    </row>
    <row r="6096">
      <c r="A6096" s="11" t="s">
        <v>22296</v>
      </c>
      <c r="B6096" s="11">
        <v>15963.0</v>
      </c>
      <c r="C6096" s="12" t="b">
        <v>1</v>
      </c>
      <c r="D6096" s="12" t="b">
        <v>0</v>
      </c>
      <c r="E6096" s="12" t="b">
        <v>0</v>
      </c>
      <c r="F6096" s="12" t="b">
        <v>0</v>
      </c>
      <c r="G6096" s="12" t="b">
        <v>0</v>
      </c>
      <c r="H6096" s="12" t="b">
        <v>1</v>
      </c>
      <c r="I6096" s="13"/>
      <c r="J6096" s="13"/>
      <c r="K6096" s="12" t="b">
        <v>0</v>
      </c>
      <c r="L6096" s="15">
        <v>45750.0</v>
      </c>
      <c r="M6096" s="11" t="s">
        <v>12729</v>
      </c>
      <c r="N6096" s="11" t="s">
        <v>22297</v>
      </c>
      <c r="O6096" s="11" t="s">
        <v>22298</v>
      </c>
      <c r="P6096" s="11" t="s">
        <v>16461</v>
      </c>
      <c r="Q6096" s="11" t="s">
        <v>972</v>
      </c>
      <c r="R6096" s="11" t="s">
        <v>22299</v>
      </c>
      <c r="S6096" s="11" t="s">
        <v>22300</v>
      </c>
      <c r="T6096" s="11" t="s">
        <v>9224</v>
      </c>
      <c r="V6096" s="13"/>
      <c r="W6096" s="11" t="s">
        <v>16461</v>
      </c>
      <c r="X6096" s="11" t="s">
        <v>1606</v>
      </c>
      <c r="Y6096" s="11" t="s">
        <v>22299</v>
      </c>
      <c r="AA6096" s="11" t="s">
        <v>16462</v>
      </c>
      <c r="AB6096" s="13"/>
      <c r="AC6096" s="13"/>
      <c r="AD6096" s="11" t="s">
        <v>22299</v>
      </c>
      <c r="AF6096" s="13"/>
      <c r="AG6096" s="11" t="s">
        <v>152</v>
      </c>
      <c r="AH6096" s="11" t="s">
        <v>16463</v>
      </c>
      <c r="AJ6096" s="11" t="s">
        <v>1606</v>
      </c>
      <c r="AK6096" s="13"/>
      <c r="AL6096" s="13"/>
      <c r="AM6096" s="13"/>
      <c r="AN6096" s="13"/>
      <c r="AO6096" s="13"/>
      <c r="AP6096" s="11" t="s">
        <v>22296</v>
      </c>
      <c r="AR6096" s="13"/>
      <c r="AS6096" s="13"/>
      <c r="AT6096" s="12" t="b">
        <v>1</v>
      </c>
      <c r="AU6096" s="13"/>
      <c r="AV6096" s="15">
        <v>45879.0</v>
      </c>
      <c r="AW6096" s="13"/>
      <c r="AX6096" s="14" t="s">
        <v>155</v>
      </c>
      <c r="AY6096" s="13"/>
      <c r="AZ6096" s="14">
        <v>176.0</v>
      </c>
      <c r="BA6096" s="13"/>
    </row>
    <row r="6097">
      <c r="A6097" s="11" t="s">
        <v>22301</v>
      </c>
      <c r="B6097" s="11">
        <v>15967.0</v>
      </c>
      <c r="C6097" s="12" t="b">
        <v>0</v>
      </c>
      <c r="D6097" s="12" t="b">
        <v>1</v>
      </c>
      <c r="E6097" s="12" t="b">
        <v>0</v>
      </c>
      <c r="F6097" s="12" t="b">
        <v>0</v>
      </c>
      <c r="G6097" s="12" t="b">
        <v>1</v>
      </c>
      <c r="H6097" s="12" t="b">
        <v>1</v>
      </c>
      <c r="I6097" s="13"/>
      <c r="J6097" s="13"/>
      <c r="K6097" s="12" t="b">
        <v>0</v>
      </c>
      <c r="L6097" s="15">
        <v>45996.0</v>
      </c>
      <c r="M6097" s="11" t="s">
        <v>1175</v>
      </c>
      <c r="N6097" s="11" t="s">
        <v>22302</v>
      </c>
      <c r="O6097" s="11" t="s">
        <v>12429</v>
      </c>
      <c r="P6097" s="11" t="s">
        <v>22230</v>
      </c>
      <c r="Q6097" s="11" t="s">
        <v>972</v>
      </c>
      <c r="R6097" s="11" t="s">
        <v>12430</v>
      </c>
      <c r="S6097" s="11" t="s">
        <v>12431</v>
      </c>
      <c r="T6097" s="11" t="s">
        <v>9224</v>
      </c>
      <c r="V6097" s="13"/>
      <c r="W6097" s="11" t="s">
        <v>22230</v>
      </c>
      <c r="Y6097" s="11" t="s">
        <v>12430</v>
      </c>
      <c r="AA6097" s="11" t="s">
        <v>151</v>
      </c>
      <c r="AB6097" s="13"/>
      <c r="AC6097" s="13"/>
      <c r="AD6097" s="11" t="s">
        <v>12430</v>
      </c>
      <c r="AE6097" s="11" t="s">
        <v>9640</v>
      </c>
      <c r="AF6097" s="13"/>
      <c r="AG6097" s="11" t="s">
        <v>152</v>
      </c>
      <c r="AH6097" s="11" t="s">
        <v>22231</v>
      </c>
      <c r="AJ6097" s="13"/>
      <c r="AK6097" s="13"/>
      <c r="AL6097" s="13"/>
      <c r="AM6097" s="13"/>
      <c r="AN6097" s="13"/>
      <c r="AO6097" s="13"/>
      <c r="AP6097" s="11" t="s">
        <v>22301</v>
      </c>
      <c r="AR6097" s="13"/>
      <c r="AS6097" s="13"/>
      <c r="AT6097" s="13"/>
      <c r="AU6097" s="13"/>
      <c r="AV6097" s="14" t="s">
        <v>155</v>
      </c>
      <c r="AW6097" s="13"/>
      <c r="AX6097" s="14" t="s">
        <v>155</v>
      </c>
      <c r="AY6097" s="13"/>
      <c r="AZ6097" s="14">
        <v>9094.0</v>
      </c>
      <c r="BA6097" s="13"/>
    </row>
    <row r="6098">
      <c r="A6098" s="11" t="s">
        <v>22303</v>
      </c>
      <c r="B6098" s="11">
        <v>15976.0</v>
      </c>
      <c r="C6098" s="12" t="b">
        <v>0</v>
      </c>
      <c r="D6098" s="12" t="b">
        <v>1</v>
      </c>
      <c r="E6098" s="12" t="b">
        <v>0</v>
      </c>
      <c r="F6098" s="12" t="b">
        <v>0</v>
      </c>
      <c r="G6098" s="12" t="b">
        <v>0</v>
      </c>
      <c r="H6098" s="12" t="b">
        <v>0</v>
      </c>
      <c r="I6098" s="13"/>
      <c r="J6098" s="14" t="s">
        <v>22304</v>
      </c>
      <c r="K6098" s="12" t="b">
        <v>0</v>
      </c>
      <c r="L6098" s="14" t="s">
        <v>22305</v>
      </c>
      <c r="M6098" s="11" t="s">
        <v>1793</v>
      </c>
      <c r="N6098" s="11" t="s">
        <v>22306</v>
      </c>
      <c r="O6098" s="11" t="s">
        <v>8831</v>
      </c>
      <c r="P6098" s="11" t="s">
        <v>22307</v>
      </c>
      <c r="Q6098" s="11" t="s">
        <v>9926</v>
      </c>
      <c r="R6098" s="11" t="s">
        <v>8832</v>
      </c>
      <c r="S6098" s="11" t="s">
        <v>3417</v>
      </c>
      <c r="T6098" s="11" t="s">
        <v>9224</v>
      </c>
      <c r="U6098" s="11" t="s">
        <v>15997</v>
      </c>
      <c r="W6098" s="11" t="s">
        <v>22307</v>
      </c>
      <c r="AA6098" s="11" t="s">
        <v>151</v>
      </c>
      <c r="AB6098" s="13"/>
      <c r="AC6098" s="13"/>
      <c r="AD6098" s="11" t="s">
        <v>8832</v>
      </c>
      <c r="AE6098" s="13"/>
      <c r="AF6098" s="13"/>
      <c r="AG6098" s="11" t="s">
        <v>152</v>
      </c>
      <c r="AH6098" s="11" t="s">
        <v>22308</v>
      </c>
      <c r="AJ6098" s="13"/>
      <c r="AK6098" s="13"/>
      <c r="AL6098" s="13"/>
      <c r="AM6098" s="13"/>
      <c r="AN6098" s="13"/>
      <c r="AO6098" s="13"/>
      <c r="AP6098" s="11" t="s">
        <v>22303</v>
      </c>
      <c r="AR6098" s="13"/>
      <c r="AS6098" s="13"/>
      <c r="AT6098" s="12" t="b">
        <v>1</v>
      </c>
      <c r="AU6098" s="13"/>
      <c r="AV6098" s="17">
        <v>45940.0</v>
      </c>
      <c r="AW6098" s="13"/>
      <c r="AX6098" s="14" t="s">
        <v>155</v>
      </c>
      <c r="AY6098" s="13"/>
      <c r="AZ6098" s="14">
        <v>4710.0</v>
      </c>
      <c r="BA6098" s="13"/>
    </row>
    <row r="6099">
      <c r="A6099" s="11" t="s">
        <v>22309</v>
      </c>
      <c r="B6099" s="11">
        <v>15977.0</v>
      </c>
      <c r="C6099" s="12" t="b">
        <v>1</v>
      </c>
      <c r="D6099" s="12" t="b">
        <v>1</v>
      </c>
      <c r="E6099" s="12" t="b">
        <v>0</v>
      </c>
      <c r="F6099" s="12" t="b">
        <v>0</v>
      </c>
      <c r="G6099" s="12" t="b">
        <v>1</v>
      </c>
      <c r="H6099" s="12" t="b">
        <v>0</v>
      </c>
      <c r="I6099" s="13"/>
      <c r="J6099" s="13"/>
      <c r="K6099" s="12" t="b">
        <v>0</v>
      </c>
      <c r="L6099" s="15">
        <v>45750.0</v>
      </c>
      <c r="M6099" s="11" t="s">
        <v>1416</v>
      </c>
      <c r="N6099" s="11" t="s">
        <v>22310</v>
      </c>
      <c r="O6099" s="11" t="s">
        <v>16521</v>
      </c>
      <c r="P6099" s="11" t="s">
        <v>16461</v>
      </c>
      <c r="Q6099" s="11" t="s">
        <v>972</v>
      </c>
      <c r="R6099" s="11" t="s">
        <v>16522</v>
      </c>
      <c r="S6099" s="11" t="s">
        <v>16523</v>
      </c>
      <c r="T6099" s="11" t="s">
        <v>9224</v>
      </c>
      <c r="V6099" s="13"/>
      <c r="W6099" s="11" t="s">
        <v>16461</v>
      </c>
      <c r="X6099" s="11" t="s">
        <v>1781</v>
      </c>
      <c r="Y6099" s="11" t="s">
        <v>16522</v>
      </c>
      <c r="Z6099" s="13"/>
      <c r="AA6099" s="11" t="s">
        <v>16462</v>
      </c>
      <c r="AB6099" s="13"/>
      <c r="AC6099" s="13"/>
      <c r="AD6099" s="11" t="s">
        <v>16522</v>
      </c>
      <c r="AE6099" s="13"/>
      <c r="AF6099" s="13"/>
      <c r="AG6099" s="11" t="s">
        <v>152</v>
      </c>
      <c r="AH6099" s="11" t="s">
        <v>16463</v>
      </c>
      <c r="AJ6099" s="11" t="s">
        <v>1692</v>
      </c>
      <c r="AK6099" s="13"/>
      <c r="AL6099" s="13"/>
      <c r="AM6099" s="13"/>
      <c r="AN6099" s="13"/>
      <c r="AO6099" s="13"/>
      <c r="AP6099" s="11" t="s">
        <v>22309</v>
      </c>
      <c r="AR6099" s="13"/>
      <c r="AS6099" s="13"/>
      <c r="AT6099" s="12" t="b">
        <v>1</v>
      </c>
      <c r="AU6099" s="13"/>
      <c r="AV6099" s="15">
        <v>45879.0</v>
      </c>
      <c r="AW6099" s="13"/>
      <c r="AX6099" s="14" t="s">
        <v>155</v>
      </c>
      <c r="AY6099" s="13"/>
      <c r="AZ6099" s="14">
        <v>140.0</v>
      </c>
      <c r="BA6099" s="13"/>
    </row>
    <row r="6100">
      <c r="A6100" s="11" t="s">
        <v>22311</v>
      </c>
      <c r="B6100" s="11">
        <v>15983.0</v>
      </c>
      <c r="C6100" s="12" t="b">
        <v>0</v>
      </c>
      <c r="D6100" s="12" t="b">
        <v>1</v>
      </c>
      <c r="E6100" s="12" t="b">
        <v>0</v>
      </c>
      <c r="F6100" s="12" t="b">
        <v>0</v>
      </c>
      <c r="G6100" s="12" t="b">
        <v>0</v>
      </c>
      <c r="H6100" s="12" t="b">
        <v>0</v>
      </c>
      <c r="I6100" s="13"/>
      <c r="J6100" s="13"/>
      <c r="K6100" s="12" t="b">
        <v>0</v>
      </c>
      <c r="L6100" s="14" t="s">
        <v>16119</v>
      </c>
      <c r="M6100" s="11" t="s">
        <v>15935</v>
      </c>
      <c r="N6100" s="11" t="s">
        <v>22312</v>
      </c>
      <c r="O6100" s="11" t="s">
        <v>20749</v>
      </c>
      <c r="P6100" s="11" t="s">
        <v>16121</v>
      </c>
      <c r="Q6100" s="11" t="s">
        <v>162</v>
      </c>
      <c r="R6100" s="11" t="s">
        <v>20750</v>
      </c>
      <c r="S6100" s="11" t="s">
        <v>20751</v>
      </c>
      <c r="T6100" s="11" t="s">
        <v>16868</v>
      </c>
      <c r="U6100" s="11" t="s">
        <v>22313</v>
      </c>
      <c r="W6100" s="11" t="s">
        <v>16121</v>
      </c>
      <c r="Z6100" s="13"/>
      <c r="AA6100" s="11" t="s">
        <v>151</v>
      </c>
      <c r="AB6100" s="13"/>
      <c r="AC6100" s="13"/>
      <c r="AD6100" s="11" t="s">
        <v>20750</v>
      </c>
      <c r="AE6100" s="13"/>
      <c r="AF6100" s="13"/>
      <c r="AG6100" s="11" t="s">
        <v>152</v>
      </c>
      <c r="AH6100" s="11" t="s">
        <v>16123</v>
      </c>
      <c r="AJ6100" s="13"/>
      <c r="AK6100" s="13"/>
      <c r="AL6100" s="13"/>
      <c r="AM6100" s="13"/>
      <c r="AN6100" s="13"/>
      <c r="AO6100" s="13"/>
      <c r="AP6100" s="11" t="s">
        <v>22311</v>
      </c>
      <c r="AR6100" s="13"/>
      <c r="AS6100" s="13"/>
      <c r="AT6100" s="12" t="b">
        <v>1</v>
      </c>
      <c r="AU6100" s="13"/>
      <c r="AV6100" s="17">
        <v>45940.0</v>
      </c>
      <c r="AW6100" s="13"/>
      <c r="AX6100" s="14" t="s">
        <v>155</v>
      </c>
      <c r="AY6100" s="13"/>
      <c r="AZ6100" s="14">
        <v>3038.0</v>
      </c>
      <c r="BA6100" s="13"/>
    </row>
    <row r="6101">
      <c r="A6101" s="11" t="s">
        <v>22314</v>
      </c>
      <c r="B6101" s="11">
        <v>15984.0</v>
      </c>
      <c r="C6101" s="12" t="b">
        <v>0</v>
      </c>
      <c r="D6101" s="12" t="b">
        <v>1</v>
      </c>
      <c r="E6101" s="12" t="b">
        <v>0</v>
      </c>
      <c r="F6101" s="12" t="b">
        <v>0</v>
      </c>
      <c r="G6101" s="12" t="b">
        <v>0</v>
      </c>
      <c r="H6101" s="12" t="b">
        <v>0</v>
      </c>
      <c r="I6101" s="13"/>
      <c r="J6101" s="13"/>
      <c r="K6101" s="12" t="b">
        <v>0</v>
      </c>
      <c r="L6101" s="14" t="s">
        <v>16070</v>
      </c>
      <c r="M6101" s="11" t="s">
        <v>16817</v>
      </c>
      <c r="N6101" s="11" t="s">
        <v>22315</v>
      </c>
      <c r="O6101" s="11" t="s">
        <v>22316</v>
      </c>
      <c r="P6101" s="11" t="s">
        <v>16072</v>
      </c>
      <c r="Q6101" s="11" t="s">
        <v>162</v>
      </c>
      <c r="R6101" s="11" t="s">
        <v>22317</v>
      </c>
      <c r="S6101" s="11" t="s">
        <v>22318</v>
      </c>
      <c r="T6101" s="11" t="s">
        <v>16868</v>
      </c>
      <c r="U6101" s="11" t="s">
        <v>22319</v>
      </c>
      <c r="W6101" s="11" t="s">
        <v>16072</v>
      </c>
      <c r="Z6101" s="13"/>
      <c r="AA6101" s="11" t="s">
        <v>151</v>
      </c>
      <c r="AB6101" s="13"/>
      <c r="AC6101" s="13"/>
      <c r="AD6101" s="11" t="s">
        <v>22317</v>
      </c>
      <c r="AF6101" s="13"/>
      <c r="AG6101" s="11" t="s">
        <v>152</v>
      </c>
      <c r="AH6101" s="11" t="s">
        <v>16073</v>
      </c>
      <c r="AJ6101" s="13"/>
      <c r="AK6101" s="13"/>
      <c r="AL6101" s="13"/>
      <c r="AM6101" s="13"/>
      <c r="AN6101" s="13"/>
      <c r="AO6101" s="13"/>
      <c r="AP6101" s="11" t="s">
        <v>22314</v>
      </c>
      <c r="AR6101" s="13"/>
      <c r="AS6101" s="13"/>
      <c r="AT6101" s="12" t="b">
        <v>1</v>
      </c>
      <c r="AU6101" s="13"/>
      <c r="AV6101" s="14" t="s">
        <v>167</v>
      </c>
      <c r="AW6101" s="13"/>
      <c r="AX6101" s="14" t="s">
        <v>155</v>
      </c>
      <c r="AY6101" s="13"/>
      <c r="AZ6101" s="14">
        <v>8312.0</v>
      </c>
      <c r="BA6101" s="13"/>
    </row>
    <row r="6102">
      <c r="A6102" s="11" t="s">
        <v>22320</v>
      </c>
      <c r="B6102" s="11">
        <v>15985.0</v>
      </c>
      <c r="C6102" s="12" t="b">
        <v>1</v>
      </c>
      <c r="D6102" s="12" t="b">
        <v>0</v>
      </c>
      <c r="E6102" s="12" t="b">
        <v>0</v>
      </c>
      <c r="F6102" s="12" t="b">
        <v>0</v>
      </c>
      <c r="G6102" s="12" t="b">
        <v>0</v>
      </c>
      <c r="H6102" s="12" t="b">
        <v>1</v>
      </c>
      <c r="I6102" s="13"/>
      <c r="J6102" s="13"/>
      <c r="K6102" s="12" t="b">
        <v>0</v>
      </c>
      <c r="L6102" s="15">
        <v>45750.0</v>
      </c>
      <c r="M6102" s="11" t="s">
        <v>1634</v>
      </c>
      <c r="N6102" s="11" t="s">
        <v>22321</v>
      </c>
      <c r="O6102" s="11" t="s">
        <v>11279</v>
      </c>
      <c r="P6102" s="11" t="s">
        <v>16461</v>
      </c>
      <c r="Q6102" s="11" t="s">
        <v>972</v>
      </c>
      <c r="R6102" s="11" t="s">
        <v>11280</v>
      </c>
      <c r="S6102" s="11" t="s">
        <v>11281</v>
      </c>
      <c r="T6102" s="11" t="s">
        <v>9224</v>
      </c>
      <c r="V6102" s="13"/>
      <c r="W6102" s="11" t="s">
        <v>16461</v>
      </c>
      <c r="X6102" s="11" t="s">
        <v>1121</v>
      </c>
      <c r="Y6102" s="11" t="s">
        <v>11280</v>
      </c>
      <c r="Z6102" s="13"/>
      <c r="AA6102" s="11" t="s">
        <v>215</v>
      </c>
      <c r="AB6102" s="13"/>
      <c r="AC6102" s="13"/>
      <c r="AD6102" s="11" t="s">
        <v>11280</v>
      </c>
      <c r="AE6102" s="13"/>
      <c r="AF6102" s="13"/>
      <c r="AG6102" s="11" t="s">
        <v>152</v>
      </c>
      <c r="AH6102" s="11" t="s">
        <v>16463</v>
      </c>
      <c r="AJ6102" s="11" t="s">
        <v>1622</v>
      </c>
      <c r="AK6102" s="13"/>
      <c r="AL6102" s="13"/>
      <c r="AM6102" s="13"/>
      <c r="AN6102" s="13"/>
      <c r="AO6102" s="13"/>
      <c r="AP6102" s="11" t="s">
        <v>22320</v>
      </c>
      <c r="AR6102" s="13"/>
      <c r="AS6102" s="13"/>
      <c r="AT6102" s="12" t="b">
        <v>1</v>
      </c>
      <c r="AU6102" s="13"/>
      <c r="AV6102" s="15">
        <v>45879.0</v>
      </c>
      <c r="AW6102" s="13"/>
      <c r="AX6102" s="14" t="s">
        <v>155</v>
      </c>
      <c r="AY6102" s="13"/>
      <c r="AZ6102" s="14">
        <v>169.0</v>
      </c>
      <c r="BA6102" s="13"/>
    </row>
    <row r="6103">
      <c r="A6103" s="11" t="s">
        <v>22322</v>
      </c>
      <c r="B6103" s="11">
        <v>15990.0</v>
      </c>
      <c r="C6103" s="12" t="b">
        <v>1</v>
      </c>
      <c r="D6103" s="12" t="b">
        <v>0</v>
      </c>
      <c r="E6103" s="12" t="b">
        <v>0</v>
      </c>
      <c r="F6103" s="12" t="b">
        <v>0</v>
      </c>
      <c r="G6103" s="12" t="b">
        <v>0</v>
      </c>
      <c r="H6103" s="12" t="b">
        <v>0</v>
      </c>
      <c r="I6103" s="13"/>
      <c r="J6103" s="13"/>
      <c r="K6103" s="12" t="b">
        <v>0</v>
      </c>
      <c r="L6103" s="15">
        <v>45750.0</v>
      </c>
      <c r="M6103" s="11" t="s">
        <v>1805</v>
      </c>
      <c r="N6103" s="11" t="s">
        <v>22323</v>
      </c>
      <c r="O6103" s="11" t="s">
        <v>10658</v>
      </c>
      <c r="P6103" s="11" t="s">
        <v>16461</v>
      </c>
      <c r="Q6103" s="11" t="s">
        <v>972</v>
      </c>
      <c r="R6103" s="11" t="s">
        <v>10659</v>
      </c>
      <c r="S6103" s="11" t="s">
        <v>10660</v>
      </c>
      <c r="T6103" s="11" t="s">
        <v>9224</v>
      </c>
      <c r="V6103" s="13"/>
      <c r="W6103" s="11" t="s">
        <v>16461</v>
      </c>
      <c r="X6103" s="11" t="s">
        <v>1781</v>
      </c>
      <c r="Y6103" s="11" t="s">
        <v>10659</v>
      </c>
      <c r="AA6103" s="11" t="s">
        <v>16724</v>
      </c>
      <c r="AB6103" s="13"/>
      <c r="AC6103" s="13"/>
      <c r="AD6103" s="11" t="s">
        <v>10659</v>
      </c>
      <c r="AF6103" s="13"/>
      <c r="AG6103" s="11" t="s">
        <v>152</v>
      </c>
      <c r="AH6103" s="11" t="s">
        <v>16463</v>
      </c>
      <c r="AJ6103" s="11" t="s">
        <v>1781</v>
      </c>
      <c r="AK6103" s="13"/>
      <c r="AL6103" s="13"/>
      <c r="AM6103" s="13"/>
      <c r="AN6103" s="13"/>
      <c r="AO6103" s="13"/>
      <c r="AP6103" s="11" t="s">
        <v>22322</v>
      </c>
      <c r="AR6103" s="13"/>
      <c r="AS6103" s="13"/>
      <c r="AT6103" s="12" t="b">
        <v>1</v>
      </c>
      <c r="AU6103" s="13"/>
      <c r="AV6103" s="14" t="s">
        <v>167</v>
      </c>
      <c r="AW6103" s="13"/>
      <c r="AX6103" s="14" t="s">
        <v>155</v>
      </c>
      <c r="AY6103" s="13"/>
      <c r="AZ6103" s="14">
        <v>8313.0</v>
      </c>
      <c r="BA6103" s="13"/>
    </row>
    <row r="6104">
      <c r="A6104" s="11" t="s">
        <v>22324</v>
      </c>
      <c r="B6104" s="11">
        <v>15991.0</v>
      </c>
      <c r="C6104" s="12" t="b">
        <v>0</v>
      </c>
      <c r="D6104" s="12" t="b">
        <v>0</v>
      </c>
      <c r="E6104" s="12" t="b">
        <v>0</v>
      </c>
      <c r="F6104" s="12" t="b">
        <v>0</v>
      </c>
      <c r="G6104" s="12" t="b">
        <v>0</v>
      </c>
      <c r="H6104" s="12" t="b">
        <v>0</v>
      </c>
      <c r="I6104" s="13"/>
      <c r="J6104" s="13"/>
      <c r="K6104" s="12" t="b">
        <v>0</v>
      </c>
      <c r="L6104" s="14" t="s">
        <v>16377</v>
      </c>
      <c r="M6104" s="11" t="s">
        <v>15935</v>
      </c>
      <c r="N6104" s="11" t="s">
        <v>22325</v>
      </c>
      <c r="O6104" s="11" t="s">
        <v>20749</v>
      </c>
      <c r="P6104" s="11" t="s">
        <v>16379</v>
      </c>
      <c r="Q6104" s="11" t="s">
        <v>16380</v>
      </c>
      <c r="R6104" s="11" t="s">
        <v>20750</v>
      </c>
      <c r="S6104" s="11" t="s">
        <v>20751</v>
      </c>
      <c r="U6104" s="11" t="s">
        <v>22313</v>
      </c>
      <c r="W6104" s="11" t="s">
        <v>16379</v>
      </c>
      <c r="AA6104" s="11" t="s">
        <v>151</v>
      </c>
      <c r="AB6104" s="13"/>
      <c r="AC6104" s="13"/>
      <c r="AD6104" s="11" t="s">
        <v>20750</v>
      </c>
      <c r="AE6104" s="13"/>
      <c r="AF6104" s="13"/>
      <c r="AG6104" s="11" t="s">
        <v>152</v>
      </c>
      <c r="AH6104" s="11" t="s">
        <v>16381</v>
      </c>
      <c r="AJ6104" s="13"/>
      <c r="AK6104" s="13"/>
      <c r="AL6104" s="13"/>
      <c r="AM6104" s="13"/>
      <c r="AN6104" s="13"/>
      <c r="AO6104" s="13"/>
      <c r="AP6104" s="11" t="s">
        <v>22324</v>
      </c>
      <c r="AR6104" s="13"/>
      <c r="AS6104" s="13"/>
      <c r="AT6104" s="12" t="b">
        <v>1</v>
      </c>
      <c r="AU6104" s="13"/>
      <c r="AV6104" s="17">
        <v>45940.0</v>
      </c>
      <c r="AW6104" s="13"/>
      <c r="AX6104" s="14" t="s">
        <v>155</v>
      </c>
      <c r="AY6104" s="13"/>
      <c r="AZ6104" s="14">
        <v>3095.0</v>
      </c>
      <c r="BA6104" s="13"/>
    </row>
    <row r="6105">
      <c r="A6105" s="11" t="s">
        <v>22326</v>
      </c>
      <c r="B6105" s="11">
        <v>15992.0</v>
      </c>
      <c r="C6105" s="12" t="b">
        <v>0</v>
      </c>
      <c r="D6105" s="12" t="b">
        <v>1</v>
      </c>
      <c r="E6105" s="12" t="b">
        <v>0</v>
      </c>
      <c r="F6105" s="12" t="b">
        <v>0</v>
      </c>
      <c r="G6105" s="12" t="b">
        <v>0</v>
      </c>
      <c r="H6105" s="12" t="b">
        <v>0</v>
      </c>
      <c r="I6105" s="13"/>
      <c r="J6105" s="13"/>
      <c r="K6105" s="12" t="b">
        <v>0</v>
      </c>
      <c r="L6105" s="14" t="s">
        <v>16377</v>
      </c>
      <c r="M6105" s="11" t="s">
        <v>5533</v>
      </c>
      <c r="N6105" s="11" t="s">
        <v>22327</v>
      </c>
      <c r="O6105" s="11" t="s">
        <v>9907</v>
      </c>
      <c r="P6105" s="11" t="s">
        <v>16379</v>
      </c>
      <c r="Q6105" s="11" t="s">
        <v>16380</v>
      </c>
      <c r="R6105" s="11" t="s">
        <v>9908</v>
      </c>
      <c r="S6105" s="11" t="s">
        <v>9909</v>
      </c>
      <c r="U6105" s="11" t="s">
        <v>15302</v>
      </c>
      <c r="W6105" s="11" t="s">
        <v>16379</v>
      </c>
      <c r="AA6105" s="11" t="s">
        <v>151</v>
      </c>
      <c r="AB6105" s="13"/>
      <c r="AC6105" s="13"/>
      <c r="AD6105" s="11" t="s">
        <v>9908</v>
      </c>
      <c r="AE6105" s="13"/>
      <c r="AF6105" s="13"/>
      <c r="AG6105" s="11" t="s">
        <v>152</v>
      </c>
      <c r="AH6105" s="11" t="s">
        <v>16381</v>
      </c>
      <c r="AJ6105" s="13"/>
      <c r="AK6105" s="13"/>
      <c r="AL6105" s="13"/>
      <c r="AM6105" s="13"/>
      <c r="AN6105" s="13"/>
      <c r="AO6105" s="13"/>
      <c r="AP6105" s="11" t="s">
        <v>22326</v>
      </c>
      <c r="AR6105" s="13"/>
      <c r="AS6105" s="13"/>
      <c r="AT6105" s="12" t="b">
        <v>1</v>
      </c>
      <c r="AU6105" s="13"/>
      <c r="AV6105" s="14" t="s">
        <v>167</v>
      </c>
      <c r="AW6105" s="13"/>
      <c r="AX6105" s="14" t="s">
        <v>155</v>
      </c>
      <c r="AY6105" s="13"/>
      <c r="AZ6105" s="14">
        <v>8314.0</v>
      </c>
      <c r="BA6105" s="13"/>
    </row>
    <row r="6106">
      <c r="A6106" s="11" t="s">
        <v>22328</v>
      </c>
      <c r="B6106" s="11">
        <v>15993.0</v>
      </c>
      <c r="C6106" s="12" t="b">
        <v>0</v>
      </c>
      <c r="D6106" s="12" t="b">
        <v>1</v>
      </c>
      <c r="E6106" s="12" t="b">
        <v>0</v>
      </c>
      <c r="F6106" s="12" t="b">
        <v>0</v>
      </c>
      <c r="G6106" s="12" t="b">
        <v>0</v>
      </c>
      <c r="H6106" s="12" t="b">
        <v>0</v>
      </c>
      <c r="I6106" s="13"/>
      <c r="J6106" s="13"/>
      <c r="K6106" s="12" t="b">
        <v>0</v>
      </c>
      <c r="L6106" s="14" t="s">
        <v>16377</v>
      </c>
      <c r="M6106" s="11" t="s">
        <v>1805</v>
      </c>
      <c r="N6106" s="11" t="s">
        <v>22329</v>
      </c>
      <c r="O6106" s="11" t="s">
        <v>10658</v>
      </c>
      <c r="P6106" s="11" t="s">
        <v>16379</v>
      </c>
      <c r="Q6106" s="11" t="s">
        <v>16380</v>
      </c>
      <c r="R6106" s="11" t="s">
        <v>10659</v>
      </c>
      <c r="S6106" s="11" t="s">
        <v>10660</v>
      </c>
      <c r="U6106" s="11" t="s">
        <v>15977</v>
      </c>
      <c r="W6106" s="11" t="s">
        <v>16379</v>
      </c>
      <c r="AA6106" s="11" t="s">
        <v>151</v>
      </c>
      <c r="AB6106" s="13"/>
      <c r="AC6106" s="13"/>
      <c r="AD6106" s="11" t="s">
        <v>10659</v>
      </c>
      <c r="AF6106" s="13"/>
      <c r="AG6106" s="11" t="s">
        <v>152</v>
      </c>
      <c r="AH6106" s="11" t="s">
        <v>16381</v>
      </c>
      <c r="AJ6106" s="13"/>
      <c r="AK6106" s="13"/>
      <c r="AL6106" s="13"/>
      <c r="AM6106" s="13"/>
      <c r="AN6106" s="13"/>
      <c r="AO6106" s="13"/>
      <c r="AP6106" s="11" t="s">
        <v>22328</v>
      </c>
      <c r="AR6106" s="13"/>
      <c r="AS6106" s="13"/>
      <c r="AT6106" s="12" t="b">
        <v>1</v>
      </c>
      <c r="AU6106" s="13"/>
      <c r="AV6106" s="14" t="s">
        <v>167</v>
      </c>
      <c r="AW6106" s="13"/>
      <c r="AX6106" s="14" t="s">
        <v>155</v>
      </c>
      <c r="AY6106" s="13"/>
      <c r="AZ6106" s="14">
        <v>8315.0</v>
      </c>
      <c r="BA6106" s="13"/>
    </row>
    <row r="6107">
      <c r="A6107" s="11" t="s">
        <v>22330</v>
      </c>
      <c r="B6107" s="11">
        <v>15995.0</v>
      </c>
      <c r="C6107" s="12" t="b">
        <v>0</v>
      </c>
      <c r="D6107" s="12" t="b">
        <v>0</v>
      </c>
      <c r="E6107" s="12" t="b">
        <v>0</v>
      </c>
      <c r="F6107" s="12" t="b">
        <v>0</v>
      </c>
      <c r="G6107" s="12" t="b">
        <v>0</v>
      </c>
      <c r="H6107" s="12" t="b">
        <v>0</v>
      </c>
      <c r="I6107" s="13"/>
      <c r="J6107" s="13"/>
      <c r="K6107" s="12" t="b">
        <v>0</v>
      </c>
      <c r="L6107" s="15">
        <v>45719.0</v>
      </c>
      <c r="M6107" s="11" t="s">
        <v>5533</v>
      </c>
      <c r="N6107" s="11" t="s">
        <v>22331</v>
      </c>
      <c r="O6107" s="11" t="s">
        <v>9907</v>
      </c>
      <c r="P6107" s="11" t="s">
        <v>17065</v>
      </c>
      <c r="Q6107" s="11" t="s">
        <v>3705</v>
      </c>
      <c r="R6107" s="11" t="s">
        <v>9908</v>
      </c>
      <c r="S6107" s="11" t="s">
        <v>9909</v>
      </c>
      <c r="T6107" s="11" t="s">
        <v>16868</v>
      </c>
      <c r="U6107" s="11" t="s">
        <v>15302</v>
      </c>
      <c r="W6107" s="11" t="s">
        <v>17065</v>
      </c>
      <c r="AA6107" s="11" t="s">
        <v>151</v>
      </c>
      <c r="AB6107" s="13"/>
      <c r="AC6107" s="13"/>
      <c r="AD6107" s="11" t="s">
        <v>9908</v>
      </c>
      <c r="AE6107" s="13"/>
      <c r="AF6107" s="13"/>
      <c r="AG6107" s="11" t="s">
        <v>152</v>
      </c>
      <c r="AH6107" s="11" t="s">
        <v>17067</v>
      </c>
      <c r="AJ6107" s="13"/>
      <c r="AK6107" s="13"/>
      <c r="AL6107" s="13"/>
      <c r="AM6107" s="13"/>
      <c r="AN6107" s="13"/>
      <c r="AO6107" s="13"/>
      <c r="AP6107" s="11" t="s">
        <v>22330</v>
      </c>
      <c r="AR6107" s="13"/>
      <c r="AS6107" s="13"/>
      <c r="AT6107" s="12" t="b">
        <v>1</v>
      </c>
      <c r="AU6107" s="13"/>
      <c r="AV6107" s="14" t="s">
        <v>167</v>
      </c>
      <c r="AW6107" s="13"/>
      <c r="AX6107" s="14" t="s">
        <v>155</v>
      </c>
      <c r="AY6107" s="13"/>
      <c r="AZ6107" s="14">
        <v>8316.0</v>
      </c>
      <c r="BA6107" s="13"/>
    </row>
    <row r="6108">
      <c r="A6108" s="11" t="s">
        <v>22332</v>
      </c>
      <c r="B6108" s="11">
        <v>15998.0</v>
      </c>
      <c r="C6108" s="12" t="b">
        <v>1</v>
      </c>
      <c r="D6108" s="12" t="b">
        <v>0</v>
      </c>
      <c r="E6108" s="12" t="b">
        <v>0</v>
      </c>
      <c r="F6108" s="12" t="b">
        <v>0</v>
      </c>
      <c r="G6108" s="12" t="b">
        <v>0</v>
      </c>
      <c r="H6108" s="12" t="b">
        <v>1</v>
      </c>
      <c r="I6108" s="13"/>
      <c r="J6108" s="13"/>
      <c r="K6108" s="12" t="b">
        <v>0</v>
      </c>
      <c r="L6108" s="15">
        <v>45750.0</v>
      </c>
      <c r="M6108" s="11" t="s">
        <v>12729</v>
      </c>
      <c r="N6108" s="11" t="s">
        <v>22333</v>
      </c>
      <c r="O6108" s="11" t="s">
        <v>22334</v>
      </c>
      <c r="P6108" s="11" t="s">
        <v>16461</v>
      </c>
      <c r="Q6108" s="11" t="s">
        <v>972</v>
      </c>
      <c r="R6108" s="11" t="s">
        <v>22335</v>
      </c>
      <c r="S6108" s="11" t="s">
        <v>22336</v>
      </c>
      <c r="T6108" s="11" t="s">
        <v>9224</v>
      </c>
      <c r="V6108" s="13"/>
      <c r="W6108" s="11" t="s">
        <v>16461</v>
      </c>
      <c r="X6108" s="11" t="s">
        <v>1121</v>
      </c>
      <c r="Y6108" s="11" t="s">
        <v>22335</v>
      </c>
      <c r="Z6108" s="13"/>
      <c r="AA6108" s="11" t="s">
        <v>215</v>
      </c>
      <c r="AB6108" s="13"/>
      <c r="AC6108" s="13"/>
      <c r="AD6108" s="11" t="s">
        <v>22335</v>
      </c>
      <c r="AE6108" s="13"/>
      <c r="AF6108" s="13"/>
      <c r="AG6108" s="11" t="s">
        <v>152</v>
      </c>
      <c r="AH6108" s="11" t="s">
        <v>16463</v>
      </c>
      <c r="AJ6108" s="11" t="s">
        <v>1121</v>
      </c>
      <c r="AK6108" s="13"/>
      <c r="AL6108" s="13"/>
      <c r="AM6108" s="13"/>
      <c r="AN6108" s="13"/>
      <c r="AO6108" s="13"/>
      <c r="AP6108" s="11" t="s">
        <v>22332</v>
      </c>
      <c r="AR6108" s="13"/>
      <c r="AS6108" s="13"/>
      <c r="AT6108" s="12" t="b">
        <v>1</v>
      </c>
      <c r="AU6108" s="13"/>
      <c r="AV6108" s="15">
        <v>45879.0</v>
      </c>
      <c r="AW6108" s="13"/>
      <c r="AX6108" s="14" t="s">
        <v>155</v>
      </c>
      <c r="AY6108" s="13"/>
      <c r="AZ6108" s="14">
        <v>183.0</v>
      </c>
      <c r="BA6108" s="13"/>
    </row>
    <row r="6109">
      <c r="A6109" s="11" t="s">
        <v>22337</v>
      </c>
      <c r="B6109" s="11">
        <v>15999.0</v>
      </c>
      <c r="C6109" s="12" t="b">
        <v>0</v>
      </c>
      <c r="D6109" s="12" t="b">
        <v>0</v>
      </c>
      <c r="E6109" s="12" t="b">
        <v>0</v>
      </c>
      <c r="F6109" s="12" t="b">
        <v>0</v>
      </c>
      <c r="G6109" s="12" t="b">
        <v>0</v>
      </c>
      <c r="H6109" s="12" t="b">
        <v>0</v>
      </c>
      <c r="I6109" s="13"/>
      <c r="J6109" s="13"/>
      <c r="K6109" s="12" t="b">
        <v>0</v>
      </c>
      <c r="L6109" s="14" t="s">
        <v>16383</v>
      </c>
      <c r="M6109" s="11" t="s">
        <v>3474</v>
      </c>
      <c r="N6109" s="11" t="s">
        <v>22338</v>
      </c>
      <c r="O6109" s="11" t="s">
        <v>17106</v>
      </c>
      <c r="P6109" s="11" t="s">
        <v>16385</v>
      </c>
      <c r="Q6109" s="11" t="s">
        <v>162</v>
      </c>
      <c r="R6109" s="11" t="s">
        <v>17107</v>
      </c>
      <c r="S6109" s="11" t="s">
        <v>17108</v>
      </c>
      <c r="T6109" s="11" t="s">
        <v>16868</v>
      </c>
      <c r="U6109" s="11" t="s">
        <v>17098</v>
      </c>
      <c r="W6109" s="11" t="s">
        <v>16385</v>
      </c>
      <c r="Z6109" s="13"/>
      <c r="AA6109" s="11" t="s">
        <v>151</v>
      </c>
      <c r="AB6109" s="13"/>
      <c r="AC6109" s="13"/>
      <c r="AD6109" s="11" t="s">
        <v>17107</v>
      </c>
      <c r="AE6109" s="13"/>
      <c r="AF6109" s="13"/>
      <c r="AG6109" s="11" t="s">
        <v>152</v>
      </c>
      <c r="AH6109" s="11" t="s">
        <v>16387</v>
      </c>
      <c r="AJ6109" s="13"/>
      <c r="AK6109" s="13"/>
      <c r="AL6109" s="13"/>
      <c r="AM6109" s="13"/>
      <c r="AN6109" s="13"/>
      <c r="AO6109" s="13"/>
      <c r="AP6109" s="11" t="s">
        <v>22337</v>
      </c>
      <c r="AR6109" s="13"/>
      <c r="AS6109" s="13"/>
      <c r="AT6109" s="12" t="b">
        <v>1</v>
      </c>
      <c r="AU6109" s="13"/>
      <c r="AV6109" s="17">
        <v>45940.0</v>
      </c>
      <c r="AW6109" s="13"/>
      <c r="AX6109" s="14" t="s">
        <v>155</v>
      </c>
      <c r="AY6109" s="13"/>
      <c r="AZ6109" s="14">
        <v>2976.0</v>
      </c>
      <c r="BA6109" s="13"/>
    </row>
    <row r="6110">
      <c r="A6110" s="11" t="s">
        <v>22339</v>
      </c>
      <c r="B6110" s="11">
        <v>16000.0</v>
      </c>
      <c r="C6110" s="12" t="b">
        <v>0</v>
      </c>
      <c r="D6110" s="12" t="b">
        <v>0</v>
      </c>
      <c r="E6110" s="12" t="b">
        <v>0</v>
      </c>
      <c r="F6110" s="12" t="b">
        <v>0</v>
      </c>
      <c r="G6110" s="12" t="b">
        <v>0</v>
      </c>
      <c r="H6110" s="12" t="b">
        <v>0</v>
      </c>
      <c r="I6110" s="13"/>
      <c r="J6110" s="13"/>
      <c r="K6110" s="12" t="b">
        <v>0</v>
      </c>
      <c r="L6110" s="15">
        <v>45719.0</v>
      </c>
      <c r="M6110" s="11" t="s">
        <v>3474</v>
      </c>
      <c r="N6110" s="11" t="s">
        <v>22340</v>
      </c>
      <c r="O6110" s="11" t="s">
        <v>17106</v>
      </c>
      <c r="P6110" s="11" t="s">
        <v>17065</v>
      </c>
      <c r="Q6110" s="11" t="s">
        <v>3705</v>
      </c>
      <c r="R6110" s="11" t="s">
        <v>17107</v>
      </c>
      <c r="S6110" s="11" t="s">
        <v>17108</v>
      </c>
      <c r="T6110" s="11" t="s">
        <v>16868</v>
      </c>
      <c r="U6110" s="11" t="s">
        <v>17098</v>
      </c>
      <c r="W6110" s="11" t="s">
        <v>17065</v>
      </c>
      <c r="AA6110" s="11" t="s">
        <v>151</v>
      </c>
      <c r="AB6110" s="13"/>
      <c r="AC6110" s="13"/>
      <c r="AD6110" s="11" t="s">
        <v>17107</v>
      </c>
      <c r="AE6110" s="13"/>
      <c r="AF6110" s="13"/>
      <c r="AG6110" s="11" t="s">
        <v>152</v>
      </c>
      <c r="AH6110" s="11" t="s">
        <v>17067</v>
      </c>
      <c r="AJ6110" s="13"/>
      <c r="AK6110" s="13"/>
      <c r="AL6110" s="13"/>
      <c r="AM6110" s="13"/>
      <c r="AN6110" s="13"/>
      <c r="AO6110" s="13"/>
      <c r="AP6110" s="11" t="s">
        <v>22339</v>
      </c>
      <c r="AR6110" s="13"/>
      <c r="AS6110" s="13"/>
      <c r="AT6110" s="12" t="b">
        <v>1</v>
      </c>
      <c r="AU6110" s="13"/>
      <c r="AV6110" s="17">
        <v>45940.0</v>
      </c>
      <c r="AW6110" s="13"/>
      <c r="AX6110" s="14" t="s">
        <v>155</v>
      </c>
      <c r="AY6110" s="13"/>
      <c r="AZ6110" s="14">
        <v>3047.0</v>
      </c>
      <c r="BA6110" s="13"/>
    </row>
    <row r="6111">
      <c r="A6111" s="11" t="s">
        <v>22341</v>
      </c>
      <c r="B6111" s="11">
        <v>16002.0</v>
      </c>
      <c r="C6111" s="12" t="b">
        <v>1</v>
      </c>
      <c r="D6111" s="12" t="b">
        <v>0</v>
      </c>
      <c r="E6111" s="12" t="b">
        <v>0</v>
      </c>
      <c r="F6111" s="12" t="b">
        <v>0</v>
      </c>
      <c r="G6111" s="12" t="b">
        <v>0</v>
      </c>
      <c r="H6111" s="12" t="b">
        <v>1</v>
      </c>
      <c r="I6111" s="13"/>
      <c r="J6111" s="13"/>
      <c r="K6111" s="12" t="b">
        <v>0</v>
      </c>
      <c r="L6111" s="15">
        <v>45750.0</v>
      </c>
      <c r="M6111" s="11" t="s">
        <v>3870</v>
      </c>
      <c r="N6111" s="11" t="s">
        <v>22342</v>
      </c>
      <c r="O6111" s="11" t="s">
        <v>3936</v>
      </c>
      <c r="P6111" s="11" t="s">
        <v>16461</v>
      </c>
      <c r="Q6111" s="11" t="s">
        <v>972</v>
      </c>
      <c r="R6111" s="11" t="s">
        <v>3937</v>
      </c>
      <c r="S6111" s="11" t="s">
        <v>3938</v>
      </c>
      <c r="T6111" s="11" t="s">
        <v>9224</v>
      </c>
      <c r="U6111" s="11" t="s">
        <v>22200</v>
      </c>
      <c r="W6111" s="11" t="s">
        <v>16461</v>
      </c>
      <c r="X6111" s="11" t="s">
        <v>1121</v>
      </c>
      <c r="Y6111" s="11" t="s">
        <v>3937</v>
      </c>
      <c r="Z6111" s="13"/>
      <c r="AA6111" s="11" t="s">
        <v>16724</v>
      </c>
      <c r="AB6111" s="13"/>
      <c r="AC6111" s="13"/>
      <c r="AD6111" s="11" t="s">
        <v>3937</v>
      </c>
      <c r="AE6111" s="13"/>
      <c r="AF6111" s="13"/>
      <c r="AG6111" s="11" t="s">
        <v>152</v>
      </c>
      <c r="AH6111" s="11" t="s">
        <v>16463</v>
      </c>
      <c r="AJ6111" s="11" t="s">
        <v>1121</v>
      </c>
      <c r="AK6111" s="13"/>
      <c r="AL6111" s="13"/>
      <c r="AM6111" s="13"/>
      <c r="AN6111" s="13"/>
      <c r="AO6111" s="13"/>
      <c r="AP6111" s="11" t="s">
        <v>22341</v>
      </c>
      <c r="AR6111" s="13"/>
      <c r="AS6111" s="13"/>
      <c r="AT6111" s="12" t="b">
        <v>0</v>
      </c>
      <c r="AU6111" s="13"/>
      <c r="AV6111" s="15">
        <v>45879.0</v>
      </c>
      <c r="AW6111" s="13"/>
      <c r="AX6111" s="14" t="s">
        <v>155</v>
      </c>
      <c r="AY6111" s="13"/>
      <c r="AZ6111" s="14">
        <v>114.0</v>
      </c>
      <c r="BA6111" s="13"/>
    </row>
    <row r="6112">
      <c r="A6112" s="11" t="s">
        <v>22343</v>
      </c>
      <c r="B6112" s="11">
        <v>16003.0</v>
      </c>
      <c r="C6112" s="12" t="b">
        <v>0</v>
      </c>
      <c r="D6112" s="12" t="b">
        <v>1</v>
      </c>
      <c r="E6112" s="12" t="b">
        <v>0</v>
      </c>
      <c r="F6112" s="12" t="b">
        <v>0</v>
      </c>
      <c r="G6112" s="12" t="b">
        <v>0</v>
      </c>
      <c r="H6112" s="12" t="b">
        <v>0</v>
      </c>
      <c r="I6112" s="13"/>
      <c r="J6112" s="13"/>
      <c r="K6112" s="12" t="b">
        <v>0</v>
      </c>
      <c r="L6112" s="15">
        <v>45811.0</v>
      </c>
      <c r="M6112" s="11" t="s">
        <v>15920</v>
      </c>
      <c r="N6112" s="11" t="s">
        <v>22344</v>
      </c>
      <c r="O6112" s="11" t="s">
        <v>15922</v>
      </c>
      <c r="P6112" s="11" t="s">
        <v>22345</v>
      </c>
      <c r="Q6112" s="11" t="s">
        <v>16866</v>
      </c>
      <c r="R6112" s="11" t="s">
        <v>15923</v>
      </c>
      <c r="S6112" s="11" t="s">
        <v>1791</v>
      </c>
      <c r="T6112" s="11" t="s">
        <v>16868</v>
      </c>
      <c r="U6112" s="11" t="s">
        <v>22346</v>
      </c>
      <c r="W6112" s="11" t="s">
        <v>22345</v>
      </c>
      <c r="AA6112" s="11" t="s">
        <v>151</v>
      </c>
      <c r="AB6112" s="13"/>
      <c r="AC6112" s="13"/>
      <c r="AD6112" s="11" t="s">
        <v>15923</v>
      </c>
      <c r="AF6112" s="13"/>
      <c r="AG6112" s="11" t="s">
        <v>152</v>
      </c>
      <c r="AH6112" s="11" t="s">
        <v>22347</v>
      </c>
      <c r="AJ6112" s="13"/>
      <c r="AK6112" s="13"/>
      <c r="AL6112" s="13"/>
      <c r="AM6112" s="13"/>
      <c r="AN6112" s="13"/>
      <c r="AO6112" s="13"/>
      <c r="AP6112" s="11" t="s">
        <v>22343</v>
      </c>
      <c r="AR6112" s="13"/>
      <c r="AS6112" s="13"/>
      <c r="AT6112" s="12" t="b">
        <v>1</v>
      </c>
      <c r="AU6112" s="13"/>
      <c r="AV6112" s="17">
        <v>45940.0</v>
      </c>
      <c r="AW6112" s="13"/>
      <c r="AX6112" s="14" t="s">
        <v>155</v>
      </c>
      <c r="AY6112" s="13"/>
      <c r="AZ6112" s="14">
        <v>4621.0</v>
      </c>
      <c r="BA6112" s="13"/>
    </row>
    <row r="6113">
      <c r="A6113" s="11" t="s">
        <v>22348</v>
      </c>
      <c r="B6113" s="11">
        <v>16009.0</v>
      </c>
      <c r="C6113" s="12" t="b">
        <v>0</v>
      </c>
      <c r="D6113" s="12" t="b">
        <v>1</v>
      </c>
      <c r="E6113" s="12" t="b">
        <v>0</v>
      </c>
      <c r="F6113" s="12" t="b">
        <v>0</v>
      </c>
      <c r="G6113" s="12" t="b">
        <v>0</v>
      </c>
      <c r="H6113" s="12" t="b">
        <v>0</v>
      </c>
      <c r="I6113" s="13"/>
      <c r="J6113" s="13"/>
      <c r="K6113" s="12" t="b">
        <v>0</v>
      </c>
      <c r="L6113" s="14" t="s">
        <v>22349</v>
      </c>
      <c r="M6113" s="11" t="s">
        <v>3053</v>
      </c>
      <c r="N6113" s="11" t="s">
        <v>22350</v>
      </c>
      <c r="O6113" s="11" t="s">
        <v>12487</v>
      </c>
      <c r="P6113" s="11" t="s">
        <v>22351</v>
      </c>
      <c r="Q6113" s="11" t="s">
        <v>9926</v>
      </c>
      <c r="R6113" s="11" t="s">
        <v>12488</v>
      </c>
      <c r="S6113" s="11" t="s">
        <v>12489</v>
      </c>
      <c r="U6113" s="11" t="s">
        <v>14216</v>
      </c>
      <c r="W6113" s="11" t="s">
        <v>22351</v>
      </c>
      <c r="Y6113" s="13"/>
      <c r="Z6113" s="13"/>
      <c r="AA6113" s="11" t="s">
        <v>151</v>
      </c>
      <c r="AB6113" s="13"/>
      <c r="AC6113" s="13"/>
      <c r="AD6113" s="11" t="s">
        <v>12488</v>
      </c>
      <c r="AE6113" s="13"/>
      <c r="AF6113" s="13"/>
      <c r="AG6113" s="11" t="s">
        <v>152</v>
      </c>
      <c r="AH6113" s="11" t="s">
        <v>22352</v>
      </c>
      <c r="AJ6113" s="13"/>
      <c r="AK6113" s="13"/>
      <c r="AL6113" s="13"/>
      <c r="AM6113" s="13"/>
      <c r="AN6113" s="13"/>
      <c r="AO6113" s="13"/>
      <c r="AP6113" s="11" t="s">
        <v>22348</v>
      </c>
      <c r="AR6113" s="13"/>
      <c r="AS6113" s="13"/>
      <c r="AT6113" s="12" t="b">
        <v>1</v>
      </c>
      <c r="AU6113" s="13"/>
      <c r="AV6113" s="17">
        <v>45940.0</v>
      </c>
      <c r="AW6113" s="13"/>
      <c r="AX6113" s="14" t="s">
        <v>155</v>
      </c>
      <c r="AY6113" s="13"/>
      <c r="AZ6113" s="14">
        <v>4730.0</v>
      </c>
      <c r="BA6113" s="13"/>
    </row>
    <row r="6114">
      <c r="A6114" s="11" t="s">
        <v>22353</v>
      </c>
      <c r="B6114" s="11">
        <v>16010.0</v>
      </c>
      <c r="C6114" s="12" t="b">
        <v>0</v>
      </c>
      <c r="D6114" s="12" t="b">
        <v>1</v>
      </c>
      <c r="E6114" s="12" t="b">
        <v>0</v>
      </c>
      <c r="F6114" s="12" t="b">
        <v>0</v>
      </c>
      <c r="G6114" s="12" t="b">
        <v>0</v>
      </c>
      <c r="H6114" s="12" t="b">
        <v>0</v>
      </c>
      <c r="I6114" s="13"/>
      <c r="J6114" s="13"/>
      <c r="K6114" s="12" t="b">
        <v>0</v>
      </c>
      <c r="L6114" s="14" t="s">
        <v>22349</v>
      </c>
      <c r="M6114" s="11" t="s">
        <v>11637</v>
      </c>
      <c r="N6114" s="11" t="s">
        <v>22354</v>
      </c>
      <c r="O6114" s="11" t="s">
        <v>11671</v>
      </c>
      <c r="P6114" s="11" t="s">
        <v>22351</v>
      </c>
      <c r="Q6114" s="11" t="s">
        <v>9926</v>
      </c>
      <c r="R6114" s="11" t="s">
        <v>11672</v>
      </c>
      <c r="S6114" s="11" t="s">
        <v>11673</v>
      </c>
      <c r="U6114" s="11" t="s">
        <v>16365</v>
      </c>
      <c r="W6114" s="11" t="s">
        <v>22351</v>
      </c>
      <c r="Y6114" s="13"/>
      <c r="Z6114" s="13"/>
      <c r="AA6114" s="11" t="s">
        <v>151</v>
      </c>
      <c r="AB6114" s="13"/>
      <c r="AC6114" s="13"/>
      <c r="AD6114" s="11" t="s">
        <v>11672</v>
      </c>
      <c r="AE6114" s="13"/>
      <c r="AF6114" s="13"/>
      <c r="AG6114" s="11" t="s">
        <v>152</v>
      </c>
      <c r="AH6114" s="11" t="s">
        <v>22352</v>
      </c>
      <c r="AJ6114" s="13"/>
      <c r="AK6114" s="13"/>
      <c r="AL6114" s="13"/>
      <c r="AM6114" s="13"/>
      <c r="AN6114" s="13"/>
      <c r="AO6114" s="13"/>
      <c r="AP6114" s="11" t="s">
        <v>22353</v>
      </c>
      <c r="AR6114" s="13"/>
      <c r="AS6114" s="13"/>
      <c r="AT6114" s="12" t="b">
        <v>1</v>
      </c>
      <c r="AU6114" s="13"/>
      <c r="AV6114" s="17">
        <v>45940.0</v>
      </c>
      <c r="AW6114" s="13"/>
      <c r="AX6114" s="14" t="s">
        <v>155</v>
      </c>
      <c r="AY6114" s="13"/>
      <c r="AZ6114" s="14">
        <v>4737.0</v>
      </c>
      <c r="BA6114" s="13"/>
    </row>
    <row r="6115">
      <c r="A6115" s="11" t="s">
        <v>22355</v>
      </c>
      <c r="B6115" s="11">
        <v>16011.0</v>
      </c>
      <c r="C6115" s="12" t="b">
        <v>0</v>
      </c>
      <c r="D6115" s="12" t="b">
        <v>1</v>
      </c>
      <c r="E6115" s="12" t="b">
        <v>0</v>
      </c>
      <c r="F6115" s="12" t="b">
        <v>0</v>
      </c>
      <c r="G6115" s="12" t="b">
        <v>0</v>
      </c>
      <c r="H6115" s="12" t="b">
        <v>0</v>
      </c>
      <c r="I6115" s="13"/>
      <c r="J6115" s="13"/>
      <c r="K6115" s="12" t="b">
        <v>0</v>
      </c>
      <c r="L6115" s="14" t="s">
        <v>22349</v>
      </c>
      <c r="M6115" s="11" t="s">
        <v>5533</v>
      </c>
      <c r="N6115" s="11" t="s">
        <v>22356</v>
      </c>
      <c r="O6115" s="11" t="s">
        <v>9907</v>
      </c>
      <c r="P6115" s="11" t="s">
        <v>22351</v>
      </c>
      <c r="Q6115" s="11" t="s">
        <v>9926</v>
      </c>
      <c r="R6115" s="11" t="s">
        <v>9908</v>
      </c>
      <c r="S6115" s="11" t="s">
        <v>9909</v>
      </c>
      <c r="U6115" s="11" t="s">
        <v>15302</v>
      </c>
      <c r="W6115" s="11" t="s">
        <v>22351</v>
      </c>
      <c r="Y6115" s="13"/>
      <c r="Z6115" s="13"/>
      <c r="AA6115" s="11" t="s">
        <v>151</v>
      </c>
      <c r="AB6115" s="13"/>
      <c r="AC6115" s="13"/>
      <c r="AD6115" s="11" t="s">
        <v>9908</v>
      </c>
      <c r="AE6115" s="13"/>
      <c r="AF6115" s="13"/>
      <c r="AG6115" s="11" t="s">
        <v>152</v>
      </c>
      <c r="AH6115" s="11" t="s">
        <v>22352</v>
      </c>
      <c r="AJ6115" s="13"/>
      <c r="AK6115" s="13"/>
      <c r="AL6115" s="13"/>
      <c r="AM6115" s="13"/>
      <c r="AN6115" s="13"/>
      <c r="AO6115" s="13"/>
      <c r="AP6115" s="11" t="s">
        <v>22355</v>
      </c>
      <c r="AR6115" s="13"/>
      <c r="AS6115" s="13"/>
      <c r="AT6115" s="12" t="b">
        <v>1</v>
      </c>
      <c r="AU6115" s="13"/>
      <c r="AV6115" s="14" t="s">
        <v>167</v>
      </c>
      <c r="AW6115" s="13"/>
      <c r="AX6115" s="14" t="s">
        <v>155</v>
      </c>
      <c r="AY6115" s="13"/>
      <c r="AZ6115" s="14">
        <v>8317.0</v>
      </c>
      <c r="BA6115" s="13"/>
    </row>
    <row r="6116">
      <c r="A6116" s="11" t="s">
        <v>22357</v>
      </c>
      <c r="B6116" s="11">
        <v>16013.0</v>
      </c>
      <c r="C6116" s="12" t="b">
        <v>0</v>
      </c>
      <c r="D6116" s="12" t="b">
        <v>0</v>
      </c>
      <c r="E6116" s="12" t="b">
        <v>0</v>
      </c>
      <c r="F6116" s="12" t="b">
        <v>0</v>
      </c>
      <c r="G6116" s="12" t="b">
        <v>0</v>
      </c>
      <c r="H6116" s="12" t="b">
        <v>0</v>
      </c>
      <c r="I6116" s="13"/>
      <c r="J6116" s="13"/>
      <c r="K6116" s="12" t="b">
        <v>0</v>
      </c>
      <c r="L6116" s="14" t="s">
        <v>22349</v>
      </c>
      <c r="M6116" s="11" t="s">
        <v>1657</v>
      </c>
      <c r="N6116" s="11" t="s">
        <v>22358</v>
      </c>
      <c r="O6116" s="11" t="s">
        <v>9276</v>
      </c>
      <c r="P6116" s="11" t="s">
        <v>22351</v>
      </c>
      <c r="Q6116" s="11" t="s">
        <v>9926</v>
      </c>
      <c r="R6116" s="11" t="s">
        <v>9277</v>
      </c>
      <c r="S6116" s="11" t="s">
        <v>9278</v>
      </c>
      <c r="U6116" s="11" t="s">
        <v>14664</v>
      </c>
      <c r="W6116" s="11" t="s">
        <v>22351</v>
      </c>
      <c r="Y6116" s="13"/>
      <c r="Z6116" s="13"/>
      <c r="AA6116" s="11" t="s">
        <v>151</v>
      </c>
      <c r="AB6116" s="13"/>
      <c r="AC6116" s="13"/>
      <c r="AD6116" s="11" t="s">
        <v>9277</v>
      </c>
      <c r="AE6116" s="13"/>
      <c r="AF6116" s="13"/>
      <c r="AG6116" s="11" t="s">
        <v>152</v>
      </c>
      <c r="AH6116" s="11" t="s">
        <v>22352</v>
      </c>
      <c r="AJ6116" s="13"/>
      <c r="AK6116" s="13"/>
      <c r="AL6116" s="13"/>
      <c r="AM6116" s="13"/>
      <c r="AN6116" s="13"/>
      <c r="AO6116" s="13"/>
      <c r="AP6116" s="11" t="s">
        <v>22357</v>
      </c>
      <c r="AR6116" s="13"/>
      <c r="AS6116" s="13"/>
      <c r="AT6116" s="12" t="b">
        <v>1</v>
      </c>
      <c r="AU6116" s="13"/>
      <c r="AV6116" s="17">
        <v>45940.0</v>
      </c>
      <c r="AW6116" s="13"/>
      <c r="AX6116" s="14" t="s">
        <v>155</v>
      </c>
      <c r="AY6116" s="13"/>
      <c r="AZ6116" s="14">
        <v>4736.0</v>
      </c>
      <c r="BA6116" s="13"/>
    </row>
    <row r="6117">
      <c r="A6117" s="11" t="s">
        <v>22359</v>
      </c>
      <c r="B6117" s="11">
        <v>16014.0</v>
      </c>
      <c r="C6117" s="12" t="b">
        <v>0</v>
      </c>
      <c r="D6117" s="12" t="b">
        <v>1</v>
      </c>
      <c r="E6117" s="12" t="b">
        <v>0</v>
      </c>
      <c r="F6117" s="12" t="b">
        <v>0</v>
      </c>
      <c r="G6117" s="12" t="b">
        <v>0</v>
      </c>
      <c r="H6117" s="12" t="b">
        <v>0</v>
      </c>
      <c r="I6117" s="13"/>
      <c r="J6117" s="13"/>
      <c r="K6117" s="12" t="b">
        <v>0</v>
      </c>
      <c r="L6117" s="14" t="s">
        <v>22349</v>
      </c>
      <c r="M6117" s="11" t="s">
        <v>2970</v>
      </c>
      <c r="N6117" s="11" t="s">
        <v>22360</v>
      </c>
      <c r="O6117" s="11" t="s">
        <v>10332</v>
      </c>
      <c r="P6117" s="11" t="s">
        <v>22351</v>
      </c>
      <c r="Q6117" s="11" t="s">
        <v>9926</v>
      </c>
      <c r="R6117" s="11" t="s">
        <v>10333</v>
      </c>
      <c r="S6117" s="11" t="s">
        <v>10334</v>
      </c>
      <c r="U6117" s="11" t="s">
        <v>10775</v>
      </c>
      <c r="W6117" s="11" t="s">
        <v>22351</v>
      </c>
      <c r="Y6117" s="13"/>
      <c r="Z6117" s="13"/>
      <c r="AA6117" s="11" t="s">
        <v>151</v>
      </c>
      <c r="AB6117" s="13"/>
      <c r="AC6117" s="13"/>
      <c r="AD6117" s="11" t="s">
        <v>10333</v>
      </c>
      <c r="AE6117" s="13"/>
      <c r="AF6117" s="13"/>
      <c r="AG6117" s="11" t="s">
        <v>152</v>
      </c>
      <c r="AH6117" s="11" t="s">
        <v>22352</v>
      </c>
      <c r="AJ6117" s="13"/>
      <c r="AK6117" s="13"/>
      <c r="AL6117" s="13"/>
      <c r="AM6117" s="13"/>
      <c r="AN6117" s="13"/>
      <c r="AO6117" s="13"/>
      <c r="AP6117" s="11" t="s">
        <v>22359</v>
      </c>
      <c r="AR6117" s="13"/>
      <c r="AS6117" s="13"/>
      <c r="AT6117" s="12" t="b">
        <v>1</v>
      </c>
      <c r="AU6117" s="13"/>
      <c r="AV6117" s="17">
        <v>45940.0</v>
      </c>
      <c r="AW6117" s="13"/>
      <c r="AX6117" s="14" t="s">
        <v>155</v>
      </c>
      <c r="AY6117" s="13"/>
      <c r="AZ6117" s="14">
        <v>4733.0</v>
      </c>
      <c r="BA6117" s="13"/>
    </row>
    <row r="6118">
      <c r="A6118" s="11" t="s">
        <v>22361</v>
      </c>
      <c r="B6118" s="11">
        <v>16015.0</v>
      </c>
      <c r="C6118" s="12" t="b">
        <v>0</v>
      </c>
      <c r="D6118" s="12" t="b">
        <v>1</v>
      </c>
      <c r="E6118" s="12" t="b">
        <v>0</v>
      </c>
      <c r="F6118" s="12" t="b">
        <v>0</v>
      </c>
      <c r="G6118" s="12" t="b">
        <v>0</v>
      </c>
      <c r="H6118" s="12" t="b">
        <v>0</v>
      </c>
      <c r="I6118" s="13"/>
      <c r="J6118" s="13"/>
      <c r="K6118" s="12" t="b">
        <v>0</v>
      </c>
      <c r="L6118" s="14" t="s">
        <v>22349</v>
      </c>
      <c r="M6118" s="11" t="s">
        <v>9218</v>
      </c>
      <c r="N6118" s="11" t="s">
        <v>22362</v>
      </c>
      <c r="O6118" s="11" t="s">
        <v>22363</v>
      </c>
      <c r="P6118" s="11" t="s">
        <v>22351</v>
      </c>
      <c r="Q6118" s="11" t="s">
        <v>9926</v>
      </c>
      <c r="R6118" s="11" t="s">
        <v>22364</v>
      </c>
      <c r="S6118" s="11" t="s">
        <v>22365</v>
      </c>
      <c r="U6118" s="11" t="s">
        <v>15511</v>
      </c>
      <c r="W6118" s="11" t="s">
        <v>22351</v>
      </c>
      <c r="Y6118" s="13"/>
      <c r="Z6118" s="13"/>
      <c r="AA6118" s="11" t="s">
        <v>151</v>
      </c>
      <c r="AB6118" s="13"/>
      <c r="AC6118" s="13"/>
      <c r="AD6118" s="11" t="s">
        <v>22364</v>
      </c>
      <c r="AF6118" s="13"/>
      <c r="AG6118" s="11" t="s">
        <v>152</v>
      </c>
      <c r="AH6118" s="11" t="s">
        <v>22352</v>
      </c>
      <c r="AJ6118" s="13"/>
      <c r="AK6118" s="13"/>
      <c r="AL6118" s="13"/>
      <c r="AM6118" s="13"/>
      <c r="AN6118" s="13"/>
      <c r="AO6118" s="13"/>
      <c r="AP6118" s="11" t="s">
        <v>22361</v>
      </c>
      <c r="AR6118" s="13"/>
      <c r="AS6118" s="13"/>
      <c r="AT6118" s="12" t="b">
        <v>1</v>
      </c>
      <c r="AU6118" s="13"/>
      <c r="AV6118" s="17">
        <v>45940.0</v>
      </c>
      <c r="AW6118" s="13"/>
      <c r="AX6118" s="14" t="s">
        <v>155</v>
      </c>
      <c r="AY6118" s="13"/>
      <c r="AZ6118" s="14">
        <v>4729.0</v>
      </c>
      <c r="BA6118" s="13"/>
    </row>
    <row r="6119">
      <c r="A6119" s="11" t="s">
        <v>22366</v>
      </c>
      <c r="B6119" s="11">
        <v>16016.0</v>
      </c>
      <c r="C6119" s="12" t="b">
        <v>0</v>
      </c>
      <c r="D6119" s="12" t="b">
        <v>0</v>
      </c>
      <c r="E6119" s="12" t="b">
        <v>0</v>
      </c>
      <c r="F6119" s="12" t="b">
        <v>0</v>
      </c>
      <c r="G6119" s="12" t="b">
        <v>0</v>
      </c>
      <c r="H6119" s="12" t="b">
        <v>0</v>
      </c>
      <c r="I6119" s="13"/>
      <c r="J6119" s="13"/>
      <c r="K6119" s="12" t="b">
        <v>0</v>
      </c>
      <c r="L6119" s="14" t="s">
        <v>22349</v>
      </c>
      <c r="M6119" s="11" t="s">
        <v>1657</v>
      </c>
      <c r="N6119" s="11" t="s">
        <v>22367</v>
      </c>
      <c r="O6119" s="11" t="s">
        <v>1665</v>
      </c>
      <c r="P6119" s="11" t="s">
        <v>22351</v>
      </c>
      <c r="Q6119" s="11" t="s">
        <v>9926</v>
      </c>
      <c r="R6119" s="11" t="s">
        <v>1666</v>
      </c>
      <c r="S6119" s="11" t="s">
        <v>1667</v>
      </c>
      <c r="W6119" s="11" t="s">
        <v>22351</v>
      </c>
      <c r="Y6119" s="13"/>
      <c r="Z6119" s="13"/>
      <c r="AA6119" s="11" t="s">
        <v>151</v>
      </c>
      <c r="AB6119" s="13"/>
      <c r="AC6119" s="13"/>
      <c r="AD6119" s="11" t="s">
        <v>1666</v>
      </c>
      <c r="AE6119" s="13"/>
      <c r="AF6119" s="13"/>
      <c r="AG6119" s="11" t="s">
        <v>152</v>
      </c>
      <c r="AH6119" s="11" t="s">
        <v>22352</v>
      </c>
      <c r="AJ6119" s="13"/>
      <c r="AK6119" s="13"/>
      <c r="AL6119" s="13"/>
      <c r="AM6119" s="13"/>
      <c r="AN6119" s="13"/>
      <c r="AO6119" s="13"/>
      <c r="AP6119" s="11" t="s">
        <v>22366</v>
      </c>
      <c r="AR6119" s="13"/>
      <c r="AS6119" s="13"/>
      <c r="AT6119" s="12" t="b">
        <v>1</v>
      </c>
      <c r="AU6119" s="13"/>
      <c r="AV6119" s="17">
        <v>45940.0</v>
      </c>
      <c r="AW6119" s="13"/>
      <c r="AX6119" s="14" t="s">
        <v>155</v>
      </c>
      <c r="AY6119" s="13"/>
      <c r="AZ6119" s="14">
        <v>4738.0</v>
      </c>
      <c r="BA6119" s="13"/>
    </row>
    <row r="6120">
      <c r="A6120" s="11" t="s">
        <v>22368</v>
      </c>
      <c r="B6120" s="11">
        <v>16018.0</v>
      </c>
      <c r="C6120" s="12" t="b">
        <v>0</v>
      </c>
      <c r="D6120" s="12" t="b">
        <v>1</v>
      </c>
      <c r="E6120" s="12" t="b">
        <v>0</v>
      </c>
      <c r="F6120" s="12" t="b">
        <v>0</v>
      </c>
      <c r="G6120" s="12" t="b">
        <v>0</v>
      </c>
      <c r="H6120" s="12" t="b">
        <v>0</v>
      </c>
      <c r="I6120" s="13"/>
      <c r="J6120" s="13"/>
      <c r="K6120" s="12" t="b">
        <v>0</v>
      </c>
      <c r="L6120" s="14" t="s">
        <v>22349</v>
      </c>
      <c r="M6120" s="11" t="s">
        <v>1175</v>
      </c>
      <c r="N6120" s="11" t="s">
        <v>22369</v>
      </c>
      <c r="O6120" s="11" t="s">
        <v>1177</v>
      </c>
      <c r="P6120" s="11" t="s">
        <v>22351</v>
      </c>
      <c r="Q6120" s="11" t="s">
        <v>9926</v>
      </c>
      <c r="R6120" s="11" t="s">
        <v>1059</v>
      </c>
      <c r="S6120" s="11" t="s">
        <v>1178</v>
      </c>
      <c r="U6120" s="11" t="s">
        <v>14100</v>
      </c>
      <c r="W6120" s="11" t="s">
        <v>22351</v>
      </c>
      <c r="Y6120" s="13"/>
      <c r="Z6120" s="13"/>
      <c r="AA6120" s="11" t="s">
        <v>151</v>
      </c>
      <c r="AB6120" s="13"/>
      <c r="AC6120" s="13"/>
      <c r="AD6120" s="11" t="s">
        <v>1059</v>
      </c>
      <c r="AE6120" s="13"/>
      <c r="AF6120" s="13"/>
      <c r="AG6120" s="11" t="s">
        <v>152</v>
      </c>
      <c r="AH6120" s="11" t="s">
        <v>22352</v>
      </c>
      <c r="AJ6120" s="13"/>
      <c r="AK6120" s="13"/>
      <c r="AL6120" s="13"/>
      <c r="AM6120" s="13"/>
      <c r="AN6120" s="13"/>
      <c r="AO6120" s="13"/>
      <c r="AP6120" s="11" t="s">
        <v>22368</v>
      </c>
      <c r="AR6120" s="13"/>
      <c r="AS6120" s="13"/>
      <c r="AT6120" s="12" t="b">
        <v>1</v>
      </c>
      <c r="AU6120" s="13"/>
      <c r="AV6120" s="17">
        <v>45940.0</v>
      </c>
      <c r="AW6120" s="13"/>
      <c r="AX6120" s="14" t="s">
        <v>155</v>
      </c>
      <c r="AY6120" s="13"/>
      <c r="AZ6120" s="14">
        <v>4732.0</v>
      </c>
      <c r="BA6120" s="13"/>
    </row>
    <row r="6121">
      <c r="A6121" s="11" t="s">
        <v>22370</v>
      </c>
      <c r="B6121" s="11">
        <v>16020.0</v>
      </c>
      <c r="C6121" s="12" t="b">
        <v>0</v>
      </c>
      <c r="D6121" s="12" t="b">
        <v>1</v>
      </c>
      <c r="E6121" s="12" t="b">
        <v>0</v>
      </c>
      <c r="F6121" s="12" t="b">
        <v>0</v>
      </c>
      <c r="G6121" s="12" t="b">
        <v>0</v>
      </c>
      <c r="H6121" s="12" t="b">
        <v>0</v>
      </c>
      <c r="I6121" s="13"/>
      <c r="J6121" s="13"/>
      <c r="K6121" s="12" t="b">
        <v>0</v>
      </c>
      <c r="L6121" s="14" t="s">
        <v>22349</v>
      </c>
      <c r="M6121" s="11" t="s">
        <v>203</v>
      </c>
      <c r="N6121" s="11" t="s">
        <v>22371</v>
      </c>
      <c r="O6121" s="11" t="s">
        <v>918</v>
      </c>
      <c r="P6121" s="11" t="s">
        <v>22351</v>
      </c>
      <c r="Q6121" s="11" t="s">
        <v>9926</v>
      </c>
      <c r="R6121" s="11" t="s">
        <v>919</v>
      </c>
      <c r="S6121" s="11" t="s">
        <v>920</v>
      </c>
      <c r="T6121" s="13"/>
      <c r="U6121" s="11" t="s">
        <v>9831</v>
      </c>
      <c r="W6121" s="11" t="s">
        <v>22351</v>
      </c>
      <c r="Y6121" s="13"/>
      <c r="Z6121" s="13"/>
      <c r="AA6121" s="11" t="s">
        <v>151</v>
      </c>
      <c r="AB6121" s="13"/>
      <c r="AC6121" s="13"/>
      <c r="AD6121" s="11" t="s">
        <v>919</v>
      </c>
      <c r="AE6121" s="13"/>
      <c r="AF6121" s="13"/>
      <c r="AG6121" s="11" t="s">
        <v>152</v>
      </c>
      <c r="AH6121" s="11" t="s">
        <v>22352</v>
      </c>
      <c r="AJ6121" s="13"/>
      <c r="AK6121" s="13"/>
      <c r="AL6121" s="13"/>
      <c r="AM6121" s="13"/>
      <c r="AN6121" s="13"/>
      <c r="AO6121" s="13"/>
      <c r="AP6121" s="11" t="s">
        <v>22370</v>
      </c>
      <c r="AR6121" s="13"/>
      <c r="AS6121" s="13"/>
      <c r="AT6121" s="12" t="b">
        <v>1</v>
      </c>
      <c r="AU6121" s="13"/>
      <c r="AV6121" s="17">
        <v>45940.0</v>
      </c>
      <c r="AW6121" s="13"/>
      <c r="AX6121" s="14" t="s">
        <v>155</v>
      </c>
      <c r="AY6121" s="13"/>
      <c r="AZ6121" s="14">
        <v>4735.0</v>
      </c>
      <c r="BA6121" s="13"/>
    </row>
    <row r="6122">
      <c r="A6122" s="11" t="s">
        <v>22372</v>
      </c>
      <c r="B6122" s="11">
        <v>16022.0</v>
      </c>
      <c r="C6122" s="12" t="b">
        <v>0</v>
      </c>
      <c r="D6122" s="12" t="b">
        <v>1</v>
      </c>
      <c r="E6122" s="12" t="b">
        <v>0</v>
      </c>
      <c r="F6122" s="12" t="b">
        <v>0</v>
      </c>
      <c r="G6122" s="12" t="b">
        <v>0</v>
      </c>
      <c r="H6122" s="12" t="b">
        <v>0</v>
      </c>
      <c r="I6122" s="13"/>
      <c r="J6122" s="13"/>
      <c r="K6122" s="12" t="b">
        <v>0</v>
      </c>
      <c r="L6122" s="14" t="s">
        <v>16070</v>
      </c>
      <c r="M6122" s="11" t="s">
        <v>17155</v>
      </c>
      <c r="N6122" s="11" t="s">
        <v>22373</v>
      </c>
      <c r="O6122" s="11" t="s">
        <v>22374</v>
      </c>
      <c r="P6122" s="11" t="s">
        <v>16072</v>
      </c>
      <c r="Q6122" s="11" t="s">
        <v>162</v>
      </c>
      <c r="R6122" s="11" t="s">
        <v>22375</v>
      </c>
      <c r="S6122" s="13"/>
      <c r="T6122" s="11" t="s">
        <v>16868</v>
      </c>
      <c r="U6122" s="11" t="s">
        <v>22376</v>
      </c>
      <c r="W6122" s="11" t="s">
        <v>16072</v>
      </c>
      <c r="Z6122" s="13"/>
      <c r="AA6122" s="11" t="s">
        <v>151</v>
      </c>
      <c r="AB6122" s="13"/>
      <c r="AC6122" s="13"/>
      <c r="AD6122" s="11" t="s">
        <v>22375</v>
      </c>
      <c r="AE6122" s="13"/>
      <c r="AF6122" s="13"/>
      <c r="AG6122" s="11" t="s">
        <v>152</v>
      </c>
      <c r="AH6122" s="11" t="s">
        <v>16073</v>
      </c>
      <c r="AJ6122" s="13"/>
      <c r="AK6122" s="13"/>
      <c r="AL6122" s="13"/>
      <c r="AM6122" s="13"/>
      <c r="AN6122" s="13"/>
      <c r="AO6122" s="13"/>
      <c r="AP6122" s="11" t="s">
        <v>22372</v>
      </c>
      <c r="AR6122" s="13"/>
      <c r="AS6122" s="13"/>
      <c r="AT6122" s="12" t="b">
        <v>1</v>
      </c>
      <c r="AU6122" s="13"/>
      <c r="AV6122" s="17">
        <v>45940.0</v>
      </c>
      <c r="AW6122" s="13"/>
      <c r="AX6122" s="14" t="s">
        <v>155</v>
      </c>
      <c r="AY6122" s="13"/>
      <c r="AZ6122" s="14">
        <v>3015.0</v>
      </c>
      <c r="BA6122" s="13"/>
    </row>
    <row r="6123">
      <c r="A6123" s="11" t="s">
        <v>22377</v>
      </c>
      <c r="B6123" s="11">
        <v>16023.0</v>
      </c>
      <c r="C6123" s="12" t="b">
        <v>0</v>
      </c>
      <c r="D6123" s="12" t="b">
        <v>1</v>
      </c>
      <c r="E6123" s="12" t="b">
        <v>0</v>
      </c>
      <c r="F6123" s="12" t="b">
        <v>0</v>
      </c>
      <c r="G6123" s="12" t="b">
        <v>0</v>
      </c>
      <c r="H6123" s="12" t="b">
        <v>0</v>
      </c>
      <c r="I6123" s="13"/>
      <c r="J6123" s="13"/>
      <c r="K6123" s="12" t="b">
        <v>0</v>
      </c>
      <c r="L6123" s="14" t="s">
        <v>22378</v>
      </c>
      <c r="M6123" s="11" t="s">
        <v>158</v>
      </c>
      <c r="N6123" s="11" t="s">
        <v>22379</v>
      </c>
      <c r="O6123" s="11" t="s">
        <v>1014</v>
      </c>
      <c r="P6123" s="11" t="s">
        <v>22380</v>
      </c>
      <c r="Q6123" s="11" t="s">
        <v>146</v>
      </c>
      <c r="R6123" s="11" t="s">
        <v>1015</v>
      </c>
      <c r="S6123" s="11" t="s">
        <v>1016</v>
      </c>
      <c r="T6123" s="11" t="s">
        <v>16868</v>
      </c>
      <c r="U6123" s="11" t="s">
        <v>16632</v>
      </c>
      <c r="W6123" s="11" t="s">
        <v>22380</v>
      </c>
      <c r="AA6123" s="11" t="s">
        <v>151</v>
      </c>
      <c r="AB6123" s="13"/>
      <c r="AC6123" s="13"/>
      <c r="AD6123" s="11" t="s">
        <v>1015</v>
      </c>
      <c r="AF6123" s="13"/>
      <c r="AG6123" s="11" t="s">
        <v>152</v>
      </c>
      <c r="AH6123" s="11" t="s">
        <v>22381</v>
      </c>
      <c r="AJ6123" s="13"/>
      <c r="AK6123" s="13"/>
      <c r="AL6123" s="13"/>
      <c r="AM6123" s="13"/>
      <c r="AN6123" s="13"/>
      <c r="AO6123" s="13"/>
      <c r="AP6123" s="11" t="s">
        <v>22377</v>
      </c>
      <c r="AR6123" s="13"/>
      <c r="AS6123" s="13"/>
      <c r="AT6123" s="12" t="b">
        <v>1</v>
      </c>
      <c r="AU6123" s="13"/>
      <c r="AV6123" s="14" t="s">
        <v>167</v>
      </c>
      <c r="AW6123" s="13"/>
      <c r="AX6123" s="14" t="s">
        <v>155</v>
      </c>
      <c r="AY6123" s="13"/>
      <c r="AZ6123" s="14">
        <v>8318.0</v>
      </c>
      <c r="BA6123" s="13"/>
    </row>
    <row r="6124">
      <c r="A6124" s="11" t="s">
        <v>22382</v>
      </c>
      <c r="B6124" s="11">
        <v>16024.0</v>
      </c>
      <c r="C6124" s="12" t="b">
        <v>0</v>
      </c>
      <c r="D6124" s="12" t="b">
        <v>0</v>
      </c>
      <c r="E6124" s="12" t="b">
        <v>0</v>
      </c>
      <c r="F6124" s="12" t="b">
        <v>0</v>
      </c>
      <c r="G6124" s="12" t="b">
        <v>0</v>
      </c>
      <c r="H6124" s="12" t="b">
        <v>0</v>
      </c>
      <c r="I6124" s="13"/>
      <c r="J6124" s="13"/>
      <c r="K6124" s="12" t="b">
        <v>0</v>
      </c>
      <c r="L6124" s="15">
        <v>45753.0</v>
      </c>
      <c r="M6124" s="11" t="s">
        <v>158</v>
      </c>
      <c r="N6124" s="11" t="s">
        <v>22383</v>
      </c>
      <c r="O6124" s="11" t="s">
        <v>1014</v>
      </c>
      <c r="P6124" s="11" t="s">
        <v>17094</v>
      </c>
      <c r="Q6124" s="11" t="s">
        <v>17095</v>
      </c>
      <c r="R6124" s="11" t="s">
        <v>1015</v>
      </c>
      <c r="S6124" s="11" t="s">
        <v>1016</v>
      </c>
      <c r="T6124" s="11" t="s">
        <v>16868</v>
      </c>
      <c r="U6124" s="11" t="s">
        <v>16632</v>
      </c>
      <c r="W6124" s="11" t="s">
        <v>17094</v>
      </c>
      <c r="AA6124" s="11" t="s">
        <v>2456</v>
      </c>
      <c r="AB6124" s="13"/>
      <c r="AC6124" s="13"/>
      <c r="AD6124" s="11" t="s">
        <v>1015</v>
      </c>
      <c r="AF6124" s="13"/>
      <c r="AG6124" s="11" t="s">
        <v>152</v>
      </c>
      <c r="AH6124" s="11" t="s">
        <v>17099</v>
      </c>
      <c r="AJ6124" s="13"/>
      <c r="AK6124" s="13"/>
      <c r="AL6124" s="13"/>
      <c r="AM6124" s="13"/>
      <c r="AN6124" s="13"/>
      <c r="AO6124" s="13"/>
      <c r="AP6124" s="11" t="s">
        <v>22382</v>
      </c>
      <c r="AR6124" s="13"/>
      <c r="AS6124" s="13"/>
      <c r="AT6124" s="12" t="b">
        <v>1</v>
      </c>
      <c r="AU6124" s="13"/>
      <c r="AV6124" s="14" t="s">
        <v>167</v>
      </c>
      <c r="AW6124" s="13"/>
      <c r="AX6124" s="14" t="s">
        <v>155</v>
      </c>
      <c r="AY6124" s="13"/>
      <c r="AZ6124" s="14">
        <v>8320.0</v>
      </c>
      <c r="BA6124" s="13"/>
    </row>
    <row r="6125">
      <c r="A6125" s="11" t="s">
        <v>22384</v>
      </c>
      <c r="B6125" s="11">
        <v>16025.0</v>
      </c>
      <c r="C6125" s="12" t="b">
        <v>0</v>
      </c>
      <c r="D6125" s="12" t="b">
        <v>0</v>
      </c>
      <c r="E6125" s="12" t="b">
        <v>0</v>
      </c>
      <c r="F6125" s="12" t="b">
        <v>0</v>
      </c>
      <c r="G6125" s="12" t="b">
        <v>0</v>
      </c>
      <c r="H6125" s="12" t="b">
        <v>0</v>
      </c>
      <c r="I6125" s="13"/>
      <c r="J6125" s="14" t="s">
        <v>22385</v>
      </c>
      <c r="K6125" s="12" t="b">
        <v>0</v>
      </c>
      <c r="L6125" s="15">
        <v>45720.0</v>
      </c>
      <c r="M6125" s="11" t="s">
        <v>158</v>
      </c>
      <c r="N6125" s="11" t="s">
        <v>22386</v>
      </c>
      <c r="O6125" s="11" t="s">
        <v>1014</v>
      </c>
      <c r="P6125" s="11" t="s">
        <v>16933</v>
      </c>
      <c r="Q6125" s="11" t="s">
        <v>9926</v>
      </c>
      <c r="R6125" s="11" t="s">
        <v>1015</v>
      </c>
      <c r="S6125" s="11" t="s">
        <v>1016</v>
      </c>
      <c r="T6125" s="11" t="s">
        <v>16936</v>
      </c>
      <c r="U6125" s="11" t="s">
        <v>16632</v>
      </c>
      <c r="W6125" s="11" t="s">
        <v>16933</v>
      </c>
      <c r="Y6125" s="11" t="s">
        <v>1015</v>
      </c>
      <c r="AA6125" s="11" t="s">
        <v>215</v>
      </c>
      <c r="AB6125" s="13"/>
      <c r="AC6125" s="13"/>
      <c r="AD6125" s="11" t="s">
        <v>1015</v>
      </c>
      <c r="AE6125" s="11" t="s">
        <v>2029</v>
      </c>
      <c r="AG6125" s="11" t="s">
        <v>152</v>
      </c>
      <c r="AH6125" s="11" t="s">
        <v>16937</v>
      </c>
      <c r="AJ6125" s="13"/>
      <c r="AK6125" s="13"/>
      <c r="AL6125" s="13"/>
      <c r="AM6125" s="13"/>
      <c r="AN6125" s="13"/>
      <c r="AO6125" s="13"/>
      <c r="AP6125" s="11" t="s">
        <v>22384</v>
      </c>
      <c r="AR6125" s="13"/>
      <c r="AS6125" s="13"/>
      <c r="AT6125" s="12" t="b">
        <v>1</v>
      </c>
      <c r="AU6125" s="13"/>
      <c r="AV6125" s="14" t="s">
        <v>167</v>
      </c>
      <c r="AW6125" s="13"/>
      <c r="AX6125" s="14" t="s">
        <v>155</v>
      </c>
      <c r="AY6125" s="13"/>
      <c r="AZ6125" s="14">
        <v>8319.0</v>
      </c>
      <c r="BA6125" s="13"/>
    </row>
    <row r="6126">
      <c r="A6126" s="11" t="s">
        <v>22387</v>
      </c>
      <c r="B6126" s="11">
        <v>16026.0</v>
      </c>
      <c r="C6126" s="12" t="b">
        <v>0</v>
      </c>
      <c r="D6126" s="12" t="b">
        <v>0</v>
      </c>
      <c r="E6126" s="12" t="b">
        <v>0</v>
      </c>
      <c r="F6126" s="12" t="b">
        <v>0</v>
      </c>
      <c r="G6126" s="12" t="b">
        <v>0</v>
      </c>
      <c r="H6126" s="12" t="b">
        <v>0</v>
      </c>
      <c r="I6126" s="13"/>
      <c r="J6126" s="13"/>
      <c r="K6126" s="12" t="b">
        <v>0</v>
      </c>
      <c r="L6126" s="14" t="s">
        <v>22388</v>
      </c>
      <c r="M6126" s="11" t="s">
        <v>9917</v>
      </c>
      <c r="N6126" s="11" t="s">
        <v>22389</v>
      </c>
      <c r="O6126" s="11" t="s">
        <v>9919</v>
      </c>
      <c r="P6126" s="11" t="s">
        <v>22390</v>
      </c>
      <c r="Q6126" s="11" t="s">
        <v>146</v>
      </c>
      <c r="R6126" s="11" t="s">
        <v>9920</v>
      </c>
      <c r="S6126" s="11" t="s">
        <v>9921</v>
      </c>
      <c r="U6126" s="11" t="s">
        <v>22391</v>
      </c>
      <c r="W6126" s="11" t="s">
        <v>22390</v>
      </c>
      <c r="AA6126" s="11" t="s">
        <v>151</v>
      </c>
      <c r="AB6126" s="13"/>
      <c r="AC6126" s="13"/>
      <c r="AD6126" s="11" t="s">
        <v>9920</v>
      </c>
      <c r="AF6126" s="13"/>
      <c r="AG6126" s="11" t="s">
        <v>152</v>
      </c>
      <c r="AH6126" s="11" t="s">
        <v>22392</v>
      </c>
      <c r="AJ6126" s="13"/>
      <c r="AK6126" s="13"/>
      <c r="AL6126" s="13"/>
      <c r="AM6126" s="13"/>
      <c r="AN6126" s="13"/>
      <c r="AO6126" s="13"/>
      <c r="AP6126" s="11" t="s">
        <v>22387</v>
      </c>
      <c r="AR6126" s="13"/>
      <c r="AS6126" s="13"/>
      <c r="AT6126" s="12" t="b">
        <v>1</v>
      </c>
      <c r="AU6126" s="13"/>
      <c r="AV6126" s="17">
        <v>45940.0</v>
      </c>
      <c r="AW6126" s="13"/>
      <c r="AX6126" s="14" t="s">
        <v>155</v>
      </c>
      <c r="AY6126" s="13"/>
      <c r="AZ6126" s="14">
        <v>4635.0</v>
      </c>
      <c r="BA6126" s="13"/>
    </row>
    <row r="6127">
      <c r="A6127" s="11" t="s">
        <v>22393</v>
      </c>
      <c r="B6127" s="11">
        <v>16027.0</v>
      </c>
      <c r="C6127" s="12" t="b">
        <v>0</v>
      </c>
      <c r="D6127" s="12" t="b">
        <v>0</v>
      </c>
      <c r="E6127" s="12" t="b">
        <v>0</v>
      </c>
      <c r="F6127" s="12" t="b">
        <v>0</v>
      </c>
      <c r="G6127" s="12" t="b">
        <v>0</v>
      </c>
      <c r="H6127" s="12" t="b">
        <v>0</v>
      </c>
      <c r="I6127" s="13"/>
      <c r="J6127" s="13"/>
      <c r="K6127" s="12" t="b">
        <v>0</v>
      </c>
      <c r="L6127" s="14" t="s">
        <v>22394</v>
      </c>
      <c r="M6127" s="11" t="s">
        <v>9917</v>
      </c>
      <c r="N6127" s="11" t="s">
        <v>22395</v>
      </c>
      <c r="O6127" s="11" t="s">
        <v>9919</v>
      </c>
      <c r="P6127" s="11" t="s">
        <v>22396</v>
      </c>
      <c r="Q6127" s="11" t="s">
        <v>146</v>
      </c>
      <c r="R6127" s="11" t="s">
        <v>9920</v>
      </c>
      <c r="S6127" s="11" t="s">
        <v>9921</v>
      </c>
      <c r="U6127" s="11" t="s">
        <v>22391</v>
      </c>
      <c r="W6127" s="11" t="s">
        <v>22396</v>
      </c>
      <c r="AA6127" s="11" t="s">
        <v>215</v>
      </c>
      <c r="AB6127" s="13"/>
      <c r="AC6127" s="13"/>
      <c r="AD6127" s="11" t="s">
        <v>9920</v>
      </c>
      <c r="AF6127" s="13"/>
      <c r="AG6127" s="11" t="s">
        <v>152</v>
      </c>
      <c r="AH6127" s="11" t="s">
        <v>22397</v>
      </c>
      <c r="AJ6127" s="13"/>
      <c r="AK6127" s="13"/>
      <c r="AL6127" s="13"/>
      <c r="AM6127" s="13"/>
      <c r="AN6127" s="13"/>
      <c r="AO6127" s="13"/>
      <c r="AP6127" s="11" t="s">
        <v>22393</v>
      </c>
      <c r="AR6127" s="13"/>
      <c r="AS6127" s="13"/>
      <c r="AT6127" s="12" t="b">
        <v>1</v>
      </c>
      <c r="AU6127" s="13"/>
      <c r="AV6127" s="17">
        <v>45940.0</v>
      </c>
      <c r="AW6127" s="13"/>
      <c r="AX6127" s="14" t="s">
        <v>155</v>
      </c>
      <c r="AY6127" s="13"/>
      <c r="AZ6127" s="14">
        <v>4645.0</v>
      </c>
      <c r="BA6127" s="13"/>
    </row>
    <row r="6128">
      <c r="A6128" s="11" t="s">
        <v>22398</v>
      </c>
      <c r="B6128" s="11">
        <v>16028.0</v>
      </c>
      <c r="C6128" s="12" t="b">
        <v>0</v>
      </c>
      <c r="D6128" s="12" t="b">
        <v>1</v>
      </c>
      <c r="E6128" s="12" t="b">
        <v>0</v>
      </c>
      <c r="F6128" s="12" t="b">
        <v>0</v>
      </c>
      <c r="G6128" s="12" t="b">
        <v>0</v>
      </c>
      <c r="H6128" s="12" t="b">
        <v>0</v>
      </c>
      <c r="I6128" s="13"/>
      <c r="J6128" s="13"/>
      <c r="K6128" s="12" t="b">
        <v>0</v>
      </c>
      <c r="L6128" s="15">
        <v>45904.0</v>
      </c>
      <c r="M6128" s="11" t="s">
        <v>16687</v>
      </c>
      <c r="N6128" s="11" t="s">
        <v>22399</v>
      </c>
      <c r="O6128" s="11" t="s">
        <v>22400</v>
      </c>
      <c r="P6128" s="11" t="s">
        <v>22401</v>
      </c>
      <c r="Q6128" s="11" t="s">
        <v>162</v>
      </c>
      <c r="R6128" s="11" t="s">
        <v>22402</v>
      </c>
      <c r="S6128" s="11" t="s">
        <v>22403</v>
      </c>
      <c r="T6128" s="11" t="s">
        <v>16868</v>
      </c>
      <c r="U6128" s="11" t="s">
        <v>22404</v>
      </c>
      <c r="W6128" s="11" t="s">
        <v>22401</v>
      </c>
      <c r="Z6128" s="13"/>
      <c r="AA6128" s="11" t="s">
        <v>151</v>
      </c>
      <c r="AB6128" s="13"/>
      <c r="AC6128" s="13"/>
      <c r="AD6128" s="11" t="s">
        <v>22402</v>
      </c>
      <c r="AE6128" s="13"/>
      <c r="AF6128" s="13"/>
      <c r="AG6128" s="11" t="s">
        <v>152</v>
      </c>
      <c r="AH6128" s="11" t="s">
        <v>22405</v>
      </c>
      <c r="AJ6128" s="13"/>
      <c r="AK6128" s="13"/>
      <c r="AL6128" s="13"/>
      <c r="AM6128" s="13"/>
      <c r="AN6128" s="13"/>
      <c r="AO6128" s="13"/>
      <c r="AP6128" s="11" t="s">
        <v>22398</v>
      </c>
      <c r="AR6128" s="13"/>
      <c r="AS6128" s="13"/>
      <c r="AT6128" s="12" t="b">
        <v>1</v>
      </c>
      <c r="AU6128" s="13"/>
      <c r="AV6128" s="17">
        <v>45940.0</v>
      </c>
      <c r="AW6128" s="13"/>
      <c r="AX6128" s="14" t="s">
        <v>155</v>
      </c>
      <c r="AY6128" s="13"/>
      <c r="AZ6128" s="14">
        <v>3246.0</v>
      </c>
      <c r="BA6128" s="13"/>
    </row>
    <row r="6129">
      <c r="A6129" s="11" t="s">
        <v>22406</v>
      </c>
      <c r="B6129" s="11">
        <v>16029.0</v>
      </c>
      <c r="C6129" s="12" t="b">
        <v>0</v>
      </c>
      <c r="D6129" s="12" t="b">
        <v>0</v>
      </c>
      <c r="E6129" s="12" t="b">
        <v>0</v>
      </c>
      <c r="F6129" s="12" t="b">
        <v>0</v>
      </c>
      <c r="G6129" s="12" t="b">
        <v>0</v>
      </c>
      <c r="H6129" s="12" t="b">
        <v>0</v>
      </c>
      <c r="I6129" s="13"/>
      <c r="J6129" s="13"/>
      <c r="K6129" s="12" t="b">
        <v>0</v>
      </c>
      <c r="L6129" s="14" t="s">
        <v>22378</v>
      </c>
      <c r="M6129" s="11" t="s">
        <v>16687</v>
      </c>
      <c r="N6129" s="11" t="s">
        <v>22407</v>
      </c>
      <c r="O6129" s="11" t="s">
        <v>22400</v>
      </c>
      <c r="P6129" s="11" t="s">
        <v>22380</v>
      </c>
      <c r="Q6129" s="11" t="s">
        <v>146</v>
      </c>
      <c r="R6129" s="11" t="s">
        <v>22402</v>
      </c>
      <c r="S6129" s="11" t="s">
        <v>22403</v>
      </c>
      <c r="T6129" s="18" t="s">
        <v>22408</v>
      </c>
      <c r="U6129" s="11" t="s">
        <v>22404</v>
      </c>
      <c r="W6129" s="11" t="s">
        <v>22380</v>
      </c>
      <c r="AA6129" s="11" t="s">
        <v>215</v>
      </c>
      <c r="AB6129" s="13"/>
      <c r="AC6129" s="13"/>
      <c r="AD6129" s="11" t="s">
        <v>22402</v>
      </c>
      <c r="AE6129" s="13"/>
      <c r="AF6129" s="13"/>
      <c r="AG6129" s="11" t="s">
        <v>152</v>
      </c>
      <c r="AH6129" s="11" t="s">
        <v>22381</v>
      </c>
      <c r="AJ6129" s="13"/>
      <c r="AK6129" s="13"/>
      <c r="AL6129" s="13"/>
      <c r="AM6129" s="13"/>
      <c r="AN6129" s="13"/>
      <c r="AO6129" s="13"/>
      <c r="AP6129" s="11" t="s">
        <v>22406</v>
      </c>
      <c r="AR6129" s="13"/>
      <c r="AS6129" s="13"/>
      <c r="AT6129" s="12" t="b">
        <v>1</v>
      </c>
      <c r="AU6129" s="13"/>
      <c r="AV6129" s="17">
        <v>45940.0</v>
      </c>
      <c r="AW6129" s="13"/>
      <c r="AX6129" s="14" t="s">
        <v>155</v>
      </c>
      <c r="AY6129" s="13"/>
      <c r="AZ6129" s="14">
        <v>4629.0</v>
      </c>
      <c r="BA6129" s="13"/>
    </row>
    <row r="6130">
      <c r="A6130" s="11" t="s">
        <v>22409</v>
      </c>
      <c r="B6130" s="11">
        <v>16030.0</v>
      </c>
      <c r="C6130" s="12" t="b">
        <v>0</v>
      </c>
      <c r="D6130" s="12" t="b">
        <v>0</v>
      </c>
      <c r="E6130" s="12" t="b">
        <v>0</v>
      </c>
      <c r="F6130" s="12" t="b">
        <v>0</v>
      </c>
      <c r="G6130" s="12" t="b">
        <v>0</v>
      </c>
      <c r="H6130" s="12" t="b">
        <v>0</v>
      </c>
      <c r="I6130" s="13"/>
      <c r="J6130" s="13"/>
      <c r="K6130" s="12" t="b">
        <v>0</v>
      </c>
      <c r="L6130" s="14" t="s">
        <v>16377</v>
      </c>
      <c r="M6130" s="11" t="s">
        <v>9677</v>
      </c>
      <c r="N6130" s="11" t="s">
        <v>22410</v>
      </c>
      <c r="O6130" s="11" t="s">
        <v>11627</v>
      </c>
      <c r="P6130" s="11" t="s">
        <v>16379</v>
      </c>
      <c r="Q6130" s="11" t="s">
        <v>16380</v>
      </c>
      <c r="R6130" s="11" t="s">
        <v>11628</v>
      </c>
      <c r="S6130" s="11" t="s">
        <v>11629</v>
      </c>
      <c r="U6130" s="11" t="s">
        <v>22411</v>
      </c>
      <c r="W6130" s="11" t="s">
        <v>16379</v>
      </c>
      <c r="AA6130" s="11" t="s">
        <v>151</v>
      </c>
      <c r="AB6130" s="13"/>
      <c r="AC6130" s="13"/>
      <c r="AD6130" s="11" t="s">
        <v>11628</v>
      </c>
      <c r="AE6130" s="13"/>
      <c r="AF6130" s="13"/>
      <c r="AG6130" s="11" t="s">
        <v>152</v>
      </c>
      <c r="AH6130" s="11" t="s">
        <v>16381</v>
      </c>
      <c r="AJ6130" s="13"/>
      <c r="AK6130" s="13"/>
      <c r="AL6130" s="13"/>
      <c r="AM6130" s="13"/>
      <c r="AN6130" s="13"/>
      <c r="AO6130" s="13"/>
      <c r="AP6130" s="11" t="s">
        <v>22409</v>
      </c>
      <c r="AR6130" s="13"/>
      <c r="AS6130" s="13"/>
      <c r="AT6130" s="12" t="b">
        <v>1</v>
      </c>
      <c r="AU6130" s="13"/>
      <c r="AV6130" s="17">
        <v>45940.0</v>
      </c>
      <c r="AW6130" s="13"/>
      <c r="AX6130" s="14" t="s">
        <v>155</v>
      </c>
      <c r="AY6130" s="13"/>
      <c r="AZ6130" s="14">
        <v>3096.0</v>
      </c>
      <c r="BA6130" s="13"/>
    </row>
    <row r="6131">
      <c r="A6131" s="11" t="s">
        <v>22412</v>
      </c>
      <c r="B6131" s="11">
        <v>16032.0</v>
      </c>
      <c r="C6131" s="12" t="b">
        <v>0</v>
      </c>
      <c r="D6131" s="12" t="b">
        <v>1</v>
      </c>
      <c r="E6131" s="12" t="b">
        <v>0</v>
      </c>
      <c r="F6131" s="12" t="b">
        <v>0</v>
      </c>
      <c r="G6131" s="12" t="b">
        <v>0</v>
      </c>
      <c r="H6131" s="12" t="b">
        <v>0</v>
      </c>
      <c r="I6131" s="13"/>
      <c r="J6131" s="13"/>
      <c r="K6131" s="12" t="b">
        <v>0</v>
      </c>
      <c r="L6131" s="15">
        <v>45994.0</v>
      </c>
      <c r="M6131" s="11" t="s">
        <v>230</v>
      </c>
      <c r="N6131" s="11" t="s">
        <v>22413</v>
      </c>
      <c r="O6131" s="11" t="s">
        <v>22414</v>
      </c>
      <c r="P6131" s="11" t="s">
        <v>22415</v>
      </c>
      <c r="Q6131" s="11" t="s">
        <v>16380</v>
      </c>
      <c r="R6131" s="11" t="s">
        <v>22416</v>
      </c>
      <c r="S6131" s="11" t="s">
        <v>22417</v>
      </c>
      <c r="U6131" s="11" t="s">
        <v>17121</v>
      </c>
      <c r="W6131" s="11" t="s">
        <v>22415</v>
      </c>
      <c r="AA6131" s="11" t="s">
        <v>151</v>
      </c>
      <c r="AB6131" s="13"/>
      <c r="AC6131" s="13"/>
      <c r="AD6131" s="11" t="s">
        <v>22416</v>
      </c>
      <c r="AE6131" s="13"/>
      <c r="AF6131" s="13"/>
      <c r="AG6131" s="11" t="s">
        <v>152</v>
      </c>
      <c r="AH6131" s="11" t="s">
        <v>22418</v>
      </c>
      <c r="AJ6131" s="13"/>
      <c r="AK6131" s="13"/>
      <c r="AL6131" s="13"/>
      <c r="AM6131" s="13"/>
      <c r="AN6131" s="13"/>
      <c r="AO6131" s="13"/>
      <c r="AP6131" s="11" t="s">
        <v>22412</v>
      </c>
      <c r="AR6131" s="13"/>
      <c r="AS6131" s="13"/>
      <c r="AT6131" s="12" t="b">
        <v>1</v>
      </c>
      <c r="AU6131" s="13"/>
      <c r="AV6131" s="17">
        <v>45940.0</v>
      </c>
      <c r="AW6131" s="13"/>
      <c r="AX6131" s="14" t="s">
        <v>155</v>
      </c>
      <c r="AY6131" s="13"/>
      <c r="AZ6131" s="14">
        <v>3098.0</v>
      </c>
      <c r="BA6131" s="13"/>
    </row>
    <row r="6132">
      <c r="A6132" s="11" t="s">
        <v>22419</v>
      </c>
      <c r="B6132" s="11">
        <v>16033.0</v>
      </c>
      <c r="C6132" s="12" t="b">
        <v>0</v>
      </c>
      <c r="D6132" s="12" t="b">
        <v>0</v>
      </c>
      <c r="E6132" s="12" t="b">
        <v>0</v>
      </c>
      <c r="F6132" s="12" t="b">
        <v>0</v>
      </c>
      <c r="G6132" s="12" t="b">
        <v>0</v>
      </c>
      <c r="H6132" s="12" t="b">
        <v>0</v>
      </c>
      <c r="I6132" s="13"/>
      <c r="J6132" s="13"/>
      <c r="K6132" s="12" t="b">
        <v>0</v>
      </c>
      <c r="L6132" s="15">
        <v>45994.0</v>
      </c>
      <c r="M6132" s="11" t="s">
        <v>203</v>
      </c>
      <c r="N6132" s="11" t="s">
        <v>22420</v>
      </c>
      <c r="O6132" s="11" t="s">
        <v>1460</v>
      </c>
      <c r="P6132" s="11" t="s">
        <v>22415</v>
      </c>
      <c r="Q6132" s="11" t="s">
        <v>16380</v>
      </c>
      <c r="R6132" s="11" t="s">
        <v>1461</v>
      </c>
      <c r="S6132" s="11" t="s">
        <v>1462</v>
      </c>
      <c r="U6132" s="11" t="s">
        <v>9831</v>
      </c>
      <c r="W6132" s="11" t="s">
        <v>22415</v>
      </c>
      <c r="AA6132" s="11" t="s">
        <v>151</v>
      </c>
      <c r="AB6132" s="13"/>
      <c r="AC6132" s="13"/>
      <c r="AD6132" s="11" t="s">
        <v>1461</v>
      </c>
      <c r="AE6132" s="13"/>
      <c r="AF6132" s="13"/>
      <c r="AG6132" s="11" t="s">
        <v>152</v>
      </c>
      <c r="AH6132" s="11" t="s">
        <v>22418</v>
      </c>
      <c r="AJ6132" s="13"/>
      <c r="AK6132" s="13"/>
      <c r="AL6132" s="13"/>
      <c r="AM6132" s="13"/>
      <c r="AN6132" s="13"/>
      <c r="AO6132" s="13"/>
      <c r="AP6132" s="11" t="s">
        <v>22419</v>
      </c>
      <c r="AR6132" s="13"/>
      <c r="AS6132" s="13"/>
      <c r="AT6132" s="12" t="b">
        <v>1</v>
      </c>
      <c r="AU6132" s="13"/>
      <c r="AV6132" s="17">
        <v>45940.0</v>
      </c>
      <c r="AW6132" s="13"/>
      <c r="AX6132" s="14" t="s">
        <v>155</v>
      </c>
      <c r="AY6132" s="13"/>
      <c r="AZ6132" s="14">
        <v>3097.0</v>
      </c>
      <c r="BA6132" s="13"/>
    </row>
    <row r="6133">
      <c r="A6133" s="11" t="s">
        <v>22421</v>
      </c>
      <c r="B6133" s="11">
        <v>16035.0</v>
      </c>
      <c r="C6133" s="12" t="b">
        <v>0</v>
      </c>
      <c r="D6133" s="12" t="b">
        <v>1</v>
      </c>
      <c r="E6133" s="12" t="b">
        <v>0</v>
      </c>
      <c r="F6133" s="12" t="b">
        <v>0</v>
      </c>
      <c r="G6133" s="12" t="b">
        <v>0</v>
      </c>
      <c r="H6133" s="12" t="b">
        <v>0</v>
      </c>
      <c r="I6133" s="13"/>
      <c r="J6133" s="13"/>
      <c r="K6133" s="12" t="b">
        <v>0</v>
      </c>
      <c r="L6133" s="14" t="s">
        <v>16391</v>
      </c>
      <c r="M6133" s="11" t="s">
        <v>1018</v>
      </c>
      <c r="N6133" s="11" t="s">
        <v>22422</v>
      </c>
      <c r="O6133" s="11" t="s">
        <v>2637</v>
      </c>
      <c r="P6133" s="11" t="s">
        <v>15558</v>
      </c>
      <c r="Q6133" s="11" t="s">
        <v>3705</v>
      </c>
      <c r="R6133" s="11" t="s">
        <v>2638</v>
      </c>
      <c r="S6133" s="11" t="s">
        <v>2639</v>
      </c>
      <c r="U6133" s="11" t="s">
        <v>16912</v>
      </c>
      <c r="W6133" s="11" t="s">
        <v>15558</v>
      </c>
      <c r="AA6133" s="11" t="s">
        <v>151</v>
      </c>
      <c r="AB6133" s="13"/>
      <c r="AC6133" s="13"/>
      <c r="AD6133" s="11" t="s">
        <v>2638</v>
      </c>
      <c r="AE6133" s="13"/>
      <c r="AF6133" s="13"/>
      <c r="AG6133" s="11" t="s">
        <v>152</v>
      </c>
      <c r="AH6133" s="11" t="s">
        <v>16393</v>
      </c>
      <c r="AJ6133" s="13"/>
      <c r="AK6133" s="13"/>
      <c r="AL6133" s="13"/>
      <c r="AM6133" s="13"/>
      <c r="AN6133" s="13"/>
      <c r="AO6133" s="13"/>
      <c r="AP6133" s="11" t="s">
        <v>22421</v>
      </c>
      <c r="AR6133" s="13"/>
      <c r="AS6133" s="13"/>
      <c r="AT6133" s="12" t="b">
        <v>1</v>
      </c>
      <c r="AU6133" s="13"/>
      <c r="AV6133" s="17">
        <v>45940.0</v>
      </c>
      <c r="AW6133" s="13"/>
      <c r="AX6133" s="14" t="s">
        <v>155</v>
      </c>
      <c r="AY6133" s="13"/>
      <c r="AZ6133" s="14">
        <v>3166.0</v>
      </c>
      <c r="BA6133" s="13"/>
    </row>
    <row r="6134">
      <c r="A6134" s="11" t="s">
        <v>22423</v>
      </c>
      <c r="B6134" s="11">
        <v>16036.0</v>
      </c>
      <c r="C6134" s="12" t="b">
        <v>0</v>
      </c>
      <c r="D6134" s="12" t="b">
        <v>1</v>
      </c>
      <c r="E6134" s="12" t="b">
        <v>0</v>
      </c>
      <c r="F6134" s="12" t="b">
        <v>0</v>
      </c>
      <c r="G6134" s="12" t="b">
        <v>0</v>
      </c>
      <c r="H6134" s="12" t="b">
        <v>0</v>
      </c>
      <c r="I6134" s="13"/>
      <c r="J6134" s="13"/>
      <c r="K6134" s="12" t="b">
        <v>0</v>
      </c>
      <c r="L6134" s="15">
        <v>45904.0</v>
      </c>
      <c r="M6134" s="11" t="s">
        <v>16687</v>
      </c>
      <c r="N6134" s="11" t="s">
        <v>22424</v>
      </c>
      <c r="O6134" s="11" t="s">
        <v>22425</v>
      </c>
      <c r="P6134" s="11" t="s">
        <v>22401</v>
      </c>
      <c r="Q6134" s="11" t="s">
        <v>162</v>
      </c>
      <c r="R6134" s="11" t="s">
        <v>22426</v>
      </c>
      <c r="S6134" s="11" t="s">
        <v>524</v>
      </c>
      <c r="T6134" s="11" t="s">
        <v>16868</v>
      </c>
      <c r="U6134" s="11" t="s">
        <v>22404</v>
      </c>
      <c r="W6134" s="11" t="s">
        <v>22401</v>
      </c>
      <c r="Z6134" s="13"/>
      <c r="AA6134" s="11" t="s">
        <v>151</v>
      </c>
      <c r="AB6134" s="13"/>
      <c r="AC6134" s="13"/>
      <c r="AD6134" s="11" t="s">
        <v>22426</v>
      </c>
      <c r="AE6134" s="13"/>
      <c r="AF6134" s="13"/>
      <c r="AG6134" s="11" t="s">
        <v>152</v>
      </c>
      <c r="AH6134" s="11" t="s">
        <v>22405</v>
      </c>
      <c r="AJ6134" s="13"/>
      <c r="AK6134" s="13"/>
      <c r="AL6134" s="13"/>
      <c r="AM6134" s="13"/>
      <c r="AN6134" s="13"/>
      <c r="AO6134" s="13"/>
      <c r="AP6134" s="11" t="s">
        <v>22423</v>
      </c>
      <c r="AR6134" s="13"/>
      <c r="AS6134" s="13"/>
      <c r="AT6134" s="12" t="b">
        <v>1</v>
      </c>
      <c r="AU6134" s="13"/>
      <c r="AV6134" s="17">
        <v>45940.0</v>
      </c>
      <c r="AW6134" s="13"/>
      <c r="AX6134" s="14" t="s">
        <v>155</v>
      </c>
      <c r="AY6134" s="13"/>
      <c r="AZ6134" s="14">
        <v>3237.0</v>
      </c>
      <c r="BA6134" s="13"/>
    </row>
    <row r="6135">
      <c r="A6135" s="11" t="s">
        <v>22427</v>
      </c>
      <c r="B6135" s="11">
        <v>16038.0</v>
      </c>
      <c r="C6135" s="12" t="b">
        <v>0</v>
      </c>
      <c r="D6135" s="12" t="b">
        <v>1</v>
      </c>
      <c r="E6135" s="12" t="b">
        <v>0</v>
      </c>
      <c r="F6135" s="12" t="b">
        <v>0</v>
      </c>
      <c r="G6135" s="12" t="b">
        <v>0</v>
      </c>
      <c r="H6135" s="12" t="b">
        <v>0</v>
      </c>
      <c r="I6135" s="13"/>
      <c r="J6135" s="13"/>
      <c r="K6135" s="12" t="b">
        <v>0</v>
      </c>
      <c r="L6135" s="15">
        <v>45811.0</v>
      </c>
      <c r="M6135" s="11" t="s">
        <v>12109</v>
      </c>
      <c r="N6135" s="11" t="s">
        <v>22428</v>
      </c>
      <c r="O6135" s="11" t="s">
        <v>17872</v>
      </c>
      <c r="P6135" s="11" t="s">
        <v>16894</v>
      </c>
      <c r="Q6135" s="11" t="s">
        <v>16866</v>
      </c>
      <c r="R6135" s="11" t="s">
        <v>17873</v>
      </c>
      <c r="S6135" s="11" t="s">
        <v>17874</v>
      </c>
      <c r="T6135" s="11" t="s">
        <v>16868</v>
      </c>
      <c r="U6135" s="11" t="s">
        <v>16964</v>
      </c>
      <c r="W6135" s="11" t="s">
        <v>16894</v>
      </c>
      <c r="AA6135" s="11" t="s">
        <v>151</v>
      </c>
      <c r="AB6135" s="13"/>
      <c r="AC6135" s="13"/>
      <c r="AD6135" s="11" t="s">
        <v>17873</v>
      </c>
      <c r="AE6135" s="13"/>
      <c r="AF6135" s="13"/>
      <c r="AG6135" s="11" t="s">
        <v>152</v>
      </c>
      <c r="AH6135" s="11" t="s">
        <v>16896</v>
      </c>
      <c r="AJ6135" s="13"/>
      <c r="AK6135" s="13"/>
      <c r="AL6135" s="13"/>
      <c r="AM6135" s="13"/>
      <c r="AN6135" s="13"/>
      <c r="AO6135" s="13"/>
      <c r="AP6135" s="11" t="s">
        <v>22427</v>
      </c>
      <c r="AR6135" s="13"/>
      <c r="AS6135" s="13"/>
      <c r="AT6135" s="12" t="b">
        <v>1</v>
      </c>
      <c r="AU6135" s="13"/>
      <c r="AV6135" s="17">
        <v>45940.0</v>
      </c>
      <c r="AW6135" s="13"/>
      <c r="AX6135" s="14" t="s">
        <v>155</v>
      </c>
      <c r="AY6135" s="13"/>
      <c r="AZ6135" s="14">
        <v>3359.0</v>
      </c>
      <c r="BA6135" s="13"/>
    </row>
    <row r="6136">
      <c r="A6136" s="11" t="s">
        <v>22429</v>
      </c>
      <c r="B6136" s="11">
        <v>16039.0</v>
      </c>
      <c r="C6136" s="12" t="b">
        <v>0</v>
      </c>
      <c r="D6136" s="12" t="b">
        <v>0</v>
      </c>
      <c r="E6136" s="12" t="b">
        <v>0</v>
      </c>
      <c r="F6136" s="12" t="b">
        <v>0</v>
      </c>
      <c r="G6136" s="12" t="b">
        <v>0</v>
      </c>
      <c r="H6136" s="12" t="b">
        <v>0</v>
      </c>
      <c r="I6136" s="13"/>
      <c r="J6136" s="13"/>
      <c r="K6136" s="12" t="b">
        <v>0</v>
      </c>
      <c r="L6136" s="14" t="s">
        <v>16070</v>
      </c>
      <c r="M6136" s="11" t="s">
        <v>19744</v>
      </c>
      <c r="N6136" s="11" t="s">
        <v>22430</v>
      </c>
      <c r="O6136" s="11" t="s">
        <v>22431</v>
      </c>
      <c r="P6136" s="11" t="s">
        <v>16072</v>
      </c>
      <c r="Q6136" s="11" t="s">
        <v>162</v>
      </c>
      <c r="R6136" s="11" t="s">
        <v>22432</v>
      </c>
      <c r="S6136" s="11" t="s">
        <v>22433</v>
      </c>
      <c r="T6136" s="11" t="s">
        <v>16868</v>
      </c>
      <c r="U6136" s="11" t="s">
        <v>22434</v>
      </c>
      <c r="W6136" s="11" t="s">
        <v>16072</v>
      </c>
      <c r="Z6136" s="13"/>
      <c r="AA6136" s="11" t="s">
        <v>215</v>
      </c>
      <c r="AB6136" s="13"/>
      <c r="AC6136" s="13"/>
      <c r="AD6136" s="11" t="s">
        <v>22432</v>
      </c>
      <c r="AF6136" s="13"/>
      <c r="AG6136" s="11" t="s">
        <v>152</v>
      </c>
      <c r="AH6136" s="11" t="s">
        <v>16073</v>
      </c>
      <c r="AJ6136" s="13"/>
      <c r="AK6136" s="13"/>
      <c r="AL6136" s="13"/>
      <c r="AM6136" s="13"/>
      <c r="AN6136" s="13"/>
      <c r="AO6136" s="13"/>
      <c r="AP6136" s="11" t="s">
        <v>22429</v>
      </c>
      <c r="AR6136" s="13"/>
      <c r="AS6136" s="13"/>
      <c r="AT6136" s="12" t="b">
        <v>1</v>
      </c>
      <c r="AU6136" s="13"/>
      <c r="AV6136" s="17">
        <v>45940.0</v>
      </c>
      <c r="AW6136" s="13"/>
      <c r="AX6136" s="14" t="s">
        <v>155</v>
      </c>
      <c r="AY6136" s="13"/>
      <c r="AZ6136" s="14">
        <v>3016.0</v>
      </c>
      <c r="BA6136" s="13"/>
    </row>
    <row r="6137">
      <c r="A6137" s="11" t="s">
        <v>22435</v>
      </c>
      <c r="B6137" s="11">
        <v>16041.0</v>
      </c>
      <c r="C6137" s="12" t="b">
        <v>1</v>
      </c>
      <c r="D6137" s="12" t="b">
        <v>0</v>
      </c>
      <c r="E6137" s="12" t="b">
        <v>0</v>
      </c>
      <c r="F6137" s="12" t="b">
        <v>0</v>
      </c>
      <c r="G6137" s="12" t="b">
        <v>0</v>
      </c>
      <c r="H6137" s="12" t="b">
        <v>1</v>
      </c>
      <c r="I6137" s="13"/>
      <c r="J6137" s="13"/>
      <c r="K6137" s="12" t="b">
        <v>0</v>
      </c>
      <c r="L6137" s="15">
        <v>45750.0</v>
      </c>
      <c r="M6137" s="11" t="s">
        <v>256</v>
      </c>
      <c r="N6137" s="11" t="s">
        <v>22436</v>
      </c>
      <c r="O6137" s="11" t="s">
        <v>793</v>
      </c>
      <c r="P6137" s="11" t="s">
        <v>16461</v>
      </c>
      <c r="Q6137" s="11" t="s">
        <v>972</v>
      </c>
      <c r="R6137" s="11" t="s">
        <v>794</v>
      </c>
      <c r="S6137" s="11" t="s">
        <v>795</v>
      </c>
      <c r="T6137" s="11" t="s">
        <v>9224</v>
      </c>
      <c r="V6137" s="13"/>
      <c r="W6137" s="11" t="s">
        <v>16461</v>
      </c>
      <c r="X6137" s="11" t="s">
        <v>1121</v>
      </c>
      <c r="Y6137" s="11" t="s">
        <v>794</v>
      </c>
      <c r="Z6137" s="13"/>
      <c r="AA6137" s="11" t="s">
        <v>16462</v>
      </c>
      <c r="AB6137" s="13"/>
      <c r="AC6137" s="13"/>
      <c r="AD6137" s="11" t="s">
        <v>794</v>
      </c>
      <c r="AE6137" s="13"/>
      <c r="AF6137" s="13"/>
      <c r="AG6137" s="11" t="s">
        <v>152</v>
      </c>
      <c r="AH6137" s="11" t="s">
        <v>16463</v>
      </c>
      <c r="AJ6137" s="11" t="s">
        <v>22437</v>
      </c>
      <c r="AK6137" s="13"/>
      <c r="AL6137" s="13"/>
      <c r="AM6137" s="13"/>
      <c r="AN6137" s="13"/>
      <c r="AO6137" s="13"/>
      <c r="AP6137" s="11" t="s">
        <v>22435</v>
      </c>
      <c r="AR6137" s="13"/>
      <c r="AS6137" s="13"/>
      <c r="AT6137" s="12" t="b">
        <v>1</v>
      </c>
      <c r="AU6137" s="13"/>
      <c r="AV6137" s="15">
        <v>45879.0</v>
      </c>
      <c r="AW6137" s="13"/>
      <c r="AX6137" s="14" t="s">
        <v>155</v>
      </c>
      <c r="AY6137" s="13"/>
      <c r="AZ6137" s="14">
        <v>143.0</v>
      </c>
      <c r="BA6137" s="13"/>
    </row>
    <row r="6138">
      <c r="A6138" s="11" t="s">
        <v>22438</v>
      </c>
      <c r="B6138" s="11">
        <v>16043.0</v>
      </c>
      <c r="C6138" s="12" t="b">
        <v>0</v>
      </c>
      <c r="D6138" s="12" t="b">
        <v>1</v>
      </c>
      <c r="E6138" s="12" t="b">
        <v>0</v>
      </c>
      <c r="F6138" s="12" t="b">
        <v>0</v>
      </c>
      <c r="G6138" s="12" t="b">
        <v>0</v>
      </c>
      <c r="H6138" s="12" t="b">
        <v>1</v>
      </c>
      <c r="I6138" s="13"/>
      <c r="J6138" s="13"/>
      <c r="K6138" s="12" t="b">
        <v>0</v>
      </c>
      <c r="L6138" s="15">
        <v>45996.0</v>
      </c>
      <c r="M6138" s="11" t="s">
        <v>1793</v>
      </c>
      <c r="N6138" s="11" t="s">
        <v>22439</v>
      </c>
      <c r="O6138" s="11" t="s">
        <v>11768</v>
      </c>
      <c r="P6138" s="11" t="s">
        <v>22230</v>
      </c>
      <c r="Q6138" s="11" t="s">
        <v>972</v>
      </c>
      <c r="R6138" s="11" t="s">
        <v>11769</v>
      </c>
      <c r="S6138" s="11" t="s">
        <v>1651</v>
      </c>
      <c r="T6138" s="11" t="s">
        <v>9224</v>
      </c>
      <c r="V6138" s="13"/>
      <c r="W6138" s="11" t="s">
        <v>22230</v>
      </c>
      <c r="Y6138" s="11" t="s">
        <v>11769</v>
      </c>
      <c r="Z6138" s="13"/>
      <c r="AA6138" s="11" t="s">
        <v>151</v>
      </c>
      <c r="AB6138" s="13"/>
      <c r="AC6138" s="13"/>
      <c r="AD6138" s="11" t="s">
        <v>11769</v>
      </c>
      <c r="AE6138" s="11" t="s">
        <v>9640</v>
      </c>
      <c r="AF6138" s="13"/>
      <c r="AG6138" s="11" t="s">
        <v>152</v>
      </c>
      <c r="AH6138" s="11" t="s">
        <v>22231</v>
      </c>
      <c r="AJ6138" s="13"/>
      <c r="AK6138" s="13"/>
      <c r="AL6138" s="13"/>
      <c r="AM6138" s="13"/>
      <c r="AN6138" s="13"/>
      <c r="AO6138" s="13"/>
      <c r="AP6138" s="11" t="s">
        <v>22438</v>
      </c>
      <c r="AR6138" s="13"/>
      <c r="AS6138" s="13"/>
      <c r="AT6138" s="12" t="b">
        <v>1</v>
      </c>
      <c r="AU6138" s="13"/>
      <c r="AV6138" s="17">
        <v>45940.0</v>
      </c>
      <c r="AW6138" s="13"/>
      <c r="AX6138" s="14" t="s">
        <v>155</v>
      </c>
      <c r="AY6138" s="13"/>
      <c r="AZ6138" s="14">
        <v>3410.0</v>
      </c>
      <c r="BA6138" s="13"/>
    </row>
    <row r="6139">
      <c r="A6139" s="11" t="s">
        <v>22440</v>
      </c>
      <c r="B6139" s="11">
        <v>16045.0</v>
      </c>
      <c r="C6139" s="12" t="b">
        <v>0</v>
      </c>
      <c r="D6139" s="12" t="b">
        <v>1</v>
      </c>
      <c r="E6139" s="12" t="b">
        <v>0</v>
      </c>
      <c r="F6139" s="12" t="b">
        <v>0</v>
      </c>
      <c r="G6139" s="12" t="b">
        <v>0</v>
      </c>
      <c r="H6139" s="12" t="b">
        <v>0</v>
      </c>
      <c r="I6139" s="13"/>
      <c r="J6139" s="13"/>
      <c r="K6139" s="12" t="b">
        <v>0</v>
      </c>
      <c r="L6139" s="14" t="s">
        <v>16943</v>
      </c>
      <c r="M6139" s="11" t="s">
        <v>16817</v>
      </c>
      <c r="N6139" s="11" t="s">
        <v>22441</v>
      </c>
      <c r="O6139" s="11" t="s">
        <v>17035</v>
      </c>
      <c r="P6139" s="11" t="s">
        <v>16945</v>
      </c>
      <c r="Q6139" s="11" t="s">
        <v>16866</v>
      </c>
      <c r="R6139" s="11" t="s">
        <v>17036</v>
      </c>
      <c r="S6139" s="11" t="s">
        <v>17037</v>
      </c>
      <c r="U6139" s="11" t="s">
        <v>22319</v>
      </c>
      <c r="W6139" s="11" t="s">
        <v>16945</v>
      </c>
      <c r="AA6139" s="11" t="s">
        <v>151</v>
      </c>
      <c r="AB6139" s="13"/>
      <c r="AC6139" s="13"/>
      <c r="AD6139" s="11" t="s">
        <v>17036</v>
      </c>
      <c r="AF6139" s="13"/>
      <c r="AG6139" s="11" t="s">
        <v>152</v>
      </c>
      <c r="AH6139" s="11" t="s">
        <v>16947</v>
      </c>
      <c r="AJ6139" s="13"/>
      <c r="AK6139" s="13"/>
      <c r="AL6139" s="13"/>
      <c r="AM6139" s="13"/>
      <c r="AN6139" s="13"/>
      <c r="AO6139" s="13"/>
      <c r="AP6139" s="11" t="s">
        <v>22440</v>
      </c>
      <c r="AR6139" s="13"/>
      <c r="AS6139" s="13"/>
      <c r="AT6139" s="12" t="b">
        <v>1</v>
      </c>
      <c r="AU6139" s="13"/>
      <c r="AV6139" s="14" t="s">
        <v>167</v>
      </c>
      <c r="AW6139" s="13"/>
      <c r="AX6139" s="14" t="s">
        <v>155</v>
      </c>
      <c r="AY6139" s="13"/>
      <c r="AZ6139" s="14">
        <v>8321.0</v>
      </c>
      <c r="BA6139" s="13"/>
    </row>
    <row r="6140">
      <c r="A6140" s="11" t="s">
        <v>22442</v>
      </c>
      <c r="B6140" s="11">
        <v>16053.0</v>
      </c>
      <c r="C6140" s="12" t="b">
        <v>1</v>
      </c>
      <c r="D6140" s="12" t="b">
        <v>0</v>
      </c>
      <c r="E6140" s="12" t="b">
        <v>0</v>
      </c>
      <c r="F6140" s="12" t="b">
        <v>0</v>
      </c>
      <c r="G6140" s="12" t="b">
        <v>0</v>
      </c>
      <c r="H6140" s="12" t="b">
        <v>1</v>
      </c>
      <c r="I6140" s="13"/>
      <c r="J6140" s="13"/>
      <c r="K6140" s="12" t="b">
        <v>0</v>
      </c>
      <c r="L6140" s="15">
        <v>45750.0</v>
      </c>
      <c r="M6140" s="11" t="s">
        <v>3597</v>
      </c>
      <c r="N6140" s="11" t="s">
        <v>22443</v>
      </c>
      <c r="O6140" s="11" t="s">
        <v>3599</v>
      </c>
      <c r="P6140" s="11" t="s">
        <v>16461</v>
      </c>
      <c r="Q6140" s="11" t="s">
        <v>972</v>
      </c>
      <c r="R6140" s="11" t="s">
        <v>3600</v>
      </c>
      <c r="S6140" s="11" t="s">
        <v>1065</v>
      </c>
      <c r="T6140" s="11" t="s">
        <v>9224</v>
      </c>
      <c r="V6140" s="13"/>
      <c r="W6140" s="11" t="s">
        <v>16461</v>
      </c>
      <c r="X6140" s="11" t="s">
        <v>1283</v>
      </c>
      <c r="Y6140" s="11" t="s">
        <v>3600</v>
      </c>
      <c r="Z6140" s="13"/>
      <c r="AA6140" s="11" t="s">
        <v>16462</v>
      </c>
      <c r="AB6140" s="13"/>
      <c r="AC6140" s="13"/>
      <c r="AD6140" s="11" t="s">
        <v>3600</v>
      </c>
      <c r="AE6140" s="13"/>
      <c r="AF6140" s="13"/>
      <c r="AG6140" s="11" t="s">
        <v>152</v>
      </c>
      <c r="AH6140" s="11" t="s">
        <v>16463</v>
      </c>
      <c r="AJ6140" s="11" t="s">
        <v>22444</v>
      </c>
      <c r="AK6140" s="13"/>
      <c r="AL6140" s="13"/>
      <c r="AM6140" s="13"/>
      <c r="AN6140" s="13"/>
      <c r="AO6140" s="13"/>
      <c r="AP6140" s="11" t="s">
        <v>22442</v>
      </c>
      <c r="AR6140" s="13"/>
      <c r="AS6140" s="13"/>
      <c r="AT6140" s="12" t="b">
        <v>1</v>
      </c>
      <c r="AU6140" s="13"/>
      <c r="AV6140" s="14" t="s">
        <v>167</v>
      </c>
      <c r="AW6140" s="13"/>
      <c r="AX6140" s="14" t="s">
        <v>155</v>
      </c>
      <c r="AY6140" s="13"/>
      <c r="AZ6140" s="14">
        <v>8322.0</v>
      </c>
      <c r="BA6140" s="13"/>
    </row>
    <row r="6141">
      <c r="A6141" s="11" t="s">
        <v>22445</v>
      </c>
      <c r="B6141" s="11">
        <v>16056.0</v>
      </c>
      <c r="C6141" s="12" t="b">
        <v>0</v>
      </c>
      <c r="D6141" s="12" t="b">
        <v>1</v>
      </c>
      <c r="E6141" s="12" t="b">
        <v>0</v>
      </c>
      <c r="F6141" s="12" t="b">
        <v>0</v>
      </c>
      <c r="G6141" s="12" t="b">
        <v>0</v>
      </c>
      <c r="H6141" s="12" t="b">
        <v>0</v>
      </c>
      <c r="I6141" s="13"/>
      <c r="J6141" s="13"/>
      <c r="K6141" s="12" t="b">
        <v>0</v>
      </c>
      <c r="L6141" s="15">
        <v>45994.0</v>
      </c>
      <c r="M6141" s="11" t="s">
        <v>5170</v>
      </c>
      <c r="N6141" s="11" t="s">
        <v>22446</v>
      </c>
      <c r="O6141" s="11" t="s">
        <v>21646</v>
      </c>
      <c r="P6141" s="11" t="s">
        <v>22415</v>
      </c>
      <c r="Q6141" s="11" t="s">
        <v>16380</v>
      </c>
      <c r="R6141" s="11" t="s">
        <v>21647</v>
      </c>
      <c r="S6141" s="11" t="s">
        <v>21648</v>
      </c>
      <c r="U6141" s="11" t="s">
        <v>22447</v>
      </c>
      <c r="W6141" s="11" t="s">
        <v>22415</v>
      </c>
      <c r="AA6141" s="11" t="s">
        <v>151</v>
      </c>
      <c r="AB6141" s="13"/>
      <c r="AC6141" s="13"/>
      <c r="AD6141" s="11" t="s">
        <v>21647</v>
      </c>
      <c r="AE6141" s="13"/>
      <c r="AF6141" s="13"/>
      <c r="AG6141" s="11" t="s">
        <v>152</v>
      </c>
      <c r="AH6141" s="11" t="s">
        <v>22418</v>
      </c>
      <c r="AJ6141" s="13"/>
      <c r="AK6141" s="13"/>
      <c r="AL6141" s="13"/>
      <c r="AM6141" s="13"/>
      <c r="AN6141" s="13"/>
      <c r="AO6141" s="13"/>
      <c r="AP6141" s="11" t="s">
        <v>22445</v>
      </c>
      <c r="AR6141" s="13"/>
      <c r="AS6141" s="13"/>
      <c r="AT6141" s="12" t="b">
        <v>1</v>
      </c>
      <c r="AU6141" s="13"/>
      <c r="AV6141" s="17">
        <v>45940.0</v>
      </c>
      <c r="AW6141" s="13"/>
      <c r="AX6141" s="14" t="s">
        <v>155</v>
      </c>
      <c r="AY6141" s="13"/>
      <c r="AZ6141" s="14">
        <v>3100.0</v>
      </c>
      <c r="BA6141" s="13"/>
    </row>
    <row r="6142">
      <c r="A6142" s="11" t="s">
        <v>22448</v>
      </c>
      <c r="B6142" s="11">
        <v>16057.0</v>
      </c>
      <c r="C6142" s="12" t="b">
        <v>0</v>
      </c>
      <c r="D6142" s="12" t="b">
        <v>1</v>
      </c>
      <c r="E6142" s="12" t="b">
        <v>0</v>
      </c>
      <c r="F6142" s="12" t="b">
        <v>0</v>
      </c>
      <c r="G6142" s="12" t="b">
        <v>0</v>
      </c>
      <c r="H6142" s="12" t="b">
        <v>0</v>
      </c>
      <c r="I6142" s="13"/>
      <c r="J6142" s="13"/>
      <c r="K6142" s="12" t="b">
        <v>0</v>
      </c>
      <c r="L6142" s="15">
        <v>45994.0</v>
      </c>
      <c r="M6142" s="11" t="s">
        <v>1185</v>
      </c>
      <c r="N6142" s="11" t="s">
        <v>22449</v>
      </c>
      <c r="O6142" s="11" t="s">
        <v>8489</v>
      </c>
      <c r="P6142" s="11" t="s">
        <v>22415</v>
      </c>
      <c r="Q6142" s="11" t="s">
        <v>16380</v>
      </c>
      <c r="R6142" s="11" t="s">
        <v>8490</v>
      </c>
      <c r="S6142" s="11" t="s">
        <v>8491</v>
      </c>
      <c r="U6142" s="11" t="s">
        <v>11963</v>
      </c>
      <c r="W6142" s="11" t="s">
        <v>22415</v>
      </c>
      <c r="AA6142" s="11" t="s">
        <v>151</v>
      </c>
      <c r="AB6142" s="13"/>
      <c r="AC6142" s="13"/>
      <c r="AD6142" s="11" t="s">
        <v>8490</v>
      </c>
      <c r="AF6142" s="13"/>
      <c r="AG6142" s="11" t="s">
        <v>152</v>
      </c>
      <c r="AH6142" s="11" t="s">
        <v>22418</v>
      </c>
      <c r="AJ6142" s="13"/>
      <c r="AK6142" s="13"/>
      <c r="AL6142" s="13"/>
      <c r="AM6142" s="13"/>
      <c r="AN6142" s="13"/>
      <c r="AO6142" s="13"/>
      <c r="AP6142" s="11" t="s">
        <v>22448</v>
      </c>
      <c r="AR6142" s="13"/>
      <c r="AS6142" s="13"/>
      <c r="AT6142" s="12" t="b">
        <v>1</v>
      </c>
      <c r="AU6142" s="13"/>
      <c r="AV6142" s="14" t="s">
        <v>167</v>
      </c>
      <c r="AW6142" s="13"/>
      <c r="AX6142" s="14" t="s">
        <v>155</v>
      </c>
      <c r="AY6142" s="13"/>
      <c r="AZ6142" s="14">
        <v>8324.0</v>
      </c>
      <c r="BA6142" s="13"/>
    </row>
    <row r="6143">
      <c r="A6143" s="11" t="s">
        <v>22450</v>
      </c>
      <c r="B6143" s="11">
        <v>16058.0</v>
      </c>
      <c r="C6143" s="12" t="b">
        <v>0</v>
      </c>
      <c r="D6143" s="12" t="b">
        <v>0</v>
      </c>
      <c r="E6143" s="12" t="b">
        <v>0</v>
      </c>
      <c r="F6143" s="12" t="b">
        <v>0</v>
      </c>
      <c r="G6143" s="12" t="b">
        <v>0</v>
      </c>
      <c r="H6143" s="12" t="b">
        <v>0</v>
      </c>
      <c r="I6143" s="13"/>
      <c r="J6143" s="13"/>
      <c r="K6143" s="12" t="b">
        <v>0</v>
      </c>
      <c r="L6143" s="15">
        <v>45994.0</v>
      </c>
      <c r="M6143" s="11" t="s">
        <v>3597</v>
      </c>
      <c r="N6143" s="11" t="s">
        <v>22451</v>
      </c>
      <c r="O6143" s="11" t="s">
        <v>15165</v>
      </c>
      <c r="P6143" s="11" t="s">
        <v>22415</v>
      </c>
      <c r="Q6143" s="11" t="s">
        <v>16380</v>
      </c>
      <c r="R6143" s="11" t="s">
        <v>15166</v>
      </c>
      <c r="S6143" s="13"/>
      <c r="T6143" s="13"/>
      <c r="U6143" s="11" t="s">
        <v>15060</v>
      </c>
      <c r="W6143" s="11" t="s">
        <v>22415</v>
      </c>
      <c r="AA6143" s="11" t="s">
        <v>151</v>
      </c>
      <c r="AB6143" s="13"/>
      <c r="AC6143" s="13"/>
      <c r="AD6143" s="11" t="s">
        <v>15166</v>
      </c>
      <c r="AE6143" s="13"/>
      <c r="AF6143" s="13"/>
      <c r="AG6143" s="11" t="s">
        <v>152</v>
      </c>
      <c r="AH6143" s="11" t="s">
        <v>22418</v>
      </c>
      <c r="AJ6143" s="13"/>
      <c r="AK6143" s="13"/>
      <c r="AL6143" s="13"/>
      <c r="AM6143" s="13"/>
      <c r="AN6143" s="13"/>
      <c r="AO6143" s="13"/>
      <c r="AP6143" s="11" t="s">
        <v>22450</v>
      </c>
      <c r="AR6143" s="13"/>
      <c r="AS6143" s="13"/>
      <c r="AT6143" s="12" t="b">
        <v>1</v>
      </c>
      <c r="AU6143" s="13"/>
      <c r="AV6143" s="14" t="s">
        <v>167</v>
      </c>
      <c r="AW6143" s="13"/>
      <c r="AX6143" s="14" t="s">
        <v>155</v>
      </c>
      <c r="AY6143" s="13"/>
      <c r="AZ6143" s="14">
        <v>8323.0</v>
      </c>
      <c r="BA6143" s="13"/>
    </row>
    <row r="6144">
      <c r="A6144" s="11" t="s">
        <v>22452</v>
      </c>
      <c r="B6144" s="11">
        <v>16059.0</v>
      </c>
      <c r="C6144" s="12" t="b">
        <v>0</v>
      </c>
      <c r="D6144" s="12" t="b">
        <v>0</v>
      </c>
      <c r="E6144" s="12" t="b">
        <v>0</v>
      </c>
      <c r="F6144" s="12" t="b">
        <v>0</v>
      </c>
      <c r="G6144" s="12" t="b">
        <v>0</v>
      </c>
      <c r="H6144" s="12" t="b">
        <v>0</v>
      </c>
      <c r="I6144" s="13"/>
      <c r="J6144" s="13"/>
      <c r="K6144" s="12" t="b">
        <v>0</v>
      </c>
      <c r="L6144" s="15">
        <v>45994.0</v>
      </c>
      <c r="M6144" s="11" t="s">
        <v>3335</v>
      </c>
      <c r="N6144" s="11" t="s">
        <v>22453</v>
      </c>
      <c r="O6144" s="11" t="s">
        <v>22454</v>
      </c>
      <c r="P6144" s="11" t="s">
        <v>22415</v>
      </c>
      <c r="Q6144" s="11" t="s">
        <v>16380</v>
      </c>
      <c r="R6144" s="11" t="s">
        <v>22455</v>
      </c>
      <c r="T6144" s="13"/>
      <c r="U6144" s="11" t="s">
        <v>16507</v>
      </c>
      <c r="W6144" s="11" t="s">
        <v>22415</v>
      </c>
      <c r="AA6144" s="11" t="s">
        <v>151</v>
      </c>
      <c r="AB6144" s="13"/>
      <c r="AC6144" s="13"/>
      <c r="AD6144" s="11" t="s">
        <v>22455</v>
      </c>
      <c r="AF6144" s="13"/>
      <c r="AG6144" s="11" t="s">
        <v>152</v>
      </c>
      <c r="AH6144" s="11" t="s">
        <v>22418</v>
      </c>
      <c r="AJ6144" s="13"/>
      <c r="AK6144" s="13"/>
      <c r="AL6144" s="13"/>
      <c r="AM6144" s="13"/>
      <c r="AN6144" s="13"/>
      <c r="AO6144" s="13"/>
      <c r="AP6144" s="11" t="s">
        <v>22452</v>
      </c>
      <c r="AR6144" s="13"/>
      <c r="AS6144" s="13"/>
      <c r="AT6144" s="12" t="b">
        <v>1</v>
      </c>
      <c r="AU6144" s="13"/>
      <c r="AV6144" s="17">
        <v>45940.0</v>
      </c>
      <c r="AW6144" s="13"/>
      <c r="AX6144" s="14" t="s">
        <v>155</v>
      </c>
      <c r="AY6144" s="13"/>
      <c r="AZ6144" s="14">
        <v>3099.0</v>
      </c>
      <c r="BA6144" s="13"/>
    </row>
    <row r="6145">
      <c r="A6145" s="11" t="s">
        <v>22456</v>
      </c>
      <c r="B6145" s="11">
        <v>16060.0</v>
      </c>
      <c r="C6145" s="12" t="b">
        <v>0</v>
      </c>
      <c r="D6145" s="12" t="b">
        <v>1</v>
      </c>
      <c r="E6145" s="12" t="b">
        <v>0</v>
      </c>
      <c r="F6145" s="12" t="b">
        <v>0</v>
      </c>
      <c r="G6145" s="12" t="b">
        <v>0</v>
      </c>
      <c r="H6145" s="12" t="b">
        <v>0</v>
      </c>
      <c r="I6145" s="13"/>
      <c r="J6145" s="13"/>
      <c r="K6145" s="12" t="b">
        <v>0</v>
      </c>
      <c r="L6145" s="14" t="s">
        <v>16943</v>
      </c>
      <c r="M6145" s="11" t="s">
        <v>8145</v>
      </c>
      <c r="N6145" s="11" t="s">
        <v>22457</v>
      </c>
      <c r="O6145" s="11" t="s">
        <v>11202</v>
      </c>
      <c r="P6145" s="11" t="s">
        <v>16945</v>
      </c>
      <c r="Q6145" s="11" t="s">
        <v>16866</v>
      </c>
      <c r="R6145" s="11" t="s">
        <v>11203</v>
      </c>
      <c r="S6145" s="11" t="s">
        <v>8421</v>
      </c>
      <c r="T6145" s="13"/>
      <c r="U6145" s="11" t="s">
        <v>16668</v>
      </c>
      <c r="W6145" s="11" t="s">
        <v>16945</v>
      </c>
      <c r="AA6145" s="11" t="s">
        <v>151</v>
      </c>
      <c r="AB6145" s="13"/>
      <c r="AC6145" s="13"/>
      <c r="AD6145" s="11" t="s">
        <v>11203</v>
      </c>
      <c r="AE6145" s="13"/>
      <c r="AF6145" s="13"/>
      <c r="AG6145" s="11" t="s">
        <v>152</v>
      </c>
      <c r="AH6145" s="11" t="s">
        <v>16947</v>
      </c>
      <c r="AJ6145" s="13"/>
      <c r="AK6145" s="13"/>
      <c r="AL6145" s="13"/>
      <c r="AM6145" s="13"/>
      <c r="AN6145" s="13"/>
      <c r="AO6145" s="13"/>
      <c r="AP6145" s="11" t="s">
        <v>22456</v>
      </c>
      <c r="AR6145" s="13"/>
      <c r="AS6145" s="13"/>
      <c r="AT6145" s="12" t="b">
        <v>1</v>
      </c>
      <c r="AU6145" s="13"/>
      <c r="AV6145" s="17">
        <v>45940.0</v>
      </c>
      <c r="AW6145" s="13"/>
      <c r="AX6145" s="14" t="s">
        <v>155</v>
      </c>
      <c r="AY6145" s="13"/>
      <c r="AZ6145" s="14">
        <v>3350.0</v>
      </c>
      <c r="BA6145" s="13"/>
    </row>
    <row r="6146">
      <c r="A6146" s="11" t="s">
        <v>22458</v>
      </c>
      <c r="B6146" s="11">
        <v>16061.0</v>
      </c>
      <c r="C6146" s="12" t="b">
        <v>0</v>
      </c>
      <c r="D6146" s="12" t="b">
        <v>1</v>
      </c>
      <c r="E6146" s="12" t="b">
        <v>0</v>
      </c>
      <c r="F6146" s="12" t="b">
        <v>0</v>
      </c>
      <c r="G6146" s="12" t="b">
        <v>0</v>
      </c>
      <c r="H6146" s="12" t="b">
        <v>0</v>
      </c>
      <c r="I6146" s="13"/>
      <c r="J6146" s="13"/>
      <c r="K6146" s="12" t="b">
        <v>0</v>
      </c>
      <c r="L6146" s="14" t="s">
        <v>16943</v>
      </c>
      <c r="M6146" s="11" t="s">
        <v>8145</v>
      </c>
      <c r="N6146" s="11" t="s">
        <v>22459</v>
      </c>
      <c r="O6146" s="11" t="s">
        <v>14069</v>
      </c>
      <c r="P6146" s="11" t="s">
        <v>16945</v>
      </c>
      <c r="Q6146" s="11" t="s">
        <v>16866</v>
      </c>
      <c r="R6146" s="11" t="s">
        <v>14070</v>
      </c>
      <c r="S6146" s="11" t="s">
        <v>14071</v>
      </c>
      <c r="U6146" s="11" t="s">
        <v>16668</v>
      </c>
      <c r="W6146" s="11" t="s">
        <v>16945</v>
      </c>
      <c r="AA6146" s="11" t="s">
        <v>151</v>
      </c>
      <c r="AB6146" s="13"/>
      <c r="AC6146" s="13"/>
      <c r="AD6146" s="11" t="s">
        <v>14070</v>
      </c>
      <c r="AE6146" s="13"/>
      <c r="AF6146" s="13"/>
      <c r="AG6146" s="11" t="s">
        <v>152</v>
      </c>
      <c r="AH6146" s="11" t="s">
        <v>16947</v>
      </c>
      <c r="AJ6146" s="13"/>
      <c r="AK6146" s="13"/>
      <c r="AL6146" s="13"/>
      <c r="AM6146" s="13"/>
      <c r="AN6146" s="13"/>
      <c r="AO6146" s="13"/>
      <c r="AP6146" s="11" t="s">
        <v>22458</v>
      </c>
      <c r="AR6146" s="13"/>
      <c r="AS6146" s="13"/>
      <c r="AT6146" s="12" t="b">
        <v>1</v>
      </c>
      <c r="AU6146" s="13"/>
      <c r="AV6146" s="17">
        <v>45940.0</v>
      </c>
      <c r="AW6146" s="13"/>
      <c r="AX6146" s="14" t="s">
        <v>155</v>
      </c>
      <c r="AY6146" s="13"/>
      <c r="AZ6146" s="14">
        <v>3351.0</v>
      </c>
      <c r="BA6146" s="13"/>
    </row>
    <row r="6147">
      <c r="A6147" s="11" t="s">
        <v>22460</v>
      </c>
      <c r="B6147" s="11">
        <v>16086.0</v>
      </c>
      <c r="C6147" s="12" t="b">
        <v>0</v>
      </c>
      <c r="D6147" s="12" t="b">
        <v>1</v>
      </c>
      <c r="E6147" s="12" t="b">
        <v>0</v>
      </c>
      <c r="F6147" s="12" t="b">
        <v>0</v>
      </c>
      <c r="G6147" s="12" t="b">
        <v>0</v>
      </c>
      <c r="H6147" s="12" t="b">
        <v>0</v>
      </c>
      <c r="I6147" s="13"/>
      <c r="J6147" s="13"/>
      <c r="K6147" s="12" t="b">
        <v>0</v>
      </c>
      <c r="L6147" s="15">
        <v>45994.0</v>
      </c>
      <c r="M6147" s="11" t="s">
        <v>5170</v>
      </c>
      <c r="N6147" s="11" t="s">
        <v>22461</v>
      </c>
      <c r="O6147" s="11" t="s">
        <v>22462</v>
      </c>
      <c r="P6147" s="11" t="s">
        <v>22415</v>
      </c>
      <c r="Q6147" s="11" t="s">
        <v>16380</v>
      </c>
      <c r="R6147" s="11" t="s">
        <v>22463</v>
      </c>
      <c r="S6147" s="11" t="s">
        <v>2400</v>
      </c>
      <c r="T6147" s="13"/>
      <c r="U6147" s="11" t="s">
        <v>22447</v>
      </c>
      <c r="W6147" s="11" t="s">
        <v>22415</v>
      </c>
      <c r="AA6147" s="11" t="s">
        <v>151</v>
      </c>
      <c r="AB6147" s="13"/>
      <c r="AC6147" s="13"/>
      <c r="AD6147" s="11" t="s">
        <v>22463</v>
      </c>
      <c r="AF6147" s="13"/>
      <c r="AG6147" s="11" t="s">
        <v>152</v>
      </c>
      <c r="AH6147" s="11" t="s">
        <v>22418</v>
      </c>
      <c r="AJ6147" s="13"/>
      <c r="AK6147" s="13"/>
      <c r="AL6147" s="13"/>
      <c r="AM6147" s="13"/>
      <c r="AN6147" s="13"/>
      <c r="AO6147" s="13"/>
      <c r="AP6147" s="11" t="s">
        <v>22460</v>
      </c>
      <c r="AR6147" s="13"/>
      <c r="AS6147" s="13"/>
      <c r="AT6147" s="12" t="b">
        <v>1</v>
      </c>
      <c r="AU6147" s="13"/>
      <c r="AV6147" s="17">
        <v>45940.0</v>
      </c>
      <c r="AW6147" s="13"/>
      <c r="AX6147" s="14" t="s">
        <v>155</v>
      </c>
      <c r="AY6147" s="13"/>
      <c r="AZ6147" s="14">
        <v>3101.0</v>
      </c>
      <c r="BA6147" s="13"/>
    </row>
    <row r="6148">
      <c r="A6148" s="11" t="s">
        <v>22464</v>
      </c>
      <c r="B6148" s="11">
        <v>16088.0</v>
      </c>
      <c r="C6148" s="12" t="b">
        <v>0</v>
      </c>
      <c r="D6148" s="12" t="b">
        <v>1</v>
      </c>
      <c r="E6148" s="12" t="b">
        <v>0</v>
      </c>
      <c r="F6148" s="12" t="b">
        <v>0</v>
      </c>
      <c r="G6148" s="12" t="b">
        <v>0</v>
      </c>
      <c r="H6148" s="12" t="b">
        <v>0</v>
      </c>
      <c r="I6148" s="13"/>
      <c r="J6148" s="13"/>
      <c r="K6148" s="12" t="b">
        <v>0</v>
      </c>
      <c r="L6148" s="15">
        <v>45994.0</v>
      </c>
      <c r="M6148" s="11" t="s">
        <v>11941</v>
      </c>
      <c r="N6148" s="11" t="s">
        <v>22465</v>
      </c>
      <c r="O6148" s="11" t="s">
        <v>11943</v>
      </c>
      <c r="P6148" s="11" t="s">
        <v>22415</v>
      </c>
      <c r="Q6148" s="11" t="s">
        <v>16380</v>
      </c>
      <c r="R6148" s="11" t="s">
        <v>11944</v>
      </c>
      <c r="S6148" s="11" t="s">
        <v>3840</v>
      </c>
      <c r="T6148" s="13"/>
      <c r="U6148" s="11" t="s">
        <v>14084</v>
      </c>
      <c r="W6148" s="11" t="s">
        <v>22415</v>
      </c>
      <c r="AA6148" s="11" t="s">
        <v>151</v>
      </c>
      <c r="AB6148" s="13"/>
      <c r="AC6148" s="13"/>
      <c r="AD6148" s="11" t="s">
        <v>11944</v>
      </c>
      <c r="AE6148" s="13"/>
      <c r="AF6148" s="13"/>
      <c r="AG6148" s="11" t="s">
        <v>152</v>
      </c>
      <c r="AH6148" s="11" t="s">
        <v>22418</v>
      </c>
      <c r="AJ6148" s="13"/>
      <c r="AK6148" s="13"/>
      <c r="AL6148" s="13"/>
      <c r="AM6148" s="13"/>
      <c r="AN6148" s="13"/>
      <c r="AO6148" s="13"/>
      <c r="AP6148" s="11" t="s">
        <v>22464</v>
      </c>
      <c r="AR6148" s="13"/>
      <c r="AS6148" s="13"/>
      <c r="AT6148" s="12" t="b">
        <v>1</v>
      </c>
      <c r="AU6148" s="13"/>
      <c r="AV6148" s="14" t="s">
        <v>167</v>
      </c>
      <c r="AW6148" s="13"/>
      <c r="AX6148" s="14" t="s">
        <v>155</v>
      </c>
      <c r="AY6148" s="13"/>
      <c r="AZ6148" s="14">
        <v>8325.0</v>
      </c>
      <c r="BA6148" s="13"/>
    </row>
    <row r="6149">
      <c r="A6149" s="11" t="s">
        <v>22466</v>
      </c>
      <c r="B6149" s="11">
        <v>16090.0</v>
      </c>
      <c r="C6149" s="12" t="b">
        <v>0</v>
      </c>
      <c r="D6149" s="12" t="b">
        <v>1</v>
      </c>
      <c r="E6149" s="12" t="b">
        <v>0</v>
      </c>
      <c r="F6149" s="12" t="b">
        <v>0</v>
      </c>
      <c r="G6149" s="12" t="b">
        <v>0</v>
      </c>
      <c r="H6149" s="12" t="b">
        <v>0</v>
      </c>
      <c r="I6149" s="13"/>
      <c r="J6149" s="14" t="s">
        <v>16943</v>
      </c>
      <c r="K6149" s="12" t="b">
        <v>0</v>
      </c>
      <c r="L6149" s="15">
        <v>45720.0</v>
      </c>
      <c r="M6149" s="11" t="s">
        <v>203</v>
      </c>
      <c r="N6149" s="11" t="s">
        <v>22467</v>
      </c>
      <c r="O6149" s="11" t="s">
        <v>918</v>
      </c>
      <c r="P6149" s="11" t="s">
        <v>16933</v>
      </c>
      <c r="Q6149" s="11" t="s">
        <v>9926</v>
      </c>
      <c r="R6149" s="11" t="s">
        <v>919</v>
      </c>
      <c r="S6149" s="11" t="s">
        <v>920</v>
      </c>
      <c r="T6149" s="13"/>
      <c r="U6149" s="11" t="s">
        <v>17149</v>
      </c>
      <c r="W6149" s="11" t="s">
        <v>16933</v>
      </c>
      <c r="Y6149" s="13"/>
      <c r="Z6149" s="13"/>
      <c r="AA6149" s="11" t="s">
        <v>151</v>
      </c>
      <c r="AB6149" s="13"/>
      <c r="AC6149" s="13"/>
      <c r="AD6149" s="11" t="s">
        <v>919</v>
      </c>
      <c r="AE6149" s="13"/>
      <c r="AF6149" s="13"/>
      <c r="AG6149" s="11" t="s">
        <v>152</v>
      </c>
      <c r="AH6149" s="11" t="s">
        <v>16937</v>
      </c>
      <c r="AJ6149" s="13"/>
      <c r="AK6149" s="13"/>
      <c r="AL6149" s="13"/>
      <c r="AM6149" s="13"/>
      <c r="AN6149" s="13"/>
      <c r="AO6149" s="13"/>
      <c r="AP6149" s="11" t="s">
        <v>22466</v>
      </c>
      <c r="AR6149" s="13"/>
      <c r="AS6149" s="13"/>
      <c r="AT6149" s="12" t="b">
        <v>1</v>
      </c>
      <c r="AU6149" s="13"/>
      <c r="AV6149" s="17">
        <v>45940.0</v>
      </c>
      <c r="AW6149" s="13"/>
      <c r="AX6149" s="14" t="s">
        <v>155</v>
      </c>
      <c r="AY6149" s="13"/>
      <c r="AZ6149" s="14">
        <v>3265.0</v>
      </c>
      <c r="BA6149" s="13"/>
    </row>
    <row r="6150">
      <c r="A6150" s="11" t="s">
        <v>22468</v>
      </c>
      <c r="B6150" s="11">
        <v>16092.0</v>
      </c>
      <c r="C6150" s="12" t="b">
        <v>0</v>
      </c>
      <c r="D6150" s="12" t="b">
        <v>1</v>
      </c>
      <c r="E6150" s="12" t="b">
        <v>0</v>
      </c>
      <c r="F6150" s="12" t="b">
        <v>0</v>
      </c>
      <c r="G6150" s="12" t="b">
        <v>0</v>
      </c>
      <c r="H6150" s="12" t="b">
        <v>0</v>
      </c>
      <c r="I6150" s="13"/>
      <c r="J6150" s="13"/>
      <c r="K6150" s="12" t="b">
        <v>0</v>
      </c>
      <c r="L6150" s="15">
        <v>45811.0</v>
      </c>
      <c r="M6150" s="11" t="s">
        <v>643</v>
      </c>
      <c r="N6150" s="11" t="s">
        <v>22469</v>
      </c>
      <c r="O6150" s="11" t="s">
        <v>977</v>
      </c>
      <c r="P6150" s="11" t="s">
        <v>22345</v>
      </c>
      <c r="Q6150" s="11" t="s">
        <v>16866</v>
      </c>
      <c r="R6150" s="11" t="s">
        <v>978</v>
      </c>
      <c r="S6150" s="11" t="s">
        <v>979</v>
      </c>
      <c r="U6150" s="11" t="s">
        <v>16609</v>
      </c>
      <c r="W6150" s="11" t="s">
        <v>22345</v>
      </c>
      <c r="AA6150" s="11" t="s">
        <v>151</v>
      </c>
      <c r="AB6150" s="13"/>
      <c r="AC6150" s="13"/>
      <c r="AD6150" s="11" t="s">
        <v>978</v>
      </c>
      <c r="AF6150" s="13"/>
      <c r="AG6150" s="11" t="s">
        <v>152</v>
      </c>
      <c r="AH6150" s="11" t="s">
        <v>22347</v>
      </c>
      <c r="AJ6150" s="13"/>
      <c r="AK6150" s="13"/>
      <c r="AL6150" s="13"/>
      <c r="AM6150" s="13"/>
      <c r="AN6150" s="13"/>
      <c r="AO6150" s="13"/>
      <c r="AP6150" s="11" t="s">
        <v>22468</v>
      </c>
      <c r="AR6150" s="13"/>
      <c r="AS6150" s="13"/>
      <c r="AT6150" s="12" t="b">
        <v>1</v>
      </c>
      <c r="AU6150" s="13"/>
      <c r="AV6150" s="17">
        <v>45940.0</v>
      </c>
      <c r="AW6150" s="13"/>
      <c r="AX6150" s="14" t="s">
        <v>155</v>
      </c>
      <c r="AY6150" s="13"/>
      <c r="AZ6150" s="14">
        <v>4622.0</v>
      </c>
      <c r="BA6150" s="13"/>
    </row>
    <row r="6151">
      <c r="A6151" s="11" t="s">
        <v>22470</v>
      </c>
      <c r="B6151" s="11">
        <v>16094.0</v>
      </c>
      <c r="C6151" s="12" t="b">
        <v>0</v>
      </c>
      <c r="D6151" s="12" t="b">
        <v>1</v>
      </c>
      <c r="E6151" s="12" t="b">
        <v>0</v>
      </c>
      <c r="F6151" s="12" t="b">
        <v>0</v>
      </c>
      <c r="G6151" s="12" t="b">
        <v>0</v>
      </c>
      <c r="H6151" s="12" t="b">
        <v>0</v>
      </c>
      <c r="I6151" s="13"/>
      <c r="J6151" s="13"/>
      <c r="K6151" s="12" t="b">
        <v>0</v>
      </c>
      <c r="L6151" s="15">
        <v>45811.0</v>
      </c>
      <c r="M6151" s="11" t="s">
        <v>282</v>
      </c>
      <c r="N6151" s="11" t="s">
        <v>22471</v>
      </c>
      <c r="O6151" s="11" t="s">
        <v>17266</v>
      </c>
      <c r="P6151" s="11" t="s">
        <v>22345</v>
      </c>
      <c r="Q6151" s="11" t="s">
        <v>16866</v>
      </c>
      <c r="R6151" s="11" t="s">
        <v>17267</v>
      </c>
      <c r="S6151" s="11" t="s">
        <v>17268</v>
      </c>
      <c r="U6151" s="11" t="s">
        <v>22472</v>
      </c>
      <c r="W6151" s="11" t="s">
        <v>22345</v>
      </c>
      <c r="AA6151" s="11" t="s">
        <v>151</v>
      </c>
      <c r="AB6151" s="13"/>
      <c r="AC6151" s="13"/>
      <c r="AD6151" s="11" t="s">
        <v>17267</v>
      </c>
      <c r="AE6151" s="13"/>
      <c r="AF6151" s="13"/>
      <c r="AG6151" s="11" t="s">
        <v>152</v>
      </c>
      <c r="AH6151" s="11" t="s">
        <v>22347</v>
      </c>
      <c r="AJ6151" s="13"/>
      <c r="AK6151" s="13"/>
      <c r="AL6151" s="13"/>
      <c r="AM6151" s="13"/>
      <c r="AN6151" s="13"/>
      <c r="AO6151" s="13"/>
      <c r="AP6151" s="11" t="s">
        <v>22470</v>
      </c>
      <c r="AR6151" s="13"/>
      <c r="AS6151" s="13"/>
      <c r="AT6151" s="12" t="b">
        <v>1</v>
      </c>
      <c r="AU6151" s="13"/>
      <c r="AV6151" s="17">
        <v>45940.0</v>
      </c>
      <c r="AW6151" s="13"/>
      <c r="AX6151" s="14" t="s">
        <v>155</v>
      </c>
      <c r="AY6151" s="13"/>
      <c r="AZ6151" s="14">
        <v>4623.0</v>
      </c>
      <c r="BA6151" s="13"/>
    </row>
    <row r="6152">
      <c r="A6152" s="11" t="s">
        <v>22473</v>
      </c>
      <c r="B6152" s="11">
        <v>16095.0</v>
      </c>
      <c r="C6152" s="12" t="b">
        <v>0</v>
      </c>
      <c r="D6152" s="12" t="b">
        <v>0</v>
      </c>
      <c r="E6152" s="12" t="b">
        <v>0</v>
      </c>
      <c r="F6152" s="12" t="b">
        <v>0</v>
      </c>
      <c r="G6152" s="12" t="b">
        <v>0</v>
      </c>
      <c r="H6152" s="12" t="b">
        <v>0</v>
      </c>
      <c r="I6152" s="13"/>
      <c r="J6152" s="13"/>
      <c r="K6152" s="12" t="b">
        <v>0</v>
      </c>
      <c r="L6152" s="15">
        <v>45994.0</v>
      </c>
      <c r="M6152" s="11" t="s">
        <v>1203</v>
      </c>
      <c r="N6152" s="11" t="s">
        <v>22474</v>
      </c>
      <c r="O6152" s="11" t="s">
        <v>13327</v>
      </c>
      <c r="P6152" s="11" t="s">
        <v>22415</v>
      </c>
      <c r="Q6152" s="11" t="s">
        <v>16380</v>
      </c>
      <c r="R6152" s="11" t="s">
        <v>13328</v>
      </c>
      <c r="S6152" s="11" t="s">
        <v>13329</v>
      </c>
      <c r="U6152" s="11" t="s">
        <v>11537</v>
      </c>
      <c r="W6152" s="11" t="s">
        <v>22415</v>
      </c>
      <c r="AA6152" s="11" t="s">
        <v>151</v>
      </c>
      <c r="AB6152" s="13"/>
      <c r="AC6152" s="13"/>
      <c r="AD6152" s="11" t="s">
        <v>13328</v>
      </c>
      <c r="AF6152" s="13"/>
      <c r="AG6152" s="11" t="s">
        <v>152</v>
      </c>
      <c r="AH6152" s="11" t="s">
        <v>22418</v>
      </c>
      <c r="AJ6152" s="13"/>
      <c r="AK6152" s="13"/>
      <c r="AL6152" s="13"/>
      <c r="AM6152" s="13"/>
      <c r="AN6152" s="13"/>
      <c r="AO6152" s="13"/>
      <c r="AP6152" s="11" t="s">
        <v>22473</v>
      </c>
      <c r="AR6152" s="13"/>
      <c r="AS6152" s="13"/>
      <c r="AT6152" s="12" t="b">
        <v>1</v>
      </c>
      <c r="AU6152" s="13"/>
      <c r="AV6152" s="17">
        <v>45940.0</v>
      </c>
      <c r="AW6152" s="13"/>
      <c r="AX6152" s="14" t="s">
        <v>155</v>
      </c>
      <c r="AY6152" s="13"/>
      <c r="AZ6152" s="14">
        <v>3102.0</v>
      </c>
      <c r="BA6152" s="13"/>
    </row>
    <row r="6153">
      <c r="A6153" s="11" t="s">
        <v>22475</v>
      </c>
      <c r="B6153" s="11">
        <v>16096.0</v>
      </c>
      <c r="C6153" s="12" t="b">
        <v>0</v>
      </c>
      <c r="D6153" s="12" t="b">
        <v>1</v>
      </c>
      <c r="E6153" s="12" t="b">
        <v>0</v>
      </c>
      <c r="F6153" s="12" t="b">
        <v>0</v>
      </c>
      <c r="G6153" s="12" t="b">
        <v>0</v>
      </c>
      <c r="H6153" s="12" t="b">
        <v>1</v>
      </c>
      <c r="I6153" s="13"/>
      <c r="J6153" s="13"/>
      <c r="K6153" s="12" t="b">
        <v>0</v>
      </c>
      <c r="L6153" s="15">
        <v>45996.0</v>
      </c>
      <c r="M6153" s="11" t="s">
        <v>11283</v>
      </c>
      <c r="N6153" s="11" t="s">
        <v>22476</v>
      </c>
      <c r="O6153" s="11" t="s">
        <v>15492</v>
      </c>
      <c r="P6153" s="11" t="s">
        <v>22230</v>
      </c>
      <c r="Q6153" s="11" t="s">
        <v>972</v>
      </c>
      <c r="R6153" s="11" t="s">
        <v>15493</v>
      </c>
      <c r="S6153" s="11" t="s">
        <v>15494</v>
      </c>
      <c r="T6153" s="11" t="s">
        <v>9224</v>
      </c>
      <c r="V6153" s="13"/>
      <c r="W6153" s="11" t="s">
        <v>22230</v>
      </c>
      <c r="Y6153" s="11" t="s">
        <v>15493</v>
      </c>
      <c r="AA6153" s="11" t="s">
        <v>151</v>
      </c>
      <c r="AB6153" s="13"/>
      <c r="AC6153" s="13"/>
      <c r="AD6153" s="11" t="s">
        <v>15493</v>
      </c>
      <c r="AE6153" s="11" t="s">
        <v>9640</v>
      </c>
      <c r="AF6153" s="13"/>
      <c r="AG6153" s="11" t="s">
        <v>152</v>
      </c>
      <c r="AH6153" s="11" t="s">
        <v>22231</v>
      </c>
      <c r="AJ6153" s="13"/>
      <c r="AK6153" s="13"/>
      <c r="AL6153" s="13"/>
      <c r="AM6153" s="13"/>
      <c r="AN6153" s="13"/>
      <c r="AO6153" s="13"/>
      <c r="AP6153" s="11" t="s">
        <v>22475</v>
      </c>
      <c r="AR6153" s="13"/>
      <c r="AS6153" s="13"/>
      <c r="AT6153" s="12" t="b">
        <v>1</v>
      </c>
      <c r="AU6153" s="13"/>
      <c r="AV6153" s="17">
        <v>45940.0</v>
      </c>
      <c r="AW6153" s="13"/>
      <c r="AX6153" s="14" t="s">
        <v>155</v>
      </c>
      <c r="AY6153" s="13"/>
      <c r="AZ6153" s="14">
        <v>3411.0</v>
      </c>
      <c r="BA6153" s="13"/>
    </row>
    <row r="6154">
      <c r="A6154" s="11" t="s">
        <v>22477</v>
      </c>
      <c r="B6154" s="11">
        <v>16098.0</v>
      </c>
      <c r="C6154" s="12" t="b">
        <v>0</v>
      </c>
      <c r="D6154" s="12" t="b">
        <v>0</v>
      </c>
      <c r="E6154" s="12" t="b">
        <v>0</v>
      </c>
      <c r="F6154" s="12" t="b">
        <v>0</v>
      </c>
      <c r="G6154" s="12" t="b">
        <v>0</v>
      </c>
      <c r="H6154" s="12" t="b">
        <v>0</v>
      </c>
      <c r="I6154" s="13"/>
      <c r="J6154" s="13"/>
      <c r="K6154" s="12" t="b">
        <v>0</v>
      </c>
      <c r="L6154" s="15">
        <v>45811.0</v>
      </c>
      <c r="M6154" s="11" t="s">
        <v>2970</v>
      </c>
      <c r="N6154" s="11" t="s">
        <v>22478</v>
      </c>
      <c r="O6154" s="11" t="s">
        <v>9271</v>
      </c>
      <c r="P6154" s="11" t="s">
        <v>22345</v>
      </c>
      <c r="Q6154" s="11" t="s">
        <v>16866</v>
      </c>
      <c r="R6154" s="11" t="s">
        <v>9272</v>
      </c>
      <c r="S6154" s="11" t="s">
        <v>9273</v>
      </c>
      <c r="T6154" s="11" t="s">
        <v>14428</v>
      </c>
      <c r="V6154" s="13"/>
      <c r="W6154" s="11" t="s">
        <v>22345</v>
      </c>
      <c r="AA6154" s="11" t="s">
        <v>307</v>
      </c>
      <c r="AB6154" s="13"/>
      <c r="AC6154" s="13"/>
      <c r="AD6154" s="11" t="s">
        <v>9272</v>
      </c>
      <c r="AE6154" s="13"/>
      <c r="AF6154" s="13"/>
      <c r="AG6154" s="11" t="s">
        <v>152</v>
      </c>
      <c r="AH6154" s="11" t="s">
        <v>22347</v>
      </c>
      <c r="AJ6154" s="13"/>
      <c r="AK6154" s="13"/>
      <c r="AL6154" s="13"/>
      <c r="AM6154" s="13"/>
      <c r="AN6154" s="13"/>
      <c r="AO6154" s="13"/>
      <c r="AP6154" s="11" t="s">
        <v>22477</v>
      </c>
      <c r="AR6154" s="13"/>
      <c r="AS6154" s="13"/>
      <c r="AT6154" s="12" t="b">
        <v>1</v>
      </c>
      <c r="AU6154" s="13"/>
      <c r="AV6154" s="17">
        <v>45940.0</v>
      </c>
      <c r="AW6154" s="13"/>
      <c r="AX6154" s="14" t="s">
        <v>155</v>
      </c>
      <c r="AY6154" s="13"/>
      <c r="AZ6154" s="14">
        <v>4624.0</v>
      </c>
      <c r="BA6154" s="13"/>
    </row>
    <row r="6155">
      <c r="A6155" s="11" t="s">
        <v>22479</v>
      </c>
      <c r="B6155" s="11">
        <v>16099.0</v>
      </c>
      <c r="C6155" s="12" t="b">
        <v>0</v>
      </c>
      <c r="D6155" s="12" t="b">
        <v>0</v>
      </c>
      <c r="E6155" s="12" t="b">
        <v>0</v>
      </c>
      <c r="F6155" s="12" t="b">
        <v>0</v>
      </c>
      <c r="G6155" s="12" t="b">
        <v>0</v>
      </c>
      <c r="H6155" s="12" t="b">
        <v>0</v>
      </c>
      <c r="I6155" s="13"/>
      <c r="J6155" s="13"/>
      <c r="K6155" s="12" t="b">
        <v>0</v>
      </c>
      <c r="L6155" s="15">
        <v>45811.0</v>
      </c>
      <c r="M6155" s="11" t="s">
        <v>3474</v>
      </c>
      <c r="N6155" s="11" t="s">
        <v>22480</v>
      </c>
      <c r="O6155" s="11" t="s">
        <v>21834</v>
      </c>
      <c r="P6155" s="11" t="s">
        <v>16894</v>
      </c>
      <c r="Q6155" s="11" t="s">
        <v>16866</v>
      </c>
      <c r="R6155" s="11" t="s">
        <v>21835</v>
      </c>
      <c r="S6155" s="11" t="s">
        <v>21198</v>
      </c>
      <c r="T6155" s="11" t="s">
        <v>16868</v>
      </c>
      <c r="V6155" s="13"/>
      <c r="W6155" s="11" t="s">
        <v>16894</v>
      </c>
      <c r="AA6155" s="11" t="s">
        <v>307</v>
      </c>
      <c r="AB6155" s="13"/>
      <c r="AC6155" s="13"/>
      <c r="AD6155" s="11" t="s">
        <v>21835</v>
      </c>
      <c r="AE6155" s="13"/>
      <c r="AF6155" s="13"/>
      <c r="AG6155" s="11" t="s">
        <v>152</v>
      </c>
      <c r="AH6155" s="11" t="s">
        <v>16896</v>
      </c>
      <c r="AJ6155" s="13"/>
      <c r="AK6155" s="13"/>
      <c r="AL6155" s="13"/>
      <c r="AM6155" s="13"/>
      <c r="AN6155" s="13"/>
      <c r="AO6155" s="13"/>
      <c r="AP6155" s="11" t="s">
        <v>22479</v>
      </c>
      <c r="AR6155" s="13"/>
      <c r="AS6155" s="13"/>
      <c r="AT6155" s="12" t="b">
        <v>1</v>
      </c>
      <c r="AU6155" s="13"/>
      <c r="AV6155" s="17">
        <v>45940.0</v>
      </c>
      <c r="AW6155" s="13"/>
      <c r="AX6155" s="14" t="s">
        <v>155</v>
      </c>
      <c r="AY6155" s="13"/>
      <c r="AZ6155" s="14">
        <v>3353.0</v>
      </c>
      <c r="BA6155" s="13"/>
    </row>
    <row r="6156">
      <c r="A6156" s="11" t="s">
        <v>22481</v>
      </c>
      <c r="B6156" s="11">
        <v>16102.0</v>
      </c>
      <c r="C6156" s="12" t="b">
        <v>0</v>
      </c>
      <c r="D6156" s="12" t="b">
        <v>0</v>
      </c>
      <c r="E6156" s="12" t="b">
        <v>0</v>
      </c>
      <c r="F6156" s="12" t="b">
        <v>0</v>
      </c>
      <c r="G6156" s="12" t="b">
        <v>0</v>
      </c>
      <c r="H6156" s="12" t="b">
        <v>0</v>
      </c>
      <c r="I6156" s="13"/>
      <c r="J6156" s="14" t="s">
        <v>16939</v>
      </c>
      <c r="K6156" s="12" t="b">
        <v>0</v>
      </c>
      <c r="L6156" s="14" t="s">
        <v>22305</v>
      </c>
      <c r="M6156" s="11" t="s">
        <v>14645</v>
      </c>
      <c r="N6156" s="11" t="s">
        <v>22482</v>
      </c>
      <c r="O6156" s="11" t="s">
        <v>14709</v>
      </c>
      <c r="P6156" s="11" t="s">
        <v>22307</v>
      </c>
      <c r="Q6156" s="11" t="s">
        <v>9926</v>
      </c>
      <c r="R6156" s="11" t="s">
        <v>14710</v>
      </c>
      <c r="S6156" s="11" t="s">
        <v>14711</v>
      </c>
      <c r="T6156" s="11" t="s">
        <v>9224</v>
      </c>
      <c r="U6156" s="11" t="s">
        <v>14650</v>
      </c>
      <c r="W6156" s="11" t="s">
        <v>22307</v>
      </c>
      <c r="AA6156" s="11" t="s">
        <v>151</v>
      </c>
      <c r="AB6156" s="13"/>
      <c r="AC6156" s="13"/>
      <c r="AD6156" s="11" t="s">
        <v>14710</v>
      </c>
      <c r="AF6156" s="13"/>
      <c r="AG6156" s="11" t="s">
        <v>152</v>
      </c>
      <c r="AH6156" s="11" t="s">
        <v>22308</v>
      </c>
      <c r="AJ6156" s="13"/>
      <c r="AK6156" s="13"/>
      <c r="AL6156" s="13"/>
      <c r="AM6156" s="13"/>
      <c r="AN6156" s="13"/>
      <c r="AO6156" s="13"/>
      <c r="AP6156" s="11" t="s">
        <v>22481</v>
      </c>
      <c r="AR6156" s="13"/>
      <c r="AS6156" s="13"/>
      <c r="AT6156" s="12" t="b">
        <v>1</v>
      </c>
      <c r="AU6156" s="13"/>
      <c r="AV6156" s="17">
        <v>45940.0</v>
      </c>
      <c r="AW6156" s="13"/>
      <c r="AX6156" s="14" t="s">
        <v>155</v>
      </c>
      <c r="AY6156" s="13"/>
      <c r="AZ6156" s="14">
        <v>4711.0</v>
      </c>
      <c r="BA6156" s="13"/>
    </row>
    <row r="6157">
      <c r="A6157" s="11" t="s">
        <v>22483</v>
      </c>
      <c r="B6157" s="11">
        <v>16104.0</v>
      </c>
      <c r="C6157" s="12" t="b">
        <v>1</v>
      </c>
      <c r="D6157" s="12" t="b">
        <v>0</v>
      </c>
      <c r="E6157" s="12" t="b">
        <v>0</v>
      </c>
      <c r="F6157" s="12" t="b">
        <v>0</v>
      </c>
      <c r="G6157" s="12" t="b">
        <v>0</v>
      </c>
      <c r="H6157" s="12" t="b">
        <v>1</v>
      </c>
      <c r="I6157" s="13"/>
      <c r="J6157" s="13"/>
      <c r="K6157" s="12" t="b">
        <v>0</v>
      </c>
      <c r="L6157" s="15">
        <v>45750.0</v>
      </c>
      <c r="M6157" s="11" t="s">
        <v>1274</v>
      </c>
      <c r="N6157" s="11" t="s">
        <v>22484</v>
      </c>
      <c r="O6157" s="11" t="s">
        <v>1295</v>
      </c>
      <c r="P6157" s="11" t="s">
        <v>16461</v>
      </c>
      <c r="Q6157" s="11" t="s">
        <v>972</v>
      </c>
      <c r="R6157" s="11" t="s">
        <v>1296</v>
      </c>
      <c r="S6157" s="11" t="s">
        <v>1297</v>
      </c>
      <c r="T6157" s="11" t="s">
        <v>9224</v>
      </c>
      <c r="V6157" s="13"/>
      <c r="W6157" s="11" t="s">
        <v>16461</v>
      </c>
      <c r="X6157" s="11" t="s">
        <v>1121</v>
      </c>
      <c r="Y6157" s="11" t="s">
        <v>1296</v>
      </c>
      <c r="AA6157" s="11" t="s">
        <v>16462</v>
      </c>
      <c r="AB6157" s="13"/>
      <c r="AC6157" s="13"/>
      <c r="AD6157" s="11" t="s">
        <v>1296</v>
      </c>
      <c r="AF6157" s="13"/>
      <c r="AG6157" s="11" t="s">
        <v>152</v>
      </c>
      <c r="AH6157" s="11" t="s">
        <v>16463</v>
      </c>
      <c r="AJ6157" s="11" t="s">
        <v>1121</v>
      </c>
      <c r="AK6157" s="13"/>
      <c r="AL6157" s="13"/>
      <c r="AM6157" s="13"/>
      <c r="AN6157" s="13"/>
      <c r="AO6157" s="13"/>
      <c r="AP6157" s="11" t="s">
        <v>22483</v>
      </c>
      <c r="AR6157" s="13"/>
      <c r="AS6157" s="13"/>
      <c r="AT6157" s="12" t="b">
        <v>1</v>
      </c>
      <c r="AU6157" s="13"/>
      <c r="AV6157" s="14" t="s">
        <v>167</v>
      </c>
      <c r="AW6157" s="13"/>
      <c r="AX6157" s="14" t="s">
        <v>155</v>
      </c>
      <c r="AY6157" s="13"/>
      <c r="AZ6157" s="14">
        <v>8326.0</v>
      </c>
      <c r="BA6157" s="13"/>
    </row>
    <row r="6158">
      <c r="A6158" s="11" t="s">
        <v>22485</v>
      </c>
      <c r="B6158" s="11">
        <v>16105.0</v>
      </c>
      <c r="C6158" s="12" t="b">
        <v>0</v>
      </c>
      <c r="D6158" s="12" t="b">
        <v>1</v>
      </c>
      <c r="E6158" s="12" t="b">
        <v>0</v>
      </c>
      <c r="F6158" s="12" t="b">
        <v>0</v>
      </c>
      <c r="G6158" s="12" t="b">
        <v>0</v>
      </c>
      <c r="H6158" s="12" t="b">
        <v>0</v>
      </c>
      <c r="I6158" s="13"/>
      <c r="J6158" s="13"/>
      <c r="K6158" s="12" t="b">
        <v>0</v>
      </c>
      <c r="L6158" s="15">
        <v>45994.0</v>
      </c>
      <c r="M6158" s="11" t="s">
        <v>14645</v>
      </c>
      <c r="N6158" s="11" t="s">
        <v>22486</v>
      </c>
      <c r="O6158" s="11" t="s">
        <v>14709</v>
      </c>
      <c r="P6158" s="11" t="s">
        <v>22415</v>
      </c>
      <c r="Q6158" s="11" t="s">
        <v>16380</v>
      </c>
      <c r="R6158" s="11" t="s">
        <v>14710</v>
      </c>
      <c r="S6158" s="11" t="s">
        <v>14711</v>
      </c>
      <c r="U6158" s="11" t="s">
        <v>14650</v>
      </c>
      <c r="W6158" s="11" t="s">
        <v>22415</v>
      </c>
      <c r="AA6158" s="11" t="s">
        <v>151</v>
      </c>
      <c r="AB6158" s="13"/>
      <c r="AC6158" s="13"/>
      <c r="AD6158" s="11" t="s">
        <v>14710</v>
      </c>
      <c r="AF6158" s="13"/>
      <c r="AG6158" s="11" t="s">
        <v>152</v>
      </c>
      <c r="AH6158" s="11" t="s">
        <v>22418</v>
      </c>
      <c r="AJ6158" s="13"/>
      <c r="AK6158" s="13"/>
      <c r="AL6158" s="13"/>
      <c r="AM6158" s="13"/>
      <c r="AN6158" s="13"/>
      <c r="AO6158" s="13"/>
      <c r="AP6158" s="11" t="s">
        <v>22485</v>
      </c>
      <c r="AR6158" s="13"/>
      <c r="AS6158" s="13"/>
      <c r="AT6158" s="12" t="b">
        <v>1</v>
      </c>
      <c r="AU6158" s="13"/>
      <c r="AV6158" s="17">
        <v>45940.0</v>
      </c>
      <c r="AW6158" s="13"/>
      <c r="AX6158" s="14" t="s">
        <v>155</v>
      </c>
      <c r="AY6158" s="13"/>
      <c r="AZ6158" s="14">
        <v>3103.0</v>
      </c>
      <c r="BA6158" s="13"/>
    </row>
    <row r="6159">
      <c r="A6159" s="11" t="s">
        <v>22487</v>
      </c>
      <c r="B6159" s="11">
        <v>16112.0</v>
      </c>
      <c r="C6159" s="12" t="b">
        <v>0</v>
      </c>
      <c r="D6159" s="12" t="b">
        <v>1</v>
      </c>
      <c r="E6159" s="12" t="b">
        <v>0</v>
      </c>
      <c r="F6159" s="12" t="b">
        <v>0</v>
      </c>
      <c r="G6159" s="12" t="b">
        <v>0</v>
      </c>
      <c r="H6159" s="12" t="b">
        <v>0</v>
      </c>
      <c r="I6159" s="13"/>
      <c r="J6159" s="14" t="s">
        <v>22488</v>
      </c>
      <c r="K6159" s="12" t="b">
        <v>0</v>
      </c>
      <c r="L6159" s="15">
        <v>45811.0</v>
      </c>
      <c r="M6159" s="11" t="s">
        <v>19798</v>
      </c>
      <c r="N6159" s="11" t="s">
        <v>22489</v>
      </c>
      <c r="O6159" s="11" t="s">
        <v>21083</v>
      </c>
      <c r="P6159" s="11" t="s">
        <v>16894</v>
      </c>
      <c r="Q6159" s="11" t="s">
        <v>16866</v>
      </c>
      <c r="R6159" s="11" t="s">
        <v>21084</v>
      </c>
      <c r="S6159" s="11" t="s">
        <v>21085</v>
      </c>
      <c r="T6159" s="11" t="s">
        <v>16868</v>
      </c>
      <c r="V6159" s="13"/>
      <c r="W6159" s="11" t="s">
        <v>16894</v>
      </c>
      <c r="AA6159" s="11" t="s">
        <v>151</v>
      </c>
      <c r="AB6159" s="13"/>
      <c r="AC6159" s="13"/>
      <c r="AD6159" s="11" t="s">
        <v>21084</v>
      </c>
      <c r="AF6159" s="13"/>
      <c r="AG6159" s="11" t="s">
        <v>152</v>
      </c>
      <c r="AH6159" s="11" t="s">
        <v>16896</v>
      </c>
      <c r="AJ6159" s="13"/>
      <c r="AK6159" s="13"/>
      <c r="AL6159" s="13"/>
      <c r="AM6159" s="13"/>
      <c r="AN6159" s="13"/>
      <c r="AO6159" s="13"/>
      <c r="AP6159" s="11" t="s">
        <v>22487</v>
      </c>
      <c r="AR6159" s="13"/>
      <c r="AS6159" s="13"/>
      <c r="AT6159" s="12" t="b">
        <v>1</v>
      </c>
      <c r="AU6159" s="13"/>
      <c r="AV6159" s="17">
        <v>45940.0</v>
      </c>
      <c r="AW6159" s="13"/>
      <c r="AX6159" s="14" t="s">
        <v>155</v>
      </c>
      <c r="AY6159" s="13"/>
      <c r="AZ6159" s="14">
        <v>3360.0</v>
      </c>
      <c r="BA6159" s="13"/>
    </row>
    <row r="6160">
      <c r="A6160" s="11" t="s">
        <v>22490</v>
      </c>
      <c r="B6160" s="11">
        <v>16113.0</v>
      </c>
      <c r="C6160" s="12" t="b">
        <v>0</v>
      </c>
      <c r="D6160" s="12" t="b">
        <v>1</v>
      </c>
      <c r="E6160" s="12" t="b">
        <v>0</v>
      </c>
      <c r="F6160" s="12" t="b">
        <v>0</v>
      </c>
      <c r="G6160" s="12" t="b">
        <v>0</v>
      </c>
      <c r="H6160" s="12" t="b">
        <v>0</v>
      </c>
      <c r="I6160" s="13"/>
      <c r="J6160" s="13"/>
      <c r="K6160" s="12" t="b">
        <v>0</v>
      </c>
      <c r="L6160" s="14" t="s">
        <v>22388</v>
      </c>
      <c r="M6160" s="11" t="s">
        <v>19798</v>
      </c>
      <c r="N6160" s="11" t="s">
        <v>22491</v>
      </c>
      <c r="O6160" s="11" t="s">
        <v>21083</v>
      </c>
      <c r="P6160" s="11" t="s">
        <v>22390</v>
      </c>
      <c r="Q6160" s="11" t="s">
        <v>146</v>
      </c>
      <c r="R6160" s="11" t="s">
        <v>21084</v>
      </c>
      <c r="S6160" s="11" t="s">
        <v>21085</v>
      </c>
      <c r="T6160" s="11" t="s">
        <v>16868</v>
      </c>
      <c r="U6160" s="11" t="s">
        <v>22492</v>
      </c>
      <c r="W6160" s="11" t="s">
        <v>22390</v>
      </c>
      <c r="AA6160" s="11" t="s">
        <v>151</v>
      </c>
      <c r="AB6160" s="13"/>
      <c r="AC6160" s="13"/>
      <c r="AD6160" s="11" t="s">
        <v>21084</v>
      </c>
      <c r="AF6160" s="13"/>
      <c r="AG6160" s="11" t="s">
        <v>152</v>
      </c>
      <c r="AH6160" s="11" t="s">
        <v>22392</v>
      </c>
      <c r="AJ6160" s="13"/>
      <c r="AK6160" s="13"/>
      <c r="AL6160" s="13"/>
      <c r="AM6160" s="13"/>
      <c r="AN6160" s="13"/>
      <c r="AO6160" s="13"/>
      <c r="AP6160" s="11" t="s">
        <v>22490</v>
      </c>
      <c r="AR6160" s="13"/>
      <c r="AS6160" s="13"/>
      <c r="AT6160" s="12" t="b">
        <v>1</v>
      </c>
      <c r="AU6160" s="13"/>
      <c r="AV6160" s="17">
        <v>45940.0</v>
      </c>
      <c r="AW6160" s="13"/>
      <c r="AX6160" s="14" t="s">
        <v>155</v>
      </c>
      <c r="AY6160" s="13"/>
      <c r="AZ6160" s="14">
        <v>4634.0</v>
      </c>
      <c r="BA6160" s="13"/>
    </row>
    <row r="6161">
      <c r="A6161" s="11" t="s">
        <v>22493</v>
      </c>
      <c r="B6161" s="11">
        <v>16114.0</v>
      </c>
      <c r="C6161" s="12" t="b">
        <v>0</v>
      </c>
      <c r="D6161" s="12" t="b">
        <v>1</v>
      </c>
      <c r="E6161" s="12" t="b">
        <v>0</v>
      </c>
      <c r="F6161" s="12" t="b">
        <v>0</v>
      </c>
      <c r="G6161" s="12" t="b">
        <v>0</v>
      </c>
      <c r="H6161" s="12" t="b">
        <v>0</v>
      </c>
      <c r="I6161" s="13"/>
      <c r="J6161" s="13"/>
      <c r="K6161" s="12" t="b">
        <v>0</v>
      </c>
      <c r="L6161" s="14" t="s">
        <v>16391</v>
      </c>
      <c r="M6161" s="11" t="s">
        <v>8145</v>
      </c>
      <c r="N6161" s="11" t="s">
        <v>22494</v>
      </c>
      <c r="O6161" s="11" t="s">
        <v>22495</v>
      </c>
      <c r="P6161" s="11" t="s">
        <v>15558</v>
      </c>
      <c r="Q6161" s="11" t="s">
        <v>3705</v>
      </c>
      <c r="R6161" s="11" t="s">
        <v>22496</v>
      </c>
      <c r="S6161" s="11" t="s">
        <v>22497</v>
      </c>
      <c r="U6161" s="11" t="s">
        <v>16668</v>
      </c>
      <c r="W6161" s="11" t="s">
        <v>15558</v>
      </c>
      <c r="AA6161" s="11" t="s">
        <v>151</v>
      </c>
      <c r="AB6161" s="13"/>
      <c r="AC6161" s="13"/>
      <c r="AD6161" s="11" t="s">
        <v>22496</v>
      </c>
      <c r="AE6161" s="13"/>
      <c r="AF6161" s="13"/>
      <c r="AG6161" s="11" t="s">
        <v>152</v>
      </c>
      <c r="AH6161" s="11" t="s">
        <v>16393</v>
      </c>
      <c r="AJ6161" s="13"/>
      <c r="AK6161" s="13"/>
      <c r="AL6161" s="13"/>
      <c r="AM6161" s="13"/>
      <c r="AN6161" s="13"/>
      <c r="AO6161" s="13"/>
      <c r="AP6161" s="11" t="s">
        <v>22493</v>
      </c>
      <c r="AR6161" s="13"/>
      <c r="AS6161" s="13"/>
      <c r="AT6161" s="12" t="b">
        <v>1</v>
      </c>
      <c r="AU6161" s="13"/>
      <c r="AV6161" s="15">
        <v>45879.0</v>
      </c>
      <c r="AW6161" s="13"/>
      <c r="AX6161" s="14" t="s">
        <v>155</v>
      </c>
      <c r="AY6161" s="13"/>
      <c r="AZ6161" s="14">
        <v>197.0</v>
      </c>
      <c r="BA6161" s="13"/>
    </row>
    <row r="6162">
      <c r="A6162" s="11" t="s">
        <v>22498</v>
      </c>
      <c r="B6162" s="11">
        <v>16142.0</v>
      </c>
      <c r="C6162" s="12" t="b">
        <v>1</v>
      </c>
      <c r="D6162" s="12" t="b">
        <v>1</v>
      </c>
      <c r="E6162" s="12" t="b">
        <v>0</v>
      </c>
      <c r="F6162" s="12" t="b">
        <v>0</v>
      </c>
      <c r="G6162" s="12" t="b">
        <v>0</v>
      </c>
      <c r="H6162" s="12" t="b">
        <v>0</v>
      </c>
      <c r="I6162" s="13"/>
      <c r="J6162" s="13"/>
      <c r="K6162" s="12" t="b">
        <v>0</v>
      </c>
      <c r="L6162" s="14" t="s">
        <v>22499</v>
      </c>
      <c r="M6162" s="11" t="s">
        <v>9218</v>
      </c>
      <c r="N6162" s="11" t="s">
        <v>22500</v>
      </c>
      <c r="O6162" s="11" t="s">
        <v>9220</v>
      </c>
      <c r="P6162" s="11" t="s">
        <v>22501</v>
      </c>
      <c r="Q6162" s="11" t="s">
        <v>972</v>
      </c>
      <c r="R6162" s="11" t="s">
        <v>9222</v>
      </c>
      <c r="S6162" s="11" t="s">
        <v>9223</v>
      </c>
      <c r="W6162" s="11" t="s">
        <v>22501</v>
      </c>
      <c r="Z6162" s="13"/>
      <c r="AA6162" s="11" t="s">
        <v>151</v>
      </c>
      <c r="AB6162" s="13"/>
      <c r="AC6162" s="13"/>
      <c r="AD6162" s="11" t="s">
        <v>9222</v>
      </c>
      <c r="AF6162" s="13"/>
      <c r="AG6162" s="11" t="s">
        <v>152</v>
      </c>
      <c r="AH6162" s="11" t="s">
        <v>22502</v>
      </c>
      <c r="AJ6162" s="13"/>
      <c r="AK6162" s="13"/>
      <c r="AL6162" s="13"/>
      <c r="AM6162" s="13"/>
      <c r="AN6162" s="13"/>
      <c r="AO6162" s="13"/>
      <c r="AP6162" s="11" t="s">
        <v>22498</v>
      </c>
      <c r="AR6162" s="13"/>
      <c r="AS6162" s="13"/>
      <c r="AT6162" s="12" t="b">
        <v>1</v>
      </c>
      <c r="AU6162" s="13"/>
      <c r="AV6162" s="17">
        <v>45940.0</v>
      </c>
      <c r="AW6162" s="13"/>
      <c r="AX6162" s="14" t="s">
        <v>155</v>
      </c>
      <c r="AY6162" s="13"/>
      <c r="AZ6162" s="14">
        <v>5397.0</v>
      </c>
      <c r="BA6162" s="13"/>
    </row>
    <row r="6163">
      <c r="A6163" s="11" t="s">
        <v>22503</v>
      </c>
      <c r="B6163" s="11">
        <v>16165.0</v>
      </c>
      <c r="C6163" s="12" t="b">
        <v>0</v>
      </c>
      <c r="D6163" s="12" t="b">
        <v>1</v>
      </c>
      <c r="E6163" s="12" t="b">
        <v>0</v>
      </c>
      <c r="F6163" s="12" t="b">
        <v>0</v>
      </c>
      <c r="G6163" s="12" t="b">
        <v>0</v>
      </c>
      <c r="H6163" s="12" t="b">
        <v>0</v>
      </c>
      <c r="I6163" s="13"/>
      <c r="J6163" s="13"/>
      <c r="K6163" s="12" t="b">
        <v>0</v>
      </c>
      <c r="L6163" s="14" t="s">
        <v>22305</v>
      </c>
      <c r="M6163" s="11" t="s">
        <v>14666</v>
      </c>
      <c r="N6163" s="11" t="s">
        <v>22504</v>
      </c>
      <c r="O6163" s="11" t="s">
        <v>14668</v>
      </c>
      <c r="P6163" s="11" t="s">
        <v>22307</v>
      </c>
      <c r="Q6163" s="11" t="s">
        <v>9926</v>
      </c>
      <c r="R6163" s="11" t="s">
        <v>14669</v>
      </c>
      <c r="S6163" s="11" t="s">
        <v>14670</v>
      </c>
      <c r="T6163" s="13"/>
      <c r="U6163" s="11" t="s">
        <v>14671</v>
      </c>
      <c r="W6163" s="11" t="s">
        <v>22307</v>
      </c>
      <c r="AA6163" s="11" t="s">
        <v>151</v>
      </c>
      <c r="AB6163" s="13"/>
      <c r="AC6163" s="13"/>
      <c r="AD6163" s="11" t="s">
        <v>14669</v>
      </c>
      <c r="AF6163" s="13"/>
      <c r="AG6163" s="11" t="s">
        <v>152</v>
      </c>
      <c r="AH6163" s="11" t="s">
        <v>22308</v>
      </c>
      <c r="AJ6163" s="13"/>
      <c r="AK6163" s="13"/>
      <c r="AL6163" s="13"/>
      <c r="AM6163" s="13"/>
      <c r="AN6163" s="13"/>
      <c r="AO6163" s="13"/>
      <c r="AP6163" s="11" t="s">
        <v>22503</v>
      </c>
      <c r="AR6163" s="13"/>
      <c r="AS6163" s="13"/>
      <c r="AT6163" s="12" t="b">
        <v>1</v>
      </c>
      <c r="AU6163" s="13"/>
      <c r="AV6163" s="17">
        <v>45940.0</v>
      </c>
      <c r="AW6163" s="13"/>
      <c r="AX6163" s="14" t="s">
        <v>155</v>
      </c>
      <c r="AY6163" s="13"/>
      <c r="AZ6163" s="14">
        <v>4712.0</v>
      </c>
      <c r="BA6163" s="13"/>
    </row>
    <row r="6164">
      <c r="A6164" s="11" t="s">
        <v>22505</v>
      </c>
      <c r="B6164" s="11">
        <v>16172.0</v>
      </c>
      <c r="C6164" s="12" t="b">
        <v>0</v>
      </c>
      <c r="D6164" s="12" t="b">
        <v>1</v>
      </c>
      <c r="E6164" s="12" t="b">
        <v>0</v>
      </c>
      <c r="F6164" s="12" t="b">
        <v>0</v>
      </c>
      <c r="G6164" s="12" t="b">
        <v>0</v>
      </c>
      <c r="H6164" s="12" t="b">
        <v>0</v>
      </c>
      <c r="I6164" s="13"/>
      <c r="J6164" s="13"/>
      <c r="K6164" s="12" t="b">
        <v>0</v>
      </c>
      <c r="L6164" s="15">
        <v>45874.0</v>
      </c>
      <c r="M6164" s="11" t="s">
        <v>1214</v>
      </c>
      <c r="N6164" s="11" t="s">
        <v>22506</v>
      </c>
      <c r="O6164" s="11" t="s">
        <v>5449</v>
      </c>
      <c r="P6164" s="11" t="s">
        <v>22507</v>
      </c>
      <c r="Q6164" s="11" t="s">
        <v>162</v>
      </c>
      <c r="R6164" s="11" t="s">
        <v>5450</v>
      </c>
      <c r="S6164" s="11" t="s">
        <v>5451</v>
      </c>
      <c r="T6164" s="11" t="s">
        <v>16868</v>
      </c>
      <c r="U6164" s="11" t="s">
        <v>22508</v>
      </c>
      <c r="W6164" s="11" t="s">
        <v>22507</v>
      </c>
      <c r="Z6164" s="13"/>
      <c r="AA6164" s="11" t="s">
        <v>151</v>
      </c>
      <c r="AB6164" s="13"/>
      <c r="AC6164" s="13"/>
      <c r="AD6164" s="11" t="s">
        <v>5450</v>
      </c>
      <c r="AE6164" s="13"/>
      <c r="AF6164" s="13"/>
      <c r="AG6164" s="11" t="s">
        <v>152</v>
      </c>
      <c r="AH6164" s="11" t="s">
        <v>22509</v>
      </c>
      <c r="AJ6164" s="13"/>
      <c r="AK6164" s="13"/>
      <c r="AL6164" s="13"/>
      <c r="AM6164" s="13"/>
      <c r="AN6164" s="13"/>
      <c r="AO6164" s="13"/>
      <c r="AP6164" s="11" t="s">
        <v>22505</v>
      </c>
      <c r="AR6164" s="13"/>
      <c r="AS6164" s="13"/>
      <c r="AT6164" s="12" t="b">
        <v>1</v>
      </c>
      <c r="AU6164" s="13"/>
      <c r="AV6164" s="17">
        <v>45940.0</v>
      </c>
      <c r="AW6164" s="13"/>
      <c r="AX6164" s="14" t="s">
        <v>155</v>
      </c>
      <c r="AY6164" s="13"/>
      <c r="AZ6164" s="14">
        <v>3227.0</v>
      </c>
      <c r="BA6164" s="13"/>
    </row>
    <row r="6165">
      <c r="A6165" s="11" t="s">
        <v>22510</v>
      </c>
      <c r="B6165" s="11">
        <v>16173.0</v>
      </c>
      <c r="C6165" s="12" t="b">
        <v>0</v>
      </c>
      <c r="D6165" s="12" t="b">
        <v>0</v>
      </c>
      <c r="E6165" s="12" t="b">
        <v>0</v>
      </c>
      <c r="F6165" s="12" t="b">
        <v>0</v>
      </c>
      <c r="G6165" s="12" t="b">
        <v>0</v>
      </c>
      <c r="H6165" s="12" t="b">
        <v>0</v>
      </c>
      <c r="I6165" s="13"/>
      <c r="J6165" s="13"/>
      <c r="K6165" s="12" t="b">
        <v>0</v>
      </c>
      <c r="L6165" s="15">
        <v>45811.0</v>
      </c>
      <c r="M6165" s="11" t="s">
        <v>8145</v>
      </c>
      <c r="N6165" s="11" t="s">
        <v>22511</v>
      </c>
      <c r="O6165" s="11" t="s">
        <v>22495</v>
      </c>
      <c r="P6165" s="11" t="s">
        <v>16894</v>
      </c>
      <c r="Q6165" s="11" t="s">
        <v>16866</v>
      </c>
      <c r="R6165" s="11" t="s">
        <v>22496</v>
      </c>
      <c r="S6165" s="11" t="s">
        <v>22497</v>
      </c>
      <c r="T6165" s="11" t="s">
        <v>16868</v>
      </c>
      <c r="V6165" s="13"/>
      <c r="W6165" s="11" t="s">
        <v>16894</v>
      </c>
      <c r="AA6165" s="11" t="s">
        <v>307</v>
      </c>
      <c r="AB6165" s="13"/>
      <c r="AC6165" s="13"/>
      <c r="AD6165" s="11" t="s">
        <v>22496</v>
      </c>
      <c r="AE6165" s="13"/>
      <c r="AF6165" s="13"/>
      <c r="AG6165" s="11" t="s">
        <v>152</v>
      </c>
      <c r="AH6165" s="11" t="s">
        <v>16896</v>
      </c>
      <c r="AJ6165" s="13"/>
      <c r="AK6165" s="13"/>
      <c r="AL6165" s="13"/>
      <c r="AM6165" s="13"/>
      <c r="AN6165" s="13"/>
      <c r="AO6165" s="13"/>
      <c r="AP6165" s="11" t="s">
        <v>22510</v>
      </c>
      <c r="AR6165" s="13"/>
      <c r="AS6165" s="13"/>
      <c r="AT6165" s="12" t="b">
        <v>1</v>
      </c>
      <c r="AU6165" s="13"/>
      <c r="AV6165" s="15">
        <v>45879.0</v>
      </c>
      <c r="AW6165" s="13"/>
      <c r="AX6165" s="14" t="s">
        <v>155</v>
      </c>
      <c r="AY6165" s="13"/>
      <c r="AZ6165" s="14">
        <v>198.0</v>
      </c>
      <c r="BA6165" s="13"/>
    </row>
    <row r="6166">
      <c r="A6166" s="11" t="s">
        <v>22512</v>
      </c>
      <c r="B6166" s="11">
        <v>16179.0</v>
      </c>
      <c r="C6166" s="12" t="b">
        <v>0</v>
      </c>
      <c r="D6166" s="12" t="b">
        <v>0</v>
      </c>
      <c r="E6166" s="12" t="b">
        <v>0</v>
      </c>
      <c r="F6166" s="12" t="b">
        <v>0</v>
      </c>
      <c r="G6166" s="12" t="b">
        <v>0</v>
      </c>
      <c r="H6166" s="12" t="b">
        <v>0</v>
      </c>
      <c r="I6166" s="13"/>
      <c r="J6166" s="13"/>
      <c r="K6166" s="12" t="b">
        <v>0</v>
      </c>
      <c r="L6166" s="15">
        <v>45753.0</v>
      </c>
      <c r="M6166" s="11" t="s">
        <v>1787</v>
      </c>
      <c r="N6166" s="11" t="s">
        <v>22513</v>
      </c>
      <c r="O6166" s="11" t="s">
        <v>22514</v>
      </c>
      <c r="P6166" s="11" t="s">
        <v>22515</v>
      </c>
      <c r="Q6166" s="11" t="s">
        <v>162</v>
      </c>
      <c r="R6166" s="11" t="s">
        <v>22516</v>
      </c>
      <c r="S6166" s="11" t="s">
        <v>14604</v>
      </c>
      <c r="T6166" s="11" t="s">
        <v>16868</v>
      </c>
      <c r="U6166" s="11" t="s">
        <v>13953</v>
      </c>
      <c r="W6166" s="11" t="s">
        <v>22515</v>
      </c>
      <c r="Z6166" s="13"/>
      <c r="AA6166" s="11" t="s">
        <v>151</v>
      </c>
      <c r="AB6166" s="13"/>
      <c r="AC6166" s="13"/>
      <c r="AD6166" s="11" t="s">
        <v>22516</v>
      </c>
      <c r="AF6166" s="13"/>
      <c r="AG6166" s="11" t="s">
        <v>152</v>
      </c>
      <c r="AH6166" s="11" t="s">
        <v>22517</v>
      </c>
      <c r="AJ6166" s="13"/>
      <c r="AK6166" s="13"/>
      <c r="AL6166" s="13"/>
      <c r="AM6166" s="13"/>
      <c r="AN6166" s="13"/>
      <c r="AO6166" s="13"/>
      <c r="AP6166" s="11" t="s">
        <v>22512</v>
      </c>
      <c r="AR6166" s="13"/>
      <c r="AS6166" s="13"/>
      <c r="AT6166" s="12" t="b">
        <v>1</v>
      </c>
      <c r="AU6166" s="13"/>
      <c r="AV6166" s="17">
        <v>45940.0</v>
      </c>
      <c r="AW6166" s="13"/>
      <c r="AX6166" s="14" t="s">
        <v>155</v>
      </c>
      <c r="AY6166" s="13"/>
      <c r="AZ6166" s="14">
        <v>3305.0</v>
      </c>
      <c r="BA6166" s="13"/>
    </row>
    <row r="6167">
      <c r="A6167" s="11" t="s">
        <v>22518</v>
      </c>
      <c r="B6167" s="11">
        <v>16180.0</v>
      </c>
      <c r="C6167" s="12" t="b">
        <v>0</v>
      </c>
      <c r="D6167" s="12" t="b">
        <v>1</v>
      </c>
      <c r="E6167" s="12" t="b">
        <v>0</v>
      </c>
      <c r="F6167" s="12" t="b">
        <v>0</v>
      </c>
      <c r="G6167" s="12" t="b">
        <v>0</v>
      </c>
      <c r="H6167" s="12" t="b">
        <v>0</v>
      </c>
      <c r="I6167" s="13"/>
      <c r="J6167" s="13"/>
      <c r="K6167" s="12" t="b">
        <v>0</v>
      </c>
      <c r="L6167" s="15">
        <v>45843.0</v>
      </c>
      <c r="M6167" s="11" t="s">
        <v>1787</v>
      </c>
      <c r="N6167" s="11" t="s">
        <v>22519</v>
      </c>
      <c r="O6167" s="11" t="s">
        <v>22514</v>
      </c>
      <c r="P6167" s="11" t="s">
        <v>22520</v>
      </c>
      <c r="Q6167" s="11" t="s">
        <v>162</v>
      </c>
      <c r="R6167" s="11" t="s">
        <v>22516</v>
      </c>
      <c r="S6167" s="11" t="s">
        <v>14604</v>
      </c>
      <c r="T6167" s="11" t="s">
        <v>16868</v>
      </c>
      <c r="U6167" s="11" t="s">
        <v>13953</v>
      </c>
      <c r="W6167" s="11" t="s">
        <v>22520</v>
      </c>
      <c r="Z6167" s="13"/>
      <c r="AA6167" s="11" t="s">
        <v>151</v>
      </c>
      <c r="AB6167" s="13"/>
      <c r="AC6167" s="13"/>
      <c r="AD6167" s="11" t="s">
        <v>22516</v>
      </c>
      <c r="AF6167" s="13"/>
      <c r="AG6167" s="11" t="s">
        <v>152</v>
      </c>
      <c r="AH6167" s="11" t="s">
        <v>22521</v>
      </c>
      <c r="AJ6167" s="13"/>
      <c r="AK6167" s="13"/>
      <c r="AL6167" s="13"/>
      <c r="AM6167" s="13"/>
      <c r="AN6167" s="13"/>
      <c r="AO6167" s="13"/>
      <c r="AP6167" s="11" t="s">
        <v>22518</v>
      </c>
      <c r="AR6167" s="13"/>
      <c r="AS6167" s="13"/>
      <c r="AT6167" s="12" t="b">
        <v>1</v>
      </c>
      <c r="AU6167" s="13"/>
      <c r="AV6167" s="17">
        <v>45940.0</v>
      </c>
      <c r="AW6167" s="13"/>
      <c r="AX6167" s="14" t="s">
        <v>155</v>
      </c>
      <c r="AY6167" s="13"/>
      <c r="AZ6167" s="14">
        <v>3251.0</v>
      </c>
      <c r="BA6167" s="13"/>
    </row>
    <row r="6168">
      <c r="A6168" s="11" t="s">
        <v>22522</v>
      </c>
      <c r="B6168" s="11">
        <v>16184.0</v>
      </c>
      <c r="C6168" s="12" t="b">
        <v>0</v>
      </c>
      <c r="D6168" s="12" t="b">
        <v>1</v>
      </c>
      <c r="E6168" s="12" t="b">
        <v>0</v>
      </c>
      <c r="F6168" s="12" t="b">
        <v>0</v>
      </c>
      <c r="G6168" s="12" t="b">
        <v>0</v>
      </c>
      <c r="H6168" s="12" t="b">
        <v>0</v>
      </c>
      <c r="I6168" s="13"/>
      <c r="J6168" s="13"/>
      <c r="K6168" s="12" t="b">
        <v>0</v>
      </c>
      <c r="L6168" s="15">
        <v>45996.0</v>
      </c>
      <c r="M6168" s="11" t="s">
        <v>1793</v>
      </c>
      <c r="N6168" s="11" t="s">
        <v>22523</v>
      </c>
      <c r="O6168" s="11" t="s">
        <v>22524</v>
      </c>
      <c r="P6168" s="11" t="s">
        <v>22230</v>
      </c>
      <c r="Q6168" s="11" t="s">
        <v>972</v>
      </c>
      <c r="R6168" s="11" t="s">
        <v>16814</v>
      </c>
      <c r="S6168" s="11" t="s">
        <v>16815</v>
      </c>
      <c r="T6168" s="11" t="s">
        <v>9224</v>
      </c>
      <c r="V6168" s="13"/>
      <c r="W6168" s="11" t="s">
        <v>22230</v>
      </c>
      <c r="Y6168" s="11" t="s">
        <v>16814</v>
      </c>
      <c r="AA6168" s="11" t="s">
        <v>151</v>
      </c>
      <c r="AB6168" s="13"/>
      <c r="AC6168" s="13"/>
      <c r="AD6168" s="11" t="s">
        <v>16814</v>
      </c>
      <c r="AE6168" s="11" t="s">
        <v>9640</v>
      </c>
      <c r="AF6168" s="13"/>
      <c r="AG6168" s="11" t="s">
        <v>152</v>
      </c>
      <c r="AH6168" s="11" t="s">
        <v>22231</v>
      </c>
      <c r="AJ6168" s="13"/>
      <c r="AK6168" s="13"/>
      <c r="AL6168" s="13"/>
      <c r="AM6168" s="13"/>
      <c r="AN6168" s="13"/>
      <c r="AO6168" s="13"/>
      <c r="AP6168" s="11" t="s">
        <v>22522</v>
      </c>
      <c r="AR6168" s="13"/>
      <c r="AS6168" s="13"/>
      <c r="AT6168" s="12" t="b">
        <v>1</v>
      </c>
      <c r="AU6168" s="13"/>
      <c r="AV6168" s="17">
        <v>45940.0</v>
      </c>
      <c r="AW6168" s="13"/>
      <c r="AX6168" s="14" t="s">
        <v>155</v>
      </c>
      <c r="AY6168" s="13"/>
      <c r="AZ6168" s="14">
        <v>3412.0</v>
      </c>
      <c r="BA6168" s="13"/>
    </row>
    <row r="6169">
      <c r="A6169" s="11" t="s">
        <v>22525</v>
      </c>
      <c r="B6169" s="11">
        <v>16185.0</v>
      </c>
      <c r="C6169" s="12" t="b">
        <v>0</v>
      </c>
      <c r="D6169" s="12" t="b">
        <v>0</v>
      </c>
      <c r="E6169" s="12" t="b">
        <v>0</v>
      </c>
      <c r="F6169" s="12" t="b">
        <v>0</v>
      </c>
      <c r="G6169" s="12" t="b">
        <v>0</v>
      </c>
      <c r="H6169" s="12" t="b">
        <v>0</v>
      </c>
      <c r="I6169" s="13"/>
      <c r="J6169" s="13"/>
      <c r="K6169" s="12" t="b">
        <v>0</v>
      </c>
      <c r="L6169" s="15">
        <v>45996.0</v>
      </c>
      <c r="M6169" s="11" t="s">
        <v>1793</v>
      </c>
      <c r="N6169" s="11" t="s">
        <v>22526</v>
      </c>
      <c r="O6169" s="11" t="s">
        <v>22527</v>
      </c>
      <c r="P6169" s="11" t="s">
        <v>22230</v>
      </c>
      <c r="Q6169" s="11" t="s">
        <v>972</v>
      </c>
      <c r="R6169" s="11" t="s">
        <v>22528</v>
      </c>
      <c r="S6169" s="11" t="s">
        <v>1245</v>
      </c>
      <c r="T6169" s="11" t="s">
        <v>9224</v>
      </c>
      <c r="V6169" s="13"/>
      <c r="W6169" s="11" t="s">
        <v>22230</v>
      </c>
      <c r="Y6169" s="11" t="s">
        <v>22528</v>
      </c>
      <c r="AA6169" s="11" t="s">
        <v>215</v>
      </c>
      <c r="AB6169" s="13"/>
      <c r="AC6169" s="13"/>
      <c r="AD6169" s="11" t="s">
        <v>22528</v>
      </c>
      <c r="AE6169" s="11" t="s">
        <v>9640</v>
      </c>
      <c r="AF6169" s="13"/>
      <c r="AG6169" s="11" t="s">
        <v>152</v>
      </c>
      <c r="AH6169" s="11" t="s">
        <v>22231</v>
      </c>
      <c r="AJ6169" s="13"/>
      <c r="AK6169" s="13"/>
      <c r="AL6169" s="13"/>
      <c r="AM6169" s="13"/>
      <c r="AN6169" s="13"/>
      <c r="AO6169" s="13"/>
      <c r="AP6169" s="11" t="s">
        <v>22525</v>
      </c>
      <c r="AR6169" s="13"/>
      <c r="AS6169" s="13"/>
      <c r="AT6169" s="12" t="b">
        <v>1</v>
      </c>
      <c r="AU6169" s="13"/>
      <c r="AV6169" s="17">
        <v>45940.0</v>
      </c>
      <c r="AW6169" s="13"/>
      <c r="AX6169" s="14" t="s">
        <v>155</v>
      </c>
      <c r="AY6169" s="13"/>
      <c r="AZ6169" s="14">
        <v>3413.0</v>
      </c>
      <c r="BA6169" s="13"/>
    </row>
    <row r="6170">
      <c r="A6170" s="11" t="s">
        <v>22529</v>
      </c>
      <c r="B6170" s="11">
        <v>16186.0</v>
      </c>
      <c r="C6170" s="12" t="b">
        <v>0</v>
      </c>
      <c r="D6170" s="12" t="b">
        <v>0</v>
      </c>
      <c r="E6170" s="12" t="b">
        <v>0</v>
      </c>
      <c r="F6170" s="12" t="b">
        <v>0</v>
      </c>
      <c r="G6170" s="12" t="b">
        <v>0</v>
      </c>
      <c r="H6170" s="12" t="b">
        <v>0</v>
      </c>
      <c r="I6170" s="13"/>
      <c r="J6170" s="15">
        <v>45932.0</v>
      </c>
      <c r="K6170" s="12" t="b">
        <v>0</v>
      </c>
      <c r="L6170" s="15">
        <v>45753.0</v>
      </c>
      <c r="M6170" s="11" t="s">
        <v>15935</v>
      </c>
      <c r="N6170" s="11" t="s">
        <v>22530</v>
      </c>
      <c r="O6170" s="11" t="s">
        <v>22531</v>
      </c>
      <c r="P6170" s="11" t="s">
        <v>17094</v>
      </c>
      <c r="Q6170" s="11" t="s">
        <v>17095</v>
      </c>
      <c r="R6170" s="11" t="s">
        <v>22532</v>
      </c>
      <c r="S6170" s="11" t="s">
        <v>22533</v>
      </c>
      <c r="U6170" s="11" t="s">
        <v>22313</v>
      </c>
      <c r="W6170" s="11" t="s">
        <v>17094</v>
      </c>
      <c r="AA6170" s="11" t="s">
        <v>215</v>
      </c>
      <c r="AB6170" s="13"/>
      <c r="AC6170" s="13"/>
      <c r="AD6170" s="11" t="s">
        <v>22532</v>
      </c>
      <c r="AE6170" s="13"/>
      <c r="AF6170" s="13"/>
      <c r="AG6170" s="11" t="s">
        <v>152</v>
      </c>
      <c r="AH6170" s="11" t="s">
        <v>17099</v>
      </c>
      <c r="AJ6170" s="13"/>
      <c r="AK6170" s="13"/>
      <c r="AL6170" s="13"/>
      <c r="AM6170" s="13"/>
      <c r="AN6170" s="13"/>
      <c r="AO6170" s="13"/>
      <c r="AP6170" s="11" t="s">
        <v>22529</v>
      </c>
      <c r="AR6170" s="13"/>
      <c r="AS6170" s="13"/>
      <c r="AT6170" s="12" t="b">
        <v>1</v>
      </c>
      <c r="AU6170" s="13"/>
      <c r="AV6170" s="17">
        <v>45940.0</v>
      </c>
      <c r="AW6170" s="13"/>
      <c r="AX6170" s="14" t="s">
        <v>155</v>
      </c>
      <c r="AY6170" s="13"/>
      <c r="AZ6170" s="14">
        <v>3371.0</v>
      </c>
      <c r="BA6170" s="13"/>
    </row>
    <row r="6171">
      <c r="A6171" s="11" t="s">
        <v>22534</v>
      </c>
      <c r="B6171" s="11">
        <v>16187.0</v>
      </c>
      <c r="C6171" s="12" t="b">
        <v>0</v>
      </c>
      <c r="D6171" s="12" t="b">
        <v>0</v>
      </c>
      <c r="E6171" s="12" t="b">
        <v>0</v>
      </c>
      <c r="F6171" s="12" t="b">
        <v>0</v>
      </c>
      <c r="G6171" s="12" t="b">
        <v>0</v>
      </c>
      <c r="H6171" s="12" t="b">
        <v>0</v>
      </c>
      <c r="I6171" s="13"/>
      <c r="J6171" s="15">
        <v>45932.0</v>
      </c>
      <c r="K6171" s="12" t="b">
        <v>0</v>
      </c>
      <c r="L6171" s="15">
        <v>45753.0</v>
      </c>
      <c r="M6171" s="11" t="s">
        <v>15935</v>
      </c>
      <c r="N6171" s="11" t="s">
        <v>22535</v>
      </c>
      <c r="O6171" s="11" t="s">
        <v>22536</v>
      </c>
      <c r="P6171" s="11" t="s">
        <v>17094</v>
      </c>
      <c r="Q6171" s="11" t="s">
        <v>17095</v>
      </c>
      <c r="R6171" s="11" t="s">
        <v>22537</v>
      </c>
      <c r="S6171" s="11" t="s">
        <v>22538</v>
      </c>
      <c r="U6171" s="11" t="s">
        <v>22313</v>
      </c>
      <c r="W6171" s="11" t="s">
        <v>17094</v>
      </c>
      <c r="AA6171" s="11" t="s">
        <v>215</v>
      </c>
      <c r="AB6171" s="13"/>
      <c r="AC6171" s="13"/>
      <c r="AD6171" s="11" t="s">
        <v>22537</v>
      </c>
      <c r="AF6171" s="13"/>
      <c r="AG6171" s="11" t="s">
        <v>152</v>
      </c>
      <c r="AH6171" s="11" t="s">
        <v>17099</v>
      </c>
      <c r="AJ6171" s="13"/>
      <c r="AK6171" s="13"/>
      <c r="AL6171" s="13"/>
      <c r="AM6171" s="13"/>
      <c r="AN6171" s="13"/>
      <c r="AO6171" s="13"/>
      <c r="AP6171" s="11" t="s">
        <v>22534</v>
      </c>
      <c r="AR6171" s="13"/>
      <c r="AS6171" s="13"/>
      <c r="AT6171" s="12" t="b">
        <v>1</v>
      </c>
      <c r="AU6171" s="13"/>
      <c r="AV6171" s="17">
        <v>45940.0</v>
      </c>
      <c r="AW6171" s="13"/>
      <c r="AX6171" s="14" t="s">
        <v>155</v>
      </c>
      <c r="AY6171" s="13"/>
      <c r="AZ6171" s="14">
        <v>3370.0</v>
      </c>
      <c r="BA6171" s="13"/>
    </row>
    <row r="6172">
      <c r="A6172" s="11" t="s">
        <v>22539</v>
      </c>
      <c r="B6172" s="11">
        <v>16188.0</v>
      </c>
      <c r="C6172" s="12" t="b">
        <v>0</v>
      </c>
      <c r="D6172" s="12" t="b">
        <v>0</v>
      </c>
      <c r="E6172" s="12" t="b">
        <v>0</v>
      </c>
      <c r="F6172" s="12" t="b">
        <v>0</v>
      </c>
      <c r="G6172" s="12" t="b">
        <v>0</v>
      </c>
      <c r="H6172" s="12" t="b">
        <v>0</v>
      </c>
      <c r="I6172" s="13"/>
      <c r="J6172" s="15">
        <v>45932.0</v>
      </c>
      <c r="K6172" s="12" t="b">
        <v>0</v>
      </c>
      <c r="L6172" s="15">
        <v>45753.0</v>
      </c>
      <c r="M6172" s="11" t="s">
        <v>15935</v>
      </c>
      <c r="N6172" s="11" t="s">
        <v>22540</v>
      </c>
      <c r="O6172" s="11" t="s">
        <v>22541</v>
      </c>
      <c r="P6172" s="11" t="s">
        <v>17094</v>
      </c>
      <c r="Q6172" s="11" t="s">
        <v>17095</v>
      </c>
      <c r="R6172" s="11" t="s">
        <v>22542</v>
      </c>
      <c r="S6172" s="11" t="s">
        <v>22543</v>
      </c>
      <c r="U6172" s="11" t="s">
        <v>22313</v>
      </c>
      <c r="W6172" s="11" t="s">
        <v>17094</v>
      </c>
      <c r="AA6172" s="11" t="s">
        <v>215</v>
      </c>
      <c r="AB6172" s="13"/>
      <c r="AC6172" s="13"/>
      <c r="AD6172" s="11" t="s">
        <v>22542</v>
      </c>
      <c r="AF6172" s="13"/>
      <c r="AG6172" s="11" t="s">
        <v>152</v>
      </c>
      <c r="AH6172" s="11" t="s">
        <v>17099</v>
      </c>
      <c r="AJ6172" s="13"/>
      <c r="AK6172" s="13"/>
      <c r="AL6172" s="13"/>
      <c r="AM6172" s="13"/>
      <c r="AN6172" s="13"/>
      <c r="AO6172" s="13"/>
      <c r="AP6172" s="11" t="s">
        <v>22539</v>
      </c>
      <c r="AR6172" s="13"/>
      <c r="AS6172" s="13"/>
      <c r="AT6172" s="12" t="b">
        <v>1</v>
      </c>
      <c r="AU6172" s="13"/>
      <c r="AV6172" s="17">
        <v>45940.0</v>
      </c>
      <c r="AW6172" s="13"/>
      <c r="AX6172" s="14" t="s">
        <v>155</v>
      </c>
      <c r="AY6172" s="13"/>
      <c r="AZ6172" s="14">
        <v>3369.0</v>
      </c>
      <c r="BA6172" s="13"/>
    </row>
    <row r="6173">
      <c r="A6173" s="11" t="s">
        <v>22544</v>
      </c>
      <c r="B6173" s="11">
        <v>16189.0</v>
      </c>
      <c r="C6173" s="12" t="b">
        <v>1</v>
      </c>
      <c r="D6173" s="12" t="b">
        <v>0</v>
      </c>
      <c r="E6173" s="12" t="b">
        <v>0</v>
      </c>
      <c r="F6173" s="12" t="b">
        <v>0</v>
      </c>
      <c r="G6173" s="12" t="b">
        <v>0</v>
      </c>
      <c r="H6173" s="12" t="b">
        <v>1</v>
      </c>
      <c r="I6173" s="13"/>
      <c r="J6173" s="13"/>
      <c r="K6173" s="12" t="b">
        <v>0</v>
      </c>
      <c r="L6173" s="15">
        <v>45750.0</v>
      </c>
      <c r="M6173" s="11" t="s">
        <v>1047</v>
      </c>
      <c r="N6173" s="11" t="s">
        <v>22545</v>
      </c>
      <c r="O6173" s="11" t="s">
        <v>1362</v>
      </c>
      <c r="P6173" s="11" t="s">
        <v>16461</v>
      </c>
      <c r="Q6173" s="11" t="s">
        <v>972</v>
      </c>
      <c r="R6173" s="11" t="s">
        <v>1363</v>
      </c>
      <c r="S6173" s="11" t="s">
        <v>1099</v>
      </c>
      <c r="T6173" s="11" t="s">
        <v>9224</v>
      </c>
      <c r="V6173" s="13"/>
      <c r="W6173" s="11" t="s">
        <v>16461</v>
      </c>
      <c r="X6173" s="11" t="s">
        <v>1121</v>
      </c>
      <c r="Y6173" s="11" t="s">
        <v>1363</v>
      </c>
      <c r="AA6173" s="11" t="s">
        <v>16462</v>
      </c>
      <c r="AB6173" s="13"/>
      <c r="AC6173" s="13"/>
      <c r="AD6173" s="11" t="s">
        <v>1363</v>
      </c>
      <c r="AF6173" s="13"/>
      <c r="AG6173" s="11" t="s">
        <v>152</v>
      </c>
      <c r="AH6173" s="11" t="s">
        <v>16463</v>
      </c>
      <c r="AJ6173" s="11" t="s">
        <v>1121</v>
      </c>
      <c r="AK6173" s="13"/>
      <c r="AL6173" s="13"/>
      <c r="AM6173" s="13"/>
      <c r="AN6173" s="13"/>
      <c r="AO6173" s="13"/>
      <c r="AP6173" s="11" t="s">
        <v>22544</v>
      </c>
      <c r="AR6173" s="13"/>
      <c r="AS6173" s="13"/>
      <c r="AT6173" s="12" t="b">
        <v>1</v>
      </c>
      <c r="AU6173" s="13"/>
      <c r="AV6173" s="15">
        <v>45879.0</v>
      </c>
      <c r="AW6173" s="13"/>
      <c r="AX6173" s="14" t="s">
        <v>155</v>
      </c>
      <c r="AY6173" s="13"/>
      <c r="AZ6173" s="14">
        <v>124.0</v>
      </c>
      <c r="BA6173" s="13"/>
    </row>
    <row r="6174">
      <c r="A6174" s="11" t="s">
        <v>22546</v>
      </c>
      <c r="B6174" s="11">
        <v>16190.0</v>
      </c>
      <c r="C6174" s="12" t="b">
        <v>0</v>
      </c>
      <c r="D6174" s="12" t="b">
        <v>1</v>
      </c>
      <c r="E6174" s="12" t="b">
        <v>0</v>
      </c>
      <c r="F6174" s="12" t="b">
        <v>0</v>
      </c>
      <c r="G6174" s="12" t="b">
        <v>0</v>
      </c>
      <c r="H6174" s="12" t="b">
        <v>0</v>
      </c>
      <c r="I6174" s="13"/>
      <c r="J6174" s="13"/>
      <c r="K6174" s="12" t="b">
        <v>0</v>
      </c>
      <c r="L6174" s="14" t="s">
        <v>22349</v>
      </c>
      <c r="M6174" s="11" t="s">
        <v>8477</v>
      </c>
      <c r="N6174" s="11" t="s">
        <v>22547</v>
      </c>
      <c r="O6174" s="11" t="s">
        <v>11493</v>
      </c>
      <c r="P6174" s="11" t="s">
        <v>22351</v>
      </c>
      <c r="Q6174" s="11" t="s">
        <v>9926</v>
      </c>
      <c r="R6174" s="11" t="s">
        <v>11494</v>
      </c>
      <c r="S6174" s="11" t="s">
        <v>1835</v>
      </c>
      <c r="U6174" s="11" t="s">
        <v>22548</v>
      </c>
      <c r="W6174" s="11" t="s">
        <v>22351</v>
      </c>
      <c r="Y6174" s="13"/>
      <c r="Z6174" s="13"/>
      <c r="AA6174" s="11" t="s">
        <v>151</v>
      </c>
      <c r="AB6174" s="13"/>
      <c r="AC6174" s="13"/>
      <c r="AD6174" s="11" t="s">
        <v>11494</v>
      </c>
      <c r="AE6174" s="13"/>
      <c r="AF6174" s="13"/>
      <c r="AG6174" s="11" t="s">
        <v>152</v>
      </c>
      <c r="AH6174" s="11" t="s">
        <v>22352</v>
      </c>
      <c r="AJ6174" s="13"/>
      <c r="AK6174" s="13"/>
      <c r="AL6174" s="13"/>
      <c r="AM6174" s="13"/>
      <c r="AN6174" s="13"/>
      <c r="AO6174" s="13"/>
      <c r="AP6174" s="11" t="s">
        <v>22546</v>
      </c>
      <c r="AR6174" s="13"/>
      <c r="AS6174" s="13"/>
      <c r="AT6174" s="12" t="b">
        <v>1</v>
      </c>
      <c r="AU6174" s="13"/>
      <c r="AV6174" s="14" t="s">
        <v>167</v>
      </c>
      <c r="AW6174" s="13"/>
      <c r="AX6174" s="14" t="s">
        <v>155</v>
      </c>
      <c r="AY6174" s="13"/>
      <c r="AZ6174" s="14">
        <v>8328.0</v>
      </c>
      <c r="BA6174" s="13"/>
    </row>
    <row r="6175">
      <c r="A6175" s="11" t="s">
        <v>22549</v>
      </c>
      <c r="B6175" s="11">
        <v>16191.0</v>
      </c>
      <c r="C6175" s="12" t="b">
        <v>0</v>
      </c>
      <c r="D6175" s="12" t="b">
        <v>1</v>
      </c>
      <c r="E6175" s="12" t="b">
        <v>0</v>
      </c>
      <c r="F6175" s="12" t="b">
        <v>0</v>
      </c>
      <c r="G6175" s="12" t="b">
        <v>0</v>
      </c>
      <c r="H6175" s="12" t="b">
        <v>0</v>
      </c>
      <c r="I6175" s="13"/>
      <c r="J6175" s="13"/>
      <c r="K6175" s="12" t="b">
        <v>0</v>
      </c>
      <c r="L6175" s="14" t="s">
        <v>16119</v>
      </c>
      <c r="M6175" s="11" t="s">
        <v>8477</v>
      </c>
      <c r="N6175" s="11" t="s">
        <v>22550</v>
      </c>
      <c r="O6175" s="11" t="s">
        <v>11493</v>
      </c>
      <c r="P6175" s="11" t="s">
        <v>22551</v>
      </c>
      <c r="Q6175" s="11" t="s">
        <v>2041</v>
      </c>
      <c r="R6175" s="11" t="s">
        <v>11494</v>
      </c>
      <c r="S6175" s="11" t="s">
        <v>1835</v>
      </c>
      <c r="U6175" s="11" t="s">
        <v>22548</v>
      </c>
      <c r="W6175" s="11" t="s">
        <v>22551</v>
      </c>
      <c r="Y6175" s="13"/>
      <c r="Z6175" s="13"/>
      <c r="AA6175" s="11" t="s">
        <v>151</v>
      </c>
      <c r="AB6175" s="13"/>
      <c r="AC6175" s="13"/>
      <c r="AD6175" s="11" t="s">
        <v>11494</v>
      </c>
      <c r="AE6175" s="13"/>
      <c r="AF6175" s="13"/>
      <c r="AG6175" s="11" t="s">
        <v>152</v>
      </c>
      <c r="AH6175" s="11" t="s">
        <v>22552</v>
      </c>
      <c r="AJ6175" s="13"/>
      <c r="AK6175" s="13"/>
      <c r="AL6175" s="13"/>
      <c r="AM6175" s="13"/>
      <c r="AN6175" s="13"/>
      <c r="AO6175" s="13"/>
      <c r="AP6175" s="11" t="s">
        <v>22549</v>
      </c>
      <c r="AR6175" s="13"/>
      <c r="AS6175" s="13"/>
      <c r="AT6175" s="12" t="b">
        <v>1</v>
      </c>
      <c r="AU6175" s="13"/>
      <c r="AV6175" s="14" t="s">
        <v>167</v>
      </c>
      <c r="AW6175" s="13"/>
      <c r="AX6175" s="14" t="s">
        <v>155</v>
      </c>
      <c r="AY6175" s="13"/>
      <c r="AZ6175" s="14">
        <v>8327.0</v>
      </c>
      <c r="BA6175" s="13"/>
    </row>
    <row r="6176">
      <c r="A6176" s="11" t="s">
        <v>22553</v>
      </c>
      <c r="B6176" s="11">
        <v>16192.0</v>
      </c>
      <c r="C6176" s="12" t="b">
        <v>0</v>
      </c>
      <c r="D6176" s="12" t="b">
        <v>1</v>
      </c>
      <c r="E6176" s="12" t="b">
        <v>0</v>
      </c>
      <c r="F6176" s="12" t="b">
        <v>0</v>
      </c>
      <c r="G6176" s="12" t="b">
        <v>0</v>
      </c>
      <c r="H6176" s="12" t="b">
        <v>0</v>
      </c>
      <c r="I6176" s="13"/>
      <c r="J6176" s="13"/>
      <c r="K6176" s="12" t="b">
        <v>0</v>
      </c>
      <c r="L6176" s="14" t="s">
        <v>16119</v>
      </c>
      <c r="M6176" s="11" t="s">
        <v>9218</v>
      </c>
      <c r="N6176" s="11" t="s">
        <v>22554</v>
      </c>
      <c r="O6176" s="11" t="s">
        <v>22363</v>
      </c>
      <c r="P6176" s="11" t="s">
        <v>22551</v>
      </c>
      <c r="Q6176" s="11" t="s">
        <v>2041</v>
      </c>
      <c r="R6176" s="11" t="s">
        <v>22364</v>
      </c>
      <c r="S6176" s="11" t="s">
        <v>22365</v>
      </c>
      <c r="U6176" s="11" t="s">
        <v>15511</v>
      </c>
      <c r="W6176" s="11" t="s">
        <v>22551</v>
      </c>
      <c r="Y6176" s="13"/>
      <c r="Z6176" s="13"/>
      <c r="AA6176" s="11" t="s">
        <v>151</v>
      </c>
      <c r="AB6176" s="13"/>
      <c r="AC6176" s="13"/>
      <c r="AD6176" s="11" t="s">
        <v>22364</v>
      </c>
      <c r="AF6176" s="13"/>
      <c r="AG6176" s="11" t="s">
        <v>152</v>
      </c>
      <c r="AH6176" s="11" t="s">
        <v>22552</v>
      </c>
      <c r="AJ6176" s="13"/>
      <c r="AK6176" s="13"/>
      <c r="AL6176" s="13"/>
      <c r="AM6176" s="13"/>
      <c r="AN6176" s="13"/>
      <c r="AO6176" s="13"/>
      <c r="AP6176" s="11" t="s">
        <v>22553</v>
      </c>
      <c r="AR6176" s="13"/>
      <c r="AS6176" s="13"/>
      <c r="AT6176" s="12" t="b">
        <v>1</v>
      </c>
      <c r="AU6176" s="13"/>
      <c r="AV6176" s="17">
        <v>45940.0</v>
      </c>
      <c r="AW6176" s="13"/>
      <c r="AX6176" s="14" t="s">
        <v>155</v>
      </c>
      <c r="AY6176" s="13"/>
      <c r="AZ6176" s="14">
        <v>4653.0</v>
      </c>
      <c r="BA6176" s="13"/>
    </row>
    <row r="6177">
      <c r="A6177" s="11" t="s">
        <v>22555</v>
      </c>
      <c r="B6177" s="11">
        <v>16196.0</v>
      </c>
      <c r="C6177" s="12" t="b">
        <v>0</v>
      </c>
      <c r="D6177" s="12" t="b">
        <v>0</v>
      </c>
      <c r="E6177" s="12" t="b">
        <v>0</v>
      </c>
      <c r="F6177" s="12" t="b">
        <v>0</v>
      </c>
      <c r="G6177" s="12" t="b">
        <v>0</v>
      </c>
      <c r="H6177" s="12" t="b">
        <v>0</v>
      </c>
      <c r="I6177" s="13"/>
      <c r="J6177" s="13"/>
      <c r="K6177" s="12" t="b">
        <v>0</v>
      </c>
      <c r="L6177" s="14" t="s">
        <v>16119</v>
      </c>
      <c r="M6177" s="11" t="s">
        <v>2970</v>
      </c>
      <c r="N6177" s="11" t="s">
        <v>22556</v>
      </c>
      <c r="O6177" s="11" t="s">
        <v>10332</v>
      </c>
      <c r="P6177" s="11" t="s">
        <v>22551</v>
      </c>
      <c r="Q6177" s="11" t="s">
        <v>2041</v>
      </c>
      <c r="R6177" s="11" t="s">
        <v>10333</v>
      </c>
      <c r="S6177" s="11" t="s">
        <v>10334</v>
      </c>
      <c r="T6177" s="11" t="s">
        <v>22557</v>
      </c>
      <c r="U6177" s="11" t="s">
        <v>10775</v>
      </c>
      <c r="W6177" s="11" t="s">
        <v>22551</v>
      </c>
      <c r="Y6177" s="13"/>
      <c r="Z6177" s="13"/>
      <c r="AA6177" s="11" t="s">
        <v>215</v>
      </c>
      <c r="AB6177" s="13"/>
      <c r="AC6177" s="13"/>
      <c r="AD6177" s="11" t="s">
        <v>10333</v>
      </c>
      <c r="AE6177" s="13"/>
      <c r="AF6177" s="13"/>
      <c r="AG6177" s="11" t="s">
        <v>152</v>
      </c>
      <c r="AH6177" s="11" t="s">
        <v>22552</v>
      </c>
      <c r="AJ6177" s="13"/>
      <c r="AK6177" s="13"/>
      <c r="AL6177" s="13"/>
      <c r="AM6177" s="13"/>
      <c r="AN6177" s="13"/>
      <c r="AO6177" s="13"/>
      <c r="AP6177" s="11" t="s">
        <v>22555</v>
      </c>
      <c r="AR6177" s="13"/>
      <c r="AS6177" s="13"/>
      <c r="AT6177" s="12" t="b">
        <v>1</v>
      </c>
      <c r="AU6177" s="13"/>
      <c r="AV6177" s="17">
        <v>45940.0</v>
      </c>
      <c r="AW6177" s="13"/>
      <c r="AX6177" s="14" t="s">
        <v>155</v>
      </c>
      <c r="AY6177" s="13"/>
      <c r="AZ6177" s="14">
        <v>4651.0</v>
      </c>
      <c r="BA6177" s="13"/>
    </row>
    <row r="6178">
      <c r="A6178" s="11" t="s">
        <v>22558</v>
      </c>
      <c r="B6178" s="11">
        <v>16197.0</v>
      </c>
      <c r="C6178" s="12" t="b">
        <v>0</v>
      </c>
      <c r="D6178" s="12" t="b">
        <v>1</v>
      </c>
      <c r="E6178" s="12" t="b">
        <v>0</v>
      </c>
      <c r="F6178" s="12" t="b">
        <v>0</v>
      </c>
      <c r="G6178" s="12" t="b">
        <v>0</v>
      </c>
      <c r="H6178" s="12" t="b">
        <v>0</v>
      </c>
      <c r="I6178" s="13"/>
      <c r="J6178" s="13"/>
      <c r="K6178" s="12" t="b">
        <v>0</v>
      </c>
      <c r="L6178" s="14" t="s">
        <v>16119</v>
      </c>
      <c r="M6178" s="11" t="s">
        <v>5533</v>
      </c>
      <c r="N6178" s="11" t="s">
        <v>22559</v>
      </c>
      <c r="O6178" s="11" t="s">
        <v>9907</v>
      </c>
      <c r="P6178" s="11" t="s">
        <v>22551</v>
      </c>
      <c r="Q6178" s="11" t="s">
        <v>2041</v>
      </c>
      <c r="R6178" s="11" t="s">
        <v>9908</v>
      </c>
      <c r="S6178" s="11" t="s">
        <v>9909</v>
      </c>
      <c r="U6178" s="11" t="s">
        <v>15302</v>
      </c>
      <c r="W6178" s="11" t="s">
        <v>22551</v>
      </c>
      <c r="Y6178" s="13"/>
      <c r="Z6178" s="13"/>
      <c r="AA6178" s="11" t="s">
        <v>151</v>
      </c>
      <c r="AB6178" s="13"/>
      <c r="AC6178" s="13"/>
      <c r="AD6178" s="11" t="s">
        <v>9908</v>
      </c>
      <c r="AE6178" s="13"/>
      <c r="AF6178" s="13"/>
      <c r="AG6178" s="11" t="s">
        <v>152</v>
      </c>
      <c r="AH6178" s="11" t="s">
        <v>22552</v>
      </c>
      <c r="AJ6178" s="13"/>
      <c r="AK6178" s="13"/>
      <c r="AL6178" s="13"/>
      <c r="AM6178" s="13"/>
      <c r="AN6178" s="13"/>
      <c r="AO6178" s="13"/>
      <c r="AP6178" s="11" t="s">
        <v>22558</v>
      </c>
      <c r="AR6178" s="13"/>
      <c r="AS6178" s="13"/>
      <c r="AT6178" s="12" t="b">
        <v>1</v>
      </c>
      <c r="AU6178" s="13"/>
      <c r="AV6178" s="14" t="s">
        <v>167</v>
      </c>
      <c r="AW6178" s="13"/>
      <c r="AX6178" s="14" t="s">
        <v>155</v>
      </c>
      <c r="AY6178" s="13"/>
      <c r="AZ6178" s="14">
        <v>8329.0</v>
      </c>
      <c r="BA6178" s="13"/>
    </row>
    <row r="6179">
      <c r="A6179" s="11" t="s">
        <v>22560</v>
      </c>
      <c r="B6179" s="11">
        <v>16199.0</v>
      </c>
      <c r="C6179" s="12" t="b">
        <v>0</v>
      </c>
      <c r="D6179" s="12" t="b">
        <v>1</v>
      </c>
      <c r="E6179" s="12" t="b">
        <v>0</v>
      </c>
      <c r="F6179" s="12" t="b">
        <v>0</v>
      </c>
      <c r="G6179" s="12" t="b">
        <v>0</v>
      </c>
      <c r="H6179" s="12" t="b">
        <v>0</v>
      </c>
      <c r="I6179" s="13"/>
      <c r="J6179" s="13"/>
      <c r="K6179" s="12" t="b">
        <v>0</v>
      </c>
      <c r="L6179" s="14" t="s">
        <v>16119</v>
      </c>
      <c r="M6179" s="11" t="s">
        <v>3053</v>
      </c>
      <c r="N6179" s="11" t="s">
        <v>22561</v>
      </c>
      <c r="O6179" s="11" t="s">
        <v>12487</v>
      </c>
      <c r="P6179" s="11" t="s">
        <v>22551</v>
      </c>
      <c r="Q6179" s="11" t="s">
        <v>2041</v>
      </c>
      <c r="R6179" s="11" t="s">
        <v>12488</v>
      </c>
      <c r="S6179" s="11" t="s">
        <v>12489</v>
      </c>
      <c r="U6179" s="11" t="s">
        <v>14216</v>
      </c>
      <c r="W6179" s="11" t="s">
        <v>22551</v>
      </c>
      <c r="Y6179" s="13"/>
      <c r="Z6179" s="13"/>
      <c r="AA6179" s="11" t="s">
        <v>151</v>
      </c>
      <c r="AB6179" s="13"/>
      <c r="AC6179" s="13"/>
      <c r="AD6179" s="11" t="s">
        <v>12488</v>
      </c>
      <c r="AE6179" s="13"/>
      <c r="AF6179" s="13"/>
      <c r="AG6179" s="11" t="s">
        <v>152</v>
      </c>
      <c r="AH6179" s="11" t="s">
        <v>22552</v>
      </c>
      <c r="AJ6179" s="13"/>
      <c r="AK6179" s="13"/>
      <c r="AL6179" s="13"/>
      <c r="AM6179" s="13"/>
      <c r="AN6179" s="13"/>
      <c r="AO6179" s="13"/>
      <c r="AP6179" s="11" t="s">
        <v>22560</v>
      </c>
      <c r="AR6179" s="13"/>
      <c r="AS6179" s="13"/>
      <c r="AT6179" s="12" t="b">
        <v>1</v>
      </c>
      <c r="AU6179" s="13"/>
      <c r="AV6179" s="17">
        <v>45940.0</v>
      </c>
      <c r="AW6179" s="13"/>
      <c r="AX6179" s="14" t="s">
        <v>155</v>
      </c>
      <c r="AY6179" s="13"/>
      <c r="AZ6179" s="14">
        <v>4652.0</v>
      </c>
      <c r="BA6179" s="13"/>
    </row>
    <row r="6180">
      <c r="A6180" s="11" t="s">
        <v>22562</v>
      </c>
      <c r="B6180" s="11">
        <v>16201.0</v>
      </c>
      <c r="C6180" s="12" t="b">
        <v>0</v>
      </c>
      <c r="D6180" s="12" t="b">
        <v>0</v>
      </c>
      <c r="E6180" s="12" t="b">
        <v>0</v>
      </c>
      <c r="F6180" s="12" t="b">
        <v>0</v>
      </c>
      <c r="G6180" s="12" t="b">
        <v>0</v>
      </c>
      <c r="H6180" s="12" t="b">
        <v>0</v>
      </c>
      <c r="I6180" s="13"/>
      <c r="J6180" s="13"/>
      <c r="K6180" s="12" t="b">
        <v>0</v>
      </c>
      <c r="L6180" s="14" t="s">
        <v>22499</v>
      </c>
      <c r="M6180" s="11" t="s">
        <v>1793</v>
      </c>
      <c r="N6180" s="11" t="s">
        <v>22563</v>
      </c>
      <c r="O6180" s="11" t="s">
        <v>11768</v>
      </c>
      <c r="P6180" s="11" t="s">
        <v>22501</v>
      </c>
      <c r="Q6180" s="11" t="s">
        <v>972</v>
      </c>
      <c r="R6180" s="11" t="s">
        <v>11769</v>
      </c>
      <c r="S6180" s="11" t="s">
        <v>1651</v>
      </c>
      <c r="U6180" s="11" t="s">
        <v>15997</v>
      </c>
      <c r="W6180" s="11" t="s">
        <v>22501</v>
      </c>
      <c r="Z6180" s="13"/>
      <c r="AA6180" s="11" t="s">
        <v>151</v>
      </c>
      <c r="AB6180" s="13"/>
      <c r="AC6180" s="13"/>
      <c r="AD6180" s="11" t="s">
        <v>11769</v>
      </c>
      <c r="AE6180" s="13"/>
      <c r="AF6180" s="13"/>
      <c r="AG6180" s="11" t="s">
        <v>152</v>
      </c>
      <c r="AH6180" s="11" t="s">
        <v>22502</v>
      </c>
      <c r="AJ6180" s="13"/>
      <c r="AK6180" s="13"/>
      <c r="AL6180" s="13"/>
      <c r="AM6180" s="13"/>
      <c r="AN6180" s="13"/>
      <c r="AO6180" s="13"/>
      <c r="AP6180" s="11" t="s">
        <v>22562</v>
      </c>
      <c r="AR6180" s="13"/>
      <c r="AS6180" s="13"/>
      <c r="AT6180" s="12" t="b">
        <v>1</v>
      </c>
      <c r="AU6180" s="13"/>
      <c r="AV6180" s="17">
        <v>45940.0</v>
      </c>
      <c r="AW6180" s="13"/>
      <c r="AX6180" s="14" t="s">
        <v>155</v>
      </c>
      <c r="AY6180" s="13"/>
      <c r="AZ6180" s="14">
        <v>5399.0</v>
      </c>
      <c r="BA6180" s="13"/>
    </row>
    <row r="6181">
      <c r="A6181" s="11" t="s">
        <v>22564</v>
      </c>
      <c r="B6181" s="11">
        <v>16202.0</v>
      </c>
      <c r="C6181" s="12" t="b">
        <v>0</v>
      </c>
      <c r="D6181" s="12" t="b">
        <v>0</v>
      </c>
      <c r="E6181" s="12" t="b">
        <v>0</v>
      </c>
      <c r="F6181" s="12" t="b">
        <v>0</v>
      </c>
      <c r="G6181" s="12" t="b">
        <v>0</v>
      </c>
      <c r="H6181" s="12" t="b">
        <v>0</v>
      </c>
      <c r="I6181" s="13"/>
      <c r="J6181" s="13"/>
      <c r="K6181" s="12" t="b">
        <v>0</v>
      </c>
      <c r="L6181" s="14" t="s">
        <v>22499</v>
      </c>
      <c r="M6181" s="11" t="s">
        <v>1793</v>
      </c>
      <c r="N6181" s="11" t="s">
        <v>22565</v>
      </c>
      <c r="O6181" s="11" t="s">
        <v>11768</v>
      </c>
      <c r="P6181" s="11" t="s">
        <v>22501</v>
      </c>
      <c r="Q6181" s="11" t="s">
        <v>972</v>
      </c>
      <c r="R6181" s="11" t="s">
        <v>11769</v>
      </c>
      <c r="S6181" s="11" t="s">
        <v>1651</v>
      </c>
      <c r="U6181" s="11" t="s">
        <v>15997</v>
      </c>
      <c r="W6181" s="11" t="s">
        <v>22501</v>
      </c>
      <c r="Z6181" s="13"/>
      <c r="AA6181" s="11" t="s">
        <v>151</v>
      </c>
      <c r="AB6181" s="13"/>
      <c r="AC6181" s="13"/>
      <c r="AD6181" s="11" t="s">
        <v>11769</v>
      </c>
      <c r="AE6181" s="13"/>
      <c r="AF6181" s="13"/>
      <c r="AG6181" s="11" t="s">
        <v>152</v>
      </c>
      <c r="AH6181" s="11" t="s">
        <v>22502</v>
      </c>
      <c r="AJ6181" s="13"/>
      <c r="AK6181" s="13"/>
      <c r="AL6181" s="13"/>
      <c r="AM6181" s="13"/>
      <c r="AN6181" s="13"/>
      <c r="AO6181" s="13"/>
      <c r="AP6181" s="11" t="s">
        <v>22564</v>
      </c>
      <c r="AR6181" s="13"/>
      <c r="AS6181" s="13"/>
      <c r="AT6181" s="12" t="b">
        <v>1</v>
      </c>
      <c r="AU6181" s="13"/>
      <c r="AV6181" s="17">
        <v>45940.0</v>
      </c>
      <c r="AW6181" s="13"/>
      <c r="AX6181" s="14" t="s">
        <v>155</v>
      </c>
      <c r="AY6181" s="13"/>
      <c r="AZ6181" s="14">
        <v>5400.0</v>
      </c>
      <c r="BA6181" s="13"/>
    </row>
    <row r="6182">
      <c r="A6182" s="11" t="s">
        <v>22566</v>
      </c>
      <c r="B6182" s="11">
        <v>16203.0</v>
      </c>
      <c r="C6182" s="12" t="b">
        <v>0</v>
      </c>
      <c r="D6182" s="12" t="b">
        <v>0</v>
      </c>
      <c r="E6182" s="12" t="b">
        <v>0</v>
      </c>
      <c r="F6182" s="12" t="b">
        <v>0</v>
      </c>
      <c r="G6182" s="12" t="b">
        <v>0</v>
      </c>
      <c r="H6182" s="12" t="b">
        <v>0</v>
      </c>
      <c r="I6182" s="13"/>
      <c r="J6182" s="13"/>
      <c r="K6182" s="12" t="b">
        <v>0</v>
      </c>
      <c r="L6182" s="14" t="s">
        <v>22499</v>
      </c>
      <c r="M6182" s="11" t="s">
        <v>1793</v>
      </c>
      <c r="N6182" s="11" t="s">
        <v>22567</v>
      </c>
      <c r="O6182" s="11" t="s">
        <v>11768</v>
      </c>
      <c r="P6182" s="11" t="s">
        <v>22501</v>
      </c>
      <c r="Q6182" s="11" t="s">
        <v>972</v>
      </c>
      <c r="R6182" s="11" t="s">
        <v>11769</v>
      </c>
      <c r="S6182" s="11" t="s">
        <v>1651</v>
      </c>
      <c r="U6182" s="11" t="s">
        <v>15997</v>
      </c>
      <c r="W6182" s="11" t="s">
        <v>22501</v>
      </c>
      <c r="Z6182" s="13"/>
      <c r="AA6182" s="11" t="s">
        <v>151</v>
      </c>
      <c r="AB6182" s="13"/>
      <c r="AC6182" s="13"/>
      <c r="AD6182" s="11" t="s">
        <v>11769</v>
      </c>
      <c r="AE6182" s="13"/>
      <c r="AF6182" s="13"/>
      <c r="AG6182" s="11" t="s">
        <v>152</v>
      </c>
      <c r="AH6182" s="11" t="s">
        <v>22502</v>
      </c>
      <c r="AJ6182" s="13"/>
      <c r="AK6182" s="13"/>
      <c r="AL6182" s="13"/>
      <c r="AM6182" s="13"/>
      <c r="AN6182" s="13"/>
      <c r="AO6182" s="13"/>
      <c r="AP6182" s="11" t="s">
        <v>22566</v>
      </c>
      <c r="AR6182" s="13"/>
      <c r="AS6182" s="13"/>
      <c r="AT6182" s="12" t="b">
        <v>1</v>
      </c>
      <c r="AU6182" s="13"/>
      <c r="AV6182" s="17">
        <v>45940.0</v>
      </c>
      <c r="AW6182" s="13"/>
      <c r="AX6182" s="14" t="s">
        <v>155</v>
      </c>
      <c r="AY6182" s="13"/>
      <c r="AZ6182" s="14">
        <v>5398.0</v>
      </c>
      <c r="BA6182" s="13"/>
    </row>
    <row r="6183">
      <c r="A6183" s="11" t="s">
        <v>22568</v>
      </c>
      <c r="B6183" s="11">
        <v>16210.0</v>
      </c>
      <c r="C6183" s="12" t="b">
        <v>0</v>
      </c>
      <c r="D6183" s="12" t="b">
        <v>1</v>
      </c>
      <c r="E6183" s="12" t="b">
        <v>0</v>
      </c>
      <c r="F6183" s="12" t="b">
        <v>0</v>
      </c>
      <c r="G6183" s="12" t="b">
        <v>0</v>
      </c>
      <c r="H6183" s="12" t="b">
        <v>0</v>
      </c>
      <c r="I6183" s="13"/>
      <c r="J6183" s="13"/>
      <c r="K6183" s="12" t="b">
        <v>0</v>
      </c>
      <c r="L6183" s="15">
        <v>45904.0</v>
      </c>
      <c r="M6183" s="11" t="s">
        <v>1787</v>
      </c>
      <c r="N6183" s="11" t="s">
        <v>22569</v>
      </c>
      <c r="O6183" s="11" t="s">
        <v>7161</v>
      </c>
      <c r="P6183" s="11" t="s">
        <v>22401</v>
      </c>
      <c r="Q6183" s="11" t="s">
        <v>162</v>
      </c>
      <c r="R6183" s="11" t="s">
        <v>7162</v>
      </c>
      <c r="S6183" s="11" t="s">
        <v>839</v>
      </c>
      <c r="T6183" s="11" t="s">
        <v>16868</v>
      </c>
      <c r="U6183" s="11" t="s">
        <v>13953</v>
      </c>
      <c r="W6183" s="11" t="s">
        <v>22401</v>
      </c>
      <c r="Z6183" s="13"/>
      <c r="AA6183" s="11" t="s">
        <v>151</v>
      </c>
      <c r="AB6183" s="13"/>
      <c r="AC6183" s="13"/>
      <c r="AD6183" s="11" t="s">
        <v>7162</v>
      </c>
      <c r="AE6183" s="13"/>
      <c r="AF6183" s="13"/>
      <c r="AG6183" s="11" t="s">
        <v>152</v>
      </c>
      <c r="AH6183" s="11" t="s">
        <v>22405</v>
      </c>
      <c r="AJ6183" s="13"/>
      <c r="AK6183" s="13"/>
      <c r="AL6183" s="13"/>
      <c r="AM6183" s="13"/>
      <c r="AN6183" s="13"/>
      <c r="AO6183" s="13"/>
      <c r="AP6183" s="11" t="s">
        <v>22568</v>
      </c>
      <c r="AR6183" s="13"/>
      <c r="AS6183" s="13"/>
      <c r="AT6183" s="12" t="b">
        <v>1</v>
      </c>
      <c r="AU6183" s="13"/>
      <c r="AV6183" s="17">
        <v>45940.0</v>
      </c>
      <c r="AW6183" s="13"/>
      <c r="AX6183" s="14" t="s">
        <v>155</v>
      </c>
      <c r="AY6183" s="13"/>
      <c r="AZ6183" s="14">
        <v>3249.0</v>
      </c>
      <c r="BA6183" s="13"/>
    </row>
    <row r="6184">
      <c r="A6184" s="11" t="s">
        <v>22570</v>
      </c>
      <c r="B6184" s="11">
        <v>16212.0</v>
      </c>
      <c r="C6184" s="12" t="b">
        <v>0</v>
      </c>
      <c r="D6184" s="12" t="b">
        <v>1</v>
      </c>
      <c r="E6184" s="12" t="b">
        <v>0</v>
      </c>
      <c r="F6184" s="12" t="b">
        <v>0</v>
      </c>
      <c r="G6184" s="12" t="b">
        <v>0</v>
      </c>
      <c r="H6184" s="12" t="b">
        <v>0</v>
      </c>
      <c r="I6184" s="13"/>
      <c r="J6184" s="13"/>
      <c r="K6184" s="12" t="b">
        <v>0</v>
      </c>
      <c r="L6184" s="15">
        <v>45994.0</v>
      </c>
      <c r="M6184" s="11" t="s">
        <v>3870</v>
      </c>
      <c r="N6184" s="11" t="s">
        <v>22571</v>
      </c>
      <c r="O6184" s="11" t="s">
        <v>22197</v>
      </c>
      <c r="P6184" s="11" t="s">
        <v>22415</v>
      </c>
      <c r="Q6184" s="11" t="s">
        <v>16380</v>
      </c>
      <c r="R6184" s="11" t="s">
        <v>22198</v>
      </c>
      <c r="S6184" s="11" t="s">
        <v>22199</v>
      </c>
      <c r="U6184" s="11" t="s">
        <v>22200</v>
      </c>
      <c r="W6184" s="11" t="s">
        <v>22415</v>
      </c>
      <c r="AA6184" s="11" t="s">
        <v>151</v>
      </c>
      <c r="AB6184" s="13"/>
      <c r="AC6184" s="13"/>
      <c r="AD6184" s="11" t="s">
        <v>22198</v>
      </c>
      <c r="AE6184" s="13"/>
      <c r="AF6184" s="13"/>
      <c r="AG6184" s="11" t="s">
        <v>152</v>
      </c>
      <c r="AH6184" s="11" t="s">
        <v>22418</v>
      </c>
      <c r="AJ6184" s="13"/>
      <c r="AK6184" s="13"/>
      <c r="AL6184" s="13"/>
      <c r="AM6184" s="13"/>
      <c r="AN6184" s="13"/>
      <c r="AO6184" s="13"/>
      <c r="AP6184" s="11" t="s">
        <v>22570</v>
      </c>
      <c r="AR6184" s="13"/>
      <c r="AS6184" s="13"/>
      <c r="AT6184" s="12" t="b">
        <v>1</v>
      </c>
      <c r="AU6184" s="13"/>
      <c r="AV6184" s="17">
        <v>45940.0</v>
      </c>
      <c r="AW6184" s="13"/>
      <c r="AX6184" s="14" t="s">
        <v>155</v>
      </c>
      <c r="AY6184" s="13"/>
      <c r="AZ6184" s="14">
        <v>3105.0</v>
      </c>
      <c r="BA6184" s="13"/>
    </row>
    <row r="6185">
      <c r="A6185" s="11" t="s">
        <v>22572</v>
      </c>
      <c r="B6185" s="11">
        <v>16213.0</v>
      </c>
      <c r="C6185" s="12" t="b">
        <v>0</v>
      </c>
      <c r="D6185" s="12" t="b">
        <v>1</v>
      </c>
      <c r="E6185" s="12" t="b">
        <v>0</v>
      </c>
      <c r="F6185" s="12" t="b">
        <v>0</v>
      </c>
      <c r="G6185" s="12" t="b">
        <v>0</v>
      </c>
      <c r="H6185" s="12" t="b">
        <v>0</v>
      </c>
      <c r="I6185" s="13"/>
      <c r="J6185" s="13"/>
      <c r="K6185" s="12" t="b">
        <v>0</v>
      </c>
      <c r="L6185" s="15">
        <v>45994.0</v>
      </c>
      <c r="M6185" s="11" t="s">
        <v>3870</v>
      </c>
      <c r="N6185" s="11" t="s">
        <v>22573</v>
      </c>
      <c r="O6185" s="11" t="s">
        <v>22574</v>
      </c>
      <c r="P6185" s="11" t="s">
        <v>22415</v>
      </c>
      <c r="Q6185" s="11" t="s">
        <v>16380</v>
      </c>
      <c r="R6185" s="11" t="s">
        <v>22575</v>
      </c>
      <c r="S6185" s="11" t="s">
        <v>22576</v>
      </c>
      <c r="U6185" s="11" t="s">
        <v>22200</v>
      </c>
      <c r="W6185" s="11" t="s">
        <v>22415</v>
      </c>
      <c r="AA6185" s="11" t="s">
        <v>151</v>
      </c>
      <c r="AB6185" s="13"/>
      <c r="AC6185" s="13"/>
      <c r="AD6185" s="11" t="s">
        <v>22575</v>
      </c>
      <c r="AE6185" s="13"/>
      <c r="AF6185" s="13"/>
      <c r="AG6185" s="11" t="s">
        <v>152</v>
      </c>
      <c r="AH6185" s="11" t="s">
        <v>22418</v>
      </c>
      <c r="AJ6185" s="13"/>
      <c r="AK6185" s="13"/>
      <c r="AL6185" s="13"/>
      <c r="AM6185" s="13"/>
      <c r="AN6185" s="13"/>
      <c r="AO6185" s="13"/>
      <c r="AP6185" s="11" t="s">
        <v>22572</v>
      </c>
      <c r="AR6185" s="13"/>
      <c r="AS6185" s="13"/>
      <c r="AT6185" s="12" t="b">
        <v>1</v>
      </c>
      <c r="AU6185" s="13"/>
      <c r="AV6185" s="17">
        <v>45940.0</v>
      </c>
      <c r="AW6185" s="13"/>
      <c r="AX6185" s="14" t="s">
        <v>155</v>
      </c>
      <c r="AY6185" s="13"/>
      <c r="AZ6185" s="14">
        <v>3104.0</v>
      </c>
      <c r="BA6185" s="13"/>
    </row>
    <row r="6186">
      <c r="A6186" s="11" t="s">
        <v>22577</v>
      </c>
      <c r="B6186" s="11">
        <v>16233.0</v>
      </c>
      <c r="C6186" s="12" t="b">
        <v>0</v>
      </c>
      <c r="D6186" s="12" t="b">
        <v>0</v>
      </c>
      <c r="E6186" s="12" t="b">
        <v>0</v>
      </c>
      <c r="F6186" s="12" t="b">
        <v>0</v>
      </c>
      <c r="G6186" s="12" t="b">
        <v>0</v>
      </c>
      <c r="H6186" s="12" t="b">
        <v>0</v>
      </c>
      <c r="I6186" s="13"/>
      <c r="J6186" s="13"/>
      <c r="K6186" s="12" t="b">
        <v>0</v>
      </c>
      <c r="L6186" s="15">
        <v>45811.0</v>
      </c>
      <c r="M6186" s="11" t="s">
        <v>8145</v>
      </c>
      <c r="N6186" s="11" t="s">
        <v>22578</v>
      </c>
      <c r="O6186" s="11" t="s">
        <v>22579</v>
      </c>
      <c r="P6186" s="11" t="s">
        <v>16894</v>
      </c>
      <c r="Q6186" s="11" t="s">
        <v>16866</v>
      </c>
      <c r="R6186" s="11" t="s">
        <v>22580</v>
      </c>
      <c r="S6186" s="11" t="s">
        <v>22581</v>
      </c>
      <c r="T6186" s="11" t="s">
        <v>16868</v>
      </c>
      <c r="V6186" s="13"/>
      <c r="W6186" s="11" t="s">
        <v>16894</v>
      </c>
      <c r="AA6186" s="11" t="s">
        <v>307</v>
      </c>
      <c r="AB6186" s="13"/>
      <c r="AC6186" s="13"/>
      <c r="AD6186" s="11" t="s">
        <v>22580</v>
      </c>
      <c r="AE6186" s="13"/>
      <c r="AF6186" s="13"/>
      <c r="AG6186" s="11" t="s">
        <v>152</v>
      </c>
      <c r="AH6186" s="11" t="s">
        <v>16896</v>
      </c>
      <c r="AJ6186" s="13"/>
      <c r="AK6186" s="13"/>
      <c r="AL6186" s="13"/>
      <c r="AM6186" s="13"/>
      <c r="AN6186" s="13"/>
      <c r="AO6186" s="13"/>
      <c r="AP6186" s="11" t="s">
        <v>22577</v>
      </c>
      <c r="AR6186" s="13"/>
      <c r="AS6186" s="13"/>
      <c r="AT6186" s="12" t="b">
        <v>1</v>
      </c>
      <c r="AU6186" s="13"/>
      <c r="AV6186" s="17">
        <v>45940.0</v>
      </c>
      <c r="AW6186" s="13"/>
      <c r="AX6186" s="14" t="s">
        <v>155</v>
      </c>
      <c r="AY6186" s="13"/>
      <c r="AZ6186" s="14">
        <v>3363.0</v>
      </c>
      <c r="BA6186" s="13"/>
    </row>
    <row r="6187">
      <c r="A6187" s="11" t="s">
        <v>22582</v>
      </c>
      <c r="B6187" s="11">
        <v>16234.0</v>
      </c>
      <c r="C6187" s="12" t="b">
        <v>0</v>
      </c>
      <c r="D6187" s="12" t="b">
        <v>1</v>
      </c>
      <c r="E6187" s="12" t="b">
        <v>0</v>
      </c>
      <c r="F6187" s="12" t="b">
        <v>0</v>
      </c>
      <c r="G6187" s="12" t="b">
        <v>0</v>
      </c>
      <c r="H6187" s="12" t="b">
        <v>0</v>
      </c>
      <c r="I6187" s="13"/>
      <c r="J6187" s="14" t="s">
        <v>22488</v>
      </c>
      <c r="K6187" s="12" t="b">
        <v>0</v>
      </c>
      <c r="L6187" s="14" t="s">
        <v>22394</v>
      </c>
      <c r="M6187" s="11" t="s">
        <v>203</v>
      </c>
      <c r="N6187" s="11" t="s">
        <v>22583</v>
      </c>
      <c r="O6187" s="11" t="s">
        <v>3615</v>
      </c>
      <c r="P6187" s="11" t="s">
        <v>22396</v>
      </c>
      <c r="Q6187" s="11" t="s">
        <v>146</v>
      </c>
      <c r="R6187" s="11" t="s">
        <v>3616</v>
      </c>
      <c r="S6187" s="11" t="s">
        <v>3617</v>
      </c>
      <c r="U6187" s="11" t="s">
        <v>17149</v>
      </c>
      <c r="W6187" s="11" t="s">
        <v>22396</v>
      </c>
      <c r="AA6187" s="11" t="s">
        <v>151</v>
      </c>
      <c r="AB6187" s="13"/>
      <c r="AC6187" s="13"/>
      <c r="AD6187" s="11" t="s">
        <v>3616</v>
      </c>
      <c r="AE6187" s="13"/>
      <c r="AF6187" s="13"/>
      <c r="AG6187" s="11" t="s">
        <v>152</v>
      </c>
      <c r="AH6187" s="11" t="s">
        <v>22397</v>
      </c>
      <c r="AJ6187" s="13"/>
      <c r="AK6187" s="13"/>
      <c r="AL6187" s="13"/>
      <c r="AM6187" s="13"/>
      <c r="AN6187" s="13"/>
      <c r="AO6187" s="13"/>
      <c r="AP6187" s="11" t="s">
        <v>22582</v>
      </c>
      <c r="AR6187" s="13"/>
      <c r="AS6187" s="13"/>
      <c r="AT6187" s="12" t="b">
        <v>1</v>
      </c>
      <c r="AU6187" s="13"/>
      <c r="AV6187" s="17">
        <v>45940.0</v>
      </c>
      <c r="AW6187" s="13"/>
      <c r="AX6187" s="14" t="s">
        <v>155</v>
      </c>
      <c r="AY6187" s="13"/>
      <c r="AZ6187" s="14">
        <v>4649.0</v>
      </c>
      <c r="BA6187" s="13"/>
    </row>
    <row r="6188">
      <c r="A6188" s="11" t="s">
        <v>22584</v>
      </c>
      <c r="B6188" s="11">
        <v>16236.0</v>
      </c>
      <c r="C6188" s="12" t="b">
        <v>0</v>
      </c>
      <c r="D6188" s="12" t="b">
        <v>0</v>
      </c>
      <c r="E6188" s="12" t="b">
        <v>0</v>
      </c>
      <c r="F6188" s="12" t="b">
        <v>0</v>
      </c>
      <c r="G6188" s="12" t="b">
        <v>0</v>
      </c>
      <c r="H6188" s="12" t="b">
        <v>0</v>
      </c>
      <c r="I6188" s="13"/>
      <c r="J6188" s="13"/>
      <c r="K6188" s="12" t="b">
        <v>0</v>
      </c>
      <c r="L6188" s="15">
        <v>45811.0</v>
      </c>
      <c r="M6188" s="11" t="s">
        <v>3870</v>
      </c>
      <c r="N6188" s="11" t="s">
        <v>22585</v>
      </c>
      <c r="O6188" s="11" t="s">
        <v>22197</v>
      </c>
      <c r="P6188" s="11" t="s">
        <v>16894</v>
      </c>
      <c r="Q6188" s="11" t="s">
        <v>16866</v>
      </c>
      <c r="R6188" s="11" t="s">
        <v>22198</v>
      </c>
      <c r="S6188" s="11" t="s">
        <v>22199</v>
      </c>
      <c r="T6188" s="11" t="s">
        <v>16868</v>
      </c>
      <c r="V6188" s="13"/>
      <c r="W6188" s="11" t="s">
        <v>16894</v>
      </c>
      <c r="AA6188" s="11" t="s">
        <v>307</v>
      </c>
      <c r="AB6188" s="13"/>
      <c r="AC6188" s="13"/>
      <c r="AD6188" s="11" t="s">
        <v>22198</v>
      </c>
      <c r="AE6188" s="13"/>
      <c r="AF6188" s="13"/>
      <c r="AG6188" s="11" t="s">
        <v>152</v>
      </c>
      <c r="AH6188" s="11" t="s">
        <v>16896</v>
      </c>
      <c r="AJ6188" s="13"/>
      <c r="AK6188" s="13"/>
      <c r="AL6188" s="13"/>
      <c r="AM6188" s="13"/>
      <c r="AN6188" s="13"/>
      <c r="AO6188" s="13"/>
      <c r="AP6188" s="11" t="s">
        <v>22584</v>
      </c>
      <c r="AR6188" s="13"/>
      <c r="AS6188" s="13"/>
      <c r="AT6188" s="12" t="b">
        <v>1</v>
      </c>
      <c r="AU6188" s="13"/>
      <c r="AV6188" s="17">
        <v>45940.0</v>
      </c>
      <c r="AW6188" s="13"/>
      <c r="AX6188" s="14" t="s">
        <v>155</v>
      </c>
      <c r="AY6188" s="13"/>
      <c r="AZ6188" s="14">
        <v>3358.0</v>
      </c>
      <c r="BA6188" s="13"/>
    </row>
    <row r="6189">
      <c r="A6189" s="11" t="s">
        <v>22586</v>
      </c>
      <c r="B6189" s="11">
        <v>16238.0</v>
      </c>
      <c r="C6189" s="12" t="b">
        <v>0</v>
      </c>
      <c r="D6189" s="12" t="b">
        <v>1</v>
      </c>
      <c r="E6189" s="12" t="b">
        <v>0</v>
      </c>
      <c r="F6189" s="12" t="b">
        <v>0</v>
      </c>
      <c r="G6189" s="12" t="b">
        <v>0</v>
      </c>
      <c r="H6189" s="12" t="b">
        <v>0</v>
      </c>
      <c r="I6189" s="13"/>
      <c r="J6189" s="13"/>
      <c r="K6189" s="12" t="b">
        <v>0</v>
      </c>
      <c r="L6189" s="15">
        <v>45994.0</v>
      </c>
      <c r="M6189" s="11" t="s">
        <v>2970</v>
      </c>
      <c r="N6189" s="11" t="s">
        <v>22587</v>
      </c>
      <c r="O6189" s="11" t="s">
        <v>10332</v>
      </c>
      <c r="P6189" s="11" t="s">
        <v>22415</v>
      </c>
      <c r="Q6189" s="11" t="s">
        <v>16380</v>
      </c>
      <c r="R6189" s="11" t="s">
        <v>10333</v>
      </c>
      <c r="S6189" s="11" t="s">
        <v>10334</v>
      </c>
      <c r="U6189" s="11" t="s">
        <v>10775</v>
      </c>
      <c r="W6189" s="11" t="s">
        <v>22415</v>
      </c>
      <c r="AA6189" s="11" t="s">
        <v>151</v>
      </c>
      <c r="AB6189" s="13"/>
      <c r="AC6189" s="13"/>
      <c r="AD6189" s="11" t="s">
        <v>10333</v>
      </c>
      <c r="AE6189" s="13"/>
      <c r="AF6189" s="13"/>
      <c r="AG6189" s="11" t="s">
        <v>152</v>
      </c>
      <c r="AH6189" s="11" t="s">
        <v>22418</v>
      </c>
      <c r="AJ6189" s="13"/>
      <c r="AK6189" s="13"/>
      <c r="AL6189" s="13"/>
      <c r="AM6189" s="13"/>
      <c r="AN6189" s="13"/>
      <c r="AO6189" s="13"/>
      <c r="AP6189" s="11" t="s">
        <v>22586</v>
      </c>
      <c r="AR6189" s="13"/>
      <c r="AS6189" s="13"/>
      <c r="AT6189" s="12" t="b">
        <v>1</v>
      </c>
      <c r="AU6189" s="13"/>
      <c r="AV6189" s="17">
        <v>45940.0</v>
      </c>
      <c r="AW6189" s="13"/>
      <c r="AX6189" s="14" t="s">
        <v>155</v>
      </c>
      <c r="AY6189" s="13"/>
      <c r="AZ6189" s="14">
        <v>3106.0</v>
      </c>
      <c r="BA6189" s="13"/>
    </row>
    <row r="6190">
      <c r="A6190" s="11" t="s">
        <v>22588</v>
      </c>
      <c r="B6190" s="11">
        <v>16239.0</v>
      </c>
      <c r="C6190" s="12" t="b">
        <v>0</v>
      </c>
      <c r="D6190" s="12" t="b">
        <v>1</v>
      </c>
      <c r="E6190" s="12" t="b">
        <v>0</v>
      </c>
      <c r="F6190" s="12" t="b">
        <v>0</v>
      </c>
      <c r="G6190" s="12" t="b">
        <v>0</v>
      </c>
      <c r="H6190" s="12" t="b">
        <v>0</v>
      </c>
      <c r="I6190" s="13"/>
      <c r="J6190" s="13"/>
      <c r="K6190" s="12" t="b">
        <v>0</v>
      </c>
      <c r="L6190" s="15">
        <v>45994.0</v>
      </c>
      <c r="M6190" s="11" t="s">
        <v>19798</v>
      </c>
      <c r="N6190" s="11" t="s">
        <v>22589</v>
      </c>
      <c r="O6190" s="11" t="s">
        <v>21083</v>
      </c>
      <c r="P6190" s="11" t="s">
        <v>22415</v>
      </c>
      <c r="Q6190" s="11" t="s">
        <v>16380</v>
      </c>
      <c r="R6190" s="11" t="s">
        <v>21084</v>
      </c>
      <c r="S6190" s="11" t="s">
        <v>21085</v>
      </c>
      <c r="U6190" s="11" t="s">
        <v>22492</v>
      </c>
      <c r="W6190" s="11" t="s">
        <v>22415</v>
      </c>
      <c r="AA6190" s="11" t="s">
        <v>151</v>
      </c>
      <c r="AB6190" s="13"/>
      <c r="AC6190" s="13"/>
      <c r="AD6190" s="11" t="s">
        <v>21084</v>
      </c>
      <c r="AF6190" s="13"/>
      <c r="AG6190" s="11" t="s">
        <v>152</v>
      </c>
      <c r="AH6190" s="11" t="s">
        <v>22418</v>
      </c>
      <c r="AJ6190" s="13"/>
      <c r="AK6190" s="13"/>
      <c r="AL6190" s="13"/>
      <c r="AM6190" s="13"/>
      <c r="AN6190" s="13"/>
      <c r="AO6190" s="13"/>
      <c r="AP6190" s="11" t="s">
        <v>22588</v>
      </c>
      <c r="AR6190" s="13"/>
      <c r="AS6190" s="13"/>
      <c r="AT6190" s="12" t="b">
        <v>1</v>
      </c>
      <c r="AU6190" s="13"/>
      <c r="AV6190" s="17">
        <v>45940.0</v>
      </c>
      <c r="AW6190" s="13"/>
      <c r="AX6190" s="14" t="s">
        <v>155</v>
      </c>
      <c r="AY6190" s="13"/>
      <c r="AZ6190" s="14">
        <v>3107.0</v>
      </c>
      <c r="BA6190" s="13"/>
    </row>
    <row r="6191">
      <c r="A6191" s="11" t="s">
        <v>22590</v>
      </c>
      <c r="B6191" s="11">
        <v>16240.0</v>
      </c>
      <c r="C6191" s="12" t="b">
        <v>0</v>
      </c>
      <c r="D6191" s="12" t="b">
        <v>1</v>
      </c>
      <c r="E6191" s="12" t="b">
        <v>0</v>
      </c>
      <c r="F6191" s="12" t="b">
        <v>0</v>
      </c>
      <c r="G6191" s="12" t="b">
        <v>0</v>
      </c>
      <c r="H6191" s="12" t="b">
        <v>0</v>
      </c>
      <c r="I6191" s="13"/>
      <c r="J6191" s="13"/>
      <c r="K6191" s="12" t="b">
        <v>0</v>
      </c>
      <c r="L6191" s="15">
        <v>45904.0</v>
      </c>
      <c r="M6191" s="11" t="s">
        <v>16817</v>
      </c>
      <c r="N6191" s="11" t="s">
        <v>22591</v>
      </c>
      <c r="O6191" s="11" t="s">
        <v>22316</v>
      </c>
      <c r="P6191" s="11" t="s">
        <v>22401</v>
      </c>
      <c r="Q6191" s="11" t="s">
        <v>162</v>
      </c>
      <c r="R6191" s="11" t="s">
        <v>22317</v>
      </c>
      <c r="S6191" s="11" t="s">
        <v>22318</v>
      </c>
      <c r="U6191" s="11" t="s">
        <v>22319</v>
      </c>
      <c r="W6191" s="11" t="s">
        <v>22401</v>
      </c>
      <c r="Z6191" s="13"/>
      <c r="AA6191" s="11" t="s">
        <v>151</v>
      </c>
      <c r="AB6191" s="13"/>
      <c r="AC6191" s="13"/>
      <c r="AD6191" s="11" t="s">
        <v>22317</v>
      </c>
      <c r="AF6191" s="13"/>
      <c r="AG6191" s="11" t="s">
        <v>152</v>
      </c>
      <c r="AH6191" s="11" t="s">
        <v>22405</v>
      </c>
      <c r="AJ6191" s="13"/>
      <c r="AK6191" s="13"/>
      <c r="AL6191" s="13"/>
      <c r="AM6191" s="13"/>
      <c r="AN6191" s="13"/>
      <c r="AO6191" s="13"/>
      <c r="AP6191" s="11" t="s">
        <v>22590</v>
      </c>
      <c r="AR6191" s="13"/>
      <c r="AS6191" s="13"/>
      <c r="AT6191" s="12" t="b">
        <v>1</v>
      </c>
      <c r="AU6191" s="13"/>
      <c r="AV6191" s="14" t="s">
        <v>167</v>
      </c>
      <c r="AW6191" s="13"/>
      <c r="AX6191" s="14" t="s">
        <v>155</v>
      </c>
      <c r="AY6191" s="13"/>
      <c r="AZ6191" s="14">
        <v>8330.0</v>
      </c>
      <c r="BA6191" s="13"/>
    </row>
    <row r="6192">
      <c r="A6192" s="11" t="s">
        <v>22592</v>
      </c>
      <c r="B6192" s="11">
        <v>16241.0</v>
      </c>
      <c r="C6192" s="12" t="b">
        <v>0</v>
      </c>
      <c r="D6192" s="12" t="b">
        <v>1</v>
      </c>
      <c r="E6192" s="12" t="b">
        <v>0</v>
      </c>
      <c r="F6192" s="12" t="b">
        <v>0</v>
      </c>
      <c r="G6192" s="12" t="b">
        <v>0</v>
      </c>
      <c r="H6192" s="12" t="b">
        <v>0</v>
      </c>
      <c r="I6192" s="13"/>
      <c r="J6192" s="14" t="s">
        <v>22488</v>
      </c>
      <c r="K6192" s="12" t="b">
        <v>0</v>
      </c>
      <c r="L6192" s="14" t="s">
        <v>22378</v>
      </c>
      <c r="M6192" s="11" t="s">
        <v>203</v>
      </c>
      <c r="N6192" s="11" t="s">
        <v>22593</v>
      </c>
      <c r="O6192" s="11" t="s">
        <v>22594</v>
      </c>
      <c r="P6192" s="11" t="s">
        <v>22380</v>
      </c>
      <c r="Q6192" s="11" t="s">
        <v>146</v>
      </c>
      <c r="R6192" s="11" t="s">
        <v>22595</v>
      </c>
      <c r="S6192" s="11" t="s">
        <v>22596</v>
      </c>
      <c r="U6192" s="11" t="s">
        <v>17149</v>
      </c>
      <c r="W6192" s="11" t="s">
        <v>22380</v>
      </c>
      <c r="AA6192" s="11" t="s">
        <v>151</v>
      </c>
      <c r="AB6192" s="13"/>
      <c r="AC6192" s="13"/>
      <c r="AD6192" s="11" t="s">
        <v>22595</v>
      </c>
      <c r="AF6192" s="13"/>
      <c r="AG6192" s="11" t="s">
        <v>152</v>
      </c>
      <c r="AH6192" s="11" t="s">
        <v>22381</v>
      </c>
      <c r="AJ6192" s="13"/>
      <c r="AK6192" s="13"/>
      <c r="AL6192" s="13"/>
      <c r="AM6192" s="13"/>
      <c r="AN6192" s="13"/>
      <c r="AO6192" s="13"/>
      <c r="AP6192" s="11" t="s">
        <v>22592</v>
      </c>
      <c r="AR6192" s="13"/>
      <c r="AS6192" s="13"/>
      <c r="AT6192" s="12" t="b">
        <v>1</v>
      </c>
      <c r="AU6192" s="13"/>
      <c r="AV6192" s="17">
        <v>45940.0</v>
      </c>
      <c r="AW6192" s="13"/>
      <c r="AX6192" s="14" t="s">
        <v>155</v>
      </c>
      <c r="AY6192" s="13"/>
      <c r="AZ6192" s="14">
        <v>4630.0</v>
      </c>
      <c r="BA6192" s="13"/>
    </row>
    <row r="6193">
      <c r="A6193" s="11" t="s">
        <v>22597</v>
      </c>
      <c r="B6193" s="11">
        <v>16242.0</v>
      </c>
      <c r="C6193" s="12" t="b">
        <v>0</v>
      </c>
      <c r="D6193" s="12" t="b">
        <v>1</v>
      </c>
      <c r="E6193" s="12" t="b">
        <v>0</v>
      </c>
      <c r="F6193" s="12" t="b">
        <v>0</v>
      </c>
      <c r="G6193" s="12" t="b">
        <v>0</v>
      </c>
      <c r="H6193" s="12" t="b">
        <v>0</v>
      </c>
      <c r="I6193" s="13"/>
      <c r="J6193" s="13"/>
      <c r="K6193" s="12" t="b">
        <v>0</v>
      </c>
      <c r="L6193" s="15">
        <v>45750.0</v>
      </c>
      <c r="M6193" s="11" t="s">
        <v>14666</v>
      </c>
      <c r="N6193" s="11" t="s">
        <v>22598</v>
      </c>
      <c r="O6193" s="11" t="s">
        <v>14668</v>
      </c>
      <c r="P6193" s="11" t="s">
        <v>16461</v>
      </c>
      <c r="Q6193" s="11" t="s">
        <v>972</v>
      </c>
      <c r="R6193" s="11" t="s">
        <v>14669</v>
      </c>
      <c r="S6193" s="11" t="s">
        <v>14670</v>
      </c>
      <c r="T6193" s="11" t="s">
        <v>9224</v>
      </c>
      <c r="U6193" s="11" t="s">
        <v>14671</v>
      </c>
      <c r="W6193" s="11" t="s">
        <v>16461</v>
      </c>
      <c r="X6193" s="11" t="s">
        <v>1121</v>
      </c>
      <c r="Y6193" s="11" t="s">
        <v>14669</v>
      </c>
      <c r="AA6193" s="11" t="s">
        <v>16462</v>
      </c>
      <c r="AB6193" s="13"/>
      <c r="AC6193" s="13"/>
      <c r="AD6193" s="11" t="s">
        <v>14669</v>
      </c>
      <c r="AF6193" s="13"/>
      <c r="AG6193" s="11" t="s">
        <v>152</v>
      </c>
      <c r="AH6193" s="11" t="s">
        <v>16463</v>
      </c>
      <c r="AJ6193" s="11" t="s">
        <v>1121</v>
      </c>
      <c r="AK6193" s="13"/>
      <c r="AL6193" s="13"/>
      <c r="AM6193" s="13"/>
      <c r="AN6193" s="13"/>
      <c r="AO6193" s="13"/>
      <c r="AP6193" s="11" t="s">
        <v>22597</v>
      </c>
      <c r="AR6193" s="13"/>
      <c r="AS6193" s="13"/>
      <c r="AT6193" s="12" t="b">
        <v>1</v>
      </c>
      <c r="AU6193" s="13"/>
      <c r="AV6193" s="15">
        <v>45879.0</v>
      </c>
      <c r="AW6193" s="13"/>
      <c r="AX6193" s="14" t="s">
        <v>155</v>
      </c>
      <c r="AY6193" s="13"/>
      <c r="AZ6193" s="14">
        <v>196.0</v>
      </c>
      <c r="BA6193" s="13"/>
    </row>
    <row r="6194">
      <c r="A6194" s="11" t="s">
        <v>22599</v>
      </c>
      <c r="B6194" s="11">
        <v>16244.0</v>
      </c>
      <c r="C6194" s="12" t="b">
        <v>0</v>
      </c>
      <c r="D6194" s="12" t="b">
        <v>0</v>
      </c>
      <c r="E6194" s="12" t="b">
        <v>0</v>
      </c>
      <c r="F6194" s="12" t="b">
        <v>0</v>
      </c>
      <c r="G6194" s="12" t="b">
        <v>0</v>
      </c>
      <c r="H6194" s="12" t="b">
        <v>0</v>
      </c>
      <c r="I6194" s="13"/>
      <c r="J6194" s="13"/>
      <c r="K6194" s="12" t="b">
        <v>0</v>
      </c>
      <c r="L6194" s="15">
        <v>45994.0</v>
      </c>
      <c r="M6194" s="11" t="s">
        <v>3870</v>
      </c>
      <c r="N6194" s="11" t="s">
        <v>22600</v>
      </c>
      <c r="O6194" s="11" t="s">
        <v>8645</v>
      </c>
      <c r="P6194" s="11" t="s">
        <v>22415</v>
      </c>
      <c r="Q6194" s="11" t="s">
        <v>16380</v>
      </c>
      <c r="R6194" s="11" t="s">
        <v>8646</v>
      </c>
      <c r="S6194" s="11" t="s">
        <v>8647</v>
      </c>
      <c r="U6194" s="11" t="s">
        <v>22200</v>
      </c>
      <c r="W6194" s="11" t="s">
        <v>22415</v>
      </c>
      <c r="AA6194" s="11" t="s">
        <v>151</v>
      </c>
      <c r="AB6194" s="13"/>
      <c r="AC6194" s="13"/>
      <c r="AD6194" s="11" t="s">
        <v>8646</v>
      </c>
      <c r="AE6194" s="13"/>
      <c r="AF6194" s="13"/>
      <c r="AG6194" s="11" t="s">
        <v>152</v>
      </c>
      <c r="AH6194" s="11" t="s">
        <v>22418</v>
      </c>
      <c r="AJ6194" s="13"/>
      <c r="AK6194" s="13"/>
      <c r="AL6194" s="13"/>
      <c r="AM6194" s="13"/>
      <c r="AN6194" s="13"/>
      <c r="AO6194" s="13"/>
      <c r="AP6194" s="11" t="s">
        <v>22599</v>
      </c>
      <c r="AR6194" s="13"/>
      <c r="AS6194" s="13"/>
      <c r="AT6194" s="12" t="b">
        <v>1</v>
      </c>
      <c r="AU6194" s="13"/>
      <c r="AV6194" s="17">
        <v>45940.0</v>
      </c>
      <c r="AW6194" s="13"/>
      <c r="AX6194" s="14" t="s">
        <v>155</v>
      </c>
      <c r="AY6194" s="13"/>
      <c r="AZ6194" s="14">
        <v>3109.0</v>
      </c>
      <c r="BA6194" s="13"/>
    </row>
    <row r="6195">
      <c r="A6195" s="11" t="s">
        <v>22601</v>
      </c>
      <c r="B6195" s="11">
        <v>16245.0</v>
      </c>
      <c r="C6195" s="12" t="b">
        <v>0</v>
      </c>
      <c r="D6195" s="12" t="b">
        <v>0</v>
      </c>
      <c r="E6195" s="12" t="b">
        <v>0</v>
      </c>
      <c r="F6195" s="12" t="b">
        <v>0</v>
      </c>
      <c r="G6195" s="12" t="b">
        <v>0</v>
      </c>
      <c r="H6195" s="12" t="b">
        <v>0</v>
      </c>
      <c r="I6195" s="13"/>
      <c r="J6195" s="13"/>
      <c r="K6195" s="12" t="b">
        <v>0</v>
      </c>
      <c r="L6195" s="15">
        <v>45994.0</v>
      </c>
      <c r="M6195" s="11" t="s">
        <v>3870</v>
      </c>
      <c r="N6195" s="11" t="s">
        <v>22602</v>
      </c>
      <c r="O6195" s="11" t="s">
        <v>22603</v>
      </c>
      <c r="P6195" s="11" t="s">
        <v>22415</v>
      </c>
      <c r="Q6195" s="11" t="s">
        <v>16380</v>
      </c>
      <c r="R6195" s="11" t="s">
        <v>22604</v>
      </c>
      <c r="S6195" s="11" t="s">
        <v>22605</v>
      </c>
      <c r="U6195" s="11" t="s">
        <v>22200</v>
      </c>
      <c r="W6195" s="11" t="s">
        <v>22415</v>
      </c>
      <c r="AA6195" s="11" t="s">
        <v>151</v>
      </c>
      <c r="AB6195" s="13"/>
      <c r="AC6195" s="13"/>
      <c r="AD6195" s="11" t="s">
        <v>22604</v>
      </c>
      <c r="AE6195" s="13"/>
      <c r="AF6195" s="13"/>
      <c r="AG6195" s="11" t="s">
        <v>152</v>
      </c>
      <c r="AH6195" s="11" t="s">
        <v>22418</v>
      </c>
      <c r="AJ6195" s="13"/>
      <c r="AK6195" s="13"/>
      <c r="AL6195" s="13"/>
      <c r="AM6195" s="13"/>
      <c r="AN6195" s="13"/>
      <c r="AO6195" s="13"/>
      <c r="AP6195" s="11" t="s">
        <v>22601</v>
      </c>
      <c r="AR6195" s="13"/>
      <c r="AS6195" s="13"/>
      <c r="AT6195" s="12" t="b">
        <v>1</v>
      </c>
      <c r="AU6195" s="13"/>
      <c r="AV6195" s="17">
        <v>45940.0</v>
      </c>
      <c r="AW6195" s="13"/>
      <c r="AX6195" s="14" t="s">
        <v>155</v>
      </c>
      <c r="AY6195" s="13"/>
      <c r="AZ6195" s="14">
        <v>3108.0</v>
      </c>
      <c r="BA6195" s="13"/>
    </row>
    <row r="6196">
      <c r="A6196" s="11" t="s">
        <v>22606</v>
      </c>
      <c r="B6196" s="11">
        <v>16246.0</v>
      </c>
      <c r="C6196" s="12" t="b">
        <v>0</v>
      </c>
      <c r="D6196" s="12" t="b">
        <v>1</v>
      </c>
      <c r="E6196" s="12" t="b">
        <v>0</v>
      </c>
      <c r="F6196" s="12" t="b">
        <v>0</v>
      </c>
      <c r="G6196" s="12" t="b">
        <v>0</v>
      </c>
      <c r="H6196" s="12" t="b">
        <v>0</v>
      </c>
      <c r="I6196" s="13"/>
      <c r="J6196" s="13"/>
      <c r="K6196" s="12" t="b">
        <v>0</v>
      </c>
      <c r="L6196" s="15">
        <v>45994.0</v>
      </c>
      <c r="M6196" s="11" t="s">
        <v>3870</v>
      </c>
      <c r="N6196" s="11" t="s">
        <v>22607</v>
      </c>
      <c r="O6196" s="11" t="s">
        <v>22203</v>
      </c>
      <c r="P6196" s="11" t="s">
        <v>22415</v>
      </c>
      <c r="Q6196" s="11" t="s">
        <v>16380</v>
      </c>
      <c r="R6196" s="11" t="s">
        <v>22204</v>
      </c>
      <c r="T6196" s="13"/>
      <c r="U6196" s="11" t="s">
        <v>22200</v>
      </c>
      <c r="W6196" s="11" t="s">
        <v>22415</v>
      </c>
      <c r="AA6196" s="11" t="s">
        <v>151</v>
      </c>
      <c r="AB6196" s="13"/>
      <c r="AC6196" s="13"/>
      <c r="AD6196" s="11" t="s">
        <v>22204</v>
      </c>
      <c r="AF6196" s="13"/>
      <c r="AG6196" s="11" t="s">
        <v>152</v>
      </c>
      <c r="AH6196" s="11" t="s">
        <v>22418</v>
      </c>
      <c r="AJ6196" s="13"/>
      <c r="AK6196" s="13"/>
      <c r="AL6196" s="13"/>
      <c r="AM6196" s="13"/>
      <c r="AN6196" s="13"/>
      <c r="AO6196" s="13"/>
      <c r="AP6196" s="11" t="s">
        <v>22606</v>
      </c>
      <c r="AR6196" s="13"/>
      <c r="AS6196" s="13"/>
      <c r="AT6196" s="12" t="b">
        <v>1</v>
      </c>
      <c r="AU6196" s="13"/>
      <c r="AV6196" s="17">
        <v>45940.0</v>
      </c>
      <c r="AW6196" s="13"/>
      <c r="AX6196" s="14" t="s">
        <v>155</v>
      </c>
      <c r="AY6196" s="13"/>
      <c r="AZ6196" s="14">
        <v>3111.0</v>
      </c>
      <c r="BA6196" s="13"/>
    </row>
    <row r="6197">
      <c r="A6197" s="11" t="s">
        <v>22608</v>
      </c>
      <c r="B6197" s="11">
        <v>16247.0</v>
      </c>
      <c r="C6197" s="12" t="b">
        <v>0</v>
      </c>
      <c r="D6197" s="12" t="b">
        <v>0</v>
      </c>
      <c r="E6197" s="12" t="b">
        <v>0</v>
      </c>
      <c r="F6197" s="12" t="b">
        <v>0</v>
      </c>
      <c r="G6197" s="12" t="b">
        <v>0</v>
      </c>
      <c r="H6197" s="12" t="b">
        <v>0</v>
      </c>
      <c r="I6197" s="13"/>
      <c r="J6197" s="13"/>
      <c r="K6197" s="12" t="b">
        <v>0</v>
      </c>
      <c r="L6197" s="15">
        <v>45994.0</v>
      </c>
      <c r="M6197" s="11" t="s">
        <v>3870</v>
      </c>
      <c r="N6197" s="11" t="s">
        <v>22609</v>
      </c>
      <c r="O6197" s="11" t="s">
        <v>4939</v>
      </c>
      <c r="P6197" s="11" t="s">
        <v>22415</v>
      </c>
      <c r="Q6197" s="11" t="s">
        <v>16380</v>
      </c>
      <c r="R6197" s="11" t="s">
        <v>4940</v>
      </c>
      <c r="S6197" s="11" t="s">
        <v>4941</v>
      </c>
      <c r="U6197" s="11" t="s">
        <v>22200</v>
      </c>
      <c r="W6197" s="11" t="s">
        <v>22415</v>
      </c>
      <c r="AA6197" s="11" t="s">
        <v>151</v>
      </c>
      <c r="AB6197" s="13"/>
      <c r="AC6197" s="13"/>
      <c r="AD6197" s="11" t="s">
        <v>4940</v>
      </c>
      <c r="AF6197" s="13"/>
      <c r="AG6197" s="11" t="s">
        <v>152</v>
      </c>
      <c r="AH6197" s="11" t="s">
        <v>22418</v>
      </c>
      <c r="AJ6197" s="13"/>
      <c r="AK6197" s="13"/>
      <c r="AL6197" s="13"/>
      <c r="AM6197" s="13"/>
      <c r="AN6197" s="13"/>
      <c r="AO6197" s="13"/>
      <c r="AP6197" s="11" t="s">
        <v>22608</v>
      </c>
      <c r="AR6197" s="13"/>
      <c r="AS6197" s="13"/>
      <c r="AT6197" s="12" t="b">
        <v>1</v>
      </c>
      <c r="AU6197" s="13"/>
      <c r="AV6197" s="17">
        <v>45940.0</v>
      </c>
      <c r="AW6197" s="13"/>
      <c r="AX6197" s="14" t="s">
        <v>155</v>
      </c>
      <c r="AY6197" s="13"/>
      <c r="AZ6197" s="14">
        <v>3110.0</v>
      </c>
      <c r="BA6197" s="13"/>
    </row>
    <row r="6198">
      <c r="A6198" s="11" t="s">
        <v>22610</v>
      </c>
      <c r="B6198" s="11">
        <v>16249.0</v>
      </c>
      <c r="C6198" s="12" t="b">
        <v>0</v>
      </c>
      <c r="D6198" s="12" t="b">
        <v>1</v>
      </c>
      <c r="E6198" s="12" t="b">
        <v>0</v>
      </c>
      <c r="F6198" s="12" t="b">
        <v>0</v>
      </c>
      <c r="G6198" s="12" t="b">
        <v>0</v>
      </c>
      <c r="H6198" s="12" t="b">
        <v>0</v>
      </c>
      <c r="I6198" s="13"/>
      <c r="J6198" s="13"/>
      <c r="K6198" s="12" t="b">
        <v>0</v>
      </c>
      <c r="L6198" s="15">
        <v>45994.0</v>
      </c>
      <c r="M6198" s="11" t="s">
        <v>3870</v>
      </c>
      <c r="N6198" s="11" t="s">
        <v>22611</v>
      </c>
      <c r="O6198" s="11" t="s">
        <v>9137</v>
      </c>
      <c r="P6198" s="11" t="s">
        <v>22415</v>
      </c>
      <c r="Q6198" s="11" t="s">
        <v>16380</v>
      </c>
      <c r="R6198" s="11" t="s">
        <v>9139</v>
      </c>
      <c r="T6198" s="13"/>
      <c r="U6198" s="11" t="s">
        <v>22200</v>
      </c>
      <c r="W6198" s="11" t="s">
        <v>22415</v>
      </c>
      <c r="AA6198" s="11" t="s">
        <v>151</v>
      </c>
      <c r="AB6198" s="13"/>
      <c r="AC6198" s="13"/>
      <c r="AD6198" s="11" t="s">
        <v>9139</v>
      </c>
      <c r="AF6198" s="13"/>
      <c r="AG6198" s="11" t="s">
        <v>152</v>
      </c>
      <c r="AH6198" s="11" t="s">
        <v>22418</v>
      </c>
      <c r="AJ6198" s="13"/>
      <c r="AK6198" s="13"/>
      <c r="AL6198" s="13"/>
      <c r="AM6198" s="13"/>
      <c r="AN6198" s="13"/>
      <c r="AO6198" s="13"/>
      <c r="AP6198" s="11" t="s">
        <v>22610</v>
      </c>
      <c r="AR6198" s="13"/>
      <c r="AS6198" s="13"/>
      <c r="AT6198" s="12" t="b">
        <v>1</v>
      </c>
      <c r="AU6198" s="13"/>
      <c r="AV6198" s="17">
        <v>45940.0</v>
      </c>
      <c r="AW6198" s="13"/>
      <c r="AX6198" s="14" t="s">
        <v>155</v>
      </c>
      <c r="AY6198" s="13"/>
      <c r="AZ6198" s="14">
        <v>3112.0</v>
      </c>
      <c r="BA6198" s="13"/>
    </row>
    <row r="6199">
      <c r="A6199" s="11" t="s">
        <v>22612</v>
      </c>
      <c r="B6199" s="11">
        <v>16251.0</v>
      </c>
      <c r="C6199" s="12" t="b">
        <v>0</v>
      </c>
      <c r="D6199" s="12" t="b">
        <v>1</v>
      </c>
      <c r="E6199" s="12" t="b">
        <v>0</v>
      </c>
      <c r="F6199" s="12" t="b">
        <v>0</v>
      </c>
      <c r="G6199" s="12" t="b">
        <v>0</v>
      </c>
      <c r="H6199" s="12" t="b">
        <v>0</v>
      </c>
      <c r="I6199" s="13"/>
      <c r="J6199" s="13"/>
      <c r="K6199" s="12" t="b">
        <v>0</v>
      </c>
      <c r="L6199" s="14" t="s">
        <v>22613</v>
      </c>
      <c r="M6199" s="11" t="s">
        <v>9218</v>
      </c>
      <c r="N6199" s="11" t="s">
        <v>22614</v>
      </c>
      <c r="O6199" s="11" t="s">
        <v>22363</v>
      </c>
      <c r="P6199" s="11" t="s">
        <v>22615</v>
      </c>
      <c r="Q6199" s="11" t="s">
        <v>2041</v>
      </c>
      <c r="R6199" s="11" t="s">
        <v>22364</v>
      </c>
      <c r="S6199" s="11" t="s">
        <v>22365</v>
      </c>
      <c r="U6199" s="11" t="s">
        <v>15511</v>
      </c>
      <c r="W6199" s="11" t="s">
        <v>22615</v>
      </c>
      <c r="Y6199" s="13"/>
      <c r="Z6199" s="13"/>
      <c r="AA6199" s="11" t="s">
        <v>151</v>
      </c>
      <c r="AB6199" s="13"/>
      <c r="AC6199" s="13"/>
      <c r="AD6199" s="11" t="s">
        <v>22364</v>
      </c>
      <c r="AF6199" s="13"/>
      <c r="AG6199" s="11" t="s">
        <v>152</v>
      </c>
      <c r="AH6199" s="11" t="s">
        <v>22616</v>
      </c>
      <c r="AJ6199" s="13"/>
      <c r="AK6199" s="13"/>
      <c r="AL6199" s="13"/>
      <c r="AM6199" s="13"/>
      <c r="AN6199" s="13"/>
      <c r="AO6199" s="13"/>
      <c r="AP6199" s="11" t="s">
        <v>22612</v>
      </c>
      <c r="AR6199" s="13"/>
      <c r="AS6199" s="13"/>
      <c r="AT6199" s="12" t="b">
        <v>1</v>
      </c>
      <c r="AU6199" s="13"/>
      <c r="AV6199" s="17">
        <v>45940.0</v>
      </c>
      <c r="AW6199" s="13"/>
      <c r="AX6199" s="14" t="s">
        <v>155</v>
      </c>
      <c r="AY6199" s="13"/>
      <c r="AZ6199" s="14">
        <v>4681.0</v>
      </c>
      <c r="BA6199" s="13"/>
    </row>
    <row r="6200">
      <c r="A6200" s="11" t="s">
        <v>22617</v>
      </c>
      <c r="B6200" s="11">
        <v>16253.0</v>
      </c>
      <c r="C6200" s="12" t="b">
        <v>0</v>
      </c>
      <c r="D6200" s="12" t="b">
        <v>1</v>
      </c>
      <c r="E6200" s="12" t="b">
        <v>0</v>
      </c>
      <c r="F6200" s="12" t="b">
        <v>0</v>
      </c>
      <c r="G6200" s="12" t="b">
        <v>0</v>
      </c>
      <c r="H6200" s="12" t="b">
        <v>0</v>
      </c>
      <c r="I6200" s="13"/>
      <c r="J6200" s="13"/>
      <c r="K6200" s="12" t="b">
        <v>0</v>
      </c>
      <c r="L6200" s="14" t="s">
        <v>22613</v>
      </c>
      <c r="M6200" s="11" t="s">
        <v>8477</v>
      </c>
      <c r="N6200" s="11" t="s">
        <v>22618</v>
      </c>
      <c r="O6200" s="11" t="s">
        <v>11493</v>
      </c>
      <c r="P6200" s="11" t="s">
        <v>22615</v>
      </c>
      <c r="Q6200" s="11" t="s">
        <v>2041</v>
      </c>
      <c r="R6200" s="11" t="s">
        <v>11494</v>
      </c>
      <c r="S6200" s="11" t="s">
        <v>1835</v>
      </c>
      <c r="U6200" s="11" t="s">
        <v>22548</v>
      </c>
      <c r="W6200" s="11" t="s">
        <v>22615</v>
      </c>
      <c r="Y6200" s="13"/>
      <c r="Z6200" s="13"/>
      <c r="AA6200" s="11" t="s">
        <v>151</v>
      </c>
      <c r="AB6200" s="13"/>
      <c r="AC6200" s="13"/>
      <c r="AD6200" s="11" t="s">
        <v>11494</v>
      </c>
      <c r="AE6200" s="13"/>
      <c r="AF6200" s="13"/>
      <c r="AG6200" s="11" t="s">
        <v>152</v>
      </c>
      <c r="AH6200" s="11" t="s">
        <v>22616</v>
      </c>
      <c r="AJ6200" s="13"/>
      <c r="AK6200" s="13"/>
      <c r="AL6200" s="13"/>
      <c r="AM6200" s="13"/>
      <c r="AN6200" s="13"/>
      <c r="AO6200" s="13"/>
      <c r="AP6200" s="11" t="s">
        <v>22617</v>
      </c>
      <c r="AR6200" s="13"/>
      <c r="AS6200" s="13"/>
      <c r="AT6200" s="12" t="b">
        <v>1</v>
      </c>
      <c r="AU6200" s="13"/>
      <c r="AV6200" s="14" t="s">
        <v>167</v>
      </c>
      <c r="AW6200" s="13"/>
      <c r="AX6200" s="14" t="s">
        <v>155</v>
      </c>
      <c r="AY6200" s="13"/>
      <c r="AZ6200" s="14">
        <v>8334.0</v>
      </c>
      <c r="BA6200" s="13"/>
    </row>
    <row r="6201">
      <c r="A6201" s="11" t="s">
        <v>22619</v>
      </c>
      <c r="B6201" s="11">
        <v>16254.0</v>
      </c>
      <c r="C6201" s="12" t="b">
        <v>0</v>
      </c>
      <c r="D6201" s="12" t="b">
        <v>0</v>
      </c>
      <c r="E6201" s="12" t="b">
        <v>0</v>
      </c>
      <c r="F6201" s="12" t="b">
        <v>0</v>
      </c>
      <c r="G6201" s="12" t="b">
        <v>0</v>
      </c>
      <c r="H6201" s="12" t="b">
        <v>0</v>
      </c>
      <c r="I6201" s="13"/>
      <c r="J6201" s="13"/>
      <c r="K6201" s="12" t="b">
        <v>0</v>
      </c>
      <c r="L6201" s="14" t="s">
        <v>22613</v>
      </c>
      <c r="M6201" s="11" t="s">
        <v>2970</v>
      </c>
      <c r="N6201" s="11" t="s">
        <v>22620</v>
      </c>
      <c r="O6201" s="11" t="s">
        <v>10332</v>
      </c>
      <c r="P6201" s="11" t="s">
        <v>22615</v>
      </c>
      <c r="Q6201" s="11" t="s">
        <v>2041</v>
      </c>
      <c r="R6201" s="11" t="s">
        <v>10333</v>
      </c>
      <c r="S6201" s="11" t="s">
        <v>10334</v>
      </c>
      <c r="U6201" s="11" t="s">
        <v>10775</v>
      </c>
      <c r="W6201" s="11" t="s">
        <v>22615</v>
      </c>
      <c r="Y6201" s="13"/>
      <c r="Z6201" s="13"/>
      <c r="AA6201" s="11" t="s">
        <v>215</v>
      </c>
      <c r="AB6201" s="13"/>
      <c r="AC6201" s="13"/>
      <c r="AD6201" s="11" t="s">
        <v>10333</v>
      </c>
      <c r="AE6201" s="13"/>
      <c r="AF6201" s="13"/>
      <c r="AG6201" s="11" t="s">
        <v>152</v>
      </c>
      <c r="AH6201" s="11" t="s">
        <v>22616</v>
      </c>
      <c r="AJ6201" s="13"/>
      <c r="AK6201" s="13"/>
      <c r="AL6201" s="13"/>
      <c r="AM6201" s="13"/>
      <c r="AN6201" s="13"/>
      <c r="AO6201" s="13"/>
      <c r="AP6201" s="11" t="s">
        <v>22619</v>
      </c>
      <c r="AR6201" s="13"/>
      <c r="AS6201" s="13"/>
      <c r="AT6201" s="12" t="b">
        <v>1</v>
      </c>
      <c r="AU6201" s="13"/>
      <c r="AV6201" s="17">
        <v>45940.0</v>
      </c>
      <c r="AW6201" s="13"/>
      <c r="AX6201" s="14" t="s">
        <v>155</v>
      </c>
      <c r="AY6201" s="13"/>
      <c r="AZ6201" s="14">
        <v>4680.0</v>
      </c>
      <c r="BA6201" s="13"/>
    </row>
    <row r="6202">
      <c r="A6202" s="11" t="s">
        <v>22621</v>
      </c>
      <c r="B6202" s="11">
        <v>16255.0</v>
      </c>
      <c r="C6202" s="12" t="b">
        <v>0</v>
      </c>
      <c r="D6202" s="12" t="b">
        <v>0</v>
      </c>
      <c r="E6202" s="12" t="b">
        <v>0</v>
      </c>
      <c r="F6202" s="12" t="b">
        <v>0</v>
      </c>
      <c r="G6202" s="12" t="b">
        <v>0</v>
      </c>
      <c r="H6202" s="12" t="b">
        <v>0</v>
      </c>
      <c r="I6202" s="13"/>
      <c r="J6202" s="13"/>
      <c r="K6202" s="12" t="b">
        <v>0</v>
      </c>
      <c r="L6202" s="14" t="s">
        <v>22613</v>
      </c>
      <c r="M6202" s="11" t="s">
        <v>5533</v>
      </c>
      <c r="N6202" s="11" t="s">
        <v>22622</v>
      </c>
      <c r="O6202" s="11" t="s">
        <v>13419</v>
      </c>
      <c r="P6202" s="11" t="s">
        <v>22615</v>
      </c>
      <c r="Q6202" s="11" t="s">
        <v>2041</v>
      </c>
      <c r="R6202" s="11" t="s">
        <v>13420</v>
      </c>
      <c r="S6202" s="11" t="s">
        <v>13421</v>
      </c>
      <c r="U6202" s="11" t="s">
        <v>15302</v>
      </c>
      <c r="W6202" s="11" t="s">
        <v>22615</v>
      </c>
      <c r="Y6202" s="13"/>
      <c r="Z6202" s="13"/>
      <c r="AA6202" s="11" t="s">
        <v>215</v>
      </c>
      <c r="AB6202" s="13"/>
      <c r="AC6202" s="13"/>
      <c r="AD6202" s="11" t="s">
        <v>13420</v>
      </c>
      <c r="AE6202" s="13"/>
      <c r="AF6202" s="13"/>
      <c r="AG6202" s="11" t="s">
        <v>152</v>
      </c>
      <c r="AH6202" s="11" t="s">
        <v>22616</v>
      </c>
      <c r="AJ6202" s="13"/>
      <c r="AK6202" s="13"/>
      <c r="AL6202" s="13"/>
      <c r="AM6202" s="13"/>
      <c r="AN6202" s="13"/>
      <c r="AO6202" s="13"/>
      <c r="AP6202" s="11" t="s">
        <v>22621</v>
      </c>
      <c r="AR6202" s="13"/>
      <c r="AS6202" s="13"/>
      <c r="AT6202" s="12" t="b">
        <v>1</v>
      </c>
      <c r="AU6202" s="13"/>
      <c r="AV6202" s="14" t="s">
        <v>167</v>
      </c>
      <c r="AW6202" s="13"/>
      <c r="AX6202" s="14" t="s">
        <v>155</v>
      </c>
      <c r="AY6202" s="13"/>
      <c r="AZ6202" s="14">
        <v>8331.0</v>
      </c>
      <c r="BA6202" s="13"/>
    </row>
    <row r="6203">
      <c r="A6203" s="11" t="s">
        <v>22623</v>
      </c>
      <c r="B6203" s="11">
        <v>16256.0</v>
      </c>
      <c r="C6203" s="12" t="b">
        <v>0</v>
      </c>
      <c r="D6203" s="12" t="b">
        <v>1</v>
      </c>
      <c r="E6203" s="12" t="b">
        <v>0</v>
      </c>
      <c r="F6203" s="12" t="b">
        <v>0</v>
      </c>
      <c r="G6203" s="12" t="b">
        <v>0</v>
      </c>
      <c r="H6203" s="12" t="b">
        <v>0</v>
      </c>
      <c r="I6203" s="13"/>
      <c r="J6203" s="13"/>
      <c r="K6203" s="12" t="b">
        <v>0</v>
      </c>
      <c r="L6203" s="14" t="s">
        <v>22613</v>
      </c>
      <c r="M6203" s="11" t="s">
        <v>5533</v>
      </c>
      <c r="N6203" s="11" t="s">
        <v>22624</v>
      </c>
      <c r="O6203" s="11" t="s">
        <v>9907</v>
      </c>
      <c r="P6203" s="11" t="s">
        <v>22615</v>
      </c>
      <c r="Q6203" s="11" t="s">
        <v>2041</v>
      </c>
      <c r="R6203" s="11" t="s">
        <v>9908</v>
      </c>
      <c r="S6203" s="11" t="s">
        <v>9909</v>
      </c>
      <c r="U6203" s="11" t="s">
        <v>15302</v>
      </c>
      <c r="W6203" s="11" t="s">
        <v>22615</v>
      </c>
      <c r="Y6203" s="13"/>
      <c r="Z6203" s="13"/>
      <c r="AA6203" s="11" t="s">
        <v>151</v>
      </c>
      <c r="AB6203" s="13"/>
      <c r="AC6203" s="13"/>
      <c r="AD6203" s="11" t="s">
        <v>9908</v>
      </c>
      <c r="AE6203" s="13"/>
      <c r="AF6203" s="13"/>
      <c r="AG6203" s="11" t="s">
        <v>152</v>
      </c>
      <c r="AH6203" s="11" t="s">
        <v>22616</v>
      </c>
      <c r="AJ6203" s="13"/>
      <c r="AK6203" s="13"/>
      <c r="AL6203" s="13"/>
      <c r="AM6203" s="13"/>
      <c r="AN6203" s="13"/>
      <c r="AO6203" s="13"/>
      <c r="AP6203" s="11" t="s">
        <v>22623</v>
      </c>
      <c r="AR6203" s="13"/>
      <c r="AS6203" s="13"/>
      <c r="AT6203" s="12" t="b">
        <v>1</v>
      </c>
      <c r="AU6203" s="13"/>
      <c r="AV6203" s="14" t="s">
        <v>167</v>
      </c>
      <c r="AW6203" s="13"/>
      <c r="AX6203" s="14" t="s">
        <v>155</v>
      </c>
      <c r="AY6203" s="13"/>
      <c r="AZ6203" s="14">
        <v>8332.0</v>
      </c>
      <c r="BA6203" s="13"/>
    </row>
    <row r="6204">
      <c r="A6204" s="11" t="s">
        <v>22625</v>
      </c>
      <c r="B6204" s="11">
        <v>16257.0</v>
      </c>
      <c r="C6204" s="12" t="b">
        <v>0</v>
      </c>
      <c r="D6204" s="12" t="b">
        <v>0</v>
      </c>
      <c r="E6204" s="12" t="b">
        <v>0</v>
      </c>
      <c r="F6204" s="12" t="b">
        <v>0</v>
      </c>
      <c r="G6204" s="12" t="b">
        <v>0</v>
      </c>
      <c r="H6204" s="12" t="b">
        <v>0</v>
      </c>
      <c r="I6204" s="13"/>
      <c r="J6204" s="13"/>
      <c r="K6204" s="12" t="b">
        <v>0</v>
      </c>
      <c r="L6204" s="14" t="s">
        <v>22613</v>
      </c>
      <c r="M6204" s="11" t="s">
        <v>3053</v>
      </c>
      <c r="N6204" s="11" t="s">
        <v>22626</v>
      </c>
      <c r="O6204" s="11" t="s">
        <v>12487</v>
      </c>
      <c r="P6204" s="11" t="s">
        <v>22615</v>
      </c>
      <c r="Q6204" s="11" t="s">
        <v>2041</v>
      </c>
      <c r="R6204" s="11" t="s">
        <v>12488</v>
      </c>
      <c r="S6204" s="11" t="s">
        <v>12489</v>
      </c>
      <c r="U6204" s="11" t="s">
        <v>14216</v>
      </c>
      <c r="W6204" s="11" t="s">
        <v>22615</v>
      </c>
      <c r="Y6204" s="13"/>
      <c r="Z6204" s="13"/>
      <c r="AA6204" s="11" t="s">
        <v>215</v>
      </c>
      <c r="AB6204" s="13"/>
      <c r="AC6204" s="13"/>
      <c r="AD6204" s="11" t="s">
        <v>12488</v>
      </c>
      <c r="AE6204" s="13"/>
      <c r="AF6204" s="13"/>
      <c r="AG6204" s="11" t="s">
        <v>152</v>
      </c>
      <c r="AH6204" s="11" t="s">
        <v>22616</v>
      </c>
      <c r="AJ6204" s="13"/>
      <c r="AK6204" s="13"/>
      <c r="AL6204" s="13"/>
      <c r="AM6204" s="13"/>
      <c r="AN6204" s="13"/>
      <c r="AO6204" s="13"/>
      <c r="AP6204" s="11" t="s">
        <v>22625</v>
      </c>
      <c r="AR6204" s="13"/>
      <c r="AS6204" s="13"/>
      <c r="AT6204" s="12" t="b">
        <v>1</v>
      </c>
      <c r="AU6204" s="13"/>
      <c r="AV6204" s="17">
        <v>45940.0</v>
      </c>
      <c r="AW6204" s="13"/>
      <c r="AX6204" s="14" t="s">
        <v>155</v>
      </c>
      <c r="AY6204" s="13"/>
      <c r="AZ6204" s="14">
        <v>4682.0</v>
      </c>
      <c r="BA6204" s="13"/>
    </row>
    <row r="6205">
      <c r="A6205" s="11" t="s">
        <v>22627</v>
      </c>
      <c r="B6205" s="11">
        <v>16259.0</v>
      </c>
      <c r="C6205" s="12" t="b">
        <v>0</v>
      </c>
      <c r="D6205" s="12" t="b">
        <v>1</v>
      </c>
      <c r="E6205" s="12" t="b">
        <v>0</v>
      </c>
      <c r="F6205" s="12" t="b">
        <v>0</v>
      </c>
      <c r="G6205" s="12" t="b">
        <v>0</v>
      </c>
      <c r="H6205" s="12" t="b">
        <v>0</v>
      </c>
      <c r="I6205" s="13"/>
      <c r="J6205" s="13"/>
      <c r="K6205" s="12" t="b">
        <v>0</v>
      </c>
      <c r="L6205" s="14" t="s">
        <v>16943</v>
      </c>
      <c r="M6205" s="11" t="s">
        <v>16817</v>
      </c>
      <c r="N6205" s="11" t="s">
        <v>22628</v>
      </c>
      <c r="O6205" s="11" t="s">
        <v>22629</v>
      </c>
      <c r="P6205" s="11" t="s">
        <v>16945</v>
      </c>
      <c r="Q6205" s="11" t="s">
        <v>16866</v>
      </c>
      <c r="R6205" s="11" t="s">
        <v>22630</v>
      </c>
      <c r="S6205" s="11" t="s">
        <v>22631</v>
      </c>
      <c r="U6205" s="11" t="s">
        <v>22319</v>
      </c>
      <c r="W6205" s="11" t="s">
        <v>16945</v>
      </c>
      <c r="AA6205" s="11" t="s">
        <v>151</v>
      </c>
      <c r="AB6205" s="13"/>
      <c r="AC6205" s="13"/>
      <c r="AD6205" s="11" t="s">
        <v>22630</v>
      </c>
      <c r="AE6205" s="13"/>
      <c r="AF6205" s="13"/>
      <c r="AG6205" s="11" t="s">
        <v>152</v>
      </c>
      <c r="AH6205" s="11" t="s">
        <v>16947</v>
      </c>
      <c r="AJ6205" s="13"/>
      <c r="AK6205" s="13"/>
      <c r="AL6205" s="13"/>
      <c r="AM6205" s="13"/>
      <c r="AN6205" s="13"/>
      <c r="AO6205" s="13"/>
      <c r="AP6205" s="11" t="s">
        <v>22627</v>
      </c>
      <c r="AR6205" s="13"/>
      <c r="AS6205" s="13"/>
      <c r="AT6205" s="12" t="b">
        <v>1</v>
      </c>
      <c r="AU6205" s="13"/>
      <c r="AV6205" s="14" t="s">
        <v>167</v>
      </c>
      <c r="AW6205" s="13"/>
      <c r="AX6205" s="14" t="s">
        <v>155</v>
      </c>
      <c r="AY6205" s="13"/>
      <c r="AZ6205" s="14">
        <v>8333.0</v>
      </c>
      <c r="BA6205" s="13"/>
    </row>
    <row r="6206">
      <c r="A6206" s="11" t="s">
        <v>22632</v>
      </c>
      <c r="B6206" s="11">
        <v>16273.0</v>
      </c>
      <c r="C6206" s="12" t="b">
        <v>1</v>
      </c>
      <c r="D6206" s="12" t="b">
        <v>0</v>
      </c>
      <c r="E6206" s="12" t="b">
        <v>0</v>
      </c>
      <c r="F6206" s="12" t="b">
        <v>0</v>
      </c>
      <c r="G6206" s="12" t="b">
        <v>0</v>
      </c>
      <c r="H6206" s="12" t="b">
        <v>1</v>
      </c>
      <c r="I6206" s="13"/>
      <c r="J6206" s="13"/>
      <c r="K6206" s="12" t="b">
        <v>0</v>
      </c>
      <c r="L6206" s="15">
        <v>45750.0</v>
      </c>
      <c r="M6206" s="11" t="s">
        <v>1921</v>
      </c>
      <c r="N6206" s="11" t="s">
        <v>22633</v>
      </c>
      <c r="O6206" s="11" t="s">
        <v>16320</v>
      </c>
      <c r="P6206" s="11" t="s">
        <v>16461</v>
      </c>
      <c r="Q6206" s="11" t="s">
        <v>972</v>
      </c>
      <c r="R6206" s="11" t="s">
        <v>16321</v>
      </c>
      <c r="S6206" s="11" t="s">
        <v>16322</v>
      </c>
      <c r="T6206" s="11" t="s">
        <v>9224</v>
      </c>
      <c r="U6206" s="11" t="s">
        <v>10619</v>
      </c>
      <c r="W6206" s="11" t="s">
        <v>16461</v>
      </c>
      <c r="X6206" s="11" t="s">
        <v>1913</v>
      </c>
      <c r="Y6206" s="11" t="s">
        <v>16321</v>
      </c>
      <c r="Z6206" s="13"/>
      <c r="AA6206" s="11" t="s">
        <v>16462</v>
      </c>
      <c r="AB6206" s="13"/>
      <c r="AC6206" s="13"/>
      <c r="AD6206" s="11" t="s">
        <v>16321</v>
      </c>
      <c r="AE6206" s="13"/>
      <c r="AF6206" s="13"/>
      <c r="AG6206" s="11" t="s">
        <v>152</v>
      </c>
      <c r="AH6206" s="11" t="s">
        <v>16463</v>
      </c>
      <c r="AJ6206" s="11" t="s">
        <v>1913</v>
      </c>
      <c r="AK6206" s="13"/>
      <c r="AL6206" s="13"/>
      <c r="AM6206" s="13"/>
      <c r="AN6206" s="13"/>
      <c r="AO6206" s="13"/>
      <c r="AP6206" s="11" t="s">
        <v>22632</v>
      </c>
      <c r="AR6206" s="13"/>
      <c r="AS6206" s="13"/>
      <c r="AT6206" s="12" t="b">
        <v>1</v>
      </c>
      <c r="AU6206" s="13"/>
      <c r="AV6206" s="15">
        <v>45879.0</v>
      </c>
      <c r="AW6206" s="13"/>
      <c r="AX6206" s="14" t="s">
        <v>155</v>
      </c>
      <c r="AY6206" s="13"/>
      <c r="AZ6206" s="14">
        <v>144.0</v>
      </c>
      <c r="BA6206" s="13"/>
    </row>
    <row r="6207">
      <c r="A6207" s="11" t="s">
        <v>22634</v>
      </c>
      <c r="B6207" s="11">
        <v>16275.0</v>
      </c>
      <c r="C6207" s="12" t="b">
        <v>1</v>
      </c>
      <c r="D6207" s="12" t="b">
        <v>1</v>
      </c>
      <c r="E6207" s="12" t="b">
        <v>0</v>
      </c>
      <c r="F6207" s="12" t="b">
        <v>0</v>
      </c>
      <c r="G6207" s="12" t="b">
        <v>1</v>
      </c>
      <c r="H6207" s="12" t="b">
        <v>1</v>
      </c>
      <c r="I6207" s="13"/>
      <c r="J6207" s="13"/>
      <c r="K6207" s="12" t="b">
        <v>0</v>
      </c>
      <c r="L6207" s="15">
        <v>45750.0</v>
      </c>
      <c r="M6207" s="11" t="s">
        <v>5533</v>
      </c>
      <c r="N6207" s="11" t="s">
        <v>22635</v>
      </c>
      <c r="O6207" s="11" t="s">
        <v>6306</v>
      </c>
      <c r="P6207" s="11" t="s">
        <v>16461</v>
      </c>
      <c r="Q6207" s="11" t="s">
        <v>972</v>
      </c>
      <c r="R6207" s="11" t="s">
        <v>6307</v>
      </c>
      <c r="S6207" s="11" t="s">
        <v>6308</v>
      </c>
      <c r="T6207" s="11" t="s">
        <v>9224</v>
      </c>
      <c r="V6207" s="13"/>
      <c r="W6207" s="11" t="s">
        <v>16461</v>
      </c>
      <c r="X6207" s="11" t="s">
        <v>1121</v>
      </c>
      <c r="Y6207" s="11" t="s">
        <v>6307</v>
      </c>
      <c r="Z6207" s="13"/>
      <c r="AA6207" s="11" t="s">
        <v>16462</v>
      </c>
      <c r="AB6207" s="13"/>
      <c r="AC6207" s="13"/>
      <c r="AD6207" s="11" t="s">
        <v>6307</v>
      </c>
      <c r="AE6207" s="13"/>
      <c r="AF6207" s="13"/>
      <c r="AG6207" s="11" t="s">
        <v>152</v>
      </c>
      <c r="AH6207" s="11" t="s">
        <v>16463</v>
      </c>
      <c r="AJ6207" s="11" t="s">
        <v>1121</v>
      </c>
      <c r="AK6207" s="13"/>
      <c r="AL6207" s="13"/>
      <c r="AM6207" s="13"/>
      <c r="AN6207" s="13"/>
      <c r="AO6207" s="13"/>
      <c r="AP6207" s="11" t="s">
        <v>22634</v>
      </c>
      <c r="AR6207" s="13"/>
      <c r="AS6207" s="13"/>
      <c r="AT6207" s="12" t="b">
        <v>1</v>
      </c>
      <c r="AU6207" s="13"/>
      <c r="AV6207" s="14" t="s">
        <v>167</v>
      </c>
      <c r="AW6207" s="13"/>
      <c r="AX6207" s="14" t="s">
        <v>155</v>
      </c>
      <c r="AY6207" s="13"/>
      <c r="AZ6207" s="14">
        <v>8335.0</v>
      </c>
      <c r="BA6207" s="13"/>
    </row>
    <row r="6208">
      <c r="A6208" s="11" t="s">
        <v>22636</v>
      </c>
      <c r="B6208" s="11">
        <v>16278.0</v>
      </c>
      <c r="C6208" s="12" t="b">
        <v>0</v>
      </c>
      <c r="D6208" s="12" t="b">
        <v>1</v>
      </c>
      <c r="E6208" s="12" t="b">
        <v>1</v>
      </c>
      <c r="F6208" s="12" t="b">
        <v>0</v>
      </c>
      <c r="G6208" s="12" t="b">
        <v>0</v>
      </c>
      <c r="H6208" s="12" t="b">
        <v>0</v>
      </c>
      <c r="I6208" s="13"/>
      <c r="J6208" s="14" t="s">
        <v>22637</v>
      </c>
      <c r="K6208" s="12" t="b">
        <v>0</v>
      </c>
      <c r="L6208" s="15">
        <v>45811.0</v>
      </c>
      <c r="M6208" s="11" t="s">
        <v>5533</v>
      </c>
      <c r="N6208" s="11" t="s">
        <v>22638</v>
      </c>
      <c r="O6208" s="11" t="s">
        <v>9907</v>
      </c>
      <c r="P6208" s="11" t="s">
        <v>16894</v>
      </c>
      <c r="Q6208" s="11" t="s">
        <v>16866</v>
      </c>
      <c r="R6208" s="11" t="s">
        <v>9908</v>
      </c>
      <c r="S6208" s="11" t="s">
        <v>9909</v>
      </c>
      <c r="U6208" s="11" t="s">
        <v>15302</v>
      </c>
      <c r="W6208" s="11" t="s">
        <v>16894</v>
      </c>
      <c r="AA6208" s="11" t="s">
        <v>151</v>
      </c>
      <c r="AB6208" s="13"/>
      <c r="AC6208" s="13"/>
      <c r="AD6208" s="11" t="s">
        <v>9908</v>
      </c>
      <c r="AE6208" s="13"/>
      <c r="AF6208" s="13"/>
      <c r="AG6208" s="11" t="s">
        <v>152</v>
      </c>
      <c r="AH6208" s="11" t="s">
        <v>16896</v>
      </c>
      <c r="AJ6208" s="13"/>
      <c r="AK6208" s="13"/>
      <c r="AL6208" s="13"/>
      <c r="AM6208" s="13"/>
      <c r="AN6208" s="13"/>
      <c r="AO6208" s="13"/>
      <c r="AP6208" s="11" t="s">
        <v>22636</v>
      </c>
      <c r="AR6208" s="13"/>
      <c r="AS6208" s="13"/>
      <c r="AT6208" s="12" t="b">
        <v>1</v>
      </c>
      <c r="AU6208" s="13"/>
      <c r="AV6208" s="14" t="s">
        <v>167</v>
      </c>
      <c r="AW6208" s="13"/>
      <c r="AX6208" s="14" t="s">
        <v>155</v>
      </c>
      <c r="AY6208" s="13"/>
      <c r="AZ6208" s="14">
        <v>8336.0</v>
      </c>
      <c r="BA6208" s="13"/>
    </row>
    <row r="6209">
      <c r="A6209" s="11" t="s">
        <v>22639</v>
      </c>
      <c r="B6209" s="11">
        <v>16281.0</v>
      </c>
      <c r="C6209" s="12" t="b">
        <v>1</v>
      </c>
      <c r="D6209" s="12" t="b">
        <v>0</v>
      </c>
      <c r="E6209" s="12" t="b">
        <v>0</v>
      </c>
      <c r="F6209" s="12" t="b">
        <v>0</v>
      </c>
      <c r="G6209" s="12" t="b">
        <v>0</v>
      </c>
      <c r="H6209" s="12" t="b">
        <v>0</v>
      </c>
      <c r="I6209" s="13"/>
      <c r="J6209" s="13"/>
      <c r="K6209" s="12" t="b">
        <v>0</v>
      </c>
      <c r="L6209" s="15">
        <v>45750.0</v>
      </c>
      <c r="M6209" s="11" t="s">
        <v>268</v>
      </c>
      <c r="N6209" s="11" t="s">
        <v>22640</v>
      </c>
      <c r="O6209" s="11" t="s">
        <v>970</v>
      </c>
      <c r="P6209" s="11" t="s">
        <v>16461</v>
      </c>
      <c r="Q6209" s="11" t="s">
        <v>972</v>
      </c>
      <c r="R6209" s="11" t="s">
        <v>973</v>
      </c>
      <c r="S6209" s="11" t="s">
        <v>920</v>
      </c>
      <c r="T6209" s="11" t="s">
        <v>9224</v>
      </c>
      <c r="U6209" s="11" t="s">
        <v>14387</v>
      </c>
      <c r="W6209" s="11" t="s">
        <v>16461</v>
      </c>
      <c r="X6209" s="11" t="s">
        <v>1781</v>
      </c>
      <c r="Y6209" s="11" t="s">
        <v>973</v>
      </c>
      <c r="AA6209" s="11" t="s">
        <v>16462</v>
      </c>
      <c r="AB6209" s="13"/>
      <c r="AC6209" s="13"/>
      <c r="AD6209" s="11" t="s">
        <v>973</v>
      </c>
      <c r="AF6209" s="13"/>
      <c r="AG6209" s="11" t="s">
        <v>152</v>
      </c>
      <c r="AH6209" s="11" t="s">
        <v>16463</v>
      </c>
      <c r="AJ6209" s="11" t="s">
        <v>1781</v>
      </c>
      <c r="AK6209" s="13"/>
      <c r="AL6209" s="13"/>
      <c r="AM6209" s="13"/>
      <c r="AN6209" s="13"/>
      <c r="AO6209" s="13"/>
      <c r="AP6209" s="11" t="s">
        <v>22639</v>
      </c>
      <c r="AR6209" s="13"/>
      <c r="AS6209" s="13"/>
      <c r="AT6209" s="12" t="b">
        <v>1</v>
      </c>
      <c r="AU6209" s="13"/>
      <c r="AV6209" s="15">
        <v>45879.0</v>
      </c>
      <c r="AW6209" s="13"/>
      <c r="AX6209" s="14" t="s">
        <v>155</v>
      </c>
      <c r="AY6209" s="13"/>
      <c r="AZ6209" s="14">
        <v>133.0</v>
      </c>
      <c r="BA6209" s="13"/>
    </row>
    <row r="6210">
      <c r="A6210" s="11" t="s">
        <v>22641</v>
      </c>
      <c r="B6210" s="11">
        <v>16283.0</v>
      </c>
      <c r="C6210" s="12" t="b">
        <v>0</v>
      </c>
      <c r="D6210" s="12" t="b">
        <v>1</v>
      </c>
      <c r="E6210" s="12" t="b">
        <v>0</v>
      </c>
      <c r="F6210" s="12" t="b">
        <v>0</v>
      </c>
      <c r="G6210" s="12" t="b">
        <v>0</v>
      </c>
      <c r="H6210" s="12" t="b">
        <v>0</v>
      </c>
      <c r="I6210" s="13"/>
      <c r="J6210" s="13"/>
      <c r="K6210" s="12" t="b">
        <v>0</v>
      </c>
      <c r="L6210" s="15">
        <v>45811.0</v>
      </c>
      <c r="M6210" s="11" t="s">
        <v>15501</v>
      </c>
      <c r="N6210" s="11" t="s">
        <v>22642</v>
      </c>
      <c r="O6210" s="11" t="s">
        <v>16932</v>
      </c>
      <c r="P6210" s="11" t="s">
        <v>16894</v>
      </c>
      <c r="Q6210" s="11" t="s">
        <v>16866</v>
      </c>
      <c r="R6210" s="11" t="s">
        <v>16934</v>
      </c>
      <c r="S6210" s="11" t="s">
        <v>16935</v>
      </c>
      <c r="T6210" s="11" t="s">
        <v>16868</v>
      </c>
      <c r="U6210" s="11" t="s">
        <v>22184</v>
      </c>
      <c r="W6210" s="11" t="s">
        <v>16894</v>
      </c>
      <c r="AA6210" s="11" t="s">
        <v>151</v>
      </c>
      <c r="AB6210" s="13"/>
      <c r="AC6210" s="13"/>
      <c r="AD6210" s="11" t="s">
        <v>16934</v>
      </c>
      <c r="AE6210" s="13"/>
      <c r="AF6210" s="13"/>
      <c r="AG6210" s="11" t="s">
        <v>152</v>
      </c>
      <c r="AH6210" s="11" t="s">
        <v>16896</v>
      </c>
      <c r="AJ6210" s="13"/>
      <c r="AK6210" s="13"/>
      <c r="AL6210" s="13"/>
      <c r="AM6210" s="13"/>
      <c r="AN6210" s="13"/>
      <c r="AO6210" s="13"/>
      <c r="AP6210" s="11" t="s">
        <v>22641</v>
      </c>
      <c r="AR6210" s="13"/>
      <c r="AS6210" s="13"/>
      <c r="AT6210" s="12" t="b">
        <v>1</v>
      </c>
      <c r="AU6210" s="13"/>
      <c r="AV6210" s="17">
        <v>45940.0</v>
      </c>
      <c r="AW6210" s="13"/>
      <c r="AX6210" s="14" t="s">
        <v>155</v>
      </c>
      <c r="AY6210" s="13"/>
      <c r="AZ6210" s="14">
        <v>3354.0</v>
      </c>
      <c r="BA6210" s="13"/>
    </row>
    <row r="6211">
      <c r="A6211" s="11" t="s">
        <v>22643</v>
      </c>
      <c r="B6211" s="11">
        <v>16284.0</v>
      </c>
      <c r="C6211" s="12" t="b">
        <v>0</v>
      </c>
      <c r="D6211" s="12" t="b">
        <v>0</v>
      </c>
      <c r="E6211" s="12" t="b">
        <v>0</v>
      </c>
      <c r="F6211" s="12" t="b">
        <v>0</v>
      </c>
      <c r="G6211" s="12" t="b">
        <v>0</v>
      </c>
      <c r="H6211" s="12" t="b">
        <v>0</v>
      </c>
      <c r="I6211" s="13"/>
      <c r="J6211" s="13"/>
      <c r="K6211" s="12" t="b">
        <v>0</v>
      </c>
      <c r="L6211" s="14" t="s">
        <v>22378</v>
      </c>
      <c r="M6211" s="11" t="s">
        <v>13063</v>
      </c>
      <c r="N6211" s="11" t="s">
        <v>22644</v>
      </c>
      <c r="O6211" s="11" t="s">
        <v>15852</v>
      </c>
      <c r="P6211" s="11" t="s">
        <v>22380</v>
      </c>
      <c r="Q6211" s="11" t="s">
        <v>146</v>
      </c>
      <c r="R6211" s="11" t="s">
        <v>15853</v>
      </c>
      <c r="S6211" s="11" t="s">
        <v>15854</v>
      </c>
      <c r="T6211" s="11" t="s">
        <v>22645</v>
      </c>
      <c r="U6211" s="11" t="s">
        <v>16623</v>
      </c>
      <c r="W6211" s="11" t="s">
        <v>22380</v>
      </c>
      <c r="AA6211" s="11" t="s">
        <v>151</v>
      </c>
      <c r="AB6211" s="13"/>
      <c r="AC6211" s="13"/>
      <c r="AD6211" s="11" t="s">
        <v>15853</v>
      </c>
      <c r="AE6211" s="13"/>
      <c r="AF6211" s="13"/>
      <c r="AG6211" s="11" t="s">
        <v>152</v>
      </c>
      <c r="AH6211" s="11" t="s">
        <v>22381</v>
      </c>
      <c r="AJ6211" s="13"/>
      <c r="AK6211" s="13"/>
      <c r="AL6211" s="13"/>
      <c r="AM6211" s="13"/>
      <c r="AN6211" s="13"/>
      <c r="AO6211" s="13"/>
      <c r="AP6211" s="11" t="s">
        <v>22643</v>
      </c>
      <c r="AR6211" s="13"/>
      <c r="AS6211" s="13"/>
      <c r="AT6211" s="12" t="b">
        <v>1</v>
      </c>
      <c r="AU6211" s="13"/>
      <c r="AV6211" s="14" t="s">
        <v>167</v>
      </c>
      <c r="AW6211" s="13"/>
      <c r="AX6211" s="14" t="s">
        <v>155</v>
      </c>
      <c r="AY6211" s="13"/>
      <c r="AZ6211" s="14">
        <v>8337.0</v>
      </c>
      <c r="BA6211" s="13"/>
    </row>
    <row r="6212">
      <c r="A6212" s="11" t="s">
        <v>22646</v>
      </c>
      <c r="B6212" s="11">
        <v>16286.0</v>
      </c>
      <c r="C6212" s="12" t="b">
        <v>0</v>
      </c>
      <c r="D6212" s="12" t="b">
        <v>0</v>
      </c>
      <c r="E6212" s="12" t="b">
        <v>0</v>
      </c>
      <c r="F6212" s="12" t="b">
        <v>0</v>
      </c>
      <c r="G6212" s="12" t="b">
        <v>0</v>
      </c>
      <c r="H6212" s="12" t="b">
        <v>0</v>
      </c>
      <c r="I6212" s="13"/>
      <c r="J6212" s="13"/>
      <c r="K6212" s="12" t="b">
        <v>0</v>
      </c>
      <c r="L6212" s="15">
        <v>45719.0</v>
      </c>
      <c r="M6212" s="11" t="s">
        <v>14666</v>
      </c>
      <c r="N6212" s="11" t="s">
        <v>22647</v>
      </c>
      <c r="O6212" s="11" t="s">
        <v>14668</v>
      </c>
      <c r="P6212" s="11" t="s">
        <v>17065</v>
      </c>
      <c r="Q6212" s="11" t="s">
        <v>3705</v>
      </c>
      <c r="R6212" s="11" t="s">
        <v>14669</v>
      </c>
      <c r="S6212" s="11" t="s">
        <v>14670</v>
      </c>
      <c r="T6212" s="13"/>
      <c r="U6212" s="11" t="s">
        <v>14671</v>
      </c>
      <c r="W6212" s="11" t="s">
        <v>17065</v>
      </c>
      <c r="AA6212" s="11" t="s">
        <v>215</v>
      </c>
      <c r="AB6212" s="13"/>
      <c r="AC6212" s="13"/>
      <c r="AD6212" s="11" t="s">
        <v>14669</v>
      </c>
      <c r="AF6212" s="13"/>
      <c r="AG6212" s="11" t="s">
        <v>152</v>
      </c>
      <c r="AH6212" s="11" t="s">
        <v>17067</v>
      </c>
      <c r="AJ6212" s="13"/>
      <c r="AK6212" s="13"/>
      <c r="AL6212" s="13"/>
      <c r="AM6212" s="13"/>
      <c r="AN6212" s="13"/>
      <c r="AO6212" s="13"/>
      <c r="AP6212" s="11" t="s">
        <v>22646</v>
      </c>
      <c r="AR6212" s="13"/>
      <c r="AS6212" s="13"/>
      <c r="AT6212" s="12" t="b">
        <v>1</v>
      </c>
      <c r="AU6212" s="13"/>
      <c r="AV6212" s="17">
        <v>45940.0</v>
      </c>
      <c r="AW6212" s="13"/>
      <c r="AX6212" s="14" t="s">
        <v>155</v>
      </c>
      <c r="AY6212" s="13"/>
      <c r="AZ6212" s="14">
        <v>3048.0</v>
      </c>
      <c r="BA6212" s="13"/>
    </row>
    <row r="6213">
      <c r="A6213" s="11" t="s">
        <v>22648</v>
      </c>
      <c r="B6213" s="11">
        <v>16289.0</v>
      </c>
      <c r="C6213" s="12" t="b">
        <v>0</v>
      </c>
      <c r="D6213" s="12" t="b">
        <v>1</v>
      </c>
      <c r="E6213" s="12" t="b">
        <v>0</v>
      </c>
      <c r="F6213" s="12" t="b">
        <v>0</v>
      </c>
      <c r="G6213" s="12" t="b">
        <v>0</v>
      </c>
      <c r="H6213" s="12" t="b">
        <v>0</v>
      </c>
      <c r="I6213" s="13"/>
      <c r="J6213" s="13"/>
      <c r="K6213" s="12" t="b">
        <v>0</v>
      </c>
      <c r="L6213" s="15">
        <v>45993.0</v>
      </c>
      <c r="M6213" s="11" t="s">
        <v>18765</v>
      </c>
      <c r="N6213" s="11" t="s">
        <v>22649</v>
      </c>
      <c r="O6213" s="11" t="s">
        <v>21554</v>
      </c>
      <c r="P6213" s="11" t="s">
        <v>16972</v>
      </c>
      <c r="Q6213" s="11" t="s">
        <v>16866</v>
      </c>
      <c r="R6213" s="11" t="s">
        <v>21555</v>
      </c>
      <c r="S6213" s="11" t="s">
        <v>21556</v>
      </c>
      <c r="U6213" s="11" t="s">
        <v>22650</v>
      </c>
      <c r="W6213" s="11" t="s">
        <v>16972</v>
      </c>
      <c r="AA6213" s="11" t="s">
        <v>151</v>
      </c>
      <c r="AB6213" s="13"/>
      <c r="AC6213" s="13"/>
      <c r="AD6213" s="11" t="s">
        <v>21555</v>
      </c>
      <c r="AF6213" s="13"/>
      <c r="AG6213" s="11" t="s">
        <v>152</v>
      </c>
      <c r="AH6213" s="11" t="s">
        <v>16973</v>
      </c>
      <c r="AJ6213" s="13"/>
      <c r="AK6213" s="13"/>
      <c r="AL6213" s="13"/>
      <c r="AM6213" s="13"/>
      <c r="AN6213" s="13"/>
      <c r="AO6213" s="13"/>
      <c r="AP6213" s="11" t="s">
        <v>22648</v>
      </c>
      <c r="AR6213" s="13"/>
      <c r="AS6213" s="13"/>
      <c r="AT6213" s="12" t="b">
        <v>1</v>
      </c>
      <c r="AU6213" s="13"/>
      <c r="AV6213" s="17">
        <v>45940.0</v>
      </c>
      <c r="AW6213" s="13"/>
      <c r="AX6213" s="14" t="s">
        <v>155</v>
      </c>
      <c r="AY6213" s="13"/>
      <c r="AZ6213" s="14">
        <v>3319.0</v>
      </c>
      <c r="BA6213" s="13"/>
    </row>
    <row r="6214">
      <c r="A6214" s="11" t="s">
        <v>22651</v>
      </c>
      <c r="B6214" s="11">
        <v>16290.0</v>
      </c>
      <c r="C6214" s="12" t="b">
        <v>0</v>
      </c>
      <c r="D6214" s="12" t="b">
        <v>1</v>
      </c>
      <c r="E6214" s="12" t="b">
        <v>0</v>
      </c>
      <c r="F6214" s="12" t="b">
        <v>0</v>
      </c>
      <c r="G6214" s="12" t="b">
        <v>0</v>
      </c>
      <c r="H6214" s="12" t="b">
        <v>0</v>
      </c>
      <c r="I6214" s="13"/>
      <c r="J6214" s="13"/>
      <c r="K6214" s="12" t="b">
        <v>0</v>
      </c>
      <c r="L6214" s="15">
        <v>45993.0</v>
      </c>
      <c r="M6214" s="11" t="s">
        <v>18765</v>
      </c>
      <c r="N6214" s="11" t="s">
        <v>22652</v>
      </c>
      <c r="O6214" s="11" t="s">
        <v>22653</v>
      </c>
      <c r="P6214" s="11" t="s">
        <v>16972</v>
      </c>
      <c r="Q6214" s="11" t="s">
        <v>16866</v>
      </c>
      <c r="R6214" s="11" t="s">
        <v>22654</v>
      </c>
      <c r="S6214" s="11" t="s">
        <v>194</v>
      </c>
      <c r="T6214" s="13"/>
      <c r="U6214" s="11" t="s">
        <v>22650</v>
      </c>
      <c r="W6214" s="11" t="s">
        <v>16972</v>
      </c>
      <c r="AA6214" s="11" t="s">
        <v>151</v>
      </c>
      <c r="AB6214" s="13"/>
      <c r="AC6214" s="13"/>
      <c r="AD6214" s="11" t="s">
        <v>22654</v>
      </c>
      <c r="AF6214" s="13"/>
      <c r="AG6214" s="11" t="s">
        <v>152</v>
      </c>
      <c r="AH6214" s="11" t="s">
        <v>16973</v>
      </c>
      <c r="AJ6214" s="13"/>
      <c r="AK6214" s="13"/>
      <c r="AL6214" s="13"/>
      <c r="AM6214" s="13"/>
      <c r="AN6214" s="13"/>
      <c r="AO6214" s="13"/>
      <c r="AP6214" s="11" t="s">
        <v>22651</v>
      </c>
      <c r="AR6214" s="13"/>
      <c r="AS6214" s="13"/>
      <c r="AT6214" s="12" t="b">
        <v>1</v>
      </c>
      <c r="AU6214" s="13"/>
      <c r="AV6214" s="17">
        <v>45940.0</v>
      </c>
      <c r="AW6214" s="13"/>
      <c r="AX6214" s="14" t="s">
        <v>155</v>
      </c>
      <c r="AY6214" s="13"/>
      <c r="AZ6214" s="14">
        <v>3318.0</v>
      </c>
      <c r="BA6214" s="13"/>
    </row>
    <row r="6215">
      <c r="A6215" s="11" t="s">
        <v>22655</v>
      </c>
      <c r="B6215" s="11">
        <v>16291.0</v>
      </c>
      <c r="C6215" s="12" t="b">
        <v>1</v>
      </c>
      <c r="D6215" s="12" t="b">
        <v>1</v>
      </c>
      <c r="E6215" s="12" t="b">
        <v>0</v>
      </c>
      <c r="F6215" s="12" t="b">
        <v>0</v>
      </c>
      <c r="G6215" s="12" t="b">
        <v>0</v>
      </c>
      <c r="H6215" s="12" t="b">
        <v>0</v>
      </c>
      <c r="I6215" s="13"/>
      <c r="J6215" s="13"/>
      <c r="K6215" s="12" t="b">
        <v>0</v>
      </c>
      <c r="L6215" s="15">
        <v>45750.0</v>
      </c>
      <c r="M6215" s="11" t="s">
        <v>3785</v>
      </c>
      <c r="N6215" s="11" t="s">
        <v>22656</v>
      </c>
      <c r="O6215" s="11" t="s">
        <v>5063</v>
      </c>
      <c r="P6215" s="11" t="s">
        <v>16461</v>
      </c>
      <c r="Q6215" s="11" t="s">
        <v>972</v>
      </c>
      <c r="R6215" s="11" t="s">
        <v>5064</v>
      </c>
      <c r="S6215" s="11" t="s">
        <v>5065</v>
      </c>
      <c r="T6215" s="11" t="s">
        <v>9224</v>
      </c>
      <c r="U6215" s="11" t="s">
        <v>22657</v>
      </c>
      <c r="W6215" s="11" t="s">
        <v>16461</v>
      </c>
      <c r="X6215" s="11" t="s">
        <v>1691</v>
      </c>
      <c r="Y6215" s="11" t="s">
        <v>5064</v>
      </c>
      <c r="Z6215" s="13"/>
      <c r="AA6215" s="11" t="s">
        <v>16462</v>
      </c>
      <c r="AB6215" s="13"/>
      <c r="AC6215" s="13"/>
      <c r="AD6215" s="11" t="s">
        <v>5064</v>
      </c>
      <c r="AE6215" s="13"/>
      <c r="AF6215" s="13"/>
      <c r="AG6215" s="11" t="s">
        <v>152</v>
      </c>
      <c r="AH6215" s="11" t="s">
        <v>16463</v>
      </c>
      <c r="AJ6215" s="11" t="s">
        <v>15363</v>
      </c>
      <c r="AK6215" s="13"/>
      <c r="AL6215" s="13"/>
      <c r="AM6215" s="13"/>
      <c r="AN6215" s="13"/>
      <c r="AO6215" s="13"/>
      <c r="AP6215" s="11" t="s">
        <v>22655</v>
      </c>
      <c r="AR6215" s="13"/>
      <c r="AS6215" s="13"/>
      <c r="AT6215" s="12" t="b">
        <v>1</v>
      </c>
      <c r="AU6215" s="13"/>
      <c r="AV6215" s="15">
        <v>45879.0</v>
      </c>
      <c r="AW6215" s="13"/>
      <c r="AX6215" s="14" t="s">
        <v>155</v>
      </c>
      <c r="AY6215" s="13"/>
      <c r="AZ6215" s="14">
        <v>153.0</v>
      </c>
      <c r="BA6215" s="13"/>
    </row>
    <row r="6216">
      <c r="A6216" s="11" t="s">
        <v>22658</v>
      </c>
      <c r="B6216" s="11">
        <v>16292.0</v>
      </c>
      <c r="C6216" s="12" t="b">
        <v>0</v>
      </c>
      <c r="D6216" s="12" t="b">
        <v>0</v>
      </c>
      <c r="E6216" s="12" t="b">
        <v>0</v>
      </c>
      <c r="F6216" s="12" t="b">
        <v>0</v>
      </c>
      <c r="G6216" s="12" t="b">
        <v>0</v>
      </c>
      <c r="H6216" s="12" t="b">
        <v>0</v>
      </c>
      <c r="I6216" s="13"/>
      <c r="J6216" s="13"/>
      <c r="K6216" s="12" t="b">
        <v>0</v>
      </c>
      <c r="L6216" s="15">
        <v>45719.0</v>
      </c>
      <c r="M6216" s="11" t="s">
        <v>7215</v>
      </c>
      <c r="N6216" s="11" t="s">
        <v>22659</v>
      </c>
      <c r="O6216" s="11" t="s">
        <v>22660</v>
      </c>
      <c r="P6216" s="11" t="s">
        <v>17065</v>
      </c>
      <c r="Q6216" s="11" t="s">
        <v>3705</v>
      </c>
      <c r="R6216" s="11" t="s">
        <v>22661</v>
      </c>
      <c r="S6216" s="11" t="s">
        <v>22662</v>
      </c>
      <c r="U6216" s="11" t="s">
        <v>13792</v>
      </c>
      <c r="W6216" s="11" t="s">
        <v>17065</v>
      </c>
      <c r="AA6216" s="11" t="s">
        <v>151</v>
      </c>
      <c r="AB6216" s="13"/>
      <c r="AC6216" s="13"/>
      <c r="AD6216" s="11" t="s">
        <v>22661</v>
      </c>
      <c r="AE6216" s="13"/>
      <c r="AF6216" s="13"/>
      <c r="AG6216" s="11" t="s">
        <v>152</v>
      </c>
      <c r="AH6216" s="11" t="s">
        <v>17067</v>
      </c>
      <c r="AJ6216" s="13"/>
      <c r="AK6216" s="13"/>
      <c r="AL6216" s="13"/>
      <c r="AM6216" s="13"/>
      <c r="AN6216" s="13"/>
      <c r="AO6216" s="13"/>
      <c r="AP6216" s="11" t="s">
        <v>22658</v>
      </c>
      <c r="AR6216" s="13"/>
      <c r="AS6216" s="13"/>
      <c r="AT6216" s="12" t="b">
        <v>1</v>
      </c>
      <c r="AU6216" s="13"/>
      <c r="AV6216" s="17">
        <v>45940.0</v>
      </c>
      <c r="AW6216" s="13"/>
      <c r="AX6216" s="14" t="s">
        <v>155</v>
      </c>
      <c r="AY6216" s="13"/>
      <c r="AZ6216" s="14">
        <v>3049.0</v>
      </c>
      <c r="BA6216" s="13"/>
    </row>
    <row r="6217">
      <c r="A6217" s="11" t="s">
        <v>22663</v>
      </c>
      <c r="B6217" s="11">
        <v>16294.0</v>
      </c>
      <c r="C6217" s="12" t="b">
        <v>1</v>
      </c>
      <c r="D6217" s="12" t="b">
        <v>0</v>
      </c>
      <c r="E6217" s="12" t="b">
        <v>0</v>
      </c>
      <c r="F6217" s="12" t="b">
        <v>0</v>
      </c>
      <c r="G6217" s="12" t="b">
        <v>0</v>
      </c>
      <c r="H6217" s="12" t="b">
        <v>1</v>
      </c>
      <c r="I6217" s="13"/>
      <c r="J6217" s="13"/>
      <c r="K6217" s="12" t="b">
        <v>0</v>
      </c>
      <c r="L6217" s="15">
        <v>45750.0</v>
      </c>
      <c r="M6217" s="11" t="s">
        <v>22664</v>
      </c>
      <c r="N6217" s="11" t="s">
        <v>22665</v>
      </c>
      <c r="O6217" s="11" t="s">
        <v>22666</v>
      </c>
      <c r="P6217" s="11" t="s">
        <v>16461</v>
      </c>
      <c r="Q6217" s="11" t="s">
        <v>972</v>
      </c>
      <c r="R6217" s="11" t="s">
        <v>1276</v>
      </c>
      <c r="S6217" s="11" t="s">
        <v>22667</v>
      </c>
      <c r="T6217" s="11" t="s">
        <v>9224</v>
      </c>
      <c r="V6217" s="13"/>
      <c r="W6217" s="11" t="s">
        <v>16461</v>
      </c>
      <c r="X6217" s="11" t="s">
        <v>1283</v>
      </c>
      <c r="Y6217" s="11" t="s">
        <v>1276</v>
      </c>
      <c r="Z6217" s="13"/>
      <c r="AA6217" s="11" t="s">
        <v>16462</v>
      </c>
      <c r="AB6217" s="13"/>
      <c r="AC6217" s="13"/>
      <c r="AD6217" s="11" t="s">
        <v>1276</v>
      </c>
      <c r="AE6217" s="13"/>
      <c r="AF6217" s="13"/>
      <c r="AG6217" s="11" t="s">
        <v>152</v>
      </c>
      <c r="AH6217" s="11" t="s">
        <v>16463</v>
      </c>
      <c r="AJ6217" s="11" t="s">
        <v>1606</v>
      </c>
      <c r="AK6217" s="13"/>
      <c r="AL6217" s="13"/>
      <c r="AM6217" s="13"/>
      <c r="AN6217" s="13"/>
      <c r="AO6217" s="13"/>
      <c r="AP6217" s="11" t="s">
        <v>22663</v>
      </c>
      <c r="AR6217" s="13"/>
      <c r="AS6217" s="13"/>
      <c r="AT6217" s="12" t="b">
        <v>1</v>
      </c>
      <c r="AU6217" s="13"/>
      <c r="AV6217" s="15">
        <v>45879.0</v>
      </c>
      <c r="AW6217" s="13"/>
      <c r="AX6217" s="14" t="s">
        <v>155</v>
      </c>
      <c r="AY6217" s="13"/>
      <c r="AZ6217" s="14">
        <v>135.0</v>
      </c>
      <c r="BA6217" s="13"/>
    </row>
    <row r="6218">
      <c r="A6218" s="11" t="s">
        <v>22668</v>
      </c>
      <c r="B6218" s="11">
        <v>16299.0</v>
      </c>
      <c r="C6218" s="12" t="b">
        <v>0</v>
      </c>
      <c r="D6218" s="12" t="b">
        <v>1</v>
      </c>
      <c r="E6218" s="12" t="b">
        <v>0</v>
      </c>
      <c r="F6218" s="12" t="b">
        <v>0</v>
      </c>
      <c r="G6218" s="12" t="b">
        <v>0</v>
      </c>
      <c r="H6218" s="12" t="b">
        <v>0</v>
      </c>
      <c r="I6218" s="13"/>
      <c r="J6218" s="13"/>
      <c r="K6218" s="12" t="b">
        <v>0</v>
      </c>
      <c r="L6218" s="15">
        <v>45750.0</v>
      </c>
      <c r="M6218" s="11" t="s">
        <v>14666</v>
      </c>
      <c r="N6218" s="11" t="s">
        <v>22669</v>
      </c>
      <c r="O6218" s="11" t="s">
        <v>22670</v>
      </c>
      <c r="P6218" s="11" t="s">
        <v>16461</v>
      </c>
      <c r="Q6218" s="11" t="s">
        <v>972</v>
      </c>
      <c r="R6218" s="11" t="s">
        <v>22671</v>
      </c>
      <c r="S6218" s="11" t="s">
        <v>22672</v>
      </c>
      <c r="T6218" s="11" t="s">
        <v>9224</v>
      </c>
      <c r="U6218" s="11" t="s">
        <v>14671</v>
      </c>
      <c r="W6218" s="11" t="s">
        <v>16461</v>
      </c>
      <c r="X6218" s="11" t="s">
        <v>1121</v>
      </c>
      <c r="Y6218" s="11" t="s">
        <v>14669</v>
      </c>
      <c r="AA6218" s="11" t="s">
        <v>16462</v>
      </c>
      <c r="AB6218" s="13"/>
      <c r="AC6218" s="13"/>
      <c r="AD6218" s="11" t="s">
        <v>22671</v>
      </c>
      <c r="AE6218" s="13"/>
      <c r="AF6218" s="13"/>
      <c r="AG6218" s="11" t="s">
        <v>152</v>
      </c>
      <c r="AH6218" s="11" t="s">
        <v>16463</v>
      </c>
      <c r="AJ6218" s="11" t="s">
        <v>1121</v>
      </c>
      <c r="AK6218" s="13"/>
      <c r="AL6218" s="13"/>
      <c r="AM6218" s="13"/>
      <c r="AN6218" s="13"/>
      <c r="AO6218" s="13"/>
      <c r="AP6218" s="11" t="s">
        <v>22668</v>
      </c>
      <c r="AR6218" s="13"/>
      <c r="AS6218" s="13"/>
      <c r="AT6218" s="12" t="b">
        <v>1</v>
      </c>
      <c r="AU6218" s="13"/>
      <c r="AV6218" s="15">
        <v>45879.0</v>
      </c>
      <c r="AW6218" s="13"/>
      <c r="AX6218" s="14" t="s">
        <v>155</v>
      </c>
      <c r="AY6218" s="13"/>
      <c r="AZ6218" s="14">
        <v>127.0</v>
      </c>
      <c r="BA6218" s="13"/>
    </row>
    <row r="6219">
      <c r="A6219" s="11" t="s">
        <v>22673</v>
      </c>
      <c r="B6219" s="11">
        <v>16300.0</v>
      </c>
      <c r="C6219" s="12" t="b">
        <v>0</v>
      </c>
      <c r="D6219" s="12" t="b">
        <v>0</v>
      </c>
      <c r="E6219" s="12" t="b">
        <v>0</v>
      </c>
      <c r="F6219" s="12" t="b">
        <v>0</v>
      </c>
      <c r="G6219" s="12" t="b">
        <v>0</v>
      </c>
      <c r="H6219" s="12" t="b">
        <v>0</v>
      </c>
      <c r="I6219" s="13"/>
      <c r="J6219" s="13"/>
      <c r="K6219" s="12" t="b">
        <v>0</v>
      </c>
      <c r="L6219" s="14" t="s">
        <v>16119</v>
      </c>
      <c r="M6219" s="11" t="s">
        <v>1687</v>
      </c>
      <c r="N6219" s="11" t="s">
        <v>22674</v>
      </c>
      <c r="O6219" s="11" t="s">
        <v>16316</v>
      </c>
      <c r="P6219" s="11" t="s">
        <v>16121</v>
      </c>
      <c r="Q6219" s="11" t="s">
        <v>162</v>
      </c>
      <c r="R6219" s="11" t="s">
        <v>16317</v>
      </c>
      <c r="S6219" s="11" t="s">
        <v>7979</v>
      </c>
      <c r="U6219" s="11" t="s">
        <v>13848</v>
      </c>
      <c r="W6219" s="11" t="s">
        <v>16121</v>
      </c>
      <c r="Z6219" s="13"/>
      <c r="AA6219" s="11" t="s">
        <v>215</v>
      </c>
      <c r="AB6219" s="13"/>
      <c r="AC6219" s="13"/>
      <c r="AD6219" s="11" t="s">
        <v>16317</v>
      </c>
      <c r="AF6219" s="13"/>
      <c r="AG6219" s="11" t="s">
        <v>152</v>
      </c>
      <c r="AH6219" s="11" t="s">
        <v>16123</v>
      </c>
      <c r="AJ6219" s="13"/>
      <c r="AK6219" s="13"/>
      <c r="AL6219" s="13"/>
      <c r="AM6219" s="13"/>
      <c r="AN6219" s="13"/>
      <c r="AO6219" s="13"/>
      <c r="AP6219" s="11" t="s">
        <v>22673</v>
      </c>
      <c r="AR6219" s="13"/>
      <c r="AS6219" s="13"/>
      <c r="AT6219" s="12" t="b">
        <v>1</v>
      </c>
      <c r="AU6219" s="13"/>
      <c r="AV6219" s="17">
        <v>45940.0</v>
      </c>
      <c r="AW6219" s="13"/>
      <c r="AX6219" s="14" t="s">
        <v>155</v>
      </c>
      <c r="AY6219" s="13"/>
      <c r="AZ6219" s="14">
        <v>3039.0</v>
      </c>
      <c r="BA6219" s="13"/>
    </row>
    <row r="6220">
      <c r="A6220" s="11" t="s">
        <v>22675</v>
      </c>
      <c r="B6220" s="11">
        <v>16301.0</v>
      </c>
      <c r="C6220" s="12" t="b">
        <v>0</v>
      </c>
      <c r="D6220" s="12" t="b">
        <v>1</v>
      </c>
      <c r="E6220" s="12" t="b">
        <v>0</v>
      </c>
      <c r="F6220" s="12" t="b">
        <v>0</v>
      </c>
      <c r="G6220" s="12" t="b">
        <v>0</v>
      </c>
      <c r="H6220" s="12" t="b">
        <v>0</v>
      </c>
      <c r="I6220" s="13"/>
      <c r="J6220" s="13"/>
      <c r="K6220" s="12" t="b">
        <v>0</v>
      </c>
      <c r="L6220" s="14" t="s">
        <v>16119</v>
      </c>
      <c r="M6220" s="11" t="s">
        <v>8145</v>
      </c>
      <c r="N6220" s="11" t="s">
        <v>22676</v>
      </c>
      <c r="O6220" s="11" t="s">
        <v>11858</v>
      </c>
      <c r="P6220" s="11" t="s">
        <v>16121</v>
      </c>
      <c r="Q6220" s="11" t="s">
        <v>162</v>
      </c>
      <c r="R6220" s="11" t="s">
        <v>11859</v>
      </c>
      <c r="S6220" s="11" t="s">
        <v>11860</v>
      </c>
      <c r="T6220" s="11" t="s">
        <v>16868</v>
      </c>
      <c r="U6220" s="11" t="s">
        <v>16668</v>
      </c>
      <c r="W6220" s="11" t="s">
        <v>16121</v>
      </c>
      <c r="Z6220" s="13"/>
      <c r="AA6220" s="11" t="s">
        <v>151</v>
      </c>
      <c r="AB6220" s="13"/>
      <c r="AC6220" s="13"/>
      <c r="AD6220" s="11" t="s">
        <v>11859</v>
      </c>
      <c r="AE6220" s="13"/>
      <c r="AF6220" s="13"/>
      <c r="AG6220" s="11" t="s">
        <v>152</v>
      </c>
      <c r="AH6220" s="11" t="s">
        <v>16123</v>
      </c>
      <c r="AJ6220" s="13"/>
      <c r="AK6220" s="13"/>
      <c r="AL6220" s="13"/>
      <c r="AM6220" s="13"/>
      <c r="AN6220" s="13"/>
      <c r="AO6220" s="13"/>
      <c r="AP6220" s="11" t="s">
        <v>22675</v>
      </c>
      <c r="AR6220" s="13"/>
      <c r="AS6220" s="13"/>
      <c r="AT6220" s="12" t="b">
        <v>1</v>
      </c>
      <c r="AU6220" s="13"/>
      <c r="AV6220" s="17">
        <v>45940.0</v>
      </c>
      <c r="AW6220" s="13"/>
      <c r="AX6220" s="14" t="s">
        <v>155</v>
      </c>
      <c r="AY6220" s="13"/>
      <c r="AZ6220" s="14">
        <v>3040.0</v>
      </c>
      <c r="BA6220" s="13"/>
    </row>
    <row r="6221">
      <c r="A6221" s="11" t="s">
        <v>22677</v>
      </c>
      <c r="B6221" s="11">
        <v>16302.0</v>
      </c>
      <c r="C6221" s="12" t="b">
        <v>0</v>
      </c>
      <c r="D6221" s="12" t="b">
        <v>0</v>
      </c>
      <c r="E6221" s="12" t="b">
        <v>0</v>
      </c>
      <c r="F6221" s="12" t="b">
        <v>0</v>
      </c>
      <c r="G6221" s="12" t="b">
        <v>0</v>
      </c>
      <c r="H6221" s="12" t="b">
        <v>0</v>
      </c>
      <c r="I6221" s="13"/>
      <c r="J6221" s="13"/>
      <c r="K6221" s="12" t="b">
        <v>0</v>
      </c>
      <c r="L6221" s="15">
        <v>45811.0</v>
      </c>
      <c r="M6221" s="11" t="s">
        <v>8145</v>
      </c>
      <c r="N6221" s="11" t="s">
        <v>22678</v>
      </c>
      <c r="O6221" s="11" t="s">
        <v>22679</v>
      </c>
      <c r="P6221" s="11" t="s">
        <v>22345</v>
      </c>
      <c r="Q6221" s="11" t="s">
        <v>16866</v>
      </c>
      <c r="R6221" s="11" t="s">
        <v>22680</v>
      </c>
      <c r="S6221" s="11" t="s">
        <v>22681</v>
      </c>
      <c r="T6221" s="11" t="s">
        <v>16868</v>
      </c>
      <c r="V6221" s="13"/>
      <c r="W6221" s="11" t="s">
        <v>22345</v>
      </c>
      <c r="AA6221" s="11" t="s">
        <v>307</v>
      </c>
      <c r="AB6221" s="13"/>
      <c r="AC6221" s="13"/>
      <c r="AD6221" s="11" t="s">
        <v>22680</v>
      </c>
      <c r="AE6221" s="13"/>
      <c r="AF6221" s="13"/>
      <c r="AG6221" s="11" t="s">
        <v>152</v>
      </c>
      <c r="AH6221" s="11" t="s">
        <v>22347</v>
      </c>
      <c r="AJ6221" s="13"/>
      <c r="AK6221" s="13"/>
      <c r="AL6221" s="13"/>
      <c r="AM6221" s="13"/>
      <c r="AN6221" s="13"/>
      <c r="AO6221" s="13"/>
      <c r="AP6221" s="11" t="s">
        <v>22677</v>
      </c>
      <c r="AR6221" s="13"/>
      <c r="AS6221" s="13"/>
      <c r="AT6221" s="12" t="b">
        <v>1</v>
      </c>
      <c r="AU6221" s="13"/>
      <c r="AV6221" s="17">
        <v>45940.0</v>
      </c>
      <c r="AW6221" s="13"/>
      <c r="AX6221" s="14" t="s">
        <v>155</v>
      </c>
      <c r="AY6221" s="13"/>
      <c r="AZ6221" s="14">
        <v>4625.0</v>
      </c>
      <c r="BA6221" s="13"/>
    </row>
    <row r="6222">
      <c r="A6222" s="11" t="s">
        <v>22682</v>
      </c>
      <c r="B6222" s="11">
        <v>16305.0</v>
      </c>
      <c r="C6222" s="12" t="b">
        <v>0</v>
      </c>
      <c r="D6222" s="12" t="b">
        <v>1</v>
      </c>
      <c r="E6222" s="12" t="b">
        <v>0</v>
      </c>
      <c r="F6222" s="12" t="b">
        <v>0</v>
      </c>
      <c r="G6222" s="12" t="b">
        <v>0</v>
      </c>
      <c r="H6222" s="12" t="b">
        <v>0</v>
      </c>
      <c r="I6222" s="13"/>
      <c r="J6222" s="13"/>
      <c r="K6222" s="12" t="b">
        <v>0</v>
      </c>
      <c r="L6222" s="15">
        <v>45904.0</v>
      </c>
      <c r="M6222" s="11" t="s">
        <v>12109</v>
      </c>
      <c r="N6222" s="11" t="s">
        <v>22683</v>
      </c>
      <c r="O6222" s="11" t="s">
        <v>22684</v>
      </c>
      <c r="P6222" s="11" t="s">
        <v>22401</v>
      </c>
      <c r="Q6222" s="11" t="s">
        <v>162</v>
      </c>
      <c r="R6222" s="11" t="s">
        <v>22685</v>
      </c>
      <c r="S6222" s="11" t="s">
        <v>22686</v>
      </c>
      <c r="T6222" s="11" t="s">
        <v>16868</v>
      </c>
      <c r="U6222" s="11" t="s">
        <v>16964</v>
      </c>
      <c r="W6222" s="11" t="s">
        <v>22401</v>
      </c>
      <c r="Z6222" s="13"/>
      <c r="AA6222" s="11" t="s">
        <v>151</v>
      </c>
      <c r="AB6222" s="13"/>
      <c r="AC6222" s="13"/>
      <c r="AD6222" s="11" t="s">
        <v>22685</v>
      </c>
      <c r="AF6222" s="13"/>
      <c r="AG6222" s="11" t="s">
        <v>152</v>
      </c>
      <c r="AH6222" s="11" t="s">
        <v>22405</v>
      </c>
      <c r="AJ6222" s="13"/>
      <c r="AK6222" s="13"/>
      <c r="AL6222" s="13"/>
      <c r="AM6222" s="13"/>
      <c r="AN6222" s="13"/>
      <c r="AO6222" s="13"/>
      <c r="AP6222" s="11" t="s">
        <v>22682</v>
      </c>
      <c r="AR6222" s="13"/>
      <c r="AS6222" s="13"/>
      <c r="AT6222" s="12" t="b">
        <v>1</v>
      </c>
      <c r="AU6222" s="13"/>
      <c r="AV6222" s="17">
        <v>45940.0</v>
      </c>
      <c r="AW6222" s="13"/>
      <c r="AX6222" s="14" t="s">
        <v>155</v>
      </c>
      <c r="AY6222" s="13"/>
      <c r="AZ6222" s="14">
        <v>3243.0</v>
      </c>
      <c r="BA6222" s="13"/>
    </row>
    <row r="6223">
      <c r="A6223" s="11" t="s">
        <v>22687</v>
      </c>
      <c r="B6223" s="11">
        <v>16310.0</v>
      </c>
      <c r="C6223" s="12" t="b">
        <v>1</v>
      </c>
      <c r="D6223" s="12" t="b">
        <v>0</v>
      </c>
      <c r="E6223" s="12" t="b">
        <v>0</v>
      </c>
      <c r="F6223" s="12" t="b">
        <v>0</v>
      </c>
      <c r="G6223" s="12" t="b">
        <v>0</v>
      </c>
      <c r="H6223" s="12" t="b">
        <v>0</v>
      </c>
      <c r="I6223" s="13"/>
      <c r="J6223" s="13"/>
      <c r="K6223" s="12" t="b">
        <v>0</v>
      </c>
      <c r="L6223" s="15">
        <v>45750.0</v>
      </c>
      <c r="M6223" s="11" t="s">
        <v>1687</v>
      </c>
      <c r="N6223" s="11" t="s">
        <v>22688</v>
      </c>
      <c r="O6223" s="11" t="s">
        <v>22689</v>
      </c>
      <c r="P6223" s="11" t="s">
        <v>16461</v>
      </c>
      <c r="Q6223" s="11" t="s">
        <v>972</v>
      </c>
      <c r="R6223" s="11" t="s">
        <v>22690</v>
      </c>
      <c r="S6223" s="11" t="s">
        <v>22691</v>
      </c>
      <c r="T6223" s="11" t="s">
        <v>9224</v>
      </c>
      <c r="V6223" s="13"/>
      <c r="W6223" s="11" t="s">
        <v>16461</v>
      </c>
      <c r="X6223" s="11" t="s">
        <v>1778</v>
      </c>
      <c r="Y6223" s="11" t="s">
        <v>22690</v>
      </c>
      <c r="AA6223" s="11" t="s">
        <v>16462</v>
      </c>
      <c r="AB6223" s="13"/>
      <c r="AC6223" s="13"/>
      <c r="AD6223" s="11" t="s">
        <v>22690</v>
      </c>
      <c r="AF6223" s="13"/>
      <c r="AG6223" s="11" t="s">
        <v>152</v>
      </c>
      <c r="AH6223" s="11" t="s">
        <v>16463</v>
      </c>
      <c r="AJ6223" s="11" t="s">
        <v>22692</v>
      </c>
      <c r="AK6223" s="13"/>
      <c r="AL6223" s="13"/>
      <c r="AM6223" s="13"/>
      <c r="AN6223" s="13"/>
      <c r="AO6223" s="13"/>
      <c r="AP6223" s="11" t="s">
        <v>22687</v>
      </c>
      <c r="AR6223" s="13"/>
      <c r="AS6223" s="13"/>
      <c r="AT6223" s="12" t="b">
        <v>1</v>
      </c>
      <c r="AU6223" s="13"/>
      <c r="AV6223" s="15">
        <v>45879.0</v>
      </c>
      <c r="AW6223" s="13"/>
      <c r="AX6223" s="14" t="s">
        <v>155</v>
      </c>
      <c r="AY6223" s="13"/>
      <c r="AZ6223" s="14">
        <v>155.0</v>
      </c>
      <c r="BA6223" s="13"/>
    </row>
    <row r="6224">
      <c r="A6224" s="11" t="s">
        <v>22693</v>
      </c>
      <c r="B6224" s="11">
        <v>16311.0</v>
      </c>
      <c r="C6224" s="12" t="b">
        <v>0</v>
      </c>
      <c r="D6224" s="12" t="b">
        <v>1</v>
      </c>
      <c r="E6224" s="12" t="b">
        <v>0</v>
      </c>
      <c r="F6224" s="12" t="b">
        <v>0</v>
      </c>
      <c r="G6224" s="12" t="b">
        <v>0</v>
      </c>
      <c r="H6224" s="12" t="b">
        <v>0</v>
      </c>
      <c r="I6224" s="13"/>
      <c r="J6224" s="13"/>
      <c r="K6224" s="12" t="b">
        <v>0</v>
      </c>
      <c r="L6224" s="15">
        <v>45994.0</v>
      </c>
      <c r="M6224" s="11" t="s">
        <v>1921</v>
      </c>
      <c r="N6224" s="11" t="s">
        <v>22694</v>
      </c>
      <c r="O6224" s="11" t="s">
        <v>10560</v>
      </c>
      <c r="P6224" s="11" t="s">
        <v>22415</v>
      </c>
      <c r="Q6224" s="11" t="s">
        <v>16380</v>
      </c>
      <c r="R6224" s="11" t="s">
        <v>10561</v>
      </c>
      <c r="S6224" s="11" t="s">
        <v>10562</v>
      </c>
      <c r="U6224" s="11" t="s">
        <v>10619</v>
      </c>
      <c r="W6224" s="11" t="s">
        <v>22415</v>
      </c>
      <c r="AA6224" s="11" t="s">
        <v>151</v>
      </c>
      <c r="AB6224" s="13"/>
      <c r="AC6224" s="13"/>
      <c r="AD6224" s="11" t="s">
        <v>10561</v>
      </c>
      <c r="AF6224" s="13"/>
      <c r="AG6224" s="11" t="s">
        <v>152</v>
      </c>
      <c r="AH6224" s="11" t="s">
        <v>22418</v>
      </c>
      <c r="AJ6224" s="13"/>
      <c r="AK6224" s="13"/>
      <c r="AL6224" s="13"/>
      <c r="AM6224" s="13"/>
      <c r="AN6224" s="13"/>
      <c r="AO6224" s="13"/>
      <c r="AP6224" s="11" t="s">
        <v>22693</v>
      </c>
      <c r="AR6224" s="13"/>
      <c r="AS6224" s="13"/>
      <c r="AT6224" s="12" t="b">
        <v>1</v>
      </c>
      <c r="AU6224" s="13"/>
      <c r="AV6224" s="17">
        <v>45940.0</v>
      </c>
      <c r="AW6224" s="13"/>
      <c r="AX6224" s="14" t="s">
        <v>155</v>
      </c>
      <c r="AY6224" s="13"/>
      <c r="AZ6224" s="14">
        <v>3113.0</v>
      </c>
      <c r="BA6224" s="13"/>
    </row>
    <row r="6225">
      <c r="A6225" s="11" t="s">
        <v>22695</v>
      </c>
      <c r="B6225" s="11">
        <v>16312.0</v>
      </c>
      <c r="C6225" s="12" t="b">
        <v>0</v>
      </c>
      <c r="D6225" s="12" t="b">
        <v>1</v>
      </c>
      <c r="E6225" s="12" t="b">
        <v>0</v>
      </c>
      <c r="F6225" s="12" t="b">
        <v>0</v>
      </c>
      <c r="G6225" s="12" t="b">
        <v>0</v>
      </c>
      <c r="H6225" s="12" t="b">
        <v>0</v>
      </c>
      <c r="I6225" s="13"/>
      <c r="J6225" s="13"/>
      <c r="K6225" s="12" t="b">
        <v>0</v>
      </c>
      <c r="L6225" s="15">
        <v>45994.0</v>
      </c>
      <c r="M6225" s="11" t="s">
        <v>7215</v>
      </c>
      <c r="N6225" s="11" t="s">
        <v>22696</v>
      </c>
      <c r="O6225" s="11" t="s">
        <v>22660</v>
      </c>
      <c r="P6225" s="11" t="s">
        <v>22415</v>
      </c>
      <c r="Q6225" s="11" t="s">
        <v>16380</v>
      </c>
      <c r="R6225" s="11" t="s">
        <v>22661</v>
      </c>
      <c r="S6225" s="11" t="s">
        <v>22662</v>
      </c>
      <c r="U6225" s="11" t="s">
        <v>13792</v>
      </c>
      <c r="W6225" s="11" t="s">
        <v>22415</v>
      </c>
      <c r="AA6225" s="11" t="s">
        <v>151</v>
      </c>
      <c r="AB6225" s="13"/>
      <c r="AC6225" s="13"/>
      <c r="AD6225" s="11" t="s">
        <v>22661</v>
      </c>
      <c r="AE6225" s="13"/>
      <c r="AF6225" s="13"/>
      <c r="AG6225" s="11" t="s">
        <v>152</v>
      </c>
      <c r="AH6225" s="11" t="s">
        <v>22418</v>
      </c>
      <c r="AJ6225" s="13"/>
      <c r="AK6225" s="13"/>
      <c r="AL6225" s="13"/>
      <c r="AM6225" s="13"/>
      <c r="AN6225" s="13"/>
      <c r="AO6225" s="13"/>
      <c r="AP6225" s="11" t="s">
        <v>22695</v>
      </c>
      <c r="AR6225" s="13"/>
      <c r="AS6225" s="13"/>
      <c r="AT6225" s="12" t="b">
        <v>1</v>
      </c>
      <c r="AU6225" s="13"/>
      <c r="AV6225" s="17">
        <v>45940.0</v>
      </c>
      <c r="AW6225" s="13"/>
      <c r="AX6225" s="14" t="s">
        <v>155</v>
      </c>
      <c r="AY6225" s="13"/>
      <c r="AZ6225" s="14">
        <v>3114.0</v>
      </c>
      <c r="BA6225" s="13"/>
    </row>
    <row r="6226">
      <c r="A6226" s="11" t="s">
        <v>22697</v>
      </c>
      <c r="B6226" s="11">
        <v>16313.0</v>
      </c>
      <c r="C6226" s="12" t="b">
        <v>0</v>
      </c>
      <c r="D6226" s="12" t="b">
        <v>1</v>
      </c>
      <c r="E6226" s="12" t="b">
        <v>0</v>
      </c>
      <c r="F6226" s="12" t="b">
        <v>0</v>
      </c>
      <c r="G6226" s="12" t="b">
        <v>0</v>
      </c>
      <c r="H6226" s="12" t="b">
        <v>0</v>
      </c>
      <c r="I6226" s="13"/>
      <c r="J6226" s="13"/>
      <c r="K6226" s="12" t="b">
        <v>0</v>
      </c>
      <c r="L6226" s="15">
        <v>45994.0</v>
      </c>
      <c r="M6226" s="11" t="s">
        <v>1921</v>
      </c>
      <c r="N6226" s="11" t="s">
        <v>22698</v>
      </c>
      <c r="O6226" s="11" t="s">
        <v>12033</v>
      </c>
      <c r="P6226" s="11" t="s">
        <v>22415</v>
      </c>
      <c r="Q6226" s="11" t="s">
        <v>16380</v>
      </c>
      <c r="R6226" s="11" t="s">
        <v>12034</v>
      </c>
      <c r="S6226" s="13"/>
      <c r="T6226" s="13"/>
      <c r="U6226" s="11" t="s">
        <v>10619</v>
      </c>
      <c r="W6226" s="11" t="s">
        <v>22415</v>
      </c>
      <c r="AA6226" s="11" t="s">
        <v>151</v>
      </c>
      <c r="AB6226" s="13"/>
      <c r="AC6226" s="13"/>
      <c r="AD6226" s="11" t="s">
        <v>12034</v>
      </c>
      <c r="AE6226" s="13"/>
      <c r="AF6226" s="13"/>
      <c r="AG6226" s="11" t="s">
        <v>152</v>
      </c>
      <c r="AH6226" s="11" t="s">
        <v>22418</v>
      </c>
      <c r="AJ6226" s="13"/>
      <c r="AK6226" s="13"/>
      <c r="AL6226" s="13"/>
      <c r="AM6226" s="13"/>
      <c r="AN6226" s="13"/>
      <c r="AO6226" s="13"/>
      <c r="AP6226" s="11" t="s">
        <v>22697</v>
      </c>
      <c r="AR6226" s="13"/>
      <c r="AS6226" s="13"/>
      <c r="AT6226" s="12" t="b">
        <v>1</v>
      </c>
      <c r="AU6226" s="13"/>
      <c r="AV6226" s="17">
        <v>45940.0</v>
      </c>
      <c r="AW6226" s="13"/>
      <c r="AX6226" s="14" t="s">
        <v>155</v>
      </c>
      <c r="AY6226" s="13"/>
      <c r="AZ6226" s="14">
        <v>3115.0</v>
      </c>
      <c r="BA6226" s="13"/>
    </row>
    <row r="6227">
      <c r="A6227" s="11" t="s">
        <v>22699</v>
      </c>
      <c r="B6227" s="11">
        <v>16314.0</v>
      </c>
      <c r="C6227" s="12" t="b">
        <v>0</v>
      </c>
      <c r="D6227" s="12" t="b">
        <v>1</v>
      </c>
      <c r="E6227" s="12" t="b">
        <v>0</v>
      </c>
      <c r="F6227" s="12" t="b">
        <v>0</v>
      </c>
      <c r="G6227" s="12" t="b">
        <v>0</v>
      </c>
      <c r="H6227" s="12" t="b">
        <v>0</v>
      </c>
      <c r="I6227" s="13"/>
      <c r="J6227" s="13"/>
      <c r="K6227" s="12" t="b">
        <v>0</v>
      </c>
      <c r="L6227" s="15">
        <v>45994.0</v>
      </c>
      <c r="M6227" s="11" t="s">
        <v>1203</v>
      </c>
      <c r="N6227" s="11" t="s">
        <v>22700</v>
      </c>
      <c r="O6227" s="11" t="s">
        <v>16406</v>
      </c>
      <c r="P6227" s="11" t="s">
        <v>22415</v>
      </c>
      <c r="Q6227" s="11" t="s">
        <v>16380</v>
      </c>
      <c r="R6227" s="11" t="s">
        <v>16407</v>
      </c>
      <c r="S6227" s="11" t="s">
        <v>16408</v>
      </c>
      <c r="U6227" s="11" t="s">
        <v>11537</v>
      </c>
      <c r="W6227" s="11" t="s">
        <v>22415</v>
      </c>
      <c r="AA6227" s="11" t="s">
        <v>151</v>
      </c>
      <c r="AB6227" s="13"/>
      <c r="AC6227" s="13"/>
      <c r="AD6227" s="11" t="s">
        <v>16407</v>
      </c>
      <c r="AF6227" s="13"/>
      <c r="AG6227" s="11" t="s">
        <v>152</v>
      </c>
      <c r="AH6227" s="11" t="s">
        <v>22418</v>
      </c>
      <c r="AJ6227" s="13"/>
      <c r="AK6227" s="13"/>
      <c r="AL6227" s="13"/>
      <c r="AM6227" s="13"/>
      <c r="AN6227" s="13"/>
      <c r="AO6227" s="13"/>
      <c r="AP6227" s="11" t="s">
        <v>22699</v>
      </c>
      <c r="AR6227" s="13"/>
      <c r="AS6227" s="13"/>
      <c r="AT6227" s="12" t="b">
        <v>1</v>
      </c>
      <c r="AU6227" s="13"/>
      <c r="AV6227" s="17">
        <v>45940.0</v>
      </c>
      <c r="AW6227" s="13"/>
      <c r="AX6227" s="14" t="s">
        <v>155</v>
      </c>
      <c r="AY6227" s="13"/>
      <c r="AZ6227" s="14">
        <v>3117.0</v>
      </c>
      <c r="BA6227" s="13"/>
    </row>
    <row r="6228">
      <c r="A6228" s="11" t="s">
        <v>22701</v>
      </c>
      <c r="B6228" s="11">
        <v>16315.0</v>
      </c>
      <c r="C6228" s="12" t="b">
        <v>0</v>
      </c>
      <c r="D6228" s="12" t="b">
        <v>1</v>
      </c>
      <c r="E6228" s="12" t="b">
        <v>0</v>
      </c>
      <c r="F6228" s="12" t="b">
        <v>0</v>
      </c>
      <c r="G6228" s="12" t="b">
        <v>0</v>
      </c>
      <c r="H6228" s="12" t="b">
        <v>0</v>
      </c>
      <c r="I6228" s="13"/>
      <c r="J6228" s="13"/>
      <c r="K6228" s="12" t="b">
        <v>0</v>
      </c>
      <c r="L6228" s="15">
        <v>45994.0</v>
      </c>
      <c r="M6228" s="11" t="s">
        <v>1203</v>
      </c>
      <c r="N6228" s="11" t="s">
        <v>22702</v>
      </c>
      <c r="O6228" s="11" t="s">
        <v>22703</v>
      </c>
      <c r="P6228" s="11" t="s">
        <v>22415</v>
      </c>
      <c r="Q6228" s="11" t="s">
        <v>16380</v>
      </c>
      <c r="R6228" s="11" t="s">
        <v>22704</v>
      </c>
      <c r="S6228" s="11" t="s">
        <v>22705</v>
      </c>
      <c r="U6228" s="11" t="s">
        <v>11537</v>
      </c>
      <c r="W6228" s="11" t="s">
        <v>22415</v>
      </c>
      <c r="AA6228" s="11" t="s">
        <v>151</v>
      </c>
      <c r="AB6228" s="13"/>
      <c r="AC6228" s="13"/>
      <c r="AD6228" s="11" t="s">
        <v>22704</v>
      </c>
      <c r="AE6228" s="13"/>
      <c r="AF6228" s="13"/>
      <c r="AG6228" s="11" t="s">
        <v>152</v>
      </c>
      <c r="AH6228" s="11" t="s">
        <v>22418</v>
      </c>
      <c r="AJ6228" s="13"/>
      <c r="AK6228" s="13"/>
      <c r="AL6228" s="13"/>
      <c r="AM6228" s="13"/>
      <c r="AN6228" s="13"/>
      <c r="AO6228" s="13"/>
      <c r="AP6228" s="11" t="s">
        <v>22701</v>
      </c>
      <c r="AR6228" s="13"/>
      <c r="AS6228" s="13"/>
      <c r="AT6228" s="12" t="b">
        <v>1</v>
      </c>
      <c r="AU6228" s="13"/>
      <c r="AV6228" s="17">
        <v>45940.0</v>
      </c>
      <c r="AW6228" s="13"/>
      <c r="AX6228" s="14" t="s">
        <v>155</v>
      </c>
      <c r="AY6228" s="13"/>
      <c r="AZ6228" s="14">
        <v>3119.0</v>
      </c>
      <c r="BA6228" s="13"/>
    </row>
    <row r="6229">
      <c r="A6229" s="11" t="s">
        <v>22706</v>
      </c>
      <c r="B6229" s="11">
        <v>16316.0</v>
      </c>
      <c r="C6229" s="12" t="b">
        <v>0</v>
      </c>
      <c r="D6229" s="12" t="b">
        <v>0</v>
      </c>
      <c r="E6229" s="12" t="b">
        <v>0</v>
      </c>
      <c r="F6229" s="12" t="b">
        <v>0</v>
      </c>
      <c r="G6229" s="12" t="b">
        <v>0</v>
      </c>
      <c r="H6229" s="12" t="b">
        <v>0</v>
      </c>
      <c r="I6229" s="13"/>
      <c r="J6229" s="13"/>
      <c r="K6229" s="12" t="b">
        <v>0</v>
      </c>
      <c r="L6229" s="15">
        <v>45994.0</v>
      </c>
      <c r="M6229" s="11" t="s">
        <v>1018</v>
      </c>
      <c r="N6229" s="11" t="s">
        <v>22707</v>
      </c>
      <c r="O6229" s="11" t="s">
        <v>22267</v>
      </c>
      <c r="P6229" s="11" t="s">
        <v>22415</v>
      </c>
      <c r="Q6229" s="11" t="s">
        <v>16380</v>
      </c>
      <c r="R6229" s="11" t="s">
        <v>22268</v>
      </c>
      <c r="S6229" s="11" t="s">
        <v>22269</v>
      </c>
      <c r="U6229" s="11" t="s">
        <v>16912</v>
      </c>
      <c r="W6229" s="11" t="s">
        <v>22415</v>
      </c>
      <c r="AA6229" s="11" t="s">
        <v>151</v>
      </c>
      <c r="AB6229" s="13"/>
      <c r="AC6229" s="13"/>
      <c r="AD6229" s="11" t="s">
        <v>22268</v>
      </c>
      <c r="AF6229" s="13"/>
      <c r="AG6229" s="11" t="s">
        <v>152</v>
      </c>
      <c r="AH6229" s="11" t="s">
        <v>22418</v>
      </c>
      <c r="AJ6229" s="13"/>
      <c r="AK6229" s="13"/>
      <c r="AL6229" s="13"/>
      <c r="AM6229" s="13"/>
      <c r="AN6229" s="13"/>
      <c r="AO6229" s="13"/>
      <c r="AP6229" s="11" t="s">
        <v>22706</v>
      </c>
      <c r="AR6229" s="13"/>
      <c r="AS6229" s="13"/>
      <c r="AT6229" s="12" t="b">
        <v>1</v>
      </c>
      <c r="AU6229" s="13"/>
      <c r="AV6229" s="17">
        <v>45940.0</v>
      </c>
      <c r="AW6229" s="13"/>
      <c r="AX6229" s="14" t="s">
        <v>155</v>
      </c>
      <c r="AY6229" s="13"/>
      <c r="AZ6229" s="14">
        <v>3121.0</v>
      </c>
      <c r="BA6229" s="13"/>
    </row>
    <row r="6230">
      <c r="A6230" s="11" t="s">
        <v>22708</v>
      </c>
      <c r="B6230" s="11">
        <v>16317.0</v>
      </c>
      <c r="C6230" s="12" t="b">
        <v>0</v>
      </c>
      <c r="D6230" s="12" t="b">
        <v>1</v>
      </c>
      <c r="E6230" s="12" t="b">
        <v>0</v>
      </c>
      <c r="F6230" s="12" t="b">
        <v>0</v>
      </c>
      <c r="G6230" s="12" t="b">
        <v>0</v>
      </c>
      <c r="H6230" s="12" t="b">
        <v>0</v>
      </c>
      <c r="I6230" s="13"/>
      <c r="J6230" s="13"/>
      <c r="K6230" s="12" t="b">
        <v>0</v>
      </c>
      <c r="L6230" s="15">
        <v>45994.0</v>
      </c>
      <c r="M6230" s="11" t="s">
        <v>1018</v>
      </c>
      <c r="N6230" s="11" t="s">
        <v>22709</v>
      </c>
      <c r="O6230" s="11" t="s">
        <v>22710</v>
      </c>
      <c r="P6230" s="11" t="s">
        <v>22415</v>
      </c>
      <c r="Q6230" s="11" t="s">
        <v>16380</v>
      </c>
      <c r="R6230" s="11" t="s">
        <v>22711</v>
      </c>
      <c r="S6230" s="11" t="s">
        <v>22712</v>
      </c>
      <c r="U6230" s="11" t="s">
        <v>16912</v>
      </c>
      <c r="W6230" s="11" t="s">
        <v>22415</v>
      </c>
      <c r="AA6230" s="11" t="s">
        <v>151</v>
      </c>
      <c r="AB6230" s="13"/>
      <c r="AC6230" s="13"/>
      <c r="AD6230" s="11" t="s">
        <v>22711</v>
      </c>
      <c r="AF6230" s="13"/>
      <c r="AG6230" s="11" t="s">
        <v>152</v>
      </c>
      <c r="AH6230" s="11" t="s">
        <v>22418</v>
      </c>
      <c r="AJ6230" s="13"/>
      <c r="AK6230" s="13"/>
      <c r="AL6230" s="13"/>
      <c r="AM6230" s="13"/>
      <c r="AN6230" s="13"/>
      <c r="AO6230" s="13"/>
      <c r="AP6230" s="11" t="s">
        <v>22708</v>
      </c>
      <c r="AR6230" s="13"/>
      <c r="AS6230" s="13"/>
      <c r="AT6230" s="12" t="b">
        <v>1</v>
      </c>
      <c r="AU6230" s="13"/>
      <c r="AV6230" s="17">
        <v>45940.0</v>
      </c>
      <c r="AW6230" s="13"/>
      <c r="AX6230" s="14" t="s">
        <v>155</v>
      </c>
      <c r="AY6230" s="13"/>
      <c r="AZ6230" s="14">
        <v>3120.0</v>
      </c>
      <c r="BA6230" s="13"/>
    </row>
    <row r="6231">
      <c r="A6231" s="11" t="s">
        <v>22713</v>
      </c>
      <c r="B6231" s="11">
        <v>16318.0</v>
      </c>
      <c r="C6231" s="12" t="b">
        <v>0</v>
      </c>
      <c r="D6231" s="12" t="b">
        <v>1</v>
      </c>
      <c r="E6231" s="12" t="b">
        <v>0</v>
      </c>
      <c r="F6231" s="12" t="b">
        <v>0</v>
      </c>
      <c r="G6231" s="12" t="b">
        <v>0</v>
      </c>
      <c r="H6231" s="12" t="b">
        <v>0</v>
      </c>
      <c r="I6231" s="13"/>
      <c r="J6231" s="13"/>
      <c r="K6231" s="12" t="b">
        <v>0</v>
      </c>
      <c r="L6231" s="15">
        <v>45994.0</v>
      </c>
      <c r="M6231" s="11" t="s">
        <v>1018</v>
      </c>
      <c r="N6231" s="11" t="s">
        <v>22714</v>
      </c>
      <c r="O6231" s="11" t="s">
        <v>22715</v>
      </c>
      <c r="P6231" s="11" t="s">
        <v>22415</v>
      </c>
      <c r="Q6231" s="11" t="s">
        <v>16380</v>
      </c>
      <c r="R6231" s="11" t="s">
        <v>22716</v>
      </c>
      <c r="S6231" s="11" t="s">
        <v>22717</v>
      </c>
      <c r="U6231" s="11" t="s">
        <v>16912</v>
      </c>
      <c r="W6231" s="11" t="s">
        <v>22415</v>
      </c>
      <c r="AA6231" s="11" t="s">
        <v>151</v>
      </c>
      <c r="AB6231" s="13"/>
      <c r="AC6231" s="13"/>
      <c r="AD6231" s="11" t="s">
        <v>22716</v>
      </c>
      <c r="AE6231" s="13"/>
      <c r="AF6231" s="13"/>
      <c r="AG6231" s="11" t="s">
        <v>152</v>
      </c>
      <c r="AH6231" s="11" t="s">
        <v>22418</v>
      </c>
      <c r="AJ6231" s="13"/>
      <c r="AK6231" s="13"/>
      <c r="AL6231" s="13"/>
      <c r="AM6231" s="13"/>
      <c r="AN6231" s="13"/>
      <c r="AO6231" s="13"/>
      <c r="AP6231" s="11" t="s">
        <v>22713</v>
      </c>
      <c r="AR6231" s="13"/>
      <c r="AS6231" s="13"/>
      <c r="AT6231" s="12" t="b">
        <v>1</v>
      </c>
      <c r="AU6231" s="13"/>
      <c r="AV6231" s="17">
        <v>45940.0</v>
      </c>
      <c r="AW6231" s="13"/>
      <c r="AX6231" s="14" t="s">
        <v>155</v>
      </c>
      <c r="AY6231" s="13"/>
      <c r="AZ6231" s="14">
        <v>3118.0</v>
      </c>
      <c r="BA6231" s="13"/>
    </row>
    <row r="6232">
      <c r="A6232" s="11" t="s">
        <v>22718</v>
      </c>
      <c r="B6232" s="11">
        <v>16319.0</v>
      </c>
      <c r="C6232" s="12" t="b">
        <v>0</v>
      </c>
      <c r="D6232" s="12" t="b">
        <v>0</v>
      </c>
      <c r="E6232" s="12" t="b">
        <v>0</v>
      </c>
      <c r="F6232" s="12" t="b">
        <v>0</v>
      </c>
      <c r="G6232" s="12" t="b">
        <v>0</v>
      </c>
      <c r="H6232" s="12" t="b">
        <v>0</v>
      </c>
      <c r="I6232" s="13"/>
      <c r="J6232" s="13"/>
      <c r="K6232" s="12" t="b">
        <v>0</v>
      </c>
      <c r="L6232" s="15">
        <v>45994.0</v>
      </c>
      <c r="M6232" s="11" t="s">
        <v>15501</v>
      </c>
      <c r="N6232" s="11" t="s">
        <v>22719</v>
      </c>
      <c r="O6232" s="11" t="s">
        <v>22720</v>
      </c>
      <c r="P6232" s="11" t="s">
        <v>22415</v>
      </c>
      <c r="Q6232" s="11" t="s">
        <v>16380</v>
      </c>
      <c r="R6232" s="11" t="s">
        <v>22721</v>
      </c>
      <c r="S6232" s="11" t="s">
        <v>22722</v>
      </c>
      <c r="U6232" s="11" t="s">
        <v>22184</v>
      </c>
      <c r="W6232" s="11" t="s">
        <v>22415</v>
      </c>
      <c r="AA6232" s="11" t="s">
        <v>151</v>
      </c>
      <c r="AB6232" s="13"/>
      <c r="AC6232" s="13"/>
      <c r="AD6232" s="11" t="s">
        <v>22721</v>
      </c>
      <c r="AF6232" s="13"/>
      <c r="AG6232" s="11" t="s">
        <v>152</v>
      </c>
      <c r="AH6232" s="11" t="s">
        <v>22418</v>
      </c>
      <c r="AJ6232" s="13"/>
      <c r="AK6232" s="13"/>
      <c r="AL6232" s="13"/>
      <c r="AM6232" s="13"/>
      <c r="AN6232" s="13"/>
      <c r="AO6232" s="13"/>
      <c r="AP6232" s="11" t="s">
        <v>22718</v>
      </c>
      <c r="AR6232" s="13"/>
      <c r="AS6232" s="13"/>
      <c r="AT6232" s="12" t="b">
        <v>1</v>
      </c>
      <c r="AU6232" s="13"/>
      <c r="AV6232" s="17">
        <v>45940.0</v>
      </c>
      <c r="AW6232" s="13"/>
      <c r="AX6232" s="14" t="s">
        <v>155</v>
      </c>
      <c r="AY6232" s="13"/>
      <c r="AZ6232" s="14">
        <v>3122.0</v>
      </c>
      <c r="BA6232" s="13"/>
    </row>
    <row r="6233">
      <c r="A6233" s="11" t="s">
        <v>22723</v>
      </c>
      <c r="B6233" s="11">
        <v>16320.0</v>
      </c>
      <c r="C6233" s="12" t="b">
        <v>0</v>
      </c>
      <c r="D6233" s="12" t="b">
        <v>0</v>
      </c>
      <c r="E6233" s="12" t="b">
        <v>0</v>
      </c>
      <c r="F6233" s="12" t="b">
        <v>0</v>
      </c>
      <c r="G6233" s="12" t="b">
        <v>0</v>
      </c>
      <c r="H6233" s="12" t="b">
        <v>0</v>
      </c>
      <c r="I6233" s="13"/>
      <c r="J6233" s="13"/>
      <c r="K6233" s="12" t="b">
        <v>0</v>
      </c>
      <c r="L6233" s="15">
        <v>45994.0</v>
      </c>
      <c r="M6233" s="11" t="s">
        <v>13063</v>
      </c>
      <c r="N6233" s="11" t="s">
        <v>22724</v>
      </c>
      <c r="O6233" s="11" t="s">
        <v>15852</v>
      </c>
      <c r="P6233" s="11" t="s">
        <v>22415</v>
      </c>
      <c r="Q6233" s="11" t="s">
        <v>16380</v>
      </c>
      <c r="R6233" s="11" t="s">
        <v>15853</v>
      </c>
      <c r="S6233" s="11" t="s">
        <v>15854</v>
      </c>
      <c r="U6233" s="11" t="s">
        <v>16623</v>
      </c>
      <c r="W6233" s="11" t="s">
        <v>22415</v>
      </c>
      <c r="AA6233" s="11" t="s">
        <v>151</v>
      </c>
      <c r="AB6233" s="13"/>
      <c r="AC6233" s="13"/>
      <c r="AD6233" s="11" t="s">
        <v>15853</v>
      </c>
      <c r="AE6233" s="13"/>
      <c r="AF6233" s="13"/>
      <c r="AG6233" s="11" t="s">
        <v>152</v>
      </c>
      <c r="AH6233" s="11" t="s">
        <v>22418</v>
      </c>
      <c r="AJ6233" s="13"/>
      <c r="AK6233" s="13"/>
      <c r="AL6233" s="13"/>
      <c r="AM6233" s="13"/>
      <c r="AN6233" s="13"/>
      <c r="AO6233" s="13"/>
      <c r="AP6233" s="11" t="s">
        <v>22723</v>
      </c>
      <c r="AR6233" s="13"/>
      <c r="AS6233" s="13"/>
      <c r="AT6233" s="12" t="b">
        <v>1</v>
      </c>
      <c r="AU6233" s="13"/>
      <c r="AV6233" s="14" t="s">
        <v>167</v>
      </c>
      <c r="AW6233" s="13"/>
      <c r="AX6233" s="14" t="s">
        <v>155</v>
      </c>
      <c r="AY6233" s="13"/>
      <c r="AZ6233" s="14">
        <v>8338.0</v>
      </c>
      <c r="BA6233" s="13"/>
    </row>
    <row r="6234">
      <c r="A6234" s="11" t="s">
        <v>22725</v>
      </c>
      <c r="B6234" s="11">
        <v>16321.0</v>
      </c>
      <c r="C6234" s="12" t="b">
        <v>0</v>
      </c>
      <c r="D6234" s="12" t="b">
        <v>1</v>
      </c>
      <c r="E6234" s="12" t="b">
        <v>0</v>
      </c>
      <c r="F6234" s="12" t="b">
        <v>0</v>
      </c>
      <c r="G6234" s="12" t="b">
        <v>0</v>
      </c>
      <c r="H6234" s="12" t="b">
        <v>0</v>
      </c>
      <c r="I6234" s="13"/>
      <c r="J6234" s="13"/>
      <c r="K6234" s="12" t="b">
        <v>0</v>
      </c>
      <c r="L6234" s="15">
        <v>45994.0</v>
      </c>
      <c r="M6234" s="11" t="s">
        <v>1921</v>
      </c>
      <c r="N6234" s="11" t="s">
        <v>22726</v>
      </c>
      <c r="O6234" s="11" t="s">
        <v>10636</v>
      </c>
      <c r="P6234" s="11" t="s">
        <v>22415</v>
      </c>
      <c r="Q6234" s="11" t="s">
        <v>16380</v>
      </c>
      <c r="R6234" s="11" t="s">
        <v>10564</v>
      </c>
      <c r="S6234" s="11" t="s">
        <v>10638</v>
      </c>
      <c r="U6234" s="11" t="s">
        <v>10619</v>
      </c>
      <c r="W6234" s="11" t="s">
        <v>22415</v>
      </c>
      <c r="AA6234" s="11" t="s">
        <v>151</v>
      </c>
      <c r="AB6234" s="13"/>
      <c r="AC6234" s="13"/>
      <c r="AD6234" s="11" t="s">
        <v>10564</v>
      </c>
      <c r="AE6234" s="13"/>
      <c r="AF6234" s="13"/>
      <c r="AG6234" s="11" t="s">
        <v>152</v>
      </c>
      <c r="AH6234" s="11" t="s">
        <v>22418</v>
      </c>
      <c r="AJ6234" s="13"/>
      <c r="AK6234" s="13"/>
      <c r="AL6234" s="13"/>
      <c r="AM6234" s="13"/>
      <c r="AN6234" s="13"/>
      <c r="AO6234" s="13"/>
      <c r="AP6234" s="11" t="s">
        <v>22725</v>
      </c>
      <c r="AR6234" s="13"/>
      <c r="AS6234" s="13"/>
      <c r="AT6234" s="12" t="b">
        <v>1</v>
      </c>
      <c r="AU6234" s="13"/>
      <c r="AV6234" s="17">
        <v>45940.0</v>
      </c>
      <c r="AW6234" s="13"/>
      <c r="AX6234" s="14" t="s">
        <v>155</v>
      </c>
      <c r="AY6234" s="13"/>
      <c r="AZ6234" s="14">
        <v>3116.0</v>
      </c>
      <c r="BA6234" s="13"/>
    </row>
    <row r="6235">
      <c r="A6235" s="11" t="s">
        <v>22727</v>
      </c>
      <c r="B6235" s="11">
        <v>16326.0</v>
      </c>
      <c r="C6235" s="12" t="b">
        <v>1</v>
      </c>
      <c r="D6235" s="12" t="b">
        <v>0</v>
      </c>
      <c r="E6235" s="12" t="b">
        <v>0</v>
      </c>
      <c r="F6235" s="12" t="b">
        <v>0</v>
      </c>
      <c r="G6235" s="12" t="b">
        <v>0</v>
      </c>
      <c r="H6235" s="12" t="b">
        <v>1</v>
      </c>
      <c r="I6235" s="13"/>
      <c r="J6235" s="13"/>
      <c r="K6235" s="12" t="b">
        <v>0</v>
      </c>
      <c r="L6235" s="15">
        <v>45750.0</v>
      </c>
      <c r="M6235" s="11" t="s">
        <v>1185</v>
      </c>
      <c r="N6235" s="11" t="s">
        <v>22728</v>
      </c>
      <c r="O6235" s="11" t="s">
        <v>8489</v>
      </c>
      <c r="P6235" s="11" t="s">
        <v>16461</v>
      </c>
      <c r="Q6235" s="11" t="s">
        <v>972</v>
      </c>
      <c r="R6235" s="11" t="s">
        <v>8490</v>
      </c>
      <c r="S6235" s="11" t="s">
        <v>8491</v>
      </c>
      <c r="T6235" s="11" t="s">
        <v>9224</v>
      </c>
      <c r="V6235" s="13"/>
      <c r="W6235" s="11" t="s">
        <v>16461</v>
      </c>
      <c r="X6235" s="11" t="s">
        <v>1781</v>
      </c>
      <c r="Y6235" s="11" t="s">
        <v>8490</v>
      </c>
      <c r="AA6235" s="11" t="s">
        <v>16462</v>
      </c>
      <c r="AB6235" s="13"/>
      <c r="AC6235" s="13"/>
      <c r="AD6235" s="11" t="s">
        <v>8490</v>
      </c>
      <c r="AF6235" s="13"/>
      <c r="AG6235" s="11" t="s">
        <v>152</v>
      </c>
      <c r="AH6235" s="11" t="s">
        <v>16463</v>
      </c>
      <c r="AJ6235" s="11" t="s">
        <v>1781</v>
      </c>
      <c r="AK6235" s="13"/>
      <c r="AL6235" s="13"/>
      <c r="AM6235" s="13"/>
      <c r="AN6235" s="13"/>
      <c r="AO6235" s="13"/>
      <c r="AP6235" s="11" t="s">
        <v>22727</v>
      </c>
      <c r="AR6235" s="13"/>
      <c r="AS6235" s="13"/>
      <c r="AT6235" s="12" t="b">
        <v>1</v>
      </c>
      <c r="AU6235" s="13"/>
      <c r="AV6235" s="14" t="s">
        <v>167</v>
      </c>
      <c r="AW6235" s="13"/>
      <c r="AX6235" s="14" t="s">
        <v>155</v>
      </c>
      <c r="AY6235" s="13"/>
      <c r="AZ6235" s="14">
        <v>8339.0</v>
      </c>
      <c r="BA6235" s="13"/>
    </row>
    <row r="6236">
      <c r="A6236" s="11" t="s">
        <v>22729</v>
      </c>
      <c r="B6236" s="11">
        <v>16327.0</v>
      </c>
      <c r="C6236" s="12" t="b">
        <v>0</v>
      </c>
      <c r="D6236" s="12" t="b">
        <v>0</v>
      </c>
      <c r="E6236" s="12" t="b">
        <v>0</v>
      </c>
      <c r="F6236" s="12" t="b">
        <v>0</v>
      </c>
      <c r="G6236" s="12" t="b">
        <v>0</v>
      </c>
      <c r="H6236" s="12" t="b">
        <v>0</v>
      </c>
      <c r="I6236" s="13"/>
      <c r="J6236" s="13"/>
      <c r="K6236" s="12" t="b">
        <v>0</v>
      </c>
      <c r="L6236" s="15">
        <v>45811.0</v>
      </c>
      <c r="M6236" s="11" t="s">
        <v>1214</v>
      </c>
      <c r="N6236" s="11" t="s">
        <v>22730</v>
      </c>
      <c r="O6236" s="11" t="s">
        <v>9230</v>
      </c>
      <c r="P6236" s="11" t="s">
        <v>17169</v>
      </c>
      <c r="Q6236" s="11" t="s">
        <v>162</v>
      </c>
      <c r="R6236" s="11" t="s">
        <v>5743</v>
      </c>
      <c r="S6236" s="11" t="s">
        <v>9231</v>
      </c>
      <c r="T6236" s="11" t="s">
        <v>16868</v>
      </c>
      <c r="U6236" s="11" t="s">
        <v>22508</v>
      </c>
      <c r="W6236" s="11" t="s">
        <v>17169</v>
      </c>
      <c r="Z6236" s="13"/>
      <c r="AA6236" s="11" t="s">
        <v>307</v>
      </c>
      <c r="AB6236" s="13"/>
      <c r="AC6236" s="13"/>
      <c r="AD6236" s="11" t="s">
        <v>5743</v>
      </c>
      <c r="AF6236" s="13"/>
      <c r="AG6236" s="11" t="s">
        <v>152</v>
      </c>
      <c r="AH6236" s="11" t="s">
        <v>17170</v>
      </c>
      <c r="AJ6236" s="13"/>
      <c r="AK6236" s="13"/>
      <c r="AL6236" s="13"/>
      <c r="AM6236" s="13"/>
      <c r="AN6236" s="13"/>
      <c r="AO6236" s="13"/>
      <c r="AP6236" s="11" t="s">
        <v>22729</v>
      </c>
      <c r="AR6236" s="13"/>
      <c r="AS6236" s="13"/>
      <c r="AT6236" s="12" t="b">
        <v>1</v>
      </c>
      <c r="AU6236" s="13"/>
      <c r="AV6236" s="17">
        <v>45940.0</v>
      </c>
      <c r="AW6236" s="13"/>
      <c r="AX6236" s="14" t="s">
        <v>155</v>
      </c>
      <c r="AY6236" s="13"/>
      <c r="AZ6236" s="14">
        <v>3033.0</v>
      </c>
      <c r="BA6236" s="13"/>
    </row>
    <row r="6237">
      <c r="A6237" s="11" t="s">
        <v>22731</v>
      </c>
      <c r="B6237" s="11">
        <v>16328.0</v>
      </c>
      <c r="C6237" s="12" t="b">
        <v>0</v>
      </c>
      <c r="D6237" s="12" t="b">
        <v>1</v>
      </c>
      <c r="E6237" s="12" t="b">
        <v>0</v>
      </c>
      <c r="F6237" s="12" t="b">
        <v>0</v>
      </c>
      <c r="G6237" s="12" t="b">
        <v>0</v>
      </c>
      <c r="H6237" s="12" t="b">
        <v>0</v>
      </c>
      <c r="I6237" s="13"/>
      <c r="J6237" s="13"/>
      <c r="K6237" s="12" t="b">
        <v>0</v>
      </c>
      <c r="L6237" s="14" t="s">
        <v>22378</v>
      </c>
      <c r="M6237" s="11" t="s">
        <v>1047</v>
      </c>
      <c r="N6237" s="11" t="s">
        <v>22732</v>
      </c>
      <c r="O6237" s="11" t="s">
        <v>1362</v>
      </c>
      <c r="P6237" s="11" t="s">
        <v>22380</v>
      </c>
      <c r="Q6237" s="11" t="s">
        <v>146</v>
      </c>
      <c r="R6237" s="11" t="s">
        <v>1363</v>
      </c>
      <c r="S6237" s="11" t="s">
        <v>1099</v>
      </c>
      <c r="U6237" s="11" t="s">
        <v>15960</v>
      </c>
      <c r="W6237" s="11" t="s">
        <v>22380</v>
      </c>
      <c r="AA6237" s="11" t="s">
        <v>151</v>
      </c>
      <c r="AB6237" s="13"/>
      <c r="AC6237" s="13"/>
      <c r="AD6237" s="11" t="s">
        <v>1363</v>
      </c>
      <c r="AF6237" s="13"/>
      <c r="AG6237" s="11" t="s">
        <v>152</v>
      </c>
      <c r="AH6237" s="11" t="s">
        <v>22381</v>
      </c>
      <c r="AJ6237" s="13"/>
      <c r="AK6237" s="13"/>
      <c r="AL6237" s="13"/>
      <c r="AM6237" s="13"/>
      <c r="AN6237" s="13"/>
      <c r="AO6237" s="13"/>
      <c r="AP6237" s="11" t="s">
        <v>22731</v>
      </c>
      <c r="AR6237" s="13"/>
      <c r="AS6237" s="13"/>
      <c r="AT6237" s="12" t="b">
        <v>1</v>
      </c>
      <c r="AU6237" s="13"/>
      <c r="AV6237" s="17">
        <v>45940.0</v>
      </c>
      <c r="AW6237" s="13"/>
      <c r="AX6237" s="14" t="s">
        <v>155</v>
      </c>
      <c r="AY6237" s="13"/>
      <c r="AZ6237" s="14">
        <v>4631.0</v>
      </c>
      <c r="BA6237" s="13"/>
    </row>
    <row r="6238">
      <c r="A6238" s="11" t="s">
        <v>22733</v>
      </c>
      <c r="B6238" s="11">
        <v>16329.0</v>
      </c>
      <c r="C6238" s="12" t="b">
        <v>0</v>
      </c>
      <c r="D6238" s="12" t="b">
        <v>0</v>
      </c>
      <c r="E6238" s="12" t="b">
        <v>0</v>
      </c>
      <c r="F6238" s="12" t="b">
        <v>0</v>
      </c>
      <c r="G6238" s="12" t="b">
        <v>0</v>
      </c>
      <c r="H6238" s="12" t="b">
        <v>0</v>
      </c>
      <c r="I6238" s="13"/>
      <c r="J6238" s="13"/>
      <c r="K6238" s="12" t="b">
        <v>0</v>
      </c>
      <c r="L6238" s="15">
        <v>45811.0</v>
      </c>
      <c r="M6238" s="11" t="s">
        <v>1214</v>
      </c>
      <c r="N6238" s="11" t="s">
        <v>22734</v>
      </c>
      <c r="O6238" s="11" t="s">
        <v>22735</v>
      </c>
      <c r="P6238" s="11" t="s">
        <v>17169</v>
      </c>
      <c r="Q6238" s="11" t="s">
        <v>162</v>
      </c>
      <c r="R6238" s="11" t="s">
        <v>22736</v>
      </c>
      <c r="S6238" s="11" t="s">
        <v>22737</v>
      </c>
      <c r="U6238" s="11" t="s">
        <v>22508</v>
      </c>
      <c r="W6238" s="11" t="s">
        <v>17169</v>
      </c>
      <c r="Z6238" s="13"/>
      <c r="AA6238" s="11" t="s">
        <v>151</v>
      </c>
      <c r="AB6238" s="13"/>
      <c r="AC6238" s="13"/>
      <c r="AD6238" s="11" t="s">
        <v>22736</v>
      </c>
      <c r="AF6238" s="13"/>
      <c r="AG6238" s="11" t="s">
        <v>152</v>
      </c>
      <c r="AH6238" s="11" t="s">
        <v>17170</v>
      </c>
      <c r="AJ6238" s="13"/>
      <c r="AK6238" s="13"/>
      <c r="AL6238" s="13"/>
      <c r="AM6238" s="13"/>
      <c r="AN6238" s="13"/>
      <c r="AO6238" s="13"/>
      <c r="AP6238" s="11" t="s">
        <v>22733</v>
      </c>
      <c r="AR6238" s="13"/>
      <c r="AS6238" s="13"/>
      <c r="AT6238" s="12" t="b">
        <v>1</v>
      </c>
      <c r="AU6238" s="13"/>
      <c r="AV6238" s="17">
        <v>45940.0</v>
      </c>
      <c r="AW6238" s="13"/>
      <c r="AX6238" s="14" t="s">
        <v>155</v>
      </c>
      <c r="AY6238" s="13"/>
      <c r="AZ6238" s="14">
        <v>3034.0</v>
      </c>
      <c r="BA6238" s="13"/>
    </row>
    <row r="6239">
      <c r="A6239" s="11" t="s">
        <v>22738</v>
      </c>
      <c r="B6239" s="11">
        <v>16330.0</v>
      </c>
      <c r="C6239" s="12" t="b">
        <v>0</v>
      </c>
      <c r="D6239" s="12" t="b">
        <v>1</v>
      </c>
      <c r="E6239" s="12" t="b">
        <v>0</v>
      </c>
      <c r="F6239" s="12" t="b">
        <v>0</v>
      </c>
      <c r="G6239" s="12" t="b">
        <v>0</v>
      </c>
      <c r="H6239" s="12" t="b">
        <v>0</v>
      </c>
      <c r="I6239" s="13"/>
      <c r="J6239" s="13"/>
      <c r="K6239" s="12" t="b">
        <v>0</v>
      </c>
      <c r="L6239" s="15">
        <v>45811.0</v>
      </c>
      <c r="M6239" s="11" t="s">
        <v>1214</v>
      </c>
      <c r="N6239" s="11" t="s">
        <v>22739</v>
      </c>
      <c r="O6239" s="11" t="s">
        <v>22740</v>
      </c>
      <c r="P6239" s="11" t="s">
        <v>17169</v>
      </c>
      <c r="Q6239" s="11" t="s">
        <v>162</v>
      </c>
      <c r="R6239" s="11" t="s">
        <v>22741</v>
      </c>
      <c r="S6239" s="13"/>
      <c r="T6239" s="13"/>
      <c r="U6239" s="11" t="s">
        <v>22508</v>
      </c>
      <c r="W6239" s="11" t="s">
        <v>17169</v>
      </c>
      <c r="Z6239" s="13"/>
      <c r="AA6239" s="11" t="s">
        <v>151</v>
      </c>
      <c r="AB6239" s="13"/>
      <c r="AC6239" s="13"/>
      <c r="AD6239" s="11" t="s">
        <v>22741</v>
      </c>
      <c r="AE6239" s="13"/>
      <c r="AF6239" s="13"/>
      <c r="AG6239" s="11" t="s">
        <v>152</v>
      </c>
      <c r="AH6239" s="11" t="s">
        <v>17170</v>
      </c>
      <c r="AJ6239" s="13"/>
      <c r="AK6239" s="13"/>
      <c r="AL6239" s="13"/>
      <c r="AM6239" s="13"/>
      <c r="AN6239" s="13"/>
      <c r="AO6239" s="13"/>
      <c r="AP6239" s="11" t="s">
        <v>22738</v>
      </c>
      <c r="AR6239" s="13"/>
      <c r="AS6239" s="13"/>
      <c r="AT6239" s="12" t="b">
        <v>1</v>
      </c>
      <c r="AU6239" s="13"/>
      <c r="AV6239" s="17">
        <v>45940.0</v>
      </c>
      <c r="AW6239" s="13"/>
      <c r="AX6239" s="14" t="s">
        <v>155</v>
      </c>
      <c r="AY6239" s="13"/>
      <c r="AZ6239" s="14">
        <v>3035.0</v>
      </c>
      <c r="BA6239" s="13"/>
    </row>
    <row r="6240">
      <c r="A6240" s="11" t="s">
        <v>22742</v>
      </c>
      <c r="B6240" s="11">
        <v>16331.0</v>
      </c>
      <c r="C6240" s="12" t="b">
        <v>0</v>
      </c>
      <c r="D6240" s="12" t="b">
        <v>0</v>
      </c>
      <c r="E6240" s="12" t="b">
        <v>0</v>
      </c>
      <c r="F6240" s="12" t="b">
        <v>0</v>
      </c>
      <c r="G6240" s="12" t="b">
        <v>0</v>
      </c>
      <c r="H6240" s="12" t="b">
        <v>0</v>
      </c>
      <c r="I6240" s="13"/>
      <c r="J6240" s="13"/>
      <c r="K6240" s="12" t="b">
        <v>0</v>
      </c>
      <c r="L6240" s="14" t="s">
        <v>16383</v>
      </c>
      <c r="M6240" s="11" t="s">
        <v>1214</v>
      </c>
      <c r="N6240" s="11" t="s">
        <v>22743</v>
      </c>
      <c r="O6240" s="11" t="s">
        <v>17700</v>
      </c>
      <c r="P6240" s="11" t="s">
        <v>16385</v>
      </c>
      <c r="Q6240" s="11" t="s">
        <v>162</v>
      </c>
      <c r="R6240" s="11" t="s">
        <v>17701</v>
      </c>
      <c r="S6240" s="11" t="s">
        <v>546</v>
      </c>
      <c r="T6240" s="13"/>
      <c r="U6240" s="11" t="s">
        <v>22508</v>
      </c>
      <c r="W6240" s="11" t="s">
        <v>16385</v>
      </c>
      <c r="Z6240" s="13"/>
      <c r="AA6240" s="11" t="s">
        <v>151</v>
      </c>
      <c r="AB6240" s="13"/>
      <c r="AC6240" s="13"/>
      <c r="AD6240" s="11" t="s">
        <v>17701</v>
      </c>
      <c r="AE6240" s="13"/>
      <c r="AF6240" s="13"/>
      <c r="AG6240" s="11" t="s">
        <v>152</v>
      </c>
      <c r="AH6240" s="11" t="s">
        <v>16387</v>
      </c>
      <c r="AJ6240" s="13"/>
      <c r="AK6240" s="13"/>
      <c r="AL6240" s="13"/>
      <c r="AM6240" s="13"/>
      <c r="AN6240" s="13"/>
      <c r="AO6240" s="13"/>
      <c r="AP6240" s="11" t="s">
        <v>22742</v>
      </c>
      <c r="AR6240" s="13"/>
      <c r="AS6240" s="13"/>
      <c r="AT6240" s="12" t="b">
        <v>1</v>
      </c>
      <c r="AU6240" s="13"/>
      <c r="AV6240" s="17">
        <v>45940.0</v>
      </c>
      <c r="AW6240" s="13"/>
      <c r="AX6240" s="14" t="s">
        <v>155</v>
      </c>
      <c r="AY6240" s="13"/>
      <c r="AZ6240" s="14">
        <v>2977.0</v>
      </c>
      <c r="BA6240" s="13"/>
    </row>
    <row r="6241">
      <c r="A6241" s="11" t="s">
        <v>22744</v>
      </c>
      <c r="B6241" s="11">
        <v>16332.0</v>
      </c>
      <c r="C6241" s="12" t="b">
        <v>0</v>
      </c>
      <c r="D6241" s="12" t="b">
        <v>0</v>
      </c>
      <c r="E6241" s="12" t="b">
        <v>0</v>
      </c>
      <c r="F6241" s="12" t="b">
        <v>0</v>
      </c>
      <c r="G6241" s="12" t="b">
        <v>0</v>
      </c>
      <c r="H6241" s="12" t="b">
        <v>0</v>
      </c>
      <c r="I6241" s="13"/>
      <c r="J6241" s="13"/>
      <c r="K6241" s="12" t="b">
        <v>0</v>
      </c>
      <c r="L6241" s="14" t="s">
        <v>16119</v>
      </c>
      <c r="M6241" s="11" t="s">
        <v>1214</v>
      </c>
      <c r="N6241" s="11" t="s">
        <v>22745</v>
      </c>
      <c r="O6241" s="11" t="s">
        <v>17700</v>
      </c>
      <c r="P6241" s="11" t="s">
        <v>16121</v>
      </c>
      <c r="Q6241" s="11" t="s">
        <v>162</v>
      </c>
      <c r="R6241" s="11" t="s">
        <v>17701</v>
      </c>
      <c r="S6241" s="11" t="s">
        <v>546</v>
      </c>
      <c r="T6241" s="13"/>
      <c r="U6241" s="11" t="s">
        <v>22508</v>
      </c>
      <c r="W6241" s="11" t="s">
        <v>16121</v>
      </c>
      <c r="Z6241" s="13"/>
      <c r="AA6241" s="11" t="s">
        <v>215</v>
      </c>
      <c r="AB6241" s="13"/>
      <c r="AC6241" s="13"/>
      <c r="AD6241" s="11" t="s">
        <v>17701</v>
      </c>
      <c r="AE6241" s="13"/>
      <c r="AF6241" s="13"/>
      <c r="AG6241" s="11" t="s">
        <v>152</v>
      </c>
      <c r="AH6241" s="11" t="s">
        <v>16123</v>
      </c>
      <c r="AJ6241" s="13"/>
      <c r="AK6241" s="13"/>
      <c r="AL6241" s="13"/>
      <c r="AM6241" s="13"/>
      <c r="AN6241" s="13"/>
      <c r="AO6241" s="13"/>
      <c r="AP6241" s="11" t="s">
        <v>22744</v>
      </c>
      <c r="AR6241" s="13"/>
      <c r="AS6241" s="13"/>
      <c r="AT6241" s="12" t="b">
        <v>1</v>
      </c>
      <c r="AU6241" s="13"/>
      <c r="AV6241" s="17">
        <v>45940.0</v>
      </c>
      <c r="AW6241" s="13"/>
      <c r="AX6241" s="14" t="s">
        <v>155</v>
      </c>
      <c r="AY6241" s="13"/>
      <c r="AZ6241" s="14">
        <v>3041.0</v>
      </c>
      <c r="BA6241" s="13"/>
    </row>
    <row r="6242">
      <c r="A6242" s="11" t="s">
        <v>22746</v>
      </c>
      <c r="B6242" s="11">
        <v>16333.0</v>
      </c>
      <c r="C6242" s="12" t="b">
        <v>0</v>
      </c>
      <c r="D6242" s="12" t="b">
        <v>0</v>
      </c>
      <c r="E6242" s="12" t="b">
        <v>0</v>
      </c>
      <c r="F6242" s="12" t="b">
        <v>0</v>
      </c>
      <c r="G6242" s="12" t="b">
        <v>0</v>
      </c>
      <c r="H6242" s="12" t="b">
        <v>0</v>
      </c>
      <c r="I6242" s="13"/>
      <c r="J6242" s="13"/>
      <c r="K6242" s="12" t="b">
        <v>0</v>
      </c>
      <c r="L6242" s="15">
        <v>45843.0</v>
      </c>
      <c r="M6242" s="11" t="s">
        <v>1214</v>
      </c>
      <c r="N6242" s="11" t="s">
        <v>22747</v>
      </c>
      <c r="O6242" s="11" t="s">
        <v>22748</v>
      </c>
      <c r="P6242" s="11" t="s">
        <v>22520</v>
      </c>
      <c r="Q6242" s="11" t="s">
        <v>162</v>
      </c>
      <c r="R6242" s="11" t="s">
        <v>22749</v>
      </c>
      <c r="T6242" s="13"/>
      <c r="U6242" s="11" t="s">
        <v>22508</v>
      </c>
      <c r="W6242" s="11" t="s">
        <v>22520</v>
      </c>
      <c r="Z6242" s="13"/>
      <c r="AA6242" s="11" t="s">
        <v>151</v>
      </c>
      <c r="AB6242" s="13"/>
      <c r="AC6242" s="13"/>
      <c r="AD6242" s="11" t="s">
        <v>22749</v>
      </c>
      <c r="AF6242" s="13"/>
      <c r="AG6242" s="11" t="s">
        <v>152</v>
      </c>
      <c r="AH6242" s="11" t="s">
        <v>22521</v>
      </c>
      <c r="AJ6242" s="13"/>
      <c r="AK6242" s="13"/>
      <c r="AL6242" s="13"/>
      <c r="AM6242" s="13"/>
      <c r="AN6242" s="13"/>
      <c r="AO6242" s="13"/>
      <c r="AP6242" s="11" t="s">
        <v>22746</v>
      </c>
      <c r="AR6242" s="13"/>
      <c r="AS6242" s="13"/>
      <c r="AT6242" s="12" t="b">
        <v>1</v>
      </c>
      <c r="AU6242" s="13"/>
      <c r="AV6242" s="17">
        <v>45940.0</v>
      </c>
      <c r="AW6242" s="13"/>
      <c r="AX6242" s="14" t="s">
        <v>155</v>
      </c>
      <c r="AY6242" s="13"/>
      <c r="AZ6242" s="14">
        <v>3252.0</v>
      </c>
      <c r="BA6242" s="13"/>
    </row>
    <row r="6243">
      <c r="A6243" s="11" t="s">
        <v>22750</v>
      </c>
      <c r="B6243" s="11">
        <v>16334.0</v>
      </c>
      <c r="C6243" s="12" t="b">
        <v>0</v>
      </c>
      <c r="D6243" s="12" t="b">
        <v>0</v>
      </c>
      <c r="E6243" s="12" t="b">
        <v>0</v>
      </c>
      <c r="F6243" s="12" t="b">
        <v>0</v>
      </c>
      <c r="G6243" s="12" t="b">
        <v>0</v>
      </c>
      <c r="H6243" s="12" t="b">
        <v>0</v>
      </c>
      <c r="I6243" s="13"/>
      <c r="J6243" s="13"/>
      <c r="K6243" s="12" t="b">
        <v>0</v>
      </c>
      <c r="L6243" s="14" t="s">
        <v>16383</v>
      </c>
      <c r="M6243" s="11" t="s">
        <v>1214</v>
      </c>
      <c r="N6243" s="11" t="s">
        <v>22751</v>
      </c>
      <c r="O6243" s="11" t="s">
        <v>10486</v>
      </c>
      <c r="P6243" s="11" t="s">
        <v>16385</v>
      </c>
      <c r="Q6243" s="11" t="s">
        <v>162</v>
      </c>
      <c r="R6243" s="11" t="s">
        <v>10487</v>
      </c>
      <c r="S6243" s="11" t="s">
        <v>839</v>
      </c>
      <c r="U6243" s="11" t="s">
        <v>22508</v>
      </c>
      <c r="W6243" s="11" t="s">
        <v>16385</v>
      </c>
      <c r="Z6243" s="13"/>
      <c r="AA6243" s="11" t="s">
        <v>215</v>
      </c>
      <c r="AB6243" s="13"/>
      <c r="AC6243" s="13"/>
      <c r="AD6243" s="11" t="s">
        <v>10487</v>
      </c>
      <c r="AF6243" s="13"/>
      <c r="AG6243" s="11" t="s">
        <v>152</v>
      </c>
      <c r="AH6243" s="11" t="s">
        <v>16387</v>
      </c>
      <c r="AJ6243" s="13"/>
      <c r="AK6243" s="13"/>
      <c r="AL6243" s="13"/>
      <c r="AM6243" s="13"/>
      <c r="AN6243" s="13"/>
      <c r="AO6243" s="13"/>
      <c r="AP6243" s="11" t="s">
        <v>22750</v>
      </c>
      <c r="AR6243" s="13"/>
      <c r="AS6243" s="13"/>
      <c r="AT6243" s="12" t="b">
        <v>1</v>
      </c>
      <c r="AU6243" s="13"/>
      <c r="AV6243" s="17">
        <v>45940.0</v>
      </c>
      <c r="AW6243" s="13"/>
      <c r="AX6243" s="14" t="s">
        <v>155</v>
      </c>
      <c r="AY6243" s="13"/>
      <c r="AZ6243" s="14">
        <v>2978.0</v>
      </c>
      <c r="BA6243" s="13"/>
    </row>
    <row r="6244">
      <c r="A6244" s="11" t="s">
        <v>22752</v>
      </c>
      <c r="B6244" s="11">
        <v>16335.0</v>
      </c>
      <c r="C6244" s="12" t="b">
        <v>0</v>
      </c>
      <c r="D6244" s="12" t="b">
        <v>0</v>
      </c>
      <c r="E6244" s="12" t="b">
        <v>0</v>
      </c>
      <c r="F6244" s="12" t="b">
        <v>0</v>
      </c>
      <c r="G6244" s="12" t="b">
        <v>0</v>
      </c>
      <c r="H6244" s="12" t="b">
        <v>0</v>
      </c>
      <c r="I6244" s="13"/>
      <c r="J6244" s="13"/>
      <c r="K6244" s="12" t="b">
        <v>0</v>
      </c>
      <c r="L6244" s="14" t="s">
        <v>16119</v>
      </c>
      <c r="M6244" s="11" t="s">
        <v>1214</v>
      </c>
      <c r="N6244" s="11" t="s">
        <v>22753</v>
      </c>
      <c r="O6244" s="11" t="s">
        <v>10486</v>
      </c>
      <c r="P6244" s="11" t="s">
        <v>16121</v>
      </c>
      <c r="Q6244" s="11" t="s">
        <v>162</v>
      </c>
      <c r="R6244" s="11" t="s">
        <v>10487</v>
      </c>
      <c r="S6244" s="11" t="s">
        <v>839</v>
      </c>
      <c r="U6244" s="11" t="s">
        <v>22508</v>
      </c>
      <c r="W6244" s="11" t="s">
        <v>16121</v>
      </c>
      <c r="Z6244" s="13"/>
      <c r="AA6244" s="11" t="s">
        <v>151</v>
      </c>
      <c r="AB6244" s="13"/>
      <c r="AC6244" s="13"/>
      <c r="AD6244" s="11" t="s">
        <v>10487</v>
      </c>
      <c r="AF6244" s="13"/>
      <c r="AG6244" s="11" t="s">
        <v>152</v>
      </c>
      <c r="AH6244" s="11" t="s">
        <v>16123</v>
      </c>
      <c r="AJ6244" s="13"/>
      <c r="AK6244" s="13"/>
      <c r="AL6244" s="13"/>
      <c r="AM6244" s="13"/>
      <c r="AN6244" s="13"/>
      <c r="AO6244" s="13"/>
      <c r="AP6244" s="11" t="s">
        <v>22752</v>
      </c>
      <c r="AR6244" s="13"/>
      <c r="AS6244" s="13"/>
      <c r="AT6244" s="12" t="b">
        <v>1</v>
      </c>
      <c r="AU6244" s="13"/>
      <c r="AV6244" s="17">
        <v>45940.0</v>
      </c>
      <c r="AW6244" s="13"/>
      <c r="AX6244" s="14" t="s">
        <v>155</v>
      </c>
      <c r="AY6244" s="13"/>
      <c r="AZ6244" s="14">
        <v>3042.0</v>
      </c>
      <c r="BA6244" s="13"/>
    </row>
    <row r="6245">
      <c r="A6245" s="11" t="s">
        <v>22754</v>
      </c>
      <c r="B6245" s="11">
        <v>16340.0</v>
      </c>
      <c r="C6245" s="12" t="b">
        <v>1</v>
      </c>
      <c r="D6245" s="12" t="b">
        <v>0</v>
      </c>
      <c r="E6245" s="12" t="b">
        <v>0</v>
      </c>
      <c r="F6245" s="12" t="b">
        <v>0</v>
      </c>
      <c r="G6245" s="12" t="b">
        <v>0</v>
      </c>
      <c r="H6245" s="12" t="b">
        <v>0</v>
      </c>
      <c r="I6245" s="13"/>
      <c r="J6245" s="13"/>
      <c r="K6245" s="12" t="b">
        <v>0</v>
      </c>
      <c r="L6245" s="15">
        <v>45750.0</v>
      </c>
      <c r="M6245" s="11" t="s">
        <v>1432</v>
      </c>
      <c r="N6245" s="11" t="s">
        <v>22755</v>
      </c>
      <c r="O6245" s="11" t="s">
        <v>8780</v>
      </c>
      <c r="P6245" s="11" t="s">
        <v>16461</v>
      </c>
      <c r="Q6245" s="11" t="s">
        <v>972</v>
      </c>
      <c r="R6245" s="11" t="s">
        <v>8781</v>
      </c>
      <c r="S6245" s="11" t="s">
        <v>8782</v>
      </c>
      <c r="T6245" s="11" t="s">
        <v>9224</v>
      </c>
      <c r="V6245" s="13"/>
      <c r="W6245" s="11" t="s">
        <v>16461</v>
      </c>
      <c r="X6245" s="11" t="s">
        <v>1121</v>
      </c>
      <c r="Y6245" s="11" t="s">
        <v>8781</v>
      </c>
      <c r="Z6245" s="13"/>
      <c r="AA6245" s="11" t="s">
        <v>16462</v>
      </c>
      <c r="AB6245" s="13"/>
      <c r="AC6245" s="13"/>
      <c r="AD6245" s="11" t="s">
        <v>8781</v>
      </c>
      <c r="AE6245" s="13"/>
      <c r="AF6245" s="13"/>
      <c r="AG6245" s="11" t="s">
        <v>152</v>
      </c>
      <c r="AH6245" s="11" t="s">
        <v>16463</v>
      </c>
      <c r="AJ6245" s="11" t="s">
        <v>5531</v>
      </c>
      <c r="AK6245" s="13"/>
      <c r="AL6245" s="13"/>
      <c r="AM6245" s="13"/>
      <c r="AN6245" s="13"/>
      <c r="AO6245" s="13"/>
      <c r="AP6245" s="11" t="s">
        <v>22754</v>
      </c>
      <c r="AR6245" s="13"/>
      <c r="AS6245" s="13"/>
      <c r="AT6245" s="12" t="b">
        <v>1</v>
      </c>
      <c r="AU6245" s="13"/>
      <c r="AV6245" s="14" t="s">
        <v>167</v>
      </c>
      <c r="AW6245" s="13"/>
      <c r="AX6245" s="14" t="s">
        <v>155</v>
      </c>
      <c r="AY6245" s="13"/>
      <c r="AZ6245" s="14">
        <v>8340.0</v>
      </c>
      <c r="BA6245" s="13"/>
    </row>
    <row r="6246">
      <c r="A6246" s="11" t="s">
        <v>22756</v>
      </c>
      <c r="B6246" s="11">
        <v>16341.0</v>
      </c>
      <c r="C6246" s="12" t="b">
        <v>0</v>
      </c>
      <c r="D6246" s="12" t="b">
        <v>1</v>
      </c>
      <c r="E6246" s="12" t="b">
        <v>0</v>
      </c>
      <c r="F6246" s="12" t="b">
        <v>0</v>
      </c>
      <c r="G6246" s="12" t="b">
        <v>0</v>
      </c>
      <c r="H6246" s="12" t="b">
        <v>0</v>
      </c>
      <c r="I6246" s="13"/>
      <c r="J6246" s="13"/>
      <c r="K6246" s="12" t="b">
        <v>0</v>
      </c>
      <c r="L6246" s="15">
        <v>45811.0</v>
      </c>
      <c r="M6246" s="11" t="s">
        <v>16711</v>
      </c>
      <c r="N6246" s="11" t="s">
        <v>22757</v>
      </c>
      <c r="O6246" s="11" t="s">
        <v>22758</v>
      </c>
      <c r="P6246" s="11" t="s">
        <v>22345</v>
      </c>
      <c r="Q6246" s="11" t="s">
        <v>16866</v>
      </c>
      <c r="R6246" s="11" t="s">
        <v>22759</v>
      </c>
      <c r="S6246" s="11" t="s">
        <v>22760</v>
      </c>
      <c r="T6246" s="11" t="s">
        <v>16868</v>
      </c>
      <c r="V6246" s="13"/>
      <c r="W6246" s="11" t="s">
        <v>22345</v>
      </c>
      <c r="AA6246" s="11" t="s">
        <v>307</v>
      </c>
      <c r="AB6246" s="13"/>
      <c r="AC6246" s="13"/>
      <c r="AD6246" s="11" t="s">
        <v>22759</v>
      </c>
      <c r="AE6246" s="13"/>
      <c r="AF6246" s="13"/>
      <c r="AG6246" s="11" t="s">
        <v>152</v>
      </c>
      <c r="AH6246" s="11" t="s">
        <v>22347</v>
      </c>
      <c r="AJ6246" s="13"/>
      <c r="AK6246" s="13"/>
      <c r="AL6246" s="13"/>
      <c r="AM6246" s="13"/>
      <c r="AN6246" s="13"/>
      <c r="AO6246" s="13"/>
      <c r="AP6246" s="11" t="s">
        <v>22756</v>
      </c>
      <c r="AR6246" s="13"/>
      <c r="AS6246" s="13"/>
      <c r="AT6246" s="12" t="b">
        <v>1</v>
      </c>
      <c r="AU6246" s="13"/>
      <c r="AV6246" s="17">
        <v>45940.0</v>
      </c>
      <c r="AW6246" s="13"/>
      <c r="AX6246" s="14" t="s">
        <v>155</v>
      </c>
      <c r="AY6246" s="13"/>
      <c r="AZ6246" s="14">
        <v>4626.0</v>
      </c>
      <c r="BA6246" s="13"/>
    </row>
    <row r="6247">
      <c r="A6247" s="11" t="s">
        <v>22761</v>
      </c>
      <c r="B6247" s="11">
        <v>16360.0</v>
      </c>
      <c r="C6247" s="12" t="b">
        <v>0</v>
      </c>
      <c r="D6247" s="12" t="b">
        <v>1</v>
      </c>
      <c r="E6247" s="12" t="b">
        <v>0</v>
      </c>
      <c r="F6247" s="12" t="b">
        <v>0</v>
      </c>
      <c r="G6247" s="12" t="b">
        <v>0</v>
      </c>
      <c r="H6247" s="12" t="b">
        <v>0</v>
      </c>
      <c r="I6247" s="13"/>
      <c r="J6247" s="13"/>
      <c r="K6247" s="12" t="b">
        <v>0</v>
      </c>
      <c r="L6247" s="14" t="s">
        <v>16119</v>
      </c>
      <c r="M6247" s="11" t="s">
        <v>5533</v>
      </c>
      <c r="N6247" s="11" t="s">
        <v>22762</v>
      </c>
      <c r="O6247" s="11" t="s">
        <v>13419</v>
      </c>
      <c r="P6247" s="11" t="s">
        <v>22551</v>
      </c>
      <c r="Q6247" s="11" t="s">
        <v>2041</v>
      </c>
      <c r="R6247" s="11" t="s">
        <v>13420</v>
      </c>
      <c r="S6247" s="11" t="s">
        <v>13421</v>
      </c>
      <c r="U6247" s="11" t="s">
        <v>15302</v>
      </c>
      <c r="W6247" s="11" t="s">
        <v>22551</v>
      </c>
      <c r="Y6247" s="13"/>
      <c r="Z6247" s="13"/>
      <c r="AA6247" s="11" t="s">
        <v>151</v>
      </c>
      <c r="AB6247" s="13"/>
      <c r="AC6247" s="13"/>
      <c r="AD6247" s="11" t="s">
        <v>13420</v>
      </c>
      <c r="AE6247" s="13"/>
      <c r="AF6247" s="13"/>
      <c r="AG6247" s="11" t="s">
        <v>152</v>
      </c>
      <c r="AH6247" s="11" t="s">
        <v>22552</v>
      </c>
      <c r="AJ6247" s="13"/>
      <c r="AK6247" s="13"/>
      <c r="AL6247" s="13"/>
      <c r="AM6247" s="13"/>
      <c r="AN6247" s="13"/>
      <c r="AO6247" s="13"/>
      <c r="AP6247" s="11" t="s">
        <v>22761</v>
      </c>
      <c r="AR6247" s="13"/>
      <c r="AS6247" s="13"/>
      <c r="AT6247" s="12" t="b">
        <v>1</v>
      </c>
      <c r="AU6247" s="13"/>
      <c r="AV6247" s="14" t="s">
        <v>167</v>
      </c>
      <c r="AW6247" s="13"/>
      <c r="AX6247" s="14" t="s">
        <v>155</v>
      </c>
      <c r="AY6247" s="13"/>
      <c r="AZ6247" s="14">
        <v>8341.0</v>
      </c>
      <c r="BA6247" s="13"/>
    </row>
    <row r="6248">
      <c r="A6248" s="11" t="s">
        <v>22763</v>
      </c>
      <c r="B6248" s="11">
        <v>16361.0</v>
      </c>
      <c r="C6248" s="12" t="b">
        <v>0</v>
      </c>
      <c r="D6248" s="12" t="b">
        <v>1</v>
      </c>
      <c r="E6248" s="12" t="b">
        <v>0</v>
      </c>
      <c r="F6248" s="12" t="b">
        <v>0</v>
      </c>
      <c r="G6248" s="12" t="b">
        <v>0</v>
      </c>
      <c r="H6248" s="12" t="b">
        <v>0</v>
      </c>
      <c r="I6248" s="13"/>
      <c r="J6248" s="13"/>
      <c r="K6248" s="12" t="b">
        <v>0</v>
      </c>
      <c r="L6248" s="14" t="s">
        <v>22349</v>
      </c>
      <c r="M6248" s="11" t="s">
        <v>5533</v>
      </c>
      <c r="N6248" s="11" t="s">
        <v>22764</v>
      </c>
      <c r="O6248" s="11" t="s">
        <v>13419</v>
      </c>
      <c r="P6248" s="11" t="s">
        <v>22351</v>
      </c>
      <c r="Q6248" s="11" t="s">
        <v>9926</v>
      </c>
      <c r="R6248" s="11" t="s">
        <v>13420</v>
      </c>
      <c r="S6248" s="11" t="s">
        <v>13421</v>
      </c>
      <c r="U6248" s="11" t="s">
        <v>15302</v>
      </c>
      <c r="W6248" s="11" t="s">
        <v>22351</v>
      </c>
      <c r="Y6248" s="13"/>
      <c r="Z6248" s="13"/>
      <c r="AA6248" s="11" t="s">
        <v>151</v>
      </c>
      <c r="AB6248" s="13"/>
      <c r="AC6248" s="13"/>
      <c r="AD6248" s="11" t="s">
        <v>13420</v>
      </c>
      <c r="AE6248" s="13"/>
      <c r="AF6248" s="13"/>
      <c r="AG6248" s="11" t="s">
        <v>152</v>
      </c>
      <c r="AH6248" s="11" t="s">
        <v>22352</v>
      </c>
      <c r="AJ6248" s="13"/>
      <c r="AK6248" s="13"/>
      <c r="AL6248" s="13"/>
      <c r="AM6248" s="13"/>
      <c r="AN6248" s="13"/>
      <c r="AO6248" s="13"/>
      <c r="AP6248" s="11" t="s">
        <v>22763</v>
      </c>
      <c r="AR6248" s="13"/>
      <c r="AS6248" s="13"/>
      <c r="AT6248" s="12" t="b">
        <v>1</v>
      </c>
      <c r="AU6248" s="13"/>
      <c r="AV6248" s="14" t="s">
        <v>167</v>
      </c>
      <c r="AW6248" s="13"/>
      <c r="AX6248" s="14" t="s">
        <v>155</v>
      </c>
      <c r="AY6248" s="13"/>
      <c r="AZ6248" s="14">
        <v>8342.0</v>
      </c>
      <c r="BA6248" s="13"/>
    </row>
    <row r="6249">
      <c r="A6249" s="11" t="s">
        <v>22765</v>
      </c>
      <c r="B6249" s="11">
        <v>16362.0</v>
      </c>
      <c r="C6249" s="12" t="b">
        <v>0</v>
      </c>
      <c r="D6249" s="12" t="b">
        <v>0</v>
      </c>
      <c r="E6249" s="12" t="b">
        <v>0</v>
      </c>
      <c r="F6249" s="12" t="b">
        <v>0</v>
      </c>
      <c r="G6249" s="12" t="b">
        <v>0</v>
      </c>
      <c r="H6249" s="12" t="b">
        <v>0</v>
      </c>
      <c r="I6249" s="13"/>
      <c r="J6249" s="13"/>
      <c r="K6249" s="12" t="b">
        <v>0</v>
      </c>
      <c r="L6249" s="15">
        <v>45753.0</v>
      </c>
      <c r="M6249" s="11" t="s">
        <v>16711</v>
      </c>
      <c r="N6249" s="11" t="s">
        <v>22766</v>
      </c>
      <c r="O6249" s="11" t="s">
        <v>16713</v>
      </c>
      <c r="P6249" s="11" t="s">
        <v>17094</v>
      </c>
      <c r="Q6249" s="11" t="s">
        <v>17095</v>
      </c>
      <c r="R6249" s="11" t="s">
        <v>16714</v>
      </c>
      <c r="S6249" s="11" t="s">
        <v>3813</v>
      </c>
      <c r="T6249" s="11" t="s">
        <v>16868</v>
      </c>
      <c r="V6249" s="13"/>
      <c r="W6249" s="11" t="s">
        <v>17094</v>
      </c>
      <c r="AA6249" s="11" t="s">
        <v>215</v>
      </c>
      <c r="AB6249" s="13"/>
      <c r="AC6249" s="13"/>
      <c r="AD6249" s="11" t="s">
        <v>16714</v>
      </c>
      <c r="AF6249" s="13"/>
      <c r="AG6249" s="11" t="s">
        <v>152</v>
      </c>
      <c r="AH6249" s="11" t="s">
        <v>17099</v>
      </c>
      <c r="AJ6249" s="13"/>
      <c r="AK6249" s="13"/>
      <c r="AL6249" s="13"/>
      <c r="AM6249" s="13"/>
      <c r="AN6249" s="13"/>
      <c r="AO6249" s="13"/>
      <c r="AP6249" s="11" t="s">
        <v>22765</v>
      </c>
      <c r="AR6249" s="13"/>
      <c r="AS6249" s="13"/>
      <c r="AT6249" s="12" t="b">
        <v>1</v>
      </c>
      <c r="AU6249" s="13"/>
      <c r="AV6249" s="17">
        <v>45940.0</v>
      </c>
      <c r="AW6249" s="13"/>
      <c r="AX6249" s="14" t="s">
        <v>155</v>
      </c>
      <c r="AY6249" s="13"/>
      <c r="AZ6249" s="14">
        <v>3372.0</v>
      </c>
      <c r="BA6249" s="13"/>
    </row>
    <row r="6250">
      <c r="A6250" s="11" t="s">
        <v>22767</v>
      </c>
      <c r="B6250" s="11">
        <v>16363.0</v>
      </c>
      <c r="C6250" s="12" t="b">
        <v>0</v>
      </c>
      <c r="D6250" s="12" t="b">
        <v>1</v>
      </c>
      <c r="E6250" s="12" t="b">
        <v>0</v>
      </c>
      <c r="F6250" s="12" t="b">
        <v>0</v>
      </c>
      <c r="G6250" s="12" t="b">
        <v>0</v>
      </c>
      <c r="H6250" s="12" t="b">
        <v>0</v>
      </c>
      <c r="I6250" s="13"/>
      <c r="J6250" s="13"/>
      <c r="K6250" s="12" t="b">
        <v>0</v>
      </c>
      <c r="L6250" s="15">
        <v>45904.0</v>
      </c>
      <c r="M6250" s="11" t="s">
        <v>16687</v>
      </c>
      <c r="N6250" s="11" t="s">
        <v>22768</v>
      </c>
      <c r="O6250" s="11" t="s">
        <v>22769</v>
      </c>
      <c r="P6250" s="11" t="s">
        <v>22401</v>
      </c>
      <c r="Q6250" s="11" t="s">
        <v>162</v>
      </c>
      <c r="R6250" s="11" t="s">
        <v>22770</v>
      </c>
      <c r="S6250" s="11" t="s">
        <v>286</v>
      </c>
      <c r="T6250" s="11" t="s">
        <v>16868</v>
      </c>
      <c r="U6250" s="11" t="s">
        <v>22404</v>
      </c>
      <c r="W6250" s="11" t="s">
        <v>22401</v>
      </c>
      <c r="Z6250" s="13"/>
      <c r="AA6250" s="11" t="s">
        <v>151</v>
      </c>
      <c r="AB6250" s="13"/>
      <c r="AC6250" s="13"/>
      <c r="AD6250" s="11" t="s">
        <v>22770</v>
      </c>
      <c r="AE6250" s="13"/>
      <c r="AF6250" s="13"/>
      <c r="AG6250" s="11" t="s">
        <v>152</v>
      </c>
      <c r="AH6250" s="11" t="s">
        <v>22405</v>
      </c>
      <c r="AJ6250" s="13"/>
      <c r="AK6250" s="13"/>
      <c r="AL6250" s="13"/>
      <c r="AM6250" s="13"/>
      <c r="AN6250" s="13"/>
      <c r="AO6250" s="13"/>
      <c r="AP6250" s="11" t="s">
        <v>22767</v>
      </c>
      <c r="AR6250" s="13"/>
      <c r="AS6250" s="13"/>
      <c r="AT6250" s="12" t="b">
        <v>1</v>
      </c>
      <c r="AU6250" s="13"/>
      <c r="AV6250" s="17">
        <v>45940.0</v>
      </c>
      <c r="AW6250" s="13"/>
      <c r="AX6250" s="14" t="s">
        <v>155</v>
      </c>
      <c r="AY6250" s="13"/>
      <c r="AZ6250" s="14">
        <v>3240.0</v>
      </c>
      <c r="BA6250" s="13"/>
    </row>
    <row r="6251">
      <c r="A6251" s="11" t="s">
        <v>22771</v>
      </c>
      <c r="B6251" s="11">
        <v>16364.0</v>
      </c>
      <c r="C6251" s="12" t="b">
        <v>0</v>
      </c>
      <c r="D6251" s="12" t="b">
        <v>0</v>
      </c>
      <c r="E6251" s="12" t="b">
        <v>0</v>
      </c>
      <c r="F6251" s="12" t="b">
        <v>0</v>
      </c>
      <c r="G6251" s="12" t="b">
        <v>0</v>
      </c>
      <c r="H6251" s="12" t="b">
        <v>0</v>
      </c>
      <c r="I6251" s="13"/>
      <c r="J6251" s="13"/>
      <c r="K6251" s="12" t="b">
        <v>0</v>
      </c>
      <c r="L6251" s="15">
        <v>45994.0</v>
      </c>
      <c r="M6251" s="11" t="s">
        <v>8145</v>
      </c>
      <c r="N6251" s="11" t="s">
        <v>22772</v>
      </c>
      <c r="O6251" s="11" t="s">
        <v>13023</v>
      </c>
      <c r="P6251" s="11" t="s">
        <v>22415</v>
      </c>
      <c r="Q6251" s="11" t="s">
        <v>16380</v>
      </c>
      <c r="R6251" s="11" t="s">
        <v>13024</v>
      </c>
      <c r="S6251" s="11" t="s">
        <v>13025</v>
      </c>
      <c r="U6251" s="11" t="s">
        <v>16668</v>
      </c>
      <c r="W6251" s="11" t="s">
        <v>22415</v>
      </c>
      <c r="AA6251" s="11" t="s">
        <v>151</v>
      </c>
      <c r="AB6251" s="13"/>
      <c r="AC6251" s="13"/>
      <c r="AD6251" s="11" t="s">
        <v>13024</v>
      </c>
      <c r="AE6251" s="13"/>
      <c r="AF6251" s="13"/>
      <c r="AG6251" s="11" t="s">
        <v>152</v>
      </c>
      <c r="AH6251" s="11" t="s">
        <v>22418</v>
      </c>
      <c r="AJ6251" s="13"/>
      <c r="AK6251" s="13"/>
      <c r="AL6251" s="13"/>
      <c r="AM6251" s="13"/>
      <c r="AN6251" s="13"/>
      <c r="AO6251" s="13"/>
      <c r="AP6251" s="11" t="s">
        <v>22771</v>
      </c>
      <c r="AR6251" s="13"/>
      <c r="AS6251" s="13"/>
      <c r="AT6251" s="12" t="b">
        <v>1</v>
      </c>
      <c r="AU6251" s="13"/>
      <c r="AV6251" s="15">
        <v>45879.0</v>
      </c>
      <c r="AW6251" s="13"/>
      <c r="AX6251" s="14" t="s">
        <v>155</v>
      </c>
      <c r="AY6251" s="13"/>
      <c r="AZ6251" s="14">
        <v>202.0</v>
      </c>
      <c r="BA6251" s="13"/>
    </row>
    <row r="6252">
      <c r="A6252" s="11" t="s">
        <v>22773</v>
      </c>
      <c r="B6252" s="11">
        <v>16365.0</v>
      </c>
      <c r="C6252" s="12" t="b">
        <v>0</v>
      </c>
      <c r="D6252" s="12" t="b">
        <v>1</v>
      </c>
      <c r="E6252" s="12" t="b">
        <v>0</v>
      </c>
      <c r="F6252" s="12" t="b">
        <v>0</v>
      </c>
      <c r="G6252" s="12" t="b">
        <v>0</v>
      </c>
      <c r="H6252" s="12" t="b">
        <v>0</v>
      </c>
      <c r="I6252" s="13"/>
      <c r="J6252" s="15">
        <v>45780.0</v>
      </c>
      <c r="K6252" s="12" t="b">
        <v>0</v>
      </c>
      <c r="L6252" s="15">
        <v>45811.0</v>
      </c>
      <c r="M6252" s="11" t="s">
        <v>3870</v>
      </c>
      <c r="N6252" s="11" t="s">
        <v>22774</v>
      </c>
      <c r="O6252" s="11" t="s">
        <v>3872</v>
      </c>
      <c r="P6252" s="11" t="s">
        <v>16894</v>
      </c>
      <c r="Q6252" s="11" t="s">
        <v>16866</v>
      </c>
      <c r="R6252" s="11" t="s">
        <v>3873</v>
      </c>
      <c r="S6252" s="11" t="s">
        <v>3874</v>
      </c>
      <c r="U6252" s="11" t="s">
        <v>22200</v>
      </c>
      <c r="W6252" s="11" t="s">
        <v>16894</v>
      </c>
      <c r="AA6252" s="11" t="s">
        <v>151</v>
      </c>
      <c r="AB6252" s="13"/>
      <c r="AC6252" s="13"/>
      <c r="AD6252" s="11" t="s">
        <v>3873</v>
      </c>
      <c r="AE6252" s="13"/>
      <c r="AF6252" s="13"/>
      <c r="AG6252" s="11" t="s">
        <v>152</v>
      </c>
      <c r="AH6252" s="11" t="s">
        <v>16896</v>
      </c>
      <c r="AJ6252" s="13"/>
      <c r="AK6252" s="13"/>
      <c r="AL6252" s="13"/>
      <c r="AM6252" s="13"/>
      <c r="AN6252" s="13"/>
      <c r="AO6252" s="13"/>
      <c r="AP6252" s="11" t="s">
        <v>22773</v>
      </c>
      <c r="AR6252" s="13"/>
      <c r="AS6252" s="13"/>
      <c r="AT6252" s="12" t="b">
        <v>1</v>
      </c>
      <c r="AU6252" s="13"/>
      <c r="AV6252" s="17">
        <v>45940.0</v>
      </c>
      <c r="AW6252" s="13"/>
      <c r="AX6252" s="14" t="s">
        <v>155</v>
      </c>
      <c r="AY6252" s="13"/>
      <c r="AZ6252" s="14">
        <v>3361.0</v>
      </c>
      <c r="BA6252" s="13"/>
    </row>
    <row r="6253">
      <c r="A6253" s="11" t="s">
        <v>22775</v>
      </c>
      <c r="B6253" s="11">
        <v>16366.0</v>
      </c>
      <c r="C6253" s="12" t="b">
        <v>0</v>
      </c>
      <c r="D6253" s="12" t="b">
        <v>0</v>
      </c>
      <c r="E6253" s="12" t="b">
        <v>0</v>
      </c>
      <c r="F6253" s="12" t="b">
        <v>0</v>
      </c>
      <c r="G6253" s="12" t="b">
        <v>0</v>
      </c>
      <c r="H6253" s="12" t="b">
        <v>0</v>
      </c>
      <c r="I6253" s="13"/>
      <c r="J6253" s="13"/>
      <c r="K6253" s="12" t="b">
        <v>0</v>
      </c>
      <c r="L6253" s="15">
        <v>45994.0</v>
      </c>
      <c r="M6253" s="11" t="s">
        <v>3785</v>
      </c>
      <c r="N6253" s="11" t="s">
        <v>22776</v>
      </c>
      <c r="O6253" s="11" t="s">
        <v>22777</v>
      </c>
      <c r="P6253" s="11" t="s">
        <v>22415</v>
      </c>
      <c r="Q6253" s="11" t="s">
        <v>16380</v>
      </c>
      <c r="R6253" s="11" t="s">
        <v>22778</v>
      </c>
      <c r="S6253" s="11" t="s">
        <v>7979</v>
      </c>
      <c r="U6253" s="11" t="s">
        <v>22657</v>
      </c>
      <c r="W6253" s="11" t="s">
        <v>22415</v>
      </c>
      <c r="AA6253" s="11" t="s">
        <v>151</v>
      </c>
      <c r="AB6253" s="13"/>
      <c r="AC6253" s="13"/>
      <c r="AD6253" s="11" t="s">
        <v>22778</v>
      </c>
      <c r="AF6253" s="13"/>
      <c r="AG6253" s="11" t="s">
        <v>152</v>
      </c>
      <c r="AH6253" s="11" t="s">
        <v>22418</v>
      </c>
      <c r="AJ6253" s="13"/>
      <c r="AK6253" s="13"/>
      <c r="AL6253" s="13"/>
      <c r="AM6253" s="13"/>
      <c r="AN6253" s="13"/>
      <c r="AO6253" s="13"/>
      <c r="AP6253" s="11" t="s">
        <v>22775</v>
      </c>
      <c r="AR6253" s="13"/>
      <c r="AS6253" s="13"/>
      <c r="AT6253" s="12" t="b">
        <v>1</v>
      </c>
      <c r="AU6253" s="13"/>
      <c r="AV6253" s="17">
        <v>45940.0</v>
      </c>
      <c r="AW6253" s="13"/>
      <c r="AX6253" s="14" t="s">
        <v>155</v>
      </c>
      <c r="AY6253" s="13"/>
      <c r="AZ6253" s="14">
        <v>3123.0</v>
      </c>
      <c r="BA6253" s="13"/>
    </row>
    <row r="6254">
      <c r="A6254" s="11" t="s">
        <v>22779</v>
      </c>
      <c r="B6254" s="11">
        <v>16367.0</v>
      </c>
      <c r="C6254" s="12" t="b">
        <v>0</v>
      </c>
      <c r="D6254" s="12" t="b">
        <v>1</v>
      </c>
      <c r="E6254" s="12" t="b">
        <v>0</v>
      </c>
      <c r="F6254" s="12" t="b">
        <v>0</v>
      </c>
      <c r="G6254" s="12" t="b">
        <v>0</v>
      </c>
      <c r="H6254" s="12" t="b">
        <v>0</v>
      </c>
      <c r="I6254" s="13"/>
      <c r="J6254" s="15">
        <v>45780.0</v>
      </c>
      <c r="K6254" s="12" t="b">
        <v>0</v>
      </c>
      <c r="L6254" s="15">
        <v>45811.0</v>
      </c>
      <c r="M6254" s="11" t="s">
        <v>268</v>
      </c>
      <c r="N6254" s="11" t="s">
        <v>22780</v>
      </c>
      <c r="O6254" s="11" t="s">
        <v>970</v>
      </c>
      <c r="P6254" s="11" t="s">
        <v>22345</v>
      </c>
      <c r="Q6254" s="11" t="s">
        <v>16866</v>
      </c>
      <c r="R6254" s="11" t="s">
        <v>973</v>
      </c>
      <c r="S6254" s="11" t="s">
        <v>920</v>
      </c>
      <c r="T6254" s="13"/>
      <c r="U6254" s="11" t="s">
        <v>14387</v>
      </c>
      <c r="W6254" s="11" t="s">
        <v>22345</v>
      </c>
      <c r="AA6254" s="11" t="s">
        <v>151</v>
      </c>
      <c r="AB6254" s="13"/>
      <c r="AC6254" s="13"/>
      <c r="AD6254" s="11" t="s">
        <v>973</v>
      </c>
      <c r="AF6254" s="13"/>
      <c r="AG6254" s="11" t="s">
        <v>152</v>
      </c>
      <c r="AH6254" s="11" t="s">
        <v>22347</v>
      </c>
      <c r="AJ6254" s="13"/>
      <c r="AK6254" s="13"/>
      <c r="AL6254" s="13"/>
      <c r="AM6254" s="13"/>
      <c r="AN6254" s="13"/>
      <c r="AO6254" s="13"/>
      <c r="AP6254" s="11" t="s">
        <v>22779</v>
      </c>
      <c r="AR6254" s="13"/>
      <c r="AS6254" s="13"/>
      <c r="AT6254" s="12" t="b">
        <v>1</v>
      </c>
      <c r="AU6254" s="13"/>
      <c r="AV6254" s="17">
        <v>45940.0</v>
      </c>
      <c r="AW6254" s="13"/>
      <c r="AX6254" s="14" t="s">
        <v>155</v>
      </c>
      <c r="AY6254" s="13"/>
      <c r="AZ6254" s="14">
        <v>4627.0</v>
      </c>
      <c r="BA6254" s="13"/>
    </row>
    <row r="6255">
      <c r="A6255" s="11" t="s">
        <v>22781</v>
      </c>
      <c r="B6255" s="11">
        <v>16368.0</v>
      </c>
      <c r="C6255" s="12" t="b">
        <v>0</v>
      </c>
      <c r="D6255" s="12" t="b">
        <v>1</v>
      </c>
      <c r="E6255" s="12" t="b">
        <v>0</v>
      </c>
      <c r="F6255" s="12" t="b">
        <v>0</v>
      </c>
      <c r="G6255" s="12" t="b">
        <v>0</v>
      </c>
      <c r="H6255" s="12" t="b">
        <v>0</v>
      </c>
      <c r="I6255" s="13"/>
      <c r="J6255" s="13"/>
      <c r="K6255" s="12" t="b">
        <v>0</v>
      </c>
      <c r="L6255" s="15">
        <v>45811.0</v>
      </c>
      <c r="M6255" s="11" t="s">
        <v>8145</v>
      </c>
      <c r="N6255" s="11" t="s">
        <v>22782</v>
      </c>
      <c r="O6255" s="11" t="s">
        <v>11445</v>
      </c>
      <c r="P6255" s="11" t="s">
        <v>16894</v>
      </c>
      <c r="Q6255" s="11" t="s">
        <v>16866</v>
      </c>
      <c r="R6255" s="11" t="s">
        <v>11446</v>
      </c>
      <c r="S6255" s="11" t="s">
        <v>11447</v>
      </c>
      <c r="U6255" s="11" t="s">
        <v>16668</v>
      </c>
      <c r="W6255" s="11" t="s">
        <v>16894</v>
      </c>
      <c r="AA6255" s="11" t="s">
        <v>151</v>
      </c>
      <c r="AB6255" s="13"/>
      <c r="AC6255" s="13"/>
      <c r="AD6255" s="11" t="s">
        <v>11446</v>
      </c>
      <c r="AE6255" s="13"/>
      <c r="AF6255" s="13"/>
      <c r="AG6255" s="11" t="s">
        <v>152</v>
      </c>
      <c r="AH6255" s="11" t="s">
        <v>16896</v>
      </c>
      <c r="AJ6255" s="13"/>
      <c r="AK6255" s="13"/>
      <c r="AL6255" s="13"/>
      <c r="AM6255" s="13"/>
      <c r="AN6255" s="13"/>
      <c r="AO6255" s="13"/>
      <c r="AP6255" s="11" t="s">
        <v>22781</v>
      </c>
      <c r="AR6255" s="13"/>
      <c r="AS6255" s="13"/>
      <c r="AT6255" s="12" t="b">
        <v>1</v>
      </c>
      <c r="AU6255" s="13"/>
      <c r="AV6255" s="17">
        <v>45940.0</v>
      </c>
      <c r="AW6255" s="13"/>
      <c r="AX6255" s="14" t="s">
        <v>155</v>
      </c>
      <c r="AY6255" s="13"/>
      <c r="AZ6255" s="14">
        <v>3365.0</v>
      </c>
      <c r="BA6255" s="13"/>
    </row>
    <row r="6256">
      <c r="A6256" s="11" t="s">
        <v>22783</v>
      </c>
      <c r="B6256" s="11">
        <v>16369.0</v>
      </c>
      <c r="C6256" s="12" t="b">
        <v>0</v>
      </c>
      <c r="D6256" s="12" t="b">
        <v>0</v>
      </c>
      <c r="E6256" s="12" t="b">
        <v>0</v>
      </c>
      <c r="F6256" s="12" t="b">
        <v>0</v>
      </c>
      <c r="G6256" s="12" t="b">
        <v>0</v>
      </c>
      <c r="H6256" s="12" t="b">
        <v>0</v>
      </c>
      <c r="I6256" s="13"/>
      <c r="J6256" s="13"/>
      <c r="K6256" s="12" t="b">
        <v>0</v>
      </c>
      <c r="L6256" s="15">
        <v>45994.0</v>
      </c>
      <c r="M6256" s="11" t="s">
        <v>1787</v>
      </c>
      <c r="N6256" s="11" t="s">
        <v>22784</v>
      </c>
      <c r="O6256" s="11" t="s">
        <v>13775</v>
      </c>
      <c r="P6256" s="11" t="s">
        <v>22415</v>
      </c>
      <c r="Q6256" s="11" t="s">
        <v>16380</v>
      </c>
      <c r="R6256" s="11" t="s">
        <v>13776</v>
      </c>
      <c r="S6256" s="11" t="s">
        <v>13777</v>
      </c>
      <c r="U6256" s="11" t="s">
        <v>13953</v>
      </c>
      <c r="W6256" s="11" t="s">
        <v>22415</v>
      </c>
      <c r="AA6256" s="11" t="s">
        <v>151</v>
      </c>
      <c r="AB6256" s="13"/>
      <c r="AC6256" s="13"/>
      <c r="AD6256" s="11" t="s">
        <v>13776</v>
      </c>
      <c r="AE6256" s="13"/>
      <c r="AF6256" s="13"/>
      <c r="AG6256" s="11" t="s">
        <v>152</v>
      </c>
      <c r="AH6256" s="11" t="s">
        <v>22418</v>
      </c>
      <c r="AJ6256" s="13"/>
      <c r="AK6256" s="13"/>
      <c r="AL6256" s="13"/>
      <c r="AM6256" s="13"/>
      <c r="AN6256" s="13"/>
      <c r="AO6256" s="13"/>
      <c r="AP6256" s="11" t="s">
        <v>22783</v>
      </c>
      <c r="AR6256" s="13"/>
      <c r="AS6256" s="13"/>
      <c r="AT6256" s="12" t="b">
        <v>1</v>
      </c>
      <c r="AU6256" s="13"/>
      <c r="AV6256" s="17">
        <v>45940.0</v>
      </c>
      <c r="AW6256" s="13"/>
      <c r="AX6256" s="14" t="s">
        <v>155</v>
      </c>
      <c r="AY6256" s="13"/>
      <c r="AZ6256" s="14">
        <v>3124.0</v>
      </c>
      <c r="BA6256" s="13"/>
    </row>
    <row r="6257">
      <c r="A6257" s="11" t="s">
        <v>22785</v>
      </c>
      <c r="B6257" s="11">
        <v>16370.0</v>
      </c>
      <c r="C6257" s="12" t="b">
        <v>0</v>
      </c>
      <c r="D6257" s="12" t="b">
        <v>1</v>
      </c>
      <c r="E6257" s="12" t="b">
        <v>0</v>
      </c>
      <c r="F6257" s="12" t="b">
        <v>0</v>
      </c>
      <c r="G6257" s="12" t="b">
        <v>0</v>
      </c>
      <c r="H6257" s="12" t="b">
        <v>0</v>
      </c>
      <c r="I6257" s="13"/>
      <c r="J6257" s="15">
        <v>45811.0</v>
      </c>
      <c r="K6257" s="12" t="b">
        <v>0</v>
      </c>
      <c r="L6257" s="15">
        <v>45811.0</v>
      </c>
      <c r="M6257" s="11" t="s">
        <v>3785</v>
      </c>
      <c r="N6257" s="11" t="s">
        <v>22786</v>
      </c>
      <c r="O6257" s="11" t="s">
        <v>5063</v>
      </c>
      <c r="P6257" s="11" t="s">
        <v>16894</v>
      </c>
      <c r="Q6257" s="11" t="s">
        <v>16866</v>
      </c>
      <c r="R6257" s="11" t="s">
        <v>5064</v>
      </c>
      <c r="S6257" s="11" t="s">
        <v>5065</v>
      </c>
      <c r="T6257" s="11" t="s">
        <v>16868</v>
      </c>
      <c r="U6257" s="11" t="s">
        <v>22657</v>
      </c>
      <c r="W6257" s="11" t="s">
        <v>16894</v>
      </c>
      <c r="AA6257" s="11" t="s">
        <v>151</v>
      </c>
      <c r="AB6257" s="13"/>
      <c r="AC6257" s="13"/>
      <c r="AD6257" s="11" t="s">
        <v>5064</v>
      </c>
      <c r="AE6257" s="13"/>
      <c r="AF6257" s="13"/>
      <c r="AG6257" s="11" t="s">
        <v>152</v>
      </c>
      <c r="AH6257" s="11" t="s">
        <v>16896</v>
      </c>
      <c r="AJ6257" s="13"/>
      <c r="AK6257" s="13"/>
      <c r="AL6257" s="13"/>
      <c r="AM6257" s="13"/>
      <c r="AN6257" s="13"/>
      <c r="AO6257" s="13"/>
      <c r="AP6257" s="11" t="s">
        <v>22785</v>
      </c>
      <c r="AR6257" s="13"/>
      <c r="AS6257" s="13"/>
      <c r="AT6257" s="12" t="b">
        <v>1</v>
      </c>
      <c r="AU6257" s="13"/>
      <c r="AV6257" s="17">
        <v>45940.0</v>
      </c>
      <c r="AW6257" s="13"/>
      <c r="AX6257" s="14" t="s">
        <v>155</v>
      </c>
      <c r="AY6257" s="13"/>
      <c r="AZ6257" s="14">
        <v>3362.0</v>
      </c>
      <c r="BA6257" s="13"/>
    </row>
    <row r="6258">
      <c r="A6258" s="11" t="s">
        <v>22787</v>
      </c>
      <c r="B6258" s="11">
        <v>16371.0</v>
      </c>
      <c r="C6258" s="12" t="b">
        <v>0</v>
      </c>
      <c r="D6258" s="12" t="b">
        <v>0</v>
      </c>
      <c r="E6258" s="12" t="b">
        <v>0</v>
      </c>
      <c r="F6258" s="12" t="b">
        <v>0</v>
      </c>
      <c r="G6258" s="12" t="b">
        <v>0</v>
      </c>
      <c r="H6258" s="12" t="b">
        <v>0</v>
      </c>
      <c r="I6258" s="13"/>
      <c r="J6258" s="15">
        <v>45811.0</v>
      </c>
      <c r="K6258" s="12" t="b">
        <v>0</v>
      </c>
      <c r="L6258" s="15">
        <v>45720.0</v>
      </c>
      <c r="M6258" s="11" t="s">
        <v>3785</v>
      </c>
      <c r="N6258" s="11" t="s">
        <v>22788</v>
      </c>
      <c r="O6258" s="11" t="s">
        <v>5063</v>
      </c>
      <c r="P6258" s="11" t="s">
        <v>16933</v>
      </c>
      <c r="Q6258" s="11" t="s">
        <v>9926</v>
      </c>
      <c r="R6258" s="11" t="s">
        <v>5064</v>
      </c>
      <c r="S6258" s="11" t="s">
        <v>5065</v>
      </c>
      <c r="T6258" s="11" t="s">
        <v>16936</v>
      </c>
      <c r="U6258" s="11" t="s">
        <v>22657</v>
      </c>
      <c r="W6258" s="11" t="s">
        <v>16933</v>
      </c>
      <c r="Y6258" s="11" t="s">
        <v>5064</v>
      </c>
      <c r="Z6258" s="13"/>
      <c r="AA6258" s="11" t="s">
        <v>215</v>
      </c>
      <c r="AB6258" s="13"/>
      <c r="AC6258" s="13"/>
      <c r="AD6258" s="11" t="s">
        <v>5064</v>
      </c>
      <c r="AE6258" s="11" t="s">
        <v>2029</v>
      </c>
      <c r="AG6258" s="11" t="s">
        <v>152</v>
      </c>
      <c r="AH6258" s="11" t="s">
        <v>16937</v>
      </c>
      <c r="AJ6258" s="13"/>
      <c r="AK6258" s="13"/>
      <c r="AL6258" s="13"/>
      <c r="AM6258" s="13"/>
      <c r="AN6258" s="13"/>
      <c r="AO6258" s="13"/>
      <c r="AP6258" s="11" t="s">
        <v>22787</v>
      </c>
      <c r="AR6258" s="13"/>
      <c r="AS6258" s="13"/>
      <c r="AT6258" s="12" t="b">
        <v>1</v>
      </c>
      <c r="AU6258" s="13"/>
      <c r="AV6258" s="17">
        <v>45940.0</v>
      </c>
      <c r="AW6258" s="13"/>
      <c r="AX6258" s="14" t="s">
        <v>155</v>
      </c>
      <c r="AY6258" s="13"/>
      <c r="AZ6258" s="14">
        <v>3266.0</v>
      </c>
      <c r="BA6258" s="13"/>
    </row>
    <row r="6259">
      <c r="A6259" s="11" t="s">
        <v>22789</v>
      </c>
      <c r="B6259" s="11">
        <v>16372.0</v>
      </c>
      <c r="C6259" s="12" t="b">
        <v>0</v>
      </c>
      <c r="D6259" s="12" t="b">
        <v>1</v>
      </c>
      <c r="E6259" s="12" t="b">
        <v>0</v>
      </c>
      <c r="F6259" s="12" t="b">
        <v>0</v>
      </c>
      <c r="G6259" s="12" t="b">
        <v>0</v>
      </c>
      <c r="H6259" s="12" t="b">
        <v>0</v>
      </c>
      <c r="I6259" s="13"/>
      <c r="J6259" s="13"/>
      <c r="K6259" s="12" t="b">
        <v>0</v>
      </c>
      <c r="L6259" s="15">
        <v>45692.0</v>
      </c>
      <c r="M6259" s="11" t="s">
        <v>1687</v>
      </c>
      <c r="N6259" s="11" t="s">
        <v>22790</v>
      </c>
      <c r="O6259" s="11" t="s">
        <v>16316</v>
      </c>
      <c r="P6259" s="11" t="s">
        <v>22791</v>
      </c>
      <c r="Q6259" s="11" t="s">
        <v>17480</v>
      </c>
      <c r="R6259" s="11" t="s">
        <v>16317</v>
      </c>
      <c r="S6259" s="11" t="s">
        <v>7979</v>
      </c>
      <c r="T6259" s="11" t="s">
        <v>16868</v>
      </c>
      <c r="U6259" s="11" t="s">
        <v>13848</v>
      </c>
      <c r="W6259" s="11" t="s">
        <v>22791</v>
      </c>
      <c r="Z6259" s="13"/>
      <c r="AA6259" s="11" t="s">
        <v>151</v>
      </c>
      <c r="AB6259" s="13"/>
      <c r="AC6259" s="13"/>
      <c r="AD6259" s="11" t="s">
        <v>16317</v>
      </c>
      <c r="AF6259" s="13"/>
      <c r="AG6259" s="11" t="s">
        <v>152</v>
      </c>
      <c r="AH6259" s="11" t="s">
        <v>22792</v>
      </c>
      <c r="AJ6259" s="13"/>
      <c r="AK6259" s="13"/>
      <c r="AL6259" s="13"/>
      <c r="AM6259" s="13"/>
      <c r="AN6259" s="13"/>
      <c r="AO6259" s="13"/>
      <c r="AP6259" s="11" t="s">
        <v>22789</v>
      </c>
      <c r="AR6259" s="13"/>
      <c r="AS6259" s="13"/>
      <c r="AT6259" s="12" t="b">
        <v>1</v>
      </c>
      <c r="AU6259" s="13"/>
      <c r="AV6259" s="17">
        <v>45940.0</v>
      </c>
      <c r="AW6259" s="13"/>
      <c r="AX6259" s="14" t="s">
        <v>155</v>
      </c>
      <c r="AY6259" s="13"/>
      <c r="AZ6259" s="14">
        <v>3291.0</v>
      </c>
      <c r="BA6259" s="13"/>
    </row>
    <row r="6260">
      <c r="A6260" s="11" t="s">
        <v>22793</v>
      </c>
      <c r="B6260" s="11">
        <v>16373.0</v>
      </c>
      <c r="C6260" s="12" t="b">
        <v>0</v>
      </c>
      <c r="D6260" s="12" t="b">
        <v>0</v>
      </c>
      <c r="E6260" s="12" t="b">
        <v>0</v>
      </c>
      <c r="F6260" s="12" t="b">
        <v>0</v>
      </c>
      <c r="G6260" s="12" t="b">
        <v>0</v>
      </c>
      <c r="H6260" s="12" t="b">
        <v>0</v>
      </c>
      <c r="I6260" s="13"/>
      <c r="J6260" s="13"/>
      <c r="K6260" s="12" t="b">
        <v>0</v>
      </c>
      <c r="L6260" s="15">
        <v>45873.0</v>
      </c>
      <c r="M6260" s="11" t="s">
        <v>1687</v>
      </c>
      <c r="N6260" s="11" t="s">
        <v>22794</v>
      </c>
      <c r="O6260" s="11" t="s">
        <v>16316</v>
      </c>
      <c r="P6260" s="11" t="s">
        <v>22795</v>
      </c>
      <c r="Q6260" s="11" t="s">
        <v>162</v>
      </c>
      <c r="R6260" s="11" t="s">
        <v>16317</v>
      </c>
      <c r="S6260" s="11" t="s">
        <v>7979</v>
      </c>
      <c r="T6260" s="11" t="s">
        <v>16868</v>
      </c>
      <c r="U6260" s="11" t="s">
        <v>13848</v>
      </c>
      <c r="W6260" s="11" t="s">
        <v>22795</v>
      </c>
      <c r="Z6260" s="13"/>
      <c r="AA6260" s="11" t="s">
        <v>151</v>
      </c>
      <c r="AB6260" s="13"/>
      <c r="AC6260" s="13"/>
      <c r="AD6260" s="11" t="s">
        <v>16317</v>
      </c>
      <c r="AF6260" s="13"/>
      <c r="AG6260" s="11" t="s">
        <v>152</v>
      </c>
      <c r="AH6260" s="11" t="s">
        <v>22796</v>
      </c>
      <c r="AJ6260" s="13"/>
      <c r="AK6260" s="13"/>
      <c r="AL6260" s="13"/>
      <c r="AM6260" s="13"/>
      <c r="AN6260" s="13"/>
      <c r="AO6260" s="13"/>
      <c r="AP6260" s="11" t="s">
        <v>22793</v>
      </c>
      <c r="AR6260" s="13"/>
      <c r="AS6260" s="13"/>
      <c r="AT6260" s="12" t="b">
        <v>1</v>
      </c>
      <c r="AU6260" s="13"/>
      <c r="AV6260" s="17">
        <v>45940.0</v>
      </c>
      <c r="AW6260" s="13"/>
      <c r="AX6260" s="14" t="s">
        <v>155</v>
      </c>
      <c r="AY6260" s="13"/>
      <c r="AZ6260" s="14">
        <v>3225.0</v>
      </c>
      <c r="BA6260" s="13"/>
    </row>
    <row r="6261">
      <c r="A6261" s="11" t="s">
        <v>22797</v>
      </c>
      <c r="B6261" s="11">
        <v>16374.0</v>
      </c>
      <c r="C6261" s="12" t="b">
        <v>0</v>
      </c>
      <c r="D6261" s="12" t="b">
        <v>0</v>
      </c>
      <c r="E6261" s="12" t="b">
        <v>0</v>
      </c>
      <c r="F6261" s="12" t="b">
        <v>0</v>
      </c>
      <c r="G6261" s="12" t="b">
        <v>0</v>
      </c>
      <c r="H6261" s="12" t="b">
        <v>0</v>
      </c>
      <c r="I6261" s="13"/>
      <c r="J6261" s="13"/>
      <c r="K6261" s="12" t="b">
        <v>0</v>
      </c>
      <c r="L6261" s="15">
        <v>45811.0</v>
      </c>
      <c r="M6261" s="11" t="s">
        <v>19744</v>
      </c>
      <c r="N6261" s="11" t="s">
        <v>22798</v>
      </c>
      <c r="O6261" s="11" t="s">
        <v>22431</v>
      </c>
      <c r="P6261" s="11" t="s">
        <v>22345</v>
      </c>
      <c r="Q6261" s="11" t="s">
        <v>16866</v>
      </c>
      <c r="R6261" s="11" t="s">
        <v>22432</v>
      </c>
      <c r="S6261" s="11" t="s">
        <v>22433</v>
      </c>
      <c r="T6261" s="11" t="s">
        <v>16868</v>
      </c>
      <c r="V6261" s="13"/>
      <c r="W6261" s="11" t="s">
        <v>22345</v>
      </c>
      <c r="AA6261" s="11" t="s">
        <v>307</v>
      </c>
      <c r="AB6261" s="13"/>
      <c r="AC6261" s="13"/>
      <c r="AD6261" s="11" t="s">
        <v>22432</v>
      </c>
      <c r="AF6261" s="13"/>
      <c r="AG6261" s="11" t="s">
        <v>152</v>
      </c>
      <c r="AH6261" s="11" t="s">
        <v>22347</v>
      </c>
      <c r="AJ6261" s="13"/>
      <c r="AK6261" s="13"/>
      <c r="AL6261" s="13"/>
      <c r="AM6261" s="13"/>
      <c r="AN6261" s="13"/>
      <c r="AO6261" s="13"/>
      <c r="AP6261" s="11" t="s">
        <v>22797</v>
      </c>
      <c r="AR6261" s="13"/>
      <c r="AS6261" s="13"/>
      <c r="AT6261" s="12" t="b">
        <v>1</v>
      </c>
      <c r="AU6261" s="13"/>
      <c r="AV6261" s="17">
        <v>45940.0</v>
      </c>
      <c r="AW6261" s="13"/>
      <c r="AX6261" s="14" t="s">
        <v>155</v>
      </c>
      <c r="AY6261" s="13"/>
      <c r="AZ6261" s="14">
        <v>4628.0</v>
      </c>
      <c r="BA6261" s="13"/>
    </row>
    <row r="6262">
      <c r="A6262" s="11" t="s">
        <v>22799</v>
      </c>
      <c r="B6262" s="11">
        <v>16375.0</v>
      </c>
      <c r="C6262" s="12" t="b">
        <v>0</v>
      </c>
      <c r="D6262" s="12" t="b">
        <v>1</v>
      </c>
      <c r="E6262" s="12" t="b">
        <v>0</v>
      </c>
      <c r="F6262" s="12" t="b">
        <v>0</v>
      </c>
      <c r="G6262" s="12" t="b">
        <v>1</v>
      </c>
      <c r="H6262" s="12" t="b">
        <v>1</v>
      </c>
      <c r="I6262" s="13"/>
      <c r="J6262" s="13"/>
      <c r="K6262" s="12" t="b">
        <v>0</v>
      </c>
      <c r="L6262" s="15">
        <v>45996.0</v>
      </c>
      <c r="M6262" s="11" t="s">
        <v>11132</v>
      </c>
      <c r="N6262" s="11" t="s">
        <v>22800</v>
      </c>
      <c r="O6262" s="11" t="s">
        <v>11134</v>
      </c>
      <c r="P6262" s="11" t="s">
        <v>22230</v>
      </c>
      <c r="Q6262" s="11" t="s">
        <v>972</v>
      </c>
      <c r="R6262" s="11" t="s">
        <v>11135</v>
      </c>
      <c r="S6262" s="11" t="s">
        <v>11136</v>
      </c>
      <c r="T6262" s="11" t="s">
        <v>9224</v>
      </c>
      <c r="V6262" s="13"/>
      <c r="W6262" s="11" t="s">
        <v>22230</v>
      </c>
      <c r="Y6262" s="11" t="s">
        <v>11135</v>
      </c>
      <c r="AA6262" s="11" t="s">
        <v>151</v>
      </c>
      <c r="AB6262" s="13"/>
      <c r="AC6262" s="13"/>
      <c r="AD6262" s="11" t="s">
        <v>11135</v>
      </c>
      <c r="AE6262" s="11" t="s">
        <v>9640</v>
      </c>
      <c r="AF6262" s="13"/>
      <c r="AG6262" s="11" t="s">
        <v>152</v>
      </c>
      <c r="AH6262" s="11" t="s">
        <v>22231</v>
      </c>
      <c r="AJ6262" s="13"/>
      <c r="AK6262" s="13"/>
      <c r="AL6262" s="13"/>
      <c r="AM6262" s="13"/>
      <c r="AN6262" s="13"/>
      <c r="AO6262" s="13"/>
      <c r="AP6262" s="11" t="s">
        <v>22799</v>
      </c>
      <c r="AR6262" s="13"/>
      <c r="AS6262" s="13"/>
      <c r="AT6262" s="12" t="b">
        <v>1</v>
      </c>
      <c r="AU6262" s="13"/>
      <c r="AV6262" s="17">
        <v>45940.0</v>
      </c>
      <c r="AW6262" s="13"/>
      <c r="AX6262" s="14" t="s">
        <v>155</v>
      </c>
      <c r="AY6262" s="13"/>
      <c r="AZ6262" s="14">
        <v>3414.0</v>
      </c>
      <c r="BA6262" s="13"/>
    </row>
    <row r="6263">
      <c r="A6263" s="11" t="s">
        <v>22801</v>
      </c>
      <c r="B6263" s="11">
        <v>16376.0</v>
      </c>
      <c r="C6263" s="12" t="b">
        <v>0</v>
      </c>
      <c r="D6263" s="12" t="b">
        <v>1</v>
      </c>
      <c r="E6263" s="12" t="b">
        <v>0</v>
      </c>
      <c r="F6263" s="12" t="b">
        <v>0</v>
      </c>
      <c r="G6263" s="12" t="b">
        <v>0</v>
      </c>
      <c r="H6263" s="12" t="b">
        <v>0</v>
      </c>
      <c r="I6263" s="13"/>
      <c r="J6263" s="13"/>
      <c r="K6263" s="12" t="b">
        <v>0</v>
      </c>
      <c r="L6263" s="14" t="s">
        <v>22802</v>
      </c>
      <c r="M6263" s="11" t="s">
        <v>12109</v>
      </c>
      <c r="N6263" s="11" t="s">
        <v>22803</v>
      </c>
      <c r="O6263" s="11" t="s">
        <v>12111</v>
      </c>
      <c r="P6263" s="11" t="s">
        <v>22804</v>
      </c>
      <c r="Q6263" s="11" t="s">
        <v>972</v>
      </c>
      <c r="R6263" s="11" t="s">
        <v>12112</v>
      </c>
      <c r="S6263" s="11" t="s">
        <v>8421</v>
      </c>
      <c r="T6263" s="13"/>
      <c r="U6263" s="11" t="s">
        <v>16964</v>
      </c>
      <c r="W6263" s="11" t="s">
        <v>22804</v>
      </c>
      <c r="Y6263" s="13"/>
      <c r="Z6263" s="13"/>
      <c r="AA6263" s="11" t="s">
        <v>151</v>
      </c>
      <c r="AB6263" s="13"/>
      <c r="AC6263" s="13"/>
      <c r="AD6263" s="11" t="s">
        <v>12112</v>
      </c>
      <c r="AF6263" s="13"/>
      <c r="AG6263" s="11" t="s">
        <v>152</v>
      </c>
      <c r="AH6263" s="11" t="s">
        <v>22805</v>
      </c>
      <c r="AJ6263" s="13"/>
      <c r="AK6263" s="13"/>
      <c r="AL6263" s="13"/>
      <c r="AM6263" s="13"/>
      <c r="AN6263" s="13"/>
      <c r="AO6263" s="13"/>
      <c r="AP6263" s="11" t="s">
        <v>22801</v>
      </c>
      <c r="AR6263" s="13"/>
      <c r="AS6263" s="13"/>
      <c r="AT6263" s="12" t="b">
        <v>1</v>
      </c>
      <c r="AU6263" s="13"/>
      <c r="AV6263" s="17">
        <v>45940.0</v>
      </c>
      <c r="AW6263" s="13"/>
      <c r="AX6263" s="14" t="s">
        <v>155</v>
      </c>
      <c r="AY6263" s="13"/>
      <c r="AZ6263" s="14">
        <v>4657.0</v>
      </c>
      <c r="BA6263" s="13"/>
    </row>
    <row r="6264">
      <c r="A6264" s="11" t="s">
        <v>22806</v>
      </c>
      <c r="B6264" s="11">
        <v>16378.0</v>
      </c>
      <c r="C6264" s="12" t="b">
        <v>0</v>
      </c>
      <c r="D6264" s="12" t="b">
        <v>1</v>
      </c>
      <c r="E6264" s="12" t="b">
        <v>0</v>
      </c>
      <c r="F6264" s="12" t="b">
        <v>0</v>
      </c>
      <c r="G6264" s="12" t="b">
        <v>0</v>
      </c>
      <c r="H6264" s="12" t="b">
        <v>0</v>
      </c>
      <c r="I6264" s="13"/>
      <c r="J6264" s="13"/>
      <c r="K6264" s="12" t="b">
        <v>0</v>
      </c>
      <c r="L6264" s="14" t="s">
        <v>22802</v>
      </c>
      <c r="M6264" s="11" t="s">
        <v>5170</v>
      </c>
      <c r="N6264" s="11" t="s">
        <v>22807</v>
      </c>
      <c r="O6264" s="11" t="s">
        <v>21078</v>
      </c>
      <c r="P6264" s="11" t="s">
        <v>22804</v>
      </c>
      <c r="Q6264" s="11" t="s">
        <v>972</v>
      </c>
      <c r="R6264" s="11" t="s">
        <v>21079</v>
      </c>
      <c r="S6264" s="11" t="s">
        <v>1791</v>
      </c>
      <c r="T6264" s="13"/>
      <c r="U6264" s="11" t="s">
        <v>22447</v>
      </c>
      <c r="W6264" s="11" t="s">
        <v>22804</v>
      </c>
      <c r="Y6264" s="13"/>
      <c r="Z6264" s="13"/>
      <c r="AA6264" s="11" t="s">
        <v>151</v>
      </c>
      <c r="AB6264" s="13"/>
      <c r="AC6264" s="13"/>
      <c r="AD6264" s="11" t="s">
        <v>21079</v>
      </c>
      <c r="AF6264" s="13"/>
      <c r="AG6264" s="11" t="s">
        <v>152</v>
      </c>
      <c r="AH6264" s="11" t="s">
        <v>22805</v>
      </c>
      <c r="AJ6264" s="13"/>
      <c r="AK6264" s="13"/>
      <c r="AL6264" s="13"/>
      <c r="AM6264" s="13"/>
      <c r="AN6264" s="13"/>
      <c r="AO6264" s="13"/>
      <c r="AP6264" s="11" t="s">
        <v>22806</v>
      </c>
      <c r="AR6264" s="13"/>
      <c r="AS6264" s="13"/>
      <c r="AT6264" s="12" t="b">
        <v>1</v>
      </c>
      <c r="AU6264" s="13"/>
      <c r="AV6264" s="17">
        <v>45940.0</v>
      </c>
      <c r="AW6264" s="13"/>
      <c r="AX6264" s="14" t="s">
        <v>155</v>
      </c>
      <c r="AY6264" s="13"/>
      <c r="AZ6264" s="14">
        <v>4658.0</v>
      </c>
      <c r="BA6264" s="13"/>
    </row>
    <row r="6265">
      <c r="A6265" s="11" t="s">
        <v>22808</v>
      </c>
      <c r="B6265" s="11">
        <v>16379.0</v>
      </c>
      <c r="C6265" s="12" t="b">
        <v>0</v>
      </c>
      <c r="D6265" s="12" t="b">
        <v>1</v>
      </c>
      <c r="E6265" s="12" t="b">
        <v>0</v>
      </c>
      <c r="F6265" s="12" t="b">
        <v>0</v>
      </c>
      <c r="G6265" s="12" t="b">
        <v>0</v>
      </c>
      <c r="H6265" s="12" t="b">
        <v>0</v>
      </c>
      <c r="I6265" s="13"/>
      <c r="J6265" s="13"/>
      <c r="K6265" s="12" t="b">
        <v>0</v>
      </c>
      <c r="L6265" s="15">
        <v>45994.0</v>
      </c>
      <c r="M6265" s="11" t="s">
        <v>16711</v>
      </c>
      <c r="N6265" s="11" t="s">
        <v>22809</v>
      </c>
      <c r="O6265" s="11" t="s">
        <v>22810</v>
      </c>
      <c r="P6265" s="11" t="s">
        <v>22415</v>
      </c>
      <c r="Q6265" s="11" t="s">
        <v>16380</v>
      </c>
      <c r="R6265" s="11" t="s">
        <v>22811</v>
      </c>
      <c r="S6265" s="11" t="s">
        <v>22812</v>
      </c>
      <c r="U6265" s="11" t="s">
        <v>16715</v>
      </c>
      <c r="W6265" s="11" t="s">
        <v>22415</v>
      </c>
      <c r="AA6265" s="11" t="s">
        <v>151</v>
      </c>
      <c r="AB6265" s="13"/>
      <c r="AC6265" s="13"/>
      <c r="AD6265" s="11" t="s">
        <v>22811</v>
      </c>
      <c r="AF6265" s="13"/>
      <c r="AG6265" s="11" t="s">
        <v>152</v>
      </c>
      <c r="AH6265" s="11" t="s">
        <v>22418</v>
      </c>
      <c r="AJ6265" s="13"/>
      <c r="AK6265" s="13"/>
      <c r="AL6265" s="13"/>
      <c r="AM6265" s="13"/>
      <c r="AN6265" s="13"/>
      <c r="AO6265" s="13"/>
      <c r="AP6265" s="11" t="s">
        <v>22808</v>
      </c>
      <c r="AR6265" s="13"/>
      <c r="AS6265" s="13"/>
      <c r="AT6265" s="12" t="b">
        <v>1</v>
      </c>
      <c r="AU6265" s="13"/>
      <c r="AV6265" s="15">
        <v>45879.0</v>
      </c>
      <c r="AW6265" s="13"/>
      <c r="AX6265" s="14" t="s">
        <v>155</v>
      </c>
      <c r="AY6265" s="13"/>
      <c r="AZ6265" s="14">
        <v>206.0</v>
      </c>
      <c r="BA6265" s="13"/>
    </row>
    <row r="6266">
      <c r="A6266" s="11" t="s">
        <v>22813</v>
      </c>
      <c r="B6266" s="11">
        <v>16380.0</v>
      </c>
      <c r="C6266" s="12" t="b">
        <v>0</v>
      </c>
      <c r="D6266" s="12" t="b">
        <v>1</v>
      </c>
      <c r="E6266" s="12" t="b">
        <v>0</v>
      </c>
      <c r="F6266" s="12" t="b">
        <v>0</v>
      </c>
      <c r="G6266" s="12" t="b">
        <v>0</v>
      </c>
      <c r="H6266" s="12" t="b">
        <v>0</v>
      </c>
      <c r="I6266" s="13"/>
      <c r="J6266" s="15">
        <v>45841.0</v>
      </c>
      <c r="K6266" s="12" t="b">
        <v>0</v>
      </c>
      <c r="L6266" s="14" t="s">
        <v>22394</v>
      </c>
      <c r="M6266" s="11" t="s">
        <v>169</v>
      </c>
      <c r="N6266" s="11" t="s">
        <v>22814</v>
      </c>
      <c r="O6266" s="11" t="s">
        <v>7303</v>
      </c>
      <c r="P6266" s="11" t="s">
        <v>22396</v>
      </c>
      <c r="Q6266" s="11" t="s">
        <v>146</v>
      </c>
      <c r="R6266" s="11" t="s">
        <v>7304</v>
      </c>
      <c r="S6266" s="11" t="s">
        <v>7305</v>
      </c>
      <c r="T6266" s="11" t="s">
        <v>16868</v>
      </c>
      <c r="V6266" s="13"/>
      <c r="W6266" s="11" t="s">
        <v>22396</v>
      </c>
      <c r="AA6266" s="11" t="s">
        <v>151</v>
      </c>
      <c r="AB6266" s="13"/>
      <c r="AC6266" s="13"/>
      <c r="AD6266" s="11" t="s">
        <v>7304</v>
      </c>
      <c r="AE6266" s="13"/>
      <c r="AF6266" s="13"/>
      <c r="AG6266" s="11" t="s">
        <v>152</v>
      </c>
      <c r="AH6266" s="11" t="s">
        <v>22397</v>
      </c>
      <c r="AJ6266" s="13"/>
      <c r="AK6266" s="13"/>
      <c r="AL6266" s="13"/>
      <c r="AM6266" s="13"/>
      <c r="AN6266" s="13"/>
      <c r="AO6266" s="13"/>
      <c r="AP6266" s="11" t="s">
        <v>22813</v>
      </c>
      <c r="AR6266" s="13"/>
      <c r="AS6266" s="13"/>
      <c r="AT6266" s="12" t="b">
        <v>1</v>
      </c>
      <c r="AU6266" s="13"/>
      <c r="AV6266" s="14" t="s">
        <v>167</v>
      </c>
      <c r="AW6266" s="13"/>
      <c r="AX6266" s="14" t="s">
        <v>155</v>
      </c>
      <c r="AY6266" s="13"/>
      <c r="AZ6266" s="14">
        <v>8343.0</v>
      </c>
      <c r="BA6266" s="13"/>
    </row>
    <row r="6267">
      <c r="A6267" s="11" t="s">
        <v>22815</v>
      </c>
      <c r="B6267" s="11">
        <v>16381.0</v>
      </c>
      <c r="C6267" s="12" t="b">
        <v>0</v>
      </c>
      <c r="D6267" s="12" t="b">
        <v>0</v>
      </c>
      <c r="E6267" s="12" t="b">
        <v>0</v>
      </c>
      <c r="F6267" s="12" t="b">
        <v>0</v>
      </c>
      <c r="G6267" s="12" t="b">
        <v>0</v>
      </c>
      <c r="H6267" s="12" t="b">
        <v>0</v>
      </c>
      <c r="I6267" s="13"/>
      <c r="J6267" s="15">
        <v>45841.0</v>
      </c>
      <c r="K6267" s="12" t="b">
        <v>0</v>
      </c>
      <c r="L6267" s="14" t="s">
        <v>22394</v>
      </c>
      <c r="M6267" s="11" t="s">
        <v>14645</v>
      </c>
      <c r="N6267" s="11" t="s">
        <v>22816</v>
      </c>
      <c r="O6267" s="11" t="s">
        <v>14647</v>
      </c>
      <c r="P6267" s="11" t="s">
        <v>22396</v>
      </c>
      <c r="Q6267" s="11" t="s">
        <v>146</v>
      </c>
      <c r="R6267" s="11" t="s">
        <v>14648</v>
      </c>
      <c r="S6267" s="11" t="s">
        <v>14649</v>
      </c>
      <c r="T6267" s="13"/>
      <c r="U6267" s="11" t="s">
        <v>14650</v>
      </c>
      <c r="W6267" s="11" t="s">
        <v>22396</v>
      </c>
      <c r="AA6267" s="11" t="s">
        <v>151</v>
      </c>
      <c r="AB6267" s="13"/>
      <c r="AC6267" s="13"/>
      <c r="AD6267" s="11" t="s">
        <v>14648</v>
      </c>
      <c r="AE6267" s="13"/>
      <c r="AF6267" s="13"/>
      <c r="AG6267" s="11" t="s">
        <v>152</v>
      </c>
      <c r="AH6267" s="11" t="s">
        <v>22397</v>
      </c>
      <c r="AJ6267" s="13"/>
      <c r="AK6267" s="13"/>
      <c r="AL6267" s="13"/>
      <c r="AM6267" s="13"/>
      <c r="AN6267" s="13"/>
      <c r="AO6267" s="13"/>
      <c r="AP6267" s="11" t="s">
        <v>22815</v>
      </c>
      <c r="AR6267" s="13"/>
      <c r="AS6267" s="13"/>
      <c r="AT6267" s="12" t="b">
        <v>1</v>
      </c>
      <c r="AU6267" s="13"/>
      <c r="AV6267" s="17">
        <v>45940.0</v>
      </c>
      <c r="AW6267" s="13"/>
      <c r="AX6267" s="14" t="s">
        <v>155</v>
      </c>
      <c r="AY6267" s="13"/>
      <c r="AZ6267" s="14">
        <v>4646.0</v>
      </c>
      <c r="BA6267" s="13"/>
    </row>
    <row r="6268">
      <c r="A6268" s="11" t="s">
        <v>22817</v>
      </c>
      <c r="B6268" s="11">
        <v>16384.0</v>
      </c>
      <c r="C6268" s="12" t="b">
        <v>0</v>
      </c>
      <c r="D6268" s="12" t="b">
        <v>0</v>
      </c>
      <c r="E6268" s="12" t="b">
        <v>0</v>
      </c>
      <c r="F6268" s="12" t="b">
        <v>0</v>
      </c>
      <c r="G6268" s="12" t="b">
        <v>0</v>
      </c>
      <c r="H6268" s="12" t="b">
        <v>0</v>
      </c>
      <c r="I6268" s="13"/>
      <c r="J6268" s="13"/>
      <c r="K6268" s="12" t="b">
        <v>0</v>
      </c>
      <c r="L6268" s="15">
        <v>45994.0</v>
      </c>
      <c r="M6268" s="11" t="s">
        <v>3474</v>
      </c>
      <c r="N6268" s="11" t="s">
        <v>22818</v>
      </c>
      <c r="O6268" s="11" t="s">
        <v>18942</v>
      </c>
      <c r="P6268" s="11" t="s">
        <v>22415</v>
      </c>
      <c r="Q6268" s="11" t="s">
        <v>16380</v>
      </c>
      <c r="R6268" s="11" t="s">
        <v>18943</v>
      </c>
      <c r="S6268" s="11" t="s">
        <v>18944</v>
      </c>
      <c r="U6268" s="11" t="s">
        <v>17098</v>
      </c>
      <c r="W6268" s="11" t="s">
        <v>22415</v>
      </c>
      <c r="AA6268" s="11" t="s">
        <v>151</v>
      </c>
      <c r="AB6268" s="13"/>
      <c r="AC6268" s="13"/>
      <c r="AD6268" s="11" t="s">
        <v>18943</v>
      </c>
      <c r="AE6268" s="13"/>
      <c r="AF6268" s="13"/>
      <c r="AG6268" s="11" t="s">
        <v>152</v>
      </c>
      <c r="AH6268" s="11" t="s">
        <v>22418</v>
      </c>
      <c r="AJ6268" s="13"/>
      <c r="AK6268" s="13"/>
      <c r="AL6268" s="13"/>
      <c r="AM6268" s="13"/>
      <c r="AN6268" s="13"/>
      <c r="AO6268" s="13"/>
      <c r="AP6268" s="11" t="s">
        <v>22817</v>
      </c>
      <c r="AR6268" s="13"/>
      <c r="AS6268" s="13"/>
      <c r="AT6268" s="12" t="b">
        <v>1</v>
      </c>
      <c r="AU6268" s="13"/>
      <c r="AV6268" s="17">
        <v>45940.0</v>
      </c>
      <c r="AW6268" s="13"/>
      <c r="AX6268" s="14" t="s">
        <v>155</v>
      </c>
      <c r="AY6268" s="13"/>
      <c r="AZ6268" s="14">
        <v>3125.0</v>
      </c>
      <c r="BA6268" s="13"/>
    </row>
    <row r="6269">
      <c r="A6269" s="11" t="s">
        <v>22819</v>
      </c>
      <c r="B6269" s="11">
        <v>16385.0</v>
      </c>
      <c r="C6269" s="12" t="b">
        <v>0</v>
      </c>
      <c r="D6269" s="12" t="b">
        <v>1</v>
      </c>
      <c r="E6269" s="12" t="b">
        <v>0</v>
      </c>
      <c r="F6269" s="12" t="b">
        <v>0</v>
      </c>
      <c r="G6269" s="12" t="b">
        <v>0</v>
      </c>
      <c r="H6269" s="12" t="b">
        <v>0</v>
      </c>
      <c r="I6269" s="13"/>
      <c r="J6269" s="13"/>
      <c r="K6269" s="12" t="b">
        <v>0</v>
      </c>
      <c r="L6269" s="15">
        <v>45994.0</v>
      </c>
      <c r="M6269" s="11" t="s">
        <v>3870</v>
      </c>
      <c r="N6269" s="11" t="s">
        <v>22820</v>
      </c>
      <c r="O6269" s="11" t="s">
        <v>13107</v>
      </c>
      <c r="P6269" s="11" t="s">
        <v>22415</v>
      </c>
      <c r="Q6269" s="11" t="s">
        <v>16380</v>
      </c>
      <c r="R6269" s="11" t="s">
        <v>13108</v>
      </c>
      <c r="S6269" s="11" t="s">
        <v>13109</v>
      </c>
      <c r="U6269" s="11" t="s">
        <v>22200</v>
      </c>
      <c r="W6269" s="11" t="s">
        <v>22415</v>
      </c>
      <c r="AA6269" s="11" t="s">
        <v>151</v>
      </c>
      <c r="AB6269" s="13"/>
      <c r="AC6269" s="13"/>
      <c r="AD6269" s="11" t="s">
        <v>13108</v>
      </c>
      <c r="AF6269" s="13"/>
      <c r="AG6269" s="11" t="s">
        <v>152</v>
      </c>
      <c r="AH6269" s="11" t="s">
        <v>22418</v>
      </c>
      <c r="AJ6269" s="13"/>
      <c r="AK6269" s="13"/>
      <c r="AL6269" s="13"/>
      <c r="AM6269" s="13"/>
      <c r="AN6269" s="13"/>
      <c r="AO6269" s="13"/>
      <c r="AP6269" s="11" t="s">
        <v>22819</v>
      </c>
      <c r="AR6269" s="13"/>
      <c r="AS6269" s="13"/>
      <c r="AT6269" s="12" t="b">
        <v>1</v>
      </c>
      <c r="AU6269" s="13"/>
      <c r="AV6269" s="17">
        <v>45940.0</v>
      </c>
      <c r="AW6269" s="13"/>
      <c r="AX6269" s="14" t="s">
        <v>155</v>
      </c>
      <c r="AY6269" s="13"/>
      <c r="AZ6269" s="14">
        <v>3126.0</v>
      </c>
      <c r="BA6269" s="13"/>
    </row>
    <row r="6270">
      <c r="A6270" s="11" t="s">
        <v>22821</v>
      </c>
      <c r="B6270" s="11">
        <v>16394.0</v>
      </c>
      <c r="C6270" s="12" t="b">
        <v>0</v>
      </c>
      <c r="D6270" s="12" t="b">
        <v>0</v>
      </c>
      <c r="E6270" s="12" t="b">
        <v>0</v>
      </c>
      <c r="F6270" s="12" t="b">
        <v>0</v>
      </c>
      <c r="G6270" s="12" t="b">
        <v>0</v>
      </c>
      <c r="H6270" s="12" t="b">
        <v>0</v>
      </c>
      <c r="I6270" s="13"/>
      <c r="J6270" s="14" t="s">
        <v>16383</v>
      </c>
      <c r="K6270" s="12" t="b">
        <v>0</v>
      </c>
      <c r="L6270" s="14" t="s">
        <v>22394</v>
      </c>
      <c r="M6270" s="11" t="s">
        <v>16817</v>
      </c>
      <c r="N6270" s="11" t="s">
        <v>22822</v>
      </c>
      <c r="O6270" s="11" t="s">
        <v>22316</v>
      </c>
      <c r="P6270" s="11" t="s">
        <v>22396</v>
      </c>
      <c r="Q6270" s="11" t="s">
        <v>146</v>
      </c>
      <c r="R6270" s="11" t="s">
        <v>22317</v>
      </c>
      <c r="S6270" s="11" t="s">
        <v>22318</v>
      </c>
      <c r="T6270" s="11" t="s">
        <v>16868</v>
      </c>
      <c r="U6270" s="11" t="s">
        <v>22823</v>
      </c>
      <c r="W6270" s="11" t="s">
        <v>22396</v>
      </c>
      <c r="AA6270" s="11" t="s">
        <v>215</v>
      </c>
      <c r="AB6270" s="13"/>
      <c r="AC6270" s="13"/>
      <c r="AD6270" s="11" t="s">
        <v>22317</v>
      </c>
      <c r="AF6270" s="13"/>
      <c r="AG6270" s="11" t="s">
        <v>152</v>
      </c>
      <c r="AH6270" s="11" t="s">
        <v>22397</v>
      </c>
      <c r="AJ6270" s="13"/>
      <c r="AK6270" s="13"/>
      <c r="AL6270" s="13"/>
      <c r="AM6270" s="13"/>
      <c r="AN6270" s="13"/>
      <c r="AO6270" s="13"/>
      <c r="AP6270" s="11" t="s">
        <v>22821</v>
      </c>
      <c r="AR6270" s="13"/>
      <c r="AS6270" s="13"/>
      <c r="AT6270" s="12" t="b">
        <v>1</v>
      </c>
      <c r="AU6270" s="13"/>
      <c r="AV6270" s="14" t="s">
        <v>167</v>
      </c>
      <c r="AW6270" s="13"/>
      <c r="AX6270" s="14" t="s">
        <v>155</v>
      </c>
      <c r="AY6270" s="13"/>
      <c r="AZ6270" s="14">
        <v>8344.0</v>
      </c>
      <c r="BA6270" s="13"/>
    </row>
    <row r="6271">
      <c r="A6271" s="11" t="s">
        <v>22824</v>
      </c>
      <c r="B6271" s="11">
        <v>16395.0</v>
      </c>
      <c r="C6271" s="12" t="b">
        <v>0</v>
      </c>
      <c r="D6271" s="12" t="b">
        <v>0</v>
      </c>
      <c r="E6271" s="12" t="b">
        <v>0</v>
      </c>
      <c r="F6271" s="12" t="b">
        <v>0</v>
      </c>
      <c r="G6271" s="12" t="b">
        <v>0</v>
      </c>
      <c r="H6271" s="12" t="b">
        <v>0</v>
      </c>
      <c r="I6271" s="13"/>
      <c r="J6271" s="13"/>
      <c r="K6271" s="12" t="b">
        <v>0</v>
      </c>
      <c r="L6271" s="14" t="s">
        <v>22388</v>
      </c>
      <c r="M6271" s="11" t="s">
        <v>16687</v>
      </c>
      <c r="N6271" s="11" t="s">
        <v>22825</v>
      </c>
      <c r="O6271" s="11" t="s">
        <v>17075</v>
      </c>
      <c r="P6271" s="11" t="s">
        <v>22390</v>
      </c>
      <c r="Q6271" s="11" t="s">
        <v>146</v>
      </c>
      <c r="R6271" s="11" t="s">
        <v>17076</v>
      </c>
      <c r="S6271" s="11" t="s">
        <v>530</v>
      </c>
      <c r="T6271" s="18" t="s">
        <v>22826</v>
      </c>
      <c r="U6271" s="11" t="s">
        <v>22404</v>
      </c>
      <c r="W6271" s="11" t="s">
        <v>22390</v>
      </c>
      <c r="AA6271" s="11" t="s">
        <v>14522</v>
      </c>
      <c r="AB6271" s="13"/>
      <c r="AC6271" s="13"/>
      <c r="AD6271" s="11" t="s">
        <v>17076</v>
      </c>
      <c r="AE6271" s="13"/>
      <c r="AF6271" s="13"/>
      <c r="AG6271" s="11" t="s">
        <v>152</v>
      </c>
      <c r="AH6271" s="11" t="s">
        <v>22392</v>
      </c>
      <c r="AJ6271" s="13"/>
      <c r="AK6271" s="13"/>
      <c r="AL6271" s="13"/>
      <c r="AM6271" s="13"/>
      <c r="AN6271" s="13"/>
      <c r="AO6271" s="13"/>
      <c r="AP6271" s="11" t="s">
        <v>22824</v>
      </c>
      <c r="AR6271" s="13"/>
      <c r="AS6271" s="13"/>
      <c r="AT6271" s="12" t="b">
        <v>1</v>
      </c>
      <c r="AU6271" s="13"/>
      <c r="AV6271" s="17">
        <v>45940.0</v>
      </c>
      <c r="AW6271" s="13"/>
      <c r="AX6271" s="14" t="s">
        <v>155</v>
      </c>
      <c r="AY6271" s="13"/>
      <c r="AZ6271" s="14">
        <v>4633.0</v>
      </c>
      <c r="BA6271" s="13"/>
    </row>
    <row r="6272">
      <c r="A6272" s="11" t="s">
        <v>22827</v>
      </c>
      <c r="B6272" s="11">
        <v>16396.0</v>
      </c>
      <c r="C6272" s="12" t="b">
        <v>0</v>
      </c>
      <c r="D6272" s="12" t="b">
        <v>1</v>
      </c>
      <c r="E6272" s="12" t="b">
        <v>0</v>
      </c>
      <c r="F6272" s="12" t="b">
        <v>0</v>
      </c>
      <c r="G6272" s="12" t="b">
        <v>0</v>
      </c>
      <c r="H6272" s="12" t="b">
        <v>0</v>
      </c>
      <c r="I6272" s="13"/>
      <c r="J6272" s="13"/>
      <c r="K6272" s="12" t="b">
        <v>0</v>
      </c>
      <c r="L6272" s="15">
        <v>45904.0</v>
      </c>
      <c r="M6272" s="11" t="s">
        <v>16687</v>
      </c>
      <c r="N6272" s="11" t="s">
        <v>22828</v>
      </c>
      <c r="O6272" s="11" t="s">
        <v>17075</v>
      </c>
      <c r="P6272" s="11" t="s">
        <v>22401</v>
      </c>
      <c r="Q6272" s="11" t="s">
        <v>162</v>
      </c>
      <c r="R6272" s="11" t="s">
        <v>17076</v>
      </c>
      <c r="S6272" s="11" t="s">
        <v>530</v>
      </c>
      <c r="T6272" s="11" t="s">
        <v>16868</v>
      </c>
      <c r="U6272" s="11" t="s">
        <v>22404</v>
      </c>
      <c r="W6272" s="11" t="s">
        <v>22401</v>
      </c>
      <c r="Z6272" s="13"/>
      <c r="AA6272" s="11" t="s">
        <v>151</v>
      </c>
      <c r="AB6272" s="13"/>
      <c r="AC6272" s="13"/>
      <c r="AD6272" s="11" t="s">
        <v>17076</v>
      </c>
      <c r="AE6272" s="13"/>
      <c r="AF6272" s="13"/>
      <c r="AG6272" s="11" t="s">
        <v>152</v>
      </c>
      <c r="AH6272" s="11" t="s">
        <v>22405</v>
      </c>
      <c r="AJ6272" s="13"/>
      <c r="AK6272" s="13"/>
      <c r="AL6272" s="13"/>
      <c r="AM6272" s="13"/>
      <c r="AN6272" s="13"/>
      <c r="AO6272" s="13"/>
      <c r="AP6272" s="11" t="s">
        <v>22827</v>
      </c>
      <c r="AR6272" s="13"/>
      <c r="AS6272" s="13"/>
      <c r="AT6272" s="12" t="b">
        <v>1</v>
      </c>
      <c r="AU6272" s="13"/>
      <c r="AV6272" s="17">
        <v>45940.0</v>
      </c>
      <c r="AW6272" s="13"/>
      <c r="AX6272" s="14" t="s">
        <v>155</v>
      </c>
      <c r="AY6272" s="13"/>
      <c r="AZ6272" s="14">
        <v>3238.0</v>
      </c>
      <c r="BA6272" s="13"/>
    </row>
    <row r="6273">
      <c r="A6273" s="11" t="s">
        <v>22829</v>
      </c>
      <c r="B6273" s="11">
        <v>16397.0</v>
      </c>
      <c r="C6273" s="12" t="b">
        <v>0</v>
      </c>
      <c r="D6273" s="12" t="b">
        <v>0</v>
      </c>
      <c r="E6273" s="12" t="b">
        <v>0</v>
      </c>
      <c r="F6273" s="12" t="b">
        <v>0</v>
      </c>
      <c r="G6273" s="12" t="b">
        <v>0</v>
      </c>
      <c r="H6273" s="12" t="b">
        <v>0</v>
      </c>
      <c r="I6273" s="13"/>
      <c r="J6273" s="13"/>
      <c r="K6273" s="12" t="b">
        <v>0</v>
      </c>
      <c r="L6273" s="14" t="s">
        <v>16383</v>
      </c>
      <c r="M6273" s="11" t="s">
        <v>1687</v>
      </c>
      <c r="N6273" s="11" t="s">
        <v>22830</v>
      </c>
      <c r="O6273" s="11" t="s">
        <v>22831</v>
      </c>
      <c r="P6273" s="11" t="s">
        <v>16385</v>
      </c>
      <c r="Q6273" s="11" t="s">
        <v>162</v>
      </c>
      <c r="R6273" s="11" t="s">
        <v>22832</v>
      </c>
      <c r="S6273" s="11" t="s">
        <v>22833</v>
      </c>
      <c r="T6273" s="11" t="s">
        <v>16868</v>
      </c>
      <c r="U6273" s="11" t="s">
        <v>22200</v>
      </c>
      <c r="W6273" s="11" t="s">
        <v>16385</v>
      </c>
      <c r="Z6273" s="13"/>
      <c r="AA6273" s="11" t="s">
        <v>151</v>
      </c>
      <c r="AB6273" s="13"/>
      <c r="AC6273" s="13"/>
      <c r="AD6273" s="11" t="s">
        <v>22832</v>
      </c>
      <c r="AE6273" s="13"/>
      <c r="AF6273" s="13"/>
      <c r="AG6273" s="11" t="s">
        <v>152</v>
      </c>
      <c r="AH6273" s="11" t="s">
        <v>16387</v>
      </c>
      <c r="AJ6273" s="13"/>
      <c r="AK6273" s="13"/>
      <c r="AL6273" s="13"/>
      <c r="AM6273" s="13"/>
      <c r="AN6273" s="13"/>
      <c r="AO6273" s="13"/>
      <c r="AP6273" s="11" t="s">
        <v>22829</v>
      </c>
      <c r="AR6273" s="13"/>
      <c r="AS6273" s="13"/>
      <c r="AT6273" s="12" t="b">
        <v>1</v>
      </c>
      <c r="AU6273" s="13"/>
      <c r="AV6273" s="17">
        <v>45940.0</v>
      </c>
      <c r="AW6273" s="13"/>
      <c r="AX6273" s="14" t="s">
        <v>155</v>
      </c>
      <c r="AY6273" s="13"/>
      <c r="AZ6273" s="14">
        <v>2979.0</v>
      </c>
      <c r="BA6273" s="13"/>
    </row>
    <row r="6274">
      <c r="A6274" s="11" t="s">
        <v>22834</v>
      </c>
      <c r="B6274" s="11">
        <v>16398.0</v>
      </c>
      <c r="C6274" s="12" t="b">
        <v>0</v>
      </c>
      <c r="D6274" s="12" t="b">
        <v>0</v>
      </c>
      <c r="E6274" s="12" t="b">
        <v>0</v>
      </c>
      <c r="F6274" s="12" t="b">
        <v>0</v>
      </c>
      <c r="G6274" s="12" t="b">
        <v>0</v>
      </c>
      <c r="H6274" s="12" t="b">
        <v>0</v>
      </c>
      <c r="I6274" s="13"/>
      <c r="J6274" s="13"/>
      <c r="K6274" s="12" t="b">
        <v>0</v>
      </c>
      <c r="L6274" s="15">
        <v>45904.0</v>
      </c>
      <c r="M6274" s="11" t="s">
        <v>1687</v>
      </c>
      <c r="N6274" s="11" t="s">
        <v>22835</v>
      </c>
      <c r="O6274" s="11" t="s">
        <v>22831</v>
      </c>
      <c r="P6274" s="11" t="s">
        <v>22401</v>
      </c>
      <c r="Q6274" s="11" t="s">
        <v>162</v>
      </c>
      <c r="R6274" s="11" t="s">
        <v>22832</v>
      </c>
      <c r="S6274" s="11" t="s">
        <v>22833</v>
      </c>
      <c r="T6274" s="11" t="s">
        <v>16868</v>
      </c>
      <c r="U6274" s="11" t="s">
        <v>13848</v>
      </c>
      <c r="W6274" s="11" t="s">
        <v>22401</v>
      </c>
      <c r="Z6274" s="13"/>
      <c r="AA6274" s="11" t="s">
        <v>151</v>
      </c>
      <c r="AB6274" s="13"/>
      <c r="AC6274" s="13"/>
      <c r="AD6274" s="11" t="s">
        <v>22832</v>
      </c>
      <c r="AE6274" s="13"/>
      <c r="AF6274" s="13"/>
      <c r="AG6274" s="11" t="s">
        <v>152</v>
      </c>
      <c r="AH6274" s="11" t="s">
        <v>22405</v>
      </c>
      <c r="AJ6274" s="13"/>
      <c r="AK6274" s="13"/>
      <c r="AL6274" s="13"/>
      <c r="AM6274" s="13"/>
      <c r="AN6274" s="13"/>
      <c r="AO6274" s="13"/>
      <c r="AP6274" s="11" t="s">
        <v>22834</v>
      </c>
      <c r="AR6274" s="13"/>
      <c r="AS6274" s="13"/>
      <c r="AT6274" s="12" t="b">
        <v>1</v>
      </c>
      <c r="AU6274" s="13"/>
      <c r="AV6274" s="17">
        <v>45940.0</v>
      </c>
      <c r="AW6274" s="13"/>
      <c r="AX6274" s="14" t="s">
        <v>155</v>
      </c>
      <c r="AY6274" s="13"/>
      <c r="AZ6274" s="14">
        <v>3244.0</v>
      </c>
      <c r="BA6274" s="13"/>
    </row>
    <row r="6275">
      <c r="A6275" s="11" t="s">
        <v>22836</v>
      </c>
      <c r="B6275" s="11">
        <v>16399.0</v>
      </c>
      <c r="C6275" s="12" t="b">
        <v>0</v>
      </c>
      <c r="D6275" s="12" t="b">
        <v>0</v>
      </c>
      <c r="E6275" s="12" t="b">
        <v>0</v>
      </c>
      <c r="F6275" s="12" t="b">
        <v>0</v>
      </c>
      <c r="G6275" s="12" t="b">
        <v>0</v>
      </c>
      <c r="H6275" s="12" t="b">
        <v>0</v>
      </c>
      <c r="I6275" s="13"/>
      <c r="J6275" s="13"/>
      <c r="K6275" s="12" t="b">
        <v>0</v>
      </c>
      <c r="L6275" s="14" t="s">
        <v>16119</v>
      </c>
      <c r="M6275" s="11" t="s">
        <v>1687</v>
      </c>
      <c r="N6275" s="11" t="s">
        <v>22837</v>
      </c>
      <c r="O6275" s="11" t="s">
        <v>22831</v>
      </c>
      <c r="P6275" s="11" t="s">
        <v>16121</v>
      </c>
      <c r="Q6275" s="11" t="s">
        <v>162</v>
      </c>
      <c r="R6275" s="11" t="s">
        <v>22832</v>
      </c>
      <c r="S6275" s="11" t="s">
        <v>22833</v>
      </c>
      <c r="T6275" s="11" t="s">
        <v>16868</v>
      </c>
      <c r="U6275" s="11" t="s">
        <v>13848</v>
      </c>
      <c r="W6275" s="11" t="s">
        <v>16121</v>
      </c>
      <c r="Z6275" s="13"/>
      <c r="AA6275" s="11" t="s">
        <v>151</v>
      </c>
      <c r="AB6275" s="13"/>
      <c r="AC6275" s="13"/>
      <c r="AD6275" s="11" t="s">
        <v>22832</v>
      </c>
      <c r="AE6275" s="13"/>
      <c r="AF6275" s="13"/>
      <c r="AG6275" s="11" t="s">
        <v>152</v>
      </c>
      <c r="AH6275" s="11" t="s">
        <v>16123</v>
      </c>
      <c r="AJ6275" s="13"/>
      <c r="AK6275" s="13"/>
      <c r="AL6275" s="13"/>
      <c r="AM6275" s="13"/>
      <c r="AN6275" s="13"/>
      <c r="AO6275" s="13"/>
      <c r="AP6275" s="11" t="s">
        <v>22836</v>
      </c>
      <c r="AR6275" s="13"/>
      <c r="AS6275" s="13"/>
      <c r="AT6275" s="12" t="b">
        <v>1</v>
      </c>
      <c r="AU6275" s="13"/>
      <c r="AV6275" s="17">
        <v>45940.0</v>
      </c>
      <c r="AW6275" s="13"/>
      <c r="AX6275" s="14" t="s">
        <v>155</v>
      </c>
      <c r="AY6275" s="13"/>
      <c r="AZ6275" s="14">
        <v>3043.0</v>
      </c>
      <c r="BA6275" s="13"/>
    </row>
    <row r="6276">
      <c r="A6276" s="11" t="s">
        <v>22838</v>
      </c>
      <c r="B6276" s="11">
        <v>16400.0</v>
      </c>
      <c r="C6276" s="12" t="b">
        <v>0</v>
      </c>
      <c r="D6276" s="12" t="b">
        <v>0</v>
      </c>
      <c r="E6276" s="12" t="b">
        <v>0</v>
      </c>
      <c r="F6276" s="12" t="b">
        <v>0</v>
      </c>
      <c r="G6276" s="12" t="b">
        <v>0</v>
      </c>
      <c r="H6276" s="12" t="b">
        <v>0</v>
      </c>
      <c r="I6276" s="13"/>
      <c r="J6276" s="13"/>
      <c r="K6276" s="12" t="b">
        <v>0</v>
      </c>
      <c r="L6276" s="14" t="s">
        <v>22388</v>
      </c>
      <c r="M6276" s="11" t="s">
        <v>16687</v>
      </c>
      <c r="N6276" s="11" t="s">
        <v>22839</v>
      </c>
      <c r="O6276" s="11" t="s">
        <v>22400</v>
      </c>
      <c r="P6276" s="11" t="s">
        <v>22390</v>
      </c>
      <c r="Q6276" s="11" t="s">
        <v>146</v>
      </c>
      <c r="R6276" s="11" t="s">
        <v>22402</v>
      </c>
      <c r="S6276" s="11" t="s">
        <v>22403</v>
      </c>
      <c r="T6276" s="11" t="s">
        <v>16868</v>
      </c>
      <c r="U6276" s="11" t="s">
        <v>22404</v>
      </c>
      <c r="W6276" s="11" t="s">
        <v>22390</v>
      </c>
      <c r="AA6276" s="11" t="s">
        <v>215</v>
      </c>
      <c r="AB6276" s="13"/>
      <c r="AC6276" s="13"/>
      <c r="AD6276" s="11" t="s">
        <v>22402</v>
      </c>
      <c r="AE6276" s="13"/>
      <c r="AF6276" s="13"/>
      <c r="AG6276" s="11" t="s">
        <v>152</v>
      </c>
      <c r="AH6276" s="11" t="s">
        <v>22392</v>
      </c>
      <c r="AJ6276" s="13"/>
      <c r="AK6276" s="13"/>
      <c r="AL6276" s="13"/>
      <c r="AM6276" s="13"/>
      <c r="AN6276" s="13"/>
      <c r="AO6276" s="13"/>
      <c r="AP6276" s="11" t="s">
        <v>22838</v>
      </c>
      <c r="AR6276" s="13"/>
      <c r="AS6276" s="13"/>
      <c r="AT6276" s="12" t="b">
        <v>1</v>
      </c>
      <c r="AU6276" s="13"/>
      <c r="AV6276" s="17">
        <v>45940.0</v>
      </c>
      <c r="AW6276" s="13"/>
      <c r="AX6276" s="14" t="s">
        <v>155</v>
      </c>
      <c r="AY6276" s="13"/>
      <c r="AZ6276" s="14">
        <v>4636.0</v>
      </c>
      <c r="BA6276" s="13"/>
    </row>
    <row r="6277">
      <c r="A6277" s="11" t="s">
        <v>22840</v>
      </c>
      <c r="B6277" s="11">
        <v>16401.0</v>
      </c>
      <c r="C6277" s="12" t="b">
        <v>0</v>
      </c>
      <c r="D6277" s="12" t="b">
        <v>1</v>
      </c>
      <c r="E6277" s="12" t="b">
        <v>0</v>
      </c>
      <c r="F6277" s="12" t="b">
        <v>0</v>
      </c>
      <c r="G6277" s="12" t="b">
        <v>0</v>
      </c>
      <c r="H6277" s="12" t="b">
        <v>0</v>
      </c>
      <c r="I6277" s="13"/>
      <c r="J6277" s="13"/>
      <c r="K6277" s="12" t="b">
        <v>0</v>
      </c>
      <c r="L6277" s="15">
        <v>45994.0</v>
      </c>
      <c r="M6277" s="11" t="s">
        <v>1124</v>
      </c>
      <c r="N6277" s="11" t="s">
        <v>22841</v>
      </c>
      <c r="P6277" s="11" t="s">
        <v>22415</v>
      </c>
      <c r="Q6277" s="11" t="s">
        <v>16380</v>
      </c>
      <c r="R6277" s="11" t="s">
        <v>22842</v>
      </c>
      <c r="T6277" s="13"/>
      <c r="U6277" s="11" t="s">
        <v>22843</v>
      </c>
      <c r="W6277" s="11" t="s">
        <v>22415</v>
      </c>
      <c r="AA6277" s="11" t="s">
        <v>151</v>
      </c>
      <c r="AB6277" s="13"/>
      <c r="AC6277" s="13"/>
      <c r="AD6277" s="11" t="s">
        <v>22842</v>
      </c>
      <c r="AF6277" s="13"/>
      <c r="AG6277" s="11" t="s">
        <v>152</v>
      </c>
      <c r="AH6277" s="11" t="s">
        <v>22418</v>
      </c>
      <c r="AJ6277" s="13"/>
      <c r="AK6277" s="13"/>
      <c r="AL6277" s="13"/>
      <c r="AM6277" s="13"/>
      <c r="AN6277" s="13"/>
      <c r="AO6277" s="13"/>
      <c r="AP6277" s="11" t="s">
        <v>22840</v>
      </c>
      <c r="AR6277" s="13"/>
      <c r="AS6277" s="13"/>
      <c r="AT6277" s="12" t="b">
        <v>1</v>
      </c>
      <c r="AU6277" s="13"/>
      <c r="AV6277" s="17">
        <v>45940.0</v>
      </c>
      <c r="AW6277" s="13"/>
      <c r="AX6277" s="14" t="s">
        <v>155</v>
      </c>
      <c r="AY6277" s="13"/>
      <c r="AZ6277" s="14">
        <v>3127.0</v>
      </c>
      <c r="BA6277" s="13"/>
    </row>
    <row r="6278">
      <c r="A6278" s="11" t="s">
        <v>22844</v>
      </c>
      <c r="B6278" s="11">
        <v>16402.0</v>
      </c>
      <c r="C6278" s="12" t="b">
        <v>0</v>
      </c>
      <c r="D6278" s="12" t="b">
        <v>0</v>
      </c>
      <c r="E6278" s="12" t="b">
        <v>0</v>
      </c>
      <c r="F6278" s="12" t="b">
        <v>0</v>
      </c>
      <c r="G6278" s="12" t="b">
        <v>0</v>
      </c>
      <c r="H6278" s="12" t="b">
        <v>0</v>
      </c>
      <c r="I6278" s="13"/>
      <c r="J6278" s="15">
        <v>45964.0</v>
      </c>
      <c r="K6278" s="12" t="b">
        <v>0</v>
      </c>
      <c r="L6278" s="15">
        <v>45720.0</v>
      </c>
      <c r="M6278" s="11" t="s">
        <v>158</v>
      </c>
      <c r="N6278" s="11" t="s">
        <v>22845</v>
      </c>
      <c r="O6278" s="11" t="s">
        <v>1035</v>
      </c>
      <c r="P6278" s="11" t="s">
        <v>16933</v>
      </c>
      <c r="Q6278" s="11" t="s">
        <v>9926</v>
      </c>
      <c r="R6278" s="11" t="s">
        <v>1036</v>
      </c>
      <c r="S6278" s="11" t="s">
        <v>1016</v>
      </c>
      <c r="T6278" s="11" t="s">
        <v>16936</v>
      </c>
      <c r="U6278" s="11" t="s">
        <v>16632</v>
      </c>
      <c r="W6278" s="11" t="s">
        <v>16933</v>
      </c>
      <c r="Y6278" s="11" t="s">
        <v>1036</v>
      </c>
      <c r="Z6278" s="13"/>
      <c r="AA6278" s="11" t="s">
        <v>215</v>
      </c>
      <c r="AB6278" s="13"/>
      <c r="AC6278" s="13"/>
      <c r="AD6278" s="11" t="s">
        <v>1036</v>
      </c>
      <c r="AE6278" s="11" t="s">
        <v>2029</v>
      </c>
      <c r="AG6278" s="11" t="s">
        <v>152</v>
      </c>
      <c r="AH6278" s="11" t="s">
        <v>16937</v>
      </c>
      <c r="AJ6278" s="13"/>
      <c r="AK6278" s="13"/>
      <c r="AL6278" s="13"/>
      <c r="AM6278" s="13"/>
      <c r="AN6278" s="13"/>
      <c r="AO6278" s="13"/>
      <c r="AP6278" s="11" t="s">
        <v>22844</v>
      </c>
      <c r="AR6278" s="13"/>
      <c r="AS6278" s="13"/>
      <c r="AT6278" s="12" t="b">
        <v>1</v>
      </c>
      <c r="AU6278" s="13"/>
      <c r="AV6278" s="14" t="s">
        <v>167</v>
      </c>
      <c r="AW6278" s="13"/>
      <c r="AX6278" s="14" t="s">
        <v>155</v>
      </c>
      <c r="AY6278" s="13"/>
      <c r="AZ6278" s="14">
        <v>8345.0</v>
      </c>
      <c r="BA6278" s="13"/>
    </row>
    <row r="6279">
      <c r="A6279" s="11" t="s">
        <v>22846</v>
      </c>
      <c r="B6279" s="11">
        <v>16403.0</v>
      </c>
      <c r="C6279" s="12" t="b">
        <v>0</v>
      </c>
      <c r="D6279" s="12" t="b">
        <v>1</v>
      </c>
      <c r="E6279" s="12" t="b">
        <v>0</v>
      </c>
      <c r="F6279" s="12" t="b">
        <v>0</v>
      </c>
      <c r="G6279" s="12" t="b">
        <v>0</v>
      </c>
      <c r="H6279" s="12" t="b">
        <v>0</v>
      </c>
      <c r="I6279" s="13"/>
      <c r="J6279" s="13"/>
      <c r="K6279" s="12" t="b">
        <v>0</v>
      </c>
      <c r="L6279" s="15">
        <v>45994.0</v>
      </c>
      <c r="M6279" s="11" t="s">
        <v>3870</v>
      </c>
      <c r="N6279" s="11" t="s">
        <v>22847</v>
      </c>
      <c r="O6279" s="11" t="s">
        <v>6943</v>
      </c>
      <c r="P6279" s="11" t="s">
        <v>22415</v>
      </c>
      <c r="Q6279" s="11" t="s">
        <v>16380</v>
      </c>
      <c r="R6279" s="11" t="s">
        <v>6944</v>
      </c>
      <c r="S6279" s="11" t="s">
        <v>6945</v>
      </c>
      <c r="U6279" s="11" t="s">
        <v>22200</v>
      </c>
      <c r="W6279" s="11" t="s">
        <v>22415</v>
      </c>
      <c r="AA6279" s="11" t="s">
        <v>151</v>
      </c>
      <c r="AB6279" s="13"/>
      <c r="AC6279" s="13"/>
      <c r="AD6279" s="11" t="s">
        <v>6944</v>
      </c>
      <c r="AF6279" s="13"/>
      <c r="AG6279" s="11" t="s">
        <v>152</v>
      </c>
      <c r="AH6279" s="11" t="s">
        <v>22418</v>
      </c>
      <c r="AJ6279" s="13"/>
      <c r="AK6279" s="13"/>
      <c r="AL6279" s="13"/>
      <c r="AM6279" s="13"/>
      <c r="AN6279" s="13"/>
      <c r="AO6279" s="13"/>
      <c r="AP6279" s="11" t="s">
        <v>22846</v>
      </c>
      <c r="AR6279" s="13"/>
      <c r="AS6279" s="13"/>
      <c r="AT6279" s="12" t="b">
        <v>1</v>
      </c>
      <c r="AU6279" s="13"/>
      <c r="AV6279" s="17">
        <v>45940.0</v>
      </c>
      <c r="AW6279" s="13"/>
      <c r="AX6279" s="14" t="s">
        <v>155</v>
      </c>
      <c r="AY6279" s="13"/>
      <c r="AZ6279" s="14">
        <v>3128.0</v>
      </c>
      <c r="BA6279" s="13"/>
    </row>
    <row r="6280">
      <c r="A6280" s="11" t="s">
        <v>22848</v>
      </c>
      <c r="B6280" s="11">
        <v>16404.0</v>
      </c>
      <c r="C6280" s="12" t="b">
        <v>0</v>
      </c>
      <c r="D6280" s="12" t="b">
        <v>0</v>
      </c>
      <c r="E6280" s="12" t="b">
        <v>0</v>
      </c>
      <c r="F6280" s="12" t="b">
        <v>0</v>
      </c>
      <c r="G6280" s="12" t="b">
        <v>0</v>
      </c>
      <c r="H6280" s="12" t="b">
        <v>0</v>
      </c>
      <c r="I6280" s="13"/>
      <c r="J6280" s="13"/>
      <c r="K6280" s="12" t="b">
        <v>0</v>
      </c>
      <c r="L6280" s="14" t="s">
        <v>16119</v>
      </c>
      <c r="M6280" s="11" t="s">
        <v>1124</v>
      </c>
      <c r="N6280" s="11" t="s">
        <v>22849</v>
      </c>
      <c r="O6280" s="11" t="s">
        <v>22850</v>
      </c>
      <c r="P6280" s="11" t="s">
        <v>16121</v>
      </c>
      <c r="Q6280" s="11" t="s">
        <v>162</v>
      </c>
      <c r="R6280" s="11" t="s">
        <v>22851</v>
      </c>
      <c r="S6280" s="11" t="s">
        <v>22852</v>
      </c>
      <c r="T6280" s="11" t="s">
        <v>16868</v>
      </c>
      <c r="U6280" s="11" t="s">
        <v>22843</v>
      </c>
      <c r="W6280" s="11" t="s">
        <v>16121</v>
      </c>
      <c r="Z6280" s="13"/>
      <c r="AA6280" s="11" t="s">
        <v>151</v>
      </c>
      <c r="AB6280" s="13"/>
      <c r="AC6280" s="13"/>
      <c r="AD6280" s="11" t="s">
        <v>22851</v>
      </c>
      <c r="AF6280" s="13"/>
      <c r="AG6280" s="11" t="s">
        <v>152</v>
      </c>
      <c r="AH6280" s="11" t="s">
        <v>16123</v>
      </c>
      <c r="AJ6280" s="13"/>
      <c r="AK6280" s="13"/>
      <c r="AL6280" s="13"/>
      <c r="AM6280" s="13"/>
      <c r="AN6280" s="13"/>
      <c r="AO6280" s="13"/>
      <c r="AP6280" s="11" t="s">
        <v>22848</v>
      </c>
      <c r="AR6280" s="13"/>
      <c r="AS6280" s="13"/>
      <c r="AT6280" s="12" t="b">
        <v>1</v>
      </c>
      <c r="AU6280" s="13"/>
      <c r="AV6280" s="17">
        <v>45940.0</v>
      </c>
      <c r="AW6280" s="13"/>
      <c r="AX6280" s="14" t="s">
        <v>155</v>
      </c>
      <c r="AY6280" s="13"/>
      <c r="AZ6280" s="14">
        <v>3044.0</v>
      </c>
      <c r="BA6280" s="13"/>
    </row>
    <row r="6281">
      <c r="A6281" s="11" t="s">
        <v>22853</v>
      </c>
      <c r="B6281" s="11">
        <v>16405.0</v>
      </c>
      <c r="C6281" s="12" t="b">
        <v>0</v>
      </c>
      <c r="D6281" s="12" t="b">
        <v>0</v>
      </c>
      <c r="E6281" s="12" t="b">
        <v>0</v>
      </c>
      <c r="F6281" s="12" t="b">
        <v>0</v>
      </c>
      <c r="G6281" s="12" t="b">
        <v>0</v>
      </c>
      <c r="H6281" s="12" t="b">
        <v>0</v>
      </c>
      <c r="I6281" s="13"/>
      <c r="J6281" s="13"/>
      <c r="K6281" s="12" t="b">
        <v>0</v>
      </c>
      <c r="L6281" s="15">
        <v>45904.0</v>
      </c>
      <c r="M6281" s="11" t="s">
        <v>1124</v>
      </c>
      <c r="N6281" s="11" t="s">
        <v>22854</v>
      </c>
      <c r="O6281" s="11" t="s">
        <v>22850</v>
      </c>
      <c r="P6281" s="11" t="s">
        <v>22401</v>
      </c>
      <c r="Q6281" s="11" t="s">
        <v>162</v>
      </c>
      <c r="R6281" s="11" t="s">
        <v>22851</v>
      </c>
      <c r="S6281" s="11" t="s">
        <v>22852</v>
      </c>
      <c r="T6281" s="11" t="s">
        <v>16868</v>
      </c>
      <c r="U6281" s="11" t="s">
        <v>22843</v>
      </c>
      <c r="W6281" s="11" t="s">
        <v>22401</v>
      </c>
      <c r="Z6281" s="13"/>
      <c r="AA6281" s="11" t="s">
        <v>151</v>
      </c>
      <c r="AB6281" s="13"/>
      <c r="AC6281" s="13"/>
      <c r="AD6281" s="11" t="s">
        <v>22851</v>
      </c>
      <c r="AF6281" s="13"/>
      <c r="AG6281" s="11" t="s">
        <v>152</v>
      </c>
      <c r="AH6281" s="11" t="s">
        <v>22405</v>
      </c>
      <c r="AJ6281" s="13"/>
      <c r="AK6281" s="13"/>
      <c r="AL6281" s="13"/>
      <c r="AM6281" s="13"/>
      <c r="AN6281" s="13"/>
      <c r="AO6281" s="13"/>
      <c r="AP6281" s="11" t="s">
        <v>22853</v>
      </c>
      <c r="AR6281" s="13"/>
      <c r="AS6281" s="13"/>
      <c r="AT6281" s="12" t="b">
        <v>1</v>
      </c>
      <c r="AU6281" s="13"/>
      <c r="AV6281" s="17">
        <v>45940.0</v>
      </c>
      <c r="AW6281" s="13"/>
      <c r="AX6281" s="14" t="s">
        <v>155</v>
      </c>
      <c r="AY6281" s="13"/>
      <c r="AZ6281" s="14">
        <v>3239.0</v>
      </c>
      <c r="BA6281" s="13"/>
    </row>
    <row r="6282">
      <c r="A6282" s="11" t="s">
        <v>22855</v>
      </c>
      <c r="B6282" s="11">
        <v>16406.0</v>
      </c>
      <c r="C6282" s="12" t="b">
        <v>0</v>
      </c>
      <c r="D6282" s="12" t="b">
        <v>0</v>
      </c>
      <c r="E6282" s="12" t="b">
        <v>0</v>
      </c>
      <c r="F6282" s="12" t="b">
        <v>0</v>
      </c>
      <c r="G6282" s="12" t="b">
        <v>1</v>
      </c>
      <c r="H6282" s="12" t="b">
        <v>0</v>
      </c>
      <c r="I6282" s="13"/>
      <c r="J6282" s="13"/>
      <c r="K6282" s="12" t="b">
        <v>0</v>
      </c>
      <c r="L6282" s="14" t="s">
        <v>22305</v>
      </c>
      <c r="M6282" s="11" t="s">
        <v>1047</v>
      </c>
      <c r="N6282" s="11" t="s">
        <v>22856</v>
      </c>
      <c r="O6282" s="11" t="s">
        <v>1455</v>
      </c>
      <c r="P6282" s="11" t="s">
        <v>22307</v>
      </c>
      <c r="Q6282" s="11" t="s">
        <v>9926</v>
      </c>
      <c r="R6282" s="11" t="s">
        <v>1456</v>
      </c>
      <c r="S6282" s="11" t="s">
        <v>1457</v>
      </c>
      <c r="U6282" s="13"/>
      <c r="V6282" s="13"/>
      <c r="W6282" s="11" t="s">
        <v>22307</v>
      </c>
      <c r="AA6282" s="11" t="s">
        <v>215</v>
      </c>
      <c r="AB6282" s="13"/>
      <c r="AC6282" s="13"/>
      <c r="AD6282" s="11" t="s">
        <v>1456</v>
      </c>
      <c r="AE6282" s="13"/>
      <c r="AF6282" s="13"/>
      <c r="AG6282" s="11" t="s">
        <v>152</v>
      </c>
      <c r="AH6282" s="11" t="s">
        <v>22308</v>
      </c>
      <c r="AJ6282" s="13"/>
      <c r="AK6282" s="13"/>
      <c r="AL6282" s="13"/>
      <c r="AM6282" s="13"/>
      <c r="AN6282" s="13"/>
      <c r="AO6282" s="13"/>
      <c r="AP6282" s="11" t="s">
        <v>22855</v>
      </c>
      <c r="AR6282" s="13"/>
      <c r="AS6282" s="13"/>
      <c r="AT6282" s="12" t="b">
        <v>1</v>
      </c>
      <c r="AU6282" s="13"/>
      <c r="AV6282" s="17">
        <v>45940.0</v>
      </c>
      <c r="AW6282" s="13"/>
      <c r="AX6282" s="14" t="s">
        <v>155</v>
      </c>
      <c r="AY6282" s="13"/>
      <c r="AZ6282" s="14">
        <v>4713.0</v>
      </c>
      <c r="BA6282" s="13"/>
    </row>
    <row r="6283">
      <c r="A6283" s="11" t="s">
        <v>22857</v>
      </c>
      <c r="B6283" s="11">
        <v>16407.0</v>
      </c>
      <c r="C6283" s="12" t="b">
        <v>0</v>
      </c>
      <c r="D6283" s="12" t="b">
        <v>1</v>
      </c>
      <c r="E6283" s="12" t="b">
        <v>0</v>
      </c>
      <c r="F6283" s="12" t="b">
        <v>0</v>
      </c>
      <c r="G6283" s="12" t="b">
        <v>0</v>
      </c>
      <c r="H6283" s="12" t="b">
        <v>0</v>
      </c>
      <c r="I6283" s="15">
        <v>45994.0</v>
      </c>
      <c r="J6283" s="15">
        <v>45994.0</v>
      </c>
      <c r="K6283" s="12" t="b">
        <v>0</v>
      </c>
      <c r="L6283" s="14" t="s">
        <v>16383</v>
      </c>
      <c r="M6283" s="11" t="s">
        <v>3870</v>
      </c>
      <c r="N6283" s="11" t="s">
        <v>22858</v>
      </c>
      <c r="O6283" s="11" t="s">
        <v>22859</v>
      </c>
      <c r="P6283" s="11" t="s">
        <v>16385</v>
      </c>
      <c r="Q6283" s="11" t="s">
        <v>162</v>
      </c>
      <c r="R6283" s="11" t="s">
        <v>22860</v>
      </c>
      <c r="S6283" s="11" t="s">
        <v>22861</v>
      </c>
      <c r="U6283" s="11" t="s">
        <v>22200</v>
      </c>
      <c r="W6283" s="11" t="s">
        <v>16385</v>
      </c>
      <c r="Z6283" s="13"/>
      <c r="AA6283" s="11" t="s">
        <v>151</v>
      </c>
      <c r="AB6283" s="13"/>
      <c r="AC6283" s="13"/>
      <c r="AD6283" s="11" t="s">
        <v>22860</v>
      </c>
      <c r="AE6283" s="13"/>
      <c r="AF6283" s="13"/>
      <c r="AG6283" s="11" t="s">
        <v>152</v>
      </c>
      <c r="AH6283" s="11" t="s">
        <v>16387</v>
      </c>
      <c r="AJ6283" s="13"/>
      <c r="AK6283" s="13"/>
      <c r="AL6283" s="13"/>
      <c r="AM6283" s="13"/>
      <c r="AN6283" s="13"/>
      <c r="AO6283" s="13"/>
      <c r="AP6283" s="11" t="s">
        <v>22857</v>
      </c>
      <c r="AR6283" s="13"/>
      <c r="AS6283" s="13"/>
      <c r="AT6283" s="12" t="b">
        <v>1</v>
      </c>
      <c r="AU6283" s="13"/>
      <c r="AV6283" s="17">
        <v>45940.0</v>
      </c>
      <c r="AW6283" s="13"/>
      <c r="AX6283" s="14" t="s">
        <v>155</v>
      </c>
      <c r="AY6283" s="13"/>
      <c r="AZ6283" s="14">
        <v>2980.0</v>
      </c>
      <c r="BA6283" s="13"/>
    </row>
    <row r="6284">
      <c r="A6284" s="11" t="s">
        <v>22862</v>
      </c>
      <c r="B6284" s="11">
        <v>16408.0</v>
      </c>
      <c r="C6284" s="12" t="b">
        <v>0</v>
      </c>
      <c r="D6284" s="12" t="b">
        <v>1</v>
      </c>
      <c r="E6284" s="12" t="b">
        <v>0</v>
      </c>
      <c r="F6284" s="12" t="b">
        <v>0</v>
      </c>
      <c r="G6284" s="12" t="b">
        <v>0</v>
      </c>
      <c r="H6284" s="12" t="b">
        <v>0</v>
      </c>
      <c r="I6284" s="15">
        <v>45994.0</v>
      </c>
      <c r="J6284" s="15">
        <v>45994.0</v>
      </c>
      <c r="K6284" s="12" t="b">
        <v>0</v>
      </c>
      <c r="L6284" s="14" t="s">
        <v>16119</v>
      </c>
      <c r="M6284" s="11" t="s">
        <v>3870</v>
      </c>
      <c r="N6284" s="11" t="s">
        <v>22863</v>
      </c>
      <c r="O6284" s="11" t="s">
        <v>22864</v>
      </c>
      <c r="P6284" s="11" t="s">
        <v>16121</v>
      </c>
      <c r="Q6284" s="11" t="s">
        <v>162</v>
      </c>
      <c r="R6284" s="11" t="s">
        <v>22865</v>
      </c>
      <c r="T6284" s="13"/>
      <c r="U6284" s="11" t="s">
        <v>22200</v>
      </c>
      <c r="W6284" s="11" t="s">
        <v>16121</v>
      </c>
      <c r="Z6284" s="13"/>
      <c r="AA6284" s="11" t="s">
        <v>151</v>
      </c>
      <c r="AB6284" s="13"/>
      <c r="AC6284" s="13"/>
      <c r="AD6284" s="11" t="s">
        <v>22865</v>
      </c>
      <c r="AF6284" s="13"/>
      <c r="AG6284" s="11" t="s">
        <v>152</v>
      </c>
      <c r="AH6284" s="11" t="s">
        <v>16123</v>
      </c>
      <c r="AJ6284" s="13"/>
      <c r="AK6284" s="13"/>
      <c r="AL6284" s="13"/>
      <c r="AM6284" s="13"/>
      <c r="AN6284" s="13"/>
      <c r="AO6284" s="13"/>
      <c r="AP6284" s="11" t="s">
        <v>22862</v>
      </c>
      <c r="AR6284" s="13"/>
      <c r="AS6284" s="13"/>
      <c r="AT6284" s="12" t="b">
        <v>1</v>
      </c>
      <c r="AU6284" s="13"/>
      <c r="AV6284" s="17">
        <v>45940.0</v>
      </c>
      <c r="AW6284" s="13"/>
      <c r="AX6284" s="14" t="s">
        <v>155</v>
      </c>
      <c r="AY6284" s="13"/>
      <c r="AZ6284" s="14">
        <v>3045.0</v>
      </c>
      <c r="BA6284" s="13"/>
    </row>
    <row r="6285">
      <c r="A6285" s="11" t="s">
        <v>22866</v>
      </c>
      <c r="B6285" s="11">
        <v>16409.0</v>
      </c>
      <c r="C6285" s="12" t="b">
        <v>0</v>
      </c>
      <c r="D6285" s="12" t="b">
        <v>0</v>
      </c>
      <c r="E6285" s="12" t="b">
        <v>0</v>
      </c>
      <c r="F6285" s="12" t="b">
        <v>0</v>
      </c>
      <c r="G6285" s="12" t="b">
        <v>0</v>
      </c>
      <c r="H6285" s="12" t="b">
        <v>0</v>
      </c>
      <c r="I6285" s="15">
        <v>45994.0</v>
      </c>
      <c r="J6285" s="15">
        <v>45994.0</v>
      </c>
      <c r="K6285" s="12" t="b">
        <v>0</v>
      </c>
      <c r="L6285" s="15">
        <v>45904.0</v>
      </c>
      <c r="M6285" s="11" t="s">
        <v>3870</v>
      </c>
      <c r="N6285" s="11" t="s">
        <v>22867</v>
      </c>
      <c r="O6285" s="11" t="s">
        <v>22574</v>
      </c>
      <c r="P6285" s="11" t="s">
        <v>22401</v>
      </c>
      <c r="Q6285" s="11" t="s">
        <v>162</v>
      </c>
      <c r="R6285" s="11" t="s">
        <v>22575</v>
      </c>
      <c r="S6285" s="11" t="s">
        <v>22576</v>
      </c>
      <c r="U6285" s="11" t="s">
        <v>22200</v>
      </c>
      <c r="W6285" s="11" t="s">
        <v>22401</v>
      </c>
      <c r="Z6285" s="13"/>
      <c r="AA6285" s="11" t="s">
        <v>151</v>
      </c>
      <c r="AB6285" s="13"/>
      <c r="AC6285" s="13"/>
      <c r="AD6285" s="11" t="s">
        <v>22575</v>
      </c>
      <c r="AE6285" s="13"/>
      <c r="AF6285" s="13"/>
      <c r="AG6285" s="11" t="s">
        <v>152</v>
      </c>
      <c r="AH6285" s="11" t="s">
        <v>22405</v>
      </c>
      <c r="AJ6285" s="13"/>
      <c r="AK6285" s="13"/>
      <c r="AL6285" s="13"/>
      <c r="AM6285" s="13"/>
      <c r="AN6285" s="13"/>
      <c r="AO6285" s="13"/>
      <c r="AP6285" s="11" t="s">
        <v>22866</v>
      </c>
      <c r="AR6285" s="13"/>
      <c r="AS6285" s="13"/>
      <c r="AT6285" s="12" t="b">
        <v>1</v>
      </c>
      <c r="AU6285" s="13"/>
      <c r="AV6285" s="17">
        <v>45940.0</v>
      </c>
      <c r="AW6285" s="13"/>
      <c r="AX6285" s="14" t="s">
        <v>155</v>
      </c>
      <c r="AY6285" s="13"/>
      <c r="AZ6285" s="14">
        <v>3245.0</v>
      </c>
      <c r="BA6285" s="13"/>
    </row>
    <row r="6286">
      <c r="A6286" s="11" t="s">
        <v>22868</v>
      </c>
      <c r="B6286" s="11">
        <v>16410.0</v>
      </c>
      <c r="C6286" s="12" t="b">
        <v>0</v>
      </c>
      <c r="D6286" s="12" t="b">
        <v>1</v>
      </c>
      <c r="E6286" s="12" t="b">
        <v>0</v>
      </c>
      <c r="F6286" s="12" t="b">
        <v>0</v>
      </c>
      <c r="G6286" s="12" t="b">
        <v>0</v>
      </c>
      <c r="H6286" s="12" t="b">
        <v>0</v>
      </c>
      <c r="I6286" s="13"/>
      <c r="J6286" s="13"/>
      <c r="K6286" s="12" t="b">
        <v>0</v>
      </c>
      <c r="L6286" s="15">
        <v>45994.0</v>
      </c>
      <c r="M6286" s="11" t="s">
        <v>3250</v>
      </c>
      <c r="N6286" s="11" t="s">
        <v>22869</v>
      </c>
      <c r="P6286" s="11" t="s">
        <v>22415</v>
      </c>
      <c r="Q6286" s="11" t="s">
        <v>16380</v>
      </c>
      <c r="R6286" s="11" t="s">
        <v>22870</v>
      </c>
      <c r="S6286" s="13"/>
      <c r="T6286" s="13"/>
      <c r="U6286" s="13"/>
      <c r="V6286" s="13"/>
      <c r="W6286" s="11" t="s">
        <v>22415</v>
      </c>
      <c r="AA6286" s="11" t="s">
        <v>151</v>
      </c>
      <c r="AB6286" s="13"/>
      <c r="AC6286" s="13"/>
      <c r="AD6286" s="11" t="s">
        <v>22870</v>
      </c>
      <c r="AE6286" s="13"/>
      <c r="AF6286" s="13"/>
      <c r="AG6286" s="11" t="s">
        <v>152</v>
      </c>
      <c r="AH6286" s="11" t="s">
        <v>22418</v>
      </c>
      <c r="AJ6286" s="13"/>
      <c r="AK6286" s="13"/>
      <c r="AL6286" s="13"/>
      <c r="AM6286" s="13"/>
      <c r="AN6286" s="13"/>
      <c r="AO6286" s="13"/>
      <c r="AP6286" s="11" t="s">
        <v>22868</v>
      </c>
      <c r="AR6286" s="13"/>
      <c r="AS6286" s="13"/>
      <c r="AT6286" s="12" t="b">
        <v>1</v>
      </c>
      <c r="AU6286" s="13"/>
      <c r="AV6286" s="17">
        <v>45940.0</v>
      </c>
      <c r="AW6286" s="13"/>
      <c r="AX6286" s="14" t="s">
        <v>155</v>
      </c>
      <c r="AY6286" s="13"/>
      <c r="AZ6286" s="14">
        <v>3131.0</v>
      </c>
      <c r="BA6286" s="13"/>
    </row>
    <row r="6287">
      <c r="A6287" s="11" t="s">
        <v>22871</v>
      </c>
      <c r="B6287" s="11">
        <v>16411.0</v>
      </c>
      <c r="C6287" s="12" t="b">
        <v>0</v>
      </c>
      <c r="D6287" s="12" t="b">
        <v>1</v>
      </c>
      <c r="E6287" s="12" t="b">
        <v>0</v>
      </c>
      <c r="F6287" s="12" t="b">
        <v>0</v>
      </c>
      <c r="G6287" s="12" t="b">
        <v>0</v>
      </c>
      <c r="H6287" s="12" t="b">
        <v>0</v>
      </c>
      <c r="I6287" s="13"/>
      <c r="J6287" s="13"/>
      <c r="K6287" s="12" t="b">
        <v>0</v>
      </c>
      <c r="L6287" s="15">
        <v>45994.0</v>
      </c>
      <c r="M6287" s="11" t="s">
        <v>16687</v>
      </c>
      <c r="N6287" s="11" t="s">
        <v>22872</v>
      </c>
      <c r="O6287" s="11" t="s">
        <v>22769</v>
      </c>
      <c r="P6287" s="11" t="s">
        <v>22415</v>
      </c>
      <c r="Q6287" s="11" t="s">
        <v>16380</v>
      </c>
      <c r="R6287" s="11" t="s">
        <v>22770</v>
      </c>
      <c r="S6287" s="11" t="s">
        <v>286</v>
      </c>
      <c r="T6287" s="13"/>
      <c r="U6287" s="11" t="s">
        <v>22404</v>
      </c>
      <c r="W6287" s="11" t="s">
        <v>22415</v>
      </c>
      <c r="AA6287" s="11" t="s">
        <v>151</v>
      </c>
      <c r="AB6287" s="13"/>
      <c r="AC6287" s="13"/>
      <c r="AD6287" s="11" t="s">
        <v>22770</v>
      </c>
      <c r="AE6287" s="13"/>
      <c r="AF6287" s="13"/>
      <c r="AG6287" s="11" t="s">
        <v>152</v>
      </c>
      <c r="AH6287" s="11" t="s">
        <v>22418</v>
      </c>
      <c r="AJ6287" s="13"/>
      <c r="AK6287" s="13"/>
      <c r="AL6287" s="13"/>
      <c r="AM6287" s="13"/>
      <c r="AN6287" s="13"/>
      <c r="AO6287" s="13"/>
      <c r="AP6287" s="11" t="s">
        <v>22871</v>
      </c>
      <c r="AR6287" s="13"/>
      <c r="AS6287" s="13"/>
      <c r="AT6287" s="12" t="b">
        <v>1</v>
      </c>
      <c r="AU6287" s="13"/>
      <c r="AV6287" s="17">
        <v>45940.0</v>
      </c>
      <c r="AW6287" s="13"/>
      <c r="AX6287" s="14" t="s">
        <v>155</v>
      </c>
      <c r="AY6287" s="13"/>
      <c r="AZ6287" s="14">
        <v>3130.0</v>
      </c>
      <c r="BA6287" s="13"/>
    </row>
    <row r="6288">
      <c r="A6288" s="11" t="s">
        <v>22873</v>
      </c>
      <c r="B6288" s="11">
        <v>16412.0</v>
      </c>
      <c r="C6288" s="12" t="b">
        <v>0</v>
      </c>
      <c r="D6288" s="12" t="b">
        <v>1</v>
      </c>
      <c r="E6288" s="12" t="b">
        <v>0</v>
      </c>
      <c r="F6288" s="12" t="b">
        <v>0</v>
      </c>
      <c r="G6288" s="12" t="b">
        <v>0</v>
      </c>
      <c r="H6288" s="12" t="b">
        <v>0</v>
      </c>
      <c r="I6288" s="13"/>
      <c r="J6288" s="13"/>
      <c r="K6288" s="12" t="b">
        <v>0</v>
      </c>
      <c r="L6288" s="15">
        <v>45994.0</v>
      </c>
      <c r="M6288" s="11" t="s">
        <v>11132</v>
      </c>
      <c r="N6288" s="11" t="s">
        <v>22874</v>
      </c>
      <c r="O6288" s="11" t="s">
        <v>22875</v>
      </c>
      <c r="P6288" s="11" t="s">
        <v>22415</v>
      </c>
      <c r="Q6288" s="11" t="s">
        <v>16380</v>
      </c>
      <c r="R6288" s="11" t="s">
        <v>22876</v>
      </c>
      <c r="S6288" s="11" t="s">
        <v>272</v>
      </c>
      <c r="U6288" s="13"/>
      <c r="V6288" s="13"/>
      <c r="W6288" s="11" t="s">
        <v>22415</v>
      </c>
      <c r="AA6288" s="11" t="s">
        <v>151</v>
      </c>
      <c r="AB6288" s="13"/>
      <c r="AC6288" s="13"/>
      <c r="AD6288" s="11" t="s">
        <v>22876</v>
      </c>
      <c r="AE6288" s="13"/>
      <c r="AF6288" s="13"/>
      <c r="AG6288" s="11" t="s">
        <v>152</v>
      </c>
      <c r="AH6288" s="11" t="s">
        <v>22418</v>
      </c>
      <c r="AJ6288" s="13"/>
      <c r="AK6288" s="13"/>
      <c r="AL6288" s="13"/>
      <c r="AM6288" s="13"/>
      <c r="AN6288" s="13"/>
      <c r="AO6288" s="13"/>
      <c r="AP6288" s="11" t="s">
        <v>22873</v>
      </c>
      <c r="AR6288" s="13"/>
      <c r="AS6288" s="13"/>
      <c r="AT6288" s="12" t="b">
        <v>1</v>
      </c>
      <c r="AU6288" s="13"/>
      <c r="AV6288" s="17">
        <v>45940.0</v>
      </c>
      <c r="AW6288" s="13"/>
      <c r="AX6288" s="14" t="s">
        <v>155</v>
      </c>
      <c r="AY6288" s="13"/>
      <c r="AZ6288" s="14">
        <v>3129.0</v>
      </c>
      <c r="BA6288" s="13"/>
    </row>
    <row r="6289">
      <c r="A6289" s="11" t="s">
        <v>22877</v>
      </c>
      <c r="B6289" s="11">
        <v>16413.0</v>
      </c>
      <c r="C6289" s="12" t="b">
        <v>0</v>
      </c>
      <c r="D6289" s="12" t="b">
        <v>0</v>
      </c>
      <c r="E6289" s="12" t="b">
        <v>0</v>
      </c>
      <c r="F6289" s="12" t="b">
        <v>0</v>
      </c>
      <c r="G6289" s="12" t="b">
        <v>0</v>
      </c>
      <c r="H6289" s="12" t="b">
        <v>0</v>
      </c>
      <c r="I6289" s="13"/>
      <c r="J6289" s="15">
        <v>45994.0</v>
      </c>
      <c r="K6289" s="12" t="b">
        <v>0</v>
      </c>
      <c r="L6289" s="14" t="s">
        <v>22349</v>
      </c>
      <c r="M6289" s="11" t="s">
        <v>1422</v>
      </c>
      <c r="N6289" s="11" t="s">
        <v>22878</v>
      </c>
      <c r="O6289" s="11" t="s">
        <v>16738</v>
      </c>
      <c r="P6289" s="11" t="s">
        <v>22351</v>
      </c>
      <c r="Q6289" s="11" t="s">
        <v>9926</v>
      </c>
      <c r="R6289" s="11" t="s">
        <v>16739</v>
      </c>
      <c r="S6289" s="11" t="s">
        <v>758</v>
      </c>
      <c r="U6289" s="11" t="s">
        <v>22823</v>
      </c>
      <c r="W6289" s="11" t="s">
        <v>22351</v>
      </c>
      <c r="Y6289" s="13"/>
      <c r="Z6289" s="13"/>
      <c r="AA6289" s="11" t="s">
        <v>151</v>
      </c>
      <c r="AB6289" s="13"/>
      <c r="AC6289" s="13"/>
      <c r="AD6289" s="11" t="s">
        <v>16739</v>
      </c>
      <c r="AE6289" s="13"/>
      <c r="AF6289" s="13"/>
      <c r="AG6289" s="11" t="s">
        <v>152</v>
      </c>
      <c r="AH6289" s="11" t="s">
        <v>22352</v>
      </c>
      <c r="AJ6289" s="13"/>
      <c r="AK6289" s="13"/>
      <c r="AL6289" s="13"/>
      <c r="AM6289" s="13"/>
      <c r="AN6289" s="13"/>
      <c r="AO6289" s="13"/>
      <c r="AP6289" s="11" t="s">
        <v>22877</v>
      </c>
      <c r="AR6289" s="13"/>
      <c r="AS6289" s="13"/>
      <c r="AT6289" s="12" t="b">
        <v>1</v>
      </c>
      <c r="AU6289" s="13"/>
      <c r="AV6289" s="17">
        <v>45940.0</v>
      </c>
      <c r="AW6289" s="13"/>
      <c r="AX6289" s="14" t="s">
        <v>155</v>
      </c>
      <c r="AY6289" s="13"/>
      <c r="AZ6289" s="14">
        <v>4734.0</v>
      </c>
      <c r="BA6289" s="13"/>
    </row>
    <row r="6290">
      <c r="A6290" s="11" t="s">
        <v>22879</v>
      </c>
      <c r="B6290" s="11">
        <v>16414.0</v>
      </c>
      <c r="C6290" s="12" t="b">
        <v>0</v>
      </c>
      <c r="D6290" s="12" t="b">
        <v>1</v>
      </c>
      <c r="E6290" s="12" t="b">
        <v>0</v>
      </c>
      <c r="F6290" s="12" t="b">
        <v>0</v>
      </c>
      <c r="G6290" s="12" t="b">
        <v>0</v>
      </c>
      <c r="H6290" s="12" t="b">
        <v>0</v>
      </c>
      <c r="I6290" s="13"/>
      <c r="J6290" s="15">
        <v>45994.0</v>
      </c>
      <c r="K6290" s="12" t="b">
        <v>0</v>
      </c>
      <c r="L6290" s="14" t="s">
        <v>16119</v>
      </c>
      <c r="M6290" s="11" t="s">
        <v>1422</v>
      </c>
      <c r="N6290" s="11" t="s">
        <v>22880</v>
      </c>
      <c r="O6290" s="11" t="s">
        <v>16738</v>
      </c>
      <c r="P6290" s="11" t="s">
        <v>22551</v>
      </c>
      <c r="Q6290" s="11" t="s">
        <v>2041</v>
      </c>
      <c r="R6290" s="11" t="s">
        <v>16739</v>
      </c>
      <c r="S6290" s="11" t="s">
        <v>758</v>
      </c>
      <c r="U6290" s="11" t="s">
        <v>22823</v>
      </c>
      <c r="W6290" s="11" t="s">
        <v>22551</v>
      </c>
      <c r="Y6290" s="13"/>
      <c r="Z6290" s="13"/>
      <c r="AA6290" s="11" t="s">
        <v>151</v>
      </c>
      <c r="AB6290" s="13"/>
      <c r="AC6290" s="13"/>
      <c r="AD6290" s="11" t="s">
        <v>16739</v>
      </c>
      <c r="AE6290" s="13"/>
      <c r="AF6290" s="13"/>
      <c r="AG6290" s="11" t="s">
        <v>152</v>
      </c>
      <c r="AH6290" s="11" t="s">
        <v>22552</v>
      </c>
      <c r="AJ6290" s="13"/>
      <c r="AK6290" s="13"/>
      <c r="AL6290" s="13"/>
      <c r="AM6290" s="13"/>
      <c r="AN6290" s="13"/>
      <c r="AO6290" s="13"/>
      <c r="AP6290" s="11" t="s">
        <v>22879</v>
      </c>
      <c r="AR6290" s="13"/>
      <c r="AS6290" s="13"/>
      <c r="AT6290" s="12" t="b">
        <v>1</v>
      </c>
      <c r="AU6290" s="13"/>
      <c r="AV6290" s="17">
        <v>45940.0</v>
      </c>
      <c r="AW6290" s="13"/>
      <c r="AX6290" s="14" t="s">
        <v>155</v>
      </c>
      <c r="AY6290" s="13"/>
      <c r="AZ6290" s="14">
        <v>4654.0</v>
      </c>
      <c r="BA6290" s="13"/>
    </row>
    <row r="6291">
      <c r="A6291" s="11" t="s">
        <v>22881</v>
      </c>
      <c r="B6291" s="11">
        <v>16415.0</v>
      </c>
      <c r="C6291" s="12" t="b">
        <v>0</v>
      </c>
      <c r="D6291" s="12" t="b">
        <v>1</v>
      </c>
      <c r="E6291" s="12" t="b">
        <v>0</v>
      </c>
      <c r="F6291" s="12" t="b">
        <v>0</v>
      </c>
      <c r="G6291" s="12" t="b">
        <v>0</v>
      </c>
      <c r="H6291" s="12" t="b">
        <v>0</v>
      </c>
      <c r="I6291" s="13"/>
      <c r="J6291" s="15">
        <v>45994.0</v>
      </c>
      <c r="K6291" s="12" t="b">
        <v>0</v>
      </c>
      <c r="L6291" s="14" t="s">
        <v>22613</v>
      </c>
      <c r="M6291" s="11" t="s">
        <v>1422</v>
      </c>
      <c r="N6291" s="11" t="s">
        <v>22882</v>
      </c>
      <c r="O6291" s="11" t="s">
        <v>16738</v>
      </c>
      <c r="P6291" s="11" t="s">
        <v>22615</v>
      </c>
      <c r="Q6291" s="11" t="s">
        <v>2041</v>
      </c>
      <c r="R6291" s="11" t="s">
        <v>16739</v>
      </c>
      <c r="S6291" s="11" t="s">
        <v>758</v>
      </c>
      <c r="U6291" s="11" t="s">
        <v>22823</v>
      </c>
      <c r="W6291" s="11" t="s">
        <v>22615</v>
      </c>
      <c r="Y6291" s="13"/>
      <c r="Z6291" s="13"/>
      <c r="AA6291" s="11" t="s">
        <v>151</v>
      </c>
      <c r="AB6291" s="13"/>
      <c r="AC6291" s="13"/>
      <c r="AD6291" s="11" t="s">
        <v>16739</v>
      </c>
      <c r="AE6291" s="13"/>
      <c r="AF6291" s="13"/>
      <c r="AG6291" s="11" t="s">
        <v>152</v>
      </c>
      <c r="AH6291" s="11" t="s">
        <v>22616</v>
      </c>
      <c r="AJ6291" s="13"/>
      <c r="AK6291" s="13"/>
      <c r="AL6291" s="13"/>
      <c r="AM6291" s="13"/>
      <c r="AN6291" s="13"/>
      <c r="AO6291" s="13"/>
      <c r="AP6291" s="11" t="s">
        <v>22881</v>
      </c>
      <c r="AR6291" s="13"/>
      <c r="AS6291" s="13"/>
      <c r="AT6291" s="12" t="b">
        <v>1</v>
      </c>
      <c r="AU6291" s="13"/>
      <c r="AV6291" s="17">
        <v>45940.0</v>
      </c>
      <c r="AW6291" s="13"/>
      <c r="AX6291" s="14" t="s">
        <v>155</v>
      </c>
      <c r="AY6291" s="13"/>
      <c r="AZ6291" s="14">
        <v>4683.0</v>
      </c>
      <c r="BA6291" s="13"/>
    </row>
    <row r="6292">
      <c r="A6292" s="11" t="s">
        <v>22883</v>
      </c>
      <c r="B6292" s="11">
        <v>16425.0</v>
      </c>
      <c r="C6292" s="12" t="b">
        <v>0</v>
      </c>
      <c r="D6292" s="12" t="b">
        <v>1</v>
      </c>
      <c r="E6292" s="12" t="b">
        <v>0</v>
      </c>
      <c r="F6292" s="12" t="b">
        <v>0</v>
      </c>
      <c r="G6292" s="12" t="b">
        <v>0</v>
      </c>
      <c r="H6292" s="12" t="b">
        <v>0</v>
      </c>
      <c r="I6292" s="13"/>
      <c r="J6292" s="13"/>
      <c r="K6292" s="12" t="b">
        <v>0</v>
      </c>
      <c r="L6292" s="15">
        <v>45996.0</v>
      </c>
      <c r="M6292" s="11" t="s">
        <v>9749</v>
      </c>
      <c r="N6292" s="11" t="s">
        <v>22884</v>
      </c>
      <c r="O6292" s="11" t="s">
        <v>12130</v>
      </c>
      <c r="P6292" s="11" t="s">
        <v>22230</v>
      </c>
      <c r="Q6292" s="11" t="s">
        <v>972</v>
      </c>
      <c r="R6292" s="11" t="s">
        <v>12131</v>
      </c>
      <c r="S6292" s="11" t="s">
        <v>12132</v>
      </c>
      <c r="T6292" s="11" t="s">
        <v>9224</v>
      </c>
      <c r="V6292" s="13"/>
      <c r="W6292" s="11" t="s">
        <v>22230</v>
      </c>
      <c r="Y6292" s="11" t="s">
        <v>12131</v>
      </c>
      <c r="Z6292" s="13"/>
      <c r="AA6292" s="11" t="s">
        <v>151</v>
      </c>
      <c r="AB6292" s="13"/>
      <c r="AC6292" s="13"/>
      <c r="AD6292" s="11" t="s">
        <v>12131</v>
      </c>
      <c r="AE6292" s="11" t="s">
        <v>9640</v>
      </c>
      <c r="AF6292" s="13"/>
      <c r="AG6292" s="11" t="s">
        <v>152</v>
      </c>
      <c r="AH6292" s="11" t="s">
        <v>22231</v>
      </c>
      <c r="AJ6292" s="13"/>
      <c r="AK6292" s="13"/>
      <c r="AL6292" s="13"/>
      <c r="AM6292" s="13"/>
      <c r="AN6292" s="13"/>
      <c r="AO6292" s="13"/>
      <c r="AP6292" s="11" t="s">
        <v>22883</v>
      </c>
      <c r="AR6292" s="13"/>
      <c r="AS6292" s="13"/>
      <c r="AT6292" s="12" t="b">
        <v>1</v>
      </c>
      <c r="AU6292" s="13"/>
      <c r="AV6292" s="17">
        <v>45940.0</v>
      </c>
      <c r="AW6292" s="13"/>
      <c r="AX6292" s="14" t="s">
        <v>155</v>
      </c>
      <c r="AY6292" s="13"/>
      <c r="AZ6292" s="14">
        <v>3416.0</v>
      </c>
      <c r="BA6292" s="13"/>
    </row>
    <row r="6293">
      <c r="A6293" s="11" t="s">
        <v>22885</v>
      </c>
      <c r="B6293" s="11">
        <v>16426.0</v>
      </c>
      <c r="C6293" s="12" t="b">
        <v>1</v>
      </c>
      <c r="D6293" s="12" t="b">
        <v>0</v>
      </c>
      <c r="E6293" s="12" t="b">
        <v>0</v>
      </c>
      <c r="F6293" s="12" t="b">
        <v>0</v>
      </c>
      <c r="G6293" s="12" t="b">
        <v>0</v>
      </c>
      <c r="H6293" s="12" t="b">
        <v>0</v>
      </c>
      <c r="I6293" s="13"/>
      <c r="J6293" s="13"/>
      <c r="K6293" s="12" t="b">
        <v>0</v>
      </c>
      <c r="L6293" s="15">
        <v>45996.0</v>
      </c>
      <c r="M6293" s="11" t="s">
        <v>9749</v>
      </c>
      <c r="N6293" s="11" t="s">
        <v>22886</v>
      </c>
      <c r="O6293" s="11" t="s">
        <v>9751</v>
      </c>
      <c r="P6293" s="11" t="s">
        <v>22230</v>
      </c>
      <c r="Q6293" s="11" t="s">
        <v>972</v>
      </c>
      <c r="R6293" s="11" t="s">
        <v>9752</v>
      </c>
      <c r="S6293" s="11" t="s">
        <v>1099</v>
      </c>
      <c r="T6293" s="11" t="s">
        <v>9224</v>
      </c>
      <c r="V6293" s="13"/>
      <c r="W6293" s="11" t="s">
        <v>22230</v>
      </c>
      <c r="Y6293" s="11" t="s">
        <v>9752</v>
      </c>
      <c r="Z6293" s="13"/>
      <c r="AA6293" s="11" t="s">
        <v>215</v>
      </c>
      <c r="AB6293" s="13"/>
      <c r="AC6293" s="13"/>
      <c r="AD6293" s="11" t="s">
        <v>9752</v>
      </c>
      <c r="AE6293" s="11" t="s">
        <v>9640</v>
      </c>
      <c r="AF6293" s="13"/>
      <c r="AG6293" s="11" t="s">
        <v>152</v>
      </c>
      <c r="AH6293" s="11" t="s">
        <v>22231</v>
      </c>
      <c r="AJ6293" s="13"/>
      <c r="AK6293" s="13"/>
      <c r="AL6293" s="13"/>
      <c r="AM6293" s="13"/>
      <c r="AN6293" s="13"/>
      <c r="AO6293" s="13"/>
      <c r="AP6293" s="11" t="s">
        <v>22885</v>
      </c>
      <c r="AR6293" s="13"/>
      <c r="AS6293" s="13"/>
      <c r="AT6293" s="12" t="b">
        <v>1</v>
      </c>
      <c r="AU6293" s="13"/>
      <c r="AV6293" s="17">
        <v>45940.0</v>
      </c>
      <c r="AW6293" s="13"/>
      <c r="AX6293" s="14" t="s">
        <v>155</v>
      </c>
      <c r="AY6293" s="13"/>
      <c r="AZ6293" s="14">
        <v>3415.0</v>
      </c>
      <c r="BA6293" s="13"/>
    </row>
    <row r="6294">
      <c r="A6294" s="11" t="s">
        <v>22887</v>
      </c>
      <c r="B6294" s="11">
        <v>16427.0</v>
      </c>
      <c r="C6294" s="12" t="b">
        <v>0</v>
      </c>
      <c r="D6294" s="12" t="b">
        <v>1</v>
      </c>
      <c r="E6294" s="12" t="b">
        <v>0</v>
      </c>
      <c r="F6294" s="12" t="b">
        <v>0</v>
      </c>
      <c r="G6294" s="12" t="b">
        <v>0</v>
      </c>
      <c r="H6294" s="12" t="b">
        <v>0</v>
      </c>
      <c r="I6294" s="13"/>
      <c r="J6294" s="13"/>
      <c r="K6294" s="12" t="b">
        <v>0</v>
      </c>
      <c r="L6294" s="15">
        <v>45996.0</v>
      </c>
      <c r="M6294" s="11" t="s">
        <v>9749</v>
      </c>
      <c r="N6294" s="11" t="s">
        <v>22888</v>
      </c>
      <c r="O6294" s="11" t="s">
        <v>12135</v>
      </c>
      <c r="P6294" s="11" t="s">
        <v>22230</v>
      </c>
      <c r="Q6294" s="11" t="s">
        <v>972</v>
      </c>
      <c r="R6294" s="11" t="s">
        <v>12136</v>
      </c>
      <c r="S6294" s="11" t="s">
        <v>12137</v>
      </c>
      <c r="T6294" s="11" t="s">
        <v>9224</v>
      </c>
      <c r="V6294" s="13"/>
      <c r="W6294" s="11" t="s">
        <v>22230</v>
      </c>
      <c r="Y6294" s="11" t="s">
        <v>12136</v>
      </c>
      <c r="Z6294" s="13"/>
      <c r="AA6294" s="11" t="s">
        <v>151</v>
      </c>
      <c r="AB6294" s="13"/>
      <c r="AC6294" s="13"/>
      <c r="AD6294" s="11" t="s">
        <v>12136</v>
      </c>
      <c r="AE6294" s="11" t="s">
        <v>9640</v>
      </c>
      <c r="AF6294" s="13"/>
      <c r="AG6294" s="11" t="s">
        <v>152</v>
      </c>
      <c r="AH6294" s="11" t="s">
        <v>22231</v>
      </c>
      <c r="AJ6294" s="13"/>
      <c r="AK6294" s="13"/>
      <c r="AL6294" s="13"/>
      <c r="AM6294" s="13"/>
      <c r="AN6294" s="13"/>
      <c r="AO6294" s="13"/>
      <c r="AP6294" s="11" t="s">
        <v>22887</v>
      </c>
      <c r="AR6294" s="13"/>
      <c r="AS6294" s="13"/>
      <c r="AT6294" s="12" t="b">
        <v>1</v>
      </c>
      <c r="AU6294" s="13"/>
      <c r="AV6294" s="17">
        <v>45940.0</v>
      </c>
      <c r="AW6294" s="13"/>
      <c r="AX6294" s="14" t="s">
        <v>155</v>
      </c>
      <c r="AY6294" s="13"/>
      <c r="AZ6294" s="14">
        <v>3417.0</v>
      </c>
      <c r="BA6294" s="13"/>
    </row>
    <row r="6295">
      <c r="A6295" s="11" t="s">
        <v>22889</v>
      </c>
      <c r="B6295" s="11">
        <v>16428.0</v>
      </c>
      <c r="C6295" s="12" t="b">
        <v>1</v>
      </c>
      <c r="D6295" s="12" t="b">
        <v>0</v>
      </c>
      <c r="E6295" s="12" t="b">
        <v>0</v>
      </c>
      <c r="F6295" s="12" t="b">
        <v>0</v>
      </c>
      <c r="G6295" s="12" t="b">
        <v>0</v>
      </c>
      <c r="H6295" s="12" t="b">
        <v>0</v>
      </c>
      <c r="I6295" s="13"/>
      <c r="J6295" s="13"/>
      <c r="K6295" s="12" t="b">
        <v>0</v>
      </c>
      <c r="L6295" s="15">
        <v>45996.0</v>
      </c>
      <c r="M6295" s="11" t="s">
        <v>9749</v>
      </c>
      <c r="N6295" s="11" t="s">
        <v>22890</v>
      </c>
      <c r="O6295" s="11" t="s">
        <v>22891</v>
      </c>
      <c r="P6295" s="11" t="s">
        <v>22230</v>
      </c>
      <c r="Q6295" s="11" t="s">
        <v>972</v>
      </c>
      <c r="R6295" s="11" t="s">
        <v>22892</v>
      </c>
      <c r="S6295" s="11" t="s">
        <v>22893</v>
      </c>
      <c r="T6295" s="11" t="s">
        <v>9224</v>
      </c>
      <c r="V6295" s="13"/>
      <c r="W6295" s="11" t="s">
        <v>22230</v>
      </c>
      <c r="Y6295" s="11" t="s">
        <v>22892</v>
      </c>
      <c r="AA6295" s="11" t="s">
        <v>16724</v>
      </c>
      <c r="AB6295" s="13"/>
      <c r="AC6295" s="13"/>
      <c r="AD6295" s="11" t="s">
        <v>22892</v>
      </c>
      <c r="AE6295" s="11" t="s">
        <v>9640</v>
      </c>
      <c r="AF6295" s="13"/>
      <c r="AG6295" s="11" t="s">
        <v>152</v>
      </c>
      <c r="AH6295" s="11" t="s">
        <v>22231</v>
      </c>
      <c r="AJ6295" s="13"/>
      <c r="AK6295" s="13"/>
      <c r="AL6295" s="13"/>
      <c r="AM6295" s="13"/>
      <c r="AN6295" s="13"/>
      <c r="AO6295" s="13"/>
      <c r="AP6295" s="11" t="s">
        <v>22889</v>
      </c>
      <c r="AR6295" s="13"/>
      <c r="AS6295" s="13"/>
      <c r="AT6295" s="12" t="b">
        <v>1</v>
      </c>
      <c r="AU6295" s="13"/>
      <c r="AV6295" s="17">
        <v>45940.0</v>
      </c>
      <c r="AW6295" s="13"/>
      <c r="AX6295" s="14" t="s">
        <v>155</v>
      </c>
      <c r="AY6295" s="13"/>
      <c r="AZ6295" s="14">
        <v>3418.0</v>
      </c>
      <c r="BA6295" s="13"/>
    </row>
    <row r="6296">
      <c r="A6296" s="11" t="s">
        <v>22894</v>
      </c>
      <c r="B6296" s="11">
        <v>16431.0</v>
      </c>
      <c r="C6296" s="12" t="b">
        <v>0</v>
      </c>
      <c r="D6296" s="12" t="b">
        <v>0</v>
      </c>
      <c r="E6296" s="12" t="b">
        <v>0</v>
      </c>
      <c r="F6296" s="12" t="b">
        <v>0</v>
      </c>
      <c r="G6296" s="12" t="b">
        <v>0</v>
      </c>
      <c r="H6296" s="12" t="b">
        <v>0</v>
      </c>
      <c r="I6296" s="13"/>
      <c r="J6296" s="13"/>
      <c r="K6296" s="12" t="b">
        <v>0</v>
      </c>
      <c r="L6296" s="15">
        <v>45394.0</v>
      </c>
      <c r="M6296" s="11" t="s">
        <v>189</v>
      </c>
      <c r="N6296" s="11" t="s">
        <v>22895</v>
      </c>
      <c r="O6296" s="11" t="s">
        <v>16150</v>
      </c>
      <c r="P6296" s="11" t="s">
        <v>15572</v>
      </c>
      <c r="Q6296" s="11" t="s">
        <v>162</v>
      </c>
      <c r="R6296" s="11" t="s">
        <v>16151</v>
      </c>
      <c r="S6296" s="13"/>
      <c r="T6296" s="11" t="s">
        <v>14428</v>
      </c>
      <c r="V6296" s="13"/>
      <c r="W6296" s="11" t="s">
        <v>15572</v>
      </c>
      <c r="Z6296" s="13"/>
      <c r="AA6296" s="11" t="s">
        <v>151</v>
      </c>
      <c r="AB6296" s="13"/>
      <c r="AC6296" s="13"/>
      <c r="AD6296" s="11" t="s">
        <v>16151</v>
      </c>
      <c r="AE6296" s="13"/>
      <c r="AF6296" s="13"/>
      <c r="AG6296" s="11" t="s">
        <v>152</v>
      </c>
      <c r="AH6296" s="11" t="s">
        <v>15575</v>
      </c>
      <c r="AJ6296" s="13"/>
      <c r="AK6296" s="13"/>
      <c r="AL6296" s="13"/>
      <c r="AM6296" s="13"/>
      <c r="AN6296" s="13"/>
      <c r="AO6296" s="13"/>
      <c r="AP6296" s="11" t="s">
        <v>22894</v>
      </c>
      <c r="AR6296" s="13"/>
      <c r="AS6296" s="13"/>
      <c r="AT6296" s="12" t="b">
        <v>1</v>
      </c>
      <c r="AU6296" s="13"/>
      <c r="AV6296" s="17">
        <v>45940.0</v>
      </c>
      <c r="AW6296" s="13"/>
      <c r="AX6296" s="14" t="s">
        <v>155</v>
      </c>
      <c r="AY6296" s="13"/>
      <c r="AZ6296" s="14">
        <v>2740.0</v>
      </c>
      <c r="BA6296" s="13"/>
    </row>
    <row r="6297">
      <c r="A6297" s="11" t="s">
        <v>22896</v>
      </c>
      <c r="B6297" s="11">
        <v>16433.0</v>
      </c>
      <c r="C6297" s="12" t="b">
        <v>0</v>
      </c>
      <c r="D6297" s="12" t="b">
        <v>0</v>
      </c>
      <c r="E6297" s="12" t="b">
        <v>0</v>
      </c>
      <c r="F6297" s="12" t="b">
        <v>0</v>
      </c>
      <c r="G6297" s="12" t="b">
        <v>0</v>
      </c>
      <c r="H6297" s="12" t="b">
        <v>0</v>
      </c>
      <c r="I6297" s="13"/>
      <c r="J6297" s="13"/>
      <c r="K6297" s="12" t="b">
        <v>0</v>
      </c>
      <c r="L6297" s="14" t="s">
        <v>9762</v>
      </c>
      <c r="M6297" s="11" t="s">
        <v>203</v>
      </c>
      <c r="N6297" s="11" t="s">
        <v>22897</v>
      </c>
      <c r="O6297" s="11" t="s">
        <v>22898</v>
      </c>
      <c r="P6297" s="11" t="s">
        <v>13473</v>
      </c>
      <c r="Q6297" s="11" t="s">
        <v>162</v>
      </c>
      <c r="R6297" s="11" t="s">
        <v>14638</v>
      </c>
      <c r="T6297" s="11" t="s">
        <v>14428</v>
      </c>
      <c r="V6297" s="13"/>
      <c r="W6297" s="11" t="s">
        <v>13473</v>
      </c>
      <c r="Z6297" s="13"/>
      <c r="AA6297" s="11" t="s">
        <v>151</v>
      </c>
      <c r="AB6297" s="13"/>
      <c r="AC6297" s="13"/>
      <c r="AD6297" s="11" t="s">
        <v>14638</v>
      </c>
      <c r="AF6297" s="13"/>
      <c r="AG6297" s="11" t="s">
        <v>152</v>
      </c>
      <c r="AH6297" s="11" t="s">
        <v>13474</v>
      </c>
      <c r="AJ6297" s="13"/>
      <c r="AK6297" s="13"/>
      <c r="AL6297" s="13"/>
      <c r="AM6297" s="13"/>
      <c r="AN6297" s="13"/>
      <c r="AO6297" s="13"/>
      <c r="AP6297" s="11" t="s">
        <v>22896</v>
      </c>
      <c r="AR6297" s="13"/>
      <c r="AS6297" s="13"/>
      <c r="AT6297" s="12" t="b">
        <v>1</v>
      </c>
      <c r="AU6297" s="13"/>
      <c r="AV6297" s="17">
        <v>45940.0</v>
      </c>
      <c r="AW6297" s="13"/>
      <c r="AX6297" s="14" t="s">
        <v>155</v>
      </c>
      <c r="AY6297" s="13"/>
      <c r="AZ6297" s="14">
        <v>2412.0</v>
      </c>
      <c r="BA6297" s="13"/>
    </row>
    <row r="6298">
      <c r="A6298" s="11" t="s">
        <v>22899</v>
      </c>
      <c r="B6298" s="11">
        <v>16436.0</v>
      </c>
      <c r="C6298" s="12" t="b">
        <v>0</v>
      </c>
      <c r="D6298" s="12" t="b">
        <v>0</v>
      </c>
      <c r="E6298" s="12" t="b">
        <v>0</v>
      </c>
      <c r="F6298" s="12" t="b">
        <v>0</v>
      </c>
      <c r="G6298" s="12" t="b">
        <v>0</v>
      </c>
      <c r="H6298" s="12" t="b">
        <v>0</v>
      </c>
      <c r="I6298" s="13"/>
      <c r="J6298" s="14" t="s">
        <v>16930</v>
      </c>
      <c r="K6298" s="12" t="b">
        <v>0</v>
      </c>
      <c r="L6298" s="15">
        <v>45842.0</v>
      </c>
      <c r="M6298" s="11" t="s">
        <v>13063</v>
      </c>
      <c r="N6298" s="11" t="s">
        <v>22900</v>
      </c>
      <c r="O6298" s="11" t="s">
        <v>13065</v>
      </c>
      <c r="P6298" s="11" t="s">
        <v>22901</v>
      </c>
      <c r="Q6298" s="11" t="s">
        <v>3705</v>
      </c>
      <c r="R6298" s="11" t="s">
        <v>13066</v>
      </c>
      <c r="S6298" s="11" t="s">
        <v>8421</v>
      </c>
      <c r="T6298" s="11" t="s">
        <v>16868</v>
      </c>
      <c r="U6298" s="11" t="s">
        <v>16623</v>
      </c>
      <c r="W6298" s="11" t="s">
        <v>22901</v>
      </c>
      <c r="AA6298" s="11" t="s">
        <v>215</v>
      </c>
      <c r="AB6298" s="13"/>
      <c r="AC6298" s="13"/>
      <c r="AD6298" s="11" t="s">
        <v>13066</v>
      </c>
      <c r="AF6298" s="13"/>
      <c r="AG6298" s="11" t="s">
        <v>152</v>
      </c>
      <c r="AH6298" s="11" t="s">
        <v>22902</v>
      </c>
      <c r="AJ6298" s="13"/>
      <c r="AK6298" s="13"/>
      <c r="AL6298" s="13"/>
      <c r="AM6298" s="13"/>
      <c r="AN6298" s="13"/>
      <c r="AO6298" s="13"/>
      <c r="AP6298" s="11" t="s">
        <v>22899</v>
      </c>
      <c r="AR6298" s="13"/>
      <c r="AS6298" s="13"/>
      <c r="AT6298" s="12" t="b">
        <v>1</v>
      </c>
      <c r="AU6298" s="13"/>
      <c r="AV6298" s="14" t="s">
        <v>167</v>
      </c>
      <c r="AW6298" s="13"/>
      <c r="AX6298" s="14" t="s">
        <v>155</v>
      </c>
      <c r="AY6298" s="13"/>
      <c r="AZ6298" s="14">
        <v>8346.0</v>
      </c>
      <c r="BA6298" s="13"/>
    </row>
    <row r="6299">
      <c r="A6299" s="11" t="s">
        <v>22903</v>
      </c>
      <c r="B6299" s="11">
        <v>16437.0</v>
      </c>
      <c r="C6299" s="12" t="b">
        <v>0</v>
      </c>
      <c r="D6299" s="12" t="b">
        <v>1</v>
      </c>
      <c r="E6299" s="12" t="b">
        <v>0</v>
      </c>
      <c r="F6299" s="12" t="b">
        <v>0</v>
      </c>
      <c r="G6299" s="12" t="b">
        <v>0</v>
      </c>
      <c r="H6299" s="12" t="b">
        <v>0</v>
      </c>
      <c r="I6299" s="14" t="s">
        <v>16930</v>
      </c>
      <c r="J6299" s="14" t="s">
        <v>16930</v>
      </c>
      <c r="K6299" s="12" t="b">
        <v>0</v>
      </c>
      <c r="L6299" s="15">
        <v>45904.0</v>
      </c>
      <c r="M6299" s="11" t="s">
        <v>3870</v>
      </c>
      <c r="N6299" s="11" t="s">
        <v>22904</v>
      </c>
      <c r="O6299" s="11" t="s">
        <v>8662</v>
      </c>
      <c r="P6299" s="11" t="s">
        <v>22401</v>
      </c>
      <c r="Q6299" s="11" t="s">
        <v>162</v>
      </c>
      <c r="R6299" s="11" t="s">
        <v>8663</v>
      </c>
      <c r="S6299" s="11" t="s">
        <v>8664</v>
      </c>
      <c r="U6299" s="11" t="s">
        <v>22200</v>
      </c>
      <c r="W6299" s="11" t="s">
        <v>22401</v>
      </c>
      <c r="Z6299" s="13"/>
      <c r="AA6299" s="11" t="s">
        <v>151</v>
      </c>
      <c r="AB6299" s="13"/>
      <c r="AC6299" s="13"/>
      <c r="AD6299" s="11" t="s">
        <v>8663</v>
      </c>
      <c r="AE6299" s="13"/>
      <c r="AF6299" s="13"/>
      <c r="AG6299" s="11" t="s">
        <v>152</v>
      </c>
      <c r="AH6299" s="11" t="s">
        <v>22405</v>
      </c>
      <c r="AJ6299" s="13"/>
      <c r="AK6299" s="13"/>
      <c r="AL6299" s="13"/>
      <c r="AM6299" s="13"/>
      <c r="AN6299" s="13"/>
      <c r="AO6299" s="13"/>
      <c r="AP6299" s="11" t="s">
        <v>22903</v>
      </c>
      <c r="AR6299" s="13"/>
      <c r="AS6299" s="13"/>
      <c r="AT6299" s="12" t="b">
        <v>1</v>
      </c>
      <c r="AU6299" s="13"/>
      <c r="AV6299" s="17">
        <v>45940.0</v>
      </c>
      <c r="AW6299" s="13"/>
      <c r="AX6299" s="14" t="s">
        <v>155</v>
      </c>
      <c r="AY6299" s="13"/>
      <c r="AZ6299" s="14">
        <v>3250.0</v>
      </c>
      <c r="BA6299" s="13"/>
    </row>
    <row r="6300">
      <c r="A6300" s="11" t="s">
        <v>22905</v>
      </c>
      <c r="B6300" s="11">
        <v>16438.0</v>
      </c>
      <c r="C6300" s="12" t="b">
        <v>0</v>
      </c>
      <c r="D6300" s="12" t="b">
        <v>1</v>
      </c>
      <c r="E6300" s="12" t="b">
        <v>0</v>
      </c>
      <c r="F6300" s="12" t="b">
        <v>0</v>
      </c>
      <c r="G6300" s="12" t="b">
        <v>0</v>
      </c>
      <c r="H6300" s="12" t="b">
        <v>0</v>
      </c>
      <c r="I6300" s="13"/>
      <c r="J6300" s="13"/>
      <c r="K6300" s="12" t="b">
        <v>0</v>
      </c>
      <c r="L6300" s="14" t="s">
        <v>22906</v>
      </c>
      <c r="M6300" s="11" t="s">
        <v>1422</v>
      </c>
      <c r="N6300" s="11" t="s">
        <v>22907</v>
      </c>
      <c r="O6300" s="11" t="s">
        <v>16738</v>
      </c>
      <c r="P6300" s="11" t="s">
        <v>22908</v>
      </c>
      <c r="Q6300" s="11" t="s">
        <v>2041</v>
      </c>
      <c r="R6300" s="11" t="s">
        <v>16739</v>
      </c>
      <c r="S6300" s="11" t="s">
        <v>758</v>
      </c>
      <c r="U6300" s="11" t="s">
        <v>22823</v>
      </c>
      <c r="W6300" s="11" t="s">
        <v>22908</v>
      </c>
      <c r="AA6300" s="11" t="s">
        <v>151</v>
      </c>
      <c r="AB6300" s="13"/>
      <c r="AC6300" s="13"/>
      <c r="AD6300" s="11" t="s">
        <v>16739</v>
      </c>
      <c r="AE6300" s="13"/>
      <c r="AF6300" s="13"/>
      <c r="AG6300" s="11" t="s">
        <v>152</v>
      </c>
      <c r="AH6300" s="11" t="s">
        <v>22909</v>
      </c>
      <c r="AJ6300" s="13"/>
      <c r="AK6300" s="13"/>
      <c r="AL6300" s="13"/>
      <c r="AM6300" s="13"/>
      <c r="AN6300" s="13"/>
      <c r="AO6300" s="13"/>
      <c r="AP6300" s="11" t="s">
        <v>22905</v>
      </c>
      <c r="AR6300" s="13"/>
      <c r="AS6300" s="13"/>
      <c r="AT6300" s="12" t="b">
        <v>1</v>
      </c>
      <c r="AU6300" s="13"/>
      <c r="AV6300" s="17">
        <v>45940.0</v>
      </c>
      <c r="AW6300" s="13"/>
      <c r="AX6300" s="14" t="s">
        <v>155</v>
      </c>
      <c r="AY6300" s="13"/>
      <c r="AZ6300" s="14">
        <v>4687.0</v>
      </c>
      <c r="BA6300" s="13"/>
    </row>
    <row r="6301">
      <c r="A6301" s="11" t="s">
        <v>22910</v>
      </c>
      <c r="B6301" s="11">
        <v>16439.0</v>
      </c>
      <c r="C6301" s="12" t="b">
        <v>0</v>
      </c>
      <c r="D6301" s="12" t="b">
        <v>0</v>
      </c>
      <c r="E6301" s="12" t="b">
        <v>0</v>
      </c>
      <c r="F6301" s="12" t="b">
        <v>0</v>
      </c>
      <c r="G6301" s="12" t="b">
        <v>0</v>
      </c>
      <c r="H6301" s="12" t="b">
        <v>0</v>
      </c>
      <c r="I6301" s="13"/>
      <c r="J6301" s="13"/>
      <c r="K6301" s="12" t="b">
        <v>0</v>
      </c>
      <c r="L6301" s="14" t="s">
        <v>22906</v>
      </c>
      <c r="M6301" s="11" t="s">
        <v>9218</v>
      </c>
      <c r="N6301" s="11" t="s">
        <v>22911</v>
      </c>
      <c r="O6301" s="11" t="s">
        <v>22363</v>
      </c>
      <c r="P6301" s="11" t="s">
        <v>22908</v>
      </c>
      <c r="Q6301" s="11" t="s">
        <v>2041</v>
      </c>
      <c r="R6301" s="11" t="s">
        <v>22364</v>
      </c>
      <c r="S6301" s="11" t="s">
        <v>22365</v>
      </c>
      <c r="U6301" s="11" t="s">
        <v>15511</v>
      </c>
      <c r="W6301" s="11" t="s">
        <v>22908</v>
      </c>
      <c r="AA6301" s="11" t="s">
        <v>215</v>
      </c>
      <c r="AB6301" s="13"/>
      <c r="AC6301" s="13"/>
      <c r="AD6301" s="11" t="s">
        <v>22364</v>
      </c>
      <c r="AF6301" s="13"/>
      <c r="AG6301" s="11" t="s">
        <v>152</v>
      </c>
      <c r="AH6301" s="11" t="s">
        <v>22909</v>
      </c>
      <c r="AJ6301" s="13"/>
      <c r="AK6301" s="13"/>
      <c r="AL6301" s="13"/>
      <c r="AM6301" s="13"/>
      <c r="AN6301" s="13"/>
      <c r="AO6301" s="13"/>
      <c r="AP6301" s="11" t="s">
        <v>22910</v>
      </c>
      <c r="AR6301" s="13"/>
      <c r="AS6301" s="13"/>
      <c r="AT6301" s="12" t="b">
        <v>1</v>
      </c>
      <c r="AU6301" s="13"/>
      <c r="AV6301" s="17">
        <v>45940.0</v>
      </c>
      <c r="AW6301" s="13"/>
      <c r="AX6301" s="14" t="s">
        <v>155</v>
      </c>
      <c r="AY6301" s="13"/>
      <c r="AZ6301" s="14">
        <v>4686.0</v>
      </c>
      <c r="BA6301" s="13"/>
    </row>
    <row r="6302">
      <c r="A6302" s="11" t="s">
        <v>22912</v>
      </c>
      <c r="B6302" s="11">
        <v>16441.0</v>
      </c>
      <c r="C6302" s="12" t="b">
        <v>0</v>
      </c>
      <c r="D6302" s="12" t="b">
        <v>1</v>
      </c>
      <c r="E6302" s="12" t="b">
        <v>0</v>
      </c>
      <c r="F6302" s="12" t="b">
        <v>0</v>
      </c>
      <c r="G6302" s="12" t="b">
        <v>0</v>
      </c>
      <c r="H6302" s="12" t="b">
        <v>0</v>
      </c>
      <c r="I6302" s="13"/>
      <c r="J6302" s="13"/>
      <c r="K6302" s="12" t="b">
        <v>0</v>
      </c>
      <c r="L6302" s="14" t="s">
        <v>22906</v>
      </c>
      <c r="M6302" s="11" t="s">
        <v>8477</v>
      </c>
      <c r="N6302" s="11" t="s">
        <v>22913</v>
      </c>
      <c r="O6302" s="11" t="s">
        <v>11493</v>
      </c>
      <c r="P6302" s="11" t="s">
        <v>22908</v>
      </c>
      <c r="Q6302" s="11" t="s">
        <v>2041</v>
      </c>
      <c r="R6302" s="11" t="s">
        <v>11494</v>
      </c>
      <c r="S6302" s="11" t="s">
        <v>1835</v>
      </c>
      <c r="U6302" s="11" t="s">
        <v>22548</v>
      </c>
      <c r="W6302" s="11" t="s">
        <v>22908</v>
      </c>
      <c r="AA6302" s="11" t="s">
        <v>151</v>
      </c>
      <c r="AB6302" s="13"/>
      <c r="AC6302" s="13"/>
      <c r="AD6302" s="11" t="s">
        <v>11494</v>
      </c>
      <c r="AE6302" s="13"/>
      <c r="AF6302" s="13"/>
      <c r="AG6302" s="11" t="s">
        <v>152</v>
      </c>
      <c r="AH6302" s="11" t="s">
        <v>22909</v>
      </c>
      <c r="AJ6302" s="13"/>
      <c r="AK6302" s="13"/>
      <c r="AL6302" s="13"/>
      <c r="AM6302" s="13"/>
      <c r="AN6302" s="13"/>
      <c r="AO6302" s="13"/>
      <c r="AP6302" s="11" t="s">
        <v>22912</v>
      </c>
      <c r="AR6302" s="13"/>
      <c r="AS6302" s="13"/>
      <c r="AT6302" s="12" t="b">
        <v>1</v>
      </c>
      <c r="AU6302" s="13"/>
      <c r="AV6302" s="14" t="s">
        <v>167</v>
      </c>
      <c r="AW6302" s="13"/>
      <c r="AX6302" s="14" t="s">
        <v>155</v>
      </c>
      <c r="AY6302" s="13"/>
      <c r="AZ6302" s="14">
        <v>8348.0</v>
      </c>
      <c r="BA6302" s="13"/>
    </row>
    <row r="6303">
      <c r="A6303" s="11" t="s">
        <v>22914</v>
      </c>
      <c r="B6303" s="11">
        <v>16442.0</v>
      </c>
      <c r="C6303" s="12" t="b">
        <v>0</v>
      </c>
      <c r="D6303" s="12" t="b">
        <v>1</v>
      </c>
      <c r="E6303" s="12" t="b">
        <v>0</v>
      </c>
      <c r="F6303" s="12" t="b">
        <v>0</v>
      </c>
      <c r="G6303" s="12" t="b">
        <v>0</v>
      </c>
      <c r="H6303" s="12" t="b">
        <v>0</v>
      </c>
      <c r="I6303" s="13"/>
      <c r="J6303" s="13"/>
      <c r="K6303" s="12" t="b">
        <v>0</v>
      </c>
      <c r="L6303" s="14" t="s">
        <v>22906</v>
      </c>
      <c r="M6303" s="11" t="s">
        <v>2970</v>
      </c>
      <c r="N6303" s="11" t="s">
        <v>22915</v>
      </c>
      <c r="O6303" s="11" t="s">
        <v>10332</v>
      </c>
      <c r="P6303" s="11" t="s">
        <v>22908</v>
      </c>
      <c r="Q6303" s="11" t="s">
        <v>2041</v>
      </c>
      <c r="R6303" s="11" t="s">
        <v>10333</v>
      </c>
      <c r="S6303" s="11" t="s">
        <v>10334</v>
      </c>
      <c r="U6303" s="11" t="s">
        <v>10775</v>
      </c>
      <c r="W6303" s="11" t="s">
        <v>22908</v>
      </c>
      <c r="AA6303" s="11" t="s">
        <v>151</v>
      </c>
      <c r="AB6303" s="13"/>
      <c r="AC6303" s="13"/>
      <c r="AD6303" s="11" t="s">
        <v>10333</v>
      </c>
      <c r="AE6303" s="13"/>
      <c r="AF6303" s="13"/>
      <c r="AG6303" s="11" t="s">
        <v>152</v>
      </c>
      <c r="AH6303" s="11" t="s">
        <v>22909</v>
      </c>
      <c r="AJ6303" s="13"/>
      <c r="AK6303" s="13"/>
      <c r="AL6303" s="13"/>
      <c r="AM6303" s="13"/>
      <c r="AN6303" s="13"/>
      <c r="AO6303" s="13"/>
      <c r="AP6303" s="11" t="s">
        <v>22914</v>
      </c>
      <c r="AR6303" s="13"/>
      <c r="AS6303" s="13"/>
      <c r="AT6303" s="12" t="b">
        <v>1</v>
      </c>
      <c r="AU6303" s="13"/>
      <c r="AV6303" s="17">
        <v>45940.0</v>
      </c>
      <c r="AW6303" s="13"/>
      <c r="AX6303" s="14" t="s">
        <v>155</v>
      </c>
      <c r="AY6303" s="13"/>
      <c r="AZ6303" s="14">
        <v>4688.0</v>
      </c>
      <c r="BA6303" s="13"/>
    </row>
    <row r="6304">
      <c r="A6304" s="11" t="s">
        <v>22916</v>
      </c>
      <c r="B6304" s="11">
        <v>16443.0</v>
      </c>
      <c r="C6304" s="12" t="b">
        <v>0</v>
      </c>
      <c r="D6304" s="12" t="b">
        <v>1</v>
      </c>
      <c r="E6304" s="12" t="b">
        <v>0</v>
      </c>
      <c r="F6304" s="12" t="b">
        <v>0</v>
      </c>
      <c r="G6304" s="12" t="b">
        <v>0</v>
      </c>
      <c r="H6304" s="12" t="b">
        <v>0</v>
      </c>
      <c r="I6304" s="13"/>
      <c r="J6304" s="13"/>
      <c r="K6304" s="12" t="b">
        <v>0</v>
      </c>
      <c r="L6304" s="14" t="s">
        <v>22906</v>
      </c>
      <c r="M6304" s="11" t="s">
        <v>5533</v>
      </c>
      <c r="N6304" s="11" t="s">
        <v>22917</v>
      </c>
      <c r="O6304" s="11" t="s">
        <v>13419</v>
      </c>
      <c r="P6304" s="11" t="s">
        <v>22908</v>
      </c>
      <c r="Q6304" s="11" t="s">
        <v>2041</v>
      </c>
      <c r="R6304" s="11" t="s">
        <v>13420</v>
      </c>
      <c r="S6304" s="11" t="s">
        <v>13421</v>
      </c>
      <c r="U6304" s="11" t="s">
        <v>15302</v>
      </c>
      <c r="W6304" s="11" t="s">
        <v>22908</v>
      </c>
      <c r="AA6304" s="11" t="s">
        <v>151</v>
      </c>
      <c r="AB6304" s="13"/>
      <c r="AC6304" s="13"/>
      <c r="AD6304" s="11" t="s">
        <v>13420</v>
      </c>
      <c r="AE6304" s="13"/>
      <c r="AF6304" s="13"/>
      <c r="AG6304" s="11" t="s">
        <v>152</v>
      </c>
      <c r="AH6304" s="11" t="s">
        <v>22909</v>
      </c>
      <c r="AJ6304" s="13"/>
      <c r="AK6304" s="13"/>
      <c r="AL6304" s="13"/>
      <c r="AM6304" s="13"/>
      <c r="AN6304" s="13"/>
      <c r="AO6304" s="13"/>
      <c r="AP6304" s="11" t="s">
        <v>22916</v>
      </c>
      <c r="AR6304" s="13"/>
      <c r="AS6304" s="13"/>
      <c r="AT6304" s="12" t="b">
        <v>1</v>
      </c>
      <c r="AU6304" s="13"/>
      <c r="AV6304" s="14" t="s">
        <v>167</v>
      </c>
      <c r="AW6304" s="13"/>
      <c r="AX6304" s="14" t="s">
        <v>155</v>
      </c>
      <c r="AY6304" s="13"/>
      <c r="AZ6304" s="14">
        <v>8349.0</v>
      </c>
      <c r="BA6304" s="13"/>
    </row>
    <row r="6305">
      <c r="A6305" s="11" t="s">
        <v>22918</v>
      </c>
      <c r="B6305" s="11">
        <v>16444.0</v>
      </c>
      <c r="C6305" s="12" t="b">
        <v>0</v>
      </c>
      <c r="D6305" s="12" t="b">
        <v>1</v>
      </c>
      <c r="E6305" s="12" t="b">
        <v>0</v>
      </c>
      <c r="F6305" s="12" t="b">
        <v>0</v>
      </c>
      <c r="G6305" s="12" t="b">
        <v>0</v>
      </c>
      <c r="H6305" s="12" t="b">
        <v>0</v>
      </c>
      <c r="I6305" s="13"/>
      <c r="J6305" s="13"/>
      <c r="K6305" s="12" t="b">
        <v>0</v>
      </c>
      <c r="L6305" s="14" t="s">
        <v>22906</v>
      </c>
      <c r="M6305" s="11" t="s">
        <v>5533</v>
      </c>
      <c r="N6305" s="11" t="s">
        <v>22919</v>
      </c>
      <c r="O6305" s="11" t="s">
        <v>9907</v>
      </c>
      <c r="P6305" s="11" t="s">
        <v>22908</v>
      </c>
      <c r="Q6305" s="11" t="s">
        <v>2041</v>
      </c>
      <c r="R6305" s="11" t="s">
        <v>9908</v>
      </c>
      <c r="S6305" s="11" t="s">
        <v>9909</v>
      </c>
      <c r="U6305" s="11" t="s">
        <v>15302</v>
      </c>
      <c r="W6305" s="11" t="s">
        <v>22908</v>
      </c>
      <c r="AA6305" s="11" t="s">
        <v>151</v>
      </c>
      <c r="AB6305" s="13"/>
      <c r="AC6305" s="13"/>
      <c r="AD6305" s="11" t="s">
        <v>9908</v>
      </c>
      <c r="AE6305" s="13"/>
      <c r="AF6305" s="13"/>
      <c r="AG6305" s="11" t="s">
        <v>152</v>
      </c>
      <c r="AH6305" s="11" t="s">
        <v>22909</v>
      </c>
      <c r="AJ6305" s="13"/>
      <c r="AK6305" s="13"/>
      <c r="AL6305" s="13"/>
      <c r="AM6305" s="13"/>
      <c r="AN6305" s="13"/>
      <c r="AO6305" s="13"/>
      <c r="AP6305" s="11" t="s">
        <v>22918</v>
      </c>
      <c r="AR6305" s="13"/>
      <c r="AS6305" s="13"/>
      <c r="AT6305" s="12" t="b">
        <v>1</v>
      </c>
      <c r="AU6305" s="13"/>
      <c r="AV6305" s="14" t="s">
        <v>167</v>
      </c>
      <c r="AW6305" s="13"/>
      <c r="AX6305" s="14" t="s">
        <v>155</v>
      </c>
      <c r="AY6305" s="13"/>
      <c r="AZ6305" s="14">
        <v>8347.0</v>
      </c>
      <c r="BA6305" s="13"/>
    </row>
    <row r="6306">
      <c r="A6306" s="11" t="s">
        <v>22920</v>
      </c>
      <c r="B6306" s="11">
        <v>16445.0</v>
      </c>
      <c r="C6306" s="12" t="b">
        <v>0</v>
      </c>
      <c r="D6306" s="12" t="b">
        <v>0</v>
      </c>
      <c r="E6306" s="12" t="b">
        <v>0</v>
      </c>
      <c r="F6306" s="12" t="b">
        <v>0</v>
      </c>
      <c r="G6306" s="12" t="b">
        <v>0</v>
      </c>
      <c r="H6306" s="12" t="b">
        <v>0</v>
      </c>
      <c r="I6306" s="13"/>
      <c r="J6306" s="13"/>
      <c r="K6306" s="12" t="b">
        <v>0</v>
      </c>
      <c r="L6306" s="14" t="s">
        <v>22906</v>
      </c>
      <c r="M6306" s="11" t="s">
        <v>3053</v>
      </c>
      <c r="N6306" s="11" t="s">
        <v>22921</v>
      </c>
      <c r="O6306" s="11" t="s">
        <v>12487</v>
      </c>
      <c r="P6306" s="11" t="s">
        <v>22908</v>
      </c>
      <c r="Q6306" s="11" t="s">
        <v>2041</v>
      </c>
      <c r="R6306" s="11" t="s">
        <v>12488</v>
      </c>
      <c r="S6306" s="11" t="s">
        <v>12489</v>
      </c>
      <c r="U6306" s="11" t="s">
        <v>14216</v>
      </c>
      <c r="W6306" s="11" t="s">
        <v>22908</v>
      </c>
      <c r="AA6306" s="11" t="s">
        <v>151</v>
      </c>
      <c r="AB6306" s="13"/>
      <c r="AC6306" s="13"/>
      <c r="AD6306" s="11" t="s">
        <v>12488</v>
      </c>
      <c r="AE6306" s="13"/>
      <c r="AF6306" s="13"/>
      <c r="AG6306" s="11" t="s">
        <v>152</v>
      </c>
      <c r="AH6306" s="11" t="s">
        <v>22909</v>
      </c>
      <c r="AJ6306" s="13"/>
      <c r="AK6306" s="13"/>
      <c r="AL6306" s="13"/>
      <c r="AM6306" s="13"/>
      <c r="AN6306" s="13"/>
      <c r="AO6306" s="13"/>
      <c r="AP6306" s="11" t="s">
        <v>22920</v>
      </c>
      <c r="AR6306" s="13"/>
      <c r="AS6306" s="13"/>
      <c r="AT6306" s="12" t="b">
        <v>1</v>
      </c>
      <c r="AU6306" s="13"/>
      <c r="AV6306" s="17">
        <v>45940.0</v>
      </c>
      <c r="AW6306" s="13"/>
      <c r="AX6306" s="14" t="s">
        <v>155</v>
      </c>
      <c r="AY6306" s="13"/>
      <c r="AZ6306" s="14">
        <v>4689.0</v>
      </c>
      <c r="BA6306" s="13"/>
    </row>
    <row r="6307">
      <c r="A6307" s="11" t="s">
        <v>22922</v>
      </c>
      <c r="B6307" s="11">
        <v>16447.0</v>
      </c>
      <c r="C6307" s="12" t="b">
        <v>0</v>
      </c>
      <c r="D6307" s="12" t="b">
        <v>0</v>
      </c>
      <c r="E6307" s="12" t="b">
        <v>0</v>
      </c>
      <c r="F6307" s="12" t="b">
        <v>0</v>
      </c>
      <c r="G6307" s="12" t="b">
        <v>0</v>
      </c>
      <c r="H6307" s="12" t="b">
        <v>0</v>
      </c>
      <c r="I6307" s="13"/>
      <c r="J6307" s="13"/>
      <c r="K6307" s="12" t="b">
        <v>0</v>
      </c>
      <c r="L6307" s="14" t="s">
        <v>22923</v>
      </c>
      <c r="M6307" s="11" t="s">
        <v>1422</v>
      </c>
      <c r="N6307" s="11" t="s">
        <v>22924</v>
      </c>
      <c r="O6307" s="11" t="s">
        <v>16738</v>
      </c>
      <c r="P6307" s="11" t="s">
        <v>22925</v>
      </c>
      <c r="Q6307" s="11" t="s">
        <v>2041</v>
      </c>
      <c r="R6307" s="11" t="s">
        <v>16739</v>
      </c>
      <c r="S6307" s="11" t="s">
        <v>758</v>
      </c>
      <c r="U6307" s="11" t="s">
        <v>22823</v>
      </c>
      <c r="W6307" s="11" t="s">
        <v>22925</v>
      </c>
      <c r="Y6307" s="13"/>
      <c r="Z6307" s="13"/>
      <c r="AA6307" s="11" t="s">
        <v>151</v>
      </c>
      <c r="AB6307" s="13"/>
      <c r="AC6307" s="13"/>
      <c r="AD6307" s="11" t="s">
        <v>16739</v>
      </c>
      <c r="AE6307" s="13"/>
      <c r="AF6307" s="13"/>
      <c r="AG6307" s="11" t="s">
        <v>152</v>
      </c>
      <c r="AH6307" s="11" t="s">
        <v>22926</v>
      </c>
      <c r="AJ6307" s="13"/>
      <c r="AK6307" s="13"/>
      <c r="AL6307" s="13"/>
      <c r="AM6307" s="13"/>
      <c r="AN6307" s="13"/>
      <c r="AO6307" s="13"/>
      <c r="AP6307" s="11" t="s">
        <v>22922</v>
      </c>
      <c r="AR6307" s="13"/>
      <c r="AS6307" s="13"/>
      <c r="AT6307" s="12" t="b">
        <v>1</v>
      </c>
      <c r="AU6307" s="13"/>
      <c r="AV6307" s="17">
        <v>45940.0</v>
      </c>
      <c r="AW6307" s="13"/>
      <c r="AX6307" s="14" t="s">
        <v>155</v>
      </c>
      <c r="AY6307" s="13"/>
      <c r="AZ6307" s="14">
        <v>4695.0</v>
      </c>
      <c r="BA6307" s="13"/>
    </row>
    <row r="6308">
      <c r="A6308" s="11" t="s">
        <v>22927</v>
      </c>
      <c r="B6308" s="11">
        <v>16448.0</v>
      </c>
      <c r="C6308" s="12" t="b">
        <v>0</v>
      </c>
      <c r="D6308" s="12" t="b">
        <v>1</v>
      </c>
      <c r="E6308" s="12" t="b">
        <v>0</v>
      </c>
      <c r="F6308" s="12" t="b">
        <v>0</v>
      </c>
      <c r="G6308" s="12" t="b">
        <v>0</v>
      </c>
      <c r="H6308" s="12" t="b">
        <v>0</v>
      </c>
      <c r="I6308" s="13"/>
      <c r="J6308" s="13"/>
      <c r="K6308" s="12" t="b">
        <v>0</v>
      </c>
      <c r="L6308" s="14" t="s">
        <v>22923</v>
      </c>
      <c r="M6308" s="11" t="s">
        <v>9218</v>
      </c>
      <c r="N6308" s="11" t="s">
        <v>22928</v>
      </c>
      <c r="O6308" s="11" t="s">
        <v>22363</v>
      </c>
      <c r="P6308" s="11" t="s">
        <v>22925</v>
      </c>
      <c r="Q6308" s="11" t="s">
        <v>2041</v>
      </c>
      <c r="R6308" s="11" t="s">
        <v>22364</v>
      </c>
      <c r="S6308" s="11" t="s">
        <v>22365</v>
      </c>
      <c r="U6308" s="11" t="s">
        <v>15511</v>
      </c>
      <c r="W6308" s="11" t="s">
        <v>22925</v>
      </c>
      <c r="Y6308" s="13"/>
      <c r="Z6308" s="13"/>
      <c r="AA6308" s="11" t="s">
        <v>151</v>
      </c>
      <c r="AB6308" s="13"/>
      <c r="AC6308" s="13"/>
      <c r="AD6308" s="11" t="s">
        <v>22364</v>
      </c>
      <c r="AF6308" s="13"/>
      <c r="AG6308" s="11" t="s">
        <v>152</v>
      </c>
      <c r="AH6308" s="11" t="s">
        <v>22926</v>
      </c>
      <c r="AJ6308" s="13"/>
      <c r="AK6308" s="13"/>
      <c r="AL6308" s="13"/>
      <c r="AM6308" s="13"/>
      <c r="AN6308" s="13"/>
      <c r="AO6308" s="13"/>
      <c r="AP6308" s="11" t="s">
        <v>22927</v>
      </c>
      <c r="AR6308" s="13"/>
      <c r="AS6308" s="13"/>
      <c r="AT6308" s="12" t="b">
        <v>1</v>
      </c>
      <c r="AU6308" s="13"/>
      <c r="AV6308" s="17">
        <v>45940.0</v>
      </c>
      <c r="AW6308" s="13"/>
      <c r="AX6308" s="14" t="s">
        <v>155</v>
      </c>
      <c r="AY6308" s="13"/>
      <c r="AZ6308" s="14">
        <v>4693.0</v>
      </c>
      <c r="BA6308" s="13"/>
    </row>
    <row r="6309">
      <c r="A6309" s="11" t="s">
        <v>22929</v>
      </c>
      <c r="B6309" s="11">
        <v>16450.0</v>
      </c>
      <c r="C6309" s="12" t="b">
        <v>0</v>
      </c>
      <c r="D6309" s="12" t="b">
        <v>1</v>
      </c>
      <c r="E6309" s="12" t="b">
        <v>0</v>
      </c>
      <c r="F6309" s="12" t="b">
        <v>0</v>
      </c>
      <c r="G6309" s="12" t="b">
        <v>0</v>
      </c>
      <c r="H6309" s="12" t="b">
        <v>0</v>
      </c>
      <c r="I6309" s="13"/>
      <c r="J6309" s="13"/>
      <c r="K6309" s="12" t="b">
        <v>0</v>
      </c>
      <c r="L6309" s="14" t="s">
        <v>22923</v>
      </c>
      <c r="M6309" s="11" t="s">
        <v>8477</v>
      </c>
      <c r="N6309" s="11" t="s">
        <v>22930</v>
      </c>
      <c r="O6309" s="11" t="s">
        <v>11493</v>
      </c>
      <c r="P6309" s="11" t="s">
        <v>22925</v>
      </c>
      <c r="Q6309" s="11" t="s">
        <v>2041</v>
      </c>
      <c r="R6309" s="11" t="s">
        <v>11494</v>
      </c>
      <c r="S6309" s="11" t="s">
        <v>1835</v>
      </c>
      <c r="U6309" s="11" t="s">
        <v>22548</v>
      </c>
      <c r="W6309" s="11" t="s">
        <v>22925</v>
      </c>
      <c r="Y6309" s="13"/>
      <c r="Z6309" s="13"/>
      <c r="AA6309" s="11" t="s">
        <v>151</v>
      </c>
      <c r="AB6309" s="13"/>
      <c r="AC6309" s="13"/>
      <c r="AD6309" s="11" t="s">
        <v>11494</v>
      </c>
      <c r="AE6309" s="13"/>
      <c r="AF6309" s="13"/>
      <c r="AG6309" s="11" t="s">
        <v>152</v>
      </c>
      <c r="AH6309" s="11" t="s">
        <v>22926</v>
      </c>
      <c r="AJ6309" s="13"/>
      <c r="AK6309" s="13"/>
      <c r="AL6309" s="13"/>
      <c r="AM6309" s="13"/>
      <c r="AN6309" s="13"/>
      <c r="AO6309" s="13"/>
      <c r="AP6309" s="11" t="s">
        <v>22929</v>
      </c>
      <c r="AR6309" s="13"/>
      <c r="AS6309" s="13"/>
      <c r="AT6309" s="12" t="b">
        <v>1</v>
      </c>
      <c r="AU6309" s="13"/>
      <c r="AV6309" s="14" t="s">
        <v>167</v>
      </c>
      <c r="AW6309" s="13"/>
      <c r="AX6309" s="14" t="s">
        <v>155</v>
      </c>
      <c r="AY6309" s="13"/>
      <c r="AZ6309" s="14">
        <v>8350.0</v>
      </c>
      <c r="BA6309" s="13"/>
    </row>
    <row r="6310">
      <c r="A6310" s="11" t="s">
        <v>22931</v>
      </c>
      <c r="B6310" s="11">
        <v>16451.0</v>
      </c>
      <c r="C6310" s="12" t="b">
        <v>0</v>
      </c>
      <c r="D6310" s="12" t="b">
        <v>1</v>
      </c>
      <c r="E6310" s="12" t="b">
        <v>0</v>
      </c>
      <c r="F6310" s="12" t="b">
        <v>0</v>
      </c>
      <c r="G6310" s="12" t="b">
        <v>0</v>
      </c>
      <c r="H6310" s="12" t="b">
        <v>0</v>
      </c>
      <c r="I6310" s="13"/>
      <c r="J6310" s="13"/>
      <c r="K6310" s="12" t="b">
        <v>0</v>
      </c>
      <c r="L6310" s="14" t="s">
        <v>22923</v>
      </c>
      <c r="M6310" s="11" t="s">
        <v>2970</v>
      </c>
      <c r="N6310" s="11" t="s">
        <v>22932</v>
      </c>
      <c r="O6310" s="11" t="s">
        <v>10332</v>
      </c>
      <c r="P6310" s="11" t="s">
        <v>22925</v>
      </c>
      <c r="Q6310" s="11" t="s">
        <v>2041</v>
      </c>
      <c r="R6310" s="11" t="s">
        <v>10333</v>
      </c>
      <c r="S6310" s="11" t="s">
        <v>10334</v>
      </c>
      <c r="U6310" s="11" t="s">
        <v>10775</v>
      </c>
      <c r="W6310" s="11" t="s">
        <v>22925</v>
      </c>
      <c r="Y6310" s="13"/>
      <c r="Z6310" s="13"/>
      <c r="AA6310" s="11" t="s">
        <v>151</v>
      </c>
      <c r="AB6310" s="13"/>
      <c r="AC6310" s="13"/>
      <c r="AD6310" s="11" t="s">
        <v>10333</v>
      </c>
      <c r="AE6310" s="13"/>
      <c r="AF6310" s="13"/>
      <c r="AG6310" s="11" t="s">
        <v>152</v>
      </c>
      <c r="AH6310" s="11" t="s">
        <v>22926</v>
      </c>
      <c r="AJ6310" s="13"/>
      <c r="AK6310" s="13"/>
      <c r="AL6310" s="13"/>
      <c r="AM6310" s="13"/>
      <c r="AN6310" s="13"/>
      <c r="AO6310" s="13"/>
      <c r="AP6310" s="11" t="s">
        <v>22931</v>
      </c>
      <c r="AR6310" s="13"/>
      <c r="AS6310" s="13"/>
      <c r="AT6310" s="12" t="b">
        <v>1</v>
      </c>
      <c r="AU6310" s="13"/>
      <c r="AV6310" s="17">
        <v>45940.0</v>
      </c>
      <c r="AW6310" s="13"/>
      <c r="AX6310" s="14" t="s">
        <v>155</v>
      </c>
      <c r="AY6310" s="13"/>
      <c r="AZ6310" s="14">
        <v>4692.0</v>
      </c>
      <c r="BA6310" s="13"/>
    </row>
    <row r="6311">
      <c r="A6311" s="11" t="s">
        <v>22933</v>
      </c>
      <c r="B6311" s="11">
        <v>16452.0</v>
      </c>
      <c r="C6311" s="12" t="b">
        <v>0</v>
      </c>
      <c r="D6311" s="12" t="b">
        <v>1</v>
      </c>
      <c r="E6311" s="12" t="b">
        <v>0</v>
      </c>
      <c r="F6311" s="12" t="b">
        <v>0</v>
      </c>
      <c r="G6311" s="12" t="b">
        <v>0</v>
      </c>
      <c r="H6311" s="12" t="b">
        <v>0</v>
      </c>
      <c r="I6311" s="13"/>
      <c r="J6311" s="13"/>
      <c r="K6311" s="12" t="b">
        <v>0</v>
      </c>
      <c r="L6311" s="14" t="s">
        <v>22923</v>
      </c>
      <c r="M6311" s="11" t="s">
        <v>5533</v>
      </c>
      <c r="N6311" s="11" t="s">
        <v>22934</v>
      </c>
      <c r="O6311" s="11" t="s">
        <v>9907</v>
      </c>
      <c r="P6311" s="11" t="s">
        <v>22925</v>
      </c>
      <c r="Q6311" s="11" t="s">
        <v>2041</v>
      </c>
      <c r="R6311" s="11" t="s">
        <v>9908</v>
      </c>
      <c r="S6311" s="11" t="s">
        <v>9909</v>
      </c>
      <c r="U6311" s="11" t="s">
        <v>15302</v>
      </c>
      <c r="W6311" s="11" t="s">
        <v>22925</v>
      </c>
      <c r="Y6311" s="13"/>
      <c r="Z6311" s="13"/>
      <c r="AA6311" s="11" t="s">
        <v>151</v>
      </c>
      <c r="AB6311" s="13"/>
      <c r="AC6311" s="13"/>
      <c r="AD6311" s="11" t="s">
        <v>9908</v>
      </c>
      <c r="AE6311" s="13"/>
      <c r="AF6311" s="13"/>
      <c r="AG6311" s="11" t="s">
        <v>152</v>
      </c>
      <c r="AH6311" s="11" t="s">
        <v>22926</v>
      </c>
      <c r="AJ6311" s="13"/>
      <c r="AK6311" s="13"/>
      <c r="AL6311" s="13"/>
      <c r="AM6311" s="13"/>
      <c r="AN6311" s="13"/>
      <c r="AO6311" s="13"/>
      <c r="AP6311" s="11" t="s">
        <v>22933</v>
      </c>
      <c r="AR6311" s="13"/>
      <c r="AS6311" s="13"/>
      <c r="AT6311" s="12" t="b">
        <v>1</v>
      </c>
      <c r="AU6311" s="13"/>
      <c r="AV6311" s="14" t="s">
        <v>167</v>
      </c>
      <c r="AW6311" s="13"/>
      <c r="AX6311" s="14" t="s">
        <v>155</v>
      </c>
      <c r="AY6311" s="13"/>
      <c r="AZ6311" s="14">
        <v>8351.0</v>
      </c>
      <c r="BA6311" s="13"/>
    </row>
    <row r="6312">
      <c r="A6312" s="11" t="s">
        <v>22935</v>
      </c>
      <c r="B6312" s="11">
        <v>16453.0</v>
      </c>
      <c r="C6312" s="12" t="b">
        <v>0</v>
      </c>
      <c r="D6312" s="12" t="b">
        <v>1</v>
      </c>
      <c r="E6312" s="12" t="b">
        <v>0</v>
      </c>
      <c r="F6312" s="12" t="b">
        <v>0</v>
      </c>
      <c r="G6312" s="12" t="b">
        <v>0</v>
      </c>
      <c r="H6312" s="12" t="b">
        <v>0</v>
      </c>
      <c r="I6312" s="13"/>
      <c r="J6312" s="13"/>
      <c r="K6312" s="12" t="b">
        <v>0</v>
      </c>
      <c r="L6312" s="14" t="s">
        <v>22923</v>
      </c>
      <c r="M6312" s="11" t="s">
        <v>5533</v>
      </c>
      <c r="N6312" s="11" t="s">
        <v>22936</v>
      </c>
      <c r="O6312" s="11" t="s">
        <v>13419</v>
      </c>
      <c r="P6312" s="11" t="s">
        <v>22925</v>
      </c>
      <c r="Q6312" s="11" t="s">
        <v>2041</v>
      </c>
      <c r="R6312" s="11" t="s">
        <v>13420</v>
      </c>
      <c r="S6312" s="11" t="s">
        <v>13421</v>
      </c>
      <c r="U6312" s="11" t="s">
        <v>15302</v>
      </c>
      <c r="W6312" s="11" t="s">
        <v>22925</v>
      </c>
      <c r="Y6312" s="13"/>
      <c r="Z6312" s="13"/>
      <c r="AA6312" s="11" t="s">
        <v>151</v>
      </c>
      <c r="AB6312" s="13"/>
      <c r="AC6312" s="13"/>
      <c r="AD6312" s="11" t="s">
        <v>13420</v>
      </c>
      <c r="AE6312" s="13"/>
      <c r="AF6312" s="13"/>
      <c r="AG6312" s="11" t="s">
        <v>152</v>
      </c>
      <c r="AH6312" s="11" t="s">
        <v>22926</v>
      </c>
      <c r="AJ6312" s="13"/>
      <c r="AK6312" s="13"/>
      <c r="AL6312" s="13"/>
      <c r="AM6312" s="13"/>
      <c r="AN6312" s="13"/>
      <c r="AO6312" s="13"/>
      <c r="AP6312" s="11" t="s">
        <v>22935</v>
      </c>
      <c r="AR6312" s="13"/>
      <c r="AS6312" s="13"/>
      <c r="AT6312" s="12" t="b">
        <v>1</v>
      </c>
      <c r="AU6312" s="13"/>
      <c r="AV6312" s="14" t="s">
        <v>167</v>
      </c>
      <c r="AW6312" s="13"/>
      <c r="AX6312" s="14" t="s">
        <v>155</v>
      </c>
      <c r="AY6312" s="13"/>
      <c r="AZ6312" s="14">
        <v>8352.0</v>
      </c>
      <c r="BA6312" s="13"/>
    </row>
    <row r="6313">
      <c r="A6313" s="11" t="s">
        <v>22937</v>
      </c>
      <c r="B6313" s="11">
        <v>16454.0</v>
      </c>
      <c r="C6313" s="12" t="b">
        <v>0</v>
      </c>
      <c r="D6313" s="12" t="b">
        <v>1</v>
      </c>
      <c r="E6313" s="12" t="b">
        <v>0</v>
      </c>
      <c r="F6313" s="12" t="b">
        <v>0</v>
      </c>
      <c r="G6313" s="12" t="b">
        <v>0</v>
      </c>
      <c r="H6313" s="12" t="b">
        <v>0</v>
      </c>
      <c r="I6313" s="13"/>
      <c r="J6313" s="13"/>
      <c r="K6313" s="12" t="b">
        <v>0</v>
      </c>
      <c r="L6313" s="14" t="s">
        <v>22923</v>
      </c>
      <c r="M6313" s="11" t="s">
        <v>3053</v>
      </c>
      <c r="N6313" s="11" t="s">
        <v>22938</v>
      </c>
      <c r="O6313" s="11" t="s">
        <v>12487</v>
      </c>
      <c r="P6313" s="11" t="s">
        <v>22925</v>
      </c>
      <c r="Q6313" s="11" t="s">
        <v>2041</v>
      </c>
      <c r="R6313" s="11" t="s">
        <v>12488</v>
      </c>
      <c r="S6313" s="11" t="s">
        <v>12489</v>
      </c>
      <c r="U6313" s="11" t="s">
        <v>14216</v>
      </c>
      <c r="W6313" s="11" t="s">
        <v>22925</v>
      </c>
      <c r="Y6313" s="13"/>
      <c r="Z6313" s="13"/>
      <c r="AA6313" s="11" t="s">
        <v>151</v>
      </c>
      <c r="AB6313" s="13"/>
      <c r="AC6313" s="13"/>
      <c r="AD6313" s="11" t="s">
        <v>12488</v>
      </c>
      <c r="AE6313" s="13"/>
      <c r="AF6313" s="13"/>
      <c r="AG6313" s="11" t="s">
        <v>152</v>
      </c>
      <c r="AH6313" s="11" t="s">
        <v>22926</v>
      </c>
      <c r="AJ6313" s="13"/>
      <c r="AK6313" s="13"/>
      <c r="AL6313" s="13"/>
      <c r="AM6313" s="13"/>
      <c r="AN6313" s="13"/>
      <c r="AO6313" s="13"/>
      <c r="AP6313" s="11" t="s">
        <v>22937</v>
      </c>
      <c r="AR6313" s="13"/>
      <c r="AS6313" s="13"/>
      <c r="AT6313" s="12" t="b">
        <v>1</v>
      </c>
      <c r="AU6313" s="13"/>
      <c r="AV6313" s="17">
        <v>45940.0</v>
      </c>
      <c r="AW6313" s="13"/>
      <c r="AX6313" s="14" t="s">
        <v>155</v>
      </c>
      <c r="AY6313" s="13"/>
      <c r="AZ6313" s="14">
        <v>4694.0</v>
      </c>
      <c r="BA6313" s="13"/>
    </row>
    <row r="6314">
      <c r="A6314" s="11" t="s">
        <v>22939</v>
      </c>
      <c r="B6314" s="11">
        <v>16457.0</v>
      </c>
      <c r="C6314" s="12" t="b">
        <v>0</v>
      </c>
      <c r="D6314" s="12" t="b">
        <v>1</v>
      </c>
      <c r="E6314" s="12" t="b">
        <v>0</v>
      </c>
      <c r="F6314" s="12" t="b">
        <v>0</v>
      </c>
      <c r="G6314" s="12" t="b">
        <v>0</v>
      </c>
      <c r="H6314" s="12" t="b">
        <v>0</v>
      </c>
      <c r="I6314" s="13"/>
      <c r="J6314" s="14" t="s">
        <v>16383</v>
      </c>
      <c r="K6314" s="12" t="b">
        <v>0</v>
      </c>
      <c r="L6314" s="14" t="s">
        <v>22394</v>
      </c>
      <c r="M6314" s="11" t="s">
        <v>8145</v>
      </c>
      <c r="N6314" s="11" t="s">
        <v>22940</v>
      </c>
      <c r="O6314" s="11" t="s">
        <v>22495</v>
      </c>
      <c r="P6314" s="11" t="s">
        <v>22396</v>
      </c>
      <c r="Q6314" s="11" t="s">
        <v>146</v>
      </c>
      <c r="R6314" s="11" t="s">
        <v>22496</v>
      </c>
      <c r="S6314" s="11" t="s">
        <v>22497</v>
      </c>
      <c r="T6314" s="11" t="s">
        <v>16868</v>
      </c>
      <c r="U6314" s="11" t="s">
        <v>16668</v>
      </c>
      <c r="W6314" s="11" t="s">
        <v>22396</v>
      </c>
      <c r="AA6314" s="11" t="s">
        <v>151</v>
      </c>
      <c r="AB6314" s="13"/>
      <c r="AC6314" s="13"/>
      <c r="AD6314" s="11" t="s">
        <v>22496</v>
      </c>
      <c r="AE6314" s="13"/>
      <c r="AF6314" s="13"/>
      <c r="AG6314" s="11" t="s">
        <v>152</v>
      </c>
      <c r="AH6314" s="11" t="s">
        <v>22397</v>
      </c>
      <c r="AJ6314" s="13"/>
      <c r="AK6314" s="13"/>
      <c r="AL6314" s="13"/>
      <c r="AM6314" s="13"/>
      <c r="AN6314" s="13"/>
      <c r="AO6314" s="13"/>
      <c r="AP6314" s="11" t="s">
        <v>22939</v>
      </c>
      <c r="AR6314" s="13"/>
      <c r="AS6314" s="13"/>
      <c r="AT6314" s="12" t="b">
        <v>1</v>
      </c>
      <c r="AU6314" s="13"/>
      <c r="AV6314" s="15">
        <v>45879.0</v>
      </c>
      <c r="AW6314" s="13"/>
      <c r="AX6314" s="14" t="s">
        <v>155</v>
      </c>
      <c r="AY6314" s="13"/>
      <c r="AZ6314" s="14">
        <v>199.0</v>
      </c>
      <c r="BA6314" s="13"/>
    </row>
    <row r="6315">
      <c r="A6315" s="11" t="s">
        <v>22941</v>
      </c>
      <c r="B6315" s="11">
        <v>16458.0</v>
      </c>
      <c r="C6315" s="12" t="b">
        <v>0</v>
      </c>
      <c r="D6315" s="12" t="b">
        <v>1</v>
      </c>
      <c r="E6315" s="12" t="b">
        <v>0</v>
      </c>
      <c r="F6315" s="12" t="b">
        <v>0</v>
      </c>
      <c r="G6315" s="12" t="b">
        <v>0</v>
      </c>
      <c r="H6315" s="12" t="b">
        <v>0</v>
      </c>
      <c r="I6315" s="13"/>
      <c r="J6315" s="14" t="s">
        <v>22942</v>
      </c>
      <c r="K6315" s="12" t="b">
        <v>0</v>
      </c>
      <c r="L6315" s="14" t="s">
        <v>22349</v>
      </c>
      <c r="M6315" s="11" t="s">
        <v>169</v>
      </c>
      <c r="N6315" s="11" t="s">
        <v>22943</v>
      </c>
      <c r="O6315" s="11" t="s">
        <v>7303</v>
      </c>
      <c r="P6315" s="11" t="s">
        <v>22351</v>
      </c>
      <c r="Q6315" s="11" t="s">
        <v>9926</v>
      </c>
      <c r="R6315" s="11" t="s">
        <v>7304</v>
      </c>
      <c r="S6315" s="11" t="s">
        <v>7305</v>
      </c>
      <c r="U6315" s="11" t="s">
        <v>17072</v>
      </c>
      <c r="W6315" s="11" t="s">
        <v>22351</v>
      </c>
      <c r="Y6315" s="13"/>
      <c r="Z6315" s="13"/>
      <c r="AA6315" s="11" t="s">
        <v>151</v>
      </c>
      <c r="AB6315" s="13"/>
      <c r="AC6315" s="13"/>
      <c r="AD6315" s="11" t="s">
        <v>7304</v>
      </c>
      <c r="AE6315" s="13"/>
      <c r="AF6315" s="13"/>
      <c r="AG6315" s="11" t="s">
        <v>152</v>
      </c>
      <c r="AH6315" s="11" t="s">
        <v>22352</v>
      </c>
      <c r="AJ6315" s="13"/>
      <c r="AK6315" s="13"/>
      <c r="AL6315" s="13"/>
      <c r="AM6315" s="13"/>
      <c r="AN6315" s="13"/>
      <c r="AO6315" s="13"/>
      <c r="AP6315" s="11" t="s">
        <v>22941</v>
      </c>
      <c r="AR6315" s="13"/>
      <c r="AS6315" s="13"/>
      <c r="AT6315" s="12" t="b">
        <v>1</v>
      </c>
      <c r="AU6315" s="13"/>
      <c r="AV6315" s="14" t="s">
        <v>167</v>
      </c>
      <c r="AW6315" s="13"/>
      <c r="AX6315" s="14" t="s">
        <v>155</v>
      </c>
      <c r="AY6315" s="13"/>
      <c r="AZ6315" s="14">
        <v>8358.0</v>
      </c>
      <c r="BA6315" s="13"/>
    </row>
    <row r="6316">
      <c r="A6316" s="11" t="s">
        <v>22944</v>
      </c>
      <c r="B6316" s="11">
        <v>16459.0</v>
      </c>
      <c r="C6316" s="12" t="b">
        <v>0</v>
      </c>
      <c r="D6316" s="12" t="b">
        <v>0</v>
      </c>
      <c r="E6316" s="12" t="b">
        <v>0</v>
      </c>
      <c r="F6316" s="12" t="b">
        <v>0</v>
      </c>
      <c r="G6316" s="12" t="b">
        <v>0</v>
      </c>
      <c r="H6316" s="12" t="b">
        <v>0</v>
      </c>
      <c r="I6316" s="13"/>
      <c r="J6316" s="13"/>
      <c r="K6316" s="12" t="b">
        <v>0</v>
      </c>
      <c r="L6316" s="14" t="s">
        <v>22945</v>
      </c>
      <c r="M6316" s="11" t="s">
        <v>1422</v>
      </c>
      <c r="N6316" s="11" t="s">
        <v>22946</v>
      </c>
      <c r="O6316" s="11" t="s">
        <v>16738</v>
      </c>
      <c r="P6316" s="11" t="s">
        <v>22947</v>
      </c>
      <c r="Q6316" s="11" t="s">
        <v>2041</v>
      </c>
      <c r="R6316" s="11" t="s">
        <v>16739</v>
      </c>
      <c r="S6316" s="11" t="s">
        <v>758</v>
      </c>
      <c r="U6316" s="11" t="s">
        <v>22823</v>
      </c>
      <c r="W6316" s="11" t="s">
        <v>22947</v>
      </c>
      <c r="Y6316" s="13"/>
      <c r="Z6316" s="13"/>
      <c r="AA6316" s="11" t="s">
        <v>151</v>
      </c>
      <c r="AB6316" s="13"/>
      <c r="AC6316" s="13"/>
      <c r="AD6316" s="11" t="s">
        <v>16739</v>
      </c>
      <c r="AE6316" s="13"/>
      <c r="AF6316" s="13"/>
      <c r="AG6316" s="11" t="s">
        <v>152</v>
      </c>
      <c r="AH6316" s="11" t="s">
        <v>22948</v>
      </c>
      <c r="AJ6316" s="13"/>
      <c r="AK6316" s="13"/>
      <c r="AL6316" s="13"/>
      <c r="AM6316" s="13"/>
      <c r="AN6316" s="13"/>
      <c r="AO6316" s="13"/>
      <c r="AP6316" s="11" t="s">
        <v>22944</v>
      </c>
      <c r="AR6316" s="13"/>
      <c r="AS6316" s="13"/>
      <c r="AT6316" s="12" t="b">
        <v>1</v>
      </c>
      <c r="AU6316" s="13"/>
      <c r="AV6316" s="17">
        <v>45940.0</v>
      </c>
      <c r="AW6316" s="13"/>
      <c r="AX6316" s="14" t="s">
        <v>155</v>
      </c>
      <c r="AY6316" s="13"/>
      <c r="AZ6316" s="14">
        <v>4707.0</v>
      </c>
      <c r="BA6316" s="13"/>
    </row>
    <row r="6317">
      <c r="A6317" s="11" t="s">
        <v>22949</v>
      </c>
      <c r="B6317" s="11">
        <v>16460.0</v>
      </c>
      <c r="C6317" s="12" t="b">
        <v>0</v>
      </c>
      <c r="D6317" s="12" t="b">
        <v>0</v>
      </c>
      <c r="E6317" s="12" t="b">
        <v>0</v>
      </c>
      <c r="F6317" s="12" t="b">
        <v>0</v>
      </c>
      <c r="G6317" s="12" t="b">
        <v>0</v>
      </c>
      <c r="H6317" s="12" t="b">
        <v>0</v>
      </c>
      <c r="I6317" s="13"/>
      <c r="J6317" s="13"/>
      <c r="K6317" s="12" t="b">
        <v>0</v>
      </c>
      <c r="L6317" s="14" t="s">
        <v>22945</v>
      </c>
      <c r="M6317" s="11" t="s">
        <v>9218</v>
      </c>
      <c r="N6317" s="11" t="s">
        <v>22950</v>
      </c>
      <c r="O6317" s="11" t="s">
        <v>22363</v>
      </c>
      <c r="P6317" s="11" t="s">
        <v>22947</v>
      </c>
      <c r="Q6317" s="11" t="s">
        <v>2041</v>
      </c>
      <c r="R6317" s="11" t="s">
        <v>22364</v>
      </c>
      <c r="S6317" s="11" t="s">
        <v>22365</v>
      </c>
      <c r="U6317" s="11" t="s">
        <v>15511</v>
      </c>
      <c r="W6317" s="11" t="s">
        <v>22947</v>
      </c>
      <c r="Y6317" s="13"/>
      <c r="Z6317" s="13"/>
      <c r="AA6317" s="11" t="s">
        <v>151</v>
      </c>
      <c r="AB6317" s="13"/>
      <c r="AC6317" s="13"/>
      <c r="AD6317" s="11" t="s">
        <v>22364</v>
      </c>
      <c r="AF6317" s="13"/>
      <c r="AG6317" s="11" t="s">
        <v>152</v>
      </c>
      <c r="AH6317" s="11" t="s">
        <v>22948</v>
      </c>
      <c r="AJ6317" s="13"/>
      <c r="AK6317" s="13"/>
      <c r="AL6317" s="13"/>
      <c r="AM6317" s="13"/>
      <c r="AN6317" s="13"/>
      <c r="AO6317" s="13"/>
      <c r="AP6317" s="11" t="s">
        <v>22949</v>
      </c>
      <c r="AR6317" s="13"/>
      <c r="AS6317" s="13"/>
      <c r="AT6317" s="12" t="b">
        <v>1</v>
      </c>
      <c r="AU6317" s="13"/>
      <c r="AV6317" s="17">
        <v>45940.0</v>
      </c>
      <c r="AW6317" s="13"/>
      <c r="AX6317" s="14" t="s">
        <v>155</v>
      </c>
      <c r="AY6317" s="13"/>
      <c r="AZ6317" s="14">
        <v>4706.0</v>
      </c>
      <c r="BA6317" s="13"/>
    </row>
    <row r="6318">
      <c r="A6318" s="11" t="s">
        <v>22951</v>
      </c>
      <c r="B6318" s="11">
        <v>16462.0</v>
      </c>
      <c r="C6318" s="12" t="b">
        <v>0</v>
      </c>
      <c r="D6318" s="12" t="b">
        <v>1</v>
      </c>
      <c r="E6318" s="12" t="b">
        <v>0</v>
      </c>
      <c r="F6318" s="12" t="b">
        <v>0</v>
      </c>
      <c r="G6318" s="12" t="b">
        <v>0</v>
      </c>
      <c r="H6318" s="12" t="b">
        <v>0</v>
      </c>
      <c r="I6318" s="13"/>
      <c r="J6318" s="13"/>
      <c r="K6318" s="12" t="b">
        <v>0</v>
      </c>
      <c r="L6318" s="14" t="s">
        <v>22945</v>
      </c>
      <c r="M6318" s="11" t="s">
        <v>8477</v>
      </c>
      <c r="N6318" s="11" t="s">
        <v>22952</v>
      </c>
      <c r="O6318" s="11" t="s">
        <v>11493</v>
      </c>
      <c r="P6318" s="11" t="s">
        <v>22947</v>
      </c>
      <c r="Q6318" s="11" t="s">
        <v>2041</v>
      </c>
      <c r="R6318" s="11" t="s">
        <v>11494</v>
      </c>
      <c r="S6318" s="11" t="s">
        <v>1835</v>
      </c>
      <c r="U6318" s="11" t="s">
        <v>22548</v>
      </c>
      <c r="W6318" s="11" t="s">
        <v>22947</v>
      </c>
      <c r="Y6318" s="13"/>
      <c r="Z6318" s="13"/>
      <c r="AA6318" s="11" t="s">
        <v>151</v>
      </c>
      <c r="AB6318" s="13"/>
      <c r="AC6318" s="13"/>
      <c r="AD6318" s="11" t="s">
        <v>11494</v>
      </c>
      <c r="AE6318" s="13"/>
      <c r="AF6318" s="13"/>
      <c r="AG6318" s="11" t="s">
        <v>152</v>
      </c>
      <c r="AH6318" s="11" t="s">
        <v>22948</v>
      </c>
      <c r="AJ6318" s="13"/>
      <c r="AK6318" s="13"/>
      <c r="AL6318" s="13"/>
      <c r="AM6318" s="13"/>
      <c r="AN6318" s="13"/>
      <c r="AO6318" s="13"/>
      <c r="AP6318" s="11" t="s">
        <v>22951</v>
      </c>
      <c r="AR6318" s="13"/>
      <c r="AS6318" s="13"/>
      <c r="AT6318" s="12" t="b">
        <v>1</v>
      </c>
      <c r="AU6318" s="13"/>
      <c r="AV6318" s="14" t="s">
        <v>167</v>
      </c>
      <c r="AW6318" s="13"/>
      <c r="AX6318" s="14" t="s">
        <v>155</v>
      </c>
      <c r="AY6318" s="13"/>
      <c r="AZ6318" s="14">
        <v>8362.0</v>
      </c>
      <c r="BA6318" s="13"/>
    </row>
    <row r="6319">
      <c r="A6319" s="11" t="s">
        <v>22953</v>
      </c>
      <c r="B6319" s="11">
        <v>16463.0</v>
      </c>
      <c r="C6319" s="12" t="b">
        <v>0</v>
      </c>
      <c r="D6319" s="12" t="b">
        <v>1</v>
      </c>
      <c r="E6319" s="12" t="b">
        <v>0</v>
      </c>
      <c r="F6319" s="12" t="b">
        <v>0</v>
      </c>
      <c r="G6319" s="12" t="b">
        <v>0</v>
      </c>
      <c r="H6319" s="12" t="b">
        <v>0</v>
      </c>
      <c r="I6319" s="13"/>
      <c r="J6319" s="13"/>
      <c r="K6319" s="12" t="b">
        <v>0</v>
      </c>
      <c r="L6319" s="14" t="s">
        <v>22945</v>
      </c>
      <c r="M6319" s="11" t="s">
        <v>2970</v>
      </c>
      <c r="N6319" s="11" t="s">
        <v>22954</v>
      </c>
      <c r="O6319" s="11" t="s">
        <v>10332</v>
      </c>
      <c r="P6319" s="11" t="s">
        <v>22947</v>
      </c>
      <c r="Q6319" s="11" t="s">
        <v>2041</v>
      </c>
      <c r="R6319" s="11" t="s">
        <v>10333</v>
      </c>
      <c r="S6319" s="11" t="s">
        <v>10334</v>
      </c>
      <c r="U6319" s="11" t="s">
        <v>10775</v>
      </c>
      <c r="W6319" s="11" t="s">
        <v>22947</v>
      </c>
      <c r="Y6319" s="13"/>
      <c r="Z6319" s="13"/>
      <c r="AA6319" s="11" t="s">
        <v>151</v>
      </c>
      <c r="AB6319" s="13"/>
      <c r="AC6319" s="13"/>
      <c r="AD6319" s="11" t="s">
        <v>10333</v>
      </c>
      <c r="AE6319" s="13"/>
      <c r="AF6319" s="13"/>
      <c r="AG6319" s="11" t="s">
        <v>152</v>
      </c>
      <c r="AH6319" s="11" t="s">
        <v>22948</v>
      </c>
      <c r="AJ6319" s="13"/>
      <c r="AK6319" s="13"/>
      <c r="AL6319" s="13"/>
      <c r="AM6319" s="13"/>
      <c r="AN6319" s="13"/>
      <c r="AO6319" s="13"/>
      <c r="AP6319" s="11" t="s">
        <v>22953</v>
      </c>
      <c r="AR6319" s="13"/>
      <c r="AS6319" s="13"/>
      <c r="AT6319" s="12" t="b">
        <v>1</v>
      </c>
      <c r="AU6319" s="13"/>
      <c r="AV6319" s="17">
        <v>45940.0</v>
      </c>
      <c r="AW6319" s="13"/>
      <c r="AX6319" s="14" t="s">
        <v>155</v>
      </c>
      <c r="AY6319" s="13"/>
      <c r="AZ6319" s="14">
        <v>4705.0</v>
      </c>
      <c r="BA6319" s="13"/>
    </row>
    <row r="6320">
      <c r="A6320" s="11" t="s">
        <v>22955</v>
      </c>
      <c r="B6320" s="11">
        <v>16464.0</v>
      </c>
      <c r="C6320" s="12" t="b">
        <v>0</v>
      </c>
      <c r="D6320" s="12" t="b">
        <v>1</v>
      </c>
      <c r="E6320" s="12" t="b">
        <v>0</v>
      </c>
      <c r="F6320" s="12" t="b">
        <v>0</v>
      </c>
      <c r="G6320" s="12" t="b">
        <v>0</v>
      </c>
      <c r="H6320" s="12" t="b">
        <v>0</v>
      </c>
      <c r="I6320" s="13"/>
      <c r="J6320" s="13"/>
      <c r="K6320" s="12" t="b">
        <v>0</v>
      </c>
      <c r="L6320" s="14" t="s">
        <v>22945</v>
      </c>
      <c r="M6320" s="11" t="s">
        <v>5533</v>
      </c>
      <c r="N6320" s="11" t="s">
        <v>22956</v>
      </c>
      <c r="O6320" s="11" t="s">
        <v>9907</v>
      </c>
      <c r="P6320" s="11" t="s">
        <v>22947</v>
      </c>
      <c r="Q6320" s="11" t="s">
        <v>2041</v>
      </c>
      <c r="R6320" s="11" t="s">
        <v>9908</v>
      </c>
      <c r="S6320" s="11" t="s">
        <v>9909</v>
      </c>
      <c r="U6320" s="11" t="s">
        <v>15302</v>
      </c>
      <c r="W6320" s="11" t="s">
        <v>22947</v>
      </c>
      <c r="Y6320" s="13"/>
      <c r="Z6320" s="13"/>
      <c r="AA6320" s="11" t="s">
        <v>151</v>
      </c>
      <c r="AB6320" s="13"/>
      <c r="AC6320" s="13"/>
      <c r="AD6320" s="11" t="s">
        <v>9908</v>
      </c>
      <c r="AE6320" s="13"/>
      <c r="AF6320" s="13"/>
      <c r="AG6320" s="11" t="s">
        <v>152</v>
      </c>
      <c r="AH6320" s="11" t="s">
        <v>22948</v>
      </c>
      <c r="AJ6320" s="13"/>
      <c r="AK6320" s="13"/>
      <c r="AL6320" s="13"/>
      <c r="AM6320" s="13"/>
      <c r="AN6320" s="13"/>
      <c r="AO6320" s="13"/>
      <c r="AP6320" s="11" t="s">
        <v>22955</v>
      </c>
      <c r="AR6320" s="13"/>
      <c r="AS6320" s="13"/>
      <c r="AT6320" s="12" t="b">
        <v>1</v>
      </c>
      <c r="AU6320" s="13"/>
      <c r="AV6320" s="14" t="s">
        <v>167</v>
      </c>
      <c r="AW6320" s="13"/>
      <c r="AX6320" s="14" t="s">
        <v>155</v>
      </c>
      <c r="AY6320" s="13"/>
      <c r="AZ6320" s="14">
        <v>8357.0</v>
      </c>
      <c r="BA6320" s="13"/>
    </row>
    <row r="6321">
      <c r="A6321" s="11" t="s">
        <v>22957</v>
      </c>
      <c r="B6321" s="11">
        <v>16465.0</v>
      </c>
      <c r="C6321" s="12" t="b">
        <v>0</v>
      </c>
      <c r="D6321" s="12" t="b">
        <v>1</v>
      </c>
      <c r="E6321" s="12" t="b">
        <v>0</v>
      </c>
      <c r="F6321" s="12" t="b">
        <v>0</v>
      </c>
      <c r="G6321" s="12" t="b">
        <v>0</v>
      </c>
      <c r="H6321" s="12" t="b">
        <v>0</v>
      </c>
      <c r="I6321" s="13"/>
      <c r="J6321" s="13"/>
      <c r="K6321" s="12" t="b">
        <v>0</v>
      </c>
      <c r="L6321" s="14" t="s">
        <v>22945</v>
      </c>
      <c r="M6321" s="11" t="s">
        <v>5533</v>
      </c>
      <c r="N6321" s="11" t="s">
        <v>22958</v>
      </c>
      <c r="O6321" s="11" t="s">
        <v>13419</v>
      </c>
      <c r="P6321" s="11" t="s">
        <v>22947</v>
      </c>
      <c r="Q6321" s="11" t="s">
        <v>2041</v>
      </c>
      <c r="R6321" s="11" t="s">
        <v>13420</v>
      </c>
      <c r="S6321" s="11" t="s">
        <v>13421</v>
      </c>
      <c r="U6321" s="11" t="s">
        <v>15302</v>
      </c>
      <c r="W6321" s="11" t="s">
        <v>22947</v>
      </c>
      <c r="Y6321" s="13"/>
      <c r="Z6321" s="13"/>
      <c r="AA6321" s="11" t="s">
        <v>151</v>
      </c>
      <c r="AB6321" s="13"/>
      <c r="AC6321" s="13"/>
      <c r="AD6321" s="11" t="s">
        <v>13420</v>
      </c>
      <c r="AE6321" s="13"/>
      <c r="AF6321" s="13"/>
      <c r="AG6321" s="11" t="s">
        <v>152</v>
      </c>
      <c r="AH6321" s="11" t="s">
        <v>22948</v>
      </c>
      <c r="AJ6321" s="13"/>
      <c r="AK6321" s="13"/>
      <c r="AL6321" s="13"/>
      <c r="AM6321" s="13"/>
      <c r="AN6321" s="13"/>
      <c r="AO6321" s="13"/>
      <c r="AP6321" s="11" t="s">
        <v>22957</v>
      </c>
      <c r="AR6321" s="13"/>
      <c r="AS6321" s="13"/>
      <c r="AT6321" s="12" t="b">
        <v>1</v>
      </c>
      <c r="AU6321" s="13"/>
      <c r="AV6321" s="14" t="s">
        <v>167</v>
      </c>
      <c r="AW6321" s="13"/>
      <c r="AX6321" s="14" t="s">
        <v>155</v>
      </c>
      <c r="AY6321" s="13"/>
      <c r="AZ6321" s="14">
        <v>8356.0</v>
      </c>
      <c r="BA6321" s="13"/>
    </row>
    <row r="6322">
      <c r="A6322" s="11" t="s">
        <v>22959</v>
      </c>
      <c r="B6322" s="11">
        <v>16466.0</v>
      </c>
      <c r="C6322" s="12" t="b">
        <v>0</v>
      </c>
      <c r="D6322" s="12" t="b">
        <v>0</v>
      </c>
      <c r="E6322" s="12" t="b">
        <v>0</v>
      </c>
      <c r="F6322" s="12" t="b">
        <v>0</v>
      </c>
      <c r="G6322" s="12" t="b">
        <v>0</v>
      </c>
      <c r="H6322" s="12" t="b">
        <v>0</v>
      </c>
      <c r="I6322" s="13"/>
      <c r="J6322" s="13"/>
      <c r="K6322" s="12" t="b">
        <v>0</v>
      </c>
      <c r="L6322" s="14" t="s">
        <v>22945</v>
      </c>
      <c r="M6322" s="11" t="s">
        <v>3053</v>
      </c>
      <c r="N6322" s="11" t="s">
        <v>22960</v>
      </c>
      <c r="O6322" s="11" t="s">
        <v>12487</v>
      </c>
      <c r="P6322" s="11" t="s">
        <v>22947</v>
      </c>
      <c r="Q6322" s="11" t="s">
        <v>2041</v>
      </c>
      <c r="R6322" s="11" t="s">
        <v>12488</v>
      </c>
      <c r="S6322" s="11" t="s">
        <v>12489</v>
      </c>
      <c r="U6322" s="11" t="s">
        <v>14216</v>
      </c>
      <c r="W6322" s="11" t="s">
        <v>22947</v>
      </c>
      <c r="Y6322" s="13"/>
      <c r="Z6322" s="13"/>
      <c r="AA6322" s="11" t="s">
        <v>151</v>
      </c>
      <c r="AB6322" s="13"/>
      <c r="AC6322" s="13"/>
      <c r="AD6322" s="11" t="s">
        <v>12488</v>
      </c>
      <c r="AE6322" s="13"/>
      <c r="AF6322" s="13"/>
      <c r="AG6322" s="11" t="s">
        <v>152</v>
      </c>
      <c r="AH6322" s="11" t="s">
        <v>22948</v>
      </c>
      <c r="AJ6322" s="13"/>
      <c r="AK6322" s="13"/>
      <c r="AL6322" s="13"/>
      <c r="AM6322" s="13"/>
      <c r="AN6322" s="13"/>
      <c r="AO6322" s="13"/>
      <c r="AP6322" s="11" t="s">
        <v>22959</v>
      </c>
      <c r="AR6322" s="13"/>
      <c r="AS6322" s="13"/>
      <c r="AT6322" s="12" t="b">
        <v>1</v>
      </c>
      <c r="AU6322" s="13"/>
      <c r="AV6322" s="17">
        <v>45940.0</v>
      </c>
      <c r="AW6322" s="13"/>
      <c r="AX6322" s="14" t="s">
        <v>155</v>
      </c>
      <c r="AY6322" s="13"/>
      <c r="AZ6322" s="14">
        <v>4704.0</v>
      </c>
      <c r="BA6322" s="13"/>
    </row>
    <row r="6323">
      <c r="A6323" s="11" t="s">
        <v>22961</v>
      </c>
      <c r="B6323" s="11">
        <v>16467.0</v>
      </c>
      <c r="C6323" s="12" t="b">
        <v>0</v>
      </c>
      <c r="D6323" s="12" t="b">
        <v>0</v>
      </c>
      <c r="E6323" s="12" t="b">
        <v>0</v>
      </c>
      <c r="F6323" s="12" t="b">
        <v>0</v>
      </c>
      <c r="G6323" s="12" t="b">
        <v>0</v>
      </c>
      <c r="H6323" s="12" t="b">
        <v>0</v>
      </c>
      <c r="I6323" s="13"/>
      <c r="J6323" s="13"/>
      <c r="K6323" s="12" t="b">
        <v>1</v>
      </c>
      <c r="L6323" s="14" t="s">
        <v>22962</v>
      </c>
      <c r="M6323" s="11" t="s">
        <v>1422</v>
      </c>
      <c r="N6323" s="11" t="s">
        <v>22963</v>
      </c>
      <c r="O6323" s="11" t="s">
        <v>16738</v>
      </c>
      <c r="P6323" s="11" t="s">
        <v>22964</v>
      </c>
      <c r="Q6323" s="11" t="s">
        <v>2041</v>
      </c>
      <c r="R6323" s="11" t="s">
        <v>16739</v>
      </c>
      <c r="S6323" s="11" t="s">
        <v>758</v>
      </c>
      <c r="U6323" s="11" t="s">
        <v>22823</v>
      </c>
      <c r="W6323" s="11" t="s">
        <v>22964</v>
      </c>
      <c r="Y6323" s="13"/>
      <c r="Z6323" s="13"/>
      <c r="AA6323" s="11" t="s">
        <v>151</v>
      </c>
      <c r="AB6323" s="13"/>
      <c r="AC6323" s="13"/>
      <c r="AD6323" s="11" t="s">
        <v>16739</v>
      </c>
      <c r="AE6323" s="13"/>
      <c r="AF6323" s="13"/>
      <c r="AG6323" s="11" t="s">
        <v>152</v>
      </c>
      <c r="AH6323" s="11" t="s">
        <v>22965</v>
      </c>
      <c r="AJ6323" s="13"/>
      <c r="AK6323" s="13"/>
      <c r="AL6323" s="13"/>
      <c r="AM6323" s="13"/>
      <c r="AN6323" s="13"/>
      <c r="AO6323" s="13"/>
      <c r="AP6323" s="11" t="s">
        <v>22961</v>
      </c>
      <c r="AR6323" s="13"/>
      <c r="AS6323" s="13"/>
      <c r="AT6323" s="12" t="b">
        <v>1</v>
      </c>
      <c r="AU6323" s="13"/>
      <c r="AV6323" s="17">
        <v>45940.0</v>
      </c>
      <c r="AW6323" s="13"/>
      <c r="AX6323" s="14" t="s">
        <v>155</v>
      </c>
      <c r="AY6323" s="13"/>
      <c r="AZ6323" s="14">
        <v>4700.0</v>
      </c>
      <c r="BA6323" s="13"/>
    </row>
    <row r="6324">
      <c r="A6324" s="11" t="s">
        <v>22966</v>
      </c>
      <c r="B6324" s="11">
        <v>16468.0</v>
      </c>
      <c r="C6324" s="12" t="b">
        <v>0</v>
      </c>
      <c r="D6324" s="12" t="b">
        <v>0</v>
      </c>
      <c r="E6324" s="12" t="b">
        <v>0</v>
      </c>
      <c r="F6324" s="12" t="b">
        <v>0</v>
      </c>
      <c r="G6324" s="12" t="b">
        <v>0</v>
      </c>
      <c r="H6324" s="12" t="b">
        <v>0</v>
      </c>
      <c r="I6324" s="13"/>
      <c r="J6324" s="13"/>
      <c r="K6324" s="12" t="b">
        <v>1</v>
      </c>
      <c r="L6324" s="14" t="s">
        <v>22962</v>
      </c>
      <c r="M6324" s="11" t="s">
        <v>9218</v>
      </c>
      <c r="N6324" s="11" t="s">
        <v>22967</v>
      </c>
      <c r="O6324" s="11" t="s">
        <v>22363</v>
      </c>
      <c r="P6324" s="11" t="s">
        <v>22964</v>
      </c>
      <c r="Q6324" s="11" t="s">
        <v>2041</v>
      </c>
      <c r="R6324" s="11" t="s">
        <v>22364</v>
      </c>
      <c r="S6324" s="11" t="s">
        <v>22365</v>
      </c>
      <c r="U6324" s="11" t="s">
        <v>15511</v>
      </c>
      <c r="W6324" s="11" t="s">
        <v>22964</v>
      </c>
      <c r="Y6324" s="13"/>
      <c r="Z6324" s="13"/>
      <c r="AA6324" s="11" t="s">
        <v>151</v>
      </c>
      <c r="AB6324" s="13"/>
      <c r="AC6324" s="13"/>
      <c r="AD6324" s="11" t="s">
        <v>22364</v>
      </c>
      <c r="AF6324" s="13"/>
      <c r="AG6324" s="11" t="s">
        <v>152</v>
      </c>
      <c r="AH6324" s="11" t="s">
        <v>22965</v>
      </c>
      <c r="AJ6324" s="13"/>
      <c r="AK6324" s="13"/>
      <c r="AL6324" s="13"/>
      <c r="AM6324" s="13"/>
      <c r="AN6324" s="13"/>
      <c r="AO6324" s="13"/>
      <c r="AP6324" s="11" t="s">
        <v>22966</v>
      </c>
      <c r="AR6324" s="13"/>
      <c r="AS6324" s="13"/>
      <c r="AT6324" s="12" t="b">
        <v>1</v>
      </c>
      <c r="AU6324" s="13"/>
      <c r="AV6324" s="17">
        <v>45940.0</v>
      </c>
      <c r="AW6324" s="13"/>
      <c r="AX6324" s="14" t="s">
        <v>155</v>
      </c>
      <c r="AY6324" s="13"/>
      <c r="AZ6324" s="14">
        <v>4699.0</v>
      </c>
      <c r="BA6324" s="13"/>
    </row>
    <row r="6325">
      <c r="A6325" s="11" t="s">
        <v>22968</v>
      </c>
      <c r="B6325" s="11">
        <v>16470.0</v>
      </c>
      <c r="C6325" s="12" t="b">
        <v>0</v>
      </c>
      <c r="D6325" s="12" t="b">
        <v>0</v>
      </c>
      <c r="E6325" s="12" t="b">
        <v>0</v>
      </c>
      <c r="F6325" s="12" t="b">
        <v>0</v>
      </c>
      <c r="G6325" s="12" t="b">
        <v>0</v>
      </c>
      <c r="H6325" s="12" t="b">
        <v>0</v>
      </c>
      <c r="I6325" s="13"/>
      <c r="J6325" s="13"/>
      <c r="K6325" s="12" t="b">
        <v>1</v>
      </c>
      <c r="L6325" s="14" t="s">
        <v>22962</v>
      </c>
      <c r="M6325" s="11" t="s">
        <v>8477</v>
      </c>
      <c r="N6325" s="11" t="s">
        <v>22969</v>
      </c>
      <c r="O6325" s="11" t="s">
        <v>11493</v>
      </c>
      <c r="P6325" s="11" t="s">
        <v>22964</v>
      </c>
      <c r="Q6325" s="11" t="s">
        <v>2041</v>
      </c>
      <c r="R6325" s="11" t="s">
        <v>11494</v>
      </c>
      <c r="S6325" s="11" t="s">
        <v>1835</v>
      </c>
      <c r="U6325" s="11" t="s">
        <v>22548</v>
      </c>
      <c r="W6325" s="11" t="s">
        <v>22964</v>
      </c>
      <c r="Y6325" s="13"/>
      <c r="Z6325" s="13"/>
      <c r="AA6325" s="11" t="s">
        <v>151</v>
      </c>
      <c r="AB6325" s="13"/>
      <c r="AC6325" s="13"/>
      <c r="AD6325" s="11" t="s">
        <v>11494</v>
      </c>
      <c r="AE6325" s="13"/>
      <c r="AF6325" s="13"/>
      <c r="AG6325" s="11" t="s">
        <v>152</v>
      </c>
      <c r="AH6325" s="11" t="s">
        <v>22965</v>
      </c>
      <c r="AJ6325" s="13"/>
      <c r="AK6325" s="13"/>
      <c r="AL6325" s="13"/>
      <c r="AM6325" s="13"/>
      <c r="AN6325" s="13"/>
      <c r="AO6325" s="13"/>
      <c r="AP6325" s="11" t="s">
        <v>22968</v>
      </c>
      <c r="AR6325" s="13"/>
      <c r="AS6325" s="13"/>
      <c r="AT6325" s="12" t="b">
        <v>1</v>
      </c>
      <c r="AU6325" s="13"/>
      <c r="AV6325" s="14" t="s">
        <v>167</v>
      </c>
      <c r="AW6325" s="13"/>
      <c r="AX6325" s="14" t="s">
        <v>155</v>
      </c>
      <c r="AY6325" s="13"/>
      <c r="AZ6325" s="14">
        <v>8355.0</v>
      </c>
      <c r="BA6325" s="13"/>
    </row>
    <row r="6326">
      <c r="A6326" s="11" t="s">
        <v>22970</v>
      </c>
      <c r="B6326" s="11">
        <v>16471.0</v>
      </c>
      <c r="C6326" s="12" t="b">
        <v>0</v>
      </c>
      <c r="D6326" s="12" t="b">
        <v>0</v>
      </c>
      <c r="E6326" s="12" t="b">
        <v>0</v>
      </c>
      <c r="F6326" s="12" t="b">
        <v>0</v>
      </c>
      <c r="G6326" s="12" t="b">
        <v>0</v>
      </c>
      <c r="H6326" s="12" t="b">
        <v>0</v>
      </c>
      <c r="I6326" s="13"/>
      <c r="J6326" s="13"/>
      <c r="K6326" s="12" t="b">
        <v>1</v>
      </c>
      <c r="L6326" s="14" t="s">
        <v>22962</v>
      </c>
      <c r="M6326" s="11" t="s">
        <v>2970</v>
      </c>
      <c r="N6326" s="11" t="s">
        <v>22971</v>
      </c>
      <c r="O6326" s="11" t="s">
        <v>10332</v>
      </c>
      <c r="P6326" s="11" t="s">
        <v>22964</v>
      </c>
      <c r="Q6326" s="11" t="s">
        <v>2041</v>
      </c>
      <c r="R6326" s="11" t="s">
        <v>10333</v>
      </c>
      <c r="S6326" s="11" t="s">
        <v>10334</v>
      </c>
      <c r="U6326" s="11" t="s">
        <v>10775</v>
      </c>
      <c r="W6326" s="11" t="s">
        <v>22964</v>
      </c>
      <c r="Y6326" s="13"/>
      <c r="Z6326" s="13"/>
      <c r="AA6326" s="11" t="s">
        <v>151</v>
      </c>
      <c r="AB6326" s="13"/>
      <c r="AC6326" s="13"/>
      <c r="AD6326" s="11" t="s">
        <v>10333</v>
      </c>
      <c r="AE6326" s="13"/>
      <c r="AF6326" s="13"/>
      <c r="AG6326" s="11" t="s">
        <v>152</v>
      </c>
      <c r="AH6326" s="11" t="s">
        <v>22965</v>
      </c>
      <c r="AJ6326" s="13"/>
      <c r="AK6326" s="13"/>
      <c r="AL6326" s="13"/>
      <c r="AM6326" s="13"/>
      <c r="AN6326" s="13"/>
      <c r="AO6326" s="13"/>
      <c r="AP6326" s="11" t="s">
        <v>22970</v>
      </c>
      <c r="AR6326" s="13"/>
      <c r="AS6326" s="13"/>
      <c r="AT6326" s="12" t="b">
        <v>1</v>
      </c>
      <c r="AU6326" s="13"/>
      <c r="AV6326" s="17">
        <v>45940.0</v>
      </c>
      <c r="AW6326" s="13"/>
      <c r="AX6326" s="14" t="s">
        <v>155</v>
      </c>
      <c r="AY6326" s="13"/>
      <c r="AZ6326" s="14">
        <v>4701.0</v>
      </c>
      <c r="BA6326" s="13"/>
    </row>
    <row r="6327">
      <c r="A6327" s="11" t="s">
        <v>22972</v>
      </c>
      <c r="B6327" s="11">
        <v>16472.0</v>
      </c>
      <c r="C6327" s="12" t="b">
        <v>0</v>
      </c>
      <c r="D6327" s="12" t="b">
        <v>0</v>
      </c>
      <c r="E6327" s="12" t="b">
        <v>0</v>
      </c>
      <c r="F6327" s="12" t="b">
        <v>0</v>
      </c>
      <c r="G6327" s="12" t="b">
        <v>0</v>
      </c>
      <c r="H6327" s="12" t="b">
        <v>0</v>
      </c>
      <c r="I6327" s="13"/>
      <c r="J6327" s="13"/>
      <c r="K6327" s="12" t="b">
        <v>1</v>
      </c>
      <c r="L6327" s="14" t="s">
        <v>22962</v>
      </c>
      <c r="M6327" s="11" t="s">
        <v>5533</v>
      </c>
      <c r="N6327" s="11" t="s">
        <v>22973</v>
      </c>
      <c r="O6327" s="11" t="s">
        <v>13419</v>
      </c>
      <c r="P6327" s="11" t="s">
        <v>22964</v>
      </c>
      <c r="Q6327" s="11" t="s">
        <v>2041</v>
      </c>
      <c r="R6327" s="11" t="s">
        <v>13420</v>
      </c>
      <c r="S6327" s="11" t="s">
        <v>13421</v>
      </c>
      <c r="U6327" s="11" t="s">
        <v>15302</v>
      </c>
      <c r="W6327" s="11" t="s">
        <v>22964</v>
      </c>
      <c r="Y6327" s="13"/>
      <c r="Z6327" s="13"/>
      <c r="AA6327" s="11" t="s">
        <v>151</v>
      </c>
      <c r="AB6327" s="13"/>
      <c r="AC6327" s="13"/>
      <c r="AD6327" s="11" t="s">
        <v>13420</v>
      </c>
      <c r="AE6327" s="13"/>
      <c r="AF6327" s="13"/>
      <c r="AG6327" s="11" t="s">
        <v>152</v>
      </c>
      <c r="AH6327" s="11" t="s">
        <v>22965</v>
      </c>
      <c r="AJ6327" s="13"/>
      <c r="AK6327" s="13"/>
      <c r="AL6327" s="13"/>
      <c r="AM6327" s="13"/>
      <c r="AN6327" s="13"/>
      <c r="AO6327" s="13"/>
      <c r="AP6327" s="11" t="s">
        <v>22972</v>
      </c>
      <c r="AR6327" s="13"/>
      <c r="AS6327" s="13"/>
      <c r="AT6327" s="12" t="b">
        <v>1</v>
      </c>
      <c r="AU6327" s="13"/>
      <c r="AV6327" s="14" t="s">
        <v>167</v>
      </c>
      <c r="AW6327" s="13"/>
      <c r="AX6327" s="14" t="s">
        <v>155</v>
      </c>
      <c r="AY6327" s="13"/>
      <c r="AZ6327" s="14">
        <v>8353.0</v>
      </c>
      <c r="BA6327" s="13"/>
    </row>
    <row r="6328">
      <c r="A6328" s="11" t="s">
        <v>22974</v>
      </c>
      <c r="B6328" s="11">
        <v>16473.0</v>
      </c>
      <c r="C6328" s="12" t="b">
        <v>0</v>
      </c>
      <c r="D6328" s="12" t="b">
        <v>0</v>
      </c>
      <c r="E6328" s="12" t="b">
        <v>0</v>
      </c>
      <c r="F6328" s="12" t="b">
        <v>0</v>
      </c>
      <c r="G6328" s="12" t="b">
        <v>0</v>
      </c>
      <c r="H6328" s="12" t="b">
        <v>0</v>
      </c>
      <c r="I6328" s="13"/>
      <c r="J6328" s="13"/>
      <c r="K6328" s="12" t="b">
        <v>1</v>
      </c>
      <c r="L6328" s="14" t="s">
        <v>22962</v>
      </c>
      <c r="M6328" s="11" t="s">
        <v>5533</v>
      </c>
      <c r="N6328" s="11" t="s">
        <v>22975</v>
      </c>
      <c r="O6328" s="11" t="s">
        <v>9907</v>
      </c>
      <c r="P6328" s="11" t="s">
        <v>22964</v>
      </c>
      <c r="Q6328" s="11" t="s">
        <v>2041</v>
      </c>
      <c r="R6328" s="11" t="s">
        <v>9908</v>
      </c>
      <c r="S6328" s="11" t="s">
        <v>9909</v>
      </c>
      <c r="U6328" s="11" t="s">
        <v>15302</v>
      </c>
      <c r="W6328" s="11" t="s">
        <v>22964</v>
      </c>
      <c r="Y6328" s="13"/>
      <c r="Z6328" s="13"/>
      <c r="AA6328" s="11" t="s">
        <v>151</v>
      </c>
      <c r="AB6328" s="13"/>
      <c r="AC6328" s="13"/>
      <c r="AD6328" s="11" t="s">
        <v>9908</v>
      </c>
      <c r="AE6328" s="13"/>
      <c r="AF6328" s="13"/>
      <c r="AG6328" s="11" t="s">
        <v>152</v>
      </c>
      <c r="AH6328" s="11" t="s">
        <v>22965</v>
      </c>
      <c r="AJ6328" s="13"/>
      <c r="AK6328" s="13"/>
      <c r="AL6328" s="13"/>
      <c r="AM6328" s="13"/>
      <c r="AN6328" s="13"/>
      <c r="AO6328" s="13"/>
      <c r="AP6328" s="11" t="s">
        <v>22974</v>
      </c>
      <c r="AR6328" s="13"/>
      <c r="AS6328" s="13"/>
      <c r="AT6328" s="12" t="b">
        <v>1</v>
      </c>
      <c r="AU6328" s="13"/>
      <c r="AV6328" s="14" t="s">
        <v>167</v>
      </c>
      <c r="AW6328" s="13"/>
      <c r="AX6328" s="14" t="s">
        <v>155</v>
      </c>
      <c r="AY6328" s="13"/>
      <c r="AZ6328" s="14">
        <v>8354.0</v>
      </c>
      <c r="BA6328" s="13"/>
    </row>
    <row r="6329">
      <c r="A6329" s="11" t="s">
        <v>22976</v>
      </c>
      <c r="B6329" s="11">
        <v>16474.0</v>
      </c>
      <c r="C6329" s="12" t="b">
        <v>0</v>
      </c>
      <c r="D6329" s="12" t="b">
        <v>0</v>
      </c>
      <c r="E6329" s="12" t="b">
        <v>0</v>
      </c>
      <c r="F6329" s="12" t="b">
        <v>0</v>
      </c>
      <c r="G6329" s="12" t="b">
        <v>0</v>
      </c>
      <c r="H6329" s="12" t="b">
        <v>0</v>
      </c>
      <c r="I6329" s="13"/>
      <c r="J6329" s="13"/>
      <c r="K6329" s="12" t="b">
        <v>1</v>
      </c>
      <c r="L6329" s="14" t="s">
        <v>22962</v>
      </c>
      <c r="M6329" s="11" t="s">
        <v>3053</v>
      </c>
      <c r="N6329" s="11" t="s">
        <v>22977</v>
      </c>
      <c r="O6329" s="11" t="s">
        <v>12487</v>
      </c>
      <c r="P6329" s="11" t="s">
        <v>22964</v>
      </c>
      <c r="Q6329" s="11" t="s">
        <v>2041</v>
      </c>
      <c r="R6329" s="11" t="s">
        <v>12488</v>
      </c>
      <c r="S6329" s="11" t="s">
        <v>12489</v>
      </c>
      <c r="U6329" s="11" t="s">
        <v>14216</v>
      </c>
      <c r="W6329" s="11" t="s">
        <v>22964</v>
      </c>
      <c r="Y6329" s="13"/>
      <c r="Z6329" s="13"/>
      <c r="AA6329" s="11" t="s">
        <v>151</v>
      </c>
      <c r="AB6329" s="13"/>
      <c r="AC6329" s="13"/>
      <c r="AD6329" s="11" t="s">
        <v>12488</v>
      </c>
      <c r="AE6329" s="13"/>
      <c r="AF6329" s="13"/>
      <c r="AG6329" s="11" t="s">
        <v>152</v>
      </c>
      <c r="AH6329" s="11" t="s">
        <v>22965</v>
      </c>
      <c r="AJ6329" s="13"/>
      <c r="AK6329" s="13"/>
      <c r="AL6329" s="13"/>
      <c r="AM6329" s="13"/>
      <c r="AN6329" s="13"/>
      <c r="AO6329" s="13"/>
      <c r="AP6329" s="11" t="s">
        <v>22976</v>
      </c>
      <c r="AR6329" s="13"/>
      <c r="AS6329" s="13"/>
      <c r="AT6329" s="12" t="b">
        <v>1</v>
      </c>
      <c r="AU6329" s="13"/>
      <c r="AV6329" s="17">
        <v>45940.0</v>
      </c>
      <c r="AW6329" s="13"/>
      <c r="AX6329" s="14" t="s">
        <v>155</v>
      </c>
      <c r="AY6329" s="13"/>
      <c r="AZ6329" s="14">
        <v>4698.0</v>
      </c>
      <c r="BA6329" s="13"/>
    </row>
    <row r="6330">
      <c r="A6330" s="11" t="s">
        <v>22978</v>
      </c>
      <c r="B6330" s="11">
        <v>16475.0</v>
      </c>
      <c r="C6330" s="12" t="b">
        <v>0</v>
      </c>
      <c r="D6330" s="12" t="b">
        <v>0</v>
      </c>
      <c r="E6330" s="12" t="b">
        <v>0</v>
      </c>
      <c r="F6330" s="12" t="b">
        <v>0</v>
      </c>
      <c r="G6330" s="12" t="b">
        <v>0</v>
      </c>
      <c r="H6330" s="12" t="b">
        <v>0</v>
      </c>
      <c r="I6330" s="13"/>
      <c r="J6330" s="13"/>
      <c r="K6330" s="12" t="b">
        <v>1</v>
      </c>
      <c r="L6330" s="14" t="s">
        <v>22979</v>
      </c>
      <c r="M6330" s="11" t="s">
        <v>1422</v>
      </c>
      <c r="N6330" s="11" t="s">
        <v>22980</v>
      </c>
      <c r="O6330" s="11" t="s">
        <v>16738</v>
      </c>
      <c r="P6330" s="11" t="s">
        <v>22981</v>
      </c>
      <c r="Q6330" s="11" t="s">
        <v>2041</v>
      </c>
      <c r="R6330" s="11" t="s">
        <v>16739</v>
      </c>
      <c r="S6330" s="11" t="s">
        <v>758</v>
      </c>
      <c r="U6330" s="11" t="s">
        <v>22823</v>
      </c>
      <c r="W6330" s="11" t="s">
        <v>22981</v>
      </c>
      <c r="Y6330" s="13"/>
      <c r="Z6330" s="13"/>
      <c r="AA6330" s="11" t="s">
        <v>151</v>
      </c>
      <c r="AB6330" s="13"/>
      <c r="AC6330" s="13"/>
      <c r="AD6330" s="11" t="s">
        <v>16739</v>
      </c>
      <c r="AE6330" s="13"/>
      <c r="AF6330" s="13"/>
      <c r="AG6330" s="11" t="s">
        <v>152</v>
      </c>
      <c r="AH6330" s="11" t="s">
        <v>22982</v>
      </c>
      <c r="AJ6330" s="13"/>
      <c r="AK6330" s="13"/>
      <c r="AL6330" s="13"/>
      <c r="AM6330" s="13"/>
      <c r="AN6330" s="13"/>
      <c r="AO6330" s="13"/>
      <c r="AP6330" s="11" t="s">
        <v>22978</v>
      </c>
      <c r="AR6330" s="13"/>
      <c r="AS6330" s="13"/>
      <c r="AT6330" s="12" t="b">
        <v>1</v>
      </c>
      <c r="AU6330" s="13"/>
      <c r="AV6330" s="17">
        <v>45940.0</v>
      </c>
      <c r="AW6330" s="13"/>
      <c r="AX6330" s="14" t="s">
        <v>155</v>
      </c>
      <c r="AY6330" s="13"/>
      <c r="AZ6330" s="14">
        <v>4741.0</v>
      </c>
      <c r="BA6330" s="13"/>
    </row>
    <row r="6331">
      <c r="A6331" s="11" t="s">
        <v>22983</v>
      </c>
      <c r="B6331" s="11">
        <v>16476.0</v>
      </c>
      <c r="C6331" s="12" t="b">
        <v>0</v>
      </c>
      <c r="D6331" s="12" t="b">
        <v>0</v>
      </c>
      <c r="E6331" s="12" t="b">
        <v>0</v>
      </c>
      <c r="F6331" s="12" t="b">
        <v>0</v>
      </c>
      <c r="G6331" s="12" t="b">
        <v>0</v>
      </c>
      <c r="H6331" s="12" t="b">
        <v>0</v>
      </c>
      <c r="I6331" s="13"/>
      <c r="J6331" s="13"/>
      <c r="K6331" s="12" t="b">
        <v>1</v>
      </c>
      <c r="L6331" s="14" t="s">
        <v>22979</v>
      </c>
      <c r="M6331" s="11" t="s">
        <v>9218</v>
      </c>
      <c r="N6331" s="11" t="s">
        <v>22984</v>
      </c>
      <c r="O6331" s="11" t="s">
        <v>22363</v>
      </c>
      <c r="P6331" s="11" t="s">
        <v>22981</v>
      </c>
      <c r="Q6331" s="11" t="s">
        <v>2041</v>
      </c>
      <c r="R6331" s="11" t="s">
        <v>22364</v>
      </c>
      <c r="S6331" s="11" t="s">
        <v>22365</v>
      </c>
      <c r="U6331" s="11" t="s">
        <v>15511</v>
      </c>
      <c r="W6331" s="11" t="s">
        <v>22981</v>
      </c>
      <c r="Y6331" s="13"/>
      <c r="Z6331" s="13"/>
      <c r="AA6331" s="11" t="s">
        <v>151</v>
      </c>
      <c r="AB6331" s="13"/>
      <c r="AC6331" s="13"/>
      <c r="AD6331" s="11" t="s">
        <v>22364</v>
      </c>
      <c r="AF6331" s="13"/>
      <c r="AG6331" s="11" t="s">
        <v>152</v>
      </c>
      <c r="AH6331" s="11" t="s">
        <v>22982</v>
      </c>
      <c r="AJ6331" s="13"/>
      <c r="AK6331" s="13"/>
      <c r="AL6331" s="13"/>
      <c r="AM6331" s="13"/>
      <c r="AN6331" s="13"/>
      <c r="AO6331" s="13"/>
      <c r="AP6331" s="11" t="s">
        <v>22983</v>
      </c>
      <c r="AR6331" s="13"/>
      <c r="AS6331" s="13"/>
      <c r="AT6331" s="12" t="b">
        <v>1</v>
      </c>
      <c r="AU6331" s="13"/>
      <c r="AV6331" s="17">
        <v>45940.0</v>
      </c>
      <c r="AW6331" s="13"/>
      <c r="AX6331" s="14" t="s">
        <v>155</v>
      </c>
      <c r="AY6331" s="13"/>
      <c r="AZ6331" s="14">
        <v>4742.0</v>
      </c>
      <c r="BA6331" s="13"/>
    </row>
    <row r="6332">
      <c r="A6332" s="11" t="s">
        <v>22985</v>
      </c>
      <c r="B6332" s="11">
        <v>16478.0</v>
      </c>
      <c r="C6332" s="12" t="b">
        <v>0</v>
      </c>
      <c r="D6332" s="12" t="b">
        <v>0</v>
      </c>
      <c r="E6332" s="12" t="b">
        <v>0</v>
      </c>
      <c r="F6332" s="12" t="b">
        <v>0</v>
      </c>
      <c r="G6332" s="12" t="b">
        <v>0</v>
      </c>
      <c r="H6332" s="12" t="b">
        <v>0</v>
      </c>
      <c r="I6332" s="13"/>
      <c r="J6332" s="13"/>
      <c r="K6332" s="12" t="b">
        <v>1</v>
      </c>
      <c r="L6332" s="14" t="s">
        <v>22979</v>
      </c>
      <c r="M6332" s="11" t="s">
        <v>8477</v>
      </c>
      <c r="N6332" s="11" t="s">
        <v>22986</v>
      </c>
      <c r="O6332" s="11" t="s">
        <v>11493</v>
      </c>
      <c r="P6332" s="11" t="s">
        <v>22981</v>
      </c>
      <c r="Q6332" s="11" t="s">
        <v>2041</v>
      </c>
      <c r="R6332" s="11" t="s">
        <v>11494</v>
      </c>
      <c r="S6332" s="11" t="s">
        <v>1835</v>
      </c>
      <c r="U6332" s="11" t="s">
        <v>22548</v>
      </c>
      <c r="W6332" s="11" t="s">
        <v>22981</v>
      </c>
      <c r="Y6332" s="13"/>
      <c r="Z6332" s="13"/>
      <c r="AA6332" s="11" t="s">
        <v>151</v>
      </c>
      <c r="AB6332" s="13"/>
      <c r="AC6332" s="13"/>
      <c r="AD6332" s="11" t="s">
        <v>11494</v>
      </c>
      <c r="AE6332" s="13"/>
      <c r="AF6332" s="13"/>
      <c r="AG6332" s="11" t="s">
        <v>152</v>
      </c>
      <c r="AH6332" s="11" t="s">
        <v>22982</v>
      </c>
      <c r="AJ6332" s="13"/>
      <c r="AK6332" s="13"/>
      <c r="AL6332" s="13"/>
      <c r="AM6332" s="13"/>
      <c r="AN6332" s="13"/>
      <c r="AO6332" s="13"/>
      <c r="AP6332" s="11" t="s">
        <v>22985</v>
      </c>
      <c r="AR6332" s="13"/>
      <c r="AS6332" s="13"/>
      <c r="AT6332" s="12" t="b">
        <v>1</v>
      </c>
      <c r="AU6332" s="13"/>
      <c r="AV6332" s="14" t="s">
        <v>167</v>
      </c>
      <c r="AW6332" s="13"/>
      <c r="AX6332" s="14" t="s">
        <v>155</v>
      </c>
      <c r="AY6332" s="13"/>
      <c r="AZ6332" s="14">
        <v>8361.0</v>
      </c>
      <c r="BA6332" s="13"/>
    </row>
    <row r="6333">
      <c r="A6333" s="11" t="s">
        <v>22987</v>
      </c>
      <c r="B6333" s="11">
        <v>16479.0</v>
      </c>
      <c r="C6333" s="12" t="b">
        <v>0</v>
      </c>
      <c r="D6333" s="12" t="b">
        <v>0</v>
      </c>
      <c r="E6333" s="12" t="b">
        <v>0</v>
      </c>
      <c r="F6333" s="12" t="b">
        <v>0</v>
      </c>
      <c r="G6333" s="12" t="b">
        <v>0</v>
      </c>
      <c r="H6333" s="12" t="b">
        <v>0</v>
      </c>
      <c r="I6333" s="13"/>
      <c r="J6333" s="13"/>
      <c r="K6333" s="12" t="b">
        <v>1</v>
      </c>
      <c r="L6333" s="14" t="s">
        <v>22979</v>
      </c>
      <c r="M6333" s="11" t="s">
        <v>2970</v>
      </c>
      <c r="N6333" s="11" t="s">
        <v>22988</v>
      </c>
      <c r="O6333" s="11" t="s">
        <v>10332</v>
      </c>
      <c r="P6333" s="11" t="s">
        <v>22981</v>
      </c>
      <c r="Q6333" s="11" t="s">
        <v>2041</v>
      </c>
      <c r="R6333" s="11" t="s">
        <v>10333</v>
      </c>
      <c r="S6333" s="11" t="s">
        <v>10334</v>
      </c>
      <c r="U6333" s="11" t="s">
        <v>10775</v>
      </c>
      <c r="W6333" s="11" t="s">
        <v>22981</v>
      </c>
      <c r="Y6333" s="13"/>
      <c r="Z6333" s="13"/>
      <c r="AA6333" s="11" t="s">
        <v>151</v>
      </c>
      <c r="AB6333" s="13"/>
      <c r="AC6333" s="13"/>
      <c r="AD6333" s="11" t="s">
        <v>10333</v>
      </c>
      <c r="AE6333" s="13"/>
      <c r="AF6333" s="13"/>
      <c r="AG6333" s="11" t="s">
        <v>152</v>
      </c>
      <c r="AH6333" s="11" t="s">
        <v>22982</v>
      </c>
      <c r="AJ6333" s="13"/>
      <c r="AK6333" s="13"/>
      <c r="AL6333" s="13"/>
      <c r="AM6333" s="13"/>
      <c r="AN6333" s="13"/>
      <c r="AO6333" s="13"/>
      <c r="AP6333" s="11" t="s">
        <v>22987</v>
      </c>
      <c r="AR6333" s="13"/>
      <c r="AS6333" s="13"/>
      <c r="AT6333" s="12" t="b">
        <v>1</v>
      </c>
      <c r="AU6333" s="13"/>
      <c r="AV6333" s="17">
        <v>45940.0</v>
      </c>
      <c r="AW6333" s="13"/>
      <c r="AX6333" s="14" t="s">
        <v>155</v>
      </c>
      <c r="AY6333" s="13"/>
      <c r="AZ6333" s="14">
        <v>4740.0</v>
      </c>
      <c r="BA6333" s="13"/>
    </row>
    <row r="6334">
      <c r="A6334" s="11" t="s">
        <v>22989</v>
      </c>
      <c r="B6334" s="11">
        <v>16480.0</v>
      </c>
      <c r="C6334" s="12" t="b">
        <v>0</v>
      </c>
      <c r="D6334" s="12" t="b">
        <v>0</v>
      </c>
      <c r="E6334" s="12" t="b">
        <v>0</v>
      </c>
      <c r="F6334" s="12" t="b">
        <v>0</v>
      </c>
      <c r="G6334" s="12" t="b">
        <v>0</v>
      </c>
      <c r="H6334" s="12" t="b">
        <v>0</v>
      </c>
      <c r="I6334" s="13"/>
      <c r="J6334" s="13"/>
      <c r="K6334" s="12" t="b">
        <v>1</v>
      </c>
      <c r="L6334" s="14" t="s">
        <v>22979</v>
      </c>
      <c r="M6334" s="11" t="s">
        <v>5533</v>
      </c>
      <c r="N6334" s="11" t="s">
        <v>22990</v>
      </c>
      <c r="O6334" s="11" t="s">
        <v>13419</v>
      </c>
      <c r="P6334" s="11" t="s">
        <v>22981</v>
      </c>
      <c r="Q6334" s="11" t="s">
        <v>2041</v>
      </c>
      <c r="R6334" s="11" t="s">
        <v>13420</v>
      </c>
      <c r="S6334" s="11" t="s">
        <v>13421</v>
      </c>
      <c r="U6334" s="11" t="s">
        <v>15302</v>
      </c>
      <c r="W6334" s="11" t="s">
        <v>22981</v>
      </c>
      <c r="Y6334" s="13"/>
      <c r="Z6334" s="13"/>
      <c r="AA6334" s="11" t="s">
        <v>151</v>
      </c>
      <c r="AB6334" s="13"/>
      <c r="AC6334" s="13"/>
      <c r="AD6334" s="11" t="s">
        <v>13420</v>
      </c>
      <c r="AE6334" s="13"/>
      <c r="AF6334" s="13"/>
      <c r="AG6334" s="11" t="s">
        <v>152</v>
      </c>
      <c r="AH6334" s="11" t="s">
        <v>22982</v>
      </c>
      <c r="AJ6334" s="13"/>
      <c r="AK6334" s="13"/>
      <c r="AL6334" s="13"/>
      <c r="AM6334" s="13"/>
      <c r="AN6334" s="13"/>
      <c r="AO6334" s="13"/>
      <c r="AP6334" s="11" t="s">
        <v>22989</v>
      </c>
      <c r="AR6334" s="13"/>
      <c r="AS6334" s="13"/>
      <c r="AT6334" s="12" t="b">
        <v>1</v>
      </c>
      <c r="AU6334" s="13"/>
      <c r="AV6334" s="14" t="s">
        <v>167</v>
      </c>
      <c r="AW6334" s="13"/>
      <c r="AX6334" s="14" t="s">
        <v>155</v>
      </c>
      <c r="AY6334" s="13"/>
      <c r="AZ6334" s="14">
        <v>8359.0</v>
      </c>
      <c r="BA6334" s="13"/>
    </row>
    <row r="6335">
      <c r="A6335" s="11" t="s">
        <v>22991</v>
      </c>
      <c r="B6335" s="11">
        <v>16481.0</v>
      </c>
      <c r="C6335" s="12" t="b">
        <v>0</v>
      </c>
      <c r="D6335" s="12" t="b">
        <v>0</v>
      </c>
      <c r="E6335" s="12" t="b">
        <v>0</v>
      </c>
      <c r="F6335" s="12" t="b">
        <v>0</v>
      </c>
      <c r="G6335" s="12" t="b">
        <v>0</v>
      </c>
      <c r="H6335" s="12" t="b">
        <v>0</v>
      </c>
      <c r="I6335" s="13"/>
      <c r="J6335" s="13"/>
      <c r="K6335" s="12" t="b">
        <v>1</v>
      </c>
      <c r="L6335" s="14" t="s">
        <v>22979</v>
      </c>
      <c r="M6335" s="11" t="s">
        <v>5533</v>
      </c>
      <c r="N6335" s="11" t="s">
        <v>22992</v>
      </c>
      <c r="O6335" s="11" t="s">
        <v>9907</v>
      </c>
      <c r="P6335" s="11" t="s">
        <v>22981</v>
      </c>
      <c r="Q6335" s="11" t="s">
        <v>2041</v>
      </c>
      <c r="R6335" s="11" t="s">
        <v>9908</v>
      </c>
      <c r="S6335" s="11" t="s">
        <v>9909</v>
      </c>
      <c r="U6335" s="11" t="s">
        <v>15302</v>
      </c>
      <c r="W6335" s="11" t="s">
        <v>22981</v>
      </c>
      <c r="Y6335" s="13"/>
      <c r="Z6335" s="13"/>
      <c r="AA6335" s="11" t="s">
        <v>151</v>
      </c>
      <c r="AB6335" s="13"/>
      <c r="AC6335" s="13"/>
      <c r="AD6335" s="11" t="s">
        <v>9908</v>
      </c>
      <c r="AE6335" s="13"/>
      <c r="AF6335" s="13"/>
      <c r="AG6335" s="11" t="s">
        <v>152</v>
      </c>
      <c r="AH6335" s="11" t="s">
        <v>22982</v>
      </c>
      <c r="AJ6335" s="13"/>
      <c r="AK6335" s="13"/>
      <c r="AL6335" s="13"/>
      <c r="AM6335" s="13"/>
      <c r="AN6335" s="13"/>
      <c r="AO6335" s="13"/>
      <c r="AP6335" s="11" t="s">
        <v>22991</v>
      </c>
      <c r="AR6335" s="13"/>
      <c r="AS6335" s="13"/>
      <c r="AT6335" s="12" t="b">
        <v>1</v>
      </c>
      <c r="AU6335" s="13"/>
      <c r="AV6335" s="14" t="s">
        <v>167</v>
      </c>
      <c r="AW6335" s="13"/>
      <c r="AX6335" s="14" t="s">
        <v>155</v>
      </c>
      <c r="AY6335" s="13"/>
      <c r="AZ6335" s="14">
        <v>8360.0</v>
      </c>
      <c r="BA6335" s="13"/>
    </row>
    <row r="6336">
      <c r="A6336" s="11" t="s">
        <v>22993</v>
      </c>
      <c r="B6336" s="11">
        <v>16482.0</v>
      </c>
      <c r="C6336" s="12" t="b">
        <v>0</v>
      </c>
      <c r="D6336" s="12" t="b">
        <v>0</v>
      </c>
      <c r="E6336" s="12" t="b">
        <v>0</v>
      </c>
      <c r="F6336" s="12" t="b">
        <v>0</v>
      </c>
      <c r="G6336" s="12" t="b">
        <v>0</v>
      </c>
      <c r="H6336" s="12" t="b">
        <v>0</v>
      </c>
      <c r="I6336" s="13"/>
      <c r="J6336" s="13"/>
      <c r="K6336" s="12" t="b">
        <v>1</v>
      </c>
      <c r="L6336" s="14" t="s">
        <v>22979</v>
      </c>
      <c r="M6336" s="11" t="s">
        <v>3053</v>
      </c>
      <c r="N6336" s="11" t="s">
        <v>22994</v>
      </c>
      <c r="O6336" s="11" t="s">
        <v>12487</v>
      </c>
      <c r="P6336" s="11" t="s">
        <v>22981</v>
      </c>
      <c r="Q6336" s="11" t="s">
        <v>2041</v>
      </c>
      <c r="R6336" s="11" t="s">
        <v>12488</v>
      </c>
      <c r="S6336" s="11" t="s">
        <v>12489</v>
      </c>
      <c r="U6336" s="11" t="s">
        <v>14216</v>
      </c>
      <c r="W6336" s="11" t="s">
        <v>22981</v>
      </c>
      <c r="Y6336" s="13"/>
      <c r="Z6336" s="13"/>
      <c r="AA6336" s="11" t="s">
        <v>151</v>
      </c>
      <c r="AB6336" s="13"/>
      <c r="AC6336" s="13"/>
      <c r="AD6336" s="11" t="s">
        <v>12488</v>
      </c>
      <c r="AE6336" s="13"/>
      <c r="AF6336" s="13"/>
      <c r="AG6336" s="11" t="s">
        <v>152</v>
      </c>
      <c r="AH6336" s="11" t="s">
        <v>22982</v>
      </c>
      <c r="AJ6336" s="13"/>
      <c r="AK6336" s="13"/>
      <c r="AL6336" s="13"/>
      <c r="AM6336" s="13"/>
      <c r="AN6336" s="13"/>
      <c r="AO6336" s="13"/>
      <c r="AP6336" s="11" t="s">
        <v>22993</v>
      </c>
      <c r="AR6336" s="13"/>
      <c r="AS6336" s="13"/>
      <c r="AT6336" s="12" t="b">
        <v>1</v>
      </c>
      <c r="AU6336" s="13"/>
      <c r="AV6336" s="17">
        <v>45940.0</v>
      </c>
      <c r="AW6336" s="13"/>
      <c r="AX6336" s="14" t="s">
        <v>155</v>
      </c>
      <c r="AY6336" s="13"/>
      <c r="AZ6336" s="14">
        <v>4739.0</v>
      </c>
      <c r="BA6336" s="13"/>
    </row>
    <row r="6337">
      <c r="A6337" s="11" t="s">
        <v>22995</v>
      </c>
      <c r="B6337" s="11">
        <v>16483.0</v>
      </c>
      <c r="C6337" s="12" t="b">
        <v>0</v>
      </c>
      <c r="D6337" s="12" t="b">
        <v>0</v>
      </c>
      <c r="E6337" s="12" t="b">
        <v>0</v>
      </c>
      <c r="F6337" s="12" t="b">
        <v>0</v>
      </c>
      <c r="G6337" s="12" t="b">
        <v>0</v>
      </c>
      <c r="H6337" s="12" t="b">
        <v>0</v>
      </c>
      <c r="I6337" s="13"/>
      <c r="J6337" s="13"/>
      <c r="K6337" s="12" t="b">
        <v>1</v>
      </c>
      <c r="L6337" s="14" t="s">
        <v>22996</v>
      </c>
      <c r="M6337" s="11" t="s">
        <v>1422</v>
      </c>
      <c r="N6337" s="11" t="s">
        <v>22997</v>
      </c>
      <c r="O6337" s="11" t="s">
        <v>16738</v>
      </c>
      <c r="P6337" s="11" t="s">
        <v>22998</v>
      </c>
      <c r="Q6337" s="11" t="s">
        <v>2041</v>
      </c>
      <c r="R6337" s="11" t="s">
        <v>16739</v>
      </c>
      <c r="S6337" s="11" t="s">
        <v>758</v>
      </c>
      <c r="U6337" s="11" t="s">
        <v>22823</v>
      </c>
      <c r="W6337" s="11" t="s">
        <v>22998</v>
      </c>
      <c r="Y6337" s="13"/>
      <c r="Z6337" s="13"/>
      <c r="AA6337" s="11" t="s">
        <v>151</v>
      </c>
      <c r="AB6337" s="13"/>
      <c r="AC6337" s="13"/>
      <c r="AD6337" s="11" t="s">
        <v>16739</v>
      </c>
      <c r="AE6337" s="13"/>
      <c r="AF6337" s="13"/>
      <c r="AG6337" s="11" t="s">
        <v>152</v>
      </c>
      <c r="AH6337" s="11" t="s">
        <v>22999</v>
      </c>
      <c r="AJ6337" s="13"/>
      <c r="AK6337" s="13"/>
      <c r="AL6337" s="13"/>
      <c r="AM6337" s="13"/>
      <c r="AN6337" s="13"/>
      <c r="AO6337" s="13"/>
      <c r="AP6337" s="11" t="s">
        <v>22995</v>
      </c>
      <c r="AR6337" s="13"/>
      <c r="AS6337" s="13"/>
      <c r="AT6337" s="12" t="b">
        <v>1</v>
      </c>
      <c r="AU6337" s="13"/>
      <c r="AV6337" s="17">
        <v>45940.0</v>
      </c>
      <c r="AW6337" s="13"/>
      <c r="AX6337" s="14" t="s">
        <v>155</v>
      </c>
      <c r="AY6337" s="13"/>
      <c r="AZ6337" s="14">
        <v>4746.0</v>
      </c>
      <c r="BA6337" s="13"/>
    </row>
    <row r="6338">
      <c r="A6338" s="11" t="s">
        <v>23000</v>
      </c>
      <c r="B6338" s="11">
        <v>16484.0</v>
      </c>
      <c r="C6338" s="12" t="b">
        <v>1</v>
      </c>
      <c r="D6338" s="12" t="b">
        <v>1</v>
      </c>
      <c r="E6338" s="12" t="b">
        <v>0</v>
      </c>
      <c r="F6338" s="12" t="b">
        <v>0</v>
      </c>
      <c r="G6338" s="12" t="b">
        <v>0</v>
      </c>
      <c r="H6338" s="12" t="b">
        <v>0</v>
      </c>
      <c r="I6338" s="13"/>
      <c r="J6338" s="13"/>
      <c r="K6338" s="12" t="b">
        <v>1</v>
      </c>
      <c r="L6338" s="14" t="s">
        <v>22996</v>
      </c>
      <c r="M6338" s="11" t="s">
        <v>9218</v>
      </c>
      <c r="N6338" s="11" t="s">
        <v>23001</v>
      </c>
      <c r="O6338" s="11" t="s">
        <v>22363</v>
      </c>
      <c r="P6338" s="11" t="s">
        <v>22998</v>
      </c>
      <c r="Q6338" s="11" t="s">
        <v>2041</v>
      </c>
      <c r="R6338" s="11" t="s">
        <v>22364</v>
      </c>
      <c r="S6338" s="11" t="s">
        <v>22365</v>
      </c>
      <c r="U6338" s="11" t="s">
        <v>15511</v>
      </c>
      <c r="W6338" s="11" t="s">
        <v>22998</v>
      </c>
      <c r="Y6338" s="13"/>
      <c r="Z6338" s="13"/>
      <c r="AA6338" s="11" t="s">
        <v>16462</v>
      </c>
      <c r="AB6338" s="13"/>
      <c r="AC6338" s="13"/>
      <c r="AD6338" s="11" t="s">
        <v>22364</v>
      </c>
      <c r="AF6338" s="13"/>
      <c r="AG6338" s="11" t="s">
        <v>152</v>
      </c>
      <c r="AH6338" s="11" t="s">
        <v>22999</v>
      </c>
      <c r="AJ6338" s="13"/>
      <c r="AK6338" s="13"/>
      <c r="AL6338" s="13"/>
      <c r="AM6338" s="13"/>
      <c r="AN6338" s="13"/>
      <c r="AO6338" s="13"/>
      <c r="AP6338" s="11" t="s">
        <v>23000</v>
      </c>
      <c r="AR6338" s="13"/>
      <c r="AS6338" s="13"/>
      <c r="AT6338" s="12" t="b">
        <v>1</v>
      </c>
      <c r="AU6338" s="13"/>
      <c r="AV6338" s="17">
        <v>45940.0</v>
      </c>
      <c r="AW6338" s="13"/>
      <c r="AX6338" s="14" t="s">
        <v>155</v>
      </c>
      <c r="AY6338" s="13"/>
      <c r="AZ6338" s="14">
        <v>4747.0</v>
      </c>
      <c r="BA6338" s="13"/>
    </row>
    <row r="6339">
      <c r="A6339" s="11" t="s">
        <v>23002</v>
      </c>
      <c r="B6339" s="11">
        <v>16486.0</v>
      </c>
      <c r="C6339" s="12" t="b">
        <v>1</v>
      </c>
      <c r="D6339" s="12" t="b">
        <v>1</v>
      </c>
      <c r="E6339" s="12" t="b">
        <v>0</v>
      </c>
      <c r="F6339" s="12" t="b">
        <v>0</v>
      </c>
      <c r="G6339" s="12" t="b">
        <v>0</v>
      </c>
      <c r="H6339" s="12" t="b">
        <v>0</v>
      </c>
      <c r="I6339" s="13"/>
      <c r="J6339" s="13"/>
      <c r="K6339" s="12" t="b">
        <v>1</v>
      </c>
      <c r="L6339" s="14" t="s">
        <v>22996</v>
      </c>
      <c r="M6339" s="11" t="s">
        <v>8477</v>
      </c>
      <c r="N6339" s="11" t="s">
        <v>23003</v>
      </c>
      <c r="O6339" s="11" t="s">
        <v>11493</v>
      </c>
      <c r="P6339" s="11" t="s">
        <v>22998</v>
      </c>
      <c r="Q6339" s="11" t="s">
        <v>2041</v>
      </c>
      <c r="R6339" s="11" t="s">
        <v>11494</v>
      </c>
      <c r="S6339" s="11" t="s">
        <v>1835</v>
      </c>
      <c r="U6339" s="11" t="s">
        <v>22548</v>
      </c>
      <c r="W6339" s="11" t="s">
        <v>22998</v>
      </c>
      <c r="Y6339" s="13"/>
      <c r="Z6339" s="13"/>
      <c r="AA6339" s="11" t="s">
        <v>16462</v>
      </c>
      <c r="AB6339" s="13"/>
      <c r="AC6339" s="13"/>
      <c r="AD6339" s="11" t="s">
        <v>11494</v>
      </c>
      <c r="AE6339" s="13"/>
      <c r="AF6339" s="13"/>
      <c r="AG6339" s="11" t="s">
        <v>152</v>
      </c>
      <c r="AH6339" s="11" t="s">
        <v>22999</v>
      </c>
      <c r="AJ6339" s="13"/>
      <c r="AK6339" s="13"/>
      <c r="AL6339" s="13"/>
      <c r="AM6339" s="13"/>
      <c r="AN6339" s="13"/>
      <c r="AO6339" s="13"/>
      <c r="AP6339" s="11" t="s">
        <v>23002</v>
      </c>
      <c r="AR6339" s="13"/>
      <c r="AS6339" s="13"/>
      <c r="AT6339" s="12" t="b">
        <v>1</v>
      </c>
      <c r="AU6339" s="13"/>
      <c r="AV6339" s="14" t="s">
        <v>167</v>
      </c>
      <c r="AW6339" s="13"/>
      <c r="AX6339" s="14" t="s">
        <v>155</v>
      </c>
      <c r="AY6339" s="13"/>
      <c r="AZ6339" s="14">
        <v>8368.0</v>
      </c>
      <c r="BA6339" s="13"/>
    </row>
    <row r="6340">
      <c r="A6340" s="11" t="s">
        <v>23004</v>
      </c>
      <c r="B6340" s="11">
        <v>16487.0</v>
      </c>
      <c r="C6340" s="12" t="b">
        <v>1</v>
      </c>
      <c r="D6340" s="12" t="b">
        <v>1</v>
      </c>
      <c r="E6340" s="12" t="b">
        <v>0</v>
      </c>
      <c r="F6340" s="12" t="b">
        <v>0</v>
      </c>
      <c r="G6340" s="12" t="b">
        <v>0</v>
      </c>
      <c r="H6340" s="12" t="b">
        <v>0</v>
      </c>
      <c r="I6340" s="13"/>
      <c r="J6340" s="13"/>
      <c r="K6340" s="12" t="b">
        <v>1</v>
      </c>
      <c r="L6340" s="14" t="s">
        <v>22996</v>
      </c>
      <c r="M6340" s="11" t="s">
        <v>2970</v>
      </c>
      <c r="N6340" s="11" t="s">
        <v>23005</v>
      </c>
      <c r="O6340" s="11" t="s">
        <v>10332</v>
      </c>
      <c r="P6340" s="11" t="s">
        <v>22998</v>
      </c>
      <c r="Q6340" s="11" t="s">
        <v>2041</v>
      </c>
      <c r="R6340" s="11" t="s">
        <v>10333</v>
      </c>
      <c r="S6340" s="11" t="s">
        <v>10334</v>
      </c>
      <c r="U6340" s="11" t="s">
        <v>10775</v>
      </c>
      <c r="W6340" s="11" t="s">
        <v>22998</v>
      </c>
      <c r="Y6340" s="13"/>
      <c r="Z6340" s="13"/>
      <c r="AA6340" s="11" t="s">
        <v>16462</v>
      </c>
      <c r="AB6340" s="13"/>
      <c r="AC6340" s="13"/>
      <c r="AD6340" s="11" t="s">
        <v>10333</v>
      </c>
      <c r="AE6340" s="13"/>
      <c r="AF6340" s="13"/>
      <c r="AG6340" s="11" t="s">
        <v>152</v>
      </c>
      <c r="AH6340" s="11" t="s">
        <v>22999</v>
      </c>
      <c r="AJ6340" s="13"/>
      <c r="AK6340" s="13"/>
      <c r="AL6340" s="13"/>
      <c r="AM6340" s="13"/>
      <c r="AN6340" s="13"/>
      <c r="AO6340" s="13"/>
      <c r="AP6340" s="11" t="s">
        <v>23004</v>
      </c>
      <c r="AR6340" s="13"/>
      <c r="AS6340" s="13"/>
      <c r="AT6340" s="12" t="b">
        <v>1</v>
      </c>
      <c r="AU6340" s="13"/>
      <c r="AV6340" s="17">
        <v>45940.0</v>
      </c>
      <c r="AW6340" s="13"/>
      <c r="AX6340" s="14" t="s">
        <v>155</v>
      </c>
      <c r="AY6340" s="13"/>
      <c r="AZ6340" s="14">
        <v>4745.0</v>
      </c>
      <c r="BA6340" s="13"/>
    </row>
    <row r="6341">
      <c r="A6341" s="11" t="s">
        <v>23006</v>
      </c>
      <c r="B6341" s="11">
        <v>16488.0</v>
      </c>
      <c r="C6341" s="12" t="b">
        <v>1</v>
      </c>
      <c r="D6341" s="12" t="b">
        <v>1</v>
      </c>
      <c r="E6341" s="12" t="b">
        <v>0</v>
      </c>
      <c r="F6341" s="12" t="b">
        <v>0</v>
      </c>
      <c r="G6341" s="12" t="b">
        <v>0</v>
      </c>
      <c r="H6341" s="12" t="b">
        <v>0</v>
      </c>
      <c r="I6341" s="13"/>
      <c r="J6341" s="13"/>
      <c r="K6341" s="12" t="b">
        <v>1</v>
      </c>
      <c r="L6341" s="14" t="s">
        <v>22996</v>
      </c>
      <c r="M6341" s="11" t="s">
        <v>5533</v>
      </c>
      <c r="N6341" s="11" t="s">
        <v>23007</v>
      </c>
      <c r="O6341" s="11" t="s">
        <v>13419</v>
      </c>
      <c r="P6341" s="11" t="s">
        <v>22998</v>
      </c>
      <c r="Q6341" s="11" t="s">
        <v>2041</v>
      </c>
      <c r="R6341" s="11" t="s">
        <v>13420</v>
      </c>
      <c r="S6341" s="11" t="s">
        <v>13421</v>
      </c>
      <c r="U6341" s="11" t="s">
        <v>15302</v>
      </c>
      <c r="W6341" s="11" t="s">
        <v>22998</v>
      </c>
      <c r="Y6341" s="13"/>
      <c r="Z6341" s="13"/>
      <c r="AA6341" s="11" t="s">
        <v>16462</v>
      </c>
      <c r="AB6341" s="13"/>
      <c r="AC6341" s="13"/>
      <c r="AD6341" s="11" t="s">
        <v>13420</v>
      </c>
      <c r="AE6341" s="13"/>
      <c r="AF6341" s="13"/>
      <c r="AG6341" s="11" t="s">
        <v>152</v>
      </c>
      <c r="AH6341" s="11" t="s">
        <v>22999</v>
      </c>
      <c r="AJ6341" s="13"/>
      <c r="AK6341" s="13"/>
      <c r="AL6341" s="13"/>
      <c r="AM6341" s="13"/>
      <c r="AN6341" s="13"/>
      <c r="AO6341" s="13"/>
      <c r="AP6341" s="11" t="s">
        <v>23006</v>
      </c>
      <c r="AR6341" s="13"/>
      <c r="AS6341" s="13"/>
      <c r="AT6341" s="12" t="b">
        <v>1</v>
      </c>
      <c r="AU6341" s="13"/>
      <c r="AV6341" s="14" t="s">
        <v>167</v>
      </c>
      <c r="AW6341" s="13"/>
      <c r="AX6341" s="14" t="s">
        <v>155</v>
      </c>
      <c r="AY6341" s="13"/>
      <c r="AZ6341" s="14">
        <v>8366.0</v>
      </c>
      <c r="BA6341" s="13"/>
    </row>
    <row r="6342">
      <c r="A6342" s="11" t="s">
        <v>23008</v>
      </c>
      <c r="B6342" s="11">
        <v>16489.0</v>
      </c>
      <c r="C6342" s="12" t="b">
        <v>1</v>
      </c>
      <c r="D6342" s="12" t="b">
        <v>1</v>
      </c>
      <c r="E6342" s="12" t="b">
        <v>0</v>
      </c>
      <c r="F6342" s="12" t="b">
        <v>0</v>
      </c>
      <c r="G6342" s="12" t="b">
        <v>0</v>
      </c>
      <c r="H6342" s="12" t="b">
        <v>0</v>
      </c>
      <c r="I6342" s="13"/>
      <c r="J6342" s="13"/>
      <c r="K6342" s="12" t="b">
        <v>1</v>
      </c>
      <c r="L6342" s="14" t="s">
        <v>22996</v>
      </c>
      <c r="M6342" s="11" t="s">
        <v>5533</v>
      </c>
      <c r="N6342" s="11" t="s">
        <v>23009</v>
      </c>
      <c r="O6342" s="11" t="s">
        <v>9907</v>
      </c>
      <c r="P6342" s="11" t="s">
        <v>22998</v>
      </c>
      <c r="Q6342" s="11" t="s">
        <v>2041</v>
      </c>
      <c r="R6342" s="11" t="s">
        <v>9908</v>
      </c>
      <c r="S6342" s="11" t="s">
        <v>9909</v>
      </c>
      <c r="U6342" s="11" t="s">
        <v>15302</v>
      </c>
      <c r="W6342" s="11" t="s">
        <v>22998</v>
      </c>
      <c r="Y6342" s="13"/>
      <c r="Z6342" s="13"/>
      <c r="AA6342" s="11" t="s">
        <v>16462</v>
      </c>
      <c r="AB6342" s="13"/>
      <c r="AC6342" s="13"/>
      <c r="AD6342" s="11" t="s">
        <v>9908</v>
      </c>
      <c r="AE6342" s="13"/>
      <c r="AF6342" s="13"/>
      <c r="AG6342" s="11" t="s">
        <v>152</v>
      </c>
      <c r="AH6342" s="11" t="s">
        <v>22999</v>
      </c>
      <c r="AJ6342" s="13"/>
      <c r="AK6342" s="13"/>
      <c r="AL6342" s="13"/>
      <c r="AM6342" s="13"/>
      <c r="AN6342" s="13"/>
      <c r="AO6342" s="13"/>
      <c r="AP6342" s="11" t="s">
        <v>23008</v>
      </c>
      <c r="AR6342" s="13"/>
      <c r="AS6342" s="13"/>
      <c r="AT6342" s="12" t="b">
        <v>1</v>
      </c>
      <c r="AU6342" s="13"/>
      <c r="AV6342" s="14" t="s">
        <v>167</v>
      </c>
      <c r="AW6342" s="13"/>
      <c r="AX6342" s="14" t="s">
        <v>155</v>
      </c>
      <c r="AY6342" s="13"/>
      <c r="AZ6342" s="14">
        <v>8369.0</v>
      </c>
      <c r="BA6342" s="13"/>
    </row>
    <row r="6343">
      <c r="A6343" s="11" t="s">
        <v>23010</v>
      </c>
      <c r="B6343" s="11">
        <v>16490.0</v>
      </c>
      <c r="C6343" s="12" t="b">
        <v>1</v>
      </c>
      <c r="D6343" s="12" t="b">
        <v>1</v>
      </c>
      <c r="E6343" s="12" t="b">
        <v>0</v>
      </c>
      <c r="F6343" s="12" t="b">
        <v>0</v>
      </c>
      <c r="G6343" s="12" t="b">
        <v>0</v>
      </c>
      <c r="H6343" s="12" t="b">
        <v>0</v>
      </c>
      <c r="I6343" s="13"/>
      <c r="J6343" s="13"/>
      <c r="K6343" s="12" t="b">
        <v>1</v>
      </c>
      <c r="L6343" s="14" t="s">
        <v>22996</v>
      </c>
      <c r="M6343" s="11" t="s">
        <v>3053</v>
      </c>
      <c r="N6343" s="11" t="s">
        <v>23011</v>
      </c>
      <c r="O6343" s="11" t="s">
        <v>12487</v>
      </c>
      <c r="P6343" s="11" t="s">
        <v>22998</v>
      </c>
      <c r="Q6343" s="11" t="s">
        <v>2041</v>
      </c>
      <c r="R6343" s="11" t="s">
        <v>12488</v>
      </c>
      <c r="S6343" s="11" t="s">
        <v>12489</v>
      </c>
      <c r="U6343" s="11" t="s">
        <v>14216</v>
      </c>
      <c r="W6343" s="11" t="s">
        <v>22998</v>
      </c>
      <c r="Y6343" s="13"/>
      <c r="Z6343" s="13"/>
      <c r="AA6343" s="11" t="s">
        <v>16462</v>
      </c>
      <c r="AB6343" s="13"/>
      <c r="AC6343" s="13"/>
      <c r="AD6343" s="11" t="s">
        <v>12488</v>
      </c>
      <c r="AE6343" s="13"/>
      <c r="AF6343" s="13"/>
      <c r="AG6343" s="11" t="s">
        <v>152</v>
      </c>
      <c r="AH6343" s="11" t="s">
        <v>22999</v>
      </c>
      <c r="AJ6343" s="13"/>
      <c r="AK6343" s="13"/>
      <c r="AL6343" s="13"/>
      <c r="AM6343" s="13"/>
      <c r="AN6343" s="13"/>
      <c r="AO6343" s="13"/>
      <c r="AP6343" s="11" t="s">
        <v>23010</v>
      </c>
      <c r="AR6343" s="13"/>
      <c r="AS6343" s="13"/>
      <c r="AT6343" s="12" t="b">
        <v>1</v>
      </c>
      <c r="AU6343" s="13"/>
      <c r="AV6343" s="17">
        <v>45940.0</v>
      </c>
      <c r="AW6343" s="13"/>
      <c r="AX6343" s="14" t="s">
        <v>155</v>
      </c>
      <c r="AY6343" s="13"/>
      <c r="AZ6343" s="14">
        <v>4748.0</v>
      </c>
      <c r="BA6343" s="13"/>
    </row>
    <row r="6344">
      <c r="A6344" s="11" t="s">
        <v>23012</v>
      </c>
      <c r="B6344" s="11">
        <v>16491.0</v>
      </c>
      <c r="C6344" s="12" t="b">
        <v>0</v>
      </c>
      <c r="D6344" s="12" t="b">
        <v>0</v>
      </c>
      <c r="E6344" s="12" t="b">
        <v>0</v>
      </c>
      <c r="F6344" s="12" t="b">
        <v>0</v>
      </c>
      <c r="G6344" s="12" t="b">
        <v>0</v>
      </c>
      <c r="H6344" s="12" t="b">
        <v>0</v>
      </c>
      <c r="I6344" s="13"/>
      <c r="J6344" s="13"/>
      <c r="K6344" s="12" t="b">
        <v>1</v>
      </c>
      <c r="L6344" s="14" t="s">
        <v>23013</v>
      </c>
      <c r="M6344" s="11" t="s">
        <v>1422</v>
      </c>
      <c r="N6344" s="11" t="s">
        <v>23014</v>
      </c>
      <c r="O6344" s="11" t="s">
        <v>16738</v>
      </c>
      <c r="P6344" s="11" t="s">
        <v>23015</v>
      </c>
      <c r="Q6344" s="11" t="s">
        <v>2041</v>
      </c>
      <c r="R6344" s="11" t="s">
        <v>16739</v>
      </c>
      <c r="S6344" s="11" t="s">
        <v>758</v>
      </c>
      <c r="U6344" s="11" t="s">
        <v>22823</v>
      </c>
      <c r="W6344" s="11" t="s">
        <v>23015</v>
      </c>
      <c r="Y6344" s="13"/>
      <c r="Z6344" s="13"/>
      <c r="AA6344" s="11" t="s">
        <v>151</v>
      </c>
      <c r="AB6344" s="13"/>
      <c r="AC6344" s="13"/>
      <c r="AD6344" s="11" t="s">
        <v>16739</v>
      </c>
      <c r="AE6344" s="13"/>
      <c r="AF6344" s="13"/>
      <c r="AG6344" s="11" t="s">
        <v>152</v>
      </c>
      <c r="AH6344" s="11" t="s">
        <v>23016</v>
      </c>
      <c r="AJ6344" s="13"/>
      <c r="AK6344" s="13"/>
      <c r="AL6344" s="13"/>
      <c r="AM6344" s="13"/>
      <c r="AN6344" s="13"/>
      <c r="AO6344" s="13"/>
      <c r="AP6344" s="11" t="s">
        <v>23012</v>
      </c>
      <c r="AR6344" s="13"/>
      <c r="AS6344" s="13"/>
      <c r="AT6344" s="12" t="b">
        <v>1</v>
      </c>
      <c r="AU6344" s="13"/>
      <c r="AV6344" s="17">
        <v>45940.0</v>
      </c>
      <c r="AW6344" s="13"/>
      <c r="AX6344" s="14" t="s">
        <v>155</v>
      </c>
      <c r="AY6344" s="13"/>
      <c r="AZ6344" s="14">
        <v>4752.0</v>
      </c>
      <c r="BA6344" s="13"/>
    </row>
    <row r="6345">
      <c r="A6345" s="11" t="s">
        <v>23017</v>
      </c>
      <c r="B6345" s="11">
        <v>16492.0</v>
      </c>
      <c r="C6345" s="12" t="b">
        <v>0</v>
      </c>
      <c r="D6345" s="12" t="b">
        <v>0</v>
      </c>
      <c r="E6345" s="12" t="b">
        <v>0</v>
      </c>
      <c r="F6345" s="12" t="b">
        <v>0</v>
      </c>
      <c r="G6345" s="12" t="b">
        <v>0</v>
      </c>
      <c r="H6345" s="12" t="b">
        <v>0</v>
      </c>
      <c r="I6345" s="13"/>
      <c r="J6345" s="13"/>
      <c r="K6345" s="12" t="b">
        <v>1</v>
      </c>
      <c r="L6345" s="14" t="s">
        <v>23013</v>
      </c>
      <c r="M6345" s="11" t="s">
        <v>9218</v>
      </c>
      <c r="N6345" s="11" t="s">
        <v>23018</v>
      </c>
      <c r="O6345" s="11" t="s">
        <v>22363</v>
      </c>
      <c r="P6345" s="11" t="s">
        <v>23015</v>
      </c>
      <c r="Q6345" s="11" t="s">
        <v>2041</v>
      </c>
      <c r="R6345" s="11" t="s">
        <v>22364</v>
      </c>
      <c r="S6345" s="11" t="s">
        <v>22365</v>
      </c>
      <c r="U6345" s="11" t="s">
        <v>15511</v>
      </c>
      <c r="W6345" s="11" t="s">
        <v>23015</v>
      </c>
      <c r="Y6345" s="13"/>
      <c r="Z6345" s="13"/>
      <c r="AA6345" s="11" t="s">
        <v>151</v>
      </c>
      <c r="AB6345" s="13"/>
      <c r="AC6345" s="13"/>
      <c r="AD6345" s="11" t="s">
        <v>22364</v>
      </c>
      <c r="AF6345" s="13"/>
      <c r="AG6345" s="11" t="s">
        <v>152</v>
      </c>
      <c r="AH6345" s="11" t="s">
        <v>23016</v>
      </c>
      <c r="AJ6345" s="13"/>
      <c r="AK6345" s="13"/>
      <c r="AL6345" s="13"/>
      <c r="AM6345" s="13"/>
      <c r="AN6345" s="13"/>
      <c r="AO6345" s="13"/>
      <c r="AP6345" s="11" t="s">
        <v>23017</v>
      </c>
      <c r="AR6345" s="13"/>
      <c r="AS6345" s="13"/>
      <c r="AT6345" s="12" t="b">
        <v>1</v>
      </c>
      <c r="AU6345" s="13"/>
      <c r="AV6345" s="17">
        <v>45940.0</v>
      </c>
      <c r="AW6345" s="13"/>
      <c r="AX6345" s="14" t="s">
        <v>155</v>
      </c>
      <c r="AY6345" s="13"/>
      <c r="AZ6345" s="14">
        <v>4753.0</v>
      </c>
      <c r="BA6345" s="13"/>
    </row>
    <row r="6346">
      <c r="A6346" s="11" t="s">
        <v>23019</v>
      </c>
      <c r="B6346" s="11">
        <v>16494.0</v>
      </c>
      <c r="C6346" s="12" t="b">
        <v>0</v>
      </c>
      <c r="D6346" s="12" t="b">
        <v>0</v>
      </c>
      <c r="E6346" s="12" t="b">
        <v>0</v>
      </c>
      <c r="F6346" s="12" t="b">
        <v>0</v>
      </c>
      <c r="G6346" s="12" t="b">
        <v>0</v>
      </c>
      <c r="H6346" s="12" t="b">
        <v>0</v>
      </c>
      <c r="I6346" s="13"/>
      <c r="J6346" s="13"/>
      <c r="K6346" s="12" t="b">
        <v>1</v>
      </c>
      <c r="L6346" s="14" t="s">
        <v>23013</v>
      </c>
      <c r="M6346" s="11" t="s">
        <v>8477</v>
      </c>
      <c r="N6346" s="11" t="s">
        <v>23020</v>
      </c>
      <c r="O6346" s="11" t="s">
        <v>11493</v>
      </c>
      <c r="P6346" s="11" t="s">
        <v>23015</v>
      </c>
      <c r="Q6346" s="11" t="s">
        <v>2041</v>
      </c>
      <c r="R6346" s="11" t="s">
        <v>11494</v>
      </c>
      <c r="S6346" s="11" t="s">
        <v>1835</v>
      </c>
      <c r="U6346" s="11" t="s">
        <v>22548</v>
      </c>
      <c r="W6346" s="11" t="s">
        <v>23015</v>
      </c>
      <c r="Y6346" s="13"/>
      <c r="Z6346" s="13"/>
      <c r="AA6346" s="11" t="s">
        <v>151</v>
      </c>
      <c r="AB6346" s="13"/>
      <c r="AC6346" s="13"/>
      <c r="AD6346" s="11" t="s">
        <v>11494</v>
      </c>
      <c r="AE6346" s="13"/>
      <c r="AF6346" s="13"/>
      <c r="AG6346" s="11" t="s">
        <v>152</v>
      </c>
      <c r="AH6346" s="11" t="s">
        <v>23016</v>
      </c>
      <c r="AJ6346" s="13"/>
      <c r="AK6346" s="13"/>
      <c r="AL6346" s="13"/>
      <c r="AM6346" s="13"/>
      <c r="AN6346" s="13"/>
      <c r="AO6346" s="13"/>
      <c r="AP6346" s="11" t="s">
        <v>23019</v>
      </c>
      <c r="AR6346" s="13"/>
      <c r="AS6346" s="13"/>
      <c r="AT6346" s="12" t="b">
        <v>1</v>
      </c>
      <c r="AU6346" s="13"/>
      <c r="AV6346" s="14" t="s">
        <v>167</v>
      </c>
      <c r="AW6346" s="13"/>
      <c r="AX6346" s="14" t="s">
        <v>155</v>
      </c>
      <c r="AY6346" s="13"/>
      <c r="AZ6346" s="14">
        <v>8367.0</v>
      </c>
      <c r="BA6346" s="13"/>
    </row>
    <row r="6347">
      <c r="A6347" s="11" t="s">
        <v>23021</v>
      </c>
      <c r="B6347" s="11">
        <v>16495.0</v>
      </c>
      <c r="C6347" s="12" t="b">
        <v>0</v>
      </c>
      <c r="D6347" s="12" t="b">
        <v>0</v>
      </c>
      <c r="E6347" s="12" t="b">
        <v>0</v>
      </c>
      <c r="F6347" s="12" t="b">
        <v>0</v>
      </c>
      <c r="G6347" s="12" t="b">
        <v>0</v>
      </c>
      <c r="H6347" s="12" t="b">
        <v>0</v>
      </c>
      <c r="I6347" s="13"/>
      <c r="J6347" s="13"/>
      <c r="K6347" s="12" t="b">
        <v>1</v>
      </c>
      <c r="L6347" s="14" t="s">
        <v>23013</v>
      </c>
      <c r="M6347" s="11" t="s">
        <v>2970</v>
      </c>
      <c r="N6347" s="11" t="s">
        <v>23022</v>
      </c>
      <c r="O6347" s="11" t="s">
        <v>10332</v>
      </c>
      <c r="P6347" s="11" t="s">
        <v>23015</v>
      </c>
      <c r="Q6347" s="11" t="s">
        <v>2041</v>
      </c>
      <c r="R6347" s="11" t="s">
        <v>10333</v>
      </c>
      <c r="S6347" s="11" t="s">
        <v>10334</v>
      </c>
      <c r="U6347" s="11" t="s">
        <v>10775</v>
      </c>
      <c r="W6347" s="11" t="s">
        <v>23015</v>
      </c>
      <c r="Y6347" s="13"/>
      <c r="Z6347" s="13"/>
      <c r="AA6347" s="11" t="s">
        <v>151</v>
      </c>
      <c r="AB6347" s="13"/>
      <c r="AC6347" s="13"/>
      <c r="AD6347" s="11" t="s">
        <v>10333</v>
      </c>
      <c r="AE6347" s="13"/>
      <c r="AF6347" s="13"/>
      <c r="AG6347" s="11" t="s">
        <v>152</v>
      </c>
      <c r="AH6347" s="11" t="s">
        <v>23016</v>
      </c>
      <c r="AJ6347" s="13"/>
      <c r="AK6347" s="13"/>
      <c r="AL6347" s="13"/>
      <c r="AM6347" s="13"/>
      <c r="AN6347" s="13"/>
      <c r="AO6347" s="13"/>
      <c r="AP6347" s="11" t="s">
        <v>23021</v>
      </c>
      <c r="AR6347" s="13"/>
      <c r="AS6347" s="13"/>
      <c r="AT6347" s="12" t="b">
        <v>1</v>
      </c>
      <c r="AU6347" s="13"/>
      <c r="AV6347" s="17">
        <v>45940.0</v>
      </c>
      <c r="AW6347" s="13"/>
      <c r="AX6347" s="14" t="s">
        <v>155</v>
      </c>
      <c r="AY6347" s="13"/>
      <c r="AZ6347" s="14">
        <v>4754.0</v>
      </c>
      <c r="BA6347" s="13"/>
    </row>
    <row r="6348">
      <c r="A6348" s="11" t="s">
        <v>23023</v>
      </c>
      <c r="B6348" s="11">
        <v>16496.0</v>
      </c>
      <c r="C6348" s="12" t="b">
        <v>0</v>
      </c>
      <c r="D6348" s="12" t="b">
        <v>0</v>
      </c>
      <c r="E6348" s="12" t="b">
        <v>0</v>
      </c>
      <c r="F6348" s="12" t="b">
        <v>0</v>
      </c>
      <c r="G6348" s="12" t="b">
        <v>0</v>
      </c>
      <c r="H6348" s="12" t="b">
        <v>0</v>
      </c>
      <c r="I6348" s="13"/>
      <c r="J6348" s="13"/>
      <c r="K6348" s="12" t="b">
        <v>1</v>
      </c>
      <c r="L6348" s="14" t="s">
        <v>23013</v>
      </c>
      <c r="M6348" s="11" t="s">
        <v>5533</v>
      </c>
      <c r="N6348" s="11" t="s">
        <v>23024</v>
      </c>
      <c r="O6348" s="11" t="s">
        <v>13419</v>
      </c>
      <c r="P6348" s="11" t="s">
        <v>23015</v>
      </c>
      <c r="Q6348" s="11" t="s">
        <v>2041</v>
      </c>
      <c r="R6348" s="11" t="s">
        <v>13420</v>
      </c>
      <c r="S6348" s="11" t="s">
        <v>13421</v>
      </c>
      <c r="U6348" s="11" t="s">
        <v>15302</v>
      </c>
      <c r="W6348" s="11" t="s">
        <v>23015</v>
      </c>
      <c r="Y6348" s="13"/>
      <c r="Z6348" s="13"/>
      <c r="AA6348" s="11" t="s">
        <v>151</v>
      </c>
      <c r="AB6348" s="13"/>
      <c r="AC6348" s="13"/>
      <c r="AD6348" s="11" t="s">
        <v>13420</v>
      </c>
      <c r="AE6348" s="13"/>
      <c r="AF6348" s="13"/>
      <c r="AG6348" s="11" t="s">
        <v>152</v>
      </c>
      <c r="AH6348" s="11" t="s">
        <v>23016</v>
      </c>
      <c r="AJ6348" s="13"/>
      <c r="AK6348" s="13"/>
      <c r="AL6348" s="13"/>
      <c r="AM6348" s="13"/>
      <c r="AN6348" s="13"/>
      <c r="AO6348" s="13"/>
      <c r="AP6348" s="11" t="s">
        <v>23023</v>
      </c>
      <c r="AR6348" s="13"/>
      <c r="AS6348" s="13"/>
      <c r="AT6348" s="12" t="b">
        <v>1</v>
      </c>
      <c r="AU6348" s="13"/>
      <c r="AV6348" s="14" t="s">
        <v>167</v>
      </c>
      <c r="AW6348" s="13"/>
      <c r="AX6348" s="14" t="s">
        <v>155</v>
      </c>
      <c r="AY6348" s="13"/>
      <c r="AZ6348" s="14">
        <v>8370.0</v>
      </c>
      <c r="BA6348" s="13"/>
    </row>
    <row r="6349">
      <c r="A6349" s="11" t="s">
        <v>23025</v>
      </c>
      <c r="B6349" s="11">
        <v>16497.0</v>
      </c>
      <c r="C6349" s="12" t="b">
        <v>0</v>
      </c>
      <c r="D6349" s="12" t="b">
        <v>0</v>
      </c>
      <c r="E6349" s="12" t="b">
        <v>0</v>
      </c>
      <c r="F6349" s="12" t="b">
        <v>0</v>
      </c>
      <c r="G6349" s="12" t="b">
        <v>0</v>
      </c>
      <c r="H6349" s="12" t="b">
        <v>0</v>
      </c>
      <c r="I6349" s="13"/>
      <c r="J6349" s="13"/>
      <c r="K6349" s="12" t="b">
        <v>1</v>
      </c>
      <c r="L6349" s="14" t="s">
        <v>23013</v>
      </c>
      <c r="M6349" s="11" t="s">
        <v>5533</v>
      </c>
      <c r="N6349" s="11" t="s">
        <v>23026</v>
      </c>
      <c r="O6349" s="11" t="s">
        <v>9907</v>
      </c>
      <c r="P6349" s="11" t="s">
        <v>23015</v>
      </c>
      <c r="Q6349" s="11" t="s">
        <v>2041</v>
      </c>
      <c r="R6349" s="11" t="s">
        <v>9908</v>
      </c>
      <c r="S6349" s="11" t="s">
        <v>9909</v>
      </c>
      <c r="U6349" s="11" t="s">
        <v>15302</v>
      </c>
      <c r="W6349" s="11" t="s">
        <v>23015</v>
      </c>
      <c r="Y6349" s="13"/>
      <c r="Z6349" s="13"/>
      <c r="AA6349" s="11" t="s">
        <v>151</v>
      </c>
      <c r="AB6349" s="13"/>
      <c r="AC6349" s="13"/>
      <c r="AD6349" s="11" t="s">
        <v>9908</v>
      </c>
      <c r="AE6349" s="13"/>
      <c r="AF6349" s="13"/>
      <c r="AG6349" s="11" t="s">
        <v>152</v>
      </c>
      <c r="AH6349" s="11" t="s">
        <v>23016</v>
      </c>
      <c r="AJ6349" s="13"/>
      <c r="AK6349" s="13"/>
      <c r="AL6349" s="13"/>
      <c r="AM6349" s="13"/>
      <c r="AN6349" s="13"/>
      <c r="AO6349" s="13"/>
      <c r="AP6349" s="11" t="s">
        <v>23025</v>
      </c>
      <c r="AR6349" s="13"/>
      <c r="AS6349" s="13"/>
      <c r="AT6349" s="12" t="b">
        <v>1</v>
      </c>
      <c r="AU6349" s="13"/>
      <c r="AV6349" s="14" t="s">
        <v>167</v>
      </c>
      <c r="AW6349" s="13"/>
      <c r="AX6349" s="14" t="s">
        <v>155</v>
      </c>
      <c r="AY6349" s="13"/>
      <c r="AZ6349" s="14">
        <v>8364.0</v>
      </c>
      <c r="BA6349" s="13"/>
    </row>
    <row r="6350">
      <c r="A6350" s="11" t="s">
        <v>23027</v>
      </c>
      <c r="B6350" s="11">
        <v>16498.0</v>
      </c>
      <c r="C6350" s="12" t="b">
        <v>0</v>
      </c>
      <c r="D6350" s="12" t="b">
        <v>0</v>
      </c>
      <c r="E6350" s="12" t="b">
        <v>0</v>
      </c>
      <c r="F6350" s="12" t="b">
        <v>0</v>
      </c>
      <c r="G6350" s="12" t="b">
        <v>0</v>
      </c>
      <c r="H6350" s="12" t="b">
        <v>0</v>
      </c>
      <c r="I6350" s="13"/>
      <c r="J6350" s="13"/>
      <c r="K6350" s="12" t="b">
        <v>1</v>
      </c>
      <c r="L6350" s="14" t="s">
        <v>23013</v>
      </c>
      <c r="M6350" s="11" t="s">
        <v>3053</v>
      </c>
      <c r="N6350" s="11" t="s">
        <v>23028</v>
      </c>
      <c r="O6350" s="11" t="s">
        <v>12487</v>
      </c>
      <c r="P6350" s="11" t="s">
        <v>23015</v>
      </c>
      <c r="Q6350" s="11" t="s">
        <v>2041</v>
      </c>
      <c r="R6350" s="11" t="s">
        <v>12488</v>
      </c>
      <c r="S6350" s="11" t="s">
        <v>12489</v>
      </c>
      <c r="U6350" s="11" t="s">
        <v>14216</v>
      </c>
      <c r="W6350" s="11" t="s">
        <v>23015</v>
      </c>
      <c r="Y6350" s="13"/>
      <c r="Z6350" s="13"/>
      <c r="AA6350" s="11" t="s">
        <v>151</v>
      </c>
      <c r="AB6350" s="13"/>
      <c r="AC6350" s="13"/>
      <c r="AD6350" s="11" t="s">
        <v>12488</v>
      </c>
      <c r="AE6350" s="13"/>
      <c r="AF6350" s="13"/>
      <c r="AG6350" s="11" t="s">
        <v>152</v>
      </c>
      <c r="AH6350" s="11" t="s">
        <v>23016</v>
      </c>
      <c r="AJ6350" s="13"/>
      <c r="AK6350" s="13"/>
      <c r="AL6350" s="13"/>
      <c r="AM6350" s="13"/>
      <c r="AN6350" s="13"/>
      <c r="AO6350" s="13"/>
      <c r="AP6350" s="11" t="s">
        <v>23027</v>
      </c>
      <c r="AR6350" s="13"/>
      <c r="AS6350" s="13"/>
      <c r="AT6350" s="12" t="b">
        <v>1</v>
      </c>
      <c r="AU6350" s="13"/>
      <c r="AV6350" s="17">
        <v>45940.0</v>
      </c>
      <c r="AW6350" s="13"/>
      <c r="AX6350" s="14" t="s">
        <v>155</v>
      </c>
      <c r="AY6350" s="13"/>
      <c r="AZ6350" s="14">
        <v>4751.0</v>
      </c>
      <c r="BA6350" s="13"/>
    </row>
    <row r="6351">
      <c r="A6351" s="11" t="s">
        <v>23029</v>
      </c>
      <c r="B6351" s="11">
        <v>16499.0</v>
      </c>
      <c r="C6351" s="12" t="b">
        <v>0</v>
      </c>
      <c r="D6351" s="12" t="b">
        <v>0</v>
      </c>
      <c r="E6351" s="12" t="b">
        <v>0</v>
      </c>
      <c r="F6351" s="12" t="b">
        <v>0</v>
      </c>
      <c r="G6351" s="12" t="b">
        <v>0</v>
      </c>
      <c r="H6351" s="12" t="b">
        <v>0</v>
      </c>
      <c r="I6351" s="13"/>
      <c r="J6351" s="13"/>
      <c r="K6351" s="12" t="b">
        <v>1</v>
      </c>
      <c r="L6351" s="15">
        <v>45912.0</v>
      </c>
      <c r="M6351" s="11" t="s">
        <v>1422</v>
      </c>
      <c r="N6351" s="11" t="s">
        <v>23030</v>
      </c>
      <c r="O6351" s="11" t="s">
        <v>16738</v>
      </c>
      <c r="P6351" s="11" t="s">
        <v>23031</v>
      </c>
      <c r="Q6351" s="11" t="s">
        <v>2041</v>
      </c>
      <c r="R6351" s="11" t="s">
        <v>16739</v>
      </c>
      <c r="S6351" s="11" t="s">
        <v>758</v>
      </c>
      <c r="U6351" s="11" t="s">
        <v>22823</v>
      </c>
      <c r="W6351" s="11" t="s">
        <v>23031</v>
      </c>
      <c r="Y6351" s="13"/>
      <c r="Z6351" s="13"/>
      <c r="AA6351" s="11" t="s">
        <v>151</v>
      </c>
      <c r="AB6351" s="13"/>
      <c r="AC6351" s="13"/>
      <c r="AD6351" s="11" t="s">
        <v>16739</v>
      </c>
      <c r="AE6351" s="13"/>
      <c r="AF6351" s="13"/>
      <c r="AG6351" s="11" t="s">
        <v>152</v>
      </c>
      <c r="AH6351" s="11" t="s">
        <v>23032</v>
      </c>
      <c r="AJ6351" s="13"/>
      <c r="AK6351" s="13"/>
      <c r="AL6351" s="13"/>
      <c r="AM6351" s="13"/>
      <c r="AN6351" s="13"/>
      <c r="AO6351" s="13"/>
      <c r="AP6351" s="11" t="s">
        <v>23029</v>
      </c>
      <c r="AR6351" s="13"/>
      <c r="AS6351" s="13"/>
      <c r="AT6351" s="12" t="b">
        <v>1</v>
      </c>
      <c r="AU6351" s="13"/>
      <c r="AV6351" s="17">
        <v>45940.0</v>
      </c>
      <c r="AW6351" s="13"/>
      <c r="AX6351" s="14" t="s">
        <v>155</v>
      </c>
      <c r="AY6351" s="13"/>
      <c r="AZ6351" s="14">
        <v>4758.0</v>
      </c>
      <c r="BA6351" s="13"/>
    </row>
    <row r="6352">
      <c r="A6352" s="11" t="s">
        <v>23033</v>
      </c>
      <c r="B6352" s="11">
        <v>16500.0</v>
      </c>
      <c r="C6352" s="12" t="b">
        <v>0</v>
      </c>
      <c r="D6352" s="12" t="b">
        <v>0</v>
      </c>
      <c r="E6352" s="12" t="b">
        <v>0</v>
      </c>
      <c r="F6352" s="12" t="b">
        <v>0</v>
      </c>
      <c r="G6352" s="12" t="b">
        <v>0</v>
      </c>
      <c r="H6352" s="12" t="b">
        <v>0</v>
      </c>
      <c r="I6352" s="13"/>
      <c r="J6352" s="13"/>
      <c r="K6352" s="12" t="b">
        <v>1</v>
      </c>
      <c r="L6352" s="15">
        <v>45912.0</v>
      </c>
      <c r="M6352" s="11" t="s">
        <v>9218</v>
      </c>
      <c r="N6352" s="11" t="s">
        <v>23034</v>
      </c>
      <c r="O6352" s="11" t="s">
        <v>22363</v>
      </c>
      <c r="P6352" s="11" t="s">
        <v>23031</v>
      </c>
      <c r="Q6352" s="11" t="s">
        <v>2041</v>
      </c>
      <c r="R6352" s="11" t="s">
        <v>22364</v>
      </c>
      <c r="S6352" s="11" t="s">
        <v>22365</v>
      </c>
      <c r="U6352" s="11" t="s">
        <v>15511</v>
      </c>
      <c r="W6352" s="11" t="s">
        <v>23031</v>
      </c>
      <c r="Y6352" s="13"/>
      <c r="Z6352" s="13"/>
      <c r="AA6352" s="11" t="s">
        <v>151</v>
      </c>
      <c r="AB6352" s="13"/>
      <c r="AC6352" s="13"/>
      <c r="AD6352" s="11" t="s">
        <v>22364</v>
      </c>
      <c r="AF6352" s="13"/>
      <c r="AG6352" s="11" t="s">
        <v>152</v>
      </c>
      <c r="AH6352" s="11" t="s">
        <v>23032</v>
      </c>
      <c r="AJ6352" s="13"/>
      <c r="AK6352" s="13"/>
      <c r="AL6352" s="13"/>
      <c r="AM6352" s="13"/>
      <c r="AN6352" s="13"/>
      <c r="AO6352" s="13"/>
      <c r="AP6352" s="11" t="s">
        <v>23033</v>
      </c>
      <c r="AR6352" s="13"/>
      <c r="AS6352" s="13"/>
      <c r="AT6352" s="12" t="b">
        <v>1</v>
      </c>
      <c r="AU6352" s="13"/>
      <c r="AV6352" s="17">
        <v>45940.0</v>
      </c>
      <c r="AW6352" s="13"/>
      <c r="AX6352" s="14" t="s">
        <v>155</v>
      </c>
      <c r="AY6352" s="13"/>
      <c r="AZ6352" s="14">
        <v>4759.0</v>
      </c>
      <c r="BA6352" s="13"/>
    </row>
    <row r="6353">
      <c r="A6353" s="11" t="s">
        <v>23035</v>
      </c>
      <c r="B6353" s="11">
        <v>16502.0</v>
      </c>
      <c r="C6353" s="12" t="b">
        <v>0</v>
      </c>
      <c r="D6353" s="12" t="b">
        <v>0</v>
      </c>
      <c r="E6353" s="12" t="b">
        <v>0</v>
      </c>
      <c r="F6353" s="12" t="b">
        <v>0</v>
      </c>
      <c r="G6353" s="12" t="b">
        <v>0</v>
      </c>
      <c r="H6353" s="12" t="b">
        <v>0</v>
      </c>
      <c r="I6353" s="13"/>
      <c r="J6353" s="13"/>
      <c r="K6353" s="12" t="b">
        <v>1</v>
      </c>
      <c r="L6353" s="15">
        <v>45912.0</v>
      </c>
      <c r="M6353" s="11" t="s">
        <v>8477</v>
      </c>
      <c r="N6353" s="11" t="s">
        <v>23036</v>
      </c>
      <c r="O6353" s="11" t="s">
        <v>11493</v>
      </c>
      <c r="P6353" s="11" t="s">
        <v>23031</v>
      </c>
      <c r="Q6353" s="11" t="s">
        <v>2041</v>
      </c>
      <c r="R6353" s="11" t="s">
        <v>11494</v>
      </c>
      <c r="S6353" s="11" t="s">
        <v>1835</v>
      </c>
      <c r="U6353" s="11" t="s">
        <v>22548</v>
      </c>
      <c r="W6353" s="11" t="s">
        <v>23031</v>
      </c>
      <c r="Y6353" s="13"/>
      <c r="Z6353" s="13"/>
      <c r="AA6353" s="11" t="s">
        <v>151</v>
      </c>
      <c r="AB6353" s="13"/>
      <c r="AC6353" s="13"/>
      <c r="AD6353" s="11" t="s">
        <v>11494</v>
      </c>
      <c r="AE6353" s="13"/>
      <c r="AF6353" s="13"/>
      <c r="AG6353" s="11" t="s">
        <v>152</v>
      </c>
      <c r="AH6353" s="11" t="s">
        <v>23032</v>
      </c>
      <c r="AJ6353" s="13"/>
      <c r="AK6353" s="13"/>
      <c r="AL6353" s="13"/>
      <c r="AM6353" s="13"/>
      <c r="AN6353" s="13"/>
      <c r="AO6353" s="13"/>
      <c r="AP6353" s="11" t="s">
        <v>23035</v>
      </c>
      <c r="AR6353" s="13"/>
      <c r="AS6353" s="13"/>
      <c r="AT6353" s="12" t="b">
        <v>1</v>
      </c>
      <c r="AU6353" s="13"/>
      <c r="AV6353" s="14" t="s">
        <v>167</v>
      </c>
      <c r="AW6353" s="13"/>
      <c r="AX6353" s="14" t="s">
        <v>155</v>
      </c>
      <c r="AY6353" s="13"/>
      <c r="AZ6353" s="14">
        <v>8365.0</v>
      </c>
      <c r="BA6353" s="13"/>
    </row>
    <row r="6354">
      <c r="A6354" s="11" t="s">
        <v>23037</v>
      </c>
      <c r="B6354" s="11">
        <v>16503.0</v>
      </c>
      <c r="C6354" s="12" t="b">
        <v>0</v>
      </c>
      <c r="D6354" s="12" t="b">
        <v>0</v>
      </c>
      <c r="E6354" s="12" t="b">
        <v>0</v>
      </c>
      <c r="F6354" s="12" t="b">
        <v>0</v>
      </c>
      <c r="G6354" s="12" t="b">
        <v>0</v>
      </c>
      <c r="H6354" s="12" t="b">
        <v>0</v>
      </c>
      <c r="I6354" s="13"/>
      <c r="J6354" s="13"/>
      <c r="K6354" s="12" t="b">
        <v>1</v>
      </c>
      <c r="L6354" s="15">
        <v>45912.0</v>
      </c>
      <c r="M6354" s="11" t="s">
        <v>2970</v>
      </c>
      <c r="N6354" s="11" t="s">
        <v>23038</v>
      </c>
      <c r="O6354" s="11" t="s">
        <v>10332</v>
      </c>
      <c r="P6354" s="11" t="s">
        <v>23031</v>
      </c>
      <c r="Q6354" s="11" t="s">
        <v>2041</v>
      </c>
      <c r="R6354" s="11" t="s">
        <v>10333</v>
      </c>
      <c r="S6354" s="11" t="s">
        <v>10334</v>
      </c>
      <c r="U6354" s="11" t="s">
        <v>10775</v>
      </c>
      <c r="W6354" s="11" t="s">
        <v>23031</v>
      </c>
      <c r="Y6354" s="13"/>
      <c r="Z6354" s="13"/>
      <c r="AA6354" s="11" t="s">
        <v>151</v>
      </c>
      <c r="AB6354" s="13"/>
      <c r="AC6354" s="13"/>
      <c r="AD6354" s="11" t="s">
        <v>10333</v>
      </c>
      <c r="AE6354" s="13"/>
      <c r="AF6354" s="13"/>
      <c r="AG6354" s="11" t="s">
        <v>152</v>
      </c>
      <c r="AH6354" s="11" t="s">
        <v>23032</v>
      </c>
      <c r="AJ6354" s="13"/>
      <c r="AK6354" s="13"/>
      <c r="AL6354" s="13"/>
      <c r="AM6354" s="13"/>
      <c r="AN6354" s="13"/>
      <c r="AO6354" s="13"/>
      <c r="AP6354" s="11" t="s">
        <v>23037</v>
      </c>
      <c r="AR6354" s="13"/>
      <c r="AS6354" s="13"/>
      <c r="AT6354" s="12" t="b">
        <v>1</v>
      </c>
      <c r="AU6354" s="13"/>
      <c r="AV6354" s="17">
        <v>45940.0</v>
      </c>
      <c r="AW6354" s="13"/>
      <c r="AX6354" s="14" t="s">
        <v>155</v>
      </c>
      <c r="AY6354" s="13"/>
      <c r="AZ6354" s="14">
        <v>4760.0</v>
      </c>
      <c r="BA6354" s="13"/>
    </row>
    <row r="6355">
      <c r="A6355" s="11" t="s">
        <v>23039</v>
      </c>
      <c r="B6355" s="11">
        <v>16504.0</v>
      </c>
      <c r="C6355" s="12" t="b">
        <v>0</v>
      </c>
      <c r="D6355" s="12" t="b">
        <v>0</v>
      </c>
      <c r="E6355" s="12" t="b">
        <v>0</v>
      </c>
      <c r="F6355" s="12" t="b">
        <v>0</v>
      </c>
      <c r="G6355" s="12" t="b">
        <v>0</v>
      </c>
      <c r="H6355" s="12" t="b">
        <v>0</v>
      </c>
      <c r="I6355" s="13"/>
      <c r="J6355" s="13"/>
      <c r="K6355" s="12" t="b">
        <v>1</v>
      </c>
      <c r="L6355" s="15">
        <v>45912.0</v>
      </c>
      <c r="M6355" s="11" t="s">
        <v>5533</v>
      </c>
      <c r="N6355" s="11" t="s">
        <v>23040</v>
      </c>
      <c r="O6355" s="11" t="s">
        <v>9907</v>
      </c>
      <c r="P6355" s="11" t="s">
        <v>23031</v>
      </c>
      <c r="Q6355" s="11" t="s">
        <v>2041</v>
      </c>
      <c r="R6355" s="11" t="s">
        <v>9908</v>
      </c>
      <c r="S6355" s="11" t="s">
        <v>9909</v>
      </c>
      <c r="U6355" s="11" t="s">
        <v>15302</v>
      </c>
      <c r="W6355" s="11" t="s">
        <v>23031</v>
      </c>
      <c r="Y6355" s="13"/>
      <c r="Z6355" s="13"/>
      <c r="AA6355" s="11" t="s">
        <v>151</v>
      </c>
      <c r="AB6355" s="13"/>
      <c r="AC6355" s="13"/>
      <c r="AD6355" s="11" t="s">
        <v>9908</v>
      </c>
      <c r="AE6355" s="13"/>
      <c r="AF6355" s="13"/>
      <c r="AG6355" s="11" t="s">
        <v>152</v>
      </c>
      <c r="AH6355" s="11" t="s">
        <v>23032</v>
      </c>
      <c r="AJ6355" s="13"/>
      <c r="AK6355" s="13"/>
      <c r="AL6355" s="13"/>
      <c r="AM6355" s="13"/>
      <c r="AN6355" s="13"/>
      <c r="AO6355" s="13"/>
      <c r="AP6355" s="11" t="s">
        <v>23039</v>
      </c>
      <c r="AR6355" s="13"/>
      <c r="AS6355" s="13"/>
      <c r="AT6355" s="12" t="b">
        <v>1</v>
      </c>
      <c r="AU6355" s="13"/>
      <c r="AV6355" s="14" t="s">
        <v>167</v>
      </c>
      <c r="AW6355" s="13"/>
      <c r="AX6355" s="14" t="s">
        <v>155</v>
      </c>
      <c r="AY6355" s="13"/>
      <c r="AZ6355" s="14">
        <v>8371.0</v>
      </c>
      <c r="BA6355" s="13"/>
    </row>
    <row r="6356">
      <c r="A6356" s="11" t="s">
        <v>23041</v>
      </c>
      <c r="B6356" s="11">
        <v>16505.0</v>
      </c>
      <c r="C6356" s="12" t="b">
        <v>0</v>
      </c>
      <c r="D6356" s="12" t="b">
        <v>0</v>
      </c>
      <c r="E6356" s="12" t="b">
        <v>0</v>
      </c>
      <c r="F6356" s="12" t="b">
        <v>0</v>
      </c>
      <c r="G6356" s="12" t="b">
        <v>0</v>
      </c>
      <c r="H6356" s="12" t="b">
        <v>0</v>
      </c>
      <c r="I6356" s="13"/>
      <c r="J6356" s="13"/>
      <c r="K6356" s="12" t="b">
        <v>1</v>
      </c>
      <c r="L6356" s="15">
        <v>45912.0</v>
      </c>
      <c r="M6356" s="11" t="s">
        <v>5533</v>
      </c>
      <c r="N6356" s="11" t="s">
        <v>23042</v>
      </c>
      <c r="O6356" s="11" t="s">
        <v>13419</v>
      </c>
      <c r="P6356" s="11" t="s">
        <v>23031</v>
      </c>
      <c r="Q6356" s="11" t="s">
        <v>2041</v>
      </c>
      <c r="R6356" s="11" t="s">
        <v>13420</v>
      </c>
      <c r="S6356" s="11" t="s">
        <v>13421</v>
      </c>
      <c r="U6356" s="11" t="s">
        <v>15302</v>
      </c>
      <c r="W6356" s="11" t="s">
        <v>23031</v>
      </c>
      <c r="Y6356" s="13"/>
      <c r="Z6356" s="13"/>
      <c r="AA6356" s="11" t="s">
        <v>151</v>
      </c>
      <c r="AB6356" s="13"/>
      <c r="AC6356" s="13"/>
      <c r="AD6356" s="11" t="s">
        <v>13420</v>
      </c>
      <c r="AE6356" s="13"/>
      <c r="AF6356" s="13"/>
      <c r="AG6356" s="11" t="s">
        <v>152</v>
      </c>
      <c r="AH6356" s="11" t="s">
        <v>23032</v>
      </c>
      <c r="AJ6356" s="13"/>
      <c r="AK6356" s="13"/>
      <c r="AL6356" s="13"/>
      <c r="AM6356" s="13"/>
      <c r="AN6356" s="13"/>
      <c r="AO6356" s="13"/>
      <c r="AP6356" s="11" t="s">
        <v>23041</v>
      </c>
      <c r="AR6356" s="13"/>
      <c r="AS6356" s="13"/>
      <c r="AT6356" s="12" t="b">
        <v>1</v>
      </c>
      <c r="AU6356" s="13"/>
      <c r="AV6356" s="14" t="s">
        <v>167</v>
      </c>
      <c r="AW6356" s="13"/>
      <c r="AX6356" s="14" t="s">
        <v>155</v>
      </c>
      <c r="AY6356" s="13"/>
      <c r="AZ6356" s="14">
        <v>8363.0</v>
      </c>
      <c r="BA6356" s="13"/>
    </row>
    <row r="6357">
      <c r="A6357" s="11" t="s">
        <v>23043</v>
      </c>
      <c r="B6357" s="11">
        <v>16506.0</v>
      </c>
      <c r="C6357" s="12" t="b">
        <v>0</v>
      </c>
      <c r="D6357" s="12" t="b">
        <v>0</v>
      </c>
      <c r="E6357" s="12" t="b">
        <v>0</v>
      </c>
      <c r="F6357" s="12" t="b">
        <v>0</v>
      </c>
      <c r="G6357" s="12" t="b">
        <v>0</v>
      </c>
      <c r="H6357" s="12" t="b">
        <v>0</v>
      </c>
      <c r="I6357" s="13"/>
      <c r="J6357" s="13"/>
      <c r="K6357" s="12" t="b">
        <v>1</v>
      </c>
      <c r="L6357" s="15">
        <v>45912.0</v>
      </c>
      <c r="M6357" s="11" t="s">
        <v>3053</v>
      </c>
      <c r="N6357" s="11" t="s">
        <v>23044</v>
      </c>
      <c r="O6357" s="11" t="s">
        <v>12487</v>
      </c>
      <c r="P6357" s="11" t="s">
        <v>23031</v>
      </c>
      <c r="Q6357" s="11" t="s">
        <v>2041</v>
      </c>
      <c r="R6357" s="11" t="s">
        <v>12488</v>
      </c>
      <c r="S6357" s="11" t="s">
        <v>12489</v>
      </c>
      <c r="U6357" s="11" t="s">
        <v>14216</v>
      </c>
      <c r="W6357" s="11" t="s">
        <v>23031</v>
      </c>
      <c r="Y6357" s="13"/>
      <c r="Z6357" s="13"/>
      <c r="AA6357" s="11" t="s">
        <v>151</v>
      </c>
      <c r="AB6357" s="13"/>
      <c r="AC6357" s="13"/>
      <c r="AD6357" s="11" t="s">
        <v>12488</v>
      </c>
      <c r="AE6357" s="13"/>
      <c r="AF6357" s="13"/>
      <c r="AG6357" s="11" t="s">
        <v>152</v>
      </c>
      <c r="AH6357" s="11" t="s">
        <v>23032</v>
      </c>
      <c r="AJ6357" s="13"/>
      <c r="AK6357" s="13"/>
      <c r="AL6357" s="13"/>
      <c r="AM6357" s="13"/>
      <c r="AN6357" s="13"/>
      <c r="AO6357" s="13"/>
      <c r="AP6357" s="11" t="s">
        <v>23043</v>
      </c>
      <c r="AR6357" s="13"/>
      <c r="AS6357" s="13"/>
      <c r="AT6357" s="12" t="b">
        <v>1</v>
      </c>
      <c r="AU6357" s="13"/>
      <c r="AV6357" s="17">
        <v>45940.0</v>
      </c>
      <c r="AW6357" s="13"/>
      <c r="AX6357" s="14" t="s">
        <v>155</v>
      </c>
      <c r="AY6357" s="13"/>
      <c r="AZ6357" s="14">
        <v>4757.0</v>
      </c>
      <c r="BA6357" s="13"/>
    </row>
    <row r="6358">
      <c r="A6358" s="11" t="s">
        <v>23045</v>
      </c>
      <c r="B6358" s="11">
        <v>16508.0</v>
      </c>
      <c r="C6358" s="12" t="b">
        <v>0</v>
      </c>
      <c r="D6358" s="12" t="b">
        <v>0</v>
      </c>
      <c r="E6358" s="12" t="b">
        <v>0</v>
      </c>
      <c r="F6358" s="12" t="b">
        <v>0</v>
      </c>
      <c r="G6358" s="12" t="b">
        <v>0</v>
      </c>
      <c r="H6358" s="12" t="b">
        <v>0</v>
      </c>
      <c r="I6358" s="13"/>
      <c r="J6358" s="14" t="s">
        <v>22942</v>
      </c>
      <c r="K6358" s="12" t="b">
        <v>0</v>
      </c>
      <c r="L6358" s="14" t="s">
        <v>22349</v>
      </c>
      <c r="M6358" s="11" t="s">
        <v>2970</v>
      </c>
      <c r="N6358" s="11" t="s">
        <v>23046</v>
      </c>
      <c r="O6358" s="11" t="s">
        <v>8745</v>
      </c>
      <c r="P6358" s="11" t="s">
        <v>22351</v>
      </c>
      <c r="Q6358" s="11" t="s">
        <v>9926</v>
      </c>
      <c r="R6358" s="11" t="s">
        <v>8746</v>
      </c>
      <c r="S6358" s="11" t="s">
        <v>8747</v>
      </c>
      <c r="U6358" s="11" t="s">
        <v>10775</v>
      </c>
      <c r="W6358" s="11" t="s">
        <v>22351</v>
      </c>
      <c r="Y6358" s="13"/>
      <c r="Z6358" s="13"/>
      <c r="AA6358" s="11" t="s">
        <v>151</v>
      </c>
      <c r="AB6358" s="13"/>
      <c r="AC6358" s="13"/>
      <c r="AD6358" s="11" t="s">
        <v>8746</v>
      </c>
      <c r="AF6358" s="13"/>
      <c r="AG6358" s="11" t="s">
        <v>152</v>
      </c>
      <c r="AH6358" s="11" t="s">
        <v>22352</v>
      </c>
      <c r="AJ6358" s="13"/>
      <c r="AK6358" s="13"/>
      <c r="AL6358" s="13"/>
      <c r="AM6358" s="13"/>
      <c r="AN6358" s="13"/>
      <c r="AO6358" s="13"/>
      <c r="AP6358" s="11" t="s">
        <v>23045</v>
      </c>
      <c r="AR6358" s="13"/>
      <c r="AS6358" s="13"/>
      <c r="AT6358" s="12" t="b">
        <v>1</v>
      </c>
      <c r="AU6358" s="13"/>
      <c r="AV6358" s="17">
        <v>45940.0</v>
      </c>
      <c r="AW6358" s="13"/>
      <c r="AX6358" s="14" t="s">
        <v>155</v>
      </c>
      <c r="AY6358" s="13"/>
      <c r="AZ6358" s="14">
        <v>4731.0</v>
      </c>
      <c r="BA6358" s="13"/>
    </row>
    <row r="6359">
      <c r="A6359" s="11" t="s">
        <v>23047</v>
      </c>
      <c r="B6359" s="11">
        <v>16510.0</v>
      </c>
      <c r="C6359" s="12" t="b">
        <v>0</v>
      </c>
      <c r="D6359" s="12" t="b">
        <v>1</v>
      </c>
      <c r="E6359" s="12" t="b">
        <v>0</v>
      </c>
      <c r="F6359" s="12" t="b">
        <v>0</v>
      </c>
      <c r="G6359" s="12" t="b">
        <v>0</v>
      </c>
      <c r="H6359" s="12" t="b">
        <v>0</v>
      </c>
      <c r="I6359" s="13"/>
      <c r="J6359" s="13"/>
      <c r="K6359" s="12" t="b">
        <v>0</v>
      </c>
      <c r="L6359" s="14" t="s">
        <v>22349</v>
      </c>
      <c r="M6359" s="11" t="s">
        <v>5533</v>
      </c>
      <c r="N6359" s="11" t="s">
        <v>23048</v>
      </c>
      <c r="O6359" s="11" t="s">
        <v>10474</v>
      </c>
      <c r="P6359" s="11" t="s">
        <v>22351</v>
      </c>
      <c r="Q6359" s="11" t="s">
        <v>9926</v>
      </c>
      <c r="R6359" s="11" t="s">
        <v>10475</v>
      </c>
      <c r="S6359" s="11" t="s">
        <v>1232</v>
      </c>
      <c r="U6359" s="11" t="s">
        <v>15302</v>
      </c>
      <c r="W6359" s="11" t="s">
        <v>22351</v>
      </c>
      <c r="Y6359" s="13"/>
      <c r="Z6359" s="13"/>
      <c r="AA6359" s="11" t="s">
        <v>151</v>
      </c>
      <c r="AB6359" s="13"/>
      <c r="AC6359" s="13"/>
      <c r="AD6359" s="11" t="s">
        <v>10475</v>
      </c>
      <c r="AE6359" s="13"/>
      <c r="AF6359" s="13"/>
      <c r="AG6359" s="11" t="s">
        <v>152</v>
      </c>
      <c r="AH6359" s="11" t="s">
        <v>22352</v>
      </c>
      <c r="AJ6359" s="13"/>
      <c r="AK6359" s="13"/>
      <c r="AL6359" s="13"/>
      <c r="AM6359" s="13"/>
      <c r="AN6359" s="13"/>
      <c r="AO6359" s="13"/>
      <c r="AP6359" s="11" t="s">
        <v>23047</v>
      </c>
      <c r="AR6359" s="13"/>
      <c r="AS6359" s="13"/>
      <c r="AT6359" s="12" t="b">
        <v>1</v>
      </c>
      <c r="AU6359" s="13"/>
      <c r="AV6359" s="14" t="s">
        <v>167</v>
      </c>
      <c r="AW6359" s="13"/>
      <c r="AX6359" s="14" t="s">
        <v>155</v>
      </c>
      <c r="AY6359" s="13"/>
      <c r="AZ6359" s="14">
        <v>8372.0</v>
      </c>
      <c r="BA6359" s="13"/>
    </row>
    <row r="6360">
      <c r="A6360" s="11" t="s">
        <v>23049</v>
      </c>
      <c r="B6360" s="11">
        <v>16511.0</v>
      </c>
      <c r="C6360" s="12" t="b">
        <v>0</v>
      </c>
      <c r="D6360" s="12" t="b">
        <v>1</v>
      </c>
      <c r="E6360" s="12" t="b">
        <v>0</v>
      </c>
      <c r="F6360" s="12" t="b">
        <v>0</v>
      </c>
      <c r="G6360" s="12" t="b">
        <v>0</v>
      </c>
      <c r="H6360" s="12" t="b">
        <v>0</v>
      </c>
      <c r="I6360" s="13"/>
      <c r="J6360" s="13"/>
      <c r="K6360" s="12" t="b">
        <v>0</v>
      </c>
      <c r="L6360" s="14" t="s">
        <v>22388</v>
      </c>
      <c r="M6360" s="11" t="s">
        <v>1203</v>
      </c>
      <c r="N6360" s="11" t="s">
        <v>23050</v>
      </c>
      <c r="O6360" s="11" t="s">
        <v>13327</v>
      </c>
      <c r="P6360" s="11" t="s">
        <v>22390</v>
      </c>
      <c r="Q6360" s="11" t="s">
        <v>146</v>
      </c>
      <c r="R6360" s="11" t="s">
        <v>13328</v>
      </c>
      <c r="S6360" s="11" t="s">
        <v>13329</v>
      </c>
      <c r="T6360" s="11" t="s">
        <v>16868</v>
      </c>
      <c r="U6360" s="11" t="s">
        <v>11537</v>
      </c>
      <c r="W6360" s="11" t="s">
        <v>22390</v>
      </c>
      <c r="AA6360" s="11" t="s">
        <v>151</v>
      </c>
      <c r="AB6360" s="13"/>
      <c r="AC6360" s="13"/>
      <c r="AD6360" s="11" t="s">
        <v>13328</v>
      </c>
      <c r="AF6360" s="13"/>
      <c r="AG6360" s="11" t="s">
        <v>152</v>
      </c>
      <c r="AH6360" s="11" t="s">
        <v>22392</v>
      </c>
      <c r="AJ6360" s="13"/>
      <c r="AK6360" s="13"/>
      <c r="AL6360" s="13"/>
      <c r="AM6360" s="13"/>
      <c r="AN6360" s="13"/>
      <c r="AO6360" s="13"/>
      <c r="AP6360" s="11" t="s">
        <v>23049</v>
      </c>
      <c r="AR6360" s="13"/>
      <c r="AS6360" s="13"/>
      <c r="AT6360" s="12" t="b">
        <v>1</v>
      </c>
      <c r="AU6360" s="13"/>
      <c r="AV6360" s="17">
        <v>45940.0</v>
      </c>
      <c r="AW6360" s="13"/>
      <c r="AX6360" s="14" t="s">
        <v>155</v>
      </c>
      <c r="AY6360" s="13"/>
      <c r="AZ6360" s="14">
        <v>4637.0</v>
      </c>
      <c r="BA6360" s="13"/>
    </row>
    <row r="6361">
      <c r="A6361" s="11" t="s">
        <v>23051</v>
      </c>
      <c r="B6361" s="11">
        <v>16512.0</v>
      </c>
      <c r="C6361" s="12" t="b">
        <v>0</v>
      </c>
      <c r="D6361" s="12" t="b">
        <v>0</v>
      </c>
      <c r="E6361" s="12" t="b">
        <v>0</v>
      </c>
      <c r="F6361" s="12" t="b">
        <v>0</v>
      </c>
      <c r="G6361" s="12" t="b">
        <v>0</v>
      </c>
      <c r="H6361" s="12" t="b">
        <v>0</v>
      </c>
      <c r="I6361" s="13"/>
      <c r="J6361" s="13"/>
      <c r="K6361" s="12" t="b">
        <v>0</v>
      </c>
      <c r="L6361" s="14" t="s">
        <v>22499</v>
      </c>
      <c r="M6361" s="11" t="s">
        <v>11283</v>
      </c>
      <c r="N6361" s="11" t="s">
        <v>23052</v>
      </c>
      <c r="O6361" s="11" t="s">
        <v>11285</v>
      </c>
      <c r="P6361" s="11" t="s">
        <v>22501</v>
      </c>
      <c r="Q6361" s="11" t="s">
        <v>972</v>
      </c>
      <c r="R6361" s="11" t="s">
        <v>11286</v>
      </c>
      <c r="S6361" s="11" t="s">
        <v>1099</v>
      </c>
      <c r="U6361" s="11" t="s">
        <v>15340</v>
      </c>
      <c r="W6361" s="11" t="s">
        <v>22501</v>
      </c>
      <c r="Z6361" s="13"/>
      <c r="AA6361" s="11" t="s">
        <v>151</v>
      </c>
      <c r="AB6361" s="13"/>
      <c r="AC6361" s="13"/>
      <c r="AD6361" s="11" t="s">
        <v>11286</v>
      </c>
      <c r="AE6361" s="13"/>
      <c r="AF6361" s="13"/>
      <c r="AG6361" s="11" t="s">
        <v>152</v>
      </c>
      <c r="AH6361" s="11" t="s">
        <v>22502</v>
      </c>
      <c r="AJ6361" s="13"/>
      <c r="AK6361" s="13"/>
      <c r="AL6361" s="13"/>
      <c r="AM6361" s="13"/>
      <c r="AN6361" s="13"/>
      <c r="AO6361" s="13"/>
      <c r="AP6361" s="11" t="s">
        <v>23051</v>
      </c>
      <c r="AR6361" s="13"/>
      <c r="AS6361" s="13"/>
      <c r="AT6361" s="12" t="b">
        <v>1</v>
      </c>
      <c r="AU6361" s="13"/>
      <c r="AV6361" s="17">
        <v>45940.0</v>
      </c>
      <c r="AW6361" s="13"/>
      <c r="AX6361" s="14" t="s">
        <v>155</v>
      </c>
      <c r="AY6361" s="13"/>
      <c r="AZ6361" s="14">
        <v>5401.0</v>
      </c>
      <c r="BA6361" s="13"/>
    </row>
    <row r="6362">
      <c r="A6362" s="11" t="s">
        <v>23053</v>
      </c>
      <c r="B6362" s="11">
        <v>16513.0</v>
      </c>
      <c r="C6362" s="12" t="b">
        <v>0</v>
      </c>
      <c r="D6362" s="12" t="b">
        <v>0</v>
      </c>
      <c r="E6362" s="12" t="b">
        <v>0</v>
      </c>
      <c r="F6362" s="12" t="b">
        <v>0</v>
      </c>
      <c r="G6362" s="12" t="b">
        <v>0</v>
      </c>
      <c r="H6362" s="12" t="b">
        <v>0</v>
      </c>
      <c r="I6362" s="13"/>
      <c r="J6362" s="13"/>
      <c r="K6362" s="12" t="b">
        <v>0</v>
      </c>
      <c r="L6362" s="14" t="s">
        <v>22499</v>
      </c>
      <c r="M6362" s="11" t="s">
        <v>11283</v>
      </c>
      <c r="N6362" s="11" t="s">
        <v>23054</v>
      </c>
      <c r="O6362" s="11" t="s">
        <v>11285</v>
      </c>
      <c r="P6362" s="11" t="s">
        <v>22501</v>
      </c>
      <c r="Q6362" s="11" t="s">
        <v>972</v>
      </c>
      <c r="R6362" s="11" t="s">
        <v>11286</v>
      </c>
      <c r="S6362" s="11" t="s">
        <v>1099</v>
      </c>
      <c r="U6362" s="11" t="s">
        <v>15340</v>
      </c>
      <c r="W6362" s="11" t="s">
        <v>22501</v>
      </c>
      <c r="Z6362" s="13"/>
      <c r="AA6362" s="11" t="s">
        <v>151</v>
      </c>
      <c r="AB6362" s="13"/>
      <c r="AC6362" s="13"/>
      <c r="AD6362" s="11" t="s">
        <v>11286</v>
      </c>
      <c r="AE6362" s="13"/>
      <c r="AF6362" s="13"/>
      <c r="AG6362" s="11" t="s">
        <v>152</v>
      </c>
      <c r="AH6362" s="11" t="s">
        <v>22502</v>
      </c>
      <c r="AJ6362" s="13"/>
      <c r="AK6362" s="13"/>
      <c r="AL6362" s="13"/>
      <c r="AM6362" s="13"/>
      <c r="AN6362" s="13"/>
      <c r="AO6362" s="13"/>
      <c r="AP6362" s="11" t="s">
        <v>23053</v>
      </c>
      <c r="AR6362" s="13"/>
      <c r="AS6362" s="13"/>
      <c r="AT6362" s="12" t="b">
        <v>1</v>
      </c>
      <c r="AU6362" s="13"/>
      <c r="AV6362" s="17">
        <v>45940.0</v>
      </c>
      <c r="AW6362" s="13"/>
      <c r="AX6362" s="14" t="s">
        <v>155</v>
      </c>
      <c r="AY6362" s="13"/>
      <c r="AZ6362" s="14">
        <v>5402.0</v>
      </c>
      <c r="BA6362" s="13"/>
    </row>
    <row r="6363">
      <c r="A6363" s="11" t="s">
        <v>23055</v>
      </c>
      <c r="B6363" s="11">
        <v>16514.0</v>
      </c>
      <c r="C6363" s="12" t="b">
        <v>0</v>
      </c>
      <c r="D6363" s="12" t="b">
        <v>1</v>
      </c>
      <c r="E6363" s="12" t="b">
        <v>0</v>
      </c>
      <c r="F6363" s="12" t="b">
        <v>0</v>
      </c>
      <c r="G6363" s="12" t="b">
        <v>0</v>
      </c>
      <c r="H6363" s="12" t="b">
        <v>0</v>
      </c>
      <c r="I6363" s="13"/>
      <c r="J6363" s="13"/>
      <c r="K6363" s="12" t="b">
        <v>0</v>
      </c>
      <c r="L6363" s="15">
        <v>45720.0</v>
      </c>
      <c r="M6363" s="11" t="s">
        <v>1124</v>
      </c>
      <c r="N6363" s="11" t="s">
        <v>23056</v>
      </c>
      <c r="O6363" s="11" t="s">
        <v>11183</v>
      </c>
      <c r="P6363" s="11" t="s">
        <v>16933</v>
      </c>
      <c r="Q6363" s="11" t="s">
        <v>9926</v>
      </c>
      <c r="R6363" s="11" t="s">
        <v>11184</v>
      </c>
      <c r="S6363" s="11" t="s">
        <v>11185</v>
      </c>
      <c r="T6363" s="11" t="s">
        <v>16936</v>
      </c>
      <c r="U6363" s="11" t="s">
        <v>22843</v>
      </c>
      <c r="W6363" s="11" t="s">
        <v>16933</v>
      </c>
      <c r="Y6363" s="11" t="s">
        <v>11184</v>
      </c>
      <c r="AA6363" s="11" t="s">
        <v>151</v>
      </c>
      <c r="AB6363" s="13"/>
      <c r="AC6363" s="13"/>
      <c r="AD6363" s="11" t="s">
        <v>11184</v>
      </c>
      <c r="AE6363" s="11" t="s">
        <v>2029</v>
      </c>
      <c r="AG6363" s="11" t="s">
        <v>152</v>
      </c>
      <c r="AH6363" s="11" t="s">
        <v>16937</v>
      </c>
      <c r="AJ6363" s="13"/>
      <c r="AK6363" s="13"/>
      <c r="AL6363" s="13"/>
      <c r="AM6363" s="13"/>
      <c r="AN6363" s="13"/>
      <c r="AO6363" s="13"/>
      <c r="AP6363" s="11" t="s">
        <v>23055</v>
      </c>
      <c r="AR6363" s="13"/>
      <c r="AS6363" s="13"/>
      <c r="AT6363" s="12" t="b">
        <v>1</v>
      </c>
      <c r="AU6363" s="13"/>
      <c r="AV6363" s="17">
        <v>45940.0</v>
      </c>
      <c r="AW6363" s="13"/>
      <c r="AX6363" s="14" t="s">
        <v>155</v>
      </c>
      <c r="AY6363" s="13"/>
      <c r="AZ6363" s="14">
        <v>3267.0</v>
      </c>
      <c r="BA6363" s="13"/>
    </row>
    <row r="6364">
      <c r="A6364" s="11" t="s">
        <v>23057</v>
      </c>
      <c r="B6364" s="11">
        <v>16515.0</v>
      </c>
      <c r="C6364" s="12" t="b">
        <v>0</v>
      </c>
      <c r="D6364" s="12" t="b">
        <v>1</v>
      </c>
      <c r="E6364" s="12" t="b">
        <v>0</v>
      </c>
      <c r="F6364" s="12" t="b">
        <v>0</v>
      </c>
      <c r="G6364" s="12" t="b">
        <v>1</v>
      </c>
      <c r="H6364" s="12" t="b">
        <v>1</v>
      </c>
      <c r="I6364" s="13"/>
      <c r="J6364" s="13"/>
      <c r="K6364" s="12" t="b">
        <v>0</v>
      </c>
      <c r="L6364" s="15">
        <v>45996.0</v>
      </c>
      <c r="M6364" s="11" t="s">
        <v>9951</v>
      </c>
      <c r="N6364" s="11" t="s">
        <v>23058</v>
      </c>
      <c r="O6364" s="11" t="s">
        <v>23059</v>
      </c>
      <c r="P6364" s="11" t="s">
        <v>22230</v>
      </c>
      <c r="Q6364" s="11" t="s">
        <v>972</v>
      </c>
      <c r="R6364" s="11" t="s">
        <v>23060</v>
      </c>
      <c r="S6364" s="11" t="s">
        <v>1791</v>
      </c>
      <c r="T6364" s="11" t="s">
        <v>9224</v>
      </c>
      <c r="V6364" s="13"/>
      <c r="W6364" s="11" t="s">
        <v>22230</v>
      </c>
      <c r="Y6364" s="11" t="s">
        <v>23060</v>
      </c>
      <c r="AA6364" s="11" t="s">
        <v>151</v>
      </c>
      <c r="AB6364" s="13"/>
      <c r="AC6364" s="13"/>
      <c r="AD6364" s="11" t="s">
        <v>23060</v>
      </c>
      <c r="AE6364" s="11" t="s">
        <v>9640</v>
      </c>
      <c r="AF6364" s="13"/>
      <c r="AG6364" s="11" t="s">
        <v>152</v>
      </c>
      <c r="AH6364" s="11" t="s">
        <v>22231</v>
      </c>
      <c r="AJ6364" s="13"/>
      <c r="AK6364" s="13"/>
      <c r="AL6364" s="13"/>
      <c r="AM6364" s="13"/>
      <c r="AN6364" s="13"/>
      <c r="AO6364" s="13"/>
      <c r="AP6364" s="11" t="s">
        <v>23057</v>
      </c>
      <c r="AR6364" s="13"/>
      <c r="AS6364" s="13"/>
      <c r="AT6364" s="12" t="b">
        <v>1</v>
      </c>
      <c r="AU6364" s="13"/>
      <c r="AV6364" s="17">
        <v>45940.0</v>
      </c>
      <c r="AW6364" s="13"/>
      <c r="AX6364" s="14" t="s">
        <v>155</v>
      </c>
      <c r="AY6364" s="13"/>
      <c r="AZ6364" s="14">
        <v>3419.0</v>
      </c>
      <c r="BA6364" s="13"/>
    </row>
    <row r="6365">
      <c r="A6365" s="11" t="s">
        <v>23061</v>
      </c>
      <c r="B6365" s="11">
        <v>16516.0</v>
      </c>
      <c r="C6365" s="12" t="b">
        <v>0</v>
      </c>
      <c r="D6365" s="12" t="b">
        <v>0</v>
      </c>
      <c r="E6365" s="12" t="b">
        <v>0</v>
      </c>
      <c r="F6365" s="12" t="b">
        <v>0</v>
      </c>
      <c r="G6365" s="12" t="b">
        <v>0</v>
      </c>
      <c r="H6365" s="12" t="b">
        <v>0</v>
      </c>
      <c r="I6365" s="13"/>
      <c r="J6365" s="13"/>
      <c r="K6365" s="12" t="b">
        <v>1</v>
      </c>
      <c r="L6365" s="14" t="s">
        <v>23062</v>
      </c>
      <c r="M6365" s="11" t="s">
        <v>1422</v>
      </c>
      <c r="N6365" s="11" t="s">
        <v>23063</v>
      </c>
      <c r="O6365" s="11" t="s">
        <v>16738</v>
      </c>
      <c r="P6365" s="11" t="s">
        <v>23064</v>
      </c>
      <c r="Q6365" s="11" t="s">
        <v>2041</v>
      </c>
      <c r="R6365" s="11" t="s">
        <v>16739</v>
      </c>
      <c r="S6365" s="11" t="s">
        <v>758</v>
      </c>
      <c r="U6365" s="11" t="s">
        <v>22823</v>
      </c>
      <c r="W6365" s="11" t="s">
        <v>23064</v>
      </c>
      <c r="Y6365" s="13"/>
      <c r="Z6365" s="13"/>
      <c r="AA6365" s="11" t="s">
        <v>151</v>
      </c>
      <c r="AB6365" s="13"/>
      <c r="AC6365" s="13"/>
      <c r="AD6365" s="11" t="s">
        <v>16739</v>
      </c>
      <c r="AE6365" s="13"/>
      <c r="AF6365" s="13"/>
      <c r="AG6365" s="11" t="s">
        <v>152</v>
      </c>
      <c r="AH6365" s="11" t="s">
        <v>23065</v>
      </c>
      <c r="AJ6365" s="13"/>
      <c r="AK6365" s="13"/>
      <c r="AL6365" s="13"/>
      <c r="AM6365" s="13"/>
      <c r="AN6365" s="13"/>
      <c r="AO6365" s="13"/>
      <c r="AP6365" s="11" t="s">
        <v>23061</v>
      </c>
      <c r="AR6365" s="13"/>
      <c r="AS6365" s="13"/>
      <c r="AT6365" s="12" t="b">
        <v>1</v>
      </c>
      <c r="AU6365" s="13"/>
      <c r="AV6365" s="17">
        <v>45940.0</v>
      </c>
      <c r="AW6365" s="13"/>
      <c r="AX6365" s="14" t="s">
        <v>155</v>
      </c>
      <c r="AY6365" s="13"/>
      <c r="AZ6365" s="14">
        <v>4764.0</v>
      </c>
      <c r="BA6365" s="13"/>
    </row>
    <row r="6366">
      <c r="A6366" s="11" t="s">
        <v>23066</v>
      </c>
      <c r="B6366" s="11">
        <v>16517.0</v>
      </c>
      <c r="C6366" s="12" t="b">
        <v>0</v>
      </c>
      <c r="D6366" s="12" t="b">
        <v>0</v>
      </c>
      <c r="E6366" s="12" t="b">
        <v>0</v>
      </c>
      <c r="F6366" s="12" t="b">
        <v>0</v>
      </c>
      <c r="G6366" s="12" t="b">
        <v>0</v>
      </c>
      <c r="H6366" s="12" t="b">
        <v>0</v>
      </c>
      <c r="I6366" s="13"/>
      <c r="J6366" s="13"/>
      <c r="K6366" s="12" t="b">
        <v>1</v>
      </c>
      <c r="L6366" s="14" t="s">
        <v>23062</v>
      </c>
      <c r="M6366" s="11" t="s">
        <v>9218</v>
      </c>
      <c r="N6366" s="11" t="s">
        <v>23067</v>
      </c>
      <c r="O6366" s="11" t="s">
        <v>22363</v>
      </c>
      <c r="P6366" s="11" t="s">
        <v>23064</v>
      </c>
      <c r="Q6366" s="11" t="s">
        <v>2041</v>
      </c>
      <c r="R6366" s="11" t="s">
        <v>22364</v>
      </c>
      <c r="S6366" s="11" t="s">
        <v>22365</v>
      </c>
      <c r="U6366" s="11" t="s">
        <v>15511</v>
      </c>
      <c r="W6366" s="11" t="s">
        <v>23064</v>
      </c>
      <c r="Y6366" s="13"/>
      <c r="Z6366" s="13"/>
      <c r="AA6366" s="11" t="s">
        <v>151</v>
      </c>
      <c r="AB6366" s="13"/>
      <c r="AC6366" s="13"/>
      <c r="AD6366" s="11" t="s">
        <v>22364</v>
      </c>
      <c r="AF6366" s="13"/>
      <c r="AG6366" s="11" t="s">
        <v>152</v>
      </c>
      <c r="AH6366" s="11" t="s">
        <v>23065</v>
      </c>
      <c r="AJ6366" s="13"/>
      <c r="AK6366" s="13"/>
      <c r="AL6366" s="13"/>
      <c r="AM6366" s="13"/>
      <c r="AN6366" s="13"/>
      <c r="AO6366" s="13"/>
      <c r="AP6366" s="11" t="s">
        <v>23066</v>
      </c>
      <c r="AR6366" s="13"/>
      <c r="AS6366" s="13"/>
      <c r="AT6366" s="12" t="b">
        <v>1</v>
      </c>
      <c r="AU6366" s="13"/>
      <c r="AV6366" s="17">
        <v>45940.0</v>
      </c>
      <c r="AW6366" s="13"/>
      <c r="AX6366" s="14" t="s">
        <v>155</v>
      </c>
      <c r="AY6366" s="13"/>
      <c r="AZ6366" s="14">
        <v>4765.0</v>
      </c>
      <c r="BA6366" s="13"/>
    </row>
    <row r="6367">
      <c r="A6367" s="11" t="s">
        <v>23068</v>
      </c>
      <c r="B6367" s="11">
        <v>16519.0</v>
      </c>
      <c r="C6367" s="12" t="b">
        <v>0</v>
      </c>
      <c r="D6367" s="12" t="b">
        <v>0</v>
      </c>
      <c r="E6367" s="12" t="b">
        <v>0</v>
      </c>
      <c r="F6367" s="12" t="b">
        <v>0</v>
      </c>
      <c r="G6367" s="12" t="b">
        <v>0</v>
      </c>
      <c r="H6367" s="12" t="b">
        <v>0</v>
      </c>
      <c r="I6367" s="13"/>
      <c r="J6367" s="13"/>
      <c r="K6367" s="12" t="b">
        <v>1</v>
      </c>
      <c r="L6367" s="14" t="s">
        <v>23062</v>
      </c>
      <c r="M6367" s="11" t="s">
        <v>8477</v>
      </c>
      <c r="N6367" s="11" t="s">
        <v>23069</v>
      </c>
      <c r="O6367" s="11" t="s">
        <v>11493</v>
      </c>
      <c r="P6367" s="11" t="s">
        <v>23064</v>
      </c>
      <c r="Q6367" s="11" t="s">
        <v>2041</v>
      </c>
      <c r="R6367" s="11" t="s">
        <v>11494</v>
      </c>
      <c r="S6367" s="11" t="s">
        <v>1835</v>
      </c>
      <c r="U6367" s="11" t="s">
        <v>22548</v>
      </c>
      <c r="W6367" s="11" t="s">
        <v>23064</v>
      </c>
      <c r="Y6367" s="13"/>
      <c r="Z6367" s="13"/>
      <c r="AA6367" s="11" t="s">
        <v>151</v>
      </c>
      <c r="AB6367" s="13"/>
      <c r="AC6367" s="13"/>
      <c r="AD6367" s="11" t="s">
        <v>11494</v>
      </c>
      <c r="AE6367" s="13"/>
      <c r="AF6367" s="13"/>
      <c r="AG6367" s="11" t="s">
        <v>152</v>
      </c>
      <c r="AH6367" s="11" t="s">
        <v>23065</v>
      </c>
      <c r="AJ6367" s="13"/>
      <c r="AK6367" s="13"/>
      <c r="AL6367" s="13"/>
      <c r="AM6367" s="13"/>
      <c r="AN6367" s="13"/>
      <c r="AO6367" s="13"/>
      <c r="AP6367" s="11" t="s">
        <v>23068</v>
      </c>
      <c r="AR6367" s="13"/>
      <c r="AS6367" s="13"/>
      <c r="AT6367" s="12" t="b">
        <v>1</v>
      </c>
      <c r="AU6367" s="13"/>
      <c r="AV6367" s="14" t="s">
        <v>167</v>
      </c>
      <c r="AW6367" s="13"/>
      <c r="AX6367" s="14" t="s">
        <v>155</v>
      </c>
      <c r="AY6367" s="13"/>
      <c r="AZ6367" s="14">
        <v>8373.0</v>
      </c>
      <c r="BA6367" s="13"/>
    </row>
    <row r="6368">
      <c r="A6368" s="11" t="s">
        <v>23070</v>
      </c>
      <c r="B6368" s="11">
        <v>16520.0</v>
      </c>
      <c r="C6368" s="12" t="b">
        <v>0</v>
      </c>
      <c r="D6368" s="12" t="b">
        <v>0</v>
      </c>
      <c r="E6368" s="12" t="b">
        <v>0</v>
      </c>
      <c r="F6368" s="12" t="b">
        <v>0</v>
      </c>
      <c r="G6368" s="12" t="b">
        <v>0</v>
      </c>
      <c r="H6368" s="12" t="b">
        <v>0</v>
      </c>
      <c r="I6368" s="13"/>
      <c r="J6368" s="13"/>
      <c r="K6368" s="12" t="b">
        <v>1</v>
      </c>
      <c r="L6368" s="14" t="s">
        <v>23062</v>
      </c>
      <c r="M6368" s="11" t="s">
        <v>2970</v>
      </c>
      <c r="N6368" s="11" t="s">
        <v>23071</v>
      </c>
      <c r="O6368" s="11" t="s">
        <v>10332</v>
      </c>
      <c r="P6368" s="11" t="s">
        <v>23064</v>
      </c>
      <c r="Q6368" s="11" t="s">
        <v>2041</v>
      </c>
      <c r="R6368" s="11" t="s">
        <v>10333</v>
      </c>
      <c r="S6368" s="11" t="s">
        <v>10334</v>
      </c>
      <c r="U6368" s="11" t="s">
        <v>10775</v>
      </c>
      <c r="W6368" s="11" t="s">
        <v>23064</v>
      </c>
      <c r="Y6368" s="13"/>
      <c r="Z6368" s="13"/>
      <c r="AA6368" s="11" t="s">
        <v>151</v>
      </c>
      <c r="AB6368" s="13"/>
      <c r="AC6368" s="13"/>
      <c r="AD6368" s="11" t="s">
        <v>10333</v>
      </c>
      <c r="AE6368" s="13"/>
      <c r="AF6368" s="13"/>
      <c r="AG6368" s="11" t="s">
        <v>152</v>
      </c>
      <c r="AH6368" s="11" t="s">
        <v>23065</v>
      </c>
      <c r="AJ6368" s="13"/>
      <c r="AK6368" s="13"/>
      <c r="AL6368" s="13"/>
      <c r="AM6368" s="13"/>
      <c r="AN6368" s="13"/>
      <c r="AO6368" s="13"/>
      <c r="AP6368" s="11" t="s">
        <v>23070</v>
      </c>
      <c r="AR6368" s="13"/>
      <c r="AS6368" s="13"/>
      <c r="AT6368" s="12" t="b">
        <v>1</v>
      </c>
      <c r="AU6368" s="13"/>
      <c r="AV6368" s="17">
        <v>45940.0</v>
      </c>
      <c r="AW6368" s="13"/>
      <c r="AX6368" s="14" t="s">
        <v>155</v>
      </c>
      <c r="AY6368" s="13"/>
      <c r="AZ6368" s="14">
        <v>4763.0</v>
      </c>
      <c r="BA6368" s="13"/>
    </row>
    <row r="6369">
      <c r="A6369" s="11" t="s">
        <v>23072</v>
      </c>
      <c r="B6369" s="11">
        <v>16521.0</v>
      </c>
      <c r="C6369" s="12" t="b">
        <v>0</v>
      </c>
      <c r="D6369" s="12" t="b">
        <v>0</v>
      </c>
      <c r="E6369" s="12" t="b">
        <v>0</v>
      </c>
      <c r="F6369" s="12" t="b">
        <v>0</v>
      </c>
      <c r="G6369" s="12" t="b">
        <v>0</v>
      </c>
      <c r="H6369" s="12" t="b">
        <v>0</v>
      </c>
      <c r="I6369" s="13"/>
      <c r="J6369" s="13"/>
      <c r="K6369" s="12" t="b">
        <v>1</v>
      </c>
      <c r="L6369" s="14" t="s">
        <v>23062</v>
      </c>
      <c r="M6369" s="11" t="s">
        <v>5533</v>
      </c>
      <c r="N6369" s="11" t="s">
        <v>23073</v>
      </c>
      <c r="O6369" s="11" t="s">
        <v>13419</v>
      </c>
      <c r="P6369" s="11" t="s">
        <v>23064</v>
      </c>
      <c r="Q6369" s="11" t="s">
        <v>2041</v>
      </c>
      <c r="R6369" s="11" t="s">
        <v>13420</v>
      </c>
      <c r="S6369" s="11" t="s">
        <v>13421</v>
      </c>
      <c r="U6369" s="11" t="s">
        <v>15302</v>
      </c>
      <c r="W6369" s="11" t="s">
        <v>23064</v>
      </c>
      <c r="Y6369" s="13"/>
      <c r="Z6369" s="13"/>
      <c r="AA6369" s="11" t="s">
        <v>151</v>
      </c>
      <c r="AB6369" s="13"/>
      <c r="AC6369" s="13"/>
      <c r="AD6369" s="11" t="s">
        <v>13420</v>
      </c>
      <c r="AE6369" s="13"/>
      <c r="AF6369" s="13"/>
      <c r="AG6369" s="11" t="s">
        <v>152</v>
      </c>
      <c r="AH6369" s="11" t="s">
        <v>23065</v>
      </c>
      <c r="AJ6369" s="13"/>
      <c r="AK6369" s="13"/>
      <c r="AL6369" s="13"/>
      <c r="AM6369" s="13"/>
      <c r="AN6369" s="13"/>
      <c r="AO6369" s="13"/>
      <c r="AP6369" s="11" t="s">
        <v>23072</v>
      </c>
      <c r="AR6369" s="13"/>
      <c r="AS6369" s="13"/>
      <c r="AT6369" s="12" t="b">
        <v>1</v>
      </c>
      <c r="AU6369" s="13"/>
      <c r="AV6369" s="14" t="s">
        <v>167</v>
      </c>
      <c r="AW6369" s="13"/>
      <c r="AX6369" s="14" t="s">
        <v>155</v>
      </c>
      <c r="AY6369" s="13"/>
      <c r="AZ6369" s="14">
        <v>8376.0</v>
      </c>
      <c r="BA6369" s="13"/>
    </row>
    <row r="6370">
      <c r="A6370" s="11" t="s">
        <v>23074</v>
      </c>
      <c r="B6370" s="11">
        <v>16522.0</v>
      </c>
      <c r="C6370" s="12" t="b">
        <v>0</v>
      </c>
      <c r="D6370" s="12" t="b">
        <v>0</v>
      </c>
      <c r="E6370" s="12" t="b">
        <v>0</v>
      </c>
      <c r="F6370" s="12" t="b">
        <v>0</v>
      </c>
      <c r="G6370" s="12" t="b">
        <v>0</v>
      </c>
      <c r="H6370" s="12" t="b">
        <v>0</v>
      </c>
      <c r="I6370" s="13"/>
      <c r="J6370" s="13"/>
      <c r="K6370" s="12" t="b">
        <v>1</v>
      </c>
      <c r="L6370" s="14" t="s">
        <v>23062</v>
      </c>
      <c r="M6370" s="11" t="s">
        <v>5533</v>
      </c>
      <c r="N6370" s="11" t="s">
        <v>23075</v>
      </c>
      <c r="O6370" s="11" t="s">
        <v>9907</v>
      </c>
      <c r="P6370" s="11" t="s">
        <v>23064</v>
      </c>
      <c r="Q6370" s="11" t="s">
        <v>2041</v>
      </c>
      <c r="R6370" s="11" t="s">
        <v>9908</v>
      </c>
      <c r="S6370" s="11" t="s">
        <v>9909</v>
      </c>
      <c r="U6370" s="11" t="s">
        <v>15302</v>
      </c>
      <c r="W6370" s="11" t="s">
        <v>23064</v>
      </c>
      <c r="Y6370" s="13"/>
      <c r="Z6370" s="13"/>
      <c r="AA6370" s="11" t="s">
        <v>151</v>
      </c>
      <c r="AB6370" s="13"/>
      <c r="AC6370" s="13"/>
      <c r="AD6370" s="11" t="s">
        <v>9908</v>
      </c>
      <c r="AE6370" s="13"/>
      <c r="AF6370" s="13"/>
      <c r="AG6370" s="11" t="s">
        <v>152</v>
      </c>
      <c r="AH6370" s="11" t="s">
        <v>23065</v>
      </c>
      <c r="AJ6370" s="13"/>
      <c r="AK6370" s="13"/>
      <c r="AL6370" s="13"/>
      <c r="AM6370" s="13"/>
      <c r="AN6370" s="13"/>
      <c r="AO6370" s="13"/>
      <c r="AP6370" s="11" t="s">
        <v>23074</v>
      </c>
      <c r="AR6370" s="13"/>
      <c r="AS6370" s="13"/>
      <c r="AT6370" s="12" t="b">
        <v>1</v>
      </c>
      <c r="AU6370" s="13"/>
      <c r="AV6370" s="14" t="s">
        <v>167</v>
      </c>
      <c r="AW6370" s="13"/>
      <c r="AX6370" s="14" t="s">
        <v>155</v>
      </c>
      <c r="AY6370" s="13"/>
      <c r="AZ6370" s="14">
        <v>8374.0</v>
      </c>
      <c r="BA6370" s="13"/>
    </row>
    <row r="6371">
      <c r="A6371" s="11" t="s">
        <v>23076</v>
      </c>
      <c r="B6371" s="11">
        <v>16523.0</v>
      </c>
      <c r="C6371" s="12" t="b">
        <v>0</v>
      </c>
      <c r="D6371" s="12" t="b">
        <v>0</v>
      </c>
      <c r="E6371" s="12" t="b">
        <v>0</v>
      </c>
      <c r="F6371" s="12" t="b">
        <v>0</v>
      </c>
      <c r="G6371" s="12" t="b">
        <v>0</v>
      </c>
      <c r="H6371" s="12" t="b">
        <v>0</v>
      </c>
      <c r="I6371" s="13"/>
      <c r="J6371" s="13"/>
      <c r="K6371" s="12" t="b">
        <v>1</v>
      </c>
      <c r="L6371" s="14" t="s">
        <v>23062</v>
      </c>
      <c r="M6371" s="11" t="s">
        <v>3053</v>
      </c>
      <c r="N6371" s="11" t="s">
        <v>23077</v>
      </c>
      <c r="O6371" s="11" t="s">
        <v>12487</v>
      </c>
      <c r="P6371" s="11" t="s">
        <v>23064</v>
      </c>
      <c r="Q6371" s="11" t="s">
        <v>2041</v>
      </c>
      <c r="R6371" s="11" t="s">
        <v>12488</v>
      </c>
      <c r="S6371" s="11" t="s">
        <v>12489</v>
      </c>
      <c r="U6371" s="11" t="s">
        <v>14216</v>
      </c>
      <c r="W6371" s="11" t="s">
        <v>23064</v>
      </c>
      <c r="Y6371" s="13"/>
      <c r="Z6371" s="13"/>
      <c r="AA6371" s="11" t="s">
        <v>151</v>
      </c>
      <c r="AB6371" s="13"/>
      <c r="AC6371" s="13"/>
      <c r="AD6371" s="11" t="s">
        <v>12488</v>
      </c>
      <c r="AE6371" s="13"/>
      <c r="AF6371" s="13"/>
      <c r="AG6371" s="11" t="s">
        <v>152</v>
      </c>
      <c r="AH6371" s="11" t="s">
        <v>23065</v>
      </c>
      <c r="AJ6371" s="13"/>
      <c r="AK6371" s="13"/>
      <c r="AL6371" s="13"/>
      <c r="AM6371" s="13"/>
      <c r="AN6371" s="13"/>
      <c r="AO6371" s="13"/>
      <c r="AP6371" s="11" t="s">
        <v>23076</v>
      </c>
      <c r="AR6371" s="13"/>
      <c r="AS6371" s="13"/>
      <c r="AT6371" s="12" t="b">
        <v>1</v>
      </c>
      <c r="AU6371" s="13"/>
      <c r="AV6371" s="17">
        <v>45940.0</v>
      </c>
      <c r="AW6371" s="13"/>
      <c r="AX6371" s="14" t="s">
        <v>155</v>
      </c>
      <c r="AY6371" s="13"/>
      <c r="AZ6371" s="14">
        <v>4766.0</v>
      </c>
      <c r="BA6371" s="13"/>
    </row>
    <row r="6372">
      <c r="A6372" s="11" t="s">
        <v>23078</v>
      </c>
      <c r="B6372" s="11">
        <v>16524.0</v>
      </c>
      <c r="C6372" s="12" t="b">
        <v>0</v>
      </c>
      <c r="D6372" s="12" t="b">
        <v>0</v>
      </c>
      <c r="E6372" s="12" t="b">
        <v>0</v>
      </c>
      <c r="F6372" s="12" t="b">
        <v>0</v>
      </c>
      <c r="G6372" s="12" t="b">
        <v>0</v>
      </c>
      <c r="H6372" s="12" t="b">
        <v>0</v>
      </c>
      <c r="I6372" s="13"/>
      <c r="J6372" s="13"/>
      <c r="K6372" s="12" t="b">
        <v>1</v>
      </c>
      <c r="L6372" s="14" t="s">
        <v>23079</v>
      </c>
      <c r="M6372" s="11" t="s">
        <v>1422</v>
      </c>
      <c r="N6372" s="11" t="s">
        <v>23080</v>
      </c>
      <c r="O6372" s="11" t="s">
        <v>16738</v>
      </c>
      <c r="P6372" s="11" t="s">
        <v>23081</v>
      </c>
      <c r="Q6372" s="11" t="s">
        <v>2041</v>
      </c>
      <c r="R6372" s="11" t="s">
        <v>16739</v>
      </c>
      <c r="S6372" s="11" t="s">
        <v>758</v>
      </c>
      <c r="U6372" s="11" t="s">
        <v>22823</v>
      </c>
      <c r="W6372" s="11" t="s">
        <v>23081</v>
      </c>
      <c r="Y6372" s="13"/>
      <c r="Z6372" s="13"/>
      <c r="AA6372" s="11" t="s">
        <v>151</v>
      </c>
      <c r="AB6372" s="13"/>
      <c r="AC6372" s="13"/>
      <c r="AD6372" s="11" t="s">
        <v>16739</v>
      </c>
      <c r="AE6372" s="13"/>
      <c r="AF6372" s="13"/>
      <c r="AG6372" s="11" t="s">
        <v>152</v>
      </c>
      <c r="AH6372" s="11" t="s">
        <v>23082</v>
      </c>
      <c r="AJ6372" s="13"/>
      <c r="AK6372" s="13"/>
      <c r="AL6372" s="13"/>
      <c r="AM6372" s="13"/>
      <c r="AN6372" s="13"/>
      <c r="AO6372" s="13"/>
      <c r="AP6372" s="11" t="s">
        <v>23078</v>
      </c>
      <c r="AR6372" s="13"/>
      <c r="AS6372" s="13"/>
      <c r="AT6372" s="12" t="b">
        <v>1</v>
      </c>
      <c r="AU6372" s="13"/>
      <c r="AV6372" s="17">
        <v>45940.0</v>
      </c>
      <c r="AW6372" s="13"/>
      <c r="AX6372" s="14" t="s">
        <v>155</v>
      </c>
      <c r="AY6372" s="13"/>
      <c r="AZ6372" s="14">
        <v>4770.0</v>
      </c>
      <c r="BA6372" s="13"/>
    </row>
    <row r="6373">
      <c r="A6373" s="11" t="s">
        <v>23083</v>
      </c>
      <c r="B6373" s="11">
        <v>16525.0</v>
      </c>
      <c r="C6373" s="12" t="b">
        <v>0</v>
      </c>
      <c r="D6373" s="12" t="b">
        <v>0</v>
      </c>
      <c r="E6373" s="12" t="b">
        <v>0</v>
      </c>
      <c r="F6373" s="12" t="b">
        <v>0</v>
      </c>
      <c r="G6373" s="12" t="b">
        <v>0</v>
      </c>
      <c r="H6373" s="12" t="b">
        <v>0</v>
      </c>
      <c r="I6373" s="13"/>
      <c r="J6373" s="13"/>
      <c r="K6373" s="12" t="b">
        <v>1</v>
      </c>
      <c r="L6373" s="14" t="s">
        <v>23079</v>
      </c>
      <c r="M6373" s="11" t="s">
        <v>9218</v>
      </c>
      <c r="N6373" s="11" t="s">
        <v>23084</v>
      </c>
      <c r="O6373" s="11" t="s">
        <v>22363</v>
      </c>
      <c r="P6373" s="11" t="s">
        <v>23081</v>
      </c>
      <c r="Q6373" s="11" t="s">
        <v>2041</v>
      </c>
      <c r="R6373" s="11" t="s">
        <v>22364</v>
      </c>
      <c r="S6373" s="11" t="s">
        <v>22365</v>
      </c>
      <c r="U6373" s="11" t="s">
        <v>15511</v>
      </c>
      <c r="W6373" s="11" t="s">
        <v>23081</v>
      </c>
      <c r="Y6373" s="13"/>
      <c r="Z6373" s="13"/>
      <c r="AA6373" s="11" t="s">
        <v>151</v>
      </c>
      <c r="AB6373" s="13"/>
      <c r="AC6373" s="13"/>
      <c r="AD6373" s="11" t="s">
        <v>22364</v>
      </c>
      <c r="AF6373" s="13"/>
      <c r="AG6373" s="11" t="s">
        <v>152</v>
      </c>
      <c r="AH6373" s="11" t="s">
        <v>23082</v>
      </c>
      <c r="AJ6373" s="13"/>
      <c r="AK6373" s="13"/>
      <c r="AL6373" s="13"/>
      <c r="AM6373" s="13"/>
      <c r="AN6373" s="13"/>
      <c r="AO6373" s="13"/>
      <c r="AP6373" s="11" t="s">
        <v>23083</v>
      </c>
      <c r="AR6373" s="13"/>
      <c r="AS6373" s="13"/>
      <c r="AT6373" s="12" t="b">
        <v>1</v>
      </c>
      <c r="AU6373" s="13"/>
      <c r="AV6373" s="17">
        <v>45940.0</v>
      </c>
      <c r="AW6373" s="13"/>
      <c r="AX6373" s="14" t="s">
        <v>155</v>
      </c>
      <c r="AY6373" s="13"/>
      <c r="AZ6373" s="14">
        <v>4772.0</v>
      </c>
      <c r="BA6373" s="13"/>
    </row>
    <row r="6374">
      <c r="A6374" s="11" t="s">
        <v>23085</v>
      </c>
      <c r="B6374" s="11">
        <v>16527.0</v>
      </c>
      <c r="C6374" s="12" t="b">
        <v>0</v>
      </c>
      <c r="D6374" s="12" t="b">
        <v>0</v>
      </c>
      <c r="E6374" s="12" t="b">
        <v>0</v>
      </c>
      <c r="F6374" s="12" t="b">
        <v>0</v>
      </c>
      <c r="G6374" s="12" t="b">
        <v>0</v>
      </c>
      <c r="H6374" s="12" t="b">
        <v>0</v>
      </c>
      <c r="I6374" s="13"/>
      <c r="J6374" s="13"/>
      <c r="K6374" s="12" t="b">
        <v>1</v>
      </c>
      <c r="L6374" s="14" t="s">
        <v>23079</v>
      </c>
      <c r="M6374" s="11" t="s">
        <v>8477</v>
      </c>
      <c r="N6374" s="11" t="s">
        <v>23086</v>
      </c>
      <c r="O6374" s="11" t="s">
        <v>11493</v>
      </c>
      <c r="P6374" s="11" t="s">
        <v>23081</v>
      </c>
      <c r="Q6374" s="11" t="s">
        <v>2041</v>
      </c>
      <c r="R6374" s="11" t="s">
        <v>11494</v>
      </c>
      <c r="S6374" s="11" t="s">
        <v>1835</v>
      </c>
      <c r="U6374" s="11" t="s">
        <v>22548</v>
      </c>
      <c r="W6374" s="11" t="s">
        <v>23081</v>
      </c>
      <c r="Y6374" s="13"/>
      <c r="Z6374" s="13"/>
      <c r="AA6374" s="11" t="s">
        <v>151</v>
      </c>
      <c r="AB6374" s="13"/>
      <c r="AC6374" s="13"/>
      <c r="AD6374" s="11" t="s">
        <v>11494</v>
      </c>
      <c r="AE6374" s="13"/>
      <c r="AF6374" s="13"/>
      <c r="AG6374" s="11" t="s">
        <v>152</v>
      </c>
      <c r="AH6374" s="11" t="s">
        <v>23082</v>
      </c>
      <c r="AJ6374" s="13"/>
      <c r="AK6374" s="13"/>
      <c r="AL6374" s="13"/>
      <c r="AM6374" s="13"/>
      <c r="AN6374" s="13"/>
      <c r="AO6374" s="13"/>
      <c r="AP6374" s="11" t="s">
        <v>23085</v>
      </c>
      <c r="AR6374" s="13"/>
      <c r="AS6374" s="13"/>
      <c r="AT6374" s="12" t="b">
        <v>1</v>
      </c>
      <c r="AU6374" s="13"/>
      <c r="AV6374" s="14" t="s">
        <v>167</v>
      </c>
      <c r="AW6374" s="13"/>
      <c r="AX6374" s="14" t="s">
        <v>155</v>
      </c>
      <c r="AY6374" s="13"/>
      <c r="AZ6374" s="14">
        <v>8378.0</v>
      </c>
      <c r="BA6374" s="13"/>
    </row>
    <row r="6375">
      <c r="A6375" s="11" t="s">
        <v>23087</v>
      </c>
      <c r="B6375" s="11">
        <v>16528.0</v>
      </c>
      <c r="C6375" s="12" t="b">
        <v>0</v>
      </c>
      <c r="D6375" s="12" t="b">
        <v>0</v>
      </c>
      <c r="E6375" s="12" t="b">
        <v>0</v>
      </c>
      <c r="F6375" s="12" t="b">
        <v>0</v>
      </c>
      <c r="G6375" s="12" t="b">
        <v>0</v>
      </c>
      <c r="H6375" s="12" t="b">
        <v>0</v>
      </c>
      <c r="I6375" s="13"/>
      <c r="J6375" s="13"/>
      <c r="K6375" s="12" t="b">
        <v>1</v>
      </c>
      <c r="L6375" s="14" t="s">
        <v>23079</v>
      </c>
      <c r="M6375" s="11" t="s">
        <v>2970</v>
      </c>
      <c r="N6375" s="11" t="s">
        <v>23088</v>
      </c>
      <c r="O6375" s="11" t="s">
        <v>10332</v>
      </c>
      <c r="P6375" s="11" t="s">
        <v>23081</v>
      </c>
      <c r="Q6375" s="11" t="s">
        <v>2041</v>
      </c>
      <c r="R6375" s="11" t="s">
        <v>10333</v>
      </c>
      <c r="S6375" s="11" t="s">
        <v>10334</v>
      </c>
      <c r="U6375" s="11" t="s">
        <v>10775</v>
      </c>
      <c r="W6375" s="11" t="s">
        <v>23081</v>
      </c>
      <c r="Y6375" s="13"/>
      <c r="Z6375" s="13"/>
      <c r="AA6375" s="11" t="s">
        <v>151</v>
      </c>
      <c r="AB6375" s="13"/>
      <c r="AC6375" s="13"/>
      <c r="AD6375" s="11" t="s">
        <v>10333</v>
      </c>
      <c r="AE6375" s="13"/>
      <c r="AF6375" s="13"/>
      <c r="AG6375" s="11" t="s">
        <v>152</v>
      </c>
      <c r="AH6375" s="11" t="s">
        <v>23082</v>
      </c>
      <c r="AJ6375" s="13"/>
      <c r="AK6375" s="13"/>
      <c r="AL6375" s="13"/>
      <c r="AM6375" s="13"/>
      <c r="AN6375" s="13"/>
      <c r="AO6375" s="13"/>
      <c r="AP6375" s="11" t="s">
        <v>23087</v>
      </c>
      <c r="AR6375" s="13"/>
      <c r="AS6375" s="13"/>
      <c r="AT6375" s="12" t="b">
        <v>1</v>
      </c>
      <c r="AU6375" s="13"/>
      <c r="AV6375" s="17">
        <v>45940.0</v>
      </c>
      <c r="AW6375" s="13"/>
      <c r="AX6375" s="14" t="s">
        <v>155</v>
      </c>
      <c r="AY6375" s="13"/>
      <c r="AZ6375" s="14">
        <v>4771.0</v>
      </c>
      <c r="BA6375" s="13"/>
    </row>
    <row r="6376">
      <c r="A6376" s="11" t="s">
        <v>23089</v>
      </c>
      <c r="B6376" s="11">
        <v>16529.0</v>
      </c>
      <c r="C6376" s="12" t="b">
        <v>0</v>
      </c>
      <c r="D6376" s="12" t="b">
        <v>0</v>
      </c>
      <c r="E6376" s="12" t="b">
        <v>0</v>
      </c>
      <c r="F6376" s="12" t="b">
        <v>0</v>
      </c>
      <c r="G6376" s="12" t="b">
        <v>0</v>
      </c>
      <c r="H6376" s="12" t="b">
        <v>0</v>
      </c>
      <c r="I6376" s="13"/>
      <c r="J6376" s="13"/>
      <c r="K6376" s="12" t="b">
        <v>1</v>
      </c>
      <c r="L6376" s="14" t="s">
        <v>23079</v>
      </c>
      <c r="M6376" s="11" t="s">
        <v>5533</v>
      </c>
      <c r="N6376" s="11" t="s">
        <v>23090</v>
      </c>
      <c r="O6376" s="11" t="s">
        <v>9907</v>
      </c>
      <c r="P6376" s="11" t="s">
        <v>23081</v>
      </c>
      <c r="Q6376" s="11" t="s">
        <v>2041</v>
      </c>
      <c r="R6376" s="11" t="s">
        <v>9908</v>
      </c>
      <c r="S6376" s="11" t="s">
        <v>9909</v>
      </c>
      <c r="U6376" s="11" t="s">
        <v>15302</v>
      </c>
      <c r="W6376" s="11" t="s">
        <v>23081</v>
      </c>
      <c r="Y6376" s="13"/>
      <c r="Z6376" s="13"/>
      <c r="AA6376" s="11" t="s">
        <v>151</v>
      </c>
      <c r="AB6376" s="13"/>
      <c r="AC6376" s="13"/>
      <c r="AD6376" s="11" t="s">
        <v>9908</v>
      </c>
      <c r="AE6376" s="13"/>
      <c r="AF6376" s="13"/>
      <c r="AG6376" s="11" t="s">
        <v>152</v>
      </c>
      <c r="AH6376" s="11" t="s">
        <v>23082</v>
      </c>
      <c r="AJ6376" s="13"/>
      <c r="AK6376" s="13"/>
      <c r="AL6376" s="13"/>
      <c r="AM6376" s="13"/>
      <c r="AN6376" s="13"/>
      <c r="AO6376" s="13"/>
      <c r="AP6376" s="11" t="s">
        <v>23089</v>
      </c>
      <c r="AR6376" s="13"/>
      <c r="AS6376" s="13"/>
      <c r="AT6376" s="12" t="b">
        <v>1</v>
      </c>
      <c r="AU6376" s="13"/>
      <c r="AV6376" s="14" t="s">
        <v>167</v>
      </c>
      <c r="AW6376" s="13"/>
      <c r="AX6376" s="14" t="s">
        <v>155</v>
      </c>
      <c r="AY6376" s="13"/>
      <c r="AZ6376" s="14">
        <v>8375.0</v>
      </c>
      <c r="BA6376" s="13"/>
    </row>
    <row r="6377">
      <c r="A6377" s="11" t="s">
        <v>23091</v>
      </c>
      <c r="B6377" s="11">
        <v>16530.0</v>
      </c>
      <c r="C6377" s="12" t="b">
        <v>0</v>
      </c>
      <c r="D6377" s="12" t="b">
        <v>0</v>
      </c>
      <c r="E6377" s="12" t="b">
        <v>0</v>
      </c>
      <c r="F6377" s="12" t="b">
        <v>0</v>
      </c>
      <c r="G6377" s="12" t="b">
        <v>0</v>
      </c>
      <c r="H6377" s="12" t="b">
        <v>0</v>
      </c>
      <c r="I6377" s="13"/>
      <c r="J6377" s="13"/>
      <c r="K6377" s="12" t="b">
        <v>1</v>
      </c>
      <c r="L6377" s="14" t="s">
        <v>23079</v>
      </c>
      <c r="M6377" s="11" t="s">
        <v>5533</v>
      </c>
      <c r="N6377" s="11" t="s">
        <v>23092</v>
      </c>
      <c r="O6377" s="11" t="s">
        <v>13419</v>
      </c>
      <c r="P6377" s="11" t="s">
        <v>23081</v>
      </c>
      <c r="Q6377" s="11" t="s">
        <v>2041</v>
      </c>
      <c r="R6377" s="11" t="s">
        <v>13420</v>
      </c>
      <c r="S6377" s="11" t="s">
        <v>13421</v>
      </c>
      <c r="U6377" s="11" t="s">
        <v>15302</v>
      </c>
      <c r="W6377" s="11" t="s">
        <v>23081</v>
      </c>
      <c r="Y6377" s="13"/>
      <c r="Z6377" s="13"/>
      <c r="AA6377" s="11" t="s">
        <v>151</v>
      </c>
      <c r="AB6377" s="13"/>
      <c r="AC6377" s="13"/>
      <c r="AD6377" s="11" t="s">
        <v>13420</v>
      </c>
      <c r="AE6377" s="13"/>
      <c r="AF6377" s="13"/>
      <c r="AG6377" s="11" t="s">
        <v>152</v>
      </c>
      <c r="AH6377" s="11" t="s">
        <v>23082</v>
      </c>
      <c r="AJ6377" s="13"/>
      <c r="AK6377" s="13"/>
      <c r="AL6377" s="13"/>
      <c r="AM6377" s="13"/>
      <c r="AN6377" s="13"/>
      <c r="AO6377" s="13"/>
      <c r="AP6377" s="11" t="s">
        <v>23091</v>
      </c>
      <c r="AR6377" s="13"/>
      <c r="AS6377" s="13"/>
      <c r="AT6377" s="12" t="b">
        <v>1</v>
      </c>
      <c r="AU6377" s="13"/>
      <c r="AV6377" s="14" t="s">
        <v>167</v>
      </c>
      <c r="AW6377" s="13"/>
      <c r="AX6377" s="14" t="s">
        <v>155</v>
      </c>
      <c r="AY6377" s="13"/>
      <c r="AZ6377" s="14">
        <v>8377.0</v>
      </c>
      <c r="BA6377" s="13"/>
    </row>
    <row r="6378">
      <c r="A6378" s="11" t="s">
        <v>23093</v>
      </c>
      <c r="B6378" s="11">
        <v>16531.0</v>
      </c>
      <c r="C6378" s="12" t="b">
        <v>0</v>
      </c>
      <c r="D6378" s="12" t="b">
        <v>0</v>
      </c>
      <c r="E6378" s="12" t="b">
        <v>0</v>
      </c>
      <c r="F6378" s="12" t="b">
        <v>0</v>
      </c>
      <c r="G6378" s="12" t="b">
        <v>0</v>
      </c>
      <c r="H6378" s="12" t="b">
        <v>0</v>
      </c>
      <c r="I6378" s="13"/>
      <c r="J6378" s="13"/>
      <c r="K6378" s="12" t="b">
        <v>1</v>
      </c>
      <c r="L6378" s="14" t="s">
        <v>23079</v>
      </c>
      <c r="M6378" s="11" t="s">
        <v>3053</v>
      </c>
      <c r="N6378" s="11" t="s">
        <v>23094</v>
      </c>
      <c r="O6378" s="11" t="s">
        <v>12487</v>
      </c>
      <c r="P6378" s="11" t="s">
        <v>23081</v>
      </c>
      <c r="Q6378" s="11" t="s">
        <v>2041</v>
      </c>
      <c r="R6378" s="11" t="s">
        <v>12488</v>
      </c>
      <c r="S6378" s="11" t="s">
        <v>12489</v>
      </c>
      <c r="U6378" s="11" t="s">
        <v>14216</v>
      </c>
      <c r="W6378" s="11" t="s">
        <v>23081</v>
      </c>
      <c r="Y6378" s="13"/>
      <c r="Z6378" s="13"/>
      <c r="AA6378" s="11" t="s">
        <v>151</v>
      </c>
      <c r="AB6378" s="13"/>
      <c r="AC6378" s="13"/>
      <c r="AD6378" s="11" t="s">
        <v>12488</v>
      </c>
      <c r="AE6378" s="13"/>
      <c r="AF6378" s="13"/>
      <c r="AG6378" s="11" t="s">
        <v>152</v>
      </c>
      <c r="AH6378" s="11" t="s">
        <v>23082</v>
      </c>
      <c r="AJ6378" s="13"/>
      <c r="AK6378" s="13"/>
      <c r="AL6378" s="13"/>
      <c r="AM6378" s="13"/>
      <c r="AN6378" s="13"/>
      <c r="AO6378" s="13"/>
      <c r="AP6378" s="11" t="s">
        <v>23093</v>
      </c>
      <c r="AR6378" s="13"/>
      <c r="AS6378" s="13"/>
      <c r="AT6378" s="12" t="b">
        <v>1</v>
      </c>
      <c r="AU6378" s="13"/>
      <c r="AV6378" s="17">
        <v>45940.0</v>
      </c>
      <c r="AW6378" s="13"/>
      <c r="AX6378" s="14" t="s">
        <v>155</v>
      </c>
      <c r="AY6378" s="13"/>
      <c r="AZ6378" s="14">
        <v>4769.0</v>
      </c>
      <c r="BA6378" s="13"/>
    </row>
    <row r="6379">
      <c r="A6379" s="11" t="s">
        <v>23095</v>
      </c>
      <c r="B6379" s="11">
        <v>16532.0</v>
      </c>
      <c r="C6379" s="12" t="b">
        <v>0</v>
      </c>
      <c r="D6379" s="12" t="b">
        <v>1</v>
      </c>
      <c r="E6379" s="12" t="b">
        <v>0</v>
      </c>
      <c r="F6379" s="12" t="b">
        <v>0</v>
      </c>
      <c r="G6379" s="12" t="b">
        <v>0</v>
      </c>
      <c r="H6379" s="12" t="b">
        <v>0</v>
      </c>
      <c r="I6379" s="13"/>
      <c r="J6379" s="13"/>
      <c r="K6379" s="12" t="b">
        <v>0</v>
      </c>
      <c r="L6379" s="15">
        <v>45842.0</v>
      </c>
      <c r="M6379" s="11" t="s">
        <v>169</v>
      </c>
      <c r="N6379" s="11" t="s">
        <v>23096</v>
      </c>
      <c r="O6379" s="11" t="s">
        <v>23097</v>
      </c>
      <c r="P6379" s="11" t="s">
        <v>22901</v>
      </c>
      <c r="Q6379" s="11" t="s">
        <v>3705</v>
      </c>
      <c r="R6379" s="11" t="s">
        <v>23098</v>
      </c>
      <c r="S6379" s="11" t="s">
        <v>1099</v>
      </c>
      <c r="U6379" s="11" t="s">
        <v>17072</v>
      </c>
      <c r="W6379" s="11" t="s">
        <v>22901</v>
      </c>
      <c r="AA6379" s="11" t="s">
        <v>151</v>
      </c>
      <c r="AB6379" s="13"/>
      <c r="AC6379" s="13"/>
      <c r="AD6379" s="11" t="s">
        <v>23098</v>
      </c>
      <c r="AE6379" s="13"/>
      <c r="AF6379" s="13"/>
      <c r="AG6379" s="11" t="s">
        <v>152</v>
      </c>
      <c r="AH6379" s="11" t="s">
        <v>22902</v>
      </c>
      <c r="AJ6379" s="13"/>
      <c r="AK6379" s="13"/>
      <c r="AL6379" s="13"/>
      <c r="AM6379" s="13"/>
      <c r="AN6379" s="13"/>
      <c r="AO6379" s="13"/>
      <c r="AP6379" s="11" t="s">
        <v>23095</v>
      </c>
      <c r="AR6379" s="13"/>
      <c r="AS6379" s="13"/>
      <c r="AT6379" s="12" t="b">
        <v>1</v>
      </c>
      <c r="AU6379" s="13"/>
      <c r="AV6379" s="14" t="s">
        <v>167</v>
      </c>
      <c r="AW6379" s="13"/>
      <c r="AX6379" s="14" t="s">
        <v>155</v>
      </c>
      <c r="AY6379" s="13"/>
      <c r="AZ6379" s="14">
        <v>8379.0</v>
      </c>
      <c r="BA6379" s="13"/>
    </row>
    <row r="6380">
      <c r="A6380" s="11" t="s">
        <v>23099</v>
      </c>
      <c r="B6380" s="11">
        <v>16533.0</v>
      </c>
      <c r="C6380" s="12" t="b">
        <v>0</v>
      </c>
      <c r="D6380" s="12" t="b">
        <v>0</v>
      </c>
      <c r="E6380" s="12" t="b">
        <v>0</v>
      </c>
      <c r="F6380" s="12" t="b">
        <v>0</v>
      </c>
      <c r="G6380" s="12" t="b">
        <v>0</v>
      </c>
      <c r="H6380" s="12" t="b">
        <v>1</v>
      </c>
      <c r="I6380" s="13"/>
      <c r="J6380" s="13"/>
      <c r="K6380" s="12" t="b">
        <v>0</v>
      </c>
      <c r="L6380" s="15">
        <v>45996.0</v>
      </c>
      <c r="M6380" s="11" t="s">
        <v>19798</v>
      </c>
      <c r="N6380" s="11" t="s">
        <v>23100</v>
      </c>
      <c r="O6380" s="11" t="s">
        <v>21083</v>
      </c>
      <c r="P6380" s="11" t="s">
        <v>22230</v>
      </c>
      <c r="Q6380" s="11" t="s">
        <v>972</v>
      </c>
      <c r="R6380" s="11" t="s">
        <v>21084</v>
      </c>
      <c r="S6380" s="11" t="s">
        <v>21085</v>
      </c>
      <c r="T6380" s="11" t="s">
        <v>9224</v>
      </c>
      <c r="V6380" s="13"/>
      <c r="W6380" s="11" t="s">
        <v>22230</v>
      </c>
      <c r="Y6380" s="11" t="s">
        <v>21084</v>
      </c>
      <c r="AA6380" s="11" t="s">
        <v>215</v>
      </c>
      <c r="AB6380" s="13"/>
      <c r="AC6380" s="13"/>
      <c r="AD6380" s="11" t="s">
        <v>21084</v>
      </c>
      <c r="AE6380" s="11" t="s">
        <v>23101</v>
      </c>
      <c r="AF6380" s="13"/>
      <c r="AG6380" s="11" t="s">
        <v>152</v>
      </c>
      <c r="AH6380" s="11" t="s">
        <v>22231</v>
      </c>
      <c r="AJ6380" s="13"/>
      <c r="AK6380" s="13"/>
      <c r="AL6380" s="13"/>
      <c r="AM6380" s="13"/>
      <c r="AN6380" s="13"/>
      <c r="AO6380" s="13"/>
      <c r="AP6380" s="11" t="s">
        <v>23099</v>
      </c>
      <c r="AR6380" s="13"/>
      <c r="AS6380" s="13"/>
      <c r="AT6380" s="12" t="b">
        <v>1</v>
      </c>
      <c r="AU6380" s="13"/>
      <c r="AV6380" s="17">
        <v>45940.0</v>
      </c>
      <c r="AW6380" s="13"/>
      <c r="AX6380" s="14" t="s">
        <v>155</v>
      </c>
      <c r="AY6380" s="13"/>
      <c r="AZ6380" s="14">
        <v>3420.0</v>
      </c>
      <c r="BA6380" s="13"/>
    </row>
    <row r="6381">
      <c r="A6381" s="11" t="s">
        <v>23102</v>
      </c>
      <c r="B6381" s="11">
        <v>16535.0</v>
      </c>
      <c r="C6381" s="12" t="b">
        <v>0</v>
      </c>
      <c r="D6381" s="12" t="b">
        <v>0</v>
      </c>
      <c r="E6381" s="12" t="b">
        <v>0</v>
      </c>
      <c r="F6381" s="12" t="b">
        <v>0</v>
      </c>
      <c r="G6381" s="12" t="b">
        <v>0</v>
      </c>
      <c r="H6381" s="12" t="b">
        <v>0</v>
      </c>
      <c r="I6381" s="13"/>
      <c r="J6381" s="13"/>
      <c r="K6381" s="12" t="b">
        <v>0</v>
      </c>
      <c r="L6381" s="15">
        <v>45842.0</v>
      </c>
      <c r="M6381" s="11" t="s">
        <v>19798</v>
      </c>
      <c r="N6381" s="11" t="s">
        <v>23103</v>
      </c>
      <c r="O6381" s="11" t="s">
        <v>23104</v>
      </c>
      <c r="P6381" s="11" t="s">
        <v>22901</v>
      </c>
      <c r="Q6381" s="11" t="s">
        <v>3705</v>
      </c>
      <c r="R6381" s="11" t="s">
        <v>23105</v>
      </c>
      <c r="S6381" s="11" t="s">
        <v>23106</v>
      </c>
      <c r="U6381" s="11" t="s">
        <v>22492</v>
      </c>
      <c r="W6381" s="11" t="s">
        <v>22901</v>
      </c>
      <c r="AA6381" s="11" t="s">
        <v>151</v>
      </c>
      <c r="AB6381" s="13"/>
      <c r="AC6381" s="13"/>
      <c r="AD6381" s="11" t="s">
        <v>23105</v>
      </c>
      <c r="AE6381" s="13"/>
      <c r="AF6381" s="13"/>
      <c r="AG6381" s="11" t="s">
        <v>152</v>
      </c>
      <c r="AH6381" s="11" t="s">
        <v>22902</v>
      </c>
      <c r="AJ6381" s="13"/>
      <c r="AK6381" s="13"/>
      <c r="AL6381" s="13"/>
      <c r="AM6381" s="13"/>
      <c r="AN6381" s="13"/>
      <c r="AO6381" s="13"/>
      <c r="AP6381" s="11" t="s">
        <v>23102</v>
      </c>
      <c r="AR6381" s="13"/>
      <c r="AS6381" s="13"/>
      <c r="AT6381" s="12" t="b">
        <v>1</v>
      </c>
      <c r="AU6381" s="13"/>
      <c r="AV6381" s="17">
        <v>45940.0</v>
      </c>
      <c r="AW6381" s="13"/>
      <c r="AX6381" s="14" t="s">
        <v>155</v>
      </c>
      <c r="AY6381" s="13"/>
      <c r="AZ6381" s="14">
        <v>4775.0</v>
      </c>
      <c r="BA6381" s="13"/>
    </row>
    <row r="6382">
      <c r="A6382" s="11" t="s">
        <v>23107</v>
      </c>
      <c r="B6382" s="11">
        <v>16538.0</v>
      </c>
      <c r="C6382" s="12" t="b">
        <v>0</v>
      </c>
      <c r="D6382" s="12" t="b">
        <v>0</v>
      </c>
      <c r="E6382" s="12" t="b">
        <v>0</v>
      </c>
      <c r="F6382" s="12" t="b">
        <v>0</v>
      </c>
      <c r="G6382" s="12" t="b">
        <v>0</v>
      </c>
      <c r="H6382" s="12" t="b">
        <v>0</v>
      </c>
      <c r="I6382" s="13"/>
      <c r="J6382" s="13"/>
      <c r="K6382" s="12" t="b">
        <v>0</v>
      </c>
      <c r="L6382" s="15">
        <v>45874.0</v>
      </c>
      <c r="M6382" s="11" t="s">
        <v>1793</v>
      </c>
      <c r="N6382" s="11" t="s">
        <v>23108</v>
      </c>
      <c r="O6382" s="11" t="s">
        <v>16056</v>
      </c>
      <c r="P6382" s="11" t="s">
        <v>22507</v>
      </c>
      <c r="Q6382" s="11" t="s">
        <v>162</v>
      </c>
      <c r="R6382" s="11" t="s">
        <v>16057</v>
      </c>
      <c r="S6382" s="11" t="s">
        <v>2006</v>
      </c>
      <c r="T6382" s="11" t="s">
        <v>16868</v>
      </c>
      <c r="U6382" s="11" t="s">
        <v>15997</v>
      </c>
      <c r="W6382" s="11" t="s">
        <v>22507</v>
      </c>
      <c r="Z6382" s="13"/>
      <c r="AA6382" s="11" t="s">
        <v>215</v>
      </c>
      <c r="AB6382" s="13"/>
      <c r="AC6382" s="13"/>
      <c r="AD6382" s="11" t="s">
        <v>16057</v>
      </c>
      <c r="AE6382" s="13"/>
      <c r="AF6382" s="13"/>
      <c r="AG6382" s="11" t="s">
        <v>152</v>
      </c>
      <c r="AH6382" s="11" t="s">
        <v>22509</v>
      </c>
      <c r="AJ6382" s="13"/>
      <c r="AK6382" s="13"/>
      <c r="AL6382" s="13"/>
      <c r="AM6382" s="13"/>
      <c r="AN6382" s="13"/>
      <c r="AO6382" s="13"/>
      <c r="AP6382" s="11" t="s">
        <v>23107</v>
      </c>
      <c r="AR6382" s="13"/>
      <c r="AS6382" s="13"/>
      <c r="AT6382" s="12" t="b">
        <v>1</v>
      </c>
      <c r="AU6382" s="13"/>
      <c r="AV6382" s="17">
        <v>45940.0</v>
      </c>
      <c r="AW6382" s="13"/>
      <c r="AX6382" s="14" t="s">
        <v>155</v>
      </c>
      <c r="AY6382" s="13"/>
      <c r="AZ6382" s="14">
        <v>3228.0</v>
      </c>
      <c r="BA6382" s="13"/>
    </row>
    <row r="6383">
      <c r="A6383" s="11" t="s">
        <v>23109</v>
      </c>
      <c r="B6383" s="11">
        <v>16539.0</v>
      </c>
      <c r="C6383" s="12" t="b">
        <v>0</v>
      </c>
      <c r="D6383" s="12" t="b">
        <v>1</v>
      </c>
      <c r="E6383" s="12" t="b">
        <v>0</v>
      </c>
      <c r="F6383" s="12" t="b">
        <v>0</v>
      </c>
      <c r="G6383" s="12" t="b">
        <v>0</v>
      </c>
      <c r="H6383" s="12" t="b">
        <v>0</v>
      </c>
      <c r="I6383" s="13"/>
      <c r="J6383" s="13"/>
      <c r="K6383" s="12" t="b">
        <v>0</v>
      </c>
      <c r="L6383" s="14" t="s">
        <v>23110</v>
      </c>
      <c r="M6383" s="11" t="s">
        <v>13063</v>
      </c>
      <c r="N6383" s="11" t="s">
        <v>23111</v>
      </c>
      <c r="O6383" s="11" t="s">
        <v>13146</v>
      </c>
      <c r="P6383" s="11" t="s">
        <v>23112</v>
      </c>
      <c r="Q6383" s="11" t="s">
        <v>162</v>
      </c>
      <c r="R6383" s="11" t="s">
        <v>13147</v>
      </c>
      <c r="S6383" s="11" t="s">
        <v>272</v>
      </c>
      <c r="U6383" s="11" t="s">
        <v>16623</v>
      </c>
      <c r="W6383" s="11" t="s">
        <v>23112</v>
      </c>
      <c r="Z6383" s="13"/>
      <c r="AA6383" s="11" t="s">
        <v>151</v>
      </c>
      <c r="AB6383" s="13"/>
      <c r="AC6383" s="13"/>
      <c r="AD6383" s="11" t="s">
        <v>13147</v>
      </c>
      <c r="AF6383" s="13"/>
      <c r="AG6383" s="11" t="s">
        <v>152</v>
      </c>
      <c r="AH6383" s="11" t="s">
        <v>23113</v>
      </c>
      <c r="AJ6383" s="13"/>
      <c r="AK6383" s="13"/>
      <c r="AL6383" s="13"/>
      <c r="AM6383" s="13"/>
      <c r="AN6383" s="13"/>
      <c r="AO6383" s="13"/>
      <c r="AP6383" s="11" t="s">
        <v>23109</v>
      </c>
      <c r="AR6383" s="13"/>
      <c r="AS6383" s="13"/>
      <c r="AT6383" s="12" t="b">
        <v>1</v>
      </c>
      <c r="AU6383" s="13"/>
      <c r="AV6383" s="14" t="s">
        <v>167</v>
      </c>
      <c r="AW6383" s="13"/>
      <c r="AX6383" s="14" t="s">
        <v>155</v>
      </c>
      <c r="AY6383" s="13"/>
      <c r="AZ6383" s="14">
        <v>8380.0</v>
      </c>
      <c r="BA6383" s="13"/>
    </row>
    <row r="6384">
      <c r="A6384" s="11" t="s">
        <v>23114</v>
      </c>
      <c r="B6384" s="11">
        <v>16540.0</v>
      </c>
      <c r="C6384" s="12" t="b">
        <v>0</v>
      </c>
      <c r="D6384" s="12" t="b">
        <v>0</v>
      </c>
      <c r="E6384" s="12" t="b">
        <v>0</v>
      </c>
      <c r="F6384" s="12" t="b">
        <v>0</v>
      </c>
      <c r="G6384" s="12" t="b">
        <v>0</v>
      </c>
      <c r="H6384" s="12" t="b">
        <v>0</v>
      </c>
      <c r="I6384" s="13"/>
      <c r="J6384" s="13"/>
      <c r="K6384" s="12" t="b">
        <v>0</v>
      </c>
      <c r="L6384" s="14" t="s">
        <v>23115</v>
      </c>
      <c r="M6384" s="11" t="s">
        <v>3870</v>
      </c>
      <c r="N6384" s="11" t="s">
        <v>23116</v>
      </c>
      <c r="O6384" s="11" t="s">
        <v>22859</v>
      </c>
      <c r="P6384" s="11" t="s">
        <v>23117</v>
      </c>
      <c r="Q6384" s="11" t="s">
        <v>162</v>
      </c>
      <c r="R6384" s="11" t="s">
        <v>22860</v>
      </c>
      <c r="S6384" s="11" t="s">
        <v>22861</v>
      </c>
      <c r="U6384" s="11" t="s">
        <v>22200</v>
      </c>
      <c r="W6384" s="11" t="s">
        <v>23117</v>
      </c>
      <c r="Z6384" s="13"/>
      <c r="AA6384" s="11" t="s">
        <v>151</v>
      </c>
      <c r="AB6384" s="13"/>
      <c r="AC6384" s="13"/>
      <c r="AD6384" s="11" t="s">
        <v>22860</v>
      </c>
      <c r="AE6384" s="13"/>
      <c r="AF6384" s="13"/>
      <c r="AG6384" s="11" t="s">
        <v>152</v>
      </c>
      <c r="AH6384" s="11" t="s">
        <v>23118</v>
      </c>
      <c r="AJ6384" s="13"/>
      <c r="AK6384" s="13"/>
      <c r="AL6384" s="13"/>
      <c r="AM6384" s="13"/>
      <c r="AN6384" s="13"/>
      <c r="AO6384" s="13"/>
      <c r="AP6384" s="11" t="s">
        <v>23114</v>
      </c>
      <c r="AR6384" s="13"/>
      <c r="AS6384" s="13"/>
      <c r="AT6384" s="12" t="b">
        <v>1</v>
      </c>
      <c r="AU6384" s="13"/>
      <c r="AV6384" s="17">
        <v>45940.0</v>
      </c>
      <c r="AW6384" s="13"/>
      <c r="AX6384" s="14" t="s">
        <v>155</v>
      </c>
      <c r="AY6384" s="13"/>
      <c r="AZ6384" s="14">
        <v>3295.0</v>
      </c>
      <c r="BA6384" s="13"/>
    </row>
    <row r="6385">
      <c r="A6385" s="11" t="s">
        <v>23119</v>
      </c>
      <c r="B6385" s="11">
        <v>16542.0</v>
      </c>
      <c r="C6385" s="12" t="b">
        <v>0</v>
      </c>
      <c r="D6385" s="12" t="b">
        <v>0</v>
      </c>
      <c r="E6385" s="12" t="b">
        <v>0</v>
      </c>
      <c r="F6385" s="12" t="b">
        <v>0</v>
      </c>
      <c r="G6385" s="12" t="b">
        <v>0</v>
      </c>
      <c r="H6385" s="12" t="b">
        <v>0</v>
      </c>
      <c r="I6385" s="13"/>
      <c r="J6385" s="13"/>
      <c r="K6385" s="12" t="b">
        <v>0</v>
      </c>
      <c r="L6385" s="14" t="s">
        <v>23120</v>
      </c>
      <c r="M6385" s="11" t="s">
        <v>3335</v>
      </c>
      <c r="N6385" s="11" t="s">
        <v>23121</v>
      </c>
      <c r="O6385" s="11" t="s">
        <v>23122</v>
      </c>
      <c r="P6385" s="11" t="s">
        <v>23123</v>
      </c>
      <c r="Q6385" s="11" t="s">
        <v>16380</v>
      </c>
      <c r="R6385" s="11" t="s">
        <v>23124</v>
      </c>
      <c r="S6385" s="11" t="s">
        <v>23125</v>
      </c>
      <c r="U6385" s="11" t="s">
        <v>16507</v>
      </c>
      <c r="W6385" s="11" t="s">
        <v>23123</v>
      </c>
      <c r="Z6385" s="13"/>
      <c r="AA6385" s="11" t="s">
        <v>151</v>
      </c>
      <c r="AB6385" s="13"/>
      <c r="AC6385" s="13"/>
      <c r="AD6385" s="11" t="s">
        <v>23124</v>
      </c>
      <c r="AF6385" s="13"/>
      <c r="AG6385" s="11" t="s">
        <v>152</v>
      </c>
      <c r="AH6385" s="11" t="s">
        <v>23126</v>
      </c>
      <c r="AJ6385" s="13"/>
      <c r="AK6385" s="13"/>
      <c r="AL6385" s="13"/>
      <c r="AM6385" s="13"/>
      <c r="AN6385" s="13"/>
      <c r="AO6385" s="13"/>
      <c r="AP6385" s="11" t="s">
        <v>23119</v>
      </c>
      <c r="AR6385" s="13"/>
      <c r="AS6385" s="13"/>
      <c r="AT6385" s="12" t="b">
        <v>1</v>
      </c>
      <c r="AU6385" s="13"/>
      <c r="AV6385" s="17">
        <v>45940.0</v>
      </c>
      <c r="AW6385" s="13"/>
      <c r="AX6385" s="14" t="s">
        <v>155</v>
      </c>
      <c r="AY6385" s="13"/>
      <c r="AZ6385" s="14">
        <v>4783.0</v>
      </c>
      <c r="BA6385" s="13"/>
    </row>
    <row r="6386">
      <c r="A6386" s="11" t="s">
        <v>23127</v>
      </c>
      <c r="B6386" s="11">
        <v>16543.0</v>
      </c>
      <c r="C6386" s="12" t="b">
        <v>0</v>
      </c>
      <c r="D6386" s="12" t="b">
        <v>0</v>
      </c>
      <c r="E6386" s="12" t="b">
        <v>0</v>
      </c>
      <c r="F6386" s="12" t="b">
        <v>0</v>
      </c>
      <c r="G6386" s="12" t="b">
        <v>0</v>
      </c>
      <c r="H6386" s="12" t="b">
        <v>0</v>
      </c>
      <c r="I6386" s="13"/>
      <c r="J6386" s="14" t="s">
        <v>22349</v>
      </c>
      <c r="K6386" s="12" t="b">
        <v>0</v>
      </c>
      <c r="L6386" s="15">
        <v>45720.0</v>
      </c>
      <c r="M6386" s="11" t="s">
        <v>1203</v>
      </c>
      <c r="N6386" s="11" t="s">
        <v>23128</v>
      </c>
      <c r="O6386" s="11" t="s">
        <v>23129</v>
      </c>
      <c r="P6386" s="11" t="s">
        <v>16933</v>
      </c>
      <c r="Q6386" s="11" t="s">
        <v>9926</v>
      </c>
      <c r="R6386" s="11" t="s">
        <v>23130</v>
      </c>
      <c r="S6386" s="11" t="s">
        <v>23131</v>
      </c>
      <c r="T6386" s="11" t="s">
        <v>16936</v>
      </c>
      <c r="U6386" s="11" t="s">
        <v>11537</v>
      </c>
      <c r="W6386" s="11" t="s">
        <v>16933</v>
      </c>
      <c r="Y6386" s="11" t="s">
        <v>23130</v>
      </c>
      <c r="AA6386" s="11" t="s">
        <v>151</v>
      </c>
      <c r="AB6386" s="13"/>
      <c r="AC6386" s="13"/>
      <c r="AD6386" s="11" t="s">
        <v>23130</v>
      </c>
      <c r="AE6386" s="11" t="s">
        <v>2029</v>
      </c>
      <c r="AG6386" s="11" t="s">
        <v>152</v>
      </c>
      <c r="AH6386" s="11" t="s">
        <v>16937</v>
      </c>
      <c r="AJ6386" s="13"/>
      <c r="AK6386" s="13"/>
      <c r="AL6386" s="13"/>
      <c r="AM6386" s="13"/>
      <c r="AN6386" s="13"/>
      <c r="AO6386" s="13"/>
      <c r="AP6386" s="11" t="s">
        <v>23127</v>
      </c>
      <c r="AR6386" s="13"/>
      <c r="AS6386" s="13"/>
      <c r="AT6386" s="12" t="b">
        <v>1</v>
      </c>
      <c r="AU6386" s="13"/>
      <c r="AV6386" s="17">
        <v>45940.0</v>
      </c>
      <c r="AW6386" s="13"/>
      <c r="AX6386" s="14" t="s">
        <v>155</v>
      </c>
      <c r="AY6386" s="13"/>
      <c r="AZ6386" s="14">
        <v>3268.0</v>
      </c>
      <c r="BA6386" s="13"/>
    </row>
    <row r="6387">
      <c r="A6387" s="11" t="s">
        <v>23132</v>
      </c>
      <c r="B6387" s="11">
        <v>16544.0</v>
      </c>
      <c r="C6387" s="12" t="b">
        <v>0</v>
      </c>
      <c r="D6387" s="12" t="b">
        <v>0</v>
      </c>
      <c r="E6387" s="12" t="b">
        <v>0</v>
      </c>
      <c r="F6387" s="12" t="b">
        <v>0</v>
      </c>
      <c r="G6387" s="12" t="b">
        <v>0</v>
      </c>
      <c r="H6387" s="12" t="b">
        <v>0</v>
      </c>
      <c r="I6387" s="13"/>
      <c r="J6387" s="13"/>
      <c r="K6387" s="12" t="b">
        <v>0</v>
      </c>
      <c r="L6387" s="14" t="s">
        <v>22388</v>
      </c>
      <c r="M6387" s="11" t="s">
        <v>1203</v>
      </c>
      <c r="N6387" s="11" t="s">
        <v>23133</v>
      </c>
      <c r="O6387" s="11" t="s">
        <v>23129</v>
      </c>
      <c r="P6387" s="11" t="s">
        <v>22390</v>
      </c>
      <c r="Q6387" s="11" t="s">
        <v>146</v>
      </c>
      <c r="R6387" s="11" t="s">
        <v>23130</v>
      </c>
      <c r="S6387" s="11" t="s">
        <v>23131</v>
      </c>
      <c r="T6387" s="18" t="s">
        <v>23134</v>
      </c>
      <c r="U6387" s="11" t="s">
        <v>11537</v>
      </c>
      <c r="W6387" s="11" t="s">
        <v>22390</v>
      </c>
      <c r="AA6387" s="11" t="s">
        <v>14522</v>
      </c>
      <c r="AB6387" s="13"/>
      <c r="AC6387" s="13"/>
      <c r="AD6387" s="11" t="s">
        <v>23130</v>
      </c>
      <c r="AF6387" s="13"/>
      <c r="AG6387" s="11" t="s">
        <v>152</v>
      </c>
      <c r="AH6387" s="11" t="s">
        <v>22392</v>
      </c>
      <c r="AJ6387" s="13"/>
      <c r="AK6387" s="13"/>
      <c r="AL6387" s="13"/>
      <c r="AM6387" s="13"/>
      <c r="AN6387" s="13"/>
      <c r="AO6387" s="13"/>
      <c r="AP6387" s="11" t="s">
        <v>23132</v>
      </c>
      <c r="AR6387" s="13"/>
      <c r="AS6387" s="13"/>
      <c r="AT6387" s="12" t="b">
        <v>1</v>
      </c>
      <c r="AU6387" s="13"/>
      <c r="AV6387" s="17">
        <v>45940.0</v>
      </c>
      <c r="AW6387" s="13"/>
      <c r="AX6387" s="14" t="s">
        <v>155</v>
      </c>
      <c r="AY6387" s="13"/>
      <c r="AZ6387" s="14">
        <v>4638.0</v>
      </c>
      <c r="BA6387" s="13"/>
    </row>
    <row r="6388">
      <c r="A6388" s="11" t="s">
        <v>23135</v>
      </c>
      <c r="B6388" s="11">
        <v>16545.0</v>
      </c>
      <c r="C6388" s="12" t="b">
        <v>0</v>
      </c>
      <c r="D6388" s="12" t="b">
        <v>0</v>
      </c>
      <c r="E6388" s="12" t="b">
        <v>0</v>
      </c>
      <c r="F6388" s="12" t="b">
        <v>0</v>
      </c>
      <c r="G6388" s="12" t="b">
        <v>0</v>
      </c>
      <c r="H6388" s="12" t="b">
        <v>0</v>
      </c>
      <c r="I6388" s="13"/>
      <c r="J6388" s="13"/>
      <c r="K6388" s="12" t="b">
        <v>0</v>
      </c>
      <c r="L6388" s="14" t="s">
        <v>23120</v>
      </c>
      <c r="M6388" s="11" t="s">
        <v>1203</v>
      </c>
      <c r="N6388" s="11" t="s">
        <v>23136</v>
      </c>
      <c r="O6388" s="11" t="s">
        <v>23129</v>
      </c>
      <c r="P6388" s="11" t="s">
        <v>23123</v>
      </c>
      <c r="Q6388" s="11" t="s">
        <v>16380</v>
      </c>
      <c r="R6388" s="11" t="s">
        <v>23130</v>
      </c>
      <c r="S6388" s="11" t="s">
        <v>23131</v>
      </c>
      <c r="U6388" s="11" t="s">
        <v>11537</v>
      </c>
      <c r="W6388" s="11" t="s">
        <v>23123</v>
      </c>
      <c r="Z6388" s="13"/>
      <c r="AA6388" s="11" t="s">
        <v>151</v>
      </c>
      <c r="AB6388" s="13"/>
      <c r="AC6388" s="13"/>
      <c r="AD6388" s="11" t="s">
        <v>23130</v>
      </c>
      <c r="AF6388" s="13"/>
      <c r="AG6388" s="11" t="s">
        <v>152</v>
      </c>
      <c r="AH6388" s="11" t="s">
        <v>23126</v>
      </c>
      <c r="AJ6388" s="13"/>
      <c r="AK6388" s="13"/>
      <c r="AL6388" s="13"/>
      <c r="AM6388" s="13"/>
      <c r="AN6388" s="13"/>
      <c r="AO6388" s="13"/>
      <c r="AP6388" s="11" t="s">
        <v>23135</v>
      </c>
      <c r="AR6388" s="13"/>
      <c r="AS6388" s="13"/>
      <c r="AT6388" s="12" t="b">
        <v>1</v>
      </c>
      <c r="AU6388" s="13"/>
      <c r="AV6388" s="17">
        <v>45940.0</v>
      </c>
      <c r="AW6388" s="13"/>
      <c r="AX6388" s="14" t="s">
        <v>155</v>
      </c>
      <c r="AY6388" s="13"/>
      <c r="AZ6388" s="14">
        <v>4790.0</v>
      </c>
      <c r="BA6388" s="13"/>
    </row>
    <row r="6389">
      <c r="A6389" s="11" t="s">
        <v>23137</v>
      </c>
      <c r="B6389" s="11">
        <v>16546.0</v>
      </c>
      <c r="C6389" s="12" t="b">
        <v>0</v>
      </c>
      <c r="D6389" s="12" t="b">
        <v>0</v>
      </c>
      <c r="E6389" s="12" t="b">
        <v>0</v>
      </c>
      <c r="F6389" s="12" t="b">
        <v>0</v>
      </c>
      <c r="G6389" s="12" t="b">
        <v>0</v>
      </c>
      <c r="H6389" s="12" t="b">
        <v>0</v>
      </c>
      <c r="I6389" s="13"/>
      <c r="J6389" s="13"/>
      <c r="K6389" s="12" t="b">
        <v>0</v>
      </c>
      <c r="L6389" s="14" t="s">
        <v>23120</v>
      </c>
      <c r="M6389" s="11" t="s">
        <v>1047</v>
      </c>
      <c r="N6389" s="11" t="s">
        <v>23138</v>
      </c>
      <c r="O6389" s="11" t="s">
        <v>1455</v>
      </c>
      <c r="P6389" s="11" t="s">
        <v>23123</v>
      </c>
      <c r="Q6389" s="11" t="s">
        <v>16380</v>
      </c>
      <c r="R6389" s="11" t="s">
        <v>1456</v>
      </c>
      <c r="S6389" s="11" t="s">
        <v>1457</v>
      </c>
      <c r="U6389" s="11" t="s">
        <v>15960</v>
      </c>
      <c r="W6389" s="11" t="s">
        <v>23123</v>
      </c>
      <c r="Z6389" s="13"/>
      <c r="AA6389" s="11" t="s">
        <v>151</v>
      </c>
      <c r="AB6389" s="13"/>
      <c r="AC6389" s="13"/>
      <c r="AD6389" s="11" t="s">
        <v>1456</v>
      </c>
      <c r="AE6389" s="13"/>
      <c r="AF6389" s="13"/>
      <c r="AG6389" s="11" t="s">
        <v>152</v>
      </c>
      <c r="AH6389" s="11" t="s">
        <v>23126</v>
      </c>
      <c r="AJ6389" s="13"/>
      <c r="AK6389" s="13"/>
      <c r="AL6389" s="13"/>
      <c r="AM6389" s="13"/>
      <c r="AN6389" s="13"/>
      <c r="AO6389" s="13"/>
      <c r="AP6389" s="11" t="s">
        <v>23137</v>
      </c>
      <c r="AR6389" s="13"/>
      <c r="AS6389" s="13"/>
      <c r="AT6389" s="12" t="b">
        <v>1</v>
      </c>
      <c r="AU6389" s="13"/>
      <c r="AV6389" s="17">
        <v>45940.0</v>
      </c>
      <c r="AW6389" s="13"/>
      <c r="AX6389" s="14" t="s">
        <v>155</v>
      </c>
      <c r="AY6389" s="13"/>
      <c r="AZ6389" s="14">
        <v>4789.0</v>
      </c>
      <c r="BA6389" s="13"/>
    </row>
    <row r="6390">
      <c r="A6390" s="11" t="s">
        <v>23139</v>
      </c>
      <c r="B6390" s="11">
        <v>16547.0</v>
      </c>
      <c r="C6390" s="12" t="b">
        <v>0</v>
      </c>
      <c r="D6390" s="12" t="b">
        <v>1</v>
      </c>
      <c r="E6390" s="12" t="b">
        <v>0</v>
      </c>
      <c r="F6390" s="12" t="b">
        <v>0</v>
      </c>
      <c r="G6390" s="12" t="b">
        <v>0</v>
      </c>
      <c r="H6390" s="12" t="b">
        <v>0</v>
      </c>
      <c r="I6390" s="13"/>
      <c r="J6390" s="13"/>
      <c r="K6390" s="12" t="b">
        <v>0</v>
      </c>
      <c r="L6390" s="14" t="s">
        <v>23120</v>
      </c>
      <c r="M6390" s="11" t="s">
        <v>1203</v>
      </c>
      <c r="N6390" s="11" t="s">
        <v>23140</v>
      </c>
      <c r="O6390" s="11" t="s">
        <v>23141</v>
      </c>
      <c r="P6390" s="11" t="s">
        <v>23123</v>
      </c>
      <c r="Q6390" s="11" t="s">
        <v>16380</v>
      </c>
      <c r="R6390" s="11" t="s">
        <v>23142</v>
      </c>
      <c r="S6390" s="11" t="s">
        <v>9014</v>
      </c>
      <c r="U6390" s="11" t="s">
        <v>11537</v>
      </c>
      <c r="W6390" s="11" t="s">
        <v>23123</v>
      </c>
      <c r="Z6390" s="13"/>
      <c r="AA6390" s="11" t="s">
        <v>151</v>
      </c>
      <c r="AB6390" s="13"/>
      <c r="AC6390" s="13"/>
      <c r="AD6390" s="11" t="s">
        <v>23142</v>
      </c>
      <c r="AF6390" s="13"/>
      <c r="AG6390" s="11" t="s">
        <v>152</v>
      </c>
      <c r="AH6390" s="11" t="s">
        <v>23126</v>
      </c>
      <c r="AJ6390" s="13"/>
      <c r="AK6390" s="13"/>
      <c r="AL6390" s="13"/>
      <c r="AM6390" s="13"/>
      <c r="AN6390" s="13"/>
      <c r="AO6390" s="13"/>
      <c r="AP6390" s="11" t="s">
        <v>23139</v>
      </c>
      <c r="AR6390" s="13"/>
      <c r="AS6390" s="13"/>
      <c r="AT6390" s="12" t="b">
        <v>1</v>
      </c>
      <c r="AU6390" s="13"/>
      <c r="AV6390" s="17">
        <v>45940.0</v>
      </c>
      <c r="AW6390" s="13"/>
      <c r="AX6390" s="14" t="s">
        <v>155</v>
      </c>
      <c r="AY6390" s="13"/>
      <c r="AZ6390" s="14">
        <v>4784.0</v>
      </c>
      <c r="BA6390" s="13"/>
    </row>
    <row r="6391">
      <c r="A6391" s="11" t="s">
        <v>23143</v>
      </c>
      <c r="B6391" s="11">
        <v>16548.0</v>
      </c>
      <c r="C6391" s="12" t="b">
        <v>0</v>
      </c>
      <c r="D6391" s="12" t="b">
        <v>0</v>
      </c>
      <c r="E6391" s="12" t="b">
        <v>0</v>
      </c>
      <c r="F6391" s="12" t="b">
        <v>0</v>
      </c>
      <c r="G6391" s="12" t="b">
        <v>0</v>
      </c>
      <c r="H6391" s="12" t="b">
        <v>0</v>
      </c>
      <c r="I6391" s="13"/>
      <c r="J6391" s="13"/>
      <c r="K6391" s="12" t="b">
        <v>0</v>
      </c>
      <c r="L6391" s="14" t="s">
        <v>23120</v>
      </c>
      <c r="M6391" s="11" t="s">
        <v>1203</v>
      </c>
      <c r="N6391" s="11" t="s">
        <v>23144</v>
      </c>
      <c r="O6391" s="11" t="s">
        <v>22703</v>
      </c>
      <c r="P6391" s="11" t="s">
        <v>23123</v>
      </c>
      <c r="Q6391" s="11" t="s">
        <v>16380</v>
      </c>
      <c r="R6391" s="11" t="s">
        <v>22704</v>
      </c>
      <c r="S6391" s="11" t="s">
        <v>22705</v>
      </c>
      <c r="U6391" s="11" t="s">
        <v>11537</v>
      </c>
      <c r="W6391" s="11" t="s">
        <v>23123</v>
      </c>
      <c r="Z6391" s="13"/>
      <c r="AA6391" s="11" t="s">
        <v>151</v>
      </c>
      <c r="AB6391" s="13"/>
      <c r="AC6391" s="13"/>
      <c r="AD6391" s="11" t="s">
        <v>22704</v>
      </c>
      <c r="AE6391" s="13"/>
      <c r="AF6391" s="13"/>
      <c r="AG6391" s="11" t="s">
        <v>152</v>
      </c>
      <c r="AH6391" s="11" t="s">
        <v>23126</v>
      </c>
      <c r="AJ6391" s="13"/>
      <c r="AK6391" s="13"/>
      <c r="AL6391" s="13"/>
      <c r="AM6391" s="13"/>
      <c r="AN6391" s="13"/>
      <c r="AO6391" s="13"/>
      <c r="AP6391" s="11" t="s">
        <v>23143</v>
      </c>
      <c r="AR6391" s="13"/>
      <c r="AS6391" s="13"/>
      <c r="AT6391" s="12" t="b">
        <v>1</v>
      </c>
      <c r="AU6391" s="13"/>
      <c r="AV6391" s="17">
        <v>45940.0</v>
      </c>
      <c r="AW6391" s="13"/>
      <c r="AX6391" s="14" t="s">
        <v>155</v>
      </c>
      <c r="AY6391" s="13"/>
      <c r="AZ6391" s="14">
        <v>4788.0</v>
      </c>
      <c r="BA6391" s="13"/>
    </row>
    <row r="6392">
      <c r="A6392" s="11" t="s">
        <v>23145</v>
      </c>
      <c r="B6392" s="11">
        <v>16549.0</v>
      </c>
      <c r="C6392" s="12" t="b">
        <v>0</v>
      </c>
      <c r="D6392" s="12" t="b">
        <v>0</v>
      </c>
      <c r="E6392" s="12" t="b">
        <v>0</v>
      </c>
      <c r="F6392" s="12" t="b">
        <v>0</v>
      </c>
      <c r="G6392" s="12" t="b">
        <v>0</v>
      </c>
      <c r="H6392" s="12" t="b">
        <v>0</v>
      </c>
      <c r="I6392" s="13"/>
      <c r="J6392" s="13"/>
      <c r="K6392" s="12" t="b">
        <v>0</v>
      </c>
      <c r="L6392" s="14" t="s">
        <v>23120</v>
      </c>
      <c r="M6392" s="11" t="s">
        <v>3870</v>
      </c>
      <c r="N6392" s="11" t="s">
        <v>23146</v>
      </c>
      <c r="O6392" s="11" t="s">
        <v>22203</v>
      </c>
      <c r="P6392" s="11" t="s">
        <v>23123</v>
      </c>
      <c r="Q6392" s="11" t="s">
        <v>16380</v>
      </c>
      <c r="R6392" s="11" t="s">
        <v>22204</v>
      </c>
      <c r="T6392" s="13"/>
      <c r="U6392" s="11" t="s">
        <v>22200</v>
      </c>
      <c r="W6392" s="11" t="s">
        <v>23123</v>
      </c>
      <c r="Z6392" s="13"/>
      <c r="AA6392" s="11" t="s">
        <v>151</v>
      </c>
      <c r="AB6392" s="13"/>
      <c r="AC6392" s="13"/>
      <c r="AD6392" s="11" t="s">
        <v>22204</v>
      </c>
      <c r="AF6392" s="13"/>
      <c r="AG6392" s="11" t="s">
        <v>152</v>
      </c>
      <c r="AH6392" s="11" t="s">
        <v>23126</v>
      </c>
      <c r="AJ6392" s="13"/>
      <c r="AK6392" s="13"/>
      <c r="AL6392" s="13"/>
      <c r="AM6392" s="13"/>
      <c r="AN6392" s="13"/>
      <c r="AO6392" s="13"/>
      <c r="AP6392" s="11" t="s">
        <v>23145</v>
      </c>
      <c r="AR6392" s="13"/>
      <c r="AS6392" s="13"/>
      <c r="AT6392" s="12" t="b">
        <v>1</v>
      </c>
      <c r="AU6392" s="13"/>
      <c r="AV6392" s="17">
        <v>45940.0</v>
      </c>
      <c r="AW6392" s="13"/>
      <c r="AX6392" s="14" t="s">
        <v>155</v>
      </c>
      <c r="AY6392" s="13"/>
      <c r="AZ6392" s="14">
        <v>4791.0</v>
      </c>
      <c r="BA6392" s="13"/>
    </row>
    <row r="6393">
      <c r="A6393" s="11" t="s">
        <v>23147</v>
      </c>
      <c r="B6393" s="11">
        <v>16550.0</v>
      </c>
      <c r="C6393" s="12" t="b">
        <v>0</v>
      </c>
      <c r="D6393" s="12" t="b">
        <v>0</v>
      </c>
      <c r="E6393" s="12" t="b">
        <v>0</v>
      </c>
      <c r="F6393" s="12" t="b">
        <v>0</v>
      </c>
      <c r="G6393" s="12" t="b">
        <v>0</v>
      </c>
      <c r="H6393" s="12" t="b">
        <v>0</v>
      </c>
      <c r="I6393" s="13"/>
      <c r="J6393" s="13"/>
      <c r="K6393" s="12" t="b">
        <v>0</v>
      </c>
      <c r="L6393" s="14" t="s">
        <v>23120</v>
      </c>
      <c r="M6393" s="11" t="s">
        <v>1124</v>
      </c>
      <c r="N6393" s="11" t="s">
        <v>23148</v>
      </c>
      <c r="P6393" s="11" t="s">
        <v>23123</v>
      </c>
      <c r="Q6393" s="11" t="s">
        <v>16380</v>
      </c>
      <c r="R6393" s="11" t="s">
        <v>22842</v>
      </c>
      <c r="T6393" s="13"/>
      <c r="U6393" s="11" t="s">
        <v>22843</v>
      </c>
      <c r="W6393" s="11" t="s">
        <v>23123</v>
      </c>
      <c r="Z6393" s="13"/>
      <c r="AA6393" s="11" t="s">
        <v>151</v>
      </c>
      <c r="AB6393" s="13"/>
      <c r="AC6393" s="13"/>
      <c r="AD6393" s="11" t="s">
        <v>22842</v>
      </c>
      <c r="AF6393" s="13"/>
      <c r="AG6393" s="11" t="s">
        <v>152</v>
      </c>
      <c r="AH6393" s="11" t="s">
        <v>23126</v>
      </c>
      <c r="AJ6393" s="13"/>
      <c r="AK6393" s="13"/>
      <c r="AL6393" s="13"/>
      <c r="AM6393" s="13"/>
      <c r="AN6393" s="13"/>
      <c r="AO6393" s="13"/>
      <c r="AP6393" s="11" t="s">
        <v>23147</v>
      </c>
      <c r="AR6393" s="13"/>
      <c r="AS6393" s="13"/>
      <c r="AT6393" s="12" t="b">
        <v>1</v>
      </c>
      <c r="AU6393" s="13"/>
      <c r="AV6393" s="17">
        <v>45940.0</v>
      </c>
      <c r="AW6393" s="13"/>
      <c r="AX6393" s="14" t="s">
        <v>155</v>
      </c>
      <c r="AY6393" s="13"/>
      <c r="AZ6393" s="14">
        <v>4786.0</v>
      </c>
      <c r="BA6393" s="13"/>
    </row>
    <row r="6394">
      <c r="A6394" s="11" t="s">
        <v>23149</v>
      </c>
      <c r="B6394" s="11">
        <v>16551.0</v>
      </c>
      <c r="C6394" s="12" t="b">
        <v>0</v>
      </c>
      <c r="D6394" s="12" t="b">
        <v>1</v>
      </c>
      <c r="E6394" s="12" t="b">
        <v>0</v>
      </c>
      <c r="F6394" s="12" t="b">
        <v>0</v>
      </c>
      <c r="G6394" s="12" t="b">
        <v>0</v>
      </c>
      <c r="H6394" s="12" t="b">
        <v>0</v>
      </c>
      <c r="I6394" s="13"/>
      <c r="J6394" s="13"/>
      <c r="K6394" s="12" t="b">
        <v>0</v>
      </c>
      <c r="L6394" s="14" t="s">
        <v>23120</v>
      </c>
      <c r="M6394" s="11" t="s">
        <v>1921</v>
      </c>
      <c r="N6394" s="11" t="s">
        <v>23150</v>
      </c>
      <c r="O6394" s="11" t="s">
        <v>10560</v>
      </c>
      <c r="P6394" s="11" t="s">
        <v>23123</v>
      </c>
      <c r="Q6394" s="11" t="s">
        <v>16380</v>
      </c>
      <c r="R6394" s="11" t="s">
        <v>10561</v>
      </c>
      <c r="S6394" s="11" t="s">
        <v>10562</v>
      </c>
      <c r="U6394" s="11" t="s">
        <v>10619</v>
      </c>
      <c r="W6394" s="11" t="s">
        <v>23123</v>
      </c>
      <c r="Z6394" s="13"/>
      <c r="AA6394" s="11" t="s">
        <v>151</v>
      </c>
      <c r="AB6394" s="13"/>
      <c r="AC6394" s="13"/>
      <c r="AD6394" s="11" t="s">
        <v>10561</v>
      </c>
      <c r="AF6394" s="13"/>
      <c r="AG6394" s="11" t="s">
        <v>152</v>
      </c>
      <c r="AH6394" s="11" t="s">
        <v>23126</v>
      </c>
      <c r="AJ6394" s="13"/>
      <c r="AK6394" s="13"/>
      <c r="AL6394" s="13"/>
      <c r="AM6394" s="13"/>
      <c r="AN6394" s="13"/>
      <c r="AO6394" s="13"/>
      <c r="AP6394" s="11" t="s">
        <v>23149</v>
      </c>
      <c r="AR6394" s="13"/>
      <c r="AS6394" s="13"/>
      <c r="AT6394" s="12" t="b">
        <v>1</v>
      </c>
      <c r="AU6394" s="13"/>
      <c r="AV6394" s="17">
        <v>45940.0</v>
      </c>
      <c r="AW6394" s="13"/>
      <c r="AX6394" s="14" t="s">
        <v>155</v>
      </c>
      <c r="AY6394" s="13"/>
      <c r="AZ6394" s="14">
        <v>4787.0</v>
      </c>
      <c r="BA6394" s="13"/>
    </row>
    <row r="6395">
      <c r="A6395" s="11" t="s">
        <v>23151</v>
      </c>
      <c r="B6395" s="11">
        <v>16553.0</v>
      </c>
      <c r="C6395" s="12" t="b">
        <v>0</v>
      </c>
      <c r="D6395" s="12" t="b">
        <v>1</v>
      </c>
      <c r="E6395" s="12" t="b">
        <v>0</v>
      </c>
      <c r="F6395" s="12" t="b">
        <v>0</v>
      </c>
      <c r="G6395" s="12" t="b">
        <v>0</v>
      </c>
      <c r="H6395" s="12" t="b">
        <v>0</v>
      </c>
      <c r="I6395" s="13"/>
      <c r="J6395" s="13"/>
      <c r="K6395" s="12" t="b">
        <v>0</v>
      </c>
      <c r="L6395" s="14" t="s">
        <v>23120</v>
      </c>
      <c r="M6395" s="11" t="s">
        <v>3870</v>
      </c>
      <c r="N6395" s="11" t="s">
        <v>23152</v>
      </c>
      <c r="O6395" s="11" t="s">
        <v>6943</v>
      </c>
      <c r="P6395" s="11" t="s">
        <v>23123</v>
      </c>
      <c r="Q6395" s="11" t="s">
        <v>16380</v>
      </c>
      <c r="R6395" s="11" t="s">
        <v>6944</v>
      </c>
      <c r="S6395" s="11" t="s">
        <v>6945</v>
      </c>
      <c r="U6395" s="11" t="s">
        <v>22200</v>
      </c>
      <c r="W6395" s="11" t="s">
        <v>23123</v>
      </c>
      <c r="Z6395" s="13"/>
      <c r="AA6395" s="11" t="s">
        <v>151</v>
      </c>
      <c r="AB6395" s="13"/>
      <c r="AC6395" s="13"/>
      <c r="AD6395" s="11" t="s">
        <v>6944</v>
      </c>
      <c r="AF6395" s="13"/>
      <c r="AG6395" s="11" t="s">
        <v>152</v>
      </c>
      <c r="AH6395" s="11" t="s">
        <v>23126</v>
      </c>
      <c r="AJ6395" s="13"/>
      <c r="AK6395" s="13"/>
      <c r="AL6395" s="13"/>
      <c r="AM6395" s="13"/>
      <c r="AN6395" s="13"/>
      <c r="AO6395" s="13"/>
      <c r="AP6395" s="11" t="s">
        <v>23151</v>
      </c>
      <c r="AR6395" s="13"/>
      <c r="AS6395" s="13"/>
      <c r="AT6395" s="12" t="b">
        <v>1</v>
      </c>
      <c r="AU6395" s="13"/>
      <c r="AV6395" s="17">
        <v>45940.0</v>
      </c>
      <c r="AW6395" s="13"/>
      <c r="AX6395" s="14" t="s">
        <v>155</v>
      </c>
      <c r="AY6395" s="13"/>
      <c r="AZ6395" s="14">
        <v>4785.0</v>
      </c>
      <c r="BA6395" s="13"/>
    </row>
    <row r="6396">
      <c r="A6396" s="11" t="s">
        <v>23153</v>
      </c>
      <c r="B6396" s="11">
        <v>16554.0</v>
      </c>
      <c r="C6396" s="12" t="b">
        <v>0</v>
      </c>
      <c r="D6396" s="12" t="b">
        <v>1</v>
      </c>
      <c r="E6396" s="12" t="b">
        <v>0</v>
      </c>
      <c r="F6396" s="12" t="b">
        <v>0</v>
      </c>
      <c r="G6396" s="12" t="b">
        <v>0</v>
      </c>
      <c r="H6396" s="12" t="b">
        <v>0</v>
      </c>
      <c r="I6396" s="13"/>
      <c r="J6396" s="13"/>
      <c r="K6396" s="12" t="b">
        <v>0</v>
      </c>
      <c r="L6396" s="14" t="s">
        <v>23120</v>
      </c>
      <c r="M6396" s="11" t="s">
        <v>1214</v>
      </c>
      <c r="N6396" s="11" t="s">
        <v>23154</v>
      </c>
      <c r="O6396" s="11" t="s">
        <v>9230</v>
      </c>
      <c r="P6396" s="11" t="s">
        <v>23123</v>
      </c>
      <c r="Q6396" s="11" t="s">
        <v>16380</v>
      </c>
      <c r="R6396" s="11" t="s">
        <v>5743</v>
      </c>
      <c r="S6396" s="11" t="s">
        <v>9231</v>
      </c>
      <c r="U6396" s="11" t="s">
        <v>22508</v>
      </c>
      <c r="W6396" s="11" t="s">
        <v>23123</v>
      </c>
      <c r="Z6396" s="13"/>
      <c r="AA6396" s="11" t="s">
        <v>151</v>
      </c>
      <c r="AB6396" s="13"/>
      <c r="AC6396" s="13"/>
      <c r="AD6396" s="11" t="s">
        <v>5743</v>
      </c>
      <c r="AF6396" s="13"/>
      <c r="AG6396" s="11" t="s">
        <v>152</v>
      </c>
      <c r="AH6396" s="11" t="s">
        <v>23126</v>
      </c>
      <c r="AJ6396" s="13"/>
      <c r="AK6396" s="13"/>
      <c r="AL6396" s="13"/>
      <c r="AM6396" s="13"/>
      <c r="AN6396" s="13"/>
      <c r="AO6396" s="13"/>
      <c r="AP6396" s="11" t="s">
        <v>23153</v>
      </c>
      <c r="AR6396" s="13"/>
      <c r="AS6396" s="13"/>
      <c r="AT6396" s="12" t="b">
        <v>1</v>
      </c>
      <c r="AU6396" s="13"/>
      <c r="AV6396" s="17">
        <v>45940.0</v>
      </c>
      <c r="AW6396" s="13"/>
      <c r="AX6396" s="14" t="s">
        <v>155</v>
      </c>
      <c r="AY6396" s="13"/>
      <c r="AZ6396" s="14">
        <v>4793.0</v>
      </c>
      <c r="BA6396" s="13"/>
    </row>
    <row r="6397">
      <c r="A6397" s="11" t="s">
        <v>23155</v>
      </c>
      <c r="B6397" s="11">
        <v>16555.0</v>
      </c>
      <c r="C6397" s="12" t="b">
        <v>0</v>
      </c>
      <c r="D6397" s="12" t="b">
        <v>1</v>
      </c>
      <c r="E6397" s="12" t="b">
        <v>0</v>
      </c>
      <c r="F6397" s="12" t="b">
        <v>0</v>
      </c>
      <c r="G6397" s="12" t="b">
        <v>0</v>
      </c>
      <c r="H6397" s="12" t="b">
        <v>0</v>
      </c>
      <c r="I6397" s="13"/>
      <c r="J6397" s="13"/>
      <c r="K6397" s="12" t="b">
        <v>0</v>
      </c>
      <c r="L6397" s="14" t="s">
        <v>23120</v>
      </c>
      <c r="M6397" s="11" t="s">
        <v>1921</v>
      </c>
      <c r="N6397" s="11" t="s">
        <v>23156</v>
      </c>
      <c r="O6397" s="11" t="s">
        <v>10636</v>
      </c>
      <c r="P6397" s="11" t="s">
        <v>23123</v>
      </c>
      <c r="Q6397" s="11" t="s">
        <v>16380</v>
      </c>
      <c r="R6397" s="11" t="s">
        <v>10564</v>
      </c>
      <c r="S6397" s="11" t="s">
        <v>10638</v>
      </c>
      <c r="U6397" s="11" t="s">
        <v>10619</v>
      </c>
      <c r="W6397" s="11" t="s">
        <v>23123</v>
      </c>
      <c r="Z6397" s="13"/>
      <c r="AA6397" s="11" t="s">
        <v>151</v>
      </c>
      <c r="AB6397" s="13"/>
      <c r="AC6397" s="13"/>
      <c r="AD6397" s="11" t="s">
        <v>10564</v>
      </c>
      <c r="AE6397" s="13"/>
      <c r="AF6397" s="13"/>
      <c r="AG6397" s="11" t="s">
        <v>152</v>
      </c>
      <c r="AH6397" s="11" t="s">
        <v>23126</v>
      </c>
      <c r="AJ6397" s="13"/>
      <c r="AK6397" s="13"/>
      <c r="AL6397" s="13"/>
      <c r="AM6397" s="13"/>
      <c r="AN6397" s="13"/>
      <c r="AO6397" s="13"/>
      <c r="AP6397" s="11" t="s">
        <v>23155</v>
      </c>
      <c r="AR6397" s="13"/>
      <c r="AS6397" s="13"/>
      <c r="AT6397" s="12" t="b">
        <v>1</v>
      </c>
      <c r="AU6397" s="13"/>
      <c r="AV6397" s="17">
        <v>45940.0</v>
      </c>
      <c r="AW6397" s="13"/>
      <c r="AX6397" s="14" t="s">
        <v>155</v>
      </c>
      <c r="AY6397" s="13"/>
      <c r="AZ6397" s="14">
        <v>4792.0</v>
      </c>
      <c r="BA6397" s="13"/>
    </row>
    <row r="6398">
      <c r="A6398" s="11" t="s">
        <v>23157</v>
      </c>
      <c r="B6398" s="11">
        <v>16556.0</v>
      </c>
      <c r="C6398" s="12" t="b">
        <v>0</v>
      </c>
      <c r="D6398" s="12" t="b">
        <v>0</v>
      </c>
      <c r="E6398" s="12" t="b">
        <v>0</v>
      </c>
      <c r="F6398" s="12" t="b">
        <v>0</v>
      </c>
      <c r="G6398" s="12" t="b">
        <v>0</v>
      </c>
      <c r="H6398" s="12" t="b">
        <v>0</v>
      </c>
      <c r="I6398" s="13"/>
      <c r="J6398" s="13"/>
      <c r="K6398" s="12" t="b">
        <v>0</v>
      </c>
      <c r="L6398" s="14" t="s">
        <v>23120</v>
      </c>
      <c r="M6398" s="11" t="s">
        <v>158</v>
      </c>
      <c r="N6398" s="11" t="s">
        <v>23158</v>
      </c>
      <c r="O6398" s="11" t="s">
        <v>1014</v>
      </c>
      <c r="P6398" s="11" t="s">
        <v>23123</v>
      </c>
      <c r="Q6398" s="11" t="s">
        <v>16380</v>
      </c>
      <c r="R6398" s="11" t="s">
        <v>1015</v>
      </c>
      <c r="S6398" s="11" t="s">
        <v>1016</v>
      </c>
      <c r="U6398" s="11" t="s">
        <v>16632</v>
      </c>
      <c r="W6398" s="11" t="s">
        <v>23123</v>
      </c>
      <c r="Z6398" s="13"/>
      <c r="AA6398" s="11" t="s">
        <v>151</v>
      </c>
      <c r="AB6398" s="13"/>
      <c r="AC6398" s="13"/>
      <c r="AD6398" s="11" t="s">
        <v>1015</v>
      </c>
      <c r="AF6398" s="13"/>
      <c r="AG6398" s="11" t="s">
        <v>152</v>
      </c>
      <c r="AH6398" s="11" t="s">
        <v>23126</v>
      </c>
      <c r="AJ6398" s="13"/>
      <c r="AK6398" s="13"/>
      <c r="AL6398" s="13"/>
      <c r="AM6398" s="13"/>
      <c r="AN6398" s="13"/>
      <c r="AO6398" s="13"/>
      <c r="AP6398" s="11" t="s">
        <v>23157</v>
      </c>
      <c r="AR6398" s="13"/>
      <c r="AS6398" s="13"/>
      <c r="AT6398" s="12" t="b">
        <v>1</v>
      </c>
      <c r="AU6398" s="13"/>
      <c r="AV6398" s="14" t="s">
        <v>167</v>
      </c>
      <c r="AW6398" s="13"/>
      <c r="AX6398" s="14" t="s">
        <v>155</v>
      </c>
      <c r="AY6398" s="13"/>
      <c r="AZ6398" s="14">
        <v>8381.0</v>
      </c>
      <c r="BA6398" s="13"/>
    </row>
    <row r="6399">
      <c r="A6399" s="11" t="s">
        <v>23159</v>
      </c>
      <c r="B6399" s="11">
        <v>16557.0</v>
      </c>
      <c r="C6399" s="12" t="b">
        <v>0</v>
      </c>
      <c r="D6399" s="12" t="b">
        <v>0</v>
      </c>
      <c r="E6399" s="12" t="b">
        <v>0</v>
      </c>
      <c r="F6399" s="12" t="b">
        <v>0</v>
      </c>
      <c r="G6399" s="12" t="b">
        <v>0</v>
      </c>
      <c r="H6399" s="12" t="b">
        <v>0</v>
      </c>
      <c r="I6399" s="13"/>
      <c r="J6399" s="14" t="s">
        <v>23160</v>
      </c>
      <c r="K6399" s="12" t="b">
        <v>0</v>
      </c>
      <c r="L6399" s="14" t="s">
        <v>22388</v>
      </c>
      <c r="M6399" s="11" t="s">
        <v>3335</v>
      </c>
      <c r="N6399" s="11" t="s">
        <v>23161</v>
      </c>
      <c r="O6399" s="11" t="s">
        <v>23122</v>
      </c>
      <c r="P6399" s="11" t="s">
        <v>22390</v>
      </c>
      <c r="Q6399" s="11" t="s">
        <v>146</v>
      </c>
      <c r="R6399" s="11" t="s">
        <v>23124</v>
      </c>
      <c r="S6399" s="11" t="s">
        <v>23125</v>
      </c>
      <c r="U6399" s="11" t="s">
        <v>16507</v>
      </c>
      <c r="W6399" s="11" t="s">
        <v>22390</v>
      </c>
      <c r="AA6399" s="11" t="s">
        <v>215</v>
      </c>
      <c r="AB6399" s="13"/>
      <c r="AC6399" s="13"/>
      <c r="AD6399" s="11" t="s">
        <v>23124</v>
      </c>
      <c r="AF6399" s="13"/>
      <c r="AG6399" s="11" t="s">
        <v>152</v>
      </c>
      <c r="AH6399" s="11" t="s">
        <v>22392</v>
      </c>
      <c r="AJ6399" s="13"/>
      <c r="AK6399" s="13"/>
      <c r="AL6399" s="13"/>
      <c r="AM6399" s="13"/>
      <c r="AN6399" s="13"/>
      <c r="AO6399" s="13"/>
      <c r="AP6399" s="11" t="s">
        <v>23159</v>
      </c>
      <c r="AR6399" s="13"/>
      <c r="AS6399" s="13"/>
      <c r="AT6399" s="12" t="b">
        <v>1</v>
      </c>
      <c r="AU6399" s="13"/>
      <c r="AV6399" s="17">
        <v>45940.0</v>
      </c>
      <c r="AW6399" s="13"/>
      <c r="AX6399" s="14" t="s">
        <v>155</v>
      </c>
      <c r="AY6399" s="13"/>
      <c r="AZ6399" s="14">
        <v>4641.0</v>
      </c>
      <c r="BA6399" s="13"/>
    </row>
    <row r="6400">
      <c r="A6400" s="11" t="s">
        <v>23162</v>
      </c>
      <c r="B6400" s="11">
        <v>16558.0</v>
      </c>
      <c r="C6400" s="12" t="b">
        <v>0</v>
      </c>
      <c r="D6400" s="12" t="b">
        <v>0</v>
      </c>
      <c r="E6400" s="12" t="b">
        <v>0</v>
      </c>
      <c r="F6400" s="12" t="b">
        <v>0</v>
      </c>
      <c r="G6400" s="12" t="b">
        <v>0</v>
      </c>
      <c r="H6400" s="12" t="b">
        <v>0</v>
      </c>
      <c r="I6400" s="13"/>
      <c r="J6400" s="14" t="s">
        <v>23160</v>
      </c>
      <c r="K6400" s="12" t="b">
        <v>0</v>
      </c>
      <c r="L6400" s="14" t="s">
        <v>22394</v>
      </c>
      <c r="M6400" s="11" t="s">
        <v>3335</v>
      </c>
      <c r="N6400" s="11" t="s">
        <v>23163</v>
      </c>
      <c r="O6400" s="11" t="s">
        <v>23122</v>
      </c>
      <c r="P6400" s="11" t="s">
        <v>22396</v>
      </c>
      <c r="Q6400" s="11" t="s">
        <v>146</v>
      </c>
      <c r="R6400" s="11" t="s">
        <v>23124</v>
      </c>
      <c r="S6400" s="11" t="s">
        <v>23125</v>
      </c>
      <c r="U6400" s="11" t="s">
        <v>16507</v>
      </c>
      <c r="W6400" s="11" t="s">
        <v>22396</v>
      </c>
      <c r="AA6400" s="11" t="s">
        <v>151</v>
      </c>
      <c r="AB6400" s="13"/>
      <c r="AC6400" s="13"/>
      <c r="AD6400" s="11" t="s">
        <v>23124</v>
      </c>
      <c r="AF6400" s="13"/>
      <c r="AG6400" s="11" t="s">
        <v>152</v>
      </c>
      <c r="AH6400" s="11" t="s">
        <v>22397</v>
      </c>
      <c r="AJ6400" s="13"/>
      <c r="AK6400" s="13"/>
      <c r="AL6400" s="13"/>
      <c r="AM6400" s="13"/>
      <c r="AN6400" s="13"/>
      <c r="AO6400" s="13"/>
      <c r="AP6400" s="11" t="s">
        <v>23162</v>
      </c>
      <c r="AR6400" s="13"/>
      <c r="AS6400" s="13"/>
      <c r="AT6400" s="12" t="b">
        <v>1</v>
      </c>
      <c r="AU6400" s="13"/>
      <c r="AV6400" s="17">
        <v>45940.0</v>
      </c>
      <c r="AW6400" s="13"/>
      <c r="AX6400" s="14" t="s">
        <v>155</v>
      </c>
      <c r="AY6400" s="13"/>
      <c r="AZ6400" s="14">
        <v>4650.0</v>
      </c>
      <c r="BA6400" s="13"/>
    </row>
    <row r="6401">
      <c r="A6401" s="11" t="s">
        <v>23164</v>
      </c>
      <c r="B6401" s="11">
        <v>16559.0</v>
      </c>
      <c r="C6401" s="12" t="b">
        <v>0</v>
      </c>
      <c r="D6401" s="12" t="b">
        <v>1</v>
      </c>
      <c r="E6401" s="12" t="b">
        <v>0</v>
      </c>
      <c r="F6401" s="12" t="b">
        <v>0</v>
      </c>
      <c r="G6401" s="12" t="b">
        <v>0</v>
      </c>
      <c r="H6401" s="12" t="b">
        <v>0</v>
      </c>
      <c r="I6401" s="14" t="s">
        <v>23160</v>
      </c>
      <c r="J6401" s="14" t="s">
        <v>23160</v>
      </c>
      <c r="K6401" s="12" t="b">
        <v>0</v>
      </c>
      <c r="L6401" s="15">
        <v>45720.0</v>
      </c>
      <c r="M6401" s="11" t="s">
        <v>4660</v>
      </c>
      <c r="N6401" s="11" t="s">
        <v>23165</v>
      </c>
      <c r="O6401" s="11" t="s">
        <v>23166</v>
      </c>
      <c r="P6401" s="11" t="s">
        <v>16933</v>
      </c>
      <c r="Q6401" s="11" t="s">
        <v>9926</v>
      </c>
      <c r="R6401" s="11" t="s">
        <v>23167</v>
      </c>
      <c r="S6401" s="11" t="s">
        <v>23168</v>
      </c>
      <c r="T6401" s="11" t="s">
        <v>16936</v>
      </c>
      <c r="U6401" s="11" t="s">
        <v>23169</v>
      </c>
      <c r="W6401" s="11" t="s">
        <v>16933</v>
      </c>
      <c r="Y6401" s="11" t="s">
        <v>23167</v>
      </c>
      <c r="AA6401" s="11" t="s">
        <v>151</v>
      </c>
      <c r="AB6401" s="13"/>
      <c r="AC6401" s="13"/>
      <c r="AD6401" s="11" t="s">
        <v>23167</v>
      </c>
      <c r="AE6401" s="11" t="s">
        <v>2029</v>
      </c>
      <c r="AG6401" s="11" t="s">
        <v>152</v>
      </c>
      <c r="AH6401" s="11" t="s">
        <v>16937</v>
      </c>
      <c r="AJ6401" s="13"/>
      <c r="AK6401" s="13"/>
      <c r="AL6401" s="13"/>
      <c r="AM6401" s="13"/>
      <c r="AN6401" s="13"/>
      <c r="AO6401" s="13"/>
      <c r="AP6401" s="11" t="s">
        <v>23164</v>
      </c>
      <c r="AR6401" s="13"/>
      <c r="AS6401" s="13"/>
      <c r="AT6401" s="12" t="b">
        <v>1</v>
      </c>
      <c r="AU6401" s="13"/>
      <c r="AV6401" s="17">
        <v>45940.0</v>
      </c>
      <c r="AW6401" s="13"/>
      <c r="AX6401" s="14" t="s">
        <v>155</v>
      </c>
      <c r="AY6401" s="13"/>
      <c r="AZ6401" s="14">
        <v>3269.0</v>
      </c>
      <c r="BA6401" s="13"/>
    </row>
    <row r="6402">
      <c r="A6402" s="11" t="s">
        <v>23170</v>
      </c>
      <c r="B6402" s="11">
        <v>16560.0</v>
      </c>
      <c r="C6402" s="12" t="b">
        <v>0</v>
      </c>
      <c r="D6402" s="12" t="b">
        <v>1</v>
      </c>
      <c r="E6402" s="12" t="b">
        <v>0</v>
      </c>
      <c r="F6402" s="12" t="b">
        <v>0</v>
      </c>
      <c r="G6402" s="12" t="b">
        <v>0</v>
      </c>
      <c r="H6402" s="12" t="b">
        <v>0</v>
      </c>
      <c r="I6402" s="14" t="s">
        <v>23160</v>
      </c>
      <c r="J6402" s="14" t="s">
        <v>23160</v>
      </c>
      <c r="K6402" s="12" t="b">
        <v>0</v>
      </c>
      <c r="L6402" s="15">
        <v>45720.0</v>
      </c>
      <c r="M6402" s="11" t="s">
        <v>1432</v>
      </c>
      <c r="N6402" s="11" t="s">
        <v>23171</v>
      </c>
      <c r="O6402" s="11" t="s">
        <v>8780</v>
      </c>
      <c r="P6402" s="11" t="s">
        <v>16933</v>
      </c>
      <c r="Q6402" s="11" t="s">
        <v>9926</v>
      </c>
      <c r="R6402" s="11" t="s">
        <v>8781</v>
      </c>
      <c r="S6402" s="11" t="s">
        <v>8782</v>
      </c>
      <c r="T6402" s="11" t="s">
        <v>16936</v>
      </c>
      <c r="U6402" s="11" t="s">
        <v>11214</v>
      </c>
      <c r="W6402" s="11" t="s">
        <v>16933</v>
      </c>
      <c r="Y6402" s="11" t="s">
        <v>8781</v>
      </c>
      <c r="Z6402" s="13"/>
      <c r="AA6402" s="11" t="s">
        <v>151</v>
      </c>
      <c r="AB6402" s="13"/>
      <c r="AC6402" s="13"/>
      <c r="AD6402" s="11" t="s">
        <v>8781</v>
      </c>
      <c r="AE6402" s="11" t="s">
        <v>2029</v>
      </c>
      <c r="AG6402" s="11" t="s">
        <v>152</v>
      </c>
      <c r="AH6402" s="11" t="s">
        <v>16937</v>
      </c>
      <c r="AJ6402" s="13"/>
      <c r="AK6402" s="13"/>
      <c r="AL6402" s="13"/>
      <c r="AM6402" s="13"/>
      <c r="AN6402" s="13"/>
      <c r="AO6402" s="13"/>
      <c r="AP6402" s="11" t="s">
        <v>23170</v>
      </c>
      <c r="AR6402" s="13"/>
      <c r="AS6402" s="13"/>
      <c r="AT6402" s="12" t="b">
        <v>1</v>
      </c>
      <c r="AU6402" s="13"/>
      <c r="AV6402" s="14" t="s">
        <v>167</v>
      </c>
      <c r="AW6402" s="13"/>
      <c r="AX6402" s="14" t="s">
        <v>155</v>
      </c>
      <c r="AY6402" s="13"/>
      <c r="AZ6402" s="14">
        <v>8382.0</v>
      </c>
      <c r="BA6402" s="13"/>
    </row>
    <row r="6403">
      <c r="A6403" s="11" t="s">
        <v>23172</v>
      </c>
      <c r="B6403" s="11">
        <v>16561.0</v>
      </c>
      <c r="C6403" s="12" t="b">
        <v>0</v>
      </c>
      <c r="D6403" s="12" t="b">
        <v>1</v>
      </c>
      <c r="E6403" s="12" t="b">
        <v>0</v>
      </c>
      <c r="F6403" s="12" t="b">
        <v>0</v>
      </c>
      <c r="G6403" s="12" t="b">
        <v>0</v>
      </c>
      <c r="H6403" s="12" t="b">
        <v>1</v>
      </c>
      <c r="I6403" s="13"/>
      <c r="J6403" s="13"/>
      <c r="K6403" s="12" t="b">
        <v>0</v>
      </c>
      <c r="L6403" s="15">
        <v>45996.0</v>
      </c>
      <c r="M6403" s="11" t="s">
        <v>12349</v>
      </c>
      <c r="N6403" s="11" t="s">
        <v>23173</v>
      </c>
      <c r="O6403" s="11" t="s">
        <v>23174</v>
      </c>
      <c r="P6403" s="11" t="s">
        <v>22230</v>
      </c>
      <c r="Q6403" s="11" t="s">
        <v>972</v>
      </c>
      <c r="R6403" s="11" t="s">
        <v>23175</v>
      </c>
      <c r="S6403" s="11" t="s">
        <v>23176</v>
      </c>
      <c r="T6403" s="11" t="s">
        <v>9224</v>
      </c>
      <c r="V6403" s="13"/>
      <c r="W6403" s="11" t="s">
        <v>22230</v>
      </c>
      <c r="Y6403" s="13"/>
      <c r="Z6403" s="13"/>
      <c r="AA6403" s="11" t="s">
        <v>151</v>
      </c>
      <c r="AB6403" s="13"/>
      <c r="AC6403" s="13"/>
      <c r="AD6403" s="11" t="s">
        <v>23175</v>
      </c>
      <c r="AE6403" s="11" t="s">
        <v>9640</v>
      </c>
      <c r="AF6403" s="13"/>
      <c r="AG6403" s="11" t="s">
        <v>152</v>
      </c>
      <c r="AH6403" s="11" t="s">
        <v>22231</v>
      </c>
      <c r="AJ6403" s="13"/>
      <c r="AK6403" s="13"/>
      <c r="AL6403" s="13"/>
      <c r="AM6403" s="13"/>
      <c r="AN6403" s="13"/>
      <c r="AO6403" s="13"/>
      <c r="AP6403" s="11" t="s">
        <v>23172</v>
      </c>
      <c r="AR6403" s="13"/>
      <c r="AS6403" s="13"/>
      <c r="AT6403" s="12" t="b">
        <v>1</v>
      </c>
      <c r="AU6403" s="13"/>
      <c r="AV6403" s="17">
        <v>45940.0</v>
      </c>
      <c r="AW6403" s="13"/>
      <c r="AX6403" s="14" t="s">
        <v>155</v>
      </c>
      <c r="AY6403" s="13"/>
      <c r="AZ6403" s="14">
        <v>3421.0</v>
      </c>
      <c r="BA6403" s="13"/>
    </row>
    <row r="6404">
      <c r="A6404" s="11" t="s">
        <v>23177</v>
      </c>
      <c r="B6404" s="11">
        <v>16565.0</v>
      </c>
      <c r="C6404" s="12" t="b">
        <v>0</v>
      </c>
      <c r="D6404" s="12" t="b">
        <v>1</v>
      </c>
      <c r="E6404" s="12" t="b">
        <v>0</v>
      </c>
      <c r="F6404" s="12" t="b">
        <v>0</v>
      </c>
      <c r="G6404" s="12" t="b">
        <v>0</v>
      </c>
      <c r="H6404" s="12" t="b">
        <v>0</v>
      </c>
      <c r="I6404" s="13"/>
      <c r="J6404" s="14" t="s">
        <v>22349</v>
      </c>
      <c r="K6404" s="12" t="b">
        <v>0</v>
      </c>
      <c r="L6404" s="14" t="s">
        <v>22349</v>
      </c>
      <c r="M6404" s="11" t="s">
        <v>13063</v>
      </c>
      <c r="N6404" s="11" t="s">
        <v>23178</v>
      </c>
      <c r="O6404" s="11" t="s">
        <v>13065</v>
      </c>
      <c r="P6404" s="11" t="s">
        <v>22351</v>
      </c>
      <c r="Q6404" s="11" t="s">
        <v>9926</v>
      </c>
      <c r="R6404" s="11" t="s">
        <v>13066</v>
      </c>
      <c r="S6404" s="11" t="s">
        <v>8421</v>
      </c>
      <c r="T6404" s="13"/>
      <c r="U6404" s="11" t="s">
        <v>16623</v>
      </c>
      <c r="W6404" s="11" t="s">
        <v>22351</v>
      </c>
      <c r="Y6404" s="13"/>
      <c r="Z6404" s="13"/>
      <c r="AA6404" s="11" t="s">
        <v>151</v>
      </c>
      <c r="AB6404" s="13"/>
      <c r="AC6404" s="13"/>
      <c r="AD6404" s="11" t="s">
        <v>13066</v>
      </c>
      <c r="AF6404" s="13"/>
      <c r="AG6404" s="11" t="s">
        <v>152</v>
      </c>
      <c r="AH6404" s="11" t="s">
        <v>22352</v>
      </c>
      <c r="AJ6404" s="13"/>
      <c r="AK6404" s="13"/>
      <c r="AL6404" s="13"/>
      <c r="AM6404" s="13"/>
      <c r="AN6404" s="13"/>
      <c r="AO6404" s="13"/>
      <c r="AP6404" s="11" t="s">
        <v>23177</v>
      </c>
      <c r="AR6404" s="13"/>
      <c r="AS6404" s="13"/>
      <c r="AT6404" s="12" t="b">
        <v>1</v>
      </c>
      <c r="AU6404" s="13"/>
      <c r="AV6404" s="14" t="s">
        <v>167</v>
      </c>
      <c r="AW6404" s="13"/>
      <c r="AX6404" s="14" t="s">
        <v>155</v>
      </c>
      <c r="AY6404" s="13"/>
      <c r="AZ6404" s="14">
        <v>8387.0</v>
      </c>
      <c r="BA6404" s="13"/>
    </row>
    <row r="6405">
      <c r="A6405" s="11" t="s">
        <v>23179</v>
      </c>
      <c r="B6405" s="11">
        <v>16566.0</v>
      </c>
      <c r="C6405" s="12" t="b">
        <v>0</v>
      </c>
      <c r="D6405" s="12" t="b">
        <v>1</v>
      </c>
      <c r="E6405" s="12" t="b">
        <v>0</v>
      </c>
      <c r="F6405" s="12" t="b">
        <v>0</v>
      </c>
      <c r="G6405" s="12" t="b">
        <v>0</v>
      </c>
      <c r="H6405" s="12" t="b">
        <v>0</v>
      </c>
      <c r="I6405" s="13"/>
      <c r="J6405" s="13"/>
      <c r="K6405" s="12" t="b">
        <v>0</v>
      </c>
      <c r="L6405" s="14" t="s">
        <v>16119</v>
      </c>
      <c r="M6405" s="11" t="s">
        <v>13063</v>
      </c>
      <c r="N6405" s="11" t="s">
        <v>23180</v>
      </c>
      <c r="O6405" s="11" t="s">
        <v>13065</v>
      </c>
      <c r="P6405" s="11" t="s">
        <v>22551</v>
      </c>
      <c r="Q6405" s="11" t="s">
        <v>2041</v>
      </c>
      <c r="R6405" s="11" t="s">
        <v>13066</v>
      </c>
      <c r="S6405" s="11" t="s">
        <v>8421</v>
      </c>
      <c r="T6405" s="13"/>
      <c r="U6405" s="11" t="s">
        <v>16623</v>
      </c>
      <c r="W6405" s="11" t="s">
        <v>22551</v>
      </c>
      <c r="Y6405" s="13"/>
      <c r="Z6405" s="13"/>
      <c r="AA6405" s="11" t="s">
        <v>151</v>
      </c>
      <c r="AB6405" s="13"/>
      <c r="AC6405" s="13"/>
      <c r="AD6405" s="11" t="s">
        <v>13066</v>
      </c>
      <c r="AF6405" s="13"/>
      <c r="AG6405" s="11" t="s">
        <v>152</v>
      </c>
      <c r="AH6405" s="11" t="s">
        <v>22552</v>
      </c>
      <c r="AJ6405" s="13"/>
      <c r="AK6405" s="13"/>
      <c r="AL6405" s="13"/>
      <c r="AM6405" s="13"/>
      <c r="AN6405" s="13"/>
      <c r="AO6405" s="13"/>
      <c r="AP6405" s="11" t="s">
        <v>23179</v>
      </c>
      <c r="AR6405" s="13"/>
      <c r="AS6405" s="13"/>
      <c r="AT6405" s="12" t="b">
        <v>1</v>
      </c>
      <c r="AU6405" s="13"/>
      <c r="AV6405" s="14" t="s">
        <v>167</v>
      </c>
      <c r="AW6405" s="13"/>
      <c r="AX6405" s="14" t="s">
        <v>155</v>
      </c>
      <c r="AY6405" s="13"/>
      <c r="AZ6405" s="14">
        <v>8389.0</v>
      </c>
      <c r="BA6405" s="13"/>
    </row>
    <row r="6406">
      <c r="A6406" s="11" t="s">
        <v>23181</v>
      </c>
      <c r="B6406" s="11">
        <v>16567.0</v>
      </c>
      <c r="C6406" s="12" t="b">
        <v>0</v>
      </c>
      <c r="D6406" s="12" t="b">
        <v>1</v>
      </c>
      <c r="E6406" s="12" t="b">
        <v>0</v>
      </c>
      <c r="F6406" s="12" t="b">
        <v>0</v>
      </c>
      <c r="G6406" s="12" t="b">
        <v>0</v>
      </c>
      <c r="H6406" s="12" t="b">
        <v>0</v>
      </c>
      <c r="I6406" s="13"/>
      <c r="J6406" s="13"/>
      <c r="K6406" s="12" t="b">
        <v>0</v>
      </c>
      <c r="L6406" s="14" t="s">
        <v>22613</v>
      </c>
      <c r="M6406" s="11" t="s">
        <v>13063</v>
      </c>
      <c r="N6406" s="11" t="s">
        <v>23182</v>
      </c>
      <c r="O6406" s="11" t="s">
        <v>13065</v>
      </c>
      <c r="P6406" s="11" t="s">
        <v>22615</v>
      </c>
      <c r="Q6406" s="11" t="s">
        <v>2041</v>
      </c>
      <c r="R6406" s="11" t="s">
        <v>13066</v>
      </c>
      <c r="S6406" s="11" t="s">
        <v>8421</v>
      </c>
      <c r="T6406" s="13"/>
      <c r="U6406" s="11" t="s">
        <v>16623</v>
      </c>
      <c r="W6406" s="11" t="s">
        <v>22615</v>
      </c>
      <c r="Y6406" s="13"/>
      <c r="Z6406" s="13"/>
      <c r="AA6406" s="11" t="s">
        <v>151</v>
      </c>
      <c r="AB6406" s="13"/>
      <c r="AC6406" s="13"/>
      <c r="AD6406" s="11" t="s">
        <v>13066</v>
      </c>
      <c r="AF6406" s="13"/>
      <c r="AG6406" s="11" t="s">
        <v>152</v>
      </c>
      <c r="AH6406" s="11" t="s">
        <v>22616</v>
      </c>
      <c r="AJ6406" s="13"/>
      <c r="AK6406" s="13"/>
      <c r="AL6406" s="13"/>
      <c r="AM6406" s="13"/>
      <c r="AN6406" s="13"/>
      <c r="AO6406" s="13"/>
      <c r="AP6406" s="11" t="s">
        <v>23181</v>
      </c>
      <c r="AR6406" s="13"/>
      <c r="AS6406" s="13"/>
      <c r="AT6406" s="12" t="b">
        <v>1</v>
      </c>
      <c r="AU6406" s="13"/>
      <c r="AV6406" s="14" t="s">
        <v>167</v>
      </c>
      <c r="AW6406" s="13"/>
      <c r="AX6406" s="14" t="s">
        <v>155</v>
      </c>
      <c r="AY6406" s="13"/>
      <c r="AZ6406" s="14">
        <v>8383.0</v>
      </c>
      <c r="BA6406" s="13"/>
    </row>
    <row r="6407">
      <c r="A6407" s="11" t="s">
        <v>23183</v>
      </c>
      <c r="B6407" s="11">
        <v>16568.0</v>
      </c>
      <c r="C6407" s="12" t="b">
        <v>0</v>
      </c>
      <c r="D6407" s="12" t="b">
        <v>1</v>
      </c>
      <c r="E6407" s="12" t="b">
        <v>0</v>
      </c>
      <c r="F6407" s="12" t="b">
        <v>0</v>
      </c>
      <c r="G6407" s="12" t="b">
        <v>0</v>
      </c>
      <c r="H6407" s="12" t="b">
        <v>0</v>
      </c>
      <c r="I6407" s="13"/>
      <c r="J6407" s="13"/>
      <c r="K6407" s="12" t="b">
        <v>0</v>
      </c>
      <c r="L6407" s="14" t="s">
        <v>22906</v>
      </c>
      <c r="M6407" s="11" t="s">
        <v>13063</v>
      </c>
      <c r="N6407" s="11" t="s">
        <v>23184</v>
      </c>
      <c r="O6407" s="11" t="s">
        <v>13065</v>
      </c>
      <c r="P6407" s="11" t="s">
        <v>22908</v>
      </c>
      <c r="Q6407" s="11" t="s">
        <v>2041</v>
      </c>
      <c r="R6407" s="11" t="s">
        <v>13066</v>
      </c>
      <c r="S6407" s="11" t="s">
        <v>8421</v>
      </c>
      <c r="T6407" s="13"/>
      <c r="U6407" s="11" t="s">
        <v>16623</v>
      </c>
      <c r="W6407" s="11" t="s">
        <v>22908</v>
      </c>
      <c r="AA6407" s="11" t="s">
        <v>151</v>
      </c>
      <c r="AB6407" s="13"/>
      <c r="AC6407" s="13"/>
      <c r="AD6407" s="11" t="s">
        <v>13066</v>
      </c>
      <c r="AF6407" s="13"/>
      <c r="AG6407" s="11" t="s">
        <v>152</v>
      </c>
      <c r="AH6407" s="11" t="s">
        <v>22909</v>
      </c>
      <c r="AJ6407" s="13"/>
      <c r="AK6407" s="13"/>
      <c r="AL6407" s="13"/>
      <c r="AM6407" s="13"/>
      <c r="AN6407" s="13"/>
      <c r="AO6407" s="13"/>
      <c r="AP6407" s="11" t="s">
        <v>23183</v>
      </c>
      <c r="AR6407" s="13"/>
      <c r="AS6407" s="13"/>
      <c r="AT6407" s="12" t="b">
        <v>1</v>
      </c>
      <c r="AU6407" s="13"/>
      <c r="AV6407" s="14" t="s">
        <v>167</v>
      </c>
      <c r="AW6407" s="13"/>
      <c r="AX6407" s="14" t="s">
        <v>155</v>
      </c>
      <c r="AY6407" s="13"/>
      <c r="AZ6407" s="14">
        <v>8393.0</v>
      </c>
      <c r="BA6407" s="13"/>
    </row>
    <row r="6408">
      <c r="A6408" s="11" t="s">
        <v>23185</v>
      </c>
      <c r="B6408" s="11">
        <v>16569.0</v>
      </c>
      <c r="C6408" s="12" t="b">
        <v>0</v>
      </c>
      <c r="D6408" s="12" t="b">
        <v>0</v>
      </c>
      <c r="E6408" s="12" t="b">
        <v>0</v>
      </c>
      <c r="F6408" s="12" t="b">
        <v>0</v>
      </c>
      <c r="G6408" s="12" t="b">
        <v>0</v>
      </c>
      <c r="H6408" s="12" t="b">
        <v>0</v>
      </c>
      <c r="I6408" s="13"/>
      <c r="J6408" s="13"/>
      <c r="K6408" s="12" t="b">
        <v>0</v>
      </c>
      <c r="L6408" s="14" t="s">
        <v>22923</v>
      </c>
      <c r="M6408" s="11" t="s">
        <v>13063</v>
      </c>
      <c r="N6408" s="11" t="s">
        <v>23186</v>
      </c>
      <c r="O6408" s="11" t="s">
        <v>13065</v>
      </c>
      <c r="P6408" s="11" t="s">
        <v>22925</v>
      </c>
      <c r="Q6408" s="11" t="s">
        <v>2041</v>
      </c>
      <c r="R6408" s="11" t="s">
        <v>13066</v>
      </c>
      <c r="S6408" s="11" t="s">
        <v>8421</v>
      </c>
      <c r="T6408" s="13"/>
      <c r="U6408" s="11" t="s">
        <v>16623</v>
      </c>
      <c r="W6408" s="11" t="s">
        <v>22925</v>
      </c>
      <c r="Y6408" s="13"/>
      <c r="Z6408" s="13"/>
      <c r="AA6408" s="11" t="s">
        <v>151</v>
      </c>
      <c r="AB6408" s="13"/>
      <c r="AC6408" s="13"/>
      <c r="AD6408" s="11" t="s">
        <v>13066</v>
      </c>
      <c r="AF6408" s="13"/>
      <c r="AG6408" s="11" t="s">
        <v>152</v>
      </c>
      <c r="AH6408" s="11" t="s">
        <v>22926</v>
      </c>
      <c r="AJ6408" s="13"/>
      <c r="AK6408" s="13"/>
      <c r="AL6408" s="13"/>
      <c r="AM6408" s="13"/>
      <c r="AN6408" s="13"/>
      <c r="AO6408" s="13"/>
      <c r="AP6408" s="11" t="s">
        <v>23185</v>
      </c>
      <c r="AR6408" s="13"/>
      <c r="AS6408" s="13"/>
      <c r="AT6408" s="12" t="b">
        <v>1</v>
      </c>
      <c r="AU6408" s="13"/>
      <c r="AV6408" s="14" t="s">
        <v>167</v>
      </c>
      <c r="AW6408" s="13"/>
      <c r="AX6408" s="14" t="s">
        <v>155</v>
      </c>
      <c r="AY6408" s="13"/>
      <c r="AZ6408" s="14">
        <v>8390.0</v>
      </c>
      <c r="BA6408" s="13"/>
    </row>
    <row r="6409">
      <c r="A6409" s="11" t="s">
        <v>23187</v>
      </c>
      <c r="B6409" s="11">
        <v>16570.0</v>
      </c>
      <c r="C6409" s="12" t="b">
        <v>0</v>
      </c>
      <c r="D6409" s="12" t="b">
        <v>0</v>
      </c>
      <c r="E6409" s="12" t="b">
        <v>0</v>
      </c>
      <c r="F6409" s="12" t="b">
        <v>0</v>
      </c>
      <c r="G6409" s="12" t="b">
        <v>0</v>
      </c>
      <c r="H6409" s="12" t="b">
        <v>0</v>
      </c>
      <c r="I6409" s="13"/>
      <c r="J6409" s="13"/>
      <c r="K6409" s="12" t="b">
        <v>0</v>
      </c>
      <c r="L6409" s="14" t="s">
        <v>22945</v>
      </c>
      <c r="M6409" s="11" t="s">
        <v>13063</v>
      </c>
      <c r="N6409" s="11" t="s">
        <v>23188</v>
      </c>
      <c r="O6409" s="11" t="s">
        <v>13065</v>
      </c>
      <c r="P6409" s="11" t="s">
        <v>22947</v>
      </c>
      <c r="Q6409" s="11" t="s">
        <v>2041</v>
      </c>
      <c r="R6409" s="11" t="s">
        <v>13066</v>
      </c>
      <c r="S6409" s="11" t="s">
        <v>8421</v>
      </c>
      <c r="T6409" s="13"/>
      <c r="U6409" s="11" t="s">
        <v>16623</v>
      </c>
      <c r="W6409" s="11" t="s">
        <v>22947</v>
      </c>
      <c r="Y6409" s="13"/>
      <c r="Z6409" s="13"/>
      <c r="AA6409" s="11" t="s">
        <v>151</v>
      </c>
      <c r="AB6409" s="13"/>
      <c r="AC6409" s="13"/>
      <c r="AD6409" s="11" t="s">
        <v>13066</v>
      </c>
      <c r="AF6409" s="13"/>
      <c r="AG6409" s="11" t="s">
        <v>152</v>
      </c>
      <c r="AH6409" s="11" t="s">
        <v>22948</v>
      </c>
      <c r="AJ6409" s="13"/>
      <c r="AK6409" s="13"/>
      <c r="AL6409" s="13"/>
      <c r="AM6409" s="13"/>
      <c r="AN6409" s="13"/>
      <c r="AO6409" s="13"/>
      <c r="AP6409" s="11" t="s">
        <v>23187</v>
      </c>
      <c r="AR6409" s="13"/>
      <c r="AS6409" s="13"/>
      <c r="AT6409" s="12" t="b">
        <v>1</v>
      </c>
      <c r="AU6409" s="13"/>
      <c r="AV6409" s="14" t="s">
        <v>167</v>
      </c>
      <c r="AW6409" s="13"/>
      <c r="AX6409" s="14" t="s">
        <v>155</v>
      </c>
      <c r="AY6409" s="13"/>
      <c r="AZ6409" s="14">
        <v>8385.0</v>
      </c>
      <c r="BA6409" s="13"/>
    </row>
    <row r="6410">
      <c r="A6410" s="11" t="s">
        <v>23189</v>
      </c>
      <c r="B6410" s="11">
        <v>16571.0</v>
      </c>
      <c r="C6410" s="12" t="b">
        <v>0</v>
      </c>
      <c r="D6410" s="12" t="b">
        <v>0</v>
      </c>
      <c r="E6410" s="12" t="b">
        <v>0</v>
      </c>
      <c r="F6410" s="12" t="b">
        <v>0</v>
      </c>
      <c r="G6410" s="12" t="b">
        <v>0</v>
      </c>
      <c r="H6410" s="12" t="b">
        <v>0</v>
      </c>
      <c r="I6410" s="13"/>
      <c r="J6410" s="13"/>
      <c r="K6410" s="12" t="b">
        <v>0</v>
      </c>
      <c r="L6410" s="14" t="s">
        <v>23120</v>
      </c>
      <c r="M6410" s="11" t="s">
        <v>11941</v>
      </c>
      <c r="N6410" s="11" t="s">
        <v>23190</v>
      </c>
      <c r="O6410" s="11" t="s">
        <v>11943</v>
      </c>
      <c r="P6410" s="11" t="s">
        <v>23123</v>
      </c>
      <c r="Q6410" s="11" t="s">
        <v>16380</v>
      </c>
      <c r="R6410" s="11" t="s">
        <v>11944</v>
      </c>
      <c r="S6410" s="11" t="s">
        <v>3840</v>
      </c>
      <c r="T6410" s="13"/>
      <c r="U6410" s="11" t="s">
        <v>14084</v>
      </c>
      <c r="W6410" s="11" t="s">
        <v>23123</v>
      </c>
      <c r="Z6410" s="13"/>
      <c r="AA6410" s="11" t="s">
        <v>151</v>
      </c>
      <c r="AB6410" s="13"/>
      <c r="AC6410" s="13"/>
      <c r="AD6410" s="11" t="s">
        <v>11944</v>
      </c>
      <c r="AE6410" s="13"/>
      <c r="AF6410" s="13"/>
      <c r="AG6410" s="11" t="s">
        <v>152</v>
      </c>
      <c r="AH6410" s="11" t="s">
        <v>23126</v>
      </c>
      <c r="AJ6410" s="13"/>
      <c r="AK6410" s="13"/>
      <c r="AL6410" s="13"/>
      <c r="AM6410" s="13"/>
      <c r="AN6410" s="13"/>
      <c r="AO6410" s="13"/>
      <c r="AP6410" s="11" t="s">
        <v>23189</v>
      </c>
      <c r="AR6410" s="13"/>
      <c r="AS6410" s="13"/>
      <c r="AT6410" s="12" t="b">
        <v>1</v>
      </c>
      <c r="AU6410" s="13"/>
      <c r="AV6410" s="14" t="s">
        <v>167</v>
      </c>
      <c r="AW6410" s="13"/>
      <c r="AX6410" s="14" t="s">
        <v>155</v>
      </c>
      <c r="AY6410" s="13"/>
      <c r="AZ6410" s="14">
        <v>8392.0</v>
      </c>
      <c r="BA6410" s="13"/>
    </row>
    <row r="6411">
      <c r="A6411" s="11" t="s">
        <v>23191</v>
      </c>
      <c r="B6411" s="11">
        <v>16572.0</v>
      </c>
      <c r="C6411" s="12" t="b">
        <v>0</v>
      </c>
      <c r="D6411" s="12" t="b">
        <v>0</v>
      </c>
      <c r="E6411" s="12" t="b">
        <v>0</v>
      </c>
      <c r="F6411" s="12" t="b">
        <v>0</v>
      </c>
      <c r="G6411" s="12" t="b">
        <v>0</v>
      </c>
      <c r="H6411" s="12" t="b">
        <v>0</v>
      </c>
      <c r="I6411" s="13"/>
      <c r="J6411" s="13"/>
      <c r="K6411" s="12" t="b">
        <v>1</v>
      </c>
      <c r="L6411" s="14" t="s">
        <v>22962</v>
      </c>
      <c r="M6411" s="11" t="s">
        <v>13063</v>
      </c>
      <c r="N6411" s="11" t="s">
        <v>23192</v>
      </c>
      <c r="O6411" s="11" t="s">
        <v>13065</v>
      </c>
      <c r="P6411" s="11" t="s">
        <v>22964</v>
      </c>
      <c r="Q6411" s="11" t="s">
        <v>2041</v>
      </c>
      <c r="R6411" s="11" t="s">
        <v>13066</v>
      </c>
      <c r="S6411" s="11" t="s">
        <v>8421</v>
      </c>
      <c r="T6411" s="13"/>
      <c r="U6411" s="11" t="s">
        <v>16623</v>
      </c>
      <c r="W6411" s="11" t="s">
        <v>22964</v>
      </c>
      <c r="Y6411" s="13"/>
      <c r="Z6411" s="13"/>
      <c r="AA6411" s="11" t="s">
        <v>151</v>
      </c>
      <c r="AB6411" s="13"/>
      <c r="AC6411" s="13"/>
      <c r="AD6411" s="11" t="s">
        <v>13066</v>
      </c>
      <c r="AF6411" s="13"/>
      <c r="AG6411" s="11" t="s">
        <v>152</v>
      </c>
      <c r="AH6411" s="11" t="s">
        <v>22965</v>
      </c>
      <c r="AJ6411" s="13"/>
      <c r="AK6411" s="13"/>
      <c r="AL6411" s="13"/>
      <c r="AM6411" s="13"/>
      <c r="AN6411" s="13"/>
      <c r="AO6411" s="13"/>
      <c r="AP6411" s="11" t="s">
        <v>23191</v>
      </c>
      <c r="AR6411" s="13"/>
      <c r="AS6411" s="13"/>
      <c r="AT6411" s="12" t="b">
        <v>1</v>
      </c>
      <c r="AU6411" s="13"/>
      <c r="AV6411" s="14" t="s">
        <v>167</v>
      </c>
      <c r="AW6411" s="13"/>
      <c r="AX6411" s="14" t="s">
        <v>155</v>
      </c>
      <c r="AY6411" s="13"/>
      <c r="AZ6411" s="14">
        <v>8394.0</v>
      </c>
      <c r="BA6411" s="13"/>
    </row>
    <row r="6412">
      <c r="A6412" s="11" t="s">
        <v>23193</v>
      </c>
      <c r="B6412" s="11">
        <v>16573.0</v>
      </c>
      <c r="C6412" s="12" t="b">
        <v>0</v>
      </c>
      <c r="D6412" s="12" t="b">
        <v>0</v>
      </c>
      <c r="E6412" s="12" t="b">
        <v>0</v>
      </c>
      <c r="F6412" s="12" t="b">
        <v>0</v>
      </c>
      <c r="G6412" s="12" t="b">
        <v>0</v>
      </c>
      <c r="H6412" s="12" t="b">
        <v>0</v>
      </c>
      <c r="I6412" s="13"/>
      <c r="J6412" s="13"/>
      <c r="K6412" s="12" t="b">
        <v>1</v>
      </c>
      <c r="L6412" s="14" t="s">
        <v>22979</v>
      </c>
      <c r="M6412" s="11" t="s">
        <v>13063</v>
      </c>
      <c r="N6412" s="11" t="s">
        <v>23194</v>
      </c>
      <c r="O6412" s="11" t="s">
        <v>13065</v>
      </c>
      <c r="P6412" s="11" t="s">
        <v>22981</v>
      </c>
      <c r="Q6412" s="11" t="s">
        <v>2041</v>
      </c>
      <c r="R6412" s="11" t="s">
        <v>13066</v>
      </c>
      <c r="S6412" s="11" t="s">
        <v>8421</v>
      </c>
      <c r="T6412" s="13"/>
      <c r="U6412" s="11" t="s">
        <v>16623</v>
      </c>
      <c r="W6412" s="11" t="s">
        <v>22981</v>
      </c>
      <c r="Y6412" s="13"/>
      <c r="Z6412" s="13"/>
      <c r="AA6412" s="11" t="s">
        <v>151</v>
      </c>
      <c r="AB6412" s="13"/>
      <c r="AC6412" s="13"/>
      <c r="AD6412" s="11" t="s">
        <v>13066</v>
      </c>
      <c r="AF6412" s="13"/>
      <c r="AG6412" s="11" t="s">
        <v>152</v>
      </c>
      <c r="AH6412" s="11" t="s">
        <v>22982</v>
      </c>
      <c r="AJ6412" s="13"/>
      <c r="AK6412" s="13"/>
      <c r="AL6412" s="13"/>
      <c r="AM6412" s="13"/>
      <c r="AN6412" s="13"/>
      <c r="AO6412" s="13"/>
      <c r="AP6412" s="11" t="s">
        <v>23193</v>
      </c>
      <c r="AR6412" s="13"/>
      <c r="AS6412" s="13"/>
      <c r="AT6412" s="12" t="b">
        <v>1</v>
      </c>
      <c r="AU6412" s="13"/>
      <c r="AV6412" s="14" t="s">
        <v>167</v>
      </c>
      <c r="AW6412" s="13"/>
      <c r="AX6412" s="14" t="s">
        <v>155</v>
      </c>
      <c r="AY6412" s="13"/>
      <c r="AZ6412" s="14">
        <v>8388.0</v>
      </c>
      <c r="BA6412" s="13"/>
    </row>
    <row r="6413">
      <c r="A6413" s="11" t="s">
        <v>23195</v>
      </c>
      <c r="B6413" s="11">
        <v>16574.0</v>
      </c>
      <c r="C6413" s="12" t="b">
        <v>1</v>
      </c>
      <c r="D6413" s="12" t="b">
        <v>1</v>
      </c>
      <c r="E6413" s="12" t="b">
        <v>0</v>
      </c>
      <c r="F6413" s="12" t="b">
        <v>0</v>
      </c>
      <c r="G6413" s="12" t="b">
        <v>0</v>
      </c>
      <c r="H6413" s="12" t="b">
        <v>0</v>
      </c>
      <c r="I6413" s="13"/>
      <c r="J6413" s="13"/>
      <c r="K6413" s="12" t="b">
        <v>1</v>
      </c>
      <c r="L6413" s="14" t="s">
        <v>22996</v>
      </c>
      <c r="M6413" s="11" t="s">
        <v>13063</v>
      </c>
      <c r="N6413" s="11" t="s">
        <v>23196</v>
      </c>
      <c r="O6413" s="11" t="s">
        <v>13065</v>
      </c>
      <c r="P6413" s="11" t="s">
        <v>22998</v>
      </c>
      <c r="Q6413" s="11" t="s">
        <v>2041</v>
      </c>
      <c r="R6413" s="11" t="s">
        <v>13066</v>
      </c>
      <c r="S6413" s="11" t="s">
        <v>8421</v>
      </c>
      <c r="T6413" s="13"/>
      <c r="U6413" s="11" t="s">
        <v>16623</v>
      </c>
      <c r="W6413" s="11" t="s">
        <v>22998</v>
      </c>
      <c r="Y6413" s="13"/>
      <c r="Z6413" s="13"/>
      <c r="AA6413" s="11" t="s">
        <v>16462</v>
      </c>
      <c r="AB6413" s="13"/>
      <c r="AC6413" s="13"/>
      <c r="AD6413" s="11" t="s">
        <v>13066</v>
      </c>
      <c r="AF6413" s="13"/>
      <c r="AG6413" s="11" t="s">
        <v>152</v>
      </c>
      <c r="AH6413" s="11" t="s">
        <v>22999</v>
      </c>
      <c r="AJ6413" s="13"/>
      <c r="AK6413" s="13"/>
      <c r="AL6413" s="13"/>
      <c r="AM6413" s="13"/>
      <c r="AN6413" s="13"/>
      <c r="AO6413" s="13"/>
      <c r="AP6413" s="11" t="s">
        <v>23195</v>
      </c>
      <c r="AR6413" s="13"/>
      <c r="AS6413" s="13"/>
      <c r="AT6413" s="12" t="b">
        <v>1</v>
      </c>
      <c r="AU6413" s="13"/>
      <c r="AV6413" s="14" t="s">
        <v>167</v>
      </c>
      <c r="AW6413" s="13"/>
      <c r="AX6413" s="14" t="s">
        <v>155</v>
      </c>
      <c r="AY6413" s="13"/>
      <c r="AZ6413" s="14">
        <v>8391.0</v>
      </c>
      <c r="BA6413" s="13"/>
    </row>
    <row r="6414">
      <c r="A6414" s="11" t="s">
        <v>23197</v>
      </c>
      <c r="B6414" s="11">
        <v>16575.0</v>
      </c>
      <c r="C6414" s="12" t="b">
        <v>0</v>
      </c>
      <c r="D6414" s="12" t="b">
        <v>0</v>
      </c>
      <c r="E6414" s="12" t="b">
        <v>0</v>
      </c>
      <c r="F6414" s="12" t="b">
        <v>0</v>
      </c>
      <c r="G6414" s="12" t="b">
        <v>0</v>
      </c>
      <c r="H6414" s="12" t="b">
        <v>0</v>
      </c>
      <c r="I6414" s="13"/>
      <c r="J6414" s="13"/>
      <c r="K6414" s="12" t="b">
        <v>1</v>
      </c>
      <c r="L6414" s="14" t="s">
        <v>23013</v>
      </c>
      <c r="M6414" s="11" t="s">
        <v>13063</v>
      </c>
      <c r="N6414" s="11" t="s">
        <v>23198</v>
      </c>
      <c r="O6414" s="11" t="s">
        <v>13065</v>
      </c>
      <c r="P6414" s="11" t="s">
        <v>23015</v>
      </c>
      <c r="Q6414" s="11" t="s">
        <v>2041</v>
      </c>
      <c r="R6414" s="11" t="s">
        <v>13066</v>
      </c>
      <c r="S6414" s="11" t="s">
        <v>8421</v>
      </c>
      <c r="T6414" s="13"/>
      <c r="U6414" s="11" t="s">
        <v>16623</v>
      </c>
      <c r="W6414" s="11" t="s">
        <v>23015</v>
      </c>
      <c r="Y6414" s="13"/>
      <c r="Z6414" s="13"/>
      <c r="AA6414" s="11" t="s">
        <v>151</v>
      </c>
      <c r="AB6414" s="13"/>
      <c r="AC6414" s="13"/>
      <c r="AD6414" s="11" t="s">
        <v>13066</v>
      </c>
      <c r="AF6414" s="13"/>
      <c r="AG6414" s="11" t="s">
        <v>152</v>
      </c>
      <c r="AH6414" s="11" t="s">
        <v>23016</v>
      </c>
      <c r="AJ6414" s="13"/>
      <c r="AK6414" s="13"/>
      <c r="AL6414" s="13"/>
      <c r="AM6414" s="13"/>
      <c r="AN6414" s="13"/>
      <c r="AO6414" s="13"/>
      <c r="AP6414" s="11" t="s">
        <v>23197</v>
      </c>
      <c r="AR6414" s="13"/>
      <c r="AS6414" s="13"/>
      <c r="AT6414" s="12" t="b">
        <v>1</v>
      </c>
      <c r="AU6414" s="13"/>
      <c r="AV6414" s="14" t="s">
        <v>167</v>
      </c>
      <c r="AW6414" s="13"/>
      <c r="AX6414" s="14" t="s">
        <v>155</v>
      </c>
      <c r="AY6414" s="13"/>
      <c r="AZ6414" s="14">
        <v>8395.0</v>
      </c>
      <c r="BA6414" s="13"/>
    </row>
    <row r="6415">
      <c r="A6415" s="11" t="s">
        <v>23199</v>
      </c>
      <c r="B6415" s="11">
        <v>16576.0</v>
      </c>
      <c r="C6415" s="12" t="b">
        <v>0</v>
      </c>
      <c r="D6415" s="12" t="b">
        <v>0</v>
      </c>
      <c r="E6415" s="12" t="b">
        <v>0</v>
      </c>
      <c r="F6415" s="12" t="b">
        <v>0</v>
      </c>
      <c r="G6415" s="12" t="b">
        <v>0</v>
      </c>
      <c r="H6415" s="12" t="b">
        <v>0</v>
      </c>
      <c r="I6415" s="13"/>
      <c r="J6415" s="13"/>
      <c r="K6415" s="12" t="b">
        <v>1</v>
      </c>
      <c r="L6415" s="15">
        <v>45912.0</v>
      </c>
      <c r="M6415" s="11" t="s">
        <v>13063</v>
      </c>
      <c r="N6415" s="11" t="s">
        <v>23200</v>
      </c>
      <c r="O6415" s="11" t="s">
        <v>13065</v>
      </c>
      <c r="P6415" s="11" t="s">
        <v>23031</v>
      </c>
      <c r="Q6415" s="11" t="s">
        <v>2041</v>
      </c>
      <c r="R6415" s="11" t="s">
        <v>13066</v>
      </c>
      <c r="S6415" s="11" t="s">
        <v>8421</v>
      </c>
      <c r="T6415" s="13"/>
      <c r="U6415" s="11" t="s">
        <v>16623</v>
      </c>
      <c r="W6415" s="11" t="s">
        <v>23031</v>
      </c>
      <c r="Y6415" s="13"/>
      <c r="Z6415" s="13"/>
      <c r="AA6415" s="11" t="s">
        <v>151</v>
      </c>
      <c r="AB6415" s="13"/>
      <c r="AC6415" s="13"/>
      <c r="AD6415" s="11" t="s">
        <v>13066</v>
      </c>
      <c r="AF6415" s="13"/>
      <c r="AG6415" s="11" t="s">
        <v>152</v>
      </c>
      <c r="AH6415" s="11" t="s">
        <v>23032</v>
      </c>
      <c r="AJ6415" s="13"/>
      <c r="AK6415" s="13"/>
      <c r="AL6415" s="13"/>
      <c r="AM6415" s="13"/>
      <c r="AN6415" s="13"/>
      <c r="AO6415" s="13"/>
      <c r="AP6415" s="11" t="s">
        <v>23199</v>
      </c>
      <c r="AR6415" s="13"/>
      <c r="AS6415" s="13"/>
      <c r="AT6415" s="12" t="b">
        <v>1</v>
      </c>
      <c r="AU6415" s="13"/>
      <c r="AV6415" s="14" t="s">
        <v>167</v>
      </c>
      <c r="AW6415" s="13"/>
      <c r="AX6415" s="14" t="s">
        <v>155</v>
      </c>
      <c r="AY6415" s="13"/>
      <c r="AZ6415" s="14">
        <v>8384.0</v>
      </c>
      <c r="BA6415" s="13"/>
    </row>
    <row r="6416">
      <c r="A6416" s="11" t="s">
        <v>23201</v>
      </c>
      <c r="B6416" s="11">
        <v>16577.0</v>
      </c>
      <c r="C6416" s="12" t="b">
        <v>0</v>
      </c>
      <c r="D6416" s="12" t="b">
        <v>0</v>
      </c>
      <c r="E6416" s="12" t="b">
        <v>0</v>
      </c>
      <c r="F6416" s="12" t="b">
        <v>0</v>
      </c>
      <c r="G6416" s="12" t="b">
        <v>0</v>
      </c>
      <c r="H6416" s="12" t="b">
        <v>0</v>
      </c>
      <c r="I6416" s="13"/>
      <c r="J6416" s="13"/>
      <c r="K6416" s="12" t="b">
        <v>1</v>
      </c>
      <c r="L6416" s="14" t="s">
        <v>23062</v>
      </c>
      <c r="M6416" s="11" t="s">
        <v>13063</v>
      </c>
      <c r="N6416" s="11" t="s">
        <v>23202</v>
      </c>
      <c r="O6416" s="11" t="s">
        <v>13065</v>
      </c>
      <c r="P6416" s="11" t="s">
        <v>23064</v>
      </c>
      <c r="Q6416" s="11" t="s">
        <v>2041</v>
      </c>
      <c r="R6416" s="11" t="s">
        <v>13066</v>
      </c>
      <c r="S6416" s="11" t="s">
        <v>8421</v>
      </c>
      <c r="T6416" s="13"/>
      <c r="U6416" s="11" t="s">
        <v>16623</v>
      </c>
      <c r="W6416" s="11" t="s">
        <v>23064</v>
      </c>
      <c r="Y6416" s="13"/>
      <c r="Z6416" s="13"/>
      <c r="AA6416" s="11" t="s">
        <v>151</v>
      </c>
      <c r="AB6416" s="13"/>
      <c r="AC6416" s="13"/>
      <c r="AD6416" s="11" t="s">
        <v>13066</v>
      </c>
      <c r="AF6416" s="13"/>
      <c r="AG6416" s="11" t="s">
        <v>152</v>
      </c>
      <c r="AH6416" s="11" t="s">
        <v>23065</v>
      </c>
      <c r="AJ6416" s="13"/>
      <c r="AK6416" s="13"/>
      <c r="AL6416" s="13"/>
      <c r="AM6416" s="13"/>
      <c r="AN6416" s="13"/>
      <c r="AO6416" s="13"/>
      <c r="AP6416" s="11" t="s">
        <v>23201</v>
      </c>
      <c r="AR6416" s="13"/>
      <c r="AS6416" s="13"/>
      <c r="AT6416" s="12" t="b">
        <v>1</v>
      </c>
      <c r="AU6416" s="13"/>
      <c r="AV6416" s="14" t="s">
        <v>167</v>
      </c>
      <c r="AW6416" s="13"/>
      <c r="AX6416" s="14" t="s">
        <v>155</v>
      </c>
      <c r="AY6416" s="13"/>
      <c r="AZ6416" s="14">
        <v>8396.0</v>
      </c>
      <c r="BA6416" s="13"/>
    </row>
    <row r="6417">
      <c r="A6417" s="11" t="s">
        <v>23203</v>
      </c>
      <c r="B6417" s="11">
        <v>16578.0</v>
      </c>
      <c r="C6417" s="12" t="b">
        <v>0</v>
      </c>
      <c r="D6417" s="12" t="b">
        <v>0</v>
      </c>
      <c r="E6417" s="12" t="b">
        <v>0</v>
      </c>
      <c r="F6417" s="12" t="b">
        <v>0</v>
      </c>
      <c r="G6417" s="12" t="b">
        <v>0</v>
      </c>
      <c r="H6417" s="12" t="b">
        <v>0</v>
      </c>
      <c r="I6417" s="13"/>
      <c r="J6417" s="13"/>
      <c r="K6417" s="12" t="b">
        <v>1</v>
      </c>
      <c r="L6417" s="14" t="s">
        <v>23079</v>
      </c>
      <c r="M6417" s="11" t="s">
        <v>13063</v>
      </c>
      <c r="N6417" s="11" t="s">
        <v>23204</v>
      </c>
      <c r="O6417" s="11" t="s">
        <v>13065</v>
      </c>
      <c r="P6417" s="11" t="s">
        <v>23081</v>
      </c>
      <c r="Q6417" s="11" t="s">
        <v>2041</v>
      </c>
      <c r="R6417" s="11" t="s">
        <v>13066</v>
      </c>
      <c r="S6417" s="11" t="s">
        <v>8421</v>
      </c>
      <c r="T6417" s="13"/>
      <c r="U6417" s="11" t="s">
        <v>16623</v>
      </c>
      <c r="W6417" s="11" t="s">
        <v>23081</v>
      </c>
      <c r="Y6417" s="13"/>
      <c r="Z6417" s="13"/>
      <c r="AA6417" s="11" t="s">
        <v>151</v>
      </c>
      <c r="AB6417" s="13"/>
      <c r="AC6417" s="13"/>
      <c r="AD6417" s="11" t="s">
        <v>13066</v>
      </c>
      <c r="AF6417" s="13"/>
      <c r="AG6417" s="11" t="s">
        <v>152</v>
      </c>
      <c r="AH6417" s="11" t="s">
        <v>23082</v>
      </c>
      <c r="AJ6417" s="13"/>
      <c r="AK6417" s="13"/>
      <c r="AL6417" s="13"/>
      <c r="AM6417" s="13"/>
      <c r="AN6417" s="13"/>
      <c r="AO6417" s="13"/>
      <c r="AP6417" s="11" t="s">
        <v>23203</v>
      </c>
      <c r="AR6417" s="13"/>
      <c r="AS6417" s="13"/>
      <c r="AT6417" s="12" t="b">
        <v>1</v>
      </c>
      <c r="AU6417" s="13"/>
      <c r="AV6417" s="14" t="s">
        <v>167</v>
      </c>
      <c r="AW6417" s="13"/>
      <c r="AX6417" s="14" t="s">
        <v>155</v>
      </c>
      <c r="AY6417" s="13"/>
      <c r="AZ6417" s="14">
        <v>8386.0</v>
      </c>
      <c r="BA6417" s="13"/>
    </row>
    <row r="6418">
      <c r="A6418" s="11" t="s">
        <v>23205</v>
      </c>
      <c r="B6418" s="11">
        <v>16579.0</v>
      </c>
      <c r="C6418" s="12" t="b">
        <v>0</v>
      </c>
      <c r="D6418" s="12" t="b">
        <v>0</v>
      </c>
      <c r="E6418" s="12" t="b">
        <v>0</v>
      </c>
      <c r="F6418" s="12" t="b">
        <v>0</v>
      </c>
      <c r="G6418" s="12" t="b">
        <v>0</v>
      </c>
      <c r="H6418" s="12" t="b">
        <v>0</v>
      </c>
      <c r="I6418" s="13"/>
      <c r="J6418" s="13"/>
      <c r="K6418" s="12" t="b">
        <v>0</v>
      </c>
      <c r="L6418" s="14" t="s">
        <v>22394</v>
      </c>
      <c r="M6418" s="11" t="s">
        <v>1203</v>
      </c>
      <c r="N6418" s="11" t="s">
        <v>23206</v>
      </c>
      <c r="O6418" s="11" t="s">
        <v>16406</v>
      </c>
      <c r="P6418" s="11" t="s">
        <v>22396</v>
      </c>
      <c r="Q6418" s="11" t="s">
        <v>146</v>
      </c>
      <c r="R6418" s="11" t="s">
        <v>16407</v>
      </c>
      <c r="S6418" s="11" t="s">
        <v>16408</v>
      </c>
      <c r="T6418" s="11" t="s">
        <v>16868</v>
      </c>
      <c r="U6418" s="11" t="s">
        <v>11537</v>
      </c>
      <c r="W6418" s="11" t="s">
        <v>22396</v>
      </c>
      <c r="AA6418" s="11" t="s">
        <v>597</v>
      </c>
      <c r="AB6418" s="13"/>
      <c r="AC6418" s="13"/>
      <c r="AD6418" s="11" t="s">
        <v>16407</v>
      </c>
      <c r="AF6418" s="13"/>
      <c r="AG6418" s="11" t="s">
        <v>152</v>
      </c>
      <c r="AH6418" s="11" t="s">
        <v>22397</v>
      </c>
      <c r="AJ6418" s="13"/>
      <c r="AK6418" s="13"/>
      <c r="AL6418" s="13"/>
      <c r="AM6418" s="13"/>
      <c r="AN6418" s="13"/>
      <c r="AO6418" s="13"/>
      <c r="AP6418" s="11" t="s">
        <v>23205</v>
      </c>
      <c r="AR6418" s="13"/>
      <c r="AS6418" s="13"/>
      <c r="AT6418" s="12" t="b">
        <v>1</v>
      </c>
      <c r="AU6418" s="13"/>
      <c r="AV6418" s="17">
        <v>45940.0</v>
      </c>
      <c r="AW6418" s="13"/>
      <c r="AX6418" s="14" t="s">
        <v>155</v>
      </c>
      <c r="AY6418" s="13"/>
      <c r="AZ6418" s="14">
        <v>4643.0</v>
      </c>
      <c r="BA6418" s="13"/>
    </row>
    <row r="6419">
      <c r="A6419" s="11" t="s">
        <v>23207</v>
      </c>
      <c r="B6419" s="11">
        <v>16580.0</v>
      </c>
      <c r="C6419" s="12" t="b">
        <v>0</v>
      </c>
      <c r="D6419" s="12" t="b">
        <v>1</v>
      </c>
      <c r="E6419" s="12" t="b">
        <v>0</v>
      </c>
      <c r="F6419" s="12" t="b">
        <v>0</v>
      </c>
      <c r="G6419" s="12" t="b">
        <v>0</v>
      </c>
      <c r="H6419" s="12" t="b">
        <v>0</v>
      </c>
      <c r="I6419" s="13"/>
      <c r="J6419" s="13"/>
      <c r="K6419" s="12" t="b">
        <v>0</v>
      </c>
      <c r="L6419" s="14" t="s">
        <v>23208</v>
      </c>
      <c r="M6419" s="11" t="s">
        <v>1203</v>
      </c>
      <c r="N6419" s="11" t="s">
        <v>23209</v>
      </c>
      <c r="O6419" s="11" t="s">
        <v>16406</v>
      </c>
      <c r="P6419" s="11" t="s">
        <v>23210</v>
      </c>
      <c r="Q6419" s="11" t="s">
        <v>16866</v>
      </c>
      <c r="R6419" s="11" t="s">
        <v>16407</v>
      </c>
      <c r="S6419" s="11" t="s">
        <v>16408</v>
      </c>
      <c r="T6419" s="11" t="s">
        <v>16868</v>
      </c>
      <c r="V6419" s="13"/>
      <c r="W6419" s="11" t="s">
        <v>23210</v>
      </c>
      <c r="AA6419" s="11" t="s">
        <v>151</v>
      </c>
      <c r="AB6419" s="13"/>
      <c r="AC6419" s="13"/>
      <c r="AD6419" s="11" t="s">
        <v>16407</v>
      </c>
      <c r="AF6419" s="13"/>
      <c r="AG6419" s="11" t="s">
        <v>152</v>
      </c>
      <c r="AH6419" s="11" t="s">
        <v>23211</v>
      </c>
      <c r="AJ6419" s="13"/>
      <c r="AK6419" s="13"/>
      <c r="AL6419" s="13"/>
      <c r="AM6419" s="13"/>
      <c r="AN6419" s="13"/>
      <c r="AO6419" s="13"/>
      <c r="AP6419" s="11" t="s">
        <v>23207</v>
      </c>
      <c r="AR6419" s="13"/>
      <c r="AS6419" s="13"/>
      <c r="AT6419" s="12" t="b">
        <v>1</v>
      </c>
      <c r="AU6419" s="13"/>
      <c r="AV6419" s="17">
        <v>45940.0</v>
      </c>
      <c r="AW6419" s="13"/>
      <c r="AX6419" s="14" t="s">
        <v>155</v>
      </c>
      <c r="AY6419" s="13"/>
      <c r="AZ6419" s="14">
        <v>4893.0</v>
      </c>
      <c r="BA6419" s="13"/>
    </row>
    <row r="6420">
      <c r="A6420" s="11" t="s">
        <v>23212</v>
      </c>
      <c r="B6420" s="11">
        <v>16581.0</v>
      </c>
      <c r="C6420" s="12" t="b">
        <v>0</v>
      </c>
      <c r="D6420" s="12" t="b">
        <v>1</v>
      </c>
      <c r="E6420" s="12" t="b">
        <v>0</v>
      </c>
      <c r="F6420" s="12" t="b">
        <v>0</v>
      </c>
      <c r="G6420" s="12" t="b">
        <v>0</v>
      </c>
      <c r="H6420" s="12" t="b">
        <v>0</v>
      </c>
      <c r="I6420" s="13"/>
      <c r="J6420" s="14" t="s">
        <v>22349</v>
      </c>
      <c r="K6420" s="12" t="b">
        <v>0</v>
      </c>
      <c r="L6420" s="14" t="s">
        <v>22305</v>
      </c>
      <c r="M6420" s="11" t="s">
        <v>1185</v>
      </c>
      <c r="N6420" s="11" t="s">
        <v>23213</v>
      </c>
      <c r="O6420" s="11" t="s">
        <v>23214</v>
      </c>
      <c r="P6420" s="11" t="s">
        <v>22307</v>
      </c>
      <c r="Q6420" s="11" t="s">
        <v>9926</v>
      </c>
      <c r="R6420" s="11" t="s">
        <v>23215</v>
      </c>
      <c r="S6420" s="11" t="s">
        <v>23216</v>
      </c>
      <c r="U6420" s="11" t="s">
        <v>23217</v>
      </c>
      <c r="W6420" s="11" t="s">
        <v>22307</v>
      </c>
      <c r="AA6420" s="11" t="s">
        <v>151</v>
      </c>
      <c r="AB6420" s="13"/>
      <c r="AC6420" s="13"/>
      <c r="AD6420" s="11" t="s">
        <v>23215</v>
      </c>
      <c r="AF6420" s="13"/>
      <c r="AG6420" s="11" t="s">
        <v>152</v>
      </c>
      <c r="AH6420" s="11" t="s">
        <v>22308</v>
      </c>
      <c r="AJ6420" s="13"/>
      <c r="AK6420" s="13"/>
      <c r="AL6420" s="13"/>
      <c r="AM6420" s="13"/>
      <c r="AN6420" s="13"/>
      <c r="AO6420" s="13"/>
      <c r="AP6420" s="11" t="s">
        <v>23212</v>
      </c>
      <c r="AR6420" s="13"/>
      <c r="AS6420" s="13"/>
      <c r="AT6420" s="12" t="b">
        <v>1</v>
      </c>
      <c r="AU6420" s="13"/>
      <c r="AV6420" s="14" t="s">
        <v>167</v>
      </c>
      <c r="AW6420" s="13"/>
      <c r="AX6420" s="14" t="s">
        <v>155</v>
      </c>
      <c r="AY6420" s="13"/>
      <c r="AZ6420" s="14">
        <v>8397.0</v>
      </c>
      <c r="BA6420" s="13"/>
    </row>
    <row r="6421">
      <c r="A6421" s="11" t="s">
        <v>23218</v>
      </c>
      <c r="B6421" s="11">
        <v>16582.0</v>
      </c>
      <c r="C6421" s="12" t="b">
        <v>0</v>
      </c>
      <c r="D6421" s="12" t="b">
        <v>1</v>
      </c>
      <c r="E6421" s="12" t="b">
        <v>0</v>
      </c>
      <c r="F6421" s="12" t="b">
        <v>0</v>
      </c>
      <c r="G6421" s="12" t="b">
        <v>0</v>
      </c>
      <c r="H6421" s="12" t="b">
        <v>0</v>
      </c>
      <c r="I6421" s="13"/>
      <c r="J6421" s="14" t="s">
        <v>22349</v>
      </c>
      <c r="K6421" s="12" t="b">
        <v>0</v>
      </c>
      <c r="L6421" s="14" t="s">
        <v>22305</v>
      </c>
      <c r="M6421" s="11" t="s">
        <v>1185</v>
      </c>
      <c r="N6421" s="11" t="s">
        <v>23219</v>
      </c>
      <c r="O6421" s="11" t="s">
        <v>23220</v>
      </c>
      <c r="P6421" s="11" t="s">
        <v>22307</v>
      </c>
      <c r="Q6421" s="11" t="s">
        <v>9926</v>
      </c>
      <c r="R6421" s="11" t="s">
        <v>23221</v>
      </c>
      <c r="S6421" s="13"/>
      <c r="T6421" s="13"/>
      <c r="U6421" s="11" t="s">
        <v>23217</v>
      </c>
      <c r="W6421" s="11" t="s">
        <v>22307</v>
      </c>
      <c r="AA6421" s="11" t="s">
        <v>151</v>
      </c>
      <c r="AB6421" s="13"/>
      <c r="AC6421" s="13"/>
      <c r="AD6421" s="11" t="s">
        <v>23221</v>
      </c>
      <c r="AE6421" s="13"/>
      <c r="AF6421" s="13"/>
      <c r="AG6421" s="11" t="s">
        <v>152</v>
      </c>
      <c r="AH6421" s="11" t="s">
        <v>22308</v>
      </c>
      <c r="AJ6421" s="13"/>
      <c r="AK6421" s="13"/>
      <c r="AL6421" s="13"/>
      <c r="AM6421" s="13"/>
      <c r="AN6421" s="13"/>
      <c r="AO6421" s="13"/>
      <c r="AP6421" s="11" t="s">
        <v>23218</v>
      </c>
      <c r="AR6421" s="13"/>
      <c r="AS6421" s="13"/>
      <c r="AT6421" s="12" t="b">
        <v>1</v>
      </c>
      <c r="AU6421" s="13"/>
      <c r="AV6421" s="14" t="s">
        <v>167</v>
      </c>
      <c r="AW6421" s="13"/>
      <c r="AX6421" s="14" t="s">
        <v>155</v>
      </c>
      <c r="AY6421" s="13"/>
      <c r="AZ6421" s="14">
        <v>8398.0</v>
      </c>
      <c r="BA6421" s="13"/>
    </row>
    <row r="6422">
      <c r="A6422" s="11" t="s">
        <v>23222</v>
      </c>
      <c r="B6422" s="11">
        <v>16583.0</v>
      </c>
      <c r="C6422" s="12" t="b">
        <v>0</v>
      </c>
      <c r="D6422" s="12" t="b">
        <v>1</v>
      </c>
      <c r="E6422" s="12" t="b">
        <v>0</v>
      </c>
      <c r="F6422" s="12" t="b">
        <v>0</v>
      </c>
      <c r="G6422" s="12" t="b">
        <v>0</v>
      </c>
      <c r="H6422" s="12" t="b">
        <v>0</v>
      </c>
      <c r="I6422" s="13"/>
      <c r="J6422" s="14" t="s">
        <v>22349</v>
      </c>
      <c r="K6422" s="12" t="b">
        <v>0</v>
      </c>
      <c r="L6422" s="14" t="s">
        <v>22388</v>
      </c>
      <c r="M6422" s="11" t="s">
        <v>22664</v>
      </c>
      <c r="N6422" s="11" t="s">
        <v>23223</v>
      </c>
      <c r="O6422" s="11" t="s">
        <v>23224</v>
      </c>
      <c r="P6422" s="11" t="s">
        <v>22390</v>
      </c>
      <c r="Q6422" s="11" t="s">
        <v>146</v>
      </c>
      <c r="R6422" s="11" t="s">
        <v>23225</v>
      </c>
      <c r="S6422" s="11" t="s">
        <v>286</v>
      </c>
      <c r="T6422" s="13"/>
      <c r="U6422" s="11" t="s">
        <v>23226</v>
      </c>
      <c r="W6422" s="11" t="s">
        <v>22390</v>
      </c>
      <c r="AA6422" s="11" t="s">
        <v>151</v>
      </c>
      <c r="AB6422" s="13"/>
      <c r="AC6422" s="13"/>
      <c r="AD6422" s="11" t="s">
        <v>23225</v>
      </c>
      <c r="AE6422" s="13"/>
      <c r="AF6422" s="13"/>
      <c r="AG6422" s="11" t="s">
        <v>152</v>
      </c>
      <c r="AH6422" s="11" t="s">
        <v>22392</v>
      </c>
      <c r="AJ6422" s="13"/>
      <c r="AK6422" s="13"/>
      <c r="AL6422" s="13"/>
      <c r="AM6422" s="13"/>
      <c r="AN6422" s="13"/>
      <c r="AO6422" s="13"/>
      <c r="AP6422" s="11" t="s">
        <v>23222</v>
      </c>
      <c r="AR6422" s="13"/>
      <c r="AS6422" s="13"/>
      <c r="AT6422" s="12" t="b">
        <v>1</v>
      </c>
      <c r="AU6422" s="13"/>
      <c r="AV6422" s="17">
        <v>45940.0</v>
      </c>
      <c r="AW6422" s="13"/>
      <c r="AX6422" s="14" t="s">
        <v>155</v>
      </c>
      <c r="AY6422" s="13"/>
      <c r="AZ6422" s="14">
        <v>4642.0</v>
      </c>
      <c r="BA6422" s="13"/>
    </row>
    <row r="6423">
      <c r="A6423" s="11" t="s">
        <v>23227</v>
      </c>
      <c r="B6423" s="11">
        <v>16584.0</v>
      </c>
      <c r="C6423" s="12" t="b">
        <v>0</v>
      </c>
      <c r="D6423" s="12" t="b">
        <v>1</v>
      </c>
      <c r="E6423" s="12" t="b">
        <v>0</v>
      </c>
      <c r="F6423" s="12" t="b">
        <v>0</v>
      </c>
      <c r="G6423" s="12" t="b">
        <v>1</v>
      </c>
      <c r="H6423" s="12" t="b">
        <v>0</v>
      </c>
      <c r="I6423" s="13"/>
      <c r="J6423" s="13"/>
      <c r="K6423" s="12" t="b">
        <v>0</v>
      </c>
      <c r="L6423" s="15">
        <v>45720.0</v>
      </c>
      <c r="M6423" s="11" t="s">
        <v>1124</v>
      </c>
      <c r="N6423" s="11" t="s">
        <v>23228</v>
      </c>
      <c r="O6423" s="11" t="s">
        <v>23229</v>
      </c>
      <c r="P6423" s="11" t="s">
        <v>16933</v>
      </c>
      <c r="Q6423" s="11" t="s">
        <v>9926</v>
      </c>
      <c r="R6423" s="11" t="s">
        <v>23230</v>
      </c>
      <c r="S6423" s="11" t="s">
        <v>23231</v>
      </c>
      <c r="U6423" s="11" t="s">
        <v>22843</v>
      </c>
      <c r="W6423" s="11" t="s">
        <v>16933</v>
      </c>
      <c r="Y6423" s="13"/>
      <c r="Z6423" s="13"/>
      <c r="AA6423" s="11" t="s">
        <v>151</v>
      </c>
      <c r="AB6423" s="13"/>
      <c r="AC6423" s="13"/>
      <c r="AD6423" s="11" t="s">
        <v>23230</v>
      </c>
      <c r="AE6423" s="13"/>
      <c r="AF6423" s="13"/>
      <c r="AG6423" s="11" t="s">
        <v>152</v>
      </c>
      <c r="AH6423" s="11" t="s">
        <v>16937</v>
      </c>
      <c r="AJ6423" s="13"/>
      <c r="AK6423" s="13"/>
      <c r="AL6423" s="13"/>
      <c r="AM6423" s="13"/>
      <c r="AN6423" s="13"/>
      <c r="AO6423" s="13"/>
      <c r="AP6423" s="11" t="s">
        <v>23227</v>
      </c>
      <c r="AR6423" s="13"/>
      <c r="AS6423" s="13"/>
      <c r="AT6423" s="12" t="b">
        <v>1</v>
      </c>
      <c r="AU6423" s="13"/>
      <c r="AV6423" s="17">
        <v>45940.0</v>
      </c>
      <c r="AW6423" s="13"/>
      <c r="AX6423" s="14" t="s">
        <v>155</v>
      </c>
      <c r="AY6423" s="13"/>
      <c r="AZ6423" s="14">
        <v>3270.0</v>
      </c>
      <c r="BA6423" s="13"/>
    </row>
    <row r="6424">
      <c r="A6424" s="11" t="s">
        <v>23232</v>
      </c>
      <c r="B6424" s="11">
        <v>16585.0</v>
      </c>
      <c r="C6424" s="12" t="b">
        <v>0</v>
      </c>
      <c r="D6424" s="12" t="b">
        <v>0</v>
      </c>
      <c r="E6424" s="12" t="b">
        <v>0</v>
      </c>
      <c r="F6424" s="12" t="b">
        <v>0</v>
      </c>
      <c r="G6424" s="12" t="b">
        <v>0</v>
      </c>
      <c r="H6424" s="12" t="b">
        <v>0</v>
      </c>
      <c r="I6424" s="13"/>
      <c r="J6424" s="13"/>
      <c r="K6424" s="12" t="b">
        <v>0</v>
      </c>
      <c r="L6424" s="15">
        <v>45996.0</v>
      </c>
      <c r="M6424" s="11" t="s">
        <v>12349</v>
      </c>
      <c r="N6424" s="11" t="s">
        <v>23233</v>
      </c>
      <c r="O6424" s="11" t="s">
        <v>23234</v>
      </c>
      <c r="P6424" s="11" t="s">
        <v>22230</v>
      </c>
      <c r="Q6424" s="11" t="s">
        <v>972</v>
      </c>
      <c r="R6424" s="11" t="s">
        <v>23235</v>
      </c>
      <c r="S6424" s="11" t="s">
        <v>23236</v>
      </c>
      <c r="T6424" s="11" t="s">
        <v>9224</v>
      </c>
      <c r="V6424" s="13"/>
      <c r="W6424" s="11" t="s">
        <v>22230</v>
      </c>
      <c r="Y6424" s="11" t="s">
        <v>23235</v>
      </c>
      <c r="AA6424" s="11" t="s">
        <v>16724</v>
      </c>
      <c r="AB6424" s="13"/>
      <c r="AC6424" s="13"/>
      <c r="AD6424" s="11" t="s">
        <v>23235</v>
      </c>
      <c r="AE6424" s="11" t="s">
        <v>9640</v>
      </c>
      <c r="AF6424" s="13"/>
      <c r="AG6424" s="11" t="s">
        <v>152</v>
      </c>
      <c r="AH6424" s="11" t="s">
        <v>22231</v>
      </c>
      <c r="AJ6424" s="13"/>
      <c r="AK6424" s="13"/>
      <c r="AL6424" s="13"/>
      <c r="AM6424" s="13"/>
      <c r="AN6424" s="13"/>
      <c r="AO6424" s="13"/>
      <c r="AP6424" s="11" t="s">
        <v>23232</v>
      </c>
      <c r="AR6424" s="13"/>
      <c r="AS6424" s="13"/>
      <c r="AT6424" s="12" t="b">
        <v>1</v>
      </c>
      <c r="AU6424" s="13"/>
      <c r="AV6424" s="17">
        <v>45940.0</v>
      </c>
      <c r="AW6424" s="13"/>
      <c r="AX6424" s="14" t="s">
        <v>155</v>
      </c>
      <c r="AY6424" s="13"/>
      <c r="AZ6424" s="14">
        <v>3422.0</v>
      </c>
      <c r="BA6424" s="13"/>
    </row>
    <row r="6425">
      <c r="A6425" s="11" t="s">
        <v>23237</v>
      </c>
      <c r="B6425" s="11">
        <v>16586.0</v>
      </c>
      <c r="C6425" s="12" t="b">
        <v>0</v>
      </c>
      <c r="D6425" s="12" t="b">
        <v>0</v>
      </c>
      <c r="E6425" s="12" t="b">
        <v>0</v>
      </c>
      <c r="F6425" s="12" t="b">
        <v>0</v>
      </c>
      <c r="G6425" s="12" t="b">
        <v>0</v>
      </c>
      <c r="H6425" s="12" t="b">
        <v>0</v>
      </c>
      <c r="I6425" s="13"/>
      <c r="J6425" s="13"/>
      <c r="K6425" s="12" t="b">
        <v>0</v>
      </c>
      <c r="L6425" s="15">
        <v>45692.0</v>
      </c>
      <c r="M6425" s="11" t="s">
        <v>3474</v>
      </c>
      <c r="N6425" s="11" t="s">
        <v>23238</v>
      </c>
      <c r="O6425" s="11" t="s">
        <v>17093</v>
      </c>
      <c r="P6425" s="11" t="s">
        <v>23239</v>
      </c>
      <c r="Q6425" s="11" t="s">
        <v>16866</v>
      </c>
      <c r="R6425" s="11" t="s">
        <v>17096</v>
      </c>
      <c r="S6425" s="11" t="s">
        <v>17097</v>
      </c>
      <c r="T6425" s="11" t="s">
        <v>16868</v>
      </c>
      <c r="V6425" s="13"/>
      <c r="W6425" s="11" t="s">
        <v>23239</v>
      </c>
      <c r="AA6425" s="11" t="s">
        <v>215</v>
      </c>
      <c r="AB6425" s="13"/>
      <c r="AC6425" s="13"/>
      <c r="AD6425" s="11" t="s">
        <v>17096</v>
      </c>
      <c r="AF6425" s="13"/>
      <c r="AG6425" s="11" t="s">
        <v>152</v>
      </c>
      <c r="AH6425" s="11" t="s">
        <v>23240</v>
      </c>
      <c r="AJ6425" s="13"/>
      <c r="AK6425" s="13"/>
      <c r="AL6425" s="13"/>
      <c r="AM6425" s="13"/>
      <c r="AN6425" s="13"/>
      <c r="AO6425" s="13"/>
      <c r="AP6425" s="11" t="s">
        <v>23237</v>
      </c>
      <c r="AR6425" s="13"/>
      <c r="AS6425" s="13"/>
      <c r="AT6425" s="12" t="b">
        <v>1</v>
      </c>
      <c r="AU6425" s="13"/>
      <c r="AV6425" s="17">
        <v>45940.0</v>
      </c>
      <c r="AW6425" s="13"/>
      <c r="AX6425" s="14" t="s">
        <v>155</v>
      </c>
      <c r="AY6425" s="13"/>
      <c r="AZ6425" s="14">
        <v>4778.0</v>
      </c>
      <c r="BA6425" s="13"/>
    </row>
    <row r="6426">
      <c r="A6426" s="11" t="s">
        <v>23241</v>
      </c>
      <c r="B6426" s="11">
        <v>16587.0</v>
      </c>
      <c r="C6426" s="12" t="b">
        <v>0</v>
      </c>
      <c r="D6426" s="12" t="b">
        <v>0</v>
      </c>
      <c r="E6426" s="12" t="b">
        <v>0</v>
      </c>
      <c r="F6426" s="12" t="b">
        <v>0</v>
      </c>
      <c r="G6426" s="12" t="b">
        <v>0</v>
      </c>
      <c r="H6426" s="12" t="b">
        <v>0</v>
      </c>
      <c r="I6426" s="13"/>
      <c r="J6426" s="13"/>
      <c r="K6426" s="12" t="b">
        <v>0</v>
      </c>
      <c r="L6426" s="14" t="s">
        <v>16119</v>
      </c>
      <c r="M6426" s="11" t="s">
        <v>1657</v>
      </c>
      <c r="N6426" s="11" t="s">
        <v>23242</v>
      </c>
      <c r="O6426" s="11" t="s">
        <v>9276</v>
      </c>
      <c r="P6426" s="11" t="s">
        <v>22551</v>
      </c>
      <c r="Q6426" s="11" t="s">
        <v>2041</v>
      </c>
      <c r="R6426" s="11" t="s">
        <v>9277</v>
      </c>
      <c r="S6426" s="11" t="s">
        <v>9278</v>
      </c>
      <c r="U6426" s="11" t="s">
        <v>14664</v>
      </c>
      <c r="W6426" s="11" t="s">
        <v>22551</v>
      </c>
      <c r="Y6426" s="13"/>
      <c r="Z6426" s="13"/>
      <c r="AA6426" s="11" t="s">
        <v>151</v>
      </c>
      <c r="AB6426" s="13"/>
      <c r="AC6426" s="13"/>
      <c r="AD6426" s="11" t="s">
        <v>9277</v>
      </c>
      <c r="AE6426" s="13"/>
      <c r="AF6426" s="13"/>
      <c r="AG6426" s="11" t="s">
        <v>152</v>
      </c>
      <c r="AH6426" s="11" t="s">
        <v>22552</v>
      </c>
      <c r="AJ6426" s="13"/>
      <c r="AK6426" s="13"/>
      <c r="AL6426" s="13"/>
      <c r="AM6426" s="13"/>
      <c r="AN6426" s="13"/>
      <c r="AO6426" s="13"/>
      <c r="AP6426" s="11" t="s">
        <v>23241</v>
      </c>
      <c r="AR6426" s="13"/>
      <c r="AS6426" s="13"/>
      <c r="AT6426" s="12" t="b">
        <v>1</v>
      </c>
      <c r="AU6426" s="13"/>
      <c r="AV6426" s="17">
        <v>45940.0</v>
      </c>
      <c r="AW6426" s="13"/>
      <c r="AX6426" s="14" t="s">
        <v>155</v>
      </c>
      <c r="AY6426" s="13"/>
      <c r="AZ6426" s="14">
        <v>4655.0</v>
      </c>
      <c r="BA6426" s="13"/>
    </row>
    <row r="6427">
      <c r="A6427" s="11" t="s">
        <v>23243</v>
      </c>
      <c r="B6427" s="11">
        <v>16588.0</v>
      </c>
      <c r="C6427" s="12" t="b">
        <v>0</v>
      </c>
      <c r="D6427" s="12" t="b">
        <v>1</v>
      </c>
      <c r="E6427" s="12" t="b">
        <v>0</v>
      </c>
      <c r="F6427" s="12" t="b">
        <v>0</v>
      </c>
      <c r="G6427" s="12" t="b">
        <v>0</v>
      </c>
      <c r="H6427" s="12" t="b">
        <v>0</v>
      </c>
      <c r="I6427" s="13"/>
      <c r="J6427" s="13"/>
      <c r="K6427" s="12" t="b">
        <v>0</v>
      </c>
      <c r="L6427" s="14" t="s">
        <v>22613</v>
      </c>
      <c r="M6427" s="11" t="s">
        <v>1657</v>
      </c>
      <c r="N6427" s="11" t="s">
        <v>23244</v>
      </c>
      <c r="O6427" s="11" t="s">
        <v>9276</v>
      </c>
      <c r="P6427" s="11" t="s">
        <v>22615</v>
      </c>
      <c r="Q6427" s="11" t="s">
        <v>2041</v>
      </c>
      <c r="R6427" s="11" t="s">
        <v>9277</v>
      </c>
      <c r="S6427" s="11" t="s">
        <v>9278</v>
      </c>
      <c r="U6427" s="11" t="s">
        <v>14664</v>
      </c>
      <c r="W6427" s="11" t="s">
        <v>22615</v>
      </c>
      <c r="Y6427" s="13"/>
      <c r="Z6427" s="13"/>
      <c r="AA6427" s="11" t="s">
        <v>151</v>
      </c>
      <c r="AB6427" s="13"/>
      <c r="AC6427" s="13"/>
      <c r="AD6427" s="11" t="s">
        <v>9277</v>
      </c>
      <c r="AE6427" s="13"/>
      <c r="AF6427" s="13"/>
      <c r="AG6427" s="11" t="s">
        <v>152</v>
      </c>
      <c r="AH6427" s="11" t="s">
        <v>22616</v>
      </c>
      <c r="AJ6427" s="13"/>
      <c r="AK6427" s="13"/>
      <c r="AL6427" s="13"/>
      <c r="AM6427" s="13"/>
      <c r="AN6427" s="13"/>
      <c r="AO6427" s="13"/>
      <c r="AP6427" s="11" t="s">
        <v>23243</v>
      </c>
      <c r="AR6427" s="13"/>
      <c r="AS6427" s="13"/>
      <c r="AT6427" s="12" t="b">
        <v>1</v>
      </c>
      <c r="AU6427" s="13"/>
      <c r="AV6427" s="17">
        <v>45940.0</v>
      </c>
      <c r="AW6427" s="13"/>
      <c r="AX6427" s="14" t="s">
        <v>155</v>
      </c>
      <c r="AY6427" s="13"/>
      <c r="AZ6427" s="14">
        <v>4684.0</v>
      </c>
      <c r="BA6427" s="13"/>
    </row>
    <row r="6428">
      <c r="A6428" s="11" t="s">
        <v>23245</v>
      </c>
      <c r="B6428" s="11">
        <v>16589.0</v>
      </c>
      <c r="C6428" s="12" t="b">
        <v>0</v>
      </c>
      <c r="D6428" s="12" t="b">
        <v>1</v>
      </c>
      <c r="E6428" s="12" t="b">
        <v>0</v>
      </c>
      <c r="F6428" s="12" t="b">
        <v>0</v>
      </c>
      <c r="G6428" s="12" t="b">
        <v>0</v>
      </c>
      <c r="H6428" s="12" t="b">
        <v>0</v>
      </c>
      <c r="I6428" s="13"/>
      <c r="J6428" s="13"/>
      <c r="K6428" s="12" t="b">
        <v>0</v>
      </c>
      <c r="L6428" s="14" t="s">
        <v>22906</v>
      </c>
      <c r="M6428" s="11" t="s">
        <v>1657</v>
      </c>
      <c r="N6428" s="11" t="s">
        <v>23246</v>
      </c>
      <c r="O6428" s="11" t="s">
        <v>9276</v>
      </c>
      <c r="P6428" s="11" t="s">
        <v>22908</v>
      </c>
      <c r="Q6428" s="11" t="s">
        <v>2041</v>
      </c>
      <c r="R6428" s="11" t="s">
        <v>9277</v>
      </c>
      <c r="S6428" s="11" t="s">
        <v>9278</v>
      </c>
      <c r="U6428" s="11" t="s">
        <v>14664</v>
      </c>
      <c r="W6428" s="11" t="s">
        <v>22908</v>
      </c>
      <c r="AA6428" s="11" t="s">
        <v>151</v>
      </c>
      <c r="AB6428" s="13"/>
      <c r="AC6428" s="13"/>
      <c r="AD6428" s="11" t="s">
        <v>9277</v>
      </c>
      <c r="AE6428" s="13"/>
      <c r="AF6428" s="13"/>
      <c r="AG6428" s="11" t="s">
        <v>152</v>
      </c>
      <c r="AH6428" s="11" t="s">
        <v>22909</v>
      </c>
      <c r="AJ6428" s="13"/>
      <c r="AK6428" s="13"/>
      <c r="AL6428" s="13"/>
      <c r="AM6428" s="13"/>
      <c r="AN6428" s="13"/>
      <c r="AO6428" s="13"/>
      <c r="AP6428" s="11" t="s">
        <v>23245</v>
      </c>
      <c r="AR6428" s="13"/>
      <c r="AS6428" s="13"/>
      <c r="AT6428" s="12" t="b">
        <v>1</v>
      </c>
      <c r="AU6428" s="13"/>
      <c r="AV6428" s="17">
        <v>45940.0</v>
      </c>
      <c r="AW6428" s="13"/>
      <c r="AX6428" s="14" t="s">
        <v>155</v>
      </c>
      <c r="AY6428" s="13"/>
      <c r="AZ6428" s="14">
        <v>4690.0</v>
      </c>
      <c r="BA6428" s="13"/>
    </row>
    <row r="6429">
      <c r="A6429" s="11" t="s">
        <v>23247</v>
      </c>
      <c r="B6429" s="11">
        <v>16590.0</v>
      </c>
      <c r="C6429" s="12" t="b">
        <v>0</v>
      </c>
      <c r="D6429" s="12" t="b">
        <v>1</v>
      </c>
      <c r="E6429" s="12" t="b">
        <v>0</v>
      </c>
      <c r="F6429" s="12" t="b">
        <v>0</v>
      </c>
      <c r="G6429" s="12" t="b">
        <v>0</v>
      </c>
      <c r="H6429" s="12" t="b">
        <v>0</v>
      </c>
      <c r="I6429" s="13"/>
      <c r="J6429" s="13"/>
      <c r="K6429" s="12" t="b">
        <v>0</v>
      </c>
      <c r="L6429" s="14" t="s">
        <v>22923</v>
      </c>
      <c r="M6429" s="11" t="s">
        <v>1657</v>
      </c>
      <c r="N6429" s="11" t="s">
        <v>23248</v>
      </c>
      <c r="O6429" s="11" t="s">
        <v>9276</v>
      </c>
      <c r="P6429" s="11" t="s">
        <v>22925</v>
      </c>
      <c r="Q6429" s="11" t="s">
        <v>2041</v>
      </c>
      <c r="R6429" s="11" t="s">
        <v>9277</v>
      </c>
      <c r="S6429" s="11" t="s">
        <v>9278</v>
      </c>
      <c r="U6429" s="11" t="s">
        <v>14664</v>
      </c>
      <c r="W6429" s="11" t="s">
        <v>22925</v>
      </c>
      <c r="Y6429" s="13"/>
      <c r="Z6429" s="13"/>
      <c r="AA6429" s="11" t="s">
        <v>151</v>
      </c>
      <c r="AB6429" s="13"/>
      <c r="AC6429" s="13"/>
      <c r="AD6429" s="11" t="s">
        <v>9277</v>
      </c>
      <c r="AE6429" s="13"/>
      <c r="AF6429" s="13"/>
      <c r="AG6429" s="11" t="s">
        <v>152</v>
      </c>
      <c r="AH6429" s="11" t="s">
        <v>22926</v>
      </c>
      <c r="AJ6429" s="13"/>
      <c r="AK6429" s="13"/>
      <c r="AL6429" s="13"/>
      <c r="AM6429" s="13"/>
      <c r="AN6429" s="13"/>
      <c r="AO6429" s="13"/>
      <c r="AP6429" s="11" t="s">
        <v>23247</v>
      </c>
      <c r="AR6429" s="13"/>
      <c r="AS6429" s="13"/>
      <c r="AT6429" s="12" t="b">
        <v>1</v>
      </c>
      <c r="AU6429" s="13"/>
      <c r="AV6429" s="17">
        <v>45940.0</v>
      </c>
      <c r="AW6429" s="13"/>
      <c r="AX6429" s="14" t="s">
        <v>155</v>
      </c>
      <c r="AY6429" s="13"/>
      <c r="AZ6429" s="14">
        <v>4696.0</v>
      </c>
      <c r="BA6429" s="13"/>
    </row>
    <row r="6430">
      <c r="A6430" s="11" t="s">
        <v>23249</v>
      </c>
      <c r="B6430" s="11">
        <v>16591.0</v>
      </c>
      <c r="C6430" s="12" t="b">
        <v>0</v>
      </c>
      <c r="D6430" s="12" t="b">
        <v>0</v>
      </c>
      <c r="E6430" s="12" t="b">
        <v>0</v>
      </c>
      <c r="F6430" s="12" t="b">
        <v>0</v>
      </c>
      <c r="G6430" s="12" t="b">
        <v>0</v>
      </c>
      <c r="H6430" s="12" t="b">
        <v>0</v>
      </c>
      <c r="I6430" s="13"/>
      <c r="J6430" s="13"/>
      <c r="K6430" s="12" t="b">
        <v>0</v>
      </c>
      <c r="L6430" s="14" t="s">
        <v>22945</v>
      </c>
      <c r="M6430" s="11" t="s">
        <v>1657</v>
      </c>
      <c r="N6430" s="11" t="s">
        <v>23250</v>
      </c>
      <c r="O6430" s="11" t="s">
        <v>9276</v>
      </c>
      <c r="P6430" s="11" t="s">
        <v>22947</v>
      </c>
      <c r="Q6430" s="11" t="s">
        <v>2041</v>
      </c>
      <c r="R6430" s="11" t="s">
        <v>9277</v>
      </c>
      <c r="S6430" s="11" t="s">
        <v>9278</v>
      </c>
      <c r="U6430" s="11" t="s">
        <v>14664</v>
      </c>
      <c r="W6430" s="11" t="s">
        <v>22947</v>
      </c>
      <c r="Y6430" s="13"/>
      <c r="Z6430" s="13"/>
      <c r="AA6430" s="11" t="s">
        <v>151</v>
      </c>
      <c r="AB6430" s="13"/>
      <c r="AC6430" s="13"/>
      <c r="AD6430" s="11" t="s">
        <v>9277</v>
      </c>
      <c r="AE6430" s="13"/>
      <c r="AF6430" s="13"/>
      <c r="AG6430" s="11" t="s">
        <v>152</v>
      </c>
      <c r="AH6430" s="11" t="s">
        <v>22948</v>
      </c>
      <c r="AJ6430" s="13"/>
      <c r="AK6430" s="13"/>
      <c r="AL6430" s="13"/>
      <c r="AM6430" s="13"/>
      <c r="AN6430" s="13"/>
      <c r="AO6430" s="13"/>
      <c r="AP6430" s="11" t="s">
        <v>23249</v>
      </c>
      <c r="AR6430" s="13"/>
      <c r="AS6430" s="13"/>
      <c r="AT6430" s="12" t="b">
        <v>1</v>
      </c>
      <c r="AU6430" s="13"/>
      <c r="AV6430" s="17">
        <v>45940.0</v>
      </c>
      <c r="AW6430" s="13"/>
      <c r="AX6430" s="14" t="s">
        <v>155</v>
      </c>
      <c r="AY6430" s="13"/>
      <c r="AZ6430" s="14">
        <v>4708.0</v>
      </c>
      <c r="BA6430" s="13"/>
    </row>
    <row r="6431">
      <c r="A6431" s="11" t="s">
        <v>23251</v>
      </c>
      <c r="B6431" s="11">
        <v>16592.0</v>
      </c>
      <c r="C6431" s="12" t="b">
        <v>0</v>
      </c>
      <c r="D6431" s="12" t="b">
        <v>0</v>
      </c>
      <c r="E6431" s="12" t="b">
        <v>0</v>
      </c>
      <c r="F6431" s="12" t="b">
        <v>0</v>
      </c>
      <c r="G6431" s="12" t="b">
        <v>0</v>
      </c>
      <c r="H6431" s="12" t="b">
        <v>0</v>
      </c>
      <c r="I6431" s="13"/>
      <c r="J6431" s="13"/>
      <c r="K6431" s="12" t="b">
        <v>1</v>
      </c>
      <c r="L6431" s="14" t="s">
        <v>22962</v>
      </c>
      <c r="M6431" s="11" t="s">
        <v>1657</v>
      </c>
      <c r="N6431" s="11" t="s">
        <v>23252</v>
      </c>
      <c r="O6431" s="11" t="s">
        <v>9276</v>
      </c>
      <c r="P6431" s="11" t="s">
        <v>22964</v>
      </c>
      <c r="Q6431" s="11" t="s">
        <v>2041</v>
      </c>
      <c r="R6431" s="11" t="s">
        <v>9277</v>
      </c>
      <c r="S6431" s="11" t="s">
        <v>9278</v>
      </c>
      <c r="U6431" s="11" t="s">
        <v>14664</v>
      </c>
      <c r="W6431" s="11" t="s">
        <v>22964</v>
      </c>
      <c r="Y6431" s="13"/>
      <c r="Z6431" s="13"/>
      <c r="AA6431" s="11" t="s">
        <v>151</v>
      </c>
      <c r="AB6431" s="13"/>
      <c r="AC6431" s="13"/>
      <c r="AD6431" s="11" t="s">
        <v>9277</v>
      </c>
      <c r="AE6431" s="13"/>
      <c r="AF6431" s="13"/>
      <c r="AG6431" s="11" t="s">
        <v>152</v>
      </c>
      <c r="AH6431" s="11" t="s">
        <v>22965</v>
      </c>
      <c r="AJ6431" s="13"/>
      <c r="AK6431" s="13"/>
      <c r="AL6431" s="13"/>
      <c r="AM6431" s="13"/>
      <c r="AN6431" s="13"/>
      <c r="AO6431" s="13"/>
      <c r="AP6431" s="11" t="s">
        <v>23251</v>
      </c>
      <c r="AR6431" s="13"/>
      <c r="AS6431" s="13"/>
      <c r="AT6431" s="12" t="b">
        <v>1</v>
      </c>
      <c r="AU6431" s="13"/>
      <c r="AV6431" s="17">
        <v>45940.0</v>
      </c>
      <c r="AW6431" s="13"/>
      <c r="AX6431" s="14" t="s">
        <v>155</v>
      </c>
      <c r="AY6431" s="13"/>
      <c r="AZ6431" s="14">
        <v>4702.0</v>
      </c>
      <c r="BA6431" s="13"/>
    </row>
    <row r="6432">
      <c r="A6432" s="11" t="s">
        <v>23253</v>
      </c>
      <c r="B6432" s="11">
        <v>16593.0</v>
      </c>
      <c r="C6432" s="12" t="b">
        <v>0</v>
      </c>
      <c r="D6432" s="12" t="b">
        <v>0</v>
      </c>
      <c r="E6432" s="12" t="b">
        <v>0</v>
      </c>
      <c r="F6432" s="12" t="b">
        <v>0</v>
      </c>
      <c r="G6432" s="12" t="b">
        <v>0</v>
      </c>
      <c r="H6432" s="12" t="b">
        <v>0</v>
      </c>
      <c r="I6432" s="13"/>
      <c r="J6432" s="14" t="s">
        <v>23254</v>
      </c>
      <c r="K6432" s="12" t="b">
        <v>0</v>
      </c>
      <c r="L6432" s="15">
        <v>45720.0</v>
      </c>
      <c r="M6432" s="11" t="s">
        <v>1787</v>
      </c>
      <c r="N6432" s="11" t="s">
        <v>23255</v>
      </c>
      <c r="O6432" s="11" t="s">
        <v>10532</v>
      </c>
      <c r="P6432" s="11" t="s">
        <v>16933</v>
      </c>
      <c r="Q6432" s="11" t="s">
        <v>9926</v>
      </c>
      <c r="R6432" s="11" t="s">
        <v>10533</v>
      </c>
      <c r="S6432" s="11" t="s">
        <v>10534</v>
      </c>
      <c r="T6432" s="11" t="s">
        <v>16936</v>
      </c>
      <c r="U6432" s="11" t="s">
        <v>13953</v>
      </c>
      <c r="W6432" s="11" t="s">
        <v>16933</v>
      </c>
      <c r="Y6432" s="11" t="s">
        <v>10533</v>
      </c>
      <c r="Z6432" s="13"/>
      <c r="AA6432" s="11" t="s">
        <v>215</v>
      </c>
      <c r="AB6432" s="13"/>
      <c r="AC6432" s="13"/>
      <c r="AD6432" s="11" t="s">
        <v>10533</v>
      </c>
      <c r="AE6432" s="11" t="s">
        <v>2029</v>
      </c>
      <c r="AG6432" s="11" t="s">
        <v>152</v>
      </c>
      <c r="AH6432" s="11" t="s">
        <v>16937</v>
      </c>
      <c r="AJ6432" s="13"/>
      <c r="AK6432" s="13"/>
      <c r="AL6432" s="13"/>
      <c r="AM6432" s="13"/>
      <c r="AN6432" s="13"/>
      <c r="AO6432" s="13"/>
      <c r="AP6432" s="11" t="s">
        <v>23253</v>
      </c>
      <c r="AR6432" s="13"/>
      <c r="AS6432" s="13"/>
      <c r="AT6432" s="12" t="b">
        <v>1</v>
      </c>
      <c r="AU6432" s="13"/>
      <c r="AV6432" s="17">
        <v>45940.0</v>
      </c>
      <c r="AW6432" s="13"/>
      <c r="AX6432" s="14" t="s">
        <v>155</v>
      </c>
      <c r="AY6432" s="13"/>
      <c r="AZ6432" s="14">
        <v>3271.0</v>
      </c>
      <c r="BA6432" s="13"/>
    </row>
    <row r="6433">
      <c r="A6433" s="11" t="s">
        <v>23256</v>
      </c>
      <c r="B6433" s="11">
        <v>16596.0</v>
      </c>
      <c r="C6433" s="12" t="b">
        <v>0</v>
      </c>
      <c r="D6433" s="12" t="b">
        <v>1</v>
      </c>
      <c r="E6433" s="12" t="b">
        <v>0</v>
      </c>
      <c r="F6433" s="12" t="b">
        <v>0</v>
      </c>
      <c r="G6433" s="12" t="b">
        <v>0</v>
      </c>
      <c r="H6433" s="12" t="b">
        <v>0</v>
      </c>
      <c r="I6433" s="13"/>
      <c r="J6433" s="14" t="s">
        <v>22378</v>
      </c>
      <c r="K6433" s="12" t="b">
        <v>0</v>
      </c>
      <c r="L6433" s="14" t="s">
        <v>22388</v>
      </c>
      <c r="M6433" s="11" t="s">
        <v>1124</v>
      </c>
      <c r="N6433" s="11" t="s">
        <v>23257</v>
      </c>
      <c r="O6433" s="11" t="s">
        <v>11183</v>
      </c>
      <c r="P6433" s="11" t="s">
        <v>22390</v>
      </c>
      <c r="Q6433" s="11" t="s">
        <v>146</v>
      </c>
      <c r="R6433" s="11" t="s">
        <v>11184</v>
      </c>
      <c r="S6433" s="11" t="s">
        <v>11185</v>
      </c>
      <c r="U6433" s="11" t="s">
        <v>22843</v>
      </c>
      <c r="W6433" s="11" t="s">
        <v>22390</v>
      </c>
      <c r="AA6433" s="11" t="s">
        <v>151</v>
      </c>
      <c r="AB6433" s="13"/>
      <c r="AC6433" s="13"/>
      <c r="AD6433" s="11" t="s">
        <v>11184</v>
      </c>
      <c r="AF6433" s="13"/>
      <c r="AG6433" s="11" t="s">
        <v>152</v>
      </c>
      <c r="AH6433" s="11" t="s">
        <v>22392</v>
      </c>
      <c r="AJ6433" s="13"/>
      <c r="AK6433" s="13"/>
      <c r="AL6433" s="13"/>
      <c r="AM6433" s="13"/>
      <c r="AN6433" s="13"/>
      <c r="AO6433" s="13"/>
      <c r="AP6433" s="11" t="s">
        <v>23256</v>
      </c>
      <c r="AR6433" s="13"/>
      <c r="AS6433" s="13"/>
      <c r="AT6433" s="12" t="b">
        <v>1</v>
      </c>
      <c r="AU6433" s="13"/>
      <c r="AV6433" s="17">
        <v>45940.0</v>
      </c>
      <c r="AW6433" s="13"/>
      <c r="AX6433" s="14" t="s">
        <v>155</v>
      </c>
      <c r="AY6433" s="13"/>
      <c r="AZ6433" s="14">
        <v>4632.0</v>
      </c>
      <c r="BA6433" s="13"/>
    </row>
    <row r="6434">
      <c r="A6434" s="11" t="s">
        <v>23258</v>
      </c>
      <c r="B6434" s="11">
        <v>16597.0</v>
      </c>
      <c r="C6434" s="12" t="b">
        <v>0</v>
      </c>
      <c r="D6434" s="12" t="b">
        <v>1</v>
      </c>
      <c r="E6434" s="12" t="b">
        <v>0</v>
      </c>
      <c r="F6434" s="12" t="b">
        <v>0</v>
      </c>
      <c r="G6434" s="12" t="b">
        <v>0</v>
      </c>
      <c r="H6434" s="12" t="b">
        <v>0</v>
      </c>
      <c r="I6434" s="13"/>
      <c r="J6434" s="13"/>
      <c r="K6434" s="12" t="b">
        <v>0</v>
      </c>
      <c r="L6434" s="14" t="s">
        <v>22802</v>
      </c>
      <c r="M6434" s="11" t="s">
        <v>15935</v>
      </c>
      <c r="N6434" s="11" t="s">
        <v>23259</v>
      </c>
      <c r="O6434" s="11" t="s">
        <v>15937</v>
      </c>
      <c r="P6434" s="11" t="s">
        <v>22804</v>
      </c>
      <c r="Q6434" s="11" t="s">
        <v>972</v>
      </c>
      <c r="R6434" s="11" t="s">
        <v>15938</v>
      </c>
      <c r="S6434" s="11" t="s">
        <v>15939</v>
      </c>
      <c r="U6434" s="11" t="s">
        <v>22313</v>
      </c>
      <c r="W6434" s="11" t="s">
        <v>22804</v>
      </c>
      <c r="Y6434" s="13"/>
      <c r="Z6434" s="13"/>
      <c r="AA6434" s="11" t="s">
        <v>151</v>
      </c>
      <c r="AB6434" s="13"/>
      <c r="AC6434" s="13"/>
      <c r="AD6434" s="11" t="s">
        <v>15938</v>
      </c>
      <c r="AF6434" s="13"/>
      <c r="AG6434" s="11" t="s">
        <v>152</v>
      </c>
      <c r="AH6434" s="11" t="s">
        <v>22805</v>
      </c>
      <c r="AJ6434" s="13"/>
      <c r="AK6434" s="13"/>
      <c r="AL6434" s="13"/>
      <c r="AM6434" s="13"/>
      <c r="AN6434" s="13"/>
      <c r="AO6434" s="13"/>
      <c r="AP6434" s="11" t="s">
        <v>23258</v>
      </c>
      <c r="AR6434" s="13"/>
      <c r="AS6434" s="13"/>
      <c r="AT6434" s="12" t="b">
        <v>1</v>
      </c>
      <c r="AU6434" s="13"/>
      <c r="AV6434" s="17">
        <v>45940.0</v>
      </c>
      <c r="AW6434" s="13"/>
      <c r="AX6434" s="14" t="s">
        <v>155</v>
      </c>
      <c r="AY6434" s="13"/>
      <c r="AZ6434" s="14">
        <v>4659.0</v>
      </c>
      <c r="BA6434" s="13"/>
    </row>
    <row r="6435">
      <c r="A6435" s="11" t="s">
        <v>23260</v>
      </c>
      <c r="B6435" s="11">
        <v>16598.0</v>
      </c>
      <c r="C6435" s="12" t="b">
        <v>0</v>
      </c>
      <c r="D6435" s="12" t="b">
        <v>1</v>
      </c>
      <c r="E6435" s="12" t="b">
        <v>0</v>
      </c>
      <c r="F6435" s="12" t="b">
        <v>0</v>
      </c>
      <c r="G6435" s="12" t="b">
        <v>0</v>
      </c>
      <c r="H6435" s="12" t="b">
        <v>0</v>
      </c>
      <c r="I6435" s="13"/>
      <c r="J6435" s="13"/>
      <c r="K6435" s="12" t="b">
        <v>0</v>
      </c>
      <c r="L6435" s="14" t="s">
        <v>22802</v>
      </c>
      <c r="M6435" s="11" t="s">
        <v>17155</v>
      </c>
      <c r="N6435" s="11" t="s">
        <v>23261</v>
      </c>
      <c r="O6435" s="11" t="s">
        <v>17157</v>
      </c>
      <c r="P6435" s="11" t="s">
        <v>22804</v>
      </c>
      <c r="Q6435" s="11" t="s">
        <v>972</v>
      </c>
      <c r="R6435" s="11" t="s">
        <v>17158</v>
      </c>
      <c r="S6435" s="11" t="s">
        <v>6446</v>
      </c>
      <c r="U6435" s="11" t="s">
        <v>22376</v>
      </c>
      <c r="W6435" s="11" t="s">
        <v>22804</v>
      </c>
      <c r="Y6435" s="13"/>
      <c r="Z6435" s="13"/>
      <c r="AA6435" s="11" t="s">
        <v>151</v>
      </c>
      <c r="AB6435" s="13"/>
      <c r="AC6435" s="13"/>
      <c r="AD6435" s="11" t="s">
        <v>17158</v>
      </c>
      <c r="AF6435" s="13"/>
      <c r="AG6435" s="11" t="s">
        <v>152</v>
      </c>
      <c r="AH6435" s="11" t="s">
        <v>22805</v>
      </c>
      <c r="AJ6435" s="13"/>
      <c r="AK6435" s="13"/>
      <c r="AL6435" s="13"/>
      <c r="AM6435" s="13"/>
      <c r="AN6435" s="13"/>
      <c r="AO6435" s="13"/>
      <c r="AP6435" s="11" t="s">
        <v>23260</v>
      </c>
      <c r="AR6435" s="13"/>
      <c r="AS6435" s="13"/>
      <c r="AT6435" s="12" t="b">
        <v>1</v>
      </c>
      <c r="AU6435" s="13"/>
      <c r="AV6435" s="17">
        <v>45940.0</v>
      </c>
      <c r="AW6435" s="13"/>
      <c r="AX6435" s="14" t="s">
        <v>155</v>
      </c>
      <c r="AY6435" s="13"/>
      <c r="AZ6435" s="14">
        <v>4660.0</v>
      </c>
      <c r="BA6435" s="13"/>
    </row>
    <row r="6436">
      <c r="A6436" s="11" t="s">
        <v>23262</v>
      </c>
      <c r="B6436" s="11">
        <v>16602.0</v>
      </c>
      <c r="C6436" s="12" t="b">
        <v>0</v>
      </c>
      <c r="D6436" s="12" t="b">
        <v>0</v>
      </c>
      <c r="E6436" s="12" t="b">
        <v>0</v>
      </c>
      <c r="F6436" s="12" t="b">
        <v>0</v>
      </c>
      <c r="G6436" s="12" t="b">
        <v>0</v>
      </c>
      <c r="H6436" s="12" t="b">
        <v>0</v>
      </c>
      <c r="I6436" s="13"/>
      <c r="J6436" s="13"/>
      <c r="K6436" s="12" t="b">
        <v>0</v>
      </c>
      <c r="L6436" s="14" t="s">
        <v>23120</v>
      </c>
      <c r="M6436" s="11" t="s">
        <v>230</v>
      </c>
      <c r="N6436" s="11" t="s">
        <v>23263</v>
      </c>
      <c r="O6436" s="11" t="s">
        <v>23264</v>
      </c>
      <c r="P6436" s="11" t="s">
        <v>23123</v>
      </c>
      <c r="Q6436" s="11" t="s">
        <v>16380</v>
      </c>
      <c r="R6436" s="11" t="s">
        <v>23265</v>
      </c>
      <c r="S6436" s="11" t="s">
        <v>23266</v>
      </c>
      <c r="U6436" s="11" t="s">
        <v>17121</v>
      </c>
      <c r="W6436" s="11" t="s">
        <v>23123</v>
      </c>
      <c r="Z6436" s="13"/>
      <c r="AA6436" s="11" t="s">
        <v>151</v>
      </c>
      <c r="AB6436" s="13"/>
      <c r="AC6436" s="13"/>
      <c r="AD6436" s="11" t="s">
        <v>23265</v>
      </c>
      <c r="AF6436" s="13"/>
      <c r="AG6436" s="11" t="s">
        <v>152</v>
      </c>
      <c r="AH6436" s="11" t="s">
        <v>23126</v>
      </c>
      <c r="AJ6436" s="13"/>
      <c r="AK6436" s="13"/>
      <c r="AL6436" s="13"/>
      <c r="AM6436" s="13"/>
      <c r="AN6436" s="13"/>
      <c r="AO6436" s="13"/>
      <c r="AP6436" s="11" t="s">
        <v>23262</v>
      </c>
      <c r="AR6436" s="13"/>
      <c r="AS6436" s="13"/>
      <c r="AT6436" s="12" t="b">
        <v>1</v>
      </c>
      <c r="AU6436" s="13"/>
      <c r="AV6436" s="17">
        <v>45940.0</v>
      </c>
      <c r="AW6436" s="13"/>
      <c r="AX6436" s="14" t="s">
        <v>155</v>
      </c>
      <c r="AY6436" s="13"/>
      <c r="AZ6436" s="14">
        <v>4794.0</v>
      </c>
      <c r="BA6436" s="13"/>
    </row>
    <row r="6437">
      <c r="A6437" s="11" t="s">
        <v>23267</v>
      </c>
      <c r="B6437" s="11">
        <v>16603.0</v>
      </c>
      <c r="C6437" s="12" t="b">
        <v>0</v>
      </c>
      <c r="D6437" s="12" t="b">
        <v>0</v>
      </c>
      <c r="E6437" s="12" t="b">
        <v>0</v>
      </c>
      <c r="F6437" s="12" t="b">
        <v>0</v>
      </c>
      <c r="G6437" s="12" t="b">
        <v>0</v>
      </c>
      <c r="H6437" s="12" t="b">
        <v>0</v>
      </c>
      <c r="I6437" s="13"/>
      <c r="J6437" s="13"/>
      <c r="K6437" s="12" t="b">
        <v>0</v>
      </c>
      <c r="L6437" s="14" t="s">
        <v>23120</v>
      </c>
      <c r="M6437" s="11" t="s">
        <v>230</v>
      </c>
      <c r="N6437" s="11" t="s">
        <v>23268</v>
      </c>
      <c r="O6437" s="11" t="s">
        <v>23269</v>
      </c>
      <c r="P6437" s="11" t="s">
        <v>23123</v>
      </c>
      <c r="Q6437" s="11" t="s">
        <v>16380</v>
      </c>
      <c r="R6437" s="11" t="s">
        <v>23270</v>
      </c>
      <c r="S6437" s="11" t="s">
        <v>23271</v>
      </c>
      <c r="U6437" s="11" t="s">
        <v>17121</v>
      </c>
      <c r="W6437" s="11" t="s">
        <v>23123</v>
      </c>
      <c r="Z6437" s="13"/>
      <c r="AA6437" s="11" t="s">
        <v>151</v>
      </c>
      <c r="AB6437" s="13"/>
      <c r="AC6437" s="13"/>
      <c r="AD6437" s="11" t="s">
        <v>23270</v>
      </c>
      <c r="AE6437" s="13"/>
      <c r="AF6437" s="13"/>
      <c r="AG6437" s="11" t="s">
        <v>152</v>
      </c>
      <c r="AH6437" s="11" t="s">
        <v>23126</v>
      </c>
      <c r="AJ6437" s="13"/>
      <c r="AK6437" s="13"/>
      <c r="AL6437" s="13"/>
      <c r="AM6437" s="13"/>
      <c r="AN6437" s="13"/>
      <c r="AO6437" s="13"/>
      <c r="AP6437" s="11" t="s">
        <v>23267</v>
      </c>
      <c r="AR6437" s="13"/>
      <c r="AS6437" s="13"/>
      <c r="AT6437" s="12" t="b">
        <v>1</v>
      </c>
      <c r="AU6437" s="13"/>
      <c r="AV6437" s="17">
        <v>45940.0</v>
      </c>
      <c r="AW6437" s="13"/>
      <c r="AX6437" s="14" t="s">
        <v>155</v>
      </c>
      <c r="AY6437" s="13"/>
      <c r="AZ6437" s="14">
        <v>4795.0</v>
      </c>
      <c r="BA6437" s="13"/>
    </row>
    <row r="6438">
      <c r="A6438" s="11" t="s">
        <v>23272</v>
      </c>
      <c r="B6438" s="11">
        <v>16604.0</v>
      </c>
      <c r="C6438" s="12" t="b">
        <v>0</v>
      </c>
      <c r="D6438" s="12" t="b">
        <v>1</v>
      </c>
      <c r="E6438" s="12" t="b">
        <v>0</v>
      </c>
      <c r="F6438" s="12" t="b">
        <v>0</v>
      </c>
      <c r="G6438" s="12" t="b">
        <v>0</v>
      </c>
      <c r="H6438" s="12" t="b">
        <v>0</v>
      </c>
      <c r="I6438" s="13"/>
      <c r="J6438" s="14" t="s">
        <v>23273</v>
      </c>
      <c r="K6438" s="12" t="b">
        <v>0</v>
      </c>
      <c r="L6438" s="14" t="s">
        <v>22388</v>
      </c>
      <c r="M6438" s="11" t="s">
        <v>1787</v>
      </c>
      <c r="N6438" s="11" t="s">
        <v>23274</v>
      </c>
      <c r="O6438" s="11" t="s">
        <v>10532</v>
      </c>
      <c r="P6438" s="11" t="s">
        <v>22390</v>
      </c>
      <c r="Q6438" s="11" t="s">
        <v>146</v>
      </c>
      <c r="R6438" s="11" t="s">
        <v>10533</v>
      </c>
      <c r="S6438" s="11" t="s">
        <v>10534</v>
      </c>
      <c r="T6438" s="11" t="s">
        <v>16868</v>
      </c>
      <c r="U6438" s="11" t="s">
        <v>13953</v>
      </c>
      <c r="W6438" s="11" t="s">
        <v>22390</v>
      </c>
      <c r="AA6438" s="11" t="s">
        <v>151</v>
      </c>
      <c r="AB6438" s="13"/>
      <c r="AC6438" s="13"/>
      <c r="AD6438" s="11" t="s">
        <v>10533</v>
      </c>
      <c r="AE6438" s="13"/>
      <c r="AF6438" s="13"/>
      <c r="AG6438" s="11" t="s">
        <v>152</v>
      </c>
      <c r="AH6438" s="11" t="s">
        <v>22392</v>
      </c>
      <c r="AJ6438" s="13"/>
      <c r="AK6438" s="13"/>
      <c r="AL6438" s="13"/>
      <c r="AM6438" s="13"/>
      <c r="AN6438" s="13"/>
      <c r="AO6438" s="13"/>
      <c r="AP6438" s="11" t="s">
        <v>23272</v>
      </c>
      <c r="AR6438" s="13"/>
      <c r="AS6438" s="13"/>
      <c r="AT6438" s="12" t="b">
        <v>1</v>
      </c>
      <c r="AU6438" s="13"/>
      <c r="AV6438" s="17">
        <v>45940.0</v>
      </c>
      <c r="AW6438" s="13"/>
      <c r="AX6438" s="14" t="s">
        <v>155</v>
      </c>
      <c r="AY6438" s="13"/>
      <c r="AZ6438" s="14">
        <v>4639.0</v>
      </c>
      <c r="BA6438" s="13"/>
    </row>
    <row r="6439">
      <c r="A6439" s="11" t="s">
        <v>23275</v>
      </c>
      <c r="B6439" s="11">
        <v>16605.0</v>
      </c>
      <c r="C6439" s="12" t="b">
        <v>0</v>
      </c>
      <c r="D6439" s="12" t="b">
        <v>1</v>
      </c>
      <c r="E6439" s="12" t="b">
        <v>0</v>
      </c>
      <c r="F6439" s="12" t="b">
        <v>0</v>
      </c>
      <c r="G6439" s="12" t="b">
        <v>0</v>
      </c>
      <c r="H6439" s="12" t="b">
        <v>0</v>
      </c>
      <c r="I6439" s="13"/>
      <c r="J6439" s="13"/>
      <c r="K6439" s="12" t="b">
        <v>0</v>
      </c>
      <c r="L6439" s="14" t="s">
        <v>23208</v>
      </c>
      <c r="M6439" s="11" t="s">
        <v>1793</v>
      </c>
      <c r="N6439" s="11" t="s">
        <v>23276</v>
      </c>
      <c r="O6439" s="11" t="s">
        <v>3508</v>
      </c>
      <c r="P6439" s="11" t="s">
        <v>23277</v>
      </c>
      <c r="Q6439" s="11" t="s">
        <v>23278</v>
      </c>
      <c r="R6439" s="11" t="s">
        <v>3509</v>
      </c>
      <c r="S6439" s="11" t="s">
        <v>1099</v>
      </c>
      <c r="U6439" s="11" t="s">
        <v>15997</v>
      </c>
      <c r="W6439" s="11" t="s">
        <v>23277</v>
      </c>
      <c r="Y6439" s="13"/>
      <c r="Z6439" s="13"/>
      <c r="AA6439" s="11" t="s">
        <v>151</v>
      </c>
      <c r="AB6439" s="13"/>
      <c r="AC6439" s="13"/>
      <c r="AD6439" s="11" t="s">
        <v>3509</v>
      </c>
      <c r="AF6439" s="13"/>
      <c r="AG6439" s="11" t="s">
        <v>152</v>
      </c>
      <c r="AH6439" s="11" t="s">
        <v>23279</v>
      </c>
      <c r="AJ6439" s="13"/>
      <c r="AK6439" s="13"/>
      <c r="AL6439" s="13"/>
      <c r="AM6439" s="13"/>
      <c r="AN6439" s="13"/>
      <c r="AO6439" s="13"/>
      <c r="AP6439" s="11" t="s">
        <v>23275</v>
      </c>
      <c r="AR6439" s="13"/>
      <c r="AS6439" s="13"/>
      <c r="AT6439" s="12" t="b">
        <v>1</v>
      </c>
      <c r="AU6439" s="13"/>
      <c r="AV6439" s="17">
        <v>45940.0</v>
      </c>
      <c r="AW6439" s="13"/>
      <c r="AX6439" s="14" t="s">
        <v>155</v>
      </c>
      <c r="AY6439" s="13"/>
      <c r="AZ6439" s="14">
        <v>4935.0</v>
      </c>
      <c r="BA6439" s="13"/>
    </row>
    <row r="6440">
      <c r="A6440" s="11" t="s">
        <v>23280</v>
      </c>
      <c r="B6440" s="11">
        <v>16606.0</v>
      </c>
      <c r="C6440" s="12" t="b">
        <v>0</v>
      </c>
      <c r="D6440" s="12" t="b">
        <v>0</v>
      </c>
      <c r="E6440" s="12" t="b">
        <v>0</v>
      </c>
      <c r="F6440" s="12" t="b">
        <v>0</v>
      </c>
      <c r="G6440" s="12" t="b">
        <v>0</v>
      </c>
      <c r="H6440" s="12" t="b">
        <v>0</v>
      </c>
      <c r="I6440" s="13"/>
      <c r="J6440" s="13"/>
      <c r="K6440" s="12" t="b">
        <v>0</v>
      </c>
      <c r="L6440" s="14" t="s">
        <v>22305</v>
      </c>
      <c r="M6440" s="11" t="s">
        <v>1185</v>
      </c>
      <c r="N6440" s="11" t="s">
        <v>23281</v>
      </c>
      <c r="O6440" s="11" t="s">
        <v>23282</v>
      </c>
      <c r="P6440" s="11" t="s">
        <v>22307</v>
      </c>
      <c r="Q6440" s="11" t="s">
        <v>9926</v>
      </c>
      <c r="R6440" s="11" t="s">
        <v>23283</v>
      </c>
      <c r="S6440" s="11" t="s">
        <v>23284</v>
      </c>
      <c r="U6440" s="11" t="s">
        <v>23217</v>
      </c>
      <c r="W6440" s="11" t="s">
        <v>22307</v>
      </c>
      <c r="AA6440" s="11" t="s">
        <v>215</v>
      </c>
      <c r="AB6440" s="13"/>
      <c r="AC6440" s="13"/>
      <c r="AD6440" s="11" t="s">
        <v>23283</v>
      </c>
      <c r="AE6440" s="13"/>
      <c r="AF6440" s="13"/>
      <c r="AG6440" s="11" t="s">
        <v>152</v>
      </c>
      <c r="AH6440" s="11" t="s">
        <v>22308</v>
      </c>
      <c r="AJ6440" s="13"/>
      <c r="AK6440" s="13"/>
      <c r="AL6440" s="13"/>
      <c r="AM6440" s="13"/>
      <c r="AN6440" s="13"/>
      <c r="AO6440" s="13"/>
      <c r="AP6440" s="11" t="s">
        <v>23280</v>
      </c>
      <c r="AR6440" s="13"/>
      <c r="AS6440" s="13"/>
      <c r="AT6440" s="12" t="b">
        <v>1</v>
      </c>
      <c r="AU6440" s="13"/>
      <c r="AV6440" s="14" t="s">
        <v>167</v>
      </c>
      <c r="AW6440" s="13"/>
      <c r="AX6440" s="14" t="s">
        <v>155</v>
      </c>
      <c r="AY6440" s="13"/>
      <c r="AZ6440" s="14">
        <v>8399.0</v>
      </c>
      <c r="BA6440" s="13"/>
    </row>
    <row r="6441">
      <c r="A6441" s="11" t="s">
        <v>23285</v>
      </c>
      <c r="B6441" s="11">
        <v>16607.0</v>
      </c>
      <c r="C6441" s="12" t="b">
        <v>0</v>
      </c>
      <c r="D6441" s="12" t="b">
        <v>1</v>
      </c>
      <c r="E6441" s="12" t="b">
        <v>0</v>
      </c>
      <c r="F6441" s="12" t="b">
        <v>0</v>
      </c>
      <c r="G6441" s="12" t="b">
        <v>0</v>
      </c>
      <c r="H6441" s="12" t="b">
        <v>0</v>
      </c>
      <c r="I6441" s="14" t="s">
        <v>16119</v>
      </c>
      <c r="J6441" s="14" t="s">
        <v>16119</v>
      </c>
      <c r="K6441" s="12" t="b">
        <v>0</v>
      </c>
      <c r="L6441" s="15">
        <v>45720.0</v>
      </c>
      <c r="M6441" s="11" t="s">
        <v>1432</v>
      </c>
      <c r="N6441" s="11" t="s">
        <v>23286</v>
      </c>
      <c r="O6441" s="11" t="s">
        <v>23287</v>
      </c>
      <c r="P6441" s="11" t="s">
        <v>16933</v>
      </c>
      <c r="Q6441" s="11" t="s">
        <v>9926</v>
      </c>
      <c r="R6441" s="11" t="s">
        <v>23288</v>
      </c>
      <c r="S6441" s="11" t="s">
        <v>23289</v>
      </c>
      <c r="T6441" s="11" t="s">
        <v>16936</v>
      </c>
      <c r="U6441" s="11" t="s">
        <v>11214</v>
      </c>
      <c r="W6441" s="11" t="s">
        <v>16933</v>
      </c>
      <c r="Y6441" s="11" t="s">
        <v>23288</v>
      </c>
      <c r="Z6441" s="13"/>
      <c r="AA6441" s="11" t="s">
        <v>151</v>
      </c>
      <c r="AB6441" s="13"/>
      <c r="AC6441" s="13"/>
      <c r="AD6441" s="11" t="s">
        <v>23288</v>
      </c>
      <c r="AE6441" s="11" t="s">
        <v>2029</v>
      </c>
      <c r="AG6441" s="11" t="s">
        <v>152</v>
      </c>
      <c r="AH6441" s="11" t="s">
        <v>16937</v>
      </c>
      <c r="AJ6441" s="13"/>
      <c r="AK6441" s="13"/>
      <c r="AL6441" s="13"/>
      <c r="AM6441" s="13"/>
      <c r="AN6441" s="13"/>
      <c r="AO6441" s="13"/>
      <c r="AP6441" s="11" t="s">
        <v>23285</v>
      </c>
      <c r="AR6441" s="13"/>
      <c r="AS6441" s="13"/>
      <c r="AT6441" s="12" t="b">
        <v>1</v>
      </c>
      <c r="AU6441" s="13"/>
      <c r="AV6441" s="14" t="s">
        <v>167</v>
      </c>
      <c r="AW6441" s="13"/>
      <c r="AX6441" s="14" t="s">
        <v>155</v>
      </c>
      <c r="AY6441" s="13"/>
      <c r="AZ6441" s="14">
        <v>8400.0</v>
      </c>
      <c r="BA6441" s="13"/>
    </row>
    <row r="6442">
      <c r="A6442" s="11" t="s">
        <v>23290</v>
      </c>
      <c r="B6442" s="11">
        <v>16608.0</v>
      </c>
      <c r="C6442" s="12" t="b">
        <v>0</v>
      </c>
      <c r="D6442" s="12" t="b">
        <v>0</v>
      </c>
      <c r="E6442" s="12" t="b">
        <v>0</v>
      </c>
      <c r="F6442" s="12" t="b">
        <v>0</v>
      </c>
      <c r="G6442" s="12" t="b">
        <v>0</v>
      </c>
      <c r="H6442" s="12" t="b">
        <v>0</v>
      </c>
      <c r="I6442" s="13"/>
      <c r="J6442" s="14" t="s">
        <v>22378</v>
      </c>
      <c r="K6442" s="12" t="b">
        <v>0</v>
      </c>
      <c r="L6442" s="15">
        <v>45720.0</v>
      </c>
      <c r="M6442" s="11" t="s">
        <v>1634</v>
      </c>
      <c r="N6442" s="11" t="s">
        <v>23291</v>
      </c>
      <c r="O6442" s="11" t="s">
        <v>6301</v>
      </c>
      <c r="P6442" s="11" t="s">
        <v>16933</v>
      </c>
      <c r="Q6442" s="11" t="s">
        <v>9926</v>
      </c>
      <c r="R6442" s="11" t="s">
        <v>6302</v>
      </c>
      <c r="S6442" s="11" t="s">
        <v>6303</v>
      </c>
      <c r="T6442" s="11" t="s">
        <v>16936</v>
      </c>
      <c r="U6442" s="11" t="s">
        <v>15007</v>
      </c>
      <c r="W6442" s="11" t="s">
        <v>16933</v>
      </c>
      <c r="Y6442" s="11" t="s">
        <v>15527</v>
      </c>
      <c r="Z6442" s="13"/>
      <c r="AA6442" s="11" t="s">
        <v>215</v>
      </c>
      <c r="AB6442" s="13"/>
      <c r="AC6442" s="13"/>
      <c r="AD6442" s="11" t="s">
        <v>6302</v>
      </c>
      <c r="AE6442" s="11" t="s">
        <v>2029</v>
      </c>
      <c r="AG6442" s="11" t="s">
        <v>152</v>
      </c>
      <c r="AH6442" s="11" t="s">
        <v>16937</v>
      </c>
      <c r="AJ6442" s="13"/>
      <c r="AK6442" s="13"/>
      <c r="AL6442" s="13"/>
      <c r="AM6442" s="13"/>
      <c r="AN6442" s="13"/>
      <c r="AO6442" s="13"/>
      <c r="AP6442" s="11" t="s">
        <v>23290</v>
      </c>
      <c r="AR6442" s="13"/>
      <c r="AS6442" s="13"/>
      <c r="AT6442" s="12" t="b">
        <v>1</v>
      </c>
      <c r="AU6442" s="13"/>
      <c r="AV6442" s="17">
        <v>45940.0</v>
      </c>
      <c r="AW6442" s="13"/>
      <c r="AX6442" s="14" t="s">
        <v>155</v>
      </c>
      <c r="AY6442" s="13"/>
      <c r="AZ6442" s="14">
        <v>3272.0</v>
      </c>
      <c r="BA6442" s="13"/>
    </row>
    <row r="6443">
      <c r="A6443" s="11" t="s">
        <v>23292</v>
      </c>
      <c r="B6443" s="11">
        <v>16609.0</v>
      </c>
      <c r="C6443" s="12" t="b">
        <v>0</v>
      </c>
      <c r="D6443" s="12" t="b">
        <v>0</v>
      </c>
      <c r="E6443" s="12" t="b">
        <v>0</v>
      </c>
      <c r="F6443" s="12" t="b">
        <v>0</v>
      </c>
      <c r="G6443" s="12" t="b">
        <v>0</v>
      </c>
      <c r="H6443" s="12" t="b">
        <v>0</v>
      </c>
      <c r="I6443" s="13"/>
      <c r="J6443" s="14" t="s">
        <v>22378</v>
      </c>
      <c r="K6443" s="12" t="b">
        <v>0</v>
      </c>
      <c r="L6443" s="14" t="s">
        <v>22305</v>
      </c>
      <c r="M6443" s="11" t="s">
        <v>1634</v>
      </c>
      <c r="N6443" s="11" t="s">
        <v>23293</v>
      </c>
      <c r="O6443" s="11" t="s">
        <v>6301</v>
      </c>
      <c r="P6443" s="11" t="s">
        <v>22307</v>
      </c>
      <c r="Q6443" s="11" t="s">
        <v>9926</v>
      </c>
      <c r="R6443" s="11" t="s">
        <v>6302</v>
      </c>
      <c r="S6443" s="11" t="s">
        <v>6303</v>
      </c>
      <c r="T6443" s="11" t="s">
        <v>9224</v>
      </c>
      <c r="U6443" s="11" t="s">
        <v>15007</v>
      </c>
      <c r="W6443" s="11" t="s">
        <v>22307</v>
      </c>
      <c r="AA6443" s="11" t="s">
        <v>151</v>
      </c>
      <c r="AB6443" s="13"/>
      <c r="AC6443" s="13"/>
      <c r="AD6443" s="11" t="s">
        <v>6302</v>
      </c>
      <c r="AE6443" s="13"/>
      <c r="AF6443" s="13"/>
      <c r="AG6443" s="11" t="s">
        <v>152</v>
      </c>
      <c r="AH6443" s="11" t="s">
        <v>22308</v>
      </c>
      <c r="AJ6443" s="13"/>
      <c r="AK6443" s="13"/>
      <c r="AL6443" s="13"/>
      <c r="AM6443" s="13"/>
      <c r="AN6443" s="13"/>
      <c r="AO6443" s="13"/>
      <c r="AP6443" s="11" t="s">
        <v>23292</v>
      </c>
      <c r="AR6443" s="13"/>
      <c r="AS6443" s="13"/>
      <c r="AT6443" s="12" t="b">
        <v>1</v>
      </c>
      <c r="AU6443" s="13"/>
      <c r="AV6443" s="17">
        <v>45940.0</v>
      </c>
      <c r="AW6443" s="13"/>
      <c r="AX6443" s="14" t="s">
        <v>155</v>
      </c>
      <c r="AY6443" s="13"/>
      <c r="AZ6443" s="14">
        <v>4714.0</v>
      </c>
      <c r="BA6443" s="13"/>
    </row>
    <row r="6444">
      <c r="A6444" s="11" t="s">
        <v>23294</v>
      </c>
      <c r="B6444" s="11">
        <v>16610.0</v>
      </c>
      <c r="C6444" s="12" t="b">
        <v>0</v>
      </c>
      <c r="D6444" s="12" t="b">
        <v>1</v>
      </c>
      <c r="E6444" s="12" t="b">
        <v>0</v>
      </c>
      <c r="F6444" s="12" t="b">
        <v>0</v>
      </c>
      <c r="G6444" s="12" t="b">
        <v>0</v>
      </c>
      <c r="H6444" s="12" t="b">
        <v>0</v>
      </c>
      <c r="I6444" s="13"/>
      <c r="J6444" s="14" t="s">
        <v>22378</v>
      </c>
      <c r="K6444" s="12" t="b">
        <v>0</v>
      </c>
      <c r="L6444" s="14" t="s">
        <v>16119</v>
      </c>
      <c r="M6444" s="11" t="s">
        <v>1634</v>
      </c>
      <c r="N6444" s="11" t="s">
        <v>23295</v>
      </c>
      <c r="O6444" s="11" t="s">
        <v>6301</v>
      </c>
      <c r="P6444" s="11" t="s">
        <v>22551</v>
      </c>
      <c r="Q6444" s="11" t="s">
        <v>2041</v>
      </c>
      <c r="R6444" s="11" t="s">
        <v>6302</v>
      </c>
      <c r="S6444" s="11" t="s">
        <v>6303</v>
      </c>
      <c r="U6444" s="11" t="s">
        <v>15007</v>
      </c>
      <c r="W6444" s="11" t="s">
        <v>22551</v>
      </c>
      <c r="Y6444" s="13"/>
      <c r="Z6444" s="13"/>
      <c r="AA6444" s="11" t="s">
        <v>151</v>
      </c>
      <c r="AB6444" s="13"/>
      <c r="AC6444" s="13"/>
      <c r="AD6444" s="11" t="s">
        <v>6302</v>
      </c>
      <c r="AE6444" s="13"/>
      <c r="AF6444" s="13"/>
      <c r="AG6444" s="11" t="s">
        <v>152</v>
      </c>
      <c r="AH6444" s="11" t="s">
        <v>22552</v>
      </c>
      <c r="AJ6444" s="13"/>
      <c r="AK6444" s="13"/>
      <c r="AL6444" s="13"/>
      <c r="AM6444" s="13"/>
      <c r="AN6444" s="13"/>
      <c r="AO6444" s="13"/>
      <c r="AP6444" s="11" t="s">
        <v>23294</v>
      </c>
      <c r="AR6444" s="13"/>
      <c r="AS6444" s="13"/>
      <c r="AT6444" s="12" t="b">
        <v>1</v>
      </c>
      <c r="AU6444" s="13"/>
      <c r="AV6444" s="17">
        <v>45940.0</v>
      </c>
      <c r="AW6444" s="13"/>
      <c r="AX6444" s="14" t="s">
        <v>155</v>
      </c>
      <c r="AY6444" s="13"/>
      <c r="AZ6444" s="14">
        <v>4656.0</v>
      </c>
      <c r="BA6444" s="13"/>
    </row>
    <row r="6445">
      <c r="A6445" s="11" t="s">
        <v>23296</v>
      </c>
      <c r="B6445" s="11">
        <v>16611.0</v>
      </c>
      <c r="C6445" s="12" t="b">
        <v>0</v>
      </c>
      <c r="D6445" s="12" t="b">
        <v>1</v>
      </c>
      <c r="E6445" s="12" t="b">
        <v>0</v>
      </c>
      <c r="F6445" s="12" t="b">
        <v>0</v>
      </c>
      <c r="G6445" s="12" t="b">
        <v>0</v>
      </c>
      <c r="H6445" s="12" t="b">
        <v>0</v>
      </c>
      <c r="I6445" s="13"/>
      <c r="J6445" s="13"/>
      <c r="K6445" s="12" t="b">
        <v>0</v>
      </c>
      <c r="L6445" s="14" t="s">
        <v>22613</v>
      </c>
      <c r="M6445" s="11" t="s">
        <v>1634</v>
      </c>
      <c r="N6445" s="11" t="s">
        <v>23297</v>
      </c>
      <c r="O6445" s="11" t="s">
        <v>6301</v>
      </c>
      <c r="P6445" s="11" t="s">
        <v>22615</v>
      </c>
      <c r="Q6445" s="11" t="s">
        <v>2041</v>
      </c>
      <c r="R6445" s="11" t="s">
        <v>6302</v>
      </c>
      <c r="S6445" s="11" t="s">
        <v>6303</v>
      </c>
      <c r="U6445" s="11" t="s">
        <v>15007</v>
      </c>
      <c r="W6445" s="11" t="s">
        <v>22615</v>
      </c>
      <c r="Y6445" s="13"/>
      <c r="Z6445" s="13"/>
      <c r="AA6445" s="11" t="s">
        <v>151</v>
      </c>
      <c r="AB6445" s="13"/>
      <c r="AC6445" s="13"/>
      <c r="AD6445" s="11" t="s">
        <v>6302</v>
      </c>
      <c r="AE6445" s="13"/>
      <c r="AF6445" s="13"/>
      <c r="AG6445" s="11" t="s">
        <v>152</v>
      </c>
      <c r="AH6445" s="11" t="s">
        <v>22616</v>
      </c>
      <c r="AJ6445" s="13"/>
      <c r="AK6445" s="13"/>
      <c r="AL6445" s="13"/>
      <c r="AM6445" s="13"/>
      <c r="AN6445" s="13"/>
      <c r="AO6445" s="13"/>
      <c r="AP6445" s="11" t="s">
        <v>23296</v>
      </c>
      <c r="AR6445" s="13"/>
      <c r="AS6445" s="13"/>
      <c r="AT6445" s="12" t="b">
        <v>1</v>
      </c>
      <c r="AU6445" s="13"/>
      <c r="AV6445" s="17">
        <v>45940.0</v>
      </c>
      <c r="AW6445" s="13"/>
      <c r="AX6445" s="14" t="s">
        <v>155</v>
      </c>
      <c r="AY6445" s="13"/>
      <c r="AZ6445" s="14">
        <v>4685.0</v>
      </c>
      <c r="BA6445" s="13"/>
    </row>
    <row r="6446">
      <c r="A6446" s="11" t="s">
        <v>23298</v>
      </c>
      <c r="B6446" s="11">
        <v>16612.0</v>
      </c>
      <c r="C6446" s="12" t="b">
        <v>0</v>
      </c>
      <c r="D6446" s="12" t="b">
        <v>0</v>
      </c>
      <c r="E6446" s="12" t="b">
        <v>0</v>
      </c>
      <c r="F6446" s="12" t="b">
        <v>0</v>
      </c>
      <c r="G6446" s="12" t="b">
        <v>0</v>
      </c>
      <c r="H6446" s="12" t="b">
        <v>0</v>
      </c>
      <c r="I6446" s="13"/>
      <c r="J6446" s="13"/>
      <c r="K6446" s="12" t="b">
        <v>0</v>
      </c>
      <c r="L6446" s="14" t="s">
        <v>22906</v>
      </c>
      <c r="M6446" s="11" t="s">
        <v>1634</v>
      </c>
      <c r="N6446" s="11" t="s">
        <v>23299</v>
      </c>
      <c r="O6446" s="11" t="s">
        <v>6301</v>
      </c>
      <c r="P6446" s="11" t="s">
        <v>22908</v>
      </c>
      <c r="Q6446" s="11" t="s">
        <v>2041</v>
      </c>
      <c r="R6446" s="11" t="s">
        <v>6302</v>
      </c>
      <c r="S6446" s="11" t="s">
        <v>6303</v>
      </c>
      <c r="U6446" s="11" t="s">
        <v>15007</v>
      </c>
      <c r="W6446" s="11" t="s">
        <v>22908</v>
      </c>
      <c r="AA6446" s="11" t="s">
        <v>151</v>
      </c>
      <c r="AB6446" s="13"/>
      <c r="AC6446" s="13"/>
      <c r="AD6446" s="11" t="s">
        <v>6302</v>
      </c>
      <c r="AE6446" s="13"/>
      <c r="AF6446" s="13"/>
      <c r="AG6446" s="11" t="s">
        <v>152</v>
      </c>
      <c r="AH6446" s="11" t="s">
        <v>22909</v>
      </c>
      <c r="AJ6446" s="13"/>
      <c r="AK6446" s="13"/>
      <c r="AL6446" s="13"/>
      <c r="AM6446" s="13"/>
      <c r="AN6446" s="13"/>
      <c r="AO6446" s="13"/>
      <c r="AP6446" s="11" t="s">
        <v>23298</v>
      </c>
      <c r="AR6446" s="13"/>
      <c r="AS6446" s="13"/>
      <c r="AT6446" s="12" t="b">
        <v>1</v>
      </c>
      <c r="AU6446" s="13"/>
      <c r="AV6446" s="17">
        <v>45940.0</v>
      </c>
      <c r="AW6446" s="13"/>
      <c r="AX6446" s="14" t="s">
        <v>155</v>
      </c>
      <c r="AY6446" s="13"/>
      <c r="AZ6446" s="14">
        <v>4691.0</v>
      </c>
      <c r="BA6446" s="13"/>
    </row>
    <row r="6447">
      <c r="A6447" s="11" t="s">
        <v>23300</v>
      </c>
      <c r="B6447" s="11">
        <v>16613.0</v>
      </c>
      <c r="C6447" s="12" t="b">
        <v>0</v>
      </c>
      <c r="D6447" s="12" t="b">
        <v>0</v>
      </c>
      <c r="E6447" s="12" t="b">
        <v>0</v>
      </c>
      <c r="F6447" s="12" t="b">
        <v>0</v>
      </c>
      <c r="G6447" s="12" t="b">
        <v>0</v>
      </c>
      <c r="H6447" s="12" t="b">
        <v>0</v>
      </c>
      <c r="I6447" s="13"/>
      <c r="J6447" s="13"/>
      <c r="K6447" s="12" t="b">
        <v>0</v>
      </c>
      <c r="L6447" s="14" t="s">
        <v>22923</v>
      </c>
      <c r="M6447" s="11" t="s">
        <v>1634</v>
      </c>
      <c r="N6447" s="11" t="s">
        <v>23301</v>
      </c>
      <c r="O6447" s="11" t="s">
        <v>6301</v>
      </c>
      <c r="P6447" s="11" t="s">
        <v>22925</v>
      </c>
      <c r="Q6447" s="11" t="s">
        <v>2041</v>
      </c>
      <c r="R6447" s="11" t="s">
        <v>6302</v>
      </c>
      <c r="S6447" s="11" t="s">
        <v>6303</v>
      </c>
      <c r="U6447" s="11" t="s">
        <v>15007</v>
      </c>
      <c r="W6447" s="11" t="s">
        <v>22925</v>
      </c>
      <c r="Y6447" s="13"/>
      <c r="Z6447" s="13"/>
      <c r="AA6447" s="11" t="s">
        <v>215</v>
      </c>
      <c r="AB6447" s="13"/>
      <c r="AC6447" s="13"/>
      <c r="AD6447" s="11" t="s">
        <v>6302</v>
      </c>
      <c r="AE6447" s="13"/>
      <c r="AF6447" s="13"/>
      <c r="AG6447" s="11" t="s">
        <v>152</v>
      </c>
      <c r="AH6447" s="11" t="s">
        <v>22926</v>
      </c>
      <c r="AJ6447" s="13"/>
      <c r="AK6447" s="13"/>
      <c r="AL6447" s="13"/>
      <c r="AM6447" s="13"/>
      <c r="AN6447" s="13"/>
      <c r="AO6447" s="13"/>
      <c r="AP6447" s="11" t="s">
        <v>23300</v>
      </c>
      <c r="AR6447" s="13"/>
      <c r="AS6447" s="13"/>
      <c r="AT6447" s="12" t="b">
        <v>1</v>
      </c>
      <c r="AU6447" s="13"/>
      <c r="AV6447" s="17">
        <v>45940.0</v>
      </c>
      <c r="AW6447" s="13"/>
      <c r="AX6447" s="14" t="s">
        <v>155</v>
      </c>
      <c r="AY6447" s="13"/>
      <c r="AZ6447" s="14">
        <v>4697.0</v>
      </c>
      <c r="BA6447" s="13"/>
    </row>
    <row r="6448">
      <c r="A6448" s="11" t="s">
        <v>23302</v>
      </c>
      <c r="B6448" s="11">
        <v>16614.0</v>
      </c>
      <c r="C6448" s="12" t="b">
        <v>0</v>
      </c>
      <c r="D6448" s="12" t="b">
        <v>1</v>
      </c>
      <c r="E6448" s="12" t="b">
        <v>0</v>
      </c>
      <c r="F6448" s="12" t="b">
        <v>0</v>
      </c>
      <c r="G6448" s="12" t="b">
        <v>0</v>
      </c>
      <c r="H6448" s="12" t="b">
        <v>0</v>
      </c>
      <c r="I6448" s="13"/>
      <c r="J6448" s="13"/>
      <c r="K6448" s="12" t="b">
        <v>0</v>
      </c>
      <c r="L6448" s="14" t="s">
        <v>22945</v>
      </c>
      <c r="M6448" s="11" t="s">
        <v>1634</v>
      </c>
      <c r="N6448" s="11" t="s">
        <v>23303</v>
      </c>
      <c r="O6448" s="11" t="s">
        <v>6301</v>
      </c>
      <c r="P6448" s="11" t="s">
        <v>22947</v>
      </c>
      <c r="Q6448" s="11" t="s">
        <v>2041</v>
      </c>
      <c r="R6448" s="11" t="s">
        <v>6302</v>
      </c>
      <c r="S6448" s="11" t="s">
        <v>6303</v>
      </c>
      <c r="U6448" s="11" t="s">
        <v>15007</v>
      </c>
      <c r="W6448" s="11" t="s">
        <v>22947</v>
      </c>
      <c r="Y6448" s="13"/>
      <c r="Z6448" s="13"/>
      <c r="AA6448" s="11" t="s">
        <v>151</v>
      </c>
      <c r="AB6448" s="13"/>
      <c r="AC6448" s="13"/>
      <c r="AD6448" s="11" t="s">
        <v>6302</v>
      </c>
      <c r="AE6448" s="13"/>
      <c r="AF6448" s="13"/>
      <c r="AG6448" s="11" t="s">
        <v>152</v>
      </c>
      <c r="AH6448" s="11" t="s">
        <v>22948</v>
      </c>
      <c r="AJ6448" s="13"/>
      <c r="AK6448" s="13"/>
      <c r="AL6448" s="13"/>
      <c r="AM6448" s="13"/>
      <c r="AN6448" s="13"/>
      <c r="AO6448" s="13"/>
      <c r="AP6448" s="11" t="s">
        <v>23302</v>
      </c>
      <c r="AR6448" s="13"/>
      <c r="AS6448" s="13"/>
      <c r="AT6448" s="12" t="b">
        <v>1</v>
      </c>
      <c r="AU6448" s="13"/>
      <c r="AV6448" s="17">
        <v>45940.0</v>
      </c>
      <c r="AW6448" s="13"/>
      <c r="AX6448" s="14" t="s">
        <v>155</v>
      </c>
      <c r="AY6448" s="13"/>
      <c r="AZ6448" s="14">
        <v>4709.0</v>
      </c>
      <c r="BA6448" s="13"/>
    </row>
    <row r="6449">
      <c r="A6449" s="11" t="s">
        <v>23304</v>
      </c>
      <c r="B6449" s="11">
        <v>16615.0</v>
      </c>
      <c r="C6449" s="12" t="b">
        <v>0</v>
      </c>
      <c r="D6449" s="12" t="b">
        <v>0</v>
      </c>
      <c r="E6449" s="12" t="b">
        <v>0</v>
      </c>
      <c r="F6449" s="12" t="b">
        <v>0</v>
      </c>
      <c r="G6449" s="12" t="b">
        <v>0</v>
      </c>
      <c r="H6449" s="12" t="b">
        <v>0</v>
      </c>
      <c r="I6449" s="13"/>
      <c r="J6449" s="13"/>
      <c r="K6449" s="12" t="b">
        <v>1</v>
      </c>
      <c r="L6449" s="14" t="s">
        <v>22962</v>
      </c>
      <c r="M6449" s="11" t="s">
        <v>1634</v>
      </c>
      <c r="N6449" s="11" t="s">
        <v>23305</v>
      </c>
      <c r="O6449" s="11" t="s">
        <v>6301</v>
      </c>
      <c r="P6449" s="11" t="s">
        <v>22964</v>
      </c>
      <c r="Q6449" s="11" t="s">
        <v>2041</v>
      </c>
      <c r="R6449" s="11" t="s">
        <v>6302</v>
      </c>
      <c r="S6449" s="11" t="s">
        <v>6303</v>
      </c>
      <c r="U6449" s="11" t="s">
        <v>15007</v>
      </c>
      <c r="W6449" s="11" t="s">
        <v>22964</v>
      </c>
      <c r="Y6449" s="13"/>
      <c r="Z6449" s="13"/>
      <c r="AA6449" s="11" t="s">
        <v>151</v>
      </c>
      <c r="AB6449" s="13"/>
      <c r="AC6449" s="13"/>
      <c r="AD6449" s="11" t="s">
        <v>6302</v>
      </c>
      <c r="AE6449" s="13"/>
      <c r="AF6449" s="13"/>
      <c r="AG6449" s="11" t="s">
        <v>152</v>
      </c>
      <c r="AH6449" s="11" t="s">
        <v>22965</v>
      </c>
      <c r="AJ6449" s="13"/>
      <c r="AK6449" s="13"/>
      <c r="AL6449" s="13"/>
      <c r="AM6449" s="13"/>
      <c r="AN6449" s="13"/>
      <c r="AO6449" s="13"/>
      <c r="AP6449" s="11" t="s">
        <v>23304</v>
      </c>
      <c r="AR6449" s="13"/>
      <c r="AS6449" s="13"/>
      <c r="AT6449" s="12" t="b">
        <v>1</v>
      </c>
      <c r="AU6449" s="13"/>
      <c r="AV6449" s="17">
        <v>45940.0</v>
      </c>
      <c r="AW6449" s="13"/>
      <c r="AX6449" s="14" t="s">
        <v>155</v>
      </c>
      <c r="AY6449" s="13"/>
      <c r="AZ6449" s="14">
        <v>4703.0</v>
      </c>
      <c r="BA6449" s="13"/>
    </row>
    <row r="6450">
      <c r="A6450" s="11" t="s">
        <v>23306</v>
      </c>
      <c r="B6450" s="11">
        <v>16616.0</v>
      </c>
      <c r="C6450" s="12" t="b">
        <v>0</v>
      </c>
      <c r="D6450" s="12" t="b">
        <v>0</v>
      </c>
      <c r="E6450" s="12" t="b">
        <v>0</v>
      </c>
      <c r="F6450" s="12" t="b">
        <v>0</v>
      </c>
      <c r="G6450" s="12" t="b">
        <v>0</v>
      </c>
      <c r="H6450" s="12" t="b">
        <v>0</v>
      </c>
      <c r="I6450" s="13"/>
      <c r="J6450" s="13"/>
      <c r="K6450" s="12" t="b">
        <v>1</v>
      </c>
      <c r="L6450" s="14" t="s">
        <v>22979</v>
      </c>
      <c r="M6450" s="11" t="s">
        <v>1634</v>
      </c>
      <c r="N6450" s="11" t="s">
        <v>23307</v>
      </c>
      <c r="O6450" s="11" t="s">
        <v>6301</v>
      </c>
      <c r="P6450" s="11" t="s">
        <v>22981</v>
      </c>
      <c r="Q6450" s="11" t="s">
        <v>2041</v>
      </c>
      <c r="R6450" s="11" t="s">
        <v>6302</v>
      </c>
      <c r="S6450" s="11" t="s">
        <v>6303</v>
      </c>
      <c r="U6450" s="11" t="s">
        <v>15007</v>
      </c>
      <c r="W6450" s="11" t="s">
        <v>22981</v>
      </c>
      <c r="Y6450" s="13"/>
      <c r="Z6450" s="13"/>
      <c r="AA6450" s="11" t="s">
        <v>151</v>
      </c>
      <c r="AB6450" s="13"/>
      <c r="AC6450" s="13"/>
      <c r="AD6450" s="11" t="s">
        <v>6302</v>
      </c>
      <c r="AE6450" s="13"/>
      <c r="AF6450" s="13"/>
      <c r="AG6450" s="11" t="s">
        <v>152</v>
      </c>
      <c r="AH6450" s="11" t="s">
        <v>22982</v>
      </c>
      <c r="AJ6450" s="13"/>
      <c r="AK6450" s="13"/>
      <c r="AL6450" s="13"/>
      <c r="AM6450" s="13"/>
      <c r="AN6450" s="13"/>
      <c r="AO6450" s="13"/>
      <c r="AP6450" s="11" t="s">
        <v>23306</v>
      </c>
      <c r="AR6450" s="13"/>
      <c r="AS6450" s="13"/>
      <c r="AT6450" s="12" t="b">
        <v>1</v>
      </c>
      <c r="AU6450" s="13"/>
      <c r="AV6450" s="17">
        <v>45940.0</v>
      </c>
      <c r="AW6450" s="13"/>
      <c r="AX6450" s="14" t="s">
        <v>155</v>
      </c>
      <c r="AY6450" s="13"/>
      <c r="AZ6450" s="14">
        <v>4744.0</v>
      </c>
      <c r="BA6450" s="13"/>
    </row>
    <row r="6451">
      <c r="A6451" s="11" t="s">
        <v>23308</v>
      </c>
      <c r="B6451" s="11">
        <v>16617.0</v>
      </c>
      <c r="C6451" s="12" t="b">
        <v>0</v>
      </c>
      <c r="D6451" s="12" t="b">
        <v>0</v>
      </c>
      <c r="E6451" s="12" t="b">
        <v>0</v>
      </c>
      <c r="F6451" s="12" t="b">
        <v>0</v>
      </c>
      <c r="G6451" s="12" t="b">
        <v>0</v>
      </c>
      <c r="H6451" s="12" t="b">
        <v>0</v>
      </c>
      <c r="I6451" s="13"/>
      <c r="J6451" s="13"/>
      <c r="K6451" s="12" t="b">
        <v>1</v>
      </c>
      <c r="L6451" s="14" t="s">
        <v>22979</v>
      </c>
      <c r="M6451" s="11" t="s">
        <v>1657</v>
      </c>
      <c r="N6451" s="11" t="s">
        <v>23309</v>
      </c>
      <c r="O6451" s="11" t="s">
        <v>9276</v>
      </c>
      <c r="P6451" s="11" t="s">
        <v>22981</v>
      </c>
      <c r="Q6451" s="11" t="s">
        <v>2041</v>
      </c>
      <c r="R6451" s="11" t="s">
        <v>9277</v>
      </c>
      <c r="S6451" s="11" t="s">
        <v>9278</v>
      </c>
      <c r="U6451" s="11" t="s">
        <v>14664</v>
      </c>
      <c r="W6451" s="11" t="s">
        <v>22981</v>
      </c>
      <c r="Y6451" s="13"/>
      <c r="Z6451" s="13"/>
      <c r="AA6451" s="11" t="s">
        <v>151</v>
      </c>
      <c r="AB6451" s="13"/>
      <c r="AC6451" s="13"/>
      <c r="AD6451" s="11" t="s">
        <v>9277</v>
      </c>
      <c r="AE6451" s="13"/>
      <c r="AF6451" s="13"/>
      <c r="AG6451" s="11" t="s">
        <v>152</v>
      </c>
      <c r="AH6451" s="11" t="s">
        <v>22982</v>
      </c>
      <c r="AJ6451" s="13"/>
      <c r="AK6451" s="13"/>
      <c r="AL6451" s="13"/>
      <c r="AM6451" s="13"/>
      <c r="AN6451" s="13"/>
      <c r="AO6451" s="13"/>
      <c r="AP6451" s="11" t="s">
        <v>23308</v>
      </c>
      <c r="AR6451" s="13"/>
      <c r="AS6451" s="13"/>
      <c r="AT6451" s="12" t="b">
        <v>1</v>
      </c>
      <c r="AU6451" s="13"/>
      <c r="AV6451" s="17">
        <v>45940.0</v>
      </c>
      <c r="AW6451" s="13"/>
      <c r="AX6451" s="14" t="s">
        <v>155</v>
      </c>
      <c r="AY6451" s="13"/>
      <c r="AZ6451" s="14">
        <v>4743.0</v>
      </c>
      <c r="BA6451" s="13"/>
    </row>
    <row r="6452">
      <c r="A6452" s="11" t="s">
        <v>23310</v>
      </c>
      <c r="B6452" s="11">
        <v>16618.0</v>
      </c>
      <c r="C6452" s="12" t="b">
        <v>0</v>
      </c>
      <c r="D6452" s="12" t="b">
        <v>0</v>
      </c>
      <c r="E6452" s="12" t="b">
        <v>0</v>
      </c>
      <c r="F6452" s="12" t="b">
        <v>0</v>
      </c>
      <c r="G6452" s="12" t="b">
        <v>0</v>
      </c>
      <c r="H6452" s="12" t="b">
        <v>0</v>
      </c>
      <c r="I6452" s="13"/>
      <c r="J6452" s="13"/>
      <c r="K6452" s="12" t="b">
        <v>1</v>
      </c>
      <c r="L6452" s="14" t="s">
        <v>22996</v>
      </c>
      <c r="M6452" s="11" t="s">
        <v>1657</v>
      </c>
      <c r="N6452" s="11" t="s">
        <v>23311</v>
      </c>
      <c r="O6452" s="11" t="s">
        <v>9276</v>
      </c>
      <c r="P6452" s="11" t="s">
        <v>22998</v>
      </c>
      <c r="Q6452" s="11" t="s">
        <v>2041</v>
      </c>
      <c r="R6452" s="11" t="s">
        <v>9277</v>
      </c>
      <c r="S6452" s="11" t="s">
        <v>9278</v>
      </c>
      <c r="U6452" s="11" t="s">
        <v>14664</v>
      </c>
      <c r="W6452" s="11" t="s">
        <v>22998</v>
      </c>
      <c r="Y6452" s="13"/>
      <c r="Z6452" s="13"/>
      <c r="AA6452" s="11" t="s">
        <v>151</v>
      </c>
      <c r="AB6452" s="13"/>
      <c r="AC6452" s="13"/>
      <c r="AD6452" s="11" t="s">
        <v>9277</v>
      </c>
      <c r="AE6452" s="13"/>
      <c r="AF6452" s="13"/>
      <c r="AG6452" s="11" t="s">
        <v>152</v>
      </c>
      <c r="AH6452" s="11" t="s">
        <v>22999</v>
      </c>
      <c r="AJ6452" s="13"/>
      <c r="AK6452" s="13"/>
      <c r="AL6452" s="13"/>
      <c r="AM6452" s="13"/>
      <c r="AN6452" s="13"/>
      <c r="AO6452" s="13"/>
      <c r="AP6452" s="11" t="s">
        <v>23310</v>
      </c>
      <c r="AR6452" s="13"/>
      <c r="AS6452" s="13"/>
      <c r="AT6452" s="12" t="b">
        <v>1</v>
      </c>
      <c r="AU6452" s="13"/>
      <c r="AV6452" s="17">
        <v>45940.0</v>
      </c>
      <c r="AW6452" s="13"/>
      <c r="AX6452" s="14" t="s">
        <v>155</v>
      </c>
      <c r="AY6452" s="13"/>
      <c r="AZ6452" s="14">
        <v>4750.0</v>
      </c>
      <c r="BA6452" s="13"/>
    </row>
    <row r="6453">
      <c r="A6453" s="11" t="s">
        <v>23312</v>
      </c>
      <c r="B6453" s="11">
        <v>16619.0</v>
      </c>
      <c r="C6453" s="12" t="b">
        <v>1</v>
      </c>
      <c r="D6453" s="12" t="b">
        <v>1</v>
      </c>
      <c r="E6453" s="12" t="b">
        <v>0</v>
      </c>
      <c r="F6453" s="12" t="b">
        <v>0</v>
      </c>
      <c r="G6453" s="12" t="b">
        <v>0</v>
      </c>
      <c r="H6453" s="12" t="b">
        <v>0</v>
      </c>
      <c r="I6453" s="13"/>
      <c r="J6453" s="13"/>
      <c r="K6453" s="12" t="b">
        <v>1</v>
      </c>
      <c r="L6453" s="14" t="s">
        <v>22996</v>
      </c>
      <c r="M6453" s="11" t="s">
        <v>1634</v>
      </c>
      <c r="N6453" s="11" t="s">
        <v>23313</v>
      </c>
      <c r="O6453" s="11" t="s">
        <v>6301</v>
      </c>
      <c r="P6453" s="11" t="s">
        <v>22998</v>
      </c>
      <c r="Q6453" s="11" t="s">
        <v>2041</v>
      </c>
      <c r="R6453" s="11" t="s">
        <v>6302</v>
      </c>
      <c r="S6453" s="11" t="s">
        <v>6303</v>
      </c>
      <c r="U6453" s="11" t="s">
        <v>15007</v>
      </c>
      <c r="W6453" s="11" t="s">
        <v>22998</v>
      </c>
      <c r="Y6453" s="13"/>
      <c r="Z6453" s="13"/>
      <c r="AA6453" s="11" t="s">
        <v>16462</v>
      </c>
      <c r="AB6453" s="13"/>
      <c r="AC6453" s="13"/>
      <c r="AD6453" s="11" t="s">
        <v>6302</v>
      </c>
      <c r="AE6453" s="13"/>
      <c r="AF6453" s="13"/>
      <c r="AG6453" s="11" t="s">
        <v>152</v>
      </c>
      <c r="AH6453" s="11" t="s">
        <v>22999</v>
      </c>
      <c r="AJ6453" s="13"/>
      <c r="AK6453" s="13"/>
      <c r="AL6453" s="13"/>
      <c r="AM6453" s="13"/>
      <c r="AN6453" s="13"/>
      <c r="AO6453" s="13"/>
      <c r="AP6453" s="11" t="s">
        <v>23312</v>
      </c>
      <c r="AR6453" s="13"/>
      <c r="AS6453" s="13"/>
      <c r="AT6453" s="12" t="b">
        <v>1</v>
      </c>
      <c r="AU6453" s="13"/>
      <c r="AV6453" s="17">
        <v>45940.0</v>
      </c>
      <c r="AW6453" s="13"/>
      <c r="AX6453" s="14" t="s">
        <v>155</v>
      </c>
      <c r="AY6453" s="13"/>
      <c r="AZ6453" s="14">
        <v>4749.0</v>
      </c>
      <c r="BA6453" s="13"/>
    </row>
    <row r="6454">
      <c r="A6454" s="11" t="s">
        <v>23314</v>
      </c>
      <c r="B6454" s="11">
        <v>16620.0</v>
      </c>
      <c r="C6454" s="12" t="b">
        <v>0</v>
      </c>
      <c r="D6454" s="12" t="b">
        <v>0</v>
      </c>
      <c r="E6454" s="12" t="b">
        <v>0</v>
      </c>
      <c r="F6454" s="12" t="b">
        <v>0</v>
      </c>
      <c r="G6454" s="12" t="b">
        <v>0</v>
      </c>
      <c r="H6454" s="12" t="b">
        <v>0</v>
      </c>
      <c r="I6454" s="13"/>
      <c r="J6454" s="13"/>
      <c r="K6454" s="12" t="b">
        <v>1</v>
      </c>
      <c r="L6454" s="14" t="s">
        <v>23013</v>
      </c>
      <c r="M6454" s="11" t="s">
        <v>1634</v>
      </c>
      <c r="N6454" s="11" t="s">
        <v>23315</v>
      </c>
      <c r="O6454" s="11" t="s">
        <v>6301</v>
      </c>
      <c r="P6454" s="11" t="s">
        <v>23015</v>
      </c>
      <c r="Q6454" s="11" t="s">
        <v>2041</v>
      </c>
      <c r="R6454" s="11" t="s">
        <v>6302</v>
      </c>
      <c r="S6454" s="11" t="s">
        <v>6303</v>
      </c>
      <c r="U6454" s="11" t="s">
        <v>15007</v>
      </c>
      <c r="W6454" s="11" t="s">
        <v>23015</v>
      </c>
      <c r="Y6454" s="13"/>
      <c r="Z6454" s="13"/>
      <c r="AA6454" s="11" t="s">
        <v>151</v>
      </c>
      <c r="AB6454" s="13"/>
      <c r="AC6454" s="13"/>
      <c r="AD6454" s="11" t="s">
        <v>6302</v>
      </c>
      <c r="AE6454" s="13"/>
      <c r="AF6454" s="13"/>
      <c r="AG6454" s="11" t="s">
        <v>152</v>
      </c>
      <c r="AH6454" s="11" t="s">
        <v>23016</v>
      </c>
      <c r="AJ6454" s="13"/>
      <c r="AK6454" s="13"/>
      <c r="AL6454" s="13"/>
      <c r="AM6454" s="13"/>
      <c r="AN6454" s="13"/>
      <c r="AO6454" s="13"/>
      <c r="AP6454" s="11" t="s">
        <v>23314</v>
      </c>
      <c r="AR6454" s="13"/>
      <c r="AS6454" s="13"/>
      <c r="AT6454" s="12" t="b">
        <v>1</v>
      </c>
      <c r="AU6454" s="13"/>
      <c r="AV6454" s="17">
        <v>45940.0</v>
      </c>
      <c r="AW6454" s="13"/>
      <c r="AX6454" s="14" t="s">
        <v>155</v>
      </c>
      <c r="AY6454" s="13"/>
      <c r="AZ6454" s="14">
        <v>4755.0</v>
      </c>
      <c r="BA6454" s="13"/>
    </row>
    <row r="6455">
      <c r="A6455" s="11" t="s">
        <v>23316</v>
      </c>
      <c r="B6455" s="11">
        <v>16621.0</v>
      </c>
      <c r="C6455" s="12" t="b">
        <v>0</v>
      </c>
      <c r="D6455" s="12" t="b">
        <v>0</v>
      </c>
      <c r="E6455" s="12" t="b">
        <v>0</v>
      </c>
      <c r="F6455" s="12" t="b">
        <v>0</v>
      </c>
      <c r="G6455" s="12" t="b">
        <v>0</v>
      </c>
      <c r="H6455" s="12" t="b">
        <v>0</v>
      </c>
      <c r="I6455" s="13"/>
      <c r="J6455" s="13"/>
      <c r="K6455" s="12" t="b">
        <v>1</v>
      </c>
      <c r="L6455" s="14" t="s">
        <v>23013</v>
      </c>
      <c r="M6455" s="11" t="s">
        <v>1657</v>
      </c>
      <c r="N6455" s="11" t="s">
        <v>23317</v>
      </c>
      <c r="O6455" s="11" t="s">
        <v>9276</v>
      </c>
      <c r="P6455" s="11" t="s">
        <v>23015</v>
      </c>
      <c r="Q6455" s="11" t="s">
        <v>2041</v>
      </c>
      <c r="R6455" s="11" t="s">
        <v>9277</v>
      </c>
      <c r="S6455" s="11" t="s">
        <v>9278</v>
      </c>
      <c r="U6455" s="11" t="s">
        <v>14664</v>
      </c>
      <c r="W6455" s="11" t="s">
        <v>23015</v>
      </c>
      <c r="Y6455" s="13"/>
      <c r="Z6455" s="13"/>
      <c r="AA6455" s="11" t="s">
        <v>151</v>
      </c>
      <c r="AB6455" s="13"/>
      <c r="AC6455" s="13"/>
      <c r="AD6455" s="11" t="s">
        <v>9277</v>
      </c>
      <c r="AE6455" s="13"/>
      <c r="AF6455" s="13"/>
      <c r="AG6455" s="11" t="s">
        <v>152</v>
      </c>
      <c r="AH6455" s="11" t="s">
        <v>23016</v>
      </c>
      <c r="AJ6455" s="13"/>
      <c r="AK6455" s="13"/>
      <c r="AL6455" s="13"/>
      <c r="AM6455" s="13"/>
      <c r="AN6455" s="13"/>
      <c r="AO6455" s="13"/>
      <c r="AP6455" s="11" t="s">
        <v>23316</v>
      </c>
      <c r="AR6455" s="13"/>
      <c r="AS6455" s="13"/>
      <c r="AT6455" s="12" t="b">
        <v>1</v>
      </c>
      <c r="AU6455" s="13"/>
      <c r="AV6455" s="17">
        <v>45940.0</v>
      </c>
      <c r="AW6455" s="13"/>
      <c r="AX6455" s="14" t="s">
        <v>155</v>
      </c>
      <c r="AY6455" s="13"/>
      <c r="AZ6455" s="14">
        <v>4756.0</v>
      </c>
      <c r="BA6455" s="13"/>
    </row>
    <row r="6456">
      <c r="A6456" s="11" t="s">
        <v>23318</v>
      </c>
      <c r="B6456" s="11">
        <v>16622.0</v>
      </c>
      <c r="C6456" s="12" t="b">
        <v>0</v>
      </c>
      <c r="D6456" s="12" t="b">
        <v>0</v>
      </c>
      <c r="E6456" s="12" t="b">
        <v>0</v>
      </c>
      <c r="F6456" s="12" t="b">
        <v>0</v>
      </c>
      <c r="G6456" s="12" t="b">
        <v>0</v>
      </c>
      <c r="H6456" s="12" t="b">
        <v>0</v>
      </c>
      <c r="I6456" s="13"/>
      <c r="J6456" s="13"/>
      <c r="K6456" s="12" t="b">
        <v>1</v>
      </c>
      <c r="L6456" s="15">
        <v>45912.0</v>
      </c>
      <c r="M6456" s="11" t="s">
        <v>1657</v>
      </c>
      <c r="N6456" s="11" t="s">
        <v>23319</v>
      </c>
      <c r="O6456" s="11" t="s">
        <v>9276</v>
      </c>
      <c r="P6456" s="11" t="s">
        <v>23031</v>
      </c>
      <c r="Q6456" s="11" t="s">
        <v>2041</v>
      </c>
      <c r="R6456" s="11" t="s">
        <v>9277</v>
      </c>
      <c r="S6456" s="11" t="s">
        <v>9278</v>
      </c>
      <c r="U6456" s="11" t="s">
        <v>14664</v>
      </c>
      <c r="W6456" s="11" t="s">
        <v>23031</v>
      </c>
      <c r="Y6456" s="13"/>
      <c r="Z6456" s="13"/>
      <c r="AA6456" s="11" t="s">
        <v>151</v>
      </c>
      <c r="AB6456" s="13"/>
      <c r="AC6456" s="13"/>
      <c r="AD6456" s="11" t="s">
        <v>9277</v>
      </c>
      <c r="AE6456" s="13"/>
      <c r="AF6456" s="13"/>
      <c r="AG6456" s="11" t="s">
        <v>152</v>
      </c>
      <c r="AH6456" s="11" t="s">
        <v>23032</v>
      </c>
      <c r="AJ6456" s="13"/>
      <c r="AK6456" s="13"/>
      <c r="AL6456" s="13"/>
      <c r="AM6456" s="13"/>
      <c r="AN6456" s="13"/>
      <c r="AO6456" s="13"/>
      <c r="AP6456" s="11" t="s">
        <v>23318</v>
      </c>
      <c r="AR6456" s="13"/>
      <c r="AS6456" s="13"/>
      <c r="AT6456" s="12" t="b">
        <v>1</v>
      </c>
      <c r="AU6456" s="13"/>
      <c r="AV6456" s="17">
        <v>45940.0</v>
      </c>
      <c r="AW6456" s="13"/>
      <c r="AX6456" s="14" t="s">
        <v>155</v>
      </c>
      <c r="AY6456" s="13"/>
      <c r="AZ6456" s="14">
        <v>4761.0</v>
      </c>
      <c r="BA6456" s="13"/>
    </row>
    <row r="6457">
      <c r="A6457" s="11" t="s">
        <v>23320</v>
      </c>
      <c r="B6457" s="11">
        <v>16623.0</v>
      </c>
      <c r="C6457" s="12" t="b">
        <v>0</v>
      </c>
      <c r="D6457" s="12" t="b">
        <v>0</v>
      </c>
      <c r="E6457" s="12" t="b">
        <v>0</v>
      </c>
      <c r="F6457" s="12" t="b">
        <v>0</v>
      </c>
      <c r="G6457" s="12" t="b">
        <v>0</v>
      </c>
      <c r="H6457" s="12" t="b">
        <v>0</v>
      </c>
      <c r="I6457" s="13"/>
      <c r="J6457" s="13"/>
      <c r="K6457" s="12" t="b">
        <v>1</v>
      </c>
      <c r="L6457" s="15">
        <v>45912.0</v>
      </c>
      <c r="M6457" s="11" t="s">
        <v>1634</v>
      </c>
      <c r="N6457" s="11" t="s">
        <v>23321</v>
      </c>
      <c r="O6457" s="11" t="s">
        <v>6301</v>
      </c>
      <c r="P6457" s="11" t="s">
        <v>23031</v>
      </c>
      <c r="Q6457" s="11" t="s">
        <v>2041</v>
      </c>
      <c r="R6457" s="11" t="s">
        <v>6302</v>
      </c>
      <c r="S6457" s="11" t="s">
        <v>6303</v>
      </c>
      <c r="U6457" s="11" t="s">
        <v>15007</v>
      </c>
      <c r="W6457" s="11" t="s">
        <v>23031</v>
      </c>
      <c r="Y6457" s="13"/>
      <c r="Z6457" s="13"/>
      <c r="AA6457" s="11" t="s">
        <v>151</v>
      </c>
      <c r="AB6457" s="13"/>
      <c r="AC6457" s="13"/>
      <c r="AD6457" s="11" t="s">
        <v>6302</v>
      </c>
      <c r="AE6457" s="13"/>
      <c r="AF6457" s="13"/>
      <c r="AG6457" s="11" t="s">
        <v>152</v>
      </c>
      <c r="AH6457" s="11" t="s">
        <v>23032</v>
      </c>
      <c r="AJ6457" s="13"/>
      <c r="AK6457" s="13"/>
      <c r="AL6457" s="13"/>
      <c r="AM6457" s="13"/>
      <c r="AN6457" s="13"/>
      <c r="AO6457" s="13"/>
      <c r="AP6457" s="11" t="s">
        <v>23320</v>
      </c>
      <c r="AR6457" s="13"/>
      <c r="AS6457" s="13"/>
      <c r="AT6457" s="12" t="b">
        <v>1</v>
      </c>
      <c r="AU6457" s="13"/>
      <c r="AV6457" s="17">
        <v>45940.0</v>
      </c>
      <c r="AW6457" s="13"/>
      <c r="AX6457" s="14" t="s">
        <v>155</v>
      </c>
      <c r="AY6457" s="13"/>
      <c r="AZ6457" s="14">
        <v>4762.0</v>
      </c>
      <c r="BA6457" s="13"/>
    </row>
    <row r="6458">
      <c r="A6458" s="11" t="s">
        <v>23322</v>
      </c>
      <c r="B6458" s="11">
        <v>16624.0</v>
      </c>
      <c r="C6458" s="12" t="b">
        <v>0</v>
      </c>
      <c r="D6458" s="12" t="b">
        <v>0</v>
      </c>
      <c r="E6458" s="12" t="b">
        <v>0</v>
      </c>
      <c r="F6458" s="12" t="b">
        <v>0</v>
      </c>
      <c r="G6458" s="12" t="b">
        <v>0</v>
      </c>
      <c r="H6458" s="12" t="b">
        <v>0</v>
      </c>
      <c r="I6458" s="13"/>
      <c r="J6458" s="13"/>
      <c r="K6458" s="12" t="b">
        <v>1</v>
      </c>
      <c r="L6458" s="14" t="s">
        <v>23062</v>
      </c>
      <c r="M6458" s="11" t="s">
        <v>1634</v>
      </c>
      <c r="N6458" s="11" t="s">
        <v>23323</v>
      </c>
      <c r="O6458" s="11" t="s">
        <v>6301</v>
      </c>
      <c r="P6458" s="11" t="s">
        <v>23064</v>
      </c>
      <c r="Q6458" s="11" t="s">
        <v>2041</v>
      </c>
      <c r="R6458" s="11" t="s">
        <v>6302</v>
      </c>
      <c r="S6458" s="11" t="s">
        <v>6303</v>
      </c>
      <c r="U6458" s="11" t="s">
        <v>15007</v>
      </c>
      <c r="W6458" s="11" t="s">
        <v>23064</v>
      </c>
      <c r="Y6458" s="13"/>
      <c r="Z6458" s="13"/>
      <c r="AA6458" s="11" t="s">
        <v>151</v>
      </c>
      <c r="AB6458" s="13"/>
      <c r="AC6458" s="13"/>
      <c r="AD6458" s="11" t="s">
        <v>6302</v>
      </c>
      <c r="AE6458" s="13"/>
      <c r="AF6458" s="13"/>
      <c r="AG6458" s="11" t="s">
        <v>152</v>
      </c>
      <c r="AH6458" s="11" t="s">
        <v>23065</v>
      </c>
      <c r="AJ6458" s="13"/>
      <c r="AK6458" s="13"/>
      <c r="AL6458" s="13"/>
      <c r="AM6458" s="13"/>
      <c r="AN6458" s="13"/>
      <c r="AO6458" s="13"/>
      <c r="AP6458" s="11" t="s">
        <v>23322</v>
      </c>
      <c r="AR6458" s="13"/>
      <c r="AS6458" s="13"/>
      <c r="AT6458" s="12" t="b">
        <v>1</v>
      </c>
      <c r="AU6458" s="13"/>
      <c r="AV6458" s="17">
        <v>45940.0</v>
      </c>
      <c r="AW6458" s="13"/>
      <c r="AX6458" s="14" t="s">
        <v>155</v>
      </c>
      <c r="AY6458" s="13"/>
      <c r="AZ6458" s="14">
        <v>4768.0</v>
      </c>
      <c r="BA6458" s="13"/>
    </row>
    <row r="6459">
      <c r="A6459" s="11" t="s">
        <v>23324</v>
      </c>
      <c r="B6459" s="11">
        <v>16625.0</v>
      </c>
      <c r="C6459" s="12" t="b">
        <v>0</v>
      </c>
      <c r="D6459" s="12" t="b">
        <v>0</v>
      </c>
      <c r="E6459" s="12" t="b">
        <v>0</v>
      </c>
      <c r="F6459" s="12" t="b">
        <v>0</v>
      </c>
      <c r="G6459" s="12" t="b">
        <v>0</v>
      </c>
      <c r="H6459" s="12" t="b">
        <v>0</v>
      </c>
      <c r="I6459" s="13"/>
      <c r="J6459" s="13"/>
      <c r="K6459" s="12" t="b">
        <v>1</v>
      </c>
      <c r="L6459" s="14" t="s">
        <v>23062</v>
      </c>
      <c r="M6459" s="11" t="s">
        <v>1657</v>
      </c>
      <c r="N6459" s="11" t="s">
        <v>23325</v>
      </c>
      <c r="O6459" s="11" t="s">
        <v>9276</v>
      </c>
      <c r="P6459" s="11" t="s">
        <v>23064</v>
      </c>
      <c r="Q6459" s="11" t="s">
        <v>2041</v>
      </c>
      <c r="R6459" s="11" t="s">
        <v>9277</v>
      </c>
      <c r="S6459" s="11" t="s">
        <v>9278</v>
      </c>
      <c r="U6459" s="11" t="s">
        <v>14664</v>
      </c>
      <c r="W6459" s="11" t="s">
        <v>23064</v>
      </c>
      <c r="Y6459" s="13"/>
      <c r="Z6459" s="13"/>
      <c r="AA6459" s="11" t="s">
        <v>151</v>
      </c>
      <c r="AB6459" s="13"/>
      <c r="AC6459" s="13"/>
      <c r="AD6459" s="11" t="s">
        <v>9277</v>
      </c>
      <c r="AE6459" s="13"/>
      <c r="AF6459" s="13"/>
      <c r="AG6459" s="11" t="s">
        <v>152</v>
      </c>
      <c r="AH6459" s="11" t="s">
        <v>23065</v>
      </c>
      <c r="AJ6459" s="13"/>
      <c r="AK6459" s="13"/>
      <c r="AL6459" s="13"/>
      <c r="AM6459" s="13"/>
      <c r="AN6459" s="13"/>
      <c r="AO6459" s="13"/>
      <c r="AP6459" s="11" t="s">
        <v>23324</v>
      </c>
      <c r="AR6459" s="13"/>
      <c r="AS6459" s="13"/>
      <c r="AT6459" s="12" t="b">
        <v>1</v>
      </c>
      <c r="AU6459" s="13"/>
      <c r="AV6459" s="17">
        <v>45940.0</v>
      </c>
      <c r="AW6459" s="13"/>
      <c r="AX6459" s="14" t="s">
        <v>155</v>
      </c>
      <c r="AY6459" s="13"/>
      <c r="AZ6459" s="14">
        <v>4767.0</v>
      </c>
      <c r="BA6459" s="13"/>
    </row>
    <row r="6460">
      <c r="A6460" s="11" t="s">
        <v>23326</v>
      </c>
      <c r="B6460" s="11">
        <v>16626.0</v>
      </c>
      <c r="C6460" s="12" t="b">
        <v>0</v>
      </c>
      <c r="D6460" s="12" t="b">
        <v>0</v>
      </c>
      <c r="E6460" s="12" t="b">
        <v>0</v>
      </c>
      <c r="F6460" s="12" t="b">
        <v>0</v>
      </c>
      <c r="G6460" s="12" t="b">
        <v>0</v>
      </c>
      <c r="H6460" s="12" t="b">
        <v>0</v>
      </c>
      <c r="I6460" s="13"/>
      <c r="J6460" s="13"/>
      <c r="K6460" s="12" t="b">
        <v>1</v>
      </c>
      <c r="L6460" s="14" t="s">
        <v>23079</v>
      </c>
      <c r="M6460" s="11" t="s">
        <v>1634</v>
      </c>
      <c r="N6460" s="11" t="s">
        <v>23327</v>
      </c>
      <c r="O6460" s="11" t="s">
        <v>6301</v>
      </c>
      <c r="P6460" s="11" t="s">
        <v>23081</v>
      </c>
      <c r="Q6460" s="11" t="s">
        <v>2041</v>
      </c>
      <c r="R6460" s="11" t="s">
        <v>6302</v>
      </c>
      <c r="S6460" s="11" t="s">
        <v>6303</v>
      </c>
      <c r="U6460" s="11" t="s">
        <v>15007</v>
      </c>
      <c r="W6460" s="11" t="s">
        <v>23081</v>
      </c>
      <c r="Y6460" s="13"/>
      <c r="Z6460" s="13"/>
      <c r="AA6460" s="11" t="s">
        <v>151</v>
      </c>
      <c r="AB6460" s="13"/>
      <c r="AC6460" s="13"/>
      <c r="AD6460" s="11" t="s">
        <v>6302</v>
      </c>
      <c r="AE6460" s="13"/>
      <c r="AF6460" s="13"/>
      <c r="AG6460" s="11" t="s">
        <v>152</v>
      </c>
      <c r="AH6460" s="11" t="s">
        <v>23082</v>
      </c>
      <c r="AJ6460" s="13"/>
      <c r="AK6460" s="13"/>
      <c r="AL6460" s="13"/>
      <c r="AM6460" s="13"/>
      <c r="AN6460" s="13"/>
      <c r="AO6460" s="13"/>
      <c r="AP6460" s="11" t="s">
        <v>23326</v>
      </c>
      <c r="AR6460" s="13"/>
      <c r="AS6460" s="13"/>
      <c r="AT6460" s="12" t="b">
        <v>1</v>
      </c>
      <c r="AU6460" s="13"/>
      <c r="AV6460" s="17">
        <v>45940.0</v>
      </c>
      <c r="AW6460" s="13"/>
      <c r="AX6460" s="14" t="s">
        <v>155</v>
      </c>
      <c r="AY6460" s="13"/>
      <c r="AZ6460" s="14">
        <v>4773.0</v>
      </c>
      <c r="BA6460" s="13"/>
    </row>
    <row r="6461">
      <c r="A6461" s="11" t="s">
        <v>23328</v>
      </c>
      <c r="B6461" s="11">
        <v>16627.0</v>
      </c>
      <c r="C6461" s="12" t="b">
        <v>0</v>
      </c>
      <c r="D6461" s="12" t="b">
        <v>0</v>
      </c>
      <c r="E6461" s="12" t="b">
        <v>0</v>
      </c>
      <c r="F6461" s="12" t="b">
        <v>0</v>
      </c>
      <c r="G6461" s="12" t="b">
        <v>0</v>
      </c>
      <c r="H6461" s="12" t="b">
        <v>0</v>
      </c>
      <c r="I6461" s="13"/>
      <c r="J6461" s="13"/>
      <c r="K6461" s="12" t="b">
        <v>1</v>
      </c>
      <c r="L6461" s="14" t="s">
        <v>23079</v>
      </c>
      <c r="M6461" s="11" t="s">
        <v>1657</v>
      </c>
      <c r="N6461" s="11" t="s">
        <v>23329</v>
      </c>
      <c r="O6461" s="11" t="s">
        <v>9276</v>
      </c>
      <c r="P6461" s="11" t="s">
        <v>23081</v>
      </c>
      <c r="Q6461" s="11" t="s">
        <v>2041</v>
      </c>
      <c r="R6461" s="11" t="s">
        <v>9277</v>
      </c>
      <c r="S6461" s="11" t="s">
        <v>9278</v>
      </c>
      <c r="U6461" s="11" t="s">
        <v>14664</v>
      </c>
      <c r="W6461" s="11" t="s">
        <v>23081</v>
      </c>
      <c r="Y6461" s="13"/>
      <c r="Z6461" s="13"/>
      <c r="AA6461" s="11" t="s">
        <v>151</v>
      </c>
      <c r="AB6461" s="13"/>
      <c r="AC6461" s="13"/>
      <c r="AD6461" s="11" t="s">
        <v>9277</v>
      </c>
      <c r="AE6461" s="13"/>
      <c r="AF6461" s="13"/>
      <c r="AG6461" s="11" t="s">
        <v>152</v>
      </c>
      <c r="AH6461" s="11" t="s">
        <v>23082</v>
      </c>
      <c r="AJ6461" s="13"/>
      <c r="AK6461" s="13"/>
      <c r="AL6461" s="13"/>
      <c r="AM6461" s="13"/>
      <c r="AN6461" s="13"/>
      <c r="AO6461" s="13"/>
      <c r="AP6461" s="11" t="s">
        <v>23328</v>
      </c>
      <c r="AR6461" s="13"/>
      <c r="AS6461" s="13"/>
      <c r="AT6461" s="12" t="b">
        <v>1</v>
      </c>
      <c r="AU6461" s="13"/>
      <c r="AV6461" s="17">
        <v>45940.0</v>
      </c>
      <c r="AW6461" s="13"/>
      <c r="AX6461" s="14" t="s">
        <v>155</v>
      </c>
      <c r="AY6461" s="13"/>
      <c r="AZ6461" s="14">
        <v>4774.0</v>
      </c>
      <c r="BA6461" s="13"/>
    </row>
    <row r="6462">
      <c r="A6462" s="11" t="s">
        <v>23330</v>
      </c>
      <c r="B6462" s="11">
        <v>16628.0</v>
      </c>
      <c r="C6462" s="12" t="b">
        <v>0</v>
      </c>
      <c r="D6462" s="12" t="b">
        <v>1</v>
      </c>
      <c r="E6462" s="12" t="b">
        <v>0</v>
      </c>
      <c r="F6462" s="12" t="b">
        <v>0</v>
      </c>
      <c r="G6462" s="12" t="b">
        <v>0</v>
      </c>
      <c r="H6462" s="12" t="b">
        <v>0</v>
      </c>
      <c r="I6462" s="13"/>
      <c r="J6462" s="13"/>
      <c r="K6462" s="12" t="b">
        <v>0</v>
      </c>
      <c r="L6462" s="14" t="s">
        <v>22802</v>
      </c>
      <c r="M6462" s="11" t="s">
        <v>158</v>
      </c>
      <c r="N6462" s="11" t="s">
        <v>23331</v>
      </c>
      <c r="O6462" s="11" t="s">
        <v>1035</v>
      </c>
      <c r="P6462" s="11" t="s">
        <v>22804</v>
      </c>
      <c r="Q6462" s="11" t="s">
        <v>972</v>
      </c>
      <c r="R6462" s="11" t="s">
        <v>1036</v>
      </c>
      <c r="S6462" s="11" t="s">
        <v>1016</v>
      </c>
      <c r="U6462" s="11" t="s">
        <v>16632</v>
      </c>
      <c r="W6462" s="11" t="s">
        <v>22804</v>
      </c>
      <c r="Y6462" s="13"/>
      <c r="Z6462" s="13"/>
      <c r="AA6462" s="11" t="s">
        <v>151</v>
      </c>
      <c r="AB6462" s="13"/>
      <c r="AC6462" s="13"/>
      <c r="AD6462" s="11" t="s">
        <v>1036</v>
      </c>
      <c r="AE6462" s="13"/>
      <c r="AF6462" s="13"/>
      <c r="AG6462" s="11" t="s">
        <v>152</v>
      </c>
      <c r="AH6462" s="11" t="s">
        <v>22805</v>
      </c>
      <c r="AJ6462" s="13"/>
      <c r="AK6462" s="13"/>
      <c r="AL6462" s="13"/>
      <c r="AM6462" s="13"/>
      <c r="AN6462" s="13"/>
      <c r="AO6462" s="13"/>
      <c r="AP6462" s="11" t="s">
        <v>23330</v>
      </c>
      <c r="AR6462" s="13"/>
      <c r="AS6462" s="13"/>
      <c r="AT6462" s="12" t="b">
        <v>1</v>
      </c>
      <c r="AU6462" s="13"/>
      <c r="AV6462" s="14" t="s">
        <v>167</v>
      </c>
      <c r="AW6462" s="13"/>
      <c r="AX6462" s="14" t="s">
        <v>155</v>
      </c>
      <c r="AY6462" s="13"/>
      <c r="AZ6462" s="14">
        <v>8401.0</v>
      </c>
      <c r="BA6462" s="13"/>
    </row>
    <row r="6463">
      <c r="A6463" s="11" t="s">
        <v>23332</v>
      </c>
      <c r="B6463" s="11">
        <v>16632.0</v>
      </c>
      <c r="C6463" s="12" t="b">
        <v>0</v>
      </c>
      <c r="D6463" s="12" t="b">
        <v>0</v>
      </c>
      <c r="E6463" s="12" t="b">
        <v>0</v>
      </c>
      <c r="F6463" s="12" t="b">
        <v>0</v>
      </c>
      <c r="G6463" s="12" t="b">
        <v>0</v>
      </c>
      <c r="H6463" s="12" t="b">
        <v>0</v>
      </c>
      <c r="I6463" s="13"/>
      <c r="J6463" s="14" t="s">
        <v>22378</v>
      </c>
      <c r="K6463" s="12" t="b">
        <v>0</v>
      </c>
      <c r="L6463" s="14" t="s">
        <v>22305</v>
      </c>
      <c r="M6463" s="11" t="s">
        <v>1185</v>
      </c>
      <c r="N6463" s="11" t="s">
        <v>23333</v>
      </c>
      <c r="O6463" s="11" t="s">
        <v>23334</v>
      </c>
      <c r="P6463" s="11" t="s">
        <v>22307</v>
      </c>
      <c r="Q6463" s="11" t="s">
        <v>9926</v>
      </c>
      <c r="R6463" s="11" t="s">
        <v>23335</v>
      </c>
      <c r="S6463" s="11" t="s">
        <v>23336</v>
      </c>
      <c r="U6463" s="11" t="s">
        <v>23217</v>
      </c>
      <c r="W6463" s="11" t="s">
        <v>22307</v>
      </c>
      <c r="AA6463" s="11" t="s">
        <v>215</v>
      </c>
      <c r="AB6463" s="13"/>
      <c r="AC6463" s="13"/>
      <c r="AD6463" s="11" t="s">
        <v>23335</v>
      </c>
      <c r="AF6463" s="13"/>
      <c r="AG6463" s="11" t="s">
        <v>152</v>
      </c>
      <c r="AH6463" s="11" t="s">
        <v>22308</v>
      </c>
      <c r="AJ6463" s="13"/>
      <c r="AK6463" s="13"/>
      <c r="AL6463" s="13"/>
      <c r="AM6463" s="13"/>
      <c r="AN6463" s="13"/>
      <c r="AO6463" s="13"/>
      <c r="AP6463" s="11" t="s">
        <v>23332</v>
      </c>
      <c r="AR6463" s="13"/>
      <c r="AS6463" s="13"/>
      <c r="AT6463" s="12" t="b">
        <v>1</v>
      </c>
      <c r="AU6463" s="13"/>
      <c r="AV6463" s="14" t="s">
        <v>167</v>
      </c>
      <c r="AW6463" s="13"/>
      <c r="AX6463" s="14" t="s">
        <v>155</v>
      </c>
      <c r="AY6463" s="13"/>
      <c r="AZ6463" s="14">
        <v>8402.0</v>
      </c>
      <c r="BA6463" s="13"/>
    </row>
    <row r="6464">
      <c r="A6464" s="11" t="s">
        <v>23337</v>
      </c>
      <c r="B6464" s="11">
        <v>16633.0</v>
      </c>
      <c r="C6464" s="12" t="b">
        <v>0</v>
      </c>
      <c r="D6464" s="12" t="b">
        <v>1</v>
      </c>
      <c r="E6464" s="12" t="b">
        <v>0</v>
      </c>
      <c r="F6464" s="12" t="b">
        <v>0</v>
      </c>
      <c r="G6464" s="12" t="b">
        <v>0</v>
      </c>
      <c r="H6464" s="12" t="b">
        <v>0</v>
      </c>
      <c r="I6464" s="13"/>
      <c r="J6464" s="14" t="s">
        <v>22378</v>
      </c>
      <c r="K6464" s="12" t="b">
        <v>0</v>
      </c>
      <c r="L6464" s="15">
        <v>45720.0</v>
      </c>
      <c r="M6464" s="11" t="s">
        <v>8145</v>
      </c>
      <c r="N6464" s="11" t="s">
        <v>23338</v>
      </c>
      <c r="O6464" s="11" t="s">
        <v>11202</v>
      </c>
      <c r="P6464" s="11" t="s">
        <v>16933</v>
      </c>
      <c r="Q6464" s="11" t="s">
        <v>9926</v>
      </c>
      <c r="R6464" s="11" t="s">
        <v>11203</v>
      </c>
      <c r="S6464" s="11" t="s">
        <v>8421</v>
      </c>
      <c r="T6464" s="13"/>
      <c r="U6464" s="11" t="s">
        <v>16668</v>
      </c>
      <c r="W6464" s="11" t="s">
        <v>16933</v>
      </c>
      <c r="Y6464" s="13"/>
      <c r="Z6464" s="13"/>
      <c r="AA6464" s="11" t="s">
        <v>151</v>
      </c>
      <c r="AB6464" s="13"/>
      <c r="AC6464" s="13"/>
      <c r="AD6464" s="11" t="s">
        <v>11203</v>
      </c>
      <c r="AE6464" s="13"/>
      <c r="AF6464" s="13"/>
      <c r="AG6464" s="11" t="s">
        <v>152</v>
      </c>
      <c r="AH6464" s="11" t="s">
        <v>16937</v>
      </c>
      <c r="AJ6464" s="13"/>
      <c r="AK6464" s="13"/>
      <c r="AL6464" s="13"/>
      <c r="AM6464" s="13"/>
      <c r="AN6464" s="13"/>
      <c r="AO6464" s="13"/>
      <c r="AP6464" s="11" t="s">
        <v>23337</v>
      </c>
      <c r="AR6464" s="13"/>
      <c r="AS6464" s="13"/>
      <c r="AT6464" s="12" t="b">
        <v>1</v>
      </c>
      <c r="AU6464" s="13"/>
      <c r="AV6464" s="17">
        <v>45940.0</v>
      </c>
      <c r="AW6464" s="13"/>
      <c r="AX6464" s="14" t="s">
        <v>155</v>
      </c>
      <c r="AY6464" s="13"/>
      <c r="AZ6464" s="14">
        <v>3274.0</v>
      </c>
      <c r="BA6464" s="13"/>
    </row>
    <row r="6465">
      <c r="A6465" s="11" t="s">
        <v>23339</v>
      </c>
      <c r="B6465" s="11">
        <v>16634.0</v>
      </c>
      <c r="C6465" s="12" t="b">
        <v>0</v>
      </c>
      <c r="D6465" s="12" t="b">
        <v>0</v>
      </c>
      <c r="E6465" s="12" t="b">
        <v>0</v>
      </c>
      <c r="F6465" s="12" t="b">
        <v>0</v>
      </c>
      <c r="G6465" s="12" t="b">
        <v>0</v>
      </c>
      <c r="H6465" s="12" t="b">
        <v>0</v>
      </c>
      <c r="I6465" s="13"/>
      <c r="J6465" s="14" t="s">
        <v>22378</v>
      </c>
      <c r="K6465" s="12" t="b">
        <v>0</v>
      </c>
      <c r="L6465" s="15">
        <v>45720.0</v>
      </c>
      <c r="M6465" s="11" t="s">
        <v>8145</v>
      </c>
      <c r="N6465" s="11" t="s">
        <v>23340</v>
      </c>
      <c r="O6465" s="11" t="s">
        <v>11445</v>
      </c>
      <c r="P6465" s="11" t="s">
        <v>16933</v>
      </c>
      <c r="Q6465" s="11" t="s">
        <v>9926</v>
      </c>
      <c r="R6465" s="11" t="s">
        <v>11446</v>
      </c>
      <c r="S6465" s="11" t="s">
        <v>11447</v>
      </c>
      <c r="U6465" s="11" t="s">
        <v>16668</v>
      </c>
      <c r="W6465" s="11" t="s">
        <v>16933</v>
      </c>
      <c r="Y6465" s="13"/>
      <c r="Z6465" s="13"/>
      <c r="AA6465" s="11" t="s">
        <v>151</v>
      </c>
      <c r="AB6465" s="13"/>
      <c r="AC6465" s="13"/>
      <c r="AD6465" s="11" t="s">
        <v>11446</v>
      </c>
      <c r="AE6465" s="13"/>
      <c r="AF6465" s="13"/>
      <c r="AG6465" s="11" t="s">
        <v>152</v>
      </c>
      <c r="AH6465" s="11" t="s">
        <v>16937</v>
      </c>
      <c r="AJ6465" s="13"/>
      <c r="AK6465" s="13"/>
      <c r="AL6465" s="13"/>
      <c r="AM6465" s="13"/>
      <c r="AN6465" s="13"/>
      <c r="AO6465" s="13"/>
      <c r="AP6465" s="11" t="s">
        <v>23339</v>
      </c>
      <c r="AR6465" s="13"/>
      <c r="AS6465" s="13"/>
      <c r="AT6465" s="12" t="b">
        <v>1</v>
      </c>
      <c r="AU6465" s="13"/>
      <c r="AV6465" s="17">
        <v>45940.0</v>
      </c>
      <c r="AW6465" s="13"/>
      <c r="AX6465" s="14" t="s">
        <v>155</v>
      </c>
      <c r="AY6465" s="13"/>
      <c r="AZ6465" s="14">
        <v>3273.0</v>
      </c>
      <c r="BA6465" s="13"/>
    </row>
    <row r="6466">
      <c r="A6466" s="11" t="s">
        <v>23341</v>
      </c>
      <c r="B6466" s="11">
        <v>16635.0</v>
      </c>
      <c r="C6466" s="12" t="b">
        <v>1</v>
      </c>
      <c r="D6466" s="12" t="b">
        <v>1</v>
      </c>
      <c r="E6466" s="12" t="b">
        <v>0</v>
      </c>
      <c r="F6466" s="12" t="b">
        <v>0</v>
      </c>
      <c r="G6466" s="12" t="b">
        <v>0</v>
      </c>
      <c r="H6466" s="12" t="b">
        <v>0</v>
      </c>
      <c r="I6466" s="13"/>
      <c r="J6466" s="13"/>
      <c r="K6466" s="12" t="b">
        <v>0</v>
      </c>
      <c r="L6466" s="14" t="s">
        <v>23208</v>
      </c>
      <c r="M6466" s="11" t="s">
        <v>1185</v>
      </c>
      <c r="N6466" s="11" t="s">
        <v>23342</v>
      </c>
      <c r="O6466" s="11" t="s">
        <v>1187</v>
      </c>
      <c r="P6466" s="11" t="s">
        <v>23277</v>
      </c>
      <c r="Q6466" s="11" t="s">
        <v>23278</v>
      </c>
      <c r="R6466" s="11" t="s">
        <v>1188</v>
      </c>
      <c r="S6466" s="11" t="s">
        <v>1099</v>
      </c>
      <c r="U6466" s="11" t="s">
        <v>23217</v>
      </c>
      <c r="W6466" s="11" t="s">
        <v>23277</v>
      </c>
      <c r="Y6466" s="13"/>
      <c r="Z6466" s="13"/>
      <c r="AA6466" s="11" t="s">
        <v>151</v>
      </c>
      <c r="AB6466" s="13"/>
      <c r="AC6466" s="13"/>
      <c r="AD6466" s="11" t="s">
        <v>1188</v>
      </c>
      <c r="AF6466" s="13"/>
      <c r="AG6466" s="11" t="s">
        <v>152</v>
      </c>
      <c r="AH6466" s="11" t="s">
        <v>23279</v>
      </c>
      <c r="AJ6466" s="13"/>
      <c r="AK6466" s="13"/>
      <c r="AL6466" s="13"/>
      <c r="AM6466" s="13"/>
      <c r="AN6466" s="13"/>
      <c r="AO6466" s="13"/>
      <c r="AP6466" s="11" t="s">
        <v>23341</v>
      </c>
      <c r="AR6466" s="13"/>
      <c r="AS6466" s="13"/>
      <c r="AT6466" s="12" t="b">
        <v>1</v>
      </c>
      <c r="AU6466" s="13"/>
      <c r="AV6466" s="14" t="s">
        <v>167</v>
      </c>
      <c r="AW6466" s="13"/>
      <c r="AX6466" s="14" t="s">
        <v>155</v>
      </c>
      <c r="AY6466" s="13"/>
      <c r="AZ6466" s="14">
        <v>8403.0</v>
      </c>
      <c r="BA6466" s="13"/>
    </row>
    <row r="6467">
      <c r="A6467" s="11" t="s">
        <v>23343</v>
      </c>
      <c r="B6467" s="11">
        <v>16636.0</v>
      </c>
      <c r="C6467" s="12" t="b">
        <v>0</v>
      </c>
      <c r="D6467" s="12" t="b">
        <v>0</v>
      </c>
      <c r="E6467" s="12" t="b">
        <v>0</v>
      </c>
      <c r="F6467" s="12" t="b">
        <v>0</v>
      </c>
      <c r="G6467" s="12" t="b">
        <v>0</v>
      </c>
      <c r="H6467" s="12" t="b">
        <v>0</v>
      </c>
      <c r="I6467" s="13"/>
      <c r="J6467" s="13"/>
      <c r="K6467" s="12" t="b">
        <v>0</v>
      </c>
      <c r="L6467" s="14" t="s">
        <v>23208</v>
      </c>
      <c r="M6467" s="11" t="s">
        <v>1921</v>
      </c>
      <c r="N6467" s="11" t="s">
        <v>23344</v>
      </c>
      <c r="O6467" s="11" t="s">
        <v>1923</v>
      </c>
      <c r="P6467" s="11" t="s">
        <v>23277</v>
      </c>
      <c r="Q6467" s="11" t="s">
        <v>23278</v>
      </c>
      <c r="R6467" s="11" t="s">
        <v>1924</v>
      </c>
      <c r="S6467" s="11" t="s">
        <v>1925</v>
      </c>
      <c r="U6467" s="11" t="s">
        <v>10619</v>
      </c>
      <c r="W6467" s="11" t="s">
        <v>23277</v>
      </c>
      <c r="Y6467" s="13"/>
      <c r="Z6467" s="13"/>
      <c r="AA6467" s="11" t="s">
        <v>2456</v>
      </c>
      <c r="AB6467" s="13"/>
      <c r="AC6467" s="13"/>
      <c r="AD6467" s="11" t="s">
        <v>1924</v>
      </c>
      <c r="AE6467" s="13"/>
      <c r="AF6467" s="13"/>
      <c r="AG6467" s="11" t="s">
        <v>152</v>
      </c>
      <c r="AH6467" s="11" t="s">
        <v>23279</v>
      </c>
      <c r="AJ6467" s="13"/>
      <c r="AK6467" s="13"/>
      <c r="AL6467" s="13"/>
      <c r="AM6467" s="13"/>
      <c r="AN6467" s="13"/>
      <c r="AO6467" s="13"/>
      <c r="AP6467" s="11" t="s">
        <v>23343</v>
      </c>
      <c r="AR6467" s="13"/>
      <c r="AS6467" s="13"/>
      <c r="AT6467" s="12" t="b">
        <v>1</v>
      </c>
      <c r="AU6467" s="13"/>
      <c r="AV6467" s="17">
        <v>45940.0</v>
      </c>
      <c r="AW6467" s="13"/>
      <c r="AX6467" s="14" t="s">
        <v>155</v>
      </c>
      <c r="AY6467" s="13"/>
      <c r="AZ6467" s="14">
        <v>4942.0</v>
      </c>
      <c r="BA6467" s="13"/>
    </row>
    <row r="6468">
      <c r="A6468" s="11" t="s">
        <v>23345</v>
      </c>
      <c r="B6468" s="11">
        <v>16637.0</v>
      </c>
      <c r="C6468" s="12" t="b">
        <v>1</v>
      </c>
      <c r="D6468" s="12" t="b">
        <v>1</v>
      </c>
      <c r="E6468" s="12" t="b">
        <v>0</v>
      </c>
      <c r="F6468" s="12" t="b">
        <v>0</v>
      </c>
      <c r="G6468" s="12" t="b">
        <v>0</v>
      </c>
      <c r="H6468" s="12" t="b">
        <v>0</v>
      </c>
      <c r="I6468" s="13"/>
      <c r="J6468" s="13"/>
      <c r="K6468" s="12" t="b">
        <v>0</v>
      </c>
      <c r="L6468" s="14" t="s">
        <v>23208</v>
      </c>
      <c r="M6468" s="11" t="s">
        <v>8145</v>
      </c>
      <c r="N6468" s="11" t="s">
        <v>23346</v>
      </c>
      <c r="O6468" s="11" t="s">
        <v>8147</v>
      </c>
      <c r="P6468" s="11" t="s">
        <v>23277</v>
      </c>
      <c r="Q6468" s="11" t="s">
        <v>23278</v>
      </c>
      <c r="R6468" s="11" t="s">
        <v>8148</v>
      </c>
      <c r="S6468" s="11" t="s">
        <v>8149</v>
      </c>
      <c r="U6468" s="11" t="s">
        <v>16668</v>
      </c>
      <c r="W6468" s="11" t="s">
        <v>23277</v>
      </c>
      <c r="Y6468" s="13"/>
      <c r="Z6468" s="13"/>
      <c r="AA6468" s="11" t="s">
        <v>151</v>
      </c>
      <c r="AB6468" s="13"/>
      <c r="AC6468" s="13"/>
      <c r="AD6468" s="11" t="s">
        <v>8148</v>
      </c>
      <c r="AF6468" s="13"/>
      <c r="AG6468" s="11" t="s">
        <v>152</v>
      </c>
      <c r="AH6468" s="11" t="s">
        <v>23279</v>
      </c>
      <c r="AJ6468" s="13"/>
      <c r="AK6468" s="13"/>
      <c r="AL6468" s="13"/>
      <c r="AM6468" s="13"/>
      <c r="AN6468" s="13"/>
      <c r="AO6468" s="13"/>
      <c r="AP6468" s="11" t="s">
        <v>23345</v>
      </c>
      <c r="AR6468" s="13"/>
      <c r="AS6468" s="13"/>
      <c r="AT6468" s="12" t="b">
        <v>1</v>
      </c>
      <c r="AU6468" s="13"/>
      <c r="AV6468" s="17">
        <v>45940.0</v>
      </c>
      <c r="AW6468" s="13"/>
      <c r="AX6468" s="14" t="s">
        <v>155</v>
      </c>
      <c r="AY6468" s="13"/>
      <c r="AZ6468" s="14">
        <v>4936.0</v>
      </c>
      <c r="BA6468" s="13"/>
    </row>
    <row r="6469">
      <c r="A6469" s="11" t="s">
        <v>23347</v>
      </c>
      <c r="B6469" s="11">
        <v>16638.0</v>
      </c>
      <c r="C6469" s="12" t="b">
        <v>0</v>
      </c>
      <c r="D6469" s="12" t="b">
        <v>0</v>
      </c>
      <c r="E6469" s="12" t="b">
        <v>0</v>
      </c>
      <c r="F6469" s="12" t="b">
        <v>0</v>
      </c>
      <c r="G6469" s="12" t="b">
        <v>0</v>
      </c>
      <c r="H6469" s="12" t="b">
        <v>0</v>
      </c>
      <c r="I6469" s="13"/>
      <c r="J6469" s="13"/>
      <c r="K6469" s="12" t="b">
        <v>0</v>
      </c>
      <c r="L6469" s="14" t="s">
        <v>23208</v>
      </c>
      <c r="M6469" s="11" t="s">
        <v>643</v>
      </c>
      <c r="N6469" s="11" t="s">
        <v>23348</v>
      </c>
      <c r="O6469" s="11" t="s">
        <v>1075</v>
      </c>
      <c r="P6469" s="11" t="s">
        <v>23277</v>
      </c>
      <c r="Q6469" s="11" t="s">
        <v>23278</v>
      </c>
      <c r="R6469" s="11" t="s">
        <v>1076</v>
      </c>
      <c r="S6469" s="11" t="s">
        <v>1077</v>
      </c>
      <c r="U6469" s="11" t="s">
        <v>16609</v>
      </c>
      <c r="W6469" s="11" t="s">
        <v>23277</v>
      </c>
      <c r="Y6469" s="13"/>
      <c r="Z6469" s="13"/>
      <c r="AA6469" s="11" t="s">
        <v>2456</v>
      </c>
      <c r="AB6469" s="13"/>
      <c r="AC6469" s="13"/>
      <c r="AD6469" s="11" t="s">
        <v>1076</v>
      </c>
      <c r="AE6469" s="13"/>
      <c r="AF6469" s="13"/>
      <c r="AG6469" s="11" t="s">
        <v>152</v>
      </c>
      <c r="AH6469" s="11" t="s">
        <v>23279</v>
      </c>
      <c r="AJ6469" s="13"/>
      <c r="AK6469" s="13"/>
      <c r="AL6469" s="13"/>
      <c r="AM6469" s="13"/>
      <c r="AN6469" s="13"/>
      <c r="AO6469" s="13"/>
      <c r="AP6469" s="11" t="s">
        <v>23347</v>
      </c>
      <c r="AR6469" s="13"/>
      <c r="AS6469" s="13"/>
      <c r="AT6469" s="12" t="b">
        <v>1</v>
      </c>
      <c r="AU6469" s="13"/>
      <c r="AV6469" s="17">
        <v>45940.0</v>
      </c>
      <c r="AW6469" s="13"/>
      <c r="AX6469" s="14" t="s">
        <v>155</v>
      </c>
      <c r="AY6469" s="13"/>
      <c r="AZ6469" s="14">
        <v>4940.0</v>
      </c>
      <c r="BA6469" s="13"/>
    </row>
    <row r="6470">
      <c r="A6470" s="11" t="s">
        <v>23349</v>
      </c>
      <c r="B6470" s="11">
        <v>16639.0</v>
      </c>
      <c r="C6470" s="12" t="b">
        <v>0</v>
      </c>
      <c r="D6470" s="12" t="b">
        <v>0</v>
      </c>
      <c r="E6470" s="12" t="b">
        <v>0</v>
      </c>
      <c r="F6470" s="12" t="b">
        <v>0</v>
      </c>
      <c r="G6470" s="12" t="b">
        <v>0</v>
      </c>
      <c r="H6470" s="12" t="b">
        <v>0</v>
      </c>
      <c r="I6470" s="13"/>
      <c r="J6470" s="13"/>
      <c r="K6470" s="12" t="b">
        <v>0</v>
      </c>
      <c r="L6470" s="14" t="s">
        <v>23208</v>
      </c>
      <c r="M6470" s="11" t="s">
        <v>203</v>
      </c>
      <c r="N6470" s="11" t="s">
        <v>23350</v>
      </c>
      <c r="O6470" s="11" t="s">
        <v>918</v>
      </c>
      <c r="P6470" s="11" t="s">
        <v>23277</v>
      </c>
      <c r="Q6470" s="11" t="s">
        <v>23278</v>
      </c>
      <c r="R6470" s="11" t="s">
        <v>919</v>
      </c>
      <c r="S6470" s="11" t="s">
        <v>920</v>
      </c>
      <c r="T6470" s="13"/>
      <c r="U6470" s="11" t="s">
        <v>17149</v>
      </c>
      <c r="W6470" s="11" t="s">
        <v>23277</v>
      </c>
      <c r="Y6470" s="13"/>
      <c r="Z6470" s="13"/>
      <c r="AA6470" s="11" t="s">
        <v>14522</v>
      </c>
      <c r="AB6470" s="13"/>
      <c r="AC6470" s="13"/>
      <c r="AD6470" s="11" t="s">
        <v>919</v>
      </c>
      <c r="AE6470" s="13"/>
      <c r="AF6470" s="13"/>
      <c r="AG6470" s="11" t="s">
        <v>152</v>
      </c>
      <c r="AH6470" s="11" t="s">
        <v>23279</v>
      </c>
      <c r="AJ6470" s="13"/>
      <c r="AK6470" s="13"/>
      <c r="AL6470" s="13"/>
      <c r="AM6470" s="13"/>
      <c r="AN6470" s="13"/>
      <c r="AO6470" s="13"/>
      <c r="AP6470" s="11" t="s">
        <v>23349</v>
      </c>
      <c r="AR6470" s="13"/>
      <c r="AS6470" s="13"/>
      <c r="AT6470" s="12" t="b">
        <v>1</v>
      </c>
      <c r="AU6470" s="13"/>
      <c r="AV6470" s="17">
        <v>45940.0</v>
      </c>
      <c r="AW6470" s="13"/>
      <c r="AX6470" s="14" t="s">
        <v>155</v>
      </c>
      <c r="AY6470" s="13"/>
      <c r="AZ6470" s="14">
        <v>4938.0</v>
      </c>
      <c r="BA6470" s="13"/>
    </row>
    <row r="6471">
      <c r="A6471" s="11" t="s">
        <v>23351</v>
      </c>
      <c r="B6471" s="11">
        <v>16641.0</v>
      </c>
      <c r="C6471" s="12" t="b">
        <v>1</v>
      </c>
      <c r="D6471" s="12" t="b">
        <v>0</v>
      </c>
      <c r="E6471" s="12" t="b">
        <v>0</v>
      </c>
      <c r="F6471" s="12" t="b">
        <v>0</v>
      </c>
      <c r="G6471" s="12" t="b">
        <v>0</v>
      </c>
      <c r="H6471" s="12" t="b">
        <v>0</v>
      </c>
      <c r="I6471" s="13"/>
      <c r="J6471" s="13"/>
      <c r="K6471" s="12" t="b">
        <v>0</v>
      </c>
      <c r="L6471" s="14" t="s">
        <v>23208</v>
      </c>
      <c r="M6471" s="11" t="s">
        <v>1770</v>
      </c>
      <c r="N6471" s="11" t="s">
        <v>23352</v>
      </c>
      <c r="O6471" s="11" t="s">
        <v>1772</v>
      </c>
      <c r="P6471" s="11" t="s">
        <v>23277</v>
      </c>
      <c r="Q6471" s="11" t="s">
        <v>23278</v>
      </c>
      <c r="R6471" s="11" t="s">
        <v>1773</v>
      </c>
      <c r="S6471" s="11" t="s">
        <v>1774</v>
      </c>
      <c r="U6471" s="11" t="s">
        <v>23353</v>
      </c>
      <c r="W6471" s="11" t="s">
        <v>23277</v>
      </c>
      <c r="Y6471" s="13"/>
      <c r="Z6471" s="13"/>
      <c r="AA6471" s="11" t="s">
        <v>14522</v>
      </c>
      <c r="AB6471" s="13"/>
      <c r="AC6471" s="13"/>
      <c r="AD6471" s="11" t="s">
        <v>1773</v>
      </c>
      <c r="AE6471" s="13"/>
      <c r="AF6471" s="13"/>
      <c r="AG6471" s="11" t="s">
        <v>152</v>
      </c>
      <c r="AH6471" s="11" t="s">
        <v>23279</v>
      </c>
      <c r="AJ6471" s="13"/>
      <c r="AK6471" s="13"/>
      <c r="AL6471" s="13"/>
      <c r="AM6471" s="13"/>
      <c r="AN6471" s="13"/>
      <c r="AO6471" s="13"/>
      <c r="AP6471" s="11" t="s">
        <v>23351</v>
      </c>
      <c r="AR6471" s="13"/>
      <c r="AS6471" s="13"/>
      <c r="AT6471" s="12" t="b">
        <v>1</v>
      </c>
      <c r="AU6471" s="13"/>
      <c r="AV6471" s="17">
        <v>45940.0</v>
      </c>
      <c r="AW6471" s="13"/>
      <c r="AX6471" s="14" t="s">
        <v>155</v>
      </c>
      <c r="AY6471" s="13"/>
      <c r="AZ6471" s="14">
        <v>4937.0</v>
      </c>
      <c r="BA6471" s="13"/>
    </row>
    <row r="6472">
      <c r="A6472" s="11" t="s">
        <v>23354</v>
      </c>
      <c r="B6472" s="11">
        <v>16642.0</v>
      </c>
      <c r="C6472" s="12" t="b">
        <v>1</v>
      </c>
      <c r="D6472" s="12" t="b">
        <v>0</v>
      </c>
      <c r="E6472" s="12" t="b">
        <v>0</v>
      </c>
      <c r="F6472" s="12" t="b">
        <v>0</v>
      </c>
      <c r="G6472" s="12" t="b">
        <v>0</v>
      </c>
      <c r="H6472" s="12" t="b">
        <v>0</v>
      </c>
      <c r="I6472" s="13"/>
      <c r="J6472" s="13"/>
      <c r="K6472" s="12" t="b">
        <v>0</v>
      </c>
      <c r="L6472" s="14" t="s">
        <v>23208</v>
      </c>
      <c r="M6472" s="11" t="s">
        <v>1214</v>
      </c>
      <c r="N6472" s="11" t="s">
        <v>23355</v>
      </c>
      <c r="O6472" s="11" t="s">
        <v>23356</v>
      </c>
      <c r="P6472" s="11" t="s">
        <v>23277</v>
      </c>
      <c r="Q6472" s="11" t="s">
        <v>23278</v>
      </c>
      <c r="R6472" s="11" t="s">
        <v>23357</v>
      </c>
      <c r="S6472" s="11" t="s">
        <v>23358</v>
      </c>
      <c r="U6472" s="11" t="s">
        <v>22508</v>
      </c>
      <c r="W6472" s="11" t="s">
        <v>23277</v>
      </c>
      <c r="Y6472" s="13"/>
      <c r="Z6472" s="13"/>
      <c r="AA6472" s="11" t="s">
        <v>215</v>
      </c>
      <c r="AB6472" s="13"/>
      <c r="AC6472" s="13"/>
      <c r="AD6472" s="11" t="s">
        <v>23357</v>
      </c>
      <c r="AE6472" s="13"/>
      <c r="AF6472" s="13"/>
      <c r="AG6472" s="11" t="s">
        <v>152</v>
      </c>
      <c r="AH6472" s="11" t="s">
        <v>23279</v>
      </c>
      <c r="AJ6472" s="13"/>
      <c r="AK6472" s="13"/>
      <c r="AL6472" s="13"/>
      <c r="AM6472" s="13"/>
      <c r="AN6472" s="13"/>
      <c r="AO6472" s="13"/>
      <c r="AP6472" s="11" t="s">
        <v>23354</v>
      </c>
      <c r="AR6472" s="13"/>
      <c r="AS6472" s="13"/>
      <c r="AT6472" s="12" t="b">
        <v>1</v>
      </c>
      <c r="AU6472" s="13"/>
      <c r="AV6472" s="17">
        <v>45940.0</v>
      </c>
      <c r="AW6472" s="13"/>
      <c r="AX6472" s="14" t="s">
        <v>155</v>
      </c>
      <c r="AY6472" s="13"/>
      <c r="AZ6472" s="14">
        <v>4941.0</v>
      </c>
      <c r="BA6472" s="13"/>
    </row>
    <row r="6473">
      <c r="A6473" s="11" t="s">
        <v>23359</v>
      </c>
      <c r="B6473" s="11">
        <v>16644.0</v>
      </c>
      <c r="C6473" s="12" t="b">
        <v>1</v>
      </c>
      <c r="D6473" s="12" t="b">
        <v>0</v>
      </c>
      <c r="E6473" s="12" t="b">
        <v>0</v>
      </c>
      <c r="F6473" s="12" t="b">
        <v>0</v>
      </c>
      <c r="G6473" s="12" t="b">
        <v>0</v>
      </c>
      <c r="H6473" s="12" t="b">
        <v>0</v>
      </c>
      <c r="I6473" s="13"/>
      <c r="J6473" s="13"/>
      <c r="K6473" s="12" t="b">
        <v>0</v>
      </c>
      <c r="L6473" s="14" t="s">
        <v>22305</v>
      </c>
      <c r="M6473" s="11" t="s">
        <v>3053</v>
      </c>
      <c r="N6473" s="11" t="s">
        <v>23360</v>
      </c>
      <c r="O6473" s="11" t="s">
        <v>12487</v>
      </c>
      <c r="P6473" s="11" t="s">
        <v>22307</v>
      </c>
      <c r="Q6473" s="11" t="s">
        <v>9926</v>
      </c>
      <c r="R6473" s="11" t="s">
        <v>12488</v>
      </c>
      <c r="S6473" s="11" t="s">
        <v>12489</v>
      </c>
      <c r="T6473" s="11" t="s">
        <v>9224</v>
      </c>
      <c r="V6473" s="13"/>
      <c r="W6473" s="11" t="s">
        <v>22307</v>
      </c>
      <c r="AA6473" s="11" t="s">
        <v>215</v>
      </c>
      <c r="AB6473" s="13"/>
      <c r="AC6473" s="13"/>
      <c r="AD6473" s="11" t="s">
        <v>12488</v>
      </c>
      <c r="AE6473" s="13"/>
      <c r="AF6473" s="13"/>
      <c r="AG6473" s="11" t="s">
        <v>152</v>
      </c>
      <c r="AH6473" s="11" t="s">
        <v>22308</v>
      </c>
      <c r="AJ6473" s="13"/>
      <c r="AK6473" s="13"/>
      <c r="AL6473" s="13"/>
      <c r="AM6473" s="13"/>
      <c r="AN6473" s="13"/>
      <c r="AO6473" s="13"/>
      <c r="AP6473" s="11" t="s">
        <v>23359</v>
      </c>
      <c r="AR6473" s="13"/>
      <c r="AS6473" s="13"/>
      <c r="AT6473" s="12" t="b">
        <v>1</v>
      </c>
      <c r="AU6473" s="13"/>
      <c r="AV6473" s="17">
        <v>45940.0</v>
      </c>
      <c r="AW6473" s="13"/>
      <c r="AX6473" s="14" t="s">
        <v>155</v>
      </c>
      <c r="AY6473" s="13"/>
      <c r="AZ6473" s="14">
        <v>4715.0</v>
      </c>
      <c r="BA6473" s="13"/>
    </row>
    <row r="6474">
      <c r="A6474" s="11" t="s">
        <v>23361</v>
      </c>
      <c r="B6474" s="11">
        <v>16645.0</v>
      </c>
      <c r="C6474" s="12" t="b">
        <v>1</v>
      </c>
      <c r="D6474" s="12" t="b">
        <v>1</v>
      </c>
      <c r="E6474" s="12" t="b">
        <v>0</v>
      </c>
      <c r="F6474" s="12" t="b">
        <v>0</v>
      </c>
      <c r="G6474" s="12" t="b">
        <v>0</v>
      </c>
      <c r="H6474" s="12" t="b">
        <v>0</v>
      </c>
      <c r="I6474" s="13"/>
      <c r="J6474" s="14" t="s">
        <v>16119</v>
      </c>
      <c r="K6474" s="12" t="b">
        <v>0</v>
      </c>
      <c r="L6474" s="15">
        <v>45692.0</v>
      </c>
      <c r="M6474" s="11" t="s">
        <v>1214</v>
      </c>
      <c r="N6474" s="11" t="s">
        <v>23362</v>
      </c>
      <c r="O6474" s="11" t="s">
        <v>1216</v>
      </c>
      <c r="P6474" s="11" t="s">
        <v>23239</v>
      </c>
      <c r="Q6474" s="11" t="s">
        <v>16866</v>
      </c>
      <c r="R6474" s="11" t="s">
        <v>1217</v>
      </c>
      <c r="S6474" s="11" t="s">
        <v>1218</v>
      </c>
      <c r="U6474" s="11" t="s">
        <v>22508</v>
      </c>
      <c r="W6474" s="11" t="s">
        <v>23239</v>
      </c>
      <c r="AA6474" s="11" t="s">
        <v>151</v>
      </c>
      <c r="AB6474" s="13"/>
      <c r="AC6474" s="13"/>
      <c r="AD6474" s="11" t="s">
        <v>1217</v>
      </c>
      <c r="AF6474" s="13"/>
      <c r="AG6474" s="11" t="s">
        <v>152</v>
      </c>
      <c r="AH6474" s="11" t="s">
        <v>23240</v>
      </c>
      <c r="AJ6474" s="13"/>
      <c r="AK6474" s="13"/>
      <c r="AL6474" s="13"/>
      <c r="AM6474" s="13"/>
      <c r="AN6474" s="13"/>
      <c r="AO6474" s="13"/>
      <c r="AP6474" s="11" t="s">
        <v>23361</v>
      </c>
      <c r="AR6474" s="13"/>
      <c r="AS6474" s="13"/>
      <c r="AT6474" s="12" t="b">
        <v>1</v>
      </c>
      <c r="AU6474" s="13"/>
      <c r="AV6474" s="17">
        <v>45940.0</v>
      </c>
      <c r="AW6474" s="13"/>
      <c r="AX6474" s="14" t="s">
        <v>155</v>
      </c>
      <c r="AY6474" s="13"/>
      <c r="AZ6474" s="14">
        <v>4779.0</v>
      </c>
      <c r="BA6474" s="13"/>
    </row>
    <row r="6475">
      <c r="A6475" s="11" t="s">
        <v>23363</v>
      </c>
      <c r="B6475" s="11">
        <v>16646.0</v>
      </c>
      <c r="C6475" s="12" t="b">
        <v>1</v>
      </c>
      <c r="D6475" s="12" t="b">
        <v>0</v>
      </c>
      <c r="E6475" s="12" t="b">
        <v>0</v>
      </c>
      <c r="F6475" s="12" t="b">
        <v>0</v>
      </c>
      <c r="G6475" s="12" t="b">
        <v>0</v>
      </c>
      <c r="H6475" s="12" t="b">
        <v>0</v>
      </c>
      <c r="I6475" s="13"/>
      <c r="J6475" s="14" t="s">
        <v>16119</v>
      </c>
      <c r="K6475" s="12" t="b">
        <v>0</v>
      </c>
      <c r="L6475" s="14" t="s">
        <v>22499</v>
      </c>
      <c r="M6475" s="11" t="s">
        <v>3053</v>
      </c>
      <c r="N6475" s="11" t="s">
        <v>23364</v>
      </c>
      <c r="O6475" s="11" t="s">
        <v>7107</v>
      </c>
      <c r="P6475" s="11" t="s">
        <v>23365</v>
      </c>
      <c r="Q6475" s="11" t="s">
        <v>16866</v>
      </c>
      <c r="R6475" s="11" t="s">
        <v>7108</v>
      </c>
      <c r="S6475" s="11" t="s">
        <v>7109</v>
      </c>
      <c r="U6475" s="11" t="s">
        <v>14216</v>
      </c>
      <c r="W6475" s="11" t="s">
        <v>23365</v>
      </c>
      <c r="AA6475" s="11" t="s">
        <v>215</v>
      </c>
      <c r="AB6475" s="13"/>
      <c r="AC6475" s="13"/>
      <c r="AD6475" s="11" t="s">
        <v>7108</v>
      </c>
      <c r="AE6475" s="13"/>
      <c r="AF6475" s="13"/>
      <c r="AG6475" s="11" t="s">
        <v>152</v>
      </c>
      <c r="AH6475" s="11" t="s">
        <v>23366</v>
      </c>
      <c r="AJ6475" s="13"/>
      <c r="AK6475" s="13"/>
      <c r="AL6475" s="13"/>
      <c r="AM6475" s="13"/>
      <c r="AN6475" s="13"/>
      <c r="AO6475" s="13"/>
      <c r="AP6475" s="11" t="s">
        <v>23363</v>
      </c>
      <c r="AR6475" s="13"/>
      <c r="AS6475" s="13"/>
      <c r="AT6475" s="12" t="b">
        <v>1</v>
      </c>
      <c r="AU6475" s="13"/>
      <c r="AV6475" s="17">
        <v>45940.0</v>
      </c>
      <c r="AW6475" s="13"/>
      <c r="AX6475" s="14" t="s">
        <v>155</v>
      </c>
      <c r="AY6475" s="13"/>
      <c r="AZ6475" s="14">
        <v>4946.0</v>
      </c>
      <c r="BA6475" s="13"/>
    </row>
    <row r="6476">
      <c r="A6476" s="11" t="s">
        <v>23367</v>
      </c>
      <c r="B6476" s="11">
        <v>16647.0</v>
      </c>
      <c r="C6476" s="12" t="b">
        <v>1</v>
      </c>
      <c r="D6476" s="12" t="b">
        <v>1</v>
      </c>
      <c r="E6476" s="12" t="b">
        <v>0</v>
      </c>
      <c r="F6476" s="12" t="b">
        <v>0</v>
      </c>
      <c r="G6476" s="12" t="b">
        <v>0</v>
      </c>
      <c r="H6476" s="12" t="b">
        <v>0</v>
      </c>
      <c r="I6476" s="13"/>
      <c r="J6476" s="14" t="s">
        <v>16119</v>
      </c>
      <c r="K6476" s="12" t="b">
        <v>0</v>
      </c>
      <c r="L6476" s="14" t="s">
        <v>22499</v>
      </c>
      <c r="M6476" s="11" t="s">
        <v>1056</v>
      </c>
      <c r="N6476" s="11" t="s">
        <v>23368</v>
      </c>
      <c r="O6476" s="11" t="s">
        <v>21092</v>
      </c>
      <c r="P6476" s="11" t="s">
        <v>23365</v>
      </c>
      <c r="Q6476" s="11" t="s">
        <v>16866</v>
      </c>
      <c r="R6476" s="11" t="s">
        <v>21093</v>
      </c>
      <c r="S6476" s="11" t="s">
        <v>21094</v>
      </c>
      <c r="U6476" s="11" t="s">
        <v>16573</v>
      </c>
      <c r="W6476" s="11" t="s">
        <v>23365</v>
      </c>
      <c r="AA6476" s="11" t="s">
        <v>151</v>
      </c>
      <c r="AB6476" s="13"/>
      <c r="AC6476" s="13"/>
      <c r="AD6476" s="11" t="s">
        <v>21093</v>
      </c>
      <c r="AE6476" s="13"/>
      <c r="AF6476" s="13"/>
      <c r="AG6476" s="11" t="s">
        <v>152</v>
      </c>
      <c r="AH6476" s="11" t="s">
        <v>23366</v>
      </c>
      <c r="AJ6476" s="13"/>
      <c r="AK6476" s="13"/>
      <c r="AL6476" s="13"/>
      <c r="AM6476" s="13"/>
      <c r="AN6476" s="13"/>
      <c r="AO6476" s="13"/>
      <c r="AP6476" s="11" t="s">
        <v>23367</v>
      </c>
      <c r="AR6476" s="13"/>
      <c r="AS6476" s="13"/>
      <c r="AT6476" s="12" t="b">
        <v>1</v>
      </c>
      <c r="AU6476" s="13"/>
      <c r="AV6476" s="17">
        <v>45940.0</v>
      </c>
      <c r="AW6476" s="13"/>
      <c r="AX6476" s="14" t="s">
        <v>155</v>
      </c>
      <c r="AY6476" s="13"/>
      <c r="AZ6476" s="14">
        <v>4949.0</v>
      </c>
      <c r="BA6476" s="13"/>
    </row>
    <row r="6477">
      <c r="A6477" s="11" t="s">
        <v>23369</v>
      </c>
      <c r="B6477" s="11">
        <v>16648.0</v>
      </c>
      <c r="C6477" s="12" t="b">
        <v>1</v>
      </c>
      <c r="D6477" s="12" t="b">
        <v>1</v>
      </c>
      <c r="E6477" s="12" t="b">
        <v>0</v>
      </c>
      <c r="F6477" s="12" t="b">
        <v>0</v>
      </c>
      <c r="G6477" s="12" t="b">
        <v>0</v>
      </c>
      <c r="H6477" s="12" t="b">
        <v>0</v>
      </c>
      <c r="I6477" s="13"/>
      <c r="J6477" s="14" t="s">
        <v>16119</v>
      </c>
      <c r="K6477" s="12" t="b">
        <v>0</v>
      </c>
      <c r="L6477" s="15">
        <v>45720.0</v>
      </c>
      <c r="M6477" s="11" t="s">
        <v>1787</v>
      </c>
      <c r="N6477" s="11" t="s">
        <v>23370</v>
      </c>
      <c r="O6477" s="11" t="s">
        <v>1789</v>
      </c>
      <c r="P6477" s="11" t="s">
        <v>16933</v>
      </c>
      <c r="Q6477" s="11" t="s">
        <v>9926</v>
      </c>
      <c r="R6477" s="11" t="s">
        <v>1790</v>
      </c>
      <c r="S6477" s="11" t="s">
        <v>1791</v>
      </c>
      <c r="T6477" s="11" t="s">
        <v>23371</v>
      </c>
      <c r="W6477" s="11" t="s">
        <v>16933</v>
      </c>
      <c r="Y6477" s="11" t="s">
        <v>1790</v>
      </c>
      <c r="Z6477" s="13"/>
      <c r="AA6477" s="11" t="s">
        <v>151</v>
      </c>
      <c r="AB6477" s="13"/>
      <c r="AC6477" s="13"/>
      <c r="AD6477" s="11" t="s">
        <v>1790</v>
      </c>
      <c r="AE6477" s="11" t="s">
        <v>2029</v>
      </c>
      <c r="AG6477" s="11" t="s">
        <v>152</v>
      </c>
      <c r="AH6477" s="11" t="s">
        <v>16937</v>
      </c>
      <c r="AJ6477" s="13"/>
      <c r="AK6477" s="13"/>
      <c r="AL6477" s="13"/>
      <c r="AM6477" s="13"/>
      <c r="AN6477" s="13"/>
      <c r="AO6477" s="13"/>
      <c r="AP6477" s="11" t="s">
        <v>23369</v>
      </c>
      <c r="AR6477" s="13"/>
      <c r="AS6477" s="13"/>
      <c r="AT6477" s="12" t="b">
        <v>1</v>
      </c>
      <c r="AU6477" s="13"/>
      <c r="AV6477" s="17">
        <v>45940.0</v>
      </c>
      <c r="AW6477" s="13"/>
      <c r="AX6477" s="14" t="s">
        <v>155</v>
      </c>
      <c r="AY6477" s="13"/>
      <c r="AZ6477" s="14">
        <v>3275.0</v>
      </c>
      <c r="BA6477" s="13"/>
    </row>
    <row r="6478">
      <c r="A6478" s="11" t="s">
        <v>23372</v>
      </c>
      <c r="B6478" s="11">
        <v>16651.0</v>
      </c>
      <c r="C6478" s="12" t="b">
        <v>1</v>
      </c>
      <c r="D6478" s="12" t="b">
        <v>0</v>
      </c>
      <c r="E6478" s="12" t="b">
        <v>0</v>
      </c>
      <c r="F6478" s="12" t="b">
        <v>0</v>
      </c>
      <c r="G6478" s="12" t="b">
        <v>0</v>
      </c>
      <c r="H6478" s="12" t="b">
        <v>0</v>
      </c>
      <c r="I6478" s="14" t="s">
        <v>23208</v>
      </c>
      <c r="J6478" s="14" t="s">
        <v>23208</v>
      </c>
      <c r="K6478" s="12" t="b">
        <v>0</v>
      </c>
      <c r="L6478" s="14" t="s">
        <v>22305</v>
      </c>
      <c r="M6478" s="11" t="s">
        <v>5533</v>
      </c>
      <c r="N6478" s="11" t="s">
        <v>23373</v>
      </c>
      <c r="O6478" s="11" t="s">
        <v>9907</v>
      </c>
      <c r="P6478" s="11" t="s">
        <v>22307</v>
      </c>
      <c r="Q6478" s="11" t="s">
        <v>9926</v>
      </c>
      <c r="R6478" s="11" t="s">
        <v>9908</v>
      </c>
      <c r="S6478" s="11" t="s">
        <v>9909</v>
      </c>
      <c r="T6478" s="11" t="s">
        <v>9224</v>
      </c>
      <c r="U6478" s="11" t="s">
        <v>15302</v>
      </c>
      <c r="W6478" s="11" t="s">
        <v>22307</v>
      </c>
      <c r="AA6478" s="11" t="s">
        <v>215</v>
      </c>
      <c r="AB6478" s="13"/>
      <c r="AC6478" s="13"/>
      <c r="AD6478" s="11" t="s">
        <v>9908</v>
      </c>
      <c r="AE6478" s="13"/>
      <c r="AF6478" s="13"/>
      <c r="AG6478" s="11" t="s">
        <v>152</v>
      </c>
      <c r="AH6478" s="11" t="s">
        <v>22308</v>
      </c>
      <c r="AJ6478" s="13"/>
      <c r="AK6478" s="13"/>
      <c r="AL6478" s="13"/>
      <c r="AM6478" s="13"/>
      <c r="AN6478" s="13"/>
      <c r="AO6478" s="13"/>
      <c r="AP6478" s="11" t="s">
        <v>23372</v>
      </c>
      <c r="AR6478" s="13"/>
      <c r="AS6478" s="13"/>
      <c r="AT6478" s="12" t="b">
        <v>1</v>
      </c>
      <c r="AU6478" s="13"/>
      <c r="AV6478" s="14" t="s">
        <v>167</v>
      </c>
      <c r="AW6478" s="13"/>
      <c r="AX6478" s="14" t="s">
        <v>155</v>
      </c>
      <c r="AY6478" s="13"/>
      <c r="AZ6478" s="14">
        <v>8404.0</v>
      </c>
      <c r="BA6478" s="13"/>
    </row>
    <row r="6479">
      <c r="A6479" s="11" t="s">
        <v>23374</v>
      </c>
      <c r="B6479" s="11">
        <v>16652.0</v>
      </c>
      <c r="C6479" s="12" t="b">
        <v>1</v>
      </c>
      <c r="D6479" s="12" t="b">
        <v>0</v>
      </c>
      <c r="E6479" s="12" t="b">
        <v>0</v>
      </c>
      <c r="F6479" s="12" t="b">
        <v>0</v>
      </c>
      <c r="G6479" s="12" t="b">
        <v>0</v>
      </c>
      <c r="H6479" s="12" t="b">
        <v>0</v>
      </c>
      <c r="I6479" s="13"/>
      <c r="J6479" s="13"/>
      <c r="K6479" s="12" t="b">
        <v>0</v>
      </c>
      <c r="L6479" s="14" t="s">
        <v>22802</v>
      </c>
      <c r="M6479" s="11" t="s">
        <v>15802</v>
      </c>
      <c r="N6479" s="11" t="s">
        <v>23375</v>
      </c>
      <c r="O6479" s="11" t="s">
        <v>15804</v>
      </c>
      <c r="P6479" s="11" t="s">
        <v>22804</v>
      </c>
      <c r="Q6479" s="11" t="s">
        <v>972</v>
      </c>
      <c r="R6479" s="11" t="s">
        <v>4788</v>
      </c>
      <c r="S6479" s="11" t="s">
        <v>4789</v>
      </c>
      <c r="U6479" s="13"/>
      <c r="V6479" s="13"/>
      <c r="W6479" s="11" t="s">
        <v>22804</v>
      </c>
      <c r="Y6479" s="13"/>
      <c r="Z6479" s="13"/>
      <c r="AA6479" s="11" t="s">
        <v>151</v>
      </c>
      <c r="AB6479" s="13"/>
      <c r="AC6479" s="13"/>
      <c r="AD6479" s="11" t="s">
        <v>4788</v>
      </c>
      <c r="AE6479" s="13"/>
      <c r="AF6479" s="13"/>
      <c r="AG6479" s="11" t="s">
        <v>152</v>
      </c>
      <c r="AH6479" s="11" t="s">
        <v>22805</v>
      </c>
      <c r="AJ6479" s="13"/>
      <c r="AK6479" s="13"/>
      <c r="AL6479" s="13"/>
      <c r="AM6479" s="13"/>
      <c r="AN6479" s="13"/>
      <c r="AO6479" s="13"/>
      <c r="AP6479" s="11" t="s">
        <v>23374</v>
      </c>
      <c r="AR6479" s="13"/>
      <c r="AS6479" s="13"/>
      <c r="AT6479" s="12" t="b">
        <v>1</v>
      </c>
      <c r="AU6479" s="13"/>
      <c r="AV6479" s="17">
        <v>45940.0</v>
      </c>
      <c r="AW6479" s="13"/>
      <c r="AX6479" s="14" t="s">
        <v>155</v>
      </c>
      <c r="AY6479" s="13"/>
      <c r="AZ6479" s="14">
        <v>4668.0</v>
      </c>
      <c r="BA6479" s="13"/>
    </row>
    <row r="6480">
      <c r="A6480" s="11" t="s">
        <v>23376</v>
      </c>
      <c r="B6480" s="11">
        <v>16653.0</v>
      </c>
      <c r="C6480" s="12" t="b">
        <v>1</v>
      </c>
      <c r="D6480" s="12" t="b">
        <v>1</v>
      </c>
      <c r="E6480" s="12" t="b">
        <v>0</v>
      </c>
      <c r="F6480" s="12" t="b">
        <v>0</v>
      </c>
      <c r="G6480" s="12" t="b">
        <v>0</v>
      </c>
      <c r="H6480" s="12" t="b">
        <v>0</v>
      </c>
      <c r="I6480" s="13"/>
      <c r="J6480" s="13"/>
      <c r="K6480" s="12" t="b">
        <v>0</v>
      </c>
      <c r="L6480" s="14" t="s">
        <v>22802</v>
      </c>
      <c r="M6480" s="11" t="s">
        <v>15920</v>
      </c>
      <c r="N6480" s="11" t="s">
        <v>23377</v>
      </c>
      <c r="O6480" s="11" t="s">
        <v>15922</v>
      </c>
      <c r="P6480" s="11" t="s">
        <v>22804</v>
      </c>
      <c r="Q6480" s="11" t="s">
        <v>972</v>
      </c>
      <c r="R6480" s="11" t="s">
        <v>15923</v>
      </c>
      <c r="S6480" s="11" t="s">
        <v>1791</v>
      </c>
      <c r="T6480" s="13"/>
      <c r="U6480" s="11" t="s">
        <v>22346</v>
      </c>
      <c r="W6480" s="11" t="s">
        <v>22804</v>
      </c>
      <c r="Y6480" s="13"/>
      <c r="Z6480" s="13"/>
      <c r="AA6480" s="11" t="s">
        <v>151</v>
      </c>
      <c r="AB6480" s="13"/>
      <c r="AC6480" s="13"/>
      <c r="AD6480" s="11" t="s">
        <v>15923</v>
      </c>
      <c r="AF6480" s="13"/>
      <c r="AG6480" s="11" t="s">
        <v>152</v>
      </c>
      <c r="AH6480" s="11" t="s">
        <v>22805</v>
      </c>
      <c r="AJ6480" s="13"/>
      <c r="AK6480" s="13"/>
      <c r="AL6480" s="13"/>
      <c r="AM6480" s="13"/>
      <c r="AN6480" s="13"/>
      <c r="AO6480" s="13"/>
      <c r="AP6480" s="11" t="s">
        <v>23376</v>
      </c>
      <c r="AR6480" s="13"/>
      <c r="AS6480" s="13"/>
      <c r="AT6480" s="12" t="b">
        <v>1</v>
      </c>
      <c r="AU6480" s="13"/>
      <c r="AV6480" s="17">
        <v>45940.0</v>
      </c>
      <c r="AW6480" s="13"/>
      <c r="AX6480" s="14" t="s">
        <v>155</v>
      </c>
      <c r="AY6480" s="13"/>
      <c r="AZ6480" s="14">
        <v>4663.0</v>
      </c>
      <c r="BA6480" s="13"/>
    </row>
    <row r="6481">
      <c r="A6481" s="11" t="s">
        <v>23378</v>
      </c>
      <c r="B6481" s="11">
        <v>16654.0</v>
      </c>
      <c r="C6481" s="12" t="b">
        <v>1</v>
      </c>
      <c r="D6481" s="12" t="b">
        <v>1</v>
      </c>
      <c r="E6481" s="12" t="b">
        <v>0</v>
      </c>
      <c r="F6481" s="12" t="b">
        <v>0</v>
      </c>
      <c r="G6481" s="12" t="b">
        <v>0</v>
      </c>
      <c r="H6481" s="12" t="b">
        <v>0</v>
      </c>
      <c r="I6481" s="13"/>
      <c r="J6481" s="13"/>
      <c r="K6481" s="12" t="b">
        <v>0</v>
      </c>
      <c r="L6481" s="14" t="s">
        <v>22802</v>
      </c>
      <c r="M6481" s="11" t="s">
        <v>4740</v>
      </c>
      <c r="N6481" s="11" t="s">
        <v>23379</v>
      </c>
      <c r="O6481" s="11" t="s">
        <v>4742</v>
      </c>
      <c r="P6481" s="11" t="s">
        <v>22804</v>
      </c>
      <c r="Q6481" s="11" t="s">
        <v>972</v>
      </c>
      <c r="R6481" s="11" t="s">
        <v>4743</v>
      </c>
      <c r="S6481" s="11" t="s">
        <v>3881</v>
      </c>
      <c r="U6481" s="11" t="s">
        <v>17181</v>
      </c>
      <c r="W6481" s="11" t="s">
        <v>22804</v>
      </c>
      <c r="Y6481" s="13"/>
      <c r="Z6481" s="13"/>
      <c r="AA6481" s="11" t="s">
        <v>151</v>
      </c>
      <c r="AB6481" s="13"/>
      <c r="AC6481" s="13"/>
      <c r="AD6481" s="11" t="s">
        <v>4743</v>
      </c>
      <c r="AE6481" s="13"/>
      <c r="AF6481" s="13"/>
      <c r="AG6481" s="11" t="s">
        <v>152</v>
      </c>
      <c r="AH6481" s="11" t="s">
        <v>22805</v>
      </c>
      <c r="AJ6481" s="13"/>
      <c r="AK6481" s="13"/>
      <c r="AL6481" s="13"/>
      <c r="AM6481" s="13"/>
      <c r="AN6481" s="13"/>
      <c r="AO6481" s="13"/>
      <c r="AP6481" s="11" t="s">
        <v>23378</v>
      </c>
      <c r="AR6481" s="13"/>
      <c r="AS6481" s="13"/>
      <c r="AT6481" s="12" t="b">
        <v>1</v>
      </c>
      <c r="AU6481" s="13"/>
      <c r="AV6481" s="17">
        <v>45940.0</v>
      </c>
      <c r="AW6481" s="13"/>
      <c r="AX6481" s="14" t="s">
        <v>155</v>
      </c>
      <c r="AY6481" s="13"/>
      <c r="AZ6481" s="14">
        <v>4664.0</v>
      </c>
      <c r="BA6481" s="13"/>
    </row>
    <row r="6482">
      <c r="A6482" s="11" t="s">
        <v>23380</v>
      </c>
      <c r="B6482" s="11">
        <v>16655.0</v>
      </c>
      <c r="C6482" s="12" t="b">
        <v>1</v>
      </c>
      <c r="D6482" s="12" t="b">
        <v>0</v>
      </c>
      <c r="E6482" s="12" t="b">
        <v>0</v>
      </c>
      <c r="F6482" s="12" t="b">
        <v>0</v>
      </c>
      <c r="G6482" s="12" t="b">
        <v>0</v>
      </c>
      <c r="H6482" s="12" t="b">
        <v>0</v>
      </c>
      <c r="I6482" s="13"/>
      <c r="J6482" s="13"/>
      <c r="K6482" s="12" t="b">
        <v>0</v>
      </c>
      <c r="L6482" s="14" t="s">
        <v>22802</v>
      </c>
      <c r="M6482" s="11" t="s">
        <v>16817</v>
      </c>
      <c r="N6482" s="11" t="s">
        <v>23381</v>
      </c>
      <c r="O6482" s="11" t="s">
        <v>16819</v>
      </c>
      <c r="P6482" s="11" t="s">
        <v>22804</v>
      </c>
      <c r="Q6482" s="11" t="s">
        <v>972</v>
      </c>
      <c r="R6482" s="11" t="s">
        <v>16820</v>
      </c>
      <c r="S6482" s="11" t="s">
        <v>1099</v>
      </c>
      <c r="U6482" s="11" t="s">
        <v>22319</v>
      </c>
      <c r="W6482" s="11" t="s">
        <v>22804</v>
      </c>
      <c r="Y6482" s="13"/>
      <c r="Z6482" s="13"/>
      <c r="AA6482" s="11" t="s">
        <v>215</v>
      </c>
      <c r="AB6482" s="13"/>
      <c r="AC6482" s="13"/>
      <c r="AD6482" s="11" t="s">
        <v>16820</v>
      </c>
      <c r="AE6482" s="13"/>
      <c r="AF6482" s="13"/>
      <c r="AG6482" s="11" t="s">
        <v>152</v>
      </c>
      <c r="AH6482" s="11" t="s">
        <v>22805</v>
      </c>
      <c r="AJ6482" s="13"/>
      <c r="AK6482" s="13"/>
      <c r="AL6482" s="13"/>
      <c r="AM6482" s="13"/>
      <c r="AN6482" s="13"/>
      <c r="AO6482" s="13"/>
      <c r="AP6482" s="11" t="s">
        <v>23380</v>
      </c>
      <c r="AR6482" s="13"/>
      <c r="AS6482" s="13"/>
      <c r="AT6482" s="12" t="b">
        <v>1</v>
      </c>
      <c r="AU6482" s="13"/>
      <c r="AV6482" s="14" t="s">
        <v>167</v>
      </c>
      <c r="AW6482" s="13"/>
      <c r="AX6482" s="14" t="s">
        <v>155</v>
      </c>
      <c r="AY6482" s="13"/>
      <c r="AZ6482" s="14">
        <v>8406.0</v>
      </c>
      <c r="BA6482" s="13"/>
    </row>
    <row r="6483">
      <c r="A6483" s="11" t="s">
        <v>23382</v>
      </c>
      <c r="B6483" s="11">
        <v>16656.0</v>
      </c>
      <c r="C6483" s="12" t="b">
        <v>1</v>
      </c>
      <c r="D6483" s="12" t="b">
        <v>1</v>
      </c>
      <c r="E6483" s="12" t="b">
        <v>0</v>
      </c>
      <c r="F6483" s="12" t="b">
        <v>0</v>
      </c>
      <c r="G6483" s="12" t="b">
        <v>0</v>
      </c>
      <c r="H6483" s="12" t="b">
        <v>0</v>
      </c>
      <c r="I6483" s="13"/>
      <c r="J6483" s="13"/>
      <c r="K6483" s="12" t="b">
        <v>0</v>
      </c>
      <c r="L6483" s="14" t="s">
        <v>22802</v>
      </c>
      <c r="M6483" s="11" t="s">
        <v>3335</v>
      </c>
      <c r="N6483" s="11" t="s">
        <v>23383</v>
      </c>
      <c r="O6483" s="11" t="s">
        <v>12554</v>
      </c>
      <c r="P6483" s="11" t="s">
        <v>22804</v>
      </c>
      <c r="Q6483" s="11" t="s">
        <v>972</v>
      </c>
      <c r="R6483" s="11" t="s">
        <v>12555</v>
      </c>
      <c r="S6483" s="11" t="s">
        <v>12556</v>
      </c>
      <c r="V6483" s="13"/>
      <c r="W6483" s="11" t="s">
        <v>22804</v>
      </c>
      <c r="Y6483" s="13"/>
      <c r="Z6483" s="13"/>
      <c r="AA6483" s="11" t="s">
        <v>151</v>
      </c>
      <c r="AB6483" s="13"/>
      <c r="AC6483" s="13"/>
      <c r="AD6483" s="11" t="s">
        <v>12555</v>
      </c>
      <c r="AE6483" s="13"/>
      <c r="AF6483" s="13"/>
      <c r="AG6483" s="11" t="s">
        <v>152</v>
      </c>
      <c r="AH6483" s="11" t="s">
        <v>22805</v>
      </c>
      <c r="AJ6483" s="13"/>
      <c r="AK6483" s="13"/>
      <c r="AL6483" s="13"/>
      <c r="AM6483" s="13"/>
      <c r="AN6483" s="13"/>
      <c r="AO6483" s="13"/>
      <c r="AP6483" s="11" t="s">
        <v>23382</v>
      </c>
      <c r="AR6483" s="13"/>
      <c r="AS6483" s="13"/>
      <c r="AT6483" s="12" t="b">
        <v>1</v>
      </c>
      <c r="AU6483" s="13"/>
      <c r="AV6483" s="17">
        <v>45940.0</v>
      </c>
      <c r="AW6483" s="13"/>
      <c r="AX6483" s="14" t="s">
        <v>155</v>
      </c>
      <c r="AY6483" s="13"/>
      <c r="AZ6483" s="14">
        <v>4665.0</v>
      </c>
      <c r="BA6483" s="13"/>
    </row>
    <row r="6484">
      <c r="A6484" s="11" t="s">
        <v>23384</v>
      </c>
      <c r="B6484" s="11">
        <v>16657.0</v>
      </c>
      <c r="C6484" s="12" t="b">
        <v>1</v>
      </c>
      <c r="D6484" s="12" t="b">
        <v>1</v>
      </c>
      <c r="E6484" s="12" t="b">
        <v>0</v>
      </c>
      <c r="F6484" s="12" t="b">
        <v>0</v>
      </c>
      <c r="G6484" s="12" t="b">
        <v>0</v>
      </c>
      <c r="H6484" s="12" t="b">
        <v>0</v>
      </c>
      <c r="I6484" s="13"/>
      <c r="J6484" s="13"/>
      <c r="K6484" s="12" t="b">
        <v>0</v>
      </c>
      <c r="L6484" s="14" t="s">
        <v>22802</v>
      </c>
      <c r="M6484" s="11" t="s">
        <v>18490</v>
      </c>
      <c r="N6484" s="11" t="s">
        <v>23385</v>
      </c>
      <c r="O6484" s="11" t="s">
        <v>18492</v>
      </c>
      <c r="P6484" s="11" t="s">
        <v>22804</v>
      </c>
      <c r="Q6484" s="11" t="s">
        <v>972</v>
      </c>
      <c r="R6484" s="11" t="s">
        <v>18493</v>
      </c>
      <c r="S6484" s="11" t="s">
        <v>1099</v>
      </c>
      <c r="U6484" s="11" t="s">
        <v>23386</v>
      </c>
      <c r="W6484" s="11" t="s">
        <v>22804</v>
      </c>
      <c r="Y6484" s="13"/>
      <c r="Z6484" s="13"/>
      <c r="AA6484" s="11" t="s">
        <v>151</v>
      </c>
      <c r="AB6484" s="13"/>
      <c r="AC6484" s="13"/>
      <c r="AD6484" s="11" t="s">
        <v>18493</v>
      </c>
      <c r="AF6484" s="13"/>
      <c r="AG6484" s="11" t="s">
        <v>152</v>
      </c>
      <c r="AH6484" s="11" t="s">
        <v>22805</v>
      </c>
      <c r="AJ6484" s="13"/>
      <c r="AK6484" s="13"/>
      <c r="AL6484" s="13"/>
      <c r="AM6484" s="13"/>
      <c r="AN6484" s="13"/>
      <c r="AO6484" s="13"/>
      <c r="AP6484" s="11" t="s">
        <v>23384</v>
      </c>
      <c r="AR6484" s="13"/>
      <c r="AS6484" s="13"/>
      <c r="AT6484" s="12" t="b">
        <v>1</v>
      </c>
      <c r="AU6484" s="13"/>
      <c r="AV6484" s="17">
        <v>45940.0</v>
      </c>
      <c r="AW6484" s="13"/>
      <c r="AX6484" s="14" t="s">
        <v>155</v>
      </c>
      <c r="AY6484" s="13"/>
      <c r="AZ6484" s="14">
        <v>4661.0</v>
      </c>
      <c r="BA6484" s="13"/>
    </row>
    <row r="6485">
      <c r="A6485" s="11" t="s">
        <v>23387</v>
      </c>
      <c r="B6485" s="11">
        <v>16658.0</v>
      </c>
      <c r="C6485" s="12" t="b">
        <v>1</v>
      </c>
      <c r="D6485" s="12" t="b">
        <v>0</v>
      </c>
      <c r="E6485" s="12" t="b">
        <v>0</v>
      </c>
      <c r="F6485" s="12" t="b">
        <v>0</v>
      </c>
      <c r="G6485" s="12" t="b">
        <v>0</v>
      </c>
      <c r="H6485" s="12" t="b">
        <v>0</v>
      </c>
      <c r="I6485" s="13"/>
      <c r="J6485" s="13"/>
      <c r="K6485" s="12" t="b">
        <v>0</v>
      </c>
      <c r="L6485" s="14" t="s">
        <v>22802</v>
      </c>
      <c r="M6485" s="11" t="s">
        <v>1438</v>
      </c>
      <c r="N6485" s="11" t="s">
        <v>23388</v>
      </c>
      <c r="O6485" s="11" t="s">
        <v>1994</v>
      </c>
      <c r="P6485" s="11" t="s">
        <v>22804</v>
      </c>
      <c r="Q6485" s="11" t="s">
        <v>972</v>
      </c>
      <c r="R6485" s="11" t="s">
        <v>1995</v>
      </c>
      <c r="S6485" s="11" t="s">
        <v>1996</v>
      </c>
      <c r="V6485" s="13"/>
      <c r="W6485" s="11" t="s">
        <v>22804</v>
      </c>
      <c r="Y6485" s="13"/>
      <c r="Z6485" s="13"/>
      <c r="AA6485" s="11" t="s">
        <v>215</v>
      </c>
      <c r="AB6485" s="13"/>
      <c r="AC6485" s="13"/>
      <c r="AD6485" s="11" t="s">
        <v>1995</v>
      </c>
      <c r="AF6485" s="13"/>
      <c r="AG6485" s="11" t="s">
        <v>152</v>
      </c>
      <c r="AH6485" s="11" t="s">
        <v>22805</v>
      </c>
      <c r="AJ6485" s="13"/>
      <c r="AK6485" s="13"/>
      <c r="AL6485" s="13"/>
      <c r="AM6485" s="13"/>
      <c r="AN6485" s="13"/>
      <c r="AO6485" s="13"/>
      <c r="AP6485" s="11" t="s">
        <v>23387</v>
      </c>
      <c r="AR6485" s="13"/>
      <c r="AS6485" s="13"/>
      <c r="AT6485" s="12" t="b">
        <v>1</v>
      </c>
      <c r="AU6485" s="13"/>
      <c r="AV6485" s="17">
        <v>45940.0</v>
      </c>
      <c r="AW6485" s="13"/>
      <c r="AX6485" s="14" t="s">
        <v>155</v>
      </c>
      <c r="AY6485" s="13"/>
      <c r="AZ6485" s="14">
        <v>4662.0</v>
      </c>
      <c r="BA6485" s="13"/>
    </row>
    <row r="6486">
      <c r="A6486" s="11" t="s">
        <v>23389</v>
      </c>
      <c r="B6486" s="11">
        <v>16659.0</v>
      </c>
      <c r="C6486" s="12" t="b">
        <v>1</v>
      </c>
      <c r="D6486" s="12" t="b">
        <v>1</v>
      </c>
      <c r="E6486" s="12" t="b">
        <v>0</v>
      </c>
      <c r="F6486" s="12" t="b">
        <v>0</v>
      </c>
      <c r="G6486" s="12" t="b">
        <v>0</v>
      </c>
      <c r="H6486" s="12" t="b">
        <v>0</v>
      </c>
      <c r="I6486" s="13"/>
      <c r="J6486" s="13"/>
      <c r="K6486" s="12" t="b">
        <v>0</v>
      </c>
      <c r="L6486" s="14" t="s">
        <v>22802</v>
      </c>
      <c r="M6486" s="11" t="s">
        <v>5533</v>
      </c>
      <c r="N6486" s="11" t="s">
        <v>23390</v>
      </c>
      <c r="O6486" s="11" t="s">
        <v>6306</v>
      </c>
      <c r="P6486" s="11" t="s">
        <v>22804</v>
      </c>
      <c r="Q6486" s="11" t="s">
        <v>972</v>
      </c>
      <c r="R6486" s="11" t="s">
        <v>6307</v>
      </c>
      <c r="S6486" s="11" t="s">
        <v>6308</v>
      </c>
      <c r="V6486" s="13"/>
      <c r="W6486" s="11" t="s">
        <v>22804</v>
      </c>
      <c r="Y6486" s="13"/>
      <c r="Z6486" s="13"/>
      <c r="AA6486" s="11" t="s">
        <v>151</v>
      </c>
      <c r="AB6486" s="13"/>
      <c r="AC6486" s="13"/>
      <c r="AD6486" s="11" t="s">
        <v>6307</v>
      </c>
      <c r="AE6486" s="13"/>
      <c r="AF6486" s="13"/>
      <c r="AG6486" s="11" t="s">
        <v>152</v>
      </c>
      <c r="AH6486" s="11" t="s">
        <v>22805</v>
      </c>
      <c r="AJ6486" s="13"/>
      <c r="AK6486" s="13"/>
      <c r="AL6486" s="13"/>
      <c r="AM6486" s="13"/>
      <c r="AN6486" s="13"/>
      <c r="AO6486" s="13"/>
      <c r="AP6486" s="11" t="s">
        <v>23389</v>
      </c>
      <c r="AR6486" s="13"/>
      <c r="AS6486" s="13"/>
      <c r="AT6486" s="12" t="b">
        <v>1</v>
      </c>
      <c r="AU6486" s="13"/>
      <c r="AV6486" s="14" t="s">
        <v>167</v>
      </c>
      <c r="AW6486" s="13"/>
      <c r="AX6486" s="14" t="s">
        <v>155</v>
      </c>
      <c r="AY6486" s="13"/>
      <c r="AZ6486" s="14">
        <v>8405.0</v>
      </c>
      <c r="BA6486" s="13"/>
    </row>
    <row r="6487">
      <c r="A6487" s="11" t="s">
        <v>23391</v>
      </c>
      <c r="B6487" s="11">
        <v>16660.0</v>
      </c>
      <c r="C6487" s="12" t="b">
        <v>1</v>
      </c>
      <c r="D6487" s="12" t="b">
        <v>1</v>
      </c>
      <c r="E6487" s="12" t="b">
        <v>0</v>
      </c>
      <c r="F6487" s="12" t="b">
        <v>0</v>
      </c>
      <c r="G6487" s="12" t="b">
        <v>0</v>
      </c>
      <c r="H6487" s="12" t="b">
        <v>0</v>
      </c>
      <c r="I6487" s="13"/>
      <c r="J6487" s="13"/>
      <c r="K6487" s="12" t="b">
        <v>0</v>
      </c>
      <c r="L6487" s="14" t="s">
        <v>22802</v>
      </c>
      <c r="M6487" s="11" t="s">
        <v>1214</v>
      </c>
      <c r="N6487" s="11" t="s">
        <v>23392</v>
      </c>
      <c r="O6487" s="11" t="s">
        <v>23356</v>
      </c>
      <c r="P6487" s="11" t="s">
        <v>22804</v>
      </c>
      <c r="Q6487" s="11" t="s">
        <v>972</v>
      </c>
      <c r="R6487" s="11" t="s">
        <v>23357</v>
      </c>
      <c r="S6487" s="11" t="s">
        <v>23358</v>
      </c>
      <c r="U6487" s="13"/>
      <c r="V6487" s="13"/>
      <c r="W6487" s="11" t="s">
        <v>22804</v>
      </c>
      <c r="Y6487" s="13"/>
      <c r="Z6487" s="13"/>
      <c r="AA6487" s="11" t="s">
        <v>151</v>
      </c>
      <c r="AB6487" s="13"/>
      <c r="AC6487" s="13"/>
      <c r="AD6487" s="11" t="s">
        <v>23357</v>
      </c>
      <c r="AE6487" s="13"/>
      <c r="AF6487" s="13"/>
      <c r="AG6487" s="11" t="s">
        <v>152</v>
      </c>
      <c r="AH6487" s="11" t="s">
        <v>22805</v>
      </c>
      <c r="AJ6487" s="13"/>
      <c r="AK6487" s="13"/>
      <c r="AL6487" s="13"/>
      <c r="AM6487" s="13"/>
      <c r="AN6487" s="13"/>
      <c r="AO6487" s="13"/>
      <c r="AP6487" s="11" t="s">
        <v>23391</v>
      </c>
      <c r="AR6487" s="13"/>
      <c r="AS6487" s="13"/>
      <c r="AT6487" s="12" t="b">
        <v>1</v>
      </c>
      <c r="AU6487" s="13"/>
      <c r="AV6487" s="17">
        <v>45940.0</v>
      </c>
      <c r="AW6487" s="13"/>
      <c r="AX6487" s="14" t="s">
        <v>155</v>
      </c>
      <c r="AY6487" s="13"/>
      <c r="AZ6487" s="14">
        <v>4667.0</v>
      </c>
      <c r="BA6487" s="13"/>
    </row>
    <row r="6488">
      <c r="A6488" s="11" t="s">
        <v>23393</v>
      </c>
      <c r="B6488" s="11">
        <v>16662.0</v>
      </c>
      <c r="C6488" s="12" t="b">
        <v>1</v>
      </c>
      <c r="D6488" s="12" t="b">
        <v>0</v>
      </c>
      <c r="E6488" s="12" t="b">
        <v>0</v>
      </c>
      <c r="F6488" s="12" t="b">
        <v>0</v>
      </c>
      <c r="G6488" s="12" t="b">
        <v>0</v>
      </c>
      <c r="H6488" s="12" t="b">
        <v>0</v>
      </c>
      <c r="I6488" s="13"/>
      <c r="J6488" s="13"/>
      <c r="K6488" s="12" t="b">
        <v>0</v>
      </c>
      <c r="L6488" s="14" t="s">
        <v>22802</v>
      </c>
      <c r="M6488" s="11" t="s">
        <v>1056</v>
      </c>
      <c r="N6488" s="11" t="s">
        <v>23394</v>
      </c>
      <c r="P6488" s="11" t="s">
        <v>22804</v>
      </c>
      <c r="Q6488" s="11" t="s">
        <v>972</v>
      </c>
      <c r="R6488" s="11" t="s">
        <v>18993</v>
      </c>
      <c r="S6488" s="11" t="s">
        <v>1099</v>
      </c>
      <c r="U6488" s="11" t="s">
        <v>23395</v>
      </c>
      <c r="W6488" s="11" t="s">
        <v>22804</v>
      </c>
      <c r="Y6488" s="13"/>
      <c r="Z6488" s="13"/>
      <c r="AA6488" s="11" t="s">
        <v>215</v>
      </c>
      <c r="AB6488" s="13"/>
      <c r="AC6488" s="13"/>
      <c r="AD6488" s="11" t="s">
        <v>18993</v>
      </c>
      <c r="AE6488" s="13"/>
      <c r="AF6488" s="13"/>
      <c r="AG6488" s="11" t="s">
        <v>152</v>
      </c>
      <c r="AH6488" s="11" t="s">
        <v>22805</v>
      </c>
      <c r="AJ6488" s="13"/>
      <c r="AK6488" s="13"/>
      <c r="AL6488" s="13"/>
      <c r="AM6488" s="13"/>
      <c r="AN6488" s="13"/>
      <c r="AO6488" s="13"/>
      <c r="AP6488" s="11" t="s">
        <v>23393</v>
      </c>
      <c r="AR6488" s="13"/>
      <c r="AS6488" s="13"/>
      <c r="AT6488" s="12" t="b">
        <v>1</v>
      </c>
      <c r="AU6488" s="13"/>
      <c r="AV6488" s="17">
        <v>45940.0</v>
      </c>
      <c r="AW6488" s="13"/>
      <c r="AX6488" s="14" t="s">
        <v>155</v>
      </c>
      <c r="AY6488" s="13"/>
      <c r="AZ6488" s="14">
        <v>4666.0</v>
      </c>
      <c r="BA6488" s="13"/>
    </row>
    <row r="6489">
      <c r="A6489" s="11" t="s">
        <v>23396</v>
      </c>
      <c r="B6489" s="11">
        <v>16664.0</v>
      </c>
      <c r="C6489" s="12" t="b">
        <v>1</v>
      </c>
      <c r="D6489" s="12" t="b">
        <v>0</v>
      </c>
      <c r="E6489" s="12" t="b">
        <v>0</v>
      </c>
      <c r="F6489" s="12" t="b">
        <v>0</v>
      </c>
      <c r="G6489" s="12" t="b">
        <v>0</v>
      </c>
      <c r="H6489" s="12" t="b">
        <v>0</v>
      </c>
      <c r="I6489" s="13"/>
      <c r="J6489" s="14" t="s">
        <v>16119</v>
      </c>
      <c r="K6489" s="12" t="b">
        <v>0</v>
      </c>
      <c r="L6489" s="14" t="s">
        <v>22802</v>
      </c>
      <c r="M6489" s="11" t="s">
        <v>1921</v>
      </c>
      <c r="N6489" s="11" t="s">
        <v>23397</v>
      </c>
      <c r="O6489" s="11" t="s">
        <v>1923</v>
      </c>
      <c r="P6489" s="11" t="s">
        <v>22804</v>
      </c>
      <c r="Q6489" s="11" t="s">
        <v>972</v>
      </c>
      <c r="R6489" s="11" t="s">
        <v>1924</v>
      </c>
      <c r="S6489" s="11" t="s">
        <v>1925</v>
      </c>
      <c r="W6489" s="11" t="s">
        <v>22804</v>
      </c>
      <c r="Y6489" s="13"/>
      <c r="Z6489" s="13"/>
      <c r="AA6489" s="11" t="s">
        <v>215</v>
      </c>
      <c r="AB6489" s="13"/>
      <c r="AC6489" s="13"/>
      <c r="AD6489" s="11" t="s">
        <v>1924</v>
      </c>
      <c r="AE6489" s="13"/>
      <c r="AF6489" s="13"/>
      <c r="AG6489" s="11" t="s">
        <v>152</v>
      </c>
      <c r="AH6489" s="11" t="s">
        <v>22805</v>
      </c>
      <c r="AJ6489" s="13"/>
      <c r="AK6489" s="13"/>
      <c r="AL6489" s="13"/>
      <c r="AM6489" s="13"/>
      <c r="AN6489" s="13"/>
      <c r="AO6489" s="13"/>
      <c r="AP6489" s="11" t="s">
        <v>23396</v>
      </c>
      <c r="AR6489" s="13"/>
      <c r="AS6489" s="13"/>
      <c r="AT6489" s="12" t="b">
        <v>1</v>
      </c>
      <c r="AU6489" s="13"/>
      <c r="AV6489" s="17">
        <v>45940.0</v>
      </c>
      <c r="AW6489" s="13"/>
      <c r="AX6489" s="14" t="s">
        <v>155</v>
      </c>
      <c r="AY6489" s="13"/>
      <c r="AZ6489" s="14">
        <v>4669.0</v>
      </c>
      <c r="BA6489" s="13"/>
    </row>
    <row r="6490">
      <c r="A6490" s="11" t="s">
        <v>23398</v>
      </c>
      <c r="B6490" s="11">
        <v>16676.0</v>
      </c>
      <c r="C6490" s="12" t="b">
        <v>1</v>
      </c>
      <c r="D6490" s="12" t="b">
        <v>0</v>
      </c>
      <c r="E6490" s="12" t="b">
        <v>0</v>
      </c>
      <c r="F6490" s="12" t="b">
        <v>0</v>
      </c>
      <c r="G6490" s="12" t="b">
        <v>0</v>
      </c>
      <c r="H6490" s="12" t="b">
        <v>0</v>
      </c>
      <c r="I6490" s="13"/>
      <c r="J6490" s="13"/>
      <c r="K6490" s="12" t="b">
        <v>0</v>
      </c>
      <c r="L6490" s="14" t="s">
        <v>22499</v>
      </c>
      <c r="M6490" s="11" t="s">
        <v>9951</v>
      </c>
      <c r="N6490" s="11" t="s">
        <v>23399</v>
      </c>
      <c r="O6490" s="11" t="s">
        <v>23059</v>
      </c>
      <c r="P6490" s="11" t="s">
        <v>22501</v>
      </c>
      <c r="Q6490" s="11" t="s">
        <v>972</v>
      </c>
      <c r="R6490" s="11" t="s">
        <v>23060</v>
      </c>
      <c r="S6490" s="11" t="s">
        <v>1791</v>
      </c>
      <c r="T6490" s="13"/>
      <c r="U6490" s="11" t="s">
        <v>23400</v>
      </c>
      <c r="W6490" s="11" t="s">
        <v>22501</v>
      </c>
      <c r="Z6490" s="13"/>
      <c r="AA6490" s="11" t="s">
        <v>151</v>
      </c>
      <c r="AB6490" s="13"/>
      <c r="AC6490" s="13"/>
      <c r="AD6490" s="11" t="s">
        <v>23060</v>
      </c>
      <c r="AF6490" s="13"/>
      <c r="AG6490" s="11" t="s">
        <v>152</v>
      </c>
      <c r="AH6490" s="11" t="s">
        <v>22502</v>
      </c>
      <c r="AJ6490" s="13"/>
      <c r="AK6490" s="13"/>
      <c r="AL6490" s="13"/>
      <c r="AM6490" s="13"/>
      <c r="AN6490" s="13"/>
      <c r="AO6490" s="13"/>
      <c r="AP6490" s="11" t="s">
        <v>23398</v>
      </c>
      <c r="AR6490" s="13"/>
      <c r="AS6490" s="13"/>
      <c r="AT6490" s="12" t="b">
        <v>1</v>
      </c>
      <c r="AU6490" s="13"/>
      <c r="AV6490" s="17">
        <v>45940.0</v>
      </c>
      <c r="AW6490" s="13"/>
      <c r="AX6490" s="14" t="s">
        <v>155</v>
      </c>
      <c r="AY6490" s="13"/>
      <c r="AZ6490" s="14">
        <v>5403.0</v>
      </c>
      <c r="BA6490" s="13"/>
    </row>
    <row r="6491">
      <c r="A6491" s="11" t="s">
        <v>23401</v>
      </c>
      <c r="B6491" s="11">
        <v>16677.0</v>
      </c>
      <c r="C6491" s="12" t="b">
        <v>1</v>
      </c>
      <c r="D6491" s="12" t="b">
        <v>0</v>
      </c>
      <c r="E6491" s="12" t="b">
        <v>0</v>
      </c>
      <c r="F6491" s="12" t="b">
        <v>0</v>
      </c>
      <c r="G6491" s="12" t="b">
        <v>0</v>
      </c>
      <c r="H6491" s="12" t="b">
        <v>0</v>
      </c>
      <c r="I6491" s="13"/>
      <c r="J6491" s="13"/>
      <c r="K6491" s="12" t="b">
        <v>0</v>
      </c>
      <c r="L6491" s="14" t="s">
        <v>22499</v>
      </c>
      <c r="M6491" s="11" t="s">
        <v>11283</v>
      </c>
      <c r="N6491" s="11" t="s">
        <v>23402</v>
      </c>
      <c r="O6491" s="11" t="s">
        <v>23403</v>
      </c>
      <c r="P6491" s="11" t="s">
        <v>22501</v>
      </c>
      <c r="Q6491" s="11" t="s">
        <v>972</v>
      </c>
      <c r="R6491" s="11" t="s">
        <v>23404</v>
      </c>
      <c r="S6491" s="11" t="s">
        <v>23405</v>
      </c>
      <c r="U6491" s="11" t="s">
        <v>15340</v>
      </c>
      <c r="W6491" s="11" t="s">
        <v>22501</v>
      </c>
      <c r="Z6491" s="13"/>
      <c r="AA6491" s="11" t="s">
        <v>151</v>
      </c>
      <c r="AB6491" s="13"/>
      <c r="AC6491" s="13"/>
      <c r="AD6491" s="11" t="s">
        <v>23404</v>
      </c>
      <c r="AF6491" s="13"/>
      <c r="AG6491" s="11" t="s">
        <v>152</v>
      </c>
      <c r="AH6491" s="11" t="s">
        <v>22502</v>
      </c>
      <c r="AJ6491" s="13"/>
      <c r="AK6491" s="13"/>
      <c r="AL6491" s="13"/>
      <c r="AM6491" s="13"/>
      <c r="AN6491" s="13"/>
      <c r="AO6491" s="13"/>
      <c r="AP6491" s="11" t="s">
        <v>23401</v>
      </c>
      <c r="AR6491" s="13"/>
      <c r="AS6491" s="13"/>
      <c r="AT6491" s="12" t="b">
        <v>1</v>
      </c>
      <c r="AU6491" s="13"/>
      <c r="AV6491" s="17">
        <v>45940.0</v>
      </c>
      <c r="AW6491" s="13"/>
      <c r="AX6491" s="14" t="s">
        <v>155</v>
      </c>
      <c r="AY6491" s="13"/>
      <c r="AZ6491" s="14">
        <v>5404.0</v>
      </c>
      <c r="BA6491" s="13"/>
    </row>
    <row r="6492">
      <c r="A6492" s="11" t="s">
        <v>23406</v>
      </c>
      <c r="B6492" s="11">
        <v>16683.0</v>
      </c>
      <c r="C6492" s="12" t="b">
        <v>1</v>
      </c>
      <c r="D6492" s="12" t="b">
        <v>1</v>
      </c>
      <c r="E6492" s="12" t="b">
        <v>0</v>
      </c>
      <c r="F6492" s="12" t="b">
        <v>0</v>
      </c>
      <c r="G6492" s="12" t="b">
        <v>0</v>
      </c>
      <c r="H6492" s="12" t="b">
        <v>1</v>
      </c>
      <c r="I6492" s="13"/>
      <c r="J6492" s="13"/>
      <c r="K6492" s="12" t="b">
        <v>0</v>
      </c>
      <c r="L6492" s="15">
        <v>45996.0</v>
      </c>
      <c r="M6492" s="11" t="s">
        <v>11283</v>
      </c>
      <c r="N6492" s="11" t="s">
        <v>23407</v>
      </c>
      <c r="O6492" s="11" t="s">
        <v>23403</v>
      </c>
      <c r="P6492" s="11" t="s">
        <v>22230</v>
      </c>
      <c r="Q6492" s="11" t="s">
        <v>972</v>
      </c>
      <c r="R6492" s="11" t="s">
        <v>23404</v>
      </c>
      <c r="S6492" s="11" t="s">
        <v>23405</v>
      </c>
      <c r="T6492" s="11" t="s">
        <v>9224</v>
      </c>
      <c r="V6492" s="13"/>
      <c r="W6492" s="11" t="s">
        <v>22230</v>
      </c>
      <c r="Y6492" s="11" t="s">
        <v>23404</v>
      </c>
      <c r="AA6492" s="11" t="s">
        <v>151</v>
      </c>
      <c r="AB6492" s="13"/>
      <c r="AC6492" s="13"/>
      <c r="AD6492" s="11" t="s">
        <v>23404</v>
      </c>
      <c r="AE6492" s="11" t="s">
        <v>9640</v>
      </c>
      <c r="AF6492" s="13"/>
      <c r="AG6492" s="11" t="s">
        <v>152</v>
      </c>
      <c r="AH6492" s="11" t="s">
        <v>22231</v>
      </c>
      <c r="AJ6492" s="13"/>
      <c r="AK6492" s="13"/>
      <c r="AL6492" s="13"/>
      <c r="AM6492" s="13"/>
      <c r="AN6492" s="13"/>
      <c r="AO6492" s="13"/>
      <c r="AP6492" s="11" t="s">
        <v>23406</v>
      </c>
      <c r="AR6492" s="13"/>
      <c r="AS6492" s="13"/>
      <c r="AT6492" s="12" t="b">
        <v>1</v>
      </c>
      <c r="AU6492" s="13"/>
      <c r="AV6492" s="17">
        <v>45940.0</v>
      </c>
      <c r="AW6492" s="13"/>
      <c r="AX6492" s="14" t="s">
        <v>155</v>
      </c>
      <c r="AY6492" s="13"/>
      <c r="AZ6492" s="14">
        <v>3423.0</v>
      </c>
      <c r="BA6492" s="13"/>
    </row>
    <row r="6493">
      <c r="A6493" s="11" t="s">
        <v>23408</v>
      </c>
      <c r="B6493" s="11">
        <v>16684.0</v>
      </c>
      <c r="C6493" s="12" t="b">
        <v>1</v>
      </c>
      <c r="D6493" s="12" t="b">
        <v>1</v>
      </c>
      <c r="E6493" s="12" t="b">
        <v>0</v>
      </c>
      <c r="F6493" s="12" t="b">
        <v>0</v>
      </c>
      <c r="G6493" s="12" t="b">
        <v>0</v>
      </c>
      <c r="H6493" s="12" t="b">
        <v>0</v>
      </c>
      <c r="I6493" s="13"/>
      <c r="J6493" s="14" t="s">
        <v>23273</v>
      </c>
      <c r="K6493" s="12" t="b">
        <v>0</v>
      </c>
      <c r="L6493" s="14" t="s">
        <v>22499</v>
      </c>
      <c r="M6493" s="11" t="s">
        <v>268</v>
      </c>
      <c r="N6493" s="11" t="s">
        <v>23409</v>
      </c>
      <c r="O6493" s="11" t="s">
        <v>970</v>
      </c>
      <c r="P6493" s="11" t="s">
        <v>23365</v>
      </c>
      <c r="Q6493" s="11" t="s">
        <v>16866</v>
      </c>
      <c r="R6493" s="11" t="s">
        <v>973</v>
      </c>
      <c r="S6493" s="11" t="s">
        <v>920</v>
      </c>
      <c r="T6493" s="13"/>
      <c r="U6493" s="11" t="s">
        <v>14387</v>
      </c>
      <c r="W6493" s="11" t="s">
        <v>23365</v>
      </c>
      <c r="AA6493" s="11" t="s">
        <v>151</v>
      </c>
      <c r="AB6493" s="13"/>
      <c r="AC6493" s="13"/>
      <c r="AD6493" s="11" t="s">
        <v>973</v>
      </c>
      <c r="AF6493" s="13"/>
      <c r="AG6493" s="11" t="s">
        <v>152</v>
      </c>
      <c r="AH6493" s="11" t="s">
        <v>23366</v>
      </c>
      <c r="AJ6493" s="13"/>
      <c r="AK6493" s="13"/>
      <c r="AL6493" s="13"/>
      <c r="AM6493" s="13"/>
      <c r="AN6493" s="13"/>
      <c r="AO6493" s="13"/>
      <c r="AP6493" s="11" t="s">
        <v>23408</v>
      </c>
      <c r="AR6493" s="13"/>
      <c r="AS6493" s="13"/>
      <c r="AT6493" s="12" t="b">
        <v>1</v>
      </c>
      <c r="AU6493" s="13"/>
      <c r="AV6493" s="17">
        <v>45940.0</v>
      </c>
      <c r="AW6493" s="13"/>
      <c r="AX6493" s="14" t="s">
        <v>155</v>
      </c>
      <c r="AY6493" s="13"/>
      <c r="AZ6493" s="14">
        <v>4948.0</v>
      </c>
      <c r="BA6493" s="13"/>
    </row>
    <row r="6494">
      <c r="A6494" s="11" t="s">
        <v>23410</v>
      </c>
      <c r="B6494" s="11">
        <v>16685.0</v>
      </c>
      <c r="C6494" s="12" t="b">
        <v>1</v>
      </c>
      <c r="D6494" s="12" t="b">
        <v>1</v>
      </c>
      <c r="E6494" s="12" t="b">
        <v>0</v>
      </c>
      <c r="F6494" s="12" t="b">
        <v>0</v>
      </c>
      <c r="G6494" s="12" t="b">
        <v>0</v>
      </c>
      <c r="H6494" s="12" t="b">
        <v>0</v>
      </c>
      <c r="I6494" s="13"/>
      <c r="J6494" s="13"/>
      <c r="K6494" s="12" t="b">
        <v>0</v>
      </c>
      <c r="L6494" s="14" t="s">
        <v>23208</v>
      </c>
      <c r="M6494" s="11" t="s">
        <v>5533</v>
      </c>
      <c r="N6494" s="11" t="s">
        <v>23411</v>
      </c>
      <c r="O6494" s="11" t="s">
        <v>6306</v>
      </c>
      <c r="P6494" s="11" t="s">
        <v>23277</v>
      </c>
      <c r="Q6494" s="11" t="s">
        <v>23278</v>
      </c>
      <c r="R6494" s="11" t="s">
        <v>6307</v>
      </c>
      <c r="S6494" s="11" t="s">
        <v>6308</v>
      </c>
      <c r="U6494" s="11" t="s">
        <v>15302</v>
      </c>
      <c r="W6494" s="11" t="s">
        <v>23277</v>
      </c>
      <c r="Y6494" s="13"/>
      <c r="Z6494" s="13"/>
      <c r="AA6494" s="11" t="s">
        <v>151</v>
      </c>
      <c r="AB6494" s="13"/>
      <c r="AC6494" s="13"/>
      <c r="AD6494" s="11" t="s">
        <v>6307</v>
      </c>
      <c r="AE6494" s="13"/>
      <c r="AF6494" s="13"/>
      <c r="AG6494" s="11" t="s">
        <v>152</v>
      </c>
      <c r="AH6494" s="11" t="s">
        <v>23279</v>
      </c>
      <c r="AJ6494" s="13"/>
      <c r="AK6494" s="13"/>
      <c r="AL6494" s="13"/>
      <c r="AM6494" s="13"/>
      <c r="AN6494" s="13"/>
      <c r="AO6494" s="13"/>
      <c r="AP6494" s="11" t="s">
        <v>23410</v>
      </c>
      <c r="AR6494" s="13"/>
      <c r="AS6494" s="13"/>
      <c r="AT6494" s="12" t="b">
        <v>1</v>
      </c>
      <c r="AU6494" s="13"/>
      <c r="AV6494" s="14" t="s">
        <v>167</v>
      </c>
      <c r="AW6494" s="13"/>
      <c r="AX6494" s="14" t="s">
        <v>155</v>
      </c>
      <c r="AY6494" s="13"/>
      <c r="AZ6494" s="14">
        <v>8407.0</v>
      </c>
      <c r="BA6494" s="13"/>
    </row>
    <row r="6495">
      <c r="A6495" s="11" t="s">
        <v>23412</v>
      </c>
      <c r="B6495" s="11">
        <v>16688.0</v>
      </c>
      <c r="C6495" s="12" t="b">
        <v>1</v>
      </c>
      <c r="D6495" s="12" t="b">
        <v>0</v>
      </c>
      <c r="E6495" s="12" t="b">
        <v>0</v>
      </c>
      <c r="F6495" s="12" t="b">
        <v>0</v>
      </c>
      <c r="G6495" s="12" t="b">
        <v>0</v>
      </c>
      <c r="H6495" s="12" t="b">
        <v>0</v>
      </c>
      <c r="I6495" s="13"/>
      <c r="J6495" s="13"/>
      <c r="K6495" s="12" t="b">
        <v>0</v>
      </c>
      <c r="L6495" s="14" t="s">
        <v>22802</v>
      </c>
      <c r="M6495" s="11" t="s">
        <v>1274</v>
      </c>
      <c r="N6495" s="11" t="s">
        <v>23413</v>
      </c>
      <c r="O6495" s="11" t="s">
        <v>17046</v>
      </c>
      <c r="P6495" s="11" t="s">
        <v>22804</v>
      </c>
      <c r="Q6495" s="11" t="s">
        <v>972</v>
      </c>
      <c r="R6495" s="11" t="s">
        <v>17047</v>
      </c>
      <c r="S6495" s="11" t="s">
        <v>17048</v>
      </c>
      <c r="U6495" s="13"/>
      <c r="V6495" s="13"/>
      <c r="W6495" s="11" t="s">
        <v>22804</v>
      </c>
      <c r="Y6495" s="13"/>
      <c r="Z6495" s="13"/>
      <c r="AA6495" s="11" t="s">
        <v>215</v>
      </c>
      <c r="AB6495" s="13"/>
      <c r="AC6495" s="13"/>
      <c r="AD6495" s="11" t="s">
        <v>17047</v>
      </c>
      <c r="AE6495" s="13"/>
      <c r="AF6495" s="13"/>
      <c r="AG6495" s="11" t="s">
        <v>152</v>
      </c>
      <c r="AH6495" s="11" t="s">
        <v>22805</v>
      </c>
      <c r="AJ6495" s="13"/>
      <c r="AK6495" s="13"/>
      <c r="AL6495" s="13"/>
      <c r="AM6495" s="13"/>
      <c r="AN6495" s="13"/>
      <c r="AO6495" s="13"/>
      <c r="AP6495" s="11" t="s">
        <v>23412</v>
      </c>
      <c r="AR6495" s="13"/>
      <c r="AS6495" s="13"/>
      <c r="AT6495" s="12" t="b">
        <v>1</v>
      </c>
      <c r="AU6495" s="13"/>
      <c r="AV6495" s="14" t="s">
        <v>167</v>
      </c>
      <c r="AW6495" s="13"/>
      <c r="AX6495" s="14" t="s">
        <v>155</v>
      </c>
      <c r="AY6495" s="13"/>
      <c r="AZ6495" s="14">
        <v>8410.0</v>
      </c>
      <c r="BA6495" s="13"/>
    </row>
    <row r="6496">
      <c r="A6496" s="11" t="s">
        <v>23414</v>
      </c>
      <c r="B6496" s="11">
        <v>16689.0</v>
      </c>
      <c r="C6496" s="12" t="b">
        <v>1</v>
      </c>
      <c r="D6496" s="12" t="b">
        <v>1</v>
      </c>
      <c r="E6496" s="12" t="b">
        <v>0</v>
      </c>
      <c r="F6496" s="12" t="b">
        <v>0</v>
      </c>
      <c r="G6496" s="12" t="b">
        <v>0</v>
      </c>
      <c r="H6496" s="12" t="b">
        <v>0</v>
      </c>
      <c r="I6496" s="13"/>
      <c r="J6496" s="13"/>
      <c r="K6496" s="12" t="b">
        <v>0</v>
      </c>
      <c r="L6496" s="15">
        <v>45904.0</v>
      </c>
      <c r="M6496" s="11" t="s">
        <v>16817</v>
      </c>
      <c r="N6496" s="11" t="s">
        <v>23415</v>
      </c>
      <c r="O6496" s="11" t="s">
        <v>23416</v>
      </c>
      <c r="P6496" s="11" t="s">
        <v>22401</v>
      </c>
      <c r="Q6496" s="11" t="s">
        <v>162</v>
      </c>
      <c r="R6496" s="11" t="s">
        <v>23417</v>
      </c>
      <c r="S6496" s="11" t="s">
        <v>23418</v>
      </c>
      <c r="T6496" s="11" t="s">
        <v>16868</v>
      </c>
      <c r="U6496" s="11" t="s">
        <v>22823</v>
      </c>
      <c r="W6496" s="11" t="s">
        <v>22401</v>
      </c>
      <c r="Z6496" s="13"/>
      <c r="AA6496" s="11" t="s">
        <v>151</v>
      </c>
      <c r="AB6496" s="13"/>
      <c r="AC6496" s="13"/>
      <c r="AD6496" s="11" t="s">
        <v>23417</v>
      </c>
      <c r="AE6496" s="13"/>
      <c r="AF6496" s="13"/>
      <c r="AG6496" s="11" t="s">
        <v>152</v>
      </c>
      <c r="AH6496" s="11" t="s">
        <v>22405</v>
      </c>
      <c r="AJ6496" s="13"/>
      <c r="AK6496" s="13"/>
      <c r="AL6496" s="13"/>
      <c r="AM6496" s="13"/>
      <c r="AN6496" s="13"/>
      <c r="AO6496" s="13"/>
      <c r="AP6496" s="11" t="s">
        <v>23414</v>
      </c>
      <c r="AR6496" s="13"/>
      <c r="AS6496" s="13"/>
      <c r="AT6496" s="12" t="b">
        <v>1</v>
      </c>
      <c r="AU6496" s="13"/>
      <c r="AV6496" s="14" t="s">
        <v>167</v>
      </c>
      <c r="AW6496" s="13"/>
      <c r="AX6496" s="14" t="s">
        <v>155</v>
      </c>
      <c r="AY6496" s="13"/>
      <c r="AZ6496" s="14">
        <v>8408.0</v>
      </c>
      <c r="BA6496" s="13"/>
    </row>
    <row r="6497">
      <c r="A6497" s="11" t="s">
        <v>23419</v>
      </c>
      <c r="B6497" s="11">
        <v>16690.0</v>
      </c>
      <c r="C6497" s="12" t="b">
        <v>1</v>
      </c>
      <c r="D6497" s="12" t="b">
        <v>1</v>
      </c>
      <c r="E6497" s="12" t="b">
        <v>0</v>
      </c>
      <c r="F6497" s="12" t="b">
        <v>0</v>
      </c>
      <c r="G6497" s="12" t="b">
        <v>0</v>
      </c>
      <c r="H6497" s="12" t="b">
        <v>0</v>
      </c>
      <c r="I6497" s="13"/>
      <c r="J6497" s="13"/>
      <c r="K6497" s="12" t="b">
        <v>0</v>
      </c>
      <c r="L6497" s="15">
        <v>45692.0</v>
      </c>
      <c r="M6497" s="11" t="s">
        <v>16817</v>
      </c>
      <c r="N6497" s="11" t="s">
        <v>23420</v>
      </c>
      <c r="O6497" s="11" t="s">
        <v>23416</v>
      </c>
      <c r="P6497" s="11" t="s">
        <v>22791</v>
      </c>
      <c r="Q6497" s="11" t="s">
        <v>17480</v>
      </c>
      <c r="R6497" s="11" t="s">
        <v>23417</v>
      </c>
      <c r="S6497" s="11" t="s">
        <v>23418</v>
      </c>
      <c r="T6497" s="11" t="s">
        <v>16868</v>
      </c>
      <c r="U6497" s="11" t="s">
        <v>22823</v>
      </c>
      <c r="W6497" s="11" t="s">
        <v>22791</v>
      </c>
      <c r="Z6497" s="13"/>
      <c r="AA6497" s="11" t="s">
        <v>151</v>
      </c>
      <c r="AB6497" s="13"/>
      <c r="AC6497" s="13"/>
      <c r="AD6497" s="11" t="s">
        <v>23417</v>
      </c>
      <c r="AE6497" s="13"/>
      <c r="AF6497" s="13"/>
      <c r="AG6497" s="11" t="s">
        <v>152</v>
      </c>
      <c r="AH6497" s="11" t="s">
        <v>22792</v>
      </c>
      <c r="AJ6497" s="13"/>
      <c r="AK6497" s="13"/>
      <c r="AL6497" s="13"/>
      <c r="AM6497" s="13"/>
      <c r="AN6497" s="13"/>
      <c r="AO6497" s="13"/>
      <c r="AP6497" s="11" t="s">
        <v>23419</v>
      </c>
      <c r="AR6497" s="13"/>
      <c r="AS6497" s="13"/>
      <c r="AT6497" s="12" t="b">
        <v>1</v>
      </c>
      <c r="AU6497" s="13"/>
      <c r="AV6497" s="14" t="s">
        <v>167</v>
      </c>
      <c r="AW6497" s="13"/>
      <c r="AX6497" s="14" t="s">
        <v>155</v>
      </c>
      <c r="AY6497" s="13"/>
      <c r="AZ6497" s="14">
        <v>8409.0</v>
      </c>
      <c r="BA6497" s="13"/>
    </row>
    <row r="6498">
      <c r="A6498" s="11" t="s">
        <v>23421</v>
      </c>
      <c r="B6498" s="11">
        <v>16691.0</v>
      </c>
      <c r="C6498" s="12" t="b">
        <v>1</v>
      </c>
      <c r="D6498" s="12" t="b">
        <v>0</v>
      </c>
      <c r="E6498" s="12" t="b">
        <v>0</v>
      </c>
      <c r="F6498" s="12" t="b">
        <v>0</v>
      </c>
      <c r="G6498" s="12" t="b">
        <v>0</v>
      </c>
      <c r="H6498" s="12" t="b">
        <v>0</v>
      </c>
      <c r="I6498" s="13"/>
      <c r="J6498" s="13"/>
      <c r="K6498" s="12" t="b">
        <v>0</v>
      </c>
      <c r="L6498" s="15">
        <v>45873.0</v>
      </c>
      <c r="M6498" s="11" t="s">
        <v>16817</v>
      </c>
      <c r="N6498" s="11" t="s">
        <v>23422</v>
      </c>
      <c r="O6498" s="11" t="s">
        <v>23416</v>
      </c>
      <c r="P6498" s="11" t="s">
        <v>22795</v>
      </c>
      <c r="Q6498" s="11" t="s">
        <v>162</v>
      </c>
      <c r="R6498" s="11" t="s">
        <v>23417</v>
      </c>
      <c r="S6498" s="11" t="s">
        <v>23418</v>
      </c>
      <c r="T6498" s="11" t="s">
        <v>16868</v>
      </c>
      <c r="U6498" s="11" t="s">
        <v>22319</v>
      </c>
      <c r="W6498" s="11" t="s">
        <v>22795</v>
      </c>
      <c r="Z6498" s="13"/>
      <c r="AA6498" s="11" t="s">
        <v>151</v>
      </c>
      <c r="AB6498" s="13"/>
      <c r="AC6498" s="13"/>
      <c r="AD6498" s="11" t="s">
        <v>23417</v>
      </c>
      <c r="AE6498" s="13"/>
      <c r="AF6498" s="13"/>
      <c r="AG6498" s="11" t="s">
        <v>152</v>
      </c>
      <c r="AH6498" s="11" t="s">
        <v>22796</v>
      </c>
      <c r="AJ6498" s="13"/>
      <c r="AK6498" s="13"/>
      <c r="AL6498" s="13"/>
      <c r="AM6498" s="13"/>
      <c r="AN6498" s="13"/>
      <c r="AO6498" s="13"/>
      <c r="AP6498" s="11" t="s">
        <v>23421</v>
      </c>
      <c r="AR6498" s="13"/>
      <c r="AS6498" s="13"/>
      <c r="AT6498" s="12" t="b">
        <v>1</v>
      </c>
      <c r="AU6498" s="13"/>
      <c r="AV6498" s="14" t="s">
        <v>167</v>
      </c>
      <c r="AW6498" s="13"/>
      <c r="AX6498" s="14" t="s">
        <v>155</v>
      </c>
      <c r="AY6498" s="13"/>
      <c r="AZ6498" s="14">
        <v>8411.0</v>
      </c>
      <c r="BA6498" s="13"/>
    </row>
    <row r="6499">
      <c r="A6499" s="11" t="s">
        <v>23423</v>
      </c>
      <c r="B6499" s="11">
        <v>16692.0</v>
      </c>
      <c r="C6499" s="12" t="b">
        <v>1</v>
      </c>
      <c r="D6499" s="12" t="b">
        <v>0</v>
      </c>
      <c r="E6499" s="12" t="b">
        <v>0</v>
      </c>
      <c r="F6499" s="12" t="b">
        <v>0</v>
      </c>
      <c r="G6499" s="12" t="b">
        <v>0</v>
      </c>
      <c r="H6499" s="12" t="b">
        <v>0</v>
      </c>
      <c r="I6499" s="13"/>
      <c r="J6499" s="13"/>
      <c r="K6499" s="12" t="b">
        <v>0</v>
      </c>
      <c r="L6499" s="15">
        <v>45753.0</v>
      </c>
      <c r="M6499" s="11" t="s">
        <v>16817</v>
      </c>
      <c r="N6499" s="11" t="s">
        <v>23424</v>
      </c>
      <c r="O6499" s="11" t="s">
        <v>23416</v>
      </c>
      <c r="P6499" s="11" t="s">
        <v>17094</v>
      </c>
      <c r="Q6499" s="11" t="s">
        <v>17095</v>
      </c>
      <c r="R6499" s="11" t="s">
        <v>23417</v>
      </c>
      <c r="S6499" s="11" t="s">
        <v>23418</v>
      </c>
      <c r="T6499" s="11" t="s">
        <v>16868</v>
      </c>
      <c r="U6499" s="11" t="s">
        <v>22319</v>
      </c>
      <c r="W6499" s="11" t="s">
        <v>17094</v>
      </c>
      <c r="AA6499" s="11" t="s">
        <v>2456</v>
      </c>
      <c r="AB6499" s="13"/>
      <c r="AC6499" s="13"/>
      <c r="AD6499" s="11" t="s">
        <v>23417</v>
      </c>
      <c r="AE6499" s="13"/>
      <c r="AF6499" s="13"/>
      <c r="AG6499" s="11" t="s">
        <v>152</v>
      </c>
      <c r="AH6499" s="11" t="s">
        <v>17099</v>
      </c>
      <c r="AJ6499" s="13"/>
      <c r="AK6499" s="13"/>
      <c r="AL6499" s="13"/>
      <c r="AM6499" s="13"/>
      <c r="AN6499" s="13"/>
      <c r="AO6499" s="13"/>
      <c r="AP6499" s="11" t="s">
        <v>23423</v>
      </c>
      <c r="AR6499" s="13"/>
      <c r="AS6499" s="13"/>
      <c r="AT6499" s="12" t="b">
        <v>1</v>
      </c>
      <c r="AU6499" s="13"/>
      <c r="AV6499" s="14" t="s">
        <v>167</v>
      </c>
      <c r="AW6499" s="13"/>
      <c r="AX6499" s="14" t="s">
        <v>155</v>
      </c>
      <c r="AY6499" s="13"/>
      <c r="AZ6499" s="14">
        <v>8412.0</v>
      </c>
      <c r="BA6499" s="13"/>
    </row>
    <row r="6500">
      <c r="A6500" s="11" t="s">
        <v>23425</v>
      </c>
      <c r="B6500" s="11">
        <v>16694.0</v>
      </c>
      <c r="C6500" s="12" t="b">
        <v>1</v>
      </c>
      <c r="D6500" s="12" t="b">
        <v>1</v>
      </c>
      <c r="E6500" s="12" t="b">
        <v>0</v>
      </c>
      <c r="F6500" s="12" t="b">
        <v>0</v>
      </c>
      <c r="G6500" s="12" t="b">
        <v>0</v>
      </c>
      <c r="H6500" s="12" t="b">
        <v>0</v>
      </c>
      <c r="I6500" s="13"/>
      <c r="J6500" s="14" t="s">
        <v>23426</v>
      </c>
      <c r="K6500" s="12" t="b">
        <v>0</v>
      </c>
      <c r="L6500" s="15">
        <v>45720.0</v>
      </c>
      <c r="M6500" s="11" t="s">
        <v>158</v>
      </c>
      <c r="N6500" s="11" t="s">
        <v>23427</v>
      </c>
      <c r="O6500" s="11" t="s">
        <v>827</v>
      </c>
      <c r="P6500" s="11" t="s">
        <v>16933</v>
      </c>
      <c r="Q6500" s="11" t="s">
        <v>9926</v>
      </c>
      <c r="R6500" s="11" t="s">
        <v>829</v>
      </c>
      <c r="S6500" s="11" t="s">
        <v>830</v>
      </c>
      <c r="U6500" s="11" t="s">
        <v>16632</v>
      </c>
      <c r="W6500" s="11" t="s">
        <v>16933</v>
      </c>
      <c r="Y6500" s="13"/>
      <c r="Z6500" s="13"/>
      <c r="AA6500" s="11" t="s">
        <v>151</v>
      </c>
      <c r="AB6500" s="13"/>
      <c r="AC6500" s="13"/>
      <c r="AD6500" s="11" t="s">
        <v>829</v>
      </c>
      <c r="AE6500" s="13"/>
      <c r="AF6500" s="13"/>
      <c r="AG6500" s="11" t="s">
        <v>152</v>
      </c>
      <c r="AH6500" s="11" t="s">
        <v>16937</v>
      </c>
      <c r="AJ6500" s="13"/>
      <c r="AK6500" s="13"/>
      <c r="AL6500" s="13"/>
      <c r="AM6500" s="13"/>
      <c r="AN6500" s="13"/>
      <c r="AO6500" s="13"/>
      <c r="AP6500" s="11" t="s">
        <v>23425</v>
      </c>
      <c r="AR6500" s="13"/>
      <c r="AS6500" s="13"/>
      <c r="AT6500" s="12" t="b">
        <v>1</v>
      </c>
      <c r="AU6500" s="13"/>
      <c r="AV6500" s="14" t="s">
        <v>167</v>
      </c>
      <c r="AW6500" s="13"/>
      <c r="AX6500" s="14" t="s">
        <v>155</v>
      </c>
      <c r="AY6500" s="13"/>
      <c r="AZ6500" s="14">
        <v>8413.0</v>
      </c>
      <c r="BA6500" s="13"/>
    </row>
    <row r="6501">
      <c r="A6501" s="11" t="s">
        <v>23428</v>
      </c>
      <c r="B6501" s="11">
        <v>16695.0</v>
      </c>
      <c r="C6501" s="12" t="b">
        <v>1</v>
      </c>
      <c r="D6501" s="12" t="b">
        <v>1</v>
      </c>
      <c r="E6501" s="12" t="b">
        <v>0</v>
      </c>
      <c r="F6501" s="12" t="b">
        <v>0</v>
      </c>
      <c r="G6501" s="12" t="b">
        <v>0</v>
      </c>
      <c r="H6501" s="12" t="b">
        <v>0</v>
      </c>
      <c r="I6501" s="13"/>
      <c r="J6501" s="13"/>
      <c r="K6501" s="12" t="b">
        <v>0</v>
      </c>
      <c r="L6501" s="15">
        <v>45692.0</v>
      </c>
      <c r="M6501" s="11" t="s">
        <v>189</v>
      </c>
      <c r="N6501" s="11" t="s">
        <v>23429</v>
      </c>
      <c r="O6501" s="11" t="s">
        <v>1874</v>
      </c>
      <c r="P6501" s="11" t="s">
        <v>22791</v>
      </c>
      <c r="Q6501" s="11" t="s">
        <v>17480</v>
      </c>
      <c r="R6501" s="11" t="s">
        <v>1875</v>
      </c>
      <c r="S6501" s="11" t="s">
        <v>194</v>
      </c>
      <c r="T6501" s="13"/>
      <c r="U6501" s="11" t="s">
        <v>23430</v>
      </c>
      <c r="W6501" s="11" t="s">
        <v>22791</v>
      </c>
      <c r="Z6501" s="13"/>
      <c r="AA6501" s="11" t="s">
        <v>151</v>
      </c>
      <c r="AB6501" s="13"/>
      <c r="AC6501" s="13"/>
      <c r="AD6501" s="11" t="s">
        <v>1875</v>
      </c>
      <c r="AE6501" s="13"/>
      <c r="AF6501" s="13"/>
      <c r="AG6501" s="11" t="s">
        <v>152</v>
      </c>
      <c r="AH6501" s="11" t="s">
        <v>22792</v>
      </c>
      <c r="AJ6501" s="13"/>
      <c r="AK6501" s="13"/>
      <c r="AL6501" s="13"/>
      <c r="AM6501" s="13"/>
      <c r="AN6501" s="13"/>
      <c r="AO6501" s="13"/>
      <c r="AP6501" s="11" t="s">
        <v>23428</v>
      </c>
      <c r="AR6501" s="13"/>
      <c r="AS6501" s="13"/>
      <c r="AT6501" s="12" t="b">
        <v>1</v>
      </c>
      <c r="AU6501" s="13"/>
      <c r="AV6501" s="17">
        <v>45940.0</v>
      </c>
      <c r="AW6501" s="13"/>
      <c r="AX6501" s="14" t="s">
        <v>155</v>
      </c>
      <c r="AY6501" s="13"/>
      <c r="AZ6501" s="14">
        <v>3293.0</v>
      </c>
      <c r="BA6501" s="13"/>
    </row>
    <row r="6502">
      <c r="A6502" s="11" t="s">
        <v>23431</v>
      </c>
      <c r="B6502" s="11">
        <v>16696.0</v>
      </c>
      <c r="C6502" s="12" t="b">
        <v>1</v>
      </c>
      <c r="D6502" s="12" t="b">
        <v>1</v>
      </c>
      <c r="E6502" s="12" t="b">
        <v>0</v>
      </c>
      <c r="F6502" s="12" t="b">
        <v>0</v>
      </c>
      <c r="G6502" s="12" t="b">
        <v>0</v>
      </c>
      <c r="H6502" s="12" t="b">
        <v>0</v>
      </c>
      <c r="I6502" s="13"/>
      <c r="J6502" s="13"/>
      <c r="K6502" s="12" t="b">
        <v>0</v>
      </c>
      <c r="L6502" s="15">
        <v>45692.0</v>
      </c>
      <c r="M6502" s="11" t="s">
        <v>189</v>
      </c>
      <c r="N6502" s="11" t="s">
        <v>23432</v>
      </c>
      <c r="O6502" s="11" t="s">
        <v>1956</v>
      </c>
      <c r="P6502" s="11" t="s">
        <v>22791</v>
      </c>
      <c r="Q6502" s="11" t="s">
        <v>17480</v>
      </c>
      <c r="R6502" s="11" t="s">
        <v>1957</v>
      </c>
      <c r="S6502" s="11" t="s">
        <v>1958</v>
      </c>
      <c r="U6502" s="11" t="s">
        <v>23430</v>
      </c>
      <c r="W6502" s="11" t="s">
        <v>22791</v>
      </c>
      <c r="Z6502" s="13"/>
      <c r="AA6502" s="11" t="s">
        <v>151</v>
      </c>
      <c r="AB6502" s="13"/>
      <c r="AC6502" s="13"/>
      <c r="AD6502" s="11" t="s">
        <v>1957</v>
      </c>
      <c r="AE6502" s="13"/>
      <c r="AF6502" s="13"/>
      <c r="AG6502" s="11" t="s">
        <v>152</v>
      </c>
      <c r="AH6502" s="11" t="s">
        <v>22792</v>
      </c>
      <c r="AJ6502" s="13"/>
      <c r="AK6502" s="13"/>
      <c r="AL6502" s="13"/>
      <c r="AM6502" s="13"/>
      <c r="AN6502" s="13"/>
      <c r="AO6502" s="13"/>
      <c r="AP6502" s="11" t="s">
        <v>23431</v>
      </c>
      <c r="AR6502" s="13"/>
      <c r="AS6502" s="13"/>
      <c r="AT6502" s="12" t="b">
        <v>1</v>
      </c>
      <c r="AU6502" s="13"/>
      <c r="AV6502" s="17">
        <v>45940.0</v>
      </c>
      <c r="AW6502" s="13"/>
      <c r="AX6502" s="14" t="s">
        <v>155</v>
      </c>
      <c r="AY6502" s="13"/>
      <c r="AZ6502" s="14">
        <v>3294.0</v>
      </c>
      <c r="BA6502" s="13"/>
    </row>
    <row r="6503">
      <c r="A6503" s="11" t="s">
        <v>23433</v>
      </c>
      <c r="B6503" s="11">
        <v>16697.0</v>
      </c>
      <c r="C6503" s="12" t="b">
        <v>1</v>
      </c>
      <c r="D6503" s="12" t="b">
        <v>1</v>
      </c>
      <c r="E6503" s="12" t="b">
        <v>0</v>
      </c>
      <c r="F6503" s="12" t="b">
        <v>0</v>
      </c>
      <c r="G6503" s="12" t="b">
        <v>0</v>
      </c>
      <c r="H6503" s="12" t="b">
        <v>0</v>
      </c>
      <c r="I6503" s="13"/>
      <c r="J6503" s="13"/>
      <c r="K6503" s="12" t="b">
        <v>0</v>
      </c>
      <c r="L6503" s="15">
        <v>45692.0</v>
      </c>
      <c r="M6503" s="11" t="s">
        <v>189</v>
      </c>
      <c r="N6503" s="11" t="s">
        <v>23434</v>
      </c>
      <c r="O6503" s="11" t="s">
        <v>4989</v>
      </c>
      <c r="P6503" s="11" t="s">
        <v>22791</v>
      </c>
      <c r="Q6503" s="11" t="s">
        <v>17480</v>
      </c>
      <c r="R6503" s="11" t="s">
        <v>4990</v>
      </c>
      <c r="T6503" s="13"/>
      <c r="U6503" s="11" t="s">
        <v>23430</v>
      </c>
      <c r="W6503" s="11" t="s">
        <v>22791</v>
      </c>
      <c r="Z6503" s="13"/>
      <c r="AA6503" s="11" t="s">
        <v>151</v>
      </c>
      <c r="AB6503" s="13"/>
      <c r="AC6503" s="13"/>
      <c r="AD6503" s="11" t="s">
        <v>4990</v>
      </c>
      <c r="AF6503" s="13"/>
      <c r="AG6503" s="11" t="s">
        <v>152</v>
      </c>
      <c r="AH6503" s="11" t="s">
        <v>22792</v>
      </c>
      <c r="AJ6503" s="13"/>
      <c r="AK6503" s="13"/>
      <c r="AL6503" s="13"/>
      <c r="AM6503" s="13"/>
      <c r="AN6503" s="13"/>
      <c r="AO6503" s="13"/>
      <c r="AP6503" s="11" t="s">
        <v>23433</v>
      </c>
      <c r="AR6503" s="13"/>
      <c r="AS6503" s="13"/>
      <c r="AT6503" s="12" t="b">
        <v>1</v>
      </c>
      <c r="AU6503" s="13"/>
      <c r="AV6503" s="17">
        <v>45940.0</v>
      </c>
      <c r="AW6503" s="13"/>
      <c r="AX6503" s="14" t="s">
        <v>155</v>
      </c>
      <c r="AY6503" s="13"/>
      <c r="AZ6503" s="14">
        <v>3292.0</v>
      </c>
      <c r="BA6503" s="13"/>
    </row>
    <row r="6504">
      <c r="A6504" s="11" t="s">
        <v>23435</v>
      </c>
      <c r="B6504" s="11">
        <v>16698.0</v>
      </c>
      <c r="C6504" s="12" t="b">
        <v>1</v>
      </c>
      <c r="D6504" s="12" t="b">
        <v>1</v>
      </c>
      <c r="E6504" s="12" t="b">
        <v>0</v>
      </c>
      <c r="F6504" s="12" t="b">
        <v>0</v>
      </c>
      <c r="G6504" s="12" t="b">
        <v>0</v>
      </c>
      <c r="H6504" s="12" t="b">
        <v>0</v>
      </c>
      <c r="I6504" s="13"/>
      <c r="J6504" s="13"/>
      <c r="K6504" s="12" t="b">
        <v>0</v>
      </c>
      <c r="L6504" s="15">
        <v>45904.0</v>
      </c>
      <c r="M6504" s="11" t="s">
        <v>189</v>
      </c>
      <c r="N6504" s="11" t="s">
        <v>23436</v>
      </c>
      <c r="O6504" s="11" t="s">
        <v>23437</v>
      </c>
      <c r="P6504" s="11" t="s">
        <v>22401</v>
      </c>
      <c r="Q6504" s="11" t="s">
        <v>162</v>
      </c>
      <c r="R6504" s="11" t="s">
        <v>23438</v>
      </c>
      <c r="S6504" s="13"/>
      <c r="T6504" s="13"/>
      <c r="U6504" s="11" t="s">
        <v>23430</v>
      </c>
      <c r="W6504" s="11" t="s">
        <v>22401</v>
      </c>
      <c r="Z6504" s="13"/>
      <c r="AA6504" s="11" t="s">
        <v>151</v>
      </c>
      <c r="AB6504" s="13"/>
      <c r="AC6504" s="13"/>
      <c r="AD6504" s="11" t="s">
        <v>23438</v>
      </c>
      <c r="AE6504" s="13"/>
      <c r="AF6504" s="13"/>
      <c r="AG6504" s="11" t="s">
        <v>152</v>
      </c>
      <c r="AH6504" s="11" t="s">
        <v>22405</v>
      </c>
      <c r="AJ6504" s="13"/>
      <c r="AK6504" s="13"/>
      <c r="AL6504" s="13"/>
      <c r="AM6504" s="13"/>
      <c r="AN6504" s="13"/>
      <c r="AO6504" s="13"/>
      <c r="AP6504" s="11" t="s">
        <v>23435</v>
      </c>
      <c r="AR6504" s="13"/>
      <c r="AS6504" s="13"/>
      <c r="AT6504" s="12" t="b">
        <v>1</v>
      </c>
      <c r="AU6504" s="13"/>
      <c r="AV6504" s="17">
        <v>45940.0</v>
      </c>
      <c r="AW6504" s="13"/>
      <c r="AX6504" s="14" t="s">
        <v>155</v>
      </c>
      <c r="AY6504" s="13"/>
      <c r="AZ6504" s="14">
        <v>3241.0</v>
      </c>
      <c r="BA6504" s="13"/>
    </row>
    <row r="6505">
      <c r="A6505" s="11" t="s">
        <v>23439</v>
      </c>
      <c r="B6505" s="11">
        <v>16699.0</v>
      </c>
      <c r="C6505" s="12" t="b">
        <v>1</v>
      </c>
      <c r="D6505" s="12" t="b">
        <v>1</v>
      </c>
      <c r="E6505" s="12" t="b">
        <v>0</v>
      </c>
      <c r="F6505" s="12" t="b">
        <v>0</v>
      </c>
      <c r="G6505" s="12" t="b">
        <v>0</v>
      </c>
      <c r="H6505" s="12" t="b">
        <v>0</v>
      </c>
      <c r="I6505" s="13"/>
      <c r="J6505" s="13"/>
      <c r="K6505" s="12" t="b">
        <v>0</v>
      </c>
      <c r="L6505" s="15">
        <v>45904.0</v>
      </c>
      <c r="M6505" s="11" t="s">
        <v>189</v>
      </c>
      <c r="N6505" s="11" t="s">
        <v>23440</v>
      </c>
      <c r="O6505" s="11" t="s">
        <v>16154</v>
      </c>
      <c r="P6505" s="11" t="s">
        <v>22401</v>
      </c>
      <c r="Q6505" s="11" t="s">
        <v>162</v>
      </c>
      <c r="R6505" s="11" t="s">
        <v>16155</v>
      </c>
      <c r="S6505" s="11" t="s">
        <v>16156</v>
      </c>
      <c r="U6505" s="11" t="s">
        <v>23430</v>
      </c>
      <c r="W6505" s="11" t="s">
        <v>22401</v>
      </c>
      <c r="Z6505" s="13"/>
      <c r="AA6505" s="11" t="s">
        <v>151</v>
      </c>
      <c r="AB6505" s="13"/>
      <c r="AC6505" s="13"/>
      <c r="AD6505" s="11" t="s">
        <v>16155</v>
      </c>
      <c r="AE6505" s="13"/>
      <c r="AF6505" s="13"/>
      <c r="AG6505" s="11" t="s">
        <v>152</v>
      </c>
      <c r="AH6505" s="11" t="s">
        <v>22405</v>
      </c>
      <c r="AJ6505" s="13"/>
      <c r="AK6505" s="13"/>
      <c r="AL6505" s="13"/>
      <c r="AM6505" s="13"/>
      <c r="AN6505" s="13"/>
      <c r="AO6505" s="13"/>
      <c r="AP6505" s="11" t="s">
        <v>23439</v>
      </c>
      <c r="AR6505" s="13"/>
      <c r="AS6505" s="13"/>
      <c r="AT6505" s="12" t="b">
        <v>1</v>
      </c>
      <c r="AU6505" s="13"/>
      <c r="AV6505" s="17">
        <v>45940.0</v>
      </c>
      <c r="AW6505" s="13"/>
      <c r="AX6505" s="14" t="s">
        <v>155</v>
      </c>
      <c r="AY6505" s="13"/>
      <c r="AZ6505" s="14">
        <v>3247.0</v>
      </c>
      <c r="BA6505" s="13"/>
    </row>
    <row r="6506">
      <c r="A6506" s="11" t="s">
        <v>23441</v>
      </c>
      <c r="B6506" s="11">
        <v>16700.0</v>
      </c>
      <c r="C6506" s="12" t="b">
        <v>1</v>
      </c>
      <c r="D6506" s="12" t="b">
        <v>1</v>
      </c>
      <c r="E6506" s="12" t="b">
        <v>0</v>
      </c>
      <c r="F6506" s="12" t="b">
        <v>0</v>
      </c>
      <c r="G6506" s="12" t="b">
        <v>0</v>
      </c>
      <c r="H6506" s="12" t="b">
        <v>0</v>
      </c>
      <c r="I6506" s="13"/>
      <c r="J6506" s="13"/>
      <c r="K6506" s="12" t="b">
        <v>0</v>
      </c>
      <c r="L6506" s="15">
        <v>45904.0</v>
      </c>
      <c r="M6506" s="11" t="s">
        <v>189</v>
      </c>
      <c r="N6506" s="11" t="s">
        <v>23442</v>
      </c>
      <c r="O6506" s="11" t="s">
        <v>23443</v>
      </c>
      <c r="P6506" s="11" t="s">
        <v>22401</v>
      </c>
      <c r="Q6506" s="11" t="s">
        <v>162</v>
      </c>
      <c r="R6506" s="11" t="s">
        <v>23444</v>
      </c>
      <c r="S6506" s="11" t="s">
        <v>23445</v>
      </c>
      <c r="U6506" s="11" t="s">
        <v>23430</v>
      </c>
      <c r="W6506" s="11" t="s">
        <v>22401</v>
      </c>
      <c r="Z6506" s="13"/>
      <c r="AA6506" s="11" t="s">
        <v>151</v>
      </c>
      <c r="AB6506" s="13"/>
      <c r="AC6506" s="13"/>
      <c r="AD6506" s="11" t="s">
        <v>23444</v>
      </c>
      <c r="AE6506" s="13"/>
      <c r="AF6506" s="13"/>
      <c r="AG6506" s="11" t="s">
        <v>152</v>
      </c>
      <c r="AH6506" s="11" t="s">
        <v>22405</v>
      </c>
      <c r="AJ6506" s="13"/>
      <c r="AK6506" s="13"/>
      <c r="AL6506" s="13"/>
      <c r="AM6506" s="13"/>
      <c r="AN6506" s="13"/>
      <c r="AO6506" s="13"/>
      <c r="AP6506" s="11" t="s">
        <v>23441</v>
      </c>
      <c r="AR6506" s="13"/>
      <c r="AS6506" s="13"/>
      <c r="AT6506" s="12" t="b">
        <v>1</v>
      </c>
      <c r="AU6506" s="13"/>
      <c r="AV6506" s="17">
        <v>45940.0</v>
      </c>
      <c r="AW6506" s="13"/>
      <c r="AX6506" s="14" t="s">
        <v>155</v>
      </c>
      <c r="AY6506" s="13"/>
      <c r="AZ6506" s="14">
        <v>3242.0</v>
      </c>
      <c r="BA6506" s="13"/>
    </row>
    <row r="6507">
      <c r="A6507" s="11" t="s">
        <v>23446</v>
      </c>
      <c r="B6507" s="11">
        <v>16701.0</v>
      </c>
      <c r="C6507" s="12" t="b">
        <v>1</v>
      </c>
      <c r="D6507" s="12" t="b">
        <v>0</v>
      </c>
      <c r="E6507" s="12" t="b">
        <v>0</v>
      </c>
      <c r="F6507" s="12" t="b">
        <v>0</v>
      </c>
      <c r="G6507" s="12" t="b">
        <v>0</v>
      </c>
      <c r="H6507" s="12" t="b">
        <v>0</v>
      </c>
      <c r="I6507" s="13"/>
      <c r="J6507" s="13"/>
      <c r="K6507" s="12" t="b">
        <v>0</v>
      </c>
      <c r="L6507" s="15">
        <v>45873.0</v>
      </c>
      <c r="M6507" s="11" t="s">
        <v>189</v>
      </c>
      <c r="N6507" s="11" t="s">
        <v>23447</v>
      </c>
      <c r="O6507" s="11" t="s">
        <v>16644</v>
      </c>
      <c r="P6507" s="11" t="s">
        <v>22795</v>
      </c>
      <c r="Q6507" s="11" t="s">
        <v>162</v>
      </c>
      <c r="R6507" s="11" t="s">
        <v>16645</v>
      </c>
      <c r="S6507" s="13"/>
      <c r="T6507" s="13"/>
      <c r="U6507" s="11" t="s">
        <v>23430</v>
      </c>
      <c r="W6507" s="11" t="s">
        <v>22795</v>
      </c>
      <c r="Z6507" s="13"/>
      <c r="AA6507" s="11" t="s">
        <v>151</v>
      </c>
      <c r="AB6507" s="13"/>
      <c r="AC6507" s="13"/>
      <c r="AD6507" s="11" t="s">
        <v>16645</v>
      </c>
      <c r="AE6507" s="13"/>
      <c r="AF6507" s="13"/>
      <c r="AG6507" s="11" t="s">
        <v>152</v>
      </c>
      <c r="AH6507" s="11" t="s">
        <v>22796</v>
      </c>
      <c r="AJ6507" s="13"/>
      <c r="AK6507" s="13"/>
      <c r="AL6507" s="13"/>
      <c r="AM6507" s="13"/>
      <c r="AN6507" s="13"/>
      <c r="AO6507" s="13"/>
      <c r="AP6507" s="11" t="s">
        <v>23446</v>
      </c>
      <c r="AR6507" s="13"/>
      <c r="AS6507" s="13"/>
      <c r="AT6507" s="12" t="b">
        <v>1</v>
      </c>
      <c r="AU6507" s="13"/>
      <c r="AV6507" s="17">
        <v>45940.0</v>
      </c>
      <c r="AW6507" s="13"/>
      <c r="AX6507" s="14" t="s">
        <v>155</v>
      </c>
      <c r="AY6507" s="13"/>
      <c r="AZ6507" s="14">
        <v>3226.0</v>
      </c>
      <c r="BA6507" s="13"/>
    </row>
    <row r="6508">
      <c r="A6508" s="11" t="s">
        <v>23448</v>
      </c>
      <c r="B6508" s="11">
        <v>16702.0</v>
      </c>
      <c r="C6508" s="12" t="b">
        <v>1</v>
      </c>
      <c r="D6508" s="12" t="b">
        <v>1</v>
      </c>
      <c r="E6508" s="12" t="b">
        <v>0</v>
      </c>
      <c r="F6508" s="12" t="b">
        <v>0</v>
      </c>
      <c r="G6508" s="12" t="b">
        <v>0</v>
      </c>
      <c r="H6508" s="12" t="b">
        <v>0</v>
      </c>
      <c r="I6508" s="13"/>
      <c r="J6508" s="13"/>
      <c r="K6508" s="12" t="b">
        <v>0</v>
      </c>
      <c r="L6508" s="15">
        <v>45874.0</v>
      </c>
      <c r="M6508" s="11" t="s">
        <v>189</v>
      </c>
      <c r="N6508" s="11" t="s">
        <v>23449</v>
      </c>
      <c r="O6508" s="11" t="s">
        <v>16142</v>
      </c>
      <c r="P6508" s="11" t="s">
        <v>22507</v>
      </c>
      <c r="Q6508" s="11" t="s">
        <v>162</v>
      </c>
      <c r="R6508" s="11" t="s">
        <v>16143</v>
      </c>
      <c r="S6508" s="13"/>
      <c r="T6508" s="13"/>
      <c r="U6508" s="11" t="s">
        <v>23430</v>
      </c>
      <c r="W6508" s="11" t="s">
        <v>22507</v>
      </c>
      <c r="Z6508" s="13"/>
      <c r="AA6508" s="11" t="s">
        <v>151</v>
      </c>
      <c r="AB6508" s="13"/>
      <c r="AC6508" s="13"/>
      <c r="AD6508" s="11" t="s">
        <v>16143</v>
      </c>
      <c r="AE6508" s="13"/>
      <c r="AF6508" s="13"/>
      <c r="AG6508" s="11" t="s">
        <v>152</v>
      </c>
      <c r="AH6508" s="11" t="s">
        <v>22509</v>
      </c>
      <c r="AJ6508" s="13"/>
      <c r="AK6508" s="13"/>
      <c r="AL6508" s="13"/>
      <c r="AM6508" s="13"/>
      <c r="AN6508" s="13"/>
      <c r="AO6508" s="13"/>
      <c r="AP6508" s="11" t="s">
        <v>23448</v>
      </c>
      <c r="AR6508" s="13"/>
      <c r="AS6508" s="13"/>
      <c r="AT6508" s="12" t="b">
        <v>1</v>
      </c>
      <c r="AU6508" s="13"/>
      <c r="AV6508" s="17">
        <v>45940.0</v>
      </c>
      <c r="AW6508" s="13"/>
      <c r="AX6508" s="14" t="s">
        <v>155</v>
      </c>
      <c r="AY6508" s="13"/>
      <c r="AZ6508" s="14">
        <v>3229.0</v>
      </c>
      <c r="BA6508" s="13"/>
    </row>
    <row r="6509">
      <c r="A6509" s="11" t="s">
        <v>23450</v>
      </c>
      <c r="B6509" s="11">
        <v>16703.0</v>
      </c>
      <c r="C6509" s="12" t="b">
        <v>1</v>
      </c>
      <c r="D6509" s="12" t="b">
        <v>1</v>
      </c>
      <c r="E6509" s="12" t="b">
        <v>0</v>
      </c>
      <c r="F6509" s="12" t="b">
        <v>0</v>
      </c>
      <c r="G6509" s="12" t="b">
        <v>0</v>
      </c>
      <c r="H6509" s="12" t="b">
        <v>0</v>
      </c>
      <c r="I6509" s="13"/>
      <c r="J6509" s="13"/>
      <c r="K6509" s="12" t="b">
        <v>0</v>
      </c>
      <c r="L6509" s="14" t="s">
        <v>23120</v>
      </c>
      <c r="M6509" s="11" t="s">
        <v>16817</v>
      </c>
      <c r="N6509" s="11" t="s">
        <v>23451</v>
      </c>
      <c r="O6509" s="11" t="s">
        <v>22316</v>
      </c>
      <c r="P6509" s="11" t="s">
        <v>23123</v>
      </c>
      <c r="Q6509" s="11" t="s">
        <v>16380</v>
      </c>
      <c r="R6509" s="11" t="s">
        <v>22317</v>
      </c>
      <c r="S6509" s="11" t="s">
        <v>22318</v>
      </c>
      <c r="U6509" s="11" t="s">
        <v>22319</v>
      </c>
      <c r="W6509" s="11" t="s">
        <v>23123</v>
      </c>
      <c r="Z6509" s="13"/>
      <c r="AA6509" s="11" t="s">
        <v>151</v>
      </c>
      <c r="AB6509" s="13"/>
      <c r="AC6509" s="13"/>
      <c r="AD6509" s="11" t="s">
        <v>22317</v>
      </c>
      <c r="AF6509" s="13"/>
      <c r="AG6509" s="11" t="s">
        <v>152</v>
      </c>
      <c r="AH6509" s="11" t="s">
        <v>23126</v>
      </c>
      <c r="AJ6509" s="13"/>
      <c r="AK6509" s="13"/>
      <c r="AL6509" s="13"/>
      <c r="AM6509" s="13"/>
      <c r="AN6509" s="13"/>
      <c r="AO6509" s="13"/>
      <c r="AP6509" s="11" t="s">
        <v>23450</v>
      </c>
      <c r="AR6509" s="13"/>
      <c r="AS6509" s="13"/>
      <c r="AT6509" s="12" t="b">
        <v>1</v>
      </c>
      <c r="AU6509" s="13"/>
      <c r="AV6509" s="14" t="s">
        <v>167</v>
      </c>
      <c r="AW6509" s="13"/>
      <c r="AX6509" s="14" t="s">
        <v>155</v>
      </c>
      <c r="AY6509" s="13"/>
      <c r="AZ6509" s="14">
        <v>8414.0</v>
      </c>
      <c r="BA6509" s="13"/>
    </row>
    <row r="6510">
      <c r="A6510" s="11" t="s">
        <v>23452</v>
      </c>
      <c r="B6510" s="11">
        <v>16704.0</v>
      </c>
      <c r="C6510" s="12" t="b">
        <v>0</v>
      </c>
      <c r="D6510" s="12" t="b">
        <v>0</v>
      </c>
      <c r="E6510" s="12" t="b">
        <v>0</v>
      </c>
      <c r="F6510" s="12" t="b">
        <v>0</v>
      </c>
      <c r="G6510" s="12" t="b">
        <v>0</v>
      </c>
      <c r="H6510" s="12" t="b">
        <v>0</v>
      </c>
      <c r="I6510" s="13"/>
      <c r="J6510" s="13"/>
      <c r="K6510" s="12" t="b">
        <v>0</v>
      </c>
      <c r="L6510" s="14" t="s">
        <v>23120</v>
      </c>
      <c r="M6510" s="11" t="s">
        <v>1787</v>
      </c>
      <c r="N6510" s="11" t="s">
        <v>23453</v>
      </c>
      <c r="O6510" s="11" t="s">
        <v>10532</v>
      </c>
      <c r="P6510" s="11" t="s">
        <v>23123</v>
      </c>
      <c r="Q6510" s="11" t="s">
        <v>16380</v>
      </c>
      <c r="R6510" s="11" t="s">
        <v>10533</v>
      </c>
      <c r="S6510" s="11" t="s">
        <v>10534</v>
      </c>
      <c r="U6510" s="13"/>
      <c r="V6510" s="13"/>
      <c r="W6510" s="11" t="s">
        <v>23123</v>
      </c>
      <c r="Z6510" s="13"/>
      <c r="AA6510" s="11" t="s">
        <v>151</v>
      </c>
      <c r="AB6510" s="13"/>
      <c r="AC6510" s="13"/>
      <c r="AD6510" s="11" t="s">
        <v>10533</v>
      </c>
      <c r="AE6510" s="13"/>
      <c r="AF6510" s="13"/>
      <c r="AG6510" s="11" t="s">
        <v>152</v>
      </c>
      <c r="AH6510" s="11" t="s">
        <v>23126</v>
      </c>
      <c r="AJ6510" s="13"/>
      <c r="AK6510" s="13"/>
      <c r="AL6510" s="13"/>
      <c r="AM6510" s="13"/>
      <c r="AN6510" s="13"/>
      <c r="AO6510" s="13"/>
      <c r="AP6510" s="11" t="s">
        <v>23452</v>
      </c>
      <c r="AR6510" s="13"/>
      <c r="AS6510" s="13"/>
      <c r="AT6510" s="12" t="b">
        <v>1</v>
      </c>
      <c r="AU6510" s="13"/>
      <c r="AV6510" s="17">
        <v>45940.0</v>
      </c>
      <c r="AW6510" s="13"/>
      <c r="AX6510" s="14" t="s">
        <v>155</v>
      </c>
      <c r="AY6510" s="13"/>
      <c r="AZ6510" s="14">
        <v>1072.0</v>
      </c>
      <c r="BA6510" s="13"/>
    </row>
    <row r="6511">
      <c r="A6511" s="11" t="s">
        <v>23454</v>
      </c>
      <c r="B6511" s="11">
        <v>16705.0</v>
      </c>
      <c r="C6511" s="12" t="b">
        <v>1</v>
      </c>
      <c r="D6511" s="12" t="b">
        <v>0</v>
      </c>
      <c r="E6511" s="12" t="b">
        <v>0</v>
      </c>
      <c r="F6511" s="12" t="b">
        <v>0</v>
      </c>
      <c r="G6511" s="12" t="b">
        <v>0</v>
      </c>
      <c r="H6511" s="12" t="b">
        <v>0</v>
      </c>
      <c r="I6511" s="13"/>
      <c r="J6511" s="13"/>
      <c r="K6511" s="12" t="b">
        <v>0</v>
      </c>
      <c r="L6511" s="14" t="s">
        <v>22388</v>
      </c>
      <c r="M6511" s="11" t="s">
        <v>16530</v>
      </c>
      <c r="N6511" s="11" t="s">
        <v>23455</v>
      </c>
      <c r="O6511" s="11" t="s">
        <v>16532</v>
      </c>
      <c r="P6511" s="11" t="s">
        <v>22390</v>
      </c>
      <c r="Q6511" s="11" t="s">
        <v>146</v>
      </c>
      <c r="R6511" s="11" t="s">
        <v>16533</v>
      </c>
      <c r="S6511" s="11" t="s">
        <v>9681</v>
      </c>
      <c r="T6511" s="11" t="s">
        <v>16868</v>
      </c>
      <c r="U6511" s="11" t="s">
        <v>16958</v>
      </c>
      <c r="W6511" s="11" t="s">
        <v>22390</v>
      </c>
      <c r="AA6511" s="11" t="s">
        <v>151</v>
      </c>
      <c r="AB6511" s="13"/>
      <c r="AC6511" s="13"/>
      <c r="AD6511" s="11" t="s">
        <v>16533</v>
      </c>
      <c r="AE6511" s="13"/>
      <c r="AF6511" s="13"/>
      <c r="AG6511" s="11" t="s">
        <v>152</v>
      </c>
      <c r="AH6511" s="11" t="s">
        <v>22392</v>
      </c>
      <c r="AJ6511" s="13"/>
      <c r="AK6511" s="13"/>
      <c r="AL6511" s="13"/>
      <c r="AM6511" s="13"/>
      <c r="AN6511" s="13"/>
      <c r="AO6511" s="13"/>
      <c r="AP6511" s="11" t="s">
        <v>23454</v>
      </c>
      <c r="AR6511" s="13"/>
      <c r="AS6511" s="13"/>
      <c r="AT6511" s="12" t="b">
        <v>1</v>
      </c>
      <c r="AU6511" s="13"/>
      <c r="AV6511" s="17">
        <v>45940.0</v>
      </c>
      <c r="AW6511" s="13"/>
      <c r="AX6511" s="14" t="s">
        <v>155</v>
      </c>
      <c r="AY6511" s="13"/>
      <c r="AZ6511" s="14">
        <v>4640.0</v>
      </c>
      <c r="BA6511" s="13"/>
    </row>
    <row r="6512">
      <c r="A6512" s="11" t="s">
        <v>23456</v>
      </c>
      <c r="B6512" s="11">
        <v>16706.0</v>
      </c>
      <c r="C6512" s="12" t="b">
        <v>1</v>
      </c>
      <c r="D6512" s="12" t="b">
        <v>1</v>
      </c>
      <c r="E6512" s="12" t="b">
        <v>0</v>
      </c>
      <c r="F6512" s="12" t="b">
        <v>0</v>
      </c>
      <c r="G6512" s="12" t="b">
        <v>0</v>
      </c>
      <c r="H6512" s="12" t="b">
        <v>0</v>
      </c>
      <c r="I6512" s="13"/>
      <c r="J6512" s="13"/>
      <c r="K6512" s="12" t="b">
        <v>0</v>
      </c>
      <c r="L6512" s="14" t="s">
        <v>22394</v>
      </c>
      <c r="M6512" s="11" t="s">
        <v>16530</v>
      </c>
      <c r="N6512" s="11" t="s">
        <v>23457</v>
      </c>
      <c r="O6512" s="11" t="s">
        <v>16893</v>
      </c>
      <c r="P6512" s="11" t="s">
        <v>22396</v>
      </c>
      <c r="Q6512" s="11" t="s">
        <v>146</v>
      </c>
      <c r="R6512" s="11" t="s">
        <v>16895</v>
      </c>
      <c r="S6512" s="11" t="s">
        <v>11318</v>
      </c>
      <c r="T6512" s="11" t="s">
        <v>16868</v>
      </c>
      <c r="U6512" s="11" t="s">
        <v>16958</v>
      </c>
      <c r="W6512" s="11" t="s">
        <v>22396</v>
      </c>
      <c r="AA6512" s="11" t="s">
        <v>151</v>
      </c>
      <c r="AB6512" s="13"/>
      <c r="AC6512" s="13"/>
      <c r="AD6512" s="11" t="s">
        <v>16895</v>
      </c>
      <c r="AF6512" s="13"/>
      <c r="AG6512" s="11" t="s">
        <v>152</v>
      </c>
      <c r="AH6512" s="11" t="s">
        <v>22397</v>
      </c>
      <c r="AJ6512" s="13"/>
      <c r="AK6512" s="13"/>
      <c r="AL6512" s="13"/>
      <c r="AM6512" s="13"/>
      <c r="AN6512" s="13"/>
      <c r="AO6512" s="13"/>
      <c r="AP6512" s="11" t="s">
        <v>23456</v>
      </c>
      <c r="AR6512" s="13"/>
      <c r="AS6512" s="13"/>
      <c r="AT6512" s="12" t="b">
        <v>1</v>
      </c>
      <c r="AU6512" s="13"/>
      <c r="AV6512" s="17">
        <v>45940.0</v>
      </c>
      <c r="AW6512" s="13"/>
      <c r="AX6512" s="14" t="s">
        <v>155</v>
      </c>
      <c r="AY6512" s="13"/>
      <c r="AZ6512" s="14">
        <v>4647.0</v>
      </c>
      <c r="BA6512" s="13"/>
    </row>
    <row r="6513">
      <c r="A6513" s="11" t="s">
        <v>23458</v>
      </c>
      <c r="B6513" s="11">
        <v>16708.0</v>
      </c>
      <c r="C6513" s="12" t="b">
        <v>1</v>
      </c>
      <c r="D6513" s="12" t="b">
        <v>0</v>
      </c>
      <c r="E6513" s="12" t="b">
        <v>0</v>
      </c>
      <c r="F6513" s="12" t="b">
        <v>0</v>
      </c>
      <c r="G6513" s="12" t="b">
        <v>0</v>
      </c>
      <c r="H6513" s="12" t="b">
        <v>0</v>
      </c>
      <c r="I6513" s="13"/>
      <c r="J6513" s="13"/>
      <c r="K6513" s="12" t="b">
        <v>0</v>
      </c>
      <c r="L6513" s="14" t="s">
        <v>22499</v>
      </c>
      <c r="M6513" s="11" t="s">
        <v>3870</v>
      </c>
      <c r="N6513" s="11" t="s">
        <v>23459</v>
      </c>
      <c r="O6513" s="11" t="s">
        <v>8645</v>
      </c>
      <c r="P6513" s="11" t="s">
        <v>23365</v>
      </c>
      <c r="Q6513" s="11" t="s">
        <v>16866</v>
      </c>
      <c r="R6513" s="11" t="s">
        <v>8646</v>
      </c>
      <c r="S6513" s="11" t="s">
        <v>8647</v>
      </c>
      <c r="U6513" s="11" t="s">
        <v>22200</v>
      </c>
      <c r="W6513" s="11" t="s">
        <v>23365</v>
      </c>
      <c r="AA6513" s="11" t="s">
        <v>151</v>
      </c>
      <c r="AB6513" s="13"/>
      <c r="AC6513" s="13"/>
      <c r="AD6513" s="11" t="s">
        <v>8646</v>
      </c>
      <c r="AE6513" s="13"/>
      <c r="AF6513" s="13"/>
      <c r="AG6513" s="11" t="s">
        <v>152</v>
      </c>
      <c r="AH6513" s="11" t="s">
        <v>23366</v>
      </c>
      <c r="AJ6513" s="13"/>
      <c r="AK6513" s="13"/>
      <c r="AL6513" s="13"/>
      <c r="AM6513" s="13"/>
      <c r="AN6513" s="13"/>
      <c r="AO6513" s="13"/>
      <c r="AP6513" s="11" t="s">
        <v>23458</v>
      </c>
      <c r="AR6513" s="13"/>
      <c r="AS6513" s="13"/>
      <c r="AT6513" s="12" t="b">
        <v>1</v>
      </c>
      <c r="AU6513" s="13"/>
      <c r="AV6513" s="17">
        <v>45940.0</v>
      </c>
      <c r="AW6513" s="13"/>
      <c r="AX6513" s="14" t="s">
        <v>155</v>
      </c>
      <c r="AY6513" s="13"/>
      <c r="AZ6513" s="14">
        <v>4951.0</v>
      </c>
      <c r="BA6513" s="13"/>
    </row>
    <row r="6514">
      <c r="A6514" s="11" t="s">
        <v>23460</v>
      </c>
      <c r="B6514" s="11">
        <v>16709.0</v>
      </c>
      <c r="C6514" s="12" t="b">
        <v>1</v>
      </c>
      <c r="D6514" s="12" t="b">
        <v>0</v>
      </c>
      <c r="E6514" s="12" t="b">
        <v>0</v>
      </c>
      <c r="F6514" s="12" t="b">
        <v>0</v>
      </c>
      <c r="G6514" s="12" t="b">
        <v>0</v>
      </c>
      <c r="H6514" s="12" t="b">
        <v>0</v>
      </c>
      <c r="I6514" s="13"/>
      <c r="J6514" s="13"/>
      <c r="K6514" s="12" t="b">
        <v>0</v>
      </c>
      <c r="L6514" s="14" t="s">
        <v>22499</v>
      </c>
      <c r="M6514" s="11" t="s">
        <v>1432</v>
      </c>
      <c r="N6514" s="11" t="s">
        <v>23461</v>
      </c>
      <c r="O6514" s="11" t="s">
        <v>13897</v>
      </c>
      <c r="P6514" s="11" t="s">
        <v>23365</v>
      </c>
      <c r="Q6514" s="11" t="s">
        <v>16866</v>
      </c>
      <c r="R6514" s="11" t="s">
        <v>13898</v>
      </c>
      <c r="S6514" s="11" t="s">
        <v>13899</v>
      </c>
      <c r="T6514" s="11" t="s">
        <v>23462</v>
      </c>
      <c r="U6514" s="11" t="s">
        <v>11214</v>
      </c>
      <c r="W6514" s="11" t="s">
        <v>23365</v>
      </c>
      <c r="AA6514" s="11" t="s">
        <v>151</v>
      </c>
      <c r="AB6514" s="13"/>
      <c r="AC6514" s="13"/>
      <c r="AD6514" s="11" t="s">
        <v>13898</v>
      </c>
      <c r="AF6514" s="13"/>
      <c r="AG6514" s="11" t="s">
        <v>152</v>
      </c>
      <c r="AH6514" s="11" t="s">
        <v>23366</v>
      </c>
      <c r="AJ6514" s="13"/>
      <c r="AK6514" s="13"/>
      <c r="AL6514" s="13"/>
      <c r="AM6514" s="13"/>
      <c r="AN6514" s="13"/>
      <c r="AO6514" s="13"/>
      <c r="AP6514" s="11" t="s">
        <v>23460</v>
      </c>
      <c r="AR6514" s="13"/>
      <c r="AS6514" s="13"/>
      <c r="AT6514" s="12" t="b">
        <v>1</v>
      </c>
      <c r="AU6514" s="13"/>
      <c r="AV6514" s="14" t="s">
        <v>167</v>
      </c>
      <c r="AW6514" s="13"/>
      <c r="AX6514" s="14" t="s">
        <v>155</v>
      </c>
      <c r="AY6514" s="13"/>
      <c r="AZ6514" s="14">
        <v>8415.0</v>
      </c>
      <c r="BA6514" s="13"/>
    </row>
    <row r="6515">
      <c r="A6515" s="11" t="s">
        <v>23463</v>
      </c>
      <c r="B6515" s="11">
        <v>16710.0</v>
      </c>
      <c r="C6515" s="12" t="b">
        <v>1</v>
      </c>
      <c r="D6515" s="12" t="b">
        <v>0</v>
      </c>
      <c r="E6515" s="12" t="b">
        <v>0</v>
      </c>
      <c r="F6515" s="12" t="b">
        <v>0</v>
      </c>
      <c r="G6515" s="12" t="b">
        <v>0</v>
      </c>
      <c r="H6515" s="12" t="b">
        <v>0</v>
      </c>
      <c r="I6515" s="13"/>
      <c r="J6515" s="13"/>
      <c r="K6515" s="12" t="b">
        <v>0</v>
      </c>
      <c r="L6515" s="14" t="s">
        <v>22499</v>
      </c>
      <c r="M6515" s="11" t="s">
        <v>1432</v>
      </c>
      <c r="N6515" s="11" t="s">
        <v>23464</v>
      </c>
      <c r="O6515" s="11" t="s">
        <v>23465</v>
      </c>
      <c r="P6515" s="11" t="s">
        <v>23365</v>
      </c>
      <c r="Q6515" s="11" t="s">
        <v>16866</v>
      </c>
      <c r="R6515" s="11" t="s">
        <v>23466</v>
      </c>
      <c r="S6515" s="11" t="s">
        <v>23467</v>
      </c>
      <c r="T6515" s="11" t="s">
        <v>23462</v>
      </c>
      <c r="U6515" s="11" t="s">
        <v>11214</v>
      </c>
      <c r="W6515" s="11" t="s">
        <v>23365</v>
      </c>
      <c r="AA6515" s="11" t="s">
        <v>215</v>
      </c>
      <c r="AB6515" s="13"/>
      <c r="AC6515" s="13"/>
      <c r="AD6515" s="11" t="s">
        <v>23466</v>
      </c>
      <c r="AF6515" s="13"/>
      <c r="AG6515" s="11" t="s">
        <v>152</v>
      </c>
      <c r="AH6515" s="11" t="s">
        <v>23366</v>
      </c>
      <c r="AJ6515" s="13"/>
      <c r="AK6515" s="13"/>
      <c r="AL6515" s="13"/>
      <c r="AM6515" s="13"/>
      <c r="AN6515" s="13"/>
      <c r="AO6515" s="13"/>
      <c r="AP6515" s="11" t="s">
        <v>23463</v>
      </c>
      <c r="AR6515" s="13"/>
      <c r="AS6515" s="13"/>
      <c r="AT6515" s="12" t="b">
        <v>1</v>
      </c>
      <c r="AU6515" s="13"/>
      <c r="AV6515" s="14" t="s">
        <v>167</v>
      </c>
      <c r="AW6515" s="13"/>
      <c r="AX6515" s="14" t="s">
        <v>155</v>
      </c>
      <c r="AY6515" s="13"/>
      <c r="AZ6515" s="14">
        <v>8416.0</v>
      </c>
      <c r="BA6515" s="13"/>
    </row>
    <row r="6516">
      <c r="A6516" s="11" t="s">
        <v>23468</v>
      </c>
      <c r="B6516" s="11">
        <v>16712.0</v>
      </c>
      <c r="C6516" s="12" t="b">
        <v>1</v>
      </c>
      <c r="D6516" s="12" t="b">
        <v>0</v>
      </c>
      <c r="E6516" s="12" t="b">
        <v>0</v>
      </c>
      <c r="F6516" s="12" t="b">
        <v>0</v>
      </c>
      <c r="G6516" s="12" t="b">
        <v>0</v>
      </c>
      <c r="H6516" s="12" t="b">
        <v>0</v>
      </c>
      <c r="I6516" s="13"/>
      <c r="J6516" s="13"/>
      <c r="K6516" s="12" t="b">
        <v>0</v>
      </c>
      <c r="L6516" s="14" t="s">
        <v>22394</v>
      </c>
      <c r="M6516" s="11" t="s">
        <v>643</v>
      </c>
      <c r="N6516" s="11" t="s">
        <v>23469</v>
      </c>
      <c r="O6516" s="11" t="s">
        <v>15453</v>
      </c>
      <c r="P6516" s="11" t="s">
        <v>22396</v>
      </c>
      <c r="Q6516" s="11" t="s">
        <v>146</v>
      </c>
      <c r="R6516" s="11" t="s">
        <v>15454</v>
      </c>
      <c r="S6516" s="11" t="s">
        <v>15455</v>
      </c>
      <c r="T6516" s="11" t="s">
        <v>16868</v>
      </c>
      <c r="V6516" s="13"/>
      <c r="W6516" s="11" t="s">
        <v>22396</v>
      </c>
      <c r="AA6516" s="11" t="s">
        <v>215</v>
      </c>
      <c r="AB6516" s="13"/>
      <c r="AC6516" s="13"/>
      <c r="AD6516" s="11" t="s">
        <v>15454</v>
      </c>
      <c r="AF6516" s="13"/>
      <c r="AG6516" s="11" t="s">
        <v>152</v>
      </c>
      <c r="AH6516" s="11" t="s">
        <v>22397</v>
      </c>
      <c r="AJ6516" s="13"/>
      <c r="AK6516" s="13"/>
      <c r="AL6516" s="13"/>
      <c r="AM6516" s="13"/>
      <c r="AN6516" s="13"/>
      <c r="AO6516" s="13"/>
      <c r="AP6516" s="11" t="s">
        <v>23468</v>
      </c>
      <c r="AR6516" s="13"/>
      <c r="AS6516" s="13"/>
      <c r="AT6516" s="12" t="b">
        <v>1</v>
      </c>
      <c r="AU6516" s="13"/>
      <c r="AV6516" s="17">
        <v>45940.0</v>
      </c>
      <c r="AW6516" s="13"/>
      <c r="AX6516" s="14" t="s">
        <v>155</v>
      </c>
      <c r="AY6516" s="13"/>
      <c r="AZ6516" s="14">
        <v>4648.0</v>
      </c>
      <c r="BA6516" s="13"/>
    </row>
    <row r="6517">
      <c r="A6517" s="11" t="s">
        <v>23470</v>
      </c>
      <c r="B6517" s="11">
        <v>16713.0</v>
      </c>
      <c r="C6517" s="12" t="b">
        <v>1</v>
      </c>
      <c r="D6517" s="12" t="b">
        <v>0</v>
      </c>
      <c r="E6517" s="12" t="b">
        <v>0</v>
      </c>
      <c r="F6517" s="12" t="b">
        <v>0</v>
      </c>
      <c r="G6517" s="12" t="b">
        <v>0</v>
      </c>
      <c r="H6517" s="12" t="b">
        <v>0</v>
      </c>
      <c r="I6517" s="13"/>
      <c r="J6517" s="13"/>
      <c r="K6517" s="12" t="b">
        <v>0</v>
      </c>
      <c r="L6517" s="14" t="s">
        <v>23120</v>
      </c>
      <c r="M6517" s="11" t="s">
        <v>643</v>
      </c>
      <c r="N6517" s="11" t="s">
        <v>23471</v>
      </c>
      <c r="O6517" s="11" t="s">
        <v>15453</v>
      </c>
      <c r="P6517" s="11" t="s">
        <v>23123</v>
      </c>
      <c r="Q6517" s="11" t="s">
        <v>16380</v>
      </c>
      <c r="R6517" s="11" t="s">
        <v>15454</v>
      </c>
      <c r="S6517" s="11" t="s">
        <v>15455</v>
      </c>
      <c r="U6517" s="11" t="s">
        <v>16609</v>
      </c>
      <c r="W6517" s="11" t="s">
        <v>23123</v>
      </c>
      <c r="Z6517" s="13"/>
      <c r="AA6517" s="11" t="s">
        <v>151</v>
      </c>
      <c r="AB6517" s="13"/>
      <c r="AC6517" s="13"/>
      <c r="AD6517" s="11" t="s">
        <v>15454</v>
      </c>
      <c r="AF6517" s="13"/>
      <c r="AG6517" s="11" t="s">
        <v>152</v>
      </c>
      <c r="AH6517" s="11" t="s">
        <v>23126</v>
      </c>
      <c r="AJ6517" s="13"/>
      <c r="AK6517" s="13"/>
      <c r="AL6517" s="13"/>
      <c r="AM6517" s="13"/>
      <c r="AN6517" s="13"/>
      <c r="AO6517" s="13"/>
      <c r="AP6517" s="11" t="s">
        <v>23470</v>
      </c>
      <c r="AR6517" s="13"/>
      <c r="AS6517" s="13"/>
      <c r="AT6517" s="12" t="b">
        <v>1</v>
      </c>
      <c r="AU6517" s="13"/>
      <c r="AV6517" s="17">
        <v>45940.0</v>
      </c>
      <c r="AW6517" s="13"/>
      <c r="AX6517" s="14" t="s">
        <v>155</v>
      </c>
      <c r="AY6517" s="13"/>
      <c r="AZ6517" s="14">
        <v>4796.0</v>
      </c>
      <c r="BA6517" s="13"/>
    </row>
    <row r="6518">
      <c r="A6518" s="11" t="s">
        <v>23472</v>
      </c>
      <c r="B6518" s="11">
        <v>16714.0</v>
      </c>
      <c r="C6518" s="12" t="b">
        <v>1</v>
      </c>
      <c r="D6518" s="12" t="b">
        <v>1</v>
      </c>
      <c r="E6518" s="12" t="b">
        <v>0</v>
      </c>
      <c r="F6518" s="12" t="b">
        <v>0</v>
      </c>
      <c r="G6518" s="12" t="b">
        <v>0</v>
      </c>
      <c r="H6518" s="12" t="b">
        <v>0</v>
      </c>
      <c r="I6518" s="13"/>
      <c r="J6518" s="13"/>
      <c r="K6518" s="12" t="b">
        <v>0</v>
      </c>
      <c r="L6518" s="14" t="s">
        <v>22394</v>
      </c>
      <c r="M6518" s="11" t="s">
        <v>1203</v>
      </c>
      <c r="N6518" s="11" t="s">
        <v>23473</v>
      </c>
      <c r="O6518" s="11" t="s">
        <v>13327</v>
      </c>
      <c r="P6518" s="11" t="s">
        <v>22396</v>
      </c>
      <c r="Q6518" s="11" t="s">
        <v>146</v>
      </c>
      <c r="R6518" s="11" t="s">
        <v>13328</v>
      </c>
      <c r="S6518" s="11" t="s">
        <v>13329</v>
      </c>
      <c r="T6518" s="11" t="s">
        <v>16868</v>
      </c>
      <c r="U6518" s="11" t="s">
        <v>11537</v>
      </c>
      <c r="W6518" s="11" t="s">
        <v>22396</v>
      </c>
      <c r="AA6518" s="11" t="s">
        <v>151</v>
      </c>
      <c r="AB6518" s="13"/>
      <c r="AC6518" s="13"/>
      <c r="AD6518" s="11" t="s">
        <v>13328</v>
      </c>
      <c r="AF6518" s="13"/>
      <c r="AG6518" s="11" t="s">
        <v>152</v>
      </c>
      <c r="AH6518" s="11" t="s">
        <v>22397</v>
      </c>
      <c r="AJ6518" s="13"/>
      <c r="AK6518" s="13"/>
      <c r="AL6518" s="13"/>
      <c r="AM6518" s="13"/>
      <c r="AN6518" s="13"/>
      <c r="AO6518" s="13"/>
      <c r="AP6518" s="11" t="s">
        <v>23472</v>
      </c>
      <c r="AR6518" s="13"/>
      <c r="AS6518" s="13"/>
      <c r="AT6518" s="12" t="b">
        <v>1</v>
      </c>
      <c r="AU6518" s="13"/>
      <c r="AV6518" s="17">
        <v>45940.0</v>
      </c>
      <c r="AW6518" s="13"/>
      <c r="AX6518" s="14" t="s">
        <v>155</v>
      </c>
      <c r="AY6518" s="13"/>
      <c r="AZ6518" s="14">
        <v>4644.0</v>
      </c>
      <c r="BA6518" s="13"/>
    </row>
    <row r="6519">
      <c r="A6519" s="11" t="s">
        <v>23474</v>
      </c>
      <c r="B6519" s="11">
        <v>16715.0</v>
      </c>
      <c r="C6519" s="12" t="b">
        <v>1</v>
      </c>
      <c r="D6519" s="12" t="b">
        <v>1</v>
      </c>
      <c r="E6519" s="12" t="b">
        <v>0</v>
      </c>
      <c r="F6519" s="12" t="b">
        <v>0</v>
      </c>
      <c r="G6519" s="12" t="b">
        <v>0</v>
      </c>
      <c r="H6519" s="12" t="b">
        <v>0</v>
      </c>
      <c r="I6519" s="13"/>
      <c r="J6519" s="14" t="s">
        <v>23475</v>
      </c>
      <c r="K6519" s="12" t="b">
        <v>0</v>
      </c>
      <c r="L6519" s="15">
        <v>45720.0</v>
      </c>
      <c r="M6519" s="11" t="s">
        <v>3785</v>
      </c>
      <c r="N6519" s="11" t="s">
        <v>23476</v>
      </c>
      <c r="O6519" s="11" t="s">
        <v>3787</v>
      </c>
      <c r="P6519" s="11" t="s">
        <v>16933</v>
      </c>
      <c r="Q6519" s="11" t="s">
        <v>9926</v>
      </c>
      <c r="R6519" s="11" t="s">
        <v>3788</v>
      </c>
      <c r="S6519" s="11" t="s">
        <v>1099</v>
      </c>
      <c r="U6519" s="11" t="s">
        <v>22657</v>
      </c>
      <c r="W6519" s="11" t="s">
        <v>16933</v>
      </c>
      <c r="Y6519" s="13"/>
      <c r="Z6519" s="13"/>
      <c r="AA6519" s="11" t="s">
        <v>151</v>
      </c>
      <c r="AB6519" s="13"/>
      <c r="AC6519" s="13"/>
      <c r="AD6519" s="11" t="s">
        <v>3788</v>
      </c>
      <c r="AE6519" s="13"/>
      <c r="AF6519" s="13"/>
      <c r="AG6519" s="11" t="s">
        <v>152</v>
      </c>
      <c r="AH6519" s="11" t="s">
        <v>16937</v>
      </c>
      <c r="AJ6519" s="13"/>
      <c r="AK6519" s="13"/>
      <c r="AL6519" s="13"/>
      <c r="AM6519" s="13"/>
      <c r="AN6519" s="13"/>
      <c r="AO6519" s="13"/>
      <c r="AP6519" s="11" t="s">
        <v>23474</v>
      </c>
      <c r="AR6519" s="13"/>
      <c r="AS6519" s="13"/>
      <c r="AT6519" s="12" t="b">
        <v>1</v>
      </c>
      <c r="AU6519" s="13"/>
      <c r="AV6519" s="17">
        <v>45940.0</v>
      </c>
      <c r="AW6519" s="13"/>
      <c r="AX6519" s="14" t="s">
        <v>155</v>
      </c>
      <c r="AY6519" s="13"/>
      <c r="AZ6519" s="14">
        <v>3276.0</v>
      </c>
      <c r="BA6519" s="13"/>
    </row>
    <row r="6520">
      <c r="A6520" s="11" t="s">
        <v>23477</v>
      </c>
      <c r="B6520" s="11">
        <v>16717.0</v>
      </c>
      <c r="C6520" s="12" t="b">
        <v>1</v>
      </c>
      <c r="D6520" s="12" t="b">
        <v>1</v>
      </c>
      <c r="E6520" s="12" t="b">
        <v>0</v>
      </c>
      <c r="F6520" s="12" t="b">
        <v>0</v>
      </c>
      <c r="G6520" s="12" t="b">
        <v>0</v>
      </c>
      <c r="H6520" s="12" t="b">
        <v>0</v>
      </c>
      <c r="I6520" s="13"/>
      <c r="J6520" s="13"/>
      <c r="K6520" s="12" t="b">
        <v>0</v>
      </c>
      <c r="L6520" s="15">
        <v>45692.0</v>
      </c>
      <c r="M6520" s="11" t="s">
        <v>4740</v>
      </c>
      <c r="N6520" s="11" t="s">
        <v>23478</v>
      </c>
      <c r="O6520" s="11" t="s">
        <v>17893</v>
      </c>
      <c r="P6520" s="11" t="s">
        <v>23239</v>
      </c>
      <c r="Q6520" s="11" t="s">
        <v>16866</v>
      </c>
      <c r="R6520" s="11" t="s">
        <v>17894</v>
      </c>
      <c r="S6520" s="11" t="s">
        <v>17895</v>
      </c>
      <c r="U6520" s="11" t="s">
        <v>17181</v>
      </c>
      <c r="W6520" s="11" t="s">
        <v>23239</v>
      </c>
      <c r="AA6520" s="11" t="s">
        <v>151</v>
      </c>
      <c r="AB6520" s="13"/>
      <c r="AC6520" s="13"/>
      <c r="AD6520" s="11" t="s">
        <v>17894</v>
      </c>
      <c r="AE6520" s="13"/>
      <c r="AF6520" s="13"/>
      <c r="AG6520" s="11" t="s">
        <v>152</v>
      </c>
      <c r="AH6520" s="11" t="s">
        <v>23240</v>
      </c>
      <c r="AJ6520" s="13"/>
      <c r="AK6520" s="13"/>
      <c r="AL6520" s="13"/>
      <c r="AM6520" s="13"/>
      <c r="AN6520" s="13"/>
      <c r="AO6520" s="13"/>
      <c r="AP6520" s="11" t="s">
        <v>23477</v>
      </c>
      <c r="AR6520" s="13"/>
      <c r="AS6520" s="13"/>
      <c r="AT6520" s="12" t="b">
        <v>1</v>
      </c>
      <c r="AU6520" s="13"/>
      <c r="AV6520" s="17">
        <v>45940.0</v>
      </c>
      <c r="AW6520" s="13"/>
      <c r="AX6520" s="14" t="s">
        <v>155</v>
      </c>
      <c r="AY6520" s="13"/>
      <c r="AZ6520" s="14">
        <v>4780.0</v>
      </c>
      <c r="BA6520" s="13"/>
    </row>
    <row r="6521">
      <c r="A6521" s="11" t="s">
        <v>23479</v>
      </c>
      <c r="B6521" s="11">
        <v>16723.0</v>
      </c>
      <c r="C6521" s="12" t="b">
        <v>1</v>
      </c>
      <c r="D6521" s="12" t="b">
        <v>0</v>
      </c>
      <c r="E6521" s="12" t="b">
        <v>0</v>
      </c>
      <c r="F6521" s="12" t="b">
        <v>0</v>
      </c>
      <c r="G6521" s="12" t="b">
        <v>0</v>
      </c>
      <c r="H6521" s="12" t="b">
        <v>0</v>
      </c>
      <c r="I6521" s="13"/>
      <c r="J6521" s="13"/>
      <c r="K6521" s="12" t="b">
        <v>0</v>
      </c>
      <c r="L6521" s="14" t="s">
        <v>22499</v>
      </c>
      <c r="M6521" s="11" t="s">
        <v>9749</v>
      </c>
      <c r="N6521" s="11" t="s">
        <v>23480</v>
      </c>
      <c r="O6521" s="11" t="s">
        <v>12130</v>
      </c>
      <c r="P6521" s="11" t="s">
        <v>22501</v>
      </c>
      <c r="Q6521" s="11" t="s">
        <v>972</v>
      </c>
      <c r="R6521" s="11" t="s">
        <v>12131</v>
      </c>
      <c r="S6521" s="11" t="s">
        <v>12132</v>
      </c>
      <c r="U6521" s="11" t="s">
        <v>23481</v>
      </c>
      <c r="W6521" s="11" t="s">
        <v>22501</v>
      </c>
      <c r="Z6521" s="13"/>
      <c r="AA6521" s="11" t="s">
        <v>151</v>
      </c>
      <c r="AB6521" s="13"/>
      <c r="AC6521" s="13"/>
      <c r="AD6521" s="11" t="s">
        <v>12131</v>
      </c>
      <c r="AE6521" s="13"/>
      <c r="AF6521" s="13"/>
      <c r="AG6521" s="11" t="s">
        <v>152</v>
      </c>
      <c r="AH6521" s="11" t="s">
        <v>22502</v>
      </c>
      <c r="AJ6521" s="13"/>
      <c r="AK6521" s="13"/>
      <c r="AL6521" s="13"/>
      <c r="AM6521" s="13"/>
      <c r="AN6521" s="13"/>
      <c r="AO6521" s="13"/>
      <c r="AP6521" s="11" t="s">
        <v>23479</v>
      </c>
      <c r="AR6521" s="13"/>
      <c r="AS6521" s="13"/>
      <c r="AT6521" s="12" t="b">
        <v>1</v>
      </c>
      <c r="AU6521" s="13"/>
      <c r="AV6521" s="17">
        <v>45940.0</v>
      </c>
      <c r="AW6521" s="13"/>
      <c r="AX6521" s="14" t="s">
        <v>155</v>
      </c>
      <c r="AY6521" s="13"/>
      <c r="AZ6521" s="14">
        <v>5405.0</v>
      </c>
      <c r="BA6521" s="13"/>
    </row>
    <row r="6522">
      <c r="A6522" s="11" t="s">
        <v>23482</v>
      </c>
      <c r="B6522" s="11">
        <v>16724.0</v>
      </c>
      <c r="C6522" s="12" t="b">
        <v>1</v>
      </c>
      <c r="D6522" s="12" t="b">
        <v>0</v>
      </c>
      <c r="E6522" s="12" t="b">
        <v>0</v>
      </c>
      <c r="F6522" s="12" t="b">
        <v>0</v>
      </c>
      <c r="G6522" s="12" t="b">
        <v>0</v>
      </c>
      <c r="H6522" s="12" t="b">
        <v>0</v>
      </c>
      <c r="I6522" s="13"/>
      <c r="J6522" s="13"/>
      <c r="K6522" s="12" t="b">
        <v>0</v>
      </c>
      <c r="L6522" s="14" t="s">
        <v>22499</v>
      </c>
      <c r="M6522" s="11" t="s">
        <v>9749</v>
      </c>
      <c r="N6522" s="11" t="s">
        <v>23483</v>
      </c>
      <c r="O6522" s="11" t="s">
        <v>9751</v>
      </c>
      <c r="P6522" s="11" t="s">
        <v>22501</v>
      </c>
      <c r="Q6522" s="11" t="s">
        <v>972</v>
      </c>
      <c r="R6522" s="11" t="s">
        <v>9752</v>
      </c>
      <c r="S6522" s="11" t="s">
        <v>1099</v>
      </c>
      <c r="U6522" s="11" t="s">
        <v>23481</v>
      </c>
      <c r="W6522" s="11" t="s">
        <v>22501</v>
      </c>
      <c r="Z6522" s="13"/>
      <c r="AA6522" s="11" t="s">
        <v>151</v>
      </c>
      <c r="AB6522" s="13"/>
      <c r="AC6522" s="13"/>
      <c r="AD6522" s="11" t="s">
        <v>9752</v>
      </c>
      <c r="AE6522" s="13"/>
      <c r="AF6522" s="13"/>
      <c r="AG6522" s="11" t="s">
        <v>152</v>
      </c>
      <c r="AH6522" s="11" t="s">
        <v>22502</v>
      </c>
      <c r="AJ6522" s="13"/>
      <c r="AK6522" s="13"/>
      <c r="AL6522" s="13"/>
      <c r="AM6522" s="13"/>
      <c r="AN6522" s="13"/>
      <c r="AO6522" s="13"/>
      <c r="AP6522" s="11" t="s">
        <v>23482</v>
      </c>
      <c r="AR6522" s="13"/>
      <c r="AS6522" s="13"/>
      <c r="AT6522" s="12" t="b">
        <v>1</v>
      </c>
      <c r="AU6522" s="13"/>
      <c r="AV6522" s="17">
        <v>45940.0</v>
      </c>
      <c r="AW6522" s="13"/>
      <c r="AX6522" s="14" t="s">
        <v>155</v>
      </c>
      <c r="AY6522" s="13"/>
      <c r="AZ6522" s="14">
        <v>5406.0</v>
      </c>
      <c r="BA6522" s="13"/>
    </row>
    <row r="6523">
      <c r="A6523" s="11" t="s">
        <v>23484</v>
      </c>
      <c r="B6523" s="11">
        <v>16725.0</v>
      </c>
      <c r="C6523" s="12" t="b">
        <v>1</v>
      </c>
      <c r="D6523" s="12" t="b">
        <v>1</v>
      </c>
      <c r="E6523" s="12" t="b">
        <v>0</v>
      </c>
      <c r="F6523" s="12" t="b">
        <v>0</v>
      </c>
      <c r="G6523" s="12" t="b">
        <v>1</v>
      </c>
      <c r="H6523" s="12" t="b">
        <v>1</v>
      </c>
      <c r="I6523" s="13"/>
      <c r="J6523" s="13"/>
      <c r="K6523" s="12" t="b">
        <v>0</v>
      </c>
      <c r="L6523" s="15">
        <v>45996.0</v>
      </c>
      <c r="M6523" s="11" t="s">
        <v>9880</v>
      </c>
      <c r="N6523" s="11" t="s">
        <v>23485</v>
      </c>
      <c r="O6523" s="11" t="s">
        <v>23486</v>
      </c>
      <c r="P6523" s="11" t="s">
        <v>22230</v>
      </c>
      <c r="Q6523" s="11" t="s">
        <v>972</v>
      </c>
      <c r="R6523" s="11" t="s">
        <v>9883</v>
      </c>
      <c r="S6523" s="11" t="s">
        <v>9884</v>
      </c>
      <c r="T6523" s="11" t="s">
        <v>9224</v>
      </c>
      <c r="V6523" s="13"/>
      <c r="W6523" s="11" t="s">
        <v>22230</v>
      </c>
      <c r="Y6523" s="11" t="s">
        <v>9883</v>
      </c>
      <c r="AA6523" s="11" t="s">
        <v>151</v>
      </c>
      <c r="AB6523" s="13"/>
      <c r="AC6523" s="13"/>
      <c r="AD6523" s="11" t="s">
        <v>9883</v>
      </c>
      <c r="AE6523" s="11" t="s">
        <v>9640</v>
      </c>
      <c r="AF6523" s="13"/>
      <c r="AG6523" s="11" t="s">
        <v>152</v>
      </c>
      <c r="AH6523" s="11" t="s">
        <v>22231</v>
      </c>
      <c r="AJ6523" s="13"/>
      <c r="AK6523" s="13"/>
      <c r="AL6523" s="13"/>
      <c r="AM6523" s="13"/>
      <c r="AN6523" s="13"/>
      <c r="AO6523" s="13"/>
      <c r="AP6523" s="11" t="s">
        <v>23484</v>
      </c>
      <c r="AR6523" s="13"/>
      <c r="AS6523" s="13"/>
      <c r="AT6523" s="12" t="b">
        <v>1</v>
      </c>
      <c r="AU6523" s="13"/>
      <c r="AV6523" s="17">
        <v>45940.0</v>
      </c>
      <c r="AW6523" s="13"/>
      <c r="AX6523" s="14" t="s">
        <v>155</v>
      </c>
      <c r="AY6523" s="13"/>
      <c r="AZ6523" s="14">
        <v>3424.0</v>
      </c>
      <c r="BA6523" s="13"/>
    </row>
    <row r="6524">
      <c r="A6524" s="11" t="s">
        <v>23487</v>
      </c>
      <c r="B6524" s="11">
        <v>16726.0</v>
      </c>
      <c r="C6524" s="12" t="b">
        <v>1</v>
      </c>
      <c r="D6524" s="12" t="b">
        <v>1</v>
      </c>
      <c r="E6524" s="12" t="b">
        <v>0</v>
      </c>
      <c r="F6524" s="12" t="b">
        <v>0</v>
      </c>
      <c r="G6524" s="12" t="b">
        <v>0</v>
      </c>
      <c r="H6524" s="12" t="b">
        <v>0</v>
      </c>
      <c r="I6524" s="13"/>
      <c r="J6524" s="13"/>
      <c r="K6524" s="12" t="b">
        <v>0</v>
      </c>
      <c r="L6524" s="14" t="s">
        <v>23208</v>
      </c>
      <c r="M6524" s="11" t="s">
        <v>1047</v>
      </c>
      <c r="N6524" s="11" t="s">
        <v>23488</v>
      </c>
      <c r="O6524" s="11" t="s">
        <v>1362</v>
      </c>
      <c r="P6524" s="11" t="s">
        <v>23277</v>
      </c>
      <c r="Q6524" s="11" t="s">
        <v>23278</v>
      </c>
      <c r="R6524" s="11" t="s">
        <v>1363</v>
      </c>
      <c r="S6524" s="11" t="s">
        <v>1099</v>
      </c>
      <c r="U6524" s="11" t="s">
        <v>15960</v>
      </c>
      <c r="W6524" s="11" t="s">
        <v>23277</v>
      </c>
      <c r="Y6524" s="13"/>
      <c r="Z6524" s="13"/>
      <c r="AA6524" s="11" t="s">
        <v>151</v>
      </c>
      <c r="AB6524" s="13"/>
      <c r="AC6524" s="13"/>
      <c r="AD6524" s="11" t="s">
        <v>1363</v>
      </c>
      <c r="AF6524" s="13"/>
      <c r="AG6524" s="11" t="s">
        <v>152</v>
      </c>
      <c r="AH6524" s="11" t="s">
        <v>23279</v>
      </c>
      <c r="AJ6524" s="13"/>
      <c r="AK6524" s="13"/>
      <c r="AL6524" s="13"/>
      <c r="AM6524" s="13"/>
      <c r="AN6524" s="13"/>
      <c r="AO6524" s="13"/>
      <c r="AP6524" s="11" t="s">
        <v>23487</v>
      </c>
      <c r="AR6524" s="13"/>
      <c r="AS6524" s="13"/>
      <c r="AT6524" s="12" t="b">
        <v>1</v>
      </c>
      <c r="AU6524" s="13"/>
      <c r="AV6524" s="17">
        <v>45940.0</v>
      </c>
      <c r="AW6524" s="13"/>
      <c r="AX6524" s="14" t="s">
        <v>155</v>
      </c>
      <c r="AY6524" s="13"/>
      <c r="AZ6524" s="14">
        <v>4939.0</v>
      </c>
      <c r="BA6524" s="13"/>
    </row>
    <row r="6525">
      <c r="A6525" s="11" t="s">
        <v>23489</v>
      </c>
      <c r="B6525" s="11">
        <v>16728.0</v>
      </c>
      <c r="C6525" s="12" t="b">
        <v>1</v>
      </c>
      <c r="D6525" s="12" t="b">
        <v>1</v>
      </c>
      <c r="E6525" s="12" t="b">
        <v>0</v>
      </c>
      <c r="F6525" s="12" t="b">
        <v>0</v>
      </c>
      <c r="G6525" s="12" t="b">
        <v>0</v>
      </c>
      <c r="H6525" s="12" t="b">
        <v>0</v>
      </c>
      <c r="I6525" s="13"/>
      <c r="J6525" s="15">
        <v>45661.0</v>
      </c>
      <c r="K6525" s="12" t="b">
        <v>0</v>
      </c>
      <c r="L6525" s="15">
        <v>45720.0</v>
      </c>
      <c r="M6525" s="11" t="s">
        <v>1185</v>
      </c>
      <c r="N6525" s="11" t="s">
        <v>23490</v>
      </c>
      <c r="O6525" s="11" t="s">
        <v>23491</v>
      </c>
      <c r="P6525" s="11" t="s">
        <v>16933</v>
      </c>
      <c r="Q6525" s="11" t="s">
        <v>9926</v>
      </c>
      <c r="R6525" s="11" t="s">
        <v>23492</v>
      </c>
      <c r="S6525" s="11" t="s">
        <v>1218</v>
      </c>
      <c r="T6525" s="11" t="s">
        <v>16936</v>
      </c>
      <c r="U6525" s="11" t="s">
        <v>23217</v>
      </c>
      <c r="W6525" s="11" t="s">
        <v>16933</v>
      </c>
      <c r="Y6525" s="11" t="s">
        <v>23492</v>
      </c>
      <c r="Z6525" s="13"/>
      <c r="AA6525" s="11" t="s">
        <v>151</v>
      </c>
      <c r="AB6525" s="13"/>
      <c r="AC6525" s="13"/>
      <c r="AD6525" s="11" t="s">
        <v>23492</v>
      </c>
      <c r="AE6525" s="11" t="s">
        <v>2029</v>
      </c>
      <c r="AG6525" s="11" t="s">
        <v>152</v>
      </c>
      <c r="AH6525" s="11" t="s">
        <v>16937</v>
      </c>
      <c r="AJ6525" s="13"/>
      <c r="AK6525" s="13"/>
      <c r="AL6525" s="13"/>
      <c r="AM6525" s="13"/>
      <c r="AN6525" s="13"/>
      <c r="AO6525" s="13"/>
      <c r="AP6525" s="11" t="s">
        <v>23489</v>
      </c>
      <c r="AR6525" s="13"/>
      <c r="AS6525" s="13"/>
      <c r="AT6525" s="12" t="b">
        <v>1</v>
      </c>
      <c r="AU6525" s="13"/>
      <c r="AV6525" s="14" t="s">
        <v>167</v>
      </c>
      <c r="AW6525" s="13"/>
      <c r="AX6525" s="14" t="s">
        <v>155</v>
      </c>
      <c r="AY6525" s="13"/>
      <c r="AZ6525" s="14">
        <v>8417.0</v>
      </c>
      <c r="BA6525" s="13"/>
    </row>
    <row r="6526">
      <c r="A6526" s="11" t="s">
        <v>23493</v>
      </c>
      <c r="B6526" s="11">
        <v>16729.0</v>
      </c>
      <c r="C6526" s="12" t="b">
        <v>1</v>
      </c>
      <c r="D6526" s="12" t="b">
        <v>1</v>
      </c>
      <c r="E6526" s="12" t="b">
        <v>0</v>
      </c>
      <c r="F6526" s="12" t="b">
        <v>0</v>
      </c>
      <c r="G6526" s="12" t="b">
        <v>0</v>
      </c>
      <c r="H6526" s="12" t="b">
        <v>0</v>
      </c>
      <c r="I6526" s="13"/>
      <c r="J6526" s="13"/>
      <c r="K6526" s="12" t="b">
        <v>0</v>
      </c>
      <c r="L6526" s="14" t="s">
        <v>22802</v>
      </c>
      <c r="M6526" s="11" t="s">
        <v>8145</v>
      </c>
      <c r="N6526" s="11" t="s">
        <v>23494</v>
      </c>
      <c r="O6526" s="11" t="s">
        <v>11202</v>
      </c>
      <c r="P6526" s="11" t="s">
        <v>22804</v>
      </c>
      <c r="Q6526" s="11" t="s">
        <v>972</v>
      </c>
      <c r="R6526" s="11" t="s">
        <v>11203</v>
      </c>
      <c r="S6526" s="11" t="s">
        <v>8421</v>
      </c>
      <c r="T6526" s="13"/>
      <c r="U6526" s="11" t="s">
        <v>16668</v>
      </c>
      <c r="W6526" s="11" t="s">
        <v>22804</v>
      </c>
      <c r="Y6526" s="13"/>
      <c r="Z6526" s="13"/>
      <c r="AA6526" s="11" t="s">
        <v>151</v>
      </c>
      <c r="AB6526" s="13"/>
      <c r="AC6526" s="13"/>
      <c r="AD6526" s="11" t="s">
        <v>11203</v>
      </c>
      <c r="AE6526" s="13"/>
      <c r="AF6526" s="13"/>
      <c r="AG6526" s="11" t="s">
        <v>152</v>
      </c>
      <c r="AH6526" s="11" t="s">
        <v>22805</v>
      </c>
      <c r="AJ6526" s="13"/>
      <c r="AK6526" s="13"/>
      <c r="AL6526" s="13"/>
      <c r="AM6526" s="13"/>
      <c r="AN6526" s="13"/>
      <c r="AO6526" s="13"/>
      <c r="AP6526" s="11" t="s">
        <v>23493</v>
      </c>
      <c r="AR6526" s="13"/>
      <c r="AS6526" s="13"/>
      <c r="AT6526" s="12" t="b">
        <v>1</v>
      </c>
      <c r="AU6526" s="13"/>
      <c r="AV6526" s="17">
        <v>45940.0</v>
      </c>
      <c r="AW6526" s="13"/>
      <c r="AX6526" s="14" t="s">
        <v>155</v>
      </c>
      <c r="AY6526" s="13"/>
      <c r="AZ6526" s="14">
        <v>4670.0</v>
      </c>
      <c r="BA6526" s="13"/>
    </row>
    <row r="6527">
      <c r="A6527" s="11" t="s">
        <v>23495</v>
      </c>
      <c r="B6527" s="11">
        <v>16730.0</v>
      </c>
      <c r="C6527" s="12" t="b">
        <v>1</v>
      </c>
      <c r="D6527" s="12" t="b">
        <v>0</v>
      </c>
      <c r="E6527" s="12" t="b">
        <v>0</v>
      </c>
      <c r="F6527" s="12" t="b">
        <v>0</v>
      </c>
      <c r="G6527" s="12" t="b">
        <v>0</v>
      </c>
      <c r="H6527" s="12" t="b">
        <v>0</v>
      </c>
      <c r="I6527" s="13"/>
      <c r="J6527" s="13"/>
      <c r="K6527" s="12" t="b">
        <v>0</v>
      </c>
      <c r="L6527" s="14" t="s">
        <v>22802</v>
      </c>
      <c r="M6527" s="11" t="s">
        <v>16900</v>
      </c>
      <c r="N6527" s="11" t="s">
        <v>23496</v>
      </c>
      <c r="O6527" s="11" t="s">
        <v>17211</v>
      </c>
      <c r="P6527" s="11" t="s">
        <v>22804</v>
      </c>
      <c r="Q6527" s="11" t="s">
        <v>972</v>
      </c>
      <c r="R6527" s="11" t="s">
        <v>17212</v>
      </c>
      <c r="S6527" s="11" t="s">
        <v>17213</v>
      </c>
      <c r="U6527" s="11" t="s">
        <v>23497</v>
      </c>
      <c r="W6527" s="11" t="s">
        <v>22804</v>
      </c>
      <c r="Y6527" s="13"/>
      <c r="Z6527" s="13"/>
      <c r="AA6527" s="11" t="s">
        <v>3028</v>
      </c>
      <c r="AB6527" s="13"/>
      <c r="AC6527" s="13"/>
      <c r="AD6527" s="11" t="s">
        <v>17212</v>
      </c>
      <c r="AF6527" s="13"/>
      <c r="AG6527" s="11" t="s">
        <v>152</v>
      </c>
      <c r="AH6527" s="11" t="s">
        <v>22805</v>
      </c>
      <c r="AJ6527" s="13"/>
      <c r="AK6527" s="13"/>
      <c r="AL6527" s="13"/>
      <c r="AM6527" s="13"/>
      <c r="AN6527" s="13"/>
      <c r="AO6527" s="13"/>
      <c r="AP6527" s="11" t="s">
        <v>23495</v>
      </c>
      <c r="AR6527" s="13"/>
      <c r="AS6527" s="13"/>
      <c r="AT6527" s="12" t="b">
        <v>1</v>
      </c>
      <c r="AU6527" s="13"/>
      <c r="AV6527" s="17">
        <v>45940.0</v>
      </c>
      <c r="AW6527" s="13"/>
      <c r="AX6527" s="14" t="s">
        <v>155</v>
      </c>
      <c r="AY6527" s="13"/>
      <c r="AZ6527" s="14">
        <v>4671.0</v>
      </c>
      <c r="BA6527" s="13"/>
    </row>
    <row r="6528">
      <c r="A6528" s="11" t="s">
        <v>23498</v>
      </c>
      <c r="B6528" s="11">
        <v>16731.0</v>
      </c>
      <c r="C6528" s="12" t="b">
        <v>1</v>
      </c>
      <c r="D6528" s="12" t="b">
        <v>1</v>
      </c>
      <c r="E6528" s="12" t="b">
        <v>0</v>
      </c>
      <c r="F6528" s="12" t="b">
        <v>0</v>
      </c>
      <c r="G6528" s="12" t="b">
        <v>0</v>
      </c>
      <c r="H6528" s="12" t="b">
        <v>0</v>
      </c>
      <c r="I6528" s="13"/>
      <c r="J6528" s="13"/>
      <c r="K6528" s="12" t="b">
        <v>0</v>
      </c>
      <c r="L6528" s="15">
        <v>45692.0</v>
      </c>
      <c r="M6528" s="11" t="s">
        <v>19744</v>
      </c>
      <c r="N6528" s="11" t="s">
        <v>23499</v>
      </c>
      <c r="O6528" s="11" t="s">
        <v>23500</v>
      </c>
      <c r="P6528" s="11" t="s">
        <v>23239</v>
      </c>
      <c r="Q6528" s="11" t="s">
        <v>16866</v>
      </c>
      <c r="R6528" s="11" t="s">
        <v>23501</v>
      </c>
      <c r="S6528" s="11" t="s">
        <v>23502</v>
      </c>
      <c r="U6528" s="11" t="s">
        <v>22434</v>
      </c>
      <c r="W6528" s="11" t="s">
        <v>23239</v>
      </c>
      <c r="AA6528" s="11" t="s">
        <v>151</v>
      </c>
      <c r="AB6528" s="13"/>
      <c r="AC6528" s="13"/>
      <c r="AD6528" s="11" t="s">
        <v>23501</v>
      </c>
      <c r="AE6528" s="13"/>
      <c r="AF6528" s="13"/>
      <c r="AG6528" s="11" t="s">
        <v>152</v>
      </c>
      <c r="AH6528" s="11" t="s">
        <v>23240</v>
      </c>
      <c r="AJ6528" s="13"/>
      <c r="AK6528" s="13"/>
      <c r="AL6528" s="13"/>
      <c r="AM6528" s="13"/>
      <c r="AN6528" s="13"/>
      <c r="AO6528" s="13"/>
      <c r="AP6528" s="11" t="s">
        <v>23498</v>
      </c>
      <c r="AR6528" s="13"/>
      <c r="AS6528" s="13"/>
      <c r="AT6528" s="12" t="b">
        <v>1</v>
      </c>
      <c r="AU6528" s="13"/>
      <c r="AV6528" s="17">
        <v>45940.0</v>
      </c>
      <c r="AW6528" s="13"/>
      <c r="AX6528" s="14" t="s">
        <v>155</v>
      </c>
      <c r="AY6528" s="13"/>
      <c r="AZ6528" s="14">
        <v>4781.0</v>
      </c>
      <c r="BA6528" s="13"/>
    </row>
    <row r="6529">
      <c r="A6529" s="11" t="s">
        <v>23503</v>
      </c>
      <c r="B6529" s="11">
        <v>16732.0</v>
      </c>
      <c r="C6529" s="12" t="b">
        <v>1</v>
      </c>
      <c r="D6529" s="12" t="b">
        <v>1</v>
      </c>
      <c r="E6529" s="12" t="b">
        <v>0</v>
      </c>
      <c r="F6529" s="12" t="b">
        <v>0</v>
      </c>
      <c r="G6529" s="12" t="b">
        <v>0</v>
      </c>
      <c r="H6529" s="12" t="b">
        <v>0</v>
      </c>
      <c r="I6529" s="13"/>
      <c r="J6529" s="13"/>
      <c r="K6529" s="12" t="b">
        <v>0</v>
      </c>
      <c r="L6529" s="15">
        <v>45692.0</v>
      </c>
      <c r="M6529" s="11" t="s">
        <v>19744</v>
      </c>
      <c r="N6529" s="11" t="s">
        <v>23504</v>
      </c>
      <c r="O6529" s="11" t="s">
        <v>22431</v>
      </c>
      <c r="P6529" s="11" t="s">
        <v>23239</v>
      </c>
      <c r="Q6529" s="11" t="s">
        <v>16866</v>
      </c>
      <c r="R6529" s="11" t="s">
        <v>22432</v>
      </c>
      <c r="S6529" s="11" t="s">
        <v>22433</v>
      </c>
      <c r="U6529" s="11" t="s">
        <v>22434</v>
      </c>
      <c r="W6529" s="11" t="s">
        <v>23239</v>
      </c>
      <c r="AA6529" s="11" t="s">
        <v>151</v>
      </c>
      <c r="AB6529" s="13"/>
      <c r="AC6529" s="13"/>
      <c r="AD6529" s="11" t="s">
        <v>22432</v>
      </c>
      <c r="AF6529" s="13"/>
      <c r="AG6529" s="11" t="s">
        <v>152</v>
      </c>
      <c r="AH6529" s="11" t="s">
        <v>23240</v>
      </c>
      <c r="AJ6529" s="13"/>
      <c r="AK6529" s="13"/>
      <c r="AL6529" s="13"/>
      <c r="AM6529" s="13"/>
      <c r="AN6529" s="13"/>
      <c r="AO6529" s="13"/>
      <c r="AP6529" s="11" t="s">
        <v>23503</v>
      </c>
      <c r="AR6529" s="13"/>
      <c r="AS6529" s="13"/>
      <c r="AT6529" s="12" t="b">
        <v>1</v>
      </c>
      <c r="AU6529" s="13"/>
      <c r="AV6529" s="17">
        <v>45940.0</v>
      </c>
      <c r="AW6529" s="13"/>
      <c r="AX6529" s="14" t="s">
        <v>155</v>
      </c>
      <c r="AY6529" s="13"/>
      <c r="AZ6529" s="14">
        <v>4782.0</v>
      </c>
      <c r="BA6529" s="13"/>
    </row>
    <row r="6530">
      <c r="A6530" s="11" t="s">
        <v>23505</v>
      </c>
      <c r="B6530" s="11">
        <v>16741.0</v>
      </c>
      <c r="C6530" s="12" t="b">
        <v>1</v>
      </c>
      <c r="D6530" s="12" t="b">
        <v>0</v>
      </c>
      <c r="E6530" s="12" t="b">
        <v>0</v>
      </c>
      <c r="F6530" s="12" t="b">
        <v>0</v>
      </c>
      <c r="G6530" s="12" t="b">
        <v>0</v>
      </c>
      <c r="H6530" s="12" t="b">
        <v>0</v>
      </c>
      <c r="I6530" s="13"/>
      <c r="J6530" s="13"/>
      <c r="K6530" s="12" t="b">
        <v>0</v>
      </c>
      <c r="L6530" s="14" t="s">
        <v>23120</v>
      </c>
      <c r="M6530" s="11" t="s">
        <v>3335</v>
      </c>
      <c r="N6530" s="11" t="s">
        <v>23506</v>
      </c>
      <c r="O6530" s="11" t="s">
        <v>21501</v>
      </c>
      <c r="P6530" s="11" t="s">
        <v>23123</v>
      </c>
      <c r="Q6530" s="11" t="s">
        <v>16380</v>
      </c>
      <c r="R6530" s="11" t="s">
        <v>21502</v>
      </c>
      <c r="S6530" s="11" t="s">
        <v>21503</v>
      </c>
      <c r="U6530" s="11" t="s">
        <v>23507</v>
      </c>
      <c r="W6530" s="11" t="s">
        <v>23123</v>
      </c>
      <c r="Z6530" s="13"/>
      <c r="AA6530" s="11" t="s">
        <v>151</v>
      </c>
      <c r="AB6530" s="13"/>
      <c r="AC6530" s="13"/>
      <c r="AD6530" s="11" t="s">
        <v>21502</v>
      </c>
      <c r="AE6530" s="13"/>
      <c r="AF6530" s="13"/>
      <c r="AG6530" s="11" t="s">
        <v>152</v>
      </c>
      <c r="AH6530" s="11" t="s">
        <v>23126</v>
      </c>
      <c r="AJ6530" s="13"/>
      <c r="AK6530" s="13"/>
      <c r="AL6530" s="13"/>
      <c r="AM6530" s="13"/>
      <c r="AN6530" s="13"/>
      <c r="AO6530" s="13"/>
      <c r="AP6530" s="11" t="s">
        <v>23505</v>
      </c>
      <c r="AR6530" s="13"/>
      <c r="AS6530" s="13"/>
      <c r="AT6530" s="12" t="b">
        <v>1</v>
      </c>
      <c r="AU6530" s="13"/>
      <c r="AV6530" s="17">
        <v>45940.0</v>
      </c>
      <c r="AW6530" s="13"/>
      <c r="AX6530" s="14" t="s">
        <v>155</v>
      </c>
      <c r="AY6530" s="13"/>
      <c r="AZ6530" s="14">
        <v>4797.0</v>
      </c>
      <c r="BA6530" s="13"/>
    </row>
    <row r="6531">
      <c r="A6531" s="11" t="s">
        <v>23508</v>
      </c>
      <c r="B6531" s="11">
        <v>16743.0</v>
      </c>
      <c r="C6531" s="12" t="b">
        <v>1</v>
      </c>
      <c r="D6531" s="12" t="b">
        <v>0</v>
      </c>
      <c r="E6531" s="12" t="b">
        <v>0</v>
      </c>
      <c r="F6531" s="12" t="b">
        <v>0</v>
      </c>
      <c r="G6531" s="12" t="b">
        <v>0</v>
      </c>
      <c r="H6531" s="12" t="b">
        <v>0</v>
      </c>
      <c r="I6531" s="13"/>
      <c r="J6531" s="13"/>
      <c r="K6531" s="12" t="b">
        <v>0</v>
      </c>
      <c r="L6531" s="14" t="s">
        <v>23208</v>
      </c>
      <c r="M6531" s="11" t="s">
        <v>19744</v>
      </c>
      <c r="N6531" s="11" t="s">
        <v>23509</v>
      </c>
      <c r="O6531" s="11" t="s">
        <v>23510</v>
      </c>
      <c r="P6531" s="11" t="s">
        <v>23210</v>
      </c>
      <c r="Q6531" s="11" t="s">
        <v>16866</v>
      </c>
      <c r="R6531" s="11" t="s">
        <v>23511</v>
      </c>
      <c r="S6531" s="11" t="s">
        <v>23512</v>
      </c>
      <c r="T6531" s="11" t="s">
        <v>16868</v>
      </c>
      <c r="V6531" s="13"/>
      <c r="W6531" s="11" t="s">
        <v>23210</v>
      </c>
      <c r="AA6531" s="11" t="s">
        <v>215</v>
      </c>
      <c r="AB6531" s="13"/>
      <c r="AC6531" s="13"/>
      <c r="AD6531" s="11" t="s">
        <v>23511</v>
      </c>
      <c r="AE6531" s="13"/>
      <c r="AF6531" s="13"/>
      <c r="AG6531" s="11" t="s">
        <v>152</v>
      </c>
      <c r="AH6531" s="11" t="s">
        <v>23211</v>
      </c>
      <c r="AJ6531" s="13"/>
      <c r="AK6531" s="13"/>
      <c r="AL6531" s="13"/>
      <c r="AM6531" s="13"/>
      <c r="AN6531" s="13"/>
      <c r="AO6531" s="13"/>
      <c r="AP6531" s="11" t="s">
        <v>23508</v>
      </c>
      <c r="AR6531" s="13"/>
      <c r="AS6531" s="13"/>
      <c r="AT6531" s="12" t="b">
        <v>1</v>
      </c>
      <c r="AU6531" s="13"/>
      <c r="AV6531" s="17">
        <v>45940.0</v>
      </c>
      <c r="AW6531" s="13"/>
      <c r="AX6531" s="14" t="s">
        <v>155</v>
      </c>
      <c r="AY6531" s="13"/>
      <c r="AZ6531" s="14">
        <v>4894.0</v>
      </c>
      <c r="BA6531" s="13"/>
    </row>
    <row r="6532">
      <c r="A6532" s="11" t="s">
        <v>23513</v>
      </c>
      <c r="B6532" s="11">
        <v>16744.0</v>
      </c>
      <c r="C6532" s="12" t="b">
        <v>1</v>
      </c>
      <c r="D6532" s="12" t="b">
        <v>0</v>
      </c>
      <c r="E6532" s="12" t="b">
        <v>0</v>
      </c>
      <c r="F6532" s="12" t="b">
        <v>0</v>
      </c>
      <c r="G6532" s="12" t="b">
        <v>0</v>
      </c>
      <c r="H6532" s="12" t="b">
        <v>0</v>
      </c>
      <c r="I6532" s="13"/>
      <c r="J6532" s="13"/>
      <c r="K6532" s="12" t="b">
        <v>0</v>
      </c>
      <c r="L6532" s="15">
        <v>45906.0</v>
      </c>
      <c r="M6532" s="11" t="s">
        <v>19744</v>
      </c>
      <c r="N6532" s="11" t="s">
        <v>23514</v>
      </c>
      <c r="O6532" s="11" t="s">
        <v>23510</v>
      </c>
      <c r="P6532" s="11" t="s">
        <v>23515</v>
      </c>
      <c r="Q6532" s="11" t="s">
        <v>146</v>
      </c>
      <c r="R6532" s="11" t="s">
        <v>23511</v>
      </c>
      <c r="S6532" s="11" t="s">
        <v>23512</v>
      </c>
      <c r="T6532" s="11" t="s">
        <v>16868</v>
      </c>
      <c r="U6532" s="11" t="s">
        <v>22434</v>
      </c>
      <c r="W6532" s="11" t="s">
        <v>23515</v>
      </c>
      <c r="AA6532" s="11" t="s">
        <v>151</v>
      </c>
      <c r="AB6532" s="13"/>
      <c r="AC6532" s="13"/>
      <c r="AD6532" s="11" t="s">
        <v>23511</v>
      </c>
      <c r="AE6532" s="13"/>
      <c r="AF6532" s="13"/>
      <c r="AG6532" s="11" t="s">
        <v>152</v>
      </c>
      <c r="AH6532" s="11" t="s">
        <v>23516</v>
      </c>
      <c r="AJ6532" s="13"/>
      <c r="AK6532" s="13"/>
      <c r="AL6532" s="13"/>
      <c r="AM6532" s="13"/>
      <c r="AN6532" s="13"/>
      <c r="AO6532" s="13"/>
      <c r="AP6532" s="11" t="s">
        <v>23513</v>
      </c>
      <c r="AR6532" s="13"/>
      <c r="AS6532" s="13"/>
      <c r="AT6532" s="12" t="b">
        <v>1</v>
      </c>
      <c r="AU6532" s="13"/>
      <c r="AV6532" s="17">
        <v>45940.0</v>
      </c>
      <c r="AW6532" s="13"/>
      <c r="AX6532" s="14" t="s">
        <v>155</v>
      </c>
      <c r="AY6532" s="13"/>
      <c r="AZ6532" s="14">
        <v>4954.0</v>
      </c>
      <c r="BA6532" s="13"/>
    </row>
    <row r="6533">
      <c r="A6533" s="11" t="s">
        <v>23517</v>
      </c>
      <c r="B6533" s="11">
        <v>16745.0</v>
      </c>
      <c r="C6533" s="12" t="b">
        <v>1</v>
      </c>
      <c r="D6533" s="12" t="b">
        <v>1</v>
      </c>
      <c r="E6533" s="12" t="b">
        <v>0</v>
      </c>
      <c r="F6533" s="12" t="b">
        <v>0</v>
      </c>
      <c r="G6533" s="12" t="b">
        <v>0</v>
      </c>
      <c r="H6533" s="12" t="b">
        <v>0</v>
      </c>
      <c r="I6533" s="13"/>
      <c r="J6533" s="13"/>
      <c r="K6533" s="12" t="b">
        <v>0</v>
      </c>
      <c r="L6533" s="15">
        <v>45842.0</v>
      </c>
      <c r="M6533" s="11" t="s">
        <v>22664</v>
      </c>
      <c r="N6533" s="11" t="s">
        <v>23518</v>
      </c>
      <c r="O6533" s="11" t="s">
        <v>23519</v>
      </c>
      <c r="P6533" s="11" t="s">
        <v>22901</v>
      </c>
      <c r="Q6533" s="11" t="s">
        <v>3705</v>
      </c>
      <c r="R6533" s="11" t="s">
        <v>23520</v>
      </c>
      <c r="S6533" s="11" t="s">
        <v>23521</v>
      </c>
      <c r="T6533" s="11" t="s">
        <v>16868</v>
      </c>
      <c r="U6533" s="11" t="s">
        <v>23226</v>
      </c>
      <c r="W6533" s="11" t="s">
        <v>22901</v>
      </c>
      <c r="AA6533" s="11" t="s">
        <v>151</v>
      </c>
      <c r="AB6533" s="13"/>
      <c r="AC6533" s="13"/>
      <c r="AD6533" s="11" t="s">
        <v>23520</v>
      </c>
      <c r="AE6533" s="13"/>
      <c r="AF6533" s="13"/>
      <c r="AG6533" s="11" t="s">
        <v>152</v>
      </c>
      <c r="AH6533" s="11" t="s">
        <v>22902</v>
      </c>
      <c r="AJ6533" s="13"/>
      <c r="AK6533" s="13"/>
      <c r="AL6533" s="13"/>
      <c r="AM6533" s="13"/>
      <c r="AN6533" s="13"/>
      <c r="AO6533" s="13"/>
      <c r="AP6533" s="11" t="s">
        <v>23517</v>
      </c>
      <c r="AR6533" s="13"/>
      <c r="AS6533" s="13"/>
      <c r="AT6533" s="12" t="b">
        <v>1</v>
      </c>
      <c r="AU6533" s="13"/>
      <c r="AV6533" s="17">
        <v>45940.0</v>
      </c>
      <c r="AW6533" s="13"/>
      <c r="AX6533" s="14" t="s">
        <v>155</v>
      </c>
      <c r="AY6533" s="13"/>
      <c r="AZ6533" s="14">
        <v>4776.0</v>
      </c>
      <c r="BA6533" s="13"/>
    </row>
    <row r="6534">
      <c r="A6534" s="11" t="s">
        <v>23522</v>
      </c>
      <c r="B6534" s="11">
        <v>16747.0</v>
      </c>
      <c r="C6534" s="12" t="b">
        <v>1</v>
      </c>
      <c r="D6534" s="12" t="b">
        <v>0</v>
      </c>
      <c r="E6534" s="12" t="b">
        <v>0</v>
      </c>
      <c r="F6534" s="12" t="b">
        <v>0</v>
      </c>
      <c r="G6534" s="12" t="b">
        <v>0</v>
      </c>
      <c r="H6534" s="12" t="b">
        <v>0</v>
      </c>
      <c r="I6534" s="13"/>
      <c r="J6534" s="13"/>
      <c r="K6534" s="12" t="b">
        <v>0</v>
      </c>
      <c r="L6534" s="15">
        <v>45720.0</v>
      </c>
      <c r="M6534" s="11" t="s">
        <v>7215</v>
      </c>
      <c r="N6534" s="11" t="s">
        <v>23523</v>
      </c>
      <c r="O6534" s="11" t="s">
        <v>23524</v>
      </c>
      <c r="P6534" s="11" t="s">
        <v>16933</v>
      </c>
      <c r="Q6534" s="11" t="s">
        <v>9926</v>
      </c>
      <c r="R6534" s="11" t="s">
        <v>23525</v>
      </c>
      <c r="S6534" s="11" t="s">
        <v>23526</v>
      </c>
      <c r="U6534" s="11" t="s">
        <v>13792</v>
      </c>
      <c r="W6534" s="11" t="s">
        <v>16933</v>
      </c>
      <c r="Y6534" s="13"/>
      <c r="Z6534" s="13"/>
      <c r="AA6534" s="11" t="s">
        <v>151</v>
      </c>
      <c r="AB6534" s="13"/>
      <c r="AC6534" s="13"/>
      <c r="AD6534" s="11" t="s">
        <v>23525</v>
      </c>
      <c r="AF6534" s="13"/>
      <c r="AG6534" s="11" t="s">
        <v>152</v>
      </c>
      <c r="AH6534" s="11" t="s">
        <v>16937</v>
      </c>
      <c r="AJ6534" s="13"/>
      <c r="AK6534" s="13"/>
      <c r="AL6534" s="13"/>
      <c r="AM6534" s="13"/>
      <c r="AN6534" s="13"/>
      <c r="AO6534" s="13"/>
      <c r="AP6534" s="11" t="s">
        <v>23522</v>
      </c>
      <c r="AR6534" s="13"/>
      <c r="AS6534" s="13"/>
      <c r="AT6534" s="12" t="b">
        <v>1</v>
      </c>
      <c r="AU6534" s="13"/>
      <c r="AV6534" s="17">
        <v>45940.0</v>
      </c>
      <c r="AW6534" s="13"/>
      <c r="AX6534" s="14" t="s">
        <v>155</v>
      </c>
      <c r="AY6534" s="13"/>
      <c r="AZ6534" s="14">
        <v>3277.0</v>
      </c>
      <c r="BA6534" s="13"/>
    </row>
    <row r="6535">
      <c r="A6535" s="11" t="s">
        <v>23527</v>
      </c>
      <c r="B6535" s="11">
        <v>16752.0</v>
      </c>
      <c r="C6535" s="12" t="b">
        <v>1</v>
      </c>
      <c r="D6535" s="12" t="b">
        <v>0</v>
      </c>
      <c r="E6535" s="12" t="b">
        <v>0</v>
      </c>
      <c r="F6535" s="12" t="b">
        <v>0</v>
      </c>
      <c r="G6535" s="12" t="b">
        <v>0</v>
      </c>
      <c r="H6535" s="12" t="b">
        <v>0</v>
      </c>
      <c r="I6535" s="13"/>
      <c r="J6535" s="13"/>
      <c r="K6535" s="12" t="b">
        <v>0</v>
      </c>
      <c r="L6535" s="14" t="s">
        <v>22499</v>
      </c>
      <c r="M6535" s="11" t="s">
        <v>9880</v>
      </c>
      <c r="N6535" s="11" t="s">
        <v>23528</v>
      </c>
      <c r="O6535" s="11" t="s">
        <v>9882</v>
      </c>
      <c r="P6535" s="11" t="s">
        <v>22501</v>
      </c>
      <c r="Q6535" s="11" t="s">
        <v>972</v>
      </c>
      <c r="R6535" s="11" t="s">
        <v>9883</v>
      </c>
      <c r="S6535" s="11" t="s">
        <v>9884</v>
      </c>
      <c r="U6535" s="11" t="s">
        <v>23529</v>
      </c>
      <c r="W6535" s="11" t="s">
        <v>22501</v>
      </c>
      <c r="Z6535" s="13"/>
      <c r="AA6535" s="11" t="s">
        <v>151</v>
      </c>
      <c r="AB6535" s="13"/>
      <c r="AC6535" s="13"/>
      <c r="AD6535" s="11" t="s">
        <v>9883</v>
      </c>
      <c r="AF6535" s="13"/>
      <c r="AG6535" s="11" t="s">
        <v>152</v>
      </c>
      <c r="AH6535" s="11" t="s">
        <v>22502</v>
      </c>
      <c r="AJ6535" s="13"/>
      <c r="AK6535" s="13"/>
      <c r="AL6535" s="13"/>
      <c r="AM6535" s="13"/>
      <c r="AN6535" s="13"/>
      <c r="AO6535" s="13"/>
      <c r="AP6535" s="11" t="s">
        <v>23527</v>
      </c>
      <c r="AR6535" s="13"/>
      <c r="AS6535" s="13"/>
      <c r="AT6535" s="12" t="b">
        <v>1</v>
      </c>
      <c r="AU6535" s="13"/>
      <c r="AV6535" s="17">
        <v>45940.0</v>
      </c>
      <c r="AW6535" s="13"/>
      <c r="AX6535" s="14" t="s">
        <v>155</v>
      </c>
      <c r="AY6535" s="13"/>
      <c r="AZ6535" s="14">
        <v>5407.0</v>
      </c>
      <c r="BA6535" s="13"/>
    </row>
    <row r="6536">
      <c r="A6536" s="11" t="s">
        <v>23530</v>
      </c>
      <c r="B6536" s="11">
        <v>16754.0</v>
      </c>
      <c r="C6536" s="12" t="b">
        <v>1</v>
      </c>
      <c r="D6536" s="12" t="b">
        <v>1</v>
      </c>
      <c r="E6536" s="12" t="b">
        <v>0</v>
      </c>
      <c r="F6536" s="12" t="b">
        <v>0</v>
      </c>
      <c r="G6536" s="12" t="b">
        <v>0</v>
      </c>
      <c r="H6536" s="12" t="b">
        <v>0</v>
      </c>
      <c r="I6536" s="13"/>
      <c r="J6536" s="13"/>
      <c r="K6536" s="12" t="b">
        <v>0</v>
      </c>
      <c r="L6536" s="15">
        <v>45842.0</v>
      </c>
      <c r="M6536" s="11" t="s">
        <v>8145</v>
      </c>
      <c r="N6536" s="11" t="s">
        <v>23531</v>
      </c>
      <c r="O6536" s="11" t="s">
        <v>11202</v>
      </c>
      <c r="P6536" s="11" t="s">
        <v>22901</v>
      </c>
      <c r="Q6536" s="11" t="s">
        <v>3705</v>
      </c>
      <c r="R6536" s="11" t="s">
        <v>11203</v>
      </c>
      <c r="S6536" s="11" t="s">
        <v>8421</v>
      </c>
      <c r="T6536" s="11" t="s">
        <v>16868</v>
      </c>
      <c r="U6536" s="11" t="s">
        <v>16668</v>
      </c>
      <c r="W6536" s="11" t="s">
        <v>22901</v>
      </c>
      <c r="AA6536" s="11" t="s">
        <v>151</v>
      </c>
      <c r="AB6536" s="13"/>
      <c r="AC6536" s="13"/>
      <c r="AD6536" s="11" t="s">
        <v>11203</v>
      </c>
      <c r="AE6536" s="13"/>
      <c r="AF6536" s="13"/>
      <c r="AG6536" s="11" t="s">
        <v>152</v>
      </c>
      <c r="AH6536" s="11" t="s">
        <v>22902</v>
      </c>
      <c r="AJ6536" s="13"/>
      <c r="AK6536" s="13"/>
      <c r="AL6536" s="13"/>
      <c r="AM6536" s="13"/>
      <c r="AN6536" s="13"/>
      <c r="AO6536" s="13"/>
      <c r="AP6536" s="11" t="s">
        <v>23530</v>
      </c>
      <c r="AQ6536" s="11" t="s">
        <v>23532</v>
      </c>
      <c r="AR6536" s="13"/>
      <c r="AS6536" s="13"/>
      <c r="AT6536" s="12" t="b">
        <v>1</v>
      </c>
      <c r="AU6536" s="13"/>
      <c r="AV6536" s="17">
        <v>45940.0</v>
      </c>
      <c r="AW6536" s="13"/>
      <c r="AX6536" s="14" t="s">
        <v>155</v>
      </c>
      <c r="AY6536" s="13"/>
      <c r="AZ6536" s="14">
        <v>4777.0</v>
      </c>
      <c r="BA6536" s="13"/>
    </row>
    <row r="6537">
      <c r="A6537" s="11" t="s">
        <v>23533</v>
      </c>
      <c r="B6537" s="11">
        <v>16762.0</v>
      </c>
      <c r="C6537" s="12" t="b">
        <v>1</v>
      </c>
      <c r="D6537" s="12" t="b">
        <v>0</v>
      </c>
      <c r="E6537" s="12" t="b">
        <v>0</v>
      </c>
      <c r="F6537" s="12" t="b">
        <v>0</v>
      </c>
      <c r="G6537" s="12" t="b">
        <v>1</v>
      </c>
      <c r="H6537" s="12" t="b">
        <v>0</v>
      </c>
      <c r="I6537" s="13"/>
      <c r="J6537" s="13"/>
      <c r="K6537" s="12" t="b">
        <v>0</v>
      </c>
      <c r="L6537" s="14" t="s">
        <v>15507</v>
      </c>
      <c r="M6537" s="11" t="s">
        <v>9218</v>
      </c>
      <c r="N6537" s="11" t="s">
        <v>23534</v>
      </c>
      <c r="O6537" s="11" t="s">
        <v>23535</v>
      </c>
      <c r="P6537" s="11" t="s">
        <v>15509</v>
      </c>
      <c r="Q6537" s="11" t="s">
        <v>1051</v>
      </c>
      <c r="R6537" s="11" t="s">
        <v>23536</v>
      </c>
      <c r="S6537" s="11" t="s">
        <v>23537</v>
      </c>
      <c r="U6537" s="11" t="s">
        <v>15511</v>
      </c>
      <c r="W6537" s="11" t="s">
        <v>15509</v>
      </c>
      <c r="AA6537" s="11" t="s">
        <v>151</v>
      </c>
      <c r="AB6537" s="13"/>
      <c r="AC6537" s="13"/>
      <c r="AD6537" s="11" t="s">
        <v>23536</v>
      </c>
      <c r="AE6537" s="13"/>
      <c r="AF6537" s="13"/>
      <c r="AG6537" s="11" t="s">
        <v>152</v>
      </c>
      <c r="AH6537" s="11" t="s">
        <v>15512</v>
      </c>
      <c r="AJ6537" s="13"/>
      <c r="AK6537" s="13"/>
      <c r="AL6537" s="13"/>
      <c r="AM6537" s="13"/>
      <c r="AN6537" s="13"/>
      <c r="AO6537" s="13"/>
      <c r="AP6537" s="11" t="s">
        <v>23533</v>
      </c>
      <c r="AR6537" s="13"/>
      <c r="AS6537" s="13"/>
      <c r="AT6537" s="12" t="b">
        <v>1</v>
      </c>
      <c r="AU6537" s="13"/>
      <c r="AV6537" s="17">
        <v>45940.0</v>
      </c>
      <c r="AW6537" s="13"/>
      <c r="AX6537" s="14" t="s">
        <v>155</v>
      </c>
      <c r="AY6537" s="13"/>
      <c r="AZ6537" s="14">
        <v>3064.0</v>
      </c>
      <c r="BA6537" s="13"/>
    </row>
    <row r="6538">
      <c r="A6538" s="11" t="s">
        <v>23538</v>
      </c>
      <c r="B6538" s="11">
        <v>16763.0</v>
      </c>
      <c r="C6538" s="12" t="b">
        <v>1</v>
      </c>
      <c r="D6538" s="12" t="b">
        <v>0</v>
      </c>
      <c r="E6538" s="12" t="b">
        <v>0</v>
      </c>
      <c r="F6538" s="12" t="b">
        <v>0</v>
      </c>
      <c r="G6538" s="12" t="b">
        <v>0</v>
      </c>
      <c r="H6538" s="12" t="b">
        <v>0</v>
      </c>
      <c r="I6538" s="13"/>
      <c r="J6538" s="13"/>
      <c r="K6538" s="12" t="b">
        <v>0</v>
      </c>
      <c r="L6538" s="14" t="s">
        <v>22305</v>
      </c>
      <c r="M6538" s="11" t="s">
        <v>8145</v>
      </c>
      <c r="N6538" s="11" t="s">
        <v>23539</v>
      </c>
      <c r="O6538" s="11" t="s">
        <v>11202</v>
      </c>
      <c r="P6538" s="11" t="s">
        <v>22307</v>
      </c>
      <c r="Q6538" s="11" t="s">
        <v>9926</v>
      </c>
      <c r="R6538" s="11" t="s">
        <v>11203</v>
      </c>
      <c r="S6538" s="11" t="s">
        <v>8421</v>
      </c>
      <c r="T6538" s="11" t="s">
        <v>9224</v>
      </c>
      <c r="V6538" s="13"/>
      <c r="W6538" s="11" t="s">
        <v>22307</v>
      </c>
      <c r="AA6538" s="11" t="s">
        <v>215</v>
      </c>
      <c r="AB6538" s="13"/>
      <c r="AC6538" s="13"/>
      <c r="AD6538" s="11" t="s">
        <v>11203</v>
      </c>
      <c r="AE6538" s="13"/>
      <c r="AF6538" s="13"/>
      <c r="AG6538" s="11" t="s">
        <v>152</v>
      </c>
      <c r="AH6538" s="11" t="s">
        <v>22308</v>
      </c>
      <c r="AJ6538" s="13"/>
      <c r="AK6538" s="13"/>
      <c r="AL6538" s="13"/>
      <c r="AM6538" s="13"/>
      <c r="AN6538" s="13"/>
      <c r="AO6538" s="13"/>
      <c r="AP6538" s="11" t="s">
        <v>23538</v>
      </c>
      <c r="AR6538" s="13"/>
      <c r="AS6538" s="13"/>
      <c r="AT6538" s="12" t="b">
        <v>1</v>
      </c>
      <c r="AU6538" s="13"/>
      <c r="AV6538" s="17">
        <v>45940.0</v>
      </c>
      <c r="AW6538" s="13"/>
      <c r="AX6538" s="14" t="s">
        <v>155</v>
      </c>
      <c r="AY6538" s="13"/>
      <c r="AZ6538" s="14">
        <v>4716.0</v>
      </c>
      <c r="BA6538" s="13"/>
    </row>
    <row r="6539">
      <c r="A6539" s="11" t="s">
        <v>23540</v>
      </c>
      <c r="B6539" s="11">
        <v>16764.0</v>
      </c>
      <c r="C6539" s="12" t="b">
        <v>1</v>
      </c>
      <c r="D6539" s="12" t="b">
        <v>1</v>
      </c>
      <c r="E6539" s="12" t="b">
        <v>0</v>
      </c>
      <c r="F6539" s="12" t="b">
        <v>0</v>
      </c>
      <c r="G6539" s="12" t="b">
        <v>0</v>
      </c>
      <c r="H6539" s="12" t="b">
        <v>0</v>
      </c>
      <c r="I6539" s="13"/>
      <c r="J6539" s="13"/>
      <c r="K6539" s="12" t="b">
        <v>0</v>
      </c>
      <c r="L6539" s="15">
        <v>45904.0</v>
      </c>
      <c r="M6539" s="11" t="s">
        <v>1214</v>
      </c>
      <c r="N6539" s="11" t="s">
        <v>23541</v>
      </c>
      <c r="O6539" s="11" t="s">
        <v>23542</v>
      </c>
      <c r="P6539" s="11" t="s">
        <v>22401</v>
      </c>
      <c r="Q6539" s="11" t="s">
        <v>162</v>
      </c>
      <c r="R6539" s="11" t="s">
        <v>23543</v>
      </c>
      <c r="T6539" s="13"/>
      <c r="U6539" s="11" t="s">
        <v>22508</v>
      </c>
      <c r="W6539" s="11" t="s">
        <v>22401</v>
      </c>
      <c r="Z6539" s="13"/>
      <c r="AA6539" s="11" t="s">
        <v>151</v>
      </c>
      <c r="AB6539" s="13"/>
      <c r="AC6539" s="13"/>
      <c r="AD6539" s="11" t="s">
        <v>23543</v>
      </c>
      <c r="AF6539" s="13"/>
      <c r="AG6539" s="11" t="s">
        <v>152</v>
      </c>
      <c r="AH6539" s="11" t="s">
        <v>22405</v>
      </c>
      <c r="AJ6539" s="13"/>
      <c r="AK6539" s="13"/>
      <c r="AL6539" s="13"/>
      <c r="AM6539" s="13"/>
      <c r="AN6539" s="13"/>
      <c r="AO6539" s="13"/>
      <c r="AP6539" s="11" t="s">
        <v>23540</v>
      </c>
      <c r="AR6539" s="13"/>
      <c r="AS6539" s="13"/>
      <c r="AT6539" s="12" t="b">
        <v>1</v>
      </c>
      <c r="AU6539" s="13"/>
      <c r="AV6539" s="17">
        <v>45940.0</v>
      </c>
      <c r="AW6539" s="13"/>
      <c r="AX6539" s="14" t="s">
        <v>155</v>
      </c>
      <c r="AY6539" s="13"/>
      <c r="AZ6539" s="14">
        <v>3248.0</v>
      </c>
      <c r="BA6539" s="13"/>
    </row>
    <row r="6540">
      <c r="A6540" s="11" t="s">
        <v>23544</v>
      </c>
      <c r="B6540" s="11">
        <v>16770.0</v>
      </c>
      <c r="C6540" s="12" t="b">
        <v>1</v>
      </c>
      <c r="D6540" s="12" t="b">
        <v>1</v>
      </c>
      <c r="E6540" s="12" t="b">
        <v>0</v>
      </c>
      <c r="F6540" s="12" t="b">
        <v>0</v>
      </c>
      <c r="G6540" s="12" t="b">
        <v>0</v>
      </c>
      <c r="H6540" s="12" t="b">
        <v>0</v>
      </c>
      <c r="I6540" s="13"/>
      <c r="J6540" s="13"/>
      <c r="K6540" s="12" t="b">
        <v>0</v>
      </c>
      <c r="L6540" s="15">
        <v>45694.0</v>
      </c>
      <c r="M6540" s="11" t="s">
        <v>4785</v>
      </c>
      <c r="N6540" s="11" t="s">
        <v>23545</v>
      </c>
      <c r="O6540" s="11" t="s">
        <v>8801</v>
      </c>
      <c r="P6540" s="11" t="s">
        <v>23546</v>
      </c>
      <c r="Q6540" s="11" t="s">
        <v>146</v>
      </c>
      <c r="R6540" s="11" t="s">
        <v>8802</v>
      </c>
      <c r="S6540" s="11" t="s">
        <v>8803</v>
      </c>
      <c r="T6540" s="11" t="s">
        <v>16868</v>
      </c>
      <c r="U6540" s="11" t="s">
        <v>16497</v>
      </c>
      <c r="W6540" s="11" t="s">
        <v>23546</v>
      </c>
      <c r="AA6540" s="11" t="s">
        <v>151</v>
      </c>
      <c r="AB6540" s="13"/>
      <c r="AC6540" s="13"/>
      <c r="AD6540" s="11" t="s">
        <v>8802</v>
      </c>
      <c r="AE6540" s="13"/>
      <c r="AF6540" s="13"/>
      <c r="AG6540" s="11" t="s">
        <v>152</v>
      </c>
      <c r="AH6540" s="11" t="s">
        <v>23547</v>
      </c>
      <c r="AJ6540" s="13"/>
      <c r="AK6540" s="13"/>
      <c r="AL6540" s="13"/>
      <c r="AM6540" s="13"/>
      <c r="AN6540" s="13"/>
      <c r="AO6540" s="13"/>
      <c r="AP6540" s="11" t="s">
        <v>23544</v>
      </c>
      <c r="AQ6540" s="11" t="s">
        <v>23532</v>
      </c>
      <c r="AR6540" s="13"/>
      <c r="AS6540" s="13"/>
      <c r="AT6540" s="12" t="b">
        <v>1</v>
      </c>
      <c r="AU6540" s="13"/>
      <c r="AV6540" s="17">
        <v>45940.0</v>
      </c>
      <c r="AW6540" s="13"/>
      <c r="AX6540" s="14" t="s">
        <v>155</v>
      </c>
      <c r="AY6540" s="13"/>
      <c r="AZ6540" s="14">
        <v>4961.0</v>
      </c>
      <c r="BA6540" s="13"/>
    </row>
    <row r="6541">
      <c r="A6541" s="11" t="s">
        <v>23548</v>
      </c>
      <c r="B6541" s="11">
        <v>16799.0</v>
      </c>
      <c r="C6541" s="12" t="b">
        <v>1</v>
      </c>
      <c r="D6541" s="12" t="b">
        <v>0</v>
      </c>
      <c r="E6541" s="12" t="b">
        <v>0</v>
      </c>
      <c r="F6541" s="12" t="b">
        <v>0</v>
      </c>
      <c r="G6541" s="12" t="b">
        <v>0</v>
      </c>
      <c r="H6541" s="12" t="b">
        <v>0</v>
      </c>
      <c r="I6541" s="13"/>
      <c r="J6541" s="13"/>
      <c r="K6541" s="12" t="b">
        <v>0</v>
      </c>
      <c r="L6541" s="14" t="s">
        <v>23549</v>
      </c>
      <c r="M6541" s="11" t="s">
        <v>7215</v>
      </c>
      <c r="N6541" s="11" t="s">
        <v>23550</v>
      </c>
      <c r="O6541" s="11" t="s">
        <v>23524</v>
      </c>
      <c r="P6541" s="11" t="s">
        <v>23551</v>
      </c>
      <c r="Q6541" s="11" t="s">
        <v>16380</v>
      </c>
      <c r="R6541" s="11" t="s">
        <v>23525</v>
      </c>
      <c r="S6541" s="11" t="s">
        <v>23526</v>
      </c>
      <c r="U6541" s="11" t="s">
        <v>13792</v>
      </c>
      <c r="W6541" s="11" t="s">
        <v>23551</v>
      </c>
      <c r="AA6541" s="11" t="s">
        <v>151</v>
      </c>
      <c r="AB6541" s="13"/>
      <c r="AC6541" s="13"/>
      <c r="AD6541" s="11" t="s">
        <v>23525</v>
      </c>
      <c r="AF6541" s="13"/>
      <c r="AG6541" s="11" t="s">
        <v>152</v>
      </c>
      <c r="AH6541" s="11" t="s">
        <v>23552</v>
      </c>
      <c r="AJ6541" s="13"/>
      <c r="AK6541" s="13"/>
      <c r="AL6541" s="13"/>
      <c r="AM6541" s="13"/>
      <c r="AN6541" s="13"/>
      <c r="AO6541" s="13"/>
      <c r="AP6541" s="11" t="s">
        <v>23548</v>
      </c>
      <c r="AR6541" s="13"/>
      <c r="AS6541" s="13"/>
      <c r="AT6541" s="12" t="b">
        <v>1</v>
      </c>
      <c r="AU6541" s="13"/>
      <c r="AV6541" s="17">
        <v>45940.0</v>
      </c>
      <c r="AW6541" s="13"/>
      <c r="AX6541" s="14" t="s">
        <v>155</v>
      </c>
      <c r="AY6541" s="13"/>
      <c r="AZ6541" s="14">
        <v>4837.0</v>
      </c>
      <c r="BA6541" s="13"/>
    </row>
    <row r="6542">
      <c r="A6542" s="11" t="s">
        <v>23553</v>
      </c>
      <c r="B6542" s="11">
        <v>16800.0</v>
      </c>
      <c r="C6542" s="12" t="b">
        <v>1</v>
      </c>
      <c r="D6542" s="12" t="b">
        <v>0</v>
      </c>
      <c r="E6542" s="12" t="b">
        <v>0</v>
      </c>
      <c r="F6542" s="12" t="b">
        <v>0</v>
      </c>
      <c r="G6542" s="12" t="b">
        <v>0</v>
      </c>
      <c r="H6542" s="12" t="b">
        <v>0</v>
      </c>
      <c r="I6542" s="13"/>
      <c r="J6542" s="13"/>
      <c r="K6542" s="12" t="b">
        <v>0</v>
      </c>
      <c r="L6542" s="14" t="s">
        <v>23549</v>
      </c>
      <c r="M6542" s="11" t="s">
        <v>19744</v>
      </c>
      <c r="N6542" s="11" t="s">
        <v>23554</v>
      </c>
      <c r="O6542" s="11" t="s">
        <v>23510</v>
      </c>
      <c r="P6542" s="11" t="s">
        <v>23551</v>
      </c>
      <c r="Q6542" s="11" t="s">
        <v>16380</v>
      </c>
      <c r="R6542" s="11" t="s">
        <v>23511</v>
      </c>
      <c r="S6542" s="11" t="s">
        <v>23512</v>
      </c>
      <c r="U6542" s="11" t="s">
        <v>22434</v>
      </c>
      <c r="W6542" s="11" t="s">
        <v>23551</v>
      </c>
      <c r="AA6542" s="11" t="s">
        <v>151</v>
      </c>
      <c r="AB6542" s="13"/>
      <c r="AC6542" s="13"/>
      <c r="AD6542" s="11" t="s">
        <v>23511</v>
      </c>
      <c r="AE6542" s="13"/>
      <c r="AF6542" s="13"/>
      <c r="AG6542" s="11" t="s">
        <v>152</v>
      </c>
      <c r="AH6542" s="11" t="s">
        <v>23552</v>
      </c>
      <c r="AJ6542" s="13"/>
      <c r="AK6542" s="13"/>
      <c r="AL6542" s="13"/>
      <c r="AM6542" s="13"/>
      <c r="AN6542" s="13"/>
      <c r="AO6542" s="13"/>
      <c r="AP6542" s="11" t="s">
        <v>23553</v>
      </c>
      <c r="AR6542" s="13"/>
      <c r="AS6542" s="13"/>
      <c r="AT6542" s="12" t="b">
        <v>1</v>
      </c>
      <c r="AU6542" s="13"/>
      <c r="AV6542" s="17">
        <v>45940.0</v>
      </c>
      <c r="AW6542" s="13"/>
      <c r="AX6542" s="14" t="s">
        <v>155</v>
      </c>
      <c r="AY6542" s="13"/>
      <c r="AZ6542" s="14">
        <v>4838.0</v>
      </c>
      <c r="BA6542" s="13"/>
    </row>
    <row r="6543">
      <c r="A6543" s="11" t="s">
        <v>23555</v>
      </c>
      <c r="B6543" s="11">
        <v>16801.0</v>
      </c>
      <c r="C6543" s="12" t="b">
        <v>1</v>
      </c>
      <c r="D6543" s="12" t="b">
        <v>1</v>
      </c>
      <c r="E6543" s="12" t="b">
        <v>0</v>
      </c>
      <c r="F6543" s="12" t="b">
        <v>0</v>
      </c>
      <c r="G6543" s="12" t="b">
        <v>0</v>
      </c>
      <c r="H6543" s="12" t="b">
        <v>0</v>
      </c>
      <c r="I6543" s="13"/>
      <c r="J6543" s="13"/>
      <c r="K6543" s="12" t="b">
        <v>0</v>
      </c>
      <c r="L6543" s="14" t="s">
        <v>23549</v>
      </c>
      <c r="M6543" s="11" t="s">
        <v>3335</v>
      </c>
      <c r="N6543" s="11" t="s">
        <v>23556</v>
      </c>
      <c r="O6543" s="11" t="s">
        <v>22272</v>
      </c>
      <c r="P6543" s="11" t="s">
        <v>23551</v>
      </c>
      <c r="Q6543" s="11" t="s">
        <v>16380</v>
      </c>
      <c r="R6543" s="11" t="s">
        <v>22273</v>
      </c>
      <c r="S6543" s="11" t="s">
        <v>22274</v>
      </c>
      <c r="U6543" s="11" t="s">
        <v>23507</v>
      </c>
      <c r="W6543" s="11" t="s">
        <v>23551</v>
      </c>
      <c r="AA6543" s="11" t="s">
        <v>151</v>
      </c>
      <c r="AB6543" s="13"/>
      <c r="AC6543" s="13"/>
      <c r="AD6543" s="11" t="s">
        <v>22273</v>
      </c>
      <c r="AE6543" s="13"/>
      <c r="AF6543" s="13"/>
      <c r="AG6543" s="11" t="s">
        <v>152</v>
      </c>
      <c r="AH6543" s="11" t="s">
        <v>23552</v>
      </c>
      <c r="AJ6543" s="13"/>
      <c r="AK6543" s="13"/>
      <c r="AL6543" s="13"/>
      <c r="AM6543" s="13"/>
      <c r="AN6543" s="13"/>
      <c r="AO6543" s="13"/>
      <c r="AP6543" s="11" t="s">
        <v>23555</v>
      </c>
      <c r="AR6543" s="13"/>
      <c r="AS6543" s="13"/>
      <c r="AT6543" s="12" t="b">
        <v>1</v>
      </c>
      <c r="AU6543" s="13"/>
      <c r="AV6543" s="17">
        <v>45940.0</v>
      </c>
      <c r="AW6543" s="13"/>
      <c r="AX6543" s="14" t="s">
        <v>155</v>
      </c>
      <c r="AY6543" s="13"/>
      <c r="AZ6543" s="14">
        <v>4839.0</v>
      </c>
      <c r="BA6543" s="13"/>
    </row>
    <row r="6544">
      <c r="A6544" s="11" t="s">
        <v>23557</v>
      </c>
      <c r="B6544" s="11">
        <v>16802.0</v>
      </c>
      <c r="C6544" s="12" t="b">
        <v>1</v>
      </c>
      <c r="D6544" s="12" t="b">
        <v>0</v>
      </c>
      <c r="E6544" s="12" t="b">
        <v>0</v>
      </c>
      <c r="F6544" s="12" t="b">
        <v>0</v>
      </c>
      <c r="G6544" s="12" t="b">
        <v>0</v>
      </c>
      <c r="H6544" s="12" t="b">
        <v>0</v>
      </c>
      <c r="I6544" s="13"/>
      <c r="J6544" s="13"/>
      <c r="K6544" s="12" t="b">
        <v>0</v>
      </c>
      <c r="L6544" s="14" t="s">
        <v>23208</v>
      </c>
      <c r="M6544" s="11" t="s">
        <v>1221</v>
      </c>
      <c r="N6544" s="11" t="s">
        <v>23558</v>
      </c>
      <c r="O6544" s="11" t="s">
        <v>23559</v>
      </c>
      <c r="P6544" s="11" t="s">
        <v>23210</v>
      </c>
      <c r="Q6544" s="11" t="s">
        <v>16866</v>
      </c>
      <c r="R6544" s="11" t="s">
        <v>23560</v>
      </c>
      <c r="S6544" s="11" t="s">
        <v>23561</v>
      </c>
      <c r="T6544" s="11" t="s">
        <v>16868</v>
      </c>
      <c r="V6544" s="13"/>
      <c r="W6544" s="11" t="s">
        <v>23210</v>
      </c>
      <c r="AA6544" s="11" t="s">
        <v>215</v>
      </c>
      <c r="AB6544" s="13"/>
      <c r="AC6544" s="13"/>
      <c r="AD6544" s="11" t="s">
        <v>23560</v>
      </c>
      <c r="AE6544" s="13"/>
      <c r="AF6544" s="13"/>
      <c r="AG6544" s="11" t="s">
        <v>152</v>
      </c>
      <c r="AH6544" s="11" t="s">
        <v>23211</v>
      </c>
      <c r="AJ6544" s="13"/>
      <c r="AK6544" s="13"/>
      <c r="AL6544" s="13"/>
      <c r="AM6544" s="13"/>
      <c r="AN6544" s="13"/>
      <c r="AO6544" s="13"/>
      <c r="AP6544" s="11" t="s">
        <v>23557</v>
      </c>
      <c r="AQ6544" s="11" t="s">
        <v>23532</v>
      </c>
      <c r="AR6544" s="13"/>
      <c r="AS6544" s="13"/>
      <c r="AT6544" s="12" t="b">
        <v>1</v>
      </c>
      <c r="AU6544" s="13"/>
      <c r="AV6544" s="17">
        <v>45940.0</v>
      </c>
      <c r="AW6544" s="13"/>
      <c r="AX6544" s="14" t="s">
        <v>155</v>
      </c>
      <c r="AY6544" s="13"/>
      <c r="AZ6544" s="14">
        <v>4895.0</v>
      </c>
      <c r="BA6544" s="13"/>
    </row>
    <row r="6545">
      <c r="A6545" s="11" t="s">
        <v>23562</v>
      </c>
      <c r="B6545" s="11">
        <v>16803.0</v>
      </c>
      <c r="C6545" s="12" t="b">
        <v>1</v>
      </c>
      <c r="D6545" s="12" t="b">
        <v>0</v>
      </c>
      <c r="E6545" s="12" t="b">
        <v>0</v>
      </c>
      <c r="F6545" s="12" t="b">
        <v>0</v>
      </c>
      <c r="G6545" s="12" t="b">
        <v>0</v>
      </c>
      <c r="H6545" s="12" t="b">
        <v>0</v>
      </c>
      <c r="I6545" s="13"/>
      <c r="J6545" s="13"/>
      <c r="K6545" s="12" t="b">
        <v>0</v>
      </c>
      <c r="L6545" s="14" t="s">
        <v>23563</v>
      </c>
      <c r="M6545" s="11" t="s">
        <v>4785</v>
      </c>
      <c r="N6545" s="11" t="s">
        <v>23564</v>
      </c>
      <c r="O6545" s="11" t="s">
        <v>8801</v>
      </c>
      <c r="P6545" s="11" t="s">
        <v>23565</v>
      </c>
      <c r="Q6545" s="11" t="s">
        <v>16380</v>
      </c>
      <c r="R6545" s="11" t="s">
        <v>8802</v>
      </c>
      <c r="S6545" s="11" t="s">
        <v>8803</v>
      </c>
      <c r="U6545" s="11" t="s">
        <v>16497</v>
      </c>
      <c r="W6545" s="11" t="s">
        <v>23565</v>
      </c>
      <c r="AA6545" s="11" t="s">
        <v>151</v>
      </c>
      <c r="AB6545" s="13"/>
      <c r="AC6545" s="13"/>
      <c r="AD6545" s="11" t="s">
        <v>8802</v>
      </c>
      <c r="AE6545" s="13"/>
      <c r="AF6545" s="13"/>
      <c r="AG6545" s="11" t="s">
        <v>152</v>
      </c>
      <c r="AH6545" s="11" t="s">
        <v>23566</v>
      </c>
      <c r="AJ6545" s="13"/>
      <c r="AK6545" s="13"/>
      <c r="AL6545" s="13"/>
      <c r="AM6545" s="13"/>
      <c r="AN6545" s="13"/>
      <c r="AO6545" s="13"/>
      <c r="AP6545" s="11" t="s">
        <v>23562</v>
      </c>
      <c r="AR6545" s="13"/>
      <c r="AS6545" s="13"/>
      <c r="AT6545" s="12" t="b">
        <v>1</v>
      </c>
      <c r="AU6545" s="13"/>
      <c r="AV6545" s="17">
        <v>45940.0</v>
      </c>
      <c r="AW6545" s="13"/>
      <c r="AX6545" s="14" t="s">
        <v>155</v>
      </c>
      <c r="AY6545" s="13"/>
      <c r="AZ6545" s="14">
        <v>4862.0</v>
      </c>
      <c r="BA6545" s="13"/>
    </row>
    <row r="6546">
      <c r="A6546" s="11" t="s">
        <v>23567</v>
      </c>
      <c r="B6546" s="11">
        <v>16804.0</v>
      </c>
      <c r="C6546" s="12" t="b">
        <v>1</v>
      </c>
      <c r="D6546" s="12" t="b">
        <v>1</v>
      </c>
      <c r="E6546" s="12" t="b">
        <v>0</v>
      </c>
      <c r="F6546" s="12" t="b">
        <v>0</v>
      </c>
      <c r="G6546" s="12" t="b">
        <v>0</v>
      </c>
      <c r="H6546" s="12" t="b">
        <v>0</v>
      </c>
      <c r="I6546" s="13"/>
      <c r="J6546" s="13"/>
      <c r="K6546" s="12" t="b">
        <v>0</v>
      </c>
      <c r="L6546" s="14" t="s">
        <v>23563</v>
      </c>
      <c r="M6546" s="11" t="s">
        <v>1921</v>
      </c>
      <c r="N6546" s="11" t="s">
        <v>23568</v>
      </c>
      <c r="O6546" s="11" t="s">
        <v>5177</v>
      </c>
      <c r="P6546" s="11" t="s">
        <v>23565</v>
      </c>
      <c r="Q6546" s="11" t="s">
        <v>16380</v>
      </c>
      <c r="R6546" s="11" t="s">
        <v>5178</v>
      </c>
      <c r="S6546" s="11" t="s">
        <v>5179</v>
      </c>
      <c r="U6546" s="11" t="s">
        <v>10619</v>
      </c>
      <c r="W6546" s="11" t="s">
        <v>23565</v>
      </c>
      <c r="AA6546" s="11" t="s">
        <v>151</v>
      </c>
      <c r="AB6546" s="13"/>
      <c r="AC6546" s="13"/>
      <c r="AD6546" s="11" t="s">
        <v>5178</v>
      </c>
      <c r="AE6546" s="13"/>
      <c r="AF6546" s="13"/>
      <c r="AG6546" s="11" t="s">
        <v>152</v>
      </c>
      <c r="AH6546" s="11" t="s">
        <v>23566</v>
      </c>
      <c r="AJ6546" s="13"/>
      <c r="AK6546" s="13"/>
      <c r="AL6546" s="13"/>
      <c r="AM6546" s="13"/>
      <c r="AN6546" s="13"/>
      <c r="AO6546" s="13"/>
      <c r="AP6546" s="11" t="s">
        <v>23567</v>
      </c>
      <c r="AR6546" s="13"/>
      <c r="AS6546" s="13"/>
      <c r="AT6546" s="12" t="b">
        <v>1</v>
      </c>
      <c r="AU6546" s="13"/>
      <c r="AV6546" s="17">
        <v>45940.0</v>
      </c>
      <c r="AW6546" s="13"/>
      <c r="AX6546" s="14" t="s">
        <v>155</v>
      </c>
      <c r="AY6546" s="13"/>
      <c r="AZ6546" s="14">
        <v>4863.0</v>
      </c>
      <c r="BA6546" s="13"/>
    </row>
    <row r="6547">
      <c r="A6547" s="11" t="s">
        <v>23569</v>
      </c>
      <c r="B6547" s="11">
        <v>16807.0</v>
      </c>
      <c r="C6547" s="12" t="b">
        <v>1</v>
      </c>
      <c r="D6547" s="12" t="b">
        <v>0</v>
      </c>
      <c r="E6547" s="12" t="b">
        <v>0</v>
      </c>
      <c r="F6547" s="12" t="b">
        <v>0</v>
      </c>
      <c r="G6547" s="12" t="b">
        <v>0</v>
      </c>
      <c r="H6547" s="12" t="b">
        <v>0</v>
      </c>
      <c r="I6547" s="13"/>
      <c r="J6547" s="13"/>
      <c r="K6547" s="12" t="b">
        <v>0</v>
      </c>
      <c r="L6547" s="14" t="s">
        <v>23208</v>
      </c>
      <c r="M6547" s="11" t="s">
        <v>169</v>
      </c>
      <c r="N6547" s="11" t="s">
        <v>23570</v>
      </c>
      <c r="O6547" s="11" t="s">
        <v>7856</v>
      </c>
      <c r="P6547" s="11" t="s">
        <v>23210</v>
      </c>
      <c r="Q6547" s="11" t="s">
        <v>16866</v>
      </c>
      <c r="R6547" s="11" t="s">
        <v>7857</v>
      </c>
      <c r="S6547" s="11" t="s">
        <v>7858</v>
      </c>
      <c r="T6547" s="11" t="s">
        <v>23571</v>
      </c>
      <c r="W6547" s="11" t="s">
        <v>23210</v>
      </c>
      <c r="AA6547" s="11" t="s">
        <v>14522</v>
      </c>
      <c r="AB6547" s="13"/>
      <c r="AC6547" s="13"/>
      <c r="AD6547" s="11" t="s">
        <v>7857</v>
      </c>
      <c r="AE6547" s="13"/>
      <c r="AF6547" s="13"/>
      <c r="AG6547" s="11" t="s">
        <v>152</v>
      </c>
      <c r="AH6547" s="11" t="s">
        <v>23211</v>
      </c>
      <c r="AJ6547" s="13"/>
      <c r="AK6547" s="13"/>
      <c r="AL6547" s="13"/>
      <c r="AM6547" s="13"/>
      <c r="AN6547" s="13"/>
      <c r="AO6547" s="13"/>
      <c r="AP6547" s="11" t="s">
        <v>23569</v>
      </c>
      <c r="AQ6547" s="11" t="s">
        <v>23572</v>
      </c>
      <c r="AR6547" s="13"/>
      <c r="AS6547" s="13"/>
      <c r="AT6547" s="12" t="b">
        <v>1</v>
      </c>
      <c r="AU6547" s="13"/>
      <c r="AV6547" s="14" t="s">
        <v>167</v>
      </c>
      <c r="AW6547" s="13"/>
      <c r="AX6547" s="14" t="s">
        <v>155</v>
      </c>
      <c r="AY6547" s="13"/>
      <c r="AZ6547" s="14">
        <v>8418.0</v>
      </c>
      <c r="BA6547" s="13"/>
    </row>
    <row r="6548">
      <c r="A6548" s="11" t="s">
        <v>23573</v>
      </c>
      <c r="B6548" s="11">
        <v>16813.0</v>
      </c>
      <c r="C6548" s="12" t="b">
        <v>1</v>
      </c>
      <c r="D6548" s="12" t="b">
        <v>0</v>
      </c>
      <c r="E6548" s="12" t="b">
        <v>0</v>
      </c>
      <c r="F6548" s="12" t="b">
        <v>0</v>
      </c>
      <c r="G6548" s="12" t="b">
        <v>0</v>
      </c>
      <c r="H6548" s="12" t="b">
        <v>0</v>
      </c>
      <c r="I6548" s="13"/>
      <c r="J6548" s="13"/>
      <c r="K6548" s="12" t="b">
        <v>0</v>
      </c>
      <c r="L6548" s="14" t="s">
        <v>23574</v>
      </c>
      <c r="M6548" s="11" t="s">
        <v>3053</v>
      </c>
      <c r="N6548" s="11" t="s">
        <v>23575</v>
      </c>
      <c r="O6548" s="11" t="s">
        <v>7107</v>
      </c>
      <c r="P6548" s="11" t="s">
        <v>23576</v>
      </c>
      <c r="Q6548" s="11" t="s">
        <v>146</v>
      </c>
      <c r="R6548" s="11" t="s">
        <v>7108</v>
      </c>
      <c r="S6548" s="11" t="s">
        <v>7109</v>
      </c>
      <c r="T6548" s="18" t="s">
        <v>23577</v>
      </c>
      <c r="U6548" s="13"/>
      <c r="V6548" s="13"/>
      <c r="W6548" s="11" t="s">
        <v>23576</v>
      </c>
      <c r="AA6548" s="11" t="s">
        <v>215</v>
      </c>
      <c r="AB6548" s="13"/>
      <c r="AC6548" s="13"/>
      <c r="AD6548" s="11" t="s">
        <v>7108</v>
      </c>
      <c r="AE6548" s="13"/>
      <c r="AF6548" s="13"/>
      <c r="AG6548" s="11" t="s">
        <v>152</v>
      </c>
      <c r="AH6548" s="11" t="s">
        <v>23578</v>
      </c>
      <c r="AJ6548" s="13"/>
      <c r="AK6548" s="13"/>
      <c r="AL6548" s="13"/>
      <c r="AM6548" s="13"/>
      <c r="AN6548" s="13"/>
      <c r="AO6548" s="13"/>
      <c r="AP6548" s="11" t="s">
        <v>23573</v>
      </c>
      <c r="AQ6548" s="11" t="s">
        <v>23532</v>
      </c>
      <c r="AR6548" s="13"/>
      <c r="AS6548" s="13"/>
      <c r="AT6548" s="12" t="b">
        <v>1</v>
      </c>
      <c r="AU6548" s="13"/>
      <c r="AV6548" s="17">
        <v>45940.0</v>
      </c>
      <c r="AW6548" s="13"/>
      <c r="AX6548" s="14" t="s">
        <v>155</v>
      </c>
      <c r="AY6548" s="13"/>
      <c r="AZ6548" s="14">
        <v>4960.0</v>
      </c>
      <c r="BA6548" s="13"/>
    </row>
    <row r="6549">
      <c r="A6549" s="11" t="s">
        <v>23579</v>
      </c>
      <c r="B6549" s="11">
        <v>16815.0</v>
      </c>
      <c r="C6549" s="12" t="b">
        <v>1</v>
      </c>
      <c r="D6549" s="12" t="b">
        <v>0</v>
      </c>
      <c r="E6549" s="12" t="b">
        <v>0</v>
      </c>
      <c r="F6549" s="12" t="b">
        <v>0</v>
      </c>
      <c r="G6549" s="12" t="b">
        <v>0</v>
      </c>
      <c r="H6549" s="12" t="b">
        <v>0</v>
      </c>
      <c r="I6549" s="13"/>
      <c r="J6549" s="13"/>
      <c r="K6549" s="12" t="b">
        <v>0</v>
      </c>
      <c r="L6549" s="14" t="s">
        <v>23208</v>
      </c>
      <c r="M6549" s="11" t="s">
        <v>1018</v>
      </c>
      <c r="N6549" s="11" t="s">
        <v>23580</v>
      </c>
      <c r="O6549" s="11" t="s">
        <v>2637</v>
      </c>
      <c r="P6549" s="11" t="s">
        <v>23210</v>
      </c>
      <c r="Q6549" s="11" t="s">
        <v>16866</v>
      </c>
      <c r="R6549" s="11" t="s">
        <v>2638</v>
      </c>
      <c r="S6549" s="11" t="s">
        <v>2639</v>
      </c>
      <c r="U6549" s="11" t="s">
        <v>16912</v>
      </c>
      <c r="W6549" s="11" t="s">
        <v>23210</v>
      </c>
      <c r="AA6549" s="11" t="s">
        <v>215</v>
      </c>
      <c r="AB6549" s="13"/>
      <c r="AC6549" s="13"/>
      <c r="AD6549" s="11" t="s">
        <v>2638</v>
      </c>
      <c r="AE6549" s="13"/>
      <c r="AF6549" s="13"/>
      <c r="AG6549" s="11" t="s">
        <v>152</v>
      </c>
      <c r="AH6549" s="11" t="s">
        <v>23211</v>
      </c>
      <c r="AJ6549" s="13"/>
      <c r="AK6549" s="13"/>
      <c r="AL6549" s="13"/>
      <c r="AM6549" s="13"/>
      <c r="AN6549" s="13"/>
      <c r="AO6549" s="13"/>
      <c r="AP6549" s="11" t="s">
        <v>23579</v>
      </c>
      <c r="AR6549" s="13"/>
      <c r="AS6549" s="13"/>
      <c r="AT6549" s="12" t="b">
        <v>1</v>
      </c>
      <c r="AU6549" s="13"/>
      <c r="AV6549" s="17">
        <v>45940.0</v>
      </c>
      <c r="AW6549" s="13"/>
      <c r="AX6549" s="14" t="s">
        <v>155</v>
      </c>
      <c r="AY6549" s="13"/>
      <c r="AZ6549" s="14">
        <v>4896.0</v>
      </c>
      <c r="BA6549" s="13"/>
    </row>
    <row r="6550">
      <c r="A6550" s="11" t="s">
        <v>23581</v>
      </c>
      <c r="B6550" s="11">
        <v>16816.0</v>
      </c>
      <c r="C6550" s="12" t="b">
        <v>1</v>
      </c>
      <c r="D6550" s="12" t="b">
        <v>1</v>
      </c>
      <c r="E6550" s="12" t="b">
        <v>0</v>
      </c>
      <c r="F6550" s="12" t="b">
        <v>0</v>
      </c>
      <c r="G6550" s="12" t="b">
        <v>0</v>
      </c>
      <c r="H6550" s="12" t="b">
        <v>0</v>
      </c>
      <c r="I6550" s="13"/>
      <c r="J6550" s="13"/>
      <c r="K6550" s="12" t="b">
        <v>0</v>
      </c>
      <c r="L6550" s="14" t="s">
        <v>23208</v>
      </c>
      <c r="M6550" s="11" t="s">
        <v>169</v>
      </c>
      <c r="N6550" s="11" t="s">
        <v>23582</v>
      </c>
      <c r="O6550" s="11" t="s">
        <v>7303</v>
      </c>
      <c r="P6550" s="11" t="s">
        <v>23210</v>
      </c>
      <c r="Q6550" s="11" t="s">
        <v>16866</v>
      </c>
      <c r="R6550" s="11" t="s">
        <v>7304</v>
      </c>
      <c r="S6550" s="11" t="s">
        <v>7305</v>
      </c>
      <c r="U6550" s="11" t="s">
        <v>17072</v>
      </c>
      <c r="W6550" s="11" t="s">
        <v>23210</v>
      </c>
      <c r="AA6550" s="11" t="s">
        <v>151</v>
      </c>
      <c r="AB6550" s="13"/>
      <c r="AC6550" s="13"/>
      <c r="AD6550" s="11" t="s">
        <v>7304</v>
      </c>
      <c r="AE6550" s="13"/>
      <c r="AF6550" s="13"/>
      <c r="AG6550" s="11" t="s">
        <v>152</v>
      </c>
      <c r="AH6550" s="11" t="s">
        <v>23211</v>
      </c>
      <c r="AJ6550" s="13"/>
      <c r="AK6550" s="13"/>
      <c r="AL6550" s="13"/>
      <c r="AM6550" s="13"/>
      <c r="AN6550" s="13"/>
      <c r="AO6550" s="13"/>
      <c r="AP6550" s="11" t="s">
        <v>23581</v>
      </c>
      <c r="AR6550" s="13"/>
      <c r="AS6550" s="13"/>
      <c r="AT6550" s="12" t="b">
        <v>1</v>
      </c>
      <c r="AU6550" s="13"/>
      <c r="AV6550" s="14" t="s">
        <v>167</v>
      </c>
      <c r="AW6550" s="13"/>
      <c r="AX6550" s="14" t="s">
        <v>155</v>
      </c>
      <c r="AY6550" s="13"/>
      <c r="AZ6550" s="14">
        <v>8419.0</v>
      </c>
      <c r="BA6550" s="13"/>
    </row>
    <row r="6551">
      <c r="A6551" s="11" t="s">
        <v>23583</v>
      </c>
      <c r="B6551" s="11">
        <v>16817.0</v>
      </c>
      <c r="C6551" s="12" t="b">
        <v>1</v>
      </c>
      <c r="D6551" s="12" t="b">
        <v>0</v>
      </c>
      <c r="E6551" s="12" t="b">
        <v>0</v>
      </c>
      <c r="F6551" s="12" t="b">
        <v>0</v>
      </c>
      <c r="G6551" s="12" t="b">
        <v>0</v>
      </c>
      <c r="H6551" s="12" t="b">
        <v>0</v>
      </c>
      <c r="I6551" s="13"/>
      <c r="J6551" s="13"/>
      <c r="K6551" s="12" t="b">
        <v>0</v>
      </c>
      <c r="L6551" s="14" t="s">
        <v>23208</v>
      </c>
      <c r="M6551" s="11" t="s">
        <v>1185</v>
      </c>
      <c r="N6551" s="11" t="s">
        <v>23584</v>
      </c>
      <c r="O6551" s="11" t="s">
        <v>23214</v>
      </c>
      <c r="P6551" s="11" t="s">
        <v>23210</v>
      </c>
      <c r="Q6551" s="11" t="s">
        <v>16866</v>
      </c>
      <c r="R6551" s="11" t="s">
        <v>23215</v>
      </c>
      <c r="S6551" s="11" t="s">
        <v>23216</v>
      </c>
      <c r="T6551" s="11" t="s">
        <v>16868</v>
      </c>
      <c r="V6551" s="13"/>
      <c r="W6551" s="11" t="s">
        <v>23210</v>
      </c>
      <c r="AA6551" s="11" t="s">
        <v>215</v>
      </c>
      <c r="AB6551" s="13"/>
      <c r="AC6551" s="13"/>
      <c r="AD6551" s="11" t="s">
        <v>23215</v>
      </c>
      <c r="AF6551" s="13"/>
      <c r="AG6551" s="11" t="s">
        <v>152</v>
      </c>
      <c r="AH6551" s="11" t="s">
        <v>23211</v>
      </c>
      <c r="AJ6551" s="13"/>
      <c r="AK6551" s="13"/>
      <c r="AL6551" s="13"/>
      <c r="AM6551" s="13"/>
      <c r="AN6551" s="13"/>
      <c r="AO6551" s="13"/>
      <c r="AP6551" s="11" t="s">
        <v>23583</v>
      </c>
      <c r="AQ6551" s="11" t="s">
        <v>23532</v>
      </c>
      <c r="AR6551" s="13"/>
      <c r="AS6551" s="13"/>
      <c r="AT6551" s="12" t="b">
        <v>1</v>
      </c>
      <c r="AU6551" s="13"/>
      <c r="AV6551" s="14" t="s">
        <v>167</v>
      </c>
      <c r="AW6551" s="13"/>
      <c r="AX6551" s="14" t="s">
        <v>155</v>
      </c>
      <c r="AY6551" s="13"/>
      <c r="AZ6551" s="14">
        <v>8421.0</v>
      </c>
      <c r="BA6551" s="13"/>
    </row>
    <row r="6552">
      <c r="A6552" s="11" t="s">
        <v>23585</v>
      </c>
      <c r="B6552" s="11">
        <v>16818.0</v>
      </c>
      <c r="C6552" s="12" t="b">
        <v>1</v>
      </c>
      <c r="D6552" s="12" t="b">
        <v>0</v>
      </c>
      <c r="E6552" s="12" t="b">
        <v>0</v>
      </c>
      <c r="F6552" s="12" t="b">
        <v>0</v>
      </c>
      <c r="G6552" s="12" t="b">
        <v>0</v>
      </c>
      <c r="H6552" s="12" t="b">
        <v>0</v>
      </c>
      <c r="I6552" s="13"/>
      <c r="J6552" s="13"/>
      <c r="K6552" s="12" t="b">
        <v>0</v>
      </c>
      <c r="L6552" s="15">
        <v>45906.0</v>
      </c>
      <c r="M6552" s="11" t="s">
        <v>1185</v>
      </c>
      <c r="N6552" s="11" t="s">
        <v>23586</v>
      </c>
      <c r="O6552" s="11" t="s">
        <v>23214</v>
      </c>
      <c r="P6552" s="11" t="s">
        <v>23515</v>
      </c>
      <c r="Q6552" s="11" t="s">
        <v>146</v>
      </c>
      <c r="R6552" s="11" t="s">
        <v>23215</v>
      </c>
      <c r="S6552" s="11" t="s">
        <v>23216</v>
      </c>
      <c r="T6552" s="11" t="s">
        <v>16868</v>
      </c>
      <c r="U6552" s="11" t="s">
        <v>23217</v>
      </c>
      <c r="W6552" s="11" t="s">
        <v>23515</v>
      </c>
      <c r="AA6552" s="11" t="s">
        <v>215</v>
      </c>
      <c r="AB6552" s="13"/>
      <c r="AC6552" s="13"/>
      <c r="AD6552" s="11" t="s">
        <v>23215</v>
      </c>
      <c r="AF6552" s="13"/>
      <c r="AG6552" s="11" t="s">
        <v>152</v>
      </c>
      <c r="AH6552" s="11" t="s">
        <v>23516</v>
      </c>
      <c r="AJ6552" s="13"/>
      <c r="AK6552" s="13"/>
      <c r="AL6552" s="13"/>
      <c r="AM6552" s="13"/>
      <c r="AN6552" s="13"/>
      <c r="AO6552" s="13"/>
      <c r="AP6552" s="11" t="s">
        <v>23585</v>
      </c>
      <c r="AQ6552" s="11" t="s">
        <v>23532</v>
      </c>
      <c r="AR6552" s="13"/>
      <c r="AS6552" s="13"/>
      <c r="AT6552" s="12" t="b">
        <v>1</v>
      </c>
      <c r="AU6552" s="13"/>
      <c r="AV6552" s="14" t="s">
        <v>167</v>
      </c>
      <c r="AW6552" s="13"/>
      <c r="AX6552" s="14" t="s">
        <v>155</v>
      </c>
      <c r="AY6552" s="13"/>
      <c r="AZ6552" s="14">
        <v>8420.0</v>
      </c>
      <c r="BA6552" s="13"/>
    </row>
    <row r="6553">
      <c r="A6553" s="11" t="s">
        <v>23587</v>
      </c>
      <c r="B6553" s="11">
        <v>16819.0</v>
      </c>
      <c r="C6553" s="12" t="b">
        <v>1</v>
      </c>
      <c r="D6553" s="12" t="b">
        <v>1</v>
      </c>
      <c r="E6553" s="12" t="b">
        <v>0</v>
      </c>
      <c r="F6553" s="12" t="b">
        <v>0</v>
      </c>
      <c r="G6553" s="12" t="b">
        <v>0</v>
      </c>
      <c r="H6553" s="12" t="b">
        <v>0</v>
      </c>
      <c r="I6553" s="13"/>
      <c r="J6553" s="13"/>
      <c r="K6553" s="12" t="b">
        <v>0</v>
      </c>
      <c r="L6553" s="14" t="s">
        <v>23208</v>
      </c>
      <c r="M6553" s="11" t="s">
        <v>4740</v>
      </c>
      <c r="N6553" s="11" t="s">
        <v>23588</v>
      </c>
      <c r="O6553" s="11" t="s">
        <v>4742</v>
      </c>
      <c r="P6553" s="11" t="s">
        <v>23277</v>
      </c>
      <c r="Q6553" s="11" t="s">
        <v>23278</v>
      </c>
      <c r="R6553" s="11" t="s">
        <v>4743</v>
      </c>
      <c r="S6553" s="11" t="s">
        <v>3881</v>
      </c>
      <c r="U6553" s="11" t="s">
        <v>17181</v>
      </c>
      <c r="W6553" s="11" t="s">
        <v>23277</v>
      </c>
      <c r="Y6553" s="13"/>
      <c r="Z6553" s="13"/>
      <c r="AA6553" s="11" t="s">
        <v>151</v>
      </c>
      <c r="AB6553" s="13"/>
      <c r="AC6553" s="13"/>
      <c r="AD6553" s="11" t="s">
        <v>4743</v>
      </c>
      <c r="AE6553" s="13"/>
      <c r="AF6553" s="13"/>
      <c r="AG6553" s="11" t="s">
        <v>152</v>
      </c>
      <c r="AH6553" s="11" t="s">
        <v>23279</v>
      </c>
      <c r="AJ6553" s="11" t="s">
        <v>23589</v>
      </c>
      <c r="AK6553" s="13"/>
      <c r="AL6553" s="13"/>
      <c r="AM6553" s="13"/>
      <c r="AN6553" s="13"/>
      <c r="AO6553" s="13"/>
      <c r="AP6553" s="11" t="s">
        <v>23587</v>
      </c>
      <c r="AR6553" s="13"/>
      <c r="AS6553" s="13"/>
      <c r="AT6553" s="12" t="b">
        <v>1</v>
      </c>
      <c r="AU6553" s="13"/>
      <c r="AV6553" s="17">
        <v>45940.0</v>
      </c>
      <c r="AW6553" s="13"/>
      <c r="AX6553" s="14" t="s">
        <v>155</v>
      </c>
      <c r="AY6553" s="13"/>
      <c r="AZ6553" s="14">
        <v>4943.0</v>
      </c>
      <c r="BA6553" s="13"/>
    </row>
    <row r="6554">
      <c r="A6554" s="11" t="s">
        <v>23590</v>
      </c>
      <c r="B6554" s="11">
        <v>16834.0</v>
      </c>
      <c r="C6554" s="12" t="b">
        <v>1</v>
      </c>
      <c r="D6554" s="12" t="b">
        <v>1</v>
      </c>
      <c r="E6554" s="12" t="b">
        <v>0</v>
      </c>
      <c r="F6554" s="12" t="b">
        <v>0</v>
      </c>
      <c r="G6554" s="12" t="b">
        <v>0</v>
      </c>
      <c r="H6554" s="12" t="b">
        <v>0</v>
      </c>
      <c r="I6554" s="13"/>
      <c r="J6554" s="13"/>
      <c r="K6554" s="12" t="b">
        <v>0</v>
      </c>
      <c r="L6554" s="15">
        <v>45996.0</v>
      </c>
      <c r="M6554" s="11" t="s">
        <v>18482</v>
      </c>
      <c r="N6554" s="11" t="s">
        <v>23591</v>
      </c>
      <c r="O6554" s="11" t="s">
        <v>18484</v>
      </c>
      <c r="P6554" s="11" t="s">
        <v>23592</v>
      </c>
      <c r="Q6554" s="11" t="s">
        <v>3705</v>
      </c>
      <c r="R6554" s="11" t="s">
        <v>18485</v>
      </c>
      <c r="S6554" s="11" t="s">
        <v>18486</v>
      </c>
      <c r="T6554" s="11" t="s">
        <v>16868</v>
      </c>
      <c r="U6554" s="11" t="s">
        <v>23593</v>
      </c>
      <c r="W6554" s="11" t="s">
        <v>23592</v>
      </c>
      <c r="AA6554" s="11" t="s">
        <v>151</v>
      </c>
      <c r="AB6554" s="13"/>
      <c r="AC6554" s="13"/>
      <c r="AD6554" s="11" t="s">
        <v>18485</v>
      </c>
      <c r="AF6554" s="13"/>
      <c r="AG6554" s="11" t="s">
        <v>152</v>
      </c>
      <c r="AH6554" s="11" t="s">
        <v>23594</v>
      </c>
      <c r="AJ6554" s="13"/>
      <c r="AK6554" s="13"/>
      <c r="AL6554" s="13"/>
      <c r="AM6554" s="13"/>
      <c r="AN6554" s="13"/>
      <c r="AO6554" s="13"/>
      <c r="AP6554" s="11" t="s">
        <v>23590</v>
      </c>
      <c r="AQ6554" s="11" t="s">
        <v>23532</v>
      </c>
      <c r="AR6554" s="13"/>
      <c r="AS6554" s="13"/>
      <c r="AT6554" s="13"/>
      <c r="AU6554" s="13"/>
      <c r="AV6554" s="14" t="s">
        <v>155</v>
      </c>
      <c r="AW6554" s="13"/>
      <c r="AX6554" s="14" t="s">
        <v>155</v>
      </c>
      <c r="AY6554" s="11" t="s">
        <v>18488</v>
      </c>
      <c r="AZ6554" s="14">
        <v>9110.0</v>
      </c>
      <c r="BA6554" s="13"/>
    </row>
    <row r="6555">
      <c r="A6555" s="11" t="s">
        <v>23595</v>
      </c>
      <c r="B6555" s="11">
        <v>16836.0</v>
      </c>
      <c r="C6555" s="12" t="b">
        <v>1</v>
      </c>
      <c r="D6555" s="12" t="b">
        <v>1</v>
      </c>
      <c r="E6555" s="12" t="b">
        <v>0</v>
      </c>
      <c r="F6555" s="12" t="b">
        <v>0</v>
      </c>
      <c r="G6555" s="12" t="b">
        <v>0</v>
      </c>
      <c r="H6555" s="12" t="b">
        <v>0</v>
      </c>
      <c r="I6555" s="13"/>
      <c r="J6555" s="13"/>
      <c r="K6555" s="12" t="b">
        <v>0</v>
      </c>
      <c r="L6555" s="14" t="s">
        <v>23120</v>
      </c>
      <c r="M6555" s="11" t="s">
        <v>282</v>
      </c>
      <c r="N6555" s="11" t="s">
        <v>23596</v>
      </c>
      <c r="P6555" s="11" t="s">
        <v>23123</v>
      </c>
      <c r="Q6555" s="11" t="s">
        <v>16380</v>
      </c>
      <c r="R6555" s="11" t="s">
        <v>23597</v>
      </c>
      <c r="T6555" s="13"/>
      <c r="U6555" s="13"/>
      <c r="V6555" s="13"/>
      <c r="W6555" s="11" t="s">
        <v>23123</v>
      </c>
      <c r="Z6555" s="13"/>
      <c r="AA6555" s="11" t="s">
        <v>151</v>
      </c>
      <c r="AB6555" s="13"/>
      <c r="AC6555" s="13"/>
      <c r="AD6555" s="11" t="s">
        <v>23597</v>
      </c>
      <c r="AF6555" s="13"/>
      <c r="AG6555" s="11" t="s">
        <v>152</v>
      </c>
      <c r="AH6555" s="11" t="s">
        <v>23126</v>
      </c>
      <c r="AJ6555" s="13"/>
      <c r="AK6555" s="13"/>
      <c r="AL6555" s="13"/>
      <c r="AM6555" s="13"/>
      <c r="AN6555" s="13"/>
      <c r="AO6555" s="13"/>
      <c r="AP6555" s="11" t="s">
        <v>23595</v>
      </c>
      <c r="AR6555" s="13"/>
      <c r="AS6555" s="13"/>
      <c r="AT6555" s="12" t="b">
        <v>1</v>
      </c>
      <c r="AU6555" s="13"/>
      <c r="AV6555" s="17">
        <v>45940.0</v>
      </c>
      <c r="AW6555" s="13"/>
      <c r="AX6555" s="14" t="s">
        <v>155</v>
      </c>
      <c r="AY6555" s="13"/>
      <c r="AZ6555" s="14">
        <v>4799.0</v>
      </c>
      <c r="BA6555" s="13"/>
    </row>
    <row r="6556">
      <c r="A6556" s="11" t="s">
        <v>23598</v>
      </c>
      <c r="B6556" s="11">
        <v>16837.0</v>
      </c>
      <c r="C6556" s="12" t="b">
        <v>1</v>
      </c>
      <c r="D6556" s="12" t="b">
        <v>0</v>
      </c>
      <c r="E6556" s="12" t="b">
        <v>0</v>
      </c>
      <c r="F6556" s="12" t="b">
        <v>0</v>
      </c>
      <c r="G6556" s="12" t="b">
        <v>0</v>
      </c>
      <c r="H6556" s="12" t="b">
        <v>0</v>
      </c>
      <c r="I6556" s="13"/>
      <c r="J6556" s="13"/>
      <c r="K6556" s="12" t="b">
        <v>0</v>
      </c>
      <c r="L6556" s="14" t="s">
        <v>23120</v>
      </c>
      <c r="M6556" s="11" t="s">
        <v>282</v>
      </c>
      <c r="N6556" s="11" t="s">
        <v>23599</v>
      </c>
      <c r="O6556" s="11" t="s">
        <v>23600</v>
      </c>
      <c r="P6556" s="11" t="s">
        <v>23123</v>
      </c>
      <c r="Q6556" s="11" t="s">
        <v>16380</v>
      </c>
      <c r="R6556" s="11" t="s">
        <v>23601</v>
      </c>
      <c r="S6556" s="11" t="s">
        <v>1763</v>
      </c>
      <c r="V6556" s="13"/>
      <c r="W6556" s="11" t="s">
        <v>23123</v>
      </c>
      <c r="Z6556" s="13"/>
      <c r="AA6556" s="11" t="s">
        <v>151</v>
      </c>
      <c r="AB6556" s="13"/>
      <c r="AC6556" s="13"/>
      <c r="AD6556" s="11" t="s">
        <v>23601</v>
      </c>
      <c r="AE6556" s="13"/>
      <c r="AF6556" s="13"/>
      <c r="AG6556" s="11" t="s">
        <v>152</v>
      </c>
      <c r="AH6556" s="11" t="s">
        <v>23126</v>
      </c>
      <c r="AJ6556" s="13"/>
      <c r="AK6556" s="13"/>
      <c r="AL6556" s="13"/>
      <c r="AM6556" s="13"/>
      <c r="AN6556" s="13"/>
      <c r="AO6556" s="13"/>
      <c r="AP6556" s="11" t="s">
        <v>23598</v>
      </c>
      <c r="AR6556" s="13"/>
      <c r="AS6556" s="13"/>
      <c r="AT6556" s="12" t="b">
        <v>1</v>
      </c>
      <c r="AU6556" s="13"/>
      <c r="AV6556" s="17">
        <v>45940.0</v>
      </c>
      <c r="AW6556" s="13"/>
      <c r="AX6556" s="14" t="s">
        <v>155</v>
      </c>
      <c r="AY6556" s="13"/>
      <c r="AZ6556" s="14">
        <v>4798.0</v>
      </c>
      <c r="BA6556" s="13"/>
    </row>
    <row r="6557">
      <c r="A6557" s="11" t="s">
        <v>23602</v>
      </c>
      <c r="B6557" s="11">
        <v>16838.0</v>
      </c>
      <c r="C6557" s="12" t="b">
        <v>0</v>
      </c>
      <c r="D6557" s="12" t="b">
        <v>1</v>
      </c>
      <c r="E6557" s="12" t="b">
        <v>0</v>
      </c>
      <c r="F6557" s="12" t="b">
        <v>0</v>
      </c>
      <c r="G6557" s="12" t="b">
        <v>0</v>
      </c>
      <c r="H6557" s="12" t="b">
        <v>0</v>
      </c>
      <c r="I6557" s="13"/>
      <c r="J6557" s="13"/>
      <c r="K6557" s="12" t="b">
        <v>0</v>
      </c>
      <c r="L6557" s="14" t="s">
        <v>23120</v>
      </c>
      <c r="M6557" s="11" t="s">
        <v>1687</v>
      </c>
      <c r="N6557" s="11" t="s">
        <v>23603</v>
      </c>
      <c r="O6557" s="11" t="s">
        <v>23604</v>
      </c>
      <c r="P6557" s="11" t="s">
        <v>23123</v>
      </c>
      <c r="Q6557" s="11" t="s">
        <v>16380</v>
      </c>
      <c r="R6557" s="11" t="s">
        <v>23605</v>
      </c>
      <c r="S6557" s="11" t="s">
        <v>23606</v>
      </c>
      <c r="U6557" s="11" t="s">
        <v>13848</v>
      </c>
      <c r="W6557" s="11" t="s">
        <v>23123</v>
      </c>
      <c r="Z6557" s="13"/>
      <c r="AA6557" s="11" t="s">
        <v>151</v>
      </c>
      <c r="AB6557" s="13"/>
      <c r="AC6557" s="13"/>
      <c r="AD6557" s="11" t="s">
        <v>23605</v>
      </c>
      <c r="AF6557" s="13"/>
      <c r="AG6557" s="11" t="s">
        <v>152</v>
      </c>
      <c r="AH6557" s="11" t="s">
        <v>23126</v>
      </c>
      <c r="AJ6557" s="13"/>
      <c r="AK6557" s="13"/>
      <c r="AL6557" s="13"/>
      <c r="AM6557" s="13"/>
      <c r="AN6557" s="13"/>
      <c r="AO6557" s="13"/>
      <c r="AP6557" s="11" t="s">
        <v>23602</v>
      </c>
      <c r="AR6557" s="13"/>
      <c r="AS6557" s="13"/>
      <c r="AT6557" s="12" t="b">
        <v>1</v>
      </c>
      <c r="AU6557" s="13"/>
      <c r="AV6557" s="17">
        <v>45940.0</v>
      </c>
      <c r="AW6557" s="13"/>
      <c r="AX6557" s="14" t="s">
        <v>155</v>
      </c>
      <c r="AY6557" s="13"/>
      <c r="AZ6557" s="14">
        <v>4802.0</v>
      </c>
      <c r="BA6557" s="13"/>
    </row>
    <row r="6558">
      <c r="A6558" s="11" t="s">
        <v>23607</v>
      </c>
      <c r="B6558" s="11">
        <v>16839.0</v>
      </c>
      <c r="C6558" s="12" t="b">
        <v>1</v>
      </c>
      <c r="D6558" s="12" t="b">
        <v>1</v>
      </c>
      <c r="E6558" s="12" t="b">
        <v>0</v>
      </c>
      <c r="F6558" s="12" t="b">
        <v>0</v>
      </c>
      <c r="G6558" s="12" t="b">
        <v>0</v>
      </c>
      <c r="H6558" s="12" t="b">
        <v>0</v>
      </c>
      <c r="I6558" s="13"/>
      <c r="J6558" s="13"/>
      <c r="K6558" s="12" t="b">
        <v>0</v>
      </c>
      <c r="L6558" s="14" t="s">
        <v>23120</v>
      </c>
      <c r="M6558" s="11" t="s">
        <v>16817</v>
      </c>
      <c r="N6558" s="11" t="s">
        <v>23608</v>
      </c>
      <c r="O6558" s="11" t="s">
        <v>23416</v>
      </c>
      <c r="P6558" s="11" t="s">
        <v>23123</v>
      </c>
      <c r="Q6558" s="11" t="s">
        <v>16380</v>
      </c>
      <c r="R6558" s="11" t="s">
        <v>23417</v>
      </c>
      <c r="S6558" s="11" t="s">
        <v>23418</v>
      </c>
      <c r="U6558" s="13"/>
      <c r="V6558" s="13"/>
      <c r="W6558" s="11" t="s">
        <v>23123</v>
      </c>
      <c r="Z6558" s="13"/>
      <c r="AA6558" s="11" t="s">
        <v>151</v>
      </c>
      <c r="AB6558" s="13"/>
      <c r="AC6558" s="13"/>
      <c r="AD6558" s="11" t="s">
        <v>23417</v>
      </c>
      <c r="AE6558" s="13"/>
      <c r="AF6558" s="13"/>
      <c r="AG6558" s="11" t="s">
        <v>152</v>
      </c>
      <c r="AH6558" s="11" t="s">
        <v>23126</v>
      </c>
      <c r="AJ6558" s="13"/>
      <c r="AK6558" s="13"/>
      <c r="AL6558" s="13"/>
      <c r="AM6558" s="13"/>
      <c r="AN6558" s="13"/>
      <c r="AO6558" s="13"/>
      <c r="AP6558" s="11" t="s">
        <v>23607</v>
      </c>
      <c r="AR6558" s="13"/>
      <c r="AS6558" s="13"/>
      <c r="AT6558" s="12" t="b">
        <v>1</v>
      </c>
      <c r="AU6558" s="13"/>
      <c r="AV6558" s="14" t="s">
        <v>167</v>
      </c>
      <c r="AW6558" s="13"/>
      <c r="AX6558" s="14" t="s">
        <v>155</v>
      </c>
      <c r="AY6558" s="13"/>
      <c r="AZ6558" s="14">
        <v>8423.0</v>
      </c>
      <c r="BA6558" s="13"/>
    </row>
    <row r="6559">
      <c r="A6559" s="11" t="s">
        <v>23609</v>
      </c>
      <c r="B6559" s="11">
        <v>16840.0</v>
      </c>
      <c r="C6559" s="12" t="b">
        <v>1</v>
      </c>
      <c r="D6559" s="12" t="b">
        <v>0</v>
      </c>
      <c r="E6559" s="12" t="b">
        <v>0</v>
      </c>
      <c r="F6559" s="12" t="b">
        <v>0</v>
      </c>
      <c r="G6559" s="12" t="b">
        <v>0</v>
      </c>
      <c r="H6559" s="12" t="b">
        <v>0</v>
      </c>
      <c r="I6559" s="13"/>
      <c r="J6559" s="13"/>
      <c r="K6559" s="12" t="b">
        <v>0</v>
      </c>
      <c r="L6559" s="14" t="s">
        <v>23120</v>
      </c>
      <c r="M6559" s="11" t="s">
        <v>3335</v>
      </c>
      <c r="N6559" s="11" t="s">
        <v>23610</v>
      </c>
      <c r="O6559" s="11" t="s">
        <v>21931</v>
      </c>
      <c r="P6559" s="11" t="s">
        <v>23123</v>
      </c>
      <c r="Q6559" s="11" t="s">
        <v>16380</v>
      </c>
      <c r="R6559" s="11" t="s">
        <v>21932</v>
      </c>
      <c r="S6559" s="11" t="s">
        <v>21933</v>
      </c>
      <c r="V6559" s="13"/>
      <c r="W6559" s="11" t="s">
        <v>23123</v>
      </c>
      <c r="Z6559" s="13"/>
      <c r="AA6559" s="11" t="s">
        <v>151</v>
      </c>
      <c r="AB6559" s="13"/>
      <c r="AC6559" s="13"/>
      <c r="AD6559" s="11" t="s">
        <v>21932</v>
      </c>
      <c r="AE6559" s="13"/>
      <c r="AF6559" s="13"/>
      <c r="AG6559" s="11" t="s">
        <v>152</v>
      </c>
      <c r="AH6559" s="11" t="s">
        <v>23126</v>
      </c>
      <c r="AJ6559" s="13"/>
      <c r="AK6559" s="13"/>
      <c r="AL6559" s="13"/>
      <c r="AM6559" s="13"/>
      <c r="AN6559" s="13"/>
      <c r="AO6559" s="13"/>
      <c r="AP6559" s="11" t="s">
        <v>23609</v>
      </c>
      <c r="AR6559" s="13"/>
      <c r="AS6559" s="13"/>
      <c r="AT6559" s="12" t="b">
        <v>1</v>
      </c>
      <c r="AU6559" s="13"/>
      <c r="AV6559" s="17">
        <v>45940.0</v>
      </c>
      <c r="AW6559" s="13"/>
      <c r="AX6559" s="14" t="s">
        <v>155</v>
      </c>
      <c r="AY6559" s="13"/>
      <c r="AZ6559" s="14">
        <v>4803.0</v>
      </c>
      <c r="BA6559" s="13"/>
    </row>
    <row r="6560">
      <c r="A6560" s="11" t="s">
        <v>23611</v>
      </c>
      <c r="B6560" s="11">
        <v>16841.0</v>
      </c>
      <c r="C6560" s="12" t="b">
        <v>1</v>
      </c>
      <c r="D6560" s="12" t="b">
        <v>1</v>
      </c>
      <c r="E6560" s="12" t="b">
        <v>0</v>
      </c>
      <c r="F6560" s="12" t="b">
        <v>0</v>
      </c>
      <c r="G6560" s="12" t="b">
        <v>0</v>
      </c>
      <c r="H6560" s="12" t="b">
        <v>0</v>
      </c>
      <c r="I6560" s="13"/>
      <c r="J6560" s="13"/>
      <c r="K6560" s="12" t="b">
        <v>0</v>
      </c>
      <c r="L6560" s="14" t="s">
        <v>23120</v>
      </c>
      <c r="M6560" s="11" t="s">
        <v>22664</v>
      </c>
      <c r="N6560" s="11" t="s">
        <v>23612</v>
      </c>
      <c r="O6560" s="11" t="s">
        <v>22666</v>
      </c>
      <c r="P6560" s="11" t="s">
        <v>23123</v>
      </c>
      <c r="Q6560" s="11" t="s">
        <v>16380</v>
      </c>
      <c r="R6560" s="11" t="s">
        <v>1276</v>
      </c>
      <c r="S6560" s="11" t="s">
        <v>22667</v>
      </c>
      <c r="T6560" s="13"/>
      <c r="U6560" s="13"/>
      <c r="V6560" s="13"/>
      <c r="W6560" s="11" t="s">
        <v>23123</v>
      </c>
      <c r="Z6560" s="13"/>
      <c r="AA6560" s="11" t="s">
        <v>151</v>
      </c>
      <c r="AB6560" s="13"/>
      <c r="AC6560" s="13"/>
      <c r="AD6560" s="11" t="s">
        <v>1276</v>
      </c>
      <c r="AE6560" s="13"/>
      <c r="AF6560" s="13"/>
      <c r="AG6560" s="11" t="s">
        <v>152</v>
      </c>
      <c r="AH6560" s="11" t="s">
        <v>23126</v>
      </c>
      <c r="AJ6560" s="13"/>
      <c r="AK6560" s="13"/>
      <c r="AL6560" s="13"/>
      <c r="AM6560" s="13"/>
      <c r="AN6560" s="13"/>
      <c r="AO6560" s="13"/>
      <c r="AP6560" s="11" t="s">
        <v>23611</v>
      </c>
      <c r="AR6560" s="13"/>
      <c r="AS6560" s="13"/>
      <c r="AT6560" s="12" t="b">
        <v>1</v>
      </c>
      <c r="AU6560" s="13"/>
      <c r="AV6560" s="17">
        <v>45940.0</v>
      </c>
      <c r="AW6560" s="13"/>
      <c r="AX6560" s="14" t="s">
        <v>155</v>
      </c>
      <c r="AY6560" s="13"/>
      <c r="AZ6560" s="14">
        <v>4801.0</v>
      </c>
      <c r="BA6560" s="13"/>
    </row>
    <row r="6561">
      <c r="A6561" s="11" t="s">
        <v>23613</v>
      </c>
      <c r="B6561" s="11">
        <v>16842.0</v>
      </c>
      <c r="C6561" s="12" t="b">
        <v>1</v>
      </c>
      <c r="D6561" s="12" t="b">
        <v>0</v>
      </c>
      <c r="E6561" s="12" t="b">
        <v>0</v>
      </c>
      <c r="F6561" s="12" t="b">
        <v>0</v>
      </c>
      <c r="G6561" s="12" t="b">
        <v>0</v>
      </c>
      <c r="H6561" s="12" t="b">
        <v>0</v>
      </c>
      <c r="I6561" s="13"/>
      <c r="J6561" s="13"/>
      <c r="K6561" s="12" t="b">
        <v>0</v>
      </c>
      <c r="L6561" s="14" t="s">
        <v>23120</v>
      </c>
      <c r="M6561" s="11" t="s">
        <v>13063</v>
      </c>
      <c r="N6561" s="11" t="s">
        <v>23614</v>
      </c>
      <c r="O6561" s="11" t="s">
        <v>13146</v>
      </c>
      <c r="P6561" s="11" t="s">
        <v>23123</v>
      </c>
      <c r="Q6561" s="11" t="s">
        <v>16380</v>
      </c>
      <c r="R6561" s="11" t="s">
        <v>13147</v>
      </c>
      <c r="S6561" s="11" t="s">
        <v>272</v>
      </c>
      <c r="U6561" s="13"/>
      <c r="V6561" s="13"/>
      <c r="W6561" s="11" t="s">
        <v>23123</v>
      </c>
      <c r="Z6561" s="13"/>
      <c r="AA6561" s="11" t="s">
        <v>151</v>
      </c>
      <c r="AB6561" s="13"/>
      <c r="AC6561" s="13"/>
      <c r="AD6561" s="11" t="s">
        <v>13147</v>
      </c>
      <c r="AF6561" s="13"/>
      <c r="AG6561" s="11" t="s">
        <v>152</v>
      </c>
      <c r="AH6561" s="11" t="s">
        <v>23126</v>
      </c>
      <c r="AJ6561" s="13"/>
      <c r="AK6561" s="13"/>
      <c r="AL6561" s="13"/>
      <c r="AM6561" s="13"/>
      <c r="AN6561" s="13"/>
      <c r="AO6561" s="13"/>
      <c r="AP6561" s="11" t="s">
        <v>23613</v>
      </c>
      <c r="AR6561" s="13"/>
      <c r="AS6561" s="13"/>
      <c r="AT6561" s="12" t="b">
        <v>1</v>
      </c>
      <c r="AU6561" s="13"/>
      <c r="AV6561" s="14" t="s">
        <v>167</v>
      </c>
      <c r="AW6561" s="13"/>
      <c r="AX6561" s="14" t="s">
        <v>155</v>
      </c>
      <c r="AY6561" s="13"/>
      <c r="AZ6561" s="14">
        <v>8422.0</v>
      </c>
      <c r="BA6561" s="13"/>
    </row>
    <row r="6562">
      <c r="A6562" s="11" t="s">
        <v>23615</v>
      </c>
      <c r="B6562" s="11">
        <v>16843.0</v>
      </c>
      <c r="C6562" s="12" t="b">
        <v>1</v>
      </c>
      <c r="D6562" s="12" t="b">
        <v>0</v>
      </c>
      <c r="E6562" s="12" t="b">
        <v>0</v>
      </c>
      <c r="F6562" s="12" t="b">
        <v>0</v>
      </c>
      <c r="G6562" s="12" t="b">
        <v>0</v>
      </c>
      <c r="H6562" s="12" t="b">
        <v>0</v>
      </c>
      <c r="I6562" s="13"/>
      <c r="J6562" s="13"/>
      <c r="K6562" s="12" t="b">
        <v>0</v>
      </c>
      <c r="L6562" s="14" t="s">
        <v>23120</v>
      </c>
      <c r="M6562" s="11" t="s">
        <v>19744</v>
      </c>
      <c r="N6562" s="11" t="s">
        <v>23616</v>
      </c>
      <c r="O6562" s="11" t="s">
        <v>23510</v>
      </c>
      <c r="P6562" s="11" t="s">
        <v>23123</v>
      </c>
      <c r="Q6562" s="11" t="s">
        <v>16380</v>
      </c>
      <c r="R6562" s="11" t="s">
        <v>23511</v>
      </c>
      <c r="S6562" s="11" t="s">
        <v>23512</v>
      </c>
      <c r="U6562" s="13"/>
      <c r="V6562" s="13"/>
      <c r="W6562" s="11" t="s">
        <v>23123</v>
      </c>
      <c r="Z6562" s="13"/>
      <c r="AA6562" s="11" t="s">
        <v>151</v>
      </c>
      <c r="AB6562" s="13"/>
      <c r="AC6562" s="13"/>
      <c r="AD6562" s="11" t="s">
        <v>23511</v>
      </c>
      <c r="AE6562" s="13"/>
      <c r="AF6562" s="13"/>
      <c r="AG6562" s="11" t="s">
        <v>152</v>
      </c>
      <c r="AH6562" s="11" t="s">
        <v>23126</v>
      </c>
      <c r="AJ6562" s="13"/>
      <c r="AK6562" s="13"/>
      <c r="AL6562" s="13"/>
      <c r="AM6562" s="13"/>
      <c r="AN6562" s="13"/>
      <c r="AO6562" s="13"/>
      <c r="AP6562" s="11" t="s">
        <v>23615</v>
      </c>
      <c r="AR6562" s="13"/>
      <c r="AS6562" s="13"/>
      <c r="AT6562" s="12" t="b">
        <v>1</v>
      </c>
      <c r="AU6562" s="13"/>
      <c r="AV6562" s="17">
        <v>45940.0</v>
      </c>
      <c r="AW6562" s="13"/>
      <c r="AX6562" s="14" t="s">
        <v>155</v>
      </c>
      <c r="AY6562" s="13"/>
      <c r="AZ6562" s="14">
        <v>4800.0</v>
      </c>
      <c r="BA6562" s="13"/>
    </row>
    <row r="6563">
      <c r="A6563" s="11" t="s">
        <v>23617</v>
      </c>
      <c r="B6563" s="11">
        <v>16844.0</v>
      </c>
      <c r="C6563" s="12" t="b">
        <v>0</v>
      </c>
      <c r="D6563" s="12" t="b">
        <v>0</v>
      </c>
      <c r="E6563" s="12" t="b">
        <v>0</v>
      </c>
      <c r="F6563" s="12" t="b">
        <v>0</v>
      </c>
      <c r="G6563" s="12" t="b">
        <v>0</v>
      </c>
      <c r="H6563" s="12" t="b">
        <v>0</v>
      </c>
      <c r="I6563" s="13"/>
      <c r="J6563" s="13"/>
      <c r="K6563" s="12" t="b">
        <v>0</v>
      </c>
      <c r="L6563" s="15">
        <v>45996.0</v>
      </c>
      <c r="M6563" s="11" t="s">
        <v>13276</v>
      </c>
      <c r="N6563" s="11" t="s">
        <v>23618</v>
      </c>
      <c r="O6563" s="11" t="s">
        <v>13278</v>
      </c>
      <c r="P6563" s="11" t="s">
        <v>23592</v>
      </c>
      <c r="Q6563" s="11" t="s">
        <v>3705</v>
      </c>
      <c r="R6563" s="11" t="s">
        <v>13279</v>
      </c>
      <c r="S6563" s="11" t="s">
        <v>13280</v>
      </c>
      <c r="T6563" s="11" t="s">
        <v>16868</v>
      </c>
      <c r="U6563" s="11" t="s">
        <v>13282</v>
      </c>
      <c r="W6563" s="11" t="s">
        <v>23592</v>
      </c>
      <c r="AA6563" s="11" t="s">
        <v>151</v>
      </c>
      <c r="AB6563" s="13"/>
      <c r="AC6563" s="13"/>
      <c r="AD6563" s="11" t="s">
        <v>13279</v>
      </c>
      <c r="AE6563" s="13"/>
      <c r="AF6563" s="13"/>
      <c r="AG6563" s="11" t="s">
        <v>152</v>
      </c>
      <c r="AH6563" s="11" t="s">
        <v>23594</v>
      </c>
      <c r="AJ6563" s="13"/>
      <c r="AK6563" s="13"/>
      <c r="AL6563" s="13"/>
      <c r="AM6563" s="13"/>
      <c r="AN6563" s="13"/>
      <c r="AO6563" s="13"/>
      <c r="AP6563" s="11" t="s">
        <v>23617</v>
      </c>
      <c r="AQ6563" s="11" t="s">
        <v>23532</v>
      </c>
      <c r="AR6563" s="13"/>
      <c r="AS6563" s="13"/>
      <c r="AT6563" s="12" t="b">
        <v>1</v>
      </c>
      <c r="AU6563" s="13"/>
      <c r="AV6563" s="17">
        <v>45940.0</v>
      </c>
      <c r="AW6563" s="13"/>
      <c r="AX6563" s="14" t="s">
        <v>155</v>
      </c>
      <c r="AY6563" s="13"/>
      <c r="AZ6563" s="14">
        <v>4970.0</v>
      </c>
      <c r="BA6563" s="13"/>
    </row>
    <row r="6564">
      <c r="A6564" s="11" t="s">
        <v>23619</v>
      </c>
      <c r="B6564" s="11">
        <v>16856.0</v>
      </c>
      <c r="C6564" s="12" t="b">
        <v>1</v>
      </c>
      <c r="D6564" s="12" t="b">
        <v>0</v>
      </c>
      <c r="E6564" s="12" t="b">
        <v>0</v>
      </c>
      <c r="F6564" s="12" t="b">
        <v>0</v>
      </c>
      <c r="G6564" s="12" t="b">
        <v>0</v>
      </c>
      <c r="H6564" s="12" t="b">
        <v>1</v>
      </c>
      <c r="I6564" s="13"/>
      <c r="J6564" s="13"/>
      <c r="K6564" s="12" t="b">
        <v>0</v>
      </c>
      <c r="L6564" s="15">
        <v>45996.0</v>
      </c>
      <c r="M6564" s="11" t="s">
        <v>9917</v>
      </c>
      <c r="N6564" s="11" t="s">
        <v>23620</v>
      </c>
      <c r="O6564" s="11" t="s">
        <v>23621</v>
      </c>
      <c r="P6564" s="11" t="s">
        <v>22230</v>
      </c>
      <c r="Q6564" s="11" t="s">
        <v>972</v>
      </c>
      <c r="R6564" s="11" t="s">
        <v>9920</v>
      </c>
      <c r="S6564" s="11" t="s">
        <v>23622</v>
      </c>
      <c r="T6564" s="11" t="s">
        <v>9224</v>
      </c>
      <c r="V6564" s="13"/>
      <c r="W6564" s="11" t="s">
        <v>22230</v>
      </c>
      <c r="Y6564" s="11" t="s">
        <v>9920</v>
      </c>
      <c r="AA6564" s="11" t="s">
        <v>215</v>
      </c>
      <c r="AB6564" s="13"/>
      <c r="AC6564" s="13"/>
      <c r="AD6564" s="11" t="s">
        <v>9920</v>
      </c>
      <c r="AE6564" s="11" t="s">
        <v>9640</v>
      </c>
      <c r="AF6564" s="13"/>
      <c r="AG6564" s="11" t="s">
        <v>152</v>
      </c>
      <c r="AH6564" s="11" t="s">
        <v>22231</v>
      </c>
      <c r="AJ6564" s="13"/>
      <c r="AK6564" s="13"/>
      <c r="AL6564" s="13"/>
      <c r="AM6564" s="13"/>
      <c r="AN6564" s="13"/>
      <c r="AO6564" s="13"/>
      <c r="AP6564" s="11" t="s">
        <v>23619</v>
      </c>
      <c r="AR6564" s="13"/>
      <c r="AS6564" s="13"/>
      <c r="AT6564" s="12" t="b">
        <v>1</v>
      </c>
      <c r="AU6564" s="13"/>
      <c r="AV6564" s="17">
        <v>45940.0</v>
      </c>
      <c r="AW6564" s="13"/>
      <c r="AX6564" s="14" t="s">
        <v>155</v>
      </c>
      <c r="AY6564" s="13"/>
      <c r="AZ6564" s="14">
        <v>3425.0</v>
      </c>
      <c r="BA6564" s="13"/>
    </row>
    <row r="6565">
      <c r="A6565" s="11" t="s">
        <v>23623</v>
      </c>
      <c r="B6565" s="11">
        <v>16857.0</v>
      </c>
      <c r="C6565" s="12" t="b">
        <v>1</v>
      </c>
      <c r="D6565" s="12" t="b">
        <v>1</v>
      </c>
      <c r="E6565" s="12" t="b">
        <v>0</v>
      </c>
      <c r="F6565" s="12" t="b">
        <v>0</v>
      </c>
      <c r="G6565" s="12" t="b">
        <v>0</v>
      </c>
      <c r="H6565" s="12" t="b">
        <v>0</v>
      </c>
      <c r="I6565" s="13"/>
      <c r="J6565" s="13"/>
      <c r="K6565" s="12" t="b">
        <v>0</v>
      </c>
      <c r="L6565" s="15">
        <v>45996.0</v>
      </c>
      <c r="M6565" s="11" t="s">
        <v>1185</v>
      </c>
      <c r="N6565" s="11" t="s">
        <v>23624</v>
      </c>
      <c r="O6565" s="11" t="s">
        <v>23491</v>
      </c>
      <c r="P6565" s="11" t="s">
        <v>23592</v>
      </c>
      <c r="Q6565" s="11" t="s">
        <v>3705</v>
      </c>
      <c r="R6565" s="11" t="s">
        <v>23492</v>
      </c>
      <c r="S6565" s="11" t="s">
        <v>1218</v>
      </c>
      <c r="T6565" s="11" t="s">
        <v>16868</v>
      </c>
      <c r="U6565" s="11" t="s">
        <v>23217</v>
      </c>
      <c r="W6565" s="11" t="s">
        <v>23592</v>
      </c>
      <c r="AA6565" s="11" t="s">
        <v>151</v>
      </c>
      <c r="AB6565" s="13"/>
      <c r="AC6565" s="13"/>
      <c r="AD6565" s="11" t="s">
        <v>23492</v>
      </c>
      <c r="AE6565" s="13"/>
      <c r="AF6565" s="13"/>
      <c r="AG6565" s="11" t="s">
        <v>152</v>
      </c>
      <c r="AH6565" s="11" t="s">
        <v>23594</v>
      </c>
      <c r="AJ6565" s="13"/>
      <c r="AK6565" s="13"/>
      <c r="AL6565" s="13"/>
      <c r="AM6565" s="13"/>
      <c r="AN6565" s="13"/>
      <c r="AO6565" s="13"/>
      <c r="AP6565" s="11" t="s">
        <v>23623</v>
      </c>
      <c r="AQ6565" s="11" t="s">
        <v>23532</v>
      </c>
      <c r="AR6565" s="13"/>
      <c r="AS6565" s="13"/>
      <c r="AT6565" s="12" t="b">
        <v>1</v>
      </c>
      <c r="AU6565" s="13"/>
      <c r="AV6565" s="14" t="s">
        <v>167</v>
      </c>
      <c r="AW6565" s="13"/>
      <c r="AX6565" s="14" t="s">
        <v>155</v>
      </c>
      <c r="AY6565" s="13"/>
      <c r="AZ6565" s="14">
        <v>8424.0</v>
      </c>
      <c r="BA6565" s="13"/>
    </row>
    <row r="6566">
      <c r="A6566" s="11" t="s">
        <v>23625</v>
      </c>
      <c r="B6566" s="11">
        <v>16859.0</v>
      </c>
      <c r="C6566" s="12" t="b">
        <v>1</v>
      </c>
      <c r="D6566" s="12" t="b">
        <v>1</v>
      </c>
      <c r="E6566" s="12" t="b">
        <v>0</v>
      </c>
      <c r="F6566" s="12" t="b">
        <v>0</v>
      </c>
      <c r="G6566" s="12" t="b">
        <v>0</v>
      </c>
      <c r="H6566" s="12" t="b">
        <v>0</v>
      </c>
      <c r="I6566" s="13"/>
      <c r="J6566" s="13"/>
      <c r="K6566" s="12" t="b">
        <v>0</v>
      </c>
      <c r="L6566" s="15">
        <v>45996.0</v>
      </c>
      <c r="M6566" s="11" t="s">
        <v>7215</v>
      </c>
      <c r="N6566" s="11" t="s">
        <v>23626</v>
      </c>
      <c r="O6566" s="11" t="s">
        <v>23524</v>
      </c>
      <c r="P6566" s="11" t="s">
        <v>23592</v>
      </c>
      <c r="Q6566" s="11" t="s">
        <v>3705</v>
      </c>
      <c r="R6566" s="11" t="s">
        <v>23525</v>
      </c>
      <c r="S6566" s="11" t="s">
        <v>23526</v>
      </c>
      <c r="U6566" s="11" t="s">
        <v>13792</v>
      </c>
      <c r="W6566" s="11" t="s">
        <v>23592</v>
      </c>
      <c r="AA6566" s="11" t="s">
        <v>151</v>
      </c>
      <c r="AB6566" s="13"/>
      <c r="AC6566" s="13"/>
      <c r="AD6566" s="11" t="s">
        <v>23525</v>
      </c>
      <c r="AF6566" s="13"/>
      <c r="AG6566" s="11" t="s">
        <v>152</v>
      </c>
      <c r="AH6566" s="11" t="s">
        <v>23594</v>
      </c>
      <c r="AJ6566" s="13"/>
      <c r="AK6566" s="13"/>
      <c r="AL6566" s="13"/>
      <c r="AM6566" s="13"/>
      <c r="AN6566" s="13"/>
      <c r="AO6566" s="13"/>
      <c r="AP6566" s="11" t="s">
        <v>23625</v>
      </c>
      <c r="AR6566" s="13"/>
      <c r="AS6566" s="13"/>
      <c r="AT6566" s="12" t="b">
        <v>1</v>
      </c>
      <c r="AU6566" s="13"/>
      <c r="AV6566" s="17">
        <v>45940.0</v>
      </c>
      <c r="AW6566" s="13"/>
      <c r="AX6566" s="14" t="s">
        <v>155</v>
      </c>
      <c r="AY6566" s="13"/>
      <c r="AZ6566" s="14">
        <v>4971.0</v>
      </c>
      <c r="BA6566" s="13"/>
    </row>
    <row r="6567">
      <c r="A6567" s="11" t="s">
        <v>23627</v>
      </c>
      <c r="B6567" s="11">
        <v>16860.0</v>
      </c>
      <c r="C6567" s="12" t="b">
        <v>1</v>
      </c>
      <c r="D6567" s="12" t="b">
        <v>0</v>
      </c>
      <c r="E6567" s="12" t="b">
        <v>0</v>
      </c>
      <c r="F6567" s="12" t="b">
        <v>0</v>
      </c>
      <c r="G6567" s="12" t="b">
        <v>0</v>
      </c>
      <c r="H6567" s="12" t="b">
        <v>0</v>
      </c>
      <c r="I6567" s="13"/>
      <c r="J6567" s="13"/>
      <c r="K6567" s="12" t="b">
        <v>0</v>
      </c>
      <c r="L6567" s="14" t="s">
        <v>23120</v>
      </c>
      <c r="M6567" s="11" t="s">
        <v>282</v>
      </c>
      <c r="N6567" s="11" t="s">
        <v>23628</v>
      </c>
      <c r="O6567" s="11" t="s">
        <v>23629</v>
      </c>
      <c r="P6567" s="11" t="s">
        <v>23123</v>
      </c>
      <c r="Q6567" s="11" t="s">
        <v>16380</v>
      </c>
      <c r="R6567" s="11" t="s">
        <v>23630</v>
      </c>
      <c r="S6567" s="11" t="s">
        <v>23631</v>
      </c>
      <c r="U6567" s="11" t="s">
        <v>22472</v>
      </c>
      <c r="W6567" s="11" t="s">
        <v>23123</v>
      </c>
      <c r="Z6567" s="13"/>
      <c r="AA6567" s="11" t="s">
        <v>151</v>
      </c>
      <c r="AB6567" s="13"/>
      <c r="AC6567" s="13"/>
      <c r="AD6567" s="11" t="s">
        <v>23630</v>
      </c>
      <c r="AF6567" s="13"/>
      <c r="AG6567" s="11" t="s">
        <v>152</v>
      </c>
      <c r="AH6567" s="11" t="s">
        <v>23126</v>
      </c>
      <c r="AJ6567" s="13"/>
      <c r="AK6567" s="13"/>
      <c r="AL6567" s="13"/>
      <c r="AM6567" s="13"/>
      <c r="AN6567" s="13"/>
      <c r="AO6567" s="13"/>
      <c r="AP6567" s="11" t="s">
        <v>23627</v>
      </c>
      <c r="AR6567" s="13"/>
      <c r="AS6567" s="13"/>
      <c r="AT6567" s="12" t="b">
        <v>1</v>
      </c>
      <c r="AU6567" s="13"/>
      <c r="AV6567" s="17">
        <v>45940.0</v>
      </c>
      <c r="AW6567" s="13"/>
      <c r="AX6567" s="14" t="s">
        <v>155</v>
      </c>
      <c r="AY6567" s="13"/>
      <c r="AZ6567" s="14">
        <v>4804.0</v>
      </c>
      <c r="BA6567" s="13"/>
    </row>
    <row r="6568">
      <c r="A6568" s="11" t="s">
        <v>23632</v>
      </c>
      <c r="B6568" s="11">
        <v>16861.0</v>
      </c>
      <c r="C6568" s="12" t="b">
        <v>0</v>
      </c>
      <c r="D6568" s="12" t="b">
        <v>0</v>
      </c>
      <c r="E6568" s="12" t="b">
        <v>0</v>
      </c>
      <c r="F6568" s="12" t="b">
        <v>0</v>
      </c>
      <c r="G6568" s="12" t="b">
        <v>0</v>
      </c>
      <c r="H6568" s="12" t="b">
        <v>0</v>
      </c>
      <c r="I6568" s="13"/>
      <c r="J6568" s="13"/>
      <c r="K6568" s="12" t="b">
        <v>0</v>
      </c>
      <c r="L6568" s="14" t="s">
        <v>23120</v>
      </c>
      <c r="M6568" s="11" t="s">
        <v>282</v>
      </c>
      <c r="N6568" s="11" t="s">
        <v>23633</v>
      </c>
      <c r="O6568" s="11" t="s">
        <v>23634</v>
      </c>
      <c r="P6568" s="11" t="s">
        <v>23123</v>
      </c>
      <c r="Q6568" s="11" t="s">
        <v>16380</v>
      </c>
      <c r="R6568" s="11" t="s">
        <v>23635</v>
      </c>
      <c r="S6568" s="11" t="s">
        <v>23636</v>
      </c>
      <c r="U6568" s="11" t="s">
        <v>22472</v>
      </c>
      <c r="W6568" s="11" t="s">
        <v>23123</v>
      </c>
      <c r="Z6568" s="13"/>
      <c r="AA6568" s="11" t="s">
        <v>151</v>
      </c>
      <c r="AB6568" s="13"/>
      <c r="AC6568" s="13"/>
      <c r="AD6568" s="11" t="s">
        <v>23635</v>
      </c>
      <c r="AE6568" s="13"/>
      <c r="AF6568" s="13"/>
      <c r="AG6568" s="11" t="s">
        <v>152</v>
      </c>
      <c r="AH6568" s="11" t="s">
        <v>23126</v>
      </c>
      <c r="AJ6568" s="13"/>
      <c r="AK6568" s="13"/>
      <c r="AL6568" s="13"/>
      <c r="AM6568" s="13"/>
      <c r="AN6568" s="13"/>
      <c r="AO6568" s="13"/>
      <c r="AP6568" s="11" t="s">
        <v>23632</v>
      </c>
      <c r="AR6568" s="13"/>
      <c r="AS6568" s="13"/>
      <c r="AT6568" s="12" t="b">
        <v>1</v>
      </c>
      <c r="AU6568" s="13"/>
      <c r="AV6568" s="17">
        <v>45940.0</v>
      </c>
      <c r="AW6568" s="13"/>
      <c r="AX6568" s="14" t="s">
        <v>155</v>
      </c>
      <c r="AY6568" s="13"/>
      <c r="AZ6568" s="14">
        <v>4811.0</v>
      </c>
      <c r="BA6568" s="13"/>
    </row>
    <row r="6569">
      <c r="A6569" s="11" t="s">
        <v>23637</v>
      </c>
      <c r="B6569" s="11">
        <v>16862.0</v>
      </c>
      <c r="C6569" s="12" t="b">
        <v>0</v>
      </c>
      <c r="D6569" s="12" t="b">
        <v>1</v>
      </c>
      <c r="E6569" s="12" t="b">
        <v>0</v>
      </c>
      <c r="F6569" s="12" t="b">
        <v>0</v>
      </c>
      <c r="G6569" s="12" t="b">
        <v>0</v>
      </c>
      <c r="H6569" s="12" t="b">
        <v>0</v>
      </c>
      <c r="I6569" s="13"/>
      <c r="J6569" s="13"/>
      <c r="K6569" s="12" t="b">
        <v>0</v>
      </c>
      <c r="L6569" s="14" t="s">
        <v>23120</v>
      </c>
      <c r="M6569" s="11" t="s">
        <v>282</v>
      </c>
      <c r="N6569" s="11" t="s">
        <v>23638</v>
      </c>
      <c r="O6569" s="11" t="s">
        <v>13537</v>
      </c>
      <c r="P6569" s="11" t="s">
        <v>23123</v>
      </c>
      <c r="Q6569" s="11" t="s">
        <v>16380</v>
      </c>
      <c r="R6569" s="11" t="s">
        <v>13538</v>
      </c>
      <c r="S6569" s="13"/>
      <c r="T6569" s="13"/>
      <c r="U6569" s="11" t="s">
        <v>22472</v>
      </c>
      <c r="W6569" s="11" t="s">
        <v>23123</v>
      </c>
      <c r="Z6569" s="13"/>
      <c r="AA6569" s="11" t="s">
        <v>151</v>
      </c>
      <c r="AB6569" s="13"/>
      <c r="AC6569" s="13"/>
      <c r="AD6569" s="11" t="s">
        <v>13538</v>
      </c>
      <c r="AE6569" s="13"/>
      <c r="AF6569" s="13"/>
      <c r="AG6569" s="11" t="s">
        <v>152</v>
      </c>
      <c r="AH6569" s="11" t="s">
        <v>23126</v>
      </c>
      <c r="AJ6569" s="13"/>
      <c r="AK6569" s="13"/>
      <c r="AL6569" s="13"/>
      <c r="AM6569" s="13"/>
      <c r="AN6569" s="13"/>
      <c r="AO6569" s="13"/>
      <c r="AP6569" s="11" t="s">
        <v>23637</v>
      </c>
      <c r="AR6569" s="13"/>
      <c r="AS6569" s="13"/>
      <c r="AT6569" s="12" t="b">
        <v>1</v>
      </c>
      <c r="AU6569" s="13"/>
      <c r="AV6569" s="17">
        <v>45940.0</v>
      </c>
      <c r="AW6569" s="13"/>
      <c r="AX6569" s="14" t="s">
        <v>155</v>
      </c>
      <c r="AY6569" s="13"/>
      <c r="AZ6569" s="14">
        <v>4810.0</v>
      </c>
      <c r="BA6569" s="13"/>
    </row>
    <row r="6570">
      <c r="A6570" s="11" t="s">
        <v>23639</v>
      </c>
      <c r="B6570" s="11">
        <v>16863.0</v>
      </c>
      <c r="C6570" s="12" t="b">
        <v>0</v>
      </c>
      <c r="D6570" s="12" t="b">
        <v>0</v>
      </c>
      <c r="E6570" s="12" t="b">
        <v>0</v>
      </c>
      <c r="F6570" s="12" t="b">
        <v>0</v>
      </c>
      <c r="G6570" s="12" t="b">
        <v>0</v>
      </c>
      <c r="H6570" s="12" t="b">
        <v>0</v>
      </c>
      <c r="I6570" s="13"/>
      <c r="J6570" s="13"/>
      <c r="K6570" s="12" t="b">
        <v>0</v>
      </c>
      <c r="L6570" s="14" t="s">
        <v>23120</v>
      </c>
      <c r="M6570" s="11" t="s">
        <v>282</v>
      </c>
      <c r="N6570" s="11" t="s">
        <v>23640</v>
      </c>
      <c r="O6570" s="11" t="s">
        <v>23641</v>
      </c>
      <c r="P6570" s="11" t="s">
        <v>23123</v>
      </c>
      <c r="Q6570" s="11" t="s">
        <v>16380</v>
      </c>
      <c r="R6570" s="11" t="s">
        <v>23642</v>
      </c>
      <c r="S6570" s="13"/>
      <c r="T6570" s="13"/>
      <c r="U6570" s="11" t="s">
        <v>22472</v>
      </c>
      <c r="W6570" s="11" t="s">
        <v>23123</v>
      </c>
      <c r="Z6570" s="13"/>
      <c r="AA6570" s="11" t="s">
        <v>151</v>
      </c>
      <c r="AB6570" s="13"/>
      <c r="AC6570" s="13"/>
      <c r="AD6570" s="11" t="s">
        <v>23642</v>
      </c>
      <c r="AE6570" s="13"/>
      <c r="AF6570" s="13"/>
      <c r="AG6570" s="11" t="s">
        <v>152</v>
      </c>
      <c r="AH6570" s="11" t="s">
        <v>23126</v>
      </c>
      <c r="AJ6570" s="13"/>
      <c r="AK6570" s="13"/>
      <c r="AL6570" s="13"/>
      <c r="AM6570" s="13"/>
      <c r="AN6570" s="13"/>
      <c r="AO6570" s="13"/>
      <c r="AP6570" s="11" t="s">
        <v>23639</v>
      </c>
      <c r="AR6570" s="13"/>
      <c r="AS6570" s="13"/>
      <c r="AT6570" s="12" t="b">
        <v>1</v>
      </c>
      <c r="AU6570" s="13"/>
      <c r="AV6570" s="17">
        <v>45940.0</v>
      </c>
      <c r="AW6570" s="13"/>
      <c r="AX6570" s="14" t="s">
        <v>155</v>
      </c>
      <c r="AY6570" s="13"/>
      <c r="AZ6570" s="14">
        <v>4807.0</v>
      </c>
      <c r="BA6570" s="13"/>
    </row>
    <row r="6571">
      <c r="A6571" s="11" t="s">
        <v>23643</v>
      </c>
      <c r="B6571" s="11">
        <v>16864.0</v>
      </c>
      <c r="C6571" s="12" t="b">
        <v>1</v>
      </c>
      <c r="D6571" s="12" t="b">
        <v>0</v>
      </c>
      <c r="E6571" s="12" t="b">
        <v>0</v>
      </c>
      <c r="F6571" s="12" t="b">
        <v>0</v>
      </c>
      <c r="G6571" s="12" t="b">
        <v>0</v>
      </c>
      <c r="H6571" s="12" t="b">
        <v>0</v>
      </c>
      <c r="I6571" s="13"/>
      <c r="J6571" s="13"/>
      <c r="K6571" s="12" t="b">
        <v>0</v>
      </c>
      <c r="L6571" s="14" t="s">
        <v>23120</v>
      </c>
      <c r="M6571" s="11" t="s">
        <v>282</v>
      </c>
      <c r="N6571" s="11" t="s">
        <v>23644</v>
      </c>
      <c r="O6571" s="11" t="s">
        <v>23645</v>
      </c>
      <c r="P6571" s="11" t="s">
        <v>23123</v>
      </c>
      <c r="Q6571" s="11" t="s">
        <v>16380</v>
      </c>
      <c r="R6571" s="11" t="s">
        <v>23646</v>
      </c>
      <c r="S6571" s="11" t="s">
        <v>1506</v>
      </c>
      <c r="T6571" s="13"/>
      <c r="U6571" s="11" t="s">
        <v>22472</v>
      </c>
      <c r="W6571" s="11" t="s">
        <v>23123</v>
      </c>
      <c r="Z6571" s="13"/>
      <c r="AA6571" s="11" t="s">
        <v>151</v>
      </c>
      <c r="AB6571" s="13"/>
      <c r="AC6571" s="13"/>
      <c r="AD6571" s="11" t="s">
        <v>23646</v>
      </c>
      <c r="AE6571" s="13"/>
      <c r="AF6571" s="13"/>
      <c r="AG6571" s="11" t="s">
        <v>152</v>
      </c>
      <c r="AH6571" s="11" t="s">
        <v>23126</v>
      </c>
      <c r="AJ6571" s="13"/>
      <c r="AK6571" s="13"/>
      <c r="AL6571" s="13"/>
      <c r="AM6571" s="13"/>
      <c r="AN6571" s="13"/>
      <c r="AO6571" s="13"/>
      <c r="AP6571" s="11" t="s">
        <v>23643</v>
      </c>
      <c r="AR6571" s="13"/>
      <c r="AS6571" s="13"/>
      <c r="AT6571" s="12" t="b">
        <v>1</v>
      </c>
      <c r="AU6571" s="13"/>
      <c r="AV6571" s="17">
        <v>45940.0</v>
      </c>
      <c r="AW6571" s="13"/>
      <c r="AX6571" s="14" t="s">
        <v>155</v>
      </c>
      <c r="AY6571" s="13"/>
      <c r="AZ6571" s="14">
        <v>4805.0</v>
      </c>
      <c r="BA6571" s="13"/>
    </row>
    <row r="6572">
      <c r="A6572" s="11" t="s">
        <v>23647</v>
      </c>
      <c r="B6572" s="11">
        <v>16865.0</v>
      </c>
      <c r="C6572" s="12" t="b">
        <v>0</v>
      </c>
      <c r="D6572" s="12" t="b">
        <v>0</v>
      </c>
      <c r="E6572" s="12" t="b">
        <v>0</v>
      </c>
      <c r="F6572" s="12" t="b">
        <v>0</v>
      </c>
      <c r="G6572" s="12" t="b">
        <v>0</v>
      </c>
      <c r="H6572" s="12" t="b">
        <v>0</v>
      </c>
      <c r="I6572" s="13"/>
      <c r="J6572" s="13"/>
      <c r="K6572" s="12" t="b">
        <v>0</v>
      </c>
      <c r="L6572" s="14" t="s">
        <v>23120</v>
      </c>
      <c r="M6572" s="11" t="s">
        <v>282</v>
      </c>
      <c r="N6572" s="11" t="s">
        <v>23648</v>
      </c>
      <c r="O6572" s="11" t="s">
        <v>8128</v>
      </c>
      <c r="P6572" s="11" t="s">
        <v>23123</v>
      </c>
      <c r="Q6572" s="11" t="s">
        <v>16380</v>
      </c>
      <c r="R6572" s="11" t="s">
        <v>8129</v>
      </c>
      <c r="S6572" s="11" t="s">
        <v>1506</v>
      </c>
      <c r="T6572" s="13"/>
      <c r="U6572" s="11" t="s">
        <v>22472</v>
      </c>
      <c r="W6572" s="11" t="s">
        <v>23123</v>
      </c>
      <c r="Z6572" s="13"/>
      <c r="AA6572" s="11" t="s">
        <v>151</v>
      </c>
      <c r="AB6572" s="13"/>
      <c r="AC6572" s="13"/>
      <c r="AD6572" s="11" t="s">
        <v>8129</v>
      </c>
      <c r="AE6572" s="13"/>
      <c r="AF6572" s="13"/>
      <c r="AG6572" s="11" t="s">
        <v>152</v>
      </c>
      <c r="AH6572" s="11" t="s">
        <v>23126</v>
      </c>
      <c r="AJ6572" s="13"/>
      <c r="AK6572" s="13"/>
      <c r="AL6572" s="13"/>
      <c r="AM6572" s="13"/>
      <c r="AN6572" s="13"/>
      <c r="AO6572" s="13"/>
      <c r="AP6572" s="11" t="s">
        <v>23647</v>
      </c>
      <c r="AR6572" s="13"/>
      <c r="AS6572" s="13"/>
      <c r="AT6572" s="12" t="b">
        <v>1</v>
      </c>
      <c r="AU6572" s="13"/>
      <c r="AV6572" s="17">
        <v>45940.0</v>
      </c>
      <c r="AW6572" s="13"/>
      <c r="AX6572" s="14" t="s">
        <v>155</v>
      </c>
      <c r="AY6572" s="13"/>
      <c r="AZ6572" s="14">
        <v>4813.0</v>
      </c>
      <c r="BA6572" s="13"/>
    </row>
    <row r="6573">
      <c r="A6573" s="11" t="s">
        <v>23649</v>
      </c>
      <c r="B6573" s="11">
        <v>16866.0</v>
      </c>
      <c r="C6573" s="12" t="b">
        <v>0</v>
      </c>
      <c r="D6573" s="12" t="b">
        <v>0</v>
      </c>
      <c r="E6573" s="12" t="b">
        <v>0</v>
      </c>
      <c r="F6573" s="12" t="b">
        <v>0</v>
      </c>
      <c r="G6573" s="12" t="b">
        <v>0</v>
      </c>
      <c r="H6573" s="12" t="b">
        <v>0</v>
      </c>
      <c r="I6573" s="13"/>
      <c r="J6573" s="13"/>
      <c r="K6573" s="12" t="b">
        <v>0</v>
      </c>
      <c r="L6573" s="14" t="s">
        <v>23120</v>
      </c>
      <c r="M6573" s="11" t="s">
        <v>282</v>
      </c>
      <c r="N6573" s="11" t="s">
        <v>23650</v>
      </c>
      <c r="P6573" s="11" t="s">
        <v>23123</v>
      </c>
      <c r="Q6573" s="11" t="s">
        <v>16380</v>
      </c>
      <c r="R6573" s="11" t="s">
        <v>23651</v>
      </c>
      <c r="S6573" s="13"/>
      <c r="T6573" s="13"/>
      <c r="U6573" s="11" t="s">
        <v>22472</v>
      </c>
      <c r="W6573" s="11" t="s">
        <v>23123</v>
      </c>
      <c r="Z6573" s="13"/>
      <c r="AA6573" s="11" t="s">
        <v>151</v>
      </c>
      <c r="AB6573" s="13"/>
      <c r="AC6573" s="13"/>
      <c r="AD6573" s="11" t="s">
        <v>23651</v>
      </c>
      <c r="AE6573" s="13"/>
      <c r="AF6573" s="13"/>
      <c r="AG6573" s="11" t="s">
        <v>152</v>
      </c>
      <c r="AH6573" s="11" t="s">
        <v>23126</v>
      </c>
      <c r="AJ6573" s="13"/>
      <c r="AK6573" s="13"/>
      <c r="AL6573" s="13"/>
      <c r="AM6573" s="13"/>
      <c r="AN6573" s="13"/>
      <c r="AO6573" s="13"/>
      <c r="AP6573" s="11" t="s">
        <v>23649</v>
      </c>
      <c r="AR6573" s="13"/>
      <c r="AS6573" s="13"/>
      <c r="AT6573" s="12" t="b">
        <v>1</v>
      </c>
      <c r="AU6573" s="13"/>
      <c r="AV6573" s="17">
        <v>45940.0</v>
      </c>
      <c r="AW6573" s="13"/>
      <c r="AX6573" s="14" t="s">
        <v>155</v>
      </c>
      <c r="AY6573" s="13"/>
      <c r="AZ6573" s="14">
        <v>4808.0</v>
      </c>
      <c r="BA6573" s="13"/>
    </row>
    <row r="6574">
      <c r="A6574" s="11" t="s">
        <v>23652</v>
      </c>
      <c r="B6574" s="11">
        <v>16867.0</v>
      </c>
      <c r="C6574" s="12" t="b">
        <v>0</v>
      </c>
      <c r="D6574" s="12" t="b">
        <v>1</v>
      </c>
      <c r="E6574" s="12" t="b">
        <v>0</v>
      </c>
      <c r="F6574" s="12" t="b">
        <v>0</v>
      </c>
      <c r="G6574" s="12" t="b">
        <v>0</v>
      </c>
      <c r="H6574" s="12" t="b">
        <v>0</v>
      </c>
      <c r="I6574" s="13"/>
      <c r="J6574" s="13"/>
      <c r="K6574" s="12" t="b">
        <v>0</v>
      </c>
      <c r="L6574" s="14" t="s">
        <v>23120</v>
      </c>
      <c r="M6574" s="11" t="s">
        <v>1221</v>
      </c>
      <c r="N6574" s="11" t="s">
        <v>23653</v>
      </c>
      <c r="O6574" s="11" t="s">
        <v>8594</v>
      </c>
      <c r="P6574" s="11" t="s">
        <v>23123</v>
      </c>
      <c r="Q6574" s="11" t="s">
        <v>16380</v>
      </c>
      <c r="R6574" s="11" t="s">
        <v>8595</v>
      </c>
      <c r="S6574" s="11" t="s">
        <v>8596</v>
      </c>
      <c r="U6574" s="11" t="s">
        <v>23654</v>
      </c>
      <c r="W6574" s="11" t="s">
        <v>23123</v>
      </c>
      <c r="Z6574" s="13"/>
      <c r="AA6574" s="11" t="s">
        <v>151</v>
      </c>
      <c r="AB6574" s="13"/>
      <c r="AC6574" s="13"/>
      <c r="AD6574" s="11" t="s">
        <v>8595</v>
      </c>
      <c r="AE6574" s="13"/>
      <c r="AF6574" s="13"/>
      <c r="AG6574" s="11" t="s">
        <v>152</v>
      </c>
      <c r="AH6574" s="11" t="s">
        <v>23126</v>
      </c>
      <c r="AJ6574" s="13"/>
      <c r="AK6574" s="13"/>
      <c r="AL6574" s="13"/>
      <c r="AM6574" s="13"/>
      <c r="AN6574" s="13"/>
      <c r="AO6574" s="13"/>
      <c r="AP6574" s="11" t="s">
        <v>23652</v>
      </c>
      <c r="AR6574" s="13"/>
      <c r="AS6574" s="13"/>
      <c r="AT6574" s="12" t="b">
        <v>1</v>
      </c>
      <c r="AU6574" s="13"/>
      <c r="AV6574" s="17">
        <v>45940.0</v>
      </c>
      <c r="AW6574" s="13"/>
      <c r="AX6574" s="14" t="s">
        <v>155</v>
      </c>
      <c r="AY6574" s="13"/>
      <c r="AZ6574" s="14">
        <v>4809.0</v>
      </c>
      <c r="BA6574" s="13"/>
    </row>
    <row r="6575">
      <c r="A6575" s="11" t="s">
        <v>23655</v>
      </c>
      <c r="B6575" s="11">
        <v>16868.0</v>
      </c>
      <c r="C6575" s="12" t="b">
        <v>0</v>
      </c>
      <c r="D6575" s="12" t="b">
        <v>0</v>
      </c>
      <c r="E6575" s="12" t="b">
        <v>0</v>
      </c>
      <c r="F6575" s="12" t="b">
        <v>0</v>
      </c>
      <c r="G6575" s="12" t="b">
        <v>0</v>
      </c>
      <c r="H6575" s="12" t="b">
        <v>0</v>
      </c>
      <c r="I6575" s="13"/>
      <c r="J6575" s="13"/>
      <c r="K6575" s="12" t="b">
        <v>0</v>
      </c>
      <c r="L6575" s="14" t="s">
        <v>23120</v>
      </c>
      <c r="M6575" s="11" t="s">
        <v>282</v>
      </c>
      <c r="N6575" s="11" t="s">
        <v>23656</v>
      </c>
      <c r="O6575" s="11" t="s">
        <v>4955</v>
      </c>
      <c r="P6575" s="11" t="s">
        <v>23123</v>
      </c>
      <c r="Q6575" s="11" t="s">
        <v>16380</v>
      </c>
      <c r="R6575" s="11" t="s">
        <v>4956</v>
      </c>
      <c r="S6575" s="11" t="s">
        <v>540</v>
      </c>
      <c r="U6575" s="11" t="s">
        <v>22472</v>
      </c>
      <c r="W6575" s="11" t="s">
        <v>23123</v>
      </c>
      <c r="Z6575" s="13"/>
      <c r="AA6575" s="11" t="s">
        <v>151</v>
      </c>
      <c r="AB6575" s="13"/>
      <c r="AC6575" s="13"/>
      <c r="AD6575" s="11" t="s">
        <v>4956</v>
      </c>
      <c r="AF6575" s="13"/>
      <c r="AG6575" s="11" t="s">
        <v>152</v>
      </c>
      <c r="AH6575" s="11" t="s">
        <v>23126</v>
      </c>
      <c r="AJ6575" s="13"/>
      <c r="AK6575" s="13"/>
      <c r="AL6575" s="13"/>
      <c r="AM6575" s="13"/>
      <c r="AN6575" s="13"/>
      <c r="AO6575" s="13"/>
      <c r="AP6575" s="11" t="s">
        <v>23655</v>
      </c>
      <c r="AR6575" s="13"/>
      <c r="AS6575" s="13"/>
      <c r="AT6575" s="12" t="b">
        <v>1</v>
      </c>
      <c r="AU6575" s="13"/>
      <c r="AV6575" s="17">
        <v>45940.0</v>
      </c>
      <c r="AW6575" s="13"/>
      <c r="AX6575" s="14" t="s">
        <v>155</v>
      </c>
      <c r="AY6575" s="13"/>
      <c r="AZ6575" s="14">
        <v>4812.0</v>
      </c>
      <c r="BA6575" s="13"/>
    </row>
    <row r="6576">
      <c r="A6576" s="11" t="s">
        <v>23657</v>
      </c>
      <c r="B6576" s="11">
        <v>16869.0</v>
      </c>
      <c r="C6576" s="12" t="b">
        <v>0</v>
      </c>
      <c r="D6576" s="12" t="b">
        <v>1</v>
      </c>
      <c r="E6576" s="12" t="b">
        <v>0</v>
      </c>
      <c r="F6576" s="12" t="b">
        <v>0</v>
      </c>
      <c r="G6576" s="12" t="b">
        <v>0</v>
      </c>
      <c r="H6576" s="12" t="b">
        <v>0</v>
      </c>
      <c r="I6576" s="13"/>
      <c r="J6576" s="13"/>
      <c r="K6576" s="12" t="b">
        <v>0</v>
      </c>
      <c r="L6576" s="14" t="s">
        <v>23120</v>
      </c>
      <c r="M6576" s="11" t="s">
        <v>282</v>
      </c>
      <c r="N6576" s="11" t="s">
        <v>23658</v>
      </c>
      <c r="P6576" s="11" t="s">
        <v>23123</v>
      </c>
      <c r="Q6576" s="11" t="s">
        <v>16380</v>
      </c>
      <c r="R6576" s="11" t="s">
        <v>23659</v>
      </c>
      <c r="S6576" s="13"/>
      <c r="T6576" s="13"/>
      <c r="U6576" s="11" t="s">
        <v>22472</v>
      </c>
      <c r="W6576" s="11" t="s">
        <v>23123</v>
      </c>
      <c r="Z6576" s="13"/>
      <c r="AA6576" s="11" t="s">
        <v>151</v>
      </c>
      <c r="AB6576" s="13"/>
      <c r="AC6576" s="13"/>
      <c r="AD6576" s="11" t="s">
        <v>23659</v>
      </c>
      <c r="AE6576" s="13"/>
      <c r="AF6576" s="13"/>
      <c r="AG6576" s="11" t="s">
        <v>152</v>
      </c>
      <c r="AH6576" s="11" t="s">
        <v>23126</v>
      </c>
      <c r="AJ6576" s="13"/>
      <c r="AK6576" s="13"/>
      <c r="AL6576" s="13"/>
      <c r="AM6576" s="13"/>
      <c r="AN6576" s="13"/>
      <c r="AO6576" s="13"/>
      <c r="AP6576" s="11" t="s">
        <v>23657</v>
      </c>
      <c r="AR6576" s="13"/>
      <c r="AS6576" s="13"/>
      <c r="AT6576" s="12" t="b">
        <v>1</v>
      </c>
      <c r="AU6576" s="13"/>
      <c r="AV6576" s="17">
        <v>45940.0</v>
      </c>
      <c r="AW6576" s="13"/>
      <c r="AX6576" s="14" t="s">
        <v>155</v>
      </c>
      <c r="AY6576" s="13"/>
      <c r="AZ6576" s="14">
        <v>4814.0</v>
      </c>
      <c r="BA6576" s="13"/>
    </row>
    <row r="6577">
      <c r="A6577" s="11" t="s">
        <v>23660</v>
      </c>
      <c r="B6577" s="11">
        <v>16870.0</v>
      </c>
      <c r="C6577" s="12" t="b">
        <v>0</v>
      </c>
      <c r="D6577" s="12" t="b">
        <v>1</v>
      </c>
      <c r="E6577" s="12" t="b">
        <v>0</v>
      </c>
      <c r="F6577" s="12" t="b">
        <v>0</v>
      </c>
      <c r="G6577" s="12" t="b">
        <v>0</v>
      </c>
      <c r="H6577" s="12" t="b">
        <v>0</v>
      </c>
      <c r="I6577" s="13"/>
      <c r="J6577" s="13"/>
      <c r="K6577" s="12" t="b">
        <v>0</v>
      </c>
      <c r="L6577" s="14" t="s">
        <v>23120</v>
      </c>
      <c r="M6577" s="11" t="s">
        <v>14645</v>
      </c>
      <c r="N6577" s="11" t="s">
        <v>23661</v>
      </c>
      <c r="O6577" s="11" t="s">
        <v>23662</v>
      </c>
      <c r="P6577" s="11" t="s">
        <v>23123</v>
      </c>
      <c r="Q6577" s="11" t="s">
        <v>16380</v>
      </c>
      <c r="R6577" s="11" t="s">
        <v>23663</v>
      </c>
      <c r="S6577" s="11" t="s">
        <v>23664</v>
      </c>
      <c r="U6577" s="11" t="s">
        <v>14650</v>
      </c>
      <c r="W6577" s="11" t="s">
        <v>23123</v>
      </c>
      <c r="Z6577" s="13"/>
      <c r="AA6577" s="11" t="s">
        <v>151</v>
      </c>
      <c r="AB6577" s="13"/>
      <c r="AC6577" s="13"/>
      <c r="AD6577" s="11" t="s">
        <v>23663</v>
      </c>
      <c r="AE6577" s="13"/>
      <c r="AF6577" s="13"/>
      <c r="AG6577" s="11" t="s">
        <v>152</v>
      </c>
      <c r="AH6577" s="11" t="s">
        <v>23126</v>
      </c>
      <c r="AJ6577" s="13"/>
      <c r="AK6577" s="13"/>
      <c r="AL6577" s="13"/>
      <c r="AM6577" s="13"/>
      <c r="AN6577" s="13"/>
      <c r="AO6577" s="13"/>
      <c r="AP6577" s="11" t="s">
        <v>23660</v>
      </c>
      <c r="AR6577" s="13"/>
      <c r="AS6577" s="13"/>
      <c r="AT6577" s="12" t="b">
        <v>1</v>
      </c>
      <c r="AU6577" s="13"/>
      <c r="AV6577" s="17">
        <v>45940.0</v>
      </c>
      <c r="AW6577" s="13"/>
      <c r="AX6577" s="14" t="s">
        <v>155</v>
      </c>
      <c r="AY6577" s="13"/>
      <c r="AZ6577" s="14">
        <v>4806.0</v>
      </c>
      <c r="BA6577" s="13"/>
    </row>
    <row r="6578">
      <c r="A6578" s="11" t="s">
        <v>23665</v>
      </c>
      <c r="B6578" s="11">
        <v>16871.0</v>
      </c>
      <c r="C6578" s="12" t="b">
        <v>0</v>
      </c>
      <c r="D6578" s="12" t="b">
        <v>0</v>
      </c>
      <c r="E6578" s="12" t="b">
        <v>0</v>
      </c>
      <c r="F6578" s="12" t="b">
        <v>0</v>
      </c>
      <c r="G6578" s="12" t="b">
        <v>0</v>
      </c>
      <c r="H6578" s="12" t="b">
        <v>0</v>
      </c>
      <c r="I6578" s="13"/>
      <c r="J6578" s="13"/>
      <c r="K6578" s="12" t="b">
        <v>0</v>
      </c>
      <c r="L6578" s="14" t="s">
        <v>23120</v>
      </c>
      <c r="M6578" s="11" t="s">
        <v>282</v>
      </c>
      <c r="N6578" s="11" t="s">
        <v>23666</v>
      </c>
      <c r="O6578" s="11" t="s">
        <v>23667</v>
      </c>
      <c r="P6578" s="11" t="s">
        <v>23123</v>
      </c>
      <c r="Q6578" s="11" t="s">
        <v>16380</v>
      </c>
      <c r="R6578" s="11" t="s">
        <v>23668</v>
      </c>
      <c r="S6578" s="13"/>
      <c r="T6578" s="13"/>
      <c r="U6578" s="11" t="s">
        <v>22472</v>
      </c>
      <c r="W6578" s="11" t="s">
        <v>23123</v>
      </c>
      <c r="Z6578" s="13"/>
      <c r="AA6578" s="11" t="s">
        <v>151</v>
      </c>
      <c r="AB6578" s="13"/>
      <c r="AC6578" s="13"/>
      <c r="AD6578" s="11" t="s">
        <v>23668</v>
      </c>
      <c r="AE6578" s="13"/>
      <c r="AF6578" s="13"/>
      <c r="AG6578" s="11" t="s">
        <v>152</v>
      </c>
      <c r="AH6578" s="11" t="s">
        <v>23126</v>
      </c>
      <c r="AJ6578" s="13"/>
      <c r="AK6578" s="13"/>
      <c r="AL6578" s="13"/>
      <c r="AM6578" s="13"/>
      <c r="AN6578" s="13"/>
      <c r="AO6578" s="13"/>
      <c r="AP6578" s="11" t="s">
        <v>23665</v>
      </c>
      <c r="AR6578" s="13"/>
      <c r="AS6578" s="13"/>
      <c r="AT6578" s="12" t="b">
        <v>1</v>
      </c>
      <c r="AU6578" s="13"/>
      <c r="AV6578" s="17">
        <v>45940.0</v>
      </c>
      <c r="AW6578" s="13"/>
      <c r="AX6578" s="14" t="s">
        <v>155</v>
      </c>
      <c r="AY6578" s="13"/>
      <c r="AZ6578" s="14">
        <v>4816.0</v>
      </c>
      <c r="BA6578" s="13"/>
    </row>
    <row r="6579">
      <c r="A6579" s="11" t="s">
        <v>23669</v>
      </c>
      <c r="B6579" s="11">
        <v>16872.0</v>
      </c>
      <c r="C6579" s="12" t="b">
        <v>0</v>
      </c>
      <c r="D6579" s="12" t="b">
        <v>1</v>
      </c>
      <c r="E6579" s="12" t="b">
        <v>0</v>
      </c>
      <c r="F6579" s="12" t="b">
        <v>0</v>
      </c>
      <c r="G6579" s="12" t="b">
        <v>0</v>
      </c>
      <c r="H6579" s="12" t="b">
        <v>0</v>
      </c>
      <c r="I6579" s="13"/>
      <c r="J6579" s="13"/>
      <c r="K6579" s="12" t="b">
        <v>0</v>
      </c>
      <c r="L6579" s="14" t="s">
        <v>23120</v>
      </c>
      <c r="M6579" s="11" t="s">
        <v>1444</v>
      </c>
      <c r="N6579" s="11" t="s">
        <v>23670</v>
      </c>
      <c r="O6579" s="11" t="s">
        <v>1750</v>
      </c>
      <c r="P6579" s="11" t="s">
        <v>23123</v>
      </c>
      <c r="Q6579" s="11" t="s">
        <v>16380</v>
      </c>
      <c r="R6579" s="11" t="s">
        <v>1751</v>
      </c>
      <c r="S6579" s="11" t="s">
        <v>437</v>
      </c>
      <c r="T6579" s="13"/>
      <c r="U6579" s="11" t="s">
        <v>22472</v>
      </c>
      <c r="W6579" s="11" t="s">
        <v>23123</v>
      </c>
      <c r="Z6579" s="13"/>
      <c r="AA6579" s="11" t="s">
        <v>151</v>
      </c>
      <c r="AB6579" s="13"/>
      <c r="AC6579" s="13"/>
      <c r="AD6579" s="11" t="s">
        <v>1751</v>
      </c>
      <c r="AE6579" s="13"/>
      <c r="AF6579" s="13"/>
      <c r="AG6579" s="11" t="s">
        <v>152</v>
      </c>
      <c r="AH6579" s="11" t="s">
        <v>23126</v>
      </c>
      <c r="AJ6579" s="13"/>
      <c r="AK6579" s="13"/>
      <c r="AL6579" s="13"/>
      <c r="AM6579" s="13"/>
      <c r="AN6579" s="13"/>
      <c r="AO6579" s="13"/>
      <c r="AP6579" s="11" t="s">
        <v>23669</v>
      </c>
      <c r="AR6579" s="13"/>
      <c r="AS6579" s="13"/>
      <c r="AT6579" s="12" t="b">
        <v>1</v>
      </c>
      <c r="AU6579" s="13"/>
      <c r="AV6579" s="14" t="s">
        <v>167</v>
      </c>
      <c r="AW6579" s="13"/>
      <c r="AX6579" s="14" t="s">
        <v>155</v>
      </c>
      <c r="AY6579" s="13"/>
      <c r="AZ6579" s="14">
        <v>8425.0</v>
      </c>
      <c r="BA6579" s="13"/>
    </row>
    <row r="6580">
      <c r="A6580" s="11" t="s">
        <v>23671</v>
      </c>
      <c r="B6580" s="11">
        <v>16873.0</v>
      </c>
      <c r="C6580" s="12" t="b">
        <v>0</v>
      </c>
      <c r="D6580" s="12" t="b">
        <v>0</v>
      </c>
      <c r="E6580" s="12" t="b">
        <v>0</v>
      </c>
      <c r="F6580" s="12" t="b">
        <v>0</v>
      </c>
      <c r="G6580" s="12" t="b">
        <v>0</v>
      </c>
      <c r="H6580" s="12" t="b">
        <v>0</v>
      </c>
      <c r="I6580" s="13"/>
      <c r="J6580" s="13"/>
      <c r="K6580" s="12" t="b">
        <v>0</v>
      </c>
      <c r="L6580" s="14" t="s">
        <v>23120</v>
      </c>
      <c r="M6580" s="11" t="s">
        <v>282</v>
      </c>
      <c r="N6580" s="11" t="s">
        <v>23672</v>
      </c>
      <c r="O6580" s="11" t="s">
        <v>23673</v>
      </c>
      <c r="P6580" s="11" t="s">
        <v>23123</v>
      </c>
      <c r="Q6580" s="11" t="s">
        <v>16380</v>
      </c>
      <c r="R6580" s="11" t="s">
        <v>23674</v>
      </c>
      <c r="S6580" s="11" t="s">
        <v>23675</v>
      </c>
      <c r="T6580" s="13"/>
      <c r="U6580" s="11" t="s">
        <v>22472</v>
      </c>
      <c r="W6580" s="11" t="s">
        <v>23123</v>
      </c>
      <c r="Z6580" s="13"/>
      <c r="AA6580" s="11" t="s">
        <v>151</v>
      </c>
      <c r="AB6580" s="13"/>
      <c r="AC6580" s="13"/>
      <c r="AD6580" s="11" t="s">
        <v>23674</v>
      </c>
      <c r="AF6580" s="13"/>
      <c r="AG6580" s="11" t="s">
        <v>152</v>
      </c>
      <c r="AH6580" s="11" t="s">
        <v>23126</v>
      </c>
      <c r="AJ6580" s="13"/>
      <c r="AK6580" s="13"/>
      <c r="AL6580" s="13"/>
      <c r="AM6580" s="13"/>
      <c r="AN6580" s="13"/>
      <c r="AO6580" s="13"/>
      <c r="AP6580" s="11" t="s">
        <v>23671</v>
      </c>
      <c r="AR6580" s="13"/>
      <c r="AS6580" s="13"/>
      <c r="AT6580" s="12" t="b">
        <v>1</v>
      </c>
      <c r="AU6580" s="13"/>
      <c r="AV6580" s="17">
        <v>45940.0</v>
      </c>
      <c r="AW6580" s="13"/>
      <c r="AX6580" s="14" t="s">
        <v>155</v>
      </c>
      <c r="AY6580" s="13"/>
      <c r="AZ6580" s="14">
        <v>4822.0</v>
      </c>
      <c r="BA6580" s="13"/>
    </row>
    <row r="6581">
      <c r="A6581" s="11" t="s">
        <v>23676</v>
      </c>
      <c r="B6581" s="11">
        <v>16874.0</v>
      </c>
      <c r="C6581" s="12" t="b">
        <v>0</v>
      </c>
      <c r="D6581" s="12" t="b">
        <v>0</v>
      </c>
      <c r="E6581" s="12" t="b">
        <v>0</v>
      </c>
      <c r="F6581" s="12" t="b">
        <v>0</v>
      </c>
      <c r="G6581" s="12" t="b">
        <v>0</v>
      </c>
      <c r="H6581" s="12" t="b">
        <v>0</v>
      </c>
      <c r="I6581" s="13"/>
      <c r="J6581" s="13"/>
      <c r="K6581" s="12" t="b">
        <v>0</v>
      </c>
      <c r="L6581" s="14" t="s">
        <v>23120</v>
      </c>
      <c r="M6581" s="11" t="s">
        <v>282</v>
      </c>
      <c r="N6581" s="11" t="s">
        <v>23677</v>
      </c>
      <c r="O6581" s="11" t="s">
        <v>23678</v>
      </c>
      <c r="P6581" s="11" t="s">
        <v>23123</v>
      </c>
      <c r="Q6581" s="11" t="s">
        <v>16380</v>
      </c>
      <c r="R6581" s="11" t="s">
        <v>23679</v>
      </c>
      <c r="S6581" s="13"/>
      <c r="T6581" s="13"/>
      <c r="U6581" s="11" t="s">
        <v>22472</v>
      </c>
      <c r="W6581" s="11" t="s">
        <v>23123</v>
      </c>
      <c r="Z6581" s="13"/>
      <c r="AA6581" s="11" t="s">
        <v>151</v>
      </c>
      <c r="AB6581" s="13"/>
      <c r="AC6581" s="13"/>
      <c r="AD6581" s="11" t="s">
        <v>23679</v>
      </c>
      <c r="AE6581" s="13"/>
      <c r="AF6581" s="13"/>
      <c r="AG6581" s="11" t="s">
        <v>152</v>
      </c>
      <c r="AH6581" s="11" t="s">
        <v>23126</v>
      </c>
      <c r="AJ6581" s="13"/>
      <c r="AK6581" s="13"/>
      <c r="AL6581" s="13"/>
      <c r="AM6581" s="13"/>
      <c r="AN6581" s="13"/>
      <c r="AO6581" s="13"/>
      <c r="AP6581" s="11" t="s">
        <v>23676</v>
      </c>
      <c r="AR6581" s="13"/>
      <c r="AS6581" s="13"/>
      <c r="AT6581" s="12" t="b">
        <v>1</v>
      </c>
      <c r="AU6581" s="13"/>
      <c r="AV6581" s="17">
        <v>45940.0</v>
      </c>
      <c r="AW6581" s="13"/>
      <c r="AX6581" s="14" t="s">
        <v>155</v>
      </c>
      <c r="AY6581" s="13"/>
      <c r="AZ6581" s="14">
        <v>4819.0</v>
      </c>
      <c r="BA6581" s="13"/>
    </row>
    <row r="6582">
      <c r="A6582" s="11" t="s">
        <v>23680</v>
      </c>
      <c r="B6582" s="11">
        <v>16875.0</v>
      </c>
      <c r="C6582" s="12" t="b">
        <v>0</v>
      </c>
      <c r="D6582" s="12" t="b">
        <v>0</v>
      </c>
      <c r="E6582" s="12" t="b">
        <v>0</v>
      </c>
      <c r="F6582" s="12" t="b">
        <v>0</v>
      </c>
      <c r="G6582" s="12" t="b">
        <v>0</v>
      </c>
      <c r="H6582" s="12" t="b">
        <v>0</v>
      </c>
      <c r="I6582" s="13"/>
      <c r="J6582" s="13"/>
      <c r="K6582" s="12" t="b">
        <v>0</v>
      </c>
      <c r="L6582" s="14" t="s">
        <v>23120</v>
      </c>
      <c r="M6582" s="11" t="s">
        <v>282</v>
      </c>
      <c r="N6582" s="11" t="s">
        <v>23681</v>
      </c>
      <c r="O6582" s="11" t="s">
        <v>23682</v>
      </c>
      <c r="P6582" s="11" t="s">
        <v>23123</v>
      </c>
      <c r="Q6582" s="11" t="s">
        <v>16380</v>
      </c>
      <c r="R6582" s="11" t="s">
        <v>23683</v>
      </c>
      <c r="T6582" s="13"/>
      <c r="U6582" s="11" t="s">
        <v>22472</v>
      </c>
      <c r="W6582" s="11" t="s">
        <v>23123</v>
      </c>
      <c r="Z6582" s="13"/>
      <c r="AA6582" s="11" t="s">
        <v>151</v>
      </c>
      <c r="AB6582" s="13"/>
      <c r="AC6582" s="13"/>
      <c r="AD6582" s="11" t="s">
        <v>23683</v>
      </c>
      <c r="AF6582" s="13"/>
      <c r="AG6582" s="11" t="s">
        <v>152</v>
      </c>
      <c r="AH6582" s="11" t="s">
        <v>23126</v>
      </c>
      <c r="AJ6582" s="13"/>
      <c r="AK6582" s="13"/>
      <c r="AL6582" s="13"/>
      <c r="AM6582" s="13"/>
      <c r="AN6582" s="13"/>
      <c r="AO6582" s="13"/>
      <c r="AP6582" s="11" t="s">
        <v>23680</v>
      </c>
      <c r="AR6582" s="13"/>
      <c r="AS6582" s="13"/>
      <c r="AT6582" s="12" t="b">
        <v>1</v>
      </c>
      <c r="AU6582" s="13"/>
      <c r="AV6582" s="17">
        <v>45940.0</v>
      </c>
      <c r="AW6582" s="13"/>
      <c r="AX6582" s="14" t="s">
        <v>155</v>
      </c>
      <c r="AY6582" s="13"/>
      <c r="AZ6582" s="14">
        <v>4815.0</v>
      </c>
      <c r="BA6582" s="13"/>
    </row>
    <row r="6583">
      <c r="A6583" s="11" t="s">
        <v>23684</v>
      </c>
      <c r="B6583" s="11">
        <v>16876.0</v>
      </c>
      <c r="C6583" s="12" t="b">
        <v>0</v>
      </c>
      <c r="D6583" s="12" t="b">
        <v>0</v>
      </c>
      <c r="E6583" s="12" t="b">
        <v>0</v>
      </c>
      <c r="F6583" s="12" t="b">
        <v>0</v>
      </c>
      <c r="G6583" s="12" t="b">
        <v>0</v>
      </c>
      <c r="H6583" s="12" t="b">
        <v>0</v>
      </c>
      <c r="I6583" s="13"/>
      <c r="J6583" s="13"/>
      <c r="K6583" s="12" t="b">
        <v>0</v>
      </c>
      <c r="L6583" s="14" t="s">
        <v>23120</v>
      </c>
      <c r="M6583" s="11" t="s">
        <v>282</v>
      </c>
      <c r="N6583" s="11" t="s">
        <v>23685</v>
      </c>
      <c r="O6583" s="11" t="s">
        <v>23686</v>
      </c>
      <c r="P6583" s="11" t="s">
        <v>23123</v>
      </c>
      <c r="Q6583" s="11" t="s">
        <v>16380</v>
      </c>
      <c r="R6583" s="11" t="s">
        <v>23687</v>
      </c>
      <c r="S6583" s="13"/>
      <c r="T6583" s="13"/>
      <c r="U6583" s="11" t="s">
        <v>22472</v>
      </c>
      <c r="W6583" s="11" t="s">
        <v>23123</v>
      </c>
      <c r="Z6583" s="13"/>
      <c r="AA6583" s="11" t="s">
        <v>151</v>
      </c>
      <c r="AB6583" s="13"/>
      <c r="AC6583" s="13"/>
      <c r="AD6583" s="11" t="s">
        <v>23687</v>
      </c>
      <c r="AE6583" s="13"/>
      <c r="AF6583" s="13"/>
      <c r="AG6583" s="11" t="s">
        <v>152</v>
      </c>
      <c r="AH6583" s="11" t="s">
        <v>23126</v>
      </c>
      <c r="AJ6583" s="13"/>
      <c r="AK6583" s="13"/>
      <c r="AL6583" s="13"/>
      <c r="AM6583" s="13"/>
      <c r="AN6583" s="13"/>
      <c r="AO6583" s="13"/>
      <c r="AP6583" s="11" t="s">
        <v>23684</v>
      </c>
      <c r="AR6583" s="13"/>
      <c r="AS6583" s="13"/>
      <c r="AT6583" s="12" t="b">
        <v>1</v>
      </c>
      <c r="AU6583" s="13"/>
      <c r="AV6583" s="17">
        <v>45940.0</v>
      </c>
      <c r="AW6583" s="13"/>
      <c r="AX6583" s="14" t="s">
        <v>155</v>
      </c>
      <c r="AY6583" s="13"/>
      <c r="AZ6583" s="14">
        <v>4818.0</v>
      </c>
      <c r="BA6583" s="13"/>
    </row>
    <row r="6584">
      <c r="A6584" s="11" t="s">
        <v>23688</v>
      </c>
      <c r="B6584" s="11">
        <v>16877.0</v>
      </c>
      <c r="C6584" s="12" t="b">
        <v>0</v>
      </c>
      <c r="D6584" s="12" t="b">
        <v>0</v>
      </c>
      <c r="E6584" s="12" t="b">
        <v>0</v>
      </c>
      <c r="F6584" s="12" t="b">
        <v>0</v>
      </c>
      <c r="G6584" s="12" t="b">
        <v>0</v>
      </c>
      <c r="H6584" s="12" t="b">
        <v>0</v>
      </c>
      <c r="I6584" s="13"/>
      <c r="J6584" s="13"/>
      <c r="K6584" s="12" t="b">
        <v>0</v>
      </c>
      <c r="L6584" s="14" t="s">
        <v>23120</v>
      </c>
      <c r="M6584" s="11" t="s">
        <v>282</v>
      </c>
      <c r="N6584" s="11" t="s">
        <v>23689</v>
      </c>
      <c r="O6584" s="11" t="s">
        <v>23690</v>
      </c>
      <c r="P6584" s="11" t="s">
        <v>23123</v>
      </c>
      <c r="Q6584" s="11" t="s">
        <v>16380</v>
      </c>
      <c r="R6584" s="11" t="s">
        <v>23691</v>
      </c>
      <c r="T6584" s="13"/>
      <c r="U6584" s="11" t="s">
        <v>22472</v>
      </c>
      <c r="W6584" s="11" t="s">
        <v>23123</v>
      </c>
      <c r="Z6584" s="13"/>
      <c r="AA6584" s="11" t="s">
        <v>151</v>
      </c>
      <c r="AB6584" s="13"/>
      <c r="AC6584" s="13"/>
      <c r="AD6584" s="11" t="s">
        <v>23691</v>
      </c>
      <c r="AF6584" s="13"/>
      <c r="AG6584" s="11" t="s">
        <v>152</v>
      </c>
      <c r="AH6584" s="11" t="s">
        <v>23126</v>
      </c>
      <c r="AJ6584" s="13"/>
      <c r="AK6584" s="13"/>
      <c r="AL6584" s="13"/>
      <c r="AM6584" s="13"/>
      <c r="AN6584" s="13"/>
      <c r="AO6584" s="13"/>
      <c r="AP6584" s="11" t="s">
        <v>23688</v>
      </c>
      <c r="AR6584" s="13"/>
      <c r="AS6584" s="13"/>
      <c r="AT6584" s="12" t="b">
        <v>1</v>
      </c>
      <c r="AU6584" s="13"/>
      <c r="AV6584" s="17">
        <v>45940.0</v>
      </c>
      <c r="AW6584" s="13"/>
      <c r="AX6584" s="14" t="s">
        <v>155</v>
      </c>
      <c r="AY6584" s="13"/>
      <c r="AZ6584" s="14">
        <v>4820.0</v>
      </c>
      <c r="BA6584" s="13"/>
    </row>
    <row r="6585">
      <c r="A6585" s="11" t="s">
        <v>23692</v>
      </c>
      <c r="B6585" s="11">
        <v>16878.0</v>
      </c>
      <c r="C6585" s="12" t="b">
        <v>0</v>
      </c>
      <c r="D6585" s="12" t="b">
        <v>1</v>
      </c>
      <c r="E6585" s="12" t="b">
        <v>0</v>
      </c>
      <c r="F6585" s="12" t="b">
        <v>0</v>
      </c>
      <c r="G6585" s="12" t="b">
        <v>0</v>
      </c>
      <c r="H6585" s="12" t="b">
        <v>0</v>
      </c>
      <c r="I6585" s="13"/>
      <c r="J6585" s="13"/>
      <c r="K6585" s="12" t="b">
        <v>0</v>
      </c>
      <c r="L6585" s="14" t="s">
        <v>23120</v>
      </c>
      <c r="M6585" s="11" t="s">
        <v>282</v>
      </c>
      <c r="N6585" s="11" t="s">
        <v>23693</v>
      </c>
      <c r="O6585" s="11" t="s">
        <v>4960</v>
      </c>
      <c r="P6585" s="11" t="s">
        <v>23123</v>
      </c>
      <c r="Q6585" s="11" t="s">
        <v>16380</v>
      </c>
      <c r="R6585" s="11" t="s">
        <v>4961</v>
      </c>
      <c r="S6585" s="11" t="s">
        <v>4962</v>
      </c>
      <c r="U6585" s="11" t="s">
        <v>22472</v>
      </c>
      <c r="W6585" s="11" t="s">
        <v>23123</v>
      </c>
      <c r="Z6585" s="13"/>
      <c r="AA6585" s="11" t="s">
        <v>151</v>
      </c>
      <c r="AB6585" s="13"/>
      <c r="AC6585" s="13"/>
      <c r="AD6585" s="11" t="s">
        <v>4961</v>
      </c>
      <c r="AF6585" s="13"/>
      <c r="AG6585" s="11" t="s">
        <v>152</v>
      </c>
      <c r="AH6585" s="11" t="s">
        <v>23126</v>
      </c>
      <c r="AJ6585" s="13"/>
      <c r="AK6585" s="13"/>
      <c r="AL6585" s="13"/>
      <c r="AM6585" s="13"/>
      <c r="AN6585" s="13"/>
      <c r="AO6585" s="13"/>
      <c r="AP6585" s="11" t="s">
        <v>23692</v>
      </c>
      <c r="AR6585" s="13"/>
      <c r="AS6585" s="13"/>
      <c r="AT6585" s="12" t="b">
        <v>1</v>
      </c>
      <c r="AU6585" s="13"/>
      <c r="AV6585" s="17">
        <v>45940.0</v>
      </c>
      <c r="AW6585" s="13"/>
      <c r="AX6585" s="14" t="s">
        <v>155</v>
      </c>
      <c r="AY6585" s="13"/>
      <c r="AZ6585" s="14">
        <v>4825.0</v>
      </c>
      <c r="BA6585" s="13"/>
    </row>
    <row r="6586">
      <c r="A6586" s="11" t="s">
        <v>23694</v>
      </c>
      <c r="B6586" s="11">
        <v>16879.0</v>
      </c>
      <c r="C6586" s="12" t="b">
        <v>0</v>
      </c>
      <c r="D6586" s="12" t="b">
        <v>1</v>
      </c>
      <c r="E6586" s="12" t="b">
        <v>0</v>
      </c>
      <c r="F6586" s="12" t="b">
        <v>0</v>
      </c>
      <c r="G6586" s="12" t="b">
        <v>0</v>
      </c>
      <c r="H6586" s="12" t="b">
        <v>0</v>
      </c>
      <c r="I6586" s="13"/>
      <c r="J6586" s="13"/>
      <c r="K6586" s="12" t="b">
        <v>0</v>
      </c>
      <c r="L6586" s="14" t="s">
        <v>23120</v>
      </c>
      <c r="M6586" s="11" t="s">
        <v>282</v>
      </c>
      <c r="N6586" s="11" t="s">
        <v>23695</v>
      </c>
      <c r="O6586" s="11" t="s">
        <v>23696</v>
      </c>
      <c r="P6586" s="11" t="s">
        <v>23123</v>
      </c>
      <c r="Q6586" s="11" t="s">
        <v>16380</v>
      </c>
      <c r="R6586" s="11" t="s">
        <v>23697</v>
      </c>
      <c r="T6586" s="13"/>
      <c r="U6586" s="11" t="s">
        <v>22472</v>
      </c>
      <c r="W6586" s="11" t="s">
        <v>23123</v>
      </c>
      <c r="Z6586" s="13"/>
      <c r="AA6586" s="11" t="s">
        <v>151</v>
      </c>
      <c r="AB6586" s="13"/>
      <c r="AC6586" s="13"/>
      <c r="AD6586" s="11" t="s">
        <v>23697</v>
      </c>
      <c r="AF6586" s="13"/>
      <c r="AG6586" s="11" t="s">
        <v>152</v>
      </c>
      <c r="AH6586" s="11" t="s">
        <v>23126</v>
      </c>
      <c r="AJ6586" s="13"/>
      <c r="AK6586" s="13"/>
      <c r="AL6586" s="13"/>
      <c r="AM6586" s="13"/>
      <c r="AN6586" s="13"/>
      <c r="AO6586" s="13"/>
      <c r="AP6586" s="11" t="s">
        <v>23694</v>
      </c>
      <c r="AR6586" s="13"/>
      <c r="AS6586" s="13"/>
      <c r="AT6586" s="12" t="b">
        <v>1</v>
      </c>
      <c r="AU6586" s="13"/>
      <c r="AV6586" s="17">
        <v>45940.0</v>
      </c>
      <c r="AW6586" s="13"/>
      <c r="AX6586" s="14" t="s">
        <v>155</v>
      </c>
      <c r="AY6586" s="13"/>
      <c r="AZ6586" s="14">
        <v>4824.0</v>
      </c>
      <c r="BA6586" s="13"/>
    </row>
    <row r="6587">
      <c r="A6587" s="11" t="s">
        <v>23698</v>
      </c>
      <c r="B6587" s="11">
        <v>16880.0</v>
      </c>
      <c r="C6587" s="12" t="b">
        <v>0</v>
      </c>
      <c r="D6587" s="12" t="b">
        <v>1</v>
      </c>
      <c r="E6587" s="12" t="b">
        <v>0</v>
      </c>
      <c r="F6587" s="12" t="b">
        <v>0</v>
      </c>
      <c r="G6587" s="12" t="b">
        <v>0</v>
      </c>
      <c r="H6587" s="12" t="b">
        <v>0</v>
      </c>
      <c r="I6587" s="13"/>
      <c r="J6587" s="13"/>
      <c r="K6587" s="12" t="b">
        <v>0</v>
      </c>
      <c r="L6587" s="14" t="s">
        <v>23120</v>
      </c>
      <c r="M6587" s="11" t="s">
        <v>282</v>
      </c>
      <c r="N6587" s="11" t="s">
        <v>23699</v>
      </c>
      <c r="O6587" s="11" t="s">
        <v>23700</v>
      </c>
      <c r="P6587" s="11" t="s">
        <v>23123</v>
      </c>
      <c r="Q6587" s="11" t="s">
        <v>16380</v>
      </c>
      <c r="R6587" s="11" t="s">
        <v>23701</v>
      </c>
      <c r="S6587" s="11" t="s">
        <v>1763</v>
      </c>
      <c r="U6587" s="11" t="s">
        <v>22472</v>
      </c>
      <c r="W6587" s="11" t="s">
        <v>23123</v>
      </c>
      <c r="Z6587" s="13"/>
      <c r="AA6587" s="11" t="s">
        <v>151</v>
      </c>
      <c r="AB6587" s="13"/>
      <c r="AC6587" s="13"/>
      <c r="AD6587" s="11" t="s">
        <v>23701</v>
      </c>
      <c r="AE6587" s="13"/>
      <c r="AF6587" s="13"/>
      <c r="AG6587" s="11" t="s">
        <v>152</v>
      </c>
      <c r="AH6587" s="11" t="s">
        <v>23126</v>
      </c>
      <c r="AJ6587" s="13"/>
      <c r="AK6587" s="13"/>
      <c r="AL6587" s="13"/>
      <c r="AM6587" s="13"/>
      <c r="AN6587" s="13"/>
      <c r="AO6587" s="13"/>
      <c r="AP6587" s="11" t="s">
        <v>23698</v>
      </c>
      <c r="AR6587" s="13"/>
      <c r="AS6587" s="13"/>
      <c r="AT6587" s="12" t="b">
        <v>1</v>
      </c>
      <c r="AU6587" s="13"/>
      <c r="AV6587" s="17">
        <v>45940.0</v>
      </c>
      <c r="AW6587" s="13"/>
      <c r="AX6587" s="14" t="s">
        <v>155</v>
      </c>
      <c r="AY6587" s="13"/>
      <c r="AZ6587" s="14">
        <v>4823.0</v>
      </c>
      <c r="BA6587" s="13"/>
    </row>
    <row r="6588">
      <c r="A6588" s="11" t="s">
        <v>23702</v>
      </c>
      <c r="B6588" s="11">
        <v>16881.0</v>
      </c>
      <c r="C6588" s="12" t="b">
        <v>0</v>
      </c>
      <c r="D6588" s="12" t="b">
        <v>0</v>
      </c>
      <c r="E6588" s="12" t="b">
        <v>0</v>
      </c>
      <c r="F6588" s="12" t="b">
        <v>0</v>
      </c>
      <c r="G6588" s="12" t="b">
        <v>0</v>
      </c>
      <c r="H6588" s="12" t="b">
        <v>0</v>
      </c>
      <c r="I6588" s="13"/>
      <c r="J6588" s="13"/>
      <c r="K6588" s="12" t="b">
        <v>0</v>
      </c>
      <c r="L6588" s="14" t="s">
        <v>23120</v>
      </c>
      <c r="M6588" s="11" t="s">
        <v>282</v>
      </c>
      <c r="N6588" s="11" t="s">
        <v>23703</v>
      </c>
      <c r="O6588" s="11" t="s">
        <v>4950</v>
      </c>
      <c r="P6588" s="11" t="s">
        <v>23123</v>
      </c>
      <c r="Q6588" s="11" t="s">
        <v>16380</v>
      </c>
      <c r="R6588" s="11" t="s">
        <v>4951</v>
      </c>
      <c r="S6588" s="13"/>
      <c r="T6588" s="13"/>
      <c r="U6588" s="11" t="s">
        <v>22472</v>
      </c>
      <c r="W6588" s="11" t="s">
        <v>23123</v>
      </c>
      <c r="Z6588" s="13"/>
      <c r="AA6588" s="11" t="s">
        <v>151</v>
      </c>
      <c r="AB6588" s="13"/>
      <c r="AC6588" s="13"/>
      <c r="AD6588" s="11" t="s">
        <v>4951</v>
      </c>
      <c r="AE6588" s="13"/>
      <c r="AF6588" s="13"/>
      <c r="AG6588" s="11" t="s">
        <v>152</v>
      </c>
      <c r="AH6588" s="11" t="s">
        <v>23126</v>
      </c>
      <c r="AJ6588" s="13"/>
      <c r="AK6588" s="13"/>
      <c r="AL6588" s="13"/>
      <c r="AM6588" s="13"/>
      <c r="AN6588" s="13"/>
      <c r="AO6588" s="13"/>
      <c r="AP6588" s="11" t="s">
        <v>23702</v>
      </c>
      <c r="AR6588" s="13"/>
      <c r="AS6588" s="13"/>
      <c r="AT6588" s="12" t="b">
        <v>1</v>
      </c>
      <c r="AU6588" s="13"/>
      <c r="AV6588" s="17">
        <v>45940.0</v>
      </c>
      <c r="AW6588" s="13"/>
      <c r="AX6588" s="14" t="s">
        <v>155</v>
      </c>
      <c r="AY6588" s="13"/>
      <c r="AZ6588" s="14">
        <v>4821.0</v>
      </c>
      <c r="BA6588" s="13"/>
    </row>
    <row r="6589">
      <c r="A6589" s="11" t="s">
        <v>23704</v>
      </c>
      <c r="B6589" s="11">
        <v>16883.0</v>
      </c>
      <c r="C6589" s="12" t="b">
        <v>0</v>
      </c>
      <c r="D6589" s="12" t="b">
        <v>0</v>
      </c>
      <c r="E6589" s="12" t="b">
        <v>0</v>
      </c>
      <c r="F6589" s="12" t="b">
        <v>0</v>
      </c>
      <c r="G6589" s="12" t="b">
        <v>0</v>
      </c>
      <c r="H6589" s="12" t="b">
        <v>0</v>
      </c>
      <c r="I6589" s="13"/>
      <c r="J6589" s="13"/>
      <c r="K6589" s="12" t="b">
        <v>0</v>
      </c>
      <c r="L6589" s="14" t="s">
        <v>23120</v>
      </c>
      <c r="M6589" s="11" t="s">
        <v>18482</v>
      </c>
      <c r="N6589" s="11" t="s">
        <v>23705</v>
      </c>
      <c r="O6589" s="11" t="s">
        <v>23706</v>
      </c>
      <c r="P6589" s="11" t="s">
        <v>23123</v>
      </c>
      <c r="Q6589" s="11" t="s">
        <v>16380</v>
      </c>
      <c r="R6589" s="11" t="s">
        <v>23707</v>
      </c>
      <c r="S6589" s="11" t="s">
        <v>23708</v>
      </c>
      <c r="U6589" s="11" t="s">
        <v>23593</v>
      </c>
      <c r="W6589" s="11" t="s">
        <v>23123</v>
      </c>
      <c r="Z6589" s="13"/>
      <c r="AA6589" s="11" t="s">
        <v>151</v>
      </c>
      <c r="AB6589" s="13"/>
      <c r="AC6589" s="13"/>
      <c r="AD6589" s="11" t="s">
        <v>23707</v>
      </c>
      <c r="AF6589" s="13"/>
      <c r="AG6589" s="11" t="s">
        <v>152</v>
      </c>
      <c r="AH6589" s="11" t="s">
        <v>23126</v>
      </c>
      <c r="AJ6589" s="13"/>
      <c r="AK6589" s="13"/>
      <c r="AL6589" s="13"/>
      <c r="AM6589" s="13"/>
      <c r="AN6589" s="13"/>
      <c r="AO6589" s="13"/>
      <c r="AP6589" s="11" t="s">
        <v>23704</v>
      </c>
      <c r="AR6589" s="13"/>
      <c r="AS6589" s="13"/>
      <c r="AT6589" s="13"/>
      <c r="AU6589" s="13"/>
      <c r="AV6589" s="14" t="s">
        <v>155</v>
      </c>
      <c r="AW6589" s="13"/>
      <c r="AX6589" s="14" t="s">
        <v>155</v>
      </c>
      <c r="AY6589" s="11" t="s">
        <v>18488</v>
      </c>
      <c r="AZ6589" s="14">
        <v>9111.0</v>
      </c>
      <c r="BA6589" s="13"/>
    </row>
    <row r="6590">
      <c r="A6590" s="11" t="s">
        <v>23709</v>
      </c>
      <c r="B6590" s="11">
        <v>16884.0</v>
      </c>
      <c r="C6590" s="12" t="b">
        <v>0</v>
      </c>
      <c r="D6590" s="12" t="b">
        <v>0</v>
      </c>
      <c r="E6590" s="12" t="b">
        <v>0</v>
      </c>
      <c r="F6590" s="12" t="b">
        <v>0</v>
      </c>
      <c r="G6590" s="12" t="b">
        <v>0</v>
      </c>
      <c r="H6590" s="12" t="b">
        <v>0</v>
      </c>
      <c r="I6590" s="13"/>
      <c r="J6590" s="13"/>
      <c r="K6590" s="12" t="b">
        <v>0</v>
      </c>
      <c r="L6590" s="14" t="s">
        <v>23120</v>
      </c>
      <c r="M6590" s="11" t="s">
        <v>282</v>
      </c>
      <c r="N6590" s="11" t="s">
        <v>23710</v>
      </c>
      <c r="O6590" s="11" t="s">
        <v>23711</v>
      </c>
      <c r="P6590" s="11" t="s">
        <v>23123</v>
      </c>
      <c r="Q6590" s="11" t="s">
        <v>16380</v>
      </c>
      <c r="R6590" s="11" t="s">
        <v>23712</v>
      </c>
      <c r="S6590" s="13"/>
      <c r="T6590" s="13"/>
      <c r="U6590" s="11" t="s">
        <v>22472</v>
      </c>
      <c r="W6590" s="11" t="s">
        <v>23123</v>
      </c>
      <c r="Z6590" s="13"/>
      <c r="AA6590" s="11" t="s">
        <v>151</v>
      </c>
      <c r="AB6590" s="13"/>
      <c r="AC6590" s="13"/>
      <c r="AD6590" s="11" t="s">
        <v>23712</v>
      </c>
      <c r="AE6590" s="13"/>
      <c r="AF6590" s="13"/>
      <c r="AG6590" s="11" t="s">
        <v>152</v>
      </c>
      <c r="AH6590" s="11" t="s">
        <v>23126</v>
      </c>
      <c r="AJ6590" s="13"/>
      <c r="AK6590" s="13"/>
      <c r="AL6590" s="13"/>
      <c r="AM6590" s="13"/>
      <c r="AN6590" s="13"/>
      <c r="AO6590" s="13"/>
      <c r="AP6590" s="11" t="s">
        <v>23709</v>
      </c>
      <c r="AR6590" s="13"/>
      <c r="AS6590" s="13"/>
      <c r="AT6590" s="12" t="b">
        <v>1</v>
      </c>
      <c r="AU6590" s="13"/>
      <c r="AV6590" s="17">
        <v>45940.0</v>
      </c>
      <c r="AW6590" s="13"/>
      <c r="AX6590" s="14" t="s">
        <v>155</v>
      </c>
      <c r="AY6590" s="13"/>
      <c r="AZ6590" s="14">
        <v>4817.0</v>
      </c>
      <c r="BA6590" s="13"/>
    </row>
    <row r="6591">
      <c r="A6591" s="11" t="s">
        <v>23713</v>
      </c>
      <c r="B6591" s="11">
        <v>16885.0</v>
      </c>
      <c r="C6591" s="12" t="b">
        <v>0</v>
      </c>
      <c r="D6591" s="12" t="b">
        <v>1</v>
      </c>
      <c r="E6591" s="12" t="b">
        <v>0</v>
      </c>
      <c r="F6591" s="12" t="b">
        <v>0</v>
      </c>
      <c r="G6591" s="12" t="b">
        <v>0</v>
      </c>
      <c r="H6591" s="12" t="b">
        <v>1</v>
      </c>
      <c r="I6591" s="13"/>
      <c r="J6591" s="13"/>
      <c r="K6591" s="12" t="b">
        <v>0</v>
      </c>
      <c r="L6591" s="15">
        <v>45996.0</v>
      </c>
      <c r="M6591" s="11" t="s">
        <v>23714</v>
      </c>
      <c r="N6591" s="11" t="s">
        <v>23715</v>
      </c>
      <c r="O6591" s="11" t="s">
        <v>23716</v>
      </c>
      <c r="P6591" s="11" t="s">
        <v>22230</v>
      </c>
      <c r="Q6591" s="11" t="s">
        <v>972</v>
      </c>
      <c r="R6591" s="11" t="s">
        <v>9680</v>
      </c>
      <c r="S6591" s="11" t="s">
        <v>4789</v>
      </c>
      <c r="T6591" s="11" t="s">
        <v>9224</v>
      </c>
      <c r="V6591" s="13"/>
      <c r="W6591" s="11" t="s">
        <v>22230</v>
      </c>
      <c r="Y6591" s="11" t="s">
        <v>9680</v>
      </c>
      <c r="Z6591" s="13"/>
      <c r="AA6591" s="11" t="s">
        <v>151</v>
      </c>
      <c r="AB6591" s="13"/>
      <c r="AC6591" s="13"/>
      <c r="AD6591" s="11" t="s">
        <v>9680</v>
      </c>
      <c r="AE6591" s="11" t="s">
        <v>9640</v>
      </c>
      <c r="AF6591" s="13"/>
      <c r="AG6591" s="11" t="s">
        <v>152</v>
      </c>
      <c r="AH6591" s="11" t="s">
        <v>22231</v>
      </c>
      <c r="AJ6591" s="13"/>
      <c r="AK6591" s="13"/>
      <c r="AL6591" s="13"/>
      <c r="AM6591" s="13"/>
      <c r="AN6591" s="13"/>
      <c r="AO6591" s="13"/>
      <c r="AP6591" s="11" t="s">
        <v>23713</v>
      </c>
      <c r="AR6591" s="13"/>
      <c r="AS6591" s="13"/>
      <c r="AT6591" s="12" t="b">
        <v>1</v>
      </c>
      <c r="AU6591" s="13"/>
      <c r="AV6591" s="17">
        <v>45940.0</v>
      </c>
      <c r="AW6591" s="13"/>
      <c r="AX6591" s="14" t="s">
        <v>155</v>
      </c>
      <c r="AY6591" s="13"/>
      <c r="AZ6591" s="14">
        <v>3426.0</v>
      </c>
      <c r="BA6591" s="13"/>
    </row>
    <row r="6592">
      <c r="A6592" s="11" t="s">
        <v>23717</v>
      </c>
      <c r="B6592" s="11">
        <v>16886.0</v>
      </c>
      <c r="C6592" s="12" t="b">
        <v>0</v>
      </c>
      <c r="D6592" s="12" t="b">
        <v>1</v>
      </c>
      <c r="E6592" s="12" t="b">
        <v>0</v>
      </c>
      <c r="F6592" s="12" t="b">
        <v>0</v>
      </c>
      <c r="G6592" s="12" t="b">
        <v>0</v>
      </c>
      <c r="H6592" s="12" t="b">
        <v>0</v>
      </c>
      <c r="I6592" s="13"/>
      <c r="J6592" s="13"/>
      <c r="K6592" s="12" t="b">
        <v>0</v>
      </c>
      <c r="L6592" s="15">
        <v>45996.0</v>
      </c>
      <c r="M6592" s="11" t="s">
        <v>12349</v>
      </c>
      <c r="N6592" s="11" t="s">
        <v>23718</v>
      </c>
      <c r="O6592" s="11" t="s">
        <v>23719</v>
      </c>
      <c r="P6592" s="11" t="s">
        <v>22230</v>
      </c>
      <c r="Q6592" s="11" t="s">
        <v>972</v>
      </c>
      <c r="R6592" s="11" t="s">
        <v>23720</v>
      </c>
      <c r="S6592" s="11" t="s">
        <v>3881</v>
      </c>
      <c r="T6592" s="11" t="s">
        <v>9224</v>
      </c>
      <c r="V6592" s="13"/>
      <c r="W6592" s="11" t="s">
        <v>22230</v>
      </c>
      <c r="Y6592" s="11" t="s">
        <v>23720</v>
      </c>
      <c r="Z6592" s="13"/>
      <c r="AA6592" s="11" t="s">
        <v>151</v>
      </c>
      <c r="AB6592" s="13"/>
      <c r="AC6592" s="13"/>
      <c r="AD6592" s="11" t="s">
        <v>23720</v>
      </c>
      <c r="AE6592" s="11" t="s">
        <v>9640</v>
      </c>
      <c r="AF6592" s="13"/>
      <c r="AG6592" s="11" t="s">
        <v>152</v>
      </c>
      <c r="AH6592" s="11" t="s">
        <v>22231</v>
      </c>
      <c r="AJ6592" s="13"/>
      <c r="AK6592" s="13"/>
      <c r="AL6592" s="13"/>
      <c r="AM6592" s="13"/>
      <c r="AN6592" s="13"/>
      <c r="AO6592" s="13"/>
      <c r="AP6592" s="11" t="s">
        <v>23717</v>
      </c>
      <c r="AR6592" s="13"/>
      <c r="AS6592" s="13"/>
      <c r="AT6592" s="12" t="b">
        <v>1</v>
      </c>
      <c r="AU6592" s="13"/>
      <c r="AV6592" s="17">
        <v>45940.0</v>
      </c>
      <c r="AW6592" s="13"/>
      <c r="AX6592" s="14" t="s">
        <v>155</v>
      </c>
      <c r="AY6592" s="13"/>
      <c r="AZ6592" s="14">
        <v>3427.0</v>
      </c>
      <c r="BA6592" s="13"/>
    </row>
    <row r="6593">
      <c r="A6593" s="11" t="s">
        <v>23721</v>
      </c>
      <c r="B6593" s="11">
        <v>16889.0</v>
      </c>
      <c r="C6593" s="12" t="b">
        <v>0</v>
      </c>
      <c r="D6593" s="12" t="b">
        <v>1</v>
      </c>
      <c r="E6593" s="12" t="b">
        <v>0</v>
      </c>
      <c r="F6593" s="12" t="b">
        <v>0</v>
      </c>
      <c r="G6593" s="12" t="b">
        <v>0</v>
      </c>
      <c r="H6593" s="12" t="b">
        <v>0</v>
      </c>
      <c r="I6593" s="13"/>
      <c r="J6593" s="13"/>
      <c r="K6593" s="12" t="b">
        <v>0</v>
      </c>
      <c r="L6593" s="15">
        <v>45996.0</v>
      </c>
      <c r="M6593" s="11" t="s">
        <v>5254</v>
      </c>
      <c r="N6593" s="11" t="s">
        <v>23722</v>
      </c>
      <c r="O6593" s="11" t="s">
        <v>16684</v>
      </c>
      <c r="P6593" s="11" t="s">
        <v>22230</v>
      </c>
      <c r="Q6593" s="11" t="s">
        <v>972</v>
      </c>
      <c r="R6593" s="11" t="s">
        <v>16685</v>
      </c>
      <c r="S6593" s="11" t="s">
        <v>1099</v>
      </c>
      <c r="U6593" s="13"/>
      <c r="V6593" s="13"/>
      <c r="W6593" s="11" t="s">
        <v>22230</v>
      </c>
      <c r="Y6593" s="13"/>
      <c r="Z6593" s="13"/>
      <c r="AA6593" s="11" t="s">
        <v>151</v>
      </c>
      <c r="AB6593" s="13"/>
      <c r="AC6593" s="13"/>
      <c r="AD6593" s="11" t="s">
        <v>16685</v>
      </c>
      <c r="AE6593" s="13"/>
      <c r="AF6593" s="13"/>
      <c r="AG6593" s="11" t="s">
        <v>152</v>
      </c>
      <c r="AH6593" s="11" t="s">
        <v>22231</v>
      </c>
      <c r="AJ6593" s="13"/>
      <c r="AK6593" s="13"/>
      <c r="AL6593" s="13"/>
      <c r="AM6593" s="13"/>
      <c r="AN6593" s="13"/>
      <c r="AO6593" s="13"/>
      <c r="AP6593" s="11" t="s">
        <v>23721</v>
      </c>
      <c r="AR6593" s="13"/>
      <c r="AS6593" s="13"/>
      <c r="AT6593" s="12" t="b">
        <v>1</v>
      </c>
      <c r="AU6593" s="13"/>
      <c r="AV6593" s="14" t="s">
        <v>167</v>
      </c>
      <c r="AW6593" s="13"/>
      <c r="AX6593" s="14" t="s">
        <v>155</v>
      </c>
      <c r="AY6593" s="13"/>
      <c r="AZ6593" s="14">
        <v>8426.0</v>
      </c>
      <c r="BA6593" s="13"/>
    </row>
    <row r="6594">
      <c r="A6594" s="11" t="s">
        <v>23723</v>
      </c>
      <c r="B6594" s="11">
        <v>16890.0</v>
      </c>
      <c r="C6594" s="12" t="b">
        <v>0</v>
      </c>
      <c r="D6594" s="12" t="b">
        <v>1</v>
      </c>
      <c r="E6594" s="12" t="b">
        <v>0</v>
      </c>
      <c r="F6594" s="12" t="b">
        <v>0</v>
      </c>
      <c r="G6594" s="12" t="b">
        <v>0</v>
      </c>
      <c r="H6594" s="12" t="b">
        <v>0</v>
      </c>
      <c r="I6594" s="13"/>
      <c r="J6594" s="13"/>
      <c r="K6594" s="12" t="b">
        <v>0</v>
      </c>
      <c r="L6594" s="15">
        <v>45996.0</v>
      </c>
      <c r="M6594" s="11" t="s">
        <v>5254</v>
      </c>
      <c r="N6594" s="11" t="s">
        <v>23724</v>
      </c>
      <c r="O6594" s="11" t="s">
        <v>23725</v>
      </c>
      <c r="P6594" s="11" t="s">
        <v>22230</v>
      </c>
      <c r="Q6594" s="11" t="s">
        <v>972</v>
      </c>
      <c r="R6594" s="11" t="s">
        <v>23726</v>
      </c>
      <c r="S6594" s="11" t="s">
        <v>23727</v>
      </c>
      <c r="V6594" s="13"/>
      <c r="W6594" s="11" t="s">
        <v>22230</v>
      </c>
      <c r="Y6594" s="13"/>
      <c r="Z6594" s="13"/>
      <c r="AA6594" s="11" t="s">
        <v>151</v>
      </c>
      <c r="AB6594" s="13"/>
      <c r="AC6594" s="13"/>
      <c r="AD6594" s="11" t="s">
        <v>23726</v>
      </c>
      <c r="AF6594" s="13"/>
      <c r="AG6594" s="11" t="s">
        <v>152</v>
      </c>
      <c r="AH6594" s="11" t="s">
        <v>22231</v>
      </c>
      <c r="AJ6594" s="13"/>
      <c r="AK6594" s="13"/>
      <c r="AL6594" s="13"/>
      <c r="AM6594" s="13"/>
      <c r="AN6594" s="13"/>
      <c r="AO6594" s="13"/>
      <c r="AP6594" s="11" t="s">
        <v>23723</v>
      </c>
      <c r="AR6594" s="13"/>
      <c r="AS6594" s="13"/>
      <c r="AT6594" s="12" t="b">
        <v>1</v>
      </c>
      <c r="AU6594" s="13"/>
      <c r="AV6594" s="14" t="s">
        <v>167</v>
      </c>
      <c r="AW6594" s="13"/>
      <c r="AX6594" s="14" t="s">
        <v>155</v>
      </c>
      <c r="AY6594" s="13"/>
      <c r="AZ6594" s="14">
        <v>8427.0</v>
      </c>
      <c r="BA6594" s="13"/>
    </row>
    <row r="6595">
      <c r="A6595" s="11" t="s">
        <v>23728</v>
      </c>
      <c r="B6595" s="11">
        <v>16891.0</v>
      </c>
      <c r="C6595" s="12" t="b">
        <v>0</v>
      </c>
      <c r="D6595" s="12" t="b">
        <v>0</v>
      </c>
      <c r="E6595" s="12" t="b">
        <v>0</v>
      </c>
      <c r="F6595" s="12" t="b">
        <v>0</v>
      </c>
      <c r="G6595" s="12" t="b">
        <v>0</v>
      </c>
      <c r="H6595" s="12" t="b">
        <v>0</v>
      </c>
      <c r="I6595" s="13"/>
      <c r="J6595" s="13"/>
      <c r="K6595" s="12" t="b">
        <v>0</v>
      </c>
      <c r="L6595" s="15">
        <v>45753.0</v>
      </c>
      <c r="M6595" s="11" t="s">
        <v>16711</v>
      </c>
      <c r="N6595" s="11" t="s">
        <v>23729</v>
      </c>
      <c r="O6595" s="11" t="s">
        <v>23730</v>
      </c>
      <c r="P6595" s="11" t="s">
        <v>17094</v>
      </c>
      <c r="Q6595" s="11" t="s">
        <v>17095</v>
      </c>
      <c r="R6595" s="11" t="s">
        <v>23731</v>
      </c>
      <c r="S6595" s="11" t="s">
        <v>23732</v>
      </c>
      <c r="T6595" s="11" t="s">
        <v>16868</v>
      </c>
      <c r="U6595" s="11" t="s">
        <v>16715</v>
      </c>
      <c r="W6595" s="11" t="s">
        <v>17094</v>
      </c>
      <c r="AA6595" s="11" t="s">
        <v>2456</v>
      </c>
      <c r="AB6595" s="13"/>
      <c r="AC6595" s="13"/>
      <c r="AD6595" s="11" t="s">
        <v>23731</v>
      </c>
      <c r="AE6595" s="13"/>
      <c r="AF6595" s="13"/>
      <c r="AG6595" s="11" t="s">
        <v>152</v>
      </c>
      <c r="AH6595" s="11" t="s">
        <v>17099</v>
      </c>
      <c r="AJ6595" s="13"/>
      <c r="AK6595" s="13"/>
      <c r="AL6595" s="13"/>
      <c r="AM6595" s="13"/>
      <c r="AN6595" s="13"/>
      <c r="AO6595" s="13"/>
      <c r="AP6595" s="11" t="s">
        <v>23728</v>
      </c>
      <c r="AQ6595" s="11" t="s">
        <v>23532</v>
      </c>
      <c r="AR6595" s="13"/>
      <c r="AS6595" s="13"/>
      <c r="AT6595" s="12" t="b">
        <v>1</v>
      </c>
      <c r="AU6595" s="13"/>
      <c r="AV6595" s="17">
        <v>45940.0</v>
      </c>
      <c r="AW6595" s="13"/>
      <c r="AX6595" s="14" t="s">
        <v>155</v>
      </c>
      <c r="AY6595" s="13"/>
      <c r="AZ6595" s="14">
        <v>3373.0</v>
      </c>
      <c r="BA6595" s="13"/>
    </row>
    <row r="6596">
      <c r="A6596" s="11" t="s">
        <v>23733</v>
      </c>
      <c r="B6596" s="11">
        <v>16892.0</v>
      </c>
      <c r="C6596" s="12" t="b">
        <v>0</v>
      </c>
      <c r="D6596" s="12" t="b">
        <v>0</v>
      </c>
      <c r="E6596" s="12" t="b">
        <v>0</v>
      </c>
      <c r="F6596" s="12" t="b">
        <v>0</v>
      </c>
      <c r="G6596" s="12" t="b">
        <v>0</v>
      </c>
      <c r="H6596" s="12" t="b">
        <v>0</v>
      </c>
      <c r="I6596" s="13"/>
      <c r="J6596" s="13"/>
      <c r="K6596" s="12" t="b">
        <v>0</v>
      </c>
      <c r="L6596" s="14" t="s">
        <v>23208</v>
      </c>
      <c r="M6596" s="11" t="s">
        <v>643</v>
      </c>
      <c r="N6596" s="11" t="s">
        <v>23734</v>
      </c>
      <c r="O6596" s="11" t="s">
        <v>23735</v>
      </c>
      <c r="P6596" s="11" t="s">
        <v>23277</v>
      </c>
      <c r="Q6596" s="11" t="s">
        <v>23278</v>
      </c>
      <c r="R6596" s="11" t="s">
        <v>23736</v>
      </c>
      <c r="S6596" s="11" t="s">
        <v>23737</v>
      </c>
      <c r="U6596" s="13"/>
      <c r="V6596" s="13"/>
      <c r="W6596" s="11" t="s">
        <v>23277</v>
      </c>
      <c r="Y6596" s="13"/>
      <c r="Z6596" s="13"/>
      <c r="AA6596" s="11" t="s">
        <v>2456</v>
      </c>
      <c r="AB6596" s="13"/>
      <c r="AC6596" s="13"/>
      <c r="AD6596" s="11" t="s">
        <v>23736</v>
      </c>
      <c r="AE6596" s="13"/>
      <c r="AF6596" s="13"/>
      <c r="AG6596" s="11" t="s">
        <v>152</v>
      </c>
      <c r="AH6596" s="11" t="s">
        <v>23279</v>
      </c>
      <c r="AJ6596" s="13"/>
      <c r="AK6596" s="13"/>
      <c r="AL6596" s="13"/>
      <c r="AM6596" s="13"/>
      <c r="AN6596" s="13"/>
      <c r="AO6596" s="13"/>
      <c r="AP6596" s="11" t="s">
        <v>23733</v>
      </c>
      <c r="AR6596" s="13"/>
      <c r="AS6596" s="13"/>
      <c r="AT6596" s="12" t="b">
        <v>1</v>
      </c>
      <c r="AU6596" s="13"/>
      <c r="AV6596" s="17">
        <v>45940.0</v>
      </c>
      <c r="AW6596" s="13"/>
      <c r="AX6596" s="14" t="s">
        <v>155</v>
      </c>
      <c r="AY6596" s="13"/>
      <c r="AZ6596" s="14">
        <v>4934.0</v>
      </c>
      <c r="BA6596" s="13"/>
    </row>
    <row r="6597">
      <c r="A6597" s="11" t="s">
        <v>23738</v>
      </c>
      <c r="B6597" s="11">
        <v>16893.0</v>
      </c>
      <c r="C6597" s="12" t="b">
        <v>0</v>
      </c>
      <c r="D6597" s="12" t="b">
        <v>0</v>
      </c>
      <c r="E6597" s="12" t="b">
        <v>0</v>
      </c>
      <c r="F6597" s="12" t="b">
        <v>0</v>
      </c>
      <c r="G6597" s="12" t="b">
        <v>0</v>
      </c>
      <c r="H6597" s="12" t="b">
        <v>0</v>
      </c>
      <c r="I6597" s="13"/>
      <c r="J6597" s="13"/>
      <c r="K6597" s="12" t="b">
        <v>0</v>
      </c>
      <c r="L6597" s="14" t="s">
        <v>22802</v>
      </c>
      <c r="M6597" s="11" t="s">
        <v>1185</v>
      </c>
      <c r="N6597" s="11" t="s">
        <v>23739</v>
      </c>
      <c r="O6597" s="11" t="s">
        <v>1187</v>
      </c>
      <c r="P6597" s="11" t="s">
        <v>22804</v>
      </c>
      <c r="Q6597" s="11" t="s">
        <v>972</v>
      </c>
      <c r="R6597" s="11" t="s">
        <v>1188</v>
      </c>
      <c r="S6597" s="11" t="s">
        <v>1099</v>
      </c>
      <c r="U6597" s="13"/>
      <c r="V6597" s="13"/>
      <c r="W6597" s="11" t="s">
        <v>22804</v>
      </c>
      <c r="Y6597" s="13"/>
      <c r="Z6597" s="13"/>
      <c r="AA6597" s="11" t="s">
        <v>215</v>
      </c>
      <c r="AB6597" s="13"/>
      <c r="AC6597" s="13"/>
      <c r="AD6597" s="11" t="s">
        <v>1188</v>
      </c>
      <c r="AF6597" s="13"/>
      <c r="AG6597" s="11" t="s">
        <v>152</v>
      </c>
      <c r="AH6597" s="11" t="s">
        <v>22805</v>
      </c>
      <c r="AJ6597" s="13"/>
      <c r="AK6597" s="13"/>
      <c r="AL6597" s="13"/>
      <c r="AM6597" s="13"/>
      <c r="AN6597" s="13"/>
      <c r="AO6597" s="13"/>
      <c r="AP6597" s="11" t="s">
        <v>23738</v>
      </c>
      <c r="AR6597" s="13"/>
      <c r="AS6597" s="13"/>
      <c r="AT6597" s="12" t="b">
        <v>1</v>
      </c>
      <c r="AU6597" s="13"/>
      <c r="AV6597" s="14" t="s">
        <v>167</v>
      </c>
      <c r="AW6597" s="13"/>
      <c r="AX6597" s="14" t="s">
        <v>155</v>
      </c>
      <c r="AY6597" s="13"/>
      <c r="AZ6597" s="14">
        <v>8428.0</v>
      </c>
      <c r="BA6597" s="13"/>
    </row>
    <row r="6598">
      <c r="A6598" s="11" t="s">
        <v>23740</v>
      </c>
      <c r="B6598" s="11">
        <v>16894.0</v>
      </c>
      <c r="C6598" s="12" t="b">
        <v>0</v>
      </c>
      <c r="D6598" s="12" t="b">
        <v>0</v>
      </c>
      <c r="E6598" s="12" t="b">
        <v>0</v>
      </c>
      <c r="F6598" s="12" t="b">
        <v>0</v>
      </c>
      <c r="G6598" s="12" t="b">
        <v>0</v>
      </c>
      <c r="H6598" s="12" t="b">
        <v>0</v>
      </c>
      <c r="I6598" s="13"/>
      <c r="J6598" s="13"/>
      <c r="K6598" s="12" t="b">
        <v>0</v>
      </c>
      <c r="L6598" s="14" t="s">
        <v>22305</v>
      </c>
      <c r="M6598" s="11" t="s">
        <v>1185</v>
      </c>
      <c r="N6598" s="11" t="s">
        <v>23741</v>
      </c>
      <c r="O6598" s="11" t="s">
        <v>23742</v>
      </c>
      <c r="P6598" s="11" t="s">
        <v>22307</v>
      </c>
      <c r="Q6598" s="11" t="s">
        <v>9926</v>
      </c>
      <c r="R6598" s="11" t="s">
        <v>23743</v>
      </c>
      <c r="S6598" s="11" t="s">
        <v>23744</v>
      </c>
      <c r="T6598" s="11" t="s">
        <v>9224</v>
      </c>
      <c r="V6598" s="13"/>
      <c r="W6598" s="11" t="s">
        <v>22307</v>
      </c>
      <c r="Y6598" s="11" t="s">
        <v>23743</v>
      </c>
      <c r="Z6598" s="13"/>
      <c r="AA6598" s="11" t="s">
        <v>151</v>
      </c>
      <c r="AB6598" s="13"/>
      <c r="AC6598" s="13"/>
      <c r="AD6598" s="11" t="s">
        <v>23743</v>
      </c>
      <c r="AE6598" s="13"/>
      <c r="AF6598" s="13"/>
      <c r="AG6598" s="11" t="s">
        <v>152</v>
      </c>
      <c r="AH6598" s="11" t="s">
        <v>22308</v>
      </c>
      <c r="AJ6598" s="13"/>
      <c r="AK6598" s="13"/>
      <c r="AL6598" s="13"/>
      <c r="AM6598" s="13"/>
      <c r="AN6598" s="13"/>
      <c r="AO6598" s="13"/>
      <c r="AP6598" s="11" t="s">
        <v>23740</v>
      </c>
      <c r="AR6598" s="13"/>
      <c r="AS6598" s="13"/>
      <c r="AT6598" s="12" t="b">
        <v>1</v>
      </c>
      <c r="AU6598" s="13"/>
      <c r="AV6598" s="14" t="s">
        <v>167</v>
      </c>
      <c r="AW6598" s="13"/>
      <c r="AX6598" s="14" t="s">
        <v>155</v>
      </c>
      <c r="AY6598" s="13"/>
      <c r="AZ6598" s="14">
        <v>8429.0</v>
      </c>
      <c r="BA6598" s="13"/>
    </row>
    <row r="6599">
      <c r="A6599" s="11" t="s">
        <v>23745</v>
      </c>
      <c r="B6599" s="11">
        <v>16895.0</v>
      </c>
      <c r="C6599" s="12" t="b">
        <v>0</v>
      </c>
      <c r="D6599" s="12" t="b">
        <v>1</v>
      </c>
      <c r="E6599" s="12" t="b">
        <v>0</v>
      </c>
      <c r="F6599" s="12" t="b">
        <v>0</v>
      </c>
      <c r="G6599" s="12" t="b">
        <v>0</v>
      </c>
      <c r="H6599" s="12" t="b">
        <v>0</v>
      </c>
      <c r="I6599" s="13"/>
      <c r="J6599" s="13"/>
      <c r="K6599" s="12" t="b">
        <v>0</v>
      </c>
      <c r="L6599" s="15">
        <v>45996.0</v>
      </c>
      <c r="M6599" s="11" t="s">
        <v>158</v>
      </c>
      <c r="N6599" s="11" t="s">
        <v>23746</v>
      </c>
      <c r="O6599" s="11" t="s">
        <v>827</v>
      </c>
      <c r="P6599" s="11" t="s">
        <v>23592</v>
      </c>
      <c r="Q6599" s="11" t="s">
        <v>3705</v>
      </c>
      <c r="R6599" s="11" t="s">
        <v>829</v>
      </c>
      <c r="S6599" s="11" t="s">
        <v>830</v>
      </c>
      <c r="V6599" s="13"/>
      <c r="W6599" s="11" t="s">
        <v>23592</v>
      </c>
      <c r="AA6599" s="11" t="s">
        <v>151</v>
      </c>
      <c r="AB6599" s="13"/>
      <c r="AC6599" s="13"/>
      <c r="AD6599" s="11" t="s">
        <v>829</v>
      </c>
      <c r="AE6599" s="13"/>
      <c r="AF6599" s="13"/>
      <c r="AG6599" s="11" t="s">
        <v>152</v>
      </c>
      <c r="AH6599" s="11" t="s">
        <v>23594</v>
      </c>
      <c r="AJ6599" s="13"/>
      <c r="AK6599" s="13"/>
      <c r="AL6599" s="13"/>
      <c r="AM6599" s="13"/>
      <c r="AN6599" s="13"/>
      <c r="AO6599" s="13"/>
      <c r="AP6599" s="11" t="s">
        <v>23745</v>
      </c>
      <c r="AR6599" s="13"/>
      <c r="AS6599" s="13"/>
      <c r="AT6599" s="12" t="b">
        <v>1</v>
      </c>
      <c r="AU6599" s="13"/>
      <c r="AV6599" s="14" t="s">
        <v>167</v>
      </c>
      <c r="AW6599" s="13"/>
      <c r="AX6599" s="14" t="s">
        <v>155</v>
      </c>
      <c r="AY6599" s="13"/>
      <c r="AZ6599" s="14">
        <v>8430.0</v>
      </c>
      <c r="BA6599" s="13"/>
    </row>
    <row r="6600">
      <c r="A6600" s="11" t="s">
        <v>23747</v>
      </c>
      <c r="B6600" s="11">
        <v>16896.0</v>
      </c>
      <c r="C6600" s="12" t="b">
        <v>0</v>
      </c>
      <c r="D6600" s="12" t="b">
        <v>1</v>
      </c>
      <c r="E6600" s="12" t="b">
        <v>0</v>
      </c>
      <c r="F6600" s="12" t="b">
        <v>0</v>
      </c>
      <c r="G6600" s="12" t="b">
        <v>0</v>
      </c>
      <c r="H6600" s="12" t="b">
        <v>0</v>
      </c>
      <c r="I6600" s="13"/>
      <c r="J6600" s="13"/>
      <c r="K6600" s="12" t="b">
        <v>0</v>
      </c>
      <c r="L6600" s="14" t="s">
        <v>23208</v>
      </c>
      <c r="M6600" s="11" t="s">
        <v>1274</v>
      </c>
      <c r="N6600" s="11" t="s">
        <v>23748</v>
      </c>
      <c r="O6600" s="11" t="s">
        <v>17046</v>
      </c>
      <c r="P6600" s="11" t="s">
        <v>23277</v>
      </c>
      <c r="Q6600" s="11" t="s">
        <v>23278</v>
      </c>
      <c r="R6600" s="11" t="s">
        <v>17047</v>
      </c>
      <c r="S6600" s="11" t="s">
        <v>17048</v>
      </c>
      <c r="U6600" s="13"/>
      <c r="V6600" s="13"/>
      <c r="W6600" s="11" t="s">
        <v>23277</v>
      </c>
      <c r="Y6600" s="13"/>
      <c r="Z6600" s="13"/>
      <c r="AA6600" s="11" t="s">
        <v>151</v>
      </c>
      <c r="AB6600" s="13"/>
      <c r="AC6600" s="13"/>
      <c r="AD6600" s="11" t="s">
        <v>17047</v>
      </c>
      <c r="AE6600" s="13"/>
      <c r="AF6600" s="13"/>
      <c r="AG6600" s="11" t="s">
        <v>152</v>
      </c>
      <c r="AH6600" s="11" t="s">
        <v>23279</v>
      </c>
      <c r="AJ6600" s="13"/>
      <c r="AK6600" s="13"/>
      <c r="AL6600" s="13"/>
      <c r="AM6600" s="13"/>
      <c r="AN6600" s="13"/>
      <c r="AO6600" s="13"/>
      <c r="AP6600" s="11" t="s">
        <v>23747</v>
      </c>
      <c r="AR6600" s="13"/>
      <c r="AS6600" s="13"/>
      <c r="AT6600" s="12" t="b">
        <v>1</v>
      </c>
      <c r="AU6600" s="13"/>
      <c r="AV6600" s="14" t="s">
        <v>167</v>
      </c>
      <c r="AW6600" s="13"/>
      <c r="AX6600" s="14" t="s">
        <v>155</v>
      </c>
      <c r="AY6600" s="13"/>
      <c r="AZ6600" s="14">
        <v>8431.0</v>
      </c>
      <c r="BA6600" s="13"/>
    </row>
    <row r="6601">
      <c r="A6601" s="11" t="s">
        <v>23749</v>
      </c>
      <c r="B6601" s="11">
        <v>16897.0</v>
      </c>
      <c r="C6601" s="12" t="b">
        <v>0</v>
      </c>
      <c r="D6601" s="12" t="b">
        <v>1</v>
      </c>
      <c r="E6601" s="12" t="b">
        <v>0</v>
      </c>
      <c r="F6601" s="12" t="b">
        <v>0</v>
      </c>
      <c r="G6601" s="12" t="b">
        <v>0</v>
      </c>
      <c r="H6601" s="12" t="b">
        <v>1</v>
      </c>
      <c r="I6601" s="13"/>
      <c r="J6601" s="13"/>
      <c r="K6601" s="12" t="b">
        <v>0</v>
      </c>
      <c r="L6601" s="15">
        <v>45996.0</v>
      </c>
      <c r="M6601" s="11" t="s">
        <v>12349</v>
      </c>
      <c r="N6601" s="11" t="s">
        <v>23750</v>
      </c>
      <c r="O6601" s="11" t="s">
        <v>23751</v>
      </c>
      <c r="P6601" s="11" t="s">
        <v>22230</v>
      </c>
      <c r="Q6601" s="11" t="s">
        <v>972</v>
      </c>
      <c r="R6601" s="11" t="s">
        <v>23752</v>
      </c>
      <c r="S6601" s="11" t="s">
        <v>540</v>
      </c>
      <c r="T6601" s="11" t="s">
        <v>9224</v>
      </c>
      <c r="V6601" s="13"/>
      <c r="W6601" s="11" t="s">
        <v>22230</v>
      </c>
      <c r="Y6601" s="11" t="s">
        <v>23752</v>
      </c>
      <c r="Z6601" s="13"/>
      <c r="AA6601" s="11" t="s">
        <v>151</v>
      </c>
      <c r="AB6601" s="13"/>
      <c r="AC6601" s="13"/>
      <c r="AD6601" s="11" t="s">
        <v>23752</v>
      </c>
      <c r="AE6601" s="11" t="s">
        <v>9640</v>
      </c>
      <c r="AF6601" s="13"/>
      <c r="AG6601" s="11" t="s">
        <v>152</v>
      </c>
      <c r="AH6601" s="11" t="s">
        <v>22231</v>
      </c>
      <c r="AJ6601" s="13"/>
      <c r="AK6601" s="13"/>
      <c r="AL6601" s="13"/>
      <c r="AM6601" s="13"/>
      <c r="AN6601" s="13"/>
      <c r="AO6601" s="13"/>
      <c r="AP6601" s="11" t="s">
        <v>23749</v>
      </c>
      <c r="AR6601" s="13"/>
      <c r="AS6601" s="13"/>
      <c r="AT6601" s="12" t="b">
        <v>1</v>
      </c>
      <c r="AU6601" s="13"/>
      <c r="AV6601" s="17">
        <v>45940.0</v>
      </c>
      <c r="AW6601" s="13"/>
      <c r="AX6601" s="14" t="s">
        <v>155</v>
      </c>
      <c r="AY6601" s="13"/>
      <c r="AZ6601" s="14">
        <v>3428.0</v>
      </c>
      <c r="BA6601" s="13"/>
    </row>
    <row r="6602">
      <c r="A6602" s="11" t="s">
        <v>23753</v>
      </c>
      <c r="B6602" s="11">
        <v>16899.0</v>
      </c>
      <c r="C6602" s="12" t="b">
        <v>0</v>
      </c>
      <c r="D6602" s="12" t="b">
        <v>0</v>
      </c>
      <c r="E6602" s="12" t="b">
        <v>0</v>
      </c>
      <c r="F6602" s="12" t="b">
        <v>0</v>
      </c>
      <c r="G6602" s="12" t="b">
        <v>0</v>
      </c>
      <c r="H6602" s="12" t="b">
        <v>0</v>
      </c>
      <c r="I6602" s="13"/>
      <c r="J6602" s="13"/>
      <c r="K6602" s="12" t="b">
        <v>0</v>
      </c>
      <c r="L6602" s="14" t="s">
        <v>22499</v>
      </c>
      <c r="M6602" s="11" t="s">
        <v>12349</v>
      </c>
      <c r="N6602" s="11" t="s">
        <v>23754</v>
      </c>
      <c r="O6602" s="11" t="s">
        <v>23719</v>
      </c>
      <c r="P6602" s="11" t="s">
        <v>22501</v>
      </c>
      <c r="Q6602" s="11" t="s">
        <v>972</v>
      </c>
      <c r="R6602" s="11" t="s">
        <v>23720</v>
      </c>
      <c r="S6602" s="11" t="s">
        <v>3881</v>
      </c>
      <c r="U6602" s="11" t="s">
        <v>23755</v>
      </c>
      <c r="W6602" s="11" t="s">
        <v>22501</v>
      </c>
      <c r="Z6602" s="13"/>
      <c r="AA6602" s="11" t="s">
        <v>151</v>
      </c>
      <c r="AB6602" s="13"/>
      <c r="AC6602" s="13"/>
      <c r="AD6602" s="11" t="s">
        <v>23720</v>
      </c>
      <c r="AE6602" s="13"/>
      <c r="AF6602" s="13"/>
      <c r="AG6602" s="11" t="s">
        <v>152</v>
      </c>
      <c r="AH6602" s="11" t="s">
        <v>22502</v>
      </c>
      <c r="AJ6602" s="13"/>
      <c r="AK6602" s="13"/>
      <c r="AL6602" s="13"/>
      <c r="AM6602" s="13"/>
      <c r="AN6602" s="13"/>
      <c r="AO6602" s="13"/>
      <c r="AP6602" s="11" t="s">
        <v>23753</v>
      </c>
      <c r="AR6602" s="13"/>
      <c r="AS6602" s="13"/>
      <c r="AT6602" s="12" t="b">
        <v>1</v>
      </c>
      <c r="AU6602" s="13"/>
      <c r="AV6602" s="17">
        <v>45940.0</v>
      </c>
      <c r="AW6602" s="13"/>
      <c r="AX6602" s="14" t="s">
        <v>155</v>
      </c>
      <c r="AY6602" s="13"/>
      <c r="AZ6602" s="14">
        <v>5409.0</v>
      </c>
      <c r="BA6602" s="13"/>
    </row>
    <row r="6603">
      <c r="A6603" s="11" t="s">
        <v>23756</v>
      </c>
      <c r="B6603" s="11">
        <v>16900.0</v>
      </c>
      <c r="C6603" s="12" t="b">
        <v>0</v>
      </c>
      <c r="D6603" s="12" t="b">
        <v>0</v>
      </c>
      <c r="E6603" s="12" t="b">
        <v>0</v>
      </c>
      <c r="F6603" s="12" t="b">
        <v>0</v>
      </c>
      <c r="G6603" s="12" t="b">
        <v>0</v>
      </c>
      <c r="H6603" s="12" t="b">
        <v>0</v>
      </c>
      <c r="I6603" s="13"/>
      <c r="J6603" s="13"/>
      <c r="K6603" s="12" t="b">
        <v>0</v>
      </c>
      <c r="L6603" s="14" t="s">
        <v>22499</v>
      </c>
      <c r="M6603" s="11" t="s">
        <v>12349</v>
      </c>
      <c r="N6603" s="11" t="s">
        <v>23757</v>
      </c>
      <c r="O6603" s="11" t="s">
        <v>23719</v>
      </c>
      <c r="P6603" s="11" t="s">
        <v>22501</v>
      </c>
      <c r="Q6603" s="11" t="s">
        <v>972</v>
      </c>
      <c r="R6603" s="11" t="s">
        <v>23720</v>
      </c>
      <c r="S6603" s="11" t="s">
        <v>3881</v>
      </c>
      <c r="U6603" s="11" t="s">
        <v>23755</v>
      </c>
      <c r="W6603" s="11" t="s">
        <v>22501</v>
      </c>
      <c r="Z6603" s="13"/>
      <c r="AA6603" s="11" t="s">
        <v>151</v>
      </c>
      <c r="AB6603" s="13"/>
      <c r="AC6603" s="13"/>
      <c r="AD6603" s="11" t="s">
        <v>23720</v>
      </c>
      <c r="AE6603" s="13"/>
      <c r="AF6603" s="13"/>
      <c r="AG6603" s="11" t="s">
        <v>152</v>
      </c>
      <c r="AH6603" s="11" t="s">
        <v>22502</v>
      </c>
      <c r="AJ6603" s="13"/>
      <c r="AK6603" s="13"/>
      <c r="AL6603" s="13"/>
      <c r="AM6603" s="13"/>
      <c r="AN6603" s="13"/>
      <c r="AO6603" s="13"/>
      <c r="AP6603" s="11" t="s">
        <v>23756</v>
      </c>
      <c r="AR6603" s="13"/>
      <c r="AS6603" s="13"/>
      <c r="AT6603" s="12" t="b">
        <v>1</v>
      </c>
      <c r="AU6603" s="13"/>
      <c r="AV6603" s="17">
        <v>45940.0</v>
      </c>
      <c r="AW6603" s="13"/>
      <c r="AX6603" s="14" t="s">
        <v>155</v>
      </c>
      <c r="AY6603" s="13"/>
      <c r="AZ6603" s="14">
        <v>5412.0</v>
      </c>
      <c r="BA6603" s="13"/>
    </row>
    <row r="6604">
      <c r="A6604" s="11" t="s">
        <v>23758</v>
      </c>
      <c r="B6604" s="11">
        <v>16901.0</v>
      </c>
      <c r="C6604" s="12" t="b">
        <v>0</v>
      </c>
      <c r="D6604" s="12" t="b">
        <v>0</v>
      </c>
      <c r="E6604" s="12" t="b">
        <v>0</v>
      </c>
      <c r="F6604" s="12" t="b">
        <v>0</v>
      </c>
      <c r="G6604" s="12" t="b">
        <v>0</v>
      </c>
      <c r="H6604" s="12" t="b">
        <v>0</v>
      </c>
      <c r="I6604" s="13"/>
      <c r="J6604" s="13"/>
      <c r="K6604" s="12" t="b">
        <v>0</v>
      </c>
      <c r="L6604" s="14" t="s">
        <v>22499</v>
      </c>
      <c r="M6604" s="11" t="s">
        <v>12349</v>
      </c>
      <c r="N6604" s="11" t="s">
        <v>23759</v>
      </c>
      <c r="O6604" s="11" t="s">
        <v>23719</v>
      </c>
      <c r="P6604" s="11" t="s">
        <v>22501</v>
      </c>
      <c r="Q6604" s="11" t="s">
        <v>972</v>
      </c>
      <c r="R6604" s="11" t="s">
        <v>23720</v>
      </c>
      <c r="S6604" s="11" t="s">
        <v>3881</v>
      </c>
      <c r="U6604" s="11" t="s">
        <v>23755</v>
      </c>
      <c r="W6604" s="11" t="s">
        <v>22501</v>
      </c>
      <c r="Z6604" s="13"/>
      <c r="AA6604" s="11" t="s">
        <v>151</v>
      </c>
      <c r="AB6604" s="13"/>
      <c r="AC6604" s="13"/>
      <c r="AD6604" s="11" t="s">
        <v>23720</v>
      </c>
      <c r="AE6604" s="13"/>
      <c r="AF6604" s="13"/>
      <c r="AG6604" s="11" t="s">
        <v>152</v>
      </c>
      <c r="AH6604" s="11" t="s">
        <v>22502</v>
      </c>
      <c r="AJ6604" s="13"/>
      <c r="AK6604" s="13"/>
      <c r="AL6604" s="13"/>
      <c r="AM6604" s="13"/>
      <c r="AN6604" s="13"/>
      <c r="AO6604" s="13"/>
      <c r="AP6604" s="11" t="s">
        <v>23758</v>
      </c>
      <c r="AR6604" s="13"/>
      <c r="AS6604" s="13"/>
      <c r="AT6604" s="12" t="b">
        <v>1</v>
      </c>
      <c r="AU6604" s="13"/>
      <c r="AV6604" s="17">
        <v>45940.0</v>
      </c>
      <c r="AW6604" s="13"/>
      <c r="AX6604" s="14" t="s">
        <v>155</v>
      </c>
      <c r="AY6604" s="13"/>
      <c r="AZ6604" s="14">
        <v>5411.0</v>
      </c>
      <c r="BA6604" s="13"/>
    </row>
    <row r="6605">
      <c r="A6605" s="11" t="s">
        <v>23760</v>
      </c>
      <c r="B6605" s="11">
        <v>16902.0</v>
      </c>
      <c r="C6605" s="12" t="b">
        <v>0</v>
      </c>
      <c r="D6605" s="12" t="b">
        <v>0</v>
      </c>
      <c r="E6605" s="12" t="b">
        <v>0</v>
      </c>
      <c r="F6605" s="12" t="b">
        <v>0</v>
      </c>
      <c r="G6605" s="12" t="b">
        <v>0</v>
      </c>
      <c r="H6605" s="12" t="b">
        <v>0</v>
      </c>
      <c r="I6605" s="13"/>
      <c r="J6605" s="13"/>
      <c r="K6605" s="12" t="b">
        <v>0</v>
      </c>
      <c r="L6605" s="14" t="s">
        <v>22499</v>
      </c>
      <c r="M6605" s="11" t="s">
        <v>12349</v>
      </c>
      <c r="N6605" s="11" t="s">
        <v>23761</v>
      </c>
      <c r="O6605" s="11" t="s">
        <v>23719</v>
      </c>
      <c r="P6605" s="11" t="s">
        <v>22501</v>
      </c>
      <c r="Q6605" s="11" t="s">
        <v>972</v>
      </c>
      <c r="R6605" s="11" t="s">
        <v>23720</v>
      </c>
      <c r="S6605" s="11" t="s">
        <v>3881</v>
      </c>
      <c r="U6605" s="11" t="s">
        <v>23755</v>
      </c>
      <c r="W6605" s="11" t="s">
        <v>22501</v>
      </c>
      <c r="Z6605" s="13"/>
      <c r="AA6605" s="11" t="s">
        <v>151</v>
      </c>
      <c r="AB6605" s="13"/>
      <c r="AC6605" s="13"/>
      <c r="AD6605" s="11" t="s">
        <v>23720</v>
      </c>
      <c r="AE6605" s="13"/>
      <c r="AF6605" s="13"/>
      <c r="AG6605" s="11" t="s">
        <v>152</v>
      </c>
      <c r="AH6605" s="11" t="s">
        <v>22502</v>
      </c>
      <c r="AJ6605" s="13"/>
      <c r="AK6605" s="13"/>
      <c r="AL6605" s="13"/>
      <c r="AM6605" s="13"/>
      <c r="AN6605" s="13"/>
      <c r="AO6605" s="13"/>
      <c r="AP6605" s="11" t="s">
        <v>23760</v>
      </c>
      <c r="AR6605" s="13"/>
      <c r="AS6605" s="13"/>
      <c r="AT6605" s="12" t="b">
        <v>1</v>
      </c>
      <c r="AU6605" s="13"/>
      <c r="AV6605" s="17">
        <v>45940.0</v>
      </c>
      <c r="AW6605" s="13"/>
      <c r="AX6605" s="14" t="s">
        <v>155</v>
      </c>
      <c r="AY6605" s="13"/>
      <c r="AZ6605" s="14">
        <v>5410.0</v>
      </c>
      <c r="BA6605" s="13"/>
    </row>
    <row r="6606">
      <c r="A6606" s="11" t="s">
        <v>23762</v>
      </c>
      <c r="B6606" s="11">
        <v>16903.0</v>
      </c>
      <c r="C6606" s="12" t="b">
        <v>0</v>
      </c>
      <c r="D6606" s="12" t="b">
        <v>0</v>
      </c>
      <c r="E6606" s="12" t="b">
        <v>0</v>
      </c>
      <c r="F6606" s="12" t="b">
        <v>0</v>
      </c>
      <c r="G6606" s="12" t="b">
        <v>0</v>
      </c>
      <c r="H6606" s="12" t="b">
        <v>0</v>
      </c>
      <c r="I6606" s="13"/>
      <c r="J6606" s="13"/>
      <c r="K6606" s="12" t="b">
        <v>0</v>
      </c>
      <c r="L6606" s="14" t="s">
        <v>22499</v>
      </c>
      <c r="M6606" s="11" t="s">
        <v>12349</v>
      </c>
      <c r="N6606" s="11" t="s">
        <v>23763</v>
      </c>
      <c r="O6606" s="11" t="s">
        <v>23719</v>
      </c>
      <c r="P6606" s="11" t="s">
        <v>22501</v>
      </c>
      <c r="Q6606" s="11" t="s">
        <v>972</v>
      </c>
      <c r="R6606" s="11" t="s">
        <v>23720</v>
      </c>
      <c r="S6606" s="11" t="s">
        <v>3881</v>
      </c>
      <c r="U6606" s="11" t="s">
        <v>23755</v>
      </c>
      <c r="W6606" s="11" t="s">
        <v>22501</v>
      </c>
      <c r="Z6606" s="13"/>
      <c r="AA6606" s="11" t="s">
        <v>151</v>
      </c>
      <c r="AB6606" s="13"/>
      <c r="AC6606" s="13"/>
      <c r="AD6606" s="11" t="s">
        <v>23720</v>
      </c>
      <c r="AE6606" s="13"/>
      <c r="AF6606" s="13"/>
      <c r="AG6606" s="11" t="s">
        <v>152</v>
      </c>
      <c r="AH6606" s="11" t="s">
        <v>22502</v>
      </c>
      <c r="AJ6606" s="13"/>
      <c r="AK6606" s="13"/>
      <c r="AL6606" s="13"/>
      <c r="AM6606" s="13"/>
      <c r="AN6606" s="13"/>
      <c r="AO6606" s="13"/>
      <c r="AP6606" s="11" t="s">
        <v>23762</v>
      </c>
      <c r="AR6606" s="13"/>
      <c r="AS6606" s="13"/>
      <c r="AT6606" s="12" t="b">
        <v>1</v>
      </c>
      <c r="AU6606" s="13"/>
      <c r="AV6606" s="17">
        <v>45940.0</v>
      </c>
      <c r="AW6606" s="13"/>
      <c r="AX6606" s="14" t="s">
        <v>155</v>
      </c>
      <c r="AY6606" s="13"/>
      <c r="AZ6606" s="14">
        <v>5408.0</v>
      </c>
      <c r="BA6606" s="13"/>
    </row>
    <row r="6607">
      <c r="A6607" s="11" t="s">
        <v>23764</v>
      </c>
      <c r="B6607" s="11">
        <v>16904.0</v>
      </c>
      <c r="C6607" s="12" t="b">
        <v>0</v>
      </c>
      <c r="D6607" s="12" t="b">
        <v>1</v>
      </c>
      <c r="E6607" s="12" t="b">
        <v>0</v>
      </c>
      <c r="F6607" s="12" t="b">
        <v>0</v>
      </c>
      <c r="G6607" s="12" t="b">
        <v>0</v>
      </c>
      <c r="H6607" s="12" t="b">
        <v>0</v>
      </c>
      <c r="I6607" s="13"/>
      <c r="J6607" s="13"/>
      <c r="K6607" s="12" t="b">
        <v>0</v>
      </c>
      <c r="L6607" s="14" t="s">
        <v>23120</v>
      </c>
      <c r="M6607" s="11" t="s">
        <v>282</v>
      </c>
      <c r="N6607" s="11" t="s">
        <v>23765</v>
      </c>
      <c r="O6607" s="11" t="s">
        <v>23766</v>
      </c>
      <c r="P6607" s="11" t="s">
        <v>23123</v>
      </c>
      <c r="Q6607" s="11" t="s">
        <v>16380</v>
      </c>
      <c r="R6607" s="11" t="s">
        <v>23767</v>
      </c>
      <c r="S6607" s="13"/>
      <c r="T6607" s="13"/>
      <c r="U6607" s="11" t="s">
        <v>22472</v>
      </c>
      <c r="W6607" s="11" t="s">
        <v>23123</v>
      </c>
      <c r="Z6607" s="13"/>
      <c r="AA6607" s="11" t="s">
        <v>151</v>
      </c>
      <c r="AB6607" s="13"/>
      <c r="AC6607" s="13"/>
      <c r="AD6607" s="11" t="s">
        <v>23767</v>
      </c>
      <c r="AE6607" s="13"/>
      <c r="AF6607" s="13"/>
      <c r="AG6607" s="11" t="s">
        <v>152</v>
      </c>
      <c r="AH6607" s="11" t="s">
        <v>23126</v>
      </c>
      <c r="AJ6607" s="13"/>
      <c r="AK6607" s="13"/>
      <c r="AL6607" s="13"/>
      <c r="AM6607" s="13"/>
      <c r="AN6607" s="13"/>
      <c r="AO6607" s="13"/>
      <c r="AP6607" s="11" t="s">
        <v>23764</v>
      </c>
      <c r="AR6607" s="13"/>
      <c r="AS6607" s="13"/>
      <c r="AT6607" s="12" t="b">
        <v>1</v>
      </c>
      <c r="AU6607" s="13"/>
      <c r="AV6607" s="17">
        <v>45940.0</v>
      </c>
      <c r="AW6607" s="13"/>
      <c r="AX6607" s="14" t="s">
        <v>155</v>
      </c>
      <c r="AY6607" s="13"/>
      <c r="AZ6607" s="14">
        <v>4827.0</v>
      </c>
      <c r="BA6607" s="13"/>
    </row>
    <row r="6608">
      <c r="A6608" s="11" t="s">
        <v>23768</v>
      </c>
      <c r="B6608" s="11">
        <v>16905.0</v>
      </c>
      <c r="C6608" s="12" t="b">
        <v>0</v>
      </c>
      <c r="D6608" s="12" t="b">
        <v>0</v>
      </c>
      <c r="E6608" s="12" t="b">
        <v>0</v>
      </c>
      <c r="F6608" s="12" t="b">
        <v>0</v>
      </c>
      <c r="G6608" s="12" t="b">
        <v>0</v>
      </c>
      <c r="H6608" s="12" t="b">
        <v>0</v>
      </c>
      <c r="I6608" s="13"/>
      <c r="J6608" s="13"/>
      <c r="K6608" s="12" t="b">
        <v>0</v>
      </c>
      <c r="L6608" s="14" t="s">
        <v>23120</v>
      </c>
      <c r="M6608" s="11" t="s">
        <v>282</v>
      </c>
      <c r="N6608" s="11" t="s">
        <v>23769</v>
      </c>
      <c r="O6608" s="11" t="s">
        <v>23770</v>
      </c>
      <c r="P6608" s="11" t="s">
        <v>23123</v>
      </c>
      <c r="Q6608" s="11" t="s">
        <v>16380</v>
      </c>
      <c r="R6608" s="11" t="s">
        <v>23771</v>
      </c>
      <c r="S6608" s="11" t="s">
        <v>23772</v>
      </c>
      <c r="U6608" s="11" t="s">
        <v>22472</v>
      </c>
      <c r="W6608" s="11" t="s">
        <v>23123</v>
      </c>
      <c r="Z6608" s="13"/>
      <c r="AA6608" s="11" t="s">
        <v>151</v>
      </c>
      <c r="AB6608" s="13"/>
      <c r="AC6608" s="13"/>
      <c r="AD6608" s="11" t="s">
        <v>23771</v>
      </c>
      <c r="AF6608" s="13"/>
      <c r="AG6608" s="11" t="s">
        <v>152</v>
      </c>
      <c r="AH6608" s="11" t="s">
        <v>23126</v>
      </c>
      <c r="AJ6608" s="13"/>
      <c r="AK6608" s="13"/>
      <c r="AL6608" s="13"/>
      <c r="AM6608" s="13"/>
      <c r="AN6608" s="13"/>
      <c r="AO6608" s="13"/>
      <c r="AP6608" s="11" t="s">
        <v>23768</v>
      </c>
      <c r="AR6608" s="13"/>
      <c r="AS6608" s="13"/>
      <c r="AT6608" s="12" t="b">
        <v>1</v>
      </c>
      <c r="AU6608" s="13"/>
      <c r="AV6608" s="17">
        <v>45940.0</v>
      </c>
      <c r="AW6608" s="13"/>
      <c r="AX6608" s="14" t="s">
        <v>155</v>
      </c>
      <c r="AY6608" s="13"/>
      <c r="AZ6608" s="14">
        <v>4826.0</v>
      </c>
      <c r="BA6608" s="13"/>
    </row>
    <row r="6609">
      <c r="A6609" s="11" t="s">
        <v>23773</v>
      </c>
      <c r="B6609" s="11">
        <v>16911.0</v>
      </c>
      <c r="C6609" s="12" t="b">
        <v>0</v>
      </c>
      <c r="D6609" s="12" t="b">
        <v>1</v>
      </c>
      <c r="E6609" s="12" t="b">
        <v>0</v>
      </c>
      <c r="F6609" s="12" t="b">
        <v>0</v>
      </c>
      <c r="G6609" s="12" t="b">
        <v>0</v>
      </c>
      <c r="H6609" s="12" t="b">
        <v>0</v>
      </c>
      <c r="I6609" s="13"/>
      <c r="J6609" s="13"/>
      <c r="K6609" s="12" t="b">
        <v>0</v>
      </c>
      <c r="L6609" s="14" t="s">
        <v>23120</v>
      </c>
      <c r="M6609" s="11" t="s">
        <v>282</v>
      </c>
      <c r="N6609" s="11" t="s">
        <v>23774</v>
      </c>
      <c r="O6609" s="11" t="s">
        <v>23775</v>
      </c>
      <c r="P6609" s="11" t="s">
        <v>23123</v>
      </c>
      <c r="Q6609" s="11" t="s">
        <v>16380</v>
      </c>
      <c r="R6609" s="11" t="s">
        <v>23776</v>
      </c>
      <c r="T6609" s="13"/>
      <c r="U6609" s="11" t="s">
        <v>22472</v>
      </c>
      <c r="W6609" s="11" t="s">
        <v>23123</v>
      </c>
      <c r="Z6609" s="13"/>
      <c r="AA6609" s="11" t="s">
        <v>151</v>
      </c>
      <c r="AB6609" s="13"/>
      <c r="AC6609" s="13"/>
      <c r="AD6609" s="11" t="s">
        <v>23776</v>
      </c>
      <c r="AF6609" s="13"/>
      <c r="AG6609" s="11" t="s">
        <v>152</v>
      </c>
      <c r="AH6609" s="11" t="s">
        <v>23126</v>
      </c>
      <c r="AJ6609" s="13"/>
      <c r="AK6609" s="13"/>
      <c r="AL6609" s="13"/>
      <c r="AM6609" s="13"/>
      <c r="AN6609" s="13"/>
      <c r="AO6609" s="13"/>
      <c r="AP6609" s="11" t="s">
        <v>23773</v>
      </c>
      <c r="AR6609" s="13"/>
      <c r="AS6609" s="13"/>
      <c r="AT6609" s="12" t="b">
        <v>1</v>
      </c>
      <c r="AU6609" s="13"/>
      <c r="AV6609" s="17">
        <v>45940.0</v>
      </c>
      <c r="AW6609" s="13"/>
      <c r="AX6609" s="14" t="s">
        <v>155</v>
      </c>
      <c r="AY6609" s="13"/>
      <c r="AZ6609" s="14">
        <v>4828.0</v>
      </c>
      <c r="BA6609" s="13"/>
    </row>
    <row r="6610">
      <c r="A6610" s="11" t="s">
        <v>23777</v>
      </c>
      <c r="B6610" s="11">
        <v>16912.0</v>
      </c>
      <c r="C6610" s="12" t="b">
        <v>0</v>
      </c>
      <c r="D6610" s="12" t="b">
        <v>1</v>
      </c>
      <c r="E6610" s="12" t="b">
        <v>0</v>
      </c>
      <c r="F6610" s="12" t="b">
        <v>0</v>
      </c>
      <c r="G6610" s="12" t="b">
        <v>0</v>
      </c>
      <c r="H6610" s="12" t="b">
        <v>0</v>
      </c>
      <c r="I6610" s="13"/>
      <c r="J6610" s="13"/>
      <c r="K6610" s="12" t="b">
        <v>0</v>
      </c>
      <c r="L6610" s="14" t="s">
        <v>23120</v>
      </c>
      <c r="M6610" s="11" t="s">
        <v>282</v>
      </c>
      <c r="N6610" s="11" t="s">
        <v>23778</v>
      </c>
      <c r="O6610" s="11" t="s">
        <v>23779</v>
      </c>
      <c r="P6610" s="11" t="s">
        <v>23123</v>
      </c>
      <c r="Q6610" s="11" t="s">
        <v>16380</v>
      </c>
      <c r="R6610" s="11" t="s">
        <v>23780</v>
      </c>
      <c r="S6610" s="13"/>
      <c r="T6610" s="13"/>
      <c r="U6610" s="11" t="s">
        <v>22472</v>
      </c>
      <c r="W6610" s="11" t="s">
        <v>23123</v>
      </c>
      <c r="Z6610" s="13"/>
      <c r="AA6610" s="11" t="s">
        <v>151</v>
      </c>
      <c r="AB6610" s="13"/>
      <c r="AC6610" s="13"/>
      <c r="AD6610" s="11" t="s">
        <v>23780</v>
      </c>
      <c r="AE6610" s="13"/>
      <c r="AF6610" s="13"/>
      <c r="AG6610" s="11" t="s">
        <v>152</v>
      </c>
      <c r="AH6610" s="11" t="s">
        <v>23126</v>
      </c>
      <c r="AJ6610" s="13"/>
      <c r="AK6610" s="13"/>
      <c r="AL6610" s="13"/>
      <c r="AM6610" s="13"/>
      <c r="AN6610" s="13"/>
      <c r="AO6610" s="13"/>
      <c r="AP6610" s="11" t="s">
        <v>23777</v>
      </c>
      <c r="AR6610" s="13"/>
      <c r="AS6610" s="13"/>
      <c r="AT6610" s="12" t="b">
        <v>1</v>
      </c>
      <c r="AU6610" s="13"/>
      <c r="AV6610" s="17">
        <v>45940.0</v>
      </c>
      <c r="AW6610" s="13"/>
      <c r="AX6610" s="14" t="s">
        <v>155</v>
      </c>
      <c r="AY6610" s="13"/>
      <c r="AZ6610" s="14">
        <v>4829.0</v>
      </c>
      <c r="BA6610" s="13"/>
    </row>
    <row r="6611">
      <c r="A6611" s="11" t="s">
        <v>23781</v>
      </c>
      <c r="B6611" s="11">
        <v>16925.0</v>
      </c>
      <c r="C6611" s="12" t="b">
        <v>0</v>
      </c>
      <c r="D6611" s="12" t="b">
        <v>1</v>
      </c>
      <c r="E6611" s="12" t="b">
        <v>0</v>
      </c>
      <c r="F6611" s="12" t="b">
        <v>0</v>
      </c>
      <c r="G6611" s="12" t="b">
        <v>0</v>
      </c>
      <c r="H6611" s="12" t="b">
        <v>0</v>
      </c>
      <c r="I6611" s="13"/>
      <c r="J6611" s="13"/>
      <c r="K6611" s="12" t="b">
        <v>0</v>
      </c>
      <c r="L6611" s="14" t="s">
        <v>23120</v>
      </c>
      <c r="M6611" s="11" t="s">
        <v>16687</v>
      </c>
      <c r="N6611" s="11" t="s">
        <v>23782</v>
      </c>
      <c r="O6611" s="11" t="s">
        <v>16917</v>
      </c>
      <c r="P6611" s="11" t="s">
        <v>23123</v>
      </c>
      <c r="Q6611" s="11" t="s">
        <v>16380</v>
      </c>
      <c r="R6611" s="11" t="s">
        <v>16918</v>
      </c>
      <c r="S6611" s="11" t="s">
        <v>3417</v>
      </c>
      <c r="U6611" s="11" t="s">
        <v>22404</v>
      </c>
      <c r="W6611" s="11" t="s">
        <v>23123</v>
      </c>
      <c r="Z6611" s="13"/>
      <c r="AA6611" s="11" t="s">
        <v>151</v>
      </c>
      <c r="AB6611" s="13"/>
      <c r="AC6611" s="13"/>
      <c r="AD6611" s="11" t="s">
        <v>16918</v>
      </c>
      <c r="AF6611" s="13"/>
      <c r="AG6611" s="11" t="s">
        <v>152</v>
      </c>
      <c r="AH6611" s="11" t="s">
        <v>23126</v>
      </c>
      <c r="AJ6611" s="13"/>
      <c r="AK6611" s="13"/>
      <c r="AL6611" s="13"/>
      <c r="AM6611" s="13"/>
      <c r="AN6611" s="13"/>
      <c r="AO6611" s="13"/>
      <c r="AP6611" s="11" t="s">
        <v>23781</v>
      </c>
      <c r="AR6611" s="13"/>
      <c r="AS6611" s="13"/>
      <c r="AT6611" s="12" t="b">
        <v>1</v>
      </c>
      <c r="AU6611" s="13"/>
      <c r="AV6611" s="17">
        <v>45940.0</v>
      </c>
      <c r="AW6611" s="13"/>
      <c r="AX6611" s="14" t="s">
        <v>155</v>
      </c>
      <c r="AY6611" s="13"/>
      <c r="AZ6611" s="14">
        <v>4830.0</v>
      </c>
      <c r="BA6611" s="13"/>
    </row>
    <row r="6612">
      <c r="A6612" s="11" t="s">
        <v>23783</v>
      </c>
      <c r="B6612" s="11">
        <v>16926.0</v>
      </c>
      <c r="C6612" s="12" t="b">
        <v>0</v>
      </c>
      <c r="D6612" s="12" t="b">
        <v>0</v>
      </c>
      <c r="E6612" s="12" t="b">
        <v>0</v>
      </c>
      <c r="F6612" s="12" t="b">
        <v>0</v>
      </c>
      <c r="G6612" s="12" t="b">
        <v>0</v>
      </c>
      <c r="H6612" s="12" t="b">
        <v>0</v>
      </c>
      <c r="I6612" s="13"/>
      <c r="J6612" s="13"/>
      <c r="K6612" s="12" t="b">
        <v>0</v>
      </c>
      <c r="L6612" s="14" t="s">
        <v>23120</v>
      </c>
      <c r="M6612" s="11" t="s">
        <v>282</v>
      </c>
      <c r="N6612" s="11" t="s">
        <v>23784</v>
      </c>
      <c r="O6612" s="11" t="s">
        <v>23785</v>
      </c>
      <c r="P6612" s="11" t="s">
        <v>23123</v>
      </c>
      <c r="Q6612" s="11" t="s">
        <v>16380</v>
      </c>
      <c r="R6612" s="11" t="s">
        <v>23786</v>
      </c>
      <c r="S6612" s="13"/>
      <c r="T6612" s="13"/>
      <c r="U6612" s="11" t="s">
        <v>22472</v>
      </c>
      <c r="W6612" s="11" t="s">
        <v>23123</v>
      </c>
      <c r="Z6612" s="13"/>
      <c r="AA6612" s="11" t="s">
        <v>151</v>
      </c>
      <c r="AB6612" s="13"/>
      <c r="AC6612" s="13"/>
      <c r="AD6612" s="11" t="s">
        <v>23786</v>
      </c>
      <c r="AE6612" s="13"/>
      <c r="AF6612" s="13"/>
      <c r="AG6612" s="11" t="s">
        <v>152</v>
      </c>
      <c r="AH6612" s="11" t="s">
        <v>23126</v>
      </c>
      <c r="AJ6612" s="13"/>
      <c r="AK6612" s="13"/>
      <c r="AL6612" s="13"/>
      <c r="AM6612" s="13"/>
      <c r="AN6612" s="13"/>
      <c r="AO6612" s="13"/>
      <c r="AP6612" s="11" t="s">
        <v>23783</v>
      </c>
      <c r="AR6612" s="13"/>
      <c r="AS6612" s="13"/>
      <c r="AT6612" s="12" t="b">
        <v>1</v>
      </c>
      <c r="AU6612" s="13"/>
      <c r="AV6612" s="17">
        <v>45940.0</v>
      </c>
      <c r="AW6612" s="13"/>
      <c r="AX6612" s="14" t="s">
        <v>155</v>
      </c>
      <c r="AY6612" s="13"/>
      <c r="AZ6612" s="14">
        <v>4831.0</v>
      </c>
      <c r="BA6612" s="13"/>
    </row>
    <row r="6613">
      <c r="A6613" s="11" t="s">
        <v>23787</v>
      </c>
      <c r="B6613" s="11">
        <v>16927.0</v>
      </c>
      <c r="C6613" s="12" t="b">
        <v>0</v>
      </c>
      <c r="D6613" s="12" t="b">
        <v>1</v>
      </c>
      <c r="E6613" s="12" t="b">
        <v>0</v>
      </c>
      <c r="F6613" s="12" t="b">
        <v>0</v>
      </c>
      <c r="G6613" s="12" t="b">
        <v>0</v>
      </c>
      <c r="H6613" s="12" t="b">
        <v>0</v>
      </c>
      <c r="I6613" s="13"/>
      <c r="J6613" s="13"/>
      <c r="K6613" s="12" t="b">
        <v>0</v>
      </c>
      <c r="L6613" s="14" t="s">
        <v>23120</v>
      </c>
      <c r="M6613" s="11" t="s">
        <v>16687</v>
      </c>
      <c r="N6613" s="11" t="s">
        <v>23788</v>
      </c>
      <c r="O6613" s="11" t="s">
        <v>22425</v>
      </c>
      <c r="P6613" s="11" t="s">
        <v>23123</v>
      </c>
      <c r="Q6613" s="11" t="s">
        <v>16380</v>
      </c>
      <c r="R6613" s="11" t="s">
        <v>22426</v>
      </c>
      <c r="S6613" s="11" t="s">
        <v>524</v>
      </c>
      <c r="T6613" s="13"/>
      <c r="U6613" s="11" t="s">
        <v>22404</v>
      </c>
      <c r="W6613" s="11" t="s">
        <v>23123</v>
      </c>
      <c r="Z6613" s="13"/>
      <c r="AA6613" s="11" t="s">
        <v>151</v>
      </c>
      <c r="AB6613" s="13"/>
      <c r="AC6613" s="13"/>
      <c r="AD6613" s="11" t="s">
        <v>22426</v>
      </c>
      <c r="AE6613" s="13"/>
      <c r="AF6613" s="13"/>
      <c r="AG6613" s="11" t="s">
        <v>152</v>
      </c>
      <c r="AH6613" s="11" t="s">
        <v>23126</v>
      </c>
      <c r="AJ6613" s="13"/>
      <c r="AK6613" s="13"/>
      <c r="AL6613" s="13"/>
      <c r="AM6613" s="13"/>
      <c r="AN6613" s="13"/>
      <c r="AO6613" s="13"/>
      <c r="AP6613" s="11" t="s">
        <v>23787</v>
      </c>
      <c r="AR6613" s="13"/>
      <c r="AS6613" s="13"/>
      <c r="AT6613" s="12" t="b">
        <v>1</v>
      </c>
      <c r="AU6613" s="13"/>
      <c r="AV6613" s="17">
        <v>45940.0</v>
      </c>
      <c r="AW6613" s="13"/>
      <c r="AX6613" s="14" t="s">
        <v>155</v>
      </c>
      <c r="AY6613" s="13"/>
      <c r="AZ6613" s="14">
        <v>4832.0</v>
      </c>
      <c r="BA6613" s="13"/>
    </row>
    <row r="6614">
      <c r="A6614" s="11" t="s">
        <v>23789</v>
      </c>
      <c r="B6614" s="11">
        <v>16929.0</v>
      </c>
      <c r="C6614" s="12" t="b">
        <v>0</v>
      </c>
      <c r="D6614" s="12" t="b">
        <v>0</v>
      </c>
      <c r="E6614" s="12" t="b">
        <v>0</v>
      </c>
      <c r="F6614" s="12" t="b">
        <v>0</v>
      </c>
      <c r="G6614" s="12" t="b">
        <v>0</v>
      </c>
      <c r="H6614" s="12" t="b">
        <v>0</v>
      </c>
      <c r="I6614" s="13"/>
      <c r="J6614" s="13"/>
      <c r="K6614" s="12" t="b">
        <v>0</v>
      </c>
      <c r="L6614" s="14" t="s">
        <v>23120</v>
      </c>
      <c r="M6614" s="11" t="s">
        <v>1921</v>
      </c>
      <c r="N6614" s="11" t="s">
        <v>23790</v>
      </c>
      <c r="O6614" s="11" t="s">
        <v>16320</v>
      </c>
      <c r="P6614" s="11" t="s">
        <v>23123</v>
      </c>
      <c r="Q6614" s="11" t="s">
        <v>16380</v>
      </c>
      <c r="R6614" s="11" t="s">
        <v>16321</v>
      </c>
      <c r="S6614" s="11" t="s">
        <v>16322</v>
      </c>
      <c r="U6614" s="11" t="s">
        <v>10619</v>
      </c>
      <c r="W6614" s="11" t="s">
        <v>23123</v>
      </c>
      <c r="Z6614" s="13"/>
      <c r="AA6614" s="11" t="s">
        <v>151</v>
      </c>
      <c r="AB6614" s="13"/>
      <c r="AC6614" s="13"/>
      <c r="AD6614" s="11" t="s">
        <v>16321</v>
      </c>
      <c r="AE6614" s="13"/>
      <c r="AF6614" s="13"/>
      <c r="AG6614" s="11" t="s">
        <v>152</v>
      </c>
      <c r="AH6614" s="11" t="s">
        <v>23126</v>
      </c>
      <c r="AJ6614" s="13"/>
      <c r="AK6614" s="13"/>
      <c r="AL6614" s="13"/>
      <c r="AM6614" s="13"/>
      <c r="AN6614" s="13"/>
      <c r="AO6614" s="13"/>
      <c r="AP6614" s="11" t="s">
        <v>23789</v>
      </c>
      <c r="AR6614" s="13"/>
      <c r="AS6614" s="13"/>
      <c r="AT6614" s="12" t="b">
        <v>1</v>
      </c>
      <c r="AU6614" s="13"/>
      <c r="AV6614" s="17">
        <v>45940.0</v>
      </c>
      <c r="AW6614" s="13"/>
      <c r="AX6614" s="14" t="s">
        <v>155</v>
      </c>
      <c r="AY6614" s="13"/>
      <c r="AZ6614" s="14">
        <v>4833.0</v>
      </c>
      <c r="BA6614" s="13"/>
    </row>
    <row r="6615">
      <c r="A6615" s="11" t="s">
        <v>23791</v>
      </c>
      <c r="B6615" s="11">
        <v>16930.0</v>
      </c>
      <c r="C6615" s="12" t="b">
        <v>0</v>
      </c>
      <c r="D6615" s="12" t="b">
        <v>1</v>
      </c>
      <c r="E6615" s="12" t="b">
        <v>0</v>
      </c>
      <c r="F6615" s="12" t="b">
        <v>0</v>
      </c>
      <c r="G6615" s="12" t="b">
        <v>0</v>
      </c>
      <c r="H6615" s="12" t="b">
        <v>0</v>
      </c>
      <c r="I6615" s="13"/>
      <c r="J6615" s="13"/>
      <c r="K6615" s="12" t="b">
        <v>0</v>
      </c>
      <c r="L6615" s="14" t="s">
        <v>23120</v>
      </c>
      <c r="M6615" s="11" t="s">
        <v>1921</v>
      </c>
      <c r="N6615" s="11" t="s">
        <v>23792</v>
      </c>
      <c r="O6615" s="11" t="s">
        <v>10624</v>
      </c>
      <c r="P6615" s="11" t="s">
        <v>23123</v>
      </c>
      <c r="Q6615" s="11" t="s">
        <v>16380</v>
      </c>
      <c r="R6615" s="11" t="s">
        <v>10625</v>
      </c>
      <c r="S6615" s="11" t="s">
        <v>10562</v>
      </c>
      <c r="U6615" s="11" t="s">
        <v>10619</v>
      </c>
      <c r="W6615" s="11" t="s">
        <v>23123</v>
      </c>
      <c r="Z6615" s="13"/>
      <c r="AA6615" s="11" t="s">
        <v>151</v>
      </c>
      <c r="AB6615" s="13"/>
      <c r="AC6615" s="13"/>
      <c r="AD6615" s="11" t="s">
        <v>10626</v>
      </c>
      <c r="AF6615" s="13"/>
      <c r="AG6615" s="11" t="s">
        <v>152</v>
      </c>
      <c r="AH6615" s="11" t="s">
        <v>23126</v>
      </c>
      <c r="AJ6615" s="13"/>
      <c r="AK6615" s="13"/>
      <c r="AL6615" s="13"/>
      <c r="AM6615" s="13"/>
      <c r="AN6615" s="13"/>
      <c r="AO6615" s="13"/>
      <c r="AP6615" s="11" t="s">
        <v>23791</v>
      </c>
      <c r="AR6615" s="13"/>
      <c r="AS6615" s="13"/>
      <c r="AT6615" s="12" t="b">
        <v>1</v>
      </c>
      <c r="AU6615" s="13"/>
      <c r="AV6615" s="17">
        <v>45940.0</v>
      </c>
      <c r="AW6615" s="13"/>
      <c r="AX6615" s="14" t="s">
        <v>155</v>
      </c>
      <c r="AY6615" s="13"/>
      <c r="AZ6615" s="14">
        <v>4834.0</v>
      </c>
      <c r="BA6615" s="13"/>
    </row>
    <row r="6616">
      <c r="A6616" s="11" t="s">
        <v>23793</v>
      </c>
      <c r="B6616" s="11">
        <v>16931.0</v>
      </c>
      <c r="C6616" s="12" t="b">
        <v>0</v>
      </c>
      <c r="D6616" s="12" t="b">
        <v>0</v>
      </c>
      <c r="E6616" s="12" t="b">
        <v>0</v>
      </c>
      <c r="F6616" s="12" t="b">
        <v>0</v>
      </c>
      <c r="G6616" s="12" t="b">
        <v>0</v>
      </c>
      <c r="H6616" s="12" t="b">
        <v>0</v>
      </c>
      <c r="I6616" s="13"/>
      <c r="J6616" s="13"/>
      <c r="K6616" s="12" t="b">
        <v>0</v>
      </c>
      <c r="L6616" s="14" t="s">
        <v>22802</v>
      </c>
      <c r="M6616" s="11" t="s">
        <v>15501</v>
      </c>
      <c r="N6616" s="11" t="s">
        <v>23794</v>
      </c>
      <c r="O6616" s="11" t="s">
        <v>23795</v>
      </c>
      <c r="P6616" s="11" t="s">
        <v>22804</v>
      </c>
      <c r="Q6616" s="11" t="s">
        <v>972</v>
      </c>
      <c r="R6616" s="11" t="s">
        <v>23796</v>
      </c>
      <c r="S6616" s="11" t="s">
        <v>23797</v>
      </c>
      <c r="T6616" s="13"/>
      <c r="U6616" s="11" t="s">
        <v>22184</v>
      </c>
      <c r="W6616" s="11" t="s">
        <v>22804</v>
      </c>
      <c r="Y6616" s="13"/>
      <c r="Z6616" s="13"/>
      <c r="AA6616" s="11" t="s">
        <v>215</v>
      </c>
      <c r="AB6616" s="13"/>
      <c r="AC6616" s="13"/>
      <c r="AD6616" s="11" t="s">
        <v>23796</v>
      </c>
      <c r="AF6616" s="13"/>
      <c r="AG6616" s="11" t="s">
        <v>152</v>
      </c>
      <c r="AH6616" s="11" t="s">
        <v>22805</v>
      </c>
      <c r="AJ6616" s="13"/>
      <c r="AK6616" s="13"/>
      <c r="AL6616" s="13"/>
      <c r="AM6616" s="13"/>
      <c r="AN6616" s="13"/>
      <c r="AO6616" s="13"/>
      <c r="AP6616" s="11" t="s">
        <v>23793</v>
      </c>
      <c r="AR6616" s="13"/>
      <c r="AS6616" s="13"/>
      <c r="AT6616" s="12" t="b">
        <v>1</v>
      </c>
      <c r="AU6616" s="13"/>
      <c r="AV6616" s="17">
        <v>45940.0</v>
      </c>
      <c r="AW6616" s="13"/>
      <c r="AX6616" s="14" t="s">
        <v>155</v>
      </c>
      <c r="AY6616" s="13"/>
      <c r="AZ6616" s="14">
        <v>4672.0</v>
      </c>
      <c r="BA6616" s="13"/>
    </row>
    <row r="6617">
      <c r="A6617" s="11" t="s">
        <v>23798</v>
      </c>
      <c r="B6617" s="11">
        <v>16932.0</v>
      </c>
      <c r="C6617" s="12" t="b">
        <v>0</v>
      </c>
      <c r="D6617" s="12" t="b">
        <v>0</v>
      </c>
      <c r="E6617" s="12" t="b">
        <v>0</v>
      </c>
      <c r="F6617" s="12" t="b">
        <v>0</v>
      </c>
      <c r="G6617" s="12" t="b">
        <v>0</v>
      </c>
      <c r="H6617" s="12" t="b">
        <v>0</v>
      </c>
      <c r="I6617" s="13"/>
      <c r="J6617" s="13"/>
      <c r="K6617" s="12" t="b">
        <v>0</v>
      </c>
      <c r="L6617" s="15">
        <v>45996.0</v>
      </c>
      <c r="M6617" s="11" t="s">
        <v>16711</v>
      </c>
      <c r="N6617" s="11" t="s">
        <v>23799</v>
      </c>
      <c r="O6617" s="11" t="s">
        <v>21476</v>
      </c>
      <c r="P6617" s="11" t="s">
        <v>23592</v>
      </c>
      <c r="Q6617" s="11" t="s">
        <v>3705</v>
      </c>
      <c r="R6617" s="11" t="s">
        <v>21477</v>
      </c>
      <c r="S6617" s="11" t="s">
        <v>21478</v>
      </c>
      <c r="T6617" s="11" t="s">
        <v>16868</v>
      </c>
      <c r="U6617" s="11" t="s">
        <v>16715</v>
      </c>
      <c r="W6617" s="11" t="s">
        <v>23592</v>
      </c>
      <c r="AA6617" s="11" t="s">
        <v>151</v>
      </c>
      <c r="AB6617" s="13"/>
      <c r="AC6617" s="13"/>
      <c r="AD6617" s="11" t="s">
        <v>21477</v>
      </c>
      <c r="AF6617" s="13"/>
      <c r="AG6617" s="11" t="s">
        <v>152</v>
      </c>
      <c r="AH6617" s="11" t="s">
        <v>23594</v>
      </c>
      <c r="AJ6617" s="13"/>
      <c r="AK6617" s="13"/>
      <c r="AL6617" s="13"/>
      <c r="AM6617" s="13"/>
      <c r="AN6617" s="13"/>
      <c r="AO6617" s="13"/>
      <c r="AP6617" s="11" t="s">
        <v>23798</v>
      </c>
      <c r="AQ6617" s="11" t="s">
        <v>23532</v>
      </c>
      <c r="AR6617" s="13"/>
      <c r="AS6617" s="13"/>
      <c r="AT6617" s="12" t="b">
        <v>1</v>
      </c>
      <c r="AU6617" s="13"/>
      <c r="AV6617" s="17">
        <v>45940.0</v>
      </c>
      <c r="AW6617" s="13"/>
      <c r="AX6617" s="14" t="s">
        <v>155</v>
      </c>
      <c r="AY6617" s="13"/>
      <c r="AZ6617" s="14">
        <v>4972.0</v>
      </c>
      <c r="BA6617" s="13"/>
    </row>
    <row r="6618">
      <c r="A6618" s="11" t="s">
        <v>23800</v>
      </c>
      <c r="B6618" s="11">
        <v>16933.0</v>
      </c>
      <c r="C6618" s="12" t="b">
        <v>0</v>
      </c>
      <c r="D6618" s="12" t="b">
        <v>1</v>
      </c>
      <c r="E6618" s="12" t="b">
        <v>0</v>
      </c>
      <c r="F6618" s="12" t="b">
        <v>0</v>
      </c>
      <c r="G6618" s="12" t="b">
        <v>0</v>
      </c>
      <c r="H6618" s="12" t="b">
        <v>0</v>
      </c>
      <c r="I6618" s="13"/>
      <c r="J6618" s="13"/>
      <c r="K6618" s="12" t="b">
        <v>0</v>
      </c>
      <c r="L6618" s="15">
        <v>45694.0</v>
      </c>
      <c r="M6618" s="11" t="s">
        <v>16711</v>
      </c>
      <c r="N6618" s="11" t="s">
        <v>23801</v>
      </c>
      <c r="O6618" s="11" t="s">
        <v>20495</v>
      </c>
      <c r="P6618" s="11" t="s">
        <v>23546</v>
      </c>
      <c r="Q6618" s="11" t="s">
        <v>146</v>
      </c>
      <c r="R6618" s="11" t="s">
        <v>20496</v>
      </c>
      <c r="S6618" s="11" t="s">
        <v>11860</v>
      </c>
      <c r="T6618" s="11" t="s">
        <v>16868</v>
      </c>
      <c r="U6618" s="11" t="s">
        <v>16715</v>
      </c>
      <c r="W6618" s="11" t="s">
        <v>23546</v>
      </c>
      <c r="AA6618" s="11" t="s">
        <v>151</v>
      </c>
      <c r="AB6618" s="13"/>
      <c r="AC6618" s="13"/>
      <c r="AD6618" s="11" t="s">
        <v>20496</v>
      </c>
      <c r="AE6618" s="13"/>
      <c r="AF6618" s="13"/>
      <c r="AG6618" s="11" t="s">
        <v>152</v>
      </c>
      <c r="AH6618" s="11" t="s">
        <v>23547</v>
      </c>
      <c r="AJ6618" s="13"/>
      <c r="AK6618" s="13"/>
      <c r="AL6618" s="13"/>
      <c r="AM6618" s="13"/>
      <c r="AN6618" s="13"/>
      <c r="AO6618" s="13"/>
      <c r="AP6618" s="11" t="s">
        <v>23800</v>
      </c>
      <c r="AQ6618" s="11" t="s">
        <v>23532</v>
      </c>
      <c r="AR6618" s="13"/>
      <c r="AS6618" s="13"/>
      <c r="AT6618" s="12" t="b">
        <v>1</v>
      </c>
      <c r="AU6618" s="13"/>
      <c r="AV6618" s="17">
        <v>45940.0</v>
      </c>
      <c r="AW6618" s="13"/>
      <c r="AX6618" s="14" t="s">
        <v>155</v>
      </c>
      <c r="AY6618" s="13"/>
      <c r="AZ6618" s="14">
        <v>4962.0</v>
      </c>
      <c r="BA6618" s="13"/>
    </row>
    <row r="6619">
      <c r="A6619" s="11" t="s">
        <v>23802</v>
      </c>
      <c r="B6619" s="11">
        <v>16937.0</v>
      </c>
      <c r="C6619" s="12" t="b">
        <v>0</v>
      </c>
      <c r="D6619" s="12" t="b">
        <v>1</v>
      </c>
      <c r="E6619" s="12" t="b">
        <v>0</v>
      </c>
      <c r="F6619" s="12" t="b">
        <v>0</v>
      </c>
      <c r="G6619" s="12" t="b">
        <v>0</v>
      </c>
      <c r="H6619" s="12" t="b">
        <v>0</v>
      </c>
      <c r="I6619" s="13"/>
      <c r="J6619" s="13"/>
      <c r="K6619" s="12" t="b">
        <v>0</v>
      </c>
      <c r="L6619" s="14" t="s">
        <v>23120</v>
      </c>
      <c r="M6619" s="11" t="s">
        <v>1416</v>
      </c>
      <c r="N6619" s="11" t="s">
        <v>23803</v>
      </c>
      <c r="O6619" s="11" t="s">
        <v>14879</v>
      </c>
      <c r="P6619" s="11" t="s">
        <v>23123</v>
      </c>
      <c r="Q6619" s="11" t="s">
        <v>16380</v>
      </c>
      <c r="R6619" s="11" t="s">
        <v>14880</v>
      </c>
      <c r="S6619" s="11" t="s">
        <v>14881</v>
      </c>
      <c r="U6619" s="11" t="s">
        <v>14882</v>
      </c>
      <c r="W6619" s="11" t="s">
        <v>23123</v>
      </c>
      <c r="Z6619" s="13"/>
      <c r="AA6619" s="11" t="s">
        <v>151</v>
      </c>
      <c r="AB6619" s="13"/>
      <c r="AC6619" s="13"/>
      <c r="AD6619" s="11" t="s">
        <v>14880</v>
      </c>
      <c r="AE6619" s="13"/>
      <c r="AF6619" s="13"/>
      <c r="AG6619" s="11" t="s">
        <v>152</v>
      </c>
      <c r="AH6619" s="11" t="s">
        <v>23126</v>
      </c>
      <c r="AJ6619" s="13"/>
      <c r="AK6619" s="13"/>
      <c r="AL6619" s="13"/>
      <c r="AM6619" s="13"/>
      <c r="AN6619" s="13"/>
      <c r="AO6619" s="13"/>
      <c r="AP6619" s="11" t="s">
        <v>23802</v>
      </c>
      <c r="AR6619" s="13"/>
      <c r="AS6619" s="13"/>
      <c r="AT6619" s="12" t="b">
        <v>1</v>
      </c>
      <c r="AU6619" s="13"/>
      <c r="AV6619" s="17">
        <v>45940.0</v>
      </c>
      <c r="AW6619" s="13"/>
      <c r="AX6619" s="14" t="s">
        <v>155</v>
      </c>
      <c r="AY6619" s="13"/>
      <c r="AZ6619" s="14">
        <v>4836.0</v>
      </c>
      <c r="BA6619" s="13"/>
    </row>
    <row r="6620">
      <c r="A6620" s="11" t="s">
        <v>23804</v>
      </c>
      <c r="B6620" s="11">
        <v>16938.0</v>
      </c>
      <c r="C6620" s="12" t="b">
        <v>0</v>
      </c>
      <c r="D6620" s="12" t="b">
        <v>1</v>
      </c>
      <c r="E6620" s="12" t="b">
        <v>0</v>
      </c>
      <c r="F6620" s="12" t="b">
        <v>0</v>
      </c>
      <c r="G6620" s="12" t="b">
        <v>0</v>
      </c>
      <c r="H6620" s="12" t="b">
        <v>0</v>
      </c>
      <c r="I6620" s="13"/>
      <c r="J6620" s="13"/>
      <c r="K6620" s="12" t="b">
        <v>0</v>
      </c>
      <c r="L6620" s="14" t="s">
        <v>23120</v>
      </c>
      <c r="M6620" s="11" t="s">
        <v>1416</v>
      </c>
      <c r="N6620" s="11" t="s">
        <v>23805</v>
      </c>
      <c r="O6620" s="11" t="s">
        <v>16521</v>
      </c>
      <c r="P6620" s="11" t="s">
        <v>23123</v>
      </c>
      <c r="Q6620" s="11" t="s">
        <v>16380</v>
      </c>
      <c r="R6620" s="11" t="s">
        <v>16522</v>
      </c>
      <c r="S6620" s="11" t="s">
        <v>16523</v>
      </c>
      <c r="U6620" s="11" t="s">
        <v>14882</v>
      </c>
      <c r="W6620" s="11" t="s">
        <v>23123</v>
      </c>
      <c r="Z6620" s="13"/>
      <c r="AA6620" s="11" t="s">
        <v>151</v>
      </c>
      <c r="AB6620" s="13"/>
      <c r="AC6620" s="13"/>
      <c r="AD6620" s="11" t="s">
        <v>16522</v>
      </c>
      <c r="AE6620" s="13"/>
      <c r="AF6620" s="13"/>
      <c r="AG6620" s="11" t="s">
        <v>152</v>
      </c>
      <c r="AH6620" s="11" t="s">
        <v>23126</v>
      </c>
      <c r="AJ6620" s="13"/>
      <c r="AK6620" s="13"/>
      <c r="AL6620" s="13"/>
      <c r="AM6620" s="13"/>
      <c r="AN6620" s="13"/>
      <c r="AO6620" s="13"/>
      <c r="AP6620" s="11" t="s">
        <v>23804</v>
      </c>
      <c r="AR6620" s="13"/>
      <c r="AS6620" s="13"/>
      <c r="AT6620" s="12" t="b">
        <v>1</v>
      </c>
      <c r="AU6620" s="13"/>
      <c r="AV6620" s="17">
        <v>45940.0</v>
      </c>
      <c r="AW6620" s="13"/>
      <c r="AX6620" s="14" t="s">
        <v>155</v>
      </c>
      <c r="AY6620" s="13"/>
      <c r="AZ6620" s="14">
        <v>4835.0</v>
      </c>
      <c r="BA6620" s="13"/>
    </row>
    <row r="6621">
      <c r="A6621" s="11" t="s">
        <v>23806</v>
      </c>
      <c r="B6621" s="11">
        <v>16942.0</v>
      </c>
      <c r="C6621" s="12" t="b">
        <v>0</v>
      </c>
      <c r="D6621" s="12" t="b">
        <v>1</v>
      </c>
      <c r="E6621" s="12" t="b">
        <v>0</v>
      </c>
      <c r="F6621" s="12" t="b">
        <v>0</v>
      </c>
      <c r="G6621" s="12" t="b">
        <v>0</v>
      </c>
      <c r="H6621" s="12" t="b">
        <v>0</v>
      </c>
      <c r="I6621" s="13"/>
      <c r="J6621" s="13"/>
      <c r="K6621" s="12" t="b">
        <v>0</v>
      </c>
      <c r="L6621" s="14" t="s">
        <v>23208</v>
      </c>
      <c r="M6621" s="11" t="s">
        <v>18482</v>
      </c>
      <c r="N6621" s="11" t="s">
        <v>23807</v>
      </c>
      <c r="O6621" s="11" t="s">
        <v>23808</v>
      </c>
      <c r="P6621" s="11" t="s">
        <v>23210</v>
      </c>
      <c r="Q6621" s="11" t="s">
        <v>16866</v>
      </c>
      <c r="R6621" s="11" t="s">
        <v>23809</v>
      </c>
      <c r="S6621" s="11" t="s">
        <v>23810</v>
      </c>
      <c r="T6621" s="11" t="s">
        <v>16868</v>
      </c>
      <c r="U6621" s="11" t="s">
        <v>23593</v>
      </c>
      <c r="W6621" s="11" t="s">
        <v>23210</v>
      </c>
      <c r="AA6621" s="11" t="s">
        <v>151</v>
      </c>
      <c r="AB6621" s="13"/>
      <c r="AC6621" s="13"/>
      <c r="AD6621" s="11" t="s">
        <v>23809</v>
      </c>
      <c r="AE6621" s="13"/>
      <c r="AF6621" s="13"/>
      <c r="AG6621" s="11" t="s">
        <v>152</v>
      </c>
      <c r="AH6621" s="11" t="s">
        <v>23211</v>
      </c>
      <c r="AJ6621" s="13"/>
      <c r="AK6621" s="13"/>
      <c r="AL6621" s="13"/>
      <c r="AM6621" s="13"/>
      <c r="AN6621" s="13"/>
      <c r="AO6621" s="13"/>
      <c r="AP6621" s="11" t="s">
        <v>23806</v>
      </c>
      <c r="AQ6621" s="11" t="s">
        <v>23532</v>
      </c>
      <c r="AR6621" s="13"/>
      <c r="AS6621" s="13"/>
      <c r="AT6621" s="13"/>
      <c r="AU6621" s="13"/>
      <c r="AV6621" s="14" t="s">
        <v>155</v>
      </c>
      <c r="AW6621" s="13"/>
      <c r="AX6621" s="14" t="s">
        <v>155</v>
      </c>
      <c r="AY6621" s="11" t="s">
        <v>18488</v>
      </c>
      <c r="AZ6621" s="14">
        <v>9112.0</v>
      </c>
      <c r="BA6621" s="13"/>
    </row>
    <row r="6622">
      <c r="A6622" s="11" t="s">
        <v>23811</v>
      </c>
      <c r="B6622" s="11">
        <v>16943.0</v>
      </c>
      <c r="C6622" s="12" t="b">
        <v>0</v>
      </c>
      <c r="D6622" s="12" t="b">
        <v>1</v>
      </c>
      <c r="E6622" s="12" t="b">
        <v>0</v>
      </c>
      <c r="F6622" s="12" t="b">
        <v>0</v>
      </c>
      <c r="G6622" s="12" t="b">
        <v>0</v>
      </c>
      <c r="H6622" s="12" t="b">
        <v>0</v>
      </c>
      <c r="I6622" s="14" t="s">
        <v>23208</v>
      </c>
      <c r="J6622" s="14" t="s">
        <v>23208</v>
      </c>
      <c r="K6622" s="12" t="b">
        <v>0</v>
      </c>
      <c r="L6622" s="14" t="s">
        <v>22305</v>
      </c>
      <c r="M6622" s="11" t="s">
        <v>1432</v>
      </c>
      <c r="N6622" s="11" t="s">
        <v>23812</v>
      </c>
      <c r="O6622" s="11" t="s">
        <v>23813</v>
      </c>
      <c r="P6622" s="11" t="s">
        <v>22307</v>
      </c>
      <c r="Q6622" s="11" t="s">
        <v>9926</v>
      </c>
      <c r="R6622" s="11" t="s">
        <v>23814</v>
      </c>
      <c r="S6622" s="11" t="s">
        <v>23289</v>
      </c>
      <c r="T6622" s="11" t="s">
        <v>9224</v>
      </c>
      <c r="U6622" s="11" t="s">
        <v>11214</v>
      </c>
      <c r="W6622" s="11" t="s">
        <v>22307</v>
      </c>
      <c r="Y6622" s="11" t="s">
        <v>23814</v>
      </c>
      <c r="AA6622" s="11" t="s">
        <v>151</v>
      </c>
      <c r="AB6622" s="13"/>
      <c r="AC6622" s="13"/>
      <c r="AD6622" s="11" t="s">
        <v>23814</v>
      </c>
      <c r="AF6622" s="13"/>
      <c r="AG6622" s="11" t="s">
        <v>152</v>
      </c>
      <c r="AH6622" s="11" t="s">
        <v>22308</v>
      </c>
      <c r="AJ6622" s="13"/>
      <c r="AK6622" s="13"/>
      <c r="AL6622" s="13"/>
      <c r="AM6622" s="13"/>
      <c r="AN6622" s="13"/>
      <c r="AO6622" s="13"/>
      <c r="AP6622" s="11" t="s">
        <v>23811</v>
      </c>
      <c r="AR6622" s="13"/>
      <c r="AS6622" s="13"/>
      <c r="AT6622" s="12" t="b">
        <v>1</v>
      </c>
      <c r="AU6622" s="13"/>
      <c r="AV6622" s="14" t="s">
        <v>167</v>
      </c>
      <c r="AW6622" s="13"/>
      <c r="AX6622" s="14" t="s">
        <v>155</v>
      </c>
      <c r="AY6622" s="13"/>
      <c r="AZ6622" s="14">
        <v>8432.0</v>
      </c>
      <c r="BA6622" s="13"/>
    </row>
    <row r="6623">
      <c r="A6623" s="11" t="s">
        <v>23815</v>
      </c>
      <c r="B6623" s="11">
        <v>16944.0</v>
      </c>
      <c r="C6623" s="12" t="b">
        <v>0</v>
      </c>
      <c r="D6623" s="12" t="b">
        <v>1</v>
      </c>
      <c r="E6623" s="12" t="b">
        <v>0</v>
      </c>
      <c r="F6623" s="12" t="b">
        <v>0</v>
      </c>
      <c r="G6623" s="12" t="b">
        <v>0</v>
      </c>
      <c r="H6623" s="12" t="b">
        <v>0</v>
      </c>
      <c r="I6623" s="14" t="s">
        <v>23208</v>
      </c>
      <c r="J6623" s="14" t="s">
        <v>23208</v>
      </c>
      <c r="K6623" s="12" t="b">
        <v>0</v>
      </c>
      <c r="L6623" s="14" t="s">
        <v>22305</v>
      </c>
      <c r="M6623" s="11" t="s">
        <v>1432</v>
      </c>
      <c r="N6623" s="11" t="s">
        <v>23816</v>
      </c>
      <c r="O6623" s="11" t="s">
        <v>23287</v>
      </c>
      <c r="P6623" s="11" t="s">
        <v>22307</v>
      </c>
      <c r="Q6623" s="11" t="s">
        <v>9926</v>
      </c>
      <c r="R6623" s="11" t="s">
        <v>23288</v>
      </c>
      <c r="S6623" s="11" t="s">
        <v>23289</v>
      </c>
      <c r="T6623" s="11" t="s">
        <v>9224</v>
      </c>
      <c r="U6623" s="11" t="s">
        <v>11214</v>
      </c>
      <c r="W6623" s="11" t="s">
        <v>22307</v>
      </c>
      <c r="AA6623" s="11" t="s">
        <v>151</v>
      </c>
      <c r="AB6623" s="13"/>
      <c r="AC6623" s="13"/>
      <c r="AD6623" s="11" t="s">
        <v>23288</v>
      </c>
      <c r="AE6623" s="13"/>
      <c r="AF6623" s="13"/>
      <c r="AG6623" s="11" t="s">
        <v>152</v>
      </c>
      <c r="AH6623" s="11" t="s">
        <v>22308</v>
      </c>
      <c r="AJ6623" s="13"/>
      <c r="AK6623" s="13"/>
      <c r="AL6623" s="13"/>
      <c r="AM6623" s="13"/>
      <c r="AN6623" s="13"/>
      <c r="AO6623" s="13"/>
      <c r="AP6623" s="11" t="s">
        <v>23815</v>
      </c>
      <c r="AR6623" s="13"/>
      <c r="AS6623" s="13"/>
      <c r="AT6623" s="12" t="b">
        <v>1</v>
      </c>
      <c r="AU6623" s="13"/>
      <c r="AV6623" s="14" t="s">
        <v>167</v>
      </c>
      <c r="AW6623" s="13"/>
      <c r="AX6623" s="14" t="s">
        <v>155</v>
      </c>
      <c r="AY6623" s="13"/>
      <c r="AZ6623" s="14">
        <v>8433.0</v>
      </c>
      <c r="BA6623" s="13"/>
    </row>
    <row r="6624">
      <c r="A6624" s="11" t="s">
        <v>23817</v>
      </c>
      <c r="B6624" s="11">
        <v>16945.0</v>
      </c>
      <c r="C6624" s="12" t="b">
        <v>0</v>
      </c>
      <c r="D6624" s="12" t="b">
        <v>1</v>
      </c>
      <c r="E6624" s="12" t="b">
        <v>0</v>
      </c>
      <c r="F6624" s="12" t="b">
        <v>0</v>
      </c>
      <c r="G6624" s="12" t="b">
        <v>0</v>
      </c>
      <c r="H6624" s="12" t="b">
        <v>0</v>
      </c>
      <c r="I6624" s="13"/>
      <c r="J6624" s="13"/>
      <c r="K6624" s="12" t="b">
        <v>0</v>
      </c>
      <c r="L6624" s="15">
        <v>45843.0</v>
      </c>
      <c r="M6624" s="11" t="s">
        <v>203</v>
      </c>
      <c r="N6624" s="11" t="s">
        <v>23818</v>
      </c>
      <c r="O6624" s="11" t="s">
        <v>17147</v>
      </c>
      <c r="P6624" s="11" t="s">
        <v>22520</v>
      </c>
      <c r="Q6624" s="11" t="s">
        <v>162</v>
      </c>
      <c r="R6624" s="11" t="s">
        <v>17148</v>
      </c>
      <c r="S6624" s="11" t="s">
        <v>437</v>
      </c>
      <c r="T6624" s="11" t="s">
        <v>16868</v>
      </c>
      <c r="U6624" s="11" t="s">
        <v>17149</v>
      </c>
      <c r="W6624" s="11" t="s">
        <v>22520</v>
      </c>
      <c r="Z6624" s="13"/>
      <c r="AA6624" s="11" t="s">
        <v>151</v>
      </c>
      <c r="AB6624" s="13"/>
      <c r="AC6624" s="13"/>
      <c r="AD6624" s="11" t="s">
        <v>17148</v>
      </c>
      <c r="AE6624" s="13"/>
      <c r="AF6624" s="13"/>
      <c r="AG6624" s="11" t="s">
        <v>152</v>
      </c>
      <c r="AH6624" s="11" t="s">
        <v>22521</v>
      </c>
      <c r="AJ6624" s="13"/>
      <c r="AK6624" s="13"/>
      <c r="AL6624" s="13"/>
      <c r="AM6624" s="13"/>
      <c r="AN6624" s="13"/>
      <c r="AO6624" s="13"/>
      <c r="AP6624" s="11" t="s">
        <v>23817</v>
      </c>
      <c r="AQ6624" s="11" t="s">
        <v>23532</v>
      </c>
      <c r="AR6624" s="13"/>
      <c r="AS6624" s="13"/>
      <c r="AT6624" s="12" t="b">
        <v>1</v>
      </c>
      <c r="AU6624" s="13"/>
      <c r="AV6624" s="17">
        <v>45940.0</v>
      </c>
      <c r="AW6624" s="13"/>
      <c r="AX6624" s="14" t="s">
        <v>155</v>
      </c>
      <c r="AY6624" s="13"/>
      <c r="AZ6624" s="14">
        <v>3253.0</v>
      </c>
      <c r="BA6624" s="13"/>
    </row>
    <row r="6625">
      <c r="A6625" s="11" t="s">
        <v>23819</v>
      </c>
      <c r="B6625" s="11">
        <v>16946.0</v>
      </c>
      <c r="C6625" s="12" t="b">
        <v>0</v>
      </c>
      <c r="D6625" s="12" t="b">
        <v>1</v>
      </c>
      <c r="E6625" s="12" t="b">
        <v>0</v>
      </c>
      <c r="F6625" s="12" t="b">
        <v>0</v>
      </c>
      <c r="G6625" s="12" t="b">
        <v>0</v>
      </c>
      <c r="H6625" s="12" t="b">
        <v>0</v>
      </c>
      <c r="I6625" s="13"/>
      <c r="J6625" s="13"/>
      <c r="K6625" s="12" t="b">
        <v>0</v>
      </c>
      <c r="L6625" s="15">
        <v>45753.0</v>
      </c>
      <c r="M6625" s="11" t="s">
        <v>1214</v>
      </c>
      <c r="N6625" s="11" t="s">
        <v>23820</v>
      </c>
      <c r="O6625" s="11" t="s">
        <v>9230</v>
      </c>
      <c r="P6625" s="11" t="s">
        <v>17094</v>
      </c>
      <c r="Q6625" s="11" t="s">
        <v>17095</v>
      </c>
      <c r="R6625" s="11" t="s">
        <v>5743</v>
      </c>
      <c r="S6625" s="11" t="s">
        <v>9231</v>
      </c>
      <c r="T6625" s="11" t="s">
        <v>16868</v>
      </c>
      <c r="U6625" s="11" t="s">
        <v>22508</v>
      </c>
      <c r="W6625" s="11" t="s">
        <v>17094</v>
      </c>
      <c r="AA6625" s="11" t="s">
        <v>151</v>
      </c>
      <c r="AB6625" s="13"/>
      <c r="AC6625" s="13"/>
      <c r="AD6625" s="11" t="s">
        <v>5743</v>
      </c>
      <c r="AF6625" s="13"/>
      <c r="AG6625" s="11" t="s">
        <v>152</v>
      </c>
      <c r="AH6625" s="11" t="s">
        <v>17099</v>
      </c>
      <c r="AJ6625" s="13"/>
      <c r="AK6625" s="13"/>
      <c r="AL6625" s="13"/>
      <c r="AM6625" s="13"/>
      <c r="AN6625" s="13"/>
      <c r="AO6625" s="13"/>
      <c r="AP6625" s="11" t="s">
        <v>23819</v>
      </c>
      <c r="AQ6625" s="11" t="s">
        <v>23532</v>
      </c>
      <c r="AR6625" s="13"/>
      <c r="AS6625" s="13"/>
      <c r="AT6625" s="12" t="b">
        <v>1</v>
      </c>
      <c r="AU6625" s="13"/>
      <c r="AV6625" s="17">
        <v>45940.0</v>
      </c>
      <c r="AW6625" s="13"/>
      <c r="AX6625" s="14" t="s">
        <v>155</v>
      </c>
      <c r="AY6625" s="13"/>
      <c r="AZ6625" s="14">
        <v>3374.0</v>
      </c>
      <c r="BA6625" s="13"/>
    </row>
    <row r="6626">
      <c r="A6626" s="11" t="s">
        <v>23821</v>
      </c>
      <c r="B6626" s="11">
        <v>16947.0</v>
      </c>
      <c r="C6626" s="12" t="b">
        <v>0</v>
      </c>
      <c r="D6626" s="12" t="b">
        <v>0</v>
      </c>
      <c r="E6626" s="12" t="b">
        <v>0</v>
      </c>
      <c r="F6626" s="12" t="b">
        <v>0</v>
      </c>
      <c r="G6626" s="12" t="b">
        <v>0</v>
      </c>
      <c r="H6626" s="12" t="b">
        <v>0</v>
      </c>
      <c r="I6626" s="13"/>
      <c r="J6626" s="13"/>
      <c r="K6626" s="12" t="b">
        <v>0</v>
      </c>
      <c r="L6626" s="15">
        <v>45753.0</v>
      </c>
      <c r="M6626" s="11" t="s">
        <v>169</v>
      </c>
      <c r="N6626" s="11" t="s">
        <v>23822</v>
      </c>
      <c r="O6626" s="11" t="s">
        <v>7303</v>
      </c>
      <c r="P6626" s="11" t="s">
        <v>17094</v>
      </c>
      <c r="Q6626" s="11" t="s">
        <v>17095</v>
      </c>
      <c r="R6626" s="11" t="s">
        <v>7304</v>
      </c>
      <c r="S6626" s="11" t="s">
        <v>7305</v>
      </c>
      <c r="T6626" s="11" t="s">
        <v>16868</v>
      </c>
      <c r="U6626" s="11" t="s">
        <v>17072</v>
      </c>
      <c r="W6626" s="11" t="s">
        <v>17094</v>
      </c>
      <c r="AA6626" s="11" t="s">
        <v>215</v>
      </c>
      <c r="AB6626" s="13"/>
      <c r="AC6626" s="13"/>
      <c r="AD6626" s="11" t="s">
        <v>7304</v>
      </c>
      <c r="AE6626" s="13"/>
      <c r="AF6626" s="13"/>
      <c r="AG6626" s="11" t="s">
        <v>152</v>
      </c>
      <c r="AH6626" s="11" t="s">
        <v>17099</v>
      </c>
      <c r="AJ6626" s="13"/>
      <c r="AK6626" s="13"/>
      <c r="AL6626" s="13"/>
      <c r="AM6626" s="13"/>
      <c r="AN6626" s="13"/>
      <c r="AO6626" s="13"/>
      <c r="AP6626" s="11" t="s">
        <v>23821</v>
      </c>
      <c r="AQ6626" s="11" t="s">
        <v>23532</v>
      </c>
      <c r="AR6626" s="13"/>
      <c r="AS6626" s="13"/>
      <c r="AT6626" s="12" t="b">
        <v>1</v>
      </c>
      <c r="AU6626" s="13"/>
      <c r="AV6626" s="14" t="s">
        <v>167</v>
      </c>
      <c r="AW6626" s="13"/>
      <c r="AX6626" s="14" t="s">
        <v>155</v>
      </c>
      <c r="AY6626" s="13"/>
      <c r="AZ6626" s="14">
        <v>8435.0</v>
      </c>
      <c r="BA6626" s="13"/>
    </row>
    <row r="6627">
      <c r="A6627" s="11" t="s">
        <v>23823</v>
      </c>
      <c r="B6627" s="11">
        <v>16948.0</v>
      </c>
      <c r="C6627" s="12" t="b">
        <v>0</v>
      </c>
      <c r="D6627" s="12" t="b">
        <v>1</v>
      </c>
      <c r="E6627" s="12" t="b">
        <v>0</v>
      </c>
      <c r="F6627" s="12" t="b">
        <v>0</v>
      </c>
      <c r="G6627" s="12" t="b">
        <v>0</v>
      </c>
      <c r="H6627" s="12" t="b">
        <v>0</v>
      </c>
      <c r="I6627" s="13"/>
      <c r="J6627" s="13"/>
      <c r="K6627" s="12" t="b">
        <v>0</v>
      </c>
      <c r="L6627" s="15">
        <v>45996.0</v>
      </c>
      <c r="M6627" s="11" t="s">
        <v>169</v>
      </c>
      <c r="N6627" s="11" t="s">
        <v>23824</v>
      </c>
      <c r="O6627" s="11" t="s">
        <v>7303</v>
      </c>
      <c r="P6627" s="11" t="s">
        <v>23592</v>
      </c>
      <c r="Q6627" s="11" t="s">
        <v>3705</v>
      </c>
      <c r="R6627" s="11" t="s">
        <v>7304</v>
      </c>
      <c r="S6627" s="11" t="s">
        <v>7305</v>
      </c>
      <c r="T6627" s="11" t="s">
        <v>16868</v>
      </c>
      <c r="U6627" s="11" t="s">
        <v>17072</v>
      </c>
      <c r="W6627" s="11" t="s">
        <v>23592</v>
      </c>
      <c r="AA6627" s="11" t="s">
        <v>151</v>
      </c>
      <c r="AB6627" s="13"/>
      <c r="AC6627" s="13"/>
      <c r="AD6627" s="11" t="s">
        <v>7304</v>
      </c>
      <c r="AE6627" s="13"/>
      <c r="AF6627" s="13"/>
      <c r="AG6627" s="11" t="s">
        <v>152</v>
      </c>
      <c r="AH6627" s="11" t="s">
        <v>23594</v>
      </c>
      <c r="AJ6627" s="13"/>
      <c r="AK6627" s="13"/>
      <c r="AL6627" s="13"/>
      <c r="AM6627" s="13"/>
      <c r="AN6627" s="13"/>
      <c r="AO6627" s="13"/>
      <c r="AP6627" s="11" t="s">
        <v>23823</v>
      </c>
      <c r="AQ6627" s="11" t="s">
        <v>23532</v>
      </c>
      <c r="AR6627" s="13"/>
      <c r="AS6627" s="13"/>
      <c r="AT6627" s="12" t="b">
        <v>1</v>
      </c>
      <c r="AU6627" s="13"/>
      <c r="AV6627" s="14" t="s">
        <v>167</v>
      </c>
      <c r="AW6627" s="13"/>
      <c r="AX6627" s="14" t="s">
        <v>155</v>
      </c>
      <c r="AY6627" s="13"/>
      <c r="AZ6627" s="14">
        <v>8434.0</v>
      </c>
      <c r="BA6627" s="13"/>
    </row>
    <row r="6628">
      <c r="A6628" s="11" t="s">
        <v>23825</v>
      </c>
      <c r="B6628" s="11">
        <v>16949.0</v>
      </c>
      <c r="C6628" s="12" t="b">
        <v>0</v>
      </c>
      <c r="D6628" s="12" t="b">
        <v>0</v>
      </c>
      <c r="E6628" s="12" t="b">
        <v>0</v>
      </c>
      <c r="F6628" s="12" t="b">
        <v>0</v>
      </c>
      <c r="G6628" s="12" t="b">
        <v>0</v>
      </c>
      <c r="H6628" s="12" t="b">
        <v>0</v>
      </c>
      <c r="I6628" s="13"/>
      <c r="J6628" s="13"/>
      <c r="K6628" s="12" t="b">
        <v>0</v>
      </c>
      <c r="L6628" s="14" t="s">
        <v>23549</v>
      </c>
      <c r="M6628" s="11" t="s">
        <v>4740</v>
      </c>
      <c r="N6628" s="11" t="s">
        <v>23826</v>
      </c>
      <c r="O6628" s="11" t="s">
        <v>18022</v>
      </c>
      <c r="P6628" s="11" t="s">
        <v>23551</v>
      </c>
      <c r="Q6628" s="11" t="s">
        <v>16380</v>
      </c>
      <c r="R6628" s="11" t="s">
        <v>18023</v>
      </c>
      <c r="S6628" s="11" t="s">
        <v>18024</v>
      </c>
      <c r="U6628" s="11" t="s">
        <v>17181</v>
      </c>
      <c r="W6628" s="11" t="s">
        <v>23551</v>
      </c>
      <c r="AA6628" s="11" t="s">
        <v>151</v>
      </c>
      <c r="AB6628" s="13"/>
      <c r="AC6628" s="13"/>
      <c r="AD6628" s="11" t="s">
        <v>18023</v>
      </c>
      <c r="AF6628" s="13"/>
      <c r="AG6628" s="11" t="s">
        <v>152</v>
      </c>
      <c r="AH6628" s="11" t="s">
        <v>23552</v>
      </c>
      <c r="AJ6628" s="13"/>
      <c r="AK6628" s="13"/>
      <c r="AL6628" s="13"/>
      <c r="AM6628" s="13"/>
      <c r="AN6628" s="13"/>
      <c r="AO6628" s="13"/>
      <c r="AP6628" s="11" t="s">
        <v>23825</v>
      </c>
      <c r="AR6628" s="13"/>
      <c r="AS6628" s="13"/>
      <c r="AT6628" s="12" t="b">
        <v>1</v>
      </c>
      <c r="AU6628" s="13"/>
      <c r="AV6628" s="17">
        <v>45940.0</v>
      </c>
      <c r="AW6628" s="13"/>
      <c r="AX6628" s="14" t="s">
        <v>155</v>
      </c>
      <c r="AY6628" s="13"/>
      <c r="AZ6628" s="14">
        <v>4840.0</v>
      </c>
      <c r="BA6628" s="13"/>
    </row>
    <row r="6629">
      <c r="A6629" s="11" t="s">
        <v>23827</v>
      </c>
      <c r="B6629" s="11">
        <v>16950.0</v>
      </c>
      <c r="C6629" s="12" t="b">
        <v>0</v>
      </c>
      <c r="D6629" s="12" t="b">
        <v>0</v>
      </c>
      <c r="E6629" s="12" t="b">
        <v>0</v>
      </c>
      <c r="F6629" s="12" t="b">
        <v>0</v>
      </c>
      <c r="G6629" s="12" t="b">
        <v>0</v>
      </c>
      <c r="H6629" s="12" t="b">
        <v>0</v>
      </c>
      <c r="I6629" s="13"/>
      <c r="J6629" s="13"/>
      <c r="K6629" s="12" t="b">
        <v>0</v>
      </c>
      <c r="L6629" s="14" t="s">
        <v>23549</v>
      </c>
      <c r="M6629" s="11" t="s">
        <v>16711</v>
      </c>
      <c r="N6629" s="11" t="s">
        <v>23828</v>
      </c>
      <c r="O6629" s="11" t="s">
        <v>21476</v>
      </c>
      <c r="P6629" s="11" t="s">
        <v>23551</v>
      </c>
      <c r="Q6629" s="11" t="s">
        <v>16380</v>
      </c>
      <c r="R6629" s="11" t="s">
        <v>21477</v>
      </c>
      <c r="S6629" s="11" t="s">
        <v>21478</v>
      </c>
      <c r="U6629" s="11" t="s">
        <v>16715</v>
      </c>
      <c r="W6629" s="11" t="s">
        <v>23551</v>
      </c>
      <c r="AA6629" s="11" t="s">
        <v>151</v>
      </c>
      <c r="AB6629" s="13"/>
      <c r="AC6629" s="13"/>
      <c r="AD6629" s="11" t="s">
        <v>21477</v>
      </c>
      <c r="AF6629" s="13"/>
      <c r="AG6629" s="11" t="s">
        <v>152</v>
      </c>
      <c r="AH6629" s="11" t="s">
        <v>23552</v>
      </c>
      <c r="AJ6629" s="13"/>
      <c r="AK6629" s="13"/>
      <c r="AL6629" s="13"/>
      <c r="AM6629" s="13"/>
      <c r="AN6629" s="13"/>
      <c r="AO6629" s="13"/>
      <c r="AP6629" s="11" t="s">
        <v>23827</v>
      </c>
      <c r="AR6629" s="13"/>
      <c r="AS6629" s="13"/>
      <c r="AT6629" s="12" t="b">
        <v>1</v>
      </c>
      <c r="AU6629" s="13"/>
      <c r="AV6629" s="17">
        <v>45940.0</v>
      </c>
      <c r="AW6629" s="13"/>
      <c r="AX6629" s="14" t="s">
        <v>155</v>
      </c>
      <c r="AY6629" s="13"/>
      <c r="AZ6629" s="14">
        <v>4841.0</v>
      </c>
      <c r="BA6629" s="13"/>
    </row>
    <row r="6630">
      <c r="A6630" s="11" t="s">
        <v>23829</v>
      </c>
      <c r="B6630" s="11">
        <v>16952.0</v>
      </c>
      <c r="C6630" s="12" t="b">
        <v>0</v>
      </c>
      <c r="D6630" s="12" t="b">
        <v>0</v>
      </c>
      <c r="E6630" s="12" t="b">
        <v>0</v>
      </c>
      <c r="F6630" s="12" t="b">
        <v>0</v>
      </c>
      <c r="G6630" s="12" t="b">
        <v>0</v>
      </c>
      <c r="H6630" s="12" t="b">
        <v>0</v>
      </c>
      <c r="I6630" s="13"/>
      <c r="J6630" s="13"/>
      <c r="K6630" s="12" t="b">
        <v>0</v>
      </c>
      <c r="L6630" s="14" t="s">
        <v>23563</v>
      </c>
      <c r="M6630" s="11" t="s">
        <v>16711</v>
      </c>
      <c r="N6630" s="11" t="s">
        <v>23830</v>
      </c>
      <c r="O6630" s="11" t="s">
        <v>20495</v>
      </c>
      <c r="P6630" s="11" t="s">
        <v>23565</v>
      </c>
      <c r="Q6630" s="11" t="s">
        <v>16380</v>
      </c>
      <c r="R6630" s="11" t="s">
        <v>20496</v>
      </c>
      <c r="S6630" s="11" t="s">
        <v>11860</v>
      </c>
      <c r="U6630" s="11" t="s">
        <v>16715</v>
      </c>
      <c r="W6630" s="11" t="s">
        <v>23565</v>
      </c>
      <c r="AA6630" s="11" t="s">
        <v>215</v>
      </c>
      <c r="AB6630" s="13"/>
      <c r="AC6630" s="13"/>
      <c r="AD6630" s="11" t="s">
        <v>20496</v>
      </c>
      <c r="AE6630" s="13"/>
      <c r="AF6630" s="13"/>
      <c r="AG6630" s="11" t="s">
        <v>152</v>
      </c>
      <c r="AH6630" s="11" t="s">
        <v>23566</v>
      </c>
      <c r="AJ6630" s="13"/>
      <c r="AK6630" s="13"/>
      <c r="AL6630" s="13"/>
      <c r="AM6630" s="13"/>
      <c r="AN6630" s="13"/>
      <c r="AO6630" s="13"/>
      <c r="AP6630" s="11" t="s">
        <v>23829</v>
      </c>
      <c r="AR6630" s="13"/>
      <c r="AS6630" s="13"/>
      <c r="AT6630" s="12" t="b">
        <v>1</v>
      </c>
      <c r="AU6630" s="13"/>
      <c r="AV6630" s="17">
        <v>45940.0</v>
      </c>
      <c r="AW6630" s="13"/>
      <c r="AX6630" s="14" t="s">
        <v>155</v>
      </c>
      <c r="AY6630" s="13"/>
      <c r="AZ6630" s="14">
        <v>4866.0</v>
      </c>
      <c r="BA6630" s="13"/>
    </row>
    <row r="6631">
      <c r="A6631" s="11" t="s">
        <v>23831</v>
      </c>
      <c r="B6631" s="11">
        <v>16953.0</v>
      </c>
      <c r="C6631" s="12" t="b">
        <v>0</v>
      </c>
      <c r="D6631" s="12" t="b">
        <v>0</v>
      </c>
      <c r="E6631" s="12" t="b">
        <v>0</v>
      </c>
      <c r="F6631" s="12" t="b">
        <v>0</v>
      </c>
      <c r="G6631" s="12" t="b">
        <v>0</v>
      </c>
      <c r="H6631" s="12" t="b">
        <v>0</v>
      </c>
      <c r="I6631" s="13"/>
      <c r="J6631" s="13"/>
      <c r="K6631" s="12" t="b">
        <v>0</v>
      </c>
      <c r="L6631" s="14" t="s">
        <v>23563</v>
      </c>
      <c r="M6631" s="11" t="s">
        <v>19744</v>
      </c>
      <c r="N6631" s="11" t="s">
        <v>23832</v>
      </c>
      <c r="O6631" s="11" t="s">
        <v>23510</v>
      </c>
      <c r="P6631" s="11" t="s">
        <v>23565</v>
      </c>
      <c r="Q6631" s="11" t="s">
        <v>16380</v>
      </c>
      <c r="R6631" s="11" t="s">
        <v>23511</v>
      </c>
      <c r="S6631" s="11" t="s">
        <v>23512</v>
      </c>
      <c r="U6631" s="11" t="s">
        <v>22434</v>
      </c>
      <c r="W6631" s="11" t="s">
        <v>23565</v>
      </c>
      <c r="AA6631" s="11" t="s">
        <v>151</v>
      </c>
      <c r="AB6631" s="13"/>
      <c r="AC6631" s="13"/>
      <c r="AD6631" s="11" t="s">
        <v>23511</v>
      </c>
      <c r="AE6631" s="13"/>
      <c r="AF6631" s="13"/>
      <c r="AG6631" s="11" t="s">
        <v>152</v>
      </c>
      <c r="AH6631" s="11" t="s">
        <v>23566</v>
      </c>
      <c r="AJ6631" s="13"/>
      <c r="AK6631" s="13"/>
      <c r="AL6631" s="13"/>
      <c r="AM6631" s="13"/>
      <c r="AN6631" s="13"/>
      <c r="AO6631" s="13"/>
      <c r="AP6631" s="11" t="s">
        <v>23831</v>
      </c>
      <c r="AR6631" s="13"/>
      <c r="AS6631" s="13"/>
      <c r="AT6631" s="12" t="b">
        <v>1</v>
      </c>
      <c r="AU6631" s="13"/>
      <c r="AV6631" s="17">
        <v>45940.0</v>
      </c>
      <c r="AW6631" s="13"/>
      <c r="AX6631" s="14" t="s">
        <v>155</v>
      </c>
      <c r="AY6631" s="13"/>
      <c r="AZ6631" s="14">
        <v>4864.0</v>
      </c>
      <c r="BA6631" s="13"/>
    </row>
    <row r="6632">
      <c r="A6632" s="11" t="s">
        <v>23833</v>
      </c>
      <c r="B6632" s="11">
        <v>16954.0</v>
      </c>
      <c r="C6632" s="12" t="b">
        <v>0</v>
      </c>
      <c r="D6632" s="12" t="b">
        <v>1</v>
      </c>
      <c r="E6632" s="12" t="b">
        <v>0</v>
      </c>
      <c r="F6632" s="12" t="b">
        <v>0</v>
      </c>
      <c r="G6632" s="12" t="b">
        <v>0</v>
      </c>
      <c r="H6632" s="12" t="b">
        <v>0</v>
      </c>
      <c r="I6632" s="13"/>
      <c r="J6632" s="13"/>
      <c r="K6632" s="12" t="b">
        <v>0</v>
      </c>
      <c r="L6632" s="14" t="s">
        <v>23563</v>
      </c>
      <c r="M6632" s="11" t="s">
        <v>189</v>
      </c>
      <c r="N6632" s="11" t="s">
        <v>23834</v>
      </c>
      <c r="O6632" s="11" t="s">
        <v>1091</v>
      </c>
      <c r="P6632" s="11" t="s">
        <v>23565</v>
      </c>
      <c r="Q6632" s="11" t="s">
        <v>16380</v>
      </c>
      <c r="R6632" s="11" t="s">
        <v>1092</v>
      </c>
      <c r="S6632" s="11" t="s">
        <v>1093</v>
      </c>
      <c r="U6632" s="11" t="s">
        <v>23430</v>
      </c>
      <c r="W6632" s="11" t="s">
        <v>23565</v>
      </c>
      <c r="AA6632" s="11" t="s">
        <v>151</v>
      </c>
      <c r="AB6632" s="13"/>
      <c r="AC6632" s="13"/>
      <c r="AD6632" s="11" t="s">
        <v>1092</v>
      </c>
      <c r="AE6632" s="13"/>
      <c r="AF6632" s="13"/>
      <c r="AG6632" s="11" t="s">
        <v>152</v>
      </c>
      <c r="AH6632" s="11" t="s">
        <v>23566</v>
      </c>
      <c r="AJ6632" s="13"/>
      <c r="AK6632" s="13"/>
      <c r="AL6632" s="13"/>
      <c r="AM6632" s="13"/>
      <c r="AN6632" s="13"/>
      <c r="AO6632" s="13"/>
      <c r="AP6632" s="11" t="s">
        <v>23833</v>
      </c>
      <c r="AR6632" s="13"/>
      <c r="AS6632" s="13"/>
      <c r="AT6632" s="12" t="b">
        <v>1</v>
      </c>
      <c r="AU6632" s="13"/>
      <c r="AV6632" s="17">
        <v>45940.0</v>
      </c>
      <c r="AW6632" s="13"/>
      <c r="AX6632" s="14" t="s">
        <v>155</v>
      </c>
      <c r="AY6632" s="13"/>
      <c r="AZ6632" s="14">
        <v>4865.0</v>
      </c>
      <c r="BA6632" s="13"/>
    </row>
    <row r="6633">
      <c r="A6633" s="11" t="s">
        <v>23835</v>
      </c>
      <c r="B6633" s="11">
        <v>16955.0</v>
      </c>
      <c r="C6633" s="12" t="b">
        <v>0</v>
      </c>
      <c r="D6633" s="12" t="b">
        <v>0</v>
      </c>
      <c r="E6633" s="12" t="b">
        <v>0</v>
      </c>
      <c r="F6633" s="12" t="b">
        <v>0</v>
      </c>
      <c r="G6633" s="12" t="b">
        <v>0</v>
      </c>
      <c r="H6633" s="12" t="b">
        <v>0</v>
      </c>
      <c r="I6633" s="13"/>
      <c r="J6633" s="13"/>
      <c r="K6633" s="12" t="b">
        <v>0</v>
      </c>
      <c r="L6633" s="15">
        <v>45753.0</v>
      </c>
      <c r="M6633" s="11" t="s">
        <v>16711</v>
      </c>
      <c r="N6633" s="11" t="s">
        <v>23836</v>
      </c>
      <c r="O6633" s="11" t="s">
        <v>22810</v>
      </c>
      <c r="P6633" s="11" t="s">
        <v>22515</v>
      </c>
      <c r="Q6633" s="11" t="s">
        <v>162</v>
      </c>
      <c r="R6633" s="11" t="s">
        <v>22811</v>
      </c>
      <c r="S6633" s="11" t="s">
        <v>22812</v>
      </c>
      <c r="T6633" s="11" t="s">
        <v>16868</v>
      </c>
      <c r="U6633" s="11" t="s">
        <v>16715</v>
      </c>
      <c r="W6633" s="11" t="s">
        <v>22515</v>
      </c>
      <c r="Z6633" s="13"/>
      <c r="AA6633" s="11" t="s">
        <v>151</v>
      </c>
      <c r="AB6633" s="13"/>
      <c r="AC6633" s="13"/>
      <c r="AD6633" s="11" t="s">
        <v>22811</v>
      </c>
      <c r="AF6633" s="13"/>
      <c r="AG6633" s="11" t="s">
        <v>152</v>
      </c>
      <c r="AH6633" s="11" t="s">
        <v>22517</v>
      </c>
      <c r="AJ6633" s="13"/>
      <c r="AK6633" s="13"/>
      <c r="AL6633" s="13"/>
      <c r="AM6633" s="13"/>
      <c r="AN6633" s="13"/>
      <c r="AO6633" s="13"/>
      <c r="AP6633" s="11" t="s">
        <v>23835</v>
      </c>
      <c r="AQ6633" s="11" t="s">
        <v>23532</v>
      </c>
      <c r="AR6633" s="13"/>
      <c r="AS6633" s="13"/>
      <c r="AT6633" s="12" t="b">
        <v>1</v>
      </c>
      <c r="AU6633" s="13"/>
      <c r="AV6633" s="15">
        <v>45879.0</v>
      </c>
      <c r="AW6633" s="13"/>
      <c r="AX6633" s="14" t="s">
        <v>155</v>
      </c>
      <c r="AY6633" s="13"/>
      <c r="AZ6633" s="14">
        <v>207.0</v>
      </c>
      <c r="BA6633" s="13"/>
    </row>
    <row r="6634">
      <c r="A6634" s="11" t="s">
        <v>23837</v>
      </c>
      <c r="B6634" s="11">
        <v>16976.0</v>
      </c>
      <c r="C6634" s="12" t="b">
        <v>0</v>
      </c>
      <c r="D6634" s="12" t="b">
        <v>0</v>
      </c>
      <c r="E6634" s="12" t="b">
        <v>0</v>
      </c>
      <c r="F6634" s="12" t="b">
        <v>0</v>
      </c>
      <c r="G6634" s="12" t="b">
        <v>0</v>
      </c>
      <c r="H6634" s="12" t="b">
        <v>0</v>
      </c>
      <c r="I6634" s="13"/>
      <c r="J6634" s="13"/>
      <c r="K6634" s="12" t="b">
        <v>0</v>
      </c>
      <c r="L6634" s="14" t="s">
        <v>22499</v>
      </c>
      <c r="M6634" s="11" t="s">
        <v>8145</v>
      </c>
      <c r="N6634" s="11" t="s">
        <v>23838</v>
      </c>
      <c r="O6634" s="11" t="s">
        <v>21790</v>
      </c>
      <c r="P6634" s="11" t="s">
        <v>23365</v>
      </c>
      <c r="Q6634" s="11" t="s">
        <v>16866</v>
      </c>
      <c r="R6634" s="11" t="s">
        <v>21791</v>
      </c>
      <c r="S6634" s="11" t="s">
        <v>11292</v>
      </c>
      <c r="T6634" s="11" t="s">
        <v>16868</v>
      </c>
      <c r="V6634" s="13"/>
      <c r="W6634" s="11" t="s">
        <v>23365</v>
      </c>
      <c r="AA6634" s="11" t="s">
        <v>215</v>
      </c>
      <c r="AB6634" s="13"/>
      <c r="AC6634" s="13"/>
      <c r="AD6634" s="11" t="s">
        <v>21791</v>
      </c>
      <c r="AE6634" s="13"/>
      <c r="AF6634" s="13"/>
      <c r="AG6634" s="11" t="s">
        <v>152</v>
      </c>
      <c r="AH6634" s="11" t="s">
        <v>23366</v>
      </c>
      <c r="AJ6634" s="13"/>
      <c r="AK6634" s="13"/>
      <c r="AL6634" s="13"/>
      <c r="AM6634" s="13"/>
      <c r="AN6634" s="13"/>
      <c r="AO6634" s="13"/>
      <c r="AP6634" s="11" t="s">
        <v>23837</v>
      </c>
      <c r="AQ6634" s="11" t="s">
        <v>23532</v>
      </c>
      <c r="AR6634" s="13"/>
      <c r="AS6634" s="13"/>
      <c r="AT6634" s="12" t="b">
        <v>1</v>
      </c>
      <c r="AU6634" s="13"/>
      <c r="AV6634" s="17">
        <v>45940.0</v>
      </c>
      <c r="AW6634" s="13"/>
      <c r="AX6634" s="14" t="s">
        <v>155</v>
      </c>
      <c r="AY6634" s="13"/>
      <c r="AZ6634" s="14">
        <v>4950.0</v>
      </c>
      <c r="BA6634" s="13"/>
    </row>
    <row r="6635">
      <c r="A6635" s="11" t="s">
        <v>23839</v>
      </c>
      <c r="B6635" s="11">
        <v>16977.0</v>
      </c>
      <c r="C6635" s="12" t="b">
        <v>0</v>
      </c>
      <c r="D6635" s="12" t="b">
        <v>1</v>
      </c>
      <c r="E6635" s="12" t="b">
        <v>0</v>
      </c>
      <c r="F6635" s="12" t="b">
        <v>0</v>
      </c>
      <c r="G6635" s="12" t="b">
        <v>0</v>
      </c>
      <c r="H6635" s="12" t="b">
        <v>0</v>
      </c>
      <c r="I6635" s="13"/>
      <c r="J6635" s="13"/>
      <c r="K6635" s="12" t="b">
        <v>0</v>
      </c>
      <c r="L6635" s="14" t="s">
        <v>23549</v>
      </c>
      <c r="M6635" s="11" t="s">
        <v>16687</v>
      </c>
      <c r="N6635" s="11" t="s">
        <v>23840</v>
      </c>
      <c r="O6635" s="11" t="s">
        <v>22425</v>
      </c>
      <c r="P6635" s="11" t="s">
        <v>23551</v>
      </c>
      <c r="Q6635" s="11" t="s">
        <v>16380</v>
      </c>
      <c r="R6635" s="11" t="s">
        <v>22426</v>
      </c>
      <c r="S6635" s="11" t="s">
        <v>524</v>
      </c>
      <c r="T6635" s="13"/>
      <c r="U6635" s="11" t="s">
        <v>22404</v>
      </c>
      <c r="W6635" s="11" t="s">
        <v>23551</v>
      </c>
      <c r="AA6635" s="11" t="s">
        <v>151</v>
      </c>
      <c r="AB6635" s="13"/>
      <c r="AC6635" s="13"/>
      <c r="AD6635" s="11" t="s">
        <v>22426</v>
      </c>
      <c r="AE6635" s="13"/>
      <c r="AF6635" s="13"/>
      <c r="AG6635" s="11" t="s">
        <v>152</v>
      </c>
      <c r="AH6635" s="11" t="s">
        <v>23552</v>
      </c>
      <c r="AJ6635" s="13"/>
      <c r="AK6635" s="13"/>
      <c r="AL6635" s="13"/>
      <c r="AM6635" s="13"/>
      <c r="AN6635" s="13"/>
      <c r="AO6635" s="13"/>
      <c r="AP6635" s="11" t="s">
        <v>23839</v>
      </c>
      <c r="AR6635" s="13"/>
      <c r="AS6635" s="13"/>
      <c r="AT6635" s="12" t="b">
        <v>1</v>
      </c>
      <c r="AU6635" s="13"/>
      <c r="AV6635" s="17">
        <v>45940.0</v>
      </c>
      <c r="AW6635" s="13"/>
      <c r="AX6635" s="14" t="s">
        <v>155</v>
      </c>
      <c r="AY6635" s="13"/>
      <c r="AZ6635" s="14">
        <v>4842.0</v>
      </c>
      <c r="BA6635" s="13"/>
    </row>
    <row r="6636">
      <c r="A6636" s="11" t="s">
        <v>23841</v>
      </c>
      <c r="B6636" s="11">
        <v>16981.0</v>
      </c>
      <c r="C6636" s="12" t="b">
        <v>0</v>
      </c>
      <c r="D6636" s="12" t="b">
        <v>0</v>
      </c>
      <c r="E6636" s="12" t="b">
        <v>0</v>
      </c>
      <c r="F6636" s="12" t="b">
        <v>0</v>
      </c>
      <c r="G6636" s="12" t="b">
        <v>0</v>
      </c>
      <c r="H6636" s="12" t="b">
        <v>0</v>
      </c>
      <c r="I6636" s="13"/>
      <c r="J6636" s="13"/>
      <c r="K6636" s="12" t="b">
        <v>0</v>
      </c>
      <c r="L6636" s="14" t="s">
        <v>22499</v>
      </c>
      <c r="M6636" s="11" t="s">
        <v>1793</v>
      </c>
      <c r="N6636" s="11" t="s">
        <v>23842</v>
      </c>
      <c r="O6636" s="11" t="s">
        <v>11768</v>
      </c>
      <c r="P6636" s="11" t="s">
        <v>23843</v>
      </c>
      <c r="Q6636" s="11" t="s">
        <v>1051</v>
      </c>
      <c r="R6636" s="11" t="s">
        <v>11769</v>
      </c>
      <c r="S6636" s="11" t="s">
        <v>1651</v>
      </c>
      <c r="T6636" s="18" t="s">
        <v>23844</v>
      </c>
      <c r="U6636" s="13"/>
      <c r="V6636" s="13"/>
      <c r="W6636" s="11" t="s">
        <v>23843</v>
      </c>
      <c r="Z6636" s="12" t="b">
        <v>1</v>
      </c>
      <c r="AA6636" s="11" t="s">
        <v>151</v>
      </c>
      <c r="AB6636" s="13"/>
      <c r="AC6636" s="13"/>
      <c r="AD6636" s="11" t="s">
        <v>11769</v>
      </c>
      <c r="AE6636" s="13"/>
      <c r="AF6636" s="13"/>
      <c r="AG6636" s="11" t="s">
        <v>152</v>
      </c>
      <c r="AH6636" s="11" t="s">
        <v>23845</v>
      </c>
      <c r="AJ6636" s="13"/>
      <c r="AK6636" s="13"/>
      <c r="AL6636" s="13"/>
      <c r="AM6636" s="13"/>
      <c r="AN6636" s="13"/>
      <c r="AO6636" s="13"/>
      <c r="AP6636" s="11" t="s">
        <v>23841</v>
      </c>
      <c r="AR6636" s="13"/>
      <c r="AS6636" s="13"/>
      <c r="AT6636" s="12" t="b">
        <v>1</v>
      </c>
      <c r="AU6636" s="13"/>
      <c r="AV6636" s="17">
        <v>45940.0</v>
      </c>
      <c r="AW6636" s="13"/>
      <c r="AX6636" s="14" t="s">
        <v>155</v>
      </c>
      <c r="AY6636" s="13"/>
      <c r="AZ6636" s="14">
        <v>4978.0</v>
      </c>
      <c r="BA6636" s="11" t="s">
        <v>1793</v>
      </c>
    </row>
    <row r="6637">
      <c r="A6637" s="11" t="s">
        <v>23846</v>
      </c>
      <c r="B6637" s="11">
        <v>16982.0</v>
      </c>
      <c r="C6637" s="12" t="b">
        <v>0</v>
      </c>
      <c r="D6637" s="12" t="b">
        <v>0</v>
      </c>
      <c r="E6637" s="12" t="b">
        <v>0</v>
      </c>
      <c r="F6637" s="12" t="b">
        <v>0</v>
      </c>
      <c r="G6637" s="12" t="b">
        <v>0</v>
      </c>
      <c r="H6637" s="12" t="b">
        <v>0</v>
      </c>
      <c r="I6637" s="13"/>
      <c r="J6637" s="13"/>
      <c r="K6637" s="12" t="b">
        <v>0</v>
      </c>
      <c r="L6637" s="14" t="s">
        <v>22499</v>
      </c>
      <c r="M6637" s="11" t="s">
        <v>1793</v>
      </c>
      <c r="N6637" s="11" t="s">
        <v>23847</v>
      </c>
      <c r="O6637" s="11" t="s">
        <v>22524</v>
      </c>
      <c r="P6637" s="11" t="s">
        <v>23843</v>
      </c>
      <c r="Q6637" s="11" t="s">
        <v>1051</v>
      </c>
      <c r="R6637" s="11" t="s">
        <v>16814</v>
      </c>
      <c r="S6637" s="11" t="s">
        <v>16815</v>
      </c>
      <c r="T6637" s="18" t="s">
        <v>23844</v>
      </c>
      <c r="U6637" s="13"/>
      <c r="V6637" s="13"/>
      <c r="W6637" s="11" t="s">
        <v>23843</v>
      </c>
      <c r="Z6637" s="12" t="b">
        <v>1</v>
      </c>
      <c r="AA6637" s="11" t="s">
        <v>151</v>
      </c>
      <c r="AB6637" s="13"/>
      <c r="AC6637" s="13"/>
      <c r="AD6637" s="11" t="s">
        <v>16814</v>
      </c>
      <c r="AF6637" s="13"/>
      <c r="AG6637" s="11" t="s">
        <v>152</v>
      </c>
      <c r="AH6637" s="11" t="s">
        <v>23845</v>
      </c>
      <c r="AJ6637" s="13"/>
      <c r="AK6637" s="13"/>
      <c r="AL6637" s="13"/>
      <c r="AM6637" s="13"/>
      <c r="AN6637" s="13"/>
      <c r="AO6637" s="13"/>
      <c r="AP6637" s="11" t="s">
        <v>23846</v>
      </c>
      <c r="AR6637" s="13"/>
      <c r="AS6637" s="13"/>
      <c r="AT6637" s="12" t="b">
        <v>1</v>
      </c>
      <c r="AU6637" s="13"/>
      <c r="AV6637" s="17">
        <v>45940.0</v>
      </c>
      <c r="AW6637" s="13"/>
      <c r="AX6637" s="14" t="s">
        <v>155</v>
      </c>
      <c r="AY6637" s="13"/>
      <c r="AZ6637" s="14">
        <v>4980.0</v>
      </c>
      <c r="BA6637" s="11" t="s">
        <v>1793</v>
      </c>
    </row>
    <row r="6638">
      <c r="A6638" s="11" t="s">
        <v>23848</v>
      </c>
      <c r="B6638" s="11">
        <v>16986.0</v>
      </c>
      <c r="C6638" s="12" t="b">
        <v>0</v>
      </c>
      <c r="D6638" s="12" t="b">
        <v>0</v>
      </c>
      <c r="E6638" s="12" t="b">
        <v>0</v>
      </c>
      <c r="F6638" s="12" t="b">
        <v>0</v>
      </c>
      <c r="G6638" s="12" t="b">
        <v>0</v>
      </c>
      <c r="H6638" s="12" t="b">
        <v>0</v>
      </c>
      <c r="I6638" s="13"/>
      <c r="J6638" s="13"/>
      <c r="K6638" s="12" t="b">
        <v>0</v>
      </c>
      <c r="L6638" s="14" t="s">
        <v>22499</v>
      </c>
      <c r="M6638" s="11" t="s">
        <v>11283</v>
      </c>
      <c r="N6638" s="11" t="s">
        <v>23849</v>
      </c>
      <c r="O6638" s="11" t="s">
        <v>15492</v>
      </c>
      <c r="P6638" s="11" t="s">
        <v>23843</v>
      </c>
      <c r="Q6638" s="11" t="s">
        <v>1051</v>
      </c>
      <c r="R6638" s="11" t="s">
        <v>15493</v>
      </c>
      <c r="S6638" s="11" t="s">
        <v>15494</v>
      </c>
      <c r="T6638" s="18" t="s">
        <v>23844</v>
      </c>
      <c r="U6638" s="13"/>
      <c r="V6638" s="13"/>
      <c r="W6638" s="11" t="s">
        <v>23843</v>
      </c>
      <c r="Z6638" s="12" t="b">
        <v>1</v>
      </c>
      <c r="AA6638" s="11" t="s">
        <v>151</v>
      </c>
      <c r="AB6638" s="13"/>
      <c r="AC6638" s="13"/>
      <c r="AD6638" s="11" t="s">
        <v>15493</v>
      </c>
      <c r="AF6638" s="13"/>
      <c r="AG6638" s="11" t="s">
        <v>152</v>
      </c>
      <c r="AH6638" s="11" t="s">
        <v>23845</v>
      </c>
      <c r="AJ6638" s="11" t="s">
        <v>1692</v>
      </c>
      <c r="AK6638" s="13"/>
      <c r="AL6638" s="13"/>
      <c r="AM6638" s="13"/>
      <c r="AN6638" s="13"/>
      <c r="AO6638" s="13"/>
      <c r="AP6638" s="11" t="s">
        <v>23848</v>
      </c>
      <c r="AR6638" s="13"/>
      <c r="AS6638" s="13"/>
      <c r="AT6638" s="12" t="b">
        <v>1</v>
      </c>
      <c r="AU6638" s="13"/>
      <c r="AV6638" s="17">
        <v>45940.0</v>
      </c>
      <c r="AW6638" s="13"/>
      <c r="AX6638" s="14" t="s">
        <v>155</v>
      </c>
      <c r="AY6638" s="13"/>
      <c r="AZ6638" s="14">
        <v>4983.0</v>
      </c>
      <c r="BA6638" s="11" t="s">
        <v>23850</v>
      </c>
    </row>
    <row r="6639">
      <c r="A6639" s="11" t="s">
        <v>23851</v>
      </c>
      <c r="B6639" s="11">
        <v>16987.0</v>
      </c>
      <c r="C6639" s="12" t="b">
        <v>0</v>
      </c>
      <c r="D6639" s="12" t="b">
        <v>0</v>
      </c>
      <c r="E6639" s="12" t="b">
        <v>0</v>
      </c>
      <c r="F6639" s="12" t="b">
        <v>0</v>
      </c>
      <c r="G6639" s="12" t="b">
        <v>0</v>
      </c>
      <c r="H6639" s="12" t="b">
        <v>0</v>
      </c>
      <c r="I6639" s="13"/>
      <c r="J6639" s="13"/>
      <c r="K6639" s="12" t="b">
        <v>0</v>
      </c>
      <c r="L6639" s="14" t="s">
        <v>22499</v>
      </c>
      <c r="M6639" s="11" t="s">
        <v>11283</v>
      </c>
      <c r="N6639" s="11" t="s">
        <v>23852</v>
      </c>
      <c r="O6639" s="11" t="s">
        <v>11285</v>
      </c>
      <c r="P6639" s="11" t="s">
        <v>23843</v>
      </c>
      <c r="Q6639" s="11" t="s">
        <v>1051</v>
      </c>
      <c r="R6639" s="11" t="s">
        <v>11286</v>
      </c>
      <c r="S6639" s="11" t="s">
        <v>1099</v>
      </c>
      <c r="T6639" s="18" t="s">
        <v>23844</v>
      </c>
      <c r="U6639" s="13"/>
      <c r="V6639" s="13"/>
      <c r="W6639" s="11" t="s">
        <v>23843</v>
      </c>
      <c r="Z6639" s="12" t="b">
        <v>1</v>
      </c>
      <c r="AA6639" s="11" t="s">
        <v>151</v>
      </c>
      <c r="AB6639" s="13"/>
      <c r="AC6639" s="13"/>
      <c r="AD6639" s="11" t="s">
        <v>11286</v>
      </c>
      <c r="AE6639" s="13"/>
      <c r="AF6639" s="13"/>
      <c r="AG6639" s="11" t="s">
        <v>152</v>
      </c>
      <c r="AH6639" s="11" t="s">
        <v>23845</v>
      </c>
      <c r="AJ6639" s="13"/>
      <c r="AK6639" s="13"/>
      <c r="AL6639" s="13"/>
      <c r="AM6639" s="13"/>
      <c r="AN6639" s="13"/>
      <c r="AO6639" s="13"/>
      <c r="AP6639" s="11" t="s">
        <v>23851</v>
      </c>
      <c r="AR6639" s="13"/>
      <c r="AS6639" s="13"/>
      <c r="AT6639" s="12" t="b">
        <v>1</v>
      </c>
      <c r="AU6639" s="13"/>
      <c r="AV6639" s="17">
        <v>45940.0</v>
      </c>
      <c r="AW6639" s="13"/>
      <c r="AX6639" s="14" t="s">
        <v>155</v>
      </c>
      <c r="AY6639" s="13"/>
      <c r="AZ6639" s="14">
        <v>4979.0</v>
      </c>
      <c r="BA6639" s="11" t="s">
        <v>23850</v>
      </c>
    </row>
    <row r="6640">
      <c r="A6640" s="11" t="s">
        <v>23853</v>
      </c>
      <c r="B6640" s="11">
        <v>16988.0</v>
      </c>
      <c r="C6640" s="12" t="b">
        <v>0</v>
      </c>
      <c r="D6640" s="12" t="b">
        <v>0</v>
      </c>
      <c r="E6640" s="12" t="b">
        <v>0</v>
      </c>
      <c r="F6640" s="12" t="b">
        <v>0</v>
      </c>
      <c r="G6640" s="12" t="b">
        <v>0</v>
      </c>
      <c r="H6640" s="12" t="b">
        <v>0</v>
      </c>
      <c r="I6640" s="13"/>
      <c r="J6640" s="13"/>
      <c r="K6640" s="12" t="b">
        <v>0</v>
      </c>
      <c r="L6640" s="14" t="s">
        <v>22499</v>
      </c>
      <c r="M6640" s="11" t="s">
        <v>11283</v>
      </c>
      <c r="N6640" s="11" t="s">
        <v>23854</v>
      </c>
      <c r="O6640" s="11" t="s">
        <v>23403</v>
      </c>
      <c r="P6640" s="11" t="s">
        <v>23843</v>
      </c>
      <c r="Q6640" s="11" t="s">
        <v>1051</v>
      </c>
      <c r="R6640" s="11" t="s">
        <v>23404</v>
      </c>
      <c r="S6640" s="11" t="s">
        <v>23405</v>
      </c>
      <c r="T6640" s="18" t="s">
        <v>23844</v>
      </c>
      <c r="U6640" s="13"/>
      <c r="V6640" s="13"/>
      <c r="W6640" s="11" t="s">
        <v>23843</v>
      </c>
      <c r="Z6640" s="12" t="b">
        <v>1</v>
      </c>
      <c r="AA6640" s="11" t="s">
        <v>151</v>
      </c>
      <c r="AB6640" s="13"/>
      <c r="AC6640" s="13"/>
      <c r="AD6640" s="11" t="s">
        <v>23404</v>
      </c>
      <c r="AF6640" s="13"/>
      <c r="AG6640" s="11" t="s">
        <v>152</v>
      </c>
      <c r="AH6640" s="11" t="s">
        <v>23845</v>
      </c>
      <c r="AJ6640" s="13"/>
      <c r="AK6640" s="13"/>
      <c r="AL6640" s="13"/>
      <c r="AM6640" s="13"/>
      <c r="AN6640" s="13"/>
      <c r="AO6640" s="13"/>
      <c r="AP6640" s="11" t="s">
        <v>23853</v>
      </c>
      <c r="AR6640" s="13"/>
      <c r="AS6640" s="13"/>
      <c r="AT6640" s="12" t="b">
        <v>1</v>
      </c>
      <c r="AU6640" s="13"/>
      <c r="AV6640" s="17">
        <v>45940.0</v>
      </c>
      <c r="AW6640" s="13"/>
      <c r="AX6640" s="14" t="s">
        <v>155</v>
      </c>
      <c r="AY6640" s="13"/>
      <c r="AZ6640" s="14">
        <v>4981.0</v>
      </c>
      <c r="BA6640" s="11" t="s">
        <v>23850</v>
      </c>
    </row>
    <row r="6641">
      <c r="A6641" s="11" t="s">
        <v>23855</v>
      </c>
      <c r="B6641" s="11">
        <v>16995.0</v>
      </c>
      <c r="C6641" s="12" t="b">
        <v>0</v>
      </c>
      <c r="D6641" s="12" t="b">
        <v>0</v>
      </c>
      <c r="E6641" s="12" t="b">
        <v>0</v>
      </c>
      <c r="F6641" s="12" t="b">
        <v>0</v>
      </c>
      <c r="G6641" s="12" t="b">
        <v>0</v>
      </c>
      <c r="H6641" s="12" t="b">
        <v>0</v>
      </c>
      <c r="I6641" s="13"/>
      <c r="J6641" s="13"/>
      <c r="K6641" s="12" t="b">
        <v>0</v>
      </c>
      <c r="L6641" s="14" t="s">
        <v>22499</v>
      </c>
      <c r="M6641" s="11" t="s">
        <v>1793</v>
      </c>
      <c r="N6641" s="11" t="s">
        <v>23856</v>
      </c>
      <c r="O6641" s="11" t="s">
        <v>22527</v>
      </c>
      <c r="P6641" s="11" t="s">
        <v>23843</v>
      </c>
      <c r="Q6641" s="11" t="s">
        <v>1051</v>
      </c>
      <c r="R6641" s="11" t="s">
        <v>22528</v>
      </c>
      <c r="S6641" s="11" t="s">
        <v>1245</v>
      </c>
      <c r="T6641" s="18" t="s">
        <v>23844</v>
      </c>
      <c r="U6641" s="13"/>
      <c r="V6641" s="13"/>
      <c r="W6641" s="11" t="s">
        <v>23843</v>
      </c>
      <c r="Z6641" s="12" t="b">
        <v>1</v>
      </c>
      <c r="AA6641" s="11" t="s">
        <v>151</v>
      </c>
      <c r="AB6641" s="13"/>
      <c r="AC6641" s="13"/>
      <c r="AD6641" s="11" t="s">
        <v>22528</v>
      </c>
      <c r="AF6641" s="13"/>
      <c r="AG6641" s="11" t="s">
        <v>152</v>
      </c>
      <c r="AH6641" s="11" t="s">
        <v>23845</v>
      </c>
      <c r="AJ6641" s="11" t="s">
        <v>1692</v>
      </c>
      <c r="AK6641" s="13"/>
      <c r="AL6641" s="13"/>
      <c r="AM6641" s="13"/>
      <c r="AN6641" s="13"/>
      <c r="AO6641" s="13"/>
      <c r="AP6641" s="11" t="s">
        <v>23855</v>
      </c>
      <c r="AR6641" s="13"/>
      <c r="AS6641" s="13"/>
      <c r="AT6641" s="12" t="b">
        <v>1</v>
      </c>
      <c r="AU6641" s="13"/>
      <c r="AV6641" s="17">
        <v>45940.0</v>
      </c>
      <c r="AW6641" s="13"/>
      <c r="AX6641" s="14" t="s">
        <v>155</v>
      </c>
      <c r="AY6641" s="13"/>
      <c r="AZ6641" s="14">
        <v>4984.0</v>
      </c>
      <c r="BA6641" s="11" t="s">
        <v>1793</v>
      </c>
    </row>
    <row r="6642">
      <c r="A6642" s="11" t="s">
        <v>23857</v>
      </c>
      <c r="B6642" s="11">
        <v>17004.0</v>
      </c>
      <c r="C6642" s="12" t="b">
        <v>0</v>
      </c>
      <c r="D6642" s="12" t="b">
        <v>0</v>
      </c>
      <c r="E6642" s="12" t="b">
        <v>0</v>
      </c>
      <c r="F6642" s="12" t="b">
        <v>0</v>
      </c>
      <c r="G6642" s="12" t="b">
        <v>0</v>
      </c>
      <c r="H6642" s="12" t="b">
        <v>0</v>
      </c>
      <c r="I6642" s="13"/>
      <c r="J6642" s="13"/>
      <c r="K6642" s="12" t="b">
        <v>0</v>
      </c>
      <c r="L6642" s="14" t="s">
        <v>22499</v>
      </c>
      <c r="M6642" s="11" t="s">
        <v>9749</v>
      </c>
      <c r="N6642" s="11" t="s">
        <v>23858</v>
      </c>
      <c r="O6642" s="11" t="s">
        <v>12130</v>
      </c>
      <c r="P6642" s="11" t="s">
        <v>23843</v>
      </c>
      <c r="Q6642" s="11" t="s">
        <v>1051</v>
      </c>
      <c r="R6642" s="11" t="s">
        <v>12131</v>
      </c>
      <c r="S6642" s="11" t="s">
        <v>12132</v>
      </c>
      <c r="T6642" s="18" t="s">
        <v>23844</v>
      </c>
      <c r="U6642" s="13"/>
      <c r="V6642" s="13"/>
      <c r="W6642" s="11" t="s">
        <v>23843</v>
      </c>
      <c r="Z6642" s="12" t="b">
        <v>1</v>
      </c>
      <c r="AA6642" s="11" t="s">
        <v>151</v>
      </c>
      <c r="AB6642" s="13"/>
      <c r="AC6642" s="13"/>
      <c r="AD6642" s="11" t="s">
        <v>12131</v>
      </c>
      <c r="AE6642" s="13"/>
      <c r="AF6642" s="13"/>
      <c r="AG6642" s="11" t="s">
        <v>152</v>
      </c>
      <c r="AH6642" s="11" t="s">
        <v>23845</v>
      </c>
      <c r="AJ6642" s="13"/>
      <c r="AK6642" s="13"/>
      <c r="AL6642" s="13"/>
      <c r="AM6642" s="13"/>
      <c r="AN6642" s="13"/>
      <c r="AO6642" s="13"/>
      <c r="AP6642" s="11" t="s">
        <v>23857</v>
      </c>
      <c r="AR6642" s="13"/>
      <c r="AS6642" s="13"/>
      <c r="AT6642" s="12" t="b">
        <v>1</v>
      </c>
      <c r="AU6642" s="13"/>
      <c r="AV6642" s="17">
        <v>45940.0</v>
      </c>
      <c r="AW6642" s="13"/>
      <c r="AX6642" s="14" t="s">
        <v>155</v>
      </c>
      <c r="AY6642" s="13"/>
      <c r="AZ6642" s="14">
        <v>4982.0</v>
      </c>
      <c r="BA6642" s="11" t="s">
        <v>9749</v>
      </c>
    </row>
    <row r="6643">
      <c r="A6643" s="11" t="s">
        <v>23859</v>
      </c>
      <c r="B6643" s="11">
        <v>17011.0</v>
      </c>
      <c r="C6643" s="12" t="b">
        <v>0</v>
      </c>
      <c r="D6643" s="12" t="b">
        <v>1</v>
      </c>
      <c r="E6643" s="12" t="b">
        <v>0</v>
      </c>
      <c r="F6643" s="12" t="b">
        <v>0</v>
      </c>
      <c r="G6643" s="12" t="b">
        <v>0</v>
      </c>
      <c r="H6643" s="12" t="b">
        <v>0</v>
      </c>
      <c r="I6643" s="13"/>
      <c r="J6643" s="13"/>
      <c r="K6643" s="12" t="b">
        <v>0</v>
      </c>
      <c r="L6643" s="15">
        <v>45996.0</v>
      </c>
      <c r="M6643" s="11" t="s">
        <v>1634</v>
      </c>
      <c r="N6643" s="11" t="s">
        <v>23860</v>
      </c>
      <c r="O6643" s="11" t="s">
        <v>6301</v>
      </c>
      <c r="P6643" s="11" t="s">
        <v>23592</v>
      </c>
      <c r="Q6643" s="11" t="s">
        <v>3705</v>
      </c>
      <c r="R6643" s="11" t="s">
        <v>6302</v>
      </c>
      <c r="S6643" s="11" t="s">
        <v>6303</v>
      </c>
      <c r="T6643" s="11" t="s">
        <v>16868</v>
      </c>
      <c r="U6643" s="11" t="s">
        <v>15007</v>
      </c>
      <c r="W6643" s="11" t="s">
        <v>23592</v>
      </c>
      <c r="AA6643" s="11" t="s">
        <v>151</v>
      </c>
      <c r="AB6643" s="13"/>
      <c r="AC6643" s="13"/>
      <c r="AD6643" s="11" t="s">
        <v>6302</v>
      </c>
      <c r="AE6643" s="13"/>
      <c r="AF6643" s="13"/>
      <c r="AG6643" s="11" t="s">
        <v>152</v>
      </c>
      <c r="AH6643" s="11" t="s">
        <v>23594</v>
      </c>
      <c r="AJ6643" s="13"/>
      <c r="AK6643" s="13"/>
      <c r="AL6643" s="13"/>
      <c r="AM6643" s="13"/>
      <c r="AN6643" s="13"/>
      <c r="AO6643" s="13"/>
      <c r="AP6643" s="11" t="s">
        <v>23859</v>
      </c>
      <c r="AQ6643" s="11" t="s">
        <v>23532</v>
      </c>
      <c r="AR6643" s="13"/>
      <c r="AS6643" s="13"/>
      <c r="AT6643" s="12" t="b">
        <v>1</v>
      </c>
      <c r="AU6643" s="13"/>
      <c r="AV6643" s="17">
        <v>45940.0</v>
      </c>
      <c r="AW6643" s="13"/>
      <c r="AX6643" s="14" t="s">
        <v>155</v>
      </c>
      <c r="AY6643" s="13"/>
      <c r="AZ6643" s="14">
        <v>4973.0</v>
      </c>
      <c r="BA6643" s="13"/>
    </row>
    <row r="6644">
      <c r="A6644" s="11" t="s">
        <v>23861</v>
      </c>
      <c r="B6644" s="11">
        <v>17012.0</v>
      </c>
      <c r="C6644" s="12" t="b">
        <v>0</v>
      </c>
      <c r="D6644" s="12" t="b">
        <v>1</v>
      </c>
      <c r="E6644" s="12" t="b">
        <v>0</v>
      </c>
      <c r="F6644" s="12" t="b">
        <v>0</v>
      </c>
      <c r="G6644" s="12" t="b">
        <v>0</v>
      </c>
      <c r="H6644" s="12" t="b">
        <v>0</v>
      </c>
      <c r="I6644" s="13"/>
      <c r="J6644" s="13"/>
      <c r="K6644" s="12" t="b">
        <v>0</v>
      </c>
      <c r="L6644" s="15">
        <v>45694.0</v>
      </c>
      <c r="M6644" s="11" t="s">
        <v>1634</v>
      </c>
      <c r="N6644" s="11" t="s">
        <v>23862</v>
      </c>
      <c r="O6644" s="11" t="s">
        <v>6301</v>
      </c>
      <c r="P6644" s="11" t="s">
        <v>23546</v>
      </c>
      <c r="Q6644" s="11" t="s">
        <v>146</v>
      </c>
      <c r="R6644" s="11" t="s">
        <v>6302</v>
      </c>
      <c r="S6644" s="11" t="s">
        <v>6303</v>
      </c>
      <c r="T6644" s="11" t="s">
        <v>16868</v>
      </c>
      <c r="U6644" s="11" t="s">
        <v>15007</v>
      </c>
      <c r="W6644" s="11" t="s">
        <v>23546</v>
      </c>
      <c r="AA6644" s="11" t="s">
        <v>151</v>
      </c>
      <c r="AB6644" s="13"/>
      <c r="AC6644" s="13"/>
      <c r="AD6644" s="11" t="s">
        <v>6302</v>
      </c>
      <c r="AE6644" s="13"/>
      <c r="AF6644" s="13"/>
      <c r="AG6644" s="11" t="s">
        <v>152</v>
      </c>
      <c r="AH6644" s="11" t="s">
        <v>23547</v>
      </c>
      <c r="AJ6644" s="13"/>
      <c r="AK6644" s="13"/>
      <c r="AL6644" s="13"/>
      <c r="AM6644" s="13"/>
      <c r="AN6644" s="13"/>
      <c r="AO6644" s="13"/>
      <c r="AP6644" s="11" t="s">
        <v>23861</v>
      </c>
      <c r="AQ6644" s="11" t="s">
        <v>23532</v>
      </c>
      <c r="AR6644" s="13"/>
      <c r="AS6644" s="13"/>
      <c r="AT6644" s="12" t="b">
        <v>1</v>
      </c>
      <c r="AU6644" s="13"/>
      <c r="AV6644" s="17">
        <v>45940.0</v>
      </c>
      <c r="AW6644" s="13"/>
      <c r="AX6644" s="14" t="s">
        <v>155</v>
      </c>
      <c r="AY6644" s="13"/>
      <c r="AZ6644" s="14">
        <v>4963.0</v>
      </c>
      <c r="BA6644" s="13"/>
    </row>
    <row r="6645">
      <c r="A6645" s="11" t="s">
        <v>23863</v>
      </c>
      <c r="B6645" s="11">
        <v>17013.0</v>
      </c>
      <c r="C6645" s="12" t="b">
        <v>0</v>
      </c>
      <c r="D6645" s="12" t="b">
        <v>1</v>
      </c>
      <c r="E6645" s="12" t="b">
        <v>0</v>
      </c>
      <c r="F6645" s="12" t="b">
        <v>0</v>
      </c>
      <c r="G6645" s="12" t="b">
        <v>0</v>
      </c>
      <c r="H6645" s="12" t="b">
        <v>0</v>
      </c>
      <c r="I6645" s="13"/>
      <c r="J6645" s="13"/>
      <c r="K6645" s="12" t="b">
        <v>0</v>
      </c>
      <c r="L6645" s="15">
        <v>45753.0</v>
      </c>
      <c r="M6645" s="11" t="s">
        <v>1634</v>
      </c>
      <c r="N6645" s="11" t="s">
        <v>23864</v>
      </c>
      <c r="O6645" s="11" t="s">
        <v>6301</v>
      </c>
      <c r="P6645" s="11" t="s">
        <v>17094</v>
      </c>
      <c r="Q6645" s="11" t="s">
        <v>17095</v>
      </c>
      <c r="R6645" s="11" t="s">
        <v>6302</v>
      </c>
      <c r="S6645" s="11" t="s">
        <v>6303</v>
      </c>
      <c r="T6645" s="11" t="s">
        <v>16868</v>
      </c>
      <c r="V6645" s="13"/>
      <c r="W6645" s="11" t="s">
        <v>17094</v>
      </c>
      <c r="AA6645" s="11" t="s">
        <v>151</v>
      </c>
      <c r="AB6645" s="13"/>
      <c r="AC6645" s="13"/>
      <c r="AD6645" s="11" t="s">
        <v>6302</v>
      </c>
      <c r="AE6645" s="13"/>
      <c r="AF6645" s="13"/>
      <c r="AG6645" s="11" t="s">
        <v>152</v>
      </c>
      <c r="AH6645" s="11" t="s">
        <v>17099</v>
      </c>
      <c r="AJ6645" s="13"/>
      <c r="AK6645" s="13"/>
      <c r="AL6645" s="13"/>
      <c r="AM6645" s="13"/>
      <c r="AN6645" s="13"/>
      <c r="AO6645" s="13"/>
      <c r="AP6645" s="11" t="s">
        <v>23863</v>
      </c>
      <c r="AQ6645" s="11" t="s">
        <v>23532</v>
      </c>
      <c r="AR6645" s="13"/>
      <c r="AS6645" s="13"/>
      <c r="AT6645" s="12" t="b">
        <v>1</v>
      </c>
      <c r="AU6645" s="13"/>
      <c r="AV6645" s="17">
        <v>45940.0</v>
      </c>
      <c r="AW6645" s="13"/>
      <c r="AX6645" s="14" t="s">
        <v>155</v>
      </c>
      <c r="AY6645" s="13"/>
      <c r="AZ6645" s="14">
        <v>3375.0</v>
      </c>
      <c r="BA6645" s="13"/>
    </row>
    <row r="6646">
      <c r="A6646" s="11" t="s">
        <v>23865</v>
      </c>
      <c r="B6646" s="11">
        <v>17023.0</v>
      </c>
      <c r="C6646" s="12" t="b">
        <v>0</v>
      </c>
      <c r="D6646" s="12" t="b">
        <v>1</v>
      </c>
      <c r="E6646" s="12" t="b">
        <v>0</v>
      </c>
      <c r="F6646" s="12" t="b">
        <v>0</v>
      </c>
      <c r="G6646" s="12" t="b">
        <v>0</v>
      </c>
      <c r="H6646" s="12" t="b">
        <v>0</v>
      </c>
      <c r="I6646" s="13"/>
      <c r="J6646" s="13"/>
      <c r="K6646" s="12" t="b">
        <v>0</v>
      </c>
      <c r="L6646" s="15">
        <v>45753.0</v>
      </c>
      <c r="M6646" s="11" t="s">
        <v>1214</v>
      </c>
      <c r="N6646" s="11" t="s">
        <v>23866</v>
      </c>
      <c r="O6646" s="11" t="s">
        <v>23867</v>
      </c>
      <c r="P6646" s="11" t="s">
        <v>22515</v>
      </c>
      <c r="Q6646" s="11" t="s">
        <v>162</v>
      </c>
      <c r="R6646" s="11" t="s">
        <v>23868</v>
      </c>
      <c r="S6646" s="11" t="s">
        <v>23869</v>
      </c>
      <c r="T6646" s="11" t="s">
        <v>16868</v>
      </c>
      <c r="U6646" s="11" t="s">
        <v>22508</v>
      </c>
      <c r="W6646" s="11" t="s">
        <v>22515</v>
      </c>
      <c r="Z6646" s="13"/>
      <c r="AA6646" s="11" t="s">
        <v>151</v>
      </c>
      <c r="AB6646" s="13"/>
      <c r="AC6646" s="13"/>
      <c r="AD6646" s="11" t="s">
        <v>23868</v>
      </c>
      <c r="AF6646" s="13"/>
      <c r="AG6646" s="11" t="s">
        <v>152</v>
      </c>
      <c r="AH6646" s="11" t="s">
        <v>22517</v>
      </c>
      <c r="AJ6646" s="13"/>
      <c r="AK6646" s="13"/>
      <c r="AL6646" s="13"/>
      <c r="AM6646" s="13"/>
      <c r="AN6646" s="13"/>
      <c r="AO6646" s="13"/>
      <c r="AP6646" s="11" t="s">
        <v>23865</v>
      </c>
      <c r="AQ6646" s="11" t="s">
        <v>23532</v>
      </c>
      <c r="AR6646" s="13"/>
      <c r="AS6646" s="13"/>
      <c r="AT6646" s="12" t="b">
        <v>1</v>
      </c>
      <c r="AU6646" s="13"/>
      <c r="AV6646" s="17">
        <v>45940.0</v>
      </c>
      <c r="AW6646" s="13"/>
      <c r="AX6646" s="14" t="s">
        <v>155</v>
      </c>
      <c r="AY6646" s="13"/>
      <c r="AZ6646" s="14">
        <v>3306.0</v>
      </c>
      <c r="BA6646" s="13"/>
    </row>
    <row r="6647">
      <c r="A6647" s="11" t="s">
        <v>23870</v>
      </c>
      <c r="B6647" s="11">
        <v>17027.0</v>
      </c>
      <c r="C6647" s="12" t="b">
        <v>0</v>
      </c>
      <c r="D6647" s="12" t="b">
        <v>0</v>
      </c>
      <c r="E6647" s="12" t="b">
        <v>0</v>
      </c>
      <c r="F6647" s="12" t="b">
        <v>0</v>
      </c>
      <c r="G6647" s="12" t="b">
        <v>0</v>
      </c>
      <c r="H6647" s="12" t="b">
        <v>0</v>
      </c>
      <c r="I6647" s="13"/>
      <c r="J6647" s="13"/>
      <c r="K6647" s="12" t="b">
        <v>0</v>
      </c>
      <c r="L6647" s="14" t="s">
        <v>22499</v>
      </c>
      <c r="M6647" s="11" t="s">
        <v>9880</v>
      </c>
      <c r="N6647" s="11" t="s">
        <v>23871</v>
      </c>
      <c r="O6647" s="11" t="s">
        <v>23486</v>
      </c>
      <c r="P6647" s="11" t="s">
        <v>23843</v>
      </c>
      <c r="Q6647" s="11" t="s">
        <v>1051</v>
      </c>
      <c r="R6647" s="11" t="s">
        <v>9883</v>
      </c>
      <c r="S6647" s="11" t="s">
        <v>9884</v>
      </c>
      <c r="U6647" s="13"/>
      <c r="V6647" s="13"/>
      <c r="W6647" s="11" t="s">
        <v>23843</v>
      </c>
      <c r="X6647" s="11" t="s">
        <v>1121</v>
      </c>
      <c r="Y6647" s="13"/>
      <c r="Z6647" s="12" t="b">
        <v>1</v>
      </c>
      <c r="AA6647" s="11" t="s">
        <v>151</v>
      </c>
      <c r="AB6647" s="13"/>
      <c r="AC6647" s="13"/>
      <c r="AD6647" s="11" t="s">
        <v>9883</v>
      </c>
      <c r="AF6647" s="13"/>
      <c r="AG6647" s="11" t="s">
        <v>152</v>
      </c>
      <c r="AH6647" s="11" t="s">
        <v>23845</v>
      </c>
      <c r="AJ6647" s="11" t="s">
        <v>23872</v>
      </c>
      <c r="AM6647" s="13"/>
      <c r="AN6647" s="13"/>
      <c r="AO6647" s="13"/>
      <c r="AP6647" s="11" t="s">
        <v>23870</v>
      </c>
      <c r="AR6647" s="13"/>
      <c r="AS6647" s="13"/>
      <c r="AT6647" s="12" t="b">
        <v>1</v>
      </c>
      <c r="AU6647" s="13"/>
      <c r="AV6647" s="17">
        <v>45940.0</v>
      </c>
      <c r="AW6647" s="13"/>
      <c r="AX6647" s="14" t="s">
        <v>155</v>
      </c>
      <c r="AY6647" s="13"/>
      <c r="AZ6647" s="14">
        <v>4987.0</v>
      </c>
      <c r="BA6647" s="11" t="s">
        <v>9880</v>
      </c>
    </row>
    <row r="6648">
      <c r="A6648" s="11" t="s">
        <v>23873</v>
      </c>
      <c r="B6648" s="11">
        <v>17029.0</v>
      </c>
      <c r="C6648" s="12" t="b">
        <v>0</v>
      </c>
      <c r="D6648" s="12" t="b">
        <v>0</v>
      </c>
      <c r="E6648" s="12" t="b">
        <v>0</v>
      </c>
      <c r="F6648" s="12" t="b">
        <v>0</v>
      </c>
      <c r="G6648" s="12" t="b">
        <v>0</v>
      </c>
      <c r="H6648" s="12" t="b">
        <v>0</v>
      </c>
      <c r="I6648" s="13"/>
      <c r="J6648" s="13"/>
      <c r="K6648" s="12" t="b">
        <v>0</v>
      </c>
      <c r="L6648" s="14" t="s">
        <v>22499</v>
      </c>
      <c r="M6648" s="11" t="s">
        <v>9951</v>
      </c>
      <c r="N6648" s="11" t="s">
        <v>23874</v>
      </c>
      <c r="O6648" s="11" t="s">
        <v>23059</v>
      </c>
      <c r="P6648" s="11" t="s">
        <v>23843</v>
      </c>
      <c r="Q6648" s="11" t="s">
        <v>1051</v>
      </c>
      <c r="R6648" s="11" t="s">
        <v>23060</v>
      </c>
      <c r="S6648" s="11" t="s">
        <v>1791</v>
      </c>
      <c r="T6648" s="13"/>
      <c r="U6648" s="13"/>
      <c r="V6648" s="13"/>
      <c r="W6648" s="11" t="s">
        <v>23843</v>
      </c>
      <c r="X6648" s="11" t="s">
        <v>1121</v>
      </c>
      <c r="Y6648" s="13"/>
      <c r="Z6648" s="12" t="b">
        <v>1</v>
      </c>
      <c r="AA6648" s="11" t="s">
        <v>151</v>
      </c>
      <c r="AB6648" s="13"/>
      <c r="AC6648" s="13"/>
      <c r="AD6648" s="11" t="s">
        <v>23060</v>
      </c>
      <c r="AF6648" s="13"/>
      <c r="AG6648" s="11" t="s">
        <v>152</v>
      </c>
      <c r="AH6648" s="11" t="s">
        <v>23845</v>
      </c>
      <c r="AJ6648" s="11" t="s">
        <v>1121</v>
      </c>
      <c r="AK6648" s="13"/>
      <c r="AL6648" s="13"/>
      <c r="AM6648" s="13"/>
      <c r="AN6648" s="13"/>
      <c r="AO6648" s="13"/>
      <c r="AP6648" s="11" t="s">
        <v>23873</v>
      </c>
      <c r="AR6648" s="13"/>
      <c r="AS6648" s="13"/>
      <c r="AT6648" s="12" t="b">
        <v>1</v>
      </c>
      <c r="AU6648" s="13"/>
      <c r="AV6648" s="17">
        <v>45940.0</v>
      </c>
      <c r="AW6648" s="13"/>
      <c r="AX6648" s="14" t="s">
        <v>155</v>
      </c>
      <c r="AY6648" s="13"/>
      <c r="AZ6648" s="14">
        <v>4986.0</v>
      </c>
      <c r="BA6648" s="11" t="s">
        <v>9951</v>
      </c>
    </row>
    <row r="6649">
      <c r="A6649" s="11" t="s">
        <v>23875</v>
      </c>
      <c r="B6649" s="11">
        <v>17055.0</v>
      </c>
      <c r="C6649" s="12" t="b">
        <v>0</v>
      </c>
      <c r="D6649" s="12" t="b">
        <v>0</v>
      </c>
      <c r="E6649" s="12" t="b">
        <v>0</v>
      </c>
      <c r="F6649" s="12" t="b">
        <v>0</v>
      </c>
      <c r="G6649" s="12" t="b">
        <v>0</v>
      </c>
      <c r="H6649" s="12" t="b">
        <v>0</v>
      </c>
      <c r="I6649" s="13"/>
      <c r="J6649" s="13"/>
      <c r="K6649" s="12" t="b">
        <v>0</v>
      </c>
      <c r="L6649" s="14" t="s">
        <v>22499</v>
      </c>
      <c r="M6649" s="11" t="s">
        <v>9218</v>
      </c>
      <c r="N6649" s="11" t="s">
        <v>23876</v>
      </c>
      <c r="O6649" s="11" t="s">
        <v>9220</v>
      </c>
      <c r="P6649" s="11" t="s">
        <v>23843</v>
      </c>
      <c r="Q6649" s="11" t="s">
        <v>1051</v>
      </c>
      <c r="R6649" s="11" t="s">
        <v>9222</v>
      </c>
      <c r="S6649" s="11" t="s">
        <v>9223</v>
      </c>
      <c r="W6649" s="11" t="s">
        <v>23843</v>
      </c>
      <c r="X6649" s="11" t="s">
        <v>1121</v>
      </c>
      <c r="Y6649" s="13"/>
      <c r="Z6649" s="12" t="b">
        <v>1</v>
      </c>
      <c r="AA6649" s="11" t="s">
        <v>151</v>
      </c>
      <c r="AB6649" s="13"/>
      <c r="AC6649" s="13"/>
      <c r="AD6649" s="11" t="s">
        <v>9222</v>
      </c>
      <c r="AF6649" s="13"/>
      <c r="AG6649" s="11" t="s">
        <v>152</v>
      </c>
      <c r="AH6649" s="11" t="s">
        <v>23845</v>
      </c>
      <c r="AJ6649" s="11" t="s">
        <v>1121</v>
      </c>
      <c r="AK6649" s="13"/>
      <c r="AL6649" s="13"/>
      <c r="AM6649" s="13"/>
      <c r="AN6649" s="13"/>
      <c r="AO6649" s="13"/>
      <c r="AP6649" s="11" t="s">
        <v>23875</v>
      </c>
      <c r="AR6649" s="13"/>
      <c r="AS6649" s="13"/>
      <c r="AT6649" s="12" t="b">
        <v>1</v>
      </c>
      <c r="AU6649" s="13"/>
      <c r="AV6649" s="17">
        <v>45940.0</v>
      </c>
      <c r="AW6649" s="13"/>
      <c r="AX6649" s="14" t="s">
        <v>155</v>
      </c>
      <c r="AY6649" s="13"/>
      <c r="AZ6649" s="14">
        <v>4985.0</v>
      </c>
      <c r="BA6649" s="11" t="s">
        <v>9218</v>
      </c>
    </row>
    <row r="6650">
      <c r="A6650" s="11" t="s">
        <v>23877</v>
      </c>
      <c r="B6650" s="11">
        <v>17071.0</v>
      </c>
      <c r="C6650" s="12" t="b">
        <v>0</v>
      </c>
      <c r="D6650" s="12" t="b">
        <v>1</v>
      </c>
      <c r="E6650" s="12" t="b">
        <v>0</v>
      </c>
      <c r="F6650" s="12" t="b">
        <v>0</v>
      </c>
      <c r="G6650" s="12" t="b">
        <v>0</v>
      </c>
      <c r="H6650" s="12" t="b">
        <v>0</v>
      </c>
      <c r="I6650" s="13"/>
      <c r="J6650" s="13"/>
      <c r="K6650" s="12" t="b">
        <v>0</v>
      </c>
      <c r="L6650" s="15">
        <v>45996.0</v>
      </c>
      <c r="M6650" s="11" t="s">
        <v>1095</v>
      </c>
      <c r="N6650" s="11" t="s">
        <v>23878</v>
      </c>
      <c r="O6650" s="11" t="s">
        <v>10629</v>
      </c>
      <c r="P6650" s="11" t="s">
        <v>23592</v>
      </c>
      <c r="Q6650" s="11" t="s">
        <v>3705</v>
      </c>
      <c r="R6650" s="11" t="s">
        <v>10630</v>
      </c>
      <c r="S6650" s="11" t="s">
        <v>10631</v>
      </c>
      <c r="T6650" s="11" t="s">
        <v>16868</v>
      </c>
      <c r="U6650" s="11" t="s">
        <v>9765</v>
      </c>
      <c r="W6650" s="11" t="s">
        <v>23592</v>
      </c>
      <c r="AA6650" s="11" t="s">
        <v>151</v>
      </c>
      <c r="AB6650" s="13"/>
      <c r="AC6650" s="13"/>
      <c r="AD6650" s="11" t="s">
        <v>10630</v>
      </c>
      <c r="AF6650" s="13"/>
      <c r="AG6650" s="11" t="s">
        <v>152</v>
      </c>
      <c r="AH6650" s="11" t="s">
        <v>23594</v>
      </c>
      <c r="AJ6650" s="13"/>
      <c r="AK6650" s="13"/>
      <c r="AL6650" s="13"/>
      <c r="AM6650" s="13"/>
      <c r="AN6650" s="13"/>
      <c r="AO6650" s="13"/>
      <c r="AP6650" s="11" t="s">
        <v>23877</v>
      </c>
      <c r="AQ6650" s="11" t="s">
        <v>23532</v>
      </c>
      <c r="AR6650" s="13"/>
      <c r="AS6650" s="13"/>
      <c r="AT6650" s="12" t="b">
        <v>1</v>
      </c>
      <c r="AU6650" s="13"/>
      <c r="AV6650" s="17">
        <v>45940.0</v>
      </c>
      <c r="AW6650" s="13"/>
      <c r="AX6650" s="14" t="s">
        <v>155</v>
      </c>
      <c r="AY6650" s="13"/>
      <c r="AZ6650" s="14">
        <v>4974.0</v>
      </c>
      <c r="BA6650" s="13"/>
    </row>
    <row r="6651">
      <c r="A6651" s="11" t="s">
        <v>23879</v>
      </c>
      <c r="B6651" s="11">
        <v>17072.0</v>
      </c>
      <c r="C6651" s="12" t="b">
        <v>0</v>
      </c>
      <c r="D6651" s="12" t="b">
        <v>1</v>
      </c>
      <c r="E6651" s="12" t="b">
        <v>0</v>
      </c>
      <c r="F6651" s="12" t="b">
        <v>0</v>
      </c>
      <c r="G6651" s="12" t="b">
        <v>0</v>
      </c>
      <c r="H6651" s="12" t="b">
        <v>0</v>
      </c>
      <c r="I6651" s="13"/>
      <c r="J6651" s="13"/>
      <c r="K6651" s="12" t="b">
        <v>0</v>
      </c>
      <c r="L6651" s="14" t="s">
        <v>22802</v>
      </c>
      <c r="M6651" s="11" t="s">
        <v>19798</v>
      </c>
      <c r="N6651" s="11" t="s">
        <v>23880</v>
      </c>
      <c r="O6651" s="11" t="s">
        <v>21083</v>
      </c>
      <c r="P6651" s="11" t="s">
        <v>22804</v>
      </c>
      <c r="Q6651" s="11" t="s">
        <v>972</v>
      </c>
      <c r="R6651" s="11" t="s">
        <v>21084</v>
      </c>
      <c r="S6651" s="11" t="s">
        <v>21085</v>
      </c>
      <c r="U6651" s="11" t="s">
        <v>22492</v>
      </c>
      <c r="W6651" s="11" t="s">
        <v>22804</v>
      </c>
      <c r="Y6651" s="13"/>
      <c r="Z6651" s="13"/>
      <c r="AA6651" s="11" t="s">
        <v>151</v>
      </c>
      <c r="AB6651" s="13"/>
      <c r="AC6651" s="13"/>
      <c r="AD6651" s="11" t="s">
        <v>21084</v>
      </c>
      <c r="AF6651" s="13"/>
      <c r="AG6651" s="11" t="s">
        <v>152</v>
      </c>
      <c r="AH6651" s="11" t="s">
        <v>22805</v>
      </c>
      <c r="AJ6651" s="13"/>
      <c r="AK6651" s="13"/>
      <c r="AL6651" s="13"/>
      <c r="AM6651" s="13"/>
      <c r="AN6651" s="13"/>
      <c r="AO6651" s="13"/>
      <c r="AP6651" s="11" t="s">
        <v>23879</v>
      </c>
      <c r="AR6651" s="13"/>
      <c r="AS6651" s="13"/>
      <c r="AT6651" s="12" t="b">
        <v>1</v>
      </c>
      <c r="AU6651" s="13"/>
      <c r="AV6651" s="17">
        <v>45940.0</v>
      </c>
      <c r="AW6651" s="13"/>
      <c r="AX6651" s="14" t="s">
        <v>155</v>
      </c>
      <c r="AY6651" s="13"/>
      <c r="AZ6651" s="14">
        <v>4673.0</v>
      </c>
      <c r="BA6651" s="13"/>
    </row>
    <row r="6652">
      <c r="A6652" s="11" t="s">
        <v>23881</v>
      </c>
      <c r="B6652" s="11">
        <v>17073.0</v>
      </c>
      <c r="C6652" s="12" t="b">
        <v>0</v>
      </c>
      <c r="D6652" s="12" t="b">
        <v>1</v>
      </c>
      <c r="E6652" s="12" t="b">
        <v>0</v>
      </c>
      <c r="F6652" s="12" t="b">
        <v>0</v>
      </c>
      <c r="G6652" s="12" t="b">
        <v>0</v>
      </c>
      <c r="H6652" s="12" t="b">
        <v>0</v>
      </c>
      <c r="I6652" s="13"/>
      <c r="J6652" s="13"/>
      <c r="K6652" s="12" t="b">
        <v>0</v>
      </c>
      <c r="L6652" s="15">
        <v>45906.0</v>
      </c>
      <c r="M6652" s="11" t="s">
        <v>1095</v>
      </c>
      <c r="N6652" s="11" t="s">
        <v>23882</v>
      </c>
      <c r="O6652" s="11" t="s">
        <v>10629</v>
      </c>
      <c r="P6652" s="11" t="s">
        <v>23515</v>
      </c>
      <c r="Q6652" s="11" t="s">
        <v>146</v>
      </c>
      <c r="R6652" s="11" t="s">
        <v>10630</v>
      </c>
      <c r="S6652" s="11" t="s">
        <v>10631</v>
      </c>
      <c r="U6652" s="11" t="s">
        <v>9765</v>
      </c>
      <c r="W6652" s="11" t="s">
        <v>23515</v>
      </c>
      <c r="AA6652" s="11" t="s">
        <v>151</v>
      </c>
      <c r="AB6652" s="13"/>
      <c r="AC6652" s="13"/>
      <c r="AD6652" s="11" t="s">
        <v>10630</v>
      </c>
      <c r="AF6652" s="13"/>
      <c r="AG6652" s="11" t="s">
        <v>152</v>
      </c>
      <c r="AH6652" s="11" t="s">
        <v>23516</v>
      </c>
      <c r="AJ6652" s="13"/>
      <c r="AK6652" s="13"/>
      <c r="AL6652" s="13"/>
      <c r="AM6652" s="13"/>
      <c r="AN6652" s="13"/>
      <c r="AO6652" s="13"/>
      <c r="AP6652" s="11" t="s">
        <v>23881</v>
      </c>
      <c r="AR6652" s="13"/>
      <c r="AS6652" s="13"/>
      <c r="AT6652" s="12" t="b">
        <v>1</v>
      </c>
      <c r="AU6652" s="13"/>
      <c r="AV6652" s="17">
        <v>45940.0</v>
      </c>
      <c r="AW6652" s="13"/>
      <c r="AX6652" s="14" t="s">
        <v>155</v>
      </c>
      <c r="AY6652" s="13"/>
      <c r="AZ6652" s="14">
        <v>4952.0</v>
      </c>
      <c r="BA6652" s="13"/>
    </row>
    <row r="6653">
      <c r="A6653" s="11" t="s">
        <v>23883</v>
      </c>
      <c r="B6653" s="11">
        <v>17074.0</v>
      </c>
      <c r="C6653" s="12" t="b">
        <v>0</v>
      </c>
      <c r="D6653" s="12" t="b">
        <v>1</v>
      </c>
      <c r="E6653" s="12" t="b">
        <v>0</v>
      </c>
      <c r="F6653" s="12" t="b">
        <v>0</v>
      </c>
      <c r="G6653" s="12" t="b">
        <v>0</v>
      </c>
      <c r="H6653" s="12" t="b">
        <v>0</v>
      </c>
      <c r="I6653" s="13"/>
      <c r="J6653" s="13"/>
      <c r="K6653" s="12" t="b">
        <v>0</v>
      </c>
      <c r="L6653" s="15">
        <v>45936.0</v>
      </c>
      <c r="M6653" s="11" t="s">
        <v>1095</v>
      </c>
      <c r="N6653" s="11" t="s">
        <v>23884</v>
      </c>
      <c r="O6653" s="11" t="s">
        <v>10629</v>
      </c>
      <c r="P6653" s="11" t="s">
        <v>23885</v>
      </c>
      <c r="Q6653" s="11" t="s">
        <v>16380</v>
      </c>
      <c r="R6653" s="11" t="s">
        <v>10630</v>
      </c>
      <c r="S6653" s="11" t="s">
        <v>10631</v>
      </c>
      <c r="U6653" s="11" t="s">
        <v>9765</v>
      </c>
      <c r="W6653" s="11" t="s">
        <v>23885</v>
      </c>
      <c r="AA6653" s="11" t="s">
        <v>151</v>
      </c>
      <c r="AB6653" s="13"/>
      <c r="AC6653" s="13"/>
      <c r="AD6653" s="11" t="s">
        <v>10630</v>
      </c>
      <c r="AF6653" s="13"/>
      <c r="AG6653" s="11" t="s">
        <v>152</v>
      </c>
      <c r="AH6653" s="11" t="s">
        <v>23886</v>
      </c>
      <c r="AJ6653" s="13"/>
      <c r="AK6653" s="13"/>
      <c r="AL6653" s="13"/>
      <c r="AM6653" s="13"/>
      <c r="AN6653" s="13"/>
      <c r="AO6653" s="13"/>
      <c r="AP6653" s="11" t="s">
        <v>23883</v>
      </c>
      <c r="AR6653" s="13"/>
      <c r="AS6653" s="13"/>
      <c r="AT6653" s="12" t="b">
        <v>1</v>
      </c>
      <c r="AU6653" s="13"/>
      <c r="AV6653" s="17">
        <v>45940.0</v>
      </c>
      <c r="AW6653" s="13"/>
      <c r="AX6653" s="14" t="s">
        <v>155</v>
      </c>
      <c r="AY6653" s="13"/>
      <c r="AZ6653" s="14">
        <v>4897.0</v>
      </c>
      <c r="BA6653" s="13"/>
    </row>
    <row r="6654">
      <c r="A6654" s="11" t="s">
        <v>23887</v>
      </c>
      <c r="B6654" s="11">
        <v>17075.0</v>
      </c>
      <c r="C6654" s="12" t="b">
        <v>0</v>
      </c>
      <c r="D6654" s="12" t="b">
        <v>0</v>
      </c>
      <c r="E6654" s="12" t="b">
        <v>0</v>
      </c>
      <c r="F6654" s="12" t="b">
        <v>0</v>
      </c>
      <c r="G6654" s="12" t="b">
        <v>0</v>
      </c>
      <c r="H6654" s="12" t="b">
        <v>0</v>
      </c>
      <c r="I6654" s="13"/>
      <c r="J6654" s="13"/>
      <c r="K6654" s="12" t="b">
        <v>0</v>
      </c>
      <c r="L6654" s="14" t="s">
        <v>23563</v>
      </c>
      <c r="M6654" s="11" t="s">
        <v>1095</v>
      </c>
      <c r="N6654" s="11" t="s">
        <v>23888</v>
      </c>
      <c r="O6654" s="11" t="s">
        <v>10629</v>
      </c>
      <c r="P6654" s="11" t="s">
        <v>23565</v>
      </c>
      <c r="Q6654" s="11" t="s">
        <v>16380</v>
      </c>
      <c r="R6654" s="11" t="s">
        <v>10630</v>
      </c>
      <c r="S6654" s="11" t="s">
        <v>10631</v>
      </c>
      <c r="U6654" s="11" t="s">
        <v>9765</v>
      </c>
      <c r="W6654" s="11" t="s">
        <v>23565</v>
      </c>
      <c r="AA6654" s="11" t="s">
        <v>151</v>
      </c>
      <c r="AB6654" s="13"/>
      <c r="AC6654" s="13"/>
      <c r="AD6654" s="11" t="s">
        <v>10630</v>
      </c>
      <c r="AF6654" s="13"/>
      <c r="AG6654" s="11" t="s">
        <v>152</v>
      </c>
      <c r="AH6654" s="11" t="s">
        <v>23566</v>
      </c>
      <c r="AJ6654" s="13"/>
      <c r="AK6654" s="13"/>
      <c r="AL6654" s="13"/>
      <c r="AM6654" s="13"/>
      <c r="AN6654" s="13"/>
      <c r="AO6654" s="13"/>
      <c r="AP6654" s="11" t="s">
        <v>23887</v>
      </c>
      <c r="AR6654" s="13"/>
      <c r="AS6654" s="13"/>
      <c r="AT6654" s="12" t="b">
        <v>1</v>
      </c>
      <c r="AU6654" s="13"/>
      <c r="AV6654" s="17">
        <v>45940.0</v>
      </c>
      <c r="AW6654" s="13"/>
      <c r="AX6654" s="14" t="s">
        <v>155</v>
      </c>
      <c r="AY6654" s="13"/>
      <c r="AZ6654" s="14">
        <v>4867.0</v>
      </c>
      <c r="BA6654" s="13"/>
    </row>
    <row r="6655">
      <c r="A6655" s="11" t="s">
        <v>23889</v>
      </c>
      <c r="B6655" s="11">
        <v>17077.0</v>
      </c>
      <c r="C6655" s="12" t="b">
        <v>0</v>
      </c>
      <c r="D6655" s="12" t="b">
        <v>1</v>
      </c>
      <c r="E6655" s="12" t="b">
        <v>0</v>
      </c>
      <c r="F6655" s="12" t="b">
        <v>0</v>
      </c>
      <c r="G6655" s="12" t="b">
        <v>0</v>
      </c>
      <c r="H6655" s="12" t="b">
        <v>0</v>
      </c>
      <c r="I6655" s="13"/>
      <c r="J6655" s="13"/>
      <c r="K6655" s="12" t="b">
        <v>0</v>
      </c>
      <c r="L6655" s="15">
        <v>45843.0</v>
      </c>
      <c r="M6655" s="11" t="s">
        <v>1214</v>
      </c>
      <c r="N6655" s="11" t="s">
        <v>23890</v>
      </c>
      <c r="O6655" s="11" t="s">
        <v>23891</v>
      </c>
      <c r="P6655" s="11" t="s">
        <v>22520</v>
      </c>
      <c r="Q6655" s="11" t="s">
        <v>162</v>
      </c>
      <c r="R6655" s="11" t="s">
        <v>23892</v>
      </c>
      <c r="T6655" s="13"/>
      <c r="U6655" s="11" t="s">
        <v>22508</v>
      </c>
      <c r="W6655" s="11" t="s">
        <v>22520</v>
      </c>
      <c r="Z6655" s="13"/>
      <c r="AA6655" s="11" t="s">
        <v>151</v>
      </c>
      <c r="AB6655" s="13"/>
      <c r="AC6655" s="13"/>
      <c r="AD6655" s="11" t="s">
        <v>23892</v>
      </c>
      <c r="AF6655" s="13"/>
      <c r="AG6655" s="11" t="s">
        <v>152</v>
      </c>
      <c r="AH6655" s="11" t="s">
        <v>22521</v>
      </c>
      <c r="AJ6655" s="13"/>
      <c r="AK6655" s="13"/>
      <c r="AL6655" s="13"/>
      <c r="AM6655" s="13"/>
      <c r="AN6655" s="13"/>
      <c r="AO6655" s="13"/>
      <c r="AP6655" s="11" t="s">
        <v>23889</v>
      </c>
      <c r="AR6655" s="13"/>
      <c r="AS6655" s="13"/>
      <c r="AT6655" s="12" t="b">
        <v>1</v>
      </c>
      <c r="AU6655" s="13"/>
      <c r="AV6655" s="17">
        <v>45940.0</v>
      </c>
      <c r="AW6655" s="13"/>
      <c r="AX6655" s="14" t="s">
        <v>155</v>
      </c>
      <c r="AY6655" s="13"/>
      <c r="AZ6655" s="14">
        <v>3254.0</v>
      </c>
      <c r="BA6655" s="13"/>
    </row>
    <row r="6656">
      <c r="A6656" s="11" t="s">
        <v>23893</v>
      </c>
      <c r="B6656" s="11">
        <v>17078.0</v>
      </c>
      <c r="C6656" s="12" t="b">
        <v>0</v>
      </c>
      <c r="D6656" s="12" t="b">
        <v>1</v>
      </c>
      <c r="E6656" s="12" t="b">
        <v>0</v>
      </c>
      <c r="F6656" s="12" t="b">
        <v>0</v>
      </c>
      <c r="G6656" s="12" t="b">
        <v>0</v>
      </c>
      <c r="H6656" s="12" t="b">
        <v>0</v>
      </c>
      <c r="I6656" s="13"/>
      <c r="J6656" s="13"/>
      <c r="K6656" s="12" t="b">
        <v>0</v>
      </c>
      <c r="L6656" s="15">
        <v>45843.0</v>
      </c>
      <c r="M6656" s="11" t="s">
        <v>3870</v>
      </c>
      <c r="N6656" s="11" t="s">
        <v>23894</v>
      </c>
      <c r="O6656" s="11" t="s">
        <v>23895</v>
      </c>
      <c r="P6656" s="11" t="s">
        <v>22520</v>
      </c>
      <c r="Q6656" s="11" t="s">
        <v>162</v>
      </c>
      <c r="R6656" s="11" t="s">
        <v>23896</v>
      </c>
      <c r="S6656" s="11" t="s">
        <v>7657</v>
      </c>
      <c r="T6656" s="11" t="s">
        <v>16868</v>
      </c>
      <c r="U6656" s="11" t="s">
        <v>22200</v>
      </c>
      <c r="W6656" s="11" t="s">
        <v>22520</v>
      </c>
      <c r="Z6656" s="13"/>
      <c r="AA6656" s="11" t="s">
        <v>151</v>
      </c>
      <c r="AB6656" s="13"/>
      <c r="AC6656" s="13"/>
      <c r="AD6656" s="11" t="s">
        <v>23896</v>
      </c>
      <c r="AE6656" s="13"/>
      <c r="AF6656" s="13"/>
      <c r="AG6656" s="11" t="s">
        <v>152</v>
      </c>
      <c r="AH6656" s="11" t="s">
        <v>22521</v>
      </c>
      <c r="AJ6656" s="13"/>
      <c r="AK6656" s="13"/>
      <c r="AL6656" s="13"/>
      <c r="AM6656" s="13"/>
      <c r="AN6656" s="13"/>
      <c r="AO6656" s="13"/>
      <c r="AP6656" s="11" t="s">
        <v>23893</v>
      </c>
      <c r="AQ6656" s="11" t="s">
        <v>23532</v>
      </c>
      <c r="AR6656" s="13"/>
      <c r="AS6656" s="13"/>
      <c r="AT6656" s="12" t="b">
        <v>1</v>
      </c>
      <c r="AU6656" s="13"/>
      <c r="AV6656" s="17">
        <v>45940.0</v>
      </c>
      <c r="AW6656" s="13"/>
      <c r="AX6656" s="14" t="s">
        <v>155</v>
      </c>
      <c r="AY6656" s="13"/>
      <c r="AZ6656" s="14">
        <v>3255.0</v>
      </c>
      <c r="BA6656" s="13"/>
    </row>
    <row r="6657">
      <c r="A6657" s="11" t="s">
        <v>23897</v>
      </c>
      <c r="B6657" s="11">
        <v>17081.0</v>
      </c>
      <c r="C6657" s="12" t="b">
        <v>0</v>
      </c>
      <c r="D6657" s="12" t="b">
        <v>1</v>
      </c>
      <c r="E6657" s="12" t="b">
        <v>0</v>
      </c>
      <c r="F6657" s="12" t="b">
        <v>0</v>
      </c>
      <c r="G6657" s="12" t="b">
        <v>0</v>
      </c>
      <c r="H6657" s="12" t="b">
        <v>0</v>
      </c>
      <c r="I6657" s="13"/>
      <c r="J6657" s="13"/>
      <c r="K6657" s="12" t="b">
        <v>0</v>
      </c>
      <c r="L6657" s="15">
        <v>45996.0</v>
      </c>
      <c r="M6657" s="11" t="s">
        <v>12735</v>
      </c>
      <c r="N6657" s="11" t="s">
        <v>23898</v>
      </c>
      <c r="O6657" s="11" t="s">
        <v>12737</v>
      </c>
      <c r="P6657" s="11" t="s">
        <v>23592</v>
      </c>
      <c r="Q6657" s="11" t="s">
        <v>3705</v>
      </c>
      <c r="R6657" s="11" t="s">
        <v>12738</v>
      </c>
      <c r="S6657" s="11" t="s">
        <v>12739</v>
      </c>
      <c r="U6657" s="11" t="s">
        <v>23899</v>
      </c>
      <c r="W6657" s="11" t="s">
        <v>23592</v>
      </c>
      <c r="AA6657" s="11" t="s">
        <v>151</v>
      </c>
      <c r="AB6657" s="13"/>
      <c r="AC6657" s="13"/>
      <c r="AD6657" s="11" t="s">
        <v>12738</v>
      </c>
      <c r="AE6657" s="13"/>
      <c r="AF6657" s="13"/>
      <c r="AG6657" s="11" t="s">
        <v>152</v>
      </c>
      <c r="AH6657" s="11" t="s">
        <v>23594</v>
      </c>
      <c r="AJ6657" s="13"/>
      <c r="AK6657" s="13"/>
      <c r="AL6657" s="13"/>
      <c r="AM6657" s="13"/>
      <c r="AN6657" s="13"/>
      <c r="AO6657" s="13"/>
      <c r="AP6657" s="11" t="s">
        <v>23897</v>
      </c>
      <c r="AR6657" s="13"/>
      <c r="AS6657" s="13"/>
      <c r="AT6657" s="12" t="b">
        <v>1</v>
      </c>
      <c r="AU6657" s="13"/>
      <c r="AV6657" s="17">
        <v>45940.0</v>
      </c>
      <c r="AW6657" s="13"/>
      <c r="AX6657" s="14" t="s">
        <v>155</v>
      </c>
      <c r="AY6657" s="13"/>
      <c r="AZ6657" s="14">
        <v>4975.0</v>
      </c>
      <c r="BA6657" s="13"/>
    </row>
    <row r="6658">
      <c r="A6658" s="11" t="s">
        <v>23900</v>
      </c>
      <c r="B6658" s="11">
        <v>17082.0</v>
      </c>
      <c r="C6658" s="12" t="b">
        <v>0</v>
      </c>
      <c r="D6658" s="12" t="b">
        <v>1</v>
      </c>
      <c r="E6658" s="12" t="b">
        <v>0</v>
      </c>
      <c r="F6658" s="12" t="b">
        <v>0</v>
      </c>
      <c r="G6658" s="12" t="b">
        <v>0</v>
      </c>
      <c r="H6658" s="12" t="b">
        <v>0</v>
      </c>
      <c r="I6658" s="13"/>
      <c r="J6658" s="13"/>
      <c r="K6658" s="12" t="b">
        <v>0</v>
      </c>
      <c r="L6658" s="15">
        <v>45753.0</v>
      </c>
      <c r="M6658" s="11" t="s">
        <v>15935</v>
      </c>
      <c r="N6658" s="11" t="s">
        <v>23901</v>
      </c>
      <c r="O6658" s="11" t="s">
        <v>15937</v>
      </c>
      <c r="P6658" s="11" t="s">
        <v>17094</v>
      </c>
      <c r="Q6658" s="11" t="s">
        <v>17095</v>
      </c>
      <c r="R6658" s="11" t="s">
        <v>15938</v>
      </c>
      <c r="S6658" s="11" t="s">
        <v>15939</v>
      </c>
      <c r="T6658" s="11" t="s">
        <v>16868</v>
      </c>
      <c r="U6658" s="11" t="s">
        <v>22313</v>
      </c>
      <c r="W6658" s="11" t="s">
        <v>17094</v>
      </c>
      <c r="AA6658" s="11" t="s">
        <v>151</v>
      </c>
      <c r="AB6658" s="13"/>
      <c r="AC6658" s="13"/>
      <c r="AD6658" s="11" t="s">
        <v>15938</v>
      </c>
      <c r="AF6658" s="13"/>
      <c r="AG6658" s="11" t="s">
        <v>152</v>
      </c>
      <c r="AH6658" s="11" t="s">
        <v>17099</v>
      </c>
      <c r="AJ6658" s="13"/>
      <c r="AK6658" s="13"/>
      <c r="AL6658" s="13"/>
      <c r="AM6658" s="13"/>
      <c r="AN6658" s="13"/>
      <c r="AO6658" s="13"/>
      <c r="AP6658" s="11" t="s">
        <v>23900</v>
      </c>
      <c r="AQ6658" s="11" t="s">
        <v>23532</v>
      </c>
      <c r="AR6658" s="13"/>
      <c r="AS6658" s="13"/>
      <c r="AT6658" s="12" t="b">
        <v>1</v>
      </c>
      <c r="AU6658" s="13"/>
      <c r="AV6658" s="17">
        <v>45940.0</v>
      </c>
      <c r="AW6658" s="13"/>
      <c r="AX6658" s="14" t="s">
        <v>155</v>
      </c>
      <c r="AY6658" s="13"/>
      <c r="AZ6658" s="14">
        <v>3376.0</v>
      </c>
      <c r="BA6658" s="13"/>
    </row>
    <row r="6659">
      <c r="A6659" s="11" t="s">
        <v>23902</v>
      </c>
      <c r="B6659" s="11">
        <v>17083.0</v>
      </c>
      <c r="C6659" s="12" t="b">
        <v>0</v>
      </c>
      <c r="D6659" s="12" t="b">
        <v>0</v>
      </c>
      <c r="E6659" s="12" t="b">
        <v>0</v>
      </c>
      <c r="F6659" s="12" t="b">
        <v>0</v>
      </c>
      <c r="G6659" s="12" t="b">
        <v>0</v>
      </c>
      <c r="H6659" s="12" t="b">
        <v>0</v>
      </c>
      <c r="I6659" s="13"/>
      <c r="J6659" s="13"/>
      <c r="K6659" s="12" t="b">
        <v>0</v>
      </c>
      <c r="L6659" s="14" t="s">
        <v>23549</v>
      </c>
      <c r="M6659" s="11" t="s">
        <v>3335</v>
      </c>
      <c r="N6659" s="11" t="s">
        <v>23903</v>
      </c>
      <c r="O6659" s="11" t="s">
        <v>12554</v>
      </c>
      <c r="P6659" s="11" t="s">
        <v>23551</v>
      </c>
      <c r="Q6659" s="11" t="s">
        <v>16380</v>
      </c>
      <c r="R6659" s="11" t="s">
        <v>12555</v>
      </c>
      <c r="S6659" s="11" t="s">
        <v>12556</v>
      </c>
      <c r="U6659" s="11" t="s">
        <v>23507</v>
      </c>
      <c r="W6659" s="11" t="s">
        <v>23551</v>
      </c>
      <c r="AA6659" s="11" t="s">
        <v>151</v>
      </c>
      <c r="AB6659" s="13"/>
      <c r="AC6659" s="13"/>
      <c r="AD6659" s="11" t="s">
        <v>12555</v>
      </c>
      <c r="AE6659" s="13"/>
      <c r="AF6659" s="13"/>
      <c r="AG6659" s="11" t="s">
        <v>152</v>
      </c>
      <c r="AH6659" s="11" t="s">
        <v>23552</v>
      </c>
      <c r="AJ6659" s="13"/>
      <c r="AK6659" s="13"/>
      <c r="AL6659" s="13"/>
      <c r="AM6659" s="13"/>
      <c r="AN6659" s="13"/>
      <c r="AO6659" s="13"/>
      <c r="AP6659" s="11" t="s">
        <v>23902</v>
      </c>
      <c r="AR6659" s="13"/>
      <c r="AS6659" s="13"/>
      <c r="AT6659" s="12" t="b">
        <v>1</v>
      </c>
      <c r="AU6659" s="13"/>
      <c r="AV6659" s="17">
        <v>45940.0</v>
      </c>
      <c r="AW6659" s="13"/>
      <c r="AX6659" s="14" t="s">
        <v>155</v>
      </c>
      <c r="AY6659" s="13"/>
      <c r="AZ6659" s="14">
        <v>4843.0</v>
      </c>
      <c r="BA6659" s="13"/>
    </row>
    <row r="6660">
      <c r="A6660" s="11" t="s">
        <v>23904</v>
      </c>
      <c r="B6660" s="11">
        <v>17084.0</v>
      </c>
      <c r="C6660" s="12" t="b">
        <v>0</v>
      </c>
      <c r="D6660" s="12" t="b">
        <v>0</v>
      </c>
      <c r="E6660" s="12" t="b">
        <v>0</v>
      </c>
      <c r="F6660" s="12" t="b">
        <v>0</v>
      </c>
      <c r="G6660" s="12" t="b">
        <v>0</v>
      </c>
      <c r="H6660" s="12" t="b">
        <v>0</v>
      </c>
      <c r="I6660" s="13"/>
      <c r="J6660" s="13"/>
      <c r="K6660" s="12" t="b">
        <v>0</v>
      </c>
      <c r="L6660" s="14" t="s">
        <v>23549</v>
      </c>
      <c r="M6660" s="11" t="s">
        <v>3870</v>
      </c>
      <c r="N6660" s="11" t="s">
        <v>23905</v>
      </c>
      <c r="O6660" s="11" t="s">
        <v>12405</v>
      </c>
      <c r="P6660" s="11" t="s">
        <v>23551</v>
      </c>
      <c r="Q6660" s="11" t="s">
        <v>16380</v>
      </c>
      <c r="R6660" s="11" t="s">
        <v>12406</v>
      </c>
      <c r="U6660" s="11" t="s">
        <v>22200</v>
      </c>
      <c r="W6660" s="11" t="s">
        <v>23551</v>
      </c>
      <c r="AA6660" s="11" t="s">
        <v>151</v>
      </c>
      <c r="AB6660" s="13"/>
      <c r="AC6660" s="13"/>
      <c r="AD6660" s="11" t="s">
        <v>12407</v>
      </c>
      <c r="AG6660" s="11" t="s">
        <v>152</v>
      </c>
      <c r="AH6660" s="11" t="s">
        <v>23552</v>
      </c>
      <c r="AJ6660" s="13"/>
      <c r="AK6660" s="13"/>
      <c r="AL6660" s="13"/>
      <c r="AM6660" s="13"/>
      <c r="AN6660" s="13"/>
      <c r="AO6660" s="13"/>
      <c r="AP6660" s="11" t="s">
        <v>23904</v>
      </c>
      <c r="AR6660" s="13"/>
      <c r="AS6660" s="13"/>
      <c r="AT6660" s="12" t="b">
        <v>1</v>
      </c>
      <c r="AU6660" s="13"/>
      <c r="AV6660" s="17">
        <v>45940.0</v>
      </c>
      <c r="AW6660" s="13"/>
      <c r="AX6660" s="14" t="s">
        <v>155</v>
      </c>
      <c r="AY6660" s="13"/>
      <c r="AZ6660" s="14">
        <v>4844.0</v>
      </c>
      <c r="BA6660" s="13"/>
    </row>
    <row r="6661">
      <c r="A6661" s="11" t="s">
        <v>23906</v>
      </c>
      <c r="B6661" s="11">
        <v>17085.0</v>
      </c>
      <c r="C6661" s="12" t="b">
        <v>0</v>
      </c>
      <c r="D6661" s="12" t="b">
        <v>0</v>
      </c>
      <c r="E6661" s="12" t="b">
        <v>0</v>
      </c>
      <c r="F6661" s="12" t="b">
        <v>0</v>
      </c>
      <c r="G6661" s="12" t="b">
        <v>0</v>
      </c>
      <c r="H6661" s="12" t="b">
        <v>0</v>
      </c>
      <c r="I6661" s="13"/>
      <c r="J6661" s="13"/>
      <c r="K6661" s="12" t="b">
        <v>0</v>
      </c>
      <c r="L6661" s="14" t="s">
        <v>23563</v>
      </c>
      <c r="M6661" s="11" t="s">
        <v>3335</v>
      </c>
      <c r="N6661" s="11" t="s">
        <v>23907</v>
      </c>
      <c r="O6661" s="11" t="s">
        <v>12554</v>
      </c>
      <c r="P6661" s="11" t="s">
        <v>23565</v>
      </c>
      <c r="Q6661" s="11" t="s">
        <v>16380</v>
      </c>
      <c r="R6661" s="11" t="s">
        <v>12555</v>
      </c>
      <c r="S6661" s="11" t="s">
        <v>12556</v>
      </c>
      <c r="U6661" s="11" t="s">
        <v>23507</v>
      </c>
      <c r="W6661" s="11" t="s">
        <v>23565</v>
      </c>
      <c r="AA6661" s="11" t="s">
        <v>215</v>
      </c>
      <c r="AB6661" s="13"/>
      <c r="AC6661" s="13"/>
      <c r="AD6661" s="11" t="s">
        <v>12555</v>
      </c>
      <c r="AE6661" s="13"/>
      <c r="AF6661" s="13"/>
      <c r="AG6661" s="11" t="s">
        <v>152</v>
      </c>
      <c r="AH6661" s="11" t="s">
        <v>23566</v>
      </c>
      <c r="AJ6661" s="13"/>
      <c r="AK6661" s="13"/>
      <c r="AL6661" s="13"/>
      <c r="AM6661" s="13"/>
      <c r="AN6661" s="13"/>
      <c r="AO6661" s="13"/>
      <c r="AP6661" s="11" t="s">
        <v>23906</v>
      </c>
      <c r="AR6661" s="13"/>
      <c r="AS6661" s="13"/>
      <c r="AT6661" s="12" t="b">
        <v>1</v>
      </c>
      <c r="AU6661" s="13"/>
      <c r="AV6661" s="17">
        <v>45940.0</v>
      </c>
      <c r="AW6661" s="13"/>
      <c r="AX6661" s="14" t="s">
        <v>155</v>
      </c>
      <c r="AY6661" s="13"/>
      <c r="AZ6661" s="14">
        <v>4868.0</v>
      </c>
      <c r="BA6661" s="13"/>
    </row>
    <row r="6662">
      <c r="A6662" s="11" t="s">
        <v>23908</v>
      </c>
      <c r="B6662" s="11">
        <v>17086.0</v>
      </c>
      <c r="C6662" s="12" t="b">
        <v>0</v>
      </c>
      <c r="D6662" s="12" t="b">
        <v>1</v>
      </c>
      <c r="E6662" s="12" t="b">
        <v>0</v>
      </c>
      <c r="F6662" s="12" t="b">
        <v>0</v>
      </c>
      <c r="G6662" s="12" t="b">
        <v>0</v>
      </c>
      <c r="H6662" s="12" t="b">
        <v>0</v>
      </c>
      <c r="I6662" s="15">
        <v>45662.0</v>
      </c>
      <c r="J6662" s="15">
        <v>45662.0</v>
      </c>
      <c r="K6662" s="12" t="b">
        <v>0</v>
      </c>
      <c r="L6662" s="14" t="s">
        <v>22802</v>
      </c>
      <c r="M6662" s="11" t="s">
        <v>11283</v>
      </c>
      <c r="N6662" s="11" t="s">
        <v>23909</v>
      </c>
      <c r="O6662" s="11" t="s">
        <v>15189</v>
      </c>
      <c r="P6662" s="11" t="s">
        <v>22804</v>
      </c>
      <c r="Q6662" s="11" t="s">
        <v>972</v>
      </c>
      <c r="R6662" s="11" t="s">
        <v>15190</v>
      </c>
      <c r="S6662" s="11" t="s">
        <v>15191</v>
      </c>
      <c r="T6662" s="11" t="s">
        <v>23910</v>
      </c>
      <c r="U6662" s="11" t="s">
        <v>15340</v>
      </c>
      <c r="W6662" s="11" t="s">
        <v>22804</v>
      </c>
      <c r="Y6662" s="13"/>
      <c r="Z6662" s="13"/>
      <c r="AA6662" s="11" t="s">
        <v>151</v>
      </c>
      <c r="AB6662" s="13"/>
      <c r="AC6662" s="13"/>
      <c r="AD6662" s="11" t="s">
        <v>15190</v>
      </c>
      <c r="AF6662" s="13"/>
      <c r="AG6662" s="11" t="s">
        <v>152</v>
      </c>
      <c r="AH6662" s="11" t="s">
        <v>22805</v>
      </c>
      <c r="AJ6662" s="13"/>
      <c r="AK6662" s="13"/>
      <c r="AL6662" s="13"/>
      <c r="AM6662" s="13"/>
      <c r="AN6662" s="13"/>
      <c r="AO6662" s="13"/>
      <c r="AP6662" s="11" t="s">
        <v>23908</v>
      </c>
      <c r="AR6662" s="13"/>
      <c r="AS6662" s="13"/>
      <c r="AT6662" s="12" t="b">
        <v>1</v>
      </c>
      <c r="AU6662" s="13"/>
      <c r="AV6662" s="17">
        <v>45940.0</v>
      </c>
      <c r="AW6662" s="13"/>
      <c r="AX6662" s="14" t="s">
        <v>155</v>
      </c>
      <c r="AY6662" s="13"/>
      <c r="AZ6662" s="14">
        <v>4674.0</v>
      </c>
      <c r="BA6662" s="13"/>
    </row>
    <row r="6663">
      <c r="A6663" s="11" t="s">
        <v>23911</v>
      </c>
      <c r="B6663" s="11">
        <v>17088.0</v>
      </c>
      <c r="C6663" s="12" t="b">
        <v>0</v>
      </c>
      <c r="D6663" s="12" t="b">
        <v>1</v>
      </c>
      <c r="E6663" s="12" t="b">
        <v>0</v>
      </c>
      <c r="F6663" s="12" t="b">
        <v>0</v>
      </c>
      <c r="G6663" s="12" t="b">
        <v>0</v>
      </c>
      <c r="H6663" s="12" t="b">
        <v>0</v>
      </c>
      <c r="I6663" s="13"/>
      <c r="J6663" s="13"/>
      <c r="K6663" s="12" t="b">
        <v>0</v>
      </c>
      <c r="L6663" s="15">
        <v>45843.0</v>
      </c>
      <c r="M6663" s="11" t="s">
        <v>1214</v>
      </c>
      <c r="N6663" s="11" t="s">
        <v>23912</v>
      </c>
      <c r="O6663" s="11" t="s">
        <v>23913</v>
      </c>
      <c r="P6663" s="11" t="s">
        <v>22520</v>
      </c>
      <c r="Q6663" s="11" t="s">
        <v>162</v>
      </c>
      <c r="R6663" s="11" t="s">
        <v>23914</v>
      </c>
      <c r="T6663" s="13"/>
      <c r="U6663" s="11" t="s">
        <v>22508</v>
      </c>
      <c r="W6663" s="11" t="s">
        <v>22520</v>
      </c>
      <c r="Z6663" s="13"/>
      <c r="AA6663" s="11" t="s">
        <v>151</v>
      </c>
      <c r="AB6663" s="13"/>
      <c r="AC6663" s="13"/>
      <c r="AD6663" s="11" t="s">
        <v>23914</v>
      </c>
      <c r="AF6663" s="13"/>
      <c r="AG6663" s="11" t="s">
        <v>152</v>
      </c>
      <c r="AH6663" s="11" t="s">
        <v>22521</v>
      </c>
      <c r="AJ6663" s="13"/>
      <c r="AK6663" s="13"/>
      <c r="AL6663" s="13"/>
      <c r="AM6663" s="13"/>
      <c r="AN6663" s="13"/>
      <c r="AO6663" s="13"/>
      <c r="AP6663" s="11" t="s">
        <v>23911</v>
      </c>
      <c r="AR6663" s="13"/>
      <c r="AS6663" s="13"/>
      <c r="AT6663" s="12" t="b">
        <v>1</v>
      </c>
      <c r="AU6663" s="13"/>
      <c r="AV6663" s="17">
        <v>45940.0</v>
      </c>
      <c r="AW6663" s="13"/>
      <c r="AX6663" s="14" t="s">
        <v>155</v>
      </c>
      <c r="AY6663" s="13"/>
      <c r="AZ6663" s="14">
        <v>3256.0</v>
      </c>
      <c r="BA6663" s="13"/>
    </row>
    <row r="6664">
      <c r="A6664" s="11" t="s">
        <v>23915</v>
      </c>
      <c r="B6664" s="11">
        <v>17089.0</v>
      </c>
      <c r="C6664" s="12" t="b">
        <v>0</v>
      </c>
      <c r="D6664" s="12" t="b">
        <v>1</v>
      </c>
      <c r="E6664" s="12" t="b">
        <v>0</v>
      </c>
      <c r="F6664" s="12" t="b">
        <v>0</v>
      </c>
      <c r="G6664" s="12" t="b">
        <v>0</v>
      </c>
      <c r="H6664" s="12" t="b">
        <v>0</v>
      </c>
      <c r="I6664" s="13"/>
      <c r="J6664" s="13"/>
      <c r="K6664" s="12" t="b">
        <v>0</v>
      </c>
      <c r="L6664" s="14" t="s">
        <v>22305</v>
      </c>
      <c r="M6664" s="11" t="s">
        <v>1793</v>
      </c>
      <c r="N6664" s="11" t="s">
        <v>23916</v>
      </c>
      <c r="O6664" s="11" t="s">
        <v>23917</v>
      </c>
      <c r="P6664" s="11" t="s">
        <v>22307</v>
      </c>
      <c r="Q6664" s="11" t="s">
        <v>9926</v>
      </c>
      <c r="R6664" s="11" t="s">
        <v>23918</v>
      </c>
      <c r="S6664" s="11" t="s">
        <v>23919</v>
      </c>
      <c r="T6664" s="11" t="s">
        <v>9224</v>
      </c>
      <c r="U6664" s="11" t="s">
        <v>15997</v>
      </c>
      <c r="W6664" s="11" t="s">
        <v>22307</v>
      </c>
      <c r="Y6664" s="11" t="s">
        <v>23918</v>
      </c>
      <c r="AA6664" s="11" t="s">
        <v>151</v>
      </c>
      <c r="AB6664" s="13"/>
      <c r="AC6664" s="13"/>
      <c r="AD6664" s="11" t="s">
        <v>23918</v>
      </c>
      <c r="AF6664" s="13"/>
      <c r="AG6664" s="11" t="s">
        <v>152</v>
      </c>
      <c r="AH6664" s="11" t="s">
        <v>22308</v>
      </c>
      <c r="AJ6664" s="13"/>
      <c r="AK6664" s="13"/>
      <c r="AL6664" s="13"/>
      <c r="AM6664" s="13"/>
      <c r="AN6664" s="13"/>
      <c r="AO6664" s="13"/>
      <c r="AP6664" s="11" t="s">
        <v>23915</v>
      </c>
      <c r="AR6664" s="13"/>
      <c r="AS6664" s="13"/>
      <c r="AT6664" s="12" t="b">
        <v>1</v>
      </c>
      <c r="AU6664" s="13"/>
      <c r="AV6664" s="17">
        <v>45940.0</v>
      </c>
      <c r="AW6664" s="13"/>
      <c r="AX6664" s="14" t="s">
        <v>155</v>
      </c>
      <c r="AY6664" s="13"/>
      <c r="AZ6664" s="14">
        <v>4717.0</v>
      </c>
      <c r="BA6664" s="13"/>
    </row>
    <row r="6665">
      <c r="A6665" s="11" t="s">
        <v>23920</v>
      </c>
      <c r="B6665" s="11">
        <v>17090.0</v>
      </c>
      <c r="C6665" s="12" t="b">
        <v>0</v>
      </c>
      <c r="D6665" s="12" t="b">
        <v>1</v>
      </c>
      <c r="E6665" s="12" t="b">
        <v>0</v>
      </c>
      <c r="F6665" s="12" t="b">
        <v>0</v>
      </c>
      <c r="G6665" s="12" t="b">
        <v>0</v>
      </c>
      <c r="H6665" s="12" t="b">
        <v>0</v>
      </c>
      <c r="I6665" s="13"/>
      <c r="J6665" s="13"/>
      <c r="K6665" s="12" t="b">
        <v>0</v>
      </c>
      <c r="L6665" s="15">
        <v>45753.0</v>
      </c>
      <c r="M6665" s="11" t="s">
        <v>3335</v>
      </c>
      <c r="N6665" s="11" t="s">
        <v>23921</v>
      </c>
      <c r="O6665" s="11" t="s">
        <v>23922</v>
      </c>
      <c r="P6665" s="11" t="s">
        <v>17094</v>
      </c>
      <c r="Q6665" s="11" t="s">
        <v>17095</v>
      </c>
      <c r="R6665" s="11" t="s">
        <v>23923</v>
      </c>
      <c r="S6665" s="11" t="s">
        <v>3629</v>
      </c>
      <c r="T6665" s="11" t="s">
        <v>16868</v>
      </c>
      <c r="V6665" s="13"/>
      <c r="W6665" s="11" t="s">
        <v>17094</v>
      </c>
      <c r="AA6665" s="11" t="s">
        <v>151</v>
      </c>
      <c r="AB6665" s="13"/>
      <c r="AC6665" s="13"/>
      <c r="AD6665" s="11" t="s">
        <v>23923</v>
      </c>
      <c r="AF6665" s="13"/>
      <c r="AG6665" s="11" t="s">
        <v>152</v>
      </c>
      <c r="AH6665" s="11" t="s">
        <v>17099</v>
      </c>
      <c r="AJ6665" s="11" t="s">
        <v>1692</v>
      </c>
      <c r="AK6665" s="13"/>
      <c r="AL6665" s="13"/>
      <c r="AM6665" s="13"/>
      <c r="AN6665" s="13"/>
      <c r="AO6665" s="13"/>
      <c r="AP6665" s="11" t="s">
        <v>23920</v>
      </c>
      <c r="AQ6665" s="11" t="s">
        <v>23532</v>
      </c>
      <c r="AR6665" s="13"/>
      <c r="AS6665" s="13"/>
      <c r="AT6665" s="12" t="b">
        <v>1</v>
      </c>
      <c r="AU6665" s="13"/>
      <c r="AV6665" s="17">
        <v>45940.0</v>
      </c>
      <c r="AW6665" s="13"/>
      <c r="AX6665" s="14" t="s">
        <v>155</v>
      </c>
      <c r="AY6665" s="13"/>
      <c r="AZ6665" s="14">
        <v>3377.0</v>
      </c>
      <c r="BA6665" s="13"/>
    </row>
    <row r="6666">
      <c r="A6666" s="11" t="s">
        <v>23924</v>
      </c>
      <c r="B6666" s="11">
        <v>17091.0</v>
      </c>
      <c r="C6666" s="12" t="b">
        <v>0</v>
      </c>
      <c r="D6666" s="12" t="b">
        <v>1</v>
      </c>
      <c r="E6666" s="12" t="b">
        <v>0</v>
      </c>
      <c r="F6666" s="12" t="b">
        <v>0</v>
      </c>
      <c r="G6666" s="12" t="b">
        <v>0</v>
      </c>
      <c r="H6666" s="12" t="b">
        <v>0</v>
      </c>
      <c r="I6666" s="13"/>
      <c r="J6666" s="13"/>
      <c r="K6666" s="12" t="b">
        <v>0</v>
      </c>
      <c r="L6666" s="15">
        <v>45996.0</v>
      </c>
      <c r="M6666" s="11" t="s">
        <v>268</v>
      </c>
      <c r="N6666" s="11" t="s">
        <v>23925</v>
      </c>
      <c r="O6666" s="11" t="s">
        <v>15246</v>
      </c>
      <c r="P6666" s="11" t="s">
        <v>23592</v>
      </c>
      <c r="Q6666" s="11" t="s">
        <v>3705</v>
      </c>
      <c r="R6666" s="11" t="s">
        <v>15247</v>
      </c>
      <c r="S6666" s="11" t="s">
        <v>15248</v>
      </c>
      <c r="U6666" s="11" t="s">
        <v>14387</v>
      </c>
      <c r="W6666" s="11" t="s">
        <v>23592</v>
      </c>
      <c r="AA6666" s="11" t="s">
        <v>151</v>
      </c>
      <c r="AB6666" s="13"/>
      <c r="AC6666" s="13"/>
      <c r="AD6666" s="11" t="s">
        <v>15247</v>
      </c>
      <c r="AE6666" s="13"/>
      <c r="AF6666" s="13"/>
      <c r="AG6666" s="11" t="s">
        <v>152</v>
      </c>
      <c r="AH6666" s="11" t="s">
        <v>23594</v>
      </c>
      <c r="AJ6666" s="13"/>
      <c r="AK6666" s="13"/>
      <c r="AL6666" s="13"/>
      <c r="AM6666" s="13"/>
      <c r="AN6666" s="13"/>
      <c r="AO6666" s="13"/>
      <c r="AP6666" s="11" t="s">
        <v>23924</v>
      </c>
      <c r="AR6666" s="13"/>
      <c r="AS6666" s="13"/>
      <c r="AT6666" s="12" t="b">
        <v>1</v>
      </c>
      <c r="AU6666" s="13"/>
      <c r="AV6666" s="17">
        <v>45940.0</v>
      </c>
      <c r="AW6666" s="13"/>
      <c r="AX6666" s="14" t="s">
        <v>155</v>
      </c>
      <c r="AY6666" s="13"/>
      <c r="AZ6666" s="14">
        <v>4976.0</v>
      </c>
      <c r="BA6666" s="13"/>
    </row>
    <row r="6667">
      <c r="A6667" s="11" t="s">
        <v>23926</v>
      </c>
      <c r="B6667" s="11">
        <v>17092.0</v>
      </c>
      <c r="C6667" s="12" t="b">
        <v>0</v>
      </c>
      <c r="D6667" s="12" t="b">
        <v>1</v>
      </c>
      <c r="E6667" s="12" t="b">
        <v>0</v>
      </c>
      <c r="F6667" s="12" t="b">
        <v>0</v>
      </c>
      <c r="G6667" s="12" t="b">
        <v>0</v>
      </c>
      <c r="H6667" s="12" t="b">
        <v>0</v>
      </c>
      <c r="I6667" s="13"/>
      <c r="J6667" s="13"/>
      <c r="K6667" s="12" t="b">
        <v>0</v>
      </c>
      <c r="L6667" s="15">
        <v>45996.0</v>
      </c>
      <c r="M6667" s="11" t="s">
        <v>9218</v>
      </c>
      <c r="N6667" s="11" t="s">
        <v>23927</v>
      </c>
      <c r="O6667" s="11" t="s">
        <v>23535</v>
      </c>
      <c r="P6667" s="11" t="s">
        <v>23592</v>
      </c>
      <c r="Q6667" s="11" t="s">
        <v>3705</v>
      </c>
      <c r="R6667" s="11" t="s">
        <v>23536</v>
      </c>
      <c r="S6667" s="11" t="s">
        <v>23537</v>
      </c>
      <c r="U6667" s="11" t="s">
        <v>15511</v>
      </c>
      <c r="W6667" s="11" t="s">
        <v>23592</v>
      </c>
      <c r="AA6667" s="11" t="s">
        <v>151</v>
      </c>
      <c r="AB6667" s="13"/>
      <c r="AC6667" s="13"/>
      <c r="AD6667" s="11" t="s">
        <v>23536</v>
      </c>
      <c r="AE6667" s="13"/>
      <c r="AF6667" s="13"/>
      <c r="AG6667" s="11" t="s">
        <v>152</v>
      </c>
      <c r="AH6667" s="11" t="s">
        <v>23594</v>
      </c>
      <c r="AJ6667" s="13"/>
      <c r="AK6667" s="13"/>
      <c r="AL6667" s="13"/>
      <c r="AM6667" s="13"/>
      <c r="AN6667" s="13"/>
      <c r="AO6667" s="13"/>
      <c r="AP6667" s="11" t="s">
        <v>23926</v>
      </c>
      <c r="AR6667" s="13"/>
      <c r="AS6667" s="13"/>
      <c r="AT6667" s="12" t="b">
        <v>1</v>
      </c>
      <c r="AU6667" s="13"/>
      <c r="AV6667" s="17">
        <v>45940.0</v>
      </c>
      <c r="AW6667" s="13"/>
      <c r="AX6667" s="14" t="s">
        <v>155</v>
      </c>
      <c r="AY6667" s="13"/>
      <c r="AZ6667" s="14">
        <v>4977.0</v>
      </c>
      <c r="BA6667" s="13"/>
    </row>
    <row r="6668">
      <c r="A6668" s="11" t="s">
        <v>23928</v>
      </c>
      <c r="B6668" s="11">
        <v>17093.0</v>
      </c>
      <c r="C6668" s="12" t="b">
        <v>0</v>
      </c>
      <c r="D6668" s="12" t="b">
        <v>0</v>
      </c>
      <c r="E6668" s="12" t="b">
        <v>0</v>
      </c>
      <c r="F6668" s="12" t="b">
        <v>0</v>
      </c>
      <c r="G6668" s="12" t="b">
        <v>0</v>
      </c>
      <c r="H6668" s="12" t="b">
        <v>0</v>
      </c>
      <c r="I6668" s="13"/>
      <c r="J6668" s="13"/>
      <c r="K6668" s="12" t="b">
        <v>0</v>
      </c>
      <c r="L6668" s="15">
        <v>45753.0</v>
      </c>
      <c r="M6668" s="11" t="s">
        <v>643</v>
      </c>
      <c r="N6668" s="11" t="s">
        <v>23929</v>
      </c>
      <c r="O6668" s="11" t="s">
        <v>8981</v>
      </c>
      <c r="P6668" s="11" t="s">
        <v>17094</v>
      </c>
      <c r="Q6668" s="11" t="s">
        <v>17095</v>
      </c>
      <c r="R6668" s="11" t="s">
        <v>8983</v>
      </c>
      <c r="S6668" s="11" t="s">
        <v>3985</v>
      </c>
      <c r="T6668" s="11" t="s">
        <v>16868</v>
      </c>
      <c r="U6668" s="11" t="s">
        <v>16609</v>
      </c>
      <c r="W6668" s="11" t="s">
        <v>17094</v>
      </c>
      <c r="AA6668" s="11" t="s">
        <v>215</v>
      </c>
      <c r="AB6668" s="13"/>
      <c r="AC6668" s="13"/>
      <c r="AD6668" s="11" t="s">
        <v>8983</v>
      </c>
      <c r="AE6668" s="13"/>
      <c r="AF6668" s="13"/>
      <c r="AG6668" s="11" t="s">
        <v>152</v>
      </c>
      <c r="AH6668" s="11" t="s">
        <v>17099</v>
      </c>
      <c r="AJ6668" s="13"/>
      <c r="AK6668" s="13"/>
      <c r="AL6668" s="13"/>
      <c r="AM6668" s="13"/>
      <c r="AN6668" s="13"/>
      <c r="AO6668" s="13"/>
      <c r="AP6668" s="11" t="s">
        <v>23928</v>
      </c>
      <c r="AQ6668" s="11" t="s">
        <v>23532</v>
      </c>
      <c r="AR6668" s="13"/>
      <c r="AS6668" s="13"/>
      <c r="AT6668" s="12" t="b">
        <v>1</v>
      </c>
      <c r="AU6668" s="13"/>
      <c r="AV6668" s="17">
        <v>45940.0</v>
      </c>
      <c r="AW6668" s="13"/>
      <c r="AX6668" s="14" t="s">
        <v>155</v>
      </c>
      <c r="AY6668" s="13"/>
      <c r="AZ6668" s="14">
        <v>3378.0</v>
      </c>
      <c r="BA6668" s="13"/>
    </row>
    <row r="6669">
      <c r="A6669" s="11" t="s">
        <v>23930</v>
      </c>
      <c r="B6669" s="11">
        <v>17094.0</v>
      </c>
      <c r="C6669" s="12" t="b">
        <v>0</v>
      </c>
      <c r="D6669" s="12" t="b">
        <v>1</v>
      </c>
      <c r="E6669" s="12" t="b">
        <v>0</v>
      </c>
      <c r="F6669" s="12" t="b">
        <v>0</v>
      </c>
      <c r="G6669" s="12" t="b">
        <v>0</v>
      </c>
      <c r="H6669" s="12" t="b">
        <v>0</v>
      </c>
      <c r="I6669" s="13"/>
      <c r="J6669" s="13"/>
      <c r="K6669" s="12" t="b">
        <v>0</v>
      </c>
      <c r="L6669" s="15">
        <v>45843.0</v>
      </c>
      <c r="M6669" s="11" t="s">
        <v>16862</v>
      </c>
      <c r="N6669" s="11" t="s">
        <v>23931</v>
      </c>
      <c r="O6669" s="11" t="s">
        <v>21487</v>
      </c>
      <c r="P6669" s="11" t="s">
        <v>22520</v>
      </c>
      <c r="Q6669" s="11" t="s">
        <v>162</v>
      </c>
      <c r="R6669" s="11" t="s">
        <v>21488</v>
      </c>
      <c r="S6669" s="11" t="s">
        <v>21489</v>
      </c>
      <c r="T6669" s="11" t="s">
        <v>16868</v>
      </c>
      <c r="U6669" s="11" t="s">
        <v>22221</v>
      </c>
      <c r="W6669" s="11" t="s">
        <v>22520</v>
      </c>
      <c r="Z6669" s="13"/>
      <c r="AA6669" s="11" t="s">
        <v>151</v>
      </c>
      <c r="AB6669" s="13"/>
      <c r="AC6669" s="13"/>
      <c r="AD6669" s="11" t="s">
        <v>21488</v>
      </c>
      <c r="AF6669" s="13"/>
      <c r="AG6669" s="11" t="s">
        <v>152</v>
      </c>
      <c r="AH6669" s="11" t="s">
        <v>22521</v>
      </c>
      <c r="AJ6669" s="13"/>
      <c r="AK6669" s="13"/>
      <c r="AL6669" s="13"/>
      <c r="AM6669" s="13"/>
      <c r="AN6669" s="13"/>
      <c r="AO6669" s="13"/>
      <c r="AP6669" s="11" t="s">
        <v>23930</v>
      </c>
      <c r="AQ6669" s="11" t="s">
        <v>23532</v>
      </c>
      <c r="AR6669" s="13"/>
      <c r="AS6669" s="13"/>
      <c r="AT6669" s="12" t="b">
        <v>1</v>
      </c>
      <c r="AU6669" s="13"/>
      <c r="AV6669" s="17">
        <v>45940.0</v>
      </c>
      <c r="AW6669" s="13"/>
      <c r="AX6669" s="14" t="s">
        <v>155</v>
      </c>
      <c r="AY6669" s="13"/>
      <c r="AZ6669" s="14">
        <v>3257.0</v>
      </c>
      <c r="BA6669" s="13"/>
    </row>
    <row r="6670">
      <c r="A6670" s="11" t="s">
        <v>23932</v>
      </c>
      <c r="B6670" s="11">
        <v>17101.0</v>
      </c>
      <c r="C6670" s="12" t="b">
        <v>0</v>
      </c>
      <c r="D6670" s="12" t="b">
        <v>1</v>
      </c>
      <c r="E6670" s="12" t="b">
        <v>0</v>
      </c>
      <c r="F6670" s="12" t="b">
        <v>0</v>
      </c>
      <c r="G6670" s="12" t="b">
        <v>0</v>
      </c>
      <c r="H6670" s="12" t="b">
        <v>0</v>
      </c>
      <c r="I6670" s="13"/>
      <c r="J6670" s="13"/>
      <c r="K6670" s="12" t="b">
        <v>0</v>
      </c>
      <c r="L6670" s="15">
        <v>45843.0</v>
      </c>
      <c r="M6670" s="11" t="s">
        <v>3870</v>
      </c>
      <c r="N6670" s="11" t="s">
        <v>23933</v>
      </c>
      <c r="O6670" s="11" t="s">
        <v>23934</v>
      </c>
      <c r="P6670" s="11" t="s">
        <v>22520</v>
      </c>
      <c r="Q6670" s="11" t="s">
        <v>162</v>
      </c>
      <c r="R6670" s="11" t="s">
        <v>23935</v>
      </c>
      <c r="S6670" s="11" t="s">
        <v>23936</v>
      </c>
      <c r="T6670" s="11" t="s">
        <v>16868</v>
      </c>
      <c r="U6670" s="11" t="s">
        <v>22200</v>
      </c>
      <c r="W6670" s="11" t="s">
        <v>22520</v>
      </c>
      <c r="Z6670" s="13"/>
      <c r="AA6670" s="11" t="s">
        <v>151</v>
      </c>
      <c r="AB6670" s="13"/>
      <c r="AC6670" s="13"/>
      <c r="AD6670" s="11" t="s">
        <v>23935</v>
      </c>
      <c r="AE6670" s="13"/>
      <c r="AF6670" s="13"/>
      <c r="AG6670" s="11" t="s">
        <v>152</v>
      </c>
      <c r="AH6670" s="11" t="s">
        <v>22521</v>
      </c>
      <c r="AJ6670" s="13"/>
      <c r="AK6670" s="13"/>
      <c r="AL6670" s="13"/>
      <c r="AM6670" s="13"/>
      <c r="AN6670" s="13"/>
      <c r="AO6670" s="13"/>
      <c r="AP6670" s="11" t="s">
        <v>23932</v>
      </c>
      <c r="AQ6670" s="11" t="s">
        <v>23532</v>
      </c>
      <c r="AR6670" s="13"/>
      <c r="AS6670" s="13"/>
      <c r="AT6670" s="12" t="b">
        <v>1</v>
      </c>
      <c r="AU6670" s="13"/>
      <c r="AV6670" s="17">
        <v>45940.0</v>
      </c>
      <c r="AW6670" s="13"/>
      <c r="AX6670" s="14" t="s">
        <v>155</v>
      </c>
      <c r="AY6670" s="13"/>
      <c r="AZ6670" s="14">
        <v>3258.0</v>
      </c>
      <c r="BA6670" s="13"/>
    </row>
    <row r="6671">
      <c r="A6671" s="11" t="s">
        <v>23937</v>
      </c>
      <c r="B6671" s="11">
        <v>17102.0</v>
      </c>
      <c r="C6671" s="12" t="b">
        <v>0</v>
      </c>
      <c r="D6671" s="12" t="b">
        <v>1</v>
      </c>
      <c r="E6671" s="12" t="b">
        <v>0</v>
      </c>
      <c r="F6671" s="12" t="b">
        <v>0</v>
      </c>
      <c r="G6671" s="12" t="b">
        <v>0</v>
      </c>
      <c r="H6671" s="12" t="b">
        <v>0</v>
      </c>
      <c r="I6671" s="13"/>
      <c r="J6671" s="13"/>
      <c r="K6671" s="12" t="b">
        <v>0</v>
      </c>
      <c r="L6671" s="15">
        <v>45874.0</v>
      </c>
      <c r="M6671" s="11" t="s">
        <v>3870</v>
      </c>
      <c r="N6671" s="11" t="s">
        <v>23938</v>
      </c>
      <c r="O6671" s="11" t="s">
        <v>23934</v>
      </c>
      <c r="P6671" s="11" t="s">
        <v>22507</v>
      </c>
      <c r="Q6671" s="11" t="s">
        <v>162</v>
      </c>
      <c r="R6671" s="11" t="s">
        <v>23935</v>
      </c>
      <c r="S6671" s="11" t="s">
        <v>23936</v>
      </c>
      <c r="T6671" s="11" t="s">
        <v>16868</v>
      </c>
      <c r="U6671" s="11" t="s">
        <v>22200</v>
      </c>
      <c r="W6671" s="11" t="s">
        <v>22507</v>
      </c>
      <c r="Z6671" s="13"/>
      <c r="AA6671" s="11" t="s">
        <v>151</v>
      </c>
      <c r="AB6671" s="13"/>
      <c r="AC6671" s="13"/>
      <c r="AD6671" s="11" t="s">
        <v>23935</v>
      </c>
      <c r="AE6671" s="13"/>
      <c r="AF6671" s="13"/>
      <c r="AG6671" s="11" t="s">
        <v>152</v>
      </c>
      <c r="AH6671" s="11" t="s">
        <v>22509</v>
      </c>
      <c r="AJ6671" s="13"/>
      <c r="AK6671" s="13"/>
      <c r="AL6671" s="13"/>
      <c r="AM6671" s="13"/>
      <c r="AN6671" s="13"/>
      <c r="AO6671" s="13"/>
      <c r="AP6671" s="11" t="s">
        <v>23937</v>
      </c>
      <c r="AQ6671" s="11" t="s">
        <v>23532</v>
      </c>
      <c r="AR6671" s="13"/>
      <c r="AS6671" s="13"/>
      <c r="AT6671" s="12" t="b">
        <v>1</v>
      </c>
      <c r="AU6671" s="13"/>
      <c r="AV6671" s="17">
        <v>45940.0</v>
      </c>
      <c r="AW6671" s="13"/>
      <c r="AX6671" s="14" t="s">
        <v>155</v>
      </c>
      <c r="AY6671" s="13"/>
      <c r="AZ6671" s="14">
        <v>3230.0</v>
      </c>
      <c r="BA6671" s="13"/>
    </row>
    <row r="6672">
      <c r="A6672" s="11" t="s">
        <v>23939</v>
      </c>
      <c r="B6672" s="11">
        <v>17111.0</v>
      </c>
      <c r="C6672" s="12" t="b">
        <v>0</v>
      </c>
      <c r="D6672" s="12" t="b">
        <v>1</v>
      </c>
      <c r="E6672" s="12" t="b">
        <v>0</v>
      </c>
      <c r="F6672" s="12" t="b">
        <v>0</v>
      </c>
      <c r="G6672" s="12" t="b">
        <v>0</v>
      </c>
      <c r="H6672" s="12" t="b">
        <v>0</v>
      </c>
      <c r="I6672" s="13"/>
      <c r="J6672" s="13"/>
      <c r="K6672" s="12" t="b">
        <v>0</v>
      </c>
      <c r="L6672" s="15">
        <v>45843.0</v>
      </c>
      <c r="M6672" s="11" t="s">
        <v>1197</v>
      </c>
      <c r="N6672" s="11" t="s">
        <v>23940</v>
      </c>
      <c r="O6672" s="11" t="s">
        <v>23941</v>
      </c>
      <c r="P6672" s="11" t="s">
        <v>22520</v>
      </c>
      <c r="Q6672" s="11" t="s">
        <v>162</v>
      </c>
      <c r="R6672" s="11" t="s">
        <v>23942</v>
      </c>
      <c r="S6672" s="11" t="s">
        <v>1065</v>
      </c>
      <c r="T6672" s="11" t="s">
        <v>16868</v>
      </c>
      <c r="U6672" s="11" t="s">
        <v>23943</v>
      </c>
      <c r="W6672" s="11" t="s">
        <v>22520</v>
      </c>
      <c r="Z6672" s="13"/>
      <c r="AA6672" s="11" t="s">
        <v>151</v>
      </c>
      <c r="AB6672" s="13"/>
      <c r="AC6672" s="13"/>
      <c r="AD6672" s="11" t="s">
        <v>23942</v>
      </c>
      <c r="AE6672" s="13"/>
      <c r="AF6672" s="13"/>
      <c r="AG6672" s="11" t="s">
        <v>152</v>
      </c>
      <c r="AH6672" s="11" t="s">
        <v>22521</v>
      </c>
      <c r="AJ6672" s="13"/>
      <c r="AK6672" s="13"/>
      <c r="AL6672" s="13"/>
      <c r="AM6672" s="13"/>
      <c r="AN6672" s="13"/>
      <c r="AO6672" s="13"/>
      <c r="AP6672" s="11" t="s">
        <v>23939</v>
      </c>
      <c r="AQ6672" s="11" t="s">
        <v>23532</v>
      </c>
      <c r="AR6672" s="13"/>
      <c r="AS6672" s="13"/>
      <c r="AT6672" s="12" t="b">
        <v>1</v>
      </c>
      <c r="AU6672" s="13"/>
      <c r="AV6672" s="17">
        <v>45940.0</v>
      </c>
      <c r="AW6672" s="13"/>
      <c r="AX6672" s="14" t="s">
        <v>155</v>
      </c>
      <c r="AY6672" s="13"/>
      <c r="AZ6672" s="14">
        <v>3259.0</v>
      </c>
      <c r="BA6672" s="13"/>
    </row>
    <row r="6673">
      <c r="A6673" s="11" t="s">
        <v>23944</v>
      </c>
      <c r="B6673" s="11">
        <v>17112.0</v>
      </c>
      <c r="C6673" s="12" t="b">
        <v>0</v>
      </c>
      <c r="D6673" s="12" t="b">
        <v>1</v>
      </c>
      <c r="E6673" s="12" t="b">
        <v>0</v>
      </c>
      <c r="F6673" s="12" t="b">
        <v>0</v>
      </c>
      <c r="G6673" s="12" t="b">
        <v>0</v>
      </c>
      <c r="H6673" s="12" t="b">
        <v>0</v>
      </c>
      <c r="I6673" s="13"/>
      <c r="J6673" s="13"/>
      <c r="K6673" s="12" t="b">
        <v>0</v>
      </c>
      <c r="L6673" s="15">
        <v>45906.0</v>
      </c>
      <c r="M6673" s="11" t="s">
        <v>1416</v>
      </c>
      <c r="N6673" s="11" t="s">
        <v>23945</v>
      </c>
      <c r="O6673" s="11" t="s">
        <v>14879</v>
      </c>
      <c r="P6673" s="11" t="s">
        <v>23515</v>
      </c>
      <c r="Q6673" s="11" t="s">
        <v>146</v>
      </c>
      <c r="R6673" s="11" t="s">
        <v>14880</v>
      </c>
      <c r="S6673" s="11" t="s">
        <v>14881</v>
      </c>
      <c r="T6673" s="11" t="s">
        <v>16868</v>
      </c>
      <c r="U6673" s="11" t="s">
        <v>14882</v>
      </c>
      <c r="W6673" s="11" t="s">
        <v>23515</v>
      </c>
      <c r="AA6673" s="11" t="s">
        <v>151</v>
      </c>
      <c r="AB6673" s="13"/>
      <c r="AC6673" s="13"/>
      <c r="AD6673" s="11" t="s">
        <v>14880</v>
      </c>
      <c r="AE6673" s="13"/>
      <c r="AF6673" s="13"/>
      <c r="AG6673" s="11" t="s">
        <v>152</v>
      </c>
      <c r="AH6673" s="11" t="s">
        <v>23516</v>
      </c>
      <c r="AJ6673" s="13"/>
      <c r="AK6673" s="13"/>
      <c r="AL6673" s="13"/>
      <c r="AM6673" s="13"/>
      <c r="AN6673" s="13"/>
      <c r="AO6673" s="13"/>
      <c r="AP6673" s="11" t="s">
        <v>23944</v>
      </c>
      <c r="AQ6673" s="11" t="s">
        <v>23532</v>
      </c>
      <c r="AR6673" s="13"/>
      <c r="AS6673" s="13"/>
      <c r="AT6673" s="12" t="b">
        <v>1</v>
      </c>
      <c r="AU6673" s="13"/>
      <c r="AV6673" s="17">
        <v>45940.0</v>
      </c>
      <c r="AW6673" s="13"/>
      <c r="AX6673" s="14" t="s">
        <v>155</v>
      </c>
      <c r="AY6673" s="13"/>
      <c r="AZ6673" s="14">
        <v>4953.0</v>
      </c>
      <c r="BA6673" s="13"/>
    </row>
    <row r="6674">
      <c r="A6674" s="11" t="s">
        <v>23946</v>
      </c>
      <c r="B6674" s="11">
        <v>17113.0</v>
      </c>
      <c r="C6674" s="12" t="b">
        <v>0</v>
      </c>
      <c r="D6674" s="12" t="b">
        <v>1</v>
      </c>
      <c r="E6674" s="12" t="b">
        <v>0</v>
      </c>
      <c r="F6674" s="12" t="b">
        <v>0</v>
      </c>
      <c r="G6674" s="12" t="b">
        <v>0</v>
      </c>
      <c r="H6674" s="12" t="b">
        <v>0</v>
      </c>
      <c r="I6674" s="13"/>
      <c r="J6674" s="13"/>
      <c r="K6674" s="12" t="b">
        <v>0</v>
      </c>
      <c r="L6674" s="15">
        <v>45694.0</v>
      </c>
      <c r="M6674" s="11" t="s">
        <v>1416</v>
      </c>
      <c r="N6674" s="11" t="s">
        <v>23947</v>
      </c>
      <c r="O6674" s="11" t="s">
        <v>16521</v>
      </c>
      <c r="P6674" s="11" t="s">
        <v>23546</v>
      </c>
      <c r="Q6674" s="11" t="s">
        <v>146</v>
      </c>
      <c r="R6674" s="11" t="s">
        <v>16522</v>
      </c>
      <c r="S6674" s="11" t="s">
        <v>16523</v>
      </c>
      <c r="U6674" s="11" t="s">
        <v>14882</v>
      </c>
      <c r="W6674" s="11" t="s">
        <v>23546</v>
      </c>
      <c r="AA6674" s="11" t="s">
        <v>151</v>
      </c>
      <c r="AB6674" s="13"/>
      <c r="AC6674" s="13"/>
      <c r="AD6674" s="11" t="s">
        <v>16522</v>
      </c>
      <c r="AE6674" s="13"/>
      <c r="AF6674" s="13"/>
      <c r="AG6674" s="11" t="s">
        <v>152</v>
      </c>
      <c r="AH6674" s="11" t="s">
        <v>23547</v>
      </c>
      <c r="AJ6674" s="13"/>
      <c r="AK6674" s="13"/>
      <c r="AL6674" s="13"/>
      <c r="AM6674" s="13"/>
      <c r="AN6674" s="13"/>
      <c r="AO6674" s="13"/>
      <c r="AP6674" s="11" t="s">
        <v>23946</v>
      </c>
      <c r="AR6674" s="13"/>
      <c r="AS6674" s="13"/>
      <c r="AT6674" s="12" t="b">
        <v>1</v>
      </c>
      <c r="AU6674" s="13"/>
      <c r="AV6674" s="17">
        <v>45940.0</v>
      </c>
      <c r="AW6674" s="13"/>
      <c r="AX6674" s="14" t="s">
        <v>155</v>
      </c>
      <c r="AY6674" s="13"/>
      <c r="AZ6674" s="14">
        <v>4964.0</v>
      </c>
      <c r="BA6674" s="13"/>
    </row>
    <row r="6675">
      <c r="A6675" s="11" t="s">
        <v>23948</v>
      </c>
      <c r="B6675" s="11">
        <v>17114.0</v>
      </c>
      <c r="C6675" s="12" t="b">
        <v>0</v>
      </c>
      <c r="D6675" s="12" t="b">
        <v>1</v>
      </c>
      <c r="E6675" s="12" t="b">
        <v>0</v>
      </c>
      <c r="F6675" s="12" t="b">
        <v>0</v>
      </c>
      <c r="G6675" s="12" t="b">
        <v>0</v>
      </c>
      <c r="H6675" s="12" t="b">
        <v>0</v>
      </c>
      <c r="I6675" s="13"/>
      <c r="J6675" s="13"/>
      <c r="K6675" s="12" t="b">
        <v>0</v>
      </c>
      <c r="L6675" s="15">
        <v>45753.0</v>
      </c>
      <c r="M6675" s="11" t="s">
        <v>1416</v>
      </c>
      <c r="N6675" s="11" t="s">
        <v>23949</v>
      </c>
      <c r="O6675" s="11" t="s">
        <v>16521</v>
      </c>
      <c r="P6675" s="11" t="s">
        <v>17094</v>
      </c>
      <c r="Q6675" s="11" t="s">
        <v>17095</v>
      </c>
      <c r="R6675" s="11" t="s">
        <v>16522</v>
      </c>
      <c r="S6675" s="11" t="s">
        <v>16523</v>
      </c>
      <c r="U6675" s="11" t="s">
        <v>14882</v>
      </c>
      <c r="W6675" s="11" t="s">
        <v>17094</v>
      </c>
      <c r="AA6675" s="11" t="s">
        <v>151</v>
      </c>
      <c r="AB6675" s="13"/>
      <c r="AC6675" s="13"/>
      <c r="AD6675" s="11" t="s">
        <v>16522</v>
      </c>
      <c r="AE6675" s="13"/>
      <c r="AF6675" s="13"/>
      <c r="AG6675" s="11" t="s">
        <v>152</v>
      </c>
      <c r="AH6675" s="11" t="s">
        <v>17099</v>
      </c>
      <c r="AJ6675" s="13"/>
      <c r="AK6675" s="13"/>
      <c r="AL6675" s="13"/>
      <c r="AM6675" s="13"/>
      <c r="AN6675" s="13"/>
      <c r="AO6675" s="13"/>
      <c r="AP6675" s="11" t="s">
        <v>23948</v>
      </c>
      <c r="AR6675" s="13"/>
      <c r="AS6675" s="13"/>
      <c r="AT6675" s="12" t="b">
        <v>1</v>
      </c>
      <c r="AU6675" s="13"/>
      <c r="AV6675" s="17">
        <v>45940.0</v>
      </c>
      <c r="AW6675" s="13"/>
      <c r="AX6675" s="14" t="s">
        <v>155</v>
      </c>
      <c r="AY6675" s="13"/>
      <c r="AZ6675" s="14">
        <v>3379.0</v>
      </c>
      <c r="BA6675" s="13"/>
    </row>
    <row r="6676">
      <c r="A6676" s="11" t="s">
        <v>23950</v>
      </c>
      <c r="B6676" s="11">
        <v>17121.0</v>
      </c>
      <c r="C6676" s="12" t="b">
        <v>0</v>
      </c>
      <c r="D6676" s="12" t="b">
        <v>1</v>
      </c>
      <c r="E6676" s="12" t="b">
        <v>0</v>
      </c>
      <c r="F6676" s="12" t="b">
        <v>0</v>
      </c>
      <c r="G6676" s="12" t="b">
        <v>0</v>
      </c>
      <c r="H6676" s="12" t="b">
        <v>0</v>
      </c>
      <c r="I6676" s="13"/>
      <c r="J6676" s="13"/>
      <c r="K6676" s="12" t="b">
        <v>0</v>
      </c>
      <c r="L6676" s="15">
        <v>45753.0</v>
      </c>
      <c r="M6676" s="11" t="s">
        <v>1047</v>
      </c>
      <c r="N6676" s="11" t="s">
        <v>23951</v>
      </c>
      <c r="O6676" s="11" t="s">
        <v>1455</v>
      </c>
      <c r="P6676" s="11" t="s">
        <v>17094</v>
      </c>
      <c r="Q6676" s="11" t="s">
        <v>17095</v>
      </c>
      <c r="R6676" s="11" t="s">
        <v>1456</v>
      </c>
      <c r="S6676" s="11" t="s">
        <v>1457</v>
      </c>
      <c r="T6676" s="11" t="s">
        <v>16868</v>
      </c>
      <c r="U6676" s="11" t="s">
        <v>15960</v>
      </c>
      <c r="W6676" s="11" t="s">
        <v>17094</v>
      </c>
      <c r="AA6676" s="11" t="s">
        <v>151</v>
      </c>
      <c r="AB6676" s="13"/>
      <c r="AC6676" s="13"/>
      <c r="AD6676" s="11" t="s">
        <v>1456</v>
      </c>
      <c r="AE6676" s="13"/>
      <c r="AF6676" s="13"/>
      <c r="AG6676" s="11" t="s">
        <v>152</v>
      </c>
      <c r="AH6676" s="11" t="s">
        <v>17099</v>
      </c>
      <c r="AJ6676" s="13"/>
      <c r="AK6676" s="13"/>
      <c r="AL6676" s="13"/>
      <c r="AM6676" s="13"/>
      <c r="AN6676" s="13"/>
      <c r="AO6676" s="13"/>
      <c r="AP6676" s="11" t="s">
        <v>23950</v>
      </c>
      <c r="AQ6676" s="11" t="s">
        <v>23532</v>
      </c>
      <c r="AR6676" s="13"/>
      <c r="AS6676" s="13"/>
      <c r="AT6676" s="12" t="b">
        <v>1</v>
      </c>
      <c r="AU6676" s="13"/>
      <c r="AV6676" s="17">
        <v>45940.0</v>
      </c>
      <c r="AW6676" s="13"/>
      <c r="AX6676" s="14" t="s">
        <v>155</v>
      </c>
      <c r="AY6676" s="13"/>
      <c r="AZ6676" s="14">
        <v>3380.0</v>
      </c>
      <c r="BA6676" s="13"/>
    </row>
    <row r="6677">
      <c r="A6677" s="11" t="s">
        <v>23952</v>
      </c>
      <c r="B6677" s="11">
        <v>17122.0</v>
      </c>
      <c r="C6677" s="12" t="b">
        <v>0</v>
      </c>
      <c r="D6677" s="12" t="b">
        <v>1</v>
      </c>
      <c r="E6677" s="12" t="b">
        <v>0</v>
      </c>
      <c r="F6677" s="12" t="b">
        <v>0</v>
      </c>
      <c r="G6677" s="12" t="b">
        <v>0</v>
      </c>
      <c r="H6677" s="12" t="b">
        <v>0</v>
      </c>
      <c r="I6677" s="13"/>
      <c r="J6677" s="13"/>
      <c r="K6677" s="12" t="b">
        <v>0</v>
      </c>
      <c r="L6677" s="15">
        <v>45843.0</v>
      </c>
      <c r="M6677" s="11" t="s">
        <v>3870</v>
      </c>
      <c r="N6677" s="11" t="s">
        <v>23953</v>
      </c>
      <c r="O6677" s="11" t="s">
        <v>6894</v>
      </c>
      <c r="P6677" s="11" t="s">
        <v>22520</v>
      </c>
      <c r="Q6677" s="11" t="s">
        <v>162</v>
      </c>
      <c r="R6677" s="11" t="s">
        <v>6896</v>
      </c>
      <c r="S6677" s="11" t="s">
        <v>6897</v>
      </c>
      <c r="U6677" s="11" t="s">
        <v>22200</v>
      </c>
      <c r="W6677" s="11" t="s">
        <v>22520</v>
      </c>
      <c r="Z6677" s="13"/>
      <c r="AA6677" s="11" t="s">
        <v>151</v>
      </c>
      <c r="AB6677" s="13"/>
      <c r="AC6677" s="13"/>
      <c r="AD6677" s="11" t="s">
        <v>6896</v>
      </c>
      <c r="AE6677" s="13"/>
      <c r="AF6677" s="13"/>
      <c r="AG6677" s="11" t="s">
        <v>152</v>
      </c>
      <c r="AH6677" s="11" t="s">
        <v>22521</v>
      </c>
      <c r="AJ6677" s="13"/>
      <c r="AK6677" s="13"/>
      <c r="AL6677" s="13"/>
      <c r="AM6677" s="13"/>
      <c r="AN6677" s="13"/>
      <c r="AO6677" s="13"/>
      <c r="AP6677" s="11" t="s">
        <v>23952</v>
      </c>
      <c r="AR6677" s="13"/>
      <c r="AS6677" s="13"/>
      <c r="AT6677" s="12" t="b">
        <v>1</v>
      </c>
      <c r="AU6677" s="13"/>
      <c r="AV6677" s="17">
        <v>45940.0</v>
      </c>
      <c r="AW6677" s="13"/>
      <c r="AX6677" s="14" t="s">
        <v>155</v>
      </c>
      <c r="AY6677" s="13"/>
      <c r="AZ6677" s="14">
        <v>3260.0</v>
      </c>
      <c r="BA6677" s="13"/>
    </row>
    <row r="6678">
      <c r="A6678" s="11" t="s">
        <v>23954</v>
      </c>
      <c r="B6678" s="11">
        <v>17127.0</v>
      </c>
      <c r="C6678" s="12" t="b">
        <v>0</v>
      </c>
      <c r="D6678" s="12" t="b">
        <v>0</v>
      </c>
      <c r="E6678" s="12" t="b">
        <v>0</v>
      </c>
      <c r="F6678" s="12" t="b">
        <v>0</v>
      </c>
      <c r="G6678" s="12" t="b">
        <v>0</v>
      </c>
      <c r="H6678" s="12" t="b">
        <v>0</v>
      </c>
      <c r="I6678" s="13"/>
      <c r="J6678" s="13"/>
      <c r="K6678" s="12" t="b">
        <v>0</v>
      </c>
      <c r="L6678" s="14" t="s">
        <v>23549</v>
      </c>
      <c r="M6678" s="11" t="s">
        <v>3870</v>
      </c>
      <c r="N6678" s="11" t="s">
        <v>23955</v>
      </c>
      <c r="O6678" s="11" t="s">
        <v>6838</v>
      </c>
      <c r="P6678" s="11" t="s">
        <v>23551</v>
      </c>
      <c r="Q6678" s="11" t="s">
        <v>16380</v>
      </c>
      <c r="R6678" s="11" t="s">
        <v>6839</v>
      </c>
      <c r="S6678" s="11" t="s">
        <v>437</v>
      </c>
      <c r="T6678" s="13"/>
      <c r="U6678" s="11" t="s">
        <v>22200</v>
      </c>
      <c r="W6678" s="11" t="s">
        <v>23551</v>
      </c>
      <c r="AA6678" s="11" t="s">
        <v>151</v>
      </c>
      <c r="AB6678" s="13"/>
      <c r="AC6678" s="13"/>
      <c r="AD6678" s="11" t="s">
        <v>6840</v>
      </c>
      <c r="AF6678" s="13"/>
      <c r="AG6678" s="11" t="s">
        <v>152</v>
      </c>
      <c r="AH6678" s="11" t="s">
        <v>23552</v>
      </c>
      <c r="AJ6678" s="13"/>
      <c r="AK6678" s="13"/>
      <c r="AL6678" s="13"/>
      <c r="AM6678" s="13"/>
      <c r="AN6678" s="13"/>
      <c r="AO6678" s="13"/>
      <c r="AP6678" s="11" t="s">
        <v>23954</v>
      </c>
      <c r="AR6678" s="13"/>
      <c r="AS6678" s="13"/>
      <c r="AT6678" s="12" t="b">
        <v>1</v>
      </c>
      <c r="AU6678" s="13"/>
      <c r="AV6678" s="17">
        <v>45940.0</v>
      </c>
      <c r="AW6678" s="13"/>
      <c r="AX6678" s="14" t="s">
        <v>155</v>
      </c>
      <c r="AY6678" s="13"/>
      <c r="AZ6678" s="14">
        <v>4845.0</v>
      </c>
      <c r="BA6678" s="13"/>
    </row>
    <row r="6679">
      <c r="A6679" s="11" t="s">
        <v>23956</v>
      </c>
      <c r="B6679" s="11">
        <v>17128.0</v>
      </c>
      <c r="C6679" s="12" t="b">
        <v>0</v>
      </c>
      <c r="D6679" s="12" t="b">
        <v>1</v>
      </c>
      <c r="E6679" s="12" t="b">
        <v>0</v>
      </c>
      <c r="F6679" s="12" t="b">
        <v>0</v>
      </c>
      <c r="G6679" s="12" t="b">
        <v>0</v>
      </c>
      <c r="H6679" s="12" t="b">
        <v>0</v>
      </c>
      <c r="I6679" s="13"/>
      <c r="J6679" s="13"/>
      <c r="K6679" s="12" t="b">
        <v>0</v>
      </c>
      <c r="L6679" s="14" t="s">
        <v>23549</v>
      </c>
      <c r="M6679" s="11" t="s">
        <v>3870</v>
      </c>
      <c r="N6679" s="11" t="s">
        <v>23957</v>
      </c>
      <c r="O6679" s="11" t="s">
        <v>6903</v>
      </c>
      <c r="P6679" s="11" t="s">
        <v>23551</v>
      </c>
      <c r="Q6679" s="11" t="s">
        <v>16380</v>
      </c>
      <c r="R6679" s="11" t="s">
        <v>6904</v>
      </c>
      <c r="T6679" s="13"/>
      <c r="U6679" s="11" t="s">
        <v>22200</v>
      </c>
      <c r="W6679" s="11" t="s">
        <v>23551</v>
      </c>
      <c r="AA6679" s="11" t="s">
        <v>151</v>
      </c>
      <c r="AB6679" s="13"/>
      <c r="AC6679" s="13"/>
      <c r="AD6679" s="11" t="s">
        <v>6904</v>
      </c>
      <c r="AF6679" s="13"/>
      <c r="AG6679" s="11" t="s">
        <v>152</v>
      </c>
      <c r="AH6679" s="11" t="s">
        <v>23552</v>
      </c>
      <c r="AJ6679" s="13"/>
      <c r="AK6679" s="13"/>
      <c r="AL6679" s="13"/>
      <c r="AM6679" s="13"/>
      <c r="AN6679" s="13"/>
      <c r="AO6679" s="13"/>
      <c r="AP6679" s="11" t="s">
        <v>23956</v>
      </c>
      <c r="AR6679" s="13"/>
      <c r="AS6679" s="13"/>
      <c r="AT6679" s="12" t="b">
        <v>1</v>
      </c>
      <c r="AU6679" s="13"/>
      <c r="AV6679" s="17">
        <v>45940.0</v>
      </c>
      <c r="AW6679" s="13"/>
      <c r="AX6679" s="14" t="s">
        <v>155</v>
      </c>
      <c r="AY6679" s="13"/>
      <c r="AZ6679" s="14">
        <v>4846.0</v>
      </c>
      <c r="BA6679" s="13"/>
    </row>
    <row r="6680">
      <c r="A6680" s="11" t="s">
        <v>23958</v>
      </c>
      <c r="B6680" s="11">
        <v>17129.0</v>
      </c>
      <c r="C6680" s="12" t="b">
        <v>0</v>
      </c>
      <c r="D6680" s="12" t="b">
        <v>0</v>
      </c>
      <c r="E6680" s="12" t="b">
        <v>0</v>
      </c>
      <c r="F6680" s="12" t="b">
        <v>0</v>
      </c>
      <c r="G6680" s="12" t="b">
        <v>0</v>
      </c>
      <c r="H6680" s="12" t="b">
        <v>0</v>
      </c>
      <c r="I6680" s="13"/>
      <c r="J6680" s="13"/>
      <c r="K6680" s="12" t="b">
        <v>0</v>
      </c>
      <c r="L6680" s="14" t="s">
        <v>23549</v>
      </c>
      <c r="M6680" s="11" t="s">
        <v>3870</v>
      </c>
      <c r="N6680" s="11" t="s">
        <v>23959</v>
      </c>
      <c r="O6680" s="11" t="s">
        <v>23960</v>
      </c>
      <c r="P6680" s="11" t="s">
        <v>23551</v>
      </c>
      <c r="Q6680" s="11" t="s">
        <v>16380</v>
      </c>
      <c r="R6680" s="11" t="s">
        <v>23961</v>
      </c>
      <c r="S6680" s="11" t="s">
        <v>23962</v>
      </c>
      <c r="U6680" s="11" t="s">
        <v>22200</v>
      </c>
      <c r="W6680" s="11" t="s">
        <v>23551</v>
      </c>
      <c r="AA6680" s="11" t="s">
        <v>151</v>
      </c>
      <c r="AB6680" s="13"/>
      <c r="AC6680" s="13"/>
      <c r="AD6680" s="11" t="s">
        <v>23961</v>
      </c>
      <c r="AE6680" s="13"/>
      <c r="AF6680" s="13"/>
      <c r="AG6680" s="11" t="s">
        <v>152</v>
      </c>
      <c r="AH6680" s="11" t="s">
        <v>23552</v>
      </c>
      <c r="AJ6680" s="13"/>
      <c r="AK6680" s="13"/>
      <c r="AL6680" s="13"/>
      <c r="AM6680" s="13"/>
      <c r="AN6680" s="13"/>
      <c r="AO6680" s="13"/>
      <c r="AP6680" s="11" t="s">
        <v>23958</v>
      </c>
      <c r="AR6680" s="13"/>
      <c r="AS6680" s="13"/>
      <c r="AT6680" s="12" t="b">
        <v>1</v>
      </c>
      <c r="AU6680" s="13"/>
      <c r="AV6680" s="17">
        <v>45940.0</v>
      </c>
      <c r="AW6680" s="13"/>
      <c r="AX6680" s="14" t="s">
        <v>155</v>
      </c>
      <c r="AY6680" s="13"/>
      <c r="AZ6680" s="14">
        <v>4848.0</v>
      </c>
      <c r="BA6680" s="13"/>
    </row>
    <row r="6681">
      <c r="A6681" s="11" t="s">
        <v>23963</v>
      </c>
      <c r="B6681" s="11">
        <v>17130.0</v>
      </c>
      <c r="C6681" s="12" t="b">
        <v>0</v>
      </c>
      <c r="D6681" s="12" t="b">
        <v>0</v>
      </c>
      <c r="E6681" s="12" t="b">
        <v>0</v>
      </c>
      <c r="F6681" s="12" t="b">
        <v>0</v>
      </c>
      <c r="G6681" s="12" t="b">
        <v>0</v>
      </c>
      <c r="H6681" s="12" t="b">
        <v>0</v>
      </c>
      <c r="I6681" s="13"/>
      <c r="J6681" s="13"/>
      <c r="K6681" s="12" t="b">
        <v>0</v>
      </c>
      <c r="L6681" s="14" t="s">
        <v>23549</v>
      </c>
      <c r="M6681" s="11" t="s">
        <v>3870</v>
      </c>
      <c r="N6681" s="11" t="s">
        <v>23964</v>
      </c>
      <c r="O6681" s="11" t="s">
        <v>23965</v>
      </c>
      <c r="P6681" s="11" t="s">
        <v>23551</v>
      </c>
      <c r="Q6681" s="11" t="s">
        <v>16380</v>
      </c>
      <c r="R6681" s="11" t="s">
        <v>23966</v>
      </c>
      <c r="S6681" s="11" t="s">
        <v>23967</v>
      </c>
      <c r="U6681" s="11" t="s">
        <v>22200</v>
      </c>
      <c r="W6681" s="11" t="s">
        <v>23551</v>
      </c>
      <c r="AA6681" s="11" t="s">
        <v>151</v>
      </c>
      <c r="AB6681" s="13"/>
      <c r="AC6681" s="13"/>
      <c r="AD6681" s="11" t="s">
        <v>23966</v>
      </c>
      <c r="AF6681" s="13"/>
      <c r="AG6681" s="11" t="s">
        <v>152</v>
      </c>
      <c r="AH6681" s="11" t="s">
        <v>23552</v>
      </c>
      <c r="AJ6681" s="13"/>
      <c r="AK6681" s="13"/>
      <c r="AL6681" s="13"/>
      <c r="AM6681" s="13"/>
      <c r="AN6681" s="13"/>
      <c r="AO6681" s="13"/>
      <c r="AP6681" s="11" t="s">
        <v>23963</v>
      </c>
      <c r="AR6681" s="13"/>
      <c r="AS6681" s="13"/>
      <c r="AT6681" s="12" t="b">
        <v>1</v>
      </c>
      <c r="AU6681" s="13"/>
      <c r="AV6681" s="17">
        <v>45940.0</v>
      </c>
      <c r="AW6681" s="13"/>
      <c r="AX6681" s="14" t="s">
        <v>155</v>
      </c>
      <c r="AY6681" s="13"/>
      <c r="AZ6681" s="14">
        <v>4847.0</v>
      </c>
      <c r="BA6681" s="13"/>
    </row>
    <row r="6682">
      <c r="A6682" s="11" t="s">
        <v>23968</v>
      </c>
      <c r="B6682" s="11">
        <v>17138.0</v>
      </c>
      <c r="C6682" s="12" t="b">
        <v>0</v>
      </c>
      <c r="D6682" s="12" t="b">
        <v>1</v>
      </c>
      <c r="E6682" s="12" t="b">
        <v>0</v>
      </c>
      <c r="F6682" s="12" t="b">
        <v>0</v>
      </c>
      <c r="G6682" s="12" t="b">
        <v>0</v>
      </c>
      <c r="H6682" s="12" t="b">
        <v>0</v>
      </c>
      <c r="I6682" s="13"/>
      <c r="J6682" s="13"/>
      <c r="K6682" s="12" t="b">
        <v>0</v>
      </c>
      <c r="L6682" s="15">
        <v>45996.0</v>
      </c>
      <c r="M6682" s="11" t="s">
        <v>5254</v>
      </c>
      <c r="N6682" s="11" t="s">
        <v>23969</v>
      </c>
      <c r="O6682" s="11" t="s">
        <v>12440</v>
      </c>
      <c r="P6682" s="11" t="s">
        <v>22230</v>
      </c>
      <c r="Q6682" s="11" t="s">
        <v>972</v>
      </c>
      <c r="R6682" s="11" t="s">
        <v>12441</v>
      </c>
      <c r="S6682" s="11" t="s">
        <v>12442</v>
      </c>
      <c r="W6682" s="11" t="s">
        <v>22230</v>
      </c>
      <c r="Y6682" s="13"/>
      <c r="Z6682" s="13"/>
      <c r="AA6682" s="11" t="s">
        <v>151</v>
      </c>
      <c r="AB6682" s="13"/>
      <c r="AC6682" s="13"/>
      <c r="AD6682" s="11" t="s">
        <v>12441</v>
      </c>
      <c r="AF6682" s="13"/>
      <c r="AG6682" s="11" t="s">
        <v>152</v>
      </c>
      <c r="AH6682" s="11" t="s">
        <v>22231</v>
      </c>
      <c r="AJ6682" s="13"/>
      <c r="AK6682" s="13"/>
      <c r="AL6682" s="13"/>
      <c r="AM6682" s="13"/>
      <c r="AN6682" s="13"/>
      <c r="AO6682" s="13"/>
      <c r="AP6682" s="11" t="s">
        <v>23968</v>
      </c>
      <c r="AR6682" s="13"/>
      <c r="AS6682" s="13"/>
      <c r="AT6682" s="12" t="b">
        <v>1</v>
      </c>
      <c r="AU6682" s="13"/>
      <c r="AV6682" s="14" t="s">
        <v>167</v>
      </c>
      <c r="AW6682" s="13"/>
      <c r="AX6682" s="14" t="s">
        <v>155</v>
      </c>
      <c r="AY6682" s="13"/>
      <c r="AZ6682" s="14">
        <v>8436.0</v>
      </c>
      <c r="BA6682" s="13"/>
    </row>
    <row r="6683">
      <c r="A6683" s="11" t="s">
        <v>23970</v>
      </c>
      <c r="B6683" s="11">
        <v>17139.0</v>
      </c>
      <c r="C6683" s="12" t="b">
        <v>1</v>
      </c>
      <c r="D6683" s="12" t="b">
        <v>0</v>
      </c>
      <c r="E6683" s="12" t="b">
        <v>0</v>
      </c>
      <c r="F6683" s="12" t="b">
        <v>0</v>
      </c>
      <c r="G6683" s="12" t="b">
        <v>0</v>
      </c>
      <c r="H6683" s="12" t="b">
        <v>0</v>
      </c>
      <c r="I6683" s="13"/>
      <c r="J6683" s="13"/>
      <c r="K6683" s="12" t="b">
        <v>0</v>
      </c>
      <c r="L6683" s="15">
        <v>45996.0</v>
      </c>
      <c r="M6683" s="11" t="s">
        <v>5254</v>
      </c>
      <c r="N6683" s="11" t="s">
        <v>23971</v>
      </c>
      <c r="O6683" s="11" t="s">
        <v>12464</v>
      </c>
      <c r="P6683" s="11" t="s">
        <v>22230</v>
      </c>
      <c r="Q6683" s="11" t="s">
        <v>972</v>
      </c>
      <c r="R6683" s="11" t="s">
        <v>12465</v>
      </c>
      <c r="S6683" s="11" t="s">
        <v>12466</v>
      </c>
      <c r="U6683" s="13"/>
      <c r="V6683" s="13"/>
      <c r="W6683" s="11" t="s">
        <v>22230</v>
      </c>
      <c r="Y6683" s="13"/>
      <c r="Z6683" s="13"/>
      <c r="AA6683" s="11" t="s">
        <v>16724</v>
      </c>
      <c r="AB6683" s="13"/>
      <c r="AC6683" s="13"/>
      <c r="AD6683" s="11" t="s">
        <v>12465</v>
      </c>
      <c r="AE6683" s="13"/>
      <c r="AF6683" s="13"/>
      <c r="AG6683" s="11" t="s">
        <v>152</v>
      </c>
      <c r="AH6683" s="11" t="s">
        <v>22231</v>
      </c>
      <c r="AJ6683" s="13"/>
      <c r="AK6683" s="13"/>
      <c r="AL6683" s="13"/>
      <c r="AM6683" s="13"/>
      <c r="AN6683" s="13"/>
      <c r="AO6683" s="13"/>
      <c r="AP6683" s="11" t="s">
        <v>23970</v>
      </c>
      <c r="AR6683" s="13"/>
      <c r="AS6683" s="13"/>
      <c r="AT6683" s="12" t="b">
        <v>1</v>
      </c>
      <c r="AU6683" s="13"/>
      <c r="AV6683" s="14" t="s">
        <v>167</v>
      </c>
      <c r="AW6683" s="13"/>
      <c r="AX6683" s="14" t="s">
        <v>155</v>
      </c>
      <c r="AY6683" s="13"/>
      <c r="AZ6683" s="14">
        <v>8437.0</v>
      </c>
      <c r="BA6683" s="13"/>
    </row>
    <row r="6684">
      <c r="A6684" s="11" t="s">
        <v>23972</v>
      </c>
      <c r="B6684" s="11">
        <v>17151.0</v>
      </c>
      <c r="C6684" s="12" t="b">
        <v>0</v>
      </c>
      <c r="D6684" s="12" t="b">
        <v>0</v>
      </c>
      <c r="E6684" s="12" t="b">
        <v>0</v>
      </c>
      <c r="F6684" s="12" t="b">
        <v>0</v>
      </c>
      <c r="G6684" s="12" t="b">
        <v>0</v>
      </c>
      <c r="H6684" s="12" t="b">
        <v>0</v>
      </c>
      <c r="I6684" s="13"/>
      <c r="J6684" s="13"/>
      <c r="K6684" s="12" t="b">
        <v>0</v>
      </c>
      <c r="L6684" s="15">
        <v>45874.0</v>
      </c>
      <c r="M6684" s="11" t="s">
        <v>1438</v>
      </c>
      <c r="N6684" s="11" t="s">
        <v>23973</v>
      </c>
      <c r="O6684" s="11" t="s">
        <v>23974</v>
      </c>
      <c r="P6684" s="11" t="s">
        <v>22507</v>
      </c>
      <c r="Q6684" s="11" t="s">
        <v>162</v>
      </c>
      <c r="R6684" s="11" t="s">
        <v>23975</v>
      </c>
      <c r="T6684" s="13"/>
      <c r="U6684" s="11" t="s">
        <v>23976</v>
      </c>
      <c r="W6684" s="11" t="s">
        <v>22507</v>
      </c>
      <c r="Z6684" s="13"/>
      <c r="AA6684" s="11" t="s">
        <v>151</v>
      </c>
      <c r="AB6684" s="13"/>
      <c r="AC6684" s="13"/>
      <c r="AD6684" s="11" t="s">
        <v>23975</v>
      </c>
      <c r="AF6684" s="13"/>
      <c r="AG6684" s="11" t="s">
        <v>152</v>
      </c>
      <c r="AH6684" s="11" t="s">
        <v>22509</v>
      </c>
      <c r="AJ6684" s="13"/>
      <c r="AK6684" s="13"/>
      <c r="AL6684" s="13"/>
      <c r="AM6684" s="13"/>
      <c r="AN6684" s="13"/>
      <c r="AO6684" s="13"/>
      <c r="AP6684" s="11" t="s">
        <v>23972</v>
      </c>
      <c r="AR6684" s="13"/>
      <c r="AS6684" s="13"/>
      <c r="AT6684" s="12" t="b">
        <v>1</v>
      </c>
      <c r="AU6684" s="13"/>
      <c r="AV6684" s="17">
        <v>45940.0</v>
      </c>
      <c r="AW6684" s="13"/>
      <c r="AX6684" s="14" t="s">
        <v>155</v>
      </c>
      <c r="AY6684" s="13"/>
      <c r="AZ6684" s="14">
        <v>3231.0</v>
      </c>
      <c r="BA6684" s="13"/>
    </row>
    <row r="6685">
      <c r="A6685" s="11" t="s">
        <v>23977</v>
      </c>
      <c r="B6685" s="11">
        <v>17153.0</v>
      </c>
      <c r="C6685" s="12" t="b">
        <v>0</v>
      </c>
      <c r="D6685" s="12" t="b">
        <v>1</v>
      </c>
      <c r="E6685" s="12" t="b">
        <v>0</v>
      </c>
      <c r="F6685" s="12" t="b">
        <v>0</v>
      </c>
      <c r="G6685" s="12" t="b">
        <v>0</v>
      </c>
      <c r="H6685" s="12" t="b">
        <v>0</v>
      </c>
      <c r="I6685" s="13"/>
      <c r="J6685" s="13"/>
      <c r="K6685" s="12" t="b">
        <v>0</v>
      </c>
      <c r="L6685" s="15">
        <v>45753.0</v>
      </c>
      <c r="M6685" s="11" t="s">
        <v>4785</v>
      </c>
      <c r="N6685" s="11" t="s">
        <v>23978</v>
      </c>
      <c r="O6685" s="11" t="s">
        <v>8801</v>
      </c>
      <c r="P6685" s="11" t="s">
        <v>17094</v>
      </c>
      <c r="Q6685" s="11" t="s">
        <v>17095</v>
      </c>
      <c r="R6685" s="11" t="s">
        <v>8802</v>
      </c>
      <c r="S6685" s="11" t="s">
        <v>8803</v>
      </c>
      <c r="T6685" s="11" t="s">
        <v>16868</v>
      </c>
      <c r="U6685" s="11" t="s">
        <v>16497</v>
      </c>
      <c r="W6685" s="11" t="s">
        <v>17094</v>
      </c>
      <c r="AA6685" s="11" t="s">
        <v>151</v>
      </c>
      <c r="AB6685" s="13"/>
      <c r="AC6685" s="13"/>
      <c r="AD6685" s="11" t="s">
        <v>8802</v>
      </c>
      <c r="AE6685" s="13"/>
      <c r="AF6685" s="13"/>
      <c r="AG6685" s="11" t="s">
        <v>152</v>
      </c>
      <c r="AH6685" s="11" t="s">
        <v>17099</v>
      </c>
      <c r="AJ6685" s="13"/>
      <c r="AK6685" s="13"/>
      <c r="AL6685" s="13"/>
      <c r="AM6685" s="13"/>
      <c r="AN6685" s="13"/>
      <c r="AO6685" s="13"/>
      <c r="AP6685" s="11" t="s">
        <v>23977</v>
      </c>
      <c r="AQ6685" s="11" t="s">
        <v>23532</v>
      </c>
      <c r="AR6685" s="13"/>
      <c r="AS6685" s="13"/>
      <c r="AT6685" s="12" t="b">
        <v>1</v>
      </c>
      <c r="AU6685" s="13"/>
      <c r="AV6685" s="17">
        <v>45940.0</v>
      </c>
      <c r="AW6685" s="13"/>
      <c r="AX6685" s="14" t="s">
        <v>155</v>
      </c>
      <c r="AY6685" s="13"/>
      <c r="AZ6685" s="14">
        <v>3381.0</v>
      </c>
      <c r="BA6685" s="13"/>
    </row>
    <row r="6686">
      <c r="A6686" s="11" t="s">
        <v>23979</v>
      </c>
      <c r="B6686" s="11">
        <v>17154.0</v>
      </c>
      <c r="C6686" s="12" t="b">
        <v>0</v>
      </c>
      <c r="D6686" s="12" t="b">
        <v>0</v>
      </c>
      <c r="E6686" s="12" t="b">
        <v>0</v>
      </c>
      <c r="F6686" s="12" t="b">
        <v>0</v>
      </c>
      <c r="G6686" s="12" t="b">
        <v>0</v>
      </c>
      <c r="H6686" s="12" t="b">
        <v>0</v>
      </c>
      <c r="I6686" s="13"/>
      <c r="J6686" s="13"/>
      <c r="K6686" s="12" t="b">
        <v>0</v>
      </c>
      <c r="L6686" s="15">
        <v>45753.0</v>
      </c>
      <c r="M6686" s="11" t="s">
        <v>230</v>
      </c>
      <c r="N6686" s="11" t="s">
        <v>23980</v>
      </c>
      <c r="O6686" s="11" t="s">
        <v>23981</v>
      </c>
      <c r="P6686" s="11" t="s">
        <v>17094</v>
      </c>
      <c r="Q6686" s="11" t="s">
        <v>17095</v>
      </c>
      <c r="R6686" s="11" t="s">
        <v>23982</v>
      </c>
      <c r="S6686" s="11" t="s">
        <v>23983</v>
      </c>
      <c r="T6686" s="11" t="s">
        <v>16868</v>
      </c>
      <c r="U6686" s="11" t="s">
        <v>17121</v>
      </c>
      <c r="W6686" s="11" t="s">
        <v>17094</v>
      </c>
      <c r="AA6686" s="11" t="s">
        <v>215</v>
      </c>
      <c r="AB6686" s="13"/>
      <c r="AC6686" s="13"/>
      <c r="AD6686" s="11" t="s">
        <v>23982</v>
      </c>
      <c r="AE6686" s="13"/>
      <c r="AF6686" s="13"/>
      <c r="AG6686" s="11" t="s">
        <v>152</v>
      </c>
      <c r="AH6686" s="11" t="s">
        <v>17099</v>
      </c>
      <c r="AJ6686" s="13"/>
      <c r="AK6686" s="13"/>
      <c r="AL6686" s="13"/>
      <c r="AM6686" s="13"/>
      <c r="AN6686" s="13"/>
      <c r="AO6686" s="13"/>
      <c r="AP6686" s="11" t="s">
        <v>23979</v>
      </c>
      <c r="AQ6686" s="11" t="s">
        <v>23532</v>
      </c>
      <c r="AR6686" s="13"/>
      <c r="AS6686" s="13"/>
      <c r="AT6686" s="12" t="b">
        <v>1</v>
      </c>
      <c r="AU6686" s="13"/>
      <c r="AV6686" s="17">
        <v>45940.0</v>
      </c>
      <c r="AW6686" s="13"/>
      <c r="AX6686" s="14" t="s">
        <v>155</v>
      </c>
      <c r="AY6686" s="13"/>
      <c r="AZ6686" s="14">
        <v>3382.0</v>
      </c>
      <c r="BA6686" s="13"/>
    </row>
    <row r="6687">
      <c r="A6687" s="11" t="s">
        <v>23984</v>
      </c>
      <c r="B6687" s="11">
        <v>17155.0</v>
      </c>
      <c r="C6687" s="12" t="b">
        <v>0</v>
      </c>
      <c r="D6687" s="12" t="b">
        <v>0</v>
      </c>
      <c r="E6687" s="12" t="b">
        <v>0</v>
      </c>
      <c r="F6687" s="12" t="b">
        <v>0</v>
      </c>
      <c r="G6687" s="12" t="b">
        <v>0</v>
      </c>
      <c r="H6687" s="12" t="b">
        <v>0</v>
      </c>
      <c r="I6687" s="15">
        <v>45874.0</v>
      </c>
      <c r="J6687" s="15">
        <v>45874.0</v>
      </c>
      <c r="K6687" s="12" t="b">
        <v>0</v>
      </c>
      <c r="L6687" s="14" t="s">
        <v>22305</v>
      </c>
      <c r="M6687" s="11" t="s">
        <v>3250</v>
      </c>
      <c r="N6687" s="11" t="s">
        <v>23985</v>
      </c>
      <c r="O6687" s="11" t="s">
        <v>23986</v>
      </c>
      <c r="P6687" s="11" t="s">
        <v>22307</v>
      </c>
      <c r="Q6687" s="11" t="s">
        <v>9926</v>
      </c>
      <c r="R6687" s="11" t="s">
        <v>23987</v>
      </c>
      <c r="S6687" s="11" t="s">
        <v>23988</v>
      </c>
      <c r="T6687" s="11" t="s">
        <v>9224</v>
      </c>
      <c r="U6687" s="11" t="s">
        <v>12767</v>
      </c>
      <c r="W6687" s="11" t="s">
        <v>22307</v>
      </c>
      <c r="Y6687" s="11" t="s">
        <v>23987</v>
      </c>
      <c r="Z6687" s="13"/>
      <c r="AA6687" s="11" t="s">
        <v>215</v>
      </c>
      <c r="AB6687" s="13"/>
      <c r="AC6687" s="13"/>
      <c r="AD6687" s="11" t="s">
        <v>23987</v>
      </c>
      <c r="AE6687" s="13"/>
      <c r="AF6687" s="13"/>
      <c r="AG6687" s="11" t="s">
        <v>152</v>
      </c>
      <c r="AH6687" s="11" t="s">
        <v>22308</v>
      </c>
      <c r="AJ6687" s="13"/>
      <c r="AK6687" s="13"/>
      <c r="AL6687" s="13"/>
      <c r="AM6687" s="13"/>
      <c r="AN6687" s="13"/>
      <c r="AO6687" s="13"/>
      <c r="AP6687" s="11" t="s">
        <v>23984</v>
      </c>
      <c r="AR6687" s="13"/>
      <c r="AS6687" s="13"/>
      <c r="AT6687" s="12" t="b">
        <v>1</v>
      </c>
      <c r="AU6687" s="13"/>
      <c r="AV6687" s="17">
        <v>45940.0</v>
      </c>
      <c r="AW6687" s="13"/>
      <c r="AX6687" s="14" t="s">
        <v>155</v>
      </c>
      <c r="AY6687" s="13"/>
      <c r="AZ6687" s="14">
        <v>4719.0</v>
      </c>
      <c r="BA6687" s="13"/>
    </row>
    <row r="6688">
      <c r="A6688" s="11" t="s">
        <v>23989</v>
      </c>
      <c r="B6688" s="11">
        <v>17156.0</v>
      </c>
      <c r="C6688" s="12" t="b">
        <v>0</v>
      </c>
      <c r="D6688" s="12" t="b">
        <v>1</v>
      </c>
      <c r="E6688" s="12" t="b">
        <v>0</v>
      </c>
      <c r="F6688" s="12" t="b">
        <v>0</v>
      </c>
      <c r="G6688" s="12" t="b">
        <v>0</v>
      </c>
      <c r="H6688" s="12" t="b">
        <v>0</v>
      </c>
      <c r="I6688" s="15">
        <v>45874.0</v>
      </c>
      <c r="J6688" s="15">
        <v>45874.0</v>
      </c>
      <c r="K6688" s="12" t="b">
        <v>0</v>
      </c>
      <c r="L6688" s="14" t="s">
        <v>22305</v>
      </c>
      <c r="M6688" s="11" t="s">
        <v>3250</v>
      </c>
      <c r="N6688" s="11" t="s">
        <v>23990</v>
      </c>
      <c r="O6688" s="11" t="s">
        <v>23991</v>
      </c>
      <c r="P6688" s="11" t="s">
        <v>22307</v>
      </c>
      <c r="Q6688" s="11" t="s">
        <v>9926</v>
      </c>
      <c r="R6688" s="11" t="s">
        <v>23992</v>
      </c>
      <c r="S6688" s="11" t="s">
        <v>23993</v>
      </c>
      <c r="T6688" s="11" t="s">
        <v>9224</v>
      </c>
      <c r="U6688" s="11" t="s">
        <v>12767</v>
      </c>
      <c r="W6688" s="11" t="s">
        <v>22307</v>
      </c>
      <c r="Y6688" s="11" t="s">
        <v>23992</v>
      </c>
      <c r="Z6688" s="13"/>
      <c r="AA6688" s="11" t="s">
        <v>151</v>
      </c>
      <c r="AB6688" s="13"/>
      <c r="AC6688" s="13"/>
      <c r="AD6688" s="11" t="s">
        <v>23992</v>
      </c>
      <c r="AE6688" s="13"/>
      <c r="AF6688" s="13"/>
      <c r="AG6688" s="11" t="s">
        <v>152</v>
      </c>
      <c r="AH6688" s="11" t="s">
        <v>22308</v>
      </c>
      <c r="AJ6688" s="13"/>
      <c r="AK6688" s="13"/>
      <c r="AL6688" s="13"/>
      <c r="AM6688" s="13"/>
      <c r="AN6688" s="13"/>
      <c r="AO6688" s="13"/>
      <c r="AP6688" s="11" t="s">
        <v>23989</v>
      </c>
      <c r="AR6688" s="13"/>
      <c r="AS6688" s="13"/>
      <c r="AT6688" s="12" t="b">
        <v>1</v>
      </c>
      <c r="AU6688" s="13"/>
      <c r="AV6688" s="17">
        <v>45940.0</v>
      </c>
      <c r="AW6688" s="13"/>
      <c r="AX6688" s="14" t="s">
        <v>155</v>
      </c>
      <c r="AY6688" s="13"/>
      <c r="AZ6688" s="14">
        <v>4718.0</v>
      </c>
      <c r="BA6688" s="13"/>
    </row>
    <row r="6689">
      <c r="A6689" s="11" t="s">
        <v>23994</v>
      </c>
      <c r="B6689" s="11">
        <v>17157.0</v>
      </c>
      <c r="C6689" s="12" t="b">
        <v>0</v>
      </c>
      <c r="D6689" s="12" t="b">
        <v>1</v>
      </c>
      <c r="E6689" s="12" t="b">
        <v>0</v>
      </c>
      <c r="F6689" s="12" t="b">
        <v>0</v>
      </c>
      <c r="G6689" s="12" t="b">
        <v>0</v>
      </c>
      <c r="H6689" s="12" t="b">
        <v>0</v>
      </c>
      <c r="I6689" s="13"/>
      <c r="J6689" s="13"/>
      <c r="K6689" s="12" t="b">
        <v>0</v>
      </c>
      <c r="L6689" s="15">
        <v>45753.0</v>
      </c>
      <c r="M6689" s="11" t="s">
        <v>643</v>
      </c>
      <c r="N6689" s="11" t="s">
        <v>23995</v>
      </c>
      <c r="O6689" s="11" t="s">
        <v>15453</v>
      </c>
      <c r="P6689" s="11" t="s">
        <v>17094</v>
      </c>
      <c r="Q6689" s="11" t="s">
        <v>17095</v>
      </c>
      <c r="R6689" s="11" t="s">
        <v>15454</v>
      </c>
      <c r="S6689" s="11" t="s">
        <v>15455</v>
      </c>
      <c r="T6689" s="11" t="s">
        <v>16868</v>
      </c>
      <c r="U6689" s="11" t="s">
        <v>16609</v>
      </c>
      <c r="W6689" s="11" t="s">
        <v>17094</v>
      </c>
      <c r="AA6689" s="11" t="s">
        <v>151</v>
      </c>
      <c r="AB6689" s="13"/>
      <c r="AC6689" s="13"/>
      <c r="AD6689" s="11" t="s">
        <v>15454</v>
      </c>
      <c r="AF6689" s="13"/>
      <c r="AG6689" s="11" t="s">
        <v>152</v>
      </c>
      <c r="AH6689" s="11" t="s">
        <v>17099</v>
      </c>
      <c r="AJ6689" s="13"/>
      <c r="AK6689" s="13"/>
      <c r="AL6689" s="13"/>
      <c r="AM6689" s="13"/>
      <c r="AN6689" s="13"/>
      <c r="AO6689" s="13"/>
      <c r="AP6689" s="11" t="s">
        <v>23994</v>
      </c>
      <c r="AQ6689" s="11" t="s">
        <v>23532</v>
      </c>
      <c r="AR6689" s="13"/>
      <c r="AS6689" s="13"/>
      <c r="AT6689" s="12" t="b">
        <v>1</v>
      </c>
      <c r="AU6689" s="13"/>
      <c r="AV6689" s="17">
        <v>45940.0</v>
      </c>
      <c r="AW6689" s="13"/>
      <c r="AX6689" s="14" t="s">
        <v>155</v>
      </c>
      <c r="AY6689" s="13"/>
      <c r="AZ6689" s="14">
        <v>3383.0</v>
      </c>
      <c r="BA6689" s="13"/>
    </row>
    <row r="6690">
      <c r="A6690" s="11" t="s">
        <v>23996</v>
      </c>
      <c r="B6690" s="11">
        <v>17158.0</v>
      </c>
      <c r="C6690" s="12" t="b">
        <v>0</v>
      </c>
      <c r="D6690" s="12" t="b">
        <v>1</v>
      </c>
      <c r="E6690" s="12" t="b">
        <v>0</v>
      </c>
      <c r="F6690" s="12" t="b">
        <v>0</v>
      </c>
      <c r="G6690" s="12" t="b">
        <v>0</v>
      </c>
      <c r="H6690" s="12" t="b">
        <v>0</v>
      </c>
      <c r="I6690" s="13"/>
      <c r="J6690" s="13"/>
      <c r="K6690" s="12" t="b">
        <v>0</v>
      </c>
      <c r="L6690" s="15">
        <v>45753.0</v>
      </c>
      <c r="M6690" s="11" t="s">
        <v>3870</v>
      </c>
      <c r="N6690" s="11" t="s">
        <v>23997</v>
      </c>
      <c r="O6690" s="11" t="s">
        <v>3936</v>
      </c>
      <c r="P6690" s="11" t="s">
        <v>17094</v>
      </c>
      <c r="Q6690" s="11" t="s">
        <v>17095</v>
      </c>
      <c r="R6690" s="11" t="s">
        <v>3937</v>
      </c>
      <c r="S6690" s="11" t="s">
        <v>3938</v>
      </c>
      <c r="U6690" s="11" t="s">
        <v>22200</v>
      </c>
      <c r="W6690" s="11" t="s">
        <v>17094</v>
      </c>
      <c r="AA6690" s="11" t="s">
        <v>151</v>
      </c>
      <c r="AB6690" s="13"/>
      <c r="AC6690" s="13"/>
      <c r="AD6690" s="11" t="s">
        <v>3937</v>
      </c>
      <c r="AE6690" s="13"/>
      <c r="AF6690" s="13"/>
      <c r="AG6690" s="11" t="s">
        <v>152</v>
      </c>
      <c r="AH6690" s="11" t="s">
        <v>17099</v>
      </c>
      <c r="AJ6690" s="13"/>
      <c r="AK6690" s="13"/>
      <c r="AL6690" s="13"/>
      <c r="AM6690" s="13"/>
      <c r="AN6690" s="13"/>
      <c r="AO6690" s="13"/>
      <c r="AP6690" s="11" t="s">
        <v>23996</v>
      </c>
      <c r="AR6690" s="13"/>
      <c r="AS6690" s="13"/>
      <c r="AT6690" s="12" t="b">
        <v>1</v>
      </c>
      <c r="AU6690" s="13"/>
      <c r="AV6690" s="17">
        <v>45940.0</v>
      </c>
      <c r="AW6690" s="13"/>
      <c r="AX6690" s="14" t="s">
        <v>155</v>
      </c>
      <c r="AY6690" s="13"/>
      <c r="AZ6690" s="14">
        <v>3384.0</v>
      </c>
      <c r="BA6690" s="13"/>
    </row>
    <row r="6691">
      <c r="A6691" s="11" t="s">
        <v>23998</v>
      </c>
      <c r="B6691" s="11">
        <v>17159.0</v>
      </c>
      <c r="C6691" s="12" t="b">
        <v>0</v>
      </c>
      <c r="D6691" s="12" t="b">
        <v>0</v>
      </c>
      <c r="E6691" s="12" t="b">
        <v>0</v>
      </c>
      <c r="F6691" s="12" t="b">
        <v>0</v>
      </c>
      <c r="G6691" s="12" t="b">
        <v>0</v>
      </c>
      <c r="H6691" s="12" t="b">
        <v>0</v>
      </c>
      <c r="I6691" s="13"/>
      <c r="J6691" s="13"/>
      <c r="K6691" s="12" t="b">
        <v>0</v>
      </c>
      <c r="L6691" s="15">
        <v>45753.0</v>
      </c>
      <c r="M6691" s="11" t="s">
        <v>1095</v>
      </c>
      <c r="N6691" s="11" t="s">
        <v>23999</v>
      </c>
      <c r="O6691" s="11" t="s">
        <v>15665</v>
      </c>
      <c r="P6691" s="11" t="s">
        <v>17094</v>
      </c>
      <c r="Q6691" s="11" t="s">
        <v>17095</v>
      </c>
      <c r="R6691" s="11" t="s">
        <v>15666</v>
      </c>
      <c r="S6691" s="11" t="s">
        <v>15667</v>
      </c>
      <c r="T6691" s="11" t="s">
        <v>16868</v>
      </c>
      <c r="U6691" s="11" t="s">
        <v>9765</v>
      </c>
      <c r="W6691" s="11" t="s">
        <v>17094</v>
      </c>
      <c r="AA6691" s="11" t="s">
        <v>215</v>
      </c>
      <c r="AB6691" s="13"/>
      <c r="AC6691" s="13"/>
      <c r="AD6691" s="11" t="s">
        <v>15666</v>
      </c>
      <c r="AE6691" s="13"/>
      <c r="AF6691" s="13"/>
      <c r="AG6691" s="11" t="s">
        <v>152</v>
      </c>
      <c r="AH6691" s="11" t="s">
        <v>17099</v>
      </c>
      <c r="AJ6691" s="13"/>
      <c r="AK6691" s="13"/>
      <c r="AL6691" s="13"/>
      <c r="AM6691" s="13"/>
      <c r="AN6691" s="13"/>
      <c r="AO6691" s="13"/>
      <c r="AP6691" s="11" t="s">
        <v>23998</v>
      </c>
      <c r="AQ6691" s="11" t="s">
        <v>23532</v>
      </c>
      <c r="AR6691" s="13"/>
      <c r="AS6691" s="13"/>
      <c r="AT6691" s="12" t="b">
        <v>1</v>
      </c>
      <c r="AU6691" s="13"/>
      <c r="AV6691" s="17">
        <v>45940.0</v>
      </c>
      <c r="AW6691" s="13"/>
      <c r="AX6691" s="14" t="s">
        <v>155</v>
      </c>
      <c r="AY6691" s="13"/>
      <c r="AZ6691" s="14">
        <v>3385.0</v>
      </c>
      <c r="BA6691" s="13"/>
    </row>
    <row r="6692">
      <c r="A6692" s="11" t="s">
        <v>24000</v>
      </c>
      <c r="B6692" s="11">
        <v>17160.0</v>
      </c>
      <c r="C6692" s="12" t="b">
        <v>0</v>
      </c>
      <c r="D6692" s="12" t="b">
        <v>0</v>
      </c>
      <c r="E6692" s="12" t="b">
        <v>0</v>
      </c>
      <c r="F6692" s="12" t="b">
        <v>0</v>
      </c>
      <c r="G6692" s="12" t="b">
        <v>0</v>
      </c>
      <c r="H6692" s="12" t="b">
        <v>0</v>
      </c>
      <c r="I6692" s="13"/>
      <c r="J6692" s="13"/>
      <c r="K6692" s="12" t="b">
        <v>0</v>
      </c>
      <c r="L6692" s="14" t="s">
        <v>22305</v>
      </c>
      <c r="M6692" s="11" t="s">
        <v>1203</v>
      </c>
      <c r="N6692" s="11" t="s">
        <v>24001</v>
      </c>
      <c r="O6692" s="11" t="s">
        <v>5081</v>
      </c>
      <c r="P6692" s="11" t="s">
        <v>22307</v>
      </c>
      <c r="Q6692" s="11" t="s">
        <v>9926</v>
      </c>
      <c r="R6692" s="11" t="s">
        <v>5082</v>
      </c>
      <c r="S6692" s="11" t="s">
        <v>5083</v>
      </c>
      <c r="T6692" s="11" t="s">
        <v>9224</v>
      </c>
      <c r="V6692" s="13"/>
      <c r="W6692" s="11" t="s">
        <v>22307</v>
      </c>
      <c r="AA6692" s="11" t="s">
        <v>215</v>
      </c>
      <c r="AB6692" s="13"/>
      <c r="AC6692" s="13"/>
      <c r="AD6692" s="11" t="s">
        <v>5082</v>
      </c>
      <c r="AE6692" s="13"/>
      <c r="AF6692" s="13"/>
      <c r="AG6692" s="11" t="s">
        <v>152</v>
      </c>
      <c r="AH6692" s="11" t="s">
        <v>22308</v>
      </c>
      <c r="AJ6692" s="13"/>
      <c r="AK6692" s="13"/>
      <c r="AL6692" s="13"/>
      <c r="AM6692" s="13"/>
      <c r="AN6692" s="13"/>
      <c r="AO6692" s="13"/>
      <c r="AP6692" s="11" t="s">
        <v>24000</v>
      </c>
      <c r="AR6692" s="13"/>
      <c r="AS6692" s="13"/>
      <c r="AT6692" s="12" t="b">
        <v>1</v>
      </c>
      <c r="AU6692" s="13"/>
      <c r="AV6692" s="17">
        <v>45940.0</v>
      </c>
      <c r="AW6692" s="13"/>
      <c r="AX6692" s="14" t="s">
        <v>155</v>
      </c>
      <c r="AY6692" s="13"/>
      <c r="AZ6692" s="14">
        <v>4720.0</v>
      </c>
      <c r="BA6692" s="13"/>
    </row>
    <row r="6693">
      <c r="A6693" s="11" t="s">
        <v>24002</v>
      </c>
      <c r="B6693" s="11">
        <v>17161.0</v>
      </c>
      <c r="C6693" s="12" t="b">
        <v>0</v>
      </c>
      <c r="D6693" s="12" t="b">
        <v>1</v>
      </c>
      <c r="E6693" s="12" t="b">
        <v>0</v>
      </c>
      <c r="F6693" s="12" t="b">
        <v>0</v>
      </c>
      <c r="G6693" s="12" t="b">
        <v>0</v>
      </c>
      <c r="H6693" s="12" t="b">
        <v>0</v>
      </c>
      <c r="I6693" s="13"/>
      <c r="J6693" s="13"/>
      <c r="K6693" s="12" t="b">
        <v>0</v>
      </c>
      <c r="L6693" s="15">
        <v>45753.0</v>
      </c>
      <c r="M6693" s="11" t="s">
        <v>3053</v>
      </c>
      <c r="N6693" s="11" t="s">
        <v>24003</v>
      </c>
      <c r="O6693" s="11" t="s">
        <v>7107</v>
      </c>
      <c r="P6693" s="11" t="s">
        <v>17094</v>
      </c>
      <c r="Q6693" s="11" t="s">
        <v>17095</v>
      </c>
      <c r="R6693" s="11" t="s">
        <v>7108</v>
      </c>
      <c r="S6693" s="11" t="s">
        <v>7109</v>
      </c>
      <c r="T6693" s="11" t="s">
        <v>16868</v>
      </c>
      <c r="U6693" s="11" t="s">
        <v>14216</v>
      </c>
      <c r="W6693" s="11" t="s">
        <v>17094</v>
      </c>
      <c r="AA6693" s="11" t="s">
        <v>151</v>
      </c>
      <c r="AB6693" s="13"/>
      <c r="AC6693" s="13"/>
      <c r="AD6693" s="11" t="s">
        <v>7108</v>
      </c>
      <c r="AE6693" s="13"/>
      <c r="AF6693" s="13"/>
      <c r="AG6693" s="11" t="s">
        <v>152</v>
      </c>
      <c r="AH6693" s="11" t="s">
        <v>17099</v>
      </c>
      <c r="AJ6693" s="13"/>
      <c r="AK6693" s="13"/>
      <c r="AL6693" s="13"/>
      <c r="AM6693" s="13"/>
      <c r="AN6693" s="13"/>
      <c r="AO6693" s="13"/>
      <c r="AP6693" s="11" t="s">
        <v>24002</v>
      </c>
      <c r="AQ6693" s="11" t="s">
        <v>23532</v>
      </c>
      <c r="AR6693" s="13"/>
      <c r="AS6693" s="13"/>
      <c r="AT6693" s="12" t="b">
        <v>1</v>
      </c>
      <c r="AU6693" s="13"/>
      <c r="AV6693" s="17">
        <v>45940.0</v>
      </c>
      <c r="AW6693" s="13"/>
      <c r="AX6693" s="14" t="s">
        <v>155</v>
      </c>
      <c r="AY6693" s="13"/>
      <c r="AZ6693" s="14">
        <v>3386.0</v>
      </c>
      <c r="BA6693" s="13"/>
    </row>
    <row r="6694">
      <c r="A6694" s="11" t="s">
        <v>24004</v>
      </c>
      <c r="B6694" s="11">
        <v>17164.0</v>
      </c>
      <c r="C6694" s="12" t="b">
        <v>0</v>
      </c>
      <c r="D6694" s="12" t="b">
        <v>1</v>
      </c>
      <c r="E6694" s="12" t="b">
        <v>0</v>
      </c>
      <c r="F6694" s="12" t="b">
        <v>0</v>
      </c>
      <c r="G6694" s="12" t="b">
        <v>0</v>
      </c>
      <c r="H6694" s="12" t="b">
        <v>0</v>
      </c>
      <c r="I6694" s="13"/>
      <c r="J6694" s="13"/>
      <c r="K6694" s="12" t="b">
        <v>0</v>
      </c>
      <c r="L6694" s="15">
        <v>45753.0</v>
      </c>
      <c r="M6694" s="11" t="s">
        <v>3870</v>
      </c>
      <c r="N6694" s="11" t="s">
        <v>24005</v>
      </c>
      <c r="O6694" s="11" t="s">
        <v>3872</v>
      </c>
      <c r="P6694" s="11" t="s">
        <v>17094</v>
      </c>
      <c r="Q6694" s="11" t="s">
        <v>17095</v>
      </c>
      <c r="R6694" s="11" t="s">
        <v>3873</v>
      </c>
      <c r="S6694" s="11" t="s">
        <v>3874</v>
      </c>
      <c r="T6694" s="11" t="s">
        <v>16868</v>
      </c>
      <c r="U6694" s="11" t="s">
        <v>22200</v>
      </c>
      <c r="W6694" s="11" t="s">
        <v>17094</v>
      </c>
      <c r="AA6694" s="11" t="s">
        <v>151</v>
      </c>
      <c r="AB6694" s="13"/>
      <c r="AC6694" s="13"/>
      <c r="AD6694" s="11" t="s">
        <v>3873</v>
      </c>
      <c r="AE6694" s="13"/>
      <c r="AF6694" s="13"/>
      <c r="AG6694" s="11" t="s">
        <v>152</v>
      </c>
      <c r="AH6694" s="11" t="s">
        <v>17099</v>
      </c>
      <c r="AJ6694" s="13"/>
      <c r="AK6694" s="13"/>
      <c r="AL6694" s="13"/>
      <c r="AM6694" s="13"/>
      <c r="AN6694" s="13"/>
      <c r="AO6694" s="13"/>
      <c r="AP6694" s="11" t="s">
        <v>24004</v>
      </c>
      <c r="AQ6694" s="11" t="s">
        <v>23532</v>
      </c>
      <c r="AR6694" s="13"/>
      <c r="AS6694" s="13"/>
      <c r="AT6694" s="12" t="b">
        <v>1</v>
      </c>
      <c r="AU6694" s="13"/>
      <c r="AV6694" s="17">
        <v>45940.0</v>
      </c>
      <c r="AW6694" s="13"/>
      <c r="AX6694" s="14" t="s">
        <v>155</v>
      </c>
      <c r="AY6694" s="13"/>
      <c r="AZ6694" s="14">
        <v>3387.0</v>
      </c>
      <c r="BA6694" s="13"/>
    </row>
    <row r="6695">
      <c r="A6695" s="11" t="s">
        <v>24006</v>
      </c>
      <c r="B6695" s="11">
        <v>17166.0</v>
      </c>
      <c r="C6695" s="12" t="b">
        <v>1</v>
      </c>
      <c r="D6695" s="12" t="b">
        <v>1</v>
      </c>
      <c r="E6695" s="12" t="b">
        <v>0</v>
      </c>
      <c r="F6695" s="12" t="b">
        <v>0</v>
      </c>
      <c r="G6695" s="12" t="b">
        <v>0</v>
      </c>
      <c r="H6695" s="12" t="b">
        <v>0</v>
      </c>
      <c r="I6695" s="13"/>
      <c r="J6695" s="13"/>
      <c r="K6695" s="12" t="b">
        <v>0</v>
      </c>
      <c r="L6695" s="14" t="s">
        <v>22906</v>
      </c>
      <c r="M6695" s="11" t="s">
        <v>9951</v>
      </c>
      <c r="N6695" s="11" t="s">
        <v>24007</v>
      </c>
      <c r="O6695" s="11" t="s">
        <v>23059</v>
      </c>
      <c r="P6695" s="11" t="s">
        <v>24008</v>
      </c>
      <c r="Q6695" s="11" t="s">
        <v>146</v>
      </c>
      <c r="R6695" s="11" t="s">
        <v>23060</v>
      </c>
      <c r="S6695" s="11" t="s">
        <v>1791</v>
      </c>
      <c r="T6695" s="13"/>
      <c r="U6695" s="11" t="s">
        <v>23400</v>
      </c>
      <c r="W6695" s="11" t="s">
        <v>24008</v>
      </c>
      <c r="Z6695" s="13"/>
      <c r="AA6695" s="11" t="s">
        <v>151</v>
      </c>
      <c r="AB6695" s="13"/>
      <c r="AC6695" s="13"/>
      <c r="AD6695" s="11" t="s">
        <v>23060</v>
      </c>
      <c r="AF6695" s="13"/>
      <c r="AG6695" s="11" t="s">
        <v>152</v>
      </c>
      <c r="AH6695" s="11" t="s">
        <v>24009</v>
      </c>
      <c r="AJ6695" s="13"/>
      <c r="AK6695" s="13"/>
      <c r="AL6695" s="13"/>
      <c r="AM6695" s="13"/>
      <c r="AN6695" s="13"/>
      <c r="AO6695" s="13"/>
      <c r="AP6695" s="11" t="s">
        <v>24006</v>
      </c>
      <c r="AR6695" s="13"/>
      <c r="AS6695" s="13"/>
      <c r="AT6695" s="12" t="b">
        <v>1</v>
      </c>
      <c r="AU6695" s="13"/>
      <c r="AV6695" s="17">
        <v>45940.0</v>
      </c>
      <c r="AW6695" s="13"/>
      <c r="AX6695" s="14" t="s">
        <v>155</v>
      </c>
      <c r="AY6695" s="13"/>
      <c r="AZ6695" s="14">
        <v>4989.0</v>
      </c>
      <c r="BA6695" s="13"/>
    </row>
    <row r="6696">
      <c r="A6696" s="11" t="s">
        <v>24010</v>
      </c>
      <c r="B6696" s="11">
        <v>17167.0</v>
      </c>
      <c r="C6696" s="12" t="b">
        <v>0</v>
      </c>
      <c r="D6696" s="12" t="b">
        <v>1</v>
      </c>
      <c r="E6696" s="12" t="b">
        <v>0</v>
      </c>
      <c r="F6696" s="12" t="b">
        <v>0</v>
      </c>
      <c r="G6696" s="12" t="b">
        <v>0</v>
      </c>
      <c r="H6696" s="12" t="b">
        <v>0</v>
      </c>
      <c r="I6696" s="13"/>
      <c r="J6696" s="13"/>
      <c r="K6696" s="12" t="b">
        <v>0</v>
      </c>
      <c r="L6696" s="14" t="s">
        <v>22906</v>
      </c>
      <c r="M6696" s="11" t="s">
        <v>5170</v>
      </c>
      <c r="N6696" s="11" t="s">
        <v>24011</v>
      </c>
      <c r="O6696" s="11" t="s">
        <v>20722</v>
      </c>
      <c r="P6696" s="11" t="s">
        <v>24008</v>
      </c>
      <c r="Q6696" s="11" t="s">
        <v>146</v>
      </c>
      <c r="R6696" s="11" t="s">
        <v>20723</v>
      </c>
      <c r="S6696" s="11" t="s">
        <v>7979</v>
      </c>
      <c r="U6696" s="11" t="s">
        <v>22447</v>
      </c>
      <c r="W6696" s="11" t="s">
        <v>24008</v>
      </c>
      <c r="Z6696" s="13"/>
      <c r="AA6696" s="11" t="s">
        <v>151</v>
      </c>
      <c r="AB6696" s="13"/>
      <c r="AC6696" s="13"/>
      <c r="AD6696" s="11" t="s">
        <v>20723</v>
      </c>
      <c r="AF6696" s="13"/>
      <c r="AG6696" s="11" t="s">
        <v>152</v>
      </c>
      <c r="AH6696" s="11" t="s">
        <v>24009</v>
      </c>
      <c r="AJ6696" s="13"/>
      <c r="AK6696" s="13"/>
      <c r="AL6696" s="13"/>
      <c r="AM6696" s="13"/>
      <c r="AN6696" s="13"/>
      <c r="AO6696" s="13"/>
      <c r="AP6696" s="11" t="s">
        <v>24010</v>
      </c>
      <c r="AR6696" s="13"/>
      <c r="AS6696" s="13"/>
      <c r="AT6696" s="12" t="b">
        <v>1</v>
      </c>
      <c r="AU6696" s="13"/>
      <c r="AV6696" s="17">
        <v>45940.0</v>
      </c>
      <c r="AW6696" s="13"/>
      <c r="AX6696" s="14" t="s">
        <v>155</v>
      </c>
      <c r="AY6696" s="13"/>
      <c r="AZ6696" s="14">
        <v>4988.0</v>
      </c>
      <c r="BA6696" s="13"/>
    </row>
    <row r="6697">
      <c r="A6697" s="11" t="s">
        <v>24012</v>
      </c>
      <c r="B6697" s="11">
        <v>17168.0</v>
      </c>
      <c r="C6697" s="12" t="b">
        <v>0</v>
      </c>
      <c r="D6697" s="12" t="b">
        <v>1</v>
      </c>
      <c r="E6697" s="12" t="b">
        <v>0</v>
      </c>
      <c r="F6697" s="12" t="b">
        <v>0</v>
      </c>
      <c r="G6697" s="12" t="b">
        <v>0</v>
      </c>
      <c r="H6697" s="12" t="b">
        <v>0</v>
      </c>
      <c r="I6697" s="13"/>
      <c r="J6697" s="13"/>
      <c r="K6697" s="12" t="b">
        <v>0</v>
      </c>
      <c r="L6697" s="14" t="s">
        <v>22906</v>
      </c>
      <c r="M6697" s="11" t="s">
        <v>13063</v>
      </c>
      <c r="N6697" s="11" t="s">
        <v>24013</v>
      </c>
      <c r="O6697" s="11" t="s">
        <v>13146</v>
      </c>
      <c r="P6697" s="11" t="s">
        <v>24008</v>
      </c>
      <c r="Q6697" s="11" t="s">
        <v>146</v>
      </c>
      <c r="R6697" s="11" t="s">
        <v>13147</v>
      </c>
      <c r="S6697" s="11" t="s">
        <v>272</v>
      </c>
      <c r="U6697" s="11" t="s">
        <v>16623</v>
      </c>
      <c r="W6697" s="11" t="s">
        <v>24008</v>
      </c>
      <c r="Z6697" s="13"/>
      <c r="AA6697" s="11" t="s">
        <v>151</v>
      </c>
      <c r="AB6697" s="13"/>
      <c r="AC6697" s="13"/>
      <c r="AD6697" s="11" t="s">
        <v>13147</v>
      </c>
      <c r="AF6697" s="13"/>
      <c r="AG6697" s="11" t="s">
        <v>152</v>
      </c>
      <c r="AH6697" s="11" t="s">
        <v>24009</v>
      </c>
      <c r="AJ6697" s="13"/>
      <c r="AK6697" s="13"/>
      <c r="AL6697" s="13"/>
      <c r="AM6697" s="13"/>
      <c r="AN6697" s="13"/>
      <c r="AO6697" s="13"/>
      <c r="AP6697" s="11" t="s">
        <v>24012</v>
      </c>
      <c r="AR6697" s="13"/>
      <c r="AS6697" s="13"/>
      <c r="AT6697" s="12" t="b">
        <v>1</v>
      </c>
      <c r="AU6697" s="13"/>
      <c r="AV6697" s="14" t="s">
        <v>167</v>
      </c>
      <c r="AW6697" s="13"/>
      <c r="AX6697" s="14" t="s">
        <v>155</v>
      </c>
      <c r="AY6697" s="13"/>
      <c r="AZ6697" s="14">
        <v>8438.0</v>
      </c>
      <c r="BA6697" s="13"/>
    </row>
    <row r="6698">
      <c r="A6698" s="11" t="s">
        <v>24014</v>
      </c>
      <c r="B6698" s="11">
        <v>17169.0</v>
      </c>
      <c r="C6698" s="12" t="b">
        <v>0</v>
      </c>
      <c r="D6698" s="12" t="b">
        <v>1</v>
      </c>
      <c r="E6698" s="12" t="b">
        <v>0</v>
      </c>
      <c r="F6698" s="12" t="b">
        <v>0</v>
      </c>
      <c r="G6698" s="12" t="b">
        <v>0</v>
      </c>
      <c r="H6698" s="12" t="b">
        <v>0</v>
      </c>
      <c r="I6698" s="13"/>
      <c r="J6698" s="13"/>
      <c r="K6698" s="12" t="b">
        <v>0</v>
      </c>
      <c r="L6698" s="14" t="s">
        <v>22906</v>
      </c>
      <c r="M6698" s="11" t="s">
        <v>643</v>
      </c>
      <c r="N6698" s="11" t="s">
        <v>24015</v>
      </c>
      <c r="O6698" s="11" t="s">
        <v>977</v>
      </c>
      <c r="P6698" s="11" t="s">
        <v>24008</v>
      </c>
      <c r="Q6698" s="11" t="s">
        <v>146</v>
      </c>
      <c r="R6698" s="11" t="s">
        <v>978</v>
      </c>
      <c r="S6698" s="11" t="s">
        <v>979</v>
      </c>
      <c r="U6698" s="11" t="s">
        <v>16609</v>
      </c>
      <c r="W6698" s="11" t="s">
        <v>24008</v>
      </c>
      <c r="Z6698" s="13"/>
      <c r="AA6698" s="11" t="s">
        <v>151</v>
      </c>
      <c r="AB6698" s="13"/>
      <c r="AC6698" s="13"/>
      <c r="AD6698" s="11" t="s">
        <v>978</v>
      </c>
      <c r="AF6698" s="13"/>
      <c r="AG6698" s="11" t="s">
        <v>152</v>
      </c>
      <c r="AH6698" s="11" t="s">
        <v>24009</v>
      </c>
      <c r="AJ6698" s="13"/>
      <c r="AK6698" s="13"/>
      <c r="AL6698" s="13"/>
      <c r="AM6698" s="13"/>
      <c r="AN6698" s="13"/>
      <c r="AO6698" s="13"/>
      <c r="AP6698" s="11" t="s">
        <v>24014</v>
      </c>
      <c r="AR6698" s="13"/>
      <c r="AS6698" s="13"/>
      <c r="AT6698" s="12" t="b">
        <v>1</v>
      </c>
      <c r="AU6698" s="13"/>
      <c r="AV6698" s="17">
        <v>45940.0</v>
      </c>
      <c r="AW6698" s="13"/>
      <c r="AX6698" s="14" t="s">
        <v>155</v>
      </c>
      <c r="AY6698" s="13"/>
      <c r="AZ6698" s="14">
        <v>4990.0</v>
      </c>
      <c r="BA6698" s="13"/>
    </row>
    <row r="6699">
      <c r="A6699" s="11" t="s">
        <v>24016</v>
      </c>
      <c r="B6699" s="11">
        <v>17170.0</v>
      </c>
      <c r="C6699" s="12" t="b">
        <v>0</v>
      </c>
      <c r="D6699" s="12" t="b">
        <v>1</v>
      </c>
      <c r="E6699" s="12" t="b">
        <v>0</v>
      </c>
      <c r="F6699" s="12" t="b">
        <v>0</v>
      </c>
      <c r="G6699" s="12" t="b">
        <v>0</v>
      </c>
      <c r="H6699" s="12" t="b">
        <v>0</v>
      </c>
      <c r="I6699" s="13"/>
      <c r="J6699" s="13"/>
      <c r="K6699" s="12" t="b">
        <v>0</v>
      </c>
      <c r="L6699" s="14" t="s">
        <v>23549</v>
      </c>
      <c r="M6699" s="11" t="s">
        <v>1214</v>
      </c>
      <c r="N6699" s="11" t="s">
        <v>24017</v>
      </c>
      <c r="O6699" s="11" t="s">
        <v>16730</v>
      </c>
      <c r="P6699" s="11" t="s">
        <v>23551</v>
      </c>
      <c r="Q6699" s="11" t="s">
        <v>16380</v>
      </c>
      <c r="R6699" s="11" t="s">
        <v>16731</v>
      </c>
      <c r="S6699" s="11" t="s">
        <v>1612</v>
      </c>
      <c r="U6699" s="11" t="s">
        <v>22508</v>
      </c>
      <c r="W6699" s="11" t="s">
        <v>23551</v>
      </c>
      <c r="AA6699" s="11" t="s">
        <v>151</v>
      </c>
      <c r="AB6699" s="13"/>
      <c r="AC6699" s="13"/>
      <c r="AD6699" s="11" t="s">
        <v>16731</v>
      </c>
      <c r="AF6699" s="13"/>
      <c r="AG6699" s="11" t="s">
        <v>152</v>
      </c>
      <c r="AH6699" s="11" t="s">
        <v>23552</v>
      </c>
      <c r="AJ6699" s="13"/>
      <c r="AK6699" s="13"/>
      <c r="AL6699" s="13"/>
      <c r="AM6699" s="13"/>
      <c r="AN6699" s="13"/>
      <c r="AO6699" s="13"/>
      <c r="AP6699" s="11" t="s">
        <v>24016</v>
      </c>
      <c r="AR6699" s="13"/>
      <c r="AS6699" s="13"/>
      <c r="AT6699" s="12" t="b">
        <v>1</v>
      </c>
      <c r="AU6699" s="13"/>
      <c r="AV6699" s="17">
        <v>45940.0</v>
      </c>
      <c r="AW6699" s="13"/>
      <c r="AX6699" s="14" t="s">
        <v>155</v>
      </c>
      <c r="AY6699" s="13"/>
      <c r="AZ6699" s="14">
        <v>4851.0</v>
      </c>
      <c r="BA6699" s="13"/>
    </row>
    <row r="6700">
      <c r="A6700" s="11" t="s">
        <v>24018</v>
      </c>
      <c r="B6700" s="11">
        <v>17171.0</v>
      </c>
      <c r="C6700" s="12" t="b">
        <v>0</v>
      </c>
      <c r="D6700" s="12" t="b">
        <v>1</v>
      </c>
      <c r="E6700" s="12" t="b">
        <v>0</v>
      </c>
      <c r="F6700" s="12" t="b">
        <v>0</v>
      </c>
      <c r="G6700" s="12" t="b">
        <v>0</v>
      </c>
      <c r="H6700" s="12" t="b">
        <v>0</v>
      </c>
      <c r="I6700" s="13"/>
      <c r="J6700" s="13"/>
      <c r="K6700" s="12" t="b">
        <v>0</v>
      </c>
      <c r="L6700" s="14" t="s">
        <v>23549</v>
      </c>
      <c r="M6700" s="11" t="s">
        <v>1793</v>
      </c>
      <c r="N6700" s="11" t="s">
        <v>24019</v>
      </c>
      <c r="O6700" s="11" t="s">
        <v>24020</v>
      </c>
      <c r="P6700" s="11" t="s">
        <v>23551</v>
      </c>
      <c r="Q6700" s="11" t="s">
        <v>16380</v>
      </c>
      <c r="R6700" s="11" t="s">
        <v>24021</v>
      </c>
      <c r="S6700" s="11" t="s">
        <v>24022</v>
      </c>
      <c r="U6700" s="11" t="s">
        <v>15997</v>
      </c>
      <c r="W6700" s="11" t="s">
        <v>23551</v>
      </c>
      <c r="AA6700" s="11" t="s">
        <v>151</v>
      </c>
      <c r="AB6700" s="13"/>
      <c r="AC6700" s="13"/>
      <c r="AD6700" s="11" t="s">
        <v>24021</v>
      </c>
      <c r="AE6700" s="13"/>
      <c r="AF6700" s="13"/>
      <c r="AG6700" s="11" t="s">
        <v>152</v>
      </c>
      <c r="AH6700" s="11" t="s">
        <v>23552</v>
      </c>
      <c r="AJ6700" s="13"/>
      <c r="AK6700" s="13"/>
      <c r="AL6700" s="13"/>
      <c r="AM6700" s="13"/>
      <c r="AN6700" s="13"/>
      <c r="AO6700" s="13"/>
      <c r="AP6700" s="11" t="s">
        <v>24018</v>
      </c>
      <c r="AR6700" s="13"/>
      <c r="AS6700" s="13"/>
      <c r="AT6700" s="12" t="b">
        <v>1</v>
      </c>
      <c r="AU6700" s="13"/>
      <c r="AV6700" s="17">
        <v>45940.0</v>
      </c>
      <c r="AW6700" s="13"/>
      <c r="AX6700" s="14" t="s">
        <v>155</v>
      </c>
      <c r="AY6700" s="13"/>
      <c r="AZ6700" s="14">
        <v>4852.0</v>
      </c>
      <c r="BA6700" s="13"/>
    </row>
    <row r="6701">
      <c r="A6701" s="11" t="s">
        <v>24023</v>
      </c>
      <c r="B6701" s="11">
        <v>17172.0</v>
      </c>
      <c r="C6701" s="12" t="b">
        <v>0</v>
      </c>
      <c r="D6701" s="12" t="b">
        <v>0</v>
      </c>
      <c r="E6701" s="12" t="b">
        <v>0</v>
      </c>
      <c r="F6701" s="12" t="b">
        <v>0</v>
      </c>
      <c r="G6701" s="12" t="b">
        <v>0</v>
      </c>
      <c r="H6701" s="12" t="b">
        <v>0</v>
      </c>
      <c r="I6701" s="13"/>
      <c r="J6701" s="13"/>
      <c r="K6701" s="12" t="b">
        <v>0</v>
      </c>
      <c r="L6701" s="14" t="s">
        <v>23549</v>
      </c>
      <c r="M6701" s="11" t="s">
        <v>3870</v>
      </c>
      <c r="N6701" s="11" t="s">
        <v>24024</v>
      </c>
      <c r="O6701" s="11" t="s">
        <v>6838</v>
      </c>
      <c r="P6701" s="11" t="s">
        <v>23551</v>
      </c>
      <c r="Q6701" s="11" t="s">
        <v>16380</v>
      </c>
      <c r="R6701" s="11" t="s">
        <v>6839</v>
      </c>
      <c r="S6701" s="11" t="s">
        <v>437</v>
      </c>
      <c r="T6701" s="13"/>
      <c r="U6701" s="11" t="s">
        <v>22200</v>
      </c>
      <c r="W6701" s="11" t="s">
        <v>23551</v>
      </c>
      <c r="AA6701" s="11" t="s">
        <v>151</v>
      </c>
      <c r="AB6701" s="13"/>
      <c r="AC6701" s="13"/>
      <c r="AD6701" s="11" t="s">
        <v>6840</v>
      </c>
      <c r="AF6701" s="13"/>
      <c r="AG6701" s="11" t="s">
        <v>152</v>
      </c>
      <c r="AH6701" s="11" t="s">
        <v>23552</v>
      </c>
      <c r="AJ6701" s="13"/>
      <c r="AK6701" s="13"/>
      <c r="AL6701" s="13"/>
      <c r="AM6701" s="13"/>
      <c r="AN6701" s="13"/>
      <c r="AO6701" s="13"/>
      <c r="AP6701" s="11" t="s">
        <v>24023</v>
      </c>
      <c r="AR6701" s="13"/>
      <c r="AS6701" s="13"/>
      <c r="AT6701" s="12" t="b">
        <v>1</v>
      </c>
      <c r="AU6701" s="13"/>
      <c r="AV6701" s="17">
        <v>45940.0</v>
      </c>
      <c r="AW6701" s="13"/>
      <c r="AX6701" s="14" t="s">
        <v>155</v>
      </c>
      <c r="AY6701" s="13"/>
      <c r="AZ6701" s="14">
        <v>4850.0</v>
      </c>
      <c r="BA6701" s="13"/>
    </row>
    <row r="6702">
      <c r="A6702" s="11" t="s">
        <v>24025</v>
      </c>
      <c r="B6702" s="11">
        <v>17173.0</v>
      </c>
      <c r="C6702" s="12" t="b">
        <v>0</v>
      </c>
      <c r="D6702" s="12" t="b">
        <v>0</v>
      </c>
      <c r="E6702" s="12" t="b">
        <v>0</v>
      </c>
      <c r="F6702" s="12" t="b">
        <v>0</v>
      </c>
      <c r="G6702" s="12" t="b">
        <v>0</v>
      </c>
      <c r="H6702" s="12" t="b">
        <v>0</v>
      </c>
      <c r="I6702" s="13"/>
      <c r="J6702" s="13"/>
      <c r="K6702" s="12" t="b">
        <v>0</v>
      </c>
      <c r="L6702" s="14" t="s">
        <v>23549</v>
      </c>
      <c r="M6702" s="11" t="s">
        <v>17197</v>
      </c>
      <c r="N6702" s="11" t="s">
        <v>24026</v>
      </c>
      <c r="O6702" s="11" t="s">
        <v>17199</v>
      </c>
      <c r="P6702" s="11" t="s">
        <v>23551</v>
      </c>
      <c r="Q6702" s="11" t="s">
        <v>16380</v>
      </c>
      <c r="R6702" s="11" t="s">
        <v>17200</v>
      </c>
      <c r="S6702" s="11" t="s">
        <v>17201</v>
      </c>
      <c r="U6702" s="11" t="s">
        <v>24027</v>
      </c>
      <c r="W6702" s="11" t="s">
        <v>23551</v>
      </c>
      <c r="AA6702" s="11" t="s">
        <v>151</v>
      </c>
      <c r="AB6702" s="13"/>
      <c r="AC6702" s="13"/>
      <c r="AD6702" s="11" t="s">
        <v>17200</v>
      </c>
      <c r="AE6702" s="13"/>
      <c r="AF6702" s="13"/>
      <c r="AG6702" s="11" t="s">
        <v>152</v>
      </c>
      <c r="AH6702" s="11" t="s">
        <v>23552</v>
      </c>
      <c r="AJ6702" s="13"/>
      <c r="AK6702" s="13"/>
      <c r="AL6702" s="13"/>
      <c r="AM6702" s="13"/>
      <c r="AN6702" s="13"/>
      <c r="AO6702" s="13"/>
      <c r="AP6702" s="11" t="s">
        <v>24025</v>
      </c>
      <c r="AR6702" s="13"/>
      <c r="AS6702" s="13"/>
      <c r="AT6702" s="12" t="b">
        <v>1</v>
      </c>
      <c r="AU6702" s="13"/>
      <c r="AV6702" s="17">
        <v>45940.0</v>
      </c>
      <c r="AW6702" s="13"/>
      <c r="AX6702" s="14" t="s">
        <v>155</v>
      </c>
      <c r="AY6702" s="13"/>
      <c r="AZ6702" s="14">
        <v>4849.0</v>
      </c>
      <c r="BA6702" s="13"/>
    </row>
    <row r="6703">
      <c r="A6703" s="11" t="s">
        <v>24028</v>
      </c>
      <c r="B6703" s="11">
        <v>17175.0</v>
      </c>
      <c r="C6703" s="12" t="b">
        <v>0</v>
      </c>
      <c r="D6703" s="12" t="b">
        <v>0</v>
      </c>
      <c r="E6703" s="12" t="b">
        <v>0</v>
      </c>
      <c r="F6703" s="12" t="b">
        <v>0</v>
      </c>
      <c r="G6703" s="12" t="b">
        <v>0</v>
      </c>
      <c r="H6703" s="12" t="b">
        <v>0</v>
      </c>
      <c r="I6703" s="13"/>
      <c r="J6703" s="13"/>
      <c r="K6703" s="12" t="b">
        <v>0</v>
      </c>
      <c r="L6703" s="14" t="s">
        <v>22499</v>
      </c>
      <c r="M6703" s="11" t="s">
        <v>1416</v>
      </c>
      <c r="N6703" s="11" t="s">
        <v>24029</v>
      </c>
      <c r="O6703" s="11" t="s">
        <v>24030</v>
      </c>
      <c r="P6703" s="11" t="s">
        <v>23365</v>
      </c>
      <c r="Q6703" s="11" t="s">
        <v>16866</v>
      </c>
      <c r="R6703" s="11" t="s">
        <v>24031</v>
      </c>
      <c r="S6703" s="11" t="s">
        <v>17642</v>
      </c>
      <c r="T6703" s="11" t="s">
        <v>16868</v>
      </c>
      <c r="V6703" s="13"/>
      <c r="W6703" s="11" t="s">
        <v>23365</v>
      </c>
      <c r="AA6703" s="11" t="s">
        <v>215</v>
      </c>
      <c r="AB6703" s="13"/>
      <c r="AC6703" s="13"/>
      <c r="AD6703" s="11" t="s">
        <v>24031</v>
      </c>
      <c r="AE6703" s="13"/>
      <c r="AF6703" s="13"/>
      <c r="AG6703" s="11" t="s">
        <v>152</v>
      </c>
      <c r="AH6703" s="11" t="s">
        <v>23366</v>
      </c>
      <c r="AJ6703" s="13"/>
      <c r="AK6703" s="13"/>
      <c r="AL6703" s="13"/>
      <c r="AM6703" s="13"/>
      <c r="AN6703" s="13"/>
      <c r="AO6703" s="13"/>
      <c r="AP6703" s="11" t="s">
        <v>24028</v>
      </c>
      <c r="AQ6703" s="11" t="s">
        <v>23532</v>
      </c>
      <c r="AR6703" s="13"/>
      <c r="AS6703" s="13"/>
      <c r="AT6703" s="12" t="b">
        <v>1</v>
      </c>
      <c r="AU6703" s="13"/>
      <c r="AV6703" s="17">
        <v>45940.0</v>
      </c>
      <c r="AW6703" s="13"/>
      <c r="AX6703" s="14" t="s">
        <v>155</v>
      </c>
      <c r="AY6703" s="13"/>
      <c r="AZ6703" s="14">
        <v>4944.0</v>
      </c>
      <c r="BA6703" s="13"/>
    </row>
    <row r="6704">
      <c r="A6704" s="11" t="s">
        <v>24032</v>
      </c>
      <c r="B6704" s="11">
        <v>17176.0</v>
      </c>
      <c r="C6704" s="12" t="b">
        <v>0</v>
      </c>
      <c r="D6704" s="12" t="b">
        <v>1</v>
      </c>
      <c r="E6704" s="12" t="b">
        <v>0</v>
      </c>
      <c r="F6704" s="12" t="b">
        <v>0</v>
      </c>
      <c r="G6704" s="12" t="b">
        <v>0</v>
      </c>
      <c r="H6704" s="12" t="b">
        <v>0</v>
      </c>
      <c r="I6704" s="13"/>
      <c r="J6704" s="13"/>
      <c r="K6704" s="12" t="b">
        <v>0</v>
      </c>
      <c r="L6704" s="15">
        <v>45753.0</v>
      </c>
      <c r="M6704" s="11" t="s">
        <v>8477</v>
      </c>
      <c r="N6704" s="11" t="s">
        <v>24033</v>
      </c>
      <c r="O6704" s="11" t="s">
        <v>8479</v>
      </c>
      <c r="P6704" s="11" t="s">
        <v>17094</v>
      </c>
      <c r="Q6704" s="11" t="s">
        <v>17095</v>
      </c>
      <c r="R6704" s="11" t="s">
        <v>8480</v>
      </c>
      <c r="S6704" s="11" t="s">
        <v>8481</v>
      </c>
      <c r="T6704" s="11" t="s">
        <v>16868</v>
      </c>
      <c r="U6704" s="11" t="s">
        <v>22548</v>
      </c>
      <c r="W6704" s="11" t="s">
        <v>17094</v>
      </c>
      <c r="AA6704" s="11" t="s">
        <v>151</v>
      </c>
      <c r="AB6704" s="13"/>
      <c r="AC6704" s="13"/>
      <c r="AD6704" s="11" t="s">
        <v>8480</v>
      </c>
      <c r="AE6704" s="13"/>
      <c r="AF6704" s="13"/>
      <c r="AG6704" s="11" t="s">
        <v>152</v>
      </c>
      <c r="AH6704" s="11" t="s">
        <v>17099</v>
      </c>
      <c r="AJ6704" s="13"/>
      <c r="AK6704" s="13"/>
      <c r="AL6704" s="13"/>
      <c r="AM6704" s="13"/>
      <c r="AN6704" s="13"/>
      <c r="AO6704" s="13"/>
      <c r="AP6704" s="11" t="s">
        <v>24032</v>
      </c>
      <c r="AQ6704" s="11" t="s">
        <v>23532</v>
      </c>
      <c r="AR6704" s="13"/>
      <c r="AS6704" s="13"/>
      <c r="AT6704" s="12" t="b">
        <v>1</v>
      </c>
      <c r="AU6704" s="13"/>
      <c r="AV6704" s="14" t="s">
        <v>167</v>
      </c>
      <c r="AW6704" s="13"/>
      <c r="AX6704" s="14" t="s">
        <v>155</v>
      </c>
      <c r="AY6704" s="13"/>
      <c r="AZ6704" s="14">
        <v>8439.0</v>
      </c>
      <c r="BA6704" s="13"/>
    </row>
    <row r="6705">
      <c r="A6705" s="11" t="s">
        <v>24034</v>
      </c>
      <c r="B6705" s="11">
        <v>17177.0</v>
      </c>
      <c r="C6705" s="12" t="b">
        <v>0</v>
      </c>
      <c r="D6705" s="12" t="b">
        <v>1</v>
      </c>
      <c r="E6705" s="12" t="b">
        <v>0</v>
      </c>
      <c r="F6705" s="12" t="b">
        <v>0</v>
      </c>
      <c r="G6705" s="12" t="b">
        <v>0</v>
      </c>
      <c r="H6705" s="12" t="b">
        <v>0</v>
      </c>
      <c r="I6705" s="13"/>
      <c r="J6705" s="13"/>
      <c r="K6705" s="12" t="b">
        <v>0</v>
      </c>
      <c r="L6705" s="15">
        <v>45753.0</v>
      </c>
      <c r="M6705" s="11" t="s">
        <v>5533</v>
      </c>
      <c r="N6705" s="11" t="s">
        <v>24035</v>
      </c>
      <c r="O6705" s="11" t="s">
        <v>9907</v>
      </c>
      <c r="P6705" s="11" t="s">
        <v>17094</v>
      </c>
      <c r="Q6705" s="11" t="s">
        <v>17095</v>
      </c>
      <c r="R6705" s="11" t="s">
        <v>9908</v>
      </c>
      <c r="S6705" s="11" t="s">
        <v>9909</v>
      </c>
      <c r="T6705" s="11" t="s">
        <v>16868</v>
      </c>
      <c r="U6705" s="11" t="s">
        <v>15302</v>
      </c>
      <c r="W6705" s="11" t="s">
        <v>17094</v>
      </c>
      <c r="AA6705" s="11" t="s">
        <v>151</v>
      </c>
      <c r="AB6705" s="13"/>
      <c r="AC6705" s="13"/>
      <c r="AD6705" s="11" t="s">
        <v>9908</v>
      </c>
      <c r="AE6705" s="13"/>
      <c r="AF6705" s="13"/>
      <c r="AG6705" s="11" t="s">
        <v>152</v>
      </c>
      <c r="AH6705" s="11" t="s">
        <v>17099</v>
      </c>
      <c r="AJ6705" s="11" t="s">
        <v>24036</v>
      </c>
      <c r="AL6705" s="13"/>
      <c r="AM6705" s="13"/>
      <c r="AN6705" s="13"/>
      <c r="AO6705" s="13"/>
      <c r="AP6705" s="11" t="s">
        <v>24034</v>
      </c>
      <c r="AQ6705" s="11" t="s">
        <v>23532</v>
      </c>
      <c r="AR6705" s="13"/>
      <c r="AS6705" s="13"/>
      <c r="AT6705" s="12" t="b">
        <v>1</v>
      </c>
      <c r="AU6705" s="13"/>
      <c r="AV6705" s="14" t="s">
        <v>167</v>
      </c>
      <c r="AW6705" s="13"/>
      <c r="AX6705" s="14" t="s">
        <v>155</v>
      </c>
      <c r="AY6705" s="13"/>
      <c r="AZ6705" s="14">
        <v>8440.0</v>
      </c>
      <c r="BA6705" s="13"/>
    </row>
    <row r="6706">
      <c r="A6706" s="11" t="s">
        <v>24037</v>
      </c>
      <c r="B6706" s="11">
        <v>17179.0</v>
      </c>
      <c r="C6706" s="12" t="b">
        <v>0</v>
      </c>
      <c r="D6706" s="12" t="b">
        <v>1</v>
      </c>
      <c r="E6706" s="12" t="b">
        <v>0</v>
      </c>
      <c r="F6706" s="12" t="b">
        <v>0</v>
      </c>
      <c r="G6706" s="12" t="b">
        <v>0</v>
      </c>
      <c r="H6706" s="12" t="b">
        <v>0</v>
      </c>
      <c r="I6706" s="13"/>
      <c r="J6706" s="13"/>
      <c r="K6706" s="12" t="b">
        <v>0</v>
      </c>
      <c r="L6706" s="15">
        <v>45694.0</v>
      </c>
      <c r="M6706" s="11" t="s">
        <v>3870</v>
      </c>
      <c r="N6706" s="11" t="s">
        <v>24038</v>
      </c>
      <c r="O6706" s="11" t="s">
        <v>3872</v>
      </c>
      <c r="P6706" s="11" t="s">
        <v>23546</v>
      </c>
      <c r="Q6706" s="11" t="s">
        <v>146</v>
      </c>
      <c r="R6706" s="11" t="s">
        <v>3873</v>
      </c>
      <c r="S6706" s="11" t="s">
        <v>3874</v>
      </c>
      <c r="T6706" s="11" t="s">
        <v>16868</v>
      </c>
      <c r="U6706" s="11" t="s">
        <v>22200</v>
      </c>
      <c r="W6706" s="11" t="s">
        <v>23546</v>
      </c>
      <c r="AA6706" s="11" t="s">
        <v>151</v>
      </c>
      <c r="AB6706" s="13"/>
      <c r="AC6706" s="13"/>
      <c r="AD6706" s="11" t="s">
        <v>3873</v>
      </c>
      <c r="AE6706" s="13"/>
      <c r="AF6706" s="13"/>
      <c r="AG6706" s="11" t="s">
        <v>152</v>
      </c>
      <c r="AH6706" s="11" t="s">
        <v>23547</v>
      </c>
      <c r="AJ6706" s="13"/>
      <c r="AK6706" s="13"/>
      <c r="AL6706" s="13"/>
      <c r="AM6706" s="13"/>
      <c r="AN6706" s="13"/>
      <c r="AO6706" s="13"/>
      <c r="AP6706" s="11" t="s">
        <v>24037</v>
      </c>
      <c r="AQ6706" s="11" t="s">
        <v>23532</v>
      </c>
      <c r="AR6706" s="13"/>
      <c r="AS6706" s="13"/>
      <c r="AT6706" s="12" t="b">
        <v>1</v>
      </c>
      <c r="AU6706" s="13"/>
      <c r="AV6706" s="17">
        <v>45940.0</v>
      </c>
      <c r="AW6706" s="13"/>
      <c r="AX6706" s="14" t="s">
        <v>155</v>
      </c>
      <c r="AY6706" s="13"/>
      <c r="AZ6706" s="14">
        <v>4965.0</v>
      </c>
      <c r="BA6706" s="13"/>
    </row>
    <row r="6707">
      <c r="A6707" s="11" t="s">
        <v>24039</v>
      </c>
      <c r="B6707" s="11">
        <v>17180.0</v>
      </c>
      <c r="C6707" s="12" t="b">
        <v>0</v>
      </c>
      <c r="D6707" s="12" t="b">
        <v>1</v>
      </c>
      <c r="E6707" s="12" t="b">
        <v>0</v>
      </c>
      <c r="F6707" s="12" t="b">
        <v>0</v>
      </c>
      <c r="G6707" s="12" t="b">
        <v>0</v>
      </c>
      <c r="H6707" s="12" t="b">
        <v>0</v>
      </c>
      <c r="I6707" s="13"/>
      <c r="J6707" s="13"/>
      <c r="K6707" s="12" t="b">
        <v>0</v>
      </c>
      <c r="L6707" s="14" t="s">
        <v>22499</v>
      </c>
      <c r="M6707" s="11" t="s">
        <v>8145</v>
      </c>
      <c r="N6707" s="11" t="s">
        <v>24040</v>
      </c>
      <c r="O6707" s="11" t="s">
        <v>21804</v>
      </c>
      <c r="P6707" s="11" t="s">
        <v>23365</v>
      </c>
      <c r="Q6707" s="11" t="s">
        <v>16866</v>
      </c>
      <c r="R6707" s="11" t="s">
        <v>21805</v>
      </c>
      <c r="S6707" s="11" t="s">
        <v>21806</v>
      </c>
      <c r="U6707" s="11" t="s">
        <v>16668</v>
      </c>
      <c r="W6707" s="11" t="s">
        <v>23365</v>
      </c>
      <c r="AA6707" s="11" t="s">
        <v>151</v>
      </c>
      <c r="AB6707" s="13"/>
      <c r="AC6707" s="13"/>
      <c r="AD6707" s="11" t="s">
        <v>21805</v>
      </c>
      <c r="AF6707" s="13"/>
      <c r="AG6707" s="11" t="s">
        <v>152</v>
      </c>
      <c r="AH6707" s="11" t="s">
        <v>23366</v>
      </c>
      <c r="AJ6707" s="13"/>
      <c r="AK6707" s="13"/>
      <c r="AL6707" s="13"/>
      <c r="AM6707" s="13"/>
      <c r="AN6707" s="13"/>
      <c r="AO6707" s="13"/>
      <c r="AP6707" s="11" t="s">
        <v>24039</v>
      </c>
      <c r="AR6707" s="13"/>
      <c r="AS6707" s="13"/>
      <c r="AT6707" s="12" t="b">
        <v>1</v>
      </c>
      <c r="AU6707" s="13"/>
      <c r="AV6707" s="17">
        <v>45940.0</v>
      </c>
      <c r="AW6707" s="13"/>
      <c r="AX6707" s="14" t="s">
        <v>155</v>
      </c>
      <c r="AY6707" s="13"/>
      <c r="AZ6707" s="14">
        <v>4945.0</v>
      </c>
      <c r="BA6707" s="13"/>
    </row>
    <row r="6708">
      <c r="A6708" s="11" t="s">
        <v>24041</v>
      </c>
      <c r="B6708" s="11">
        <v>17181.0</v>
      </c>
      <c r="C6708" s="12" t="b">
        <v>0</v>
      </c>
      <c r="D6708" s="12" t="b">
        <v>1</v>
      </c>
      <c r="E6708" s="12" t="b">
        <v>0</v>
      </c>
      <c r="F6708" s="12" t="b">
        <v>0</v>
      </c>
      <c r="G6708" s="12" t="b">
        <v>0</v>
      </c>
      <c r="H6708" s="12" t="b">
        <v>0</v>
      </c>
      <c r="I6708" s="13"/>
      <c r="J6708" s="13"/>
      <c r="K6708" s="12" t="b">
        <v>0</v>
      </c>
      <c r="L6708" s="14" t="s">
        <v>22499</v>
      </c>
      <c r="M6708" s="11" t="s">
        <v>15501</v>
      </c>
      <c r="N6708" s="11" t="s">
        <v>24042</v>
      </c>
      <c r="O6708" s="11" t="s">
        <v>22181</v>
      </c>
      <c r="P6708" s="11" t="s">
        <v>23365</v>
      </c>
      <c r="Q6708" s="11" t="s">
        <v>16866</v>
      </c>
      <c r="R6708" s="11" t="s">
        <v>22182</v>
      </c>
      <c r="S6708" s="11" t="s">
        <v>22183</v>
      </c>
      <c r="V6708" s="13"/>
      <c r="W6708" s="11" t="s">
        <v>23365</v>
      </c>
      <c r="AA6708" s="11" t="s">
        <v>151</v>
      </c>
      <c r="AB6708" s="13"/>
      <c r="AC6708" s="13"/>
      <c r="AD6708" s="11" t="s">
        <v>22182</v>
      </c>
      <c r="AE6708" s="13"/>
      <c r="AF6708" s="13"/>
      <c r="AG6708" s="11" t="s">
        <v>152</v>
      </c>
      <c r="AH6708" s="11" t="s">
        <v>23366</v>
      </c>
      <c r="AJ6708" s="13"/>
      <c r="AK6708" s="13"/>
      <c r="AL6708" s="13"/>
      <c r="AM6708" s="13"/>
      <c r="AN6708" s="13"/>
      <c r="AO6708" s="13"/>
      <c r="AP6708" s="11" t="s">
        <v>24041</v>
      </c>
      <c r="AR6708" s="13"/>
      <c r="AS6708" s="13"/>
      <c r="AT6708" s="12" t="b">
        <v>1</v>
      </c>
      <c r="AU6708" s="13"/>
      <c r="AV6708" s="17">
        <v>45940.0</v>
      </c>
      <c r="AW6708" s="13"/>
      <c r="AX6708" s="14" t="s">
        <v>155</v>
      </c>
      <c r="AY6708" s="13"/>
      <c r="AZ6708" s="14">
        <v>4947.0</v>
      </c>
      <c r="BA6708" s="13"/>
    </row>
    <row r="6709">
      <c r="A6709" s="11" t="s">
        <v>24043</v>
      </c>
      <c r="B6709" s="11">
        <v>17182.0</v>
      </c>
      <c r="C6709" s="12" t="b">
        <v>0</v>
      </c>
      <c r="D6709" s="12" t="b">
        <v>1</v>
      </c>
      <c r="E6709" s="12" t="b">
        <v>0</v>
      </c>
      <c r="F6709" s="12" t="b">
        <v>0</v>
      </c>
      <c r="G6709" s="12" t="b">
        <v>0</v>
      </c>
      <c r="H6709" s="12" t="b">
        <v>0</v>
      </c>
      <c r="I6709" s="13"/>
      <c r="J6709" s="13"/>
      <c r="K6709" s="12" t="b">
        <v>0</v>
      </c>
      <c r="L6709" s="15">
        <v>45753.0</v>
      </c>
      <c r="M6709" s="11" t="s">
        <v>1047</v>
      </c>
      <c r="N6709" s="11" t="s">
        <v>24044</v>
      </c>
      <c r="O6709" s="11" t="s">
        <v>24045</v>
      </c>
      <c r="P6709" s="11" t="s">
        <v>17094</v>
      </c>
      <c r="Q6709" s="11" t="s">
        <v>17095</v>
      </c>
      <c r="R6709" s="11" t="s">
        <v>24046</v>
      </c>
      <c r="S6709" s="11" t="s">
        <v>24047</v>
      </c>
      <c r="T6709" s="11" t="s">
        <v>16868</v>
      </c>
      <c r="U6709" s="11" t="s">
        <v>15960</v>
      </c>
      <c r="W6709" s="11" t="s">
        <v>17094</v>
      </c>
      <c r="AA6709" s="11" t="s">
        <v>151</v>
      </c>
      <c r="AB6709" s="13"/>
      <c r="AC6709" s="13"/>
      <c r="AD6709" s="11" t="s">
        <v>24046</v>
      </c>
      <c r="AE6709" s="13"/>
      <c r="AF6709" s="13"/>
      <c r="AG6709" s="11" t="s">
        <v>152</v>
      </c>
      <c r="AH6709" s="11" t="s">
        <v>17099</v>
      </c>
      <c r="AJ6709" s="13"/>
      <c r="AK6709" s="13"/>
      <c r="AL6709" s="13"/>
      <c r="AM6709" s="13"/>
      <c r="AN6709" s="13"/>
      <c r="AO6709" s="13"/>
      <c r="AP6709" s="11" t="s">
        <v>24043</v>
      </c>
      <c r="AQ6709" s="11" t="s">
        <v>23532</v>
      </c>
      <c r="AR6709" s="13"/>
      <c r="AS6709" s="13"/>
      <c r="AT6709" s="12" t="b">
        <v>1</v>
      </c>
      <c r="AU6709" s="13"/>
      <c r="AV6709" s="17">
        <v>45940.0</v>
      </c>
      <c r="AW6709" s="13"/>
      <c r="AX6709" s="14" t="s">
        <v>155</v>
      </c>
      <c r="AY6709" s="13"/>
      <c r="AZ6709" s="14">
        <v>3388.0</v>
      </c>
      <c r="BA6709" s="13"/>
    </row>
    <row r="6710">
      <c r="A6710" s="11" t="s">
        <v>24048</v>
      </c>
      <c r="B6710" s="11">
        <v>17183.0</v>
      </c>
      <c r="C6710" s="12" t="b">
        <v>0</v>
      </c>
      <c r="D6710" s="12" t="b">
        <v>0</v>
      </c>
      <c r="E6710" s="12" t="b">
        <v>0</v>
      </c>
      <c r="F6710" s="12" t="b">
        <v>0</v>
      </c>
      <c r="G6710" s="12" t="b">
        <v>0</v>
      </c>
      <c r="H6710" s="12" t="b">
        <v>0</v>
      </c>
      <c r="I6710" s="13"/>
      <c r="J6710" s="13"/>
      <c r="K6710" s="12" t="b">
        <v>0</v>
      </c>
      <c r="L6710" s="15">
        <v>45694.0</v>
      </c>
      <c r="M6710" s="11" t="s">
        <v>1221</v>
      </c>
      <c r="N6710" s="11" t="s">
        <v>24049</v>
      </c>
      <c r="O6710" s="11" t="s">
        <v>24050</v>
      </c>
      <c r="P6710" s="11" t="s">
        <v>23546</v>
      </c>
      <c r="Q6710" s="11" t="s">
        <v>146</v>
      </c>
      <c r="R6710" s="11" t="s">
        <v>24051</v>
      </c>
      <c r="S6710" s="11" t="s">
        <v>920</v>
      </c>
      <c r="T6710" s="11" t="s">
        <v>16868</v>
      </c>
      <c r="U6710" s="11" t="s">
        <v>23654</v>
      </c>
      <c r="W6710" s="11" t="s">
        <v>23546</v>
      </c>
      <c r="AA6710" s="11" t="s">
        <v>151</v>
      </c>
      <c r="AB6710" s="13"/>
      <c r="AC6710" s="13"/>
      <c r="AD6710" s="11" t="s">
        <v>24051</v>
      </c>
      <c r="AE6710" s="13"/>
      <c r="AF6710" s="13"/>
      <c r="AG6710" s="11" t="s">
        <v>152</v>
      </c>
      <c r="AH6710" s="11" t="s">
        <v>23547</v>
      </c>
      <c r="AJ6710" s="13"/>
      <c r="AK6710" s="13"/>
      <c r="AL6710" s="13"/>
      <c r="AM6710" s="13"/>
      <c r="AN6710" s="13"/>
      <c r="AO6710" s="13"/>
      <c r="AP6710" s="11" t="s">
        <v>24048</v>
      </c>
      <c r="AQ6710" s="11" t="s">
        <v>23532</v>
      </c>
      <c r="AR6710" s="13"/>
      <c r="AS6710" s="13"/>
      <c r="AT6710" s="12" t="b">
        <v>1</v>
      </c>
      <c r="AU6710" s="13"/>
      <c r="AV6710" s="17">
        <v>45940.0</v>
      </c>
      <c r="AW6710" s="13"/>
      <c r="AX6710" s="14" t="s">
        <v>155</v>
      </c>
      <c r="AY6710" s="13"/>
      <c r="AZ6710" s="14">
        <v>4966.0</v>
      </c>
      <c r="BA6710" s="13"/>
    </row>
    <row r="6711">
      <c r="A6711" s="11" t="s">
        <v>24052</v>
      </c>
      <c r="B6711" s="11">
        <v>17184.0</v>
      </c>
      <c r="C6711" s="12" t="b">
        <v>0</v>
      </c>
      <c r="D6711" s="12" t="b">
        <v>1</v>
      </c>
      <c r="E6711" s="12" t="b">
        <v>0</v>
      </c>
      <c r="F6711" s="12" t="b">
        <v>0</v>
      </c>
      <c r="G6711" s="12" t="b">
        <v>0</v>
      </c>
      <c r="H6711" s="12" t="b">
        <v>0</v>
      </c>
      <c r="I6711" s="13"/>
      <c r="J6711" s="13"/>
      <c r="K6711" s="12" t="b">
        <v>0</v>
      </c>
      <c r="L6711" s="15">
        <v>45906.0</v>
      </c>
      <c r="M6711" s="11" t="s">
        <v>1221</v>
      </c>
      <c r="N6711" s="11" t="s">
        <v>24053</v>
      </c>
      <c r="O6711" s="11" t="s">
        <v>24054</v>
      </c>
      <c r="P6711" s="11" t="s">
        <v>23515</v>
      </c>
      <c r="Q6711" s="11" t="s">
        <v>146</v>
      </c>
      <c r="R6711" s="11" t="s">
        <v>24055</v>
      </c>
      <c r="S6711" s="11" t="s">
        <v>24056</v>
      </c>
      <c r="T6711" s="11" t="s">
        <v>16868</v>
      </c>
      <c r="U6711" s="11" t="s">
        <v>23654</v>
      </c>
      <c r="W6711" s="11" t="s">
        <v>23515</v>
      </c>
      <c r="AA6711" s="11" t="s">
        <v>151</v>
      </c>
      <c r="AB6711" s="13"/>
      <c r="AC6711" s="13"/>
      <c r="AD6711" s="11" t="s">
        <v>24055</v>
      </c>
      <c r="AE6711" s="13"/>
      <c r="AF6711" s="13"/>
      <c r="AG6711" s="11" t="s">
        <v>152</v>
      </c>
      <c r="AH6711" s="11" t="s">
        <v>23516</v>
      </c>
      <c r="AJ6711" s="13"/>
      <c r="AK6711" s="13"/>
      <c r="AL6711" s="13"/>
      <c r="AM6711" s="13"/>
      <c r="AN6711" s="13"/>
      <c r="AO6711" s="13"/>
      <c r="AP6711" s="11" t="s">
        <v>24052</v>
      </c>
      <c r="AQ6711" s="11" t="s">
        <v>23532</v>
      </c>
      <c r="AR6711" s="13"/>
      <c r="AS6711" s="13"/>
      <c r="AT6711" s="12" t="b">
        <v>1</v>
      </c>
      <c r="AU6711" s="13"/>
      <c r="AV6711" s="17">
        <v>45940.0</v>
      </c>
      <c r="AW6711" s="13"/>
      <c r="AX6711" s="14" t="s">
        <v>155</v>
      </c>
      <c r="AY6711" s="13"/>
      <c r="AZ6711" s="14">
        <v>4959.0</v>
      </c>
      <c r="BA6711" s="13"/>
    </row>
    <row r="6712">
      <c r="A6712" s="11" t="s">
        <v>24057</v>
      </c>
      <c r="B6712" s="11">
        <v>17185.0</v>
      </c>
      <c r="C6712" s="12" t="b">
        <v>0</v>
      </c>
      <c r="D6712" s="12" t="b">
        <v>1</v>
      </c>
      <c r="E6712" s="12" t="b">
        <v>0</v>
      </c>
      <c r="F6712" s="12" t="b">
        <v>0</v>
      </c>
      <c r="G6712" s="12" t="b">
        <v>0</v>
      </c>
      <c r="H6712" s="12" t="b">
        <v>0</v>
      </c>
      <c r="I6712" s="13"/>
      <c r="J6712" s="13"/>
      <c r="K6712" s="12" t="b">
        <v>0</v>
      </c>
      <c r="L6712" s="14" t="s">
        <v>23549</v>
      </c>
      <c r="M6712" s="11" t="s">
        <v>1185</v>
      </c>
      <c r="N6712" s="11" t="s">
        <v>24058</v>
      </c>
      <c r="O6712" s="11" t="s">
        <v>24059</v>
      </c>
      <c r="P6712" s="11" t="s">
        <v>23551</v>
      </c>
      <c r="Q6712" s="11" t="s">
        <v>16380</v>
      </c>
      <c r="R6712" s="11" t="s">
        <v>24060</v>
      </c>
      <c r="S6712" s="13"/>
      <c r="T6712" s="13"/>
      <c r="U6712" s="11" t="s">
        <v>23217</v>
      </c>
      <c r="W6712" s="11" t="s">
        <v>23551</v>
      </c>
      <c r="AA6712" s="11" t="s">
        <v>151</v>
      </c>
      <c r="AB6712" s="13"/>
      <c r="AC6712" s="13"/>
      <c r="AD6712" s="11" t="s">
        <v>24060</v>
      </c>
      <c r="AE6712" s="13"/>
      <c r="AF6712" s="13"/>
      <c r="AG6712" s="11" t="s">
        <v>152</v>
      </c>
      <c r="AH6712" s="11" t="s">
        <v>23552</v>
      </c>
      <c r="AJ6712" s="13"/>
      <c r="AK6712" s="13"/>
      <c r="AL6712" s="13"/>
      <c r="AM6712" s="13"/>
      <c r="AN6712" s="13"/>
      <c r="AO6712" s="13"/>
      <c r="AP6712" s="11" t="s">
        <v>24057</v>
      </c>
      <c r="AR6712" s="13"/>
      <c r="AS6712" s="13"/>
      <c r="AT6712" s="12" t="b">
        <v>1</v>
      </c>
      <c r="AU6712" s="13"/>
      <c r="AV6712" s="14" t="s">
        <v>167</v>
      </c>
      <c r="AW6712" s="13"/>
      <c r="AX6712" s="14" t="s">
        <v>155</v>
      </c>
      <c r="AY6712" s="13"/>
      <c r="AZ6712" s="14">
        <v>8441.0</v>
      </c>
      <c r="BA6712" s="13"/>
    </row>
    <row r="6713">
      <c r="A6713" s="11" t="s">
        <v>24061</v>
      </c>
      <c r="B6713" s="11">
        <v>17186.0</v>
      </c>
      <c r="C6713" s="12" t="b">
        <v>0</v>
      </c>
      <c r="D6713" s="12" t="b">
        <v>0</v>
      </c>
      <c r="E6713" s="12" t="b">
        <v>0</v>
      </c>
      <c r="F6713" s="12" t="b">
        <v>0</v>
      </c>
      <c r="G6713" s="12" t="b">
        <v>0</v>
      </c>
      <c r="H6713" s="12" t="b">
        <v>0</v>
      </c>
      <c r="I6713" s="13"/>
      <c r="J6713" s="13"/>
      <c r="K6713" s="12" t="b">
        <v>0</v>
      </c>
      <c r="L6713" s="14" t="s">
        <v>23549</v>
      </c>
      <c r="M6713" s="11" t="s">
        <v>1185</v>
      </c>
      <c r="N6713" s="11" t="s">
        <v>24062</v>
      </c>
      <c r="O6713" s="11" t="s">
        <v>24063</v>
      </c>
      <c r="P6713" s="11" t="s">
        <v>23551</v>
      </c>
      <c r="Q6713" s="11" t="s">
        <v>16380</v>
      </c>
      <c r="R6713" s="11" t="s">
        <v>24064</v>
      </c>
      <c r="S6713" s="13"/>
      <c r="T6713" s="13"/>
      <c r="U6713" s="11" t="s">
        <v>23217</v>
      </c>
      <c r="W6713" s="11" t="s">
        <v>23551</v>
      </c>
      <c r="AA6713" s="11" t="s">
        <v>151</v>
      </c>
      <c r="AB6713" s="13"/>
      <c r="AC6713" s="13"/>
      <c r="AD6713" s="11" t="s">
        <v>24064</v>
      </c>
      <c r="AE6713" s="13"/>
      <c r="AF6713" s="13"/>
      <c r="AG6713" s="11" t="s">
        <v>152</v>
      </c>
      <c r="AH6713" s="11" t="s">
        <v>23552</v>
      </c>
      <c r="AJ6713" s="13"/>
      <c r="AK6713" s="13"/>
      <c r="AL6713" s="13"/>
      <c r="AM6713" s="13"/>
      <c r="AN6713" s="13"/>
      <c r="AO6713" s="13"/>
      <c r="AP6713" s="11" t="s">
        <v>24061</v>
      </c>
      <c r="AR6713" s="13"/>
      <c r="AS6713" s="13"/>
      <c r="AT6713" s="12" t="b">
        <v>1</v>
      </c>
      <c r="AU6713" s="13"/>
      <c r="AV6713" s="14" t="s">
        <v>167</v>
      </c>
      <c r="AW6713" s="13"/>
      <c r="AX6713" s="14" t="s">
        <v>155</v>
      </c>
      <c r="AY6713" s="13"/>
      <c r="AZ6713" s="14">
        <v>8442.0</v>
      </c>
      <c r="BA6713" s="13"/>
    </row>
    <row r="6714">
      <c r="A6714" s="11" t="s">
        <v>24065</v>
      </c>
      <c r="B6714" s="11">
        <v>17190.0</v>
      </c>
      <c r="C6714" s="12" t="b">
        <v>0</v>
      </c>
      <c r="D6714" s="12" t="b">
        <v>1</v>
      </c>
      <c r="E6714" s="12" t="b">
        <v>0</v>
      </c>
      <c r="F6714" s="12" t="b">
        <v>0</v>
      </c>
      <c r="G6714" s="12" t="b">
        <v>0</v>
      </c>
      <c r="H6714" s="12" t="b">
        <v>0</v>
      </c>
      <c r="I6714" s="13"/>
      <c r="J6714" s="13"/>
      <c r="K6714" s="12" t="b">
        <v>0</v>
      </c>
      <c r="L6714" s="14" t="s">
        <v>22305</v>
      </c>
      <c r="M6714" s="11" t="s">
        <v>12729</v>
      </c>
      <c r="N6714" s="11" t="s">
        <v>24066</v>
      </c>
      <c r="O6714" s="11" t="s">
        <v>24067</v>
      </c>
      <c r="P6714" s="11" t="s">
        <v>22307</v>
      </c>
      <c r="Q6714" s="11" t="s">
        <v>9926</v>
      </c>
      <c r="R6714" s="11" t="s">
        <v>24068</v>
      </c>
      <c r="S6714" s="11" t="s">
        <v>1245</v>
      </c>
      <c r="U6714" s="13"/>
      <c r="V6714" s="13"/>
      <c r="W6714" s="11" t="s">
        <v>22307</v>
      </c>
      <c r="AA6714" s="11" t="s">
        <v>151</v>
      </c>
      <c r="AB6714" s="13"/>
      <c r="AC6714" s="13"/>
      <c r="AD6714" s="11" t="s">
        <v>24068</v>
      </c>
      <c r="AE6714" s="13"/>
      <c r="AF6714" s="13"/>
      <c r="AG6714" s="11" t="s">
        <v>152</v>
      </c>
      <c r="AH6714" s="11" t="s">
        <v>22308</v>
      </c>
      <c r="AJ6714" s="13"/>
      <c r="AK6714" s="13"/>
      <c r="AL6714" s="13"/>
      <c r="AM6714" s="13"/>
      <c r="AN6714" s="13"/>
      <c r="AO6714" s="13"/>
      <c r="AP6714" s="11" t="s">
        <v>24065</v>
      </c>
      <c r="AR6714" s="13"/>
      <c r="AS6714" s="13"/>
      <c r="AT6714" s="12" t="b">
        <v>1</v>
      </c>
      <c r="AU6714" s="13"/>
      <c r="AV6714" s="17">
        <v>45940.0</v>
      </c>
      <c r="AW6714" s="13"/>
      <c r="AX6714" s="14" t="s">
        <v>155</v>
      </c>
      <c r="AY6714" s="13"/>
      <c r="AZ6714" s="14">
        <v>4722.0</v>
      </c>
      <c r="BA6714" s="13"/>
    </row>
    <row r="6715">
      <c r="A6715" s="11" t="s">
        <v>24069</v>
      </c>
      <c r="B6715" s="11">
        <v>17191.0</v>
      </c>
      <c r="C6715" s="12" t="b">
        <v>0</v>
      </c>
      <c r="D6715" s="12" t="b">
        <v>1</v>
      </c>
      <c r="E6715" s="12" t="b">
        <v>0</v>
      </c>
      <c r="F6715" s="12" t="b">
        <v>0</v>
      </c>
      <c r="G6715" s="12" t="b">
        <v>0</v>
      </c>
      <c r="H6715" s="12" t="b">
        <v>0</v>
      </c>
      <c r="I6715" s="13"/>
      <c r="J6715" s="13"/>
      <c r="K6715" s="12" t="b">
        <v>0</v>
      </c>
      <c r="L6715" s="14" t="s">
        <v>22305</v>
      </c>
      <c r="M6715" s="11" t="s">
        <v>12729</v>
      </c>
      <c r="N6715" s="11" t="s">
        <v>24070</v>
      </c>
      <c r="O6715" s="11" t="s">
        <v>24071</v>
      </c>
      <c r="P6715" s="11" t="s">
        <v>22307</v>
      </c>
      <c r="Q6715" s="11" t="s">
        <v>9926</v>
      </c>
      <c r="R6715" s="11" t="s">
        <v>24072</v>
      </c>
      <c r="T6715" s="13"/>
      <c r="U6715" s="13"/>
      <c r="V6715" s="13"/>
      <c r="W6715" s="11" t="s">
        <v>22307</v>
      </c>
      <c r="AA6715" s="11" t="s">
        <v>151</v>
      </c>
      <c r="AB6715" s="13"/>
      <c r="AC6715" s="13"/>
      <c r="AD6715" s="11" t="s">
        <v>24072</v>
      </c>
      <c r="AF6715" s="13"/>
      <c r="AG6715" s="11" t="s">
        <v>152</v>
      </c>
      <c r="AH6715" s="11" t="s">
        <v>22308</v>
      </c>
      <c r="AJ6715" s="13"/>
      <c r="AK6715" s="13"/>
      <c r="AL6715" s="13"/>
      <c r="AM6715" s="13"/>
      <c r="AN6715" s="13"/>
      <c r="AO6715" s="13"/>
      <c r="AP6715" s="11" t="s">
        <v>24069</v>
      </c>
      <c r="AR6715" s="13"/>
      <c r="AS6715" s="13"/>
      <c r="AT6715" s="12" t="b">
        <v>1</v>
      </c>
      <c r="AU6715" s="13"/>
      <c r="AV6715" s="17">
        <v>45940.0</v>
      </c>
      <c r="AW6715" s="13"/>
      <c r="AX6715" s="14" t="s">
        <v>155</v>
      </c>
      <c r="AY6715" s="13"/>
      <c r="AZ6715" s="14">
        <v>4721.0</v>
      </c>
      <c r="BA6715" s="13"/>
    </row>
    <row r="6716">
      <c r="A6716" s="11" t="s">
        <v>24073</v>
      </c>
      <c r="B6716" s="11">
        <v>17192.0</v>
      </c>
      <c r="C6716" s="12" t="b">
        <v>0</v>
      </c>
      <c r="D6716" s="12" t="b">
        <v>1</v>
      </c>
      <c r="E6716" s="12" t="b">
        <v>0</v>
      </c>
      <c r="F6716" s="12" t="b">
        <v>0</v>
      </c>
      <c r="G6716" s="12" t="b">
        <v>0</v>
      </c>
      <c r="H6716" s="12" t="b">
        <v>0</v>
      </c>
      <c r="I6716" s="13"/>
      <c r="J6716" s="13"/>
      <c r="K6716" s="12" t="b">
        <v>0</v>
      </c>
      <c r="L6716" s="14" t="s">
        <v>23549</v>
      </c>
      <c r="M6716" s="11" t="s">
        <v>16817</v>
      </c>
      <c r="N6716" s="11" t="s">
        <v>24074</v>
      </c>
      <c r="O6716" s="11" t="s">
        <v>23416</v>
      </c>
      <c r="P6716" s="11" t="s">
        <v>23551</v>
      </c>
      <c r="Q6716" s="11" t="s">
        <v>16380</v>
      </c>
      <c r="R6716" s="11" t="s">
        <v>23417</v>
      </c>
      <c r="S6716" s="11" t="s">
        <v>23418</v>
      </c>
      <c r="U6716" s="11" t="s">
        <v>22319</v>
      </c>
      <c r="W6716" s="11" t="s">
        <v>23551</v>
      </c>
      <c r="AA6716" s="11" t="s">
        <v>151</v>
      </c>
      <c r="AB6716" s="13"/>
      <c r="AC6716" s="13"/>
      <c r="AD6716" s="11" t="s">
        <v>23417</v>
      </c>
      <c r="AE6716" s="13"/>
      <c r="AF6716" s="13"/>
      <c r="AG6716" s="11" t="s">
        <v>152</v>
      </c>
      <c r="AH6716" s="11" t="s">
        <v>23552</v>
      </c>
      <c r="AJ6716" s="13"/>
      <c r="AK6716" s="13"/>
      <c r="AL6716" s="13"/>
      <c r="AM6716" s="13"/>
      <c r="AN6716" s="13"/>
      <c r="AO6716" s="13"/>
      <c r="AP6716" s="11" t="s">
        <v>24073</v>
      </c>
      <c r="AR6716" s="13"/>
      <c r="AS6716" s="13"/>
      <c r="AT6716" s="12" t="b">
        <v>1</v>
      </c>
      <c r="AU6716" s="13"/>
      <c r="AV6716" s="14" t="s">
        <v>167</v>
      </c>
      <c r="AW6716" s="13"/>
      <c r="AX6716" s="14" t="s">
        <v>155</v>
      </c>
      <c r="AY6716" s="13"/>
      <c r="AZ6716" s="14">
        <v>8444.0</v>
      </c>
      <c r="BA6716" s="13"/>
    </row>
    <row r="6717">
      <c r="A6717" s="11" t="s">
        <v>24075</v>
      </c>
      <c r="B6717" s="11">
        <v>17193.0</v>
      </c>
      <c r="C6717" s="12" t="b">
        <v>0</v>
      </c>
      <c r="D6717" s="12" t="b">
        <v>1</v>
      </c>
      <c r="E6717" s="12" t="b">
        <v>0</v>
      </c>
      <c r="F6717" s="12" t="b">
        <v>0</v>
      </c>
      <c r="G6717" s="12" t="b">
        <v>0</v>
      </c>
      <c r="H6717" s="12" t="b">
        <v>0</v>
      </c>
      <c r="I6717" s="13"/>
      <c r="J6717" s="13"/>
      <c r="K6717" s="12" t="b">
        <v>0</v>
      </c>
      <c r="L6717" s="14" t="s">
        <v>23549</v>
      </c>
      <c r="M6717" s="11" t="s">
        <v>3785</v>
      </c>
      <c r="N6717" s="11" t="s">
        <v>24076</v>
      </c>
      <c r="O6717" s="11" t="s">
        <v>5063</v>
      </c>
      <c r="P6717" s="11" t="s">
        <v>23551</v>
      </c>
      <c r="Q6717" s="11" t="s">
        <v>16380</v>
      </c>
      <c r="R6717" s="11" t="s">
        <v>5064</v>
      </c>
      <c r="S6717" s="11" t="s">
        <v>5065</v>
      </c>
      <c r="U6717" s="11" t="s">
        <v>22657</v>
      </c>
      <c r="W6717" s="11" t="s">
        <v>23551</v>
      </c>
      <c r="AA6717" s="11" t="s">
        <v>151</v>
      </c>
      <c r="AB6717" s="13"/>
      <c r="AC6717" s="13"/>
      <c r="AD6717" s="11" t="s">
        <v>5064</v>
      </c>
      <c r="AE6717" s="13"/>
      <c r="AF6717" s="13"/>
      <c r="AG6717" s="11" t="s">
        <v>152</v>
      </c>
      <c r="AH6717" s="11" t="s">
        <v>23552</v>
      </c>
      <c r="AJ6717" s="13"/>
      <c r="AK6717" s="13"/>
      <c r="AL6717" s="13"/>
      <c r="AM6717" s="13"/>
      <c r="AN6717" s="13"/>
      <c r="AO6717" s="13"/>
      <c r="AP6717" s="11" t="s">
        <v>24075</v>
      </c>
      <c r="AR6717" s="13"/>
      <c r="AS6717" s="13"/>
      <c r="AT6717" s="12" t="b">
        <v>1</v>
      </c>
      <c r="AU6717" s="13"/>
      <c r="AV6717" s="17">
        <v>45940.0</v>
      </c>
      <c r="AW6717" s="13"/>
      <c r="AX6717" s="14" t="s">
        <v>155</v>
      </c>
      <c r="AY6717" s="13"/>
      <c r="AZ6717" s="14">
        <v>4853.0</v>
      </c>
      <c r="BA6717" s="13"/>
    </row>
    <row r="6718">
      <c r="A6718" s="11" t="s">
        <v>24077</v>
      </c>
      <c r="B6718" s="11">
        <v>17194.0</v>
      </c>
      <c r="C6718" s="12" t="b">
        <v>0</v>
      </c>
      <c r="D6718" s="12" t="b">
        <v>1</v>
      </c>
      <c r="E6718" s="12" t="b">
        <v>0</v>
      </c>
      <c r="F6718" s="12" t="b">
        <v>0</v>
      </c>
      <c r="G6718" s="12" t="b">
        <v>0</v>
      </c>
      <c r="H6718" s="12" t="b">
        <v>0</v>
      </c>
      <c r="I6718" s="13"/>
      <c r="J6718" s="13"/>
      <c r="K6718" s="12" t="b">
        <v>0</v>
      </c>
      <c r="L6718" s="14" t="s">
        <v>23549</v>
      </c>
      <c r="M6718" s="11" t="s">
        <v>16817</v>
      </c>
      <c r="N6718" s="11" t="s">
        <v>24078</v>
      </c>
      <c r="O6718" s="11" t="s">
        <v>22316</v>
      </c>
      <c r="P6718" s="11" t="s">
        <v>23551</v>
      </c>
      <c r="Q6718" s="11" t="s">
        <v>16380</v>
      </c>
      <c r="R6718" s="11" t="s">
        <v>22317</v>
      </c>
      <c r="S6718" s="11" t="s">
        <v>22318</v>
      </c>
      <c r="U6718" s="11" t="s">
        <v>22319</v>
      </c>
      <c r="W6718" s="11" t="s">
        <v>23551</v>
      </c>
      <c r="AA6718" s="11" t="s">
        <v>151</v>
      </c>
      <c r="AB6718" s="13"/>
      <c r="AC6718" s="13"/>
      <c r="AD6718" s="11" t="s">
        <v>22317</v>
      </c>
      <c r="AF6718" s="13"/>
      <c r="AG6718" s="11" t="s">
        <v>152</v>
      </c>
      <c r="AH6718" s="11" t="s">
        <v>23552</v>
      </c>
      <c r="AJ6718" s="13"/>
      <c r="AK6718" s="13"/>
      <c r="AL6718" s="13"/>
      <c r="AM6718" s="13"/>
      <c r="AN6718" s="13"/>
      <c r="AO6718" s="13"/>
      <c r="AP6718" s="11" t="s">
        <v>24077</v>
      </c>
      <c r="AR6718" s="13"/>
      <c r="AS6718" s="13"/>
      <c r="AT6718" s="12" t="b">
        <v>1</v>
      </c>
      <c r="AU6718" s="13"/>
      <c r="AV6718" s="14" t="s">
        <v>167</v>
      </c>
      <c r="AW6718" s="13"/>
      <c r="AX6718" s="14" t="s">
        <v>155</v>
      </c>
      <c r="AY6718" s="13"/>
      <c r="AZ6718" s="14">
        <v>8443.0</v>
      </c>
      <c r="BA6718" s="13"/>
    </row>
    <row r="6719">
      <c r="A6719" s="11" t="s">
        <v>24079</v>
      </c>
      <c r="B6719" s="11">
        <v>17196.0</v>
      </c>
      <c r="C6719" s="12" t="b">
        <v>0</v>
      </c>
      <c r="D6719" s="12" t="b">
        <v>0</v>
      </c>
      <c r="E6719" s="12" t="b">
        <v>0</v>
      </c>
      <c r="F6719" s="12" t="b">
        <v>0</v>
      </c>
      <c r="G6719" s="12" t="b">
        <v>0</v>
      </c>
      <c r="H6719" s="12" t="b">
        <v>0</v>
      </c>
      <c r="I6719" s="13"/>
      <c r="J6719" s="13"/>
      <c r="K6719" s="12" t="b">
        <v>0</v>
      </c>
      <c r="L6719" s="15">
        <v>45753.0</v>
      </c>
      <c r="M6719" s="11" t="s">
        <v>3785</v>
      </c>
      <c r="N6719" s="11" t="s">
        <v>24080</v>
      </c>
      <c r="O6719" s="11" t="s">
        <v>5063</v>
      </c>
      <c r="P6719" s="11" t="s">
        <v>17094</v>
      </c>
      <c r="Q6719" s="11" t="s">
        <v>17095</v>
      </c>
      <c r="R6719" s="11" t="s">
        <v>5064</v>
      </c>
      <c r="S6719" s="11" t="s">
        <v>5065</v>
      </c>
      <c r="T6719" s="11" t="s">
        <v>16868</v>
      </c>
      <c r="U6719" s="11" t="s">
        <v>22657</v>
      </c>
      <c r="W6719" s="11" t="s">
        <v>17094</v>
      </c>
      <c r="AA6719" s="11" t="s">
        <v>151</v>
      </c>
      <c r="AB6719" s="13"/>
      <c r="AC6719" s="13"/>
      <c r="AD6719" s="11" t="s">
        <v>5064</v>
      </c>
      <c r="AE6719" s="13"/>
      <c r="AF6719" s="13"/>
      <c r="AG6719" s="11" t="s">
        <v>152</v>
      </c>
      <c r="AH6719" s="11" t="s">
        <v>17099</v>
      </c>
      <c r="AJ6719" s="13"/>
      <c r="AK6719" s="13"/>
      <c r="AL6719" s="13"/>
      <c r="AM6719" s="13"/>
      <c r="AN6719" s="13"/>
      <c r="AO6719" s="13"/>
      <c r="AP6719" s="11" t="s">
        <v>24079</v>
      </c>
      <c r="AQ6719" s="11" t="s">
        <v>23532</v>
      </c>
      <c r="AR6719" s="13"/>
      <c r="AS6719" s="13"/>
      <c r="AT6719" s="12" t="b">
        <v>1</v>
      </c>
      <c r="AU6719" s="13"/>
      <c r="AV6719" s="17">
        <v>45940.0</v>
      </c>
      <c r="AW6719" s="13"/>
      <c r="AX6719" s="14" t="s">
        <v>155</v>
      </c>
      <c r="AY6719" s="13"/>
      <c r="AZ6719" s="14">
        <v>3389.0</v>
      </c>
      <c r="BA6719" s="13"/>
    </row>
    <row r="6720">
      <c r="A6720" s="11" t="s">
        <v>24081</v>
      </c>
      <c r="B6720" s="11">
        <v>17197.0</v>
      </c>
      <c r="C6720" s="12" t="b">
        <v>0</v>
      </c>
      <c r="D6720" s="12" t="b">
        <v>1</v>
      </c>
      <c r="E6720" s="12" t="b">
        <v>0</v>
      </c>
      <c r="F6720" s="12" t="b">
        <v>0</v>
      </c>
      <c r="G6720" s="12" t="b">
        <v>0</v>
      </c>
      <c r="H6720" s="12" t="b">
        <v>0</v>
      </c>
      <c r="I6720" s="13"/>
      <c r="J6720" s="13"/>
      <c r="K6720" s="12" t="b">
        <v>0</v>
      </c>
      <c r="L6720" s="15">
        <v>45753.0</v>
      </c>
      <c r="M6720" s="11" t="s">
        <v>8145</v>
      </c>
      <c r="N6720" s="11" t="s">
        <v>24082</v>
      </c>
      <c r="O6720" s="11" t="s">
        <v>14069</v>
      </c>
      <c r="P6720" s="11" t="s">
        <v>17094</v>
      </c>
      <c r="Q6720" s="11" t="s">
        <v>17095</v>
      </c>
      <c r="R6720" s="11" t="s">
        <v>14070</v>
      </c>
      <c r="S6720" s="11" t="s">
        <v>14071</v>
      </c>
      <c r="T6720" s="11" t="s">
        <v>16868</v>
      </c>
      <c r="U6720" s="11" t="s">
        <v>16668</v>
      </c>
      <c r="W6720" s="11" t="s">
        <v>17094</v>
      </c>
      <c r="AA6720" s="11" t="s">
        <v>151</v>
      </c>
      <c r="AB6720" s="13"/>
      <c r="AC6720" s="13"/>
      <c r="AD6720" s="11" t="s">
        <v>14070</v>
      </c>
      <c r="AE6720" s="13"/>
      <c r="AF6720" s="13"/>
      <c r="AG6720" s="11" t="s">
        <v>152</v>
      </c>
      <c r="AH6720" s="11" t="s">
        <v>17099</v>
      </c>
      <c r="AJ6720" s="11" t="s">
        <v>14073</v>
      </c>
      <c r="AK6720" s="13"/>
      <c r="AL6720" s="13"/>
      <c r="AM6720" s="13"/>
      <c r="AN6720" s="13"/>
      <c r="AO6720" s="13"/>
      <c r="AP6720" s="11" t="s">
        <v>24081</v>
      </c>
      <c r="AQ6720" s="11" t="s">
        <v>23532</v>
      </c>
      <c r="AR6720" s="13"/>
      <c r="AS6720" s="13"/>
      <c r="AT6720" s="12" t="b">
        <v>1</v>
      </c>
      <c r="AU6720" s="13"/>
      <c r="AV6720" s="17">
        <v>45940.0</v>
      </c>
      <c r="AW6720" s="13"/>
      <c r="AX6720" s="14" t="s">
        <v>155</v>
      </c>
      <c r="AY6720" s="13"/>
      <c r="AZ6720" s="14">
        <v>3390.0</v>
      </c>
      <c r="BA6720" s="13"/>
    </row>
    <row r="6721">
      <c r="A6721" s="11" t="s">
        <v>24083</v>
      </c>
      <c r="B6721" s="11">
        <v>17198.0</v>
      </c>
      <c r="C6721" s="12" t="b">
        <v>0</v>
      </c>
      <c r="D6721" s="12" t="b">
        <v>1</v>
      </c>
      <c r="E6721" s="12" t="b">
        <v>0</v>
      </c>
      <c r="F6721" s="12" t="b">
        <v>0</v>
      </c>
      <c r="G6721" s="12" t="b">
        <v>0</v>
      </c>
      <c r="H6721" s="12" t="b">
        <v>0</v>
      </c>
      <c r="I6721" s="13"/>
      <c r="J6721" s="13"/>
      <c r="K6721" s="12" t="b">
        <v>0</v>
      </c>
      <c r="L6721" s="14" t="s">
        <v>22305</v>
      </c>
      <c r="M6721" s="11" t="s">
        <v>12729</v>
      </c>
      <c r="N6721" s="11" t="s">
        <v>24084</v>
      </c>
      <c r="O6721" s="11" t="s">
        <v>24085</v>
      </c>
      <c r="P6721" s="11" t="s">
        <v>22307</v>
      </c>
      <c r="Q6721" s="11" t="s">
        <v>9926</v>
      </c>
      <c r="R6721" s="11" t="s">
        <v>24086</v>
      </c>
      <c r="S6721" s="13"/>
      <c r="T6721" s="13"/>
      <c r="U6721" s="11" t="s">
        <v>24087</v>
      </c>
      <c r="W6721" s="11" t="s">
        <v>22307</v>
      </c>
      <c r="AA6721" s="11" t="s">
        <v>151</v>
      </c>
      <c r="AB6721" s="13"/>
      <c r="AC6721" s="13"/>
      <c r="AD6721" s="11" t="s">
        <v>24086</v>
      </c>
      <c r="AE6721" s="13"/>
      <c r="AF6721" s="13"/>
      <c r="AG6721" s="11" t="s">
        <v>152</v>
      </c>
      <c r="AH6721" s="11" t="s">
        <v>22308</v>
      </c>
      <c r="AJ6721" s="13"/>
      <c r="AK6721" s="13"/>
      <c r="AL6721" s="13"/>
      <c r="AM6721" s="13"/>
      <c r="AN6721" s="13"/>
      <c r="AO6721" s="13"/>
      <c r="AP6721" s="11" t="s">
        <v>24083</v>
      </c>
      <c r="AR6721" s="13"/>
      <c r="AS6721" s="13"/>
      <c r="AT6721" s="12" t="b">
        <v>1</v>
      </c>
      <c r="AU6721" s="13"/>
      <c r="AV6721" s="17">
        <v>45940.0</v>
      </c>
      <c r="AW6721" s="13"/>
      <c r="AX6721" s="14" t="s">
        <v>155</v>
      </c>
      <c r="AY6721" s="13"/>
      <c r="AZ6721" s="14">
        <v>4723.0</v>
      </c>
      <c r="BA6721" s="13"/>
    </row>
    <row r="6722">
      <c r="A6722" s="11" t="s">
        <v>24088</v>
      </c>
      <c r="B6722" s="11">
        <v>17199.0</v>
      </c>
      <c r="C6722" s="12" t="b">
        <v>0</v>
      </c>
      <c r="D6722" s="12" t="b">
        <v>0</v>
      </c>
      <c r="E6722" s="12" t="b">
        <v>0</v>
      </c>
      <c r="F6722" s="12" t="b">
        <v>0</v>
      </c>
      <c r="G6722" s="12" t="b">
        <v>0</v>
      </c>
      <c r="H6722" s="12" t="b">
        <v>0</v>
      </c>
      <c r="I6722" s="13"/>
      <c r="J6722" s="13"/>
      <c r="K6722" s="12" t="b">
        <v>0</v>
      </c>
      <c r="L6722" s="14" t="s">
        <v>23549</v>
      </c>
      <c r="M6722" s="11" t="s">
        <v>1687</v>
      </c>
      <c r="N6722" s="11" t="s">
        <v>24089</v>
      </c>
      <c r="O6722" s="11" t="s">
        <v>24090</v>
      </c>
      <c r="P6722" s="11" t="s">
        <v>23551</v>
      </c>
      <c r="Q6722" s="11" t="s">
        <v>16380</v>
      </c>
      <c r="R6722" s="11" t="s">
        <v>24091</v>
      </c>
      <c r="S6722" s="11" t="s">
        <v>810</v>
      </c>
      <c r="U6722" s="11" t="s">
        <v>13848</v>
      </c>
      <c r="W6722" s="11" t="s">
        <v>23551</v>
      </c>
      <c r="AA6722" s="11" t="s">
        <v>151</v>
      </c>
      <c r="AB6722" s="13"/>
      <c r="AC6722" s="13"/>
      <c r="AD6722" s="11" t="s">
        <v>24091</v>
      </c>
      <c r="AE6722" s="13"/>
      <c r="AF6722" s="13"/>
      <c r="AG6722" s="11" t="s">
        <v>152</v>
      </c>
      <c r="AH6722" s="11" t="s">
        <v>23552</v>
      </c>
      <c r="AJ6722" s="13"/>
      <c r="AK6722" s="13"/>
      <c r="AL6722" s="13"/>
      <c r="AM6722" s="13"/>
      <c r="AN6722" s="13"/>
      <c r="AO6722" s="13"/>
      <c r="AP6722" s="11" t="s">
        <v>24088</v>
      </c>
      <c r="AR6722" s="13"/>
      <c r="AS6722" s="13"/>
      <c r="AT6722" s="12" t="b">
        <v>1</v>
      </c>
      <c r="AU6722" s="13"/>
      <c r="AV6722" s="17">
        <v>45940.0</v>
      </c>
      <c r="AW6722" s="13"/>
      <c r="AX6722" s="14" t="s">
        <v>155</v>
      </c>
      <c r="AY6722" s="13"/>
      <c r="AZ6722" s="14">
        <v>4854.0</v>
      </c>
      <c r="BA6722" s="13"/>
    </row>
    <row r="6723">
      <c r="A6723" s="11" t="s">
        <v>24092</v>
      </c>
      <c r="B6723" s="11">
        <v>17200.0</v>
      </c>
      <c r="C6723" s="12" t="b">
        <v>0</v>
      </c>
      <c r="D6723" s="12" t="b">
        <v>1</v>
      </c>
      <c r="E6723" s="12" t="b">
        <v>0</v>
      </c>
      <c r="F6723" s="12" t="b">
        <v>0</v>
      </c>
      <c r="G6723" s="12" t="b">
        <v>0</v>
      </c>
      <c r="H6723" s="12" t="b">
        <v>0</v>
      </c>
      <c r="I6723" s="13"/>
      <c r="J6723" s="13"/>
      <c r="K6723" s="12" t="b">
        <v>0</v>
      </c>
      <c r="L6723" s="14" t="s">
        <v>23549</v>
      </c>
      <c r="M6723" s="11" t="s">
        <v>3785</v>
      </c>
      <c r="N6723" s="11" t="s">
        <v>24093</v>
      </c>
      <c r="O6723" s="11" t="s">
        <v>16024</v>
      </c>
      <c r="P6723" s="11" t="s">
        <v>23551</v>
      </c>
      <c r="Q6723" s="11" t="s">
        <v>16380</v>
      </c>
      <c r="R6723" s="11" t="s">
        <v>16025</v>
      </c>
      <c r="S6723" s="11" t="s">
        <v>16026</v>
      </c>
      <c r="U6723" s="11" t="s">
        <v>22657</v>
      </c>
      <c r="W6723" s="11" t="s">
        <v>23551</v>
      </c>
      <c r="AA6723" s="11" t="s">
        <v>151</v>
      </c>
      <c r="AB6723" s="13"/>
      <c r="AC6723" s="13"/>
      <c r="AD6723" s="11" t="s">
        <v>16025</v>
      </c>
      <c r="AF6723" s="13"/>
      <c r="AG6723" s="11" t="s">
        <v>152</v>
      </c>
      <c r="AH6723" s="11" t="s">
        <v>23552</v>
      </c>
      <c r="AJ6723" s="13"/>
      <c r="AK6723" s="13"/>
      <c r="AL6723" s="13"/>
      <c r="AM6723" s="13"/>
      <c r="AN6723" s="13"/>
      <c r="AO6723" s="13"/>
      <c r="AP6723" s="11" t="s">
        <v>24092</v>
      </c>
      <c r="AR6723" s="13"/>
      <c r="AS6723" s="13"/>
      <c r="AT6723" s="12" t="b">
        <v>1</v>
      </c>
      <c r="AU6723" s="13"/>
      <c r="AV6723" s="17">
        <v>45940.0</v>
      </c>
      <c r="AW6723" s="13"/>
      <c r="AX6723" s="14" t="s">
        <v>155</v>
      </c>
      <c r="AY6723" s="13"/>
      <c r="AZ6723" s="14">
        <v>4856.0</v>
      </c>
      <c r="BA6723" s="13"/>
    </row>
    <row r="6724">
      <c r="A6724" s="11" t="s">
        <v>24094</v>
      </c>
      <c r="B6724" s="11">
        <v>17201.0</v>
      </c>
      <c r="C6724" s="12" t="b">
        <v>0</v>
      </c>
      <c r="D6724" s="12" t="b">
        <v>0</v>
      </c>
      <c r="E6724" s="12" t="b">
        <v>0</v>
      </c>
      <c r="F6724" s="12" t="b">
        <v>0</v>
      </c>
      <c r="G6724" s="12" t="b">
        <v>0</v>
      </c>
      <c r="H6724" s="12" t="b">
        <v>0</v>
      </c>
      <c r="I6724" s="13"/>
      <c r="J6724" s="13"/>
      <c r="K6724" s="12" t="b">
        <v>0</v>
      </c>
      <c r="L6724" s="14" t="s">
        <v>23549</v>
      </c>
      <c r="M6724" s="11" t="s">
        <v>3474</v>
      </c>
      <c r="N6724" s="11" t="s">
        <v>24095</v>
      </c>
      <c r="O6724" s="11" t="s">
        <v>24096</v>
      </c>
      <c r="P6724" s="11" t="s">
        <v>23551</v>
      </c>
      <c r="Q6724" s="11" t="s">
        <v>16380</v>
      </c>
      <c r="R6724" s="11" t="s">
        <v>24097</v>
      </c>
      <c r="S6724" s="11" t="s">
        <v>24098</v>
      </c>
      <c r="U6724" s="11" t="s">
        <v>17098</v>
      </c>
      <c r="W6724" s="11" t="s">
        <v>23551</v>
      </c>
      <c r="AA6724" s="11" t="s">
        <v>151</v>
      </c>
      <c r="AB6724" s="13"/>
      <c r="AC6724" s="13"/>
      <c r="AD6724" s="11" t="s">
        <v>24097</v>
      </c>
      <c r="AE6724" s="13"/>
      <c r="AF6724" s="13"/>
      <c r="AG6724" s="11" t="s">
        <v>152</v>
      </c>
      <c r="AH6724" s="11" t="s">
        <v>23552</v>
      </c>
      <c r="AJ6724" s="13"/>
      <c r="AK6724" s="13"/>
      <c r="AL6724" s="13"/>
      <c r="AM6724" s="13"/>
      <c r="AN6724" s="13"/>
      <c r="AO6724" s="13"/>
      <c r="AP6724" s="11" t="s">
        <v>24094</v>
      </c>
      <c r="AR6724" s="13"/>
      <c r="AS6724" s="13"/>
      <c r="AT6724" s="12" t="b">
        <v>1</v>
      </c>
      <c r="AU6724" s="13"/>
      <c r="AV6724" s="17">
        <v>45940.0</v>
      </c>
      <c r="AW6724" s="13"/>
      <c r="AX6724" s="14" t="s">
        <v>155</v>
      </c>
      <c r="AY6724" s="13"/>
      <c r="AZ6724" s="14">
        <v>4857.0</v>
      </c>
      <c r="BA6724" s="13"/>
    </row>
    <row r="6725">
      <c r="A6725" s="11" t="s">
        <v>24099</v>
      </c>
      <c r="B6725" s="11">
        <v>17202.0</v>
      </c>
      <c r="C6725" s="12" t="b">
        <v>0</v>
      </c>
      <c r="D6725" s="12" t="b">
        <v>0</v>
      </c>
      <c r="E6725" s="12" t="b">
        <v>0</v>
      </c>
      <c r="F6725" s="12" t="b">
        <v>0</v>
      </c>
      <c r="G6725" s="12" t="b">
        <v>0</v>
      </c>
      <c r="H6725" s="12" t="b">
        <v>0</v>
      </c>
      <c r="I6725" s="13"/>
      <c r="J6725" s="13"/>
      <c r="K6725" s="12" t="b">
        <v>0</v>
      </c>
      <c r="L6725" s="14" t="s">
        <v>23549</v>
      </c>
      <c r="M6725" s="11" t="s">
        <v>1197</v>
      </c>
      <c r="N6725" s="11" t="s">
        <v>24100</v>
      </c>
      <c r="O6725" s="11" t="s">
        <v>1199</v>
      </c>
      <c r="P6725" s="11" t="s">
        <v>23551</v>
      </c>
      <c r="Q6725" s="11" t="s">
        <v>16380</v>
      </c>
      <c r="R6725" s="11" t="s">
        <v>1200</v>
      </c>
      <c r="S6725" s="11" t="s">
        <v>1201</v>
      </c>
      <c r="U6725" s="11" t="s">
        <v>23943</v>
      </c>
      <c r="W6725" s="11" t="s">
        <v>23551</v>
      </c>
      <c r="AA6725" s="11" t="s">
        <v>151</v>
      </c>
      <c r="AB6725" s="13"/>
      <c r="AC6725" s="13"/>
      <c r="AD6725" s="11" t="s">
        <v>1200</v>
      </c>
      <c r="AE6725" s="13"/>
      <c r="AF6725" s="13"/>
      <c r="AG6725" s="11" t="s">
        <v>152</v>
      </c>
      <c r="AH6725" s="11" t="s">
        <v>23552</v>
      </c>
      <c r="AJ6725" s="13"/>
      <c r="AK6725" s="13"/>
      <c r="AL6725" s="13"/>
      <c r="AM6725" s="13"/>
      <c r="AN6725" s="13"/>
      <c r="AO6725" s="13"/>
      <c r="AP6725" s="11" t="s">
        <v>24099</v>
      </c>
      <c r="AR6725" s="13"/>
      <c r="AS6725" s="13"/>
      <c r="AT6725" s="12" t="b">
        <v>1</v>
      </c>
      <c r="AU6725" s="13"/>
      <c r="AV6725" s="17">
        <v>45940.0</v>
      </c>
      <c r="AW6725" s="13"/>
      <c r="AX6725" s="14" t="s">
        <v>155</v>
      </c>
      <c r="AY6725" s="13"/>
      <c r="AZ6725" s="14">
        <v>4858.0</v>
      </c>
      <c r="BA6725" s="13"/>
    </row>
    <row r="6726">
      <c r="A6726" s="11" t="s">
        <v>24101</v>
      </c>
      <c r="B6726" s="11">
        <v>17203.0</v>
      </c>
      <c r="C6726" s="12" t="b">
        <v>0</v>
      </c>
      <c r="D6726" s="12" t="b">
        <v>0</v>
      </c>
      <c r="E6726" s="12" t="b">
        <v>0</v>
      </c>
      <c r="F6726" s="12" t="b">
        <v>0</v>
      </c>
      <c r="G6726" s="12" t="b">
        <v>0</v>
      </c>
      <c r="H6726" s="12" t="b">
        <v>0</v>
      </c>
      <c r="I6726" s="13"/>
      <c r="J6726" s="13"/>
      <c r="K6726" s="12" t="b">
        <v>0</v>
      </c>
      <c r="L6726" s="14" t="s">
        <v>23549</v>
      </c>
      <c r="M6726" s="11" t="s">
        <v>3474</v>
      </c>
      <c r="N6726" s="11" t="s">
        <v>24102</v>
      </c>
      <c r="O6726" s="11" t="s">
        <v>21293</v>
      </c>
      <c r="P6726" s="11" t="s">
        <v>23551</v>
      </c>
      <c r="Q6726" s="11" t="s">
        <v>16380</v>
      </c>
      <c r="R6726" s="11" t="s">
        <v>21294</v>
      </c>
      <c r="S6726" s="11" t="s">
        <v>21295</v>
      </c>
      <c r="U6726" s="11" t="s">
        <v>17098</v>
      </c>
      <c r="W6726" s="11" t="s">
        <v>23551</v>
      </c>
      <c r="AA6726" s="11" t="s">
        <v>151</v>
      </c>
      <c r="AB6726" s="13"/>
      <c r="AC6726" s="13"/>
      <c r="AD6726" s="11" t="s">
        <v>21294</v>
      </c>
      <c r="AF6726" s="13"/>
      <c r="AG6726" s="11" t="s">
        <v>152</v>
      </c>
      <c r="AH6726" s="11" t="s">
        <v>23552</v>
      </c>
      <c r="AJ6726" s="13"/>
      <c r="AK6726" s="13"/>
      <c r="AL6726" s="13"/>
      <c r="AM6726" s="13"/>
      <c r="AN6726" s="13"/>
      <c r="AO6726" s="13"/>
      <c r="AP6726" s="11" t="s">
        <v>24101</v>
      </c>
      <c r="AR6726" s="13"/>
      <c r="AS6726" s="13"/>
      <c r="AT6726" s="12" t="b">
        <v>1</v>
      </c>
      <c r="AU6726" s="13"/>
      <c r="AV6726" s="17">
        <v>45940.0</v>
      </c>
      <c r="AW6726" s="13"/>
      <c r="AX6726" s="14" t="s">
        <v>155</v>
      </c>
      <c r="AY6726" s="13"/>
      <c r="AZ6726" s="14">
        <v>4855.0</v>
      </c>
      <c r="BA6726" s="13"/>
    </row>
    <row r="6727">
      <c r="A6727" s="11" t="s">
        <v>24103</v>
      </c>
      <c r="B6727" s="11">
        <v>17204.0</v>
      </c>
      <c r="C6727" s="12" t="b">
        <v>0</v>
      </c>
      <c r="D6727" s="12" t="b">
        <v>1</v>
      </c>
      <c r="E6727" s="12" t="b">
        <v>0</v>
      </c>
      <c r="F6727" s="12" t="b">
        <v>0</v>
      </c>
      <c r="G6727" s="12" t="b">
        <v>0</v>
      </c>
      <c r="H6727" s="12" t="b">
        <v>0</v>
      </c>
      <c r="I6727" s="13"/>
      <c r="J6727" s="13"/>
      <c r="K6727" s="12" t="b">
        <v>0</v>
      </c>
      <c r="L6727" s="14" t="s">
        <v>22802</v>
      </c>
      <c r="M6727" s="11" t="s">
        <v>12729</v>
      </c>
      <c r="N6727" s="11" t="s">
        <v>24104</v>
      </c>
      <c r="O6727" s="11" t="s">
        <v>22298</v>
      </c>
      <c r="P6727" s="11" t="s">
        <v>22804</v>
      </c>
      <c r="Q6727" s="11" t="s">
        <v>972</v>
      </c>
      <c r="R6727" s="11" t="s">
        <v>22299</v>
      </c>
      <c r="S6727" s="11" t="s">
        <v>22300</v>
      </c>
      <c r="U6727" s="11" t="s">
        <v>24087</v>
      </c>
      <c r="W6727" s="11" t="s">
        <v>22804</v>
      </c>
      <c r="Y6727" s="13"/>
      <c r="Z6727" s="13"/>
      <c r="AA6727" s="11" t="s">
        <v>151</v>
      </c>
      <c r="AB6727" s="13"/>
      <c r="AC6727" s="13"/>
      <c r="AD6727" s="11" t="s">
        <v>22299</v>
      </c>
      <c r="AF6727" s="13"/>
      <c r="AG6727" s="11" t="s">
        <v>152</v>
      </c>
      <c r="AH6727" s="11" t="s">
        <v>22805</v>
      </c>
      <c r="AJ6727" s="13"/>
      <c r="AK6727" s="13"/>
      <c r="AL6727" s="13"/>
      <c r="AM6727" s="13"/>
      <c r="AN6727" s="13"/>
      <c r="AO6727" s="13"/>
      <c r="AP6727" s="11" t="s">
        <v>24103</v>
      </c>
      <c r="AR6727" s="13"/>
      <c r="AS6727" s="13"/>
      <c r="AT6727" s="12" t="b">
        <v>1</v>
      </c>
      <c r="AU6727" s="13"/>
      <c r="AV6727" s="17">
        <v>45940.0</v>
      </c>
      <c r="AW6727" s="13"/>
      <c r="AX6727" s="14" t="s">
        <v>155</v>
      </c>
      <c r="AY6727" s="13"/>
      <c r="AZ6727" s="14">
        <v>4675.0</v>
      </c>
      <c r="BA6727" s="13"/>
    </row>
    <row r="6728">
      <c r="A6728" s="11" t="s">
        <v>24105</v>
      </c>
      <c r="B6728" s="11">
        <v>17207.0</v>
      </c>
      <c r="C6728" s="12" t="b">
        <v>0</v>
      </c>
      <c r="D6728" s="12" t="b">
        <v>1</v>
      </c>
      <c r="E6728" s="12" t="b">
        <v>0</v>
      </c>
      <c r="F6728" s="12" t="b">
        <v>0</v>
      </c>
      <c r="G6728" s="12" t="b">
        <v>0</v>
      </c>
      <c r="H6728" s="12" t="b">
        <v>0</v>
      </c>
      <c r="I6728" s="13"/>
      <c r="J6728" s="13"/>
      <c r="K6728" s="12" t="b">
        <v>0</v>
      </c>
      <c r="L6728" s="14" t="s">
        <v>22305</v>
      </c>
      <c r="M6728" s="11" t="s">
        <v>11941</v>
      </c>
      <c r="N6728" s="11" t="s">
        <v>24106</v>
      </c>
      <c r="O6728" s="11" t="s">
        <v>15916</v>
      </c>
      <c r="P6728" s="11" t="s">
        <v>22307</v>
      </c>
      <c r="Q6728" s="11" t="s">
        <v>9926</v>
      </c>
      <c r="R6728" s="11" t="s">
        <v>15917</v>
      </c>
      <c r="S6728" s="11" t="s">
        <v>15918</v>
      </c>
      <c r="U6728" s="11" t="s">
        <v>14084</v>
      </c>
      <c r="W6728" s="11" t="s">
        <v>22307</v>
      </c>
      <c r="AA6728" s="11" t="s">
        <v>151</v>
      </c>
      <c r="AB6728" s="13"/>
      <c r="AC6728" s="13"/>
      <c r="AD6728" s="11" t="s">
        <v>15917</v>
      </c>
      <c r="AE6728" s="13"/>
      <c r="AF6728" s="13"/>
      <c r="AG6728" s="11" t="s">
        <v>152</v>
      </c>
      <c r="AH6728" s="11" t="s">
        <v>22308</v>
      </c>
      <c r="AJ6728" s="13"/>
      <c r="AK6728" s="13"/>
      <c r="AL6728" s="13"/>
      <c r="AM6728" s="13"/>
      <c r="AN6728" s="13"/>
      <c r="AO6728" s="13"/>
      <c r="AP6728" s="11" t="s">
        <v>24105</v>
      </c>
      <c r="AR6728" s="13"/>
      <c r="AS6728" s="13"/>
      <c r="AT6728" s="12" t="b">
        <v>1</v>
      </c>
      <c r="AU6728" s="13"/>
      <c r="AV6728" s="14" t="s">
        <v>167</v>
      </c>
      <c r="AW6728" s="13"/>
      <c r="AX6728" s="14" t="s">
        <v>155</v>
      </c>
      <c r="AY6728" s="13"/>
      <c r="AZ6728" s="14">
        <v>8445.0</v>
      </c>
      <c r="BA6728" s="13"/>
    </row>
    <row r="6729">
      <c r="A6729" s="11" t="s">
        <v>24107</v>
      </c>
      <c r="B6729" s="11">
        <v>17208.0</v>
      </c>
      <c r="C6729" s="12" t="b">
        <v>0</v>
      </c>
      <c r="D6729" s="12" t="b">
        <v>1</v>
      </c>
      <c r="E6729" s="12" t="b">
        <v>0</v>
      </c>
      <c r="F6729" s="12" t="b">
        <v>0</v>
      </c>
      <c r="G6729" s="12" t="b">
        <v>0</v>
      </c>
      <c r="H6729" s="12" t="b">
        <v>0</v>
      </c>
      <c r="I6729" s="13"/>
      <c r="J6729" s="13"/>
      <c r="K6729" s="12" t="b">
        <v>0</v>
      </c>
      <c r="L6729" s="15">
        <v>45753.0</v>
      </c>
      <c r="M6729" s="11" t="s">
        <v>11941</v>
      </c>
      <c r="N6729" s="11" t="s">
        <v>24108</v>
      </c>
      <c r="O6729" s="11" t="s">
        <v>11943</v>
      </c>
      <c r="P6729" s="11" t="s">
        <v>17094</v>
      </c>
      <c r="Q6729" s="11" t="s">
        <v>17095</v>
      </c>
      <c r="R6729" s="11" t="s">
        <v>11944</v>
      </c>
      <c r="S6729" s="11" t="s">
        <v>3840</v>
      </c>
      <c r="T6729" s="13"/>
      <c r="U6729" s="11" t="s">
        <v>14084</v>
      </c>
      <c r="W6729" s="11" t="s">
        <v>17094</v>
      </c>
      <c r="AA6729" s="11" t="s">
        <v>151</v>
      </c>
      <c r="AB6729" s="13"/>
      <c r="AC6729" s="13"/>
      <c r="AD6729" s="11" t="s">
        <v>11944</v>
      </c>
      <c r="AE6729" s="13"/>
      <c r="AF6729" s="13"/>
      <c r="AG6729" s="11" t="s">
        <v>152</v>
      </c>
      <c r="AH6729" s="11" t="s">
        <v>17099</v>
      </c>
      <c r="AJ6729" s="13"/>
      <c r="AK6729" s="13"/>
      <c r="AL6729" s="13"/>
      <c r="AM6729" s="13"/>
      <c r="AN6729" s="13"/>
      <c r="AO6729" s="13"/>
      <c r="AP6729" s="11" t="s">
        <v>24107</v>
      </c>
      <c r="AR6729" s="13"/>
      <c r="AS6729" s="13"/>
      <c r="AT6729" s="12" t="b">
        <v>1</v>
      </c>
      <c r="AU6729" s="13"/>
      <c r="AV6729" s="14" t="s">
        <v>167</v>
      </c>
      <c r="AW6729" s="13"/>
      <c r="AX6729" s="14" t="s">
        <v>155</v>
      </c>
      <c r="AY6729" s="13"/>
      <c r="AZ6729" s="14">
        <v>8446.0</v>
      </c>
      <c r="BA6729" s="13"/>
    </row>
    <row r="6730">
      <c r="A6730" s="11" t="s">
        <v>24109</v>
      </c>
      <c r="B6730" s="11">
        <v>17209.0</v>
      </c>
      <c r="C6730" s="12" t="b">
        <v>0</v>
      </c>
      <c r="D6730" s="12" t="b">
        <v>0</v>
      </c>
      <c r="E6730" s="12" t="b">
        <v>0</v>
      </c>
      <c r="F6730" s="12" t="b">
        <v>0</v>
      </c>
      <c r="G6730" s="12" t="b">
        <v>0</v>
      </c>
      <c r="H6730" s="12" t="b">
        <v>0</v>
      </c>
      <c r="I6730" s="13"/>
      <c r="J6730" s="13"/>
      <c r="K6730" s="12" t="b">
        <v>0</v>
      </c>
      <c r="L6730" s="15">
        <v>45753.0</v>
      </c>
      <c r="M6730" s="11" t="s">
        <v>14666</v>
      </c>
      <c r="N6730" s="11" t="s">
        <v>24110</v>
      </c>
      <c r="O6730" s="11" t="s">
        <v>14668</v>
      </c>
      <c r="P6730" s="11" t="s">
        <v>17094</v>
      </c>
      <c r="Q6730" s="11" t="s">
        <v>17095</v>
      </c>
      <c r="R6730" s="11" t="s">
        <v>14669</v>
      </c>
      <c r="S6730" s="11" t="s">
        <v>14670</v>
      </c>
      <c r="T6730" s="13"/>
      <c r="U6730" s="11" t="s">
        <v>14671</v>
      </c>
      <c r="W6730" s="11" t="s">
        <v>17094</v>
      </c>
      <c r="AA6730" s="11" t="s">
        <v>215</v>
      </c>
      <c r="AB6730" s="13"/>
      <c r="AC6730" s="13"/>
      <c r="AD6730" s="11" t="s">
        <v>14669</v>
      </c>
      <c r="AF6730" s="13"/>
      <c r="AG6730" s="11" t="s">
        <v>152</v>
      </c>
      <c r="AH6730" s="11" t="s">
        <v>17099</v>
      </c>
      <c r="AJ6730" s="13"/>
      <c r="AK6730" s="13"/>
      <c r="AL6730" s="13"/>
      <c r="AM6730" s="13"/>
      <c r="AN6730" s="13"/>
      <c r="AO6730" s="13"/>
      <c r="AP6730" s="11" t="s">
        <v>24109</v>
      </c>
      <c r="AR6730" s="13"/>
      <c r="AS6730" s="13"/>
      <c r="AT6730" s="12" t="b">
        <v>1</v>
      </c>
      <c r="AU6730" s="13"/>
      <c r="AV6730" s="17">
        <v>45940.0</v>
      </c>
      <c r="AW6730" s="13"/>
      <c r="AX6730" s="14" t="s">
        <v>155</v>
      </c>
      <c r="AY6730" s="13"/>
      <c r="AZ6730" s="14">
        <v>3391.0</v>
      </c>
      <c r="BA6730" s="13"/>
    </row>
    <row r="6731">
      <c r="A6731" s="11" t="s">
        <v>24111</v>
      </c>
      <c r="B6731" s="11">
        <v>17210.0</v>
      </c>
      <c r="C6731" s="12" t="b">
        <v>0</v>
      </c>
      <c r="D6731" s="12" t="b">
        <v>1</v>
      </c>
      <c r="E6731" s="12" t="b">
        <v>0</v>
      </c>
      <c r="F6731" s="12" t="b">
        <v>0</v>
      </c>
      <c r="G6731" s="12" t="b">
        <v>0</v>
      </c>
      <c r="H6731" s="12" t="b">
        <v>0</v>
      </c>
      <c r="I6731" s="13"/>
      <c r="J6731" s="13"/>
      <c r="K6731" s="12" t="b">
        <v>0</v>
      </c>
      <c r="L6731" s="14" t="s">
        <v>22305</v>
      </c>
      <c r="M6731" s="11" t="s">
        <v>3250</v>
      </c>
      <c r="N6731" s="11" t="s">
        <v>24112</v>
      </c>
      <c r="O6731" s="11" t="s">
        <v>24113</v>
      </c>
      <c r="P6731" s="11" t="s">
        <v>22307</v>
      </c>
      <c r="Q6731" s="11" t="s">
        <v>9926</v>
      </c>
      <c r="R6731" s="11" t="s">
        <v>24114</v>
      </c>
      <c r="S6731" s="11" t="s">
        <v>437</v>
      </c>
      <c r="T6731" s="11" t="s">
        <v>9224</v>
      </c>
      <c r="U6731" s="11" t="s">
        <v>12767</v>
      </c>
      <c r="W6731" s="11" t="s">
        <v>22307</v>
      </c>
      <c r="Y6731" s="11" t="s">
        <v>24114</v>
      </c>
      <c r="AA6731" s="11" t="s">
        <v>151</v>
      </c>
      <c r="AB6731" s="13"/>
      <c r="AC6731" s="13"/>
      <c r="AD6731" s="11" t="s">
        <v>24114</v>
      </c>
      <c r="AF6731" s="13"/>
      <c r="AG6731" s="11" t="s">
        <v>152</v>
      </c>
      <c r="AH6731" s="11" t="s">
        <v>22308</v>
      </c>
      <c r="AJ6731" s="13"/>
      <c r="AK6731" s="13"/>
      <c r="AL6731" s="13"/>
      <c r="AM6731" s="13"/>
      <c r="AN6731" s="13"/>
      <c r="AO6731" s="13"/>
      <c r="AP6731" s="11" t="s">
        <v>24111</v>
      </c>
      <c r="AR6731" s="13"/>
      <c r="AS6731" s="13"/>
      <c r="AT6731" s="12" t="b">
        <v>1</v>
      </c>
      <c r="AU6731" s="13"/>
      <c r="AV6731" s="17">
        <v>45940.0</v>
      </c>
      <c r="AW6731" s="13"/>
      <c r="AX6731" s="14" t="s">
        <v>155</v>
      </c>
      <c r="AY6731" s="13"/>
      <c r="AZ6731" s="14">
        <v>4724.0</v>
      </c>
      <c r="BA6731" s="13"/>
    </row>
    <row r="6732">
      <c r="A6732" s="11" t="s">
        <v>24115</v>
      </c>
      <c r="B6732" s="11">
        <v>17211.0</v>
      </c>
      <c r="C6732" s="12" t="b">
        <v>0</v>
      </c>
      <c r="D6732" s="12" t="b">
        <v>0</v>
      </c>
      <c r="E6732" s="12" t="b">
        <v>0</v>
      </c>
      <c r="F6732" s="12" t="b">
        <v>0</v>
      </c>
      <c r="G6732" s="12" t="b">
        <v>0</v>
      </c>
      <c r="H6732" s="12" t="b">
        <v>0</v>
      </c>
      <c r="I6732" s="13"/>
      <c r="J6732" s="13"/>
      <c r="K6732" s="12" t="b">
        <v>0</v>
      </c>
      <c r="L6732" s="14" t="s">
        <v>23549</v>
      </c>
      <c r="M6732" s="11" t="s">
        <v>1416</v>
      </c>
      <c r="N6732" s="11" t="s">
        <v>24116</v>
      </c>
      <c r="O6732" s="11" t="s">
        <v>24117</v>
      </c>
      <c r="P6732" s="11" t="s">
        <v>23551</v>
      </c>
      <c r="Q6732" s="11" t="s">
        <v>16380</v>
      </c>
      <c r="R6732" s="11" t="s">
        <v>24118</v>
      </c>
      <c r="S6732" s="11" t="s">
        <v>1113</v>
      </c>
      <c r="U6732" s="11" t="s">
        <v>14882</v>
      </c>
      <c r="W6732" s="11" t="s">
        <v>23551</v>
      </c>
      <c r="AA6732" s="11" t="s">
        <v>151</v>
      </c>
      <c r="AB6732" s="13"/>
      <c r="AC6732" s="13"/>
      <c r="AD6732" s="11" t="s">
        <v>24118</v>
      </c>
      <c r="AE6732" s="13"/>
      <c r="AF6732" s="13"/>
      <c r="AG6732" s="11" t="s">
        <v>152</v>
      </c>
      <c r="AH6732" s="11" t="s">
        <v>23552</v>
      </c>
      <c r="AJ6732" s="13"/>
      <c r="AK6732" s="13"/>
      <c r="AL6732" s="13"/>
      <c r="AM6732" s="13"/>
      <c r="AN6732" s="13"/>
      <c r="AO6732" s="13"/>
      <c r="AP6732" s="11" t="s">
        <v>24115</v>
      </c>
      <c r="AR6732" s="13"/>
      <c r="AS6732" s="13"/>
      <c r="AT6732" s="12" t="b">
        <v>1</v>
      </c>
      <c r="AU6732" s="13"/>
      <c r="AV6732" s="17">
        <v>45940.0</v>
      </c>
      <c r="AW6732" s="13"/>
      <c r="AX6732" s="14" t="s">
        <v>155</v>
      </c>
      <c r="AY6732" s="13"/>
      <c r="AZ6732" s="14">
        <v>4860.0</v>
      </c>
      <c r="BA6732" s="13"/>
    </row>
    <row r="6733">
      <c r="A6733" s="11" t="s">
        <v>24119</v>
      </c>
      <c r="B6733" s="11">
        <v>17212.0</v>
      </c>
      <c r="C6733" s="12" t="b">
        <v>0</v>
      </c>
      <c r="D6733" s="12" t="b">
        <v>0</v>
      </c>
      <c r="E6733" s="12" t="b">
        <v>0</v>
      </c>
      <c r="F6733" s="12" t="b">
        <v>0</v>
      </c>
      <c r="G6733" s="12" t="b">
        <v>0</v>
      </c>
      <c r="H6733" s="12" t="b">
        <v>0</v>
      </c>
      <c r="I6733" s="13"/>
      <c r="J6733" s="13"/>
      <c r="K6733" s="12" t="b">
        <v>0</v>
      </c>
      <c r="L6733" s="14" t="s">
        <v>23549</v>
      </c>
      <c r="M6733" s="11" t="s">
        <v>16862</v>
      </c>
      <c r="N6733" s="11" t="s">
        <v>24120</v>
      </c>
      <c r="O6733" s="11" t="s">
        <v>24121</v>
      </c>
      <c r="P6733" s="11" t="s">
        <v>23551</v>
      </c>
      <c r="Q6733" s="11" t="s">
        <v>16380</v>
      </c>
      <c r="R6733" s="11" t="s">
        <v>24122</v>
      </c>
      <c r="S6733" s="11" t="s">
        <v>24123</v>
      </c>
      <c r="U6733" s="11" t="s">
        <v>22221</v>
      </c>
      <c r="W6733" s="11" t="s">
        <v>23551</v>
      </c>
      <c r="AA6733" s="11" t="s">
        <v>151</v>
      </c>
      <c r="AB6733" s="13"/>
      <c r="AC6733" s="13"/>
      <c r="AD6733" s="11" t="s">
        <v>24122</v>
      </c>
      <c r="AE6733" s="13"/>
      <c r="AF6733" s="13"/>
      <c r="AG6733" s="11" t="s">
        <v>152</v>
      </c>
      <c r="AH6733" s="11" t="s">
        <v>23552</v>
      </c>
      <c r="AJ6733" s="13"/>
      <c r="AK6733" s="13"/>
      <c r="AL6733" s="13"/>
      <c r="AM6733" s="13"/>
      <c r="AN6733" s="13"/>
      <c r="AO6733" s="13"/>
      <c r="AP6733" s="11" t="s">
        <v>24119</v>
      </c>
      <c r="AR6733" s="13"/>
      <c r="AS6733" s="13"/>
      <c r="AT6733" s="12" t="b">
        <v>1</v>
      </c>
      <c r="AU6733" s="13"/>
      <c r="AV6733" s="17">
        <v>45940.0</v>
      </c>
      <c r="AW6733" s="13"/>
      <c r="AX6733" s="14" t="s">
        <v>155</v>
      </c>
      <c r="AY6733" s="13"/>
      <c r="AZ6733" s="14">
        <v>4859.0</v>
      </c>
      <c r="BA6733" s="13"/>
    </row>
    <row r="6734">
      <c r="A6734" s="11" t="s">
        <v>24124</v>
      </c>
      <c r="B6734" s="11">
        <v>17214.0</v>
      </c>
      <c r="C6734" s="12" t="b">
        <v>0</v>
      </c>
      <c r="D6734" s="12" t="b">
        <v>1</v>
      </c>
      <c r="E6734" s="12" t="b">
        <v>0</v>
      </c>
      <c r="F6734" s="12" t="b">
        <v>0</v>
      </c>
      <c r="G6734" s="12" t="b">
        <v>0</v>
      </c>
      <c r="H6734" s="12" t="b">
        <v>0</v>
      </c>
      <c r="I6734" s="13"/>
      <c r="J6734" s="13"/>
      <c r="K6734" s="12" t="b">
        <v>0</v>
      </c>
      <c r="L6734" s="14" t="s">
        <v>23549</v>
      </c>
      <c r="M6734" s="11" t="s">
        <v>13276</v>
      </c>
      <c r="N6734" s="11" t="s">
        <v>24125</v>
      </c>
      <c r="O6734" s="11" t="s">
        <v>13278</v>
      </c>
      <c r="P6734" s="11" t="s">
        <v>23551</v>
      </c>
      <c r="Q6734" s="11" t="s">
        <v>16380</v>
      </c>
      <c r="R6734" s="11" t="s">
        <v>13279</v>
      </c>
      <c r="S6734" s="11" t="s">
        <v>13280</v>
      </c>
      <c r="U6734" s="11" t="s">
        <v>13282</v>
      </c>
      <c r="W6734" s="11" t="s">
        <v>23551</v>
      </c>
      <c r="AA6734" s="11" t="s">
        <v>151</v>
      </c>
      <c r="AB6734" s="13"/>
      <c r="AC6734" s="13"/>
      <c r="AD6734" s="11" t="s">
        <v>13279</v>
      </c>
      <c r="AE6734" s="13"/>
      <c r="AF6734" s="13"/>
      <c r="AG6734" s="11" t="s">
        <v>152</v>
      </c>
      <c r="AH6734" s="11" t="s">
        <v>23552</v>
      </c>
      <c r="AJ6734" s="13"/>
      <c r="AK6734" s="13"/>
      <c r="AL6734" s="13"/>
      <c r="AM6734" s="13"/>
      <c r="AN6734" s="13"/>
      <c r="AO6734" s="13"/>
      <c r="AP6734" s="11" t="s">
        <v>24124</v>
      </c>
      <c r="AR6734" s="13"/>
      <c r="AS6734" s="13"/>
      <c r="AT6734" s="12" t="b">
        <v>1</v>
      </c>
      <c r="AU6734" s="13"/>
      <c r="AV6734" s="17">
        <v>45940.0</v>
      </c>
      <c r="AW6734" s="13"/>
      <c r="AX6734" s="14" t="s">
        <v>155</v>
      </c>
      <c r="AY6734" s="13"/>
      <c r="AZ6734" s="14">
        <v>4861.0</v>
      </c>
      <c r="BA6734" s="13"/>
    </row>
    <row r="6735">
      <c r="A6735" s="11" t="s">
        <v>24126</v>
      </c>
      <c r="B6735" s="11">
        <v>17216.0</v>
      </c>
      <c r="C6735" s="12" t="b">
        <v>0</v>
      </c>
      <c r="D6735" s="12" t="b">
        <v>1</v>
      </c>
      <c r="E6735" s="12" t="b">
        <v>0</v>
      </c>
      <c r="F6735" s="12" t="b">
        <v>0</v>
      </c>
      <c r="G6735" s="12" t="b">
        <v>0</v>
      </c>
      <c r="H6735" s="12" t="b">
        <v>0</v>
      </c>
      <c r="I6735" s="13"/>
      <c r="J6735" s="13"/>
      <c r="K6735" s="12" t="b">
        <v>0</v>
      </c>
      <c r="L6735" s="14" t="s">
        <v>22305</v>
      </c>
      <c r="M6735" s="11" t="s">
        <v>1018</v>
      </c>
      <c r="N6735" s="11" t="s">
        <v>24127</v>
      </c>
      <c r="O6735" s="11" t="s">
        <v>8306</v>
      </c>
      <c r="P6735" s="11" t="s">
        <v>22307</v>
      </c>
      <c r="Q6735" s="11" t="s">
        <v>9926</v>
      </c>
      <c r="R6735" s="11" t="s">
        <v>8307</v>
      </c>
      <c r="S6735" s="11" t="s">
        <v>530</v>
      </c>
      <c r="T6735" s="11" t="s">
        <v>9224</v>
      </c>
      <c r="U6735" s="11" t="s">
        <v>16912</v>
      </c>
      <c r="W6735" s="11" t="s">
        <v>22307</v>
      </c>
      <c r="AA6735" s="11" t="s">
        <v>151</v>
      </c>
      <c r="AB6735" s="13"/>
      <c r="AC6735" s="13"/>
      <c r="AD6735" s="11" t="s">
        <v>8307</v>
      </c>
      <c r="AE6735" s="13"/>
      <c r="AF6735" s="13"/>
      <c r="AG6735" s="11" t="s">
        <v>152</v>
      </c>
      <c r="AH6735" s="11" t="s">
        <v>22308</v>
      </c>
      <c r="AJ6735" s="13"/>
      <c r="AK6735" s="13"/>
      <c r="AL6735" s="13"/>
      <c r="AM6735" s="13"/>
      <c r="AN6735" s="13"/>
      <c r="AO6735" s="13"/>
      <c r="AP6735" s="11" t="s">
        <v>24126</v>
      </c>
      <c r="AR6735" s="13"/>
      <c r="AS6735" s="13"/>
      <c r="AT6735" s="12" t="b">
        <v>1</v>
      </c>
      <c r="AU6735" s="13"/>
      <c r="AV6735" s="17">
        <v>45940.0</v>
      </c>
      <c r="AW6735" s="13"/>
      <c r="AX6735" s="14" t="s">
        <v>155</v>
      </c>
      <c r="AY6735" s="13"/>
      <c r="AZ6735" s="14">
        <v>4725.0</v>
      </c>
      <c r="BA6735" s="13"/>
    </row>
    <row r="6736">
      <c r="A6736" s="11" t="s">
        <v>24128</v>
      </c>
      <c r="B6736" s="11">
        <v>17218.0</v>
      </c>
      <c r="C6736" s="12" t="b">
        <v>0</v>
      </c>
      <c r="D6736" s="12" t="b">
        <v>0</v>
      </c>
      <c r="E6736" s="12" t="b">
        <v>0</v>
      </c>
      <c r="F6736" s="12" t="b">
        <v>0</v>
      </c>
      <c r="G6736" s="12" t="b">
        <v>0</v>
      </c>
      <c r="H6736" s="12" t="b">
        <v>0</v>
      </c>
      <c r="I6736" s="13"/>
      <c r="J6736" s="13"/>
      <c r="K6736" s="12" t="b">
        <v>0</v>
      </c>
      <c r="L6736" s="15">
        <v>45753.0</v>
      </c>
      <c r="M6736" s="11" t="s">
        <v>1221</v>
      </c>
      <c r="N6736" s="11" t="s">
        <v>24129</v>
      </c>
      <c r="O6736" s="11" t="s">
        <v>24130</v>
      </c>
      <c r="P6736" s="11" t="s">
        <v>22515</v>
      </c>
      <c r="Q6736" s="11" t="s">
        <v>162</v>
      </c>
      <c r="R6736" s="11" t="s">
        <v>24131</v>
      </c>
      <c r="T6736" s="11" t="s">
        <v>16868</v>
      </c>
      <c r="U6736" s="11" t="s">
        <v>23654</v>
      </c>
      <c r="W6736" s="11" t="s">
        <v>22515</v>
      </c>
      <c r="Z6736" s="13"/>
      <c r="AA6736" s="11" t="s">
        <v>151</v>
      </c>
      <c r="AB6736" s="13"/>
      <c r="AC6736" s="13"/>
      <c r="AD6736" s="11" t="s">
        <v>24131</v>
      </c>
      <c r="AF6736" s="13"/>
      <c r="AG6736" s="11" t="s">
        <v>152</v>
      </c>
      <c r="AH6736" s="11" t="s">
        <v>22517</v>
      </c>
      <c r="AJ6736" s="13"/>
      <c r="AK6736" s="13"/>
      <c r="AL6736" s="13"/>
      <c r="AM6736" s="13"/>
      <c r="AN6736" s="13"/>
      <c r="AO6736" s="13"/>
      <c r="AP6736" s="11" t="s">
        <v>24128</v>
      </c>
      <c r="AQ6736" s="11" t="s">
        <v>23532</v>
      </c>
      <c r="AR6736" s="13"/>
      <c r="AS6736" s="13"/>
      <c r="AT6736" s="12" t="b">
        <v>1</v>
      </c>
      <c r="AU6736" s="13"/>
      <c r="AV6736" s="17">
        <v>45940.0</v>
      </c>
      <c r="AW6736" s="13"/>
      <c r="AX6736" s="14" t="s">
        <v>155</v>
      </c>
      <c r="AY6736" s="13"/>
      <c r="AZ6736" s="14">
        <v>3307.0</v>
      </c>
      <c r="BA6736" s="13"/>
    </row>
    <row r="6737">
      <c r="A6737" s="11" t="s">
        <v>24132</v>
      </c>
      <c r="B6737" s="11">
        <v>17220.0</v>
      </c>
      <c r="C6737" s="12" t="b">
        <v>0</v>
      </c>
      <c r="D6737" s="12" t="b">
        <v>1</v>
      </c>
      <c r="E6737" s="12" t="b">
        <v>0</v>
      </c>
      <c r="F6737" s="12" t="b">
        <v>0</v>
      </c>
      <c r="G6737" s="12" t="b">
        <v>0</v>
      </c>
      <c r="H6737" s="12" t="b">
        <v>0</v>
      </c>
      <c r="I6737" s="13"/>
      <c r="J6737" s="13"/>
      <c r="K6737" s="12" t="b">
        <v>0</v>
      </c>
      <c r="L6737" s="14" t="s">
        <v>22802</v>
      </c>
      <c r="M6737" s="11" t="s">
        <v>1787</v>
      </c>
      <c r="N6737" s="11" t="s">
        <v>24133</v>
      </c>
      <c r="O6737" s="11" t="s">
        <v>1789</v>
      </c>
      <c r="P6737" s="11" t="s">
        <v>22804</v>
      </c>
      <c r="Q6737" s="11" t="s">
        <v>972</v>
      </c>
      <c r="R6737" s="11" t="s">
        <v>1790</v>
      </c>
      <c r="S6737" s="11" t="s">
        <v>1791</v>
      </c>
      <c r="T6737" s="13"/>
      <c r="U6737" s="13"/>
      <c r="V6737" s="13"/>
      <c r="W6737" s="11" t="s">
        <v>22804</v>
      </c>
      <c r="Y6737" s="13"/>
      <c r="Z6737" s="13"/>
      <c r="AA6737" s="11" t="s">
        <v>151</v>
      </c>
      <c r="AB6737" s="13"/>
      <c r="AC6737" s="13"/>
      <c r="AD6737" s="11" t="s">
        <v>1790</v>
      </c>
      <c r="AE6737" s="13"/>
      <c r="AF6737" s="13"/>
      <c r="AG6737" s="11" t="s">
        <v>152</v>
      </c>
      <c r="AH6737" s="11" t="s">
        <v>22805</v>
      </c>
      <c r="AJ6737" s="13"/>
      <c r="AK6737" s="13"/>
      <c r="AL6737" s="13"/>
      <c r="AM6737" s="13"/>
      <c r="AN6737" s="13"/>
      <c r="AO6737" s="13"/>
      <c r="AP6737" s="11" t="s">
        <v>24132</v>
      </c>
      <c r="AR6737" s="13"/>
      <c r="AS6737" s="13"/>
      <c r="AT6737" s="12" t="b">
        <v>1</v>
      </c>
      <c r="AU6737" s="13"/>
      <c r="AV6737" s="17">
        <v>45940.0</v>
      </c>
      <c r="AW6737" s="13"/>
      <c r="AX6737" s="14" t="s">
        <v>155</v>
      </c>
      <c r="AY6737" s="13"/>
      <c r="AZ6737" s="14">
        <v>4676.0</v>
      </c>
      <c r="BA6737" s="13"/>
    </row>
    <row r="6738">
      <c r="A6738" s="11" t="s">
        <v>24134</v>
      </c>
      <c r="B6738" s="11">
        <v>17224.0</v>
      </c>
      <c r="C6738" s="12" t="b">
        <v>0</v>
      </c>
      <c r="D6738" s="12" t="b">
        <v>1</v>
      </c>
      <c r="E6738" s="12" t="b">
        <v>0</v>
      </c>
      <c r="F6738" s="12" t="b">
        <v>0</v>
      </c>
      <c r="G6738" s="12" t="b">
        <v>0</v>
      </c>
      <c r="H6738" s="12" t="b">
        <v>0</v>
      </c>
      <c r="I6738" s="13"/>
      <c r="J6738" s="13"/>
      <c r="K6738" s="12" t="b">
        <v>0</v>
      </c>
      <c r="L6738" s="15">
        <v>45753.0</v>
      </c>
      <c r="M6738" s="11" t="s">
        <v>1634</v>
      </c>
      <c r="N6738" s="11" t="s">
        <v>24135</v>
      </c>
      <c r="O6738" s="11" t="s">
        <v>1636</v>
      </c>
      <c r="P6738" s="11" t="s">
        <v>17094</v>
      </c>
      <c r="Q6738" s="11" t="s">
        <v>17095</v>
      </c>
      <c r="R6738" s="11" t="s">
        <v>1637</v>
      </c>
      <c r="S6738" s="11" t="s">
        <v>1638</v>
      </c>
      <c r="U6738" s="11" t="s">
        <v>15007</v>
      </c>
      <c r="W6738" s="11" t="s">
        <v>17094</v>
      </c>
      <c r="AA6738" s="11" t="s">
        <v>151</v>
      </c>
      <c r="AB6738" s="13"/>
      <c r="AC6738" s="13"/>
      <c r="AD6738" s="11" t="s">
        <v>1637</v>
      </c>
      <c r="AE6738" s="13"/>
      <c r="AF6738" s="13"/>
      <c r="AG6738" s="11" t="s">
        <v>152</v>
      </c>
      <c r="AH6738" s="11" t="s">
        <v>17099</v>
      </c>
      <c r="AJ6738" s="11" t="s">
        <v>24136</v>
      </c>
      <c r="AL6738" s="13"/>
      <c r="AM6738" s="13"/>
      <c r="AN6738" s="13"/>
      <c r="AO6738" s="13"/>
      <c r="AP6738" s="11" t="s">
        <v>24134</v>
      </c>
      <c r="AR6738" s="13"/>
      <c r="AS6738" s="13"/>
      <c r="AT6738" s="12" t="b">
        <v>1</v>
      </c>
      <c r="AU6738" s="13"/>
      <c r="AV6738" s="17">
        <v>45940.0</v>
      </c>
      <c r="AW6738" s="13"/>
      <c r="AX6738" s="14" t="s">
        <v>155</v>
      </c>
      <c r="AY6738" s="13"/>
      <c r="AZ6738" s="14">
        <v>3392.0</v>
      </c>
      <c r="BA6738" s="13"/>
    </row>
    <row r="6739">
      <c r="A6739" s="11" t="s">
        <v>24137</v>
      </c>
      <c r="B6739" s="11">
        <v>17226.0</v>
      </c>
      <c r="C6739" s="12" t="b">
        <v>0</v>
      </c>
      <c r="D6739" s="12" t="b">
        <v>0</v>
      </c>
      <c r="E6739" s="12" t="b">
        <v>0</v>
      </c>
      <c r="F6739" s="12" t="b">
        <v>0</v>
      </c>
      <c r="G6739" s="12" t="b">
        <v>0</v>
      </c>
      <c r="H6739" s="12" t="b">
        <v>0</v>
      </c>
      <c r="I6739" s="13"/>
      <c r="J6739" s="13"/>
      <c r="K6739" s="12" t="b">
        <v>0</v>
      </c>
      <c r="L6739" s="14" t="s">
        <v>23115</v>
      </c>
      <c r="M6739" s="11" t="s">
        <v>1438</v>
      </c>
      <c r="N6739" s="11" t="s">
        <v>24138</v>
      </c>
      <c r="O6739" s="11" t="s">
        <v>23974</v>
      </c>
      <c r="P6739" s="11" t="s">
        <v>23117</v>
      </c>
      <c r="Q6739" s="11" t="s">
        <v>162</v>
      </c>
      <c r="R6739" s="11" t="s">
        <v>23975</v>
      </c>
      <c r="T6739" s="13"/>
      <c r="U6739" s="11" t="s">
        <v>23976</v>
      </c>
      <c r="W6739" s="11" t="s">
        <v>23117</v>
      </c>
      <c r="Z6739" s="13"/>
      <c r="AA6739" s="11" t="s">
        <v>151</v>
      </c>
      <c r="AB6739" s="13"/>
      <c r="AC6739" s="13"/>
      <c r="AD6739" s="11" t="s">
        <v>23975</v>
      </c>
      <c r="AF6739" s="13"/>
      <c r="AG6739" s="11" t="s">
        <v>152</v>
      </c>
      <c r="AH6739" s="11" t="s">
        <v>23118</v>
      </c>
      <c r="AJ6739" s="13"/>
      <c r="AK6739" s="13"/>
      <c r="AL6739" s="13"/>
      <c r="AM6739" s="13"/>
      <c r="AN6739" s="13"/>
      <c r="AO6739" s="13"/>
      <c r="AP6739" s="11" t="s">
        <v>24137</v>
      </c>
      <c r="AR6739" s="13"/>
      <c r="AS6739" s="13"/>
      <c r="AT6739" s="12" t="b">
        <v>1</v>
      </c>
      <c r="AU6739" s="13"/>
      <c r="AV6739" s="17">
        <v>45940.0</v>
      </c>
      <c r="AW6739" s="13"/>
      <c r="AX6739" s="14" t="s">
        <v>155</v>
      </c>
      <c r="AY6739" s="13"/>
      <c r="AZ6739" s="14">
        <v>3296.0</v>
      </c>
      <c r="BA6739" s="13"/>
    </row>
    <row r="6740">
      <c r="A6740" s="11" t="s">
        <v>24139</v>
      </c>
      <c r="B6740" s="11">
        <v>17227.0</v>
      </c>
      <c r="C6740" s="12" t="b">
        <v>0</v>
      </c>
      <c r="D6740" s="12" t="b">
        <v>0</v>
      </c>
      <c r="E6740" s="12" t="b">
        <v>0</v>
      </c>
      <c r="F6740" s="12" t="b">
        <v>0</v>
      </c>
      <c r="G6740" s="12" t="b">
        <v>0</v>
      </c>
      <c r="H6740" s="12" t="b">
        <v>0</v>
      </c>
      <c r="I6740" s="13"/>
      <c r="J6740" s="13"/>
      <c r="K6740" s="12" t="b">
        <v>0</v>
      </c>
      <c r="L6740" s="14" t="s">
        <v>23115</v>
      </c>
      <c r="M6740" s="11" t="s">
        <v>3870</v>
      </c>
      <c r="N6740" s="11" t="s">
        <v>24140</v>
      </c>
      <c r="O6740" s="11" t="s">
        <v>23960</v>
      </c>
      <c r="P6740" s="11" t="s">
        <v>23117</v>
      </c>
      <c r="Q6740" s="11" t="s">
        <v>162</v>
      </c>
      <c r="R6740" s="11" t="s">
        <v>23961</v>
      </c>
      <c r="S6740" s="11" t="s">
        <v>23962</v>
      </c>
      <c r="U6740" s="11" t="s">
        <v>22200</v>
      </c>
      <c r="W6740" s="11" t="s">
        <v>23117</v>
      </c>
      <c r="Z6740" s="13"/>
      <c r="AA6740" s="11" t="s">
        <v>151</v>
      </c>
      <c r="AB6740" s="13"/>
      <c r="AC6740" s="13"/>
      <c r="AD6740" s="11" t="s">
        <v>23961</v>
      </c>
      <c r="AE6740" s="13"/>
      <c r="AF6740" s="13"/>
      <c r="AG6740" s="11" t="s">
        <v>152</v>
      </c>
      <c r="AH6740" s="11" t="s">
        <v>23118</v>
      </c>
      <c r="AJ6740" s="13"/>
      <c r="AK6740" s="13"/>
      <c r="AL6740" s="13"/>
      <c r="AM6740" s="13"/>
      <c r="AN6740" s="13"/>
      <c r="AO6740" s="13"/>
      <c r="AP6740" s="11" t="s">
        <v>24139</v>
      </c>
      <c r="AR6740" s="13"/>
      <c r="AS6740" s="13"/>
      <c r="AT6740" s="12" t="b">
        <v>1</v>
      </c>
      <c r="AU6740" s="13"/>
      <c r="AV6740" s="17">
        <v>45940.0</v>
      </c>
      <c r="AW6740" s="13"/>
      <c r="AX6740" s="14" t="s">
        <v>155</v>
      </c>
      <c r="AY6740" s="13"/>
      <c r="AZ6740" s="14">
        <v>3297.0</v>
      </c>
      <c r="BA6740" s="13"/>
    </row>
    <row r="6741">
      <c r="A6741" s="11" t="s">
        <v>24141</v>
      </c>
      <c r="B6741" s="11">
        <v>17228.0</v>
      </c>
      <c r="C6741" s="12" t="b">
        <v>0</v>
      </c>
      <c r="D6741" s="12" t="b">
        <v>1</v>
      </c>
      <c r="E6741" s="12" t="b">
        <v>0</v>
      </c>
      <c r="F6741" s="12" t="b">
        <v>0</v>
      </c>
      <c r="G6741" s="12" t="b">
        <v>0</v>
      </c>
      <c r="H6741" s="12" t="b">
        <v>0</v>
      </c>
      <c r="I6741" s="14" t="s">
        <v>22394</v>
      </c>
      <c r="J6741" s="14" t="s">
        <v>22394</v>
      </c>
      <c r="K6741" s="12" t="b">
        <v>0</v>
      </c>
      <c r="L6741" s="14" t="s">
        <v>22305</v>
      </c>
      <c r="M6741" s="11" t="s">
        <v>1018</v>
      </c>
      <c r="N6741" s="11" t="s">
        <v>24142</v>
      </c>
      <c r="O6741" s="11" t="s">
        <v>7008</v>
      </c>
      <c r="P6741" s="11" t="s">
        <v>22307</v>
      </c>
      <c r="Q6741" s="11" t="s">
        <v>9926</v>
      </c>
      <c r="R6741" s="11" t="s">
        <v>7009</v>
      </c>
      <c r="S6741" s="11" t="s">
        <v>7010</v>
      </c>
      <c r="T6741" s="11" t="s">
        <v>9224</v>
      </c>
      <c r="U6741" s="11" t="s">
        <v>16912</v>
      </c>
      <c r="W6741" s="11" t="s">
        <v>22307</v>
      </c>
      <c r="AA6741" s="11" t="s">
        <v>151</v>
      </c>
      <c r="AB6741" s="13"/>
      <c r="AC6741" s="13"/>
      <c r="AD6741" s="11" t="s">
        <v>7009</v>
      </c>
      <c r="AE6741" s="13"/>
      <c r="AF6741" s="13"/>
      <c r="AG6741" s="11" t="s">
        <v>152</v>
      </c>
      <c r="AH6741" s="11" t="s">
        <v>22308</v>
      </c>
      <c r="AJ6741" s="13"/>
      <c r="AK6741" s="13"/>
      <c r="AL6741" s="13"/>
      <c r="AM6741" s="13"/>
      <c r="AN6741" s="13"/>
      <c r="AO6741" s="13"/>
      <c r="AP6741" s="11" t="s">
        <v>24141</v>
      </c>
      <c r="AR6741" s="13"/>
      <c r="AS6741" s="13"/>
      <c r="AT6741" s="12" t="b">
        <v>1</v>
      </c>
      <c r="AU6741" s="13"/>
      <c r="AV6741" s="17">
        <v>45940.0</v>
      </c>
      <c r="AW6741" s="13"/>
      <c r="AX6741" s="14" t="s">
        <v>155</v>
      </c>
      <c r="AY6741" s="13"/>
      <c r="AZ6741" s="14">
        <v>4726.0</v>
      </c>
      <c r="BA6741" s="13"/>
    </row>
    <row r="6742">
      <c r="A6742" s="11" t="s">
        <v>24143</v>
      </c>
      <c r="B6742" s="11">
        <v>17229.0</v>
      </c>
      <c r="C6742" s="12" t="b">
        <v>0</v>
      </c>
      <c r="D6742" s="12" t="b">
        <v>1</v>
      </c>
      <c r="E6742" s="12" t="b">
        <v>0</v>
      </c>
      <c r="F6742" s="12" t="b">
        <v>0</v>
      </c>
      <c r="G6742" s="12" t="b">
        <v>0</v>
      </c>
      <c r="H6742" s="12" t="b">
        <v>0</v>
      </c>
      <c r="I6742" s="13"/>
      <c r="J6742" s="13"/>
      <c r="K6742" s="12" t="b">
        <v>0</v>
      </c>
      <c r="L6742" s="14" t="s">
        <v>22802</v>
      </c>
      <c r="M6742" s="11" t="s">
        <v>1422</v>
      </c>
      <c r="N6742" s="11" t="s">
        <v>24144</v>
      </c>
      <c r="O6742" s="11" t="s">
        <v>12262</v>
      </c>
      <c r="P6742" s="11" t="s">
        <v>22804</v>
      </c>
      <c r="Q6742" s="11" t="s">
        <v>972</v>
      </c>
      <c r="R6742" s="11" t="s">
        <v>12263</v>
      </c>
      <c r="S6742" s="11" t="s">
        <v>12264</v>
      </c>
      <c r="U6742" s="13"/>
      <c r="V6742" s="13"/>
      <c r="W6742" s="11" t="s">
        <v>22804</v>
      </c>
      <c r="Y6742" s="13"/>
      <c r="Z6742" s="13"/>
      <c r="AA6742" s="11" t="s">
        <v>151</v>
      </c>
      <c r="AB6742" s="13"/>
      <c r="AC6742" s="13"/>
      <c r="AD6742" s="11" t="s">
        <v>12263</v>
      </c>
      <c r="AF6742" s="13"/>
      <c r="AG6742" s="11" t="s">
        <v>152</v>
      </c>
      <c r="AH6742" s="11" t="s">
        <v>22805</v>
      </c>
      <c r="AJ6742" s="13"/>
      <c r="AK6742" s="13"/>
      <c r="AL6742" s="13"/>
      <c r="AM6742" s="13"/>
      <c r="AN6742" s="13"/>
      <c r="AO6742" s="13"/>
      <c r="AP6742" s="11" t="s">
        <v>24143</v>
      </c>
      <c r="AR6742" s="13"/>
      <c r="AS6742" s="13"/>
      <c r="AT6742" s="12" t="b">
        <v>1</v>
      </c>
      <c r="AU6742" s="13"/>
      <c r="AV6742" s="17">
        <v>45940.0</v>
      </c>
      <c r="AW6742" s="13"/>
      <c r="AX6742" s="14" t="s">
        <v>155</v>
      </c>
      <c r="AY6742" s="13"/>
      <c r="AZ6742" s="14">
        <v>4677.0</v>
      </c>
      <c r="BA6742" s="13"/>
    </row>
    <row r="6743">
      <c r="A6743" s="11" t="s">
        <v>24145</v>
      </c>
      <c r="B6743" s="11">
        <v>17232.0</v>
      </c>
      <c r="C6743" s="12" t="b">
        <v>0</v>
      </c>
      <c r="D6743" s="12" t="b">
        <v>1</v>
      </c>
      <c r="E6743" s="12" t="b">
        <v>0</v>
      </c>
      <c r="F6743" s="12" t="b">
        <v>0</v>
      </c>
      <c r="G6743" s="12" t="b">
        <v>0</v>
      </c>
      <c r="H6743" s="12" t="b">
        <v>0</v>
      </c>
      <c r="I6743" s="13"/>
      <c r="J6743" s="13"/>
      <c r="K6743" s="12" t="b">
        <v>0</v>
      </c>
      <c r="L6743" s="14" t="s">
        <v>22802</v>
      </c>
      <c r="M6743" s="11" t="s">
        <v>11132</v>
      </c>
      <c r="N6743" s="11" t="s">
        <v>24146</v>
      </c>
      <c r="O6743" s="11" t="s">
        <v>11134</v>
      </c>
      <c r="P6743" s="11" t="s">
        <v>22804</v>
      </c>
      <c r="Q6743" s="11" t="s">
        <v>972</v>
      </c>
      <c r="R6743" s="11" t="s">
        <v>11135</v>
      </c>
      <c r="S6743" s="11" t="s">
        <v>11136</v>
      </c>
      <c r="V6743" s="13"/>
      <c r="W6743" s="11" t="s">
        <v>22804</v>
      </c>
      <c r="Y6743" s="13"/>
      <c r="Z6743" s="13"/>
      <c r="AA6743" s="11" t="s">
        <v>151</v>
      </c>
      <c r="AB6743" s="13"/>
      <c r="AC6743" s="13"/>
      <c r="AD6743" s="11" t="s">
        <v>11135</v>
      </c>
      <c r="AF6743" s="13"/>
      <c r="AG6743" s="11" t="s">
        <v>152</v>
      </c>
      <c r="AH6743" s="11" t="s">
        <v>22805</v>
      </c>
      <c r="AJ6743" s="13"/>
      <c r="AK6743" s="13"/>
      <c r="AL6743" s="13"/>
      <c r="AM6743" s="13"/>
      <c r="AN6743" s="13"/>
      <c r="AO6743" s="13"/>
      <c r="AP6743" s="11" t="s">
        <v>24145</v>
      </c>
      <c r="AR6743" s="13"/>
      <c r="AS6743" s="13"/>
      <c r="AT6743" s="12" t="b">
        <v>1</v>
      </c>
      <c r="AU6743" s="13"/>
      <c r="AV6743" s="17">
        <v>45940.0</v>
      </c>
      <c r="AW6743" s="13"/>
      <c r="AX6743" s="14" t="s">
        <v>155</v>
      </c>
      <c r="AY6743" s="13"/>
      <c r="AZ6743" s="14">
        <v>4678.0</v>
      </c>
      <c r="BA6743" s="13"/>
    </row>
    <row r="6744">
      <c r="A6744" s="11" t="s">
        <v>24147</v>
      </c>
      <c r="B6744" s="11">
        <v>17233.0</v>
      </c>
      <c r="C6744" s="12" t="b">
        <v>0</v>
      </c>
      <c r="D6744" s="12" t="b">
        <v>1</v>
      </c>
      <c r="E6744" s="12" t="b">
        <v>0</v>
      </c>
      <c r="F6744" s="12" t="b">
        <v>0</v>
      </c>
      <c r="G6744" s="12" t="b">
        <v>0</v>
      </c>
      <c r="H6744" s="12" t="b">
        <v>0</v>
      </c>
      <c r="I6744" s="13"/>
      <c r="J6744" s="13"/>
      <c r="K6744" s="12" t="b">
        <v>0</v>
      </c>
      <c r="L6744" s="15">
        <v>45753.0</v>
      </c>
      <c r="M6744" s="11" t="s">
        <v>1221</v>
      </c>
      <c r="N6744" s="11" t="s">
        <v>24148</v>
      </c>
      <c r="O6744" s="11" t="s">
        <v>24050</v>
      </c>
      <c r="P6744" s="11" t="s">
        <v>17094</v>
      </c>
      <c r="Q6744" s="11" t="s">
        <v>17095</v>
      </c>
      <c r="R6744" s="11" t="s">
        <v>24051</v>
      </c>
      <c r="S6744" s="11" t="s">
        <v>920</v>
      </c>
      <c r="T6744" s="13"/>
      <c r="U6744" s="11" t="s">
        <v>23654</v>
      </c>
      <c r="W6744" s="11" t="s">
        <v>17094</v>
      </c>
      <c r="AA6744" s="11" t="s">
        <v>151</v>
      </c>
      <c r="AB6744" s="13"/>
      <c r="AC6744" s="13"/>
      <c r="AD6744" s="11" t="s">
        <v>24051</v>
      </c>
      <c r="AE6744" s="13"/>
      <c r="AF6744" s="13"/>
      <c r="AG6744" s="11" t="s">
        <v>152</v>
      </c>
      <c r="AH6744" s="11" t="s">
        <v>17099</v>
      </c>
      <c r="AJ6744" s="13"/>
      <c r="AK6744" s="13"/>
      <c r="AL6744" s="13"/>
      <c r="AM6744" s="13"/>
      <c r="AN6744" s="13"/>
      <c r="AO6744" s="13"/>
      <c r="AP6744" s="11" t="s">
        <v>24147</v>
      </c>
      <c r="AR6744" s="13"/>
      <c r="AS6744" s="13"/>
      <c r="AT6744" s="12" t="b">
        <v>1</v>
      </c>
      <c r="AU6744" s="13"/>
      <c r="AV6744" s="17">
        <v>45940.0</v>
      </c>
      <c r="AW6744" s="13"/>
      <c r="AX6744" s="14" t="s">
        <v>155</v>
      </c>
      <c r="AY6744" s="13"/>
      <c r="AZ6744" s="14">
        <v>3393.0</v>
      </c>
      <c r="BA6744" s="13"/>
    </row>
    <row r="6745">
      <c r="A6745" s="11" t="s">
        <v>24149</v>
      </c>
      <c r="B6745" s="11">
        <v>17234.0</v>
      </c>
      <c r="C6745" s="12" t="b">
        <v>0</v>
      </c>
      <c r="D6745" s="12" t="b">
        <v>1</v>
      </c>
      <c r="E6745" s="12" t="b">
        <v>0</v>
      </c>
      <c r="F6745" s="12" t="b">
        <v>0</v>
      </c>
      <c r="G6745" s="12" t="b">
        <v>0</v>
      </c>
      <c r="H6745" s="12" t="b">
        <v>0</v>
      </c>
      <c r="I6745" s="14" t="s">
        <v>22305</v>
      </c>
      <c r="J6745" s="14" t="s">
        <v>22305</v>
      </c>
      <c r="K6745" s="12" t="b">
        <v>0</v>
      </c>
      <c r="L6745" s="14" t="s">
        <v>22305</v>
      </c>
      <c r="M6745" s="11" t="s">
        <v>3250</v>
      </c>
      <c r="N6745" s="11" t="s">
        <v>24150</v>
      </c>
      <c r="O6745" s="11" t="s">
        <v>24151</v>
      </c>
      <c r="P6745" s="11" t="s">
        <v>22307</v>
      </c>
      <c r="Q6745" s="11" t="s">
        <v>9926</v>
      </c>
      <c r="R6745" s="11" t="s">
        <v>24152</v>
      </c>
      <c r="S6745" s="11" t="s">
        <v>24153</v>
      </c>
      <c r="T6745" s="13"/>
      <c r="U6745" s="11" t="s">
        <v>12767</v>
      </c>
      <c r="W6745" s="11" t="s">
        <v>22307</v>
      </c>
      <c r="AA6745" s="11" t="s">
        <v>151</v>
      </c>
      <c r="AB6745" s="13"/>
      <c r="AC6745" s="13"/>
      <c r="AD6745" s="11" t="s">
        <v>24152</v>
      </c>
      <c r="AF6745" s="13"/>
      <c r="AG6745" s="11" t="s">
        <v>152</v>
      </c>
      <c r="AH6745" s="11" t="s">
        <v>22308</v>
      </c>
      <c r="AJ6745" s="13"/>
      <c r="AK6745" s="13"/>
      <c r="AL6745" s="13"/>
      <c r="AM6745" s="13"/>
      <c r="AN6745" s="13"/>
      <c r="AO6745" s="13"/>
      <c r="AP6745" s="11" t="s">
        <v>24149</v>
      </c>
      <c r="AR6745" s="13"/>
      <c r="AS6745" s="13"/>
      <c r="AT6745" s="12" t="b">
        <v>1</v>
      </c>
      <c r="AU6745" s="13"/>
      <c r="AV6745" s="17">
        <v>45940.0</v>
      </c>
      <c r="AW6745" s="13"/>
      <c r="AX6745" s="14" t="s">
        <v>155</v>
      </c>
      <c r="AY6745" s="13"/>
      <c r="AZ6745" s="14">
        <v>4727.0</v>
      </c>
      <c r="BA6745" s="13"/>
    </row>
    <row r="6746">
      <c r="A6746" s="11" t="s">
        <v>24154</v>
      </c>
      <c r="B6746" s="11">
        <v>17235.0</v>
      </c>
      <c r="C6746" s="12" t="b">
        <v>0</v>
      </c>
      <c r="D6746" s="12" t="b">
        <v>1</v>
      </c>
      <c r="E6746" s="12" t="b">
        <v>0</v>
      </c>
      <c r="F6746" s="12" t="b">
        <v>0</v>
      </c>
      <c r="G6746" s="12" t="b">
        <v>0</v>
      </c>
      <c r="H6746" s="12" t="b">
        <v>0</v>
      </c>
      <c r="I6746" s="13"/>
      <c r="J6746" s="13"/>
      <c r="K6746" s="12" t="b">
        <v>0</v>
      </c>
      <c r="L6746" s="15">
        <v>45753.0</v>
      </c>
      <c r="M6746" s="11" t="s">
        <v>15935</v>
      </c>
      <c r="N6746" s="11" t="s">
        <v>24155</v>
      </c>
      <c r="O6746" s="11" t="s">
        <v>20749</v>
      </c>
      <c r="P6746" s="11" t="s">
        <v>17094</v>
      </c>
      <c r="Q6746" s="11" t="s">
        <v>17095</v>
      </c>
      <c r="R6746" s="11" t="s">
        <v>20750</v>
      </c>
      <c r="S6746" s="11" t="s">
        <v>20751</v>
      </c>
      <c r="T6746" s="11" t="s">
        <v>16868</v>
      </c>
      <c r="U6746" s="11" t="s">
        <v>22313</v>
      </c>
      <c r="W6746" s="11" t="s">
        <v>17094</v>
      </c>
      <c r="AA6746" s="11" t="s">
        <v>151</v>
      </c>
      <c r="AB6746" s="13"/>
      <c r="AC6746" s="13"/>
      <c r="AD6746" s="11" t="s">
        <v>20750</v>
      </c>
      <c r="AE6746" s="13"/>
      <c r="AF6746" s="13"/>
      <c r="AG6746" s="11" t="s">
        <v>152</v>
      </c>
      <c r="AH6746" s="11" t="s">
        <v>17099</v>
      </c>
      <c r="AJ6746" s="13"/>
      <c r="AK6746" s="13"/>
      <c r="AL6746" s="13"/>
      <c r="AM6746" s="13"/>
      <c r="AN6746" s="13"/>
      <c r="AO6746" s="13"/>
      <c r="AP6746" s="11" t="s">
        <v>24154</v>
      </c>
      <c r="AQ6746" s="11" t="s">
        <v>23532</v>
      </c>
      <c r="AR6746" s="13"/>
      <c r="AS6746" s="13"/>
      <c r="AT6746" s="12" t="b">
        <v>1</v>
      </c>
      <c r="AU6746" s="13"/>
      <c r="AV6746" s="17">
        <v>45940.0</v>
      </c>
      <c r="AW6746" s="13"/>
      <c r="AX6746" s="14" t="s">
        <v>155</v>
      </c>
      <c r="AY6746" s="13"/>
      <c r="AZ6746" s="14">
        <v>3394.0</v>
      </c>
      <c r="BA6746" s="13"/>
    </row>
    <row r="6747">
      <c r="A6747" s="11" t="s">
        <v>24156</v>
      </c>
      <c r="B6747" s="11">
        <v>17236.0</v>
      </c>
      <c r="C6747" s="12" t="b">
        <v>0</v>
      </c>
      <c r="D6747" s="12" t="b">
        <v>0</v>
      </c>
      <c r="E6747" s="12" t="b">
        <v>0</v>
      </c>
      <c r="F6747" s="12" t="b">
        <v>0</v>
      </c>
      <c r="G6747" s="12" t="b">
        <v>0</v>
      </c>
      <c r="H6747" s="12" t="b">
        <v>0</v>
      </c>
      <c r="I6747" s="13"/>
      <c r="J6747" s="13"/>
      <c r="K6747" s="12" t="b">
        <v>0</v>
      </c>
      <c r="L6747" s="14" t="s">
        <v>22305</v>
      </c>
      <c r="M6747" s="11" t="s">
        <v>3250</v>
      </c>
      <c r="N6747" s="11" t="s">
        <v>24157</v>
      </c>
      <c r="O6747" s="11" t="s">
        <v>24158</v>
      </c>
      <c r="P6747" s="11" t="s">
        <v>22307</v>
      </c>
      <c r="Q6747" s="11" t="s">
        <v>9926</v>
      </c>
      <c r="R6747" s="11" t="s">
        <v>24159</v>
      </c>
      <c r="S6747" s="11" t="s">
        <v>24160</v>
      </c>
      <c r="U6747" s="11" t="s">
        <v>12767</v>
      </c>
      <c r="W6747" s="11" t="s">
        <v>22307</v>
      </c>
      <c r="AA6747" s="11" t="s">
        <v>151</v>
      </c>
      <c r="AB6747" s="13"/>
      <c r="AC6747" s="13"/>
      <c r="AD6747" s="11" t="s">
        <v>24159</v>
      </c>
      <c r="AE6747" s="13"/>
      <c r="AF6747" s="13"/>
      <c r="AG6747" s="11" t="s">
        <v>152</v>
      </c>
      <c r="AH6747" s="11" t="s">
        <v>22308</v>
      </c>
      <c r="AJ6747" s="13"/>
      <c r="AK6747" s="13"/>
      <c r="AL6747" s="13"/>
      <c r="AM6747" s="13"/>
      <c r="AN6747" s="13"/>
      <c r="AO6747" s="13"/>
      <c r="AP6747" s="11" t="s">
        <v>24156</v>
      </c>
      <c r="AR6747" s="13"/>
      <c r="AS6747" s="13"/>
      <c r="AT6747" s="12" t="b">
        <v>1</v>
      </c>
      <c r="AU6747" s="13"/>
      <c r="AV6747" s="17">
        <v>45940.0</v>
      </c>
      <c r="AW6747" s="13"/>
      <c r="AX6747" s="14" t="s">
        <v>155</v>
      </c>
      <c r="AY6747" s="13"/>
      <c r="AZ6747" s="14">
        <v>4728.0</v>
      </c>
      <c r="BA6747" s="13"/>
    </row>
    <row r="6748">
      <c r="A6748" s="11" t="s">
        <v>24161</v>
      </c>
      <c r="B6748" s="11">
        <v>17237.0</v>
      </c>
      <c r="C6748" s="12" t="b">
        <v>0</v>
      </c>
      <c r="D6748" s="12" t="b">
        <v>1</v>
      </c>
      <c r="E6748" s="12" t="b">
        <v>0</v>
      </c>
      <c r="F6748" s="12" t="b">
        <v>0</v>
      </c>
      <c r="G6748" s="12" t="b">
        <v>0</v>
      </c>
      <c r="H6748" s="12" t="b">
        <v>0</v>
      </c>
      <c r="I6748" s="13"/>
      <c r="J6748" s="13"/>
      <c r="K6748" s="12" t="b">
        <v>0</v>
      </c>
      <c r="L6748" s="14" t="s">
        <v>22305</v>
      </c>
      <c r="M6748" s="11" t="s">
        <v>1185</v>
      </c>
      <c r="N6748" s="11" t="s">
        <v>24162</v>
      </c>
      <c r="O6748" s="11" t="s">
        <v>24163</v>
      </c>
      <c r="P6748" s="11" t="s">
        <v>22307</v>
      </c>
      <c r="Q6748" s="11" t="s">
        <v>9926</v>
      </c>
      <c r="R6748" s="11" t="s">
        <v>24164</v>
      </c>
      <c r="S6748" s="11" t="s">
        <v>24165</v>
      </c>
      <c r="U6748" s="11" t="s">
        <v>23217</v>
      </c>
      <c r="W6748" s="11" t="s">
        <v>22307</v>
      </c>
      <c r="AA6748" s="11" t="s">
        <v>151</v>
      </c>
      <c r="AB6748" s="13"/>
      <c r="AC6748" s="13"/>
      <c r="AD6748" s="11" t="s">
        <v>24164</v>
      </c>
      <c r="AE6748" s="13"/>
      <c r="AF6748" s="13"/>
      <c r="AG6748" s="11" t="s">
        <v>152</v>
      </c>
      <c r="AH6748" s="11" t="s">
        <v>22308</v>
      </c>
      <c r="AJ6748" s="13"/>
      <c r="AK6748" s="13"/>
      <c r="AL6748" s="13"/>
      <c r="AM6748" s="13"/>
      <c r="AN6748" s="13"/>
      <c r="AO6748" s="13"/>
      <c r="AP6748" s="11" t="s">
        <v>24161</v>
      </c>
      <c r="AR6748" s="13"/>
      <c r="AS6748" s="13"/>
      <c r="AT6748" s="12" t="b">
        <v>1</v>
      </c>
      <c r="AU6748" s="13"/>
      <c r="AV6748" s="14" t="s">
        <v>167</v>
      </c>
      <c r="AW6748" s="13"/>
      <c r="AX6748" s="14" t="s">
        <v>155</v>
      </c>
      <c r="AY6748" s="13"/>
      <c r="AZ6748" s="14">
        <v>8447.0</v>
      </c>
      <c r="BA6748" s="13"/>
    </row>
    <row r="6749">
      <c r="A6749" s="11" t="s">
        <v>24166</v>
      </c>
      <c r="B6749" s="11">
        <v>17242.0</v>
      </c>
      <c r="C6749" s="12" t="b">
        <v>0</v>
      </c>
      <c r="D6749" s="12" t="b">
        <v>1</v>
      </c>
      <c r="E6749" s="12" t="b">
        <v>0</v>
      </c>
      <c r="F6749" s="12" t="b">
        <v>0</v>
      </c>
      <c r="G6749" s="12" t="b">
        <v>0</v>
      </c>
      <c r="H6749" s="12" t="b">
        <v>0</v>
      </c>
      <c r="I6749" s="13"/>
      <c r="J6749" s="13"/>
      <c r="K6749" s="12" t="b">
        <v>0</v>
      </c>
      <c r="L6749" s="15">
        <v>45906.0</v>
      </c>
      <c r="M6749" s="11" t="s">
        <v>1787</v>
      </c>
      <c r="N6749" s="11" t="s">
        <v>24167</v>
      </c>
      <c r="O6749" s="11" t="s">
        <v>13775</v>
      </c>
      <c r="P6749" s="11" t="s">
        <v>23515</v>
      </c>
      <c r="Q6749" s="11" t="s">
        <v>146</v>
      </c>
      <c r="R6749" s="11" t="s">
        <v>13776</v>
      </c>
      <c r="S6749" s="11" t="s">
        <v>13777</v>
      </c>
      <c r="U6749" s="11" t="s">
        <v>13953</v>
      </c>
      <c r="W6749" s="11" t="s">
        <v>23515</v>
      </c>
      <c r="AA6749" s="11" t="s">
        <v>151</v>
      </c>
      <c r="AB6749" s="13"/>
      <c r="AC6749" s="13"/>
      <c r="AD6749" s="11" t="s">
        <v>13776</v>
      </c>
      <c r="AE6749" s="13"/>
      <c r="AF6749" s="13"/>
      <c r="AG6749" s="11" t="s">
        <v>152</v>
      </c>
      <c r="AH6749" s="11" t="s">
        <v>23516</v>
      </c>
      <c r="AJ6749" s="13"/>
      <c r="AK6749" s="13"/>
      <c r="AL6749" s="13"/>
      <c r="AM6749" s="13"/>
      <c r="AN6749" s="13"/>
      <c r="AO6749" s="13"/>
      <c r="AP6749" s="11" t="s">
        <v>24166</v>
      </c>
      <c r="AR6749" s="13"/>
      <c r="AS6749" s="13"/>
      <c r="AT6749" s="12" t="b">
        <v>1</v>
      </c>
      <c r="AU6749" s="13"/>
      <c r="AV6749" s="17">
        <v>45940.0</v>
      </c>
      <c r="AW6749" s="13"/>
      <c r="AX6749" s="14" t="s">
        <v>155</v>
      </c>
      <c r="AY6749" s="13"/>
      <c r="AZ6749" s="14">
        <v>4956.0</v>
      </c>
      <c r="BA6749" s="13"/>
    </row>
    <row r="6750">
      <c r="A6750" s="11" t="s">
        <v>24168</v>
      </c>
      <c r="B6750" s="11">
        <v>17244.0</v>
      </c>
      <c r="C6750" s="12" t="b">
        <v>0</v>
      </c>
      <c r="D6750" s="12" t="b">
        <v>0</v>
      </c>
      <c r="E6750" s="12" t="b">
        <v>0</v>
      </c>
      <c r="F6750" s="12" t="b">
        <v>0</v>
      </c>
      <c r="G6750" s="12" t="b">
        <v>0</v>
      </c>
      <c r="H6750" s="12" t="b">
        <v>0</v>
      </c>
      <c r="I6750" s="13"/>
      <c r="J6750" s="13"/>
      <c r="K6750" s="12" t="b">
        <v>0</v>
      </c>
      <c r="L6750" s="15">
        <v>45753.0</v>
      </c>
      <c r="M6750" s="11" t="s">
        <v>1444</v>
      </c>
      <c r="N6750" s="11" t="s">
        <v>24169</v>
      </c>
      <c r="O6750" s="11" t="s">
        <v>1484</v>
      </c>
      <c r="P6750" s="11" t="s">
        <v>17094</v>
      </c>
      <c r="Q6750" s="11" t="s">
        <v>17095</v>
      </c>
      <c r="R6750" s="11" t="s">
        <v>1485</v>
      </c>
      <c r="S6750" s="11" t="s">
        <v>1486</v>
      </c>
      <c r="T6750" s="11" t="s">
        <v>16868</v>
      </c>
      <c r="U6750" s="11" t="s">
        <v>24170</v>
      </c>
      <c r="W6750" s="11" t="s">
        <v>17094</v>
      </c>
      <c r="AA6750" s="11" t="s">
        <v>215</v>
      </c>
      <c r="AB6750" s="13"/>
      <c r="AC6750" s="13"/>
      <c r="AD6750" s="11" t="s">
        <v>1485</v>
      </c>
      <c r="AE6750" s="13"/>
      <c r="AF6750" s="13"/>
      <c r="AG6750" s="11" t="s">
        <v>152</v>
      </c>
      <c r="AH6750" s="11" t="s">
        <v>17099</v>
      </c>
      <c r="AJ6750" s="13"/>
      <c r="AK6750" s="13"/>
      <c r="AL6750" s="13"/>
      <c r="AM6750" s="13"/>
      <c r="AN6750" s="13"/>
      <c r="AO6750" s="13"/>
      <c r="AP6750" s="11" t="s">
        <v>24168</v>
      </c>
      <c r="AQ6750" s="11" t="s">
        <v>23532</v>
      </c>
      <c r="AR6750" s="13"/>
      <c r="AS6750" s="13"/>
      <c r="AT6750" s="12" t="b">
        <v>1</v>
      </c>
      <c r="AU6750" s="13"/>
      <c r="AV6750" s="14" t="s">
        <v>167</v>
      </c>
      <c r="AW6750" s="13"/>
      <c r="AX6750" s="14" t="s">
        <v>155</v>
      </c>
      <c r="AY6750" s="13"/>
      <c r="AZ6750" s="14">
        <v>8448.0</v>
      </c>
      <c r="BA6750" s="13"/>
    </row>
    <row r="6751">
      <c r="A6751" s="11" t="s">
        <v>24171</v>
      </c>
      <c r="B6751" s="11">
        <v>17245.0</v>
      </c>
      <c r="C6751" s="12" t="b">
        <v>0</v>
      </c>
      <c r="D6751" s="12" t="b">
        <v>1</v>
      </c>
      <c r="E6751" s="12" t="b">
        <v>0</v>
      </c>
      <c r="F6751" s="12" t="b">
        <v>0</v>
      </c>
      <c r="G6751" s="12" t="b">
        <v>0</v>
      </c>
      <c r="H6751" s="12" t="b">
        <v>0</v>
      </c>
      <c r="I6751" s="13"/>
      <c r="J6751" s="13"/>
      <c r="K6751" s="12" t="b">
        <v>0</v>
      </c>
      <c r="L6751" s="15">
        <v>45906.0</v>
      </c>
      <c r="M6751" s="11" t="s">
        <v>1185</v>
      </c>
      <c r="N6751" s="11" t="s">
        <v>24172</v>
      </c>
      <c r="O6751" s="11" t="s">
        <v>8489</v>
      </c>
      <c r="P6751" s="11" t="s">
        <v>23515</v>
      </c>
      <c r="Q6751" s="11" t="s">
        <v>146</v>
      </c>
      <c r="R6751" s="11" t="s">
        <v>8490</v>
      </c>
      <c r="S6751" s="11" t="s">
        <v>8491</v>
      </c>
      <c r="T6751" s="11" t="s">
        <v>16868</v>
      </c>
      <c r="U6751" s="11" t="s">
        <v>23217</v>
      </c>
      <c r="W6751" s="11" t="s">
        <v>23515</v>
      </c>
      <c r="AA6751" s="11" t="s">
        <v>151</v>
      </c>
      <c r="AB6751" s="13"/>
      <c r="AC6751" s="13"/>
      <c r="AD6751" s="11" t="s">
        <v>8490</v>
      </c>
      <c r="AF6751" s="13"/>
      <c r="AG6751" s="11" t="s">
        <v>152</v>
      </c>
      <c r="AH6751" s="11" t="s">
        <v>23516</v>
      </c>
      <c r="AJ6751" s="13"/>
      <c r="AK6751" s="13"/>
      <c r="AL6751" s="13"/>
      <c r="AM6751" s="13"/>
      <c r="AN6751" s="13"/>
      <c r="AO6751" s="13"/>
      <c r="AP6751" s="11" t="s">
        <v>24171</v>
      </c>
      <c r="AQ6751" s="11" t="s">
        <v>23532</v>
      </c>
      <c r="AR6751" s="13"/>
      <c r="AS6751" s="13"/>
      <c r="AT6751" s="12" t="b">
        <v>1</v>
      </c>
      <c r="AU6751" s="13"/>
      <c r="AV6751" s="14" t="s">
        <v>167</v>
      </c>
      <c r="AW6751" s="13"/>
      <c r="AX6751" s="14" t="s">
        <v>155</v>
      </c>
      <c r="AY6751" s="13"/>
      <c r="AZ6751" s="14">
        <v>8449.0</v>
      </c>
      <c r="BA6751" s="13"/>
    </row>
    <row r="6752">
      <c r="A6752" s="11" t="s">
        <v>24173</v>
      </c>
      <c r="B6752" s="11">
        <v>17246.0</v>
      </c>
      <c r="C6752" s="12" t="b">
        <v>0</v>
      </c>
      <c r="D6752" s="12" t="b">
        <v>0</v>
      </c>
      <c r="E6752" s="12" t="b">
        <v>0</v>
      </c>
      <c r="F6752" s="12" t="b">
        <v>0</v>
      </c>
      <c r="G6752" s="12" t="b">
        <v>0</v>
      </c>
      <c r="H6752" s="12" t="b">
        <v>0</v>
      </c>
      <c r="I6752" s="13"/>
      <c r="J6752" s="13"/>
      <c r="K6752" s="12" t="b">
        <v>0</v>
      </c>
      <c r="L6752" s="14" t="s">
        <v>23115</v>
      </c>
      <c r="M6752" s="11" t="s">
        <v>1185</v>
      </c>
      <c r="N6752" s="11" t="s">
        <v>24174</v>
      </c>
      <c r="O6752" s="11" t="s">
        <v>23220</v>
      </c>
      <c r="P6752" s="11" t="s">
        <v>23117</v>
      </c>
      <c r="Q6752" s="11" t="s">
        <v>162</v>
      </c>
      <c r="R6752" s="11" t="s">
        <v>23221</v>
      </c>
      <c r="S6752" s="13"/>
      <c r="T6752" s="13"/>
      <c r="U6752" s="11" t="s">
        <v>23217</v>
      </c>
      <c r="W6752" s="11" t="s">
        <v>23117</v>
      </c>
      <c r="Z6752" s="13"/>
      <c r="AA6752" s="11" t="s">
        <v>151</v>
      </c>
      <c r="AB6752" s="13"/>
      <c r="AC6752" s="13"/>
      <c r="AD6752" s="11" t="s">
        <v>23221</v>
      </c>
      <c r="AE6752" s="13"/>
      <c r="AF6752" s="13"/>
      <c r="AG6752" s="11" t="s">
        <v>152</v>
      </c>
      <c r="AH6752" s="11" t="s">
        <v>23118</v>
      </c>
      <c r="AJ6752" s="13"/>
      <c r="AK6752" s="13"/>
      <c r="AL6752" s="13"/>
      <c r="AM6752" s="13"/>
      <c r="AN6752" s="13"/>
      <c r="AO6752" s="13"/>
      <c r="AP6752" s="11" t="s">
        <v>24173</v>
      </c>
      <c r="AR6752" s="13"/>
      <c r="AS6752" s="13"/>
      <c r="AT6752" s="12" t="b">
        <v>1</v>
      </c>
      <c r="AU6752" s="13"/>
      <c r="AV6752" s="14" t="s">
        <v>167</v>
      </c>
      <c r="AW6752" s="13"/>
      <c r="AX6752" s="14" t="s">
        <v>155</v>
      </c>
      <c r="AY6752" s="13"/>
      <c r="AZ6752" s="14">
        <v>8450.0</v>
      </c>
      <c r="BA6752" s="13"/>
    </row>
    <row r="6753">
      <c r="A6753" s="11" t="s">
        <v>24175</v>
      </c>
      <c r="B6753" s="11">
        <v>17249.0</v>
      </c>
      <c r="C6753" s="12" t="b">
        <v>0</v>
      </c>
      <c r="D6753" s="12" t="b">
        <v>1</v>
      </c>
      <c r="E6753" s="12" t="b">
        <v>0</v>
      </c>
      <c r="F6753" s="12" t="b">
        <v>0</v>
      </c>
      <c r="G6753" s="12" t="b">
        <v>0</v>
      </c>
      <c r="H6753" s="12" t="b">
        <v>0</v>
      </c>
      <c r="I6753" s="13"/>
      <c r="J6753" s="13"/>
      <c r="K6753" s="12" t="b">
        <v>0</v>
      </c>
      <c r="L6753" s="14" t="s">
        <v>22906</v>
      </c>
      <c r="M6753" s="11" t="s">
        <v>3335</v>
      </c>
      <c r="N6753" s="11" t="s">
        <v>24176</v>
      </c>
      <c r="O6753" s="11" t="s">
        <v>21501</v>
      </c>
      <c r="P6753" s="11" t="s">
        <v>24008</v>
      </c>
      <c r="Q6753" s="11" t="s">
        <v>146</v>
      </c>
      <c r="R6753" s="11" t="s">
        <v>21502</v>
      </c>
      <c r="S6753" s="11" t="s">
        <v>21503</v>
      </c>
      <c r="U6753" s="11" t="s">
        <v>23507</v>
      </c>
      <c r="W6753" s="11" t="s">
        <v>24008</v>
      </c>
      <c r="Z6753" s="13"/>
      <c r="AA6753" s="11" t="s">
        <v>151</v>
      </c>
      <c r="AB6753" s="13"/>
      <c r="AC6753" s="13"/>
      <c r="AD6753" s="11" t="s">
        <v>21502</v>
      </c>
      <c r="AE6753" s="13"/>
      <c r="AF6753" s="13"/>
      <c r="AG6753" s="11" t="s">
        <v>152</v>
      </c>
      <c r="AH6753" s="11" t="s">
        <v>24009</v>
      </c>
      <c r="AJ6753" s="13"/>
      <c r="AK6753" s="13"/>
      <c r="AL6753" s="13"/>
      <c r="AM6753" s="13"/>
      <c r="AN6753" s="13"/>
      <c r="AO6753" s="13"/>
      <c r="AP6753" s="11" t="s">
        <v>24175</v>
      </c>
      <c r="AR6753" s="13"/>
      <c r="AS6753" s="13"/>
      <c r="AT6753" s="12" t="b">
        <v>1</v>
      </c>
      <c r="AU6753" s="13"/>
      <c r="AV6753" s="17">
        <v>45940.0</v>
      </c>
      <c r="AW6753" s="13"/>
      <c r="AX6753" s="14" t="s">
        <v>155</v>
      </c>
      <c r="AY6753" s="13"/>
      <c r="AZ6753" s="14">
        <v>4991.0</v>
      </c>
      <c r="BA6753" s="13"/>
    </row>
    <row r="6754">
      <c r="A6754" s="11" t="s">
        <v>24177</v>
      </c>
      <c r="B6754" s="11">
        <v>17250.0</v>
      </c>
      <c r="C6754" s="12" t="b">
        <v>0</v>
      </c>
      <c r="D6754" s="12" t="b">
        <v>0</v>
      </c>
      <c r="E6754" s="12" t="b">
        <v>0</v>
      </c>
      <c r="F6754" s="12" t="b">
        <v>0</v>
      </c>
      <c r="G6754" s="12" t="b">
        <v>0</v>
      </c>
      <c r="H6754" s="12" t="b">
        <v>0</v>
      </c>
      <c r="I6754" s="13"/>
      <c r="J6754" s="13"/>
      <c r="K6754" s="12" t="b">
        <v>0</v>
      </c>
      <c r="L6754" s="14" t="s">
        <v>23110</v>
      </c>
      <c r="M6754" s="11" t="s">
        <v>19744</v>
      </c>
      <c r="N6754" s="11" t="s">
        <v>24178</v>
      </c>
      <c r="O6754" s="11" t="s">
        <v>23510</v>
      </c>
      <c r="P6754" s="11" t="s">
        <v>23112</v>
      </c>
      <c r="Q6754" s="11" t="s">
        <v>162</v>
      </c>
      <c r="R6754" s="11" t="s">
        <v>23511</v>
      </c>
      <c r="S6754" s="11" t="s">
        <v>23512</v>
      </c>
      <c r="T6754" s="11" t="s">
        <v>16868</v>
      </c>
      <c r="U6754" s="11" t="s">
        <v>22434</v>
      </c>
      <c r="W6754" s="11" t="s">
        <v>23112</v>
      </c>
      <c r="Z6754" s="13"/>
      <c r="AA6754" s="11" t="s">
        <v>215</v>
      </c>
      <c r="AB6754" s="13"/>
      <c r="AC6754" s="13"/>
      <c r="AD6754" s="11" t="s">
        <v>23511</v>
      </c>
      <c r="AE6754" s="13"/>
      <c r="AF6754" s="13"/>
      <c r="AG6754" s="11" t="s">
        <v>152</v>
      </c>
      <c r="AH6754" s="11" t="s">
        <v>23113</v>
      </c>
      <c r="AJ6754" s="13"/>
      <c r="AK6754" s="13"/>
      <c r="AL6754" s="13"/>
      <c r="AM6754" s="13"/>
      <c r="AN6754" s="13"/>
      <c r="AO6754" s="13"/>
      <c r="AP6754" s="11" t="s">
        <v>24177</v>
      </c>
      <c r="AQ6754" s="11" t="s">
        <v>23532</v>
      </c>
      <c r="AR6754" s="13"/>
      <c r="AS6754" s="13"/>
      <c r="AT6754" s="12" t="b">
        <v>1</v>
      </c>
      <c r="AU6754" s="13"/>
      <c r="AV6754" s="17">
        <v>45940.0</v>
      </c>
      <c r="AW6754" s="13"/>
      <c r="AX6754" s="14" t="s">
        <v>155</v>
      </c>
      <c r="AY6754" s="13"/>
      <c r="AZ6754" s="14">
        <v>3298.0</v>
      </c>
      <c r="BA6754" s="13"/>
    </row>
    <row r="6755">
      <c r="A6755" s="11" t="s">
        <v>24179</v>
      </c>
      <c r="B6755" s="11">
        <v>17251.0</v>
      </c>
      <c r="C6755" s="12" t="b">
        <v>0</v>
      </c>
      <c r="D6755" s="12" t="b">
        <v>0</v>
      </c>
      <c r="E6755" s="12" t="b">
        <v>0</v>
      </c>
      <c r="F6755" s="12" t="b">
        <v>0</v>
      </c>
      <c r="G6755" s="12" t="b">
        <v>0</v>
      </c>
      <c r="H6755" s="12" t="b">
        <v>0</v>
      </c>
      <c r="I6755" s="13"/>
      <c r="J6755" s="13"/>
      <c r="K6755" s="12" t="b">
        <v>0</v>
      </c>
      <c r="L6755" s="15">
        <v>45753.0</v>
      </c>
      <c r="M6755" s="11" t="s">
        <v>19744</v>
      </c>
      <c r="N6755" s="11" t="s">
        <v>24180</v>
      </c>
      <c r="O6755" s="11" t="s">
        <v>23510</v>
      </c>
      <c r="P6755" s="11" t="s">
        <v>22515</v>
      </c>
      <c r="Q6755" s="11" t="s">
        <v>162</v>
      </c>
      <c r="R6755" s="11" t="s">
        <v>23511</v>
      </c>
      <c r="S6755" s="11" t="s">
        <v>23512</v>
      </c>
      <c r="T6755" s="11" t="s">
        <v>16868</v>
      </c>
      <c r="U6755" s="11" t="s">
        <v>22434</v>
      </c>
      <c r="W6755" s="11" t="s">
        <v>22515</v>
      </c>
      <c r="Z6755" s="13"/>
      <c r="AA6755" s="11" t="s">
        <v>151</v>
      </c>
      <c r="AB6755" s="13"/>
      <c r="AC6755" s="13"/>
      <c r="AD6755" s="11" t="s">
        <v>23511</v>
      </c>
      <c r="AE6755" s="13"/>
      <c r="AF6755" s="13"/>
      <c r="AG6755" s="11" t="s">
        <v>152</v>
      </c>
      <c r="AH6755" s="11" t="s">
        <v>22517</v>
      </c>
      <c r="AJ6755" s="13"/>
      <c r="AK6755" s="13"/>
      <c r="AL6755" s="13"/>
      <c r="AM6755" s="13"/>
      <c r="AN6755" s="13"/>
      <c r="AO6755" s="13"/>
      <c r="AP6755" s="11" t="s">
        <v>24179</v>
      </c>
      <c r="AQ6755" s="11" t="s">
        <v>23532</v>
      </c>
      <c r="AR6755" s="13"/>
      <c r="AS6755" s="13"/>
      <c r="AT6755" s="12" t="b">
        <v>1</v>
      </c>
      <c r="AU6755" s="13"/>
      <c r="AV6755" s="17">
        <v>45940.0</v>
      </c>
      <c r="AW6755" s="13"/>
      <c r="AX6755" s="14" t="s">
        <v>155</v>
      </c>
      <c r="AY6755" s="13"/>
      <c r="AZ6755" s="14">
        <v>3308.0</v>
      </c>
      <c r="BA6755" s="13"/>
    </row>
    <row r="6756">
      <c r="A6756" s="11" t="s">
        <v>24181</v>
      </c>
      <c r="B6756" s="11">
        <v>17252.0</v>
      </c>
      <c r="C6756" s="12" t="b">
        <v>0</v>
      </c>
      <c r="D6756" s="12" t="b">
        <v>0</v>
      </c>
      <c r="E6756" s="12" t="b">
        <v>0</v>
      </c>
      <c r="F6756" s="12" t="b">
        <v>0</v>
      </c>
      <c r="G6756" s="12" t="b">
        <v>0</v>
      </c>
      <c r="H6756" s="12" t="b">
        <v>0</v>
      </c>
      <c r="I6756" s="13"/>
      <c r="J6756" s="13"/>
      <c r="K6756" s="12" t="b">
        <v>0</v>
      </c>
      <c r="L6756" s="14" t="s">
        <v>22923</v>
      </c>
      <c r="M6756" s="11" t="s">
        <v>19744</v>
      </c>
      <c r="N6756" s="11" t="s">
        <v>24182</v>
      </c>
      <c r="O6756" s="11" t="s">
        <v>23510</v>
      </c>
      <c r="P6756" s="11" t="s">
        <v>24183</v>
      </c>
      <c r="Q6756" s="11" t="s">
        <v>162</v>
      </c>
      <c r="R6756" s="11" t="s">
        <v>23511</v>
      </c>
      <c r="S6756" s="11" t="s">
        <v>23512</v>
      </c>
      <c r="T6756" s="11" t="s">
        <v>16868</v>
      </c>
      <c r="U6756" s="11" t="s">
        <v>22434</v>
      </c>
      <c r="W6756" s="11" t="s">
        <v>24183</v>
      </c>
      <c r="Z6756" s="13"/>
      <c r="AA6756" s="11" t="s">
        <v>215</v>
      </c>
      <c r="AB6756" s="13"/>
      <c r="AC6756" s="13"/>
      <c r="AD6756" s="11" t="s">
        <v>23511</v>
      </c>
      <c r="AE6756" s="13"/>
      <c r="AF6756" s="13"/>
      <c r="AG6756" s="11" t="s">
        <v>152</v>
      </c>
      <c r="AH6756" s="11" t="s">
        <v>24184</v>
      </c>
      <c r="AJ6756" s="13"/>
      <c r="AK6756" s="13"/>
      <c r="AL6756" s="13"/>
      <c r="AM6756" s="13"/>
      <c r="AN6756" s="13"/>
      <c r="AO6756" s="13"/>
      <c r="AP6756" s="11" t="s">
        <v>24181</v>
      </c>
      <c r="AQ6756" s="11" t="s">
        <v>23532</v>
      </c>
      <c r="AR6756" s="13"/>
      <c r="AS6756" s="13"/>
      <c r="AT6756" s="12" t="b">
        <v>1</v>
      </c>
      <c r="AU6756" s="13"/>
      <c r="AV6756" s="17">
        <v>45940.0</v>
      </c>
      <c r="AW6756" s="13"/>
      <c r="AX6756" s="14" t="s">
        <v>155</v>
      </c>
      <c r="AY6756" s="13"/>
      <c r="AZ6756" s="14">
        <v>3232.0</v>
      </c>
      <c r="BA6756" s="13"/>
    </row>
    <row r="6757">
      <c r="A6757" s="11" t="s">
        <v>24185</v>
      </c>
      <c r="B6757" s="11">
        <v>17253.0</v>
      </c>
      <c r="C6757" s="12" t="b">
        <v>0</v>
      </c>
      <c r="D6757" s="12" t="b">
        <v>1</v>
      </c>
      <c r="E6757" s="12" t="b">
        <v>0</v>
      </c>
      <c r="F6757" s="12" t="b">
        <v>0</v>
      </c>
      <c r="G6757" s="12" t="b">
        <v>0</v>
      </c>
      <c r="H6757" s="12" t="b">
        <v>0</v>
      </c>
      <c r="I6757" s="13"/>
      <c r="J6757" s="13"/>
      <c r="K6757" s="12" t="b">
        <v>0</v>
      </c>
      <c r="L6757" s="15">
        <v>45753.0</v>
      </c>
      <c r="M6757" s="11" t="s">
        <v>3870</v>
      </c>
      <c r="N6757" s="11" t="s">
        <v>24186</v>
      </c>
      <c r="O6757" s="11" t="s">
        <v>22249</v>
      </c>
      <c r="P6757" s="11" t="s">
        <v>22515</v>
      </c>
      <c r="Q6757" s="11" t="s">
        <v>162</v>
      </c>
      <c r="R6757" s="11" t="s">
        <v>22250</v>
      </c>
      <c r="S6757" s="11" t="s">
        <v>22251</v>
      </c>
      <c r="U6757" s="11" t="s">
        <v>22200</v>
      </c>
      <c r="W6757" s="11" t="s">
        <v>22515</v>
      </c>
      <c r="Z6757" s="13"/>
      <c r="AA6757" s="11" t="s">
        <v>151</v>
      </c>
      <c r="AB6757" s="13"/>
      <c r="AC6757" s="13"/>
      <c r="AD6757" s="11" t="s">
        <v>22250</v>
      </c>
      <c r="AF6757" s="13"/>
      <c r="AG6757" s="11" t="s">
        <v>152</v>
      </c>
      <c r="AH6757" s="11" t="s">
        <v>22517</v>
      </c>
      <c r="AJ6757" s="13"/>
      <c r="AK6757" s="13"/>
      <c r="AL6757" s="13"/>
      <c r="AM6757" s="13"/>
      <c r="AN6757" s="13"/>
      <c r="AO6757" s="13"/>
      <c r="AP6757" s="11" t="s">
        <v>24185</v>
      </c>
      <c r="AR6757" s="13"/>
      <c r="AS6757" s="13"/>
      <c r="AT6757" s="12" t="b">
        <v>1</v>
      </c>
      <c r="AU6757" s="13"/>
      <c r="AV6757" s="17">
        <v>45940.0</v>
      </c>
      <c r="AW6757" s="13"/>
      <c r="AX6757" s="14" t="s">
        <v>155</v>
      </c>
      <c r="AY6757" s="13"/>
      <c r="AZ6757" s="14">
        <v>3309.0</v>
      </c>
      <c r="BA6757" s="13"/>
    </row>
    <row r="6758">
      <c r="A6758" s="11" t="s">
        <v>24187</v>
      </c>
      <c r="B6758" s="11">
        <v>17254.0</v>
      </c>
      <c r="C6758" s="12" t="b">
        <v>0</v>
      </c>
      <c r="D6758" s="12" t="b">
        <v>1</v>
      </c>
      <c r="E6758" s="12" t="b">
        <v>0</v>
      </c>
      <c r="F6758" s="12" t="b">
        <v>0</v>
      </c>
      <c r="G6758" s="12" t="b">
        <v>0</v>
      </c>
      <c r="H6758" s="12" t="b">
        <v>0</v>
      </c>
      <c r="I6758" s="13"/>
      <c r="J6758" s="13"/>
      <c r="K6758" s="12" t="b">
        <v>0</v>
      </c>
      <c r="L6758" s="14" t="s">
        <v>22906</v>
      </c>
      <c r="M6758" s="11" t="s">
        <v>3335</v>
      </c>
      <c r="N6758" s="11" t="s">
        <v>24188</v>
      </c>
      <c r="O6758" s="11" t="s">
        <v>24189</v>
      </c>
      <c r="P6758" s="11" t="s">
        <v>24008</v>
      </c>
      <c r="Q6758" s="11" t="s">
        <v>146</v>
      </c>
      <c r="R6758" s="11" t="s">
        <v>24190</v>
      </c>
      <c r="S6758" s="11" t="s">
        <v>24191</v>
      </c>
      <c r="T6758" s="11" t="s">
        <v>16868</v>
      </c>
      <c r="U6758" s="11" t="s">
        <v>23507</v>
      </c>
      <c r="W6758" s="11" t="s">
        <v>24008</v>
      </c>
      <c r="Z6758" s="13"/>
      <c r="AA6758" s="11" t="s">
        <v>151</v>
      </c>
      <c r="AB6758" s="13"/>
      <c r="AC6758" s="13"/>
      <c r="AD6758" s="11" t="s">
        <v>24190</v>
      </c>
      <c r="AF6758" s="13"/>
      <c r="AG6758" s="11" t="s">
        <v>152</v>
      </c>
      <c r="AH6758" s="11" t="s">
        <v>24009</v>
      </c>
      <c r="AJ6758" s="13"/>
      <c r="AK6758" s="13"/>
      <c r="AL6758" s="13"/>
      <c r="AM6758" s="13"/>
      <c r="AN6758" s="13"/>
      <c r="AO6758" s="13"/>
      <c r="AP6758" s="11" t="s">
        <v>24187</v>
      </c>
      <c r="AQ6758" s="11" t="s">
        <v>23532</v>
      </c>
      <c r="AR6758" s="13"/>
      <c r="AS6758" s="13"/>
      <c r="AT6758" s="12" t="b">
        <v>1</v>
      </c>
      <c r="AU6758" s="13"/>
      <c r="AV6758" s="17">
        <v>45940.0</v>
      </c>
      <c r="AW6758" s="13"/>
      <c r="AX6758" s="14" t="s">
        <v>155</v>
      </c>
      <c r="AY6758" s="13"/>
      <c r="AZ6758" s="14">
        <v>4992.0</v>
      </c>
      <c r="BA6758" s="13"/>
    </row>
    <row r="6759">
      <c r="A6759" s="11" t="s">
        <v>24192</v>
      </c>
      <c r="B6759" s="11">
        <v>17255.0</v>
      </c>
      <c r="C6759" s="12" t="b">
        <v>0</v>
      </c>
      <c r="D6759" s="12" t="b">
        <v>1</v>
      </c>
      <c r="E6759" s="12" t="b">
        <v>0</v>
      </c>
      <c r="F6759" s="12" t="b">
        <v>0</v>
      </c>
      <c r="G6759" s="12" t="b">
        <v>0</v>
      </c>
      <c r="H6759" s="12" t="b">
        <v>0</v>
      </c>
      <c r="I6759" s="13"/>
      <c r="J6759" s="13"/>
      <c r="K6759" s="12" t="b">
        <v>0</v>
      </c>
      <c r="L6759" s="15">
        <v>45694.0</v>
      </c>
      <c r="M6759" s="11" t="s">
        <v>3335</v>
      </c>
      <c r="N6759" s="11" t="s">
        <v>24193</v>
      </c>
      <c r="O6759" s="11" t="s">
        <v>24189</v>
      </c>
      <c r="P6759" s="11" t="s">
        <v>23546</v>
      </c>
      <c r="Q6759" s="11" t="s">
        <v>146</v>
      </c>
      <c r="R6759" s="11" t="s">
        <v>24190</v>
      </c>
      <c r="S6759" s="11" t="s">
        <v>24191</v>
      </c>
      <c r="T6759" s="11" t="s">
        <v>16868</v>
      </c>
      <c r="U6759" s="11" t="s">
        <v>23507</v>
      </c>
      <c r="W6759" s="11" t="s">
        <v>23546</v>
      </c>
      <c r="AA6759" s="11" t="s">
        <v>151</v>
      </c>
      <c r="AB6759" s="13"/>
      <c r="AC6759" s="13"/>
      <c r="AD6759" s="11" t="s">
        <v>24190</v>
      </c>
      <c r="AF6759" s="13"/>
      <c r="AG6759" s="11" t="s">
        <v>152</v>
      </c>
      <c r="AH6759" s="11" t="s">
        <v>23547</v>
      </c>
      <c r="AJ6759" s="13"/>
      <c r="AK6759" s="13"/>
      <c r="AL6759" s="13"/>
      <c r="AM6759" s="13"/>
      <c r="AN6759" s="13"/>
      <c r="AO6759" s="13"/>
      <c r="AP6759" s="11" t="s">
        <v>24192</v>
      </c>
      <c r="AQ6759" s="11" t="s">
        <v>23532</v>
      </c>
      <c r="AR6759" s="13"/>
      <c r="AS6759" s="13"/>
      <c r="AT6759" s="12" t="b">
        <v>1</v>
      </c>
      <c r="AU6759" s="13"/>
      <c r="AV6759" s="17">
        <v>45940.0</v>
      </c>
      <c r="AW6759" s="13"/>
      <c r="AX6759" s="14" t="s">
        <v>155</v>
      </c>
      <c r="AY6759" s="13"/>
      <c r="AZ6759" s="14">
        <v>4967.0</v>
      </c>
      <c r="BA6759" s="13"/>
    </row>
    <row r="6760">
      <c r="A6760" s="11" t="s">
        <v>24194</v>
      </c>
      <c r="B6760" s="11">
        <v>17256.0</v>
      </c>
      <c r="C6760" s="12" t="b">
        <v>0</v>
      </c>
      <c r="D6760" s="12" t="b">
        <v>1</v>
      </c>
      <c r="E6760" s="12" t="b">
        <v>0</v>
      </c>
      <c r="F6760" s="12" t="b">
        <v>0</v>
      </c>
      <c r="G6760" s="12" t="b">
        <v>0</v>
      </c>
      <c r="H6760" s="12" t="b">
        <v>0</v>
      </c>
      <c r="I6760" s="13"/>
      <c r="J6760" s="13"/>
      <c r="K6760" s="12" t="b">
        <v>0</v>
      </c>
      <c r="L6760" s="15">
        <v>45906.0</v>
      </c>
      <c r="M6760" s="11" t="s">
        <v>3335</v>
      </c>
      <c r="N6760" s="11" t="s">
        <v>24195</v>
      </c>
      <c r="O6760" s="11" t="s">
        <v>24189</v>
      </c>
      <c r="P6760" s="11" t="s">
        <v>23515</v>
      </c>
      <c r="Q6760" s="11" t="s">
        <v>146</v>
      </c>
      <c r="R6760" s="11" t="s">
        <v>24190</v>
      </c>
      <c r="S6760" s="11" t="s">
        <v>24191</v>
      </c>
      <c r="T6760" s="11" t="s">
        <v>16868</v>
      </c>
      <c r="U6760" s="11" t="s">
        <v>23507</v>
      </c>
      <c r="W6760" s="11" t="s">
        <v>23515</v>
      </c>
      <c r="AA6760" s="11" t="s">
        <v>151</v>
      </c>
      <c r="AB6760" s="13"/>
      <c r="AC6760" s="13"/>
      <c r="AD6760" s="11" t="s">
        <v>24190</v>
      </c>
      <c r="AF6760" s="13"/>
      <c r="AG6760" s="11" t="s">
        <v>152</v>
      </c>
      <c r="AH6760" s="11" t="s">
        <v>23516</v>
      </c>
      <c r="AJ6760" s="13"/>
      <c r="AK6760" s="13"/>
      <c r="AL6760" s="13"/>
      <c r="AM6760" s="13"/>
      <c r="AN6760" s="13"/>
      <c r="AO6760" s="13"/>
      <c r="AP6760" s="11" t="s">
        <v>24194</v>
      </c>
      <c r="AQ6760" s="11" t="s">
        <v>23532</v>
      </c>
      <c r="AR6760" s="13"/>
      <c r="AS6760" s="13"/>
      <c r="AT6760" s="12" t="b">
        <v>1</v>
      </c>
      <c r="AU6760" s="13"/>
      <c r="AV6760" s="17">
        <v>45940.0</v>
      </c>
      <c r="AW6760" s="13"/>
      <c r="AX6760" s="14" t="s">
        <v>155</v>
      </c>
      <c r="AY6760" s="13"/>
      <c r="AZ6760" s="14">
        <v>4955.0</v>
      </c>
      <c r="BA6760" s="13"/>
    </row>
    <row r="6761">
      <c r="A6761" s="11" t="s">
        <v>24196</v>
      </c>
      <c r="B6761" s="11">
        <v>17257.0</v>
      </c>
      <c r="C6761" s="12" t="b">
        <v>0</v>
      </c>
      <c r="D6761" s="12" t="b">
        <v>0</v>
      </c>
      <c r="E6761" s="12" t="b">
        <v>0</v>
      </c>
      <c r="F6761" s="12" t="b">
        <v>0</v>
      </c>
      <c r="G6761" s="12" t="b">
        <v>0</v>
      </c>
      <c r="H6761" s="12" t="b">
        <v>0</v>
      </c>
      <c r="I6761" s="13"/>
      <c r="J6761" s="13"/>
      <c r="K6761" s="12" t="b">
        <v>0</v>
      </c>
      <c r="L6761" s="14" t="s">
        <v>24197</v>
      </c>
      <c r="M6761" s="11" t="s">
        <v>3335</v>
      </c>
      <c r="N6761" s="11" t="s">
        <v>24198</v>
      </c>
      <c r="O6761" s="11" t="s">
        <v>24189</v>
      </c>
      <c r="P6761" s="11" t="s">
        <v>24199</v>
      </c>
      <c r="Q6761" s="11" t="s">
        <v>162</v>
      </c>
      <c r="R6761" s="11" t="s">
        <v>24190</v>
      </c>
      <c r="S6761" s="11" t="s">
        <v>24191</v>
      </c>
      <c r="T6761" s="11" t="s">
        <v>16868</v>
      </c>
      <c r="U6761" s="11" t="s">
        <v>23507</v>
      </c>
      <c r="W6761" s="11" t="s">
        <v>24199</v>
      </c>
      <c r="Z6761" s="13"/>
      <c r="AA6761" s="11" t="s">
        <v>151</v>
      </c>
      <c r="AB6761" s="13"/>
      <c r="AC6761" s="13"/>
      <c r="AD6761" s="11" t="s">
        <v>24190</v>
      </c>
      <c r="AF6761" s="13"/>
      <c r="AG6761" s="11" t="s">
        <v>152</v>
      </c>
      <c r="AH6761" s="11" t="s">
        <v>24200</v>
      </c>
      <c r="AJ6761" s="13"/>
      <c r="AK6761" s="13"/>
      <c r="AL6761" s="13"/>
      <c r="AM6761" s="13"/>
      <c r="AN6761" s="13"/>
      <c r="AO6761" s="13"/>
      <c r="AP6761" s="11" t="s">
        <v>24196</v>
      </c>
      <c r="AQ6761" s="11" t="s">
        <v>23532</v>
      </c>
      <c r="AR6761" s="13"/>
      <c r="AS6761" s="13"/>
      <c r="AT6761" s="12" t="b">
        <v>1</v>
      </c>
      <c r="AU6761" s="13"/>
      <c r="AV6761" s="17">
        <v>45940.0</v>
      </c>
      <c r="AW6761" s="13"/>
      <c r="AX6761" s="14" t="s">
        <v>155</v>
      </c>
      <c r="AY6761" s="13"/>
      <c r="AZ6761" s="14">
        <v>5001.0</v>
      </c>
      <c r="BA6761" s="13"/>
    </row>
    <row r="6762">
      <c r="A6762" s="11" t="s">
        <v>24201</v>
      </c>
      <c r="B6762" s="11">
        <v>17258.0</v>
      </c>
      <c r="C6762" s="12" t="b">
        <v>0</v>
      </c>
      <c r="D6762" s="12" t="b">
        <v>0</v>
      </c>
      <c r="E6762" s="12" t="b">
        <v>0</v>
      </c>
      <c r="F6762" s="12" t="b">
        <v>0</v>
      </c>
      <c r="G6762" s="12" t="b">
        <v>0</v>
      </c>
      <c r="H6762" s="12" t="b">
        <v>0</v>
      </c>
      <c r="I6762" s="13"/>
      <c r="J6762" s="13"/>
      <c r="K6762" s="12" t="b">
        <v>0</v>
      </c>
      <c r="L6762" s="15">
        <v>45906.0</v>
      </c>
      <c r="M6762" s="11" t="s">
        <v>169</v>
      </c>
      <c r="N6762" s="11" t="s">
        <v>24202</v>
      </c>
      <c r="O6762" s="11" t="s">
        <v>7303</v>
      </c>
      <c r="P6762" s="11" t="s">
        <v>23515</v>
      </c>
      <c r="Q6762" s="11" t="s">
        <v>146</v>
      </c>
      <c r="R6762" s="11" t="s">
        <v>7304</v>
      </c>
      <c r="S6762" s="11" t="s">
        <v>7305</v>
      </c>
      <c r="T6762" s="11" t="s">
        <v>16868</v>
      </c>
      <c r="U6762" s="11" t="s">
        <v>17072</v>
      </c>
      <c r="W6762" s="11" t="s">
        <v>23515</v>
      </c>
      <c r="AA6762" s="11" t="s">
        <v>215</v>
      </c>
      <c r="AB6762" s="13"/>
      <c r="AC6762" s="13"/>
      <c r="AD6762" s="11" t="s">
        <v>7304</v>
      </c>
      <c r="AE6762" s="13"/>
      <c r="AF6762" s="13"/>
      <c r="AG6762" s="11" t="s">
        <v>152</v>
      </c>
      <c r="AH6762" s="11" t="s">
        <v>23516</v>
      </c>
      <c r="AJ6762" s="13"/>
      <c r="AK6762" s="13"/>
      <c r="AL6762" s="13"/>
      <c r="AM6762" s="13"/>
      <c r="AN6762" s="13"/>
      <c r="AO6762" s="13"/>
      <c r="AP6762" s="11" t="s">
        <v>24201</v>
      </c>
      <c r="AQ6762" s="11" t="s">
        <v>23532</v>
      </c>
      <c r="AR6762" s="13"/>
      <c r="AS6762" s="13"/>
      <c r="AT6762" s="12" t="b">
        <v>1</v>
      </c>
      <c r="AU6762" s="13"/>
      <c r="AV6762" s="14" t="s">
        <v>167</v>
      </c>
      <c r="AW6762" s="13"/>
      <c r="AX6762" s="14" t="s">
        <v>155</v>
      </c>
      <c r="AY6762" s="13"/>
      <c r="AZ6762" s="14">
        <v>8451.0</v>
      </c>
      <c r="BA6762" s="13"/>
    </row>
    <row r="6763">
      <c r="A6763" s="11" t="s">
        <v>24203</v>
      </c>
      <c r="B6763" s="11">
        <v>17259.0</v>
      </c>
      <c r="C6763" s="12" t="b">
        <v>0</v>
      </c>
      <c r="D6763" s="12" t="b">
        <v>1</v>
      </c>
      <c r="E6763" s="12" t="b">
        <v>0</v>
      </c>
      <c r="F6763" s="12" t="b">
        <v>0</v>
      </c>
      <c r="G6763" s="12" t="b">
        <v>0</v>
      </c>
      <c r="H6763" s="12" t="b">
        <v>0</v>
      </c>
      <c r="I6763" s="13"/>
      <c r="J6763" s="13"/>
      <c r="K6763" s="12" t="b">
        <v>0</v>
      </c>
      <c r="L6763" s="15">
        <v>45753.0</v>
      </c>
      <c r="M6763" s="11" t="s">
        <v>8207</v>
      </c>
      <c r="N6763" s="11" t="s">
        <v>24204</v>
      </c>
      <c r="O6763" s="11" t="s">
        <v>8209</v>
      </c>
      <c r="P6763" s="11" t="s">
        <v>17094</v>
      </c>
      <c r="Q6763" s="11" t="s">
        <v>17095</v>
      </c>
      <c r="R6763" s="11" t="s">
        <v>8210</v>
      </c>
      <c r="S6763" s="11" t="s">
        <v>8211</v>
      </c>
      <c r="T6763" s="11" t="s">
        <v>16868</v>
      </c>
      <c r="U6763" s="11" t="s">
        <v>16946</v>
      </c>
      <c r="W6763" s="11" t="s">
        <v>17094</v>
      </c>
      <c r="AA6763" s="11" t="s">
        <v>151</v>
      </c>
      <c r="AB6763" s="13"/>
      <c r="AC6763" s="13"/>
      <c r="AD6763" s="11" t="s">
        <v>8210</v>
      </c>
      <c r="AF6763" s="13"/>
      <c r="AG6763" s="11" t="s">
        <v>152</v>
      </c>
      <c r="AH6763" s="11" t="s">
        <v>17099</v>
      </c>
      <c r="AJ6763" s="13"/>
      <c r="AK6763" s="13"/>
      <c r="AL6763" s="13"/>
      <c r="AM6763" s="13"/>
      <c r="AN6763" s="13"/>
      <c r="AO6763" s="13"/>
      <c r="AP6763" s="11" t="s">
        <v>24203</v>
      </c>
      <c r="AQ6763" s="11" t="s">
        <v>23532</v>
      </c>
      <c r="AR6763" s="13"/>
      <c r="AS6763" s="13"/>
      <c r="AT6763" s="12" t="b">
        <v>1</v>
      </c>
      <c r="AU6763" s="13"/>
      <c r="AV6763" s="17">
        <v>45940.0</v>
      </c>
      <c r="AW6763" s="13"/>
      <c r="AX6763" s="14" t="s">
        <v>155</v>
      </c>
      <c r="AY6763" s="13"/>
      <c r="AZ6763" s="14">
        <v>3395.0</v>
      </c>
      <c r="BA6763" s="13"/>
    </row>
    <row r="6764">
      <c r="A6764" s="11" t="s">
        <v>24205</v>
      </c>
      <c r="B6764" s="11">
        <v>17260.0</v>
      </c>
      <c r="C6764" s="12" t="b">
        <v>0</v>
      </c>
      <c r="D6764" s="12" t="b">
        <v>0</v>
      </c>
      <c r="E6764" s="12" t="b">
        <v>0</v>
      </c>
      <c r="F6764" s="12" t="b">
        <v>0</v>
      </c>
      <c r="G6764" s="12" t="b">
        <v>0</v>
      </c>
      <c r="H6764" s="12" t="b">
        <v>0</v>
      </c>
      <c r="I6764" s="13"/>
      <c r="J6764" s="13"/>
      <c r="K6764" s="12" t="b">
        <v>0</v>
      </c>
      <c r="L6764" s="15">
        <v>45906.0</v>
      </c>
      <c r="M6764" s="11" t="s">
        <v>1095</v>
      </c>
      <c r="N6764" s="11" t="s">
        <v>24206</v>
      </c>
      <c r="O6764" s="11" t="s">
        <v>1951</v>
      </c>
      <c r="P6764" s="11" t="s">
        <v>23515</v>
      </c>
      <c r="Q6764" s="11" t="s">
        <v>146</v>
      </c>
      <c r="R6764" s="11" t="s">
        <v>1952</v>
      </c>
      <c r="S6764" s="11" t="s">
        <v>1953</v>
      </c>
      <c r="T6764" s="11" t="s">
        <v>16868</v>
      </c>
      <c r="V6764" s="13"/>
      <c r="W6764" s="11" t="s">
        <v>23515</v>
      </c>
      <c r="AA6764" s="11" t="s">
        <v>597</v>
      </c>
      <c r="AB6764" s="13"/>
      <c r="AC6764" s="13"/>
      <c r="AD6764" s="11" t="s">
        <v>1952</v>
      </c>
      <c r="AE6764" s="13"/>
      <c r="AF6764" s="13"/>
      <c r="AG6764" s="11" t="s">
        <v>152</v>
      </c>
      <c r="AH6764" s="11" t="s">
        <v>23516</v>
      </c>
      <c r="AJ6764" s="13"/>
      <c r="AK6764" s="13"/>
      <c r="AL6764" s="13"/>
      <c r="AM6764" s="13"/>
      <c r="AN6764" s="13"/>
      <c r="AO6764" s="13"/>
      <c r="AP6764" s="11" t="s">
        <v>24205</v>
      </c>
      <c r="AQ6764" s="11" t="s">
        <v>23532</v>
      </c>
      <c r="AR6764" s="13"/>
      <c r="AS6764" s="13"/>
      <c r="AT6764" s="12" t="b">
        <v>1</v>
      </c>
      <c r="AU6764" s="13"/>
      <c r="AV6764" s="17">
        <v>45940.0</v>
      </c>
      <c r="AW6764" s="13"/>
      <c r="AX6764" s="14" t="s">
        <v>155</v>
      </c>
      <c r="AY6764" s="13"/>
      <c r="AZ6764" s="14">
        <v>4958.0</v>
      </c>
      <c r="BA6764" s="13"/>
    </row>
    <row r="6765">
      <c r="A6765" s="11" t="s">
        <v>24207</v>
      </c>
      <c r="B6765" s="11">
        <v>17261.0</v>
      </c>
      <c r="C6765" s="12" t="b">
        <v>0</v>
      </c>
      <c r="D6765" s="12" t="b">
        <v>0</v>
      </c>
      <c r="E6765" s="12" t="b">
        <v>0</v>
      </c>
      <c r="F6765" s="12" t="b">
        <v>0</v>
      </c>
      <c r="G6765" s="12" t="b">
        <v>0</v>
      </c>
      <c r="H6765" s="12" t="b">
        <v>0</v>
      </c>
      <c r="I6765" s="13"/>
      <c r="J6765" s="13"/>
      <c r="K6765" s="12" t="b">
        <v>0</v>
      </c>
      <c r="L6765" s="15">
        <v>45753.0</v>
      </c>
      <c r="M6765" s="11" t="s">
        <v>22664</v>
      </c>
      <c r="N6765" s="11" t="s">
        <v>24208</v>
      </c>
      <c r="O6765" s="11" t="s">
        <v>22666</v>
      </c>
      <c r="P6765" s="11" t="s">
        <v>17094</v>
      </c>
      <c r="Q6765" s="11" t="s">
        <v>17095</v>
      </c>
      <c r="R6765" s="11" t="s">
        <v>1276</v>
      </c>
      <c r="S6765" s="11" t="s">
        <v>22667</v>
      </c>
      <c r="T6765" s="11" t="s">
        <v>16868</v>
      </c>
      <c r="U6765" s="11" t="s">
        <v>23226</v>
      </c>
      <c r="W6765" s="11" t="s">
        <v>17094</v>
      </c>
      <c r="AA6765" s="11" t="s">
        <v>215</v>
      </c>
      <c r="AB6765" s="13"/>
      <c r="AC6765" s="13"/>
      <c r="AD6765" s="11" t="s">
        <v>1276</v>
      </c>
      <c r="AE6765" s="13"/>
      <c r="AF6765" s="13"/>
      <c r="AG6765" s="11" t="s">
        <v>152</v>
      </c>
      <c r="AH6765" s="11" t="s">
        <v>17099</v>
      </c>
      <c r="AJ6765" s="13"/>
      <c r="AK6765" s="13"/>
      <c r="AL6765" s="13"/>
      <c r="AM6765" s="13"/>
      <c r="AN6765" s="13"/>
      <c r="AO6765" s="13"/>
      <c r="AP6765" s="11" t="s">
        <v>24207</v>
      </c>
      <c r="AQ6765" s="11" t="s">
        <v>23532</v>
      </c>
      <c r="AR6765" s="13"/>
      <c r="AS6765" s="13"/>
      <c r="AT6765" s="12" t="b">
        <v>1</v>
      </c>
      <c r="AU6765" s="13"/>
      <c r="AV6765" s="17">
        <v>45940.0</v>
      </c>
      <c r="AW6765" s="13"/>
      <c r="AX6765" s="14" t="s">
        <v>155</v>
      </c>
      <c r="AY6765" s="13"/>
      <c r="AZ6765" s="14">
        <v>3396.0</v>
      </c>
      <c r="BA6765" s="13"/>
    </row>
    <row r="6766">
      <c r="A6766" s="11" t="s">
        <v>24209</v>
      </c>
      <c r="B6766" s="11">
        <v>17262.0</v>
      </c>
      <c r="C6766" s="12" t="b">
        <v>0</v>
      </c>
      <c r="D6766" s="12" t="b">
        <v>0</v>
      </c>
      <c r="E6766" s="12" t="b">
        <v>0</v>
      </c>
      <c r="F6766" s="12" t="b">
        <v>0</v>
      </c>
      <c r="G6766" s="12" t="b">
        <v>0</v>
      </c>
      <c r="H6766" s="12" t="b">
        <v>0</v>
      </c>
      <c r="I6766" s="13"/>
      <c r="J6766" s="13"/>
      <c r="K6766" s="12" t="b">
        <v>0</v>
      </c>
      <c r="L6766" s="14" t="s">
        <v>23563</v>
      </c>
      <c r="M6766" s="11" t="s">
        <v>1438</v>
      </c>
      <c r="N6766" s="11" t="s">
        <v>24210</v>
      </c>
      <c r="O6766" s="11" t="s">
        <v>23974</v>
      </c>
      <c r="P6766" s="11" t="s">
        <v>23565</v>
      </c>
      <c r="Q6766" s="11" t="s">
        <v>16380</v>
      </c>
      <c r="R6766" s="11" t="s">
        <v>23975</v>
      </c>
      <c r="T6766" s="13"/>
      <c r="U6766" s="11" t="s">
        <v>23976</v>
      </c>
      <c r="W6766" s="11" t="s">
        <v>23565</v>
      </c>
      <c r="AA6766" s="11" t="s">
        <v>151</v>
      </c>
      <c r="AB6766" s="13"/>
      <c r="AC6766" s="13"/>
      <c r="AD6766" s="11" t="s">
        <v>23975</v>
      </c>
      <c r="AF6766" s="13"/>
      <c r="AG6766" s="11" t="s">
        <v>152</v>
      </c>
      <c r="AH6766" s="11" t="s">
        <v>23566</v>
      </c>
      <c r="AJ6766" s="13"/>
      <c r="AK6766" s="13"/>
      <c r="AL6766" s="13"/>
      <c r="AM6766" s="13"/>
      <c r="AN6766" s="13"/>
      <c r="AO6766" s="13"/>
      <c r="AP6766" s="11" t="s">
        <v>24209</v>
      </c>
      <c r="AR6766" s="13"/>
      <c r="AS6766" s="13"/>
      <c r="AT6766" s="12" t="b">
        <v>1</v>
      </c>
      <c r="AU6766" s="13"/>
      <c r="AV6766" s="17">
        <v>45940.0</v>
      </c>
      <c r="AW6766" s="13"/>
      <c r="AX6766" s="14" t="s">
        <v>155</v>
      </c>
      <c r="AY6766" s="13"/>
      <c r="AZ6766" s="14">
        <v>4872.0</v>
      </c>
      <c r="BA6766" s="13"/>
    </row>
    <row r="6767">
      <c r="A6767" s="11" t="s">
        <v>24211</v>
      </c>
      <c r="B6767" s="11">
        <v>17263.0</v>
      </c>
      <c r="C6767" s="12" t="b">
        <v>0</v>
      </c>
      <c r="D6767" s="12" t="b">
        <v>0</v>
      </c>
      <c r="E6767" s="12" t="b">
        <v>0</v>
      </c>
      <c r="F6767" s="12" t="b">
        <v>0</v>
      </c>
      <c r="G6767" s="12" t="b">
        <v>0</v>
      </c>
      <c r="H6767" s="12" t="b">
        <v>0</v>
      </c>
      <c r="I6767" s="13"/>
      <c r="J6767" s="13"/>
      <c r="K6767" s="12" t="b">
        <v>0</v>
      </c>
      <c r="L6767" s="14" t="s">
        <v>23563</v>
      </c>
      <c r="M6767" s="11" t="s">
        <v>1221</v>
      </c>
      <c r="N6767" s="11" t="s">
        <v>24212</v>
      </c>
      <c r="O6767" s="11" t="s">
        <v>24050</v>
      </c>
      <c r="P6767" s="11" t="s">
        <v>23565</v>
      </c>
      <c r="Q6767" s="11" t="s">
        <v>16380</v>
      </c>
      <c r="R6767" s="11" t="s">
        <v>24051</v>
      </c>
      <c r="S6767" s="11" t="s">
        <v>920</v>
      </c>
      <c r="T6767" s="13"/>
      <c r="U6767" s="11" t="s">
        <v>23654</v>
      </c>
      <c r="W6767" s="11" t="s">
        <v>23565</v>
      </c>
      <c r="AA6767" s="11" t="s">
        <v>151</v>
      </c>
      <c r="AB6767" s="13"/>
      <c r="AC6767" s="13"/>
      <c r="AD6767" s="11" t="s">
        <v>24051</v>
      </c>
      <c r="AE6767" s="13"/>
      <c r="AF6767" s="13"/>
      <c r="AG6767" s="11" t="s">
        <v>152</v>
      </c>
      <c r="AH6767" s="11" t="s">
        <v>23566</v>
      </c>
      <c r="AJ6767" s="13"/>
      <c r="AK6767" s="13"/>
      <c r="AL6767" s="13"/>
      <c r="AM6767" s="13"/>
      <c r="AN6767" s="13"/>
      <c r="AO6767" s="13"/>
      <c r="AP6767" s="11" t="s">
        <v>24211</v>
      </c>
      <c r="AR6767" s="13"/>
      <c r="AS6767" s="13"/>
      <c r="AT6767" s="12" t="b">
        <v>1</v>
      </c>
      <c r="AU6767" s="13"/>
      <c r="AV6767" s="17">
        <v>45940.0</v>
      </c>
      <c r="AW6767" s="13"/>
      <c r="AX6767" s="14" t="s">
        <v>155</v>
      </c>
      <c r="AY6767" s="13"/>
      <c r="AZ6767" s="14">
        <v>4869.0</v>
      </c>
      <c r="BA6767" s="13"/>
    </row>
    <row r="6768">
      <c r="A6768" s="11" t="s">
        <v>24213</v>
      </c>
      <c r="B6768" s="11">
        <v>17264.0</v>
      </c>
      <c r="C6768" s="12" t="b">
        <v>0</v>
      </c>
      <c r="D6768" s="12" t="b">
        <v>1</v>
      </c>
      <c r="E6768" s="12" t="b">
        <v>0</v>
      </c>
      <c r="F6768" s="12" t="b">
        <v>0</v>
      </c>
      <c r="G6768" s="12" t="b">
        <v>0</v>
      </c>
      <c r="H6768" s="12" t="b">
        <v>0</v>
      </c>
      <c r="I6768" s="13"/>
      <c r="J6768" s="13"/>
      <c r="K6768" s="12" t="b">
        <v>0</v>
      </c>
      <c r="L6768" s="14" t="s">
        <v>23563</v>
      </c>
      <c r="M6768" s="11" t="s">
        <v>11941</v>
      </c>
      <c r="N6768" s="11" t="s">
        <v>24214</v>
      </c>
      <c r="O6768" s="11" t="s">
        <v>11943</v>
      </c>
      <c r="P6768" s="11" t="s">
        <v>23565</v>
      </c>
      <c r="Q6768" s="11" t="s">
        <v>16380</v>
      </c>
      <c r="R6768" s="11" t="s">
        <v>11944</v>
      </c>
      <c r="S6768" s="11" t="s">
        <v>3840</v>
      </c>
      <c r="T6768" s="13"/>
      <c r="U6768" s="11" t="s">
        <v>14084</v>
      </c>
      <c r="W6768" s="11" t="s">
        <v>23565</v>
      </c>
      <c r="AA6768" s="11" t="s">
        <v>151</v>
      </c>
      <c r="AB6768" s="13"/>
      <c r="AC6768" s="13"/>
      <c r="AD6768" s="11" t="s">
        <v>11944</v>
      </c>
      <c r="AE6768" s="13"/>
      <c r="AF6768" s="13"/>
      <c r="AG6768" s="11" t="s">
        <v>152</v>
      </c>
      <c r="AH6768" s="11" t="s">
        <v>23566</v>
      </c>
      <c r="AJ6768" s="13"/>
      <c r="AK6768" s="13"/>
      <c r="AL6768" s="13"/>
      <c r="AM6768" s="13"/>
      <c r="AN6768" s="13"/>
      <c r="AO6768" s="13"/>
      <c r="AP6768" s="11" t="s">
        <v>24213</v>
      </c>
      <c r="AR6768" s="13"/>
      <c r="AS6768" s="13"/>
      <c r="AT6768" s="12" t="b">
        <v>1</v>
      </c>
      <c r="AU6768" s="13"/>
      <c r="AV6768" s="14" t="s">
        <v>167</v>
      </c>
      <c r="AW6768" s="13"/>
      <c r="AX6768" s="14" t="s">
        <v>155</v>
      </c>
      <c r="AY6768" s="13"/>
      <c r="AZ6768" s="14">
        <v>8453.0</v>
      </c>
      <c r="BA6768" s="13"/>
    </row>
    <row r="6769">
      <c r="A6769" s="11" t="s">
        <v>24215</v>
      </c>
      <c r="B6769" s="11">
        <v>17265.0</v>
      </c>
      <c r="C6769" s="12" t="b">
        <v>0</v>
      </c>
      <c r="D6769" s="12" t="b">
        <v>1</v>
      </c>
      <c r="E6769" s="12" t="b">
        <v>0</v>
      </c>
      <c r="F6769" s="12" t="b">
        <v>0</v>
      </c>
      <c r="G6769" s="12" t="b">
        <v>0</v>
      </c>
      <c r="H6769" s="12" t="b">
        <v>0</v>
      </c>
      <c r="I6769" s="13"/>
      <c r="J6769" s="13"/>
      <c r="K6769" s="12" t="b">
        <v>0</v>
      </c>
      <c r="L6769" s="14" t="s">
        <v>23563</v>
      </c>
      <c r="M6769" s="11" t="s">
        <v>1185</v>
      </c>
      <c r="N6769" s="11" t="s">
        <v>24216</v>
      </c>
      <c r="O6769" s="11" t="s">
        <v>8489</v>
      </c>
      <c r="P6769" s="11" t="s">
        <v>23565</v>
      </c>
      <c r="Q6769" s="11" t="s">
        <v>16380</v>
      </c>
      <c r="R6769" s="11" t="s">
        <v>8490</v>
      </c>
      <c r="S6769" s="11" t="s">
        <v>8491</v>
      </c>
      <c r="U6769" s="11" t="s">
        <v>23217</v>
      </c>
      <c r="W6769" s="11" t="s">
        <v>23565</v>
      </c>
      <c r="AA6769" s="11" t="s">
        <v>151</v>
      </c>
      <c r="AB6769" s="13"/>
      <c r="AC6769" s="13"/>
      <c r="AD6769" s="11" t="s">
        <v>8490</v>
      </c>
      <c r="AF6769" s="13"/>
      <c r="AG6769" s="11" t="s">
        <v>152</v>
      </c>
      <c r="AH6769" s="11" t="s">
        <v>23566</v>
      </c>
      <c r="AJ6769" s="13"/>
      <c r="AK6769" s="13"/>
      <c r="AL6769" s="13"/>
      <c r="AM6769" s="13"/>
      <c r="AN6769" s="13"/>
      <c r="AO6769" s="13"/>
      <c r="AP6769" s="11" t="s">
        <v>24215</v>
      </c>
      <c r="AR6769" s="13"/>
      <c r="AS6769" s="13"/>
      <c r="AT6769" s="12" t="b">
        <v>1</v>
      </c>
      <c r="AU6769" s="13"/>
      <c r="AV6769" s="14" t="s">
        <v>167</v>
      </c>
      <c r="AW6769" s="13"/>
      <c r="AX6769" s="14" t="s">
        <v>155</v>
      </c>
      <c r="AY6769" s="13"/>
      <c r="AZ6769" s="14">
        <v>8455.0</v>
      </c>
      <c r="BA6769" s="13"/>
    </row>
    <row r="6770">
      <c r="A6770" s="11" t="s">
        <v>24217</v>
      </c>
      <c r="B6770" s="11">
        <v>17266.0</v>
      </c>
      <c r="C6770" s="12" t="b">
        <v>0</v>
      </c>
      <c r="D6770" s="12" t="b">
        <v>0</v>
      </c>
      <c r="E6770" s="12" t="b">
        <v>0</v>
      </c>
      <c r="F6770" s="12" t="b">
        <v>0</v>
      </c>
      <c r="G6770" s="12" t="b">
        <v>0</v>
      </c>
      <c r="H6770" s="12" t="b">
        <v>0</v>
      </c>
      <c r="I6770" s="13"/>
      <c r="J6770" s="13"/>
      <c r="K6770" s="12" t="b">
        <v>0</v>
      </c>
      <c r="L6770" s="14" t="s">
        <v>23563</v>
      </c>
      <c r="M6770" s="11" t="s">
        <v>11941</v>
      </c>
      <c r="N6770" s="11" t="s">
        <v>24218</v>
      </c>
      <c r="O6770" s="11" t="s">
        <v>15916</v>
      </c>
      <c r="P6770" s="11" t="s">
        <v>23565</v>
      </c>
      <c r="Q6770" s="11" t="s">
        <v>16380</v>
      </c>
      <c r="R6770" s="11" t="s">
        <v>15917</v>
      </c>
      <c r="S6770" s="11" t="s">
        <v>15918</v>
      </c>
      <c r="U6770" s="11" t="s">
        <v>14084</v>
      </c>
      <c r="W6770" s="11" t="s">
        <v>23565</v>
      </c>
      <c r="AA6770" s="11" t="s">
        <v>151</v>
      </c>
      <c r="AB6770" s="13"/>
      <c r="AC6770" s="13"/>
      <c r="AD6770" s="11" t="s">
        <v>15917</v>
      </c>
      <c r="AE6770" s="13"/>
      <c r="AF6770" s="13"/>
      <c r="AG6770" s="11" t="s">
        <v>152</v>
      </c>
      <c r="AH6770" s="11" t="s">
        <v>23566</v>
      </c>
      <c r="AJ6770" s="13"/>
      <c r="AK6770" s="13"/>
      <c r="AL6770" s="13"/>
      <c r="AM6770" s="13"/>
      <c r="AN6770" s="13"/>
      <c r="AO6770" s="13"/>
      <c r="AP6770" s="11" t="s">
        <v>24217</v>
      </c>
      <c r="AR6770" s="13"/>
      <c r="AS6770" s="13"/>
      <c r="AT6770" s="12" t="b">
        <v>1</v>
      </c>
      <c r="AU6770" s="13"/>
      <c r="AV6770" s="14" t="s">
        <v>167</v>
      </c>
      <c r="AW6770" s="13"/>
      <c r="AX6770" s="14" t="s">
        <v>155</v>
      </c>
      <c r="AY6770" s="13"/>
      <c r="AZ6770" s="14">
        <v>8457.0</v>
      </c>
      <c r="BA6770" s="13"/>
    </row>
    <row r="6771">
      <c r="A6771" s="11" t="s">
        <v>24219</v>
      </c>
      <c r="B6771" s="11">
        <v>17267.0</v>
      </c>
      <c r="C6771" s="12" t="b">
        <v>0</v>
      </c>
      <c r="D6771" s="12" t="b">
        <v>1</v>
      </c>
      <c r="E6771" s="12" t="b">
        <v>0</v>
      </c>
      <c r="F6771" s="12" t="b">
        <v>0</v>
      </c>
      <c r="G6771" s="12" t="b">
        <v>0</v>
      </c>
      <c r="H6771" s="12" t="b">
        <v>0</v>
      </c>
      <c r="I6771" s="13"/>
      <c r="J6771" s="13"/>
      <c r="K6771" s="12" t="b">
        <v>0</v>
      </c>
      <c r="L6771" s="14" t="s">
        <v>23563</v>
      </c>
      <c r="M6771" s="11" t="s">
        <v>16687</v>
      </c>
      <c r="N6771" s="11" t="s">
        <v>24220</v>
      </c>
      <c r="O6771" s="11" t="s">
        <v>22400</v>
      </c>
      <c r="P6771" s="11" t="s">
        <v>23565</v>
      </c>
      <c r="Q6771" s="11" t="s">
        <v>16380</v>
      </c>
      <c r="R6771" s="11" t="s">
        <v>22402</v>
      </c>
      <c r="S6771" s="11" t="s">
        <v>22403</v>
      </c>
      <c r="U6771" s="11" t="s">
        <v>22404</v>
      </c>
      <c r="W6771" s="11" t="s">
        <v>23565</v>
      </c>
      <c r="AA6771" s="11" t="s">
        <v>151</v>
      </c>
      <c r="AB6771" s="13"/>
      <c r="AC6771" s="13"/>
      <c r="AD6771" s="11" t="s">
        <v>22402</v>
      </c>
      <c r="AE6771" s="13"/>
      <c r="AF6771" s="13"/>
      <c r="AG6771" s="11" t="s">
        <v>152</v>
      </c>
      <c r="AH6771" s="11" t="s">
        <v>23566</v>
      </c>
      <c r="AJ6771" s="13"/>
      <c r="AK6771" s="13"/>
      <c r="AL6771" s="13"/>
      <c r="AM6771" s="13"/>
      <c r="AN6771" s="13"/>
      <c r="AO6771" s="13"/>
      <c r="AP6771" s="11" t="s">
        <v>24219</v>
      </c>
      <c r="AR6771" s="13"/>
      <c r="AS6771" s="13"/>
      <c r="AT6771" s="12" t="b">
        <v>1</v>
      </c>
      <c r="AU6771" s="13"/>
      <c r="AV6771" s="17">
        <v>45940.0</v>
      </c>
      <c r="AW6771" s="13"/>
      <c r="AX6771" s="14" t="s">
        <v>155</v>
      </c>
      <c r="AY6771" s="13"/>
      <c r="AZ6771" s="14">
        <v>4871.0</v>
      </c>
      <c r="BA6771" s="13"/>
    </row>
    <row r="6772">
      <c r="A6772" s="11" t="s">
        <v>24221</v>
      </c>
      <c r="B6772" s="11">
        <v>17268.0</v>
      </c>
      <c r="C6772" s="12" t="b">
        <v>0</v>
      </c>
      <c r="D6772" s="12" t="b">
        <v>0</v>
      </c>
      <c r="E6772" s="12" t="b">
        <v>0</v>
      </c>
      <c r="F6772" s="12" t="b">
        <v>0</v>
      </c>
      <c r="G6772" s="12" t="b">
        <v>0</v>
      </c>
      <c r="H6772" s="12" t="b">
        <v>0</v>
      </c>
      <c r="I6772" s="13"/>
      <c r="J6772" s="13"/>
      <c r="K6772" s="12" t="b">
        <v>0</v>
      </c>
      <c r="L6772" s="14" t="s">
        <v>23563</v>
      </c>
      <c r="M6772" s="11" t="s">
        <v>1185</v>
      </c>
      <c r="N6772" s="11" t="s">
        <v>24222</v>
      </c>
      <c r="O6772" s="11" t="s">
        <v>12848</v>
      </c>
      <c r="P6772" s="11" t="s">
        <v>23565</v>
      </c>
      <c r="Q6772" s="11" t="s">
        <v>16380</v>
      </c>
      <c r="R6772" s="11" t="s">
        <v>12849</v>
      </c>
      <c r="S6772" s="11" t="s">
        <v>1212</v>
      </c>
      <c r="U6772" s="11" t="s">
        <v>23217</v>
      </c>
      <c r="W6772" s="11" t="s">
        <v>23565</v>
      </c>
      <c r="AA6772" s="11" t="s">
        <v>151</v>
      </c>
      <c r="AB6772" s="13"/>
      <c r="AC6772" s="13"/>
      <c r="AD6772" s="11" t="s">
        <v>12849</v>
      </c>
      <c r="AE6772" s="13"/>
      <c r="AF6772" s="13"/>
      <c r="AG6772" s="11" t="s">
        <v>152</v>
      </c>
      <c r="AH6772" s="11" t="s">
        <v>23566</v>
      </c>
      <c r="AJ6772" s="13"/>
      <c r="AK6772" s="13"/>
      <c r="AL6772" s="13"/>
      <c r="AM6772" s="13"/>
      <c r="AN6772" s="13"/>
      <c r="AO6772" s="13"/>
      <c r="AP6772" s="11" t="s">
        <v>24221</v>
      </c>
      <c r="AR6772" s="13"/>
      <c r="AS6772" s="13"/>
      <c r="AT6772" s="12" t="b">
        <v>1</v>
      </c>
      <c r="AU6772" s="13"/>
      <c r="AV6772" s="14" t="s">
        <v>167</v>
      </c>
      <c r="AW6772" s="13"/>
      <c r="AX6772" s="14" t="s">
        <v>155</v>
      </c>
      <c r="AY6772" s="13"/>
      <c r="AZ6772" s="14">
        <v>8454.0</v>
      </c>
      <c r="BA6772" s="13"/>
    </row>
    <row r="6773">
      <c r="A6773" s="11" t="s">
        <v>24223</v>
      </c>
      <c r="B6773" s="11">
        <v>17269.0</v>
      </c>
      <c r="C6773" s="12" t="b">
        <v>0</v>
      </c>
      <c r="D6773" s="12" t="b">
        <v>1</v>
      </c>
      <c r="E6773" s="12" t="b">
        <v>0</v>
      </c>
      <c r="F6773" s="12" t="b">
        <v>0</v>
      </c>
      <c r="G6773" s="12" t="b">
        <v>0</v>
      </c>
      <c r="H6773" s="12" t="b">
        <v>0</v>
      </c>
      <c r="I6773" s="13"/>
      <c r="J6773" s="13"/>
      <c r="K6773" s="12" t="b">
        <v>0</v>
      </c>
      <c r="L6773" s="14" t="s">
        <v>23563</v>
      </c>
      <c r="M6773" s="11" t="s">
        <v>3597</v>
      </c>
      <c r="N6773" s="11" t="s">
        <v>24224</v>
      </c>
      <c r="O6773" s="11" t="s">
        <v>6456</v>
      </c>
      <c r="P6773" s="11" t="s">
        <v>23565</v>
      </c>
      <c r="Q6773" s="11" t="s">
        <v>16380</v>
      </c>
      <c r="R6773" s="11" t="s">
        <v>6457</v>
      </c>
      <c r="S6773" s="11" t="s">
        <v>6458</v>
      </c>
      <c r="U6773" s="11" t="s">
        <v>15060</v>
      </c>
      <c r="W6773" s="11" t="s">
        <v>23565</v>
      </c>
      <c r="AA6773" s="11" t="s">
        <v>151</v>
      </c>
      <c r="AB6773" s="13"/>
      <c r="AC6773" s="13"/>
      <c r="AD6773" s="11" t="s">
        <v>6457</v>
      </c>
      <c r="AG6773" s="11" t="s">
        <v>152</v>
      </c>
      <c r="AH6773" s="11" t="s">
        <v>23566</v>
      </c>
      <c r="AJ6773" s="13"/>
      <c r="AK6773" s="13"/>
      <c r="AL6773" s="13"/>
      <c r="AM6773" s="13"/>
      <c r="AN6773" s="13"/>
      <c r="AO6773" s="13"/>
      <c r="AP6773" s="11" t="s">
        <v>24223</v>
      </c>
      <c r="AR6773" s="13"/>
      <c r="AS6773" s="13"/>
      <c r="AT6773" s="12" t="b">
        <v>1</v>
      </c>
      <c r="AU6773" s="13"/>
      <c r="AV6773" s="14" t="s">
        <v>167</v>
      </c>
      <c r="AW6773" s="13"/>
      <c r="AX6773" s="14" t="s">
        <v>155</v>
      </c>
      <c r="AY6773" s="13"/>
      <c r="AZ6773" s="14">
        <v>8456.0</v>
      </c>
      <c r="BA6773" s="13"/>
    </row>
    <row r="6774">
      <c r="A6774" s="11" t="s">
        <v>24225</v>
      </c>
      <c r="B6774" s="11">
        <v>17270.0</v>
      </c>
      <c r="C6774" s="12" t="b">
        <v>0</v>
      </c>
      <c r="D6774" s="12" t="b">
        <v>1</v>
      </c>
      <c r="E6774" s="12" t="b">
        <v>0</v>
      </c>
      <c r="F6774" s="12" t="b">
        <v>0</v>
      </c>
      <c r="G6774" s="12" t="b">
        <v>0</v>
      </c>
      <c r="H6774" s="12" t="b">
        <v>0</v>
      </c>
      <c r="I6774" s="13"/>
      <c r="J6774" s="13"/>
      <c r="K6774" s="12" t="b">
        <v>0</v>
      </c>
      <c r="L6774" s="14" t="s">
        <v>23563</v>
      </c>
      <c r="M6774" s="11" t="s">
        <v>3335</v>
      </c>
      <c r="N6774" s="11" t="s">
        <v>24226</v>
      </c>
      <c r="O6774" s="11" t="s">
        <v>24189</v>
      </c>
      <c r="P6774" s="11" t="s">
        <v>23565</v>
      </c>
      <c r="Q6774" s="11" t="s">
        <v>16380</v>
      </c>
      <c r="R6774" s="11" t="s">
        <v>24190</v>
      </c>
      <c r="S6774" s="11" t="s">
        <v>24191</v>
      </c>
      <c r="U6774" s="11" t="s">
        <v>23507</v>
      </c>
      <c r="W6774" s="11" t="s">
        <v>23565</v>
      </c>
      <c r="AA6774" s="11" t="s">
        <v>151</v>
      </c>
      <c r="AB6774" s="13"/>
      <c r="AC6774" s="13"/>
      <c r="AD6774" s="11" t="s">
        <v>24190</v>
      </c>
      <c r="AF6774" s="13"/>
      <c r="AG6774" s="11" t="s">
        <v>152</v>
      </c>
      <c r="AH6774" s="11" t="s">
        <v>23566</v>
      </c>
      <c r="AJ6774" s="13"/>
      <c r="AK6774" s="13"/>
      <c r="AL6774" s="13"/>
      <c r="AM6774" s="13"/>
      <c r="AN6774" s="13"/>
      <c r="AO6774" s="13"/>
      <c r="AP6774" s="11" t="s">
        <v>24225</v>
      </c>
      <c r="AR6774" s="13"/>
      <c r="AS6774" s="13"/>
      <c r="AT6774" s="12" t="b">
        <v>1</v>
      </c>
      <c r="AU6774" s="13"/>
      <c r="AV6774" s="17">
        <v>45940.0</v>
      </c>
      <c r="AW6774" s="13"/>
      <c r="AX6774" s="14" t="s">
        <v>155</v>
      </c>
      <c r="AY6774" s="13"/>
      <c r="AZ6774" s="14">
        <v>4870.0</v>
      </c>
      <c r="BA6774" s="13"/>
    </row>
    <row r="6775">
      <c r="A6775" s="11" t="s">
        <v>24227</v>
      </c>
      <c r="B6775" s="11">
        <v>17271.0</v>
      </c>
      <c r="C6775" s="12" t="b">
        <v>0</v>
      </c>
      <c r="D6775" s="12" t="b">
        <v>1</v>
      </c>
      <c r="E6775" s="12" t="b">
        <v>0</v>
      </c>
      <c r="F6775" s="12" t="b">
        <v>0</v>
      </c>
      <c r="G6775" s="12" t="b">
        <v>0</v>
      </c>
      <c r="H6775" s="12" t="b">
        <v>0</v>
      </c>
      <c r="I6775" s="13"/>
      <c r="J6775" s="13"/>
      <c r="K6775" s="12" t="b">
        <v>0</v>
      </c>
      <c r="L6775" s="14" t="s">
        <v>23563</v>
      </c>
      <c r="M6775" s="11" t="s">
        <v>21364</v>
      </c>
      <c r="N6775" s="11" t="s">
        <v>24228</v>
      </c>
      <c r="O6775" s="11" t="s">
        <v>21385</v>
      </c>
      <c r="P6775" s="11" t="s">
        <v>23565</v>
      </c>
      <c r="Q6775" s="11" t="s">
        <v>16380</v>
      </c>
      <c r="R6775" s="11" t="s">
        <v>21387</v>
      </c>
      <c r="S6775" s="11" t="s">
        <v>21388</v>
      </c>
      <c r="U6775" s="11" t="s">
        <v>24229</v>
      </c>
      <c r="W6775" s="11" t="s">
        <v>23565</v>
      </c>
      <c r="AA6775" s="11" t="s">
        <v>151</v>
      </c>
      <c r="AB6775" s="13"/>
      <c r="AC6775" s="13"/>
      <c r="AD6775" s="11" t="s">
        <v>21387</v>
      </c>
      <c r="AE6775" s="13"/>
      <c r="AF6775" s="13"/>
      <c r="AG6775" s="11" t="s">
        <v>152</v>
      </c>
      <c r="AH6775" s="11" t="s">
        <v>23566</v>
      </c>
      <c r="AJ6775" s="13"/>
      <c r="AK6775" s="13"/>
      <c r="AL6775" s="13"/>
      <c r="AM6775" s="13"/>
      <c r="AN6775" s="13"/>
      <c r="AO6775" s="13"/>
      <c r="AP6775" s="11" t="s">
        <v>24227</v>
      </c>
      <c r="AR6775" s="13"/>
      <c r="AS6775" s="13"/>
      <c r="AT6775" s="12" t="b">
        <v>1</v>
      </c>
      <c r="AU6775" s="13"/>
      <c r="AV6775" s="14" t="s">
        <v>167</v>
      </c>
      <c r="AW6775" s="13"/>
      <c r="AX6775" s="14" t="s">
        <v>155</v>
      </c>
      <c r="AY6775" s="13"/>
      <c r="AZ6775" s="14">
        <v>8452.0</v>
      </c>
      <c r="BA6775" s="13"/>
    </row>
    <row r="6776">
      <c r="A6776" s="11" t="s">
        <v>24230</v>
      </c>
      <c r="B6776" s="11">
        <v>17272.0</v>
      </c>
      <c r="C6776" s="12" t="b">
        <v>0</v>
      </c>
      <c r="D6776" s="12" t="b">
        <v>1</v>
      </c>
      <c r="E6776" s="12" t="b">
        <v>0</v>
      </c>
      <c r="F6776" s="12" t="b">
        <v>0</v>
      </c>
      <c r="G6776" s="12" t="b">
        <v>0</v>
      </c>
      <c r="H6776" s="12" t="b">
        <v>0</v>
      </c>
      <c r="I6776" s="13"/>
      <c r="J6776" s="13"/>
      <c r="K6776" s="12" t="b">
        <v>0</v>
      </c>
      <c r="L6776" s="15">
        <v>45753.0</v>
      </c>
      <c r="M6776" s="11" t="s">
        <v>1214</v>
      </c>
      <c r="N6776" s="11" t="s">
        <v>24231</v>
      </c>
      <c r="O6776" s="11" t="s">
        <v>5480</v>
      </c>
      <c r="P6776" s="11" t="s">
        <v>22515</v>
      </c>
      <c r="Q6776" s="11" t="s">
        <v>162</v>
      </c>
      <c r="R6776" s="11" t="s">
        <v>5481</v>
      </c>
      <c r="S6776" s="11" t="s">
        <v>5482</v>
      </c>
      <c r="U6776" s="11" t="s">
        <v>22508</v>
      </c>
      <c r="W6776" s="11" t="s">
        <v>22515</v>
      </c>
      <c r="Z6776" s="13"/>
      <c r="AA6776" s="11" t="s">
        <v>151</v>
      </c>
      <c r="AB6776" s="13"/>
      <c r="AC6776" s="13"/>
      <c r="AD6776" s="11" t="s">
        <v>5481</v>
      </c>
      <c r="AF6776" s="13"/>
      <c r="AG6776" s="11" t="s">
        <v>152</v>
      </c>
      <c r="AH6776" s="11" t="s">
        <v>22517</v>
      </c>
      <c r="AJ6776" s="13"/>
      <c r="AK6776" s="13"/>
      <c r="AL6776" s="13"/>
      <c r="AM6776" s="13"/>
      <c r="AN6776" s="13"/>
      <c r="AO6776" s="13"/>
      <c r="AP6776" s="11" t="s">
        <v>24230</v>
      </c>
      <c r="AR6776" s="13"/>
      <c r="AS6776" s="13"/>
      <c r="AT6776" s="12" t="b">
        <v>1</v>
      </c>
      <c r="AU6776" s="13"/>
      <c r="AV6776" s="17">
        <v>45940.0</v>
      </c>
      <c r="AW6776" s="13"/>
      <c r="AX6776" s="14" t="s">
        <v>155</v>
      </c>
      <c r="AY6776" s="13"/>
      <c r="AZ6776" s="14">
        <v>3311.0</v>
      </c>
      <c r="BA6776" s="13"/>
    </row>
    <row r="6777">
      <c r="A6777" s="11" t="s">
        <v>24232</v>
      </c>
      <c r="B6777" s="11">
        <v>17273.0</v>
      </c>
      <c r="C6777" s="12" t="b">
        <v>0</v>
      </c>
      <c r="D6777" s="12" t="b">
        <v>1</v>
      </c>
      <c r="E6777" s="12" t="b">
        <v>0</v>
      </c>
      <c r="F6777" s="12" t="b">
        <v>0</v>
      </c>
      <c r="G6777" s="12" t="b">
        <v>0</v>
      </c>
      <c r="H6777" s="12" t="b">
        <v>0</v>
      </c>
      <c r="I6777" s="13"/>
      <c r="J6777" s="13"/>
      <c r="K6777" s="12" t="b">
        <v>0</v>
      </c>
      <c r="L6777" s="15">
        <v>45753.0</v>
      </c>
      <c r="M6777" s="11" t="s">
        <v>1214</v>
      </c>
      <c r="N6777" s="11" t="s">
        <v>24233</v>
      </c>
      <c r="O6777" s="11" t="s">
        <v>24234</v>
      </c>
      <c r="P6777" s="11" t="s">
        <v>22515</v>
      </c>
      <c r="Q6777" s="11" t="s">
        <v>162</v>
      </c>
      <c r="R6777" s="11" t="s">
        <v>24235</v>
      </c>
      <c r="S6777" s="11" t="s">
        <v>24236</v>
      </c>
      <c r="U6777" s="11" t="s">
        <v>22508</v>
      </c>
      <c r="W6777" s="11" t="s">
        <v>22515</v>
      </c>
      <c r="Z6777" s="13"/>
      <c r="AA6777" s="11" t="s">
        <v>151</v>
      </c>
      <c r="AB6777" s="13"/>
      <c r="AC6777" s="13"/>
      <c r="AD6777" s="11" t="s">
        <v>24235</v>
      </c>
      <c r="AE6777" s="13"/>
      <c r="AF6777" s="13"/>
      <c r="AG6777" s="11" t="s">
        <v>152</v>
      </c>
      <c r="AH6777" s="11" t="s">
        <v>22517</v>
      </c>
      <c r="AJ6777" s="13"/>
      <c r="AK6777" s="13"/>
      <c r="AL6777" s="13"/>
      <c r="AM6777" s="13"/>
      <c r="AN6777" s="13"/>
      <c r="AO6777" s="13"/>
      <c r="AP6777" s="11" t="s">
        <v>24232</v>
      </c>
      <c r="AR6777" s="13"/>
      <c r="AS6777" s="13"/>
      <c r="AT6777" s="12" t="b">
        <v>1</v>
      </c>
      <c r="AU6777" s="13"/>
      <c r="AV6777" s="17">
        <v>45940.0</v>
      </c>
      <c r="AW6777" s="13"/>
      <c r="AX6777" s="14" t="s">
        <v>155</v>
      </c>
      <c r="AY6777" s="13"/>
      <c r="AZ6777" s="14">
        <v>3310.0</v>
      </c>
      <c r="BA6777" s="13"/>
    </row>
    <row r="6778">
      <c r="A6778" s="11" t="s">
        <v>24237</v>
      </c>
      <c r="B6778" s="11">
        <v>17276.0</v>
      </c>
      <c r="C6778" s="12" t="b">
        <v>0</v>
      </c>
      <c r="D6778" s="12" t="b">
        <v>0</v>
      </c>
      <c r="E6778" s="12" t="b">
        <v>0</v>
      </c>
      <c r="F6778" s="12" t="b">
        <v>0</v>
      </c>
      <c r="G6778" s="12" t="b">
        <v>0</v>
      </c>
      <c r="H6778" s="12" t="b">
        <v>0</v>
      </c>
      <c r="I6778" s="13"/>
      <c r="J6778" s="13"/>
      <c r="K6778" s="12" t="b">
        <v>0</v>
      </c>
      <c r="L6778" s="14" t="s">
        <v>24197</v>
      </c>
      <c r="M6778" s="11" t="s">
        <v>8207</v>
      </c>
      <c r="N6778" s="11" t="s">
        <v>24238</v>
      </c>
      <c r="O6778" s="11" t="s">
        <v>15942</v>
      </c>
      <c r="P6778" s="11" t="s">
        <v>24199</v>
      </c>
      <c r="Q6778" s="11" t="s">
        <v>162</v>
      </c>
      <c r="R6778" s="11" t="s">
        <v>15943</v>
      </c>
      <c r="S6778" s="11" t="s">
        <v>15944</v>
      </c>
      <c r="T6778" s="11" t="s">
        <v>16868</v>
      </c>
      <c r="U6778" s="11" t="s">
        <v>16946</v>
      </c>
      <c r="W6778" s="11" t="s">
        <v>24199</v>
      </c>
      <c r="Z6778" s="13"/>
      <c r="AA6778" s="11" t="s">
        <v>151</v>
      </c>
      <c r="AB6778" s="13"/>
      <c r="AC6778" s="13"/>
      <c r="AD6778" s="11" t="s">
        <v>15943</v>
      </c>
      <c r="AF6778" s="13"/>
      <c r="AG6778" s="11" t="s">
        <v>152</v>
      </c>
      <c r="AH6778" s="11" t="s">
        <v>24200</v>
      </c>
      <c r="AJ6778" s="13"/>
      <c r="AK6778" s="13"/>
      <c r="AL6778" s="13"/>
      <c r="AM6778" s="13"/>
      <c r="AN6778" s="13"/>
      <c r="AO6778" s="13"/>
      <c r="AP6778" s="11" t="s">
        <v>24237</v>
      </c>
      <c r="AQ6778" s="11" t="s">
        <v>23532</v>
      </c>
      <c r="AR6778" s="13"/>
      <c r="AS6778" s="13"/>
      <c r="AT6778" s="12" t="b">
        <v>1</v>
      </c>
      <c r="AU6778" s="13"/>
      <c r="AV6778" s="17">
        <v>45940.0</v>
      </c>
      <c r="AW6778" s="13"/>
      <c r="AX6778" s="14" t="s">
        <v>155</v>
      </c>
      <c r="AY6778" s="13"/>
      <c r="AZ6778" s="14">
        <v>5005.0</v>
      </c>
      <c r="BA6778" s="13"/>
    </row>
    <row r="6779">
      <c r="A6779" s="11" t="s">
        <v>24239</v>
      </c>
      <c r="B6779" s="11">
        <v>17277.0</v>
      </c>
      <c r="C6779" s="12" t="b">
        <v>0</v>
      </c>
      <c r="D6779" s="12" t="b">
        <v>0</v>
      </c>
      <c r="E6779" s="12" t="b">
        <v>0</v>
      </c>
      <c r="F6779" s="12" t="b">
        <v>0</v>
      </c>
      <c r="G6779" s="12" t="b">
        <v>0</v>
      </c>
      <c r="H6779" s="12" t="b">
        <v>0</v>
      </c>
      <c r="I6779" s="13"/>
      <c r="J6779" s="13"/>
      <c r="K6779" s="12" t="b">
        <v>0</v>
      </c>
      <c r="L6779" s="15">
        <v>45845.0</v>
      </c>
      <c r="M6779" s="11" t="s">
        <v>203</v>
      </c>
      <c r="N6779" s="11" t="s">
        <v>24240</v>
      </c>
      <c r="O6779" s="11" t="s">
        <v>2755</v>
      </c>
      <c r="P6779" s="11" t="s">
        <v>24241</v>
      </c>
      <c r="Q6779" s="11" t="s">
        <v>146</v>
      </c>
      <c r="R6779" s="11" t="s">
        <v>2756</v>
      </c>
      <c r="S6779" s="11" t="s">
        <v>2757</v>
      </c>
      <c r="U6779" s="11" t="s">
        <v>17149</v>
      </c>
      <c r="W6779" s="11" t="s">
        <v>24241</v>
      </c>
      <c r="AA6779" s="11" t="s">
        <v>215</v>
      </c>
      <c r="AB6779" s="13"/>
      <c r="AC6779" s="13"/>
      <c r="AD6779" s="11" t="s">
        <v>2756</v>
      </c>
      <c r="AE6779" s="13"/>
      <c r="AF6779" s="13"/>
      <c r="AG6779" s="11" t="s">
        <v>152</v>
      </c>
      <c r="AH6779" s="11" t="s">
        <v>24242</v>
      </c>
      <c r="AJ6779" s="13"/>
      <c r="AK6779" s="13"/>
      <c r="AL6779" s="13"/>
      <c r="AM6779" s="13"/>
      <c r="AN6779" s="13"/>
      <c r="AO6779" s="13"/>
      <c r="AP6779" s="11" t="s">
        <v>24239</v>
      </c>
      <c r="AR6779" s="13"/>
      <c r="AS6779" s="13"/>
      <c r="AT6779" s="12" t="b">
        <v>1</v>
      </c>
      <c r="AU6779" s="13"/>
      <c r="AV6779" s="17">
        <v>45940.0</v>
      </c>
      <c r="AW6779" s="13"/>
      <c r="AX6779" s="14" t="s">
        <v>155</v>
      </c>
      <c r="AY6779" s="13"/>
      <c r="AZ6779" s="14">
        <v>5125.0</v>
      </c>
      <c r="BA6779" s="13"/>
    </row>
    <row r="6780">
      <c r="A6780" s="11" t="s">
        <v>24243</v>
      </c>
      <c r="B6780" s="11">
        <v>17278.0</v>
      </c>
      <c r="C6780" s="12" t="b">
        <v>0</v>
      </c>
      <c r="D6780" s="12" t="b">
        <v>0</v>
      </c>
      <c r="E6780" s="12" t="b">
        <v>0</v>
      </c>
      <c r="F6780" s="12" t="b">
        <v>0</v>
      </c>
      <c r="G6780" s="12" t="b">
        <v>0</v>
      </c>
      <c r="H6780" s="12" t="b">
        <v>0</v>
      </c>
      <c r="I6780" s="13"/>
      <c r="J6780" s="13"/>
      <c r="K6780" s="12" t="b">
        <v>0</v>
      </c>
      <c r="L6780" s="14" t="s">
        <v>24244</v>
      </c>
      <c r="M6780" s="11" t="s">
        <v>203</v>
      </c>
      <c r="N6780" s="11" t="s">
        <v>24245</v>
      </c>
      <c r="O6780" s="11" t="s">
        <v>918</v>
      </c>
      <c r="P6780" s="11" t="s">
        <v>24246</v>
      </c>
      <c r="Q6780" s="11" t="s">
        <v>16380</v>
      </c>
      <c r="R6780" s="11" t="s">
        <v>919</v>
      </c>
      <c r="S6780" s="11" t="s">
        <v>920</v>
      </c>
      <c r="T6780" s="13"/>
      <c r="U6780" s="11" t="s">
        <v>17149</v>
      </c>
      <c r="W6780" s="11" t="s">
        <v>24246</v>
      </c>
      <c r="Z6780" s="13"/>
      <c r="AA6780" s="11" t="s">
        <v>151</v>
      </c>
      <c r="AB6780" s="13"/>
      <c r="AC6780" s="13"/>
      <c r="AD6780" s="11" t="s">
        <v>919</v>
      </c>
      <c r="AE6780" s="13"/>
      <c r="AF6780" s="13"/>
      <c r="AG6780" s="11" t="s">
        <v>152</v>
      </c>
      <c r="AH6780" s="11" t="s">
        <v>24247</v>
      </c>
      <c r="AJ6780" s="13"/>
      <c r="AK6780" s="13"/>
      <c r="AL6780" s="13"/>
      <c r="AM6780" s="13"/>
      <c r="AN6780" s="13"/>
      <c r="AO6780" s="13"/>
      <c r="AP6780" s="11" t="s">
        <v>24243</v>
      </c>
      <c r="AR6780" s="13"/>
      <c r="AS6780" s="13"/>
      <c r="AT6780" s="12" t="b">
        <v>1</v>
      </c>
      <c r="AU6780" s="13"/>
      <c r="AV6780" s="17">
        <v>45940.0</v>
      </c>
      <c r="AW6780" s="13"/>
      <c r="AX6780" s="14" t="s">
        <v>155</v>
      </c>
      <c r="AY6780" s="13"/>
      <c r="AZ6780" s="14">
        <v>5048.0</v>
      </c>
      <c r="BA6780" s="13"/>
    </row>
    <row r="6781">
      <c r="A6781" s="11" t="s">
        <v>24248</v>
      </c>
      <c r="B6781" s="11">
        <v>17279.0</v>
      </c>
      <c r="C6781" s="12" t="b">
        <v>0</v>
      </c>
      <c r="D6781" s="12" t="b">
        <v>1</v>
      </c>
      <c r="E6781" s="12" t="b">
        <v>0</v>
      </c>
      <c r="F6781" s="12" t="b">
        <v>0</v>
      </c>
      <c r="G6781" s="12" t="b">
        <v>0</v>
      </c>
      <c r="H6781" s="12" t="b">
        <v>0</v>
      </c>
      <c r="I6781" s="13"/>
      <c r="J6781" s="13"/>
      <c r="K6781" s="12" t="b">
        <v>0</v>
      </c>
      <c r="L6781" s="15">
        <v>45906.0</v>
      </c>
      <c r="M6781" s="11" t="s">
        <v>203</v>
      </c>
      <c r="N6781" s="11" t="s">
        <v>24249</v>
      </c>
      <c r="O6781" s="11" t="s">
        <v>918</v>
      </c>
      <c r="P6781" s="11" t="s">
        <v>23515</v>
      </c>
      <c r="Q6781" s="11" t="s">
        <v>146</v>
      </c>
      <c r="R6781" s="11" t="s">
        <v>919</v>
      </c>
      <c r="S6781" s="11" t="s">
        <v>920</v>
      </c>
      <c r="T6781" s="13"/>
      <c r="U6781" s="11" t="s">
        <v>17149</v>
      </c>
      <c r="W6781" s="11" t="s">
        <v>23515</v>
      </c>
      <c r="AA6781" s="11" t="s">
        <v>151</v>
      </c>
      <c r="AB6781" s="13"/>
      <c r="AC6781" s="13"/>
      <c r="AD6781" s="11" t="s">
        <v>919</v>
      </c>
      <c r="AE6781" s="13"/>
      <c r="AF6781" s="13"/>
      <c r="AG6781" s="11" t="s">
        <v>152</v>
      </c>
      <c r="AH6781" s="11" t="s">
        <v>23516</v>
      </c>
      <c r="AJ6781" s="13"/>
      <c r="AK6781" s="13"/>
      <c r="AL6781" s="13"/>
      <c r="AM6781" s="13"/>
      <c r="AN6781" s="13"/>
      <c r="AO6781" s="13"/>
      <c r="AP6781" s="11" t="s">
        <v>24248</v>
      </c>
      <c r="AR6781" s="13"/>
      <c r="AS6781" s="13"/>
      <c r="AT6781" s="12" t="b">
        <v>1</v>
      </c>
      <c r="AU6781" s="13"/>
      <c r="AV6781" s="17">
        <v>45940.0</v>
      </c>
      <c r="AW6781" s="13"/>
      <c r="AX6781" s="14" t="s">
        <v>155</v>
      </c>
      <c r="AY6781" s="13"/>
      <c r="AZ6781" s="14">
        <v>4957.0</v>
      </c>
      <c r="BA6781" s="13"/>
    </row>
    <row r="6782">
      <c r="A6782" s="11" t="s">
        <v>24250</v>
      </c>
      <c r="B6782" s="11">
        <v>17280.0</v>
      </c>
      <c r="C6782" s="12" t="b">
        <v>0</v>
      </c>
      <c r="D6782" s="12" t="b">
        <v>1</v>
      </c>
      <c r="E6782" s="12" t="b">
        <v>0</v>
      </c>
      <c r="F6782" s="12" t="b">
        <v>0</v>
      </c>
      <c r="G6782" s="12" t="b">
        <v>1</v>
      </c>
      <c r="H6782" s="12" t="b">
        <v>0</v>
      </c>
      <c r="I6782" s="13"/>
      <c r="J6782" s="13"/>
      <c r="K6782" s="12" t="b">
        <v>0</v>
      </c>
      <c r="L6782" s="15">
        <v>45753.0</v>
      </c>
      <c r="M6782" s="11" t="s">
        <v>8145</v>
      </c>
      <c r="N6782" s="11" t="s">
        <v>24251</v>
      </c>
      <c r="O6782" s="11" t="s">
        <v>11202</v>
      </c>
      <c r="P6782" s="11" t="s">
        <v>17094</v>
      </c>
      <c r="Q6782" s="11" t="s">
        <v>17095</v>
      </c>
      <c r="R6782" s="11" t="s">
        <v>11203</v>
      </c>
      <c r="S6782" s="11" t="s">
        <v>8421</v>
      </c>
      <c r="T6782" s="13"/>
      <c r="U6782" s="11" t="s">
        <v>16668</v>
      </c>
      <c r="W6782" s="11" t="s">
        <v>17094</v>
      </c>
      <c r="AA6782" s="11" t="s">
        <v>151</v>
      </c>
      <c r="AB6782" s="13"/>
      <c r="AC6782" s="13"/>
      <c r="AD6782" s="11" t="s">
        <v>11203</v>
      </c>
      <c r="AE6782" s="13"/>
      <c r="AF6782" s="13"/>
      <c r="AG6782" s="11" t="s">
        <v>152</v>
      </c>
      <c r="AH6782" s="11" t="s">
        <v>17099</v>
      </c>
      <c r="AJ6782" s="13"/>
      <c r="AK6782" s="13"/>
      <c r="AL6782" s="13"/>
      <c r="AM6782" s="13"/>
      <c r="AN6782" s="13"/>
      <c r="AO6782" s="13"/>
      <c r="AP6782" s="11" t="s">
        <v>24250</v>
      </c>
      <c r="AR6782" s="13"/>
      <c r="AS6782" s="13"/>
      <c r="AT6782" s="12" t="b">
        <v>1</v>
      </c>
      <c r="AU6782" s="13"/>
      <c r="AV6782" s="17">
        <v>45940.0</v>
      </c>
      <c r="AW6782" s="13"/>
      <c r="AX6782" s="14" t="s">
        <v>155</v>
      </c>
      <c r="AY6782" s="13"/>
      <c r="AZ6782" s="14">
        <v>3397.0</v>
      </c>
      <c r="BA6782" s="13"/>
    </row>
    <row r="6783">
      <c r="A6783" s="11" t="s">
        <v>24252</v>
      </c>
      <c r="B6783" s="11">
        <v>17289.0</v>
      </c>
      <c r="C6783" s="12" t="b">
        <v>0</v>
      </c>
      <c r="D6783" s="12" t="b">
        <v>0</v>
      </c>
      <c r="E6783" s="12" t="b">
        <v>0</v>
      </c>
      <c r="F6783" s="12" t="b">
        <v>0</v>
      </c>
      <c r="G6783" s="12" t="b">
        <v>0</v>
      </c>
      <c r="H6783" s="12" t="b">
        <v>0</v>
      </c>
      <c r="I6783" s="13"/>
      <c r="J6783" s="13"/>
      <c r="K6783" s="12" t="b">
        <v>0</v>
      </c>
      <c r="L6783" s="15">
        <v>45936.0</v>
      </c>
      <c r="M6783" s="11" t="s">
        <v>4785</v>
      </c>
      <c r="N6783" s="11" t="s">
        <v>24253</v>
      </c>
      <c r="O6783" s="11" t="s">
        <v>8801</v>
      </c>
      <c r="P6783" s="11" t="s">
        <v>23885</v>
      </c>
      <c r="Q6783" s="11" t="s">
        <v>16380</v>
      </c>
      <c r="R6783" s="11" t="s">
        <v>8802</v>
      </c>
      <c r="S6783" s="11" t="s">
        <v>8803</v>
      </c>
      <c r="U6783" s="11" t="s">
        <v>16497</v>
      </c>
      <c r="W6783" s="11" t="s">
        <v>23885</v>
      </c>
      <c r="AA6783" s="11" t="s">
        <v>151</v>
      </c>
      <c r="AB6783" s="13"/>
      <c r="AC6783" s="13"/>
      <c r="AD6783" s="11" t="s">
        <v>8802</v>
      </c>
      <c r="AE6783" s="13"/>
      <c r="AF6783" s="13"/>
      <c r="AG6783" s="11" t="s">
        <v>152</v>
      </c>
      <c r="AH6783" s="11" t="s">
        <v>23886</v>
      </c>
      <c r="AJ6783" s="13"/>
      <c r="AK6783" s="13"/>
      <c r="AL6783" s="13"/>
      <c r="AM6783" s="13"/>
      <c r="AN6783" s="13"/>
      <c r="AO6783" s="13"/>
      <c r="AP6783" s="11" t="s">
        <v>24252</v>
      </c>
      <c r="AR6783" s="13"/>
      <c r="AS6783" s="13"/>
      <c r="AT6783" s="12" t="b">
        <v>1</v>
      </c>
      <c r="AU6783" s="13"/>
      <c r="AV6783" s="17">
        <v>45940.0</v>
      </c>
      <c r="AW6783" s="13"/>
      <c r="AX6783" s="14" t="s">
        <v>155</v>
      </c>
      <c r="AY6783" s="13"/>
      <c r="AZ6783" s="14">
        <v>4909.0</v>
      </c>
      <c r="BA6783" s="13"/>
    </row>
    <row r="6784">
      <c r="A6784" s="11" t="s">
        <v>24254</v>
      </c>
      <c r="B6784" s="11">
        <v>17290.0</v>
      </c>
      <c r="C6784" s="12" t="b">
        <v>0</v>
      </c>
      <c r="D6784" s="12" t="b">
        <v>1</v>
      </c>
      <c r="E6784" s="12" t="b">
        <v>0</v>
      </c>
      <c r="F6784" s="12" t="b">
        <v>0</v>
      </c>
      <c r="G6784" s="12" t="b">
        <v>0</v>
      </c>
      <c r="H6784" s="12" t="b">
        <v>0</v>
      </c>
      <c r="I6784" s="13"/>
      <c r="J6784" s="13"/>
      <c r="K6784" s="12" t="b">
        <v>0</v>
      </c>
      <c r="L6784" s="15">
        <v>45936.0</v>
      </c>
      <c r="M6784" s="11" t="s">
        <v>1416</v>
      </c>
      <c r="N6784" s="11" t="s">
        <v>24255</v>
      </c>
      <c r="O6784" s="11" t="s">
        <v>14879</v>
      </c>
      <c r="P6784" s="11" t="s">
        <v>23885</v>
      </c>
      <c r="Q6784" s="11" t="s">
        <v>16380</v>
      </c>
      <c r="R6784" s="11" t="s">
        <v>14880</v>
      </c>
      <c r="S6784" s="11" t="s">
        <v>14881</v>
      </c>
      <c r="U6784" s="11" t="s">
        <v>14882</v>
      </c>
      <c r="W6784" s="11" t="s">
        <v>23885</v>
      </c>
      <c r="AA6784" s="11" t="s">
        <v>151</v>
      </c>
      <c r="AB6784" s="13"/>
      <c r="AC6784" s="13"/>
      <c r="AD6784" s="11" t="s">
        <v>14880</v>
      </c>
      <c r="AE6784" s="13"/>
      <c r="AF6784" s="13"/>
      <c r="AG6784" s="11" t="s">
        <v>152</v>
      </c>
      <c r="AH6784" s="11" t="s">
        <v>23886</v>
      </c>
      <c r="AJ6784" s="13"/>
      <c r="AK6784" s="13"/>
      <c r="AL6784" s="13"/>
      <c r="AM6784" s="13"/>
      <c r="AN6784" s="13"/>
      <c r="AO6784" s="13"/>
      <c r="AP6784" s="11" t="s">
        <v>24254</v>
      </c>
      <c r="AR6784" s="13"/>
      <c r="AS6784" s="13"/>
      <c r="AT6784" s="12" t="b">
        <v>1</v>
      </c>
      <c r="AU6784" s="13"/>
      <c r="AV6784" s="17">
        <v>45940.0</v>
      </c>
      <c r="AW6784" s="13"/>
      <c r="AX6784" s="14" t="s">
        <v>155</v>
      </c>
      <c r="AY6784" s="13"/>
      <c r="AZ6784" s="14">
        <v>4903.0</v>
      </c>
      <c r="BA6784" s="13"/>
    </row>
    <row r="6785">
      <c r="A6785" s="11" t="s">
        <v>24256</v>
      </c>
      <c r="B6785" s="11">
        <v>17291.0</v>
      </c>
      <c r="C6785" s="12" t="b">
        <v>0</v>
      </c>
      <c r="D6785" s="12" t="b">
        <v>1</v>
      </c>
      <c r="E6785" s="12" t="b">
        <v>0</v>
      </c>
      <c r="F6785" s="12" t="b">
        <v>0</v>
      </c>
      <c r="G6785" s="12" t="b">
        <v>0</v>
      </c>
      <c r="H6785" s="12" t="b">
        <v>0</v>
      </c>
      <c r="I6785" s="13"/>
      <c r="J6785" s="13"/>
      <c r="K6785" s="12" t="b">
        <v>0</v>
      </c>
      <c r="L6785" s="15">
        <v>45936.0</v>
      </c>
      <c r="M6785" s="11" t="s">
        <v>1416</v>
      </c>
      <c r="N6785" s="11" t="s">
        <v>24257</v>
      </c>
      <c r="O6785" s="11" t="s">
        <v>16602</v>
      </c>
      <c r="P6785" s="11" t="s">
        <v>23885</v>
      </c>
      <c r="Q6785" s="11" t="s">
        <v>16380</v>
      </c>
      <c r="R6785" s="11" t="s">
        <v>16603</v>
      </c>
      <c r="S6785" s="11" t="s">
        <v>16604</v>
      </c>
      <c r="U6785" s="11" t="s">
        <v>14882</v>
      </c>
      <c r="W6785" s="11" t="s">
        <v>23885</v>
      </c>
      <c r="AA6785" s="11" t="s">
        <v>151</v>
      </c>
      <c r="AB6785" s="13"/>
      <c r="AC6785" s="13"/>
      <c r="AD6785" s="11" t="s">
        <v>16603</v>
      </c>
      <c r="AE6785" s="13"/>
      <c r="AF6785" s="13"/>
      <c r="AG6785" s="11" t="s">
        <v>152</v>
      </c>
      <c r="AH6785" s="11" t="s">
        <v>23886</v>
      </c>
      <c r="AJ6785" s="13"/>
      <c r="AK6785" s="13"/>
      <c r="AL6785" s="13"/>
      <c r="AM6785" s="13"/>
      <c r="AN6785" s="13"/>
      <c r="AO6785" s="13"/>
      <c r="AP6785" s="11" t="s">
        <v>24256</v>
      </c>
      <c r="AR6785" s="13"/>
      <c r="AS6785" s="13"/>
      <c r="AT6785" s="12" t="b">
        <v>1</v>
      </c>
      <c r="AU6785" s="13"/>
      <c r="AV6785" s="17">
        <v>45940.0</v>
      </c>
      <c r="AW6785" s="13"/>
      <c r="AX6785" s="14" t="s">
        <v>155</v>
      </c>
      <c r="AY6785" s="13"/>
      <c r="AZ6785" s="14">
        <v>4900.0</v>
      </c>
      <c r="BA6785" s="13"/>
    </row>
    <row r="6786">
      <c r="A6786" s="11" t="s">
        <v>24258</v>
      </c>
      <c r="B6786" s="11">
        <v>17293.0</v>
      </c>
      <c r="C6786" s="12" t="b">
        <v>0</v>
      </c>
      <c r="D6786" s="12" t="b">
        <v>0</v>
      </c>
      <c r="E6786" s="12" t="b">
        <v>0</v>
      </c>
      <c r="F6786" s="12" t="b">
        <v>0</v>
      </c>
      <c r="G6786" s="12" t="b">
        <v>0</v>
      </c>
      <c r="H6786" s="12" t="b">
        <v>0</v>
      </c>
      <c r="I6786" s="13"/>
      <c r="J6786" s="13"/>
      <c r="K6786" s="12" t="b">
        <v>0</v>
      </c>
      <c r="L6786" s="15">
        <v>45936.0</v>
      </c>
      <c r="M6786" s="11" t="s">
        <v>8477</v>
      </c>
      <c r="N6786" s="11" t="s">
        <v>24259</v>
      </c>
      <c r="O6786" s="11" t="s">
        <v>8479</v>
      </c>
      <c r="P6786" s="11" t="s">
        <v>23885</v>
      </c>
      <c r="Q6786" s="11" t="s">
        <v>16380</v>
      </c>
      <c r="R6786" s="11" t="s">
        <v>8480</v>
      </c>
      <c r="S6786" s="11" t="s">
        <v>8481</v>
      </c>
      <c r="U6786" s="11" t="s">
        <v>22548</v>
      </c>
      <c r="W6786" s="11" t="s">
        <v>23885</v>
      </c>
      <c r="AA6786" s="11" t="s">
        <v>151</v>
      </c>
      <c r="AB6786" s="13"/>
      <c r="AC6786" s="13"/>
      <c r="AD6786" s="11" t="s">
        <v>8480</v>
      </c>
      <c r="AE6786" s="13"/>
      <c r="AF6786" s="13"/>
      <c r="AG6786" s="11" t="s">
        <v>152</v>
      </c>
      <c r="AH6786" s="11" t="s">
        <v>23886</v>
      </c>
      <c r="AJ6786" s="13"/>
      <c r="AK6786" s="13"/>
      <c r="AL6786" s="13"/>
      <c r="AM6786" s="13"/>
      <c r="AN6786" s="13"/>
      <c r="AO6786" s="13"/>
      <c r="AP6786" s="11" t="s">
        <v>24258</v>
      </c>
      <c r="AR6786" s="13"/>
      <c r="AS6786" s="13"/>
      <c r="AT6786" s="12" t="b">
        <v>1</v>
      </c>
      <c r="AU6786" s="13"/>
      <c r="AV6786" s="14" t="s">
        <v>167</v>
      </c>
      <c r="AW6786" s="13"/>
      <c r="AX6786" s="14" t="s">
        <v>155</v>
      </c>
      <c r="AY6786" s="13"/>
      <c r="AZ6786" s="14">
        <v>8462.0</v>
      </c>
      <c r="BA6786" s="13"/>
    </row>
    <row r="6787">
      <c r="A6787" s="11" t="s">
        <v>24260</v>
      </c>
      <c r="B6787" s="11">
        <v>17294.0</v>
      </c>
      <c r="C6787" s="12" t="b">
        <v>0</v>
      </c>
      <c r="D6787" s="12" t="b">
        <v>0</v>
      </c>
      <c r="E6787" s="12" t="b">
        <v>0</v>
      </c>
      <c r="F6787" s="12" t="b">
        <v>0</v>
      </c>
      <c r="G6787" s="12" t="b">
        <v>0</v>
      </c>
      <c r="H6787" s="12" t="b">
        <v>0</v>
      </c>
      <c r="I6787" s="13"/>
      <c r="J6787" s="13"/>
      <c r="K6787" s="12" t="b">
        <v>0</v>
      </c>
      <c r="L6787" s="15">
        <v>45936.0</v>
      </c>
      <c r="M6787" s="11" t="s">
        <v>3785</v>
      </c>
      <c r="N6787" s="11" t="s">
        <v>24261</v>
      </c>
      <c r="O6787" s="11" t="s">
        <v>5063</v>
      </c>
      <c r="P6787" s="11" t="s">
        <v>23885</v>
      </c>
      <c r="Q6787" s="11" t="s">
        <v>16380</v>
      </c>
      <c r="R6787" s="11" t="s">
        <v>5064</v>
      </c>
      <c r="S6787" s="11" t="s">
        <v>5065</v>
      </c>
      <c r="U6787" s="11" t="s">
        <v>22657</v>
      </c>
      <c r="W6787" s="11" t="s">
        <v>23885</v>
      </c>
      <c r="AA6787" s="11" t="s">
        <v>151</v>
      </c>
      <c r="AB6787" s="13"/>
      <c r="AC6787" s="13"/>
      <c r="AD6787" s="11" t="s">
        <v>5064</v>
      </c>
      <c r="AE6787" s="13"/>
      <c r="AF6787" s="13"/>
      <c r="AG6787" s="11" t="s">
        <v>152</v>
      </c>
      <c r="AH6787" s="11" t="s">
        <v>23886</v>
      </c>
      <c r="AJ6787" s="13"/>
      <c r="AK6787" s="13"/>
      <c r="AL6787" s="13"/>
      <c r="AM6787" s="13"/>
      <c r="AN6787" s="13"/>
      <c r="AO6787" s="13"/>
      <c r="AP6787" s="11" t="s">
        <v>24260</v>
      </c>
      <c r="AR6787" s="13"/>
      <c r="AS6787" s="13"/>
      <c r="AT6787" s="12" t="b">
        <v>1</v>
      </c>
      <c r="AU6787" s="13"/>
      <c r="AV6787" s="17">
        <v>45940.0</v>
      </c>
      <c r="AW6787" s="13"/>
      <c r="AX6787" s="14" t="s">
        <v>155</v>
      </c>
      <c r="AY6787" s="13"/>
      <c r="AZ6787" s="14">
        <v>4905.0</v>
      </c>
      <c r="BA6787" s="13"/>
    </row>
    <row r="6788">
      <c r="A6788" s="11" t="s">
        <v>24262</v>
      </c>
      <c r="B6788" s="11">
        <v>17295.0</v>
      </c>
      <c r="C6788" s="12" t="b">
        <v>0</v>
      </c>
      <c r="D6788" s="12" t="b">
        <v>1</v>
      </c>
      <c r="E6788" s="12" t="b">
        <v>0</v>
      </c>
      <c r="F6788" s="12" t="b">
        <v>0</v>
      </c>
      <c r="G6788" s="12" t="b">
        <v>0</v>
      </c>
      <c r="H6788" s="12" t="b">
        <v>0</v>
      </c>
      <c r="I6788" s="13"/>
      <c r="J6788" s="13"/>
      <c r="K6788" s="12" t="b">
        <v>0</v>
      </c>
      <c r="L6788" s="15">
        <v>45936.0</v>
      </c>
      <c r="M6788" s="11" t="s">
        <v>11941</v>
      </c>
      <c r="N6788" s="11" t="s">
        <v>24263</v>
      </c>
      <c r="O6788" s="11" t="s">
        <v>11943</v>
      </c>
      <c r="P6788" s="11" t="s">
        <v>23885</v>
      </c>
      <c r="Q6788" s="11" t="s">
        <v>16380</v>
      </c>
      <c r="R6788" s="11" t="s">
        <v>11944</v>
      </c>
      <c r="S6788" s="11" t="s">
        <v>3840</v>
      </c>
      <c r="T6788" s="13"/>
      <c r="U6788" s="11" t="s">
        <v>14084</v>
      </c>
      <c r="W6788" s="11" t="s">
        <v>23885</v>
      </c>
      <c r="AA6788" s="11" t="s">
        <v>151</v>
      </c>
      <c r="AB6788" s="13"/>
      <c r="AC6788" s="13"/>
      <c r="AD6788" s="11" t="s">
        <v>11944</v>
      </c>
      <c r="AE6788" s="13"/>
      <c r="AF6788" s="13"/>
      <c r="AG6788" s="11" t="s">
        <v>152</v>
      </c>
      <c r="AH6788" s="11" t="s">
        <v>23886</v>
      </c>
      <c r="AJ6788" s="13"/>
      <c r="AK6788" s="13"/>
      <c r="AL6788" s="13"/>
      <c r="AM6788" s="13"/>
      <c r="AN6788" s="13"/>
      <c r="AO6788" s="13"/>
      <c r="AP6788" s="11" t="s">
        <v>24262</v>
      </c>
      <c r="AR6788" s="13"/>
      <c r="AS6788" s="13"/>
      <c r="AT6788" s="12" t="b">
        <v>1</v>
      </c>
      <c r="AU6788" s="13"/>
      <c r="AV6788" s="14" t="s">
        <v>167</v>
      </c>
      <c r="AW6788" s="13"/>
      <c r="AX6788" s="14" t="s">
        <v>155</v>
      </c>
      <c r="AY6788" s="13"/>
      <c r="AZ6788" s="14">
        <v>8461.0</v>
      </c>
      <c r="BA6788" s="13"/>
    </row>
    <row r="6789">
      <c r="A6789" s="11" t="s">
        <v>24264</v>
      </c>
      <c r="B6789" s="11">
        <v>17296.0</v>
      </c>
      <c r="C6789" s="12" t="b">
        <v>0</v>
      </c>
      <c r="D6789" s="12" t="b">
        <v>0</v>
      </c>
      <c r="E6789" s="12" t="b">
        <v>0</v>
      </c>
      <c r="F6789" s="12" t="b">
        <v>0</v>
      </c>
      <c r="G6789" s="12" t="b">
        <v>0</v>
      </c>
      <c r="H6789" s="12" t="b">
        <v>0</v>
      </c>
      <c r="I6789" s="13"/>
      <c r="J6789" s="13"/>
      <c r="K6789" s="12" t="b">
        <v>0</v>
      </c>
      <c r="L6789" s="15">
        <v>45936.0</v>
      </c>
      <c r="M6789" s="11" t="s">
        <v>1185</v>
      </c>
      <c r="N6789" s="11" t="s">
        <v>24265</v>
      </c>
      <c r="O6789" s="11" t="s">
        <v>8489</v>
      </c>
      <c r="P6789" s="11" t="s">
        <v>23885</v>
      </c>
      <c r="Q6789" s="11" t="s">
        <v>16380</v>
      </c>
      <c r="R6789" s="11" t="s">
        <v>8490</v>
      </c>
      <c r="S6789" s="11" t="s">
        <v>8491</v>
      </c>
      <c r="U6789" s="11" t="s">
        <v>23217</v>
      </c>
      <c r="W6789" s="11" t="s">
        <v>23885</v>
      </c>
      <c r="AA6789" s="11" t="s">
        <v>151</v>
      </c>
      <c r="AB6789" s="13"/>
      <c r="AC6789" s="13"/>
      <c r="AD6789" s="11" t="s">
        <v>8490</v>
      </c>
      <c r="AF6789" s="13"/>
      <c r="AG6789" s="11" t="s">
        <v>152</v>
      </c>
      <c r="AH6789" s="11" t="s">
        <v>23886</v>
      </c>
      <c r="AJ6789" s="13"/>
      <c r="AK6789" s="13"/>
      <c r="AL6789" s="13"/>
      <c r="AM6789" s="13"/>
      <c r="AN6789" s="13"/>
      <c r="AO6789" s="13"/>
      <c r="AP6789" s="11" t="s">
        <v>24264</v>
      </c>
      <c r="AR6789" s="13"/>
      <c r="AS6789" s="13"/>
      <c r="AT6789" s="12" t="b">
        <v>1</v>
      </c>
      <c r="AU6789" s="13"/>
      <c r="AV6789" s="14" t="s">
        <v>167</v>
      </c>
      <c r="AW6789" s="13"/>
      <c r="AX6789" s="14" t="s">
        <v>155</v>
      </c>
      <c r="AY6789" s="13"/>
      <c r="AZ6789" s="14">
        <v>8459.0</v>
      </c>
      <c r="BA6789" s="13"/>
    </row>
    <row r="6790">
      <c r="A6790" s="11" t="s">
        <v>24266</v>
      </c>
      <c r="B6790" s="11">
        <v>17297.0</v>
      </c>
      <c r="C6790" s="12" t="b">
        <v>0</v>
      </c>
      <c r="D6790" s="12" t="b">
        <v>0</v>
      </c>
      <c r="E6790" s="12" t="b">
        <v>0</v>
      </c>
      <c r="F6790" s="12" t="b">
        <v>0</v>
      </c>
      <c r="G6790" s="12" t="b">
        <v>0</v>
      </c>
      <c r="H6790" s="12" t="b">
        <v>0</v>
      </c>
      <c r="I6790" s="13"/>
      <c r="J6790" s="13"/>
      <c r="K6790" s="12" t="b">
        <v>0</v>
      </c>
      <c r="L6790" s="15">
        <v>45936.0</v>
      </c>
      <c r="M6790" s="11" t="s">
        <v>1197</v>
      </c>
      <c r="N6790" s="11" t="s">
        <v>24267</v>
      </c>
      <c r="O6790" s="11" t="s">
        <v>23941</v>
      </c>
      <c r="P6790" s="11" t="s">
        <v>23885</v>
      </c>
      <c r="Q6790" s="11" t="s">
        <v>16380</v>
      </c>
      <c r="R6790" s="11" t="s">
        <v>23942</v>
      </c>
      <c r="S6790" s="11" t="s">
        <v>1065</v>
      </c>
      <c r="U6790" s="11" t="s">
        <v>23943</v>
      </c>
      <c r="W6790" s="11" t="s">
        <v>23885</v>
      </c>
      <c r="AA6790" s="11" t="s">
        <v>151</v>
      </c>
      <c r="AB6790" s="13"/>
      <c r="AC6790" s="13"/>
      <c r="AD6790" s="11" t="s">
        <v>23942</v>
      </c>
      <c r="AE6790" s="13"/>
      <c r="AF6790" s="13"/>
      <c r="AG6790" s="11" t="s">
        <v>152</v>
      </c>
      <c r="AH6790" s="11" t="s">
        <v>23886</v>
      </c>
      <c r="AJ6790" s="13"/>
      <c r="AK6790" s="13"/>
      <c r="AL6790" s="13"/>
      <c r="AM6790" s="13"/>
      <c r="AN6790" s="13"/>
      <c r="AO6790" s="13"/>
      <c r="AP6790" s="11" t="s">
        <v>24266</v>
      </c>
      <c r="AR6790" s="13"/>
      <c r="AS6790" s="13"/>
      <c r="AT6790" s="12" t="b">
        <v>1</v>
      </c>
      <c r="AU6790" s="13"/>
      <c r="AV6790" s="17">
        <v>45940.0</v>
      </c>
      <c r="AW6790" s="13"/>
      <c r="AX6790" s="14" t="s">
        <v>155</v>
      </c>
      <c r="AY6790" s="13"/>
      <c r="AZ6790" s="14">
        <v>4904.0</v>
      </c>
      <c r="BA6790" s="13"/>
    </row>
    <row r="6791">
      <c r="A6791" s="11" t="s">
        <v>24268</v>
      </c>
      <c r="B6791" s="11">
        <v>17298.0</v>
      </c>
      <c r="C6791" s="12" t="b">
        <v>0</v>
      </c>
      <c r="D6791" s="12" t="b">
        <v>0</v>
      </c>
      <c r="E6791" s="12" t="b">
        <v>0</v>
      </c>
      <c r="F6791" s="12" t="b">
        <v>0</v>
      </c>
      <c r="G6791" s="12" t="b">
        <v>0</v>
      </c>
      <c r="H6791" s="12" t="b">
        <v>0</v>
      </c>
      <c r="I6791" s="13"/>
      <c r="J6791" s="13"/>
      <c r="K6791" s="12" t="b">
        <v>0</v>
      </c>
      <c r="L6791" s="15">
        <v>45936.0</v>
      </c>
      <c r="M6791" s="11" t="s">
        <v>11941</v>
      </c>
      <c r="N6791" s="11" t="s">
        <v>24269</v>
      </c>
      <c r="O6791" s="11" t="s">
        <v>15916</v>
      </c>
      <c r="P6791" s="11" t="s">
        <v>23885</v>
      </c>
      <c r="Q6791" s="11" t="s">
        <v>16380</v>
      </c>
      <c r="R6791" s="11" t="s">
        <v>15917</v>
      </c>
      <c r="S6791" s="11" t="s">
        <v>15918</v>
      </c>
      <c r="U6791" s="11" t="s">
        <v>14084</v>
      </c>
      <c r="W6791" s="11" t="s">
        <v>23885</v>
      </c>
      <c r="AA6791" s="11" t="s">
        <v>151</v>
      </c>
      <c r="AB6791" s="13"/>
      <c r="AC6791" s="13"/>
      <c r="AD6791" s="11" t="s">
        <v>15917</v>
      </c>
      <c r="AE6791" s="13"/>
      <c r="AF6791" s="13"/>
      <c r="AG6791" s="11" t="s">
        <v>152</v>
      </c>
      <c r="AH6791" s="11" t="s">
        <v>23886</v>
      </c>
      <c r="AJ6791" s="13"/>
      <c r="AK6791" s="13"/>
      <c r="AL6791" s="13"/>
      <c r="AM6791" s="13"/>
      <c r="AN6791" s="13"/>
      <c r="AO6791" s="13"/>
      <c r="AP6791" s="11" t="s">
        <v>24268</v>
      </c>
      <c r="AR6791" s="13"/>
      <c r="AS6791" s="13"/>
      <c r="AT6791" s="12" t="b">
        <v>1</v>
      </c>
      <c r="AU6791" s="13"/>
      <c r="AV6791" s="14" t="s">
        <v>167</v>
      </c>
      <c r="AW6791" s="13"/>
      <c r="AX6791" s="14" t="s">
        <v>155</v>
      </c>
      <c r="AY6791" s="13"/>
      <c r="AZ6791" s="14">
        <v>8463.0</v>
      </c>
      <c r="BA6791" s="13"/>
    </row>
    <row r="6792">
      <c r="A6792" s="11" t="s">
        <v>24270</v>
      </c>
      <c r="B6792" s="11">
        <v>17299.0</v>
      </c>
      <c r="C6792" s="12" t="b">
        <v>0</v>
      </c>
      <c r="D6792" s="12" t="b">
        <v>1</v>
      </c>
      <c r="E6792" s="12" t="b">
        <v>0</v>
      </c>
      <c r="F6792" s="12" t="b">
        <v>0</v>
      </c>
      <c r="G6792" s="12" t="b">
        <v>0</v>
      </c>
      <c r="H6792" s="12" t="b">
        <v>0</v>
      </c>
      <c r="I6792" s="13"/>
      <c r="J6792" s="13"/>
      <c r="K6792" s="12" t="b">
        <v>0</v>
      </c>
      <c r="L6792" s="15">
        <v>45936.0</v>
      </c>
      <c r="M6792" s="11" t="s">
        <v>16817</v>
      </c>
      <c r="N6792" s="11" t="s">
        <v>24271</v>
      </c>
      <c r="O6792" s="11" t="s">
        <v>22316</v>
      </c>
      <c r="P6792" s="11" t="s">
        <v>23885</v>
      </c>
      <c r="Q6792" s="11" t="s">
        <v>16380</v>
      </c>
      <c r="R6792" s="11" t="s">
        <v>22317</v>
      </c>
      <c r="S6792" s="11" t="s">
        <v>22318</v>
      </c>
      <c r="U6792" s="11" t="s">
        <v>22319</v>
      </c>
      <c r="W6792" s="11" t="s">
        <v>23885</v>
      </c>
      <c r="AA6792" s="11" t="s">
        <v>151</v>
      </c>
      <c r="AB6792" s="13"/>
      <c r="AC6792" s="13"/>
      <c r="AD6792" s="11" t="s">
        <v>22317</v>
      </c>
      <c r="AF6792" s="13"/>
      <c r="AG6792" s="11" t="s">
        <v>152</v>
      </c>
      <c r="AH6792" s="11" t="s">
        <v>23886</v>
      </c>
      <c r="AJ6792" s="13"/>
      <c r="AK6792" s="13"/>
      <c r="AL6792" s="13"/>
      <c r="AM6792" s="13"/>
      <c r="AN6792" s="13"/>
      <c r="AO6792" s="13"/>
      <c r="AP6792" s="11" t="s">
        <v>24270</v>
      </c>
      <c r="AR6792" s="13"/>
      <c r="AS6792" s="13"/>
      <c r="AT6792" s="12" t="b">
        <v>1</v>
      </c>
      <c r="AU6792" s="13"/>
      <c r="AV6792" s="14" t="s">
        <v>167</v>
      </c>
      <c r="AW6792" s="13"/>
      <c r="AX6792" s="14" t="s">
        <v>155</v>
      </c>
      <c r="AY6792" s="13"/>
      <c r="AZ6792" s="14">
        <v>8458.0</v>
      </c>
      <c r="BA6792" s="13"/>
    </row>
    <row r="6793">
      <c r="A6793" s="11" t="s">
        <v>24272</v>
      </c>
      <c r="B6793" s="11">
        <v>17300.0</v>
      </c>
      <c r="C6793" s="12" t="b">
        <v>0</v>
      </c>
      <c r="D6793" s="12" t="b">
        <v>1</v>
      </c>
      <c r="E6793" s="12" t="b">
        <v>0</v>
      </c>
      <c r="F6793" s="12" t="b">
        <v>0</v>
      </c>
      <c r="G6793" s="12" t="b">
        <v>0</v>
      </c>
      <c r="H6793" s="12" t="b">
        <v>0</v>
      </c>
      <c r="I6793" s="13"/>
      <c r="J6793" s="13"/>
      <c r="K6793" s="12" t="b">
        <v>0</v>
      </c>
      <c r="L6793" s="15">
        <v>45936.0</v>
      </c>
      <c r="M6793" s="11" t="s">
        <v>9218</v>
      </c>
      <c r="N6793" s="11" t="s">
        <v>24273</v>
      </c>
      <c r="O6793" s="11" t="s">
        <v>11327</v>
      </c>
      <c r="P6793" s="11" t="s">
        <v>23885</v>
      </c>
      <c r="Q6793" s="11" t="s">
        <v>16380</v>
      </c>
      <c r="R6793" s="11" t="s">
        <v>11328</v>
      </c>
      <c r="S6793" s="11" t="s">
        <v>11329</v>
      </c>
      <c r="U6793" s="11" t="s">
        <v>15511</v>
      </c>
      <c r="W6793" s="11" t="s">
        <v>23885</v>
      </c>
      <c r="AA6793" s="11" t="s">
        <v>151</v>
      </c>
      <c r="AB6793" s="13"/>
      <c r="AC6793" s="13"/>
      <c r="AD6793" s="11" t="s">
        <v>11328</v>
      </c>
      <c r="AE6793" s="13"/>
      <c r="AF6793" s="13"/>
      <c r="AG6793" s="11" t="s">
        <v>152</v>
      </c>
      <c r="AH6793" s="11" t="s">
        <v>23886</v>
      </c>
      <c r="AJ6793" s="13"/>
      <c r="AK6793" s="13"/>
      <c r="AL6793" s="13"/>
      <c r="AM6793" s="13"/>
      <c r="AN6793" s="13"/>
      <c r="AO6793" s="13"/>
      <c r="AP6793" s="11" t="s">
        <v>24272</v>
      </c>
      <c r="AR6793" s="13"/>
      <c r="AS6793" s="13"/>
      <c r="AT6793" s="12" t="b">
        <v>1</v>
      </c>
      <c r="AU6793" s="13"/>
      <c r="AV6793" s="17">
        <v>45940.0</v>
      </c>
      <c r="AW6793" s="13"/>
      <c r="AX6793" s="14" t="s">
        <v>155</v>
      </c>
      <c r="AY6793" s="13"/>
      <c r="AZ6793" s="14">
        <v>4908.0</v>
      </c>
      <c r="BA6793" s="13"/>
    </row>
    <row r="6794">
      <c r="A6794" s="11" t="s">
        <v>24274</v>
      </c>
      <c r="B6794" s="11">
        <v>17301.0</v>
      </c>
      <c r="C6794" s="12" t="b">
        <v>0</v>
      </c>
      <c r="D6794" s="12" t="b">
        <v>0</v>
      </c>
      <c r="E6794" s="12" t="b">
        <v>0</v>
      </c>
      <c r="F6794" s="12" t="b">
        <v>0</v>
      </c>
      <c r="G6794" s="12" t="b">
        <v>0</v>
      </c>
      <c r="H6794" s="12" t="b">
        <v>0</v>
      </c>
      <c r="I6794" s="13"/>
      <c r="J6794" s="13"/>
      <c r="K6794" s="12" t="b">
        <v>0</v>
      </c>
      <c r="L6794" s="15">
        <v>45936.0</v>
      </c>
      <c r="M6794" s="11" t="s">
        <v>19744</v>
      </c>
      <c r="N6794" s="11" t="s">
        <v>24275</v>
      </c>
      <c r="O6794" s="11" t="s">
        <v>23510</v>
      </c>
      <c r="P6794" s="11" t="s">
        <v>23885</v>
      </c>
      <c r="Q6794" s="11" t="s">
        <v>16380</v>
      </c>
      <c r="R6794" s="11" t="s">
        <v>23511</v>
      </c>
      <c r="S6794" s="11" t="s">
        <v>23512</v>
      </c>
      <c r="U6794" s="11" t="s">
        <v>22434</v>
      </c>
      <c r="W6794" s="11" t="s">
        <v>23885</v>
      </c>
      <c r="AA6794" s="11" t="s">
        <v>151</v>
      </c>
      <c r="AB6794" s="13"/>
      <c r="AC6794" s="13"/>
      <c r="AD6794" s="11" t="s">
        <v>23511</v>
      </c>
      <c r="AE6794" s="13"/>
      <c r="AF6794" s="13"/>
      <c r="AG6794" s="11" t="s">
        <v>152</v>
      </c>
      <c r="AH6794" s="11" t="s">
        <v>23886</v>
      </c>
      <c r="AJ6794" s="13"/>
      <c r="AK6794" s="13"/>
      <c r="AL6794" s="13"/>
      <c r="AM6794" s="13"/>
      <c r="AN6794" s="13"/>
      <c r="AO6794" s="13"/>
      <c r="AP6794" s="11" t="s">
        <v>24274</v>
      </c>
      <c r="AR6794" s="13"/>
      <c r="AS6794" s="13"/>
      <c r="AT6794" s="12" t="b">
        <v>1</v>
      </c>
      <c r="AU6794" s="13"/>
      <c r="AV6794" s="17">
        <v>45940.0</v>
      </c>
      <c r="AW6794" s="13"/>
      <c r="AX6794" s="14" t="s">
        <v>155</v>
      </c>
      <c r="AY6794" s="13"/>
      <c r="AZ6794" s="14">
        <v>4907.0</v>
      </c>
      <c r="BA6794" s="13"/>
    </row>
    <row r="6795">
      <c r="A6795" s="11" t="s">
        <v>24276</v>
      </c>
      <c r="B6795" s="11">
        <v>17302.0</v>
      </c>
      <c r="C6795" s="12" t="b">
        <v>0</v>
      </c>
      <c r="D6795" s="12" t="b">
        <v>0</v>
      </c>
      <c r="E6795" s="12" t="b">
        <v>0</v>
      </c>
      <c r="F6795" s="12" t="b">
        <v>0</v>
      </c>
      <c r="G6795" s="12" t="b">
        <v>0</v>
      </c>
      <c r="H6795" s="12" t="b">
        <v>0</v>
      </c>
      <c r="I6795" s="13"/>
      <c r="J6795" s="13"/>
      <c r="K6795" s="12" t="b">
        <v>0</v>
      </c>
      <c r="L6795" s="15">
        <v>45936.0</v>
      </c>
      <c r="M6795" s="11" t="s">
        <v>3335</v>
      </c>
      <c r="N6795" s="11" t="s">
        <v>24277</v>
      </c>
      <c r="O6795" s="11" t="s">
        <v>24189</v>
      </c>
      <c r="P6795" s="11" t="s">
        <v>23885</v>
      </c>
      <c r="Q6795" s="11" t="s">
        <v>16380</v>
      </c>
      <c r="R6795" s="11" t="s">
        <v>24190</v>
      </c>
      <c r="S6795" s="11" t="s">
        <v>24191</v>
      </c>
      <c r="U6795" s="11" t="s">
        <v>23507</v>
      </c>
      <c r="W6795" s="11" t="s">
        <v>23885</v>
      </c>
      <c r="AA6795" s="11" t="s">
        <v>151</v>
      </c>
      <c r="AB6795" s="13"/>
      <c r="AC6795" s="13"/>
      <c r="AD6795" s="11" t="s">
        <v>24190</v>
      </c>
      <c r="AF6795" s="13"/>
      <c r="AG6795" s="11" t="s">
        <v>152</v>
      </c>
      <c r="AH6795" s="11" t="s">
        <v>23886</v>
      </c>
      <c r="AJ6795" s="13"/>
      <c r="AK6795" s="13"/>
      <c r="AL6795" s="13"/>
      <c r="AM6795" s="13"/>
      <c r="AN6795" s="13"/>
      <c r="AO6795" s="13"/>
      <c r="AP6795" s="11" t="s">
        <v>24276</v>
      </c>
      <c r="AR6795" s="13"/>
      <c r="AS6795" s="13"/>
      <c r="AT6795" s="12" t="b">
        <v>1</v>
      </c>
      <c r="AU6795" s="13"/>
      <c r="AV6795" s="17">
        <v>45940.0</v>
      </c>
      <c r="AW6795" s="13"/>
      <c r="AX6795" s="14" t="s">
        <v>155</v>
      </c>
      <c r="AY6795" s="13"/>
      <c r="AZ6795" s="14">
        <v>4906.0</v>
      </c>
      <c r="BA6795" s="13"/>
    </row>
    <row r="6796">
      <c r="A6796" s="11" t="s">
        <v>24278</v>
      </c>
      <c r="B6796" s="11">
        <v>17303.0</v>
      </c>
      <c r="C6796" s="12" t="b">
        <v>0</v>
      </c>
      <c r="D6796" s="12" t="b">
        <v>1</v>
      </c>
      <c r="E6796" s="12" t="b">
        <v>0</v>
      </c>
      <c r="F6796" s="12" t="b">
        <v>0</v>
      </c>
      <c r="G6796" s="12" t="b">
        <v>0</v>
      </c>
      <c r="H6796" s="12" t="b">
        <v>0</v>
      </c>
      <c r="I6796" s="13"/>
      <c r="J6796" s="13"/>
      <c r="K6796" s="12" t="b">
        <v>0</v>
      </c>
      <c r="L6796" s="15">
        <v>45936.0</v>
      </c>
      <c r="M6796" s="11" t="s">
        <v>1214</v>
      </c>
      <c r="N6796" s="11" t="s">
        <v>24279</v>
      </c>
      <c r="O6796" s="11" t="s">
        <v>9230</v>
      </c>
      <c r="P6796" s="11" t="s">
        <v>23885</v>
      </c>
      <c r="Q6796" s="11" t="s">
        <v>16380</v>
      </c>
      <c r="R6796" s="11" t="s">
        <v>5743</v>
      </c>
      <c r="S6796" s="11" t="s">
        <v>9231</v>
      </c>
      <c r="U6796" s="11" t="s">
        <v>22508</v>
      </c>
      <c r="W6796" s="11" t="s">
        <v>23885</v>
      </c>
      <c r="AA6796" s="11" t="s">
        <v>151</v>
      </c>
      <c r="AB6796" s="13"/>
      <c r="AC6796" s="13"/>
      <c r="AD6796" s="11" t="s">
        <v>5743</v>
      </c>
      <c r="AF6796" s="13"/>
      <c r="AG6796" s="11" t="s">
        <v>152</v>
      </c>
      <c r="AH6796" s="11" t="s">
        <v>23886</v>
      </c>
      <c r="AJ6796" s="13"/>
      <c r="AK6796" s="13"/>
      <c r="AL6796" s="13"/>
      <c r="AM6796" s="13"/>
      <c r="AN6796" s="13"/>
      <c r="AO6796" s="13"/>
      <c r="AP6796" s="11" t="s">
        <v>24278</v>
      </c>
      <c r="AR6796" s="13"/>
      <c r="AS6796" s="13"/>
      <c r="AT6796" s="12" t="b">
        <v>1</v>
      </c>
      <c r="AU6796" s="13"/>
      <c r="AV6796" s="17">
        <v>45940.0</v>
      </c>
      <c r="AW6796" s="13"/>
      <c r="AX6796" s="14" t="s">
        <v>155</v>
      </c>
      <c r="AY6796" s="13"/>
      <c r="AZ6796" s="14">
        <v>4902.0</v>
      </c>
      <c r="BA6796" s="13"/>
    </row>
    <row r="6797">
      <c r="A6797" s="11" t="s">
        <v>24280</v>
      </c>
      <c r="B6797" s="11">
        <v>17304.0</v>
      </c>
      <c r="C6797" s="12" t="b">
        <v>0</v>
      </c>
      <c r="D6797" s="12" t="b">
        <v>1</v>
      </c>
      <c r="E6797" s="12" t="b">
        <v>0</v>
      </c>
      <c r="F6797" s="12" t="b">
        <v>0</v>
      </c>
      <c r="G6797" s="12" t="b">
        <v>0</v>
      </c>
      <c r="H6797" s="12" t="b">
        <v>0</v>
      </c>
      <c r="I6797" s="13"/>
      <c r="J6797" s="13"/>
      <c r="K6797" s="12" t="b">
        <v>0</v>
      </c>
      <c r="L6797" s="15">
        <v>45936.0</v>
      </c>
      <c r="M6797" s="11" t="s">
        <v>1214</v>
      </c>
      <c r="N6797" s="11" t="s">
        <v>24281</v>
      </c>
      <c r="O6797" s="11" t="s">
        <v>14078</v>
      </c>
      <c r="P6797" s="11" t="s">
        <v>23885</v>
      </c>
      <c r="Q6797" s="11" t="s">
        <v>16380</v>
      </c>
      <c r="R6797" s="11" t="s">
        <v>14079</v>
      </c>
      <c r="S6797" s="11" t="s">
        <v>9607</v>
      </c>
      <c r="U6797" s="11" t="s">
        <v>22508</v>
      </c>
      <c r="W6797" s="11" t="s">
        <v>23885</v>
      </c>
      <c r="AA6797" s="11" t="s">
        <v>151</v>
      </c>
      <c r="AB6797" s="13"/>
      <c r="AC6797" s="13"/>
      <c r="AD6797" s="11" t="s">
        <v>14079</v>
      </c>
      <c r="AF6797" s="13"/>
      <c r="AG6797" s="11" t="s">
        <v>152</v>
      </c>
      <c r="AH6797" s="11" t="s">
        <v>23886</v>
      </c>
      <c r="AJ6797" s="13"/>
      <c r="AK6797" s="13"/>
      <c r="AL6797" s="13"/>
      <c r="AM6797" s="13"/>
      <c r="AN6797" s="13"/>
      <c r="AO6797" s="13"/>
      <c r="AP6797" s="11" t="s">
        <v>24280</v>
      </c>
      <c r="AR6797" s="13"/>
      <c r="AS6797" s="13"/>
      <c r="AT6797" s="12" t="b">
        <v>1</v>
      </c>
      <c r="AU6797" s="13"/>
      <c r="AV6797" s="17">
        <v>45940.0</v>
      </c>
      <c r="AW6797" s="13"/>
      <c r="AX6797" s="14" t="s">
        <v>155</v>
      </c>
      <c r="AY6797" s="13"/>
      <c r="AZ6797" s="14">
        <v>4911.0</v>
      </c>
      <c r="BA6797" s="13"/>
    </row>
    <row r="6798">
      <c r="A6798" s="11" t="s">
        <v>24282</v>
      </c>
      <c r="B6798" s="11">
        <v>17305.0</v>
      </c>
      <c r="C6798" s="12" t="b">
        <v>0</v>
      </c>
      <c r="D6798" s="12" t="b">
        <v>1</v>
      </c>
      <c r="E6798" s="12" t="b">
        <v>0</v>
      </c>
      <c r="F6798" s="12" t="b">
        <v>0</v>
      </c>
      <c r="G6798" s="12" t="b">
        <v>0</v>
      </c>
      <c r="H6798" s="12" t="b">
        <v>0</v>
      </c>
      <c r="I6798" s="13"/>
      <c r="J6798" s="13"/>
      <c r="K6798" s="12" t="b">
        <v>0</v>
      </c>
      <c r="L6798" s="15">
        <v>45936.0</v>
      </c>
      <c r="M6798" s="11" t="s">
        <v>3870</v>
      </c>
      <c r="N6798" s="11" t="s">
        <v>24283</v>
      </c>
      <c r="O6798" s="11" t="s">
        <v>24284</v>
      </c>
      <c r="P6798" s="11" t="s">
        <v>23885</v>
      </c>
      <c r="Q6798" s="11" t="s">
        <v>16380</v>
      </c>
      <c r="R6798" s="11" t="s">
        <v>24285</v>
      </c>
      <c r="S6798" s="11" t="s">
        <v>24286</v>
      </c>
      <c r="U6798" s="11" t="s">
        <v>22200</v>
      </c>
      <c r="W6798" s="11" t="s">
        <v>23885</v>
      </c>
      <c r="AA6798" s="11" t="s">
        <v>151</v>
      </c>
      <c r="AB6798" s="13"/>
      <c r="AC6798" s="13"/>
      <c r="AD6798" s="11" t="s">
        <v>24285</v>
      </c>
      <c r="AF6798" s="13"/>
      <c r="AG6798" s="11" t="s">
        <v>152</v>
      </c>
      <c r="AH6798" s="11" t="s">
        <v>23886</v>
      </c>
      <c r="AJ6798" s="13"/>
      <c r="AK6798" s="13"/>
      <c r="AL6798" s="13"/>
      <c r="AM6798" s="13"/>
      <c r="AN6798" s="13"/>
      <c r="AO6798" s="13"/>
      <c r="AP6798" s="11" t="s">
        <v>24282</v>
      </c>
      <c r="AR6798" s="13"/>
      <c r="AS6798" s="13"/>
      <c r="AT6798" s="12" t="b">
        <v>1</v>
      </c>
      <c r="AU6798" s="13"/>
      <c r="AV6798" s="17">
        <v>45940.0</v>
      </c>
      <c r="AW6798" s="13"/>
      <c r="AX6798" s="14" t="s">
        <v>155</v>
      </c>
      <c r="AY6798" s="13"/>
      <c r="AZ6798" s="14">
        <v>4901.0</v>
      </c>
      <c r="BA6798" s="13"/>
    </row>
    <row r="6799">
      <c r="A6799" s="11" t="s">
        <v>24287</v>
      </c>
      <c r="B6799" s="11">
        <v>17306.0</v>
      </c>
      <c r="C6799" s="12" t="b">
        <v>0</v>
      </c>
      <c r="D6799" s="12" t="b">
        <v>0</v>
      </c>
      <c r="E6799" s="12" t="b">
        <v>0</v>
      </c>
      <c r="F6799" s="12" t="b">
        <v>0</v>
      </c>
      <c r="G6799" s="12" t="b">
        <v>0</v>
      </c>
      <c r="H6799" s="12" t="b">
        <v>0</v>
      </c>
      <c r="I6799" s="13"/>
      <c r="J6799" s="13"/>
      <c r="K6799" s="12" t="b">
        <v>0</v>
      </c>
      <c r="L6799" s="15">
        <v>45936.0</v>
      </c>
      <c r="M6799" s="11" t="s">
        <v>3870</v>
      </c>
      <c r="N6799" s="11" t="s">
        <v>24288</v>
      </c>
      <c r="O6799" s="11" t="s">
        <v>24289</v>
      </c>
      <c r="P6799" s="11" t="s">
        <v>23885</v>
      </c>
      <c r="Q6799" s="11" t="s">
        <v>16380</v>
      </c>
      <c r="R6799" s="11" t="s">
        <v>24290</v>
      </c>
      <c r="S6799" s="11" t="s">
        <v>24291</v>
      </c>
      <c r="U6799" s="11" t="s">
        <v>22200</v>
      </c>
      <c r="W6799" s="11" t="s">
        <v>23885</v>
      </c>
      <c r="AA6799" s="11" t="s">
        <v>151</v>
      </c>
      <c r="AB6799" s="13"/>
      <c r="AC6799" s="13"/>
      <c r="AD6799" s="11" t="s">
        <v>24290</v>
      </c>
      <c r="AE6799" s="13"/>
      <c r="AF6799" s="13"/>
      <c r="AG6799" s="11" t="s">
        <v>152</v>
      </c>
      <c r="AH6799" s="11" t="s">
        <v>23886</v>
      </c>
      <c r="AJ6799" s="13"/>
      <c r="AK6799" s="13"/>
      <c r="AL6799" s="13"/>
      <c r="AM6799" s="13"/>
      <c r="AN6799" s="13"/>
      <c r="AO6799" s="13"/>
      <c r="AP6799" s="11" t="s">
        <v>24287</v>
      </c>
      <c r="AR6799" s="13"/>
      <c r="AS6799" s="13"/>
      <c r="AT6799" s="12" t="b">
        <v>1</v>
      </c>
      <c r="AU6799" s="13"/>
      <c r="AV6799" s="17">
        <v>45940.0</v>
      </c>
      <c r="AW6799" s="13"/>
      <c r="AX6799" s="14" t="s">
        <v>155</v>
      </c>
      <c r="AY6799" s="13"/>
      <c r="AZ6799" s="14">
        <v>4913.0</v>
      </c>
      <c r="BA6799" s="13"/>
    </row>
    <row r="6800">
      <c r="A6800" s="11" t="s">
        <v>24292</v>
      </c>
      <c r="B6800" s="11">
        <v>17307.0</v>
      </c>
      <c r="C6800" s="12" t="b">
        <v>0</v>
      </c>
      <c r="D6800" s="12" t="b">
        <v>0</v>
      </c>
      <c r="E6800" s="12" t="b">
        <v>0</v>
      </c>
      <c r="F6800" s="12" t="b">
        <v>0</v>
      </c>
      <c r="G6800" s="12" t="b">
        <v>0</v>
      </c>
      <c r="H6800" s="12" t="b">
        <v>0</v>
      </c>
      <c r="I6800" s="13"/>
      <c r="J6800" s="13"/>
      <c r="K6800" s="12" t="b">
        <v>0</v>
      </c>
      <c r="L6800" s="15">
        <v>45936.0</v>
      </c>
      <c r="M6800" s="11" t="s">
        <v>169</v>
      </c>
      <c r="N6800" s="11" t="s">
        <v>24293</v>
      </c>
      <c r="O6800" s="11" t="s">
        <v>935</v>
      </c>
      <c r="P6800" s="11" t="s">
        <v>23885</v>
      </c>
      <c r="Q6800" s="11" t="s">
        <v>16380</v>
      </c>
      <c r="R6800" s="11" t="s">
        <v>937</v>
      </c>
      <c r="S6800" s="11" t="s">
        <v>938</v>
      </c>
      <c r="U6800" s="11" t="s">
        <v>17072</v>
      </c>
      <c r="W6800" s="11" t="s">
        <v>23885</v>
      </c>
      <c r="AA6800" s="11" t="s">
        <v>151</v>
      </c>
      <c r="AB6800" s="13"/>
      <c r="AC6800" s="13"/>
      <c r="AD6800" s="11" t="s">
        <v>937</v>
      </c>
      <c r="AE6800" s="13"/>
      <c r="AF6800" s="13"/>
      <c r="AG6800" s="11" t="s">
        <v>152</v>
      </c>
      <c r="AH6800" s="11" t="s">
        <v>23886</v>
      </c>
      <c r="AJ6800" s="13"/>
      <c r="AK6800" s="13"/>
      <c r="AL6800" s="13"/>
      <c r="AM6800" s="13"/>
      <c r="AN6800" s="13"/>
      <c r="AO6800" s="13"/>
      <c r="AP6800" s="11" t="s">
        <v>24292</v>
      </c>
      <c r="AR6800" s="13"/>
      <c r="AS6800" s="13"/>
      <c r="AT6800" s="12" t="b">
        <v>1</v>
      </c>
      <c r="AU6800" s="13"/>
      <c r="AV6800" s="14" t="s">
        <v>167</v>
      </c>
      <c r="AW6800" s="13"/>
      <c r="AX6800" s="14" t="s">
        <v>155</v>
      </c>
      <c r="AY6800" s="13"/>
      <c r="AZ6800" s="14">
        <v>8460.0</v>
      </c>
      <c r="BA6800" s="13"/>
    </row>
    <row r="6801">
      <c r="A6801" s="11" t="s">
        <v>24294</v>
      </c>
      <c r="B6801" s="11">
        <v>17308.0</v>
      </c>
      <c r="C6801" s="12" t="b">
        <v>0</v>
      </c>
      <c r="D6801" s="12" t="b">
        <v>1</v>
      </c>
      <c r="E6801" s="12" t="b">
        <v>0</v>
      </c>
      <c r="F6801" s="12" t="b">
        <v>0</v>
      </c>
      <c r="G6801" s="12" t="b">
        <v>0</v>
      </c>
      <c r="H6801" s="12" t="b">
        <v>0</v>
      </c>
      <c r="I6801" s="13"/>
      <c r="J6801" s="13"/>
      <c r="K6801" s="12" t="b">
        <v>0</v>
      </c>
      <c r="L6801" s="15">
        <v>45936.0</v>
      </c>
      <c r="M6801" s="11" t="s">
        <v>3870</v>
      </c>
      <c r="N6801" s="11" t="s">
        <v>24295</v>
      </c>
      <c r="O6801" s="11" t="s">
        <v>24296</v>
      </c>
      <c r="P6801" s="11" t="s">
        <v>23885</v>
      </c>
      <c r="Q6801" s="11" t="s">
        <v>16380</v>
      </c>
      <c r="R6801" s="11" t="s">
        <v>24297</v>
      </c>
      <c r="S6801" s="11" t="s">
        <v>24298</v>
      </c>
      <c r="W6801" s="11" t="s">
        <v>23885</v>
      </c>
      <c r="AA6801" s="11" t="s">
        <v>151</v>
      </c>
      <c r="AB6801" s="13"/>
      <c r="AC6801" s="13"/>
      <c r="AD6801" s="11" t="s">
        <v>24297</v>
      </c>
      <c r="AE6801" s="13"/>
      <c r="AF6801" s="13"/>
      <c r="AG6801" s="11" t="s">
        <v>152</v>
      </c>
      <c r="AH6801" s="11" t="s">
        <v>23886</v>
      </c>
      <c r="AJ6801" s="13"/>
      <c r="AK6801" s="13"/>
      <c r="AL6801" s="13"/>
      <c r="AM6801" s="13"/>
      <c r="AN6801" s="13"/>
      <c r="AO6801" s="13"/>
      <c r="AP6801" s="11" t="s">
        <v>24294</v>
      </c>
      <c r="AR6801" s="13"/>
      <c r="AS6801" s="13"/>
      <c r="AT6801" s="12" t="b">
        <v>1</v>
      </c>
      <c r="AU6801" s="13"/>
      <c r="AV6801" s="17">
        <v>45940.0</v>
      </c>
      <c r="AW6801" s="13"/>
      <c r="AX6801" s="14" t="s">
        <v>155</v>
      </c>
      <c r="AY6801" s="13"/>
      <c r="AZ6801" s="14">
        <v>4910.0</v>
      </c>
      <c r="BA6801" s="13"/>
    </row>
    <row r="6802">
      <c r="A6802" s="11" t="s">
        <v>24299</v>
      </c>
      <c r="B6802" s="11">
        <v>17309.0</v>
      </c>
      <c r="C6802" s="12" t="b">
        <v>0</v>
      </c>
      <c r="D6802" s="12" t="b">
        <v>0</v>
      </c>
      <c r="E6802" s="12" t="b">
        <v>0</v>
      </c>
      <c r="F6802" s="12" t="b">
        <v>0</v>
      </c>
      <c r="G6802" s="12" t="b">
        <v>0</v>
      </c>
      <c r="H6802" s="12" t="b">
        <v>0</v>
      </c>
      <c r="I6802" s="13"/>
      <c r="J6802" s="13"/>
      <c r="K6802" s="12" t="b">
        <v>0</v>
      </c>
      <c r="L6802" s="15">
        <v>45936.0</v>
      </c>
      <c r="M6802" s="11" t="s">
        <v>3870</v>
      </c>
      <c r="N6802" s="11" t="s">
        <v>24300</v>
      </c>
      <c r="O6802" s="11" t="s">
        <v>24301</v>
      </c>
      <c r="P6802" s="11" t="s">
        <v>23885</v>
      </c>
      <c r="Q6802" s="11" t="s">
        <v>16380</v>
      </c>
      <c r="R6802" s="11" t="s">
        <v>24302</v>
      </c>
      <c r="S6802" s="13"/>
      <c r="T6802" s="13"/>
      <c r="U6802" s="11" t="s">
        <v>22200</v>
      </c>
      <c r="W6802" s="11" t="s">
        <v>23885</v>
      </c>
      <c r="AA6802" s="11" t="s">
        <v>151</v>
      </c>
      <c r="AB6802" s="13"/>
      <c r="AC6802" s="13"/>
      <c r="AD6802" s="11" t="s">
        <v>24302</v>
      </c>
      <c r="AE6802" s="13"/>
      <c r="AF6802" s="13"/>
      <c r="AG6802" s="11" t="s">
        <v>152</v>
      </c>
      <c r="AH6802" s="11" t="s">
        <v>23886</v>
      </c>
      <c r="AJ6802" s="13"/>
      <c r="AK6802" s="13"/>
      <c r="AL6802" s="13"/>
      <c r="AM6802" s="13"/>
      <c r="AN6802" s="13"/>
      <c r="AO6802" s="13"/>
      <c r="AP6802" s="11" t="s">
        <v>24299</v>
      </c>
      <c r="AR6802" s="13"/>
      <c r="AS6802" s="13"/>
      <c r="AT6802" s="12" t="b">
        <v>1</v>
      </c>
      <c r="AU6802" s="13"/>
      <c r="AV6802" s="17">
        <v>45940.0</v>
      </c>
      <c r="AW6802" s="13"/>
      <c r="AX6802" s="14" t="s">
        <v>155</v>
      </c>
      <c r="AY6802" s="13"/>
      <c r="AZ6802" s="14">
        <v>4915.0</v>
      </c>
      <c r="BA6802" s="13"/>
    </row>
    <row r="6803">
      <c r="A6803" s="11" t="s">
        <v>24303</v>
      </c>
      <c r="B6803" s="11">
        <v>17310.0</v>
      </c>
      <c r="C6803" s="12" t="b">
        <v>0</v>
      </c>
      <c r="D6803" s="12" t="b">
        <v>0</v>
      </c>
      <c r="E6803" s="12" t="b">
        <v>0</v>
      </c>
      <c r="F6803" s="12" t="b">
        <v>0</v>
      </c>
      <c r="G6803" s="12" t="b">
        <v>0</v>
      </c>
      <c r="H6803" s="12" t="b">
        <v>0</v>
      </c>
      <c r="I6803" s="13"/>
      <c r="J6803" s="13"/>
      <c r="K6803" s="12" t="b">
        <v>0</v>
      </c>
      <c r="L6803" s="15">
        <v>45936.0</v>
      </c>
      <c r="M6803" s="11" t="s">
        <v>3870</v>
      </c>
      <c r="N6803" s="11" t="s">
        <v>24304</v>
      </c>
      <c r="O6803" s="11" t="s">
        <v>22859</v>
      </c>
      <c r="P6803" s="11" t="s">
        <v>23885</v>
      </c>
      <c r="Q6803" s="11" t="s">
        <v>16380</v>
      </c>
      <c r="R6803" s="11" t="s">
        <v>22860</v>
      </c>
      <c r="S6803" s="11" t="s">
        <v>22861</v>
      </c>
      <c r="U6803" s="11" t="s">
        <v>22200</v>
      </c>
      <c r="W6803" s="11" t="s">
        <v>23885</v>
      </c>
      <c r="AA6803" s="11" t="s">
        <v>151</v>
      </c>
      <c r="AB6803" s="13"/>
      <c r="AC6803" s="13"/>
      <c r="AD6803" s="11" t="s">
        <v>22860</v>
      </c>
      <c r="AE6803" s="13"/>
      <c r="AF6803" s="13"/>
      <c r="AG6803" s="11" t="s">
        <v>152</v>
      </c>
      <c r="AH6803" s="11" t="s">
        <v>23886</v>
      </c>
      <c r="AJ6803" s="13"/>
      <c r="AK6803" s="13"/>
      <c r="AL6803" s="13"/>
      <c r="AM6803" s="13"/>
      <c r="AN6803" s="13"/>
      <c r="AO6803" s="13"/>
      <c r="AP6803" s="11" t="s">
        <v>24303</v>
      </c>
      <c r="AR6803" s="13"/>
      <c r="AS6803" s="13"/>
      <c r="AT6803" s="12" t="b">
        <v>1</v>
      </c>
      <c r="AU6803" s="13"/>
      <c r="AV6803" s="17">
        <v>45940.0</v>
      </c>
      <c r="AW6803" s="13"/>
      <c r="AX6803" s="14" t="s">
        <v>155</v>
      </c>
      <c r="AY6803" s="13"/>
      <c r="AZ6803" s="14">
        <v>4914.0</v>
      </c>
      <c r="BA6803" s="13"/>
    </row>
    <row r="6804">
      <c r="A6804" s="11" t="s">
        <v>24305</v>
      </c>
      <c r="B6804" s="11">
        <v>17311.0</v>
      </c>
      <c r="C6804" s="12" t="b">
        <v>0</v>
      </c>
      <c r="D6804" s="12" t="b">
        <v>1</v>
      </c>
      <c r="E6804" s="12" t="b">
        <v>0</v>
      </c>
      <c r="F6804" s="12" t="b">
        <v>0</v>
      </c>
      <c r="G6804" s="12" t="b">
        <v>0</v>
      </c>
      <c r="H6804" s="12" t="b">
        <v>0</v>
      </c>
      <c r="I6804" s="13"/>
      <c r="J6804" s="13"/>
      <c r="K6804" s="12" t="b">
        <v>0</v>
      </c>
      <c r="L6804" s="15">
        <v>45936.0</v>
      </c>
      <c r="M6804" s="11" t="s">
        <v>3870</v>
      </c>
      <c r="N6804" s="11" t="s">
        <v>24306</v>
      </c>
      <c r="O6804" s="11" t="s">
        <v>24307</v>
      </c>
      <c r="P6804" s="11" t="s">
        <v>23885</v>
      </c>
      <c r="Q6804" s="11" t="s">
        <v>16380</v>
      </c>
      <c r="R6804" s="11" t="s">
        <v>24308</v>
      </c>
      <c r="S6804" s="11" t="s">
        <v>24309</v>
      </c>
      <c r="U6804" s="11" t="s">
        <v>22200</v>
      </c>
      <c r="W6804" s="11" t="s">
        <v>23885</v>
      </c>
      <c r="AA6804" s="11" t="s">
        <v>151</v>
      </c>
      <c r="AB6804" s="13"/>
      <c r="AC6804" s="13"/>
      <c r="AD6804" s="11" t="s">
        <v>24308</v>
      </c>
      <c r="AE6804" s="13"/>
      <c r="AF6804" s="13"/>
      <c r="AG6804" s="11" t="s">
        <v>152</v>
      </c>
      <c r="AH6804" s="11" t="s">
        <v>23886</v>
      </c>
      <c r="AJ6804" s="13"/>
      <c r="AK6804" s="13"/>
      <c r="AL6804" s="13"/>
      <c r="AM6804" s="13"/>
      <c r="AN6804" s="13"/>
      <c r="AO6804" s="13"/>
      <c r="AP6804" s="11" t="s">
        <v>24305</v>
      </c>
      <c r="AR6804" s="13"/>
      <c r="AS6804" s="13"/>
      <c r="AT6804" s="12" t="b">
        <v>1</v>
      </c>
      <c r="AU6804" s="13"/>
      <c r="AV6804" s="17">
        <v>45940.0</v>
      </c>
      <c r="AW6804" s="13"/>
      <c r="AX6804" s="14" t="s">
        <v>155</v>
      </c>
      <c r="AY6804" s="13"/>
      <c r="AZ6804" s="14">
        <v>4898.0</v>
      </c>
      <c r="BA6804" s="13"/>
    </row>
    <row r="6805">
      <c r="A6805" s="11" t="s">
        <v>24310</v>
      </c>
      <c r="B6805" s="11">
        <v>17312.0</v>
      </c>
      <c r="C6805" s="12" t="b">
        <v>0</v>
      </c>
      <c r="D6805" s="12" t="b">
        <v>1</v>
      </c>
      <c r="E6805" s="12" t="b">
        <v>0</v>
      </c>
      <c r="F6805" s="12" t="b">
        <v>0</v>
      </c>
      <c r="G6805" s="12" t="b">
        <v>0</v>
      </c>
      <c r="H6805" s="12" t="b">
        <v>0</v>
      </c>
      <c r="I6805" s="13"/>
      <c r="J6805" s="13"/>
      <c r="K6805" s="12" t="b">
        <v>0</v>
      </c>
      <c r="L6805" s="15">
        <v>45936.0</v>
      </c>
      <c r="M6805" s="11" t="s">
        <v>3870</v>
      </c>
      <c r="N6805" s="11" t="s">
        <v>24311</v>
      </c>
      <c r="O6805" s="11" t="s">
        <v>12179</v>
      </c>
      <c r="P6805" s="11" t="s">
        <v>23885</v>
      </c>
      <c r="Q6805" s="11" t="s">
        <v>16380</v>
      </c>
      <c r="R6805" s="11" t="s">
        <v>12180</v>
      </c>
      <c r="S6805" s="13"/>
      <c r="T6805" s="13"/>
      <c r="U6805" s="11" t="s">
        <v>22200</v>
      </c>
      <c r="W6805" s="11" t="s">
        <v>23885</v>
      </c>
      <c r="AA6805" s="11" t="s">
        <v>151</v>
      </c>
      <c r="AB6805" s="13"/>
      <c r="AC6805" s="13"/>
      <c r="AD6805" s="11" t="s">
        <v>12180</v>
      </c>
      <c r="AE6805" s="13"/>
      <c r="AF6805" s="13"/>
      <c r="AG6805" s="11" t="s">
        <v>152</v>
      </c>
      <c r="AH6805" s="11" t="s">
        <v>23886</v>
      </c>
      <c r="AJ6805" s="13"/>
      <c r="AK6805" s="13"/>
      <c r="AL6805" s="13"/>
      <c r="AM6805" s="13"/>
      <c r="AN6805" s="13"/>
      <c r="AO6805" s="13"/>
      <c r="AP6805" s="11" t="s">
        <v>24310</v>
      </c>
      <c r="AR6805" s="13"/>
      <c r="AS6805" s="13"/>
      <c r="AT6805" s="12" t="b">
        <v>1</v>
      </c>
      <c r="AU6805" s="13"/>
      <c r="AV6805" s="17">
        <v>45940.0</v>
      </c>
      <c r="AW6805" s="13"/>
      <c r="AX6805" s="14" t="s">
        <v>155</v>
      </c>
      <c r="AY6805" s="13"/>
      <c r="AZ6805" s="14">
        <v>4899.0</v>
      </c>
      <c r="BA6805" s="13"/>
    </row>
    <row r="6806">
      <c r="A6806" s="11" t="s">
        <v>24312</v>
      </c>
      <c r="B6806" s="11">
        <v>17313.0</v>
      </c>
      <c r="C6806" s="12" t="b">
        <v>0</v>
      </c>
      <c r="D6806" s="12" t="b">
        <v>0</v>
      </c>
      <c r="E6806" s="12" t="b">
        <v>0</v>
      </c>
      <c r="F6806" s="12" t="b">
        <v>0</v>
      </c>
      <c r="G6806" s="12" t="b">
        <v>0</v>
      </c>
      <c r="H6806" s="12" t="b">
        <v>0</v>
      </c>
      <c r="I6806" s="13"/>
      <c r="J6806" s="13"/>
      <c r="K6806" s="12" t="b">
        <v>0</v>
      </c>
      <c r="L6806" s="15">
        <v>45936.0</v>
      </c>
      <c r="M6806" s="11" t="s">
        <v>3870</v>
      </c>
      <c r="N6806" s="11" t="s">
        <v>24313</v>
      </c>
      <c r="O6806" s="11" t="s">
        <v>24314</v>
      </c>
      <c r="P6806" s="11" t="s">
        <v>23885</v>
      </c>
      <c r="Q6806" s="11" t="s">
        <v>16380</v>
      </c>
      <c r="R6806" s="11" t="s">
        <v>24315</v>
      </c>
      <c r="S6806" s="11" t="s">
        <v>24316</v>
      </c>
      <c r="U6806" s="11" t="s">
        <v>22200</v>
      </c>
      <c r="W6806" s="11" t="s">
        <v>23885</v>
      </c>
      <c r="AA6806" s="11" t="s">
        <v>151</v>
      </c>
      <c r="AB6806" s="13"/>
      <c r="AC6806" s="13"/>
      <c r="AD6806" s="11" t="s">
        <v>24315</v>
      </c>
      <c r="AE6806" s="13"/>
      <c r="AF6806" s="13"/>
      <c r="AG6806" s="11" t="s">
        <v>152</v>
      </c>
      <c r="AH6806" s="11" t="s">
        <v>23886</v>
      </c>
      <c r="AJ6806" s="13"/>
      <c r="AK6806" s="13"/>
      <c r="AL6806" s="13"/>
      <c r="AM6806" s="13"/>
      <c r="AN6806" s="13"/>
      <c r="AO6806" s="13"/>
      <c r="AP6806" s="11" t="s">
        <v>24312</v>
      </c>
      <c r="AR6806" s="13"/>
      <c r="AS6806" s="13"/>
      <c r="AT6806" s="12" t="b">
        <v>1</v>
      </c>
      <c r="AU6806" s="13"/>
      <c r="AV6806" s="17">
        <v>45940.0</v>
      </c>
      <c r="AW6806" s="13"/>
      <c r="AX6806" s="14" t="s">
        <v>155</v>
      </c>
      <c r="AY6806" s="13"/>
      <c r="AZ6806" s="14">
        <v>4912.0</v>
      </c>
      <c r="BA6806" s="13"/>
    </row>
    <row r="6807">
      <c r="A6807" s="11" t="s">
        <v>24317</v>
      </c>
      <c r="B6807" s="11">
        <v>17314.0</v>
      </c>
      <c r="C6807" s="12" t="b">
        <v>0</v>
      </c>
      <c r="D6807" s="12" t="b">
        <v>1</v>
      </c>
      <c r="E6807" s="12" t="b">
        <v>0</v>
      </c>
      <c r="F6807" s="12" t="b">
        <v>0</v>
      </c>
      <c r="G6807" s="12" t="b">
        <v>0</v>
      </c>
      <c r="H6807" s="12" t="b">
        <v>0</v>
      </c>
      <c r="I6807" s="13"/>
      <c r="J6807" s="13"/>
      <c r="K6807" s="12" t="b">
        <v>0</v>
      </c>
      <c r="L6807" s="14" t="s">
        <v>22802</v>
      </c>
      <c r="M6807" s="11" t="s">
        <v>21364</v>
      </c>
      <c r="N6807" s="11" t="s">
        <v>24318</v>
      </c>
      <c r="O6807" s="11" t="s">
        <v>21366</v>
      </c>
      <c r="P6807" s="11" t="s">
        <v>22804</v>
      </c>
      <c r="Q6807" s="11" t="s">
        <v>972</v>
      </c>
      <c r="R6807" s="11" t="s">
        <v>21367</v>
      </c>
      <c r="S6807" s="11" t="s">
        <v>21368</v>
      </c>
      <c r="U6807" s="11" t="s">
        <v>23353</v>
      </c>
      <c r="W6807" s="11" t="s">
        <v>22804</v>
      </c>
      <c r="Y6807" s="13"/>
      <c r="Z6807" s="13"/>
      <c r="AA6807" s="11" t="s">
        <v>151</v>
      </c>
      <c r="AB6807" s="13"/>
      <c r="AC6807" s="13"/>
      <c r="AD6807" s="11" t="s">
        <v>21367</v>
      </c>
      <c r="AF6807" s="13"/>
      <c r="AG6807" s="11" t="s">
        <v>152</v>
      </c>
      <c r="AH6807" s="11" t="s">
        <v>22805</v>
      </c>
      <c r="AJ6807" s="13"/>
      <c r="AK6807" s="13"/>
      <c r="AL6807" s="13"/>
      <c r="AM6807" s="13"/>
      <c r="AN6807" s="13"/>
      <c r="AO6807" s="13"/>
      <c r="AP6807" s="11" t="s">
        <v>24317</v>
      </c>
      <c r="AR6807" s="13"/>
      <c r="AS6807" s="13"/>
      <c r="AT6807" s="12" t="b">
        <v>1</v>
      </c>
      <c r="AU6807" s="13"/>
      <c r="AV6807" s="14" t="s">
        <v>167</v>
      </c>
      <c r="AW6807" s="13"/>
      <c r="AX6807" s="14" t="s">
        <v>155</v>
      </c>
      <c r="AY6807" s="13"/>
      <c r="AZ6807" s="14">
        <v>8464.0</v>
      </c>
      <c r="BA6807" s="13"/>
    </row>
    <row r="6808">
      <c r="A6808" s="11" t="s">
        <v>24319</v>
      </c>
      <c r="B6808" s="11">
        <v>17315.0</v>
      </c>
      <c r="C6808" s="12" t="b">
        <v>0</v>
      </c>
      <c r="D6808" s="12" t="b">
        <v>0</v>
      </c>
      <c r="E6808" s="12" t="b">
        <v>0</v>
      </c>
      <c r="F6808" s="12" t="b">
        <v>0</v>
      </c>
      <c r="G6808" s="12" t="b">
        <v>0</v>
      </c>
      <c r="H6808" s="12" t="b">
        <v>0</v>
      </c>
      <c r="I6808" s="13"/>
      <c r="J6808" s="13"/>
      <c r="K6808" s="12" t="b">
        <v>0</v>
      </c>
      <c r="L6808" s="15">
        <v>45694.0</v>
      </c>
      <c r="M6808" s="11" t="s">
        <v>6232</v>
      </c>
      <c r="N6808" s="11" t="s">
        <v>24320</v>
      </c>
      <c r="O6808" s="11" t="s">
        <v>24321</v>
      </c>
      <c r="P6808" s="11" t="s">
        <v>23546</v>
      </c>
      <c r="Q6808" s="11" t="s">
        <v>146</v>
      </c>
      <c r="R6808" s="11" t="s">
        <v>24322</v>
      </c>
      <c r="S6808" s="11" t="s">
        <v>24323</v>
      </c>
      <c r="T6808" s="13"/>
      <c r="U6808" s="11" t="s">
        <v>24324</v>
      </c>
      <c r="W6808" s="11" t="s">
        <v>23546</v>
      </c>
      <c r="AA6808" s="11" t="s">
        <v>215</v>
      </c>
      <c r="AB6808" s="13"/>
      <c r="AC6808" s="13"/>
      <c r="AD6808" s="11" t="s">
        <v>24322</v>
      </c>
      <c r="AF6808" s="13"/>
      <c r="AG6808" s="11" t="s">
        <v>152</v>
      </c>
      <c r="AH6808" s="11" t="s">
        <v>23547</v>
      </c>
      <c r="AJ6808" s="13"/>
      <c r="AK6808" s="13"/>
      <c r="AL6808" s="13"/>
      <c r="AM6808" s="13"/>
      <c r="AN6808" s="13"/>
      <c r="AO6808" s="13"/>
      <c r="AP6808" s="11" t="s">
        <v>24319</v>
      </c>
      <c r="AR6808" s="13"/>
      <c r="AS6808" s="13"/>
      <c r="AT6808" s="12" t="b">
        <v>1</v>
      </c>
      <c r="AU6808" s="13"/>
      <c r="AV6808" s="17">
        <v>45940.0</v>
      </c>
      <c r="AW6808" s="13"/>
      <c r="AX6808" s="14" t="s">
        <v>155</v>
      </c>
      <c r="AY6808" s="13"/>
      <c r="AZ6808" s="14">
        <v>4968.0</v>
      </c>
      <c r="BA6808" s="13"/>
    </row>
    <row r="6809">
      <c r="A6809" s="11" t="s">
        <v>24325</v>
      </c>
      <c r="B6809" s="11">
        <v>17316.0</v>
      </c>
      <c r="C6809" s="12" t="b">
        <v>0</v>
      </c>
      <c r="D6809" s="12" t="b">
        <v>0</v>
      </c>
      <c r="E6809" s="12" t="b">
        <v>0</v>
      </c>
      <c r="F6809" s="12" t="b">
        <v>0</v>
      </c>
      <c r="G6809" s="12" t="b">
        <v>0</v>
      </c>
      <c r="H6809" s="12" t="b">
        <v>0</v>
      </c>
      <c r="I6809" s="13"/>
      <c r="J6809" s="13"/>
      <c r="K6809" s="12" t="b">
        <v>0</v>
      </c>
      <c r="L6809" s="14" t="s">
        <v>23563</v>
      </c>
      <c r="M6809" s="11" t="s">
        <v>6232</v>
      </c>
      <c r="N6809" s="11" t="s">
        <v>24326</v>
      </c>
      <c r="O6809" s="11" t="s">
        <v>24321</v>
      </c>
      <c r="P6809" s="11" t="s">
        <v>23565</v>
      </c>
      <c r="Q6809" s="11" t="s">
        <v>16380</v>
      </c>
      <c r="R6809" s="11" t="s">
        <v>24322</v>
      </c>
      <c r="S6809" s="11" t="s">
        <v>24323</v>
      </c>
      <c r="T6809" s="13"/>
      <c r="U6809" s="11" t="s">
        <v>24324</v>
      </c>
      <c r="W6809" s="11" t="s">
        <v>23565</v>
      </c>
      <c r="AA6809" s="11" t="s">
        <v>151</v>
      </c>
      <c r="AB6809" s="13"/>
      <c r="AC6809" s="13"/>
      <c r="AD6809" s="11" t="s">
        <v>24322</v>
      </c>
      <c r="AF6809" s="13"/>
      <c r="AG6809" s="11" t="s">
        <v>152</v>
      </c>
      <c r="AH6809" s="11" t="s">
        <v>23566</v>
      </c>
      <c r="AJ6809" s="13"/>
      <c r="AK6809" s="13"/>
      <c r="AL6809" s="13"/>
      <c r="AM6809" s="13"/>
      <c r="AN6809" s="13"/>
      <c r="AO6809" s="13"/>
      <c r="AP6809" s="11" t="s">
        <v>24325</v>
      </c>
      <c r="AR6809" s="13"/>
      <c r="AS6809" s="13"/>
      <c r="AT6809" s="12" t="b">
        <v>1</v>
      </c>
      <c r="AU6809" s="13"/>
      <c r="AV6809" s="17">
        <v>45940.0</v>
      </c>
      <c r="AW6809" s="13"/>
      <c r="AX6809" s="14" t="s">
        <v>155</v>
      </c>
      <c r="AY6809" s="13"/>
      <c r="AZ6809" s="14">
        <v>4873.0</v>
      </c>
      <c r="BA6809" s="13"/>
    </row>
    <row r="6810">
      <c r="A6810" s="11" t="s">
        <v>24327</v>
      </c>
      <c r="B6810" s="11">
        <v>17317.0</v>
      </c>
      <c r="C6810" s="12" t="b">
        <v>0</v>
      </c>
      <c r="D6810" s="12" t="b">
        <v>1</v>
      </c>
      <c r="E6810" s="12" t="b">
        <v>0</v>
      </c>
      <c r="F6810" s="12" t="b">
        <v>0</v>
      </c>
      <c r="G6810" s="12" t="b">
        <v>0</v>
      </c>
      <c r="H6810" s="12" t="b">
        <v>0</v>
      </c>
      <c r="I6810" s="13"/>
      <c r="J6810" s="13"/>
      <c r="K6810" s="12" t="b">
        <v>0</v>
      </c>
      <c r="L6810" s="15">
        <v>45754.0</v>
      </c>
      <c r="M6810" s="11" t="s">
        <v>1124</v>
      </c>
      <c r="N6810" s="11" t="s">
        <v>24328</v>
      </c>
      <c r="O6810" s="11" t="s">
        <v>11183</v>
      </c>
      <c r="P6810" s="11" t="s">
        <v>24329</v>
      </c>
      <c r="Q6810" s="11" t="s">
        <v>146</v>
      </c>
      <c r="R6810" s="11" t="s">
        <v>11184</v>
      </c>
      <c r="S6810" s="11" t="s">
        <v>11185</v>
      </c>
      <c r="U6810" s="11" t="s">
        <v>22843</v>
      </c>
      <c r="W6810" s="11" t="s">
        <v>24329</v>
      </c>
      <c r="AA6810" s="11" t="s">
        <v>151</v>
      </c>
      <c r="AB6810" s="13"/>
      <c r="AC6810" s="13"/>
      <c r="AD6810" s="11" t="s">
        <v>11184</v>
      </c>
      <c r="AF6810" s="13"/>
      <c r="AG6810" s="11" t="s">
        <v>152</v>
      </c>
      <c r="AH6810" s="11" t="s">
        <v>24330</v>
      </c>
      <c r="AJ6810" s="13"/>
      <c r="AK6810" s="13"/>
      <c r="AL6810" s="13"/>
      <c r="AM6810" s="13"/>
      <c r="AN6810" s="13"/>
      <c r="AO6810" s="13"/>
      <c r="AP6810" s="11" t="s">
        <v>24327</v>
      </c>
      <c r="AR6810" s="13"/>
      <c r="AS6810" s="13"/>
      <c r="AT6810" s="12" t="b">
        <v>1</v>
      </c>
      <c r="AU6810" s="13"/>
      <c r="AV6810" s="17">
        <v>45940.0</v>
      </c>
      <c r="AW6810" s="13"/>
      <c r="AX6810" s="14" t="s">
        <v>155</v>
      </c>
      <c r="AY6810" s="13"/>
      <c r="AZ6810" s="14">
        <v>5137.0</v>
      </c>
      <c r="BA6810" s="13"/>
    </row>
    <row r="6811">
      <c r="A6811" s="11" t="s">
        <v>24331</v>
      </c>
      <c r="B6811" s="11">
        <v>17318.0</v>
      </c>
      <c r="C6811" s="12" t="b">
        <v>0</v>
      </c>
      <c r="D6811" s="12" t="b">
        <v>1</v>
      </c>
      <c r="E6811" s="12" t="b">
        <v>0</v>
      </c>
      <c r="F6811" s="12" t="b">
        <v>0</v>
      </c>
      <c r="G6811" s="12" t="b">
        <v>0</v>
      </c>
      <c r="H6811" s="12" t="b">
        <v>0</v>
      </c>
      <c r="I6811" s="13"/>
      <c r="J6811" s="13"/>
      <c r="K6811" s="12" t="b">
        <v>0</v>
      </c>
      <c r="L6811" s="15">
        <v>45754.0</v>
      </c>
      <c r="M6811" s="11" t="s">
        <v>1124</v>
      </c>
      <c r="N6811" s="11" t="s">
        <v>24332</v>
      </c>
      <c r="O6811" s="11" t="s">
        <v>22850</v>
      </c>
      <c r="P6811" s="11" t="s">
        <v>24329</v>
      </c>
      <c r="Q6811" s="11" t="s">
        <v>146</v>
      </c>
      <c r="R6811" s="11" t="s">
        <v>22851</v>
      </c>
      <c r="S6811" s="11" t="s">
        <v>22852</v>
      </c>
      <c r="U6811" s="11" t="s">
        <v>22843</v>
      </c>
      <c r="W6811" s="11" t="s">
        <v>24329</v>
      </c>
      <c r="AA6811" s="11" t="s">
        <v>151</v>
      </c>
      <c r="AB6811" s="13"/>
      <c r="AC6811" s="13"/>
      <c r="AD6811" s="11" t="s">
        <v>22851</v>
      </c>
      <c r="AF6811" s="13"/>
      <c r="AG6811" s="11" t="s">
        <v>152</v>
      </c>
      <c r="AH6811" s="11" t="s">
        <v>24330</v>
      </c>
      <c r="AJ6811" s="13"/>
      <c r="AK6811" s="13"/>
      <c r="AL6811" s="13"/>
      <c r="AM6811" s="13"/>
      <c r="AN6811" s="13"/>
      <c r="AO6811" s="13"/>
      <c r="AP6811" s="11" t="s">
        <v>24331</v>
      </c>
      <c r="AR6811" s="13"/>
      <c r="AS6811" s="13"/>
      <c r="AT6811" s="12" t="b">
        <v>1</v>
      </c>
      <c r="AU6811" s="13"/>
      <c r="AV6811" s="17">
        <v>45940.0</v>
      </c>
      <c r="AW6811" s="13"/>
      <c r="AX6811" s="14" t="s">
        <v>155</v>
      </c>
      <c r="AY6811" s="13"/>
      <c r="AZ6811" s="14">
        <v>5138.0</v>
      </c>
      <c r="BA6811" s="13"/>
    </row>
    <row r="6812">
      <c r="A6812" s="11" t="s">
        <v>24333</v>
      </c>
      <c r="B6812" s="11">
        <v>17319.0</v>
      </c>
      <c r="C6812" s="12" t="b">
        <v>0</v>
      </c>
      <c r="D6812" s="12" t="b">
        <v>1</v>
      </c>
      <c r="E6812" s="12" t="b">
        <v>0</v>
      </c>
      <c r="F6812" s="12" t="b">
        <v>0</v>
      </c>
      <c r="G6812" s="12" t="b">
        <v>0</v>
      </c>
      <c r="H6812" s="12" t="b">
        <v>0</v>
      </c>
      <c r="I6812" s="13"/>
      <c r="J6812" s="13"/>
      <c r="K6812" s="12" t="b">
        <v>0</v>
      </c>
      <c r="L6812" s="15">
        <v>45754.0</v>
      </c>
      <c r="M6812" s="11" t="s">
        <v>4785</v>
      </c>
      <c r="N6812" s="11" t="s">
        <v>24334</v>
      </c>
      <c r="O6812" s="11" t="s">
        <v>24335</v>
      </c>
      <c r="P6812" s="11" t="s">
        <v>24329</v>
      </c>
      <c r="Q6812" s="11" t="s">
        <v>146</v>
      </c>
      <c r="R6812" s="11" t="s">
        <v>24336</v>
      </c>
      <c r="S6812" s="11" t="s">
        <v>24337</v>
      </c>
      <c r="U6812" s="11" t="s">
        <v>16497</v>
      </c>
      <c r="W6812" s="11" t="s">
        <v>24329</v>
      </c>
      <c r="AA6812" s="11" t="s">
        <v>151</v>
      </c>
      <c r="AB6812" s="13"/>
      <c r="AC6812" s="13"/>
      <c r="AD6812" s="11" t="s">
        <v>24336</v>
      </c>
      <c r="AF6812" s="13"/>
      <c r="AG6812" s="11" t="s">
        <v>152</v>
      </c>
      <c r="AH6812" s="11" t="s">
        <v>24330</v>
      </c>
      <c r="AJ6812" s="13"/>
      <c r="AK6812" s="13"/>
      <c r="AL6812" s="13"/>
      <c r="AM6812" s="13"/>
      <c r="AN6812" s="13"/>
      <c r="AO6812" s="13"/>
      <c r="AP6812" s="11" t="s">
        <v>24333</v>
      </c>
      <c r="AR6812" s="13"/>
      <c r="AS6812" s="13"/>
      <c r="AT6812" s="12" t="b">
        <v>1</v>
      </c>
      <c r="AU6812" s="13"/>
      <c r="AV6812" s="17">
        <v>45940.0</v>
      </c>
      <c r="AW6812" s="13"/>
      <c r="AX6812" s="14" t="s">
        <v>155</v>
      </c>
      <c r="AY6812" s="13"/>
      <c r="AZ6812" s="14">
        <v>5136.0</v>
      </c>
      <c r="BA6812" s="13"/>
    </row>
    <row r="6813">
      <c r="A6813" s="11" t="s">
        <v>24338</v>
      </c>
      <c r="B6813" s="11">
        <v>17320.0</v>
      </c>
      <c r="C6813" s="12" t="b">
        <v>0</v>
      </c>
      <c r="D6813" s="12" t="b">
        <v>1</v>
      </c>
      <c r="E6813" s="12" t="b">
        <v>0</v>
      </c>
      <c r="F6813" s="12" t="b">
        <v>0</v>
      </c>
      <c r="G6813" s="12" t="b">
        <v>0</v>
      </c>
      <c r="H6813" s="12" t="b">
        <v>0</v>
      </c>
      <c r="I6813" s="13"/>
      <c r="J6813" s="13"/>
      <c r="K6813" s="12" t="b">
        <v>0</v>
      </c>
      <c r="L6813" s="15">
        <v>45754.0</v>
      </c>
      <c r="M6813" s="11" t="s">
        <v>5533</v>
      </c>
      <c r="N6813" s="11" t="s">
        <v>24339</v>
      </c>
      <c r="O6813" s="11" t="s">
        <v>9907</v>
      </c>
      <c r="P6813" s="11" t="s">
        <v>24329</v>
      </c>
      <c r="Q6813" s="11" t="s">
        <v>146</v>
      </c>
      <c r="R6813" s="11" t="s">
        <v>9908</v>
      </c>
      <c r="S6813" s="11" t="s">
        <v>9909</v>
      </c>
      <c r="U6813" s="11" t="s">
        <v>15302</v>
      </c>
      <c r="W6813" s="11" t="s">
        <v>24329</v>
      </c>
      <c r="AA6813" s="11" t="s">
        <v>151</v>
      </c>
      <c r="AB6813" s="13"/>
      <c r="AC6813" s="13"/>
      <c r="AD6813" s="11" t="s">
        <v>9908</v>
      </c>
      <c r="AE6813" s="13"/>
      <c r="AF6813" s="13"/>
      <c r="AG6813" s="11" t="s">
        <v>152</v>
      </c>
      <c r="AH6813" s="11" t="s">
        <v>24330</v>
      </c>
      <c r="AJ6813" s="13"/>
      <c r="AK6813" s="13"/>
      <c r="AL6813" s="13"/>
      <c r="AM6813" s="13"/>
      <c r="AN6813" s="13"/>
      <c r="AO6813" s="13"/>
      <c r="AP6813" s="11" t="s">
        <v>24338</v>
      </c>
      <c r="AR6813" s="13"/>
      <c r="AS6813" s="13"/>
      <c r="AT6813" s="12" t="b">
        <v>1</v>
      </c>
      <c r="AU6813" s="13"/>
      <c r="AV6813" s="14" t="s">
        <v>167</v>
      </c>
      <c r="AW6813" s="13"/>
      <c r="AX6813" s="14" t="s">
        <v>155</v>
      </c>
      <c r="AY6813" s="13"/>
      <c r="AZ6813" s="14">
        <v>8465.0</v>
      </c>
      <c r="BA6813" s="13"/>
    </row>
    <row r="6814">
      <c r="A6814" s="11" t="s">
        <v>24340</v>
      </c>
      <c r="B6814" s="11">
        <v>17321.0</v>
      </c>
      <c r="C6814" s="12" t="b">
        <v>0</v>
      </c>
      <c r="D6814" s="12" t="b">
        <v>1</v>
      </c>
      <c r="E6814" s="12" t="b">
        <v>0</v>
      </c>
      <c r="F6814" s="12" t="b">
        <v>0</v>
      </c>
      <c r="G6814" s="12" t="b">
        <v>0</v>
      </c>
      <c r="H6814" s="12" t="b">
        <v>0</v>
      </c>
      <c r="I6814" s="13"/>
      <c r="J6814" s="13"/>
      <c r="K6814" s="12" t="b">
        <v>0</v>
      </c>
      <c r="L6814" s="15">
        <v>45754.0</v>
      </c>
      <c r="M6814" s="11" t="s">
        <v>1047</v>
      </c>
      <c r="N6814" s="11" t="s">
        <v>24341</v>
      </c>
      <c r="O6814" s="11" t="s">
        <v>1455</v>
      </c>
      <c r="P6814" s="11" t="s">
        <v>24329</v>
      </c>
      <c r="Q6814" s="11" t="s">
        <v>146</v>
      </c>
      <c r="R6814" s="11" t="s">
        <v>1456</v>
      </c>
      <c r="S6814" s="11" t="s">
        <v>1457</v>
      </c>
      <c r="U6814" s="11" t="s">
        <v>15960</v>
      </c>
      <c r="W6814" s="11" t="s">
        <v>24329</v>
      </c>
      <c r="AA6814" s="11" t="s">
        <v>151</v>
      </c>
      <c r="AB6814" s="13"/>
      <c r="AC6814" s="13"/>
      <c r="AD6814" s="11" t="s">
        <v>1456</v>
      </c>
      <c r="AE6814" s="13"/>
      <c r="AF6814" s="13"/>
      <c r="AG6814" s="11" t="s">
        <v>152</v>
      </c>
      <c r="AH6814" s="11" t="s">
        <v>24330</v>
      </c>
      <c r="AJ6814" s="13"/>
      <c r="AK6814" s="13"/>
      <c r="AL6814" s="13"/>
      <c r="AM6814" s="13"/>
      <c r="AN6814" s="13"/>
      <c r="AO6814" s="13"/>
      <c r="AP6814" s="11" t="s">
        <v>24340</v>
      </c>
      <c r="AR6814" s="13"/>
      <c r="AS6814" s="13"/>
      <c r="AT6814" s="12" t="b">
        <v>1</v>
      </c>
      <c r="AU6814" s="13"/>
      <c r="AV6814" s="17">
        <v>45940.0</v>
      </c>
      <c r="AW6814" s="13"/>
      <c r="AX6814" s="14" t="s">
        <v>155</v>
      </c>
      <c r="AY6814" s="13"/>
      <c r="AZ6814" s="14">
        <v>5135.0</v>
      </c>
      <c r="BA6814" s="13"/>
    </row>
    <row r="6815">
      <c r="A6815" s="11" t="s">
        <v>24342</v>
      </c>
      <c r="B6815" s="11">
        <v>17322.0</v>
      </c>
      <c r="C6815" s="12" t="b">
        <v>0</v>
      </c>
      <c r="D6815" s="12" t="b">
        <v>0</v>
      </c>
      <c r="E6815" s="12" t="b">
        <v>0</v>
      </c>
      <c r="F6815" s="12" t="b">
        <v>0</v>
      </c>
      <c r="G6815" s="12" t="b">
        <v>0</v>
      </c>
      <c r="H6815" s="12" t="b">
        <v>0</v>
      </c>
      <c r="I6815" s="13"/>
      <c r="J6815" s="13"/>
      <c r="K6815" s="12" t="b">
        <v>0</v>
      </c>
      <c r="L6815" s="14" t="s">
        <v>24244</v>
      </c>
      <c r="M6815" s="11" t="s">
        <v>6232</v>
      </c>
      <c r="N6815" s="11" t="s">
        <v>24343</v>
      </c>
      <c r="O6815" s="11" t="s">
        <v>24321</v>
      </c>
      <c r="P6815" s="11" t="s">
        <v>24246</v>
      </c>
      <c r="Q6815" s="11" t="s">
        <v>16380</v>
      </c>
      <c r="R6815" s="11" t="s">
        <v>24322</v>
      </c>
      <c r="S6815" s="11" t="s">
        <v>24323</v>
      </c>
      <c r="T6815" s="13"/>
      <c r="U6815" s="11" t="s">
        <v>24324</v>
      </c>
      <c r="W6815" s="11" t="s">
        <v>24246</v>
      </c>
      <c r="Z6815" s="13"/>
      <c r="AA6815" s="11" t="s">
        <v>151</v>
      </c>
      <c r="AB6815" s="13"/>
      <c r="AC6815" s="13"/>
      <c r="AD6815" s="11" t="s">
        <v>24322</v>
      </c>
      <c r="AF6815" s="13"/>
      <c r="AG6815" s="11" t="s">
        <v>152</v>
      </c>
      <c r="AH6815" s="11" t="s">
        <v>24247</v>
      </c>
      <c r="AJ6815" s="13"/>
      <c r="AK6815" s="13"/>
      <c r="AL6815" s="13"/>
      <c r="AM6815" s="13"/>
      <c r="AN6815" s="13"/>
      <c r="AO6815" s="13"/>
      <c r="AP6815" s="11" t="s">
        <v>24342</v>
      </c>
      <c r="AR6815" s="13"/>
      <c r="AS6815" s="13"/>
      <c r="AT6815" s="12" t="b">
        <v>1</v>
      </c>
      <c r="AU6815" s="13"/>
      <c r="AV6815" s="17">
        <v>45940.0</v>
      </c>
      <c r="AW6815" s="13"/>
      <c r="AX6815" s="14" t="s">
        <v>155</v>
      </c>
      <c r="AY6815" s="13"/>
      <c r="AZ6815" s="14">
        <v>5049.0</v>
      </c>
      <c r="BA6815" s="13"/>
    </row>
    <row r="6816">
      <c r="A6816" s="11" t="s">
        <v>24344</v>
      </c>
      <c r="B6816" s="11">
        <v>17323.0</v>
      </c>
      <c r="C6816" s="12" t="b">
        <v>0</v>
      </c>
      <c r="D6816" s="12" t="b">
        <v>0</v>
      </c>
      <c r="E6816" s="12" t="b">
        <v>0</v>
      </c>
      <c r="F6816" s="12" t="b">
        <v>0</v>
      </c>
      <c r="G6816" s="12" t="b">
        <v>0</v>
      </c>
      <c r="H6816" s="12" t="b">
        <v>0</v>
      </c>
      <c r="I6816" s="13"/>
      <c r="J6816" s="13"/>
      <c r="K6816" s="12" t="b">
        <v>0</v>
      </c>
      <c r="L6816" s="15">
        <v>45754.0</v>
      </c>
      <c r="M6816" s="11" t="s">
        <v>268</v>
      </c>
      <c r="N6816" s="11" t="s">
        <v>24345</v>
      </c>
      <c r="O6816" s="11" t="s">
        <v>15242</v>
      </c>
      <c r="P6816" s="11" t="s">
        <v>24329</v>
      </c>
      <c r="Q6816" s="11" t="s">
        <v>146</v>
      </c>
      <c r="R6816" s="11" t="s">
        <v>15243</v>
      </c>
      <c r="S6816" s="11" t="s">
        <v>9909</v>
      </c>
      <c r="U6816" s="11" t="s">
        <v>14387</v>
      </c>
      <c r="W6816" s="11" t="s">
        <v>24329</v>
      </c>
      <c r="AA6816" s="11" t="s">
        <v>3028</v>
      </c>
      <c r="AB6816" s="13"/>
      <c r="AC6816" s="13"/>
      <c r="AD6816" s="11" t="s">
        <v>15243</v>
      </c>
      <c r="AF6816" s="13"/>
      <c r="AG6816" s="11" t="s">
        <v>152</v>
      </c>
      <c r="AH6816" s="11" t="s">
        <v>24330</v>
      </c>
      <c r="AJ6816" s="13"/>
      <c r="AK6816" s="13"/>
      <c r="AL6816" s="13"/>
      <c r="AM6816" s="13"/>
      <c r="AN6816" s="13"/>
      <c r="AO6816" s="13"/>
      <c r="AP6816" s="11" t="s">
        <v>24344</v>
      </c>
      <c r="AR6816" s="13"/>
      <c r="AS6816" s="13"/>
      <c r="AT6816" s="12" t="b">
        <v>1</v>
      </c>
      <c r="AU6816" s="13"/>
      <c r="AV6816" s="17">
        <v>45940.0</v>
      </c>
      <c r="AW6816" s="13"/>
      <c r="AX6816" s="14" t="s">
        <v>155</v>
      </c>
      <c r="AY6816" s="13"/>
      <c r="AZ6816" s="14">
        <v>5139.0</v>
      </c>
      <c r="BA6816" s="13"/>
    </row>
    <row r="6817">
      <c r="A6817" s="11" t="s">
        <v>24346</v>
      </c>
      <c r="B6817" s="11">
        <v>17324.0</v>
      </c>
      <c r="C6817" s="12" t="b">
        <v>0</v>
      </c>
      <c r="D6817" s="12" t="b">
        <v>0</v>
      </c>
      <c r="E6817" s="12" t="b">
        <v>0</v>
      </c>
      <c r="F6817" s="12" t="b">
        <v>0</v>
      </c>
      <c r="G6817" s="12" t="b">
        <v>0</v>
      </c>
      <c r="H6817" s="12" t="b">
        <v>0</v>
      </c>
      <c r="I6817" s="13"/>
      <c r="J6817" s="13"/>
      <c r="K6817" s="12" t="b">
        <v>0</v>
      </c>
      <c r="L6817" s="15">
        <v>45845.0</v>
      </c>
      <c r="M6817" s="11" t="s">
        <v>18482</v>
      </c>
      <c r="N6817" s="11" t="s">
        <v>24347</v>
      </c>
      <c r="O6817" s="11" t="s">
        <v>23808</v>
      </c>
      <c r="P6817" s="11" t="s">
        <v>24241</v>
      </c>
      <c r="Q6817" s="11" t="s">
        <v>146</v>
      </c>
      <c r="R6817" s="11" t="s">
        <v>23809</v>
      </c>
      <c r="S6817" s="11" t="s">
        <v>23810</v>
      </c>
      <c r="T6817" s="11" t="s">
        <v>16868</v>
      </c>
      <c r="U6817" s="11" t="s">
        <v>23593</v>
      </c>
      <c r="W6817" s="11" t="s">
        <v>24241</v>
      </c>
      <c r="AA6817" s="11" t="s">
        <v>215</v>
      </c>
      <c r="AB6817" s="13"/>
      <c r="AC6817" s="13"/>
      <c r="AD6817" s="11" t="s">
        <v>23809</v>
      </c>
      <c r="AE6817" s="13"/>
      <c r="AF6817" s="13"/>
      <c r="AG6817" s="11" t="s">
        <v>152</v>
      </c>
      <c r="AH6817" s="11" t="s">
        <v>24242</v>
      </c>
      <c r="AJ6817" s="13"/>
      <c r="AK6817" s="13"/>
      <c r="AL6817" s="13"/>
      <c r="AM6817" s="13"/>
      <c r="AN6817" s="13"/>
      <c r="AO6817" s="13"/>
      <c r="AP6817" s="11" t="s">
        <v>24346</v>
      </c>
      <c r="AQ6817" s="11" t="s">
        <v>23532</v>
      </c>
      <c r="AR6817" s="13"/>
      <c r="AS6817" s="13"/>
      <c r="AT6817" s="13"/>
      <c r="AU6817" s="13"/>
      <c r="AV6817" s="14" t="s">
        <v>155</v>
      </c>
      <c r="AW6817" s="13"/>
      <c r="AX6817" s="14" t="s">
        <v>155</v>
      </c>
      <c r="AY6817" s="11" t="s">
        <v>18488</v>
      </c>
      <c r="AZ6817" s="14">
        <v>9113.0</v>
      </c>
      <c r="BA6817" s="13"/>
    </row>
    <row r="6818">
      <c r="A6818" s="11" t="s">
        <v>24348</v>
      </c>
      <c r="B6818" s="11">
        <v>17325.0</v>
      </c>
      <c r="C6818" s="12" t="b">
        <v>0</v>
      </c>
      <c r="D6818" s="12" t="b">
        <v>1</v>
      </c>
      <c r="E6818" s="12" t="b">
        <v>0</v>
      </c>
      <c r="F6818" s="12" t="b">
        <v>0</v>
      </c>
      <c r="G6818" s="12" t="b">
        <v>0</v>
      </c>
      <c r="H6818" s="12" t="b">
        <v>0</v>
      </c>
      <c r="I6818" s="13"/>
      <c r="J6818" s="13"/>
      <c r="K6818" s="12" t="b">
        <v>0</v>
      </c>
      <c r="L6818" s="15">
        <v>45845.0</v>
      </c>
      <c r="M6818" s="11" t="s">
        <v>18482</v>
      </c>
      <c r="N6818" s="11" t="s">
        <v>24349</v>
      </c>
      <c r="O6818" s="11" t="s">
        <v>24350</v>
      </c>
      <c r="P6818" s="11" t="s">
        <v>24241</v>
      </c>
      <c r="Q6818" s="11" t="s">
        <v>146</v>
      </c>
      <c r="R6818" s="11" t="s">
        <v>24351</v>
      </c>
      <c r="S6818" s="11" t="s">
        <v>24352</v>
      </c>
      <c r="T6818" s="11" t="s">
        <v>16868</v>
      </c>
      <c r="U6818" s="11" t="s">
        <v>23593</v>
      </c>
      <c r="W6818" s="11" t="s">
        <v>24241</v>
      </c>
      <c r="AA6818" s="11" t="s">
        <v>151</v>
      </c>
      <c r="AB6818" s="13"/>
      <c r="AC6818" s="13"/>
      <c r="AD6818" s="11" t="s">
        <v>24351</v>
      </c>
      <c r="AF6818" s="13"/>
      <c r="AG6818" s="11" t="s">
        <v>152</v>
      </c>
      <c r="AH6818" s="11" t="s">
        <v>24242</v>
      </c>
      <c r="AJ6818" s="13"/>
      <c r="AK6818" s="13"/>
      <c r="AL6818" s="13"/>
      <c r="AM6818" s="13"/>
      <c r="AN6818" s="13"/>
      <c r="AO6818" s="13"/>
      <c r="AP6818" s="11" t="s">
        <v>24348</v>
      </c>
      <c r="AQ6818" s="11" t="s">
        <v>23532</v>
      </c>
      <c r="AR6818" s="13"/>
      <c r="AS6818" s="13"/>
      <c r="AT6818" s="13"/>
      <c r="AU6818" s="13"/>
      <c r="AV6818" s="14" t="s">
        <v>155</v>
      </c>
      <c r="AW6818" s="13"/>
      <c r="AX6818" s="14" t="s">
        <v>155</v>
      </c>
      <c r="AY6818" s="11" t="s">
        <v>18488</v>
      </c>
      <c r="AZ6818" s="14">
        <v>9114.0</v>
      </c>
      <c r="BA6818" s="13"/>
    </row>
    <row r="6819">
      <c r="A6819" s="11" t="s">
        <v>24353</v>
      </c>
      <c r="B6819" s="11">
        <v>17326.0</v>
      </c>
      <c r="C6819" s="12" t="b">
        <v>0</v>
      </c>
      <c r="D6819" s="12" t="b">
        <v>1</v>
      </c>
      <c r="E6819" s="12" t="b">
        <v>0</v>
      </c>
      <c r="F6819" s="12" t="b">
        <v>0</v>
      </c>
      <c r="G6819" s="12" t="b">
        <v>0</v>
      </c>
      <c r="H6819" s="12" t="b">
        <v>0</v>
      </c>
      <c r="I6819" s="13"/>
      <c r="J6819" s="13"/>
      <c r="K6819" s="12" t="b">
        <v>0</v>
      </c>
      <c r="L6819" s="15">
        <v>45753.0</v>
      </c>
      <c r="M6819" s="11" t="s">
        <v>12735</v>
      </c>
      <c r="N6819" s="11" t="s">
        <v>24354</v>
      </c>
      <c r="O6819" s="11" t="s">
        <v>24355</v>
      </c>
      <c r="P6819" s="11" t="s">
        <v>17094</v>
      </c>
      <c r="Q6819" s="11" t="s">
        <v>17095</v>
      </c>
      <c r="R6819" s="11" t="s">
        <v>24356</v>
      </c>
      <c r="S6819" s="11" t="s">
        <v>300</v>
      </c>
      <c r="U6819" s="11" t="s">
        <v>23899</v>
      </c>
      <c r="W6819" s="11" t="s">
        <v>17094</v>
      </c>
      <c r="AA6819" s="11" t="s">
        <v>151</v>
      </c>
      <c r="AB6819" s="13"/>
      <c r="AC6819" s="13"/>
      <c r="AD6819" s="11" t="s">
        <v>24356</v>
      </c>
      <c r="AE6819" s="13"/>
      <c r="AF6819" s="13"/>
      <c r="AG6819" s="11" t="s">
        <v>152</v>
      </c>
      <c r="AH6819" s="11" t="s">
        <v>17099</v>
      </c>
      <c r="AJ6819" s="13"/>
      <c r="AK6819" s="13"/>
      <c r="AL6819" s="13"/>
      <c r="AM6819" s="13"/>
      <c r="AN6819" s="13"/>
      <c r="AO6819" s="13"/>
      <c r="AP6819" s="11" t="s">
        <v>24353</v>
      </c>
      <c r="AR6819" s="13"/>
      <c r="AS6819" s="13"/>
      <c r="AT6819" s="12" t="b">
        <v>1</v>
      </c>
      <c r="AU6819" s="13"/>
      <c r="AV6819" s="17">
        <v>45940.0</v>
      </c>
      <c r="AW6819" s="13"/>
      <c r="AX6819" s="14" t="s">
        <v>155</v>
      </c>
      <c r="AY6819" s="13"/>
      <c r="AZ6819" s="14">
        <v>3398.0</v>
      </c>
      <c r="BA6819" s="13"/>
    </row>
    <row r="6820">
      <c r="A6820" s="11" t="s">
        <v>24357</v>
      </c>
      <c r="B6820" s="11">
        <v>17327.0</v>
      </c>
      <c r="C6820" s="12" t="b">
        <v>0</v>
      </c>
      <c r="D6820" s="12" t="b">
        <v>0</v>
      </c>
      <c r="E6820" s="12" t="b">
        <v>0</v>
      </c>
      <c r="F6820" s="12" t="b">
        <v>0</v>
      </c>
      <c r="G6820" s="12" t="b">
        <v>0</v>
      </c>
      <c r="H6820" s="12" t="b">
        <v>0</v>
      </c>
      <c r="I6820" s="13"/>
      <c r="J6820" s="13"/>
      <c r="K6820" s="12" t="b">
        <v>0</v>
      </c>
      <c r="L6820" s="14" t="s">
        <v>24244</v>
      </c>
      <c r="M6820" s="11" t="s">
        <v>3335</v>
      </c>
      <c r="N6820" s="11" t="s">
        <v>24358</v>
      </c>
      <c r="O6820" s="11" t="s">
        <v>24189</v>
      </c>
      <c r="P6820" s="11" t="s">
        <v>24246</v>
      </c>
      <c r="Q6820" s="11" t="s">
        <v>16380</v>
      </c>
      <c r="R6820" s="11" t="s">
        <v>24190</v>
      </c>
      <c r="S6820" s="11" t="s">
        <v>24191</v>
      </c>
      <c r="U6820" s="11" t="s">
        <v>23507</v>
      </c>
      <c r="W6820" s="11" t="s">
        <v>24246</v>
      </c>
      <c r="Z6820" s="13"/>
      <c r="AA6820" s="11" t="s">
        <v>151</v>
      </c>
      <c r="AB6820" s="13"/>
      <c r="AC6820" s="13"/>
      <c r="AD6820" s="11" t="s">
        <v>24190</v>
      </c>
      <c r="AF6820" s="13"/>
      <c r="AG6820" s="11" t="s">
        <v>152</v>
      </c>
      <c r="AH6820" s="11" t="s">
        <v>24247</v>
      </c>
      <c r="AJ6820" s="13"/>
      <c r="AK6820" s="13"/>
      <c r="AL6820" s="13"/>
      <c r="AM6820" s="13"/>
      <c r="AN6820" s="13"/>
      <c r="AO6820" s="13"/>
      <c r="AP6820" s="11" t="s">
        <v>24357</v>
      </c>
      <c r="AR6820" s="13"/>
      <c r="AS6820" s="13"/>
      <c r="AT6820" s="12" t="b">
        <v>1</v>
      </c>
      <c r="AU6820" s="13"/>
      <c r="AV6820" s="17">
        <v>45940.0</v>
      </c>
      <c r="AW6820" s="13"/>
      <c r="AX6820" s="14" t="s">
        <v>155</v>
      </c>
      <c r="AY6820" s="13"/>
      <c r="AZ6820" s="14">
        <v>5050.0</v>
      </c>
      <c r="BA6820" s="13"/>
    </row>
    <row r="6821">
      <c r="A6821" s="11" t="s">
        <v>24359</v>
      </c>
      <c r="B6821" s="11">
        <v>17328.0</v>
      </c>
      <c r="C6821" s="12" t="b">
        <v>0</v>
      </c>
      <c r="D6821" s="12" t="b">
        <v>1</v>
      </c>
      <c r="E6821" s="12" t="b">
        <v>0</v>
      </c>
      <c r="F6821" s="12" t="b">
        <v>0</v>
      </c>
      <c r="G6821" s="12" t="b">
        <v>0</v>
      </c>
      <c r="H6821" s="12" t="b">
        <v>0</v>
      </c>
      <c r="I6821" s="13"/>
      <c r="J6821" s="13"/>
      <c r="K6821" s="12" t="b">
        <v>0</v>
      </c>
      <c r="L6821" s="15">
        <v>45753.0</v>
      </c>
      <c r="M6821" s="11" t="s">
        <v>12735</v>
      </c>
      <c r="N6821" s="11" t="s">
        <v>24360</v>
      </c>
      <c r="O6821" s="11" t="s">
        <v>24361</v>
      </c>
      <c r="P6821" s="11" t="s">
        <v>17094</v>
      </c>
      <c r="Q6821" s="11" t="s">
        <v>17095</v>
      </c>
      <c r="R6821" s="11" t="s">
        <v>24362</v>
      </c>
      <c r="S6821" s="11" t="s">
        <v>24363</v>
      </c>
      <c r="U6821" s="11" t="s">
        <v>23899</v>
      </c>
      <c r="W6821" s="11" t="s">
        <v>17094</v>
      </c>
      <c r="AA6821" s="11" t="s">
        <v>151</v>
      </c>
      <c r="AB6821" s="13"/>
      <c r="AC6821" s="13"/>
      <c r="AD6821" s="11" t="s">
        <v>24362</v>
      </c>
      <c r="AE6821" s="13"/>
      <c r="AF6821" s="13"/>
      <c r="AG6821" s="11" t="s">
        <v>152</v>
      </c>
      <c r="AH6821" s="11" t="s">
        <v>17099</v>
      </c>
      <c r="AJ6821" s="13"/>
      <c r="AK6821" s="13"/>
      <c r="AL6821" s="13"/>
      <c r="AM6821" s="13"/>
      <c r="AN6821" s="13"/>
      <c r="AO6821" s="13"/>
      <c r="AP6821" s="11" t="s">
        <v>24359</v>
      </c>
      <c r="AR6821" s="13"/>
      <c r="AS6821" s="13"/>
      <c r="AT6821" s="12" t="b">
        <v>1</v>
      </c>
      <c r="AU6821" s="13"/>
      <c r="AV6821" s="17">
        <v>45940.0</v>
      </c>
      <c r="AW6821" s="13"/>
      <c r="AX6821" s="14" t="s">
        <v>155</v>
      </c>
      <c r="AY6821" s="13"/>
      <c r="AZ6821" s="14">
        <v>3400.0</v>
      </c>
      <c r="BA6821" s="13"/>
    </row>
    <row r="6822">
      <c r="A6822" s="11" t="s">
        <v>24364</v>
      </c>
      <c r="B6822" s="11">
        <v>17329.0</v>
      </c>
      <c r="C6822" s="12" t="b">
        <v>0</v>
      </c>
      <c r="D6822" s="12" t="b">
        <v>1</v>
      </c>
      <c r="E6822" s="12" t="b">
        <v>0</v>
      </c>
      <c r="F6822" s="12" t="b">
        <v>0</v>
      </c>
      <c r="G6822" s="12" t="b">
        <v>0</v>
      </c>
      <c r="H6822" s="12" t="b">
        <v>0</v>
      </c>
      <c r="I6822" s="13"/>
      <c r="J6822" s="13"/>
      <c r="K6822" s="12" t="b">
        <v>0</v>
      </c>
      <c r="L6822" s="15">
        <v>45753.0</v>
      </c>
      <c r="M6822" s="11" t="s">
        <v>12729</v>
      </c>
      <c r="N6822" s="11" t="s">
        <v>24365</v>
      </c>
      <c r="O6822" s="11" t="s">
        <v>24067</v>
      </c>
      <c r="P6822" s="11" t="s">
        <v>17094</v>
      </c>
      <c r="Q6822" s="11" t="s">
        <v>17095</v>
      </c>
      <c r="R6822" s="11" t="s">
        <v>24068</v>
      </c>
      <c r="S6822" s="11" t="s">
        <v>1245</v>
      </c>
      <c r="U6822" s="11" t="s">
        <v>23899</v>
      </c>
      <c r="W6822" s="11" t="s">
        <v>17094</v>
      </c>
      <c r="AA6822" s="11" t="s">
        <v>151</v>
      </c>
      <c r="AB6822" s="13"/>
      <c r="AC6822" s="13"/>
      <c r="AD6822" s="11" t="s">
        <v>24068</v>
      </c>
      <c r="AE6822" s="13"/>
      <c r="AF6822" s="13"/>
      <c r="AG6822" s="11" t="s">
        <v>152</v>
      </c>
      <c r="AH6822" s="11" t="s">
        <v>17099</v>
      </c>
      <c r="AJ6822" s="13"/>
      <c r="AK6822" s="13"/>
      <c r="AL6822" s="13"/>
      <c r="AM6822" s="13"/>
      <c r="AN6822" s="13"/>
      <c r="AO6822" s="13"/>
      <c r="AP6822" s="11" t="s">
        <v>24364</v>
      </c>
      <c r="AR6822" s="13"/>
      <c r="AS6822" s="13"/>
      <c r="AT6822" s="12" t="b">
        <v>1</v>
      </c>
      <c r="AU6822" s="13"/>
      <c r="AV6822" s="17">
        <v>45940.0</v>
      </c>
      <c r="AW6822" s="13"/>
      <c r="AX6822" s="14" t="s">
        <v>155</v>
      </c>
      <c r="AY6822" s="13"/>
      <c r="AZ6822" s="14">
        <v>3399.0</v>
      </c>
      <c r="BA6822" s="13"/>
    </row>
    <row r="6823">
      <c r="A6823" s="11" t="s">
        <v>24366</v>
      </c>
      <c r="B6823" s="11">
        <v>17330.0</v>
      </c>
      <c r="C6823" s="12" t="b">
        <v>0</v>
      </c>
      <c r="D6823" s="12" t="b">
        <v>1</v>
      </c>
      <c r="E6823" s="12" t="b">
        <v>0</v>
      </c>
      <c r="F6823" s="12" t="b">
        <v>0</v>
      </c>
      <c r="G6823" s="12" t="b">
        <v>1</v>
      </c>
      <c r="H6823" s="12" t="b">
        <v>0</v>
      </c>
      <c r="I6823" s="13"/>
      <c r="J6823" s="13"/>
      <c r="K6823" s="12" t="b">
        <v>0</v>
      </c>
      <c r="L6823" s="15">
        <v>45753.0</v>
      </c>
      <c r="M6823" s="11" t="s">
        <v>16817</v>
      </c>
      <c r="N6823" s="11" t="s">
        <v>24367</v>
      </c>
      <c r="O6823" s="11" t="s">
        <v>17035</v>
      </c>
      <c r="P6823" s="11" t="s">
        <v>17094</v>
      </c>
      <c r="Q6823" s="11" t="s">
        <v>17095</v>
      </c>
      <c r="R6823" s="11" t="s">
        <v>17036</v>
      </c>
      <c r="S6823" s="11" t="s">
        <v>17037</v>
      </c>
      <c r="U6823" s="11" t="s">
        <v>22319</v>
      </c>
      <c r="W6823" s="11" t="s">
        <v>17094</v>
      </c>
      <c r="AA6823" s="11" t="s">
        <v>151</v>
      </c>
      <c r="AB6823" s="13"/>
      <c r="AC6823" s="13"/>
      <c r="AD6823" s="11" t="s">
        <v>17036</v>
      </c>
      <c r="AF6823" s="13"/>
      <c r="AG6823" s="11" t="s">
        <v>152</v>
      </c>
      <c r="AH6823" s="11" t="s">
        <v>17099</v>
      </c>
      <c r="AJ6823" s="13"/>
      <c r="AK6823" s="13"/>
      <c r="AL6823" s="13"/>
      <c r="AM6823" s="13"/>
      <c r="AN6823" s="13"/>
      <c r="AO6823" s="13"/>
      <c r="AP6823" s="11" t="s">
        <v>24366</v>
      </c>
      <c r="AR6823" s="13"/>
      <c r="AS6823" s="13"/>
      <c r="AT6823" s="12" t="b">
        <v>1</v>
      </c>
      <c r="AU6823" s="13"/>
      <c r="AV6823" s="14" t="s">
        <v>167</v>
      </c>
      <c r="AW6823" s="13"/>
      <c r="AX6823" s="14" t="s">
        <v>155</v>
      </c>
      <c r="AY6823" s="13"/>
      <c r="AZ6823" s="14">
        <v>8466.0</v>
      </c>
      <c r="BA6823" s="13"/>
    </row>
    <row r="6824">
      <c r="A6824" s="11" t="s">
        <v>24368</v>
      </c>
      <c r="B6824" s="11">
        <v>17331.0</v>
      </c>
      <c r="C6824" s="12" t="b">
        <v>0</v>
      </c>
      <c r="D6824" s="12" t="b">
        <v>1</v>
      </c>
      <c r="E6824" s="12" t="b">
        <v>0</v>
      </c>
      <c r="F6824" s="12" t="b">
        <v>0</v>
      </c>
      <c r="G6824" s="12" t="b">
        <v>0</v>
      </c>
      <c r="H6824" s="12" t="b">
        <v>0</v>
      </c>
      <c r="I6824" s="13"/>
      <c r="J6824" s="13"/>
      <c r="K6824" s="12" t="b">
        <v>0</v>
      </c>
      <c r="L6824" s="15">
        <v>45753.0</v>
      </c>
      <c r="M6824" s="11" t="s">
        <v>1422</v>
      </c>
      <c r="N6824" s="11" t="s">
        <v>24369</v>
      </c>
      <c r="O6824" s="11" t="s">
        <v>24370</v>
      </c>
      <c r="P6824" s="11" t="s">
        <v>17094</v>
      </c>
      <c r="Q6824" s="11" t="s">
        <v>17095</v>
      </c>
      <c r="R6824" s="11" t="s">
        <v>24371</v>
      </c>
      <c r="S6824" s="11" t="s">
        <v>272</v>
      </c>
      <c r="U6824" s="11" t="s">
        <v>22319</v>
      </c>
      <c r="W6824" s="11" t="s">
        <v>17094</v>
      </c>
      <c r="AA6824" s="11" t="s">
        <v>151</v>
      </c>
      <c r="AB6824" s="13"/>
      <c r="AC6824" s="13"/>
      <c r="AD6824" s="11" t="s">
        <v>24371</v>
      </c>
      <c r="AF6824" s="13"/>
      <c r="AG6824" s="11" t="s">
        <v>152</v>
      </c>
      <c r="AH6824" s="11" t="s">
        <v>17099</v>
      </c>
      <c r="AJ6824" s="13"/>
      <c r="AK6824" s="13"/>
      <c r="AL6824" s="13"/>
      <c r="AM6824" s="13"/>
      <c r="AN6824" s="13"/>
      <c r="AO6824" s="13"/>
      <c r="AP6824" s="11" t="s">
        <v>24368</v>
      </c>
      <c r="AR6824" s="13"/>
      <c r="AS6824" s="13"/>
      <c r="AT6824" s="12" t="b">
        <v>1</v>
      </c>
      <c r="AU6824" s="13"/>
      <c r="AV6824" s="17">
        <v>45940.0</v>
      </c>
      <c r="AW6824" s="13"/>
      <c r="AX6824" s="14" t="s">
        <v>155</v>
      </c>
      <c r="AY6824" s="13"/>
      <c r="AZ6824" s="14">
        <v>3401.0</v>
      </c>
      <c r="BA6824" s="13"/>
    </row>
    <row r="6825">
      <c r="A6825" s="11" t="s">
        <v>24372</v>
      </c>
      <c r="B6825" s="11">
        <v>17334.0</v>
      </c>
      <c r="C6825" s="12" t="b">
        <v>0</v>
      </c>
      <c r="D6825" s="12" t="b">
        <v>0</v>
      </c>
      <c r="E6825" s="12" t="b">
        <v>0</v>
      </c>
      <c r="F6825" s="12" t="b">
        <v>0</v>
      </c>
      <c r="G6825" s="12" t="b">
        <v>0</v>
      </c>
      <c r="H6825" s="12" t="b">
        <v>0</v>
      </c>
      <c r="I6825" s="13"/>
      <c r="J6825" s="13"/>
      <c r="K6825" s="12" t="b">
        <v>0</v>
      </c>
      <c r="L6825" s="15">
        <v>45845.0</v>
      </c>
      <c r="M6825" s="11" t="s">
        <v>1221</v>
      </c>
      <c r="N6825" s="11" t="s">
        <v>24373</v>
      </c>
      <c r="O6825" s="11" t="s">
        <v>4674</v>
      </c>
      <c r="P6825" s="11" t="s">
        <v>24241</v>
      </c>
      <c r="Q6825" s="11" t="s">
        <v>146</v>
      </c>
      <c r="R6825" s="11" t="s">
        <v>4675</v>
      </c>
      <c r="S6825" s="11" t="s">
        <v>4676</v>
      </c>
      <c r="T6825" s="11" t="s">
        <v>24374</v>
      </c>
      <c r="U6825" s="11" t="s">
        <v>23654</v>
      </c>
      <c r="W6825" s="11" t="s">
        <v>24241</v>
      </c>
      <c r="AA6825" s="11" t="s">
        <v>215</v>
      </c>
      <c r="AB6825" s="13"/>
      <c r="AC6825" s="13"/>
      <c r="AD6825" s="11" t="s">
        <v>4675</v>
      </c>
      <c r="AE6825" s="13"/>
      <c r="AF6825" s="13"/>
      <c r="AG6825" s="11" t="s">
        <v>152</v>
      </c>
      <c r="AH6825" s="11" t="s">
        <v>24242</v>
      </c>
      <c r="AJ6825" s="13"/>
      <c r="AK6825" s="13"/>
      <c r="AL6825" s="13"/>
      <c r="AM6825" s="13"/>
      <c r="AN6825" s="13"/>
      <c r="AO6825" s="13"/>
      <c r="AP6825" s="11" t="s">
        <v>24372</v>
      </c>
      <c r="AR6825" s="13"/>
      <c r="AS6825" s="13"/>
      <c r="AT6825" s="12" t="b">
        <v>1</v>
      </c>
      <c r="AU6825" s="13"/>
      <c r="AV6825" s="17">
        <v>45940.0</v>
      </c>
      <c r="AW6825" s="13"/>
      <c r="AX6825" s="14" t="s">
        <v>155</v>
      </c>
      <c r="AY6825" s="13"/>
      <c r="AZ6825" s="14">
        <v>5126.0</v>
      </c>
      <c r="BA6825" s="13"/>
    </row>
    <row r="6826">
      <c r="A6826" s="11" t="s">
        <v>24375</v>
      </c>
      <c r="B6826" s="11">
        <v>17339.0</v>
      </c>
      <c r="C6826" s="12" t="b">
        <v>0</v>
      </c>
      <c r="D6826" s="12" t="b">
        <v>1</v>
      </c>
      <c r="E6826" s="12" t="b">
        <v>0</v>
      </c>
      <c r="F6826" s="12" t="b">
        <v>0</v>
      </c>
      <c r="G6826" s="12" t="b">
        <v>0</v>
      </c>
      <c r="H6826" s="12" t="b">
        <v>0</v>
      </c>
      <c r="I6826" s="13"/>
      <c r="J6826" s="13"/>
      <c r="K6826" s="12" t="b">
        <v>0</v>
      </c>
      <c r="L6826" s="15">
        <v>45753.0</v>
      </c>
      <c r="M6826" s="11" t="s">
        <v>1982</v>
      </c>
      <c r="N6826" s="11" t="s">
        <v>24376</v>
      </c>
      <c r="O6826" s="11" t="s">
        <v>24377</v>
      </c>
      <c r="P6826" s="11" t="s">
        <v>17094</v>
      </c>
      <c r="Q6826" s="11" t="s">
        <v>17095</v>
      </c>
      <c r="R6826" s="11" t="s">
        <v>24378</v>
      </c>
      <c r="S6826" s="11" t="s">
        <v>24379</v>
      </c>
      <c r="T6826" s="11" t="s">
        <v>16868</v>
      </c>
      <c r="U6826" s="11" t="s">
        <v>24380</v>
      </c>
      <c r="W6826" s="11" t="s">
        <v>17094</v>
      </c>
      <c r="AA6826" s="11" t="s">
        <v>151</v>
      </c>
      <c r="AB6826" s="13"/>
      <c r="AC6826" s="13"/>
      <c r="AD6826" s="11" t="s">
        <v>24378</v>
      </c>
      <c r="AE6826" s="13"/>
      <c r="AF6826" s="13"/>
      <c r="AG6826" s="11" t="s">
        <v>152</v>
      </c>
      <c r="AH6826" s="11" t="s">
        <v>17099</v>
      </c>
      <c r="AJ6826" s="13"/>
      <c r="AK6826" s="13"/>
      <c r="AL6826" s="13"/>
      <c r="AM6826" s="13"/>
      <c r="AN6826" s="13"/>
      <c r="AO6826" s="13"/>
      <c r="AP6826" s="11" t="s">
        <v>24375</v>
      </c>
      <c r="AQ6826" s="11" t="s">
        <v>23532</v>
      </c>
      <c r="AR6826" s="13"/>
      <c r="AS6826" s="13"/>
      <c r="AT6826" s="12" t="b">
        <v>1</v>
      </c>
      <c r="AU6826" s="13"/>
      <c r="AV6826" s="17">
        <v>45940.0</v>
      </c>
      <c r="AW6826" s="13"/>
      <c r="AX6826" s="14" t="s">
        <v>155</v>
      </c>
      <c r="AY6826" s="13"/>
      <c r="AZ6826" s="14">
        <v>3402.0</v>
      </c>
      <c r="BA6826" s="13"/>
    </row>
    <row r="6827">
      <c r="A6827" s="11" t="s">
        <v>24381</v>
      </c>
      <c r="B6827" s="11">
        <v>17340.0</v>
      </c>
      <c r="C6827" s="12" t="b">
        <v>0</v>
      </c>
      <c r="D6827" s="12" t="b">
        <v>1</v>
      </c>
      <c r="E6827" s="12" t="b">
        <v>0</v>
      </c>
      <c r="F6827" s="12" t="b">
        <v>0</v>
      </c>
      <c r="G6827" s="12" t="b">
        <v>0</v>
      </c>
      <c r="H6827" s="12" t="b">
        <v>0</v>
      </c>
      <c r="I6827" s="13"/>
      <c r="J6827" s="13"/>
      <c r="K6827" s="12" t="b">
        <v>0</v>
      </c>
      <c r="L6827" s="15">
        <v>45906.0</v>
      </c>
      <c r="M6827" s="11" t="s">
        <v>158</v>
      </c>
      <c r="N6827" s="11" t="s">
        <v>24382</v>
      </c>
      <c r="O6827" s="11" t="s">
        <v>13185</v>
      </c>
      <c r="P6827" s="11" t="s">
        <v>23515</v>
      </c>
      <c r="Q6827" s="11" t="s">
        <v>146</v>
      </c>
      <c r="R6827" s="11" t="s">
        <v>13186</v>
      </c>
      <c r="S6827" s="11" t="s">
        <v>13187</v>
      </c>
      <c r="T6827" s="13"/>
      <c r="U6827" s="11" t="s">
        <v>16632</v>
      </c>
      <c r="W6827" s="11" t="s">
        <v>23515</v>
      </c>
      <c r="AA6827" s="11" t="s">
        <v>151</v>
      </c>
      <c r="AB6827" s="13"/>
      <c r="AC6827" s="13"/>
      <c r="AD6827" s="11" t="s">
        <v>13186</v>
      </c>
      <c r="AE6827" s="13"/>
      <c r="AF6827" s="13"/>
      <c r="AG6827" s="11" t="s">
        <v>152</v>
      </c>
      <c r="AH6827" s="11" t="s">
        <v>23516</v>
      </c>
      <c r="AJ6827" s="13"/>
      <c r="AK6827" s="13"/>
      <c r="AL6827" s="13"/>
      <c r="AM6827" s="13"/>
      <c r="AN6827" s="13"/>
      <c r="AO6827" s="13"/>
      <c r="AP6827" s="11" t="s">
        <v>24381</v>
      </c>
      <c r="AR6827" s="13"/>
      <c r="AS6827" s="13"/>
      <c r="AT6827" s="12" t="b">
        <v>1</v>
      </c>
      <c r="AU6827" s="13"/>
      <c r="AV6827" s="14" t="s">
        <v>167</v>
      </c>
      <c r="AW6827" s="13"/>
      <c r="AX6827" s="14" t="s">
        <v>155</v>
      </c>
      <c r="AY6827" s="13"/>
      <c r="AZ6827" s="14">
        <v>8467.0</v>
      </c>
      <c r="BA6827" s="13"/>
    </row>
    <row r="6828">
      <c r="A6828" s="11" t="s">
        <v>24383</v>
      </c>
      <c r="B6828" s="11">
        <v>17341.0</v>
      </c>
      <c r="C6828" s="12" t="b">
        <v>0</v>
      </c>
      <c r="D6828" s="12" t="b">
        <v>0</v>
      </c>
      <c r="E6828" s="12" t="b">
        <v>0</v>
      </c>
      <c r="F6828" s="12" t="b">
        <v>0</v>
      </c>
      <c r="G6828" s="12" t="b">
        <v>0</v>
      </c>
      <c r="H6828" s="12" t="b">
        <v>0</v>
      </c>
      <c r="I6828" s="13"/>
      <c r="J6828" s="13"/>
      <c r="K6828" s="12" t="b">
        <v>0</v>
      </c>
      <c r="L6828" s="14" t="s">
        <v>23563</v>
      </c>
      <c r="M6828" s="11" t="s">
        <v>158</v>
      </c>
      <c r="N6828" s="11" t="s">
        <v>24384</v>
      </c>
      <c r="O6828" s="11" t="s">
        <v>1014</v>
      </c>
      <c r="P6828" s="11" t="s">
        <v>23565</v>
      </c>
      <c r="Q6828" s="11" t="s">
        <v>16380</v>
      </c>
      <c r="R6828" s="11" t="s">
        <v>1015</v>
      </c>
      <c r="S6828" s="11" t="s">
        <v>1016</v>
      </c>
      <c r="U6828" s="11" t="s">
        <v>16632</v>
      </c>
      <c r="W6828" s="11" t="s">
        <v>23565</v>
      </c>
      <c r="AA6828" s="11" t="s">
        <v>151</v>
      </c>
      <c r="AB6828" s="13"/>
      <c r="AC6828" s="13"/>
      <c r="AD6828" s="11" t="s">
        <v>1015</v>
      </c>
      <c r="AF6828" s="13"/>
      <c r="AG6828" s="11" t="s">
        <v>152</v>
      </c>
      <c r="AH6828" s="11" t="s">
        <v>23566</v>
      </c>
      <c r="AJ6828" s="13"/>
      <c r="AK6828" s="13"/>
      <c r="AL6828" s="13"/>
      <c r="AM6828" s="13"/>
      <c r="AN6828" s="13"/>
      <c r="AO6828" s="13"/>
      <c r="AP6828" s="11" t="s">
        <v>24383</v>
      </c>
      <c r="AR6828" s="13"/>
      <c r="AS6828" s="13"/>
      <c r="AT6828" s="12" t="b">
        <v>1</v>
      </c>
      <c r="AU6828" s="13"/>
      <c r="AV6828" s="14" t="s">
        <v>167</v>
      </c>
      <c r="AW6828" s="13"/>
      <c r="AX6828" s="14" t="s">
        <v>155</v>
      </c>
      <c r="AY6828" s="13"/>
      <c r="AZ6828" s="14">
        <v>8468.0</v>
      </c>
      <c r="BA6828" s="13"/>
    </row>
    <row r="6829">
      <c r="A6829" s="11" t="s">
        <v>24385</v>
      </c>
      <c r="B6829" s="11">
        <v>17342.0</v>
      </c>
      <c r="C6829" s="12" t="b">
        <v>0</v>
      </c>
      <c r="D6829" s="12" t="b">
        <v>1</v>
      </c>
      <c r="E6829" s="12" t="b">
        <v>0</v>
      </c>
      <c r="F6829" s="12" t="b">
        <v>0</v>
      </c>
      <c r="G6829" s="12" t="b">
        <v>0</v>
      </c>
      <c r="H6829" s="12" t="b">
        <v>0</v>
      </c>
      <c r="I6829" s="13"/>
      <c r="J6829" s="13"/>
      <c r="K6829" s="12" t="b">
        <v>0</v>
      </c>
      <c r="L6829" s="15">
        <v>45694.0</v>
      </c>
      <c r="M6829" s="11" t="s">
        <v>1221</v>
      </c>
      <c r="N6829" s="11" t="s">
        <v>24386</v>
      </c>
      <c r="O6829" s="11" t="s">
        <v>24387</v>
      </c>
      <c r="P6829" s="11" t="s">
        <v>23546</v>
      </c>
      <c r="Q6829" s="11" t="s">
        <v>146</v>
      </c>
      <c r="R6829" s="11" t="s">
        <v>24388</v>
      </c>
      <c r="S6829" s="13"/>
      <c r="T6829" s="13"/>
      <c r="U6829" s="11" t="s">
        <v>23654</v>
      </c>
      <c r="W6829" s="11" t="s">
        <v>23546</v>
      </c>
      <c r="AA6829" s="11" t="s">
        <v>151</v>
      </c>
      <c r="AB6829" s="13"/>
      <c r="AC6829" s="13"/>
      <c r="AD6829" s="11" t="s">
        <v>24388</v>
      </c>
      <c r="AE6829" s="13"/>
      <c r="AF6829" s="13"/>
      <c r="AG6829" s="11" t="s">
        <v>152</v>
      </c>
      <c r="AH6829" s="11" t="s">
        <v>23547</v>
      </c>
      <c r="AJ6829" s="13"/>
      <c r="AK6829" s="13"/>
      <c r="AL6829" s="13"/>
      <c r="AM6829" s="13"/>
      <c r="AN6829" s="13"/>
      <c r="AO6829" s="13"/>
      <c r="AP6829" s="11" t="s">
        <v>24385</v>
      </c>
      <c r="AR6829" s="13"/>
      <c r="AS6829" s="13"/>
      <c r="AT6829" s="12" t="b">
        <v>1</v>
      </c>
      <c r="AU6829" s="13"/>
      <c r="AV6829" s="17">
        <v>45940.0</v>
      </c>
      <c r="AW6829" s="13"/>
      <c r="AX6829" s="14" t="s">
        <v>155</v>
      </c>
      <c r="AY6829" s="13"/>
      <c r="AZ6829" s="14">
        <v>4969.0</v>
      </c>
      <c r="BA6829" s="13"/>
    </row>
    <row r="6830">
      <c r="A6830" s="11" t="s">
        <v>24389</v>
      </c>
      <c r="B6830" s="11">
        <v>17343.0</v>
      </c>
      <c r="C6830" s="12" t="b">
        <v>0</v>
      </c>
      <c r="D6830" s="12" t="b">
        <v>1</v>
      </c>
      <c r="E6830" s="12" t="b">
        <v>0</v>
      </c>
      <c r="F6830" s="12" t="b">
        <v>0</v>
      </c>
      <c r="G6830" s="12" t="b">
        <v>0</v>
      </c>
      <c r="H6830" s="12" t="b">
        <v>0</v>
      </c>
      <c r="I6830" s="13"/>
      <c r="J6830" s="13"/>
      <c r="K6830" s="12" t="b">
        <v>0</v>
      </c>
      <c r="L6830" s="15">
        <v>45936.0</v>
      </c>
      <c r="M6830" s="11" t="s">
        <v>1221</v>
      </c>
      <c r="N6830" s="11" t="s">
        <v>24390</v>
      </c>
      <c r="O6830" s="11" t="s">
        <v>24391</v>
      </c>
      <c r="P6830" s="11" t="s">
        <v>23885</v>
      </c>
      <c r="Q6830" s="11" t="s">
        <v>16380</v>
      </c>
      <c r="R6830" s="11" t="s">
        <v>24392</v>
      </c>
      <c r="S6830" s="11" t="s">
        <v>24393</v>
      </c>
      <c r="U6830" s="11" t="s">
        <v>23654</v>
      </c>
      <c r="W6830" s="11" t="s">
        <v>23885</v>
      </c>
      <c r="AA6830" s="11" t="s">
        <v>151</v>
      </c>
      <c r="AB6830" s="13"/>
      <c r="AC6830" s="13"/>
      <c r="AD6830" s="11" t="s">
        <v>24392</v>
      </c>
      <c r="AF6830" s="13"/>
      <c r="AG6830" s="11" t="s">
        <v>152</v>
      </c>
      <c r="AH6830" s="11" t="s">
        <v>23886</v>
      </c>
      <c r="AJ6830" s="13"/>
      <c r="AK6830" s="13"/>
      <c r="AL6830" s="13"/>
      <c r="AM6830" s="13"/>
      <c r="AN6830" s="13"/>
      <c r="AO6830" s="13"/>
      <c r="AP6830" s="11" t="s">
        <v>24389</v>
      </c>
      <c r="AR6830" s="13"/>
      <c r="AS6830" s="13"/>
      <c r="AT6830" s="12" t="b">
        <v>1</v>
      </c>
      <c r="AU6830" s="13"/>
      <c r="AV6830" s="17">
        <v>45940.0</v>
      </c>
      <c r="AW6830" s="13"/>
      <c r="AX6830" s="14" t="s">
        <v>155</v>
      </c>
      <c r="AY6830" s="13"/>
      <c r="AZ6830" s="14">
        <v>4917.0</v>
      </c>
      <c r="BA6830" s="13"/>
    </row>
    <row r="6831">
      <c r="A6831" s="11" t="s">
        <v>24394</v>
      </c>
      <c r="B6831" s="11">
        <v>17344.0</v>
      </c>
      <c r="C6831" s="12" t="b">
        <v>0</v>
      </c>
      <c r="D6831" s="12" t="b">
        <v>1</v>
      </c>
      <c r="E6831" s="12" t="b">
        <v>0</v>
      </c>
      <c r="F6831" s="12" t="b">
        <v>0</v>
      </c>
      <c r="G6831" s="12" t="b">
        <v>0</v>
      </c>
      <c r="H6831" s="12" t="b">
        <v>0</v>
      </c>
      <c r="I6831" s="13"/>
      <c r="J6831" s="13"/>
      <c r="K6831" s="12" t="b">
        <v>0</v>
      </c>
      <c r="L6831" s="15">
        <v>45936.0</v>
      </c>
      <c r="M6831" s="11" t="s">
        <v>3870</v>
      </c>
      <c r="N6831" s="11" t="s">
        <v>24395</v>
      </c>
      <c r="O6831" s="11" t="s">
        <v>22209</v>
      </c>
      <c r="P6831" s="11" t="s">
        <v>23885</v>
      </c>
      <c r="Q6831" s="11" t="s">
        <v>16380</v>
      </c>
      <c r="R6831" s="11" t="s">
        <v>22210</v>
      </c>
      <c r="S6831" s="11" t="s">
        <v>22211</v>
      </c>
      <c r="U6831" s="11" t="s">
        <v>22200</v>
      </c>
      <c r="W6831" s="11" t="s">
        <v>23885</v>
      </c>
      <c r="AA6831" s="11" t="s">
        <v>151</v>
      </c>
      <c r="AB6831" s="13"/>
      <c r="AC6831" s="13"/>
      <c r="AD6831" s="11" t="s">
        <v>22210</v>
      </c>
      <c r="AE6831" s="13"/>
      <c r="AF6831" s="13"/>
      <c r="AG6831" s="11" t="s">
        <v>152</v>
      </c>
      <c r="AH6831" s="11" t="s">
        <v>23886</v>
      </c>
      <c r="AJ6831" s="13"/>
      <c r="AK6831" s="13"/>
      <c r="AL6831" s="13"/>
      <c r="AM6831" s="13"/>
      <c r="AN6831" s="13"/>
      <c r="AO6831" s="13"/>
      <c r="AP6831" s="11" t="s">
        <v>24394</v>
      </c>
      <c r="AR6831" s="13"/>
      <c r="AS6831" s="13"/>
      <c r="AT6831" s="12" t="b">
        <v>1</v>
      </c>
      <c r="AU6831" s="13"/>
      <c r="AV6831" s="17">
        <v>45940.0</v>
      </c>
      <c r="AW6831" s="13"/>
      <c r="AX6831" s="14" t="s">
        <v>155</v>
      </c>
      <c r="AY6831" s="13"/>
      <c r="AZ6831" s="14">
        <v>4916.0</v>
      </c>
      <c r="BA6831" s="13"/>
    </row>
    <row r="6832">
      <c r="A6832" s="11" t="s">
        <v>24396</v>
      </c>
      <c r="B6832" s="11">
        <v>17345.0</v>
      </c>
      <c r="C6832" s="12" t="b">
        <v>0</v>
      </c>
      <c r="D6832" s="12" t="b">
        <v>0</v>
      </c>
      <c r="E6832" s="12" t="b">
        <v>0</v>
      </c>
      <c r="F6832" s="12" t="b">
        <v>0</v>
      </c>
      <c r="G6832" s="12" t="b">
        <v>0</v>
      </c>
      <c r="H6832" s="12" t="b">
        <v>0</v>
      </c>
      <c r="I6832" s="13"/>
      <c r="J6832" s="13"/>
      <c r="K6832" s="12" t="b">
        <v>0</v>
      </c>
      <c r="L6832" s="15">
        <v>45936.0</v>
      </c>
      <c r="M6832" s="11" t="s">
        <v>3870</v>
      </c>
      <c r="N6832" s="11" t="s">
        <v>24397</v>
      </c>
      <c r="O6832" s="11" t="s">
        <v>24398</v>
      </c>
      <c r="P6832" s="11" t="s">
        <v>23885</v>
      </c>
      <c r="Q6832" s="11" t="s">
        <v>16380</v>
      </c>
      <c r="R6832" s="11" t="s">
        <v>24399</v>
      </c>
      <c r="T6832" s="13"/>
      <c r="U6832" s="13"/>
      <c r="V6832" s="13"/>
      <c r="W6832" s="11" t="s">
        <v>23885</v>
      </c>
      <c r="AA6832" s="11" t="s">
        <v>151</v>
      </c>
      <c r="AB6832" s="13"/>
      <c r="AC6832" s="13"/>
      <c r="AD6832" s="11" t="s">
        <v>24399</v>
      </c>
      <c r="AF6832" s="13"/>
      <c r="AG6832" s="11" t="s">
        <v>152</v>
      </c>
      <c r="AH6832" s="11" t="s">
        <v>23886</v>
      </c>
      <c r="AJ6832" s="13"/>
      <c r="AK6832" s="13"/>
      <c r="AL6832" s="13"/>
      <c r="AM6832" s="13"/>
      <c r="AN6832" s="13"/>
      <c r="AO6832" s="13"/>
      <c r="AP6832" s="11" t="s">
        <v>24396</v>
      </c>
      <c r="AR6832" s="13"/>
      <c r="AS6832" s="13"/>
      <c r="AT6832" s="12" t="b">
        <v>1</v>
      </c>
      <c r="AU6832" s="13"/>
      <c r="AV6832" s="17">
        <v>45940.0</v>
      </c>
      <c r="AW6832" s="13"/>
      <c r="AX6832" s="14" t="s">
        <v>155</v>
      </c>
      <c r="AY6832" s="13"/>
      <c r="AZ6832" s="14">
        <v>4919.0</v>
      </c>
      <c r="BA6832" s="13"/>
    </row>
    <row r="6833">
      <c r="A6833" s="11" t="s">
        <v>24400</v>
      </c>
      <c r="B6833" s="11">
        <v>17346.0</v>
      </c>
      <c r="C6833" s="12" t="b">
        <v>0</v>
      </c>
      <c r="D6833" s="12" t="b">
        <v>1</v>
      </c>
      <c r="E6833" s="12" t="b">
        <v>0</v>
      </c>
      <c r="F6833" s="12" t="b">
        <v>0</v>
      </c>
      <c r="G6833" s="12" t="b">
        <v>0</v>
      </c>
      <c r="H6833" s="12" t="b">
        <v>0</v>
      </c>
      <c r="I6833" s="13"/>
      <c r="J6833" s="13"/>
      <c r="K6833" s="12" t="b">
        <v>0</v>
      </c>
      <c r="L6833" s="15">
        <v>45936.0</v>
      </c>
      <c r="M6833" s="11" t="s">
        <v>1982</v>
      </c>
      <c r="N6833" s="11" t="s">
        <v>24401</v>
      </c>
      <c r="O6833" s="11" t="s">
        <v>24402</v>
      </c>
      <c r="P6833" s="11" t="s">
        <v>23885</v>
      </c>
      <c r="Q6833" s="11" t="s">
        <v>16380</v>
      </c>
      <c r="R6833" s="11" t="s">
        <v>24403</v>
      </c>
      <c r="S6833" s="13"/>
      <c r="T6833" s="13"/>
      <c r="U6833" s="11" t="s">
        <v>24380</v>
      </c>
      <c r="W6833" s="11" t="s">
        <v>23885</v>
      </c>
      <c r="AA6833" s="11" t="s">
        <v>151</v>
      </c>
      <c r="AB6833" s="13"/>
      <c r="AC6833" s="13"/>
      <c r="AD6833" s="11" t="s">
        <v>24403</v>
      </c>
      <c r="AE6833" s="13"/>
      <c r="AF6833" s="13"/>
      <c r="AG6833" s="11" t="s">
        <v>152</v>
      </c>
      <c r="AH6833" s="11" t="s">
        <v>23886</v>
      </c>
      <c r="AJ6833" s="13"/>
      <c r="AK6833" s="13"/>
      <c r="AL6833" s="13"/>
      <c r="AM6833" s="13"/>
      <c r="AN6833" s="13"/>
      <c r="AO6833" s="13"/>
      <c r="AP6833" s="11" t="s">
        <v>24400</v>
      </c>
      <c r="AR6833" s="13"/>
      <c r="AS6833" s="13"/>
      <c r="AT6833" s="12" t="b">
        <v>1</v>
      </c>
      <c r="AU6833" s="13"/>
      <c r="AV6833" s="17">
        <v>45940.0</v>
      </c>
      <c r="AW6833" s="13"/>
      <c r="AX6833" s="14" t="s">
        <v>155</v>
      </c>
      <c r="AY6833" s="13"/>
      <c r="AZ6833" s="14">
        <v>4918.0</v>
      </c>
      <c r="BA6833" s="13"/>
    </row>
    <row r="6834">
      <c r="A6834" s="11" t="s">
        <v>24404</v>
      </c>
      <c r="B6834" s="11">
        <v>17347.0</v>
      </c>
      <c r="C6834" s="12" t="b">
        <v>0</v>
      </c>
      <c r="D6834" s="12" t="b">
        <v>1</v>
      </c>
      <c r="E6834" s="12" t="b">
        <v>0</v>
      </c>
      <c r="F6834" s="12" t="b">
        <v>0</v>
      </c>
      <c r="G6834" s="12" t="b">
        <v>0</v>
      </c>
      <c r="H6834" s="12" t="b">
        <v>0</v>
      </c>
      <c r="I6834" s="13"/>
      <c r="J6834" s="13"/>
      <c r="K6834" s="12" t="b">
        <v>0</v>
      </c>
      <c r="L6834" s="15">
        <v>45936.0</v>
      </c>
      <c r="M6834" s="11" t="s">
        <v>18482</v>
      </c>
      <c r="N6834" s="11" t="s">
        <v>24405</v>
      </c>
      <c r="O6834" s="11" t="s">
        <v>24406</v>
      </c>
      <c r="P6834" s="11" t="s">
        <v>23885</v>
      </c>
      <c r="Q6834" s="11" t="s">
        <v>16380</v>
      </c>
      <c r="R6834" s="11" t="s">
        <v>24407</v>
      </c>
      <c r="S6834" s="11" t="s">
        <v>23810</v>
      </c>
      <c r="T6834" s="13"/>
      <c r="U6834" s="11" t="s">
        <v>23593</v>
      </c>
      <c r="W6834" s="11" t="s">
        <v>23885</v>
      </c>
      <c r="AA6834" s="11" t="s">
        <v>151</v>
      </c>
      <c r="AB6834" s="13"/>
      <c r="AC6834" s="13"/>
      <c r="AD6834" s="11" t="s">
        <v>24407</v>
      </c>
      <c r="AE6834" s="13"/>
      <c r="AF6834" s="13"/>
      <c r="AG6834" s="11" t="s">
        <v>152</v>
      </c>
      <c r="AH6834" s="11" t="s">
        <v>23886</v>
      </c>
      <c r="AJ6834" s="13"/>
      <c r="AK6834" s="13"/>
      <c r="AL6834" s="13"/>
      <c r="AM6834" s="13"/>
      <c r="AN6834" s="13"/>
      <c r="AO6834" s="13"/>
      <c r="AP6834" s="11" t="s">
        <v>24404</v>
      </c>
      <c r="AR6834" s="13"/>
      <c r="AS6834" s="13"/>
      <c r="AT6834" s="13"/>
      <c r="AU6834" s="13"/>
      <c r="AV6834" s="14" t="s">
        <v>155</v>
      </c>
      <c r="AW6834" s="13"/>
      <c r="AX6834" s="14" t="s">
        <v>155</v>
      </c>
      <c r="AY6834" s="11" t="s">
        <v>18488</v>
      </c>
      <c r="AZ6834" s="14">
        <v>9115.0</v>
      </c>
      <c r="BA6834" s="13"/>
    </row>
    <row r="6835">
      <c r="A6835" s="11" t="s">
        <v>24408</v>
      </c>
      <c r="B6835" s="11">
        <v>17348.0</v>
      </c>
      <c r="C6835" s="12" t="b">
        <v>0</v>
      </c>
      <c r="D6835" s="12" t="b">
        <v>0</v>
      </c>
      <c r="E6835" s="12" t="b">
        <v>0</v>
      </c>
      <c r="F6835" s="12" t="b">
        <v>0</v>
      </c>
      <c r="G6835" s="12" t="b">
        <v>0</v>
      </c>
      <c r="H6835" s="12" t="b">
        <v>0</v>
      </c>
      <c r="I6835" s="13"/>
      <c r="J6835" s="13"/>
      <c r="K6835" s="12" t="b">
        <v>0</v>
      </c>
      <c r="L6835" s="15">
        <v>45936.0</v>
      </c>
      <c r="M6835" s="11" t="s">
        <v>3870</v>
      </c>
      <c r="N6835" s="11" t="s">
        <v>24409</v>
      </c>
      <c r="O6835" s="11" t="s">
        <v>8652</v>
      </c>
      <c r="P6835" s="11" t="s">
        <v>23885</v>
      </c>
      <c r="Q6835" s="11" t="s">
        <v>16380</v>
      </c>
      <c r="R6835" s="11" t="s">
        <v>8653</v>
      </c>
      <c r="S6835" s="11" t="s">
        <v>6831</v>
      </c>
      <c r="T6835" s="13"/>
      <c r="U6835" s="11" t="s">
        <v>22200</v>
      </c>
      <c r="W6835" s="11" t="s">
        <v>23885</v>
      </c>
      <c r="AA6835" s="11" t="s">
        <v>151</v>
      </c>
      <c r="AB6835" s="13"/>
      <c r="AC6835" s="13"/>
      <c r="AD6835" s="11" t="s">
        <v>8653</v>
      </c>
      <c r="AF6835" s="13"/>
      <c r="AG6835" s="11" t="s">
        <v>152</v>
      </c>
      <c r="AH6835" s="11" t="s">
        <v>23886</v>
      </c>
      <c r="AJ6835" s="13"/>
      <c r="AK6835" s="13"/>
      <c r="AL6835" s="13"/>
      <c r="AM6835" s="13"/>
      <c r="AN6835" s="13"/>
      <c r="AO6835" s="13"/>
      <c r="AP6835" s="11" t="s">
        <v>24408</v>
      </c>
      <c r="AR6835" s="13"/>
      <c r="AS6835" s="13"/>
      <c r="AT6835" s="12" t="b">
        <v>1</v>
      </c>
      <c r="AU6835" s="13"/>
      <c r="AV6835" s="17">
        <v>45940.0</v>
      </c>
      <c r="AW6835" s="13"/>
      <c r="AX6835" s="14" t="s">
        <v>155</v>
      </c>
      <c r="AY6835" s="13"/>
      <c r="AZ6835" s="14">
        <v>4920.0</v>
      </c>
      <c r="BA6835" s="13"/>
    </row>
    <row r="6836">
      <c r="A6836" s="11" t="s">
        <v>24410</v>
      </c>
      <c r="B6836" s="11">
        <v>17349.0</v>
      </c>
      <c r="C6836" s="12" t="b">
        <v>0</v>
      </c>
      <c r="D6836" s="12" t="b">
        <v>0</v>
      </c>
      <c r="E6836" s="12" t="b">
        <v>0</v>
      </c>
      <c r="F6836" s="12" t="b">
        <v>0</v>
      </c>
      <c r="G6836" s="12" t="b">
        <v>0</v>
      </c>
      <c r="H6836" s="12" t="b">
        <v>0</v>
      </c>
      <c r="I6836" s="13"/>
      <c r="J6836" s="13"/>
      <c r="K6836" s="12" t="b">
        <v>0</v>
      </c>
      <c r="L6836" s="14" t="s">
        <v>23563</v>
      </c>
      <c r="M6836" s="11" t="s">
        <v>169</v>
      </c>
      <c r="N6836" s="11" t="s">
        <v>24411</v>
      </c>
      <c r="O6836" s="11" t="s">
        <v>935</v>
      </c>
      <c r="P6836" s="11" t="s">
        <v>23565</v>
      </c>
      <c r="Q6836" s="11" t="s">
        <v>16380</v>
      </c>
      <c r="R6836" s="11" t="s">
        <v>937</v>
      </c>
      <c r="S6836" s="11" t="s">
        <v>938</v>
      </c>
      <c r="U6836" s="11" t="s">
        <v>17072</v>
      </c>
      <c r="W6836" s="11" t="s">
        <v>23565</v>
      </c>
      <c r="AA6836" s="11" t="s">
        <v>151</v>
      </c>
      <c r="AB6836" s="13"/>
      <c r="AC6836" s="13"/>
      <c r="AD6836" s="11" t="s">
        <v>937</v>
      </c>
      <c r="AE6836" s="13"/>
      <c r="AF6836" s="13"/>
      <c r="AG6836" s="11" t="s">
        <v>152</v>
      </c>
      <c r="AH6836" s="11" t="s">
        <v>23566</v>
      </c>
      <c r="AJ6836" s="13"/>
      <c r="AK6836" s="13"/>
      <c r="AL6836" s="13"/>
      <c r="AM6836" s="13"/>
      <c r="AN6836" s="13"/>
      <c r="AO6836" s="13"/>
      <c r="AP6836" s="11" t="s">
        <v>24410</v>
      </c>
      <c r="AR6836" s="13"/>
      <c r="AS6836" s="13"/>
      <c r="AT6836" s="12" t="b">
        <v>1</v>
      </c>
      <c r="AU6836" s="13"/>
      <c r="AV6836" s="14" t="s">
        <v>167</v>
      </c>
      <c r="AW6836" s="13"/>
      <c r="AX6836" s="14" t="s">
        <v>155</v>
      </c>
      <c r="AY6836" s="13"/>
      <c r="AZ6836" s="14">
        <v>8469.0</v>
      </c>
      <c r="BA6836" s="13"/>
    </row>
    <row r="6837">
      <c r="A6837" s="11" t="s">
        <v>24412</v>
      </c>
      <c r="B6837" s="11">
        <v>17350.0</v>
      </c>
      <c r="C6837" s="12" t="b">
        <v>0</v>
      </c>
      <c r="D6837" s="12" t="b">
        <v>0</v>
      </c>
      <c r="E6837" s="12" t="b">
        <v>0</v>
      </c>
      <c r="F6837" s="12" t="b">
        <v>0</v>
      </c>
      <c r="G6837" s="12" t="b">
        <v>0</v>
      </c>
      <c r="H6837" s="12" t="b">
        <v>0</v>
      </c>
      <c r="I6837" s="13"/>
      <c r="J6837" s="13"/>
      <c r="K6837" s="12" t="b">
        <v>0</v>
      </c>
      <c r="L6837" s="14" t="s">
        <v>23563</v>
      </c>
      <c r="M6837" s="11" t="s">
        <v>3870</v>
      </c>
      <c r="N6837" s="11" t="s">
        <v>24413</v>
      </c>
      <c r="O6837" s="11" t="s">
        <v>24301</v>
      </c>
      <c r="P6837" s="11" t="s">
        <v>23565</v>
      </c>
      <c r="Q6837" s="11" t="s">
        <v>16380</v>
      </c>
      <c r="R6837" s="11" t="s">
        <v>24302</v>
      </c>
      <c r="S6837" s="13"/>
      <c r="T6837" s="13"/>
      <c r="U6837" s="11" t="s">
        <v>22200</v>
      </c>
      <c r="W6837" s="11" t="s">
        <v>23565</v>
      </c>
      <c r="AA6837" s="11" t="s">
        <v>151</v>
      </c>
      <c r="AB6837" s="13"/>
      <c r="AC6837" s="13"/>
      <c r="AD6837" s="11" t="s">
        <v>24302</v>
      </c>
      <c r="AE6837" s="13"/>
      <c r="AF6837" s="13"/>
      <c r="AG6837" s="11" t="s">
        <v>152</v>
      </c>
      <c r="AH6837" s="11" t="s">
        <v>23566</v>
      </c>
      <c r="AJ6837" s="13"/>
      <c r="AK6837" s="13"/>
      <c r="AL6837" s="13"/>
      <c r="AM6837" s="13"/>
      <c r="AN6837" s="13"/>
      <c r="AO6837" s="13"/>
      <c r="AP6837" s="11" t="s">
        <v>24412</v>
      </c>
      <c r="AR6837" s="13"/>
      <c r="AS6837" s="13"/>
      <c r="AT6837" s="12" t="b">
        <v>1</v>
      </c>
      <c r="AU6837" s="13"/>
      <c r="AV6837" s="17">
        <v>45940.0</v>
      </c>
      <c r="AW6837" s="13"/>
      <c r="AX6837" s="14" t="s">
        <v>155</v>
      </c>
      <c r="AY6837" s="13"/>
      <c r="AZ6837" s="14">
        <v>4879.0</v>
      </c>
      <c r="BA6837" s="13"/>
    </row>
    <row r="6838">
      <c r="A6838" s="11" t="s">
        <v>24414</v>
      </c>
      <c r="B6838" s="11">
        <v>17351.0</v>
      </c>
      <c r="C6838" s="12" t="b">
        <v>0</v>
      </c>
      <c r="D6838" s="12" t="b">
        <v>0</v>
      </c>
      <c r="E6838" s="12" t="b">
        <v>0</v>
      </c>
      <c r="F6838" s="12" t="b">
        <v>0</v>
      </c>
      <c r="G6838" s="12" t="b">
        <v>0</v>
      </c>
      <c r="H6838" s="12" t="b">
        <v>0</v>
      </c>
      <c r="I6838" s="13"/>
      <c r="J6838" s="13"/>
      <c r="K6838" s="12" t="b">
        <v>0</v>
      </c>
      <c r="L6838" s="14" t="s">
        <v>23563</v>
      </c>
      <c r="M6838" s="11" t="s">
        <v>3870</v>
      </c>
      <c r="N6838" s="11" t="s">
        <v>24415</v>
      </c>
      <c r="O6838" s="11" t="s">
        <v>22859</v>
      </c>
      <c r="P6838" s="11" t="s">
        <v>23565</v>
      </c>
      <c r="Q6838" s="11" t="s">
        <v>16380</v>
      </c>
      <c r="R6838" s="11" t="s">
        <v>22860</v>
      </c>
      <c r="S6838" s="11" t="s">
        <v>22861</v>
      </c>
      <c r="U6838" s="11" t="s">
        <v>22200</v>
      </c>
      <c r="W6838" s="11" t="s">
        <v>23565</v>
      </c>
      <c r="AA6838" s="11" t="s">
        <v>151</v>
      </c>
      <c r="AB6838" s="13"/>
      <c r="AC6838" s="13"/>
      <c r="AD6838" s="11" t="s">
        <v>22860</v>
      </c>
      <c r="AE6838" s="13"/>
      <c r="AF6838" s="13"/>
      <c r="AG6838" s="11" t="s">
        <v>152</v>
      </c>
      <c r="AH6838" s="11" t="s">
        <v>23566</v>
      </c>
      <c r="AJ6838" s="13"/>
      <c r="AK6838" s="13"/>
      <c r="AL6838" s="13"/>
      <c r="AM6838" s="13"/>
      <c r="AN6838" s="13"/>
      <c r="AO6838" s="13"/>
      <c r="AP6838" s="11" t="s">
        <v>24414</v>
      </c>
      <c r="AR6838" s="13"/>
      <c r="AS6838" s="13"/>
      <c r="AT6838" s="12" t="b">
        <v>1</v>
      </c>
      <c r="AU6838" s="13"/>
      <c r="AV6838" s="17">
        <v>45940.0</v>
      </c>
      <c r="AW6838" s="13"/>
      <c r="AX6838" s="14" t="s">
        <v>155</v>
      </c>
      <c r="AY6838" s="13"/>
      <c r="AZ6838" s="14">
        <v>4876.0</v>
      </c>
      <c r="BA6838" s="13"/>
    </row>
    <row r="6839">
      <c r="A6839" s="11" t="s">
        <v>24416</v>
      </c>
      <c r="B6839" s="11">
        <v>17352.0</v>
      </c>
      <c r="C6839" s="12" t="b">
        <v>0</v>
      </c>
      <c r="D6839" s="12" t="b">
        <v>0</v>
      </c>
      <c r="E6839" s="12" t="b">
        <v>0</v>
      </c>
      <c r="F6839" s="12" t="b">
        <v>0</v>
      </c>
      <c r="G6839" s="12" t="b">
        <v>0</v>
      </c>
      <c r="H6839" s="12" t="b">
        <v>0</v>
      </c>
      <c r="I6839" s="13"/>
      <c r="J6839" s="13"/>
      <c r="K6839" s="12" t="b">
        <v>0</v>
      </c>
      <c r="L6839" s="14" t="s">
        <v>23563</v>
      </c>
      <c r="M6839" s="11" t="s">
        <v>3870</v>
      </c>
      <c r="N6839" s="11" t="s">
        <v>24417</v>
      </c>
      <c r="O6839" s="11" t="s">
        <v>14129</v>
      </c>
      <c r="P6839" s="11" t="s">
        <v>23565</v>
      </c>
      <c r="Q6839" s="11" t="s">
        <v>16380</v>
      </c>
      <c r="R6839" s="11" t="s">
        <v>14130</v>
      </c>
      <c r="T6839" s="13"/>
      <c r="U6839" s="11" t="s">
        <v>22200</v>
      </c>
      <c r="W6839" s="11" t="s">
        <v>23565</v>
      </c>
      <c r="AA6839" s="11" t="s">
        <v>151</v>
      </c>
      <c r="AB6839" s="13"/>
      <c r="AC6839" s="13"/>
      <c r="AD6839" s="11" t="s">
        <v>14130</v>
      </c>
      <c r="AF6839" s="13"/>
      <c r="AG6839" s="11" t="s">
        <v>152</v>
      </c>
      <c r="AH6839" s="11" t="s">
        <v>23566</v>
      </c>
      <c r="AJ6839" s="13"/>
      <c r="AK6839" s="13"/>
      <c r="AL6839" s="13"/>
      <c r="AM6839" s="13"/>
      <c r="AN6839" s="13"/>
      <c r="AO6839" s="13"/>
      <c r="AP6839" s="11" t="s">
        <v>24416</v>
      </c>
      <c r="AR6839" s="13"/>
      <c r="AS6839" s="13"/>
      <c r="AT6839" s="12" t="b">
        <v>1</v>
      </c>
      <c r="AU6839" s="13"/>
      <c r="AV6839" s="17">
        <v>45940.0</v>
      </c>
      <c r="AW6839" s="13"/>
      <c r="AX6839" s="14" t="s">
        <v>155</v>
      </c>
      <c r="AY6839" s="13"/>
      <c r="AZ6839" s="14">
        <v>4878.0</v>
      </c>
      <c r="BA6839" s="13"/>
    </row>
    <row r="6840">
      <c r="A6840" s="11" t="s">
        <v>24418</v>
      </c>
      <c r="B6840" s="11">
        <v>17353.0</v>
      </c>
      <c r="C6840" s="12" t="b">
        <v>0</v>
      </c>
      <c r="D6840" s="12" t="b">
        <v>0</v>
      </c>
      <c r="E6840" s="12" t="b">
        <v>0</v>
      </c>
      <c r="F6840" s="12" t="b">
        <v>0</v>
      </c>
      <c r="G6840" s="12" t="b">
        <v>0</v>
      </c>
      <c r="H6840" s="12" t="b">
        <v>0</v>
      </c>
      <c r="I6840" s="13"/>
      <c r="J6840" s="13"/>
      <c r="K6840" s="12" t="b">
        <v>0</v>
      </c>
      <c r="L6840" s="14" t="s">
        <v>23563</v>
      </c>
      <c r="M6840" s="11" t="s">
        <v>3870</v>
      </c>
      <c r="N6840" s="11" t="s">
        <v>24419</v>
      </c>
      <c r="O6840" s="11" t="s">
        <v>24420</v>
      </c>
      <c r="P6840" s="11" t="s">
        <v>23565</v>
      </c>
      <c r="Q6840" s="11" t="s">
        <v>16380</v>
      </c>
      <c r="R6840" s="11" t="s">
        <v>24421</v>
      </c>
      <c r="S6840" s="11" t="s">
        <v>24422</v>
      </c>
      <c r="U6840" s="11" t="s">
        <v>22200</v>
      </c>
      <c r="W6840" s="11" t="s">
        <v>23565</v>
      </c>
      <c r="AA6840" s="11" t="s">
        <v>151</v>
      </c>
      <c r="AB6840" s="13"/>
      <c r="AC6840" s="13"/>
      <c r="AD6840" s="11" t="s">
        <v>24421</v>
      </c>
      <c r="AE6840" s="13"/>
      <c r="AF6840" s="13"/>
      <c r="AG6840" s="11" t="s">
        <v>152</v>
      </c>
      <c r="AH6840" s="11" t="s">
        <v>23566</v>
      </c>
      <c r="AJ6840" s="13"/>
      <c r="AK6840" s="13"/>
      <c r="AL6840" s="13"/>
      <c r="AM6840" s="13"/>
      <c r="AN6840" s="13"/>
      <c r="AO6840" s="13"/>
      <c r="AP6840" s="11" t="s">
        <v>24418</v>
      </c>
      <c r="AR6840" s="13"/>
      <c r="AS6840" s="13"/>
      <c r="AT6840" s="12" t="b">
        <v>1</v>
      </c>
      <c r="AU6840" s="13"/>
      <c r="AV6840" s="17">
        <v>45940.0</v>
      </c>
      <c r="AW6840" s="13"/>
      <c r="AX6840" s="14" t="s">
        <v>155</v>
      </c>
      <c r="AY6840" s="13"/>
      <c r="AZ6840" s="14">
        <v>4874.0</v>
      </c>
      <c r="BA6840" s="13"/>
    </row>
    <row r="6841">
      <c r="A6841" s="11" t="s">
        <v>24423</v>
      </c>
      <c r="B6841" s="11">
        <v>17354.0</v>
      </c>
      <c r="C6841" s="12" t="b">
        <v>0</v>
      </c>
      <c r="D6841" s="12" t="b">
        <v>1</v>
      </c>
      <c r="E6841" s="12" t="b">
        <v>0</v>
      </c>
      <c r="F6841" s="12" t="b">
        <v>0</v>
      </c>
      <c r="G6841" s="12" t="b">
        <v>0</v>
      </c>
      <c r="H6841" s="12" t="b">
        <v>0</v>
      </c>
      <c r="I6841" s="13"/>
      <c r="J6841" s="13"/>
      <c r="K6841" s="12" t="b">
        <v>0</v>
      </c>
      <c r="L6841" s="14" t="s">
        <v>23563</v>
      </c>
      <c r="M6841" s="11" t="s">
        <v>1982</v>
      </c>
      <c r="N6841" s="11" t="s">
        <v>24424</v>
      </c>
      <c r="O6841" s="11" t="s">
        <v>24402</v>
      </c>
      <c r="P6841" s="11" t="s">
        <v>23565</v>
      </c>
      <c r="Q6841" s="11" t="s">
        <v>16380</v>
      </c>
      <c r="R6841" s="11" t="s">
        <v>24403</v>
      </c>
      <c r="S6841" s="13"/>
      <c r="T6841" s="13"/>
      <c r="U6841" s="11" t="s">
        <v>24380</v>
      </c>
      <c r="W6841" s="11" t="s">
        <v>23565</v>
      </c>
      <c r="AA6841" s="11" t="s">
        <v>151</v>
      </c>
      <c r="AB6841" s="13"/>
      <c r="AC6841" s="13"/>
      <c r="AD6841" s="11" t="s">
        <v>24403</v>
      </c>
      <c r="AE6841" s="13"/>
      <c r="AF6841" s="13"/>
      <c r="AG6841" s="11" t="s">
        <v>152</v>
      </c>
      <c r="AH6841" s="11" t="s">
        <v>23566</v>
      </c>
      <c r="AJ6841" s="13"/>
      <c r="AK6841" s="13"/>
      <c r="AL6841" s="13"/>
      <c r="AM6841" s="13"/>
      <c r="AN6841" s="13"/>
      <c r="AO6841" s="13"/>
      <c r="AP6841" s="11" t="s">
        <v>24423</v>
      </c>
      <c r="AR6841" s="13"/>
      <c r="AS6841" s="13"/>
      <c r="AT6841" s="12" t="b">
        <v>1</v>
      </c>
      <c r="AU6841" s="13"/>
      <c r="AV6841" s="17">
        <v>45940.0</v>
      </c>
      <c r="AW6841" s="13"/>
      <c r="AX6841" s="14" t="s">
        <v>155</v>
      </c>
      <c r="AY6841" s="13"/>
      <c r="AZ6841" s="14">
        <v>4880.0</v>
      </c>
      <c r="BA6841" s="13"/>
    </row>
    <row r="6842">
      <c r="A6842" s="11" t="s">
        <v>24425</v>
      </c>
      <c r="B6842" s="11">
        <v>17355.0</v>
      </c>
      <c r="C6842" s="12" t="b">
        <v>0</v>
      </c>
      <c r="D6842" s="12" t="b">
        <v>0</v>
      </c>
      <c r="E6842" s="12" t="b">
        <v>0</v>
      </c>
      <c r="F6842" s="12" t="b">
        <v>0</v>
      </c>
      <c r="G6842" s="12" t="b">
        <v>0</v>
      </c>
      <c r="H6842" s="12" t="b">
        <v>0</v>
      </c>
      <c r="I6842" s="13"/>
      <c r="J6842" s="13"/>
      <c r="K6842" s="12" t="b">
        <v>0</v>
      </c>
      <c r="L6842" s="14" t="s">
        <v>23563</v>
      </c>
      <c r="M6842" s="11" t="s">
        <v>12729</v>
      </c>
      <c r="N6842" s="11" t="s">
        <v>24426</v>
      </c>
      <c r="O6842" s="11" t="s">
        <v>22298</v>
      </c>
      <c r="P6842" s="11" t="s">
        <v>23565</v>
      </c>
      <c r="Q6842" s="11" t="s">
        <v>16380</v>
      </c>
      <c r="R6842" s="11" t="s">
        <v>22299</v>
      </c>
      <c r="S6842" s="11" t="s">
        <v>22300</v>
      </c>
      <c r="U6842" s="11" t="s">
        <v>23899</v>
      </c>
      <c r="W6842" s="11" t="s">
        <v>23565</v>
      </c>
      <c r="AA6842" s="11" t="s">
        <v>151</v>
      </c>
      <c r="AB6842" s="13"/>
      <c r="AC6842" s="13"/>
      <c r="AD6842" s="11" t="s">
        <v>22299</v>
      </c>
      <c r="AF6842" s="13"/>
      <c r="AG6842" s="11" t="s">
        <v>152</v>
      </c>
      <c r="AH6842" s="11" t="s">
        <v>23566</v>
      </c>
      <c r="AJ6842" s="13"/>
      <c r="AK6842" s="13"/>
      <c r="AL6842" s="13"/>
      <c r="AM6842" s="13"/>
      <c r="AN6842" s="13"/>
      <c r="AO6842" s="13"/>
      <c r="AP6842" s="11" t="s">
        <v>24425</v>
      </c>
      <c r="AR6842" s="13"/>
      <c r="AS6842" s="13"/>
      <c r="AT6842" s="12" t="b">
        <v>1</v>
      </c>
      <c r="AU6842" s="13"/>
      <c r="AV6842" s="17">
        <v>45940.0</v>
      </c>
      <c r="AW6842" s="13"/>
      <c r="AX6842" s="14" t="s">
        <v>155</v>
      </c>
      <c r="AY6842" s="13"/>
      <c r="AZ6842" s="14">
        <v>4875.0</v>
      </c>
      <c r="BA6842" s="13"/>
    </row>
    <row r="6843">
      <c r="A6843" s="11" t="s">
        <v>24427</v>
      </c>
      <c r="B6843" s="11">
        <v>17356.0</v>
      </c>
      <c r="C6843" s="12" t="b">
        <v>0</v>
      </c>
      <c r="D6843" s="12" t="b">
        <v>0</v>
      </c>
      <c r="E6843" s="12" t="b">
        <v>0</v>
      </c>
      <c r="F6843" s="12" t="b">
        <v>0</v>
      </c>
      <c r="G6843" s="12" t="b">
        <v>0</v>
      </c>
      <c r="H6843" s="12" t="b">
        <v>0</v>
      </c>
      <c r="I6843" s="13"/>
      <c r="J6843" s="13"/>
      <c r="K6843" s="12" t="b">
        <v>0</v>
      </c>
      <c r="L6843" s="14" t="s">
        <v>23563</v>
      </c>
      <c r="M6843" s="11" t="s">
        <v>3870</v>
      </c>
      <c r="N6843" s="11" t="s">
        <v>24428</v>
      </c>
      <c r="O6843" s="11" t="s">
        <v>22209</v>
      </c>
      <c r="P6843" s="11" t="s">
        <v>23565</v>
      </c>
      <c r="Q6843" s="11" t="s">
        <v>16380</v>
      </c>
      <c r="R6843" s="11" t="s">
        <v>22210</v>
      </c>
      <c r="S6843" s="11" t="s">
        <v>22211</v>
      </c>
      <c r="U6843" s="11" t="s">
        <v>22200</v>
      </c>
      <c r="W6843" s="11" t="s">
        <v>23565</v>
      </c>
      <c r="AA6843" s="11" t="s">
        <v>151</v>
      </c>
      <c r="AB6843" s="13"/>
      <c r="AC6843" s="13"/>
      <c r="AD6843" s="11" t="s">
        <v>22210</v>
      </c>
      <c r="AE6843" s="13"/>
      <c r="AF6843" s="13"/>
      <c r="AG6843" s="11" t="s">
        <v>152</v>
      </c>
      <c r="AH6843" s="11" t="s">
        <v>23566</v>
      </c>
      <c r="AJ6843" s="13"/>
      <c r="AK6843" s="13"/>
      <c r="AL6843" s="13"/>
      <c r="AM6843" s="13"/>
      <c r="AN6843" s="13"/>
      <c r="AO6843" s="13"/>
      <c r="AP6843" s="11" t="s">
        <v>24427</v>
      </c>
      <c r="AR6843" s="13"/>
      <c r="AS6843" s="13"/>
      <c r="AT6843" s="12" t="b">
        <v>1</v>
      </c>
      <c r="AU6843" s="13"/>
      <c r="AV6843" s="17">
        <v>45940.0</v>
      </c>
      <c r="AW6843" s="13"/>
      <c r="AX6843" s="14" t="s">
        <v>155</v>
      </c>
      <c r="AY6843" s="13"/>
      <c r="AZ6843" s="14">
        <v>4881.0</v>
      </c>
      <c r="BA6843" s="13"/>
    </row>
    <row r="6844">
      <c r="A6844" s="11" t="s">
        <v>24429</v>
      </c>
      <c r="B6844" s="11">
        <v>17357.0</v>
      </c>
      <c r="C6844" s="12" t="b">
        <v>0</v>
      </c>
      <c r="D6844" s="12" t="b">
        <v>0</v>
      </c>
      <c r="E6844" s="12" t="b">
        <v>0</v>
      </c>
      <c r="F6844" s="12" t="b">
        <v>0</v>
      </c>
      <c r="G6844" s="12" t="b">
        <v>0</v>
      </c>
      <c r="H6844" s="12" t="b">
        <v>0</v>
      </c>
      <c r="I6844" s="13"/>
      <c r="J6844" s="13"/>
      <c r="K6844" s="12" t="b">
        <v>0</v>
      </c>
      <c r="L6844" s="14" t="s">
        <v>23563</v>
      </c>
      <c r="M6844" s="11" t="s">
        <v>3870</v>
      </c>
      <c r="N6844" s="11" t="s">
        <v>24430</v>
      </c>
      <c r="O6844" s="11" t="s">
        <v>24398</v>
      </c>
      <c r="P6844" s="11" t="s">
        <v>23565</v>
      </c>
      <c r="Q6844" s="11" t="s">
        <v>16380</v>
      </c>
      <c r="R6844" s="11" t="s">
        <v>24399</v>
      </c>
      <c r="T6844" s="13"/>
      <c r="U6844" s="11" t="s">
        <v>22200</v>
      </c>
      <c r="W6844" s="11" t="s">
        <v>23565</v>
      </c>
      <c r="AA6844" s="11" t="s">
        <v>151</v>
      </c>
      <c r="AB6844" s="13"/>
      <c r="AC6844" s="13"/>
      <c r="AD6844" s="11" t="s">
        <v>24399</v>
      </c>
      <c r="AF6844" s="13"/>
      <c r="AG6844" s="11" t="s">
        <v>152</v>
      </c>
      <c r="AH6844" s="11" t="s">
        <v>23566</v>
      </c>
      <c r="AJ6844" s="13"/>
      <c r="AK6844" s="13"/>
      <c r="AL6844" s="13"/>
      <c r="AM6844" s="13"/>
      <c r="AN6844" s="13"/>
      <c r="AO6844" s="13"/>
      <c r="AP6844" s="11" t="s">
        <v>24429</v>
      </c>
      <c r="AR6844" s="13"/>
      <c r="AS6844" s="13"/>
      <c r="AT6844" s="12" t="b">
        <v>1</v>
      </c>
      <c r="AU6844" s="13"/>
      <c r="AV6844" s="17">
        <v>45940.0</v>
      </c>
      <c r="AW6844" s="13"/>
      <c r="AX6844" s="14" t="s">
        <v>155</v>
      </c>
      <c r="AY6844" s="13"/>
      <c r="AZ6844" s="14">
        <v>4877.0</v>
      </c>
      <c r="BA6844" s="13"/>
    </row>
    <row r="6845">
      <c r="A6845" s="11" t="s">
        <v>24431</v>
      </c>
      <c r="B6845" s="11">
        <v>17358.0</v>
      </c>
      <c r="C6845" s="12" t="b">
        <v>0</v>
      </c>
      <c r="D6845" s="12" t="b">
        <v>0</v>
      </c>
      <c r="E6845" s="12" t="b">
        <v>0</v>
      </c>
      <c r="F6845" s="12" t="b">
        <v>0</v>
      </c>
      <c r="G6845" s="12" t="b">
        <v>0</v>
      </c>
      <c r="H6845" s="12" t="b">
        <v>0</v>
      </c>
      <c r="I6845" s="13"/>
      <c r="J6845" s="13"/>
      <c r="K6845" s="12" t="b">
        <v>0</v>
      </c>
      <c r="L6845" s="14" t="s">
        <v>23563</v>
      </c>
      <c r="M6845" s="11" t="s">
        <v>1197</v>
      </c>
      <c r="N6845" s="11" t="s">
        <v>24432</v>
      </c>
      <c r="O6845" s="11" t="s">
        <v>1199</v>
      </c>
      <c r="P6845" s="11" t="s">
        <v>23565</v>
      </c>
      <c r="Q6845" s="11" t="s">
        <v>16380</v>
      </c>
      <c r="R6845" s="11" t="s">
        <v>1200</v>
      </c>
      <c r="S6845" s="11" t="s">
        <v>1201</v>
      </c>
      <c r="U6845" s="11" t="s">
        <v>23943</v>
      </c>
      <c r="W6845" s="11" t="s">
        <v>23565</v>
      </c>
      <c r="AA6845" s="11" t="s">
        <v>151</v>
      </c>
      <c r="AB6845" s="13"/>
      <c r="AC6845" s="13"/>
      <c r="AD6845" s="11" t="s">
        <v>1200</v>
      </c>
      <c r="AE6845" s="13"/>
      <c r="AF6845" s="13"/>
      <c r="AG6845" s="11" t="s">
        <v>152</v>
      </c>
      <c r="AH6845" s="11" t="s">
        <v>23566</v>
      </c>
      <c r="AJ6845" s="13"/>
      <c r="AK6845" s="13"/>
      <c r="AL6845" s="13"/>
      <c r="AM6845" s="13"/>
      <c r="AN6845" s="13"/>
      <c r="AO6845" s="13"/>
      <c r="AP6845" s="11" t="s">
        <v>24431</v>
      </c>
      <c r="AR6845" s="13"/>
      <c r="AS6845" s="13"/>
      <c r="AT6845" s="12" t="b">
        <v>1</v>
      </c>
      <c r="AU6845" s="13"/>
      <c r="AV6845" s="17">
        <v>45940.0</v>
      </c>
      <c r="AW6845" s="13"/>
      <c r="AX6845" s="14" t="s">
        <v>155</v>
      </c>
      <c r="AY6845" s="13"/>
      <c r="AZ6845" s="14">
        <v>4882.0</v>
      </c>
      <c r="BA6845" s="13"/>
    </row>
    <row r="6846">
      <c r="A6846" s="11" t="s">
        <v>24433</v>
      </c>
      <c r="B6846" s="11">
        <v>17359.0</v>
      </c>
      <c r="C6846" s="12" t="b">
        <v>0</v>
      </c>
      <c r="D6846" s="12" t="b">
        <v>1</v>
      </c>
      <c r="E6846" s="12" t="b">
        <v>0</v>
      </c>
      <c r="F6846" s="12" t="b">
        <v>0</v>
      </c>
      <c r="G6846" s="12" t="b">
        <v>0</v>
      </c>
      <c r="H6846" s="12" t="b">
        <v>0</v>
      </c>
      <c r="I6846" s="13"/>
      <c r="J6846" s="13"/>
      <c r="K6846" s="12" t="b">
        <v>0</v>
      </c>
      <c r="L6846" s="15">
        <v>45845.0</v>
      </c>
      <c r="M6846" s="11" t="s">
        <v>1416</v>
      </c>
      <c r="N6846" s="11" t="s">
        <v>24434</v>
      </c>
      <c r="O6846" s="11" t="s">
        <v>14879</v>
      </c>
      <c r="P6846" s="11" t="s">
        <v>24241</v>
      </c>
      <c r="Q6846" s="11" t="s">
        <v>146</v>
      </c>
      <c r="R6846" s="11" t="s">
        <v>14880</v>
      </c>
      <c r="S6846" s="11" t="s">
        <v>14881</v>
      </c>
      <c r="T6846" s="11" t="s">
        <v>16868</v>
      </c>
      <c r="U6846" s="11" t="s">
        <v>14882</v>
      </c>
      <c r="W6846" s="11" t="s">
        <v>24241</v>
      </c>
      <c r="AA6846" s="11" t="s">
        <v>151</v>
      </c>
      <c r="AB6846" s="13"/>
      <c r="AC6846" s="13"/>
      <c r="AD6846" s="11" t="s">
        <v>14880</v>
      </c>
      <c r="AE6846" s="13"/>
      <c r="AF6846" s="13"/>
      <c r="AG6846" s="11" t="s">
        <v>152</v>
      </c>
      <c r="AH6846" s="11" t="s">
        <v>24242</v>
      </c>
      <c r="AJ6846" s="13"/>
      <c r="AK6846" s="13"/>
      <c r="AL6846" s="13"/>
      <c r="AM6846" s="13"/>
      <c r="AN6846" s="13"/>
      <c r="AO6846" s="13"/>
      <c r="AP6846" s="11" t="s">
        <v>24433</v>
      </c>
      <c r="AQ6846" s="11" t="s">
        <v>23532</v>
      </c>
      <c r="AR6846" s="13"/>
      <c r="AS6846" s="13"/>
      <c r="AT6846" s="12" t="b">
        <v>1</v>
      </c>
      <c r="AU6846" s="13"/>
      <c r="AV6846" s="17">
        <v>45940.0</v>
      </c>
      <c r="AW6846" s="13"/>
      <c r="AX6846" s="14" t="s">
        <v>155</v>
      </c>
      <c r="AY6846" s="13"/>
      <c r="AZ6846" s="14">
        <v>5127.0</v>
      </c>
      <c r="BA6846" s="13"/>
    </row>
    <row r="6847">
      <c r="A6847" s="11" t="s">
        <v>24435</v>
      </c>
      <c r="B6847" s="11">
        <v>17360.0</v>
      </c>
      <c r="C6847" s="12" t="b">
        <v>0</v>
      </c>
      <c r="D6847" s="12" t="b">
        <v>0</v>
      </c>
      <c r="E6847" s="12" t="b">
        <v>0</v>
      </c>
      <c r="F6847" s="12" t="b">
        <v>0</v>
      </c>
      <c r="G6847" s="12" t="b">
        <v>0</v>
      </c>
      <c r="H6847" s="12" t="b">
        <v>0</v>
      </c>
      <c r="I6847" s="13"/>
      <c r="J6847" s="13"/>
      <c r="K6847" s="12" t="b">
        <v>0</v>
      </c>
      <c r="L6847" s="15">
        <v>45753.0</v>
      </c>
      <c r="M6847" s="11" t="s">
        <v>1438</v>
      </c>
      <c r="N6847" s="11" t="s">
        <v>24436</v>
      </c>
      <c r="O6847" s="11" t="s">
        <v>23974</v>
      </c>
      <c r="P6847" s="11" t="s">
        <v>22515</v>
      </c>
      <c r="Q6847" s="11" t="s">
        <v>162</v>
      </c>
      <c r="R6847" s="11" t="s">
        <v>23975</v>
      </c>
      <c r="T6847" s="13"/>
      <c r="U6847" s="11" t="s">
        <v>23976</v>
      </c>
      <c r="W6847" s="11" t="s">
        <v>22515</v>
      </c>
      <c r="Z6847" s="13"/>
      <c r="AA6847" s="11" t="s">
        <v>151</v>
      </c>
      <c r="AB6847" s="13"/>
      <c r="AC6847" s="13"/>
      <c r="AD6847" s="11" t="s">
        <v>23975</v>
      </c>
      <c r="AF6847" s="13"/>
      <c r="AG6847" s="11" t="s">
        <v>152</v>
      </c>
      <c r="AH6847" s="11" t="s">
        <v>22517</v>
      </c>
      <c r="AJ6847" s="13"/>
      <c r="AK6847" s="13"/>
      <c r="AL6847" s="13"/>
      <c r="AM6847" s="13"/>
      <c r="AN6847" s="13"/>
      <c r="AO6847" s="13"/>
      <c r="AP6847" s="11" t="s">
        <v>24435</v>
      </c>
      <c r="AR6847" s="13"/>
      <c r="AS6847" s="13"/>
      <c r="AT6847" s="12" t="b">
        <v>1</v>
      </c>
      <c r="AU6847" s="13"/>
      <c r="AV6847" s="17">
        <v>45940.0</v>
      </c>
      <c r="AW6847" s="13"/>
      <c r="AX6847" s="14" t="s">
        <v>155</v>
      </c>
      <c r="AY6847" s="13"/>
      <c r="AZ6847" s="14">
        <v>3312.0</v>
      </c>
      <c r="BA6847" s="13"/>
    </row>
    <row r="6848">
      <c r="A6848" s="11" t="s">
        <v>24437</v>
      </c>
      <c r="B6848" s="11">
        <v>17361.0</v>
      </c>
      <c r="C6848" s="12" t="b">
        <v>0</v>
      </c>
      <c r="D6848" s="12" t="b">
        <v>1</v>
      </c>
      <c r="E6848" s="12" t="b">
        <v>0</v>
      </c>
      <c r="F6848" s="12" t="b">
        <v>0</v>
      </c>
      <c r="G6848" s="12" t="b">
        <v>0</v>
      </c>
      <c r="H6848" s="12" t="b">
        <v>0</v>
      </c>
      <c r="I6848" s="13"/>
      <c r="J6848" s="13"/>
      <c r="K6848" s="12" t="b">
        <v>0</v>
      </c>
      <c r="L6848" s="15">
        <v>45753.0</v>
      </c>
      <c r="M6848" s="11" t="s">
        <v>1438</v>
      </c>
      <c r="N6848" s="11" t="s">
        <v>24438</v>
      </c>
      <c r="O6848" s="11" t="s">
        <v>7450</v>
      </c>
      <c r="P6848" s="11" t="s">
        <v>22515</v>
      </c>
      <c r="Q6848" s="11" t="s">
        <v>162</v>
      </c>
      <c r="R6848" s="11" t="s">
        <v>7451</v>
      </c>
      <c r="S6848" s="11" t="s">
        <v>331</v>
      </c>
      <c r="T6848" s="13"/>
      <c r="U6848" s="11" t="s">
        <v>23976</v>
      </c>
      <c r="W6848" s="11" t="s">
        <v>22515</v>
      </c>
      <c r="Z6848" s="13"/>
      <c r="AA6848" s="11" t="s">
        <v>151</v>
      </c>
      <c r="AB6848" s="13"/>
      <c r="AC6848" s="13"/>
      <c r="AD6848" s="11" t="s">
        <v>7451</v>
      </c>
      <c r="AF6848" s="13"/>
      <c r="AG6848" s="11" t="s">
        <v>152</v>
      </c>
      <c r="AH6848" s="11" t="s">
        <v>22517</v>
      </c>
      <c r="AJ6848" s="13"/>
      <c r="AK6848" s="13"/>
      <c r="AL6848" s="13"/>
      <c r="AM6848" s="13"/>
      <c r="AN6848" s="13"/>
      <c r="AO6848" s="13"/>
      <c r="AP6848" s="11" t="s">
        <v>24437</v>
      </c>
      <c r="AR6848" s="13"/>
      <c r="AS6848" s="13"/>
      <c r="AT6848" s="12" t="b">
        <v>1</v>
      </c>
      <c r="AU6848" s="13"/>
      <c r="AV6848" s="17">
        <v>45940.0</v>
      </c>
      <c r="AW6848" s="13"/>
      <c r="AX6848" s="14" t="s">
        <v>155</v>
      </c>
      <c r="AY6848" s="13"/>
      <c r="AZ6848" s="14">
        <v>3313.0</v>
      </c>
      <c r="BA6848" s="13"/>
    </row>
    <row r="6849">
      <c r="A6849" s="11" t="s">
        <v>24439</v>
      </c>
      <c r="B6849" s="11">
        <v>17362.0</v>
      </c>
      <c r="C6849" s="12" t="b">
        <v>0</v>
      </c>
      <c r="D6849" s="12" t="b">
        <v>0</v>
      </c>
      <c r="E6849" s="12" t="b">
        <v>0</v>
      </c>
      <c r="F6849" s="12" t="b">
        <v>0</v>
      </c>
      <c r="G6849" s="12" t="b">
        <v>0</v>
      </c>
      <c r="H6849" s="12" t="b">
        <v>0</v>
      </c>
      <c r="I6849" s="13"/>
      <c r="J6849" s="13"/>
      <c r="K6849" s="12" t="b">
        <v>0</v>
      </c>
      <c r="L6849" s="15">
        <v>45845.0</v>
      </c>
      <c r="M6849" s="11" t="s">
        <v>1197</v>
      </c>
      <c r="N6849" s="11" t="s">
        <v>24440</v>
      </c>
      <c r="O6849" s="11" t="s">
        <v>1199</v>
      </c>
      <c r="P6849" s="11" t="s">
        <v>24241</v>
      </c>
      <c r="Q6849" s="11" t="s">
        <v>146</v>
      </c>
      <c r="R6849" s="11" t="s">
        <v>1200</v>
      </c>
      <c r="S6849" s="11" t="s">
        <v>1201</v>
      </c>
      <c r="T6849" s="11" t="s">
        <v>16868</v>
      </c>
      <c r="U6849" s="11" t="s">
        <v>23943</v>
      </c>
      <c r="W6849" s="11" t="s">
        <v>24241</v>
      </c>
      <c r="AA6849" s="11" t="s">
        <v>151</v>
      </c>
      <c r="AB6849" s="13"/>
      <c r="AC6849" s="13"/>
      <c r="AD6849" s="11" t="s">
        <v>1200</v>
      </c>
      <c r="AE6849" s="13"/>
      <c r="AF6849" s="13"/>
      <c r="AG6849" s="11" t="s">
        <v>152</v>
      </c>
      <c r="AH6849" s="11" t="s">
        <v>24242</v>
      </c>
      <c r="AJ6849" s="13"/>
      <c r="AK6849" s="13"/>
      <c r="AL6849" s="13"/>
      <c r="AM6849" s="13"/>
      <c r="AN6849" s="13"/>
      <c r="AO6849" s="13"/>
      <c r="AP6849" s="11" t="s">
        <v>24439</v>
      </c>
      <c r="AQ6849" s="11" t="s">
        <v>23532</v>
      </c>
      <c r="AR6849" s="13"/>
      <c r="AS6849" s="13"/>
      <c r="AT6849" s="12" t="b">
        <v>1</v>
      </c>
      <c r="AU6849" s="13"/>
      <c r="AV6849" s="17">
        <v>45940.0</v>
      </c>
      <c r="AW6849" s="13"/>
      <c r="AX6849" s="14" t="s">
        <v>155</v>
      </c>
      <c r="AY6849" s="13"/>
      <c r="AZ6849" s="14">
        <v>5128.0</v>
      </c>
      <c r="BA6849" s="13"/>
    </row>
    <row r="6850">
      <c r="A6850" s="11" t="s">
        <v>24441</v>
      </c>
      <c r="B6850" s="11">
        <v>17365.0</v>
      </c>
      <c r="C6850" s="12" t="b">
        <v>0</v>
      </c>
      <c r="D6850" s="12" t="b">
        <v>1</v>
      </c>
      <c r="E6850" s="12" t="b">
        <v>0</v>
      </c>
      <c r="F6850" s="12" t="b">
        <v>0</v>
      </c>
      <c r="G6850" s="12" t="b">
        <v>0</v>
      </c>
      <c r="H6850" s="12" t="b">
        <v>0</v>
      </c>
      <c r="I6850" s="13"/>
      <c r="J6850" s="13"/>
      <c r="K6850" s="12" t="b">
        <v>0</v>
      </c>
      <c r="L6850" s="15">
        <v>45845.0</v>
      </c>
      <c r="M6850" s="11" t="s">
        <v>12109</v>
      </c>
      <c r="N6850" s="11" t="s">
        <v>24442</v>
      </c>
      <c r="O6850" s="11" t="s">
        <v>21006</v>
      </c>
      <c r="P6850" s="11" t="s">
        <v>24241</v>
      </c>
      <c r="Q6850" s="11" t="s">
        <v>146</v>
      </c>
      <c r="R6850" s="11" t="s">
        <v>21007</v>
      </c>
      <c r="S6850" s="11" t="s">
        <v>21008</v>
      </c>
      <c r="T6850" s="11" t="s">
        <v>16868</v>
      </c>
      <c r="U6850" s="11" t="s">
        <v>16964</v>
      </c>
      <c r="W6850" s="11" t="s">
        <v>24241</v>
      </c>
      <c r="AA6850" s="11" t="s">
        <v>151</v>
      </c>
      <c r="AB6850" s="13"/>
      <c r="AC6850" s="13"/>
      <c r="AD6850" s="11" t="s">
        <v>21007</v>
      </c>
      <c r="AE6850" s="13"/>
      <c r="AF6850" s="13"/>
      <c r="AG6850" s="11" t="s">
        <v>152</v>
      </c>
      <c r="AH6850" s="11" t="s">
        <v>24242</v>
      </c>
      <c r="AJ6850" s="13"/>
      <c r="AK6850" s="13"/>
      <c r="AL6850" s="13"/>
      <c r="AM6850" s="13"/>
      <c r="AN6850" s="13"/>
      <c r="AO6850" s="13"/>
      <c r="AP6850" s="11" t="s">
        <v>24441</v>
      </c>
      <c r="AQ6850" s="11" t="s">
        <v>23532</v>
      </c>
      <c r="AR6850" s="13"/>
      <c r="AS6850" s="13"/>
      <c r="AT6850" s="12" t="b">
        <v>1</v>
      </c>
      <c r="AU6850" s="13"/>
      <c r="AV6850" s="17">
        <v>45940.0</v>
      </c>
      <c r="AW6850" s="13"/>
      <c r="AX6850" s="14" t="s">
        <v>155</v>
      </c>
      <c r="AY6850" s="13"/>
      <c r="AZ6850" s="14">
        <v>5129.0</v>
      </c>
      <c r="BA6850" s="13"/>
    </row>
    <row r="6851">
      <c r="A6851" s="11" t="s">
        <v>24443</v>
      </c>
      <c r="B6851" s="11">
        <v>17366.0</v>
      </c>
      <c r="C6851" s="12" t="b">
        <v>0</v>
      </c>
      <c r="D6851" s="12" t="b">
        <v>1</v>
      </c>
      <c r="E6851" s="12" t="b">
        <v>0</v>
      </c>
      <c r="F6851" s="12" t="b">
        <v>0</v>
      </c>
      <c r="G6851" s="12" t="b">
        <v>0</v>
      </c>
      <c r="H6851" s="12" t="b">
        <v>0</v>
      </c>
      <c r="I6851" s="13"/>
      <c r="J6851" s="13"/>
      <c r="K6851" s="12" t="b">
        <v>0</v>
      </c>
      <c r="L6851" s="14" t="s">
        <v>23563</v>
      </c>
      <c r="M6851" s="11" t="s">
        <v>1056</v>
      </c>
      <c r="N6851" s="11" t="s">
        <v>24444</v>
      </c>
      <c r="O6851" s="11" t="s">
        <v>24445</v>
      </c>
      <c r="P6851" s="11" t="s">
        <v>23565</v>
      </c>
      <c r="Q6851" s="11" t="s">
        <v>16380</v>
      </c>
      <c r="R6851" s="11" t="s">
        <v>24446</v>
      </c>
      <c r="S6851" s="11" t="s">
        <v>24447</v>
      </c>
      <c r="U6851" s="11" t="s">
        <v>24229</v>
      </c>
      <c r="W6851" s="11" t="s">
        <v>23565</v>
      </c>
      <c r="AA6851" s="11" t="s">
        <v>151</v>
      </c>
      <c r="AB6851" s="13"/>
      <c r="AC6851" s="13"/>
      <c r="AD6851" s="11" t="s">
        <v>24446</v>
      </c>
      <c r="AE6851" s="13"/>
      <c r="AF6851" s="13"/>
      <c r="AG6851" s="11" t="s">
        <v>152</v>
      </c>
      <c r="AH6851" s="11" t="s">
        <v>23566</v>
      </c>
      <c r="AJ6851" s="13"/>
      <c r="AK6851" s="13"/>
      <c r="AL6851" s="13"/>
      <c r="AM6851" s="13"/>
      <c r="AN6851" s="13"/>
      <c r="AO6851" s="13"/>
      <c r="AP6851" s="11" t="s">
        <v>24443</v>
      </c>
      <c r="AR6851" s="13"/>
      <c r="AS6851" s="13"/>
      <c r="AT6851" s="12" t="b">
        <v>1</v>
      </c>
      <c r="AU6851" s="13"/>
      <c r="AV6851" s="17">
        <v>45940.0</v>
      </c>
      <c r="AW6851" s="13"/>
      <c r="AX6851" s="14" t="s">
        <v>155</v>
      </c>
      <c r="AY6851" s="13"/>
      <c r="AZ6851" s="14">
        <v>4883.0</v>
      </c>
      <c r="BA6851" s="13"/>
    </row>
    <row r="6852">
      <c r="A6852" s="11" t="s">
        <v>24448</v>
      </c>
      <c r="B6852" s="11">
        <v>17367.0</v>
      </c>
      <c r="C6852" s="12" t="b">
        <v>0</v>
      </c>
      <c r="D6852" s="12" t="b">
        <v>1</v>
      </c>
      <c r="E6852" s="12" t="b">
        <v>0</v>
      </c>
      <c r="F6852" s="12" t="b">
        <v>0</v>
      </c>
      <c r="G6852" s="12" t="b">
        <v>0</v>
      </c>
      <c r="H6852" s="12" t="b">
        <v>0</v>
      </c>
      <c r="I6852" s="13"/>
      <c r="J6852" s="13"/>
      <c r="K6852" s="12" t="b">
        <v>0</v>
      </c>
      <c r="L6852" s="14" t="s">
        <v>23563</v>
      </c>
      <c r="M6852" s="11" t="s">
        <v>12729</v>
      </c>
      <c r="N6852" s="11" t="s">
        <v>24449</v>
      </c>
      <c r="O6852" s="11" t="s">
        <v>24450</v>
      </c>
      <c r="P6852" s="11" t="s">
        <v>23565</v>
      </c>
      <c r="Q6852" s="11" t="s">
        <v>16380</v>
      </c>
      <c r="R6852" s="11" t="s">
        <v>24451</v>
      </c>
      <c r="S6852" s="11" t="s">
        <v>24452</v>
      </c>
      <c r="U6852" s="11" t="s">
        <v>24087</v>
      </c>
      <c r="W6852" s="11" t="s">
        <v>23565</v>
      </c>
      <c r="AA6852" s="11" t="s">
        <v>151</v>
      </c>
      <c r="AB6852" s="13"/>
      <c r="AC6852" s="13"/>
      <c r="AD6852" s="11" t="s">
        <v>24451</v>
      </c>
      <c r="AE6852" s="13"/>
      <c r="AF6852" s="13"/>
      <c r="AG6852" s="11" t="s">
        <v>152</v>
      </c>
      <c r="AH6852" s="11" t="s">
        <v>23566</v>
      </c>
      <c r="AJ6852" s="13"/>
      <c r="AK6852" s="13"/>
      <c r="AL6852" s="13"/>
      <c r="AM6852" s="13"/>
      <c r="AN6852" s="13"/>
      <c r="AO6852" s="13"/>
      <c r="AP6852" s="11" t="s">
        <v>24448</v>
      </c>
      <c r="AR6852" s="13"/>
      <c r="AS6852" s="13"/>
      <c r="AT6852" s="12" t="b">
        <v>1</v>
      </c>
      <c r="AU6852" s="13"/>
      <c r="AV6852" s="17">
        <v>45940.0</v>
      </c>
      <c r="AW6852" s="13"/>
      <c r="AX6852" s="14" t="s">
        <v>155</v>
      </c>
      <c r="AY6852" s="13"/>
      <c r="AZ6852" s="14">
        <v>4886.0</v>
      </c>
      <c r="BA6852" s="13"/>
    </row>
    <row r="6853">
      <c r="A6853" s="11" t="s">
        <v>24453</v>
      </c>
      <c r="B6853" s="11">
        <v>17368.0</v>
      </c>
      <c r="C6853" s="12" t="b">
        <v>0</v>
      </c>
      <c r="D6853" s="12" t="b">
        <v>0</v>
      </c>
      <c r="E6853" s="12" t="b">
        <v>0</v>
      </c>
      <c r="F6853" s="12" t="b">
        <v>0</v>
      </c>
      <c r="G6853" s="12" t="b">
        <v>0</v>
      </c>
      <c r="H6853" s="12" t="b">
        <v>0</v>
      </c>
      <c r="I6853" s="13"/>
      <c r="J6853" s="13"/>
      <c r="K6853" s="12" t="b">
        <v>0</v>
      </c>
      <c r="L6853" s="14" t="s">
        <v>23563</v>
      </c>
      <c r="M6853" s="11" t="s">
        <v>3870</v>
      </c>
      <c r="N6853" s="11" t="s">
        <v>24454</v>
      </c>
      <c r="O6853" s="11" t="s">
        <v>22197</v>
      </c>
      <c r="P6853" s="11" t="s">
        <v>23565</v>
      </c>
      <c r="Q6853" s="11" t="s">
        <v>16380</v>
      </c>
      <c r="R6853" s="11" t="s">
        <v>22198</v>
      </c>
      <c r="S6853" s="11" t="s">
        <v>22199</v>
      </c>
      <c r="U6853" s="11" t="s">
        <v>22200</v>
      </c>
      <c r="W6853" s="11" t="s">
        <v>23565</v>
      </c>
      <c r="AA6853" s="11" t="s">
        <v>151</v>
      </c>
      <c r="AB6853" s="13"/>
      <c r="AC6853" s="13"/>
      <c r="AD6853" s="11" t="s">
        <v>22198</v>
      </c>
      <c r="AE6853" s="13"/>
      <c r="AF6853" s="13"/>
      <c r="AG6853" s="11" t="s">
        <v>152</v>
      </c>
      <c r="AH6853" s="11" t="s">
        <v>23566</v>
      </c>
      <c r="AJ6853" s="13"/>
      <c r="AK6853" s="13"/>
      <c r="AL6853" s="13"/>
      <c r="AM6853" s="13"/>
      <c r="AN6853" s="13"/>
      <c r="AO6853" s="13"/>
      <c r="AP6853" s="11" t="s">
        <v>24453</v>
      </c>
      <c r="AR6853" s="13"/>
      <c r="AS6853" s="13"/>
      <c r="AT6853" s="12" t="b">
        <v>1</v>
      </c>
      <c r="AU6853" s="13"/>
      <c r="AV6853" s="17">
        <v>45940.0</v>
      </c>
      <c r="AW6853" s="13"/>
      <c r="AX6853" s="14" t="s">
        <v>155</v>
      </c>
      <c r="AY6853" s="13"/>
      <c r="AZ6853" s="14">
        <v>4888.0</v>
      </c>
      <c r="BA6853" s="13"/>
    </row>
    <row r="6854">
      <c r="A6854" s="11" t="s">
        <v>24455</v>
      </c>
      <c r="B6854" s="11">
        <v>17369.0</v>
      </c>
      <c r="C6854" s="12" t="b">
        <v>0</v>
      </c>
      <c r="D6854" s="12" t="b">
        <v>1</v>
      </c>
      <c r="E6854" s="12" t="b">
        <v>0</v>
      </c>
      <c r="F6854" s="12" t="b">
        <v>0</v>
      </c>
      <c r="G6854" s="12" t="b">
        <v>0</v>
      </c>
      <c r="H6854" s="12" t="b">
        <v>0</v>
      </c>
      <c r="I6854" s="13"/>
      <c r="J6854" s="13"/>
      <c r="K6854" s="12" t="b">
        <v>0</v>
      </c>
      <c r="L6854" s="14" t="s">
        <v>23563</v>
      </c>
      <c r="M6854" s="11" t="s">
        <v>3335</v>
      </c>
      <c r="N6854" s="11" t="s">
        <v>24456</v>
      </c>
      <c r="O6854" s="11" t="s">
        <v>21931</v>
      </c>
      <c r="P6854" s="11" t="s">
        <v>23565</v>
      </c>
      <c r="Q6854" s="11" t="s">
        <v>16380</v>
      </c>
      <c r="R6854" s="11" t="s">
        <v>21932</v>
      </c>
      <c r="S6854" s="11" t="s">
        <v>21933</v>
      </c>
      <c r="U6854" s="11" t="s">
        <v>23507</v>
      </c>
      <c r="W6854" s="11" t="s">
        <v>23565</v>
      </c>
      <c r="AA6854" s="11" t="s">
        <v>151</v>
      </c>
      <c r="AB6854" s="13"/>
      <c r="AC6854" s="13"/>
      <c r="AD6854" s="11" t="s">
        <v>21932</v>
      </c>
      <c r="AE6854" s="13"/>
      <c r="AF6854" s="13"/>
      <c r="AG6854" s="11" t="s">
        <v>152</v>
      </c>
      <c r="AH6854" s="11" t="s">
        <v>23566</v>
      </c>
      <c r="AJ6854" s="13"/>
      <c r="AK6854" s="13"/>
      <c r="AL6854" s="13"/>
      <c r="AM6854" s="13"/>
      <c r="AN6854" s="13"/>
      <c r="AO6854" s="13"/>
      <c r="AP6854" s="11" t="s">
        <v>24455</v>
      </c>
      <c r="AR6854" s="13"/>
      <c r="AS6854" s="13"/>
      <c r="AT6854" s="12" t="b">
        <v>1</v>
      </c>
      <c r="AU6854" s="13"/>
      <c r="AV6854" s="17">
        <v>45940.0</v>
      </c>
      <c r="AW6854" s="13"/>
      <c r="AX6854" s="14" t="s">
        <v>155</v>
      </c>
      <c r="AY6854" s="13"/>
      <c r="AZ6854" s="14">
        <v>4884.0</v>
      </c>
      <c r="BA6854" s="13"/>
    </row>
    <row r="6855">
      <c r="A6855" s="11" t="s">
        <v>24457</v>
      </c>
      <c r="B6855" s="11">
        <v>17370.0</v>
      </c>
      <c r="C6855" s="12" t="b">
        <v>0</v>
      </c>
      <c r="D6855" s="12" t="b">
        <v>1</v>
      </c>
      <c r="E6855" s="12" t="b">
        <v>0</v>
      </c>
      <c r="F6855" s="12" t="b">
        <v>0</v>
      </c>
      <c r="G6855" s="12" t="b">
        <v>0</v>
      </c>
      <c r="H6855" s="12" t="b">
        <v>0</v>
      </c>
      <c r="I6855" s="13"/>
      <c r="J6855" s="13"/>
      <c r="K6855" s="12" t="b">
        <v>0</v>
      </c>
      <c r="L6855" s="14" t="s">
        <v>23563</v>
      </c>
      <c r="M6855" s="11" t="s">
        <v>3870</v>
      </c>
      <c r="N6855" s="11" t="s">
        <v>24458</v>
      </c>
      <c r="O6855" s="11" t="s">
        <v>6838</v>
      </c>
      <c r="P6855" s="11" t="s">
        <v>23565</v>
      </c>
      <c r="Q6855" s="11" t="s">
        <v>16380</v>
      </c>
      <c r="R6855" s="11" t="s">
        <v>6839</v>
      </c>
      <c r="S6855" s="11" t="s">
        <v>437</v>
      </c>
      <c r="T6855" s="13"/>
      <c r="U6855" s="11" t="s">
        <v>22200</v>
      </c>
      <c r="W6855" s="11" t="s">
        <v>23565</v>
      </c>
      <c r="AA6855" s="11" t="s">
        <v>151</v>
      </c>
      <c r="AB6855" s="13"/>
      <c r="AC6855" s="13"/>
      <c r="AD6855" s="11" t="s">
        <v>6840</v>
      </c>
      <c r="AF6855" s="13"/>
      <c r="AG6855" s="11" t="s">
        <v>152</v>
      </c>
      <c r="AH6855" s="11" t="s">
        <v>23566</v>
      </c>
      <c r="AJ6855" s="13"/>
      <c r="AK6855" s="13"/>
      <c r="AL6855" s="13"/>
      <c r="AM6855" s="13"/>
      <c r="AN6855" s="13"/>
      <c r="AO6855" s="13"/>
      <c r="AP6855" s="11" t="s">
        <v>24457</v>
      </c>
      <c r="AR6855" s="13"/>
      <c r="AS6855" s="13"/>
      <c r="AT6855" s="12" t="b">
        <v>1</v>
      </c>
      <c r="AU6855" s="13"/>
      <c r="AV6855" s="17">
        <v>45940.0</v>
      </c>
      <c r="AW6855" s="13"/>
      <c r="AX6855" s="14" t="s">
        <v>155</v>
      </c>
      <c r="AY6855" s="13"/>
      <c r="AZ6855" s="14">
        <v>4885.0</v>
      </c>
      <c r="BA6855" s="13"/>
    </row>
    <row r="6856">
      <c r="A6856" s="11" t="s">
        <v>24459</v>
      </c>
      <c r="B6856" s="11">
        <v>17371.0</v>
      </c>
      <c r="C6856" s="12" t="b">
        <v>0</v>
      </c>
      <c r="D6856" s="12" t="b">
        <v>0</v>
      </c>
      <c r="E6856" s="12" t="b">
        <v>0</v>
      </c>
      <c r="F6856" s="12" t="b">
        <v>0</v>
      </c>
      <c r="G6856" s="12" t="b">
        <v>0</v>
      </c>
      <c r="H6856" s="12" t="b">
        <v>0</v>
      </c>
      <c r="I6856" s="13"/>
      <c r="J6856" s="13"/>
      <c r="K6856" s="12" t="b">
        <v>0</v>
      </c>
      <c r="L6856" s="14" t="s">
        <v>23563</v>
      </c>
      <c r="M6856" s="11" t="s">
        <v>12109</v>
      </c>
      <c r="N6856" s="11" t="s">
        <v>24460</v>
      </c>
      <c r="O6856" s="11" t="s">
        <v>21006</v>
      </c>
      <c r="P6856" s="11" t="s">
        <v>23565</v>
      </c>
      <c r="Q6856" s="11" t="s">
        <v>16380</v>
      </c>
      <c r="R6856" s="11" t="s">
        <v>21007</v>
      </c>
      <c r="S6856" s="11" t="s">
        <v>21008</v>
      </c>
      <c r="T6856" s="13"/>
      <c r="U6856" s="11" t="s">
        <v>16964</v>
      </c>
      <c r="W6856" s="11" t="s">
        <v>23565</v>
      </c>
      <c r="AA6856" s="11" t="s">
        <v>151</v>
      </c>
      <c r="AB6856" s="13"/>
      <c r="AC6856" s="13"/>
      <c r="AD6856" s="11" t="s">
        <v>21007</v>
      </c>
      <c r="AE6856" s="13"/>
      <c r="AF6856" s="13"/>
      <c r="AG6856" s="11" t="s">
        <v>152</v>
      </c>
      <c r="AH6856" s="11" t="s">
        <v>23566</v>
      </c>
      <c r="AJ6856" s="13"/>
      <c r="AK6856" s="13"/>
      <c r="AL6856" s="13"/>
      <c r="AM6856" s="13"/>
      <c r="AN6856" s="13"/>
      <c r="AO6856" s="13"/>
      <c r="AP6856" s="11" t="s">
        <v>24459</v>
      </c>
      <c r="AR6856" s="13"/>
      <c r="AS6856" s="13"/>
      <c r="AT6856" s="12" t="b">
        <v>1</v>
      </c>
      <c r="AU6856" s="13"/>
      <c r="AV6856" s="17">
        <v>45940.0</v>
      </c>
      <c r="AW6856" s="13"/>
      <c r="AX6856" s="14" t="s">
        <v>155</v>
      </c>
      <c r="AY6856" s="13"/>
      <c r="AZ6856" s="14">
        <v>4887.0</v>
      </c>
      <c r="BA6856" s="13"/>
    </row>
    <row r="6857">
      <c r="A6857" s="11" t="s">
        <v>24461</v>
      </c>
      <c r="B6857" s="11">
        <v>17372.0</v>
      </c>
      <c r="C6857" s="12" t="b">
        <v>0</v>
      </c>
      <c r="D6857" s="12" t="b">
        <v>1</v>
      </c>
      <c r="E6857" s="12" t="b">
        <v>0</v>
      </c>
      <c r="F6857" s="12" t="b">
        <v>0</v>
      </c>
      <c r="G6857" s="12" t="b">
        <v>0</v>
      </c>
      <c r="H6857" s="12" t="b">
        <v>0</v>
      </c>
      <c r="I6857" s="13"/>
      <c r="J6857" s="13"/>
      <c r="K6857" s="12" t="b">
        <v>0</v>
      </c>
      <c r="L6857" s="15">
        <v>45845.0</v>
      </c>
      <c r="M6857" s="11" t="s">
        <v>8145</v>
      </c>
      <c r="N6857" s="11" t="s">
        <v>24462</v>
      </c>
      <c r="O6857" s="11" t="s">
        <v>14069</v>
      </c>
      <c r="P6857" s="11" t="s">
        <v>24241</v>
      </c>
      <c r="Q6857" s="11" t="s">
        <v>146</v>
      </c>
      <c r="R6857" s="11" t="s">
        <v>14070</v>
      </c>
      <c r="S6857" s="11" t="s">
        <v>14071</v>
      </c>
      <c r="T6857" s="11" t="s">
        <v>16868</v>
      </c>
      <c r="U6857" s="11" t="s">
        <v>16668</v>
      </c>
      <c r="W6857" s="11" t="s">
        <v>24241</v>
      </c>
      <c r="AA6857" s="11" t="s">
        <v>151</v>
      </c>
      <c r="AB6857" s="13"/>
      <c r="AC6857" s="13"/>
      <c r="AD6857" s="11" t="s">
        <v>14070</v>
      </c>
      <c r="AE6857" s="13"/>
      <c r="AF6857" s="13"/>
      <c r="AG6857" s="11" t="s">
        <v>152</v>
      </c>
      <c r="AH6857" s="11" t="s">
        <v>24242</v>
      </c>
      <c r="AJ6857" s="13"/>
      <c r="AK6857" s="13"/>
      <c r="AL6857" s="13"/>
      <c r="AM6857" s="13"/>
      <c r="AN6857" s="13"/>
      <c r="AO6857" s="13"/>
      <c r="AP6857" s="11" t="s">
        <v>24461</v>
      </c>
      <c r="AQ6857" s="11" t="s">
        <v>23532</v>
      </c>
      <c r="AR6857" s="13"/>
      <c r="AS6857" s="13"/>
      <c r="AT6857" s="12" t="b">
        <v>1</v>
      </c>
      <c r="AU6857" s="13"/>
      <c r="AV6857" s="17">
        <v>45940.0</v>
      </c>
      <c r="AW6857" s="13"/>
      <c r="AX6857" s="14" t="s">
        <v>155</v>
      </c>
      <c r="AY6857" s="13"/>
      <c r="AZ6857" s="14">
        <v>5130.0</v>
      </c>
      <c r="BA6857" s="13"/>
    </row>
    <row r="6858">
      <c r="A6858" s="11" t="s">
        <v>24463</v>
      </c>
      <c r="B6858" s="11">
        <v>17374.0</v>
      </c>
      <c r="C6858" s="12" t="b">
        <v>0</v>
      </c>
      <c r="D6858" s="12" t="b">
        <v>0</v>
      </c>
      <c r="E6858" s="12" t="b">
        <v>0</v>
      </c>
      <c r="F6858" s="12" t="b">
        <v>0</v>
      </c>
      <c r="G6858" s="12" t="b">
        <v>0</v>
      </c>
      <c r="H6858" s="12" t="b">
        <v>0</v>
      </c>
      <c r="I6858" s="13"/>
      <c r="J6858" s="13"/>
      <c r="K6858" s="12" t="b">
        <v>0</v>
      </c>
      <c r="L6858" s="15">
        <v>45936.0</v>
      </c>
      <c r="M6858" s="11" t="s">
        <v>18482</v>
      </c>
      <c r="N6858" s="11" t="s">
        <v>24464</v>
      </c>
      <c r="O6858" s="11" t="s">
        <v>24465</v>
      </c>
      <c r="P6858" s="11" t="s">
        <v>23885</v>
      </c>
      <c r="Q6858" s="11" t="s">
        <v>16380</v>
      </c>
      <c r="R6858" s="11" t="s">
        <v>24466</v>
      </c>
      <c r="S6858" s="11" t="s">
        <v>3827</v>
      </c>
      <c r="U6858" s="11" t="s">
        <v>23593</v>
      </c>
      <c r="W6858" s="11" t="s">
        <v>23885</v>
      </c>
      <c r="AA6858" s="11" t="s">
        <v>151</v>
      </c>
      <c r="AB6858" s="13"/>
      <c r="AC6858" s="13"/>
      <c r="AD6858" s="11" t="s">
        <v>24466</v>
      </c>
      <c r="AE6858" s="13"/>
      <c r="AF6858" s="13"/>
      <c r="AG6858" s="11" t="s">
        <v>152</v>
      </c>
      <c r="AH6858" s="11" t="s">
        <v>23886</v>
      </c>
      <c r="AJ6858" s="13"/>
      <c r="AK6858" s="13"/>
      <c r="AL6858" s="13"/>
      <c r="AM6858" s="13"/>
      <c r="AN6858" s="13"/>
      <c r="AO6858" s="13"/>
      <c r="AP6858" s="11" t="s">
        <v>24463</v>
      </c>
      <c r="AR6858" s="13"/>
      <c r="AS6858" s="13"/>
      <c r="AT6858" s="13"/>
      <c r="AU6858" s="13"/>
      <c r="AV6858" s="14" t="s">
        <v>155</v>
      </c>
      <c r="AW6858" s="13"/>
      <c r="AX6858" s="14" t="s">
        <v>155</v>
      </c>
      <c r="AY6858" s="11" t="s">
        <v>18488</v>
      </c>
      <c r="AZ6858" s="14">
        <v>9116.0</v>
      </c>
      <c r="BA6858" s="13"/>
    </row>
    <row r="6859">
      <c r="A6859" s="11" t="s">
        <v>24467</v>
      </c>
      <c r="B6859" s="11">
        <v>17375.0</v>
      </c>
      <c r="C6859" s="12" t="b">
        <v>0</v>
      </c>
      <c r="D6859" s="12" t="b">
        <v>0</v>
      </c>
      <c r="E6859" s="12" t="b">
        <v>0</v>
      </c>
      <c r="F6859" s="12" t="b">
        <v>0</v>
      </c>
      <c r="G6859" s="12" t="b">
        <v>0</v>
      </c>
      <c r="H6859" s="12" t="b">
        <v>0</v>
      </c>
      <c r="I6859" s="13"/>
      <c r="J6859" s="13"/>
      <c r="K6859" s="12" t="b">
        <v>0</v>
      </c>
      <c r="L6859" s="15">
        <v>45936.0</v>
      </c>
      <c r="M6859" s="11" t="s">
        <v>3870</v>
      </c>
      <c r="N6859" s="11" t="s">
        <v>24468</v>
      </c>
      <c r="O6859" s="11" t="s">
        <v>22197</v>
      </c>
      <c r="P6859" s="11" t="s">
        <v>23885</v>
      </c>
      <c r="Q6859" s="11" t="s">
        <v>16380</v>
      </c>
      <c r="R6859" s="11" t="s">
        <v>22198</v>
      </c>
      <c r="S6859" s="11" t="s">
        <v>22199</v>
      </c>
      <c r="U6859" s="11" t="s">
        <v>22200</v>
      </c>
      <c r="W6859" s="11" t="s">
        <v>23885</v>
      </c>
      <c r="AA6859" s="11" t="s">
        <v>151</v>
      </c>
      <c r="AB6859" s="13"/>
      <c r="AC6859" s="13"/>
      <c r="AD6859" s="11" t="s">
        <v>22198</v>
      </c>
      <c r="AE6859" s="13"/>
      <c r="AF6859" s="13"/>
      <c r="AG6859" s="11" t="s">
        <v>152</v>
      </c>
      <c r="AH6859" s="11" t="s">
        <v>23886</v>
      </c>
      <c r="AJ6859" s="13"/>
      <c r="AK6859" s="13"/>
      <c r="AL6859" s="13"/>
      <c r="AM6859" s="13"/>
      <c r="AN6859" s="13"/>
      <c r="AO6859" s="13"/>
      <c r="AP6859" s="11" t="s">
        <v>24467</v>
      </c>
      <c r="AR6859" s="13"/>
      <c r="AS6859" s="13"/>
      <c r="AT6859" s="12" t="b">
        <v>1</v>
      </c>
      <c r="AU6859" s="13"/>
      <c r="AV6859" s="17">
        <v>45940.0</v>
      </c>
      <c r="AW6859" s="13"/>
      <c r="AX6859" s="14" t="s">
        <v>155</v>
      </c>
      <c r="AY6859" s="13"/>
      <c r="AZ6859" s="14">
        <v>4921.0</v>
      </c>
      <c r="BA6859" s="13"/>
    </row>
    <row r="6860">
      <c r="A6860" s="11" t="s">
        <v>24469</v>
      </c>
      <c r="B6860" s="11">
        <v>17376.0</v>
      </c>
      <c r="C6860" s="12" t="b">
        <v>0</v>
      </c>
      <c r="D6860" s="12" t="b">
        <v>1</v>
      </c>
      <c r="E6860" s="12" t="b">
        <v>0</v>
      </c>
      <c r="F6860" s="12" t="b">
        <v>0</v>
      </c>
      <c r="G6860" s="12" t="b">
        <v>0</v>
      </c>
      <c r="H6860" s="12" t="b">
        <v>0</v>
      </c>
      <c r="I6860" s="13"/>
      <c r="J6860" s="13"/>
      <c r="K6860" s="12" t="b">
        <v>0</v>
      </c>
      <c r="L6860" s="15">
        <v>45936.0</v>
      </c>
      <c r="M6860" s="11" t="s">
        <v>3870</v>
      </c>
      <c r="N6860" s="11" t="s">
        <v>24470</v>
      </c>
      <c r="O6860" s="11" t="s">
        <v>6943</v>
      </c>
      <c r="P6860" s="11" t="s">
        <v>23885</v>
      </c>
      <c r="Q6860" s="11" t="s">
        <v>16380</v>
      </c>
      <c r="R6860" s="11" t="s">
        <v>6944</v>
      </c>
      <c r="S6860" s="11" t="s">
        <v>6945</v>
      </c>
      <c r="U6860" s="11" t="s">
        <v>22200</v>
      </c>
      <c r="W6860" s="11" t="s">
        <v>23885</v>
      </c>
      <c r="AA6860" s="11" t="s">
        <v>151</v>
      </c>
      <c r="AB6860" s="13"/>
      <c r="AC6860" s="13"/>
      <c r="AD6860" s="11" t="s">
        <v>6944</v>
      </c>
      <c r="AF6860" s="13"/>
      <c r="AG6860" s="11" t="s">
        <v>152</v>
      </c>
      <c r="AH6860" s="11" t="s">
        <v>23886</v>
      </c>
      <c r="AJ6860" s="13"/>
      <c r="AK6860" s="13"/>
      <c r="AL6860" s="13"/>
      <c r="AM6860" s="13"/>
      <c r="AN6860" s="13"/>
      <c r="AO6860" s="13"/>
      <c r="AP6860" s="11" t="s">
        <v>24469</v>
      </c>
      <c r="AR6860" s="13"/>
      <c r="AS6860" s="13"/>
      <c r="AT6860" s="12" t="b">
        <v>1</v>
      </c>
      <c r="AU6860" s="13"/>
      <c r="AV6860" s="17">
        <v>45940.0</v>
      </c>
      <c r="AW6860" s="13"/>
      <c r="AX6860" s="14" t="s">
        <v>155</v>
      </c>
      <c r="AY6860" s="13"/>
      <c r="AZ6860" s="14">
        <v>4925.0</v>
      </c>
      <c r="BA6860" s="13"/>
    </row>
    <row r="6861">
      <c r="A6861" s="11" t="s">
        <v>24471</v>
      </c>
      <c r="B6861" s="11">
        <v>17377.0</v>
      </c>
      <c r="C6861" s="12" t="b">
        <v>0</v>
      </c>
      <c r="D6861" s="12" t="b">
        <v>1</v>
      </c>
      <c r="E6861" s="12" t="b">
        <v>0</v>
      </c>
      <c r="F6861" s="12" t="b">
        <v>0</v>
      </c>
      <c r="G6861" s="12" t="b">
        <v>0</v>
      </c>
      <c r="H6861" s="12" t="b">
        <v>0</v>
      </c>
      <c r="I6861" s="13"/>
      <c r="J6861" s="13"/>
      <c r="K6861" s="12" t="b">
        <v>0</v>
      </c>
      <c r="L6861" s="15">
        <v>45936.0</v>
      </c>
      <c r="M6861" s="11" t="s">
        <v>3335</v>
      </c>
      <c r="N6861" s="11" t="s">
        <v>24472</v>
      </c>
      <c r="O6861" s="11" t="s">
        <v>21931</v>
      </c>
      <c r="P6861" s="11" t="s">
        <v>23885</v>
      </c>
      <c r="Q6861" s="11" t="s">
        <v>16380</v>
      </c>
      <c r="R6861" s="11" t="s">
        <v>21932</v>
      </c>
      <c r="S6861" s="11" t="s">
        <v>21933</v>
      </c>
      <c r="U6861" s="11" t="s">
        <v>23507</v>
      </c>
      <c r="W6861" s="11" t="s">
        <v>23885</v>
      </c>
      <c r="AA6861" s="11" t="s">
        <v>151</v>
      </c>
      <c r="AB6861" s="13"/>
      <c r="AC6861" s="13"/>
      <c r="AD6861" s="11" t="s">
        <v>21932</v>
      </c>
      <c r="AE6861" s="13"/>
      <c r="AF6861" s="13"/>
      <c r="AG6861" s="11" t="s">
        <v>152</v>
      </c>
      <c r="AH6861" s="11" t="s">
        <v>23886</v>
      </c>
      <c r="AJ6861" s="13"/>
      <c r="AK6861" s="13"/>
      <c r="AL6861" s="13"/>
      <c r="AM6861" s="13"/>
      <c r="AN6861" s="13"/>
      <c r="AO6861" s="13"/>
      <c r="AP6861" s="11" t="s">
        <v>24471</v>
      </c>
      <c r="AR6861" s="13"/>
      <c r="AS6861" s="13"/>
      <c r="AT6861" s="12" t="b">
        <v>1</v>
      </c>
      <c r="AU6861" s="13"/>
      <c r="AV6861" s="17">
        <v>45940.0</v>
      </c>
      <c r="AW6861" s="13"/>
      <c r="AX6861" s="14" t="s">
        <v>155</v>
      </c>
      <c r="AY6861" s="13"/>
      <c r="AZ6861" s="14">
        <v>4922.0</v>
      </c>
      <c r="BA6861" s="13"/>
    </row>
    <row r="6862">
      <c r="A6862" s="11" t="s">
        <v>24473</v>
      </c>
      <c r="B6862" s="11">
        <v>17378.0</v>
      </c>
      <c r="C6862" s="12" t="b">
        <v>0</v>
      </c>
      <c r="D6862" s="12" t="b">
        <v>1</v>
      </c>
      <c r="E6862" s="12" t="b">
        <v>0</v>
      </c>
      <c r="F6862" s="12" t="b">
        <v>0</v>
      </c>
      <c r="G6862" s="12" t="b">
        <v>0</v>
      </c>
      <c r="H6862" s="12" t="b">
        <v>0</v>
      </c>
      <c r="I6862" s="13"/>
      <c r="J6862" s="13"/>
      <c r="K6862" s="12" t="b">
        <v>0</v>
      </c>
      <c r="L6862" s="15">
        <v>45936.0</v>
      </c>
      <c r="M6862" s="11" t="s">
        <v>3870</v>
      </c>
      <c r="N6862" s="11" t="s">
        <v>24474</v>
      </c>
      <c r="O6862" s="11" t="s">
        <v>6838</v>
      </c>
      <c r="P6862" s="11" t="s">
        <v>23885</v>
      </c>
      <c r="Q6862" s="11" t="s">
        <v>16380</v>
      </c>
      <c r="R6862" s="11" t="s">
        <v>6839</v>
      </c>
      <c r="S6862" s="11" t="s">
        <v>437</v>
      </c>
      <c r="T6862" s="13"/>
      <c r="U6862" s="11" t="s">
        <v>22200</v>
      </c>
      <c r="W6862" s="11" t="s">
        <v>23885</v>
      </c>
      <c r="AA6862" s="11" t="s">
        <v>151</v>
      </c>
      <c r="AB6862" s="13"/>
      <c r="AC6862" s="13"/>
      <c r="AD6862" s="11" t="s">
        <v>6840</v>
      </c>
      <c r="AF6862" s="13"/>
      <c r="AG6862" s="11" t="s">
        <v>152</v>
      </c>
      <c r="AH6862" s="11" t="s">
        <v>23886</v>
      </c>
      <c r="AJ6862" s="13"/>
      <c r="AK6862" s="13"/>
      <c r="AL6862" s="13"/>
      <c r="AM6862" s="13"/>
      <c r="AN6862" s="13"/>
      <c r="AO6862" s="13"/>
      <c r="AP6862" s="11" t="s">
        <v>24473</v>
      </c>
      <c r="AR6862" s="13"/>
      <c r="AS6862" s="13"/>
      <c r="AT6862" s="12" t="b">
        <v>1</v>
      </c>
      <c r="AU6862" s="13"/>
      <c r="AV6862" s="17">
        <v>45940.0</v>
      </c>
      <c r="AW6862" s="13"/>
      <c r="AX6862" s="14" t="s">
        <v>155</v>
      </c>
      <c r="AY6862" s="13"/>
      <c r="AZ6862" s="14">
        <v>4923.0</v>
      </c>
      <c r="BA6862" s="13"/>
    </row>
    <row r="6863">
      <c r="A6863" s="11" t="s">
        <v>24475</v>
      </c>
      <c r="B6863" s="11">
        <v>17379.0</v>
      </c>
      <c r="C6863" s="12" t="b">
        <v>0</v>
      </c>
      <c r="D6863" s="12" t="b">
        <v>1</v>
      </c>
      <c r="E6863" s="12" t="b">
        <v>0</v>
      </c>
      <c r="F6863" s="12" t="b">
        <v>0</v>
      </c>
      <c r="G6863" s="12" t="b">
        <v>0</v>
      </c>
      <c r="H6863" s="12" t="b">
        <v>0</v>
      </c>
      <c r="I6863" s="13"/>
      <c r="J6863" s="13"/>
      <c r="K6863" s="12" t="b">
        <v>0</v>
      </c>
      <c r="L6863" s="15">
        <v>45936.0</v>
      </c>
      <c r="M6863" s="11" t="s">
        <v>12109</v>
      </c>
      <c r="N6863" s="11" t="s">
        <v>24476</v>
      </c>
      <c r="O6863" s="11" t="s">
        <v>21006</v>
      </c>
      <c r="P6863" s="11" t="s">
        <v>23885</v>
      </c>
      <c r="Q6863" s="11" t="s">
        <v>16380</v>
      </c>
      <c r="R6863" s="11" t="s">
        <v>21007</v>
      </c>
      <c r="S6863" s="11" t="s">
        <v>21008</v>
      </c>
      <c r="T6863" s="13"/>
      <c r="U6863" s="11" t="s">
        <v>16964</v>
      </c>
      <c r="W6863" s="11" t="s">
        <v>23885</v>
      </c>
      <c r="AA6863" s="11" t="s">
        <v>151</v>
      </c>
      <c r="AB6863" s="13"/>
      <c r="AC6863" s="13"/>
      <c r="AD6863" s="11" t="s">
        <v>21007</v>
      </c>
      <c r="AE6863" s="13"/>
      <c r="AF6863" s="13"/>
      <c r="AG6863" s="11" t="s">
        <v>152</v>
      </c>
      <c r="AH6863" s="11" t="s">
        <v>23886</v>
      </c>
      <c r="AJ6863" s="13"/>
      <c r="AK6863" s="13"/>
      <c r="AL6863" s="13"/>
      <c r="AM6863" s="13"/>
      <c r="AN6863" s="13"/>
      <c r="AO6863" s="13"/>
      <c r="AP6863" s="11" t="s">
        <v>24475</v>
      </c>
      <c r="AR6863" s="13"/>
      <c r="AS6863" s="13"/>
      <c r="AT6863" s="12" t="b">
        <v>1</v>
      </c>
      <c r="AU6863" s="13"/>
      <c r="AV6863" s="17">
        <v>45940.0</v>
      </c>
      <c r="AW6863" s="13"/>
      <c r="AX6863" s="14" t="s">
        <v>155</v>
      </c>
      <c r="AY6863" s="13"/>
      <c r="AZ6863" s="14">
        <v>4924.0</v>
      </c>
      <c r="BA6863" s="13"/>
    </row>
    <row r="6864">
      <c r="A6864" s="11" t="s">
        <v>24477</v>
      </c>
      <c r="B6864" s="11">
        <v>17385.0</v>
      </c>
      <c r="C6864" s="12" t="b">
        <v>0</v>
      </c>
      <c r="D6864" s="12" t="b">
        <v>1</v>
      </c>
      <c r="E6864" s="12" t="b">
        <v>0</v>
      </c>
      <c r="F6864" s="12" t="b">
        <v>0</v>
      </c>
      <c r="G6864" s="12" t="b">
        <v>0</v>
      </c>
      <c r="H6864" s="12" t="b">
        <v>0</v>
      </c>
      <c r="I6864" s="13"/>
      <c r="J6864" s="13"/>
      <c r="K6864" s="12" t="b">
        <v>0</v>
      </c>
      <c r="L6864" s="15">
        <v>45695.0</v>
      </c>
      <c r="M6864" s="11" t="s">
        <v>8145</v>
      </c>
      <c r="N6864" s="11" t="s">
        <v>24478</v>
      </c>
      <c r="O6864" s="11" t="s">
        <v>11202</v>
      </c>
      <c r="P6864" s="11" t="s">
        <v>24479</v>
      </c>
      <c r="Q6864" s="11" t="s">
        <v>3705</v>
      </c>
      <c r="R6864" s="11" t="s">
        <v>11203</v>
      </c>
      <c r="S6864" s="11" t="s">
        <v>8421</v>
      </c>
      <c r="T6864" s="13"/>
      <c r="U6864" s="11" t="s">
        <v>16668</v>
      </c>
      <c r="W6864" s="11" t="s">
        <v>24479</v>
      </c>
      <c r="AA6864" s="11" t="s">
        <v>151</v>
      </c>
      <c r="AB6864" s="13"/>
      <c r="AC6864" s="13"/>
      <c r="AD6864" s="11" t="s">
        <v>11203</v>
      </c>
      <c r="AE6864" s="13"/>
      <c r="AF6864" s="13"/>
      <c r="AG6864" s="11" t="s">
        <v>152</v>
      </c>
      <c r="AH6864" s="11" t="s">
        <v>24480</v>
      </c>
      <c r="AJ6864" s="13"/>
      <c r="AK6864" s="13"/>
      <c r="AL6864" s="13"/>
      <c r="AM6864" s="13"/>
      <c r="AN6864" s="13"/>
      <c r="AO6864" s="13"/>
      <c r="AP6864" s="11" t="s">
        <v>24477</v>
      </c>
      <c r="AR6864" s="13"/>
      <c r="AS6864" s="13"/>
      <c r="AT6864" s="12" t="b">
        <v>1</v>
      </c>
      <c r="AU6864" s="13"/>
      <c r="AV6864" s="17">
        <v>45940.0</v>
      </c>
      <c r="AW6864" s="13"/>
      <c r="AX6864" s="14" t="s">
        <v>155</v>
      </c>
      <c r="AY6864" s="13"/>
      <c r="AZ6864" s="14">
        <v>5141.0</v>
      </c>
      <c r="BA6864" s="13"/>
    </row>
    <row r="6865">
      <c r="A6865" s="11" t="s">
        <v>24481</v>
      </c>
      <c r="B6865" s="11">
        <v>17386.0</v>
      </c>
      <c r="C6865" s="12" t="b">
        <v>0</v>
      </c>
      <c r="D6865" s="12" t="b">
        <v>1</v>
      </c>
      <c r="E6865" s="12" t="b">
        <v>0</v>
      </c>
      <c r="F6865" s="12" t="b">
        <v>0</v>
      </c>
      <c r="G6865" s="12" t="b">
        <v>0</v>
      </c>
      <c r="H6865" s="12" t="b">
        <v>0</v>
      </c>
      <c r="I6865" s="13"/>
      <c r="J6865" s="13"/>
      <c r="K6865" s="12" t="b">
        <v>0</v>
      </c>
      <c r="L6865" s="15">
        <v>45695.0</v>
      </c>
      <c r="M6865" s="11" t="s">
        <v>3785</v>
      </c>
      <c r="N6865" s="11" t="s">
        <v>24482</v>
      </c>
      <c r="O6865" s="11" t="s">
        <v>3787</v>
      </c>
      <c r="P6865" s="11" t="s">
        <v>24479</v>
      </c>
      <c r="Q6865" s="11" t="s">
        <v>3705</v>
      </c>
      <c r="R6865" s="11" t="s">
        <v>3788</v>
      </c>
      <c r="S6865" s="11" t="s">
        <v>1099</v>
      </c>
      <c r="U6865" s="13"/>
      <c r="V6865" s="13"/>
      <c r="W6865" s="11" t="s">
        <v>24479</v>
      </c>
      <c r="AA6865" s="11" t="s">
        <v>151</v>
      </c>
      <c r="AB6865" s="13"/>
      <c r="AC6865" s="13"/>
      <c r="AD6865" s="11" t="s">
        <v>3788</v>
      </c>
      <c r="AE6865" s="13"/>
      <c r="AF6865" s="13"/>
      <c r="AG6865" s="11" t="s">
        <v>152</v>
      </c>
      <c r="AH6865" s="11" t="s">
        <v>24480</v>
      </c>
      <c r="AJ6865" s="13"/>
      <c r="AK6865" s="13"/>
      <c r="AL6865" s="13"/>
      <c r="AM6865" s="13"/>
      <c r="AN6865" s="13"/>
      <c r="AO6865" s="13"/>
      <c r="AP6865" s="11" t="s">
        <v>24481</v>
      </c>
      <c r="AR6865" s="13"/>
      <c r="AS6865" s="13"/>
      <c r="AT6865" s="12" t="b">
        <v>1</v>
      </c>
      <c r="AU6865" s="13"/>
      <c r="AV6865" s="17">
        <v>45940.0</v>
      </c>
      <c r="AW6865" s="13"/>
      <c r="AX6865" s="14" t="s">
        <v>155</v>
      </c>
      <c r="AY6865" s="13"/>
      <c r="AZ6865" s="14">
        <v>5142.0</v>
      </c>
      <c r="BA6865" s="13"/>
    </row>
    <row r="6866">
      <c r="A6866" s="11" t="s">
        <v>24483</v>
      </c>
      <c r="B6866" s="11">
        <v>17387.0</v>
      </c>
      <c r="C6866" s="12" t="b">
        <v>0</v>
      </c>
      <c r="D6866" s="12" t="b">
        <v>0</v>
      </c>
      <c r="E6866" s="12" t="b">
        <v>0</v>
      </c>
      <c r="F6866" s="12" t="b">
        <v>0</v>
      </c>
      <c r="G6866" s="12" t="b">
        <v>0</v>
      </c>
      <c r="H6866" s="12" t="b">
        <v>0</v>
      </c>
      <c r="I6866" s="13"/>
      <c r="J6866" s="13"/>
      <c r="K6866" s="12" t="b">
        <v>0</v>
      </c>
      <c r="L6866" s="14" t="s">
        <v>23110</v>
      </c>
      <c r="M6866" s="11" t="s">
        <v>3870</v>
      </c>
      <c r="N6866" s="11" t="s">
        <v>24484</v>
      </c>
      <c r="O6866" s="11" t="s">
        <v>24485</v>
      </c>
      <c r="P6866" s="11" t="s">
        <v>23112</v>
      </c>
      <c r="Q6866" s="11" t="s">
        <v>162</v>
      </c>
      <c r="R6866" s="11" t="s">
        <v>24486</v>
      </c>
      <c r="T6866" s="13"/>
      <c r="U6866" s="11" t="s">
        <v>22200</v>
      </c>
      <c r="W6866" s="11" t="s">
        <v>23112</v>
      </c>
      <c r="Z6866" s="13"/>
      <c r="AA6866" s="11" t="s">
        <v>151</v>
      </c>
      <c r="AB6866" s="13"/>
      <c r="AC6866" s="13"/>
      <c r="AD6866" s="11" t="s">
        <v>24486</v>
      </c>
      <c r="AF6866" s="13"/>
      <c r="AG6866" s="11" t="s">
        <v>152</v>
      </c>
      <c r="AH6866" s="11" t="s">
        <v>23113</v>
      </c>
      <c r="AJ6866" s="13"/>
      <c r="AK6866" s="13"/>
      <c r="AL6866" s="13"/>
      <c r="AM6866" s="13"/>
      <c r="AN6866" s="13"/>
      <c r="AO6866" s="13"/>
      <c r="AP6866" s="11" t="s">
        <v>24483</v>
      </c>
      <c r="AR6866" s="13"/>
      <c r="AS6866" s="13"/>
      <c r="AT6866" s="12" t="b">
        <v>1</v>
      </c>
      <c r="AU6866" s="13"/>
      <c r="AV6866" s="17">
        <v>45940.0</v>
      </c>
      <c r="AW6866" s="13"/>
      <c r="AX6866" s="14" t="s">
        <v>155</v>
      </c>
      <c r="AY6866" s="13"/>
      <c r="AZ6866" s="14">
        <v>3299.0</v>
      </c>
      <c r="BA6866" s="13"/>
    </row>
    <row r="6867">
      <c r="A6867" s="11" t="s">
        <v>24487</v>
      </c>
      <c r="B6867" s="11">
        <v>17388.0</v>
      </c>
      <c r="C6867" s="12" t="b">
        <v>0</v>
      </c>
      <c r="D6867" s="12" t="b">
        <v>1</v>
      </c>
      <c r="E6867" s="12" t="b">
        <v>0</v>
      </c>
      <c r="F6867" s="12" t="b">
        <v>0</v>
      </c>
      <c r="G6867" s="12" t="b">
        <v>0</v>
      </c>
      <c r="H6867" s="12" t="b">
        <v>0</v>
      </c>
      <c r="I6867" s="13"/>
      <c r="J6867" s="13"/>
      <c r="K6867" s="12" t="b">
        <v>0</v>
      </c>
      <c r="L6867" s="14" t="s">
        <v>23110</v>
      </c>
      <c r="M6867" s="11" t="s">
        <v>3870</v>
      </c>
      <c r="N6867" s="11" t="s">
        <v>24488</v>
      </c>
      <c r="O6867" s="11" t="s">
        <v>5552</v>
      </c>
      <c r="P6867" s="11" t="s">
        <v>23112</v>
      </c>
      <c r="Q6867" s="11" t="s">
        <v>162</v>
      </c>
      <c r="R6867" s="11" t="s">
        <v>5553</v>
      </c>
      <c r="S6867" s="11" t="s">
        <v>194</v>
      </c>
      <c r="T6867" s="13"/>
      <c r="U6867" s="11" t="s">
        <v>22200</v>
      </c>
      <c r="W6867" s="11" t="s">
        <v>23112</v>
      </c>
      <c r="Z6867" s="13"/>
      <c r="AA6867" s="11" t="s">
        <v>151</v>
      </c>
      <c r="AB6867" s="13"/>
      <c r="AC6867" s="13"/>
      <c r="AD6867" s="11" t="s">
        <v>5553</v>
      </c>
      <c r="AE6867" s="13"/>
      <c r="AF6867" s="13"/>
      <c r="AG6867" s="11" t="s">
        <v>152</v>
      </c>
      <c r="AH6867" s="11" t="s">
        <v>23113</v>
      </c>
      <c r="AJ6867" s="13"/>
      <c r="AK6867" s="13"/>
      <c r="AL6867" s="13"/>
      <c r="AM6867" s="13"/>
      <c r="AN6867" s="13"/>
      <c r="AO6867" s="13"/>
      <c r="AP6867" s="11" t="s">
        <v>24487</v>
      </c>
      <c r="AR6867" s="13"/>
      <c r="AS6867" s="13"/>
      <c r="AT6867" s="12" t="b">
        <v>1</v>
      </c>
      <c r="AU6867" s="13"/>
      <c r="AV6867" s="17">
        <v>45940.0</v>
      </c>
      <c r="AW6867" s="13"/>
      <c r="AX6867" s="14" t="s">
        <v>155</v>
      </c>
      <c r="AY6867" s="13"/>
      <c r="AZ6867" s="14">
        <v>3300.0</v>
      </c>
      <c r="BA6867" s="13"/>
    </row>
    <row r="6868">
      <c r="A6868" s="11" t="s">
        <v>24489</v>
      </c>
      <c r="B6868" s="11">
        <v>17389.0</v>
      </c>
      <c r="C6868" s="12" t="b">
        <v>0</v>
      </c>
      <c r="D6868" s="12" t="b">
        <v>0</v>
      </c>
      <c r="E6868" s="12" t="b">
        <v>0</v>
      </c>
      <c r="F6868" s="12" t="b">
        <v>0</v>
      </c>
      <c r="G6868" s="12" t="b">
        <v>0</v>
      </c>
      <c r="H6868" s="12" t="b">
        <v>0</v>
      </c>
      <c r="I6868" s="13"/>
      <c r="J6868" s="13"/>
      <c r="K6868" s="12" t="b">
        <v>0</v>
      </c>
      <c r="L6868" s="14" t="s">
        <v>23110</v>
      </c>
      <c r="M6868" s="11" t="s">
        <v>3870</v>
      </c>
      <c r="N6868" s="11" t="s">
        <v>24490</v>
      </c>
      <c r="O6868" s="11" t="s">
        <v>24491</v>
      </c>
      <c r="P6868" s="11" t="s">
        <v>23112</v>
      </c>
      <c r="Q6868" s="11" t="s">
        <v>162</v>
      </c>
      <c r="R6868" s="11" t="s">
        <v>24492</v>
      </c>
      <c r="S6868" s="13"/>
      <c r="T6868" s="13"/>
      <c r="U6868" s="11" t="s">
        <v>22200</v>
      </c>
      <c r="W6868" s="11" t="s">
        <v>23112</v>
      </c>
      <c r="Z6868" s="13"/>
      <c r="AA6868" s="11" t="s">
        <v>151</v>
      </c>
      <c r="AB6868" s="13"/>
      <c r="AC6868" s="13"/>
      <c r="AD6868" s="11" t="s">
        <v>24492</v>
      </c>
      <c r="AE6868" s="13"/>
      <c r="AF6868" s="13"/>
      <c r="AG6868" s="11" t="s">
        <v>152</v>
      </c>
      <c r="AH6868" s="11" t="s">
        <v>23113</v>
      </c>
      <c r="AJ6868" s="13"/>
      <c r="AK6868" s="13"/>
      <c r="AL6868" s="13"/>
      <c r="AM6868" s="13"/>
      <c r="AN6868" s="13"/>
      <c r="AO6868" s="13"/>
      <c r="AP6868" s="11" t="s">
        <v>24489</v>
      </c>
      <c r="AR6868" s="13"/>
      <c r="AS6868" s="13"/>
      <c r="AT6868" s="12" t="b">
        <v>1</v>
      </c>
      <c r="AU6868" s="13"/>
      <c r="AV6868" s="17">
        <v>45940.0</v>
      </c>
      <c r="AW6868" s="13"/>
      <c r="AX6868" s="14" t="s">
        <v>155</v>
      </c>
      <c r="AY6868" s="13"/>
      <c r="AZ6868" s="14">
        <v>3301.0</v>
      </c>
      <c r="BA6868" s="13"/>
    </row>
    <row r="6869">
      <c r="A6869" s="11" t="s">
        <v>24493</v>
      </c>
      <c r="B6869" s="11">
        <v>17390.0</v>
      </c>
      <c r="C6869" s="12" t="b">
        <v>0</v>
      </c>
      <c r="D6869" s="12" t="b">
        <v>0</v>
      </c>
      <c r="E6869" s="12" t="b">
        <v>0</v>
      </c>
      <c r="F6869" s="12" t="b">
        <v>0</v>
      </c>
      <c r="G6869" s="12" t="b">
        <v>0</v>
      </c>
      <c r="H6869" s="12" t="b">
        <v>0</v>
      </c>
      <c r="I6869" s="13"/>
      <c r="J6869" s="13"/>
      <c r="K6869" s="12" t="b">
        <v>0</v>
      </c>
      <c r="L6869" s="14" t="s">
        <v>22923</v>
      </c>
      <c r="M6869" s="11" t="s">
        <v>3870</v>
      </c>
      <c r="N6869" s="11" t="s">
        <v>24494</v>
      </c>
      <c r="O6869" s="11" t="s">
        <v>6966</v>
      </c>
      <c r="P6869" s="11" t="s">
        <v>24183</v>
      </c>
      <c r="Q6869" s="11" t="s">
        <v>162</v>
      </c>
      <c r="R6869" s="11" t="s">
        <v>6967</v>
      </c>
      <c r="S6869" s="13"/>
      <c r="T6869" s="13"/>
      <c r="U6869" s="11" t="s">
        <v>22200</v>
      </c>
      <c r="W6869" s="11" t="s">
        <v>24183</v>
      </c>
      <c r="Z6869" s="13"/>
      <c r="AA6869" s="11" t="s">
        <v>151</v>
      </c>
      <c r="AB6869" s="13"/>
      <c r="AC6869" s="13"/>
      <c r="AD6869" s="11" t="s">
        <v>6967</v>
      </c>
      <c r="AE6869" s="13"/>
      <c r="AF6869" s="13"/>
      <c r="AG6869" s="11" t="s">
        <v>152</v>
      </c>
      <c r="AH6869" s="11" t="s">
        <v>24184</v>
      </c>
      <c r="AJ6869" s="13"/>
      <c r="AK6869" s="13"/>
      <c r="AL6869" s="13"/>
      <c r="AM6869" s="13"/>
      <c r="AN6869" s="13"/>
      <c r="AO6869" s="13"/>
      <c r="AP6869" s="11" t="s">
        <v>24493</v>
      </c>
      <c r="AR6869" s="13"/>
      <c r="AS6869" s="13"/>
      <c r="AT6869" s="12" t="b">
        <v>1</v>
      </c>
      <c r="AU6869" s="13"/>
      <c r="AV6869" s="17">
        <v>45940.0</v>
      </c>
      <c r="AW6869" s="13"/>
      <c r="AX6869" s="14" t="s">
        <v>155</v>
      </c>
      <c r="AY6869" s="13"/>
      <c r="AZ6869" s="14">
        <v>3233.0</v>
      </c>
      <c r="BA6869" s="13"/>
    </row>
    <row r="6870">
      <c r="A6870" s="11" t="s">
        <v>24495</v>
      </c>
      <c r="B6870" s="11">
        <v>17391.0</v>
      </c>
      <c r="C6870" s="12" t="b">
        <v>0</v>
      </c>
      <c r="D6870" s="12" t="b">
        <v>1</v>
      </c>
      <c r="E6870" s="12" t="b">
        <v>0</v>
      </c>
      <c r="F6870" s="12" t="b">
        <v>0</v>
      </c>
      <c r="G6870" s="12" t="b">
        <v>0</v>
      </c>
      <c r="H6870" s="12" t="b">
        <v>0</v>
      </c>
      <c r="I6870" s="13"/>
      <c r="J6870" s="13"/>
      <c r="K6870" s="12" t="b">
        <v>0</v>
      </c>
      <c r="L6870" s="14" t="s">
        <v>22923</v>
      </c>
      <c r="M6870" s="11" t="s">
        <v>3870</v>
      </c>
      <c r="N6870" s="11" t="s">
        <v>24496</v>
      </c>
      <c r="O6870" s="11" t="s">
        <v>24296</v>
      </c>
      <c r="P6870" s="11" t="s">
        <v>24183</v>
      </c>
      <c r="Q6870" s="11" t="s">
        <v>162</v>
      </c>
      <c r="R6870" s="11" t="s">
        <v>24297</v>
      </c>
      <c r="S6870" s="11" t="s">
        <v>24298</v>
      </c>
      <c r="U6870" s="11" t="s">
        <v>22200</v>
      </c>
      <c r="W6870" s="11" t="s">
        <v>24183</v>
      </c>
      <c r="Z6870" s="13"/>
      <c r="AA6870" s="11" t="s">
        <v>151</v>
      </c>
      <c r="AB6870" s="13"/>
      <c r="AC6870" s="13"/>
      <c r="AD6870" s="11" t="s">
        <v>24297</v>
      </c>
      <c r="AE6870" s="13"/>
      <c r="AF6870" s="13"/>
      <c r="AG6870" s="11" t="s">
        <v>152</v>
      </c>
      <c r="AH6870" s="11" t="s">
        <v>24184</v>
      </c>
      <c r="AJ6870" s="13"/>
      <c r="AK6870" s="13"/>
      <c r="AL6870" s="13"/>
      <c r="AM6870" s="13"/>
      <c r="AN6870" s="13"/>
      <c r="AO6870" s="13"/>
      <c r="AP6870" s="11" t="s">
        <v>24495</v>
      </c>
      <c r="AR6870" s="13"/>
      <c r="AS6870" s="13"/>
      <c r="AT6870" s="12" t="b">
        <v>1</v>
      </c>
      <c r="AU6870" s="13"/>
      <c r="AV6870" s="17">
        <v>45940.0</v>
      </c>
      <c r="AW6870" s="13"/>
      <c r="AX6870" s="14" t="s">
        <v>155</v>
      </c>
      <c r="AY6870" s="13"/>
      <c r="AZ6870" s="14">
        <v>3235.0</v>
      </c>
      <c r="BA6870" s="13"/>
    </row>
    <row r="6871">
      <c r="A6871" s="11" t="s">
        <v>24497</v>
      </c>
      <c r="B6871" s="11">
        <v>17392.0</v>
      </c>
      <c r="C6871" s="12" t="b">
        <v>0</v>
      </c>
      <c r="D6871" s="12" t="b">
        <v>1</v>
      </c>
      <c r="E6871" s="12" t="b">
        <v>0</v>
      </c>
      <c r="F6871" s="12" t="b">
        <v>0</v>
      </c>
      <c r="G6871" s="12" t="b">
        <v>0</v>
      </c>
      <c r="H6871" s="12" t="b">
        <v>0</v>
      </c>
      <c r="I6871" s="13"/>
      <c r="J6871" s="13"/>
      <c r="K6871" s="12" t="b">
        <v>0</v>
      </c>
      <c r="L6871" s="14" t="s">
        <v>22923</v>
      </c>
      <c r="M6871" s="11" t="s">
        <v>3870</v>
      </c>
      <c r="N6871" s="11" t="s">
        <v>24498</v>
      </c>
      <c r="O6871" s="11" t="s">
        <v>12179</v>
      </c>
      <c r="P6871" s="11" t="s">
        <v>24183</v>
      </c>
      <c r="Q6871" s="11" t="s">
        <v>162</v>
      </c>
      <c r="R6871" s="11" t="s">
        <v>12180</v>
      </c>
      <c r="S6871" s="13"/>
      <c r="T6871" s="13"/>
      <c r="U6871" s="11" t="s">
        <v>22200</v>
      </c>
      <c r="W6871" s="11" t="s">
        <v>24183</v>
      </c>
      <c r="Z6871" s="13"/>
      <c r="AA6871" s="11" t="s">
        <v>151</v>
      </c>
      <c r="AB6871" s="13"/>
      <c r="AC6871" s="13"/>
      <c r="AD6871" s="11" t="s">
        <v>12180</v>
      </c>
      <c r="AE6871" s="13"/>
      <c r="AF6871" s="13"/>
      <c r="AG6871" s="11" t="s">
        <v>152</v>
      </c>
      <c r="AH6871" s="11" t="s">
        <v>24184</v>
      </c>
      <c r="AJ6871" s="13"/>
      <c r="AK6871" s="13"/>
      <c r="AL6871" s="13"/>
      <c r="AM6871" s="13"/>
      <c r="AN6871" s="13"/>
      <c r="AO6871" s="13"/>
      <c r="AP6871" s="11" t="s">
        <v>24497</v>
      </c>
      <c r="AR6871" s="13"/>
      <c r="AS6871" s="13"/>
      <c r="AT6871" s="12" t="b">
        <v>1</v>
      </c>
      <c r="AU6871" s="13"/>
      <c r="AV6871" s="17">
        <v>45940.0</v>
      </c>
      <c r="AW6871" s="13"/>
      <c r="AX6871" s="14" t="s">
        <v>155</v>
      </c>
      <c r="AY6871" s="13"/>
      <c r="AZ6871" s="14">
        <v>3234.0</v>
      </c>
      <c r="BA6871" s="13"/>
    </row>
    <row r="6872">
      <c r="A6872" s="11" t="s">
        <v>24499</v>
      </c>
      <c r="B6872" s="11">
        <v>17393.0</v>
      </c>
      <c r="C6872" s="12" t="b">
        <v>0</v>
      </c>
      <c r="D6872" s="12" t="b">
        <v>1</v>
      </c>
      <c r="E6872" s="12" t="b">
        <v>0</v>
      </c>
      <c r="F6872" s="12" t="b">
        <v>0</v>
      </c>
      <c r="G6872" s="12" t="b">
        <v>0</v>
      </c>
      <c r="H6872" s="12" t="b">
        <v>0</v>
      </c>
      <c r="I6872" s="13"/>
      <c r="J6872" s="13"/>
      <c r="K6872" s="12" t="b">
        <v>0</v>
      </c>
      <c r="L6872" s="15">
        <v>45695.0</v>
      </c>
      <c r="M6872" s="11" t="s">
        <v>17302</v>
      </c>
      <c r="N6872" s="11" t="s">
        <v>24500</v>
      </c>
      <c r="O6872" s="11" t="s">
        <v>17371</v>
      </c>
      <c r="P6872" s="11" t="s">
        <v>24479</v>
      </c>
      <c r="Q6872" s="11" t="s">
        <v>3705</v>
      </c>
      <c r="R6872" s="11" t="s">
        <v>17372</v>
      </c>
      <c r="S6872" s="11" t="s">
        <v>17373</v>
      </c>
      <c r="U6872" s="13"/>
      <c r="V6872" s="13"/>
      <c r="W6872" s="11" t="s">
        <v>24479</v>
      </c>
      <c r="AA6872" s="11" t="s">
        <v>151</v>
      </c>
      <c r="AB6872" s="13"/>
      <c r="AC6872" s="13"/>
      <c r="AD6872" s="11" t="s">
        <v>17372</v>
      </c>
      <c r="AF6872" s="13"/>
      <c r="AG6872" s="11" t="s">
        <v>152</v>
      </c>
      <c r="AH6872" s="11" t="s">
        <v>24480</v>
      </c>
      <c r="AJ6872" s="13"/>
      <c r="AK6872" s="13"/>
      <c r="AL6872" s="13"/>
      <c r="AM6872" s="13"/>
      <c r="AN6872" s="13"/>
      <c r="AO6872" s="11" t="s">
        <v>17307</v>
      </c>
      <c r="AP6872" s="11" t="s">
        <v>24499</v>
      </c>
      <c r="AR6872" s="13"/>
      <c r="AS6872" s="13"/>
      <c r="AT6872" s="12" t="b">
        <v>1</v>
      </c>
      <c r="AU6872" s="13"/>
      <c r="AV6872" s="15">
        <v>45879.0</v>
      </c>
      <c r="AW6872" s="13"/>
      <c r="AX6872" s="14" t="s">
        <v>155</v>
      </c>
      <c r="AY6872" s="13"/>
      <c r="AZ6872" s="14">
        <v>226.0</v>
      </c>
      <c r="BA6872" s="13"/>
    </row>
    <row r="6873">
      <c r="A6873" s="11" t="s">
        <v>24501</v>
      </c>
      <c r="B6873" s="11">
        <v>17394.0</v>
      </c>
      <c r="C6873" s="12" t="b">
        <v>0</v>
      </c>
      <c r="D6873" s="12" t="b">
        <v>1</v>
      </c>
      <c r="E6873" s="12" t="b">
        <v>0</v>
      </c>
      <c r="F6873" s="12" t="b">
        <v>0</v>
      </c>
      <c r="G6873" s="12" t="b">
        <v>0</v>
      </c>
      <c r="H6873" s="12" t="b">
        <v>0</v>
      </c>
      <c r="I6873" s="13"/>
      <c r="J6873" s="13"/>
      <c r="K6873" s="12" t="b">
        <v>0</v>
      </c>
      <c r="L6873" s="14" t="s">
        <v>22802</v>
      </c>
      <c r="M6873" s="11" t="s">
        <v>16817</v>
      </c>
      <c r="N6873" s="11" t="s">
        <v>24502</v>
      </c>
      <c r="O6873" s="11" t="s">
        <v>22629</v>
      </c>
      <c r="P6873" s="11" t="s">
        <v>22804</v>
      </c>
      <c r="Q6873" s="11" t="s">
        <v>972</v>
      </c>
      <c r="R6873" s="11" t="s">
        <v>22630</v>
      </c>
      <c r="S6873" s="11" t="s">
        <v>22631</v>
      </c>
      <c r="U6873" s="11" t="s">
        <v>22319</v>
      </c>
      <c r="W6873" s="11" t="s">
        <v>22804</v>
      </c>
      <c r="Y6873" s="13"/>
      <c r="Z6873" s="13"/>
      <c r="AA6873" s="11" t="s">
        <v>151</v>
      </c>
      <c r="AB6873" s="13"/>
      <c r="AC6873" s="13"/>
      <c r="AD6873" s="11" t="s">
        <v>22630</v>
      </c>
      <c r="AE6873" s="13"/>
      <c r="AF6873" s="13"/>
      <c r="AG6873" s="11" t="s">
        <v>152</v>
      </c>
      <c r="AH6873" s="11" t="s">
        <v>22805</v>
      </c>
      <c r="AJ6873" s="13"/>
      <c r="AK6873" s="13"/>
      <c r="AL6873" s="13"/>
      <c r="AM6873" s="13"/>
      <c r="AN6873" s="13"/>
      <c r="AO6873" s="13"/>
      <c r="AP6873" s="11" t="s">
        <v>24501</v>
      </c>
      <c r="AR6873" s="13"/>
      <c r="AS6873" s="13"/>
      <c r="AT6873" s="12" t="b">
        <v>1</v>
      </c>
      <c r="AU6873" s="13"/>
      <c r="AV6873" s="14" t="s">
        <v>167</v>
      </c>
      <c r="AW6873" s="13"/>
      <c r="AX6873" s="14" t="s">
        <v>155</v>
      </c>
      <c r="AY6873" s="13"/>
      <c r="AZ6873" s="14">
        <v>8470.0</v>
      </c>
      <c r="BA6873" s="13"/>
    </row>
    <row r="6874">
      <c r="A6874" s="11" t="s">
        <v>24503</v>
      </c>
      <c r="B6874" s="11">
        <v>17395.0</v>
      </c>
      <c r="C6874" s="12" t="b">
        <v>0</v>
      </c>
      <c r="D6874" s="12" t="b">
        <v>1</v>
      </c>
      <c r="E6874" s="12" t="b">
        <v>0</v>
      </c>
      <c r="F6874" s="12" t="b">
        <v>0</v>
      </c>
      <c r="G6874" s="12" t="b">
        <v>0</v>
      </c>
      <c r="H6874" s="12" t="b">
        <v>0</v>
      </c>
      <c r="I6874" s="13"/>
      <c r="J6874" s="13"/>
      <c r="K6874" s="12" t="b">
        <v>0</v>
      </c>
      <c r="L6874" s="15">
        <v>45754.0</v>
      </c>
      <c r="M6874" s="11" t="s">
        <v>3335</v>
      </c>
      <c r="N6874" s="11" t="s">
        <v>24504</v>
      </c>
      <c r="O6874" s="11" t="s">
        <v>21931</v>
      </c>
      <c r="P6874" s="11" t="s">
        <v>24329</v>
      </c>
      <c r="Q6874" s="11" t="s">
        <v>146</v>
      </c>
      <c r="R6874" s="11" t="s">
        <v>21932</v>
      </c>
      <c r="S6874" s="11" t="s">
        <v>21933</v>
      </c>
      <c r="U6874" s="11" t="s">
        <v>23507</v>
      </c>
      <c r="W6874" s="11" t="s">
        <v>24329</v>
      </c>
      <c r="AA6874" s="11" t="s">
        <v>151</v>
      </c>
      <c r="AB6874" s="13"/>
      <c r="AC6874" s="13"/>
      <c r="AD6874" s="11" t="s">
        <v>21932</v>
      </c>
      <c r="AE6874" s="13"/>
      <c r="AF6874" s="13"/>
      <c r="AG6874" s="11" t="s">
        <v>152</v>
      </c>
      <c r="AH6874" s="11" t="s">
        <v>24330</v>
      </c>
      <c r="AJ6874" s="13"/>
      <c r="AK6874" s="13"/>
      <c r="AL6874" s="13"/>
      <c r="AM6874" s="13"/>
      <c r="AN6874" s="13"/>
      <c r="AO6874" s="13"/>
      <c r="AP6874" s="11" t="s">
        <v>24503</v>
      </c>
      <c r="AR6874" s="13"/>
      <c r="AS6874" s="13"/>
      <c r="AT6874" s="12" t="b">
        <v>1</v>
      </c>
      <c r="AU6874" s="13"/>
      <c r="AV6874" s="17">
        <v>45940.0</v>
      </c>
      <c r="AW6874" s="13"/>
      <c r="AX6874" s="14" t="s">
        <v>155</v>
      </c>
      <c r="AY6874" s="13"/>
      <c r="AZ6874" s="14">
        <v>5140.0</v>
      </c>
      <c r="BA6874" s="13"/>
    </row>
    <row r="6875">
      <c r="A6875" s="11" t="s">
        <v>24505</v>
      </c>
      <c r="B6875" s="11">
        <v>17397.0</v>
      </c>
      <c r="C6875" s="12" t="b">
        <v>0</v>
      </c>
      <c r="D6875" s="12" t="b">
        <v>0</v>
      </c>
      <c r="E6875" s="12" t="b">
        <v>0</v>
      </c>
      <c r="F6875" s="12" t="b">
        <v>0</v>
      </c>
      <c r="G6875" s="12" t="b">
        <v>0</v>
      </c>
      <c r="H6875" s="12" t="b">
        <v>0</v>
      </c>
      <c r="I6875" s="13"/>
      <c r="J6875" s="13"/>
      <c r="K6875" s="12" t="b">
        <v>0</v>
      </c>
      <c r="L6875" s="15">
        <v>45845.0</v>
      </c>
      <c r="M6875" s="11" t="s">
        <v>3335</v>
      </c>
      <c r="N6875" s="11" t="s">
        <v>24506</v>
      </c>
      <c r="O6875" s="11" t="s">
        <v>21501</v>
      </c>
      <c r="P6875" s="11" t="s">
        <v>24241</v>
      </c>
      <c r="Q6875" s="11" t="s">
        <v>146</v>
      </c>
      <c r="R6875" s="11" t="s">
        <v>21502</v>
      </c>
      <c r="S6875" s="11" t="s">
        <v>21503</v>
      </c>
      <c r="T6875" s="11" t="s">
        <v>16868</v>
      </c>
      <c r="U6875" s="11" t="s">
        <v>23507</v>
      </c>
      <c r="W6875" s="11" t="s">
        <v>24241</v>
      </c>
      <c r="AA6875" s="11" t="s">
        <v>215</v>
      </c>
      <c r="AB6875" s="13"/>
      <c r="AC6875" s="13"/>
      <c r="AD6875" s="11" t="s">
        <v>21502</v>
      </c>
      <c r="AE6875" s="13"/>
      <c r="AF6875" s="13"/>
      <c r="AG6875" s="11" t="s">
        <v>152</v>
      </c>
      <c r="AH6875" s="11" t="s">
        <v>24242</v>
      </c>
      <c r="AJ6875" s="13"/>
      <c r="AK6875" s="13"/>
      <c r="AL6875" s="13"/>
      <c r="AM6875" s="13"/>
      <c r="AN6875" s="13"/>
      <c r="AO6875" s="13"/>
      <c r="AP6875" s="11" t="s">
        <v>24505</v>
      </c>
      <c r="AQ6875" s="11" t="s">
        <v>23532</v>
      </c>
      <c r="AR6875" s="13"/>
      <c r="AS6875" s="13"/>
      <c r="AT6875" s="12" t="b">
        <v>1</v>
      </c>
      <c r="AU6875" s="13"/>
      <c r="AV6875" s="17">
        <v>45940.0</v>
      </c>
      <c r="AW6875" s="13"/>
      <c r="AX6875" s="14" t="s">
        <v>155</v>
      </c>
      <c r="AY6875" s="13"/>
      <c r="AZ6875" s="14">
        <v>5131.0</v>
      </c>
      <c r="BA6875" s="13"/>
    </row>
    <row r="6876">
      <c r="A6876" s="11" t="s">
        <v>24507</v>
      </c>
      <c r="B6876" s="11">
        <v>17398.0</v>
      </c>
      <c r="C6876" s="12" t="b">
        <v>0</v>
      </c>
      <c r="D6876" s="12" t="b">
        <v>1</v>
      </c>
      <c r="E6876" s="12" t="b">
        <v>0</v>
      </c>
      <c r="F6876" s="12" t="b">
        <v>0</v>
      </c>
      <c r="G6876" s="12" t="b">
        <v>0</v>
      </c>
      <c r="H6876" s="12" t="b">
        <v>0</v>
      </c>
      <c r="I6876" s="13"/>
      <c r="J6876" s="13"/>
      <c r="K6876" s="12" t="b">
        <v>0</v>
      </c>
      <c r="L6876" s="15">
        <v>45695.0</v>
      </c>
      <c r="M6876" s="11" t="s">
        <v>17302</v>
      </c>
      <c r="N6876" s="11" t="s">
        <v>24508</v>
      </c>
      <c r="O6876" s="11" t="s">
        <v>24509</v>
      </c>
      <c r="P6876" s="11" t="s">
        <v>24479</v>
      </c>
      <c r="Q6876" s="11" t="s">
        <v>3705</v>
      </c>
      <c r="R6876" s="11" t="s">
        <v>24510</v>
      </c>
      <c r="S6876" s="11" t="s">
        <v>24511</v>
      </c>
      <c r="W6876" s="11" t="s">
        <v>24479</v>
      </c>
      <c r="AA6876" s="11" t="s">
        <v>151</v>
      </c>
      <c r="AB6876" s="13"/>
      <c r="AC6876" s="13"/>
      <c r="AD6876" s="11" t="s">
        <v>24510</v>
      </c>
      <c r="AF6876" s="13"/>
      <c r="AG6876" s="11" t="s">
        <v>152</v>
      </c>
      <c r="AH6876" s="11" t="s">
        <v>24480</v>
      </c>
      <c r="AJ6876" s="13"/>
      <c r="AK6876" s="13"/>
      <c r="AL6876" s="13"/>
      <c r="AM6876" s="13"/>
      <c r="AN6876" s="13"/>
      <c r="AO6876" s="11" t="s">
        <v>17307</v>
      </c>
      <c r="AP6876" s="11" t="s">
        <v>24507</v>
      </c>
      <c r="AR6876" s="13"/>
      <c r="AS6876" s="13"/>
      <c r="AT6876" s="12" t="b">
        <v>1</v>
      </c>
      <c r="AU6876" s="13"/>
      <c r="AV6876" s="15">
        <v>45879.0</v>
      </c>
      <c r="AW6876" s="13"/>
      <c r="AX6876" s="14" t="s">
        <v>155</v>
      </c>
      <c r="AY6876" s="13"/>
      <c r="AZ6876" s="14">
        <v>230.0</v>
      </c>
      <c r="BA6876" s="13"/>
    </row>
    <row r="6877">
      <c r="A6877" s="11" t="s">
        <v>24512</v>
      </c>
      <c r="B6877" s="11">
        <v>17399.0</v>
      </c>
      <c r="C6877" s="12" t="b">
        <v>0</v>
      </c>
      <c r="D6877" s="12" t="b">
        <v>0</v>
      </c>
      <c r="E6877" s="12" t="b">
        <v>0</v>
      </c>
      <c r="F6877" s="12" t="b">
        <v>0</v>
      </c>
      <c r="G6877" s="12" t="b">
        <v>0</v>
      </c>
      <c r="H6877" s="12" t="b">
        <v>0</v>
      </c>
      <c r="I6877" s="13"/>
      <c r="J6877" s="13"/>
      <c r="K6877" s="12" t="b">
        <v>0</v>
      </c>
      <c r="L6877" s="14" t="s">
        <v>23110</v>
      </c>
      <c r="M6877" s="11" t="s">
        <v>16817</v>
      </c>
      <c r="N6877" s="11" t="s">
        <v>24513</v>
      </c>
      <c r="O6877" s="11" t="s">
        <v>24514</v>
      </c>
      <c r="P6877" s="11" t="s">
        <v>23112</v>
      </c>
      <c r="Q6877" s="11" t="s">
        <v>162</v>
      </c>
      <c r="R6877" s="11" t="s">
        <v>24515</v>
      </c>
      <c r="S6877" s="11" t="s">
        <v>24516</v>
      </c>
      <c r="U6877" s="11" t="s">
        <v>22319</v>
      </c>
      <c r="W6877" s="11" t="s">
        <v>23112</v>
      </c>
      <c r="Z6877" s="13"/>
      <c r="AA6877" s="11" t="s">
        <v>215</v>
      </c>
      <c r="AB6877" s="13"/>
      <c r="AC6877" s="13"/>
      <c r="AD6877" s="11" t="s">
        <v>24515</v>
      </c>
      <c r="AE6877" s="13"/>
      <c r="AF6877" s="13"/>
      <c r="AG6877" s="11" t="s">
        <v>152</v>
      </c>
      <c r="AH6877" s="11" t="s">
        <v>23113</v>
      </c>
      <c r="AJ6877" s="13"/>
      <c r="AK6877" s="13"/>
      <c r="AL6877" s="13"/>
      <c r="AM6877" s="13"/>
      <c r="AN6877" s="13"/>
      <c r="AO6877" s="13"/>
      <c r="AP6877" s="11" t="s">
        <v>24512</v>
      </c>
      <c r="AR6877" s="13"/>
      <c r="AS6877" s="13"/>
      <c r="AT6877" s="12" t="b">
        <v>1</v>
      </c>
      <c r="AU6877" s="13"/>
      <c r="AV6877" s="14" t="s">
        <v>167</v>
      </c>
      <c r="AW6877" s="13"/>
      <c r="AX6877" s="14" t="s">
        <v>155</v>
      </c>
      <c r="AY6877" s="13"/>
      <c r="AZ6877" s="14">
        <v>8471.0</v>
      </c>
      <c r="BA6877" s="13"/>
    </row>
    <row r="6878">
      <c r="A6878" s="11" t="s">
        <v>24517</v>
      </c>
      <c r="B6878" s="11">
        <v>17400.0</v>
      </c>
      <c r="C6878" s="12" t="b">
        <v>0</v>
      </c>
      <c r="D6878" s="12" t="b">
        <v>1</v>
      </c>
      <c r="E6878" s="12" t="b">
        <v>0</v>
      </c>
      <c r="F6878" s="12" t="b">
        <v>0</v>
      </c>
      <c r="G6878" s="12" t="b">
        <v>0</v>
      </c>
      <c r="H6878" s="12" t="b">
        <v>0</v>
      </c>
      <c r="I6878" s="13"/>
      <c r="J6878" s="13"/>
      <c r="K6878" s="12" t="b">
        <v>0</v>
      </c>
      <c r="L6878" s="15">
        <v>45845.0</v>
      </c>
      <c r="M6878" s="11" t="s">
        <v>1422</v>
      </c>
      <c r="N6878" s="11" t="s">
        <v>24518</v>
      </c>
      <c r="O6878" s="11" t="s">
        <v>24370</v>
      </c>
      <c r="P6878" s="11" t="s">
        <v>24241</v>
      </c>
      <c r="Q6878" s="11" t="s">
        <v>146</v>
      </c>
      <c r="R6878" s="11" t="s">
        <v>24371</v>
      </c>
      <c r="S6878" s="11" t="s">
        <v>272</v>
      </c>
      <c r="T6878" s="11" t="s">
        <v>16868</v>
      </c>
      <c r="V6878" s="13"/>
      <c r="W6878" s="11" t="s">
        <v>24241</v>
      </c>
      <c r="AA6878" s="11" t="s">
        <v>151</v>
      </c>
      <c r="AB6878" s="13"/>
      <c r="AC6878" s="13"/>
      <c r="AD6878" s="11" t="s">
        <v>24371</v>
      </c>
      <c r="AF6878" s="13"/>
      <c r="AG6878" s="11" t="s">
        <v>152</v>
      </c>
      <c r="AH6878" s="11" t="s">
        <v>24242</v>
      </c>
      <c r="AJ6878" s="13"/>
      <c r="AK6878" s="13"/>
      <c r="AL6878" s="13"/>
      <c r="AM6878" s="13"/>
      <c r="AN6878" s="13"/>
      <c r="AO6878" s="13"/>
      <c r="AP6878" s="11" t="s">
        <v>24517</v>
      </c>
      <c r="AQ6878" s="11" t="s">
        <v>23532</v>
      </c>
      <c r="AR6878" s="13"/>
      <c r="AS6878" s="13"/>
      <c r="AT6878" s="12" t="b">
        <v>1</v>
      </c>
      <c r="AU6878" s="13"/>
      <c r="AV6878" s="17">
        <v>45940.0</v>
      </c>
      <c r="AW6878" s="13"/>
      <c r="AX6878" s="14" t="s">
        <v>155</v>
      </c>
      <c r="AY6878" s="13"/>
      <c r="AZ6878" s="14">
        <v>5132.0</v>
      </c>
      <c r="BA6878" s="13"/>
    </row>
    <row r="6879">
      <c r="A6879" s="11" t="s">
        <v>24519</v>
      </c>
      <c r="B6879" s="11">
        <v>17404.0</v>
      </c>
      <c r="C6879" s="12" t="b">
        <v>0</v>
      </c>
      <c r="D6879" s="12" t="b">
        <v>0</v>
      </c>
      <c r="E6879" s="12" t="b">
        <v>0</v>
      </c>
      <c r="F6879" s="12" t="b">
        <v>0</v>
      </c>
      <c r="G6879" s="12" t="b">
        <v>0</v>
      </c>
      <c r="H6879" s="12" t="b">
        <v>0</v>
      </c>
      <c r="I6879" s="13"/>
      <c r="J6879" s="13"/>
      <c r="K6879" s="12" t="b">
        <v>0</v>
      </c>
      <c r="L6879" s="15">
        <v>45845.0</v>
      </c>
      <c r="M6879" s="11" t="s">
        <v>1203</v>
      </c>
      <c r="N6879" s="11" t="s">
        <v>24520</v>
      </c>
      <c r="O6879" s="11" t="s">
        <v>13327</v>
      </c>
      <c r="P6879" s="11" t="s">
        <v>24241</v>
      </c>
      <c r="Q6879" s="11" t="s">
        <v>146</v>
      </c>
      <c r="R6879" s="11" t="s">
        <v>13328</v>
      </c>
      <c r="S6879" s="11" t="s">
        <v>13329</v>
      </c>
      <c r="T6879" s="11" t="s">
        <v>16868</v>
      </c>
      <c r="V6879" s="13"/>
      <c r="W6879" s="11" t="s">
        <v>24241</v>
      </c>
      <c r="AA6879" s="11" t="s">
        <v>2456</v>
      </c>
      <c r="AB6879" s="13"/>
      <c r="AC6879" s="13"/>
      <c r="AD6879" s="11" t="s">
        <v>13328</v>
      </c>
      <c r="AF6879" s="13"/>
      <c r="AG6879" s="11" t="s">
        <v>152</v>
      </c>
      <c r="AH6879" s="11" t="s">
        <v>24242</v>
      </c>
      <c r="AJ6879" s="13"/>
      <c r="AK6879" s="13"/>
      <c r="AL6879" s="13"/>
      <c r="AM6879" s="13"/>
      <c r="AN6879" s="13"/>
      <c r="AO6879" s="13"/>
      <c r="AP6879" s="11" t="s">
        <v>24519</v>
      </c>
      <c r="AQ6879" s="11" t="s">
        <v>23532</v>
      </c>
      <c r="AR6879" s="13"/>
      <c r="AS6879" s="13"/>
      <c r="AT6879" s="12" t="b">
        <v>1</v>
      </c>
      <c r="AU6879" s="13"/>
      <c r="AV6879" s="17">
        <v>45940.0</v>
      </c>
      <c r="AW6879" s="13"/>
      <c r="AX6879" s="14" t="s">
        <v>155</v>
      </c>
      <c r="AY6879" s="13"/>
      <c r="AZ6879" s="14">
        <v>5133.0</v>
      </c>
      <c r="BA6879" s="13"/>
    </row>
    <row r="6880">
      <c r="A6880" s="11" t="s">
        <v>24521</v>
      </c>
      <c r="B6880" s="11">
        <v>17405.0</v>
      </c>
      <c r="C6880" s="12" t="b">
        <v>0</v>
      </c>
      <c r="D6880" s="12" t="b">
        <v>0</v>
      </c>
      <c r="E6880" s="12" t="b">
        <v>0</v>
      </c>
      <c r="F6880" s="12" t="b">
        <v>0</v>
      </c>
      <c r="G6880" s="12" t="b">
        <v>0</v>
      </c>
      <c r="H6880" s="12" t="b">
        <v>0</v>
      </c>
      <c r="I6880" s="13"/>
      <c r="J6880" s="13"/>
      <c r="K6880" s="12" t="b">
        <v>0</v>
      </c>
      <c r="L6880" s="15">
        <v>45936.0</v>
      </c>
      <c r="M6880" s="11" t="s">
        <v>3335</v>
      </c>
      <c r="N6880" s="11" t="s">
        <v>24522</v>
      </c>
      <c r="O6880" s="11" t="s">
        <v>21501</v>
      </c>
      <c r="P6880" s="11" t="s">
        <v>23885</v>
      </c>
      <c r="Q6880" s="11" t="s">
        <v>16380</v>
      </c>
      <c r="R6880" s="11" t="s">
        <v>21502</v>
      </c>
      <c r="S6880" s="11" t="s">
        <v>21503</v>
      </c>
      <c r="U6880" s="11" t="s">
        <v>23507</v>
      </c>
      <c r="W6880" s="11" t="s">
        <v>23885</v>
      </c>
      <c r="AA6880" s="11" t="s">
        <v>151</v>
      </c>
      <c r="AB6880" s="13"/>
      <c r="AC6880" s="13"/>
      <c r="AD6880" s="11" t="s">
        <v>21502</v>
      </c>
      <c r="AE6880" s="13"/>
      <c r="AF6880" s="13"/>
      <c r="AG6880" s="11" t="s">
        <v>152</v>
      </c>
      <c r="AH6880" s="11" t="s">
        <v>23886</v>
      </c>
      <c r="AJ6880" s="13"/>
      <c r="AK6880" s="13"/>
      <c r="AL6880" s="13"/>
      <c r="AM6880" s="13"/>
      <c r="AN6880" s="13"/>
      <c r="AO6880" s="13"/>
      <c r="AP6880" s="11" t="s">
        <v>24521</v>
      </c>
      <c r="AR6880" s="13"/>
      <c r="AS6880" s="13"/>
      <c r="AT6880" s="12" t="b">
        <v>1</v>
      </c>
      <c r="AU6880" s="13"/>
      <c r="AV6880" s="17">
        <v>45940.0</v>
      </c>
      <c r="AW6880" s="13"/>
      <c r="AX6880" s="14" t="s">
        <v>155</v>
      </c>
      <c r="AY6880" s="13"/>
      <c r="AZ6880" s="14">
        <v>4926.0</v>
      </c>
      <c r="BA6880" s="13"/>
    </row>
    <row r="6881">
      <c r="A6881" s="11" t="s">
        <v>24523</v>
      </c>
      <c r="B6881" s="11">
        <v>17408.0</v>
      </c>
      <c r="C6881" s="12" t="b">
        <v>0</v>
      </c>
      <c r="D6881" s="12" t="b">
        <v>1</v>
      </c>
      <c r="E6881" s="12" t="b">
        <v>0</v>
      </c>
      <c r="F6881" s="12" t="b">
        <v>0</v>
      </c>
      <c r="G6881" s="12" t="b">
        <v>0</v>
      </c>
      <c r="H6881" s="12" t="b">
        <v>0</v>
      </c>
      <c r="I6881" s="13"/>
      <c r="J6881" s="13"/>
      <c r="K6881" s="12" t="b">
        <v>0</v>
      </c>
      <c r="L6881" s="14" t="s">
        <v>23110</v>
      </c>
      <c r="M6881" s="11" t="s">
        <v>1221</v>
      </c>
      <c r="N6881" s="11" t="s">
        <v>24524</v>
      </c>
      <c r="O6881" s="11" t="s">
        <v>24391</v>
      </c>
      <c r="P6881" s="11" t="s">
        <v>23112</v>
      </c>
      <c r="Q6881" s="11" t="s">
        <v>162</v>
      </c>
      <c r="R6881" s="11" t="s">
        <v>24392</v>
      </c>
      <c r="S6881" s="11" t="s">
        <v>24393</v>
      </c>
      <c r="U6881" s="11" t="s">
        <v>23654</v>
      </c>
      <c r="W6881" s="11" t="s">
        <v>23112</v>
      </c>
      <c r="Z6881" s="13"/>
      <c r="AA6881" s="11" t="s">
        <v>151</v>
      </c>
      <c r="AB6881" s="13"/>
      <c r="AC6881" s="13"/>
      <c r="AD6881" s="11" t="s">
        <v>24392</v>
      </c>
      <c r="AF6881" s="13"/>
      <c r="AG6881" s="11" t="s">
        <v>152</v>
      </c>
      <c r="AH6881" s="11" t="s">
        <v>23113</v>
      </c>
      <c r="AJ6881" s="13"/>
      <c r="AK6881" s="13"/>
      <c r="AL6881" s="13"/>
      <c r="AM6881" s="13"/>
      <c r="AN6881" s="13"/>
      <c r="AO6881" s="13"/>
      <c r="AP6881" s="11" t="s">
        <v>24523</v>
      </c>
      <c r="AR6881" s="13"/>
      <c r="AS6881" s="13"/>
      <c r="AT6881" s="12" t="b">
        <v>1</v>
      </c>
      <c r="AU6881" s="13"/>
      <c r="AV6881" s="17">
        <v>45940.0</v>
      </c>
      <c r="AW6881" s="13"/>
      <c r="AX6881" s="14" t="s">
        <v>155</v>
      </c>
      <c r="AY6881" s="13"/>
      <c r="AZ6881" s="14">
        <v>3302.0</v>
      </c>
      <c r="BA6881" s="13"/>
    </row>
    <row r="6882">
      <c r="A6882" s="11" t="s">
        <v>24525</v>
      </c>
      <c r="B6882" s="11">
        <v>17409.0</v>
      </c>
      <c r="C6882" s="12" t="b">
        <v>0</v>
      </c>
      <c r="D6882" s="12" t="b">
        <v>1</v>
      </c>
      <c r="E6882" s="12" t="b">
        <v>0</v>
      </c>
      <c r="F6882" s="12" t="b">
        <v>0</v>
      </c>
      <c r="G6882" s="12" t="b">
        <v>0</v>
      </c>
      <c r="H6882" s="12" t="b">
        <v>0</v>
      </c>
      <c r="I6882" s="13"/>
      <c r="J6882" s="13"/>
      <c r="K6882" s="12" t="b">
        <v>0</v>
      </c>
      <c r="L6882" s="14" t="s">
        <v>23110</v>
      </c>
      <c r="M6882" s="11" t="s">
        <v>1221</v>
      </c>
      <c r="N6882" s="11" t="s">
        <v>24526</v>
      </c>
      <c r="O6882" s="11" t="s">
        <v>24527</v>
      </c>
      <c r="P6882" s="11" t="s">
        <v>23112</v>
      </c>
      <c r="Q6882" s="11" t="s">
        <v>162</v>
      </c>
      <c r="R6882" s="11" t="s">
        <v>24528</v>
      </c>
      <c r="S6882" s="11" t="s">
        <v>24529</v>
      </c>
      <c r="U6882" s="11" t="s">
        <v>23654</v>
      </c>
      <c r="W6882" s="11" t="s">
        <v>23112</v>
      </c>
      <c r="Z6882" s="13"/>
      <c r="AA6882" s="11" t="s">
        <v>151</v>
      </c>
      <c r="AB6882" s="13"/>
      <c r="AC6882" s="13"/>
      <c r="AD6882" s="11" t="s">
        <v>24528</v>
      </c>
      <c r="AE6882" s="13"/>
      <c r="AF6882" s="13"/>
      <c r="AG6882" s="11" t="s">
        <v>152</v>
      </c>
      <c r="AH6882" s="11" t="s">
        <v>23113</v>
      </c>
      <c r="AJ6882" s="13"/>
      <c r="AK6882" s="13"/>
      <c r="AL6882" s="13"/>
      <c r="AM6882" s="13"/>
      <c r="AN6882" s="13"/>
      <c r="AO6882" s="13"/>
      <c r="AP6882" s="11" t="s">
        <v>24525</v>
      </c>
      <c r="AR6882" s="13"/>
      <c r="AS6882" s="13"/>
      <c r="AT6882" s="12" t="b">
        <v>1</v>
      </c>
      <c r="AU6882" s="13"/>
      <c r="AV6882" s="17">
        <v>45940.0</v>
      </c>
      <c r="AW6882" s="13"/>
      <c r="AX6882" s="14" t="s">
        <v>155</v>
      </c>
      <c r="AY6882" s="13"/>
      <c r="AZ6882" s="14">
        <v>3304.0</v>
      </c>
      <c r="BA6882" s="13"/>
    </row>
    <row r="6883">
      <c r="A6883" s="11" t="s">
        <v>24530</v>
      </c>
      <c r="B6883" s="11">
        <v>17410.0</v>
      </c>
      <c r="C6883" s="12" t="b">
        <v>0</v>
      </c>
      <c r="D6883" s="12" t="b">
        <v>1</v>
      </c>
      <c r="E6883" s="12" t="b">
        <v>0</v>
      </c>
      <c r="F6883" s="12" t="b">
        <v>0</v>
      </c>
      <c r="G6883" s="12" t="b">
        <v>0</v>
      </c>
      <c r="H6883" s="12" t="b">
        <v>0</v>
      </c>
      <c r="I6883" s="13"/>
      <c r="J6883" s="13"/>
      <c r="K6883" s="12" t="b">
        <v>0</v>
      </c>
      <c r="L6883" s="14" t="s">
        <v>23110</v>
      </c>
      <c r="M6883" s="11" t="s">
        <v>1221</v>
      </c>
      <c r="N6883" s="11" t="s">
        <v>24531</v>
      </c>
      <c r="O6883" s="11" t="s">
        <v>24532</v>
      </c>
      <c r="P6883" s="11" t="s">
        <v>23112</v>
      </c>
      <c r="Q6883" s="11" t="s">
        <v>162</v>
      </c>
      <c r="R6883" s="11" t="s">
        <v>24533</v>
      </c>
      <c r="S6883" s="11" t="s">
        <v>24534</v>
      </c>
      <c r="T6883" s="13"/>
      <c r="U6883" s="11" t="s">
        <v>23654</v>
      </c>
      <c r="W6883" s="11" t="s">
        <v>23112</v>
      </c>
      <c r="Z6883" s="13"/>
      <c r="AA6883" s="11" t="s">
        <v>151</v>
      </c>
      <c r="AB6883" s="13"/>
      <c r="AC6883" s="13"/>
      <c r="AD6883" s="11" t="s">
        <v>24533</v>
      </c>
      <c r="AF6883" s="13"/>
      <c r="AG6883" s="11" t="s">
        <v>152</v>
      </c>
      <c r="AH6883" s="11" t="s">
        <v>23113</v>
      </c>
      <c r="AJ6883" s="13"/>
      <c r="AK6883" s="13"/>
      <c r="AL6883" s="13"/>
      <c r="AM6883" s="13"/>
      <c r="AN6883" s="13"/>
      <c r="AO6883" s="13"/>
      <c r="AP6883" s="11" t="s">
        <v>24530</v>
      </c>
      <c r="AR6883" s="13"/>
      <c r="AS6883" s="13"/>
      <c r="AT6883" s="12" t="b">
        <v>1</v>
      </c>
      <c r="AU6883" s="13"/>
      <c r="AV6883" s="17">
        <v>45940.0</v>
      </c>
      <c r="AW6883" s="13"/>
      <c r="AX6883" s="14" t="s">
        <v>155</v>
      </c>
      <c r="AY6883" s="13"/>
      <c r="AZ6883" s="14">
        <v>3303.0</v>
      </c>
      <c r="BA6883" s="13"/>
    </row>
    <row r="6884">
      <c r="A6884" s="11" t="s">
        <v>24535</v>
      </c>
      <c r="B6884" s="11">
        <v>17411.0</v>
      </c>
      <c r="C6884" s="12" t="b">
        <v>0</v>
      </c>
      <c r="D6884" s="12" t="b">
        <v>1</v>
      </c>
      <c r="E6884" s="12" t="b">
        <v>0</v>
      </c>
      <c r="F6884" s="12" t="b">
        <v>0</v>
      </c>
      <c r="G6884" s="12" t="b">
        <v>0</v>
      </c>
      <c r="H6884" s="12" t="b">
        <v>0</v>
      </c>
      <c r="I6884" s="13"/>
      <c r="J6884" s="13"/>
      <c r="K6884" s="12" t="b">
        <v>0</v>
      </c>
      <c r="L6884" s="14" t="s">
        <v>24244</v>
      </c>
      <c r="M6884" s="11" t="s">
        <v>1221</v>
      </c>
      <c r="N6884" s="11" t="s">
        <v>24536</v>
      </c>
      <c r="O6884" s="11" t="s">
        <v>24537</v>
      </c>
      <c r="P6884" s="11" t="s">
        <v>24538</v>
      </c>
      <c r="Q6884" s="11" t="s">
        <v>162</v>
      </c>
      <c r="R6884" s="11" t="s">
        <v>24539</v>
      </c>
      <c r="S6884" s="11" t="s">
        <v>266</v>
      </c>
      <c r="U6884" s="11" t="s">
        <v>23654</v>
      </c>
      <c r="W6884" s="11" t="s">
        <v>24538</v>
      </c>
      <c r="Z6884" s="13"/>
      <c r="AA6884" s="11" t="s">
        <v>151</v>
      </c>
      <c r="AB6884" s="13"/>
      <c r="AC6884" s="13"/>
      <c r="AD6884" s="11" t="s">
        <v>24539</v>
      </c>
      <c r="AF6884" s="13"/>
      <c r="AG6884" s="11" t="s">
        <v>152</v>
      </c>
      <c r="AH6884" s="11" t="s">
        <v>24540</v>
      </c>
      <c r="AJ6884" s="13"/>
      <c r="AK6884" s="13"/>
      <c r="AL6884" s="13"/>
      <c r="AM6884" s="13"/>
      <c r="AN6884" s="13"/>
      <c r="AO6884" s="13"/>
      <c r="AP6884" s="11" t="s">
        <v>24535</v>
      </c>
      <c r="AR6884" s="13"/>
      <c r="AS6884" s="13"/>
      <c r="AT6884" s="12" t="b">
        <v>1</v>
      </c>
      <c r="AU6884" s="13"/>
      <c r="AV6884" s="17">
        <v>45940.0</v>
      </c>
      <c r="AW6884" s="13"/>
      <c r="AX6884" s="14" t="s">
        <v>155</v>
      </c>
      <c r="AY6884" s="13"/>
      <c r="AZ6884" s="14">
        <v>5025.0</v>
      </c>
      <c r="BA6884" s="13"/>
    </row>
    <row r="6885">
      <c r="A6885" s="11" t="s">
        <v>24541</v>
      </c>
      <c r="B6885" s="11">
        <v>17412.0</v>
      </c>
      <c r="C6885" s="12" t="b">
        <v>0</v>
      </c>
      <c r="D6885" s="12" t="b">
        <v>0</v>
      </c>
      <c r="E6885" s="12" t="b">
        <v>0</v>
      </c>
      <c r="F6885" s="12" t="b">
        <v>0</v>
      </c>
      <c r="G6885" s="12" t="b">
        <v>0</v>
      </c>
      <c r="H6885" s="12" t="b">
        <v>0</v>
      </c>
      <c r="I6885" s="13"/>
      <c r="J6885" s="13"/>
      <c r="K6885" s="12" t="b">
        <v>0</v>
      </c>
      <c r="L6885" s="15">
        <v>45695.0</v>
      </c>
      <c r="M6885" s="11" t="s">
        <v>24542</v>
      </c>
      <c r="N6885" s="11" t="s">
        <v>24543</v>
      </c>
      <c r="O6885" s="11" t="s">
        <v>24544</v>
      </c>
      <c r="P6885" s="11" t="s">
        <v>24479</v>
      </c>
      <c r="Q6885" s="11" t="s">
        <v>3705</v>
      </c>
      <c r="R6885" s="11" t="s">
        <v>24545</v>
      </c>
      <c r="S6885" s="11" t="s">
        <v>24546</v>
      </c>
      <c r="U6885" s="11" t="s">
        <v>24547</v>
      </c>
      <c r="W6885" s="11" t="s">
        <v>24479</v>
      </c>
      <c r="AA6885" s="11" t="s">
        <v>151</v>
      </c>
      <c r="AB6885" s="13"/>
      <c r="AC6885" s="13"/>
      <c r="AD6885" s="11" t="s">
        <v>24545</v>
      </c>
      <c r="AF6885" s="13"/>
      <c r="AG6885" s="11" t="s">
        <v>152</v>
      </c>
      <c r="AH6885" s="11" t="s">
        <v>24480</v>
      </c>
      <c r="AJ6885" s="13"/>
      <c r="AK6885" s="13"/>
      <c r="AL6885" s="13"/>
      <c r="AM6885" s="13"/>
      <c r="AN6885" s="13"/>
      <c r="AO6885" s="13"/>
      <c r="AP6885" s="11" t="s">
        <v>24541</v>
      </c>
      <c r="AR6885" s="13"/>
      <c r="AS6885" s="13"/>
      <c r="AT6885" s="12" t="b">
        <v>1</v>
      </c>
      <c r="AU6885" s="13"/>
      <c r="AV6885" s="14" t="s">
        <v>167</v>
      </c>
      <c r="AW6885" s="13"/>
      <c r="AX6885" s="14" t="s">
        <v>155</v>
      </c>
      <c r="AY6885" s="13"/>
      <c r="AZ6885" s="14">
        <v>8472.0</v>
      </c>
      <c r="BA6885" s="13"/>
    </row>
    <row r="6886">
      <c r="A6886" s="11" t="s">
        <v>24548</v>
      </c>
      <c r="B6886" s="11">
        <v>17413.0</v>
      </c>
      <c r="C6886" s="12" t="b">
        <v>0</v>
      </c>
      <c r="D6886" s="12" t="b">
        <v>0</v>
      </c>
      <c r="E6886" s="12" t="b">
        <v>0</v>
      </c>
      <c r="F6886" s="12" t="b">
        <v>0</v>
      </c>
      <c r="G6886" s="12" t="b">
        <v>0</v>
      </c>
      <c r="H6886" s="12" t="b">
        <v>0</v>
      </c>
      <c r="I6886" s="13"/>
      <c r="J6886" s="13"/>
      <c r="K6886" s="12" t="b">
        <v>1</v>
      </c>
      <c r="L6886" s="15">
        <v>45909.0</v>
      </c>
      <c r="M6886" s="11" t="s">
        <v>1221</v>
      </c>
      <c r="N6886" s="11" t="s">
        <v>24549</v>
      </c>
      <c r="O6886" s="11" t="s">
        <v>24054</v>
      </c>
      <c r="P6886" s="11" t="s">
        <v>24550</v>
      </c>
      <c r="Q6886" s="11" t="s">
        <v>162</v>
      </c>
      <c r="R6886" s="11" t="s">
        <v>24055</v>
      </c>
      <c r="S6886" s="11" t="s">
        <v>24056</v>
      </c>
      <c r="T6886" s="11" t="s">
        <v>16868</v>
      </c>
      <c r="U6886" s="11" t="s">
        <v>23654</v>
      </c>
      <c r="W6886" s="11" t="s">
        <v>24550</v>
      </c>
      <c r="Z6886" s="13"/>
      <c r="AA6886" s="11" t="s">
        <v>151</v>
      </c>
      <c r="AB6886" s="13"/>
      <c r="AC6886" s="13"/>
      <c r="AD6886" s="11" t="s">
        <v>24055</v>
      </c>
      <c r="AE6886" s="13"/>
      <c r="AF6886" s="13"/>
      <c r="AG6886" s="11" t="s">
        <v>152</v>
      </c>
      <c r="AH6886" s="11" t="s">
        <v>24551</v>
      </c>
      <c r="AJ6886" s="13"/>
      <c r="AK6886" s="13"/>
      <c r="AL6886" s="13"/>
      <c r="AM6886" s="13"/>
      <c r="AN6886" s="13"/>
      <c r="AO6886" s="13"/>
      <c r="AP6886" s="11" t="s">
        <v>24548</v>
      </c>
      <c r="AQ6886" s="11" t="s">
        <v>23532</v>
      </c>
      <c r="AR6886" s="13"/>
      <c r="AS6886" s="13"/>
      <c r="AT6886" s="12" t="b">
        <v>1</v>
      </c>
      <c r="AU6886" s="13"/>
      <c r="AV6886" s="17">
        <v>45940.0</v>
      </c>
      <c r="AW6886" s="13"/>
      <c r="AX6886" s="14" t="s">
        <v>155</v>
      </c>
      <c r="AY6886" s="13"/>
      <c r="AZ6886" s="14">
        <v>5040.0</v>
      </c>
      <c r="BA6886" s="13"/>
    </row>
    <row r="6887">
      <c r="A6887" s="11" t="s">
        <v>24552</v>
      </c>
      <c r="B6887" s="11">
        <v>17414.0</v>
      </c>
      <c r="C6887" s="12" t="b">
        <v>0</v>
      </c>
      <c r="D6887" s="12" t="b">
        <v>0</v>
      </c>
      <c r="E6887" s="12" t="b">
        <v>0</v>
      </c>
      <c r="F6887" s="12" t="b">
        <v>0</v>
      </c>
      <c r="G6887" s="12" t="b">
        <v>0</v>
      </c>
      <c r="H6887" s="12" t="b">
        <v>0</v>
      </c>
      <c r="I6887" s="13"/>
      <c r="J6887" s="13"/>
      <c r="K6887" s="12" t="b">
        <v>0</v>
      </c>
      <c r="L6887" s="15">
        <v>45906.0</v>
      </c>
      <c r="M6887" s="11" t="s">
        <v>18482</v>
      </c>
      <c r="N6887" s="11" t="s">
        <v>24553</v>
      </c>
      <c r="O6887" s="11" t="s">
        <v>24350</v>
      </c>
      <c r="P6887" s="11" t="s">
        <v>23515</v>
      </c>
      <c r="Q6887" s="11" t="s">
        <v>146</v>
      </c>
      <c r="R6887" s="11" t="s">
        <v>24351</v>
      </c>
      <c r="S6887" s="11" t="s">
        <v>24352</v>
      </c>
      <c r="T6887" s="11" t="s">
        <v>24554</v>
      </c>
      <c r="U6887" s="11" t="s">
        <v>23593</v>
      </c>
      <c r="W6887" s="11" t="s">
        <v>23515</v>
      </c>
      <c r="AA6887" s="11" t="s">
        <v>151</v>
      </c>
      <c r="AB6887" s="13"/>
      <c r="AC6887" s="13"/>
      <c r="AD6887" s="11" t="s">
        <v>24351</v>
      </c>
      <c r="AF6887" s="13"/>
      <c r="AG6887" s="11" t="s">
        <v>152</v>
      </c>
      <c r="AH6887" s="11" t="s">
        <v>23516</v>
      </c>
      <c r="AJ6887" s="13"/>
      <c r="AK6887" s="13"/>
      <c r="AL6887" s="13"/>
      <c r="AM6887" s="13"/>
      <c r="AN6887" s="13"/>
      <c r="AO6887" s="13"/>
      <c r="AP6887" s="11" t="s">
        <v>24552</v>
      </c>
      <c r="AR6887" s="13"/>
      <c r="AS6887" s="13"/>
      <c r="AT6887" s="13"/>
      <c r="AU6887" s="13"/>
      <c r="AV6887" s="14" t="s">
        <v>155</v>
      </c>
      <c r="AW6887" s="13"/>
      <c r="AX6887" s="14" t="s">
        <v>155</v>
      </c>
      <c r="AY6887" s="11" t="s">
        <v>18488</v>
      </c>
      <c r="AZ6887" s="14">
        <v>9117.0</v>
      </c>
      <c r="BA6887" s="13"/>
    </row>
    <row r="6888">
      <c r="A6888" s="11" t="s">
        <v>24555</v>
      </c>
      <c r="B6888" s="11">
        <v>17417.0</v>
      </c>
      <c r="C6888" s="12" t="b">
        <v>0</v>
      </c>
      <c r="D6888" s="12" t="b">
        <v>0</v>
      </c>
      <c r="E6888" s="12" t="b">
        <v>0</v>
      </c>
      <c r="F6888" s="12" t="b">
        <v>0</v>
      </c>
      <c r="G6888" s="12" t="b">
        <v>0</v>
      </c>
      <c r="H6888" s="12" t="b">
        <v>0</v>
      </c>
      <c r="I6888" s="13"/>
      <c r="J6888" s="13"/>
      <c r="K6888" s="12" t="b">
        <v>0</v>
      </c>
      <c r="L6888" s="15">
        <v>45845.0</v>
      </c>
      <c r="M6888" s="11" t="s">
        <v>12729</v>
      </c>
      <c r="N6888" s="11" t="s">
        <v>24556</v>
      </c>
      <c r="O6888" s="11" t="s">
        <v>22298</v>
      </c>
      <c r="P6888" s="11" t="s">
        <v>24241</v>
      </c>
      <c r="Q6888" s="11" t="s">
        <v>146</v>
      </c>
      <c r="R6888" s="11" t="s">
        <v>22299</v>
      </c>
      <c r="S6888" s="11" t="s">
        <v>22300</v>
      </c>
      <c r="U6888" s="11" t="s">
        <v>23899</v>
      </c>
      <c r="W6888" s="11" t="s">
        <v>24241</v>
      </c>
      <c r="AA6888" s="11" t="s">
        <v>151</v>
      </c>
      <c r="AB6888" s="13"/>
      <c r="AC6888" s="13"/>
      <c r="AD6888" s="11" t="s">
        <v>22299</v>
      </c>
      <c r="AF6888" s="13"/>
      <c r="AG6888" s="11" t="s">
        <v>152</v>
      </c>
      <c r="AH6888" s="11" t="s">
        <v>24242</v>
      </c>
      <c r="AJ6888" s="13"/>
      <c r="AK6888" s="13"/>
      <c r="AL6888" s="13"/>
      <c r="AM6888" s="13"/>
      <c r="AN6888" s="13"/>
      <c r="AO6888" s="13"/>
      <c r="AP6888" s="11" t="s">
        <v>24555</v>
      </c>
      <c r="AR6888" s="13"/>
      <c r="AS6888" s="13"/>
      <c r="AT6888" s="12" t="b">
        <v>1</v>
      </c>
      <c r="AU6888" s="13"/>
      <c r="AV6888" s="17">
        <v>45940.0</v>
      </c>
      <c r="AW6888" s="13"/>
      <c r="AX6888" s="14" t="s">
        <v>155</v>
      </c>
      <c r="AY6888" s="13"/>
      <c r="AZ6888" s="14">
        <v>5134.0</v>
      </c>
      <c r="BA6888" s="13"/>
    </row>
    <row r="6889">
      <c r="A6889" s="11" t="s">
        <v>24557</v>
      </c>
      <c r="B6889" s="11">
        <v>17418.0</v>
      </c>
      <c r="C6889" s="12" t="b">
        <v>0</v>
      </c>
      <c r="D6889" s="12" t="b">
        <v>1</v>
      </c>
      <c r="E6889" s="12" t="b">
        <v>0</v>
      </c>
      <c r="F6889" s="12" t="b">
        <v>0</v>
      </c>
      <c r="G6889" s="12" t="b">
        <v>0</v>
      </c>
      <c r="H6889" s="12" t="b">
        <v>0</v>
      </c>
      <c r="I6889" s="13"/>
      <c r="J6889" s="13"/>
      <c r="K6889" s="12" t="b">
        <v>0</v>
      </c>
      <c r="L6889" s="15">
        <v>45936.0</v>
      </c>
      <c r="M6889" s="11" t="s">
        <v>142</v>
      </c>
      <c r="N6889" s="11" t="s">
        <v>24558</v>
      </c>
      <c r="O6889" s="11" t="s">
        <v>756</v>
      </c>
      <c r="P6889" s="11" t="s">
        <v>23885</v>
      </c>
      <c r="Q6889" s="11" t="s">
        <v>16380</v>
      </c>
      <c r="R6889" s="11" t="s">
        <v>757</v>
      </c>
      <c r="S6889" s="11" t="s">
        <v>758</v>
      </c>
      <c r="U6889" s="11" t="s">
        <v>24559</v>
      </c>
      <c r="W6889" s="11" t="s">
        <v>23885</v>
      </c>
      <c r="AA6889" s="11" t="s">
        <v>151</v>
      </c>
      <c r="AB6889" s="13"/>
      <c r="AC6889" s="13"/>
      <c r="AD6889" s="11" t="s">
        <v>757</v>
      </c>
      <c r="AE6889" s="13"/>
      <c r="AF6889" s="13"/>
      <c r="AG6889" s="11" t="s">
        <v>152</v>
      </c>
      <c r="AH6889" s="11" t="s">
        <v>23886</v>
      </c>
      <c r="AJ6889" s="13"/>
      <c r="AK6889" s="13"/>
      <c r="AL6889" s="13"/>
      <c r="AM6889" s="13"/>
      <c r="AN6889" s="13"/>
      <c r="AO6889" s="13"/>
      <c r="AP6889" s="11" t="s">
        <v>24557</v>
      </c>
      <c r="AR6889" s="13"/>
      <c r="AS6889" s="13"/>
      <c r="AT6889" s="12" t="b">
        <v>1</v>
      </c>
      <c r="AU6889" s="13"/>
      <c r="AV6889" s="17">
        <v>45940.0</v>
      </c>
      <c r="AW6889" s="13"/>
      <c r="AX6889" s="14" t="s">
        <v>155</v>
      </c>
      <c r="AY6889" s="13"/>
      <c r="AZ6889" s="14">
        <v>4927.0</v>
      </c>
      <c r="BA6889" s="13"/>
    </row>
    <row r="6890">
      <c r="A6890" s="11" t="s">
        <v>24560</v>
      </c>
      <c r="B6890" s="11">
        <v>17419.0</v>
      </c>
      <c r="C6890" s="12" t="b">
        <v>0</v>
      </c>
      <c r="D6890" s="12" t="b">
        <v>1</v>
      </c>
      <c r="E6890" s="12" t="b">
        <v>0</v>
      </c>
      <c r="F6890" s="12" t="b">
        <v>0</v>
      </c>
      <c r="G6890" s="12" t="b">
        <v>0</v>
      </c>
      <c r="H6890" s="12" t="b">
        <v>0</v>
      </c>
      <c r="I6890" s="13"/>
      <c r="J6890" s="13"/>
      <c r="K6890" s="12" t="b">
        <v>0</v>
      </c>
      <c r="L6890" s="15">
        <v>45936.0</v>
      </c>
      <c r="M6890" s="11" t="s">
        <v>19744</v>
      </c>
      <c r="N6890" s="11" t="s">
        <v>24561</v>
      </c>
      <c r="O6890" s="11" t="s">
        <v>22431</v>
      </c>
      <c r="P6890" s="11" t="s">
        <v>23885</v>
      </c>
      <c r="Q6890" s="11" t="s">
        <v>16380</v>
      </c>
      <c r="R6890" s="11" t="s">
        <v>22432</v>
      </c>
      <c r="S6890" s="11" t="s">
        <v>22433</v>
      </c>
      <c r="U6890" s="11" t="s">
        <v>22434</v>
      </c>
      <c r="W6890" s="11" t="s">
        <v>23885</v>
      </c>
      <c r="AA6890" s="11" t="s">
        <v>151</v>
      </c>
      <c r="AB6890" s="13"/>
      <c r="AC6890" s="13"/>
      <c r="AD6890" s="11" t="s">
        <v>22432</v>
      </c>
      <c r="AF6890" s="13"/>
      <c r="AG6890" s="11" t="s">
        <v>152</v>
      </c>
      <c r="AH6890" s="11" t="s">
        <v>23886</v>
      </c>
      <c r="AJ6890" s="13"/>
      <c r="AK6890" s="13"/>
      <c r="AL6890" s="13"/>
      <c r="AM6890" s="13"/>
      <c r="AN6890" s="13"/>
      <c r="AO6890" s="13"/>
      <c r="AP6890" s="11" t="s">
        <v>24560</v>
      </c>
      <c r="AR6890" s="13"/>
      <c r="AS6890" s="13"/>
      <c r="AT6890" s="12" t="b">
        <v>1</v>
      </c>
      <c r="AU6890" s="13"/>
      <c r="AV6890" s="17">
        <v>45940.0</v>
      </c>
      <c r="AW6890" s="13"/>
      <c r="AX6890" s="14" t="s">
        <v>155</v>
      </c>
      <c r="AY6890" s="13"/>
      <c r="AZ6890" s="14">
        <v>4930.0</v>
      </c>
      <c r="BA6890" s="13"/>
    </row>
    <row r="6891">
      <c r="A6891" s="11" t="s">
        <v>24562</v>
      </c>
      <c r="B6891" s="11">
        <v>17420.0</v>
      </c>
      <c r="C6891" s="12" t="b">
        <v>0</v>
      </c>
      <c r="D6891" s="12" t="b">
        <v>0</v>
      </c>
      <c r="E6891" s="12" t="b">
        <v>0</v>
      </c>
      <c r="F6891" s="12" t="b">
        <v>0</v>
      </c>
      <c r="G6891" s="12" t="b">
        <v>0</v>
      </c>
      <c r="H6891" s="12" t="b">
        <v>0</v>
      </c>
      <c r="I6891" s="13"/>
      <c r="J6891" s="13"/>
      <c r="K6891" s="12" t="b">
        <v>0</v>
      </c>
      <c r="L6891" s="15">
        <v>45936.0</v>
      </c>
      <c r="M6891" s="11" t="s">
        <v>3870</v>
      </c>
      <c r="N6891" s="11" t="s">
        <v>24563</v>
      </c>
      <c r="O6891" s="11" t="s">
        <v>22603</v>
      </c>
      <c r="P6891" s="11" t="s">
        <v>23885</v>
      </c>
      <c r="Q6891" s="11" t="s">
        <v>16380</v>
      </c>
      <c r="R6891" s="11" t="s">
        <v>22604</v>
      </c>
      <c r="S6891" s="11" t="s">
        <v>22605</v>
      </c>
      <c r="U6891" s="11" t="s">
        <v>22200</v>
      </c>
      <c r="W6891" s="11" t="s">
        <v>23885</v>
      </c>
      <c r="AA6891" s="11" t="s">
        <v>151</v>
      </c>
      <c r="AB6891" s="13"/>
      <c r="AC6891" s="13"/>
      <c r="AD6891" s="11" t="s">
        <v>22604</v>
      </c>
      <c r="AE6891" s="13"/>
      <c r="AF6891" s="13"/>
      <c r="AG6891" s="11" t="s">
        <v>152</v>
      </c>
      <c r="AH6891" s="11" t="s">
        <v>23886</v>
      </c>
      <c r="AJ6891" s="13"/>
      <c r="AK6891" s="13"/>
      <c r="AL6891" s="13"/>
      <c r="AM6891" s="13"/>
      <c r="AN6891" s="13"/>
      <c r="AO6891" s="13"/>
      <c r="AP6891" s="11" t="s">
        <v>24562</v>
      </c>
      <c r="AR6891" s="13"/>
      <c r="AS6891" s="13"/>
      <c r="AT6891" s="12" t="b">
        <v>1</v>
      </c>
      <c r="AU6891" s="13"/>
      <c r="AV6891" s="17">
        <v>45940.0</v>
      </c>
      <c r="AW6891" s="13"/>
      <c r="AX6891" s="14" t="s">
        <v>155</v>
      </c>
      <c r="AY6891" s="13"/>
      <c r="AZ6891" s="14">
        <v>4928.0</v>
      </c>
      <c r="BA6891" s="13"/>
    </row>
    <row r="6892">
      <c r="A6892" s="11" t="s">
        <v>24564</v>
      </c>
      <c r="B6892" s="11">
        <v>17421.0</v>
      </c>
      <c r="C6892" s="12" t="b">
        <v>0</v>
      </c>
      <c r="D6892" s="12" t="b">
        <v>1</v>
      </c>
      <c r="E6892" s="12" t="b">
        <v>0</v>
      </c>
      <c r="F6892" s="12" t="b">
        <v>0</v>
      </c>
      <c r="G6892" s="12" t="b">
        <v>0</v>
      </c>
      <c r="H6892" s="12" t="b">
        <v>0</v>
      </c>
      <c r="I6892" s="13"/>
      <c r="J6892" s="13"/>
      <c r="K6892" s="12" t="b">
        <v>0</v>
      </c>
      <c r="L6892" s="15">
        <v>45936.0</v>
      </c>
      <c r="M6892" s="11" t="s">
        <v>256</v>
      </c>
      <c r="N6892" s="11" t="s">
        <v>24565</v>
      </c>
      <c r="O6892" s="11" t="s">
        <v>1001</v>
      </c>
      <c r="P6892" s="11" t="s">
        <v>23885</v>
      </c>
      <c r="Q6892" s="11" t="s">
        <v>16380</v>
      </c>
      <c r="R6892" s="11" t="s">
        <v>1002</v>
      </c>
      <c r="S6892" s="11" t="s">
        <v>1003</v>
      </c>
      <c r="U6892" s="11" t="s">
        <v>16976</v>
      </c>
      <c r="W6892" s="11" t="s">
        <v>23885</v>
      </c>
      <c r="AA6892" s="11" t="s">
        <v>151</v>
      </c>
      <c r="AB6892" s="13"/>
      <c r="AC6892" s="13"/>
      <c r="AD6892" s="11" t="s">
        <v>1002</v>
      </c>
      <c r="AE6892" s="13"/>
      <c r="AF6892" s="13"/>
      <c r="AG6892" s="11" t="s">
        <v>152</v>
      </c>
      <c r="AH6892" s="11" t="s">
        <v>23886</v>
      </c>
      <c r="AJ6892" s="13"/>
      <c r="AK6892" s="13"/>
      <c r="AL6892" s="13"/>
      <c r="AM6892" s="13"/>
      <c r="AN6892" s="13"/>
      <c r="AO6892" s="13"/>
      <c r="AP6892" s="11" t="s">
        <v>24564</v>
      </c>
      <c r="AR6892" s="13"/>
      <c r="AS6892" s="13"/>
      <c r="AT6892" s="12" t="b">
        <v>1</v>
      </c>
      <c r="AU6892" s="13"/>
      <c r="AV6892" s="17">
        <v>45940.0</v>
      </c>
      <c r="AW6892" s="13"/>
      <c r="AX6892" s="14" t="s">
        <v>155</v>
      </c>
      <c r="AY6892" s="13"/>
      <c r="AZ6892" s="14">
        <v>4931.0</v>
      </c>
      <c r="BA6892" s="13"/>
    </row>
    <row r="6893">
      <c r="A6893" s="11" t="s">
        <v>24566</v>
      </c>
      <c r="B6893" s="11">
        <v>17422.0</v>
      </c>
      <c r="C6893" s="12" t="b">
        <v>0</v>
      </c>
      <c r="D6893" s="12" t="b">
        <v>0</v>
      </c>
      <c r="E6893" s="12" t="b">
        <v>0</v>
      </c>
      <c r="F6893" s="12" t="b">
        <v>0</v>
      </c>
      <c r="G6893" s="12" t="b">
        <v>0</v>
      </c>
      <c r="H6893" s="12" t="b">
        <v>0</v>
      </c>
      <c r="I6893" s="13"/>
      <c r="J6893" s="13"/>
      <c r="K6893" s="12" t="b">
        <v>0</v>
      </c>
      <c r="L6893" s="15">
        <v>45936.0</v>
      </c>
      <c r="M6893" s="11" t="s">
        <v>3597</v>
      </c>
      <c r="N6893" s="11" t="s">
        <v>24567</v>
      </c>
      <c r="O6893" s="11" t="s">
        <v>15165</v>
      </c>
      <c r="P6893" s="11" t="s">
        <v>23885</v>
      </c>
      <c r="Q6893" s="11" t="s">
        <v>16380</v>
      </c>
      <c r="R6893" s="11" t="s">
        <v>15166</v>
      </c>
      <c r="S6893" s="13"/>
      <c r="T6893" s="13"/>
      <c r="U6893" s="11" t="s">
        <v>15060</v>
      </c>
      <c r="W6893" s="11" t="s">
        <v>23885</v>
      </c>
      <c r="AA6893" s="11" t="s">
        <v>151</v>
      </c>
      <c r="AB6893" s="13"/>
      <c r="AC6893" s="13"/>
      <c r="AD6893" s="11" t="s">
        <v>15166</v>
      </c>
      <c r="AE6893" s="13"/>
      <c r="AF6893" s="13"/>
      <c r="AG6893" s="11" t="s">
        <v>152</v>
      </c>
      <c r="AH6893" s="11" t="s">
        <v>23886</v>
      </c>
      <c r="AJ6893" s="13"/>
      <c r="AK6893" s="13"/>
      <c r="AL6893" s="13"/>
      <c r="AM6893" s="13"/>
      <c r="AN6893" s="13"/>
      <c r="AO6893" s="13"/>
      <c r="AP6893" s="11" t="s">
        <v>24566</v>
      </c>
      <c r="AR6893" s="13"/>
      <c r="AS6893" s="13"/>
      <c r="AT6893" s="12" t="b">
        <v>1</v>
      </c>
      <c r="AU6893" s="13"/>
      <c r="AV6893" s="14" t="s">
        <v>167</v>
      </c>
      <c r="AW6893" s="13"/>
      <c r="AX6893" s="14" t="s">
        <v>155</v>
      </c>
      <c r="AY6893" s="13"/>
      <c r="AZ6893" s="14">
        <v>8473.0</v>
      </c>
      <c r="BA6893" s="13"/>
    </row>
    <row r="6894">
      <c r="A6894" s="11" t="s">
        <v>24568</v>
      </c>
      <c r="B6894" s="11">
        <v>17424.0</v>
      </c>
      <c r="C6894" s="12" t="b">
        <v>0</v>
      </c>
      <c r="D6894" s="12" t="b">
        <v>1</v>
      </c>
      <c r="E6894" s="12" t="b">
        <v>0</v>
      </c>
      <c r="F6894" s="12" t="b">
        <v>0</v>
      </c>
      <c r="G6894" s="12" t="b">
        <v>0</v>
      </c>
      <c r="H6894" s="12" t="b">
        <v>0</v>
      </c>
      <c r="I6894" s="13"/>
      <c r="J6894" s="13"/>
      <c r="K6894" s="12" t="b">
        <v>0</v>
      </c>
      <c r="L6894" s="15">
        <v>45936.0</v>
      </c>
      <c r="M6894" s="11" t="s">
        <v>1203</v>
      </c>
      <c r="N6894" s="11" t="s">
        <v>24569</v>
      </c>
      <c r="O6894" s="11" t="s">
        <v>13327</v>
      </c>
      <c r="P6894" s="11" t="s">
        <v>23885</v>
      </c>
      <c r="Q6894" s="11" t="s">
        <v>16380</v>
      </c>
      <c r="R6894" s="11" t="s">
        <v>13328</v>
      </c>
      <c r="S6894" s="11" t="s">
        <v>13329</v>
      </c>
      <c r="U6894" s="11" t="s">
        <v>11537</v>
      </c>
      <c r="W6894" s="11" t="s">
        <v>23885</v>
      </c>
      <c r="AA6894" s="11" t="s">
        <v>151</v>
      </c>
      <c r="AB6894" s="13"/>
      <c r="AC6894" s="13"/>
      <c r="AD6894" s="11" t="s">
        <v>13328</v>
      </c>
      <c r="AF6894" s="13"/>
      <c r="AG6894" s="11" t="s">
        <v>152</v>
      </c>
      <c r="AH6894" s="11" t="s">
        <v>23886</v>
      </c>
      <c r="AJ6894" s="13"/>
      <c r="AK6894" s="13"/>
      <c r="AL6894" s="13"/>
      <c r="AM6894" s="13"/>
      <c r="AN6894" s="13"/>
      <c r="AO6894" s="13"/>
      <c r="AP6894" s="11" t="s">
        <v>24568</v>
      </c>
      <c r="AR6894" s="13"/>
      <c r="AS6894" s="13"/>
      <c r="AT6894" s="12" t="b">
        <v>1</v>
      </c>
      <c r="AU6894" s="13"/>
      <c r="AV6894" s="17">
        <v>45940.0</v>
      </c>
      <c r="AW6894" s="13"/>
      <c r="AX6894" s="14" t="s">
        <v>155</v>
      </c>
      <c r="AY6894" s="13"/>
      <c r="AZ6894" s="14">
        <v>4929.0</v>
      </c>
      <c r="BA6894" s="13"/>
    </row>
    <row r="6895">
      <c r="A6895" s="11" t="s">
        <v>24570</v>
      </c>
      <c r="B6895" s="11">
        <v>17426.0</v>
      </c>
      <c r="C6895" s="12" t="b">
        <v>0</v>
      </c>
      <c r="D6895" s="12" t="b">
        <v>1</v>
      </c>
      <c r="E6895" s="12" t="b">
        <v>0</v>
      </c>
      <c r="F6895" s="12" t="b">
        <v>0</v>
      </c>
      <c r="G6895" s="12" t="b">
        <v>0</v>
      </c>
      <c r="H6895" s="12" t="b">
        <v>0</v>
      </c>
      <c r="I6895" s="13"/>
      <c r="J6895" s="13"/>
      <c r="K6895" s="12" t="b">
        <v>0</v>
      </c>
      <c r="L6895" s="15">
        <v>45936.0</v>
      </c>
      <c r="M6895" s="11" t="s">
        <v>15935</v>
      </c>
      <c r="N6895" s="11" t="s">
        <v>24571</v>
      </c>
      <c r="O6895" s="11" t="s">
        <v>20749</v>
      </c>
      <c r="P6895" s="11" t="s">
        <v>23885</v>
      </c>
      <c r="Q6895" s="11" t="s">
        <v>16380</v>
      </c>
      <c r="R6895" s="11" t="s">
        <v>20750</v>
      </c>
      <c r="S6895" s="11" t="s">
        <v>20751</v>
      </c>
      <c r="U6895" s="11" t="s">
        <v>22313</v>
      </c>
      <c r="W6895" s="11" t="s">
        <v>23885</v>
      </c>
      <c r="AA6895" s="11" t="s">
        <v>151</v>
      </c>
      <c r="AB6895" s="13"/>
      <c r="AC6895" s="13"/>
      <c r="AD6895" s="11" t="s">
        <v>20750</v>
      </c>
      <c r="AE6895" s="13"/>
      <c r="AF6895" s="13"/>
      <c r="AG6895" s="11" t="s">
        <v>152</v>
      </c>
      <c r="AH6895" s="11" t="s">
        <v>23886</v>
      </c>
      <c r="AJ6895" s="13"/>
      <c r="AK6895" s="13"/>
      <c r="AL6895" s="13"/>
      <c r="AM6895" s="13"/>
      <c r="AN6895" s="13"/>
      <c r="AO6895" s="13"/>
      <c r="AP6895" s="11" t="s">
        <v>24570</v>
      </c>
      <c r="AR6895" s="13"/>
      <c r="AS6895" s="13"/>
      <c r="AT6895" s="12" t="b">
        <v>1</v>
      </c>
      <c r="AU6895" s="13"/>
      <c r="AV6895" s="17">
        <v>45940.0</v>
      </c>
      <c r="AW6895" s="13"/>
      <c r="AX6895" s="14" t="s">
        <v>155</v>
      </c>
      <c r="AY6895" s="13"/>
      <c r="AZ6895" s="14">
        <v>4932.0</v>
      </c>
      <c r="BA6895" s="13"/>
    </row>
    <row r="6896">
      <c r="A6896" s="11" t="s">
        <v>24572</v>
      </c>
      <c r="B6896" s="11">
        <v>17428.0</v>
      </c>
      <c r="C6896" s="12" t="b">
        <v>0</v>
      </c>
      <c r="D6896" s="12" t="b">
        <v>1</v>
      </c>
      <c r="E6896" s="12" t="b">
        <v>0</v>
      </c>
      <c r="F6896" s="12" t="b">
        <v>0</v>
      </c>
      <c r="G6896" s="12" t="b">
        <v>0</v>
      </c>
      <c r="H6896" s="12" t="b">
        <v>0</v>
      </c>
      <c r="I6896" s="13"/>
      <c r="J6896" s="13"/>
      <c r="K6896" s="12" t="b">
        <v>0</v>
      </c>
      <c r="L6896" s="15">
        <v>45936.0</v>
      </c>
      <c r="M6896" s="11" t="s">
        <v>3870</v>
      </c>
      <c r="N6896" s="11" t="s">
        <v>24573</v>
      </c>
      <c r="O6896" s="11" t="s">
        <v>24420</v>
      </c>
      <c r="P6896" s="11" t="s">
        <v>23885</v>
      </c>
      <c r="Q6896" s="11" t="s">
        <v>16380</v>
      </c>
      <c r="R6896" s="11" t="s">
        <v>24421</v>
      </c>
      <c r="S6896" s="11" t="s">
        <v>24422</v>
      </c>
      <c r="U6896" s="11" t="s">
        <v>22200</v>
      </c>
      <c r="W6896" s="11" t="s">
        <v>23885</v>
      </c>
      <c r="AA6896" s="11" t="s">
        <v>151</v>
      </c>
      <c r="AB6896" s="13"/>
      <c r="AC6896" s="13"/>
      <c r="AD6896" s="11" t="s">
        <v>24421</v>
      </c>
      <c r="AE6896" s="13"/>
      <c r="AF6896" s="13"/>
      <c r="AG6896" s="11" t="s">
        <v>152</v>
      </c>
      <c r="AH6896" s="11" t="s">
        <v>23886</v>
      </c>
      <c r="AJ6896" s="13"/>
      <c r="AK6896" s="13"/>
      <c r="AL6896" s="13"/>
      <c r="AM6896" s="13"/>
      <c r="AN6896" s="13"/>
      <c r="AO6896" s="13"/>
      <c r="AP6896" s="11" t="s">
        <v>24572</v>
      </c>
      <c r="AR6896" s="13"/>
      <c r="AS6896" s="13"/>
      <c r="AT6896" s="12" t="b">
        <v>1</v>
      </c>
      <c r="AU6896" s="13"/>
      <c r="AV6896" s="17">
        <v>45940.0</v>
      </c>
      <c r="AW6896" s="13"/>
      <c r="AX6896" s="14" t="s">
        <v>155</v>
      </c>
      <c r="AY6896" s="13"/>
      <c r="AZ6896" s="14">
        <v>4933.0</v>
      </c>
      <c r="BA6896" s="13"/>
    </row>
    <row r="6897">
      <c r="A6897" s="11" t="s">
        <v>24574</v>
      </c>
      <c r="B6897" s="11">
        <v>17430.0</v>
      </c>
      <c r="C6897" s="12" t="b">
        <v>0</v>
      </c>
      <c r="D6897" s="12" t="b">
        <v>0</v>
      </c>
      <c r="E6897" s="12" t="b">
        <v>0</v>
      </c>
      <c r="F6897" s="12" t="b">
        <v>0</v>
      </c>
      <c r="G6897" s="12" t="b">
        <v>0</v>
      </c>
      <c r="H6897" s="12" t="b">
        <v>0</v>
      </c>
      <c r="I6897" s="13"/>
      <c r="J6897" s="13"/>
      <c r="K6897" s="12" t="b">
        <v>0</v>
      </c>
      <c r="L6897" s="14" t="s">
        <v>24197</v>
      </c>
      <c r="M6897" s="11" t="s">
        <v>15935</v>
      </c>
      <c r="N6897" s="11" t="s">
        <v>24575</v>
      </c>
      <c r="O6897" s="11" t="s">
        <v>20749</v>
      </c>
      <c r="P6897" s="11" t="s">
        <v>24199</v>
      </c>
      <c r="Q6897" s="11" t="s">
        <v>162</v>
      </c>
      <c r="R6897" s="11" t="s">
        <v>20750</v>
      </c>
      <c r="S6897" s="11" t="s">
        <v>20751</v>
      </c>
      <c r="T6897" s="11" t="s">
        <v>16868</v>
      </c>
      <c r="U6897" s="11" t="s">
        <v>22313</v>
      </c>
      <c r="W6897" s="11" t="s">
        <v>24199</v>
      </c>
      <c r="Z6897" s="13"/>
      <c r="AA6897" s="11" t="s">
        <v>151</v>
      </c>
      <c r="AB6897" s="13"/>
      <c r="AC6897" s="13"/>
      <c r="AD6897" s="11" t="s">
        <v>20750</v>
      </c>
      <c r="AE6897" s="13"/>
      <c r="AF6897" s="13"/>
      <c r="AG6897" s="11" t="s">
        <v>152</v>
      </c>
      <c r="AH6897" s="11" t="s">
        <v>24200</v>
      </c>
      <c r="AJ6897" s="13"/>
      <c r="AK6897" s="13"/>
      <c r="AL6897" s="13"/>
      <c r="AM6897" s="13"/>
      <c r="AN6897" s="13"/>
      <c r="AO6897" s="13"/>
      <c r="AP6897" s="11" t="s">
        <v>24574</v>
      </c>
      <c r="AQ6897" s="11" t="s">
        <v>23532</v>
      </c>
      <c r="AR6897" s="13"/>
      <c r="AS6897" s="13"/>
      <c r="AT6897" s="12" t="b">
        <v>1</v>
      </c>
      <c r="AU6897" s="13"/>
      <c r="AV6897" s="17">
        <v>45940.0</v>
      </c>
      <c r="AW6897" s="13"/>
      <c r="AX6897" s="14" t="s">
        <v>155</v>
      </c>
      <c r="AY6897" s="13"/>
      <c r="AZ6897" s="14">
        <v>4999.0</v>
      </c>
      <c r="BA6897" s="13"/>
    </row>
    <row r="6898">
      <c r="A6898" s="11" t="s">
        <v>24576</v>
      </c>
      <c r="B6898" s="11">
        <v>17436.0</v>
      </c>
      <c r="C6898" s="12" t="b">
        <v>0</v>
      </c>
      <c r="D6898" s="12" t="b">
        <v>1</v>
      </c>
      <c r="E6898" s="12" t="b">
        <v>0</v>
      </c>
      <c r="F6898" s="12" t="b">
        <v>0</v>
      </c>
      <c r="G6898" s="12" t="b">
        <v>0</v>
      </c>
      <c r="H6898" s="12" t="b">
        <v>0</v>
      </c>
      <c r="I6898" s="13"/>
      <c r="J6898" s="13"/>
      <c r="K6898" s="12" t="b">
        <v>0</v>
      </c>
      <c r="L6898" s="14" t="s">
        <v>23563</v>
      </c>
      <c r="M6898" s="11" t="s">
        <v>16687</v>
      </c>
      <c r="N6898" s="11" t="s">
        <v>24577</v>
      </c>
      <c r="O6898" s="11" t="s">
        <v>22769</v>
      </c>
      <c r="P6898" s="11" t="s">
        <v>23565</v>
      </c>
      <c r="Q6898" s="11" t="s">
        <v>16380</v>
      </c>
      <c r="R6898" s="11" t="s">
        <v>22770</v>
      </c>
      <c r="S6898" s="11" t="s">
        <v>286</v>
      </c>
      <c r="T6898" s="13"/>
      <c r="U6898" s="11" t="s">
        <v>22404</v>
      </c>
      <c r="W6898" s="11" t="s">
        <v>23565</v>
      </c>
      <c r="AA6898" s="11" t="s">
        <v>151</v>
      </c>
      <c r="AB6898" s="13"/>
      <c r="AC6898" s="13"/>
      <c r="AD6898" s="11" t="s">
        <v>22770</v>
      </c>
      <c r="AE6898" s="13"/>
      <c r="AF6898" s="13"/>
      <c r="AG6898" s="11" t="s">
        <v>152</v>
      </c>
      <c r="AH6898" s="11" t="s">
        <v>23566</v>
      </c>
      <c r="AJ6898" s="13"/>
      <c r="AK6898" s="13"/>
      <c r="AL6898" s="13"/>
      <c r="AM6898" s="13"/>
      <c r="AN6898" s="13"/>
      <c r="AO6898" s="13"/>
      <c r="AP6898" s="11" t="s">
        <v>24576</v>
      </c>
      <c r="AR6898" s="13"/>
      <c r="AS6898" s="13"/>
      <c r="AT6898" s="12" t="b">
        <v>1</v>
      </c>
      <c r="AU6898" s="13"/>
      <c r="AV6898" s="17">
        <v>45940.0</v>
      </c>
      <c r="AW6898" s="13"/>
      <c r="AX6898" s="14" t="s">
        <v>155</v>
      </c>
      <c r="AY6898" s="13"/>
      <c r="AZ6898" s="14">
        <v>4889.0</v>
      </c>
      <c r="BA6898" s="13"/>
    </row>
    <row r="6899">
      <c r="A6899" s="11" t="s">
        <v>24578</v>
      </c>
      <c r="B6899" s="11">
        <v>17437.0</v>
      </c>
      <c r="C6899" s="12" t="b">
        <v>0</v>
      </c>
      <c r="D6899" s="12" t="b">
        <v>1</v>
      </c>
      <c r="E6899" s="12" t="b">
        <v>0</v>
      </c>
      <c r="F6899" s="12" t="b">
        <v>0</v>
      </c>
      <c r="G6899" s="12" t="b">
        <v>0</v>
      </c>
      <c r="H6899" s="12" t="b">
        <v>0</v>
      </c>
      <c r="I6899" s="13"/>
      <c r="J6899" s="13"/>
      <c r="K6899" s="12" t="b">
        <v>0</v>
      </c>
      <c r="L6899" s="14" t="s">
        <v>23563</v>
      </c>
      <c r="M6899" s="11" t="s">
        <v>15935</v>
      </c>
      <c r="N6899" s="11" t="s">
        <v>24579</v>
      </c>
      <c r="O6899" s="11" t="s">
        <v>20749</v>
      </c>
      <c r="P6899" s="11" t="s">
        <v>23565</v>
      </c>
      <c r="Q6899" s="11" t="s">
        <v>16380</v>
      </c>
      <c r="R6899" s="11" t="s">
        <v>20750</v>
      </c>
      <c r="S6899" s="11" t="s">
        <v>20751</v>
      </c>
      <c r="U6899" s="11" t="s">
        <v>22313</v>
      </c>
      <c r="W6899" s="11" t="s">
        <v>23565</v>
      </c>
      <c r="AA6899" s="11" t="s">
        <v>151</v>
      </c>
      <c r="AB6899" s="13"/>
      <c r="AC6899" s="13"/>
      <c r="AD6899" s="11" t="s">
        <v>20750</v>
      </c>
      <c r="AE6899" s="13"/>
      <c r="AF6899" s="13"/>
      <c r="AG6899" s="11" t="s">
        <v>152</v>
      </c>
      <c r="AH6899" s="11" t="s">
        <v>23566</v>
      </c>
      <c r="AJ6899" s="13"/>
      <c r="AK6899" s="13"/>
      <c r="AL6899" s="13"/>
      <c r="AM6899" s="13"/>
      <c r="AN6899" s="13"/>
      <c r="AO6899" s="13"/>
      <c r="AP6899" s="11" t="s">
        <v>24578</v>
      </c>
      <c r="AR6899" s="13"/>
      <c r="AS6899" s="13"/>
      <c r="AT6899" s="12" t="b">
        <v>1</v>
      </c>
      <c r="AU6899" s="13"/>
      <c r="AV6899" s="17">
        <v>45940.0</v>
      </c>
      <c r="AW6899" s="13"/>
      <c r="AX6899" s="14" t="s">
        <v>155</v>
      </c>
      <c r="AY6899" s="13"/>
      <c r="AZ6899" s="14">
        <v>4890.0</v>
      </c>
      <c r="BA6899" s="13"/>
    </row>
    <row r="6900">
      <c r="A6900" s="11" t="s">
        <v>24580</v>
      </c>
      <c r="B6900" s="11">
        <v>17443.0</v>
      </c>
      <c r="C6900" s="12" t="b">
        <v>0</v>
      </c>
      <c r="D6900" s="12" t="b">
        <v>1</v>
      </c>
      <c r="E6900" s="12" t="b">
        <v>0</v>
      </c>
      <c r="F6900" s="12" t="b">
        <v>0</v>
      </c>
      <c r="G6900" s="12" t="b">
        <v>0</v>
      </c>
      <c r="H6900" s="12" t="b">
        <v>0</v>
      </c>
      <c r="I6900" s="13"/>
      <c r="J6900" s="13"/>
      <c r="K6900" s="12" t="b">
        <v>0</v>
      </c>
      <c r="L6900" s="14" t="s">
        <v>22802</v>
      </c>
      <c r="M6900" s="11" t="s">
        <v>16711</v>
      </c>
      <c r="N6900" s="11" t="s">
        <v>24581</v>
      </c>
      <c r="O6900" s="11" t="s">
        <v>20495</v>
      </c>
      <c r="P6900" s="11" t="s">
        <v>22804</v>
      </c>
      <c r="Q6900" s="11" t="s">
        <v>972</v>
      </c>
      <c r="R6900" s="11" t="s">
        <v>20496</v>
      </c>
      <c r="S6900" s="11" t="s">
        <v>11860</v>
      </c>
      <c r="U6900" s="11" t="s">
        <v>16715</v>
      </c>
      <c r="W6900" s="11" t="s">
        <v>22804</v>
      </c>
      <c r="Y6900" s="13"/>
      <c r="Z6900" s="13"/>
      <c r="AA6900" s="11" t="s">
        <v>151</v>
      </c>
      <c r="AB6900" s="13"/>
      <c r="AC6900" s="13"/>
      <c r="AD6900" s="11" t="s">
        <v>20496</v>
      </c>
      <c r="AE6900" s="13"/>
      <c r="AF6900" s="13"/>
      <c r="AG6900" s="11" t="s">
        <v>152</v>
      </c>
      <c r="AH6900" s="11" t="s">
        <v>22805</v>
      </c>
      <c r="AJ6900" s="13"/>
      <c r="AK6900" s="13"/>
      <c r="AL6900" s="13"/>
      <c r="AM6900" s="13"/>
      <c r="AN6900" s="13"/>
      <c r="AO6900" s="13"/>
      <c r="AP6900" s="11" t="s">
        <v>24580</v>
      </c>
      <c r="AR6900" s="13"/>
      <c r="AS6900" s="13"/>
      <c r="AT6900" s="12" t="b">
        <v>1</v>
      </c>
      <c r="AU6900" s="13"/>
      <c r="AV6900" s="17">
        <v>45940.0</v>
      </c>
      <c r="AW6900" s="13"/>
      <c r="AX6900" s="14" t="s">
        <v>155</v>
      </c>
      <c r="AY6900" s="13"/>
      <c r="AZ6900" s="14">
        <v>4679.0</v>
      </c>
      <c r="BA6900" s="13"/>
    </row>
    <row r="6901">
      <c r="A6901" s="11" t="s">
        <v>24582</v>
      </c>
      <c r="B6901" s="11">
        <v>17444.0</v>
      </c>
      <c r="C6901" s="12" t="b">
        <v>0</v>
      </c>
      <c r="D6901" s="12" t="b">
        <v>1</v>
      </c>
      <c r="E6901" s="12" t="b">
        <v>0</v>
      </c>
      <c r="F6901" s="12" t="b">
        <v>0</v>
      </c>
      <c r="G6901" s="12" t="b">
        <v>0</v>
      </c>
      <c r="H6901" s="12" t="b">
        <v>0</v>
      </c>
      <c r="I6901" s="13"/>
      <c r="J6901" s="13"/>
      <c r="K6901" s="12" t="b">
        <v>0</v>
      </c>
      <c r="L6901" s="14" t="s">
        <v>24197</v>
      </c>
      <c r="M6901" s="11" t="s">
        <v>3870</v>
      </c>
      <c r="N6901" s="11" t="s">
        <v>24583</v>
      </c>
      <c r="O6901" s="11" t="s">
        <v>24584</v>
      </c>
      <c r="P6901" s="11" t="s">
        <v>24199</v>
      </c>
      <c r="Q6901" s="11" t="s">
        <v>162</v>
      </c>
      <c r="R6901" s="11" t="s">
        <v>24585</v>
      </c>
      <c r="T6901" s="13"/>
      <c r="U6901" s="11" t="s">
        <v>22200</v>
      </c>
      <c r="W6901" s="11" t="s">
        <v>24199</v>
      </c>
      <c r="Z6901" s="13"/>
      <c r="AA6901" s="11" t="s">
        <v>151</v>
      </c>
      <c r="AB6901" s="13"/>
      <c r="AC6901" s="13"/>
      <c r="AD6901" s="11" t="s">
        <v>24585</v>
      </c>
      <c r="AF6901" s="13"/>
      <c r="AG6901" s="11" t="s">
        <v>152</v>
      </c>
      <c r="AH6901" s="11" t="s">
        <v>24200</v>
      </c>
      <c r="AJ6901" s="13"/>
      <c r="AK6901" s="13"/>
      <c r="AL6901" s="13"/>
      <c r="AM6901" s="13"/>
      <c r="AN6901" s="13"/>
      <c r="AO6901" s="13"/>
      <c r="AP6901" s="11" t="s">
        <v>24582</v>
      </c>
      <c r="AR6901" s="13"/>
      <c r="AS6901" s="13"/>
      <c r="AT6901" s="12" t="b">
        <v>1</v>
      </c>
      <c r="AU6901" s="13"/>
      <c r="AV6901" s="17">
        <v>45940.0</v>
      </c>
      <c r="AW6901" s="13"/>
      <c r="AX6901" s="14" t="s">
        <v>155</v>
      </c>
      <c r="AY6901" s="13"/>
      <c r="AZ6901" s="14">
        <v>5006.0</v>
      </c>
      <c r="BA6901" s="13"/>
    </row>
    <row r="6902">
      <c r="A6902" s="11" t="s">
        <v>24586</v>
      </c>
      <c r="B6902" s="11">
        <v>17445.0</v>
      </c>
      <c r="C6902" s="12" t="b">
        <v>0</v>
      </c>
      <c r="D6902" s="12" t="b">
        <v>1</v>
      </c>
      <c r="E6902" s="12" t="b">
        <v>0</v>
      </c>
      <c r="F6902" s="12" t="b">
        <v>0</v>
      </c>
      <c r="G6902" s="12" t="b">
        <v>0</v>
      </c>
      <c r="H6902" s="12" t="b">
        <v>0</v>
      </c>
      <c r="I6902" s="13"/>
      <c r="J6902" s="13"/>
      <c r="K6902" s="12" t="b">
        <v>0</v>
      </c>
      <c r="L6902" s="14" t="s">
        <v>24197</v>
      </c>
      <c r="M6902" s="11" t="s">
        <v>3870</v>
      </c>
      <c r="N6902" s="11" t="s">
        <v>24587</v>
      </c>
      <c r="O6902" s="11" t="s">
        <v>24588</v>
      </c>
      <c r="P6902" s="11" t="s">
        <v>24199</v>
      </c>
      <c r="Q6902" s="11" t="s">
        <v>162</v>
      </c>
      <c r="R6902" s="11" t="s">
        <v>24589</v>
      </c>
      <c r="T6902" s="13"/>
      <c r="U6902" s="11" t="s">
        <v>22200</v>
      </c>
      <c r="W6902" s="11" t="s">
        <v>24199</v>
      </c>
      <c r="Z6902" s="13"/>
      <c r="AA6902" s="11" t="s">
        <v>151</v>
      </c>
      <c r="AB6902" s="13"/>
      <c r="AC6902" s="13"/>
      <c r="AD6902" s="11" t="s">
        <v>24589</v>
      </c>
      <c r="AF6902" s="13"/>
      <c r="AG6902" s="11" t="s">
        <v>152</v>
      </c>
      <c r="AH6902" s="11" t="s">
        <v>24200</v>
      </c>
      <c r="AJ6902" s="13"/>
      <c r="AK6902" s="13"/>
      <c r="AL6902" s="13"/>
      <c r="AM6902" s="13"/>
      <c r="AN6902" s="13"/>
      <c r="AO6902" s="13"/>
      <c r="AP6902" s="11" t="s">
        <v>24586</v>
      </c>
      <c r="AR6902" s="13"/>
      <c r="AS6902" s="13"/>
      <c r="AT6902" s="12" t="b">
        <v>1</v>
      </c>
      <c r="AU6902" s="13"/>
      <c r="AV6902" s="17">
        <v>45940.0</v>
      </c>
      <c r="AW6902" s="13"/>
      <c r="AX6902" s="14" t="s">
        <v>155</v>
      </c>
      <c r="AY6902" s="13"/>
      <c r="AZ6902" s="14">
        <v>4996.0</v>
      </c>
      <c r="BA6902" s="13"/>
    </row>
    <row r="6903">
      <c r="A6903" s="11" t="s">
        <v>24590</v>
      </c>
      <c r="B6903" s="11">
        <v>17448.0</v>
      </c>
      <c r="C6903" s="12" t="b">
        <v>0</v>
      </c>
      <c r="D6903" s="12" t="b">
        <v>1</v>
      </c>
      <c r="E6903" s="12" t="b">
        <v>0</v>
      </c>
      <c r="F6903" s="12" t="b">
        <v>0</v>
      </c>
      <c r="G6903" s="12" t="b">
        <v>0</v>
      </c>
      <c r="H6903" s="12" t="b">
        <v>0</v>
      </c>
      <c r="I6903" s="13"/>
      <c r="J6903" s="13"/>
      <c r="K6903" s="12" t="b">
        <v>0</v>
      </c>
      <c r="L6903" s="15">
        <v>45695.0</v>
      </c>
      <c r="M6903" s="11" t="s">
        <v>3785</v>
      </c>
      <c r="N6903" s="11" t="s">
        <v>24591</v>
      </c>
      <c r="O6903" s="11" t="s">
        <v>5063</v>
      </c>
      <c r="P6903" s="11" t="s">
        <v>24479</v>
      </c>
      <c r="Q6903" s="11" t="s">
        <v>3705</v>
      </c>
      <c r="R6903" s="11" t="s">
        <v>5064</v>
      </c>
      <c r="S6903" s="11" t="s">
        <v>5065</v>
      </c>
      <c r="U6903" s="11" t="s">
        <v>22657</v>
      </c>
      <c r="W6903" s="11" t="s">
        <v>24479</v>
      </c>
      <c r="AA6903" s="11" t="s">
        <v>151</v>
      </c>
      <c r="AB6903" s="13"/>
      <c r="AC6903" s="13"/>
      <c r="AD6903" s="11" t="s">
        <v>5064</v>
      </c>
      <c r="AE6903" s="13"/>
      <c r="AF6903" s="13"/>
      <c r="AG6903" s="11" t="s">
        <v>152</v>
      </c>
      <c r="AH6903" s="11" t="s">
        <v>24480</v>
      </c>
      <c r="AJ6903" s="13"/>
      <c r="AK6903" s="13"/>
      <c r="AL6903" s="13"/>
      <c r="AM6903" s="13"/>
      <c r="AN6903" s="13"/>
      <c r="AO6903" s="13"/>
      <c r="AP6903" s="11" t="s">
        <v>24590</v>
      </c>
      <c r="AR6903" s="13"/>
      <c r="AS6903" s="13"/>
      <c r="AT6903" s="12" t="b">
        <v>1</v>
      </c>
      <c r="AU6903" s="13"/>
      <c r="AV6903" s="17">
        <v>45940.0</v>
      </c>
      <c r="AW6903" s="13"/>
      <c r="AX6903" s="14" t="s">
        <v>155</v>
      </c>
      <c r="AY6903" s="13"/>
      <c r="AZ6903" s="14">
        <v>5143.0</v>
      </c>
      <c r="BA6903" s="13"/>
    </row>
    <row r="6904">
      <c r="A6904" s="11" t="s">
        <v>24592</v>
      </c>
      <c r="B6904" s="11">
        <v>17460.0</v>
      </c>
      <c r="C6904" s="12" t="b">
        <v>0</v>
      </c>
      <c r="D6904" s="12" t="b">
        <v>0</v>
      </c>
      <c r="E6904" s="12" t="b">
        <v>0</v>
      </c>
      <c r="F6904" s="12" t="b">
        <v>0</v>
      </c>
      <c r="G6904" s="12" t="b">
        <v>0</v>
      </c>
      <c r="H6904" s="12" t="b">
        <v>0</v>
      </c>
      <c r="I6904" s="13"/>
      <c r="J6904" s="13"/>
      <c r="K6904" s="12" t="b">
        <v>0</v>
      </c>
      <c r="L6904" s="14" t="s">
        <v>10714</v>
      </c>
      <c r="M6904" s="11" t="s">
        <v>1203</v>
      </c>
      <c r="N6904" s="11" t="s">
        <v>24593</v>
      </c>
      <c r="O6904" s="11" t="s">
        <v>5081</v>
      </c>
      <c r="P6904" s="11" t="s">
        <v>10716</v>
      </c>
      <c r="Q6904" s="11" t="s">
        <v>9926</v>
      </c>
      <c r="R6904" s="11" t="s">
        <v>5082</v>
      </c>
      <c r="S6904" s="11" t="s">
        <v>5083</v>
      </c>
      <c r="T6904" s="11" t="s">
        <v>24594</v>
      </c>
      <c r="W6904" s="11" t="s">
        <v>10716</v>
      </c>
      <c r="Y6904" s="11" t="s">
        <v>5082</v>
      </c>
      <c r="Z6904" s="13"/>
      <c r="AA6904" s="11" t="s">
        <v>151</v>
      </c>
      <c r="AB6904" s="13"/>
      <c r="AC6904" s="13"/>
      <c r="AD6904" s="11" t="s">
        <v>5082</v>
      </c>
      <c r="AE6904" s="11" t="s">
        <v>2029</v>
      </c>
      <c r="AG6904" s="11" t="s">
        <v>152</v>
      </c>
      <c r="AH6904" s="11" t="s">
        <v>10717</v>
      </c>
      <c r="AJ6904" s="11" t="s">
        <v>24595</v>
      </c>
      <c r="AK6904" s="11" t="s">
        <v>13697</v>
      </c>
      <c r="AM6904" s="13"/>
      <c r="AN6904" s="13"/>
      <c r="AO6904" s="13"/>
      <c r="AP6904" s="11" t="s">
        <v>24592</v>
      </c>
      <c r="AR6904" s="13"/>
      <c r="AS6904" s="13"/>
      <c r="AT6904" s="12" t="b">
        <v>1</v>
      </c>
      <c r="AU6904" s="13"/>
      <c r="AV6904" s="17">
        <v>45940.0</v>
      </c>
      <c r="AW6904" s="13"/>
      <c r="AX6904" s="14" t="s">
        <v>155</v>
      </c>
      <c r="AY6904" s="13"/>
      <c r="AZ6904" s="14">
        <v>1619.0</v>
      </c>
      <c r="BA6904" s="13"/>
    </row>
    <row r="6905">
      <c r="A6905" s="11" t="s">
        <v>24596</v>
      </c>
      <c r="B6905" s="11">
        <v>17463.0</v>
      </c>
      <c r="C6905" s="12" t="b">
        <v>0</v>
      </c>
      <c r="D6905" s="12" t="b">
        <v>0</v>
      </c>
      <c r="E6905" s="12" t="b">
        <v>0</v>
      </c>
      <c r="F6905" s="12" t="b">
        <v>0</v>
      </c>
      <c r="G6905" s="12" t="b">
        <v>0</v>
      </c>
      <c r="H6905" s="12" t="b">
        <v>0</v>
      </c>
      <c r="I6905" s="13"/>
      <c r="J6905" s="13"/>
      <c r="K6905" s="12" t="b">
        <v>0</v>
      </c>
      <c r="L6905" s="14" t="s">
        <v>22923</v>
      </c>
      <c r="M6905" s="11" t="s">
        <v>1047</v>
      </c>
      <c r="N6905" s="11" t="s">
        <v>24597</v>
      </c>
      <c r="O6905" s="11" t="s">
        <v>24045</v>
      </c>
      <c r="P6905" s="11" t="s">
        <v>24183</v>
      </c>
      <c r="Q6905" s="11" t="s">
        <v>162</v>
      </c>
      <c r="R6905" s="11" t="s">
        <v>24046</v>
      </c>
      <c r="S6905" s="11" t="s">
        <v>24047</v>
      </c>
      <c r="T6905" s="11" t="s">
        <v>16868</v>
      </c>
      <c r="U6905" s="11" t="s">
        <v>23943</v>
      </c>
      <c r="W6905" s="11" t="s">
        <v>24183</v>
      </c>
      <c r="Z6905" s="13"/>
      <c r="AA6905" s="11" t="s">
        <v>151</v>
      </c>
      <c r="AB6905" s="13"/>
      <c r="AC6905" s="13"/>
      <c r="AD6905" s="11" t="s">
        <v>24046</v>
      </c>
      <c r="AE6905" s="13"/>
      <c r="AF6905" s="13"/>
      <c r="AG6905" s="11" t="s">
        <v>152</v>
      </c>
      <c r="AH6905" s="11" t="s">
        <v>24184</v>
      </c>
      <c r="AJ6905" s="13"/>
      <c r="AK6905" s="13"/>
      <c r="AL6905" s="13"/>
      <c r="AM6905" s="13"/>
      <c r="AN6905" s="13"/>
      <c r="AO6905" s="13"/>
      <c r="AP6905" s="11" t="s">
        <v>24596</v>
      </c>
      <c r="AQ6905" s="11" t="s">
        <v>23532</v>
      </c>
      <c r="AR6905" s="13"/>
      <c r="AS6905" s="13"/>
      <c r="AT6905" s="12" t="b">
        <v>1</v>
      </c>
      <c r="AU6905" s="13"/>
      <c r="AV6905" s="17">
        <v>45940.0</v>
      </c>
      <c r="AW6905" s="13"/>
      <c r="AX6905" s="14" t="s">
        <v>155</v>
      </c>
      <c r="AY6905" s="13"/>
      <c r="AZ6905" s="14">
        <v>3236.0</v>
      </c>
      <c r="BA6905" s="13"/>
    </row>
    <row r="6906">
      <c r="A6906" s="11" t="s">
        <v>24598</v>
      </c>
      <c r="B6906" s="11">
        <v>17470.0</v>
      </c>
      <c r="C6906" s="12" t="b">
        <v>1</v>
      </c>
      <c r="D6906" s="12" t="b">
        <v>0</v>
      </c>
      <c r="E6906" s="12" t="b">
        <v>0</v>
      </c>
      <c r="F6906" s="12" t="b">
        <v>0</v>
      </c>
      <c r="G6906" s="12" t="b">
        <v>1</v>
      </c>
      <c r="H6906" s="12" t="b">
        <v>1</v>
      </c>
      <c r="I6906" s="13"/>
      <c r="J6906" s="13"/>
      <c r="K6906" s="12" t="b">
        <v>1</v>
      </c>
      <c r="L6906" s="15">
        <v>45758.0</v>
      </c>
      <c r="M6906" s="11" t="s">
        <v>12413</v>
      </c>
      <c r="N6906" s="11" t="s">
        <v>24599</v>
      </c>
      <c r="O6906" s="11" t="s">
        <v>12415</v>
      </c>
      <c r="P6906" s="11" t="s">
        <v>24600</v>
      </c>
      <c r="Q6906" s="11" t="s">
        <v>972</v>
      </c>
      <c r="R6906" s="11" t="s">
        <v>12416</v>
      </c>
      <c r="S6906" s="11" t="s">
        <v>9681</v>
      </c>
      <c r="T6906" s="11" t="s">
        <v>24601</v>
      </c>
      <c r="W6906" s="11" t="s">
        <v>24600</v>
      </c>
      <c r="Y6906" s="13"/>
      <c r="Z6906" s="13"/>
      <c r="AA6906" s="11" t="s">
        <v>151</v>
      </c>
      <c r="AB6906" s="11" t="s">
        <v>24602</v>
      </c>
      <c r="AC6906" s="13"/>
      <c r="AD6906" s="11" t="s">
        <v>12416</v>
      </c>
      <c r="AE6906" s="13"/>
      <c r="AF6906" s="13"/>
      <c r="AG6906" s="11" t="s">
        <v>152</v>
      </c>
      <c r="AH6906" s="11" t="s">
        <v>24603</v>
      </c>
      <c r="AJ6906" s="13"/>
      <c r="AK6906" s="13"/>
      <c r="AL6906" s="13"/>
      <c r="AM6906" s="13"/>
      <c r="AN6906" s="13"/>
      <c r="AO6906" s="13"/>
      <c r="AP6906" s="11" t="s">
        <v>24598</v>
      </c>
      <c r="AQ6906" s="11" t="s">
        <v>24604</v>
      </c>
      <c r="AR6906" s="13"/>
      <c r="AS6906" s="13"/>
      <c r="AT6906" s="12" t="b">
        <v>1</v>
      </c>
      <c r="AU6906" s="13"/>
      <c r="AV6906" s="14" t="s">
        <v>167</v>
      </c>
      <c r="AW6906" s="13"/>
      <c r="AX6906" s="14" t="s">
        <v>155</v>
      </c>
      <c r="AY6906" s="13"/>
      <c r="AZ6906" s="14">
        <v>8474.0</v>
      </c>
      <c r="BA6906" s="13"/>
    </row>
    <row r="6907">
      <c r="A6907" s="11" t="s">
        <v>24605</v>
      </c>
      <c r="B6907" s="11">
        <v>17471.0</v>
      </c>
      <c r="C6907" s="12" t="b">
        <v>0</v>
      </c>
      <c r="D6907" s="12" t="b">
        <v>0</v>
      </c>
      <c r="E6907" s="12" t="b">
        <v>0</v>
      </c>
      <c r="F6907" s="12" t="b">
        <v>0</v>
      </c>
      <c r="G6907" s="12" t="b">
        <v>0</v>
      </c>
      <c r="H6907" s="12" t="b">
        <v>1</v>
      </c>
      <c r="I6907" s="13"/>
      <c r="J6907" s="13"/>
      <c r="K6907" s="12" t="b">
        <v>1</v>
      </c>
      <c r="L6907" s="15">
        <v>45788.0</v>
      </c>
      <c r="M6907" s="11" t="s">
        <v>12413</v>
      </c>
      <c r="N6907" s="11" t="s">
        <v>24606</v>
      </c>
      <c r="O6907" s="11" t="s">
        <v>24607</v>
      </c>
      <c r="P6907" s="11" t="s">
        <v>24608</v>
      </c>
      <c r="Q6907" s="11" t="s">
        <v>1051</v>
      </c>
      <c r="R6907" s="11" t="s">
        <v>24609</v>
      </c>
      <c r="S6907" s="11" t="s">
        <v>24610</v>
      </c>
      <c r="T6907" s="11" t="s">
        <v>24611</v>
      </c>
      <c r="W6907" s="11" t="s">
        <v>24608</v>
      </c>
      <c r="Y6907" s="13"/>
      <c r="Z6907" s="13"/>
      <c r="AA6907" s="11" t="s">
        <v>151</v>
      </c>
      <c r="AB6907" s="11" t="s">
        <v>24612</v>
      </c>
      <c r="AC6907" s="13"/>
      <c r="AD6907" s="11" t="s">
        <v>24609</v>
      </c>
      <c r="AE6907" s="11" t="s">
        <v>2029</v>
      </c>
      <c r="AG6907" s="11" t="s">
        <v>152</v>
      </c>
      <c r="AH6907" s="11" t="s">
        <v>24613</v>
      </c>
      <c r="AJ6907" s="13"/>
      <c r="AK6907" s="13"/>
      <c r="AL6907" s="13"/>
      <c r="AM6907" s="13"/>
      <c r="AN6907" s="13"/>
      <c r="AO6907" s="13"/>
      <c r="AP6907" s="11" t="s">
        <v>24605</v>
      </c>
      <c r="AQ6907" s="11" t="s">
        <v>24604</v>
      </c>
      <c r="AR6907" s="13"/>
      <c r="AS6907" s="13"/>
      <c r="AT6907" s="12" t="b">
        <v>1</v>
      </c>
      <c r="AU6907" s="13"/>
      <c r="AV6907" s="14" t="s">
        <v>167</v>
      </c>
      <c r="AW6907" s="13"/>
      <c r="AX6907" s="14" t="s">
        <v>155</v>
      </c>
      <c r="AY6907" s="13"/>
      <c r="AZ6907" s="14">
        <v>8475.0</v>
      </c>
      <c r="BA6907" s="13"/>
    </row>
    <row r="6908">
      <c r="A6908" s="11" t="s">
        <v>24614</v>
      </c>
      <c r="B6908" s="11">
        <v>17475.0</v>
      </c>
      <c r="C6908" s="12" t="b">
        <v>0</v>
      </c>
      <c r="D6908" s="12" t="b">
        <v>0</v>
      </c>
      <c r="E6908" s="12" t="b">
        <v>0</v>
      </c>
      <c r="F6908" s="12" t="b">
        <v>0</v>
      </c>
      <c r="G6908" s="12" t="b">
        <v>1</v>
      </c>
      <c r="H6908" s="12" t="b">
        <v>0</v>
      </c>
      <c r="I6908" s="13"/>
      <c r="J6908" s="13"/>
      <c r="K6908" s="12" t="b">
        <v>1</v>
      </c>
      <c r="L6908" s="15">
        <v>45758.0</v>
      </c>
      <c r="M6908" s="11" t="s">
        <v>1787</v>
      </c>
      <c r="N6908" s="11" t="s">
        <v>24615</v>
      </c>
      <c r="O6908" s="11" t="s">
        <v>24616</v>
      </c>
      <c r="P6908" s="11" t="s">
        <v>24600</v>
      </c>
      <c r="Q6908" s="11" t="s">
        <v>972</v>
      </c>
      <c r="R6908" s="11" t="s">
        <v>1790</v>
      </c>
      <c r="S6908" s="11" t="s">
        <v>24617</v>
      </c>
      <c r="T6908" s="11" t="s">
        <v>24618</v>
      </c>
      <c r="W6908" s="11" t="s">
        <v>24600</v>
      </c>
      <c r="Y6908" s="13"/>
      <c r="Z6908" s="13"/>
      <c r="AA6908" s="11" t="s">
        <v>215</v>
      </c>
      <c r="AB6908" s="11" t="s">
        <v>24619</v>
      </c>
      <c r="AC6908" s="13"/>
      <c r="AD6908" s="11" t="s">
        <v>1790</v>
      </c>
      <c r="AE6908" s="13"/>
      <c r="AF6908" s="13"/>
      <c r="AG6908" s="11" t="s">
        <v>152</v>
      </c>
      <c r="AH6908" s="11" t="s">
        <v>24603</v>
      </c>
      <c r="AJ6908" s="13"/>
      <c r="AK6908" s="13"/>
      <c r="AL6908" s="13"/>
      <c r="AM6908" s="13"/>
      <c r="AN6908" s="13"/>
      <c r="AO6908" s="13"/>
      <c r="AP6908" s="11" t="s">
        <v>24614</v>
      </c>
      <c r="AQ6908" s="11" t="s">
        <v>24604</v>
      </c>
      <c r="AR6908" s="13"/>
      <c r="AS6908" s="13"/>
      <c r="AT6908" s="12" t="b">
        <v>1</v>
      </c>
      <c r="AU6908" s="13"/>
      <c r="AV6908" s="15">
        <v>45910.0</v>
      </c>
      <c r="AW6908" s="13"/>
      <c r="AX6908" s="14" t="s">
        <v>155</v>
      </c>
      <c r="AY6908" s="13"/>
      <c r="AZ6908" s="14">
        <v>274.0</v>
      </c>
      <c r="BA6908" s="13"/>
    </row>
    <row r="6909">
      <c r="A6909" s="11" t="s">
        <v>24620</v>
      </c>
      <c r="B6909" s="11">
        <v>17479.0</v>
      </c>
      <c r="C6909" s="12" t="b">
        <v>0</v>
      </c>
      <c r="D6909" s="12" t="b">
        <v>0</v>
      </c>
      <c r="E6909" s="12" t="b">
        <v>0</v>
      </c>
      <c r="F6909" s="12" t="b">
        <v>0</v>
      </c>
      <c r="G6909" s="12" t="b">
        <v>0</v>
      </c>
      <c r="H6909" s="12" t="b">
        <v>1</v>
      </c>
      <c r="I6909" s="13"/>
      <c r="J6909" s="13"/>
      <c r="K6909" s="12" t="b">
        <v>1</v>
      </c>
      <c r="L6909" s="15">
        <v>45788.0</v>
      </c>
      <c r="M6909" s="11" t="s">
        <v>3250</v>
      </c>
      <c r="N6909" s="11" t="s">
        <v>24621</v>
      </c>
      <c r="O6909" s="11" t="s">
        <v>24622</v>
      </c>
      <c r="P6909" s="11" t="s">
        <v>24608</v>
      </c>
      <c r="Q6909" s="11" t="s">
        <v>1051</v>
      </c>
      <c r="R6909" s="11" t="s">
        <v>24623</v>
      </c>
      <c r="S6909" s="11" t="s">
        <v>24624</v>
      </c>
      <c r="T6909" s="11" t="s">
        <v>24625</v>
      </c>
      <c r="W6909" s="11" t="s">
        <v>24608</v>
      </c>
      <c r="Y6909" s="13"/>
      <c r="Z6909" s="13"/>
      <c r="AA6909" s="11" t="s">
        <v>151</v>
      </c>
      <c r="AB6909" s="11" t="s">
        <v>24626</v>
      </c>
      <c r="AC6909" s="13"/>
      <c r="AD6909" s="11" t="s">
        <v>24623</v>
      </c>
      <c r="AE6909" s="11" t="s">
        <v>2029</v>
      </c>
      <c r="AG6909" s="11" t="s">
        <v>152</v>
      </c>
      <c r="AH6909" s="11" t="s">
        <v>24613</v>
      </c>
      <c r="AJ6909" s="13"/>
      <c r="AK6909" s="13"/>
      <c r="AL6909" s="13"/>
      <c r="AM6909" s="13"/>
      <c r="AN6909" s="13"/>
      <c r="AO6909" s="13"/>
      <c r="AP6909" s="11" t="s">
        <v>24620</v>
      </c>
      <c r="AQ6909" s="11" t="s">
        <v>24604</v>
      </c>
      <c r="AR6909" s="13"/>
      <c r="AS6909" s="13"/>
      <c r="AT6909" s="12" t="b">
        <v>0</v>
      </c>
      <c r="AU6909" s="13"/>
      <c r="AV6909" s="15">
        <v>45910.0</v>
      </c>
      <c r="AW6909" s="13"/>
      <c r="AX6909" s="14" t="s">
        <v>155</v>
      </c>
      <c r="AY6909" s="13"/>
      <c r="AZ6909" s="14">
        <v>344.0</v>
      </c>
      <c r="BA6909" s="13"/>
    </row>
    <row r="6910">
      <c r="A6910" s="11" t="s">
        <v>24627</v>
      </c>
      <c r="B6910" s="11">
        <v>17483.0</v>
      </c>
      <c r="C6910" s="12" t="b">
        <v>0</v>
      </c>
      <c r="D6910" s="12" t="b">
        <v>1</v>
      </c>
      <c r="E6910" s="12" t="b">
        <v>0</v>
      </c>
      <c r="F6910" s="12" t="b">
        <v>0</v>
      </c>
      <c r="G6910" s="12" t="b">
        <v>0</v>
      </c>
      <c r="H6910" s="12" t="b">
        <v>0</v>
      </c>
      <c r="I6910" s="13"/>
      <c r="J6910" s="13"/>
      <c r="K6910" s="12" t="b">
        <v>0</v>
      </c>
      <c r="L6910" s="14" t="s">
        <v>24628</v>
      </c>
      <c r="M6910" s="11" t="s">
        <v>1203</v>
      </c>
      <c r="N6910" s="11" t="s">
        <v>24629</v>
      </c>
      <c r="O6910" s="11" t="s">
        <v>13327</v>
      </c>
      <c r="P6910" s="11" t="s">
        <v>24630</v>
      </c>
      <c r="Q6910" s="11" t="s">
        <v>3705</v>
      </c>
      <c r="R6910" s="11" t="s">
        <v>13328</v>
      </c>
      <c r="S6910" s="11" t="s">
        <v>13329</v>
      </c>
      <c r="U6910" s="11" t="s">
        <v>11537</v>
      </c>
      <c r="W6910" s="11" t="s">
        <v>24630</v>
      </c>
      <c r="AA6910" s="11" t="s">
        <v>151</v>
      </c>
      <c r="AB6910" s="13"/>
      <c r="AC6910" s="13"/>
      <c r="AD6910" s="11" t="s">
        <v>13328</v>
      </c>
      <c r="AF6910" s="13"/>
      <c r="AG6910" s="11" t="s">
        <v>152</v>
      </c>
      <c r="AH6910" s="11" t="s">
        <v>24631</v>
      </c>
      <c r="AJ6910" s="13"/>
      <c r="AK6910" s="13"/>
      <c r="AL6910" s="13"/>
      <c r="AM6910" s="13"/>
      <c r="AN6910" s="13"/>
      <c r="AO6910" s="13"/>
      <c r="AP6910" s="11" t="s">
        <v>24627</v>
      </c>
      <c r="AR6910" s="13"/>
      <c r="AS6910" s="13"/>
      <c r="AT6910" s="12" t="b">
        <v>1</v>
      </c>
      <c r="AU6910" s="13"/>
      <c r="AV6910" s="17">
        <v>45940.0</v>
      </c>
      <c r="AW6910" s="13"/>
      <c r="AX6910" s="14" t="s">
        <v>155</v>
      </c>
      <c r="AY6910" s="13"/>
      <c r="AZ6910" s="14">
        <v>5158.0</v>
      </c>
      <c r="BA6910" s="13"/>
    </row>
    <row r="6911">
      <c r="A6911" s="11" t="s">
        <v>24632</v>
      </c>
      <c r="B6911" s="11">
        <v>17484.0</v>
      </c>
      <c r="C6911" s="12" t="b">
        <v>0</v>
      </c>
      <c r="D6911" s="12" t="b">
        <v>1</v>
      </c>
      <c r="E6911" s="12" t="b">
        <v>0</v>
      </c>
      <c r="F6911" s="12" t="b">
        <v>0</v>
      </c>
      <c r="G6911" s="12" t="b">
        <v>0</v>
      </c>
      <c r="H6911" s="12" t="b">
        <v>0</v>
      </c>
      <c r="I6911" s="13"/>
      <c r="J6911" s="13"/>
      <c r="K6911" s="12" t="b">
        <v>0</v>
      </c>
      <c r="L6911" s="14" t="s">
        <v>24628</v>
      </c>
      <c r="M6911" s="11" t="s">
        <v>18482</v>
      </c>
      <c r="N6911" s="11" t="s">
        <v>24633</v>
      </c>
      <c r="O6911" s="11" t="s">
        <v>23808</v>
      </c>
      <c r="P6911" s="11" t="s">
        <v>24630</v>
      </c>
      <c r="Q6911" s="11" t="s">
        <v>3705</v>
      </c>
      <c r="R6911" s="11" t="s">
        <v>23809</v>
      </c>
      <c r="S6911" s="11" t="s">
        <v>23810</v>
      </c>
      <c r="T6911" s="13"/>
      <c r="U6911" s="11" t="s">
        <v>23593</v>
      </c>
      <c r="W6911" s="11" t="s">
        <v>24630</v>
      </c>
      <c r="AA6911" s="11" t="s">
        <v>151</v>
      </c>
      <c r="AB6911" s="13"/>
      <c r="AC6911" s="13"/>
      <c r="AD6911" s="11" t="s">
        <v>23809</v>
      </c>
      <c r="AE6911" s="13"/>
      <c r="AF6911" s="13"/>
      <c r="AG6911" s="11" t="s">
        <v>152</v>
      </c>
      <c r="AH6911" s="11" t="s">
        <v>24631</v>
      </c>
      <c r="AJ6911" s="13"/>
      <c r="AK6911" s="13"/>
      <c r="AL6911" s="13"/>
      <c r="AM6911" s="13"/>
      <c r="AN6911" s="13"/>
      <c r="AO6911" s="13"/>
      <c r="AP6911" s="11" t="s">
        <v>24632</v>
      </c>
      <c r="AR6911" s="13"/>
      <c r="AS6911" s="13"/>
      <c r="AT6911" s="13"/>
      <c r="AU6911" s="13"/>
      <c r="AV6911" s="14" t="s">
        <v>155</v>
      </c>
      <c r="AW6911" s="13"/>
      <c r="AX6911" s="14" t="s">
        <v>155</v>
      </c>
      <c r="AY6911" s="11" t="s">
        <v>18488</v>
      </c>
      <c r="AZ6911" s="14">
        <v>9118.0</v>
      </c>
      <c r="BA6911" s="13"/>
    </row>
    <row r="6912">
      <c r="A6912" s="11" t="s">
        <v>24634</v>
      </c>
      <c r="B6912" s="11">
        <v>17485.0</v>
      </c>
      <c r="C6912" s="12" t="b">
        <v>1</v>
      </c>
      <c r="D6912" s="12" t="b">
        <v>0</v>
      </c>
      <c r="E6912" s="12" t="b">
        <v>0</v>
      </c>
      <c r="F6912" s="12" t="b">
        <v>0</v>
      </c>
      <c r="G6912" s="12" t="b">
        <v>1</v>
      </c>
      <c r="H6912" s="12" t="b">
        <v>1</v>
      </c>
      <c r="I6912" s="13"/>
      <c r="J6912" s="13"/>
      <c r="K6912" s="12" t="b">
        <v>1</v>
      </c>
      <c r="L6912" s="15">
        <v>45758.0</v>
      </c>
      <c r="M6912" s="11" t="s">
        <v>268</v>
      </c>
      <c r="N6912" s="11" t="s">
        <v>24635</v>
      </c>
      <c r="O6912" s="11" t="s">
        <v>12445</v>
      </c>
      <c r="P6912" s="11" t="s">
        <v>24600</v>
      </c>
      <c r="Q6912" s="11" t="s">
        <v>972</v>
      </c>
      <c r="R6912" s="11" t="s">
        <v>12446</v>
      </c>
      <c r="S6912" s="11" t="s">
        <v>12447</v>
      </c>
      <c r="T6912" s="11" t="s">
        <v>24636</v>
      </c>
      <c r="V6912" s="13"/>
      <c r="W6912" s="11" t="s">
        <v>24600</v>
      </c>
      <c r="Y6912" s="13"/>
      <c r="Z6912" s="13"/>
      <c r="AA6912" s="11" t="s">
        <v>215</v>
      </c>
      <c r="AB6912" s="11" t="s">
        <v>24637</v>
      </c>
      <c r="AC6912" s="13"/>
      <c r="AD6912" s="11" t="s">
        <v>12446</v>
      </c>
      <c r="AE6912" s="13"/>
      <c r="AF6912" s="13"/>
      <c r="AG6912" s="11" t="s">
        <v>152</v>
      </c>
      <c r="AH6912" s="11" t="s">
        <v>24603</v>
      </c>
      <c r="AJ6912" s="13"/>
      <c r="AK6912" s="13"/>
      <c r="AL6912" s="13"/>
      <c r="AM6912" s="13"/>
      <c r="AN6912" s="13"/>
      <c r="AO6912" s="13"/>
      <c r="AP6912" s="11" t="s">
        <v>24634</v>
      </c>
      <c r="AQ6912" s="11" t="s">
        <v>24604</v>
      </c>
      <c r="AR6912" s="13"/>
      <c r="AS6912" s="13"/>
      <c r="AT6912" s="12" t="b">
        <v>1</v>
      </c>
      <c r="AU6912" s="13"/>
      <c r="AV6912" s="15">
        <v>45910.0</v>
      </c>
      <c r="AW6912" s="13"/>
      <c r="AX6912" s="14" t="s">
        <v>155</v>
      </c>
      <c r="AY6912" s="13"/>
      <c r="AZ6912" s="14">
        <v>275.0</v>
      </c>
      <c r="BA6912" s="13"/>
    </row>
    <row r="6913">
      <c r="A6913" s="11" t="s">
        <v>24638</v>
      </c>
      <c r="B6913" s="11">
        <v>17486.0</v>
      </c>
      <c r="C6913" s="12" t="b">
        <v>0</v>
      </c>
      <c r="D6913" s="12" t="b">
        <v>0</v>
      </c>
      <c r="E6913" s="12" t="b">
        <v>0</v>
      </c>
      <c r="F6913" s="12" t="b">
        <v>0</v>
      </c>
      <c r="G6913" s="12" t="b">
        <v>0</v>
      </c>
      <c r="H6913" s="12" t="b">
        <v>0</v>
      </c>
      <c r="I6913" s="13"/>
      <c r="J6913" s="13"/>
      <c r="K6913" s="12" t="b">
        <v>0</v>
      </c>
      <c r="L6913" s="14" t="s">
        <v>24197</v>
      </c>
      <c r="M6913" s="11" t="s">
        <v>1197</v>
      </c>
      <c r="N6913" s="11" t="s">
        <v>24639</v>
      </c>
      <c r="O6913" s="11" t="s">
        <v>24640</v>
      </c>
      <c r="P6913" s="11" t="s">
        <v>24199</v>
      </c>
      <c r="Q6913" s="11" t="s">
        <v>162</v>
      </c>
      <c r="R6913" s="11" t="s">
        <v>24641</v>
      </c>
      <c r="S6913" s="11" t="s">
        <v>6831</v>
      </c>
      <c r="T6913" s="11" t="s">
        <v>16868</v>
      </c>
      <c r="U6913" s="11" t="s">
        <v>23943</v>
      </c>
      <c r="W6913" s="11" t="s">
        <v>24199</v>
      </c>
      <c r="Z6913" s="13"/>
      <c r="AA6913" s="11" t="s">
        <v>151</v>
      </c>
      <c r="AB6913" s="13"/>
      <c r="AC6913" s="13"/>
      <c r="AD6913" s="11" t="s">
        <v>24641</v>
      </c>
      <c r="AE6913" s="13"/>
      <c r="AF6913" s="13"/>
      <c r="AG6913" s="11" t="s">
        <v>152</v>
      </c>
      <c r="AH6913" s="11" t="s">
        <v>24200</v>
      </c>
      <c r="AJ6913" s="13"/>
      <c r="AK6913" s="13"/>
      <c r="AL6913" s="13"/>
      <c r="AM6913" s="13"/>
      <c r="AN6913" s="13"/>
      <c r="AO6913" s="13"/>
      <c r="AP6913" s="11" t="s">
        <v>24638</v>
      </c>
      <c r="AQ6913" s="11" t="s">
        <v>23532</v>
      </c>
      <c r="AR6913" s="13"/>
      <c r="AS6913" s="13"/>
      <c r="AT6913" s="12" t="b">
        <v>1</v>
      </c>
      <c r="AU6913" s="13"/>
      <c r="AV6913" s="17">
        <v>45940.0</v>
      </c>
      <c r="AW6913" s="13"/>
      <c r="AX6913" s="14" t="s">
        <v>155</v>
      </c>
      <c r="AY6913" s="13"/>
      <c r="AZ6913" s="14">
        <v>5003.0</v>
      </c>
      <c r="BA6913" s="13"/>
    </row>
    <row r="6914">
      <c r="A6914" s="11" t="s">
        <v>24642</v>
      </c>
      <c r="B6914" s="11">
        <v>17488.0</v>
      </c>
      <c r="C6914" s="12" t="b">
        <v>1</v>
      </c>
      <c r="D6914" s="12" t="b">
        <v>0</v>
      </c>
      <c r="E6914" s="12" t="b">
        <v>0</v>
      </c>
      <c r="F6914" s="12" t="b">
        <v>0</v>
      </c>
      <c r="G6914" s="12" t="b">
        <v>0</v>
      </c>
      <c r="H6914" s="12" t="b">
        <v>1</v>
      </c>
      <c r="I6914" s="13"/>
      <c r="J6914" s="13"/>
      <c r="K6914" s="12" t="b">
        <v>1</v>
      </c>
      <c r="L6914" s="15">
        <v>45758.0</v>
      </c>
      <c r="M6914" s="11" t="s">
        <v>12729</v>
      </c>
      <c r="N6914" s="11" t="s">
        <v>24643</v>
      </c>
      <c r="O6914" s="11" t="s">
        <v>24450</v>
      </c>
      <c r="P6914" s="11" t="s">
        <v>24600</v>
      </c>
      <c r="Q6914" s="11" t="s">
        <v>972</v>
      </c>
      <c r="R6914" s="11" t="s">
        <v>24451</v>
      </c>
      <c r="S6914" s="11" t="s">
        <v>24452</v>
      </c>
      <c r="T6914" s="11" t="s">
        <v>24644</v>
      </c>
      <c r="W6914" s="11" t="s">
        <v>24600</v>
      </c>
      <c r="Y6914" s="13"/>
      <c r="Z6914" s="13"/>
      <c r="AA6914" s="11" t="s">
        <v>151</v>
      </c>
      <c r="AB6914" s="11" t="s">
        <v>24645</v>
      </c>
      <c r="AC6914" s="13"/>
      <c r="AD6914" s="11" t="s">
        <v>24451</v>
      </c>
      <c r="AE6914" s="13"/>
      <c r="AF6914" s="13"/>
      <c r="AG6914" s="11" t="s">
        <v>152</v>
      </c>
      <c r="AH6914" s="11" t="s">
        <v>24603</v>
      </c>
      <c r="AJ6914" s="13"/>
      <c r="AK6914" s="13"/>
      <c r="AL6914" s="13"/>
      <c r="AM6914" s="13"/>
      <c r="AN6914" s="13"/>
      <c r="AO6914" s="13"/>
      <c r="AP6914" s="11" t="s">
        <v>24642</v>
      </c>
      <c r="AQ6914" s="11" t="s">
        <v>24604</v>
      </c>
      <c r="AR6914" s="13"/>
      <c r="AS6914" s="13"/>
      <c r="AT6914" s="12" t="b">
        <v>1</v>
      </c>
      <c r="AU6914" s="13"/>
      <c r="AV6914" s="15">
        <v>45910.0</v>
      </c>
      <c r="AW6914" s="13"/>
      <c r="AX6914" s="14" t="s">
        <v>155</v>
      </c>
      <c r="AY6914" s="13"/>
      <c r="AZ6914" s="14">
        <v>276.0</v>
      </c>
      <c r="BA6914" s="13"/>
    </row>
    <row r="6915">
      <c r="A6915" s="11" t="s">
        <v>24646</v>
      </c>
      <c r="B6915" s="11">
        <v>17490.0</v>
      </c>
      <c r="C6915" s="12" t="b">
        <v>1</v>
      </c>
      <c r="D6915" s="12" t="b">
        <v>0</v>
      </c>
      <c r="E6915" s="12" t="b">
        <v>0</v>
      </c>
      <c r="F6915" s="12" t="b">
        <v>0</v>
      </c>
      <c r="G6915" s="12" t="b">
        <v>0</v>
      </c>
      <c r="H6915" s="12" t="b">
        <v>1</v>
      </c>
      <c r="I6915" s="13"/>
      <c r="J6915" s="13"/>
      <c r="K6915" s="12" t="b">
        <v>1</v>
      </c>
      <c r="L6915" s="15">
        <v>45758.0</v>
      </c>
      <c r="M6915" s="11" t="s">
        <v>1793</v>
      </c>
      <c r="N6915" s="11" t="s">
        <v>24647</v>
      </c>
      <c r="O6915" s="11" t="s">
        <v>1795</v>
      </c>
      <c r="P6915" s="11" t="s">
        <v>24600</v>
      </c>
      <c r="Q6915" s="11" t="s">
        <v>972</v>
      </c>
      <c r="R6915" s="11" t="s">
        <v>1796</v>
      </c>
      <c r="S6915" s="11" t="s">
        <v>1797</v>
      </c>
      <c r="T6915" s="11" t="s">
        <v>24648</v>
      </c>
      <c r="V6915" s="13"/>
      <c r="W6915" s="11" t="s">
        <v>24600</v>
      </c>
      <c r="Y6915" s="13"/>
      <c r="Z6915" s="13"/>
      <c r="AA6915" s="11" t="s">
        <v>151</v>
      </c>
      <c r="AB6915" s="11" t="s">
        <v>24649</v>
      </c>
      <c r="AC6915" s="13"/>
      <c r="AD6915" s="11" t="s">
        <v>1796</v>
      </c>
      <c r="AE6915" s="13"/>
      <c r="AF6915" s="13"/>
      <c r="AG6915" s="11" t="s">
        <v>152</v>
      </c>
      <c r="AH6915" s="11" t="s">
        <v>24603</v>
      </c>
      <c r="AJ6915" s="13"/>
      <c r="AK6915" s="13"/>
      <c r="AL6915" s="13"/>
      <c r="AM6915" s="13"/>
      <c r="AN6915" s="13"/>
      <c r="AO6915" s="13"/>
      <c r="AP6915" s="11" t="s">
        <v>24646</v>
      </c>
      <c r="AQ6915" s="11" t="s">
        <v>24604</v>
      </c>
      <c r="AR6915" s="13"/>
      <c r="AS6915" s="13"/>
      <c r="AT6915" s="12" t="b">
        <v>1</v>
      </c>
      <c r="AU6915" s="13"/>
      <c r="AV6915" s="15">
        <v>45910.0</v>
      </c>
      <c r="AW6915" s="13"/>
      <c r="AX6915" s="14" t="s">
        <v>155</v>
      </c>
      <c r="AY6915" s="13"/>
      <c r="AZ6915" s="14">
        <v>277.0</v>
      </c>
      <c r="BA6915" s="13"/>
    </row>
    <row r="6916">
      <c r="A6916" s="11" t="s">
        <v>24650</v>
      </c>
      <c r="B6916" s="11">
        <v>17491.0</v>
      </c>
      <c r="C6916" s="12" t="b">
        <v>0</v>
      </c>
      <c r="D6916" s="12" t="b">
        <v>1</v>
      </c>
      <c r="E6916" s="12" t="b">
        <v>0</v>
      </c>
      <c r="F6916" s="12" t="b">
        <v>0</v>
      </c>
      <c r="G6916" s="12" t="b">
        <v>0</v>
      </c>
      <c r="H6916" s="12" t="b">
        <v>0</v>
      </c>
      <c r="I6916" s="13"/>
      <c r="J6916" s="13"/>
      <c r="K6916" s="12" t="b">
        <v>0</v>
      </c>
      <c r="L6916" s="15">
        <v>45907.0</v>
      </c>
      <c r="M6916" s="11" t="s">
        <v>1214</v>
      </c>
      <c r="N6916" s="11" t="s">
        <v>24651</v>
      </c>
      <c r="O6916" s="11" t="s">
        <v>24652</v>
      </c>
      <c r="P6916" s="11" t="s">
        <v>24653</v>
      </c>
      <c r="Q6916" s="11" t="s">
        <v>162</v>
      </c>
      <c r="R6916" s="11" t="s">
        <v>24654</v>
      </c>
      <c r="S6916" s="11" t="s">
        <v>546</v>
      </c>
      <c r="T6916" s="13"/>
      <c r="U6916" s="11" t="s">
        <v>22508</v>
      </c>
      <c r="W6916" s="11" t="s">
        <v>24653</v>
      </c>
      <c r="Z6916" s="13"/>
      <c r="AA6916" s="11" t="s">
        <v>151</v>
      </c>
      <c r="AB6916" s="13"/>
      <c r="AC6916" s="13"/>
      <c r="AD6916" s="11" t="s">
        <v>24654</v>
      </c>
      <c r="AE6916" s="13"/>
      <c r="AF6916" s="13"/>
      <c r="AG6916" s="11" t="s">
        <v>152</v>
      </c>
      <c r="AH6916" s="11" t="s">
        <v>24655</v>
      </c>
      <c r="AJ6916" s="13"/>
      <c r="AK6916" s="13"/>
      <c r="AL6916" s="13"/>
      <c r="AM6916" s="13"/>
      <c r="AN6916" s="13"/>
      <c r="AO6916" s="13"/>
      <c r="AP6916" s="11" t="s">
        <v>24650</v>
      </c>
      <c r="AR6916" s="13"/>
      <c r="AS6916" s="13"/>
      <c r="AT6916" s="12" t="b">
        <v>1</v>
      </c>
      <c r="AU6916" s="13"/>
      <c r="AV6916" s="17">
        <v>45940.0</v>
      </c>
      <c r="AW6916" s="13"/>
      <c r="AX6916" s="14" t="s">
        <v>155</v>
      </c>
      <c r="AY6916" s="13"/>
      <c r="AZ6916" s="14">
        <v>5030.0</v>
      </c>
      <c r="BA6916" s="13"/>
    </row>
    <row r="6917">
      <c r="A6917" s="11" t="s">
        <v>24656</v>
      </c>
      <c r="B6917" s="11">
        <v>17494.0</v>
      </c>
      <c r="C6917" s="12" t="b">
        <v>0</v>
      </c>
      <c r="D6917" s="12" t="b">
        <v>0</v>
      </c>
      <c r="E6917" s="12" t="b">
        <v>0</v>
      </c>
      <c r="F6917" s="12" t="b">
        <v>0</v>
      </c>
      <c r="G6917" s="12" t="b">
        <v>0</v>
      </c>
      <c r="H6917" s="12" t="b">
        <v>1</v>
      </c>
      <c r="I6917" s="13"/>
      <c r="J6917" s="13"/>
      <c r="K6917" s="12" t="b">
        <v>1</v>
      </c>
      <c r="L6917" s="15">
        <v>45788.0</v>
      </c>
      <c r="M6917" s="11" t="s">
        <v>11941</v>
      </c>
      <c r="N6917" s="11" t="s">
        <v>24657</v>
      </c>
      <c r="O6917" s="11" t="s">
        <v>24658</v>
      </c>
      <c r="P6917" s="11" t="s">
        <v>24608</v>
      </c>
      <c r="Q6917" s="11" t="s">
        <v>1051</v>
      </c>
      <c r="R6917" s="11" t="s">
        <v>24659</v>
      </c>
      <c r="S6917" s="11" t="s">
        <v>24660</v>
      </c>
      <c r="T6917" s="11" t="s">
        <v>24661</v>
      </c>
      <c r="W6917" s="11" t="s">
        <v>24608</v>
      </c>
      <c r="Y6917" s="13"/>
      <c r="Z6917" s="13"/>
      <c r="AA6917" s="11" t="s">
        <v>151</v>
      </c>
      <c r="AB6917" s="11" t="s">
        <v>24662</v>
      </c>
      <c r="AC6917" s="13"/>
      <c r="AD6917" s="11" t="s">
        <v>24659</v>
      </c>
      <c r="AE6917" s="11" t="s">
        <v>2029</v>
      </c>
      <c r="AG6917" s="11" t="s">
        <v>152</v>
      </c>
      <c r="AH6917" s="11" t="s">
        <v>24613</v>
      </c>
      <c r="AJ6917" s="13"/>
      <c r="AK6917" s="13"/>
      <c r="AL6917" s="13"/>
      <c r="AM6917" s="13"/>
      <c r="AN6917" s="13"/>
      <c r="AO6917" s="13"/>
      <c r="AP6917" s="11" t="s">
        <v>24656</v>
      </c>
      <c r="AQ6917" s="11" t="s">
        <v>24604</v>
      </c>
      <c r="AR6917" s="13"/>
      <c r="AS6917" s="13"/>
      <c r="AT6917" s="12" t="b">
        <v>1</v>
      </c>
      <c r="AU6917" s="13"/>
      <c r="AV6917" s="14" t="s">
        <v>167</v>
      </c>
      <c r="AW6917" s="13"/>
      <c r="AX6917" s="14" t="s">
        <v>155</v>
      </c>
      <c r="AY6917" s="13"/>
      <c r="AZ6917" s="14">
        <v>8479.0</v>
      </c>
      <c r="BA6917" s="13"/>
    </row>
    <row r="6918">
      <c r="A6918" s="11" t="s">
        <v>24663</v>
      </c>
      <c r="B6918" s="11">
        <v>17495.0</v>
      </c>
      <c r="C6918" s="12" t="b">
        <v>0</v>
      </c>
      <c r="D6918" s="12" t="b">
        <v>0</v>
      </c>
      <c r="E6918" s="12" t="b">
        <v>0</v>
      </c>
      <c r="F6918" s="12" t="b">
        <v>0</v>
      </c>
      <c r="G6918" s="12" t="b">
        <v>0</v>
      </c>
      <c r="H6918" s="12" t="b">
        <v>1</v>
      </c>
      <c r="I6918" s="13"/>
      <c r="J6918" s="13"/>
      <c r="K6918" s="12" t="b">
        <v>1</v>
      </c>
      <c r="L6918" s="15">
        <v>45788.0</v>
      </c>
      <c r="M6918" s="11" t="s">
        <v>11941</v>
      </c>
      <c r="N6918" s="11" t="s">
        <v>24664</v>
      </c>
      <c r="O6918" s="11" t="s">
        <v>24665</v>
      </c>
      <c r="P6918" s="11" t="s">
        <v>24608</v>
      </c>
      <c r="Q6918" s="11" t="s">
        <v>1051</v>
      </c>
      <c r="R6918" s="11" t="s">
        <v>24666</v>
      </c>
      <c r="S6918" s="11" t="s">
        <v>24667</v>
      </c>
      <c r="T6918" s="11" t="s">
        <v>24661</v>
      </c>
      <c r="W6918" s="11" t="s">
        <v>24608</v>
      </c>
      <c r="Y6918" s="13"/>
      <c r="Z6918" s="13"/>
      <c r="AA6918" s="11" t="s">
        <v>151</v>
      </c>
      <c r="AB6918" s="11" t="s">
        <v>24662</v>
      </c>
      <c r="AC6918" s="13"/>
      <c r="AD6918" s="11" t="s">
        <v>24666</v>
      </c>
      <c r="AE6918" s="11" t="s">
        <v>2029</v>
      </c>
      <c r="AG6918" s="11" t="s">
        <v>152</v>
      </c>
      <c r="AH6918" s="11" t="s">
        <v>24613</v>
      </c>
      <c r="AJ6918" s="13"/>
      <c r="AK6918" s="13"/>
      <c r="AL6918" s="13"/>
      <c r="AM6918" s="13"/>
      <c r="AN6918" s="13"/>
      <c r="AO6918" s="13"/>
      <c r="AP6918" s="11" t="s">
        <v>24663</v>
      </c>
      <c r="AQ6918" s="11" t="s">
        <v>24604</v>
      </c>
      <c r="AR6918" s="13"/>
      <c r="AS6918" s="13"/>
      <c r="AT6918" s="12" t="b">
        <v>1</v>
      </c>
      <c r="AU6918" s="13"/>
      <c r="AV6918" s="14" t="s">
        <v>167</v>
      </c>
      <c r="AW6918" s="13"/>
      <c r="AX6918" s="14" t="s">
        <v>155</v>
      </c>
      <c r="AY6918" s="13"/>
      <c r="AZ6918" s="14">
        <v>8476.0</v>
      </c>
      <c r="BA6918" s="13"/>
    </row>
    <row r="6919">
      <c r="A6919" s="11" t="s">
        <v>24668</v>
      </c>
      <c r="B6919" s="11">
        <v>17496.0</v>
      </c>
      <c r="C6919" s="12" t="b">
        <v>0</v>
      </c>
      <c r="D6919" s="12" t="b">
        <v>0</v>
      </c>
      <c r="E6919" s="12" t="b">
        <v>0</v>
      </c>
      <c r="F6919" s="12" t="b">
        <v>0</v>
      </c>
      <c r="G6919" s="12" t="b">
        <v>0</v>
      </c>
      <c r="H6919" s="12" t="b">
        <v>1</v>
      </c>
      <c r="I6919" s="13"/>
      <c r="J6919" s="13"/>
      <c r="K6919" s="12" t="b">
        <v>1</v>
      </c>
      <c r="L6919" s="15">
        <v>45788.0</v>
      </c>
      <c r="M6919" s="11" t="s">
        <v>11941</v>
      </c>
      <c r="N6919" s="11" t="s">
        <v>24669</v>
      </c>
      <c r="O6919" s="11" t="s">
        <v>24670</v>
      </c>
      <c r="P6919" s="11" t="s">
        <v>24608</v>
      </c>
      <c r="Q6919" s="11" t="s">
        <v>1051</v>
      </c>
      <c r="R6919" s="11" t="s">
        <v>24671</v>
      </c>
      <c r="S6919" s="11" t="s">
        <v>19299</v>
      </c>
      <c r="T6919" s="11" t="s">
        <v>24661</v>
      </c>
      <c r="W6919" s="11" t="s">
        <v>24608</v>
      </c>
      <c r="Y6919" s="13"/>
      <c r="Z6919" s="13"/>
      <c r="AA6919" s="11" t="s">
        <v>151</v>
      </c>
      <c r="AB6919" s="11" t="s">
        <v>24662</v>
      </c>
      <c r="AC6919" s="13"/>
      <c r="AD6919" s="11" t="s">
        <v>24671</v>
      </c>
      <c r="AE6919" s="11" t="s">
        <v>2029</v>
      </c>
      <c r="AG6919" s="11" t="s">
        <v>152</v>
      </c>
      <c r="AH6919" s="11" t="s">
        <v>24613</v>
      </c>
      <c r="AJ6919" s="13"/>
      <c r="AK6919" s="13"/>
      <c r="AL6919" s="13"/>
      <c r="AM6919" s="13"/>
      <c r="AN6919" s="13"/>
      <c r="AO6919" s="13"/>
      <c r="AP6919" s="11" t="s">
        <v>24668</v>
      </c>
      <c r="AQ6919" s="11" t="s">
        <v>24604</v>
      </c>
      <c r="AR6919" s="13"/>
      <c r="AS6919" s="13"/>
      <c r="AT6919" s="12" t="b">
        <v>1</v>
      </c>
      <c r="AU6919" s="13"/>
      <c r="AV6919" s="14" t="s">
        <v>167</v>
      </c>
      <c r="AW6919" s="13"/>
      <c r="AX6919" s="14" t="s">
        <v>155</v>
      </c>
      <c r="AY6919" s="13"/>
      <c r="AZ6919" s="14">
        <v>8477.0</v>
      </c>
      <c r="BA6919" s="13"/>
    </row>
    <row r="6920">
      <c r="A6920" s="11" t="s">
        <v>24672</v>
      </c>
      <c r="B6920" s="11">
        <v>17497.0</v>
      </c>
      <c r="C6920" s="12" t="b">
        <v>0</v>
      </c>
      <c r="D6920" s="12" t="b">
        <v>0</v>
      </c>
      <c r="E6920" s="12" t="b">
        <v>0</v>
      </c>
      <c r="F6920" s="12" t="b">
        <v>0</v>
      </c>
      <c r="G6920" s="12" t="b">
        <v>0</v>
      </c>
      <c r="H6920" s="12" t="b">
        <v>1</v>
      </c>
      <c r="I6920" s="13"/>
      <c r="J6920" s="13"/>
      <c r="K6920" s="12" t="b">
        <v>1</v>
      </c>
      <c r="L6920" s="15">
        <v>45788.0</v>
      </c>
      <c r="M6920" s="11" t="s">
        <v>11941</v>
      </c>
      <c r="N6920" s="11" t="s">
        <v>24673</v>
      </c>
      <c r="O6920" s="11" t="s">
        <v>24674</v>
      </c>
      <c r="P6920" s="11" t="s">
        <v>24608</v>
      </c>
      <c r="Q6920" s="11" t="s">
        <v>1051</v>
      </c>
      <c r="R6920" s="11" t="s">
        <v>24675</v>
      </c>
      <c r="S6920" s="11" t="s">
        <v>24676</v>
      </c>
      <c r="T6920" s="11" t="s">
        <v>24661</v>
      </c>
      <c r="W6920" s="11" t="s">
        <v>24608</v>
      </c>
      <c r="Y6920" s="13"/>
      <c r="Z6920" s="13"/>
      <c r="AA6920" s="11" t="s">
        <v>151</v>
      </c>
      <c r="AB6920" s="11" t="s">
        <v>24662</v>
      </c>
      <c r="AC6920" s="13"/>
      <c r="AD6920" s="11" t="s">
        <v>24675</v>
      </c>
      <c r="AE6920" s="11" t="s">
        <v>2029</v>
      </c>
      <c r="AG6920" s="11" t="s">
        <v>152</v>
      </c>
      <c r="AH6920" s="11" t="s">
        <v>24613</v>
      </c>
      <c r="AJ6920" s="13"/>
      <c r="AK6920" s="13"/>
      <c r="AL6920" s="13"/>
      <c r="AM6920" s="13"/>
      <c r="AN6920" s="13"/>
      <c r="AO6920" s="13"/>
      <c r="AP6920" s="11" t="s">
        <v>24672</v>
      </c>
      <c r="AQ6920" s="11" t="s">
        <v>24604</v>
      </c>
      <c r="AR6920" s="13"/>
      <c r="AS6920" s="13"/>
      <c r="AT6920" s="12" t="b">
        <v>1</v>
      </c>
      <c r="AU6920" s="13"/>
      <c r="AV6920" s="14" t="s">
        <v>167</v>
      </c>
      <c r="AW6920" s="13"/>
      <c r="AX6920" s="14" t="s">
        <v>155</v>
      </c>
      <c r="AY6920" s="13"/>
      <c r="AZ6920" s="14">
        <v>8478.0</v>
      </c>
      <c r="BA6920" s="13"/>
    </row>
    <row r="6921">
      <c r="A6921" s="11" t="s">
        <v>24677</v>
      </c>
      <c r="B6921" s="11">
        <v>17500.0</v>
      </c>
      <c r="C6921" s="12" t="b">
        <v>0</v>
      </c>
      <c r="D6921" s="12" t="b">
        <v>0</v>
      </c>
      <c r="E6921" s="12" t="b">
        <v>0</v>
      </c>
      <c r="F6921" s="12" t="b">
        <v>0</v>
      </c>
      <c r="G6921" s="12" t="b">
        <v>0</v>
      </c>
      <c r="H6921" s="12" t="b">
        <v>0</v>
      </c>
      <c r="I6921" s="13"/>
      <c r="J6921" s="13"/>
      <c r="K6921" s="12" t="b">
        <v>0</v>
      </c>
      <c r="L6921" s="15">
        <v>45695.0</v>
      </c>
      <c r="M6921" s="11" t="s">
        <v>17346</v>
      </c>
      <c r="N6921" s="11" t="s">
        <v>24678</v>
      </c>
      <c r="O6921" s="11" t="s">
        <v>24679</v>
      </c>
      <c r="P6921" s="11" t="s">
        <v>24479</v>
      </c>
      <c r="Q6921" s="11" t="s">
        <v>3705</v>
      </c>
      <c r="R6921" s="11" t="s">
        <v>24680</v>
      </c>
      <c r="S6921" s="13"/>
      <c r="T6921" s="11" t="s">
        <v>16868</v>
      </c>
      <c r="V6921" s="13"/>
      <c r="W6921" s="11" t="s">
        <v>24479</v>
      </c>
      <c r="AA6921" s="11" t="s">
        <v>14522</v>
      </c>
      <c r="AB6921" s="13"/>
      <c r="AC6921" s="13"/>
      <c r="AD6921" s="11" t="s">
        <v>24680</v>
      </c>
      <c r="AE6921" s="13"/>
      <c r="AF6921" s="13"/>
      <c r="AG6921" s="11" t="s">
        <v>152</v>
      </c>
      <c r="AH6921" s="11" t="s">
        <v>24480</v>
      </c>
      <c r="AJ6921" s="13"/>
      <c r="AK6921" s="13"/>
      <c r="AL6921" s="13"/>
      <c r="AM6921" s="13"/>
      <c r="AN6921" s="13"/>
      <c r="AO6921" s="13"/>
      <c r="AP6921" s="11" t="s">
        <v>24677</v>
      </c>
      <c r="AQ6921" s="11" t="s">
        <v>23532</v>
      </c>
      <c r="AR6921" s="13"/>
      <c r="AS6921" s="13"/>
      <c r="AT6921" s="12" t="b">
        <v>1</v>
      </c>
      <c r="AU6921" s="13"/>
      <c r="AV6921" s="17">
        <v>45940.0</v>
      </c>
      <c r="AW6921" s="13"/>
      <c r="AX6921" s="14" t="s">
        <v>155</v>
      </c>
      <c r="AY6921" s="13"/>
      <c r="AZ6921" s="14">
        <v>5144.0</v>
      </c>
      <c r="BA6921" s="13"/>
    </row>
    <row r="6922">
      <c r="A6922" s="11" t="s">
        <v>24681</v>
      </c>
      <c r="B6922" s="11">
        <v>17502.0</v>
      </c>
      <c r="C6922" s="12" t="b">
        <v>0</v>
      </c>
      <c r="D6922" s="12" t="b">
        <v>1</v>
      </c>
      <c r="E6922" s="12" t="b">
        <v>0</v>
      </c>
      <c r="F6922" s="12" t="b">
        <v>0</v>
      </c>
      <c r="G6922" s="12" t="b">
        <v>0</v>
      </c>
      <c r="H6922" s="12" t="b">
        <v>0</v>
      </c>
      <c r="I6922" s="13"/>
      <c r="J6922" s="13"/>
      <c r="K6922" s="12" t="b">
        <v>0</v>
      </c>
      <c r="L6922" s="14" t="s">
        <v>24628</v>
      </c>
      <c r="M6922" s="11" t="s">
        <v>4785</v>
      </c>
      <c r="N6922" s="11" t="s">
        <v>24682</v>
      </c>
      <c r="O6922" s="11" t="s">
        <v>24683</v>
      </c>
      <c r="P6922" s="11" t="s">
        <v>24630</v>
      </c>
      <c r="Q6922" s="11" t="s">
        <v>3705</v>
      </c>
      <c r="R6922" s="11" t="s">
        <v>24684</v>
      </c>
      <c r="S6922" s="11" t="s">
        <v>24685</v>
      </c>
      <c r="U6922" s="11" t="s">
        <v>16497</v>
      </c>
      <c r="W6922" s="11" t="s">
        <v>24630</v>
      </c>
      <c r="AA6922" s="11" t="s">
        <v>151</v>
      </c>
      <c r="AB6922" s="13"/>
      <c r="AC6922" s="13"/>
      <c r="AD6922" s="11" t="s">
        <v>24686</v>
      </c>
      <c r="AF6922" s="13"/>
      <c r="AG6922" s="11" t="s">
        <v>152</v>
      </c>
      <c r="AH6922" s="11" t="s">
        <v>24631</v>
      </c>
      <c r="AJ6922" s="13"/>
      <c r="AK6922" s="13"/>
      <c r="AL6922" s="13"/>
      <c r="AM6922" s="13"/>
      <c r="AN6922" s="13"/>
      <c r="AO6922" s="13"/>
      <c r="AP6922" s="11" t="s">
        <v>24681</v>
      </c>
      <c r="AR6922" s="13"/>
      <c r="AS6922" s="13"/>
      <c r="AT6922" s="12" t="b">
        <v>1</v>
      </c>
      <c r="AU6922" s="13"/>
      <c r="AV6922" s="17">
        <v>45940.0</v>
      </c>
      <c r="AW6922" s="13"/>
      <c r="AX6922" s="14" t="s">
        <v>155</v>
      </c>
      <c r="AY6922" s="13"/>
      <c r="AZ6922" s="14">
        <v>5159.0</v>
      </c>
      <c r="BA6922" s="13"/>
    </row>
    <row r="6923">
      <c r="A6923" s="11" t="s">
        <v>24687</v>
      </c>
      <c r="B6923" s="11">
        <v>17504.0</v>
      </c>
      <c r="C6923" s="12" t="b">
        <v>1</v>
      </c>
      <c r="D6923" s="12" t="b">
        <v>1</v>
      </c>
      <c r="E6923" s="12" t="b">
        <v>0</v>
      </c>
      <c r="F6923" s="12" t="b">
        <v>0</v>
      </c>
      <c r="G6923" s="12" t="b">
        <v>0</v>
      </c>
      <c r="H6923" s="12" t="b">
        <v>0</v>
      </c>
      <c r="I6923" s="13"/>
      <c r="J6923" s="13"/>
      <c r="K6923" s="12" t="b">
        <v>1</v>
      </c>
      <c r="L6923" s="14" t="s">
        <v>24688</v>
      </c>
      <c r="M6923" s="11" t="s">
        <v>1214</v>
      </c>
      <c r="N6923" s="11" t="s">
        <v>24689</v>
      </c>
      <c r="O6923" s="11" t="s">
        <v>24690</v>
      </c>
      <c r="P6923" s="11" t="s">
        <v>24691</v>
      </c>
      <c r="Q6923" s="11" t="s">
        <v>162</v>
      </c>
      <c r="R6923" s="11" t="s">
        <v>24692</v>
      </c>
      <c r="S6923" s="11" t="s">
        <v>24693</v>
      </c>
      <c r="U6923" s="11" t="s">
        <v>22508</v>
      </c>
      <c r="W6923" s="11" t="s">
        <v>24691</v>
      </c>
      <c r="AA6923" s="11" t="s">
        <v>151</v>
      </c>
      <c r="AB6923" s="13"/>
      <c r="AC6923" s="13"/>
      <c r="AD6923" s="11" t="s">
        <v>24692</v>
      </c>
      <c r="AF6923" s="13"/>
      <c r="AG6923" s="11" t="s">
        <v>152</v>
      </c>
      <c r="AH6923" s="11" t="s">
        <v>24694</v>
      </c>
      <c r="AJ6923" s="13"/>
      <c r="AK6923" s="13"/>
      <c r="AL6923" s="13"/>
      <c r="AM6923" s="13"/>
      <c r="AN6923" s="13"/>
      <c r="AO6923" s="13"/>
      <c r="AP6923" s="11" t="s">
        <v>24687</v>
      </c>
      <c r="AR6923" s="13"/>
      <c r="AS6923" s="13"/>
      <c r="AT6923" s="12" t="b">
        <v>1</v>
      </c>
      <c r="AU6923" s="13"/>
      <c r="AV6923" s="17">
        <v>45940.0</v>
      </c>
      <c r="AW6923" s="13"/>
      <c r="AX6923" s="14" t="s">
        <v>155</v>
      </c>
      <c r="AY6923" s="13"/>
      <c r="AZ6923" s="14">
        <v>5015.0</v>
      </c>
      <c r="BA6923" s="13"/>
    </row>
    <row r="6924">
      <c r="A6924" s="11" t="s">
        <v>24695</v>
      </c>
      <c r="B6924" s="11">
        <v>17505.0</v>
      </c>
      <c r="C6924" s="12" t="b">
        <v>1</v>
      </c>
      <c r="D6924" s="12" t="b">
        <v>0</v>
      </c>
      <c r="E6924" s="12" t="b">
        <v>0</v>
      </c>
      <c r="F6924" s="12" t="b">
        <v>0</v>
      </c>
      <c r="G6924" s="12" t="b">
        <v>0</v>
      </c>
      <c r="H6924" s="12" t="b">
        <v>0</v>
      </c>
      <c r="I6924" s="13"/>
      <c r="J6924" s="13"/>
      <c r="K6924" s="12" t="b">
        <v>1</v>
      </c>
      <c r="L6924" s="14" t="s">
        <v>24688</v>
      </c>
      <c r="M6924" s="11" t="s">
        <v>1214</v>
      </c>
      <c r="N6924" s="11" t="s">
        <v>24696</v>
      </c>
      <c r="O6924" s="11" t="s">
        <v>24697</v>
      </c>
      <c r="P6924" s="11" t="s">
        <v>24691</v>
      </c>
      <c r="Q6924" s="11" t="s">
        <v>162</v>
      </c>
      <c r="R6924" s="11" t="s">
        <v>24698</v>
      </c>
      <c r="S6924" s="11" t="s">
        <v>24693</v>
      </c>
      <c r="U6924" s="11" t="s">
        <v>22508</v>
      </c>
      <c r="W6924" s="11" t="s">
        <v>24691</v>
      </c>
      <c r="AA6924" s="11" t="s">
        <v>215</v>
      </c>
      <c r="AB6924" s="13"/>
      <c r="AC6924" s="13"/>
      <c r="AD6924" s="11" t="s">
        <v>24698</v>
      </c>
      <c r="AE6924" s="13"/>
      <c r="AF6924" s="13"/>
      <c r="AG6924" s="11" t="s">
        <v>152</v>
      </c>
      <c r="AH6924" s="11" t="s">
        <v>24694</v>
      </c>
      <c r="AJ6924" s="13"/>
      <c r="AK6924" s="13"/>
      <c r="AL6924" s="13"/>
      <c r="AM6924" s="13"/>
      <c r="AN6924" s="13"/>
      <c r="AO6924" s="13"/>
      <c r="AP6924" s="11" t="s">
        <v>24695</v>
      </c>
      <c r="AR6924" s="13"/>
      <c r="AS6924" s="13"/>
      <c r="AT6924" s="12" t="b">
        <v>1</v>
      </c>
      <c r="AU6924" s="13"/>
      <c r="AV6924" s="17">
        <v>45940.0</v>
      </c>
      <c r="AW6924" s="13"/>
      <c r="AX6924" s="14" t="s">
        <v>155</v>
      </c>
      <c r="AY6924" s="13"/>
      <c r="AZ6924" s="14">
        <v>5013.0</v>
      </c>
      <c r="BA6924" s="13"/>
    </row>
    <row r="6925">
      <c r="A6925" s="11" t="s">
        <v>24699</v>
      </c>
      <c r="B6925" s="11">
        <v>17506.0</v>
      </c>
      <c r="C6925" s="12" t="b">
        <v>0</v>
      </c>
      <c r="D6925" s="12" t="b">
        <v>0</v>
      </c>
      <c r="E6925" s="12" t="b">
        <v>0</v>
      </c>
      <c r="F6925" s="12" t="b">
        <v>0</v>
      </c>
      <c r="G6925" s="12" t="b">
        <v>0</v>
      </c>
      <c r="H6925" s="12" t="b">
        <v>0</v>
      </c>
      <c r="I6925" s="13"/>
      <c r="J6925" s="13"/>
      <c r="K6925" s="12" t="b">
        <v>0</v>
      </c>
      <c r="L6925" s="14" t="s">
        <v>24197</v>
      </c>
      <c r="M6925" s="11" t="s">
        <v>1056</v>
      </c>
      <c r="N6925" s="11" t="s">
        <v>24700</v>
      </c>
      <c r="O6925" s="11" t="s">
        <v>15413</v>
      </c>
      <c r="P6925" s="11" t="s">
        <v>24199</v>
      </c>
      <c r="Q6925" s="11" t="s">
        <v>162</v>
      </c>
      <c r="R6925" s="11" t="s">
        <v>15414</v>
      </c>
      <c r="S6925" s="11" t="s">
        <v>15415</v>
      </c>
      <c r="T6925" s="11" t="s">
        <v>16868</v>
      </c>
      <c r="U6925" s="11" t="s">
        <v>16573</v>
      </c>
      <c r="W6925" s="11" t="s">
        <v>24199</v>
      </c>
      <c r="Z6925" s="13"/>
      <c r="AA6925" s="11" t="s">
        <v>151</v>
      </c>
      <c r="AB6925" s="13"/>
      <c r="AC6925" s="13"/>
      <c r="AD6925" s="11" t="s">
        <v>15414</v>
      </c>
      <c r="AF6925" s="13"/>
      <c r="AG6925" s="11" t="s">
        <v>152</v>
      </c>
      <c r="AH6925" s="11" t="s">
        <v>24200</v>
      </c>
      <c r="AJ6925" s="13"/>
      <c r="AK6925" s="13"/>
      <c r="AL6925" s="13"/>
      <c r="AM6925" s="13"/>
      <c r="AN6925" s="13"/>
      <c r="AO6925" s="13"/>
      <c r="AP6925" s="11" t="s">
        <v>24699</v>
      </c>
      <c r="AQ6925" s="11" t="s">
        <v>23532</v>
      </c>
      <c r="AR6925" s="13"/>
      <c r="AS6925" s="13"/>
      <c r="AT6925" s="12" t="b">
        <v>1</v>
      </c>
      <c r="AU6925" s="13"/>
      <c r="AV6925" s="17">
        <v>45940.0</v>
      </c>
      <c r="AW6925" s="13"/>
      <c r="AX6925" s="14" t="s">
        <v>155</v>
      </c>
      <c r="AY6925" s="13"/>
      <c r="AZ6925" s="14">
        <v>5004.0</v>
      </c>
      <c r="BA6925" s="13"/>
    </row>
    <row r="6926">
      <c r="A6926" s="11" t="s">
        <v>24701</v>
      </c>
      <c r="B6926" s="11">
        <v>17507.0</v>
      </c>
      <c r="C6926" s="12" t="b">
        <v>1</v>
      </c>
      <c r="D6926" s="12" t="b">
        <v>0</v>
      </c>
      <c r="E6926" s="12" t="b">
        <v>0</v>
      </c>
      <c r="F6926" s="12" t="b">
        <v>0</v>
      </c>
      <c r="G6926" s="12" t="b">
        <v>0</v>
      </c>
      <c r="H6926" s="12" t="b">
        <v>1</v>
      </c>
      <c r="I6926" s="13"/>
      <c r="J6926" s="13"/>
      <c r="K6926" s="12" t="b">
        <v>1</v>
      </c>
      <c r="L6926" s="15">
        <v>45758.0</v>
      </c>
      <c r="M6926" s="11" t="s">
        <v>1274</v>
      </c>
      <c r="N6926" s="11" t="s">
        <v>24702</v>
      </c>
      <c r="O6926" s="11" t="s">
        <v>1295</v>
      </c>
      <c r="P6926" s="11" t="s">
        <v>24600</v>
      </c>
      <c r="Q6926" s="11" t="s">
        <v>972</v>
      </c>
      <c r="R6926" s="11" t="s">
        <v>1296</v>
      </c>
      <c r="S6926" s="11" t="s">
        <v>1297</v>
      </c>
      <c r="T6926" s="11" t="s">
        <v>24703</v>
      </c>
      <c r="W6926" s="11" t="s">
        <v>24600</v>
      </c>
      <c r="Y6926" s="13"/>
      <c r="Z6926" s="13"/>
      <c r="AA6926" s="11" t="s">
        <v>151</v>
      </c>
      <c r="AB6926" s="11" t="s">
        <v>24704</v>
      </c>
      <c r="AC6926" s="13"/>
      <c r="AD6926" s="11" t="s">
        <v>1296</v>
      </c>
      <c r="AF6926" s="13"/>
      <c r="AG6926" s="11" t="s">
        <v>152</v>
      </c>
      <c r="AH6926" s="11" t="s">
        <v>24603</v>
      </c>
      <c r="AJ6926" s="13"/>
      <c r="AK6926" s="13"/>
      <c r="AL6926" s="13"/>
      <c r="AM6926" s="13"/>
      <c r="AN6926" s="13"/>
      <c r="AO6926" s="13"/>
      <c r="AP6926" s="11" t="s">
        <v>24701</v>
      </c>
      <c r="AQ6926" s="11" t="s">
        <v>24604</v>
      </c>
      <c r="AR6926" s="13"/>
      <c r="AS6926" s="13"/>
      <c r="AT6926" s="12" t="b">
        <v>1</v>
      </c>
      <c r="AU6926" s="13"/>
      <c r="AV6926" s="14" t="s">
        <v>167</v>
      </c>
      <c r="AW6926" s="13"/>
      <c r="AX6926" s="14" t="s">
        <v>155</v>
      </c>
      <c r="AY6926" s="13"/>
      <c r="AZ6926" s="14">
        <v>8480.0</v>
      </c>
      <c r="BA6926" s="13"/>
    </row>
    <row r="6927">
      <c r="A6927" s="11" t="s">
        <v>24705</v>
      </c>
      <c r="B6927" s="11">
        <v>17508.0</v>
      </c>
      <c r="C6927" s="12" t="b">
        <v>0</v>
      </c>
      <c r="D6927" s="12" t="b">
        <v>0</v>
      </c>
      <c r="E6927" s="12" t="b">
        <v>0</v>
      </c>
      <c r="F6927" s="12" t="b">
        <v>0</v>
      </c>
      <c r="G6927" s="12" t="b">
        <v>0</v>
      </c>
      <c r="H6927" s="12" t="b">
        <v>0</v>
      </c>
      <c r="I6927" s="13"/>
      <c r="J6927" s="13"/>
      <c r="K6927" s="12" t="b">
        <v>0</v>
      </c>
      <c r="L6927" s="14" t="s">
        <v>24628</v>
      </c>
      <c r="M6927" s="11" t="s">
        <v>1197</v>
      </c>
      <c r="N6927" s="11" t="s">
        <v>24706</v>
      </c>
      <c r="O6927" s="11" t="s">
        <v>23941</v>
      </c>
      <c r="P6927" s="11" t="s">
        <v>24630</v>
      </c>
      <c r="Q6927" s="11" t="s">
        <v>3705</v>
      </c>
      <c r="R6927" s="11" t="s">
        <v>23942</v>
      </c>
      <c r="S6927" s="11" t="s">
        <v>1065</v>
      </c>
      <c r="T6927" s="11" t="s">
        <v>16868</v>
      </c>
      <c r="U6927" s="11" t="s">
        <v>23943</v>
      </c>
      <c r="W6927" s="11" t="s">
        <v>24630</v>
      </c>
      <c r="AA6927" s="11" t="s">
        <v>151</v>
      </c>
      <c r="AB6927" s="13"/>
      <c r="AC6927" s="13"/>
      <c r="AD6927" s="11" t="s">
        <v>23942</v>
      </c>
      <c r="AE6927" s="13"/>
      <c r="AF6927" s="13"/>
      <c r="AG6927" s="11" t="s">
        <v>152</v>
      </c>
      <c r="AH6927" s="11" t="s">
        <v>24631</v>
      </c>
      <c r="AJ6927" s="13"/>
      <c r="AK6927" s="13"/>
      <c r="AL6927" s="13"/>
      <c r="AM6927" s="13"/>
      <c r="AN6927" s="13"/>
      <c r="AO6927" s="13"/>
      <c r="AP6927" s="11" t="s">
        <v>24705</v>
      </c>
      <c r="AQ6927" s="11" t="s">
        <v>23532</v>
      </c>
      <c r="AR6927" s="13"/>
      <c r="AS6927" s="13"/>
      <c r="AT6927" s="12" t="b">
        <v>1</v>
      </c>
      <c r="AU6927" s="13"/>
      <c r="AV6927" s="17">
        <v>45940.0</v>
      </c>
      <c r="AW6927" s="13"/>
      <c r="AX6927" s="14" t="s">
        <v>155</v>
      </c>
      <c r="AY6927" s="13"/>
      <c r="AZ6927" s="14">
        <v>5160.0</v>
      </c>
      <c r="BA6927" s="13"/>
    </row>
    <row r="6928">
      <c r="A6928" s="11" t="s">
        <v>24707</v>
      </c>
      <c r="B6928" s="11">
        <v>17511.0</v>
      </c>
      <c r="C6928" s="12" t="b">
        <v>0</v>
      </c>
      <c r="D6928" s="12" t="b">
        <v>1</v>
      </c>
      <c r="E6928" s="12" t="b">
        <v>0</v>
      </c>
      <c r="F6928" s="12" t="b">
        <v>0</v>
      </c>
      <c r="G6928" s="12" t="b">
        <v>0</v>
      </c>
      <c r="H6928" s="12" t="b">
        <v>0</v>
      </c>
      <c r="I6928" s="13"/>
      <c r="J6928" s="13"/>
      <c r="K6928" s="12" t="b">
        <v>0</v>
      </c>
      <c r="L6928" s="14" t="s">
        <v>24244</v>
      </c>
      <c r="M6928" s="11" t="s">
        <v>3870</v>
      </c>
      <c r="N6928" s="11" t="s">
        <v>24708</v>
      </c>
      <c r="O6928" s="11" t="s">
        <v>24491</v>
      </c>
      <c r="P6928" s="11" t="s">
        <v>24538</v>
      </c>
      <c r="Q6928" s="11" t="s">
        <v>162</v>
      </c>
      <c r="R6928" s="11" t="s">
        <v>24492</v>
      </c>
      <c r="S6928" s="13"/>
      <c r="T6928" s="13"/>
      <c r="U6928" s="11" t="s">
        <v>22200</v>
      </c>
      <c r="W6928" s="11" t="s">
        <v>24538</v>
      </c>
      <c r="Z6928" s="13"/>
      <c r="AA6928" s="11" t="s">
        <v>151</v>
      </c>
      <c r="AB6928" s="13"/>
      <c r="AC6928" s="13"/>
      <c r="AD6928" s="11" t="s">
        <v>24492</v>
      </c>
      <c r="AE6928" s="13"/>
      <c r="AF6928" s="13"/>
      <c r="AG6928" s="11" t="s">
        <v>152</v>
      </c>
      <c r="AH6928" s="11" t="s">
        <v>24540</v>
      </c>
      <c r="AJ6928" s="13"/>
      <c r="AK6928" s="13"/>
      <c r="AL6928" s="13"/>
      <c r="AM6928" s="13"/>
      <c r="AN6928" s="13"/>
      <c r="AO6928" s="13"/>
      <c r="AP6928" s="11" t="s">
        <v>24707</v>
      </c>
      <c r="AR6928" s="13"/>
      <c r="AS6928" s="13"/>
      <c r="AT6928" s="12" t="b">
        <v>1</v>
      </c>
      <c r="AU6928" s="13"/>
      <c r="AV6928" s="17">
        <v>45940.0</v>
      </c>
      <c r="AW6928" s="13"/>
      <c r="AX6928" s="14" t="s">
        <v>155</v>
      </c>
      <c r="AY6928" s="13"/>
      <c r="AZ6928" s="14">
        <v>5026.0</v>
      </c>
      <c r="BA6928" s="13"/>
    </row>
    <row r="6929">
      <c r="A6929" s="11" t="s">
        <v>24709</v>
      </c>
      <c r="B6929" s="11">
        <v>17512.0</v>
      </c>
      <c r="C6929" s="12" t="b">
        <v>1</v>
      </c>
      <c r="D6929" s="12" t="b">
        <v>0</v>
      </c>
      <c r="E6929" s="12" t="b">
        <v>0</v>
      </c>
      <c r="F6929" s="12" t="b">
        <v>0</v>
      </c>
      <c r="G6929" s="12" t="b">
        <v>0</v>
      </c>
      <c r="H6929" s="12" t="b">
        <v>0</v>
      </c>
      <c r="I6929" s="13"/>
      <c r="J6929" s="13"/>
      <c r="K6929" s="12" t="b">
        <v>1</v>
      </c>
      <c r="L6929" s="15">
        <v>45758.0</v>
      </c>
      <c r="M6929" s="11" t="s">
        <v>643</v>
      </c>
      <c r="N6929" s="11" t="s">
        <v>24710</v>
      </c>
      <c r="O6929" s="11" t="s">
        <v>15453</v>
      </c>
      <c r="P6929" s="11" t="s">
        <v>24600</v>
      </c>
      <c r="Q6929" s="11" t="s">
        <v>972</v>
      </c>
      <c r="R6929" s="11" t="s">
        <v>15454</v>
      </c>
      <c r="S6929" s="11" t="s">
        <v>15455</v>
      </c>
      <c r="T6929" s="11" t="s">
        <v>24711</v>
      </c>
      <c r="V6929" s="13"/>
      <c r="W6929" s="11" t="s">
        <v>24600</v>
      </c>
      <c r="Y6929" s="13"/>
      <c r="Z6929" s="13"/>
      <c r="AA6929" s="11" t="s">
        <v>151</v>
      </c>
      <c r="AB6929" s="11" t="s">
        <v>24712</v>
      </c>
      <c r="AC6929" s="13"/>
      <c r="AD6929" s="11" t="s">
        <v>15454</v>
      </c>
      <c r="AF6929" s="13"/>
      <c r="AG6929" s="11" t="s">
        <v>152</v>
      </c>
      <c r="AH6929" s="11" t="s">
        <v>24603</v>
      </c>
      <c r="AJ6929" s="13"/>
      <c r="AK6929" s="13"/>
      <c r="AL6929" s="13"/>
      <c r="AM6929" s="13"/>
      <c r="AN6929" s="13"/>
      <c r="AO6929" s="13"/>
      <c r="AP6929" s="11" t="s">
        <v>24709</v>
      </c>
      <c r="AQ6929" s="11" t="s">
        <v>24604</v>
      </c>
      <c r="AR6929" s="13"/>
      <c r="AS6929" s="13"/>
      <c r="AT6929" s="12" t="b">
        <v>1</v>
      </c>
      <c r="AU6929" s="13"/>
      <c r="AV6929" s="15">
        <v>45910.0</v>
      </c>
      <c r="AW6929" s="13"/>
      <c r="AX6929" s="14" t="s">
        <v>155</v>
      </c>
      <c r="AY6929" s="13"/>
      <c r="AZ6929" s="14">
        <v>278.0</v>
      </c>
      <c r="BA6929" s="13"/>
    </row>
    <row r="6930">
      <c r="A6930" s="11" t="s">
        <v>24713</v>
      </c>
      <c r="B6930" s="11">
        <v>17513.0</v>
      </c>
      <c r="C6930" s="12" t="b">
        <v>0</v>
      </c>
      <c r="D6930" s="12" t="b">
        <v>0</v>
      </c>
      <c r="E6930" s="12" t="b">
        <v>0</v>
      </c>
      <c r="F6930" s="12" t="b">
        <v>0</v>
      </c>
      <c r="G6930" s="12" t="b">
        <v>0</v>
      </c>
      <c r="H6930" s="12" t="b">
        <v>0</v>
      </c>
      <c r="I6930" s="13"/>
      <c r="J6930" s="13"/>
      <c r="K6930" s="12" t="b">
        <v>0</v>
      </c>
      <c r="L6930" s="14" t="s">
        <v>24628</v>
      </c>
      <c r="M6930" s="11" t="s">
        <v>12564</v>
      </c>
      <c r="N6930" s="11" t="s">
        <v>24714</v>
      </c>
      <c r="O6930" s="11" t="s">
        <v>12566</v>
      </c>
      <c r="P6930" s="11" t="s">
        <v>24630</v>
      </c>
      <c r="Q6930" s="11" t="s">
        <v>3705</v>
      </c>
      <c r="R6930" s="11" t="s">
        <v>12567</v>
      </c>
      <c r="S6930" s="11" t="s">
        <v>12568</v>
      </c>
      <c r="U6930" s="11" t="s">
        <v>24715</v>
      </c>
      <c r="W6930" s="11" t="s">
        <v>24630</v>
      </c>
      <c r="AA6930" s="11" t="s">
        <v>151</v>
      </c>
      <c r="AB6930" s="13"/>
      <c r="AC6930" s="13"/>
      <c r="AD6930" s="11" t="s">
        <v>12567</v>
      </c>
      <c r="AF6930" s="13"/>
      <c r="AG6930" s="11" t="s">
        <v>152</v>
      </c>
      <c r="AH6930" s="11" t="s">
        <v>24631</v>
      </c>
      <c r="AJ6930" s="13"/>
      <c r="AK6930" s="13"/>
      <c r="AL6930" s="13"/>
      <c r="AM6930" s="13"/>
      <c r="AN6930" s="13"/>
      <c r="AO6930" s="13"/>
      <c r="AP6930" s="11" t="s">
        <v>24713</v>
      </c>
      <c r="AR6930" s="13"/>
      <c r="AS6930" s="13"/>
      <c r="AT6930" s="12" t="b">
        <v>1</v>
      </c>
      <c r="AU6930" s="13"/>
      <c r="AV6930" s="17">
        <v>45940.0</v>
      </c>
      <c r="AW6930" s="13"/>
      <c r="AX6930" s="14" t="s">
        <v>155</v>
      </c>
      <c r="AY6930" s="13"/>
      <c r="AZ6930" s="14">
        <v>5161.0</v>
      </c>
      <c r="BA6930" s="13"/>
    </row>
    <row r="6931">
      <c r="A6931" s="11" t="s">
        <v>24716</v>
      </c>
      <c r="B6931" s="11">
        <v>17514.0</v>
      </c>
      <c r="C6931" s="12" t="b">
        <v>0</v>
      </c>
      <c r="D6931" s="12" t="b">
        <v>0</v>
      </c>
      <c r="E6931" s="12" t="b">
        <v>0</v>
      </c>
      <c r="F6931" s="12" t="b">
        <v>0</v>
      </c>
      <c r="G6931" s="12" t="b">
        <v>0</v>
      </c>
      <c r="H6931" s="12" t="b">
        <v>0</v>
      </c>
      <c r="I6931" s="13"/>
      <c r="J6931" s="13"/>
      <c r="K6931" s="12" t="b">
        <v>0</v>
      </c>
      <c r="L6931" s="14" t="s">
        <v>23563</v>
      </c>
      <c r="M6931" s="11" t="s">
        <v>12564</v>
      </c>
      <c r="N6931" s="11" t="s">
        <v>24717</v>
      </c>
      <c r="O6931" s="11" t="s">
        <v>12566</v>
      </c>
      <c r="P6931" s="11" t="s">
        <v>23565</v>
      </c>
      <c r="Q6931" s="11" t="s">
        <v>16380</v>
      </c>
      <c r="R6931" s="11" t="s">
        <v>12567</v>
      </c>
      <c r="S6931" s="11" t="s">
        <v>12568</v>
      </c>
      <c r="U6931" s="11" t="s">
        <v>24715</v>
      </c>
      <c r="W6931" s="11" t="s">
        <v>23565</v>
      </c>
      <c r="AA6931" s="11" t="s">
        <v>151</v>
      </c>
      <c r="AB6931" s="13"/>
      <c r="AC6931" s="13"/>
      <c r="AD6931" s="11" t="s">
        <v>12567</v>
      </c>
      <c r="AF6931" s="13"/>
      <c r="AG6931" s="11" t="s">
        <v>152</v>
      </c>
      <c r="AH6931" s="11" t="s">
        <v>23566</v>
      </c>
      <c r="AJ6931" s="13"/>
      <c r="AK6931" s="13"/>
      <c r="AL6931" s="13"/>
      <c r="AM6931" s="13"/>
      <c r="AN6931" s="13"/>
      <c r="AO6931" s="13"/>
      <c r="AP6931" s="11" t="s">
        <v>24716</v>
      </c>
      <c r="AR6931" s="13"/>
      <c r="AS6931" s="13"/>
      <c r="AT6931" s="12" t="b">
        <v>1</v>
      </c>
      <c r="AU6931" s="13"/>
      <c r="AV6931" s="17">
        <v>45940.0</v>
      </c>
      <c r="AW6931" s="13"/>
      <c r="AX6931" s="14" t="s">
        <v>155</v>
      </c>
      <c r="AY6931" s="13"/>
      <c r="AZ6931" s="14">
        <v>4891.0</v>
      </c>
      <c r="BA6931" s="13"/>
    </row>
    <row r="6932">
      <c r="A6932" s="11" t="s">
        <v>24718</v>
      </c>
      <c r="B6932" s="11">
        <v>17526.0</v>
      </c>
      <c r="C6932" s="12" t="b">
        <v>1</v>
      </c>
      <c r="D6932" s="12" t="b">
        <v>0</v>
      </c>
      <c r="E6932" s="12" t="b">
        <v>0</v>
      </c>
      <c r="F6932" s="12" t="b">
        <v>0</v>
      </c>
      <c r="G6932" s="12" t="b">
        <v>0</v>
      </c>
      <c r="H6932" s="12" t="b">
        <v>0</v>
      </c>
      <c r="I6932" s="13"/>
      <c r="J6932" s="13"/>
      <c r="K6932" s="12" t="b">
        <v>1</v>
      </c>
      <c r="L6932" s="15">
        <v>45758.0</v>
      </c>
      <c r="M6932" s="11" t="s">
        <v>1185</v>
      </c>
      <c r="N6932" s="11" t="s">
        <v>24719</v>
      </c>
      <c r="O6932" s="11" t="s">
        <v>1187</v>
      </c>
      <c r="P6932" s="11" t="s">
        <v>24600</v>
      </c>
      <c r="Q6932" s="11" t="s">
        <v>972</v>
      </c>
      <c r="R6932" s="11" t="s">
        <v>1188</v>
      </c>
      <c r="S6932" s="11" t="s">
        <v>1099</v>
      </c>
      <c r="T6932" s="11" t="s">
        <v>24720</v>
      </c>
      <c r="W6932" s="11" t="s">
        <v>24600</v>
      </c>
      <c r="Y6932" s="13"/>
      <c r="Z6932" s="13"/>
      <c r="AA6932" s="11" t="s">
        <v>151</v>
      </c>
      <c r="AB6932" s="11" t="s">
        <v>24721</v>
      </c>
      <c r="AC6932" s="13"/>
      <c r="AD6932" s="11" t="s">
        <v>1188</v>
      </c>
      <c r="AF6932" s="13"/>
      <c r="AG6932" s="11" t="s">
        <v>152</v>
      </c>
      <c r="AH6932" s="11" t="s">
        <v>24603</v>
      </c>
      <c r="AJ6932" s="13"/>
      <c r="AK6932" s="13"/>
      <c r="AL6932" s="13"/>
      <c r="AM6932" s="13"/>
      <c r="AN6932" s="13"/>
      <c r="AO6932" s="13"/>
      <c r="AP6932" s="11" t="s">
        <v>24718</v>
      </c>
      <c r="AQ6932" s="11" t="s">
        <v>24604</v>
      </c>
      <c r="AR6932" s="13"/>
      <c r="AS6932" s="13"/>
      <c r="AT6932" s="12" t="b">
        <v>1</v>
      </c>
      <c r="AU6932" s="13"/>
      <c r="AV6932" s="14" t="s">
        <v>167</v>
      </c>
      <c r="AW6932" s="13"/>
      <c r="AX6932" s="14" t="s">
        <v>155</v>
      </c>
      <c r="AY6932" s="13"/>
      <c r="AZ6932" s="14">
        <v>8481.0</v>
      </c>
      <c r="BA6932" s="13"/>
    </row>
    <row r="6933">
      <c r="A6933" s="11" t="s">
        <v>24722</v>
      </c>
      <c r="B6933" s="11">
        <v>17527.0</v>
      </c>
      <c r="C6933" s="12" t="b">
        <v>1</v>
      </c>
      <c r="D6933" s="12" t="b">
        <v>0</v>
      </c>
      <c r="E6933" s="12" t="b">
        <v>0</v>
      </c>
      <c r="F6933" s="12" t="b">
        <v>0</v>
      </c>
      <c r="G6933" s="12" t="b">
        <v>0</v>
      </c>
      <c r="H6933" s="12" t="b">
        <v>0</v>
      </c>
      <c r="I6933" s="13"/>
      <c r="J6933" s="13"/>
      <c r="K6933" s="12" t="b">
        <v>1</v>
      </c>
      <c r="L6933" s="15">
        <v>45758.0</v>
      </c>
      <c r="M6933" s="11" t="s">
        <v>1185</v>
      </c>
      <c r="N6933" s="11" t="s">
        <v>24723</v>
      </c>
      <c r="O6933" s="11" t="s">
        <v>8489</v>
      </c>
      <c r="P6933" s="11" t="s">
        <v>24600</v>
      </c>
      <c r="Q6933" s="11" t="s">
        <v>972</v>
      </c>
      <c r="R6933" s="11" t="s">
        <v>8490</v>
      </c>
      <c r="S6933" s="11" t="s">
        <v>8491</v>
      </c>
      <c r="T6933" s="11" t="s">
        <v>24724</v>
      </c>
      <c r="W6933" s="11" t="s">
        <v>24600</v>
      </c>
      <c r="Y6933" s="13"/>
      <c r="Z6933" s="13"/>
      <c r="AA6933" s="11" t="s">
        <v>151</v>
      </c>
      <c r="AB6933" s="11" t="s">
        <v>24725</v>
      </c>
      <c r="AC6933" s="13"/>
      <c r="AD6933" s="11" t="s">
        <v>8490</v>
      </c>
      <c r="AF6933" s="13"/>
      <c r="AG6933" s="11" t="s">
        <v>152</v>
      </c>
      <c r="AH6933" s="11" t="s">
        <v>24603</v>
      </c>
      <c r="AJ6933" s="13"/>
      <c r="AK6933" s="13"/>
      <c r="AL6933" s="13"/>
      <c r="AM6933" s="13"/>
      <c r="AN6933" s="13"/>
      <c r="AO6933" s="13"/>
      <c r="AP6933" s="11" t="s">
        <v>24722</v>
      </c>
      <c r="AQ6933" s="11" t="s">
        <v>24604</v>
      </c>
      <c r="AR6933" s="13"/>
      <c r="AS6933" s="13"/>
      <c r="AT6933" s="12" t="b">
        <v>1</v>
      </c>
      <c r="AU6933" s="13"/>
      <c r="AV6933" s="14" t="s">
        <v>167</v>
      </c>
      <c r="AW6933" s="13"/>
      <c r="AX6933" s="14" t="s">
        <v>155</v>
      </c>
      <c r="AY6933" s="13"/>
      <c r="AZ6933" s="14">
        <v>8482.0</v>
      </c>
      <c r="BA6933" s="13"/>
    </row>
    <row r="6934">
      <c r="A6934" s="11" t="s">
        <v>24726</v>
      </c>
      <c r="B6934" s="11">
        <v>17528.0</v>
      </c>
      <c r="C6934" s="12" t="b">
        <v>1</v>
      </c>
      <c r="D6934" s="12" t="b">
        <v>0</v>
      </c>
      <c r="E6934" s="12" t="b">
        <v>0</v>
      </c>
      <c r="F6934" s="12" t="b">
        <v>0</v>
      </c>
      <c r="G6934" s="12" t="b">
        <v>0</v>
      </c>
      <c r="H6934" s="12" t="b">
        <v>0</v>
      </c>
      <c r="I6934" s="13"/>
      <c r="J6934" s="13"/>
      <c r="K6934" s="12" t="b">
        <v>1</v>
      </c>
      <c r="L6934" s="15">
        <v>45758.0</v>
      </c>
      <c r="M6934" s="11" t="s">
        <v>1634</v>
      </c>
      <c r="N6934" s="11" t="s">
        <v>24727</v>
      </c>
      <c r="O6934" s="11" t="s">
        <v>6301</v>
      </c>
      <c r="P6934" s="11" t="s">
        <v>24600</v>
      </c>
      <c r="Q6934" s="11" t="s">
        <v>972</v>
      </c>
      <c r="R6934" s="11" t="s">
        <v>6302</v>
      </c>
      <c r="S6934" s="11" t="s">
        <v>6303</v>
      </c>
      <c r="T6934" s="11" t="s">
        <v>24728</v>
      </c>
      <c r="V6934" s="13"/>
      <c r="W6934" s="11" t="s">
        <v>24600</v>
      </c>
      <c r="Y6934" s="13"/>
      <c r="Z6934" s="13"/>
      <c r="AA6934" s="11" t="s">
        <v>151</v>
      </c>
      <c r="AB6934" s="11" t="s">
        <v>24729</v>
      </c>
      <c r="AC6934" s="13"/>
      <c r="AD6934" s="11" t="s">
        <v>6302</v>
      </c>
      <c r="AE6934" s="13"/>
      <c r="AF6934" s="13"/>
      <c r="AG6934" s="11" t="s">
        <v>152</v>
      </c>
      <c r="AH6934" s="11" t="s">
        <v>24603</v>
      </c>
      <c r="AJ6934" s="13"/>
      <c r="AK6934" s="13"/>
      <c r="AL6934" s="13"/>
      <c r="AM6934" s="13"/>
      <c r="AN6934" s="13"/>
      <c r="AO6934" s="13"/>
      <c r="AP6934" s="11" t="s">
        <v>24726</v>
      </c>
      <c r="AQ6934" s="11" t="s">
        <v>24604</v>
      </c>
      <c r="AR6934" s="13"/>
      <c r="AS6934" s="13"/>
      <c r="AT6934" s="12" t="b">
        <v>1</v>
      </c>
      <c r="AU6934" s="13"/>
      <c r="AV6934" s="15">
        <v>45910.0</v>
      </c>
      <c r="AW6934" s="13"/>
      <c r="AX6934" s="14" t="s">
        <v>155</v>
      </c>
      <c r="AY6934" s="13"/>
      <c r="AZ6934" s="14">
        <v>279.0</v>
      </c>
      <c r="BA6934" s="13"/>
    </row>
    <row r="6935">
      <c r="A6935" s="11" t="s">
        <v>24730</v>
      </c>
      <c r="B6935" s="11">
        <v>17529.0</v>
      </c>
      <c r="C6935" s="12" t="b">
        <v>0</v>
      </c>
      <c r="D6935" s="12" t="b">
        <v>0</v>
      </c>
      <c r="E6935" s="12" t="b">
        <v>0</v>
      </c>
      <c r="F6935" s="12" t="b">
        <v>0</v>
      </c>
      <c r="G6935" s="12" t="b">
        <v>0</v>
      </c>
      <c r="H6935" s="12" t="b">
        <v>0</v>
      </c>
      <c r="I6935" s="13"/>
      <c r="J6935" s="13"/>
      <c r="K6935" s="12" t="b">
        <v>0</v>
      </c>
      <c r="L6935" s="14" t="s">
        <v>23563</v>
      </c>
      <c r="M6935" s="11" t="s">
        <v>1185</v>
      </c>
      <c r="N6935" s="11" t="s">
        <v>24731</v>
      </c>
      <c r="O6935" s="11" t="s">
        <v>1187</v>
      </c>
      <c r="P6935" s="11" t="s">
        <v>23565</v>
      </c>
      <c r="Q6935" s="11" t="s">
        <v>16380</v>
      </c>
      <c r="R6935" s="11" t="s">
        <v>1188</v>
      </c>
      <c r="S6935" s="11" t="s">
        <v>1099</v>
      </c>
      <c r="U6935" s="11" t="s">
        <v>23217</v>
      </c>
      <c r="W6935" s="11" t="s">
        <v>23565</v>
      </c>
      <c r="AA6935" s="11" t="s">
        <v>151</v>
      </c>
      <c r="AB6935" s="13"/>
      <c r="AC6935" s="13"/>
      <c r="AD6935" s="11" t="s">
        <v>1188</v>
      </c>
      <c r="AF6935" s="13"/>
      <c r="AG6935" s="11" t="s">
        <v>152</v>
      </c>
      <c r="AH6935" s="11" t="s">
        <v>23566</v>
      </c>
      <c r="AJ6935" s="13"/>
      <c r="AK6935" s="13"/>
      <c r="AL6935" s="13"/>
      <c r="AM6935" s="13"/>
      <c r="AN6935" s="13"/>
      <c r="AO6935" s="13"/>
      <c r="AP6935" s="11" t="s">
        <v>24730</v>
      </c>
      <c r="AR6935" s="13"/>
      <c r="AS6935" s="13"/>
      <c r="AT6935" s="12" t="b">
        <v>1</v>
      </c>
      <c r="AU6935" s="13"/>
      <c r="AV6935" s="14" t="s">
        <v>167</v>
      </c>
      <c r="AW6935" s="13"/>
      <c r="AX6935" s="14" t="s">
        <v>155</v>
      </c>
      <c r="AY6935" s="13"/>
      <c r="AZ6935" s="14">
        <v>8483.0</v>
      </c>
      <c r="BA6935" s="13"/>
    </row>
    <row r="6936">
      <c r="A6936" s="11" t="s">
        <v>24732</v>
      </c>
      <c r="B6936" s="11">
        <v>17535.0</v>
      </c>
      <c r="C6936" s="12" t="b">
        <v>0</v>
      </c>
      <c r="D6936" s="12" t="b">
        <v>1</v>
      </c>
      <c r="E6936" s="12" t="b">
        <v>0</v>
      </c>
      <c r="F6936" s="12" t="b">
        <v>0</v>
      </c>
      <c r="G6936" s="12" t="b">
        <v>0</v>
      </c>
      <c r="H6936" s="12" t="b">
        <v>0</v>
      </c>
      <c r="I6936" s="13"/>
      <c r="J6936" s="13"/>
      <c r="K6936" s="12" t="b">
        <v>0</v>
      </c>
      <c r="L6936" s="14" t="s">
        <v>24628</v>
      </c>
      <c r="M6936" s="11" t="s">
        <v>230</v>
      </c>
      <c r="N6936" s="11" t="s">
        <v>24733</v>
      </c>
      <c r="O6936" s="11" t="s">
        <v>23981</v>
      </c>
      <c r="P6936" s="11" t="s">
        <v>24630</v>
      </c>
      <c r="Q6936" s="11" t="s">
        <v>3705</v>
      </c>
      <c r="R6936" s="11" t="s">
        <v>23982</v>
      </c>
      <c r="S6936" s="11" t="s">
        <v>23983</v>
      </c>
      <c r="T6936" s="11" t="s">
        <v>16868</v>
      </c>
      <c r="U6936" s="11" t="s">
        <v>17121</v>
      </c>
      <c r="W6936" s="11" t="s">
        <v>24630</v>
      </c>
      <c r="AA6936" s="11" t="s">
        <v>151</v>
      </c>
      <c r="AB6936" s="13"/>
      <c r="AC6936" s="13"/>
      <c r="AD6936" s="11" t="s">
        <v>23982</v>
      </c>
      <c r="AE6936" s="13"/>
      <c r="AF6936" s="13"/>
      <c r="AG6936" s="11" t="s">
        <v>152</v>
      </c>
      <c r="AH6936" s="11" t="s">
        <v>24631</v>
      </c>
      <c r="AJ6936" s="13"/>
      <c r="AK6936" s="13"/>
      <c r="AL6936" s="13"/>
      <c r="AM6936" s="13"/>
      <c r="AN6936" s="13"/>
      <c r="AO6936" s="13"/>
      <c r="AP6936" s="11" t="s">
        <v>24732</v>
      </c>
      <c r="AQ6936" s="11" t="s">
        <v>23532</v>
      </c>
      <c r="AR6936" s="13"/>
      <c r="AS6936" s="13"/>
      <c r="AT6936" s="12" t="b">
        <v>1</v>
      </c>
      <c r="AU6936" s="13"/>
      <c r="AV6936" s="17">
        <v>45940.0</v>
      </c>
      <c r="AW6936" s="13"/>
      <c r="AX6936" s="14" t="s">
        <v>155</v>
      </c>
      <c r="AY6936" s="13"/>
      <c r="AZ6936" s="14">
        <v>5162.0</v>
      </c>
      <c r="BA6936" s="13"/>
    </row>
    <row r="6937">
      <c r="A6937" s="11" t="s">
        <v>24734</v>
      </c>
      <c r="B6937" s="11">
        <v>17537.0</v>
      </c>
      <c r="C6937" s="12" t="b">
        <v>1</v>
      </c>
      <c r="D6937" s="12" t="b">
        <v>0</v>
      </c>
      <c r="E6937" s="12" t="b">
        <v>0</v>
      </c>
      <c r="F6937" s="12" t="b">
        <v>0</v>
      </c>
      <c r="G6937" s="12" t="b">
        <v>0</v>
      </c>
      <c r="H6937" s="12" t="b">
        <v>1</v>
      </c>
      <c r="I6937" s="13"/>
      <c r="J6937" s="13"/>
      <c r="K6937" s="12" t="b">
        <v>1</v>
      </c>
      <c r="L6937" s="15">
        <v>45758.0</v>
      </c>
      <c r="M6937" s="11" t="s">
        <v>1274</v>
      </c>
      <c r="N6937" s="11" t="s">
        <v>24735</v>
      </c>
      <c r="O6937" s="11" t="s">
        <v>2964</v>
      </c>
      <c r="P6937" s="11" t="s">
        <v>24600</v>
      </c>
      <c r="Q6937" s="11" t="s">
        <v>972</v>
      </c>
      <c r="R6937" s="11" t="s">
        <v>2965</v>
      </c>
      <c r="S6937" s="11" t="s">
        <v>1065</v>
      </c>
      <c r="T6937" s="11" t="s">
        <v>24736</v>
      </c>
      <c r="V6937" s="13"/>
      <c r="W6937" s="11" t="s">
        <v>24600</v>
      </c>
      <c r="Y6937" s="13"/>
      <c r="Z6937" s="13"/>
      <c r="AA6937" s="11" t="s">
        <v>151</v>
      </c>
      <c r="AB6937" s="11" t="s">
        <v>24737</v>
      </c>
      <c r="AC6937" s="13"/>
      <c r="AD6937" s="11" t="s">
        <v>2965</v>
      </c>
      <c r="AE6937" s="13"/>
      <c r="AF6937" s="13"/>
      <c r="AG6937" s="11" t="s">
        <v>152</v>
      </c>
      <c r="AH6937" s="11" t="s">
        <v>24603</v>
      </c>
      <c r="AJ6937" s="13"/>
      <c r="AK6937" s="13"/>
      <c r="AL6937" s="13"/>
      <c r="AM6937" s="13"/>
      <c r="AN6937" s="13"/>
      <c r="AO6937" s="13"/>
      <c r="AP6937" s="11" t="s">
        <v>24734</v>
      </c>
      <c r="AQ6937" s="11" t="s">
        <v>24604</v>
      </c>
      <c r="AR6937" s="13"/>
      <c r="AS6937" s="13"/>
      <c r="AT6937" s="12" t="b">
        <v>1</v>
      </c>
      <c r="AU6937" s="13"/>
      <c r="AV6937" s="14" t="s">
        <v>167</v>
      </c>
      <c r="AW6937" s="13"/>
      <c r="AX6937" s="14" t="s">
        <v>155</v>
      </c>
      <c r="AY6937" s="13"/>
      <c r="AZ6937" s="14">
        <v>8484.0</v>
      </c>
      <c r="BA6937" s="13"/>
    </row>
    <row r="6938">
      <c r="A6938" s="11" t="s">
        <v>24738</v>
      </c>
      <c r="B6938" s="11">
        <v>17538.0</v>
      </c>
      <c r="C6938" s="12" t="b">
        <v>0</v>
      </c>
      <c r="D6938" s="12" t="b">
        <v>1</v>
      </c>
      <c r="E6938" s="12" t="b">
        <v>0</v>
      </c>
      <c r="F6938" s="12" t="b">
        <v>0</v>
      </c>
      <c r="G6938" s="12" t="b">
        <v>0</v>
      </c>
      <c r="H6938" s="12" t="b">
        <v>0</v>
      </c>
      <c r="I6938" s="13"/>
      <c r="J6938" s="13"/>
      <c r="K6938" s="12" t="b">
        <v>0</v>
      </c>
      <c r="L6938" s="14" t="s">
        <v>24739</v>
      </c>
      <c r="M6938" s="11" t="s">
        <v>2970</v>
      </c>
      <c r="N6938" s="11" t="s">
        <v>24740</v>
      </c>
      <c r="O6938" s="11" t="s">
        <v>24741</v>
      </c>
      <c r="P6938" s="11" t="s">
        <v>24742</v>
      </c>
      <c r="Q6938" s="11" t="s">
        <v>16866</v>
      </c>
      <c r="R6938" s="11" t="s">
        <v>11249</v>
      </c>
      <c r="S6938" s="11" t="s">
        <v>272</v>
      </c>
      <c r="U6938" s="11" t="s">
        <v>24743</v>
      </c>
      <c r="W6938" s="11" t="s">
        <v>24742</v>
      </c>
      <c r="AA6938" s="11" t="s">
        <v>151</v>
      </c>
      <c r="AB6938" s="13"/>
      <c r="AC6938" s="13"/>
      <c r="AD6938" s="11" t="s">
        <v>11249</v>
      </c>
      <c r="AE6938" s="13"/>
      <c r="AF6938" s="13"/>
      <c r="AG6938" s="11" t="s">
        <v>152</v>
      </c>
      <c r="AH6938" s="11" t="s">
        <v>24744</v>
      </c>
      <c r="AJ6938" s="13"/>
      <c r="AK6938" s="13"/>
      <c r="AL6938" s="13"/>
      <c r="AM6938" s="13"/>
      <c r="AN6938" s="13"/>
      <c r="AO6938" s="13"/>
      <c r="AP6938" s="11" t="s">
        <v>24738</v>
      </c>
      <c r="AR6938" s="13"/>
      <c r="AS6938" s="13"/>
      <c r="AT6938" s="12" t="b">
        <v>1</v>
      </c>
      <c r="AU6938" s="13"/>
      <c r="AV6938" s="17">
        <v>45940.0</v>
      </c>
      <c r="AW6938" s="13"/>
      <c r="AX6938" s="14" t="s">
        <v>155</v>
      </c>
      <c r="AY6938" s="13"/>
      <c r="AZ6938" s="14">
        <v>5152.0</v>
      </c>
      <c r="BA6938" s="13"/>
    </row>
    <row r="6939">
      <c r="A6939" s="11" t="s">
        <v>24745</v>
      </c>
      <c r="B6939" s="11">
        <v>17541.0</v>
      </c>
      <c r="C6939" s="12" t="b">
        <v>1</v>
      </c>
      <c r="D6939" s="12" t="b">
        <v>0</v>
      </c>
      <c r="E6939" s="12" t="b">
        <v>0</v>
      </c>
      <c r="F6939" s="12" t="b">
        <v>0</v>
      </c>
      <c r="G6939" s="12" t="b">
        <v>0</v>
      </c>
      <c r="H6939" s="12" t="b">
        <v>1</v>
      </c>
      <c r="I6939" s="13"/>
      <c r="J6939" s="13"/>
      <c r="K6939" s="12" t="b">
        <v>1</v>
      </c>
      <c r="L6939" s="15">
        <v>45758.0</v>
      </c>
      <c r="M6939" s="11" t="s">
        <v>1416</v>
      </c>
      <c r="N6939" s="11" t="s">
        <v>24746</v>
      </c>
      <c r="O6939" s="11" t="s">
        <v>16521</v>
      </c>
      <c r="P6939" s="11" t="s">
        <v>24600</v>
      </c>
      <c r="Q6939" s="11" t="s">
        <v>972</v>
      </c>
      <c r="R6939" s="11" t="s">
        <v>16522</v>
      </c>
      <c r="S6939" s="11" t="s">
        <v>16523</v>
      </c>
      <c r="T6939" s="11" t="s">
        <v>24747</v>
      </c>
      <c r="V6939" s="13"/>
      <c r="W6939" s="11" t="s">
        <v>24600</v>
      </c>
      <c r="Y6939" s="13"/>
      <c r="Z6939" s="13"/>
      <c r="AA6939" s="11" t="s">
        <v>151</v>
      </c>
      <c r="AB6939" s="11" t="s">
        <v>24748</v>
      </c>
      <c r="AC6939" s="13"/>
      <c r="AD6939" s="11" t="s">
        <v>16522</v>
      </c>
      <c r="AE6939" s="13"/>
      <c r="AF6939" s="13"/>
      <c r="AG6939" s="11" t="s">
        <v>152</v>
      </c>
      <c r="AH6939" s="11" t="s">
        <v>24603</v>
      </c>
      <c r="AJ6939" s="13"/>
      <c r="AK6939" s="13"/>
      <c r="AL6939" s="13"/>
      <c r="AM6939" s="13"/>
      <c r="AN6939" s="13"/>
      <c r="AO6939" s="13"/>
      <c r="AP6939" s="11" t="s">
        <v>24745</v>
      </c>
      <c r="AQ6939" s="11" t="s">
        <v>24604</v>
      </c>
      <c r="AR6939" s="13"/>
      <c r="AS6939" s="13"/>
      <c r="AT6939" s="12" t="b">
        <v>1</v>
      </c>
      <c r="AU6939" s="13"/>
      <c r="AV6939" s="15">
        <v>45910.0</v>
      </c>
      <c r="AW6939" s="13"/>
      <c r="AX6939" s="14" t="s">
        <v>155</v>
      </c>
      <c r="AY6939" s="13"/>
      <c r="AZ6939" s="14">
        <v>280.0</v>
      </c>
      <c r="BA6939" s="13"/>
    </row>
    <row r="6940">
      <c r="A6940" s="11" t="s">
        <v>24749</v>
      </c>
      <c r="B6940" s="11">
        <v>17543.0</v>
      </c>
      <c r="C6940" s="12" t="b">
        <v>1</v>
      </c>
      <c r="D6940" s="12" t="b">
        <v>0</v>
      </c>
      <c r="E6940" s="12" t="b">
        <v>0</v>
      </c>
      <c r="F6940" s="12" t="b">
        <v>0</v>
      </c>
      <c r="G6940" s="12" t="b">
        <v>1</v>
      </c>
      <c r="H6940" s="12" t="b">
        <v>0</v>
      </c>
      <c r="I6940" s="13"/>
      <c r="J6940" s="13"/>
      <c r="K6940" s="12" t="b">
        <v>1</v>
      </c>
      <c r="L6940" s="15">
        <v>45758.0</v>
      </c>
      <c r="M6940" s="11" t="s">
        <v>4785</v>
      </c>
      <c r="N6940" s="11" t="s">
        <v>24750</v>
      </c>
      <c r="O6940" s="11" t="s">
        <v>8801</v>
      </c>
      <c r="P6940" s="11" t="s">
        <v>24600</v>
      </c>
      <c r="Q6940" s="11" t="s">
        <v>972</v>
      </c>
      <c r="R6940" s="11" t="s">
        <v>8802</v>
      </c>
      <c r="S6940" s="11" t="s">
        <v>8803</v>
      </c>
      <c r="T6940" s="11" t="s">
        <v>24751</v>
      </c>
      <c r="W6940" s="11" t="s">
        <v>24600</v>
      </c>
      <c r="Y6940" s="13"/>
      <c r="Z6940" s="13"/>
      <c r="AA6940" s="11" t="s">
        <v>151</v>
      </c>
      <c r="AB6940" s="11" t="s">
        <v>24752</v>
      </c>
      <c r="AC6940" s="13"/>
      <c r="AD6940" s="11" t="s">
        <v>8802</v>
      </c>
      <c r="AE6940" s="13"/>
      <c r="AF6940" s="13"/>
      <c r="AG6940" s="11" t="s">
        <v>152</v>
      </c>
      <c r="AH6940" s="11" t="s">
        <v>24603</v>
      </c>
      <c r="AJ6940" s="13"/>
      <c r="AK6940" s="13"/>
      <c r="AL6940" s="13"/>
      <c r="AM6940" s="13"/>
      <c r="AN6940" s="13"/>
      <c r="AO6940" s="13"/>
      <c r="AP6940" s="11" t="s">
        <v>24749</v>
      </c>
      <c r="AQ6940" s="11" t="s">
        <v>24604</v>
      </c>
      <c r="AR6940" s="13"/>
      <c r="AS6940" s="13"/>
      <c r="AT6940" s="12" t="b">
        <v>1</v>
      </c>
      <c r="AU6940" s="13"/>
      <c r="AV6940" s="15">
        <v>45910.0</v>
      </c>
      <c r="AW6940" s="13"/>
      <c r="AX6940" s="14" t="s">
        <v>155</v>
      </c>
      <c r="AY6940" s="13"/>
      <c r="AZ6940" s="14">
        <v>281.0</v>
      </c>
      <c r="BA6940" s="13"/>
    </row>
    <row r="6941">
      <c r="A6941" s="11" t="s">
        <v>24753</v>
      </c>
      <c r="B6941" s="11">
        <v>17544.0</v>
      </c>
      <c r="C6941" s="12" t="b">
        <v>0</v>
      </c>
      <c r="D6941" s="12" t="b">
        <v>1</v>
      </c>
      <c r="E6941" s="12" t="b">
        <v>0</v>
      </c>
      <c r="F6941" s="12" t="b">
        <v>0</v>
      </c>
      <c r="G6941" s="12" t="b">
        <v>0</v>
      </c>
      <c r="H6941" s="12" t="b">
        <v>0</v>
      </c>
      <c r="I6941" s="13"/>
      <c r="J6941" s="13"/>
      <c r="K6941" s="12" t="b">
        <v>0</v>
      </c>
      <c r="L6941" s="14" t="s">
        <v>23563</v>
      </c>
      <c r="M6941" s="11" t="s">
        <v>1197</v>
      </c>
      <c r="N6941" s="11" t="s">
        <v>24754</v>
      </c>
      <c r="O6941" s="11" t="s">
        <v>23941</v>
      </c>
      <c r="P6941" s="11" t="s">
        <v>23565</v>
      </c>
      <c r="Q6941" s="11" t="s">
        <v>16380</v>
      </c>
      <c r="R6941" s="11" t="s">
        <v>23942</v>
      </c>
      <c r="S6941" s="11" t="s">
        <v>1065</v>
      </c>
      <c r="U6941" s="11" t="s">
        <v>23943</v>
      </c>
      <c r="W6941" s="11" t="s">
        <v>23565</v>
      </c>
      <c r="AA6941" s="11" t="s">
        <v>151</v>
      </c>
      <c r="AB6941" s="13"/>
      <c r="AC6941" s="13"/>
      <c r="AD6941" s="11" t="s">
        <v>23942</v>
      </c>
      <c r="AE6941" s="13"/>
      <c r="AF6941" s="13"/>
      <c r="AG6941" s="11" t="s">
        <v>152</v>
      </c>
      <c r="AH6941" s="11" t="s">
        <v>23566</v>
      </c>
      <c r="AJ6941" s="13"/>
      <c r="AK6941" s="13"/>
      <c r="AL6941" s="13"/>
      <c r="AM6941" s="13"/>
      <c r="AN6941" s="13"/>
      <c r="AO6941" s="13"/>
      <c r="AP6941" s="11" t="s">
        <v>24753</v>
      </c>
      <c r="AR6941" s="13"/>
      <c r="AS6941" s="13"/>
      <c r="AT6941" s="12" t="b">
        <v>1</v>
      </c>
      <c r="AU6941" s="13"/>
      <c r="AV6941" s="17">
        <v>45940.0</v>
      </c>
      <c r="AW6941" s="13"/>
      <c r="AX6941" s="14" t="s">
        <v>155</v>
      </c>
      <c r="AY6941" s="13"/>
      <c r="AZ6941" s="14">
        <v>4892.0</v>
      </c>
      <c r="BA6941" s="13"/>
    </row>
    <row r="6942">
      <c r="A6942" s="11" t="s">
        <v>24755</v>
      </c>
      <c r="B6942" s="11">
        <v>17545.0</v>
      </c>
      <c r="C6942" s="12" t="b">
        <v>0</v>
      </c>
      <c r="D6942" s="12" t="b">
        <v>1</v>
      </c>
      <c r="E6942" s="12" t="b">
        <v>0</v>
      </c>
      <c r="F6942" s="12" t="b">
        <v>0</v>
      </c>
      <c r="G6942" s="12" t="b">
        <v>0</v>
      </c>
      <c r="H6942" s="12" t="b">
        <v>0</v>
      </c>
      <c r="I6942" s="13"/>
      <c r="J6942" s="13"/>
      <c r="K6942" s="12" t="b">
        <v>0</v>
      </c>
      <c r="L6942" s="14" t="s">
        <v>24739</v>
      </c>
      <c r="M6942" s="11" t="s">
        <v>15935</v>
      </c>
      <c r="N6942" s="11" t="s">
        <v>24756</v>
      </c>
      <c r="O6942" s="11" t="s">
        <v>20545</v>
      </c>
      <c r="P6942" s="11" t="s">
        <v>24742</v>
      </c>
      <c r="Q6942" s="11" t="s">
        <v>16866</v>
      </c>
      <c r="R6942" s="11" t="s">
        <v>20546</v>
      </c>
      <c r="S6942" s="11" t="s">
        <v>20547</v>
      </c>
      <c r="U6942" s="11" t="s">
        <v>22313</v>
      </c>
      <c r="W6942" s="11" t="s">
        <v>24742</v>
      </c>
      <c r="AA6942" s="11" t="s">
        <v>151</v>
      </c>
      <c r="AB6942" s="13"/>
      <c r="AC6942" s="13"/>
      <c r="AD6942" s="11" t="s">
        <v>20546</v>
      </c>
      <c r="AE6942" s="13"/>
      <c r="AF6942" s="13"/>
      <c r="AG6942" s="11" t="s">
        <v>152</v>
      </c>
      <c r="AH6942" s="11" t="s">
        <v>24744</v>
      </c>
      <c r="AJ6942" s="13"/>
      <c r="AK6942" s="13"/>
      <c r="AL6942" s="13"/>
      <c r="AM6942" s="13"/>
      <c r="AN6942" s="13"/>
      <c r="AO6942" s="13"/>
      <c r="AP6942" s="11" t="s">
        <v>24755</v>
      </c>
      <c r="AR6942" s="13"/>
      <c r="AS6942" s="13"/>
      <c r="AT6942" s="12" t="b">
        <v>1</v>
      </c>
      <c r="AU6942" s="13"/>
      <c r="AV6942" s="17">
        <v>45940.0</v>
      </c>
      <c r="AW6942" s="13"/>
      <c r="AX6942" s="14" t="s">
        <v>155</v>
      </c>
      <c r="AY6942" s="13"/>
      <c r="AZ6942" s="14">
        <v>5150.0</v>
      </c>
      <c r="BA6942" s="13"/>
    </row>
    <row r="6943">
      <c r="A6943" s="11" t="s">
        <v>24757</v>
      </c>
      <c r="B6943" s="11">
        <v>17547.0</v>
      </c>
      <c r="C6943" s="12" t="b">
        <v>0</v>
      </c>
      <c r="D6943" s="12" t="b">
        <v>0</v>
      </c>
      <c r="E6943" s="12" t="b">
        <v>0</v>
      </c>
      <c r="F6943" s="12" t="b">
        <v>0</v>
      </c>
      <c r="G6943" s="12" t="b">
        <v>0</v>
      </c>
      <c r="H6943" s="12" t="b">
        <v>0</v>
      </c>
      <c r="I6943" s="13"/>
      <c r="J6943" s="13"/>
      <c r="K6943" s="12" t="b">
        <v>0</v>
      </c>
      <c r="L6943" s="14" t="s">
        <v>24628</v>
      </c>
      <c r="M6943" s="11" t="s">
        <v>2970</v>
      </c>
      <c r="N6943" s="11" t="s">
        <v>24758</v>
      </c>
      <c r="O6943" s="11" t="s">
        <v>24759</v>
      </c>
      <c r="P6943" s="11" t="s">
        <v>24630</v>
      </c>
      <c r="Q6943" s="11" t="s">
        <v>3705</v>
      </c>
      <c r="R6943" s="11" t="s">
        <v>24760</v>
      </c>
      <c r="S6943" s="11" t="s">
        <v>24761</v>
      </c>
      <c r="T6943" s="11" t="s">
        <v>16868</v>
      </c>
      <c r="U6943" s="11" t="s">
        <v>24743</v>
      </c>
      <c r="W6943" s="11" t="s">
        <v>24630</v>
      </c>
      <c r="AA6943" s="11" t="s">
        <v>215</v>
      </c>
      <c r="AB6943" s="13"/>
      <c r="AC6943" s="13"/>
      <c r="AD6943" s="11" t="s">
        <v>24760</v>
      </c>
      <c r="AF6943" s="13"/>
      <c r="AG6943" s="11" t="s">
        <v>152</v>
      </c>
      <c r="AH6943" s="11" t="s">
        <v>24631</v>
      </c>
      <c r="AJ6943" s="13"/>
      <c r="AK6943" s="13"/>
      <c r="AL6943" s="13"/>
      <c r="AM6943" s="13"/>
      <c r="AN6943" s="13"/>
      <c r="AO6943" s="13"/>
      <c r="AP6943" s="11" t="s">
        <v>24757</v>
      </c>
      <c r="AQ6943" s="11" t="s">
        <v>23532</v>
      </c>
      <c r="AR6943" s="13"/>
      <c r="AS6943" s="13"/>
      <c r="AT6943" s="12" t="b">
        <v>1</v>
      </c>
      <c r="AU6943" s="13"/>
      <c r="AV6943" s="17">
        <v>45940.0</v>
      </c>
      <c r="AW6943" s="13"/>
      <c r="AX6943" s="14" t="s">
        <v>155</v>
      </c>
      <c r="AY6943" s="13"/>
      <c r="AZ6943" s="14">
        <v>5163.0</v>
      </c>
      <c r="BA6943" s="13"/>
    </row>
    <row r="6944">
      <c r="A6944" s="11" t="s">
        <v>24762</v>
      </c>
      <c r="B6944" s="11">
        <v>17548.0</v>
      </c>
      <c r="C6944" s="12" t="b">
        <v>0</v>
      </c>
      <c r="D6944" s="12" t="b">
        <v>0</v>
      </c>
      <c r="E6944" s="12" t="b">
        <v>0</v>
      </c>
      <c r="F6944" s="12" t="b">
        <v>0</v>
      </c>
      <c r="G6944" s="12" t="b">
        <v>0</v>
      </c>
      <c r="H6944" s="12" t="b">
        <v>0</v>
      </c>
      <c r="I6944" s="13"/>
      <c r="J6944" s="13"/>
      <c r="K6944" s="12" t="b">
        <v>1</v>
      </c>
      <c r="L6944" s="14" t="s">
        <v>24688</v>
      </c>
      <c r="M6944" s="11" t="s">
        <v>2970</v>
      </c>
      <c r="N6944" s="11" t="s">
        <v>24763</v>
      </c>
      <c r="O6944" s="11" t="s">
        <v>24759</v>
      </c>
      <c r="P6944" s="11" t="s">
        <v>24691</v>
      </c>
      <c r="Q6944" s="11" t="s">
        <v>162</v>
      </c>
      <c r="R6944" s="11" t="s">
        <v>24760</v>
      </c>
      <c r="S6944" s="11" t="s">
        <v>24761</v>
      </c>
      <c r="T6944" s="11" t="s">
        <v>16868</v>
      </c>
      <c r="U6944" s="11" t="s">
        <v>24743</v>
      </c>
      <c r="W6944" s="11" t="s">
        <v>24691</v>
      </c>
      <c r="AA6944" s="11" t="s">
        <v>151</v>
      </c>
      <c r="AB6944" s="13"/>
      <c r="AC6944" s="13"/>
      <c r="AD6944" s="11" t="s">
        <v>24760</v>
      </c>
      <c r="AF6944" s="13"/>
      <c r="AG6944" s="11" t="s">
        <v>152</v>
      </c>
      <c r="AH6944" s="11" t="s">
        <v>24694</v>
      </c>
      <c r="AJ6944" s="13"/>
      <c r="AK6944" s="13"/>
      <c r="AL6944" s="13"/>
      <c r="AM6944" s="13"/>
      <c r="AN6944" s="13"/>
      <c r="AO6944" s="13"/>
      <c r="AP6944" s="11" t="s">
        <v>24762</v>
      </c>
      <c r="AQ6944" s="11" t="s">
        <v>23532</v>
      </c>
      <c r="AR6944" s="13"/>
      <c r="AS6944" s="13"/>
      <c r="AT6944" s="12" t="b">
        <v>1</v>
      </c>
      <c r="AU6944" s="13"/>
      <c r="AV6944" s="17">
        <v>45940.0</v>
      </c>
      <c r="AW6944" s="13"/>
      <c r="AX6944" s="14" t="s">
        <v>155</v>
      </c>
      <c r="AY6944" s="13"/>
      <c r="AZ6944" s="14">
        <v>5020.0</v>
      </c>
      <c r="BA6944" s="13"/>
    </row>
    <row r="6945">
      <c r="A6945" s="11" t="s">
        <v>24764</v>
      </c>
      <c r="B6945" s="11">
        <v>17549.0</v>
      </c>
      <c r="C6945" s="12" t="b">
        <v>1</v>
      </c>
      <c r="D6945" s="12" t="b">
        <v>0</v>
      </c>
      <c r="E6945" s="12" t="b">
        <v>0</v>
      </c>
      <c r="F6945" s="12" t="b">
        <v>0</v>
      </c>
      <c r="G6945" s="12" t="b">
        <v>1</v>
      </c>
      <c r="H6945" s="12" t="b">
        <v>1</v>
      </c>
      <c r="I6945" s="13"/>
      <c r="J6945" s="13"/>
      <c r="K6945" s="12" t="b">
        <v>1</v>
      </c>
      <c r="L6945" s="15">
        <v>45758.0</v>
      </c>
      <c r="M6945" s="11" t="s">
        <v>1124</v>
      </c>
      <c r="N6945" s="11" t="s">
        <v>24765</v>
      </c>
      <c r="O6945" s="11" t="s">
        <v>11183</v>
      </c>
      <c r="P6945" s="11" t="s">
        <v>24600</v>
      </c>
      <c r="Q6945" s="11" t="s">
        <v>972</v>
      </c>
      <c r="R6945" s="11" t="s">
        <v>11184</v>
      </c>
      <c r="S6945" s="11" t="s">
        <v>11185</v>
      </c>
      <c r="T6945" s="11" t="s">
        <v>24766</v>
      </c>
      <c r="V6945" s="13"/>
      <c r="W6945" s="11" t="s">
        <v>24600</v>
      </c>
      <c r="Y6945" s="13"/>
      <c r="Z6945" s="13"/>
      <c r="AA6945" s="11" t="s">
        <v>215</v>
      </c>
      <c r="AB6945" s="11" t="s">
        <v>24767</v>
      </c>
      <c r="AC6945" s="13"/>
      <c r="AD6945" s="11" t="s">
        <v>11184</v>
      </c>
      <c r="AF6945" s="13"/>
      <c r="AG6945" s="11" t="s">
        <v>152</v>
      </c>
      <c r="AH6945" s="11" t="s">
        <v>24603</v>
      </c>
      <c r="AJ6945" s="13"/>
      <c r="AK6945" s="13"/>
      <c r="AL6945" s="13"/>
      <c r="AM6945" s="13"/>
      <c r="AN6945" s="13"/>
      <c r="AO6945" s="13"/>
      <c r="AP6945" s="11" t="s">
        <v>24764</v>
      </c>
      <c r="AQ6945" s="11" t="s">
        <v>24604</v>
      </c>
      <c r="AR6945" s="13"/>
      <c r="AS6945" s="13"/>
      <c r="AT6945" s="12" t="b">
        <v>1</v>
      </c>
      <c r="AU6945" s="13"/>
      <c r="AV6945" s="15">
        <v>45910.0</v>
      </c>
      <c r="AW6945" s="13"/>
      <c r="AX6945" s="14" t="s">
        <v>155</v>
      </c>
      <c r="AY6945" s="13"/>
      <c r="AZ6945" s="14">
        <v>282.0</v>
      </c>
      <c r="BA6945" s="13"/>
    </row>
    <row r="6946">
      <c r="A6946" s="11" t="s">
        <v>24768</v>
      </c>
      <c r="B6946" s="11">
        <v>17551.0</v>
      </c>
      <c r="C6946" s="12" t="b">
        <v>1</v>
      </c>
      <c r="D6946" s="12" t="b">
        <v>0</v>
      </c>
      <c r="E6946" s="12" t="b">
        <v>0</v>
      </c>
      <c r="F6946" s="12" t="b">
        <v>0</v>
      </c>
      <c r="G6946" s="12" t="b">
        <v>0</v>
      </c>
      <c r="H6946" s="12" t="b">
        <v>1</v>
      </c>
      <c r="I6946" s="13"/>
      <c r="J6946" s="13"/>
      <c r="K6946" s="12" t="b">
        <v>1</v>
      </c>
      <c r="L6946" s="15">
        <v>45758.0</v>
      </c>
      <c r="M6946" s="11" t="s">
        <v>158</v>
      </c>
      <c r="N6946" s="11" t="s">
        <v>24769</v>
      </c>
      <c r="O6946" s="11" t="s">
        <v>1035</v>
      </c>
      <c r="P6946" s="11" t="s">
        <v>24600</v>
      </c>
      <c r="Q6946" s="11" t="s">
        <v>972</v>
      </c>
      <c r="R6946" s="11" t="s">
        <v>1036</v>
      </c>
      <c r="S6946" s="11" t="s">
        <v>1016</v>
      </c>
      <c r="T6946" s="11" t="s">
        <v>24770</v>
      </c>
      <c r="U6946" s="11" t="s">
        <v>16632</v>
      </c>
      <c r="W6946" s="11" t="s">
        <v>24600</v>
      </c>
      <c r="Y6946" s="13"/>
      <c r="Z6946" s="13"/>
      <c r="AA6946" s="11" t="s">
        <v>151</v>
      </c>
      <c r="AB6946" s="11" t="s">
        <v>24771</v>
      </c>
      <c r="AC6946" s="13"/>
      <c r="AD6946" s="11" t="s">
        <v>1036</v>
      </c>
      <c r="AE6946" s="13"/>
      <c r="AF6946" s="13"/>
      <c r="AG6946" s="11" t="s">
        <v>152</v>
      </c>
      <c r="AH6946" s="11" t="s">
        <v>24603</v>
      </c>
      <c r="AJ6946" s="13"/>
      <c r="AK6946" s="13"/>
      <c r="AL6946" s="13"/>
      <c r="AM6946" s="13"/>
      <c r="AN6946" s="13"/>
      <c r="AO6946" s="13"/>
      <c r="AP6946" s="11" t="s">
        <v>24768</v>
      </c>
      <c r="AQ6946" s="11" t="s">
        <v>24604</v>
      </c>
      <c r="AR6946" s="13"/>
      <c r="AS6946" s="13"/>
      <c r="AT6946" s="12" t="b">
        <v>1</v>
      </c>
      <c r="AU6946" s="13"/>
      <c r="AV6946" s="14" t="s">
        <v>167</v>
      </c>
      <c r="AW6946" s="13"/>
      <c r="AX6946" s="14" t="s">
        <v>155</v>
      </c>
      <c r="AY6946" s="13"/>
      <c r="AZ6946" s="14">
        <v>8485.0</v>
      </c>
      <c r="BA6946" s="13"/>
    </row>
    <row r="6947">
      <c r="A6947" s="11" t="s">
        <v>24772</v>
      </c>
      <c r="B6947" s="11">
        <v>17562.0</v>
      </c>
      <c r="C6947" s="12" t="b">
        <v>0</v>
      </c>
      <c r="D6947" s="12" t="b">
        <v>1</v>
      </c>
      <c r="E6947" s="12" t="b">
        <v>0</v>
      </c>
      <c r="F6947" s="12" t="b">
        <v>0</v>
      </c>
      <c r="G6947" s="12" t="b">
        <v>0</v>
      </c>
      <c r="H6947" s="12" t="b">
        <v>0</v>
      </c>
      <c r="I6947" s="13"/>
      <c r="J6947" s="13"/>
      <c r="K6947" s="12" t="b">
        <v>0</v>
      </c>
      <c r="L6947" s="14" t="s">
        <v>24739</v>
      </c>
      <c r="M6947" s="11" t="s">
        <v>1221</v>
      </c>
      <c r="N6947" s="11" t="s">
        <v>24773</v>
      </c>
      <c r="O6947" s="11" t="s">
        <v>24050</v>
      </c>
      <c r="P6947" s="11" t="s">
        <v>24742</v>
      </c>
      <c r="Q6947" s="11" t="s">
        <v>16866</v>
      </c>
      <c r="R6947" s="11" t="s">
        <v>24051</v>
      </c>
      <c r="S6947" s="11" t="s">
        <v>920</v>
      </c>
      <c r="T6947" s="13"/>
      <c r="U6947" s="11" t="s">
        <v>23654</v>
      </c>
      <c r="W6947" s="11" t="s">
        <v>24742</v>
      </c>
      <c r="AA6947" s="11" t="s">
        <v>151</v>
      </c>
      <c r="AB6947" s="13"/>
      <c r="AC6947" s="13"/>
      <c r="AD6947" s="11" t="s">
        <v>24051</v>
      </c>
      <c r="AE6947" s="13"/>
      <c r="AF6947" s="13"/>
      <c r="AG6947" s="11" t="s">
        <v>152</v>
      </c>
      <c r="AH6947" s="11" t="s">
        <v>24744</v>
      </c>
      <c r="AJ6947" s="13"/>
      <c r="AK6947" s="13"/>
      <c r="AL6947" s="13"/>
      <c r="AM6947" s="13"/>
      <c r="AN6947" s="13"/>
      <c r="AO6947" s="13"/>
      <c r="AP6947" s="11" t="s">
        <v>24772</v>
      </c>
      <c r="AR6947" s="13"/>
      <c r="AS6947" s="13"/>
      <c r="AT6947" s="12" t="b">
        <v>1</v>
      </c>
      <c r="AU6947" s="13"/>
      <c r="AV6947" s="17">
        <v>45940.0</v>
      </c>
      <c r="AW6947" s="13"/>
      <c r="AX6947" s="14" t="s">
        <v>155</v>
      </c>
      <c r="AY6947" s="13"/>
      <c r="AZ6947" s="14">
        <v>5149.0</v>
      </c>
      <c r="BA6947" s="13"/>
    </row>
    <row r="6948">
      <c r="A6948" s="11" t="s">
        <v>24774</v>
      </c>
      <c r="B6948" s="11">
        <v>17563.0</v>
      </c>
      <c r="C6948" s="12" t="b">
        <v>0</v>
      </c>
      <c r="D6948" s="12" t="b">
        <v>1</v>
      </c>
      <c r="E6948" s="12" t="b">
        <v>0</v>
      </c>
      <c r="F6948" s="12" t="b">
        <v>0</v>
      </c>
      <c r="G6948" s="12" t="b">
        <v>0</v>
      </c>
      <c r="H6948" s="12" t="b">
        <v>0</v>
      </c>
      <c r="I6948" s="13"/>
      <c r="J6948" s="13"/>
      <c r="K6948" s="12" t="b">
        <v>0</v>
      </c>
      <c r="L6948" s="14" t="s">
        <v>24244</v>
      </c>
      <c r="M6948" s="11" t="s">
        <v>1982</v>
      </c>
      <c r="N6948" s="11" t="s">
        <v>24775</v>
      </c>
      <c r="O6948" s="11" t="s">
        <v>24402</v>
      </c>
      <c r="P6948" s="11" t="s">
        <v>24246</v>
      </c>
      <c r="Q6948" s="11" t="s">
        <v>16380</v>
      </c>
      <c r="R6948" s="11" t="s">
        <v>24403</v>
      </c>
      <c r="S6948" s="13"/>
      <c r="T6948" s="13"/>
      <c r="U6948" s="11" t="s">
        <v>24380</v>
      </c>
      <c r="W6948" s="11" t="s">
        <v>24246</v>
      </c>
      <c r="Z6948" s="13"/>
      <c r="AA6948" s="11" t="s">
        <v>151</v>
      </c>
      <c r="AB6948" s="13"/>
      <c r="AC6948" s="13"/>
      <c r="AD6948" s="11" t="s">
        <v>24403</v>
      </c>
      <c r="AE6948" s="13"/>
      <c r="AF6948" s="13"/>
      <c r="AG6948" s="11" t="s">
        <v>152</v>
      </c>
      <c r="AH6948" s="11" t="s">
        <v>24247</v>
      </c>
      <c r="AJ6948" s="13"/>
      <c r="AK6948" s="13"/>
      <c r="AL6948" s="13"/>
      <c r="AM6948" s="13"/>
      <c r="AN6948" s="13"/>
      <c r="AO6948" s="13"/>
      <c r="AP6948" s="11" t="s">
        <v>24774</v>
      </c>
      <c r="AR6948" s="13"/>
      <c r="AS6948" s="13"/>
      <c r="AT6948" s="12" t="b">
        <v>1</v>
      </c>
      <c r="AU6948" s="13"/>
      <c r="AV6948" s="17">
        <v>45940.0</v>
      </c>
      <c r="AW6948" s="13"/>
      <c r="AX6948" s="14" t="s">
        <v>155</v>
      </c>
      <c r="AY6948" s="13"/>
      <c r="AZ6948" s="14">
        <v>5058.0</v>
      </c>
      <c r="BA6948" s="13"/>
    </row>
    <row r="6949">
      <c r="A6949" s="11" t="s">
        <v>24776</v>
      </c>
      <c r="B6949" s="11">
        <v>17564.0</v>
      </c>
      <c r="C6949" s="12" t="b">
        <v>0</v>
      </c>
      <c r="D6949" s="12" t="b">
        <v>0</v>
      </c>
      <c r="E6949" s="12" t="b">
        <v>0</v>
      </c>
      <c r="F6949" s="12" t="b">
        <v>0</v>
      </c>
      <c r="G6949" s="12" t="b">
        <v>0</v>
      </c>
      <c r="H6949" s="12" t="b">
        <v>0</v>
      </c>
      <c r="I6949" s="13"/>
      <c r="J6949" s="13"/>
      <c r="K6949" s="12" t="b">
        <v>0</v>
      </c>
      <c r="L6949" s="14" t="s">
        <v>24244</v>
      </c>
      <c r="M6949" s="11" t="s">
        <v>18482</v>
      </c>
      <c r="N6949" s="11" t="s">
        <v>24777</v>
      </c>
      <c r="O6949" s="11" t="s">
        <v>24350</v>
      </c>
      <c r="P6949" s="11" t="s">
        <v>24246</v>
      </c>
      <c r="Q6949" s="11" t="s">
        <v>16380</v>
      </c>
      <c r="R6949" s="11" t="s">
        <v>24351</v>
      </c>
      <c r="S6949" s="11" t="s">
        <v>24352</v>
      </c>
      <c r="U6949" s="11" t="s">
        <v>23593</v>
      </c>
      <c r="W6949" s="11" t="s">
        <v>24246</v>
      </c>
      <c r="Z6949" s="13"/>
      <c r="AA6949" s="11" t="s">
        <v>151</v>
      </c>
      <c r="AB6949" s="13"/>
      <c r="AC6949" s="13"/>
      <c r="AD6949" s="11" t="s">
        <v>24351</v>
      </c>
      <c r="AF6949" s="13"/>
      <c r="AG6949" s="11" t="s">
        <v>152</v>
      </c>
      <c r="AH6949" s="11" t="s">
        <v>24247</v>
      </c>
      <c r="AJ6949" s="13"/>
      <c r="AK6949" s="13"/>
      <c r="AL6949" s="13"/>
      <c r="AM6949" s="13"/>
      <c r="AN6949" s="13"/>
      <c r="AO6949" s="13"/>
      <c r="AP6949" s="11" t="s">
        <v>24776</v>
      </c>
      <c r="AR6949" s="13"/>
      <c r="AS6949" s="13"/>
      <c r="AT6949" s="13"/>
      <c r="AU6949" s="13"/>
      <c r="AV6949" s="14" t="s">
        <v>155</v>
      </c>
      <c r="AW6949" s="13"/>
      <c r="AX6949" s="14" t="s">
        <v>155</v>
      </c>
      <c r="AY6949" s="11" t="s">
        <v>18488</v>
      </c>
      <c r="AZ6949" s="14">
        <v>9119.0</v>
      </c>
      <c r="BA6949" s="13"/>
    </row>
    <row r="6950">
      <c r="A6950" s="11" t="s">
        <v>24778</v>
      </c>
      <c r="B6950" s="11">
        <v>17565.0</v>
      </c>
      <c r="C6950" s="12" t="b">
        <v>0</v>
      </c>
      <c r="D6950" s="12" t="b">
        <v>1</v>
      </c>
      <c r="E6950" s="12" t="b">
        <v>0</v>
      </c>
      <c r="F6950" s="12" t="b">
        <v>0</v>
      </c>
      <c r="G6950" s="12" t="b">
        <v>0</v>
      </c>
      <c r="H6950" s="12" t="b">
        <v>0</v>
      </c>
      <c r="I6950" s="13"/>
      <c r="J6950" s="13"/>
      <c r="K6950" s="12" t="b">
        <v>0</v>
      </c>
      <c r="L6950" s="14" t="s">
        <v>24244</v>
      </c>
      <c r="M6950" s="11" t="s">
        <v>1416</v>
      </c>
      <c r="N6950" s="11" t="s">
        <v>24779</v>
      </c>
      <c r="O6950" s="11" t="s">
        <v>14879</v>
      </c>
      <c r="P6950" s="11" t="s">
        <v>24246</v>
      </c>
      <c r="Q6950" s="11" t="s">
        <v>16380</v>
      </c>
      <c r="R6950" s="11" t="s">
        <v>14880</v>
      </c>
      <c r="S6950" s="11" t="s">
        <v>14881</v>
      </c>
      <c r="U6950" s="11" t="s">
        <v>14882</v>
      </c>
      <c r="W6950" s="11" t="s">
        <v>24246</v>
      </c>
      <c r="Z6950" s="13"/>
      <c r="AA6950" s="11" t="s">
        <v>151</v>
      </c>
      <c r="AB6950" s="13"/>
      <c r="AC6950" s="13"/>
      <c r="AD6950" s="11" t="s">
        <v>14880</v>
      </c>
      <c r="AE6950" s="13"/>
      <c r="AF6950" s="13"/>
      <c r="AG6950" s="11" t="s">
        <v>152</v>
      </c>
      <c r="AH6950" s="11" t="s">
        <v>24247</v>
      </c>
      <c r="AJ6950" s="13"/>
      <c r="AK6950" s="13"/>
      <c r="AL6950" s="13"/>
      <c r="AM6950" s="13"/>
      <c r="AN6950" s="13"/>
      <c r="AO6950" s="13"/>
      <c r="AP6950" s="11" t="s">
        <v>24778</v>
      </c>
      <c r="AR6950" s="13"/>
      <c r="AS6950" s="13"/>
      <c r="AT6950" s="12" t="b">
        <v>1</v>
      </c>
      <c r="AU6950" s="13"/>
      <c r="AV6950" s="17">
        <v>45940.0</v>
      </c>
      <c r="AW6950" s="13"/>
      <c r="AX6950" s="14" t="s">
        <v>155</v>
      </c>
      <c r="AY6950" s="13"/>
      <c r="AZ6950" s="14">
        <v>5052.0</v>
      </c>
      <c r="BA6950" s="13"/>
    </row>
    <row r="6951">
      <c r="A6951" s="11" t="s">
        <v>24780</v>
      </c>
      <c r="B6951" s="11">
        <v>17566.0</v>
      </c>
      <c r="C6951" s="12" t="b">
        <v>0</v>
      </c>
      <c r="D6951" s="12" t="b">
        <v>1</v>
      </c>
      <c r="E6951" s="12" t="b">
        <v>0</v>
      </c>
      <c r="F6951" s="12" t="b">
        <v>0</v>
      </c>
      <c r="G6951" s="12" t="b">
        <v>0</v>
      </c>
      <c r="H6951" s="12" t="b">
        <v>0</v>
      </c>
      <c r="I6951" s="13"/>
      <c r="J6951" s="13"/>
      <c r="K6951" s="12" t="b">
        <v>0</v>
      </c>
      <c r="L6951" s="14" t="s">
        <v>24244</v>
      </c>
      <c r="M6951" s="11" t="s">
        <v>203</v>
      </c>
      <c r="N6951" s="11" t="s">
        <v>24781</v>
      </c>
      <c r="O6951" s="11" t="s">
        <v>24782</v>
      </c>
      <c r="P6951" s="11" t="s">
        <v>24246</v>
      </c>
      <c r="Q6951" s="11" t="s">
        <v>16380</v>
      </c>
      <c r="R6951" s="11" t="s">
        <v>24783</v>
      </c>
      <c r="S6951" s="11" t="s">
        <v>24784</v>
      </c>
      <c r="U6951" s="11" t="s">
        <v>17149</v>
      </c>
      <c r="W6951" s="11" t="s">
        <v>24246</v>
      </c>
      <c r="Z6951" s="13"/>
      <c r="AA6951" s="11" t="s">
        <v>151</v>
      </c>
      <c r="AB6951" s="13"/>
      <c r="AC6951" s="13"/>
      <c r="AD6951" s="11" t="s">
        <v>24783</v>
      </c>
      <c r="AE6951" s="13"/>
      <c r="AF6951" s="13"/>
      <c r="AG6951" s="11" t="s">
        <v>152</v>
      </c>
      <c r="AH6951" s="11" t="s">
        <v>24247</v>
      </c>
      <c r="AJ6951" s="13"/>
      <c r="AK6951" s="13"/>
      <c r="AL6951" s="13"/>
      <c r="AM6951" s="13"/>
      <c r="AN6951" s="13"/>
      <c r="AO6951" s="13"/>
      <c r="AP6951" s="11" t="s">
        <v>24780</v>
      </c>
      <c r="AR6951" s="13"/>
      <c r="AS6951" s="13"/>
      <c r="AT6951" s="12" t="b">
        <v>1</v>
      </c>
      <c r="AU6951" s="13"/>
      <c r="AV6951" s="17">
        <v>45940.0</v>
      </c>
      <c r="AW6951" s="13"/>
      <c r="AX6951" s="14" t="s">
        <v>155</v>
      </c>
      <c r="AY6951" s="13"/>
      <c r="AZ6951" s="14">
        <v>5051.0</v>
      </c>
      <c r="BA6951" s="13"/>
    </row>
    <row r="6952">
      <c r="A6952" s="11" t="s">
        <v>24785</v>
      </c>
      <c r="B6952" s="11">
        <v>17567.0</v>
      </c>
      <c r="C6952" s="12" t="b">
        <v>0</v>
      </c>
      <c r="D6952" s="12" t="b">
        <v>0</v>
      </c>
      <c r="E6952" s="12" t="b">
        <v>0</v>
      </c>
      <c r="F6952" s="12" t="b">
        <v>0</v>
      </c>
      <c r="G6952" s="12" t="b">
        <v>0</v>
      </c>
      <c r="H6952" s="12" t="b">
        <v>0</v>
      </c>
      <c r="I6952" s="13"/>
      <c r="J6952" s="13"/>
      <c r="K6952" s="12" t="b">
        <v>0</v>
      </c>
      <c r="L6952" s="14" t="s">
        <v>24244</v>
      </c>
      <c r="M6952" s="11" t="s">
        <v>3870</v>
      </c>
      <c r="N6952" s="11" t="s">
        <v>24786</v>
      </c>
      <c r="O6952" s="11" t="s">
        <v>22197</v>
      </c>
      <c r="P6952" s="11" t="s">
        <v>24246</v>
      </c>
      <c r="Q6952" s="11" t="s">
        <v>16380</v>
      </c>
      <c r="R6952" s="11" t="s">
        <v>22198</v>
      </c>
      <c r="S6952" s="11" t="s">
        <v>22199</v>
      </c>
      <c r="U6952" s="11" t="s">
        <v>22200</v>
      </c>
      <c r="W6952" s="11" t="s">
        <v>24246</v>
      </c>
      <c r="Z6952" s="13"/>
      <c r="AA6952" s="11" t="s">
        <v>151</v>
      </c>
      <c r="AB6952" s="13"/>
      <c r="AC6952" s="13"/>
      <c r="AD6952" s="11" t="s">
        <v>22198</v>
      </c>
      <c r="AE6952" s="13"/>
      <c r="AF6952" s="13"/>
      <c r="AG6952" s="11" t="s">
        <v>152</v>
      </c>
      <c r="AH6952" s="11" t="s">
        <v>24247</v>
      </c>
      <c r="AJ6952" s="13"/>
      <c r="AK6952" s="13"/>
      <c r="AL6952" s="13"/>
      <c r="AM6952" s="13"/>
      <c r="AN6952" s="13"/>
      <c r="AO6952" s="13"/>
      <c r="AP6952" s="11" t="s">
        <v>24785</v>
      </c>
      <c r="AR6952" s="13"/>
      <c r="AS6952" s="13"/>
      <c r="AT6952" s="12" t="b">
        <v>1</v>
      </c>
      <c r="AU6952" s="13"/>
      <c r="AV6952" s="17">
        <v>45940.0</v>
      </c>
      <c r="AW6952" s="13"/>
      <c r="AX6952" s="14" t="s">
        <v>155</v>
      </c>
      <c r="AY6952" s="13"/>
      <c r="AZ6952" s="14">
        <v>5055.0</v>
      </c>
      <c r="BA6952" s="13"/>
    </row>
    <row r="6953">
      <c r="A6953" s="11" t="s">
        <v>24787</v>
      </c>
      <c r="B6953" s="11">
        <v>17568.0</v>
      </c>
      <c r="C6953" s="12" t="b">
        <v>0</v>
      </c>
      <c r="D6953" s="12" t="b">
        <v>1</v>
      </c>
      <c r="E6953" s="12" t="b">
        <v>0</v>
      </c>
      <c r="F6953" s="12" t="b">
        <v>0</v>
      </c>
      <c r="G6953" s="12" t="b">
        <v>0</v>
      </c>
      <c r="H6953" s="12" t="b">
        <v>0</v>
      </c>
      <c r="I6953" s="13"/>
      <c r="J6953" s="13"/>
      <c r="K6953" s="12" t="b">
        <v>0</v>
      </c>
      <c r="L6953" s="14" t="s">
        <v>24244</v>
      </c>
      <c r="M6953" s="11" t="s">
        <v>3335</v>
      </c>
      <c r="N6953" s="11" t="s">
        <v>24788</v>
      </c>
      <c r="O6953" s="11" t="s">
        <v>21931</v>
      </c>
      <c r="P6953" s="11" t="s">
        <v>24246</v>
      </c>
      <c r="Q6953" s="11" t="s">
        <v>16380</v>
      </c>
      <c r="R6953" s="11" t="s">
        <v>21932</v>
      </c>
      <c r="S6953" s="11" t="s">
        <v>21933</v>
      </c>
      <c r="U6953" s="11" t="s">
        <v>23507</v>
      </c>
      <c r="W6953" s="11" t="s">
        <v>24246</v>
      </c>
      <c r="Z6953" s="13"/>
      <c r="AA6953" s="11" t="s">
        <v>151</v>
      </c>
      <c r="AB6953" s="13"/>
      <c r="AC6953" s="13"/>
      <c r="AD6953" s="11" t="s">
        <v>21932</v>
      </c>
      <c r="AE6953" s="13"/>
      <c r="AF6953" s="13"/>
      <c r="AG6953" s="11" t="s">
        <v>152</v>
      </c>
      <c r="AH6953" s="11" t="s">
        <v>24247</v>
      </c>
      <c r="AJ6953" s="13"/>
      <c r="AK6953" s="13"/>
      <c r="AL6953" s="13"/>
      <c r="AM6953" s="13"/>
      <c r="AN6953" s="13"/>
      <c r="AO6953" s="13"/>
      <c r="AP6953" s="11" t="s">
        <v>24787</v>
      </c>
      <c r="AR6953" s="13"/>
      <c r="AS6953" s="13"/>
      <c r="AT6953" s="12" t="b">
        <v>1</v>
      </c>
      <c r="AU6953" s="13"/>
      <c r="AV6953" s="17">
        <v>45940.0</v>
      </c>
      <c r="AW6953" s="13"/>
      <c r="AX6953" s="14" t="s">
        <v>155</v>
      </c>
      <c r="AY6953" s="13"/>
      <c r="AZ6953" s="14">
        <v>5056.0</v>
      </c>
      <c r="BA6953" s="13"/>
    </row>
    <row r="6954">
      <c r="A6954" s="11" t="s">
        <v>24789</v>
      </c>
      <c r="B6954" s="11">
        <v>17569.0</v>
      </c>
      <c r="C6954" s="12" t="b">
        <v>0</v>
      </c>
      <c r="D6954" s="12" t="b">
        <v>1</v>
      </c>
      <c r="E6954" s="12" t="b">
        <v>0</v>
      </c>
      <c r="F6954" s="12" t="b">
        <v>0</v>
      </c>
      <c r="G6954" s="12" t="b">
        <v>0</v>
      </c>
      <c r="H6954" s="12" t="b">
        <v>0</v>
      </c>
      <c r="I6954" s="13"/>
      <c r="J6954" s="13"/>
      <c r="K6954" s="12" t="b">
        <v>0</v>
      </c>
      <c r="L6954" s="14" t="s">
        <v>24244</v>
      </c>
      <c r="M6954" s="11" t="s">
        <v>1203</v>
      </c>
      <c r="N6954" s="11" t="s">
        <v>24790</v>
      </c>
      <c r="O6954" s="11" t="s">
        <v>13327</v>
      </c>
      <c r="P6954" s="11" t="s">
        <v>24246</v>
      </c>
      <c r="Q6954" s="11" t="s">
        <v>16380</v>
      </c>
      <c r="R6954" s="11" t="s">
        <v>13328</v>
      </c>
      <c r="S6954" s="11" t="s">
        <v>13329</v>
      </c>
      <c r="U6954" s="11" t="s">
        <v>11537</v>
      </c>
      <c r="W6954" s="11" t="s">
        <v>24246</v>
      </c>
      <c r="Z6954" s="13"/>
      <c r="AA6954" s="11" t="s">
        <v>151</v>
      </c>
      <c r="AB6954" s="13"/>
      <c r="AC6954" s="13"/>
      <c r="AD6954" s="11" t="s">
        <v>13328</v>
      </c>
      <c r="AF6954" s="13"/>
      <c r="AG6954" s="11" t="s">
        <v>152</v>
      </c>
      <c r="AH6954" s="11" t="s">
        <v>24247</v>
      </c>
      <c r="AJ6954" s="13"/>
      <c r="AK6954" s="13"/>
      <c r="AL6954" s="13"/>
      <c r="AM6954" s="13"/>
      <c r="AN6954" s="13"/>
      <c r="AO6954" s="13"/>
      <c r="AP6954" s="11" t="s">
        <v>24789</v>
      </c>
      <c r="AR6954" s="13"/>
      <c r="AS6954" s="13"/>
      <c r="AT6954" s="12" t="b">
        <v>1</v>
      </c>
      <c r="AU6954" s="13"/>
      <c r="AV6954" s="17">
        <v>45940.0</v>
      </c>
      <c r="AW6954" s="13"/>
      <c r="AX6954" s="14" t="s">
        <v>155</v>
      </c>
      <c r="AY6954" s="13"/>
      <c r="AZ6954" s="14">
        <v>5061.0</v>
      </c>
      <c r="BA6954" s="13"/>
    </row>
    <row r="6955">
      <c r="A6955" s="11" t="s">
        <v>24791</v>
      </c>
      <c r="B6955" s="11">
        <v>17570.0</v>
      </c>
      <c r="C6955" s="12" t="b">
        <v>0</v>
      </c>
      <c r="D6955" s="12" t="b">
        <v>1</v>
      </c>
      <c r="E6955" s="12" t="b">
        <v>0</v>
      </c>
      <c r="F6955" s="12" t="b">
        <v>0</v>
      </c>
      <c r="G6955" s="12" t="b">
        <v>0</v>
      </c>
      <c r="H6955" s="12" t="b">
        <v>0</v>
      </c>
      <c r="I6955" s="13"/>
      <c r="J6955" s="13"/>
      <c r="K6955" s="12" t="b">
        <v>0</v>
      </c>
      <c r="L6955" s="14" t="s">
        <v>24244</v>
      </c>
      <c r="M6955" s="11" t="s">
        <v>1221</v>
      </c>
      <c r="N6955" s="11" t="s">
        <v>24792</v>
      </c>
      <c r="O6955" s="11" t="s">
        <v>24054</v>
      </c>
      <c r="P6955" s="11" t="s">
        <v>24246</v>
      </c>
      <c r="Q6955" s="11" t="s">
        <v>16380</v>
      </c>
      <c r="R6955" s="11" t="s">
        <v>24055</v>
      </c>
      <c r="S6955" s="11" t="s">
        <v>24056</v>
      </c>
      <c r="U6955" s="11" t="s">
        <v>23654</v>
      </c>
      <c r="W6955" s="11" t="s">
        <v>24246</v>
      </c>
      <c r="Z6955" s="13"/>
      <c r="AA6955" s="11" t="s">
        <v>151</v>
      </c>
      <c r="AB6955" s="13"/>
      <c r="AC6955" s="13"/>
      <c r="AD6955" s="11" t="s">
        <v>24055</v>
      </c>
      <c r="AE6955" s="13"/>
      <c r="AF6955" s="13"/>
      <c r="AG6955" s="11" t="s">
        <v>152</v>
      </c>
      <c r="AH6955" s="11" t="s">
        <v>24247</v>
      </c>
      <c r="AJ6955" s="13"/>
      <c r="AK6955" s="13"/>
      <c r="AL6955" s="13"/>
      <c r="AM6955" s="13"/>
      <c r="AN6955" s="13"/>
      <c r="AO6955" s="13"/>
      <c r="AP6955" s="11" t="s">
        <v>24791</v>
      </c>
      <c r="AR6955" s="13"/>
      <c r="AS6955" s="13"/>
      <c r="AT6955" s="12" t="b">
        <v>1</v>
      </c>
      <c r="AU6955" s="13"/>
      <c r="AV6955" s="17">
        <v>45940.0</v>
      </c>
      <c r="AW6955" s="13"/>
      <c r="AX6955" s="14" t="s">
        <v>155</v>
      </c>
      <c r="AY6955" s="13"/>
      <c r="AZ6955" s="14">
        <v>5057.0</v>
      </c>
      <c r="BA6955" s="13"/>
    </row>
    <row r="6956">
      <c r="A6956" s="11" t="s">
        <v>24793</v>
      </c>
      <c r="B6956" s="11">
        <v>17571.0</v>
      </c>
      <c r="C6956" s="12" t="b">
        <v>0</v>
      </c>
      <c r="D6956" s="12" t="b">
        <v>1</v>
      </c>
      <c r="E6956" s="12" t="b">
        <v>0</v>
      </c>
      <c r="F6956" s="12" t="b">
        <v>0</v>
      </c>
      <c r="G6956" s="12" t="b">
        <v>0</v>
      </c>
      <c r="H6956" s="12" t="b">
        <v>0</v>
      </c>
      <c r="I6956" s="13"/>
      <c r="J6956" s="13"/>
      <c r="K6956" s="12" t="b">
        <v>0</v>
      </c>
      <c r="L6956" s="14" t="s">
        <v>24244</v>
      </c>
      <c r="M6956" s="11" t="s">
        <v>16687</v>
      </c>
      <c r="N6956" s="11" t="s">
        <v>24794</v>
      </c>
      <c r="O6956" s="11" t="s">
        <v>22769</v>
      </c>
      <c r="P6956" s="11" t="s">
        <v>24246</v>
      </c>
      <c r="Q6956" s="11" t="s">
        <v>16380</v>
      </c>
      <c r="R6956" s="11" t="s">
        <v>22770</v>
      </c>
      <c r="S6956" s="11" t="s">
        <v>286</v>
      </c>
      <c r="T6956" s="13"/>
      <c r="U6956" s="11" t="s">
        <v>22404</v>
      </c>
      <c r="W6956" s="11" t="s">
        <v>24246</v>
      </c>
      <c r="Z6956" s="13"/>
      <c r="AA6956" s="11" t="s">
        <v>151</v>
      </c>
      <c r="AB6956" s="13"/>
      <c r="AC6956" s="13"/>
      <c r="AD6956" s="11" t="s">
        <v>22770</v>
      </c>
      <c r="AE6956" s="13"/>
      <c r="AF6956" s="13"/>
      <c r="AG6956" s="11" t="s">
        <v>152</v>
      </c>
      <c r="AH6956" s="11" t="s">
        <v>24247</v>
      </c>
      <c r="AJ6956" s="13"/>
      <c r="AK6956" s="13"/>
      <c r="AL6956" s="13"/>
      <c r="AM6956" s="13"/>
      <c r="AN6956" s="13"/>
      <c r="AO6956" s="13"/>
      <c r="AP6956" s="11" t="s">
        <v>24793</v>
      </c>
      <c r="AR6956" s="13"/>
      <c r="AS6956" s="13"/>
      <c r="AT6956" s="12" t="b">
        <v>1</v>
      </c>
      <c r="AU6956" s="13"/>
      <c r="AV6956" s="17">
        <v>45940.0</v>
      </c>
      <c r="AW6956" s="13"/>
      <c r="AX6956" s="14" t="s">
        <v>155</v>
      </c>
      <c r="AY6956" s="13"/>
      <c r="AZ6956" s="14">
        <v>5059.0</v>
      </c>
      <c r="BA6956" s="13"/>
    </row>
    <row r="6957">
      <c r="A6957" s="11" t="s">
        <v>24795</v>
      </c>
      <c r="B6957" s="11">
        <v>17572.0</v>
      </c>
      <c r="C6957" s="12" t="b">
        <v>0</v>
      </c>
      <c r="D6957" s="12" t="b">
        <v>1</v>
      </c>
      <c r="E6957" s="12" t="b">
        <v>0</v>
      </c>
      <c r="F6957" s="12" t="b">
        <v>0</v>
      </c>
      <c r="G6957" s="12" t="b">
        <v>0</v>
      </c>
      <c r="H6957" s="12" t="b">
        <v>0</v>
      </c>
      <c r="I6957" s="13"/>
      <c r="J6957" s="13"/>
      <c r="K6957" s="12" t="b">
        <v>0</v>
      </c>
      <c r="L6957" s="14" t="s">
        <v>24244</v>
      </c>
      <c r="M6957" s="11" t="s">
        <v>12729</v>
      </c>
      <c r="N6957" s="11" t="s">
        <v>24796</v>
      </c>
      <c r="O6957" s="11" t="s">
        <v>24450</v>
      </c>
      <c r="P6957" s="11" t="s">
        <v>24246</v>
      </c>
      <c r="Q6957" s="11" t="s">
        <v>16380</v>
      </c>
      <c r="R6957" s="11" t="s">
        <v>24451</v>
      </c>
      <c r="S6957" s="11" t="s">
        <v>24452</v>
      </c>
      <c r="U6957" s="11" t="s">
        <v>23899</v>
      </c>
      <c r="W6957" s="11" t="s">
        <v>24246</v>
      </c>
      <c r="Z6957" s="13"/>
      <c r="AA6957" s="11" t="s">
        <v>151</v>
      </c>
      <c r="AB6957" s="13"/>
      <c r="AC6957" s="13"/>
      <c r="AD6957" s="11" t="s">
        <v>24451</v>
      </c>
      <c r="AE6957" s="13"/>
      <c r="AF6957" s="13"/>
      <c r="AG6957" s="11" t="s">
        <v>152</v>
      </c>
      <c r="AH6957" s="11" t="s">
        <v>24247</v>
      </c>
      <c r="AJ6957" s="13"/>
      <c r="AK6957" s="13"/>
      <c r="AL6957" s="13"/>
      <c r="AM6957" s="13"/>
      <c r="AN6957" s="13"/>
      <c r="AO6957" s="13"/>
      <c r="AP6957" s="11" t="s">
        <v>24795</v>
      </c>
      <c r="AR6957" s="13"/>
      <c r="AS6957" s="13"/>
      <c r="AT6957" s="12" t="b">
        <v>1</v>
      </c>
      <c r="AU6957" s="13"/>
      <c r="AV6957" s="17">
        <v>45940.0</v>
      </c>
      <c r="AW6957" s="13"/>
      <c r="AX6957" s="14" t="s">
        <v>155</v>
      </c>
      <c r="AY6957" s="13"/>
      <c r="AZ6957" s="14">
        <v>5054.0</v>
      </c>
      <c r="BA6957" s="13"/>
    </row>
    <row r="6958">
      <c r="A6958" s="11" t="s">
        <v>24797</v>
      </c>
      <c r="B6958" s="11">
        <v>17573.0</v>
      </c>
      <c r="C6958" s="12" t="b">
        <v>0</v>
      </c>
      <c r="D6958" s="12" t="b">
        <v>0</v>
      </c>
      <c r="E6958" s="12" t="b">
        <v>0</v>
      </c>
      <c r="F6958" s="12" t="b">
        <v>0</v>
      </c>
      <c r="G6958" s="12" t="b">
        <v>0</v>
      </c>
      <c r="H6958" s="12" t="b">
        <v>0</v>
      </c>
      <c r="I6958" s="13"/>
      <c r="J6958" s="13"/>
      <c r="K6958" s="12" t="b">
        <v>0</v>
      </c>
      <c r="L6958" s="14" t="s">
        <v>24244</v>
      </c>
      <c r="M6958" s="11" t="s">
        <v>1197</v>
      </c>
      <c r="N6958" s="11" t="s">
        <v>24798</v>
      </c>
      <c r="O6958" s="11" t="s">
        <v>23941</v>
      </c>
      <c r="P6958" s="11" t="s">
        <v>24246</v>
      </c>
      <c r="Q6958" s="11" t="s">
        <v>16380</v>
      </c>
      <c r="R6958" s="11" t="s">
        <v>23942</v>
      </c>
      <c r="S6958" s="11" t="s">
        <v>1065</v>
      </c>
      <c r="U6958" s="11" t="s">
        <v>23943</v>
      </c>
      <c r="W6958" s="11" t="s">
        <v>24246</v>
      </c>
      <c r="Z6958" s="13"/>
      <c r="AA6958" s="11" t="s">
        <v>151</v>
      </c>
      <c r="AB6958" s="13"/>
      <c r="AC6958" s="13"/>
      <c r="AD6958" s="11" t="s">
        <v>23942</v>
      </c>
      <c r="AE6958" s="13"/>
      <c r="AF6958" s="13"/>
      <c r="AG6958" s="11" t="s">
        <v>152</v>
      </c>
      <c r="AH6958" s="11" t="s">
        <v>24247</v>
      </c>
      <c r="AJ6958" s="13"/>
      <c r="AK6958" s="13"/>
      <c r="AL6958" s="13"/>
      <c r="AM6958" s="13"/>
      <c r="AN6958" s="13"/>
      <c r="AO6958" s="13"/>
      <c r="AP6958" s="11" t="s">
        <v>24797</v>
      </c>
      <c r="AR6958" s="13"/>
      <c r="AS6958" s="13"/>
      <c r="AT6958" s="12" t="b">
        <v>1</v>
      </c>
      <c r="AU6958" s="13"/>
      <c r="AV6958" s="17">
        <v>45940.0</v>
      </c>
      <c r="AW6958" s="13"/>
      <c r="AX6958" s="14" t="s">
        <v>155</v>
      </c>
      <c r="AY6958" s="13"/>
      <c r="AZ6958" s="14">
        <v>5053.0</v>
      </c>
      <c r="BA6958" s="13"/>
    </row>
    <row r="6959">
      <c r="A6959" s="11" t="s">
        <v>24799</v>
      </c>
      <c r="B6959" s="11">
        <v>17574.0</v>
      </c>
      <c r="C6959" s="12" t="b">
        <v>0</v>
      </c>
      <c r="D6959" s="12" t="b">
        <v>1</v>
      </c>
      <c r="E6959" s="12" t="b">
        <v>0</v>
      </c>
      <c r="F6959" s="12" t="b">
        <v>0</v>
      </c>
      <c r="G6959" s="12" t="b">
        <v>0</v>
      </c>
      <c r="H6959" s="12" t="b">
        <v>0</v>
      </c>
      <c r="I6959" s="13"/>
      <c r="J6959" s="13"/>
      <c r="K6959" s="12" t="b">
        <v>0</v>
      </c>
      <c r="L6959" s="14" t="s">
        <v>24244</v>
      </c>
      <c r="M6959" s="11" t="s">
        <v>11283</v>
      </c>
      <c r="N6959" s="11" t="s">
        <v>24800</v>
      </c>
      <c r="O6959" s="11" t="s">
        <v>15189</v>
      </c>
      <c r="P6959" s="11" t="s">
        <v>24246</v>
      </c>
      <c r="Q6959" s="11" t="s">
        <v>16380</v>
      </c>
      <c r="R6959" s="11" t="s">
        <v>15190</v>
      </c>
      <c r="S6959" s="11" t="s">
        <v>15191</v>
      </c>
      <c r="U6959" s="11" t="s">
        <v>15340</v>
      </c>
      <c r="W6959" s="11" t="s">
        <v>24246</v>
      </c>
      <c r="Z6959" s="13"/>
      <c r="AA6959" s="11" t="s">
        <v>151</v>
      </c>
      <c r="AB6959" s="13"/>
      <c r="AC6959" s="13"/>
      <c r="AD6959" s="11" t="s">
        <v>15190</v>
      </c>
      <c r="AF6959" s="13"/>
      <c r="AG6959" s="11" t="s">
        <v>152</v>
      </c>
      <c r="AH6959" s="11" t="s">
        <v>24247</v>
      </c>
      <c r="AJ6959" s="13"/>
      <c r="AK6959" s="13"/>
      <c r="AL6959" s="13"/>
      <c r="AM6959" s="13"/>
      <c r="AN6959" s="13"/>
      <c r="AO6959" s="13"/>
      <c r="AP6959" s="11" t="s">
        <v>24799</v>
      </c>
      <c r="AR6959" s="13"/>
      <c r="AS6959" s="13"/>
      <c r="AT6959" s="12" t="b">
        <v>1</v>
      </c>
      <c r="AU6959" s="13"/>
      <c r="AV6959" s="17">
        <v>45940.0</v>
      </c>
      <c r="AW6959" s="13"/>
      <c r="AX6959" s="14" t="s">
        <v>155</v>
      </c>
      <c r="AY6959" s="13"/>
      <c r="AZ6959" s="14">
        <v>5060.0</v>
      </c>
      <c r="BA6959" s="13"/>
    </row>
    <row r="6960">
      <c r="A6960" s="11" t="s">
        <v>24801</v>
      </c>
      <c r="B6960" s="11">
        <v>17577.0</v>
      </c>
      <c r="C6960" s="12" t="b">
        <v>0</v>
      </c>
      <c r="D6960" s="12" t="b">
        <v>0</v>
      </c>
      <c r="E6960" s="12" t="b">
        <v>0</v>
      </c>
      <c r="F6960" s="12" t="b">
        <v>0</v>
      </c>
      <c r="G6960" s="12" t="b">
        <v>0</v>
      </c>
      <c r="H6960" s="12" t="b">
        <v>1</v>
      </c>
      <c r="I6960" s="13"/>
      <c r="J6960" s="13"/>
      <c r="K6960" s="12" t="b">
        <v>1</v>
      </c>
      <c r="L6960" s="15">
        <v>45788.0</v>
      </c>
      <c r="M6960" s="11" t="s">
        <v>16530</v>
      </c>
      <c r="N6960" s="11" t="s">
        <v>24802</v>
      </c>
      <c r="O6960" s="11" t="s">
        <v>16532</v>
      </c>
      <c r="P6960" s="11" t="s">
        <v>24608</v>
      </c>
      <c r="Q6960" s="11" t="s">
        <v>1051</v>
      </c>
      <c r="R6960" s="11" t="s">
        <v>16533</v>
      </c>
      <c r="S6960" s="11" t="s">
        <v>9681</v>
      </c>
      <c r="T6960" s="11" t="s">
        <v>24803</v>
      </c>
      <c r="W6960" s="11" t="s">
        <v>24608</v>
      </c>
      <c r="Y6960" s="13"/>
      <c r="Z6960" s="13"/>
      <c r="AA6960" s="11" t="s">
        <v>151</v>
      </c>
      <c r="AB6960" s="11" t="s">
        <v>24804</v>
      </c>
      <c r="AC6960" s="13"/>
      <c r="AD6960" s="11" t="s">
        <v>16533</v>
      </c>
      <c r="AE6960" s="11" t="s">
        <v>2029</v>
      </c>
      <c r="AG6960" s="11" t="s">
        <v>152</v>
      </c>
      <c r="AH6960" s="11" t="s">
        <v>24613</v>
      </c>
      <c r="AJ6960" s="13"/>
      <c r="AK6960" s="13"/>
      <c r="AL6960" s="13"/>
      <c r="AM6960" s="13"/>
      <c r="AN6960" s="13"/>
      <c r="AO6960" s="13"/>
      <c r="AP6960" s="11" t="s">
        <v>24801</v>
      </c>
      <c r="AQ6960" s="11" t="s">
        <v>24604</v>
      </c>
      <c r="AR6960" s="13"/>
      <c r="AS6960" s="13"/>
      <c r="AT6960" s="12" t="b">
        <v>0</v>
      </c>
      <c r="AU6960" s="13"/>
      <c r="AV6960" s="15">
        <v>45910.0</v>
      </c>
      <c r="AW6960" s="13"/>
      <c r="AX6960" s="14" t="s">
        <v>155</v>
      </c>
      <c r="AY6960" s="13"/>
      <c r="AZ6960" s="14">
        <v>345.0</v>
      </c>
      <c r="BA6960" s="13"/>
    </row>
    <row r="6961">
      <c r="A6961" s="11" t="s">
        <v>24805</v>
      </c>
      <c r="B6961" s="11">
        <v>17583.0</v>
      </c>
      <c r="C6961" s="12" t="b">
        <v>0</v>
      </c>
      <c r="D6961" s="12" t="b">
        <v>1</v>
      </c>
      <c r="E6961" s="12" t="b">
        <v>0</v>
      </c>
      <c r="F6961" s="12" t="b">
        <v>0</v>
      </c>
      <c r="G6961" s="12" t="b">
        <v>0</v>
      </c>
      <c r="H6961" s="12" t="b">
        <v>0</v>
      </c>
      <c r="I6961" s="13"/>
      <c r="J6961" s="13"/>
      <c r="K6961" s="12" t="b">
        <v>0</v>
      </c>
      <c r="L6961" s="14" t="s">
        <v>24628</v>
      </c>
      <c r="M6961" s="11" t="s">
        <v>1185</v>
      </c>
      <c r="N6961" s="11" t="s">
        <v>24806</v>
      </c>
      <c r="O6961" s="11" t="s">
        <v>24807</v>
      </c>
      <c r="P6961" s="11" t="s">
        <v>24630</v>
      </c>
      <c r="Q6961" s="11" t="s">
        <v>3705</v>
      </c>
      <c r="R6961" s="11" t="s">
        <v>24808</v>
      </c>
      <c r="S6961" s="11" t="s">
        <v>1232</v>
      </c>
      <c r="T6961" s="11" t="s">
        <v>16868</v>
      </c>
      <c r="U6961" s="11" t="s">
        <v>23217</v>
      </c>
      <c r="W6961" s="11" t="s">
        <v>24630</v>
      </c>
      <c r="AA6961" s="11" t="s">
        <v>151</v>
      </c>
      <c r="AB6961" s="13"/>
      <c r="AC6961" s="13"/>
      <c r="AD6961" s="11" t="s">
        <v>24808</v>
      </c>
      <c r="AE6961" s="13"/>
      <c r="AF6961" s="13"/>
      <c r="AG6961" s="11" t="s">
        <v>152</v>
      </c>
      <c r="AH6961" s="11" t="s">
        <v>24631</v>
      </c>
      <c r="AJ6961" s="13"/>
      <c r="AK6961" s="13"/>
      <c r="AL6961" s="13"/>
      <c r="AM6961" s="13"/>
      <c r="AN6961" s="13"/>
      <c r="AO6961" s="13"/>
      <c r="AP6961" s="11" t="s">
        <v>24805</v>
      </c>
      <c r="AQ6961" s="11" t="s">
        <v>23532</v>
      </c>
      <c r="AR6961" s="13"/>
      <c r="AS6961" s="13"/>
      <c r="AT6961" s="12" t="b">
        <v>1</v>
      </c>
      <c r="AU6961" s="13"/>
      <c r="AV6961" s="14" t="s">
        <v>167</v>
      </c>
      <c r="AW6961" s="13"/>
      <c r="AX6961" s="14" t="s">
        <v>155</v>
      </c>
      <c r="AY6961" s="13"/>
      <c r="AZ6961" s="14">
        <v>8486.0</v>
      </c>
      <c r="BA6961" s="13"/>
    </row>
    <row r="6962">
      <c r="A6962" s="11" t="s">
        <v>24809</v>
      </c>
      <c r="B6962" s="11">
        <v>17584.0</v>
      </c>
      <c r="C6962" s="12" t="b">
        <v>1</v>
      </c>
      <c r="D6962" s="12" t="b">
        <v>0</v>
      </c>
      <c r="E6962" s="12" t="b">
        <v>0</v>
      </c>
      <c r="F6962" s="12" t="b">
        <v>0</v>
      </c>
      <c r="G6962" s="12" t="b">
        <v>0</v>
      </c>
      <c r="H6962" s="12" t="b">
        <v>0</v>
      </c>
      <c r="I6962" s="13"/>
      <c r="J6962" s="13"/>
      <c r="K6962" s="12" t="b">
        <v>1</v>
      </c>
      <c r="L6962" s="15">
        <v>45725.0</v>
      </c>
      <c r="M6962" s="11" t="s">
        <v>12729</v>
      </c>
      <c r="N6962" s="11" t="s">
        <v>24810</v>
      </c>
      <c r="O6962" s="11" t="s">
        <v>24067</v>
      </c>
      <c r="P6962" s="11" t="s">
        <v>24811</v>
      </c>
      <c r="Q6962" s="11" t="s">
        <v>16866</v>
      </c>
      <c r="R6962" s="11" t="s">
        <v>24068</v>
      </c>
      <c r="S6962" s="11" t="s">
        <v>1245</v>
      </c>
      <c r="T6962" s="11" t="s">
        <v>16868</v>
      </c>
      <c r="U6962" s="11" t="s">
        <v>24087</v>
      </c>
      <c r="W6962" s="11" t="s">
        <v>24811</v>
      </c>
      <c r="AA6962" s="11" t="s">
        <v>14522</v>
      </c>
      <c r="AB6962" s="13"/>
      <c r="AC6962" s="13"/>
      <c r="AD6962" s="11" t="s">
        <v>24068</v>
      </c>
      <c r="AE6962" s="13"/>
      <c r="AF6962" s="13"/>
      <c r="AG6962" s="11" t="s">
        <v>152</v>
      </c>
      <c r="AH6962" s="11" t="s">
        <v>24812</v>
      </c>
      <c r="AJ6962" s="13"/>
      <c r="AK6962" s="13"/>
      <c r="AL6962" s="13"/>
      <c r="AM6962" s="13"/>
      <c r="AN6962" s="13"/>
      <c r="AO6962" s="13"/>
      <c r="AP6962" s="11" t="s">
        <v>24809</v>
      </c>
      <c r="AQ6962" s="11" t="s">
        <v>23532</v>
      </c>
      <c r="AR6962" s="13"/>
      <c r="AS6962" s="13"/>
      <c r="AT6962" s="12" t="b">
        <v>1</v>
      </c>
      <c r="AU6962" s="13"/>
      <c r="AV6962" s="17">
        <v>45940.0</v>
      </c>
      <c r="AW6962" s="13"/>
      <c r="AX6962" s="14" t="s">
        <v>155</v>
      </c>
      <c r="AY6962" s="13"/>
      <c r="AZ6962" s="14">
        <v>5187.0</v>
      </c>
      <c r="BA6962" s="13"/>
    </row>
    <row r="6963">
      <c r="A6963" s="11" t="s">
        <v>24813</v>
      </c>
      <c r="B6963" s="11">
        <v>17585.0</v>
      </c>
      <c r="C6963" s="12" t="b">
        <v>0</v>
      </c>
      <c r="D6963" s="12" t="b">
        <v>1</v>
      </c>
      <c r="E6963" s="12" t="b">
        <v>0</v>
      </c>
      <c r="F6963" s="12" t="b">
        <v>0</v>
      </c>
      <c r="G6963" s="12" t="b">
        <v>0</v>
      </c>
      <c r="H6963" s="12" t="b">
        <v>0</v>
      </c>
      <c r="I6963" s="13"/>
      <c r="J6963" s="13"/>
      <c r="K6963" s="12" t="b">
        <v>0</v>
      </c>
      <c r="L6963" s="15">
        <v>45907.0</v>
      </c>
      <c r="M6963" s="11" t="s">
        <v>12729</v>
      </c>
      <c r="N6963" s="11" t="s">
        <v>24814</v>
      </c>
      <c r="O6963" s="11" t="s">
        <v>24067</v>
      </c>
      <c r="P6963" s="11" t="s">
        <v>24653</v>
      </c>
      <c r="Q6963" s="11" t="s">
        <v>162</v>
      </c>
      <c r="R6963" s="11" t="s">
        <v>24068</v>
      </c>
      <c r="S6963" s="11" t="s">
        <v>1245</v>
      </c>
      <c r="T6963" s="11" t="s">
        <v>16868</v>
      </c>
      <c r="U6963" s="11" t="s">
        <v>23899</v>
      </c>
      <c r="W6963" s="11" t="s">
        <v>24653</v>
      </c>
      <c r="Z6963" s="13"/>
      <c r="AA6963" s="11" t="s">
        <v>151</v>
      </c>
      <c r="AB6963" s="13"/>
      <c r="AC6963" s="13"/>
      <c r="AD6963" s="11" t="s">
        <v>24068</v>
      </c>
      <c r="AE6963" s="13"/>
      <c r="AF6963" s="13"/>
      <c r="AG6963" s="11" t="s">
        <v>152</v>
      </c>
      <c r="AH6963" s="11" t="s">
        <v>24655</v>
      </c>
      <c r="AJ6963" s="13"/>
      <c r="AK6963" s="13"/>
      <c r="AL6963" s="13"/>
      <c r="AM6963" s="13"/>
      <c r="AN6963" s="13"/>
      <c r="AO6963" s="13"/>
      <c r="AP6963" s="11" t="s">
        <v>24813</v>
      </c>
      <c r="AQ6963" s="11" t="s">
        <v>23532</v>
      </c>
      <c r="AR6963" s="13"/>
      <c r="AS6963" s="13"/>
      <c r="AT6963" s="12" t="b">
        <v>1</v>
      </c>
      <c r="AU6963" s="13"/>
      <c r="AV6963" s="17">
        <v>45940.0</v>
      </c>
      <c r="AW6963" s="13"/>
      <c r="AX6963" s="14" t="s">
        <v>155</v>
      </c>
      <c r="AY6963" s="13"/>
      <c r="AZ6963" s="14">
        <v>5031.0</v>
      </c>
      <c r="BA6963" s="13"/>
    </row>
    <row r="6964">
      <c r="A6964" s="11" t="s">
        <v>24815</v>
      </c>
      <c r="B6964" s="11">
        <v>17586.0</v>
      </c>
      <c r="C6964" s="12" t="b">
        <v>0</v>
      </c>
      <c r="D6964" s="12" t="b">
        <v>1</v>
      </c>
      <c r="E6964" s="12" t="b">
        <v>0</v>
      </c>
      <c r="F6964" s="12" t="b">
        <v>0</v>
      </c>
      <c r="G6964" s="12" t="b">
        <v>0</v>
      </c>
      <c r="H6964" s="12" t="b">
        <v>0</v>
      </c>
      <c r="I6964" s="13"/>
      <c r="J6964" s="13"/>
      <c r="K6964" s="12" t="b">
        <v>1</v>
      </c>
      <c r="L6964" s="15">
        <v>45909.0</v>
      </c>
      <c r="M6964" s="11" t="s">
        <v>12729</v>
      </c>
      <c r="N6964" s="11" t="s">
        <v>24816</v>
      </c>
      <c r="O6964" s="11" t="s">
        <v>24817</v>
      </c>
      <c r="P6964" s="11" t="s">
        <v>24550</v>
      </c>
      <c r="Q6964" s="11" t="s">
        <v>162</v>
      </c>
      <c r="R6964" s="11" t="s">
        <v>24818</v>
      </c>
      <c r="S6964" s="11" t="s">
        <v>24819</v>
      </c>
      <c r="T6964" s="11" t="s">
        <v>16868</v>
      </c>
      <c r="U6964" s="11" t="s">
        <v>23899</v>
      </c>
      <c r="W6964" s="11" t="s">
        <v>24550</v>
      </c>
      <c r="Z6964" s="13"/>
      <c r="AA6964" s="11" t="s">
        <v>151</v>
      </c>
      <c r="AB6964" s="13"/>
      <c r="AC6964" s="13"/>
      <c r="AD6964" s="11" t="s">
        <v>24818</v>
      </c>
      <c r="AF6964" s="13"/>
      <c r="AG6964" s="11" t="s">
        <v>152</v>
      </c>
      <c r="AH6964" s="11" t="s">
        <v>24551</v>
      </c>
      <c r="AJ6964" s="13"/>
      <c r="AK6964" s="13"/>
      <c r="AL6964" s="13"/>
      <c r="AM6964" s="13"/>
      <c r="AN6964" s="13"/>
      <c r="AO6964" s="13"/>
      <c r="AP6964" s="11" t="s">
        <v>24815</v>
      </c>
      <c r="AQ6964" s="11" t="s">
        <v>23532</v>
      </c>
      <c r="AR6964" s="13"/>
      <c r="AS6964" s="13"/>
      <c r="AT6964" s="12" t="b">
        <v>1</v>
      </c>
      <c r="AU6964" s="13"/>
      <c r="AV6964" s="15">
        <v>45879.0</v>
      </c>
      <c r="AW6964" s="13"/>
      <c r="AX6964" s="14" t="s">
        <v>155</v>
      </c>
      <c r="AY6964" s="13"/>
      <c r="AZ6964" s="14">
        <v>205.0</v>
      </c>
      <c r="BA6964" s="13"/>
    </row>
    <row r="6965">
      <c r="A6965" s="11" t="s">
        <v>24820</v>
      </c>
      <c r="B6965" s="11">
        <v>17587.0</v>
      </c>
      <c r="C6965" s="12" t="b">
        <v>1</v>
      </c>
      <c r="D6965" s="12" t="b">
        <v>0</v>
      </c>
      <c r="E6965" s="12" t="b">
        <v>0</v>
      </c>
      <c r="F6965" s="12" t="b">
        <v>0</v>
      </c>
      <c r="G6965" s="12" t="b">
        <v>0</v>
      </c>
      <c r="H6965" s="12" t="b">
        <v>1</v>
      </c>
      <c r="I6965" s="13"/>
      <c r="J6965" s="13"/>
      <c r="K6965" s="12" t="b">
        <v>1</v>
      </c>
      <c r="L6965" s="15">
        <v>45758.0</v>
      </c>
      <c r="M6965" s="11" t="s">
        <v>12109</v>
      </c>
      <c r="N6965" s="11" t="s">
        <v>24821</v>
      </c>
      <c r="O6965" s="11" t="s">
        <v>12111</v>
      </c>
      <c r="P6965" s="11" t="s">
        <v>24600</v>
      </c>
      <c r="Q6965" s="11" t="s">
        <v>972</v>
      </c>
      <c r="R6965" s="11" t="s">
        <v>12112</v>
      </c>
      <c r="S6965" s="11" t="s">
        <v>8421</v>
      </c>
      <c r="T6965" s="11" t="s">
        <v>24822</v>
      </c>
      <c r="V6965" s="13"/>
      <c r="W6965" s="11" t="s">
        <v>24600</v>
      </c>
      <c r="Y6965" s="13"/>
      <c r="Z6965" s="13"/>
      <c r="AA6965" s="11" t="s">
        <v>151</v>
      </c>
      <c r="AB6965" s="11" t="s">
        <v>24823</v>
      </c>
      <c r="AC6965" s="13"/>
      <c r="AD6965" s="11" t="s">
        <v>12112</v>
      </c>
      <c r="AF6965" s="13"/>
      <c r="AG6965" s="11" t="s">
        <v>152</v>
      </c>
      <c r="AH6965" s="11" t="s">
        <v>24603</v>
      </c>
      <c r="AJ6965" s="13"/>
      <c r="AK6965" s="13"/>
      <c r="AL6965" s="13"/>
      <c r="AM6965" s="13"/>
      <c r="AN6965" s="13"/>
      <c r="AO6965" s="13"/>
      <c r="AP6965" s="11" t="s">
        <v>24820</v>
      </c>
      <c r="AQ6965" s="11" t="s">
        <v>24604</v>
      </c>
      <c r="AR6965" s="13"/>
      <c r="AS6965" s="13"/>
      <c r="AT6965" s="12" t="b">
        <v>1</v>
      </c>
      <c r="AU6965" s="13"/>
      <c r="AV6965" s="15">
        <v>45910.0</v>
      </c>
      <c r="AW6965" s="13"/>
      <c r="AX6965" s="14" t="s">
        <v>155</v>
      </c>
      <c r="AY6965" s="13"/>
      <c r="AZ6965" s="14">
        <v>283.0</v>
      </c>
      <c r="BA6965" s="13"/>
    </row>
    <row r="6966">
      <c r="A6966" s="11" t="s">
        <v>24824</v>
      </c>
      <c r="B6966" s="11">
        <v>17588.0</v>
      </c>
      <c r="C6966" s="12" t="b">
        <v>0</v>
      </c>
      <c r="D6966" s="12" t="b">
        <v>0</v>
      </c>
      <c r="E6966" s="12" t="b">
        <v>0</v>
      </c>
      <c r="F6966" s="12" t="b">
        <v>0</v>
      </c>
      <c r="G6966" s="12" t="b">
        <v>0</v>
      </c>
      <c r="H6966" s="12" t="b">
        <v>0</v>
      </c>
      <c r="I6966" s="13"/>
      <c r="J6966" s="13"/>
      <c r="K6966" s="12" t="b">
        <v>0</v>
      </c>
      <c r="L6966" s="14" t="s">
        <v>24739</v>
      </c>
      <c r="M6966" s="11" t="s">
        <v>8145</v>
      </c>
      <c r="N6966" s="11" t="s">
        <v>24825</v>
      </c>
      <c r="O6966" s="11" t="s">
        <v>24826</v>
      </c>
      <c r="P6966" s="11" t="s">
        <v>24742</v>
      </c>
      <c r="Q6966" s="11" t="s">
        <v>16866</v>
      </c>
      <c r="R6966" s="11" t="s">
        <v>24827</v>
      </c>
      <c r="S6966" s="11" t="s">
        <v>24828</v>
      </c>
      <c r="T6966" s="11" t="s">
        <v>24829</v>
      </c>
      <c r="U6966" s="11" t="s">
        <v>16668</v>
      </c>
      <c r="W6966" s="11" t="s">
        <v>24742</v>
      </c>
      <c r="AA6966" s="11" t="s">
        <v>14522</v>
      </c>
      <c r="AB6966" s="13"/>
      <c r="AC6966" s="13"/>
      <c r="AD6966" s="11" t="s">
        <v>24827</v>
      </c>
      <c r="AE6966" s="13"/>
      <c r="AF6966" s="13"/>
      <c r="AG6966" s="11" t="s">
        <v>152</v>
      </c>
      <c r="AH6966" s="11" t="s">
        <v>24744</v>
      </c>
      <c r="AJ6966" s="13"/>
      <c r="AK6966" s="13"/>
      <c r="AL6966" s="13"/>
      <c r="AM6966" s="13"/>
      <c r="AN6966" s="13"/>
      <c r="AO6966" s="13"/>
      <c r="AP6966" s="11" t="s">
        <v>24824</v>
      </c>
      <c r="AQ6966" s="11" t="s">
        <v>23572</v>
      </c>
      <c r="AR6966" s="13"/>
      <c r="AS6966" s="13"/>
      <c r="AT6966" s="12" t="b">
        <v>1</v>
      </c>
      <c r="AU6966" s="13"/>
      <c r="AV6966" s="17">
        <v>45940.0</v>
      </c>
      <c r="AW6966" s="13"/>
      <c r="AX6966" s="14" t="s">
        <v>155</v>
      </c>
      <c r="AY6966" s="13"/>
      <c r="AZ6966" s="14">
        <v>5156.0</v>
      </c>
      <c r="BA6966" s="13"/>
    </row>
    <row r="6967">
      <c r="A6967" s="11" t="s">
        <v>24830</v>
      </c>
      <c r="B6967" s="11">
        <v>17589.0</v>
      </c>
      <c r="C6967" s="12" t="b">
        <v>1</v>
      </c>
      <c r="D6967" s="12" t="b">
        <v>0</v>
      </c>
      <c r="E6967" s="12" t="b">
        <v>0</v>
      </c>
      <c r="F6967" s="12" t="b">
        <v>0</v>
      </c>
      <c r="G6967" s="12" t="b">
        <v>0</v>
      </c>
      <c r="H6967" s="12" t="b">
        <v>1</v>
      </c>
      <c r="I6967" s="13"/>
      <c r="J6967" s="13"/>
      <c r="K6967" s="12" t="b">
        <v>1</v>
      </c>
      <c r="L6967" s="15">
        <v>45758.0</v>
      </c>
      <c r="M6967" s="11" t="s">
        <v>13063</v>
      </c>
      <c r="N6967" s="11" t="s">
        <v>24831</v>
      </c>
      <c r="O6967" s="11" t="s">
        <v>24832</v>
      </c>
      <c r="P6967" s="11" t="s">
        <v>24600</v>
      </c>
      <c r="Q6967" s="11" t="s">
        <v>972</v>
      </c>
      <c r="R6967" s="11" t="s">
        <v>13066</v>
      </c>
      <c r="S6967" s="11" t="s">
        <v>8421</v>
      </c>
      <c r="T6967" s="11" t="s">
        <v>24833</v>
      </c>
      <c r="V6967" s="13"/>
      <c r="W6967" s="11" t="s">
        <v>24600</v>
      </c>
      <c r="Y6967" s="13"/>
      <c r="Z6967" s="13"/>
      <c r="AA6967" s="11" t="s">
        <v>151</v>
      </c>
      <c r="AB6967" s="11" t="s">
        <v>24834</v>
      </c>
      <c r="AC6967" s="13"/>
      <c r="AD6967" s="11" t="s">
        <v>13066</v>
      </c>
      <c r="AF6967" s="13"/>
      <c r="AG6967" s="11" t="s">
        <v>152</v>
      </c>
      <c r="AH6967" s="11" t="s">
        <v>24603</v>
      </c>
      <c r="AJ6967" s="13"/>
      <c r="AK6967" s="13"/>
      <c r="AL6967" s="13"/>
      <c r="AM6967" s="13"/>
      <c r="AN6967" s="13"/>
      <c r="AO6967" s="13"/>
      <c r="AP6967" s="11" t="s">
        <v>24830</v>
      </c>
      <c r="AQ6967" s="11" t="s">
        <v>24604</v>
      </c>
      <c r="AR6967" s="13"/>
      <c r="AS6967" s="13"/>
      <c r="AT6967" s="12" t="b">
        <v>1</v>
      </c>
      <c r="AU6967" s="13"/>
      <c r="AV6967" s="14" t="s">
        <v>167</v>
      </c>
      <c r="AW6967" s="13"/>
      <c r="AX6967" s="14" t="s">
        <v>155</v>
      </c>
      <c r="AY6967" s="13"/>
      <c r="AZ6967" s="14">
        <v>8487.0</v>
      </c>
      <c r="BA6967" s="13"/>
    </row>
    <row r="6968">
      <c r="A6968" s="11" t="s">
        <v>24835</v>
      </c>
      <c r="B6968" s="11">
        <v>17595.0</v>
      </c>
      <c r="C6968" s="12" t="b">
        <v>0</v>
      </c>
      <c r="D6968" s="12" t="b">
        <v>1</v>
      </c>
      <c r="E6968" s="12" t="b">
        <v>0</v>
      </c>
      <c r="F6968" s="12" t="b">
        <v>0</v>
      </c>
      <c r="G6968" s="12" t="b">
        <v>0</v>
      </c>
      <c r="H6968" s="12" t="b">
        <v>0</v>
      </c>
      <c r="I6968" s="13"/>
      <c r="J6968" s="13"/>
      <c r="K6968" s="12" t="b">
        <v>0</v>
      </c>
      <c r="L6968" s="14" t="s">
        <v>24197</v>
      </c>
      <c r="M6968" s="11" t="s">
        <v>2970</v>
      </c>
      <c r="N6968" s="11" t="s">
        <v>24836</v>
      </c>
      <c r="O6968" s="11" t="s">
        <v>24837</v>
      </c>
      <c r="P6968" s="11" t="s">
        <v>24199</v>
      </c>
      <c r="Q6968" s="11" t="s">
        <v>162</v>
      </c>
      <c r="R6968" s="11" t="s">
        <v>24838</v>
      </c>
      <c r="S6968" s="11" t="s">
        <v>24839</v>
      </c>
      <c r="T6968" s="11" t="s">
        <v>16868</v>
      </c>
      <c r="U6968" s="11" t="s">
        <v>24743</v>
      </c>
      <c r="W6968" s="11" t="s">
        <v>24199</v>
      </c>
      <c r="Z6968" s="13"/>
      <c r="AA6968" s="11" t="s">
        <v>151</v>
      </c>
      <c r="AB6968" s="13"/>
      <c r="AC6968" s="13"/>
      <c r="AD6968" s="11" t="s">
        <v>24838</v>
      </c>
      <c r="AF6968" s="13"/>
      <c r="AG6968" s="11" t="s">
        <v>152</v>
      </c>
      <c r="AH6968" s="11" t="s">
        <v>24200</v>
      </c>
      <c r="AJ6968" s="13"/>
      <c r="AK6968" s="13"/>
      <c r="AL6968" s="13"/>
      <c r="AM6968" s="13"/>
      <c r="AN6968" s="13"/>
      <c r="AO6968" s="13"/>
      <c r="AP6968" s="11" t="s">
        <v>24835</v>
      </c>
      <c r="AQ6968" s="11" t="s">
        <v>23532</v>
      </c>
      <c r="AR6968" s="13"/>
      <c r="AS6968" s="13"/>
      <c r="AT6968" s="12" t="b">
        <v>1</v>
      </c>
      <c r="AU6968" s="13"/>
      <c r="AV6968" s="17">
        <v>45940.0</v>
      </c>
      <c r="AW6968" s="13"/>
      <c r="AX6968" s="14" t="s">
        <v>155</v>
      </c>
      <c r="AY6968" s="13"/>
      <c r="AZ6968" s="14">
        <v>5002.0</v>
      </c>
      <c r="BA6968" s="13"/>
    </row>
    <row r="6969">
      <c r="A6969" s="11" t="s">
        <v>24840</v>
      </c>
      <c r="B6969" s="11">
        <v>17596.0</v>
      </c>
      <c r="C6969" s="12" t="b">
        <v>0</v>
      </c>
      <c r="D6969" s="12" t="b">
        <v>0</v>
      </c>
      <c r="E6969" s="12" t="b">
        <v>0</v>
      </c>
      <c r="F6969" s="12" t="b">
        <v>0</v>
      </c>
      <c r="G6969" s="12" t="b">
        <v>0</v>
      </c>
      <c r="H6969" s="12" t="b">
        <v>0</v>
      </c>
      <c r="I6969" s="13"/>
      <c r="J6969" s="13"/>
      <c r="K6969" s="12" t="b">
        <v>1</v>
      </c>
      <c r="L6969" s="14" t="s">
        <v>22979</v>
      </c>
      <c r="M6969" s="11" t="s">
        <v>2970</v>
      </c>
      <c r="N6969" s="11" t="s">
        <v>24841</v>
      </c>
      <c r="O6969" s="11" t="s">
        <v>24837</v>
      </c>
      <c r="P6969" s="11" t="s">
        <v>24842</v>
      </c>
      <c r="Q6969" s="11" t="s">
        <v>162</v>
      </c>
      <c r="R6969" s="11" t="s">
        <v>24838</v>
      </c>
      <c r="S6969" s="11" t="s">
        <v>24839</v>
      </c>
      <c r="T6969" s="11" t="s">
        <v>16868</v>
      </c>
      <c r="U6969" s="11" t="s">
        <v>24743</v>
      </c>
      <c r="W6969" s="11" t="s">
        <v>24842</v>
      </c>
      <c r="AA6969" s="11" t="s">
        <v>151</v>
      </c>
      <c r="AB6969" s="13"/>
      <c r="AC6969" s="13"/>
      <c r="AD6969" s="11" t="s">
        <v>24838</v>
      </c>
      <c r="AF6969" s="13"/>
      <c r="AG6969" s="11" t="s">
        <v>152</v>
      </c>
      <c r="AH6969" s="11" t="s">
        <v>24843</v>
      </c>
      <c r="AJ6969" s="13"/>
      <c r="AK6969" s="13"/>
      <c r="AL6969" s="13"/>
      <c r="AM6969" s="13"/>
      <c r="AN6969" s="13"/>
      <c r="AO6969" s="13"/>
      <c r="AP6969" s="11" t="s">
        <v>24840</v>
      </c>
      <c r="AQ6969" s="11" t="s">
        <v>23532</v>
      </c>
      <c r="AR6969" s="13"/>
      <c r="AS6969" s="13"/>
      <c r="AT6969" s="12" t="b">
        <v>1</v>
      </c>
      <c r="AU6969" s="13"/>
      <c r="AV6969" s="17">
        <v>45940.0</v>
      </c>
      <c r="AW6969" s="13"/>
      <c r="AX6969" s="14" t="s">
        <v>155</v>
      </c>
      <c r="AY6969" s="13"/>
      <c r="AZ6969" s="14">
        <v>5173.0</v>
      </c>
      <c r="BA6969" s="13"/>
    </row>
    <row r="6970">
      <c r="A6970" s="11" t="s">
        <v>24844</v>
      </c>
      <c r="B6970" s="11">
        <v>17597.0</v>
      </c>
      <c r="C6970" s="12" t="b">
        <v>1</v>
      </c>
      <c r="D6970" s="12" t="b">
        <v>1</v>
      </c>
      <c r="E6970" s="12" t="b">
        <v>0</v>
      </c>
      <c r="F6970" s="12" t="b">
        <v>0</v>
      </c>
      <c r="G6970" s="12" t="b">
        <v>0</v>
      </c>
      <c r="H6970" s="12" t="b">
        <v>0</v>
      </c>
      <c r="I6970" s="13"/>
      <c r="J6970" s="13"/>
      <c r="K6970" s="12" t="b">
        <v>1</v>
      </c>
      <c r="L6970" s="15">
        <v>45909.0</v>
      </c>
      <c r="M6970" s="11" t="s">
        <v>2970</v>
      </c>
      <c r="N6970" s="11" t="s">
        <v>24845</v>
      </c>
      <c r="O6970" s="11" t="s">
        <v>24837</v>
      </c>
      <c r="P6970" s="11" t="s">
        <v>24550</v>
      </c>
      <c r="Q6970" s="11" t="s">
        <v>162</v>
      </c>
      <c r="R6970" s="11" t="s">
        <v>24838</v>
      </c>
      <c r="S6970" s="11" t="s">
        <v>24839</v>
      </c>
      <c r="T6970" s="11" t="s">
        <v>16868</v>
      </c>
      <c r="U6970" s="11" t="s">
        <v>24743</v>
      </c>
      <c r="W6970" s="11" t="s">
        <v>24550</v>
      </c>
      <c r="Z6970" s="13"/>
      <c r="AA6970" s="11" t="s">
        <v>151</v>
      </c>
      <c r="AB6970" s="13"/>
      <c r="AC6970" s="13"/>
      <c r="AD6970" s="11" t="s">
        <v>24838</v>
      </c>
      <c r="AF6970" s="13"/>
      <c r="AG6970" s="11" t="s">
        <v>152</v>
      </c>
      <c r="AH6970" s="11" t="s">
        <v>24551</v>
      </c>
      <c r="AJ6970" s="13"/>
      <c r="AK6970" s="13"/>
      <c r="AL6970" s="13"/>
      <c r="AM6970" s="13"/>
      <c r="AN6970" s="13"/>
      <c r="AO6970" s="13"/>
      <c r="AP6970" s="11" t="s">
        <v>24844</v>
      </c>
      <c r="AQ6970" s="11" t="s">
        <v>23532</v>
      </c>
      <c r="AR6970" s="13"/>
      <c r="AS6970" s="13"/>
      <c r="AT6970" s="12" t="b">
        <v>1</v>
      </c>
      <c r="AU6970" s="13"/>
      <c r="AV6970" s="17">
        <v>45940.0</v>
      </c>
      <c r="AW6970" s="13"/>
      <c r="AX6970" s="14" t="s">
        <v>155</v>
      </c>
      <c r="AY6970" s="13"/>
      <c r="AZ6970" s="14">
        <v>5045.0</v>
      </c>
      <c r="BA6970" s="13"/>
    </row>
    <row r="6971">
      <c r="A6971" s="11" t="s">
        <v>24846</v>
      </c>
      <c r="B6971" s="11">
        <v>17599.0</v>
      </c>
      <c r="C6971" s="12" t="b">
        <v>0</v>
      </c>
      <c r="D6971" s="12" t="b">
        <v>1</v>
      </c>
      <c r="E6971" s="12" t="b">
        <v>0</v>
      </c>
      <c r="F6971" s="12" t="b">
        <v>0</v>
      </c>
      <c r="G6971" s="12" t="b">
        <v>0</v>
      </c>
      <c r="H6971" s="12" t="b">
        <v>0</v>
      </c>
      <c r="I6971" s="13"/>
      <c r="J6971" s="13"/>
      <c r="K6971" s="12" t="b">
        <v>0</v>
      </c>
      <c r="L6971" s="14" t="s">
        <v>24197</v>
      </c>
      <c r="M6971" s="11" t="s">
        <v>8207</v>
      </c>
      <c r="N6971" s="11" t="s">
        <v>24847</v>
      </c>
      <c r="O6971" s="11" t="s">
        <v>24848</v>
      </c>
      <c r="P6971" s="11" t="s">
        <v>24199</v>
      </c>
      <c r="Q6971" s="11" t="s">
        <v>162</v>
      </c>
      <c r="R6971" s="11" t="s">
        <v>24849</v>
      </c>
      <c r="S6971" s="11" t="s">
        <v>24850</v>
      </c>
      <c r="T6971" s="11" t="s">
        <v>16868</v>
      </c>
      <c r="U6971" s="11" t="s">
        <v>16946</v>
      </c>
      <c r="W6971" s="11" t="s">
        <v>24199</v>
      </c>
      <c r="Z6971" s="13"/>
      <c r="AA6971" s="11" t="s">
        <v>151</v>
      </c>
      <c r="AB6971" s="13"/>
      <c r="AC6971" s="13"/>
      <c r="AD6971" s="11" t="s">
        <v>24849</v>
      </c>
      <c r="AF6971" s="13"/>
      <c r="AG6971" s="11" t="s">
        <v>152</v>
      </c>
      <c r="AH6971" s="11" t="s">
        <v>24200</v>
      </c>
      <c r="AJ6971" s="13"/>
      <c r="AK6971" s="13"/>
      <c r="AL6971" s="13"/>
      <c r="AM6971" s="13"/>
      <c r="AN6971" s="13"/>
      <c r="AO6971" s="13"/>
      <c r="AP6971" s="11" t="s">
        <v>24846</v>
      </c>
      <c r="AQ6971" s="11" t="s">
        <v>23532</v>
      </c>
      <c r="AR6971" s="13"/>
      <c r="AS6971" s="13"/>
      <c r="AT6971" s="12" t="b">
        <v>1</v>
      </c>
      <c r="AU6971" s="13"/>
      <c r="AV6971" s="17">
        <v>45940.0</v>
      </c>
      <c r="AW6971" s="13"/>
      <c r="AX6971" s="14" t="s">
        <v>155</v>
      </c>
      <c r="AY6971" s="13"/>
      <c r="AZ6971" s="14">
        <v>4998.0</v>
      </c>
      <c r="BA6971" s="13"/>
    </row>
    <row r="6972">
      <c r="A6972" s="11" t="s">
        <v>24851</v>
      </c>
      <c r="B6972" s="11">
        <v>17602.0</v>
      </c>
      <c r="C6972" s="12" t="b">
        <v>1</v>
      </c>
      <c r="D6972" s="12" t="b">
        <v>0</v>
      </c>
      <c r="E6972" s="12" t="b">
        <v>0</v>
      </c>
      <c r="F6972" s="12" t="b">
        <v>0</v>
      </c>
      <c r="G6972" s="12" t="b">
        <v>0</v>
      </c>
      <c r="H6972" s="12" t="b">
        <v>0</v>
      </c>
      <c r="I6972" s="13"/>
      <c r="J6972" s="13"/>
      <c r="K6972" s="12" t="b">
        <v>1</v>
      </c>
      <c r="L6972" s="15">
        <v>45758.0</v>
      </c>
      <c r="M6972" s="11" t="s">
        <v>8145</v>
      </c>
      <c r="N6972" s="11" t="s">
        <v>24852</v>
      </c>
      <c r="O6972" s="11" t="s">
        <v>11202</v>
      </c>
      <c r="P6972" s="11" t="s">
        <v>24600</v>
      </c>
      <c r="Q6972" s="11" t="s">
        <v>972</v>
      </c>
      <c r="R6972" s="11" t="s">
        <v>11203</v>
      </c>
      <c r="S6972" s="11" t="s">
        <v>8421</v>
      </c>
      <c r="T6972" s="11" t="s">
        <v>24853</v>
      </c>
      <c r="W6972" s="11" t="s">
        <v>24600</v>
      </c>
      <c r="Y6972" s="13"/>
      <c r="Z6972" s="13"/>
      <c r="AA6972" s="11" t="s">
        <v>151</v>
      </c>
      <c r="AB6972" s="11" t="s">
        <v>24854</v>
      </c>
      <c r="AC6972" s="13"/>
      <c r="AD6972" s="11" t="s">
        <v>11203</v>
      </c>
      <c r="AE6972" s="13"/>
      <c r="AF6972" s="13"/>
      <c r="AG6972" s="11" t="s">
        <v>152</v>
      </c>
      <c r="AH6972" s="11" t="s">
        <v>24603</v>
      </c>
      <c r="AJ6972" s="13"/>
      <c r="AK6972" s="13"/>
      <c r="AL6972" s="13"/>
      <c r="AM6972" s="13"/>
      <c r="AN6972" s="13"/>
      <c r="AO6972" s="13"/>
      <c r="AP6972" s="11" t="s">
        <v>24851</v>
      </c>
      <c r="AQ6972" s="11" t="s">
        <v>24604</v>
      </c>
      <c r="AR6972" s="13"/>
      <c r="AS6972" s="13"/>
      <c r="AT6972" s="12" t="b">
        <v>1</v>
      </c>
      <c r="AU6972" s="13"/>
      <c r="AV6972" s="15">
        <v>45910.0</v>
      </c>
      <c r="AW6972" s="13"/>
      <c r="AX6972" s="14" t="s">
        <v>155</v>
      </c>
      <c r="AY6972" s="13"/>
      <c r="AZ6972" s="14">
        <v>284.0</v>
      </c>
      <c r="BA6972" s="13"/>
    </row>
    <row r="6973">
      <c r="A6973" s="11" t="s">
        <v>24855</v>
      </c>
      <c r="B6973" s="11">
        <v>17603.0</v>
      </c>
      <c r="C6973" s="12" t="b">
        <v>0</v>
      </c>
      <c r="D6973" s="12" t="b">
        <v>0</v>
      </c>
      <c r="E6973" s="12" t="b">
        <v>0</v>
      </c>
      <c r="F6973" s="12" t="b">
        <v>0</v>
      </c>
      <c r="G6973" s="12" t="b">
        <v>0</v>
      </c>
      <c r="H6973" s="12" t="b">
        <v>0</v>
      </c>
      <c r="I6973" s="13"/>
      <c r="J6973" s="13"/>
      <c r="K6973" s="12" t="b">
        <v>0</v>
      </c>
      <c r="L6973" s="14" t="s">
        <v>24197</v>
      </c>
      <c r="M6973" s="11" t="s">
        <v>1221</v>
      </c>
      <c r="N6973" s="11" t="s">
        <v>24856</v>
      </c>
      <c r="O6973" s="11" t="s">
        <v>24857</v>
      </c>
      <c r="P6973" s="11" t="s">
        <v>24199</v>
      </c>
      <c r="Q6973" s="11" t="s">
        <v>162</v>
      </c>
      <c r="R6973" s="11" t="s">
        <v>1611</v>
      </c>
      <c r="S6973" s="11" t="s">
        <v>24858</v>
      </c>
      <c r="T6973" s="11" t="s">
        <v>16868</v>
      </c>
      <c r="U6973" s="11" t="s">
        <v>23654</v>
      </c>
      <c r="W6973" s="11" t="s">
        <v>24199</v>
      </c>
      <c r="Z6973" s="13"/>
      <c r="AA6973" s="11" t="s">
        <v>151</v>
      </c>
      <c r="AB6973" s="13"/>
      <c r="AC6973" s="13"/>
      <c r="AD6973" s="11" t="s">
        <v>1611</v>
      </c>
      <c r="AF6973" s="13"/>
      <c r="AG6973" s="11" t="s">
        <v>152</v>
      </c>
      <c r="AH6973" s="11" t="s">
        <v>24200</v>
      </c>
      <c r="AJ6973" s="13"/>
      <c r="AK6973" s="13"/>
      <c r="AL6973" s="13"/>
      <c r="AM6973" s="13"/>
      <c r="AN6973" s="13"/>
      <c r="AO6973" s="13"/>
      <c r="AP6973" s="11" t="s">
        <v>24855</v>
      </c>
      <c r="AQ6973" s="11" t="s">
        <v>23532</v>
      </c>
      <c r="AR6973" s="13"/>
      <c r="AS6973" s="13"/>
      <c r="AT6973" s="12" t="b">
        <v>1</v>
      </c>
      <c r="AU6973" s="13"/>
      <c r="AV6973" s="17">
        <v>45940.0</v>
      </c>
      <c r="AW6973" s="13"/>
      <c r="AX6973" s="14" t="s">
        <v>155</v>
      </c>
      <c r="AY6973" s="13"/>
      <c r="AZ6973" s="14">
        <v>4993.0</v>
      </c>
      <c r="BA6973" s="13"/>
    </row>
    <row r="6974">
      <c r="A6974" s="11" t="s">
        <v>24859</v>
      </c>
      <c r="B6974" s="11">
        <v>17604.0</v>
      </c>
      <c r="C6974" s="12" t="b">
        <v>0</v>
      </c>
      <c r="D6974" s="12" t="b">
        <v>0</v>
      </c>
      <c r="E6974" s="12" t="b">
        <v>0</v>
      </c>
      <c r="F6974" s="12" t="b">
        <v>0</v>
      </c>
      <c r="G6974" s="12" t="b">
        <v>0</v>
      </c>
      <c r="H6974" s="12" t="b">
        <v>0</v>
      </c>
      <c r="I6974" s="13"/>
      <c r="J6974" s="13"/>
      <c r="K6974" s="12" t="b">
        <v>0</v>
      </c>
      <c r="L6974" s="14" t="s">
        <v>24739</v>
      </c>
      <c r="M6974" s="11" t="s">
        <v>1221</v>
      </c>
      <c r="N6974" s="11" t="s">
        <v>24860</v>
      </c>
      <c r="O6974" s="11" t="s">
        <v>24857</v>
      </c>
      <c r="P6974" s="11" t="s">
        <v>24742</v>
      </c>
      <c r="Q6974" s="11" t="s">
        <v>16866</v>
      </c>
      <c r="R6974" s="11" t="s">
        <v>1611</v>
      </c>
      <c r="S6974" s="11" t="s">
        <v>24858</v>
      </c>
      <c r="T6974" s="11" t="s">
        <v>16868</v>
      </c>
      <c r="U6974" s="11" t="s">
        <v>23654</v>
      </c>
      <c r="W6974" s="11" t="s">
        <v>24742</v>
      </c>
      <c r="AA6974" s="11" t="s">
        <v>3028</v>
      </c>
      <c r="AB6974" s="13"/>
      <c r="AC6974" s="13"/>
      <c r="AD6974" s="11" t="s">
        <v>1611</v>
      </c>
      <c r="AF6974" s="13"/>
      <c r="AG6974" s="11" t="s">
        <v>152</v>
      </c>
      <c r="AH6974" s="11" t="s">
        <v>24744</v>
      </c>
      <c r="AJ6974" s="13"/>
      <c r="AK6974" s="13"/>
      <c r="AL6974" s="13"/>
      <c r="AM6974" s="13"/>
      <c r="AN6974" s="13"/>
      <c r="AO6974" s="13"/>
      <c r="AP6974" s="11" t="s">
        <v>24859</v>
      </c>
      <c r="AQ6974" s="11" t="s">
        <v>23532</v>
      </c>
      <c r="AR6974" s="13"/>
      <c r="AS6974" s="13"/>
      <c r="AT6974" s="12" t="b">
        <v>1</v>
      </c>
      <c r="AU6974" s="13"/>
      <c r="AV6974" s="17">
        <v>45940.0</v>
      </c>
      <c r="AW6974" s="13"/>
      <c r="AX6974" s="14" t="s">
        <v>155</v>
      </c>
      <c r="AY6974" s="13"/>
      <c r="AZ6974" s="14">
        <v>5151.0</v>
      </c>
      <c r="BA6974" s="13"/>
    </row>
    <row r="6975">
      <c r="A6975" s="11" t="s">
        <v>24861</v>
      </c>
      <c r="B6975" s="11">
        <v>17605.0</v>
      </c>
      <c r="C6975" s="12" t="b">
        <v>0</v>
      </c>
      <c r="D6975" s="12" t="b">
        <v>1</v>
      </c>
      <c r="E6975" s="12" t="b">
        <v>0</v>
      </c>
      <c r="F6975" s="12" t="b">
        <v>0</v>
      </c>
      <c r="G6975" s="12" t="b">
        <v>0</v>
      </c>
      <c r="H6975" s="12" t="b">
        <v>0</v>
      </c>
      <c r="I6975" s="13"/>
      <c r="J6975" s="13"/>
      <c r="K6975" s="12" t="b">
        <v>0</v>
      </c>
      <c r="L6975" s="14" t="s">
        <v>24197</v>
      </c>
      <c r="M6975" s="11" t="s">
        <v>12729</v>
      </c>
      <c r="N6975" s="11" t="s">
        <v>24862</v>
      </c>
      <c r="O6975" s="11" t="s">
        <v>24863</v>
      </c>
      <c r="P6975" s="11" t="s">
        <v>24199</v>
      </c>
      <c r="Q6975" s="11" t="s">
        <v>162</v>
      </c>
      <c r="R6975" s="11" t="s">
        <v>24864</v>
      </c>
      <c r="S6975" s="11" t="s">
        <v>24865</v>
      </c>
      <c r="T6975" s="11" t="s">
        <v>16868</v>
      </c>
      <c r="U6975" s="11" t="s">
        <v>23899</v>
      </c>
      <c r="W6975" s="11" t="s">
        <v>24199</v>
      </c>
      <c r="Z6975" s="13"/>
      <c r="AA6975" s="11" t="s">
        <v>151</v>
      </c>
      <c r="AB6975" s="13"/>
      <c r="AC6975" s="13"/>
      <c r="AD6975" s="11" t="s">
        <v>24864</v>
      </c>
      <c r="AE6975" s="13"/>
      <c r="AF6975" s="13"/>
      <c r="AG6975" s="11" t="s">
        <v>152</v>
      </c>
      <c r="AH6975" s="11" t="s">
        <v>24200</v>
      </c>
      <c r="AJ6975" s="13"/>
      <c r="AK6975" s="13"/>
      <c r="AL6975" s="13"/>
      <c r="AM6975" s="13"/>
      <c r="AN6975" s="13"/>
      <c r="AO6975" s="13"/>
      <c r="AP6975" s="11" t="s">
        <v>24861</v>
      </c>
      <c r="AQ6975" s="11" t="s">
        <v>23532</v>
      </c>
      <c r="AR6975" s="13"/>
      <c r="AS6975" s="13"/>
      <c r="AT6975" s="12" t="b">
        <v>1</v>
      </c>
      <c r="AU6975" s="13"/>
      <c r="AV6975" s="17">
        <v>45940.0</v>
      </c>
      <c r="AW6975" s="13"/>
      <c r="AX6975" s="14" t="s">
        <v>155</v>
      </c>
      <c r="AY6975" s="13"/>
      <c r="AZ6975" s="14">
        <v>4997.0</v>
      </c>
      <c r="BA6975" s="13"/>
    </row>
    <row r="6976">
      <c r="A6976" s="11" t="s">
        <v>24866</v>
      </c>
      <c r="B6976" s="11">
        <v>17606.0</v>
      </c>
      <c r="C6976" s="12" t="b">
        <v>0</v>
      </c>
      <c r="D6976" s="12" t="b">
        <v>0</v>
      </c>
      <c r="E6976" s="12" t="b">
        <v>0</v>
      </c>
      <c r="F6976" s="12" t="b">
        <v>0</v>
      </c>
      <c r="G6976" s="12" t="b">
        <v>0</v>
      </c>
      <c r="H6976" s="12" t="b">
        <v>0</v>
      </c>
      <c r="I6976" s="13"/>
      <c r="J6976" s="13"/>
      <c r="K6976" s="12" t="b">
        <v>0</v>
      </c>
      <c r="L6976" s="15">
        <v>45907.0</v>
      </c>
      <c r="M6976" s="11" t="s">
        <v>1422</v>
      </c>
      <c r="N6976" s="11" t="s">
        <v>24867</v>
      </c>
      <c r="O6976" s="11" t="s">
        <v>2666</v>
      </c>
      <c r="P6976" s="11" t="s">
        <v>24653</v>
      </c>
      <c r="Q6976" s="11" t="s">
        <v>162</v>
      </c>
      <c r="R6976" s="11" t="s">
        <v>2667</v>
      </c>
      <c r="S6976" s="11" t="s">
        <v>2668</v>
      </c>
      <c r="T6976" s="11" t="s">
        <v>16868</v>
      </c>
      <c r="U6976" s="11" t="s">
        <v>22823</v>
      </c>
      <c r="W6976" s="11" t="s">
        <v>24653</v>
      </c>
      <c r="Z6976" s="13"/>
      <c r="AA6976" s="11" t="s">
        <v>151</v>
      </c>
      <c r="AB6976" s="13"/>
      <c r="AC6976" s="13"/>
      <c r="AD6976" s="11" t="s">
        <v>2667</v>
      </c>
      <c r="AF6976" s="13"/>
      <c r="AG6976" s="11" t="s">
        <v>152</v>
      </c>
      <c r="AH6976" s="11" t="s">
        <v>24655</v>
      </c>
      <c r="AJ6976" s="13"/>
      <c r="AK6976" s="13"/>
      <c r="AL6976" s="13"/>
      <c r="AM6976" s="13"/>
      <c r="AN6976" s="13"/>
      <c r="AO6976" s="13"/>
      <c r="AP6976" s="11" t="s">
        <v>24866</v>
      </c>
      <c r="AQ6976" s="11" t="s">
        <v>23532</v>
      </c>
      <c r="AR6976" s="13"/>
      <c r="AS6976" s="13"/>
      <c r="AT6976" s="12" t="b">
        <v>1</v>
      </c>
      <c r="AU6976" s="13"/>
      <c r="AV6976" s="17">
        <v>45940.0</v>
      </c>
      <c r="AW6976" s="13"/>
      <c r="AX6976" s="14" t="s">
        <v>155</v>
      </c>
      <c r="AY6976" s="13"/>
      <c r="AZ6976" s="14">
        <v>5032.0</v>
      </c>
      <c r="BA6976" s="13"/>
    </row>
    <row r="6977">
      <c r="A6977" s="11" t="s">
        <v>24868</v>
      </c>
      <c r="B6977" s="11">
        <v>17608.0</v>
      </c>
      <c r="C6977" s="12" t="b">
        <v>1</v>
      </c>
      <c r="D6977" s="12" t="b">
        <v>1</v>
      </c>
      <c r="E6977" s="12" t="b">
        <v>0</v>
      </c>
      <c r="F6977" s="12" t="b">
        <v>0</v>
      </c>
      <c r="G6977" s="12" t="b">
        <v>0</v>
      </c>
      <c r="H6977" s="12" t="b">
        <v>0</v>
      </c>
      <c r="I6977" s="13"/>
      <c r="J6977" s="13"/>
      <c r="K6977" s="12" t="b">
        <v>1</v>
      </c>
      <c r="L6977" s="14" t="s">
        <v>24869</v>
      </c>
      <c r="M6977" s="11" t="s">
        <v>1185</v>
      </c>
      <c r="N6977" s="11" t="s">
        <v>24870</v>
      </c>
      <c r="O6977" s="11" t="s">
        <v>24871</v>
      </c>
      <c r="P6977" s="11" t="s">
        <v>24872</v>
      </c>
      <c r="Q6977" s="11" t="s">
        <v>146</v>
      </c>
      <c r="R6977" s="11" t="s">
        <v>24873</v>
      </c>
      <c r="S6977" s="11" t="s">
        <v>810</v>
      </c>
      <c r="T6977" s="11" t="s">
        <v>16868</v>
      </c>
      <c r="U6977" s="11" t="s">
        <v>23217</v>
      </c>
      <c r="W6977" s="11" t="s">
        <v>24872</v>
      </c>
      <c r="AA6977" s="11" t="s">
        <v>151</v>
      </c>
      <c r="AB6977" s="13"/>
      <c r="AC6977" s="13"/>
      <c r="AD6977" s="11" t="s">
        <v>24873</v>
      </c>
      <c r="AE6977" s="13"/>
      <c r="AF6977" s="13"/>
      <c r="AG6977" s="11" t="s">
        <v>152</v>
      </c>
      <c r="AH6977" s="11" t="s">
        <v>24874</v>
      </c>
      <c r="AJ6977" s="13"/>
      <c r="AK6977" s="13"/>
      <c r="AL6977" s="14">
        <v>5.0</v>
      </c>
      <c r="AM6977" s="13"/>
      <c r="AN6977" s="13"/>
      <c r="AO6977" s="13"/>
      <c r="AP6977" s="11" t="s">
        <v>24868</v>
      </c>
      <c r="AQ6977" s="11" t="s">
        <v>23532</v>
      </c>
      <c r="AR6977" s="13"/>
      <c r="AS6977" s="13"/>
      <c r="AT6977" s="12" t="b">
        <v>1</v>
      </c>
      <c r="AU6977" s="13"/>
      <c r="AV6977" s="14" t="s">
        <v>167</v>
      </c>
      <c r="AW6977" s="13"/>
      <c r="AX6977" s="14" t="s">
        <v>155</v>
      </c>
      <c r="AY6977" s="13"/>
      <c r="AZ6977" s="14">
        <v>8488.0</v>
      </c>
      <c r="BA6977" s="13"/>
    </row>
    <row r="6978">
      <c r="A6978" s="11" t="s">
        <v>24875</v>
      </c>
      <c r="B6978" s="11">
        <v>17609.0</v>
      </c>
      <c r="C6978" s="12" t="b">
        <v>0</v>
      </c>
      <c r="D6978" s="12" t="b">
        <v>1</v>
      </c>
      <c r="E6978" s="12" t="b">
        <v>0</v>
      </c>
      <c r="F6978" s="12" t="b">
        <v>0</v>
      </c>
      <c r="G6978" s="12" t="b">
        <v>0</v>
      </c>
      <c r="H6978" s="12" t="b">
        <v>0</v>
      </c>
      <c r="I6978" s="13"/>
      <c r="J6978" s="13"/>
      <c r="K6978" s="12" t="b">
        <v>0</v>
      </c>
      <c r="L6978" s="14" t="s">
        <v>24244</v>
      </c>
      <c r="M6978" s="11" t="s">
        <v>3870</v>
      </c>
      <c r="N6978" s="11" t="s">
        <v>24876</v>
      </c>
      <c r="O6978" s="11" t="s">
        <v>24877</v>
      </c>
      <c r="P6978" s="11" t="s">
        <v>24538</v>
      </c>
      <c r="Q6978" s="11" t="s">
        <v>162</v>
      </c>
      <c r="R6978" s="11" t="s">
        <v>24878</v>
      </c>
      <c r="T6978" s="13"/>
      <c r="U6978" s="11" t="s">
        <v>22200</v>
      </c>
      <c r="W6978" s="11" t="s">
        <v>24538</v>
      </c>
      <c r="Z6978" s="13"/>
      <c r="AA6978" s="11" t="s">
        <v>151</v>
      </c>
      <c r="AB6978" s="13"/>
      <c r="AC6978" s="13"/>
      <c r="AD6978" s="11" t="s">
        <v>24878</v>
      </c>
      <c r="AF6978" s="13"/>
      <c r="AG6978" s="11" t="s">
        <v>152</v>
      </c>
      <c r="AH6978" s="11" t="s">
        <v>24540</v>
      </c>
      <c r="AJ6978" s="13"/>
      <c r="AK6978" s="13"/>
      <c r="AL6978" s="13"/>
      <c r="AM6978" s="13"/>
      <c r="AN6978" s="13"/>
      <c r="AO6978" s="13"/>
      <c r="AP6978" s="11" t="s">
        <v>24875</v>
      </c>
      <c r="AR6978" s="13"/>
      <c r="AS6978" s="13"/>
      <c r="AT6978" s="12" t="b">
        <v>1</v>
      </c>
      <c r="AU6978" s="13"/>
      <c r="AV6978" s="17">
        <v>45940.0</v>
      </c>
      <c r="AW6978" s="13"/>
      <c r="AX6978" s="14" t="s">
        <v>155</v>
      </c>
      <c r="AY6978" s="13"/>
      <c r="AZ6978" s="14">
        <v>5027.0</v>
      </c>
      <c r="BA6978" s="13"/>
    </row>
    <row r="6979">
      <c r="A6979" s="11" t="s">
        <v>24879</v>
      </c>
      <c r="B6979" s="11">
        <v>17611.0</v>
      </c>
      <c r="C6979" s="12" t="b">
        <v>1</v>
      </c>
      <c r="D6979" s="12" t="b">
        <v>0</v>
      </c>
      <c r="E6979" s="12" t="b">
        <v>0</v>
      </c>
      <c r="F6979" s="12" t="b">
        <v>0</v>
      </c>
      <c r="G6979" s="12" t="b">
        <v>1</v>
      </c>
      <c r="H6979" s="12" t="b">
        <v>1</v>
      </c>
      <c r="I6979" s="13"/>
      <c r="J6979" s="13"/>
      <c r="K6979" s="12" t="b">
        <v>1</v>
      </c>
      <c r="L6979" s="15">
        <v>45758.0</v>
      </c>
      <c r="M6979" s="11" t="s">
        <v>3335</v>
      </c>
      <c r="N6979" s="11" t="s">
        <v>24880</v>
      </c>
      <c r="O6979" s="11" t="s">
        <v>12554</v>
      </c>
      <c r="P6979" s="11" t="s">
        <v>24600</v>
      </c>
      <c r="Q6979" s="11" t="s">
        <v>972</v>
      </c>
      <c r="R6979" s="11" t="s">
        <v>12555</v>
      </c>
      <c r="S6979" s="11" t="s">
        <v>12556</v>
      </c>
      <c r="T6979" s="11" t="s">
        <v>24881</v>
      </c>
      <c r="W6979" s="11" t="s">
        <v>24600</v>
      </c>
      <c r="Y6979" s="13"/>
      <c r="Z6979" s="13"/>
      <c r="AA6979" s="11" t="s">
        <v>151</v>
      </c>
      <c r="AB6979" s="11" t="s">
        <v>24882</v>
      </c>
      <c r="AC6979" s="13"/>
      <c r="AD6979" s="11" t="s">
        <v>12555</v>
      </c>
      <c r="AE6979" s="13"/>
      <c r="AF6979" s="13"/>
      <c r="AG6979" s="11" t="s">
        <v>152</v>
      </c>
      <c r="AH6979" s="11" t="s">
        <v>24603</v>
      </c>
      <c r="AJ6979" s="13"/>
      <c r="AK6979" s="13"/>
      <c r="AL6979" s="13"/>
      <c r="AM6979" s="13"/>
      <c r="AN6979" s="13"/>
      <c r="AO6979" s="13"/>
      <c r="AP6979" s="11" t="s">
        <v>24879</v>
      </c>
      <c r="AQ6979" s="11" t="s">
        <v>24604</v>
      </c>
      <c r="AR6979" s="13"/>
      <c r="AS6979" s="13"/>
      <c r="AT6979" s="12" t="b">
        <v>1</v>
      </c>
      <c r="AU6979" s="13"/>
      <c r="AV6979" s="15">
        <v>45910.0</v>
      </c>
      <c r="AW6979" s="13"/>
      <c r="AX6979" s="14" t="s">
        <v>155</v>
      </c>
      <c r="AY6979" s="13"/>
      <c r="AZ6979" s="14">
        <v>287.0</v>
      </c>
      <c r="BA6979" s="13"/>
    </row>
    <row r="6980">
      <c r="A6980" s="11" t="s">
        <v>24883</v>
      </c>
      <c r="B6980" s="11">
        <v>17613.0</v>
      </c>
      <c r="C6980" s="12" t="b">
        <v>1</v>
      </c>
      <c r="D6980" s="12" t="b">
        <v>0</v>
      </c>
      <c r="E6980" s="12" t="b">
        <v>0</v>
      </c>
      <c r="F6980" s="12" t="b">
        <v>0</v>
      </c>
      <c r="G6980" s="12" t="b">
        <v>1</v>
      </c>
      <c r="H6980" s="12" t="b">
        <v>1</v>
      </c>
      <c r="I6980" s="13"/>
      <c r="J6980" s="13"/>
      <c r="K6980" s="12" t="b">
        <v>1</v>
      </c>
      <c r="L6980" s="15">
        <v>45758.0</v>
      </c>
      <c r="M6980" s="11" t="s">
        <v>1203</v>
      </c>
      <c r="N6980" s="11" t="s">
        <v>24884</v>
      </c>
      <c r="O6980" s="11" t="s">
        <v>24885</v>
      </c>
      <c r="P6980" s="11" t="s">
        <v>24600</v>
      </c>
      <c r="Q6980" s="11" t="s">
        <v>972</v>
      </c>
      <c r="R6980" s="11" t="s">
        <v>24886</v>
      </c>
      <c r="S6980" s="11" t="s">
        <v>24887</v>
      </c>
      <c r="T6980" s="11" t="s">
        <v>24888</v>
      </c>
      <c r="V6980" s="13"/>
      <c r="W6980" s="11" t="s">
        <v>24600</v>
      </c>
      <c r="Y6980" s="13"/>
      <c r="Z6980" s="13"/>
      <c r="AA6980" s="11" t="s">
        <v>151</v>
      </c>
      <c r="AB6980" s="11" t="s">
        <v>24889</v>
      </c>
      <c r="AC6980" s="13"/>
      <c r="AD6980" s="11" t="s">
        <v>24886</v>
      </c>
      <c r="AE6980" s="13"/>
      <c r="AF6980" s="13"/>
      <c r="AG6980" s="11" t="s">
        <v>152</v>
      </c>
      <c r="AH6980" s="11" t="s">
        <v>24603</v>
      </c>
      <c r="AJ6980" s="13"/>
      <c r="AK6980" s="13"/>
      <c r="AL6980" s="13"/>
      <c r="AM6980" s="13"/>
      <c r="AN6980" s="13"/>
      <c r="AO6980" s="13"/>
      <c r="AP6980" s="11" t="s">
        <v>24883</v>
      </c>
      <c r="AQ6980" s="11" t="s">
        <v>24604</v>
      </c>
      <c r="AR6980" s="13"/>
      <c r="AS6980" s="13"/>
      <c r="AT6980" s="12" t="b">
        <v>1</v>
      </c>
      <c r="AU6980" s="13"/>
      <c r="AV6980" s="15">
        <v>45910.0</v>
      </c>
      <c r="AW6980" s="13"/>
      <c r="AX6980" s="14" t="s">
        <v>155</v>
      </c>
      <c r="AY6980" s="13"/>
      <c r="AZ6980" s="14">
        <v>285.0</v>
      </c>
      <c r="BA6980" s="13"/>
    </row>
    <row r="6981">
      <c r="A6981" s="11" t="s">
        <v>24890</v>
      </c>
      <c r="B6981" s="11">
        <v>17614.0</v>
      </c>
      <c r="C6981" s="12" t="b">
        <v>1</v>
      </c>
      <c r="D6981" s="12" t="b">
        <v>0</v>
      </c>
      <c r="E6981" s="12" t="b">
        <v>0</v>
      </c>
      <c r="F6981" s="12" t="b">
        <v>0</v>
      </c>
      <c r="G6981" s="12" t="b">
        <v>1</v>
      </c>
      <c r="H6981" s="12" t="b">
        <v>1</v>
      </c>
      <c r="I6981" s="13"/>
      <c r="J6981" s="13"/>
      <c r="K6981" s="12" t="b">
        <v>1</v>
      </c>
      <c r="L6981" s="15">
        <v>45758.0</v>
      </c>
      <c r="M6981" s="11" t="s">
        <v>1793</v>
      </c>
      <c r="N6981" s="11" t="s">
        <v>24891</v>
      </c>
      <c r="O6981" s="11" t="s">
        <v>3508</v>
      </c>
      <c r="P6981" s="11" t="s">
        <v>24600</v>
      </c>
      <c r="Q6981" s="11" t="s">
        <v>972</v>
      </c>
      <c r="R6981" s="11" t="s">
        <v>3509</v>
      </c>
      <c r="S6981" s="11" t="s">
        <v>1099</v>
      </c>
      <c r="T6981" s="11" t="s">
        <v>24892</v>
      </c>
      <c r="W6981" s="11" t="s">
        <v>24600</v>
      </c>
      <c r="Y6981" s="13"/>
      <c r="Z6981" s="13"/>
      <c r="AA6981" s="11" t="s">
        <v>151</v>
      </c>
      <c r="AB6981" s="11" t="s">
        <v>24893</v>
      </c>
      <c r="AC6981" s="13"/>
      <c r="AD6981" s="11" t="s">
        <v>3509</v>
      </c>
      <c r="AF6981" s="13"/>
      <c r="AG6981" s="11" t="s">
        <v>152</v>
      </c>
      <c r="AH6981" s="11" t="s">
        <v>24603</v>
      </c>
      <c r="AJ6981" s="13"/>
      <c r="AK6981" s="13"/>
      <c r="AL6981" s="13"/>
      <c r="AM6981" s="13"/>
      <c r="AN6981" s="13"/>
      <c r="AO6981" s="13"/>
      <c r="AP6981" s="11" t="s">
        <v>24890</v>
      </c>
      <c r="AQ6981" s="11" t="s">
        <v>24604</v>
      </c>
      <c r="AR6981" s="13"/>
      <c r="AS6981" s="13"/>
      <c r="AT6981" s="12" t="b">
        <v>1</v>
      </c>
      <c r="AU6981" s="13"/>
      <c r="AV6981" s="15">
        <v>45910.0</v>
      </c>
      <c r="AW6981" s="13"/>
      <c r="AX6981" s="14" t="s">
        <v>155</v>
      </c>
      <c r="AY6981" s="13"/>
      <c r="AZ6981" s="14">
        <v>286.0</v>
      </c>
      <c r="BA6981" s="13"/>
    </row>
    <row r="6982">
      <c r="A6982" s="11" t="s">
        <v>24894</v>
      </c>
      <c r="B6982" s="11">
        <v>17615.0</v>
      </c>
      <c r="C6982" s="12" t="b">
        <v>1</v>
      </c>
      <c r="D6982" s="12" t="b">
        <v>1</v>
      </c>
      <c r="E6982" s="12" t="b">
        <v>0</v>
      </c>
      <c r="F6982" s="12" t="b">
        <v>0</v>
      </c>
      <c r="G6982" s="12" t="b">
        <v>0</v>
      </c>
      <c r="H6982" s="12" t="b">
        <v>0</v>
      </c>
      <c r="I6982" s="13"/>
      <c r="J6982" s="13"/>
      <c r="K6982" s="12" t="b">
        <v>1</v>
      </c>
      <c r="L6982" s="14" t="s">
        <v>24895</v>
      </c>
      <c r="M6982" s="11" t="s">
        <v>1221</v>
      </c>
      <c r="N6982" s="11" t="s">
        <v>24896</v>
      </c>
      <c r="O6982" s="11" t="s">
        <v>23559</v>
      </c>
      <c r="P6982" s="11" t="s">
        <v>24897</v>
      </c>
      <c r="Q6982" s="11" t="s">
        <v>146</v>
      </c>
      <c r="R6982" s="11" t="s">
        <v>23560</v>
      </c>
      <c r="S6982" s="11" t="s">
        <v>23561</v>
      </c>
      <c r="T6982" s="11" t="s">
        <v>16868</v>
      </c>
      <c r="U6982" s="11" t="s">
        <v>23654</v>
      </c>
      <c r="W6982" s="11" t="s">
        <v>24897</v>
      </c>
      <c r="AA6982" s="11" t="s">
        <v>16462</v>
      </c>
      <c r="AB6982" s="13"/>
      <c r="AC6982" s="13"/>
      <c r="AD6982" s="11" t="s">
        <v>23560</v>
      </c>
      <c r="AE6982" s="13"/>
      <c r="AF6982" s="13"/>
      <c r="AG6982" s="11" t="s">
        <v>152</v>
      </c>
      <c r="AH6982" s="11" t="s">
        <v>24898</v>
      </c>
      <c r="AJ6982" s="13"/>
      <c r="AK6982" s="13"/>
      <c r="AL6982" s="13"/>
      <c r="AM6982" s="13"/>
      <c r="AN6982" s="13"/>
      <c r="AO6982" s="13"/>
      <c r="AP6982" s="11" t="s">
        <v>24894</v>
      </c>
      <c r="AQ6982" s="11" t="s">
        <v>23532</v>
      </c>
      <c r="AR6982" s="13"/>
      <c r="AS6982" s="13"/>
      <c r="AT6982" s="12" t="b">
        <v>1</v>
      </c>
      <c r="AU6982" s="13"/>
      <c r="AV6982" s="17">
        <v>45940.0</v>
      </c>
      <c r="AW6982" s="13"/>
      <c r="AX6982" s="14" t="s">
        <v>155</v>
      </c>
      <c r="AY6982" s="13"/>
      <c r="AZ6982" s="14">
        <v>5205.0</v>
      </c>
      <c r="BA6982" s="13"/>
    </row>
    <row r="6983">
      <c r="A6983" s="11" t="s">
        <v>24899</v>
      </c>
      <c r="B6983" s="11">
        <v>17616.0</v>
      </c>
      <c r="C6983" s="12" t="b">
        <v>1</v>
      </c>
      <c r="D6983" s="12" t="b">
        <v>1</v>
      </c>
      <c r="E6983" s="12" t="b">
        <v>0</v>
      </c>
      <c r="F6983" s="12" t="b">
        <v>0</v>
      </c>
      <c r="G6983" s="12" t="b">
        <v>0</v>
      </c>
      <c r="H6983" s="12" t="b">
        <v>0</v>
      </c>
      <c r="I6983" s="13"/>
      <c r="J6983" s="13"/>
      <c r="K6983" s="12" t="b">
        <v>1</v>
      </c>
      <c r="L6983" s="14" t="s">
        <v>24869</v>
      </c>
      <c r="M6983" s="11" t="s">
        <v>8145</v>
      </c>
      <c r="N6983" s="11" t="s">
        <v>24900</v>
      </c>
      <c r="O6983" s="11" t="s">
        <v>10320</v>
      </c>
      <c r="P6983" s="11" t="s">
        <v>24872</v>
      </c>
      <c r="Q6983" s="11" t="s">
        <v>146</v>
      </c>
      <c r="R6983" s="11" t="s">
        <v>10321</v>
      </c>
      <c r="S6983" s="11" t="s">
        <v>10322</v>
      </c>
      <c r="T6983" s="11" t="s">
        <v>16868</v>
      </c>
      <c r="U6983" s="11" t="s">
        <v>16668</v>
      </c>
      <c r="W6983" s="11" t="s">
        <v>24872</v>
      </c>
      <c r="AA6983" s="11" t="s">
        <v>151</v>
      </c>
      <c r="AB6983" s="13"/>
      <c r="AC6983" s="13"/>
      <c r="AD6983" s="11" t="s">
        <v>10321</v>
      </c>
      <c r="AF6983" s="13"/>
      <c r="AG6983" s="11" t="s">
        <v>152</v>
      </c>
      <c r="AH6983" s="11" t="s">
        <v>24874</v>
      </c>
      <c r="AJ6983" s="13"/>
      <c r="AK6983" s="13"/>
      <c r="AL6983" s="14">
        <v>5.0</v>
      </c>
      <c r="AM6983" s="13"/>
      <c r="AN6983" s="13"/>
      <c r="AO6983" s="13"/>
      <c r="AP6983" s="11" t="s">
        <v>24899</v>
      </c>
      <c r="AQ6983" s="11" t="s">
        <v>23532</v>
      </c>
      <c r="AR6983" s="13"/>
      <c r="AS6983" s="13"/>
      <c r="AT6983" s="12" t="b">
        <v>1</v>
      </c>
      <c r="AU6983" s="13"/>
      <c r="AV6983" s="17">
        <v>45940.0</v>
      </c>
      <c r="AW6983" s="13"/>
      <c r="AX6983" s="14" t="s">
        <v>155</v>
      </c>
      <c r="AY6983" s="13"/>
      <c r="AZ6983" s="14">
        <v>5202.0</v>
      </c>
      <c r="BA6983" s="13"/>
    </row>
    <row r="6984">
      <c r="A6984" s="11" t="s">
        <v>24901</v>
      </c>
      <c r="B6984" s="11">
        <v>17617.0</v>
      </c>
      <c r="C6984" s="12" t="b">
        <v>1</v>
      </c>
      <c r="D6984" s="12" t="b">
        <v>0</v>
      </c>
      <c r="E6984" s="12" t="b">
        <v>0</v>
      </c>
      <c r="F6984" s="12" t="b">
        <v>0</v>
      </c>
      <c r="G6984" s="12" t="b">
        <v>0</v>
      </c>
      <c r="H6984" s="12" t="b">
        <v>1</v>
      </c>
      <c r="I6984" s="13"/>
      <c r="J6984" s="13"/>
      <c r="K6984" s="12" t="b">
        <v>1</v>
      </c>
      <c r="L6984" s="15">
        <v>45758.0</v>
      </c>
      <c r="M6984" s="11" t="s">
        <v>8145</v>
      </c>
      <c r="N6984" s="11" t="s">
        <v>24902</v>
      </c>
      <c r="O6984" s="11" t="s">
        <v>10320</v>
      </c>
      <c r="P6984" s="11" t="s">
        <v>24600</v>
      </c>
      <c r="Q6984" s="11" t="s">
        <v>972</v>
      </c>
      <c r="R6984" s="11" t="s">
        <v>10321</v>
      </c>
      <c r="S6984" s="11" t="s">
        <v>10322</v>
      </c>
      <c r="T6984" s="11" t="s">
        <v>24903</v>
      </c>
      <c r="W6984" s="11" t="s">
        <v>24600</v>
      </c>
      <c r="Y6984" s="13"/>
      <c r="Z6984" s="13"/>
      <c r="AA6984" s="11" t="s">
        <v>151</v>
      </c>
      <c r="AB6984" s="11" t="s">
        <v>24904</v>
      </c>
      <c r="AC6984" s="13"/>
      <c r="AD6984" s="11" t="s">
        <v>10321</v>
      </c>
      <c r="AF6984" s="13"/>
      <c r="AG6984" s="11" t="s">
        <v>152</v>
      </c>
      <c r="AH6984" s="11" t="s">
        <v>24603</v>
      </c>
      <c r="AJ6984" s="13"/>
      <c r="AK6984" s="13"/>
      <c r="AL6984" s="13"/>
      <c r="AM6984" s="13"/>
      <c r="AN6984" s="13"/>
      <c r="AO6984" s="13"/>
      <c r="AP6984" s="11" t="s">
        <v>24901</v>
      </c>
      <c r="AQ6984" s="11" t="s">
        <v>24604</v>
      </c>
      <c r="AR6984" s="13"/>
      <c r="AS6984" s="13"/>
      <c r="AT6984" s="12" t="b">
        <v>1</v>
      </c>
      <c r="AU6984" s="13"/>
      <c r="AV6984" s="15">
        <v>45910.0</v>
      </c>
      <c r="AW6984" s="13"/>
      <c r="AX6984" s="14" t="s">
        <v>155</v>
      </c>
      <c r="AY6984" s="13"/>
      <c r="AZ6984" s="14">
        <v>289.0</v>
      </c>
      <c r="BA6984" s="13"/>
    </row>
    <row r="6985">
      <c r="A6985" s="11" t="s">
        <v>24905</v>
      </c>
      <c r="B6985" s="11">
        <v>17618.0</v>
      </c>
      <c r="C6985" s="12" t="b">
        <v>1</v>
      </c>
      <c r="D6985" s="12" t="b">
        <v>0</v>
      </c>
      <c r="E6985" s="12" t="b">
        <v>0</v>
      </c>
      <c r="F6985" s="12" t="b">
        <v>0</v>
      </c>
      <c r="G6985" s="12" t="b">
        <v>1</v>
      </c>
      <c r="H6985" s="12" t="b">
        <v>1</v>
      </c>
      <c r="I6985" s="13"/>
      <c r="J6985" s="13"/>
      <c r="K6985" s="12" t="b">
        <v>1</v>
      </c>
      <c r="L6985" s="15">
        <v>45758.0</v>
      </c>
      <c r="M6985" s="11" t="s">
        <v>203</v>
      </c>
      <c r="N6985" s="11" t="s">
        <v>24906</v>
      </c>
      <c r="O6985" s="11" t="s">
        <v>918</v>
      </c>
      <c r="P6985" s="11" t="s">
        <v>24600</v>
      </c>
      <c r="Q6985" s="11" t="s">
        <v>972</v>
      </c>
      <c r="R6985" s="11" t="s">
        <v>919</v>
      </c>
      <c r="S6985" s="11" t="s">
        <v>920</v>
      </c>
      <c r="T6985" s="11" t="s">
        <v>24907</v>
      </c>
      <c r="U6985" s="11" t="s">
        <v>17149</v>
      </c>
      <c r="W6985" s="11" t="s">
        <v>24600</v>
      </c>
      <c r="Y6985" s="13"/>
      <c r="Z6985" s="13"/>
      <c r="AA6985" s="11" t="s">
        <v>151</v>
      </c>
      <c r="AB6985" s="11" t="s">
        <v>24908</v>
      </c>
      <c r="AC6985" s="13"/>
      <c r="AD6985" s="11" t="s">
        <v>919</v>
      </c>
      <c r="AE6985" s="13"/>
      <c r="AF6985" s="13"/>
      <c r="AG6985" s="11" t="s">
        <v>152</v>
      </c>
      <c r="AH6985" s="11" t="s">
        <v>24603</v>
      </c>
      <c r="AJ6985" s="13"/>
      <c r="AK6985" s="13"/>
      <c r="AL6985" s="13"/>
      <c r="AM6985" s="13"/>
      <c r="AN6985" s="13"/>
      <c r="AO6985" s="13"/>
      <c r="AP6985" s="11" t="s">
        <v>24905</v>
      </c>
      <c r="AQ6985" s="11" t="s">
        <v>24604</v>
      </c>
      <c r="AR6985" s="13"/>
      <c r="AS6985" s="13"/>
      <c r="AT6985" s="12" t="b">
        <v>1</v>
      </c>
      <c r="AU6985" s="13"/>
      <c r="AV6985" s="15">
        <v>45910.0</v>
      </c>
      <c r="AW6985" s="13"/>
      <c r="AX6985" s="14" t="s">
        <v>155</v>
      </c>
      <c r="AY6985" s="13"/>
      <c r="AZ6985" s="14">
        <v>288.0</v>
      </c>
      <c r="BA6985" s="13"/>
    </row>
    <row r="6986">
      <c r="A6986" s="11" t="s">
        <v>24909</v>
      </c>
      <c r="B6986" s="11">
        <v>17619.0</v>
      </c>
      <c r="C6986" s="12" t="b">
        <v>0</v>
      </c>
      <c r="D6986" s="12" t="b">
        <v>1</v>
      </c>
      <c r="E6986" s="12" t="b">
        <v>0</v>
      </c>
      <c r="F6986" s="12" t="b">
        <v>0</v>
      </c>
      <c r="G6986" s="12" t="b">
        <v>0</v>
      </c>
      <c r="H6986" s="12" t="b">
        <v>0</v>
      </c>
      <c r="I6986" s="13"/>
      <c r="J6986" s="13"/>
      <c r="K6986" s="12" t="b">
        <v>0</v>
      </c>
      <c r="L6986" s="14" t="s">
        <v>24197</v>
      </c>
      <c r="M6986" s="11" t="s">
        <v>3870</v>
      </c>
      <c r="N6986" s="11" t="s">
        <v>24910</v>
      </c>
      <c r="O6986" s="11" t="s">
        <v>24911</v>
      </c>
      <c r="P6986" s="11" t="s">
        <v>24199</v>
      </c>
      <c r="Q6986" s="11" t="s">
        <v>162</v>
      </c>
      <c r="R6986" s="11" t="s">
        <v>24912</v>
      </c>
      <c r="S6986" s="13"/>
      <c r="T6986" s="13"/>
      <c r="U6986" s="11" t="s">
        <v>22200</v>
      </c>
      <c r="W6986" s="11" t="s">
        <v>24199</v>
      </c>
      <c r="Z6986" s="13"/>
      <c r="AA6986" s="11" t="s">
        <v>151</v>
      </c>
      <c r="AB6986" s="13"/>
      <c r="AC6986" s="13"/>
      <c r="AD6986" s="11" t="s">
        <v>24912</v>
      </c>
      <c r="AE6986" s="13"/>
      <c r="AF6986" s="13"/>
      <c r="AG6986" s="11" t="s">
        <v>152</v>
      </c>
      <c r="AH6986" s="11" t="s">
        <v>24200</v>
      </c>
      <c r="AJ6986" s="13"/>
      <c r="AK6986" s="13"/>
      <c r="AL6986" s="13"/>
      <c r="AM6986" s="13"/>
      <c r="AN6986" s="13"/>
      <c r="AO6986" s="13"/>
      <c r="AP6986" s="11" t="s">
        <v>24909</v>
      </c>
      <c r="AR6986" s="13"/>
      <c r="AS6986" s="13"/>
      <c r="AT6986" s="12" t="b">
        <v>1</v>
      </c>
      <c r="AU6986" s="13"/>
      <c r="AV6986" s="17">
        <v>45940.0</v>
      </c>
      <c r="AW6986" s="13"/>
      <c r="AX6986" s="14" t="s">
        <v>155</v>
      </c>
      <c r="AY6986" s="13"/>
      <c r="AZ6986" s="14">
        <v>5007.0</v>
      </c>
      <c r="BA6986" s="13"/>
    </row>
    <row r="6987">
      <c r="A6987" s="11" t="s">
        <v>24913</v>
      </c>
      <c r="B6987" s="11">
        <v>17621.0</v>
      </c>
      <c r="C6987" s="12" t="b">
        <v>0</v>
      </c>
      <c r="D6987" s="12" t="b">
        <v>1</v>
      </c>
      <c r="E6987" s="12" t="b">
        <v>0</v>
      </c>
      <c r="F6987" s="12" t="b">
        <v>0</v>
      </c>
      <c r="G6987" s="12" t="b">
        <v>0</v>
      </c>
      <c r="H6987" s="12" t="b">
        <v>0</v>
      </c>
      <c r="I6987" s="13"/>
      <c r="J6987" s="13"/>
      <c r="K6987" s="12" t="b">
        <v>0</v>
      </c>
      <c r="L6987" s="14" t="s">
        <v>24244</v>
      </c>
      <c r="M6987" s="11" t="s">
        <v>3870</v>
      </c>
      <c r="N6987" s="11" t="s">
        <v>24914</v>
      </c>
      <c r="O6987" s="11" t="s">
        <v>8662</v>
      </c>
      <c r="P6987" s="11" t="s">
        <v>24538</v>
      </c>
      <c r="Q6987" s="11" t="s">
        <v>162</v>
      </c>
      <c r="R6987" s="11" t="s">
        <v>8663</v>
      </c>
      <c r="S6987" s="11" t="s">
        <v>8664</v>
      </c>
      <c r="U6987" s="11" t="s">
        <v>22200</v>
      </c>
      <c r="W6987" s="11" t="s">
        <v>24538</v>
      </c>
      <c r="Z6987" s="13"/>
      <c r="AA6987" s="11" t="s">
        <v>151</v>
      </c>
      <c r="AB6987" s="13"/>
      <c r="AC6987" s="13"/>
      <c r="AD6987" s="11" t="s">
        <v>8663</v>
      </c>
      <c r="AE6987" s="13"/>
      <c r="AF6987" s="13"/>
      <c r="AG6987" s="11" t="s">
        <v>152</v>
      </c>
      <c r="AH6987" s="11" t="s">
        <v>24540</v>
      </c>
      <c r="AJ6987" s="13"/>
      <c r="AK6987" s="13"/>
      <c r="AL6987" s="13"/>
      <c r="AM6987" s="13"/>
      <c r="AN6987" s="13"/>
      <c r="AO6987" s="13"/>
      <c r="AP6987" s="11" t="s">
        <v>24913</v>
      </c>
      <c r="AR6987" s="13"/>
      <c r="AS6987" s="13"/>
      <c r="AT6987" s="12" t="b">
        <v>1</v>
      </c>
      <c r="AU6987" s="13"/>
      <c r="AV6987" s="17">
        <v>45940.0</v>
      </c>
      <c r="AW6987" s="13"/>
      <c r="AX6987" s="14" t="s">
        <v>155</v>
      </c>
      <c r="AY6987" s="13"/>
      <c r="AZ6987" s="14">
        <v>5029.0</v>
      </c>
      <c r="BA6987" s="13"/>
    </row>
    <row r="6988">
      <c r="A6988" s="11" t="s">
        <v>24915</v>
      </c>
      <c r="B6988" s="11">
        <v>17622.0</v>
      </c>
      <c r="C6988" s="12" t="b">
        <v>0</v>
      </c>
      <c r="D6988" s="12" t="b">
        <v>1</v>
      </c>
      <c r="E6988" s="12" t="b">
        <v>0</v>
      </c>
      <c r="F6988" s="12" t="b">
        <v>0</v>
      </c>
      <c r="G6988" s="12" t="b">
        <v>0</v>
      </c>
      <c r="H6988" s="12" t="b">
        <v>0</v>
      </c>
      <c r="I6988" s="13"/>
      <c r="J6988" s="13"/>
      <c r="K6988" s="12" t="b">
        <v>0</v>
      </c>
      <c r="L6988" s="14" t="s">
        <v>24244</v>
      </c>
      <c r="M6988" s="11" t="s">
        <v>3870</v>
      </c>
      <c r="N6988" s="11" t="s">
        <v>24916</v>
      </c>
      <c r="O6988" s="11" t="s">
        <v>22603</v>
      </c>
      <c r="P6988" s="11" t="s">
        <v>24538</v>
      </c>
      <c r="Q6988" s="11" t="s">
        <v>162</v>
      </c>
      <c r="R6988" s="11" t="s">
        <v>22604</v>
      </c>
      <c r="S6988" s="11" t="s">
        <v>22605</v>
      </c>
      <c r="U6988" s="11" t="s">
        <v>22200</v>
      </c>
      <c r="W6988" s="11" t="s">
        <v>24538</v>
      </c>
      <c r="Z6988" s="13"/>
      <c r="AA6988" s="11" t="s">
        <v>151</v>
      </c>
      <c r="AB6988" s="13"/>
      <c r="AC6988" s="13"/>
      <c r="AD6988" s="11" t="s">
        <v>22604</v>
      </c>
      <c r="AE6988" s="13"/>
      <c r="AF6988" s="13"/>
      <c r="AG6988" s="11" t="s">
        <v>152</v>
      </c>
      <c r="AH6988" s="11" t="s">
        <v>24540</v>
      </c>
      <c r="AJ6988" s="13"/>
      <c r="AK6988" s="13"/>
      <c r="AL6988" s="13"/>
      <c r="AM6988" s="13"/>
      <c r="AN6988" s="13"/>
      <c r="AO6988" s="13"/>
      <c r="AP6988" s="11" t="s">
        <v>24915</v>
      </c>
      <c r="AR6988" s="13"/>
      <c r="AS6988" s="13"/>
      <c r="AT6988" s="12" t="b">
        <v>1</v>
      </c>
      <c r="AU6988" s="13"/>
      <c r="AV6988" s="17">
        <v>45940.0</v>
      </c>
      <c r="AW6988" s="13"/>
      <c r="AX6988" s="14" t="s">
        <v>155</v>
      </c>
      <c r="AY6988" s="13"/>
      <c r="AZ6988" s="14">
        <v>5028.0</v>
      </c>
      <c r="BA6988" s="13"/>
    </row>
    <row r="6989">
      <c r="A6989" s="11" t="s">
        <v>24917</v>
      </c>
      <c r="B6989" s="11">
        <v>17623.0</v>
      </c>
      <c r="C6989" s="12" t="b">
        <v>0</v>
      </c>
      <c r="D6989" s="12" t="b">
        <v>1</v>
      </c>
      <c r="E6989" s="12" t="b">
        <v>0</v>
      </c>
      <c r="F6989" s="12" t="b">
        <v>0</v>
      </c>
      <c r="G6989" s="12" t="b">
        <v>0</v>
      </c>
      <c r="H6989" s="12" t="b">
        <v>0</v>
      </c>
      <c r="I6989" s="13"/>
      <c r="J6989" s="13"/>
      <c r="K6989" s="12" t="b">
        <v>0</v>
      </c>
      <c r="L6989" s="15">
        <v>45907.0</v>
      </c>
      <c r="M6989" s="11" t="s">
        <v>3870</v>
      </c>
      <c r="N6989" s="11" t="s">
        <v>24918</v>
      </c>
      <c r="O6989" s="11" t="s">
        <v>24919</v>
      </c>
      <c r="P6989" s="11" t="s">
        <v>24653</v>
      </c>
      <c r="Q6989" s="11" t="s">
        <v>162</v>
      </c>
      <c r="R6989" s="11" t="s">
        <v>24920</v>
      </c>
      <c r="T6989" s="13"/>
      <c r="U6989" s="11" t="s">
        <v>22200</v>
      </c>
      <c r="W6989" s="11" t="s">
        <v>24653</v>
      </c>
      <c r="Z6989" s="13"/>
      <c r="AA6989" s="11" t="s">
        <v>151</v>
      </c>
      <c r="AB6989" s="13"/>
      <c r="AC6989" s="13"/>
      <c r="AD6989" s="11" t="s">
        <v>24920</v>
      </c>
      <c r="AF6989" s="13"/>
      <c r="AG6989" s="11" t="s">
        <v>152</v>
      </c>
      <c r="AH6989" s="11" t="s">
        <v>24655</v>
      </c>
      <c r="AJ6989" s="13"/>
      <c r="AK6989" s="13"/>
      <c r="AL6989" s="13"/>
      <c r="AM6989" s="13"/>
      <c r="AN6989" s="13"/>
      <c r="AO6989" s="13"/>
      <c r="AP6989" s="11" t="s">
        <v>24917</v>
      </c>
      <c r="AR6989" s="13"/>
      <c r="AS6989" s="13"/>
      <c r="AT6989" s="12" t="b">
        <v>1</v>
      </c>
      <c r="AU6989" s="13"/>
      <c r="AV6989" s="17">
        <v>45940.0</v>
      </c>
      <c r="AW6989" s="13"/>
      <c r="AX6989" s="14" t="s">
        <v>155</v>
      </c>
      <c r="AY6989" s="13"/>
      <c r="AZ6989" s="14">
        <v>5033.0</v>
      </c>
      <c r="BA6989" s="13"/>
    </row>
    <row r="6990">
      <c r="A6990" s="11" t="s">
        <v>24921</v>
      </c>
      <c r="B6990" s="11">
        <v>17624.0</v>
      </c>
      <c r="C6990" s="12" t="b">
        <v>0</v>
      </c>
      <c r="D6990" s="12" t="b">
        <v>0</v>
      </c>
      <c r="E6990" s="12" t="b">
        <v>0</v>
      </c>
      <c r="F6990" s="12" t="b">
        <v>0</v>
      </c>
      <c r="G6990" s="12" t="b">
        <v>0</v>
      </c>
      <c r="H6990" s="12" t="b">
        <v>0</v>
      </c>
      <c r="I6990" s="13"/>
      <c r="J6990" s="13"/>
      <c r="K6990" s="12" t="b">
        <v>0</v>
      </c>
      <c r="L6990" s="15">
        <v>45907.0</v>
      </c>
      <c r="M6990" s="11" t="s">
        <v>3870</v>
      </c>
      <c r="N6990" s="11" t="s">
        <v>24922</v>
      </c>
      <c r="O6990" s="11" t="s">
        <v>6561</v>
      </c>
      <c r="P6990" s="11" t="s">
        <v>24653</v>
      </c>
      <c r="Q6990" s="11" t="s">
        <v>162</v>
      </c>
      <c r="R6990" s="11" t="s">
        <v>6562</v>
      </c>
      <c r="S6990" s="11" t="s">
        <v>6563</v>
      </c>
      <c r="U6990" s="11" t="s">
        <v>22200</v>
      </c>
      <c r="W6990" s="11" t="s">
        <v>24653</v>
      </c>
      <c r="Z6990" s="13"/>
      <c r="AA6990" s="11" t="s">
        <v>151</v>
      </c>
      <c r="AB6990" s="13"/>
      <c r="AC6990" s="13"/>
      <c r="AD6990" s="11" t="s">
        <v>6562</v>
      </c>
      <c r="AE6990" s="13"/>
      <c r="AF6990" s="13"/>
      <c r="AG6990" s="11" t="s">
        <v>152</v>
      </c>
      <c r="AH6990" s="11" t="s">
        <v>24655</v>
      </c>
      <c r="AJ6990" s="13"/>
      <c r="AK6990" s="13"/>
      <c r="AL6990" s="13"/>
      <c r="AM6990" s="13"/>
      <c r="AN6990" s="13"/>
      <c r="AO6990" s="13"/>
      <c r="AP6990" s="11" t="s">
        <v>24921</v>
      </c>
      <c r="AR6990" s="13"/>
      <c r="AS6990" s="13"/>
      <c r="AT6990" s="12" t="b">
        <v>1</v>
      </c>
      <c r="AU6990" s="13"/>
      <c r="AV6990" s="17">
        <v>45940.0</v>
      </c>
      <c r="AW6990" s="13"/>
      <c r="AX6990" s="14" t="s">
        <v>155</v>
      </c>
      <c r="AY6990" s="13"/>
      <c r="AZ6990" s="14">
        <v>5034.0</v>
      </c>
      <c r="BA6990" s="13"/>
    </row>
    <row r="6991">
      <c r="A6991" s="11" t="s">
        <v>24923</v>
      </c>
      <c r="B6991" s="11">
        <v>17625.0</v>
      </c>
      <c r="C6991" s="12" t="b">
        <v>0</v>
      </c>
      <c r="D6991" s="12" t="b">
        <v>1</v>
      </c>
      <c r="E6991" s="12" t="b">
        <v>0</v>
      </c>
      <c r="F6991" s="12" t="b">
        <v>0</v>
      </c>
      <c r="G6991" s="12" t="b">
        <v>0</v>
      </c>
      <c r="H6991" s="12" t="b">
        <v>0</v>
      </c>
      <c r="I6991" s="13"/>
      <c r="J6991" s="13"/>
      <c r="K6991" s="12" t="b">
        <v>0</v>
      </c>
      <c r="L6991" s="15">
        <v>45907.0</v>
      </c>
      <c r="M6991" s="11" t="s">
        <v>3870</v>
      </c>
      <c r="N6991" s="11" t="s">
        <v>24924</v>
      </c>
      <c r="O6991" s="11" t="s">
        <v>24925</v>
      </c>
      <c r="P6991" s="11" t="s">
        <v>24653</v>
      </c>
      <c r="Q6991" s="11" t="s">
        <v>162</v>
      </c>
      <c r="R6991" s="11" t="s">
        <v>24926</v>
      </c>
      <c r="T6991" s="13"/>
      <c r="U6991" s="11" t="s">
        <v>22200</v>
      </c>
      <c r="W6991" s="11" t="s">
        <v>24653</v>
      </c>
      <c r="Z6991" s="13"/>
      <c r="AA6991" s="11" t="s">
        <v>151</v>
      </c>
      <c r="AB6991" s="13"/>
      <c r="AC6991" s="13"/>
      <c r="AD6991" s="11" t="s">
        <v>24926</v>
      </c>
      <c r="AF6991" s="13"/>
      <c r="AG6991" s="11" t="s">
        <v>152</v>
      </c>
      <c r="AH6991" s="11" t="s">
        <v>24655</v>
      </c>
      <c r="AJ6991" s="13"/>
      <c r="AK6991" s="13"/>
      <c r="AL6991" s="13"/>
      <c r="AM6991" s="13"/>
      <c r="AN6991" s="13"/>
      <c r="AO6991" s="13"/>
      <c r="AP6991" s="11" t="s">
        <v>24923</v>
      </c>
      <c r="AR6991" s="13"/>
      <c r="AS6991" s="13"/>
      <c r="AT6991" s="12" t="b">
        <v>1</v>
      </c>
      <c r="AU6991" s="13"/>
      <c r="AV6991" s="17">
        <v>45940.0</v>
      </c>
      <c r="AW6991" s="13"/>
      <c r="AX6991" s="14" t="s">
        <v>155</v>
      </c>
      <c r="AY6991" s="13"/>
      <c r="AZ6991" s="14">
        <v>5035.0</v>
      </c>
      <c r="BA6991" s="13"/>
    </row>
    <row r="6992">
      <c r="A6992" s="11" t="s">
        <v>24927</v>
      </c>
      <c r="B6992" s="11">
        <v>17626.0</v>
      </c>
      <c r="C6992" s="12" t="b">
        <v>0</v>
      </c>
      <c r="D6992" s="12" t="b">
        <v>1</v>
      </c>
      <c r="E6992" s="12" t="b">
        <v>0</v>
      </c>
      <c r="F6992" s="12" t="b">
        <v>0</v>
      </c>
      <c r="G6992" s="12" t="b">
        <v>0</v>
      </c>
      <c r="H6992" s="12" t="b">
        <v>0</v>
      </c>
      <c r="I6992" s="13"/>
      <c r="J6992" s="13"/>
      <c r="K6992" s="12" t="b">
        <v>0</v>
      </c>
      <c r="L6992" s="14" t="s">
        <v>24244</v>
      </c>
      <c r="M6992" s="11" t="s">
        <v>3335</v>
      </c>
      <c r="N6992" s="11" t="s">
        <v>24928</v>
      </c>
      <c r="O6992" s="11" t="s">
        <v>24929</v>
      </c>
      <c r="P6992" s="11" t="s">
        <v>24246</v>
      </c>
      <c r="Q6992" s="11" t="s">
        <v>16380</v>
      </c>
      <c r="R6992" s="11" t="s">
        <v>24930</v>
      </c>
      <c r="S6992" s="13"/>
      <c r="T6992" s="13"/>
      <c r="U6992" s="11" t="s">
        <v>23507</v>
      </c>
      <c r="W6992" s="11" t="s">
        <v>24246</v>
      </c>
      <c r="Z6992" s="13"/>
      <c r="AA6992" s="11" t="s">
        <v>151</v>
      </c>
      <c r="AB6992" s="13"/>
      <c r="AC6992" s="13"/>
      <c r="AD6992" s="11" t="s">
        <v>24930</v>
      </c>
      <c r="AE6992" s="13"/>
      <c r="AF6992" s="13"/>
      <c r="AG6992" s="11" t="s">
        <v>152</v>
      </c>
      <c r="AH6992" s="11" t="s">
        <v>24247</v>
      </c>
      <c r="AJ6992" s="13"/>
      <c r="AK6992" s="13"/>
      <c r="AL6992" s="13"/>
      <c r="AM6992" s="13"/>
      <c r="AN6992" s="13"/>
      <c r="AO6992" s="13"/>
      <c r="AP6992" s="11" t="s">
        <v>24927</v>
      </c>
      <c r="AR6992" s="13"/>
      <c r="AS6992" s="13"/>
      <c r="AT6992" s="12" t="b">
        <v>1</v>
      </c>
      <c r="AU6992" s="13"/>
      <c r="AV6992" s="17">
        <v>45940.0</v>
      </c>
      <c r="AW6992" s="13"/>
      <c r="AX6992" s="14" t="s">
        <v>155</v>
      </c>
      <c r="AY6992" s="13"/>
      <c r="AZ6992" s="14">
        <v>5062.0</v>
      </c>
      <c r="BA6992" s="13"/>
    </row>
    <row r="6993">
      <c r="A6993" s="11" t="s">
        <v>24931</v>
      </c>
      <c r="B6993" s="11">
        <v>17627.0</v>
      </c>
      <c r="C6993" s="12" t="b">
        <v>0</v>
      </c>
      <c r="D6993" s="12" t="b">
        <v>1</v>
      </c>
      <c r="E6993" s="12" t="b">
        <v>0</v>
      </c>
      <c r="F6993" s="12" t="b">
        <v>0</v>
      </c>
      <c r="G6993" s="12" t="b">
        <v>0</v>
      </c>
      <c r="H6993" s="12" t="b">
        <v>0</v>
      </c>
      <c r="I6993" s="13"/>
      <c r="J6993" s="13"/>
      <c r="K6993" s="12" t="b">
        <v>0</v>
      </c>
      <c r="L6993" s="14" t="s">
        <v>24244</v>
      </c>
      <c r="M6993" s="11" t="s">
        <v>1982</v>
      </c>
      <c r="N6993" s="11" t="s">
        <v>24932</v>
      </c>
      <c r="O6993" s="11" t="s">
        <v>24933</v>
      </c>
      <c r="P6993" s="11" t="s">
        <v>24246</v>
      </c>
      <c r="Q6993" s="11" t="s">
        <v>16380</v>
      </c>
      <c r="R6993" s="11" t="s">
        <v>24934</v>
      </c>
      <c r="T6993" s="13"/>
      <c r="U6993" s="11" t="s">
        <v>24380</v>
      </c>
      <c r="W6993" s="11" t="s">
        <v>24246</v>
      </c>
      <c r="Z6993" s="13"/>
      <c r="AA6993" s="11" t="s">
        <v>151</v>
      </c>
      <c r="AB6993" s="13"/>
      <c r="AC6993" s="13"/>
      <c r="AD6993" s="11" t="s">
        <v>24934</v>
      </c>
      <c r="AF6993" s="13"/>
      <c r="AG6993" s="11" t="s">
        <v>152</v>
      </c>
      <c r="AH6993" s="11" t="s">
        <v>24247</v>
      </c>
      <c r="AJ6993" s="13"/>
      <c r="AK6993" s="13"/>
      <c r="AL6993" s="13"/>
      <c r="AM6993" s="13"/>
      <c r="AN6993" s="13"/>
      <c r="AO6993" s="13"/>
      <c r="AP6993" s="11" t="s">
        <v>24931</v>
      </c>
      <c r="AR6993" s="13"/>
      <c r="AS6993" s="13"/>
      <c r="AT6993" s="12" t="b">
        <v>1</v>
      </c>
      <c r="AU6993" s="13"/>
      <c r="AV6993" s="17">
        <v>45940.0</v>
      </c>
      <c r="AW6993" s="13"/>
      <c r="AX6993" s="14" t="s">
        <v>155</v>
      </c>
      <c r="AY6993" s="13"/>
      <c r="AZ6993" s="14">
        <v>5063.0</v>
      </c>
      <c r="BA6993" s="13"/>
    </row>
    <row r="6994">
      <c r="A6994" s="11" t="s">
        <v>24935</v>
      </c>
      <c r="B6994" s="11">
        <v>17629.0</v>
      </c>
      <c r="C6994" s="12" t="b">
        <v>0</v>
      </c>
      <c r="D6994" s="12" t="b">
        <v>0</v>
      </c>
      <c r="E6994" s="12" t="b">
        <v>0</v>
      </c>
      <c r="F6994" s="12" t="b">
        <v>0</v>
      </c>
      <c r="G6994" s="12" t="b">
        <v>0</v>
      </c>
      <c r="H6994" s="12" t="b">
        <v>0</v>
      </c>
      <c r="I6994" s="13"/>
      <c r="J6994" s="13"/>
      <c r="K6994" s="12" t="b">
        <v>0</v>
      </c>
      <c r="L6994" s="14" t="s">
        <v>24244</v>
      </c>
      <c r="M6994" s="11" t="s">
        <v>189</v>
      </c>
      <c r="N6994" s="11" t="s">
        <v>24936</v>
      </c>
      <c r="O6994" s="11" t="s">
        <v>16776</v>
      </c>
      <c r="P6994" s="11" t="s">
        <v>24246</v>
      </c>
      <c r="Q6994" s="11" t="s">
        <v>16380</v>
      </c>
      <c r="R6994" s="11" t="s">
        <v>16777</v>
      </c>
      <c r="T6994" s="13"/>
      <c r="U6994" s="11" t="s">
        <v>23430</v>
      </c>
      <c r="W6994" s="11" t="s">
        <v>24246</v>
      </c>
      <c r="Z6994" s="13"/>
      <c r="AA6994" s="11" t="s">
        <v>151</v>
      </c>
      <c r="AB6994" s="13"/>
      <c r="AC6994" s="13"/>
      <c r="AD6994" s="11" t="s">
        <v>16777</v>
      </c>
      <c r="AF6994" s="13"/>
      <c r="AG6994" s="11" t="s">
        <v>152</v>
      </c>
      <c r="AH6994" s="11" t="s">
        <v>24247</v>
      </c>
      <c r="AJ6994" s="13"/>
      <c r="AK6994" s="13"/>
      <c r="AL6994" s="13"/>
      <c r="AM6994" s="13"/>
      <c r="AN6994" s="13"/>
      <c r="AO6994" s="13"/>
      <c r="AP6994" s="11" t="s">
        <v>24935</v>
      </c>
      <c r="AR6994" s="13"/>
      <c r="AS6994" s="13"/>
      <c r="AT6994" s="12" t="b">
        <v>1</v>
      </c>
      <c r="AU6994" s="13"/>
      <c r="AV6994" s="17">
        <v>45940.0</v>
      </c>
      <c r="AW6994" s="13"/>
      <c r="AX6994" s="14" t="s">
        <v>155</v>
      </c>
      <c r="AY6994" s="13"/>
      <c r="AZ6994" s="14">
        <v>5070.0</v>
      </c>
      <c r="BA6994" s="13"/>
    </row>
    <row r="6995">
      <c r="A6995" s="11" t="s">
        <v>24937</v>
      </c>
      <c r="B6995" s="11">
        <v>17630.0</v>
      </c>
      <c r="C6995" s="12" t="b">
        <v>0</v>
      </c>
      <c r="D6995" s="12" t="b">
        <v>0</v>
      </c>
      <c r="E6995" s="12" t="b">
        <v>0</v>
      </c>
      <c r="F6995" s="12" t="b">
        <v>0</v>
      </c>
      <c r="G6995" s="12" t="b">
        <v>0</v>
      </c>
      <c r="H6995" s="12" t="b">
        <v>0</v>
      </c>
      <c r="I6995" s="13"/>
      <c r="J6995" s="13"/>
      <c r="K6995" s="12" t="b">
        <v>0</v>
      </c>
      <c r="L6995" s="14" t="s">
        <v>24244</v>
      </c>
      <c r="M6995" s="11" t="s">
        <v>16687</v>
      </c>
      <c r="N6995" s="11" t="s">
        <v>24938</v>
      </c>
      <c r="O6995" s="11" t="s">
        <v>22400</v>
      </c>
      <c r="P6995" s="11" t="s">
        <v>24246</v>
      </c>
      <c r="Q6995" s="11" t="s">
        <v>16380</v>
      </c>
      <c r="R6995" s="11" t="s">
        <v>22402</v>
      </c>
      <c r="S6995" s="11" t="s">
        <v>22403</v>
      </c>
      <c r="U6995" s="11" t="s">
        <v>22404</v>
      </c>
      <c r="W6995" s="11" t="s">
        <v>24246</v>
      </c>
      <c r="Z6995" s="13"/>
      <c r="AA6995" s="11" t="s">
        <v>151</v>
      </c>
      <c r="AB6995" s="13"/>
      <c r="AC6995" s="13"/>
      <c r="AD6995" s="11" t="s">
        <v>22402</v>
      </c>
      <c r="AE6995" s="13"/>
      <c r="AF6995" s="13"/>
      <c r="AG6995" s="11" t="s">
        <v>152</v>
      </c>
      <c r="AH6995" s="11" t="s">
        <v>24247</v>
      </c>
      <c r="AJ6995" s="13"/>
      <c r="AK6995" s="13"/>
      <c r="AL6995" s="13"/>
      <c r="AM6995" s="13"/>
      <c r="AN6995" s="13"/>
      <c r="AO6995" s="13"/>
      <c r="AP6995" s="11" t="s">
        <v>24937</v>
      </c>
      <c r="AR6995" s="13"/>
      <c r="AS6995" s="13"/>
      <c r="AT6995" s="12" t="b">
        <v>1</v>
      </c>
      <c r="AU6995" s="13"/>
      <c r="AV6995" s="17">
        <v>45940.0</v>
      </c>
      <c r="AW6995" s="13"/>
      <c r="AX6995" s="14" t="s">
        <v>155</v>
      </c>
      <c r="AY6995" s="13"/>
      <c r="AZ6995" s="14">
        <v>5072.0</v>
      </c>
      <c r="BA6995" s="13"/>
    </row>
    <row r="6996">
      <c r="A6996" s="11" t="s">
        <v>24939</v>
      </c>
      <c r="B6996" s="11">
        <v>17631.0</v>
      </c>
      <c r="C6996" s="12" t="b">
        <v>0</v>
      </c>
      <c r="D6996" s="12" t="b">
        <v>1</v>
      </c>
      <c r="E6996" s="12" t="b">
        <v>0</v>
      </c>
      <c r="F6996" s="12" t="b">
        <v>0</v>
      </c>
      <c r="G6996" s="12" t="b">
        <v>0</v>
      </c>
      <c r="H6996" s="12" t="b">
        <v>0</v>
      </c>
      <c r="I6996" s="13"/>
      <c r="J6996" s="13"/>
      <c r="K6996" s="12" t="b">
        <v>0</v>
      </c>
      <c r="L6996" s="14" t="s">
        <v>24244</v>
      </c>
      <c r="M6996" s="11" t="s">
        <v>13063</v>
      </c>
      <c r="N6996" s="11" t="s">
        <v>24940</v>
      </c>
      <c r="O6996" s="11" t="s">
        <v>24941</v>
      </c>
      <c r="P6996" s="11" t="s">
        <v>24246</v>
      </c>
      <c r="Q6996" s="11" t="s">
        <v>16380</v>
      </c>
      <c r="R6996" s="11" t="s">
        <v>24942</v>
      </c>
      <c r="S6996" s="11" t="s">
        <v>24943</v>
      </c>
      <c r="U6996" s="11" t="s">
        <v>16623</v>
      </c>
      <c r="W6996" s="11" t="s">
        <v>24246</v>
      </c>
      <c r="Z6996" s="13"/>
      <c r="AA6996" s="11" t="s">
        <v>151</v>
      </c>
      <c r="AB6996" s="13"/>
      <c r="AC6996" s="13"/>
      <c r="AD6996" s="11" t="s">
        <v>24942</v>
      </c>
      <c r="AF6996" s="13"/>
      <c r="AG6996" s="11" t="s">
        <v>152</v>
      </c>
      <c r="AH6996" s="11" t="s">
        <v>24247</v>
      </c>
      <c r="AJ6996" s="13"/>
      <c r="AK6996" s="13"/>
      <c r="AL6996" s="13"/>
      <c r="AM6996" s="13"/>
      <c r="AN6996" s="13"/>
      <c r="AO6996" s="13"/>
      <c r="AP6996" s="11" t="s">
        <v>24939</v>
      </c>
      <c r="AR6996" s="13"/>
      <c r="AS6996" s="13"/>
      <c r="AT6996" s="12" t="b">
        <v>1</v>
      </c>
      <c r="AU6996" s="13"/>
      <c r="AV6996" s="14" t="s">
        <v>167</v>
      </c>
      <c r="AW6996" s="13"/>
      <c r="AX6996" s="14" t="s">
        <v>155</v>
      </c>
      <c r="AY6996" s="13"/>
      <c r="AZ6996" s="14">
        <v>8490.0</v>
      </c>
      <c r="BA6996" s="13"/>
    </row>
    <row r="6997">
      <c r="A6997" s="11" t="s">
        <v>24944</v>
      </c>
      <c r="B6997" s="11">
        <v>17632.0</v>
      </c>
      <c r="C6997" s="12" t="b">
        <v>0</v>
      </c>
      <c r="D6997" s="12" t="b">
        <v>1</v>
      </c>
      <c r="E6997" s="12" t="b">
        <v>0</v>
      </c>
      <c r="F6997" s="12" t="b">
        <v>0</v>
      </c>
      <c r="G6997" s="12" t="b">
        <v>0</v>
      </c>
      <c r="H6997" s="12" t="b">
        <v>0</v>
      </c>
      <c r="I6997" s="13"/>
      <c r="J6997" s="13"/>
      <c r="K6997" s="12" t="b">
        <v>0</v>
      </c>
      <c r="L6997" s="14" t="s">
        <v>24244</v>
      </c>
      <c r="M6997" s="11" t="s">
        <v>203</v>
      </c>
      <c r="N6997" s="11" t="s">
        <v>24945</v>
      </c>
      <c r="O6997" s="11" t="s">
        <v>918</v>
      </c>
      <c r="P6997" s="11" t="s">
        <v>24246</v>
      </c>
      <c r="Q6997" s="11" t="s">
        <v>16380</v>
      </c>
      <c r="R6997" s="11" t="s">
        <v>919</v>
      </c>
      <c r="S6997" s="11" t="s">
        <v>920</v>
      </c>
      <c r="T6997" s="13"/>
      <c r="U6997" s="11" t="s">
        <v>17149</v>
      </c>
      <c r="W6997" s="11" t="s">
        <v>24246</v>
      </c>
      <c r="Z6997" s="13"/>
      <c r="AA6997" s="11" t="s">
        <v>151</v>
      </c>
      <c r="AB6997" s="13"/>
      <c r="AC6997" s="13"/>
      <c r="AD6997" s="11" t="s">
        <v>919</v>
      </c>
      <c r="AE6997" s="13"/>
      <c r="AF6997" s="13"/>
      <c r="AG6997" s="11" t="s">
        <v>152</v>
      </c>
      <c r="AH6997" s="11" t="s">
        <v>24247</v>
      </c>
      <c r="AJ6997" s="13"/>
      <c r="AK6997" s="13"/>
      <c r="AL6997" s="13"/>
      <c r="AM6997" s="13"/>
      <c r="AN6997" s="13"/>
      <c r="AO6997" s="13"/>
      <c r="AP6997" s="11" t="s">
        <v>24944</v>
      </c>
      <c r="AR6997" s="13"/>
      <c r="AS6997" s="13"/>
      <c r="AT6997" s="12" t="b">
        <v>1</v>
      </c>
      <c r="AU6997" s="13"/>
      <c r="AV6997" s="17">
        <v>45940.0</v>
      </c>
      <c r="AW6997" s="13"/>
      <c r="AX6997" s="14" t="s">
        <v>155</v>
      </c>
      <c r="AY6997" s="13"/>
      <c r="AZ6997" s="14">
        <v>5066.0</v>
      </c>
      <c r="BA6997" s="13"/>
    </row>
    <row r="6998">
      <c r="A6998" s="11" t="s">
        <v>24946</v>
      </c>
      <c r="B6998" s="11">
        <v>17633.0</v>
      </c>
      <c r="C6998" s="12" t="b">
        <v>0</v>
      </c>
      <c r="D6998" s="12" t="b">
        <v>1</v>
      </c>
      <c r="E6998" s="12" t="b">
        <v>0</v>
      </c>
      <c r="F6998" s="12" t="b">
        <v>0</v>
      </c>
      <c r="G6998" s="12" t="b">
        <v>0</v>
      </c>
      <c r="H6998" s="12" t="b">
        <v>0</v>
      </c>
      <c r="I6998" s="13"/>
      <c r="J6998" s="13"/>
      <c r="K6998" s="12" t="b">
        <v>0</v>
      </c>
      <c r="L6998" s="14" t="s">
        <v>24244</v>
      </c>
      <c r="M6998" s="11" t="s">
        <v>13063</v>
      </c>
      <c r="N6998" s="11" t="s">
        <v>24947</v>
      </c>
      <c r="O6998" s="11" t="s">
        <v>24948</v>
      </c>
      <c r="P6998" s="11" t="s">
        <v>24246</v>
      </c>
      <c r="Q6998" s="11" t="s">
        <v>16380</v>
      </c>
      <c r="R6998" s="11" t="s">
        <v>24949</v>
      </c>
      <c r="S6998" s="11" t="s">
        <v>10562</v>
      </c>
      <c r="U6998" s="11" t="s">
        <v>16623</v>
      </c>
      <c r="W6998" s="11" t="s">
        <v>24246</v>
      </c>
      <c r="Z6998" s="13"/>
      <c r="AA6998" s="11" t="s">
        <v>151</v>
      </c>
      <c r="AB6998" s="13"/>
      <c r="AC6998" s="13"/>
      <c r="AD6998" s="11" t="s">
        <v>24949</v>
      </c>
      <c r="AF6998" s="13"/>
      <c r="AG6998" s="11" t="s">
        <v>152</v>
      </c>
      <c r="AH6998" s="11" t="s">
        <v>24247</v>
      </c>
      <c r="AJ6998" s="13"/>
      <c r="AK6998" s="13"/>
      <c r="AL6998" s="13"/>
      <c r="AM6998" s="13"/>
      <c r="AN6998" s="13"/>
      <c r="AO6998" s="13"/>
      <c r="AP6998" s="11" t="s">
        <v>24946</v>
      </c>
      <c r="AR6998" s="13"/>
      <c r="AS6998" s="13"/>
      <c r="AT6998" s="12" t="b">
        <v>1</v>
      </c>
      <c r="AU6998" s="13"/>
      <c r="AV6998" s="14" t="s">
        <v>167</v>
      </c>
      <c r="AW6998" s="13"/>
      <c r="AX6998" s="14" t="s">
        <v>155</v>
      </c>
      <c r="AY6998" s="13"/>
      <c r="AZ6998" s="14">
        <v>8489.0</v>
      </c>
      <c r="BA6998" s="13"/>
    </row>
    <row r="6999">
      <c r="A6999" s="11" t="s">
        <v>24950</v>
      </c>
      <c r="B6999" s="11">
        <v>17634.0</v>
      </c>
      <c r="C6999" s="12" t="b">
        <v>0</v>
      </c>
      <c r="D6999" s="12" t="b">
        <v>0</v>
      </c>
      <c r="E6999" s="12" t="b">
        <v>0</v>
      </c>
      <c r="F6999" s="12" t="b">
        <v>0</v>
      </c>
      <c r="G6999" s="12" t="b">
        <v>0</v>
      </c>
      <c r="H6999" s="12" t="b">
        <v>0</v>
      </c>
      <c r="I6999" s="13"/>
      <c r="J6999" s="13"/>
      <c r="K6999" s="12" t="b">
        <v>0</v>
      </c>
      <c r="L6999" s="14" t="s">
        <v>24244</v>
      </c>
      <c r="M6999" s="11" t="s">
        <v>3870</v>
      </c>
      <c r="N6999" s="11" t="s">
        <v>24951</v>
      </c>
      <c r="O6999" s="11" t="s">
        <v>10189</v>
      </c>
      <c r="P6999" s="11" t="s">
        <v>24246</v>
      </c>
      <c r="Q6999" s="11" t="s">
        <v>16380</v>
      </c>
      <c r="R6999" s="11" t="s">
        <v>10190</v>
      </c>
      <c r="S6999" s="11" t="s">
        <v>10191</v>
      </c>
      <c r="U6999" s="11" t="s">
        <v>22200</v>
      </c>
      <c r="W6999" s="11" t="s">
        <v>24246</v>
      </c>
      <c r="Z6999" s="13"/>
      <c r="AA6999" s="11" t="s">
        <v>151</v>
      </c>
      <c r="AB6999" s="13"/>
      <c r="AC6999" s="13"/>
      <c r="AD6999" s="11" t="s">
        <v>10190</v>
      </c>
      <c r="AE6999" s="13"/>
      <c r="AF6999" s="13"/>
      <c r="AG6999" s="11" t="s">
        <v>152</v>
      </c>
      <c r="AH6999" s="11" t="s">
        <v>24247</v>
      </c>
      <c r="AJ6999" s="13"/>
      <c r="AK6999" s="13"/>
      <c r="AL6999" s="13"/>
      <c r="AM6999" s="13"/>
      <c r="AN6999" s="13"/>
      <c r="AO6999" s="13"/>
      <c r="AP6999" s="11" t="s">
        <v>24950</v>
      </c>
      <c r="AR6999" s="13"/>
      <c r="AS6999" s="13"/>
      <c r="AT6999" s="12" t="b">
        <v>1</v>
      </c>
      <c r="AU6999" s="13"/>
      <c r="AV6999" s="17">
        <v>45940.0</v>
      </c>
      <c r="AW6999" s="13"/>
      <c r="AX6999" s="14" t="s">
        <v>155</v>
      </c>
      <c r="AY6999" s="13"/>
      <c r="AZ6999" s="14">
        <v>5067.0</v>
      </c>
      <c r="BA6999" s="13"/>
    </row>
    <row r="7000">
      <c r="A7000" s="11" t="s">
        <v>24952</v>
      </c>
      <c r="B7000" s="11">
        <v>17635.0</v>
      </c>
      <c r="C7000" s="12" t="b">
        <v>0</v>
      </c>
      <c r="D7000" s="12" t="b">
        <v>1</v>
      </c>
      <c r="E7000" s="12" t="b">
        <v>0</v>
      </c>
      <c r="F7000" s="12" t="b">
        <v>0</v>
      </c>
      <c r="G7000" s="12" t="b">
        <v>0</v>
      </c>
      <c r="H7000" s="12" t="b">
        <v>0</v>
      </c>
      <c r="I7000" s="13"/>
      <c r="J7000" s="13"/>
      <c r="K7000" s="12" t="b">
        <v>0</v>
      </c>
      <c r="L7000" s="14" t="s">
        <v>24244</v>
      </c>
      <c r="M7000" s="11" t="s">
        <v>3870</v>
      </c>
      <c r="N7000" s="11" t="s">
        <v>24953</v>
      </c>
      <c r="O7000" s="11" t="s">
        <v>24954</v>
      </c>
      <c r="P7000" s="11" t="s">
        <v>24246</v>
      </c>
      <c r="Q7000" s="11" t="s">
        <v>16380</v>
      </c>
      <c r="R7000" s="11" t="s">
        <v>24955</v>
      </c>
      <c r="S7000" s="13"/>
      <c r="T7000" s="13"/>
      <c r="U7000" s="11" t="s">
        <v>22200</v>
      </c>
      <c r="W7000" s="11" t="s">
        <v>24246</v>
      </c>
      <c r="Z7000" s="13"/>
      <c r="AA7000" s="11" t="s">
        <v>151</v>
      </c>
      <c r="AB7000" s="13"/>
      <c r="AC7000" s="13"/>
      <c r="AD7000" s="11" t="s">
        <v>24955</v>
      </c>
      <c r="AE7000" s="13"/>
      <c r="AF7000" s="13"/>
      <c r="AG7000" s="11" t="s">
        <v>152</v>
      </c>
      <c r="AH7000" s="11" t="s">
        <v>24247</v>
      </c>
      <c r="AJ7000" s="13"/>
      <c r="AK7000" s="13"/>
      <c r="AL7000" s="13"/>
      <c r="AM7000" s="13"/>
      <c r="AN7000" s="13"/>
      <c r="AO7000" s="13"/>
      <c r="AP7000" s="11" t="s">
        <v>24952</v>
      </c>
      <c r="AR7000" s="13"/>
      <c r="AS7000" s="13"/>
      <c r="AT7000" s="12" t="b">
        <v>1</v>
      </c>
      <c r="AU7000" s="13"/>
      <c r="AV7000" s="17">
        <v>45940.0</v>
      </c>
      <c r="AW7000" s="13"/>
      <c r="AX7000" s="14" t="s">
        <v>155</v>
      </c>
      <c r="AY7000" s="13"/>
      <c r="AZ7000" s="14">
        <v>5068.0</v>
      </c>
      <c r="BA7000" s="13"/>
    </row>
    <row r="7001">
      <c r="A7001" s="11" t="s">
        <v>24956</v>
      </c>
      <c r="B7001" s="11">
        <v>17636.0</v>
      </c>
      <c r="C7001" s="12" t="b">
        <v>0</v>
      </c>
      <c r="D7001" s="12" t="b">
        <v>1</v>
      </c>
      <c r="E7001" s="12" t="b">
        <v>0</v>
      </c>
      <c r="F7001" s="12" t="b">
        <v>0</v>
      </c>
      <c r="G7001" s="12" t="b">
        <v>0</v>
      </c>
      <c r="H7001" s="12" t="b">
        <v>0</v>
      </c>
      <c r="I7001" s="13"/>
      <c r="J7001" s="13"/>
      <c r="K7001" s="12" t="b">
        <v>0</v>
      </c>
      <c r="L7001" s="14" t="s">
        <v>24244</v>
      </c>
      <c r="M7001" s="11" t="s">
        <v>3870</v>
      </c>
      <c r="N7001" s="11" t="s">
        <v>24957</v>
      </c>
      <c r="O7001" s="11" t="s">
        <v>24958</v>
      </c>
      <c r="P7001" s="11" t="s">
        <v>24246</v>
      </c>
      <c r="Q7001" s="11" t="s">
        <v>16380</v>
      </c>
      <c r="R7001" s="11" t="s">
        <v>24959</v>
      </c>
      <c r="T7001" s="13"/>
      <c r="U7001" s="11" t="s">
        <v>22200</v>
      </c>
      <c r="W7001" s="11" t="s">
        <v>24246</v>
      </c>
      <c r="Z7001" s="13"/>
      <c r="AA7001" s="11" t="s">
        <v>151</v>
      </c>
      <c r="AB7001" s="13"/>
      <c r="AC7001" s="13"/>
      <c r="AD7001" s="11" t="s">
        <v>24959</v>
      </c>
      <c r="AF7001" s="13"/>
      <c r="AG7001" s="11" t="s">
        <v>152</v>
      </c>
      <c r="AH7001" s="11" t="s">
        <v>24247</v>
      </c>
      <c r="AJ7001" s="13"/>
      <c r="AK7001" s="13"/>
      <c r="AL7001" s="13"/>
      <c r="AM7001" s="13"/>
      <c r="AN7001" s="13"/>
      <c r="AO7001" s="13"/>
      <c r="AP7001" s="11" t="s">
        <v>24956</v>
      </c>
      <c r="AR7001" s="13"/>
      <c r="AS7001" s="13"/>
      <c r="AT7001" s="12" t="b">
        <v>1</v>
      </c>
      <c r="AU7001" s="13"/>
      <c r="AV7001" s="17">
        <v>45940.0</v>
      </c>
      <c r="AW7001" s="13"/>
      <c r="AX7001" s="14" t="s">
        <v>155</v>
      </c>
      <c r="AY7001" s="13"/>
      <c r="AZ7001" s="14">
        <v>5073.0</v>
      </c>
      <c r="BA7001" s="13"/>
    </row>
    <row r="7002">
      <c r="A7002" s="11" t="s">
        <v>24960</v>
      </c>
      <c r="B7002" s="11">
        <v>17637.0</v>
      </c>
      <c r="C7002" s="12" t="b">
        <v>0</v>
      </c>
      <c r="D7002" s="12" t="b">
        <v>1</v>
      </c>
      <c r="E7002" s="12" t="b">
        <v>0</v>
      </c>
      <c r="F7002" s="12" t="b">
        <v>0</v>
      </c>
      <c r="G7002" s="12" t="b">
        <v>0</v>
      </c>
      <c r="H7002" s="12" t="b">
        <v>0</v>
      </c>
      <c r="I7002" s="13"/>
      <c r="J7002" s="13"/>
      <c r="K7002" s="12" t="b">
        <v>0</v>
      </c>
      <c r="L7002" s="14" t="s">
        <v>24244</v>
      </c>
      <c r="M7002" s="11" t="s">
        <v>3870</v>
      </c>
      <c r="N7002" s="11" t="s">
        <v>24961</v>
      </c>
      <c r="O7002" s="11" t="s">
        <v>24925</v>
      </c>
      <c r="P7002" s="11" t="s">
        <v>24246</v>
      </c>
      <c r="Q7002" s="11" t="s">
        <v>16380</v>
      </c>
      <c r="R7002" s="11" t="s">
        <v>24926</v>
      </c>
      <c r="T7002" s="13"/>
      <c r="U7002" s="11" t="s">
        <v>22200</v>
      </c>
      <c r="W7002" s="11" t="s">
        <v>24246</v>
      </c>
      <c r="Z7002" s="13"/>
      <c r="AA7002" s="11" t="s">
        <v>151</v>
      </c>
      <c r="AB7002" s="13"/>
      <c r="AC7002" s="13"/>
      <c r="AD7002" s="11" t="s">
        <v>24926</v>
      </c>
      <c r="AF7002" s="13"/>
      <c r="AG7002" s="11" t="s">
        <v>152</v>
      </c>
      <c r="AH7002" s="11" t="s">
        <v>24247</v>
      </c>
      <c r="AJ7002" s="13"/>
      <c r="AK7002" s="13"/>
      <c r="AL7002" s="13"/>
      <c r="AM7002" s="13"/>
      <c r="AN7002" s="13"/>
      <c r="AO7002" s="13"/>
      <c r="AP7002" s="11" t="s">
        <v>24960</v>
      </c>
      <c r="AR7002" s="13"/>
      <c r="AS7002" s="13"/>
      <c r="AT7002" s="12" t="b">
        <v>1</v>
      </c>
      <c r="AU7002" s="13"/>
      <c r="AV7002" s="17">
        <v>45940.0</v>
      </c>
      <c r="AW7002" s="13"/>
      <c r="AX7002" s="14" t="s">
        <v>155</v>
      </c>
      <c r="AY7002" s="13"/>
      <c r="AZ7002" s="14">
        <v>5069.0</v>
      </c>
      <c r="BA7002" s="13"/>
    </row>
    <row r="7003">
      <c r="A7003" s="11" t="s">
        <v>24962</v>
      </c>
      <c r="B7003" s="11">
        <v>17638.0</v>
      </c>
      <c r="C7003" s="12" t="b">
        <v>0</v>
      </c>
      <c r="D7003" s="12" t="b">
        <v>0</v>
      </c>
      <c r="E7003" s="12" t="b">
        <v>0</v>
      </c>
      <c r="F7003" s="12" t="b">
        <v>0</v>
      </c>
      <c r="G7003" s="12" t="b">
        <v>0</v>
      </c>
      <c r="H7003" s="12" t="b">
        <v>0</v>
      </c>
      <c r="I7003" s="13"/>
      <c r="J7003" s="13"/>
      <c r="K7003" s="12" t="b">
        <v>0</v>
      </c>
      <c r="L7003" s="14" t="s">
        <v>24244</v>
      </c>
      <c r="M7003" s="11" t="s">
        <v>3870</v>
      </c>
      <c r="N7003" s="11" t="s">
        <v>24963</v>
      </c>
      <c r="O7003" s="11" t="s">
        <v>6943</v>
      </c>
      <c r="P7003" s="11" t="s">
        <v>24246</v>
      </c>
      <c r="Q7003" s="11" t="s">
        <v>16380</v>
      </c>
      <c r="R7003" s="11" t="s">
        <v>6944</v>
      </c>
      <c r="S7003" s="11" t="s">
        <v>6945</v>
      </c>
      <c r="U7003" s="11" t="s">
        <v>22200</v>
      </c>
      <c r="W7003" s="11" t="s">
        <v>24246</v>
      </c>
      <c r="Z7003" s="13"/>
      <c r="AA7003" s="11" t="s">
        <v>151</v>
      </c>
      <c r="AB7003" s="13"/>
      <c r="AC7003" s="13"/>
      <c r="AD7003" s="11" t="s">
        <v>6944</v>
      </c>
      <c r="AF7003" s="13"/>
      <c r="AG7003" s="11" t="s">
        <v>152</v>
      </c>
      <c r="AH7003" s="11" t="s">
        <v>24247</v>
      </c>
      <c r="AJ7003" s="13"/>
      <c r="AK7003" s="13"/>
      <c r="AL7003" s="13"/>
      <c r="AM7003" s="13"/>
      <c r="AN7003" s="13"/>
      <c r="AO7003" s="13"/>
      <c r="AP7003" s="11" t="s">
        <v>24962</v>
      </c>
      <c r="AR7003" s="13"/>
      <c r="AS7003" s="13"/>
      <c r="AT7003" s="12" t="b">
        <v>1</v>
      </c>
      <c r="AU7003" s="13"/>
      <c r="AV7003" s="17">
        <v>45940.0</v>
      </c>
      <c r="AW7003" s="13"/>
      <c r="AX7003" s="14" t="s">
        <v>155</v>
      </c>
      <c r="AY7003" s="13"/>
      <c r="AZ7003" s="14">
        <v>5071.0</v>
      </c>
      <c r="BA7003" s="13"/>
    </row>
    <row r="7004">
      <c r="A7004" s="11" t="s">
        <v>24964</v>
      </c>
      <c r="B7004" s="11">
        <v>17639.0</v>
      </c>
      <c r="C7004" s="12" t="b">
        <v>0</v>
      </c>
      <c r="D7004" s="12" t="b">
        <v>0</v>
      </c>
      <c r="E7004" s="12" t="b">
        <v>0</v>
      </c>
      <c r="F7004" s="12" t="b">
        <v>0</v>
      </c>
      <c r="G7004" s="12" t="b">
        <v>0</v>
      </c>
      <c r="H7004" s="12" t="b">
        <v>0</v>
      </c>
      <c r="I7004" s="13"/>
      <c r="J7004" s="13"/>
      <c r="K7004" s="12" t="b">
        <v>0</v>
      </c>
      <c r="L7004" s="14" t="s">
        <v>24244</v>
      </c>
      <c r="M7004" s="11" t="s">
        <v>3870</v>
      </c>
      <c r="N7004" s="11" t="s">
        <v>24965</v>
      </c>
      <c r="O7004" s="11" t="s">
        <v>8645</v>
      </c>
      <c r="P7004" s="11" t="s">
        <v>24246</v>
      </c>
      <c r="Q7004" s="11" t="s">
        <v>16380</v>
      </c>
      <c r="R7004" s="11" t="s">
        <v>8646</v>
      </c>
      <c r="S7004" s="11" t="s">
        <v>8647</v>
      </c>
      <c r="U7004" s="11" t="s">
        <v>22200</v>
      </c>
      <c r="W7004" s="11" t="s">
        <v>24246</v>
      </c>
      <c r="Z7004" s="13"/>
      <c r="AA7004" s="11" t="s">
        <v>151</v>
      </c>
      <c r="AB7004" s="13"/>
      <c r="AC7004" s="13"/>
      <c r="AD7004" s="11" t="s">
        <v>8646</v>
      </c>
      <c r="AE7004" s="13"/>
      <c r="AF7004" s="13"/>
      <c r="AG7004" s="11" t="s">
        <v>152</v>
      </c>
      <c r="AH7004" s="11" t="s">
        <v>24247</v>
      </c>
      <c r="AJ7004" s="13"/>
      <c r="AK7004" s="13"/>
      <c r="AL7004" s="13"/>
      <c r="AM7004" s="13"/>
      <c r="AN7004" s="13"/>
      <c r="AO7004" s="13"/>
      <c r="AP7004" s="11" t="s">
        <v>24964</v>
      </c>
      <c r="AR7004" s="13"/>
      <c r="AS7004" s="13"/>
      <c r="AT7004" s="12" t="b">
        <v>1</v>
      </c>
      <c r="AU7004" s="13"/>
      <c r="AV7004" s="17">
        <v>45940.0</v>
      </c>
      <c r="AW7004" s="13"/>
      <c r="AX7004" s="14" t="s">
        <v>155</v>
      </c>
      <c r="AY7004" s="13"/>
      <c r="AZ7004" s="14">
        <v>5076.0</v>
      </c>
      <c r="BA7004" s="13"/>
    </row>
    <row r="7005">
      <c r="A7005" s="11" t="s">
        <v>24966</v>
      </c>
      <c r="B7005" s="11">
        <v>17640.0</v>
      </c>
      <c r="C7005" s="12" t="b">
        <v>0</v>
      </c>
      <c r="D7005" s="12" t="b">
        <v>0</v>
      </c>
      <c r="E7005" s="12" t="b">
        <v>0</v>
      </c>
      <c r="F7005" s="12" t="b">
        <v>0</v>
      </c>
      <c r="G7005" s="12" t="b">
        <v>0</v>
      </c>
      <c r="H7005" s="12" t="b">
        <v>0</v>
      </c>
      <c r="I7005" s="13"/>
      <c r="J7005" s="13"/>
      <c r="K7005" s="12" t="b">
        <v>0</v>
      </c>
      <c r="L7005" s="14" t="s">
        <v>24244</v>
      </c>
      <c r="M7005" s="11" t="s">
        <v>1687</v>
      </c>
      <c r="N7005" s="11" t="s">
        <v>24967</v>
      </c>
      <c r="O7005" s="11" t="s">
        <v>24090</v>
      </c>
      <c r="P7005" s="11" t="s">
        <v>24246</v>
      </c>
      <c r="Q7005" s="11" t="s">
        <v>16380</v>
      </c>
      <c r="R7005" s="11" t="s">
        <v>24091</v>
      </c>
      <c r="S7005" s="11" t="s">
        <v>810</v>
      </c>
      <c r="U7005" s="11" t="s">
        <v>13848</v>
      </c>
      <c r="W7005" s="11" t="s">
        <v>24246</v>
      </c>
      <c r="Z7005" s="13"/>
      <c r="AA7005" s="11" t="s">
        <v>151</v>
      </c>
      <c r="AB7005" s="13"/>
      <c r="AC7005" s="13"/>
      <c r="AD7005" s="11" t="s">
        <v>24091</v>
      </c>
      <c r="AE7005" s="13"/>
      <c r="AF7005" s="13"/>
      <c r="AG7005" s="11" t="s">
        <v>152</v>
      </c>
      <c r="AH7005" s="11" t="s">
        <v>24247</v>
      </c>
      <c r="AJ7005" s="13"/>
      <c r="AK7005" s="13"/>
      <c r="AL7005" s="13"/>
      <c r="AM7005" s="13"/>
      <c r="AN7005" s="13"/>
      <c r="AO7005" s="13"/>
      <c r="AP7005" s="11" t="s">
        <v>24966</v>
      </c>
      <c r="AR7005" s="13"/>
      <c r="AS7005" s="13"/>
      <c r="AT7005" s="12" t="b">
        <v>1</v>
      </c>
      <c r="AU7005" s="13"/>
      <c r="AV7005" s="17">
        <v>45940.0</v>
      </c>
      <c r="AW7005" s="13"/>
      <c r="AX7005" s="14" t="s">
        <v>155</v>
      </c>
      <c r="AY7005" s="13"/>
      <c r="AZ7005" s="14">
        <v>5075.0</v>
      </c>
      <c r="BA7005" s="13"/>
    </row>
    <row r="7006">
      <c r="A7006" s="11" t="s">
        <v>24968</v>
      </c>
      <c r="B7006" s="11">
        <v>17641.0</v>
      </c>
      <c r="C7006" s="12" t="b">
        <v>0</v>
      </c>
      <c r="D7006" s="12" t="b">
        <v>0</v>
      </c>
      <c r="E7006" s="12" t="b">
        <v>0</v>
      </c>
      <c r="F7006" s="12" t="b">
        <v>0</v>
      </c>
      <c r="G7006" s="12" t="b">
        <v>0</v>
      </c>
      <c r="H7006" s="12" t="b">
        <v>0</v>
      </c>
      <c r="I7006" s="13"/>
      <c r="J7006" s="13"/>
      <c r="K7006" s="12" t="b">
        <v>0</v>
      </c>
      <c r="L7006" s="14" t="s">
        <v>24244</v>
      </c>
      <c r="M7006" s="11" t="s">
        <v>3870</v>
      </c>
      <c r="N7006" s="11" t="s">
        <v>24969</v>
      </c>
      <c r="O7006" s="11" t="s">
        <v>22603</v>
      </c>
      <c r="P7006" s="11" t="s">
        <v>24246</v>
      </c>
      <c r="Q7006" s="11" t="s">
        <v>16380</v>
      </c>
      <c r="R7006" s="11" t="s">
        <v>22604</v>
      </c>
      <c r="S7006" s="11" t="s">
        <v>22605</v>
      </c>
      <c r="U7006" s="11" t="s">
        <v>22200</v>
      </c>
      <c r="W7006" s="11" t="s">
        <v>24246</v>
      </c>
      <c r="Z7006" s="13"/>
      <c r="AA7006" s="11" t="s">
        <v>151</v>
      </c>
      <c r="AB7006" s="13"/>
      <c r="AC7006" s="13"/>
      <c r="AD7006" s="11" t="s">
        <v>22604</v>
      </c>
      <c r="AE7006" s="13"/>
      <c r="AF7006" s="13"/>
      <c r="AG7006" s="11" t="s">
        <v>152</v>
      </c>
      <c r="AH7006" s="11" t="s">
        <v>24247</v>
      </c>
      <c r="AJ7006" s="13"/>
      <c r="AK7006" s="13"/>
      <c r="AL7006" s="13"/>
      <c r="AM7006" s="13"/>
      <c r="AN7006" s="13"/>
      <c r="AO7006" s="13"/>
      <c r="AP7006" s="11" t="s">
        <v>24968</v>
      </c>
      <c r="AR7006" s="13"/>
      <c r="AS7006" s="13"/>
      <c r="AT7006" s="12" t="b">
        <v>1</v>
      </c>
      <c r="AU7006" s="13"/>
      <c r="AV7006" s="17">
        <v>45940.0</v>
      </c>
      <c r="AW7006" s="13"/>
      <c r="AX7006" s="14" t="s">
        <v>155</v>
      </c>
      <c r="AY7006" s="13"/>
      <c r="AZ7006" s="14">
        <v>5064.0</v>
      </c>
      <c r="BA7006" s="13"/>
    </row>
    <row r="7007">
      <c r="A7007" s="11" t="s">
        <v>24970</v>
      </c>
      <c r="B7007" s="11">
        <v>17642.0</v>
      </c>
      <c r="C7007" s="12" t="b">
        <v>0</v>
      </c>
      <c r="D7007" s="12" t="b">
        <v>1</v>
      </c>
      <c r="E7007" s="12" t="b">
        <v>0</v>
      </c>
      <c r="F7007" s="12" t="b">
        <v>0</v>
      </c>
      <c r="G7007" s="12" t="b">
        <v>0</v>
      </c>
      <c r="H7007" s="12" t="b">
        <v>0</v>
      </c>
      <c r="I7007" s="13"/>
      <c r="J7007" s="13"/>
      <c r="K7007" s="12" t="b">
        <v>0</v>
      </c>
      <c r="L7007" s="14" t="s">
        <v>24244</v>
      </c>
      <c r="M7007" s="11" t="s">
        <v>3870</v>
      </c>
      <c r="N7007" s="11" t="s">
        <v>24971</v>
      </c>
      <c r="O7007" s="11" t="s">
        <v>24919</v>
      </c>
      <c r="P7007" s="11" t="s">
        <v>24246</v>
      </c>
      <c r="Q7007" s="11" t="s">
        <v>16380</v>
      </c>
      <c r="R7007" s="11" t="s">
        <v>24920</v>
      </c>
      <c r="T7007" s="13"/>
      <c r="U7007" s="11" t="s">
        <v>22200</v>
      </c>
      <c r="W7007" s="11" t="s">
        <v>24246</v>
      </c>
      <c r="Z7007" s="13"/>
      <c r="AA7007" s="11" t="s">
        <v>151</v>
      </c>
      <c r="AB7007" s="13"/>
      <c r="AC7007" s="13"/>
      <c r="AD7007" s="11" t="s">
        <v>24920</v>
      </c>
      <c r="AF7007" s="13"/>
      <c r="AG7007" s="11" t="s">
        <v>152</v>
      </c>
      <c r="AH7007" s="11" t="s">
        <v>24247</v>
      </c>
      <c r="AJ7007" s="13"/>
      <c r="AK7007" s="13"/>
      <c r="AL7007" s="13"/>
      <c r="AM7007" s="13"/>
      <c r="AN7007" s="13"/>
      <c r="AO7007" s="13"/>
      <c r="AP7007" s="11" t="s">
        <v>24970</v>
      </c>
      <c r="AR7007" s="13"/>
      <c r="AS7007" s="13"/>
      <c r="AT7007" s="12" t="b">
        <v>1</v>
      </c>
      <c r="AU7007" s="13"/>
      <c r="AV7007" s="17">
        <v>45940.0</v>
      </c>
      <c r="AW7007" s="13"/>
      <c r="AX7007" s="14" t="s">
        <v>155</v>
      </c>
      <c r="AY7007" s="13"/>
      <c r="AZ7007" s="14">
        <v>5079.0</v>
      </c>
      <c r="BA7007" s="13"/>
    </row>
    <row r="7008">
      <c r="A7008" s="11" t="s">
        <v>24972</v>
      </c>
      <c r="B7008" s="11">
        <v>17643.0</v>
      </c>
      <c r="C7008" s="12" t="b">
        <v>0</v>
      </c>
      <c r="D7008" s="12" t="b">
        <v>1</v>
      </c>
      <c r="E7008" s="12" t="b">
        <v>0</v>
      </c>
      <c r="F7008" s="12" t="b">
        <v>0</v>
      </c>
      <c r="G7008" s="12" t="b">
        <v>0</v>
      </c>
      <c r="H7008" s="12" t="b">
        <v>0</v>
      </c>
      <c r="I7008" s="13"/>
      <c r="J7008" s="13"/>
      <c r="K7008" s="12" t="b">
        <v>0</v>
      </c>
      <c r="L7008" s="14" t="s">
        <v>24244</v>
      </c>
      <c r="M7008" s="11" t="s">
        <v>3870</v>
      </c>
      <c r="N7008" s="11" t="s">
        <v>24973</v>
      </c>
      <c r="O7008" s="11" t="s">
        <v>24974</v>
      </c>
      <c r="P7008" s="11" t="s">
        <v>24246</v>
      </c>
      <c r="Q7008" s="11" t="s">
        <v>16380</v>
      </c>
      <c r="R7008" s="11" t="s">
        <v>24975</v>
      </c>
      <c r="T7008" s="13"/>
      <c r="U7008" s="11" t="s">
        <v>22200</v>
      </c>
      <c r="W7008" s="11" t="s">
        <v>24246</v>
      </c>
      <c r="Z7008" s="13"/>
      <c r="AA7008" s="11" t="s">
        <v>151</v>
      </c>
      <c r="AB7008" s="13"/>
      <c r="AC7008" s="13"/>
      <c r="AD7008" s="11" t="s">
        <v>24975</v>
      </c>
      <c r="AF7008" s="13"/>
      <c r="AG7008" s="11" t="s">
        <v>152</v>
      </c>
      <c r="AH7008" s="11" t="s">
        <v>24247</v>
      </c>
      <c r="AJ7008" s="13"/>
      <c r="AK7008" s="13"/>
      <c r="AL7008" s="13"/>
      <c r="AM7008" s="13"/>
      <c r="AN7008" s="13"/>
      <c r="AO7008" s="13"/>
      <c r="AP7008" s="11" t="s">
        <v>24972</v>
      </c>
      <c r="AR7008" s="13"/>
      <c r="AS7008" s="13"/>
      <c r="AT7008" s="12" t="b">
        <v>1</v>
      </c>
      <c r="AU7008" s="13"/>
      <c r="AV7008" s="17">
        <v>45940.0</v>
      </c>
      <c r="AW7008" s="13"/>
      <c r="AX7008" s="14" t="s">
        <v>155</v>
      </c>
      <c r="AY7008" s="13"/>
      <c r="AZ7008" s="14">
        <v>5078.0</v>
      </c>
      <c r="BA7008" s="13"/>
    </row>
    <row r="7009">
      <c r="A7009" s="11" t="s">
        <v>24976</v>
      </c>
      <c r="B7009" s="11">
        <v>17644.0</v>
      </c>
      <c r="C7009" s="12" t="b">
        <v>0</v>
      </c>
      <c r="D7009" s="12" t="b">
        <v>0</v>
      </c>
      <c r="E7009" s="12" t="b">
        <v>0</v>
      </c>
      <c r="F7009" s="12" t="b">
        <v>0</v>
      </c>
      <c r="G7009" s="12" t="b">
        <v>0</v>
      </c>
      <c r="H7009" s="12" t="b">
        <v>0</v>
      </c>
      <c r="I7009" s="13"/>
      <c r="J7009" s="13"/>
      <c r="K7009" s="12" t="b">
        <v>0</v>
      </c>
      <c r="L7009" s="14" t="s">
        <v>24244</v>
      </c>
      <c r="M7009" s="11" t="s">
        <v>1274</v>
      </c>
      <c r="N7009" s="11" t="s">
        <v>24977</v>
      </c>
      <c r="O7009" s="11" t="s">
        <v>2964</v>
      </c>
      <c r="P7009" s="11" t="s">
        <v>24246</v>
      </c>
      <c r="Q7009" s="11" t="s">
        <v>16380</v>
      </c>
      <c r="R7009" s="11" t="s">
        <v>2965</v>
      </c>
      <c r="S7009" s="11" t="s">
        <v>1065</v>
      </c>
      <c r="U7009" s="11" t="s">
        <v>24978</v>
      </c>
      <c r="W7009" s="11" t="s">
        <v>24246</v>
      </c>
      <c r="Z7009" s="13"/>
      <c r="AA7009" s="11" t="s">
        <v>151</v>
      </c>
      <c r="AB7009" s="13"/>
      <c r="AC7009" s="13"/>
      <c r="AD7009" s="11" t="s">
        <v>2965</v>
      </c>
      <c r="AE7009" s="13"/>
      <c r="AF7009" s="13"/>
      <c r="AG7009" s="11" t="s">
        <v>152</v>
      </c>
      <c r="AH7009" s="11" t="s">
        <v>24247</v>
      </c>
      <c r="AJ7009" s="13"/>
      <c r="AK7009" s="13"/>
      <c r="AL7009" s="13"/>
      <c r="AM7009" s="13"/>
      <c r="AN7009" s="13"/>
      <c r="AO7009" s="13"/>
      <c r="AP7009" s="11" t="s">
        <v>24976</v>
      </c>
      <c r="AR7009" s="13"/>
      <c r="AS7009" s="13"/>
      <c r="AT7009" s="12" t="b">
        <v>1</v>
      </c>
      <c r="AU7009" s="13"/>
      <c r="AV7009" s="14" t="s">
        <v>167</v>
      </c>
      <c r="AW7009" s="13"/>
      <c r="AX7009" s="14" t="s">
        <v>155</v>
      </c>
      <c r="AY7009" s="13"/>
      <c r="AZ7009" s="14">
        <v>8491.0</v>
      </c>
      <c r="BA7009" s="13"/>
    </row>
    <row r="7010">
      <c r="A7010" s="11" t="s">
        <v>24979</v>
      </c>
      <c r="B7010" s="11">
        <v>17645.0</v>
      </c>
      <c r="C7010" s="12" t="b">
        <v>0</v>
      </c>
      <c r="D7010" s="12" t="b">
        <v>0</v>
      </c>
      <c r="E7010" s="12" t="b">
        <v>0</v>
      </c>
      <c r="F7010" s="12" t="b">
        <v>0</v>
      </c>
      <c r="G7010" s="12" t="b">
        <v>0</v>
      </c>
      <c r="H7010" s="12" t="b">
        <v>0</v>
      </c>
      <c r="I7010" s="13"/>
      <c r="J7010" s="13"/>
      <c r="K7010" s="12" t="b">
        <v>0</v>
      </c>
      <c r="L7010" s="14" t="s">
        <v>24244</v>
      </c>
      <c r="M7010" s="11" t="s">
        <v>1274</v>
      </c>
      <c r="N7010" s="11" t="s">
        <v>24980</v>
      </c>
      <c r="O7010" s="11" t="s">
        <v>1295</v>
      </c>
      <c r="P7010" s="11" t="s">
        <v>24246</v>
      </c>
      <c r="Q7010" s="11" t="s">
        <v>16380</v>
      </c>
      <c r="R7010" s="11" t="s">
        <v>1296</v>
      </c>
      <c r="S7010" s="11" t="s">
        <v>1297</v>
      </c>
      <c r="U7010" s="11" t="s">
        <v>24978</v>
      </c>
      <c r="W7010" s="11" t="s">
        <v>24246</v>
      </c>
      <c r="Z7010" s="13"/>
      <c r="AA7010" s="11" t="s">
        <v>151</v>
      </c>
      <c r="AB7010" s="13"/>
      <c r="AC7010" s="13"/>
      <c r="AD7010" s="11" t="s">
        <v>1296</v>
      </c>
      <c r="AF7010" s="13"/>
      <c r="AG7010" s="11" t="s">
        <v>152</v>
      </c>
      <c r="AH7010" s="11" t="s">
        <v>24247</v>
      </c>
      <c r="AJ7010" s="13"/>
      <c r="AK7010" s="13"/>
      <c r="AL7010" s="13"/>
      <c r="AM7010" s="13"/>
      <c r="AN7010" s="13"/>
      <c r="AO7010" s="13"/>
      <c r="AP7010" s="11" t="s">
        <v>24979</v>
      </c>
      <c r="AR7010" s="13"/>
      <c r="AS7010" s="13"/>
      <c r="AT7010" s="12" t="b">
        <v>1</v>
      </c>
      <c r="AU7010" s="13"/>
      <c r="AV7010" s="14" t="s">
        <v>167</v>
      </c>
      <c r="AW7010" s="13"/>
      <c r="AX7010" s="14" t="s">
        <v>155</v>
      </c>
      <c r="AY7010" s="13"/>
      <c r="AZ7010" s="14">
        <v>8492.0</v>
      </c>
      <c r="BA7010" s="13"/>
    </row>
    <row r="7011">
      <c r="A7011" s="11" t="s">
        <v>24981</v>
      </c>
      <c r="B7011" s="11">
        <v>17646.0</v>
      </c>
      <c r="C7011" s="12" t="b">
        <v>0</v>
      </c>
      <c r="D7011" s="12" t="b">
        <v>1</v>
      </c>
      <c r="E7011" s="12" t="b">
        <v>0</v>
      </c>
      <c r="F7011" s="12" t="b">
        <v>0</v>
      </c>
      <c r="G7011" s="12" t="b">
        <v>0</v>
      </c>
      <c r="H7011" s="12" t="b">
        <v>0</v>
      </c>
      <c r="I7011" s="13"/>
      <c r="J7011" s="13"/>
      <c r="K7011" s="12" t="b">
        <v>0</v>
      </c>
      <c r="L7011" s="14" t="s">
        <v>24244</v>
      </c>
      <c r="M7011" s="11" t="s">
        <v>16687</v>
      </c>
      <c r="N7011" s="11" t="s">
        <v>24982</v>
      </c>
      <c r="O7011" s="11" t="s">
        <v>17075</v>
      </c>
      <c r="P7011" s="11" t="s">
        <v>24246</v>
      </c>
      <c r="Q7011" s="11" t="s">
        <v>16380</v>
      </c>
      <c r="R7011" s="11" t="s">
        <v>17076</v>
      </c>
      <c r="S7011" s="11" t="s">
        <v>530</v>
      </c>
      <c r="U7011" s="11" t="s">
        <v>22404</v>
      </c>
      <c r="W7011" s="11" t="s">
        <v>24246</v>
      </c>
      <c r="Z7011" s="13"/>
      <c r="AA7011" s="11" t="s">
        <v>151</v>
      </c>
      <c r="AB7011" s="13"/>
      <c r="AC7011" s="13"/>
      <c r="AD7011" s="11" t="s">
        <v>17076</v>
      </c>
      <c r="AE7011" s="13"/>
      <c r="AF7011" s="13"/>
      <c r="AG7011" s="11" t="s">
        <v>152</v>
      </c>
      <c r="AH7011" s="11" t="s">
        <v>24247</v>
      </c>
      <c r="AJ7011" s="13"/>
      <c r="AK7011" s="13"/>
      <c r="AL7011" s="13"/>
      <c r="AM7011" s="13"/>
      <c r="AN7011" s="13"/>
      <c r="AO7011" s="13"/>
      <c r="AP7011" s="11" t="s">
        <v>24981</v>
      </c>
      <c r="AR7011" s="13"/>
      <c r="AS7011" s="13"/>
      <c r="AT7011" s="12" t="b">
        <v>1</v>
      </c>
      <c r="AU7011" s="13"/>
      <c r="AV7011" s="17">
        <v>45940.0</v>
      </c>
      <c r="AW7011" s="13"/>
      <c r="AX7011" s="14" t="s">
        <v>155</v>
      </c>
      <c r="AY7011" s="13"/>
      <c r="AZ7011" s="14">
        <v>5077.0</v>
      </c>
      <c r="BA7011" s="13"/>
    </row>
    <row r="7012">
      <c r="A7012" s="11" t="s">
        <v>24983</v>
      </c>
      <c r="B7012" s="11">
        <v>17647.0</v>
      </c>
      <c r="C7012" s="12" t="b">
        <v>0</v>
      </c>
      <c r="D7012" s="12" t="b">
        <v>1</v>
      </c>
      <c r="E7012" s="12" t="b">
        <v>0</v>
      </c>
      <c r="F7012" s="12" t="b">
        <v>0</v>
      </c>
      <c r="G7012" s="12" t="b">
        <v>0</v>
      </c>
      <c r="H7012" s="12" t="b">
        <v>0</v>
      </c>
      <c r="I7012" s="13"/>
      <c r="J7012" s="13"/>
      <c r="K7012" s="12" t="b">
        <v>0</v>
      </c>
      <c r="L7012" s="14" t="s">
        <v>24244</v>
      </c>
      <c r="M7012" s="11" t="s">
        <v>3335</v>
      </c>
      <c r="N7012" s="11" t="s">
        <v>24984</v>
      </c>
      <c r="O7012" s="11" t="s">
        <v>24985</v>
      </c>
      <c r="P7012" s="11" t="s">
        <v>24246</v>
      </c>
      <c r="Q7012" s="11" t="s">
        <v>16380</v>
      </c>
      <c r="R7012" s="11" t="s">
        <v>24986</v>
      </c>
      <c r="S7012" s="11" t="s">
        <v>24987</v>
      </c>
      <c r="U7012" s="11" t="s">
        <v>23507</v>
      </c>
      <c r="W7012" s="11" t="s">
        <v>24246</v>
      </c>
      <c r="Z7012" s="13"/>
      <c r="AA7012" s="11" t="s">
        <v>151</v>
      </c>
      <c r="AB7012" s="13"/>
      <c r="AC7012" s="13"/>
      <c r="AD7012" s="11" t="s">
        <v>24986</v>
      </c>
      <c r="AF7012" s="13"/>
      <c r="AG7012" s="11" t="s">
        <v>152</v>
      </c>
      <c r="AH7012" s="11" t="s">
        <v>24247</v>
      </c>
      <c r="AJ7012" s="13"/>
      <c r="AK7012" s="13"/>
      <c r="AL7012" s="13"/>
      <c r="AM7012" s="13"/>
      <c r="AN7012" s="13"/>
      <c r="AO7012" s="13"/>
      <c r="AP7012" s="11" t="s">
        <v>24983</v>
      </c>
      <c r="AR7012" s="13"/>
      <c r="AS7012" s="13"/>
      <c r="AT7012" s="12" t="b">
        <v>1</v>
      </c>
      <c r="AU7012" s="13"/>
      <c r="AV7012" s="17">
        <v>45940.0</v>
      </c>
      <c r="AW7012" s="13"/>
      <c r="AX7012" s="14" t="s">
        <v>155</v>
      </c>
      <c r="AY7012" s="13"/>
      <c r="AZ7012" s="14">
        <v>5065.0</v>
      </c>
      <c r="BA7012" s="13"/>
    </row>
    <row r="7013">
      <c r="A7013" s="11" t="s">
        <v>24988</v>
      </c>
      <c r="B7013" s="11">
        <v>17649.0</v>
      </c>
      <c r="C7013" s="12" t="b">
        <v>0</v>
      </c>
      <c r="D7013" s="12" t="b">
        <v>1</v>
      </c>
      <c r="E7013" s="12" t="b">
        <v>0</v>
      </c>
      <c r="F7013" s="12" t="b">
        <v>0</v>
      </c>
      <c r="G7013" s="12" t="b">
        <v>0</v>
      </c>
      <c r="H7013" s="12" t="b">
        <v>0</v>
      </c>
      <c r="I7013" s="13"/>
      <c r="J7013" s="13"/>
      <c r="K7013" s="12" t="b">
        <v>0</v>
      </c>
      <c r="L7013" s="14" t="s">
        <v>24244</v>
      </c>
      <c r="M7013" s="11" t="s">
        <v>1221</v>
      </c>
      <c r="N7013" s="11" t="s">
        <v>24989</v>
      </c>
      <c r="O7013" s="11" t="s">
        <v>24857</v>
      </c>
      <c r="P7013" s="11" t="s">
        <v>24246</v>
      </c>
      <c r="Q7013" s="11" t="s">
        <v>16380</v>
      </c>
      <c r="R7013" s="11" t="s">
        <v>1611</v>
      </c>
      <c r="S7013" s="11" t="s">
        <v>24858</v>
      </c>
      <c r="U7013" s="11" t="s">
        <v>23654</v>
      </c>
      <c r="W7013" s="11" t="s">
        <v>24246</v>
      </c>
      <c r="Z7013" s="13"/>
      <c r="AA7013" s="11" t="s">
        <v>151</v>
      </c>
      <c r="AB7013" s="13"/>
      <c r="AC7013" s="13"/>
      <c r="AD7013" s="11" t="s">
        <v>1611</v>
      </c>
      <c r="AF7013" s="13"/>
      <c r="AG7013" s="11" t="s">
        <v>152</v>
      </c>
      <c r="AH7013" s="11" t="s">
        <v>24247</v>
      </c>
      <c r="AJ7013" s="13"/>
      <c r="AK7013" s="13"/>
      <c r="AL7013" s="13"/>
      <c r="AM7013" s="13"/>
      <c r="AN7013" s="13"/>
      <c r="AO7013" s="13"/>
      <c r="AP7013" s="11" t="s">
        <v>24988</v>
      </c>
      <c r="AR7013" s="13"/>
      <c r="AS7013" s="13"/>
      <c r="AT7013" s="12" t="b">
        <v>1</v>
      </c>
      <c r="AU7013" s="13"/>
      <c r="AV7013" s="17">
        <v>45940.0</v>
      </c>
      <c r="AW7013" s="13"/>
      <c r="AX7013" s="14" t="s">
        <v>155</v>
      </c>
      <c r="AY7013" s="13"/>
      <c r="AZ7013" s="14">
        <v>5074.0</v>
      </c>
      <c r="BA7013" s="13"/>
    </row>
    <row r="7014">
      <c r="A7014" s="11" t="s">
        <v>24990</v>
      </c>
      <c r="B7014" s="11">
        <v>17650.0</v>
      </c>
      <c r="C7014" s="12" t="b">
        <v>1</v>
      </c>
      <c r="D7014" s="12" t="b">
        <v>0</v>
      </c>
      <c r="E7014" s="12" t="b">
        <v>0</v>
      </c>
      <c r="F7014" s="12" t="b">
        <v>0</v>
      </c>
      <c r="G7014" s="12" t="b">
        <v>0</v>
      </c>
      <c r="H7014" s="12" t="b">
        <v>1</v>
      </c>
      <c r="I7014" s="13"/>
      <c r="J7014" s="13"/>
      <c r="K7014" s="12" t="b">
        <v>1</v>
      </c>
      <c r="L7014" s="15">
        <v>45758.0</v>
      </c>
      <c r="M7014" s="11" t="s">
        <v>1416</v>
      </c>
      <c r="N7014" s="11" t="s">
        <v>24991</v>
      </c>
      <c r="O7014" s="11" t="s">
        <v>14879</v>
      </c>
      <c r="P7014" s="11" t="s">
        <v>24600</v>
      </c>
      <c r="Q7014" s="11" t="s">
        <v>972</v>
      </c>
      <c r="R7014" s="11" t="s">
        <v>14880</v>
      </c>
      <c r="S7014" s="11" t="s">
        <v>14881</v>
      </c>
      <c r="T7014" s="11" t="s">
        <v>24992</v>
      </c>
      <c r="V7014" s="13"/>
      <c r="W7014" s="11" t="s">
        <v>24600</v>
      </c>
      <c r="Y7014" s="13"/>
      <c r="Z7014" s="13"/>
      <c r="AA7014" s="11" t="s">
        <v>151</v>
      </c>
      <c r="AB7014" s="11" t="s">
        <v>24993</v>
      </c>
      <c r="AC7014" s="13"/>
      <c r="AD7014" s="11" t="s">
        <v>14880</v>
      </c>
      <c r="AE7014" s="13"/>
      <c r="AF7014" s="13"/>
      <c r="AG7014" s="11" t="s">
        <v>152</v>
      </c>
      <c r="AH7014" s="11" t="s">
        <v>24603</v>
      </c>
      <c r="AJ7014" s="13"/>
      <c r="AK7014" s="13"/>
      <c r="AL7014" s="13"/>
      <c r="AM7014" s="13"/>
      <c r="AN7014" s="13"/>
      <c r="AO7014" s="13"/>
      <c r="AP7014" s="11" t="s">
        <v>24990</v>
      </c>
      <c r="AQ7014" s="11" t="s">
        <v>24604</v>
      </c>
      <c r="AR7014" s="13"/>
      <c r="AS7014" s="13"/>
      <c r="AT7014" s="12" t="b">
        <v>1</v>
      </c>
      <c r="AU7014" s="13"/>
      <c r="AV7014" s="15">
        <v>45910.0</v>
      </c>
      <c r="AW7014" s="13"/>
      <c r="AX7014" s="14" t="s">
        <v>155</v>
      </c>
      <c r="AY7014" s="13"/>
      <c r="AZ7014" s="14">
        <v>290.0</v>
      </c>
      <c r="BA7014" s="13"/>
    </row>
    <row r="7015">
      <c r="A7015" s="11" t="s">
        <v>24994</v>
      </c>
      <c r="B7015" s="11">
        <v>17651.0</v>
      </c>
      <c r="C7015" s="12" t="b">
        <v>0</v>
      </c>
      <c r="D7015" s="12" t="b">
        <v>1</v>
      </c>
      <c r="E7015" s="12" t="b">
        <v>0</v>
      </c>
      <c r="F7015" s="12" t="b">
        <v>0</v>
      </c>
      <c r="G7015" s="12" t="b">
        <v>0</v>
      </c>
      <c r="H7015" s="12" t="b">
        <v>0</v>
      </c>
      <c r="I7015" s="13"/>
      <c r="J7015" s="13"/>
      <c r="K7015" s="12" t="b">
        <v>0</v>
      </c>
      <c r="L7015" s="14" t="s">
        <v>24197</v>
      </c>
      <c r="M7015" s="11" t="s">
        <v>1018</v>
      </c>
      <c r="N7015" s="11" t="s">
        <v>24995</v>
      </c>
      <c r="O7015" s="11" t="s">
        <v>24996</v>
      </c>
      <c r="P7015" s="11" t="s">
        <v>24199</v>
      </c>
      <c r="Q7015" s="11" t="s">
        <v>162</v>
      </c>
      <c r="R7015" s="11" t="s">
        <v>24997</v>
      </c>
      <c r="S7015" s="11" t="s">
        <v>437</v>
      </c>
      <c r="T7015" s="11" t="s">
        <v>16868</v>
      </c>
      <c r="U7015" s="11" t="s">
        <v>16912</v>
      </c>
      <c r="W7015" s="11" t="s">
        <v>24199</v>
      </c>
      <c r="Z7015" s="13"/>
      <c r="AA7015" s="11" t="s">
        <v>151</v>
      </c>
      <c r="AB7015" s="13"/>
      <c r="AC7015" s="13"/>
      <c r="AD7015" s="11" t="s">
        <v>24997</v>
      </c>
      <c r="AE7015" s="13"/>
      <c r="AF7015" s="13"/>
      <c r="AG7015" s="11" t="s">
        <v>152</v>
      </c>
      <c r="AH7015" s="11" t="s">
        <v>24200</v>
      </c>
      <c r="AJ7015" s="13"/>
      <c r="AK7015" s="13"/>
      <c r="AL7015" s="13"/>
      <c r="AM7015" s="13"/>
      <c r="AN7015" s="13"/>
      <c r="AO7015" s="13"/>
      <c r="AP7015" s="11" t="s">
        <v>24994</v>
      </c>
      <c r="AQ7015" s="11" t="s">
        <v>23532</v>
      </c>
      <c r="AR7015" s="13"/>
      <c r="AS7015" s="13"/>
      <c r="AT7015" s="12" t="b">
        <v>1</v>
      </c>
      <c r="AU7015" s="13"/>
      <c r="AV7015" s="17">
        <v>45940.0</v>
      </c>
      <c r="AW7015" s="13"/>
      <c r="AX7015" s="14" t="s">
        <v>155</v>
      </c>
      <c r="AY7015" s="13"/>
      <c r="AZ7015" s="14">
        <v>4995.0</v>
      </c>
      <c r="BA7015" s="13"/>
    </row>
    <row r="7016">
      <c r="A7016" s="11" t="s">
        <v>24998</v>
      </c>
      <c r="B7016" s="11">
        <v>17652.0</v>
      </c>
      <c r="C7016" s="12" t="b">
        <v>1</v>
      </c>
      <c r="D7016" s="12" t="b">
        <v>1</v>
      </c>
      <c r="E7016" s="12" t="b">
        <v>0</v>
      </c>
      <c r="F7016" s="12" t="b">
        <v>0</v>
      </c>
      <c r="G7016" s="12" t="b">
        <v>0</v>
      </c>
      <c r="H7016" s="12" t="b">
        <v>0</v>
      </c>
      <c r="I7016" s="13"/>
      <c r="J7016" s="13"/>
      <c r="K7016" s="12" t="b">
        <v>1</v>
      </c>
      <c r="L7016" s="15">
        <v>45909.0</v>
      </c>
      <c r="M7016" s="11" t="s">
        <v>1018</v>
      </c>
      <c r="N7016" s="11" t="s">
        <v>24999</v>
      </c>
      <c r="O7016" s="11" t="s">
        <v>24996</v>
      </c>
      <c r="P7016" s="11" t="s">
        <v>24550</v>
      </c>
      <c r="Q7016" s="11" t="s">
        <v>162</v>
      </c>
      <c r="R7016" s="11" t="s">
        <v>24997</v>
      </c>
      <c r="S7016" s="11" t="s">
        <v>437</v>
      </c>
      <c r="T7016" s="11" t="s">
        <v>16868</v>
      </c>
      <c r="U7016" s="11" t="s">
        <v>16912</v>
      </c>
      <c r="W7016" s="11" t="s">
        <v>24550</v>
      </c>
      <c r="Z7016" s="13"/>
      <c r="AA7016" s="11" t="s">
        <v>151</v>
      </c>
      <c r="AB7016" s="13"/>
      <c r="AC7016" s="13"/>
      <c r="AD7016" s="11" t="s">
        <v>24997</v>
      </c>
      <c r="AE7016" s="13"/>
      <c r="AF7016" s="13"/>
      <c r="AG7016" s="11" t="s">
        <v>152</v>
      </c>
      <c r="AH7016" s="11" t="s">
        <v>24551</v>
      </c>
      <c r="AJ7016" s="13"/>
      <c r="AK7016" s="13"/>
      <c r="AL7016" s="13"/>
      <c r="AM7016" s="13"/>
      <c r="AN7016" s="13"/>
      <c r="AO7016" s="13"/>
      <c r="AP7016" s="11" t="s">
        <v>24998</v>
      </c>
      <c r="AQ7016" s="11" t="s">
        <v>23532</v>
      </c>
      <c r="AR7016" s="13"/>
      <c r="AS7016" s="13"/>
      <c r="AT7016" s="12" t="b">
        <v>1</v>
      </c>
      <c r="AU7016" s="13"/>
      <c r="AV7016" s="17">
        <v>45940.0</v>
      </c>
      <c r="AW7016" s="13"/>
      <c r="AX7016" s="14" t="s">
        <v>155</v>
      </c>
      <c r="AY7016" s="13"/>
      <c r="AZ7016" s="14">
        <v>5036.0</v>
      </c>
      <c r="BA7016" s="13"/>
    </row>
    <row r="7017">
      <c r="A7017" s="11" t="s">
        <v>25000</v>
      </c>
      <c r="B7017" s="11">
        <v>17653.0</v>
      </c>
      <c r="C7017" s="12" t="b">
        <v>0</v>
      </c>
      <c r="D7017" s="12" t="b">
        <v>0</v>
      </c>
      <c r="E7017" s="12" t="b">
        <v>0</v>
      </c>
      <c r="F7017" s="12" t="b">
        <v>0</v>
      </c>
      <c r="G7017" s="12" t="b">
        <v>0</v>
      </c>
      <c r="H7017" s="12" t="b">
        <v>0</v>
      </c>
      <c r="I7017" s="13"/>
      <c r="J7017" s="13"/>
      <c r="K7017" s="12" t="b">
        <v>0</v>
      </c>
      <c r="L7017" s="14" t="s">
        <v>24197</v>
      </c>
      <c r="M7017" s="11" t="s">
        <v>16687</v>
      </c>
      <c r="N7017" s="11" t="s">
        <v>25001</v>
      </c>
      <c r="O7017" s="11" t="s">
        <v>16917</v>
      </c>
      <c r="P7017" s="11" t="s">
        <v>24199</v>
      </c>
      <c r="Q7017" s="11" t="s">
        <v>162</v>
      </c>
      <c r="R7017" s="11" t="s">
        <v>16918</v>
      </c>
      <c r="S7017" s="11" t="s">
        <v>3417</v>
      </c>
      <c r="T7017" s="11" t="s">
        <v>16868</v>
      </c>
      <c r="U7017" s="11" t="s">
        <v>22404</v>
      </c>
      <c r="W7017" s="11" t="s">
        <v>24199</v>
      </c>
      <c r="Z7017" s="13"/>
      <c r="AA7017" s="11" t="s">
        <v>151</v>
      </c>
      <c r="AB7017" s="13"/>
      <c r="AC7017" s="13"/>
      <c r="AD7017" s="11" t="s">
        <v>16918</v>
      </c>
      <c r="AF7017" s="13"/>
      <c r="AG7017" s="11" t="s">
        <v>152</v>
      </c>
      <c r="AH7017" s="11" t="s">
        <v>24200</v>
      </c>
      <c r="AJ7017" s="13"/>
      <c r="AK7017" s="13"/>
      <c r="AL7017" s="13"/>
      <c r="AM7017" s="13"/>
      <c r="AN7017" s="13"/>
      <c r="AO7017" s="13"/>
      <c r="AP7017" s="11" t="s">
        <v>25000</v>
      </c>
      <c r="AQ7017" s="11" t="s">
        <v>23532</v>
      </c>
      <c r="AR7017" s="13"/>
      <c r="AS7017" s="13"/>
      <c r="AT7017" s="12" t="b">
        <v>1</v>
      </c>
      <c r="AU7017" s="13"/>
      <c r="AV7017" s="17">
        <v>45940.0</v>
      </c>
      <c r="AW7017" s="13"/>
      <c r="AX7017" s="14" t="s">
        <v>155</v>
      </c>
      <c r="AY7017" s="13"/>
      <c r="AZ7017" s="14">
        <v>5000.0</v>
      </c>
      <c r="BA7017" s="13"/>
    </row>
    <row r="7018">
      <c r="A7018" s="11" t="s">
        <v>25002</v>
      </c>
      <c r="B7018" s="11">
        <v>17656.0</v>
      </c>
      <c r="C7018" s="12" t="b">
        <v>0</v>
      </c>
      <c r="D7018" s="12" t="b">
        <v>0</v>
      </c>
      <c r="E7018" s="12" t="b">
        <v>0</v>
      </c>
      <c r="F7018" s="12" t="b">
        <v>0</v>
      </c>
      <c r="G7018" s="12" t="b">
        <v>0</v>
      </c>
      <c r="H7018" s="12" t="b">
        <v>0</v>
      </c>
      <c r="I7018" s="13"/>
      <c r="J7018" s="13"/>
      <c r="K7018" s="12" t="b">
        <v>0</v>
      </c>
      <c r="L7018" s="14" t="s">
        <v>24244</v>
      </c>
      <c r="M7018" s="11" t="s">
        <v>1185</v>
      </c>
      <c r="N7018" s="11" t="s">
        <v>25003</v>
      </c>
      <c r="O7018" s="11" t="s">
        <v>23491</v>
      </c>
      <c r="P7018" s="11" t="s">
        <v>24246</v>
      </c>
      <c r="Q7018" s="11" t="s">
        <v>16380</v>
      </c>
      <c r="R7018" s="11" t="s">
        <v>23492</v>
      </c>
      <c r="S7018" s="11" t="s">
        <v>1218</v>
      </c>
      <c r="U7018" s="11" t="s">
        <v>23217</v>
      </c>
      <c r="W7018" s="11" t="s">
        <v>24246</v>
      </c>
      <c r="Z7018" s="13"/>
      <c r="AA7018" s="11" t="s">
        <v>151</v>
      </c>
      <c r="AB7018" s="13"/>
      <c r="AC7018" s="13"/>
      <c r="AD7018" s="11" t="s">
        <v>23492</v>
      </c>
      <c r="AE7018" s="13"/>
      <c r="AF7018" s="13"/>
      <c r="AG7018" s="11" t="s">
        <v>152</v>
      </c>
      <c r="AH7018" s="11" t="s">
        <v>24247</v>
      </c>
      <c r="AJ7018" s="13"/>
      <c r="AK7018" s="13"/>
      <c r="AL7018" s="13"/>
      <c r="AM7018" s="13"/>
      <c r="AN7018" s="13"/>
      <c r="AO7018" s="13"/>
      <c r="AP7018" s="11" t="s">
        <v>25002</v>
      </c>
      <c r="AR7018" s="13"/>
      <c r="AS7018" s="13"/>
      <c r="AT7018" s="12" t="b">
        <v>1</v>
      </c>
      <c r="AU7018" s="13"/>
      <c r="AV7018" s="14" t="s">
        <v>167</v>
      </c>
      <c r="AW7018" s="13"/>
      <c r="AX7018" s="14" t="s">
        <v>155</v>
      </c>
      <c r="AY7018" s="13"/>
      <c r="AZ7018" s="14">
        <v>8496.0</v>
      </c>
      <c r="BA7018" s="13"/>
    </row>
    <row r="7019">
      <c r="A7019" s="11" t="s">
        <v>25004</v>
      </c>
      <c r="B7019" s="11">
        <v>17657.0</v>
      </c>
      <c r="C7019" s="12" t="b">
        <v>0</v>
      </c>
      <c r="D7019" s="12" t="b">
        <v>0</v>
      </c>
      <c r="E7019" s="12" t="b">
        <v>0</v>
      </c>
      <c r="F7019" s="12" t="b">
        <v>0</v>
      </c>
      <c r="G7019" s="12" t="b">
        <v>0</v>
      </c>
      <c r="H7019" s="12" t="b">
        <v>0</v>
      </c>
      <c r="I7019" s="13"/>
      <c r="J7019" s="13"/>
      <c r="K7019" s="12" t="b">
        <v>0</v>
      </c>
      <c r="L7019" s="14" t="s">
        <v>24244</v>
      </c>
      <c r="M7019" s="11" t="s">
        <v>18482</v>
      </c>
      <c r="N7019" s="11" t="s">
        <v>25005</v>
      </c>
      <c r="O7019" s="11" t="s">
        <v>25006</v>
      </c>
      <c r="P7019" s="11" t="s">
        <v>24246</v>
      </c>
      <c r="Q7019" s="11" t="s">
        <v>16380</v>
      </c>
      <c r="R7019" s="11" t="s">
        <v>25007</v>
      </c>
      <c r="S7019" s="11" t="s">
        <v>25008</v>
      </c>
      <c r="T7019" s="13"/>
      <c r="U7019" s="11" t="s">
        <v>23593</v>
      </c>
      <c r="W7019" s="11" t="s">
        <v>24246</v>
      </c>
      <c r="Z7019" s="13"/>
      <c r="AA7019" s="11" t="s">
        <v>151</v>
      </c>
      <c r="AB7019" s="13"/>
      <c r="AC7019" s="13"/>
      <c r="AD7019" s="11" t="s">
        <v>25007</v>
      </c>
      <c r="AE7019" s="13"/>
      <c r="AF7019" s="13"/>
      <c r="AG7019" s="11" t="s">
        <v>152</v>
      </c>
      <c r="AH7019" s="11" t="s">
        <v>24247</v>
      </c>
      <c r="AJ7019" s="13"/>
      <c r="AK7019" s="13"/>
      <c r="AL7019" s="13"/>
      <c r="AM7019" s="13"/>
      <c r="AN7019" s="13"/>
      <c r="AO7019" s="13"/>
      <c r="AP7019" s="11" t="s">
        <v>25004</v>
      </c>
      <c r="AR7019" s="13"/>
      <c r="AS7019" s="13"/>
      <c r="AT7019" s="13"/>
      <c r="AU7019" s="13"/>
      <c r="AV7019" s="14" t="s">
        <v>155</v>
      </c>
      <c r="AW7019" s="13"/>
      <c r="AX7019" s="14" t="s">
        <v>155</v>
      </c>
      <c r="AY7019" s="11" t="s">
        <v>18488</v>
      </c>
      <c r="AZ7019" s="14">
        <v>9120.0</v>
      </c>
      <c r="BA7019" s="13"/>
    </row>
    <row r="7020">
      <c r="A7020" s="11" t="s">
        <v>25009</v>
      </c>
      <c r="B7020" s="11">
        <v>17658.0</v>
      </c>
      <c r="C7020" s="12" t="b">
        <v>0</v>
      </c>
      <c r="D7020" s="12" t="b">
        <v>1</v>
      </c>
      <c r="E7020" s="12" t="b">
        <v>0</v>
      </c>
      <c r="F7020" s="12" t="b">
        <v>0</v>
      </c>
      <c r="G7020" s="12" t="b">
        <v>0</v>
      </c>
      <c r="H7020" s="12" t="b">
        <v>0</v>
      </c>
      <c r="I7020" s="13"/>
      <c r="J7020" s="13"/>
      <c r="K7020" s="12" t="b">
        <v>0</v>
      </c>
      <c r="L7020" s="14" t="s">
        <v>24244</v>
      </c>
      <c r="M7020" s="11" t="s">
        <v>11941</v>
      </c>
      <c r="N7020" s="11" t="s">
        <v>25010</v>
      </c>
      <c r="O7020" s="11" t="s">
        <v>11943</v>
      </c>
      <c r="P7020" s="11" t="s">
        <v>24246</v>
      </c>
      <c r="Q7020" s="11" t="s">
        <v>16380</v>
      </c>
      <c r="R7020" s="11" t="s">
        <v>11944</v>
      </c>
      <c r="S7020" s="11" t="s">
        <v>3840</v>
      </c>
      <c r="T7020" s="13"/>
      <c r="U7020" s="11" t="s">
        <v>14084</v>
      </c>
      <c r="W7020" s="11" t="s">
        <v>24246</v>
      </c>
      <c r="Z7020" s="13"/>
      <c r="AA7020" s="11" t="s">
        <v>151</v>
      </c>
      <c r="AB7020" s="13"/>
      <c r="AC7020" s="13"/>
      <c r="AD7020" s="11" t="s">
        <v>11944</v>
      </c>
      <c r="AE7020" s="13"/>
      <c r="AF7020" s="13"/>
      <c r="AG7020" s="11" t="s">
        <v>152</v>
      </c>
      <c r="AH7020" s="11" t="s">
        <v>24247</v>
      </c>
      <c r="AJ7020" s="13"/>
      <c r="AK7020" s="13"/>
      <c r="AL7020" s="13"/>
      <c r="AM7020" s="13"/>
      <c r="AN7020" s="13"/>
      <c r="AO7020" s="13"/>
      <c r="AP7020" s="11" t="s">
        <v>25009</v>
      </c>
      <c r="AR7020" s="13"/>
      <c r="AS7020" s="13"/>
      <c r="AT7020" s="12" t="b">
        <v>1</v>
      </c>
      <c r="AU7020" s="13"/>
      <c r="AV7020" s="14" t="s">
        <v>167</v>
      </c>
      <c r="AW7020" s="13"/>
      <c r="AX7020" s="14" t="s">
        <v>155</v>
      </c>
      <c r="AY7020" s="13"/>
      <c r="AZ7020" s="14">
        <v>8495.0</v>
      </c>
      <c r="BA7020" s="13"/>
    </row>
    <row r="7021">
      <c r="A7021" s="11" t="s">
        <v>25011</v>
      </c>
      <c r="B7021" s="11">
        <v>17659.0</v>
      </c>
      <c r="C7021" s="12" t="b">
        <v>0</v>
      </c>
      <c r="D7021" s="12" t="b">
        <v>1</v>
      </c>
      <c r="E7021" s="12" t="b">
        <v>0</v>
      </c>
      <c r="F7021" s="12" t="b">
        <v>0</v>
      </c>
      <c r="G7021" s="12" t="b">
        <v>0</v>
      </c>
      <c r="H7021" s="12" t="b">
        <v>0</v>
      </c>
      <c r="I7021" s="13"/>
      <c r="J7021" s="13"/>
      <c r="K7021" s="12" t="b">
        <v>0</v>
      </c>
      <c r="L7021" s="14" t="s">
        <v>24244</v>
      </c>
      <c r="M7021" s="11" t="s">
        <v>16817</v>
      </c>
      <c r="N7021" s="11" t="s">
        <v>25012</v>
      </c>
      <c r="O7021" s="11" t="s">
        <v>23416</v>
      </c>
      <c r="P7021" s="11" t="s">
        <v>24246</v>
      </c>
      <c r="Q7021" s="11" t="s">
        <v>16380</v>
      </c>
      <c r="R7021" s="11" t="s">
        <v>23417</v>
      </c>
      <c r="S7021" s="11" t="s">
        <v>23418</v>
      </c>
      <c r="U7021" s="11" t="s">
        <v>22823</v>
      </c>
      <c r="W7021" s="11" t="s">
        <v>24246</v>
      </c>
      <c r="Z7021" s="13"/>
      <c r="AA7021" s="11" t="s">
        <v>151</v>
      </c>
      <c r="AB7021" s="13"/>
      <c r="AC7021" s="13"/>
      <c r="AD7021" s="11" t="s">
        <v>23417</v>
      </c>
      <c r="AE7021" s="13"/>
      <c r="AF7021" s="13"/>
      <c r="AG7021" s="11" t="s">
        <v>152</v>
      </c>
      <c r="AH7021" s="11" t="s">
        <v>24247</v>
      </c>
      <c r="AJ7021" s="13"/>
      <c r="AK7021" s="13"/>
      <c r="AL7021" s="13"/>
      <c r="AM7021" s="13"/>
      <c r="AN7021" s="13"/>
      <c r="AO7021" s="13"/>
      <c r="AP7021" s="11" t="s">
        <v>25011</v>
      </c>
      <c r="AR7021" s="13"/>
      <c r="AS7021" s="13"/>
      <c r="AT7021" s="12" t="b">
        <v>1</v>
      </c>
      <c r="AU7021" s="13"/>
      <c r="AV7021" s="14" t="s">
        <v>167</v>
      </c>
      <c r="AW7021" s="13"/>
      <c r="AX7021" s="14" t="s">
        <v>155</v>
      </c>
      <c r="AY7021" s="13"/>
      <c r="AZ7021" s="14">
        <v>8493.0</v>
      </c>
      <c r="BA7021" s="13"/>
    </row>
    <row r="7022">
      <c r="A7022" s="11" t="s">
        <v>25013</v>
      </c>
      <c r="B7022" s="11">
        <v>17660.0</v>
      </c>
      <c r="C7022" s="12" t="b">
        <v>0</v>
      </c>
      <c r="D7022" s="12" t="b">
        <v>0</v>
      </c>
      <c r="E7022" s="12" t="b">
        <v>0</v>
      </c>
      <c r="F7022" s="12" t="b">
        <v>0</v>
      </c>
      <c r="G7022" s="12" t="b">
        <v>0</v>
      </c>
      <c r="H7022" s="12" t="b">
        <v>0</v>
      </c>
      <c r="I7022" s="13"/>
      <c r="J7022" s="13"/>
      <c r="K7022" s="12" t="b">
        <v>0</v>
      </c>
      <c r="L7022" s="14" t="s">
        <v>24244</v>
      </c>
      <c r="M7022" s="11" t="s">
        <v>16862</v>
      </c>
      <c r="N7022" s="11" t="s">
        <v>25014</v>
      </c>
      <c r="O7022" s="11" t="s">
        <v>22149</v>
      </c>
      <c r="P7022" s="11" t="s">
        <v>24246</v>
      </c>
      <c r="Q7022" s="11" t="s">
        <v>16380</v>
      </c>
      <c r="R7022" s="11" t="s">
        <v>22151</v>
      </c>
      <c r="S7022" s="11" t="s">
        <v>22152</v>
      </c>
      <c r="U7022" s="11" t="s">
        <v>22221</v>
      </c>
      <c r="W7022" s="11" t="s">
        <v>24246</v>
      </c>
      <c r="Z7022" s="13"/>
      <c r="AA7022" s="11" t="s">
        <v>151</v>
      </c>
      <c r="AB7022" s="13"/>
      <c r="AC7022" s="13"/>
      <c r="AD7022" s="11" t="s">
        <v>22151</v>
      </c>
      <c r="AF7022" s="13"/>
      <c r="AG7022" s="11" t="s">
        <v>152</v>
      </c>
      <c r="AH7022" s="11" t="s">
        <v>24247</v>
      </c>
      <c r="AJ7022" s="13"/>
      <c r="AK7022" s="13"/>
      <c r="AL7022" s="13"/>
      <c r="AM7022" s="13"/>
      <c r="AN7022" s="13"/>
      <c r="AO7022" s="13"/>
      <c r="AP7022" s="11" t="s">
        <v>25013</v>
      </c>
      <c r="AR7022" s="13"/>
      <c r="AS7022" s="13"/>
      <c r="AT7022" s="12" t="b">
        <v>1</v>
      </c>
      <c r="AU7022" s="13"/>
      <c r="AV7022" s="17">
        <v>45940.0</v>
      </c>
      <c r="AW7022" s="13"/>
      <c r="AX7022" s="14" t="s">
        <v>155</v>
      </c>
      <c r="AY7022" s="13"/>
      <c r="AZ7022" s="14">
        <v>5086.0</v>
      </c>
      <c r="BA7022" s="13"/>
    </row>
    <row r="7023">
      <c r="A7023" s="11" t="s">
        <v>25015</v>
      </c>
      <c r="B7023" s="11">
        <v>17661.0</v>
      </c>
      <c r="C7023" s="12" t="b">
        <v>0</v>
      </c>
      <c r="D7023" s="12" t="b">
        <v>1</v>
      </c>
      <c r="E7023" s="12" t="b">
        <v>0</v>
      </c>
      <c r="F7023" s="12" t="b">
        <v>0</v>
      </c>
      <c r="G7023" s="12" t="b">
        <v>0</v>
      </c>
      <c r="H7023" s="12" t="b">
        <v>0</v>
      </c>
      <c r="I7023" s="13"/>
      <c r="J7023" s="13"/>
      <c r="K7023" s="12" t="b">
        <v>0</v>
      </c>
      <c r="L7023" s="14" t="s">
        <v>24244</v>
      </c>
      <c r="M7023" s="11" t="s">
        <v>18482</v>
      </c>
      <c r="N7023" s="11" t="s">
        <v>25016</v>
      </c>
      <c r="O7023" s="11" t="s">
        <v>18484</v>
      </c>
      <c r="P7023" s="11" t="s">
        <v>24246</v>
      </c>
      <c r="Q7023" s="11" t="s">
        <v>16380</v>
      </c>
      <c r="R7023" s="11" t="s">
        <v>18485</v>
      </c>
      <c r="S7023" s="11" t="s">
        <v>18486</v>
      </c>
      <c r="U7023" s="11" t="s">
        <v>23593</v>
      </c>
      <c r="W7023" s="11" t="s">
        <v>24246</v>
      </c>
      <c r="Z7023" s="13"/>
      <c r="AA7023" s="11" t="s">
        <v>151</v>
      </c>
      <c r="AB7023" s="13"/>
      <c r="AC7023" s="13"/>
      <c r="AD7023" s="11" t="s">
        <v>18485</v>
      </c>
      <c r="AF7023" s="13"/>
      <c r="AG7023" s="11" t="s">
        <v>152</v>
      </c>
      <c r="AH7023" s="11" t="s">
        <v>24247</v>
      </c>
      <c r="AJ7023" s="13"/>
      <c r="AK7023" s="13"/>
      <c r="AL7023" s="13"/>
      <c r="AM7023" s="13"/>
      <c r="AN7023" s="13"/>
      <c r="AO7023" s="13"/>
      <c r="AP7023" s="11" t="s">
        <v>25015</v>
      </c>
      <c r="AR7023" s="13"/>
      <c r="AS7023" s="13"/>
      <c r="AT7023" s="13"/>
      <c r="AU7023" s="13"/>
      <c r="AV7023" s="14" t="s">
        <v>155</v>
      </c>
      <c r="AW7023" s="13"/>
      <c r="AX7023" s="14" t="s">
        <v>155</v>
      </c>
      <c r="AY7023" s="11" t="s">
        <v>18488</v>
      </c>
      <c r="AZ7023" s="14">
        <v>9121.0</v>
      </c>
      <c r="BA7023" s="13"/>
    </row>
    <row r="7024">
      <c r="A7024" s="11" t="s">
        <v>25017</v>
      </c>
      <c r="B7024" s="11">
        <v>17662.0</v>
      </c>
      <c r="C7024" s="12" t="b">
        <v>0</v>
      </c>
      <c r="D7024" s="12" t="b">
        <v>1</v>
      </c>
      <c r="E7024" s="12" t="b">
        <v>0</v>
      </c>
      <c r="F7024" s="12" t="b">
        <v>0</v>
      </c>
      <c r="G7024" s="12" t="b">
        <v>0</v>
      </c>
      <c r="H7024" s="12" t="b">
        <v>0</v>
      </c>
      <c r="I7024" s="13"/>
      <c r="J7024" s="13"/>
      <c r="K7024" s="12" t="b">
        <v>0</v>
      </c>
      <c r="L7024" s="14" t="s">
        <v>24244</v>
      </c>
      <c r="M7024" s="11" t="s">
        <v>12109</v>
      </c>
      <c r="N7024" s="11" t="s">
        <v>25018</v>
      </c>
      <c r="O7024" s="11" t="s">
        <v>12111</v>
      </c>
      <c r="P7024" s="11" t="s">
        <v>24246</v>
      </c>
      <c r="Q7024" s="11" t="s">
        <v>16380</v>
      </c>
      <c r="R7024" s="11" t="s">
        <v>12112</v>
      </c>
      <c r="S7024" s="11" t="s">
        <v>8421</v>
      </c>
      <c r="T7024" s="13"/>
      <c r="U7024" s="11" t="s">
        <v>25019</v>
      </c>
      <c r="W7024" s="11" t="s">
        <v>24246</v>
      </c>
      <c r="Z7024" s="13"/>
      <c r="AA7024" s="11" t="s">
        <v>151</v>
      </c>
      <c r="AB7024" s="13"/>
      <c r="AC7024" s="13"/>
      <c r="AD7024" s="11" t="s">
        <v>12112</v>
      </c>
      <c r="AF7024" s="13"/>
      <c r="AG7024" s="11" t="s">
        <v>152</v>
      </c>
      <c r="AH7024" s="11" t="s">
        <v>24247</v>
      </c>
      <c r="AJ7024" s="13"/>
      <c r="AK7024" s="13"/>
      <c r="AL7024" s="13"/>
      <c r="AM7024" s="13"/>
      <c r="AN7024" s="13"/>
      <c r="AO7024" s="13"/>
      <c r="AP7024" s="11" t="s">
        <v>25017</v>
      </c>
      <c r="AR7024" s="13"/>
      <c r="AS7024" s="13"/>
      <c r="AT7024" s="12" t="b">
        <v>1</v>
      </c>
      <c r="AU7024" s="13"/>
      <c r="AV7024" s="17">
        <v>45940.0</v>
      </c>
      <c r="AW7024" s="13"/>
      <c r="AX7024" s="14" t="s">
        <v>155</v>
      </c>
      <c r="AY7024" s="13"/>
      <c r="AZ7024" s="14">
        <v>5080.0</v>
      </c>
      <c r="BA7024" s="13"/>
    </row>
    <row r="7025">
      <c r="A7025" s="11" t="s">
        <v>25020</v>
      </c>
      <c r="B7025" s="11">
        <v>17663.0</v>
      </c>
      <c r="C7025" s="12" t="b">
        <v>0</v>
      </c>
      <c r="D7025" s="12" t="b">
        <v>0</v>
      </c>
      <c r="E7025" s="12" t="b">
        <v>0</v>
      </c>
      <c r="F7025" s="12" t="b">
        <v>0</v>
      </c>
      <c r="G7025" s="12" t="b">
        <v>0</v>
      </c>
      <c r="H7025" s="12" t="b">
        <v>0</v>
      </c>
      <c r="I7025" s="13"/>
      <c r="J7025" s="13"/>
      <c r="K7025" s="12" t="b">
        <v>0</v>
      </c>
      <c r="L7025" s="14" t="s">
        <v>24244</v>
      </c>
      <c r="M7025" s="11" t="s">
        <v>1175</v>
      </c>
      <c r="N7025" s="11" t="s">
        <v>25021</v>
      </c>
      <c r="O7025" s="11" t="s">
        <v>2907</v>
      </c>
      <c r="P7025" s="11" t="s">
        <v>24246</v>
      </c>
      <c r="Q7025" s="11" t="s">
        <v>16380</v>
      </c>
      <c r="R7025" s="11" t="s">
        <v>2908</v>
      </c>
      <c r="S7025" s="11" t="s">
        <v>2909</v>
      </c>
      <c r="U7025" s="11" t="s">
        <v>14100</v>
      </c>
      <c r="W7025" s="11" t="s">
        <v>24246</v>
      </c>
      <c r="Z7025" s="13"/>
      <c r="AA7025" s="11" t="s">
        <v>151</v>
      </c>
      <c r="AB7025" s="13"/>
      <c r="AC7025" s="13"/>
      <c r="AD7025" s="11" t="s">
        <v>2908</v>
      </c>
      <c r="AE7025" s="13"/>
      <c r="AF7025" s="13"/>
      <c r="AG7025" s="11" t="s">
        <v>152</v>
      </c>
      <c r="AH7025" s="11" t="s">
        <v>24247</v>
      </c>
      <c r="AJ7025" s="13"/>
      <c r="AK7025" s="13"/>
      <c r="AL7025" s="13"/>
      <c r="AM7025" s="13"/>
      <c r="AN7025" s="13"/>
      <c r="AO7025" s="13"/>
      <c r="AP7025" s="11" t="s">
        <v>25020</v>
      </c>
      <c r="AR7025" s="13"/>
      <c r="AS7025" s="13"/>
      <c r="AT7025" s="12" t="b">
        <v>1</v>
      </c>
      <c r="AU7025" s="13"/>
      <c r="AV7025" s="17">
        <v>45940.0</v>
      </c>
      <c r="AW7025" s="13"/>
      <c r="AX7025" s="14" t="s">
        <v>155</v>
      </c>
      <c r="AY7025" s="13"/>
      <c r="AZ7025" s="14">
        <v>5084.0</v>
      </c>
      <c r="BA7025" s="13"/>
    </row>
    <row r="7026">
      <c r="A7026" s="11" t="s">
        <v>25022</v>
      </c>
      <c r="B7026" s="11">
        <v>17664.0</v>
      </c>
      <c r="C7026" s="12" t="b">
        <v>0</v>
      </c>
      <c r="D7026" s="12" t="b">
        <v>1</v>
      </c>
      <c r="E7026" s="12" t="b">
        <v>0</v>
      </c>
      <c r="F7026" s="12" t="b">
        <v>0</v>
      </c>
      <c r="G7026" s="12" t="b">
        <v>0</v>
      </c>
      <c r="H7026" s="12" t="b">
        <v>0</v>
      </c>
      <c r="I7026" s="13"/>
      <c r="J7026" s="13"/>
      <c r="K7026" s="12" t="b">
        <v>0</v>
      </c>
      <c r="L7026" s="14" t="s">
        <v>24244</v>
      </c>
      <c r="M7026" s="11" t="s">
        <v>18490</v>
      </c>
      <c r="N7026" s="11" t="s">
        <v>25023</v>
      </c>
      <c r="O7026" s="11" t="s">
        <v>18492</v>
      </c>
      <c r="P7026" s="11" t="s">
        <v>24246</v>
      </c>
      <c r="Q7026" s="11" t="s">
        <v>16380</v>
      </c>
      <c r="R7026" s="11" t="s">
        <v>18493</v>
      </c>
      <c r="S7026" s="11" t="s">
        <v>1099</v>
      </c>
      <c r="U7026" s="11" t="s">
        <v>23386</v>
      </c>
      <c r="W7026" s="11" t="s">
        <v>24246</v>
      </c>
      <c r="Z7026" s="13"/>
      <c r="AA7026" s="11" t="s">
        <v>151</v>
      </c>
      <c r="AB7026" s="13"/>
      <c r="AC7026" s="13"/>
      <c r="AD7026" s="11" t="s">
        <v>18493</v>
      </c>
      <c r="AF7026" s="13"/>
      <c r="AG7026" s="11" t="s">
        <v>152</v>
      </c>
      <c r="AH7026" s="11" t="s">
        <v>24247</v>
      </c>
      <c r="AJ7026" s="13"/>
      <c r="AK7026" s="13"/>
      <c r="AL7026" s="13"/>
      <c r="AM7026" s="13"/>
      <c r="AN7026" s="13"/>
      <c r="AO7026" s="13"/>
      <c r="AP7026" s="11" t="s">
        <v>25022</v>
      </c>
      <c r="AR7026" s="13"/>
      <c r="AS7026" s="13"/>
      <c r="AT7026" s="12" t="b">
        <v>1</v>
      </c>
      <c r="AU7026" s="13"/>
      <c r="AV7026" s="17">
        <v>45940.0</v>
      </c>
      <c r="AW7026" s="13"/>
      <c r="AX7026" s="14" t="s">
        <v>155</v>
      </c>
      <c r="AY7026" s="13"/>
      <c r="AZ7026" s="14">
        <v>5083.0</v>
      </c>
      <c r="BA7026" s="13"/>
    </row>
    <row r="7027">
      <c r="A7027" s="11" t="s">
        <v>25024</v>
      </c>
      <c r="B7027" s="11">
        <v>17665.0</v>
      </c>
      <c r="C7027" s="12" t="b">
        <v>0</v>
      </c>
      <c r="D7027" s="12" t="b">
        <v>0</v>
      </c>
      <c r="E7027" s="12" t="b">
        <v>0</v>
      </c>
      <c r="F7027" s="12" t="b">
        <v>0</v>
      </c>
      <c r="G7027" s="12" t="b">
        <v>0</v>
      </c>
      <c r="H7027" s="12" t="b">
        <v>0</v>
      </c>
      <c r="I7027" s="13"/>
      <c r="J7027" s="13"/>
      <c r="K7027" s="12" t="b">
        <v>0</v>
      </c>
      <c r="L7027" s="14" t="s">
        <v>24244</v>
      </c>
      <c r="M7027" s="11" t="s">
        <v>1438</v>
      </c>
      <c r="N7027" s="11" t="s">
        <v>25025</v>
      </c>
      <c r="O7027" s="11" t="s">
        <v>5561</v>
      </c>
      <c r="P7027" s="11" t="s">
        <v>24246</v>
      </c>
      <c r="Q7027" s="11" t="s">
        <v>16380</v>
      </c>
      <c r="R7027" s="11" t="s">
        <v>5562</v>
      </c>
      <c r="S7027" s="11" t="s">
        <v>4701</v>
      </c>
      <c r="U7027" s="11" t="s">
        <v>23976</v>
      </c>
      <c r="W7027" s="11" t="s">
        <v>24246</v>
      </c>
      <c r="Z7027" s="13"/>
      <c r="AA7027" s="11" t="s">
        <v>151</v>
      </c>
      <c r="AB7027" s="13"/>
      <c r="AC7027" s="13"/>
      <c r="AD7027" s="11" t="s">
        <v>5562</v>
      </c>
      <c r="AE7027" s="13"/>
      <c r="AF7027" s="13"/>
      <c r="AG7027" s="11" t="s">
        <v>152</v>
      </c>
      <c r="AH7027" s="11" t="s">
        <v>24247</v>
      </c>
      <c r="AJ7027" s="13"/>
      <c r="AK7027" s="13"/>
      <c r="AL7027" s="13"/>
      <c r="AM7027" s="13"/>
      <c r="AN7027" s="13"/>
      <c r="AO7027" s="13"/>
      <c r="AP7027" s="11" t="s">
        <v>25024</v>
      </c>
      <c r="AR7027" s="13"/>
      <c r="AS7027" s="13"/>
      <c r="AT7027" s="12" t="b">
        <v>1</v>
      </c>
      <c r="AU7027" s="13"/>
      <c r="AV7027" s="17">
        <v>45940.0</v>
      </c>
      <c r="AW7027" s="13"/>
      <c r="AX7027" s="14" t="s">
        <v>155</v>
      </c>
      <c r="AY7027" s="13"/>
      <c r="AZ7027" s="14">
        <v>5081.0</v>
      </c>
      <c r="BA7027" s="13"/>
    </row>
    <row r="7028">
      <c r="A7028" s="11" t="s">
        <v>25026</v>
      </c>
      <c r="B7028" s="11">
        <v>17668.0</v>
      </c>
      <c r="C7028" s="12" t="b">
        <v>0</v>
      </c>
      <c r="D7028" s="12" t="b">
        <v>1</v>
      </c>
      <c r="E7028" s="12" t="b">
        <v>0</v>
      </c>
      <c r="F7028" s="12" t="b">
        <v>0</v>
      </c>
      <c r="G7028" s="12" t="b">
        <v>0</v>
      </c>
      <c r="H7028" s="12" t="b">
        <v>0</v>
      </c>
      <c r="I7028" s="13"/>
      <c r="J7028" s="13"/>
      <c r="K7028" s="12" t="b">
        <v>0</v>
      </c>
      <c r="L7028" s="14" t="s">
        <v>24244</v>
      </c>
      <c r="M7028" s="11" t="s">
        <v>1770</v>
      </c>
      <c r="N7028" s="11" t="s">
        <v>25027</v>
      </c>
      <c r="O7028" s="11" t="s">
        <v>4143</v>
      </c>
      <c r="P7028" s="11" t="s">
        <v>24246</v>
      </c>
      <c r="Q7028" s="11" t="s">
        <v>16380</v>
      </c>
      <c r="R7028" s="11" t="s">
        <v>4144</v>
      </c>
      <c r="S7028" s="11" t="s">
        <v>4145</v>
      </c>
      <c r="U7028" s="11" t="s">
        <v>23353</v>
      </c>
      <c r="W7028" s="11" t="s">
        <v>24246</v>
      </c>
      <c r="Z7028" s="13"/>
      <c r="AA7028" s="11" t="s">
        <v>151</v>
      </c>
      <c r="AB7028" s="13"/>
      <c r="AC7028" s="13"/>
      <c r="AD7028" s="11" t="s">
        <v>4144</v>
      </c>
      <c r="AF7028" s="13"/>
      <c r="AG7028" s="11" t="s">
        <v>152</v>
      </c>
      <c r="AH7028" s="11" t="s">
        <v>24247</v>
      </c>
      <c r="AJ7028" s="13"/>
      <c r="AK7028" s="13"/>
      <c r="AL7028" s="13"/>
      <c r="AM7028" s="13"/>
      <c r="AN7028" s="13"/>
      <c r="AO7028" s="13"/>
      <c r="AP7028" s="11" t="s">
        <v>25026</v>
      </c>
      <c r="AR7028" s="13"/>
      <c r="AS7028" s="13"/>
      <c r="AT7028" s="12" t="b">
        <v>1</v>
      </c>
      <c r="AU7028" s="13"/>
      <c r="AV7028" s="17">
        <v>45940.0</v>
      </c>
      <c r="AW7028" s="13"/>
      <c r="AX7028" s="14" t="s">
        <v>155</v>
      </c>
      <c r="AY7028" s="13"/>
      <c r="AZ7028" s="14">
        <v>5085.0</v>
      </c>
      <c r="BA7028" s="13"/>
    </row>
    <row r="7029">
      <c r="A7029" s="11" t="s">
        <v>25028</v>
      </c>
      <c r="B7029" s="11">
        <v>17669.0</v>
      </c>
      <c r="C7029" s="12" t="b">
        <v>0</v>
      </c>
      <c r="D7029" s="12" t="b">
        <v>0</v>
      </c>
      <c r="E7029" s="12" t="b">
        <v>0</v>
      </c>
      <c r="F7029" s="12" t="b">
        <v>0</v>
      </c>
      <c r="G7029" s="12" t="b">
        <v>0</v>
      </c>
      <c r="H7029" s="12" t="b">
        <v>0</v>
      </c>
      <c r="I7029" s="13"/>
      <c r="J7029" s="13"/>
      <c r="K7029" s="12" t="b">
        <v>0</v>
      </c>
      <c r="L7029" s="14" t="s">
        <v>24244</v>
      </c>
      <c r="M7029" s="11" t="s">
        <v>16687</v>
      </c>
      <c r="N7029" s="11" t="s">
        <v>25029</v>
      </c>
      <c r="O7029" s="11" t="s">
        <v>22425</v>
      </c>
      <c r="P7029" s="11" t="s">
        <v>24246</v>
      </c>
      <c r="Q7029" s="11" t="s">
        <v>16380</v>
      </c>
      <c r="R7029" s="11" t="s">
        <v>22426</v>
      </c>
      <c r="S7029" s="11" t="s">
        <v>524</v>
      </c>
      <c r="T7029" s="13"/>
      <c r="U7029" s="11" t="s">
        <v>22404</v>
      </c>
      <c r="W7029" s="11" t="s">
        <v>24246</v>
      </c>
      <c r="Z7029" s="13"/>
      <c r="AA7029" s="11" t="s">
        <v>151</v>
      </c>
      <c r="AB7029" s="13"/>
      <c r="AC7029" s="13"/>
      <c r="AD7029" s="11" t="s">
        <v>22426</v>
      </c>
      <c r="AE7029" s="13"/>
      <c r="AF7029" s="13"/>
      <c r="AG7029" s="11" t="s">
        <v>152</v>
      </c>
      <c r="AH7029" s="11" t="s">
        <v>24247</v>
      </c>
      <c r="AJ7029" s="13"/>
      <c r="AK7029" s="13"/>
      <c r="AL7029" s="13"/>
      <c r="AM7029" s="13"/>
      <c r="AN7029" s="13"/>
      <c r="AO7029" s="13"/>
      <c r="AP7029" s="11" t="s">
        <v>25028</v>
      </c>
      <c r="AR7029" s="13"/>
      <c r="AS7029" s="13"/>
      <c r="AT7029" s="12" t="b">
        <v>1</v>
      </c>
      <c r="AU7029" s="13"/>
      <c r="AV7029" s="17">
        <v>45940.0</v>
      </c>
      <c r="AW7029" s="13"/>
      <c r="AX7029" s="14" t="s">
        <v>155</v>
      </c>
      <c r="AY7029" s="13"/>
      <c r="AZ7029" s="14">
        <v>5087.0</v>
      </c>
      <c r="BA7029" s="13"/>
    </row>
    <row r="7030">
      <c r="A7030" s="11" t="s">
        <v>25030</v>
      </c>
      <c r="B7030" s="11">
        <v>17670.0</v>
      </c>
      <c r="C7030" s="12" t="b">
        <v>0</v>
      </c>
      <c r="D7030" s="12" t="b">
        <v>1</v>
      </c>
      <c r="E7030" s="12" t="b">
        <v>0</v>
      </c>
      <c r="F7030" s="12" t="b">
        <v>0</v>
      </c>
      <c r="G7030" s="12" t="b">
        <v>0</v>
      </c>
      <c r="H7030" s="12" t="b">
        <v>0</v>
      </c>
      <c r="I7030" s="13"/>
      <c r="J7030" s="13"/>
      <c r="K7030" s="12" t="b">
        <v>0</v>
      </c>
      <c r="L7030" s="14" t="s">
        <v>24244</v>
      </c>
      <c r="M7030" s="11" t="s">
        <v>3597</v>
      </c>
      <c r="N7030" s="11" t="s">
        <v>25031</v>
      </c>
      <c r="O7030" s="11" t="s">
        <v>15165</v>
      </c>
      <c r="P7030" s="11" t="s">
        <v>24246</v>
      </c>
      <c r="Q7030" s="11" t="s">
        <v>16380</v>
      </c>
      <c r="R7030" s="11" t="s">
        <v>15166</v>
      </c>
      <c r="S7030" s="13"/>
      <c r="T7030" s="13"/>
      <c r="U7030" s="11" t="s">
        <v>15060</v>
      </c>
      <c r="W7030" s="11" t="s">
        <v>24246</v>
      </c>
      <c r="Z7030" s="13"/>
      <c r="AA7030" s="11" t="s">
        <v>151</v>
      </c>
      <c r="AB7030" s="13"/>
      <c r="AC7030" s="13"/>
      <c r="AD7030" s="11" t="s">
        <v>15166</v>
      </c>
      <c r="AE7030" s="13"/>
      <c r="AF7030" s="13"/>
      <c r="AG7030" s="11" t="s">
        <v>152</v>
      </c>
      <c r="AH7030" s="11" t="s">
        <v>24247</v>
      </c>
      <c r="AJ7030" s="13"/>
      <c r="AK7030" s="13"/>
      <c r="AL7030" s="13"/>
      <c r="AM7030" s="13"/>
      <c r="AN7030" s="13"/>
      <c r="AO7030" s="13"/>
      <c r="AP7030" s="11" t="s">
        <v>25030</v>
      </c>
      <c r="AR7030" s="13"/>
      <c r="AS7030" s="13"/>
      <c r="AT7030" s="12" t="b">
        <v>1</v>
      </c>
      <c r="AU7030" s="13"/>
      <c r="AV7030" s="14" t="s">
        <v>167</v>
      </c>
      <c r="AW7030" s="13"/>
      <c r="AX7030" s="14" t="s">
        <v>155</v>
      </c>
      <c r="AY7030" s="13"/>
      <c r="AZ7030" s="14">
        <v>8494.0</v>
      </c>
      <c r="BA7030" s="13"/>
    </row>
    <row r="7031">
      <c r="A7031" s="11" t="s">
        <v>25032</v>
      </c>
      <c r="B7031" s="11">
        <v>17671.0</v>
      </c>
      <c r="C7031" s="12" t="b">
        <v>0</v>
      </c>
      <c r="D7031" s="12" t="b">
        <v>1</v>
      </c>
      <c r="E7031" s="12" t="b">
        <v>0</v>
      </c>
      <c r="F7031" s="12" t="b">
        <v>0</v>
      </c>
      <c r="G7031" s="12" t="b">
        <v>0</v>
      </c>
      <c r="H7031" s="12" t="b">
        <v>0</v>
      </c>
      <c r="I7031" s="13"/>
      <c r="J7031" s="13"/>
      <c r="K7031" s="12" t="b">
        <v>0</v>
      </c>
      <c r="L7031" s="14" t="s">
        <v>24244</v>
      </c>
      <c r="M7031" s="11" t="s">
        <v>3870</v>
      </c>
      <c r="N7031" s="11" t="s">
        <v>25033</v>
      </c>
      <c r="O7031" s="11" t="s">
        <v>6838</v>
      </c>
      <c r="P7031" s="11" t="s">
        <v>24246</v>
      </c>
      <c r="Q7031" s="11" t="s">
        <v>16380</v>
      </c>
      <c r="R7031" s="11" t="s">
        <v>6839</v>
      </c>
      <c r="S7031" s="11" t="s">
        <v>437</v>
      </c>
      <c r="T7031" s="13"/>
      <c r="U7031" s="11" t="s">
        <v>22200</v>
      </c>
      <c r="W7031" s="11" t="s">
        <v>24246</v>
      </c>
      <c r="Z7031" s="13"/>
      <c r="AA7031" s="11" t="s">
        <v>151</v>
      </c>
      <c r="AB7031" s="13"/>
      <c r="AC7031" s="13"/>
      <c r="AD7031" s="11" t="s">
        <v>6840</v>
      </c>
      <c r="AF7031" s="13"/>
      <c r="AG7031" s="11" t="s">
        <v>152</v>
      </c>
      <c r="AH7031" s="11" t="s">
        <v>24247</v>
      </c>
      <c r="AJ7031" s="13"/>
      <c r="AK7031" s="13"/>
      <c r="AL7031" s="13"/>
      <c r="AM7031" s="13"/>
      <c r="AN7031" s="13"/>
      <c r="AO7031" s="13"/>
      <c r="AP7031" s="11" t="s">
        <v>25032</v>
      </c>
      <c r="AR7031" s="13"/>
      <c r="AS7031" s="13"/>
      <c r="AT7031" s="12" t="b">
        <v>1</v>
      </c>
      <c r="AU7031" s="13"/>
      <c r="AV7031" s="17">
        <v>45940.0</v>
      </c>
      <c r="AW7031" s="13"/>
      <c r="AX7031" s="14" t="s">
        <v>155</v>
      </c>
      <c r="AY7031" s="13"/>
      <c r="AZ7031" s="14">
        <v>5088.0</v>
      </c>
      <c r="BA7031" s="13"/>
    </row>
    <row r="7032">
      <c r="A7032" s="11" t="s">
        <v>25034</v>
      </c>
      <c r="B7032" s="11">
        <v>17673.0</v>
      </c>
      <c r="C7032" s="12" t="b">
        <v>0</v>
      </c>
      <c r="D7032" s="12" t="b">
        <v>1</v>
      </c>
      <c r="E7032" s="12" t="b">
        <v>0</v>
      </c>
      <c r="F7032" s="12" t="b">
        <v>0</v>
      </c>
      <c r="G7032" s="12" t="b">
        <v>0</v>
      </c>
      <c r="H7032" s="12" t="b">
        <v>0</v>
      </c>
      <c r="I7032" s="13"/>
      <c r="J7032" s="13"/>
      <c r="K7032" s="12" t="b">
        <v>0</v>
      </c>
      <c r="L7032" s="14" t="s">
        <v>24244</v>
      </c>
      <c r="M7032" s="11" t="s">
        <v>1687</v>
      </c>
      <c r="N7032" s="11" t="s">
        <v>25035</v>
      </c>
      <c r="O7032" s="11" t="s">
        <v>22187</v>
      </c>
      <c r="P7032" s="11" t="s">
        <v>24246</v>
      </c>
      <c r="Q7032" s="11" t="s">
        <v>16380</v>
      </c>
      <c r="R7032" s="11" t="s">
        <v>22188</v>
      </c>
      <c r="T7032" s="13"/>
      <c r="U7032" s="11" t="s">
        <v>13848</v>
      </c>
      <c r="W7032" s="11" t="s">
        <v>24246</v>
      </c>
      <c r="Z7032" s="13"/>
      <c r="AA7032" s="11" t="s">
        <v>151</v>
      </c>
      <c r="AB7032" s="13"/>
      <c r="AC7032" s="13"/>
      <c r="AD7032" s="11" t="s">
        <v>22188</v>
      </c>
      <c r="AF7032" s="13"/>
      <c r="AG7032" s="11" t="s">
        <v>152</v>
      </c>
      <c r="AH7032" s="11" t="s">
        <v>24247</v>
      </c>
      <c r="AJ7032" s="13"/>
      <c r="AK7032" s="13"/>
      <c r="AL7032" s="13"/>
      <c r="AM7032" s="13"/>
      <c r="AN7032" s="13"/>
      <c r="AO7032" s="13"/>
      <c r="AP7032" s="11" t="s">
        <v>25034</v>
      </c>
      <c r="AR7032" s="13"/>
      <c r="AS7032" s="13"/>
      <c r="AT7032" s="12" t="b">
        <v>1</v>
      </c>
      <c r="AU7032" s="13"/>
      <c r="AV7032" s="17">
        <v>45940.0</v>
      </c>
      <c r="AW7032" s="13"/>
      <c r="AX7032" s="14" t="s">
        <v>155</v>
      </c>
      <c r="AY7032" s="13"/>
      <c r="AZ7032" s="14">
        <v>5082.0</v>
      </c>
      <c r="BA7032" s="13"/>
    </row>
    <row r="7033">
      <c r="A7033" s="11" t="s">
        <v>25036</v>
      </c>
      <c r="B7033" s="11">
        <v>17675.0</v>
      </c>
      <c r="C7033" s="12" t="b">
        <v>1</v>
      </c>
      <c r="D7033" s="12" t="b">
        <v>1</v>
      </c>
      <c r="E7033" s="12" t="b">
        <v>0</v>
      </c>
      <c r="F7033" s="12" t="b">
        <v>0</v>
      </c>
      <c r="G7033" s="12" t="b">
        <v>0</v>
      </c>
      <c r="H7033" s="12" t="b">
        <v>0</v>
      </c>
      <c r="I7033" s="13"/>
      <c r="J7033" s="13"/>
      <c r="K7033" s="12" t="b">
        <v>1</v>
      </c>
      <c r="L7033" s="14" t="s">
        <v>24895</v>
      </c>
      <c r="M7033" s="11" t="s">
        <v>3335</v>
      </c>
      <c r="N7033" s="11" t="s">
        <v>25037</v>
      </c>
      <c r="O7033" s="11" t="s">
        <v>12554</v>
      </c>
      <c r="P7033" s="11" t="s">
        <v>24897</v>
      </c>
      <c r="Q7033" s="11" t="s">
        <v>146</v>
      </c>
      <c r="R7033" s="11" t="s">
        <v>12555</v>
      </c>
      <c r="S7033" s="11" t="s">
        <v>12556</v>
      </c>
      <c r="U7033" s="11" t="s">
        <v>23507</v>
      </c>
      <c r="W7033" s="11" t="s">
        <v>24897</v>
      </c>
      <c r="AA7033" s="11" t="s">
        <v>16462</v>
      </c>
      <c r="AB7033" s="13"/>
      <c r="AC7033" s="13"/>
      <c r="AD7033" s="11" t="s">
        <v>12555</v>
      </c>
      <c r="AE7033" s="13"/>
      <c r="AF7033" s="13"/>
      <c r="AG7033" s="11" t="s">
        <v>152</v>
      </c>
      <c r="AH7033" s="11" t="s">
        <v>24898</v>
      </c>
      <c r="AJ7033" s="13"/>
      <c r="AK7033" s="13"/>
      <c r="AL7033" s="13"/>
      <c r="AM7033" s="13"/>
      <c r="AN7033" s="13"/>
      <c r="AO7033" s="13"/>
      <c r="AP7033" s="11" t="s">
        <v>25036</v>
      </c>
      <c r="AR7033" s="13"/>
      <c r="AS7033" s="13"/>
      <c r="AT7033" s="12" t="b">
        <v>1</v>
      </c>
      <c r="AU7033" s="13"/>
      <c r="AV7033" s="17">
        <v>45940.0</v>
      </c>
      <c r="AW7033" s="13"/>
      <c r="AX7033" s="14" t="s">
        <v>155</v>
      </c>
      <c r="AY7033" s="13"/>
      <c r="AZ7033" s="14">
        <v>5206.0</v>
      </c>
      <c r="BA7033" s="13"/>
    </row>
    <row r="7034">
      <c r="A7034" s="11" t="s">
        <v>25038</v>
      </c>
      <c r="B7034" s="11">
        <v>17676.0</v>
      </c>
      <c r="C7034" s="12" t="b">
        <v>1</v>
      </c>
      <c r="D7034" s="12" t="b">
        <v>1</v>
      </c>
      <c r="E7034" s="12" t="b">
        <v>0</v>
      </c>
      <c r="F7034" s="12" t="b">
        <v>0</v>
      </c>
      <c r="G7034" s="12" t="b">
        <v>0</v>
      </c>
      <c r="H7034" s="12" t="b">
        <v>0</v>
      </c>
      <c r="I7034" s="13"/>
      <c r="J7034" s="13"/>
      <c r="K7034" s="12" t="b">
        <v>1</v>
      </c>
      <c r="L7034" s="14" t="s">
        <v>24869</v>
      </c>
      <c r="M7034" s="11" t="s">
        <v>3335</v>
      </c>
      <c r="N7034" s="11" t="s">
        <v>25039</v>
      </c>
      <c r="O7034" s="11" t="s">
        <v>24189</v>
      </c>
      <c r="P7034" s="11" t="s">
        <v>24872</v>
      </c>
      <c r="Q7034" s="11" t="s">
        <v>146</v>
      </c>
      <c r="R7034" s="11" t="s">
        <v>24190</v>
      </c>
      <c r="S7034" s="11" t="s">
        <v>24191</v>
      </c>
      <c r="T7034" s="11" t="s">
        <v>16868</v>
      </c>
      <c r="U7034" s="11" t="s">
        <v>23507</v>
      </c>
      <c r="W7034" s="11" t="s">
        <v>24872</v>
      </c>
      <c r="AA7034" s="11" t="s">
        <v>151</v>
      </c>
      <c r="AB7034" s="13"/>
      <c r="AC7034" s="13"/>
      <c r="AD7034" s="11" t="s">
        <v>24190</v>
      </c>
      <c r="AF7034" s="13"/>
      <c r="AG7034" s="11" t="s">
        <v>152</v>
      </c>
      <c r="AH7034" s="11" t="s">
        <v>24874</v>
      </c>
      <c r="AJ7034" s="13"/>
      <c r="AK7034" s="13"/>
      <c r="AL7034" s="13"/>
      <c r="AM7034" s="13"/>
      <c r="AN7034" s="13"/>
      <c r="AO7034" s="13"/>
      <c r="AP7034" s="11" t="s">
        <v>25038</v>
      </c>
      <c r="AQ7034" s="11" t="s">
        <v>23532</v>
      </c>
      <c r="AR7034" s="13"/>
      <c r="AS7034" s="13"/>
      <c r="AT7034" s="12" t="b">
        <v>1</v>
      </c>
      <c r="AU7034" s="13"/>
      <c r="AV7034" s="17">
        <v>45940.0</v>
      </c>
      <c r="AW7034" s="13"/>
      <c r="AX7034" s="14" t="s">
        <v>155</v>
      </c>
      <c r="AY7034" s="13"/>
      <c r="AZ7034" s="14">
        <v>5196.0</v>
      </c>
      <c r="BA7034" s="13"/>
    </row>
    <row r="7035">
      <c r="A7035" s="11" t="s">
        <v>25040</v>
      </c>
      <c r="B7035" s="11">
        <v>17679.0</v>
      </c>
      <c r="C7035" s="12" t="b">
        <v>0</v>
      </c>
      <c r="D7035" s="12" t="b">
        <v>0</v>
      </c>
      <c r="E7035" s="12" t="b">
        <v>0</v>
      </c>
      <c r="F7035" s="12" t="b">
        <v>0</v>
      </c>
      <c r="G7035" s="12" t="b">
        <v>0</v>
      </c>
      <c r="H7035" s="12" t="b">
        <v>1</v>
      </c>
      <c r="I7035" s="13"/>
      <c r="J7035" s="13"/>
      <c r="K7035" s="12" t="b">
        <v>1</v>
      </c>
      <c r="L7035" s="15">
        <v>45788.0</v>
      </c>
      <c r="M7035" s="11" t="s">
        <v>11283</v>
      </c>
      <c r="N7035" s="11" t="s">
        <v>25041</v>
      </c>
      <c r="O7035" s="11" t="s">
        <v>11285</v>
      </c>
      <c r="P7035" s="11" t="s">
        <v>24608</v>
      </c>
      <c r="Q7035" s="11" t="s">
        <v>1051</v>
      </c>
      <c r="R7035" s="11" t="s">
        <v>11286</v>
      </c>
      <c r="S7035" s="11" t="s">
        <v>1099</v>
      </c>
      <c r="T7035" s="11" t="s">
        <v>25042</v>
      </c>
      <c r="W7035" s="11" t="s">
        <v>24608</v>
      </c>
      <c r="Y7035" s="13"/>
      <c r="Z7035" s="13"/>
      <c r="AA7035" s="11" t="s">
        <v>151</v>
      </c>
      <c r="AB7035" s="11" t="s">
        <v>25043</v>
      </c>
      <c r="AC7035" s="13"/>
      <c r="AD7035" s="11" t="s">
        <v>11286</v>
      </c>
      <c r="AE7035" s="11" t="s">
        <v>2029</v>
      </c>
      <c r="AG7035" s="11" t="s">
        <v>152</v>
      </c>
      <c r="AH7035" s="11" t="s">
        <v>24613</v>
      </c>
      <c r="AJ7035" s="13"/>
      <c r="AK7035" s="13"/>
      <c r="AL7035" s="13"/>
      <c r="AM7035" s="13"/>
      <c r="AN7035" s="13"/>
      <c r="AO7035" s="13"/>
      <c r="AP7035" s="11" t="s">
        <v>25040</v>
      </c>
      <c r="AQ7035" s="11" t="s">
        <v>24604</v>
      </c>
      <c r="AR7035" s="13"/>
      <c r="AS7035" s="13"/>
      <c r="AT7035" s="12" t="b">
        <v>0</v>
      </c>
      <c r="AU7035" s="13"/>
      <c r="AV7035" s="15">
        <v>45910.0</v>
      </c>
      <c r="AW7035" s="13"/>
      <c r="AX7035" s="14" t="s">
        <v>155</v>
      </c>
      <c r="AY7035" s="13"/>
      <c r="AZ7035" s="14">
        <v>347.0</v>
      </c>
      <c r="BA7035" s="13"/>
    </row>
    <row r="7036">
      <c r="A7036" s="11" t="s">
        <v>25044</v>
      </c>
      <c r="B7036" s="11">
        <v>17680.0</v>
      </c>
      <c r="C7036" s="12" t="b">
        <v>1</v>
      </c>
      <c r="D7036" s="12" t="b">
        <v>0</v>
      </c>
      <c r="E7036" s="12" t="b">
        <v>0</v>
      </c>
      <c r="F7036" s="12" t="b">
        <v>0</v>
      </c>
      <c r="G7036" s="12" t="b">
        <v>0</v>
      </c>
      <c r="H7036" s="12" t="b">
        <v>0</v>
      </c>
      <c r="I7036" s="13"/>
      <c r="J7036" s="13"/>
      <c r="K7036" s="12" t="b">
        <v>1</v>
      </c>
      <c r="L7036" s="15">
        <v>45758.0</v>
      </c>
      <c r="M7036" s="11" t="s">
        <v>1438</v>
      </c>
      <c r="N7036" s="11" t="s">
        <v>25045</v>
      </c>
      <c r="O7036" s="11" t="s">
        <v>1994</v>
      </c>
      <c r="P7036" s="11" t="s">
        <v>24600</v>
      </c>
      <c r="Q7036" s="11" t="s">
        <v>972</v>
      </c>
      <c r="R7036" s="11" t="s">
        <v>1995</v>
      </c>
      <c r="S7036" s="11" t="s">
        <v>9095</v>
      </c>
      <c r="T7036" s="11" t="s">
        <v>25046</v>
      </c>
      <c r="V7036" s="13"/>
      <c r="W7036" s="11" t="s">
        <v>24600</v>
      </c>
      <c r="Y7036" s="13"/>
      <c r="Z7036" s="13"/>
      <c r="AA7036" s="11" t="s">
        <v>215</v>
      </c>
      <c r="AB7036" s="11" t="s">
        <v>25047</v>
      </c>
      <c r="AC7036" s="13"/>
      <c r="AD7036" s="11" t="s">
        <v>1995</v>
      </c>
      <c r="AF7036" s="13"/>
      <c r="AG7036" s="11" t="s">
        <v>152</v>
      </c>
      <c r="AH7036" s="11" t="s">
        <v>24603</v>
      </c>
      <c r="AJ7036" s="13"/>
      <c r="AK7036" s="13"/>
      <c r="AL7036" s="13"/>
      <c r="AM7036" s="13"/>
      <c r="AN7036" s="13"/>
      <c r="AO7036" s="13"/>
      <c r="AP7036" s="11" t="s">
        <v>25044</v>
      </c>
      <c r="AQ7036" s="11" t="s">
        <v>24604</v>
      </c>
      <c r="AR7036" s="13"/>
      <c r="AS7036" s="13"/>
      <c r="AT7036" s="12" t="b">
        <v>1</v>
      </c>
      <c r="AU7036" s="13"/>
      <c r="AV7036" s="15">
        <v>45910.0</v>
      </c>
      <c r="AW7036" s="13"/>
      <c r="AX7036" s="15">
        <v>45758.0</v>
      </c>
      <c r="AY7036" s="13"/>
      <c r="AZ7036" s="14">
        <v>291.0</v>
      </c>
      <c r="BA7036" s="13"/>
    </row>
    <row r="7037">
      <c r="A7037" s="11" t="s">
        <v>25048</v>
      </c>
      <c r="B7037" s="11">
        <v>17681.0</v>
      </c>
      <c r="C7037" s="12" t="b">
        <v>0</v>
      </c>
      <c r="D7037" s="12" t="b">
        <v>0</v>
      </c>
      <c r="E7037" s="12" t="b">
        <v>0</v>
      </c>
      <c r="F7037" s="12" t="b">
        <v>0</v>
      </c>
      <c r="G7037" s="12" t="b">
        <v>0</v>
      </c>
      <c r="H7037" s="12" t="b">
        <v>0</v>
      </c>
      <c r="I7037" s="13"/>
      <c r="J7037" s="13"/>
      <c r="K7037" s="12" t="b">
        <v>1</v>
      </c>
      <c r="L7037" s="14" t="s">
        <v>25049</v>
      </c>
      <c r="M7037" s="11" t="s">
        <v>1175</v>
      </c>
      <c r="N7037" s="11" t="s">
        <v>25050</v>
      </c>
      <c r="O7037" s="11" t="s">
        <v>2907</v>
      </c>
      <c r="P7037" s="11" t="s">
        <v>25051</v>
      </c>
      <c r="Q7037" s="11" t="s">
        <v>9926</v>
      </c>
      <c r="R7037" s="11" t="s">
        <v>2908</v>
      </c>
      <c r="S7037" s="11" t="s">
        <v>2909</v>
      </c>
      <c r="U7037" s="11" t="s">
        <v>14100</v>
      </c>
      <c r="W7037" s="11" t="s">
        <v>25051</v>
      </c>
      <c r="AA7037" s="11" t="s">
        <v>16724</v>
      </c>
      <c r="AB7037" s="13"/>
      <c r="AC7037" s="13"/>
      <c r="AD7037" s="11" t="s">
        <v>2908</v>
      </c>
      <c r="AE7037" s="13"/>
      <c r="AF7037" s="13"/>
      <c r="AG7037" s="11" t="s">
        <v>152</v>
      </c>
      <c r="AH7037" s="11" t="s">
        <v>25052</v>
      </c>
      <c r="AJ7037" s="13"/>
      <c r="AK7037" s="13"/>
      <c r="AL7037" s="13"/>
      <c r="AM7037" s="13"/>
      <c r="AN7037" s="13"/>
      <c r="AO7037" s="13"/>
      <c r="AP7037" s="11" t="s">
        <v>25048</v>
      </c>
      <c r="AR7037" s="13"/>
      <c r="AS7037" s="13"/>
      <c r="AT7037" s="12" t="b">
        <v>1</v>
      </c>
      <c r="AU7037" s="13"/>
      <c r="AV7037" s="17">
        <v>45940.0</v>
      </c>
      <c r="AW7037" s="13"/>
      <c r="AX7037" s="14" t="s">
        <v>155</v>
      </c>
      <c r="AY7037" s="13"/>
      <c r="AZ7037" s="14">
        <v>5222.0</v>
      </c>
      <c r="BA7037" s="13"/>
    </row>
    <row r="7038">
      <c r="A7038" s="11" t="s">
        <v>25053</v>
      </c>
      <c r="B7038" s="11">
        <v>17682.0</v>
      </c>
      <c r="C7038" s="12" t="b">
        <v>1</v>
      </c>
      <c r="D7038" s="12" t="b">
        <v>1</v>
      </c>
      <c r="E7038" s="12" t="b">
        <v>0</v>
      </c>
      <c r="F7038" s="12" t="b">
        <v>0</v>
      </c>
      <c r="G7038" s="12" t="b">
        <v>0</v>
      </c>
      <c r="H7038" s="12" t="b">
        <v>0</v>
      </c>
      <c r="I7038" s="13"/>
      <c r="J7038" s="13"/>
      <c r="K7038" s="12" t="b">
        <v>1</v>
      </c>
      <c r="L7038" s="14" t="s">
        <v>25049</v>
      </c>
      <c r="M7038" s="11" t="s">
        <v>169</v>
      </c>
      <c r="N7038" s="11" t="s">
        <v>25054</v>
      </c>
      <c r="O7038" s="11" t="s">
        <v>7303</v>
      </c>
      <c r="P7038" s="11" t="s">
        <v>25051</v>
      </c>
      <c r="Q7038" s="11" t="s">
        <v>9926</v>
      </c>
      <c r="R7038" s="11" t="s">
        <v>7304</v>
      </c>
      <c r="S7038" s="11" t="s">
        <v>7305</v>
      </c>
      <c r="T7038" s="11" t="s">
        <v>16868</v>
      </c>
      <c r="U7038" s="11" t="s">
        <v>17072</v>
      </c>
      <c r="W7038" s="11" t="s">
        <v>25051</v>
      </c>
      <c r="AA7038" s="11" t="s">
        <v>151</v>
      </c>
      <c r="AB7038" s="13"/>
      <c r="AC7038" s="13"/>
      <c r="AD7038" s="11" t="s">
        <v>7304</v>
      </c>
      <c r="AE7038" s="13"/>
      <c r="AF7038" s="13"/>
      <c r="AG7038" s="11" t="s">
        <v>152</v>
      </c>
      <c r="AH7038" s="11" t="s">
        <v>25052</v>
      </c>
      <c r="AJ7038" s="13"/>
      <c r="AK7038" s="13"/>
      <c r="AL7038" s="14">
        <v>5.0</v>
      </c>
      <c r="AM7038" s="13"/>
      <c r="AN7038" s="13"/>
      <c r="AO7038" s="13"/>
      <c r="AP7038" s="11" t="s">
        <v>25053</v>
      </c>
      <c r="AQ7038" s="11" t="s">
        <v>23532</v>
      </c>
      <c r="AR7038" s="13"/>
      <c r="AS7038" s="13"/>
      <c r="AT7038" s="12" t="b">
        <v>1</v>
      </c>
      <c r="AU7038" s="13"/>
      <c r="AV7038" s="14" t="s">
        <v>167</v>
      </c>
      <c r="AW7038" s="13"/>
      <c r="AX7038" s="14" t="s">
        <v>155</v>
      </c>
      <c r="AY7038" s="13"/>
      <c r="AZ7038" s="14">
        <v>8498.0</v>
      </c>
      <c r="BA7038" s="13"/>
    </row>
    <row r="7039">
      <c r="A7039" s="11" t="s">
        <v>25055</v>
      </c>
      <c r="B7039" s="11">
        <v>17683.0</v>
      </c>
      <c r="C7039" s="12" t="b">
        <v>0</v>
      </c>
      <c r="D7039" s="12" t="b">
        <v>1</v>
      </c>
      <c r="E7039" s="12" t="b">
        <v>0</v>
      </c>
      <c r="F7039" s="12" t="b">
        <v>0</v>
      </c>
      <c r="G7039" s="12" t="b">
        <v>0</v>
      </c>
      <c r="H7039" s="12" t="b">
        <v>0</v>
      </c>
      <c r="I7039" s="13"/>
      <c r="J7039" s="13"/>
      <c r="K7039" s="12" t="b">
        <v>0</v>
      </c>
      <c r="L7039" s="14" t="s">
        <v>24244</v>
      </c>
      <c r="M7039" s="11" t="s">
        <v>3870</v>
      </c>
      <c r="N7039" s="11" t="s">
        <v>25056</v>
      </c>
      <c r="O7039" s="11" t="s">
        <v>24911</v>
      </c>
      <c r="P7039" s="11" t="s">
        <v>24246</v>
      </c>
      <c r="Q7039" s="11" t="s">
        <v>16380</v>
      </c>
      <c r="R7039" s="11" t="s">
        <v>24912</v>
      </c>
      <c r="S7039" s="13"/>
      <c r="T7039" s="13"/>
      <c r="U7039" s="11" t="s">
        <v>22200</v>
      </c>
      <c r="W7039" s="11" t="s">
        <v>24246</v>
      </c>
      <c r="Z7039" s="13"/>
      <c r="AA7039" s="11" t="s">
        <v>151</v>
      </c>
      <c r="AB7039" s="13"/>
      <c r="AC7039" s="13"/>
      <c r="AD7039" s="11" t="s">
        <v>24912</v>
      </c>
      <c r="AE7039" s="13"/>
      <c r="AF7039" s="13"/>
      <c r="AG7039" s="11" t="s">
        <v>152</v>
      </c>
      <c r="AH7039" s="11" t="s">
        <v>24247</v>
      </c>
      <c r="AJ7039" s="13"/>
      <c r="AK7039" s="13"/>
      <c r="AL7039" s="13"/>
      <c r="AM7039" s="13"/>
      <c r="AN7039" s="13"/>
      <c r="AO7039" s="13"/>
      <c r="AP7039" s="11" t="s">
        <v>25055</v>
      </c>
      <c r="AR7039" s="13"/>
      <c r="AS7039" s="13"/>
      <c r="AT7039" s="12" t="b">
        <v>1</v>
      </c>
      <c r="AU7039" s="13"/>
      <c r="AV7039" s="17">
        <v>45940.0</v>
      </c>
      <c r="AW7039" s="13"/>
      <c r="AX7039" s="14" t="s">
        <v>155</v>
      </c>
      <c r="AY7039" s="13"/>
      <c r="AZ7039" s="14">
        <v>5090.0</v>
      </c>
      <c r="BA7039" s="13"/>
    </row>
    <row r="7040">
      <c r="A7040" s="11" t="s">
        <v>25057</v>
      </c>
      <c r="B7040" s="11">
        <v>17684.0</v>
      </c>
      <c r="C7040" s="12" t="b">
        <v>0</v>
      </c>
      <c r="D7040" s="12" t="b">
        <v>1</v>
      </c>
      <c r="E7040" s="12" t="b">
        <v>0</v>
      </c>
      <c r="F7040" s="12" t="b">
        <v>0</v>
      </c>
      <c r="G7040" s="12" t="b">
        <v>0</v>
      </c>
      <c r="H7040" s="12" t="b">
        <v>0</v>
      </c>
      <c r="I7040" s="13"/>
      <c r="J7040" s="13"/>
      <c r="K7040" s="12" t="b">
        <v>0</v>
      </c>
      <c r="L7040" s="14" t="s">
        <v>24244</v>
      </c>
      <c r="M7040" s="11" t="s">
        <v>3870</v>
      </c>
      <c r="N7040" s="11" t="s">
        <v>25058</v>
      </c>
      <c r="O7040" s="11" t="s">
        <v>12405</v>
      </c>
      <c r="P7040" s="11" t="s">
        <v>24246</v>
      </c>
      <c r="Q7040" s="11" t="s">
        <v>16380</v>
      </c>
      <c r="R7040" s="11" t="s">
        <v>12406</v>
      </c>
      <c r="U7040" s="11" t="s">
        <v>22200</v>
      </c>
      <c r="W7040" s="11" t="s">
        <v>24246</v>
      </c>
      <c r="Z7040" s="13"/>
      <c r="AA7040" s="11" t="s">
        <v>151</v>
      </c>
      <c r="AB7040" s="13"/>
      <c r="AC7040" s="13"/>
      <c r="AD7040" s="11" t="s">
        <v>12407</v>
      </c>
      <c r="AG7040" s="11" t="s">
        <v>152</v>
      </c>
      <c r="AH7040" s="11" t="s">
        <v>24247</v>
      </c>
      <c r="AJ7040" s="13"/>
      <c r="AK7040" s="13"/>
      <c r="AL7040" s="13"/>
      <c r="AM7040" s="13"/>
      <c r="AN7040" s="13"/>
      <c r="AO7040" s="13"/>
      <c r="AP7040" s="11" t="s">
        <v>25057</v>
      </c>
      <c r="AR7040" s="13"/>
      <c r="AS7040" s="13"/>
      <c r="AT7040" s="12" t="b">
        <v>1</v>
      </c>
      <c r="AU7040" s="13"/>
      <c r="AV7040" s="17">
        <v>45940.0</v>
      </c>
      <c r="AW7040" s="13"/>
      <c r="AX7040" s="14" t="s">
        <v>155</v>
      </c>
      <c r="AY7040" s="13"/>
      <c r="AZ7040" s="14">
        <v>5095.0</v>
      </c>
      <c r="BA7040" s="13"/>
    </row>
    <row r="7041">
      <c r="A7041" s="11" t="s">
        <v>25059</v>
      </c>
      <c r="B7041" s="11">
        <v>17685.0</v>
      </c>
      <c r="C7041" s="12" t="b">
        <v>0</v>
      </c>
      <c r="D7041" s="12" t="b">
        <v>1</v>
      </c>
      <c r="E7041" s="12" t="b">
        <v>0</v>
      </c>
      <c r="F7041" s="12" t="b">
        <v>0</v>
      </c>
      <c r="G7041" s="12" t="b">
        <v>0</v>
      </c>
      <c r="H7041" s="12" t="b">
        <v>0</v>
      </c>
      <c r="I7041" s="13"/>
      <c r="J7041" s="13"/>
      <c r="K7041" s="12" t="b">
        <v>0</v>
      </c>
      <c r="L7041" s="14" t="s">
        <v>24244</v>
      </c>
      <c r="M7041" s="11" t="s">
        <v>3870</v>
      </c>
      <c r="N7041" s="11" t="s">
        <v>25060</v>
      </c>
      <c r="O7041" s="11" t="s">
        <v>25061</v>
      </c>
      <c r="P7041" s="11" t="s">
        <v>24246</v>
      </c>
      <c r="Q7041" s="11" t="s">
        <v>16380</v>
      </c>
      <c r="R7041" s="11" t="s">
        <v>25062</v>
      </c>
      <c r="S7041" s="13"/>
      <c r="T7041" s="13"/>
      <c r="U7041" s="11" t="s">
        <v>22200</v>
      </c>
      <c r="W7041" s="11" t="s">
        <v>24246</v>
      </c>
      <c r="Z7041" s="13"/>
      <c r="AA7041" s="11" t="s">
        <v>151</v>
      </c>
      <c r="AB7041" s="13"/>
      <c r="AC7041" s="13"/>
      <c r="AD7041" s="11" t="s">
        <v>25062</v>
      </c>
      <c r="AE7041" s="13"/>
      <c r="AF7041" s="13"/>
      <c r="AG7041" s="11" t="s">
        <v>152</v>
      </c>
      <c r="AH7041" s="11" t="s">
        <v>24247</v>
      </c>
      <c r="AJ7041" s="13"/>
      <c r="AK7041" s="13"/>
      <c r="AL7041" s="13"/>
      <c r="AM7041" s="13"/>
      <c r="AN7041" s="13"/>
      <c r="AO7041" s="13"/>
      <c r="AP7041" s="11" t="s">
        <v>25059</v>
      </c>
      <c r="AR7041" s="13"/>
      <c r="AS7041" s="13"/>
      <c r="AT7041" s="12" t="b">
        <v>1</v>
      </c>
      <c r="AU7041" s="13"/>
      <c r="AV7041" s="17">
        <v>45940.0</v>
      </c>
      <c r="AW7041" s="13"/>
      <c r="AX7041" s="14" t="s">
        <v>155</v>
      </c>
      <c r="AY7041" s="13"/>
      <c r="AZ7041" s="14">
        <v>5093.0</v>
      </c>
      <c r="BA7041" s="13"/>
    </row>
    <row r="7042">
      <c r="A7042" s="11" t="s">
        <v>25063</v>
      </c>
      <c r="B7042" s="11">
        <v>17686.0</v>
      </c>
      <c r="C7042" s="12" t="b">
        <v>0</v>
      </c>
      <c r="D7042" s="12" t="b">
        <v>1</v>
      </c>
      <c r="E7042" s="12" t="b">
        <v>0</v>
      </c>
      <c r="F7042" s="12" t="b">
        <v>0</v>
      </c>
      <c r="G7042" s="12" t="b">
        <v>0</v>
      </c>
      <c r="H7042" s="12" t="b">
        <v>0</v>
      </c>
      <c r="I7042" s="13"/>
      <c r="J7042" s="13"/>
      <c r="K7042" s="12" t="b">
        <v>0</v>
      </c>
      <c r="L7042" s="14" t="s">
        <v>24244</v>
      </c>
      <c r="M7042" s="11" t="s">
        <v>12109</v>
      </c>
      <c r="N7042" s="11" t="s">
        <v>25064</v>
      </c>
      <c r="O7042" s="11" t="s">
        <v>25065</v>
      </c>
      <c r="P7042" s="11" t="s">
        <v>24246</v>
      </c>
      <c r="Q7042" s="11" t="s">
        <v>16380</v>
      </c>
      <c r="R7042" s="11" t="s">
        <v>25066</v>
      </c>
      <c r="S7042" s="13"/>
      <c r="T7042" s="13"/>
      <c r="U7042" s="11" t="s">
        <v>25019</v>
      </c>
      <c r="W7042" s="11" t="s">
        <v>24246</v>
      </c>
      <c r="Z7042" s="13"/>
      <c r="AA7042" s="11" t="s">
        <v>151</v>
      </c>
      <c r="AB7042" s="13"/>
      <c r="AC7042" s="13"/>
      <c r="AD7042" s="11" t="s">
        <v>25066</v>
      </c>
      <c r="AE7042" s="13"/>
      <c r="AF7042" s="13"/>
      <c r="AG7042" s="11" t="s">
        <v>152</v>
      </c>
      <c r="AH7042" s="11" t="s">
        <v>24247</v>
      </c>
      <c r="AJ7042" s="13"/>
      <c r="AK7042" s="13"/>
      <c r="AL7042" s="13"/>
      <c r="AM7042" s="13"/>
      <c r="AN7042" s="13"/>
      <c r="AO7042" s="13"/>
      <c r="AP7042" s="11" t="s">
        <v>25063</v>
      </c>
      <c r="AR7042" s="13"/>
      <c r="AS7042" s="13"/>
      <c r="AT7042" s="12" t="b">
        <v>1</v>
      </c>
      <c r="AU7042" s="13"/>
      <c r="AV7042" s="17">
        <v>45940.0</v>
      </c>
      <c r="AW7042" s="13"/>
      <c r="AX7042" s="14" t="s">
        <v>155</v>
      </c>
      <c r="AY7042" s="13"/>
      <c r="AZ7042" s="14">
        <v>5100.0</v>
      </c>
      <c r="BA7042" s="13"/>
    </row>
    <row r="7043">
      <c r="A7043" s="11" t="s">
        <v>25067</v>
      </c>
      <c r="B7043" s="11">
        <v>17687.0</v>
      </c>
      <c r="C7043" s="12" t="b">
        <v>0</v>
      </c>
      <c r="D7043" s="12" t="b">
        <v>0</v>
      </c>
      <c r="E7043" s="12" t="b">
        <v>0</v>
      </c>
      <c r="F7043" s="12" t="b">
        <v>0</v>
      </c>
      <c r="G7043" s="12" t="b">
        <v>0</v>
      </c>
      <c r="H7043" s="12" t="b">
        <v>0</v>
      </c>
      <c r="I7043" s="13"/>
      <c r="J7043" s="13"/>
      <c r="K7043" s="12" t="b">
        <v>0</v>
      </c>
      <c r="L7043" s="14" t="s">
        <v>24244</v>
      </c>
      <c r="M7043" s="11" t="s">
        <v>18490</v>
      </c>
      <c r="N7043" s="11" t="s">
        <v>25068</v>
      </c>
      <c r="O7043" s="11" t="s">
        <v>21284</v>
      </c>
      <c r="P7043" s="11" t="s">
        <v>24246</v>
      </c>
      <c r="Q7043" s="11" t="s">
        <v>16380</v>
      </c>
      <c r="R7043" s="11" t="s">
        <v>21285</v>
      </c>
      <c r="S7043" s="11" t="s">
        <v>21286</v>
      </c>
      <c r="U7043" s="11" t="s">
        <v>23386</v>
      </c>
      <c r="W7043" s="11" t="s">
        <v>24246</v>
      </c>
      <c r="Z7043" s="13"/>
      <c r="AA7043" s="11" t="s">
        <v>151</v>
      </c>
      <c r="AB7043" s="13"/>
      <c r="AC7043" s="13"/>
      <c r="AD7043" s="11" t="s">
        <v>21285</v>
      </c>
      <c r="AE7043" s="13"/>
      <c r="AF7043" s="13"/>
      <c r="AG7043" s="11" t="s">
        <v>152</v>
      </c>
      <c r="AH7043" s="11" t="s">
        <v>24247</v>
      </c>
      <c r="AJ7043" s="13"/>
      <c r="AK7043" s="13"/>
      <c r="AL7043" s="13"/>
      <c r="AM7043" s="13"/>
      <c r="AN7043" s="13"/>
      <c r="AO7043" s="13"/>
      <c r="AP7043" s="11" t="s">
        <v>25067</v>
      </c>
      <c r="AR7043" s="13"/>
      <c r="AS7043" s="13"/>
      <c r="AT7043" s="12" t="b">
        <v>1</v>
      </c>
      <c r="AU7043" s="13"/>
      <c r="AV7043" s="17">
        <v>45940.0</v>
      </c>
      <c r="AW7043" s="13"/>
      <c r="AX7043" s="14" t="s">
        <v>155</v>
      </c>
      <c r="AY7043" s="13"/>
      <c r="AZ7043" s="14">
        <v>5092.0</v>
      </c>
      <c r="BA7043" s="13"/>
    </row>
    <row r="7044">
      <c r="A7044" s="11" t="s">
        <v>25069</v>
      </c>
      <c r="B7044" s="11">
        <v>17688.0</v>
      </c>
      <c r="C7044" s="12" t="b">
        <v>0</v>
      </c>
      <c r="D7044" s="12" t="b">
        <v>0</v>
      </c>
      <c r="E7044" s="12" t="b">
        <v>0</v>
      </c>
      <c r="F7044" s="12" t="b">
        <v>0</v>
      </c>
      <c r="G7044" s="12" t="b">
        <v>0</v>
      </c>
      <c r="H7044" s="12" t="b">
        <v>0</v>
      </c>
      <c r="I7044" s="13"/>
      <c r="J7044" s="13"/>
      <c r="K7044" s="12" t="b">
        <v>0</v>
      </c>
      <c r="L7044" s="14" t="s">
        <v>24244</v>
      </c>
      <c r="M7044" s="11" t="s">
        <v>12109</v>
      </c>
      <c r="N7044" s="11" t="s">
        <v>25070</v>
      </c>
      <c r="O7044" s="11" t="s">
        <v>25071</v>
      </c>
      <c r="P7044" s="11" t="s">
        <v>24246</v>
      </c>
      <c r="Q7044" s="11" t="s">
        <v>16380</v>
      </c>
      <c r="R7044" s="11" t="s">
        <v>25072</v>
      </c>
      <c r="T7044" s="13"/>
      <c r="U7044" s="11" t="s">
        <v>25019</v>
      </c>
      <c r="W7044" s="11" t="s">
        <v>24246</v>
      </c>
      <c r="Z7044" s="13"/>
      <c r="AA7044" s="11" t="s">
        <v>151</v>
      </c>
      <c r="AB7044" s="13"/>
      <c r="AC7044" s="13"/>
      <c r="AD7044" s="11" t="s">
        <v>25072</v>
      </c>
      <c r="AF7044" s="13"/>
      <c r="AG7044" s="11" t="s">
        <v>152</v>
      </c>
      <c r="AH7044" s="11" t="s">
        <v>24247</v>
      </c>
      <c r="AJ7044" s="13"/>
      <c r="AK7044" s="13"/>
      <c r="AL7044" s="13"/>
      <c r="AM7044" s="13"/>
      <c r="AN7044" s="13"/>
      <c r="AO7044" s="13"/>
      <c r="AP7044" s="11" t="s">
        <v>25069</v>
      </c>
      <c r="AR7044" s="13"/>
      <c r="AS7044" s="13"/>
      <c r="AT7044" s="12" t="b">
        <v>1</v>
      </c>
      <c r="AU7044" s="13"/>
      <c r="AV7044" s="17">
        <v>45940.0</v>
      </c>
      <c r="AW7044" s="13"/>
      <c r="AX7044" s="14" t="s">
        <v>155</v>
      </c>
      <c r="AY7044" s="13"/>
      <c r="AZ7044" s="14">
        <v>5089.0</v>
      </c>
      <c r="BA7044" s="13"/>
    </row>
    <row r="7045">
      <c r="A7045" s="11" t="s">
        <v>25073</v>
      </c>
      <c r="B7045" s="11">
        <v>17689.0</v>
      </c>
      <c r="C7045" s="12" t="b">
        <v>0</v>
      </c>
      <c r="D7045" s="12" t="b">
        <v>0</v>
      </c>
      <c r="E7045" s="12" t="b">
        <v>0</v>
      </c>
      <c r="F7045" s="12" t="b">
        <v>0</v>
      </c>
      <c r="G7045" s="12" t="b">
        <v>0</v>
      </c>
      <c r="H7045" s="12" t="b">
        <v>0</v>
      </c>
      <c r="I7045" s="13"/>
      <c r="J7045" s="13"/>
      <c r="K7045" s="12" t="b">
        <v>0</v>
      </c>
      <c r="L7045" s="14" t="s">
        <v>24244</v>
      </c>
      <c r="M7045" s="11" t="s">
        <v>13063</v>
      </c>
      <c r="N7045" s="11" t="s">
        <v>25074</v>
      </c>
      <c r="O7045" s="11" t="s">
        <v>25075</v>
      </c>
      <c r="P7045" s="11" t="s">
        <v>24246</v>
      </c>
      <c r="Q7045" s="11" t="s">
        <v>16380</v>
      </c>
      <c r="R7045" s="11" t="s">
        <v>25076</v>
      </c>
      <c r="S7045" s="11" t="s">
        <v>25077</v>
      </c>
      <c r="U7045" s="11" t="s">
        <v>16623</v>
      </c>
      <c r="W7045" s="11" t="s">
        <v>24246</v>
      </c>
      <c r="Z7045" s="13"/>
      <c r="AA7045" s="11" t="s">
        <v>151</v>
      </c>
      <c r="AB7045" s="13"/>
      <c r="AC7045" s="13"/>
      <c r="AD7045" s="11" t="s">
        <v>25078</v>
      </c>
      <c r="AE7045" s="13"/>
      <c r="AF7045" s="13"/>
      <c r="AG7045" s="11" t="s">
        <v>152</v>
      </c>
      <c r="AH7045" s="11" t="s">
        <v>24247</v>
      </c>
      <c r="AJ7045" s="13"/>
      <c r="AK7045" s="13"/>
      <c r="AL7045" s="13"/>
      <c r="AM7045" s="13"/>
      <c r="AN7045" s="13"/>
      <c r="AO7045" s="13"/>
      <c r="AP7045" s="11" t="s">
        <v>25073</v>
      </c>
      <c r="AR7045" s="13"/>
      <c r="AS7045" s="13"/>
      <c r="AT7045" s="12" t="b">
        <v>1</v>
      </c>
      <c r="AU7045" s="13"/>
      <c r="AV7045" s="14" t="s">
        <v>167</v>
      </c>
      <c r="AW7045" s="13"/>
      <c r="AX7045" s="14" t="s">
        <v>155</v>
      </c>
      <c r="AY7045" s="13"/>
      <c r="AZ7045" s="14">
        <v>8497.0</v>
      </c>
      <c r="BA7045" s="13"/>
    </row>
    <row r="7046">
      <c r="A7046" s="11" t="s">
        <v>25079</v>
      </c>
      <c r="B7046" s="11">
        <v>17690.0</v>
      </c>
      <c r="C7046" s="12" t="b">
        <v>0</v>
      </c>
      <c r="D7046" s="12" t="b">
        <v>1</v>
      </c>
      <c r="E7046" s="12" t="b">
        <v>0</v>
      </c>
      <c r="F7046" s="12" t="b">
        <v>0</v>
      </c>
      <c r="G7046" s="12" t="b">
        <v>0</v>
      </c>
      <c r="H7046" s="12" t="b">
        <v>0</v>
      </c>
      <c r="I7046" s="13"/>
      <c r="J7046" s="13"/>
      <c r="K7046" s="12" t="b">
        <v>0</v>
      </c>
      <c r="L7046" s="14" t="s">
        <v>24244</v>
      </c>
      <c r="M7046" s="11" t="s">
        <v>1687</v>
      </c>
      <c r="N7046" s="11" t="s">
        <v>25080</v>
      </c>
      <c r="O7046" s="11" t="s">
        <v>16309</v>
      </c>
      <c r="P7046" s="11" t="s">
        <v>24246</v>
      </c>
      <c r="Q7046" s="11" t="s">
        <v>16380</v>
      </c>
      <c r="R7046" s="11" t="s">
        <v>16310</v>
      </c>
      <c r="S7046" s="11" t="s">
        <v>16311</v>
      </c>
      <c r="U7046" s="11" t="s">
        <v>13848</v>
      </c>
      <c r="W7046" s="11" t="s">
        <v>24246</v>
      </c>
      <c r="Z7046" s="13"/>
      <c r="AA7046" s="11" t="s">
        <v>151</v>
      </c>
      <c r="AB7046" s="13"/>
      <c r="AC7046" s="13"/>
      <c r="AD7046" s="11" t="s">
        <v>16310</v>
      </c>
      <c r="AF7046" s="13"/>
      <c r="AG7046" s="11" t="s">
        <v>152</v>
      </c>
      <c r="AH7046" s="11" t="s">
        <v>24247</v>
      </c>
      <c r="AJ7046" s="13"/>
      <c r="AK7046" s="13"/>
      <c r="AL7046" s="13"/>
      <c r="AM7046" s="13"/>
      <c r="AN7046" s="13"/>
      <c r="AO7046" s="13"/>
      <c r="AP7046" s="11" t="s">
        <v>25079</v>
      </c>
      <c r="AR7046" s="13"/>
      <c r="AS7046" s="13"/>
      <c r="AT7046" s="12" t="b">
        <v>1</v>
      </c>
      <c r="AU7046" s="13"/>
      <c r="AV7046" s="17">
        <v>45940.0</v>
      </c>
      <c r="AW7046" s="13"/>
      <c r="AX7046" s="14" t="s">
        <v>155</v>
      </c>
      <c r="AY7046" s="13"/>
      <c r="AZ7046" s="14">
        <v>5102.0</v>
      </c>
      <c r="BA7046" s="13"/>
    </row>
    <row r="7047">
      <c r="A7047" s="11" t="s">
        <v>25081</v>
      </c>
      <c r="B7047" s="11">
        <v>17691.0</v>
      </c>
      <c r="C7047" s="12" t="b">
        <v>0</v>
      </c>
      <c r="D7047" s="12" t="b">
        <v>0</v>
      </c>
      <c r="E7047" s="12" t="b">
        <v>0</v>
      </c>
      <c r="F7047" s="12" t="b">
        <v>0</v>
      </c>
      <c r="G7047" s="12" t="b">
        <v>0</v>
      </c>
      <c r="H7047" s="12" t="b">
        <v>0</v>
      </c>
      <c r="I7047" s="13"/>
      <c r="J7047" s="13"/>
      <c r="K7047" s="12" t="b">
        <v>0</v>
      </c>
      <c r="L7047" s="14" t="s">
        <v>24244</v>
      </c>
      <c r="M7047" s="11" t="s">
        <v>1687</v>
      </c>
      <c r="N7047" s="11" t="s">
        <v>25082</v>
      </c>
      <c r="O7047" s="11" t="s">
        <v>16316</v>
      </c>
      <c r="P7047" s="11" t="s">
        <v>24246</v>
      </c>
      <c r="Q7047" s="11" t="s">
        <v>16380</v>
      </c>
      <c r="R7047" s="11" t="s">
        <v>16317</v>
      </c>
      <c r="S7047" s="11" t="s">
        <v>7979</v>
      </c>
      <c r="U7047" s="11" t="s">
        <v>13848</v>
      </c>
      <c r="W7047" s="11" t="s">
        <v>24246</v>
      </c>
      <c r="Z7047" s="13"/>
      <c r="AA7047" s="11" t="s">
        <v>151</v>
      </c>
      <c r="AB7047" s="13"/>
      <c r="AC7047" s="13"/>
      <c r="AD7047" s="11" t="s">
        <v>16317</v>
      </c>
      <c r="AF7047" s="13"/>
      <c r="AG7047" s="11" t="s">
        <v>152</v>
      </c>
      <c r="AH7047" s="11" t="s">
        <v>24247</v>
      </c>
      <c r="AJ7047" s="13"/>
      <c r="AK7047" s="13"/>
      <c r="AL7047" s="13"/>
      <c r="AM7047" s="13"/>
      <c r="AN7047" s="13"/>
      <c r="AO7047" s="13"/>
      <c r="AP7047" s="11" t="s">
        <v>25081</v>
      </c>
      <c r="AR7047" s="13"/>
      <c r="AS7047" s="13"/>
      <c r="AT7047" s="12" t="b">
        <v>1</v>
      </c>
      <c r="AU7047" s="13"/>
      <c r="AV7047" s="17">
        <v>45940.0</v>
      </c>
      <c r="AW7047" s="13"/>
      <c r="AX7047" s="14" t="s">
        <v>155</v>
      </c>
      <c r="AY7047" s="13"/>
      <c r="AZ7047" s="14">
        <v>5097.0</v>
      </c>
      <c r="BA7047" s="13"/>
    </row>
    <row r="7048">
      <c r="A7048" s="11" t="s">
        <v>25083</v>
      </c>
      <c r="B7048" s="11">
        <v>17692.0</v>
      </c>
      <c r="C7048" s="12" t="b">
        <v>0</v>
      </c>
      <c r="D7048" s="12" t="b">
        <v>1</v>
      </c>
      <c r="E7048" s="12" t="b">
        <v>0</v>
      </c>
      <c r="F7048" s="12" t="b">
        <v>0</v>
      </c>
      <c r="G7048" s="12" t="b">
        <v>0</v>
      </c>
      <c r="H7048" s="12" t="b">
        <v>0</v>
      </c>
      <c r="I7048" s="13"/>
      <c r="J7048" s="13"/>
      <c r="K7048" s="12" t="b">
        <v>0</v>
      </c>
      <c r="L7048" s="14" t="s">
        <v>24244</v>
      </c>
      <c r="M7048" s="11" t="s">
        <v>12109</v>
      </c>
      <c r="N7048" s="11" t="s">
        <v>25084</v>
      </c>
      <c r="O7048" s="11" t="s">
        <v>25085</v>
      </c>
      <c r="P7048" s="11" t="s">
        <v>24246</v>
      </c>
      <c r="Q7048" s="11" t="s">
        <v>16380</v>
      </c>
      <c r="R7048" s="11" t="s">
        <v>25086</v>
      </c>
      <c r="S7048" s="13"/>
      <c r="T7048" s="13"/>
      <c r="U7048" s="11" t="s">
        <v>25019</v>
      </c>
      <c r="W7048" s="11" t="s">
        <v>24246</v>
      </c>
      <c r="Z7048" s="13"/>
      <c r="AA7048" s="11" t="s">
        <v>151</v>
      </c>
      <c r="AB7048" s="13"/>
      <c r="AC7048" s="13"/>
      <c r="AD7048" s="11" t="s">
        <v>25086</v>
      </c>
      <c r="AE7048" s="13"/>
      <c r="AF7048" s="13"/>
      <c r="AG7048" s="11" t="s">
        <v>152</v>
      </c>
      <c r="AH7048" s="11" t="s">
        <v>24247</v>
      </c>
      <c r="AJ7048" s="13"/>
      <c r="AK7048" s="13"/>
      <c r="AL7048" s="13"/>
      <c r="AM7048" s="13"/>
      <c r="AN7048" s="13"/>
      <c r="AO7048" s="13"/>
      <c r="AP7048" s="11" t="s">
        <v>25083</v>
      </c>
      <c r="AR7048" s="13"/>
      <c r="AS7048" s="13"/>
      <c r="AT7048" s="12" t="b">
        <v>1</v>
      </c>
      <c r="AU7048" s="13"/>
      <c r="AV7048" s="17">
        <v>45940.0</v>
      </c>
      <c r="AW7048" s="13"/>
      <c r="AX7048" s="14" t="s">
        <v>155</v>
      </c>
      <c r="AY7048" s="13"/>
      <c r="AZ7048" s="14">
        <v>5096.0</v>
      </c>
      <c r="BA7048" s="13"/>
    </row>
    <row r="7049">
      <c r="A7049" s="11" t="s">
        <v>25087</v>
      </c>
      <c r="B7049" s="11">
        <v>17693.0</v>
      </c>
      <c r="C7049" s="12" t="b">
        <v>0</v>
      </c>
      <c r="D7049" s="12" t="b">
        <v>1</v>
      </c>
      <c r="E7049" s="12" t="b">
        <v>0</v>
      </c>
      <c r="F7049" s="12" t="b">
        <v>0</v>
      </c>
      <c r="G7049" s="12" t="b">
        <v>0</v>
      </c>
      <c r="H7049" s="12" t="b">
        <v>0</v>
      </c>
      <c r="I7049" s="13"/>
      <c r="J7049" s="13"/>
      <c r="K7049" s="12" t="b">
        <v>0</v>
      </c>
      <c r="L7049" s="14" t="s">
        <v>24244</v>
      </c>
      <c r="M7049" s="11" t="s">
        <v>1432</v>
      </c>
      <c r="N7049" s="11" t="s">
        <v>25088</v>
      </c>
      <c r="O7049" s="11" t="s">
        <v>8780</v>
      </c>
      <c r="P7049" s="11" t="s">
        <v>24246</v>
      </c>
      <c r="Q7049" s="11" t="s">
        <v>16380</v>
      </c>
      <c r="R7049" s="11" t="s">
        <v>8781</v>
      </c>
      <c r="S7049" s="11" t="s">
        <v>8782</v>
      </c>
      <c r="U7049" s="11" t="s">
        <v>25089</v>
      </c>
      <c r="W7049" s="11" t="s">
        <v>24246</v>
      </c>
      <c r="Z7049" s="13"/>
      <c r="AA7049" s="11" t="s">
        <v>151</v>
      </c>
      <c r="AB7049" s="13"/>
      <c r="AC7049" s="13"/>
      <c r="AD7049" s="11" t="s">
        <v>8781</v>
      </c>
      <c r="AE7049" s="13"/>
      <c r="AF7049" s="13"/>
      <c r="AG7049" s="11" t="s">
        <v>152</v>
      </c>
      <c r="AH7049" s="11" t="s">
        <v>24247</v>
      </c>
      <c r="AJ7049" s="13"/>
      <c r="AK7049" s="13"/>
      <c r="AL7049" s="13"/>
      <c r="AM7049" s="13"/>
      <c r="AN7049" s="13"/>
      <c r="AO7049" s="13"/>
      <c r="AP7049" s="11" t="s">
        <v>25087</v>
      </c>
      <c r="AR7049" s="13"/>
      <c r="AS7049" s="13"/>
      <c r="AT7049" s="12" t="b">
        <v>1</v>
      </c>
      <c r="AU7049" s="13"/>
      <c r="AV7049" s="14" t="s">
        <v>167</v>
      </c>
      <c r="AW7049" s="13"/>
      <c r="AX7049" s="14" t="s">
        <v>155</v>
      </c>
      <c r="AY7049" s="13"/>
      <c r="AZ7049" s="14">
        <v>8499.0</v>
      </c>
      <c r="BA7049" s="13"/>
    </row>
    <row r="7050">
      <c r="A7050" s="11" t="s">
        <v>25090</v>
      </c>
      <c r="B7050" s="11">
        <v>17694.0</v>
      </c>
      <c r="C7050" s="12" t="b">
        <v>0</v>
      </c>
      <c r="D7050" s="12" t="b">
        <v>0</v>
      </c>
      <c r="E7050" s="12" t="b">
        <v>0</v>
      </c>
      <c r="F7050" s="12" t="b">
        <v>0</v>
      </c>
      <c r="G7050" s="12" t="b">
        <v>0</v>
      </c>
      <c r="H7050" s="12" t="b">
        <v>0</v>
      </c>
      <c r="I7050" s="13"/>
      <c r="J7050" s="13"/>
      <c r="K7050" s="12" t="b">
        <v>0</v>
      </c>
      <c r="L7050" s="14" t="s">
        <v>24244</v>
      </c>
      <c r="M7050" s="11" t="s">
        <v>12109</v>
      </c>
      <c r="N7050" s="11" t="s">
        <v>25091</v>
      </c>
      <c r="O7050" s="11" t="s">
        <v>25092</v>
      </c>
      <c r="P7050" s="11" t="s">
        <v>24246</v>
      </c>
      <c r="Q7050" s="11" t="s">
        <v>16380</v>
      </c>
      <c r="R7050" s="11" t="s">
        <v>25093</v>
      </c>
      <c r="T7050" s="13"/>
      <c r="U7050" s="11" t="s">
        <v>25019</v>
      </c>
      <c r="W7050" s="11" t="s">
        <v>24246</v>
      </c>
      <c r="Z7050" s="13"/>
      <c r="AA7050" s="11" t="s">
        <v>151</v>
      </c>
      <c r="AB7050" s="13"/>
      <c r="AC7050" s="13"/>
      <c r="AD7050" s="11" t="s">
        <v>25093</v>
      </c>
      <c r="AF7050" s="13"/>
      <c r="AG7050" s="11" t="s">
        <v>152</v>
      </c>
      <c r="AH7050" s="11" t="s">
        <v>24247</v>
      </c>
      <c r="AJ7050" s="13"/>
      <c r="AK7050" s="13"/>
      <c r="AL7050" s="13"/>
      <c r="AM7050" s="13"/>
      <c r="AN7050" s="13"/>
      <c r="AO7050" s="13"/>
      <c r="AP7050" s="11" t="s">
        <v>25090</v>
      </c>
      <c r="AR7050" s="13"/>
      <c r="AS7050" s="13"/>
      <c r="AT7050" s="12" t="b">
        <v>1</v>
      </c>
      <c r="AU7050" s="13"/>
      <c r="AV7050" s="17">
        <v>45940.0</v>
      </c>
      <c r="AW7050" s="13"/>
      <c r="AX7050" s="14" t="s">
        <v>155</v>
      </c>
      <c r="AY7050" s="13"/>
      <c r="AZ7050" s="14">
        <v>5091.0</v>
      </c>
      <c r="BA7050" s="13"/>
    </row>
    <row r="7051">
      <c r="A7051" s="11" t="s">
        <v>25094</v>
      </c>
      <c r="B7051" s="11">
        <v>17695.0</v>
      </c>
      <c r="C7051" s="12" t="b">
        <v>0</v>
      </c>
      <c r="D7051" s="12" t="b">
        <v>1</v>
      </c>
      <c r="E7051" s="12" t="b">
        <v>0</v>
      </c>
      <c r="F7051" s="12" t="b">
        <v>0</v>
      </c>
      <c r="G7051" s="12" t="b">
        <v>0</v>
      </c>
      <c r="H7051" s="12" t="b">
        <v>0</v>
      </c>
      <c r="I7051" s="13"/>
      <c r="J7051" s="13"/>
      <c r="K7051" s="12" t="b">
        <v>0</v>
      </c>
      <c r="L7051" s="14" t="s">
        <v>24244</v>
      </c>
      <c r="M7051" s="11" t="s">
        <v>12109</v>
      </c>
      <c r="N7051" s="11" t="s">
        <v>25095</v>
      </c>
      <c r="O7051" s="11" t="s">
        <v>25096</v>
      </c>
      <c r="P7051" s="11" t="s">
        <v>24246</v>
      </c>
      <c r="Q7051" s="11" t="s">
        <v>16380</v>
      </c>
      <c r="R7051" s="11" t="s">
        <v>25097</v>
      </c>
      <c r="S7051" s="11" t="s">
        <v>7979</v>
      </c>
      <c r="U7051" s="11" t="s">
        <v>25019</v>
      </c>
      <c r="W7051" s="11" t="s">
        <v>24246</v>
      </c>
      <c r="Z7051" s="13"/>
      <c r="AA7051" s="11" t="s">
        <v>151</v>
      </c>
      <c r="AB7051" s="13"/>
      <c r="AC7051" s="13"/>
      <c r="AD7051" s="11" t="s">
        <v>25097</v>
      </c>
      <c r="AF7051" s="13"/>
      <c r="AG7051" s="11" t="s">
        <v>152</v>
      </c>
      <c r="AH7051" s="11" t="s">
        <v>24247</v>
      </c>
      <c r="AJ7051" s="13"/>
      <c r="AK7051" s="13"/>
      <c r="AL7051" s="13"/>
      <c r="AM7051" s="13"/>
      <c r="AN7051" s="13"/>
      <c r="AO7051" s="13"/>
      <c r="AP7051" s="11" t="s">
        <v>25094</v>
      </c>
      <c r="AR7051" s="13"/>
      <c r="AS7051" s="13"/>
      <c r="AT7051" s="12" t="b">
        <v>1</v>
      </c>
      <c r="AU7051" s="13"/>
      <c r="AV7051" s="17">
        <v>45940.0</v>
      </c>
      <c r="AW7051" s="13"/>
      <c r="AX7051" s="14" t="s">
        <v>155</v>
      </c>
      <c r="AY7051" s="13"/>
      <c r="AZ7051" s="14">
        <v>5098.0</v>
      </c>
      <c r="BA7051" s="13"/>
    </row>
    <row r="7052">
      <c r="A7052" s="11" t="s">
        <v>25098</v>
      </c>
      <c r="B7052" s="11">
        <v>17697.0</v>
      </c>
      <c r="C7052" s="12" t="b">
        <v>0</v>
      </c>
      <c r="D7052" s="12" t="b">
        <v>0</v>
      </c>
      <c r="E7052" s="12" t="b">
        <v>0</v>
      </c>
      <c r="F7052" s="12" t="b">
        <v>0</v>
      </c>
      <c r="G7052" s="12" t="b">
        <v>0</v>
      </c>
      <c r="H7052" s="12" t="b">
        <v>0</v>
      </c>
      <c r="I7052" s="13"/>
      <c r="J7052" s="13"/>
      <c r="K7052" s="12" t="b">
        <v>0</v>
      </c>
      <c r="L7052" s="14" t="s">
        <v>24244</v>
      </c>
      <c r="M7052" s="11" t="s">
        <v>189</v>
      </c>
      <c r="N7052" s="11" t="s">
        <v>25099</v>
      </c>
      <c r="O7052" s="11" t="s">
        <v>5205</v>
      </c>
      <c r="P7052" s="11" t="s">
        <v>24246</v>
      </c>
      <c r="Q7052" s="11" t="s">
        <v>16380</v>
      </c>
      <c r="R7052" s="11" t="s">
        <v>5206</v>
      </c>
      <c r="S7052" s="11" t="s">
        <v>5207</v>
      </c>
      <c r="U7052" s="11" t="s">
        <v>23430</v>
      </c>
      <c r="W7052" s="11" t="s">
        <v>24246</v>
      </c>
      <c r="Z7052" s="13"/>
      <c r="AA7052" s="11" t="s">
        <v>151</v>
      </c>
      <c r="AB7052" s="13"/>
      <c r="AC7052" s="13"/>
      <c r="AD7052" s="11" t="s">
        <v>5206</v>
      </c>
      <c r="AF7052" s="13"/>
      <c r="AG7052" s="11" t="s">
        <v>152</v>
      </c>
      <c r="AH7052" s="11" t="s">
        <v>24247</v>
      </c>
      <c r="AJ7052" s="13"/>
      <c r="AK7052" s="13"/>
      <c r="AL7052" s="13"/>
      <c r="AM7052" s="13"/>
      <c r="AN7052" s="13"/>
      <c r="AO7052" s="13"/>
      <c r="AP7052" s="11" t="s">
        <v>25098</v>
      </c>
      <c r="AR7052" s="13"/>
      <c r="AS7052" s="13"/>
      <c r="AT7052" s="12" t="b">
        <v>1</v>
      </c>
      <c r="AU7052" s="13"/>
      <c r="AV7052" s="17">
        <v>45940.0</v>
      </c>
      <c r="AW7052" s="13"/>
      <c r="AX7052" s="14" t="s">
        <v>155</v>
      </c>
      <c r="AY7052" s="13"/>
      <c r="AZ7052" s="14">
        <v>5094.0</v>
      </c>
      <c r="BA7052" s="13"/>
    </row>
    <row r="7053">
      <c r="A7053" s="11" t="s">
        <v>25100</v>
      </c>
      <c r="B7053" s="11">
        <v>17698.0</v>
      </c>
      <c r="C7053" s="12" t="b">
        <v>0</v>
      </c>
      <c r="D7053" s="12" t="b">
        <v>0</v>
      </c>
      <c r="E7053" s="12" t="b">
        <v>0</v>
      </c>
      <c r="F7053" s="12" t="b">
        <v>0</v>
      </c>
      <c r="G7053" s="12" t="b">
        <v>0</v>
      </c>
      <c r="H7053" s="12" t="b">
        <v>0</v>
      </c>
      <c r="I7053" s="13"/>
      <c r="J7053" s="13"/>
      <c r="K7053" s="12" t="b">
        <v>0</v>
      </c>
      <c r="L7053" s="14" t="s">
        <v>24244</v>
      </c>
      <c r="M7053" s="11" t="s">
        <v>189</v>
      </c>
      <c r="N7053" s="11" t="s">
        <v>25101</v>
      </c>
      <c r="O7053" s="11" t="s">
        <v>16776</v>
      </c>
      <c r="P7053" s="11" t="s">
        <v>24246</v>
      </c>
      <c r="Q7053" s="11" t="s">
        <v>16380</v>
      </c>
      <c r="R7053" s="11" t="s">
        <v>16777</v>
      </c>
      <c r="T7053" s="13"/>
      <c r="U7053" s="11" t="s">
        <v>23430</v>
      </c>
      <c r="W7053" s="11" t="s">
        <v>24246</v>
      </c>
      <c r="Z7053" s="13"/>
      <c r="AA7053" s="11" t="s">
        <v>151</v>
      </c>
      <c r="AB7053" s="13"/>
      <c r="AC7053" s="13"/>
      <c r="AD7053" s="11" t="s">
        <v>16777</v>
      </c>
      <c r="AF7053" s="13"/>
      <c r="AG7053" s="11" t="s">
        <v>152</v>
      </c>
      <c r="AH7053" s="11" t="s">
        <v>24247</v>
      </c>
      <c r="AJ7053" s="13"/>
      <c r="AK7053" s="13"/>
      <c r="AL7053" s="13"/>
      <c r="AM7053" s="13"/>
      <c r="AN7053" s="13"/>
      <c r="AO7053" s="13"/>
      <c r="AP7053" s="11" t="s">
        <v>25100</v>
      </c>
      <c r="AR7053" s="13"/>
      <c r="AS7053" s="13"/>
      <c r="AT7053" s="12" t="b">
        <v>1</v>
      </c>
      <c r="AU7053" s="13"/>
      <c r="AV7053" s="17">
        <v>45940.0</v>
      </c>
      <c r="AW7053" s="13"/>
      <c r="AX7053" s="14" t="s">
        <v>155</v>
      </c>
      <c r="AY7053" s="13"/>
      <c r="AZ7053" s="14">
        <v>5103.0</v>
      </c>
      <c r="BA7053" s="13"/>
    </row>
    <row r="7054">
      <c r="A7054" s="11" t="s">
        <v>25102</v>
      </c>
      <c r="B7054" s="11">
        <v>17699.0</v>
      </c>
      <c r="C7054" s="12" t="b">
        <v>0</v>
      </c>
      <c r="D7054" s="12" t="b">
        <v>0</v>
      </c>
      <c r="E7054" s="12" t="b">
        <v>0</v>
      </c>
      <c r="F7054" s="12" t="b">
        <v>0</v>
      </c>
      <c r="G7054" s="12" t="b">
        <v>0</v>
      </c>
      <c r="H7054" s="12" t="b">
        <v>0</v>
      </c>
      <c r="I7054" s="13"/>
      <c r="J7054" s="13"/>
      <c r="K7054" s="12" t="b">
        <v>0</v>
      </c>
      <c r="L7054" s="14" t="s">
        <v>24244</v>
      </c>
      <c r="M7054" s="11" t="s">
        <v>189</v>
      </c>
      <c r="N7054" s="11" t="s">
        <v>25103</v>
      </c>
      <c r="O7054" s="11" t="s">
        <v>25104</v>
      </c>
      <c r="P7054" s="11" t="s">
        <v>24246</v>
      </c>
      <c r="Q7054" s="11" t="s">
        <v>16380</v>
      </c>
      <c r="R7054" s="11" t="s">
        <v>25105</v>
      </c>
      <c r="S7054" s="13"/>
      <c r="T7054" s="13"/>
      <c r="U7054" s="11" t="s">
        <v>23430</v>
      </c>
      <c r="W7054" s="11" t="s">
        <v>24246</v>
      </c>
      <c r="Z7054" s="13"/>
      <c r="AA7054" s="11" t="s">
        <v>151</v>
      </c>
      <c r="AB7054" s="13"/>
      <c r="AC7054" s="13"/>
      <c r="AD7054" s="11" t="s">
        <v>25105</v>
      </c>
      <c r="AE7054" s="13"/>
      <c r="AF7054" s="13"/>
      <c r="AG7054" s="11" t="s">
        <v>152</v>
      </c>
      <c r="AH7054" s="11" t="s">
        <v>24247</v>
      </c>
      <c r="AJ7054" s="13"/>
      <c r="AK7054" s="13"/>
      <c r="AL7054" s="13"/>
      <c r="AM7054" s="13"/>
      <c r="AN7054" s="13"/>
      <c r="AO7054" s="13"/>
      <c r="AP7054" s="11" t="s">
        <v>25102</v>
      </c>
      <c r="AR7054" s="13"/>
      <c r="AS7054" s="13"/>
      <c r="AT7054" s="12" t="b">
        <v>1</v>
      </c>
      <c r="AU7054" s="13"/>
      <c r="AV7054" s="17">
        <v>45940.0</v>
      </c>
      <c r="AW7054" s="13"/>
      <c r="AX7054" s="14" t="s">
        <v>155</v>
      </c>
      <c r="AY7054" s="13"/>
      <c r="AZ7054" s="14">
        <v>5101.0</v>
      </c>
      <c r="BA7054" s="13"/>
    </row>
    <row r="7055">
      <c r="A7055" s="11" t="s">
        <v>25106</v>
      </c>
      <c r="B7055" s="11">
        <v>17700.0</v>
      </c>
      <c r="C7055" s="12" t="b">
        <v>0</v>
      </c>
      <c r="D7055" s="12" t="b">
        <v>0</v>
      </c>
      <c r="E7055" s="12" t="b">
        <v>0</v>
      </c>
      <c r="F7055" s="12" t="b">
        <v>0</v>
      </c>
      <c r="G7055" s="12" t="b">
        <v>0</v>
      </c>
      <c r="H7055" s="12" t="b">
        <v>0</v>
      </c>
      <c r="I7055" s="13"/>
      <c r="J7055" s="13"/>
      <c r="K7055" s="12" t="b">
        <v>0</v>
      </c>
      <c r="L7055" s="14" t="s">
        <v>24244</v>
      </c>
      <c r="M7055" s="11" t="s">
        <v>189</v>
      </c>
      <c r="N7055" s="11" t="s">
        <v>25107</v>
      </c>
      <c r="O7055" s="11" t="s">
        <v>25108</v>
      </c>
      <c r="P7055" s="11" t="s">
        <v>24246</v>
      </c>
      <c r="Q7055" s="11" t="s">
        <v>16380</v>
      </c>
      <c r="R7055" s="11" t="s">
        <v>25109</v>
      </c>
      <c r="T7055" s="13"/>
      <c r="U7055" s="11" t="s">
        <v>23430</v>
      </c>
      <c r="W7055" s="11" t="s">
        <v>24246</v>
      </c>
      <c r="Z7055" s="13"/>
      <c r="AA7055" s="11" t="s">
        <v>151</v>
      </c>
      <c r="AB7055" s="13"/>
      <c r="AC7055" s="13"/>
      <c r="AD7055" s="11" t="s">
        <v>25109</v>
      </c>
      <c r="AF7055" s="13"/>
      <c r="AG7055" s="11" t="s">
        <v>152</v>
      </c>
      <c r="AH7055" s="11" t="s">
        <v>24247</v>
      </c>
      <c r="AJ7055" s="13"/>
      <c r="AK7055" s="13"/>
      <c r="AL7055" s="13"/>
      <c r="AM7055" s="13"/>
      <c r="AN7055" s="13"/>
      <c r="AO7055" s="13"/>
      <c r="AP7055" s="11" t="s">
        <v>25106</v>
      </c>
      <c r="AR7055" s="13"/>
      <c r="AS7055" s="13"/>
      <c r="AT7055" s="12" t="b">
        <v>1</v>
      </c>
      <c r="AU7055" s="13"/>
      <c r="AV7055" s="17">
        <v>45940.0</v>
      </c>
      <c r="AW7055" s="13"/>
      <c r="AX7055" s="14" t="s">
        <v>155</v>
      </c>
      <c r="AY7055" s="13"/>
      <c r="AZ7055" s="14">
        <v>5104.0</v>
      </c>
      <c r="BA7055" s="13"/>
    </row>
    <row r="7056">
      <c r="A7056" s="11" t="s">
        <v>25110</v>
      </c>
      <c r="B7056" s="11">
        <v>17701.0</v>
      </c>
      <c r="C7056" s="12" t="b">
        <v>0</v>
      </c>
      <c r="D7056" s="12" t="b">
        <v>0</v>
      </c>
      <c r="E7056" s="12" t="b">
        <v>0</v>
      </c>
      <c r="F7056" s="12" t="b">
        <v>0</v>
      </c>
      <c r="G7056" s="12" t="b">
        <v>0</v>
      </c>
      <c r="H7056" s="12" t="b">
        <v>1</v>
      </c>
      <c r="I7056" s="13"/>
      <c r="J7056" s="13"/>
      <c r="K7056" s="12" t="b">
        <v>1</v>
      </c>
      <c r="L7056" s="15">
        <v>45788.0</v>
      </c>
      <c r="M7056" s="11" t="s">
        <v>169</v>
      </c>
      <c r="N7056" s="11" t="s">
        <v>25111</v>
      </c>
      <c r="O7056" s="11" t="s">
        <v>7303</v>
      </c>
      <c r="P7056" s="11" t="s">
        <v>24608</v>
      </c>
      <c r="Q7056" s="11" t="s">
        <v>1051</v>
      </c>
      <c r="R7056" s="11" t="s">
        <v>7304</v>
      </c>
      <c r="S7056" s="11" t="s">
        <v>7305</v>
      </c>
      <c r="T7056" s="11" t="s">
        <v>25112</v>
      </c>
      <c r="W7056" s="11" t="s">
        <v>24608</v>
      </c>
      <c r="Y7056" s="13"/>
      <c r="Z7056" s="13"/>
      <c r="AA7056" s="11" t="s">
        <v>151</v>
      </c>
      <c r="AB7056" s="11" t="s">
        <v>25113</v>
      </c>
      <c r="AC7056" s="13"/>
      <c r="AD7056" s="11" t="s">
        <v>7304</v>
      </c>
      <c r="AE7056" s="11" t="s">
        <v>2029</v>
      </c>
      <c r="AG7056" s="11" t="s">
        <v>152</v>
      </c>
      <c r="AH7056" s="11" t="s">
        <v>24613</v>
      </c>
      <c r="AJ7056" s="13"/>
      <c r="AK7056" s="13"/>
      <c r="AL7056" s="13"/>
      <c r="AM7056" s="13"/>
      <c r="AN7056" s="13"/>
      <c r="AO7056" s="13"/>
      <c r="AP7056" s="11" t="s">
        <v>25110</v>
      </c>
      <c r="AQ7056" s="11" t="s">
        <v>24604</v>
      </c>
      <c r="AR7056" s="13"/>
      <c r="AS7056" s="13"/>
      <c r="AT7056" s="12" t="b">
        <v>1</v>
      </c>
      <c r="AU7056" s="13"/>
      <c r="AV7056" s="14" t="s">
        <v>167</v>
      </c>
      <c r="AW7056" s="13"/>
      <c r="AX7056" s="14" t="s">
        <v>155</v>
      </c>
      <c r="AY7056" s="13"/>
      <c r="AZ7056" s="14">
        <v>8500.0</v>
      </c>
      <c r="BA7056" s="13"/>
    </row>
    <row r="7057">
      <c r="A7057" s="11" t="s">
        <v>25114</v>
      </c>
      <c r="B7057" s="11">
        <v>17702.0</v>
      </c>
      <c r="C7057" s="12" t="b">
        <v>0</v>
      </c>
      <c r="D7057" s="12" t="b">
        <v>0</v>
      </c>
      <c r="E7057" s="12" t="b">
        <v>0</v>
      </c>
      <c r="F7057" s="12" t="b">
        <v>0</v>
      </c>
      <c r="G7057" s="12" t="b">
        <v>0</v>
      </c>
      <c r="H7057" s="12" t="b">
        <v>0</v>
      </c>
      <c r="I7057" s="13"/>
      <c r="J7057" s="13"/>
      <c r="K7057" s="12" t="b">
        <v>0</v>
      </c>
      <c r="L7057" s="14" t="s">
        <v>24244</v>
      </c>
      <c r="M7057" s="11" t="s">
        <v>1047</v>
      </c>
      <c r="N7057" s="11" t="s">
        <v>25115</v>
      </c>
      <c r="O7057" s="11" t="s">
        <v>1455</v>
      </c>
      <c r="P7057" s="11" t="s">
        <v>24246</v>
      </c>
      <c r="Q7057" s="11" t="s">
        <v>16380</v>
      </c>
      <c r="R7057" s="11" t="s">
        <v>1456</v>
      </c>
      <c r="S7057" s="11" t="s">
        <v>1457</v>
      </c>
      <c r="U7057" s="11" t="s">
        <v>15960</v>
      </c>
      <c r="W7057" s="11" t="s">
        <v>24246</v>
      </c>
      <c r="Z7057" s="13"/>
      <c r="AA7057" s="11" t="s">
        <v>151</v>
      </c>
      <c r="AB7057" s="13"/>
      <c r="AC7057" s="13"/>
      <c r="AD7057" s="11" t="s">
        <v>1456</v>
      </c>
      <c r="AE7057" s="13"/>
      <c r="AF7057" s="13"/>
      <c r="AG7057" s="11" t="s">
        <v>152</v>
      </c>
      <c r="AH7057" s="11" t="s">
        <v>24247</v>
      </c>
      <c r="AJ7057" s="13"/>
      <c r="AK7057" s="13"/>
      <c r="AL7057" s="13"/>
      <c r="AM7057" s="13"/>
      <c r="AN7057" s="13"/>
      <c r="AO7057" s="13"/>
      <c r="AP7057" s="11" t="s">
        <v>25114</v>
      </c>
      <c r="AR7057" s="13"/>
      <c r="AS7057" s="13"/>
      <c r="AT7057" s="12" t="b">
        <v>1</v>
      </c>
      <c r="AU7057" s="13"/>
      <c r="AV7057" s="17">
        <v>45940.0</v>
      </c>
      <c r="AW7057" s="13"/>
      <c r="AX7057" s="14" t="s">
        <v>155</v>
      </c>
      <c r="AY7057" s="13"/>
      <c r="AZ7057" s="14">
        <v>5099.0</v>
      </c>
      <c r="BA7057" s="13"/>
    </row>
    <row r="7058">
      <c r="A7058" s="11" t="s">
        <v>25116</v>
      </c>
      <c r="B7058" s="11">
        <v>17704.0</v>
      </c>
      <c r="C7058" s="12" t="b">
        <v>0</v>
      </c>
      <c r="D7058" s="12" t="b">
        <v>1</v>
      </c>
      <c r="E7058" s="12" t="b">
        <v>0</v>
      </c>
      <c r="F7058" s="12" t="b">
        <v>0</v>
      </c>
      <c r="G7058" s="12" t="b">
        <v>0</v>
      </c>
      <c r="H7058" s="12" t="b">
        <v>0</v>
      </c>
      <c r="I7058" s="13"/>
      <c r="J7058" s="13"/>
      <c r="K7058" s="12" t="b">
        <v>0</v>
      </c>
      <c r="L7058" s="14" t="s">
        <v>24628</v>
      </c>
      <c r="M7058" s="11" t="s">
        <v>230</v>
      </c>
      <c r="N7058" s="11" t="s">
        <v>25117</v>
      </c>
      <c r="O7058" s="11" t="s">
        <v>23264</v>
      </c>
      <c r="P7058" s="11" t="s">
        <v>24630</v>
      </c>
      <c r="Q7058" s="11" t="s">
        <v>3705</v>
      </c>
      <c r="R7058" s="11" t="s">
        <v>23265</v>
      </c>
      <c r="S7058" s="11" t="s">
        <v>23266</v>
      </c>
      <c r="U7058" s="11" t="s">
        <v>17121</v>
      </c>
      <c r="W7058" s="11" t="s">
        <v>24630</v>
      </c>
      <c r="AA7058" s="11" t="s">
        <v>151</v>
      </c>
      <c r="AB7058" s="13"/>
      <c r="AC7058" s="13"/>
      <c r="AD7058" s="11" t="s">
        <v>23265</v>
      </c>
      <c r="AF7058" s="13"/>
      <c r="AG7058" s="11" t="s">
        <v>152</v>
      </c>
      <c r="AH7058" s="11" t="s">
        <v>24631</v>
      </c>
      <c r="AJ7058" s="13"/>
      <c r="AK7058" s="13"/>
      <c r="AL7058" s="13"/>
      <c r="AM7058" s="13"/>
      <c r="AN7058" s="13"/>
      <c r="AO7058" s="13"/>
      <c r="AP7058" s="11" t="s">
        <v>25116</v>
      </c>
      <c r="AR7058" s="13"/>
      <c r="AS7058" s="13"/>
      <c r="AT7058" s="12" t="b">
        <v>1</v>
      </c>
      <c r="AU7058" s="13"/>
      <c r="AV7058" s="17">
        <v>45940.0</v>
      </c>
      <c r="AW7058" s="13"/>
      <c r="AX7058" s="14" t="s">
        <v>155</v>
      </c>
      <c r="AY7058" s="13"/>
      <c r="AZ7058" s="14">
        <v>5164.0</v>
      </c>
      <c r="BA7058" s="13"/>
    </row>
    <row r="7059">
      <c r="A7059" s="11" t="s">
        <v>25118</v>
      </c>
      <c r="B7059" s="11">
        <v>17705.0</v>
      </c>
      <c r="C7059" s="12" t="b">
        <v>0</v>
      </c>
      <c r="D7059" s="12" t="b">
        <v>1</v>
      </c>
      <c r="E7059" s="12" t="b">
        <v>0</v>
      </c>
      <c r="F7059" s="12" t="b">
        <v>0</v>
      </c>
      <c r="G7059" s="12" t="b">
        <v>0</v>
      </c>
      <c r="H7059" s="12" t="b">
        <v>0</v>
      </c>
      <c r="I7059" s="13"/>
      <c r="J7059" s="13"/>
      <c r="K7059" s="12" t="b">
        <v>0</v>
      </c>
      <c r="L7059" s="14" t="s">
        <v>24739</v>
      </c>
      <c r="M7059" s="11" t="s">
        <v>1422</v>
      </c>
      <c r="N7059" s="11" t="s">
        <v>25119</v>
      </c>
      <c r="O7059" s="11" t="s">
        <v>24370</v>
      </c>
      <c r="P7059" s="11" t="s">
        <v>24742</v>
      </c>
      <c r="Q7059" s="11" t="s">
        <v>16866</v>
      </c>
      <c r="R7059" s="11" t="s">
        <v>24371</v>
      </c>
      <c r="S7059" s="11" t="s">
        <v>272</v>
      </c>
      <c r="U7059" s="11" t="s">
        <v>22319</v>
      </c>
      <c r="W7059" s="11" t="s">
        <v>24742</v>
      </c>
      <c r="AA7059" s="11" t="s">
        <v>151</v>
      </c>
      <c r="AB7059" s="13"/>
      <c r="AC7059" s="13"/>
      <c r="AD7059" s="11" t="s">
        <v>24371</v>
      </c>
      <c r="AF7059" s="13"/>
      <c r="AG7059" s="11" t="s">
        <v>152</v>
      </c>
      <c r="AH7059" s="11" t="s">
        <v>24744</v>
      </c>
      <c r="AJ7059" s="13"/>
      <c r="AK7059" s="13"/>
      <c r="AL7059" s="13"/>
      <c r="AM7059" s="13"/>
      <c r="AN7059" s="13"/>
      <c r="AO7059" s="13"/>
      <c r="AP7059" s="11" t="s">
        <v>25118</v>
      </c>
      <c r="AR7059" s="13"/>
      <c r="AS7059" s="13"/>
      <c r="AT7059" s="12" t="b">
        <v>1</v>
      </c>
      <c r="AU7059" s="13"/>
      <c r="AV7059" s="17">
        <v>45940.0</v>
      </c>
      <c r="AW7059" s="13"/>
      <c r="AX7059" s="14" t="s">
        <v>155</v>
      </c>
      <c r="AY7059" s="13"/>
      <c r="AZ7059" s="14">
        <v>5148.0</v>
      </c>
      <c r="BA7059" s="13"/>
    </row>
    <row r="7060">
      <c r="A7060" s="11" t="s">
        <v>25120</v>
      </c>
      <c r="B7060" s="11">
        <v>17706.0</v>
      </c>
      <c r="C7060" s="12" t="b">
        <v>0</v>
      </c>
      <c r="D7060" s="12" t="b">
        <v>0</v>
      </c>
      <c r="E7060" s="12" t="b">
        <v>0</v>
      </c>
      <c r="F7060" s="12" t="b">
        <v>0</v>
      </c>
      <c r="G7060" s="12" t="b">
        <v>0</v>
      </c>
      <c r="H7060" s="12" t="b">
        <v>0</v>
      </c>
      <c r="I7060" s="13"/>
      <c r="J7060" s="13"/>
      <c r="K7060" s="12" t="b">
        <v>0</v>
      </c>
      <c r="L7060" s="14" t="s">
        <v>24739</v>
      </c>
      <c r="M7060" s="11" t="s">
        <v>16817</v>
      </c>
      <c r="N7060" s="11" t="s">
        <v>25121</v>
      </c>
      <c r="O7060" s="11" t="s">
        <v>25122</v>
      </c>
      <c r="P7060" s="11" t="s">
        <v>24742</v>
      </c>
      <c r="Q7060" s="11" t="s">
        <v>16866</v>
      </c>
      <c r="R7060" s="11" t="s">
        <v>25123</v>
      </c>
      <c r="T7060" s="13"/>
      <c r="U7060" s="11" t="s">
        <v>22319</v>
      </c>
      <c r="W7060" s="11" t="s">
        <v>24742</v>
      </c>
      <c r="AA7060" s="11" t="s">
        <v>151</v>
      </c>
      <c r="AB7060" s="13"/>
      <c r="AC7060" s="13"/>
      <c r="AD7060" s="11" t="s">
        <v>25123</v>
      </c>
      <c r="AF7060" s="13"/>
      <c r="AG7060" s="11" t="s">
        <v>152</v>
      </c>
      <c r="AH7060" s="11" t="s">
        <v>24744</v>
      </c>
      <c r="AJ7060" s="13"/>
      <c r="AK7060" s="13"/>
      <c r="AL7060" s="13"/>
      <c r="AM7060" s="13"/>
      <c r="AN7060" s="13"/>
      <c r="AO7060" s="13"/>
      <c r="AP7060" s="11" t="s">
        <v>25120</v>
      </c>
      <c r="AR7060" s="13"/>
      <c r="AS7060" s="13"/>
      <c r="AT7060" s="12" t="b">
        <v>1</v>
      </c>
      <c r="AU7060" s="13"/>
      <c r="AV7060" s="14" t="s">
        <v>167</v>
      </c>
      <c r="AW7060" s="13"/>
      <c r="AX7060" s="14" t="s">
        <v>155</v>
      </c>
      <c r="AY7060" s="13"/>
      <c r="AZ7060" s="14">
        <v>8501.0</v>
      </c>
      <c r="BA7060" s="13"/>
    </row>
    <row r="7061">
      <c r="A7061" s="11" t="s">
        <v>25124</v>
      </c>
      <c r="B7061" s="11">
        <v>17707.0</v>
      </c>
      <c r="C7061" s="12" t="b">
        <v>1</v>
      </c>
      <c r="D7061" s="12" t="b">
        <v>1</v>
      </c>
      <c r="E7061" s="12" t="b">
        <v>0</v>
      </c>
      <c r="F7061" s="12" t="b">
        <v>0</v>
      </c>
      <c r="G7061" s="12" t="b">
        <v>0</v>
      </c>
      <c r="H7061" s="12" t="b">
        <v>0</v>
      </c>
      <c r="I7061" s="13"/>
      <c r="J7061" s="13"/>
      <c r="K7061" s="12" t="b">
        <v>1</v>
      </c>
      <c r="L7061" s="15">
        <v>45725.0</v>
      </c>
      <c r="M7061" s="11" t="s">
        <v>3335</v>
      </c>
      <c r="N7061" s="11" t="s">
        <v>25125</v>
      </c>
      <c r="O7061" s="11" t="s">
        <v>24189</v>
      </c>
      <c r="P7061" s="11" t="s">
        <v>24811</v>
      </c>
      <c r="Q7061" s="11" t="s">
        <v>16866</v>
      </c>
      <c r="R7061" s="11" t="s">
        <v>24190</v>
      </c>
      <c r="S7061" s="11" t="s">
        <v>24191</v>
      </c>
      <c r="U7061" s="11" t="s">
        <v>23507</v>
      </c>
      <c r="W7061" s="11" t="s">
        <v>24811</v>
      </c>
      <c r="AA7061" s="11" t="s">
        <v>151</v>
      </c>
      <c r="AB7061" s="13"/>
      <c r="AC7061" s="13"/>
      <c r="AD7061" s="11" t="s">
        <v>24190</v>
      </c>
      <c r="AF7061" s="13"/>
      <c r="AG7061" s="11" t="s">
        <v>152</v>
      </c>
      <c r="AH7061" s="11" t="s">
        <v>24812</v>
      </c>
      <c r="AJ7061" s="13"/>
      <c r="AK7061" s="13"/>
      <c r="AL7061" s="13"/>
      <c r="AM7061" s="13"/>
      <c r="AN7061" s="13"/>
      <c r="AO7061" s="13"/>
      <c r="AP7061" s="11" t="s">
        <v>25124</v>
      </c>
      <c r="AR7061" s="13"/>
      <c r="AS7061" s="13"/>
      <c r="AT7061" s="12" t="b">
        <v>1</v>
      </c>
      <c r="AU7061" s="13"/>
      <c r="AV7061" s="17">
        <v>45940.0</v>
      </c>
      <c r="AW7061" s="13"/>
      <c r="AX7061" s="14" t="s">
        <v>155</v>
      </c>
      <c r="AY7061" s="13"/>
      <c r="AZ7061" s="14">
        <v>5180.0</v>
      </c>
      <c r="BA7061" s="13"/>
    </row>
    <row r="7062">
      <c r="A7062" s="11" t="s">
        <v>25126</v>
      </c>
      <c r="B7062" s="11">
        <v>17709.0</v>
      </c>
      <c r="C7062" s="12" t="b">
        <v>0</v>
      </c>
      <c r="D7062" s="12" t="b">
        <v>1</v>
      </c>
      <c r="E7062" s="12" t="b">
        <v>0</v>
      </c>
      <c r="F7062" s="12" t="b">
        <v>0</v>
      </c>
      <c r="G7062" s="12" t="b">
        <v>0</v>
      </c>
      <c r="H7062" s="12" t="b">
        <v>0</v>
      </c>
      <c r="I7062" s="13"/>
      <c r="J7062" s="13"/>
      <c r="K7062" s="12" t="b">
        <v>0</v>
      </c>
      <c r="L7062" s="14" t="s">
        <v>24244</v>
      </c>
      <c r="M7062" s="11" t="s">
        <v>3870</v>
      </c>
      <c r="N7062" s="11" t="s">
        <v>25127</v>
      </c>
      <c r="O7062" s="11" t="s">
        <v>9248</v>
      </c>
      <c r="P7062" s="11" t="s">
        <v>24246</v>
      </c>
      <c r="Q7062" s="11" t="s">
        <v>16380</v>
      </c>
      <c r="R7062" s="11" t="s">
        <v>9249</v>
      </c>
      <c r="S7062" s="11" t="s">
        <v>9250</v>
      </c>
      <c r="U7062" s="11" t="s">
        <v>22200</v>
      </c>
      <c r="W7062" s="11" t="s">
        <v>24246</v>
      </c>
      <c r="Z7062" s="13"/>
      <c r="AA7062" s="11" t="s">
        <v>151</v>
      </c>
      <c r="AB7062" s="13"/>
      <c r="AC7062" s="13"/>
      <c r="AD7062" s="11" t="s">
        <v>9249</v>
      </c>
      <c r="AE7062" s="13"/>
      <c r="AF7062" s="13"/>
      <c r="AG7062" s="11" t="s">
        <v>152</v>
      </c>
      <c r="AH7062" s="11" t="s">
        <v>24247</v>
      </c>
      <c r="AJ7062" s="13"/>
      <c r="AK7062" s="13"/>
      <c r="AL7062" s="13"/>
      <c r="AM7062" s="13"/>
      <c r="AN7062" s="13"/>
      <c r="AO7062" s="13"/>
      <c r="AP7062" s="11" t="s">
        <v>25126</v>
      </c>
      <c r="AR7062" s="13"/>
      <c r="AS7062" s="13"/>
      <c r="AT7062" s="12" t="b">
        <v>1</v>
      </c>
      <c r="AU7062" s="13"/>
      <c r="AV7062" s="17">
        <v>45940.0</v>
      </c>
      <c r="AW7062" s="13"/>
      <c r="AX7062" s="14" t="s">
        <v>155</v>
      </c>
      <c r="AY7062" s="13"/>
      <c r="AZ7062" s="14">
        <v>5105.0</v>
      </c>
      <c r="BA7062" s="13"/>
    </row>
    <row r="7063">
      <c r="A7063" s="11" t="s">
        <v>25128</v>
      </c>
      <c r="B7063" s="11">
        <v>17710.0</v>
      </c>
      <c r="C7063" s="12" t="b">
        <v>0</v>
      </c>
      <c r="D7063" s="12" t="b">
        <v>1</v>
      </c>
      <c r="E7063" s="12" t="b">
        <v>0</v>
      </c>
      <c r="F7063" s="12" t="b">
        <v>0</v>
      </c>
      <c r="G7063" s="12" t="b">
        <v>0</v>
      </c>
      <c r="H7063" s="12" t="b">
        <v>0</v>
      </c>
      <c r="I7063" s="13"/>
      <c r="J7063" s="13"/>
      <c r="K7063" s="12" t="b">
        <v>0</v>
      </c>
      <c r="L7063" s="14" t="s">
        <v>24739</v>
      </c>
      <c r="M7063" s="11" t="s">
        <v>1982</v>
      </c>
      <c r="N7063" s="11" t="s">
        <v>25129</v>
      </c>
      <c r="O7063" s="11" t="s">
        <v>25130</v>
      </c>
      <c r="P7063" s="11" t="s">
        <v>24742</v>
      </c>
      <c r="Q7063" s="11" t="s">
        <v>16866</v>
      </c>
      <c r="R7063" s="11" t="s">
        <v>25131</v>
      </c>
      <c r="S7063" s="11" t="s">
        <v>272</v>
      </c>
      <c r="T7063" s="11" t="s">
        <v>16868</v>
      </c>
      <c r="U7063" s="11" t="s">
        <v>24380</v>
      </c>
      <c r="W7063" s="11" t="s">
        <v>24742</v>
      </c>
      <c r="AA7063" s="11" t="s">
        <v>151</v>
      </c>
      <c r="AB7063" s="13"/>
      <c r="AC7063" s="13"/>
      <c r="AD7063" s="11" t="s">
        <v>25131</v>
      </c>
      <c r="AE7063" s="13"/>
      <c r="AF7063" s="13"/>
      <c r="AG7063" s="11" t="s">
        <v>152</v>
      </c>
      <c r="AH7063" s="11" t="s">
        <v>24744</v>
      </c>
      <c r="AJ7063" s="13"/>
      <c r="AK7063" s="13"/>
      <c r="AL7063" s="13"/>
      <c r="AM7063" s="13"/>
      <c r="AN7063" s="13"/>
      <c r="AO7063" s="13"/>
      <c r="AP7063" s="11" t="s">
        <v>25128</v>
      </c>
      <c r="AQ7063" s="11" t="s">
        <v>23532</v>
      </c>
      <c r="AR7063" s="13"/>
      <c r="AS7063" s="13"/>
      <c r="AT7063" s="12" t="b">
        <v>1</v>
      </c>
      <c r="AU7063" s="13"/>
      <c r="AV7063" s="17">
        <v>45940.0</v>
      </c>
      <c r="AW7063" s="13"/>
      <c r="AX7063" s="14" t="s">
        <v>155</v>
      </c>
      <c r="AY7063" s="13"/>
      <c r="AZ7063" s="14">
        <v>5154.0</v>
      </c>
      <c r="BA7063" s="13"/>
    </row>
    <row r="7064">
      <c r="A7064" s="11" t="s">
        <v>25132</v>
      </c>
      <c r="B7064" s="11">
        <v>17711.0</v>
      </c>
      <c r="C7064" s="12" t="b">
        <v>0</v>
      </c>
      <c r="D7064" s="12" t="b">
        <v>0</v>
      </c>
      <c r="E7064" s="12" t="b">
        <v>0</v>
      </c>
      <c r="F7064" s="12" t="b">
        <v>0</v>
      </c>
      <c r="G7064" s="12" t="b">
        <v>0</v>
      </c>
      <c r="H7064" s="12" t="b">
        <v>1</v>
      </c>
      <c r="I7064" s="13"/>
      <c r="J7064" s="13"/>
      <c r="K7064" s="12" t="b">
        <v>1</v>
      </c>
      <c r="L7064" s="15">
        <v>45788.0</v>
      </c>
      <c r="M7064" s="11" t="s">
        <v>158</v>
      </c>
      <c r="N7064" s="11" t="s">
        <v>25133</v>
      </c>
      <c r="O7064" s="11" t="s">
        <v>25134</v>
      </c>
      <c r="P7064" s="11" t="s">
        <v>24608</v>
      </c>
      <c r="Q7064" s="11" t="s">
        <v>1051</v>
      </c>
      <c r="R7064" s="11" t="s">
        <v>8016</v>
      </c>
      <c r="S7064" s="11" t="s">
        <v>25135</v>
      </c>
      <c r="T7064" s="11" t="s">
        <v>25136</v>
      </c>
      <c r="W7064" s="11" t="s">
        <v>24608</v>
      </c>
      <c r="Y7064" s="13"/>
      <c r="Z7064" s="13"/>
      <c r="AA7064" s="11" t="s">
        <v>151</v>
      </c>
      <c r="AB7064" s="11" t="s">
        <v>25137</v>
      </c>
      <c r="AC7064" s="13"/>
      <c r="AD7064" s="11" t="s">
        <v>8016</v>
      </c>
      <c r="AE7064" s="11" t="s">
        <v>2029</v>
      </c>
      <c r="AG7064" s="11" t="s">
        <v>152</v>
      </c>
      <c r="AH7064" s="11" t="s">
        <v>24613</v>
      </c>
      <c r="AJ7064" s="13"/>
      <c r="AK7064" s="13"/>
      <c r="AL7064" s="13"/>
      <c r="AM7064" s="13"/>
      <c r="AN7064" s="13"/>
      <c r="AO7064" s="13"/>
      <c r="AP7064" s="11" t="s">
        <v>25132</v>
      </c>
      <c r="AQ7064" s="11" t="s">
        <v>24604</v>
      </c>
      <c r="AR7064" s="13"/>
      <c r="AS7064" s="13"/>
      <c r="AT7064" s="12" t="b">
        <v>1</v>
      </c>
      <c r="AU7064" s="13"/>
      <c r="AV7064" s="14" t="s">
        <v>167</v>
      </c>
      <c r="AW7064" s="13"/>
      <c r="AX7064" s="14" t="s">
        <v>155</v>
      </c>
      <c r="AY7064" s="13"/>
      <c r="AZ7064" s="14">
        <v>8502.0</v>
      </c>
      <c r="BA7064" s="13"/>
    </row>
    <row r="7065">
      <c r="A7065" s="11" t="s">
        <v>25138</v>
      </c>
      <c r="B7065" s="11">
        <v>17712.0</v>
      </c>
      <c r="C7065" s="12" t="b">
        <v>0</v>
      </c>
      <c r="D7065" s="12" t="b">
        <v>0</v>
      </c>
      <c r="E7065" s="12" t="b">
        <v>0</v>
      </c>
      <c r="F7065" s="12" t="b">
        <v>0</v>
      </c>
      <c r="G7065" s="12" t="b">
        <v>0</v>
      </c>
      <c r="H7065" s="12" t="b">
        <v>1</v>
      </c>
      <c r="I7065" s="13"/>
      <c r="J7065" s="13"/>
      <c r="K7065" s="12" t="b">
        <v>1</v>
      </c>
      <c r="L7065" s="15">
        <v>45788.0</v>
      </c>
      <c r="M7065" s="11" t="s">
        <v>158</v>
      </c>
      <c r="N7065" s="11" t="s">
        <v>25139</v>
      </c>
      <c r="O7065" s="11" t="s">
        <v>10146</v>
      </c>
      <c r="P7065" s="11" t="s">
        <v>24608</v>
      </c>
      <c r="Q7065" s="11" t="s">
        <v>1051</v>
      </c>
      <c r="R7065" s="11" t="s">
        <v>10147</v>
      </c>
      <c r="S7065" s="11" t="s">
        <v>10148</v>
      </c>
      <c r="T7065" s="11" t="s">
        <v>25140</v>
      </c>
      <c r="W7065" s="11" t="s">
        <v>24608</v>
      </c>
      <c r="Y7065" s="13"/>
      <c r="Z7065" s="13"/>
      <c r="AA7065" s="11" t="s">
        <v>151</v>
      </c>
      <c r="AB7065" s="11" t="s">
        <v>25141</v>
      </c>
      <c r="AC7065" s="13"/>
      <c r="AD7065" s="11" t="s">
        <v>10147</v>
      </c>
      <c r="AE7065" s="11" t="s">
        <v>2029</v>
      </c>
      <c r="AG7065" s="11" t="s">
        <v>152</v>
      </c>
      <c r="AH7065" s="11" t="s">
        <v>24613</v>
      </c>
      <c r="AJ7065" s="13"/>
      <c r="AK7065" s="13"/>
      <c r="AL7065" s="13"/>
      <c r="AM7065" s="13"/>
      <c r="AN7065" s="13"/>
      <c r="AO7065" s="13"/>
      <c r="AP7065" s="11" t="s">
        <v>25138</v>
      </c>
      <c r="AQ7065" s="11" t="s">
        <v>24604</v>
      </c>
      <c r="AR7065" s="13"/>
      <c r="AS7065" s="13"/>
      <c r="AT7065" s="12" t="b">
        <v>1</v>
      </c>
      <c r="AU7065" s="13"/>
      <c r="AV7065" s="14" t="s">
        <v>167</v>
      </c>
      <c r="AW7065" s="13"/>
      <c r="AX7065" s="14" t="s">
        <v>155</v>
      </c>
      <c r="AY7065" s="13"/>
      <c r="AZ7065" s="14">
        <v>8503.0</v>
      </c>
      <c r="BA7065" s="13"/>
    </row>
    <row r="7066">
      <c r="A7066" s="11" t="s">
        <v>25142</v>
      </c>
      <c r="B7066" s="11">
        <v>17713.0</v>
      </c>
      <c r="C7066" s="12" t="b">
        <v>0</v>
      </c>
      <c r="D7066" s="12" t="b">
        <v>0</v>
      </c>
      <c r="E7066" s="12" t="b">
        <v>0</v>
      </c>
      <c r="F7066" s="12" t="b">
        <v>0</v>
      </c>
      <c r="G7066" s="12" t="b">
        <v>0</v>
      </c>
      <c r="H7066" s="12" t="b">
        <v>1</v>
      </c>
      <c r="I7066" s="13"/>
      <c r="J7066" s="13"/>
      <c r="K7066" s="12" t="b">
        <v>1</v>
      </c>
      <c r="L7066" s="15">
        <v>45788.0</v>
      </c>
      <c r="M7066" s="11" t="s">
        <v>1175</v>
      </c>
      <c r="N7066" s="11" t="s">
        <v>25143</v>
      </c>
      <c r="O7066" s="11" t="s">
        <v>1177</v>
      </c>
      <c r="P7066" s="11" t="s">
        <v>24608</v>
      </c>
      <c r="Q7066" s="11" t="s">
        <v>1051</v>
      </c>
      <c r="R7066" s="11" t="s">
        <v>1059</v>
      </c>
      <c r="S7066" s="11" t="s">
        <v>1178</v>
      </c>
      <c r="T7066" s="11" t="s">
        <v>25144</v>
      </c>
      <c r="W7066" s="11" t="s">
        <v>24608</v>
      </c>
      <c r="Y7066" s="13"/>
      <c r="Z7066" s="13"/>
      <c r="AA7066" s="11" t="s">
        <v>151</v>
      </c>
      <c r="AB7066" s="11" t="s">
        <v>25145</v>
      </c>
      <c r="AC7066" s="13"/>
      <c r="AD7066" s="11" t="s">
        <v>1059</v>
      </c>
      <c r="AE7066" s="11" t="s">
        <v>2029</v>
      </c>
      <c r="AG7066" s="11" t="s">
        <v>152</v>
      </c>
      <c r="AH7066" s="11" t="s">
        <v>24613</v>
      </c>
      <c r="AJ7066" s="13"/>
      <c r="AK7066" s="13"/>
      <c r="AL7066" s="13"/>
      <c r="AM7066" s="13"/>
      <c r="AN7066" s="13"/>
      <c r="AO7066" s="13"/>
      <c r="AP7066" s="11" t="s">
        <v>25142</v>
      </c>
      <c r="AQ7066" s="11" t="s">
        <v>24604</v>
      </c>
      <c r="AR7066" s="13"/>
      <c r="AS7066" s="13"/>
      <c r="AT7066" s="12" t="b">
        <v>0</v>
      </c>
      <c r="AU7066" s="13"/>
      <c r="AV7066" s="15">
        <v>45910.0</v>
      </c>
      <c r="AW7066" s="13"/>
      <c r="AX7066" s="14" t="s">
        <v>155</v>
      </c>
      <c r="AY7066" s="13"/>
      <c r="AZ7066" s="14">
        <v>346.0</v>
      </c>
      <c r="BA7066" s="13"/>
    </row>
    <row r="7067">
      <c r="A7067" s="11" t="s">
        <v>25146</v>
      </c>
      <c r="B7067" s="11">
        <v>17714.0</v>
      </c>
      <c r="C7067" s="12" t="b">
        <v>1</v>
      </c>
      <c r="D7067" s="12" t="b">
        <v>0</v>
      </c>
      <c r="E7067" s="12" t="b">
        <v>0</v>
      </c>
      <c r="F7067" s="12" t="b">
        <v>0</v>
      </c>
      <c r="G7067" s="12" t="b">
        <v>0</v>
      </c>
      <c r="H7067" s="12" t="b">
        <v>0</v>
      </c>
      <c r="I7067" s="13"/>
      <c r="J7067" s="13"/>
      <c r="K7067" s="12" t="b">
        <v>1</v>
      </c>
      <c r="L7067" s="15">
        <v>45697.0</v>
      </c>
      <c r="M7067" s="11" t="s">
        <v>1982</v>
      </c>
      <c r="N7067" s="11" t="s">
        <v>25147</v>
      </c>
      <c r="O7067" s="11" t="s">
        <v>25148</v>
      </c>
      <c r="P7067" s="11" t="s">
        <v>25149</v>
      </c>
      <c r="Q7067" s="11" t="s">
        <v>16866</v>
      </c>
      <c r="R7067" s="11" t="s">
        <v>25150</v>
      </c>
      <c r="S7067" s="11" t="s">
        <v>25151</v>
      </c>
      <c r="T7067" s="11" t="s">
        <v>16868</v>
      </c>
      <c r="U7067" s="11" t="s">
        <v>24380</v>
      </c>
      <c r="W7067" s="11" t="s">
        <v>25149</v>
      </c>
      <c r="Z7067" s="13"/>
      <c r="AA7067" s="11" t="s">
        <v>14522</v>
      </c>
      <c r="AB7067" s="13"/>
      <c r="AC7067" s="13"/>
      <c r="AD7067" s="11" t="s">
        <v>25150</v>
      </c>
      <c r="AE7067" s="13"/>
      <c r="AF7067" s="13"/>
      <c r="AG7067" s="11" t="s">
        <v>152</v>
      </c>
      <c r="AH7067" s="11" t="s">
        <v>25152</v>
      </c>
      <c r="AJ7067" s="13"/>
      <c r="AK7067" s="13"/>
      <c r="AL7067" s="13"/>
      <c r="AM7067" s="13"/>
      <c r="AN7067" s="13"/>
      <c r="AO7067" s="13"/>
      <c r="AP7067" s="11" t="s">
        <v>25146</v>
      </c>
      <c r="AQ7067" s="11" t="s">
        <v>23532</v>
      </c>
      <c r="AR7067" s="13"/>
      <c r="AS7067" s="13"/>
      <c r="AT7067" s="12" t="b">
        <v>1</v>
      </c>
      <c r="AU7067" s="13"/>
      <c r="AV7067" s="17">
        <v>45940.0</v>
      </c>
      <c r="AW7067" s="13"/>
      <c r="AX7067" s="14" t="s">
        <v>155</v>
      </c>
      <c r="AY7067" s="13"/>
      <c r="AZ7067" s="14">
        <v>5194.0</v>
      </c>
      <c r="BA7067" s="13"/>
    </row>
    <row r="7068">
      <c r="A7068" s="11" t="s">
        <v>25153</v>
      </c>
      <c r="B7068" s="11">
        <v>17715.0</v>
      </c>
      <c r="C7068" s="12" t="b">
        <v>0</v>
      </c>
      <c r="D7068" s="12" t="b">
        <v>0</v>
      </c>
      <c r="E7068" s="12" t="b">
        <v>0</v>
      </c>
      <c r="F7068" s="12" t="b">
        <v>0</v>
      </c>
      <c r="G7068" s="12" t="b">
        <v>0</v>
      </c>
      <c r="H7068" s="12" t="b">
        <v>0</v>
      </c>
      <c r="I7068" s="13"/>
      <c r="J7068" s="13"/>
      <c r="K7068" s="12" t="b">
        <v>0</v>
      </c>
      <c r="L7068" s="14" t="s">
        <v>24244</v>
      </c>
      <c r="M7068" s="11" t="s">
        <v>268</v>
      </c>
      <c r="N7068" s="11" t="s">
        <v>25154</v>
      </c>
      <c r="O7068" s="11" t="s">
        <v>12445</v>
      </c>
      <c r="P7068" s="11" t="s">
        <v>24246</v>
      </c>
      <c r="Q7068" s="11" t="s">
        <v>16380</v>
      </c>
      <c r="R7068" s="11" t="s">
        <v>12446</v>
      </c>
      <c r="S7068" s="11" t="s">
        <v>12447</v>
      </c>
      <c r="U7068" s="11" t="s">
        <v>14387</v>
      </c>
      <c r="W7068" s="11" t="s">
        <v>24246</v>
      </c>
      <c r="Z7068" s="13"/>
      <c r="AA7068" s="11" t="s">
        <v>151</v>
      </c>
      <c r="AB7068" s="13"/>
      <c r="AC7068" s="13"/>
      <c r="AD7068" s="11" t="s">
        <v>12446</v>
      </c>
      <c r="AE7068" s="13"/>
      <c r="AF7068" s="13"/>
      <c r="AG7068" s="11" t="s">
        <v>152</v>
      </c>
      <c r="AH7068" s="11" t="s">
        <v>24247</v>
      </c>
      <c r="AJ7068" s="13"/>
      <c r="AK7068" s="13"/>
      <c r="AL7068" s="13"/>
      <c r="AM7068" s="13"/>
      <c r="AN7068" s="13"/>
      <c r="AO7068" s="13"/>
      <c r="AP7068" s="11" t="s">
        <v>25153</v>
      </c>
      <c r="AR7068" s="13"/>
      <c r="AS7068" s="13"/>
      <c r="AT7068" s="12" t="b">
        <v>1</v>
      </c>
      <c r="AU7068" s="13"/>
      <c r="AV7068" s="17">
        <v>45940.0</v>
      </c>
      <c r="AW7068" s="13"/>
      <c r="AX7068" s="14" t="s">
        <v>155</v>
      </c>
      <c r="AY7068" s="13"/>
      <c r="AZ7068" s="14">
        <v>5106.0</v>
      </c>
      <c r="BA7068" s="13"/>
    </row>
    <row r="7069">
      <c r="A7069" s="11" t="s">
        <v>25155</v>
      </c>
      <c r="B7069" s="11">
        <v>17716.0</v>
      </c>
      <c r="C7069" s="12" t="b">
        <v>0</v>
      </c>
      <c r="D7069" s="12" t="b">
        <v>0</v>
      </c>
      <c r="E7069" s="12" t="b">
        <v>0</v>
      </c>
      <c r="F7069" s="12" t="b">
        <v>0</v>
      </c>
      <c r="G7069" s="12" t="b">
        <v>0</v>
      </c>
      <c r="H7069" s="12" t="b">
        <v>0</v>
      </c>
      <c r="I7069" s="13"/>
      <c r="J7069" s="13"/>
      <c r="K7069" s="12" t="b">
        <v>0</v>
      </c>
      <c r="L7069" s="14" t="s">
        <v>24244</v>
      </c>
      <c r="M7069" s="11" t="s">
        <v>643</v>
      </c>
      <c r="N7069" s="11" t="s">
        <v>25156</v>
      </c>
      <c r="O7069" s="11" t="s">
        <v>977</v>
      </c>
      <c r="P7069" s="11" t="s">
        <v>24246</v>
      </c>
      <c r="Q7069" s="11" t="s">
        <v>16380</v>
      </c>
      <c r="R7069" s="11" t="s">
        <v>978</v>
      </c>
      <c r="S7069" s="11" t="s">
        <v>979</v>
      </c>
      <c r="U7069" s="11" t="s">
        <v>16609</v>
      </c>
      <c r="W7069" s="11" t="s">
        <v>24246</v>
      </c>
      <c r="Z7069" s="13"/>
      <c r="AA7069" s="11" t="s">
        <v>151</v>
      </c>
      <c r="AB7069" s="13"/>
      <c r="AC7069" s="13"/>
      <c r="AD7069" s="11" t="s">
        <v>978</v>
      </c>
      <c r="AF7069" s="13"/>
      <c r="AG7069" s="11" t="s">
        <v>152</v>
      </c>
      <c r="AH7069" s="11" t="s">
        <v>24247</v>
      </c>
      <c r="AJ7069" s="13"/>
      <c r="AK7069" s="13"/>
      <c r="AL7069" s="13"/>
      <c r="AM7069" s="13"/>
      <c r="AN7069" s="13"/>
      <c r="AO7069" s="13"/>
      <c r="AP7069" s="11" t="s">
        <v>25155</v>
      </c>
      <c r="AR7069" s="13"/>
      <c r="AS7069" s="13"/>
      <c r="AT7069" s="12" t="b">
        <v>1</v>
      </c>
      <c r="AU7069" s="13"/>
      <c r="AV7069" s="17">
        <v>45940.0</v>
      </c>
      <c r="AW7069" s="13"/>
      <c r="AX7069" s="14" t="s">
        <v>155</v>
      </c>
      <c r="AY7069" s="13"/>
      <c r="AZ7069" s="14">
        <v>5108.0</v>
      </c>
      <c r="BA7069" s="13"/>
    </row>
    <row r="7070">
      <c r="A7070" s="11" t="s">
        <v>25157</v>
      </c>
      <c r="B7070" s="11">
        <v>17717.0</v>
      </c>
      <c r="C7070" s="12" t="b">
        <v>0</v>
      </c>
      <c r="D7070" s="12" t="b">
        <v>0</v>
      </c>
      <c r="E7070" s="12" t="b">
        <v>0</v>
      </c>
      <c r="F7070" s="12" t="b">
        <v>0</v>
      </c>
      <c r="G7070" s="12" t="b">
        <v>0</v>
      </c>
      <c r="H7070" s="12" t="b">
        <v>0</v>
      </c>
      <c r="I7070" s="13"/>
      <c r="J7070" s="13"/>
      <c r="K7070" s="12" t="b">
        <v>0</v>
      </c>
      <c r="L7070" s="14" t="s">
        <v>24244</v>
      </c>
      <c r="M7070" s="11" t="s">
        <v>203</v>
      </c>
      <c r="N7070" s="11" t="s">
        <v>25158</v>
      </c>
      <c r="O7070" s="11" t="s">
        <v>918</v>
      </c>
      <c r="P7070" s="11" t="s">
        <v>24246</v>
      </c>
      <c r="Q7070" s="11" t="s">
        <v>16380</v>
      </c>
      <c r="R7070" s="11" t="s">
        <v>919</v>
      </c>
      <c r="S7070" s="11" t="s">
        <v>920</v>
      </c>
      <c r="T7070" s="13"/>
      <c r="U7070" s="11" t="s">
        <v>17149</v>
      </c>
      <c r="W7070" s="11" t="s">
        <v>24246</v>
      </c>
      <c r="Z7070" s="13"/>
      <c r="AA7070" s="11" t="s">
        <v>151</v>
      </c>
      <c r="AB7070" s="13"/>
      <c r="AC7070" s="13"/>
      <c r="AD7070" s="11" t="s">
        <v>919</v>
      </c>
      <c r="AE7070" s="13"/>
      <c r="AF7070" s="13"/>
      <c r="AG7070" s="11" t="s">
        <v>152</v>
      </c>
      <c r="AH7070" s="11" t="s">
        <v>24247</v>
      </c>
      <c r="AJ7070" s="13"/>
      <c r="AK7070" s="13"/>
      <c r="AL7070" s="13"/>
      <c r="AM7070" s="13"/>
      <c r="AN7070" s="13"/>
      <c r="AO7070" s="13"/>
      <c r="AP7070" s="11" t="s">
        <v>25157</v>
      </c>
      <c r="AR7070" s="13"/>
      <c r="AS7070" s="13"/>
      <c r="AT7070" s="12" t="b">
        <v>1</v>
      </c>
      <c r="AU7070" s="13"/>
      <c r="AV7070" s="17">
        <v>45940.0</v>
      </c>
      <c r="AW7070" s="13"/>
      <c r="AX7070" s="14" t="s">
        <v>155</v>
      </c>
      <c r="AY7070" s="13"/>
      <c r="AZ7070" s="14">
        <v>5107.0</v>
      </c>
      <c r="BA7070" s="13"/>
    </row>
    <row r="7071">
      <c r="A7071" s="11" t="s">
        <v>25159</v>
      </c>
      <c r="B7071" s="11">
        <v>17718.0</v>
      </c>
      <c r="C7071" s="12" t="b">
        <v>0</v>
      </c>
      <c r="D7071" s="12" t="b">
        <v>0</v>
      </c>
      <c r="E7071" s="12" t="b">
        <v>0</v>
      </c>
      <c r="F7071" s="12" t="b">
        <v>0</v>
      </c>
      <c r="G7071" s="12" t="b">
        <v>0</v>
      </c>
      <c r="H7071" s="12" t="b">
        <v>0</v>
      </c>
      <c r="I7071" s="13"/>
      <c r="J7071" s="13"/>
      <c r="K7071" s="12" t="b">
        <v>0</v>
      </c>
      <c r="L7071" s="14" t="s">
        <v>24739</v>
      </c>
      <c r="M7071" s="11" t="s">
        <v>643</v>
      </c>
      <c r="N7071" s="11" t="s">
        <v>25160</v>
      </c>
      <c r="O7071" s="11" t="s">
        <v>977</v>
      </c>
      <c r="P7071" s="11" t="s">
        <v>24742</v>
      </c>
      <c r="Q7071" s="11" t="s">
        <v>16866</v>
      </c>
      <c r="R7071" s="11" t="s">
        <v>978</v>
      </c>
      <c r="S7071" s="11" t="s">
        <v>979</v>
      </c>
      <c r="U7071" s="11" t="s">
        <v>16609</v>
      </c>
      <c r="W7071" s="11" t="s">
        <v>24742</v>
      </c>
      <c r="AA7071" s="11" t="s">
        <v>14522</v>
      </c>
      <c r="AB7071" s="13"/>
      <c r="AC7071" s="13"/>
      <c r="AD7071" s="11" t="s">
        <v>978</v>
      </c>
      <c r="AF7071" s="13"/>
      <c r="AG7071" s="11" t="s">
        <v>152</v>
      </c>
      <c r="AH7071" s="11" t="s">
        <v>24744</v>
      </c>
      <c r="AJ7071" s="13"/>
      <c r="AK7071" s="13"/>
      <c r="AL7071" s="13"/>
      <c r="AM7071" s="13"/>
      <c r="AN7071" s="13"/>
      <c r="AO7071" s="13"/>
      <c r="AP7071" s="11" t="s">
        <v>25159</v>
      </c>
      <c r="AR7071" s="13"/>
      <c r="AS7071" s="13"/>
      <c r="AT7071" s="12" t="b">
        <v>1</v>
      </c>
      <c r="AU7071" s="13"/>
      <c r="AV7071" s="17">
        <v>45940.0</v>
      </c>
      <c r="AW7071" s="13"/>
      <c r="AX7071" s="14" t="s">
        <v>155</v>
      </c>
      <c r="AY7071" s="13"/>
      <c r="AZ7071" s="14">
        <v>5153.0</v>
      </c>
      <c r="BA7071" s="13"/>
    </row>
    <row r="7072">
      <c r="A7072" s="11" t="s">
        <v>25161</v>
      </c>
      <c r="B7072" s="11">
        <v>17719.0</v>
      </c>
      <c r="C7072" s="12" t="b">
        <v>1</v>
      </c>
      <c r="D7072" s="12" t="b">
        <v>1</v>
      </c>
      <c r="E7072" s="12" t="b">
        <v>0</v>
      </c>
      <c r="F7072" s="12" t="b">
        <v>0</v>
      </c>
      <c r="G7072" s="12" t="b">
        <v>0</v>
      </c>
      <c r="H7072" s="12" t="b">
        <v>0</v>
      </c>
      <c r="I7072" s="13"/>
      <c r="J7072" s="13"/>
      <c r="K7072" s="12" t="b">
        <v>1</v>
      </c>
      <c r="L7072" s="14" t="s">
        <v>24869</v>
      </c>
      <c r="M7072" s="11" t="s">
        <v>643</v>
      </c>
      <c r="N7072" s="11" t="s">
        <v>25162</v>
      </c>
      <c r="O7072" s="11" t="s">
        <v>977</v>
      </c>
      <c r="P7072" s="11" t="s">
        <v>24872</v>
      </c>
      <c r="Q7072" s="11" t="s">
        <v>146</v>
      </c>
      <c r="R7072" s="11" t="s">
        <v>978</v>
      </c>
      <c r="S7072" s="11" t="s">
        <v>979</v>
      </c>
      <c r="U7072" s="11" t="s">
        <v>16609</v>
      </c>
      <c r="W7072" s="11" t="s">
        <v>24872</v>
      </c>
      <c r="AA7072" s="11" t="s">
        <v>151</v>
      </c>
      <c r="AB7072" s="13"/>
      <c r="AC7072" s="13"/>
      <c r="AD7072" s="11" t="s">
        <v>978</v>
      </c>
      <c r="AF7072" s="13"/>
      <c r="AG7072" s="11" t="s">
        <v>152</v>
      </c>
      <c r="AH7072" s="11" t="s">
        <v>24874</v>
      </c>
      <c r="AJ7072" s="13"/>
      <c r="AK7072" s="13"/>
      <c r="AL7072" s="14">
        <v>5.0</v>
      </c>
      <c r="AM7072" s="13"/>
      <c r="AN7072" s="13"/>
      <c r="AO7072" s="13"/>
      <c r="AP7072" s="11" t="s">
        <v>25161</v>
      </c>
      <c r="AR7072" s="13"/>
      <c r="AS7072" s="13"/>
      <c r="AT7072" s="12" t="b">
        <v>1</v>
      </c>
      <c r="AU7072" s="13"/>
      <c r="AV7072" s="17">
        <v>45940.0</v>
      </c>
      <c r="AW7072" s="13"/>
      <c r="AX7072" s="14" t="s">
        <v>155</v>
      </c>
      <c r="AY7072" s="13"/>
      <c r="AZ7072" s="14">
        <v>5197.0</v>
      </c>
      <c r="BA7072" s="13"/>
    </row>
    <row r="7073">
      <c r="A7073" s="11" t="s">
        <v>25163</v>
      </c>
      <c r="B7073" s="11">
        <v>17722.0</v>
      </c>
      <c r="C7073" s="12" t="b">
        <v>1</v>
      </c>
      <c r="D7073" s="12" t="b">
        <v>0</v>
      </c>
      <c r="E7073" s="12" t="b">
        <v>0</v>
      </c>
      <c r="F7073" s="12" t="b">
        <v>0</v>
      </c>
      <c r="G7073" s="12" t="b">
        <v>0</v>
      </c>
      <c r="H7073" s="12" t="b">
        <v>0</v>
      </c>
      <c r="I7073" s="13"/>
      <c r="J7073" s="13"/>
      <c r="K7073" s="12" t="b">
        <v>0</v>
      </c>
      <c r="L7073" s="14" t="s">
        <v>24244</v>
      </c>
      <c r="M7073" s="11" t="s">
        <v>1982</v>
      </c>
      <c r="N7073" s="11" t="s">
        <v>25164</v>
      </c>
      <c r="O7073" s="11" t="s">
        <v>25148</v>
      </c>
      <c r="P7073" s="11" t="s">
        <v>24246</v>
      </c>
      <c r="Q7073" s="11" t="s">
        <v>16380</v>
      </c>
      <c r="R7073" s="11" t="s">
        <v>25150</v>
      </c>
      <c r="S7073" s="11" t="s">
        <v>25151</v>
      </c>
      <c r="U7073" s="11" t="s">
        <v>24380</v>
      </c>
      <c r="W7073" s="11" t="s">
        <v>24246</v>
      </c>
      <c r="Z7073" s="13"/>
      <c r="AA7073" s="11" t="s">
        <v>151</v>
      </c>
      <c r="AB7073" s="13"/>
      <c r="AC7073" s="13"/>
      <c r="AD7073" s="11" t="s">
        <v>25150</v>
      </c>
      <c r="AE7073" s="13"/>
      <c r="AF7073" s="13"/>
      <c r="AG7073" s="11" t="s">
        <v>152</v>
      </c>
      <c r="AH7073" s="11" t="s">
        <v>24247</v>
      </c>
      <c r="AJ7073" s="13"/>
      <c r="AK7073" s="13"/>
      <c r="AL7073" s="13"/>
      <c r="AM7073" s="13"/>
      <c r="AN7073" s="13"/>
      <c r="AO7073" s="13"/>
      <c r="AP7073" s="11" t="s">
        <v>25163</v>
      </c>
      <c r="AR7073" s="13"/>
      <c r="AS7073" s="13"/>
      <c r="AT7073" s="12" t="b">
        <v>1</v>
      </c>
      <c r="AU7073" s="13"/>
      <c r="AV7073" s="17">
        <v>45940.0</v>
      </c>
      <c r="AW7073" s="13"/>
      <c r="AX7073" s="14" t="s">
        <v>155</v>
      </c>
      <c r="AY7073" s="13"/>
      <c r="AZ7073" s="14">
        <v>5110.0</v>
      </c>
      <c r="BA7073" s="13"/>
    </row>
    <row r="7074">
      <c r="A7074" s="11" t="s">
        <v>25165</v>
      </c>
      <c r="B7074" s="11">
        <v>17724.0</v>
      </c>
      <c r="C7074" s="12" t="b">
        <v>1</v>
      </c>
      <c r="D7074" s="12" t="b">
        <v>1</v>
      </c>
      <c r="E7074" s="12" t="b">
        <v>0</v>
      </c>
      <c r="F7074" s="12" t="b">
        <v>0</v>
      </c>
      <c r="G7074" s="12" t="b">
        <v>0</v>
      </c>
      <c r="H7074" s="12" t="b">
        <v>0</v>
      </c>
      <c r="I7074" s="13"/>
      <c r="J7074" s="13"/>
      <c r="K7074" s="12" t="b">
        <v>0</v>
      </c>
      <c r="L7074" s="14" t="s">
        <v>24244</v>
      </c>
      <c r="M7074" s="11" t="s">
        <v>1982</v>
      </c>
      <c r="N7074" s="11" t="s">
        <v>25166</v>
      </c>
      <c r="O7074" s="11" t="s">
        <v>25167</v>
      </c>
      <c r="P7074" s="11" t="s">
        <v>24246</v>
      </c>
      <c r="Q7074" s="11" t="s">
        <v>16380</v>
      </c>
      <c r="R7074" s="11" t="s">
        <v>25168</v>
      </c>
      <c r="S7074" s="11" t="s">
        <v>1232</v>
      </c>
      <c r="U7074" s="11" t="s">
        <v>24380</v>
      </c>
      <c r="W7074" s="11" t="s">
        <v>24246</v>
      </c>
      <c r="Z7074" s="13"/>
      <c r="AA7074" s="11" t="s">
        <v>151</v>
      </c>
      <c r="AB7074" s="13"/>
      <c r="AC7074" s="13"/>
      <c r="AD7074" s="11" t="s">
        <v>25168</v>
      </c>
      <c r="AE7074" s="13"/>
      <c r="AF7074" s="13"/>
      <c r="AG7074" s="11" t="s">
        <v>152</v>
      </c>
      <c r="AH7074" s="11" t="s">
        <v>24247</v>
      </c>
      <c r="AJ7074" s="13"/>
      <c r="AK7074" s="13"/>
      <c r="AL7074" s="13"/>
      <c r="AM7074" s="13"/>
      <c r="AN7074" s="13"/>
      <c r="AO7074" s="13"/>
      <c r="AP7074" s="11" t="s">
        <v>25165</v>
      </c>
      <c r="AR7074" s="13"/>
      <c r="AS7074" s="13"/>
      <c r="AT7074" s="12" t="b">
        <v>1</v>
      </c>
      <c r="AU7074" s="13"/>
      <c r="AV7074" s="17">
        <v>45940.0</v>
      </c>
      <c r="AW7074" s="13"/>
      <c r="AX7074" s="14" t="s">
        <v>155</v>
      </c>
      <c r="AY7074" s="13"/>
      <c r="AZ7074" s="14">
        <v>5111.0</v>
      </c>
      <c r="BA7074" s="13"/>
    </row>
    <row r="7075">
      <c r="A7075" s="11" t="s">
        <v>25169</v>
      </c>
      <c r="B7075" s="11">
        <v>17725.0</v>
      </c>
      <c r="C7075" s="12" t="b">
        <v>1</v>
      </c>
      <c r="D7075" s="12" t="b">
        <v>0</v>
      </c>
      <c r="E7075" s="12" t="b">
        <v>0</v>
      </c>
      <c r="F7075" s="12" t="b">
        <v>0</v>
      </c>
      <c r="G7075" s="12" t="b">
        <v>0</v>
      </c>
      <c r="H7075" s="12" t="b">
        <v>0</v>
      </c>
      <c r="I7075" s="13"/>
      <c r="J7075" s="13"/>
      <c r="K7075" s="12" t="b">
        <v>0</v>
      </c>
      <c r="L7075" s="14" t="s">
        <v>24244</v>
      </c>
      <c r="M7075" s="11" t="s">
        <v>13063</v>
      </c>
      <c r="N7075" s="11" t="s">
        <v>25170</v>
      </c>
      <c r="O7075" s="11" t="s">
        <v>25171</v>
      </c>
      <c r="P7075" s="11" t="s">
        <v>24246</v>
      </c>
      <c r="Q7075" s="11" t="s">
        <v>16380</v>
      </c>
      <c r="R7075" s="11" t="s">
        <v>25172</v>
      </c>
      <c r="T7075" s="13"/>
      <c r="U7075" s="11" t="s">
        <v>16623</v>
      </c>
      <c r="W7075" s="11" t="s">
        <v>24246</v>
      </c>
      <c r="Z7075" s="13"/>
      <c r="AA7075" s="11" t="s">
        <v>151</v>
      </c>
      <c r="AB7075" s="13"/>
      <c r="AC7075" s="13"/>
      <c r="AD7075" s="11" t="s">
        <v>25172</v>
      </c>
      <c r="AF7075" s="13"/>
      <c r="AG7075" s="11" t="s">
        <v>152</v>
      </c>
      <c r="AH7075" s="11" t="s">
        <v>24247</v>
      </c>
      <c r="AJ7075" s="13"/>
      <c r="AK7075" s="13"/>
      <c r="AL7075" s="13"/>
      <c r="AM7075" s="13"/>
      <c r="AN7075" s="13"/>
      <c r="AO7075" s="13"/>
      <c r="AP7075" s="11" t="s">
        <v>25169</v>
      </c>
      <c r="AR7075" s="13"/>
      <c r="AS7075" s="13"/>
      <c r="AT7075" s="12" t="b">
        <v>1</v>
      </c>
      <c r="AU7075" s="13"/>
      <c r="AV7075" s="14" t="s">
        <v>167</v>
      </c>
      <c r="AW7075" s="13"/>
      <c r="AX7075" s="14" t="s">
        <v>155</v>
      </c>
      <c r="AY7075" s="13"/>
      <c r="AZ7075" s="14">
        <v>8508.0</v>
      </c>
      <c r="BA7075" s="13"/>
    </row>
    <row r="7076">
      <c r="A7076" s="11" t="s">
        <v>25173</v>
      </c>
      <c r="B7076" s="11">
        <v>17726.0</v>
      </c>
      <c r="C7076" s="12" t="b">
        <v>1</v>
      </c>
      <c r="D7076" s="12" t="b">
        <v>0</v>
      </c>
      <c r="E7076" s="12" t="b">
        <v>0</v>
      </c>
      <c r="F7076" s="12" t="b">
        <v>0</v>
      </c>
      <c r="G7076" s="12" t="b">
        <v>0</v>
      </c>
      <c r="H7076" s="12" t="b">
        <v>0</v>
      </c>
      <c r="I7076" s="13"/>
      <c r="J7076" s="13"/>
      <c r="K7076" s="12" t="b">
        <v>0</v>
      </c>
      <c r="L7076" s="14" t="s">
        <v>24244</v>
      </c>
      <c r="M7076" s="11" t="s">
        <v>13063</v>
      </c>
      <c r="N7076" s="11" t="s">
        <v>25174</v>
      </c>
      <c r="O7076" s="11" t="s">
        <v>24948</v>
      </c>
      <c r="P7076" s="11" t="s">
        <v>24246</v>
      </c>
      <c r="Q7076" s="11" t="s">
        <v>16380</v>
      </c>
      <c r="R7076" s="11" t="s">
        <v>24949</v>
      </c>
      <c r="S7076" s="11" t="s">
        <v>10562</v>
      </c>
      <c r="U7076" s="11" t="s">
        <v>16623</v>
      </c>
      <c r="W7076" s="11" t="s">
        <v>24246</v>
      </c>
      <c r="Z7076" s="13"/>
      <c r="AA7076" s="11" t="s">
        <v>151</v>
      </c>
      <c r="AB7076" s="13"/>
      <c r="AC7076" s="13"/>
      <c r="AD7076" s="11" t="s">
        <v>24949</v>
      </c>
      <c r="AF7076" s="13"/>
      <c r="AG7076" s="11" t="s">
        <v>152</v>
      </c>
      <c r="AH7076" s="11" t="s">
        <v>24247</v>
      </c>
      <c r="AJ7076" s="13"/>
      <c r="AK7076" s="13"/>
      <c r="AL7076" s="13"/>
      <c r="AM7076" s="13"/>
      <c r="AN7076" s="13"/>
      <c r="AO7076" s="13"/>
      <c r="AP7076" s="11" t="s">
        <v>25173</v>
      </c>
      <c r="AR7076" s="13"/>
      <c r="AS7076" s="13"/>
      <c r="AT7076" s="12" t="b">
        <v>1</v>
      </c>
      <c r="AU7076" s="13"/>
      <c r="AV7076" s="14" t="s">
        <v>167</v>
      </c>
      <c r="AW7076" s="13"/>
      <c r="AX7076" s="14" t="s">
        <v>155</v>
      </c>
      <c r="AY7076" s="13"/>
      <c r="AZ7076" s="14">
        <v>8517.0</v>
      </c>
      <c r="BA7076" s="13"/>
    </row>
    <row r="7077">
      <c r="A7077" s="11" t="s">
        <v>25175</v>
      </c>
      <c r="B7077" s="11">
        <v>17727.0</v>
      </c>
      <c r="C7077" s="12" t="b">
        <v>1</v>
      </c>
      <c r="D7077" s="12" t="b">
        <v>1</v>
      </c>
      <c r="E7077" s="12" t="b">
        <v>0</v>
      </c>
      <c r="F7077" s="12" t="b">
        <v>0</v>
      </c>
      <c r="G7077" s="12" t="b">
        <v>0</v>
      </c>
      <c r="H7077" s="12" t="b">
        <v>0</v>
      </c>
      <c r="I7077" s="13"/>
      <c r="J7077" s="13"/>
      <c r="K7077" s="12" t="b">
        <v>0</v>
      </c>
      <c r="L7077" s="14" t="s">
        <v>24244</v>
      </c>
      <c r="M7077" s="11" t="s">
        <v>13063</v>
      </c>
      <c r="N7077" s="11" t="s">
        <v>25176</v>
      </c>
      <c r="O7077" s="11" t="s">
        <v>25177</v>
      </c>
      <c r="P7077" s="11" t="s">
        <v>24246</v>
      </c>
      <c r="Q7077" s="11" t="s">
        <v>16380</v>
      </c>
      <c r="R7077" s="11" t="s">
        <v>25178</v>
      </c>
      <c r="S7077" s="11" t="s">
        <v>25179</v>
      </c>
      <c r="U7077" s="11" t="s">
        <v>16623</v>
      </c>
      <c r="W7077" s="11" t="s">
        <v>24246</v>
      </c>
      <c r="Z7077" s="13"/>
      <c r="AA7077" s="11" t="s">
        <v>151</v>
      </c>
      <c r="AB7077" s="13"/>
      <c r="AC7077" s="13"/>
      <c r="AD7077" s="11" t="s">
        <v>25178</v>
      </c>
      <c r="AF7077" s="13"/>
      <c r="AG7077" s="11" t="s">
        <v>152</v>
      </c>
      <c r="AH7077" s="11" t="s">
        <v>24247</v>
      </c>
      <c r="AJ7077" s="13"/>
      <c r="AK7077" s="13"/>
      <c r="AL7077" s="13"/>
      <c r="AM7077" s="13"/>
      <c r="AN7077" s="13"/>
      <c r="AO7077" s="13"/>
      <c r="AP7077" s="11" t="s">
        <v>25175</v>
      </c>
      <c r="AR7077" s="13"/>
      <c r="AS7077" s="13"/>
      <c r="AT7077" s="12" t="b">
        <v>1</v>
      </c>
      <c r="AU7077" s="13"/>
      <c r="AV7077" s="14" t="s">
        <v>167</v>
      </c>
      <c r="AW7077" s="13"/>
      <c r="AX7077" s="14" t="s">
        <v>155</v>
      </c>
      <c r="AY7077" s="13"/>
      <c r="AZ7077" s="14">
        <v>8507.0</v>
      </c>
      <c r="BA7077" s="13"/>
    </row>
    <row r="7078">
      <c r="A7078" s="11" t="s">
        <v>25180</v>
      </c>
      <c r="B7078" s="11">
        <v>17728.0</v>
      </c>
      <c r="C7078" s="12" t="b">
        <v>1</v>
      </c>
      <c r="D7078" s="12" t="b">
        <v>0</v>
      </c>
      <c r="E7078" s="12" t="b">
        <v>0</v>
      </c>
      <c r="F7078" s="12" t="b">
        <v>0</v>
      </c>
      <c r="G7078" s="12" t="b">
        <v>0</v>
      </c>
      <c r="H7078" s="12" t="b">
        <v>0</v>
      </c>
      <c r="I7078" s="13"/>
      <c r="J7078" s="13"/>
      <c r="K7078" s="12" t="b">
        <v>0</v>
      </c>
      <c r="L7078" s="14" t="s">
        <v>24244</v>
      </c>
      <c r="M7078" s="11" t="s">
        <v>13063</v>
      </c>
      <c r="N7078" s="11" t="s">
        <v>25181</v>
      </c>
      <c r="O7078" s="11" t="s">
        <v>24941</v>
      </c>
      <c r="P7078" s="11" t="s">
        <v>24246</v>
      </c>
      <c r="Q7078" s="11" t="s">
        <v>16380</v>
      </c>
      <c r="R7078" s="11" t="s">
        <v>24942</v>
      </c>
      <c r="S7078" s="11" t="s">
        <v>24943</v>
      </c>
      <c r="U7078" s="11" t="s">
        <v>16623</v>
      </c>
      <c r="W7078" s="11" t="s">
        <v>24246</v>
      </c>
      <c r="Z7078" s="13"/>
      <c r="AA7078" s="11" t="s">
        <v>151</v>
      </c>
      <c r="AB7078" s="13"/>
      <c r="AC7078" s="13"/>
      <c r="AD7078" s="11" t="s">
        <v>24942</v>
      </c>
      <c r="AF7078" s="13"/>
      <c r="AG7078" s="11" t="s">
        <v>152</v>
      </c>
      <c r="AH7078" s="11" t="s">
        <v>24247</v>
      </c>
      <c r="AJ7078" s="13"/>
      <c r="AK7078" s="13"/>
      <c r="AL7078" s="13"/>
      <c r="AM7078" s="13"/>
      <c r="AN7078" s="13"/>
      <c r="AO7078" s="13"/>
      <c r="AP7078" s="11" t="s">
        <v>25180</v>
      </c>
      <c r="AR7078" s="13"/>
      <c r="AS7078" s="13"/>
      <c r="AT7078" s="12" t="b">
        <v>1</v>
      </c>
      <c r="AU7078" s="13"/>
      <c r="AV7078" s="14" t="s">
        <v>167</v>
      </c>
      <c r="AW7078" s="13"/>
      <c r="AX7078" s="14" t="s">
        <v>155</v>
      </c>
      <c r="AY7078" s="13"/>
      <c r="AZ7078" s="14">
        <v>8519.0</v>
      </c>
      <c r="BA7078" s="13"/>
    </row>
    <row r="7079">
      <c r="A7079" s="11" t="s">
        <v>25182</v>
      </c>
      <c r="B7079" s="11">
        <v>17729.0</v>
      </c>
      <c r="C7079" s="12" t="b">
        <v>1</v>
      </c>
      <c r="D7079" s="12" t="b">
        <v>0</v>
      </c>
      <c r="E7079" s="12" t="b">
        <v>0</v>
      </c>
      <c r="F7079" s="12" t="b">
        <v>0</v>
      </c>
      <c r="G7079" s="12" t="b">
        <v>0</v>
      </c>
      <c r="H7079" s="12" t="b">
        <v>0</v>
      </c>
      <c r="I7079" s="13"/>
      <c r="J7079" s="13"/>
      <c r="K7079" s="12" t="b">
        <v>0</v>
      </c>
      <c r="L7079" s="14" t="s">
        <v>24244</v>
      </c>
      <c r="M7079" s="11" t="s">
        <v>13063</v>
      </c>
      <c r="N7079" s="11" t="s">
        <v>25183</v>
      </c>
      <c r="O7079" s="11" t="s">
        <v>25184</v>
      </c>
      <c r="P7079" s="11" t="s">
        <v>24246</v>
      </c>
      <c r="Q7079" s="11" t="s">
        <v>16380</v>
      </c>
      <c r="R7079" s="11" t="s">
        <v>25185</v>
      </c>
      <c r="T7079" s="13"/>
      <c r="U7079" s="11" t="s">
        <v>16623</v>
      </c>
      <c r="W7079" s="11" t="s">
        <v>24246</v>
      </c>
      <c r="Z7079" s="13"/>
      <c r="AA7079" s="11" t="s">
        <v>151</v>
      </c>
      <c r="AB7079" s="13"/>
      <c r="AC7079" s="13"/>
      <c r="AD7079" s="11" t="s">
        <v>25185</v>
      </c>
      <c r="AF7079" s="13"/>
      <c r="AG7079" s="11" t="s">
        <v>152</v>
      </c>
      <c r="AH7079" s="11" t="s">
        <v>24247</v>
      </c>
      <c r="AJ7079" s="13"/>
      <c r="AK7079" s="13"/>
      <c r="AL7079" s="13"/>
      <c r="AM7079" s="13"/>
      <c r="AN7079" s="13"/>
      <c r="AO7079" s="13"/>
      <c r="AP7079" s="11" t="s">
        <v>25182</v>
      </c>
      <c r="AR7079" s="13"/>
      <c r="AS7079" s="13"/>
      <c r="AT7079" s="12" t="b">
        <v>1</v>
      </c>
      <c r="AU7079" s="13"/>
      <c r="AV7079" s="14" t="s">
        <v>167</v>
      </c>
      <c r="AW7079" s="13"/>
      <c r="AX7079" s="14" t="s">
        <v>155</v>
      </c>
      <c r="AY7079" s="13"/>
      <c r="AZ7079" s="14">
        <v>8510.0</v>
      </c>
      <c r="BA7079" s="13"/>
    </row>
    <row r="7080">
      <c r="A7080" s="11" t="s">
        <v>25186</v>
      </c>
      <c r="B7080" s="11">
        <v>17730.0</v>
      </c>
      <c r="C7080" s="12" t="b">
        <v>0</v>
      </c>
      <c r="D7080" s="12" t="b">
        <v>0</v>
      </c>
      <c r="E7080" s="12" t="b">
        <v>0</v>
      </c>
      <c r="F7080" s="12" t="b">
        <v>0</v>
      </c>
      <c r="G7080" s="12" t="b">
        <v>0</v>
      </c>
      <c r="H7080" s="12" t="b">
        <v>0</v>
      </c>
      <c r="I7080" s="13"/>
      <c r="J7080" s="13"/>
      <c r="K7080" s="12" t="b">
        <v>0</v>
      </c>
      <c r="L7080" s="14" t="s">
        <v>24244</v>
      </c>
      <c r="M7080" s="11" t="s">
        <v>13063</v>
      </c>
      <c r="N7080" s="11" t="s">
        <v>25187</v>
      </c>
      <c r="O7080" s="11" t="s">
        <v>25188</v>
      </c>
      <c r="P7080" s="11" t="s">
        <v>24246</v>
      </c>
      <c r="Q7080" s="11" t="s">
        <v>16380</v>
      </c>
      <c r="R7080" s="11" t="s">
        <v>25189</v>
      </c>
      <c r="T7080" s="13"/>
      <c r="U7080" s="11" t="s">
        <v>16623</v>
      </c>
      <c r="W7080" s="11" t="s">
        <v>24246</v>
      </c>
      <c r="Z7080" s="13"/>
      <c r="AA7080" s="11" t="s">
        <v>151</v>
      </c>
      <c r="AB7080" s="13"/>
      <c r="AC7080" s="13"/>
      <c r="AD7080" s="11" t="s">
        <v>25189</v>
      </c>
      <c r="AF7080" s="13"/>
      <c r="AG7080" s="11" t="s">
        <v>152</v>
      </c>
      <c r="AH7080" s="11" t="s">
        <v>24247</v>
      </c>
      <c r="AJ7080" s="13"/>
      <c r="AK7080" s="13"/>
      <c r="AL7080" s="13"/>
      <c r="AM7080" s="13"/>
      <c r="AN7080" s="13"/>
      <c r="AO7080" s="13"/>
      <c r="AP7080" s="11" t="s">
        <v>25186</v>
      </c>
      <c r="AR7080" s="13"/>
      <c r="AS7080" s="13"/>
      <c r="AT7080" s="12" t="b">
        <v>1</v>
      </c>
      <c r="AU7080" s="13"/>
      <c r="AV7080" s="14" t="s">
        <v>167</v>
      </c>
      <c r="AW7080" s="13"/>
      <c r="AX7080" s="14" t="s">
        <v>155</v>
      </c>
      <c r="AY7080" s="13"/>
      <c r="AZ7080" s="14">
        <v>8506.0</v>
      </c>
      <c r="BA7080" s="13"/>
    </row>
    <row r="7081">
      <c r="A7081" s="11" t="s">
        <v>25190</v>
      </c>
      <c r="B7081" s="11">
        <v>17731.0</v>
      </c>
      <c r="C7081" s="12" t="b">
        <v>1</v>
      </c>
      <c r="D7081" s="12" t="b">
        <v>1</v>
      </c>
      <c r="E7081" s="12" t="b">
        <v>0</v>
      </c>
      <c r="F7081" s="12" t="b">
        <v>0</v>
      </c>
      <c r="G7081" s="12" t="b">
        <v>0</v>
      </c>
      <c r="H7081" s="12" t="b">
        <v>0</v>
      </c>
      <c r="I7081" s="13"/>
      <c r="J7081" s="13"/>
      <c r="K7081" s="12" t="b">
        <v>0</v>
      </c>
      <c r="L7081" s="14" t="s">
        <v>24244</v>
      </c>
      <c r="M7081" s="11" t="s">
        <v>13063</v>
      </c>
      <c r="N7081" s="11" t="s">
        <v>25191</v>
      </c>
      <c r="O7081" s="11" t="s">
        <v>25192</v>
      </c>
      <c r="P7081" s="11" t="s">
        <v>24246</v>
      </c>
      <c r="Q7081" s="11" t="s">
        <v>16380</v>
      </c>
      <c r="R7081" s="11" t="s">
        <v>25193</v>
      </c>
      <c r="S7081" s="11" t="s">
        <v>25194</v>
      </c>
      <c r="U7081" s="11" t="s">
        <v>16623</v>
      </c>
      <c r="W7081" s="11" t="s">
        <v>24246</v>
      </c>
      <c r="Z7081" s="13"/>
      <c r="AA7081" s="11" t="s">
        <v>151</v>
      </c>
      <c r="AB7081" s="13"/>
      <c r="AC7081" s="13"/>
      <c r="AD7081" s="11" t="s">
        <v>25193</v>
      </c>
      <c r="AF7081" s="13"/>
      <c r="AG7081" s="11" t="s">
        <v>152</v>
      </c>
      <c r="AH7081" s="11" t="s">
        <v>24247</v>
      </c>
      <c r="AJ7081" s="13"/>
      <c r="AK7081" s="13"/>
      <c r="AL7081" s="13"/>
      <c r="AM7081" s="13"/>
      <c r="AN7081" s="13"/>
      <c r="AO7081" s="13"/>
      <c r="AP7081" s="11" t="s">
        <v>25190</v>
      </c>
      <c r="AR7081" s="13"/>
      <c r="AS7081" s="13"/>
      <c r="AT7081" s="12" t="b">
        <v>1</v>
      </c>
      <c r="AU7081" s="13"/>
      <c r="AV7081" s="14" t="s">
        <v>167</v>
      </c>
      <c r="AW7081" s="13"/>
      <c r="AX7081" s="14" t="s">
        <v>155</v>
      </c>
      <c r="AY7081" s="13"/>
      <c r="AZ7081" s="14">
        <v>8514.0</v>
      </c>
      <c r="BA7081" s="13"/>
    </row>
    <row r="7082">
      <c r="A7082" s="11" t="s">
        <v>25195</v>
      </c>
      <c r="B7082" s="11">
        <v>17732.0</v>
      </c>
      <c r="C7082" s="12" t="b">
        <v>1</v>
      </c>
      <c r="D7082" s="12" t="b">
        <v>0</v>
      </c>
      <c r="E7082" s="12" t="b">
        <v>0</v>
      </c>
      <c r="F7082" s="12" t="b">
        <v>0</v>
      </c>
      <c r="G7082" s="12" t="b">
        <v>0</v>
      </c>
      <c r="H7082" s="12" t="b">
        <v>0</v>
      </c>
      <c r="I7082" s="13"/>
      <c r="J7082" s="13"/>
      <c r="K7082" s="12" t="b">
        <v>0</v>
      </c>
      <c r="L7082" s="14" t="s">
        <v>24244</v>
      </c>
      <c r="M7082" s="11" t="s">
        <v>13063</v>
      </c>
      <c r="N7082" s="11" t="s">
        <v>25196</v>
      </c>
      <c r="O7082" s="11" t="s">
        <v>25075</v>
      </c>
      <c r="P7082" s="11" t="s">
        <v>24246</v>
      </c>
      <c r="Q7082" s="11" t="s">
        <v>16380</v>
      </c>
      <c r="R7082" s="11" t="s">
        <v>25076</v>
      </c>
      <c r="S7082" s="11" t="s">
        <v>25077</v>
      </c>
      <c r="U7082" s="11" t="s">
        <v>16623</v>
      </c>
      <c r="W7082" s="11" t="s">
        <v>24246</v>
      </c>
      <c r="Z7082" s="13"/>
      <c r="AA7082" s="11" t="s">
        <v>151</v>
      </c>
      <c r="AB7082" s="13"/>
      <c r="AC7082" s="13"/>
      <c r="AD7082" s="11" t="s">
        <v>25078</v>
      </c>
      <c r="AE7082" s="13"/>
      <c r="AF7082" s="13"/>
      <c r="AG7082" s="11" t="s">
        <v>152</v>
      </c>
      <c r="AH7082" s="11" t="s">
        <v>24247</v>
      </c>
      <c r="AJ7082" s="13"/>
      <c r="AK7082" s="13"/>
      <c r="AL7082" s="13"/>
      <c r="AM7082" s="13"/>
      <c r="AN7082" s="13"/>
      <c r="AO7082" s="13"/>
      <c r="AP7082" s="11" t="s">
        <v>25195</v>
      </c>
      <c r="AR7082" s="13"/>
      <c r="AS7082" s="13"/>
      <c r="AT7082" s="12" t="b">
        <v>1</v>
      </c>
      <c r="AU7082" s="13"/>
      <c r="AV7082" s="14" t="s">
        <v>167</v>
      </c>
      <c r="AW7082" s="13"/>
      <c r="AX7082" s="14" t="s">
        <v>155</v>
      </c>
      <c r="AY7082" s="13"/>
      <c r="AZ7082" s="14">
        <v>8512.0</v>
      </c>
      <c r="BA7082" s="13"/>
    </row>
    <row r="7083">
      <c r="A7083" s="11" t="s">
        <v>25197</v>
      </c>
      <c r="B7083" s="11">
        <v>17733.0</v>
      </c>
      <c r="C7083" s="12" t="b">
        <v>1</v>
      </c>
      <c r="D7083" s="12" t="b">
        <v>0</v>
      </c>
      <c r="E7083" s="12" t="b">
        <v>0</v>
      </c>
      <c r="F7083" s="12" t="b">
        <v>0</v>
      </c>
      <c r="G7083" s="12" t="b">
        <v>0</v>
      </c>
      <c r="H7083" s="12" t="b">
        <v>0</v>
      </c>
      <c r="I7083" s="13"/>
      <c r="J7083" s="13"/>
      <c r="K7083" s="12" t="b">
        <v>0</v>
      </c>
      <c r="L7083" s="14" t="s">
        <v>24244</v>
      </c>
      <c r="M7083" s="11" t="s">
        <v>13063</v>
      </c>
      <c r="N7083" s="11" t="s">
        <v>25198</v>
      </c>
      <c r="O7083" s="11" t="s">
        <v>25199</v>
      </c>
      <c r="P7083" s="11" t="s">
        <v>24246</v>
      </c>
      <c r="Q7083" s="11" t="s">
        <v>16380</v>
      </c>
      <c r="R7083" s="11" t="s">
        <v>25200</v>
      </c>
      <c r="T7083" s="13"/>
      <c r="U7083" s="11" t="s">
        <v>16623</v>
      </c>
      <c r="W7083" s="11" t="s">
        <v>24246</v>
      </c>
      <c r="Z7083" s="13"/>
      <c r="AA7083" s="11" t="s">
        <v>151</v>
      </c>
      <c r="AB7083" s="13"/>
      <c r="AC7083" s="13"/>
      <c r="AD7083" s="11" t="s">
        <v>25200</v>
      </c>
      <c r="AF7083" s="13"/>
      <c r="AG7083" s="11" t="s">
        <v>152</v>
      </c>
      <c r="AH7083" s="11" t="s">
        <v>24247</v>
      </c>
      <c r="AJ7083" s="13"/>
      <c r="AK7083" s="13"/>
      <c r="AL7083" s="13"/>
      <c r="AM7083" s="13"/>
      <c r="AN7083" s="13"/>
      <c r="AO7083" s="13"/>
      <c r="AP7083" s="11" t="s">
        <v>25197</v>
      </c>
      <c r="AR7083" s="13"/>
      <c r="AS7083" s="13"/>
      <c r="AT7083" s="12" t="b">
        <v>1</v>
      </c>
      <c r="AU7083" s="13"/>
      <c r="AV7083" s="14" t="s">
        <v>167</v>
      </c>
      <c r="AW7083" s="13"/>
      <c r="AX7083" s="14" t="s">
        <v>155</v>
      </c>
      <c r="AY7083" s="13"/>
      <c r="AZ7083" s="14">
        <v>8509.0</v>
      </c>
      <c r="BA7083" s="13"/>
    </row>
    <row r="7084">
      <c r="A7084" s="11" t="s">
        <v>25201</v>
      </c>
      <c r="B7084" s="11">
        <v>17734.0</v>
      </c>
      <c r="C7084" s="12" t="b">
        <v>1</v>
      </c>
      <c r="D7084" s="12" t="b">
        <v>1</v>
      </c>
      <c r="E7084" s="12" t="b">
        <v>0</v>
      </c>
      <c r="F7084" s="12" t="b">
        <v>0</v>
      </c>
      <c r="G7084" s="12" t="b">
        <v>0</v>
      </c>
      <c r="H7084" s="12" t="b">
        <v>0</v>
      </c>
      <c r="I7084" s="13"/>
      <c r="J7084" s="13"/>
      <c r="K7084" s="12" t="b">
        <v>0</v>
      </c>
      <c r="L7084" s="14" t="s">
        <v>24244</v>
      </c>
      <c r="M7084" s="11" t="s">
        <v>13063</v>
      </c>
      <c r="N7084" s="11" t="s">
        <v>25202</v>
      </c>
      <c r="O7084" s="11" t="s">
        <v>25203</v>
      </c>
      <c r="P7084" s="11" t="s">
        <v>24246</v>
      </c>
      <c r="Q7084" s="11" t="s">
        <v>16380</v>
      </c>
      <c r="R7084" s="11" t="s">
        <v>25204</v>
      </c>
      <c r="S7084" s="11" t="s">
        <v>25205</v>
      </c>
      <c r="U7084" s="11" t="s">
        <v>16623</v>
      </c>
      <c r="W7084" s="11" t="s">
        <v>24246</v>
      </c>
      <c r="Z7084" s="13"/>
      <c r="AA7084" s="11" t="s">
        <v>151</v>
      </c>
      <c r="AB7084" s="13"/>
      <c r="AC7084" s="13"/>
      <c r="AD7084" s="11" t="s">
        <v>25204</v>
      </c>
      <c r="AE7084" s="13"/>
      <c r="AF7084" s="13"/>
      <c r="AG7084" s="11" t="s">
        <v>152</v>
      </c>
      <c r="AH7084" s="11" t="s">
        <v>24247</v>
      </c>
      <c r="AJ7084" s="13"/>
      <c r="AK7084" s="13"/>
      <c r="AL7084" s="13"/>
      <c r="AM7084" s="13"/>
      <c r="AN7084" s="13"/>
      <c r="AO7084" s="13"/>
      <c r="AP7084" s="11" t="s">
        <v>25201</v>
      </c>
      <c r="AR7084" s="13"/>
      <c r="AS7084" s="13"/>
      <c r="AT7084" s="12" t="b">
        <v>1</v>
      </c>
      <c r="AU7084" s="13"/>
      <c r="AV7084" s="14" t="s">
        <v>167</v>
      </c>
      <c r="AW7084" s="13"/>
      <c r="AX7084" s="14" t="s">
        <v>155</v>
      </c>
      <c r="AY7084" s="13"/>
      <c r="AZ7084" s="14">
        <v>8515.0</v>
      </c>
      <c r="BA7084" s="13"/>
    </row>
    <row r="7085">
      <c r="A7085" s="11" t="s">
        <v>25206</v>
      </c>
      <c r="B7085" s="11">
        <v>17735.0</v>
      </c>
      <c r="C7085" s="12" t="b">
        <v>1</v>
      </c>
      <c r="D7085" s="12" t="b">
        <v>1</v>
      </c>
      <c r="E7085" s="12" t="b">
        <v>0</v>
      </c>
      <c r="F7085" s="12" t="b">
        <v>0</v>
      </c>
      <c r="G7085" s="12" t="b">
        <v>0</v>
      </c>
      <c r="H7085" s="12" t="b">
        <v>0</v>
      </c>
      <c r="I7085" s="13"/>
      <c r="J7085" s="13"/>
      <c r="K7085" s="12" t="b">
        <v>0</v>
      </c>
      <c r="L7085" s="14" t="s">
        <v>24244</v>
      </c>
      <c r="M7085" s="11" t="s">
        <v>13063</v>
      </c>
      <c r="N7085" s="11" t="s">
        <v>25207</v>
      </c>
      <c r="O7085" s="11" t="s">
        <v>25208</v>
      </c>
      <c r="P7085" s="11" t="s">
        <v>24246</v>
      </c>
      <c r="Q7085" s="11" t="s">
        <v>16380</v>
      </c>
      <c r="R7085" s="11" t="s">
        <v>25209</v>
      </c>
      <c r="S7085" s="13"/>
      <c r="T7085" s="13"/>
      <c r="U7085" s="11" t="s">
        <v>16623</v>
      </c>
      <c r="W7085" s="11" t="s">
        <v>24246</v>
      </c>
      <c r="Z7085" s="13"/>
      <c r="AA7085" s="11" t="s">
        <v>151</v>
      </c>
      <c r="AB7085" s="13"/>
      <c r="AC7085" s="13"/>
      <c r="AD7085" s="11" t="s">
        <v>25209</v>
      </c>
      <c r="AE7085" s="13"/>
      <c r="AF7085" s="13"/>
      <c r="AG7085" s="11" t="s">
        <v>152</v>
      </c>
      <c r="AH7085" s="11" t="s">
        <v>24247</v>
      </c>
      <c r="AJ7085" s="13"/>
      <c r="AK7085" s="13"/>
      <c r="AL7085" s="13"/>
      <c r="AM7085" s="13"/>
      <c r="AN7085" s="13"/>
      <c r="AO7085" s="13"/>
      <c r="AP7085" s="11" t="s">
        <v>25206</v>
      </c>
      <c r="AR7085" s="13"/>
      <c r="AS7085" s="13"/>
      <c r="AT7085" s="12" t="b">
        <v>1</v>
      </c>
      <c r="AU7085" s="13"/>
      <c r="AV7085" s="14" t="s">
        <v>167</v>
      </c>
      <c r="AW7085" s="13"/>
      <c r="AX7085" s="14" t="s">
        <v>155</v>
      </c>
      <c r="AY7085" s="13"/>
      <c r="AZ7085" s="14">
        <v>8516.0</v>
      </c>
      <c r="BA7085" s="13"/>
    </row>
    <row r="7086">
      <c r="A7086" s="11" t="s">
        <v>25210</v>
      </c>
      <c r="B7086" s="11">
        <v>17737.0</v>
      </c>
      <c r="C7086" s="12" t="b">
        <v>1</v>
      </c>
      <c r="D7086" s="12" t="b">
        <v>1</v>
      </c>
      <c r="E7086" s="12" t="b">
        <v>0</v>
      </c>
      <c r="F7086" s="12" t="b">
        <v>0</v>
      </c>
      <c r="G7086" s="12" t="b">
        <v>0</v>
      </c>
      <c r="H7086" s="12" t="b">
        <v>0</v>
      </c>
      <c r="I7086" s="13"/>
      <c r="J7086" s="13"/>
      <c r="K7086" s="12" t="b">
        <v>0</v>
      </c>
      <c r="L7086" s="14" t="s">
        <v>24244</v>
      </c>
      <c r="M7086" s="11" t="s">
        <v>13063</v>
      </c>
      <c r="N7086" s="11" t="s">
        <v>25211</v>
      </c>
      <c r="O7086" s="11" t="s">
        <v>15852</v>
      </c>
      <c r="P7086" s="11" t="s">
        <v>24246</v>
      </c>
      <c r="Q7086" s="11" t="s">
        <v>16380</v>
      </c>
      <c r="R7086" s="11" t="s">
        <v>15853</v>
      </c>
      <c r="S7086" s="11" t="s">
        <v>15854</v>
      </c>
      <c r="U7086" s="11" t="s">
        <v>16623</v>
      </c>
      <c r="W7086" s="11" t="s">
        <v>24246</v>
      </c>
      <c r="Z7086" s="13"/>
      <c r="AA7086" s="11" t="s">
        <v>151</v>
      </c>
      <c r="AB7086" s="13"/>
      <c r="AC7086" s="13"/>
      <c r="AD7086" s="11" t="s">
        <v>15853</v>
      </c>
      <c r="AE7086" s="13"/>
      <c r="AF7086" s="13"/>
      <c r="AG7086" s="11" t="s">
        <v>152</v>
      </c>
      <c r="AH7086" s="11" t="s">
        <v>24247</v>
      </c>
      <c r="AJ7086" s="13"/>
      <c r="AK7086" s="13"/>
      <c r="AL7086" s="13"/>
      <c r="AM7086" s="13"/>
      <c r="AN7086" s="13"/>
      <c r="AO7086" s="13"/>
      <c r="AP7086" s="11" t="s">
        <v>25210</v>
      </c>
      <c r="AR7086" s="13"/>
      <c r="AS7086" s="13"/>
      <c r="AT7086" s="12" t="b">
        <v>1</v>
      </c>
      <c r="AU7086" s="13"/>
      <c r="AV7086" s="14" t="s">
        <v>167</v>
      </c>
      <c r="AW7086" s="13"/>
      <c r="AX7086" s="14" t="s">
        <v>155</v>
      </c>
      <c r="AY7086" s="13"/>
      <c r="AZ7086" s="14">
        <v>8518.0</v>
      </c>
      <c r="BA7086" s="13"/>
    </row>
    <row r="7087">
      <c r="A7087" s="11" t="s">
        <v>25212</v>
      </c>
      <c r="B7087" s="11">
        <v>17738.0</v>
      </c>
      <c r="C7087" s="12" t="b">
        <v>0</v>
      </c>
      <c r="D7087" s="12" t="b">
        <v>0</v>
      </c>
      <c r="E7087" s="12" t="b">
        <v>0</v>
      </c>
      <c r="F7087" s="12" t="b">
        <v>0</v>
      </c>
      <c r="G7087" s="12" t="b">
        <v>0</v>
      </c>
      <c r="H7087" s="12" t="b">
        <v>0</v>
      </c>
      <c r="I7087" s="13"/>
      <c r="J7087" s="13"/>
      <c r="K7087" s="12" t="b">
        <v>0</v>
      </c>
      <c r="L7087" s="14" t="s">
        <v>24244</v>
      </c>
      <c r="M7087" s="11" t="s">
        <v>13063</v>
      </c>
      <c r="N7087" s="11" t="s">
        <v>25213</v>
      </c>
      <c r="O7087" s="11" t="s">
        <v>25214</v>
      </c>
      <c r="P7087" s="11" t="s">
        <v>24246</v>
      </c>
      <c r="Q7087" s="11" t="s">
        <v>16380</v>
      </c>
      <c r="R7087" s="11" t="s">
        <v>25215</v>
      </c>
      <c r="S7087" s="11" t="s">
        <v>25216</v>
      </c>
      <c r="U7087" s="11" t="s">
        <v>16623</v>
      </c>
      <c r="W7087" s="11" t="s">
        <v>24246</v>
      </c>
      <c r="Z7087" s="13"/>
      <c r="AA7087" s="11" t="s">
        <v>151</v>
      </c>
      <c r="AB7087" s="13"/>
      <c r="AC7087" s="13"/>
      <c r="AD7087" s="11" t="s">
        <v>25215</v>
      </c>
      <c r="AE7087" s="13"/>
      <c r="AF7087" s="13"/>
      <c r="AG7087" s="11" t="s">
        <v>152</v>
      </c>
      <c r="AH7087" s="11" t="s">
        <v>24247</v>
      </c>
      <c r="AJ7087" s="13"/>
      <c r="AK7087" s="13"/>
      <c r="AL7087" s="13"/>
      <c r="AM7087" s="13"/>
      <c r="AN7087" s="13"/>
      <c r="AO7087" s="13"/>
      <c r="AP7087" s="11" t="s">
        <v>25212</v>
      </c>
      <c r="AR7087" s="13"/>
      <c r="AS7087" s="13"/>
      <c r="AT7087" s="12" t="b">
        <v>1</v>
      </c>
      <c r="AU7087" s="13"/>
      <c r="AV7087" s="14" t="s">
        <v>167</v>
      </c>
      <c r="AW7087" s="13"/>
      <c r="AX7087" s="14" t="s">
        <v>155</v>
      </c>
      <c r="AY7087" s="13"/>
      <c r="AZ7087" s="14">
        <v>8505.0</v>
      </c>
      <c r="BA7087" s="13"/>
    </row>
    <row r="7088">
      <c r="A7088" s="11" t="s">
        <v>25217</v>
      </c>
      <c r="B7088" s="11">
        <v>17739.0</v>
      </c>
      <c r="C7088" s="12" t="b">
        <v>0</v>
      </c>
      <c r="D7088" s="12" t="b">
        <v>0</v>
      </c>
      <c r="E7088" s="12" t="b">
        <v>0</v>
      </c>
      <c r="F7088" s="12" t="b">
        <v>0</v>
      </c>
      <c r="G7088" s="12" t="b">
        <v>0</v>
      </c>
      <c r="H7088" s="12" t="b">
        <v>0</v>
      </c>
      <c r="I7088" s="13"/>
      <c r="J7088" s="13"/>
      <c r="K7088" s="12" t="b">
        <v>0</v>
      </c>
      <c r="L7088" s="14" t="s">
        <v>24244</v>
      </c>
      <c r="M7088" s="11" t="s">
        <v>13063</v>
      </c>
      <c r="N7088" s="11" t="s">
        <v>25218</v>
      </c>
      <c r="O7088" s="11" t="s">
        <v>25219</v>
      </c>
      <c r="P7088" s="11" t="s">
        <v>24246</v>
      </c>
      <c r="Q7088" s="11" t="s">
        <v>16380</v>
      </c>
      <c r="R7088" s="11" t="s">
        <v>25220</v>
      </c>
      <c r="S7088" s="11" t="s">
        <v>25221</v>
      </c>
      <c r="U7088" s="11" t="s">
        <v>16623</v>
      </c>
      <c r="W7088" s="11" t="s">
        <v>24246</v>
      </c>
      <c r="Z7088" s="13"/>
      <c r="AA7088" s="11" t="s">
        <v>151</v>
      </c>
      <c r="AB7088" s="13"/>
      <c r="AC7088" s="13"/>
      <c r="AD7088" s="11" t="s">
        <v>25220</v>
      </c>
      <c r="AE7088" s="13"/>
      <c r="AF7088" s="13"/>
      <c r="AG7088" s="11" t="s">
        <v>152</v>
      </c>
      <c r="AH7088" s="11" t="s">
        <v>24247</v>
      </c>
      <c r="AJ7088" s="13"/>
      <c r="AK7088" s="13"/>
      <c r="AL7088" s="13"/>
      <c r="AM7088" s="13"/>
      <c r="AN7088" s="13"/>
      <c r="AO7088" s="13"/>
      <c r="AP7088" s="11" t="s">
        <v>25217</v>
      </c>
      <c r="AR7088" s="13"/>
      <c r="AS7088" s="13"/>
      <c r="AT7088" s="12" t="b">
        <v>1</v>
      </c>
      <c r="AU7088" s="13"/>
      <c r="AV7088" s="14" t="s">
        <v>167</v>
      </c>
      <c r="AW7088" s="13"/>
      <c r="AX7088" s="14" t="s">
        <v>155</v>
      </c>
      <c r="AY7088" s="13"/>
      <c r="AZ7088" s="14">
        <v>8504.0</v>
      </c>
      <c r="BA7088" s="13"/>
    </row>
    <row r="7089">
      <c r="A7089" s="11" t="s">
        <v>25222</v>
      </c>
      <c r="B7089" s="11">
        <v>17740.0</v>
      </c>
      <c r="C7089" s="12" t="b">
        <v>1</v>
      </c>
      <c r="D7089" s="12" t="b">
        <v>1</v>
      </c>
      <c r="E7089" s="12" t="b">
        <v>0</v>
      </c>
      <c r="F7089" s="12" t="b">
        <v>0</v>
      </c>
      <c r="G7089" s="12" t="b">
        <v>0</v>
      </c>
      <c r="H7089" s="12" t="b">
        <v>0</v>
      </c>
      <c r="I7089" s="13"/>
      <c r="J7089" s="13"/>
      <c r="K7089" s="12" t="b">
        <v>0</v>
      </c>
      <c r="L7089" s="14" t="s">
        <v>24244</v>
      </c>
      <c r="M7089" s="11" t="s">
        <v>13063</v>
      </c>
      <c r="N7089" s="11" t="s">
        <v>25223</v>
      </c>
      <c r="O7089" s="11" t="s">
        <v>25224</v>
      </c>
      <c r="P7089" s="11" t="s">
        <v>24246</v>
      </c>
      <c r="Q7089" s="11" t="s">
        <v>16380</v>
      </c>
      <c r="R7089" s="11" t="s">
        <v>25225</v>
      </c>
      <c r="S7089" s="11" t="s">
        <v>25226</v>
      </c>
      <c r="U7089" s="11" t="s">
        <v>13848</v>
      </c>
      <c r="W7089" s="11" t="s">
        <v>24246</v>
      </c>
      <c r="Z7089" s="13"/>
      <c r="AA7089" s="11" t="s">
        <v>151</v>
      </c>
      <c r="AB7089" s="13"/>
      <c r="AC7089" s="13"/>
      <c r="AD7089" s="11" t="s">
        <v>25225</v>
      </c>
      <c r="AE7089" s="13"/>
      <c r="AF7089" s="13"/>
      <c r="AG7089" s="11" t="s">
        <v>152</v>
      </c>
      <c r="AH7089" s="11" t="s">
        <v>24247</v>
      </c>
      <c r="AJ7089" s="13"/>
      <c r="AK7089" s="13"/>
      <c r="AL7089" s="13"/>
      <c r="AM7089" s="13"/>
      <c r="AN7089" s="13"/>
      <c r="AO7089" s="13"/>
      <c r="AP7089" s="11" t="s">
        <v>25222</v>
      </c>
      <c r="AR7089" s="13"/>
      <c r="AS7089" s="13"/>
      <c r="AT7089" s="12" t="b">
        <v>1</v>
      </c>
      <c r="AU7089" s="13"/>
      <c r="AV7089" s="14" t="s">
        <v>167</v>
      </c>
      <c r="AW7089" s="13"/>
      <c r="AX7089" s="14" t="s">
        <v>155</v>
      </c>
      <c r="AY7089" s="13"/>
      <c r="AZ7089" s="14">
        <v>8511.0</v>
      </c>
      <c r="BA7089" s="13"/>
    </row>
    <row r="7090">
      <c r="A7090" s="11" t="s">
        <v>25227</v>
      </c>
      <c r="B7090" s="11">
        <v>17741.0</v>
      </c>
      <c r="C7090" s="12" t="b">
        <v>0</v>
      </c>
      <c r="D7090" s="12" t="b">
        <v>0</v>
      </c>
      <c r="E7090" s="12" t="b">
        <v>0</v>
      </c>
      <c r="F7090" s="12" t="b">
        <v>0</v>
      </c>
      <c r="G7090" s="12" t="b">
        <v>0</v>
      </c>
      <c r="H7090" s="12" t="b">
        <v>0</v>
      </c>
      <c r="I7090" s="13"/>
      <c r="J7090" s="13"/>
      <c r="K7090" s="12" t="b">
        <v>0</v>
      </c>
      <c r="L7090" s="14" t="s">
        <v>24244</v>
      </c>
      <c r="M7090" s="11" t="s">
        <v>1687</v>
      </c>
      <c r="N7090" s="11" t="s">
        <v>25228</v>
      </c>
      <c r="O7090" s="11" t="s">
        <v>25229</v>
      </c>
      <c r="P7090" s="11" t="s">
        <v>24246</v>
      </c>
      <c r="Q7090" s="11" t="s">
        <v>16380</v>
      </c>
      <c r="R7090" s="11" t="s">
        <v>25230</v>
      </c>
      <c r="S7090" s="13"/>
      <c r="T7090" s="13"/>
      <c r="U7090" s="11" t="s">
        <v>13848</v>
      </c>
      <c r="W7090" s="11" t="s">
        <v>24246</v>
      </c>
      <c r="Z7090" s="13"/>
      <c r="AA7090" s="11" t="s">
        <v>151</v>
      </c>
      <c r="AB7090" s="13"/>
      <c r="AC7090" s="13"/>
      <c r="AD7090" s="11" t="s">
        <v>25230</v>
      </c>
      <c r="AE7090" s="13"/>
      <c r="AF7090" s="13"/>
      <c r="AG7090" s="11" t="s">
        <v>152</v>
      </c>
      <c r="AH7090" s="11" t="s">
        <v>24247</v>
      </c>
      <c r="AJ7090" s="13"/>
      <c r="AK7090" s="13"/>
      <c r="AL7090" s="13"/>
      <c r="AM7090" s="13"/>
      <c r="AN7090" s="13"/>
      <c r="AO7090" s="13"/>
      <c r="AP7090" s="11" t="s">
        <v>25227</v>
      </c>
      <c r="AR7090" s="13"/>
      <c r="AS7090" s="13"/>
      <c r="AT7090" s="12" t="b">
        <v>1</v>
      </c>
      <c r="AU7090" s="13"/>
      <c r="AV7090" s="17">
        <v>45940.0</v>
      </c>
      <c r="AW7090" s="13"/>
      <c r="AX7090" s="14" t="s">
        <v>155</v>
      </c>
      <c r="AY7090" s="13"/>
      <c r="AZ7090" s="14">
        <v>5109.0</v>
      </c>
      <c r="BA7090" s="13"/>
    </row>
    <row r="7091">
      <c r="A7091" s="11" t="s">
        <v>25231</v>
      </c>
      <c r="B7091" s="11">
        <v>17742.0</v>
      </c>
      <c r="C7091" s="12" t="b">
        <v>0</v>
      </c>
      <c r="D7091" s="12" t="b">
        <v>1</v>
      </c>
      <c r="E7091" s="12" t="b">
        <v>0</v>
      </c>
      <c r="F7091" s="12" t="b">
        <v>0</v>
      </c>
      <c r="G7091" s="12" t="b">
        <v>0</v>
      </c>
      <c r="H7091" s="12" t="b">
        <v>0</v>
      </c>
      <c r="I7091" s="13"/>
      <c r="J7091" s="13"/>
      <c r="K7091" s="12" t="b">
        <v>0</v>
      </c>
      <c r="L7091" s="14" t="s">
        <v>24244</v>
      </c>
      <c r="M7091" s="11" t="s">
        <v>1687</v>
      </c>
      <c r="N7091" s="11" t="s">
        <v>25232</v>
      </c>
      <c r="O7091" s="11" t="s">
        <v>25233</v>
      </c>
      <c r="P7091" s="11" t="s">
        <v>24246</v>
      </c>
      <c r="Q7091" s="11" t="s">
        <v>16380</v>
      </c>
      <c r="R7091" s="11" t="s">
        <v>25234</v>
      </c>
      <c r="S7091" s="13"/>
      <c r="T7091" s="13"/>
      <c r="U7091" s="11" t="s">
        <v>13848</v>
      </c>
      <c r="W7091" s="11" t="s">
        <v>24246</v>
      </c>
      <c r="Z7091" s="13"/>
      <c r="AA7091" s="11" t="s">
        <v>151</v>
      </c>
      <c r="AB7091" s="13"/>
      <c r="AC7091" s="13"/>
      <c r="AD7091" s="11" t="s">
        <v>25234</v>
      </c>
      <c r="AE7091" s="13"/>
      <c r="AF7091" s="13"/>
      <c r="AG7091" s="11" t="s">
        <v>152</v>
      </c>
      <c r="AH7091" s="11" t="s">
        <v>24247</v>
      </c>
      <c r="AJ7091" s="13"/>
      <c r="AK7091" s="13"/>
      <c r="AL7091" s="13"/>
      <c r="AM7091" s="13"/>
      <c r="AN7091" s="13"/>
      <c r="AO7091" s="13"/>
      <c r="AP7091" s="11" t="s">
        <v>25231</v>
      </c>
      <c r="AR7091" s="13"/>
      <c r="AS7091" s="13"/>
      <c r="AT7091" s="12" t="b">
        <v>1</v>
      </c>
      <c r="AU7091" s="13"/>
      <c r="AV7091" s="17">
        <v>45940.0</v>
      </c>
      <c r="AW7091" s="13"/>
      <c r="AX7091" s="14" t="s">
        <v>155</v>
      </c>
      <c r="AY7091" s="13"/>
      <c r="AZ7091" s="14">
        <v>5112.0</v>
      </c>
      <c r="BA7091" s="13"/>
    </row>
    <row r="7092">
      <c r="A7092" s="11" t="s">
        <v>25235</v>
      </c>
      <c r="B7092" s="11">
        <v>17743.0</v>
      </c>
      <c r="C7092" s="12" t="b">
        <v>1</v>
      </c>
      <c r="D7092" s="12" t="b">
        <v>0</v>
      </c>
      <c r="E7092" s="12" t="b">
        <v>0</v>
      </c>
      <c r="F7092" s="12" t="b">
        <v>0</v>
      </c>
      <c r="G7092" s="12" t="b">
        <v>0</v>
      </c>
      <c r="H7092" s="12" t="b">
        <v>0</v>
      </c>
      <c r="I7092" s="13"/>
      <c r="J7092" s="13"/>
      <c r="K7092" s="12" t="b">
        <v>1</v>
      </c>
      <c r="L7092" s="14" t="s">
        <v>24869</v>
      </c>
      <c r="M7092" s="11" t="s">
        <v>158</v>
      </c>
      <c r="N7092" s="11" t="s">
        <v>25236</v>
      </c>
      <c r="O7092" s="11" t="s">
        <v>827</v>
      </c>
      <c r="P7092" s="11" t="s">
        <v>24872</v>
      </c>
      <c r="Q7092" s="11" t="s">
        <v>146</v>
      </c>
      <c r="R7092" s="11" t="s">
        <v>829</v>
      </c>
      <c r="S7092" s="11" t="s">
        <v>830</v>
      </c>
      <c r="U7092" s="11" t="s">
        <v>16632</v>
      </c>
      <c r="W7092" s="11" t="s">
        <v>24872</v>
      </c>
      <c r="AA7092" s="11" t="s">
        <v>151</v>
      </c>
      <c r="AB7092" s="13"/>
      <c r="AC7092" s="13"/>
      <c r="AD7092" s="11" t="s">
        <v>829</v>
      </c>
      <c r="AE7092" s="13"/>
      <c r="AF7092" s="13"/>
      <c r="AG7092" s="11" t="s">
        <v>152</v>
      </c>
      <c r="AH7092" s="11" t="s">
        <v>24874</v>
      </c>
      <c r="AJ7092" s="13"/>
      <c r="AK7092" s="13"/>
      <c r="AL7092" s="13"/>
      <c r="AM7092" s="13"/>
      <c r="AN7092" s="13"/>
      <c r="AO7092" s="13"/>
      <c r="AP7092" s="11" t="s">
        <v>25235</v>
      </c>
      <c r="AR7092" s="13"/>
      <c r="AS7092" s="13"/>
      <c r="AT7092" s="12" t="b">
        <v>1</v>
      </c>
      <c r="AU7092" s="13"/>
      <c r="AV7092" s="14" t="s">
        <v>167</v>
      </c>
      <c r="AW7092" s="13"/>
      <c r="AX7092" s="14" t="s">
        <v>155</v>
      </c>
      <c r="AY7092" s="13"/>
      <c r="AZ7092" s="14">
        <v>8513.0</v>
      </c>
      <c r="BA7092" s="13"/>
    </row>
    <row r="7093">
      <c r="A7093" s="11" t="s">
        <v>25237</v>
      </c>
      <c r="B7093" s="11">
        <v>17745.0</v>
      </c>
      <c r="C7093" s="12" t="b">
        <v>1</v>
      </c>
      <c r="D7093" s="12" t="b">
        <v>0</v>
      </c>
      <c r="E7093" s="12" t="b">
        <v>0</v>
      </c>
      <c r="F7093" s="12" t="b">
        <v>0</v>
      </c>
      <c r="G7093" s="12" t="b">
        <v>0</v>
      </c>
      <c r="H7093" s="12" t="b">
        <v>0</v>
      </c>
      <c r="I7093" s="13"/>
      <c r="J7093" s="13"/>
      <c r="K7093" s="12" t="b">
        <v>1</v>
      </c>
      <c r="L7093" s="14" t="s">
        <v>25049</v>
      </c>
      <c r="M7093" s="11" t="s">
        <v>5533</v>
      </c>
      <c r="N7093" s="11" t="s">
        <v>25238</v>
      </c>
      <c r="O7093" s="11" t="s">
        <v>9907</v>
      </c>
      <c r="P7093" s="11" t="s">
        <v>25051</v>
      </c>
      <c r="Q7093" s="11" t="s">
        <v>9926</v>
      </c>
      <c r="R7093" s="11" t="s">
        <v>9908</v>
      </c>
      <c r="S7093" s="11" t="s">
        <v>9909</v>
      </c>
      <c r="T7093" s="11" t="s">
        <v>16868</v>
      </c>
      <c r="U7093" s="11" t="s">
        <v>15302</v>
      </c>
      <c r="W7093" s="11" t="s">
        <v>25051</v>
      </c>
      <c r="AA7093" s="11" t="s">
        <v>16724</v>
      </c>
      <c r="AB7093" s="13"/>
      <c r="AC7093" s="13"/>
      <c r="AD7093" s="11" t="s">
        <v>9908</v>
      </c>
      <c r="AE7093" s="13"/>
      <c r="AF7093" s="13"/>
      <c r="AG7093" s="11" t="s">
        <v>152</v>
      </c>
      <c r="AH7093" s="11" t="s">
        <v>25052</v>
      </c>
      <c r="AJ7093" s="13"/>
      <c r="AK7093" s="13"/>
      <c r="AL7093" s="13"/>
      <c r="AM7093" s="13"/>
      <c r="AN7093" s="13"/>
      <c r="AO7093" s="13"/>
      <c r="AP7093" s="11" t="s">
        <v>25237</v>
      </c>
      <c r="AQ7093" s="11" t="s">
        <v>23532</v>
      </c>
      <c r="AR7093" s="13"/>
      <c r="AS7093" s="13"/>
      <c r="AT7093" s="12" t="b">
        <v>1</v>
      </c>
      <c r="AU7093" s="13"/>
      <c r="AV7093" s="14" t="s">
        <v>167</v>
      </c>
      <c r="AW7093" s="13"/>
      <c r="AX7093" s="14" t="s">
        <v>155</v>
      </c>
      <c r="AY7093" s="13"/>
      <c r="AZ7093" s="14">
        <v>8520.0</v>
      </c>
      <c r="BA7093" s="13"/>
    </row>
    <row r="7094">
      <c r="A7094" s="11" t="s">
        <v>25239</v>
      </c>
      <c r="B7094" s="11">
        <v>17746.0</v>
      </c>
      <c r="C7094" s="12" t="b">
        <v>1</v>
      </c>
      <c r="D7094" s="12" t="b">
        <v>1</v>
      </c>
      <c r="E7094" s="12" t="b">
        <v>0</v>
      </c>
      <c r="F7094" s="12" t="b">
        <v>0</v>
      </c>
      <c r="G7094" s="12" t="b">
        <v>0</v>
      </c>
      <c r="H7094" s="12" t="b">
        <v>0</v>
      </c>
      <c r="I7094" s="13"/>
      <c r="J7094" s="13"/>
      <c r="K7094" s="12" t="b">
        <v>1</v>
      </c>
      <c r="L7094" s="14" t="s">
        <v>25240</v>
      </c>
      <c r="M7094" s="11" t="s">
        <v>5533</v>
      </c>
      <c r="N7094" s="11" t="s">
        <v>25241</v>
      </c>
      <c r="O7094" s="11" t="s">
        <v>9907</v>
      </c>
      <c r="P7094" s="11" t="s">
        <v>25242</v>
      </c>
      <c r="Q7094" s="11" t="s">
        <v>9926</v>
      </c>
      <c r="R7094" s="11" t="s">
        <v>9908</v>
      </c>
      <c r="S7094" s="11" t="s">
        <v>9909</v>
      </c>
      <c r="T7094" s="11" t="s">
        <v>16868</v>
      </c>
      <c r="V7094" s="13"/>
      <c r="W7094" s="11" t="s">
        <v>25242</v>
      </c>
      <c r="AA7094" s="11" t="s">
        <v>16462</v>
      </c>
      <c r="AB7094" s="13"/>
      <c r="AC7094" s="13"/>
      <c r="AD7094" s="11" t="s">
        <v>9908</v>
      </c>
      <c r="AE7094" s="13"/>
      <c r="AF7094" s="13"/>
      <c r="AG7094" s="11" t="s">
        <v>152</v>
      </c>
      <c r="AH7094" s="11" t="s">
        <v>25243</v>
      </c>
      <c r="AJ7094" s="13"/>
      <c r="AK7094" s="13"/>
      <c r="AL7094" s="14">
        <v>5.0</v>
      </c>
      <c r="AM7094" s="13"/>
      <c r="AN7094" s="13"/>
      <c r="AO7094" s="13"/>
      <c r="AP7094" s="11" t="s">
        <v>25239</v>
      </c>
      <c r="AQ7094" s="11" t="s">
        <v>23532</v>
      </c>
      <c r="AR7094" s="13"/>
      <c r="AS7094" s="13"/>
      <c r="AT7094" s="12" t="b">
        <v>1</v>
      </c>
      <c r="AU7094" s="13"/>
      <c r="AV7094" s="14" t="s">
        <v>167</v>
      </c>
      <c r="AW7094" s="13"/>
      <c r="AX7094" s="14" t="s">
        <v>155</v>
      </c>
      <c r="AY7094" s="13"/>
      <c r="AZ7094" s="14">
        <v>8521.0</v>
      </c>
      <c r="BA7094" s="13"/>
    </row>
    <row r="7095">
      <c r="A7095" s="11" t="s">
        <v>25244</v>
      </c>
      <c r="B7095" s="11">
        <v>17747.0</v>
      </c>
      <c r="C7095" s="12" t="b">
        <v>1</v>
      </c>
      <c r="D7095" s="12" t="b">
        <v>1</v>
      </c>
      <c r="E7095" s="12" t="b">
        <v>0</v>
      </c>
      <c r="F7095" s="12" t="b">
        <v>0</v>
      </c>
      <c r="G7095" s="12" t="b">
        <v>0</v>
      </c>
      <c r="H7095" s="12" t="b">
        <v>0</v>
      </c>
      <c r="I7095" s="13"/>
      <c r="J7095" s="13"/>
      <c r="K7095" s="12" t="b">
        <v>0</v>
      </c>
      <c r="L7095" s="14" t="s">
        <v>24739</v>
      </c>
      <c r="M7095" s="11" t="s">
        <v>643</v>
      </c>
      <c r="N7095" s="11" t="s">
        <v>25245</v>
      </c>
      <c r="O7095" s="11" t="s">
        <v>15453</v>
      </c>
      <c r="P7095" s="11" t="s">
        <v>24742</v>
      </c>
      <c r="Q7095" s="11" t="s">
        <v>16866</v>
      </c>
      <c r="R7095" s="11" t="s">
        <v>15454</v>
      </c>
      <c r="S7095" s="11" t="s">
        <v>15455</v>
      </c>
      <c r="T7095" s="11" t="s">
        <v>16868</v>
      </c>
      <c r="U7095" s="11" t="s">
        <v>16609</v>
      </c>
      <c r="W7095" s="11" t="s">
        <v>24742</v>
      </c>
      <c r="AA7095" s="11" t="s">
        <v>151</v>
      </c>
      <c r="AB7095" s="13"/>
      <c r="AC7095" s="13"/>
      <c r="AD7095" s="11" t="s">
        <v>15454</v>
      </c>
      <c r="AF7095" s="13"/>
      <c r="AG7095" s="11" t="s">
        <v>152</v>
      </c>
      <c r="AH7095" s="11" t="s">
        <v>24744</v>
      </c>
      <c r="AJ7095" s="13"/>
      <c r="AK7095" s="13"/>
      <c r="AL7095" s="13"/>
      <c r="AM7095" s="13"/>
      <c r="AN7095" s="13"/>
      <c r="AO7095" s="13"/>
      <c r="AP7095" s="11" t="s">
        <v>25244</v>
      </c>
      <c r="AQ7095" s="11" t="s">
        <v>23532</v>
      </c>
      <c r="AR7095" s="13"/>
      <c r="AS7095" s="13"/>
      <c r="AT7095" s="12" t="b">
        <v>1</v>
      </c>
      <c r="AU7095" s="13"/>
      <c r="AV7095" s="17">
        <v>45940.0</v>
      </c>
      <c r="AW7095" s="13"/>
      <c r="AX7095" s="14" t="s">
        <v>155</v>
      </c>
      <c r="AY7095" s="13"/>
      <c r="AZ7095" s="14">
        <v>5155.0</v>
      </c>
      <c r="BA7095" s="13"/>
    </row>
    <row r="7096">
      <c r="A7096" s="11" t="s">
        <v>25246</v>
      </c>
      <c r="B7096" s="11">
        <v>17748.0</v>
      </c>
      <c r="C7096" s="12" t="b">
        <v>1</v>
      </c>
      <c r="D7096" s="12" t="b">
        <v>0</v>
      </c>
      <c r="E7096" s="12" t="b">
        <v>0</v>
      </c>
      <c r="F7096" s="12" t="b">
        <v>0</v>
      </c>
      <c r="G7096" s="12" t="b">
        <v>0</v>
      </c>
      <c r="H7096" s="12" t="b">
        <v>1</v>
      </c>
      <c r="I7096" s="13"/>
      <c r="J7096" s="13"/>
      <c r="K7096" s="12" t="b">
        <v>1</v>
      </c>
      <c r="L7096" s="15">
        <v>45788.0</v>
      </c>
      <c r="M7096" s="11" t="s">
        <v>3474</v>
      </c>
      <c r="N7096" s="11" t="s">
        <v>25247</v>
      </c>
      <c r="O7096" s="11" t="s">
        <v>25248</v>
      </c>
      <c r="P7096" s="11" t="s">
        <v>24608</v>
      </c>
      <c r="Q7096" s="11" t="s">
        <v>1051</v>
      </c>
      <c r="R7096" s="11" t="s">
        <v>25249</v>
      </c>
      <c r="S7096" s="11" t="s">
        <v>25250</v>
      </c>
      <c r="T7096" s="11" t="s">
        <v>25251</v>
      </c>
      <c r="W7096" s="11" t="s">
        <v>24608</v>
      </c>
      <c r="Y7096" s="13"/>
      <c r="Z7096" s="13"/>
      <c r="AA7096" s="11" t="s">
        <v>151</v>
      </c>
      <c r="AB7096" s="11" t="s">
        <v>25252</v>
      </c>
      <c r="AC7096" s="13"/>
      <c r="AD7096" s="11" t="s">
        <v>25249</v>
      </c>
      <c r="AE7096" s="11" t="s">
        <v>25253</v>
      </c>
      <c r="AF7096" s="13"/>
      <c r="AG7096" s="11" t="s">
        <v>152</v>
      </c>
      <c r="AH7096" s="11" t="s">
        <v>24613</v>
      </c>
      <c r="AJ7096" s="13"/>
      <c r="AK7096" s="13"/>
      <c r="AL7096" s="13"/>
      <c r="AM7096" s="13"/>
      <c r="AN7096" s="13"/>
      <c r="AO7096" s="13"/>
      <c r="AP7096" s="11" t="s">
        <v>25246</v>
      </c>
      <c r="AQ7096" s="11" t="s">
        <v>24604</v>
      </c>
      <c r="AR7096" s="13"/>
      <c r="AS7096" s="13"/>
      <c r="AT7096" s="12" t="b">
        <v>0</v>
      </c>
      <c r="AU7096" s="13"/>
      <c r="AV7096" s="15">
        <v>45910.0</v>
      </c>
      <c r="AW7096" s="13"/>
      <c r="AX7096" s="14" t="s">
        <v>155</v>
      </c>
      <c r="AY7096" s="13"/>
      <c r="AZ7096" s="14">
        <v>348.0</v>
      </c>
      <c r="BA7096" s="13"/>
    </row>
    <row r="7097">
      <c r="A7097" s="11" t="s">
        <v>25254</v>
      </c>
      <c r="B7097" s="11">
        <v>17749.0</v>
      </c>
      <c r="C7097" s="12" t="b">
        <v>1</v>
      </c>
      <c r="D7097" s="12" t="b">
        <v>0</v>
      </c>
      <c r="E7097" s="12" t="b">
        <v>0</v>
      </c>
      <c r="F7097" s="12" t="b">
        <v>0</v>
      </c>
      <c r="G7097" s="12" t="b">
        <v>0</v>
      </c>
      <c r="H7097" s="12" t="b">
        <v>1</v>
      </c>
      <c r="I7097" s="13"/>
      <c r="J7097" s="13"/>
      <c r="K7097" s="12" t="b">
        <v>1</v>
      </c>
      <c r="L7097" s="15">
        <v>45788.0</v>
      </c>
      <c r="M7097" s="11" t="s">
        <v>3474</v>
      </c>
      <c r="N7097" s="11" t="s">
        <v>25255</v>
      </c>
      <c r="O7097" s="11" t="s">
        <v>17093</v>
      </c>
      <c r="P7097" s="11" t="s">
        <v>24608</v>
      </c>
      <c r="Q7097" s="11" t="s">
        <v>1051</v>
      </c>
      <c r="R7097" s="11" t="s">
        <v>17096</v>
      </c>
      <c r="S7097" s="11" t="s">
        <v>17097</v>
      </c>
      <c r="T7097" s="11" t="s">
        <v>25251</v>
      </c>
      <c r="W7097" s="11" t="s">
        <v>24608</v>
      </c>
      <c r="Y7097" s="13"/>
      <c r="Z7097" s="13"/>
      <c r="AA7097" s="11" t="s">
        <v>151</v>
      </c>
      <c r="AB7097" s="11" t="s">
        <v>25252</v>
      </c>
      <c r="AC7097" s="13"/>
      <c r="AD7097" s="11" t="s">
        <v>17096</v>
      </c>
      <c r="AE7097" s="11" t="s">
        <v>25253</v>
      </c>
      <c r="AF7097" s="13"/>
      <c r="AG7097" s="11" t="s">
        <v>152</v>
      </c>
      <c r="AH7097" s="11" t="s">
        <v>24613</v>
      </c>
      <c r="AJ7097" s="13"/>
      <c r="AK7097" s="13"/>
      <c r="AL7097" s="13"/>
      <c r="AM7097" s="13"/>
      <c r="AN7097" s="13"/>
      <c r="AO7097" s="13"/>
      <c r="AP7097" s="11" t="s">
        <v>25254</v>
      </c>
      <c r="AQ7097" s="11" t="s">
        <v>24604</v>
      </c>
      <c r="AR7097" s="13"/>
      <c r="AS7097" s="13"/>
      <c r="AT7097" s="12" t="b">
        <v>0</v>
      </c>
      <c r="AU7097" s="13"/>
      <c r="AV7097" s="15">
        <v>45910.0</v>
      </c>
      <c r="AW7097" s="13"/>
      <c r="AX7097" s="14" t="s">
        <v>155</v>
      </c>
      <c r="AY7097" s="13"/>
      <c r="AZ7097" s="14">
        <v>349.0</v>
      </c>
      <c r="BA7097" s="13"/>
    </row>
    <row r="7098">
      <c r="A7098" s="11" t="s">
        <v>25256</v>
      </c>
      <c r="B7098" s="11">
        <v>17752.0</v>
      </c>
      <c r="C7098" s="12" t="b">
        <v>1</v>
      </c>
      <c r="D7098" s="12" t="b">
        <v>0</v>
      </c>
      <c r="E7098" s="12" t="b">
        <v>0</v>
      </c>
      <c r="F7098" s="12" t="b">
        <v>0</v>
      </c>
      <c r="G7098" s="12" t="b">
        <v>0</v>
      </c>
      <c r="H7098" s="12" t="b">
        <v>1</v>
      </c>
      <c r="I7098" s="13"/>
      <c r="J7098" s="13"/>
      <c r="K7098" s="12" t="b">
        <v>1</v>
      </c>
      <c r="L7098" s="15">
        <v>45758.0</v>
      </c>
      <c r="M7098" s="11" t="s">
        <v>643</v>
      </c>
      <c r="N7098" s="11" t="s">
        <v>25257</v>
      </c>
      <c r="O7098" s="11" t="s">
        <v>8981</v>
      </c>
      <c r="P7098" s="11" t="s">
        <v>24600</v>
      </c>
      <c r="Q7098" s="11" t="s">
        <v>972</v>
      </c>
      <c r="R7098" s="11" t="s">
        <v>8983</v>
      </c>
      <c r="S7098" s="11" t="s">
        <v>3985</v>
      </c>
      <c r="T7098" s="11" t="s">
        <v>25258</v>
      </c>
      <c r="W7098" s="11" t="s">
        <v>24600</v>
      </c>
      <c r="Y7098" s="13"/>
      <c r="Z7098" s="13"/>
      <c r="AA7098" s="11" t="s">
        <v>151</v>
      </c>
      <c r="AB7098" s="11" t="s">
        <v>25259</v>
      </c>
      <c r="AC7098" s="13"/>
      <c r="AD7098" s="11" t="s">
        <v>8983</v>
      </c>
      <c r="AE7098" s="13"/>
      <c r="AF7098" s="13"/>
      <c r="AG7098" s="11" t="s">
        <v>152</v>
      </c>
      <c r="AH7098" s="11" t="s">
        <v>24603</v>
      </c>
      <c r="AJ7098" s="13"/>
      <c r="AK7098" s="13"/>
      <c r="AL7098" s="13"/>
      <c r="AM7098" s="13"/>
      <c r="AN7098" s="13"/>
      <c r="AO7098" s="13"/>
      <c r="AP7098" s="11" t="s">
        <v>25256</v>
      </c>
      <c r="AQ7098" s="11" t="s">
        <v>24604</v>
      </c>
      <c r="AR7098" s="13"/>
      <c r="AS7098" s="13"/>
      <c r="AT7098" s="12" t="b">
        <v>1</v>
      </c>
      <c r="AU7098" s="13"/>
      <c r="AV7098" s="15">
        <v>45910.0</v>
      </c>
      <c r="AW7098" s="13"/>
      <c r="AX7098" s="14" t="s">
        <v>155</v>
      </c>
      <c r="AY7098" s="13"/>
      <c r="AZ7098" s="14">
        <v>292.0</v>
      </c>
      <c r="BA7098" s="13"/>
    </row>
    <row r="7099">
      <c r="A7099" s="11" t="s">
        <v>25260</v>
      </c>
      <c r="B7099" s="11">
        <v>17753.0</v>
      </c>
      <c r="C7099" s="12" t="b">
        <v>1</v>
      </c>
      <c r="D7099" s="12" t="b">
        <v>0</v>
      </c>
      <c r="E7099" s="12" t="b">
        <v>0</v>
      </c>
      <c r="F7099" s="12" t="b">
        <v>0</v>
      </c>
      <c r="G7099" s="12" t="b">
        <v>0</v>
      </c>
      <c r="H7099" s="12" t="b">
        <v>0</v>
      </c>
      <c r="I7099" s="13"/>
      <c r="J7099" s="13"/>
      <c r="K7099" s="12" t="b">
        <v>1</v>
      </c>
      <c r="L7099" s="15">
        <v>45758.0</v>
      </c>
      <c r="M7099" s="11" t="s">
        <v>1432</v>
      </c>
      <c r="N7099" s="11" t="s">
        <v>25261</v>
      </c>
      <c r="O7099" s="11" t="s">
        <v>8780</v>
      </c>
      <c r="P7099" s="11" t="s">
        <v>24600</v>
      </c>
      <c r="Q7099" s="11" t="s">
        <v>972</v>
      </c>
      <c r="R7099" s="11" t="s">
        <v>8781</v>
      </c>
      <c r="S7099" s="11" t="s">
        <v>8782</v>
      </c>
      <c r="T7099" s="11" t="s">
        <v>25262</v>
      </c>
      <c r="W7099" s="11" t="s">
        <v>24600</v>
      </c>
      <c r="Y7099" s="13"/>
      <c r="Z7099" s="13"/>
      <c r="AA7099" s="11" t="s">
        <v>151</v>
      </c>
      <c r="AB7099" s="11" t="s">
        <v>25263</v>
      </c>
      <c r="AC7099" s="13"/>
      <c r="AD7099" s="11" t="s">
        <v>8781</v>
      </c>
      <c r="AE7099" s="13"/>
      <c r="AF7099" s="13"/>
      <c r="AG7099" s="11" t="s">
        <v>152</v>
      </c>
      <c r="AH7099" s="11" t="s">
        <v>24603</v>
      </c>
      <c r="AJ7099" s="13"/>
      <c r="AK7099" s="13"/>
      <c r="AL7099" s="13"/>
      <c r="AM7099" s="13"/>
      <c r="AN7099" s="13"/>
      <c r="AO7099" s="13"/>
      <c r="AP7099" s="11" t="s">
        <v>25260</v>
      </c>
      <c r="AQ7099" s="11" t="s">
        <v>24604</v>
      </c>
      <c r="AR7099" s="13"/>
      <c r="AS7099" s="13"/>
      <c r="AT7099" s="12" t="b">
        <v>1</v>
      </c>
      <c r="AU7099" s="13"/>
      <c r="AV7099" s="14" t="s">
        <v>167</v>
      </c>
      <c r="AW7099" s="13"/>
      <c r="AX7099" s="14" t="s">
        <v>155</v>
      </c>
      <c r="AY7099" s="13"/>
      <c r="AZ7099" s="14">
        <v>8522.0</v>
      </c>
      <c r="BA7099" s="13"/>
    </row>
    <row r="7100">
      <c r="A7100" s="11" t="s">
        <v>25264</v>
      </c>
      <c r="B7100" s="11">
        <v>17754.0</v>
      </c>
      <c r="C7100" s="12" t="b">
        <v>1</v>
      </c>
      <c r="D7100" s="12" t="b">
        <v>0</v>
      </c>
      <c r="E7100" s="12" t="b">
        <v>0</v>
      </c>
      <c r="F7100" s="12" t="b">
        <v>0</v>
      </c>
      <c r="G7100" s="12" t="b">
        <v>0</v>
      </c>
      <c r="H7100" s="12" t="b">
        <v>1</v>
      </c>
      <c r="I7100" s="13"/>
      <c r="J7100" s="13"/>
      <c r="K7100" s="12" t="b">
        <v>1</v>
      </c>
      <c r="L7100" s="15">
        <v>45758.0</v>
      </c>
      <c r="M7100" s="11" t="s">
        <v>158</v>
      </c>
      <c r="N7100" s="11" t="s">
        <v>25265</v>
      </c>
      <c r="O7100" s="11" t="s">
        <v>1014</v>
      </c>
      <c r="P7100" s="11" t="s">
        <v>24600</v>
      </c>
      <c r="Q7100" s="11" t="s">
        <v>972</v>
      </c>
      <c r="R7100" s="11" t="s">
        <v>1015</v>
      </c>
      <c r="S7100" s="11" t="s">
        <v>1016</v>
      </c>
      <c r="T7100" s="11" t="s">
        <v>25266</v>
      </c>
      <c r="W7100" s="11" t="s">
        <v>24600</v>
      </c>
      <c r="Y7100" s="13"/>
      <c r="Z7100" s="13"/>
      <c r="AA7100" s="11" t="s">
        <v>151</v>
      </c>
      <c r="AB7100" s="11" t="s">
        <v>25267</v>
      </c>
      <c r="AC7100" s="13"/>
      <c r="AD7100" s="11" t="s">
        <v>1015</v>
      </c>
      <c r="AF7100" s="13"/>
      <c r="AG7100" s="11" t="s">
        <v>152</v>
      </c>
      <c r="AH7100" s="11" t="s">
        <v>24603</v>
      </c>
      <c r="AJ7100" s="13"/>
      <c r="AK7100" s="13"/>
      <c r="AL7100" s="13"/>
      <c r="AM7100" s="13"/>
      <c r="AN7100" s="13"/>
      <c r="AO7100" s="13"/>
      <c r="AP7100" s="11" t="s">
        <v>25264</v>
      </c>
      <c r="AQ7100" s="11" t="s">
        <v>24604</v>
      </c>
      <c r="AR7100" s="13"/>
      <c r="AS7100" s="13"/>
      <c r="AT7100" s="12" t="b">
        <v>1</v>
      </c>
      <c r="AU7100" s="13"/>
      <c r="AV7100" s="14" t="s">
        <v>167</v>
      </c>
      <c r="AW7100" s="13"/>
      <c r="AX7100" s="14" t="s">
        <v>155</v>
      </c>
      <c r="AY7100" s="13"/>
      <c r="AZ7100" s="14">
        <v>8523.0</v>
      </c>
      <c r="BA7100" s="13"/>
    </row>
    <row r="7101">
      <c r="A7101" s="11" t="s">
        <v>25268</v>
      </c>
      <c r="B7101" s="11">
        <v>17755.0</v>
      </c>
      <c r="C7101" s="12" t="b">
        <v>1</v>
      </c>
      <c r="D7101" s="12" t="b">
        <v>0</v>
      </c>
      <c r="E7101" s="12" t="b">
        <v>0</v>
      </c>
      <c r="F7101" s="12" t="b">
        <v>0</v>
      </c>
      <c r="G7101" s="12" t="b">
        <v>0</v>
      </c>
      <c r="H7101" s="12" t="b">
        <v>1</v>
      </c>
      <c r="I7101" s="13"/>
      <c r="J7101" s="13"/>
      <c r="K7101" s="12" t="b">
        <v>1</v>
      </c>
      <c r="L7101" s="15">
        <v>45788.0</v>
      </c>
      <c r="M7101" s="11" t="s">
        <v>12109</v>
      </c>
      <c r="N7101" s="11" t="s">
        <v>25269</v>
      </c>
      <c r="O7101" s="11" t="s">
        <v>12111</v>
      </c>
      <c r="P7101" s="11" t="s">
        <v>24608</v>
      </c>
      <c r="Q7101" s="11" t="s">
        <v>1051</v>
      </c>
      <c r="R7101" s="11" t="s">
        <v>12112</v>
      </c>
      <c r="S7101" s="11" t="s">
        <v>8421</v>
      </c>
      <c r="T7101" s="11" t="s">
        <v>25270</v>
      </c>
      <c r="W7101" s="11" t="s">
        <v>24608</v>
      </c>
      <c r="Y7101" s="13"/>
      <c r="Z7101" s="13"/>
      <c r="AA7101" s="11" t="s">
        <v>151</v>
      </c>
      <c r="AB7101" s="11" t="s">
        <v>25271</v>
      </c>
      <c r="AC7101" s="13"/>
      <c r="AD7101" s="11" t="s">
        <v>12112</v>
      </c>
      <c r="AE7101" s="11" t="s">
        <v>2029</v>
      </c>
      <c r="AG7101" s="11" t="s">
        <v>152</v>
      </c>
      <c r="AH7101" s="11" t="s">
        <v>24613</v>
      </c>
      <c r="AJ7101" s="13"/>
      <c r="AK7101" s="13"/>
      <c r="AL7101" s="13"/>
      <c r="AM7101" s="13"/>
      <c r="AN7101" s="13"/>
      <c r="AO7101" s="13"/>
      <c r="AP7101" s="11" t="s">
        <v>25268</v>
      </c>
      <c r="AQ7101" s="11" t="s">
        <v>24604</v>
      </c>
      <c r="AR7101" s="13"/>
      <c r="AS7101" s="13"/>
      <c r="AT7101" s="12" t="b">
        <v>0</v>
      </c>
      <c r="AU7101" s="13"/>
      <c r="AV7101" s="15">
        <v>45910.0</v>
      </c>
      <c r="AW7101" s="13"/>
      <c r="AX7101" s="14" t="s">
        <v>155</v>
      </c>
      <c r="AY7101" s="13"/>
      <c r="AZ7101" s="14">
        <v>350.0</v>
      </c>
      <c r="BA7101" s="13"/>
    </row>
    <row r="7102">
      <c r="A7102" s="11" t="s">
        <v>25272</v>
      </c>
      <c r="B7102" s="11">
        <v>17760.0</v>
      </c>
      <c r="C7102" s="12" t="b">
        <v>1</v>
      </c>
      <c r="D7102" s="12" t="b">
        <v>1</v>
      </c>
      <c r="E7102" s="12" t="b">
        <v>0</v>
      </c>
      <c r="F7102" s="12" t="b">
        <v>0</v>
      </c>
      <c r="G7102" s="12" t="b">
        <v>0</v>
      </c>
      <c r="H7102" s="12" t="b">
        <v>0</v>
      </c>
      <c r="I7102" s="13"/>
      <c r="J7102" s="13"/>
      <c r="K7102" s="12" t="b">
        <v>0</v>
      </c>
      <c r="L7102" s="14" t="s">
        <v>24244</v>
      </c>
      <c r="M7102" s="11" t="s">
        <v>158</v>
      </c>
      <c r="N7102" s="11" t="s">
        <v>25273</v>
      </c>
      <c r="O7102" s="11" t="s">
        <v>827</v>
      </c>
      <c r="P7102" s="11" t="s">
        <v>24246</v>
      </c>
      <c r="Q7102" s="11" t="s">
        <v>16380</v>
      </c>
      <c r="R7102" s="11" t="s">
        <v>829</v>
      </c>
      <c r="S7102" s="11" t="s">
        <v>830</v>
      </c>
      <c r="U7102" s="11" t="s">
        <v>16632</v>
      </c>
      <c r="W7102" s="11" t="s">
        <v>24246</v>
      </c>
      <c r="Z7102" s="13"/>
      <c r="AA7102" s="11" t="s">
        <v>151</v>
      </c>
      <c r="AB7102" s="13"/>
      <c r="AC7102" s="13"/>
      <c r="AD7102" s="11" t="s">
        <v>829</v>
      </c>
      <c r="AE7102" s="13"/>
      <c r="AF7102" s="13"/>
      <c r="AG7102" s="11" t="s">
        <v>152</v>
      </c>
      <c r="AH7102" s="11" t="s">
        <v>24247</v>
      </c>
      <c r="AJ7102" s="13"/>
      <c r="AK7102" s="13"/>
      <c r="AL7102" s="13"/>
      <c r="AM7102" s="13"/>
      <c r="AN7102" s="13"/>
      <c r="AO7102" s="13"/>
      <c r="AP7102" s="11" t="s">
        <v>25272</v>
      </c>
      <c r="AR7102" s="13"/>
      <c r="AS7102" s="13"/>
      <c r="AT7102" s="12" t="b">
        <v>1</v>
      </c>
      <c r="AU7102" s="13"/>
      <c r="AV7102" s="14" t="s">
        <v>167</v>
      </c>
      <c r="AW7102" s="13"/>
      <c r="AX7102" s="14" t="s">
        <v>155</v>
      </c>
      <c r="AY7102" s="13"/>
      <c r="AZ7102" s="14">
        <v>8524.0</v>
      </c>
      <c r="BA7102" s="13"/>
    </row>
    <row r="7103">
      <c r="A7103" s="11" t="s">
        <v>25274</v>
      </c>
      <c r="B7103" s="11">
        <v>17761.0</v>
      </c>
      <c r="C7103" s="12" t="b">
        <v>1</v>
      </c>
      <c r="D7103" s="12" t="b">
        <v>0</v>
      </c>
      <c r="E7103" s="12" t="b">
        <v>0</v>
      </c>
      <c r="F7103" s="12" t="b">
        <v>0</v>
      </c>
      <c r="G7103" s="12" t="b">
        <v>0</v>
      </c>
      <c r="H7103" s="12" t="b">
        <v>1</v>
      </c>
      <c r="I7103" s="13"/>
      <c r="J7103" s="13"/>
      <c r="K7103" s="12" t="b">
        <v>1</v>
      </c>
      <c r="L7103" s="15">
        <v>45758.0</v>
      </c>
      <c r="M7103" s="11" t="s">
        <v>8477</v>
      </c>
      <c r="N7103" s="11" t="s">
        <v>25275</v>
      </c>
      <c r="O7103" s="11" t="s">
        <v>8479</v>
      </c>
      <c r="P7103" s="11" t="s">
        <v>24600</v>
      </c>
      <c r="Q7103" s="11" t="s">
        <v>972</v>
      </c>
      <c r="R7103" s="11" t="s">
        <v>8480</v>
      </c>
      <c r="S7103" s="11" t="s">
        <v>8481</v>
      </c>
      <c r="T7103" s="11" t="s">
        <v>25276</v>
      </c>
      <c r="V7103" s="13"/>
      <c r="W7103" s="11" t="s">
        <v>24600</v>
      </c>
      <c r="Y7103" s="13"/>
      <c r="Z7103" s="13"/>
      <c r="AA7103" s="11" t="s">
        <v>151</v>
      </c>
      <c r="AB7103" s="11" t="s">
        <v>25277</v>
      </c>
      <c r="AC7103" s="13"/>
      <c r="AD7103" s="11" t="s">
        <v>8480</v>
      </c>
      <c r="AE7103" s="13"/>
      <c r="AF7103" s="13"/>
      <c r="AG7103" s="11" t="s">
        <v>152</v>
      </c>
      <c r="AH7103" s="11" t="s">
        <v>24603</v>
      </c>
      <c r="AJ7103" s="13"/>
      <c r="AK7103" s="13"/>
      <c r="AL7103" s="13"/>
      <c r="AM7103" s="13"/>
      <c r="AN7103" s="13"/>
      <c r="AO7103" s="13"/>
      <c r="AP7103" s="11" t="s">
        <v>25274</v>
      </c>
      <c r="AQ7103" s="11" t="s">
        <v>24604</v>
      </c>
      <c r="AR7103" s="13"/>
      <c r="AS7103" s="13"/>
      <c r="AT7103" s="12" t="b">
        <v>1</v>
      </c>
      <c r="AU7103" s="13"/>
      <c r="AV7103" s="14" t="s">
        <v>167</v>
      </c>
      <c r="AW7103" s="13"/>
      <c r="AX7103" s="14" t="s">
        <v>25278</v>
      </c>
      <c r="AY7103" s="13"/>
      <c r="AZ7103" s="14">
        <v>8525.0</v>
      </c>
      <c r="BA7103" s="13"/>
    </row>
    <row r="7104">
      <c r="A7104" s="11" t="s">
        <v>25279</v>
      </c>
      <c r="B7104" s="11">
        <v>17763.0</v>
      </c>
      <c r="C7104" s="12" t="b">
        <v>1</v>
      </c>
      <c r="D7104" s="12" t="b">
        <v>1</v>
      </c>
      <c r="E7104" s="12" t="b">
        <v>0</v>
      </c>
      <c r="F7104" s="12" t="b">
        <v>0</v>
      </c>
      <c r="G7104" s="12" t="b">
        <v>0</v>
      </c>
      <c r="H7104" s="12" t="b">
        <v>0</v>
      </c>
      <c r="I7104" s="13"/>
      <c r="J7104" s="13"/>
      <c r="K7104" s="12" t="b">
        <v>0</v>
      </c>
      <c r="L7104" s="14" t="s">
        <v>24244</v>
      </c>
      <c r="M7104" s="11" t="s">
        <v>9951</v>
      </c>
      <c r="N7104" s="11" t="s">
        <v>25280</v>
      </c>
      <c r="O7104" s="11" t="s">
        <v>25281</v>
      </c>
      <c r="P7104" s="11" t="s">
        <v>24246</v>
      </c>
      <c r="Q7104" s="11" t="s">
        <v>16380</v>
      </c>
      <c r="R7104" s="11" t="s">
        <v>25282</v>
      </c>
      <c r="S7104" s="11" t="s">
        <v>1232</v>
      </c>
      <c r="U7104" s="11" t="s">
        <v>23400</v>
      </c>
      <c r="W7104" s="11" t="s">
        <v>24246</v>
      </c>
      <c r="Z7104" s="13"/>
      <c r="AA7104" s="11" t="s">
        <v>151</v>
      </c>
      <c r="AB7104" s="13"/>
      <c r="AC7104" s="13"/>
      <c r="AD7104" s="11" t="s">
        <v>25282</v>
      </c>
      <c r="AE7104" s="13"/>
      <c r="AF7104" s="13"/>
      <c r="AG7104" s="11" t="s">
        <v>152</v>
      </c>
      <c r="AH7104" s="11" t="s">
        <v>24247</v>
      </c>
      <c r="AJ7104" s="13"/>
      <c r="AK7104" s="13"/>
      <c r="AL7104" s="13"/>
      <c r="AM7104" s="13"/>
      <c r="AN7104" s="13"/>
      <c r="AO7104" s="13"/>
      <c r="AP7104" s="11" t="s">
        <v>25279</v>
      </c>
      <c r="AR7104" s="13"/>
      <c r="AS7104" s="13"/>
      <c r="AT7104" s="12" t="b">
        <v>1</v>
      </c>
      <c r="AU7104" s="13"/>
      <c r="AV7104" s="17">
        <v>45940.0</v>
      </c>
      <c r="AW7104" s="13"/>
      <c r="AX7104" s="14" t="s">
        <v>155</v>
      </c>
      <c r="AY7104" s="13"/>
      <c r="AZ7104" s="14">
        <v>5115.0</v>
      </c>
      <c r="BA7104" s="13"/>
    </row>
    <row r="7105">
      <c r="A7105" s="11" t="s">
        <v>25283</v>
      </c>
      <c r="B7105" s="11">
        <v>17764.0</v>
      </c>
      <c r="C7105" s="12" t="b">
        <v>1</v>
      </c>
      <c r="D7105" s="12" t="b">
        <v>1</v>
      </c>
      <c r="E7105" s="12" t="b">
        <v>0</v>
      </c>
      <c r="F7105" s="12" t="b">
        <v>0</v>
      </c>
      <c r="G7105" s="12" t="b">
        <v>0</v>
      </c>
      <c r="H7105" s="12" t="b">
        <v>0</v>
      </c>
      <c r="I7105" s="13"/>
      <c r="J7105" s="13"/>
      <c r="K7105" s="12" t="b">
        <v>0</v>
      </c>
      <c r="L7105" s="14" t="s">
        <v>24244</v>
      </c>
      <c r="M7105" s="11" t="s">
        <v>9951</v>
      </c>
      <c r="N7105" s="11" t="s">
        <v>25284</v>
      </c>
      <c r="O7105" s="11" t="s">
        <v>25285</v>
      </c>
      <c r="P7105" s="11" t="s">
        <v>24246</v>
      </c>
      <c r="Q7105" s="11" t="s">
        <v>16380</v>
      </c>
      <c r="R7105" s="11" t="s">
        <v>25286</v>
      </c>
      <c r="S7105" s="11" t="s">
        <v>25287</v>
      </c>
      <c r="U7105" s="11" t="s">
        <v>23400</v>
      </c>
      <c r="W7105" s="11" t="s">
        <v>24246</v>
      </c>
      <c r="Z7105" s="13"/>
      <c r="AA7105" s="11" t="s">
        <v>151</v>
      </c>
      <c r="AB7105" s="13"/>
      <c r="AC7105" s="13"/>
      <c r="AD7105" s="11" t="s">
        <v>25286</v>
      </c>
      <c r="AE7105" s="13"/>
      <c r="AF7105" s="13"/>
      <c r="AG7105" s="11" t="s">
        <v>152</v>
      </c>
      <c r="AH7105" s="11" t="s">
        <v>24247</v>
      </c>
      <c r="AJ7105" s="13"/>
      <c r="AK7105" s="13"/>
      <c r="AL7105" s="13"/>
      <c r="AM7105" s="13"/>
      <c r="AN7105" s="13"/>
      <c r="AO7105" s="13"/>
      <c r="AP7105" s="11" t="s">
        <v>25283</v>
      </c>
      <c r="AR7105" s="13"/>
      <c r="AS7105" s="13"/>
      <c r="AT7105" s="12" t="b">
        <v>1</v>
      </c>
      <c r="AU7105" s="13"/>
      <c r="AV7105" s="17">
        <v>45940.0</v>
      </c>
      <c r="AW7105" s="13"/>
      <c r="AX7105" s="14" t="s">
        <v>155</v>
      </c>
      <c r="AY7105" s="13"/>
      <c r="AZ7105" s="14">
        <v>5114.0</v>
      </c>
      <c r="BA7105" s="13"/>
    </row>
    <row r="7106">
      <c r="A7106" s="11" t="s">
        <v>25288</v>
      </c>
      <c r="B7106" s="11">
        <v>17765.0</v>
      </c>
      <c r="C7106" s="12" t="b">
        <v>1</v>
      </c>
      <c r="D7106" s="12" t="b">
        <v>1</v>
      </c>
      <c r="E7106" s="12" t="b">
        <v>0</v>
      </c>
      <c r="F7106" s="12" t="b">
        <v>0</v>
      </c>
      <c r="G7106" s="12" t="b">
        <v>0</v>
      </c>
      <c r="H7106" s="12" t="b">
        <v>0</v>
      </c>
      <c r="I7106" s="13"/>
      <c r="J7106" s="13"/>
      <c r="K7106" s="12" t="b">
        <v>0</v>
      </c>
      <c r="L7106" s="14" t="s">
        <v>24244</v>
      </c>
      <c r="M7106" s="11" t="s">
        <v>9951</v>
      </c>
      <c r="N7106" s="11" t="s">
        <v>25289</v>
      </c>
      <c r="O7106" s="11" t="s">
        <v>25290</v>
      </c>
      <c r="P7106" s="11" t="s">
        <v>24246</v>
      </c>
      <c r="Q7106" s="11" t="s">
        <v>16380</v>
      </c>
      <c r="R7106" s="11" t="s">
        <v>25291</v>
      </c>
      <c r="S7106" s="11" t="s">
        <v>25292</v>
      </c>
      <c r="U7106" s="11" t="s">
        <v>23400</v>
      </c>
      <c r="W7106" s="11" t="s">
        <v>24246</v>
      </c>
      <c r="Z7106" s="13"/>
      <c r="AA7106" s="11" t="s">
        <v>151</v>
      </c>
      <c r="AB7106" s="13"/>
      <c r="AC7106" s="13"/>
      <c r="AD7106" s="11" t="s">
        <v>25291</v>
      </c>
      <c r="AF7106" s="13"/>
      <c r="AG7106" s="11" t="s">
        <v>152</v>
      </c>
      <c r="AH7106" s="11" t="s">
        <v>24247</v>
      </c>
      <c r="AJ7106" s="13"/>
      <c r="AK7106" s="13"/>
      <c r="AL7106" s="13"/>
      <c r="AM7106" s="13"/>
      <c r="AN7106" s="13"/>
      <c r="AO7106" s="13"/>
      <c r="AP7106" s="11" t="s">
        <v>25288</v>
      </c>
      <c r="AR7106" s="13"/>
      <c r="AS7106" s="13"/>
      <c r="AT7106" s="12" t="b">
        <v>1</v>
      </c>
      <c r="AU7106" s="13"/>
      <c r="AV7106" s="17">
        <v>45940.0</v>
      </c>
      <c r="AW7106" s="13"/>
      <c r="AX7106" s="14" t="s">
        <v>155</v>
      </c>
      <c r="AY7106" s="13"/>
      <c r="AZ7106" s="14">
        <v>5113.0</v>
      </c>
      <c r="BA7106" s="13"/>
    </row>
    <row r="7107">
      <c r="A7107" s="11" t="s">
        <v>25293</v>
      </c>
      <c r="B7107" s="11">
        <v>17768.0</v>
      </c>
      <c r="C7107" s="12" t="b">
        <v>1</v>
      </c>
      <c r="D7107" s="12" t="b">
        <v>0</v>
      </c>
      <c r="E7107" s="12" t="b">
        <v>0</v>
      </c>
      <c r="F7107" s="12" t="b">
        <v>0</v>
      </c>
      <c r="G7107" s="12" t="b">
        <v>0</v>
      </c>
      <c r="H7107" s="12" t="b">
        <v>0</v>
      </c>
      <c r="I7107" s="13"/>
      <c r="J7107" s="13"/>
      <c r="K7107" s="12" t="b">
        <v>0</v>
      </c>
      <c r="L7107" s="14" t="s">
        <v>24244</v>
      </c>
      <c r="M7107" s="11" t="s">
        <v>12349</v>
      </c>
      <c r="N7107" s="11" t="s">
        <v>25294</v>
      </c>
      <c r="O7107" s="11" t="s">
        <v>23719</v>
      </c>
      <c r="P7107" s="11" t="s">
        <v>24246</v>
      </c>
      <c r="Q7107" s="11" t="s">
        <v>16380</v>
      </c>
      <c r="R7107" s="11" t="s">
        <v>23720</v>
      </c>
      <c r="S7107" s="11" t="s">
        <v>3881</v>
      </c>
      <c r="U7107" s="11" t="s">
        <v>23755</v>
      </c>
      <c r="W7107" s="11" t="s">
        <v>24246</v>
      </c>
      <c r="Z7107" s="13"/>
      <c r="AA7107" s="11" t="s">
        <v>151</v>
      </c>
      <c r="AB7107" s="13"/>
      <c r="AC7107" s="13"/>
      <c r="AD7107" s="11" t="s">
        <v>23720</v>
      </c>
      <c r="AE7107" s="13"/>
      <c r="AF7107" s="13"/>
      <c r="AG7107" s="11" t="s">
        <v>152</v>
      </c>
      <c r="AH7107" s="11" t="s">
        <v>24247</v>
      </c>
      <c r="AJ7107" s="13"/>
      <c r="AK7107" s="13"/>
      <c r="AL7107" s="13"/>
      <c r="AM7107" s="13"/>
      <c r="AN7107" s="13"/>
      <c r="AO7107" s="13"/>
      <c r="AP7107" s="11" t="s">
        <v>25293</v>
      </c>
      <c r="AR7107" s="13"/>
      <c r="AS7107" s="13"/>
      <c r="AT7107" s="12" t="b">
        <v>1</v>
      </c>
      <c r="AU7107" s="13"/>
      <c r="AV7107" s="17">
        <v>45940.0</v>
      </c>
      <c r="AW7107" s="13"/>
      <c r="AX7107" s="14" t="s">
        <v>155</v>
      </c>
      <c r="AY7107" s="13"/>
      <c r="AZ7107" s="14">
        <v>5123.0</v>
      </c>
      <c r="BA7107" s="13"/>
    </row>
    <row r="7108">
      <c r="A7108" s="11" t="s">
        <v>25295</v>
      </c>
      <c r="B7108" s="11">
        <v>17769.0</v>
      </c>
      <c r="C7108" s="12" t="b">
        <v>1</v>
      </c>
      <c r="D7108" s="12" t="b">
        <v>0</v>
      </c>
      <c r="E7108" s="12" t="b">
        <v>0</v>
      </c>
      <c r="F7108" s="12" t="b">
        <v>0</v>
      </c>
      <c r="G7108" s="12" t="b">
        <v>0</v>
      </c>
      <c r="H7108" s="12" t="b">
        <v>0</v>
      </c>
      <c r="I7108" s="13"/>
      <c r="J7108" s="13"/>
      <c r="K7108" s="12" t="b">
        <v>0</v>
      </c>
      <c r="L7108" s="14" t="s">
        <v>24244</v>
      </c>
      <c r="M7108" s="11" t="s">
        <v>12349</v>
      </c>
      <c r="N7108" s="11" t="s">
        <v>25296</v>
      </c>
      <c r="O7108" s="11" t="s">
        <v>25297</v>
      </c>
      <c r="P7108" s="11" t="s">
        <v>24246</v>
      </c>
      <c r="Q7108" s="11" t="s">
        <v>16380</v>
      </c>
      <c r="R7108" s="11" t="s">
        <v>25298</v>
      </c>
      <c r="S7108" s="11" t="s">
        <v>25299</v>
      </c>
      <c r="U7108" s="11" t="s">
        <v>23755</v>
      </c>
      <c r="W7108" s="11" t="s">
        <v>24246</v>
      </c>
      <c r="Z7108" s="13"/>
      <c r="AA7108" s="11" t="s">
        <v>151</v>
      </c>
      <c r="AB7108" s="13"/>
      <c r="AC7108" s="13"/>
      <c r="AD7108" s="11" t="s">
        <v>25298</v>
      </c>
      <c r="AE7108" s="13"/>
      <c r="AF7108" s="13"/>
      <c r="AG7108" s="11" t="s">
        <v>152</v>
      </c>
      <c r="AH7108" s="11" t="s">
        <v>24247</v>
      </c>
      <c r="AJ7108" s="13"/>
      <c r="AK7108" s="13"/>
      <c r="AL7108" s="13"/>
      <c r="AM7108" s="13"/>
      <c r="AN7108" s="13"/>
      <c r="AO7108" s="13"/>
      <c r="AP7108" s="11" t="s">
        <v>25295</v>
      </c>
      <c r="AR7108" s="13"/>
      <c r="AS7108" s="13"/>
      <c r="AT7108" s="12" t="b">
        <v>1</v>
      </c>
      <c r="AU7108" s="13"/>
      <c r="AV7108" s="17">
        <v>45940.0</v>
      </c>
      <c r="AW7108" s="13"/>
      <c r="AX7108" s="14" t="s">
        <v>155</v>
      </c>
      <c r="AY7108" s="13"/>
      <c r="AZ7108" s="14">
        <v>5119.0</v>
      </c>
      <c r="BA7108" s="13"/>
    </row>
    <row r="7109">
      <c r="A7109" s="11" t="s">
        <v>25300</v>
      </c>
      <c r="B7109" s="11">
        <v>17770.0</v>
      </c>
      <c r="C7109" s="12" t="b">
        <v>1</v>
      </c>
      <c r="D7109" s="12" t="b">
        <v>1</v>
      </c>
      <c r="E7109" s="12" t="b">
        <v>0</v>
      </c>
      <c r="F7109" s="12" t="b">
        <v>0</v>
      </c>
      <c r="G7109" s="12" t="b">
        <v>0</v>
      </c>
      <c r="H7109" s="12" t="b">
        <v>0</v>
      </c>
      <c r="I7109" s="13"/>
      <c r="J7109" s="13"/>
      <c r="K7109" s="12" t="b">
        <v>0</v>
      </c>
      <c r="L7109" s="14" t="s">
        <v>24244</v>
      </c>
      <c r="M7109" s="11" t="s">
        <v>12349</v>
      </c>
      <c r="N7109" s="11" t="s">
        <v>25301</v>
      </c>
      <c r="O7109" s="11" t="s">
        <v>25302</v>
      </c>
      <c r="P7109" s="11" t="s">
        <v>24246</v>
      </c>
      <c r="Q7109" s="11" t="s">
        <v>16380</v>
      </c>
      <c r="R7109" s="11" t="s">
        <v>25303</v>
      </c>
      <c r="S7109" s="11" t="s">
        <v>25304</v>
      </c>
      <c r="U7109" s="11" t="s">
        <v>23755</v>
      </c>
      <c r="W7109" s="11" t="s">
        <v>24246</v>
      </c>
      <c r="Z7109" s="13"/>
      <c r="AA7109" s="11" t="s">
        <v>151</v>
      </c>
      <c r="AB7109" s="13"/>
      <c r="AC7109" s="13"/>
      <c r="AD7109" s="11" t="s">
        <v>25303</v>
      </c>
      <c r="AF7109" s="13"/>
      <c r="AG7109" s="11" t="s">
        <v>152</v>
      </c>
      <c r="AH7109" s="11" t="s">
        <v>24247</v>
      </c>
      <c r="AJ7109" s="13"/>
      <c r="AK7109" s="13"/>
      <c r="AL7109" s="13"/>
      <c r="AM7109" s="13"/>
      <c r="AN7109" s="13"/>
      <c r="AO7109" s="13"/>
      <c r="AP7109" s="11" t="s">
        <v>25300</v>
      </c>
      <c r="AR7109" s="13"/>
      <c r="AS7109" s="13"/>
      <c r="AT7109" s="12" t="b">
        <v>1</v>
      </c>
      <c r="AU7109" s="13"/>
      <c r="AV7109" s="17">
        <v>45940.0</v>
      </c>
      <c r="AW7109" s="13"/>
      <c r="AX7109" s="14" t="s">
        <v>155</v>
      </c>
      <c r="AY7109" s="13"/>
      <c r="AZ7109" s="14">
        <v>5118.0</v>
      </c>
      <c r="BA7109" s="13"/>
    </row>
    <row r="7110">
      <c r="A7110" s="11" t="s">
        <v>25305</v>
      </c>
      <c r="B7110" s="11">
        <v>17771.0</v>
      </c>
      <c r="C7110" s="12" t="b">
        <v>1</v>
      </c>
      <c r="D7110" s="12" t="b">
        <v>0</v>
      </c>
      <c r="E7110" s="12" t="b">
        <v>0</v>
      </c>
      <c r="F7110" s="12" t="b">
        <v>0</v>
      </c>
      <c r="G7110" s="12" t="b">
        <v>0</v>
      </c>
      <c r="H7110" s="12" t="b">
        <v>0</v>
      </c>
      <c r="I7110" s="13"/>
      <c r="J7110" s="13"/>
      <c r="K7110" s="12" t="b">
        <v>0</v>
      </c>
      <c r="L7110" s="14" t="s">
        <v>24244</v>
      </c>
      <c r="M7110" s="11" t="s">
        <v>12349</v>
      </c>
      <c r="N7110" s="11" t="s">
        <v>25306</v>
      </c>
      <c r="O7110" s="11" t="s">
        <v>25307</v>
      </c>
      <c r="P7110" s="11" t="s">
        <v>24246</v>
      </c>
      <c r="Q7110" s="11" t="s">
        <v>16380</v>
      </c>
      <c r="R7110" s="11" t="s">
        <v>25308</v>
      </c>
      <c r="S7110" s="11" t="s">
        <v>25309</v>
      </c>
      <c r="U7110" s="11" t="s">
        <v>23755</v>
      </c>
      <c r="W7110" s="11" t="s">
        <v>24246</v>
      </c>
      <c r="Z7110" s="13"/>
      <c r="AA7110" s="11" t="s">
        <v>151</v>
      </c>
      <c r="AB7110" s="13"/>
      <c r="AC7110" s="13"/>
      <c r="AD7110" s="11" t="s">
        <v>25308</v>
      </c>
      <c r="AF7110" s="13"/>
      <c r="AG7110" s="11" t="s">
        <v>152</v>
      </c>
      <c r="AH7110" s="11" t="s">
        <v>24247</v>
      </c>
      <c r="AJ7110" s="13"/>
      <c r="AK7110" s="13"/>
      <c r="AL7110" s="13"/>
      <c r="AM7110" s="13"/>
      <c r="AN7110" s="13"/>
      <c r="AO7110" s="13"/>
      <c r="AP7110" s="11" t="s">
        <v>25305</v>
      </c>
      <c r="AR7110" s="13"/>
      <c r="AS7110" s="13"/>
      <c r="AT7110" s="12" t="b">
        <v>1</v>
      </c>
      <c r="AU7110" s="13"/>
      <c r="AV7110" s="17">
        <v>45940.0</v>
      </c>
      <c r="AW7110" s="13"/>
      <c r="AX7110" s="14" t="s">
        <v>155</v>
      </c>
      <c r="AY7110" s="13"/>
      <c r="AZ7110" s="14">
        <v>5121.0</v>
      </c>
      <c r="BA7110" s="13"/>
    </row>
    <row r="7111">
      <c r="A7111" s="11" t="s">
        <v>25310</v>
      </c>
      <c r="B7111" s="11">
        <v>17772.0</v>
      </c>
      <c r="C7111" s="12" t="b">
        <v>1</v>
      </c>
      <c r="D7111" s="12" t="b">
        <v>0</v>
      </c>
      <c r="E7111" s="12" t="b">
        <v>0</v>
      </c>
      <c r="F7111" s="12" t="b">
        <v>0</v>
      </c>
      <c r="G7111" s="12" t="b">
        <v>0</v>
      </c>
      <c r="H7111" s="12" t="b">
        <v>0</v>
      </c>
      <c r="I7111" s="13"/>
      <c r="J7111" s="13"/>
      <c r="K7111" s="12" t="b">
        <v>0</v>
      </c>
      <c r="L7111" s="14" t="s">
        <v>24244</v>
      </c>
      <c r="M7111" s="11" t="s">
        <v>12349</v>
      </c>
      <c r="N7111" s="11" t="s">
        <v>25311</v>
      </c>
      <c r="O7111" s="11" t="s">
        <v>25312</v>
      </c>
      <c r="P7111" s="11" t="s">
        <v>24246</v>
      </c>
      <c r="Q7111" s="11" t="s">
        <v>16380</v>
      </c>
      <c r="R7111" s="11" t="s">
        <v>25313</v>
      </c>
      <c r="S7111" s="11" t="s">
        <v>11860</v>
      </c>
      <c r="U7111" s="11" t="s">
        <v>23755</v>
      </c>
      <c r="W7111" s="11" t="s">
        <v>24246</v>
      </c>
      <c r="Z7111" s="13"/>
      <c r="AA7111" s="11" t="s">
        <v>151</v>
      </c>
      <c r="AB7111" s="13"/>
      <c r="AC7111" s="13"/>
      <c r="AD7111" s="11" t="s">
        <v>25313</v>
      </c>
      <c r="AE7111" s="13"/>
      <c r="AF7111" s="13"/>
      <c r="AG7111" s="11" t="s">
        <v>152</v>
      </c>
      <c r="AH7111" s="11" t="s">
        <v>24247</v>
      </c>
      <c r="AJ7111" s="13"/>
      <c r="AK7111" s="13"/>
      <c r="AL7111" s="13"/>
      <c r="AM7111" s="13"/>
      <c r="AN7111" s="13"/>
      <c r="AO7111" s="13"/>
      <c r="AP7111" s="11" t="s">
        <v>25310</v>
      </c>
      <c r="AR7111" s="13"/>
      <c r="AS7111" s="13"/>
      <c r="AT7111" s="12" t="b">
        <v>1</v>
      </c>
      <c r="AU7111" s="13"/>
      <c r="AV7111" s="17">
        <v>45940.0</v>
      </c>
      <c r="AW7111" s="13"/>
      <c r="AX7111" s="14" t="s">
        <v>155</v>
      </c>
      <c r="AY7111" s="13"/>
      <c r="AZ7111" s="14">
        <v>5116.0</v>
      </c>
      <c r="BA7111" s="13"/>
    </row>
    <row r="7112">
      <c r="A7112" s="11" t="s">
        <v>25314</v>
      </c>
      <c r="B7112" s="11">
        <v>17773.0</v>
      </c>
      <c r="C7112" s="12" t="b">
        <v>1</v>
      </c>
      <c r="D7112" s="12" t="b">
        <v>1</v>
      </c>
      <c r="E7112" s="12" t="b">
        <v>0</v>
      </c>
      <c r="F7112" s="12" t="b">
        <v>0</v>
      </c>
      <c r="G7112" s="12" t="b">
        <v>0</v>
      </c>
      <c r="H7112" s="12" t="b">
        <v>0</v>
      </c>
      <c r="I7112" s="13"/>
      <c r="J7112" s="13"/>
      <c r="K7112" s="12" t="b">
        <v>0</v>
      </c>
      <c r="L7112" s="14" t="s">
        <v>24244</v>
      </c>
      <c r="M7112" s="11" t="s">
        <v>7215</v>
      </c>
      <c r="N7112" s="11" t="s">
        <v>25315</v>
      </c>
      <c r="O7112" s="11" t="s">
        <v>23524</v>
      </c>
      <c r="P7112" s="11" t="s">
        <v>24246</v>
      </c>
      <c r="Q7112" s="11" t="s">
        <v>16380</v>
      </c>
      <c r="R7112" s="11" t="s">
        <v>23525</v>
      </c>
      <c r="S7112" s="11" t="s">
        <v>23526</v>
      </c>
      <c r="U7112" s="11" t="s">
        <v>25316</v>
      </c>
      <c r="W7112" s="11" t="s">
        <v>24246</v>
      </c>
      <c r="Z7112" s="13"/>
      <c r="AA7112" s="11" t="s">
        <v>151</v>
      </c>
      <c r="AB7112" s="13"/>
      <c r="AC7112" s="13"/>
      <c r="AD7112" s="11" t="s">
        <v>23525</v>
      </c>
      <c r="AF7112" s="13"/>
      <c r="AG7112" s="11" t="s">
        <v>152</v>
      </c>
      <c r="AH7112" s="11" t="s">
        <v>24247</v>
      </c>
      <c r="AJ7112" s="13"/>
      <c r="AK7112" s="13"/>
      <c r="AL7112" s="13"/>
      <c r="AM7112" s="13"/>
      <c r="AN7112" s="13"/>
      <c r="AO7112" s="13"/>
      <c r="AP7112" s="11" t="s">
        <v>25314</v>
      </c>
      <c r="AR7112" s="13"/>
      <c r="AS7112" s="13"/>
      <c r="AT7112" s="12" t="b">
        <v>1</v>
      </c>
      <c r="AU7112" s="13"/>
      <c r="AV7112" s="17">
        <v>45940.0</v>
      </c>
      <c r="AW7112" s="13"/>
      <c r="AX7112" s="14" t="s">
        <v>155</v>
      </c>
      <c r="AY7112" s="13"/>
      <c r="AZ7112" s="14">
        <v>5120.0</v>
      </c>
      <c r="BA7112" s="13"/>
    </row>
    <row r="7113">
      <c r="A7113" s="11" t="s">
        <v>25317</v>
      </c>
      <c r="B7113" s="11">
        <v>17774.0</v>
      </c>
      <c r="C7113" s="12" t="b">
        <v>1</v>
      </c>
      <c r="D7113" s="12" t="b">
        <v>1</v>
      </c>
      <c r="E7113" s="12" t="b">
        <v>0</v>
      </c>
      <c r="F7113" s="12" t="b">
        <v>0</v>
      </c>
      <c r="G7113" s="12" t="b">
        <v>0</v>
      </c>
      <c r="H7113" s="12" t="b">
        <v>0</v>
      </c>
      <c r="I7113" s="13"/>
      <c r="J7113" s="13"/>
      <c r="K7113" s="12" t="b">
        <v>0</v>
      </c>
      <c r="L7113" s="14" t="s">
        <v>24244</v>
      </c>
      <c r="M7113" s="11" t="s">
        <v>9951</v>
      </c>
      <c r="N7113" s="11" t="s">
        <v>25318</v>
      </c>
      <c r="O7113" s="11" t="s">
        <v>25319</v>
      </c>
      <c r="P7113" s="11" t="s">
        <v>24246</v>
      </c>
      <c r="Q7113" s="11" t="s">
        <v>16380</v>
      </c>
      <c r="R7113" s="11" t="s">
        <v>25320</v>
      </c>
      <c r="S7113" s="11" t="s">
        <v>25321</v>
      </c>
      <c r="U7113" s="11" t="s">
        <v>23400</v>
      </c>
      <c r="W7113" s="11" t="s">
        <v>24246</v>
      </c>
      <c r="Z7113" s="13"/>
      <c r="AA7113" s="11" t="s">
        <v>151</v>
      </c>
      <c r="AB7113" s="13"/>
      <c r="AC7113" s="13"/>
      <c r="AD7113" s="11" t="s">
        <v>25320</v>
      </c>
      <c r="AF7113" s="13"/>
      <c r="AG7113" s="11" t="s">
        <v>152</v>
      </c>
      <c r="AH7113" s="11" t="s">
        <v>24247</v>
      </c>
      <c r="AJ7113" s="13"/>
      <c r="AK7113" s="13"/>
      <c r="AL7113" s="13"/>
      <c r="AM7113" s="13"/>
      <c r="AN7113" s="13"/>
      <c r="AO7113" s="13"/>
      <c r="AP7113" s="11" t="s">
        <v>25317</v>
      </c>
      <c r="AR7113" s="13"/>
      <c r="AS7113" s="13"/>
      <c r="AT7113" s="12" t="b">
        <v>1</v>
      </c>
      <c r="AU7113" s="13"/>
      <c r="AV7113" s="17">
        <v>45940.0</v>
      </c>
      <c r="AW7113" s="13"/>
      <c r="AX7113" s="14" t="s">
        <v>155</v>
      </c>
      <c r="AY7113" s="13"/>
      <c r="AZ7113" s="14">
        <v>5117.0</v>
      </c>
      <c r="BA7113" s="13"/>
    </row>
    <row r="7114">
      <c r="A7114" s="11" t="s">
        <v>25322</v>
      </c>
      <c r="B7114" s="11">
        <v>17775.0</v>
      </c>
      <c r="C7114" s="12" t="b">
        <v>1</v>
      </c>
      <c r="D7114" s="12" t="b">
        <v>1</v>
      </c>
      <c r="E7114" s="12" t="b">
        <v>0</v>
      </c>
      <c r="F7114" s="12" t="b">
        <v>0</v>
      </c>
      <c r="G7114" s="12" t="b">
        <v>0</v>
      </c>
      <c r="H7114" s="12" t="b">
        <v>0</v>
      </c>
      <c r="I7114" s="13"/>
      <c r="J7114" s="13"/>
      <c r="K7114" s="12" t="b">
        <v>0</v>
      </c>
      <c r="L7114" s="14" t="s">
        <v>24244</v>
      </c>
      <c r="M7114" s="11" t="s">
        <v>9951</v>
      </c>
      <c r="N7114" s="11" t="s">
        <v>25323</v>
      </c>
      <c r="O7114" s="11" t="s">
        <v>25324</v>
      </c>
      <c r="P7114" s="11" t="s">
        <v>24246</v>
      </c>
      <c r="Q7114" s="11" t="s">
        <v>16380</v>
      </c>
      <c r="R7114" s="11" t="s">
        <v>25325</v>
      </c>
      <c r="S7114" s="11" t="s">
        <v>25326</v>
      </c>
      <c r="U7114" s="11" t="s">
        <v>23400</v>
      </c>
      <c r="W7114" s="11" t="s">
        <v>24246</v>
      </c>
      <c r="Z7114" s="13"/>
      <c r="AA7114" s="11" t="s">
        <v>151</v>
      </c>
      <c r="AB7114" s="13"/>
      <c r="AC7114" s="13"/>
      <c r="AD7114" s="11" t="s">
        <v>25325</v>
      </c>
      <c r="AE7114" s="13"/>
      <c r="AF7114" s="13"/>
      <c r="AG7114" s="11" t="s">
        <v>152</v>
      </c>
      <c r="AH7114" s="11" t="s">
        <v>24247</v>
      </c>
      <c r="AJ7114" s="13"/>
      <c r="AK7114" s="13"/>
      <c r="AL7114" s="13"/>
      <c r="AM7114" s="13"/>
      <c r="AN7114" s="13"/>
      <c r="AO7114" s="13"/>
      <c r="AP7114" s="11" t="s">
        <v>25322</v>
      </c>
      <c r="AR7114" s="13"/>
      <c r="AS7114" s="13"/>
      <c r="AT7114" s="12" t="b">
        <v>1</v>
      </c>
      <c r="AU7114" s="13"/>
      <c r="AV7114" s="17">
        <v>45940.0</v>
      </c>
      <c r="AW7114" s="13"/>
      <c r="AX7114" s="14" t="s">
        <v>155</v>
      </c>
      <c r="AY7114" s="13"/>
      <c r="AZ7114" s="14">
        <v>5122.0</v>
      </c>
      <c r="BA7114" s="13"/>
    </row>
    <row r="7115">
      <c r="A7115" s="11" t="s">
        <v>25327</v>
      </c>
      <c r="B7115" s="11">
        <v>17776.0</v>
      </c>
      <c r="C7115" s="12" t="b">
        <v>1</v>
      </c>
      <c r="D7115" s="12" t="b">
        <v>0</v>
      </c>
      <c r="E7115" s="12" t="b">
        <v>0</v>
      </c>
      <c r="F7115" s="12" t="b">
        <v>0</v>
      </c>
      <c r="G7115" s="12" t="b">
        <v>0</v>
      </c>
      <c r="H7115" s="12" t="b">
        <v>0</v>
      </c>
      <c r="I7115" s="13"/>
      <c r="J7115" s="13"/>
      <c r="K7115" s="12" t="b">
        <v>1</v>
      </c>
      <c r="L7115" s="14" t="s">
        <v>24869</v>
      </c>
      <c r="M7115" s="11" t="s">
        <v>22664</v>
      </c>
      <c r="N7115" s="11" t="s">
        <v>25328</v>
      </c>
      <c r="O7115" s="11" t="s">
        <v>23519</v>
      </c>
      <c r="P7115" s="11" t="s">
        <v>24872</v>
      </c>
      <c r="Q7115" s="11" t="s">
        <v>146</v>
      </c>
      <c r="R7115" s="11" t="s">
        <v>23520</v>
      </c>
      <c r="S7115" s="11" t="s">
        <v>23521</v>
      </c>
      <c r="T7115" s="11" t="s">
        <v>16868</v>
      </c>
      <c r="U7115" s="11" t="s">
        <v>23226</v>
      </c>
      <c r="W7115" s="11" t="s">
        <v>24872</v>
      </c>
      <c r="AA7115" s="11" t="s">
        <v>151</v>
      </c>
      <c r="AB7115" s="13"/>
      <c r="AC7115" s="13"/>
      <c r="AD7115" s="11" t="s">
        <v>23520</v>
      </c>
      <c r="AE7115" s="13"/>
      <c r="AF7115" s="13"/>
      <c r="AG7115" s="11" t="s">
        <v>152</v>
      </c>
      <c r="AH7115" s="11" t="s">
        <v>24874</v>
      </c>
      <c r="AJ7115" s="13"/>
      <c r="AK7115" s="13"/>
      <c r="AL7115" s="13"/>
      <c r="AM7115" s="13"/>
      <c r="AN7115" s="13"/>
      <c r="AO7115" s="13"/>
      <c r="AP7115" s="11" t="s">
        <v>25327</v>
      </c>
      <c r="AQ7115" s="11" t="s">
        <v>23532</v>
      </c>
      <c r="AR7115" s="13"/>
      <c r="AS7115" s="13"/>
      <c r="AT7115" s="12" t="b">
        <v>1</v>
      </c>
      <c r="AU7115" s="13"/>
      <c r="AV7115" s="17">
        <v>45940.0</v>
      </c>
      <c r="AW7115" s="13"/>
      <c r="AX7115" s="14" t="s">
        <v>155</v>
      </c>
      <c r="AY7115" s="13"/>
      <c r="AZ7115" s="14">
        <v>5203.0</v>
      </c>
      <c r="BA7115" s="13"/>
    </row>
    <row r="7116">
      <c r="A7116" s="11" t="s">
        <v>25329</v>
      </c>
      <c r="B7116" s="11">
        <v>17777.0</v>
      </c>
      <c r="C7116" s="12" t="b">
        <v>1</v>
      </c>
      <c r="D7116" s="12" t="b">
        <v>1</v>
      </c>
      <c r="E7116" s="12" t="b">
        <v>0</v>
      </c>
      <c r="F7116" s="12" t="b">
        <v>0</v>
      </c>
      <c r="G7116" s="12" t="b">
        <v>0</v>
      </c>
      <c r="H7116" s="12" t="b">
        <v>0</v>
      </c>
      <c r="I7116" s="13"/>
      <c r="J7116" s="13"/>
      <c r="K7116" s="12" t="b">
        <v>0</v>
      </c>
      <c r="L7116" s="14" t="s">
        <v>24739</v>
      </c>
      <c r="M7116" s="11" t="s">
        <v>22664</v>
      </c>
      <c r="N7116" s="11" t="s">
        <v>25330</v>
      </c>
      <c r="O7116" s="11" t="s">
        <v>23519</v>
      </c>
      <c r="P7116" s="11" t="s">
        <v>24742</v>
      </c>
      <c r="Q7116" s="11" t="s">
        <v>16866</v>
      </c>
      <c r="R7116" s="11" t="s">
        <v>23520</v>
      </c>
      <c r="S7116" s="11" t="s">
        <v>23521</v>
      </c>
      <c r="T7116" s="11" t="s">
        <v>16868</v>
      </c>
      <c r="U7116" s="11" t="s">
        <v>23226</v>
      </c>
      <c r="W7116" s="11" t="s">
        <v>24742</v>
      </c>
      <c r="AA7116" s="11" t="s">
        <v>151</v>
      </c>
      <c r="AB7116" s="13"/>
      <c r="AC7116" s="13"/>
      <c r="AD7116" s="11" t="s">
        <v>23520</v>
      </c>
      <c r="AE7116" s="13"/>
      <c r="AF7116" s="13"/>
      <c r="AG7116" s="11" t="s">
        <v>152</v>
      </c>
      <c r="AH7116" s="11" t="s">
        <v>24744</v>
      </c>
      <c r="AJ7116" s="13"/>
      <c r="AK7116" s="13"/>
      <c r="AL7116" s="13"/>
      <c r="AM7116" s="13"/>
      <c r="AN7116" s="13"/>
      <c r="AO7116" s="13"/>
      <c r="AP7116" s="11" t="s">
        <v>25329</v>
      </c>
      <c r="AQ7116" s="11" t="s">
        <v>23532</v>
      </c>
      <c r="AR7116" s="13"/>
      <c r="AS7116" s="13"/>
      <c r="AT7116" s="12" t="b">
        <v>1</v>
      </c>
      <c r="AU7116" s="13"/>
      <c r="AV7116" s="17">
        <v>45940.0</v>
      </c>
      <c r="AW7116" s="13"/>
      <c r="AX7116" s="14" t="s">
        <v>155</v>
      </c>
      <c r="AY7116" s="13"/>
      <c r="AZ7116" s="14">
        <v>5146.0</v>
      </c>
      <c r="BA7116" s="13"/>
    </row>
    <row r="7117">
      <c r="A7117" s="11" t="s">
        <v>25331</v>
      </c>
      <c r="B7117" s="11">
        <v>17778.0</v>
      </c>
      <c r="C7117" s="12" t="b">
        <v>1</v>
      </c>
      <c r="D7117" s="12" t="b">
        <v>1</v>
      </c>
      <c r="E7117" s="12" t="b">
        <v>0</v>
      </c>
      <c r="F7117" s="12" t="b">
        <v>0</v>
      </c>
      <c r="G7117" s="12" t="b">
        <v>0</v>
      </c>
      <c r="H7117" s="12" t="b">
        <v>0</v>
      </c>
      <c r="I7117" s="13"/>
      <c r="J7117" s="13"/>
      <c r="K7117" s="12" t="b">
        <v>0</v>
      </c>
      <c r="L7117" s="14" t="s">
        <v>24244</v>
      </c>
      <c r="M7117" s="11" t="s">
        <v>22664</v>
      </c>
      <c r="N7117" s="11" t="s">
        <v>25332</v>
      </c>
      <c r="O7117" s="11" t="s">
        <v>23519</v>
      </c>
      <c r="P7117" s="11" t="s">
        <v>24246</v>
      </c>
      <c r="Q7117" s="11" t="s">
        <v>16380</v>
      </c>
      <c r="R7117" s="11" t="s">
        <v>23520</v>
      </c>
      <c r="S7117" s="11" t="s">
        <v>23521</v>
      </c>
      <c r="U7117" s="11" t="s">
        <v>23226</v>
      </c>
      <c r="W7117" s="11" t="s">
        <v>24246</v>
      </c>
      <c r="Z7117" s="13"/>
      <c r="AA7117" s="11" t="s">
        <v>151</v>
      </c>
      <c r="AB7117" s="13"/>
      <c r="AC7117" s="13"/>
      <c r="AD7117" s="11" t="s">
        <v>23520</v>
      </c>
      <c r="AE7117" s="13"/>
      <c r="AF7117" s="13"/>
      <c r="AG7117" s="11" t="s">
        <v>152</v>
      </c>
      <c r="AH7117" s="11" t="s">
        <v>24247</v>
      </c>
      <c r="AJ7117" s="13"/>
      <c r="AK7117" s="13"/>
      <c r="AL7117" s="13"/>
      <c r="AM7117" s="13"/>
      <c r="AN7117" s="13"/>
      <c r="AO7117" s="13"/>
      <c r="AP7117" s="11" t="s">
        <v>25331</v>
      </c>
      <c r="AR7117" s="13"/>
      <c r="AS7117" s="13"/>
      <c r="AT7117" s="12" t="b">
        <v>1</v>
      </c>
      <c r="AU7117" s="13"/>
      <c r="AV7117" s="17">
        <v>45940.0</v>
      </c>
      <c r="AW7117" s="13"/>
      <c r="AX7117" s="14" t="s">
        <v>155</v>
      </c>
      <c r="AY7117" s="13"/>
      <c r="AZ7117" s="14">
        <v>5124.0</v>
      </c>
      <c r="BA7117" s="13"/>
    </row>
    <row r="7118">
      <c r="A7118" s="11" t="s">
        <v>25333</v>
      </c>
      <c r="B7118" s="11">
        <v>17779.0</v>
      </c>
      <c r="C7118" s="12" t="b">
        <v>1</v>
      </c>
      <c r="D7118" s="12" t="b">
        <v>0</v>
      </c>
      <c r="E7118" s="12" t="b">
        <v>0</v>
      </c>
      <c r="F7118" s="12" t="b">
        <v>0</v>
      </c>
      <c r="G7118" s="12" t="b">
        <v>0</v>
      </c>
      <c r="H7118" s="12" t="b">
        <v>1</v>
      </c>
      <c r="I7118" s="13"/>
      <c r="J7118" s="13"/>
      <c r="K7118" s="12" t="b">
        <v>1</v>
      </c>
      <c r="L7118" s="15">
        <v>45758.0</v>
      </c>
      <c r="M7118" s="11" t="s">
        <v>1432</v>
      </c>
      <c r="N7118" s="11" t="s">
        <v>25334</v>
      </c>
      <c r="O7118" s="11" t="s">
        <v>7333</v>
      </c>
      <c r="P7118" s="11" t="s">
        <v>24600</v>
      </c>
      <c r="Q7118" s="11" t="s">
        <v>972</v>
      </c>
      <c r="R7118" s="11" t="s">
        <v>7334</v>
      </c>
      <c r="S7118" s="11" t="s">
        <v>7335</v>
      </c>
      <c r="T7118" s="11" t="s">
        <v>25335</v>
      </c>
      <c r="W7118" s="11" t="s">
        <v>24600</v>
      </c>
      <c r="Y7118" s="13"/>
      <c r="Z7118" s="13"/>
      <c r="AA7118" s="11" t="s">
        <v>151</v>
      </c>
      <c r="AB7118" s="11" t="s">
        <v>25336</v>
      </c>
      <c r="AC7118" s="13"/>
      <c r="AD7118" s="11" t="s">
        <v>7334</v>
      </c>
      <c r="AE7118" s="13"/>
      <c r="AF7118" s="13"/>
      <c r="AG7118" s="11" t="s">
        <v>152</v>
      </c>
      <c r="AH7118" s="11" t="s">
        <v>24603</v>
      </c>
      <c r="AJ7118" s="13"/>
      <c r="AK7118" s="13"/>
      <c r="AL7118" s="13"/>
      <c r="AM7118" s="13"/>
      <c r="AN7118" s="13"/>
      <c r="AO7118" s="13"/>
      <c r="AP7118" s="11" t="s">
        <v>25333</v>
      </c>
      <c r="AQ7118" s="11" t="s">
        <v>24604</v>
      </c>
      <c r="AR7118" s="13"/>
      <c r="AS7118" s="13"/>
      <c r="AT7118" s="12" t="b">
        <v>1</v>
      </c>
      <c r="AU7118" s="13"/>
      <c r="AV7118" s="14" t="s">
        <v>167</v>
      </c>
      <c r="AW7118" s="13"/>
      <c r="AX7118" s="14" t="s">
        <v>155</v>
      </c>
      <c r="AY7118" s="13"/>
      <c r="AZ7118" s="14">
        <v>8526.0</v>
      </c>
      <c r="BA7118" s="13"/>
    </row>
    <row r="7119">
      <c r="A7119" s="11" t="s">
        <v>25337</v>
      </c>
      <c r="B7119" s="11">
        <v>17781.0</v>
      </c>
      <c r="C7119" s="12" t="b">
        <v>1</v>
      </c>
      <c r="D7119" s="12" t="b">
        <v>0</v>
      </c>
      <c r="E7119" s="12" t="b">
        <v>0</v>
      </c>
      <c r="F7119" s="12" t="b">
        <v>0</v>
      </c>
      <c r="G7119" s="12" t="b">
        <v>0</v>
      </c>
      <c r="H7119" s="12" t="b">
        <v>1</v>
      </c>
      <c r="I7119" s="13"/>
      <c r="J7119" s="13"/>
      <c r="K7119" s="12" t="b">
        <v>1</v>
      </c>
      <c r="L7119" s="15">
        <v>45758.0</v>
      </c>
      <c r="M7119" s="11" t="s">
        <v>11941</v>
      </c>
      <c r="N7119" s="11" t="s">
        <v>25338</v>
      </c>
      <c r="O7119" s="11" t="s">
        <v>11943</v>
      </c>
      <c r="P7119" s="11" t="s">
        <v>24600</v>
      </c>
      <c r="Q7119" s="11" t="s">
        <v>972</v>
      </c>
      <c r="R7119" s="11" t="s">
        <v>11944</v>
      </c>
      <c r="S7119" s="11" t="s">
        <v>3840</v>
      </c>
      <c r="T7119" s="11" t="s">
        <v>25339</v>
      </c>
      <c r="V7119" s="13"/>
      <c r="W7119" s="11" t="s">
        <v>24600</v>
      </c>
      <c r="Y7119" s="13"/>
      <c r="Z7119" s="13"/>
      <c r="AA7119" s="11" t="s">
        <v>151</v>
      </c>
      <c r="AB7119" s="11" t="s">
        <v>25340</v>
      </c>
      <c r="AC7119" s="13"/>
      <c r="AD7119" s="11" t="s">
        <v>11944</v>
      </c>
      <c r="AE7119" s="13"/>
      <c r="AF7119" s="13"/>
      <c r="AG7119" s="11" t="s">
        <v>152</v>
      </c>
      <c r="AH7119" s="11" t="s">
        <v>24603</v>
      </c>
      <c r="AJ7119" s="13"/>
      <c r="AK7119" s="13"/>
      <c r="AL7119" s="13"/>
      <c r="AM7119" s="13"/>
      <c r="AN7119" s="13"/>
      <c r="AO7119" s="13"/>
      <c r="AP7119" s="11" t="s">
        <v>25337</v>
      </c>
      <c r="AQ7119" s="11" t="s">
        <v>24604</v>
      </c>
      <c r="AR7119" s="13"/>
      <c r="AS7119" s="13"/>
      <c r="AT7119" s="12" t="b">
        <v>1</v>
      </c>
      <c r="AU7119" s="13"/>
      <c r="AV7119" s="14" t="s">
        <v>167</v>
      </c>
      <c r="AW7119" s="13"/>
      <c r="AX7119" s="14" t="s">
        <v>155</v>
      </c>
      <c r="AY7119" s="13"/>
      <c r="AZ7119" s="14">
        <v>8527.0</v>
      </c>
      <c r="BA7119" s="13"/>
    </row>
    <row r="7120">
      <c r="A7120" s="11" t="s">
        <v>25341</v>
      </c>
      <c r="B7120" s="11">
        <v>17782.0</v>
      </c>
      <c r="C7120" s="12" t="b">
        <v>1</v>
      </c>
      <c r="D7120" s="12" t="b">
        <v>1</v>
      </c>
      <c r="E7120" s="12" t="b">
        <v>0</v>
      </c>
      <c r="F7120" s="12" t="b">
        <v>0</v>
      </c>
      <c r="G7120" s="12" t="b">
        <v>0</v>
      </c>
      <c r="H7120" s="12" t="b">
        <v>0</v>
      </c>
      <c r="I7120" s="13"/>
      <c r="J7120" s="13"/>
      <c r="K7120" s="12" t="b">
        <v>1</v>
      </c>
      <c r="L7120" s="14" t="s">
        <v>25342</v>
      </c>
      <c r="M7120" s="11" t="s">
        <v>12349</v>
      </c>
      <c r="N7120" s="11" t="s">
        <v>25343</v>
      </c>
      <c r="O7120" s="11" t="s">
        <v>25302</v>
      </c>
      <c r="P7120" s="11" t="s">
        <v>25344</v>
      </c>
      <c r="Q7120" s="11" t="s">
        <v>16380</v>
      </c>
      <c r="R7120" s="11" t="s">
        <v>25303</v>
      </c>
      <c r="S7120" s="11" t="s">
        <v>25304</v>
      </c>
      <c r="T7120" s="11" t="s">
        <v>16868</v>
      </c>
      <c r="U7120" s="11" t="s">
        <v>23755</v>
      </c>
      <c r="W7120" s="11" t="s">
        <v>25344</v>
      </c>
      <c r="AA7120" s="11" t="s">
        <v>151</v>
      </c>
      <c r="AB7120" s="13"/>
      <c r="AC7120" s="13"/>
      <c r="AD7120" s="11" t="s">
        <v>25303</v>
      </c>
      <c r="AF7120" s="13"/>
      <c r="AG7120" s="11" t="s">
        <v>152</v>
      </c>
      <c r="AH7120" s="11" t="s">
        <v>25345</v>
      </c>
      <c r="AJ7120" s="13"/>
      <c r="AK7120" s="13"/>
      <c r="AL7120" s="13"/>
      <c r="AM7120" s="13"/>
      <c r="AN7120" s="13"/>
      <c r="AO7120" s="13"/>
      <c r="AP7120" s="11" t="s">
        <v>25341</v>
      </c>
      <c r="AQ7120" s="11" t="s">
        <v>23532</v>
      </c>
      <c r="AR7120" s="13"/>
      <c r="AS7120" s="13"/>
      <c r="AT7120" s="12" t="b">
        <v>1</v>
      </c>
      <c r="AU7120" s="13"/>
      <c r="AV7120" s="17">
        <v>45940.0</v>
      </c>
      <c r="AW7120" s="13"/>
      <c r="AX7120" s="14" t="s">
        <v>155</v>
      </c>
      <c r="AY7120" s="13"/>
      <c r="AZ7120" s="14">
        <v>5250.0</v>
      </c>
      <c r="BA7120" s="13"/>
    </row>
    <row r="7121">
      <c r="A7121" s="11" t="s">
        <v>25346</v>
      </c>
      <c r="B7121" s="11">
        <v>17783.0</v>
      </c>
      <c r="C7121" s="12" t="b">
        <v>1</v>
      </c>
      <c r="D7121" s="12" t="b">
        <v>1</v>
      </c>
      <c r="E7121" s="12" t="b">
        <v>0</v>
      </c>
      <c r="F7121" s="12" t="b">
        <v>0</v>
      </c>
      <c r="G7121" s="12" t="b">
        <v>0</v>
      </c>
      <c r="H7121" s="12" t="b">
        <v>0</v>
      </c>
      <c r="I7121" s="13"/>
      <c r="J7121" s="13"/>
      <c r="K7121" s="12" t="b">
        <v>1</v>
      </c>
      <c r="L7121" s="14" t="s">
        <v>25342</v>
      </c>
      <c r="M7121" s="11" t="s">
        <v>8477</v>
      </c>
      <c r="N7121" s="11" t="s">
        <v>25347</v>
      </c>
      <c r="O7121" s="11" t="s">
        <v>8479</v>
      </c>
      <c r="P7121" s="11" t="s">
        <v>25344</v>
      </c>
      <c r="Q7121" s="11" t="s">
        <v>16380</v>
      </c>
      <c r="R7121" s="11" t="s">
        <v>8480</v>
      </c>
      <c r="S7121" s="11" t="s">
        <v>8481</v>
      </c>
      <c r="T7121" s="11" t="s">
        <v>16868</v>
      </c>
      <c r="U7121" s="11" t="s">
        <v>22548</v>
      </c>
      <c r="W7121" s="11" t="s">
        <v>25344</v>
      </c>
      <c r="AA7121" s="11" t="s">
        <v>151</v>
      </c>
      <c r="AB7121" s="13"/>
      <c r="AC7121" s="13"/>
      <c r="AD7121" s="11" t="s">
        <v>8480</v>
      </c>
      <c r="AE7121" s="13"/>
      <c r="AF7121" s="13"/>
      <c r="AG7121" s="11" t="s">
        <v>152</v>
      </c>
      <c r="AH7121" s="11" t="s">
        <v>25345</v>
      </c>
      <c r="AJ7121" s="13"/>
      <c r="AK7121" s="13"/>
      <c r="AL7121" s="13"/>
      <c r="AM7121" s="13"/>
      <c r="AN7121" s="13"/>
      <c r="AO7121" s="13"/>
      <c r="AP7121" s="11" t="s">
        <v>25346</v>
      </c>
      <c r="AQ7121" s="11" t="s">
        <v>23532</v>
      </c>
      <c r="AR7121" s="13"/>
      <c r="AS7121" s="13"/>
      <c r="AT7121" s="12" t="b">
        <v>1</v>
      </c>
      <c r="AU7121" s="13"/>
      <c r="AV7121" s="14" t="s">
        <v>167</v>
      </c>
      <c r="AW7121" s="13"/>
      <c r="AX7121" s="14" t="s">
        <v>155</v>
      </c>
      <c r="AY7121" s="13"/>
      <c r="AZ7121" s="14">
        <v>8528.0</v>
      </c>
      <c r="BA7121" s="13"/>
    </row>
    <row r="7122">
      <c r="A7122" s="11" t="s">
        <v>25348</v>
      </c>
      <c r="B7122" s="11">
        <v>17784.0</v>
      </c>
      <c r="C7122" s="12" t="b">
        <v>1</v>
      </c>
      <c r="D7122" s="12" t="b">
        <v>0</v>
      </c>
      <c r="E7122" s="12" t="b">
        <v>0</v>
      </c>
      <c r="F7122" s="12" t="b">
        <v>0</v>
      </c>
      <c r="G7122" s="12" t="b">
        <v>0</v>
      </c>
      <c r="H7122" s="12" t="b">
        <v>0</v>
      </c>
      <c r="I7122" s="13"/>
      <c r="J7122" s="13"/>
      <c r="K7122" s="12" t="b">
        <v>1</v>
      </c>
      <c r="L7122" s="14" t="s">
        <v>25049</v>
      </c>
      <c r="M7122" s="11" t="s">
        <v>8477</v>
      </c>
      <c r="N7122" s="11" t="s">
        <v>25349</v>
      </c>
      <c r="O7122" s="11" t="s">
        <v>8479</v>
      </c>
      <c r="P7122" s="11" t="s">
        <v>25051</v>
      </c>
      <c r="Q7122" s="11" t="s">
        <v>9926</v>
      </c>
      <c r="R7122" s="11" t="s">
        <v>8480</v>
      </c>
      <c r="S7122" s="11" t="s">
        <v>8481</v>
      </c>
      <c r="T7122" s="11" t="s">
        <v>16868</v>
      </c>
      <c r="U7122" s="11" t="s">
        <v>22548</v>
      </c>
      <c r="W7122" s="11" t="s">
        <v>25051</v>
      </c>
      <c r="AA7122" s="11" t="s">
        <v>215</v>
      </c>
      <c r="AB7122" s="13"/>
      <c r="AC7122" s="13"/>
      <c r="AD7122" s="11" t="s">
        <v>8480</v>
      </c>
      <c r="AE7122" s="13"/>
      <c r="AF7122" s="13"/>
      <c r="AG7122" s="11" t="s">
        <v>152</v>
      </c>
      <c r="AH7122" s="11" t="s">
        <v>25052</v>
      </c>
      <c r="AJ7122" s="13"/>
      <c r="AK7122" s="13"/>
      <c r="AL7122" s="13"/>
      <c r="AM7122" s="13"/>
      <c r="AN7122" s="13"/>
      <c r="AO7122" s="13"/>
      <c r="AP7122" s="11" t="s">
        <v>25348</v>
      </c>
      <c r="AQ7122" s="11" t="s">
        <v>23532</v>
      </c>
      <c r="AR7122" s="13"/>
      <c r="AS7122" s="13"/>
      <c r="AT7122" s="12" t="b">
        <v>1</v>
      </c>
      <c r="AU7122" s="13"/>
      <c r="AV7122" s="14" t="s">
        <v>167</v>
      </c>
      <c r="AW7122" s="13"/>
      <c r="AX7122" s="14" t="s">
        <v>155</v>
      </c>
      <c r="AY7122" s="13"/>
      <c r="AZ7122" s="14">
        <v>8529.0</v>
      </c>
      <c r="BA7122" s="13"/>
    </row>
    <row r="7123">
      <c r="A7123" s="11" t="s">
        <v>25350</v>
      </c>
      <c r="B7123" s="11">
        <v>17785.0</v>
      </c>
      <c r="C7123" s="12" t="b">
        <v>1</v>
      </c>
      <c r="D7123" s="12" t="b">
        <v>0</v>
      </c>
      <c r="E7123" s="12" t="b">
        <v>0</v>
      </c>
      <c r="F7123" s="12" t="b">
        <v>0</v>
      </c>
      <c r="G7123" s="12" t="b">
        <v>0</v>
      </c>
      <c r="H7123" s="12" t="b">
        <v>1</v>
      </c>
      <c r="I7123" s="13"/>
      <c r="J7123" s="13"/>
      <c r="K7123" s="12" t="b">
        <v>1</v>
      </c>
      <c r="L7123" s="15">
        <v>45758.0</v>
      </c>
      <c r="M7123" s="11" t="s">
        <v>11941</v>
      </c>
      <c r="N7123" s="11" t="s">
        <v>25351</v>
      </c>
      <c r="O7123" s="11" t="s">
        <v>15916</v>
      </c>
      <c r="P7123" s="11" t="s">
        <v>24600</v>
      </c>
      <c r="Q7123" s="11" t="s">
        <v>972</v>
      </c>
      <c r="R7123" s="11" t="s">
        <v>15917</v>
      </c>
      <c r="S7123" s="11" t="s">
        <v>15918</v>
      </c>
      <c r="T7123" s="11" t="s">
        <v>25352</v>
      </c>
      <c r="V7123" s="13"/>
      <c r="W7123" s="11" t="s">
        <v>24600</v>
      </c>
      <c r="Y7123" s="13"/>
      <c r="Z7123" s="13"/>
      <c r="AA7123" s="11" t="s">
        <v>151</v>
      </c>
      <c r="AB7123" s="11" t="s">
        <v>25353</v>
      </c>
      <c r="AC7123" s="13"/>
      <c r="AD7123" s="11" t="s">
        <v>15917</v>
      </c>
      <c r="AE7123" s="13"/>
      <c r="AF7123" s="13"/>
      <c r="AG7123" s="11" t="s">
        <v>152</v>
      </c>
      <c r="AH7123" s="11" t="s">
        <v>24603</v>
      </c>
      <c r="AJ7123" s="13"/>
      <c r="AK7123" s="13"/>
      <c r="AL7123" s="13"/>
      <c r="AM7123" s="13"/>
      <c r="AN7123" s="13"/>
      <c r="AO7123" s="13"/>
      <c r="AP7123" s="11" t="s">
        <v>25350</v>
      </c>
      <c r="AQ7123" s="11" t="s">
        <v>24604</v>
      </c>
      <c r="AR7123" s="13"/>
      <c r="AS7123" s="13"/>
      <c r="AT7123" s="12" t="b">
        <v>1</v>
      </c>
      <c r="AU7123" s="13"/>
      <c r="AV7123" s="14" t="s">
        <v>167</v>
      </c>
      <c r="AW7123" s="13"/>
      <c r="AX7123" s="14" t="s">
        <v>155</v>
      </c>
      <c r="AY7123" s="13"/>
      <c r="AZ7123" s="14">
        <v>8530.0</v>
      </c>
      <c r="BA7123" s="13"/>
    </row>
    <row r="7124">
      <c r="A7124" s="11" t="s">
        <v>25354</v>
      </c>
      <c r="B7124" s="11">
        <v>17786.0</v>
      </c>
      <c r="C7124" s="12" t="b">
        <v>1</v>
      </c>
      <c r="D7124" s="12" t="b">
        <v>1</v>
      </c>
      <c r="E7124" s="12" t="b">
        <v>0</v>
      </c>
      <c r="F7124" s="12" t="b">
        <v>0</v>
      </c>
      <c r="G7124" s="12" t="b">
        <v>0</v>
      </c>
      <c r="H7124" s="12" t="b">
        <v>0</v>
      </c>
      <c r="I7124" s="13"/>
      <c r="J7124" s="13"/>
      <c r="K7124" s="12" t="b">
        <v>1</v>
      </c>
      <c r="L7124" s="14" t="s">
        <v>25240</v>
      </c>
      <c r="M7124" s="11" t="s">
        <v>1185</v>
      </c>
      <c r="N7124" s="11" t="s">
        <v>25355</v>
      </c>
      <c r="O7124" s="11" t="s">
        <v>23214</v>
      </c>
      <c r="P7124" s="11" t="s">
        <v>25242</v>
      </c>
      <c r="Q7124" s="11" t="s">
        <v>9926</v>
      </c>
      <c r="R7124" s="11" t="s">
        <v>23215</v>
      </c>
      <c r="S7124" s="11" t="s">
        <v>23216</v>
      </c>
      <c r="T7124" s="11" t="s">
        <v>16868</v>
      </c>
      <c r="U7124" s="11" t="s">
        <v>23217</v>
      </c>
      <c r="W7124" s="11" t="s">
        <v>25242</v>
      </c>
      <c r="AA7124" s="11" t="s">
        <v>16462</v>
      </c>
      <c r="AB7124" s="13"/>
      <c r="AC7124" s="13"/>
      <c r="AD7124" s="11" t="s">
        <v>23215</v>
      </c>
      <c r="AF7124" s="13"/>
      <c r="AG7124" s="11" t="s">
        <v>152</v>
      </c>
      <c r="AH7124" s="11" t="s">
        <v>25243</v>
      </c>
      <c r="AJ7124" s="13"/>
      <c r="AK7124" s="13"/>
      <c r="AL7124" s="14">
        <v>5.0</v>
      </c>
      <c r="AM7124" s="13"/>
      <c r="AN7124" s="13"/>
      <c r="AO7124" s="13"/>
      <c r="AP7124" s="11" t="s">
        <v>25354</v>
      </c>
      <c r="AQ7124" s="11" t="s">
        <v>23532</v>
      </c>
      <c r="AR7124" s="13"/>
      <c r="AS7124" s="13"/>
      <c r="AT7124" s="12" t="b">
        <v>1</v>
      </c>
      <c r="AU7124" s="13"/>
      <c r="AV7124" s="14" t="s">
        <v>167</v>
      </c>
      <c r="AW7124" s="13"/>
      <c r="AX7124" s="14" t="s">
        <v>155</v>
      </c>
      <c r="AY7124" s="13"/>
      <c r="AZ7124" s="14">
        <v>8531.0</v>
      </c>
      <c r="BA7124" s="13"/>
    </row>
    <row r="7125">
      <c r="A7125" s="11" t="s">
        <v>25356</v>
      </c>
      <c r="B7125" s="11">
        <v>17787.0</v>
      </c>
      <c r="C7125" s="12" t="b">
        <v>1</v>
      </c>
      <c r="D7125" s="12" t="b">
        <v>0</v>
      </c>
      <c r="E7125" s="12" t="b">
        <v>0</v>
      </c>
      <c r="F7125" s="12" t="b">
        <v>0</v>
      </c>
      <c r="G7125" s="12" t="b">
        <v>0</v>
      </c>
      <c r="H7125" s="12" t="b">
        <v>1</v>
      </c>
      <c r="I7125" s="13"/>
      <c r="J7125" s="13"/>
      <c r="K7125" s="12" t="b">
        <v>1</v>
      </c>
      <c r="L7125" s="15">
        <v>45788.0</v>
      </c>
      <c r="M7125" s="11" t="s">
        <v>203</v>
      </c>
      <c r="N7125" s="11" t="s">
        <v>25357</v>
      </c>
      <c r="O7125" s="11" t="s">
        <v>25358</v>
      </c>
      <c r="P7125" s="11" t="s">
        <v>24608</v>
      </c>
      <c r="Q7125" s="11" t="s">
        <v>1051</v>
      </c>
      <c r="R7125" s="11" t="s">
        <v>25359</v>
      </c>
      <c r="S7125" s="13"/>
      <c r="T7125" s="11" t="s">
        <v>25360</v>
      </c>
      <c r="W7125" s="11" t="s">
        <v>24608</v>
      </c>
      <c r="Y7125" s="13"/>
      <c r="Z7125" s="13"/>
      <c r="AA7125" s="11" t="s">
        <v>151</v>
      </c>
      <c r="AB7125" s="11" t="s">
        <v>25361</v>
      </c>
      <c r="AC7125" s="13"/>
      <c r="AD7125" s="11" t="s">
        <v>25359</v>
      </c>
      <c r="AE7125" s="11" t="s">
        <v>2029</v>
      </c>
      <c r="AG7125" s="11" t="s">
        <v>152</v>
      </c>
      <c r="AH7125" s="11" t="s">
        <v>24613</v>
      </c>
      <c r="AJ7125" s="13"/>
      <c r="AK7125" s="13"/>
      <c r="AL7125" s="13"/>
      <c r="AM7125" s="13"/>
      <c r="AN7125" s="13"/>
      <c r="AO7125" s="13"/>
      <c r="AP7125" s="11" t="s">
        <v>25356</v>
      </c>
      <c r="AQ7125" s="11" t="s">
        <v>24604</v>
      </c>
      <c r="AR7125" s="13"/>
      <c r="AS7125" s="13"/>
      <c r="AT7125" s="12" t="b">
        <v>0</v>
      </c>
      <c r="AU7125" s="13"/>
      <c r="AV7125" s="15">
        <v>45910.0</v>
      </c>
      <c r="AW7125" s="13"/>
      <c r="AX7125" s="14" t="s">
        <v>155</v>
      </c>
      <c r="AY7125" s="13"/>
      <c r="AZ7125" s="14">
        <v>351.0</v>
      </c>
      <c r="BA7125" s="13"/>
    </row>
    <row r="7126">
      <c r="A7126" s="11" t="s">
        <v>25362</v>
      </c>
      <c r="B7126" s="11">
        <v>17788.0</v>
      </c>
      <c r="C7126" s="12" t="b">
        <v>1</v>
      </c>
      <c r="D7126" s="12" t="b">
        <v>0</v>
      </c>
      <c r="E7126" s="12" t="b">
        <v>0</v>
      </c>
      <c r="F7126" s="12" t="b">
        <v>0</v>
      </c>
      <c r="G7126" s="12" t="b">
        <v>0</v>
      </c>
      <c r="H7126" s="12" t="b">
        <v>0</v>
      </c>
      <c r="I7126" s="13"/>
      <c r="J7126" s="13"/>
      <c r="K7126" s="12" t="b">
        <v>1</v>
      </c>
      <c r="L7126" s="14" t="s">
        <v>24688</v>
      </c>
      <c r="M7126" s="11" t="s">
        <v>1197</v>
      </c>
      <c r="N7126" s="11" t="s">
        <v>25363</v>
      </c>
      <c r="O7126" s="11" t="s">
        <v>24640</v>
      </c>
      <c r="P7126" s="11" t="s">
        <v>24691</v>
      </c>
      <c r="Q7126" s="11" t="s">
        <v>162</v>
      </c>
      <c r="R7126" s="11" t="s">
        <v>24641</v>
      </c>
      <c r="S7126" s="11" t="s">
        <v>6831</v>
      </c>
      <c r="T7126" s="11" t="s">
        <v>16868</v>
      </c>
      <c r="U7126" s="11" t="s">
        <v>23943</v>
      </c>
      <c r="W7126" s="11" t="s">
        <v>24691</v>
      </c>
      <c r="AA7126" s="11" t="s">
        <v>151</v>
      </c>
      <c r="AB7126" s="13"/>
      <c r="AC7126" s="13"/>
      <c r="AD7126" s="11" t="s">
        <v>24641</v>
      </c>
      <c r="AE7126" s="13"/>
      <c r="AF7126" s="13"/>
      <c r="AG7126" s="11" t="s">
        <v>152</v>
      </c>
      <c r="AH7126" s="11" t="s">
        <v>24694</v>
      </c>
      <c r="AJ7126" s="13"/>
      <c r="AK7126" s="13"/>
      <c r="AL7126" s="13"/>
      <c r="AM7126" s="13"/>
      <c r="AN7126" s="13"/>
      <c r="AO7126" s="13"/>
      <c r="AP7126" s="11" t="s">
        <v>25362</v>
      </c>
      <c r="AQ7126" s="11" t="s">
        <v>23532</v>
      </c>
      <c r="AR7126" s="13"/>
      <c r="AS7126" s="13"/>
      <c r="AT7126" s="12" t="b">
        <v>1</v>
      </c>
      <c r="AU7126" s="13"/>
      <c r="AV7126" s="17">
        <v>45940.0</v>
      </c>
      <c r="AW7126" s="13"/>
      <c r="AX7126" s="14" t="s">
        <v>155</v>
      </c>
      <c r="AY7126" s="13"/>
      <c r="AZ7126" s="14">
        <v>5022.0</v>
      </c>
      <c r="BA7126" s="13"/>
    </row>
    <row r="7127">
      <c r="A7127" s="11" t="s">
        <v>25364</v>
      </c>
      <c r="B7127" s="11">
        <v>17789.0</v>
      </c>
      <c r="C7127" s="12" t="b">
        <v>0</v>
      </c>
      <c r="D7127" s="12" t="b">
        <v>0</v>
      </c>
      <c r="E7127" s="12" t="b">
        <v>0</v>
      </c>
      <c r="F7127" s="12" t="b">
        <v>0</v>
      </c>
      <c r="G7127" s="12" t="b">
        <v>0</v>
      </c>
      <c r="H7127" s="12" t="b">
        <v>0</v>
      </c>
      <c r="I7127" s="13"/>
      <c r="J7127" s="13"/>
      <c r="K7127" s="12" t="b">
        <v>1</v>
      </c>
      <c r="L7127" s="15">
        <v>45758.0</v>
      </c>
      <c r="M7127" s="11" t="s">
        <v>1175</v>
      </c>
      <c r="N7127" s="11" t="s">
        <v>25365</v>
      </c>
      <c r="O7127" s="11" t="s">
        <v>1177</v>
      </c>
      <c r="P7127" s="11" t="s">
        <v>24600</v>
      </c>
      <c r="Q7127" s="11" t="s">
        <v>972</v>
      </c>
      <c r="R7127" s="11" t="s">
        <v>1059</v>
      </c>
      <c r="S7127" s="11" t="s">
        <v>1178</v>
      </c>
      <c r="T7127" s="11" t="s">
        <v>25366</v>
      </c>
      <c r="W7127" s="11" t="s">
        <v>24600</v>
      </c>
      <c r="Y7127" s="13"/>
      <c r="Z7127" s="13"/>
      <c r="AA7127" s="11" t="s">
        <v>151</v>
      </c>
      <c r="AB7127" s="11" t="s">
        <v>25367</v>
      </c>
      <c r="AC7127" s="13"/>
      <c r="AD7127" s="11" t="s">
        <v>1059</v>
      </c>
      <c r="AE7127" s="13"/>
      <c r="AF7127" s="13"/>
      <c r="AG7127" s="11" t="s">
        <v>152</v>
      </c>
      <c r="AH7127" s="11" t="s">
        <v>24603</v>
      </c>
      <c r="AJ7127" s="13"/>
      <c r="AK7127" s="13"/>
      <c r="AL7127" s="13"/>
      <c r="AM7127" s="13"/>
      <c r="AN7127" s="13"/>
      <c r="AO7127" s="13"/>
      <c r="AP7127" s="11" t="s">
        <v>25364</v>
      </c>
      <c r="AQ7127" s="11" t="s">
        <v>24604</v>
      </c>
      <c r="AR7127" s="13"/>
      <c r="AS7127" s="13"/>
      <c r="AT7127" s="12" t="b">
        <v>1</v>
      </c>
      <c r="AU7127" s="13"/>
      <c r="AV7127" s="15">
        <v>45910.0</v>
      </c>
      <c r="AW7127" s="13"/>
      <c r="AX7127" s="14" t="s">
        <v>155</v>
      </c>
      <c r="AY7127" s="13"/>
      <c r="AZ7127" s="14">
        <v>293.0</v>
      </c>
      <c r="BA7127" s="13"/>
    </row>
    <row r="7128">
      <c r="A7128" s="11" t="s">
        <v>25368</v>
      </c>
      <c r="B7128" s="11">
        <v>17791.0</v>
      </c>
      <c r="C7128" s="12" t="b">
        <v>1</v>
      </c>
      <c r="D7128" s="12" t="b">
        <v>0</v>
      </c>
      <c r="E7128" s="12" t="b">
        <v>0</v>
      </c>
      <c r="F7128" s="12" t="b">
        <v>0</v>
      </c>
      <c r="G7128" s="12" t="b">
        <v>1</v>
      </c>
      <c r="H7128" s="12" t="b">
        <v>1</v>
      </c>
      <c r="I7128" s="13"/>
      <c r="J7128" s="13"/>
      <c r="K7128" s="12" t="b">
        <v>1</v>
      </c>
      <c r="L7128" s="15">
        <v>45758.0</v>
      </c>
      <c r="M7128" s="11" t="s">
        <v>1982</v>
      </c>
      <c r="N7128" s="11" t="s">
        <v>25369</v>
      </c>
      <c r="O7128" s="11" t="s">
        <v>25130</v>
      </c>
      <c r="P7128" s="11" t="s">
        <v>24600</v>
      </c>
      <c r="Q7128" s="11" t="s">
        <v>972</v>
      </c>
      <c r="R7128" s="11" t="s">
        <v>25131</v>
      </c>
      <c r="S7128" s="11" t="s">
        <v>272</v>
      </c>
      <c r="T7128" s="11" t="s">
        <v>25370</v>
      </c>
      <c r="W7128" s="11" t="s">
        <v>24600</v>
      </c>
      <c r="Y7128" s="13"/>
      <c r="Z7128" s="13"/>
      <c r="AA7128" s="11" t="s">
        <v>151</v>
      </c>
      <c r="AB7128" s="11" t="s">
        <v>25371</v>
      </c>
      <c r="AC7128" s="13"/>
      <c r="AD7128" s="11" t="s">
        <v>25131</v>
      </c>
      <c r="AE7128" s="13"/>
      <c r="AF7128" s="13"/>
      <c r="AG7128" s="11" t="s">
        <v>152</v>
      </c>
      <c r="AH7128" s="11" t="s">
        <v>24603</v>
      </c>
      <c r="AJ7128" s="13"/>
      <c r="AK7128" s="13"/>
      <c r="AL7128" s="13"/>
      <c r="AM7128" s="13"/>
      <c r="AN7128" s="13"/>
      <c r="AO7128" s="13"/>
      <c r="AP7128" s="11" t="s">
        <v>25368</v>
      </c>
      <c r="AQ7128" s="11" t="s">
        <v>24604</v>
      </c>
      <c r="AR7128" s="13"/>
      <c r="AS7128" s="13"/>
      <c r="AT7128" s="12" t="b">
        <v>1</v>
      </c>
      <c r="AU7128" s="13"/>
      <c r="AV7128" s="15">
        <v>45910.0</v>
      </c>
      <c r="AW7128" s="13"/>
      <c r="AX7128" s="14" t="s">
        <v>155</v>
      </c>
      <c r="AY7128" s="13"/>
      <c r="AZ7128" s="14">
        <v>294.0</v>
      </c>
      <c r="BA7128" s="13"/>
    </row>
    <row r="7129">
      <c r="A7129" s="11" t="s">
        <v>25372</v>
      </c>
      <c r="B7129" s="11">
        <v>17792.0</v>
      </c>
      <c r="C7129" s="12" t="b">
        <v>1</v>
      </c>
      <c r="D7129" s="12" t="b">
        <v>1</v>
      </c>
      <c r="E7129" s="12" t="b">
        <v>0</v>
      </c>
      <c r="F7129" s="12" t="b">
        <v>0</v>
      </c>
      <c r="G7129" s="12" t="b">
        <v>0</v>
      </c>
      <c r="H7129" s="12" t="b">
        <v>0</v>
      </c>
      <c r="I7129" s="13"/>
      <c r="J7129" s="13"/>
      <c r="K7129" s="12" t="b">
        <v>1</v>
      </c>
      <c r="L7129" s="14" t="s">
        <v>24688</v>
      </c>
      <c r="M7129" s="11" t="s">
        <v>16687</v>
      </c>
      <c r="N7129" s="11" t="s">
        <v>25373</v>
      </c>
      <c r="O7129" s="11" t="s">
        <v>16917</v>
      </c>
      <c r="P7129" s="11" t="s">
        <v>24691</v>
      </c>
      <c r="Q7129" s="11" t="s">
        <v>162</v>
      </c>
      <c r="R7129" s="11" t="s">
        <v>16918</v>
      </c>
      <c r="S7129" s="11" t="s">
        <v>3417</v>
      </c>
      <c r="T7129" s="11" t="s">
        <v>16868</v>
      </c>
      <c r="U7129" s="11" t="s">
        <v>22404</v>
      </c>
      <c r="W7129" s="11" t="s">
        <v>24691</v>
      </c>
      <c r="AA7129" s="11" t="s">
        <v>151</v>
      </c>
      <c r="AB7129" s="13"/>
      <c r="AC7129" s="13"/>
      <c r="AD7129" s="11" t="s">
        <v>16918</v>
      </c>
      <c r="AF7129" s="13"/>
      <c r="AG7129" s="11" t="s">
        <v>152</v>
      </c>
      <c r="AH7129" s="11" t="s">
        <v>24694</v>
      </c>
      <c r="AJ7129" s="13"/>
      <c r="AK7129" s="13"/>
      <c r="AL7129" s="13"/>
      <c r="AM7129" s="13"/>
      <c r="AN7129" s="13"/>
      <c r="AO7129" s="13"/>
      <c r="AP7129" s="11" t="s">
        <v>25372</v>
      </c>
      <c r="AQ7129" s="11" t="s">
        <v>23532</v>
      </c>
      <c r="AR7129" s="13"/>
      <c r="AS7129" s="13"/>
      <c r="AT7129" s="12" t="b">
        <v>1</v>
      </c>
      <c r="AU7129" s="13"/>
      <c r="AV7129" s="17">
        <v>45940.0</v>
      </c>
      <c r="AW7129" s="13"/>
      <c r="AX7129" s="14" t="s">
        <v>155</v>
      </c>
      <c r="AY7129" s="13"/>
      <c r="AZ7129" s="14">
        <v>5012.0</v>
      </c>
      <c r="BA7129" s="13"/>
    </row>
    <row r="7130">
      <c r="A7130" s="11" t="s">
        <v>25374</v>
      </c>
      <c r="B7130" s="11">
        <v>17793.0</v>
      </c>
      <c r="C7130" s="12" t="b">
        <v>1</v>
      </c>
      <c r="D7130" s="12" t="b">
        <v>1</v>
      </c>
      <c r="E7130" s="12" t="b">
        <v>0</v>
      </c>
      <c r="F7130" s="12" t="b">
        <v>0</v>
      </c>
      <c r="G7130" s="12" t="b">
        <v>0</v>
      </c>
      <c r="H7130" s="12" t="b">
        <v>0</v>
      </c>
      <c r="I7130" s="13"/>
      <c r="J7130" s="13"/>
      <c r="K7130" s="12" t="b">
        <v>1</v>
      </c>
      <c r="L7130" s="14" t="s">
        <v>25342</v>
      </c>
      <c r="M7130" s="11" t="s">
        <v>203</v>
      </c>
      <c r="N7130" s="11" t="s">
        <v>25375</v>
      </c>
      <c r="O7130" s="11" t="s">
        <v>24782</v>
      </c>
      <c r="P7130" s="11" t="s">
        <v>25344</v>
      </c>
      <c r="Q7130" s="11" t="s">
        <v>16380</v>
      </c>
      <c r="R7130" s="11" t="s">
        <v>24783</v>
      </c>
      <c r="S7130" s="11" t="s">
        <v>24784</v>
      </c>
      <c r="T7130" s="11" t="s">
        <v>16868</v>
      </c>
      <c r="U7130" s="11" t="s">
        <v>17149</v>
      </c>
      <c r="W7130" s="11" t="s">
        <v>25344</v>
      </c>
      <c r="AA7130" s="11" t="s">
        <v>151</v>
      </c>
      <c r="AB7130" s="13"/>
      <c r="AC7130" s="13"/>
      <c r="AD7130" s="11" t="s">
        <v>24783</v>
      </c>
      <c r="AE7130" s="13"/>
      <c r="AF7130" s="13"/>
      <c r="AG7130" s="11" t="s">
        <v>152</v>
      </c>
      <c r="AH7130" s="11" t="s">
        <v>25345</v>
      </c>
      <c r="AJ7130" s="13"/>
      <c r="AK7130" s="13"/>
      <c r="AL7130" s="13"/>
      <c r="AM7130" s="13"/>
      <c r="AN7130" s="13"/>
      <c r="AO7130" s="13"/>
      <c r="AP7130" s="11" t="s">
        <v>25374</v>
      </c>
      <c r="AQ7130" s="11" t="s">
        <v>23532</v>
      </c>
      <c r="AR7130" s="13"/>
      <c r="AS7130" s="13"/>
      <c r="AT7130" s="12" t="b">
        <v>1</v>
      </c>
      <c r="AU7130" s="13"/>
      <c r="AV7130" s="17">
        <v>45940.0</v>
      </c>
      <c r="AW7130" s="13"/>
      <c r="AX7130" s="14" t="s">
        <v>155</v>
      </c>
      <c r="AY7130" s="13"/>
      <c r="AZ7130" s="14">
        <v>5251.0</v>
      </c>
      <c r="BA7130" s="13"/>
    </row>
    <row r="7131">
      <c r="A7131" s="11" t="s">
        <v>25376</v>
      </c>
      <c r="B7131" s="11">
        <v>17794.0</v>
      </c>
      <c r="C7131" s="12" t="b">
        <v>1</v>
      </c>
      <c r="D7131" s="12" t="b">
        <v>1</v>
      </c>
      <c r="E7131" s="12" t="b">
        <v>0</v>
      </c>
      <c r="F7131" s="12" t="b">
        <v>0</v>
      </c>
      <c r="G7131" s="12" t="b">
        <v>0</v>
      </c>
      <c r="H7131" s="12" t="b">
        <v>0</v>
      </c>
      <c r="I7131" s="13"/>
      <c r="J7131" s="13"/>
      <c r="K7131" s="12" t="b">
        <v>1</v>
      </c>
      <c r="L7131" s="14" t="s">
        <v>24869</v>
      </c>
      <c r="M7131" s="11" t="s">
        <v>203</v>
      </c>
      <c r="N7131" s="11" t="s">
        <v>25377</v>
      </c>
      <c r="O7131" s="11" t="s">
        <v>24782</v>
      </c>
      <c r="P7131" s="11" t="s">
        <v>24872</v>
      </c>
      <c r="Q7131" s="11" t="s">
        <v>146</v>
      </c>
      <c r="R7131" s="11" t="s">
        <v>24783</v>
      </c>
      <c r="S7131" s="11" t="s">
        <v>24784</v>
      </c>
      <c r="T7131" s="11" t="s">
        <v>16868</v>
      </c>
      <c r="U7131" s="11" t="s">
        <v>17149</v>
      </c>
      <c r="W7131" s="11" t="s">
        <v>24872</v>
      </c>
      <c r="AA7131" s="11" t="s">
        <v>151</v>
      </c>
      <c r="AB7131" s="13"/>
      <c r="AC7131" s="13"/>
      <c r="AD7131" s="11" t="s">
        <v>24783</v>
      </c>
      <c r="AE7131" s="13"/>
      <c r="AF7131" s="13"/>
      <c r="AG7131" s="11" t="s">
        <v>152</v>
      </c>
      <c r="AH7131" s="11" t="s">
        <v>24874</v>
      </c>
      <c r="AJ7131" s="13"/>
      <c r="AK7131" s="13"/>
      <c r="AL7131" s="13"/>
      <c r="AM7131" s="13"/>
      <c r="AN7131" s="13"/>
      <c r="AO7131" s="13"/>
      <c r="AP7131" s="11" t="s">
        <v>25376</v>
      </c>
      <c r="AQ7131" s="11" t="s">
        <v>23532</v>
      </c>
      <c r="AR7131" s="13"/>
      <c r="AS7131" s="13"/>
      <c r="AT7131" s="12" t="b">
        <v>1</v>
      </c>
      <c r="AU7131" s="13"/>
      <c r="AV7131" s="17">
        <v>45940.0</v>
      </c>
      <c r="AW7131" s="13"/>
      <c r="AX7131" s="14" t="s">
        <v>155</v>
      </c>
      <c r="AY7131" s="13"/>
      <c r="AZ7131" s="14">
        <v>5201.0</v>
      </c>
      <c r="BA7131" s="13"/>
    </row>
    <row r="7132">
      <c r="A7132" s="11" t="s">
        <v>25378</v>
      </c>
      <c r="B7132" s="11">
        <v>17796.0</v>
      </c>
      <c r="C7132" s="12" t="b">
        <v>1</v>
      </c>
      <c r="D7132" s="12" t="b">
        <v>0</v>
      </c>
      <c r="E7132" s="12" t="b">
        <v>0</v>
      </c>
      <c r="F7132" s="12" t="b">
        <v>0</v>
      </c>
      <c r="G7132" s="12" t="b">
        <v>1</v>
      </c>
      <c r="H7132" s="12" t="b">
        <v>0</v>
      </c>
      <c r="I7132" s="13"/>
      <c r="J7132" s="13"/>
      <c r="K7132" s="12" t="b">
        <v>1</v>
      </c>
      <c r="L7132" s="15">
        <v>45758.0</v>
      </c>
      <c r="M7132" s="11" t="s">
        <v>1124</v>
      </c>
      <c r="N7132" s="11" t="s">
        <v>25379</v>
      </c>
      <c r="O7132" s="11" t="s">
        <v>22850</v>
      </c>
      <c r="P7132" s="11" t="s">
        <v>24600</v>
      </c>
      <c r="Q7132" s="11" t="s">
        <v>972</v>
      </c>
      <c r="R7132" s="11" t="s">
        <v>22851</v>
      </c>
      <c r="S7132" s="11" t="s">
        <v>22852</v>
      </c>
      <c r="T7132" s="11" t="s">
        <v>25380</v>
      </c>
      <c r="W7132" s="11" t="s">
        <v>24600</v>
      </c>
      <c r="Y7132" s="13"/>
      <c r="Z7132" s="13"/>
      <c r="AA7132" s="11" t="s">
        <v>151</v>
      </c>
      <c r="AB7132" s="11" t="s">
        <v>25381</v>
      </c>
      <c r="AC7132" s="13"/>
      <c r="AD7132" s="11" t="s">
        <v>22851</v>
      </c>
      <c r="AF7132" s="13"/>
      <c r="AG7132" s="11" t="s">
        <v>152</v>
      </c>
      <c r="AH7132" s="11" t="s">
        <v>24603</v>
      </c>
      <c r="AJ7132" s="13"/>
      <c r="AK7132" s="13"/>
      <c r="AL7132" s="13"/>
      <c r="AM7132" s="13"/>
      <c r="AN7132" s="13"/>
      <c r="AO7132" s="13"/>
      <c r="AP7132" s="11" t="s">
        <v>25378</v>
      </c>
      <c r="AQ7132" s="11" t="s">
        <v>24604</v>
      </c>
      <c r="AR7132" s="13"/>
      <c r="AS7132" s="13"/>
      <c r="AT7132" s="12" t="b">
        <v>1</v>
      </c>
      <c r="AU7132" s="13"/>
      <c r="AV7132" s="15">
        <v>45910.0</v>
      </c>
      <c r="AW7132" s="13"/>
      <c r="AX7132" s="14" t="s">
        <v>155</v>
      </c>
      <c r="AY7132" s="13"/>
      <c r="AZ7132" s="14">
        <v>296.0</v>
      </c>
      <c r="BA7132" s="13"/>
    </row>
    <row r="7133">
      <c r="A7133" s="11" t="s">
        <v>25382</v>
      </c>
      <c r="B7133" s="11">
        <v>17797.0</v>
      </c>
      <c r="C7133" s="12" t="b">
        <v>1</v>
      </c>
      <c r="D7133" s="12" t="b">
        <v>0</v>
      </c>
      <c r="E7133" s="12" t="b">
        <v>0</v>
      </c>
      <c r="F7133" s="12" t="b">
        <v>0</v>
      </c>
      <c r="G7133" s="12" t="b">
        <v>0</v>
      </c>
      <c r="H7133" s="12" t="b">
        <v>0</v>
      </c>
      <c r="I7133" s="13"/>
      <c r="J7133" s="13"/>
      <c r="K7133" s="12" t="b">
        <v>1</v>
      </c>
      <c r="L7133" s="15">
        <v>45758.0</v>
      </c>
      <c r="M7133" s="11" t="s">
        <v>1124</v>
      </c>
      <c r="N7133" s="11" t="s">
        <v>25383</v>
      </c>
      <c r="O7133" s="11" t="s">
        <v>15845</v>
      </c>
      <c r="P7133" s="11" t="s">
        <v>24600</v>
      </c>
      <c r="Q7133" s="11" t="s">
        <v>972</v>
      </c>
      <c r="R7133" s="11" t="s">
        <v>15846</v>
      </c>
      <c r="S7133" s="11" t="s">
        <v>15847</v>
      </c>
      <c r="T7133" s="11" t="s">
        <v>25384</v>
      </c>
      <c r="W7133" s="11" t="s">
        <v>24600</v>
      </c>
      <c r="Y7133" s="13"/>
      <c r="Z7133" s="13"/>
      <c r="AA7133" s="11" t="s">
        <v>151</v>
      </c>
      <c r="AB7133" s="11" t="s">
        <v>25385</v>
      </c>
      <c r="AC7133" s="13"/>
      <c r="AD7133" s="11" t="s">
        <v>15846</v>
      </c>
      <c r="AF7133" s="13"/>
      <c r="AG7133" s="11" t="s">
        <v>152</v>
      </c>
      <c r="AH7133" s="11" t="s">
        <v>24603</v>
      </c>
      <c r="AJ7133" s="13"/>
      <c r="AK7133" s="13"/>
      <c r="AL7133" s="13"/>
      <c r="AM7133" s="13"/>
      <c r="AN7133" s="13"/>
      <c r="AO7133" s="13"/>
      <c r="AP7133" s="11" t="s">
        <v>25382</v>
      </c>
      <c r="AQ7133" s="11" t="s">
        <v>24604</v>
      </c>
      <c r="AR7133" s="13"/>
      <c r="AS7133" s="13"/>
      <c r="AT7133" s="12" t="b">
        <v>1</v>
      </c>
      <c r="AU7133" s="13"/>
      <c r="AV7133" s="15">
        <v>45910.0</v>
      </c>
      <c r="AW7133" s="13"/>
      <c r="AX7133" s="14" t="s">
        <v>155</v>
      </c>
      <c r="AY7133" s="13"/>
      <c r="AZ7133" s="14">
        <v>295.0</v>
      </c>
      <c r="BA7133" s="13"/>
    </row>
    <row r="7134">
      <c r="A7134" s="11" t="s">
        <v>25386</v>
      </c>
      <c r="B7134" s="11">
        <v>17798.0</v>
      </c>
      <c r="C7134" s="12" t="b">
        <v>1</v>
      </c>
      <c r="D7134" s="12" t="b">
        <v>0</v>
      </c>
      <c r="E7134" s="12" t="b">
        <v>0</v>
      </c>
      <c r="F7134" s="12" t="b">
        <v>0</v>
      </c>
      <c r="G7134" s="12" t="b">
        <v>1</v>
      </c>
      <c r="H7134" s="12" t="b">
        <v>0</v>
      </c>
      <c r="I7134" s="13"/>
      <c r="J7134" s="13"/>
      <c r="K7134" s="12" t="b">
        <v>1</v>
      </c>
      <c r="L7134" s="15">
        <v>45758.0</v>
      </c>
      <c r="M7134" s="11" t="s">
        <v>1124</v>
      </c>
      <c r="N7134" s="11" t="s">
        <v>25387</v>
      </c>
      <c r="O7134" s="11" t="s">
        <v>23229</v>
      </c>
      <c r="P7134" s="11" t="s">
        <v>24600</v>
      </c>
      <c r="Q7134" s="11" t="s">
        <v>972</v>
      </c>
      <c r="R7134" s="11" t="s">
        <v>23230</v>
      </c>
      <c r="S7134" s="11" t="s">
        <v>23231</v>
      </c>
      <c r="T7134" s="11" t="s">
        <v>25388</v>
      </c>
      <c r="V7134" s="13"/>
      <c r="W7134" s="11" t="s">
        <v>24600</v>
      </c>
      <c r="Y7134" s="13"/>
      <c r="Z7134" s="13"/>
      <c r="AA7134" s="11" t="s">
        <v>151</v>
      </c>
      <c r="AB7134" s="11" t="s">
        <v>25389</v>
      </c>
      <c r="AC7134" s="13"/>
      <c r="AD7134" s="11" t="s">
        <v>23230</v>
      </c>
      <c r="AE7134" s="13"/>
      <c r="AF7134" s="13"/>
      <c r="AG7134" s="11" t="s">
        <v>152</v>
      </c>
      <c r="AH7134" s="11" t="s">
        <v>24603</v>
      </c>
      <c r="AJ7134" s="13"/>
      <c r="AK7134" s="13"/>
      <c r="AL7134" s="13"/>
      <c r="AM7134" s="13"/>
      <c r="AN7134" s="13"/>
      <c r="AO7134" s="13"/>
      <c r="AP7134" s="11" t="s">
        <v>25386</v>
      </c>
      <c r="AQ7134" s="11" t="s">
        <v>24604</v>
      </c>
      <c r="AR7134" s="13"/>
      <c r="AS7134" s="13"/>
      <c r="AT7134" s="12" t="b">
        <v>1</v>
      </c>
      <c r="AU7134" s="13"/>
      <c r="AV7134" s="15">
        <v>45910.0</v>
      </c>
      <c r="AW7134" s="13"/>
      <c r="AX7134" s="14" t="s">
        <v>155</v>
      </c>
      <c r="AY7134" s="13"/>
      <c r="AZ7134" s="14">
        <v>297.0</v>
      </c>
      <c r="BA7134" s="13"/>
    </row>
    <row r="7135">
      <c r="A7135" s="11" t="s">
        <v>25390</v>
      </c>
      <c r="B7135" s="11">
        <v>17799.0</v>
      </c>
      <c r="C7135" s="12" t="b">
        <v>1</v>
      </c>
      <c r="D7135" s="12" t="b">
        <v>1</v>
      </c>
      <c r="E7135" s="12" t="b">
        <v>0</v>
      </c>
      <c r="F7135" s="12" t="b">
        <v>0</v>
      </c>
      <c r="G7135" s="12" t="b">
        <v>0</v>
      </c>
      <c r="H7135" s="12" t="b">
        <v>0</v>
      </c>
      <c r="I7135" s="13"/>
      <c r="J7135" s="13"/>
      <c r="K7135" s="12" t="b">
        <v>0</v>
      </c>
      <c r="L7135" s="14" t="s">
        <v>24197</v>
      </c>
      <c r="M7135" s="11" t="s">
        <v>1018</v>
      </c>
      <c r="N7135" s="11" t="s">
        <v>25391</v>
      </c>
      <c r="O7135" s="11" t="s">
        <v>16033</v>
      </c>
      <c r="P7135" s="11" t="s">
        <v>24199</v>
      </c>
      <c r="Q7135" s="11" t="s">
        <v>162</v>
      </c>
      <c r="R7135" s="11" t="s">
        <v>16034</v>
      </c>
      <c r="S7135" s="11" t="s">
        <v>437</v>
      </c>
      <c r="T7135" s="13"/>
      <c r="U7135" s="11" t="s">
        <v>16912</v>
      </c>
      <c r="W7135" s="11" t="s">
        <v>24199</v>
      </c>
      <c r="Z7135" s="13"/>
      <c r="AA7135" s="11" t="s">
        <v>151</v>
      </c>
      <c r="AB7135" s="13"/>
      <c r="AC7135" s="13"/>
      <c r="AD7135" s="11" t="s">
        <v>16034</v>
      </c>
      <c r="AF7135" s="13"/>
      <c r="AG7135" s="11" t="s">
        <v>152</v>
      </c>
      <c r="AH7135" s="11" t="s">
        <v>24200</v>
      </c>
      <c r="AJ7135" s="13"/>
      <c r="AK7135" s="13"/>
      <c r="AL7135" s="13"/>
      <c r="AM7135" s="13"/>
      <c r="AN7135" s="13"/>
      <c r="AO7135" s="13"/>
      <c r="AP7135" s="11" t="s">
        <v>25390</v>
      </c>
      <c r="AR7135" s="13"/>
      <c r="AS7135" s="13"/>
      <c r="AT7135" s="12" t="b">
        <v>1</v>
      </c>
      <c r="AU7135" s="13"/>
      <c r="AV7135" s="17">
        <v>45940.0</v>
      </c>
      <c r="AW7135" s="13"/>
      <c r="AX7135" s="14" t="s">
        <v>155</v>
      </c>
      <c r="AY7135" s="13"/>
      <c r="AZ7135" s="14">
        <v>4994.0</v>
      </c>
      <c r="BA7135" s="13"/>
    </row>
    <row r="7136">
      <c r="A7136" s="11" t="s">
        <v>25392</v>
      </c>
      <c r="B7136" s="11">
        <v>17800.0</v>
      </c>
      <c r="C7136" s="12" t="b">
        <v>1</v>
      </c>
      <c r="D7136" s="12" t="b">
        <v>0</v>
      </c>
      <c r="E7136" s="12" t="b">
        <v>0</v>
      </c>
      <c r="F7136" s="12" t="b">
        <v>0</v>
      </c>
      <c r="G7136" s="12" t="b">
        <v>0</v>
      </c>
      <c r="H7136" s="12" t="b">
        <v>1</v>
      </c>
      <c r="I7136" s="13"/>
      <c r="J7136" s="13"/>
      <c r="K7136" s="12" t="b">
        <v>1</v>
      </c>
      <c r="L7136" s="15">
        <v>45788.0</v>
      </c>
      <c r="M7136" s="11" t="s">
        <v>1793</v>
      </c>
      <c r="N7136" s="11" t="s">
        <v>25393</v>
      </c>
      <c r="O7136" s="11" t="s">
        <v>1795</v>
      </c>
      <c r="P7136" s="11" t="s">
        <v>24608</v>
      </c>
      <c r="Q7136" s="11" t="s">
        <v>1051</v>
      </c>
      <c r="R7136" s="11" t="s">
        <v>1796</v>
      </c>
      <c r="S7136" s="11" t="s">
        <v>1797</v>
      </c>
      <c r="T7136" s="11" t="s">
        <v>25394</v>
      </c>
      <c r="W7136" s="11" t="s">
        <v>24608</v>
      </c>
      <c r="Y7136" s="13"/>
      <c r="Z7136" s="13"/>
      <c r="AA7136" s="11" t="s">
        <v>151</v>
      </c>
      <c r="AB7136" s="11" t="s">
        <v>25395</v>
      </c>
      <c r="AC7136" s="13"/>
      <c r="AD7136" s="11" t="s">
        <v>1796</v>
      </c>
      <c r="AE7136" s="11" t="s">
        <v>2029</v>
      </c>
      <c r="AG7136" s="11" t="s">
        <v>152</v>
      </c>
      <c r="AH7136" s="11" t="s">
        <v>24613</v>
      </c>
      <c r="AJ7136" s="13"/>
      <c r="AK7136" s="13"/>
      <c r="AL7136" s="13"/>
      <c r="AM7136" s="13"/>
      <c r="AN7136" s="13"/>
      <c r="AO7136" s="13"/>
      <c r="AP7136" s="11" t="s">
        <v>25392</v>
      </c>
      <c r="AQ7136" s="11" t="s">
        <v>24604</v>
      </c>
      <c r="AR7136" s="13"/>
      <c r="AS7136" s="13"/>
      <c r="AT7136" s="12" t="b">
        <v>0</v>
      </c>
      <c r="AU7136" s="13"/>
      <c r="AV7136" s="15">
        <v>45910.0</v>
      </c>
      <c r="AW7136" s="13"/>
      <c r="AX7136" s="14" t="s">
        <v>155</v>
      </c>
      <c r="AY7136" s="13"/>
      <c r="AZ7136" s="14">
        <v>352.0</v>
      </c>
      <c r="BA7136" s="13"/>
    </row>
    <row r="7137">
      <c r="A7137" s="11" t="s">
        <v>25396</v>
      </c>
      <c r="B7137" s="11">
        <v>17802.0</v>
      </c>
      <c r="C7137" s="12" t="b">
        <v>1</v>
      </c>
      <c r="D7137" s="12" t="b">
        <v>0</v>
      </c>
      <c r="E7137" s="12" t="b">
        <v>0</v>
      </c>
      <c r="F7137" s="12" t="b">
        <v>0</v>
      </c>
      <c r="G7137" s="12" t="b">
        <v>0</v>
      </c>
      <c r="H7137" s="12" t="b">
        <v>1</v>
      </c>
      <c r="I7137" s="13"/>
      <c r="J7137" s="13"/>
      <c r="K7137" s="12" t="b">
        <v>1</v>
      </c>
      <c r="L7137" s="15">
        <v>45758.0</v>
      </c>
      <c r="M7137" s="11" t="s">
        <v>256</v>
      </c>
      <c r="N7137" s="11" t="s">
        <v>25397</v>
      </c>
      <c r="O7137" s="11" t="s">
        <v>1001</v>
      </c>
      <c r="P7137" s="11" t="s">
        <v>24600</v>
      </c>
      <c r="Q7137" s="11" t="s">
        <v>972</v>
      </c>
      <c r="R7137" s="11" t="s">
        <v>1002</v>
      </c>
      <c r="S7137" s="11" t="s">
        <v>1003</v>
      </c>
      <c r="T7137" s="11" t="s">
        <v>25398</v>
      </c>
      <c r="W7137" s="11" t="s">
        <v>24600</v>
      </c>
      <c r="Y7137" s="13"/>
      <c r="Z7137" s="13"/>
      <c r="AA7137" s="11" t="s">
        <v>151</v>
      </c>
      <c r="AB7137" s="11" t="s">
        <v>25399</v>
      </c>
      <c r="AC7137" s="13"/>
      <c r="AD7137" s="11" t="s">
        <v>1002</v>
      </c>
      <c r="AE7137" s="13"/>
      <c r="AF7137" s="13"/>
      <c r="AG7137" s="11" t="s">
        <v>152</v>
      </c>
      <c r="AH7137" s="11" t="s">
        <v>24603</v>
      </c>
      <c r="AJ7137" s="13"/>
      <c r="AK7137" s="13"/>
      <c r="AL7137" s="13"/>
      <c r="AM7137" s="13"/>
      <c r="AN7137" s="13"/>
      <c r="AO7137" s="13"/>
      <c r="AP7137" s="11" t="s">
        <v>25396</v>
      </c>
      <c r="AQ7137" s="11" t="s">
        <v>24604</v>
      </c>
      <c r="AR7137" s="13"/>
      <c r="AS7137" s="13"/>
      <c r="AT7137" s="12" t="b">
        <v>1</v>
      </c>
      <c r="AU7137" s="13"/>
      <c r="AV7137" s="15">
        <v>45910.0</v>
      </c>
      <c r="AW7137" s="13"/>
      <c r="AX7137" s="14" t="s">
        <v>155</v>
      </c>
      <c r="AY7137" s="13"/>
      <c r="AZ7137" s="14">
        <v>298.0</v>
      </c>
      <c r="BA7137" s="13"/>
    </row>
    <row r="7138">
      <c r="A7138" s="11" t="s">
        <v>25400</v>
      </c>
      <c r="B7138" s="11">
        <v>17806.0</v>
      </c>
      <c r="C7138" s="12" t="b">
        <v>1</v>
      </c>
      <c r="D7138" s="12" t="b">
        <v>0</v>
      </c>
      <c r="E7138" s="12" t="b">
        <v>0</v>
      </c>
      <c r="F7138" s="12" t="b">
        <v>0</v>
      </c>
      <c r="G7138" s="12" t="b">
        <v>0</v>
      </c>
      <c r="H7138" s="12" t="b">
        <v>0</v>
      </c>
      <c r="I7138" s="13"/>
      <c r="J7138" s="13"/>
      <c r="K7138" s="12" t="b">
        <v>1</v>
      </c>
      <c r="L7138" s="14" t="s">
        <v>25049</v>
      </c>
      <c r="M7138" s="11" t="s">
        <v>282</v>
      </c>
      <c r="N7138" s="11" t="s">
        <v>25401</v>
      </c>
      <c r="O7138" s="11" t="s">
        <v>25402</v>
      </c>
      <c r="P7138" s="11" t="s">
        <v>25051</v>
      </c>
      <c r="Q7138" s="11" t="s">
        <v>9926</v>
      </c>
      <c r="R7138" s="11" t="s">
        <v>25403</v>
      </c>
      <c r="S7138" s="11" t="s">
        <v>25404</v>
      </c>
      <c r="U7138" s="11" t="s">
        <v>22472</v>
      </c>
      <c r="W7138" s="11" t="s">
        <v>25051</v>
      </c>
      <c r="AA7138" s="11" t="s">
        <v>215</v>
      </c>
      <c r="AB7138" s="13"/>
      <c r="AC7138" s="13"/>
      <c r="AD7138" s="11" t="s">
        <v>25403</v>
      </c>
      <c r="AE7138" s="13"/>
      <c r="AF7138" s="13"/>
      <c r="AG7138" s="11" t="s">
        <v>152</v>
      </c>
      <c r="AH7138" s="11" t="s">
        <v>25052</v>
      </c>
      <c r="AJ7138" s="13"/>
      <c r="AK7138" s="13"/>
      <c r="AL7138" s="13"/>
      <c r="AM7138" s="13"/>
      <c r="AN7138" s="13"/>
      <c r="AO7138" s="13"/>
      <c r="AP7138" s="11" t="s">
        <v>25400</v>
      </c>
      <c r="AR7138" s="13"/>
      <c r="AS7138" s="13"/>
      <c r="AT7138" s="12" t="b">
        <v>1</v>
      </c>
      <c r="AU7138" s="13"/>
      <c r="AV7138" s="17">
        <v>45940.0</v>
      </c>
      <c r="AW7138" s="13"/>
      <c r="AX7138" s="14" t="s">
        <v>155</v>
      </c>
      <c r="AY7138" s="13"/>
      <c r="AZ7138" s="14">
        <v>5223.0</v>
      </c>
      <c r="BA7138" s="13"/>
    </row>
    <row r="7139">
      <c r="A7139" s="11" t="s">
        <v>25405</v>
      </c>
      <c r="B7139" s="11">
        <v>17807.0</v>
      </c>
      <c r="C7139" s="12" t="b">
        <v>1</v>
      </c>
      <c r="D7139" s="12" t="b">
        <v>1</v>
      </c>
      <c r="E7139" s="12" t="b">
        <v>0</v>
      </c>
      <c r="F7139" s="12" t="b">
        <v>0</v>
      </c>
      <c r="G7139" s="12" t="b">
        <v>0</v>
      </c>
      <c r="H7139" s="12" t="b">
        <v>0</v>
      </c>
      <c r="I7139" s="13"/>
      <c r="J7139" s="13"/>
      <c r="K7139" s="12" t="b">
        <v>1</v>
      </c>
      <c r="L7139" s="15">
        <v>45725.0</v>
      </c>
      <c r="M7139" s="11" t="s">
        <v>1416</v>
      </c>
      <c r="N7139" s="11" t="s">
        <v>25406</v>
      </c>
      <c r="O7139" s="11" t="s">
        <v>25407</v>
      </c>
      <c r="P7139" s="11" t="s">
        <v>24811</v>
      </c>
      <c r="Q7139" s="11" t="s">
        <v>16866</v>
      </c>
      <c r="R7139" s="11" t="s">
        <v>25408</v>
      </c>
      <c r="S7139" s="11" t="s">
        <v>25409</v>
      </c>
      <c r="U7139" s="11" t="s">
        <v>14882</v>
      </c>
      <c r="W7139" s="11" t="s">
        <v>24811</v>
      </c>
      <c r="AA7139" s="11" t="s">
        <v>151</v>
      </c>
      <c r="AB7139" s="13"/>
      <c r="AC7139" s="13"/>
      <c r="AD7139" s="11" t="s">
        <v>25408</v>
      </c>
      <c r="AE7139" s="13"/>
      <c r="AF7139" s="13"/>
      <c r="AG7139" s="11" t="s">
        <v>152</v>
      </c>
      <c r="AH7139" s="11" t="s">
        <v>24812</v>
      </c>
      <c r="AJ7139" s="13"/>
      <c r="AK7139" s="13"/>
      <c r="AL7139" s="14">
        <v>5.0</v>
      </c>
      <c r="AM7139" s="13"/>
      <c r="AN7139" s="13"/>
      <c r="AO7139" s="13"/>
      <c r="AP7139" s="11" t="s">
        <v>25405</v>
      </c>
      <c r="AR7139" s="13"/>
      <c r="AS7139" s="13"/>
      <c r="AT7139" s="12" t="b">
        <v>1</v>
      </c>
      <c r="AU7139" s="13"/>
      <c r="AV7139" s="17">
        <v>45940.0</v>
      </c>
      <c r="AW7139" s="13"/>
      <c r="AX7139" s="14" t="s">
        <v>155</v>
      </c>
      <c r="AY7139" s="13"/>
      <c r="AZ7139" s="14">
        <v>5181.0</v>
      </c>
      <c r="BA7139" s="13"/>
    </row>
    <row r="7140">
      <c r="A7140" s="11" t="s">
        <v>25410</v>
      </c>
      <c r="B7140" s="11">
        <v>17808.0</v>
      </c>
      <c r="C7140" s="12" t="b">
        <v>1</v>
      </c>
      <c r="D7140" s="12" t="b">
        <v>1</v>
      </c>
      <c r="E7140" s="12" t="b">
        <v>0</v>
      </c>
      <c r="F7140" s="12" t="b">
        <v>0</v>
      </c>
      <c r="G7140" s="12" t="b">
        <v>0</v>
      </c>
      <c r="H7140" s="12" t="b">
        <v>0</v>
      </c>
      <c r="I7140" s="13"/>
      <c r="J7140" s="13"/>
      <c r="K7140" s="12" t="b">
        <v>0</v>
      </c>
      <c r="L7140" s="14" t="s">
        <v>24628</v>
      </c>
      <c r="M7140" s="11" t="s">
        <v>19744</v>
      </c>
      <c r="N7140" s="11" t="s">
        <v>25411</v>
      </c>
      <c r="O7140" s="11" t="s">
        <v>25412</v>
      </c>
      <c r="P7140" s="11" t="s">
        <v>24630</v>
      </c>
      <c r="Q7140" s="11" t="s">
        <v>3705</v>
      </c>
      <c r="R7140" s="11" t="s">
        <v>25413</v>
      </c>
      <c r="S7140" s="11" t="s">
        <v>25414</v>
      </c>
      <c r="U7140" s="11" t="s">
        <v>22434</v>
      </c>
      <c r="W7140" s="11" t="s">
        <v>24630</v>
      </c>
      <c r="AA7140" s="11" t="s">
        <v>151</v>
      </c>
      <c r="AB7140" s="13"/>
      <c r="AC7140" s="13"/>
      <c r="AD7140" s="11" t="s">
        <v>25413</v>
      </c>
      <c r="AE7140" s="13"/>
      <c r="AF7140" s="13"/>
      <c r="AG7140" s="11" t="s">
        <v>152</v>
      </c>
      <c r="AH7140" s="11" t="s">
        <v>24631</v>
      </c>
      <c r="AJ7140" s="13"/>
      <c r="AK7140" s="13"/>
      <c r="AL7140" s="13"/>
      <c r="AM7140" s="13"/>
      <c r="AN7140" s="13"/>
      <c r="AO7140" s="13"/>
      <c r="AP7140" s="11" t="s">
        <v>25410</v>
      </c>
      <c r="AR7140" s="13"/>
      <c r="AS7140" s="13"/>
      <c r="AT7140" s="12" t="b">
        <v>1</v>
      </c>
      <c r="AU7140" s="13"/>
      <c r="AV7140" s="17">
        <v>45940.0</v>
      </c>
      <c r="AW7140" s="13"/>
      <c r="AX7140" s="14" t="s">
        <v>155</v>
      </c>
      <c r="AY7140" s="13"/>
      <c r="AZ7140" s="14">
        <v>5165.0</v>
      </c>
      <c r="BA7140" s="13"/>
    </row>
    <row r="7141">
      <c r="A7141" s="11" t="s">
        <v>25415</v>
      </c>
      <c r="B7141" s="11">
        <v>17809.0</v>
      </c>
      <c r="C7141" s="12" t="b">
        <v>1</v>
      </c>
      <c r="D7141" s="12" t="b">
        <v>0</v>
      </c>
      <c r="E7141" s="12" t="b">
        <v>0</v>
      </c>
      <c r="F7141" s="12" t="b">
        <v>0</v>
      </c>
      <c r="G7141" s="12" t="b">
        <v>0</v>
      </c>
      <c r="H7141" s="12" t="b">
        <v>0</v>
      </c>
      <c r="I7141" s="13"/>
      <c r="J7141" s="13"/>
      <c r="K7141" s="12" t="b">
        <v>0</v>
      </c>
      <c r="L7141" s="14" t="s">
        <v>24739</v>
      </c>
      <c r="M7141" s="11" t="s">
        <v>230</v>
      </c>
      <c r="N7141" s="11" t="s">
        <v>25416</v>
      </c>
      <c r="O7141" s="11" t="s">
        <v>23981</v>
      </c>
      <c r="P7141" s="11" t="s">
        <v>24742</v>
      </c>
      <c r="Q7141" s="11" t="s">
        <v>16866</v>
      </c>
      <c r="R7141" s="11" t="s">
        <v>23982</v>
      </c>
      <c r="S7141" s="11" t="s">
        <v>23983</v>
      </c>
      <c r="T7141" s="11" t="s">
        <v>16868</v>
      </c>
      <c r="U7141" s="11" t="s">
        <v>17121</v>
      </c>
      <c r="W7141" s="11" t="s">
        <v>24742</v>
      </c>
      <c r="AA7141" s="11" t="s">
        <v>14522</v>
      </c>
      <c r="AB7141" s="13"/>
      <c r="AC7141" s="13"/>
      <c r="AD7141" s="11" t="s">
        <v>23982</v>
      </c>
      <c r="AE7141" s="13"/>
      <c r="AF7141" s="13"/>
      <c r="AG7141" s="11" t="s">
        <v>152</v>
      </c>
      <c r="AH7141" s="11" t="s">
        <v>24744</v>
      </c>
      <c r="AJ7141" s="13"/>
      <c r="AK7141" s="13"/>
      <c r="AL7141" s="13"/>
      <c r="AM7141" s="13"/>
      <c r="AN7141" s="13"/>
      <c r="AO7141" s="13"/>
      <c r="AP7141" s="11" t="s">
        <v>25415</v>
      </c>
      <c r="AQ7141" s="11" t="s">
        <v>23532</v>
      </c>
      <c r="AR7141" s="13"/>
      <c r="AS7141" s="13"/>
      <c r="AT7141" s="12" t="b">
        <v>1</v>
      </c>
      <c r="AU7141" s="13"/>
      <c r="AV7141" s="17">
        <v>45940.0</v>
      </c>
      <c r="AW7141" s="13"/>
      <c r="AX7141" s="14" t="s">
        <v>155</v>
      </c>
      <c r="AY7141" s="13"/>
      <c r="AZ7141" s="14">
        <v>5147.0</v>
      </c>
      <c r="BA7141" s="13"/>
    </row>
    <row r="7142">
      <c r="A7142" s="11" t="s">
        <v>25417</v>
      </c>
      <c r="B7142" s="11">
        <v>17811.0</v>
      </c>
      <c r="C7142" s="12" t="b">
        <v>1</v>
      </c>
      <c r="D7142" s="12" t="b">
        <v>0</v>
      </c>
      <c r="E7142" s="12" t="b">
        <v>0</v>
      </c>
      <c r="F7142" s="12" t="b">
        <v>0</v>
      </c>
      <c r="G7142" s="12" t="b">
        <v>1</v>
      </c>
      <c r="H7142" s="12" t="b">
        <v>0</v>
      </c>
      <c r="I7142" s="13"/>
      <c r="J7142" s="13"/>
      <c r="K7142" s="12" t="b">
        <v>1</v>
      </c>
      <c r="L7142" s="15">
        <v>45758.0</v>
      </c>
      <c r="M7142" s="11" t="s">
        <v>16817</v>
      </c>
      <c r="N7142" s="11" t="s">
        <v>25418</v>
      </c>
      <c r="O7142" s="11" t="s">
        <v>16819</v>
      </c>
      <c r="P7142" s="11" t="s">
        <v>24600</v>
      </c>
      <c r="Q7142" s="11" t="s">
        <v>972</v>
      </c>
      <c r="R7142" s="11" t="s">
        <v>16820</v>
      </c>
      <c r="S7142" s="11" t="s">
        <v>1099</v>
      </c>
      <c r="T7142" s="11" t="s">
        <v>25419</v>
      </c>
      <c r="W7142" s="11" t="s">
        <v>24600</v>
      </c>
      <c r="Y7142" s="13"/>
      <c r="Z7142" s="13"/>
      <c r="AA7142" s="11" t="s">
        <v>151</v>
      </c>
      <c r="AB7142" s="11" t="s">
        <v>25420</v>
      </c>
      <c r="AC7142" s="13"/>
      <c r="AD7142" s="11" t="s">
        <v>16820</v>
      </c>
      <c r="AE7142" s="13"/>
      <c r="AF7142" s="13"/>
      <c r="AG7142" s="11" t="s">
        <v>152</v>
      </c>
      <c r="AH7142" s="11" t="s">
        <v>24603</v>
      </c>
      <c r="AJ7142" s="13"/>
      <c r="AK7142" s="13"/>
      <c r="AL7142" s="13"/>
      <c r="AM7142" s="13"/>
      <c r="AN7142" s="13"/>
      <c r="AO7142" s="13"/>
      <c r="AP7142" s="11" t="s">
        <v>25417</v>
      </c>
      <c r="AQ7142" s="11" t="s">
        <v>24604</v>
      </c>
      <c r="AR7142" s="13"/>
      <c r="AS7142" s="13"/>
      <c r="AT7142" s="12" t="b">
        <v>1</v>
      </c>
      <c r="AU7142" s="13"/>
      <c r="AV7142" s="14" t="s">
        <v>167</v>
      </c>
      <c r="AW7142" s="13"/>
      <c r="AX7142" s="14" t="s">
        <v>155</v>
      </c>
      <c r="AY7142" s="13"/>
      <c r="AZ7142" s="14">
        <v>8532.0</v>
      </c>
      <c r="BA7142" s="13"/>
    </row>
    <row r="7143">
      <c r="A7143" s="11" t="s">
        <v>25421</v>
      </c>
      <c r="B7143" s="11">
        <v>17814.0</v>
      </c>
      <c r="C7143" s="12" t="b">
        <v>1</v>
      </c>
      <c r="D7143" s="12" t="b">
        <v>1</v>
      </c>
      <c r="E7143" s="12" t="b">
        <v>0</v>
      </c>
      <c r="F7143" s="12" t="b">
        <v>0</v>
      </c>
      <c r="G7143" s="12" t="b">
        <v>0</v>
      </c>
      <c r="H7143" s="12" t="b">
        <v>0</v>
      </c>
      <c r="I7143" s="13"/>
      <c r="J7143" s="13"/>
      <c r="K7143" s="12" t="b">
        <v>0</v>
      </c>
      <c r="L7143" s="14" t="s">
        <v>24739</v>
      </c>
      <c r="M7143" s="11" t="s">
        <v>5170</v>
      </c>
      <c r="N7143" s="11" t="s">
        <v>25422</v>
      </c>
      <c r="O7143" s="11" t="s">
        <v>20722</v>
      </c>
      <c r="P7143" s="11" t="s">
        <v>24742</v>
      </c>
      <c r="Q7143" s="11" t="s">
        <v>16866</v>
      </c>
      <c r="R7143" s="11" t="s">
        <v>20723</v>
      </c>
      <c r="S7143" s="11" t="s">
        <v>7979</v>
      </c>
      <c r="U7143" s="11" t="s">
        <v>22447</v>
      </c>
      <c r="W7143" s="11" t="s">
        <v>24742</v>
      </c>
      <c r="AA7143" s="11" t="s">
        <v>151</v>
      </c>
      <c r="AB7143" s="13"/>
      <c r="AC7143" s="13"/>
      <c r="AD7143" s="11" t="s">
        <v>20723</v>
      </c>
      <c r="AF7143" s="13"/>
      <c r="AG7143" s="11" t="s">
        <v>152</v>
      </c>
      <c r="AH7143" s="11" t="s">
        <v>24744</v>
      </c>
      <c r="AJ7143" s="13"/>
      <c r="AK7143" s="13"/>
      <c r="AL7143" s="13"/>
      <c r="AM7143" s="13"/>
      <c r="AN7143" s="13"/>
      <c r="AO7143" s="13"/>
      <c r="AP7143" s="11" t="s">
        <v>25421</v>
      </c>
      <c r="AR7143" s="13"/>
      <c r="AS7143" s="13"/>
      <c r="AT7143" s="12" t="b">
        <v>1</v>
      </c>
      <c r="AU7143" s="13"/>
      <c r="AV7143" s="17">
        <v>45940.0</v>
      </c>
      <c r="AW7143" s="13"/>
      <c r="AX7143" s="14" t="s">
        <v>155</v>
      </c>
      <c r="AY7143" s="13"/>
      <c r="AZ7143" s="14">
        <v>5145.0</v>
      </c>
      <c r="BA7143" s="13"/>
    </row>
    <row r="7144">
      <c r="A7144" s="11" t="s">
        <v>25423</v>
      </c>
      <c r="B7144" s="11">
        <v>17816.0</v>
      </c>
      <c r="C7144" s="12" t="b">
        <v>1</v>
      </c>
      <c r="D7144" s="12" t="b">
        <v>0</v>
      </c>
      <c r="E7144" s="12" t="b">
        <v>0</v>
      </c>
      <c r="F7144" s="12" t="b">
        <v>0</v>
      </c>
      <c r="G7144" s="12" t="b">
        <v>0</v>
      </c>
      <c r="H7144" s="12" t="b">
        <v>0</v>
      </c>
      <c r="I7144" s="13"/>
      <c r="J7144" s="13"/>
      <c r="K7144" s="12" t="b">
        <v>1</v>
      </c>
      <c r="L7144" s="14" t="s">
        <v>24869</v>
      </c>
      <c r="M7144" s="11" t="s">
        <v>18482</v>
      </c>
      <c r="N7144" s="11" t="s">
        <v>25424</v>
      </c>
      <c r="O7144" s="11" t="s">
        <v>18484</v>
      </c>
      <c r="P7144" s="11" t="s">
        <v>24872</v>
      </c>
      <c r="Q7144" s="11" t="s">
        <v>146</v>
      </c>
      <c r="R7144" s="11" t="s">
        <v>18485</v>
      </c>
      <c r="S7144" s="11" t="s">
        <v>18486</v>
      </c>
      <c r="U7144" s="11" t="s">
        <v>23593</v>
      </c>
      <c r="W7144" s="11" t="s">
        <v>24872</v>
      </c>
      <c r="AA7144" s="11" t="s">
        <v>3028</v>
      </c>
      <c r="AB7144" s="13"/>
      <c r="AC7144" s="13"/>
      <c r="AD7144" s="11" t="s">
        <v>18485</v>
      </c>
      <c r="AF7144" s="13"/>
      <c r="AG7144" s="11" t="s">
        <v>152</v>
      </c>
      <c r="AH7144" s="11" t="s">
        <v>24874</v>
      </c>
      <c r="AJ7144" s="13"/>
      <c r="AK7144" s="13"/>
      <c r="AL7144" s="13"/>
      <c r="AM7144" s="13"/>
      <c r="AN7144" s="13"/>
      <c r="AO7144" s="13"/>
      <c r="AP7144" s="11" t="s">
        <v>25423</v>
      </c>
      <c r="AR7144" s="13"/>
      <c r="AS7144" s="13"/>
      <c r="AT7144" s="13"/>
      <c r="AU7144" s="13"/>
      <c r="AV7144" s="14" t="s">
        <v>155</v>
      </c>
      <c r="AW7144" s="13"/>
      <c r="AX7144" s="14" t="s">
        <v>155</v>
      </c>
      <c r="AY7144" s="11" t="s">
        <v>18488</v>
      </c>
      <c r="AZ7144" s="14">
        <v>9123.0</v>
      </c>
      <c r="BA7144" s="13"/>
    </row>
    <row r="7145">
      <c r="A7145" s="11" t="s">
        <v>25425</v>
      </c>
      <c r="B7145" s="11">
        <v>17817.0</v>
      </c>
      <c r="C7145" s="12" t="b">
        <v>1</v>
      </c>
      <c r="D7145" s="12" t="b">
        <v>0</v>
      </c>
      <c r="E7145" s="12" t="b">
        <v>0</v>
      </c>
      <c r="F7145" s="12" t="b">
        <v>0</v>
      </c>
      <c r="G7145" s="12" t="b">
        <v>0</v>
      </c>
      <c r="H7145" s="12" t="b">
        <v>0</v>
      </c>
      <c r="I7145" s="13"/>
      <c r="J7145" s="13"/>
      <c r="K7145" s="12" t="b">
        <v>1</v>
      </c>
      <c r="L7145" s="14" t="s">
        <v>25342</v>
      </c>
      <c r="M7145" s="11" t="s">
        <v>18482</v>
      </c>
      <c r="N7145" s="11" t="s">
        <v>25426</v>
      </c>
      <c r="O7145" s="11" t="s">
        <v>23808</v>
      </c>
      <c r="P7145" s="11" t="s">
        <v>25344</v>
      </c>
      <c r="Q7145" s="11" t="s">
        <v>16380</v>
      </c>
      <c r="R7145" s="11" t="s">
        <v>23809</v>
      </c>
      <c r="S7145" s="11" t="s">
        <v>23810</v>
      </c>
      <c r="T7145" s="13"/>
      <c r="U7145" s="11" t="s">
        <v>23593</v>
      </c>
      <c r="W7145" s="11" t="s">
        <v>25344</v>
      </c>
      <c r="AA7145" s="11" t="s">
        <v>151</v>
      </c>
      <c r="AB7145" s="13"/>
      <c r="AC7145" s="13"/>
      <c r="AD7145" s="11" t="s">
        <v>23809</v>
      </c>
      <c r="AE7145" s="13"/>
      <c r="AF7145" s="13"/>
      <c r="AG7145" s="11" t="s">
        <v>152</v>
      </c>
      <c r="AH7145" s="11" t="s">
        <v>25345</v>
      </c>
      <c r="AJ7145" s="13"/>
      <c r="AK7145" s="13"/>
      <c r="AL7145" s="13"/>
      <c r="AM7145" s="13"/>
      <c r="AN7145" s="13"/>
      <c r="AO7145" s="13"/>
      <c r="AP7145" s="11" t="s">
        <v>25425</v>
      </c>
      <c r="AR7145" s="13"/>
      <c r="AS7145" s="13"/>
      <c r="AT7145" s="13"/>
      <c r="AU7145" s="13"/>
      <c r="AV7145" s="14" t="s">
        <v>155</v>
      </c>
      <c r="AW7145" s="13"/>
      <c r="AX7145" s="14" t="s">
        <v>155</v>
      </c>
      <c r="AY7145" s="11" t="s">
        <v>18488</v>
      </c>
      <c r="AZ7145" s="14">
        <v>9122.0</v>
      </c>
      <c r="BA7145" s="13"/>
    </row>
    <row r="7146">
      <c r="A7146" s="11" t="s">
        <v>25427</v>
      </c>
      <c r="B7146" s="11">
        <v>17818.0</v>
      </c>
      <c r="C7146" s="12" t="b">
        <v>1</v>
      </c>
      <c r="D7146" s="12" t="b">
        <v>1</v>
      </c>
      <c r="E7146" s="12" t="b">
        <v>0</v>
      </c>
      <c r="F7146" s="12" t="b">
        <v>0</v>
      </c>
      <c r="G7146" s="12" t="b">
        <v>0</v>
      </c>
      <c r="H7146" s="12" t="b">
        <v>0</v>
      </c>
      <c r="I7146" s="13"/>
      <c r="J7146" s="13"/>
      <c r="K7146" s="12" t="b">
        <v>1</v>
      </c>
      <c r="L7146" s="14" t="s">
        <v>25240</v>
      </c>
      <c r="M7146" s="11" t="s">
        <v>1793</v>
      </c>
      <c r="N7146" s="11" t="s">
        <v>25428</v>
      </c>
      <c r="O7146" s="11" t="s">
        <v>8831</v>
      </c>
      <c r="P7146" s="11" t="s">
        <v>25242</v>
      </c>
      <c r="Q7146" s="11" t="s">
        <v>9926</v>
      </c>
      <c r="R7146" s="11" t="s">
        <v>8832</v>
      </c>
      <c r="S7146" s="11" t="s">
        <v>3417</v>
      </c>
      <c r="T7146" s="11" t="s">
        <v>16868</v>
      </c>
      <c r="U7146" s="11" t="s">
        <v>15997</v>
      </c>
      <c r="W7146" s="11" t="s">
        <v>25242</v>
      </c>
      <c r="AA7146" s="11" t="s">
        <v>16462</v>
      </c>
      <c r="AB7146" s="13"/>
      <c r="AC7146" s="13"/>
      <c r="AD7146" s="11" t="s">
        <v>8832</v>
      </c>
      <c r="AE7146" s="13"/>
      <c r="AF7146" s="13"/>
      <c r="AG7146" s="11" t="s">
        <v>152</v>
      </c>
      <c r="AH7146" s="11" t="s">
        <v>25243</v>
      </c>
      <c r="AJ7146" s="13"/>
      <c r="AK7146" s="13"/>
      <c r="AL7146" s="14">
        <v>5.0</v>
      </c>
      <c r="AM7146" s="13"/>
      <c r="AN7146" s="13"/>
      <c r="AO7146" s="13"/>
      <c r="AP7146" s="11" t="s">
        <v>25427</v>
      </c>
      <c r="AQ7146" s="11" t="s">
        <v>23532</v>
      </c>
      <c r="AR7146" s="13"/>
      <c r="AS7146" s="13"/>
      <c r="AT7146" s="12" t="b">
        <v>1</v>
      </c>
      <c r="AU7146" s="13"/>
      <c r="AV7146" s="15">
        <v>45910.0</v>
      </c>
      <c r="AW7146" s="13"/>
      <c r="AX7146" s="14" t="s">
        <v>155</v>
      </c>
      <c r="AY7146" s="13"/>
      <c r="AZ7146" s="14">
        <v>265.0</v>
      </c>
      <c r="BA7146" s="13"/>
    </row>
    <row r="7147">
      <c r="A7147" s="11" t="s">
        <v>25429</v>
      </c>
      <c r="B7147" s="11">
        <v>17819.0</v>
      </c>
      <c r="C7147" s="12" t="b">
        <v>1</v>
      </c>
      <c r="D7147" s="12" t="b">
        <v>1</v>
      </c>
      <c r="E7147" s="12" t="b">
        <v>0</v>
      </c>
      <c r="F7147" s="12" t="b">
        <v>0</v>
      </c>
      <c r="G7147" s="12" t="b">
        <v>0</v>
      </c>
      <c r="H7147" s="12" t="b">
        <v>0</v>
      </c>
      <c r="I7147" s="13"/>
      <c r="J7147" s="13"/>
      <c r="K7147" s="12" t="b">
        <v>1</v>
      </c>
      <c r="L7147" s="15">
        <v>45970.0</v>
      </c>
      <c r="M7147" s="11" t="s">
        <v>1793</v>
      </c>
      <c r="N7147" s="11" t="s">
        <v>25430</v>
      </c>
      <c r="O7147" s="11" t="s">
        <v>3508</v>
      </c>
      <c r="P7147" s="11" t="s">
        <v>25431</v>
      </c>
      <c r="Q7147" s="11" t="s">
        <v>16866</v>
      </c>
      <c r="R7147" s="11" t="s">
        <v>3509</v>
      </c>
      <c r="S7147" s="11" t="s">
        <v>1099</v>
      </c>
      <c r="U7147" s="11" t="s">
        <v>15997</v>
      </c>
      <c r="W7147" s="11" t="s">
        <v>25431</v>
      </c>
      <c r="AA7147" s="11" t="s">
        <v>151</v>
      </c>
      <c r="AB7147" s="13"/>
      <c r="AC7147" s="13"/>
      <c r="AD7147" s="11" t="s">
        <v>3509</v>
      </c>
      <c r="AF7147" s="13"/>
      <c r="AG7147" s="11" t="s">
        <v>152</v>
      </c>
      <c r="AH7147" s="11" t="s">
        <v>25432</v>
      </c>
      <c r="AJ7147" s="13"/>
      <c r="AK7147" s="13"/>
      <c r="AL7147" s="14">
        <v>4.0</v>
      </c>
      <c r="AM7147" s="13"/>
      <c r="AN7147" s="13"/>
      <c r="AO7147" s="13"/>
      <c r="AP7147" s="11" t="s">
        <v>25429</v>
      </c>
      <c r="AR7147" s="13"/>
      <c r="AS7147" s="13"/>
      <c r="AT7147" s="12" t="b">
        <v>1</v>
      </c>
      <c r="AU7147" s="13"/>
      <c r="AV7147" s="17">
        <v>45940.0</v>
      </c>
      <c r="AW7147" s="13"/>
      <c r="AX7147" s="14" t="s">
        <v>155</v>
      </c>
      <c r="AY7147" s="13"/>
      <c r="AZ7147" s="14">
        <v>5245.0</v>
      </c>
      <c r="BA7147" s="13"/>
    </row>
    <row r="7148">
      <c r="A7148" s="11" t="s">
        <v>25433</v>
      </c>
      <c r="B7148" s="11">
        <v>17820.0</v>
      </c>
      <c r="C7148" s="12" t="b">
        <v>1</v>
      </c>
      <c r="D7148" s="12" t="b">
        <v>0</v>
      </c>
      <c r="E7148" s="12" t="b">
        <v>0</v>
      </c>
      <c r="F7148" s="12" t="b">
        <v>0</v>
      </c>
      <c r="G7148" s="12" t="b">
        <v>0</v>
      </c>
      <c r="H7148" s="12" t="b">
        <v>0</v>
      </c>
      <c r="I7148" s="13"/>
      <c r="J7148" s="13"/>
      <c r="K7148" s="12" t="b">
        <v>1</v>
      </c>
      <c r="L7148" s="14" t="s">
        <v>25240</v>
      </c>
      <c r="M7148" s="11" t="s">
        <v>1793</v>
      </c>
      <c r="N7148" s="11" t="s">
        <v>25434</v>
      </c>
      <c r="O7148" s="11" t="s">
        <v>25435</v>
      </c>
      <c r="P7148" s="11" t="s">
        <v>25242</v>
      </c>
      <c r="Q7148" s="11" t="s">
        <v>9926</v>
      </c>
      <c r="R7148" s="11" t="s">
        <v>25436</v>
      </c>
      <c r="S7148" s="11" t="s">
        <v>25437</v>
      </c>
      <c r="T7148" s="11" t="s">
        <v>16868</v>
      </c>
      <c r="U7148" s="11" t="s">
        <v>15997</v>
      </c>
      <c r="W7148" s="11" t="s">
        <v>25242</v>
      </c>
      <c r="AA7148" s="11" t="s">
        <v>215</v>
      </c>
      <c r="AB7148" s="13"/>
      <c r="AC7148" s="13"/>
      <c r="AD7148" s="11" t="s">
        <v>25436</v>
      </c>
      <c r="AE7148" s="13"/>
      <c r="AF7148" s="13"/>
      <c r="AG7148" s="11" t="s">
        <v>152</v>
      </c>
      <c r="AH7148" s="11" t="s">
        <v>25243</v>
      </c>
      <c r="AJ7148" s="13"/>
      <c r="AK7148" s="13"/>
      <c r="AL7148" s="13"/>
      <c r="AM7148" s="13"/>
      <c r="AN7148" s="13"/>
      <c r="AO7148" s="13"/>
      <c r="AP7148" s="11" t="s">
        <v>25433</v>
      </c>
      <c r="AQ7148" s="11" t="s">
        <v>23532</v>
      </c>
      <c r="AR7148" s="13"/>
      <c r="AS7148" s="13"/>
      <c r="AT7148" s="12" t="b">
        <v>1</v>
      </c>
      <c r="AU7148" s="13"/>
      <c r="AV7148" s="15">
        <v>45910.0</v>
      </c>
      <c r="AW7148" s="13"/>
      <c r="AX7148" s="14" t="s">
        <v>155</v>
      </c>
      <c r="AY7148" s="13"/>
      <c r="AZ7148" s="14">
        <v>273.0</v>
      </c>
      <c r="BA7148" s="13"/>
    </row>
    <row r="7149">
      <c r="A7149" s="11" t="s">
        <v>25438</v>
      </c>
      <c r="B7149" s="11">
        <v>17821.0</v>
      </c>
      <c r="C7149" s="12" t="b">
        <v>1</v>
      </c>
      <c r="D7149" s="12" t="b">
        <v>0</v>
      </c>
      <c r="E7149" s="12" t="b">
        <v>0</v>
      </c>
      <c r="F7149" s="12" t="b">
        <v>0</v>
      </c>
      <c r="G7149" s="12" t="b">
        <v>0</v>
      </c>
      <c r="H7149" s="12" t="b">
        <v>0</v>
      </c>
      <c r="I7149" s="13"/>
      <c r="J7149" s="13"/>
      <c r="K7149" s="12" t="b">
        <v>1</v>
      </c>
      <c r="L7149" s="15">
        <v>45758.0</v>
      </c>
      <c r="M7149" s="11" t="s">
        <v>12729</v>
      </c>
      <c r="N7149" s="11" t="s">
        <v>25439</v>
      </c>
      <c r="O7149" s="11" t="s">
        <v>22298</v>
      </c>
      <c r="P7149" s="11" t="s">
        <v>24600</v>
      </c>
      <c r="Q7149" s="11" t="s">
        <v>972</v>
      </c>
      <c r="R7149" s="11" t="s">
        <v>22299</v>
      </c>
      <c r="S7149" s="11" t="s">
        <v>22300</v>
      </c>
      <c r="T7149" s="11" t="s">
        <v>25440</v>
      </c>
      <c r="W7149" s="11" t="s">
        <v>24600</v>
      </c>
      <c r="Y7149" s="13"/>
      <c r="Z7149" s="13"/>
      <c r="AA7149" s="11" t="s">
        <v>151</v>
      </c>
      <c r="AB7149" s="11" t="s">
        <v>25441</v>
      </c>
      <c r="AC7149" s="13"/>
      <c r="AD7149" s="11" t="s">
        <v>22299</v>
      </c>
      <c r="AF7149" s="13"/>
      <c r="AG7149" s="11" t="s">
        <v>152</v>
      </c>
      <c r="AH7149" s="11" t="s">
        <v>24603</v>
      </c>
      <c r="AJ7149" s="13"/>
      <c r="AK7149" s="13"/>
      <c r="AL7149" s="13"/>
      <c r="AM7149" s="13"/>
      <c r="AN7149" s="13"/>
      <c r="AO7149" s="13"/>
      <c r="AP7149" s="11" t="s">
        <v>25438</v>
      </c>
      <c r="AQ7149" s="11" t="s">
        <v>24604</v>
      </c>
      <c r="AR7149" s="13"/>
      <c r="AS7149" s="13"/>
      <c r="AT7149" s="12" t="b">
        <v>1</v>
      </c>
      <c r="AU7149" s="13"/>
      <c r="AV7149" s="15">
        <v>45910.0</v>
      </c>
      <c r="AW7149" s="13"/>
      <c r="AX7149" s="14" t="s">
        <v>155</v>
      </c>
      <c r="AY7149" s="13"/>
      <c r="AZ7149" s="14">
        <v>299.0</v>
      </c>
      <c r="BA7149" s="13"/>
    </row>
    <row r="7150">
      <c r="A7150" s="11" t="s">
        <v>25442</v>
      </c>
      <c r="B7150" s="11">
        <v>17822.0</v>
      </c>
      <c r="C7150" s="12" t="b">
        <v>1</v>
      </c>
      <c r="D7150" s="12" t="b">
        <v>0</v>
      </c>
      <c r="E7150" s="12" t="b">
        <v>0</v>
      </c>
      <c r="F7150" s="12" t="b">
        <v>0</v>
      </c>
      <c r="G7150" s="12" t="b">
        <v>0</v>
      </c>
      <c r="H7150" s="12" t="b">
        <v>0</v>
      </c>
      <c r="I7150" s="13"/>
      <c r="J7150" s="13"/>
      <c r="K7150" s="12" t="b">
        <v>1</v>
      </c>
      <c r="L7150" s="14" t="s">
        <v>25240</v>
      </c>
      <c r="M7150" s="11" t="s">
        <v>12729</v>
      </c>
      <c r="N7150" s="11" t="s">
        <v>25443</v>
      </c>
      <c r="O7150" s="11" t="s">
        <v>24450</v>
      </c>
      <c r="P7150" s="11" t="s">
        <v>25242</v>
      </c>
      <c r="Q7150" s="11" t="s">
        <v>9926</v>
      </c>
      <c r="R7150" s="11" t="s">
        <v>24451</v>
      </c>
      <c r="S7150" s="11" t="s">
        <v>24452</v>
      </c>
      <c r="T7150" s="11" t="s">
        <v>16868</v>
      </c>
      <c r="U7150" s="11" t="s">
        <v>23899</v>
      </c>
      <c r="W7150" s="11" t="s">
        <v>25242</v>
      </c>
      <c r="AA7150" s="11" t="s">
        <v>215</v>
      </c>
      <c r="AB7150" s="13"/>
      <c r="AC7150" s="13"/>
      <c r="AD7150" s="11" t="s">
        <v>24451</v>
      </c>
      <c r="AE7150" s="13"/>
      <c r="AF7150" s="13"/>
      <c r="AG7150" s="11" t="s">
        <v>152</v>
      </c>
      <c r="AH7150" s="11" t="s">
        <v>25243</v>
      </c>
      <c r="AJ7150" s="13"/>
      <c r="AK7150" s="13"/>
      <c r="AL7150" s="13"/>
      <c r="AM7150" s="13"/>
      <c r="AN7150" s="13"/>
      <c r="AO7150" s="13"/>
      <c r="AP7150" s="11" t="s">
        <v>25442</v>
      </c>
      <c r="AQ7150" s="11" t="s">
        <v>23532</v>
      </c>
      <c r="AR7150" s="13"/>
      <c r="AS7150" s="13"/>
      <c r="AT7150" s="12" t="b">
        <v>1</v>
      </c>
      <c r="AU7150" s="13"/>
      <c r="AV7150" s="15">
        <v>45910.0</v>
      </c>
      <c r="AW7150" s="13"/>
      <c r="AX7150" s="14" t="s">
        <v>155</v>
      </c>
      <c r="AY7150" s="13"/>
      <c r="AZ7150" s="14">
        <v>266.0</v>
      </c>
      <c r="BA7150" s="13"/>
    </row>
    <row r="7151">
      <c r="A7151" s="11" t="s">
        <v>25444</v>
      </c>
      <c r="B7151" s="11">
        <v>17823.0</v>
      </c>
      <c r="C7151" s="12" t="b">
        <v>1</v>
      </c>
      <c r="D7151" s="12" t="b">
        <v>0</v>
      </c>
      <c r="E7151" s="12" t="b">
        <v>0</v>
      </c>
      <c r="F7151" s="12" t="b">
        <v>0</v>
      </c>
      <c r="G7151" s="12" t="b">
        <v>0</v>
      </c>
      <c r="H7151" s="12" t="b">
        <v>0</v>
      </c>
      <c r="I7151" s="13"/>
      <c r="J7151" s="13"/>
      <c r="K7151" s="12" t="b">
        <v>1</v>
      </c>
      <c r="L7151" s="15">
        <v>45758.0</v>
      </c>
      <c r="M7151" s="11" t="s">
        <v>13063</v>
      </c>
      <c r="N7151" s="11" t="s">
        <v>25445</v>
      </c>
      <c r="O7151" s="11" t="s">
        <v>15852</v>
      </c>
      <c r="P7151" s="11" t="s">
        <v>24600</v>
      </c>
      <c r="Q7151" s="11" t="s">
        <v>972</v>
      </c>
      <c r="R7151" s="11" t="s">
        <v>15853</v>
      </c>
      <c r="S7151" s="11" t="s">
        <v>15854</v>
      </c>
      <c r="T7151" s="11" t="s">
        <v>25446</v>
      </c>
      <c r="W7151" s="11" t="s">
        <v>24600</v>
      </c>
      <c r="Y7151" s="13"/>
      <c r="Z7151" s="13"/>
      <c r="AA7151" s="11" t="s">
        <v>215</v>
      </c>
      <c r="AB7151" s="11" t="s">
        <v>25447</v>
      </c>
      <c r="AC7151" s="13"/>
      <c r="AD7151" s="11" t="s">
        <v>15853</v>
      </c>
      <c r="AE7151" s="13"/>
      <c r="AF7151" s="13"/>
      <c r="AG7151" s="11" t="s">
        <v>152</v>
      </c>
      <c r="AH7151" s="11" t="s">
        <v>24603</v>
      </c>
      <c r="AJ7151" s="13"/>
      <c r="AK7151" s="13"/>
      <c r="AL7151" s="13"/>
      <c r="AM7151" s="13"/>
      <c r="AN7151" s="13"/>
      <c r="AO7151" s="13"/>
      <c r="AP7151" s="11" t="s">
        <v>25444</v>
      </c>
      <c r="AQ7151" s="11" t="s">
        <v>24604</v>
      </c>
      <c r="AR7151" s="13"/>
      <c r="AS7151" s="13"/>
      <c r="AT7151" s="12" t="b">
        <v>1</v>
      </c>
      <c r="AU7151" s="13"/>
      <c r="AV7151" s="14" t="s">
        <v>167</v>
      </c>
      <c r="AW7151" s="13"/>
      <c r="AX7151" s="14" t="s">
        <v>155</v>
      </c>
      <c r="AY7151" s="13"/>
      <c r="AZ7151" s="14">
        <v>8533.0</v>
      </c>
      <c r="BA7151" s="13"/>
    </row>
    <row r="7152">
      <c r="A7152" s="11" t="s">
        <v>25448</v>
      </c>
      <c r="B7152" s="11">
        <v>17824.0</v>
      </c>
      <c r="C7152" s="12" t="b">
        <v>1</v>
      </c>
      <c r="D7152" s="12" t="b">
        <v>1</v>
      </c>
      <c r="E7152" s="12" t="b">
        <v>0</v>
      </c>
      <c r="F7152" s="12" t="b">
        <v>0</v>
      </c>
      <c r="G7152" s="12" t="b">
        <v>0</v>
      </c>
      <c r="H7152" s="12" t="b">
        <v>0</v>
      </c>
      <c r="I7152" s="13"/>
      <c r="J7152" s="13"/>
      <c r="K7152" s="12" t="b">
        <v>1</v>
      </c>
      <c r="L7152" s="15">
        <v>45725.0</v>
      </c>
      <c r="M7152" s="11" t="s">
        <v>3335</v>
      </c>
      <c r="N7152" s="11" t="s">
        <v>25449</v>
      </c>
      <c r="O7152" s="11" t="s">
        <v>21501</v>
      </c>
      <c r="P7152" s="11" t="s">
        <v>24811</v>
      </c>
      <c r="Q7152" s="11" t="s">
        <v>16866</v>
      </c>
      <c r="R7152" s="11" t="s">
        <v>21502</v>
      </c>
      <c r="S7152" s="11" t="s">
        <v>21503</v>
      </c>
      <c r="U7152" s="11" t="s">
        <v>23507</v>
      </c>
      <c r="W7152" s="11" t="s">
        <v>24811</v>
      </c>
      <c r="AA7152" s="11" t="s">
        <v>151</v>
      </c>
      <c r="AB7152" s="13"/>
      <c r="AC7152" s="13"/>
      <c r="AD7152" s="11" t="s">
        <v>21502</v>
      </c>
      <c r="AE7152" s="13"/>
      <c r="AF7152" s="13"/>
      <c r="AG7152" s="11" t="s">
        <v>152</v>
      </c>
      <c r="AH7152" s="11" t="s">
        <v>24812</v>
      </c>
      <c r="AJ7152" s="13"/>
      <c r="AK7152" s="13"/>
      <c r="AL7152" s="14">
        <v>5.0</v>
      </c>
      <c r="AM7152" s="13"/>
      <c r="AN7152" s="13"/>
      <c r="AO7152" s="13"/>
      <c r="AP7152" s="11" t="s">
        <v>25448</v>
      </c>
      <c r="AR7152" s="13"/>
      <c r="AS7152" s="13"/>
      <c r="AT7152" s="12" t="b">
        <v>1</v>
      </c>
      <c r="AU7152" s="13"/>
      <c r="AV7152" s="17">
        <v>45940.0</v>
      </c>
      <c r="AW7152" s="13"/>
      <c r="AX7152" s="14" t="s">
        <v>155</v>
      </c>
      <c r="AY7152" s="13"/>
      <c r="AZ7152" s="14">
        <v>5188.0</v>
      </c>
      <c r="BA7152" s="13"/>
    </row>
    <row r="7153">
      <c r="A7153" s="11" t="s">
        <v>25450</v>
      </c>
      <c r="B7153" s="11">
        <v>17825.0</v>
      </c>
      <c r="C7153" s="12" t="b">
        <v>1</v>
      </c>
      <c r="D7153" s="12" t="b">
        <v>1</v>
      </c>
      <c r="E7153" s="12" t="b">
        <v>0</v>
      </c>
      <c r="F7153" s="12" t="b">
        <v>0</v>
      </c>
      <c r="G7153" s="12" t="b">
        <v>0</v>
      </c>
      <c r="H7153" s="12" t="b">
        <v>0</v>
      </c>
      <c r="I7153" s="13"/>
      <c r="J7153" s="13"/>
      <c r="K7153" s="12" t="b">
        <v>1</v>
      </c>
      <c r="L7153" s="14" t="s">
        <v>24869</v>
      </c>
      <c r="M7153" s="11" t="s">
        <v>1793</v>
      </c>
      <c r="N7153" s="11" t="s">
        <v>25451</v>
      </c>
      <c r="O7153" s="11" t="s">
        <v>3502</v>
      </c>
      <c r="P7153" s="11" t="s">
        <v>24872</v>
      </c>
      <c r="Q7153" s="11" t="s">
        <v>146</v>
      </c>
      <c r="R7153" s="11" t="s">
        <v>3503</v>
      </c>
      <c r="S7153" s="11" t="s">
        <v>3504</v>
      </c>
      <c r="T7153" s="11" t="s">
        <v>16868</v>
      </c>
      <c r="U7153" s="11" t="s">
        <v>15997</v>
      </c>
      <c r="W7153" s="11" t="s">
        <v>24872</v>
      </c>
      <c r="AA7153" s="11" t="s">
        <v>151</v>
      </c>
      <c r="AB7153" s="13"/>
      <c r="AC7153" s="13"/>
      <c r="AD7153" s="11" t="s">
        <v>3503</v>
      </c>
      <c r="AE7153" s="13"/>
      <c r="AF7153" s="13"/>
      <c r="AG7153" s="11" t="s">
        <v>152</v>
      </c>
      <c r="AH7153" s="11" t="s">
        <v>24874</v>
      </c>
      <c r="AJ7153" s="13"/>
      <c r="AK7153" s="13"/>
      <c r="AL7153" s="13"/>
      <c r="AM7153" s="13"/>
      <c r="AN7153" s="13"/>
      <c r="AO7153" s="13"/>
      <c r="AP7153" s="11" t="s">
        <v>25450</v>
      </c>
      <c r="AQ7153" s="11" t="s">
        <v>23532</v>
      </c>
      <c r="AR7153" s="13"/>
      <c r="AS7153" s="13"/>
      <c r="AT7153" s="12" t="b">
        <v>1</v>
      </c>
      <c r="AU7153" s="13"/>
      <c r="AV7153" s="17">
        <v>45940.0</v>
      </c>
      <c r="AW7153" s="13"/>
      <c r="AX7153" s="14" t="s">
        <v>155</v>
      </c>
      <c r="AY7153" s="13"/>
      <c r="AZ7153" s="14">
        <v>5198.0</v>
      </c>
      <c r="BA7153" s="13"/>
    </row>
    <row r="7154">
      <c r="A7154" s="11" t="s">
        <v>25452</v>
      </c>
      <c r="B7154" s="11">
        <v>17826.0</v>
      </c>
      <c r="C7154" s="12" t="b">
        <v>1</v>
      </c>
      <c r="D7154" s="12" t="b">
        <v>0</v>
      </c>
      <c r="E7154" s="12" t="b">
        <v>0</v>
      </c>
      <c r="F7154" s="12" t="b">
        <v>0</v>
      </c>
      <c r="G7154" s="12" t="b">
        <v>1</v>
      </c>
      <c r="H7154" s="12" t="b">
        <v>1</v>
      </c>
      <c r="I7154" s="13"/>
      <c r="J7154" s="13"/>
      <c r="K7154" s="12" t="b">
        <v>1</v>
      </c>
      <c r="L7154" s="15">
        <v>45758.0</v>
      </c>
      <c r="M7154" s="11" t="s">
        <v>4660</v>
      </c>
      <c r="N7154" s="11" t="s">
        <v>25453</v>
      </c>
      <c r="O7154" s="11" t="s">
        <v>16489</v>
      </c>
      <c r="P7154" s="11" t="s">
        <v>24600</v>
      </c>
      <c r="Q7154" s="11" t="s">
        <v>972</v>
      </c>
      <c r="R7154" s="11" t="s">
        <v>16490</v>
      </c>
      <c r="S7154" s="11" t="s">
        <v>1099</v>
      </c>
      <c r="T7154" s="11" t="s">
        <v>25454</v>
      </c>
      <c r="V7154" s="13"/>
      <c r="W7154" s="11" t="s">
        <v>24600</v>
      </c>
      <c r="Y7154" s="13"/>
      <c r="Z7154" s="13"/>
      <c r="AA7154" s="11" t="s">
        <v>151</v>
      </c>
      <c r="AB7154" s="11" t="s">
        <v>25455</v>
      </c>
      <c r="AC7154" s="13"/>
      <c r="AD7154" s="11" t="s">
        <v>16490</v>
      </c>
      <c r="AE7154" s="13"/>
      <c r="AF7154" s="13"/>
      <c r="AG7154" s="11" t="s">
        <v>152</v>
      </c>
      <c r="AH7154" s="11" t="s">
        <v>24603</v>
      </c>
      <c r="AJ7154" s="13"/>
      <c r="AK7154" s="13"/>
      <c r="AL7154" s="13"/>
      <c r="AM7154" s="13"/>
      <c r="AN7154" s="13"/>
      <c r="AO7154" s="13"/>
      <c r="AP7154" s="11" t="s">
        <v>25452</v>
      </c>
      <c r="AQ7154" s="11" t="s">
        <v>24604</v>
      </c>
      <c r="AR7154" s="13"/>
      <c r="AS7154" s="13"/>
      <c r="AT7154" s="12" t="b">
        <v>1</v>
      </c>
      <c r="AU7154" s="13"/>
      <c r="AV7154" s="15">
        <v>45910.0</v>
      </c>
      <c r="AW7154" s="13"/>
      <c r="AX7154" s="14" t="s">
        <v>155</v>
      </c>
      <c r="AY7154" s="13"/>
      <c r="AZ7154" s="14">
        <v>300.0</v>
      </c>
      <c r="BA7154" s="13"/>
    </row>
    <row r="7155">
      <c r="A7155" s="11" t="s">
        <v>25456</v>
      </c>
      <c r="B7155" s="11">
        <v>17827.0</v>
      </c>
      <c r="C7155" s="12" t="b">
        <v>1</v>
      </c>
      <c r="D7155" s="12" t="b">
        <v>0</v>
      </c>
      <c r="E7155" s="12" t="b">
        <v>0</v>
      </c>
      <c r="F7155" s="12" t="b">
        <v>0</v>
      </c>
      <c r="G7155" s="12" t="b">
        <v>0</v>
      </c>
      <c r="H7155" s="12" t="b">
        <v>1</v>
      </c>
      <c r="I7155" s="13"/>
      <c r="J7155" s="13"/>
      <c r="K7155" s="12" t="b">
        <v>1</v>
      </c>
      <c r="L7155" s="15">
        <v>45758.0</v>
      </c>
      <c r="M7155" s="11" t="s">
        <v>12729</v>
      </c>
      <c r="N7155" s="11" t="s">
        <v>25457</v>
      </c>
      <c r="O7155" s="11" t="s">
        <v>25458</v>
      </c>
      <c r="P7155" s="11" t="s">
        <v>24600</v>
      </c>
      <c r="Q7155" s="11" t="s">
        <v>972</v>
      </c>
      <c r="R7155" s="11" t="s">
        <v>25459</v>
      </c>
      <c r="S7155" s="11" t="s">
        <v>25460</v>
      </c>
      <c r="T7155" s="11" t="s">
        <v>25461</v>
      </c>
      <c r="V7155" s="13"/>
      <c r="W7155" s="11" t="s">
        <v>24600</v>
      </c>
      <c r="Y7155" s="13"/>
      <c r="Z7155" s="13"/>
      <c r="AA7155" s="11" t="s">
        <v>151</v>
      </c>
      <c r="AB7155" s="11" t="s">
        <v>25462</v>
      </c>
      <c r="AC7155" s="13"/>
      <c r="AD7155" s="11" t="s">
        <v>25459</v>
      </c>
      <c r="AF7155" s="13"/>
      <c r="AG7155" s="11" t="s">
        <v>152</v>
      </c>
      <c r="AH7155" s="11" t="s">
        <v>24603</v>
      </c>
      <c r="AJ7155" s="13"/>
      <c r="AK7155" s="13"/>
      <c r="AL7155" s="13"/>
      <c r="AM7155" s="13"/>
      <c r="AN7155" s="13"/>
      <c r="AO7155" s="13"/>
      <c r="AP7155" s="11" t="s">
        <v>25456</v>
      </c>
      <c r="AQ7155" s="11" t="s">
        <v>24604</v>
      </c>
      <c r="AR7155" s="13"/>
      <c r="AS7155" s="13"/>
      <c r="AT7155" s="12" t="b">
        <v>1</v>
      </c>
      <c r="AU7155" s="13"/>
      <c r="AV7155" s="15">
        <v>45910.0</v>
      </c>
      <c r="AW7155" s="13"/>
      <c r="AX7155" s="14" t="s">
        <v>155</v>
      </c>
      <c r="AY7155" s="13"/>
      <c r="AZ7155" s="14">
        <v>301.0</v>
      </c>
      <c r="BA7155" s="13"/>
    </row>
    <row r="7156">
      <c r="A7156" s="11" t="s">
        <v>25463</v>
      </c>
      <c r="B7156" s="11">
        <v>17828.0</v>
      </c>
      <c r="C7156" s="12" t="b">
        <v>1</v>
      </c>
      <c r="D7156" s="12" t="b">
        <v>0</v>
      </c>
      <c r="E7156" s="12" t="b">
        <v>0</v>
      </c>
      <c r="F7156" s="12" t="b">
        <v>0</v>
      </c>
      <c r="G7156" s="12" t="b">
        <v>0</v>
      </c>
      <c r="H7156" s="12" t="b">
        <v>1</v>
      </c>
      <c r="I7156" s="13"/>
      <c r="J7156" s="13"/>
      <c r="K7156" s="12" t="b">
        <v>1</v>
      </c>
      <c r="L7156" s="15">
        <v>45758.0</v>
      </c>
      <c r="M7156" s="11" t="s">
        <v>12729</v>
      </c>
      <c r="N7156" s="11" t="s">
        <v>25464</v>
      </c>
      <c r="O7156" s="11" t="s">
        <v>24863</v>
      </c>
      <c r="P7156" s="11" t="s">
        <v>24600</v>
      </c>
      <c r="Q7156" s="11" t="s">
        <v>972</v>
      </c>
      <c r="R7156" s="11" t="s">
        <v>24864</v>
      </c>
      <c r="S7156" s="11" t="s">
        <v>24865</v>
      </c>
      <c r="T7156" s="11" t="s">
        <v>25465</v>
      </c>
      <c r="W7156" s="11" t="s">
        <v>24600</v>
      </c>
      <c r="Y7156" s="13"/>
      <c r="Z7156" s="13"/>
      <c r="AA7156" s="11" t="s">
        <v>151</v>
      </c>
      <c r="AB7156" s="11" t="s">
        <v>25466</v>
      </c>
      <c r="AC7156" s="13"/>
      <c r="AD7156" s="11" t="s">
        <v>24864</v>
      </c>
      <c r="AE7156" s="13"/>
      <c r="AF7156" s="13"/>
      <c r="AG7156" s="11" t="s">
        <v>152</v>
      </c>
      <c r="AH7156" s="11" t="s">
        <v>24603</v>
      </c>
      <c r="AJ7156" s="13"/>
      <c r="AK7156" s="13"/>
      <c r="AL7156" s="13"/>
      <c r="AM7156" s="13"/>
      <c r="AN7156" s="13"/>
      <c r="AO7156" s="13"/>
      <c r="AP7156" s="11" t="s">
        <v>25463</v>
      </c>
      <c r="AQ7156" s="11" t="s">
        <v>24604</v>
      </c>
      <c r="AR7156" s="13"/>
      <c r="AS7156" s="13"/>
      <c r="AT7156" s="12" t="b">
        <v>1</v>
      </c>
      <c r="AU7156" s="13"/>
      <c r="AV7156" s="15">
        <v>45910.0</v>
      </c>
      <c r="AW7156" s="13"/>
      <c r="AX7156" s="14" t="s">
        <v>155</v>
      </c>
      <c r="AY7156" s="13"/>
      <c r="AZ7156" s="14">
        <v>302.0</v>
      </c>
      <c r="BA7156" s="13"/>
    </row>
    <row r="7157">
      <c r="A7157" s="11" t="s">
        <v>25467</v>
      </c>
      <c r="B7157" s="11">
        <v>17829.0</v>
      </c>
      <c r="C7157" s="12" t="b">
        <v>1</v>
      </c>
      <c r="D7157" s="12" t="b">
        <v>1</v>
      </c>
      <c r="E7157" s="12" t="b">
        <v>0</v>
      </c>
      <c r="F7157" s="12" t="b">
        <v>0</v>
      </c>
      <c r="G7157" s="12" t="b">
        <v>0</v>
      </c>
      <c r="H7157" s="12" t="b">
        <v>0</v>
      </c>
      <c r="I7157" s="13"/>
      <c r="J7157" s="13"/>
      <c r="K7157" s="12" t="b">
        <v>1</v>
      </c>
      <c r="L7157" s="14" t="s">
        <v>25342</v>
      </c>
      <c r="M7157" s="11" t="s">
        <v>1793</v>
      </c>
      <c r="N7157" s="11" t="s">
        <v>25468</v>
      </c>
      <c r="O7157" s="11" t="s">
        <v>25469</v>
      </c>
      <c r="P7157" s="11" t="s">
        <v>25344</v>
      </c>
      <c r="Q7157" s="11" t="s">
        <v>16380</v>
      </c>
      <c r="R7157" s="11" t="s">
        <v>25470</v>
      </c>
      <c r="S7157" s="11" t="s">
        <v>25471</v>
      </c>
      <c r="U7157" s="11" t="s">
        <v>15997</v>
      </c>
      <c r="W7157" s="11" t="s">
        <v>25344</v>
      </c>
      <c r="AA7157" s="11" t="s">
        <v>151</v>
      </c>
      <c r="AB7157" s="13"/>
      <c r="AC7157" s="13"/>
      <c r="AD7157" s="11" t="s">
        <v>25470</v>
      </c>
      <c r="AF7157" s="13"/>
      <c r="AG7157" s="11" t="s">
        <v>152</v>
      </c>
      <c r="AH7157" s="11" t="s">
        <v>25345</v>
      </c>
      <c r="AJ7157" s="13"/>
      <c r="AK7157" s="13"/>
      <c r="AL7157" s="13"/>
      <c r="AM7157" s="13"/>
      <c r="AN7157" s="13"/>
      <c r="AO7157" s="13"/>
      <c r="AP7157" s="11" t="s">
        <v>25467</v>
      </c>
      <c r="AR7157" s="13"/>
      <c r="AS7157" s="13"/>
      <c r="AT7157" s="12" t="b">
        <v>1</v>
      </c>
      <c r="AU7157" s="13"/>
      <c r="AV7157" s="17">
        <v>45940.0</v>
      </c>
      <c r="AW7157" s="13"/>
      <c r="AX7157" s="14" t="s">
        <v>155</v>
      </c>
      <c r="AY7157" s="13"/>
      <c r="AZ7157" s="14">
        <v>5252.0</v>
      </c>
      <c r="BA7157" s="13"/>
    </row>
    <row r="7158">
      <c r="A7158" s="11" t="s">
        <v>25472</v>
      </c>
      <c r="B7158" s="11">
        <v>17830.0</v>
      </c>
      <c r="C7158" s="12" t="b">
        <v>1</v>
      </c>
      <c r="D7158" s="12" t="b">
        <v>0</v>
      </c>
      <c r="E7158" s="12" t="b">
        <v>0</v>
      </c>
      <c r="F7158" s="12" t="b">
        <v>0</v>
      </c>
      <c r="G7158" s="12" t="b">
        <v>0</v>
      </c>
      <c r="H7158" s="12" t="b">
        <v>0</v>
      </c>
      <c r="I7158" s="13"/>
      <c r="J7158" s="13"/>
      <c r="K7158" s="12" t="b">
        <v>1</v>
      </c>
      <c r="L7158" s="14" t="s">
        <v>25342</v>
      </c>
      <c r="M7158" s="11" t="s">
        <v>1793</v>
      </c>
      <c r="N7158" s="11" t="s">
        <v>25473</v>
      </c>
      <c r="O7158" s="11" t="s">
        <v>9564</v>
      </c>
      <c r="P7158" s="11" t="s">
        <v>25344</v>
      </c>
      <c r="Q7158" s="11" t="s">
        <v>16380</v>
      </c>
      <c r="R7158" s="11" t="s">
        <v>9565</v>
      </c>
      <c r="S7158" s="11" t="s">
        <v>9566</v>
      </c>
      <c r="U7158" s="11" t="s">
        <v>15997</v>
      </c>
      <c r="W7158" s="11" t="s">
        <v>25344</v>
      </c>
      <c r="AA7158" s="11" t="s">
        <v>151</v>
      </c>
      <c r="AB7158" s="13"/>
      <c r="AC7158" s="13"/>
      <c r="AD7158" s="11" t="s">
        <v>9565</v>
      </c>
      <c r="AE7158" s="13"/>
      <c r="AF7158" s="13"/>
      <c r="AG7158" s="11" t="s">
        <v>152</v>
      </c>
      <c r="AH7158" s="11" t="s">
        <v>25345</v>
      </c>
      <c r="AJ7158" s="13"/>
      <c r="AK7158" s="13"/>
      <c r="AL7158" s="13"/>
      <c r="AM7158" s="13"/>
      <c r="AN7158" s="13"/>
      <c r="AO7158" s="13"/>
      <c r="AP7158" s="11" t="s">
        <v>25472</v>
      </c>
      <c r="AR7158" s="13"/>
      <c r="AS7158" s="13"/>
      <c r="AT7158" s="12" t="b">
        <v>1</v>
      </c>
      <c r="AU7158" s="13"/>
      <c r="AV7158" s="17">
        <v>45940.0</v>
      </c>
      <c r="AW7158" s="13"/>
      <c r="AX7158" s="14" t="s">
        <v>155</v>
      </c>
      <c r="AY7158" s="13"/>
      <c r="AZ7158" s="14">
        <v>5253.0</v>
      </c>
      <c r="BA7158" s="13"/>
    </row>
    <row r="7159">
      <c r="A7159" s="11" t="s">
        <v>25474</v>
      </c>
      <c r="B7159" s="11">
        <v>17831.0</v>
      </c>
      <c r="C7159" s="12" t="b">
        <v>0</v>
      </c>
      <c r="D7159" s="12" t="b">
        <v>0</v>
      </c>
      <c r="E7159" s="12" t="b">
        <v>0</v>
      </c>
      <c r="F7159" s="12" t="b">
        <v>0</v>
      </c>
      <c r="G7159" s="12" t="b">
        <v>0</v>
      </c>
      <c r="H7159" s="12" t="b">
        <v>0</v>
      </c>
      <c r="I7159" s="13"/>
      <c r="J7159" s="13"/>
      <c r="K7159" s="12" t="b">
        <v>1</v>
      </c>
      <c r="L7159" s="14" t="s">
        <v>25240</v>
      </c>
      <c r="M7159" s="11" t="s">
        <v>1203</v>
      </c>
      <c r="N7159" s="11" t="s">
        <v>25475</v>
      </c>
      <c r="O7159" s="11" t="s">
        <v>5081</v>
      </c>
      <c r="P7159" s="11" t="s">
        <v>25242</v>
      </c>
      <c r="Q7159" s="11" t="s">
        <v>9926</v>
      </c>
      <c r="R7159" s="11" t="s">
        <v>5082</v>
      </c>
      <c r="S7159" s="11" t="s">
        <v>5083</v>
      </c>
      <c r="U7159" s="11" t="s">
        <v>11537</v>
      </c>
      <c r="W7159" s="11" t="s">
        <v>25242</v>
      </c>
      <c r="AA7159" s="11" t="s">
        <v>215</v>
      </c>
      <c r="AB7159" s="13"/>
      <c r="AC7159" s="13"/>
      <c r="AD7159" s="11" t="s">
        <v>5082</v>
      </c>
      <c r="AE7159" s="13"/>
      <c r="AF7159" s="13"/>
      <c r="AG7159" s="11" t="s">
        <v>152</v>
      </c>
      <c r="AH7159" s="11" t="s">
        <v>25243</v>
      </c>
      <c r="AJ7159" s="13"/>
      <c r="AK7159" s="13"/>
      <c r="AL7159" s="13"/>
      <c r="AM7159" s="13"/>
      <c r="AN7159" s="13"/>
      <c r="AO7159" s="13"/>
      <c r="AP7159" s="11" t="s">
        <v>25474</v>
      </c>
      <c r="AR7159" s="13"/>
      <c r="AS7159" s="13"/>
      <c r="AT7159" s="12" t="b">
        <v>0</v>
      </c>
      <c r="AU7159" s="13"/>
      <c r="AV7159" s="15">
        <v>45879.0</v>
      </c>
      <c r="AW7159" s="13"/>
      <c r="AX7159" s="14" t="s">
        <v>155</v>
      </c>
      <c r="AY7159" s="13"/>
      <c r="AZ7159" s="14">
        <v>109.0</v>
      </c>
      <c r="BA7159" s="13"/>
    </row>
    <row r="7160">
      <c r="A7160" s="11" t="s">
        <v>25476</v>
      </c>
      <c r="B7160" s="11">
        <v>17833.0</v>
      </c>
      <c r="C7160" s="12" t="b">
        <v>1</v>
      </c>
      <c r="D7160" s="12" t="b">
        <v>0</v>
      </c>
      <c r="E7160" s="12" t="b">
        <v>0</v>
      </c>
      <c r="F7160" s="12" t="b">
        <v>0</v>
      </c>
      <c r="G7160" s="12" t="b">
        <v>0</v>
      </c>
      <c r="H7160" s="12" t="b">
        <v>0</v>
      </c>
      <c r="I7160" s="13"/>
      <c r="J7160" s="13"/>
      <c r="K7160" s="12" t="b">
        <v>1</v>
      </c>
      <c r="L7160" s="15">
        <v>45758.0</v>
      </c>
      <c r="M7160" s="11" t="s">
        <v>13063</v>
      </c>
      <c r="N7160" s="11" t="s">
        <v>25477</v>
      </c>
      <c r="O7160" s="11" t="s">
        <v>25192</v>
      </c>
      <c r="P7160" s="11" t="s">
        <v>24600</v>
      </c>
      <c r="Q7160" s="11" t="s">
        <v>972</v>
      </c>
      <c r="R7160" s="11" t="s">
        <v>25193</v>
      </c>
      <c r="S7160" s="11" t="s">
        <v>25194</v>
      </c>
      <c r="T7160" s="11" t="s">
        <v>25478</v>
      </c>
      <c r="W7160" s="11" t="s">
        <v>24600</v>
      </c>
      <c r="Y7160" s="13"/>
      <c r="Z7160" s="13"/>
      <c r="AA7160" s="11" t="s">
        <v>151</v>
      </c>
      <c r="AB7160" s="11" t="s">
        <v>25479</v>
      </c>
      <c r="AC7160" s="13"/>
      <c r="AD7160" s="11" t="s">
        <v>25193</v>
      </c>
      <c r="AF7160" s="13"/>
      <c r="AG7160" s="11" t="s">
        <v>152</v>
      </c>
      <c r="AH7160" s="11" t="s">
        <v>24603</v>
      </c>
      <c r="AJ7160" s="13"/>
      <c r="AK7160" s="13"/>
      <c r="AL7160" s="13"/>
      <c r="AM7160" s="13"/>
      <c r="AN7160" s="13"/>
      <c r="AO7160" s="13"/>
      <c r="AP7160" s="11" t="s">
        <v>25476</v>
      </c>
      <c r="AQ7160" s="11" t="s">
        <v>24604</v>
      </c>
      <c r="AR7160" s="13"/>
      <c r="AS7160" s="13"/>
      <c r="AT7160" s="12" t="b">
        <v>1</v>
      </c>
      <c r="AU7160" s="13"/>
      <c r="AV7160" s="14" t="s">
        <v>167</v>
      </c>
      <c r="AW7160" s="13"/>
      <c r="AX7160" s="14" t="s">
        <v>155</v>
      </c>
      <c r="AY7160" s="13"/>
      <c r="AZ7160" s="14">
        <v>8534.0</v>
      </c>
      <c r="BA7160" s="13"/>
    </row>
    <row r="7161">
      <c r="A7161" s="11" t="s">
        <v>25480</v>
      </c>
      <c r="B7161" s="11">
        <v>17834.0</v>
      </c>
      <c r="C7161" s="12" t="b">
        <v>1</v>
      </c>
      <c r="D7161" s="12" t="b">
        <v>0</v>
      </c>
      <c r="E7161" s="12" t="b">
        <v>0</v>
      </c>
      <c r="F7161" s="12" t="b">
        <v>0</v>
      </c>
      <c r="G7161" s="12" t="b">
        <v>0</v>
      </c>
      <c r="H7161" s="12" t="b">
        <v>1</v>
      </c>
      <c r="I7161" s="13"/>
      <c r="J7161" s="13"/>
      <c r="K7161" s="12" t="b">
        <v>1</v>
      </c>
      <c r="L7161" s="15">
        <v>45758.0</v>
      </c>
      <c r="M7161" s="11" t="s">
        <v>13063</v>
      </c>
      <c r="N7161" s="11" t="s">
        <v>25481</v>
      </c>
      <c r="O7161" s="11" t="s">
        <v>25219</v>
      </c>
      <c r="P7161" s="11" t="s">
        <v>24600</v>
      </c>
      <c r="Q7161" s="11" t="s">
        <v>972</v>
      </c>
      <c r="R7161" s="11" t="s">
        <v>25220</v>
      </c>
      <c r="S7161" s="11" t="s">
        <v>25221</v>
      </c>
      <c r="T7161" s="11" t="s">
        <v>25482</v>
      </c>
      <c r="V7161" s="13"/>
      <c r="W7161" s="11" t="s">
        <v>24600</v>
      </c>
      <c r="Y7161" s="13"/>
      <c r="Z7161" s="13"/>
      <c r="AA7161" s="11" t="s">
        <v>151</v>
      </c>
      <c r="AB7161" s="11" t="s">
        <v>25483</v>
      </c>
      <c r="AC7161" s="13"/>
      <c r="AD7161" s="11" t="s">
        <v>25220</v>
      </c>
      <c r="AE7161" s="13"/>
      <c r="AF7161" s="13"/>
      <c r="AG7161" s="11" t="s">
        <v>152</v>
      </c>
      <c r="AH7161" s="11" t="s">
        <v>24603</v>
      </c>
      <c r="AJ7161" s="13"/>
      <c r="AK7161" s="13"/>
      <c r="AL7161" s="13"/>
      <c r="AM7161" s="13"/>
      <c r="AN7161" s="13"/>
      <c r="AO7161" s="13"/>
      <c r="AP7161" s="11" t="s">
        <v>25480</v>
      </c>
      <c r="AQ7161" s="11" t="s">
        <v>24604</v>
      </c>
      <c r="AR7161" s="13"/>
      <c r="AS7161" s="13"/>
      <c r="AT7161" s="12" t="b">
        <v>1</v>
      </c>
      <c r="AU7161" s="13"/>
      <c r="AV7161" s="14" t="s">
        <v>167</v>
      </c>
      <c r="AW7161" s="13"/>
      <c r="AX7161" s="14" t="s">
        <v>155</v>
      </c>
      <c r="AY7161" s="13"/>
      <c r="AZ7161" s="14">
        <v>8535.0</v>
      </c>
      <c r="BA7161" s="13"/>
    </row>
    <row r="7162">
      <c r="A7162" s="11" t="s">
        <v>25484</v>
      </c>
      <c r="B7162" s="11">
        <v>17835.0</v>
      </c>
      <c r="C7162" s="12" t="b">
        <v>1</v>
      </c>
      <c r="D7162" s="12" t="b">
        <v>0</v>
      </c>
      <c r="E7162" s="12" t="b">
        <v>0</v>
      </c>
      <c r="F7162" s="12" t="b">
        <v>0</v>
      </c>
      <c r="G7162" s="12" t="b">
        <v>0</v>
      </c>
      <c r="H7162" s="12" t="b">
        <v>1</v>
      </c>
      <c r="I7162" s="13"/>
      <c r="J7162" s="13"/>
      <c r="K7162" s="12" t="b">
        <v>1</v>
      </c>
      <c r="L7162" s="15">
        <v>45788.0</v>
      </c>
      <c r="M7162" s="11" t="s">
        <v>15781</v>
      </c>
      <c r="N7162" s="11" t="s">
        <v>25485</v>
      </c>
      <c r="O7162" s="11" t="s">
        <v>15783</v>
      </c>
      <c r="P7162" s="11" t="s">
        <v>24608</v>
      </c>
      <c r="Q7162" s="11" t="s">
        <v>1051</v>
      </c>
      <c r="R7162" s="11" t="s">
        <v>5529</v>
      </c>
      <c r="S7162" s="11" t="s">
        <v>15784</v>
      </c>
      <c r="T7162" s="11" t="s">
        <v>25486</v>
      </c>
      <c r="W7162" s="11" t="s">
        <v>24608</v>
      </c>
      <c r="Y7162" s="13"/>
      <c r="Z7162" s="13"/>
      <c r="AA7162" s="11" t="s">
        <v>151</v>
      </c>
      <c r="AB7162" s="11" t="s">
        <v>25487</v>
      </c>
      <c r="AC7162" s="13"/>
      <c r="AD7162" s="11" t="s">
        <v>5529</v>
      </c>
      <c r="AE7162" s="11" t="s">
        <v>2029</v>
      </c>
      <c r="AG7162" s="11" t="s">
        <v>152</v>
      </c>
      <c r="AH7162" s="11" t="s">
        <v>24613</v>
      </c>
      <c r="AJ7162" s="11" t="s">
        <v>13954</v>
      </c>
      <c r="AK7162" s="13"/>
      <c r="AL7162" s="13"/>
      <c r="AM7162" s="13"/>
      <c r="AN7162" s="13"/>
      <c r="AO7162" s="13"/>
      <c r="AP7162" s="11" t="s">
        <v>25484</v>
      </c>
      <c r="AQ7162" s="11" t="s">
        <v>24604</v>
      </c>
      <c r="AR7162" s="13"/>
      <c r="AS7162" s="13"/>
      <c r="AT7162" s="12" t="b">
        <v>1</v>
      </c>
      <c r="AU7162" s="13"/>
      <c r="AV7162" s="14" t="s">
        <v>167</v>
      </c>
      <c r="AW7162" s="13"/>
      <c r="AX7162" s="14" t="s">
        <v>155</v>
      </c>
      <c r="AY7162" s="13"/>
      <c r="AZ7162" s="14">
        <v>8536.0</v>
      </c>
      <c r="BA7162" s="13"/>
    </row>
    <row r="7163">
      <c r="A7163" s="11" t="s">
        <v>25488</v>
      </c>
      <c r="B7163" s="11">
        <v>17838.0</v>
      </c>
      <c r="C7163" s="12" t="b">
        <v>1</v>
      </c>
      <c r="D7163" s="12" t="b">
        <v>1</v>
      </c>
      <c r="E7163" s="12" t="b">
        <v>0</v>
      </c>
      <c r="F7163" s="12" t="b">
        <v>0</v>
      </c>
      <c r="G7163" s="12" t="b">
        <v>0</v>
      </c>
      <c r="H7163" s="12" t="b">
        <v>0</v>
      </c>
      <c r="I7163" s="13"/>
      <c r="J7163" s="13"/>
      <c r="K7163" s="12" t="b">
        <v>1</v>
      </c>
      <c r="L7163" s="14" t="s">
        <v>24895</v>
      </c>
      <c r="M7163" s="11" t="s">
        <v>1185</v>
      </c>
      <c r="N7163" s="11" t="s">
        <v>25489</v>
      </c>
      <c r="O7163" s="11" t="s">
        <v>8489</v>
      </c>
      <c r="P7163" s="11" t="s">
        <v>24897</v>
      </c>
      <c r="Q7163" s="11" t="s">
        <v>146</v>
      </c>
      <c r="R7163" s="11" t="s">
        <v>8490</v>
      </c>
      <c r="S7163" s="11" t="s">
        <v>8491</v>
      </c>
      <c r="T7163" s="11" t="s">
        <v>16868</v>
      </c>
      <c r="U7163" s="11" t="s">
        <v>23217</v>
      </c>
      <c r="W7163" s="11" t="s">
        <v>24897</v>
      </c>
      <c r="AA7163" s="11" t="s">
        <v>16462</v>
      </c>
      <c r="AB7163" s="13"/>
      <c r="AC7163" s="13"/>
      <c r="AD7163" s="11" t="s">
        <v>8490</v>
      </c>
      <c r="AF7163" s="13"/>
      <c r="AG7163" s="11" t="s">
        <v>152</v>
      </c>
      <c r="AH7163" s="11" t="s">
        <v>24898</v>
      </c>
      <c r="AJ7163" s="13"/>
      <c r="AK7163" s="13"/>
      <c r="AL7163" s="14">
        <v>3.0</v>
      </c>
      <c r="AM7163" s="13"/>
      <c r="AN7163" s="13"/>
      <c r="AO7163" s="13"/>
      <c r="AP7163" s="11" t="s">
        <v>25488</v>
      </c>
      <c r="AQ7163" s="11" t="s">
        <v>23532</v>
      </c>
      <c r="AR7163" s="13"/>
      <c r="AS7163" s="13"/>
      <c r="AT7163" s="12" t="b">
        <v>1</v>
      </c>
      <c r="AU7163" s="13"/>
      <c r="AV7163" s="14" t="s">
        <v>167</v>
      </c>
      <c r="AW7163" s="13"/>
      <c r="AX7163" s="14" t="s">
        <v>155</v>
      </c>
      <c r="AY7163" s="13"/>
      <c r="AZ7163" s="14">
        <v>8538.0</v>
      </c>
      <c r="BA7163" s="13"/>
    </row>
    <row r="7164">
      <c r="A7164" s="11" t="s">
        <v>25490</v>
      </c>
      <c r="B7164" s="11">
        <v>17839.0</v>
      </c>
      <c r="C7164" s="12" t="b">
        <v>1</v>
      </c>
      <c r="D7164" s="12" t="b">
        <v>1</v>
      </c>
      <c r="E7164" s="12" t="b">
        <v>0</v>
      </c>
      <c r="F7164" s="12" t="b">
        <v>0</v>
      </c>
      <c r="G7164" s="12" t="b">
        <v>0</v>
      </c>
      <c r="H7164" s="12" t="b">
        <v>0</v>
      </c>
      <c r="I7164" s="13"/>
      <c r="J7164" s="13"/>
      <c r="K7164" s="12" t="b">
        <v>1</v>
      </c>
      <c r="L7164" s="14" t="s">
        <v>25049</v>
      </c>
      <c r="M7164" s="11" t="s">
        <v>1185</v>
      </c>
      <c r="N7164" s="11" t="s">
        <v>25491</v>
      </c>
      <c r="O7164" s="11" t="s">
        <v>8489</v>
      </c>
      <c r="P7164" s="11" t="s">
        <v>25051</v>
      </c>
      <c r="Q7164" s="11" t="s">
        <v>9926</v>
      </c>
      <c r="R7164" s="11" t="s">
        <v>8490</v>
      </c>
      <c r="S7164" s="11" t="s">
        <v>8491</v>
      </c>
      <c r="T7164" s="11" t="s">
        <v>16868</v>
      </c>
      <c r="U7164" s="11" t="s">
        <v>23217</v>
      </c>
      <c r="W7164" s="11" t="s">
        <v>25051</v>
      </c>
      <c r="AA7164" s="11" t="s">
        <v>151</v>
      </c>
      <c r="AB7164" s="13"/>
      <c r="AC7164" s="13"/>
      <c r="AD7164" s="11" t="s">
        <v>8490</v>
      </c>
      <c r="AF7164" s="13"/>
      <c r="AG7164" s="11" t="s">
        <v>152</v>
      </c>
      <c r="AH7164" s="11" t="s">
        <v>25052</v>
      </c>
      <c r="AJ7164" s="13"/>
      <c r="AK7164" s="13"/>
      <c r="AL7164" s="14">
        <v>5.0</v>
      </c>
      <c r="AM7164" s="13"/>
      <c r="AN7164" s="13"/>
      <c r="AO7164" s="13"/>
      <c r="AP7164" s="11" t="s">
        <v>25490</v>
      </c>
      <c r="AQ7164" s="11" t="s">
        <v>23532</v>
      </c>
      <c r="AR7164" s="13"/>
      <c r="AS7164" s="13"/>
      <c r="AT7164" s="12" t="b">
        <v>1</v>
      </c>
      <c r="AU7164" s="13"/>
      <c r="AV7164" s="14" t="s">
        <v>167</v>
      </c>
      <c r="AW7164" s="13"/>
      <c r="AX7164" s="14" t="s">
        <v>155</v>
      </c>
      <c r="AY7164" s="13"/>
      <c r="AZ7164" s="14">
        <v>8537.0</v>
      </c>
      <c r="BA7164" s="13"/>
    </row>
    <row r="7165">
      <c r="A7165" s="11" t="s">
        <v>25492</v>
      </c>
      <c r="B7165" s="11">
        <v>17840.0</v>
      </c>
      <c r="C7165" s="12" t="b">
        <v>0</v>
      </c>
      <c r="D7165" s="12" t="b">
        <v>0</v>
      </c>
      <c r="E7165" s="12" t="b">
        <v>0</v>
      </c>
      <c r="F7165" s="12" t="b">
        <v>0</v>
      </c>
      <c r="G7165" s="12" t="b">
        <v>0</v>
      </c>
      <c r="H7165" s="12" t="b">
        <v>0</v>
      </c>
      <c r="I7165" s="13"/>
      <c r="J7165" s="13"/>
      <c r="K7165" s="12" t="b">
        <v>1</v>
      </c>
      <c r="L7165" s="15">
        <v>45758.0</v>
      </c>
      <c r="M7165" s="11" t="s">
        <v>17191</v>
      </c>
      <c r="N7165" s="11" t="s">
        <v>25493</v>
      </c>
      <c r="O7165" s="11" t="s">
        <v>25494</v>
      </c>
      <c r="P7165" s="11" t="s">
        <v>24600</v>
      </c>
      <c r="Q7165" s="11" t="s">
        <v>972</v>
      </c>
      <c r="R7165" s="11" t="s">
        <v>25495</v>
      </c>
      <c r="S7165" s="11" t="s">
        <v>25496</v>
      </c>
      <c r="T7165" s="11" t="s">
        <v>25497</v>
      </c>
      <c r="W7165" s="11" t="s">
        <v>24600</v>
      </c>
      <c r="Y7165" s="13"/>
      <c r="Z7165" s="13"/>
      <c r="AA7165" s="11" t="s">
        <v>151</v>
      </c>
      <c r="AB7165" s="11" t="s">
        <v>25498</v>
      </c>
      <c r="AC7165" s="13"/>
      <c r="AD7165" s="11" t="s">
        <v>25495</v>
      </c>
      <c r="AE7165" s="13"/>
      <c r="AF7165" s="13"/>
      <c r="AG7165" s="11" t="s">
        <v>152</v>
      </c>
      <c r="AH7165" s="11" t="s">
        <v>24603</v>
      </c>
      <c r="AJ7165" s="13"/>
      <c r="AK7165" s="13"/>
      <c r="AL7165" s="13"/>
      <c r="AM7165" s="13"/>
      <c r="AN7165" s="13"/>
      <c r="AO7165" s="13"/>
      <c r="AP7165" s="11" t="s">
        <v>25492</v>
      </c>
      <c r="AQ7165" s="11" t="s">
        <v>24604</v>
      </c>
      <c r="AR7165" s="13"/>
      <c r="AS7165" s="13"/>
      <c r="AT7165" s="12" t="b">
        <v>1</v>
      </c>
      <c r="AU7165" s="13"/>
      <c r="AV7165" s="15">
        <v>45879.0</v>
      </c>
      <c r="AW7165" s="13"/>
      <c r="AX7165" s="14" t="s">
        <v>155</v>
      </c>
      <c r="AY7165" s="13"/>
      <c r="AZ7165" s="14">
        <v>195.0</v>
      </c>
      <c r="BA7165" s="13"/>
    </row>
    <row r="7166">
      <c r="A7166" s="11" t="s">
        <v>25499</v>
      </c>
      <c r="B7166" s="11">
        <v>17841.0</v>
      </c>
      <c r="C7166" s="12" t="b">
        <v>1</v>
      </c>
      <c r="D7166" s="12" t="b">
        <v>0</v>
      </c>
      <c r="E7166" s="12" t="b">
        <v>0</v>
      </c>
      <c r="F7166" s="12" t="b">
        <v>0</v>
      </c>
      <c r="G7166" s="12" t="b">
        <v>0</v>
      </c>
      <c r="H7166" s="12" t="b">
        <v>1</v>
      </c>
      <c r="I7166" s="13"/>
      <c r="J7166" s="13"/>
      <c r="K7166" s="12" t="b">
        <v>1</v>
      </c>
      <c r="L7166" s="15">
        <v>45758.0</v>
      </c>
      <c r="M7166" s="11" t="s">
        <v>1793</v>
      </c>
      <c r="N7166" s="11" t="s">
        <v>25500</v>
      </c>
      <c r="O7166" s="11" t="s">
        <v>25501</v>
      </c>
      <c r="P7166" s="11" t="s">
        <v>24600</v>
      </c>
      <c r="Q7166" s="11" t="s">
        <v>972</v>
      </c>
      <c r="R7166" s="11" t="s">
        <v>25502</v>
      </c>
      <c r="S7166" s="11" t="s">
        <v>25503</v>
      </c>
      <c r="T7166" s="11" t="s">
        <v>25504</v>
      </c>
      <c r="V7166" s="13"/>
      <c r="W7166" s="11" t="s">
        <v>24600</v>
      </c>
      <c r="Y7166" s="13"/>
      <c r="Z7166" s="13"/>
      <c r="AA7166" s="11" t="s">
        <v>151</v>
      </c>
      <c r="AB7166" s="11" t="s">
        <v>25505</v>
      </c>
      <c r="AC7166" s="13"/>
      <c r="AD7166" s="11" t="s">
        <v>25502</v>
      </c>
      <c r="AF7166" s="13"/>
      <c r="AG7166" s="11" t="s">
        <v>152</v>
      </c>
      <c r="AH7166" s="11" t="s">
        <v>24603</v>
      </c>
      <c r="AJ7166" s="13"/>
      <c r="AK7166" s="13"/>
      <c r="AL7166" s="13"/>
      <c r="AM7166" s="13"/>
      <c r="AN7166" s="13"/>
      <c r="AO7166" s="13"/>
      <c r="AP7166" s="11" t="s">
        <v>25499</v>
      </c>
      <c r="AQ7166" s="11" t="s">
        <v>24604</v>
      </c>
      <c r="AR7166" s="13"/>
      <c r="AS7166" s="13"/>
      <c r="AT7166" s="12" t="b">
        <v>1</v>
      </c>
      <c r="AU7166" s="13"/>
      <c r="AV7166" s="15">
        <v>45910.0</v>
      </c>
      <c r="AW7166" s="13"/>
      <c r="AX7166" s="14" t="s">
        <v>155</v>
      </c>
      <c r="AY7166" s="13"/>
      <c r="AZ7166" s="14">
        <v>303.0</v>
      </c>
      <c r="BA7166" s="13"/>
    </row>
    <row r="7167">
      <c r="A7167" s="11" t="s">
        <v>25506</v>
      </c>
      <c r="B7167" s="11">
        <v>17842.0</v>
      </c>
      <c r="C7167" s="12" t="b">
        <v>1</v>
      </c>
      <c r="D7167" s="12" t="b">
        <v>1</v>
      </c>
      <c r="E7167" s="12" t="b">
        <v>0</v>
      </c>
      <c r="F7167" s="12" t="b">
        <v>0</v>
      </c>
      <c r="G7167" s="12" t="b">
        <v>0</v>
      </c>
      <c r="H7167" s="12" t="b">
        <v>0</v>
      </c>
      <c r="I7167" s="13"/>
      <c r="J7167" s="13"/>
      <c r="K7167" s="12" t="b">
        <v>1</v>
      </c>
      <c r="L7167" s="15">
        <v>45970.0</v>
      </c>
      <c r="M7167" s="11" t="s">
        <v>1214</v>
      </c>
      <c r="N7167" s="11" t="s">
        <v>25507</v>
      </c>
      <c r="O7167" s="11" t="s">
        <v>4271</v>
      </c>
      <c r="P7167" s="11" t="s">
        <v>25431</v>
      </c>
      <c r="Q7167" s="11" t="s">
        <v>16866</v>
      </c>
      <c r="R7167" s="11" t="s">
        <v>4272</v>
      </c>
      <c r="S7167" s="11" t="s">
        <v>4273</v>
      </c>
      <c r="U7167" s="11" t="s">
        <v>22508</v>
      </c>
      <c r="W7167" s="11" t="s">
        <v>25431</v>
      </c>
      <c r="AA7167" s="11" t="s">
        <v>151</v>
      </c>
      <c r="AB7167" s="13"/>
      <c r="AC7167" s="13"/>
      <c r="AD7167" s="11" t="s">
        <v>4272</v>
      </c>
      <c r="AE7167" s="13"/>
      <c r="AF7167" s="13"/>
      <c r="AG7167" s="11" t="s">
        <v>152</v>
      </c>
      <c r="AH7167" s="11" t="s">
        <v>25432</v>
      </c>
      <c r="AJ7167" s="13"/>
      <c r="AK7167" s="13"/>
      <c r="AL7167" s="13"/>
      <c r="AM7167" s="13"/>
      <c r="AN7167" s="13"/>
      <c r="AO7167" s="13"/>
      <c r="AP7167" s="11" t="s">
        <v>25506</v>
      </c>
      <c r="AR7167" s="13"/>
      <c r="AS7167" s="13"/>
      <c r="AT7167" s="12" t="b">
        <v>1</v>
      </c>
      <c r="AU7167" s="13"/>
      <c r="AV7167" s="17">
        <v>45940.0</v>
      </c>
      <c r="AW7167" s="13"/>
      <c r="AX7167" s="14" t="s">
        <v>155</v>
      </c>
      <c r="AY7167" s="13"/>
      <c r="AZ7167" s="14">
        <v>5248.0</v>
      </c>
      <c r="BA7167" s="13"/>
    </row>
    <row r="7168">
      <c r="A7168" s="11" t="s">
        <v>25508</v>
      </c>
      <c r="B7168" s="11">
        <v>17845.0</v>
      </c>
      <c r="C7168" s="12" t="b">
        <v>1</v>
      </c>
      <c r="D7168" s="12" t="b">
        <v>0</v>
      </c>
      <c r="E7168" s="12" t="b">
        <v>0</v>
      </c>
      <c r="F7168" s="12" t="b">
        <v>0</v>
      </c>
      <c r="G7168" s="12" t="b">
        <v>0</v>
      </c>
      <c r="H7168" s="12" t="b">
        <v>0</v>
      </c>
      <c r="I7168" s="13"/>
      <c r="J7168" s="13"/>
      <c r="K7168" s="12" t="b">
        <v>1</v>
      </c>
      <c r="L7168" s="15">
        <v>45758.0</v>
      </c>
      <c r="M7168" s="11" t="s">
        <v>22664</v>
      </c>
      <c r="N7168" s="11" t="s">
        <v>25509</v>
      </c>
      <c r="O7168" s="11" t="s">
        <v>23224</v>
      </c>
      <c r="P7168" s="11" t="s">
        <v>24600</v>
      </c>
      <c r="Q7168" s="11" t="s">
        <v>972</v>
      </c>
      <c r="R7168" s="11" t="s">
        <v>23225</v>
      </c>
      <c r="S7168" s="11" t="s">
        <v>286</v>
      </c>
      <c r="T7168" s="11" t="s">
        <v>25510</v>
      </c>
      <c r="V7168" s="13"/>
      <c r="W7168" s="11" t="s">
        <v>24600</v>
      </c>
      <c r="Y7168" s="13"/>
      <c r="Z7168" s="13"/>
      <c r="AA7168" s="11" t="s">
        <v>215</v>
      </c>
      <c r="AB7168" s="11" t="s">
        <v>25511</v>
      </c>
      <c r="AC7168" s="13"/>
      <c r="AD7168" s="11" t="s">
        <v>23225</v>
      </c>
      <c r="AE7168" s="13"/>
      <c r="AF7168" s="13"/>
      <c r="AG7168" s="11" t="s">
        <v>152</v>
      </c>
      <c r="AH7168" s="11" t="s">
        <v>24603</v>
      </c>
      <c r="AJ7168" s="13"/>
      <c r="AK7168" s="13"/>
      <c r="AL7168" s="13"/>
      <c r="AM7168" s="13"/>
      <c r="AN7168" s="13"/>
      <c r="AO7168" s="13"/>
      <c r="AP7168" s="11" t="s">
        <v>25508</v>
      </c>
      <c r="AQ7168" s="11" t="s">
        <v>24604</v>
      </c>
      <c r="AR7168" s="13"/>
      <c r="AS7168" s="13"/>
      <c r="AT7168" s="12" t="b">
        <v>1</v>
      </c>
      <c r="AU7168" s="13"/>
      <c r="AV7168" s="15">
        <v>45910.0</v>
      </c>
      <c r="AW7168" s="13"/>
      <c r="AX7168" s="15">
        <v>45758.0</v>
      </c>
      <c r="AY7168" s="13"/>
      <c r="AZ7168" s="14">
        <v>304.0</v>
      </c>
      <c r="BA7168" s="13"/>
    </row>
    <row r="7169">
      <c r="A7169" s="11" t="s">
        <v>25512</v>
      </c>
      <c r="B7169" s="11">
        <v>17847.0</v>
      </c>
      <c r="C7169" s="12" t="b">
        <v>1</v>
      </c>
      <c r="D7169" s="12" t="b">
        <v>0</v>
      </c>
      <c r="E7169" s="12" t="b">
        <v>0</v>
      </c>
      <c r="F7169" s="12" t="b">
        <v>0</v>
      </c>
      <c r="G7169" s="12" t="b">
        <v>0</v>
      </c>
      <c r="H7169" s="12" t="b">
        <v>1</v>
      </c>
      <c r="I7169" s="13"/>
      <c r="J7169" s="13"/>
      <c r="K7169" s="12" t="b">
        <v>1</v>
      </c>
      <c r="L7169" s="15">
        <v>45758.0</v>
      </c>
      <c r="M7169" s="11" t="s">
        <v>17191</v>
      </c>
      <c r="N7169" s="11" t="s">
        <v>25513</v>
      </c>
      <c r="O7169" s="11" t="s">
        <v>25514</v>
      </c>
      <c r="P7169" s="11" t="s">
        <v>24600</v>
      </c>
      <c r="Q7169" s="11" t="s">
        <v>972</v>
      </c>
      <c r="R7169" s="11" t="s">
        <v>25515</v>
      </c>
      <c r="S7169" s="11" t="s">
        <v>25516</v>
      </c>
      <c r="T7169" s="11" t="s">
        <v>25517</v>
      </c>
      <c r="W7169" s="11" t="s">
        <v>24600</v>
      </c>
      <c r="Y7169" s="13"/>
      <c r="Z7169" s="13"/>
      <c r="AA7169" s="11" t="s">
        <v>151</v>
      </c>
      <c r="AB7169" s="11" t="s">
        <v>25518</v>
      </c>
      <c r="AC7169" s="13"/>
      <c r="AD7169" s="11" t="s">
        <v>25515</v>
      </c>
      <c r="AF7169" s="13"/>
      <c r="AG7169" s="11" t="s">
        <v>152</v>
      </c>
      <c r="AH7169" s="11" t="s">
        <v>24603</v>
      </c>
      <c r="AJ7169" s="13"/>
      <c r="AK7169" s="13"/>
      <c r="AL7169" s="13"/>
      <c r="AM7169" s="13"/>
      <c r="AN7169" s="13"/>
      <c r="AO7169" s="13"/>
      <c r="AP7169" s="11" t="s">
        <v>25512</v>
      </c>
      <c r="AQ7169" s="11" t="s">
        <v>24604</v>
      </c>
      <c r="AR7169" s="13"/>
      <c r="AS7169" s="13"/>
      <c r="AT7169" s="12" t="b">
        <v>1</v>
      </c>
      <c r="AU7169" s="13"/>
      <c r="AV7169" s="15">
        <v>45910.0</v>
      </c>
      <c r="AW7169" s="13"/>
      <c r="AX7169" s="14" t="s">
        <v>155</v>
      </c>
      <c r="AY7169" s="13"/>
      <c r="AZ7169" s="14">
        <v>305.0</v>
      </c>
      <c r="BA7169" s="13"/>
    </row>
    <row r="7170">
      <c r="A7170" s="11" t="s">
        <v>25519</v>
      </c>
      <c r="B7170" s="11">
        <v>17849.0</v>
      </c>
      <c r="C7170" s="12" t="b">
        <v>1</v>
      </c>
      <c r="D7170" s="12" t="b">
        <v>0</v>
      </c>
      <c r="E7170" s="12" t="b">
        <v>0</v>
      </c>
      <c r="F7170" s="12" t="b">
        <v>0</v>
      </c>
      <c r="G7170" s="12" t="b">
        <v>0</v>
      </c>
      <c r="H7170" s="12" t="b">
        <v>0</v>
      </c>
      <c r="I7170" s="13"/>
      <c r="J7170" s="13"/>
      <c r="K7170" s="12" t="b">
        <v>1</v>
      </c>
      <c r="L7170" s="14" t="s">
        <v>25342</v>
      </c>
      <c r="M7170" s="11" t="s">
        <v>12349</v>
      </c>
      <c r="N7170" s="11" t="s">
        <v>25520</v>
      </c>
      <c r="O7170" s="11" t="s">
        <v>25297</v>
      </c>
      <c r="P7170" s="11" t="s">
        <v>25344</v>
      </c>
      <c r="Q7170" s="11" t="s">
        <v>16380</v>
      </c>
      <c r="R7170" s="11" t="s">
        <v>25298</v>
      </c>
      <c r="S7170" s="11" t="s">
        <v>25299</v>
      </c>
      <c r="U7170" s="11" t="s">
        <v>23755</v>
      </c>
      <c r="W7170" s="11" t="s">
        <v>25344</v>
      </c>
      <c r="AA7170" s="11" t="s">
        <v>151</v>
      </c>
      <c r="AB7170" s="13"/>
      <c r="AC7170" s="13"/>
      <c r="AD7170" s="11" t="s">
        <v>25298</v>
      </c>
      <c r="AE7170" s="13"/>
      <c r="AF7170" s="13"/>
      <c r="AG7170" s="11" t="s">
        <v>152</v>
      </c>
      <c r="AH7170" s="11" t="s">
        <v>25345</v>
      </c>
      <c r="AJ7170" s="13"/>
      <c r="AK7170" s="13"/>
      <c r="AL7170" s="13"/>
      <c r="AM7170" s="13"/>
      <c r="AN7170" s="13"/>
      <c r="AO7170" s="13"/>
      <c r="AP7170" s="11" t="s">
        <v>25519</v>
      </c>
      <c r="AR7170" s="13"/>
      <c r="AS7170" s="13"/>
      <c r="AT7170" s="12" t="b">
        <v>1</v>
      </c>
      <c r="AU7170" s="13"/>
      <c r="AV7170" s="17">
        <v>45940.0</v>
      </c>
      <c r="AW7170" s="13"/>
      <c r="AX7170" s="14" t="s">
        <v>155</v>
      </c>
      <c r="AY7170" s="13"/>
      <c r="AZ7170" s="14">
        <v>5254.0</v>
      </c>
      <c r="BA7170" s="13"/>
    </row>
    <row r="7171">
      <c r="A7171" s="11" t="s">
        <v>25521</v>
      </c>
      <c r="B7171" s="11">
        <v>17850.0</v>
      </c>
      <c r="C7171" s="12" t="b">
        <v>1</v>
      </c>
      <c r="D7171" s="12" t="b">
        <v>0</v>
      </c>
      <c r="E7171" s="12" t="b">
        <v>0</v>
      </c>
      <c r="F7171" s="12" t="b">
        <v>0</v>
      </c>
      <c r="G7171" s="12" t="b">
        <v>0</v>
      </c>
      <c r="H7171" s="12" t="b">
        <v>0</v>
      </c>
      <c r="I7171" s="13"/>
      <c r="J7171" s="13"/>
      <c r="K7171" s="12" t="b">
        <v>1</v>
      </c>
      <c r="L7171" s="14" t="s">
        <v>25342</v>
      </c>
      <c r="M7171" s="11" t="s">
        <v>1197</v>
      </c>
      <c r="N7171" s="11" t="s">
        <v>25522</v>
      </c>
      <c r="O7171" s="11" t="s">
        <v>23941</v>
      </c>
      <c r="P7171" s="11" t="s">
        <v>25344</v>
      </c>
      <c r="Q7171" s="11" t="s">
        <v>16380</v>
      </c>
      <c r="R7171" s="11" t="s">
        <v>23942</v>
      </c>
      <c r="S7171" s="11" t="s">
        <v>1065</v>
      </c>
      <c r="U7171" s="11" t="s">
        <v>23943</v>
      </c>
      <c r="W7171" s="11" t="s">
        <v>25344</v>
      </c>
      <c r="AA7171" s="11" t="s">
        <v>151</v>
      </c>
      <c r="AB7171" s="13"/>
      <c r="AC7171" s="13"/>
      <c r="AD7171" s="11" t="s">
        <v>23942</v>
      </c>
      <c r="AE7171" s="13"/>
      <c r="AF7171" s="13"/>
      <c r="AG7171" s="11" t="s">
        <v>152</v>
      </c>
      <c r="AH7171" s="11" t="s">
        <v>25345</v>
      </c>
      <c r="AJ7171" s="13"/>
      <c r="AK7171" s="13"/>
      <c r="AL7171" s="13"/>
      <c r="AM7171" s="13"/>
      <c r="AN7171" s="13"/>
      <c r="AO7171" s="13"/>
      <c r="AP7171" s="11" t="s">
        <v>25521</v>
      </c>
      <c r="AR7171" s="13"/>
      <c r="AS7171" s="13"/>
      <c r="AT7171" s="12" t="b">
        <v>1</v>
      </c>
      <c r="AU7171" s="13"/>
      <c r="AV7171" s="17">
        <v>45940.0</v>
      </c>
      <c r="AW7171" s="13"/>
      <c r="AX7171" s="14" t="s">
        <v>155</v>
      </c>
      <c r="AY7171" s="13"/>
      <c r="AZ7171" s="14">
        <v>5258.0</v>
      </c>
      <c r="BA7171" s="13"/>
    </row>
    <row r="7172">
      <c r="A7172" s="11" t="s">
        <v>25523</v>
      </c>
      <c r="B7172" s="11">
        <v>17852.0</v>
      </c>
      <c r="C7172" s="12" t="b">
        <v>1</v>
      </c>
      <c r="D7172" s="12" t="b">
        <v>1</v>
      </c>
      <c r="E7172" s="12" t="b">
        <v>0</v>
      </c>
      <c r="F7172" s="12" t="b">
        <v>0</v>
      </c>
      <c r="G7172" s="12" t="b">
        <v>0</v>
      </c>
      <c r="H7172" s="12" t="b">
        <v>0</v>
      </c>
      <c r="I7172" s="13"/>
      <c r="J7172" s="13"/>
      <c r="K7172" s="12" t="b">
        <v>1</v>
      </c>
      <c r="L7172" s="14" t="s">
        <v>25342</v>
      </c>
      <c r="M7172" s="11" t="s">
        <v>1687</v>
      </c>
      <c r="N7172" s="11" t="s">
        <v>25524</v>
      </c>
      <c r="O7172" s="11" t="s">
        <v>22187</v>
      </c>
      <c r="P7172" s="11" t="s">
        <v>25344</v>
      </c>
      <c r="Q7172" s="11" t="s">
        <v>16380</v>
      </c>
      <c r="R7172" s="11" t="s">
        <v>22188</v>
      </c>
      <c r="T7172" s="13"/>
      <c r="U7172" s="13"/>
      <c r="V7172" s="13"/>
      <c r="W7172" s="11" t="s">
        <v>25344</v>
      </c>
      <c r="AA7172" s="11" t="s">
        <v>151</v>
      </c>
      <c r="AB7172" s="13"/>
      <c r="AC7172" s="13"/>
      <c r="AD7172" s="11" t="s">
        <v>22188</v>
      </c>
      <c r="AF7172" s="13"/>
      <c r="AG7172" s="11" t="s">
        <v>152</v>
      </c>
      <c r="AH7172" s="11" t="s">
        <v>25345</v>
      </c>
      <c r="AJ7172" s="13"/>
      <c r="AK7172" s="13"/>
      <c r="AL7172" s="14">
        <v>3.0</v>
      </c>
      <c r="AM7172" s="13"/>
      <c r="AN7172" s="13"/>
      <c r="AO7172" s="13"/>
      <c r="AP7172" s="11" t="s">
        <v>25523</v>
      </c>
      <c r="AR7172" s="13"/>
      <c r="AS7172" s="13"/>
      <c r="AT7172" s="12" t="b">
        <v>1</v>
      </c>
      <c r="AU7172" s="13"/>
      <c r="AV7172" s="17">
        <v>45940.0</v>
      </c>
      <c r="AW7172" s="13"/>
      <c r="AX7172" s="14" t="s">
        <v>155</v>
      </c>
      <c r="AY7172" s="13"/>
      <c r="AZ7172" s="14">
        <v>5259.0</v>
      </c>
      <c r="BA7172" s="13"/>
    </row>
    <row r="7173">
      <c r="A7173" s="11" t="s">
        <v>25525</v>
      </c>
      <c r="B7173" s="11">
        <v>17854.0</v>
      </c>
      <c r="C7173" s="12" t="b">
        <v>1</v>
      </c>
      <c r="D7173" s="12" t="b">
        <v>0</v>
      </c>
      <c r="E7173" s="12" t="b">
        <v>0</v>
      </c>
      <c r="F7173" s="12" t="b">
        <v>0</v>
      </c>
      <c r="G7173" s="12" t="b">
        <v>0</v>
      </c>
      <c r="H7173" s="12" t="b">
        <v>0</v>
      </c>
      <c r="I7173" s="13"/>
      <c r="J7173" s="13"/>
      <c r="K7173" s="12" t="b">
        <v>1</v>
      </c>
      <c r="L7173" s="14" t="s">
        <v>25342</v>
      </c>
      <c r="M7173" s="11" t="s">
        <v>12109</v>
      </c>
      <c r="N7173" s="11" t="s">
        <v>25526</v>
      </c>
      <c r="O7173" s="11" t="s">
        <v>12111</v>
      </c>
      <c r="P7173" s="11" t="s">
        <v>25344</v>
      </c>
      <c r="Q7173" s="11" t="s">
        <v>16380</v>
      </c>
      <c r="R7173" s="11" t="s">
        <v>12112</v>
      </c>
      <c r="S7173" s="11" t="s">
        <v>8421</v>
      </c>
      <c r="T7173" s="13"/>
      <c r="U7173" s="11" t="s">
        <v>25019</v>
      </c>
      <c r="W7173" s="11" t="s">
        <v>25344</v>
      </c>
      <c r="AA7173" s="11" t="s">
        <v>151</v>
      </c>
      <c r="AB7173" s="13"/>
      <c r="AC7173" s="13"/>
      <c r="AD7173" s="11" t="s">
        <v>12112</v>
      </c>
      <c r="AF7173" s="13"/>
      <c r="AG7173" s="11" t="s">
        <v>152</v>
      </c>
      <c r="AH7173" s="11" t="s">
        <v>25345</v>
      </c>
      <c r="AJ7173" s="13"/>
      <c r="AK7173" s="13"/>
      <c r="AL7173" s="13"/>
      <c r="AM7173" s="13"/>
      <c r="AN7173" s="13"/>
      <c r="AO7173" s="13"/>
      <c r="AP7173" s="11" t="s">
        <v>25525</v>
      </c>
      <c r="AR7173" s="13"/>
      <c r="AS7173" s="13"/>
      <c r="AT7173" s="12" t="b">
        <v>1</v>
      </c>
      <c r="AU7173" s="13"/>
      <c r="AV7173" s="17">
        <v>45940.0</v>
      </c>
      <c r="AW7173" s="13"/>
      <c r="AX7173" s="14" t="s">
        <v>155</v>
      </c>
      <c r="AY7173" s="13"/>
      <c r="AZ7173" s="14">
        <v>5257.0</v>
      </c>
      <c r="BA7173" s="13"/>
    </row>
    <row r="7174">
      <c r="A7174" s="11" t="s">
        <v>25527</v>
      </c>
      <c r="B7174" s="11">
        <v>17855.0</v>
      </c>
      <c r="C7174" s="12" t="b">
        <v>1</v>
      </c>
      <c r="D7174" s="12" t="b">
        <v>1</v>
      </c>
      <c r="E7174" s="12" t="b">
        <v>0</v>
      </c>
      <c r="F7174" s="12" t="b">
        <v>0</v>
      </c>
      <c r="G7174" s="12" t="b">
        <v>0</v>
      </c>
      <c r="H7174" s="12" t="b">
        <v>0</v>
      </c>
      <c r="I7174" s="13"/>
      <c r="J7174" s="13"/>
      <c r="K7174" s="12" t="b">
        <v>1</v>
      </c>
      <c r="L7174" s="14" t="s">
        <v>25342</v>
      </c>
      <c r="M7174" s="11" t="s">
        <v>3870</v>
      </c>
      <c r="N7174" s="11" t="s">
        <v>25528</v>
      </c>
      <c r="O7174" s="11" t="s">
        <v>24925</v>
      </c>
      <c r="P7174" s="11" t="s">
        <v>25344</v>
      </c>
      <c r="Q7174" s="11" t="s">
        <v>16380</v>
      </c>
      <c r="R7174" s="11" t="s">
        <v>24926</v>
      </c>
      <c r="T7174" s="13"/>
      <c r="U7174" s="11" t="s">
        <v>22200</v>
      </c>
      <c r="W7174" s="11" t="s">
        <v>25344</v>
      </c>
      <c r="AA7174" s="11" t="s">
        <v>151</v>
      </c>
      <c r="AB7174" s="13"/>
      <c r="AC7174" s="13"/>
      <c r="AD7174" s="11" t="s">
        <v>24926</v>
      </c>
      <c r="AF7174" s="13"/>
      <c r="AG7174" s="11" t="s">
        <v>152</v>
      </c>
      <c r="AH7174" s="11" t="s">
        <v>25345</v>
      </c>
      <c r="AJ7174" s="13"/>
      <c r="AK7174" s="13"/>
      <c r="AL7174" s="14">
        <v>3.0</v>
      </c>
      <c r="AM7174" s="13"/>
      <c r="AN7174" s="13"/>
      <c r="AO7174" s="13"/>
      <c r="AP7174" s="11" t="s">
        <v>25527</v>
      </c>
      <c r="AR7174" s="13"/>
      <c r="AS7174" s="13"/>
      <c r="AT7174" s="12" t="b">
        <v>1</v>
      </c>
      <c r="AU7174" s="13"/>
      <c r="AV7174" s="17">
        <v>45940.0</v>
      </c>
      <c r="AW7174" s="13"/>
      <c r="AX7174" s="14" t="s">
        <v>155</v>
      </c>
      <c r="AY7174" s="13"/>
      <c r="AZ7174" s="14">
        <v>5255.0</v>
      </c>
      <c r="BA7174" s="13"/>
    </row>
    <row r="7175">
      <c r="A7175" s="11" t="s">
        <v>25529</v>
      </c>
      <c r="B7175" s="11">
        <v>17856.0</v>
      </c>
      <c r="C7175" s="12" t="b">
        <v>1</v>
      </c>
      <c r="D7175" s="12" t="b">
        <v>1</v>
      </c>
      <c r="E7175" s="12" t="b">
        <v>0</v>
      </c>
      <c r="F7175" s="12" t="b">
        <v>0</v>
      </c>
      <c r="G7175" s="12" t="b">
        <v>0</v>
      </c>
      <c r="H7175" s="12" t="b">
        <v>0</v>
      </c>
      <c r="I7175" s="13"/>
      <c r="J7175" s="13"/>
      <c r="K7175" s="12" t="b">
        <v>1</v>
      </c>
      <c r="L7175" s="14" t="s">
        <v>25342</v>
      </c>
      <c r="M7175" s="11" t="s">
        <v>12109</v>
      </c>
      <c r="N7175" s="11" t="s">
        <v>25530</v>
      </c>
      <c r="O7175" s="11" t="s">
        <v>25531</v>
      </c>
      <c r="P7175" s="11" t="s">
        <v>25344</v>
      </c>
      <c r="Q7175" s="11" t="s">
        <v>16380</v>
      </c>
      <c r="R7175" s="11" t="s">
        <v>25532</v>
      </c>
      <c r="S7175" s="11" t="s">
        <v>920</v>
      </c>
      <c r="T7175" s="13"/>
      <c r="U7175" s="11" t="s">
        <v>25019</v>
      </c>
      <c r="W7175" s="11" t="s">
        <v>25344</v>
      </c>
      <c r="AA7175" s="11" t="s">
        <v>151</v>
      </c>
      <c r="AB7175" s="13"/>
      <c r="AC7175" s="13"/>
      <c r="AD7175" s="11" t="s">
        <v>25532</v>
      </c>
      <c r="AE7175" s="13"/>
      <c r="AF7175" s="13"/>
      <c r="AG7175" s="11" t="s">
        <v>152</v>
      </c>
      <c r="AH7175" s="11" t="s">
        <v>25345</v>
      </c>
      <c r="AJ7175" s="13"/>
      <c r="AK7175" s="13"/>
      <c r="AL7175" s="13"/>
      <c r="AM7175" s="13"/>
      <c r="AN7175" s="13"/>
      <c r="AO7175" s="13"/>
      <c r="AP7175" s="11" t="s">
        <v>25529</v>
      </c>
      <c r="AR7175" s="13"/>
      <c r="AS7175" s="13"/>
      <c r="AT7175" s="12" t="b">
        <v>1</v>
      </c>
      <c r="AU7175" s="13"/>
      <c r="AV7175" s="17">
        <v>45940.0</v>
      </c>
      <c r="AW7175" s="13"/>
      <c r="AX7175" s="14" t="s">
        <v>155</v>
      </c>
      <c r="AY7175" s="13"/>
      <c r="AZ7175" s="14">
        <v>5256.0</v>
      </c>
      <c r="BA7175" s="13"/>
    </row>
    <row r="7176">
      <c r="A7176" s="11" t="s">
        <v>25533</v>
      </c>
      <c r="B7176" s="11">
        <v>17857.0</v>
      </c>
      <c r="C7176" s="12" t="b">
        <v>1</v>
      </c>
      <c r="D7176" s="12" t="b">
        <v>1</v>
      </c>
      <c r="E7176" s="12" t="b">
        <v>0</v>
      </c>
      <c r="F7176" s="12" t="b">
        <v>0</v>
      </c>
      <c r="G7176" s="12" t="b">
        <v>0</v>
      </c>
      <c r="H7176" s="12" t="b">
        <v>0</v>
      </c>
      <c r="I7176" s="13"/>
      <c r="J7176" s="13"/>
      <c r="K7176" s="12" t="b">
        <v>1</v>
      </c>
      <c r="L7176" s="14" t="s">
        <v>25342</v>
      </c>
      <c r="M7176" s="11" t="s">
        <v>12109</v>
      </c>
      <c r="N7176" s="11" t="s">
        <v>25534</v>
      </c>
      <c r="O7176" s="11" t="s">
        <v>25535</v>
      </c>
      <c r="P7176" s="11" t="s">
        <v>25344</v>
      </c>
      <c r="Q7176" s="11" t="s">
        <v>16380</v>
      </c>
      <c r="R7176" s="11" t="s">
        <v>25536</v>
      </c>
      <c r="S7176" s="13"/>
      <c r="T7176" s="13"/>
      <c r="U7176" s="11" t="s">
        <v>25019</v>
      </c>
      <c r="W7176" s="11" t="s">
        <v>25344</v>
      </c>
      <c r="AA7176" s="11" t="s">
        <v>151</v>
      </c>
      <c r="AB7176" s="13"/>
      <c r="AC7176" s="13"/>
      <c r="AD7176" s="11" t="s">
        <v>25536</v>
      </c>
      <c r="AE7176" s="13"/>
      <c r="AF7176" s="13"/>
      <c r="AG7176" s="11" t="s">
        <v>152</v>
      </c>
      <c r="AH7176" s="11" t="s">
        <v>25345</v>
      </c>
      <c r="AJ7176" s="13"/>
      <c r="AK7176" s="13"/>
      <c r="AL7176" s="13"/>
      <c r="AM7176" s="13"/>
      <c r="AN7176" s="13"/>
      <c r="AO7176" s="13"/>
      <c r="AP7176" s="11" t="s">
        <v>25533</v>
      </c>
      <c r="AR7176" s="13"/>
      <c r="AS7176" s="13"/>
      <c r="AT7176" s="12" t="b">
        <v>1</v>
      </c>
      <c r="AU7176" s="13"/>
      <c r="AV7176" s="17">
        <v>45940.0</v>
      </c>
      <c r="AW7176" s="13"/>
      <c r="AX7176" s="14" t="s">
        <v>155</v>
      </c>
      <c r="AY7176" s="13"/>
      <c r="AZ7176" s="14">
        <v>5260.0</v>
      </c>
      <c r="BA7176" s="13"/>
    </row>
    <row r="7177">
      <c r="A7177" s="11" t="s">
        <v>25537</v>
      </c>
      <c r="B7177" s="11">
        <v>17858.0</v>
      </c>
      <c r="C7177" s="12" t="b">
        <v>1</v>
      </c>
      <c r="D7177" s="12" t="b">
        <v>0</v>
      </c>
      <c r="E7177" s="12" t="b">
        <v>0</v>
      </c>
      <c r="F7177" s="12" t="b">
        <v>0</v>
      </c>
      <c r="G7177" s="12" t="b">
        <v>0</v>
      </c>
      <c r="H7177" s="12" t="b">
        <v>1</v>
      </c>
      <c r="I7177" s="13"/>
      <c r="J7177" s="13"/>
      <c r="K7177" s="12" t="b">
        <v>1</v>
      </c>
      <c r="L7177" s="15">
        <v>45788.0</v>
      </c>
      <c r="M7177" s="11" t="s">
        <v>1203</v>
      </c>
      <c r="N7177" s="11" t="s">
        <v>25538</v>
      </c>
      <c r="O7177" s="11" t="s">
        <v>13327</v>
      </c>
      <c r="P7177" s="11" t="s">
        <v>24608</v>
      </c>
      <c r="Q7177" s="11" t="s">
        <v>1051</v>
      </c>
      <c r="R7177" s="11" t="s">
        <v>13328</v>
      </c>
      <c r="S7177" s="11" t="s">
        <v>13329</v>
      </c>
      <c r="T7177" s="11" t="s">
        <v>25539</v>
      </c>
      <c r="W7177" s="11" t="s">
        <v>24608</v>
      </c>
      <c r="Y7177" s="13"/>
      <c r="Z7177" s="13"/>
      <c r="AA7177" s="11" t="s">
        <v>151</v>
      </c>
      <c r="AB7177" s="11" t="s">
        <v>25540</v>
      </c>
      <c r="AC7177" s="13"/>
      <c r="AD7177" s="11" t="s">
        <v>13328</v>
      </c>
      <c r="AE7177" s="11" t="s">
        <v>2029</v>
      </c>
      <c r="AG7177" s="11" t="s">
        <v>152</v>
      </c>
      <c r="AH7177" s="11" t="s">
        <v>24613</v>
      </c>
      <c r="AJ7177" s="13"/>
      <c r="AK7177" s="13"/>
      <c r="AL7177" s="13"/>
      <c r="AM7177" s="13"/>
      <c r="AN7177" s="13"/>
      <c r="AO7177" s="13"/>
      <c r="AP7177" s="11" t="s">
        <v>25537</v>
      </c>
      <c r="AQ7177" s="11" t="s">
        <v>24604</v>
      </c>
      <c r="AR7177" s="13"/>
      <c r="AS7177" s="13"/>
      <c r="AT7177" s="12" t="b">
        <v>0</v>
      </c>
      <c r="AU7177" s="13"/>
      <c r="AV7177" s="15">
        <v>45910.0</v>
      </c>
      <c r="AW7177" s="13"/>
      <c r="AX7177" s="14" t="s">
        <v>155</v>
      </c>
      <c r="AY7177" s="13"/>
      <c r="AZ7177" s="14">
        <v>353.0</v>
      </c>
      <c r="BA7177" s="13"/>
    </row>
    <row r="7178">
      <c r="A7178" s="11" t="s">
        <v>25541</v>
      </c>
      <c r="B7178" s="11">
        <v>17860.0</v>
      </c>
      <c r="C7178" s="12" t="b">
        <v>1</v>
      </c>
      <c r="D7178" s="12" t="b">
        <v>1</v>
      </c>
      <c r="E7178" s="12" t="b">
        <v>0</v>
      </c>
      <c r="F7178" s="12" t="b">
        <v>0</v>
      </c>
      <c r="G7178" s="12" t="b">
        <v>0</v>
      </c>
      <c r="H7178" s="12" t="b">
        <v>0</v>
      </c>
      <c r="I7178" s="13"/>
      <c r="J7178" s="13"/>
      <c r="K7178" s="12" t="b">
        <v>1</v>
      </c>
      <c r="L7178" s="14" t="s">
        <v>24869</v>
      </c>
      <c r="M7178" s="11" t="s">
        <v>1416</v>
      </c>
      <c r="N7178" s="11" t="s">
        <v>25542</v>
      </c>
      <c r="O7178" s="11" t="s">
        <v>16521</v>
      </c>
      <c r="P7178" s="11" t="s">
        <v>24872</v>
      </c>
      <c r="Q7178" s="11" t="s">
        <v>146</v>
      </c>
      <c r="R7178" s="11" t="s">
        <v>16522</v>
      </c>
      <c r="S7178" s="11" t="s">
        <v>16523</v>
      </c>
      <c r="U7178" s="11" t="s">
        <v>14882</v>
      </c>
      <c r="W7178" s="11" t="s">
        <v>24872</v>
      </c>
      <c r="AA7178" s="11" t="s">
        <v>151</v>
      </c>
      <c r="AB7178" s="13"/>
      <c r="AC7178" s="13"/>
      <c r="AD7178" s="11" t="s">
        <v>16522</v>
      </c>
      <c r="AE7178" s="13"/>
      <c r="AF7178" s="13"/>
      <c r="AG7178" s="11" t="s">
        <v>152</v>
      </c>
      <c r="AH7178" s="11" t="s">
        <v>24874</v>
      </c>
      <c r="AJ7178" s="13"/>
      <c r="AK7178" s="13"/>
      <c r="AL7178" s="13"/>
      <c r="AM7178" s="13"/>
      <c r="AN7178" s="13"/>
      <c r="AO7178" s="13"/>
      <c r="AP7178" s="11" t="s">
        <v>25541</v>
      </c>
      <c r="AR7178" s="13"/>
      <c r="AS7178" s="13"/>
      <c r="AT7178" s="12" t="b">
        <v>1</v>
      </c>
      <c r="AU7178" s="13"/>
      <c r="AV7178" s="17">
        <v>45940.0</v>
      </c>
      <c r="AW7178" s="13"/>
      <c r="AX7178" s="14" t="s">
        <v>155</v>
      </c>
      <c r="AY7178" s="13"/>
      <c r="AZ7178" s="14">
        <v>5200.0</v>
      </c>
      <c r="BA7178" s="13"/>
    </row>
    <row r="7179">
      <c r="A7179" s="11" t="s">
        <v>25543</v>
      </c>
      <c r="B7179" s="11">
        <v>17861.0</v>
      </c>
      <c r="C7179" s="12" t="b">
        <v>1</v>
      </c>
      <c r="D7179" s="12" t="b">
        <v>1</v>
      </c>
      <c r="E7179" s="12" t="b">
        <v>0</v>
      </c>
      <c r="F7179" s="12" t="b">
        <v>0</v>
      </c>
      <c r="G7179" s="12" t="b">
        <v>0</v>
      </c>
      <c r="H7179" s="12" t="b">
        <v>0</v>
      </c>
      <c r="I7179" s="13"/>
      <c r="J7179" s="13"/>
      <c r="K7179" s="12" t="b">
        <v>1</v>
      </c>
      <c r="L7179" s="15">
        <v>45909.0</v>
      </c>
      <c r="M7179" s="11" t="s">
        <v>5533</v>
      </c>
      <c r="N7179" s="11" t="s">
        <v>25544</v>
      </c>
      <c r="O7179" s="11" t="s">
        <v>25545</v>
      </c>
      <c r="P7179" s="11" t="s">
        <v>24550</v>
      </c>
      <c r="Q7179" s="11" t="s">
        <v>162</v>
      </c>
      <c r="R7179" s="11" t="s">
        <v>25546</v>
      </c>
      <c r="S7179" s="13"/>
      <c r="T7179" s="13"/>
      <c r="U7179" s="13"/>
      <c r="V7179" s="13"/>
      <c r="W7179" s="11" t="s">
        <v>24550</v>
      </c>
      <c r="Z7179" s="13"/>
      <c r="AA7179" s="11" t="s">
        <v>151</v>
      </c>
      <c r="AB7179" s="13"/>
      <c r="AC7179" s="13"/>
      <c r="AD7179" s="11" t="s">
        <v>25546</v>
      </c>
      <c r="AE7179" s="13"/>
      <c r="AF7179" s="13"/>
      <c r="AG7179" s="11" t="s">
        <v>152</v>
      </c>
      <c r="AH7179" s="11" t="s">
        <v>24551</v>
      </c>
      <c r="AJ7179" s="13"/>
      <c r="AK7179" s="13"/>
      <c r="AL7179" s="13"/>
      <c r="AM7179" s="13"/>
      <c r="AN7179" s="13"/>
      <c r="AO7179" s="13"/>
      <c r="AP7179" s="11" t="s">
        <v>25543</v>
      </c>
      <c r="AR7179" s="13"/>
      <c r="AS7179" s="13"/>
      <c r="AT7179" s="12" t="b">
        <v>1</v>
      </c>
      <c r="AU7179" s="13"/>
      <c r="AV7179" s="14" t="s">
        <v>167</v>
      </c>
      <c r="AW7179" s="13"/>
      <c r="AX7179" s="14" t="s">
        <v>155</v>
      </c>
      <c r="AY7179" s="13"/>
      <c r="AZ7179" s="14">
        <v>8540.0</v>
      </c>
      <c r="BA7179" s="13"/>
    </row>
    <row r="7180">
      <c r="A7180" s="11" t="s">
        <v>25547</v>
      </c>
      <c r="B7180" s="11">
        <v>17862.0</v>
      </c>
      <c r="C7180" s="12" t="b">
        <v>1</v>
      </c>
      <c r="D7180" s="12" t="b">
        <v>1</v>
      </c>
      <c r="E7180" s="12" t="b">
        <v>0</v>
      </c>
      <c r="F7180" s="12" t="b">
        <v>0</v>
      </c>
      <c r="G7180" s="12" t="b">
        <v>0</v>
      </c>
      <c r="H7180" s="12" t="b">
        <v>0</v>
      </c>
      <c r="I7180" s="13"/>
      <c r="J7180" s="13"/>
      <c r="K7180" s="12" t="b">
        <v>1</v>
      </c>
      <c r="L7180" s="15">
        <v>45909.0</v>
      </c>
      <c r="M7180" s="11" t="s">
        <v>5533</v>
      </c>
      <c r="N7180" s="11" t="s">
        <v>25548</v>
      </c>
      <c r="O7180" s="11" t="s">
        <v>25549</v>
      </c>
      <c r="P7180" s="11" t="s">
        <v>24550</v>
      </c>
      <c r="Q7180" s="11" t="s">
        <v>162</v>
      </c>
      <c r="R7180" s="11" t="s">
        <v>25550</v>
      </c>
      <c r="T7180" s="13"/>
      <c r="U7180" s="11" t="s">
        <v>15302</v>
      </c>
      <c r="W7180" s="11" t="s">
        <v>24550</v>
      </c>
      <c r="Z7180" s="13"/>
      <c r="AA7180" s="11" t="s">
        <v>151</v>
      </c>
      <c r="AB7180" s="13"/>
      <c r="AC7180" s="13"/>
      <c r="AD7180" s="11" t="s">
        <v>25550</v>
      </c>
      <c r="AF7180" s="13"/>
      <c r="AG7180" s="11" t="s">
        <v>152</v>
      </c>
      <c r="AH7180" s="11" t="s">
        <v>24551</v>
      </c>
      <c r="AJ7180" s="13"/>
      <c r="AK7180" s="13"/>
      <c r="AL7180" s="13"/>
      <c r="AM7180" s="13"/>
      <c r="AN7180" s="13"/>
      <c r="AO7180" s="13"/>
      <c r="AP7180" s="11" t="s">
        <v>25547</v>
      </c>
      <c r="AR7180" s="13"/>
      <c r="AS7180" s="13"/>
      <c r="AT7180" s="12" t="b">
        <v>1</v>
      </c>
      <c r="AU7180" s="13"/>
      <c r="AV7180" s="14" t="s">
        <v>167</v>
      </c>
      <c r="AW7180" s="13"/>
      <c r="AX7180" s="14" t="s">
        <v>155</v>
      </c>
      <c r="AY7180" s="13"/>
      <c r="AZ7180" s="14">
        <v>8545.0</v>
      </c>
      <c r="BA7180" s="13"/>
    </row>
    <row r="7181">
      <c r="A7181" s="11" t="s">
        <v>25551</v>
      </c>
      <c r="B7181" s="11">
        <v>17863.0</v>
      </c>
      <c r="C7181" s="12" t="b">
        <v>1</v>
      </c>
      <c r="D7181" s="12" t="b">
        <v>1</v>
      </c>
      <c r="E7181" s="12" t="b">
        <v>0</v>
      </c>
      <c r="F7181" s="12" t="b">
        <v>0</v>
      </c>
      <c r="G7181" s="12" t="b">
        <v>0</v>
      </c>
      <c r="H7181" s="12" t="b">
        <v>0</v>
      </c>
      <c r="I7181" s="13"/>
      <c r="J7181" s="13"/>
      <c r="K7181" s="12" t="b">
        <v>1</v>
      </c>
      <c r="L7181" s="15">
        <v>45909.0</v>
      </c>
      <c r="M7181" s="11" t="s">
        <v>5533</v>
      </c>
      <c r="N7181" s="11" t="s">
        <v>25552</v>
      </c>
      <c r="O7181" s="11" t="s">
        <v>25553</v>
      </c>
      <c r="P7181" s="11" t="s">
        <v>24550</v>
      </c>
      <c r="Q7181" s="11" t="s">
        <v>162</v>
      </c>
      <c r="R7181" s="11" t="s">
        <v>25554</v>
      </c>
      <c r="S7181" s="11" t="s">
        <v>437</v>
      </c>
      <c r="T7181" s="13"/>
      <c r="U7181" s="11" t="s">
        <v>15302</v>
      </c>
      <c r="W7181" s="11" t="s">
        <v>24550</v>
      </c>
      <c r="Z7181" s="13"/>
      <c r="AA7181" s="11" t="s">
        <v>151</v>
      </c>
      <c r="AB7181" s="13"/>
      <c r="AC7181" s="13"/>
      <c r="AD7181" s="11" t="s">
        <v>25554</v>
      </c>
      <c r="AE7181" s="13"/>
      <c r="AF7181" s="13"/>
      <c r="AG7181" s="11" t="s">
        <v>152</v>
      </c>
      <c r="AH7181" s="11" t="s">
        <v>24551</v>
      </c>
      <c r="AJ7181" s="13"/>
      <c r="AK7181" s="13"/>
      <c r="AL7181" s="13"/>
      <c r="AM7181" s="13"/>
      <c r="AN7181" s="13"/>
      <c r="AO7181" s="13"/>
      <c r="AP7181" s="11" t="s">
        <v>25551</v>
      </c>
      <c r="AR7181" s="13"/>
      <c r="AS7181" s="13"/>
      <c r="AT7181" s="12" t="b">
        <v>1</v>
      </c>
      <c r="AU7181" s="13"/>
      <c r="AV7181" s="14" t="s">
        <v>167</v>
      </c>
      <c r="AW7181" s="13"/>
      <c r="AX7181" s="14" t="s">
        <v>155</v>
      </c>
      <c r="AY7181" s="13"/>
      <c r="AZ7181" s="14">
        <v>8544.0</v>
      </c>
      <c r="BA7181" s="13"/>
    </row>
    <row r="7182">
      <c r="A7182" s="11" t="s">
        <v>25555</v>
      </c>
      <c r="B7182" s="11">
        <v>17864.0</v>
      </c>
      <c r="C7182" s="12" t="b">
        <v>1</v>
      </c>
      <c r="D7182" s="12" t="b">
        <v>1</v>
      </c>
      <c r="E7182" s="12" t="b">
        <v>0</v>
      </c>
      <c r="F7182" s="12" t="b">
        <v>0</v>
      </c>
      <c r="G7182" s="12" t="b">
        <v>0</v>
      </c>
      <c r="H7182" s="12" t="b">
        <v>0</v>
      </c>
      <c r="I7182" s="13"/>
      <c r="J7182" s="13"/>
      <c r="K7182" s="12" t="b">
        <v>1</v>
      </c>
      <c r="L7182" s="14" t="s">
        <v>24688</v>
      </c>
      <c r="M7182" s="11" t="s">
        <v>5533</v>
      </c>
      <c r="N7182" s="11" t="s">
        <v>25556</v>
      </c>
      <c r="O7182" s="11" t="s">
        <v>25553</v>
      </c>
      <c r="P7182" s="11" t="s">
        <v>24691</v>
      </c>
      <c r="Q7182" s="11" t="s">
        <v>162</v>
      </c>
      <c r="R7182" s="11" t="s">
        <v>25554</v>
      </c>
      <c r="S7182" s="11" t="s">
        <v>437</v>
      </c>
      <c r="T7182" s="13"/>
      <c r="U7182" s="11" t="s">
        <v>15302</v>
      </c>
      <c r="W7182" s="11" t="s">
        <v>24691</v>
      </c>
      <c r="AA7182" s="11" t="s">
        <v>151</v>
      </c>
      <c r="AB7182" s="13"/>
      <c r="AC7182" s="13"/>
      <c r="AD7182" s="11" t="s">
        <v>25554</v>
      </c>
      <c r="AE7182" s="13"/>
      <c r="AF7182" s="13"/>
      <c r="AG7182" s="11" t="s">
        <v>152</v>
      </c>
      <c r="AH7182" s="11" t="s">
        <v>24694</v>
      </c>
      <c r="AJ7182" s="13"/>
      <c r="AK7182" s="13"/>
      <c r="AL7182" s="13"/>
      <c r="AM7182" s="13"/>
      <c r="AN7182" s="13"/>
      <c r="AO7182" s="13"/>
      <c r="AP7182" s="11" t="s">
        <v>25555</v>
      </c>
      <c r="AR7182" s="13"/>
      <c r="AS7182" s="13"/>
      <c r="AT7182" s="12" t="b">
        <v>1</v>
      </c>
      <c r="AU7182" s="13"/>
      <c r="AV7182" s="14" t="s">
        <v>167</v>
      </c>
      <c r="AW7182" s="13"/>
      <c r="AX7182" s="14" t="s">
        <v>155</v>
      </c>
      <c r="AY7182" s="13"/>
      <c r="AZ7182" s="14">
        <v>8539.0</v>
      </c>
      <c r="BA7182" s="13"/>
    </row>
    <row r="7183">
      <c r="A7183" s="11" t="s">
        <v>25557</v>
      </c>
      <c r="B7183" s="11">
        <v>17865.0</v>
      </c>
      <c r="C7183" s="12" t="b">
        <v>1</v>
      </c>
      <c r="D7183" s="12" t="b">
        <v>0</v>
      </c>
      <c r="E7183" s="12" t="b">
        <v>0</v>
      </c>
      <c r="F7183" s="12" t="b">
        <v>0</v>
      </c>
      <c r="G7183" s="12" t="b">
        <v>0</v>
      </c>
      <c r="H7183" s="12" t="b">
        <v>0</v>
      </c>
      <c r="I7183" s="13"/>
      <c r="J7183" s="13"/>
      <c r="K7183" s="12" t="b">
        <v>1</v>
      </c>
      <c r="L7183" s="14" t="s">
        <v>24688</v>
      </c>
      <c r="M7183" s="11" t="s">
        <v>5533</v>
      </c>
      <c r="N7183" s="11" t="s">
        <v>25558</v>
      </c>
      <c r="O7183" s="11" t="s">
        <v>25549</v>
      </c>
      <c r="P7183" s="11" t="s">
        <v>24691</v>
      </c>
      <c r="Q7183" s="11" t="s">
        <v>162</v>
      </c>
      <c r="R7183" s="11" t="s">
        <v>25550</v>
      </c>
      <c r="T7183" s="13"/>
      <c r="U7183" s="11" t="s">
        <v>15302</v>
      </c>
      <c r="W7183" s="11" t="s">
        <v>24691</v>
      </c>
      <c r="AA7183" s="11" t="s">
        <v>151</v>
      </c>
      <c r="AB7183" s="13"/>
      <c r="AC7183" s="13"/>
      <c r="AD7183" s="11" t="s">
        <v>25550</v>
      </c>
      <c r="AF7183" s="13"/>
      <c r="AG7183" s="11" t="s">
        <v>152</v>
      </c>
      <c r="AH7183" s="11" t="s">
        <v>24694</v>
      </c>
      <c r="AJ7183" s="13"/>
      <c r="AK7183" s="13"/>
      <c r="AL7183" s="13"/>
      <c r="AM7183" s="13"/>
      <c r="AN7183" s="13"/>
      <c r="AO7183" s="13"/>
      <c r="AP7183" s="11" t="s">
        <v>25557</v>
      </c>
      <c r="AR7183" s="13"/>
      <c r="AS7183" s="13"/>
      <c r="AT7183" s="12" t="b">
        <v>1</v>
      </c>
      <c r="AU7183" s="13"/>
      <c r="AV7183" s="14" t="s">
        <v>167</v>
      </c>
      <c r="AW7183" s="13"/>
      <c r="AX7183" s="14" t="s">
        <v>155</v>
      </c>
      <c r="AY7183" s="13"/>
      <c r="AZ7183" s="14">
        <v>8542.0</v>
      </c>
      <c r="BA7183" s="13"/>
    </row>
    <row r="7184">
      <c r="A7184" s="11" t="s">
        <v>25559</v>
      </c>
      <c r="B7184" s="11">
        <v>17866.0</v>
      </c>
      <c r="C7184" s="12" t="b">
        <v>1</v>
      </c>
      <c r="D7184" s="12" t="b">
        <v>0</v>
      </c>
      <c r="E7184" s="12" t="b">
        <v>0</v>
      </c>
      <c r="F7184" s="12" t="b">
        <v>0</v>
      </c>
      <c r="G7184" s="12" t="b">
        <v>0</v>
      </c>
      <c r="H7184" s="12" t="b">
        <v>0</v>
      </c>
      <c r="I7184" s="13"/>
      <c r="J7184" s="13"/>
      <c r="K7184" s="12" t="b">
        <v>1</v>
      </c>
      <c r="L7184" s="14" t="s">
        <v>24688</v>
      </c>
      <c r="M7184" s="11" t="s">
        <v>5533</v>
      </c>
      <c r="N7184" s="11" t="s">
        <v>25560</v>
      </c>
      <c r="O7184" s="11" t="s">
        <v>25561</v>
      </c>
      <c r="P7184" s="11" t="s">
        <v>24691</v>
      </c>
      <c r="Q7184" s="11" t="s">
        <v>162</v>
      </c>
      <c r="R7184" s="11" t="s">
        <v>25562</v>
      </c>
      <c r="S7184" s="11" t="s">
        <v>25563</v>
      </c>
      <c r="U7184" s="11" t="s">
        <v>15302</v>
      </c>
      <c r="W7184" s="11" t="s">
        <v>24691</v>
      </c>
      <c r="AA7184" s="11" t="s">
        <v>151</v>
      </c>
      <c r="AB7184" s="13"/>
      <c r="AC7184" s="13"/>
      <c r="AD7184" s="11" t="s">
        <v>25562</v>
      </c>
      <c r="AE7184" s="13"/>
      <c r="AF7184" s="13"/>
      <c r="AG7184" s="11" t="s">
        <v>152</v>
      </c>
      <c r="AH7184" s="11" t="s">
        <v>24694</v>
      </c>
      <c r="AJ7184" s="13"/>
      <c r="AK7184" s="13"/>
      <c r="AL7184" s="13"/>
      <c r="AM7184" s="13"/>
      <c r="AN7184" s="13"/>
      <c r="AO7184" s="13"/>
      <c r="AP7184" s="11" t="s">
        <v>25559</v>
      </c>
      <c r="AR7184" s="13"/>
      <c r="AS7184" s="13"/>
      <c r="AT7184" s="12" t="b">
        <v>1</v>
      </c>
      <c r="AU7184" s="13"/>
      <c r="AV7184" s="14" t="s">
        <v>167</v>
      </c>
      <c r="AW7184" s="13"/>
      <c r="AX7184" s="14" t="s">
        <v>155</v>
      </c>
      <c r="AY7184" s="13"/>
      <c r="AZ7184" s="14">
        <v>8543.0</v>
      </c>
      <c r="BA7184" s="13"/>
    </row>
    <row r="7185">
      <c r="A7185" s="11" t="s">
        <v>25564</v>
      </c>
      <c r="B7185" s="11">
        <v>17867.0</v>
      </c>
      <c r="C7185" s="12" t="b">
        <v>1</v>
      </c>
      <c r="D7185" s="12" t="b">
        <v>1</v>
      </c>
      <c r="E7185" s="12" t="b">
        <v>0</v>
      </c>
      <c r="F7185" s="12" t="b">
        <v>0</v>
      </c>
      <c r="G7185" s="12" t="b">
        <v>0</v>
      </c>
      <c r="H7185" s="12" t="b">
        <v>0</v>
      </c>
      <c r="I7185" s="13"/>
      <c r="J7185" s="13"/>
      <c r="K7185" s="12" t="b">
        <v>1</v>
      </c>
      <c r="L7185" s="14" t="s">
        <v>22979</v>
      </c>
      <c r="M7185" s="11" t="s">
        <v>5533</v>
      </c>
      <c r="N7185" s="11" t="s">
        <v>25565</v>
      </c>
      <c r="O7185" s="11" t="s">
        <v>15269</v>
      </c>
      <c r="P7185" s="11" t="s">
        <v>24842</v>
      </c>
      <c r="Q7185" s="11" t="s">
        <v>162</v>
      </c>
      <c r="R7185" s="11" t="s">
        <v>15270</v>
      </c>
      <c r="S7185" s="11" t="s">
        <v>15271</v>
      </c>
      <c r="U7185" s="11" t="s">
        <v>15302</v>
      </c>
      <c r="W7185" s="11" t="s">
        <v>24842</v>
      </c>
      <c r="AA7185" s="11" t="s">
        <v>151</v>
      </c>
      <c r="AB7185" s="13"/>
      <c r="AC7185" s="13"/>
      <c r="AD7185" s="11" t="s">
        <v>15270</v>
      </c>
      <c r="AE7185" s="13"/>
      <c r="AF7185" s="13"/>
      <c r="AG7185" s="11" t="s">
        <v>152</v>
      </c>
      <c r="AH7185" s="11" t="s">
        <v>24843</v>
      </c>
      <c r="AJ7185" s="13"/>
      <c r="AK7185" s="13"/>
      <c r="AL7185" s="13"/>
      <c r="AM7185" s="13"/>
      <c r="AN7185" s="13"/>
      <c r="AO7185" s="13"/>
      <c r="AP7185" s="11" t="s">
        <v>25564</v>
      </c>
      <c r="AR7185" s="13"/>
      <c r="AS7185" s="13"/>
      <c r="AT7185" s="12" t="b">
        <v>1</v>
      </c>
      <c r="AU7185" s="13"/>
      <c r="AV7185" s="14" t="s">
        <v>167</v>
      </c>
      <c r="AW7185" s="13"/>
      <c r="AX7185" s="14" t="s">
        <v>155</v>
      </c>
      <c r="AY7185" s="13"/>
      <c r="AZ7185" s="14">
        <v>8546.0</v>
      </c>
      <c r="BA7185" s="13"/>
    </row>
    <row r="7186">
      <c r="A7186" s="11" t="s">
        <v>25566</v>
      </c>
      <c r="B7186" s="11">
        <v>17868.0</v>
      </c>
      <c r="C7186" s="12" t="b">
        <v>1</v>
      </c>
      <c r="D7186" s="12" t="b">
        <v>0</v>
      </c>
      <c r="E7186" s="12" t="b">
        <v>0</v>
      </c>
      <c r="F7186" s="12" t="b">
        <v>0</v>
      </c>
      <c r="G7186" s="12" t="b">
        <v>0</v>
      </c>
      <c r="H7186" s="12" t="b">
        <v>0</v>
      </c>
      <c r="I7186" s="13"/>
      <c r="J7186" s="13"/>
      <c r="K7186" s="12" t="b">
        <v>1</v>
      </c>
      <c r="L7186" s="14" t="s">
        <v>22979</v>
      </c>
      <c r="M7186" s="11" t="s">
        <v>5533</v>
      </c>
      <c r="N7186" s="11" t="s">
        <v>25567</v>
      </c>
      <c r="O7186" s="11" t="s">
        <v>25561</v>
      </c>
      <c r="P7186" s="11" t="s">
        <v>24842</v>
      </c>
      <c r="Q7186" s="11" t="s">
        <v>162</v>
      </c>
      <c r="R7186" s="11" t="s">
        <v>25562</v>
      </c>
      <c r="S7186" s="11" t="s">
        <v>25563</v>
      </c>
      <c r="U7186" s="11" t="s">
        <v>15302</v>
      </c>
      <c r="W7186" s="11" t="s">
        <v>24842</v>
      </c>
      <c r="AA7186" s="11" t="s">
        <v>151</v>
      </c>
      <c r="AB7186" s="13"/>
      <c r="AC7186" s="13"/>
      <c r="AD7186" s="11" t="s">
        <v>25562</v>
      </c>
      <c r="AE7186" s="13"/>
      <c r="AF7186" s="13"/>
      <c r="AG7186" s="11" t="s">
        <v>152</v>
      </c>
      <c r="AH7186" s="11" t="s">
        <v>24843</v>
      </c>
      <c r="AJ7186" s="13"/>
      <c r="AK7186" s="13"/>
      <c r="AL7186" s="13"/>
      <c r="AM7186" s="13"/>
      <c r="AN7186" s="13"/>
      <c r="AO7186" s="13"/>
      <c r="AP7186" s="11" t="s">
        <v>25566</v>
      </c>
      <c r="AR7186" s="13"/>
      <c r="AS7186" s="13"/>
      <c r="AT7186" s="12" t="b">
        <v>1</v>
      </c>
      <c r="AU7186" s="13"/>
      <c r="AV7186" s="14" t="s">
        <v>167</v>
      </c>
      <c r="AW7186" s="13"/>
      <c r="AX7186" s="14" t="s">
        <v>155</v>
      </c>
      <c r="AY7186" s="13"/>
      <c r="AZ7186" s="14">
        <v>8541.0</v>
      </c>
      <c r="BA7186" s="13"/>
    </row>
    <row r="7187">
      <c r="A7187" s="11" t="s">
        <v>25568</v>
      </c>
      <c r="B7187" s="11">
        <v>17869.0</v>
      </c>
      <c r="C7187" s="12" t="b">
        <v>1</v>
      </c>
      <c r="D7187" s="12" t="b">
        <v>1</v>
      </c>
      <c r="E7187" s="12" t="b">
        <v>0</v>
      </c>
      <c r="F7187" s="12" t="b">
        <v>0</v>
      </c>
      <c r="G7187" s="12" t="b">
        <v>0</v>
      </c>
      <c r="H7187" s="12" t="b">
        <v>0</v>
      </c>
      <c r="I7187" s="13"/>
      <c r="J7187" s="13"/>
      <c r="K7187" s="12" t="b">
        <v>1</v>
      </c>
      <c r="L7187" s="14" t="s">
        <v>22979</v>
      </c>
      <c r="M7187" s="11" t="s">
        <v>5533</v>
      </c>
      <c r="N7187" s="11" t="s">
        <v>25569</v>
      </c>
      <c r="O7187" s="11" t="s">
        <v>11159</v>
      </c>
      <c r="P7187" s="11" t="s">
        <v>24842</v>
      </c>
      <c r="Q7187" s="11" t="s">
        <v>162</v>
      </c>
      <c r="R7187" s="11" t="s">
        <v>11160</v>
      </c>
      <c r="S7187" s="11" t="s">
        <v>11161</v>
      </c>
      <c r="U7187" s="11" t="s">
        <v>15302</v>
      </c>
      <c r="W7187" s="11" t="s">
        <v>24842</v>
      </c>
      <c r="AA7187" s="11" t="s">
        <v>151</v>
      </c>
      <c r="AB7187" s="13"/>
      <c r="AC7187" s="13"/>
      <c r="AD7187" s="11" t="s">
        <v>11160</v>
      </c>
      <c r="AE7187" s="13"/>
      <c r="AF7187" s="13"/>
      <c r="AG7187" s="11" t="s">
        <v>152</v>
      </c>
      <c r="AH7187" s="11" t="s">
        <v>24843</v>
      </c>
      <c r="AJ7187" s="13"/>
      <c r="AK7187" s="13"/>
      <c r="AL7187" s="13"/>
      <c r="AM7187" s="13"/>
      <c r="AN7187" s="13"/>
      <c r="AO7187" s="13"/>
      <c r="AP7187" s="11" t="s">
        <v>25568</v>
      </c>
      <c r="AR7187" s="13"/>
      <c r="AS7187" s="13"/>
      <c r="AT7187" s="12" t="b">
        <v>1</v>
      </c>
      <c r="AU7187" s="13"/>
      <c r="AV7187" s="14" t="s">
        <v>167</v>
      </c>
      <c r="AW7187" s="13"/>
      <c r="AX7187" s="14" t="s">
        <v>155</v>
      </c>
      <c r="AY7187" s="13"/>
      <c r="AZ7187" s="14">
        <v>8547.0</v>
      </c>
      <c r="BA7187" s="13"/>
    </row>
    <row r="7188">
      <c r="A7188" s="11" t="s">
        <v>25570</v>
      </c>
      <c r="B7188" s="11">
        <v>17871.0</v>
      </c>
      <c r="C7188" s="12" t="b">
        <v>1</v>
      </c>
      <c r="D7188" s="12" t="b">
        <v>0</v>
      </c>
      <c r="E7188" s="12" t="b">
        <v>0</v>
      </c>
      <c r="F7188" s="12" t="b">
        <v>0</v>
      </c>
      <c r="G7188" s="12" t="b">
        <v>0</v>
      </c>
      <c r="H7188" s="12" t="b">
        <v>0</v>
      </c>
      <c r="I7188" s="13"/>
      <c r="J7188" s="13"/>
      <c r="K7188" s="12" t="b">
        <v>1</v>
      </c>
      <c r="L7188" s="15">
        <v>45970.0</v>
      </c>
      <c r="M7188" s="11" t="s">
        <v>8145</v>
      </c>
      <c r="N7188" s="11" t="s">
        <v>25571</v>
      </c>
      <c r="O7188" s="11" t="s">
        <v>11858</v>
      </c>
      <c r="P7188" s="11" t="s">
        <v>25431</v>
      </c>
      <c r="Q7188" s="11" t="s">
        <v>16866</v>
      </c>
      <c r="R7188" s="11" t="s">
        <v>11859</v>
      </c>
      <c r="S7188" s="11" t="s">
        <v>11860</v>
      </c>
      <c r="T7188" s="11" t="s">
        <v>16868</v>
      </c>
      <c r="V7188" s="13"/>
      <c r="W7188" s="11" t="s">
        <v>25431</v>
      </c>
      <c r="AA7188" s="11" t="s">
        <v>215</v>
      </c>
      <c r="AB7188" s="13"/>
      <c r="AC7188" s="13"/>
      <c r="AD7188" s="11" t="s">
        <v>11859</v>
      </c>
      <c r="AE7188" s="13"/>
      <c r="AF7188" s="13"/>
      <c r="AG7188" s="11" t="s">
        <v>152</v>
      </c>
      <c r="AH7188" s="11" t="s">
        <v>25432</v>
      </c>
      <c r="AJ7188" s="13"/>
      <c r="AK7188" s="13"/>
      <c r="AL7188" s="13"/>
      <c r="AM7188" s="13"/>
      <c r="AN7188" s="13"/>
      <c r="AO7188" s="13"/>
      <c r="AP7188" s="11" t="s">
        <v>25570</v>
      </c>
      <c r="AQ7188" s="11" t="s">
        <v>23532</v>
      </c>
      <c r="AR7188" s="13"/>
      <c r="AS7188" s="13"/>
      <c r="AT7188" s="12" t="b">
        <v>1</v>
      </c>
      <c r="AU7188" s="13"/>
      <c r="AV7188" s="17">
        <v>45940.0</v>
      </c>
      <c r="AW7188" s="13"/>
      <c r="AX7188" s="14" t="s">
        <v>155</v>
      </c>
      <c r="AY7188" s="13"/>
      <c r="AZ7188" s="14">
        <v>5247.0</v>
      </c>
      <c r="BA7188" s="13"/>
    </row>
    <row r="7189">
      <c r="A7189" s="11" t="s">
        <v>25572</v>
      </c>
      <c r="B7189" s="11">
        <v>17872.0</v>
      </c>
      <c r="C7189" s="12" t="b">
        <v>1</v>
      </c>
      <c r="D7189" s="12" t="b">
        <v>1</v>
      </c>
      <c r="E7189" s="12" t="b">
        <v>0</v>
      </c>
      <c r="F7189" s="12" t="b">
        <v>0</v>
      </c>
      <c r="G7189" s="12" t="b">
        <v>0</v>
      </c>
      <c r="H7189" s="12" t="b">
        <v>0</v>
      </c>
      <c r="I7189" s="13"/>
      <c r="J7189" s="13"/>
      <c r="K7189" s="12" t="b">
        <v>1</v>
      </c>
      <c r="L7189" s="15">
        <v>45697.0</v>
      </c>
      <c r="M7189" s="11" t="s">
        <v>169</v>
      </c>
      <c r="N7189" s="11" t="s">
        <v>25573</v>
      </c>
      <c r="O7189" s="11" t="s">
        <v>7303</v>
      </c>
      <c r="P7189" s="11" t="s">
        <v>25149</v>
      </c>
      <c r="Q7189" s="11" t="s">
        <v>16866</v>
      </c>
      <c r="R7189" s="11" t="s">
        <v>7304</v>
      </c>
      <c r="S7189" s="11" t="s">
        <v>7305</v>
      </c>
      <c r="T7189" s="11" t="s">
        <v>16868</v>
      </c>
      <c r="V7189" s="13"/>
      <c r="W7189" s="11" t="s">
        <v>25149</v>
      </c>
      <c r="Z7189" s="13"/>
      <c r="AA7189" s="11" t="s">
        <v>151</v>
      </c>
      <c r="AB7189" s="13"/>
      <c r="AC7189" s="13"/>
      <c r="AD7189" s="11" t="s">
        <v>7304</v>
      </c>
      <c r="AE7189" s="13"/>
      <c r="AF7189" s="13"/>
      <c r="AG7189" s="11" t="s">
        <v>152</v>
      </c>
      <c r="AH7189" s="11" t="s">
        <v>25152</v>
      </c>
      <c r="AJ7189" s="13"/>
      <c r="AK7189" s="13"/>
      <c r="AL7189" s="13"/>
      <c r="AM7189" s="13"/>
      <c r="AN7189" s="13"/>
      <c r="AO7189" s="13"/>
      <c r="AP7189" s="11" t="s">
        <v>25572</v>
      </c>
      <c r="AQ7189" s="11" t="s">
        <v>23532</v>
      </c>
      <c r="AR7189" s="13"/>
      <c r="AS7189" s="13"/>
      <c r="AT7189" s="12" t="b">
        <v>1</v>
      </c>
      <c r="AU7189" s="13"/>
      <c r="AV7189" s="14" t="s">
        <v>167</v>
      </c>
      <c r="AW7189" s="13"/>
      <c r="AX7189" s="14" t="s">
        <v>155</v>
      </c>
      <c r="AY7189" s="13"/>
      <c r="AZ7189" s="14">
        <v>8548.0</v>
      </c>
      <c r="BA7189" s="13"/>
    </row>
    <row r="7190">
      <c r="A7190" s="11" t="s">
        <v>25574</v>
      </c>
      <c r="B7190" s="11">
        <v>17873.0</v>
      </c>
      <c r="C7190" s="12" t="b">
        <v>1</v>
      </c>
      <c r="D7190" s="12" t="b">
        <v>1</v>
      </c>
      <c r="E7190" s="12" t="b">
        <v>0</v>
      </c>
      <c r="F7190" s="12" t="b">
        <v>0</v>
      </c>
      <c r="G7190" s="12" t="b">
        <v>0</v>
      </c>
      <c r="H7190" s="12" t="b">
        <v>0</v>
      </c>
      <c r="I7190" s="13"/>
      <c r="J7190" s="13"/>
      <c r="K7190" s="12" t="b">
        <v>1</v>
      </c>
      <c r="L7190" s="14" t="s">
        <v>25342</v>
      </c>
      <c r="M7190" s="11" t="s">
        <v>12729</v>
      </c>
      <c r="N7190" s="11" t="s">
        <v>25575</v>
      </c>
      <c r="O7190" s="11" t="s">
        <v>24067</v>
      </c>
      <c r="P7190" s="11" t="s">
        <v>25344</v>
      </c>
      <c r="Q7190" s="11" t="s">
        <v>16380</v>
      </c>
      <c r="R7190" s="11" t="s">
        <v>24068</v>
      </c>
      <c r="S7190" s="11" t="s">
        <v>1245</v>
      </c>
      <c r="U7190" s="11" t="s">
        <v>23899</v>
      </c>
      <c r="W7190" s="11" t="s">
        <v>25344</v>
      </c>
      <c r="AA7190" s="11" t="s">
        <v>151</v>
      </c>
      <c r="AB7190" s="13"/>
      <c r="AC7190" s="13"/>
      <c r="AD7190" s="11" t="s">
        <v>24068</v>
      </c>
      <c r="AE7190" s="13"/>
      <c r="AF7190" s="13"/>
      <c r="AG7190" s="11" t="s">
        <v>152</v>
      </c>
      <c r="AH7190" s="11" t="s">
        <v>25345</v>
      </c>
      <c r="AJ7190" s="13"/>
      <c r="AK7190" s="13"/>
      <c r="AL7190" s="13"/>
      <c r="AM7190" s="13"/>
      <c r="AN7190" s="13"/>
      <c r="AO7190" s="13"/>
      <c r="AP7190" s="11" t="s">
        <v>25574</v>
      </c>
      <c r="AR7190" s="13"/>
      <c r="AS7190" s="13"/>
      <c r="AT7190" s="12" t="b">
        <v>1</v>
      </c>
      <c r="AU7190" s="13"/>
      <c r="AV7190" s="17">
        <v>45940.0</v>
      </c>
      <c r="AW7190" s="13"/>
      <c r="AX7190" s="14" t="s">
        <v>155</v>
      </c>
      <c r="AY7190" s="13"/>
      <c r="AZ7190" s="14">
        <v>5261.0</v>
      </c>
      <c r="BA7190" s="13"/>
    </row>
    <row r="7191">
      <c r="A7191" s="11" t="s">
        <v>25576</v>
      </c>
      <c r="B7191" s="11">
        <v>17876.0</v>
      </c>
      <c r="C7191" s="12" t="b">
        <v>1</v>
      </c>
      <c r="D7191" s="12" t="b">
        <v>1</v>
      </c>
      <c r="E7191" s="12" t="b">
        <v>0</v>
      </c>
      <c r="F7191" s="12" t="b">
        <v>0</v>
      </c>
      <c r="G7191" s="12" t="b">
        <v>0</v>
      </c>
      <c r="H7191" s="12" t="b">
        <v>0</v>
      </c>
      <c r="I7191" s="13"/>
      <c r="J7191" s="13"/>
      <c r="K7191" s="12" t="b">
        <v>0</v>
      </c>
      <c r="L7191" s="14" t="s">
        <v>24739</v>
      </c>
      <c r="M7191" s="11" t="s">
        <v>1221</v>
      </c>
      <c r="N7191" s="11" t="s">
        <v>25577</v>
      </c>
      <c r="O7191" s="11" t="s">
        <v>4674</v>
      </c>
      <c r="P7191" s="11" t="s">
        <v>24742</v>
      </c>
      <c r="Q7191" s="11" t="s">
        <v>16866</v>
      </c>
      <c r="R7191" s="11" t="s">
        <v>4675</v>
      </c>
      <c r="S7191" s="11" t="s">
        <v>4676</v>
      </c>
      <c r="U7191" s="11" t="s">
        <v>23654</v>
      </c>
      <c r="W7191" s="11" t="s">
        <v>24742</v>
      </c>
      <c r="AA7191" s="11" t="s">
        <v>151</v>
      </c>
      <c r="AB7191" s="13"/>
      <c r="AC7191" s="13"/>
      <c r="AD7191" s="11" t="s">
        <v>4675</v>
      </c>
      <c r="AE7191" s="13"/>
      <c r="AF7191" s="13"/>
      <c r="AG7191" s="11" t="s">
        <v>152</v>
      </c>
      <c r="AH7191" s="11" t="s">
        <v>24744</v>
      </c>
      <c r="AJ7191" s="13"/>
      <c r="AK7191" s="13"/>
      <c r="AL7191" s="13"/>
      <c r="AM7191" s="13"/>
      <c r="AN7191" s="13"/>
      <c r="AO7191" s="13"/>
      <c r="AP7191" s="11" t="s">
        <v>25576</v>
      </c>
      <c r="AR7191" s="13"/>
      <c r="AS7191" s="13"/>
      <c r="AT7191" s="12" t="b">
        <v>1</v>
      </c>
      <c r="AU7191" s="13"/>
      <c r="AV7191" s="17">
        <v>45940.0</v>
      </c>
      <c r="AW7191" s="13"/>
      <c r="AX7191" s="14" t="s">
        <v>155</v>
      </c>
      <c r="AY7191" s="13"/>
      <c r="AZ7191" s="14">
        <v>5157.0</v>
      </c>
      <c r="BA7191" s="13"/>
    </row>
    <row r="7192">
      <c r="A7192" s="11" t="s">
        <v>25578</v>
      </c>
      <c r="B7192" s="11">
        <v>17877.0</v>
      </c>
      <c r="C7192" s="12" t="b">
        <v>1</v>
      </c>
      <c r="D7192" s="12" t="b">
        <v>0</v>
      </c>
      <c r="E7192" s="12" t="b">
        <v>0</v>
      </c>
      <c r="F7192" s="12" t="b">
        <v>0</v>
      </c>
      <c r="G7192" s="12" t="b">
        <v>0</v>
      </c>
      <c r="H7192" s="12" t="b">
        <v>0</v>
      </c>
      <c r="I7192" s="13"/>
      <c r="J7192" s="13"/>
      <c r="K7192" s="12" t="b">
        <v>1</v>
      </c>
      <c r="L7192" s="14" t="s">
        <v>25342</v>
      </c>
      <c r="M7192" s="11" t="s">
        <v>3870</v>
      </c>
      <c r="N7192" s="11" t="s">
        <v>25579</v>
      </c>
      <c r="O7192" s="11" t="s">
        <v>25580</v>
      </c>
      <c r="P7192" s="11" t="s">
        <v>25344</v>
      </c>
      <c r="Q7192" s="11" t="s">
        <v>16380</v>
      </c>
      <c r="R7192" s="11" t="s">
        <v>25581</v>
      </c>
      <c r="S7192" s="13"/>
      <c r="T7192" s="13"/>
      <c r="U7192" s="11" t="s">
        <v>22200</v>
      </c>
      <c r="W7192" s="11" t="s">
        <v>25344</v>
      </c>
      <c r="AA7192" s="11" t="s">
        <v>151</v>
      </c>
      <c r="AB7192" s="13"/>
      <c r="AC7192" s="13"/>
      <c r="AD7192" s="11" t="s">
        <v>25581</v>
      </c>
      <c r="AE7192" s="13"/>
      <c r="AF7192" s="13"/>
      <c r="AG7192" s="11" t="s">
        <v>152</v>
      </c>
      <c r="AH7192" s="11" t="s">
        <v>25345</v>
      </c>
      <c r="AJ7192" s="13"/>
      <c r="AK7192" s="13"/>
      <c r="AL7192" s="13"/>
      <c r="AM7192" s="13"/>
      <c r="AN7192" s="13"/>
      <c r="AO7192" s="13"/>
      <c r="AP7192" s="11" t="s">
        <v>25578</v>
      </c>
      <c r="AR7192" s="13"/>
      <c r="AS7192" s="13"/>
      <c r="AT7192" s="12" t="b">
        <v>1</v>
      </c>
      <c r="AU7192" s="13"/>
      <c r="AV7192" s="17">
        <v>45940.0</v>
      </c>
      <c r="AW7192" s="13"/>
      <c r="AX7192" s="14" t="s">
        <v>155</v>
      </c>
      <c r="AY7192" s="13"/>
      <c r="AZ7192" s="14">
        <v>5263.0</v>
      </c>
      <c r="BA7192" s="13"/>
    </row>
    <row r="7193">
      <c r="A7193" s="11" t="s">
        <v>25582</v>
      </c>
      <c r="B7193" s="11">
        <v>17878.0</v>
      </c>
      <c r="C7193" s="12" t="b">
        <v>1</v>
      </c>
      <c r="D7193" s="12" t="b">
        <v>0</v>
      </c>
      <c r="E7193" s="12" t="b">
        <v>0</v>
      </c>
      <c r="F7193" s="12" t="b">
        <v>0</v>
      </c>
      <c r="G7193" s="12" t="b">
        <v>0</v>
      </c>
      <c r="H7193" s="12" t="b">
        <v>0</v>
      </c>
      <c r="I7193" s="13"/>
      <c r="J7193" s="13"/>
      <c r="K7193" s="12" t="b">
        <v>1</v>
      </c>
      <c r="L7193" s="14" t="s">
        <v>25342</v>
      </c>
      <c r="M7193" s="11" t="s">
        <v>3870</v>
      </c>
      <c r="N7193" s="11" t="s">
        <v>25583</v>
      </c>
      <c r="O7193" s="11" t="s">
        <v>7409</v>
      </c>
      <c r="P7193" s="11" t="s">
        <v>25344</v>
      </c>
      <c r="Q7193" s="11" t="s">
        <v>16380</v>
      </c>
      <c r="R7193" s="11" t="s">
        <v>7410</v>
      </c>
      <c r="S7193" s="11" t="s">
        <v>7411</v>
      </c>
      <c r="U7193" s="11" t="s">
        <v>22200</v>
      </c>
      <c r="W7193" s="11" t="s">
        <v>25344</v>
      </c>
      <c r="AA7193" s="11" t="s">
        <v>151</v>
      </c>
      <c r="AB7193" s="13"/>
      <c r="AC7193" s="13"/>
      <c r="AD7193" s="11" t="s">
        <v>7410</v>
      </c>
      <c r="AF7193" s="13"/>
      <c r="AG7193" s="11" t="s">
        <v>152</v>
      </c>
      <c r="AH7193" s="11" t="s">
        <v>25345</v>
      </c>
      <c r="AJ7193" s="13"/>
      <c r="AK7193" s="13"/>
      <c r="AL7193" s="13"/>
      <c r="AM7193" s="13"/>
      <c r="AN7193" s="13"/>
      <c r="AO7193" s="13"/>
      <c r="AP7193" s="11" t="s">
        <v>25582</v>
      </c>
      <c r="AR7193" s="13"/>
      <c r="AS7193" s="13"/>
      <c r="AT7193" s="12" t="b">
        <v>1</v>
      </c>
      <c r="AU7193" s="13"/>
      <c r="AV7193" s="17">
        <v>45940.0</v>
      </c>
      <c r="AW7193" s="13"/>
      <c r="AX7193" s="14" t="s">
        <v>155</v>
      </c>
      <c r="AY7193" s="13"/>
      <c r="AZ7193" s="14">
        <v>5262.0</v>
      </c>
      <c r="BA7193" s="13"/>
    </row>
    <row r="7194">
      <c r="A7194" s="11" t="s">
        <v>25584</v>
      </c>
      <c r="B7194" s="11">
        <v>17881.0</v>
      </c>
      <c r="C7194" s="12" t="b">
        <v>1</v>
      </c>
      <c r="D7194" s="12" t="b">
        <v>1</v>
      </c>
      <c r="E7194" s="12" t="b">
        <v>0</v>
      </c>
      <c r="F7194" s="12" t="b">
        <v>0</v>
      </c>
      <c r="G7194" s="12" t="b">
        <v>0</v>
      </c>
      <c r="H7194" s="12" t="b">
        <v>0</v>
      </c>
      <c r="I7194" s="13"/>
      <c r="J7194" s="13"/>
      <c r="K7194" s="12" t="b">
        <v>1</v>
      </c>
      <c r="L7194" s="15">
        <v>45697.0</v>
      </c>
      <c r="M7194" s="11" t="s">
        <v>1124</v>
      </c>
      <c r="N7194" s="11" t="s">
        <v>25585</v>
      </c>
      <c r="O7194" s="11" t="s">
        <v>23229</v>
      </c>
      <c r="P7194" s="11" t="s">
        <v>25149</v>
      </c>
      <c r="Q7194" s="11" t="s">
        <v>16866</v>
      </c>
      <c r="R7194" s="11" t="s">
        <v>23230</v>
      </c>
      <c r="S7194" s="11" t="s">
        <v>23231</v>
      </c>
      <c r="U7194" s="11" t="s">
        <v>22843</v>
      </c>
      <c r="W7194" s="11" t="s">
        <v>25149</v>
      </c>
      <c r="Z7194" s="13"/>
      <c r="AA7194" s="11" t="s">
        <v>151</v>
      </c>
      <c r="AB7194" s="13"/>
      <c r="AC7194" s="13"/>
      <c r="AD7194" s="11" t="s">
        <v>23230</v>
      </c>
      <c r="AE7194" s="13"/>
      <c r="AF7194" s="13"/>
      <c r="AG7194" s="11" t="s">
        <v>152</v>
      </c>
      <c r="AH7194" s="11" t="s">
        <v>25152</v>
      </c>
      <c r="AJ7194" s="13"/>
      <c r="AK7194" s="13"/>
      <c r="AL7194" s="13"/>
      <c r="AM7194" s="13"/>
      <c r="AN7194" s="13"/>
      <c r="AO7194" s="13"/>
      <c r="AP7194" s="11" t="s">
        <v>25584</v>
      </c>
      <c r="AR7194" s="13"/>
      <c r="AS7194" s="13"/>
      <c r="AT7194" s="12" t="b">
        <v>1</v>
      </c>
      <c r="AU7194" s="13"/>
      <c r="AV7194" s="17">
        <v>45940.0</v>
      </c>
      <c r="AW7194" s="13"/>
      <c r="AX7194" s="14" t="s">
        <v>155</v>
      </c>
      <c r="AY7194" s="13"/>
      <c r="AZ7194" s="14">
        <v>5193.0</v>
      </c>
      <c r="BA7194" s="13"/>
    </row>
    <row r="7195">
      <c r="A7195" s="11" t="s">
        <v>25586</v>
      </c>
      <c r="B7195" s="11">
        <v>17882.0</v>
      </c>
      <c r="C7195" s="12" t="b">
        <v>1</v>
      </c>
      <c r="D7195" s="12" t="b">
        <v>0</v>
      </c>
      <c r="E7195" s="12" t="b">
        <v>0</v>
      </c>
      <c r="F7195" s="12" t="b">
        <v>0</v>
      </c>
      <c r="G7195" s="12" t="b">
        <v>0</v>
      </c>
      <c r="H7195" s="12" t="b">
        <v>0</v>
      </c>
      <c r="I7195" s="13"/>
      <c r="J7195" s="13"/>
      <c r="K7195" s="12" t="b">
        <v>1</v>
      </c>
      <c r="L7195" s="15">
        <v>45970.0</v>
      </c>
      <c r="M7195" s="11" t="s">
        <v>16817</v>
      </c>
      <c r="N7195" s="11" t="s">
        <v>25587</v>
      </c>
      <c r="O7195" s="11" t="s">
        <v>16819</v>
      </c>
      <c r="P7195" s="11" t="s">
        <v>25431</v>
      </c>
      <c r="Q7195" s="11" t="s">
        <v>16866</v>
      </c>
      <c r="R7195" s="11" t="s">
        <v>16820</v>
      </c>
      <c r="S7195" s="11" t="s">
        <v>1099</v>
      </c>
      <c r="U7195" s="11" t="s">
        <v>22319</v>
      </c>
      <c r="W7195" s="11" t="s">
        <v>25431</v>
      </c>
      <c r="AA7195" s="11" t="s">
        <v>215</v>
      </c>
      <c r="AB7195" s="13"/>
      <c r="AC7195" s="13"/>
      <c r="AD7195" s="11" t="s">
        <v>16820</v>
      </c>
      <c r="AE7195" s="13"/>
      <c r="AF7195" s="13"/>
      <c r="AG7195" s="11" t="s">
        <v>152</v>
      </c>
      <c r="AH7195" s="11" t="s">
        <v>25432</v>
      </c>
      <c r="AJ7195" s="13"/>
      <c r="AK7195" s="13"/>
      <c r="AL7195" s="13"/>
      <c r="AM7195" s="13"/>
      <c r="AN7195" s="13"/>
      <c r="AO7195" s="13"/>
      <c r="AP7195" s="11" t="s">
        <v>25586</v>
      </c>
      <c r="AR7195" s="13"/>
      <c r="AS7195" s="13"/>
      <c r="AT7195" s="12" t="b">
        <v>1</v>
      </c>
      <c r="AU7195" s="13"/>
      <c r="AV7195" s="14" t="s">
        <v>167</v>
      </c>
      <c r="AW7195" s="13"/>
      <c r="AX7195" s="14" t="s">
        <v>155</v>
      </c>
      <c r="AY7195" s="13"/>
      <c r="AZ7195" s="14">
        <v>8549.0</v>
      </c>
      <c r="BA7195" s="13"/>
    </row>
    <row r="7196">
      <c r="A7196" s="11" t="s">
        <v>25588</v>
      </c>
      <c r="B7196" s="11">
        <v>17884.0</v>
      </c>
      <c r="C7196" s="12" t="b">
        <v>1</v>
      </c>
      <c r="D7196" s="12" t="b">
        <v>0</v>
      </c>
      <c r="E7196" s="12" t="b">
        <v>0</v>
      </c>
      <c r="F7196" s="12" t="b">
        <v>0</v>
      </c>
      <c r="G7196" s="12" t="b">
        <v>0</v>
      </c>
      <c r="H7196" s="12" t="b">
        <v>0</v>
      </c>
      <c r="I7196" s="13"/>
      <c r="J7196" s="13"/>
      <c r="K7196" s="12" t="b">
        <v>1</v>
      </c>
      <c r="L7196" s="15">
        <v>45970.0</v>
      </c>
      <c r="M7196" s="11" t="s">
        <v>15935</v>
      </c>
      <c r="N7196" s="11" t="s">
        <v>25589</v>
      </c>
      <c r="O7196" s="11" t="s">
        <v>20749</v>
      </c>
      <c r="P7196" s="11" t="s">
        <v>25431</v>
      </c>
      <c r="Q7196" s="11" t="s">
        <v>16866</v>
      </c>
      <c r="R7196" s="11" t="s">
        <v>20750</v>
      </c>
      <c r="S7196" s="11" t="s">
        <v>20751</v>
      </c>
      <c r="T7196" s="11" t="s">
        <v>16868</v>
      </c>
      <c r="U7196" s="11" t="s">
        <v>22313</v>
      </c>
      <c r="W7196" s="11" t="s">
        <v>25431</v>
      </c>
      <c r="AA7196" s="11" t="s">
        <v>215</v>
      </c>
      <c r="AB7196" s="13"/>
      <c r="AC7196" s="13"/>
      <c r="AD7196" s="11" t="s">
        <v>20750</v>
      </c>
      <c r="AE7196" s="13"/>
      <c r="AF7196" s="13"/>
      <c r="AG7196" s="11" t="s">
        <v>152</v>
      </c>
      <c r="AH7196" s="11" t="s">
        <v>25432</v>
      </c>
      <c r="AJ7196" s="13"/>
      <c r="AK7196" s="13"/>
      <c r="AL7196" s="13"/>
      <c r="AM7196" s="13"/>
      <c r="AN7196" s="13"/>
      <c r="AO7196" s="13"/>
      <c r="AP7196" s="11" t="s">
        <v>25588</v>
      </c>
      <c r="AQ7196" s="11" t="s">
        <v>23532</v>
      </c>
      <c r="AR7196" s="13"/>
      <c r="AS7196" s="13"/>
      <c r="AT7196" s="12" t="b">
        <v>1</v>
      </c>
      <c r="AU7196" s="13"/>
      <c r="AV7196" s="17">
        <v>45940.0</v>
      </c>
      <c r="AW7196" s="13"/>
      <c r="AX7196" s="14" t="s">
        <v>155</v>
      </c>
      <c r="AY7196" s="13"/>
      <c r="AZ7196" s="14">
        <v>5246.0</v>
      </c>
      <c r="BA7196" s="13"/>
    </row>
    <row r="7197">
      <c r="A7197" s="11" t="s">
        <v>25590</v>
      </c>
      <c r="B7197" s="11">
        <v>17886.0</v>
      </c>
      <c r="C7197" s="12" t="b">
        <v>1</v>
      </c>
      <c r="D7197" s="12" t="b">
        <v>0</v>
      </c>
      <c r="E7197" s="12" t="b">
        <v>0</v>
      </c>
      <c r="F7197" s="12" t="b">
        <v>0</v>
      </c>
      <c r="G7197" s="12" t="b">
        <v>0</v>
      </c>
      <c r="H7197" s="12" t="b">
        <v>0</v>
      </c>
      <c r="I7197" s="13"/>
      <c r="J7197" s="13"/>
      <c r="K7197" s="12" t="b">
        <v>1</v>
      </c>
      <c r="L7197" s="14" t="s">
        <v>25591</v>
      </c>
      <c r="M7197" s="11" t="s">
        <v>2970</v>
      </c>
      <c r="N7197" s="11" t="s">
        <v>25592</v>
      </c>
      <c r="O7197" s="11" t="s">
        <v>24837</v>
      </c>
      <c r="P7197" s="11" t="s">
        <v>25593</v>
      </c>
      <c r="Q7197" s="11" t="s">
        <v>16866</v>
      </c>
      <c r="R7197" s="11" t="s">
        <v>24838</v>
      </c>
      <c r="S7197" s="11" t="s">
        <v>24839</v>
      </c>
      <c r="T7197" s="11" t="s">
        <v>16868</v>
      </c>
      <c r="U7197" s="11" t="s">
        <v>24743</v>
      </c>
      <c r="W7197" s="11" t="s">
        <v>25593</v>
      </c>
      <c r="AA7197" s="11" t="s">
        <v>151</v>
      </c>
      <c r="AB7197" s="13"/>
      <c r="AC7197" s="13"/>
      <c r="AD7197" s="11" t="s">
        <v>24838</v>
      </c>
      <c r="AF7197" s="13"/>
      <c r="AG7197" s="11" t="s">
        <v>152</v>
      </c>
      <c r="AH7197" s="11" t="s">
        <v>25594</v>
      </c>
      <c r="AJ7197" s="13"/>
      <c r="AK7197" s="13"/>
      <c r="AL7197" s="13"/>
      <c r="AM7197" s="13"/>
      <c r="AN7197" s="13"/>
      <c r="AO7197" s="13"/>
      <c r="AP7197" s="11" t="s">
        <v>25590</v>
      </c>
      <c r="AQ7197" s="11" t="s">
        <v>23532</v>
      </c>
      <c r="AR7197" s="13"/>
      <c r="AS7197" s="13"/>
      <c r="AT7197" s="12" t="b">
        <v>1</v>
      </c>
      <c r="AU7197" s="13"/>
      <c r="AV7197" s="17">
        <v>45940.0</v>
      </c>
      <c r="AW7197" s="13"/>
      <c r="AX7197" s="14" t="s">
        <v>155</v>
      </c>
      <c r="AY7197" s="13"/>
      <c r="AZ7197" s="14">
        <v>5322.0</v>
      </c>
      <c r="BA7197" s="13"/>
    </row>
    <row r="7198">
      <c r="A7198" s="11" t="s">
        <v>25595</v>
      </c>
      <c r="B7198" s="11">
        <v>17887.0</v>
      </c>
      <c r="C7198" s="12" t="b">
        <v>1</v>
      </c>
      <c r="D7198" s="12" t="b">
        <v>0</v>
      </c>
      <c r="E7198" s="12" t="b">
        <v>0</v>
      </c>
      <c r="F7198" s="12" t="b">
        <v>0</v>
      </c>
      <c r="G7198" s="12" t="b">
        <v>0</v>
      </c>
      <c r="H7198" s="12" t="b">
        <v>0</v>
      </c>
      <c r="I7198" s="13"/>
      <c r="J7198" s="13"/>
      <c r="K7198" s="12" t="b">
        <v>1</v>
      </c>
      <c r="L7198" s="17">
        <v>45973.0</v>
      </c>
      <c r="M7198" s="11" t="s">
        <v>2970</v>
      </c>
      <c r="N7198" s="11" t="s">
        <v>25596</v>
      </c>
      <c r="O7198" s="11" t="s">
        <v>24837</v>
      </c>
      <c r="P7198" s="11" t="s">
        <v>25597</v>
      </c>
      <c r="Q7198" s="11" t="s">
        <v>16866</v>
      </c>
      <c r="R7198" s="11" t="s">
        <v>24838</v>
      </c>
      <c r="S7198" s="11" t="s">
        <v>24839</v>
      </c>
      <c r="U7198" s="11" t="s">
        <v>24743</v>
      </c>
      <c r="W7198" s="11" t="s">
        <v>25597</v>
      </c>
      <c r="AA7198" s="11" t="s">
        <v>151</v>
      </c>
      <c r="AB7198" s="13"/>
      <c r="AC7198" s="13"/>
      <c r="AD7198" s="11" t="s">
        <v>24838</v>
      </c>
      <c r="AF7198" s="13"/>
      <c r="AG7198" s="11" t="s">
        <v>152</v>
      </c>
      <c r="AH7198" s="11" t="s">
        <v>25598</v>
      </c>
      <c r="AJ7198" s="13"/>
      <c r="AK7198" s="13"/>
      <c r="AL7198" s="13"/>
      <c r="AM7198" s="13"/>
      <c r="AN7198" s="13"/>
      <c r="AO7198" s="13"/>
      <c r="AP7198" s="11" t="s">
        <v>25595</v>
      </c>
      <c r="AR7198" s="13"/>
      <c r="AS7198" s="13"/>
      <c r="AT7198" s="12" t="b">
        <v>1</v>
      </c>
      <c r="AU7198" s="13"/>
      <c r="AV7198" s="17">
        <v>45940.0</v>
      </c>
      <c r="AW7198" s="13"/>
      <c r="AX7198" s="14" t="s">
        <v>155</v>
      </c>
      <c r="AY7198" s="13"/>
      <c r="AZ7198" s="14">
        <v>5302.0</v>
      </c>
      <c r="BA7198" s="13"/>
    </row>
    <row r="7199">
      <c r="A7199" s="11" t="s">
        <v>25599</v>
      </c>
      <c r="B7199" s="11">
        <v>17889.0</v>
      </c>
      <c r="C7199" s="12" t="b">
        <v>1</v>
      </c>
      <c r="D7199" s="12" t="b">
        <v>0</v>
      </c>
      <c r="E7199" s="12" t="b">
        <v>0</v>
      </c>
      <c r="F7199" s="12" t="b">
        <v>0</v>
      </c>
      <c r="G7199" s="12" t="b">
        <v>0</v>
      </c>
      <c r="H7199" s="12" t="b">
        <v>0</v>
      </c>
      <c r="I7199" s="13"/>
      <c r="J7199" s="13"/>
      <c r="K7199" s="12" t="b">
        <v>1</v>
      </c>
      <c r="L7199" s="14" t="s">
        <v>25049</v>
      </c>
      <c r="M7199" s="11" t="s">
        <v>268</v>
      </c>
      <c r="N7199" s="11" t="s">
        <v>25600</v>
      </c>
      <c r="O7199" s="11" t="s">
        <v>15242</v>
      </c>
      <c r="P7199" s="11" t="s">
        <v>25051</v>
      </c>
      <c r="Q7199" s="11" t="s">
        <v>9926</v>
      </c>
      <c r="R7199" s="11" t="s">
        <v>15243</v>
      </c>
      <c r="S7199" s="11" t="s">
        <v>9909</v>
      </c>
      <c r="T7199" s="11" t="s">
        <v>16868</v>
      </c>
      <c r="U7199" s="11" t="s">
        <v>14387</v>
      </c>
      <c r="W7199" s="11" t="s">
        <v>25051</v>
      </c>
      <c r="AA7199" s="11" t="s">
        <v>215</v>
      </c>
      <c r="AB7199" s="13"/>
      <c r="AC7199" s="13"/>
      <c r="AD7199" s="11" t="s">
        <v>15243</v>
      </c>
      <c r="AF7199" s="13"/>
      <c r="AG7199" s="11" t="s">
        <v>152</v>
      </c>
      <c r="AH7199" s="11" t="s">
        <v>25052</v>
      </c>
      <c r="AJ7199" s="13"/>
      <c r="AK7199" s="13"/>
      <c r="AL7199" s="13"/>
      <c r="AM7199" s="13"/>
      <c r="AN7199" s="13"/>
      <c r="AO7199" s="13"/>
      <c r="AP7199" s="11" t="s">
        <v>25599</v>
      </c>
      <c r="AQ7199" s="11" t="s">
        <v>23532</v>
      </c>
      <c r="AR7199" s="13"/>
      <c r="AS7199" s="13"/>
      <c r="AT7199" s="12" t="b">
        <v>1</v>
      </c>
      <c r="AU7199" s="13"/>
      <c r="AV7199" s="17">
        <v>45940.0</v>
      </c>
      <c r="AW7199" s="13"/>
      <c r="AX7199" s="14" t="s">
        <v>155</v>
      </c>
      <c r="AY7199" s="13"/>
      <c r="AZ7199" s="14">
        <v>5224.0</v>
      </c>
      <c r="BA7199" s="13"/>
    </row>
    <row r="7200">
      <c r="A7200" s="11" t="s">
        <v>25601</v>
      </c>
      <c r="B7200" s="11">
        <v>17893.0</v>
      </c>
      <c r="C7200" s="12" t="b">
        <v>1</v>
      </c>
      <c r="D7200" s="12" t="b">
        <v>0</v>
      </c>
      <c r="E7200" s="12" t="b">
        <v>0</v>
      </c>
      <c r="F7200" s="12" t="b">
        <v>0</v>
      </c>
      <c r="G7200" s="12" t="b">
        <v>0</v>
      </c>
      <c r="H7200" s="12" t="b">
        <v>0</v>
      </c>
      <c r="I7200" s="13"/>
      <c r="J7200" s="13"/>
      <c r="K7200" s="12" t="b">
        <v>1</v>
      </c>
      <c r="L7200" s="15">
        <v>45725.0</v>
      </c>
      <c r="M7200" s="11" t="s">
        <v>16862</v>
      </c>
      <c r="N7200" s="11" t="s">
        <v>25602</v>
      </c>
      <c r="O7200" s="11" t="s">
        <v>21487</v>
      </c>
      <c r="P7200" s="11" t="s">
        <v>24811</v>
      </c>
      <c r="Q7200" s="11" t="s">
        <v>16866</v>
      </c>
      <c r="R7200" s="11" t="s">
        <v>21488</v>
      </c>
      <c r="S7200" s="11" t="s">
        <v>21489</v>
      </c>
      <c r="T7200" s="11" t="s">
        <v>16868</v>
      </c>
      <c r="U7200" s="11" t="s">
        <v>22221</v>
      </c>
      <c r="W7200" s="11" t="s">
        <v>24811</v>
      </c>
      <c r="AA7200" s="11" t="s">
        <v>151</v>
      </c>
      <c r="AB7200" s="13"/>
      <c r="AC7200" s="13"/>
      <c r="AD7200" s="11" t="s">
        <v>21488</v>
      </c>
      <c r="AF7200" s="13"/>
      <c r="AG7200" s="11" t="s">
        <v>152</v>
      </c>
      <c r="AH7200" s="11" t="s">
        <v>24812</v>
      </c>
      <c r="AJ7200" s="13"/>
      <c r="AK7200" s="13"/>
      <c r="AL7200" s="13"/>
      <c r="AM7200" s="13"/>
      <c r="AN7200" s="13"/>
      <c r="AO7200" s="13"/>
      <c r="AP7200" s="11" t="s">
        <v>25601</v>
      </c>
      <c r="AQ7200" s="11" t="s">
        <v>23532</v>
      </c>
      <c r="AR7200" s="13"/>
      <c r="AS7200" s="13"/>
      <c r="AT7200" s="12" t="b">
        <v>1</v>
      </c>
      <c r="AU7200" s="13"/>
      <c r="AV7200" s="17">
        <v>45940.0</v>
      </c>
      <c r="AW7200" s="13"/>
      <c r="AX7200" s="14" t="s">
        <v>155</v>
      </c>
      <c r="AY7200" s="13"/>
      <c r="AZ7200" s="14">
        <v>5185.0</v>
      </c>
      <c r="BA7200" s="13"/>
    </row>
    <row r="7201">
      <c r="A7201" s="11" t="s">
        <v>25603</v>
      </c>
      <c r="B7201" s="11">
        <v>17894.0</v>
      </c>
      <c r="C7201" s="12" t="b">
        <v>1</v>
      </c>
      <c r="D7201" s="12" t="b">
        <v>0</v>
      </c>
      <c r="E7201" s="12" t="b">
        <v>0</v>
      </c>
      <c r="F7201" s="12" t="b">
        <v>0</v>
      </c>
      <c r="G7201" s="12" t="b">
        <v>0</v>
      </c>
      <c r="H7201" s="12" t="b">
        <v>0</v>
      </c>
      <c r="I7201" s="13"/>
      <c r="J7201" s="13"/>
      <c r="K7201" s="12" t="b">
        <v>1</v>
      </c>
      <c r="L7201" s="15">
        <v>45697.0</v>
      </c>
      <c r="M7201" s="11" t="s">
        <v>16862</v>
      </c>
      <c r="N7201" s="11" t="s">
        <v>25604</v>
      </c>
      <c r="O7201" s="11" t="s">
        <v>21487</v>
      </c>
      <c r="P7201" s="11" t="s">
        <v>25149</v>
      </c>
      <c r="Q7201" s="11" t="s">
        <v>16866</v>
      </c>
      <c r="R7201" s="11" t="s">
        <v>21488</v>
      </c>
      <c r="S7201" s="11" t="s">
        <v>21489</v>
      </c>
      <c r="T7201" s="11" t="s">
        <v>16868</v>
      </c>
      <c r="U7201" s="11" t="s">
        <v>22221</v>
      </c>
      <c r="W7201" s="11" t="s">
        <v>25149</v>
      </c>
      <c r="Z7201" s="13"/>
      <c r="AA7201" s="11" t="s">
        <v>14522</v>
      </c>
      <c r="AB7201" s="13"/>
      <c r="AC7201" s="13"/>
      <c r="AD7201" s="11" t="s">
        <v>21488</v>
      </c>
      <c r="AF7201" s="13"/>
      <c r="AG7201" s="11" t="s">
        <v>152</v>
      </c>
      <c r="AH7201" s="11" t="s">
        <v>25152</v>
      </c>
      <c r="AJ7201" s="13"/>
      <c r="AK7201" s="13"/>
      <c r="AL7201" s="13"/>
      <c r="AM7201" s="13"/>
      <c r="AN7201" s="13"/>
      <c r="AO7201" s="13"/>
      <c r="AP7201" s="11" t="s">
        <v>25603</v>
      </c>
      <c r="AQ7201" s="11" t="s">
        <v>23532</v>
      </c>
      <c r="AR7201" s="13"/>
      <c r="AS7201" s="13"/>
      <c r="AT7201" s="12" t="b">
        <v>1</v>
      </c>
      <c r="AU7201" s="13"/>
      <c r="AV7201" s="17">
        <v>45940.0</v>
      </c>
      <c r="AW7201" s="13"/>
      <c r="AX7201" s="14" t="s">
        <v>155</v>
      </c>
      <c r="AY7201" s="13"/>
      <c r="AZ7201" s="14">
        <v>5189.0</v>
      </c>
      <c r="BA7201" s="13"/>
    </row>
    <row r="7202">
      <c r="A7202" s="11" t="s">
        <v>25605</v>
      </c>
      <c r="B7202" s="11">
        <v>17895.0</v>
      </c>
      <c r="C7202" s="12" t="b">
        <v>1</v>
      </c>
      <c r="D7202" s="12" t="b">
        <v>0</v>
      </c>
      <c r="E7202" s="12" t="b">
        <v>0</v>
      </c>
      <c r="F7202" s="12" t="b">
        <v>0</v>
      </c>
      <c r="G7202" s="12" t="b">
        <v>0</v>
      </c>
      <c r="H7202" s="12" t="b">
        <v>0</v>
      </c>
      <c r="I7202" s="13"/>
      <c r="J7202" s="13"/>
      <c r="K7202" s="12" t="b">
        <v>1</v>
      </c>
      <c r="L7202" s="14" t="s">
        <v>25049</v>
      </c>
      <c r="M7202" s="11" t="s">
        <v>268</v>
      </c>
      <c r="N7202" s="11" t="s">
        <v>25606</v>
      </c>
      <c r="O7202" s="11" t="s">
        <v>12445</v>
      </c>
      <c r="P7202" s="11" t="s">
        <v>25051</v>
      </c>
      <c r="Q7202" s="11" t="s">
        <v>9926</v>
      </c>
      <c r="R7202" s="11" t="s">
        <v>12446</v>
      </c>
      <c r="S7202" s="11" t="s">
        <v>12447</v>
      </c>
      <c r="U7202" s="11" t="s">
        <v>14387</v>
      </c>
      <c r="W7202" s="11" t="s">
        <v>25051</v>
      </c>
      <c r="AA7202" s="11" t="s">
        <v>215</v>
      </c>
      <c r="AB7202" s="13"/>
      <c r="AC7202" s="13"/>
      <c r="AD7202" s="11" t="s">
        <v>12446</v>
      </c>
      <c r="AE7202" s="13"/>
      <c r="AF7202" s="13"/>
      <c r="AG7202" s="11" t="s">
        <v>152</v>
      </c>
      <c r="AH7202" s="11" t="s">
        <v>25052</v>
      </c>
      <c r="AJ7202" s="13"/>
      <c r="AK7202" s="13"/>
      <c r="AL7202" s="13"/>
      <c r="AM7202" s="13"/>
      <c r="AN7202" s="13"/>
      <c r="AO7202" s="13"/>
      <c r="AP7202" s="11" t="s">
        <v>25605</v>
      </c>
      <c r="AR7202" s="13"/>
      <c r="AS7202" s="13"/>
      <c r="AT7202" s="12" t="b">
        <v>1</v>
      </c>
      <c r="AU7202" s="13"/>
      <c r="AV7202" s="17">
        <v>45940.0</v>
      </c>
      <c r="AW7202" s="13"/>
      <c r="AX7202" s="14" t="s">
        <v>155</v>
      </c>
      <c r="AY7202" s="13"/>
      <c r="AZ7202" s="14">
        <v>5225.0</v>
      </c>
      <c r="BA7202" s="13"/>
    </row>
    <row r="7203">
      <c r="A7203" s="11" t="s">
        <v>25607</v>
      </c>
      <c r="B7203" s="11">
        <v>17898.0</v>
      </c>
      <c r="C7203" s="12" t="b">
        <v>1</v>
      </c>
      <c r="D7203" s="12" t="b">
        <v>1</v>
      </c>
      <c r="E7203" s="12" t="b">
        <v>0</v>
      </c>
      <c r="F7203" s="12" t="b">
        <v>0</v>
      </c>
      <c r="G7203" s="12" t="b">
        <v>0</v>
      </c>
      <c r="H7203" s="12" t="b">
        <v>0</v>
      </c>
      <c r="I7203" s="13"/>
      <c r="J7203" s="13"/>
      <c r="K7203" s="12" t="b">
        <v>1</v>
      </c>
      <c r="L7203" s="14" t="s">
        <v>24688</v>
      </c>
      <c r="M7203" s="11" t="s">
        <v>203</v>
      </c>
      <c r="N7203" s="11" t="s">
        <v>25608</v>
      </c>
      <c r="O7203" s="11" t="s">
        <v>25609</v>
      </c>
      <c r="P7203" s="11" t="s">
        <v>24691</v>
      </c>
      <c r="Q7203" s="11" t="s">
        <v>162</v>
      </c>
      <c r="R7203" s="11" t="s">
        <v>25610</v>
      </c>
      <c r="S7203" s="11" t="s">
        <v>437</v>
      </c>
      <c r="T7203" s="11" t="s">
        <v>16868</v>
      </c>
      <c r="U7203" s="11" t="s">
        <v>17149</v>
      </c>
      <c r="W7203" s="11" t="s">
        <v>24691</v>
      </c>
      <c r="AA7203" s="11" t="s">
        <v>151</v>
      </c>
      <c r="AB7203" s="13"/>
      <c r="AC7203" s="13"/>
      <c r="AD7203" s="11" t="s">
        <v>25610</v>
      </c>
      <c r="AE7203" s="13"/>
      <c r="AF7203" s="13"/>
      <c r="AG7203" s="11" t="s">
        <v>152</v>
      </c>
      <c r="AH7203" s="11" t="s">
        <v>24694</v>
      </c>
      <c r="AJ7203" s="13"/>
      <c r="AK7203" s="13"/>
      <c r="AL7203" s="13"/>
      <c r="AM7203" s="13"/>
      <c r="AN7203" s="13"/>
      <c r="AO7203" s="13"/>
      <c r="AP7203" s="11" t="s">
        <v>25607</v>
      </c>
      <c r="AQ7203" s="11" t="s">
        <v>23532</v>
      </c>
      <c r="AR7203" s="13"/>
      <c r="AS7203" s="13"/>
      <c r="AT7203" s="12" t="b">
        <v>1</v>
      </c>
      <c r="AU7203" s="13"/>
      <c r="AV7203" s="17">
        <v>45940.0</v>
      </c>
      <c r="AW7203" s="13"/>
      <c r="AX7203" s="14" t="s">
        <v>155</v>
      </c>
      <c r="AY7203" s="13"/>
      <c r="AZ7203" s="14">
        <v>5024.0</v>
      </c>
      <c r="BA7203" s="13"/>
    </row>
    <row r="7204">
      <c r="A7204" s="11" t="s">
        <v>25611</v>
      </c>
      <c r="B7204" s="11">
        <v>17900.0</v>
      </c>
      <c r="C7204" s="12" t="b">
        <v>1</v>
      </c>
      <c r="D7204" s="12" t="b">
        <v>0</v>
      </c>
      <c r="E7204" s="12" t="b">
        <v>0</v>
      </c>
      <c r="F7204" s="12" t="b">
        <v>0</v>
      </c>
      <c r="G7204" s="12" t="b">
        <v>0</v>
      </c>
      <c r="H7204" s="12" t="b">
        <v>0</v>
      </c>
      <c r="I7204" s="13"/>
      <c r="J7204" s="13"/>
      <c r="K7204" s="12" t="b">
        <v>1</v>
      </c>
      <c r="L7204" s="14" t="s">
        <v>25049</v>
      </c>
      <c r="M7204" s="11" t="s">
        <v>1438</v>
      </c>
      <c r="N7204" s="11" t="s">
        <v>25612</v>
      </c>
      <c r="O7204" s="11" t="s">
        <v>6797</v>
      </c>
      <c r="P7204" s="11" t="s">
        <v>25051</v>
      </c>
      <c r="Q7204" s="11" t="s">
        <v>9926</v>
      </c>
      <c r="R7204" s="11" t="s">
        <v>4575</v>
      </c>
      <c r="S7204" s="11" t="s">
        <v>6798</v>
      </c>
      <c r="T7204" s="11" t="s">
        <v>16868</v>
      </c>
      <c r="U7204" s="11" t="s">
        <v>23976</v>
      </c>
      <c r="W7204" s="11" t="s">
        <v>25051</v>
      </c>
      <c r="AA7204" s="11" t="s">
        <v>215</v>
      </c>
      <c r="AB7204" s="13"/>
      <c r="AC7204" s="13"/>
      <c r="AD7204" s="11" t="s">
        <v>4575</v>
      </c>
      <c r="AE7204" s="13"/>
      <c r="AF7204" s="13"/>
      <c r="AG7204" s="11" t="s">
        <v>152</v>
      </c>
      <c r="AH7204" s="11" t="s">
        <v>25052</v>
      </c>
      <c r="AJ7204" s="13"/>
      <c r="AK7204" s="13"/>
      <c r="AL7204" s="13"/>
      <c r="AM7204" s="13"/>
      <c r="AN7204" s="13"/>
      <c r="AO7204" s="13"/>
      <c r="AP7204" s="11" t="s">
        <v>25611</v>
      </c>
      <c r="AQ7204" s="11" t="s">
        <v>23532</v>
      </c>
      <c r="AR7204" s="13"/>
      <c r="AS7204" s="13"/>
      <c r="AT7204" s="12" t="b">
        <v>1</v>
      </c>
      <c r="AU7204" s="13"/>
      <c r="AV7204" s="17">
        <v>45940.0</v>
      </c>
      <c r="AW7204" s="13"/>
      <c r="AX7204" s="14" t="s">
        <v>155</v>
      </c>
      <c r="AY7204" s="13"/>
      <c r="AZ7204" s="14">
        <v>5226.0</v>
      </c>
      <c r="BA7204" s="13"/>
    </row>
    <row r="7205">
      <c r="A7205" s="11" t="s">
        <v>25613</v>
      </c>
      <c r="B7205" s="11">
        <v>17902.0</v>
      </c>
      <c r="C7205" s="12" t="b">
        <v>1</v>
      </c>
      <c r="D7205" s="12" t="b">
        <v>1</v>
      </c>
      <c r="E7205" s="12" t="b">
        <v>0</v>
      </c>
      <c r="F7205" s="12" t="b">
        <v>0</v>
      </c>
      <c r="G7205" s="12" t="b">
        <v>0</v>
      </c>
      <c r="H7205" s="12" t="b">
        <v>0</v>
      </c>
      <c r="I7205" s="13"/>
      <c r="J7205" s="13"/>
      <c r="K7205" s="12" t="b">
        <v>1</v>
      </c>
      <c r="L7205" s="14" t="s">
        <v>24869</v>
      </c>
      <c r="M7205" s="11" t="s">
        <v>268</v>
      </c>
      <c r="N7205" s="11" t="s">
        <v>25614</v>
      </c>
      <c r="O7205" s="11" t="s">
        <v>15246</v>
      </c>
      <c r="P7205" s="11" t="s">
        <v>24872</v>
      </c>
      <c r="Q7205" s="11" t="s">
        <v>146</v>
      </c>
      <c r="R7205" s="11" t="s">
        <v>15247</v>
      </c>
      <c r="S7205" s="11" t="s">
        <v>15248</v>
      </c>
      <c r="U7205" s="11" t="s">
        <v>14387</v>
      </c>
      <c r="W7205" s="11" t="s">
        <v>24872</v>
      </c>
      <c r="AA7205" s="11" t="s">
        <v>151</v>
      </c>
      <c r="AB7205" s="13"/>
      <c r="AC7205" s="13"/>
      <c r="AD7205" s="11" t="s">
        <v>15247</v>
      </c>
      <c r="AE7205" s="13"/>
      <c r="AF7205" s="13"/>
      <c r="AG7205" s="11" t="s">
        <v>152</v>
      </c>
      <c r="AH7205" s="11" t="s">
        <v>24874</v>
      </c>
      <c r="AJ7205" s="13"/>
      <c r="AK7205" s="13"/>
      <c r="AL7205" s="13"/>
      <c r="AM7205" s="13"/>
      <c r="AN7205" s="13"/>
      <c r="AO7205" s="13"/>
      <c r="AP7205" s="11" t="s">
        <v>25613</v>
      </c>
      <c r="AR7205" s="13"/>
      <c r="AS7205" s="13"/>
      <c r="AT7205" s="12" t="b">
        <v>1</v>
      </c>
      <c r="AU7205" s="13"/>
      <c r="AV7205" s="17">
        <v>45940.0</v>
      </c>
      <c r="AW7205" s="13"/>
      <c r="AX7205" s="14" t="s">
        <v>155</v>
      </c>
      <c r="AY7205" s="13"/>
      <c r="AZ7205" s="14">
        <v>5204.0</v>
      </c>
      <c r="BA7205" s="13"/>
    </row>
    <row r="7206">
      <c r="A7206" s="11" t="s">
        <v>25615</v>
      </c>
      <c r="B7206" s="11">
        <v>17903.0</v>
      </c>
      <c r="C7206" s="12" t="b">
        <v>1</v>
      </c>
      <c r="D7206" s="12" t="b">
        <v>1</v>
      </c>
      <c r="E7206" s="12" t="b">
        <v>0</v>
      </c>
      <c r="F7206" s="12" t="b">
        <v>0</v>
      </c>
      <c r="G7206" s="12" t="b">
        <v>0</v>
      </c>
      <c r="H7206" s="12" t="b">
        <v>0</v>
      </c>
      <c r="I7206" s="13"/>
      <c r="J7206" s="13"/>
      <c r="K7206" s="12" t="b">
        <v>1</v>
      </c>
      <c r="L7206" s="14" t="s">
        <v>22979</v>
      </c>
      <c r="M7206" s="11" t="s">
        <v>203</v>
      </c>
      <c r="N7206" s="11" t="s">
        <v>25616</v>
      </c>
      <c r="O7206" s="11" t="s">
        <v>6472</v>
      </c>
      <c r="P7206" s="11" t="s">
        <v>24842</v>
      </c>
      <c r="Q7206" s="11" t="s">
        <v>162</v>
      </c>
      <c r="R7206" s="11" t="s">
        <v>6473</v>
      </c>
      <c r="S7206" s="11" t="s">
        <v>331</v>
      </c>
      <c r="T7206" s="11" t="s">
        <v>16868</v>
      </c>
      <c r="U7206" s="11" t="s">
        <v>17149</v>
      </c>
      <c r="W7206" s="11" t="s">
        <v>24842</v>
      </c>
      <c r="AA7206" s="11" t="s">
        <v>151</v>
      </c>
      <c r="AB7206" s="13"/>
      <c r="AC7206" s="13"/>
      <c r="AD7206" s="11" t="s">
        <v>6473</v>
      </c>
      <c r="AE7206" s="13"/>
      <c r="AF7206" s="13"/>
      <c r="AG7206" s="11" t="s">
        <v>152</v>
      </c>
      <c r="AH7206" s="11" t="s">
        <v>24843</v>
      </c>
      <c r="AJ7206" s="13"/>
      <c r="AK7206" s="13"/>
      <c r="AL7206" s="13"/>
      <c r="AM7206" s="13"/>
      <c r="AN7206" s="13"/>
      <c r="AO7206" s="13"/>
      <c r="AP7206" s="11" t="s">
        <v>25615</v>
      </c>
      <c r="AQ7206" s="11" t="s">
        <v>23532</v>
      </c>
      <c r="AR7206" s="13"/>
      <c r="AS7206" s="13"/>
      <c r="AT7206" s="12" t="b">
        <v>1</v>
      </c>
      <c r="AU7206" s="13"/>
      <c r="AV7206" s="17">
        <v>45940.0</v>
      </c>
      <c r="AW7206" s="13"/>
      <c r="AX7206" s="14" t="s">
        <v>155</v>
      </c>
      <c r="AY7206" s="13"/>
      <c r="AZ7206" s="14">
        <v>5176.0</v>
      </c>
      <c r="BA7206" s="13"/>
    </row>
    <row r="7207">
      <c r="A7207" s="11" t="s">
        <v>25617</v>
      </c>
      <c r="B7207" s="11">
        <v>17904.0</v>
      </c>
      <c r="C7207" s="12" t="b">
        <v>1</v>
      </c>
      <c r="D7207" s="12" t="b">
        <v>1</v>
      </c>
      <c r="E7207" s="12" t="b">
        <v>0</v>
      </c>
      <c r="F7207" s="12" t="b">
        <v>0</v>
      </c>
      <c r="G7207" s="12" t="b">
        <v>0</v>
      </c>
      <c r="H7207" s="12" t="b">
        <v>0</v>
      </c>
      <c r="I7207" s="13"/>
      <c r="J7207" s="13"/>
      <c r="K7207" s="12" t="b">
        <v>1</v>
      </c>
      <c r="L7207" s="14" t="s">
        <v>25049</v>
      </c>
      <c r="M7207" s="11" t="s">
        <v>8145</v>
      </c>
      <c r="N7207" s="11" t="s">
        <v>25618</v>
      </c>
      <c r="O7207" s="11" t="s">
        <v>11202</v>
      </c>
      <c r="P7207" s="11" t="s">
        <v>25051</v>
      </c>
      <c r="Q7207" s="11" t="s">
        <v>9926</v>
      </c>
      <c r="R7207" s="11" t="s">
        <v>11203</v>
      </c>
      <c r="S7207" s="11" t="s">
        <v>8421</v>
      </c>
      <c r="T7207" s="11" t="s">
        <v>16868</v>
      </c>
      <c r="U7207" s="11" t="s">
        <v>16668</v>
      </c>
      <c r="W7207" s="11" t="s">
        <v>25051</v>
      </c>
      <c r="AA7207" s="11" t="s">
        <v>151</v>
      </c>
      <c r="AB7207" s="13"/>
      <c r="AC7207" s="13"/>
      <c r="AD7207" s="11" t="s">
        <v>11203</v>
      </c>
      <c r="AE7207" s="13"/>
      <c r="AF7207" s="13"/>
      <c r="AG7207" s="11" t="s">
        <v>152</v>
      </c>
      <c r="AH7207" s="11" t="s">
        <v>25052</v>
      </c>
      <c r="AJ7207" s="13"/>
      <c r="AK7207" s="13"/>
      <c r="AL7207" s="14">
        <v>5.0</v>
      </c>
      <c r="AM7207" s="13"/>
      <c r="AN7207" s="13"/>
      <c r="AO7207" s="13"/>
      <c r="AP7207" s="11" t="s">
        <v>25617</v>
      </c>
      <c r="AQ7207" s="11" t="s">
        <v>23532</v>
      </c>
      <c r="AR7207" s="13"/>
      <c r="AS7207" s="13"/>
      <c r="AT7207" s="12" t="b">
        <v>1</v>
      </c>
      <c r="AU7207" s="13"/>
      <c r="AV7207" s="17">
        <v>45940.0</v>
      </c>
      <c r="AW7207" s="13"/>
      <c r="AX7207" s="14" t="s">
        <v>155</v>
      </c>
      <c r="AY7207" s="13"/>
      <c r="AZ7207" s="14">
        <v>5227.0</v>
      </c>
      <c r="BA7207" s="13"/>
    </row>
    <row r="7208">
      <c r="A7208" s="11" t="s">
        <v>25619</v>
      </c>
      <c r="B7208" s="11">
        <v>17905.0</v>
      </c>
      <c r="C7208" s="12" t="b">
        <v>1</v>
      </c>
      <c r="D7208" s="12" t="b">
        <v>1</v>
      </c>
      <c r="E7208" s="12" t="b">
        <v>0</v>
      </c>
      <c r="F7208" s="12" t="b">
        <v>0</v>
      </c>
      <c r="G7208" s="12" t="b">
        <v>0</v>
      </c>
      <c r="H7208" s="12" t="b">
        <v>0</v>
      </c>
      <c r="I7208" s="13"/>
      <c r="J7208" s="13"/>
      <c r="K7208" s="12" t="b">
        <v>1</v>
      </c>
      <c r="L7208" s="14" t="s">
        <v>24895</v>
      </c>
      <c r="M7208" s="11" t="s">
        <v>8145</v>
      </c>
      <c r="N7208" s="11" t="s">
        <v>25620</v>
      </c>
      <c r="O7208" s="11" t="s">
        <v>17770</v>
      </c>
      <c r="P7208" s="11" t="s">
        <v>24897</v>
      </c>
      <c r="Q7208" s="11" t="s">
        <v>146</v>
      </c>
      <c r="R7208" s="11" t="s">
        <v>17771</v>
      </c>
      <c r="S7208" s="11" t="s">
        <v>17772</v>
      </c>
      <c r="T7208" s="11" t="s">
        <v>16868</v>
      </c>
      <c r="U7208" s="11" t="s">
        <v>16668</v>
      </c>
      <c r="W7208" s="11" t="s">
        <v>24897</v>
      </c>
      <c r="AA7208" s="11" t="s">
        <v>16462</v>
      </c>
      <c r="AB7208" s="13"/>
      <c r="AC7208" s="13"/>
      <c r="AD7208" s="11" t="s">
        <v>17771</v>
      </c>
      <c r="AE7208" s="13"/>
      <c r="AF7208" s="13"/>
      <c r="AG7208" s="11" t="s">
        <v>152</v>
      </c>
      <c r="AH7208" s="11" t="s">
        <v>24898</v>
      </c>
      <c r="AJ7208" s="13"/>
      <c r="AK7208" s="13"/>
      <c r="AL7208" s="14">
        <v>4.0</v>
      </c>
      <c r="AM7208" s="13"/>
      <c r="AN7208" s="13"/>
      <c r="AO7208" s="13"/>
      <c r="AP7208" s="11" t="s">
        <v>25619</v>
      </c>
      <c r="AQ7208" s="11" t="s">
        <v>23532</v>
      </c>
      <c r="AR7208" s="13"/>
      <c r="AS7208" s="13"/>
      <c r="AT7208" s="12" t="b">
        <v>1</v>
      </c>
      <c r="AU7208" s="13"/>
      <c r="AV7208" s="17">
        <v>45940.0</v>
      </c>
      <c r="AW7208" s="13"/>
      <c r="AX7208" s="14" t="s">
        <v>155</v>
      </c>
      <c r="AY7208" s="13"/>
      <c r="AZ7208" s="14">
        <v>5207.0</v>
      </c>
      <c r="BA7208" s="13"/>
    </row>
    <row r="7209">
      <c r="A7209" s="11" t="s">
        <v>25621</v>
      </c>
      <c r="B7209" s="11">
        <v>17906.0</v>
      </c>
      <c r="C7209" s="12" t="b">
        <v>1</v>
      </c>
      <c r="D7209" s="12" t="b">
        <v>0</v>
      </c>
      <c r="E7209" s="12" t="b">
        <v>0</v>
      </c>
      <c r="F7209" s="12" t="b">
        <v>0</v>
      </c>
      <c r="G7209" s="12" t="b">
        <v>0</v>
      </c>
      <c r="H7209" s="12" t="b">
        <v>0</v>
      </c>
      <c r="I7209" s="13"/>
      <c r="J7209" s="13"/>
      <c r="K7209" s="12" t="b">
        <v>1</v>
      </c>
      <c r="L7209" s="15">
        <v>45758.0</v>
      </c>
      <c r="M7209" s="11" t="s">
        <v>17191</v>
      </c>
      <c r="N7209" s="11" t="s">
        <v>25622</v>
      </c>
      <c r="O7209" s="11" t="s">
        <v>25623</v>
      </c>
      <c r="P7209" s="11" t="s">
        <v>24600</v>
      </c>
      <c r="Q7209" s="11" t="s">
        <v>972</v>
      </c>
      <c r="R7209" s="11" t="s">
        <v>25624</v>
      </c>
      <c r="S7209" s="11" t="s">
        <v>6831</v>
      </c>
      <c r="T7209" s="11" t="s">
        <v>25625</v>
      </c>
      <c r="V7209" s="13"/>
      <c r="W7209" s="11" t="s">
        <v>24600</v>
      </c>
      <c r="Y7209" s="13"/>
      <c r="Z7209" s="13"/>
      <c r="AA7209" s="11" t="s">
        <v>151</v>
      </c>
      <c r="AB7209" s="11" t="s">
        <v>25626</v>
      </c>
      <c r="AC7209" s="13"/>
      <c r="AD7209" s="11" t="s">
        <v>25624</v>
      </c>
      <c r="AF7209" s="13"/>
      <c r="AG7209" s="11" t="s">
        <v>152</v>
      </c>
      <c r="AH7209" s="11" t="s">
        <v>24603</v>
      </c>
      <c r="AJ7209" s="13"/>
      <c r="AK7209" s="13"/>
      <c r="AL7209" s="13"/>
      <c r="AM7209" s="13"/>
      <c r="AN7209" s="13"/>
      <c r="AO7209" s="13"/>
      <c r="AP7209" s="11" t="s">
        <v>25621</v>
      </c>
      <c r="AQ7209" s="11" t="s">
        <v>24604</v>
      </c>
      <c r="AR7209" s="13"/>
      <c r="AS7209" s="13"/>
      <c r="AT7209" s="12" t="b">
        <v>1</v>
      </c>
      <c r="AU7209" s="13"/>
      <c r="AV7209" s="15">
        <v>45910.0</v>
      </c>
      <c r="AW7209" s="13"/>
      <c r="AX7209" s="14" t="s">
        <v>155</v>
      </c>
      <c r="AY7209" s="13"/>
      <c r="AZ7209" s="14">
        <v>306.0</v>
      </c>
      <c r="BA7209" s="13"/>
    </row>
    <row r="7210">
      <c r="A7210" s="11" t="s">
        <v>25627</v>
      </c>
      <c r="B7210" s="11">
        <v>17907.0</v>
      </c>
      <c r="C7210" s="12" t="b">
        <v>1</v>
      </c>
      <c r="D7210" s="12" t="b">
        <v>0</v>
      </c>
      <c r="E7210" s="12" t="b">
        <v>0</v>
      </c>
      <c r="F7210" s="12" t="b">
        <v>0</v>
      </c>
      <c r="G7210" s="12" t="b">
        <v>0</v>
      </c>
      <c r="H7210" s="12" t="b">
        <v>0</v>
      </c>
      <c r="I7210" s="13"/>
      <c r="J7210" s="13"/>
      <c r="K7210" s="12" t="b">
        <v>1</v>
      </c>
      <c r="L7210" s="14" t="s">
        <v>25049</v>
      </c>
      <c r="M7210" s="11" t="s">
        <v>1438</v>
      </c>
      <c r="N7210" s="11" t="s">
        <v>25628</v>
      </c>
      <c r="O7210" s="11" t="s">
        <v>25629</v>
      </c>
      <c r="P7210" s="11" t="s">
        <v>25051</v>
      </c>
      <c r="Q7210" s="11" t="s">
        <v>9926</v>
      </c>
      <c r="R7210" s="11" t="s">
        <v>25630</v>
      </c>
      <c r="S7210" s="11" t="s">
        <v>25631</v>
      </c>
      <c r="T7210" s="11" t="s">
        <v>16868</v>
      </c>
      <c r="U7210" s="11" t="s">
        <v>23976</v>
      </c>
      <c r="W7210" s="11" t="s">
        <v>25051</v>
      </c>
      <c r="AA7210" s="11" t="s">
        <v>215</v>
      </c>
      <c r="AB7210" s="13"/>
      <c r="AC7210" s="13"/>
      <c r="AD7210" s="11" t="s">
        <v>25630</v>
      </c>
      <c r="AF7210" s="13"/>
      <c r="AG7210" s="11" t="s">
        <v>152</v>
      </c>
      <c r="AH7210" s="11" t="s">
        <v>25052</v>
      </c>
      <c r="AJ7210" s="13"/>
      <c r="AK7210" s="13"/>
      <c r="AL7210" s="13"/>
      <c r="AM7210" s="13"/>
      <c r="AN7210" s="13"/>
      <c r="AO7210" s="13"/>
      <c r="AP7210" s="11" t="s">
        <v>25627</v>
      </c>
      <c r="AQ7210" s="11" t="s">
        <v>23532</v>
      </c>
      <c r="AR7210" s="13"/>
      <c r="AS7210" s="13"/>
      <c r="AT7210" s="12" t="b">
        <v>1</v>
      </c>
      <c r="AU7210" s="13"/>
      <c r="AV7210" s="17">
        <v>45940.0</v>
      </c>
      <c r="AW7210" s="13"/>
      <c r="AX7210" s="14" t="s">
        <v>155</v>
      </c>
      <c r="AY7210" s="13"/>
      <c r="AZ7210" s="14">
        <v>5228.0</v>
      </c>
      <c r="BA7210" s="13"/>
    </row>
    <row r="7211">
      <c r="A7211" s="11" t="s">
        <v>25632</v>
      </c>
      <c r="B7211" s="11">
        <v>17909.0</v>
      </c>
      <c r="C7211" s="12" t="b">
        <v>0</v>
      </c>
      <c r="D7211" s="12" t="b">
        <v>0</v>
      </c>
      <c r="E7211" s="12" t="b">
        <v>0</v>
      </c>
      <c r="F7211" s="12" t="b">
        <v>0</v>
      </c>
      <c r="G7211" s="12" t="b">
        <v>0</v>
      </c>
      <c r="H7211" s="12" t="b">
        <v>0</v>
      </c>
      <c r="I7211" s="13"/>
      <c r="J7211" s="13"/>
      <c r="K7211" s="12" t="b">
        <v>1</v>
      </c>
      <c r="L7211" s="14" t="s">
        <v>24688</v>
      </c>
      <c r="M7211" s="11" t="s">
        <v>1185</v>
      </c>
      <c r="N7211" s="11" t="s">
        <v>25633</v>
      </c>
      <c r="O7211" s="11" t="s">
        <v>25634</v>
      </c>
      <c r="P7211" s="11" t="s">
        <v>24691</v>
      </c>
      <c r="Q7211" s="11" t="s">
        <v>162</v>
      </c>
      <c r="R7211" s="11" t="s">
        <v>25635</v>
      </c>
      <c r="S7211" s="11" t="s">
        <v>12044</v>
      </c>
      <c r="T7211" s="11" t="s">
        <v>16868</v>
      </c>
      <c r="U7211" s="11" t="s">
        <v>23217</v>
      </c>
      <c r="W7211" s="11" t="s">
        <v>24691</v>
      </c>
      <c r="AA7211" s="11" t="s">
        <v>151</v>
      </c>
      <c r="AB7211" s="13"/>
      <c r="AC7211" s="13"/>
      <c r="AD7211" s="11" t="s">
        <v>25635</v>
      </c>
      <c r="AE7211" s="13"/>
      <c r="AF7211" s="13"/>
      <c r="AG7211" s="11" t="s">
        <v>152</v>
      </c>
      <c r="AH7211" s="11" t="s">
        <v>24694</v>
      </c>
      <c r="AJ7211" s="13"/>
      <c r="AK7211" s="13"/>
      <c r="AL7211" s="13"/>
      <c r="AM7211" s="13"/>
      <c r="AN7211" s="13"/>
      <c r="AO7211" s="13"/>
      <c r="AP7211" s="11" t="s">
        <v>25632</v>
      </c>
      <c r="AQ7211" s="11" t="s">
        <v>23532</v>
      </c>
      <c r="AR7211" s="13"/>
      <c r="AS7211" s="13"/>
      <c r="AT7211" s="13"/>
      <c r="AU7211" s="13"/>
      <c r="AV7211" s="14" t="s">
        <v>25278</v>
      </c>
      <c r="AW7211" s="13"/>
      <c r="AX7211" s="14" t="s">
        <v>25278</v>
      </c>
      <c r="AY7211" s="11" t="s">
        <v>18488</v>
      </c>
      <c r="AZ7211" s="14">
        <v>9128.0</v>
      </c>
      <c r="BA7211" s="13"/>
    </row>
    <row r="7212">
      <c r="A7212" s="11" t="s">
        <v>25636</v>
      </c>
      <c r="B7212" s="11">
        <v>17910.0</v>
      </c>
      <c r="C7212" s="12" t="b">
        <v>1</v>
      </c>
      <c r="D7212" s="12" t="b">
        <v>1</v>
      </c>
      <c r="E7212" s="12" t="b">
        <v>0</v>
      </c>
      <c r="F7212" s="12" t="b">
        <v>0</v>
      </c>
      <c r="G7212" s="12" t="b">
        <v>0</v>
      </c>
      <c r="H7212" s="12" t="b">
        <v>0</v>
      </c>
      <c r="I7212" s="13"/>
      <c r="J7212" s="13"/>
      <c r="K7212" s="12" t="b">
        <v>1</v>
      </c>
      <c r="L7212" s="14" t="s">
        <v>25342</v>
      </c>
      <c r="M7212" s="11" t="s">
        <v>3870</v>
      </c>
      <c r="N7212" s="11" t="s">
        <v>25637</v>
      </c>
      <c r="O7212" s="11" t="s">
        <v>22197</v>
      </c>
      <c r="P7212" s="11" t="s">
        <v>25344</v>
      </c>
      <c r="Q7212" s="11" t="s">
        <v>16380</v>
      </c>
      <c r="R7212" s="11" t="s">
        <v>22198</v>
      </c>
      <c r="S7212" s="11" t="s">
        <v>22199</v>
      </c>
      <c r="U7212" s="11" t="s">
        <v>22200</v>
      </c>
      <c r="W7212" s="11" t="s">
        <v>25344</v>
      </c>
      <c r="AA7212" s="11" t="s">
        <v>151</v>
      </c>
      <c r="AB7212" s="13"/>
      <c r="AC7212" s="13"/>
      <c r="AD7212" s="11" t="s">
        <v>22198</v>
      </c>
      <c r="AE7212" s="13"/>
      <c r="AF7212" s="13"/>
      <c r="AG7212" s="11" t="s">
        <v>152</v>
      </c>
      <c r="AH7212" s="11" t="s">
        <v>25345</v>
      </c>
      <c r="AJ7212" s="13"/>
      <c r="AK7212" s="13"/>
      <c r="AL7212" s="13"/>
      <c r="AM7212" s="13"/>
      <c r="AN7212" s="13"/>
      <c r="AO7212" s="13"/>
      <c r="AP7212" s="11" t="s">
        <v>25636</v>
      </c>
      <c r="AR7212" s="13"/>
      <c r="AS7212" s="13"/>
      <c r="AT7212" s="12" t="b">
        <v>1</v>
      </c>
      <c r="AU7212" s="13"/>
      <c r="AV7212" s="17">
        <v>45940.0</v>
      </c>
      <c r="AW7212" s="13"/>
      <c r="AX7212" s="14" t="s">
        <v>155</v>
      </c>
      <c r="AY7212" s="13"/>
      <c r="AZ7212" s="14">
        <v>5265.0</v>
      </c>
      <c r="BA7212" s="13"/>
    </row>
    <row r="7213">
      <c r="A7213" s="11" t="s">
        <v>25638</v>
      </c>
      <c r="B7213" s="11">
        <v>17911.0</v>
      </c>
      <c r="C7213" s="12" t="b">
        <v>1</v>
      </c>
      <c r="D7213" s="12" t="b">
        <v>1</v>
      </c>
      <c r="E7213" s="12" t="b">
        <v>0</v>
      </c>
      <c r="F7213" s="12" t="b">
        <v>0</v>
      </c>
      <c r="G7213" s="12" t="b">
        <v>0</v>
      </c>
      <c r="H7213" s="12" t="b">
        <v>0</v>
      </c>
      <c r="I7213" s="13"/>
      <c r="J7213" s="13"/>
      <c r="K7213" s="12" t="b">
        <v>1</v>
      </c>
      <c r="L7213" s="14" t="s">
        <v>25342</v>
      </c>
      <c r="M7213" s="11" t="s">
        <v>12109</v>
      </c>
      <c r="N7213" s="11" t="s">
        <v>25639</v>
      </c>
      <c r="O7213" s="11" t="s">
        <v>25096</v>
      </c>
      <c r="P7213" s="11" t="s">
        <v>25344</v>
      </c>
      <c r="Q7213" s="11" t="s">
        <v>16380</v>
      </c>
      <c r="R7213" s="11" t="s">
        <v>25097</v>
      </c>
      <c r="S7213" s="11" t="s">
        <v>7979</v>
      </c>
      <c r="U7213" s="11" t="s">
        <v>25019</v>
      </c>
      <c r="W7213" s="11" t="s">
        <v>25344</v>
      </c>
      <c r="AA7213" s="11" t="s">
        <v>151</v>
      </c>
      <c r="AB7213" s="13"/>
      <c r="AC7213" s="13"/>
      <c r="AD7213" s="11" t="s">
        <v>25097</v>
      </c>
      <c r="AF7213" s="13"/>
      <c r="AG7213" s="11" t="s">
        <v>152</v>
      </c>
      <c r="AH7213" s="11" t="s">
        <v>25345</v>
      </c>
      <c r="AJ7213" s="13"/>
      <c r="AK7213" s="13"/>
      <c r="AL7213" s="13"/>
      <c r="AM7213" s="13"/>
      <c r="AN7213" s="13"/>
      <c r="AO7213" s="13"/>
      <c r="AP7213" s="11" t="s">
        <v>25638</v>
      </c>
      <c r="AR7213" s="13"/>
      <c r="AS7213" s="13"/>
      <c r="AT7213" s="12" t="b">
        <v>1</v>
      </c>
      <c r="AU7213" s="13"/>
      <c r="AV7213" s="17">
        <v>45940.0</v>
      </c>
      <c r="AW7213" s="13"/>
      <c r="AX7213" s="14" t="s">
        <v>155</v>
      </c>
      <c r="AY7213" s="13"/>
      <c r="AZ7213" s="14">
        <v>5267.0</v>
      </c>
      <c r="BA7213" s="13"/>
    </row>
    <row r="7214">
      <c r="A7214" s="11" t="s">
        <v>25640</v>
      </c>
      <c r="B7214" s="11">
        <v>17912.0</v>
      </c>
      <c r="C7214" s="12" t="b">
        <v>1</v>
      </c>
      <c r="D7214" s="12" t="b">
        <v>1</v>
      </c>
      <c r="E7214" s="12" t="b">
        <v>0</v>
      </c>
      <c r="F7214" s="12" t="b">
        <v>0</v>
      </c>
      <c r="G7214" s="12" t="b">
        <v>0</v>
      </c>
      <c r="H7214" s="12" t="b">
        <v>0</v>
      </c>
      <c r="I7214" s="13"/>
      <c r="J7214" s="13"/>
      <c r="K7214" s="12" t="b">
        <v>1</v>
      </c>
      <c r="L7214" s="14" t="s">
        <v>25342</v>
      </c>
      <c r="M7214" s="11" t="s">
        <v>3335</v>
      </c>
      <c r="N7214" s="11" t="s">
        <v>25641</v>
      </c>
      <c r="O7214" s="11" t="s">
        <v>24189</v>
      </c>
      <c r="P7214" s="11" t="s">
        <v>25344</v>
      </c>
      <c r="Q7214" s="11" t="s">
        <v>16380</v>
      </c>
      <c r="R7214" s="11" t="s">
        <v>24190</v>
      </c>
      <c r="S7214" s="11" t="s">
        <v>24191</v>
      </c>
      <c r="U7214" s="11" t="s">
        <v>23507</v>
      </c>
      <c r="W7214" s="11" t="s">
        <v>25344</v>
      </c>
      <c r="AA7214" s="11" t="s">
        <v>151</v>
      </c>
      <c r="AB7214" s="13"/>
      <c r="AC7214" s="13"/>
      <c r="AD7214" s="11" t="s">
        <v>24190</v>
      </c>
      <c r="AF7214" s="13"/>
      <c r="AG7214" s="11" t="s">
        <v>152</v>
      </c>
      <c r="AH7214" s="11" t="s">
        <v>25345</v>
      </c>
      <c r="AJ7214" s="13"/>
      <c r="AK7214" s="13"/>
      <c r="AL7214" s="13"/>
      <c r="AM7214" s="13"/>
      <c r="AN7214" s="13"/>
      <c r="AO7214" s="13"/>
      <c r="AP7214" s="11" t="s">
        <v>25640</v>
      </c>
      <c r="AR7214" s="13"/>
      <c r="AS7214" s="13"/>
      <c r="AT7214" s="12" t="b">
        <v>1</v>
      </c>
      <c r="AU7214" s="13"/>
      <c r="AV7214" s="17">
        <v>45940.0</v>
      </c>
      <c r="AW7214" s="13"/>
      <c r="AX7214" s="14" t="s">
        <v>155</v>
      </c>
      <c r="AY7214" s="13"/>
      <c r="AZ7214" s="14">
        <v>5264.0</v>
      </c>
      <c r="BA7214" s="13"/>
    </row>
    <row r="7215">
      <c r="A7215" s="11" t="s">
        <v>25642</v>
      </c>
      <c r="B7215" s="11">
        <v>17913.0</v>
      </c>
      <c r="C7215" s="12" t="b">
        <v>1</v>
      </c>
      <c r="D7215" s="12" t="b">
        <v>0</v>
      </c>
      <c r="E7215" s="12" t="b">
        <v>0</v>
      </c>
      <c r="F7215" s="12" t="b">
        <v>0</v>
      </c>
      <c r="G7215" s="12" t="b">
        <v>0</v>
      </c>
      <c r="H7215" s="12" t="b">
        <v>0</v>
      </c>
      <c r="I7215" s="13"/>
      <c r="J7215" s="13"/>
      <c r="K7215" s="12" t="b">
        <v>1</v>
      </c>
      <c r="L7215" s="14" t="s">
        <v>25342</v>
      </c>
      <c r="M7215" s="11" t="s">
        <v>3335</v>
      </c>
      <c r="N7215" s="11" t="s">
        <v>25643</v>
      </c>
      <c r="O7215" s="11" t="s">
        <v>21501</v>
      </c>
      <c r="P7215" s="11" t="s">
        <v>25344</v>
      </c>
      <c r="Q7215" s="11" t="s">
        <v>16380</v>
      </c>
      <c r="R7215" s="11" t="s">
        <v>21502</v>
      </c>
      <c r="S7215" s="11" t="s">
        <v>21503</v>
      </c>
      <c r="U7215" s="11" t="s">
        <v>23507</v>
      </c>
      <c r="W7215" s="11" t="s">
        <v>25344</v>
      </c>
      <c r="AA7215" s="11" t="s">
        <v>151</v>
      </c>
      <c r="AB7215" s="13"/>
      <c r="AC7215" s="13"/>
      <c r="AD7215" s="11" t="s">
        <v>21502</v>
      </c>
      <c r="AE7215" s="13"/>
      <c r="AF7215" s="13"/>
      <c r="AG7215" s="11" t="s">
        <v>152</v>
      </c>
      <c r="AH7215" s="11" t="s">
        <v>25345</v>
      </c>
      <c r="AJ7215" s="13"/>
      <c r="AK7215" s="13"/>
      <c r="AL7215" s="13"/>
      <c r="AM7215" s="13"/>
      <c r="AN7215" s="13"/>
      <c r="AO7215" s="13"/>
      <c r="AP7215" s="11" t="s">
        <v>25642</v>
      </c>
      <c r="AR7215" s="13"/>
      <c r="AS7215" s="13"/>
      <c r="AT7215" s="12" t="b">
        <v>1</v>
      </c>
      <c r="AU7215" s="13"/>
      <c r="AV7215" s="17">
        <v>45940.0</v>
      </c>
      <c r="AW7215" s="13"/>
      <c r="AX7215" s="14" t="s">
        <v>155</v>
      </c>
      <c r="AY7215" s="13"/>
      <c r="AZ7215" s="14">
        <v>5268.0</v>
      </c>
      <c r="BA7215" s="13"/>
    </row>
    <row r="7216">
      <c r="A7216" s="11" t="s">
        <v>25644</v>
      </c>
      <c r="B7216" s="11">
        <v>17914.0</v>
      </c>
      <c r="C7216" s="12" t="b">
        <v>1</v>
      </c>
      <c r="D7216" s="12" t="b">
        <v>0</v>
      </c>
      <c r="E7216" s="12" t="b">
        <v>0</v>
      </c>
      <c r="F7216" s="12" t="b">
        <v>0</v>
      </c>
      <c r="G7216" s="12" t="b">
        <v>0</v>
      </c>
      <c r="H7216" s="12" t="b">
        <v>0</v>
      </c>
      <c r="I7216" s="13"/>
      <c r="J7216" s="13"/>
      <c r="K7216" s="12" t="b">
        <v>1</v>
      </c>
      <c r="L7216" s="14" t="s">
        <v>25342</v>
      </c>
      <c r="M7216" s="11" t="s">
        <v>3870</v>
      </c>
      <c r="N7216" s="11" t="s">
        <v>25645</v>
      </c>
      <c r="O7216" s="11" t="s">
        <v>25646</v>
      </c>
      <c r="P7216" s="11" t="s">
        <v>25344</v>
      </c>
      <c r="Q7216" s="11" t="s">
        <v>16380</v>
      </c>
      <c r="R7216" s="11" t="s">
        <v>25647</v>
      </c>
      <c r="S7216" s="13"/>
      <c r="T7216" s="13"/>
      <c r="U7216" s="11" t="s">
        <v>22200</v>
      </c>
      <c r="W7216" s="11" t="s">
        <v>25344</v>
      </c>
      <c r="AA7216" s="11" t="s">
        <v>151</v>
      </c>
      <c r="AB7216" s="13"/>
      <c r="AC7216" s="13"/>
      <c r="AD7216" s="11" t="s">
        <v>25647</v>
      </c>
      <c r="AE7216" s="13"/>
      <c r="AF7216" s="13"/>
      <c r="AG7216" s="11" t="s">
        <v>152</v>
      </c>
      <c r="AH7216" s="11" t="s">
        <v>25345</v>
      </c>
      <c r="AJ7216" s="13"/>
      <c r="AK7216" s="13"/>
      <c r="AL7216" s="13"/>
      <c r="AM7216" s="13"/>
      <c r="AN7216" s="13"/>
      <c r="AO7216" s="13"/>
      <c r="AP7216" s="11" t="s">
        <v>25644</v>
      </c>
      <c r="AR7216" s="13"/>
      <c r="AS7216" s="13"/>
      <c r="AT7216" s="12" t="b">
        <v>1</v>
      </c>
      <c r="AU7216" s="13"/>
      <c r="AV7216" s="17">
        <v>45940.0</v>
      </c>
      <c r="AW7216" s="13"/>
      <c r="AX7216" s="14" t="s">
        <v>155</v>
      </c>
      <c r="AY7216" s="13"/>
      <c r="AZ7216" s="14">
        <v>5271.0</v>
      </c>
      <c r="BA7216" s="13"/>
    </row>
    <row r="7217">
      <c r="A7217" s="11" t="s">
        <v>25648</v>
      </c>
      <c r="B7217" s="11">
        <v>17915.0</v>
      </c>
      <c r="C7217" s="12" t="b">
        <v>1</v>
      </c>
      <c r="D7217" s="12" t="b">
        <v>1</v>
      </c>
      <c r="E7217" s="12" t="b">
        <v>0</v>
      </c>
      <c r="F7217" s="12" t="b">
        <v>0</v>
      </c>
      <c r="G7217" s="12" t="b">
        <v>0</v>
      </c>
      <c r="H7217" s="12" t="b">
        <v>0</v>
      </c>
      <c r="I7217" s="13"/>
      <c r="J7217" s="13"/>
      <c r="K7217" s="12" t="b">
        <v>1</v>
      </c>
      <c r="L7217" s="14" t="s">
        <v>25342</v>
      </c>
      <c r="M7217" s="11" t="s">
        <v>3870</v>
      </c>
      <c r="N7217" s="11" t="s">
        <v>25649</v>
      </c>
      <c r="O7217" s="11" t="s">
        <v>10189</v>
      </c>
      <c r="P7217" s="11" t="s">
        <v>25344</v>
      </c>
      <c r="Q7217" s="11" t="s">
        <v>16380</v>
      </c>
      <c r="R7217" s="11" t="s">
        <v>10190</v>
      </c>
      <c r="S7217" s="11" t="s">
        <v>10191</v>
      </c>
      <c r="U7217" s="11" t="s">
        <v>22200</v>
      </c>
      <c r="W7217" s="11" t="s">
        <v>25344</v>
      </c>
      <c r="AA7217" s="11" t="s">
        <v>151</v>
      </c>
      <c r="AB7217" s="13"/>
      <c r="AC7217" s="13"/>
      <c r="AD7217" s="11" t="s">
        <v>10190</v>
      </c>
      <c r="AE7217" s="13"/>
      <c r="AF7217" s="13"/>
      <c r="AG7217" s="11" t="s">
        <v>152</v>
      </c>
      <c r="AH7217" s="11" t="s">
        <v>25345</v>
      </c>
      <c r="AJ7217" s="13"/>
      <c r="AK7217" s="13"/>
      <c r="AL7217" s="13"/>
      <c r="AM7217" s="13"/>
      <c r="AN7217" s="13"/>
      <c r="AO7217" s="13"/>
      <c r="AP7217" s="11" t="s">
        <v>25648</v>
      </c>
      <c r="AR7217" s="13"/>
      <c r="AS7217" s="13"/>
      <c r="AT7217" s="12" t="b">
        <v>1</v>
      </c>
      <c r="AU7217" s="13"/>
      <c r="AV7217" s="17">
        <v>45940.0</v>
      </c>
      <c r="AW7217" s="13"/>
      <c r="AX7217" s="14" t="s">
        <v>155</v>
      </c>
      <c r="AY7217" s="13"/>
      <c r="AZ7217" s="14">
        <v>5266.0</v>
      </c>
      <c r="BA7217" s="13"/>
    </row>
    <row r="7218">
      <c r="A7218" s="11" t="s">
        <v>25650</v>
      </c>
      <c r="B7218" s="11">
        <v>17916.0</v>
      </c>
      <c r="C7218" s="12" t="b">
        <v>1</v>
      </c>
      <c r="D7218" s="12" t="b">
        <v>1</v>
      </c>
      <c r="E7218" s="12" t="b">
        <v>0</v>
      </c>
      <c r="F7218" s="12" t="b">
        <v>0</v>
      </c>
      <c r="G7218" s="12" t="b">
        <v>0</v>
      </c>
      <c r="H7218" s="12" t="b">
        <v>0</v>
      </c>
      <c r="I7218" s="13"/>
      <c r="J7218" s="13"/>
      <c r="K7218" s="12" t="b">
        <v>1</v>
      </c>
      <c r="L7218" s="14" t="s">
        <v>25342</v>
      </c>
      <c r="M7218" s="11" t="s">
        <v>3870</v>
      </c>
      <c r="N7218" s="11" t="s">
        <v>25651</v>
      </c>
      <c r="O7218" s="11" t="s">
        <v>6943</v>
      </c>
      <c r="P7218" s="11" t="s">
        <v>25344</v>
      </c>
      <c r="Q7218" s="11" t="s">
        <v>16380</v>
      </c>
      <c r="R7218" s="11" t="s">
        <v>6944</v>
      </c>
      <c r="S7218" s="11" t="s">
        <v>6945</v>
      </c>
      <c r="U7218" s="11" t="s">
        <v>22200</v>
      </c>
      <c r="W7218" s="11" t="s">
        <v>25344</v>
      </c>
      <c r="AA7218" s="11" t="s">
        <v>151</v>
      </c>
      <c r="AB7218" s="13"/>
      <c r="AC7218" s="13"/>
      <c r="AD7218" s="11" t="s">
        <v>6944</v>
      </c>
      <c r="AF7218" s="13"/>
      <c r="AG7218" s="11" t="s">
        <v>152</v>
      </c>
      <c r="AH7218" s="11" t="s">
        <v>25345</v>
      </c>
      <c r="AJ7218" s="13"/>
      <c r="AK7218" s="13"/>
      <c r="AL7218" s="13"/>
      <c r="AM7218" s="13"/>
      <c r="AN7218" s="13"/>
      <c r="AO7218" s="13"/>
      <c r="AP7218" s="11" t="s">
        <v>25650</v>
      </c>
      <c r="AR7218" s="13"/>
      <c r="AS7218" s="13"/>
      <c r="AT7218" s="12" t="b">
        <v>1</v>
      </c>
      <c r="AU7218" s="13"/>
      <c r="AV7218" s="17">
        <v>45940.0</v>
      </c>
      <c r="AW7218" s="13"/>
      <c r="AX7218" s="14" t="s">
        <v>155</v>
      </c>
      <c r="AY7218" s="13"/>
      <c r="AZ7218" s="14">
        <v>5270.0</v>
      </c>
      <c r="BA7218" s="13"/>
    </row>
    <row r="7219">
      <c r="A7219" s="11" t="s">
        <v>25652</v>
      </c>
      <c r="B7219" s="11">
        <v>17917.0</v>
      </c>
      <c r="C7219" s="12" t="b">
        <v>1</v>
      </c>
      <c r="D7219" s="12" t="b">
        <v>1</v>
      </c>
      <c r="E7219" s="12" t="b">
        <v>0</v>
      </c>
      <c r="F7219" s="12" t="b">
        <v>0</v>
      </c>
      <c r="G7219" s="12" t="b">
        <v>0</v>
      </c>
      <c r="H7219" s="12" t="b">
        <v>0</v>
      </c>
      <c r="I7219" s="13"/>
      <c r="J7219" s="13"/>
      <c r="K7219" s="12" t="b">
        <v>1</v>
      </c>
      <c r="L7219" s="14" t="s">
        <v>25342</v>
      </c>
      <c r="M7219" s="11" t="s">
        <v>3870</v>
      </c>
      <c r="N7219" s="11" t="s">
        <v>25653</v>
      </c>
      <c r="O7219" s="11" t="s">
        <v>6838</v>
      </c>
      <c r="P7219" s="11" t="s">
        <v>25344</v>
      </c>
      <c r="Q7219" s="11" t="s">
        <v>16380</v>
      </c>
      <c r="R7219" s="11" t="s">
        <v>6839</v>
      </c>
      <c r="S7219" s="11" t="s">
        <v>437</v>
      </c>
      <c r="T7219" s="13"/>
      <c r="U7219" s="11" t="s">
        <v>22200</v>
      </c>
      <c r="W7219" s="11" t="s">
        <v>25344</v>
      </c>
      <c r="AA7219" s="11" t="s">
        <v>151</v>
      </c>
      <c r="AB7219" s="13"/>
      <c r="AC7219" s="13"/>
      <c r="AD7219" s="11" t="s">
        <v>6840</v>
      </c>
      <c r="AF7219" s="13"/>
      <c r="AG7219" s="11" t="s">
        <v>152</v>
      </c>
      <c r="AH7219" s="11" t="s">
        <v>25345</v>
      </c>
      <c r="AJ7219" s="13"/>
      <c r="AK7219" s="13"/>
      <c r="AL7219" s="13"/>
      <c r="AM7219" s="13"/>
      <c r="AN7219" s="13"/>
      <c r="AO7219" s="13"/>
      <c r="AP7219" s="11" t="s">
        <v>25652</v>
      </c>
      <c r="AR7219" s="13"/>
      <c r="AS7219" s="13"/>
      <c r="AT7219" s="12" t="b">
        <v>1</v>
      </c>
      <c r="AU7219" s="13"/>
      <c r="AV7219" s="17">
        <v>45940.0</v>
      </c>
      <c r="AW7219" s="13"/>
      <c r="AX7219" s="14" t="s">
        <v>155</v>
      </c>
      <c r="AY7219" s="13"/>
      <c r="AZ7219" s="14">
        <v>5269.0</v>
      </c>
      <c r="BA7219" s="13"/>
    </row>
    <row r="7220">
      <c r="A7220" s="11" t="s">
        <v>25654</v>
      </c>
      <c r="B7220" s="11">
        <v>17920.0</v>
      </c>
      <c r="C7220" s="12" t="b">
        <v>1</v>
      </c>
      <c r="D7220" s="12" t="b">
        <v>0</v>
      </c>
      <c r="E7220" s="12" t="b">
        <v>0</v>
      </c>
      <c r="F7220" s="12" t="b">
        <v>0</v>
      </c>
      <c r="G7220" s="12" t="b">
        <v>1</v>
      </c>
      <c r="H7220" s="12" t="b">
        <v>1</v>
      </c>
      <c r="I7220" s="13"/>
      <c r="J7220" s="13"/>
      <c r="K7220" s="12" t="b">
        <v>1</v>
      </c>
      <c r="L7220" s="15">
        <v>45758.0</v>
      </c>
      <c r="M7220" s="11" t="s">
        <v>158</v>
      </c>
      <c r="N7220" s="11" t="s">
        <v>25655</v>
      </c>
      <c r="O7220" s="11" t="s">
        <v>25656</v>
      </c>
      <c r="P7220" s="11" t="s">
        <v>24600</v>
      </c>
      <c r="Q7220" s="11" t="s">
        <v>972</v>
      </c>
      <c r="R7220" s="11" t="s">
        <v>25657</v>
      </c>
      <c r="S7220" s="11" t="s">
        <v>25658</v>
      </c>
      <c r="T7220" s="11" t="s">
        <v>25659</v>
      </c>
      <c r="W7220" s="11" t="s">
        <v>24600</v>
      </c>
      <c r="Y7220" s="13"/>
      <c r="Z7220" s="13"/>
      <c r="AA7220" s="11" t="s">
        <v>151</v>
      </c>
      <c r="AB7220" s="11" t="s">
        <v>25660</v>
      </c>
      <c r="AC7220" s="13"/>
      <c r="AD7220" s="11" t="s">
        <v>25657</v>
      </c>
      <c r="AE7220" s="13"/>
      <c r="AF7220" s="13"/>
      <c r="AG7220" s="11" t="s">
        <v>152</v>
      </c>
      <c r="AH7220" s="11" t="s">
        <v>24603</v>
      </c>
      <c r="AJ7220" s="13"/>
      <c r="AK7220" s="13"/>
      <c r="AL7220" s="13"/>
      <c r="AM7220" s="13"/>
      <c r="AN7220" s="13"/>
      <c r="AO7220" s="13"/>
      <c r="AP7220" s="11" t="s">
        <v>25654</v>
      </c>
      <c r="AQ7220" s="11" t="s">
        <v>24604</v>
      </c>
      <c r="AR7220" s="13"/>
      <c r="AS7220" s="13"/>
      <c r="AT7220" s="12" t="b">
        <v>1</v>
      </c>
      <c r="AU7220" s="13"/>
      <c r="AV7220" s="14" t="s">
        <v>167</v>
      </c>
      <c r="AW7220" s="13"/>
      <c r="AX7220" s="14" t="s">
        <v>155</v>
      </c>
      <c r="AY7220" s="13"/>
      <c r="AZ7220" s="14">
        <v>8550.0</v>
      </c>
      <c r="BA7220" s="13"/>
    </row>
    <row r="7221">
      <c r="A7221" s="11" t="s">
        <v>25661</v>
      </c>
      <c r="B7221" s="11">
        <v>17921.0</v>
      </c>
      <c r="C7221" s="12" t="b">
        <v>1</v>
      </c>
      <c r="D7221" s="12" t="b">
        <v>0</v>
      </c>
      <c r="E7221" s="12" t="b">
        <v>0</v>
      </c>
      <c r="F7221" s="12" t="b">
        <v>0</v>
      </c>
      <c r="G7221" s="12" t="b">
        <v>1</v>
      </c>
      <c r="H7221" s="12" t="b">
        <v>0</v>
      </c>
      <c r="I7221" s="13"/>
      <c r="J7221" s="13"/>
      <c r="K7221" s="12" t="b">
        <v>1</v>
      </c>
      <c r="L7221" s="15">
        <v>45758.0</v>
      </c>
      <c r="M7221" s="11" t="s">
        <v>158</v>
      </c>
      <c r="N7221" s="11" t="s">
        <v>25662</v>
      </c>
      <c r="O7221" s="11" t="s">
        <v>10146</v>
      </c>
      <c r="P7221" s="11" t="s">
        <v>24600</v>
      </c>
      <c r="Q7221" s="11" t="s">
        <v>972</v>
      </c>
      <c r="R7221" s="11" t="s">
        <v>10147</v>
      </c>
      <c r="S7221" s="11" t="s">
        <v>10148</v>
      </c>
      <c r="T7221" s="11" t="s">
        <v>25663</v>
      </c>
      <c r="W7221" s="11" t="s">
        <v>24600</v>
      </c>
      <c r="Y7221" s="13"/>
      <c r="Z7221" s="13"/>
      <c r="AA7221" s="11" t="s">
        <v>151</v>
      </c>
      <c r="AB7221" s="11" t="s">
        <v>25664</v>
      </c>
      <c r="AC7221" s="13"/>
      <c r="AD7221" s="11" t="s">
        <v>10147</v>
      </c>
      <c r="AF7221" s="13"/>
      <c r="AG7221" s="11" t="s">
        <v>152</v>
      </c>
      <c r="AH7221" s="11" t="s">
        <v>24603</v>
      </c>
      <c r="AJ7221" s="13"/>
      <c r="AK7221" s="13"/>
      <c r="AL7221" s="13"/>
      <c r="AM7221" s="13"/>
      <c r="AN7221" s="13"/>
      <c r="AO7221" s="13"/>
      <c r="AP7221" s="11" t="s">
        <v>25661</v>
      </c>
      <c r="AQ7221" s="11" t="s">
        <v>24604</v>
      </c>
      <c r="AR7221" s="13"/>
      <c r="AS7221" s="13"/>
      <c r="AT7221" s="12" t="b">
        <v>1</v>
      </c>
      <c r="AU7221" s="13"/>
      <c r="AV7221" s="14" t="s">
        <v>167</v>
      </c>
      <c r="AW7221" s="13"/>
      <c r="AX7221" s="14" t="s">
        <v>155</v>
      </c>
      <c r="AY7221" s="13"/>
      <c r="AZ7221" s="14">
        <v>8551.0</v>
      </c>
      <c r="BA7221" s="13"/>
    </row>
    <row r="7222">
      <c r="A7222" s="11" t="s">
        <v>25665</v>
      </c>
      <c r="B7222" s="11">
        <v>17922.0</v>
      </c>
      <c r="C7222" s="12" t="b">
        <v>1</v>
      </c>
      <c r="D7222" s="12" t="b">
        <v>0</v>
      </c>
      <c r="E7222" s="12" t="b">
        <v>0</v>
      </c>
      <c r="F7222" s="12" t="b">
        <v>0</v>
      </c>
      <c r="G7222" s="12" t="b">
        <v>0</v>
      </c>
      <c r="H7222" s="12" t="b">
        <v>0</v>
      </c>
      <c r="I7222" s="13"/>
      <c r="J7222" s="13"/>
      <c r="K7222" s="12" t="b">
        <v>1</v>
      </c>
      <c r="L7222" s="14" t="s">
        <v>25240</v>
      </c>
      <c r="M7222" s="11" t="s">
        <v>5533</v>
      </c>
      <c r="N7222" s="11" t="s">
        <v>25666</v>
      </c>
      <c r="O7222" s="11" t="s">
        <v>13435</v>
      </c>
      <c r="P7222" s="11" t="s">
        <v>25242</v>
      </c>
      <c r="Q7222" s="11" t="s">
        <v>9926</v>
      </c>
      <c r="R7222" s="11" t="s">
        <v>13436</v>
      </c>
      <c r="S7222" s="11" t="s">
        <v>13437</v>
      </c>
      <c r="T7222" s="11" t="s">
        <v>16868</v>
      </c>
      <c r="U7222" s="11" t="s">
        <v>15302</v>
      </c>
      <c r="W7222" s="11" t="s">
        <v>25242</v>
      </c>
      <c r="AA7222" s="11" t="s">
        <v>215</v>
      </c>
      <c r="AB7222" s="13"/>
      <c r="AC7222" s="13"/>
      <c r="AD7222" s="11" t="s">
        <v>13436</v>
      </c>
      <c r="AE7222" s="13"/>
      <c r="AF7222" s="13"/>
      <c r="AG7222" s="11" t="s">
        <v>152</v>
      </c>
      <c r="AH7222" s="11" t="s">
        <v>25243</v>
      </c>
      <c r="AJ7222" s="13"/>
      <c r="AK7222" s="13"/>
      <c r="AL7222" s="13"/>
      <c r="AM7222" s="13"/>
      <c r="AN7222" s="13"/>
      <c r="AO7222" s="13"/>
      <c r="AP7222" s="11" t="s">
        <v>25665</v>
      </c>
      <c r="AQ7222" s="11" t="s">
        <v>23532</v>
      </c>
      <c r="AR7222" s="13"/>
      <c r="AS7222" s="13"/>
      <c r="AT7222" s="12" t="b">
        <v>1</v>
      </c>
      <c r="AU7222" s="13"/>
      <c r="AV7222" s="14" t="s">
        <v>167</v>
      </c>
      <c r="AW7222" s="13"/>
      <c r="AX7222" s="14" t="s">
        <v>155</v>
      </c>
      <c r="AY7222" s="13"/>
      <c r="AZ7222" s="14">
        <v>8552.0</v>
      </c>
      <c r="BA7222" s="13"/>
    </row>
    <row r="7223">
      <c r="A7223" s="11" t="s">
        <v>25667</v>
      </c>
      <c r="B7223" s="11">
        <v>17929.0</v>
      </c>
      <c r="C7223" s="12" t="b">
        <v>1</v>
      </c>
      <c r="D7223" s="12" t="b">
        <v>1</v>
      </c>
      <c r="E7223" s="12" t="b">
        <v>0</v>
      </c>
      <c r="F7223" s="12" t="b">
        <v>0</v>
      </c>
      <c r="G7223" s="12" t="b">
        <v>0</v>
      </c>
      <c r="H7223" s="12" t="b">
        <v>0</v>
      </c>
      <c r="I7223" s="13"/>
      <c r="J7223" s="13"/>
      <c r="K7223" s="12" t="b">
        <v>1</v>
      </c>
      <c r="L7223" s="14" t="s">
        <v>25342</v>
      </c>
      <c r="M7223" s="11" t="s">
        <v>643</v>
      </c>
      <c r="N7223" s="11" t="s">
        <v>25668</v>
      </c>
      <c r="O7223" s="11" t="s">
        <v>15453</v>
      </c>
      <c r="P7223" s="11" t="s">
        <v>25344</v>
      </c>
      <c r="Q7223" s="11" t="s">
        <v>16380</v>
      </c>
      <c r="R7223" s="11" t="s">
        <v>15454</v>
      </c>
      <c r="S7223" s="11" t="s">
        <v>15455</v>
      </c>
      <c r="U7223" s="11" t="s">
        <v>16609</v>
      </c>
      <c r="W7223" s="11" t="s">
        <v>25344</v>
      </c>
      <c r="AA7223" s="11" t="s">
        <v>151</v>
      </c>
      <c r="AB7223" s="13"/>
      <c r="AC7223" s="13"/>
      <c r="AD7223" s="11" t="s">
        <v>15454</v>
      </c>
      <c r="AF7223" s="13"/>
      <c r="AG7223" s="11" t="s">
        <v>152</v>
      </c>
      <c r="AH7223" s="11" t="s">
        <v>25345</v>
      </c>
      <c r="AJ7223" s="13"/>
      <c r="AK7223" s="13"/>
      <c r="AL7223" s="13"/>
      <c r="AM7223" s="13"/>
      <c r="AN7223" s="13"/>
      <c r="AO7223" s="13"/>
      <c r="AP7223" s="11" t="s">
        <v>25667</v>
      </c>
      <c r="AR7223" s="13"/>
      <c r="AS7223" s="13"/>
      <c r="AT7223" s="12" t="b">
        <v>1</v>
      </c>
      <c r="AU7223" s="13"/>
      <c r="AV7223" s="17">
        <v>45940.0</v>
      </c>
      <c r="AW7223" s="13"/>
      <c r="AX7223" s="14" t="s">
        <v>155</v>
      </c>
      <c r="AY7223" s="13"/>
      <c r="AZ7223" s="14">
        <v>5272.0</v>
      </c>
      <c r="BA7223" s="13"/>
    </row>
    <row r="7224">
      <c r="A7224" s="11" t="s">
        <v>25669</v>
      </c>
      <c r="B7224" s="11">
        <v>17930.0</v>
      </c>
      <c r="C7224" s="12" t="b">
        <v>1</v>
      </c>
      <c r="D7224" s="12" t="b">
        <v>0</v>
      </c>
      <c r="E7224" s="12" t="b">
        <v>0</v>
      </c>
      <c r="F7224" s="12" t="b">
        <v>0</v>
      </c>
      <c r="G7224" s="12" t="b">
        <v>1</v>
      </c>
      <c r="H7224" s="12" t="b">
        <v>1</v>
      </c>
      <c r="I7224" s="13"/>
      <c r="J7224" s="13"/>
      <c r="K7224" s="12" t="b">
        <v>1</v>
      </c>
      <c r="L7224" s="15">
        <v>45758.0</v>
      </c>
      <c r="M7224" s="11" t="s">
        <v>8145</v>
      </c>
      <c r="N7224" s="11" t="s">
        <v>25670</v>
      </c>
      <c r="O7224" s="11" t="s">
        <v>8147</v>
      </c>
      <c r="P7224" s="11" t="s">
        <v>24600</v>
      </c>
      <c r="Q7224" s="11" t="s">
        <v>972</v>
      </c>
      <c r="R7224" s="11" t="s">
        <v>8148</v>
      </c>
      <c r="S7224" s="11" t="s">
        <v>8149</v>
      </c>
      <c r="T7224" s="11" t="s">
        <v>25671</v>
      </c>
      <c r="V7224" s="13"/>
      <c r="W7224" s="11" t="s">
        <v>24600</v>
      </c>
      <c r="Y7224" s="13"/>
      <c r="Z7224" s="13"/>
      <c r="AA7224" s="11" t="s">
        <v>151</v>
      </c>
      <c r="AB7224" s="11" t="s">
        <v>25672</v>
      </c>
      <c r="AC7224" s="13"/>
      <c r="AD7224" s="11" t="s">
        <v>8148</v>
      </c>
      <c r="AF7224" s="13"/>
      <c r="AG7224" s="11" t="s">
        <v>152</v>
      </c>
      <c r="AH7224" s="11" t="s">
        <v>24603</v>
      </c>
      <c r="AJ7224" s="13"/>
      <c r="AK7224" s="13"/>
      <c r="AL7224" s="13"/>
      <c r="AM7224" s="13"/>
      <c r="AN7224" s="13"/>
      <c r="AO7224" s="13"/>
      <c r="AP7224" s="11" t="s">
        <v>25669</v>
      </c>
      <c r="AQ7224" s="11" t="s">
        <v>24604</v>
      </c>
      <c r="AR7224" s="13"/>
      <c r="AS7224" s="13"/>
      <c r="AT7224" s="12" t="b">
        <v>1</v>
      </c>
      <c r="AU7224" s="13"/>
      <c r="AV7224" s="15">
        <v>45910.0</v>
      </c>
      <c r="AW7224" s="13"/>
      <c r="AX7224" s="14" t="s">
        <v>155</v>
      </c>
      <c r="AY7224" s="13"/>
      <c r="AZ7224" s="14">
        <v>307.0</v>
      </c>
      <c r="BA7224" s="13"/>
    </row>
    <row r="7225">
      <c r="A7225" s="11" t="s">
        <v>25673</v>
      </c>
      <c r="B7225" s="11">
        <v>17931.0</v>
      </c>
      <c r="C7225" s="12" t="b">
        <v>1</v>
      </c>
      <c r="D7225" s="12" t="b">
        <v>1</v>
      </c>
      <c r="E7225" s="12" t="b">
        <v>0</v>
      </c>
      <c r="F7225" s="12" t="b">
        <v>0</v>
      </c>
      <c r="G7225" s="12" t="b">
        <v>0</v>
      </c>
      <c r="H7225" s="12" t="b">
        <v>0</v>
      </c>
      <c r="I7225" s="13"/>
      <c r="J7225" s="13"/>
      <c r="K7225" s="12" t="b">
        <v>1</v>
      </c>
      <c r="L7225" s="15">
        <v>45909.0</v>
      </c>
      <c r="M7225" s="11" t="s">
        <v>3335</v>
      </c>
      <c r="N7225" s="11" t="s">
        <v>25674</v>
      </c>
      <c r="O7225" s="11" t="s">
        <v>21931</v>
      </c>
      <c r="P7225" s="11" t="s">
        <v>25675</v>
      </c>
      <c r="Q7225" s="11" t="s">
        <v>16866</v>
      </c>
      <c r="R7225" s="11" t="s">
        <v>21932</v>
      </c>
      <c r="S7225" s="11" t="s">
        <v>21933</v>
      </c>
      <c r="T7225" s="11" t="s">
        <v>16868</v>
      </c>
      <c r="U7225" s="11" t="s">
        <v>23507</v>
      </c>
      <c r="W7225" s="11" t="s">
        <v>25675</v>
      </c>
      <c r="AA7225" s="11" t="s">
        <v>151</v>
      </c>
      <c r="AB7225" s="13"/>
      <c r="AC7225" s="13"/>
      <c r="AD7225" s="11" t="s">
        <v>21932</v>
      </c>
      <c r="AE7225" s="13"/>
      <c r="AF7225" s="13"/>
      <c r="AG7225" s="11" t="s">
        <v>152</v>
      </c>
      <c r="AH7225" s="11" t="s">
        <v>25676</v>
      </c>
      <c r="AJ7225" s="13"/>
      <c r="AK7225" s="13"/>
      <c r="AL7225" s="13"/>
      <c r="AM7225" s="13"/>
      <c r="AN7225" s="13"/>
      <c r="AO7225" s="13"/>
      <c r="AP7225" s="11" t="s">
        <v>25673</v>
      </c>
      <c r="AQ7225" s="11" t="s">
        <v>23532</v>
      </c>
      <c r="AR7225" s="13"/>
      <c r="AS7225" s="13"/>
      <c r="AT7225" s="12" t="b">
        <v>1</v>
      </c>
      <c r="AU7225" s="13"/>
      <c r="AV7225" s="17">
        <v>45940.0</v>
      </c>
      <c r="AW7225" s="13"/>
      <c r="AX7225" s="14" t="s">
        <v>155</v>
      </c>
      <c r="AY7225" s="13"/>
      <c r="AZ7225" s="14">
        <v>5218.0</v>
      </c>
      <c r="BA7225" s="13"/>
    </row>
    <row r="7226">
      <c r="A7226" s="11" t="s">
        <v>25677</v>
      </c>
      <c r="B7226" s="11">
        <v>17934.0</v>
      </c>
      <c r="C7226" s="12" t="b">
        <v>1</v>
      </c>
      <c r="D7226" s="12" t="b">
        <v>1</v>
      </c>
      <c r="E7226" s="12" t="b">
        <v>0</v>
      </c>
      <c r="F7226" s="12" t="b">
        <v>0</v>
      </c>
      <c r="G7226" s="12" t="b">
        <v>0</v>
      </c>
      <c r="H7226" s="12" t="b">
        <v>0</v>
      </c>
      <c r="I7226" s="13"/>
      <c r="J7226" s="13"/>
      <c r="K7226" s="12" t="b">
        <v>1</v>
      </c>
      <c r="L7226" s="14" t="s">
        <v>25049</v>
      </c>
      <c r="M7226" s="11" t="s">
        <v>8145</v>
      </c>
      <c r="N7226" s="11" t="s">
        <v>25678</v>
      </c>
      <c r="O7226" s="11" t="s">
        <v>11445</v>
      </c>
      <c r="P7226" s="11" t="s">
        <v>25051</v>
      </c>
      <c r="Q7226" s="11" t="s">
        <v>9926</v>
      </c>
      <c r="R7226" s="11" t="s">
        <v>11446</v>
      </c>
      <c r="S7226" s="11" t="s">
        <v>11447</v>
      </c>
      <c r="T7226" s="11" t="s">
        <v>16868</v>
      </c>
      <c r="U7226" s="11" t="s">
        <v>16668</v>
      </c>
      <c r="W7226" s="11" t="s">
        <v>25051</v>
      </c>
      <c r="AA7226" s="11" t="s">
        <v>151</v>
      </c>
      <c r="AB7226" s="13"/>
      <c r="AC7226" s="13"/>
      <c r="AD7226" s="11" t="s">
        <v>11446</v>
      </c>
      <c r="AE7226" s="13"/>
      <c r="AF7226" s="13"/>
      <c r="AG7226" s="11" t="s">
        <v>152</v>
      </c>
      <c r="AH7226" s="11" t="s">
        <v>25052</v>
      </c>
      <c r="AJ7226" s="13"/>
      <c r="AK7226" s="13"/>
      <c r="AL7226" s="14">
        <v>4.0</v>
      </c>
      <c r="AM7226" s="13"/>
      <c r="AN7226" s="13"/>
      <c r="AO7226" s="13"/>
      <c r="AP7226" s="11" t="s">
        <v>25677</v>
      </c>
      <c r="AQ7226" s="11" t="s">
        <v>23532</v>
      </c>
      <c r="AR7226" s="13"/>
      <c r="AS7226" s="13"/>
      <c r="AT7226" s="12" t="b">
        <v>1</v>
      </c>
      <c r="AU7226" s="13"/>
      <c r="AV7226" s="17">
        <v>45940.0</v>
      </c>
      <c r="AW7226" s="13"/>
      <c r="AX7226" s="14" t="s">
        <v>155</v>
      </c>
      <c r="AY7226" s="13"/>
      <c r="AZ7226" s="14">
        <v>5229.0</v>
      </c>
      <c r="BA7226" s="13"/>
    </row>
    <row r="7227">
      <c r="A7227" s="11" t="s">
        <v>25679</v>
      </c>
      <c r="B7227" s="11">
        <v>17937.0</v>
      </c>
      <c r="C7227" s="12" t="b">
        <v>1</v>
      </c>
      <c r="D7227" s="12" t="b">
        <v>0</v>
      </c>
      <c r="E7227" s="12" t="b">
        <v>0</v>
      </c>
      <c r="F7227" s="12" t="b">
        <v>0</v>
      </c>
      <c r="G7227" s="12" t="b">
        <v>0</v>
      </c>
      <c r="H7227" s="12" t="b">
        <v>0</v>
      </c>
      <c r="I7227" s="13"/>
      <c r="J7227" s="13"/>
      <c r="K7227" s="12" t="b">
        <v>1</v>
      </c>
      <c r="L7227" s="15">
        <v>45758.0</v>
      </c>
      <c r="M7227" s="11" t="s">
        <v>158</v>
      </c>
      <c r="N7227" s="11" t="s">
        <v>25680</v>
      </c>
      <c r="O7227" s="11" t="s">
        <v>25681</v>
      </c>
      <c r="P7227" s="11" t="s">
        <v>24600</v>
      </c>
      <c r="Q7227" s="11" t="s">
        <v>972</v>
      </c>
      <c r="R7227" s="11" t="s">
        <v>25682</v>
      </c>
      <c r="S7227" s="11" t="s">
        <v>25683</v>
      </c>
      <c r="T7227" s="11" t="s">
        <v>25684</v>
      </c>
      <c r="V7227" s="13"/>
      <c r="W7227" s="11" t="s">
        <v>24600</v>
      </c>
      <c r="Y7227" s="13"/>
      <c r="Z7227" s="13"/>
      <c r="AA7227" s="11" t="s">
        <v>151</v>
      </c>
      <c r="AB7227" s="11" t="s">
        <v>25685</v>
      </c>
      <c r="AC7227" s="13"/>
      <c r="AD7227" s="11" t="s">
        <v>25682</v>
      </c>
      <c r="AF7227" s="13"/>
      <c r="AG7227" s="11" t="s">
        <v>152</v>
      </c>
      <c r="AH7227" s="11" t="s">
        <v>24603</v>
      </c>
      <c r="AJ7227" s="13"/>
      <c r="AK7227" s="13"/>
      <c r="AL7227" s="13"/>
      <c r="AM7227" s="13"/>
      <c r="AN7227" s="13"/>
      <c r="AO7227" s="13"/>
      <c r="AP7227" s="11" t="s">
        <v>25679</v>
      </c>
      <c r="AQ7227" s="11" t="s">
        <v>24604</v>
      </c>
      <c r="AR7227" s="13"/>
      <c r="AS7227" s="13"/>
      <c r="AT7227" s="12" t="b">
        <v>1</v>
      </c>
      <c r="AU7227" s="13"/>
      <c r="AV7227" s="14" t="s">
        <v>167</v>
      </c>
      <c r="AW7227" s="13"/>
      <c r="AX7227" s="14" t="s">
        <v>155</v>
      </c>
      <c r="AY7227" s="13"/>
      <c r="AZ7227" s="14">
        <v>8553.0</v>
      </c>
      <c r="BA7227" s="13"/>
    </row>
    <row r="7228">
      <c r="A7228" s="11" t="s">
        <v>25686</v>
      </c>
      <c r="B7228" s="11">
        <v>17938.0</v>
      </c>
      <c r="C7228" s="12" t="b">
        <v>1</v>
      </c>
      <c r="D7228" s="12" t="b">
        <v>0</v>
      </c>
      <c r="E7228" s="12" t="b">
        <v>0</v>
      </c>
      <c r="F7228" s="12" t="b">
        <v>0</v>
      </c>
      <c r="G7228" s="12" t="b">
        <v>0</v>
      </c>
      <c r="H7228" s="12" t="b">
        <v>0</v>
      </c>
      <c r="I7228" s="13"/>
      <c r="J7228" s="13"/>
      <c r="K7228" s="12" t="b">
        <v>1</v>
      </c>
      <c r="L7228" s="15">
        <v>45909.0</v>
      </c>
      <c r="M7228" s="11" t="s">
        <v>3335</v>
      </c>
      <c r="N7228" s="11" t="s">
        <v>25687</v>
      </c>
      <c r="O7228" s="11" t="s">
        <v>25688</v>
      </c>
      <c r="P7228" s="11" t="s">
        <v>25675</v>
      </c>
      <c r="Q7228" s="11" t="s">
        <v>16866</v>
      </c>
      <c r="R7228" s="11" t="s">
        <v>25689</v>
      </c>
      <c r="S7228" s="11" t="s">
        <v>25690</v>
      </c>
      <c r="T7228" s="11" t="s">
        <v>14428</v>
      </c>
      <c r="U7228" s="11" t="s">
        <v>23507</v>
      </c>
      <c r="W7228" s="11" t="s">
        <v>25675</v>
      </c>
      <c r="AA7228" s="11" t="s">
        <v>215</v>
      </c>
      <c r="AB7228" s="13"/>
      <c r="AC7228" s="13"/>
      <c r="AD7228" s="11" t="s">
        <v>25689</v>
      </c>
      <c r="AF7228" s="13"/>
      <c r="AG7228" s="11" t="s">
        <v>152</v>
      </c>
      <c r="AH7228" s="11" t="s">
        <v>25676</v>
      </c>
      <c r="AJ7228" s="13"/>
      <c r="AK7228" s="13"/>
      <c r="AL7228" s="13"/>
      <c r="AM7228" s="13"/>
      <c r="AN7228" s="13"/>
      <c r="AO7228" s="13"/>
      <c r="AP7228" s="11" t="s">
        <v>25686</v>
      </c>
      <c r="AQ7228" s="11" t="s">
        <v>23572</v>
      </c>
      <c r="AR7228" s="13"/>
      <c r="AS7228" s="13"/>
      <c r="AT7228" s="12" t="b">
        <v>1</v>
      </c>
      <c r="AU7228" s="13"/>
      <c r="AV7228" s="17">
        <v>45940.0</v>
      </c>
      <c r="AW7228" s="13"/>
      <c r="AX7228" s="14" t="s">
        <v>155</v>
      </c>
      <c r="AY7228" s="13"/>
      <c r="AZ7228" s="14">
        <v>5213.0</v>
      </c>
      <c r="BA7228" s="13"/>
    </row>
    <row r="7229">
      <c r="A7229" s="11" t="s">
        <v>25691</v>
      </c>
      <c r="B7229" s="11">
        <v>17940.0</v>
      </c>
      <c r="C7229" s="12" t="b">
        <v>0</v>
      </c>
      <c r="D7229" s="12" t="b">
        <v>1</v>
      </c>
      <c r="E7229" s="12" t="b">
        <v>0</v>
      </c>
      <c r="F7229" s="12" t="b">
        <v>0</v>
      </c>
      <c r="G7229" s="12" t="b">
        <v>0</v>
      </c>
      <c r="H7229" s="12" t="b">
        <v>0</v>
      </c>
      <c r="I7229" s="13"/>
      <c r="J7229" s="13"/>
      <c r="K7229" s="12" t="b">
        <v>1</v>
      </c>
      <c r="L7229" s="14" t="s">
        <v>24688</v>
      </c>
      <c r="M7229" s="11" t="s">
        <v>8145</v>
      </c>
      <c r="N7229" s="11" t="s">
        <v>25692</v>
      </c>
      <c r="O7229" s="11" t="s">
        <v>25693</v>
      </c>
      <c r="P7229" s="11" t="s">
        <v>24691</v>
      </c>
      <c r="Q7229" s="11" t="s">
        <v>162</v>
      </c>
      <c r="R7229" s="11" t="s">
        <v>25694</v>
      </c>
      <c r="S7229" s="11" t="s">
        <v>25695</v>
      </c>
      <c r="T7229" s="11" t="s">
        <v>16868</v>
      </c>
      <c r="U7229" s="11" t="s">
        <v>16668</v>
      </c>
      <c r="W7229" s="11" t="s">
        <v>24691</v>
      </c>
      <c r="AA7229" s="11" t="s">
        <v>151</v>
      </c>
      <c r="AB7229" s="13"/>
      <c r="AC7229" s="13"/>
      <c r="AD7229" s="11" t="s">
        <v>25694</v>
      </c>
      <c r="AF7229" s="13"/>
      <c r="AG7229" s="11" t="s">
        <v>152</v>
      </c>
      <c r="AH7229" s="11" t="s">
        <v>24694</v>
      </c>
      <c r="AJ7229" s="13"/>
      <c r="AK7229" s="13"/>
      <c r="AL7229" s="13"/>
      <c r="AM7229" s="13"/>
      <c r="AN7229" s="13"/>
      <c r="AO7229" s="13"/>
      <c r="AP7229" s="11" t="s">
        <v>25691</v>
      </c>
      <c r="AQ7229" s="11" t="s">
        <v>23532</v>
      </c>
      <c r="AR7229" s="13"/>
      <c r="AS7229" s="13"/>
      <c r="AT7229" s="12" t="b">
        <v>1</v>
      </c>
      <c r="AU7229" s="13"/>
      <c r="AV7229" s="15">
        <v>45879.0</v>
      </c>
      <c r="AW7229" s="13"/>
      <c r="AX7229" s="14" t="s">
        <v>155</v>
      </c>
      <c r="AY7229" s="13"/>
      <c r="AZ7229" s="14">
        <v>200.0</v>
      </c>
      <c r="BA7229" s="13"/>
    </row>
    <row r="7230">
      <c r="A7230" s="11" t="s">
        <v>25696</v>
      </c>
      <c r="B7230" s="11">
        <v>17941.0</v>
      </c>
      <c r="C7230" s="12" t="b">
        <v>0</v>
      </c>
      <c r="D7230" s="12" t="b">
        <v>1</v>
      </c>
      <c r="E7230" s="12" t="b">
        <v>0</v>
      </c>
      <c r="F7230" s="12" t="b">
        <v>0</v>
      </c>
      <c r="G7230" s="12" t="b">
        <v>0</v>
      </c>
      <c r="H7230" s="12" t="b">
        <v>0</v>
      </c>
      <c r="I7230" s="13"/>
      <c r="J7230" s="13"/>
      <c r="K7230" s="12" t="b">
        <v>1</v>
      </c>
      <c r="L7230" s="15">
        <v>45909.0</v>
      </c>
      <c r="M7230" s="11" t="s">
        <v>8145</v>
      </c>
      <c r="N7230" s="11" t="s">
        <v>25697</v>
      </c>
      <c r="O7230" s="11" t="s">
        <v>25693</v>
      </c>
      <c r="P7230" s="11" t="s">
        <v>24550</v>
      </c>
      <c r="Q7230" s="11" t="s">
        <v>162</v>
      </c>
      <c r="R7230" s="11" t="s">
        <v>25694</v>
      </c>
      <c r="S7230" s="11" t="s">
        <v>25695</v>
      </c>
      <c r="T7230" s="11" t="s">
        <v>16868</v>
      </c>
      <c r="U7230" s="11" t="s">
        <v>16668</v>
      </c>
      <c r="W7230" s="11" t="s">
        <v>24550</v>
      </c>
      <c r="Z7230" s="13"/>
      <c r="AA7230" s="11" t="s">
        <v>151</v>
      </c>
      <c r="AB7230" s="13"/>
      <c r="AC7230" s="13"/>
      <c r="AD7230" s="11" t="s">
        <v>25694</v>
      </c>
      <c r="AF7230" s="13"/>
      <c r="AG7230" s="11" t="s">
        <v>152</v>
      </c>
      <c r="AH7230" s="11" t="s">
        <v>24551</v>
      </c>
      <c r="AJ7230" s="13"/>
      <c r="AK7230" s="13"/>
      <c r="AL7230" s="13"/>
      <c r="AM7230" s="13"/>
      <c r="AN7230" s="13"/>
      <c r="AO7230" s="13"/>
      <c r="AP7230" s="11" t="s">
        <v>25696</v>
      </c>
      <c r="AQ7230" s="11" t="s">
        <v>23532</v>
      </c>
      <c r="AR7230" s="13"/>
      <c r="AS7230" s="13"/>
      <c r="AT7230" s="12" t="b">
        <v>1</v>
      </c>
      <c r="AU7230" s="13"/>
      <c r="AV7230" s="15">
        <v>45879.0</v>
      </c>
      <c r="AW7230" s="13"/>
      <c r="AX7230" s="14" t="s">
        <v>155</v>
      </c>
      <c r="AY7230" s="13"/>
      <c r="AZ7230" s="14">
        <v>201.0</v>
      </c>
      <c r="BA7230" s="13"/>
    </row>
    <row r="7231">
      <c r="A7231" s="11" t="s">
        <v>25698</v>
      </c>
      <c r="B7231" s="11">
        <v>17945.0</v>
      </c>
      <c r="C7231" s="12" t="b">
        <v>1</v>
      </c>
      <c r="D7231" s="12" t="b">
        <v>0</v>
      </c>
      <c r="E7231" s="12" t="b">
        <v>0</v>
      </c>
      <c r="F7231" s="12" t="b">
        <v>0</v>
      </c>
      <c r="G7231" s="12" t="b">
        <v>0</v>
      </c>
      <c r="H7231" s="12" t="b">
        <v>0</v>
      </c>
      <c r="I7231" s="13"/>
      <c r="J7231" s="13"/>
      <c r="K7231" s="12" t="b">
        <v>1</v>
      </c>
      <c r="L7231" s="15">
        <v>45909.0</v>
      </c>
      <c r="M7231" s="11" t="s">
        <v>11132</v>
      </c>
      <c r="N7231" s="11" t="s">
        <v>25699</v>
      </c>
      <c r="O7231" s="11" t="s">
        <v>11134</v>
      </c>
      <c r="P7231" s="11" t="s">
        <v>25675</v>
      </c>
      <c r="Q7231" s="11" t="s">
        <v>16866</v>
      </c>
      <c r="R7231" s="11" t="s">
        <v>11135</v>
      </c>
      <c r="S7231" s="11" t="s">
        <v>11136</v>
      </c>
      <c r="V7231" s="13"/>
      <c r="W7231" s="11" t="s">
        <v>25675</v>
      </c>
      <c r="AA7231" s="11" t="s">
        <v>151</v>
      </c>
      <c r="AB7231" s="13"/>
      <c r="AC7231" s="13"/>
      <c r="AD7231" s="11" t="s">
        <v>11135</v>
      </c>
      <c r="AF7231" s="13"/>
      <c r="AG7231" s="11" t="s">
        <v>152</v>
      </c>
      <c r="AH7231" s="11" t="s">
        <v>25676</v>
      </c>
      <c r="AJ7231" s="13"/>
      <c r="AK7231" s="13"/>
      <c r="AL7231" s="13"/>
      <c r="AM7231" s="13"/>
      <c r="AN7231" s="13"/>
      <c r="AO7231" s="13"/>
      <c r="AP7231" s="11" t="s">
        <v>25698</v>
      </c>
      <c r="AR7231" s="13"/>
      <c r="AS7231" s="13"/>
      <c r="AT7231" s="12" t="b">
        <v>1</v>
      </c>
      <c r="AU7231" s="13"/>
      <c r="AV7231" s="17">
        <v>45940.0</v>
      </c>
      <c r="AW7231" s="13"/>
      <c r="AX7231" s="14" t="s">
        <v>155</v>
      </c>
      <c r="AY7231" s="13"/>
      <c r="AZ7231" s="14">
        <v>5219.0</v>
      </c>
      <c r="BA7231" s="13"/>
    </row>
    <row r="7232">
      <c r="A7232" s="11" t="s">
        <v>25700</v>
      </c>
      <c r="B7232" s="11">
        <v>17946.0</v>
      </c>
      <c r="C7232" s="12" t="b">
        <v>1</v>
      </c>
      <c r="D7232" s="12" t="b">
        <v>0</v>
      </c>
      <c r="E7232" s="12" t="b">
        <v>0</v>
      </c>
      <c r="F7232" s="12" t="b">
        <v>0</v>
      </c>
      <c r="G7232" s="12" t="b">
        <v>0</v>
      </c>
      <c r="H7232" s="12" t="b">
        <v>0</v>
      </c>
      <c r="I7232" s="13"/>
      <c r="J7232" s="13"/>
      <c r="K7232" s="12" t="b">
        <v>1</v>
      </c>
      <c r="L7232" s="14" t="s">
        <v>25240</v>
      </c>
      <c r="M7232" s="11" t="s">
        <v>3053</v>
      </c>
      <c r="N7232" s="11" t="s">
        <v>25701</v>
      </c>
      <c r="O7232" s="11" t="s">
        <v>13130</v>
      </c>
      <c r="P7232" s="11" t="s">
        <v>25242</v>
      </c>
      <c r="Q7232" s="11" t="s">
        <v>9926</v>
      </c>
      <c r="R7232" s="11" t="s">
        <v>13131</v>
      </c>
      <c r="S7232" s="11" t="s">
        <v>9998</v>
      </c>
      <c r="T7232" s="11" t="s">
        <v>16868</v>
      </c>
      <c r="U7232" s="11" t="s">
        <v>14216</v>
      </c>
      <c r="W7232" s="11" t="s">
        <v>25242</v>
      </c>
      <c r="AA7232" s="11" t="s">
        <v>215</v>
      </c>
      <c r="AB7232" s="13"/>
      <c r="AC7232" s="13"/>
      <c r="AD7232" s="11" t="s">
        <v>13131</v>
      </c>
      <c r="AE7232" s="13"/>
      <c r="AF7232" s="13"/>
      <c r="AG7232" s="11" t="s">
        <v>152</v>
      </c>
      <c r="AH7232" s="11" t="s">
        <v>25243</v>
      </c>
      <c r="AJ7232" s="13"/>
      <c r="AK7232" s="13"/>
      <c r="AL7232" s="13"/>
      <c r="AM7232" s="13"/>
      <c r="AN7232" s="13"/>
      <c r="AO7232" s="13"/>
      <c r="AP7232" s="11" t="s">
        <v>25700</v>
      </c>
      <c r="AQ7232" s="11" t="s">
        <v>23532</v>
      </c>
      <c r="AR7232" s="13"/>
      <c r="AS7232" s="13"/>
      <c r="AT7232" s="12" t="b">
        <v>1</v>
      </c>
      <c r="AU7232" s="13"/>
      <c r="AV7232" s="15">
        <v>45910.0</v>
      </c>
      <c r="AW7232" s="13"/>
      <c r="AX7232" s="14" t="s">
        <v>155</v>
      </c>
      <c r="AY7232" s="13"/>
      <c r="AZ7232" s="14">
        <v>267.0</v>
      </c>
      <c r="BA7232" s="13"/>
    </row>
    <row r="7233">
      <c r="A7233" s="11" t="s">
        <v>25702</v>
      </c>
      <c r="B7233" s="11">
        <v>17947.0</v>
      </c>
      <c r="C7233" s="12" t="b">
        <v>1</v>
      </c>
      <c r="D7233" s="12" t="b">
        <v>0</v>
      </c>
      <c r="E7233" s="12" t="b">
        <v>0</v>
      </c>
      <c r="F7233" s="12" t="b">
        <v>0</v>
      </c>
      <c r="G7233" s="12" t="b">
        <v>0</v>
      </c>
      <c r="H7233" s="12" t="b">
        <v>0</v>
      </c>
      <c r="I7233" s="13"/>
      <c r="J7233" s="13"/>
      <c r="K7233" s="12" t="b">
        <v>1</v>
      </c>
      <c r="L7233" s="15">
        <v>45909.0</v>
      </c>
      <c r="M7233" s="11" t="s">
        <v>203</v>
      </c>
      <c r="N7233" s="11" t="s">
        <v>25703</v>
      </c>
      <c r="O7233" s="11" t="s">
        <v>25704</v>
      </c>
      <c r="P7233" s="11" t="s">
        <v>24550</v>
      </c>
      <c r="Q7233" s="11" t="s">
        <v>162</v>
      </c>
      <c r="R7233" s="11" t="s">
        <v>25705</v>
      </c>
      <c r="S7233" s="11" t="s">
        <v>3417</v>
      </c>
      <c r="T7233" s="11" t="s">
        <v>16868</v>
      </c>
      <c r="U7233" s="11" t="s">
        <v>17149</v>
      </c>
      <c r="W7233" s="11" t="s">
        <v>24550</v>
      </c>
      <c r="Z7233" s="13"/>
      <c r="AA7233" s="11" t="s">
        <v>151</v>
      </c>
      <c r="AB7233" s="13"/>
      <c r="AC7233" s="13"/>
      <c r="AD7233" s="11" t="s">
        <v>25705</v>
      </c>
      <c r="AF7233" s="13"/>
      <c r="AG7233" s="11" t="s">
        <v>152</v>
      </c>
      <c r="AH7233" s="11" t="s">
        <v>24551</v>
      </c>
      <c r="AJ7233" s="13"/>
      <c r="AK7233" s="13"/>
      <c r="AL7233" s="13"/>
      <c r="AM7233" s="13"/>
      <c r="AN7233" s="13"/>
      <c r="AO7233" s="13"/>
      <c r="AP7233" s="11" t="s">
        <v>25702</v>
      </c>
      <c r="AQ7233" s="11" t="s">
        <v>23532</v>
      </c>
      <c r="AR7233" s="13"/>
      <c r="AS7233" s="13"/>
      <c r="AT7233" s="12" t="b">
        <v>1</v>
      </c>
      <c r="AU7233" s="13"/>
      <c r="AV7233" s="17">
        <v>45940.0</v>
      </c>
      <c r="AW7233" s="13"/>
      <c r="AX7233" s="14" t="s">
        <v>155</v>
      </c>
      <c r="AY7233" s="13"/>
      <c r="AZ7233" s="14">
        <v>5047.0</v>
      </c>
      <c r="BA7233" s="13"/>
    </row>
    <row r="7234">
      <c r="A7234" s="11" t="s">
        <v>25706</v>
      </c>
      <c r="B7234" s="11">
        <v>17948.0</v>
      </c>
      <c r="C7234" s="12" t="b">
        <v>1</v>
      </c>
      <c r="D7234" s="12" t="b">
        <v>0</v>
      </c>
      <c r="E7234" s="12" t="b">
        <v>0</v>
      </c>
      <c r="F7234" s="12" t="b">
        <v>0</v>
      </c>
      <c r="G7234" s="12" t="b">
        <v>0</v>
      </c>
      <c r="H7234" s="12" t="b">
        <v>0</v>
      </c>
      <c r="I7234" s="13"/>
      <c r="J7234" s="13"/>
      <c r="K7234" s="12" t="b">
        <v>1</v>
      </c>
      <c r="L7234" s="14" t="s">
        <v>24688</v>
      </c>
      <c r="M7234" s="11" t="s">
        <v>203</v>
      </c>
      <c r="N7234" s="11" t="s">
        <v>25707</v>
      </c>
      <c r="O7234" s="11" t="s">
        <v>25704</v>
      </c>
      <c r="P7234" s="11" t="s">
        <v>24691</v>
      </c>
      <c r="Q7234" s="11" t="s">
        <v>162</v>
      </c>
      <c r="R7234" s="11" t="s">
        <v>25705</v>
      </c>
      <c r="S7234" s="11" t="s">
        <v>3417</v>
      </c>
      <c r="T7234" s="11" t="s">
        <v>16868</v>
      </c>
      <c r="U7234" s="11" t="s">
        <v>17149</v>
      </c>
      <c r="W7234" s="11" t="s">
        <v>24691</v>
      </c>
      <c r="AA7234" s="11" t="s">
        <v>151</v>
      </c>
      <c r="AB7234" s="13"/>
      <c r="AC7234" s="13"/>
      <c r="AD7234" s="11" t="s">
        <v>25705</v>
      </c>
      <c r="AF7234" s="13"/>
      <c r="AG7234" s="11" t="s">
        <v>152</v>
      </c>
      <c r="AH7234" s="11" t="s">
        <v>24694</v>
      </c>
      <c r="AJ7234" s="13"/>
      <c r="AK7234" s="13"/>
      <c r="AL7234" s="13"/>
      <c r="AM7234" s="13"/>
      <c r="AN7234" s="13"/>
      <c r="AO7234" s="13"/>
      <c r="AP7234" s="11" t="s">
        <v>25706</v>
      </c>
      <c r="AQ7234" s="11" t="s">
        <v>23532</v>
      </c>
      <c r="AR7234" s="13"/>
      <c r="AS7234" s="13"/>
      <c r="AT7234" s="12" t="b">
        <v>1</v>
      </c>
      <c r="AU7234" s="13"/>
      <c r="AV7234" s="17">
        <v>45940.0</v>
      </c>
      <c r="AW7234" s="13"/>
      <c r="AX7234" s="14" t="s">
        <v>155</v>
      </c>
      <c r="AY7234" s="13"/>
      <c r="AZ7234" s="14">
        <v>5019.0</v>
      </c>
      <c r="BA7234" s="13"/>
    </row>
    <row r="7235">
      <c r="A7235" s="11" t="s">
        <v>25708</v>
      </c>
      <c r="B7235" s="11">
        <v>17949.0</v>
      </c>
      <c r="C7235" s="12" t="b">
        <v>1</v>
      </c>
      <c r="D7235" s="12" t="b">
        <v>0</v>
      </c>
      <c r="E7235" s="12" t="b">
        <v>0</v>
      </c>
      <c r="F7235" s="12" t="b">
        <v>0</v>
      </c>
      <c r="G7235" s="12" t="b">
        <v>0</v>
      </c>
      <c r="H7235" s="12" t="b">
        <v>0</v>
      </c>
      <c r="I7235" s="13"/>
      <c r="J7235" s="13"/>
      <c r="K7235" s="12" t="b">
        <v>1</v>
      </c>
      <c r="L7235" s="14" t="s">
        <v>22979</v>
      </c>
      <c r="M7235" s="11" t="s">
        <v>203</v>
      </c>
      <c r="N7235" s="11" t="s">
        <v>25709</v>
      </c>
      <c r="O7235" s="11" t="s">
        <v>25704</v>
      </c>
      <c r="P7235" s="11" t="s">
        <v>24842</v>
      </c>
      <c r="Q7235" s="11" t="s">
        <v>162</v>
      </c>
      <c r="R7235" s="11" t="s">
        <v>25705</v>
      </c>
      <c r="S7235" s="11" t="s">
        <v>3417</v>
      </c>
      <c r="T7235" s="11" t="s">
        <v>16868</v>
      </c>
      <c r="U7235" s="11" t="s">
        <v>17149</v>
      </c>
      <c r="W7235" s="11" t="s">
        <v>24842</v>
      </c>
      <c r="AA7235" s="11" t="s">
        <v>151</v>
      </c>
      <c r="AB7235" s="13"/>
      <c r="AC7235" s="13"/>
      <c r="AD7235" s="11" t="s">
        <v>25705</v>
      </c>
      <c r="AF7235" s="13"/>
      <c r="AG7235" s="11" t="s">
        <v>152</v>
      </c>
      <c r="AH7235" s="11" t="s">
        <v>24843</v>
      </c>
      <c r="AJ7235" s="13"/>
      <c r="AK7235" s="13"/>
      <c r="AL7235" s="13"/>
      <c r="AM7235" s="13"/>
      <c r="AN7235" s="13"/>
      <c r="AO7235" s="13"/>
      <c r="AP7235" s="11" t="s">
        <v>25708</v>
      </c>
      <c r="AQ7235" s="11" t="s">
        <v>23532</v>
      </c>
      <c r="AR7235" s="13"/>
      <c r="AS7235" s="13"/>
      <c r="AT7235" s="12" t="b">
        <v>1</v>
      </c>
      <c r="AU7235" s="13"/>
      <c r="AV7235" s="17">
        <v>45940.0</v>
      </c>
      <c r="AW7235" s="13"/>
      <c r="AX7235" s="14" t="s">
        <v>155</v>
      </c>
      <c r="AY7235" s="13"/>
      <c r="AZ7235" s="14">
        <v>5168.0</v>
      </c>
      <c r="BA7235" s="13"/>
    </row>
    <row r="7236">
      <c r="A7236" s="11" t="s">
        <v>25710</v>
      </c>
      <c r="B7236" s="11">
        <v>17950.0</v>
      </c>
      <c r="C7236" s="12" t="b">
        <v>1</v>
      </c>
      <c r="D7236" s="12" t="b">
        <v>1</v>
      </c>
      <c r="E7236" s="12" t="b">
        <v>0</v>
      </c>
      <c r="F7236" s="12" t="b">
        <v>0</v>
      </c>
      <c r="G7236" s="12" t="b">
        <v>0</v>
      </c>
      <c r="H7236" s="12" t="b">
        <v>0</v>
      </c>
      <c r="I7236" s="13"/>
      <c r="J7236" s="13"/>
      <c r="K7236" s="12" t="b">
        <v>1</v>
      </c>
      <c r="L7236" s="15">
        <v>45909.0</v>
      </c>
      <c r="M7236" s="11" t="s">
        <v>189</v>
      </c>
      <c r="N7236" s="11" t="s">
        <v>25711</v>
      </c>
      <c r="O7236" s="11" t="s">
        <v>16748</v>
      </c>
      <c r="P7236" s="11" t="s">
        <v>24550</v>
      </c>
      <c r="Q7236" s="11" t="s">
        <v>162</v>
      </c>
      <c r="R7236" s="11" t="s">
        <v>16749</v>
      </c>
      <c r="S7236" s="13"/>
      <c r="T7236" s="13"/>
      <c r="U7236" s="11" t="s">
        <v>23430</v>
      </c>
      <c r="W7236" s="11" t="s">
        <v>24550</v>
      </c>
      <c r="Z7236" s="13"/>
      <c r="AA7236" s="11" t="s">
        <v>151</v>
      </c>
      <c r="AB7236" s="13"/>
      <c r="AC7236" s="13"/>
      <c r="AD7236" s="11" t="s">
        <v>16749</v>
      </c>
      <c r="AE7236" s="13"/>
      <c r="AF7236" s="13"/>
      <c r="AG7236" s="11" t="s">
        <v>152</v>
      </c>
      <c r="AH7236" s="11" t="s">
        <v>24551</v>
      </c>
      <c r="AJ7236" s="13"/>
      <c r="AK7236" s="13"/>
      <c r="AL7236" s="13"/>
      <c r="AM7236" s="13"/>
      <c r="AN7236" s="13"/>
      <c r="AO7236" s="13"/>
      <c r="AP7236" s="11" t="s">
        <v>25710</v>
      </c>
      <c r="AR7236" s="13"/>
      <c r="AS7236" s="13"/>
      <c r="AT7236" s="12" t="b">
        <v>1</v>
      </c>
      <c r="AU7236" s="13"/>
      <c r="AV7236" s="17">
        <v>45940.0</v>
      </c>
      <c r="AW7236" s="13"/>
      <c r="AX7236" s="14" t="s">
        <v>155</v>
      </c>
      <c r="AY7236" s="13"/>
      <c r="AZ7236" s="14">
        <v>5042.0</v>
      </c>
      <c r="BA7236" s="13"/>
    </row>
    <row r="7237">
      <c r="A7237" s="11" t="s">
        <v>25712</v>
      </c>
      <c r="B7237" s="11">
        <v>17951.0</v>
      </c>
      <c r="C7237" s="12" t="b">
        <v>1</v>
      </c>
      <c r="D7237" s="12" t="b">
        <v>1</v>
      </c>
      <c r="E7237" s="12" t="b">
        <v>0</v>
      </c>
      <c r="F7237" s="12" t="b">
        <v>0</v>
      </c>
      <c r="G7237" s="12" t="b">
        <v>0</v>
      </c>
      <c r="H7237" s="12" t="b">
        <v>0</v>
      </c>
      <c r="I7237" s="13"/>
      <c r="J7237" s="13"/>
      <c r="K7237" s="12" t="b">
        <v>1</v>
      </c>
      <c r="L7237" s="14" t="s">
        <v>24688</v>
      </c>
      <c r="M7237" s="11" t="s">
        <v>189</v>
      </c>
      <c r="N7237" s="11" t="s">
        <v>25713</v>
      </c>
      <c r="O7237" s="11" t="s">
        <v>25714</v>
      </c>
      <c r="P7237" s="11" t="s">
        <v>24691</v>
      </c>
      <c r="Q7237" s="11" t="s">
        <v>162</v>
      </c>
      <c r="R7237" s="11" t="s">
        <v>25715</v>
      </c>
      <c r="S7237" s="13"/>
      <c r="T7237" s="13"/>
      <c r="U7237" s="11" t="s">
        <v>23430</v>
      </c>
      <c r="W7237" s="11" t="s">
        <v>24691</v>
      </c>
      <c r="AA7237" s="11" t="s">
        <v>151</v>
      </c>
      <c r="AB7237" s="13"/>
      <c r="AC7237" s="13"/>
      <c r="AD7237" s="11" t="s">
        <v>25715</v>
      </c>
      <c r="AE7237" s="13"/>
      <c r="AF7237" s="13"/>
      <c r="AG7237" s="11" t="s">
        <v>152</v>
      </c>
      <c r="AH7237" s="11" t="s">
        <v>24694</v>
      </c>
      <c r="AJ7237" s="13"/>
      <c r="AK7237" s="13"/>
      <c r="AL7237" s="13"/>
      <c r="AM7237" s="13"/>
      <c r="AN7237" s="13"/>
      <c r="AO7237" s="13"/>
      <c r="AP7237" s="11" t="s">
        <v>25712</v>
      </c>
      <c r="AR7237" s="13"/>
      <c r="AS7237" s="13"/>
      <c r="AT7237" s="12" t="b">
        <v>1</v>
      </c>
      <c r="AU7237" s="13"/>
      <c r="AV7237" s="17">
        <v>45940.0</v>
      </c>
      <c r="AW7237" s="13"/>
      <c r="AX7237" s="14" t="s">
        <v>155</v>
      </c>
      <c r="AY7237" s="13"/>
      <c r="AZ7237" s="14">
        <v>5014.0</v>
      </c>
      <c r="BA7237" s="13"/>
    </row>
    <row r="7238">
      <c r="A7238" s="11" t="s">
        <v>25716</v>
      </c>
      <c r="B7238" s="11">
        <v>17952.0</v>
      </c>
      <c r="C7238" s="12" t="b">
        <v>1</v>
      </c>
      <c r="D7238" s="12" t="b">
        <v>0</v>
      </c>
      <c r="E7238" s="12" t="b">
        <v>0</v>
      </c>
      <c r="F7238" s="12" t="b">
        <v>0</v>
      </c>
      <c r="G7238" s="12" t="b">
        <v>0</v>
      </c>
      <c r="H7238" s="12" t="b">
        <v>0</v>
      </c>
      <c r="I7238" s="13"/>
      <c r="J7238" s="13"/>
      <c r="K7238" s="12" t="b">
        <v>1</v>
      </c>
      <c r="L7238" s="14" t="s">
        <v>22979</v>
      </c>
      <c r="M7238" s="11" t="s">
        <v>203</v>
      </c>
      <c r="N7238" s="11" t="s">
        <v>25717</v>
      </c>
      <c r="O7238" s="11" t="s">
        <v>25718</v>
      </c>
      <c r="P7238" s="11" t="s">
        <v>24842</v>
      </c>
      <c r="Q7238" s="11" t="s">
        <v>162</v>
      </c>
      <c r="R7238" s="11" t="s">
        <v>25719</v>
      </c>
      <c r="S7238" s="11" t="s">
        <v>25720</v>
      </c>
      <c r="T7238" s="11" t="s">
        <v>16868</v>
      </c>
      <c r="U7238" s="11" t="s">
        <v>17149</v>
      </c>
      <c r="W7238" s="11" t="s">
        <v>24842</v>
      </c>
      <c r="AA7238" s="11" t="s">
        <v>151</v>
      </c>
      <c r="AB7238" s="13"/>
      <c r="AC7238" s="13"/>
      <c r="AD7238" s="11" t="s">
        <v>25719</v>
      </c>
      <c r="AE7238" s="13"/>
      <c r="AF7238" s="13"/>
      <c r="AG7238" s="11" t="s">
        <v>152</v>
      </c>
      <c r="AH7238" s="11" t="s">
        <v>24843</v>
      </c>
      <c r="AJ7238" s="13"/>
      <c r="AK7238" s="13"/>
      <c r="AL7238" s="13"/>
      <c r="AM7238" s="13"/>
      <c r="AN7238" s="13"/>
      <c r="AO7238" s="13"/>
      <c r="AP7238" s="11" t="s">
        <v>25716</v>
      </c>
      <c r="AQ7238" s="11" t="s">
        <v>23532</v>
      </c>
      <c r="AR7238" s="13"/>
      <c r="AS7238" s="13"/>
      <c r="AT7238" s="12" t="b">
        <v>1</v>
      </c>
      <c r="AU7238" s="13"/>
      <c r="AV7238" s="17">
        <v>45940.0</v>
      </c>
      <c r="AW7238" s="13"/>
      <c r="AX7238" s="14" t="s">
        <v>155</v>
      </c>
      <c r="AY7238" s="13"/>
      <c r="AZ7238" s="14">
        <v>5179.0</v>
      </c>
      <c r="BA7238" s="13"/>
    </row>
    <row r="7239">
      <c r="A7239" s="11" t="s">
        <v>25721</v>
      </c>
      <c r="B7239" s="11">
        <v>17953.0</v>
      </c>
      <c r="C7239" s="12" t="b">
        <v>1</v>
      </c>
      <c r="D7239" s="12" t="b">
        <v>1</v>
      </c>
      <c r="E7239" s="12" t="b">
        <v>0</v>
      </c>
      <c r="F7239" s="12" t="b">
        <v>0</v>
      </c>
      <c r="G7239" s="12" t="b">
        <v>0</v>
      </c>
      <c r="H7239" s="12" t="b">
        <v>0</v>
      </c>
      <c r="I7239" s="13"/>
      <c r="J7239" s="13"/>
      <c r="K7239" s="12" t="b">
        <v>1</v>
      </c>
      <c r="L7239" s="14" t="s">
        <v>25049</v>
      </c>
      <c r="M7239" s="11" t="s">
        <v>1793</v>
      </c>
      <c r="N7239" s="11" t="s">
        <v>25722</v>
      </c>
      <c r="O7239" s="11" t="s">
        <v>25723</v>
      </c>
      <c r="P7239" s="11" t="s">
        <v>25051</v>
      </c>
      <c r="Q7239" s="11" t="s">
        <v>9926</v>
      </c>
      <c r="R7239" s="11" t="s">
        <v>25724</v>
      </c>
      <c r="S7239" s="11" t="s">
        <v>25725</v>
      </c>
      <c r="T7239" s="11" t="s">
        <v>16868</v>
      </c>
      <c r="U7239" s="11" t="s">
        <v>15997</v>
      </c>
      <c r="W7239" s="11" t="s">
        <v>25051</v>
      </c>
      <c r="AA7239" s="11" t="s">
        <v>151</v>
      </c>
      <c r="AB7239" s="13"/>
      <c r="AC7239" s="13"/>
      <c r="AD7239" s="11" t="s">
        <v>25724</v>
      </c>
      <c r="AE7239" s="13"/>
      <c r="AF7239" s="13"/>
      <c r="AG7239" s="11" t="s">
        <v>152</v>
      </c>
      <c r="AH7239" s="11" t="s">
        <v>25052</v>
      </c>
      <c r="AJ7239" s="13"/>
      <c r="AK7239" s="13"/>
      <c r="AL7239" s="14">
        <v>5.0</v>
      </c>
      <c r="AM7239" s="13"/>
      <c r="AN7239" s="13"/>
      <c r="AO7239" s="13"/>
      <c r="AP7239" s="11" t="s">
        <v>25721</v>
      </c>
      <c r="AQ7239" s="11" t="s">
        <v>23532</v>
      </c>
      <c r="AR7239" s="13"/>
      <c r="AS7239" s="13"/>
      <c r="AT7239" s="12" t="b">
        <v>1</v>
      </c>
      <c r="AU7239" s="13"/>
      <c r="AV7239" s="17">
        <v>45940.0</v>
      </c>
      <c r="AW7239" s="13"/>
      <c r="AX7239" s="14" t="s">
        <v>155</v>
      </c>
      <c r="AY7239" s="13"/>
      <c r="AZ7239" s="14">
        <v>5230.0</v>
      </c>
      <c r="BA7239" s="13"/>
    </row>
    <row r="7240">
      <c r="A7240" s="11" t="s">
        <v>25726</v>
      </c>
      <c r="B7240" s="11">
        <v>17954.0</v>
      </c>
      <c r="C7240" s="12" t="b">
        <v>1</v>
      </c>
      <c r="D7240" s="12" t="b">
        <v>0</v>
      </c>
      <c r="E7240" s="12" t="b">
        <v>0</v>
      </c>
      <c r="F7240" s="12" t="b">
        <v>0</v>
      </c>
      <c r="G7240" s="12" t="b">
        <v>0</v>
      </c>
      <c r="H7240" s="12" t="b">
        <v>0</v>
      </c>
      <c r="I7240" s="13"/>
      <c r="J7240" s="13"/>
      <c r="K7240" s="12" t="b">
        <v>1</v>
      </c>
      <c r="L7240" s="14" t="s">
        <v>24688</v>
      </c>
      <c r="M7240" s="11" t="s">
        <v>203</v>
      </c>
      <c r="N7240" s="11" t="s">
        <v>25727</v>
      </c>
      <c r="O7240" s="11" t="s">
        <v>25718</v>
      </c>
      <c r="P7240" s="11" t="s">
        <v>24691</v>
      </c>
      <c r="Q7240" s="11" t="s">
        <v>162</v>
      </c>
      <c r="R7240" s="11" t="s">
        <v>25719</v>
      </c>
      <c r="S7240" s="11" t="s">
        <v>25720</v>
      </c>
      <c r="T7240" s="11" t="s">
        <v>16868</v>
      </c>
      <c r="U7240" s="11" t="s">
        <v>17149</v>
      </c>
      <c r="W7240" s="11" t="s">
        <v>24691</v>
      </c>
      <c r="AA7240" s="11" t="s">
        <v>151</v>
      </c>
      <c r="AB7240" s="13"/>
      <c r="AC7240" s="13"/>
      <c r="AD7240" s="11" t="s">
        <v>25719</v>
      </c>
      <c r="AE7240" s="13"/>
      <c r="AF7240" s="13"/>
      <c r="AG7240" s="11" t="s">
        <v>152</v>
      </c>
      <c r="AH7240" s="11" t="s">
        <v>24694</v>
      </c>
      <c r="AJ7240" s="13"/>
      <c r="AK7240" s="13"/>
      <c r="AL7240" s="13"/>
      <c r="AM7240" s="13"/>
      <c r="AN7240" s="13"/>
      <c r="AO7240" s="13"/>
      <c r="AP7240" s="11" t="s">
        <v>25726</v>
      </c>
      <c r="AQ7240" s="11" t="s">
        <v>23532</v>
      </c>
      <c r="AR7240" s="13"/>
      <c r="AS7240" s="13"/>
      <c r="AT7240" s="12" t="b">
        <v>1</v>
      </c>
      <c r="AU7240" s="13"/>
      <c r="AV7240" s="17">
        <v>45940.0</v>
      </c>
      <c r="AW7240" s="13"/>
      <c r="AX7240" s="14" t="s">
        <v>155</v>
      </c>
      <c r="AY7240" s="13"/>
      <c r="AZ7240" s="14">
        <v>5018.0</v>
      </c>
      <c r="BA7240" s="13"/>
    </row>
    <row r="7241">
      <c r="A7241" s="11" t="s">
        <v>25728</v>
      </c>
      <c r="B7241" s="11">
        <v>17955.0</v>
      </c>
      <c r="C7241" s="12" t="b">
        <v>1</v>
      </c>
      <c r="D7241" s="12" t="b">
        <v>0</v>
      </c>
      <c r="E7241" s="12" t="b">
        <v>0</v>
      </c>
      <c r="F7241" s="12" t="b">
        <v>0</v>
      </c>
      <c r="G7241" s="12" t="b">
        <v>0</v>
      </c>
      <c r="H7241" s="12" t="b">
        <v>0</v>
      </c>
      <c r="I7241" s="13"/>
      <c r="J7241" s="13"/>
      <c r="K7241" s="12" t="b">
        <v>1</v>
      </c>
      <c r="L7241" s="15">
        <v>45909.0</v>
      </c>
      <c r="M7241" s="11" t="s">
        <v>203</v>
      </c>
      <c r="N7241" s="11" t="s">
        <v>25729</v>
      </c>
      <c r="O7241" s="11" t="s">
        <v>25718</v>
      </c>
      <c r="P7241" s="11" t="s">
        <v>24550</v>
      </c>
      <c r="Q7241" s="11" t="s">
        <v>162</v>
      </c>
      <c r="R7241" s="11" t="s">
        <v>25719</v>
      </c>
      <c r="S7241" s="11" t="s">
        <v>25720</v>
      </c>
      <c r="T7241" s="11" t="s">
        <v>16868</v>
      </c>
      <c r="U7241" s="11" t="s">
        <v>17149</v>
      </c>
      <c r="W7241" s="11" t="s">
        <v>24550</v>
      </c>
      <c r="Z7241" s="13"/>
      <c r="AA7241" s="11" t="s">
        <v>215</v>
      </c>
      <c r="AB7241" s="13"/>
      <c r="AC7241" s="13"/>
      <c r="AD7241" s="11" t="s">
        <v>25719</v>
      </c>
      <c r="AE7241" s="13"/>
      <c r="AF7241" s="13"/>
      <c r="AG7241" s="11" t="s">
        <v>152</v>
      </c>
      <c r="AH7241" s="11" t="s">
        <v>24551</v>
      </c>
      <c r="AJ7241" s="13"/>
      <c r="AK7241" s="13"/>
      <c r="AL7241" s="13"/>
      <c r="AM7241" s="13"/>
      <c r="AN7241" s="13"/>
      <c r="AO7241" s="13"/>
      <c r="AP7241" s="11" t="s">
        <v>25728</v>
      </c>
      <c r="AQ7241" s="11" t="s">
        <v>23532</v>
      </c>
      <c r="AR7241" s="13"/>
      <c r="AS7241" s="13"/>
      <c r="AT7241" s="12" t="b">
        <v>1</v>
      </c>
      <c r="AU7241" s="13"/>
      <c r="AV7241" s="17">
        <v>45940.0</v>
      </c>
      <c r="AW7241" s="13"/>
      <c r="AX7241" s="14" t="s">
        <v>155</v>
      </c>
      <c r="AY7241" s="13"/>
      <c r="AZ7241" s="14">
        <v>5038.0</v>
      </c>
      <c r="BA7241" s="13"/>
    </row>
    <row r="7242">
      <c r="A7242" s="11" t="s">
        <v>25730</v>
      </c>
      <c r="B7242" s="11">
        <v>17956.0</v>
      </c>
      <c r="C7242" s="12" t="b">
        <v>1</v>
      </c>
      <c r="D7242" s="12" t="b">
        <v>1</v>
      </c>
      <c r="E7242" s="12" t="b">
        <v>0</v>
      </c>
      <c r="F7242" s="12" t="b">
        <v>0</v>
      </c>
      <c r="G7242" s="12" t="b">
        <v>0</v>
      </c>
      <c r="H7242" s="12" t="b">
        <v>0</v>
      </c>
      <c r="I7242" s="13"/>
      <c r="J7242" s="13"/>
      <c r="K7242" s="12" t="b">
        <v>1</v>
      </c>
      <c r="L7242" s="14" t="s">
        <v>24688</v>
      </c>
      <c r="M7242" s="11" t="s">
        <v>17191</v>
      </c>
      <c r="N7242" s="11" t="s">
        <v>25731</v>
      </c>
      <c r="O7242" s="11" t="s">
        <v>25732</v>
      </c>
      <c r="P7242" s="11" t="s">
        <v>25733</v>
      </c>
      <c r="Q7242" s="11" t="s">
        <v>16866</v>
      </c>
      <c r="R7242" s="11" t="s">
        <v>25734</v>
      </c>
      <c r="S7242" s="11" t="s">
        <v>25735</v>
      </c>
      <c r="U7242" s="11" t="s">
        <v>25736</v>
      </c>
      <c r="W7242" s="11" t="s">
        <v>25733</v>
      </c>
      <c r="AA7242" s="11" t="s">
        <v>151</v>
      </c>
      <c r="AB7242" s="13"/>
      <c r="AC7242" s="13"/>
      <c r="AD7242" s="11" t="s">
        <v>25734</v>
      </c>
      <c r="AF7242" s="13"/>
      <c r="AG7242" s="11" t="s">
        <v>152</v>
      </c>
      <c r="AH7242" s="11" t="s">
        <v>25737</v>
      </c>
      <c r="AJ7242" s="13"/>
      <c r="AK7242" s="13"/>
      <c r="AL7242" s="14">
        <v>5.0</v>
      </c>
      <c r="AM7242" s="13"/>
      <c r="AN7242" s="13"/>
      <c r="AO7242" s="13"/>
      <c r="AP7242" s="11" t="s">
        <v>25730</v>
      </c>
      <c r="AR7242" s="13"/>
      <c r="AS7242" s="13"/>
      <c r="AT7242" s="12" t="b">
        <v>1</v>
      </c>
      <c r="AU7242" s="13"/>
      <c r="AV7242" s="17">
        <v>45940.0</v>
      </c>
      <c r="AW7242" s="13"/>
      <c r="AX7242" s="14" t="s">
        <v>155</v>
      </c>
      <c r="AY7242" s="13"/>
      <c r="AZ7242" s="14">
        <v>5314.0</v>
      </c>
      <c r="BA7242" s="13"/>
    </row>
    <row r="7243">
      <c r="A7243" s="11" t="s">
        <v>25738</v>
      </c>
      <c r="B7243" s="11">
        <v>17957.0</v>
      </c>
      <c r="C7243" s="12" t="b">
        <v>1</v>
      </c>
      <c r="D7243" s="12" t="b">
        <v>0</v>
      </c>
      <c r="E7243" s="12" t="b">
        <v>0</v>
      </c>
      <c r="F7243" s="12" t="b">
        <v>0</v>
      </c>
      <c r="G7243" s="12" t="b">
        <v>0</v>
      </c>
      <c r="H7243" s="12" t="b">
        <v>0</v>
      </c>
      <c r="I7243" s="13"/>
      <c r="J7243" s="13"/>
      <c r="K7243" s="12" t="b">
        <v>1</v>
      </c>
      <c r="L7243" s="14" t="s">
        <v>23013</v>
      </c>
      <c r="M7243" s="11" t="s">
        <v>17191</v>
      </c>
      <c r="N7243" s="11" t="s">
        <v>25739</v>
      </c>
      <c r="O7243" s="11" t="s">
        <v>25740</v>
      </c>
      <c r="P7243" s="11" t="s">
        <v>25741</v>
      </c>
      <c r="Q7243" s="11" t="s">
        <v>16866</v>
      </c>
      <c r="R7243" s="11" t="s">
        <v>25742</v>
      </c>
      <c r="S7243" s="11" t="s">
        <v>640</v>
      </c>
      <c r="U7243" s="11" t="s">
        <v>25736</v>
      </c>
      <c r="W7243" s="11" t="s">
        <v>25741</v>
      </c>
      <c r="AA7243" s="11" t="s">
        <v>151</v>
      </c>
      <c r="AB7243" s="13"/>
      <c r="AC7243" s="13"/>
      <c r="AD7243" s="11" t="s">
        <v>25742</v>
      </c>
      <c r="AE7243" s="13"/>
      <c r="AF7243" s="13"/>
      <c r="AG7243" s="11" t="s">
        <v>152</v>
      </c>
      <c r="AH7243" s="11" t="s">
        <v>25743</v>
      </c>
      <c r="AJ7243" s="13"/>
      <c r="AK7243" s="13"/>
      <c r="AL7243" s="13"/>
      <c r="AM7243" s="13"/>
      <c r="AN7243" s="13"/>
      <c r="AO7243" s="13"/>
      <c r="AP7243" s="11" t="s">
        <v>25738</v>
      </c>
      <c r="AR7243" s="13"/>
      <c r="AS7243" s="13"/>
      <c r="AT7243" s="12" t="b">
        <v>1</v>
      </c>
      <c r="AU7243" s="13"/>
      <c r="AV7243" s="17">
        <v>45940.0</v>
      </c>
      <c r="AW7243" s="13"/>
      <c r="AX7243" s="14" t="s">
        <v>25278</v>
      </c>
      <c r="AY7243" s="13"/>
      <c r="AZ7243" s="14">
        <v>5308.0</v>
      </c>
      <c r="BA7243" s="13"/>
    </row>
    <row r="7244">
      <c r="A7244" s="11" t="s">
        <v>25744</v>
      </c>
      <c r="B7244" s="11">
        <v>17958.0</v>
      </c>
      <c r="C7244" s="12" t="b">
        <v>1</v>
      </c>
      <c r="D7244" s="12" t="b">
        <v>1</v>
      </c>
      <c r="E7244" s="12" t="b">
        <v>0</v>
      </c>
      <c r="F7244" s="12" t="b">
        <v>0</v>
      </c>
      <c r="G7244" s="12" t="b">
        <v>0</v>
      </c>
      <c r="H7244" s="12" t="b">
        <v>0</v>
      </c>
      <c r="I7244" s="13"/>
      <c r="J7244" s="13"/>
      <c r="K7244" s="12" t="b">
        <v>1</v>
      </c>
      <c r="L7244" s="14" t="s">
        <v>24688</v>
      </c>
      <c r="M7244" s="11" t="s">
        <v>1124</v>
      </c>
      <c r="N7244" s="11" t="s">
        <v>25745</v>
      </c>
      <c r="O7244" s="11" t="s">
        <v>25746</v>
      </c>
      <c r="P7244" s="11" t="s">
        <v>25733</v>
      </c>
      <c r="Q7244" s="11" t="s">
        <v>16866</v>
      </c>
      <c r="R7244" s="11" t="s">
        <v>25747</v>
      </c>
      <c r="S7244" s="11" t="s">
        <v>25748</v>
      </c>
      <c r="U7244" s="11" t="s">
        <v>22843</v>
      </c>
      <c r="W7244" s="11" t="s">
        <v>25733</v>
      </c>
      <c r="AA7244" s="11" t="s">
        <v>151</v>
      </c>
      <c r="AB7244" s="13"/>
      <c r="AC7244" s="13"/>
      <c r="AD7244" s="11" t="s">
        <v>25747</v>
      </c>
      <c r="AE7244" s="13"/>
      <c r="AF7244" s="13"/>
      <c r="AG7244" s="11" t="s">
        <v>152</v>
      </c>
      <c r="AH7244" s="11" t="s">
        <v>25737</v>
      </c>
      <c r="AJ7244" s="13"/>
      <c r="AK7244" s="13"/>
      <c r="AL7244" s="14">
        <v>4.0</v>
      </c>
      <c r="AM7244" s="13"/>
      <c r="AN7244" s="13"/>
      <c r="AO7244" s="13"/>
      <c r="AP7244" s="11" t="s">
        <v>25744</v>
      </c>
      <c r="AR7244" s="13"/>
      <c r="AS7244" s="13"/>
      <c r="AT7244" s="12" t="b">
        <v>1</v>
      </c>
      <c r="AU7244" s="13"/>
      <c r="AV7244" s="17">
        <v>45940.0</v>
      </c>
      <c r="AW7244" s="13"/>
      <c r="AX7244" s="14" t="s">
        <v>155</v>
      </c>
      <c r="AY7244" s="13"/>
      <c r="AZ7244" s="14">
        <v>5313.0</v>
      </c>
      <c r="BA7244" s="13"/>
    </row>
    <row r="7245">
      <c r="A7245" s="11" t="s">
        <v>25749</v>
      </c>
      <c r="B7245" s="11">
        <v>17959.0</v>
      </c>
      <c r="C7245" s="12" t="b">
        <v>1</v>
      </c>
      <c r="D7245" s="12" t="b">
        <v>0</v>
      </c>
      <c r="E7245" s="12" t="b">
        <v>0</v>
      </c>
      <c r="F7245" s="12" t="b">
        <v>0</v>
      </c>
      <c r="G7245" s="12" t="b">
        <v>0</v>
      </c>
      <c r="H7245" s="12" t="b">
        <v>0</v>
      </c>
      <c r="I7245" s="13"/>
      <c r="J7245" s="13"/>
      <c r="K7245" s="12" t="b">
        <v>1</v>
      </c>
      <c r="L7245" s="17">
        <v>45973.0</v>
      </c>
      <c r="M7245" s="11" t="s">
        <v>1124</v>
      </c>
      <c r="N7245" s="11" t="s">
        <v>25750</v>
      </c>
      <c r="O7245" s="11" t="s">
        <v>25751</v>
      </c>
      <c r="P7245" s="11" t="s">
        <v>25597</v>
      </c>
      <c r="Q7245" s="11" t="s">
        <v>16866</v>
      </c>
      <c r="R7245" s="11" t="s">
        <v>25752</v>
      </c>
      <c r="T7245" s="13"/>
      <c r="U7245" s="11" t="s">
        <v>22843</v>
      </c>
      <c r="W7245" s="11" t="s">
        <v>25597</v>
      </c>
      <c r="AA7245" s="11" t="s">
        <v>3028</v>
      </c>
      <c r="AB7245" s="13"/>
      <c r="AC7245" s="13"/>
      <c r="AD7245" s="11" t="s">
        <v>25752</v>
      </c>
      <c r="AF7245" s="13"/>
      <c r="AG7245" s="11" t="s">
        <v>152</v>
      </c>
      <c r="AH7245" s="11" t="s">
        <v>25598</v>
      </c>
      <c r="AJ7245" s="13"/>
      <c r="AK7245" s="13"/>
      <c r="AL7245" s="13"/>
      <c r="AM7245" s="13"/>
      <c r="AN7245" s="13"/>
      <c r="AO7245" s="13"/>
      <c r="AP7245" s="11" t="s">
        <v>25749</v>
      </c>
      <c r="AR7245" s="13"/>
      <c r="AS7245" s="13"/>
      <c r="AT7245" s="12" t="b">
        <v>1</v>
      </c>
      <c r="AU7245" s="13"/>
      <c r="AV7245" s="17">
        <v>45940.0</v>
      </c>
      <c r="AW7245" s="13"/>
      <c r="AX7245" s="14" t="s">
        <v>155</v>
      </c>
      <c r="AY7245" s="13"/>
      <c r="AZ7245" s="14">
        <v>5303.0</v>
      </c>
      <c r="BA7245" s="13"/>
    </row>
    <row r="7246">
      <c r="A7246" s="11" t="s">
        <v>25753</v>
      </c>
      <c r="B7246" s="11">
        <v>17960.0</v>
      </c>
      <c r="C7246" s="12" t="b">
        <v>1</v>
      </c>
      <c r="D7246" s="12" t="b">
        <v>0</v>
      </c>
      <c r="E7246" s="12" t="b">
        <v>0</v>
      </c>
      <c r="F7246" s="12" t="b">
        <v>0</v>
      </c>
      <c r="G7246" s="12" t="b">
        <v>0</v>
      </c>
      <c r="H7246" s="12" t="b">
        <v>0</v>
      </c>
      <c r="I7246" s="13"/>
      <c r="J7246" s="13"/>
      <c r="K7246" s="12" t="b">
        <v>1</v>
      </c>
      <c r="L7246" s="17">
        <v>45973.0</v>
      </c>
      <c r="M7246" s="11" t="s">
        <v>17191</v>
      </c>
      <c r="N7246" s="11" t="s">
        <v>25754</v>
      </c>
      <c r="O7246" s="11" t="s">
        <v>25755</v>
      </c>
      <c r="P7246" s="11" t="s">
        <v>25597</v>
      </c>
      <c r="Q7246" s="11" t="s">
        <v>16866</v>
      </c>
      <c r="R7246" s="11" t="s">
        <v>25756</v>
      </c>
      <c r="T7246" s="13"/>
      <c r="U7246" s="13"/>
      <c r="V7246" s="13"/>
      <c r="W7246" s="11" t="s">
        <v>25597</v>
      </c>
      <c r="AA7246" s="11" t="s">
        <v>151</v>
      </c>
      <c r="AB7246" s="13"/>
      <c r="AC7246" s="13"/>
      <c r="AD7246" s="11" t="s">
        <v>25756</v>
      </c>
      <c r="AF7246" s="13"/>
      <c r="AG7246" s="11" t="s">
        <v>152</v>
      </c>
      <c r="AH7246" s="11" t="s">
        <v>25598</v>
      </c>
      <c r="AJ7246" s="13"/>
      <c r="AK7246" s="13"/>
      <c r="AL7246" s="13"/>
      <c r="AM7246" s="13"/>
      <c r="AN7246" s="13"/>
      <c r="AO7246" s="13"/>
      <c r="AP7246" s="11" t="s">
        <v>25753</v>
      </c>
      <c r="AR7246" s="13"/>
      <c r="AS7246" s="13"/>
      <c r="AT7246" s="12" t="b">
        <v>1</v>
      </c>
      <c r="AU7246" s="13"/>
      <c r="AV7246" s="17">
        <v>45940.0</v>
      </c>
      <c r="AW7246" s="13"/>
      <c r="AX7246" s="14" t="s">
        <v>155</v>
      </c>
      <c r="AY7246" s="13"/>
      <c r="AZ7246" s="14">
        <v>5304.0</v>
      </c>
      <c r="BA7246" s="13"/>
    </row>
    <row r="7247">
      <c r="A7247" s="11" t="s">
        <v>25757</v>
      </c>
      <c r="B7247" s="11">
        <v>17961.0</v>
      </c>
      <c r="C7247" s="12" t="b">
        <v>0</v>
      </c>
      <c r="D7247" s="12" t="b">
        <v>0</v>
      </c>
      <c r="E7247" s="12" t="b">
        <v>0</v>
      </c>
      <c r="F7247" s="12" t="b">
        <v>0</v>
      </c>
      <c r="G7247" s="12" t="b">
        <v>0</v>
      </c>
      <c r="H7247" s="12" t="b">
        <v>0</v>
      </c>
      <c r="I7247" s="13"/>
      <c r="J7247" s="13"/>
      <c r="K7247" s="12" t="b">
        <v>1</v>
      </c>
      <c r="L7247" s="14" t="s">
        <v>25758</v>
      </c>
      <c r="M7247" s="11" t="s">
        <v>1175</v>
      </c>
      <c r="N7247" s="11" t="s">
        <v>25759</v>
      </c>
      <c r="O7247" s="11" t="s">
        <v>25760</v>
      </c>
      <c r="P7247" s="11" t="s">
        <v>25761</v>
      </c>
      <c r="Q7247" s="11" t="s">
        <v>17095</v>
      </c>
      <c r="R7247" s="11" t="s">
        <v>25762</v>
      </c>
      <c r="S7247" s="11" t="s">
        <v>25763</v>
      </c>
      <c r="T7247" s="11" t="s">
        <v>16868</v>
      </c>
      <c r="U7247" s="11" t="s">
        <v>14100</v>
      </c>
      <c r="W7247" s="11" t="s">
        <v>25761</v>
      </c>
      <c r="AA7247" s="11" t="s">
        <v>215</v>
      </c>
      <c r="AB7247" s="13"/>
      <c r="AC7247" s="13"/>
      <c r="AD7247" s="11" t="s">
        <v>25762</v>
      </c>
      <c r="AF7247" s="13"/>
      <c r="AG7247" s="11" t="s">
        <v>152</v>
      </c>
      <c r="AH7247" s="11" t="s">
        <v>25764</v>
      </c>
      <c r="AJ7247" s="13"/>
      <c r="AK7247" s="13"/>
      <c r="AL7247" s="13"/>
      <c r="AM7247" s="13"/>
      <c r="AN7247" s="13"/>
      <c r="AO7247" s="13"/>
      <c r="AP7247" s="11" t="s">
        <v>25757</v>
      </c>
      <c r="AQ7247" s="11" t="s">
        <v>23532</v>
      </c>
      <c r="AR7247" s="13"/>
      <c r="AS7247" s="13"/>
      <c r="AT7247" s="13"/>
      <c r="AU7247" s="13"/>
      <c r="AV7247" s="14" t="s">
        <v>155</v>
      </c>
      <c r="AW7247" s="13"/>
      <c r="AX7247" s="14" t="s">
        <v>155</v>
      </c>
      <c r="AY7247" s="13"/>
      <c r="AZ7247" s="14">
        <v>9090.0</v>
      </c>
      <c r="BA7247" s="13"/>
    </row>
    <row r="7248">
      <c r="A7248" s="11" t="s">
        <v>25765</v>
      </c>
      <c r="B7248" s="11">
        <v>17962.0</v>
      </c>
      <c r="C7248" s="12" t="b">
        <v>1</v>
      </c>
      <c r="D7248" s="12" t="b">
        <v>1</v>
      </c>
      <c r="E7248" s="12" t="b">
        <v>0</v>
      </c>
      <c r="F7248" s="12" t="b">
        <v>0</v>
      </c>
      <c r="G7248" s="12" t="b">
        <v>0</v>
      </c>
      <c r="H7248" s="12" t="b">
        <v>0</v>
      </c>
      <c r="I7248" s="13"/>
      <c r="J7248" s="13"/>
      <c r="K7248" s="12" t="b">
        <v>1</v>
      </c>
      <c r="L7248" s="14" t="s">
        <v>24895</v>
      </c>
      <c r="M7248" s="11" t="s">
        <v>203</v>
      </c>
      <c r="N7248" s="11" t="s">
        <v>25766</v>
      </c>
      <c r="O7248" s="11" t="s">
        <v>329</v>
      </c>
      <c r="P7248" s="11" t="s">
        <v>24897</v>
      </c>
      <c r="Q7248" s="11" t="s">
        <v>146</v>
      </c>
      <c r="R7248" s="11" t="s">
        <v>330</v>
      </c>
      <c r="S7248" s="11" t="s">
        <v>331</v>
      </c>
      <c r="T7248" s="11" t="s">
        <v>16868</v>
      </c>
      <c r="U7248" s="11" t="s">
        <v>17149</v>
      </c>
      <c r="W7248" s="11" t="s">
        <v>24897</v>
      </c>
      <c r="AA7248" s="11" t="s">
        <v>16462</v>
      </c>
      <c r="AB7248" s="13"/>
      <c r="AC7248" s="13"/>
      <c r="AD7248" s="11" t="s">
        <v>330</v>
      </c>
      <c r="AF7248" s="13"/>
      <c r="AG7248" s="11" t="s">
        <v>152</v>
      </c>
      <c r="AH7248" s="11" t="s">
        <v>24898</v>
      </c>
      <c r="AJ7248" s="13"/>
      <c r="AK7248" s="13"/>
      <c r="AL7248" s="13"/>
      <c r="AM7248" s="13"/>
      <c r="AN7248" s="13"/>
      <c r="AO7248" s="13"/>
      <c r="AP7248" s="11" t="s">
        <v>25765</v>
      </c>
      <c r="AQ7248" s="11" t="s">
        <v>23532</v>
      </c>
      <c r="AR7248" s="13"/>
      <c r="AS7248" s="13"/>
      <c r="AT7248" s="12" t="b">
        <v>1</v>
      </c>
      <c r="AU7248" s="13"/>
      <c r="AV7248" s="17">
        <v>45940.0</v>
      </c>
      <c r="AW7248" s="13"/>
      <c r="AX7248" s="14" t="s">
        <v>155</v>
      </c>
      <c r="AY7248" s="13"/>
      <c r="AZ7248" s="14">
        <v>5208.0</v>
      </c>
      <c r="BA7248" s="13"/>
    </row>
    <row r="7249">
      <c r="A7249" s="11" t="s">
        <v>25767</v>
      </c>
      <c r="B7249" s="11">
        <v>17963.0</v>
      </c>
      <c r="C7249" s="12" t="b">
        <v>1</v>
      </c>
      <c r="D7249" s="12" t="b">
        <v>0</v>
      </c>
      <c r="E7249" s="12" t="b">
        <v>0</v>
      </c>
      <c r="F7249" s="12" t="b">
        <v>0</v>
      </c>
      <c r="G7249" s="12" t="b">
        <v>0</v>
      </c>
      <c r="H7249" s="12" t="b">
        <v>0</v>
      </c>
      <c r="I7249" s="13"/>
      <c r="J7249" s="13"/>
      <c r="K7249" s="12" t="b">
        <v>1</v>
      </c>
      <c r="L7249" s="15">
        <v>45909.0</v>
      </c>
      <c r="M7249" s="11" t="s">
        <v>203</v>
      </c>
      <c r="N7249" s="11" t="s">
        <v>25768</v>
      </c>
      <c r="O7249" s="11" t="s">
        <v>2755</v>
      </c>
      <c r="P7249" s="11" t="s">
        <v>25675</v>
      </c>
      <c r="Q7249" s="11" t="s">
        <v>16866</v>
      </c>
      <c r="R7249" s="11" t="s">
        <v>2756</v>
      </c>
      <c r="S7249" s="11" t="s">
        <v>2757</v>
      </c>
      <c r="U7249" s="11" t="s">
        <v>17149</v>
      </c>
      <c r="W7249" s="11" t="s">
        <v>25675</v>
      </c>
      <c r="AA7249" s="11" t="s">
        <v>215</v>
      </c>
      <c r="AB7249" s="13"/>
      <c r="AC7249" s="13"/>
      <c r="AD7249" s="11" t="s">
        <v>2756</v>
      </c>
      <c r="AE7249" s="13"/>
      <c r="AF7249" s="13"/>
      <c r="AG7249" s="11" t="s">
        <v>152</v>
      </c>
      <c r="AH7249" s="11" t="s">
        <v>25676</v>
      </c>
      <c r="AJ7249" s="13"/>
      <c r="AK7249" s="13"/>
      <c r="AL7249" s="13"/>
      <c r="AM7249" s="13"/>
      <c r="AN7249" s="13"/>
      <c r="AO7249" s="13"/>
      <c r="AP7249" s="11" t="s">
        <v>25767</v>
      </c>
      <c r="AR7249" s="13"/>
      <c r="AS7249" s="13"/>
      <c r="AT7249" s="12" t="b">
        <v>1</v>
      </c>
      <c r="AU7249" s="13"/>
      <c r="AV7249" s="17">
        <v>45940.0</v>
      </c>
      <c r="AW7249" s="13"/>
      <c r="AX7249" s="14" t="s">
        <v>155</v>
      </c>
      <c r="AY7249" s="13"/>
      <c r="AZ7249" s="14">
        <v>5215.0</v>
      </c>
      <c r="BA7249" s="13"/>
    </row>
    <row r="7250">
      <c r="A7250" s="11" t="s">
        <v>25769</v>
      </c>
      <c r="B7250" s="11">
        <v>17964.0</v>
      </c>
      <c r="C7250" s="12" t="b">
        <v>1</v>
      </c>
      <c r="D7250" s="12" t="b">
        <v>0</v>
      </c>
      <c r="E7250" s="12" t="b">
        <v>0</v>
      </c>
      <c r="F7250" s="12" t="b">
        <v>0</v>
      </c>
      <c r="G7250" s="12" t="b">
        <v>0</v>
      </c>
      <c r="H7250" s="12" t="b">
        <v>0</v>
      </c>
      <c r="I7250" s="13"/>
      <c r="J7250" s="13"/>
      <c r="K7250" s="12" t="b">
        <v>1</v>
      </c>
      <c r="L7250" s="15">
        <v>45909.0</v>
      </c>
      <c r="M7250" s="11" t="s">
        <v>203</v>
      </c>
      <c r="N7250" s="11" t="s">
        <v>25770</v>
      </c>
      <c r="O7250" s="11" t="s">
        <v>3609</v>
      </c>
      <c r="P7250" s="11" t="s">
        <v>25675</v>
      </c>
      <c r="Q7250" s="11" t="s">
        <v>16866</v>
      </c>
      <c r="R7250" s="11" t="s">
        <v>3610</v>
      </c>
      <c r="S7250" s="11" t="s">
        <v>1818</v>
      </c>
      <c r="U7250" s="11" t="s">
        <v>17149</v>
      </c>
      <c r="W7250" s="11" t="s">
        <v>25675</v>
      </c>
      <c r="AA7250" s="11" t="s">
        <v>215</v>
      </c>
      <c r="AB7250" s="13"/>
      <c r="AC7250" s="13"/>
      <c r="AD7250" s="11" t="s">
        <v>3610</v>
      </c>
      <c r="AE7250" s="13"/>
      <c r="AF7250" s="13"/>
      <c r="AG7250" s="11" t="s">
        <v>152</v>
      </c>
      <c r="AH7250" s="11" t="s">
        <v>25676</v>
      </c>
      <c r="AJ7250" s="13"/>
      <c r="AK7250" s="13"/>
      <c r="AL7250" s="13"/>
      <c r="AM7250" s="13"/>
      <c r="AN7250" s="13"/>
      <c r="AO7250" s="13"/>
      <c r="AP7250" s="11" t="s">
        <v>25769</v>
      </c>
      <c r="AR7250" s="13"/>
      <c r="AS7250" s="13"/>
      <c r="AT7250" s="12" t="b">
        <v>1</v>
      </c>
      <c r="AU7250" s="13"/>
      <c r="AV7250" s="17">
        <v>45940.0</v>
      </c>
      <c r="AW7250" s="13"/>
      <c r="AX7250" s="14" t="s">
        <v>155</v>
      </c>
      <c r="AY7250" s="13"/>
      <c r="AZ7250" s="14">
        <v>5220.0</v>
      </c>
      <c r="BA7250" s="13"/>
    </row>
    <row r="7251">
      <c r="A7251" s="11" t="s">
        <v>25771</v>
      </c>
      <c r="B7251" s="11">
        <v>17970.0</v>
      </c>
      <c r="C7251" s="12" t="b">
        <v>1</v>
      </c>
      <c r="D7251" s="12" t="b">
        <v>1</v>
      </c>
      <c r="E7251" s="12" t="b">
        <v>0</v>
      </c>
      <c r="F7251" s="12" t="b">
        <v>0</v>
      </c>
      <c r="G7251" s="12" t="b">
        <v>0</v>
      </c>
      <c r="H7251" s="12" t="b">
        <v>0</v>
      </c>
      <c r="I7251" s="13"/>
      <c r="J7251" s="13"/>
      <c r="K7251" s="12" t="b">
        <v>1</v>
      </c>
      <c r="L7251" s="14" t="s">
        <v>25342</v>
      </c>
      <c r="M7251" s="11" t="s">
        <v>189</v>
      </c>
      <c r="N7251" s="11" t="s">
        <v>25772</v>
      </c>
      <c r="O7251" s="11" t="s">
        <v>16748</v>
      </c>
      <c r="P7251" s="11" t="s">
        <v>25344</v>
      </c>
      <c r="Q7251" s="11" t="s">
        <v>16380</v>
      </c>
      <c r="R7251" s="11" t="s">
        <v>16749</v>
      </c>
      <c r="S7251" s="13"/>
      <c r="T7251" s="13"/>
      <c r="U7251" s="11" t="s">
        <v>23430</v>
      </c>
      <c r="W7251" s="11" t="s">
        <v>25344</v>
      </c>
      <c r="AA7251" s="11" t="s">
        <v>151</v>
      </c>
      <c r="AB7251" s="13"/>
      <c r="AC7251" s="13"/>
      <c r="AD7251" s="11" t="s">
        <v>16749</v>
      </c>
      <c r="AE7251" s="13"/>
      <c r="AF7251" s="13"/>
      <c r="AG7251" s="11" t="s">
        <v>152</v>
      </c>
      <c r="AH7251" s="11" t="s">
        <v>25345</v>
      </c>
      <c r="AJ7251" s="13"/>
      <c r="AK7251" s="13"/>
      <c r="AL7251" s="13"/>
      <c r="AM7251" s="13"/>
      <c r="AN7251" s="13"/>
      <c r="AO7251" s="13"/>
      <c r="AP7251" s="11" t="s">
        <v>25771</v>
      </c>
      <c r="AR7251" s="13"/>
      <c r="AS7251" s="13"/>
      <c r="AT7251" s="12" t="b">
        <v>1</v>
      </c>
      <c r="AU7251" s="13"/>
      <c r="AV7251" s="17">
        <v>45940.0</v>
      </c>
      <c r="AW7251" s="13"/>
      <c r="AX7251" s="14" t="s">
        <v>155</v>
      </c>
      <c r="AY7251" s="13"/>
      <c r="AZ7251" s="14">
        <v>5275.0</v>
      </c>
      <c r="BA7251" s="13"/>
    </row>
    <row r="7252">
      <c r="A7252" s="11" t="s">
        <v>25773</v>
      </c>
      <c r="B7252" s="11">
        <v>17971.0</v>
      </c>
      <c r="C7252" s="12" t="b">
        <v>0</v>
      </c>
      <c r="D7252" s="12" t="b">
        <v>1</v>
      </c>
      <c r="E7252" s="12" t="b">
        <v>0</v>
      </c>
      <c r="F7252" s="12" t="b">
        <v>0</v>
      </c>
      <c r="G7252" s="12" t="b">
        <v>0</v>
      </c>
      <c r="H7252" s="12" t="b">
        <v>0</v>
      </c>
      <c r="I7252" s="13"/>
      <c r="J7252" s="13"/>
      <c r="K7252" s="12" t="b">
        <v>1</v>
      </c>
      <c r="L7252" s="14" t="s">
        <v>25342</v>
      </c>
      <c r="M7252" s="11" t="s">
        <v>16855</v>
      </c>
      <c r="N7252" s="11" t="s">
        <v>25774</v>
      </c>
      <c r="O7252" s="11" t="s">
        <v>16857</v>
      </c>
      <c r="P7252" s="11" t="s">
        <v>25344</v>
      </c>
      <c r="Q7252" s="11" t="s">
        <v>16380</v>
      </c>
      <c r="R7252" s="11" t="s">
        <v>16858</v>
      </c>
      <c r="S7252" s="11" t="s">
        <v>16859</v>
      </c>
      <c r="U7252" s="13"/>
      <c r="V7252" s="13"/>
      <c r="W7252" s="11" t="s">
        <v>25344</v>
      </c>
      <c r="AA7252" s="11" t="s">
        <v>151</v>
      </c>
      <c r="AB7252" s="13"/>
      <c r="AC7252" s="13"/>
      <c r="AD7252" s="11" t="s">
        <v>16858</v>
      </c>
      <c r="AE7252" s="13"/>
      <c r="AF7252" s="13"/>
      <c r="AG7252" s="11" t="s">
        <v>152</v>
      </c>
      <c r="AH7252" s="11" t="s">
        <v>25345</v>
      </c>
      <c r="AJ7252" s="13"/>
      <c r="AK7252" s="13"/>
      <c r="AL7252" s="13"/>
      <c r="AM7252" s="13"/>
      <c r="AN7252" s="13"/>
      <c r="AO7252" s="13"/>
      <c r="AP7252" s="11" t="s">
        <v>25773</v>
      </c>
      <c r="AR7252" s="13"/>
      <c r="AS7252" s="13"/>
      <c r="AT7252" s="12" t="b">
        <v>1</v>
      </c>
      <c r="AU7252" s="13"/>
      <c r="AV7252" s="17">
        <v>45940.0</v>
      </c>
      <c r="AW7252" s="13"/>
      <c r="AX7252" s="14" t="s">
        <v>155</v>
      </c>
      <c r="AY7252" s="13"/>
      <c r="AZ7252" s="14">
        <v>5273.0</v>
      </c>
      <c r="BA7252" s="13"/>
    </row>
    <row r="7253">
      <c r="A7253" s="11" t="s">
        <v>25775</v>
      </c>
      <c r="B7253" s="11">
        <v>17972.0</v>
      </c>
      <c r="C7253" s="12" t="b">
        <v>1</v>
      </c>
      <c r="D7253" s="12" t="b">
        <v>0</v>
      </c>
      <c r="E7253" s="12" t="b">
        <v>0</v>
      </c>
      <c r="F7253" s="12" t="b">
        <v>0</v>
      </c>
      <c r="G7253" s="12" t="b">
        <v>0</v>
      </c>
      <c r="H7253" s="12" t="b">
        <v>0</v>
      </c>
      <c r="I7253" s="13"/>
      <c r="J7253" s="13"/>
      <c r="K7253" s="12" t="b">
        <v>1</v>
      </c>
      <c r="L7253" s="14" t="s">
        <v>25342</v>
      </c>
      <c r="M7253" s="11" t="s">
        <v>16862</v>
      </c>
      <c r="N7253" s="11" t="s">
        <v>25776</v>
      </c>
      <c r="O7253" s="11" t="s">
        <v>25777</v>
      </c>
      <c r="P7253" s="11" t="s">
        <v>25344</v>
      </c>
      <c r="Q7253" s="11" t="s">
        <v>16380</v>
      </c>
      <c r="R7253" s="11" t="s">
        <v>25778</v>
      </c>
      <c r="S7253" s="11" t="s">
        <v>25779</v>
      </c>
      <c r="U7253" s="11" t="s">
        <v>22221</v>
      </c>
      <c r="W7253" s="11" t="s">
        <v>25344</v>
      </c>
      <c r="AA7253" s="11" t="s">
        <v>151</v>
      </c>
      <c r="AB7253" s="13"/>
      <c r="AC7253" s="13"/>
      <c r="AD7253" s="11" t="s">
        <v>25778</v>
      </c>
      <c r="AE7253" s="13"/>
      <c r="AF7253" s="13"/>
      <c r="AG7253" s="11" t="s">
        <v>152</v>
      </c>
      <c r="AH7253" s="11" t="s">
        <v>25345</v>
      </c>
      <c r="AJ7253" s="13"/>
      <c r="AK7253" s="13"/>
      <c r="AL7253" s="13"/>
      <c r="AM7253" s="13"/>
      <c r="AN7253" s="13"/>
      <c r="AO7253" s="13"/>
      <c r="AP7253" s="11" t="s">
        <v>25775</v>
      </c>
      <c r="AR7253" s="13"/>
      <c r="AS7253" s="13"/>
      <c r="AT7253" s="12" t="b">
        <v>1</v>
      </c>
      <c r="AU7253" s="13"/>
      <c r="AV7253" s="17">
        <v>45940.0</v>
      </c>
      <c r="AW7253" s="13"/>
      <c r="AX7253" s="14" t="s">
        <v>155</v>
      </c>
      <c r="AY7253" s="13"/>
      <c r="AZ7253" s="14">
        <v>5274.0</v>
      </c>
      <c r="BA7253" s="13"/>
    </row>
    <row r="7254">
      <c r="A7254" s="11" t="s">
        <v>25780</v>
      </c>
      <c r="B7254" s="11">
        <v>17973.0</v>
      </c>
      <c r="C7254" s="12" t="b">
        <v>1</v>
      </c>
      <c r="D7254" s="12" t="b">
        <v>0</v>
      </c>
      <c r="E7254" s="12" t="b">
        <v>0</v>
      </c>
      <c r="F7254" s="12" t="b">
        <v>0</v>
      </c>
      <c r="G7254" s="12" t="b">
        <v>0</v>
      </c>
      <c r="H7254" s="12" t="b">
        <v>0</v>
      </c>
      <c r="I7254" s="13"/>
      <c r="J7254" s="13"/>
      <c r="K7254" s="12" t="b">
        <v>1</v>
      </c>
      <c r="L7254" s="14" t="s">
        <v>24895</v>
      </c>
      <c r="M7254" s="11" t="s">
        <v>230</v>
      </c>
      <c r="N7254" s="11" t="s">
        <v>25781</v>
      </c>
      <c r="O7254" s="11" t="s">
        <v>15840</v>
      </c>
      <c r="P7254" s="11" t="s">
        <v>24897</v>
      </c>
      <c r="Q7254" s="11" t="s">
        <v>146</v>
      </c>
      <c r="R7254" s="11" t="s">
        <v>15841</v>
      </c>
      <c r="S7254" s="11" t="s">
        <v>15842</v>
      </c>
      <c r="U7254" s="11" t="s">
        <v>17121</v>
      </c>
      <c r="W7254" s="11" t="s">
        <v>24897</v>
      </c>
      <c r="AA7254" s="11" t="s">
        <v>151</v>
      </c>
      <c r="AB7254" s="13"/>
      <c r="AC7254" s="13"/>
      <c r="AD7254" s="11" t="s">
        <v>15841</v>
      </c>
      <c r="AF7254" s="13"/>
      <c r="AG7254" s="11" t="s">
        <v>152</v>
      </c>
      <c r="AH7254" s="11" t="s">
        <v>24898</v>
      </c>
      <c r="AJ7254" s="13"/>
      <c r="AK7254" s="13"/>
      <c r="AL7254" s="13"/>
      <c r="AM7254" s="13"/>
      <c r="AN7254" s="13"/>
      <c r="AO7254" s="13"/>
      <c r="AP7254" s="11" t="s">
        <v>25780</v>
      </c>
      <c r="AR7254" s="13"/>
      <c r="AS7254" s="13"/>
      <c r="AT7254" s="12" t="b">
        <v>1</v>
      </c>
      <c r="AU7254" s="13"/>
      <c r="AV7254" s="17">
        <v>45940.0</v>
      </c>
      <c r="AW7254" s="13"/>
      <c r="AX7254" s="14" t="s">
        <v>155</v>
      </c>
      <c r="AY7254" s="13"/>
      <c r="AZ7254" s="14">
        <v>5209.0</v>
      </c>
      <c r="BA7254" s="13"/>
    </row>
    <row r="7255">
      <c r="A7255" s="11" t="s">
        <v>25782</v>
      </c>
      <c r="B7255" s="11">
        <v>17974.0</v>
      </c>
      <c r="C7255" s="12" t="b">
        <v>1</v>
      </c>
      <c r="D7255" s="12" t="b">
        <v>0</v>
      </c>
      <c r="E7255" s="12" t="b">
        <v>0</v>
      </c>
      <c r="F7255" s="12" t="b">
        <v>0</v>
      </c>
      <c r="G7255" s="12" t="b">
        <v>0</v>
      </c>
      <c r="H7255" s="12" t="b">
        <v>0</v>
      </c>
      <c r="I7255" s="13"/>
      <c r="J7255" s="13"/>
      <c r="K7255" s="12" t="b">
        <v>1</v>
      </c>
      <c r="L7255" s="14" t="s">
        <v>25342</v>
      </c>
      <c r="M7255" s="11" t="s">
        <v>230</v>
      </c>
      <c r="N7255" s="11" t="s">
        <v>25783</v>
      </c>
      <c r="O7255" s="11" t="s">
        <v>15840</v>
      </c>
      <c r="P7255" s="11" t="s">
        <v>25344</v>
      </c>
      <c r="Q7255" s="11" t="s">
        <v>16380</v>
      </c>
      <c r="R7255" s="11" t="s">
        <v>15841</v>
      </c>
      <c r="S7255" s="11" t="s">
        <v>15842</v>
      </c>
      <c r="U7255" s="11" t="s">
        <v>17121</v>
      </c>
      <c r="W7255" s="11" t="s">
        <v>25344</v>
      </c>
      <c r="AA7255" s="11" t="s">
        <v>151</v>
      </c>
      <c r="AB7255" s="13"/>
      <c r="AC7255" s="13"/>
      <c r="AD7255" s="11" t="s">
        <v>15841</v>
      </c>
      <c r="AF7255" s="13"/>
      <c r="AG7255" s="11" t="s">
        <v>152</v>
      </c>
      <c r="AH7255" s="11" t="s">
        <v>25345</v>
      </c>
      <c r="AJ7255" s="13"/>
      <c r="AK7255" s="13"/>
      <c r="AL7255" s="13"/>
      <c r="AM7255" s="13"/>
      <c r="AN7255" s="13"/>
      <c r="AO7255" s="13"/>
      <c r="AP7255" s="11" t="s">
        <v>25782</v>
      </c>
      <c r="AR7255" s="13"/>
      <c r="AS7255" s="13"/>
      <c r="AT7255" s="12" t="b">
        <v>1</v>
      </c>
      <c r="AU7255" s="13"/>
      <c r="AV7255" s="17">
        <v>45940.0</v>
      </c>
      <c r="AW7255" s="13"/>
      <c r="AX7255" s="14" t="s">
        <v>155</v>
      </c>
      <c r="AY7255" s="13"/>
      <c r="AZ7255" s="14">
        <v>5276.0</v>
      </c>
      <c r="BA7255" s="13"/>
    </row>
    <row r="7256">
      <c r="A7256" s="11" t="s">
        <v>25784</v>
      </c>
      <c r="B7256" s="11">
        <v>17975.0</v>
      </c>
      <c r="C7256" s="12" t="b">
        <v>1</v>
      </c>
      <c r="D7256" s="12" t="b">
        <v>1</v>
      </c>
      <c r="E7256" s="12" t="b">
        <v>0</v>
      </c>
      <c r="F7256" s="12" t="b">
        <v>0</v>
      </c>
      <c r="G7256" s="12" t="b">
        <v>0</v>
      </c>
      <c r="H7256" s="12" t="b">
        <v>0</v>
      </c>
      <c r="I7256" s="13"/>
      <c r="J7256" s="13"/>
      <c r="K7256" s="12" t="b">
        <v>1</v>
      </c>
      <c r="L7256" s="14" t="s">
        <v>25342</v>
      </c>
      <c r="M7256" s="11" t="s">
        <v>230</v>
      </c>
      <c r="N7256" s="11" t="s">
        <v>25785</v>
      </c>
      <c r="O7256" s="11" t="s">
        <v>23981</v>
      </c>
      <c r="P7256" s="11" t="s">
        <v>25344</v>
      </c>
      <c r="Q7256" s="11" t="s">
        <v>16380</v>
      </c>
      <c r="R7256" s="11" t="s">
        <v>23982</v>
      </c>
      <c r="S7256" s="11" t="s">
        <v>23983</v>
      </c>
      <c r="U7256" s="11" t="s">
        <v>17121</v>
      </c>
      <c r="W7256" s="11" t="s">
        <v>25344</v>
      </c>
      <c r="AA7256" s="11" t="s">
        <v>151</v>
      </c>
      <c r="AB7256" s="13"/>
      <c r="AC7256" s="13"/>
      <c r="AD7256" s="11" t="s">
        <v>23982</v>
      </c>
      <c r="AE7256" s="13"/>
      <c r="AF7256" s="13"/>
      <c r="AG7256" s="11" t="s">
        <v>152</v>
      </c>
      <c r="AH7256" s="11" t="s">
        <v>25345</v>
      </c>
      <c r="AJ7256" s="13"/>
      <c r="AK7256" s="13"/>
      <c r="AL7256" s="13"/>
      <c r="AM7256" s="13"/>
      <c r="AN7256" s="13"/>
      <c r="AO7256" s="13"/>
      <c r="AP7256" s="11" t="s">
        <v>25784</v>
      </c>
      <c r="AR7256" s="13"/>
      <c r="AS7256" s="13"/>
      <c r="AT7256" s="12" t="b">
        <v>1</v>
      </c>
      <c r="AU7256" s="13"/>
      <c r="AV7256" s="17">
        <v>45940.0</v>
      </c>
      <c r="AW7256" s="13"/>
      <c r="AX7256" s="14" t="s">
        <v>155</v>
      </c>
      <c r="AY7256" s="13"/>
      <c r="AZ7256" s="14">
        <v>5277.0</v>
      </c>
      <c r="BA7256" s="13"/>
    </row>
    <row r="7257">
      <c r="A7257" s="11" t="s">
        <v>25786</v>
      </c>
      <c r="B7257" s="11">
        <v>17976.0</v>
      </c>
      <c r="C7257" s="12" t="b">
        <v>1</v>
      </c>
      <c r="D7257" s="12" t="b">
        <v>1</v>
      </c>
      <c r="E7257" s="12" t="b">
        <v>0</v>
      </c>
      <c r="F7257" s="12" t="b">
        <v>0</v>
      </c>
      <c r="G7257" s="12" t="b">
        <v>0</v>
      </c>
      <c r="H7257" s="12" t="b">
        <v>0</v>
      </c>
      <c r="I7257" s="13"/>
      <c r="J7257" s="13"/>
      <c r="K7257" s="12" t="b">
        <v>1</v>
      </c>
      <c r="L7257" s="14" t="s">
        <v>25342</v>
      </c>
      <c r="M7257" s="11" t="s">
        <v>12109</v>
      </c>
      <c r="N7257" s="11" t="s">
        <v>25787</v>
      </c>
      <c r="O7257" s="11" t="s">
        <v>21006</v>
      </c>
      <c r="P7257" s="11" t="s">
        <v>25344</v>
      </c>
      <c r="Q7257" s="11" t="s">
        <v>16380</v>
      </c>
      <c r="R7257" s="11" t="s">
        <v>21007</v>
      </c>
      <c r="S7257" s="11" t="s">
        <v>21008</v>
      </c>
      <c r="T7257" s="13"/>
      <c r="U7257" s="11" t="s">
        <v>25019</v>
      </c>
      <c r="W7257" s="11" t="s">
        <v>25344</v>
      </c>
      <c r="AA7257" s="11" t="s">
        <v>151</v>
      </c>
      <c r="AB7257" s="13"/>
      <c r="AC7257" s="13"/>
      <c r="AD7257" s="11" t="s">
        <v>21007</v>
      </c>
      <c r="AE7257" s="13"/>
      <c r="AF7257" s="13"/>
      <c r="AG7257" s="11" t="s">
        <v>152</v>
      </c>
      <c r="AH7257" s="11" t="s">
        <v>25345</v>
      </c>
      <c r="AJ7257" s="13"/>
      <c r="AK7257" s="13"/>
      <c r="AL7257" s="13"/>
      <c r="AM7257" s="13"/>
      <c r="AN7257" s="13"/>
      <c r="AO7257" s="13"/>
      <c r="AP7257" s="11" t="s">
        <v>25786</v>
      </c>
      <c r="AR7257" s="13"/>
      <c r="AS7257" s="13"/>
      <c r="AT7257" s="12" t="b">
        <v>1</v>
      </c>
      <c r="AU7257" s="13"/>
      <c r="AV7257" s="17">
        <v>45940.0</v>
      </c>
      <c r="AW7257" s="13"/>
      <c r="AX7257" s="14" t="s">
        <v>155</v>
      </c>
      <c r="AY7257" s="13"/>
      <c r="AZ7257" s="14">
        <v>5282.0</v>
      </c>
      <c r="BA7257" s="13"/>
    </row>
    <row r="7258">
      <c r="A7258" s="11" t="s">
        <v>25788</v>
      </c>
      <c r="B7258" s="11">
        <v>17977.0</v>
      </c>
      <c r="C7258" s="12" t="b">
        <v>1</v>
      </c>
      <c r="D7258" s="12" t="b">
        <v>0</v>
      </c>
      <c r="E7258" s="12" t="b">
        <v>0</v>
      </c>
      <c r="F7258" s="12" t="b">
        <v>0</v>
      </c>
      <c r="G7258" s="12" t="b">
        <v>0</v>
      </c>
      <c r="H7258" s="12" t="b">
        <v>0</v>
      </c>
      <c r="I7258" s="13"/>
      <c r="J7258" s="13"/>
      <c r="K7258" s="12" t="b">
        <v>1</v>
      </c>
      <c r="L7258" s="14" t="s">
        <v>25342</v>
      </c>
      <c r="M7258" s="11" t="s">
        <v>1203</v>
      </c>
      <c r="N7258" s="11" t="s">
        <v>25789</v>
      </c>
      <c r="O7258" s="11" t="s">
        <v>22703</v>
      </c>
      <c r="P7258" s="11" t="s">
        <v>25344</v>
      </c>
      <c r="Q7258" s="11" t="s">
        <v>16380</v>
      </c>
      <c r="R7258" s="11" t="s">
        <v>22704</v>
      </c>
      <c r="S7258" s="11" t="s">
        <v>22705</v>
      </c>
      <c r="U7258" s="11" t="s">
        <v>11537</v>
      </c>
      <c r="W7258" s="11" t="s">
        <v>25344</v>
      </c>
      <c r="AA7258" s="11" t="s">
        <v>151</v>
      </c>
      <c r="AB7258" s="13"/>
      <c r="AC7258" s="13"/>
      <c r="AD7258" s="11" t="s">
        <v>22704</v>
      </c>
      <c r="AE7258" s="13"/>
      <c r="AF7258" s="13"/>
      <c r="AG7258" s="11" t="s">
        <v>152</v>
      </c>
      <c r="AH7258" s="11" t="s">
        <v>25345</v>
      </c>
      <c r="AJ7258" s="13"/>
      <c r="AK7258" s="13"/>
      <c r="AL7258" s="13"/>
      <c r="AM7258" s="13"/>
      <c r="AN7258" s="13"/>
      <c r="AO7258" s="13"/>
      <c r="AP7258" s="11" t="s">
        <v>25788</v>
      </c>
      <c r="AR7258" s="13"/>
      <c r="AS7258" s="13"/>
      <c r="AT7258" s="12" t="b">
        <v>1</v>
      </c>
      <c r="AU7258" s="13"/>
      <c r="AV7258" s="17">
        <v>45940.0</v>
      </c>
      <c r="AW7258" s="13"/>
      <c r="AX7258" s="14" t="s">
        <v>155</v>
      </c>
      <c r="AY7258" s="13"/>
      <c r="AZ7258" s="14">
        <v>5285.0</v>
      </c>
      <c r="BA7258" s="13"/>
    </row>
    <row r="7259">
      <c r="A7259" s="11" t="s">
        <v>25790</v>
      </c>
      <c r="B7259" s="11">
        <v>17978.0</v>
      </c>
      <c r="C7259" s="12" t="b">
        <v>0</v>
      </c>
      <c r="D7259" s="12" t="b">
        <v>1</v>
      </c>
      <c r="E7259" s="12" t="b">
        <v>0</v>
      </c>
      <c r="F7259" s="12" t="b">
        <v>0</v>
      </c>
      <c r="G7259" s="12" t="b">
        <v>0</v>
      </c>
      <c r="H7259" s="12" t="b">
        <v>0</v>
      </c>
      <c r="I7259" s="13"/>
      <c r="J7259" s="13"/>
      <c r="K7259" s="12" t="b">
        <v>1</v>
      </c>
      <c r="L7259" s="14" t="s">
        <v>25342</v>
      </c>
      <c r="M7259" s="11" t="s">
        <v>1185</v>
      </c>
      <c r="N7259" s="11" t="s">
        <v>25791</v>
      </c>
      <c r="O7259" s="11" t="s">
        <v>25634</v>
      </c>
      <c r="P7259" s="11" t="s">
        <v>25344</v>
      </c>
      <c r="Q7259" s="11" t="s">
        <v>16380</v>
      </c>
      <c r="R7259" s="11" t="s">
        <v>25635</v>
      </c>
      <c r="S7259" s="11" t="s">
        <v>12044</v>
      </c>
      <c r="U7259" s="11" t="s">
        <v>23217</v>
      </c>
      <c r="W7259" s="11" t="s">
        <v>25344</v>
      </c>
      <c r="AA7259" s="11" t="s">
        <v>151</v>
      </c>
      <c r="AB7259" s="13"/>
      <c r="AC7259" s="13"/>
      <c r="AD7259" s="11" t="s">
        <v>25635</v>
      </c>
      <c r="AE7259" s="13"/>
      <c r="AF7259" s="13"/>
      <c r="AG7259" s="11" t="s">
        <v>152</v>
      </c>
      <c r="AH7259" s="11" t="s">
        <v>25345</v>
      </c>
      <c r="AJ7259" s="13"/>
      <c r="AK7259" s="13"/>
      <c r="AL7259" s="13"/>
      <c r="AM7259" s="13"/>
      <c r="AN7259" s="13"/>
      <c r="AO7259" s="13"/>
      <c r="AP7259" s="11" t="s">
        <v>25790</v>
      </c>
      <c r="AR7259" s="13"/>
      <c r="AS7259" s="13"/>
      <c r="AT7259" s="13"/>
      <c r="AU7259" s="13"/>
      <c r="AV7259" s="14" t="s">
        <v>25278</v>
      </c>
      <c r="AW7259" s="13"/>
      <c r="AX7259" s="14" t="s">
        <v>25278</v>
      </c>
      <c r="AY7259" s="11" t="s">
        <v>18488</v>
      </c>
      <c r="AZ7259" s="14">
        <v>9129.0</v>
      </c>
      <c r="BA7259" s="13"/>
    </row>
    <row r="7260">
      <c r="A7260" s="11" t="s">
        <v>25792</v>
      </c>
      <c r="B7260" s="11">
        <v>17979.0</v>
      </c>
      <c r="C7260" s="12" t="b">
        <v>1</v>
      </c>
      <c r="D7260" s="12" t="b">
        <v>1</v>
      </c>
      <c r="E7260" s="12" t="b">
        <v>0</v>
      </c>
      <c r="F7260" s="12" t="b">
        <v>0</v>
      </c>
      <c r="G7260" s="12" t="b">
        <v>0</v>
      </c>
      <c r="H7260" s="12" t="b">
        <v>0</v>
      </c>
      <c r="I7260" s="13"/>
      <c r="J7260" s="13"/>
      <c r="K7260" s="12" t="b">
        <v>1</v>
      </c>
      <c r="L7260" s="14" t="s">
        <v>25342</v>
      </c>
      <c r="M7260" s="11" t="s">
        <v>17197</v>
      </c>
      <c r="N7260" s="11" t="s">
        <v>25793</v>
      </c>
      <c r="O7260" s="11" t="s">
        <v>17199</v>
      </c>
      <c r="P7260" s="11" t="s">
        <v>25344</v>
      </c>
      <c r="Q7260" s="11" t="s">
        <v>16380</v>
      </c>
      <c r="R7260" s="11" t="s">
        <v>17200</v>
      </c>
      <c r="S7260" s="11" t="s">
        <v>17201</v>
      </c>
      <c r="U7260" s="11" t="s">
        <v>24027</v>
      </c>
      <c r="W7260" s="11" t="s">
        <v>25344</v>
      </c>
      <c r="AA7260" s="11" t="s">
        <v>151</v>
      </c>
      <c r="AB7260" s="13"/>
      <c r="AC7260" s="13"/>
      <c r="AD7260" s="11" t="s">
        <v>17200</v>
      </c>
      <c r="AE7260" s="13"/>
      <c r="AF7260" s="13"/>
      <c r="AG7260" s="11" t="s">
        <v>152</v>
      </c>
      <c r="AH7260" s="11" t="s">
        <v>25345</v>
      </c>
      <c r="AJ7260" s="13"/>
      <c r="AK7260" s="13"/>
      <c r="AL7260" s="13"/>
      <c r="AM7260" s="13"/>
      <c r="AN7260" s="13"/>
      <c r="AO7260" s="13"/>
      <c r="AP7260" s="11" t="s">
        <v>25792</v>
      </c>
      <c r="AR7260" s="13"/>
      <c r="AS7260" s="13"/>
      <c r="AT7260" s="12" t="b">
        <v>1</v>
      </c>
      <c r="AU7260" s="13"/>
      <c r="AV7260" s="17">
        <v>45940.0</v>
      </c>
      <c r="AW7260" s="13"/>
      <c r="AX7260" s="14" t="s">
        <v>155</v>
      </c>
      <c r="AY7260" s="13"/>
      <c r="AZ7260" s="14">
        <v>5279.0</v>
      </c>
      <c r="BA7260" s="13"/>
    </row>
    <row r="7261">
      <c r="A7261" s="11" t="s">
        <v>25794</v>
      </c>
      <c r="B7261" s="11">
        <v>17980.0</v>
      </c>
      <c r="C7261" s="12" t="b">
        <v>1</v>
      </c>
      <c r="D7261" s="12" t="b">
        <v>0</v>
      </c>
      <c r="E7261" s="12" t="b">
        <v>0</v>
      </c>
      <c r="F7261" s="12" t="b">
        <v>0</v>
      </c>
      <c r="G7261" s="12" t="b">
        <v>0</v>
      </c>
      <c r="H7261" s="12" t="b">
        <v>0</v>
      </c>
      <c r="I7261" s="13"/>
      <c r="J7261" s="13"/>
      <c r="K7261" s="12" t="b">
        <v>1</v>
      </c>
      <c r="L7261" s="14" t="s">
        <v>25342</v>
      </c>
      <c r="M7261" s="11" t="s">
        <v>2970</v>
      </c>
      <c r="N7261" s="11" t="s">
        <v>25795</v>
      </c>
      <c r="O7261" s="11" t="s">
        <v>25796</v>
      </c>
      <c r="P7261" s="11" t="s">
        <v>25344</v>
      </c>
      <c r="Q7261" s="11" t="s">
        <v>16380</v>
      </c>
      <c r="R7261" s="11" t="s">
        <v>25797</v>
      </c>
      <c r="S7261" s="11" t="s">
        <v>25798</v>
      </c>
      <c r="U7261" s="11" t="s">
        <v>24743</v>
      </c>
      <c r="W7261" s="11" t="s">
        <v>25344</v>
      </c>
      <c r="AA7261" s="11" t="s">
        <v>151</v>
      </c>
      <c r="AB7261" s="13"/>
      <c r="AC7261" s="13"/>
      <c r="AD7261" s="11" t="s">
        <v>25797</v>
      </c>
      <c r="AE7261" s="13"/>
      <c r="AF7261" s="13"/>
      <c r="AG7261" s="11" t="s">
        <v>152</v>
      </c>
      <c r="AH7261" s="11" t="s">
        <v>25345</v>
      </c>
      <c r="AJ7261" s="13"/>
      <c r="AK7261" s="13"/>
      <c r="AL7261" s="13"/>
      <c r="AM7261" s="13"/>
      <c r="AN7261" s="13"/>
      <c r="AO7261" s="13"/>
      <c r="AP7261" s="11" t="s">
        <v>25794</v>
      </c>
      <c r="AR7261" s="13"/>
      <c r="AS7261" s="13"/>
      <c r="AT7261" s="12" t="b">
        <v>1</v>
      </c>
      <c r="AU7261" s="13"/>
      <c r="AV7261" s="17">
        <v>45940.0</v>
      </c>
      <c r="AW7261" s="13"/>
      <c r="AX7261" s="14" t="s">
        <v>155</v>
      </c>
      <c r="AY7261" s="13"/>
      <c r="AZ7261" s="14">
        <v>5286.0</v>
      </c>
      <c r="BA7261" s="13"/>
    </row>
    <row r="7262">
      <c r="A7262" s="11" t="s">
        <v>25799</v>
      </c>
      <c r="B7262" s="11">
        <v>17981.0</v>
      </c>
      <c r="C7262" s="12" t="b">
        <v>1</v>
      </c>
      <c r="D7262" s="12" t="b">
        <v>1</v>
      </c>
      <c r="E7262" s="12" t="b">
        <v>0</v>
      </c>
      <c r="F7262" s="12" t="b">
        <v>0</v>
      </c>
      <c r="G7262" s="12" t="b">
        <v>0</v>
      </c>
      <c r="H7262" s="12" t="b">
        <v>0</v>
      </c>
      <c r="I7262" s="13"/>
      <c r="J7262" s="13"/>
      <c r="K7262" s="12" t="b">
        <v>1</v>
      </c>
      <c r="L7262" s="14" t="s">
        <v>25342</v>
      </c>
      <c r="M7262" s="11" t="s">
        <v>16711</v>
      </c>
      <c r="N7262" s="11" t="s">
        <v>25800</v>
      </c>
      <c r="O7262" s="11" t="s">
        <v>22758</v>
      </c>
      <c r="P7262" s="11" t="s">
        <v>25344</v>
      </c>
      <c r="Q7262" s="11" t="s">
        <v>16380</v>
      </c>
      <c r="R7262" s="11" t="s">
        <v>22759</v>
      </c>
      <c r="S7262" s="11" t="s">
        <v>22760</v>
      </c>
      <c r="U7262" s="11" t="s">
        <v>16715</v>
      </c>
      <c r="W7262" s="11" t="s">
        <v>25344</v>
      </c>
      <c r="AA7262" s="11" t="s">
        <v>151</v>
      </c>
      <c r="AB7262" s="13"/>
      <c r="AC7262" s="13"/>
      <c r="AD7262" s="11" t="s">
        <v>22759</v>
      </c>
      <c r="AE7262" s="13"/>
      <c r="AF7262" s="13"/>
      <c r="AG7262" s="11" t="s">
        <v>152</v>
      </c>
      <c r="AH7262" s="11" t="s">
        <v>25345</v>
      </c>
      <c r="AJ7262" s="13"/>
      <c r="AK7262" s="13"/>
      <c r="AL7262" s="13"/>
      <c r="AM7262" s="13"/>
      <c r="AN7262" s="13"/>
      <c r="AO7262" s="13"/>
      <c r="AP7262" s="11" t="s">
        <v>25799</v>
      </c>
      <c r="AR7262" s="13"/>
      <c r="AS7262" s="13"/>
      <c r="AT7262" s="12" t="b">
        <v>1</v>
      </c>
      <c r="AU7262" s="13"/>
      <c r="AV7262" s="17">
        <v>45940.0</v>
      </c>
      <c r="AW7262" s="13"/>
      <c r="AX7262" s="14" t="s">
        <v>155</v>
      </c>
      <c r="AY7262" s="13"/>
      <c r="AZ7262" s="14">
        <v>5288.0</v>
      </c>
      <c r="BA7262" s="13"/>
    </row>
    <row r="7263">
      <c r="A7263" s="11" t="s">
        <v>25801</v>
      </c>
      <c r="B7263" s="11">
        <v>17982.0</v>
      </c>
      <c r="C7263" s="12" t="b">
        <v>1</v>
      </c>
      <c r="D7263" s="12" t="b">
        <v>1</v>
      </c>
      <c r="E7263" s="12" t="b">
        <v>0</v>
      </c>
      <c r="F7263" s="12" t="b">
        <v>0</v>
      </c>
      <c r="G7263" s="12" t="b">
        <v>0</v>
      </c>
      <c r="H7263" s="12" t="b">
        <v>0</v>
      </c>
      <c r="I7263" s="13"/>
      <c r="J7263" s="13"/>
      <c r="K7263" s="12" t="b">
        <v>1</v>
      </c>
      <c r="L7263" s="14" t="s">
        <v>25342</v>
      </c>
      <c r="M7263" s="11" t="s">
        <v>16711</v>
      </c>
      <c r="N7263" s="11" t="s">
        <v>25802</v>
      </c>
      <c r="O7263" s="11" t="s">
        <v>20495</v>
      </c>
      <c r="P7263" s="11" t="s">
        <v>25344</v>
      </c>
      <c r="Q7263" s="11" t="s">
        <v>16380</v>
      </c>
      <c r="R7263" s="11" t="s">
        <v>20496</v>
      </c>
      <c r="S7263" s="11" t="s">
        <v>11860</v>
      </c>
      <c r="U7263" s="11" t="s">
        <v>16715</v>
      </c>
      <c r="W7263" s="11" t="s">
        <v>25344</v>
      </c>
      <c r="AA7263" s="11" t="s">
        <v>151</v>
      </c>
      <c r="AB7263" s="13"/>
      <c r="AC7263" s="13"/>
      <c r="AD7263" s="11" t="s">
        <v>20496</v>
      </c>
      <c r="AE7263" s="13"/>
      <c r="AF7263" s="13"/>
      <c r="AG7263" s="11" t="s">
        <v>152</v>
      </c>
      <c r="AH7263" s="11" t="s">
        <v>25345</v>
      </c>
      <c r="AJ7263" s="13"/>
      <c r="AK7263" s="13"/>
      <c r="AL7263" s="14">
        <v>5.0</v>
      </c>
      <c r="AM7263" s="13"/>
      <c r="AN7263" s="13"/>
      <c r="AO7263" s="13"/>
      <c r="AP7263" s="11" t="s">
        <v>25801</v>
      </c>
      <c r="AR7263" s="13"/>
      <c r="AS7263" s="13"/>
      <c r="AT7263" s="12" t="b">
        <v>1</v>
      </c>
      <c r="AU7263" s="13"/>
      <c r="AV7263" s="17">
        <v>45940.0</v>
      </c>
      <c r="AW7263" s="13"/>
      <c r="AX7263" s="14" t="s">
        <v>155</v>
      </c>
      <c r="AY7263" s="13"/>
      <c r="AZ7263" s="14">
        <v>5278.0</v>
      </c>
      <c r="BA7263" s="13"/>
    </row>
    <row r="7264">
      <c r="A7264" s="11" t="s">
        <v>25803</v>
      </c>
      <c r="B7264" s="11">
        <v>17983.0</v>
      </c>
      <c r="C7264" s="12" t="b">
        <v>1</v>
      </c>
      <c r="D7264" s="12" t="b">
        <v>0</v>
      </c>
      <c r="E7264" s="12" t="b">
        <v>0</v>
      </c>
      <c r="F7264" s="12" t="b">
        <v>0</v>
      </c>
      <c r="G7264" s="12" t="b">
        <v>0</v>
      </c>
      <c r="H7264" s="12" t="b">
        <v>0</v>
      </c>
      <c r="I7264" s="13"/>
      <c r="J7264" s="13"/>
      <c r="K7264" s="12" t="b">
        <v>1</v>
      </c>
      <c r="L7264" s="14" t="s">
        <v>25342</v>
      </c>
      <c r="M7264" s="11" t="s">
        <v>3597</v>
      </c>
      <c r="N7264" s="11" t="s">
        <v>25804</v>
      </c>
      <c r="O7264" s="11" t="s">
        <v>15165</v>
      </c>
      <c r="P7264" s="11" t="s">
        <v>25344</v>
      </c>
      <c r="Q7264" s="11" t="s">
        <v>16380</v>
      </c>
      <c r="R7264" s="11" t="s">
        <v>15166</v>
      </c>
      <c r="S7264" s="13"/>
      <c r="T7264" s="13"/>
      <c r="U7264" s="11" t="s">
        <v>15060</v>
      </c>
      <c r="W7264" s="11" t="s">
        <v>25344</v>
      </c>
      <c r="AA7264" s="11" t="s">
        <v>151</v>
      </c>
      <c r="AB7264" s="13"/>
      <c r="AC7264" s="13"/>
      <c r="AD7264" s="11" t="s">
        <v>15166</v>
      </c>
      <c r="AE7264" s="13"/>
      <c r="AF7264" s="13"/>
      <c r="AG7264" s="11" t="s">
        <v>152</v>
      </c>
      <c r="AH7264" s="11" t="s">
        <v>25345</v>
      </c>
      <c r="AJ7264" s="13"/>
      <c r="AK7264" s="13"/>
      <c r="AL7264" s="13"/>
      <c r="AM7264" s="13"/>
      <c r="AN7264" s="13"/>
      <c r="AO7264" s="13"/>
      <c r="AP7264" s="11" t="s">
        <v>25803</v>
      </c>
      <c r="AR7264" s="13"/>
      <c r="AS7264" s="13"/>
      <c r="AT7264" s="12" t="b">
        <v>1</v>
      </c>
      <c r="AU7264" s="13"/>
      <c r="AV7264" s="14" t="s">
        <v>167</v>
      </c>
      <c r="AW7264" s="13"/>
      <c r="AX7264" s="14" t="s">
        <v>155</v>
      </c>
      <c r="AY7264" s="13"/>
      <c r="AZ7264" s="14">
        <v>8554.0</v>
      </c>
      <c r="BA7264" s="13"/>
    </row>
    <row r="7265">
      <c r="A7265" s="11" t="s">
        <v>25805</v>
      </c>
      <c r="B7265" s="11">
        <v>17984.0</v>
      </c>
      <c r="C7265" s="12" t="b">
        <v>1</v>
      </c>
      <c r="D7265" s="12" t="b">
        <v>0</v>
      </c>
      <c r="E7265" s="12" t="b">
        <v>0</v>
      </c>
      <c r="F7265" s="12" t="b">
        <v>0</v>
      </c>
      <c r="G7265" s="12" t="b">
        <v>0</v>
      </c>
      <c r="H7265" s="12" t="b">
        <v>0</v>
      </c>
      <c r="I7265" s="13"/>
      <c r="J7265" s="13"/>
      <c r="K7265" s="12" t="b">
        <v>1</v>
      </c>
      <c r="L7265" s="14" t="s">
        <v>25342</v>
      </c>
      <c r="M7265" s="11" t="s">
        <v>19744</v>
      </c>
      <c r="N7265" s="11" t="s">
        <v>25806</v>
      </c>
      <c r="O7265" s="11" t="s">
        <v>23510</v>
      </c>
      <c r="P7265" s="11" t="s">
        <v>25344</v>
      </c>
      <c r="Q7265" s="11" t="s">
        <v>16380</v>
      </c>
      <c r="R7265" s="11" t="s">
        <v>23511</v>
      </c>
      <c r="S7265" s="11" t="s">
        <v>23512</v>
      </c>
      <c r="U7265" s="11" t="s">
        <v>22434</v>
      </c>
      <c r="W7265" s="11" t="s">
        <v>25344</v>
      </c>
      <c r="AA7265" s="11" t="s">
        <v>151</v>
      </c>
      <c r="AB7265" s="13"/>
      <c r="AC7265" s="13"/>
      <c r="AD7265" s="11" t="s">
        <v>23511</v>
      </c>
      <c r="AE7265" s="13"/>
      <c r="AF7265" s="13"/>
      <c r="AG7265" s="11" t="s">
        <v>152</v>
      </c>
      <c r="AH7265" s="11" t="s">
        <v>25345</v>
      </c>
      <c r="AJ7265" s="13"/>
      <c r="AK7265" s="13"/>
      <c r="AL7265" s="13"/>
      <c r="AM7265" s="13"/>
      <c r="AN7265" s="13"/>
      <c r="AO7265" s="13"/>
      <c r="AP7265" s="11" t="s">
        <v>25805</v>
      </c>
      <c r="AR7265" s="13"/>
      <c r="AS7265" s="13"/>
      <c r="AT7265" s="12" t="b">
        <v>1</v>
      </c>
      <c r="AU7265" s="13"/>
      <c r="AV7265" s="17">
        <v>45940.0</v>
      </c>
      <c r="AW7265" s="13"/>
      <c r="AX7265" s="14" t="s">
        <v>155</v>
      </c>
      <c r="AY7265" s="13"/>
      <c r="AZ7265" s="14">
        <v>5287.0</v>
      </c>
      <c r="BA7265" s="13"/>
    </row>
    <row r="7266">
      <c r="A7266" s="11" t="s">
        <v>25807</v>
      </c>
      <c r="B7266" s="11">
        <v>17985.0</v>
      </c>
      <c r="C7266" s="12" t="b">
        <v>1</v>
      </c>
      <c r="D7266" s="12" t="b">
        <v>1</v>
      </c>
      <c r="E7266" s="12" t="b">
        <v>0</v>
      </c>
      <c r="F7266" s="12" t="b">
        <v>0</v>
      </c>
      <c r="G7266" s="12" t="b">
        <v>0</v>
      </c>
      <c r="H7266" s="12" t="b">
        <v>0</v>
      </c>
      <c r="I7266" s="13"/>
      <c r="J7266" s="13"/>
      <c r="K7266" s="12" t="b">
        <v>1</v>
      </c>
      <c r="L7266" s="14" t="s">
        <v>25342</v>
      </c>
      <c r="M7266" s="11" t="s">
        <v>16711</v>
      </c>
      <c r="N7266" s="11" t="s">
        <v>25808</v>
      </c>
      <c r="O7266" s="11" t="s">
        <v>25809</v>
      </c>
      <c r="P7266" s="11" t="s">
        <v>25344</v>
      </c>
      <c r="Q7266" s="11" t="s">
        <v>16380</v>
      </c>
      <c r="R7266" s="11" t="s">
        <v>16716</v>
      </c>
      <c r="S7266" s="11" t="s">
        <v>3417</v>
      </c>
      <c r="U7266" s="11" t="s">
        <v>16715</v>
      </c>
      <c r="W7266" s="11" t="s">
        <v>25344</v>
      </c>
      <c r="AA7266" s="11" t="s">
        <v>151</v>
      </c>
      <c r="AB7266" s="13"/>
      <c r="AC7266" s="13"/>
      <c r="AD7266" s="11" t="s">
        <v>16716</v>
      </c>
      <c r="AF7266" s="13"/>
      <c r="AG7266" s="11" t="s">
        <v>152</v>
      </c>
      <c r="AH7266" s="11" t="s">
        <v>25345</v>
      </c>
      <c r="AJ7266" s="13"/>
      <c r="AK7266" s="13"/>
      <c r="AL7266" s="13"/>
      <c r="AM7266" s="13"/>
      <c r="AN7266" s="13"/>
      <c r="AO7266" s="13"/>
      <c r="AP7266" s="11" t="s">
        <v>25807</v>
      </c>
      <c r="AR7266" s="13"/>
      <c r="AS7266" s="13"/>
      <c r="AT7266" s="12" t="b">
        <v>1</v>
      </c>
      <c r="AU7266" s="13"/>
      <c r="AV7266" s="17">
        <v>45940.0</v>
      </c>
      <c r="AW7266" s="13"/>
      <c r="AX7266" s="14" t="s">
        <v>155</v>
      </c>
      <c r="AY7266" s="13"/>
      <c r="AZ7266" s="14">
        <v>5289.0</v>
      </c>
      <c r="BA7266" s="13"/>
    </row>
    <row r="7267">
      <c r="A7267" s="11" t="s">
        <v>25810</v>
      </c>
      <c r="B7267" s="11">
        <v>17986.0</v>
      </c>
      <c r="C7267" s="12" t="b">
        <v>1</v>
      </c>
      <c r="D7267" s="12" t="b">
        <v>1</v>
      </c>
      <c r="E7267" s="12" t="b">
        <v>0</v>
      </c>
      <c r="F7267" s="12" t="b">
        <v>0</v>
      </c>
      <c r="G7267" s="12" t="b">
        <v>0</v>
      </c>
      <c r="H7267" s="12" t="b">
        <v>0</v>
      </c>
      <c r="I7267" s="13"/>
      <c r="J7267" s="13"/>
      <c r="K7267" s="12" t="b">
        <v>1</v>
      </c>
      <c r="L7267" s="14" t="s">
        <v>25342</v>
      </c>
      <c r="M7267" s="11" t="s">
        <v>12109</v>
      </c>
      <c r="N7267" s="11" t="s">
        <v>25811</v>
      </c>
      <c r="O7267" s="11" t="s">
        <v>18077</v>
      </c>
      <c r="P7267" s="11" t="s">
        <v>25344</v>
      </c>
      <c r="Q7267" s="11" t="s">
        <v>16380</v>
      </c>
      <c r="R7267" s="11" t="s">
        <v>18078</v>
      </c>
      <c r="S7267" s="11" t="s">
        <v>18079</v>
      </c>
      <c r="U7267" s="11" t="s">
        <v>25019</v>
      </c>
      <c r="W7267" s="11" t="s">
        <v>25344</v>
      </c>
      <c r="AA7267" s="11" t="s">
        <v>151</v>
      </c>
      <c r="AB7267" s="13"/>
      <c r="AC7267" s="13"/>
      <c r="AD7267" s="11" t="s">
        <v>18078</v>
      </c>
      <c r="AE7267" s="13"/>
      <c r="AF7267" s="13"/>
      <c r="AG7267" s="11" t="s">
        <v>152</v>
      </c>
      <c r="AH7267" s="11" t="s">
        <v>25345</v>
      </c>
      <c r="AJ7267" s="13"/>
      <c r="AK7267" s="13"/>
      <c r="AL7267" s="13"/>
      <c r="AM7267" s="13"/>
      <c r="AN7267" s="13"/>
      <c r="AO7267" s="13"/>
      <c r="AP7267" s="11" t="s">
        <v>25810</v>
      </c>
      <c r="AR7267" s="13"/>
      <c r="AS7267" s="13"/>
      <c r="AT7267" s="12" t="b">
        <v>1</v>
      </c>
      <c r="AU7267" s="13"/>
      <c r="AV7267" s="17">
        <v>45940.0</v>
      </c>
      <c r="AW7267" s="13"/>
      <c r="AX7267" s="14" t="s">
        <v>155</v>
      </c>
      <c r="AY7267" s="13"/>
      <c r="AZ7267" s="14">
        <v>5280.0</v>
      </c>
      <c r="BA7267" s="13"/>
    </row>
    <row r="7268">
      <c r="A7268" s="11" t="s">
        <v>25812</v>
      </c>
      <c r="B7268" s="11">
        <v>17987.0</v>
      </c>
      <c r="C7268" s="12" t="b">
        <v>1</v>
      </c>
      <c r="D7268" s="12" t="b">
        <v>1</v>
      </c>
      <c r="E7268" s="12" t="b">
        <v>0</v>
      </c>
      <c r="F7268" s="12" t="b">
        <v>0</v>
      </c>
      <c r="G7268" s="12" t="b">
        <v>0</v>
      </c>
      <c r="H7268" s="12" t="b">
        <v>0</v>
      </c>
      <c r="I7268" s="13"/>
      <c r="J7268" s="13"/>
      <c r="K7268" s="12" t="b">
        <v>1</v>
      </c>
      <c r="L7268" s="14" t="s">
        <v>25342</v>
      </c>
      <c r="M7268" s="11" t="s">
        <v>12109</v>
      </c>
      <c r="N7268" s="11" t="s">
        <v>25813</v>
      </c>
      <c r="O7268" s="11" t="s">
        <v>21721</v>
      </c>
      <c r="P7268" s="11" t="s">
        <v>25344</v>
      </c>
      <c r="Q7268" s="11" t="s">
        <v>16380</v>
      </c>
      <c r="R7268" s="11" t="s">
        <v>21722</v>
      </c>
      <c r="S7268" s="11" t="s">
        <v>21723</v>
      </c>
      <c r="U7268" s="11" t="s">
        <v>25019</v>
      </c>
      <c r="W7268" s="11" t="s">
        <v>25344</v>
      </c>
      <c r="AA7268" s="11" t="s">
        <v>151</v>
      </c>
      <c r="AB7268" s="13"/>
      <c r="AC7268" s="13"/>
      <c r="AD7268" s="11" t="s">
        <v>21722</v>
      </c>
      <c r="AE7268" s="13"/>
      <c r="AF7268" s="13"/>
      <c r="AG7268" s="11" t="s">
        <v>152</v>
      </c>
      <c r="AH7268" s="11" t="s">
        <v>25345</v>
      </c>
      <c r="AJ7268" s="13"/>
      <c r="AK7268" s="13"/>
      <c r="AL7268" s="13"/>
      <c r="AM7268" s="13"/>
      <c r="AN7268" s="13"/>
      <c r="AO7268" s="13"/>
      <c r="AP7268" s="11" t="s">
        <v>25812</v>
      </c>
      <c r="AR7268" s="13"/>
      <c r="AS7268" s="13"/>
      <c r="AT7268" s="12" t="b">
        <v>1</v>
      </c>
      <c r="AU7268" s="13"/>
      <c r="AV7268" s="17">
        <v>45940.0</v>
      </c>
      <c r="AW7268" s="13"/>
      <c r="AX7268" s="14" t="s">
        <v>155</v>
      </c>
      <c r="AY7268" s="13"/>
      <c r="AZ7268" s="14">
        <v>5290.0</v>
      </c>
      <c r="BA7268" s="13"/>
    </row>
    <row r="7269">
      <c r="A7269" s="11" t="s">
        <v>25814</v>
      </c>
      <c r="B7269" s="11">
        <v>17988.0</v>
      </c>
      <c r="C7269" s="12" t="b">
        <v>1</v>
      </c>
      <c r="D7269" s="12" t="b">
        <v>0</v>
      </c>
      <c r="E7269" s="12" t="b">
        <v>0</v>
      </c>
      <c r="F7269" s="12" t="b">
        <v>0</v>
      </c>
      <c r="G7269" s="12" t="b">
        <v>0</v>
      </c>
      <c r="H7269" s="12" t="b">
        <v>0</v>
      </c>
      <c r="I7269" s="13"/>
      <c r="J7269" s="13"/>
      <c r="K7269" s="12" t="b">
        <v>1</v>
      </c>
      <c r="L7269" s="14" t="s">
        <v>25342</v>
      </c>
      <c r="M7269" s="11" t="s">
        <v>2970</v>
      </c>
      <c r="N7269" s="11" t="s">
        <v>25815</v>
      </c>
      <c r="O7269" s="11" t="s">
        <v>24741</v>
      </c>
      <c r="P7269" s="11" t="s">
        <v>25344</v>
      </c>
      <c r="Q7269" s="11" t="s">
        <v>16380</v>
      </c>
      <c r="R7269" s="11" t="s">
        <v>11249</v>
      </c>
      <c r="S7269" s="11" t="s">
        <v>272</v>
      </c>
      <c r="U7269" s="11" t="s">
        <v>24743</v>
      </c>
      <c r="W7269" s="11" t="s">
        <v>25344</v>
      </c>
      <c r="AA7269" s="11" t="s">
        <v>151</v>
      </c>
      <c r="AB7269" s="13"/>
      <c r="AC7269" s="13"/>
      <c r="AD7269" s="11" t="s">
        <v>11249</v>
      </c>
      <c r="AE7269" s="13"/>
      <c r="AF7269" s="13"/>
      <c r="AG7269" s="11" t="s">
        <v>152</v>
      </c>
      <c r="AH7269" s="11" t="s">
        <v>25345</v>
      </c>
      <c r="AJ7269" s="13"/>
      <c r="AK7269" s="13"/>
      <c r="AL7269" s="13"/>
      <c r="AM7269" s="13"/>
      <c r="AN7269" s="13"/>
      <c r="AO7269" s="13"/>
      <c r="AP7269" s="11" t="s">
        <v>25814</v>
      </c>
      <c r="AR7269" s="13"/>
      <c r="AS7269" s="13"/>
      <c r="AT7269" s="12" t="b">
        <v>1</v>
      </c>
      <c r="AU7269" s="13"/>
      <c r="AV7269" s="17">
        <v>45940.0</v>
      </c>
      <c r="AW7269" s="13"/>
      <c r="AX7269" s="14" t="s">
        <v>155</v>
      </c>
      <c r="AY7269" s="13"/>
      <c r="AZ7269" s="14">
        <v>5283.0</v>
      </c>
      <c r="BA7269" s="13"/>
    </row>
    <row r="7270">
      <c r="A7270" s="11" t="s">
        <v>25816</v>
      </c>
      <c r="B7270" s="11">
        <v>17989.0</v>
      </c>
      <c r="C7270" s="12" t="b">
        <v>1</v>
      </c>
      <c r="D7270" s="12" t="b">
        <v>0</v>
      </c>
      <c r="E7270" s="12" t="b">
        <v>0</v>
      </c>
      <c r="F7270" s="12" t="b">
        <v>0</v>
      </c>
      <c r="G7270" s="12" t="b">
        <v>0</v>
      </c>
      <c r="H7270" s="12" t="b">
        <v>0</v>
      </c>
      <c r="I7270" s="13"/>
      <c r="J7270" s="13"/>
      <c r="K7270" s="12" t="b">
        <v>1</v>
      </c>
      <c r="L7270" s="14" t="s">
        <v>25342</v>
      </c>
      <c r="M7270" s="11" t="s">
        <v>3870</v>
      </c>
      <c r="N7270" s="11" t="s">
        <v>25817</v>
      </c>
      <c r="O7270" s="11" t="s">
        <v>12405</v>
      </c>
      <c r="P7270" s="11" t="s">
        <v>25344</v>
      </c>
      <c r="Q7270" s="11" t="s">
        <v>16380</v>
      </c>
      <c r="R7270" s="11" t="s">
        <v>12406</v>
      </c>
      <c r="U7270" s="11" t="s">
        <v>22200</v>
      </c>
      <c r="W7270" s="11" t="s">
        <v>25344</v>
      </c>
      <c r="AA7270" s="11" t="s">
        <v>151</v>
      </c>
      <c r="AB7270" s="13"/>
      <c r="AC7270" s="13"/>
      <c r="AD7270" s="11" t="s">
        <v>12407</v>
      </c>
      <c r="AG7270" s="11" t="s">
        <v>152</v>
      </c>
      <c r="AH7270" s="11" t="s">
        <v>25345</v>
      </c>
      <c r="AJ7270" s="13"/>
      <c r="AK7270" s="13"/>
      <c r="AL7270" s="13"/>
      <c r="AM7270" s="13"/>
      <c r="AN7270" s="13"/>
      <c r="AO7270" s="13"/>
      <c r="AP7270" s="11" t="s">
        <v>25816</v>
      </c>
      <c r="AR7270" s="13"/>
      <c r="AS7270" s="13"/>
      <c r="AT7270" s="12" t="b">
        <v>1</v>
      </c>
      <c r="AU7270" s="13"/>
      <c r="AV7270" s="17">
        <v>45940.0</v>
      </c>
      <c r="AW7270" s="13"/>
      <c r="AX7270" s="14" t="s">
        <v>155</v>
      </c>
      <c r="AY7270" s="13"/>
      <c r="AZ7270" s="14">
        <v>5281.0</v>
      </c>
      <c r="BA7270" s="13"/>
    </row>
    <row r="7271">
      <c r="A7271" s="11" t="s">
        <v>25818</v>
      </c>
      <c r="B7271" s="11">
        <v>17990.0</v>
      </c>
      <c r="C7271" s="12" t="b">
        <v>0</v>
      </c>
      <c r="D7271" s="12" t="b">
        <v>0</v>
      </c>
      <c r="E7271" s="12" t="b">
        <v>0</v>
      </c>
      <c r="F7271" s="12" t="b">
        <v>0</v>
      </c>
      <c r="G7271" s="12" t="b">
        <v>0</v>
      </c>
      <c r="H7271" s="12" t="b">
        <v>0</v>
      </c>
      <c r="I7271" s="13"/>
      <c r="J7271" s="13"/>
      <c r="K7271" s="12" t="b">
        <v>1</v>
      </c>
      <c r="L7271" s="14" t="s">
        <v>25342</v>
      </c>
      <c r="M7271" s="11" t="s">
        <v>19744</v>
      </c>
      <c r="N7271" s="11" t="s">
        <v>25819</v>
      </c>
      <c r="O7271" s="11" t="s">
        <v>25820</v>
      </c>
      <c r="P7271" s="11" t="s">
        <v>25344</v>
      </c>
      <c r="Q7271" s="11" t="s">
        <v>16380</v>
      </c>
      <c r="R7271" s="11" t="s">
        <v>25821</v>
      </c>
      <c r="S7271" s="11" t="s">
        <v>25822</v>
      </c>
      <c r="U7271" s="11" t="s">
        <v>22434</v>
      </c>
      <c r="W7271" s="11" t="s">
        <v>25344</v>
      </c>
      <c r="AA7271" s="11" t="s">
        <v>151</v>
      </c>
      <c r="AB7271" s="13"/>
      <c r="AC7271" s="13"/>
      <c r="AD7271" s="11" t="s">
        <v>25821</v>
      </c>
      <c r="AF7271" s="13"/>
      <c r="AG7271" s="11" t="s">
        <v>152</v>
      </c>
      <c r="AH7271" s="11" t="s">
        <v>25345</v>
      </c>
      <c r="AJ7271" s="13"/>
      <c r="AK7271" s="13"/>
      <c r="AL7271" s="13"/>
      <c r="AM7271" s="13"/>
      <c r="AN7271" s="13"/>
      <c r="AO7271" s="13"/>
      <c r="AP7271" s="11" t="s">
        <v>25818</v>
      </c>
      <c r="AR7271" s="13"/>
      <c r="AS7271" s="13"/>
      <c r="AT7271" s="12" t="b">
        <v>1</v>
      </c>
      <c r="AU7271" s="13"/>
      <c r="AV7271" s="15">
        <v>45879.0</v>
      </c>
      <c r="AW7271" s="13"/>
      <c r="AX7271" s="14" t="s">
        <v>155</v>
      </c>
      <c r="AY7271" s="13"/>
      <c r="AZ7271" s="14">
        <v>211.0</v>
      </c>
      <c r="BA7271" s="13"/>
    </row>
    <row r="7272">
      <c r="A7272" s="11" t="s">
        <v>25823</v>
      </c>
      <c r="B7272" s="11">
        <v>17991.0</v>
      </c>
      <c r="C7272" s="12" t="b">
        <v>1</v>
      </c>
      <c r="D7272" s="12" t="b">
        <v>0</v>
      </c>
      <c r="E7272" s="12" t="b">
        <v>0</v>
      </c>
      <c r="F7272" s="12" t="b">
        <v>0</v>
      </c>
      <c r="G7272" s="12" t="b">
        <v>0</v>
      </c>
      <c r="H7272" s="12" t="b">
        <v>0</v>
      </c>
      <c r="I7272" s="13"/>
      <c r="J7272" s="13"/>
      <c r="K7272" s="12" t="b">
        <v>1</v>
      </c>
      <c r="L7272" s="14" t="s">
        <v>25342</v>
      </c>
      <c r="M7272" s="11" t="s">
        <v>17191</v>
      </c>
      <c r="N7272" s="11" t="s">
        <v>25824</v>
      </c>
      <c r="O7272" s="11" t="s">
        <v>25825</v>
      </c>
      <c r="P7272" s="11" t="s">
        <v>25344</v>
      </c>
      <c r="Q7272" s="11" t="s">
        <v>16380</v>
      </c>
      <c r="R7272" s="11" t="s">
        <v>25826</v>
      </c>
      <c r="S7272" s="11" t="s">
        <v>25827</v>
      </c>
      <c r="U7272" s="11" t="s">
        <v>25736</v>
      </c>
      <c r="W7272" s="11" t="s">
        <v>25344</v>
      </c>
      <c r="AA7272" s="11" t="s">
        <v>151</v>
      </c>
      <c r="AB7272" s="13"/>
      <c r="AC7272" s="13"/>
      <c r="AD7272" s="11" t="s">
        <v>25826</v>
      </c>
      <c r="AF7272" s="13"/>
      <c r="AG7272" s="11" t="s">
        <v>152</v>
      </c>
      <c r="AH7272" s="11" t="s">
        <v>25345</v>
      </c>
      <c r="AJ7272" s="13"/>
      <c r="AK7272" s="13"/>
      <c r="AL7272" s="13"/>
      <c r="AM7272" s="13"/>
      <c r="AN7272" s="13"/>
      <c r="AO7272" s="13"/>
      <c r="AP7272" s="11" t="s">
        <v>25823</v>
      </c>
      <c r="AR7272" s="13"/>
      <c r="AS7272" s="13"/>
      <c r="AT7272" s="12" t="b">
        <v>1</v>
      </c>
      <c r="AU7272" s="13"/>
      <c r="AV7272" s="17">
        <v>45940.0</v>
      </c>
      <c r="AW7272" s="13"/>
      <c r="AX7272" s="14" t="s">
        <v>155</v>
      </c>
      <c r="AY7272" s="13"/>
      <c r="AZ7272" s="14">
        <v>5292.0</v>
      </c>
      <c r="BA7272" s="13"/>
    </row>
    <row r="7273">
      <c r="A7273" s="11" t="s">
        <v>25828</v>
      </c>
      <c r="B7273" s="11">
        <v>17992.0</v>
      </c>
      <c r="C7273" s="12" t="b">
        <v>1</v>
      </c>
      <c r="D7273" s="12" t="b">
        <v>0</v>
      </c>
      <c r="E7273" s="12" t="b">
        <v>0</v>
      </c>
      <c r="F7273" s="12" t="b">
        <v>0</v>
      </c>
      <c r="G7273" s="12" t="b">
        <v>0</v>
      </c>
      <c r="H7273" s="12" t="b">
        <v>0</v>
      </c>
      <c r="I7273" s="13"/>
      <c r="J7273" s="13"/>
      <c r="K7273" s="12" t="b">
        <v>1</v>
      </c>
      <c r="L7273" s="14" t="s">
        <v>25342</v>
      </c>
      <c r="M7273" s="11" t="s">
        <v>1221</v>
      </c>
      <c r="N7273" s="11" t="s">
        <v>25829</v>
      </c>
      <c r="O7273" s="11" t="s">
        <v>24391</v>
      </c>
      <c r="P7273" s="11" t="s">
        <v>25344</v>
      </c>
      <c r="Q7273" s="11" t="s">
        <v>16380</v>
      </c>
      <c r="R7273" s="11" t="s">
        <v>24392</v>
      </c>
      <c r="S7273" s="11" t="s">
        <v>24393</v>
      </c>
      <c r="U7273" s="11" t="s">
        <v>23654</v>
      </c>
      <c r="W7273" s="11" t="s">
        <v>25344</v>
      </c>
      <c r="AA7273" s="11" t="s">
        <v>151</v>
      </c>
      <c r="AB7273" s="13"/>
      <c r="AC7273" s="13"/>
      <c r="AD7273" s="11" t="s">
        <v>24392</v>
      </c>
      <c r="AF7273" s="13"/>
      <c r="AG7273" s="11" t="s">
        <v>152</v>
      </c>
      <c r="AH7273" s="11" t="s">
        <v>25345</v>
      </c>
      <c r="AJ7273" s="13"/>
      <c r="AK7273" s="13"/>
      <c r="AL7273" s="13"/>
      <c r="AM7273" s="13"/>
      <c r="AN7273" s="13"/>
      <c r="AO7273" s="13"/>
      <c r="AP7273" s="11" t="s">
        <v>25828</v>
      </c>
      <c r="AR7273" s="13"/>
      <c r="AS7273" s="13"/>
      <c r="AT7273" s="12" t="b">
        <v>1</v>
      </c>
      <c r="AU7273" s="13"/>
      <c r="AV7273" s="17">
        <v>45940.0</v>
      </c>
      <c r="AW7273" s="13"/>
      <c r="AX7273" s="14" t="s">
        <v>155</v>
      </c>
      <c r="AY7273" s="13"/>
      <c r="AZ7273" s="14">
        <v>5284.0</v>
      </c>
      <c r="BA7273" s="13"/>
    </row>
    <row r="7274">
      <c r="A7274" s="11" t="s">
        <v>25830</v>
      </c>
      <c r="B7274" s="11">
        <v>17993.0</v>
      </c>
      <c r="C7274" s="12" t="b">
        <v>1</v>
      </c>
      <c r="D7274" s="12" t="b">
        <v>0</v>
      </c>
      <c r="E7274" s="12" t="b">
        <v>0</v>
      </c>
      <c r="F7274" s="12" t="b">
        <v>0</v>
      </c>
      <c r="G7274" s="12" t="b">
        <v>0</v>
      </c>
      <c r="H7274" s="12" t="b">
        <v>0</v>
      </c>
      <c r="I7274" s="13"/>
      <c r="J7274" s="13"/>
      <c r="K7274" s="12" t="b">
        <v>1</v>
      </c>
      <c r="L7274" s="14" t="s">
        <v>25342</v>
      </c>
      <c r="M7274" s="11" t="s">
        <v>3870</v>
      </c>
      <c r="N7274" s="11" t="s">
        <v>25831</v>
      </c>
      <c r="O7274" s="11" t="s">
        <v>23934</v>
      </c>
      <c r="P7274" s="11" t="s">
        <v>25344</v>
      </c>
      <c r="Q7274" s="11" t="s">
        <v>16380</v>
      </c>
      <c r="R7274" s="11" t="s">
        <v>23935</v>
      </c>
      <c r="S7274" s="11" t="s">
        <v>23936</v>
      </c>
      <c r="U7274" s="11" t="s">
        <v>22200</v>
      </c>
      <c r="W7274" s="11" t="s">
        <v>25344</v>
      </c>
      <c r="AA7274" s="11" t="s">
        <v>151</v>
      </c>
      <c r="AB7274" s="13"/>
      <c r="AC7274" s="13"/>
      <c r="AD7274" s="11" t="s">
        <v>23935</v>
      </c>
      <c r="AE7274" s="13"/>
      <c r="AF7274" s="13"/>
      <c r="AG7274" s="11" t="s">
        <v>152</v>
      </c>
      <c r="AH7274" s="11" t="s">
        <v>25345</v>
      </c>
      <c r="AJ7274" s="13"/>
      <c r="AK7274" s="13"/>
      <c r="AL7274" s="13"/>
      <c r="AM7274" s="13"/>
      <c r="AN7274" s="13"/>
      <c r="AO7274" s="13"/>
      <c r="AP7274" s="11" t="s">
        <v>25830</v>
      </c>
      <c r="AR7274" s="13"/>
      <c r="AS7274" s="13"/>
      <c r="AT7274" s="12" t="b">
        <v>1</v>
      </c>
      <c r="AU7274" s="13"/>
      <c r="AV7274" s="17">
        <v>45940.0</v>
      </c>
      <c r="AW7274" s="13"/>
      <c r="AX7274" s="14" t="s">
        <v>155</v>
      </c>
      <c r="AY7274" s="13"/>
      <c r="AZ7274" s="14">
        <v>5291.0</v>
      </c>
      <c r="BA7274" s="13"/>
    </row>
    <row r="7275">
      <c r="A7275" s="11" t="s">
        <v>25832</v>
      </c>
      <c r="B7275" s="11">
        <v>17997.0</v>
      </c>
      <c r="C7275" s="12" t="b">
        <v>1</v>
      </c>
      <c r="D7275" s="12" t="b">
        <v>1</v>
      </c>
      <c r="E7275" s="12" t="b">
        <v>0</v>
      </c>
      <c r="F7275" s="12" t="b">
        <v>0</v>
      </c>
      <c r="G7275" s="12" t="b">
        <v>0</v>
      </c>
      <c r="H7275" s="12" t="b">
        <v>0</v>
      </c>
      <c r="I7275" s="13"/>
      <c r="J7275" s="13"/>
      <c r="K7275" s="12" t="b">
        <v>1</v>
      </c>
      <c r="L7275" s="14" t="s">
        <v>25342</v>
      </c>
      <c r="M7275" s="11" t="s">
        <v>1203</v>
      </c>
      <c r="N7275" s="11" t="s">
        <v>25833</v>
      </c>
      <c r="O7275" s="11" t="s">
        <v>25834</v>
      </c>
      <c r="P7275" s="11" t="s">
        <v>25344</v>
      </c>
      <c r="Q7275" s="11" t="s">
        <v>16380</v>
      </c>
      <c r="R7275" s="11" t="s">
        <v>25835</v>
      </c>
      <c r="S7275" s="11" t="s">
        <v>4030</v>
      </c>
      <c r="U7275" s="11" t="s">
        <v>11537</v>
      </c>
      <c r="W7275" s="11" t="s">
        <v>25344</v>
      </c>
      <c r="AA7275" s="11" t="s">
        <v>151</v>
      </c>
      <c r="AB7275" s="13"/>
      <c r="AC7275" s="13"/>
      <c r="AD7275" s="11" t="s">
        <v>25835</v>
      </c>
      <c r="AE7275" s="13"/>
      <c r="AF7275" s="13"/>
      <c r="AG7275" s="11" t="s">
        <v>152</v>
      </c>
      <c r="AH7275" s="11" t="s">
        <v>25345</v>
      </c>
      <c r="AJ7275" s="13"/>
      <c r="AK7275" s="13"/>
      <c r="AL7275" s="13"/>
      <c r="AM7275" s="13"/>
      <c r="AN7275" s="13"/>
      <c r="AO7275" s="13"/>
      <c r="AP7275" s="11" t="s">
        <v>25832</v>
      </c>
      <c r="AR7275" s="13"/>
      <c r="AS7275" s="13"/>
      <c r="AT7275" s="12" t="b">
        <v>1</v>
      </c>
      <c r="AU7275" s="13"/>
      <c r="AV7275" s="17">
        <v>45940.0</v>
      </c>
      <c r="AW7275" s="13"/>
      <c r="AX7275" s="14" t="s">
        <v>155</v>
      </c>
      <c r="AY7275" s="13"/>
      <c r="AZ7275" s="14">
        <v>5293.0</v>
      </c>
      <c r="BA7275" s="13"/>
    </row>
    <row r="7276">
      <c r="A7276" s="11" t="s">
        <v>25836</v>
      </c>
      <c r="B7276" s="11">
        <v>17998.0</v>
      </c>
      <c r="C7276" s="12" t="b">
        <v>1</v>
      </c>
      <c r="D7276" s="12" t="b">
        <v>0</v>
      </c>
      <c r="E7276" s="12" t="b">
        <v>0</v>
      </c>
      <c r="F7276" s="12" t="b">
        <v>0</v>
      </c>
      <c r="G7276" s="12" t="b">
        <v>0</v>
      </c>
      <c r="H7276" s="12" t="b">
        <v>0</v>
      </c>
      <c r="I7276" s="13"/>
      <c r="J7276" s="13"/>
      <c r="K7276" s="12" t="b">
        <v>1</v>
      </c>
      <c r="L7276" s="14" t="s">
        <v>25342</v>
      </c>
      <c r="M7276" s="11" t="s">
        <v>12349</v>
      </c>
      <c r="N7276" s="11" t="s">
        <v>25837</v>
      </c>
      <c r="O7276" s="11" t="s">
        <v>25302</v>
      </c>
      <c r="P7276" s="11" t="s">
        <v>25344</v>
      </c>
      <c r="Q7276" s="11" t="s">
        <v>16380</v>
      </c>
      <c r="R7276" s="11" t="s">
        <v>25303</v>
      </c>
      <c r="S7276" s="11" t="s">
        <v>25304</v>
      </c>
      <c r="U7276" s="11" t="s">
        <v>23755</v>
      </c>
      <c r="W7276" s="11" t="s">
        <v>25344</v>
      </c>
      <c r="AA7276" s="11" t="s">
        <v>151</v>
      </c>
      <c r="AB7276" s="13"/>
      <c r="AC7276" s="13"/>
      <c r="AD7276" s="11" t="s">
        <v>25303</v>
      </c>
      <c r="AF7276" s="13"/>
      <c r="AG7276" s="11" t="s">
        <v>152</v>
      </c>
      <c r="AH7276" s="11" t="s">
        <v>25345</v>
      </c>
      <c r="AJ7276" s="13"/>
      <c r="AK7276" s="13"/>
      <c r="AL7276" s="13"/>
      <c r="AM7276" s="13"/>
      <c r="AN7276" s="13"/>
      <c r="AO7276" s="13"/>
      <c r="AP7276" s="11" t="s">
        <v>25836</v>
      </c>
      <c r="AR7276" s="13"/>
      <c r="AS7276" s="13"/>
      <c r="AT7276" s="12" t="b">
        <v>1</v>
      </c>
      <c r="AU7276" s="13"/>
      <c r="AV7276" s="17">
        <v>45940.0</v>
      </c>
      <c r="AW7276" s="13"/>
      <c r="AX7276" s="14" t="s">
        <v>155</v>
      </c>
      <c r="AY7276" s="13"/>
      <c r="AZ7276" s="14">
        <v>5294.0</v>
      </c>
      <c r="BA7276" s="13"/>
    </row>
    <row r="7277">
      <c r="A7277" s="11" t="s">
        <v>25838</v>
      </c>
      <c r="B7277" s="11">
        <v>18000.0</v>
      </c>
      <c r="C7277" s="12" t="b">
        <v>1</v>
      </c>
      <c r="D7277" s="12" t="b">
        <v>1</v>
      </c>
      <c r="E7277" s="12" t="b">
        <v>0</v>
      </c>
      <c r="F7277" s="12" t="b">
        <v>0</v>
      </c>
      <c r="G7277" s="12" t="b">
        <v>0</v>
      </c>
      <c r="H7277" s="12" t="b">
        <v>0</v>
      </c>
      <c r="I7277" s="13"/>
      <c r="J7277" s="13"/>
      <c r="K7277" s="12" t="b">
        <v>1</v>
      </c>
      <c r="L7277" s="15">
        <v>45970.0</v>
      </c>
      <c r="M7277" s="11" t="s">
        <v>230</v>
      </c>
      <c r="N7277" s="11" t="s">
        <v>25839</v>
      </c>
      <c r="O7277" s="11" t="s">
        <v>15840</v>
      </c>
      <c r="P7277" s="11" t="s">
        <v>25431</v>
      </c>
      <c r="Q7277" s="11" t="s">
        <v>16866</v>
      </c>
      <c r="R7277" s="11" t="s">
        <v>15841</v>
      </c>
      <c r="S7277" s="11" t="s">
        <v>15842</v>
      </c>
      <c r="U7277" s="11" t="s">
        <v>17121</v>
      </c>
      <c r="W7277" s="11" t="s">
        <v>25431</v>
      </c>
      <c r="AA7277" s="11" t="s">
        <v>151</v>
      </c>
      <c r="AB7277" s="13"/>
      <c r="AC7277" s="13"/>
      <c r="AD7277" s="11" t="s">
        <v>15841</v>
      </c>
      <c r="AF7277" s="13"/>
      <c r="AG7277" s="11" t="s">
        <v>152</v>
      </c>
      <c r="AH7277" s="11" t="s">
        <v>25432</v>
      </c>
      <c r="AJ7277" s="13"/>
      <c r="AK7277" s="13"/>
      <c r="AL7277" s="14">
        <v>5.0</v>
      </c>
      <c r="AM7277" s="13"/>
      <c r="AN7277" s="13"/>
      <c r="AO7277" s="13"/>
      <c r="AP7277" s="11" t="s">
        <v>25838</v>
      </c>
      <c r="AR7277" s="13"/>
      <c r="AS7277" s="13"/>
      <c r="AT7277" s="12" t="b">
        <v>1</v>
      </c>
      <c r="AU7277" s="13"/>
      <c r="AV7277" s="17">
        <v>45940.0</v>
      </c>
      <c r="AW7277" s="13"/>
      <c r="AX7277" s="14" t="s">
        <v>155</v>
      </c>
      <c r="AY7277" s="13"/>
      <c r="AZ7277" s="14">
        <v>5244.0</v>
      </c>
      <c r="BA7277" s="13"/>
    </row>
    <row r="7278">
      <c r="A7278" s="11" t="s">
        <v>25840</v>
      </c>
      <c r="B7278" s="11">
        <v>18001.0</v>
      </c>
      <c r="C7278" s="12" t="b">
        <v>1</v>
      </c>
      <c r="D7278" s="12" t="b">
        <v>1</v>
      </c>
      <c r="E7278" s="12" t="b">
        <v>0</v>
      </c>
      <c r="F7278" s="12" t="b">
        <v>0</v>
      </c>
      <c r="G7278" s="12" t="b">
        <v>0</v>
      </c>
      <c r="H7278" s="12" t="b">
        <v>0</v>
      </c>
      <c r="I7278" s="13"/>
      <c r="J7278" s="13"/>
      <c r="K7278" s="12" t="b">
        <v>1</v>
      </c>
      <c r="L7278" s="15">
        <v>45725.0</v>
      </c>
      <c r="M7278" s="11" t="s">
        <v>9218</v>
      </c>
      <c r="N7278" s="11" t="s">
        <v>25841</v>
      </c>
      <c r="O7278" s="11" t="s">
        <v>23535</v>
      </c>
      <c r="P7278" s="11" t="s">
        <v>24811</v>
      </c>
      <c r="Q7278" s="11" t="s">
        <v>16866</v>
      </c>
      <c r="R7278" s="11" t="s">
        <v>23536</v>
      </c>
      <c r="S7278" s="11" t="s">
        <v>23537</v>
      </c>
      <c r="U7278" s="11" t="s">
        <v>15511</v>
      </c>
      <c r="W7278" s="11" t="s">
        <v>24811</v>
      </c>
      <c r="AA7278" s="11" t="s">
        <v>151</v>
      </c>
      <c r="AB7278" s="13"/>
      <c r="AC7278" s="13"/>
      <c r="AD7278" s="11" t="s">
        <v>23536</v>
      </c>
      <c r="AE7278" s="13"/>
      <c r="AF7278" s="13"/>
      <c r="AG7278" s="11" t="s">
        <v>152</v>
      </c>
      <c r="AH7278" s="11" t="s">
        <v>24812</v>
      </c>
      <c r="AJ7278" s="13"/>
      <c r="AK7278" s="13"/>
      <c r="AL7278" s="14">
        <v>4.0</v>
      </c>
      <c r="AM7278" s="13"/>
      <c r="AN7278" s="13"/>
      <c r="AO7278" s="13"/>
      <c r="AP7278" s="11" t="s">
        <v>25840</v>
      </c>
      <c r="AR7278" s="13"/>
      <c r="AS7278" s="13"/>
      <c r="AT7278" s="12" t="b">
        <v>1</v>
      </c>
      <c r="AU7278" s="13"/>
      <c r="AV7278" s="17">
        <v>45940.0</v>
      </c>
      <c r="AW7278" s="13"/>
      <c r="AX7278" s="14" t="s">
        <v>155</v>
      </c>
      <c r="AY7278" s="13"/>
      <c r="AZ7278" s="14">
        <v>5183.0</v>
      </c>
      <c r="BA7278" s="13"/>
    </row>
    <row r="7279">
      <c r="A7279" s="11" t="s">
        <v>25842</v>
      </c>
      <c r="B7279" s="11">
        <v>18002.0</v>
      </c>
      <c r="C7279" s="12" t="b">
        <v>1</v>
      </c>
      <c r="D7279" s="12" t="b">
        <v>0</v>
      </c>
      <c r="E7279" s="12" t="b">
        <v>0</v>
      </c>
      <c r="F7279" s="12" t="b">
        <v>0</v>
      </c>
      <c r="G7279" s="12" t="b">
        <v>0</v>
      </c>
      <c r="H7279" s="12" t="b">
        <v>0</v>
      </c>
      <c r="I7279" s="13"/>
      <c r="J7279" s="13"/>
      <c r="K7279" s="12" t="b">
        <v>1</v>
      </c>
      <c r="L7279" s="14" t="s">
        <v>25342</v>
      </c>
      <c r="M7279" s="11" t="s">
        <v>1203</v>
      </c>
      <c r="N7279" s="11" t="s">
        <v>25843</v>
      </c>
      <c r="O7279" s="11" t="s">
        <v>13327</v>
      </c>
      <c r="P7279" s="11" t="s">
        <v>25344</v>
      </c>
      <c r="Q7279" s="11" t="s">
        <v>16380</v>
      </c>
      <c r="R7279" s="11" t="s">
        <v>13328</v>
      </c>
      <c r="S7279" s="11" t="s">
        <v>13329</v>
      </c>
      <c r="U7279" s="11" t="s">
        <v>11537</v>
      </c>
      <c r="W7279" s="11" t="s">
        <v>25344</v>
      </c>
      <c r="AA7279" s="11" t="s">
        <v>151</v>
      </c>
      <c r="AB7279" s="13"/>
      <c r="AC7279" s="13"/>
      <c r="AD7279" s="11" t="s">
        <v>13328</v>
      </c>
      <c r="AF7279" s="13"/>
      <c r="AG7279" s="11" t="s">
        <v>152</v>
      </c>
      <c r="AH7279" s="11" t="s">
        <v>25345</v>
      </c>
      <c r="AJ7279" s="13"/>
      <c r="AK7279" s="13"/>
      <c r="AL7279" s="13"/>
      <c r="AM7279" s="13"/>
      <c r="AN7279" s="13"/>
      <c r="AO7279" s="13"/>
      <c r="AP7279" s="11" t="s">
        <v>25842</v>
      </c>
      <c r="AR7279" s="13"/>
      <c r="AS7279" s="13"/>
      <c r="AT7279" s="12" t="b">
        <v>1</v>
      </c>
      <c r="AU7279" s="13"/>
      <c r="AV7279" s="17">
        <v>45940.0</v>
      </c>
      <c r="AW7279" s="13"/>
      <c r="AX7279" s="14" t="s">
        <v>155</v>
      </c>
      <c r="AY7279" s="13"/>
      <c r="AZ7279" s="14">
        <v>5295.0</v>
      </c>
      <c r="BA7279" s="13"/>
    </row>
    <row r="7280">
      <c r="A7280" s="11" t="s">
        <v>25844</v>
      </c>
      <c r="B7280" s="11">
        <v>18004.0</v>
      </c>
      <c r="C7280" s="12" t="b">
        <v>1</v>
      </c>
      <c r="D7280" s="12" t="b">
        <v>1</v>
      </c>
      <c r="E7280" s="12" t="b">
        <v>0</v>
      </c>
      <c r="F7280" s="12" t="b">
        <v>0</v>
      </c>
      <c r="G7280" s="12" t="b">
        <v>0</v>
      </c>
      <c r="H7280" s="12" t="b">
        <v>0</v>
      </c>
      <c r="I7280" s="13"/>
      <c r="J7280" s="13"/>
      <c r="K7280" s="12" t="b">
        <v>1</v>
      </c>
      <c r="L7280" s="15">
        <v>45725.0</v>
      </c>
      <c r="M7280" s="11" t="s">
        <v>1203</v>
      </c>
      <c r="N7280" s="11" t="s">
        <v>25845</v>
      </c>
      <c r="O7280" s="11" t="s">
        <v>13327</v>
      </c>
      <c r="P7280" s="11" t="s">
        <v>24811</v>
      </c>
      <c r="Q7280" s="11" t="s">
        <v>16866</v>
      </c>
      <c r="R7280" s="11" t="s">
        <v>13328</v>
      </c>
      <c r="S7280" s="11" t="s">
        <v>13329</v>
      </c>
      <c r="U7280" s="11" t="s">
        <v>11537</v>
      </c>
      <c r="W7280" s="11" t="s">
        <v>24811</v>
      </c>
      <c r="AA7280" s="11" t="s">
        <v>151</v>
      </c>
      <c r="AB7280" s="13"/>
      <c r="AC7280" s="13"/>
      <c r="AD7280" s="11" t="s">
        <v>13328</v>
      </c>
      <c r="AF7280" s="13"/>
      <c r="AG7280" s="11" t="s">
        <v>152</v>
      </c>
      <c r="AH7280" s="11" t="s">
        <v>24812</v>
      </c>
      <c r="AJ7280" s="13"/>
      <c r="AK7280" s="13"/>
      <c r="AL7280" s="13"/>
      <c r="AM7280" s="13"/>
      <c r="AN7280" s="13"/>
      <c r="AO7280" s="13"/>
      <c r="AP7280" s="11" t="s">
        <v>25844</v>
      </c>
      <c r="AR7280" s="13"/>
      <c r="AS7280" s="13"/>
      <c r="AT7280" s="12" t="b">
        <v>1</v>
      </c>
      <c r="AU7280" s="13"/>
      <c r="AV7280" s="17">
        <v>45940.0</v>
      </c>
      <c r="AW7280" s="13"/>
      <c r="AX7280" s="14" t="s">
        <v>155</v>
      </c>
      <c r="AY7280" s="13"/>
      <c r="AZ7280" s="14">
        <v>5182.0</v>
      </c>
      <c r="BA7280" s="13"/>
    </row>
    <row r="7281">
      <c r="A7281" s="11" t="s">
        <v>25846</v>
      </c>
      <c r="B7281" s="11">
        <v>18006.0</v>
      </c>
      <c r="C7281" s="12" t="b">
        <v>1</v>
      </c>
      <c r="D7281" s="12" t="b">
        <v>1</v>
      </c>
      <c r="E7281" s="12" t="b">
        <v>0</v>
      </c>
      <c r="F7281" s="12" t="b">
        <v>0</v>
      </c>
      <c r="G7281" s="12" t="b">
        <v>0</v>
      </c>
      <c r="H7281" s="12" t="b">
        <v>0</v>
      </c>
      <c r="I7281" s="13"/>
      <c r="J7281" s="13"/>
      <c r="K7281" s="12" t="b">
        <v>1</v>
      </c>
      <c r="L7281" s="15">
        <v>45697.0</v>
      </c>
      <c r="M7281" s="11" t="s">
        <v>17191</v>
      </c>
      <c r="N7281" s="11" t="s">
        <v>25847</v>
      </c>
      <c r="O7281" s="11" t="s">
        <v>25848</v>
      </c>
      <c r="P7281" s="11" t="s">
        <v>25149</v>
      </c>
      <c r="Q7281" s="11" t="s">
        <v>16866</v>
      </c>
      <c r="R7281" s="11" t="s">
        <v>25849</v>
      </c>
      <c r="S7281" s="11" t="s">
        <v>25850</v>
      </c>
      <c r="T7281" s="13"/>
      <c r="U7281" s="11" t="s">
        <v>25736</v>
      </c>
      <c r="W7281" s="11" t="s">
        <v>25149</v>
      </c>
      <c r="Z7281" s="13"/>
      <c r="AA7281" s="11" t="s">
        <v>151</v>
      </c>
      <c r="AB7281" s="13"/>
      <c r="AC7281" s="13"/>
      <c r="AD7281" s="11" t="s">
        <v>25849</v>
      </c>
      <c r="AF7281" s="13"/>
      <c r="AG7281" s="11" t="s">
        <v>152</v>
      </c>
      <c r="AH7281" s="11" t="s">
        <v>25152</v>
      </c>
      <c r="AJ7281" s="13"/>
      <c r="AK7281" s="13"/>
      <c r="AL7281" s="13"/>
      <c r="AM7281" s="13"/>
      <c r="AN7281" s="13"/>
      <c r="AO7281" s="13"/>
      <c r="AP7281" s="11" t="s">
        <v>25846</v>
      </c>
      <c r="AR7281" s="13"/>
      <c r="AS7281" s="13"/>
      <c r="AT7281" s="12" t="b">
        <v>1</v>
      </c>
      <c r="AU7281" s="13"/>
      <c r="AV7281" s="17">
        <v>45940.0</v>
      </c>
      <c r="AW7281" s="13"/>
      <c r="AX7281" s="14" t="s">
        <v>155</v>
      </c>
      <c r="AY7281" s="13"/>
      <c r="AZ7281" s="14">
        <v>5191.0</v>
      </c>
      <c r="BA7281" s="13"/>
    </row>
    <row r="7282">
      <c r="A7282" s="11" t="s">
        <v>25851</v>
      </c>
      <c r="B7282" s="11">
        <v>18009.0</v>
      </c>
      <c r="C7282" s="12" t="b">
        <v>1</v>
      </c>
      <c r="D7282" s="12" t="b">
        <v>0</v>
      </c>
      <c r="E7282" s="12" t="b">
        <v>0</v>
      </c>
      <c r="F7282" s="12" t="b">
        <v>0</v>
      </c>
      <c r="G7282" s="12" t="b">
        <v>0</v>
      </c>
      <c r="H7282" s="12" t="b">
        <v>0</v>
      </c>
      <c r="I7282" s="13"/>
      <c r="J7282" s="13"/>
      <c r="K7282" s="12" t="b">
        <v>1</v>
      </c>
      <c r="L7282" s="15">
        <v>45758.0</v>
      </c>
      <c r="M7282" s="11" t="s">
        <v>15920</v>
      </c>
      <c r="N7282" s="11" t="s">
        <v>25852</v>
      </c>
      <c r="O7282" s="11" t="s">
        <v>25853</v>
      </c>
      <c r="P7282" s="11" t="s">
        <v>24600</v>
      </c>
      <c r="Q7282" s="11" t="s">
        <v>972</v>
      </c>
      <c r="R7282" s="11" t="s">
        <v>25854</v>
      </c>
      <c r="S7282" s="11" t="s">
        <v>25855</v>
      </c>
      <c r="T7282" s="11" t="s">
        <v>25856</v>
      </c>
      <c r="W7282" s="11" t="s">
        <v>24600</v>
      </c>
      <c r="Y7282" s="13"/>
      <c r="Z7282" s="13"/>
      <c r="AA7282" s="11" t="s">
        <v>151</v>
      </c>
      <c r="AB7282" s="11" t="s">
        <v>25857</v>
      </c>
      <c r="AC7282" s="13"/>
      <c r="AD7282" s="11" t="s">
        <v>25854</v>
      </c>
      <c r="AE7282" s="13"/>
      <c r="AF7282" s="13"/>
      <c r="AG7282" s="11" t="s">
        <v>152</v>
      </c>
      <c r="AH7282" s="11" t="s">
        <v>24603</v>
      </c>
      <c r="AJ7282" s="13"/>
      <c r="AK7282" s="13"/>
      <c r="AL7282" s="13"/>
      <c r="AM7282" s="13"/>
      <c r="AN7282" s="13"/>
      <c r="AO7282" s="13"/>
      <c r="AP7282" s="11" t="s">
        <v>25851</v>
      </c>
      <c r="AQ7282" s="11" t="s">
        <v>24604</v>
      </c>
      <c r="AR7282" s="13"/>
      <c r="AS7282" s="13"/>
      <c r="AT7282" s="12" t="b">
        <v>1</v>
      </c>
      <c r="AU7282" s="13"/>
      <c r="AV7282" s="15">
        <v>45910.0</v>
      </c>
      <c r="AW7282" s="13"/>
      <c r="AX7282" s="14" t="s">
        <v>155</v>
      </c>
      <c r="AY7282" s="13"/>
      <c r="AZ7282" s="14">
        <v>308.0</v>
      </c>
      <c r="BA7282" s="13"/>
    </row>
    <row r="7283">
      <c r="A7283" s="11" t="s">
        <v>25858</v>
      </c>
      <c r="B7283" s="11">
        <v>18010.0</v>
      </c>
      <c r="C7283" s="12" t="b">
        <v>1</v>
      </c>
      <c r="D7283" s="12" t="b">
        <v>0</v>
      </c>
      <c r="E7283" s="12" t="b">
        <v>0</v>
      </c>
      <c r="F7283" s="12" t="b">
        <v>0</v>
      </c>
      <c r="G7283" s="12" t="b">
        <v>0</v>
      </c>
      <c r="H7283" s="12" t="b">
        <v>0</v>
      </c>
      <c r="I7283" s="13"/>
      <c r="J7283" s="13"/>
      <c r="K7283" s="12" t="b">
        <v>1</v>
      </c>
      <c r="L7283" s="14" t="s">
        <v>25758</v>
      </c>
      <c r="M7283" s="11" t="s">
        <v>11132</v>
      </c>
      <c r="N7283" s="11" t="s">
        <v>25859</v>
      </c>
      <c r="O7283" s="11" t="s">
        <v>11134</v>
      </c>
      <c r="P7283" s="11" t="s">
        <v>25761</v>
      </c>
      <c r="Q7283" s="11" t="s">
        <v>17095</v>
      </c>
      <c r="R7283" s="11" t="s">
        <v>11135</v>
      </c>
      <c r="S7283" s="11" t="s">
        <v>11136</v>
      </c>
      <c r="T7283" s="11" t="s">
        <v>16868</v>
      </c>
      <c r="V7283" s="13"/>
      <c r="W7283" s="11" t="s">
        <v>25761</v>
      </c>
      <c r="AA7283" s="11" t="s">
        <v>215</v>
      </c>
      <c r="AB7283" s="13"/>
      <c r="AC7283" s="13"/>
      <c r="AD7283" s="11" t="s">
        <v>11135</v>
      </c>
      <c r="AF7283" s="13"/>
      <c r="AG7283" s="11" t="s">
        <v>152</v>
      </c>
      <c r="AH7283" s="11" t="s">
        <v>25764</v>
      </c>
      <c r="AJ7283" s="13"/>
      <c r="AK7283" s="13"/>
      <c r="AL7283" s="13"/>
      <c r="AM7283" s="13"/>
      <c r="AN7283" s="13"/>
      <c r="AO7283" s="13"/>
      <c r="AP7283" s="11" t="s">
        <v>25858</v>
      </c>
      <c r="AQ7283" s="11" t="s">
        <v>23532</v>
      </c>
      <c r="AR7283" s="13"/>
      <c r="AS7283" s="13"/>
      <c r="AT7283" s="12" t="b">
        <v>1</v>
      </c>
      <c r="AU7283" s="13"/>
      <c r="AV7283" s="17">
        <v>45940.0</v>
      </c>
      <c r="AW7283" s="13"/>
      <c r="AX7283" s="14" t="s">
        <v>155</v>
      </c>
      <c r="AY7283" s="13"/>
      <c r="AZ7283" s="14">
        <v>5324.0</v>
      </c>
      <c r="BA7283" s="13"/>
    </row>
    <row r="7284">
      <c r="A7284" s="11" t="s">
        <v>25860</v>
      </c>
      <c r="B7284" s="11">
        <v>18011.0</v>
      </c>
      <c r="C7284" s="12" t="b">
        <v>1</v>
      </c>
      <c r="D7284" s="12" t="b">
        <v>1</v>
      </c>
      <c r="E7284" s="12" t="b">
        <v>0</v>
      </c>
      <c r="F7284" s="12" t="b">
        <v>0</v>
      </c>
      <c r="G7284" s="12" t="b">
        <v>0</v>
      </c>
      <c r="H7284" s="12" t="b">
        <v>0</v>
      </c>
      <c r="I7284" s="13"/>
      <c r="J7284" s="13"/>
      <c r="K7284" s="12" t="b">
        <v>1</v>
      </c>
      <c r="L7284" s="14" t="s">
        <v>25342</v>
      </c>
      <c r="M7284" s="11" t="s">
        <v>13063</v>
      </c>
      <c r="N7284" s="11" t="s">
        <v>25861</v>
      </c>
      <c r="O7284" s="11" t="s">
        <v>25862</v>
      </c>
      <c r="P7284" s="11" t="s">
        <v>25344</v>
      </c>
      <c r="Q7284" s="11" t="s">
        <v>16380</v>
      </c>
      <c r="R7284" s="11" t="s">
        <v>25863</v>
      </c>
      <c r="S7284" s="11" t="s">
        <v>25864</v>
      </c>
      <c r="U7284" s="11" t="s">
        <v>16623</v>
      </c>
      <c r="W7284" s="11" t="s">
        <v>25344</v>
      </c>
      <c r="AA7284" s="11" t="s">
        <v>151</v>
      </c>
      <c r="AB7284" s="13"/>
      <c r="AC7284" s="13"/>
      <c r="AD7284" s="11" t="s">
        <v>25863</v>
      </c>
      <c r="AE7284" s="13"/>
      <c r="AF7284" s="13"/>
      <c r="AG7284" s="11" t="s">
        <v>152</v>
      </c>
      <c r="AH7284" s="11" t="s">
        <v>25345</v>
      </c>
      <c r="AJ7284" s="13"/>
      <c r="AK7284" s="13"/>
      <c r="AL7284" s="13"/>
      <c r="AM7284" s="13"/>
      <c r="AN7284" s="13"/>
      <c r="AO7284" s="13"/>
      <c r="AP7284" s="11" t="s">
        <v>25860</v>
      </c>
      <c r="AR7284" s="13"/>
      <c r="AS7284" s="13"/>
      <c r="AT7284" s="12" t="b">
        <v>1</v>
      </c>
      <c r="AU7284" s="13"/>
      <c r="AV7284" s="14" t="s">
        <v>167</v>
      </c>
      <c r="AW7284" s="13"/>
      <c r="AX7284" s="14" t="s">
        <v>155</v>
      </c>
      <c r="AY7284" s="13"/>
      <c r="AZ7284" s="14">
        <v>8555.0</v>
      </c>
      <c r="BA7284" s="13"/>
    </row>
    <row r="7285">
      <c r="A7285" s="11" t="s">
        <v>25865</v>
      </c>
      <c r="B7285" s="11">
        <v>18012.0</v>
      </c>
      <c r="C7285" s="12" t="b">
        <v>1</v>
      </c>
      <c r="D7285" s="12" t="b">
        <v>1</v>
      </c>
      <c r="E7285" s="12" t="b">
        <v>0</v>
      </c>
      <c r="F7285" s="12" t="b">
        <v>0</v>
      </c>
      <c r="G7285" s="12" t="b">
        <v>0</v>
      </c>
      <c r="H7285" s="12" t="b">
        <v>0</v>
      </c>
      <c r="I7285" s="13"/>
      <c r="J7285" s="13"/>
      <c r="K7285" s="12" t="b">
        <v>1</v>
      </c>
      <c r="L7285" s="14" t="s">
        <v>25342</v>
      </c>
      <c r="M7285" s="11" t="s">
        <v>19744</v>
      </c>
      <c r="N7285" s="11" t="s">
        <v>25866</v>
      </c>
      <c r="O7285" s="11" t="s">
        <v>25867</v>
      </c>
      <c r="P7285" s="11" t="s">
        <v>25344</v>
      </c>
      <c r="Q7285" s="11" t="s">
        <v>16380</v>
      </c>
      <c r="R7285" s="11" t="s">
        <v>25868</v>
      </c>
      <c r="T7285" s="13"/>
      <c r="U7285" s="11" t="s">
        <v>22434</v>
      </c>
      <c r="W7285" s="11" t="s">
        <v>25344</v>
      </c>
      <c r="AA7285" s="11" t="s">
        <v>151</v>
      </c>
      <c r="AB7285" s="13"/>
      <c r="AC7285" s="13"/>
      <c r="AD7285" s="11" t="s">
        <v>25868</v>
      </c>
      <c r="AF7285" s="13"/>
      <c r="AG7285" s="11" t="s">
        <v>152</v>
      </c>
      <c r="AH7285" s="11" t="s">
        <v>25345</v>
      </c>
      <c r="AJ7285" s="13"/>
      <c r="AK7285" s="13"/>
      <c r="AL7285" s="13"/>
      <c r="AM7285" s="13"/>
      <c r="AN7285" s="13"/>
      <c r="AO7285" s="13"/>
      <c r="AP7285" s="11" t="s">
        <v>25865</v>
      </c>
      <c r="AR7285" s="13"/>
      <c r="AS7285" s="13"/>
      <c r="AT7285" s="12" t="b">
        <v>1</v>
      </c>
      <c r="AU7285" s="13"/>
      <c r="AV7285" s="17">
        <v>45940.0</v>
      </c>
      <c r="AW7285" s="13"/>
      <c r="AX7285" s="14" t="s">
        <v>155</v>
      </c>
      <c r="AY7285" s="13"/>
      <c r="AZ7285" s="14">
        <v>5297.0</v>
      </c>
      <c r="BA7285" s="13"/>
    </row>
    <row r="7286">
      <c r="A7286" s="11" t="s">
        <v>25869</v>
      </c>
      <c r="B7286" s="11">
        <v>18013.0</v>
      </c>
      <c r="C7286" s="12" t="b">
        <v>1</v>
      </c>
      <c r="D7286" s="12" t="b">
        <v>0</v>
      </c>
      <c r="E7286" s="12" t="b">
        <v>0</v>
      </c>
      <c r="F7286" s="12" t="b">
        <v>0</v>
      </c>
      <c r="G7286" s="12" t="b">
        <v>0</v>
      </c>
      <c r="H7286" s="12" t="b">
        <v>0</v>
      </c>
      <c r="I7286" s="13"/>
      <c r="J7286" s="13"/>
      <c r="K7286" s="12" t="b">
        <v>1</v>
      </c>
      <c r="L7286" s="14" t="s">
        <v>25342</v>
      </c>
      <c r="M7286" s="11" t="s">
        <v>7215</v>
      </c>
      <c r="N7286" s="11" t="s">
        <v>25870</v>
      </c>
      <c r="O7286" s="11" t="s">
        <v>22660</v>
      </c>
      <c r="P7286" s="11" t="s">
        <v>25344</v>
      </c>
      <c r="Q7286" s="11" t="s">
        <v>16380</v>
      </c>
      <c r="R7286" s="11" t="s">
        <v>22661</v>
      </c>
      <c r="S7286" s="11" t="s">
        <v>22662</v>
      </c>
      <c r="U7286" s="11" t="s">
        <v>25316</v>
      </c>
      <c r="W7286" s="11" t="s">
        <v>25344</v>
      </c>
      <c r="AA7286" s="11" t="s">
        <v>151</v>
      </c>
      <c r="AB7286" s="13"/>
      <c r="AC7286" s="13"/>
      <c r="AD7286" s="11" t="s">
        <v>22661</v>
      </c>
      <c r="AE7286" s="13"/>
      <c r="AF7286" s="13"/>
      <c r="AG7286" s="11" t="s">
        <v>152</v>
      </c>
      <c r="AH7286" s="11" t="s">
        <v>25345</v>
      </c>
      <c r="AJ7286" s="13"/>
      <c r="AK7286" s="13"/>
      <c r="AL7286" s="13"/>
      <c r="AM7286" s="13"/>
      <c r="AN7286" s="13"/>
      <c r="AO7286" s="13"/>
      <c r="AP7286" s="11" t="s">
        <v>25869</v>
      </c>
      <c r="AR7286" s="13"/>
      <c r="AS7286" s="13"/>
      <c r="AT7286" s="12" t="b">
        <v>1</v>
      </c>
      <c r="AU7286" s="13"/>
      <c r="AV7286" s="17">
        <v>45940.0</v>
      </c>
      <c r="AW7286" s="13"/>
      <c r="AX7286" s="14" t="s">
        <v>155</v>
      </c>
      <c r="AY7286" s="13"/>
      <c r="AZ7286" s="14">
        <v>5298.0</v>
      </c>
      <c r="BA7286" s="13"/>
    </row>
    <row r="7287">
      <c r="A7287" s="11" t="s">
        <v>25871</v>
      </c>
      <c r="B7287" s="11">
        <v>18015.0</v>
      </c>
      <c r="C7287" s="12" t="b">
        <v>0</v>
      </c>
      <c r="D7287" s="12" t="b">
        <v>0</v>
      </c>
      <c r="E7287" s="12" t="b">
        <v>0</v>
      </c>
      <c r="F7287" s="12" t="b">
        <v>0</v>
      </c>
      <c r="G7287" s="12" t="b">
        <v>0</v>
      </c>
      <c r="H7287" s="12" t="b">
        <v>0</v>
      </c>
      <c r="I7287" s="13"/>
      <c r="J7287" s="13"/>
      <c r="K7287" s="12" t="b">
        <v>1</v>
      </c>
      <c r="L7287" s="14" t="s">
        <v>25342</v>
      </c>
      <c r="M7287" s="11" t="s">
        <v>16855</v>
      </c>
      <c r="N7287" s="11" t="s">
        <v>25872</v>
      </c>
      <c r="O7287" s="11" t="s">
        <v>25873</v>
      </c>
      <c r="P7287" s="11" t="s">
        <v>25344</v>
      </c>
      <c r="Q7287" s="11" t="s">
        <v>16380</v>
      </c>
      <c r="R7287" s="11" t="s">
        <v>25874</v>
      </c>
      <c r="S7287" s="13"/>
      <c r="T7287" s="13"/>
      <c r="U7287" s="13"/>
      <c r="V7287" s="13"/>
      <c r="W7287" s="11" t="s">
        <v>25344</v>
      </c>
      <c r="AA7287" s="11" t="s">
        <v>151</v>
      </c>
      <c r="AB7287" s="13"/>
      <c r="AC7287" s="13"/>
      <c r="AD7287" s="11" t="s">
        <v>25874</v>
      </c>
      <c r="AE7287" s="13"/>
      <c r="AF7287" s="13"/>
      <c r="AG7287" s="11" t="s">
        <v>152</v>
      </c>
      <c r="AH7287" s="11" t="s">
        <v>25345</v>
      </c>
      <c r="AJ7287" s="13"/>
      <c r="AK7287" s="13"/>
      <c r="AL7287" s="13"/>
      <c r="AM7287" s="13"/>
      <c r="AN7287" s="13"/>
      <c r="AO7287" s="13"/>
      <c r="AP7287" s="11" t="s">
        <v>25871</v>
      </c>
      <c r="AR7287" s="13"/>
      <c r="AS7287" s="13"/>
      <c r="AT7287" s="12" t="b">
        <v>1</v>
      </c>
      <c r="AU7287" s="13"/>
      <c r="AV7287" s="17">
        <v>45940.0</v>
      </c>
      <c r="AW7287" s="13"/>
      <c r="AX7287" s="14" t="s">
        <v>155</v>
      </c>
      <c r="AY7287" s="13"/>
      <c r="AZ7287" s="14">
        <v>5296.0</v>
      </c>
      <c r="BA7287" s="13"/>
    </row>
    <row r="7288">
      <c r="A7288" s="11" t="s">
        <v>25875</v>
      </c>
      <c r="B7288" s="11">
        <v>18016.0</v>
      </c>
      <c r="C7288" s="12" t="b">
        <v>1</v>
      </c>
      <c r="D7288" s="12" t="b">
        <v>0</v>
      </c>
      <c r="E7288" s="12" t="b">
        <v>0</v>
      </c>
      <c r="F7288" s="12" t="b">
        <v>0</v>
      </c>
      <c r="G7288" s="12" t="b">
        <v>0</v>
      </c>
      <c r="H7288" s="12" t="b">
        <v>1</v>
      </c>
      <c r="I7288" s="13"/>
      <c r="J7288" s="13"/>
      <c r="K7288" s="12" t="b">
        <v>1</v>
      </c>
      <c r="L7288" s="15">
        <v>45788.0</v>
      </c>
      <c r="M7288" s="11" t="s">
        <v>1221</v>
      </c>
      <c r="N7288" s="11" t="s">
        <v>25876</v>
      </c>
      <c r="O7288" s="11" t="s">
        <v>16635</v>
      </c>
      <c r="P7288" s="11" t="s">
        <v>24608</v>
      </c>
      <c r="Q7288" s="11" t="s">
        <v>1051</v>
      </c>
      <c r="R7288" s="11" t="s">
        <v>16636</v>
      </c>
      <c r="S7288" s="11" t="s">
        <v>16637</v>
      </c>
      <c r="T7288" s="11" t="s">
        <v>25877</v>
      </c>
      <c r="W7288" s="11" t="s">
        <v>24608</v>
      </c>
      <c r="Y7288" s="13"/>
      <c r="Z7288" s="13"/>
      <c r="AA7288" s="11" t="s">
        <v>151</v>
      </c>
      <c r="AB7288" s="11" t="s">
        <v>25878</v>
      </c>
      <c r="AC7288" s="13"/>
      <c r="AD7288" s="11" t="s">
        <v>16636</v>
      </c>
      <c r="AE7288" s="11" t="s">
        <v>2029</v>
      </c>
      <c r="AG7288" s="11" t="s">
        <v>152</v>
      </c>
      <c r="AH7288" s="11" t="s">
        <v>24613</v>
      </c>
      <c r="AJ7288" s="13"/>
      <c r="AK7288" s="13"/>
      <c r="AL7288" s="13"/>
      <c r="AM7288" s="13"/>
      <c r="AN7288" s="13"/>
      <c r="AO7288" s="13"/>
      <c r="AP7288" s="11" t="s">
        <v>25875</v>
      </c>
      <c r="AQ7288" s="11" t="s">
        <v>24604</v>
      </c>
      <c r="AR7288" s="13"/>
      <c r="AS7288" s="13"/>
      <c r="AT7288" s="12" t="b">
        <v>0</v>
      </c>
      <c r="AU7288" s="13"/>
      <c r="AV7288" s="15">
        <v>45910.0</v>
      </c>
      <c r="AW7288" s="13"/>
      <c r="AX7288" s="14" t="s">
        <v>155</v>
      </c>
      <c r="AY7288" s="13"/>
      <c r="AZ7288" s="14">
        <v>354.0</v>
      </c>
      <c r="BA7288" s="13"/>
    </row>
    <row r="7289">
      <c r="A7289" s="11" t="s">
        <v>25879</v>
      </c>
      <c r="B7289" s="11">
        <v>18017.0</v>
      </c>
      <c r="C7289" s="12" t="b">
        <v>1</v>
      </c>
      <c r="D7289" s="12" t="b">
        <v>1</v>
      </c>
      <c r="E7289" s="12" t="b">
        <v>0</v>
      </c>
      <c r="F7289" s="12" t="b">
        <v>0</v>
      </c>
      <c r="G7289" s="12" t="b">
        <v>0</v>
      </c>
      <c r="H7289" s="12" t="b">
        <v>0</v>
      </c>
      <c r="I7289" s="13"/>
      <c r="J7289" s="13"/>
      <c r="K7289" s="12" t="b">
        <v>1</v>
      </c>
      <c r="L7289" s="15">
        <v>45909.0</v>
      </c>
      <c r="M7289" s="11" t="s">
        <v>1197</v>
      </c>
      <c r="N7289" s="11" t="s">
        <v>25880</v>
      </c>
      <c r="O7289" s="11" t="s">
        <v>1199</v>
      </c>
      <c r="P7289" s="11" t="s">
        <v>25675</v>
      </c>
      <c r="Q7289" s="11" t="s">
        <v>16866</v>
      </c>
      <c r="R7289" s="11" t="s">
        <v>1200</v>
      </c>
      <c r="S7289" s="11" t="s">
        <v>1201</v>
      </c>
      <c r="U7289" s="11" t="s">
        <v>23943</v>
      </c>
      <c r="W7289" s="11" t="s">
        <v>25675</v>
      </c>
      <c r="AA7289" s="11" t="s">
        <v>151</v>
      </c>
      <c r="AB7289" s="13"/>
      <c r="AC7289" s="13"/>
      <c r="AD7289" s="11" t="s">
        <v>1200</v>
      </c>
      <c r="AE7289" s="13"/>
      <c r="AF7289" s="13"/>
      <c r="AG7289" s="11" t="s">
        <v>152</v>
      </c>
      <c r="AH7289" s="11" t="s">
        <v>25676</v>
      </c>
      <c r="AJ7289" s="13"/>
      <c r="AK7289" s="13"/>
      <c r="AL7289" s="13"/>
      <c r="AM7289" s="13"/>
      <c r="AN7289" s="13"/>
      <c r="AO7289" s="13"/>
      <c r="AP7289" s="11" t="s">
        <v>25879</v>
      </c>
      <c r="AR7289" s="13"/>
      <c r="AS7289" s="13"/>
      <c r="AT7289" s="12" t="b">
        <v>1</v>
      </c>
      <c r="AU7289" s="13"/>
      <c r="AV7289" s="17">
        <v>45940.0</v>
      </c>
      <c r="AW7289" s="13"/>
      <c r="AX7289" s="14" t="s">
        <v>155</v>
      </c>
      <c r="AY7289" s="13"/>
      <c r="AZ7289" s="14">
        <v>5217.0</v>
      </c>
      <c r="BA7289" s="13"/>
    </row>
    <row r="7290">
      <c r="A7290" s="11" t="s">
        <v>25881</v>
      </c>
      <c r="B7290" s="11">
        <v>18018.0</v>
      </c>
      <c r="C7290" s="12" t="b">
        <v>1</v>
      </c>
      <c r="D7290" s="12" t="b">
        <v>1</v>
      </c>
      <c r="E7290" s="12" t="b">
        <v>0</v>
      </c>
      <c r="F7290" s="12" t="b">
        <v>0</v>
      </c>
      <c r="G7290" s="12" t="b">
        <v>0</v>
      </c>
      <c r="H7290" s="12" t="b">
        <v>0</v>
      </c>
      <c r="I7290" s="13"/>
      <c r="J7290" s="13"/>
      <c r="K7290" s="12" t="b">
        <v>1</v>
      </c>
      <c r="L7290" s="15">
        <v>45970.0</v>
      </c>
      <c r="M7290" s="11" t="s">
        <v>1185</v>
      </c>
      <c r="N7290" s="11" t="s">
        <v>25882</v>
      </c>
      <c r="O7290" s="11" t="s">
        <v>8489</v>
      </c>
      <c r="P7290" s="11" t="s">
        <v>25431</v>
      </c>
      <c r="Q7290" s="11" t="s">
        <v>16866</v>
      </c>
      <c r="R7290" s="11" t="s">
        <v>8490</v>
      </c>
      <c r="S7290" s="11" t="s">
        <v>8491</v>
      </c>
      <c r="U7290" s="11" t="s">
        <v>23217</v>
      </c>
      <c r="W7290" s="11" t="s">
        <v>25431</v>
      </c>
      <c r="AA7290" s="11" t="s">
        <v>151</v>
      </c>
      <c r="AB7290" s="13"/>
      <c r="AC7290" s="13"/>
      <c r="AD7290" s="11" t="s">
        <v>8490</v>
      </c>
      <c r="AF7290" s="13"/>
      <c r="AG7290" s="11" t="s">
        <v>152</v>
      </c>
      <c r="AH7290" s="11" t="s">
        <v>25432</v>
      </c>
      <c r="AJ7290" s="13"/>
      <c r="AK7290" s="13"/>
      <c r="AL7290" s="14">
        <v>4.0</v>
      </c>
      <c r="AM7290" s="13"/>
      <c r="AN7290" s="13"/>
      <c r="AO7290" s="13"/>
      <c r="AP7290" s="11" t="s">
        <v>25881</v>
      </c>
      <c r="AR7290" s="13"/>
      <c r="AS7290" s="13"/>
      <c r="AT7290" s="12" t="b">
        <v>1</v>
      </c>
      <c r="AU7290" s="13"/>
      <c r="AV7290" s="14" t="s">
        <v>167</v>
      </c>
      <c r="AW7290" s="13"/>
      <c r="AX7290" s="14" t="s">
        <v>155</v>
      </c>
      <c r="AY7290" s="13"/>
      <c r="AZ7290" s="14">
        <v>8556.0</v>
      </c>
      <c r="BA7290" s="13"/>
    </row>
    <row r="7291">
      <c r="A7291" s="11" t="s">
        <v>25883</v>
      </c>
      <c r="B7291" s="11">
        <v>18019.0</v>
      </c>
      <c r="C7291" s="12" t="b">
        <v>1</v>
      </c>
      <c r="D7291" s="12" t="b">
        <v>0</v>
      </c>
      <c r="E7291" s="12" t="b">
        <v>0</v>
      </c>
      <c r="F7291" s="12" t="b">
        <v>0</v>
      </c>
      <c r="G7291" s="12" t="b">
        <v>0</v>
      </c>
      <c r="H7291" s="12" t="b">
        <v>1</v>
      </c>
      <c r="I7291" s="13"/>
      <c r="J7291" s="13"/>
      <c r="K7291" s="12" t="b">
        <v>1</v>
      </c>
      <c r="L7291" s="15">
        <v>45758.0</v>
      </c>
      <c r="M7291" s="11" t="s">
        <v>203</v>
      </c>
      <c r="N7291" s="11" t="s">
        <v>25884</v>
      </c>
      <c r="O7291" s="11" t="s">
        <v>3615</v>
      </c>
      <c r="P7291" s="11" t="s">
        <v>24600</v>
      </c>
      <c r="Q7291" s="11" t="s">
        <v>972</v>
      </c>
      <c r="R7291" s="11" t="s">
        <v>3616</v>
      </c>
      <c r="S7291" s="11" t="s">
        <v>3617</v>
      </c>
      <c r="T7291" s="11" t="s">
        <v>25885</v>
      </c>
      <c r="W7291" s="11" t="s">
        <v>24600</v>
      </c>
      <c r="Y7291" s="13"/>
      <c r="Z7291" s="13"/>
      <c r="AA7291" s="11" t="s">
        <v>215</v>
      </c>
      <c r="AB7291" s="11" t="s">
        <v>25886</v>
      </c>
      <c r="AC7291" s="13"/>
      <c r="AD7291" s="11" t="s">
        <v>3616</v>
      </c>
      <c r="AE7291" s="13"/>
      <c r="AF7291" s="13"/>
      <c r="AG7291" s="11" t="s">
        <v>152</v>
      </c>
      <c r="AH7291" s="11" t="s">
        <v>24603</v>
      </c>
      <c r="AJ7291" s="13"/>
      <c r="AK7291" s="13"/>
      <c r="AL7291" s="13"/>
      <c r="AM7291" s="13"/>
      <c r="AN7291" s="13"/>
      <c r="AO7291" s="13"/>
      <c r="AP7291" s="11" t="s">
        <v>25883</v>
      </c>
      <c r="AQ7291" s="11" t="s">
        <v>24604</v>
      </c>
      <c r="AR7291" s="13"/>
      <c r="AS7291" s="13"/>
      <c r="AT7291" s="12" t="b">
        <v>1</v>
      </c>
      <c r="AU7291" s="13"/>
      <c r="AV7291" s="15">
        <v>45910.0</v>
      </c>
      <c r="AW7291" s="13"/>
      <c r="AX7291" s="15">
        <v>45758.0</v>
      </c>
      <c r="AY7291" s="13"/>
      <c r="AZ7291" s="14">
        <v>309.0</v>
      </c>
      <c r="BA7291" s="13"/>
    </row>
    <row r="7292">
      <c r="A7292" s="11" t="s">
        <v>25887</v>
      </c>
      <c r="B7292" s="11">
        <v>18020.0</v>
      </c>
      <c r="C7292" s="12" t="b">
        <v>1</v>
      </c>
      <c r="D7292" s="12" t="b">
        <v>1</v>
      </c>
      <c r="E7292" s="12" t="b">
        <v>0</v>
      </c>
      <c r="F7292" s="12" t="b">
        <v>0</v>
      </c>
      <c r="G7292" s="12" t="b">
        <v>0</v>
      </c>
      <c r="H7292" s="12" t="b">
        <v>0</v>
      </c>
      <c r="I7292" s="13"/>
      <c r="J7292" s="13"/>
      <c r="K7292" s="12" t="b">
        <v>1</v>
      </c>
      <c r="L7292" s="14" t="s">
        <v>24869</v>
      </c>
      <c r="M7292" s="11" t="s">
        <v>22664</v>
      </c>
      <c r="N7292" s="11" t="s">
        <v>25888</v>
      </c>
      <c r="O7292" s="11" t="s">
        <v>25889</v>
      </c>
      <c r="P7292" s="11" t="s">
        <v>24872</v>
      </c>
      <c r="Q7292" s="11" t="s">
        <v>146</v>
      </c>
      <c r="R7292" s="11" t="s">
        <v>25890</v>
      </c>
      <c r="S7292" s="13"/>
      <c r="T7292" s="13"/>
      <c r="U7292" s="11" t="s">
        <v>23226</v>
      </c>
      <c r="W7292" s="11" t="s">
        <v>24872</v>
      </c>
      <c r="AA7292" s="11" t="s">
        <v>151</v>
      </c>
      <c r="AB7292" s="13"/>
      <c r="AC7292" s="13"/>
      <c r="AD7292" s="11" t="s">
        <v>25890</v>
      </c>
      <c r="AE7292" s="13"/>
      <c r="AF7292" s="13"/>
      <c r="AG7292" s="11" t="s">
        <v>152</v>
      </c>
      <c r="AH7292" s="11" t="s">
        <v>24874</v>
      </c>
      <c r="AJ7292" s="13"/>
      <c r="AK7292" s="13"/>
      <c r="AL7292" s="13"/>
      <c r="AM7292" s="13"/>
      <c r="AN7292" s="13"/>
      <c r="AO7292" s="13"/>
      <c r="AP7292" s="11" t="s">
        <v>25887</v>
      </c>
      <c r="AR7292" s="13"/>
      <c r="AS7292" s="13"/>
      <c r="AT7292" s="12" t="b">
        <v>1</v>
      </c>
      <c r="AU7292" s="13"/>
      <c r="AV7292" s="17">
        <v>45940.0</v>
      </c>
      <c r="AW7292" s="13"/>
      <c r="AX7292" s="14" t="s">
        <v>155</v>
      </c>
      <c r="AY7292" s="13"/>
      <c r="AZ7292" s="14">
        <v>5195.0</v>
      </c>
      <c r="BA7292" s="13"/>
    </row>
    <row r="7293">
      <c r="A7293" s="11" t="s">
        <v>25891</v>
      </c>
      <c r="B7293" s="11">
        <v>18021.0</v>
      </c>
      <c r="C7293" s="12" t="b">
        <v>1</v>
      </c>
      <c r="D7293" s="12" t="b">
        <v>1</v>
      </c>
      <c r="E7293" s="12" t="b">
        <v>0</v>
      </c>
      <c r="F7293" s="12" t="b">
        <v>0</v>
      </c>
      <c r="G7293" s="12" t="b">
        <v>0</v>
      </c>
      <c r="H7293" s="12" t="b">
        <v>0</v>
      </c>
      <c r="I7293" s="13"/>
      <c r="J7293" s="13"/>
      <c r="K7293" s="12" t="b">
        <v>1</v>
      </c>
      <c r="L7293" s="14" t="s">
        <v>24869</v>
      </c>
      <c r="M7293" s="11" t="s">
        <v>22664</v>
      </c>
      <c r="N7293" s="11" t="s">
        <v>25892</v>
      </c>
      <c r="O7293" s="11" t="s">
        <v>25893</v>
      </c>
      <c r="P7293" s="11" t="s">
        <v>24872</v>
      </c>
      <c r="Q7293" s="11" t="s">
        <v>146</v>
      </c>
      <c r="R7293" s="11" t="s">
        <v>25894</v>
      </c>
      <c r="S7293" s="13"/>
      <c r="T7293" s="13"/>
      <c r="U7293" s="11" t="s">
        <v>23226</v>
      </c>
      <c r="W7293" s="11" t="s">
        <v>24872</v>
      </c>
      <c r="AA7293" s="11" t="s">
        <v>151</v>
      </c>
      <c r="AB7293" s="13"/>
      <c r="AC7293" s="13"/>
      <c r="AD7293" s="11" t="s">
        <v>25894</v>
      </c>
      <c r="AE7293" s="13"/>
      <c r="AF7293" s="13"/>
      <c r="AG7293" s="11" t="s">
        <v>152</v>
      </c>
      <c r="AH7293" s="11" t="s">
        <v>24874</v>
      </c>
      <c r="AJ7293" s="13"/>
      <c r="AK7293" s="13"/>
      <c r="AL7293" s="13"/>
      <c r="AM7293" s="13"/>
      <c r="AN7293" s="13"/>
      <c r="AO7293" s="13"/>
      <c r="AP7293" s="11" t="s">
        <v>25891</v>
      </c>
      <c r="AR7293" s="13"/>
      <c r="AS7293" s="13"/>
      <c r="AT7293" s="12" t="b">
        <v>1</v>
      </c>
      <c r="AU7293" s="13"/>
      <c r="AV7293" s="17">
        <v>45940.0</v>
      </c>
      <c r="AW7293" s="13"/>
      <c r="AX7293" s="14" t="s">
        <v>155</v>
      </c>
      <c r="AY7293" s="13"/>
      <c r="AZ7293" s="14">
        <v>5199.0</v>
      </c>
      <c r="BA7293" s="13"/>
    </row>
    <row r="7294">
      <c r="A7294" s="11" t="s">
        <v>25895</v>
      </c>
      <c r="B7294" s="11">
        <v>18024.0</v>
      </c>
      <c r="C7294" s="12" t="b">
        <v>1</v>
      </c>
      <c r="D7294" s="12" t="b">
        <v>0</v>
      </c>
      <c r="E7294" s="12" t="b">
        <v>0</v>
      </c>
      <c r="F7294" s="12" t="b">
        <v>0</v>
      </c>
      <c r="G7294" s="12" t="b">
        <v>0</v>
      </c>
      <c r="H7294" s="12" t="b">
        <v>1</v>
      </c>
      <c r="I7294" s="13"/>
      <c r="J7294" s="13"/>
      <c r="K7294" s="12" t="b">
        <v>1</v>
      </c>
      <c r="L7294" s="15">
        <v>45758.0</v>
      </c>
      <c r="M7294" s="11" t="s">
        <v>4872</v>
      </c>
      <c r="N7294" s="11" t="s">
        <v>25896</v>
      </c>
      <c r="O7294" s="11" t="s">
        <v>4874</v>
      </c>
      <c r="P7294" s="11" t="s">
        <v>24600</v>
      </c>
      <c r="Q7294" s="11" t="s">
        <v>972</v>
      </c>
      <c r="R7294" s="11" t="s">
        <v>4875</v>
      </c>
      <c r="S7294" s="11" t="s">
        <v>1099</v>
      </c>
      <c r="T7294" s="11" t="s">
        <v>25897</v>
      </c>
      <c r="W7294" s="11" t="s">
        <v>24600</v>
      </c>
      <c r="Y7294" s="13"/>
      <c r="Z7294" s="13"/>
      <c r="AA7294" s="11" t="s">
        <v>151</v>
      </c>
      <c r="AB7294" s="11" t="s">
        <v>25898</v>
      </c>
      <c r="AC7294" s="13"/>
      <c r="AD7294" s="11" t="s">
        <v>4875</v>
      </c>
      <c r="AE7294" s="13"/>
      <c r="AF7294" s="13"/>
      <c r="AG7294" s="11" t="s">
        <v>152</v>
      </c>
      <c r="AH7294" s="11" t="s">
        <v>24603</v>
      </c>
      <c r="AJ7294" s="13"/>
      <c r="AK7294" s="13"/>
      <c r="AL7294" s="13"/>
      <c r="AM7294" s="13"/>
      <c r="AN7294" s="13"/>
      <c r="AO7294" s="13"/>
      <c r="AP7294" s="11" t="s">
        <v>25895</v>
      </c>
      <c r="AQ7294" s="11" t="s">
        <v>24604</v>
      </c>
      <c r="AR7294" s="13"/>
      <c r="AS7294" s="13"/>
      <c r="AT7294" s="12" t="b">
        <v>0</v>
      </c>
      <c r="AU7294" s="13"/>
      <c r="AV7294" s="15">
        <v>45910.0</v>
      </c>
      <c r="AW7294" s="13"/>
      <c r="AX7294" s="14" t="s">
        <v>155</v>
      </c>
      <c r="AY7294" s="13"/>
      <c r="AZ7294" s="14">
        <v>310.0</v>
      </c>
      <c r="BA7294" s="13"/>
    </row>
    <row r="7295">
      <c r="A7295" s="11" t="s">
        <v>25899</v>
      </c>
      <c r="B7295" s="11">
        <v>18025.0</v>
      </c>
      <c r="C7295" s="12" t="b">
        <v>1</v>
      </c>
      <c r="D7295" s="12" t="b">
        <v>0</v>
      </c>
      <c r="E7295" s="12" t="b">
        <v>0</v>
      </c>
      <c r="F7295" s="12" t="b">
        <v>0</v>
      </c>
      <c r="G7295" s="12" t="b">
        <v>0</v>
      </c>
      <c r="H7295" s="12" t="b">
        <v>1</v>
      </c>
      <c r="I7295" s="13"/>
      <c r="J7295" s="13"/>
      <c r="K7295" s="12" t="b">
        <v>1</v>
      </c>
      <c r="L7295" s="15">
        <v>45758.0</v>
      </c>
      <c r="M7295" s="11" t="s">
        <v>203</v>
      </c>
      <c r="N7295" s="11" t="s">
        <v>25900</v>
      </c>
      <c r="O7295" s="11" t="s">
        <v>24782</v>
      </c>
      <c r="P7295" s="11" t="s">
        <v>24600</v>
      </c>
      <c r="Q7295" s="11" t="s">
        <v>972</v>
      </c>
      <c r="R7295" s="11" t="s">
        <v>24783</v>
      </c>
      <c r="S7295" s="11" t="s">
        <v>24784</v>
      </c>
      <c r="T7295" s="11" t="s">
        <v>25901</v>
      </c>
      <c r="V7295" s="13"/>
      <c r="W7295" s="11" t="s">
        <v>24600</v>
      </c>
      <c r="Y7295" s="13"/>
      <c r="Z7295" s="13"/>
      <c r="AA7295" s="11" t="s">
        <v>151</v>
      </c>
      <c r="AB7295" s="11" t="s">
        <v>25902</v>
      </c>
      <c r="AC7295" s="13"/>
      <c r="AD7295" s="11" t="s">
        <v>24783</v>
      </c>
      <c r="AE7295" s="13"/>
      <c r="AF7295" s="13"/>
      <c r="AG7295" s="11" t="s">
        <v>152</v>
      </c>
      <c r="AH7295" s="11" t="s">
        <v>24603</v>
      </c>
      <c r="AJ7295" s="13"/>
      <c r="AK7295" s="13"/>
      <c r="AL7295" s="13"/>
      <c r="AM7295" s="13"/>
      <c r="AN7295" s="13"/>
      <c r="AO7295" s="13"/>
      <c r="AP7295" s="11" t="s">
        <v>25899</v>
      </c>
      <c r="AQ7295" s="11" t="s">
        <v>24604</v>
      </c>
      <c r="AR7295" s="13"/>
      <c r="AS7295" s="13"/>
      <c r="AT7295" s="12" t="b">
        <v>0</v>
      </c>
      <c r="AU7295" s="13"/>
      <c r="AV7295" s="15">
        <v>45910.0</v>
      </c>
      <c r="AW7295" s="13"/>
      <c r="AX7295" s="14" t="s">
        <v>155</v>
      </c>
      <c r="AY7295" s="13"/>
      <c r="AZ7295" s="14">
        <v>311.0</v>
      </c>
      <c r="BA7295" s="13"/>
    </row>
    <row r="7296">
      <c r="A7296" s="11" t="s">
        <v>25903</v>
      </c>
      <c r="B7296" s="11">
        <v>18026.0</v>
      </c>
      <c r="C7296" s="12" t="b">
        <v>1</v>
      </c>
      <c r="D7296" s="12" t="b">
        <v>0</v>
      </c>
      <c r="E7296" s="12" t="b">
        <v>0</v>
      </c>
      <c r="F7296" s="12" t="b">
        <v>0</v>
      </c>
      <c r="G7296" s="12" t="b">
        <v>0</v>
      </c>
      <c r="H7296" s="12" t="b">
        <v>1</v>
      </c>
      <c r="I7296" s="13"/>
      <c r="J7296" s="13"/>
      <c r="K7296" s="12" t="b">
        <v>1</v>
      </c>
      <c r="L7296" s="15">
        <v>45758.0</v>
      </c>
      <c r="M7296" s="11" t="s">
        <v>203</v>
      </c>
      <c r="N7296" s="11" t="s">
        <v>25904</v>
      </c>
      <c r="O7296" s="11" t="s">
        <v>3604</v>
      </c>
      <c r="P7296" s="11" t="s">
        <v>24600</v>
      </c>
      <c r="Q7296" s="11" t="s">
        <v>972</v>
      </c>
      <c r="R7296" s="11" t="s">
        <v>3605</v>
      </c>
      <c r="S7296" s="11" t="s">
        <v>3606</v>
      </c>
      <c r="T7296" s="11" t="s">
        <v>25905</v>
      </c>
      <c r="V7296" s="13"/>
      <c r="W7296" s="11" t="s">
        <v>24600</v>
      </c>
      <c r="Y7296" s="13"/>
      <c r="Z7296" s="13"/>
      <c r="AA7296" s="11" t="s">
        <v>151</v>
      </c>
      <c r="AB7296" s="11" t="s">
        <v>25906</v>
      </c>
      <c r="AC7296" s="13"/>
      <c r="AD7296" s="11" t="s">
        <v>3605</v>
      </c>
      <c r="AF7296" s="13"/>
      <c r="AG7296" s="11" t="s">
        <v>152</v>
      </c>
      <c r="AH7296" s="11" t="s">
        <v>24603</v>
      </c>
      <c r="AJ7296" s="13"/>
      <c r="AK7296" s="13"/>
      <c r="AL7296" s="13"/>
      <c r="AM7296" s="13"/>
      <c r="AN7296" s="13"/>
      <c r="AO7296" s="13"/>
      <c r="AP7296" s="11" t="s">
        <v>25903</v>
      </c>
      <c r="AQ7296" s="11" t="s">
        <v>24604</v>
      </c>
      <c r="AR7296" s="13"/>
      <c r="AS7296" s="13"/>
      <c r="AT7296" s="12" t="b">
        <v>0</v>
      </c>
      <c r="AU7296" s="13"/>
      <c r="AV7296" s="15">
        <v>45910.0</v>
      </c>
      <c r="AW7296" s="13"/>
      <c r="AX7296" s="14" t="s">
        <v>155</v>
      </c>
      <c r="AY7296" s="13"/>
      <c r="AZ7296" s="14">
        <v>313.0</v>
      </c>
      <c r="BA7296" s="13"/>
    </row>
    <row r="7297">
      <c r="A7297" s="11" t="s">
        <v>25907</v>
      </c>
      <c r="B7297" s="11">
        <v>18027.0</v>
      </c>
      <c r="C7297" s="12" t="b">
        <v>1</v>
      </c>
      <c r="D7297" s="12" t="b">
        <v>0</v>
      </c>
      <c r="E7297" s="12" t="b">
        <v>0</v>
      </c>
      <c r="F7297" s="12" t="b">
        <v>0</v>
      </c>
      <c r="G7297" s="12" t="b">
        <v>0</v>
      </c>
      <c r="H7297" s="12" t="b">
        <v>1</v>
      </c>
      <c r="I7297" s="13"/>
      <c r="J7297" s="13"/>
      <c r="K7297" s="12" t="b">
        <v>1</v>
      </c>
      <c r="L7297" s="15">
        <v>45758.0</v>
      </c>
      <c r="M7297" s="11" t="s">
        <v>203</v>
      </c>
      <c r="N7297" s="11" t="s">
        <v>25908</v>
      </c>
      <c r="O7297" s="11" t="s">
        <v>3609</v>
      </c>
      <c r="P7297" s="11" t="s">
        <v>24600</v>
      </c>
      <c r="Q7297" s="11" t="s">
        <v>972</v>
      </c>
      <c r="R7297" s="11" t="s">
        <v>3610</v>
      </c>
      <c r="S7297" s="11" t="s">
        <v>1818</v>
      </c>
      <c r="T7297" s="11" t="s">
        <v>25909</v>
      </c>
      <c r="V7297" s="13"/>
      <c r="W7297" s="11" t="s">
        <v>24600</v>
      </c>
      <c r="Y7297" s="13"/>
      <c r="Z7297" s="13"/>
      <c r="AA7297" s="11" t="s">
        <v>151</v>
      </c>
      <c r="AB7297" s="11" t="s">
        <v>25910</v>
      </c>
      <c r="AC7297" s="13"/>
      <c r="AD7297" s="11" t="s">
        <v>3610</v>
      </c>
      <c r="AE7297" s="13"/>
      <c r="AF7297" s="13"/>
      <c r="AG7297" s="11" t="s">
        <v>152</v>
      </c>
      <c r="AH7297" s="11" t="s">
        <v>24603</v>
      </c>
      <c r="AJ7297" s="13"/>
      <c r="AK7297" s="13"/>
      <c r="AL7297" s="13"/>
      <c r="AM7297" s="13"/>
      <c r="AN7297" s="13"/>
      <c r="AO7297" s="13"/>
      <c r="AP7297" s="11" t="s">
        <v>25907</v>
      </c>
      <c r="AQ7297" s="11" t="s">
        <v>24604</v>
      </c>
      <c r="AR7297" s="13"/>
      <c r="AS7297" s="13"/>
      <c r="AT7297" s="12" t="b">
        <v>0</v>
      </c>
      <c r="AU7297" s="13"/>
      <c r="AV7297" s="15">
        <v>45910.0</v>
      </c>
      <c r="AW7297" s="13"/>
      <c r="AX7297" s="14" t="s">
        <v>155</v>
      </c>
      <c r="AY7297" s="13"/>
      <c r="AZ7297" s="14">
        <v>312.0</v>
      </c>
      <c r="BA7297" s="13"/>
    </row>
    <row r="7298">
      <c r="A7298" s="11" t="s">
        <v>25911</v>
      </c>
      <c r="B7298" s="11">
        <v>18029.0</v>
      </c>
      <c r="C7298" s="12" t="b">
        <v>1</v>
      </c>
      <c r="D7298" s="12" t="b">
        <v>0</v>
      </c>
      <c r="E7298" s="12" t="b">
        <v>0</v>
      </c>
      <c r="F7298" s="12" t="b">
        <v>0</v>
      </c>
      <c r="G7298" s="12" t="b">
        <v>0</v>
      </c>
      <c r="H7298" s="12" t="b">
        <v>1</v>
      </c>
      <c r="I7298" s="13"/>
      <c r="J7298" s="13"/>
      <c r="K7298" s="12" t="b">
        <v>1</v>
      </c>
      <c r="L7298" s="15">
        <v>45788.0</v>
      </c>
      <c r="M7298" s="11" t="s">
        <v>12413</v>
      </c>
      <c r="N7298" s="11" t="s">
        <v>25912</v>
      </c>
      <c r="O7298" s="11" t="s">
        <v>12415</v>
      </c>
      <c r="P7298" s="11" t="s">
        <v>24608</v>
      </c>
      <c r="Q7298" s="11" t="s">
        <v>1051</v>
      </c>
      <c r="R7298" s="11" t="s">
        <v>12416</v>
      </c>
      <c r="S7298" s="11" t="s">
        <v>9681</v>
      </c>
      <c r="T7298" s="11" t="s">
        <v>25913</v>
      </c>
      <c r="W7298" s="11" t="s">
        <v>24608</v>
      </c>
      <c r="Y7298" s="13"/>
      <c r="Z7298" s="13"/>
      <c r="AA7298" s="11" t="s">
        <v>151</v>
      </c>
      <c r="AB7298" s="11" t="s">
        <v>25914</v>
      </c>
      <c r="AC7298" s="13"/>
      <c r="AD7298" s="11" t="s">
        <v>12416</v>
      </c>
      <c r="AE7298" s="11" t="s">
        <v>2029</v>
      </c>
      <c r="AG7298" s="11" t="s">
        <v>152</v>
      </c>
      <c r="AH7298" s="11" t="s">
        <v>24613</v>
      </c>
      <c r="AJ7298" s="13"/>
      <c r="AK7298" s="13"/>
      <c r="AL7298" s="13"/>
      <c r="AM7298" s="13"/>
      <c r="AN7298" s="13"/>
      <c r="AO7298" s="13"/>
      <c r="AP7298" s="11" t="s">
        <v>25911</v>
      </c>
      <c r="AQ7298" s="11" t="s">
        <v>24604</v>
      </c>
      <c r="AR7298" s="13"/>
      <c r="AS7298" s="13"/>
      <c r="AT7298" s="12" t="b">
        <v>1</v>
      </c>
      <c r="AU7298" s="13"/>
      <c r="AV7298" s="14" t="s">
        <v>167</v>
      </c>
      <c r="AW7298" s="13"/>
      <c r="AX7298" s="14" t="s">
        <v>155</v>
      </c>
      <c r="AY7298" s="13"/>
      <c r="AZ7298" s="14">
        <v>8557.0</v>
      </c>
      <c r="BA7298" s="13"/>
    </row>
    <row r="7299">
      <c r="A7299" s="11" t="s">
        <v>25915</v>
      </c>
      <c r="B7299" s="11">
        <v>18031.0</v>
      </c>
      <c r="C7299" s="12" t="b">
        <v>1</v>
      </c>
      <c r="D7299" s="12" t="b">
        <v>0</v>
      </c>
      <c r="E7299" s="12" t="b">
        <v>0</v>
      </c>
      <c r="F7299" s="12" t="b">
        <v>0</v>
      </c>
      <c r="G7299" s="12" t="b">
        <v>0</v>
      </c>
      <c r="H7299" s="12" t="b">
        <v>0</v>
      </c>
      <c r="I7299" s="13"/>
      <c r="J7299" s="13"/>
      <c r="K7299" s="12" t="b">
        <v>1</v>
      </c>
      <c r="L7299" s="14" t="s">
        <v>25342</v>
      </c>
      <c r="M7299" s="11" t="s">
        <v>4785</v>
      </c>
      <c r="N7299" s="11" t="s">
        <v>25916</v>
      </c>
      <c r="O7299" s="11" t="s">
        <v>8801</v>
      </c>
      <c r="P7299" s="11" t="s">
        <v>25344</v>
      </c>
      <c r="Q7299" s="11" t="s">
        <v>16380</v>
      </c>
      <c r="R7299" s="11" t="s">
        <v>8802</v>
      </c>
      <c r="S7299" s="11" t="s">
        <v>8803</v>
      </c>
      <c r="U7299" s="11" t="s">
        <v>16497</v>
      </c>
      <c r="W7299" s="11" t="s">
        <v>25344</v>
      </c>
      <c r="AA7299" s="11" t="s">
        <v>151</v>
      </c>
      <c r="AB7299" s="13"/>
      <c r="AC7299" s="13"/>
      <c r="AD7299" s="11" t="s">
        <v>8802</v>
      </c>
      <c r="AE7299" s="13"/>
      <c r="AF7299" s="13"/>
      <c r="AG7299" s="11" t="s">
        <v>152</v>
      </c>
      <c r="AH7299" s="11" t="s">
        <v>25345</v>
      </c>
      <c r="AJ7299" s="13"/>
      <c r="AK7299" s="13"/>
      <c r="AL7299" s="13"/>
      <c r="AM7299" s="13"/>
      <c r="AN7299" s="13"/>
      <c r="AO7299" s="13"/>
      <c r="AP7299" s="11" t="s">
        <v>25915</v>
      </c>
      <c r="AR7299" s="13"/>
      <c r="AS7299" s="13"/>
      <c r="AT7299" s="12" t="b">
        <v>1</v>
      </c>
      <c r="AU7299" s="13"/>
      <c r="AV7299" s="17">
        <v>45940.0</v>
      </c>
      <c r="AW7299" s="13"/>
      <c r="AX7299" s="14" t="s">
        <v>155</v>
      </c>
      <c r="AY7299" s="13"/>
      <c r="AZ7299" s="14">
        <v>5299.0</v>
      </c>
      <c r="BA7299" s="13"/>
    </row>
    <row r="7300">
      <c r="A7300" s="11" t="s">
        <v>25917</v>
      </c>
      <c r="B7300" s="11">
        <v>18032.0</v>
      </c>
      <c r="C7300" s="12" t="b">
        <v>1</v>
      </c>
      <c r="D7300" s="12" t="b">
        <v>1</v>
      </c>
      <c r="E7300" s="12" t="b">
        <v>0</v>
      </c>
      <c r="F7300" s="12" t="b">
        <v>0</v>
      </c>
      <c r="G7300" s="12" t="b">
        <v>0</v>
      </c>
      <c r="H7300" s="12" t="b">
        <v>0</v>
      </c>
      <c r="I7300" s="13"/>
      <c r="J7300" s="13"/>
      <c r="K7300" s="12" t="b">
        <v>1</v>
      </c>
      <c r="L7300" s="14" t="s">
        <v>25342</v>
      </c>
      <c r="M7300" s="11" t="s">
        <v>9218</v>
      </c>
      <c r="N7300" s="11" t="s">
        <v>25918</v>
      </c>
      <c r="O7300" s="11" t="s">
        <v>23535</v>
      </c>
      <c r="P7300" s="11" t="s">
        <v>25344</v>
      </c>
      <c r="Q7300" s="11" t="s">
        <v>16380</v>
      </c>
      <c r="R7300" s="11" t="s">
        <v>23536</v>
      </c>
      <c r="S7300" s="11" t="s">
        <v>23537</v>
      </c>
      <c r="U7300" s="11" t="s">
        <v>15511</v>
      </c>
      <c r="W7300" s="11" t="s">
        <v>25344</v>
      </c>
      <c r="AA7300" s="11" t="s">
        <v>151</v>
      </c>
      <c r="AB7300" s="13"/>
      <c r="AC7300" s="13"/>
      <c r="AD7300" s="11" t="s">
        <v>23536</v>
      </c>
      <c r="AE7300" s="13"/>
      <c r="AF7300" s="13"/>
      <c r="AG7300" s="11" t="s">
        <v>152</v>
      </c>
      <c r="AH7300" s="11" t="s">
        <v>25345</v>
      </c>
      <c r="AJ7300" s="13"/>
      <c r="AK7300" s="13"/>
      <c r="AL7300" s="13"/>
      <c r="AM7300" s="13"/>
      <c r="AN7300" s="13"/>
      <c r="AO7300" s="13"/>
      <c r="AP7300" s="11" t="s">
        <v>25917</v>
      </c>
      <c r="AR7300" s="13"/>
      <c r="AS7300" s="13"/>
      <c r="AT7300" s="12" t="b">
        <v>1</v>
      </c>
      <c r="AU7300" s="13"/>
      <c r="AV7300" s="17">
        <v>45940.0</v>
      </c>
      <c r="AW7300" s="13"/>
      <c r="AX7300" s="14" t="s">
        <v>155</v>
      </c>
      <c r="AY7300" s="13"/>
      <c r="AZ7300" s="14">
        <v>5300.0</v>
      </c>
      <c r="BA7300" s="13"/>
    </row>
    <row r="7301">
      <c r="A7301" s="11" t="s">
        <v>25919</v>
      </c>
      <c r="B7301" s="11">
        <v>18033.0</v>
      </c>
      <c r="C7301" s="12" t="b">
        <v>1</v>
      </c>
      <c r="D7301" s="12" t="b">
        <v>1</v>
      </c>
      <c r="E7301" s="12" t="b">
        <v>0</v>
      </c>
      <c r="F7301" s="12" t="b">
        <v>0</v>
      </c>
      <c r="G7301" s="12" t="b">
        <v>0</v>
      </c>
      <c r="H7301" s="12" t="b">
        <v>0</v>
      </c>
      <c r="I7301" s="13"/>
      <c r="J7301" s="13"/>
      <c r="K7301" s="12" t="b">
        <v>1</v>
      </c>
      <c r="L7301" s="14" t="s">
        <v>25342</v>
      </c>
      <c r="M7301" s="11" t="s">
        <v>11132</v>
      </c>
      <c r="N7301" s="11" t="s">
        <v>25920</v>
      </c>
      <c r="O7301" s="11" t="s">
        <v>22875</v>
      </c>
      <c r="P7301" s="11" t="s">
        <v>25344</v>
      </c>
      <c r="Q7301" s="11" t="s">
        <v>16380</v>
      </c>
      <c r="R7301" s="11" t="s">
        <v>22876</v>
      </c>
      <c r="S7301" s="11" t="s">
        <v>272</v>
      </c>
      <c r="U7301" s="11" t="s">
        <v>25921</v>
      </c>
      <c r="W7301" s="11" t="s">
        <v>25344</v>
      </c>
      <c r="AA7301" s="11" t="s">
        <v>151</v>
      </c>
      <c r="AB7301" s="13"/>
      <c r="AC7301" s="13"/>
      <c r="AD7301" s="11" t="s">
        <v>22876</v>
      </c>
      <c r="AE7301" s="13"/>
      <c r="AF7301" s="13"/>
      <c r="AG7301" s="11" t="s">
        <v>152</v>
      </c>
      <c r="AH7301" s="11" t="s">
        <v>25345</v>
      </c>
      <c r="AJ7301" s="13"/>
      <c r="AK7301" s="13"/>
      <c r="AL7301" s="13"/>
      <c r="AM7301" s="13"/>
      <c r="AN7301" s="13"/>
      <c r="AO7301" s="13"/>
      <c r="AP7301" s="11" t="s">
        <v>25919</v>
      </c>
      <c r="AR7301" s="13"/>
      <c r="AS7301" s="13"/>
      <c r="AT7301" s="12" t="b">
        <v>1</v>
      </c>
      <c r="AU7301" s="13"/>
      <c r="AV7301" s="17">
        <v>45940.0</v>
      </c>
      <c r="AW7301" s="13"/>
      <c r="AX7301" s="14" t="s">
        <v>155</v>
      </c>
      <c r="AY7301" s="13"/>
      <c r="AZ7301" s="14">
        <v>5301.0</v>
      </c>
      <c r="BA7301" s="13"/>
    </row>
    <row r="7302">
      <c r="A7302" s="11" t="s">
        <v>25922</v>
      </c>
      <c r="B7302" s="11">
        <v>18034.0</v>
      </c>
      <c r="C7302" s="12" t="b">
        <v>1</v>
      </c>
      <c r="D7302" s="12" t="b">
        <v>1</v>
      </c>
      <c r="E7302" s="12" t="b">
        <v>0</v>
      </c>
      <c r="F7302" s="12" t="b">
        <v>0</v>
      </c>
      <c r="G7302" s="12" t="b">
        <v>0</v>
      </c>
      <c r="H7302" s="12" t="b">
        <v>0</v>
      </c>
      <c r="I7302" s="13"/>
      <c r="J7302" s="13"/>
      <c r="K7302" s="12" t="b">
        <v>1</v>
      </c>
      <c r="L7302" s="14" t="s">
        <v>24688</v>
      </c>
      <c r="M7302" s="11" t="s">
        <v>4785</v>
      </c>
      <c r="N7302" s="11" t="s">
        <v>25923</v>
      </c>
      <c r="O7302" s="11" t="s">
        <v>25924</v>
      </c>
      <c r="P7302" s="11" t="s">
        <v>25733</v>
      </c>
      <c r="Q7302" s="11" t="s">
        <v>16866</v>
      </c>
      <c r="R7302" s="11" t="s">
        <v>25925</v>
      </c>
      <c r="S7302" s="11" t="s">
        <v>25926</v>
      </c>
      <c r="T7302" s="11" t="s">
        <v>16868</v>
      </c>
      <c r="U7302" s="11" t="s">
        <v>16497</v>
      </c>
      <c r="W7302" s="11" t="s">
        <v>25733</v>
      </c>
      <c r="AA7302" s="11" t="s">
        <v>151</v>
      </c>
      <c r="AB7302" s="13"/>
      <c r="AC7302" s="13"/>
      <c r="AD7302" s="11" t="s">
        <v>25925</v>
      </c>
      <c r="AF7302" s="13"/>
      <c r="AG7302" s="11" t="s">
        <v>152</v>
      </c>
      <c r="AH7302" s="11" t="s">
        <v>25737</v>
      </c>
      <c r="AJ7302" s="13"/>
      <c r="AK7302" s="13"/>
      <c r="AL7302" s="14">
        <v>4.0</v>
      </c>
      <c r="AM7302" s="13"/>
      <c r="AN7302" s="13"/>
      <c r="AO7302" s="13"/>
      <c r="AP7302" s="11" t="s">
        <v>25922</v>
      </c>
      <c r="AQ7302" s="11" t="s">
        <v>23532</v>
      </c>
      <c r="AR7302" s="13"/>
      <c r="AS7302" s="13"/>
      <c r="AT7302" s="12" t="b">
        <v>1</v>
      </c>
      <c r="AU7302" s="13"/>
      <c r="AV7302" s="17">
        <v>45940.0</v>
      </c>
      <c r="AW7302" s="13"/>
      <c r="AX7302" s="14" t="s">
        <v>155</v>
      </c>
      <c r="AY7302" s="13"/>
      <c r="AZ7302" s="14">
        <v>5320.0</v>
      </c>
      <c r="BA7302" s="13"/>
    </row>
    <row r="7303">
      <c r="A7303" s="11" t="s">
        <v>25927</v>
      </c>
      <c r="B7303" s="11">
        <v>18038.0</v>
      </c>
      <c r="C7303" s="12" t="b">
        <v>1</v>
      </c>
      <c r="D7303" s="12" t="b">
        <v>0</v>
      </c>
      <c r="E7303" s="12" t="b">
        <v>0</v>
      </c>
      <c r="F7303" s="12" t="b">
        <v>0</v>
      </c>
      <c r="G7303" s="12" t="b">
        <v>0</v>
      </c>
      <c r="H7303" s="12" t="b">
        <v>0</v>
      </c>
      <c r="I7303" s="13"/>
      <c r="J7303" s="13"/>
      <c r="K7303" s="12" t="b">
        <v>1</v>
      </c>
      <c r="L7303" s="14" t="s">
        <v>24688</v>
      </c>
      <c r="M7303" s="11" t="s">
        <v>4785</v>
      </c>
      <c r="N7303" s="11" t="s">
        <v>25928</v>
      </c>
      <c r="O7303" s="11" t="s">
        <v>25929</v>
      </c>
      <c r="P7303" s="11" t="s">
        <v>25733</v>
      </c>
      <c r="Q7303" s="11" t="s">
        <v>16866</v>
      </c>
      <c r="R7303" s="11" t="s">
        <v>25930</v>
      </c>
      <c r="S7303" s="11" t="s">
        <v>25931</v>
      </c>
      <c r="U7303" s="11" t="s">
        <v>16497</v>
      </c>
      <c r="W7303" s="11" t="s">
        <v>25733</v>
      </c>
      <c r="AA7303" s="11" t="s">
        <v>3028</v>
      </c>
      <c r="AB7303" s="13"/>
      <c r="AC7303" s="13"/>
      <c r="AD7303" s="11" t="s">
        <v>25930</v>
      </c>
      <c r="AE7303" s="13"/>
      <c r="AF7303" s="13"/>
      <c r="AG7303" s="11" t="s">
        <v>152</v>
      </c>
      <c r="AH7303" s="11" t="s">
        <v>25737</v>
      </c>
      <c r="AJ7303" s="13"/>
      <c r="AK7303" s="13"/>
      <c r="AL7303" s="13"/>
      <c r="AM7303" s="13"/>
      <c r="AN7303" s="13"/>
      <c r="AO7303" s="13"/>
      <c r="AP7303" s="11" t="s">
        <v>25927</v>
      </c>
      <c r="AR7303" s="13"/>
      <c r="AS7303" s="13"/>
      <c r="AT7303" s="12" t="b">
        <v>1</v>
      </c>
      <c r="AU7303" s="13"/>
      <c r="AV7303" s="17">
        <v>45940.0</v>
      </c>
      <c r="AW7303" s="13"/>
      <c r="AX7303" s="14" t="s">
        <v>155</v>
      </c>
      <c r="AY7303" s="13"/>
      <c r="AZ7303" s="14">
        <v>5319.0</v>
      </c>
      <c r="BA7303" s="13"/>
    </row>
    <row r="7304">
      <c r="A7304" s="11" t="s">
        <v>25932</v>
      </c>
      <c r="B7304" s="11">
        <v>18042.0</v>
      </c>
      <c r="C7304" s="12" t="b">
        <v>1</v>
      </c>
      <c r="D7304" s="12" t="b">
        <v>1</v>
      </c>
      <c r="E7304" s="12" t="b">
        <v>0</v>
      </c>
      <c r="F7304" s="12" t="b">
        <v>0</v>
      </c>
      <c r="G7304" s="12" t="b">
        <v>0</v>
      </c>
      <c r="H7304" s="12" t="b">
        <v>0</v>
      </c>
      <c r="I7304" s="13"/>
      <c r="J7304" s="13"/>
      <c r="K7304" s="12" t="b">
        <v>1</v>
      </c>
      <c r="L7304" s="14" t="s">
        <v>25240</v>
      </c>
      <c r="M7304" s="11" t="s">
        <v>12729</v>
      </c>
      <c r="N7304" s="11" t="s">
        <v>25933</v>
      </c>
      <c r="O7304" s="11" t="s">
        <v>25458</v>
      </c>
      <c r="P7304" s="11" t="s">
        <v>25242</v>
      </c>
      <c r="Q7304" s="11" t="s">
        <v>9926</v>
      </c>
      <c r="R7304" s="11" t="s">
        <v>25459</v>
      </c>
      <c r="S7304" s="11" t="s">
        <v>25460</v>
      </c>
      <c r="T7304" s="11" t="s">
        <v>16868</v>
      </c>
      <c r="U7304" s="11" t="s">
        <v>24087</v>
      </c>
      <c r="W7304" s="11" t="s">
        <v>25242</v>
      </c>
      <c r="AA7304" s="11" t="s">
        <v>16462</v>
      </c>
      <c r="AB7304" s="13"/>
      <c r="AC7304" s="13"/>
      <c r="AD7304" s="11" t="s">
        <v>25459</v>
      </c>
      <c r="AF7304" s="13"/>
      <c r="AG7304" s="11" t="s">
        <v>152</v>
      </c>
      <c r="AH7304" s="11" t="s">
        <v>25243</v>
      </c>
      <c r="AJ7304" s="13"/>
      <c r="AK7304" s="13"/>
      <c r="AL7304" s="14">
        <v>5.0</v>
      </c>
      <c r="AM7304" s="13"/>
      <c r="AN7304" s="13"/>
      <c r="AO7304" s="13"/>
      <c r="AP7304" s="11" t="s">
        <v>25932</v>
      </c>
      <c r="AQ7304" s="11" t="s">
        <v>23532</v>
      </c>
      <c r="AR7304" s="13"/>
      <c r="AS7304" s="13"/>
      <c r="AT7304" s="12" t="b">
        <v>1</v>
      </c>
      <c r="AU7304" s="13"/>
      <c r="AV7304" s="15">
        <v>45910.0</v>
      </c>
      <c r="AW7304" s="13"/>
      <c r="AX7304" s="14" t="s">
        <v>155</v>
      </c>
      <c r="AY7304" s="13"/>
      <c r="AZ7304" s="14">
        <v>270.0</v>
      </c>
      <c r="BA7304" s="13"/>
    </row>
    <row r="7305">
      <c r="A7305" s="11" t="s">
        <v>25934</v>
      </c>
      <c r="B7305" s="11">
        <v>18044.0</v>
      </c>
      <c r="C7305" s="12" t="b">
        <v>1</v>
      </c>
      <c r="D7305" s="12" t="b">
        <v>0</v>
      </c>
      <c r="E7305" s="12" t="b">
        <v>0</v>
      </c>
      <c r="F7305" s="12" t="b">
        <v>0</v>
      </c>
      <c r="G7305" s="12" t="b">
        <v>0</v>
      </c>
      <c r="H7305" s="12" t="b">
        <v>1</v>
      </c>
      <c r="I7305" s="13"/>
      <c r="J7305" s="13"/>
      <c r="K7305" s="12" t="b">
        <v>1</v>
      </c>
      <c r="L7305" s="15">
        <v>45788.0</v>
      </c>
      <c r="M7305" s="11" t="s">
        <v>1274</v>
      </c>
      <c r="N7305" s="11" t="s">
        <v>25935</v>
      </c>
      <c r="O7305" s="11" t="s">
        <v>2964</v>
      </c>
      <c r="P7305" s="11" t="s">
        <v>24608</v>
      </c>
      <c r="Q7305" s="11" t="s">
        <v>1051</v>
      </c>
      <c r="R7305" s="11" t="s">
        <v>2965</v>
      </c>
      <c r="S7305" s="11" t="s">
        <v>1065</v>
      </c>
      <c r="T7305" s="11" t="s">
        <v>25936</v>
      </c>
      <c r="W7305" s="11" t="s">
        <v>24608</v>
      </c>
      <c r="Y7305" s="13"/>
      <c r="Z7305" s="13"/>
      <c r="AA7305" s="11" t="s">
        <v>151</v>
      </c>
      <c r="AB7305" s="11" t="s">
        <v>25937</v>
      </c>
      <c r="AC7305" s="13"/>
      <c r="AD7305" s="11" t="s">
        <v>2965</v>
      </c>
      <c r="AE7305" s="11" t="s">
        <v>2029</v>
      </c>
      <c r="AG7305" s="11" t="s">
        <v>152</v>
      </c>
      <c r="AH7305" s="11" t="s">
        <v>24613</v>
      </c>
      <c r="AJ7305" s="13"/>
      <c r="AK7305" s="13"/>
      <c r="AL7305" s="13"/>
      <c r="AM7305" s="13"/>
      <c r="AN7305" s="13"/>
      <c r="AO7305" s="13"/>
      <c r="AP7305" s="11" t="s">
        <v>25934</v>
      </c>
      <c r="AQ7305" s="11" t="s">
        <v>24604</v>
      </c>
      <c r="AR7305" s="13"/>
      <c r="AS7305" s="13"/>
      <c r="AT7305" s="12" t="b">
        <v>1</v>
      </c>
      <c r="AU7305" s="13"/>
      <c r="AV7305" s="14" t="s">
        <v>167</v>
      </c>
      <c r="AW7305" s="13"/>
      <c r="AX7305" s="14" t="s">
        <v>155</v>
      </c>
      <c r="AY7305" s="13"/>
      <c r="AZ7305" s="14">
        <v>8558.0</v>
      </c>
      <c r="BA7305" s="13"/>
    </row>
    <row r="7306">
      <c r="A7306" s="11" t="s">
        <v>25938</v>
      </c>
      <c r="B7306" s="11">
        <v>18053.0</v>
      </c>
      <c r="C7306" s="12" t="b">
        <v>1</v>
      </c>
      <c r="D7306" s="12" t="b">
        <v>1</v>
      </c>
      <c r="E7306" s="12" t="b">
        <v>0</v>
      </c>
      <c r="F7306" s="12" t="b">
        <v>0</v>
      </c>
      <c r="G7306" s="12" t="b">
        <v>0</v>
      </c>
      <c r="H7306" s="12" t="b">
        <v>0</v>
      </c>
      <c r="I7306" s="13"/>
      <c r="J7306" s="13"/>
      <c r="K7306" s="12" t="b">
        <v>1</v>
      </c>
      <c r="L7306" s="14" t="s">
        <v>25342</v>
      </c>
      <c r="M7306" s="11" t="s">
        <v>16817</v>
      </c>
      <c r="N7306" s="11" t="s">
        <v>25939</v>
      </c>
      <c r="O7306" s="11" t="s">
        <v>23416</v>
      </c>
      <c r="P7306" s="11" t="s">
        <v>25344</v>
      </c>
      <c r="Q7306" s="11" t="s">
        <v>16380</v>
      </c>
      <c r="R7306" s="11" t="s">
        <v>23417</v>
      </c>
      <c r="S7306" s="11" t="s">
        <v>23418</v>
      </c>
      <c r="U7306" s="11" t="s">
        <v>22319</v>
      </c>
      <c r="W7306" s="11" t="s">
        <v>25344</v>
      </c>
      <c r="AA7306" s="11" t="s">
        <v>151</v>
      </c>
      <c r="AB7306" s="13"/>
      <c r="AC7306" s="13"/>
      <c r="AD7306" s="11" t="s">
        <v>23417</v>
      </c>
      <c r="AE7306" s="13"/>
      <c r="AF7306" s="13"/>
      <c r="AG7306" s="11" t="s">
        <v>152</v>
      </c>
      <c r="AH7306" s="11" t="s">
        <v>25345</v>
      </c>
      <c r="AJ7306" s="13"/>
      <c r="AK7306" s="13"/>
      <c r="AL7306" s="13"/>
      <c r="AM7306" s="13"/>
      <c r="AN7306" s="13"/>
      <c r="AO7306" s="13"/>
      <c r="AP7306" s="11" t="s">
        <v>25938</v>
      </c>
      <c r="AR7306" s="13"/>
      <c r="AS7306" s="13"/>
      <c r="AT7306" s="12" t="b">
        <v>1</v>
      </c>
      <c r="AU7306" s="13"/>
      <c r="AV7306" s="14" t="s">
        <v>167</v>
      </c>
      <c r="AW7306" s="13"/>
      <c r="AX7306" s="14" t="s">
        <v>155</v>
      </c>
      <c r="AY7306" s="13"/>
      <c r="AZ7306" s="14">
        <v>8559.0</v>
      </c>
      <c r="BA7306" s="13"/>
    </row>
    <row r="7307">
      <c r="A7307" s="11" t="s">
        <v>25940</v>
      </c>
      <c r="B7307" s="11">
        <v>18057.0</v>
      </c>
      <c r="C7307" s="12" t="b">
        <v>1</v>
      </c>
      <c r="D7307" s="12" t="b">
        <v>0</v>
      </c>
      <c r="E7307" s="12" t="b">
        <v>0</v>
      </c>
      <c r="F7307" s="12" t="b">
        <v>0</v>
      </c>
      <c r="G7307" s="12" t="b">
        <v>0</v>
      </c>
      <c r="H7307" s="12" t="b">
        <v>0</v>
      </c>
      <c r="I7307" s="13"/>
      <c r="J7307" s="13"/>
      <c r="K7307" s="12" t="b">
        <v>1</v>
      </c>
      <c r="L7307" s="15">
        <v>45758.0</v>
      </c>
      <c r="M7307" s="11" t="s">
        <v>1634</v>
      </c>
      <c r="N7307" s="11" t="s">
        <v>25941</v>
      </c>
      <c r="O7307" s="11" t="s">
        <v>25942</v>
      </c>
      <c r="P7307" s="11" t="s">
        <v>24600</v>
      </c>
      <c r="Q7307" s="11" t="s">
        <v>972</v>
      </c>
      <c r="R7307" s="11" t="s">
        <v>25943</v>
      </c>
      <c r="S7307" s="11" t="s">
        <v>25944</v>
      </c>
      <c r="T7307" s="11" t="s">
        <v>25945</v>
      </c>
      <c r="V7307" s="13"/>
      <c r="W7307" s="11" t="s">
        <v>24600</v>
      </c>
      <c r="Y7307" s="13"/>
      <c r="Z7307" s="13"/>
      <c r="AA7307" s="11" t="s">
        <v>151</v>
      </c>
      <c r="AB7307" s="11" t="s">
        <v>25946</v>
      </c>
      <c r="AC7307" s="13"/>
      <c r="AD7307" s="11" t="s">
        <v>25943</v>
      </c>
      <c r="AE7307" s="13"/>
      <c r="AF7307" s="13"/>
      <c r="AG7307" s="11" t="s">
        <v>152</v>
      </c>
      <c r="AH7307" s="11" t="s">
        <v>24603</v>
      </c>
      <c r="AJ7307" s="13"/>
      <c r="AK7307" s="13"/>
      <c r="AL7307" s="13"/>
      <c r="AM7307" s="13"/>
      <c r="AN7307" s="13"/>
      <c r="AO7307" s="13"/>
      <c r="AP7307" s="11" t="s">
        <v>25940</v>
      </c>
      <c r="AQ7307" s="11" t="s">
        <v>24604</v>
      </c>
      <c r="AR7307" s="13"/>
      <c r="AS7307" s="13"/>
      <c r="AT7307" s="12" t="b">
        <v>0</v>
      </c>
      <c r="AU7307" s="13"/>
      <c r="AV7307" s="15">
        <v>45910.0</v>
      </c>
      <c r="AW7307" s="13"/>
      <c r="AX7307" s="14" t="s">
        <v>155</v>
      </c>
      <c r="AY7307" s="13"/>
      <c r="AZ7307" s="14">
        <v>314.0</v>
      </c>
      <c r="BA7307" s="13"/>
    </row>
    <row r="7308">
      <c r="A7308" s="11" t="s">
        <v>25947</v>
      </c>
      <c r="B7308" s="11">
        <v>18058.0</v>
      </c>
      <c r="C7308" s="12" t="b">
        <v>1</v>
      </c>
      <c r="D7308" s="12" t="b">
        <v>0</v>
      </c>
      <c r="E7308" s="12" t="b">
        <v>0</v>
      </c>
      <c r="F7308" s="12" t="b">
        <v>0</v>
      </c>
      <c r="G7308" s="12" t="b">
        <v>0</v>
      </c>
      <c r="H7308" s="12" t="b">
        <v>0</v>
      </c>
      <c r="I7308" s="13"/>
      <c r="J7308" s="13"/>
      <c r="K7308" s="12" t="b">
        <v>1</v>
      </c>
      <c r="L7308" s="15">
        <v>45758.0</v>
      </c>
      <c r="M7308" s="11" t="s">
        <v>2970</v>
      </c>
      <c r="N7308" s="11" t="s">
        <v>25948</v>
      </c>
      <c r="O7308" s="11" t="s">
        <v>25949</v>
      </c>
      <c r="P7308" s="11" t="s">
        <v>24600</v>
      </c>
      <c r="Q7308" s="11" t="s">
        <v>972</v>
      </c>
      <c r="R7308" s="11" t="s">
        <v>25950</v>
      </c>
      <c r="S7308" s="11" t="s">
        <v>25951</v>
      </c>
      <c r="T7308" s="11" t="s">
        <v>25952</v>
      </c>
      <c r="W7308" s="11" t="s">
        <v>24600</v>
      </c>
      <c r="Y7308" s="13"/>
      <c r="Z7308" s="13"/>
      <c r="AA7308" s="11" t="s">
        <v>151</v>
      </c>
      <c r="AB7308" s="11" t="s">
        <v>25953</v>
      </c>
      <c r="AC7308" s="13"/>
      <c r="AD7308" s="11" t="s">
        <v>25950</v>
      </c>
      <c r="AE7308" s="13"/>
      <c r="AF7308" s="13"/>
      <c r="AG7308" s="11" t="s">
        <v>152</v>
      </c>
      <c r="AH7308" s="11" t="s">
        <v>24603</v>
      </c>
      <c r="AJ7308" s="13"/>
      <c r="AK7308" s="13"/>
      <c r="AL7308" s="13"/>
      <c r="AM7308" s="13"/>
      <c r="AN7308" s="13"/>
      <c r="AO7308" s="13"/>
      <c r="AP7308" s="11" t="s">
        <v>25947</v>
      </c>
      <c r="AQ7308" s="11" t="s">
        <v>24604</v>
      </c>
      <c r="AR7308" s="13"/>
      <c r="AS7308" s="13"/>
      <c r="AT7308" s="12" t="b">
        <v>0</v>
      </c>
      <c r="AU7308" s="13"/>
      <c r="AV7308" s="15">
        <v>45910.0</v>
      </c>
      <c r="AW7308" s="13"/>
      <c r="AX7308" s="14" t="s">
        <v>155</v>
      </c>
      <c r="AY7308" s="13"/>
      <c r="AZ7308" s="14">
        <v>315.0</v>
      </c>
      <c r="BA7308" s="13"/>
    </row>
    <row r="7309">
      <c r="A7309" s="11" t="s">
        <v>25954</v>
      </c>
      <c r="B7309" s="11">
        <v>18060.0</v>
      </c>
      <c r="C7309" s="12" t="b">
        <v>1</v>
      </c>
      <c r="D7309" s="12" t="b">
        <v>0</v>
      </c>
      <c r="E7309" s="12" t="b">
        <v>0</v>
      </c>
      <c r="F7309" s="12" t="b">
        <v>0</v>
      </c>
      <c r="G7309" s="12" t="b">
        <v>0</v>
      </c>
      <c r="H7309" s="12" t="b">
        <v>1</v>
      </c>
      <c r="I7309" s="13"/>
      <c r="J7309" s="13"/>
      <c r="K7309" s="12" t="b">
        <v>1</v>
      </c>
      <c r="L7309" s="15">
        <v>45788.0</v>
      </c>
      <c r="M7309" s="11" t="s">
        <v>12729</v>
      </c>
      <c r="N7309" s="11" t="s">
        <v>25955</v>
      </c>
      <c r="O7309" s="11" t="s">
        <v>22298</v>
      </c>
      <c r="P7309" s="11" t="s">
        <v>24608</v>
      </c>
      <c r="Q7309" s="11" t="s">
        <v>1051</v>
      </c>
      <c r="R7309" s="11" t="s">
        <v>22299</v>
      </c>
      <c r="S7309" s="11" t="s">
        <v>22300</v>
      </c>
      <c r="T7309" s="11" t="s">
        <v>25956</v>
      </c>
      <c r="W7309" s="11" t="s">
        <v>24608</v>
      </c>
      <c r="Y7309" s="13"/>
      <c r="Z7309" s="13"/>
      <c r="AA7309" s="11" t="s">
        <v>151</v>
      </c>
      <c r="AB7309" s="11" t="s">
        <v>25957</v>
      </c>
      <c r="AC7309" s="13"/>
      <c r="AD7309" s="11" t="s">
        <v>22299</v>
      </c>
      <c r="AE7309" s="11" t="s">
        <v>2029</v>
      </c>
      <c r="AG7309" s="11" t="s">
        <v>152</v>
      </c>
      <c r="AH7309" s="11" t="s">
        <v>24613</v>
      </c>
      <c r="AJ7309" s="13"/>
      <c r="AK7309" s="13"/>
      <c r="AL7309" s="13"/>
      <c r="AM7309" s="13"/>
      <c r="AN7309" s="13"/>
      <c r="AO7309" s="13"/>
      <c r="AP7309" s="11" t="s">
        <v>25954</v>
      </c>
      <c r="AQ7309" s="11" t="s">
        <v>24604</v>
      </c>
      <c r="AR7309" s="13"/>
      <c r="AS7309" s="13"/>
      <c r="AT7309" s="12" t="b">
        <v>0</v>
      </c>
      <c r="AU7309" s="13"/>
      <c r="AV7309" s="15">
        <v>45910.0</v>
      </c>
      <c r="AW7309" s="13"/>
      <c r="AX7309" s="14" t="s">
        <v>155</v>
      </c>
      <c r="AY7309" s="13"/>
      <c r="AZ7309" s="14">
        <v>355.0</v>
      </c>
      <c r="BA7309" s="13"/>
    </row>
    <row r="7310">
      <c r="A7310" s="11" t="s">
        <v>25958</v>
      </c>
      <c r="B7310" s="11">
        <v>18063.0</v>
      </c>
      <c r="C7310" s="12" t="b">
        <v>1</v>
      </c>
      <c r="D7310" s="12" t="b">
        <v>0</v>
      </c>
      <c r="E7310" s="12" t="b">
        <v>0</v>
      </c>
      <c r="F7310" s="12" t="b">
        <v>0</v>
      </c>
      <c r="G7310" s="12" t="b">
        <v>0</v>
      </c>
      <c r="H7310" s="12" t="b">
        <v>0</v>
      </c>
      <c r="I7310" s="13"/>
      <c r="J7310" s="13"/>
      <c r="K7310" s="12" t="b">
        <v>1</v>
      </c>
      <c r="L7310" s="15">
        <v>45758.0</v>
      </c>
      <c r="M7310" s="11" t="s">
        <v>1185</v>
      </c>
      <c r="N7310" s="11" t="s">
        <v>25959</v>
      </c>
      <c r="O7310" s="11" t="s">
        <v>25960</v>
      </c>
      <c r="P7310" s="11" t="s">
        <v>24600</v>
      </c>
      <c r="Q7310" s="11" t="s">
        <v>972</v>
      </c>
      <c r="R7310" s="11" t="s">
        <v>25961</v>
      </c>
      <c r="S7310" s="11" t="s">
        <v>25962</v>
      </c>
      <c r="T7310" s="11" t="s">
        <v>25963</v>
      </c>
      <c r="W7310" s="11" t="s">
        <v>24600</v>
      </c>
      <c r="Y7310" s="13"/>
      <c r="Z7310" s="13"/>
      <c r="AA7310" s="11" t="s">
        <v>151</v>
      </c>
      <c r="AB7310" s="11" t="s">
        <v>25964</v>
      </c>
      <c r="AC7310" s="13"/>
      <c r="AD7310" s="11" t="s">
        <v>25961</v>
      </c>
      <c r="AE7310" s="13"/>
      <c r="AF7310" s="13"/>
      <c r="AG7310" s="11" t="s">
        <v>152</v>
      </c>
      <c r="AH7310" s="11" t="s">
        <v>24603</v>
      </c>
      <c r="AJ7310" s="13"/>
      <c r="AK7310" s="13"/>
      <c r="AL7310" s="13"/>
      <c r="AM7310" s="13"/>
      <c r="AN7310" s="13"/>
      <c r="AO7310" s="13"/>
      <c r="AP7310" s="11" t="s">
        <v>25958</v>
      </c>
      <c r="AQ7310" s="11" t="s">
        <v>24604</v>
      </c>
      <c r="AR7310" s="13"/>
      <c r="AS7310" s="13"/>
      <c r="AT7310" s="12" t="b">
        <v>1</v>
      </c>
      <c r="AU7310" s="13"/>
      <c r="AV7310" s="14" t="s">
        <v>167</v>
      </c>
      <c r="AW7310" s="13"/>
      <c r="AX7310" s="14" t="s">
        <v>155</v>
      </c>
      <c r="AY7310" s="13"/>
      <c r="AZ7310" s="14">
        <v>8560.0</v>
      </c>
      <c r="BA7310" s="13"/>
    </row>
    <row r="7311">
      <c r="A7311" s="11" t="s">
        <v>25965</v>
      </c>
      <c r="B7311" s="11">
        <v>18064.0</v>
      </c>
      <c r="C7311" s="12" t="b">
        <v>1</v>
      </c>
      <c r="D7311" s="12" t="b">
        <v>0</v>
      </c>
      <c r="E7311" s="12" t="b">
        <v>0</v>
      </c>
      <c r="F7311" s="12" t="b">
        <v>0</v>
      </c>
      <c r="G7311" s="12" t="b">
        <v>0</v>
      </c>
      <c r="H7311" s="12" t="b">
        <v>1</v>
      </c>
      <c r="I7311" s="13"/>
      <c r="J7311" s="13"/>
      <c r="K7311" s="12" t="b">
        <v>1</v>
      </c>
      <c r="L7311" s="15">
        <v>45758.0</v>
      </c>
      <c r="M7311" s="11" t="s">
        <v>1185</v>
      </c>
      <c r="N7311" s="11" t="s">
        <v>25966</v>
      </c>
      <c r="O7311" s="11" t="s">
        <v>23214</v>
      </c>
      <c r="P7311" s="11" t="s">
        <v>24600</v>
      </c>
      <c r="Q7311" s="11" t="s">
        <v>972</v>
      </c>
      <c r="R7311" s="11" t="s">
        <v>23215</v>
      </c>
      <c r="S7311" s="11" t="s">
        <v>23216</v>
      </c>
      <c r="T7311" s="11" t="s">
        <v>25967</v>
      </c>
      <c r="V7311" s="13"/>
      <c r="W7311" s="11" t="s">
        <v>24600</v>
      </c>
      <c r="Y7311" s="13"/>
      <c r="Z7311" s="13"/>
      <c r="AA7311" s="11" t="s">
        <v>151</v>
      </c>
      <c r="AB7311" s="11" t="s">
        <v>25968</v>
      </c>
      <c r="AC7311" s="13"/>
      <c r="AD7311" s="11" t="s">
        <v>23215</v>
      </c>
      <c r="AF7311" s="13"/>
      <c r="AG7311" s="11" t="s">
        <v>152</v>
      </c>
      <c r="AH7311" s="11" t="s">
        <v>24603</v>
      </c>
      <c r="AJ7311" s="13"/>
      <c r="AK7311" s="13"/>
      <c r="AL7311" s="13"/>
      <c r="AM7311" s="13"/>
      <c r="AN7311" s="13"/>
      <c r="AO7311" s="13"/>
      <c r="AP7311" s="11" t="s">
        <v>25965</v>
      </c>
      <c r="AQ7311" s="11" t="s">
        <v>24604</v>
      </c>
      <c r="AR7311" s="13"/>
      <c r="AS7311" s="13"/>
      <c r="AT7311" s="12" t="b">
        <v>1</v>
      </c>
      <c r="AU7311" s="13"/>
      <c r="AV7311" s="14" t="s">
        <v>167</v>
      </c>
      <c r="AW7311" s="13"/>
      <c r="AX7311" s="14" t="s">
        <v>155</v>
      </c>
      <c r="AY7311" s="13"/>
      <c r="AZ7311" s="14">
        <v>8562.0</v>
      </c>
      <c r="BA7311" s="13"/>
    </row>
    <row r="7312">
      <c r="A7312" s="11" t="s">
        <v>25969</v>
      </c>
      <c r="B7312" s="11">
        <v>18065.0</v>
      </c>
      <c r="C7312" s="12" t="b">
        <v>1</v>
      </c>
      <c r="D7312" s="12" t="b">
        <v>0</v>
      </c>
      <c r="E7312" s="12" t="b">
        <v>0</v>
      </c>
      <c r="F7312" s="12" t="b">
        <v>0</v>
      </c>
      <c r="G7312" s="12" t="b">
        <v>1</v>
      </c>
      <c r="H7312" s="12" t="b">
        <v>0</v>
      </c>
      <c r="I7312" s="13"/>
      <c r="J7312" s="13"/>
      <c r="K7312" s="12" t="b">
        <v>1</v>
      </c>
      <c r="L7312" s="15">
        <v>45758.0</v>
      </c>
      <c r="M7312" s="11" t="s">
        <v>158</v>
      </c>
      <c r="N7312" s="11" t="s">
        <v>25970</v>
      </c>
      <c r="O7312" s="11" t="s">
        <v>25971</v>
      </c>
      <c r="P7312" s="11" t="s">
        <v>24600</v>
      </c>
      <c r="Q7312" s="11" t="s">
        <v>972</v>
      </c>
      <c r="R7312" s="11" t="s">
        <v>25972</v>
      </c>
      <c r="S7312" s="11" t="s">
        <v>25973</v>
      </c>
      <c r="T7312" s="11" t="s">
        <v>25974</v>
      </c>
      <c r="V7312" s="13"/>
      <c r="W7312" s="11" t="s">
        <v>24600</v>
      </c>
      <c r="Y7312" s="13"/>
      <c r="Z7312" s="13"/>
      <c r="AA7312" s="11" t="s">
        <v>151</v>
      </c>
      <c r="AB7312" s="11" t="s">
        <v>25975</v>
      </c>
      <c r="AC7312" s="13"/>
      <c r="AD7312" s="11" t="s">
        <v>25972</v>
      </c>
      <c r="AE7312" s="13"/>
      <c r="AF7312" s="13"/>
      <c r="AG7312" s="11" t="s">
        <v>152</v>
      </c>
      <c r="AH7312" s="11" t="s">
        <v>24603</v>
      </c>
      <c r="AJ7312" s="13"/>
      <c r="AK7312" s="13"/>
      <c r="AL7312" s="13"/>
      <c r="AM7312" s="13"/>
      <c r="AN7312" s="13"/>
      <c r="AO7312" s="13"/>
      <c r="AP7312" s="11" t="s">
        <v>25969</v>
      </c>
      <c r="AQ7312" s="11" t="s">
        <v>24604</v>
      </c>
      <c r="AR7312" s="13"/>
      <c r="AS7312" s="13"/>
      <c r="AT7312" s="12" t="b">
        <v>1</v>
      </c>
      <c r="AU7312" s="13"/>
      <c r="AV7312" s="14" t="s">
        <v>167</v>
      </c>
      <c r="AW7312" s="13"/>
      <c r="AX7312" s="14" t="s">
        <v>155</v>
      </c>
      <c r="AY7312" s="13"/>
      <c r="AZ7312" s="14">
        <v>8563.0</v>
      </c>
      <c r="BA7312" s="13"/>
    </row>
    <row r="7313">
      <c r="A7313" s="11" t="s">
        <v>25976</v>
      </c>
      <c r="B7313" s="11">
        <v>18067.0</v>
      </c>
      <c r="C7313" s="12" t="b">
        <v>1</v>
      </c>
      <c r="D7313" s="12" t="b">
        <v>0</v>
      </c>
      <c r="E7313" s="12" t="b">
        <v>0</v>
      </c>
      <c r="F7313" s="12" t="b">
        <v>0</v>
      </c>
      <c r="G7313" s="12" t="b">
        <v>0</v>
      </c>
      <c r="H7313" s="12" t="b">
        <v>1</v>
      </c>
      <c r="I7313" s="13"/>
      <c r="J7313" s="13"/>
      <c r="K7313" s="12" t="b">
        <v>1</v>
      </c>
      <c r="L7313" s="15">
        <v>45758.0</v>
      </c>
      <c r="M7313" s="11" t="s">
        <v>1185</v>
      </c>
      <c r="N7313" s="11" t="s">
        <v>25977</v>
      </c>
      <c r="O7313" s="11" t="s">
        <v>12848</v>
      </c>
      <c r="P7313" s="11" t="s">
        <v>24600</v>
      </c>
      <c r="Q7313" s="11" t="s">
        <v>972</v>
      </c>
      <c r="R7313" s="11" t="s">
        <v>12849</v>
      </c>
      <c r="S7313" s="11" t="s">
        <v>1212</v>
      </c>
      <c r="T7313" s="11" t="s">
        <v>25978</v>
      </c>
      <c r="V7313" s="13"/>
      <c r="W7313" s="11" t="s">
        <v>24600</v>
      </c>
      <c r="Y7313" s="13"/>
      <c r="Z7313" s="13"/>
      <c r="AA7313" s="11" t="s">
        <v>151</v>
      </c>
      <c r="AB7313" s="11" t="s">
        <v>25979</v>
      </c>
      <c r="AC7313" s="13"/>
      <c r="AD7313" s="11" t="s">
        <v>12849</v>
      </c>
      <c r="AE7313" s="13"/>
      <c r="AF7313" s="13"/>
      <c r="AG7313" s="11" t="s">
        <v>152</v>
      </c>
      <c r="AH7313" s="11" t="s">
        <v>24603</v>
      </c>
      <c r="AJ7313" s="13"/>
      <c r="AK7313" s="13"/>
      <c r="AL7313" s="13"/>
      <c r="AM7313" s="13"/>
      <c r="AN7313" s="13"/>
      <c r="AO7313" s="13"/>
      <c r="AP7313" s="11" t="s">
        <v>25976</v>
      </c>
      <c r="AQ7313" s="11" t="s">
        <v>24604</v>
      </c>
      <c r="AR7313" s="13"/>
      <c r="AS7313" s="13"/>
      <c r="AT7313" s="12" t="b">
        <v>1</v>
      </c>
      <c r="AU7313" s="13"/>
      <c r="AV7313" s="14" t="s">
        <v>167</v>
      </c>
      <c r="AW7313" s="13"/>
      <c r="AX7313" s="14" t="s">
        <v>155</v>
      </c>
      <c r="AY7313" s="13"/>
      <c r="AZ7313" s="14">
        <v>8561.0</v>
      </c>
      <c r="BA7313" s="13"/>
    </row>
    <row r="7314">
      <c r="A7314" s="11" t="s">
        <v>25980</v>
      </c>
      <c r="B7314" s="11">
        <v>18068.0</v>
      </c>
      <c r="C7314" s="12" t="b">
        <v>1</v>
      </c>
      <c r="D7314" s="12" t="b">
        <v>1</v>
      </c>
      <c r="E7314" s="12" t="b">
        <v>0</v>
      </c>
      <c r="F7314" s="12" t="b">
        <v>0</v>
      </c>
      <c r="G7314" s="12" t="b">
        <v>0</v>
      </c>
      <c r="H7314" s="12" t="b">
        <v>0</v>
      </c>
      <c r="I7314" s="13"/>
      <c r="J7314" s="13"/>
      <c r="K7314" s="12" t="b">
        <v>1</v>
      </c>
      <c r="L7314" s="14" t="s">
        <v>25049</v>
      </c>
      <c r="M7314" s="11" t="s">
        <v>1018</v>
      </c>
      <c r="N7314" s="11" t="s">
        <v>25981</v>
      </c>
      <c r="O7314" s="11" t="s">
        <v>2637</v>
      </c>
      <c r="P7314" s="11" t="s">
        <v>25051</v>
      </c>
      <c r="Q7314" s="11" t="s">
        <v>9926</v>
      </c>
      <c r="R7314" s="11" t="s">
        <v>2638</v>
      </c>
      <c r="S7314" s="11" t="s">
        <v>2639</v>
      </c>
      <c r="T7314" s="11" t="s">
        <v>16868</v>
      </c>
      <c r="U7314" s="11" t="s">
        <v>16912</v>
      </c>
      <c r="W7314" s="11" t="s">
        <v>25051</v>
      </c>
      <c r="AA7314" s="11" t="s">
        <v>151</v>
      </c>
      <c r="AB7314" s="13"/>
      <c r="AC7314" s="13"/>
      <c r="AD7314" s="11" t="s">
        <v>2638</v>
      </c>
      <c r="AE7314" s="13"/>
      <c r="AF7314" s="13"/>
      <c r="AG7314" s="11" t="s">
        <v>152</v>
      </c>
      <c r="AH7314" s="11" t="s">
        <v>25052</v>
      </c>
      <c r="AJ7314" s="13"/>
      <c r="AK7314" s="13"/>
      <c r="AL7314" s="14">
        <v>5.0</v>
      </c>
      <c r="AM7314" s="13"/>
      <c r="AN7314" s="13"/>
      <c r="AO7314" s="13"/>
      <c r="AP7314" s="11" t="s">
        <v>25980</v>
      </c>
      <c r="AQ7314" s="11" t="s">
        <v>23532</v>
      </c>
      <c r="AR7314" s="13"/>
      <c r="AS7314" s="13"/>
      <c r="AT7314" s="12" t="b">
        <v>1</v>
      </c>
      <c r="AU7314" s="13"/>
      <c r="AV7314" s="17">
        <v>45940.0</v>
      </c>
      <c r="AW7314" s="13"/>
      <c r="AX7314" s="14" t="s">
        <v>155</v>
      </c>
      <c r="AY7314" s="13"/>
      <c r="AZ7314" s="14">
        <v>5231.0</v>
      </c>
      <c r="BA7314" s="13"/>
    </row>
    <row r="7315">
      <c r="A7315" s="11" t="s">
        <v>25982</v>
      </c>
      <c r="B7315" s="11">
        <v>18072.0</v>
      </c>
      <c r="C7315" s="12" t="b">
        <v>1</v>
      </c>
      <c r="D7315" s="12" t="b">
        <v>0</v>
      </c>
      <c r="E7315" s="12" t="b">
        <v>0</v>
      </c>
      <c r="F7315" s="12" t="b">
        <v>0</v>
      </c>
      <c r="G7315" s="12" t="b">
        <v>0</v>
      </c>
      <c r="H7315" s="12" t="b">
        <v>0</v>
      </c>
      <c r="I7315" s="13"/>
      <c r="J7315" s="13"/>
      <c r="K7315" s="12" t="b">
        <v>1</v>
      </c>
      <c r="L7315" s="14" t="s">
        <v>24688</v>
      </c>
      <c r="M7315" s="11" t="s">
        <v>1124</v>
      </c>
      <c r="N7315" s="11" t="s">
        <v>25983</v>
      </c>
      <c r="O7315" s="11" t="s">
        <v>25984</v>
      </c>
      <c r="P7315" s="11" t="s">
        <v>25733</v>
      </c>
      <c r="Q7315" s="11" t="s">
        <v>16866</v>
      </c>
      <c r="R7315" s="11" t="s">
        <v>25985</v>
      </c>
      <c r="T7315" s="13"/>
      <c r="U7315" s="11" t="s">
        <v>22843</v>
      </c>
      <c r="W7315" s="11" t="s">
        <v>25733</v>
      </c>
      <c r="AA7315" s="11" t="s">
        <v>215</v>
      </c>
      <c r="AB7315" s="13"/>
      <c r="AC7315" s="13"/>
      <c r="AD7315" s="11" t="s">
        <v>25985</v>
      </c>
      <c r="AF7315" s="13"/>
      <c r="AG7315" s="11" t="s">
        <v>152</v>
      </c>
      <c r="AH7315" s="11" t="s">
        <v>25737</v>
      </c>
      <c r="AJ7315" s="13"/>
      <c r="AK7315" s="13"/>
      <c r="AL7315" s="13"/>
      <c r="AM7315" s="13"/>
      <c r="AN7315" s="13"/>
      <c r="AO7315" s="13"/>
      <c r="AP7315" s="11" t="s">
        <v>25982</v>
      </c>
      <c r="AR7315" s="13"/>
      <c r="AS7315" s="13"/>
      <c r="AT7315" s="12" t="b">
        <v>1</v>
      </c>
      <c r="AU7315" s="13"/>
      <c r="AV7315" s="17">
        <v>45940.0</v>
      </c>
      <c r="AW7315" s="13"/>
      <c r="AX7315" s="14" t="s">
        <v>155</v>
      </c>
      <c r="AY7315" s="13"/>
      <c r="AZ7315" s="14">
        <v>5318.0</v>
      </c>
      <c r="BA7315" s="13"/>
    </row>
    <row r="7316">
      <c r="A7316" s="11" t="s">
        <v>25986</v>
      </c>
      <c r="B7316" s="11">
        <v>18073.0</v>
      </c>
      <c r="C7316" s="12" t="b">
        <v>1</v>
      </c>
      <c r="D7316" s="12" t="b">
        <v>0</v>
      </c>
      <c r="E7316" s="12" t="b">
        <v>0</v>
      </c>
      <c r="F7316" s="12" t="b">
        <v>0</v>
      </c>
      <c r="G7316" s="12" t="b">
        <v>0</v>
      </c>
      <c r="H7316" s="12" t="b">
        <v>0</v>
      </c>
      <c r="I7316" s="13"/>
      <c r="J7316" s="13"/>
      <c r="K7316" s="12" t="b">
        <v>1</v>
      </c>
      <c r="L7316" s="14" t="s">
        <v>23013</v>
      </c>
      <c r="M7316" s="11" t="s">
        <v>1124</v>
      </c>
      <c r="N7316" s="11" t="s">
        <v>25987</v>
      </c>
      <c r="O7316" s="11" t="s">
        <v>25988</v>
      </c>
      <c r="P7316" s="11" t="s">
        <v>25741</v>
      </c>
      <c r="Q7316" s="11" t="s">
        <v>16866</v>
      </c>
      <c r="R7316" s="11" t="s">
        <v>25989</v>
      </c>
      <c r="S7316" s="11" t="s">
        <v>25990</v>
      </c>
      <c r="U7316" s="11" t="s">
        <v>22843</v>
      </c>
      <c r="W7316" s="11" t="s">
        <v>25741</v>
      </c>
      <c r="AA7316" s="11" t="s">
        <v>151</v>
      </c>
      <c r="AB7316" s="13"/>
      <c r="AC7316" s="13"/>
      <c r="AD7316" s="11" t="s">
        <v>25989</v>
      </c>
      <c r="AE7316" s="13"/>
      <c r="AF7316" s="13"/>
      <c r="AG7316" s="11" t="s">
        <v>152</v>
      </c>
      <c r="AH7316" s="11" t="s">
        <v>25743</v>
      </c>
      <c r="AJ7316" s="13"/>
      <c r="AK7316" s="13"/>
      <c r="AL7316" s="13"/>
      <c r="AM7316" s="13"/>
      <c r="AN7316" s="13"/>
      <c r="AO7316" s="13"/>
      <c r="AP7316" s="11" t="s">
        <v>25986</v>
      </c>
      <c r="AR7316" s="13"/>
      <c r="AS7316" s="13"/>
      <c r="AT7316" s="12" t="b">
        <v>1</v>
      </c>
      <c r="AU7316" s="13"/>
      <c r="AV7316" s="17">
        <v>45940.0</v>
      </c>
      <c r="AW7316" s="13"/>
      <c r="AX7316" s="14" t="s">
        <v>155</v>
      </c>
      <c r="AY7316" s="13"/>
      <c r="AZ7316" s="14">
        <v>5309.0</v>
      </c>
      <c r="BA7316" s="13"/>
    </row>
    <row r="7317">
      <c r="A7317" s="11" t="s">
        <v>25991</v>
      </c>
      <c r="B7317" s="11">
        <v>18074.0</v>
      </c>
      <c r="C7317" s="12" t="b">
        <v>1</v>
      </c>
      <c r="D7317" s="12" t="b">
        <v>0</v>
      </c>
      <c r="E7317" s="12" t="b">
        <v>0</v>
      </c>
      <c r="F7317" s="12" t="b">
        <v>0</v>
      </c>
      <c r="G7317" s="12" t="b">
        <v>0</v>
      </c>
      <c r="H7317" s="12" t="b">
        <v>0</v>
      </c>
      <c r="I7317" s="13"/>
      <c r="J7317" s="13"/>
      <c r="K7317" s="12" t="b">
        <v>1</v>
      </c>
      <c r="L7317" s="14" t="s">
        <v>23013</v>
      </c>
      <c r="M7317" s="11" t="s">
        <v>16711</v>
      </c>
      <c r="N7317" s="11" t="s">
        <v>25992</v>
      </c>
      <c r="O7317" s="11" t="s">
        <v>20495</v>
      </c>
      <c r="P7317" s="11" t="s">
        <v>25741</v>
      </c>
      <c r="Q7317" s="11" t="s">
        <v>16866</v>
      </c>
      <c r="R7317" s="11" t="s">
        <v>20496</v>
      </c>
      <c r="S7317" s="11" t="s">
        <v>11860</v>
      </c>
      <c r="U7317" s="11" t="s">
        <v>16715</v>
      </c>
      <c r="W7317" s="11" t="s">
        <v>25741</v>
      </c>
      <c r="AA7317" s="11" t="s">
        <v>151</v>
      </c>
      <c r="AB7317" s="13"/>
      <c r="AC7317" s="13"/>
      <c r="AD7317" s="11" t="s">
        <v>20496</v>
      </c>
      <c r="AE7317" s="13"/>
      <c r="AF7317" s="13"/>
      <c r="AG7317" s="11" t="s">
        <v>152</v>
      </c>
      <c r="AH7317" s="11" t="s">
        <v>25743</v>
      </c>
      <c r="AJ7317" s="13"/>
      <c r="AK7317" s="13"/>
      <c r="AL7317" s="13"/>
      <c r="AM7317" s="13"/>
      <c r="AN7317" s="13"/>
      <c r="AO7317" s="13"/>
      <c r="AP7317" s="11" t="s">
        <v>25991</v>
      </c>
      <c r="AR7317" s="13"/>
      <c r="AS7317" s="13"/>
      <c r="AT7317" s="12" t="b">
        <v>1</v>
      </c>
      <c r="AU7317" s="13"/>
      <c r="AV7317" s="17">
        <v>45940.0</v>
      </c>
      <c r="AW7317" s="13"/>
      <c r="AX7317" s="14" t="s">
        <v>155</v>
      </c>
      <c r="AY7317" s="13"/>
      <c r="AZ7317" s="14">
        <v>5310.0</v>
      </c>
      <c r="BA7317" s="13"/>
    </row>
    <row r="7318">
      <c r="A7318" s="11" t="s">
        <v>25993</v>
      </c>
      <c r="B7318" s="11">
        <v>18075.0</v>
      </c>
      <c r="C7318" s="12" t="b">
        <v>1</v>
      </c>
      <c r="D7318" s="12" t="b">
        <v>0</v>
      </c>
      <c r="E7318" s="12" t="b">
        <v>0</v>
      </c>
      <c r="F7318" s="12" t="b">
        <v>0</v>
      </c>
      <c r="G7318" s="12" t="b">
        <v>0</v>
      </c>
      <c r="H7318" s="12" t="b">
        <v>0</v>
      </c>
      <c r="I7318" s="13"/>
      <c r="J7318" s="13"/>
      <c r="K7318" s="12" t="b">
        <v>1</v>
      </c>
      <c r="L7318" s="17">
        <v>45973.0</v>
      </c>
      <c r="M7318" s="11" t="s">
        <v>16711</v>
      </c>
      <c r="N7318" s="11" t="s">
        <v>25994</v>
      </c>
      <c r="O7318" s="11" t="s">
        <v>20495</v>
      </c>
      <c r="P7318" s="11" t="s">
        <v>25597</v>
      </c>
      <c r="Q7318" s="11" t="s">
        <v>16866</v>
      </c>
      <c r="R7318" s="11" t="s">
        <v>20496</v>
      </c>
      <c r="S7318" s="11" t="s">
        <v>11860</v>
      </c>
      <c r="U7318" s="11" t="s">
        <v>16715</v>
      </c>
      <c r="W7318" s="11" t="s">
        <v>25597</v>
      </c>
      <c r="AA7318" s="11" t="s">
        <v>151</v>
      </c>
      <c r="AB7318" s="13"/>
      <c r="AC7318" s="13"/>
      <c r="AD7318" s="11" t="s">
        <v>20496</v>
      </c>
      <c r="AE7318" s="13"/>
      <c r="AF7318" s="13"/>
      <c r="AG7318" s="11" t="s">
        <v>152</v>
      </c>
      <c r="AH7318" s="11" t="s">
        <v>25598</v>
      </c>
      <c r="AJ7318" s="13"/>
      <c r="AK7318" s="13"/>
      <c r="AL7318" s="13"/>
      <c r="AM7318" s="13"/>
      <c r="AN7318" s="13"/>
      <c r="AO7318" s="13"/>
      <c r="AP7318" s="11" t="s">
        <v>25993</v>
      </c>
      <c r="AR7318" s="13"/>
      <c r="AS7318" s="13"/>
      <c r="AT7318" s="12" t="b">
        <v>1</v>
      </c>
      <c r="AU7318" s="13"/>
      <c r="AV7318" s="17">
        <v>45940.0</v>
      </c>
      <c r="AW7318" s="13"/>
      <c r="AX7318" s="14" t="s">
        <v>155</v>
      </c>
      <c r="AY7318" s="13"/>
      <c r="AZ7318" s="14">
        <v>5306.0</v>
      </c>
      <c r="BA7318" s="13"/>
    </row>
    <row r="7319">
      <c r="A7319" s="11" t="s">
        <v>25995</v>
      </c>
      <c r="B7319" s="11">
        <v>18076.0</v>
      </c>
      <c r="C7319" s="12" t="b">
        <v>1</v>
      </c>
      <c r="D7319" s="12" t="b">
        <v>0</v>
      </c>
      <c r="E7319" s="12" t="b">
        <v>0</v>
      </c>
      <c r="F7319" s="12" t="b">
        <v>0</v>
      </c>
      <c r="G7319" s="12" t="b">
        <v>0</v>
      </c>
      <c r="H7319" s="12" t="b">
        <v>0</v>
      </c>
      <c r="I7319" s="13"/>
      <c r="J7319" s="13"/>
      <c r="K7319" s="12" t="b">
        <v>1</v>
      </c>
      <c r="L7319" s="17">
        <v>45973.0</v>
      </c>
      <c r="M7319" s="11" t="s">
        <v>1124</v>
      </c>
      <c r="N7319" s="11" t="s">
        <v>25996</v>
      </c>
      <c r="O7319" s="11" t="s">
        <v>25997</v>
      </c>
      <c r="P7319" s="11" t="s">
        <v>25597</v>
      </c>
      <c r="Q7319" s="11" t="s">
        <v>16866</v>
      </c>
      <c r="R7319" s="11" t="s">
        <v>25998</v>
      </c>
      <c r="T7319" s="13"/>
      <c r="U7319" s="11" t="s">
        <v>22843</v>
      </c>
      <c r="W7319" s="11" t="s">
        <v>25597</v>
      </c>
      <c r="AA7319" s="11" t="s">
        <v>151</v>
      </c>
      <c r="AB7319" s="13"/>
      <c r="AC7319" s="13"/>
      <c r="AD7319" s="11" t="s">
        <v>25998</v>
      </c>
      <c r="AF7319" s="13"/>
      <c r="AG7319" s="11" t="s">
        <v>152</v>
      </c>
      <c r="AH7319" s="11" t="s">
        <v>25598</v>
      </c>
      <c r="AJ7319" s="13"/>
      <c r="AK7319" s="13"/>
      <c r="AL7319" s="13"/>
      <c r="AM7319" s="13"/>
      <c r="AN7319" s="13"/>
      <c r="AO7319" s="13"/>
      <c r="AP7319" s="11" t="s">
        <v>25995</v>
      </c>
      <c r="AR7319" s="13"/>
      <c r="AS7319" s="13"/>
      <c r="AT7319" s="12" t="b">
        <v>1</v>
      </c>
      <c r="AU7319" s="13"/>
      <c r="AV7319" s="17">
        <v>45940.0</v>
      </c>
      <c r="AW7319" s="13"/>
      <c r="AX7319" s="14" t="s">
        <v>155</v>
      </c>
      <c r="AY7319" s="13"/>
      <c r="AZ7319" s="14">
        <v>5305.0</v>
      </c>
      <c r="BA7319" s="13"/>
    </row>
    <row r="7320">
      <c r="A7320" s="11" t="s">
        <v>25999</v>
      </c>
      <c r="B7320" s="11">
        <v>18077.0</v>
      </c>
      <c r="C7320" s="12" t="b">
        <v>1</v>
      </c>
      <c r="D7320" s="12" t="b">
        <v>0</v>
      </c>
      <c r="E7320" s="12" t="b">
        <v>0</v>
      </c>
      <c r="F7320" s="12" t="b">
        <v>0</v>
      </c>
      <c r="G7320" s="12" t="b">
        <v>0</v>
      </c>
      <c r="H7320" s="12" t="b">
        <v>0</v>
      </c>
      <c r="I7320" s="13"/>
      <c r="J7320" s="13"/>
      <c r="K7320" s="12" t="b">
        <v>1</v>
      </c>
      <c r="L7320" s="14" t="s">
        <v>24688</v>
      </c>
      <c r="M7320" s="11" t="s">
        <v>3870</v>
      </c>
      <c r="N7320" s="11" t="s">
        <v>26000</v>
      </c>
      <c r="O7320" s="11" t="s">
        <v>8645</v>
      </c>
      <c r="P7320" s="11" t="s">
        <v>25733</v>
      </c>
      <c r="Q7320" s="11" t="s">
        <v>16866</v>
      </c>
      <c r="R7320" s="11" t="s">
        <v>8646</v>
      </c>
      <c r="S7320" s="11" t="s">
        <v>8647</v>
      </c>
      <c r="T7320" s="11" t="s">
        <v>16868</v>
      </c>
      <c r="V7320" s="13"/>
      <c r="W7320" s="11" t="s">
        <v>25733</v>
      </c>
      <c r="AA7320" s="11" t="s">
        <v>14522</v>
      </c>
      <c r="AB7320" s="13"/>
      <c r="AC7320" s="13"/>
      <c r="AD7320" s="11" t="s">
        <v>8646</v>
      </c>
      <c r="AE7320" s="13"/>
      <c r="AF7320" s="13"/>
      <c r="AG7320" s="11" t="s">
        <v>152</v>
      </c>
      <c r="AH7320" s="11" t="s">
        <v>25737</v>
      </c>
      <c r="AJ7320" s="13"/>
      <c r="AK7320" s="13"/>
      <c r="AL7320" s="13"/>
      <c r="AM7320" s="13"/>
      <c r="AN7320" s="13"/>
      <c r="AO7320" s="13"/>
      <c r="AP7320" s="11" t="s">
        <v>25999</v>
      </c>
      <c r="AQ7320" s="11" t="s">
        <v>23532</v>
      </c>
      <c r="AR7320" s="13"/>
      <c r="AS7320" s="13"/>
      <c r="AT7320" s="12" t="b">
        <v>1</v>
      </c>
      <c r="AU7320" s="13"/>
      <c r="AV7320" s="17">
        <v>45940.0</v>
      </c>
      <c r="AW7320" s="13"/>
      <c r="AX7320" s="14" t="s">
        <v>155</v>
      </c>
      <c r="AY7320" s="13"/>
      <c r="AZ7320" s="14">
        <v>5317.0</v>
      </c>
      <c r="BA7320" s="13"/>
    </row>
    <row r="7321">
      <c r="A7321" s="11" t="s">
        <v>26001</v>
      </c>
      <c r="B7321" s="11">
        <v>18078.0</v>
      </c>
      <c r="C7321" s="12" t="b">
        <v>1</v>
      </c>
      <c r="D7321" s="12" t="b">
        <v>0</v>
      </c>
      <c r="E7321" s="12" t="b">
        <v>0</v>
      </c>
      <c r="F7321" s="12" t="b">
        <v>0</v>
      </c>
      <c r="G7321" s="12" t="b">
        <v>1</v>
      </c>
      <c r="H7321" s="12" t="b">
        <v>0</v>
      </c>
      <c r="I7321" s="13"/>
      <c r="J7321" s="13"/>
      <c r="K7321" s="12" t="b">
        <v>1</v>
      </c>
      <c r="L7321" s="15">
        <v>45758.0</v>
      </c>
      <c r="M7321" s="11" t="s">
        <v>5533</v>
      </c>
      <c r="N7321" s="11" t="s">
        <v>26002</v>
      </c>
      <c r="O7321" s="11" t="s">
        <v>9907</v>
      </c>
      <c r="P7321" s="11" t="s">
        <v>24600</v>
      </c>
      <c r="Q7321" s="11" t="s">
        <v>972</v>
      </c>
      <c r="R7321" s="11" t="s">
        <v>9908</v>
      </c>
      <c r="S7321" s="11" t="s">
        <v>9909</v>
      </c>
      <c r="T7321" s="11" t="s">
        <v>26003</v>
      </c>
      <c r="V7321" s="13"/>
      <c r="W7321" s="11" t="s">
        <v>24600</v>
      </c>
      <c r="Y7321" s="13"/>
      <c r="Z7321" s="13"/>
      <c r="AA7321" s="11" t="s">
        <v>151</v>
      </c>
      <c r="AB7321" s="11" t="s">
        <v>26004</v>
      </c>
      <c r="AC7321" s="13"/>
      <c r="AD7321" s="11" t="s">
        <v>9908</v>
      </c>
      <c r="AE7321" s="13"/>
      <c r="AF7321" s="13"/>
      <c r="AG7321" s="11" t="s">
        <v>152</v>
      </c>
      <c r="AH7321" s="11" t="s">
        <v>24603</v>
      </c>
      <c r="AJ7321" s="13"/>
      <c r="AK7321" s="13"/>
      <c r="AL7321" s="13"/>
      <c r="AM7321" s="13"/>
      <c r="AN7321" s="13"/>
      <c r="AO7321" s="13"/>
      <c r="AP7321" s="11" t="s">
        <v>26001</v>
      </c>
      <c r="AQ7321" s="11" t="s">
        <v>24604</v>
      </c>
      <c r="AR7321" s="13"/>
      <c r="AS7321" s="13"/>
      <c r="AT7321" s="12" t="b">
        <v>1</v>
      </c>
      <c r="AU7321" s="13"/>
      <c r="AV7321" s="14" t="s">
        <v>167</v>
      </c>
      <c r="AW7321" s="13"/>
      <c r="AX7321" s="14" t="s">
        <v>155</v>
      </c>
      <c r="AY7321" s="13"/>
      <c r="AZ7321" s="14">
        <v>8564.0</v>
      </c>
      <c r="BA7321" s="13"/>
    </row>
    <row r="7322">
      <c r="A7322" s="11" t="s">
        <v>26005</v>
      </c>
      <c r="B7322" s="11">
        <v>18084.0</v>
      </c>
      <c r="C7322" s="12" t="b">
        <v>0</v>
      </c>
      <c r="D7322" s="12" t="b">
        <v>1</v>
      </c>
      <c r="E7322" s="12" t="b">
        <v>0</v>
      </c>
      <c r="F7322" s="12" t="b">
        <v>0</v>
      </c>
      <c r="G7322" s="12" t="b">
        <v>0</v>
      </c>
      <c r="H7322" s="12" t="b">
        <v>0</v>
      </c>
      <c r="I7322" s="13"/>
      <c r="J7322" s="13"/>
      <c r="K7322" s="12" t="b">
        <v>1</v>
      </c>
      <c r="L7322" s="15">
        <v>45725.0</v>
      </c>
      <c r="M7322" s="11" t="s">
        <v>1124</v>
      </c>
      <c r="N7322" s="11" t="s">
        <v>26006</v>
      </c>
      <c r="O7322" s="11" t="s">
        <v>26007</v>
      </c>
      <c r="P7322" s="11" t="s">
        <v>24811</v>
      </c>
      <c r="Q7322" s="11" t="s">
        <v>16866</v>
      </c>
      <c r="R7322" s="11" t="s">
        <v>26008</v>
      </c>
      <c r="S7322" s="11" t="s">
        <v>26009</v>
      </c>
      <c r="U7322" s="11" t="s">
        <v>22843</v>
      </c>
      <c r="W7322" s="11" t="s">
        <v>24811</v>
      </c>
      <c r="AA7322" s="11" t="s">
        <v>151</v>
      </c>
      <c r="AB7322" s="13"/>
      <c r="AC7322" s="13"/>
      <c r="AD7322" s="11" t="s">
        <v>26008</v>
      </c>
      <c r="AF7322" s="13"/>
      <c r="AG7322" s="11" t="s">
        <v>152</v>
      </c>
      <c r="AH7322" s="11" t="s">
        <v>24812</v>
      </c>
      <c r="AJ7322" s="13"/>
      <c r="AK7322" s="13"/>
      <c r="AL7322" s="14">
        <v>5.0</v>
      </c>
      <c r="AM7322" s="13"/>
      <c r="AN7322" s="13"/>
      <c r="AO7322" s="13"/>
      <c r="AP7322" s="11" t="s">
        <v>26005</v>
      </c>
      <c r="AR7322" s="13"/>
      <c r="AS7322" s="13"/>
      <c r="AT7322" s="13"/>
      <c r="AU7322" s="13"/>
      <c r="AV7322" s="15">
        <v>45758.0</v>
      </c>
      <c r="AW7322" s="13"/>
      <c r="AX7322" s="15">
        <v>45758.0</v>
      </c>
      <c r="AY7322" s="11" t="s">
        <v>18488</v>
      </c>
      <c r="AZ7322" s="14">
        <v>9147.0</v>
      </c>
      <c r="BA7322" s="13"/>
    </row>
    <row r="7323">
      <c r="A7323" s="11" t="s">
        <v>26010</v>
      </c>
      <c r="B7323" s="11">
        <v>18085.0</v>
      </c>
      <c r="C7323" s="12" t="b">
        <v>1</v>
      </c>
      <c r="D7323" s="12" t="b">
        <v>1</v>
      </c>
      <c r="E7323" s="12" t="b">
        <v>0</v>
      </c>
      <c r="F7323" s="12" t="b">
        <v>0</v>
      </c>
      <c r="G7323" s="12" t="b">
        <v>0</v>
      </c>
      <c r="H7323" s="12" t="b">
        <v>0</v>
      </c>
      <c r="I7323" s="13"/>
      <c r="J7323" s="13"/>
      <c r="K7323" s="12" t="b">
        <v>1</v>
      </c>
      <c r="L7323" s="14" t="s">
        <v>24895</v>
      </c>
      <c r="M7323" s="11" t="s">
        <v>16711</v>
      </c>
      <c r="N7323" s="11" t="s">
        <v>26011</v>
      </c>
      <c r="O7323" s="11" t="s">
        <v>16713</v>
      </c>
      <c r="P7323" s="11" t="s">
        <v>24897</v>
      </c>
      <c r="Q7323" s="11" t="s">
        <v>146</v>
      </c>
      <c r="R7323" s="11" t="s">
        <v>16714</v>
      </c>
      <c r="S7323" s="11" t="s">
        <v>3813</v>
      </c>
      <c r="T7323" s="11" t="s">
        <v>16868</v>
      </c>
      <c r="U7323" s="11" t="s">
        <v>16715</v>
      </c>
      <c r="W7323" s="11" t="s">
        <v>24897</v>
      </c>
      <c r="AA7323" s="11" t="s">
        <v>16462</v>
      </c>
      <c r="AB7323" s="13"/>
      <c r="AC7323" s="13"/>
      <c r="AD7323" s="11" t="s">
        <v>16714</v>
      </c>
      <c r="AF7323" s="13"/>
      <c r="AG7323" s="11" t="s">
        <v>152</v>
      </c>
      <c r="AH7323" s="11" t="s">
        <v>24898</v>
      </c>
      <c r="AJ7323" s="13"/>
      <c r="AK7323" s="13"/>
      <c r="AL7323" s="14">
        <v>5.0</v>
      </c>
      <c r="AM7323" s="13"/>
      <c r="AN7323" s="13"/>
      <c r="AO7323" s="13"/>
      <c r="AP7323" s="11" t="s">
        <v>26010</v>
      </c>
      <c r="AQ7323" s="11" t="s">
        <v>23532</v>
      </c>
      <c r="AR7323" s="13"/>
      <c r="AS7323" s="13"/>
      <c r="AT7323" s="12" t="b">
        <v>1</v>
      </c>
      <c r="AU7323" s="13"/>
      <c r="AV7323" s="17">
        <v>45940.0</v>
      </c>
      <c r="AW7323" s="13"/>
      <c r="AX7323" s="14" t="s">
        <v>155</v>
      </c>
      <c r="AY7323" s="13"/>
      <c r="AZ7323" s="14">
        <v>5210.0</v>
      </c>
      <c r="BA7323" s="13"/>
    </row>
    <row r="7324">
      <c r="A7324" s="11" t="s">
        <v>26012</v>
      </c>
      <c r="B7324" s="11">
        <v>18086.0</v>
      </c>
      <c r="C7324" s="12" t="b">
        <v>1</v>
      </c>
      <c r="D7324" s="12" t="b">
        <v>1</v>
      </c>
      <c r="E7324" s="12" t="b">
        <v>0</v>
      </c>
      <c r="F7324" s="12" t="b">
        <v>0</v>
      </c>
      <c r="G7324" s="12" t="b">
        <v>0</v>
      </c>
      <c r="H7324" s="12" t="b">
        <v>0</v>
      </c>
      <c r="I7324" s="13"/>
      <c r="J7324" s="13"/>
      <c r="K7324" s="12" t="b">
        <v>1</v>
      </c>
      <c r="L7324" s="14" t="s">
        <v>25049</v>
      </c>
      <c r="M7324" s="11" t="s">
        <v>3870</v>
      </c>
      <c r="N7324" s="11" t="s">
        <v>26013</v>
      </c>
      <c r="O7324" s="11" t="s">
        <v>3872</v>
      </c>
      <c r="P7324" s="11" t="s">
        <v>25051</v>
      </c>
      <c r="Q7324" s="11" t="s">
        <v>9926</v>
      </c>
      <c r="R7324" s="11" t="s">
        <v>3873</v>
      </c>
      <c r="S7324" s="11" t="s">
        <v>3874</v>
      </c>
      <c r="U7324" s="11" t="s">
        <v>22200</v>
      </c>
      <c r="W7324" s="11" t="s">
        <v>25051</v>
      </c>
      <c r="AA7324" s="11" t="s">
        <v>151</v>
      </c>
      <c r="AB7324" s="13"/>
      <c r="AC7324" s="13"/>
      <c r="AD7324" s="11" t="s">
        <v>3873</v>
      </c>
      <c r="AE7324" s="13"/>
      <c r="AF7324" s="13"/>
      <c r="AG7324" s="11" t="s">
        <v>152</v>
      </c>
      <c r="AH7324" s="11" t="s">
        <v>25052</v>
      </c>
      <c r="AJ7324" s="13"/>
      <c r="AK7324" s="13"/>
      <c r="AL7324" s="14">
        <v>4.0</v>
      </c>
      <c r="AM7324" s="13"/>
      <c r="AN7324" s="13"/>
      <c r="AO7324" s="13"/>
      <c r="AP7324" s="11" t="s">
        <v>26012</v>
      </c>
      <c r="AR7324" s="13"/>
      <c r="AS7324" s="13"/>
      <c r="AT7324" s="12" t="b">
        <v>1</v>
      </c>
      <c r="AU7324" s="13"/>
      <c r="AV7324" s="17">
        <v>45940.0</v>
      </c>
      <c r="AW7324" s="13"/>
      <c r="AX7324" s="14" t="s">
        <v>155</v>
      </c>
      <c r="AY7324" s="13"/>
      <c r="AZ7324" s="14">
        <v>5232.0</v>
      </c>
      <c r="BA7324" s="13"/>
    </row>
    <row r="7325">
      <c r="A7325" s="11" t="s">
        <v>26014</v>
      </c>
      <c r="B7325" s="11">
        <v>18089.0</v>
      </c>
      <c r="C7325" s="12" t="b">
        <v>1</v>
      </c>
      <c r="D7325" s="12" t="b">
        <v>1</v>
      </c>
      <c r="E7325" s="12" t="b">
        <v>0</v>
      </c>
      <c r="F7325" s="12" t="b">
        <v>0</v>
      </c>
      <c r="G7325" s="12" t="b">
        <v>0</v>
      </c>
      <c r="H7325" s="12" t="b">
        <v>0</v>
      </c>
      <c r="I7325" s="13"/>
      <c r="J7325" s="13"/>
      <c r="K7325" s="12" t="b">
        <v>1</v>
      </c>
      <c r="L7325" s="15">
        <v>45698.0</v>
      </c>
      <c r="M7325" s="11" t="s">
        <v>1185</v>
      </c>
      <c r="N7325" s="11" t="s">
        <v>26015</v>
      </c>
      <c r="O7325" s="11" t="s">
        <v>8489</v>
      </c>
      <c r="P7325" s="11" t="s">
        <v>26016</v>
      </c>
      <c r="Q7325" s="11" t="s">
        <v>16866</v>
      </c>
      <c r="R7325" s="11" t="s">
        <v>8490</v>
      </c>
      <c r="S7325" s="11" t="s">
        <v>8491</v>
      </c>
      <c r="U7325" s="11" t="s">
        <v>23217</v>
      </c>
      <c r="W7325" s="11" t="s">
        <v>26016</v>
      </c>
      <c r="AA7325" s="11" t="s">
        <v>16462</v>
      </c>
      <c r="AB7325" s="13"/>
      <c r="AC7325" s="13"/>
      <c r="AD7325" s="11" t="s">
        <v>8490</v>
      </c>
      <c r="AF7325" s="13"/>
      <c r="AG7325" s="11" t="s">
        <v>152</v>
      </c>
      <c r="AH7325" s="11" t="s">
        <v>26017</v>
      </c>
      <c r="AJ7325" s="13"/>
      <c r="AK7325" s="13"/>
      <c r="AL7325" s="13"/>
      <c r="AM7325" s="13"/>
      <c r="AN7325" s="13"/>
      <c r="AO7325" s="13"/>
      <c r="AP7325" s="11" t="s">
        <v>26014</v>
      </c>
      <c r="AR7325" s="13"/>
      <c r="AS7325" s="13"/>
      <c r="AT7325" s="12" t="b">
        <v>1</v>
      </c>
      <c r="AU7325" s="13"/>
      <c r="AV7325" s="14" t="s">
        <v>167</v>
      </c>
      <c r="AW7325" s="13"/>
      <c r="AX7325" s="14" t="s">
        <v>155</v>
      </c>
      <c r="AY7325" s="13"/>
      <c r="AZ7325" s="14">
        <v>8565.0</v>
      </c>
      <c r="BA7325" s="13"/>
    </row>
    <row r="7326">
      <c r="A7326" s="11" t="s">
        <v>26018</v>
      </c>
      <c r="B7326" s="11">
        <v>18091.0</v>
      </c>
      <c r="C7326" s="12" t="b">
        <v>0</v>
      </c>
      <c r="D7326" s="12" t="b">
        <v>1</v>
      </c>
      <c r="E7326" s="12" t="b">
        <v>0</v>
      </c>
      <c r="F7326" s="12" t="b">
        <v>0</v>
      </c>
      <c r="G7326" s="12" t="b">
        <v>0</v>
      </c>
      <c r="H7326" s="12" t="b">
        <v>0</v>
      </c>
      <c r="I7326" s="13"/>
      <c r="J7326" s="13"/>
      <c r="K7326" s="12" t="b">
        <v>1</v>
      </c>
      <c r="L7326" s="15">
        <v>45698.0</v>
      </c>
      <c r="M7326" s="11" t="s">
        <v>16530</v>
      </c>
      <c r="N7326" s="11" t="s">
        <v>26019</v>
      </c>
      <c r="O7326" s="11" t="s">
        <v>26020</v>
      </c>
      <c r="P7326" s="11" t="s">
        <v>26016</v>
      </c>
      <c r="Q7326" s="11" t="s">
        <v>16866</v>
      </c>
      <c r="R7326" s="11" t="s">
        <v>26021</v>
      </c>
      <c r="S7326" s="11" t="s">
        <v>26022</v>
      </c>
      <c r="U7326" s="11" t="s">
        <v>16958</v>
      </c>
      <c r="W7326" s="11" t="s">
        <v>26016</v>
      </c>
      <c r="AA7326" s="11" t="s">
        <v>16462</v>
      </c>
      <c r="AB7326" s="13"/>
      <c r="AC7326" s="13"/>
      <c r="AD7326" s="11" t="s">
        <v>26021</v>
      </c>
      <c r="AF7326" s="13"/>
      <c r="AG7326" s="11" t="s">
        <v>152</v>
      </c>
      <c r="AH7326" s="11" t="s">
        <v>26017</v>
      </c>
      <c r="AJ7326" s="13"/>
      <c r="AK7326" s="13"/>
      <c r="AL7326" s="13"/>
      <c r="AM7326" s="13"/>
      <c r="AN7326" s="13"/>
      <c r="AO7326" s="11" t="s">
        <v>26023</v>
      </c>
      <c r="AP7326" s="11" t="s">
        <v>26018</v>
      </c>
      <c r="AR7326" s="13"/>
      <c r="AS7326" s="13"/>
      <c r="AT7326" s="12" t="b">
        <v>0</v>
      </c>
      <c r="AU7326" s="13"/>
      <c r="AV7326" s="15">
        <v>45726.0</v>
      </c>
      <c r="AW7326" s="13"/>
      <c r="AX7326" s="14" t="s">
        <v>155</v>
      </c>
      <c r="AY7326" s="13"/>
      <c r="AZ7326" s="14">
        <v>72.0</v>
      </c>
      <c r="BA7326" s="13"/>
    </row>
    <row r="7327">
      <c r="A7327" s="11" t="s">
        <v>26024</v>
      </c>
      <c r="B7327" s="11">
        <v>18092.0</v>
      </c>
      <c r="C7327" s="12" t="b">
        <v>1</v>
      </c>
      <c r="D7327" s="12" t="b">
        <v>0</v>
      </c>
      <c r="E7327" s="12" t="b">
        <v>0</v>
      </c>
      <c r="F7327" s="12" t="b">
        <v>0</v>
      </c>
      <c r="G7327" s="12" t="b">
        <v>0</v>
      </c>
      <c r="H7327" s="12" t="b">
        <v>0</v>
      </c>
      <c r="I7327" s="13"/>
      <c r="J7327" s="13"/>
      <c r="K7327" s="12" t="b">
        <v>1</v>
      </c>
      <c r="L7327" s="14" t="s">
        <v>23013</v>
      </c>
      <c r="M7327" s="11" t="s">
        <v>4785</v>
      </c>
      <c r="N7327" s="11" t="s">
        <v>26025</v>
      </c>
      <c r="O7327" s="11" t="s">
        <v>26026</v>
      </c>
      <c r="P7327" s="11" t="s">
        <v>25741</v>
      </c>
      <c r="Q7327" s="11" t="s">
        <v>16866</v>
      </c>
      <c r="R7327" s="11" t="s">
        <v>26027</v>
      </c>
      <c r="S7327" s="11" t="s">
        <v>26028</v>
      </c>
      <c r="T7327" s="11" t="s">
        <v>16868</v>
      </c>
      <c r="U7327" s="11" t="s">
        <v>16497</v>
      </c>
      <c r="W7327" s="11" t="s">
        <v>25741</v>
      </c>
      <c r="AA7327" s="11" t="s">
        <v>151</v>
      </c>
      <c r="AB7327" s="13"/>
      <c r="AC7327" s="13"/>
      <c r="AD7327" s="11" t="s">
        <v>26027</v>
      </c>
      <c r="AE7327" s="13"/>
      <c r="AF7327" s="13"/>
      <c r="AG7327" s="11" t="s">
        <v>152</v>
      </c>
      <c r="AH7327" s="11" t="s">
        <v>25743</v>
      </c>
      <c r="AJ7327" s="13"/>
      <c r="AK7327" s="13"/>
      <c r="AL7327" s="13"/>
      <c r="AM7327" s="13"/>
      <c r="AN7327" s="13"/>
      <c r="AO7327" s="13"/>
      <c r="AP7327" s="11" t="s">
        <v>26024</v>
      </c>
      <c r="AQ7327" s="11" t="s">
        <v>23532</v>
      </c>
      <c r="AR7327" s="13"/>
      <c r="AS7327" s="13"/>
      <c r="AT7327" s="12" t="b">
        <v>1</v>
      </c>
      <c r="AU7327" s="13"/>
      <c r="AV7327" s="17">
        <v>45940.0</v>
      </c>
      <c r="AW7327" s="13"/>
      <c r="AX7327" s="14" t="s">
        <v>155</v>
      </c>
      <c r="AY7327" s="13"/>
      <c r="AZ7327" s="14">
        <v>5312.0</v>
      </c>
      <c r="BA7327" s="13"/>
    </row>
    <row r="7328">
      <c r="A7328" s="11" t="s">
        <v>26029</v>
      </c>
      <c r="B7328" s="11">
        <v>18093.0</v>
      </c>
      <c r="C7328" s="12" t="b">
        <v>1</v>
      </c>
      <c r="D7328" s="12" t="b">
        <v>0</v>
      </c>
      <c r="E7328" s="12" t="b">
        <v>0</v>
      </c>
      <c r="F7328" s="12" t="b">
        <v>0</v>
      </c>
      <c r="G7328" s="12" t="b">
        <v>0</v>
      </c>
      <c r="H7328" s="12" t="b">
        <v>0</v>
      </c>
      <c r="I7328" s="13"/>
      <c r="J7328" s="13"/>
      <c r="K7328" s="12" t="b">
        <v>1</v>
      </c>
      <c r="L7328" s="14" t="s">
        <v>23013</v>
      </c>
      <c r="M7328" s="11" t="s">
        <v>8145</v>
      </c>
      <c r="N7328" s="11" t="s">
        <v>26030</v>
      </c>
      <c r="O7328" s="11" t="s">
        <v>21790</v>
      </c>
      <c r="P7328" s="11" t="s">
        <v>25741</v>
      </c>
      <c r="Q7328" s="11" t="s">
        <v>16866</v>
      </c>
      <c r="R7328" s="11" t="s">
        <v>21791</v>
      </c>
      <c r="S7328" s="11" t="s">
        <v>11292</v>
      </c>
      <c r="T7328" s="11" t="s">
        <v>16868</v>
      </c>
      <c r="U7328" s="11" t="s">
        <v>16668</v>
      </c>
      <c r="W7328" s="11" t="s">
        <v>25741</v>
      </c>
      <c r="AA7328" s="11" t="s">
        <v>215</v>
      </c>
      <c r="AB7328" s="13"/>
      <c r="AC7328" s="13"/>
      <c r="AD7328" s="11" t="s">
        <v>21791</v>
      </c>
      <c r="AE7328" s="13"/>
      <c r="AF7328" s="13"/>
      <c r="AG7328" s="11" t="s">
        <v>152</v>
      </c>
      <c r="AH7328" s="11" t="s">
        <v>25743</v>
      </c>
      <c r="AJ7328" s="13"/>
      <c r="AK7328" s="13"/>
      <c r="AL7328" s="13"/>
      <c r="AM7328" s="13"/>
      <c r="AN7328" s="13"/>
      <c r="AO7328" s="13"/>
      <c r="AP7328" s="11" t="s">
        <v>26029</v>
      </c>
      <c r="AQ7328" s="11" t="s">
        <v>23532</v>
      </c>
      <c r="AR7328" s="13"/>
      <c r="AS7328" s="13"/>
      <c r="AT7328" s="12" t="b">
        <v>1</v>
      </c>
      <c r="AU7328" s="13"/>
      <c r="AV7328" s="17">
        <v>45940.0</v>
      </c>
      <c r="AW7328" s="13"/>
      <c r="AX7328" s="14" t="s">
        <v>155</v>
      </c>
      <c r="AY7328" s="13"/>
      <c r="AZ7328" s="14">
        <v>5311.0</v>
      </c>
      <c r="BA7328" s="13"/>
    </row>
    <row r="7329">
      <c r="A7329" s="11" t="s">
        <v>26031</v>
      </c>
      <c r="B7329" s="11">
        <v>18094.0</v>
      </c>
      <c r="C7329" s="12" t="b">
        <v>1</v>
      </c>
      <c r="D7329" s="12" t="b">
        <v>0</v>
      </c>
      <c r="E7329" s="12" t="b">
        <v>0</v>
      </c>
      <c r="F7329" s="12" t="b">
        <v>0</v>
      </c>
      <c r="G7329" s="12" t="b">
        <v>0</v>
      </c>
      <c r="H7329" s="12" t="b">
        <v>0</v>
      </c>
      <c r="I7329" s="13"/>
      <c r="J7329" s="13"/>
      <c r="K7329" s="12" t="b">
        <v>1</v>
      </c>
      <c r="L7329" s="17">
        <v>45973.0</v>
      </c>
      <c r="M7329" s="11" t="s">
        <v>8145</v>
      </c>
      <c r="N7329" s="11" t="s">
        <v>26032</v>
      </c>
      <c r="O7329" s="11" t="s">
        <v>21790</v>
      </c>
      <c r="P7329" s="11" t="s">
        <v>25597</v>
      </c>
      <c r="Q7329" s="11" t="s">
        <v>16866</v>
      </c>
      <c r="R7329" s="11" t="s">
        <v>21791</v>
      </c>
      <c r="S7329" s="11" t="s">
        <v>11292</v>
      </c>
      <c r="T7329" s="11" t="s">
        <v>16868</v>
      </c>
      <c r="U7329" s="11" t="s">
        <v>16668</v>
      </c>
      <c r="W7329" s="11" t="s">
        <v>25597</v>
      </c>
      <c r="AA7329" s="11" t="s">
        <v>215</v>
      </c>
      <c r="AB7329" s="13"/>
      <c r="AC7329" s="13"/>
      <c r="AD7329" s="11" t="s">
        <v>21791</v>
      </c>
      <c r="AE7329" s="13"/>
      <c r="AF7329" s="13"/>
      <c r="AG7329" s="11" t="s">
        <v>152</v>
      </c>
      <c r="AH7329" s="11" t="s">
        <v>25598</v>
      </c>
      <c r="AJ7329" s="13"/>
      <c r="AK7329" s="13"/>
      <c r="AL7329" s="13"/>
      <c r="AM7329" s="13"/>
      <c r="AN7329" s="13"/>
      <c r="AO7329" s="13"/>
      <c r="AP7329" s="11" t="s">
        <v>26031</v>
      </c>
      <c r="AQ7329" s="11" t="s">
        <v>23532</v>
      </c>
      <c r="AR7329" s="13"/>
      <c r="AS7329" s="13"/>
      <c r="AT7329" s="12" t="b">
        <v>1</v>
      </c>
      <c r="AU7329" s="13"/>
      <c r="AV7329" s="17">
        <v>45940.0</v>
      </c>
      <c r="AW7329" s="13"/>
      <c r="AX7329" s="14" t="s">
        <v>155</v>
      </c>
      <c r="AY7329" s="13"/>
      <c r="AZ7329" s="14">
        <v>5307.0</v>
      </c>
      <c r="BA7329" s="13"/>
    </row>
    <row r="7330">
      <c r="A7330" s="11" t="s">
        <v>26033</v>
      </c>
      <c r="B7330" s="11">
        <v>18095.0</v>
      </c>
      <c r="C7330" s="12" t="b">
        <v>0</v>
      </c>
      <c r="D7330" s="12" t="b">
        <v>0</v>
      </c>
      <c r="E7330" s="12" t="b">
        <v>0</v>
      </c>
      <c r="F7330" s="12" t="b">
        <v>0</v>
      </c>
      <c r="G7330" s="12" t="b">
        <v>0</v>
      </c>
      <c r="H7330" s="12" t="b">
        <v>0</v>
      </c>
      <c r="I7330" s="13"/>
      <c r="J7330" s="13"/>
      <c r="K7330" s="12" t="b">
        <v>1</v>
      </c>
      <c r="L7330" s="14" t="s">
        <v>25049</v>
      </c>
      <c r="M7330" s="11" t="s">
        <v>1687</v>
      </c>
      <c r="N7330" s="11" t="s">
        <v>26034</v>
      </c>
      <c r="O7330" s="11" t="s">
        <v>1718</v>
      </c>
      <c r="P7330" s="11" t="s">
        <v>25051</v>
      </c>
      <c r="Q7330" s="11" t="s">
        <v>9926</v>
      </c>
      <c r="R7330" s="11" t="s">
        <v>1719</v>
      </c>
      <c r="S7330" s="11" t="s">
        <v>1720</v>
      </c>
      <c r="T7330" s="11" t="s">
        <v>16868</v>
      </c>
      <c r="U7330" s="11" t="s">
        <v>13848</v>
      </c>
      <c r="W7330" s="11" t="s">
        <v>25051</v>
      </c>
      <c r="AA7330" s="11" t="s">
        <v>215</v>
      </c>
      <c r="AB7330" s="13"/>
      <c r="AC7330" s="13"/>
      <c r="AD7330" s="11" t="s">
        <v>1719</v>
      </c>
      <c r="AE7330" s="13"/>
      <c r="AF7330" s="13"/>
      <c r="AG7330" s="11" t="s">
        <v>152</v>
      </c>
      <c r="AH7330" s="11" t="s">
        <v>25052</v>
      </c>
      <c r="AJ7330" s="13"/>
      <c r="AK7330" s="13"/>
      <c r="AL7330" s="13"/>
      <c r="AM7330" s="13"/>
      <c r="AN7330" s="13"/>
      <c r="AO7330" s="13"/>
      <c r="AP7330" s="11" t="s">
        <v>26033</v>
      </c>
      <c r="AQ7330" s="11" t="s">
        <v>23532</v>
      </c>
      <c r="AR7330" s="13"/>
      <c r="AS7330" s="13"/>
      <c r="AT7330" s="12" t="b">
        <v>1</v>
      </c>
      <c r="AU7330" s="13"/>
      <c r="AV7330" s="17">
        <v>45940.0</v>
      </c>
      <c r="AW7330" s="13"/>
      <c r="AX7330" s="14" t="s">
        <v>155</v>
      </c>
      <c r="AY7330" s="13"/>
      <c r="AZ7330" s="14">
        <v>5234.0</v>
      </c>
      <c r="BA7330" s="13"/>
    </row>
    <row r="7331">
      <c r="A7331" s="11" t="s">
        <v>26035</v>
      </c>
      <c r="B7331" s="11">
        <v>18096.0</v>
      </c>
      <c r="C7331" s="12" t="b">
        <v>1</v>
      </c>
      <c r="D7331" s="12" t="b">
        <v>1</v>
      </c>
      <c r="E7331" s="12" t="b">
        <v>0</v>
      </c>
      <c r="F7331" s="12" t="b">
        <v>0</v>
      </c>
      <c r="G7331" s="12" t="b">
        <v>0</v>
      </c>
      <c r="H7331" s="12" t="b">
        <v>0</v>
      </c>
      <c r="I7331" s="13"/>
      <c r="J7331" s="13"/>
      <c r="K7331" s="12" t="b">
        <v>1</v>
      </c>
      <c r="L7331" s="14" t="s">
        <v>25049</v>
      </c>
      <c r="M7331" s="11" t="s">
        <v>4660</v>
      </c>
      <c r="N7331" s="11" t="s">
        <v>26036</v>
      </c>
      <c r="O7331" s="11" t="s">
        <v>26037</v>
      </c>
      <c r="P7331" s="11" t="s">
        <v>25051</v>
      </c>
      <c r="Q7331" s="11" t="s">
        <v>9926</v>
      </c>
      <c r="R7331" s="11" t="s">
        <v>26038</v>
      </c>
      <c r="S7331" s="11" t="s">
        <v>26039</v>
      </c>
      <c r="T7331" s="11" t="s">
        <v>16868</v>
      </c>
      <c r="U7331" s="11" t="s">
        <v>23169</v>
      </c>
      <c r="W7331" s="11" t="s">
        <v>25051</v>
      </c>
      <c r="AA7331" s="11" t="s">
        <v>151</v>
      </c>
      <c r="AB7331" s="13"/>
      <c r="AC7331" s="13"/>
      <c r="AD7331" s="11" t="s">
        <v>26038</v>
      </c>
      <c r="AF7331" s="13"/>
      <c r="AG7331" s="11" t="s">
        <v>152</v>
      </c>
      <c r="AH7331" s="11" t="s">
        <v>25052</v>
      </c>
      <c r="AJ7331" s="13"/>
      <c r="AK7331" s="13"/>
      <c r="AL7331" s="14">
        <v>4.0</v>
      </c>
      <c r="AM7331" s="13"/>
      <c r="AN7331" s="13"/>
      <c r="AO7331" s="13"/>
      <c r="AP7331" s="11" t="s">
        <v>26035</v>
      </c>
      <c r="AQ7331" s="11" t="s">
        <v>23532</v>
      </c>
      <c r="AR7331" s="13"/>
      <c r="AS7331" s="13"/>
      <c r="AT7331" s="12" t="b">
        <v>1</v>
      </c>
      <c r="AU7331" s="13"/>
      <c r="AV7331" s="17">
        <v>45940.0</v>
      </c>
      <c r="AW7331" s="13"/>
      <c r="AX7331" s="14" t="s">
        <v>155</v>
      </c>
      <c r="AY7331" s="13"/>
      <c r="AZ7331" s="14">
        <v>5233.0</v>
      </c>
      <c r="BA7331" s="13"/>
    </row>
    <row r="7332">
      <c r="A7332" s="11" t="s">
        <v>26040</v>
      </c>
      <c r="B7332" s="11">
        <v>18097.0</v>
      </c>
      <c r="C7332" s="12" t="b">
        <v>1</v>
      </c>
      <c r="D7332" s="12" t="b">
        <v>0</v>
      </c>
      <c r="E7332" s="12" t="b">
        <v>0</v>
      </c>
      <c r="F7332" s="12" t="b">
        <v>0</v>
      </c>
      <c r="G7332" s="12" t="b">
        <v>0</v>
      </c>
      <c r="H7332" s="12" t="b">
        <v>1</v>
      </c>
      <c r="I7332" s="13"/>
      <c r="J7332" s="13"/>
      <c r="K7332" s="12" t="b">
        <v>1</v>
      </c>
      <c r="L7332" s="15">
        <v>45788.0</v>
      </c>
      <c r="M7332" s="11" t="s">
        <v>256</v>
      </c>
      <c r="N7332" s="11" t="s">
        <v>26041</v>
      </c>
      <c r="O7332" s="11" t="s">
        <v>7760</v>
      </c>
      <c r="P7332" s="11" t="s">
        <v>24608</v>
      </c>
      <c r="Q7332" s="11" t="s">
        <v>1051</v>
      </c>
      <c r="R7332" s="11" t="s">
        <v>7761</v>
      </c>
      <c r="S7332" s="11" t="s">
        <v>7762</v>
      </c>
      <c r="T7332" s="11" t="s">
        <v>26042</v>
      </c>
      <c r="W7332" s="11" t="s">
        <v>24608</v>
      </c>
      <c r="Y7332" s="13"/>
      <c r="Z7332" s="13"/>
      <c r="AA7332" s="11" t="s">
        <v>151</v>
      </c>
      <c r="AB7332" s="11" t="s">
        <v>26043</v>
      </c>
      <c r="AC7332" s="13"/>
      <c r="AD7332" s="11" t="s">
        <v>7761</v>
      </c>
      <c r="AE7332" s="11" t="s">
        <v>2029</v>
      </c>
      <c r="AG7332" s="11" t="s">
        <v>152</v>
      </c>
      <c r="AH7332" s="11" t="s">
        <v>24613</v>
      </c>
      <c r="AJ7332" s="13"/>
      <c r="AK7332" s="13"/>
      <c r="AL7332" s="13"/>
      <c r="AM7332" s="13"/>
      <c r="AN7332" s="13"/>
      <c r="AO7332" s="13"/>
      <c r="AP7332" s="11" t="s">
        <v>26040</v>
      </c>
      <c r="AQ7332" s="11" t="s">
        <v>24604</v>
      </c>
      <c r="AR7332" s="13"/>
      <c r="AS7332" s="13"/>
      <c r="AT7332" s="12" t="b">
        <v>0</v>
      </c>
      <c r="AU7332" s="13"/>
      <c r="AV7332" s="15">
        <v>45910.0</v>
      </c>
      <c r="AW7332" s="13"/>
      <c r="AX7332" s="14" t="s">
        <v>155</v>
      </c>
      <c r="AY7332" s="13"/>
      <c r="AZ7332" s="14">
        <v>356.0</v>
      </c>
      <c r="BA7332" s="13"/>
    </row>
    <row r="7333">
      <c r="A7333" s="11" t="s">
        <v>26044</v>
      </c>
      <c r="B7333" s="11">
        <v>18101.0</v>
      </c>
      <c r="C7333" s="12" t="b">
        <v>1</v>
      </c>
      <c r="D7333" s="12" t="b">
        <v>0</v>
      </c>
      <c r="E7333" s="12" t="b">
        <v>0</v>
      </c>
      <c r="F7333" s="12" t="b">
        <v>0</v>
      </c>
      <c r="G7333" s="12" t="b">
        <v>1</v>
      </c>
      <c r="H7333" s="12" t="b">
        <v>1</v>
      </c>
      <c r="I7333" s="13"/>
      <c r="J7333" s="13"/>
      <c r="K7333" s="12" t="b">
        <v>1</v>
      </c>
      <c r="L7333" s="15">
        <v>45758.0</v>
      </c>
      <c r="M7333" s="11" t="s">
        <v>4785</v>
      </c>
      <c r="N7333" s="11" t="s">
        <v>26045</v>
      </c>
      <c r="O7333" s="11" t="s">
        <v>8801</v>
      </c>
      <c r="P7333" s="11" t="s">
        <v>24600</v>
      </c>
      <c r="Q7333" s="11" t="s">
        <v>972</v>
      </c>
      <c r="R7333" s="11" t="s">
        <v>26046</v>
      </c>
      <c r="S7333" s="11" t="s">
        <v>8803</v>
      </c>
      <c r="T7333" s="11" t="s">
        <v>26047</v>
      </c>
      <c r="W7333" s="11" t="s">
        <v>24603</v>
      </c>
      <c r="Y7333" s="13"/>
      <c r="Z7333" s="13"/>
      <c r="AA7333" s="11" t="s">
        <v>151</v>
      </c>
      <c r="AB7333" s="11" t="s">
        <v>26048</v>
      </c>
      <c r="AC7333" s="13"/>
      <c r="AD7333" s="11" t="s">
        <v>26049</v>
      </c>
      <c r="AF7333" s="13"/>
      <c r="AG7333" s="11" t="s">
        <v>152</v>
      </c>
      <c r="AH7333" s="13"/>
      <c r="AI7333" s="13"/>
      <c r="AJ7333" s="13"/>
      <c r="AK7333" s="13"/>
      <c r="AL7333" s="13"/>
      <c r="AM7333" s="13"/>
      <c r="AN7333" s="13"/>
      <c r="AO7333" s="13"/>
      <c r="AP7333" s="11" t="s">
        <v>26044</v>
      </c>
      <c r="AQ7333" s="11" t="s">
        <v>24604</v>
      </c>
      <c r="AR7333" s="13"/>
      <c r="AS7333" s="13"/>
      <c r="AT7333" s="12" t="b">
        <v>0</v>
      </c>
      <c r="AU7333" s="13"/>
      <c r="AV7333" s="15">
        <v>45910.0</v>
      </c>
      <c r="AW7333" s="13"/>
      <c r="AX7333" s="14" t="s">
        <v>26050</v>
      </c>
      <c r="AY7333" s="11" t="s">
        <v>18488</v>
      </c>
      <c r="AZ7333" s="14">
        <v>316.0</v>
      </c>
      <c r="BA7333" s="13"/>
    </row>
    <row r="7334">
      <c r="A7334" s="11" t="s">
        <v>26051</v>
      </c>
      <c r="B7334" s="11">
        <v>18102.0</v>
      </c>
      <c r="C7334" s="12" t="b">
        <v>1</v>
      </c>
      <c r="D7334" s="12" t="b">
        <v>1</v>
      </c>
      <c r="E7334" s="12" t="b">
        <v>0</v>
      </c>
      <c r="F7334" s="12" t="b">
        <v>0</v>
      </c>
      <c r="G7334" s="12" t="b">
        <v>0</v>
      </c>
      <c r="H7334" s="12" t="b">
        <v>0</v>
      </c>
      <c r="I7334" s="13"/>
      <c r="J7334" s="13"/>
      <c r="K7334" s="12" t="b">
        <v>1</v>
      </c>
      <c r="L7334" s="15">
        <v>45725.0</v>
      </c>
      <c r="M7334" s="11" t="s">
        <v>9218</v>
      </c>
      <c r="N7334" s="11" t="s">
        <v>26052</v>
      </c>
      <c r="O7334" s="11" t="s">
        <v>9220</v>
      </c>
      <c r="P7334" s="11" t="s">
        <v>24811</v>
      </c>
      <c r="Q7334" s="11" t="s">
        <v>16866</v>
      </c>
      <c r="R7334" s="11" t="s">
        <v>9222</v>
      </c>
      <c r="S7334" s="11" t="s">
        <v>9223</v>
      </c>
      <c r="U7334" s="11" t="s">
        <v>15511</v>
      </c>
      <c r="W7334" s="11" t="s">
        <v>24811</v>
      </c>
      <c r="AA7334" s="11" t="s">
        <v>151</v>
      </c>
      <c r="AB7334" s="13"/>
      <c r="AC7334" s="13"/>
      <c r="AD7334" s="11" t="s">
        <v>9222</v>
      </c>
      <c r="AF7334" s="13"/>
      <c r="AG7334" s="11" t="s">
        <v>152</v>
      </c>
      <c r="AH7334" s="11" t="s">
        <v>24812</v>
      </c>
      <c r="AJ7334" s="13"/>
      <c r="AK7334" s="13"/>
      <c r="AL7334" s="13"/>
      <c r="AM7334" s="13"/>
      <c r="AN7334" s="13"/>
      <c r="AO7334" s="13"/>
      <c r="AP7334" s="11" t="s">
        <v>26051</v>
      </c>
      <c r="AR7334" s="13"/>
      <c r="AS7334" s="13"/>
      <c r="AT7334" s="12" t="b">
        <v>1</v>
      </c>
      <c r="AU7334" s="13"/>
      <c r="AV7334" s="17">
        <v>45940.0</v>
      </c>
      <c r="AW7334" s="13"/>
      <c r="AX7334" s="14" t="s">
        <v>155</v>
      </c>
      <c r="AY7334" s="13"/>
      <c r="AZ7334" s="14">
        <v>5184.0</v>
      </c>
      <c r="BA7334" s="13"/>
    </row>
    <row r="7335">
      <c r="A7335" s="11" t="s">
        <v>26053</v>
      </c>
      <c r="B7335" s="11">
        <v>18103.0</v>
      </c>
      <c r="C7335" s="12" t="b">
        <v>1</v>
      </c>
      <c r="D7335" s="12" t="b">
        <v>0</v>
      </c>
      <c r="E7335" s="12" t="b">
        <v>0</v>
      </c>
      <c r="F7335" s="12" t="b">
        <v>0</v>
      </c>
      <c r="G7335" s="12" t="b">
        <v>0</v>
      </c>
      <c r="H7335" s="12" t="b">
        <v>0</v>
      </c>
      <c r="I7335" s="13"/>
      <c r="J7335" s="13"/>
      <c r="K7335" s="12" t="b">
        <v>1</v>
      </c>
      <c r="L7335" s="15">
        <v>45698.0</v>
      </c>
      <c r="M7335" s="11" t="s">
        <v>1124</v>
      </c>
      <c r="N7335" s="11" t="s">
        <v>26054</v>
      </c>
      <c r="O7335" s="11" t="s">
        <v>22850</v>
      </c>
      <c r="P7335" s="11" t="s">
        <v>26016</v>
      </c>
      <c r="Q7335" s="11" t="s">
        <v>16866</v>
      </c>
      <c r="R7335" s="11" t="s">
        <v>22851</v>
      </c>
      <c r="S7335" s="11" t="s">
        <v>22852</v>
      </c>
      <c r="U7335" s="11" t="s">
        <v>22843</v>
      </c>
      <c r="W7335" s="11" t="s">
        <v>26016</v>
      </c>
      <c r="AA7335" s="11" t="s">
        <v>14522</v>
      </c>
      <c r="AB7335" s="13"/>
      <c r="AC7335" s="13"/>
      <c r="AD7335" s="11" t="s">
        <v>22851</v>
      </c>
      <c r="AF7335" s="13"/>
      <c r="AG7335" s="11" t="s">
        <v>152</v>
      </c>
      <c r="AH7335" s="11" t="s">
        <v>26017</v>
      </c>
      <c r="AJ7335" s="13"/>
      <c r="AK7335" s="13"/>
      <c r="AL7335" s="13"/>
      <c r="AM7335" s="13"/>
      <c r="AN7335" s="13"/>
      <c r="AO7335" s="13"/>
      <c r="AP7335" s="11" t="s">
        <v>26053</v>
      </c>
      <c r="AR7335" s="13"/>
      <c r="AS7335" s="13"/>
      <c r="AT7335" s="12" t="b">
        <v>1</v>
      </c>
      <c r="AU7335" s="13"/>
      <c r="AV7335" s="17">
        <v>45940.0</v>
      </c>
      <c r="AW7335" s="13"/>
      <c r="AX7335" s="14" t="s">
        <v>155</v>
      </c>
      <c r="AY7335" s="13"/>
      <c r="AZ7335" s="14">
        <v>5372.0</v>
      </c>
      <c r="BA7335" s="13"/>
    </row>
    <row r="7336">
      <c r="A7336" s="11" t="s">
        <v>26055</v>
      </c>
      <c r="B7336" s="11">
        <v>18104.0</v>
      </c>
      <c r="C7336" s="12" t="b">
        <v>1</v>
      </c>
      <c r="D7336" s="12" t="b">
        <v>1</v>
      </c>
      <c r="E7336" s="12" t="b">
        <v>0</v>
      </c>
      <c r="F7336" s="12" t="b">
        <v>0</v>
      </c>
      <c r="G7336" s="12" t="b">
        <v>0</v>
      </c>
      <c r="H7336" s="12" t="b">
        <v>0</v>
      </c>
      <c r="I7336" s="13"/>
      <c r="J7336" s="13"/>
      <c r="K7336" s="12" t="b">
        <v>1</v>
      </c>
      <c r="L7336" s="14" t="s">
        <v>22979</v>
      </c>
      <c r="M7336" s="11" t="s">
        <v>1274</v>
      </c>
      <c r="N7336" s="11" t="s">
        <v>26056</v>
      </c>
      <c r="O7336" s="11" t="s">
        <v>26057</v>
      </c>
      <c r="P7336" s="11" t="s">
        <v>24842</v>
      </c>
      <c r="Q7336" s="11" t="s">
        <v>162</v>
      </c>
      <c r="R7336" s="11" t="s">
        <v>26058</v>
      </c>
      <c r="S7336" s="13"/>
      <c r="T7336" s="13"/>
      <c r="U7336" s="11" t="s">
        <v>24978</v>
      </c>
      <c r="W7336" s="11" t="s">
        <v>24842</v>
      </c>
      <c r="AA7336" s="11" t="s">
        <v>151</v>
      </c>
      <c r="AB7336" s="13"/>
      <c r="AC7336" s="13"/>
      <c r="AD7336" s="11" t="s">
        <v>26058</v>
      </c>
      <c r="AE7336" s="13"/>
      <c r="AF7336" s="13"/>
      <c r="AG7336" s="11" t="s">
        <v>152</v>
      </c>
      <c r="AH7336" s="11" t="s">
        <v>24843</v>
      </c>
      <c r="AJ7336" s="13"/>
      <c r="AK7336" s="13"/>
      <c r="AL7336" s="13"/>
      <c r="AM7336" s="13"/>
      <c r="AN7336" s="13"/>
      <c r="AO7336" s="13"/>
      <c r="AP7336" s="11" t="s">
        <v>26055</v>
      </c>
      <c r="AR7336" s="13"/>
      <c r="AS7336" s="13"/>
      <c r="AT7336" s="12" t="b">
        <v>1</v>
      </c>
      <c r="AU7336" s="13"/>
      <c r="AV7336" s="14" t="s">
        <v>167</v>
      </c>
      <c r="AW7336" s="13"/>
      <c r="AX7336" s="14" t="s">
        <v>155</v>
      </c>
      <c r="AY7336" s="13"/>
      <c r="AZ7336" s="14">
        <v>8566.0</v>
      </c>
      <c r="BA7336" s="13"/>
    </row>
    <row r="7337">
      <c r="A7337" s="11" t="s">
        <v>26059</v>
      </c>
      <c r="B7337" s="11">
        <v>18105.0</v>
      </c>
      <c r="C7337" s="12" t="b">
        <v>1</v>
      </c>
      <c r="D7337" s="12" t="b">
        <v>1</v>
      </c>
      <c r="E7337" s="12" t="b">
        <v>0</v>
      </c>
      <c r="F7337" s="12" t="b">
        <v>0</v>
      </c>
      <c r="G7337" s="12" t="b">
        <v>0</v>
      </c>
      <c r="H7337" s="12" t="b">
        <v>0</v>
      </c>
      <c r="I7337" s="13"/>
      <c r="J7337" s="13"/>
      <c r="K7337" s="12" t="b">
        <v>1</v>
      </c>
      <c r="L7337" s="14" t="s">
        <v>25049</v>
      </c>
      <c r="M7337" s="11" t="s">
        <v>1634</v>
      </c>
      <c r="N7337" s="11" t="s">
        <v>26060</v>
      </c>
      <c r="O7337" s="11" t="s">
        <v>1636</v>
      </c>
      <c r="P7337" s="11" t="s">
        <v>25051</v>
      </c>
      <c r="Q7337" s="11" t="s">
        <v>9926</v>
      </c>
      <c r="R7337" s="11" t="s">
        <v>1637</v>
      </c>
      <c r="S7337" s="11" t="s">
        <v>1638</v>
      </c>
      <c r="T7337" s="11" t="s">
        <v>16868</v>
      </c>
      <c r="U7337" s="11" t="s">
        <v>15007</v>
      </c>
      <c r="W7337" s="11" t="s">
        <v>25051</v>
      </c>
      <c r="AA7337" s="11" t="s">
        <v>151</v>
      </c>
      <c r="AB7337" s="13"/>
      <c r="AC7337" s="13"/>
      <c r="AD7337" s="11" t="s">
        <v>1637</v>
      </c>
      <c r="AE7337" s="13"/>
      <c r="AF7337" s="13"/>
      <c r="AG7337" s="11" t="s">
        <v>152</v>
      </c>
      <c r="AH7337" s="11" t="s">
        <v>25052</v>
      </c>
      <c r="AJ7337" s="13"/>
      <c r="AK7337" s="13"/>
      <c r="AL7337" s="14">
        <v>5.0</v>
      </c>
      <c r="AM7337" s="13"/>
      <c r="AN7337" s="13"/>
      <c r="AO7337" s="13"/>
      <c r="AP7337" s="11" t="s">
        <v>26059</v>
      </c>
      <c r="AQ7337" s="11" t="s">
        <v>23532</v>
      </c>
      <c r="AR7337" s="13"/>
      <c r="AS7337" s="13"/>
      <c r="AT7337" s="12" t="b">
        <v>1</v>
      </c>
      <c r="AU7337" s="13"/>
      <c r="AV7337" s="17">
        <v>45940.0</v>
      </c>
      <c r="AW7337" s="13"/>
      <c r="AX7337" s="14" t="s">
        <v>155</v>
      </c>
      <c r="AY7337" s="13"/>
      <c r="AZ7337" s="14">
        <v>5235.0</v>
      </c>
      <c r="BA7337" s="13"/>
    </row>
    <row r="7338">
      <c r="A7338" s="11" t="s">
        <v>26061</v>
      </c>
      <c r="B7338" s="11">
        <v>18107.0</v>
      </c>
      <c r="C7338" s="12" t="b">
        <v>1</v>
      </c>
      <c r="D7338" s="12" t="b">
        <v>0</v>
      </c>
      <c r="E7338" s="12" t="b">
        <v>0</v>
      </c>
      <c r="F7338" s="12" t="b">
        <v>0</v>
      </c>
      <c r="G7338" s="12" t="b">
        <v>0</v>
      </c>
      <c r="H7338" s="12" t="b">
        <v>1</v>
      </c>
      <c r="I7338" s="13"/>
      <c r="J7338" s="13"/>
      <c r="K7338" s="12" t="b">
        <v>1</v>
      </c>
      <c r="L7338" s="15">
        <v>45758.0</v>
      </c>
      <c r="M7338" s="11" t="s">
        <v>15920</v>
      </c>
      <c r="N7338" s="11" t="s">
        <v>26062</v>
      </c>
      <c r="O7338" s="11" t="s">
        <v>26063</v>
      </c>
      <c r="P7338" s="11" t="s">
        <v>24600</v>
      </c>
      <c r="Q7338" s="11" t="s">
        <v>972</v>
      </c>
      <c r="R7338" s="11" t="s">
        <v>26064</v>
      </c>
      <c r="S7338" s="11" t="s">
        <v>26065</v>
      </c>
      <c r="T7338" s="11" t="s">
        <v>26066</v>
      </c>
      <c r="W7338" s="11" t="s">
        <v>24600</v>
      </c>
      <c r="Y7338" s="13"/>
      <c r="Z7338" s="13"/>
      <c r="AA7338" s="11" t="s">
        <v>151</v>
      </c>
      <c r="AB7338" s="11" t="s">
        <v>26067</v>
      </c>
      <c r="AC7338" s="13"/>
      <c r="AD7338" s="11" t="s">
        <v>26064</v>
      </c>
      <c r="AF7338" s="13"/>
      <c r="AG7338" s="11" t="s">
        <v>152</v>
      </c>
      <c r="AH7338" s="11" t="s">
        <v>24603</v>
      </c>
      <c r="AJ7338" s="13"/>
      <c r="AK7338" s="13"/>
      <c r="AL7338" s="13"/>
      <c r="AM7338" s="13"/>
      <c r="AN7338" s="13"/>
      <c r="AO7338" s="13"/>
      <c r="AP7338" s="11" t="s">
        <v>26061</v>
      </c>
      <c r="AQ7338" s="11" t="s">
        <v>24604</v>
      </c>
      <c r="AR7338" s="13"/>
      <c r="AS7338" s="13"/>
      <c r="AT7338" s="12" t="b">
        <v>0</v>
      </c>
      <c r="AU7338" s="13"/>
      <c r="AV7338" s="15">
        <v>45910.0</v>
      </c>
      <c r="AW7338" s="13"/>
      <c r="AX7338" s="14" t="s">
        <v>155</v>
      </c>
      <c r="AY7338" s="13"/>
      <c r="AZ7338" s="14">
        <v>317.0</v>
      </c>
      <c r="BA7338" s="13"/>
    </row>
    <row r="7339">
      <c r="A7339" s="11" t="s">
        <v>26068</v>
      </c>
      <c r="B7339" s="11">
        <v>18110.0</v>
      </c>
      <c r="C7339" s="12" t="b">
        <v>1</v>
      </c>
      <c r="D7339" s="12" t="b">
        <v>0</v>
      </c>
      <c r="E7339" s="12" t="b">
        <v>0</v>
      </c>
      <c r="F7339" s="12" t="b">
        <v>0</v>
      </c>
      <c r="G7339" s="12" t="b">
        <v>0</v>
      </c>
      <c r="H7339" s="12" t="b">
        <v>0</v>
      </c>
      <c r="I7339" s="13"/>
      <c r="J7339" s="13"/>
      <c r="K7339" s="12" t="b">
        <v>1</v>
      </c>
      <c r="L7339" s="14" t="s">
        <v>25591</v>
      </c>
      <c r="M7339" s="11" t="s">
        <v>1982</v>
      </c>
      <c r="N7339" s="11" t="s">
        <v>26069</v>
      </c>
      <c r="O7339" s="11" t="s">
        <v>24402</v>
      </c>
      <c r="P7339" s="11" t="s">
        <v>25593</v>
      </c>
      <c r="Q7339" s="11" t="s">
        <v>16866</v>
      </c>
      <c r="R7339" s="11" t="s">
        <v>24403</v>
      </c>
      <c r="S7339" s="13"/>
      <c r="T7339" s="11" t="s">
        <v>16868</v>
      </c>
      <c r="U7339" s="11" t="s">
        <v>24380</v>
      </c>
      <c r="W7339" s="11" t="s">
        <v>25593</v>
      </c>
      <c r="AA7339" s="11" t="s">
        <v>16724</v>
      </c>
      <c r="AB7339" s="13"/>
      <c r="AC7339" s="13"/>
      <c r="AD7339" s="11" t="s">
        <v>24403</v>
      </c>
      <c r="AE7339" s="13"/>
      <c r="AF7339" s="13"/>
      <c r="AG7339" s="11" t="s">
        <v>152</v>
      </c>
      <c r="AH7339" s="11" t="s">
        <v>25594</v>
      </c>
      <c r="AJ7339" s="13"/>
      <c r="AK7339" s="13"/>
      <c r="AL7339" s="13"/>
      <c r="AM7339" s="13"/>
      <c r="AN7339" s="13"/>
      <c r="AO7339" s="13"/>
      <c r="AP7339" s="11" t="s">
        <v>26068</v>
      </c>
      <c r="AQ7339" s="11" t="s">
        <v>23532</v>
      </c>
      <c r="AR7339" s="13"/>
      <c r="AS7339" s="13"/>
      <c r="AT7339" s="12" t="b">
        <v>1</v>
      </c>
      <c r="AU7339" s="13"/>
      <c r="AV7339" s="17">
        <v>45940.0</v>
      </c>
      <c r="AW7339" s="13"/>
      <c r="AX7339" s="14" t="s">
        <v>155</v>
      </c>
      <c r="AY7339" s="13"/>
      <c r="AZ7339" s="14">
        <v>5323.0</v>
      </c>
      <c r="BA7339" s="13"/>
    </row>
    <row r="7340">
      <c r="A7340" s="11" t="s">
        <v>26070</v>
      </c>
      <c r="B7340" s="11">
        <v>18111.0</v>
      </c>
      <c r="C7340" s="12" t="b">
        <v>1</v>
      </c>
      <c r="D7340" s="12" t="b">
        <v>1</v>
      </c>
      <c r="E7340" s="12" t="b">
        <v>0</v>
      </c>
      <c r="F7340" s="12" t="b">
        <v>0</v>
      </c>
      <c r="G7340" s="12" t="b">
        <v>0</v>
      </c>
      <c r="H7340" s="12" t="b">
        <v>0</v>
      </c>
      <c r="I7340" s="13"/>
      <c r="J7340" s="13"/>
      <c r="K7340" s="12" t="b">
        <v>1</v>
      </c>
      <c r="L7340" s="14" t="s">
        <v>24688</v>
      </c>
      <c r="M7340" s="11" t="s">
        <v>1982</v>
      </c>
      <c r="N7340" s="11" t="s">
        <v>26071</v>
      </c>
      <c r="O7340" s="11" t="s">
        <v>24402</v>
      </c>
      <c r="P7340" s="11" t="s">
        <v>25733</v>
      </c>
      <c r="Q7340" s="11" t="s">
        <v>16866</v>
      </c>
      <c r="R7340" s="11" t="s">
        <v>24403</v>
      </c>
      <c r="S7340" s="13"/>
      <c r="T7340" s="11" t="s">
        <v>16868</v>
      </c>
      <c r="U7340" s="11" t="s">
        <v>24380</v>
      </c>
      <c r="W7340" s="11" t="s">
        <v>25733</v>
      </c>
      <c r="AA7340" s="11" t="s">
        <v>151</v>
      </c>
      <c r="AB7340" s="13"/>
      <c r="AC7340" s="13"/>
      <c r="AD7340" s="11" t="s">
        <v>24403</v>
      </c>
      <c r="AE7340" s="13"/>
      <c r="AF7340" s="13"/>
      <c r="AG7340" s="11" t="s">
        <v>152</v>
      </c>
      <c r="AH7340" s="11" t="s">
        <v>25737</v>
      </c>
      <c r="AJ7340" s="13"/>
      <c r="AK7340" s="13"/>
      <c r="AL7340" s="14">
        <v>4.0</v>
      </c>
      <c r="AM7340" s="13"/>
      <c r="AN7340" s="13"/>
      <c r="AO7340" s="13"/>
      <c r="AP7340" s="11" t="s">
        <v>26070</v>
      </c>
      <c r="AQ7340" s="11" t="s">
        <v>23532</v>
      </c>
      <c r="AR7340" s="13"/>
      <c r="AS7340" s="13"/>
      <c r="AT7340" s="12" t="b">
        <v>1</v>
      </c>
      <c r="AU7340" s="13"/>
      <c r="AV7340" s="17">
        <v>45940.0</v>
      </c>
      <c r="AW7340" s="13"/>
      <c r="AX7340" s="14" t="s">
        <v>155</v>
      </c>
      <c r="AY7340" s="13"/>
      <c r="AZ7340" s="14">
        <v>5321.0</v>
      </c>
      <c r="BA7340" s="13"/>
    </row>
    <row r="7341">
      <c r="A7341" s="11" t="s">
        <v>26072</v>
      </c>
      <c r="B7341" s="11">
        <v>18112.0</v>
      </c>
      <c r="C7341" s="12" t="b">
        <v>1</v>
      </c>
      <c r="D7341" s="12" t="b">
        <v>0</v>
      </c>
      <c r="E7341" s="12" t="b">
        <v>0</v>
      </c>
      <c r="F7341" s="12" t="b">
        <v>0</v>
      </c>
      <c r="G7341" s="12" t="b">
        <v>0</v>
      </c>
      <c r="H7341" s="12" t="b">
        <v>0</v>
      </c>
      <c r="I7341" s="13"/>
      <c r="J7341" s="13"/>
      <c r="K7341" s="12" t="b">
        <v>1</v>
      </c>
      <c r="L7341" s="15">
        <v>45758.0</v>
      </c>
      <c r="M7341" s="11" t="s">
        <v>2970</v>
      </c>
      <c r="N7341" s="11" t="s">
        <v>26073</v>
      </c>
      <c r="O7341" s="11" t="s">
        <v>26074</v>
      </c>
      <c r="P7341" s="11" t="s">
        <v>24600</v>
      </c>
      <c r="Q7341" s="11" t="s">
        <v>972</v>
      </c>
      <c r="R7341" s="11" t="s">
        <v>26075</v>
      </c>
      <c r="S7341" s="11" t="s">
        <v>26076</v>
      </c>
      <c r="T7341" s="11" t="s">
        <v>26077</v>
      </c>
      <c r="W7341" s="11" t="s">
        <v>24600</v>
      </c>
      <c r="Y7341" s="13"/>
      <c r="Z7341" s="13"/>
      <c r="AA7341" s="11" t="s">
        <v>151</v>
      </c>
      <c r="AB7341" s="11" t="s">
        <v>26078</v>
      </c>
      <c r="AC7341" s="13"/>
      <c r="AD7341" s="11" t="s">
        <v>26075</v>
      </c>
      <c r="AE7341" s="13"/>
      <c r="AF7341" s="13"/>
      <c r="AG7341" s="11" t="s">
        <v>152</v>
      </c>
      <c r="AH7341" s="11" t="s">
        <v>24603</v>
      </c>
      <c r="AJ7341" s="13"/>
      <c r="AK7341" s="13"/>
      <c r="AL7341" s="13"/>
      <c r="AM7341" s="13"/>
      <c r="AN7341" s="13"/>
      <c r="AO7341" s="13"/>
      <c r="AP7341" s="11" t="s">
        <v>26072</v>
      </c>
      <c r="AQ7341" s="11" t="s">
        <v>24604</v>
      </c>
      <c r="AR7341" s="13"/>
      <c r="AS7341" s="13"/>
      <c r="AT7341" s="12" t="b">
        <v>0</v>
      </c>
      <c r="AU7341" s="13"/>
      <c r="AV7341" s="15">
        <v>45910.0</v>
      </c>
      <c r="AW7341" s="13"/>
      <c r="AX7341" s="14" t="s">
        <v>155</v>
      </c>
      <c r="AY7341" s="13"/>
      <c r="AZ7341" s="14">
        <v>318.0</v>
      </c>
      <c r="BA7341" s="13"/>
    </row>
    <row r="7342">
      <c r="A7342" s="11" t="s">
        <v>26079</v>
      </c>
      <c r="B7342" s="11">
        <v>18113.0</v>
      </c>
      <c r="C7342" s="12" t="b">
        <v>1</v>
      </c>
      <c r="D7342" s="12" t="b">
        <v>0</v>
      </c>
      <c r="E7342" s="12" t="b">
        <v>0</v>
      </c>
      <c r="F7342" s="12" t="b">
        <v>0</v>
      </c>
      <c r="G7342" s="12" t="b">
        <v>0</v>
      </c>
      <c r="H7342" s="12" t="b">
        <v>1</v>
      </c>
      <c r="I7342" s="13"/>
      <c r="J7342" s="13"/>
      <c r="K7342" s="12" t="b">
        <v>1</v>
      </c>
      <c r="L7342" s="15">
        <v>45788.0</v>
      </c>
      <c r="M7342" s="11" t="s">
        <v>14666</v>
      </c>
      <c r="N7342" s="11" t="s">
        <v>26080</v>
      </c>
      <c r="O7342" s="11" t="s">
        <v>14668</v>
      </c>
      <c r="P7342" s="11" t="s">
        <v>24608</v>
      </c>
      <c r="Q7342" s="11" t="s">
        <v>1051</v>
      </c>
      <c r="R7342" s="11" t="s">
        <v>14669</v>
      </c>
      <c r="S7342" s="11" t="s">
        <v>14670</v>
      </c>
      <c r="T7342" s="11" t="s">
        <v>26081</v>
      </c>
      <c r="W7342" s="11" t="s">
        <v>24608</v>
      </c>
      <c r="Y7342" s="13"/>
      <c r="Z7342" s="13"/>
      <c r="AA7342" s="11" t="s">
        <v>151</v>
      </c>
      <c r="AB7342" s="11" t="s">
        <v>26082</v>
      </c>
      <c r="AC7342" s="13"/>
      <c r="AD7342" s="11" t="s">
        <v>14669</v>
      </c>
      <c r="AE7342" s="11" t="s">
        <v>2029</v>
      </c>
      <c r="AG7342" s="11" t="s">
        <v>152</v>
      </c>
      <c r="AH7342" s="11" t="s">
        <v>24613</v>
      </c>
      <c r="AJ7342" s="13"/>
      <c r="AK7342" s="13"/>
      <c r="AL7342" s="13"/>
      <c r="AM7342" s="13"/>
      <c r="AN7342" s="13"/>
      <c r="AO7342" s="13"/>
      <c r="AP7342" s="11" t="s">
        <v>26079</v>
      </c>
      <c r="AQ7342" s="11" t="s">
        <v>24604</v>
      </c>
      <c r="AR7342" s="13"/>
      <c r="AS7342" s="13"/>
      <c r="AT7342" s="12" t="b">
        <v>0</v>
      </c>
      <c r="AU7342" s="13"/>
      <c r="AV7342" s="15">
        <v>45910.0</v>
      </c>
      <c r="AW7342" s="13"/>
      <c r="AX7342" s="14" t="s">
        <v>155</v>
      </c>
      <c r="AY7342" s="13"/>
      <c r="AZ7342" s="14">
        <v>359.0</v>
      </c>
      <c r="BA7342" s="13"/>
    </row>
    <row r="7343">
      <c r="A7343" s="11" t="s">
        <v>26083</v>
      </c>
      <c r="B7343" s="11">
        <v>18114.0</v>
      </c>
      <c r="C7343" s="12" t="b">
        <v>0</v>
      </c>
      <c r="D7343" s="12" t="b">
        <v>0</v>
      </c>
      <c r="E7343" s="12" t="b">
        <v>0</v>
      </c>
      <c r="F7343" s="12" t="b">
        <v>0</v>
      </c>
      <c r="G7343" s="12" t="b">
        <v>0</v>
      </c>
      <c r="H7343" s="12" t="b">
        <v>0</v>
      </c>
      <c r="I7343" s="13"/>
      <c r="J7343" s="13"/>
      <c r="K7343" s="12" t="b">
        <v>1</v>
      </c>
      <c r="L7343" s="14" t="s">
        <v>24688</v>
      </c>
      <c r="M7343" s="11" t="s">
        <v>19798</v>
      </c>
      <c r="N7343" s="11" t="s">
        <v>26084</v>
      </c>
      <c r="O7343" s="11" t="s">
        <v>26085</v>
      </c>
      <c r="P7343" s="11" t="s">
        <v>24691</v>
      </c>
      <c r="Q7343" s="11" t="s">
        <v>162</v>
      </c>
      <c r="R7343" s="11" t="s">
        <v>26086</v>
      </c>
      <c r="S7343" s="11" t="s">
        <v>26087</v>
      </c>
      <c r="T7343" s="11" t="s">
        <v>16868</v>
      </c>
      <c r="U7343" s="11" t="s">
        <v>22492</v>
      </c>
      <c r="W7343" s="11" t="s">
        <v>24691</v>
      </c>
      <c r="AA7343" s="11" t="s">
        <v>151</v>
      </c>
      <c r="AB7343" s="13"/>
      <c r="AC7343" s="13"/>
      <c r="AD7343" s="11" t="s">
        <v>26086</v>
      </c>
      <c r="AF7343" s="13"/>
      <c r="AG7343" s="11" t="s">
        <v>152</v>
      </c>
      <c r="AH7343" s="11" t="s">
        <v>24694</v>
      </c>
      <c r="AJ7343" s="13"/>
      <c r="AK7343" s="13"/>
      <c r="AL7343" s="13"/>
      <c r="AM7343" s="13"/>
      <c r="AN7343" s="13"/>
      <c r="AO7343" s="13"/>
      <c r="AP7343" s="11" t="s">
        <v>26083</v>
      </c>
      <c r="AQ7343" s="11" t="s">
        <v>23532</v>
      </c>
      <c r="AR7343" s="13"/>
      <c r="AS7343" s="13"/>
      <c r="AT7343" s="12" t="b">
        <v>1</v>
      </c>
      <c r="AU7343" s="13"/>
      <c r="AV7343" s="15">
        <v>45879.0</v>
      </c>
      <c r="AW7343" s="13"/>
      <c r="AX7343" s="14" t="s">
        <v>155</v>
      </c>
      <c r="AY7343" s="13"/>
      <c r="AZ7343" s="14">
        <v>212.0</v>
      </c>
      <c r="BA7343" s="13"/>
    </row>
    <row r="7344">
      <c r="A7344" s="11" t="s">
        <v>26088</v>
      </c>
      <c r="B7344" s="11">
        <v>18116.0</v>
      </c>
      <c r="C7344" s="12" t="b">
        <v>1</v>
      </c>
      <c r="D7344" s="12" t="b">
        <v>0</v>
      </c>
      <c r="E7344" s="12" t="b">
        <v>0</v>
      </c>
      <c r="F7344" s="12" t="b">
        <v>0</v>
      </c>
      <c r="G7344" s="12" t="b">
        <v>0</v>
      </c>
      <c r="H7344" s="12" t="b">
        <v>0</v>
      </c>
      <c r="I7344" s="13"/>
      <c r="J7344" s="13"/>
      <c r="K7344" s="12" t="b">
        <v>1</v>
      </c>
      <c r="L7344" s="15">
        <v>45698.0</v>
      </c>
      <c r="M7344" s="11" t="s">
        <v>16711</v>
      </c>
      <c r="N7344" s="11" t="s">
        <v>26089</v>
      </c>
      <c r="O7344" s="11" t="s">
        <v>20495</v>
      </c>
      <c r="P7344" s="11" t="s">
        <v>26016</v>
      </c>
      <c r="Q7344" s="11" t="s">
        <v>16866</v>
      </c>
      <c r="R7344" s="11" t="s">
        <v>20496</v>
      </c>
      <c r="S7344" s="11" t="s">
        <v>11860</v>
      </c>
      <c r="U7344" s="11" t="s">
        <v>16715</v>
      </c>
      <c r="W7344" s="11" t="s">
        <v>26016</v>
      </c>
      <c r="AA7344" s="11" t="s">
        <v>14522</v>
      </c>
      <c r="AB7344" s="13"/>
      <c r="AC7344" s="13"/>
      <c r="AD7344" s="11" t="s">
        <v>20496</v>
      </c>
      <c r="AE7344" s="13"/>
      <c r="AF7344" s="13"/>
      <c r="AG7344" s="11" t="s">
        <v>152</v>
      </c>
      <c r="AH7344" s="11" t="s">
        <v>26017</v>
      </c>
      <c r="AJ7344" s="13"/>
      <c r="AK7344" s="13"/>
      <c r="AL7344" s="13"/>
      <c r="AM7344" s="13"/>
      <c r="AN7344" s="13"/>
      <c r="AO7344" s="13"/>
      <c r="AP7344" s="11" t="s">
        <v>26088</v>
      </c>
      <c r="AR7344" s="13"/>
      <c r="AS7344" s="13"/>
      <c r="AT7344" s="12" t="b">
        <v>1</v>
      </c>
      <c r="AU7344" s="13"/>
      <c r="AV7344" s="17">
        <v>45940.0</v>
      </c>
      <c r="AW7344" s="13"/>
      <c r="AX7344" s="14" t="s">
        <v>155</v>
      </c>
      <c r="AY7344" s="13"/>
      <c r="AZ7344" s="14">
        <v>5368.0</v>
      </c>
      <c r="BA7344" s="13"/>
    </row>
    <row r="7345">
      <c r="A7345" s="11" t="s">
        <v>26090</v>
      </c>
      <c r="B7345" s="11">
        <v>18117.0</v>
      </c>
      <c r="C7345" s="12" t="b">
        <v>1</v>
      </c>
      <c r="D7345" s="12" t="b">
        <v>1</v>
      </c>
      <c r="E7345" s="12" t="b">
        <v>0</v>
      </c>
      <c r="F7345" s="12" t="b">
        <v>0</v>
      </c>
      <c r="G7345" s="12" t="b">
        <v>0</v>
      </c>
      <c r="H7345" s="12" t="b">
        <v>0</v>
      </c>
      <c r="I7345" s="13"/>
      <c r="J7345" s="13"/>
      <c r="K7345" s="12" t="b">
        <v>1</v>
      </c>
      <c r="L7345" s="14" t="s">
        <v>25240</v>
      </c>
      <c r="M7345" s="11" t="s">
        <v>1687</v>
      </c>
      <c r="N7345" s="11" t="s">
        <v>26091</v>
      </c>
      <c r="O7345" s="11" t="s">
        <v>16316</v>
      </c>
      <c r="P7345" s="11" t="s">
        <v>25242</v>
      </c>
      <c r="Q7345" s="11" t="s">
        <v>9926</v>
      </c>
      <c r="R7345" s="11" t="s">
        <v>16317</v>
      </c>
      <c r="S7345" s="11" t="s">
        <v>7979</v>
      </c>
      <c r="T7345" s="11" t="s">
        <v>16868</v>
      </c>
      <c r="U7345" s="11" t="s">
        <v>13848</v>
      </c>
      <c r="W7345" s="11" t="s">
        <v>25242</v>
      </c>
      <c r="AA7345" s="11" t="s">
        <v>16462</v>
      </c>
      <c r="AB7345" s="13"/>
      <c r="AC7345" s="13"/>
      <c r="AD7345" s="11" t="s">
        <v>16317</v>
      </c>
      <c r="AF7345" s="13"/>
      <c r="AG7345" s="11" t="s">
        <v>152</v>
      </c>
      <c r="AH7345" s="11" t="s">
        <v>25243</v>
      </c>
      <c r="AJ7345" s="13"/>
      <c r="AK7345" s="13"/>
      <c r="AL7345" s="14">
        <v>5.0</v>
      </c>
      <c r="AM7345" s="13"/>
      <c r="AN7345" s="13"/>
      <c r="AO7345" s="13"/>
      <c r="AP7345" s="11" t="s">
        <v>26090</v>
      </c>
      <c r="AQ7345" s="11" t="s">
        <v>23532</v>
      </c>
      <c r="AR7345" s="13"/>
      <c r="AS7345" s="13"/>
      <c r="AT7345" s="12" t="b">
        <v>1</v>
      </c>
      <c r="AU7345" s="13"/>
      <c r="AV7345" s="15">
        <v>45910.0</v>
      </c>
      <c r="AW7345" s="13"/>
      <c r="AX7345" s="14" t="s">
        <v>155</v>
      </c>
      <c r="AY7345" s="13"/>
      <c r="AZ7345" s="14">
        <v>268.0</v>
      </c>
      <c r="BA7345" s="13"/>
    </row>
    <row r="7346">
      <c r="A7346" s="11" t="s">
        <v>26092</v>
      </c>
      <c r="B7346" s="11">
        <v>18118.0</v>
      </c>
      <c r="C7346" s="12" t="b">
        <v>1</v>
      </c>
      <c r="D7346" s="12" t="b">
        <v>0</v>
      </c>
      <c r="E7346" s="12" t="b">
        <v>0</v>
      </c>
      <c r="F7346" s="12" t="b">
        <v>0</v>
      </c>
      <c r="G7346" s="12" t="b">
        <v>0</v>
      </c>
      <c r="H7346" s="12" t="b">
        <v>1</v>
      </c>
      <c r="I7346" s="13"/>
      <c r="J7346" s="13"/>
      <c r="K7346" s="12" t="b">
        <v>1</v>
      </c>
      <c r="L7346" s="15">
        <v>45758.0</v>
      </c>
      <c r="M7346" s="11" t="s">
        <v>4660</v>
      </c>
      <c r="N7346" s="11" t="s">
        <v>26093</v>
      </c>
      <c r="O7346" s="11" t="s">
        <v>26094</v>
      </c>
      <c r="P7346" s="11" t="s">
        <v>24600</v>
      </c>
      <c r="Q7346" s="11" t="s">
        <v>972</v>
      </c>
      <c r="R7346" s="11" t="s">
        <v>26095</v>
      </c>
      <c r="S7346" s="11" t="s">
        <v>26096</v>
      </c>
      <c r="T7346" s="11" t="s">
        <v>26097</v>
      </c>
      <c r="W7346" s="11" t="s">
        <v>24600</v>
      </c>
      <c r="Y7346" s="13"/>
      <c r="Z7346" s="13"/>
      <c r="AA7346" s="11" t="s">
        <v>151</v>
      </c>
      <c r="AB7346" s="11" t="s">
        <v>26098</v>
      </c>
      <c r="AC7346" s="13"/>
      <c r="AD7346" s="11" t="s">
        <v>26095</v>
      </c>
      <c r="AE7346" s="13"/>
      <c r="AF7346" s="13"/>
      <c r="AG7346" s="11" t="s">
        <v>152</v>
      </c>
      <c r="AH7346" s="11" t="s">
        <v>24603</v>
      </c>
      <c r="AJ7346" s="13"/>
      <c r="AK7346" s="13"/>
      <c r="AL7346" s="13"/>
      <c r="AM7346" s="13"/>
      <c r="AN7346" s="13"/>
      <c r="AO7346" s="13"/>
      <c r="AP7346" s="11" t="s">
        <v>26092</v>
      </c>
      <c r="AQ7346" s="11" t="s">
        <v>24604</v>
      </c>
      <c r="AR7346" s="13"/>
      <c r="AS7346" s="13"/>
      <c r="AT7346" s="12" t="b">
        <v>0</v>
      </c>
      <c r="AU7346" s="13"/>
      <c r="AV7346" s="15">
        <v>45910.0</v>
      </c>
      <c r="AW7346" s="13"/>
      <c r="AX7346" s="14" t="s">
        <v>155</v>
      </c>
      <c r="AY7346" s="13"/>
      <c r="AZ7346" s="14">
        <v>319.0</v>
      </c>
      <c r="BA7346" s="13"/>
    </row>
    <row r="7347">
      <c r="A7347" s="11" t="s">
        <v>26099</v>
      </c>
      <c r="B7347" s="11">
        <v>18119.0</v>
      </c>
      <c r="C7347" s="12" t="b">
        <v>1</v>
      </c>
      <c r="D7347" s="12" t="b">
        <v>1</v>
      </c>
      <c r="E7347" s="12" t="b">
        <v>0</v>
      </c>
      <c r="F7347" s="12" t="b">
        <v>0</v>
      </c>
      <c r="G7347" s="12" t="b">
        <v>0</v>
      </c>
      <c r="H7347" s="12" t="b">
        <v>0</v>
      </c>
      <c r="I7347" s="13"/>
      <c r="J7347" s="13"/>
      <c r="K7347" s="12" t="b">
        <v>1</v>
      </c>
      <c r="L7347" s="15">
        <v>45725.0</v>
      </c>
      <c r="M7347" s="11" t="s">
        <v>9951</v>
      </c>
      <c r="N7347" s="11" t="s">
        <v>26100</v>
      </c>
      <c r="O7347" s="11" t="s">
        <v>25281</v>
      </c>
      <c r="P7347" s="11" t="s">
        <v>24811</v>
      </c>
      <c r="Q7347" s="11" t="s">
        <v>16866</v>
      </c>
      <c r="R7347" s="11" t="s">
        <v>25282</v>
      </c>
      <c r="S7347" s="11" t="s">
        <v>1232</v>
      </c>
      <c r="U7347" s="11" t="s">
        <v>23400</v>
      </c>
      <c r="W7347" s="11" t="s">
        <v>24811</v>
      </c>
      <c r="AA7347" s="11" t="s">
        <v>151</v>
      </c>
      <c r="AB7347" s="13"/>
      <c r="AC7347" s="13"/>
      <c r="AD7347" s="11" t="s">
        <v>25282</v>
      </c>
      <c r="AE7347" s="13"/>
      <c r="AF7347" s="13"/>
      <c r="AG7347" s="11" t="s">
        <v>152</v>
      </c>
      <c r="AH7347" s="11" t="s">
        <v>24812</v>
      </c>
      <c r="AJ7347" s="13"/>
      <c r="AK7347" s="13"/>
      <c r="AL7347" s="14">
        <v>4.0</v>
      </c>
      <c r="AM7347" s="13"/>
      <c r="AN7347" s="13"/>
      <c r="AO7347" s="13"/>
      <c r="AP7347" s="11" t="s">
        <v>26099</v>
      </c>
      <c r="AR7347" s="13"/>
      <c r="AS7347" s="13"/>
      <c r="AT7347" s="12" t="b">
        <v>1</v>
      </c>
      <c r="AU7347" s="13"/>
      <c r="AV7347" s="17">
        <v>45940.0</v>
      </c>
      <c r="AW7347" s="13"/>
      <c r="AX7347" s="14" t="s">
        <v>155</v>
      </c>
      <c r="AY7347" s="13"/>
      <c r="AZ7347" s="14">
        <v>5186.0</v>
      </c>
      <c r="BA7347" s="13"/>
    </row>
    <row r="7348">
      <c r="A7348" s="11" t="s">
        <v>26101</v>
      </c>
      <c r="B7348" s="11">
        <v>18122.0</v>
      </c>
      <c r="C7348" s="12" t="b">
        <v>0</v>
      </c>
      <c r="D7348" s="12" t="b">
        <v>0</v>
      </c>
      <c r="E7348" s="12" t="b">
        <v>0</v>
      </c>
      <c r="F7348" s="12" t="b">
        <v>0</v>
      </c>
      <c r="G7348" s="12" t="b">
        <v>0</v>
      </c>
      <c r="H7348" s="12" t="b">
        <v>1</v>
      </c>
      <c r="I7348" s="13"/>
      <c r="J7348" s="13"/>
      <c r="K7348" s="12" t="b">
        <v>1</v>
      </c>
      <c r="L7348" s="15">
        <v>45788.0</v>
      </c>
      <c r="M7348" s="11" t="s">
        <v>19744</v>
      </c>
      <c r="N7348" s="11" t="s">
        <v>26102</v>
      </c>
      <c r="O7348" s="11" t="s">
        <v>26103</v>
      </c>
      <c r="P7348" s="11" t="s">
        <v>24608</v>
      </c>
      <c r="Q7348" s="11" t="s">
        <v>1051</v>
      </c>
      <c r="R7348" s="11" t="s">
        <v>26104</v>
      </c>
      <c r="S7348" s="11" t="s">
        <v>17502</v>
      </c>
      <c r="T7348" s="11" t="s">
        <v>26105</v>
      </c>
      <c r="W7348" s="11" t="s">
        <v>24608</v>
      </c>
      <c r="Y7348" s="13"/>
      <c r="Z7348" s="13"/>
      <c r="AA7348" s="11" t="s">
        <v>151</v>
      </c>
      <c r="AB7348" s="11" t="s">
        <v>26106</v>
      </c>
      <c r="AC7348" s="13"/>
      <c r="AD7348" s="11" t="s">
        <v>26104</v>
      </c>
      <c r="AE7348" s="11" t="s">
        <v>26107</v>
      </c>
      <c r="AF7348" s="13"/>
      <c r="AG7348" s="11" t="s">
        <v>152</v>
      </c>
      <c r="AH7348" s="11" t="s">
        <v>24613</v>
      </c>
      <c r="AJ7348" s="13"/>
      <c r="AK7348" s="13"/>
      <c r="AL7348" s="13"/>
      <c r="AM7348" s="13"/>
      <c r="AN7348" s="13"/>
      <c r="AO7348" s="13"/>
      <c r="AP7348" s="11" t="s">
        <v>26101</v>
      </c>
      <c r="AQ7348" s="11" t="s">
        <v>24604</v>
      </c>
      <c r="AR7348" s="13"/>
      <c r="AS7348" s="13"/>
      <c r="AT7348" s="12" t="b">
        <v>1</v>
      </c>
      <c r="AU7348" s="13"/>
      <c r="AV7348" s="15">
        <v>45910.0</v>
      </c>
      <c r="AW7348" s="13"/>
      <c r="AX7348" s="14" t="s">
        <v>155</v>
      </c>
      <c r="AY7348" s="13"/>
      <c r="AZ7348" s="14">
        <v>242.0</v>
      </c>
      <c r="BA7348" s="13"/>
    </row>
    <row r="7349">
      <c r="A7349" s="11" t="s">
        <v>26108</v>
      </c>
      <c r="B7349" s="11">
        <v>18124.0</v>
      </c>
      <c r="C7349" s="12" t="b">
        <v>1</v>
      </c>
      <c r="D7349" s="12" t="b">
        <v>0</v>
      </c>
      <c r="E7349" s="12" t="b">
        <v>0</v>
      </c>
      <c r="F7349" s="12" t="b">
        <v>0</v>
      </c>
      <c r="G7349" s="12" t="b">
        <v>0</v>
      </c>
      <c r="H7349" s="12" t="b">
        <v>0</v>
      </c>
      <c r="I7349" s="13"/>
      <c r="J7349" s="13"/>
      <c r="K7349" s="12" t="b">
        <v>1</v>
      </c>
      <c r="L7349" s="14" t="s">
        <v>25049</v>
      </c>
      <c r="M7349" s="11" t="s">
        <v>1634</v>
      </c>
      <c r="N7349" s="11" t="s">
        <v>26109</v>
      </c>
      <c r="O7349" s="11" t="s">
        <v>6301</v>
      </c>
      <c r="P7349" s="11" t="s">
        <v>25051</v>
      </c>
      <c r="Q7349" s="11" t="s">
        <v>9926</v>
      </c>
      <c r="R7349" s="11" t="s">
        <v>6302</v>
      </c>
      <c r="S7349" s="11" t="s">
        <v>6303</v>
      </c>
      <c r="T7349" s="11" t="s">
        <v>16868</v>
      </c>
      <c r="U7349" s="11" t="s">
        <v>15007</v>
      </c>
      <c r="W7349" s="11" t="s">
        <v>25051</v>
      </c>
      <c r="AA7349" s="11" t="s">
        <v>215</v>
      </c>
      <c r="AB7349" s="13"/>
      <c r="AC7349" s="13"/>
      <c r="AD7349" s="11" t="s">
        <v>6302</v>
      </c>
      <c r="AE7349" s="13"/>
      <c r="AF7349" s="13"/>
      <c r="AG7349" s="11" t="s">
        <v>152</v>
      </c>
      <c r="AH7349" s="11" t="s">
        <v>25052</v>
      </c>
      <c r="AJ7349" s="13"/>
      <c r="AK7349" s="13"/>
      <c r="AL7349" s="13"/>
      <c r="AM7349" s="13"/>
      <c r="AN7349" s="13"/>
      <c r="AO7349" s="13"/>
      <c r="AP7349" s="11" t="s">
        <v>26108</v>
      </c>
      <c r="AQ7349" s="11" t="s">
        <v>23532</v>
      </c>
      <c r="AR7349" s="13"/>
      <c r="AS7349" s="13"/>
      <c r="AT7349" s="12" t="b">
        <v>1</v>
      </c>
      <c r="AU7349" s="13"/>
      <c r="AV7349" s="17">
        <v>45940.0</v>
      </c>
      <c r="AW7349" s="13"/>
      <c r="AX7349" s="14" t="s">
        <v>155</v>
      </c>
      <c r="AY7349" s="13"/>
      <c r="AZ7349" s="14">
        <v>5236.0</v>
      </c>
      <c r="BA7349" s="13"/>
    </row>
    <row r="7350">
      <c r="A7350" s="11" t="s">
        <v>26110</v>
      </c>
      <c r="B7350" s="11">
        <v>18125.0</v>
      </c>
      <c r="C7350" s="12" t="b">
        <v>1</v>
      </c>
      <c r="D7350" s="12" t="b">
        <v>1</v>
      </c>
      <c r="E7350" s="12" t="b">
        <v>0</v>
      </c>
      <c r="F7350" s="12" t="b">
        <v>0</v>
      </c>
      <c r="G7350" s="12" t="b">
        <v>0</v>
      </c>
      <c r="H7350" s="12" t="b">
        <v>0</v>
      </c>
      <c r="I7350" s="13"/>
      <c r="J7350" s="13"/>
      <c r="K7350" s="12" t="b">
        <v>1</v>
      </c>
      <c r="L7350" s="14" t="s">
        <v>25240</v>
      </c>
      <c r="M7350" s="11" t="s">
        <v>1634</v>
      </c>
      <c r="N7350" s="11" t="s">
        <v>26111</v>
      </c>
      <c r="O7350" s="11" t="s">
        <v>6301</v>
      </c>
      <c r="P7350" s="11" t="s">
        <v>25242</v>
      </c>
      <c r="Q7350" s="11" t="s">
        <v>9926</v>
      </c>
      <c r="R7350" s="11" t="s">
        <v>6302</v>
      </c>
      <c r="S7350" s="11" t="s">
        <v>6303</v>
      </c>
      <c r="T7350" s="11" t="s">
        <v>16868</v>
      </c>
      <c r="U7350" s="11" t="s">
        <v>15007</v>
      </c>
      <c r="W7350" s="11" t="s">
        <v>25242</v>
      </c>
      <c r="AA7350" s="11" t="s">
        <v>16462</v>
      </c>
      <c r="AB7350" s="13"/>
      <c r="AC7350" s="13"/>
      <c r="AD7350" s="11" t="s">
        <v>6302</v>
      </c>
      <c r="AE7350" s="13"/>
      <c r="AF7350" s="13"/>
      <c r="AG7350" s="11" t="s">
        <v>152</v>
      </c>
      <c r="AH7350" s="11" t="s">
        <v>25243</v>
      </c>
      <c r="AJ7350" s="13"/>
      <c r="AK7350" s="13"/>
      <c r="AL7350" s="14">
        <v>5.0</v>
      </c>
      <c r="AM7350" s="13"/>
      <c r="AN7350" s="13"/>
      <c r="AO7350" s="13"/>
      <c r="AP7350" s="11" t="s">
        <v>26110</v>
      </c>
      <c r="AQ7350" s="11" t="s">
        <v>23532</v>
      </c>
      <c r="AR7350" s="13"/>
      <c r="AS7350" s="13"/>
      <c r="AT7350" s="12" t="b">
        <v>1</v>
      </c>
      <c r="AU7350" s="13"/>
      <c r="AV7350" s="15">
        <v>45910.0</v>
      </c>
      <c r="AW7350" s="13"/>
      <c r="AX7350" s="14" t="s">
        <v>155</v>
      </c>
      <c r="AY7350" s="13"/>
      <c r="AZ7350" s="14">
        <v>269.0</v>
      </c>
      <c r="BA7350" s="13"/>
    </row>
    <row r="7351">
      <c r="A7351" s="11" t="s">
        <v>26112</v>
      </c>
      <c r="B7351" s="11">
        <v>18126.0</v>
      </c>
      <c r="C7351" s="12" t="b">
        <v>1</v>
      </c>
      <c r="D7351" s="12" t="b">
        <v>0</v>
      </c>
      <c r="E7351" s="12" t="b">
        <v>0</v>
      </c>
      <c r="F7351" s="12" t="b">
        <v>0</v>
      </c>
      <c r="G7351" s="12" t="b">
        <v>0</v>
      </c>
      <c r="H7351" s="12" t="b">
        <v>0</v>
      </c>
      <c r="I7351" s="13"/>
      <c r="J7351" s="13"/>
      <c r="K7351" s="12" t="b">
        <v>1</v>
      </c>
      <c r="L7351" s="14" t="s">
        <v>25758</v>
      </c>
      <c r="M7351" s="11" t="s">
        <v>23714</v>
      </c>
      <c r="N7351" s="11" t="s">
        <v>26113</v>
      </c>
      <c r="O7351" s="11" t="s">
        <v>23716</v>
      </c>
      <c r="P7351" s="11" t="s">
        <v>25761</v>
      </c>
      <c r="Q7351" s="11" t="s">
        <v>17095</v>
      </c>
      <c r="R7351" s="11" t="s">
        <v>9680</v>
      </c>
      <c r="S7351" s="11" t="s">
        <v>4789</v>
      </c>
      <c r="U7351" s="13"/>
      <c r="V7351" s="13"/>
      <c r="W7351" s="11" t="s">
        <v>25761</v>
      </c>
      <c r="AA7351" s="11" t="s">
        <v>215</v>
      </c>
      <c r="AB7351" s="13"/>
      <c r="AC7351" s="13"/>
      <c r="AD7351" s="11" t="s">
        <v>9680</v>
      </c>
      <c r="AE7351" s="13"/>
      <c r="AF7351" s="13"/>
      <c r="AG7351" s="11" t="s">
        <v>152</v>
      </c>
      <c r="AH7351" s="11" t="s">
        <v>25764</v>
      </c>
      <c r="AJ7351" s="13"/>
      <c r="AK7351" s="13"/>
      <c r="AL7351" s="13"/>
      <c r="AM7351" s="13"/>
      <c r="AN7351" s="13"/>
      <c r="AO7351" s="11" t="s">
        <v>26114</v>
      </c>
      <c r="AP7351" s="11" t="s">
        <v>26112</v>
      </c>
      <c r="AR7351" s="13"/>
      <c r="AS7351" s="13"/>
      <c r="AT7351" s="12" t="b">
        <v>0</v>
      </c>
      <c r="AU7351" s="13"/>
      <c r="AV7351" s="15">
        <v>45698.0</v>
      </c>
      <c r="AW7351" s="13"/>
      <c r="AX7351" s="14" t="s">
        <v>155</v>
      </c>
      <c r="AY7351" s="13"/>
      <c r="AZ7351" s="14">
        <v>63.0</v>
      </c>
      <c r="BA7351" s="13"/>
    </row>
    <row r="7352">
      <c r="A7352" s="11" t="s">
        <v>26115</v>
      </c>
      <c r="B7352" s="11">
        <v>18128.0</v>
      </c>
      <c r="C7352" s="12" t="b">
        <v>1</v>
      </c>
      <c r="D7352" s="12" t="b">
        <v>0</v>
      </c>
      <c r="E7352" s="12" t="b">
        <v>0</v>
      </c>
      <c r="F7352" s="12" t="b">
        <v>0</v>
      </c>
      <c r="G7352" s="12" t="b">
        <v>0</v>
      </c>
      <c r="H7352" s="12" t="b">
        <v>0</v>
      </c>
      <c r="I7352" s="13"/>
      <c r="J7352" s="13"/>
      <c r="K7352" s="12" t="b">
        <v>1</v>
      </c>
      <c r="L7352" s="15">
        <v>45698.0</v>
      </c>
      <c r="M7352" s="11" t="s">
        <v>3597</v>
      </c>
      <c r="N7352" s="11" t="s">
        <v>26116</v>
      </c>
      <c r="O7352" s="11" t="s">
        <v>6456</v>
      </c>
      <c r="P7352" s="11" t="s">
        <v>26016</v>
      </c>
      <c r="Q7352" s="11" t="s">
        <v>16866</v>
      </c>
      <c r="R7352" s="11" t="s">
        <v>6457</v>
      </c>
      <c r="S7352" s="11" t="s">
        <v>6458</v>
      </c>
      <c r="U7352" s="11" t="s">
        <v>15060</v>
      </c>
      <c r="W7352" s="11" t="s">
        <v>26016</v>
      </c>
      <c r="AA7352" s="11" t="s">
        <v>14522</v>
      </c>
      <c r="AB7352" s="13"/>
      <c r="AC7352" s="13"/>
      <c r="AD7352" s="11" t="s">
        <v>6457</v>
      </c>
      <c r="AG7352" s="11" t="s">
        <v>152</v>
      </c>
      <c r="AH7352" s="11" t="s">
        <v>26017</v>
      </c>
      <c r="AJ7352" s="13"/>
      <c r="AK7352" s="13"/>
      <c r="AL7352" s="13"/>
      <c r="AM7352" s="13"/>
      <c r="AN7352" s="13"/>
      <c r="AO7352" s="13"/>
      <c r="AP7352" s="11" t="s">
        <v>26115</v>
      </c>
      <c r="AR7352" s="13"/>
      <c r="AS7352" s="13"/>
      <c r="AT7352" s="12" t="b">
        <v>1</v>
      </c>
      <c r="AU7352" s="13"/>
      <c r="AV7352" s="14" t="s">
        <v>167</v>
      </c>
      <c r="AW7352" s="13"/>
      <c r="AX7352" s="14" t="s">
        <v>155</v>
      </c>
      <c r="AY7352" s="13"/>
      <c r="AZ7352" s="14">
        <v>8567.0</v>
      </c>
      <c r="BA7352" s="13"/>
    </row>
    <row r="7353">
      <c r="A7353" s="11" t="s">
        <v>26117</v>
      </c>
      <c r="B7353" s="11">
        <v>18130.0</v>
      </c>
      <c r="C7353" s="12" t="b">
        <v>1</v>
      </c>
      <c r="D7353" s="12" t="b">
        <v>0</v>
      </c>
      <c r="E7353" s="12" t="b">
        <v>0</v>
      </c>
      <c r="F7353" s="12" t="b">
        <v>0</v>
      </c>
      <c r="G7353" s="12" t="b">
        <v>0</v>
      </c>
      <c r="H7353" s="12" t="b">
        <v>1</v>
      </c>
      <c r="I7353" s="13"/>
      <c r="J7353" s="13"/>
      <c r="K7353" s="12" t="b">
        <v>1</v>
      </c>
      <c r="L7353" s="15">
        <v>45758.0</v>
      </c>
      <c r="M7353" s="11" t="s">
        <v>3250</v>
      </c>
      <c r="N7353" s="11" t="s">
        <v>26118</v>
      </c>
      <c r="O7353" s="11" t="s">
        <v>15778</v>
      </c>
      <c r="P7353" s="11" t="s">
        <v>24600</v>
      </c>
      <c r="Q7353" s="11" t="s">
        <v>972</v>
      </c>
      <c r="R7353" s="11" t="s">
        <v>15779</v>
      </c>
      <c r="S7353" s="11" t="s">
        <v>8421</v>
      </c>
      <c r="T7353" s="11" t="s">
        <v>26119</v>
      </c>
      <c r="W7353" s="11" t="s">
        <v>24600</v>
      </c>
      <c r="Y7353" s="13"/>
      <c r="Z7353" s="13"/>
      <c r="AA7353" s="11" t="s">
        <v>151</v>
      </c>
      <c r="AB7353" s="11" t="s">
        <v>26120</v>
      </c>
      <c r="AC7353" s="13"/>
      <c r="AD7353" s="11" t="s">
        <v>15779</v>
      </c>
      <c r="AE7353" s="13"/>
      <c r="AF7353" s="13"/>
      <c r="AG7353" s="11" t="s">
        <v>152</v>
      </c>
      <c r="AH7353" s="11" t="s">
        <v>24603</v>
      </c>
      <c r="AJ7353" s="13"/>
      <c r="AK7353" s="13"/>
      <c r="AL7353" s="13"/>
      <c r="AM7353" s="13"/>
      <c r="AN7353" s="13"/>
      <c r="AO7353" s="13"/>
      <c r="AP7353" s="11" t="s">
        <v>26117</v>
      </c>
      <c r="AQ7353" s="11" t="s">
        <v>24604</v>
      </c>
      <c r="AR7353" s="13"/>
      <c r="AS7353" s="13"/>
      <c r="AT7353" s="12" t="b">
        <v>0</v>
      </c>
      <c r="AU7353" s="13"/>
      <c r="AV7353" s="15">
        <v>45910.0</v>
      </c>
      <c r="AW7353" s="13"/>
      <c r="AX7353" s="14" t="s">
        <v>155</v>
      </c>
      <c r="AY7353" s="13"/>
      <c r="AZ7353" s="14">
        <v>320.0</v>
      </c>
      <c r="BA7353" s="13"/>
    </row>
    <row r="7354">
      <c r="A7354" s="11" t="s">
        <v>26121</v>
      </c>
      <c r="B7354" s="11">
        <v>18133.0</v>
      </c>
      <c r="C7354" s="12" t="b">
        <v>1</v>
      </c>
      <c r="D7354" s="12" t="b">
        <v>0</v>
      </c>
      <c r="E7354" s="12" t="b">
        <v>0</v>
      </c>
      <c r="F7354" s="12" t="b">
        <v>0</v>
      </c>
      <c r="G7354" s="12" t="b">
        <v>0</v>
      </c>
      <c r="H7354" s="12" t="b">
        <v>1</v>
      </c>
      <c r="I7354" s="13"/>
      <c r="J7354" s="13"/>
      <c r="K7354" s="12" t="b">
        <v>1</v>
      </c>
      <c r="L7354" s="15">
        <v>45758.0</v>
      </c>
      <c r="M7354" s="11" t="s">
        <v>3250</v>
      </c>
      <c r="N7354" s="11" t="s">
        <v>26122</v>
      </c>
      <c r="O7354" s="11" t="s">
        <v>15822</v>
      </c>
      <c r="P7354" s="11" t="s">
        <v>24600</v>
      </c>
      <c r="Q7354" s="11" t="s">
        <v>972</v>
      </c>
      <c r="R7354" s="11" t="s">
        <v>15823</v>
      </c>
      <c r="S7354" s="11" t="s">
        <v>15824</v>
      </c>
      <c r="T7354" s="11" t="s">
        <v>26123</v>
      </c>
      <c r="W7354" s="11" t="s">
        <v>24600</v>
      </c>
      <c r="Y7354" s="13"/>
      <c r="Z7354" s="13"/>
      <c r="AA7354" s="11" t="s">
        <v>151</v>
      </c>
      <c r="AB7354" s="11" t="s">
        <v>26124</v>
      </c>
      <c r="AC7354" s="13"/>
      <c r="AD7354" s="11" t="s">
        <v>15823</v>
      </c>
      <c r="AE7354" s="13"/>
      <c r="AF7354" s="13"/>
      <c r="AG7354" s="11" t="s">
        <v>152</v>
      </c>
      <c r="AH7354" s="11" t="s">
        <v>24603</v>
      </c>
      <c r="AJ7354" s="13"/>
      <c r="AK7354" s="13"/>
      <c r="AL7354" s="13"/>
      <c r="AM7354" s="13"/>
      <c r="AN7354" s="13"/>
      <c r="AO7354" s="13"/>
      <c r="AP7354" s="11" t="s">
        <v>26121</v>
      </c>
      <c r="AQ7354" s="11" t="s">
        <v>24604</v>
      </c>
      <c r="AR7354" s="13"/>
      <c r="AS7354" s="13"/>
      <c r="AT7354" s="12" t="b">
        <v>0</v>
      </c>
      <c r="AU7354" s="13"/>
      <c r="AV7354" s="15">
        <v>45910.0</v>
      </c>
      <c r="AW7354" s="13"/>
      <c r="AX7354" s="14" t="s">
        <v>155</v>
      </c>
      <c r="AY7354" s="13"/>
      <c r="AZ7354" s="14">
        <v>321.0</v>
      </c>
      <c r="BA7354" s="13"/>
    </row>
    <row r="7355">
      <c r="A7355" s="11" t="s">
        <v>26125</v>
      </c>
      <c r="B7355" s="11">
        <v>18134.0</v>
      </c>
      <c r="C7355" s="12" t="b">
        <v>1</v>
      </c>
      <c r="D7355" s="12" t="b">
        <v>1</v>
      </c>
      <c r="E7355" s="12" t="b">
        <v>0</v>
      </c>
      <c r="F7355" s="12" t="b">
        <v>0</v>
      </c>
      <c r="G7355" s="12" t="b">
        <v>0</v>
      </c>
      <c r="H7355" s="12" t="b">
        <v>0</v>
      </c>
      <c r="I7355" s="13"/>
      <c r="J7355" s="13"/>
      <c r="K7355" s="12" t="b">
        <v>1</v>
      </c>
      <c r="L7355" s="15">
        <v>45697.0</v>
      </c>
      <c r="M7355" s="11" t="s">
        <v>1056</v>
      </c>
      <c r="N7355" s="11" t="s">
        <v>26126</v>
      </c>
      <c r="O7355" s="11" t="s">
        <v>15661</v>
      </c>
      <c r="P7355" s="11" t="s">
        <v>25149</v>
      </c>
      <c r="Q7355" s="11" t="s">
        <v>16866</v>
      </c>
      <c r="R7355" s="11" t="s">
        <v>15662</v>
      </c>
      <c r="S7355" s="11" t="s">
        <v>10631</v>
      </c>
      <c r="U7355" s="11" t="s">
        <v>16573</v>
      </c>
      <c r="W7355" s="11" t="s">
        <v>25149</v>
      </c>
      <c r="Z7355" s="13"/>
      <c r="AA7355" s="11" t="s">
        <v>151</v>
      </c>
      <c r="AB7355" s="13"/>
      <c r="AC7355" s="13"/>
      <c r="AD7355" s="11" t="s">
        <v>15662</v>
      </c>
      <c r="AE7355" s="13"/>
      <c r="AF7355" s="13"/>
      <c r="AG7355" s="11" t="s">
        <v>152</v>
      </c>
      <c r="AH7355" s="11" t="s">
        <v>25152</v>
      </c>
      <c r="AJ7355" s="13"/>
      <c r="AK7355" s="13"/>
      <c r="AL7355" s="13"/>
      <c r="AM7355" s="13"/>
      <c r="AN7355" s="13"/>
      <c r="AO7355" s="13"/>
      <c r="AP7355" s="11" t="s">
        <v>26125</v>
      </c>
      <c r="AR7355" s="13"/>
      <c r="AS7355" s="13"/>
      <c r="AT7355" s="12" t="b">
        <v>1</v>
      </c>
      <c r="AU7355" s="13"/>
      <c r="AV7355" s="17">
        <v>45940.0</v>
      </c>
      <c r="AW7355" s="13"/>
      <c r="AX7355" s="14" t="s">
        <v>155</v>
      </c>
      <c r="AY7355" s="13"/>
      <c r="AZ7355" s="14">
        <v>5192.0</v>
      </c>
      <c r="BA7355" s="13"/>
    </row>
    <row r="7356">
      <c r="A7356" s="11" t="s">
        <v>26127</v>
      </c>
      <c r="B7356" s="11">
        <v>18135.0</v>
      </c>
      <c r="C7356" s="12" t="b">
        <v>1</v>
      </c>
      <c r="D7356" s="12" t="b">
        <v>0</v>
      </c>
      <c r="E7356" s="12" t="b">
        <v>0</v>
      </c>
      <c r="F7356" s="12" t="b">
        <v>0</v>
      </c>
      <c r="G7356" s="12" t="b">
        <v>0</v>
      </c>
      <c r="H7356" s="12" t="b">
        <v>1</v>
      </c>
      <c r="I7356" s="13"/>
      <c r="J7356" s="13"/>
      <c r="K7356" s="12" t="b">
        <v>1</v>
      </c>
      <c r="L7356" s="15">
        <v>45788.0</v>
      </c>
      <c r="M7356" s="11" t="s">
        <v>8145</v>
      </c>
      <c r="N7356" s="11" t="s">
        <v>26128</v>
      </c>
      <c r="O7356" s="11" t="s">
        <v>10971</v>
      </c>
      <c r="P7356" s="11" t="s">
        <v>24608</v>
      </c>
      <c r="Q7356" s="11" t="s">
        <v>1051</v>
      </c>
      <c r="R7356" s="11" t="s">
        <v>10972</v>
      </c>
      <c r="S7356" s="11" t="s">
        <v>8773</v>
      </c>
      <c r="T7356" s="11" t="s">
        <v>26129</v>
      </c>
      <c r="W7356" s="11" t="s">
        <v>24608</v>
      </c>
      <c r="Y7356" s="13"/>
      <c r="Z7356" s="13"/>
      <c r="AA7356" s="11" t="s">
        <v>151</v>
      </c>
      <c r="AB7356" s="11" t="s">
        <v>26130</v>
      </c>
      <c r="AC7356" s="13"/>
      <c r="AD7356" s="11" t="s">
        <v>10972</v>
      </c>
      <c r="AE7356" s="11" t="s">
        <v>2029</v>
      </c>
      <c r="AG7356" s="11" t="s">
        <v>152</v>
      </c>
      <c r="AH7356" s="11" t="s">
        <v>24613</v>
      </c>
      <c r="AJ7356" s="13"/>
      <c r="AK7356" s="13"/>
      <c r="AL7356" s="13"/>
      <c r="AM7356" s="13"/>
      <c r="AN7356" s="13"/>
      <c r="AO7356" s="13"/>
      <c r="AP7356" s="11" t="s">
        <v>26127</v>
      </c>
      <c r="AQ7356" s="11" t="s">
        <v>24604</v>
      </c>
      <c r="AR7356" s="13"/>
      <c r="AS7356" s="13"/>
      <c r="AT7356" s="12" t="b">
        <v>0</v>
      </c>
      <c r="AU7356" s="13"/>
      <c r="AV7356" s="15">
        <v>45910.0</v>
      </c>
      <c r="AW7356" s="13"/>
      <c r="AX7356" s="14" t="s">
        <v>155</v>
      </c>
      <c r="AY7356" s="13"/>
      <c r="AZ7356" s="14">
        <v>357.0</v>
      </c>
      <c r="BA7356" s="13"/>
    </row>
    <row r="7357">
      <c r="A7357" s="11" t="s">
        <v>26131</v>
      </c>
      <c r="B7357" s="11">
        <v>18136.0</v>
      </c>
      <c r="C7357" s="12" t="b">
        <v>1</v>
      </c>
      <c r="D7357" s="12" t="b">
        <v>0</v>
      </c>
      <c r="E7357" s="12" t="b">
        <v>0</v>
      </c>
      <c r="F7357" s="12" t="b">
        <v>0</v>
      </c>
      <c r="G7357" s="12" t="b">
        <v>0</v>
      </c>
      <c r="H7357" s="12" t="b">
        <v>1</v>
      </c>
      <c r="I7357" s="13"/>
      <c r="J7357" s="13"/>
      <c r="K7357" s="12" t="b">
        <v>1</v>
      </c>
      <c r="L7357" s="15">
        <v>45758.0</v>
      </c>
      <c r="M7357" s="11" t="s">
        <v>1805</v>
      </c>
      <c r="N7357" s="11" t="s">
        <v>26132</v>
      </c>
      <c r="O7357" s="11" t="s">
        <v>1811</v>
      </c>
      <c r="P7357" s="11" t="s">
        <v>24600</v>
      </c>
      <c r="Q7357" s="11" t="s">
        <v>972</v>
      </c>
      <c r="R7357" s="11" t="s">
        <v>1812</v>
      </c>
      <c r="S7357" s="11" t="s">
        <v>1813</v>
      </c>
      <c r="T7357" s="11" t="s">
        <v>26133</v>
      </c>
      <c r="W7357" s="11" t="s">
        <v>24600</v>
      </c>
      <c r="Y7357" s="13"/>
      <c r="Z7357" s="13"/>
      <c r="AA7357" s="11" t="s">
        <v>151</v>
      </c>
      <c r="AB7357" s="11" t="s">
        <v>26134</v>
      </c>
      <c r="AC7357" s="13"/>
      <c r="AD7357" s="11" t="s">
        <v>1812</v>
      </c>
      <c r="AE7357" s="13"/>
      <c r="AF7357" s="13"/>
      <c r="AG7357" s="11" t="s">
        <v>152</v>
      </c>
      <c r="AH7357" s="11" t="s">
        <v>24603</v>
      </c>
      <c r="AJ7357" s="13"/>
      <c r="AK7357" s="13"/>
      <c r="AL7357" s="13"/>
      <c r="AM7357" s="13"/>
      <c r="AN7357" s="13"/>
      <c r="AO7357" s="13"/>
      <c r="AP7357" s="11" t="s">
        <v>26131</v>
      </c>
      <c r="AQ7357" s="11" t="s">
        <v>24604</v>
      </c>
      <c r="AR7357" s="13"/>
      <c r="AS7357" s="13"/>
      <c r="AT7357" s="12" t="b">
        <v>1</v>
      </c>
      <c r="AU7357" s="13"/>
      <c r="AV7357" s="14" t="s">
        <v>167</v>
      </c>
      <c r="AW7357" s="13"/>
      <c r="AX7357" s="14" t="s">
        <v>155</v>
      </c>
      <c r="AY7357" s="13"/>
      <c r="AZ7357" s="14">
        <v>8568.0</v>
      </c>
      <c r="BA7357" s="13"/>
    </row>
    <row r="7358">
      <c r="A7358" s="11" t="s">
        <v>26135</v>
      </c>
      <c r="B7358" s="11">
        <v>18138.0</v>
      </c>
      <c r="C7358" s="12" t="b">
        <v>1</v>
      </c>
      <c r="D7358" s="12" t="b">
        <v>1</v>
      </c>
      <c r="E7358" s="12" t="b">
        <v>0</v>
      </c>
      <c r="F7358" s="12" t="b">
        <v>0</v>
      </c>
      <c r="G7358" s="12" t="b">
        <v>0</v>
      </c>
      <c r="H7358" s="12" t="b">
        <v>0</v>
      </c>
      <c r="I7358" s="13"/>
      <c r="J7358" s="13"/>
      <c r="K7358" s="12" t="b">
        <v>1</v>
      </c>
      <c r="L7358" s="15">
        <v>45698.0</v>
      </c>
      <c r="M7358" s="11" t="s">
        <v>1416</v>
      </c>
      <c r="N7358" s="11" t="s">
        <v>26136</v>
      </c>
      <c r="O7358" s="11" t="s">
        <v>26137</v>
      </c>
      <c r="P7358" s="11" t="s">
        <v>26016</v>
      </c>
      <c r="Q7358" s="11" t="s">
        <v>16866</v>
      </c>
      <c r="R7358" s="11" t="s">
        <v>26138</v>
      </c>
      <c r="S7358" s="11" t="s">
        <v>2659</v>
      </c>
      <c r="U7358" s="11" t="s">
        <v>14882</v>
      </c>
      <c r="W7358" s="11" t="s">
        <v>26016</v>
      </c>
      <c r="AA7358" s="11" t="s">
        <v>16462</v>
      </c>
      <c r="AB7358" s="13"/>
      <c r="AC7358" s="13"/>
      <c r="AD7358" s="11" t="s">
        <v>26138</v>
      </c>
      <c r="AE7358" s="13"/>
      <c r="AF7358" s="13"/>
      <c r="AG7358" s="11" t="s">
        <v>152</v>
      </c>
      <c r="AH7358" s="11" t="s">
        <v>26017</v>
      </c>
      <c r="AJ7358" s="13"/>
      <c r="AK7358" s="13"/>
      <c r="AL7358" s="13"/>
      <c r="AM7358" s="13"/>
      <c r="AN7358" s="13"/>
      <c r="AO7358" s="11" t="s">
        <v>26023</v>
      </c>
      <c r="AP7358" s="11" t="s">
        <v>26135</v>
      </c>
      <c r="AR7358" s="13"/>
      <c r="AS7358" s="13"/>
      <c r="AT7358" s="12" t="b">
        <v>0</v>
      </c>
      <c r="AU7358" s="13"/>
      <c r="AV7358" s="15">
        <v>45726.0</v>
      </c>
      <c r="AW7358" s="13"/>
      <c r="AX7358" s="14" t="s">
        <v>155</v>
      </c>
      <c r="AY7358" s="13"/>
      <c r="AZ7358" s="14">
        <v>73.0</v>
      </c>
      <c r="BA7358" s="13"/>
    </row>
    <row r="7359">
      <c r="A7359" s="11" t="s">
        <v>26139</v>
      </c>
      <c r="B7359" s="11">
        <v>18140.0</v>
      </c>
      <c r="C7359" s="12" t="b">
        <v>1</v>
      </c>
      <c r="D7359" s="12" t="b">
        <v>0</v>
      </c>
      <c r="E7359" s="12" t="b">
        <v>0</v>
      </c>
      <c r="F7359" s="12" t="b">
        <v>0</v>
      </c>
      <c r="G7359" s="12" t="b">
        <v>0</v>
      </c>
      <c r="H7359" s="12" t="b">
        <v>0</v>
      </c>
      <c r="I7359" s="13"/>
      <c r="J7359" s="13"/>
      <c r="K7359" s="12" t="b">
        <v>1</v>
      </c>
      <c r="L7359" s="14" t="s">
        <v>26140</v>
      </c>
      <c r="M7359" s="11" t="s">
        <v>12564</v>
      </c>
      <c r="N7359" s="11" t="s">
        <v>26141</v>
      </c>
      <c r="O7359" s="11" t="s">
        <v>12566</v>
      </c>
      <c r="P7359" s="11" t="s">
        <v>26142</v>
      </c>
      <c r="Q7359" s="11" t="s">
        <v>16380</v>
      </c>
      <c r="R7359" s="11" t="s">
        <v>12567</v>
      </c>
      <c r="S7359" s="11" t="s">
        <v>12568</v>
      </c>
      <c r="U7359" s="11" t="s">
        <v>26143</v>
      </c>
      <c r="W7359" s="11" t="s">
        <v>26142</v>
      </c>
      <c r="AA7359" s="11" t="s">
        <v>151</v>
      </c>
      <c r="AB7359" s="13"/>
      <c r="AC7359" s="13"/>
      <c r="AD7359" s="11" t="s">
        <v>12567</v>
      </c>
      <c r="AF7359" s="13"/>
      <c r="AG7359" s="11" t="s">
        <v>152</v>
      </c>
      <c r="AH7359" s="11" t="s">
        <v>26144</v>
      </c>
      <c r="AJ7359" s="13"/>
      <c r="AK7359" s="13"/>
      <c r="AL7359" s="13"/>
      <c r="AM7359" s="13"/>
      <c r="AN7359" s="13"/>
      <c r="AO7359" s="13"/>
      <c r="AP7359" s="11" t="s">
        <v>26139</v>
      </c>
      <c r="AR7359" s="13"/>
      <c r="AS7359" s="13"/>
      <c r="AT7359" s="12" t="b">
        <v>1</v>
      </c>
      <c r="AU7359" s="13"/>
      <c r="AV7359" s="17">
        <v>45940.0</v>
      </c>
      <c r="AW7359" s="13"/>
      <c r="AX7359" s="14" t="s">
        <v>155</v>
      </c>
      <c r="AY7359" s="13"/>
      <c r="AZ7359" s="14">
        <v>5325.0</v>
      </c>
      <c r="BA7359" s="13"/>
    </row>
    <row r="7360">
      <c r="A7360" s="11" t="s">
        <v>26145</v>
      </c>
      <c r="B7360" s="11">
        <v>18141.0</v>
      </c>
      <c r="C7360" s="12" t="b">
        <v>1</v>
      </c>
      <c r="D7360" s="12" t="b">
        <v>0</v>
      </c>
      <c r="E7360" s="12" t="b">
        <v>0</v>
      </c>
      <c r="F7360" s="12" t="b">
        <v>0</v>
      </c>
      <c r="G7360" s="12" t="b">
        <v>0</v>
      </c>
      <c r="H7360" s="12" t="b">
        <v>0</v>
      </c>
      <c r="I7360" s="13"/>
      <c r="J7360" s="13"/>
      <c r="K7360" s="12" t="b">
        <v>1</v>
      </c>
      <c r="L7360" s="14" t="s">
        <v>26140</v>
      </c>
      <c r="M7360" s="11" t="s">
        <v>1185</v>
      </c>
      <c r="N7360" s="11" t="s">
        <v>26146</v>
      </c>
      <c r="O7360" s="11" t="s">
        <v>8489</v>
      </c>
      <c r="P7360" s="11" t="s">
        <v>26142</v>
      </c>
      <c r="Q7360" s="11" t="s">
        <v>16380</v>
      </c>
      <c r="R7360" s="11" t="s">
        <v>8490</v>
      </c>
      <c r="S7360" s="11" t="s">
        <v>8491</v>
      </c>
      <c r="U7360" s="11" t="s">
        <v>23217</v>
      </c>
      <c r="W7360" s="11" t="s">
        <v>26142</v>
      </c>
      <c r="AA7360" s="11" t="s">
        <v>151</v>
      </c>
      <c r="AB7360" s="13"/>
      <c r="AC7360" s="13"/>
      <c r="AD7360" s="11" t="s">
        <v>8490</v>
      </c>
      <c r="AF7360" s="13"/>
      <c r="AG7360" s="11" t="s">
        <v>152</v>
      </c>
      <c r="AH7360" s="11" t="s">
        <v>26144</v>
      </c>
      <c r="AJ7360" s="13"/>
      <c r="AK7360" s="13"/>
      <c r="AL7360" s="13"/>
      <c r="AM7360" s="13"/>
      <c r="AN7360" s="13"/>
      <c r="AO7360" s="13"/>
      <c r="AP7360" s="11" t="s">
        <v>26145</v>
      </c>
      <c r="AR7360" s="13"/>
      <c r="AS7360" s="13"/>
      <c r="AT7360" s="12" t="b">
        <v>1</v>
      </c>
      <c r="AU7360" s="13"/>
      <c r="AV7360" s="14" t="s">
        <v>167</v>
      </c>
      <c r="AW7360" s="13"/>
      <c r="AX7360" s="14" t="s">
        <v>155</v>
      </c>
      <c r="AY7360" s="13"/>
      <c r="AZ7360" s="14">
        <v>8569.0</v>
      </c>
      <c r="BA7360" s="13"/>
    </row>
    <row r="7361">
      <c r="A7361" s="11" t="s">
        <v>26147</v>
      </c>
      <c r="B7361" s="11">
        <v>18142.0</v>
      </c>
      <c r="C7361" s="12" t="b">
        <v>1</v>
      </c>
      <c r="D7361" s="12" t="b">
        <v>1</v>
      </c>
      <c r="E7361" s="12" t="b">
        <v>0</v>
      </c>
      <c r="F7361" s="12" t="b">
        <v>0</v>
      </c>
      <c r="G7361" s="12" t="b">
        <v>0</v>
      </c>
      <c r="H7361" s="12" t="b">
        <v>0</v>
      </c>
      <c r="I7361" s="13"/>
      <c r="J7361" s="13"/>
      <c r="K7361" s="12" t="b">
        <v>1</v>
      </c>
      <c r="L7361" s="15">
        <v>45698.0</v>
      </c>
      <c r="M7361" s="11" t="s">
        <v>203</v>
      </c>
      <c r="N7361" s="11" t="s">
        <v>26148</v>
      </c>
      <c r="O7361" s="11" t="s">
        <v>21405</v>
      </c>
      <c r="P7361" s="11" t="s">
        <v>26016</v>
      </c>
      <c r="Q7361" s="11" t="s">
        <v>16866</v>
      </c>
      <c r="R7361" s="11" t="s">
        <v>21406</v>
      </c>
      <c r="S7361" s="11" t="s">
        <v>21407</v>
      </c>
      <c r="U7361" s="11" t="s">
        <v>17149</v>
      </c>
      <c r="W7361" s="11" t="s">
        <v>26016</v>
      </c>
      <c r="AA7361" s="11" t="s">
        <v>16462</v>
      </c>
      <c r="AB7361" s="13"/>
      <c r="AC7361" s="13"/>
      <c r="AD7361" s="11" t="s">
        <v>21406</v>
      </c>
      <c r="AE7361" s="13"/>
      <c r="AF7361" s="13"/>
      <c r="AG7361" s="11" t="s">
        <v>152</v>
      </c>
      <c r="AH7361" s="11" t="s">
        <v>26017</v>
      </c>
      <c r="AJ7361" s="13"/>
      <c r="AK7361" s="13"/>
      <c r="AL7361" s="13"/>
      <c r="AM7361" s="13"/>
      <c r="AN7361" s="13"/>
      <c r="AO7361" s="11" t="s">
        <v>26023</v>
      </c>
      <c r="AP7361" s="11" t="s">
        <v>26147</v>
      </c>
      <c r="AR7361" s="13"/>
      <c r="AS7361" s="13"/>
      <c r="AT7361" s="12" t="b">
        <v>0</v>
      </c>
      <c r="AU7361" s="13"/>
      <c r="AV7361" s="15">
        <v>45726.0</v>
      </c>
      <c r="AW7361" s="13"/>
      <c r="AX7361" s="14" t="s">
        <v>155</v>
      </c>
      <c r="AY7361" s="13"/>
      <c r="AZ7361" s="14">
        <v>74.0</v>
      </c>
      <c r="BA7361" s="13"/>
    </row>
    <row r="7362">
      <c r="A7362" s="11" t="s">
        <v>26149</v>
      </c>
      <c r="B7362" s="11">
        <v>18144.0</v>
      </c>
      <c r="C7362" s="12" t="b">
        <v>1</v>
      </c>
      <c r="D7362" s="12" t="b">
        <v>1</v>
      </c>
      <c r="E7362" s="12" t="b">
        <v>0</v>
      </c>
      <c r="F7362" s="12" t="b">
        <v>0</v>
      </c>
      <c r="G7362" s="12" t="b">
        <v>0</v>
      </c>
      <c r="H7362" s="12" t="b">
        <v>0</v>
      </c>
      <c r="I7362" s="13"/>
      <c r="J7362" s="13"/>
      <c r="K7362" s="12" t="b">
        <v>1</v>
      </c>
      <c r="L7362" s="15">
        <v>45698.0</v>
      </c>
      <c r="M7362" s="11" t="s">
        <v>3335</v>
      </c>
      <c r="N7362" s="11" t="s">
        <v>26150</v>
      </c>
      <c r="O7362" s="11" t="s">
        <v>12554</v>
      </c>
      <c r="P7362" s="11" t="s">
        <v>26016</v>
      </c>
      <c r="Q7362" s="11" t="s">
        <v>16866</v>
      </c>
      <c r="R7362" s="11" t="s">
        <v>12555</v>
      </c>
      <c r="S7362" s="11" t="s">
        <v>12556</v>
      </c>
      <c r="U7362" s="11" t="s">
        <v>23507</v>
      </c>
      <c r="W7362" s="11" t="s">
        <v>26016</v>
      </c>
      <c r="AA7362" s="11" t="s">
        <v>16462</v>
      </c>
      <c r="AB7362" s="13"/>
      <c r="AC7362" s="13"/>
      <c r="AD7362" s="11" t="s">
        <v>12555</v>
      </c>
      <c r="AE7362" s="13"/>
      <c r="AF7362" s="13"/>
      <c r="AG7362" s="11" t="s">
        <v>152</v>
      </c>
      <c r="AH7362" s="11" t="s">
        <v>26017</v>
      </c>
      <c r="AJ7362" s="13"/>
      <c r="AK7362" s="13"/>
      <c r="AL7362" s="13"/>
      <c r="AM7362" s="13"/>
      <c r="AN7362" s="13"/>
      <c r="AO7362" s="11" t="s">
        <v>26023</v>
      </c>
      <c r="AP7362" s="11" t="s">
        <v>26149</v>
      </c>
      <c r="AR7362" s="13"/>
      <c r="AS7362" s="13"/>
      <c r="AT7362" s="12" t="b">
        <v>0</v>
      </c>
      <c r="AU7362" s="13"/>
      <c r="AV7362" s="15">
        <v>45726.0</v>
      </c>
      <c r="AW7362" s="13"/>
      <c r="AX7362" s="14" t="s">
        <v>155</v>
      </c>
      <c r="AY7362" s="13"/>
      <c r="AZ7362" s="14">
        <v>75.0</v>
      </c>
      <c r="BA7362" s="13"/>
    </row>
    <row r="7363">
      <c r="A7363" s="11" t="s">
        <v>26151</v>
      </c>
      <c r="B7363" s="11">
        <v>18145.0</v>
      </c>
      <c r="C7363" s="12" t="b">
        <v>1</v>
      </c>
      <c r="D7363" s="12" t="b">
        <v>0</v>
      </c>
      <c r="E7363" s="12" t="b">
        <v>0</v>
      </c>
      <c r="F7363" s="12" t="b">
        <v>0</v>
      </c>
      <c r="G7363" s="12" t="b">
        <v>0</v>
      </c>
      <c r="H7363" s="12" t="b">
        <v>1</v>
      </c>
      <c r="I7363" s="13"/>
      <c r="J7363" s="13"/>
      <c r="K7363" s="12" t="b">
        <v>1</v>
      </c>
      <c r="L7363" s="15">
        <v>45758.0</v>
      </c>
      <c r="M7363" s="11" t="s">
        <v>1634</v>
      </c>
      <c r="N7363" s="11" t="s">
        <v>26152</v>
      </c>
      <c r="O7363" s="11" t="s">
        <v>26153</v>
      </c>
      <c r="P7363" s="11" t="s">
        <v>24600</v>
      </c>
      <c r="Q7363" s="11" t="s">
        <v>972</v>
      </c>
      <c r="R7363" s="11" t="s">
        <v>26154</v>
      </c>
      <c r="S7363" s="11" t="s">
        <v>26155</v>
      </c>
      <c r="T7363" s="11" t="s">
        <v>26156</v>
      </c>
      <c r="V7363" s="13"/>
      <c r="W7363" s="11" t="s">
        <v>24600</v>
      </c>
      <c r="Y7363" s="13"/>
      <c r="Z7363" s="13"/>
      <c r="AA7363" s="11" t="s">
        <v>151</v>
      </c>
      <c r="AB7363" s="11" t="s">
        <v>26157</v>
      </c>
      <c r="AC7363" s="13"/>
      <c r="AD7363" s="11" t="s">
        <v>26154</v>
      </c>
      <c r="AE7363" s="13"/>
      <c r="AF7363" s="13"/>
      <c r="AG7363" s="11" t="s">
        <v>152</v>
      </c>
      <c r="AH7363" s="11" t="s">
        <v>24603</v>
      </c>
      <c r="AJ7363" s="13"/>
      <c r="AK7363" s="13"/>
      <c r="AL7363" s="13"/>
      <c r="AM7363" s="13"/>
      <c r="AN7363" s="13"/>
      <c r="AO7363" s="13"/>
      <c r="AP7363" s="11" t="s">
        <v>26151</v>
      </c>
      <c r="AQ7363" s="11" t="s">
        <v>24604</v>
      </c>
      <c r="AR7363" s="13"/>
      <c r="AS7363" s="13"/>
      <c r="AT7363" s="12" t="b">
        <v>0</v>
      </c>
      <c r="AU7363" s="13"/>
      <c r="AV7363" s="15">
        <v>45910.0</v>
      </c>
      <c r="AW7363" s="13"/>
      <c r="AX7363" s="14" t="s">
        <v>155</v>
      </c>
      <c r="AY7363" s="13"/>
      <c r="AZ7363" s="14">
        <v>322.0</v>
      </c>
      <c r="BA7363" s="13"/>
    </row>
    <row r="7364">
      <c r="A7364" s="11" t="s">
        <v>26158</v>
      </c>
      <c r="B7364" s="11">
        <v>18147.0</v>
      </c>
      <c r="C7364" s="12" t="b">
        <v>1</v>
      </c>
      <c r="D7364" s="12" t="b">
        <v>0</v>
      </c>
      <c r="E7364" s="12" t="b">
        <v>0</v>
      </c>
      <c r="F7364" s="12" t="b">
        <v>0</v>
      </c>
      <c r="G7364" s="12" t="b">
        <v>0</v>
      </c>
      <c r="H7364" s="12" t="b">
        <v>1</v>
      </c>
      <c r="I7364" s="13"/>
      <c r="J7364" s="13"/>
      <c r="K7364" s="12" t="b">
        <v>1</v>
      </c>
      <c r="L7364" s="15">
        <v>45758.0</v>
      </c>
      <c r="M7364" s="11" t="s">
        <v>4660</v>
      </c>
      <c r="N7364" s="11" t="s">
        <v>26159</v>
      </c>
      <c r="O7364" s="11" t="s">
        <v>23166</v>
      </c>
      <c r="P7364" s="11" t="s">
        <v>24600</v>
      </c>
      <c r="Q7364" s="11" t="s">
        <v>972</v>
      </c>
      <c r="R7364" s="11" t="s">
        <v>23167</v>
      </c>
      <c r="S7364" s="11" t="s">
        <v>23168</v>
      </c>
      <c r="T7364" s="11" t="s">
        <v>26160</v>
      </c>
      <c r="V7364" s="13"/>
      <c r="W7364" s="11" t="s">
        <v>24600</v>
      </c>
      <c r="Y7364" s="13"/>
      <c r="Z7364" s="13"/>
      <c r="AA7364" s="11" t="s">
        <v>151</v>
      </c>
      <c r="AB7364" s="11" t="s">
        <v>26161</v>
      </c>
      <c r="AC7364" s="13"/>
      <c r="AD7364" s="11" t="s">
        <v>23167</v>
      </c>
      <c r="AF7364" s="13"/>
      <c r="AG7364" s="11" t="s">
        <v>152</v>
      </c>
      <c r="AH7364" s="11" t="s">
        <v>24603</v>
      </c>
      <c r="AJ7364" s="13"/>
      <c r="AK7364" s="13"/>
      <c r="AL7364" s="13"/>
      <c r="AM7364" s="13"/>
      <c r="AN7364" s="13"/>
      <c r="AO7364" s="13"/>
      <c r="AP7364" s="11" t="s">
        <v>26158</v>
      </c>
      <c r="AQ7364" s="11" t="s">
        <v>24604</v>
      </c>
      <c r="AR7364" s="13"/>
      <c r="AS7364" s="13"/>
      <c r="AT7364" s="12" t="b">
        <v>0</v>
      </c>
      <c r="AU7364" s="13"/>
      <c r="AV7364" s="15">
        <v>45910.0</v>
      </c>
      <c r="AW7364" s="13"/>
      <c r="AX7364" s="14" t="s">
        <v>155</v>
      </c>
      <c r="AY7364" s="13"/>
      <c r="AZ7364" s="14">
        <v>323.0</v>
      </c>
      <c r="BA7364" s="13"/>
    </row>
    <row r="7365">
      <c r="A7365" s="11" t="s">
        <v>26162</v>
      </c>
      <c r="B7365" s="11">
        <v>18149.0</v>
      </c>
      <c r="C7365" s="12" t="b">
        <v>1</v>
      </c>
      <c r="D7365" s="12" t="b">
        <v>1</v>
      </c>
      <c r="E7365" s="12" t="b">
        <v>0</v>
      </c>
      <c r="F7365" s="12" t="b">
        <v>0</v>
      </c>
      <c r="G7365" s="12" t="b">
        <v>0</v>
      </c>
      <c r="H7365" s="12" t="b">
        <v>0</v>
      </c>
      <c r="I7365" s="13"/>
      <c r="J7365" s="13"/>
      <c r="K7365" s="12" t="b">
        <v>1</v>
      </c>
      <c r="L7365" s="15">
        <v>45909.0</v>
      </c>
      <c r="M7365" s="11" t="s">
        <v>4660</v>
      </c>
      <c r="N7365" s="11" t="s">
        <v>26163</v>
      </c>
      <c r="O7365" s="11" t="s">
        <v>26164</v>
      </c>
      <c r="P7365" s="11" t="s">
        <v>24550</v>
      </c>
      <c r="Q7365" s="11" t="s">
        <v>162</v>
      </c>
      <c r="R7365" s="11" t="s">
        <v>26165</v>
      </c>
      <c r="S7365" s="11" t="s">
        <v>26166</v>
      </c>
      <c r="T7365" s="11" t="s">
        <v>16868</v>
      </c>
      <c r="U7365" s="11" t="s">
        <v>23169</v>
      </c>
      <c r="W7365" s="11" t="s">
        <v>24550</v>
      </c>
      <c r="Z7365" s="13"/>
      <c r="AA7365" s="11" t="s">
        <v>151</v>
      </c>
      <c r="AB7365" s="13"/>
      <c r="AC7365" s="13"/>
      <c r="AD7365" s="11" t="s">
        <v>26165</v>
      </c>
      <c r="AE7365" s="13"/>
      <c r="AF7365" s="13"/>
      <c r="AG7365" s="11" t="s">
        <v>152</v>
      </c>
      <c r="AH7365" s="11" t="s">
        <v>24551</v>
      </c>
      <c r="AJ7365" s="13"/>
      <c r="AK7365" s="13"/>
      <c r="AL7365" s="13"/>
      <c r="AM7365" s="13"/>
      <c r="AN7365" s="13"/>
      <c r="AO7365" s="13"/>
      <c r="AP7365" s="11" t="s">
        <v>26162</v>
      </c>
      <c r="AQ7365" s="11" t="s">
        <v>23532</v>
      </c>
      <c r="AR7365" s="13"/>
      <c r="AS7365" s="13"/>
      <c r="AT7365" s="12" t="b">
        <v>1</v>
      </c>
      <c r="AU7365" s="13"/>
      <c r="AV7365" s="17">
        <v>45940.0</v>
      </c>
      <c r="AW7365" s="13"/>
      <c r="AX7365" s="14" t="s">
        <v>155</v>
      </c>
      <c r="AY7365" s="13"/>
      <c r="AZ7365" s="14">
        <v>5046.0</v>
      </c>
      <c r="BA7365" s="13"/>
    </row>
    <row r="7366">
      <c r="A7366" s="11" t="s">
        <v>26167</v>
      </c>
      <c r="B7366" s="11">
        <v>18150.0</v>
      </c>
      <c r="C7366" s="12" t="b">
        <v>1</v>
      </c>
      <c r="D7366" s="12" t="b">
        <v>0</v>
      </c>
      <c r="E7366" s="12" t="b">
        <v>0</v>
      </c>
      <c r="F7366" s="12" t="b">
        <v>0</v>
      </c>
      <c r="G7366" s="12" t="b">
        <v>0</v>
      </c>
      <c r="H7366" s="12" t="b">
        <v>0</v>
      </c>
      <c r="I7366" s="13"/>
      <c r="J7366" s="13"/>
      <c r="K7366" s="12" t="b">
        <v>1</v>
      </c>
      <c r="L7366" s="14" t="s">
        <v>26168</v>
      </c>
      <c r="M7366" s="11" t="s">
        <v>4660</v>
      </c>
      <c r="N7366" s="11" t="s">
        <v>26169</v>
      </c>
      <c r="O7366" s="11" t="s">
        <v>26164</v>
      </c>
      <c r="P7366" s="11" t="s">
        <v>26170</v>
      </c>
      <c r="Q7366" s="11" t="s">
        <v>162</v>
      </c>
      <c r="R7366" s="11" t="s">
        <v>26165</v>
      </c>
      <c r="S7366" s="11" t="s">
        <v>26166</v>
      </c>
      <c r="T7366" s="11" t="s">
        <v>16868</v>
      </c>
      <c r="V7366" s="13"/>
      <c r="W7366" s="11" t="s">
        <v>26170</v>
      </c>
      <c r="Z7366" s="13"/>
      <c r="AA7366" s="11" t="s">
        <v>14522</v>
      </c>
      <c r="AB7366" s="13"/>
      <c r="AC7366" s="13"/>
      <c r="AD7366" s="11" t="s">
        <v>26165</v>
      </c>
      <c r="AE7366" s="13"/>
      <c r="AF7366" s="13"/>
      <c r="AG7366" s="11" t="s">
        <v>152</v>
      </c>
      <c r="AH7366" s="11" t="s">
        <v>26171</v>
      </c>
      <c r="AJ7366" s="13"/>
      <c r="AK7366" s="13"/>
      <c r="AL7366" s="13"/>
      <c r="AM7366" s="13"/>
      <c r="AN7366" s="13"/>
      <c r="AO7366" s="13"/>
      <c r="AP7366" s="11" t="s">
        <v>26167</v>
      </c>
      <c r="AQ7366" s="11" t="s">
        <v>23532</v>
      </c>
      <c r="AR7366" s="13"/>
      <c r="AS7366" s="13"/>
      <c r="AT7366" s="12" t="b">
        <v>1</v>
      </c>
      <c r="AU7366" s="13"/>
      <c r="AV7366" s="17">
        <v>45940.0</v>
      </c>
      <c r="AW7366" s="13"/>
      <c r="AX7366" s="14" t="s">
        <v>155</v>
      </c>
      <c r="AY7366" s="13"/>
      <c r="AZ7366" s="14">
        <v>5389.0</v>
      </c>
      <c r="BA7366" s="13"/>
    </row>
    <row r="7367">
      <c r="A7367" s="11" t="s">
        <v>26172</v>
      </c>
      <c r="B7367" s="11">
        <v>18151.0</v>
      </c>
      <c r="C7367" s="12" t="b">
        <v>1</v>
      </c>
      <c r="D7367" s="12" t="b">
        <v>0</v>
      </c>
      <c r="E7367" s="12" t="b">
        <v>0</v>
      </c>
      <c r="F7367" s="12" t="b">
        <v>0</v>
      </c>
      <c r="G7367" s="12" t="b">
        <v>0</v>
      </c>
      <c r="H7367" s="12" t="b">
        <v>0</v>
      </c>
      <c r="I7367" s="13"/>
      <c r="J7367" s="13"/>
      <c r="K7367" s="12" t="b">
        <v>1</v>
      </c>
      <c r="L7367" s="14" t="s">
        <v>26140</v>
      </c>
      <c r="M7367" s="11" t="s">
        <v>12109</v>
      </c>
      <c r="N7367" s="11" t="s">
        <v>26173</v>
      </c>
      <c r="O7367" s="11" t="s">
        <v>21721</v>
      </c>
      <c r="P7367" s="11" t="s">
        <v>26142</v>
      </c>
      <c r="Q7367" s="11" t="s">
        <v>16380</v>
      </c>
      <c r="R7367" s="11" t="s">
        <v>21722</v>
      </c>
      <c r="S7367" s="11" t="s">
        <v>21723</v>
      </c>
      <c r="U7367" s="11" t="s">
        <v>25019</v>
      </c>
      <c r="W7367" s="11" t="s">
        <v>26142</v>
      </c>
      <c r="AA7367" s="11" t="s">
        <v>151</v>
      </c>
      <c r="AB7367" s="13"/>
      <c r="AC7367" s="13"/>
      <c r="AD7367" s="11" t="s">
        <v>21722</v>
      </c>
      <c r="AE7367" s="13"/>
      <c r="AF7367" s="13"/>
      <c r="AG7367" s="11" t="s">
        <v>152</v>
      </c>
      <c r="AH7367" s="11" t="s">
        <v>26144</v>
      </c>
      <c r="AJ7367" s="13"/>
      <c r="AK7367" s="13"/>
      <c r="AL7367" s="13"/>
      <c r="AM7367" s="13"/>
      <c r="AN7367" s="13"/>
      <c r="AO7367" s="13"/>
      <c r="AP7367" s="11" t="s">
        <v>26172</v>
      </c>
      <c r="AR7367" s="13"/>
      <c r="AS7367" s="13"/>
      <c r="AT7367" s="12" t="b">
        <v>1</v>
      </c>
      <c r="AU7367" s="13"/>
      <c r="AV7367" s="17">
        <v>45940.0</v>
      </c>
      <c r="AW7367" s="13"/>
      <c r="AX7367" s="14" t="s">
        <v>155</v>
      </c>
      <c r="AY7367" s="13"/>
      <c r="AZ7367" s="14">
        <v>5326.0</v>
      </c>
      <c r="BA7367" s="13"/>
    </row>
    <row r="7368">
      <c r="A7368" s="11" t="s">
        <v>26174</v>
      </c>
      <c r="B7368" s="11">
        <v>18152.0</v>
      </c>
      <c r="C7368" s="12" t="b">
        <v>1</v>
      </c>
      <c r="D7368" s="12" t="b">
        <v>0</v>
      </c>
      <c r="E7368" s="12" t="b">
        <v>0</v>
      </c>
      <c r="F7368" s="12" t="b">
        <v>0</v>
      </c>
      <c r="G7368" s="12" t="b">
        <v>0</v>
      </c>
      <c r="H7368" s="12" t="b">
        <v>0</v>
      </c>
      <c r="I7368" s="13"/>
      <c r="J7368" s="13"/>
      <c r="K7368" s="12" t="b">
        <v>1</v>
      </c>
      <c r="L7368" s="14" t="s">
        <v>26140</v>
      </c>
      <c r="M7368" s="11" t="s">
        <v>11637</v>
      </c>
      <c r="N7368" s="11" t="s">
        <v>26175</v>
      </c>
      <c r="O7368" s="11" t="s">
        <v>11671</v>
      </c>
      <c r="P7368" s="11" t="s">
        <v>26142</v>
      </c>
      <c r="Q7368" s="11" t="s">
        <v>16380</v>
      </c>
      <c r="R7368" s="11" t="s">
        <v>11672</v>
      </c>
      <c r="S7368" s="11" t="s">
        <v>11673</v>
      </c>
      <c r="U7368" s="11" t="s">
        <v>16365</v>
      </c>
      <c r="W7368" s="11" t="s">
        <v>26142</v>
      </c>
      <c r="AA7368" s="11" t="s">
        <v>151</v>
      </c>
      <c r="AB7368" s="13"/>
      <c r="AC7368" s="13"/>
      <c r="AD7368" s="11" t="s">
        <v>11672</v>
      </c>
      <c r="AE7368" s="13"/>
      <c r="AF7368" s="13"/>
      <c r="AG7368" s="11" t="s">
        <v>152</v>
      </c>
      <c r="AH7368" s="11" t="s">
        <v>26144</v>
      </c>
      <c r="AJ7368" s="13"/>
      <c r="AK7368" s="13"/>
      <c r="AL7368" s="13"/>
      <c r="AM7368" s="13"/>
      <c r="AN7368" s="13"/>
      <c r="AO7368" s="13"/>
      <c r="AP7368" s="11" t="s">
        <v>26174</v>
      </c>
      <c r="AR7368" s="13"/>
      <c r="AS7368" s="13"/>
      <c r="AT7368" s="12" t="b">
        <v>1</v>
      </c>
      <c r="AU7368" s="13"/>
      <c r="AV7368" s="17">
        <v>45940.0</v>
      </c>
      <c r="AW7368" s="13"/>
      <c r="AX7368" s="14" t="s">
        <v>155</v>
      </c>
      <c r="AY7368" s="13"/>
      <c r="AZ7368" s="14">
        <v>5327.0</v>
      </c>
      <c r="BA7368" s="13"/>
    </row>
    <row r="7369">
      <c r="A7369" s="11" t="s">
        <v>26176</v>
      </c>
      <c r="B7369" s="11">
        <v>18153.0</v>
      </c>
      <c r="C7369" s="12" t="b">
        <v>1</v>
      </c>
      <c r="D7369" s="12" t="b">
        <v>0</v>
      </c>
      <c r="E7369" s="12" t="b">
        <v>0</v>
      </c>
      <c r="F7369" s="12" t="b">
        <v>0</v>
      </c>
      <c r="G7369" s="12" t="b">
        <v>0</v>
      </c>
      <c r="H7369" s="12" t="b">
        <v>0</v>
      </c>
      <c r="I7369" s="13"/>
      <c r="J7369" s="13"/>
      <c r="K7369" s="12" t="b">
        <v>1</v>
      </c>
      <c r="L7369" s="14" t="s">
        <v>26140</v>
      </c>
      <c r="M7369" s="11" t="s">
        <v>1982</v>
      </c>
      <c r="N7369" s="11" t="s">
        <v>26177</v>
      </c>
      <c r="O7369" s="11" t="s">
        <v>24402</v>
      </c>
      <c r="P7369" s="11" t="s">
        <v>26142</v>
      </c>
      <c r="Q7369" s="11" t="s">
        <v>16380</v>
      </c>
      <c r="R7369" s="11" t="s">
        <v>24403</v>
      </c>
      <c r="S7369" s="13"/>
      <c r="T7369" s="13"/>
      <c r="U7369" s="11" t="s">
        <v>24380</v>
      </c>
      <c r="W7369" s="11" t="s">
        <v>26142</v>
      </c>
      <c r="AA7369" s="11" t="s">
        <v>151</v>
      </c>
      <c r="AB7369" s="13"/>
      <c r="AC7369" s="13"/>
      <c r="AD7369" s="11" t="s">
        <v>24403</v>
      </c>
      <c r="AE7369" s="13"/>
      <c r="AF7369" s="13"/>
      <c r="AG7369" s="11" t="s">
        <v>152</v>
      </c>
      <c r="AH7369" s="11" t="s">
        <v>26144</v>
      </c>
      <c r="AJ7369" s="13"/>
      <c r="AK7369" s="13"/>
      <c r="AL7369" s="13"/>
      <c r="AM7369" s="13"/>
      <c r="AN7369" s="13"/>
      <c r="AO7369" s="13"/>
      <c r="AP7369" s="11" t="s">
        <v>26176</v>
      </c>
      <c r="AR7369" s="13"/>
      <c r="AS7369" s="13"/>
      <c r="AT7369" s="12" t="b">
        <v>1</v>
      </c>
      <c r="AU7369" s="13"/>
      <c r="AV7369" s="17">
        <v>45940.0</v>
      </c>
      <c r="AW7369" s="13"/>
      <c r="AX7369" s="14" t="s">
        <v>155</v>
      </c>
      <c r="AY7369" s="13"/>
      <c r="AZ7369" s="14">
        <v>5328.0</v>
      </c>
      <c r="BA7369" s="13"/>
    </row>
    <row r="7370">
      <c r="A7370" s="11" t="s">
        <v>26178</v>
      </c>
      <c r="B7370" s="11">
        <v>18154.0</v>
      </c>
      <c r="C7370" s="12" t="b">
        <v>1</v>
      </c>
      <c r="D7370" s="12" t="b">
        <v>0</v>
      </c>
      <c r="E7370" s="12" t="b">
        <v>0</v>
      </c>
      <c r="F7370" s="12" t="b">
        <v>0</v>
      </c>
      <c r="G7370" s="12" t="b">
        <v>0</v>
      </c>
      <c r="H7370" s="12" t="b">
        <v>0</v>
      </c>
      <c r="I7370" s="13"/>
      <c r="J7370" s="13"/>
      <c r="K7370" s="12" t="b">
        <v>1</v>
      </c>
      <c r="L7370" s="17">
        <v>46002.0</v>
      </c>
      <c r="M7370" s="11" t="s">
        <v>3335</v>
      </c>
      <c r="N7370" s="11" t="s">
        <v>26179</v>
      </c>
      <c r="O7370" s="11" t="s">
        <v>22272</v>
      </c>
      <c r="P7370" s="11" t="s">
        <v>26180</v>
      </c>
      <c r="Q7370" s="11" t="s">
        <v>16866</v>
      </c>
      <c r="R7370" s="11" t="s">
        <v>22273</v>
      </c>
      <c r="S7370" s="11" t="s">
        <v>22274</v>
      </c>
      <c r="U7370" s="11" t="s">
        <v>23507</v>
      </c>
      <c r="W7370" s="11" t="s">
        <v>26180</v>
      </c>
      <c r="AA7370" s="11" t="s">
        <v>151</v>
      </c>
      <c r="AB7370" s="13"/>
      <c r="AC7370" s="13"/>
      <c r="AD7370" s="11" t="s">
        <v>22273</v>
      </c>
      <c r="AE7370" s="13"/>
      <c r="AF7370" s="13"/>
      <c r="AG7370" s="11" t="s">
        <v>152</v>
      </c>
      <c r="AH7370" s="11" t="s">
        <v>26181</v>
      </c>
      <c r="AJ7370" s="13"/>
      <c r="AK7370" s="13"/>
      <c r="AL7370" s="13"/>
      <c r="AM7370" s="13"/>
      <c r="AN7370" s="13"/>
      <c r="AO7370" s="13"/>
      <c r="AP7370" s="11" t="s">
        <v>26178</v>
      </c>
      <c r="AR7370" s="13"/>
      <c r="AS7370" s="13"/>
      <c r="AT7370" s="12" t="b">
        <v>1</v>
      </c>
      <c r="AU7370" s="13"/>
      <c r="AV7370" s="17">
        <v>45940.0</v>
      </c>
      <c r="AW7370" s="13"/>
      <c r="AX7370" s="14" t="s">
        <v>155</v>
      </c>
      <c r="AY7370" s="13"/>
      <c r="AZ7370" s="14">
        <v>1071.0</v>
      </c>
      <c r="BA7370" s="13"/>
    </row>
    <row r="7371">
      <c r="A7371" s="11" t="s">
        <v>26182</v>
      </c>
      <c r="B7371" s="11">
        <v>18155.0</v>
      </c>
      <c r="C7371" s="12" t="b">
        <v>1</v>
      </c>
      <c r="D7371" s="12" t="b">
        <v>0</v>
      </c>
      <c r="E7371" s="12" t="b">
        <v>0</v>
      </c>
      <c r="F7371" s="12" t="b">
        <v>0</v>
      </c>
      <c r="G7371" s="12" t="b">
        <v>0</v>
      </c>
      <c r="H7371" s="12" t="b">
        <v>1</v>
      </c>
      <c r="I7371" s="13"/>
      <c r="J7371" s="13"/>
      <c r="K7371" s="12" t="b">
        <v>1</v>
      </c>
      <c r="L7371" s="15">
        <v>45758.0</v>
      </c>
      <c r="M7371" s="11" t="s">
        <v>1047</v>
      </c>
      <c r="N7371" s="11" t="s">
        <v>26183</v>
      </c>
      <c r="O7371" s="11" t="s">
        <v>1362</v>
      </c>
      <c r="P7371" s="11" t="s">
        <v>24600</v>
      </c>
      <c r="Q7371" s="11" t="s">
        <v>972</v>
      </c>
      <c r="R7371" s="11" t="s">
        <v>1363</v>
      </c>
      <c r="S7371" s="11" t="s">
        <v>1099</v>
      </c>
      <c r="T7371" s="11" t="s">
        <v>26184</v>
      </c>
      <c r="W7371" s="11" t="s">
        <v>24600</v>
      </c>
      <c r="Y7371" s="13"/>
      <c r="Z7371" s="13"/>
      <c r="AA7371" s="11" t="s">
        <v>215</v>
      </c>
      <c r="AB7371" s="11" t="s">
        <v>26185</v>
      </c>
      <c r="AC7371" s="13"/>
      <c r="AD7371" s="11" t="s">
        <v>1363</v>
      </c>
      <c r="AF7371" s="13"/>
      <c r="AG7371" s="11" t="s">
        <v>152</v>
      </c>
      <c r="AH7371" s="11" t="s">
        <v>24603</v>
      </c>
      <c r="AJ7371" s="13"/>
      <c r="AK7371" s="13"/>
      <c r="AL7371" s="13"/>
      <c r="AM7371" s="13"/>
      <c r="AN7371" s="13"/>
      <c r="AO7371" s="13"/>
      <c r="AP7371" s="11" t="s">
        <v>26182</v>
      </c>
      <c r="AQ7371" s="11" t="s">
        <v>24604</v>
      </c>
      <c r="AR7371" s="13"/>
      <c r="AS7371" s="13"/>
      <c r="AT7371" s="12" t="b">
        <v>0</v>
      </c>
      <c r="AU7371" s="13"/>
      <c r="AV7371" s="15">
        <v>45910.0</v>
      </c>
      <c r="AW7371" s="13"/>
      <c r="AX7371" s="15">
        <v>45758.0</v>
      </c>
      <c r="AY7371" s="13"/>
      <c r="AZ7371" s="14">
        <v>324.0</v>
      </c>
      <c r="BA7371" s="13"/>
    </row>
    <row r="7372">
      <c r="A7372" s="11" t="s">
        <v>26186</v>
      </c>
      <c r="B7372" s="11">
        <v>18158.0</v>
      </c>
      <c r="C7372" s="12" t="b">
        <v>0</v>
      </c>
      <c r="D7372" s="12" t="b">
        <v>0</v>
      </c>
      <c r="E7372" s="12" t="b">
        <v>0</v>
      </c>
      <c r="F7372" s="12" t="b">
        <v>0</v>
      </c>
      <c r="G7372" s="12" t="b">
        <v>0</v>
      </c>
      <c r="H7372" s="12" t="b">
        <v>0</v>
      </c>
      <c r="I7372" s="13"/>
      <c r="J7372" s="13"/>
      <c r="K7372" s="12" t="b">
        <v>1</v>
      </c>
      <c r="L7372" s="15">
        <v>45698.0</v>
      </c>
      <c r="M7372" s="11" t="s">
        <v>1687</v>
      </c>
      <c r="N7372" s="11" t="s">
        <v>26187</v>
      </c>
      <c r="O7372" s="11" t="s">
        <v>1718</v>
      </c>
      <c r="P7372" s="11" t="s">
        <v>26016</v>
      </c>
      <c r="Q7372" s="11" t="s">
        <v>16866</v>
      </c>
      <c r="R7372" s="11" t="s">
        <v>1719</v>
      </c>
      <c r="S7372" s="11" t="s">
        <v>1720</v>
      </c>
      <c r="U7372" s="11" t="s">
        <v>13848</v>
      </c>
      <c r="W7372" s="11" t="s">
        <v>26016</v>
      </c>
      <c r="AA7372" s="11" t="s">
        <v>14522</v>
      </c>
      <c r="AB7372" s="13"/>
      <c r="AC7372" s="13"/>
      <c r="AD7372" s="11" t="s">
        <v>1719</v>
      </c>
      <c r="AE7372" s="13"/>
      <c r="AF7372" s="13"/>
      <c r="AG7372" s="11" t="s">
        <v>152</v>
      </c>
      <c r="AH7372" s="11" t="s">
        <v>26017</v>
      </c>
      <c r="AJ7372" s="13"/>
      <c r="AK7372" s="13"/>
      <c r="AL7372" s="13"/>
      <c r="AM7372" s="13"/>
      <c r="AN7372" s="13"/>
      <c r="AO7372" s="13"/>
      <c r="AP7372" s="11" t="s">
        <v>26186</v>
      </c>
      <c r="AR7372" s="13"/>
      <c r="AS7372" s="13"/>
      <c r="AT7372" s="12" t="b">
        <v>1</v>
      </c>
      <c r="AU7372" s="13"/>
      <c r="AV7372" s="17">
        <v>45940.0</v>
      </c>
      <c r="AW7372" s="13"/>
      <c r="AX7372" s="14" t="s">
        <v>155</v>
      </c>
      <c r="AY7372" s="13"/>
      <c r="AZ7372" s="14">
        <v>5371.0</v>
      </c>
      <c r="BA7372" s="13"/>
    </row>
    <row r="7373">
      <c r="A7373" s="11" t="s">
        <v>26188</v>
      </c>
      <c r="B7373" s="11">
        <v>18159.0</v>
      </c>
      <c r="C7373" s="12" t="b">
        <v>1</v>
      </c>
      <c r="D7373" s="12" t="b">
        <v>1</v>
      </c>
      <c r="E7373" s="12" t="b">
        <v>0</v>
      </c>
      <c r="F7373" s="12" t="b">
        <v>0</v>
      </c>
      <c r="G7373" s="12" t="b">
        <v>0</v>
      </c>
      <c r="H7373" s="12" t="b">
        <v>0</v>
      </c>
      <c r="I7373" s="13"/>
      <c r="J7373" s="13"/>
      <c r="K7373" s="12" t="b">
        <v>1</v>
      </c>
      <c r="L7373" s="15">
        <v>45698.0</v>
      </c>
      <c r="M7373" s="11" t="s">
        <v>1921</v>
      </c>
      <c r="N7373" s="11" t="s">
        <v>26189</v>
      </c>
      <c r="O7373" s="11" t="s">
        <v>16076</v>
      </c>
      <c r="P7373" s="11" t="s">
        <v>26016</v>
      </c>
      <c r="Q7373" s="11" t="s">
        <v>16866</v>
      </c>
      <c r="R7373" s="11" t="s">
        <v>16077</v>
      </c>
      <c r="S7373" s="11" t="s">
        <v>16078</v>
      </c>
      <c r="U7373" s="11" t="s">
        <v>26190</v>
      </c>
      <c r="W7373" s="11" t="s">
        <v>26016</v>
      </c>
      <c r="AA7373" s="11" t="s">
        <v>16462</v>
      </c>
      <c r="AB7373" s="13"/>
      <c r="AC7373" s="13"/>
      <c r="AD7373" s="11" t="s">
        <v>16077</v>
      </c>
      <c r="AE7373" s="13"/>
      <c r="AF7373" s="13"/>
      <c r="AG7373" s="11" t="s">
        <v>152</v>
      </c>
      <c r="AH7373" s="11" t="s">
        <v>26017</v>
      </c>
      <c r="AJ7373" s="13"/>
      <c r="AK7373" s="13"/>
      <c r="AL7373" s="13"/>
      <c r="AM7373" s="13"/>
      <c r="AN7373" s="13"/>
      <c r="AO7373" s="11" t="s">
        <v>26023</v>
      </c>
      <c r="AP7373" s="11" t="s">
        <v>26188</v>
      </c>
      <c r="AR7373" s="13"/>
      <c r="AS7373" s="13"/>
      <c r="AT7373" s="12" t="b">
        <v>0</v>
      </c>
      <c r="AU7373" s="13"/>
      <c r="AV7373" s="15">
        <v>45726.0</v>
      </c>
      <c r="AW7373" s="13"/>
      <c r="AX7373" s="14" t="s">
        <v>155</v>
      </c>
      <c r="AY7373" s="13"/>
      <c r="AZ7373" s="14">
        <v>76.0</v>
      </c>
      <c r="BA7373" s="13"/>
    </row>
    <row r="7374">
      <c r="A7374" s="11" t="s">
        <v>26191</v>
      </c>
      <c r="B7374" s="11">
        <v>18160.0</v>
      </c>
      <c r="C7374" s="12" t="b">
        <v>1</v>
      </c>
      <c r="D7374" s="12" t="b">
        <v>1</v>
      </c>
      <c r="E7374" s="12" t="b">
        <v>0</v>
      </c>
      <c r="F7374" s="12" t="b">
        <v>0</v>
      </c>
      <c r="G7374" s="12" t="b">
        <v>0</v>
      </c>
      <c r="H7374" s="12" t="b">
        <v>0</v>
      </c>
      <c r="I7374" s="13"/>
      <c r="J7374" s="13"/>
      <c r="K7374" s="12" t="b">
        <v>1</v>
      </c>
      <c r="L7374" s="14" t="s">
        <v>26140</v>
      </c>
      <c r="M7374" s="11" t="s">
        <v>3870</v>
      </c>
      <c r="N7374" s="11" t="s">
        <v>26192</v>
      </c>
      <c r="O7374" s="11" t="s">
        <v>8662</v>
      </c>
      <c r="P7374" s="11" t="s">
        <v>26142</v>
      </c>
      <c r="Q7374" s="11" t="s">
        <v>16380</v>
      </c>
      <c r="R7374" s="11" t="s">
        <v>8663</v>
      </c>
      <c r="S7374" s="11" t="s">
        <v>8664</v>
      </c>
      <c r="U7374" s="11" t="s">
        <v>22200</v>
      </c>
      <c r="W7374" s="11" t="s">
        <v>26142</v>
      </c>
      <c r="AA7374" s="11" t="s">
        <v>16462</v>
      </c>
      <c r="AB7374" s="13"/>
      <c r="AC7374" s="13"/>
      <c r="AD7374" s="11" t="s">
        <v>8663</v>
      </c>
      <c r="AE7374" s="13"/>
      <c r="AF7374" s="13"/>
      <c r="AG7374" s="11" t="s">
        <v>152</v>
      </c>
      <c r="AH7374" s="11" t="s">
        <v>26144</v>
      </c>
      <c r="AJ7374" s="13"/>
      <c r="AK7374" s="13"/>
      <c r="AL7374" s="13"/>
      <c r="AM7374" s="13"/>
      <c r="AN7374" s="13"/>
      <c r="AO7374" s="13"/>
      <c r="AP7374" s="11" t="s">
        <v>26191</v>
      </c>
      <c r="AR7374" s="13"/>
      <c r="AS7374" s="13"/>
      <c r="AT7374" s="12" t="b">
        <v>1</v>
      </c>
      <c r="AU7374" s="13"/>
      <c r="AV7374" s="17">
        <v>45940.0</v>
      </c>
      <c r="AW7374" s="13"/>
      <c r="AX7374" s="14" t="s">
        <v>155</v>
      </c>
      <c r="AY7374" s="13"/>
      <c r="AZ7374" s="14">
        <v>5329.0</v>
      </c>
      <c r="BA7374" s="13"/>
    </row>
    <row r="7375">
      <c r="A7375" s="11" t="s">
        <v>26193</v>
      </c>
      <c r="B7375" s="11">
        <v>18162.0</v>
      </c>
      <c r="C7375" s="12" t="b">
        <v>1</v>
      </c>
      <c r="D7375" s="12" t="b">
        <v>0</v>
      </c>
      <c r="E7375" s="12" t="b">
        <v>0</v>
      </c>
      <c r="F7375" s="12" t="b">
        <v>0</v>
      </c>
      <c r="G7375" s="12" t="b">
        <v>0</v>
      </c>
      <c r="H7375" s="12" t="b">
        <v>0</v>
      </c>
      <c r="I7375" s="13"/>
      <c r="J7375" s="13"/>
      <c r="K7375" s="12" t="b">
        <v>1</v>
      </c>
      <c r="L7375" s="17">
        <v>45973.0</v>
      </c>
      <c r="M7375" s="11" t="s">
        <v>169</v>
      </c>
      <c r="N7375" s="11" t="s">
        <v>26194</v>
      </c>
      <c r="O7375" s="11" t="s">
        <v>7303</v>
      </c>
      <c r="P7375" s="11" t="s">
        <v>25597</v>
      </c>
      <c r="Q7375" s="11" t="s">
        <v>16866</v>
      </c>
      <c r="R7375" s="11" t="s">
        <v>7304</v>
      </c>
      <c r="S7375" s="11" t="s">
        <v>7305</v>
      </c>
      <c r="T7375" s="11" t="s">
        <v>16868</v>
      </c>
      <c r="U7375" s="11" t="s">
        <v>17072</v>
      </c>
      <c r="W7375" s="11" t="s">
        <v>25597</v>
      </c>
      <c r="AA7375" s="11" t="s">
        <v>151</v>
      </c>
      <c r="AB7375" s="13"/>
      <c r="AC7375" s="13"/>
      <c r="AD7375" s="11" t="s">
        <v>7304</v>
      </c>
      <c r="AE7375" s="13"/>
      <c r="AF7375" s="13"/>
      <c r="AG7375" s="11" t="s">
        <v>152</v>
      </c>
      <c r="AH7375" s="11" t="s">
        <v>25598</v>
      </c>
      <c r="AJ7375" s="13"/>
      <c r="AK7375" s="13"/>
      <c r="AL7375" s="13"/>
      <c r="AM7375" s="13"/>
      <c r="AN7375" s="13"/>
      <c r="AO7375" s="13"/>
      <c r="AP7375" s="11" t="s">
        <v>26193</v>
      </c>
      <c r="AQ7375" s="11" t="s">
        <v>23532</v>
      </c>
      <c r="AR7375" s="13"/>
      <c r="AS7375" s="13"/>
      <c r="AT7375" s="12" t="b">
        <v>1</v>
      </c>
      <c r="AU7375" s="13"/>
      <c r="AV7375" s="14" t="s">
        <v>167</v>
      </c>
      <c r="AW7375" s="13"/>
      <c r="AX7375" s="14" t="s">
        <v>155</v>
      </c>
      <c r="AY7375" s="13"/>
      <c r="AZ7375" s="14">
        <v>8570.0</v>
      </c>
      <c r="BA7375" s="13"/>
    </row>
    <row r="7376">
      <c r="A7376" s="11" t="s">
        <v>26195</v>
      </c>
      <c r="B7376" s="11">
        <v>18163.0</v>
      </c>
      <c r="C7376" s="12" t="b">
        <v>1</v>
      </c>
      <c r="D7376" s="12" t="b">
        <v>1</v>
      </c>
      <c r="E7376" s="12" t="b">
        <v>0</v>
      </c>
      <c r="F7376" s="12" t="b">
        <v>0</v>
      </c>
      <c r="G7376" s="12" t="b">
        <v>0</v>
      </c>
      <c r="H7376" s="12" t="b">
        <v>0</v>
      </c>
      <c r="I7376" s="13"/>
      <c r="J7376" s="13"/>
      <c r="K7376" s="12" t="b">
        <v>1</v>
      </c>
      <c r="L7376" s="14" t="s">
        <v>25591</v>
      </c>
      <c r="M7376" s="11" t="s">
        <v>169</v>
      </c>
      <c r="N7376" s="11" t="s">
        <v>26196</v>
      </c>
      <c r="O7376" s="11" t="s">
        <v>7303</v>
      </c>
      <c r="P7376" s="11" t="s">
        <v>25593</v>
      </c>
      <c r="Q7376" s="11" t="s">
        <v>16866</v>
      </c>
      <c r="R7376" s="11" t="s">
        <v>7304</v>
      </c>
      <c r="S7376" s="11" t="s">
        <v>7305</v>
      </c>
      <c r="T7376" s="11" t="s">
        <v>16868</v>
      </c>
      <c r="U7376" s="11" t="s">
        <v>17072</v>
      </c>
      <c r="W7376" s="11" t="s">
        <v>25593</v>
      </c>
      <c r="AA7376" s="11" t="s">
        <v>16462</v>
      </c>
      <c r="AB7376" s="13"/>
      <c r="AC7376" s="13"/>
      <c r="AD7376" s="11" t="s">
        <v>7304</v>
      </c>
      <c r="AE7376" s="13"/>
      <c r="AF7376" s="13"/>
      <c r="AG7376" s="11" t="s">
        <v>152</v>
      </c>
      <c r="AH7376" s="11" t="s">
        <v>25594</v>
      </c>
      <c r="AJ7376" s="13"/>
      <c r="AK7376" s="13"/>
      <c r="AL7376" s="13"/>
      <c r="AM7376" s="13"/>
      <c r="AN7376" s="13"/>
      <c r="AO7376" s="13"/>
      <c r="AP7376" s="11" t="s">
        <v>26195</v>
      </c>
      <c r="AQ7376" s="11" t="s">
        <v>23532</v>
      </c>
      <c r="AR7376" s="13"/>
      <c r="AS7376" s="13"/>
      <c r="AT7376" s="12" t="b">
        <v>1</v>
      </c>
      <c r="AU7376" s="13"/>
      <c r="AV7376" s="14" t="s">
        <v>167</v>
      </c>
      <c r="AW7376" s="13"/>
      <c r="AX7376" s="14" t="s">
        <v>155</v>
      </c>
      <c r="AY7376" s="13"/>
      <c r="AZ7376" s="14">
        <v>8571.0</v>
      </c>
      <c r="BA7376" s="13"/>
    </row>
    <row r="7377">
      <c r="A7377" s="11" t="s">
        <v>26197</v>
      </c>
      <c r="B7377" s="11">
        <v>18164.0</v>
      </c>
      <c r="C7377" s="12" t="b">
        <v>1</v>
      </c>
      <c r="D7377" s="12" t="b">
        <v>0</v>
      </c>
      <c r="E7377" s="12" t="b">
        <v>0</v>
      </c>
      <c r="F7377" s="12" t="b">
        <v>0</v>
      </c>
      <c r="G7377" s="12" t="b">
        <v>0</v>
      </c>
      <c r="H7377" s="12" t="b">
        <v>0</v>
      </c>
      <c r="I7377" s="13"/>
      <c r="J7377" s="13"/>
      <c r="K7377" s="12" t="b">
        <v>1</v>
      </c>
      <c r="L7377" s="17">
        <v>46002.0</v>
      </c>
      <c r="M7377" s="11" t="s">
        <v>1793</v>
      </c>
      <c r="N7377" s="11" t="s">
        <v>26198</v>
      </c>
      <c r="O7377" s="11" t="s">
        <v>26199</v>
      </c>
      <c r="P7377" s="11" t="s">
        <v>26180</v>
      </c>
      <c r="Q7377" s="11" t="s">
        <v>16866</v>
      </c>
      <c r="R7377" s="11" t="s">
        <v>8733</v>
      </c>
      <c r="S7377" s="11" t="s">
        <v>26200</v>
      </c>
      <c r="T7377" s="11" t="s">
        <v>14428</v>
      </c>
      <c r="U7377" s="11" t="s">
        <v>15997</v>
      </c>
      <c r="W7377" s="11" t="s">
        <v>26180</v>
      </c>
      <c r="AA7377" s="11" t="s">
        <v>151</v>
      </c>
      <c r="AB7377" s="13"/>
      <c r="AC7377" s="13"/>
      <c r="AD7377" s="11" t="s">
        <v>8733</v>
      </c>
      <c r="AE7377" s="13"/>
      <c r="AF7377" s="13"/>
      <c r="AG7377" s="11" t="s">
        <v>152</v>
      </c>
      <c r="AH7377" s="11" t="s">
        <v>26181</v>
      </c>
      <c r="AJ7377" s="13"/>
      <c r="AK7377" s="13"/>
      <c r="AL7377" s="13"/>
      <c r="AM7377" s="13"/>
      <c r="AN7377" s="13"/>
      <c r="AO7377" s="11" t="s">
        <v>26023</v>
      </c>
      <c r="AP7377" s="11" t="s">
        <v>26197</v>
      </c>
      <c r="AQ7377" s="11" t="s">
        <v>23572</v>
      </c>
      <c r="AR7377" s="13"/>
      <c r="AS7377" s="13"/>
      <c r="AT7377" s="12" t="b">
        <v>0</v>
      </c>
      <c r="AU7377" s="13"/>
      <c r="AV7377" s="15">
        <v>45667.0</v>
      </c>
      <c r="AW7377" s="13"/>
      <c r="AX7377" s="14" t="s">
        <v>155</v>
      </c>
      <c r="AY7377" s="13"/>
      <c r="AZ7377" s="14">
        <v>27.0</v>
      </c>
      <c r="BA7377" s="13"/>
    </row>
    <row r="7378">
      <c r="A7378" s="11" t="s">
        <v>26201</v>
      </c>
      <c r="B7378" s="11">
        <v>18166.0</v>
      </c>
      <c r="C7378" s="12" t="b">
        <v>1</v>
      </c>
      <c r="D7378" s="12" t="b">
        <v>1</v>
      </c>
      <c r="E7378" s="12" t="b">
        <v>0</v>
      </c>
      <c r="F7378" s="12" t="b">
        <v>0</v>
      </c>
      <c r="G7378" s="12" t="b">
        <v>0</v>
      </c>
      <c r="H7378" s="12" t="b">
        <v>0</v>
      </c>
      <c r="I7378" s="13"/>
      <c r="J7378" s="13"/>
      <c r="K7378" s="12" t="b">
        <v>1</v>
      </c>
      <c r="L7378" s="14" t="s">
        <v>24895</v>
      </c>
      <c r="M7378" s="11" t="s">
        <v>1221</v>
      </c>
      <c r="N7378" s="11" t="s">
        <v>26202</v>
      </c>
      <c r="O7378" s="11" t="s">
        <v>24857</v>
      </c>
      <c r="P7378" s="11" t="s">
        <v>24897</v>
      </c>
      <c r="Q7378" s="11" t="s">
        <v>146</v>
      </c>
      <c r="R7378" s="11" t="s">
        <v>1611</v>
      </c>
      <c r="S7378" s="11" t="s">
        <v>24858</v>
      </c>
      <c r="T7378" s="11" t="s">
        <v>16868</v>
      </c>
      <c r="U7378" s="11" t="s">
        <v>23654</v>
      </c>
      <c r="W7378" s="11" t="s">
        <v>24897</v>
      </c>
      <c r="AA7378" s="11" t="s">
        <v>16462</v>
      </c>
      <c r="AB7378" s="13"/>
      <c r="AC7378" s="13"/>
      <c r="AD7378" s="11" t="s">
        <v>1611</v>
      </c>
      <c r="AF7378" s="13"/>
      <c r="AG7378" s="11" t="s">
        <v>152</v>
      </c>
      <c r="AH7378" s="11" t="s">
        <v>24898</v>
      </c>
      <c r="AJ7378" s="13"/>
      <c r="AK7378" s="13"/>
      <c r="AL7378" s="13"/>
      <c r="AM7378" s="13"/>
      <c r="AN7378" s="13"/>
      <c r="AO7378" s="13"/>
      <c r="AP7378" s="11" t="s">
        <v>26201</v>
      </c>
      <c r="AQ7378" s="11" t="s">
        <v>23532</v>
      </c>
      <c r="AR7378" s="13"/>
      <c r="AS7378" s="13"/>
      <c r="AT7378" s="12" t="b">
        <v>1</v>
      </c>
      <c r="AU7378" s="13"/>
      <c r="AV7378" s="17">
        <v>45940.0</v>
      </c>
      <c r="AW7378" s="13"/>
      <c r="AX7378" s="14" t="s">
        <v>155</v>
      </c>
      <c r="AY7378" s="13"/>
      <c r="AZ7378" s="14">
        <v>5211.0</v>
      </c>
      <c r="BA7378" s="13"/>
    </row>
    <row r="7379">
      <c r="A7379" s="11" t="s">
        <v>26203</v>
      </c>
      <c r="B7379" s="11">
        <v>18167.0</v>
      </c>
      <c r="C7379" s="12" t="b">
        <v>1</v>
      </c>
      <c r="D7379" s="12" t="b">
        <v>0</v>
      </c>
      <c r="E7379" s="12" t="b">
        <v>0</v>
      </c>
      <c r="F7379" s="12" t="b">
        <v>0</v>
      </c>
      <c r="G7379" s="12" t="b">
        <v>0</v>
      </c>
      <c r="H7379" s="12" t="b">
        <v>0</v>
      </c>
      <c r="I7379" s="13"/>
      <c r="J7379" s="13"/>
      <c r="K7379" s="12" t="b">
        <v>1</v>
      </c>
      <c r="L7379" s="17">
        <v>46002.0</v>
      </c>
      <c r="M7379" s="11" t="s">
        <v>4785</v>
      </c>
      <c r="N7379" s="11" t="s">
        <v>26204</v>
      </c>
      <c r="O7379" s="11" t="s">
        <v>26205</v>
      </c>
      <c r="P7379" s="11" t="s">
        <v>26180</v>
      </c>
      <c r="Q7379" s="11" t="s">
        <v>16866</v>
      </c>
      <c r="R7379" s="11" t="s">
        <v>26206</v>
      </c>
      <c r="S7379" s="11" t="s">
        <v>3845</v>
      </c>
      <c r="U7379" s="11" t="s">
        <v>16497</v>
      </c>
      <c r="W7379" s="11" t="s">
        <v>26180</v>
      </c>
      <c r="AA7379" s="11" t="s">
        <v>151</v>
      </c>
      <c r="AB7379" s="13"/>
      <c r="AC7379" s="13"/>
      <c r="AD7379" s="11" t="s">
        <v>26207</v>
      </c>
      <c r="AF7379" s="13"/>
      <c r="AG7379" s="11" t="s">
        <v>152</v>
      </c>
      <c r="AH7379" s="11" t="s">
        <v>26181</v>
      </c>
      <c r="AJ7379" s="13"/>
      <c r="AK7379" s="13"/>
      <c r="AL7379" s="13"/>
      <c r="AM7379" s="13"/>
      <c r="AN7379" s="13"/>
      <c r="AO7379" s="13"/>
      <c r="AP7379" s="11" t="s">
        <v>26203</v>
      </c>
      <c r="AR7379" s="13"/>
      <c r="AS7379" s="13"/>
      <c r="AT7379" s="12" t="b">
        <v>1</v>
      </c>
      <c r="AU7379" s="13"/>
      <c r="AV7379" s="17">
        <v>45940.0</v>
      </c>
      <c r="AW7379" s="13"/>
      <c r="AX7379" s="14" t="s">
        <v>155</v>
      </c>
      <c r="AY7379" s="13"/>
      <c r="AZ7379" s="14">
        <v>1070.0</v>
      </c>
      <c r="BA7379" s="13"/>
    </row>
    <row r="7380">
      <c r="A7380" s="11" t="s">
        <v>26208</v>
      </c>
      <c r="B7380" s="11">
        <v>18168.0</v>
      </c>
      <c r="C7380" s="12" t="b">
        <v>1</v>
      </c>
      <c r="D7380" s="12" t="b">
        <v>1</v>
      </c>
      <c r="E7380" s="12" t="b">
        <v>0</v>
      </c>
      <c r="F7380" s="12" t="b">
        <v>0</v>
      </c>
      <c r="G7380" s="12" t="b">
        <v>0</v>
      </c>
      <c r="H7380" s="12" t="b">
        <v>0</v>
      </c>
      <c r="I7380" s="13"/>
      <c r="J7380" s="13"/>
      <c r="K7380" s="12" t="b">
        <v>1</v>
      </c>
      <c r="L7380" s="15">
        <v>45698.0</v>
      </c>
      <c r="M7380" s="11" t="s">
        <v>3870</v>
      </c>
      <c r="N7380" s="11" t="s">
        <v>26209</v>
      </c>
      <c r="O7380" s="11" t="s">
        <v>3936</v>
      </c>
      <c r="P7380" s="11" t="s">
        <v>26016</v>
      </c>
      <c r="Q7380" s="11" t="s">
        <v>16866</v>
      </c>
      <c r="R7380" s="11" t="s">
        <v>3937</v>
      </c>
      <c r="S7380" s="11" t="s">
        <v>3938</v>
      </c>
      <c r="U7380" s="11" t="s">
        <v>22200</v>
      </c>
      <c r="W7380" s="11" t="s">
        <v>26016</v>
      </c>
      <c r="AA7380" s="11" t="s">
        <v>16462</v>
      </c>
      <c r="AB7380" s="13"/>
      <c r="AC7380" s="13"/>
      <c r="AD7380" s="11" t="s">
        <v>3937</v>
      </c>
      <c r="AE7380" s="13"/>
      <c r="AF7380" s="13"/>
      <c r="AG7380" s="11" t="s">
        <v>152</v>
      </c>
      <c r="AH7380" s="11" t="s">
        <v>26017</v>
      </c>
      <c r="AJ7380" s="13"/>
      <c r="AK7380" s="13"/>
      <c r="AL7380" s="13"/>
      <c r="AM7380" s="13"/>
      <c r="AN7380" s="13"/>
      <c r="AO7380" s="13"/>
      <c r="AP7380" s="11" t="s">
        <v>26208</v>
      </c>
      <c r="AR7380" s="13"/>
      <c r="AS7380" s="13"/>
      <c r="AT7380" s="12" t="b">
        <v>1</v>
      </c>
      <c r="AU7380" s="13"/>
      <c r="AV7380" s="17">
        <v>45940.0</v>
      </c>
      <c r="AW7380" s="13"/>
      <c r="AX7380" s="14" t="s">
        <v>155</v>
      </c>
      <c r="AY7380" s="13"/>
      <c r="AZ7380" s="14">
        <v>5369.0</v>
      </c>
      <c r="BA7380" s="13"/>
    </row>
    <row r="7381">
      <c r="A7381" s="11" t="s">
        <v>26210</v>
      </c>
      <c r="B7381" s="11">
        <v>18169.0</v>
      </c>
      <c r="C7381" s="12" t="b">
        <v>1</v>
      </c>
      <c r="D7381" s="12" t="b">
        <v>0</v>
      </c>
      <c r="E7381" s="12" t="b">
        <v>0</v>
      </c>
      <c r="F7381" s="12" t="b">
        <v>0</v>
      </c>
      <c r="G7381" s="12" t="b">
        <v>0</v>
      </c>
      <c r="H7381" s="12" t="b">
        <v>1</v>
      </c>
      <c r="I7381" s="13"/>
      <c r="J7381" s="13"/>
      <c r="K7381" s="12" t="b">
        <v>1</v>
      </c>
      <c r="L7381" s="15">
        <v>45758.0</v>
      </c>
      <c r="M7381" s="11" t="s">
        <v>3870</v>
      </c>
      <c r="N7381" s="11" t="s">
        <v>26211</v>
      </c>
      <c r="O7381" s="11" t="s">
        <v>3936</v>
      </c>
      <c r="P7381" s="11" t="s">
        <v>24600</v>
      </c>
      <c r="Q7381" s="11" t="s">
        <v>972</v>
      </c>
      <c r="R7381" s="11" t="s">
        <v>3937</v>
      </c>
      <c r="S7381" s="11" t="s">
        <v>3938</v>
      </c>
      <c r="T7381" s="11" t="s">
        <v>26212</v>
      </c>
      <c r="W7381" s="11" t="s">
        <v>24600</v>
      </c>
      <c r="Y7381" s="13"/>
      <c r="Z7381" s="13"/>
      <c r="AA7381" s="11" t="s">
        <v>151</v>
      </c>
      <c r="AB7381" s="11" t="s">
        <v>26213</v>
      </c>
      <c r="AC7381" s="13"/>
      <c r="AD7381" s="11" t="s">
        <v>3937</v>
      </c>
      <c r="AE7381" s="13"/>
      <c r="AF7381" s="13"/>
      <c r="AG7381" s="11" t="s">
        <v>152</v>
      </c>
      <c r="AH7381" s="11" t="s">
        <v>24603</v>
      </c>
      <c r="AJ7381" s="13"/>
      <c r="AK7381" s="13"/>
      <c r="AL7381" s="13"/>
      <c r="AM7381" s="13"/>
      <c r="AN7381" s="13"/>
      <c r="AO7381" s="13"/>
      <c r="AP7381" s="11" t="s">
        <v>26210</v>
      </c>
      <c r="AQ7381" s="11" t="s">
        <v>24604</v>
      </c>
      <c r="AR7381" s="13"/>
      <c r="AS7381" s="13"/>
      <c r="AT7381" s="12" t="b">
        <v>0</v>
      </c>
      <c r="AU7381" s="13"/>
      <c r="AV7381" s="15">
        <v>45910.0</v>
      </c>
      <c r="AW7381" s="13"/>
      <c r="AX7381" s="14" t="s">
        <v>155</v>
      </c>
      <c r="AY7381" s="13"/>
      <c r="AZ7381" s="14">
        <v>325.0</v>
      </c>
      <c r="BA7381" s="13"/>
    </row>
    <row r="7382">
      <c r="A7382" s="11" t="s">
        <v>26214</v>
      </c>
      <c r="B7382" s="11">
        <v>18170.0</v>
      </c>
      <c r="C7382" s="12" t="b">
        <v>1</v>
      </c>
      <c r="D7382" s="12" t="b">
        <v>0</v>
      </c>
      <c r="E7382" s="12" t="b">
        <v>0</v>
      </c>
      <c r="F7382" s="12" t="b">
        <v>0</v>
      </c>
      <c r="G7382" s="12" t="b">
        <v>0</v>
      </c>
      <c r="H7382" s="12" t="b">
        <v>1</v>
      </c>
      <c r="I7382" s="13"/>
      <c r="J7382" s="13"/>
      <c r="K7382" s="12" t="b">
        <v>1</v>
      </c>
      <c r="L7382" s="15">
        <v>45758.0</v>
      </c>
      <c r="M7382" s="11" t="s">
        <v>3870</v>
      </c>
      <c r="N7382" s="11" t="s">
        <v>26215</v>
      </c>
      <c r="O7382" s="11" t="s">
        <v>3872</v>
      </c>
      <c r="P7382" s="11" t="s">
        <v>24600</v>
      </c>
      <c r="Q7382" s="11" t="s">
        <v>972</v>
      </c>
      <c r="R7382" s="11" t="s">
        <v>3873</v>
      </c>
      <c r="S7382" s="11" t="s">
        <v>3874</v>
      </c>
      <c r="T7382" s="11" t="s">
        <v>26216</v>
      </c>
      <c r="W7382" s="11" t="s">
        <v>24600</v>
      </c>
      <c r="Y7382" s="13"/>
      <c r="Z7382" s="13"/>
      <c r="AA7382" s="11" t="s">
        <v>151</v>
      </c>
      <c r="AB7382" s="11" t="s">
        <v>26217</v>
      </c>
      <c r="AC7382" s="13"/>
      <c r="AD7382" s="11" t="s">
        <v>3873</v>
      </c>
      <c r="AE7382" s="13"/>
      <c r="AF7382" s="13"/>
      <c r="AG7382" s="11" t="s">
        <v>152</v>
      </c>
      <c r="AH7382" s="11" t="s">
        <v>24603</v>
      </c>
      <c r="AJ7382" s="13"/>
      <c r="AK7382" s="13"/>
      <c r="AL7382" s="13"/>
      <c r="AM7382" s="13"/>
      <c r="AN7382" s="13"/>
      <c r="AO7382" s="13"/>
      <c r="AP7382" s="11" t="s">
        <v>26214</v>
      </c>
      <c r="AQ7382" s="11" t="s">
        <v>24604</v>
      </c>
      <c r="AR7382" s="13"/>
      <c r="AS7382" s="13"/>
      <c r="AT7382" s="12" t="b">
        <v>0</v>
      </c>
      <c r="AU7382" s="13"/>
      <c r="AV7382" s="15">
        <v>45910.0</v>
      </c>
      <c r="AW7382" s="13"/>
      <c r="AX7382" s="14" t="s">
        <v>155</v>
      </c>
      <c r="AY7382" s="13"/>
      <c r="AZ7382" s="14">
        <v>326.0</v>
      </c>
      <c r="BA7382" s="13"/>
    </row>
    <row r="7383">
      <c r="A7383" s="11" t="s">
        <v>26218</v>
      </c>
      <c r="B7383" s="11">
        <v>18171.0</v>
      </c>
      <c r="C7383" s="12" t="b">
        <v>1</v>
      </c>
      <c r="D7383" s="12" t="b">
        <v>0</v>
      </c>
      <c r="E7383" s="12" t="b">
        <v>0</v>
      </c>
      <c r="F7383" s="12" t="b">
        <v>0</v>
      </c>
      <c r="G7383" s="12" t="b">
        <v>0</v>
      </c>
      <c r="H7383" s="12" t="b">
        <v>0</v>
      </c>
      <c r="I7383" s="13"/>
      <c r="J7383" s="13"/>
      <c r="K7383" s="12" t="b">
        <v>1</v>
      </c>
      <c r="L7383" s="15">
        <v>45758.0</v>
      </c>
      <c r="M7383" s="11" t="s">
        <v>1197</v>
      </c>
      <c r="N7383" s="11" t="s">
        <v>26219</v>
      </c>
      <c r="O7383" s="11" t="s">
        <v>1199</v>
      </c>
      <c r="P7383" s="11" t="s">
        <v>24600</v>
      </c>
      <c r="Q7383" s="11" t="s">
        <v>972</v>
      </c>
      <c r="R7383" s="11" t="s">
        <v>1200</v>
      </c>
      <c r="S7383" s="11" t="s">
        <v>1201</v>
      </c>
      <c r="T7383" s="11" t="s">
        <v>26220</v>
      </c>
      <c r="W7383" s="11" t="s">
        <v>24600</v>
      </c>
      <c r="Y7383" s="13"/>
      <c r="Z7383" s="13"/>
      <c r="AA7383" s="11" t="s">
        <v>151</v>
      </c>
      <c r="AB7383" s="11" t="s">
        <v>26221</v>
      </c>
      <c r="AC7383" s="13"/>
      <c r="AD7383" s="11" t="s">
        <v>1200</v>
      </c>
      <c r="AE7383" s="13"/>
      <c r="AF7383" s="13"/>
      <c r="AG7383" s="11" t="s">
        <v>152</v>
      </c>
      <c r="AH7383" s="11" t="s">
        <v>24603</v>
      </c>
      <c r="AJ7383" s="13"/>
      <c r="AK7383" s="13"/>
      <c r="AL7383" s="13"/>
      <c r="AM7383" s="13"/>
      <c r="AN7383" s="13"/>
      <c r="AO7383" s="13"/>
      <c r="AP7383" s="11" t="s">
        <v>26218</v>
      </c>
      <c r="AQ7383" s="11" t="s">
        <v>24604</v>
      </c>
      <c r="AR7383" s="13"/>
      <c r="AS7383" s="13"/>
      <c r="AT7383" s="12" t="b">
        <v>0</v>
      </c>
      <c r="AU7383" s="13"/>
      <c r="AV7383" s="15">
        <v>45910.0</v>
      </c>
      <c r="AW7383" s="13"/>
      <c r="AX7383" s="14" t="s">
        <v>155</v>
      </c>
      <c r="AY7383" s="13"/>
      <c r="AZ7383" s="14">
        <v>327.0</v>
      </c>
      <c r="BA7383" s="13"/>
    </row>
    <row r="7384">
      <c r="A7384" s="11" t="s">
        <v>26222</v>
      </c>
      <c r="B7384" s="11">
        <v>18172.0</v>
      </c>
      <c r="C7384" s="12" t="b">
        <v>1</v>
      </c>
      <c r="D7384" s="12" t="b">
        <v>0</v>
      </c>
      <c r="E7384" s="12" t="b">
        <v>0</v>
      </c>
      <c r="F7384" s="12" t="b">
        <v>0</v>
      </c>
      <c r="G7384" s="12" t="b">
        <v>0</v>
      </c>
      <c r="H7384" s="12" t="b">
        <v>1</v>
      </c>
      <c r="I7384" s="13"/>
      <c r="J7384" s="13"/>
      <c r="K7384" s="12" t="b">
        <v>1</v>
      </c>
      <c r="L7384" s="15">
        <v>45758.0</v>
      </c>
      <c r="M7384" s="11" t="s">
        <v>1197</v>
      </c>
      <c r="N7384" s="11" t="s">
        <v>26223</v>
      </c>
      <c r="O7384" s="11" t="s">
        <v>26224</v>
      </c>
      <c r="P7384" s="11" t="s">
        <v>24600</v>
      </c>
      <c r="Q7384" s="11" t="s">
        <v>972</v>
      </c>
      <c r="R7384" s="11" t="s">
        <v>26225</v>
      </c>
      <c r="S7384" s="11" t="s">
        <v>26226</v>
      </c>
      <c r="T7384" s="11" t="s">
        <v>26227</v>
      </c>
      <c r="W7384" s="11" t="s">
        <v>24600</v>
      </c>
      <c r="Y7384" s="13"/>
      <c r="Z7384" s="13"/>
      <c r="AA7384" s="11" t="s">
        <v>151</v>
      </c>
      <c r="AB7384" s="11" t="s">
        <v>26228</v>
      </c>
      <c r="AC7384" s="13"/>
      <c r="AD7384" s="11" t="s">
        <v>26225</v>
      </c>
      <c r="AE7384" s="13"/>
      <c r="AF7384" s="13"/>
      <c r="AG7384" s="11" t="s">
        <v>152</v>
      </c>
      <c r="AH7384" s="11" t="s">
        <v>24603</v>
      </c>
      <c r="AJ7384" s="13"/>
      <c r="AK7384" s="13"/>
      <c r="AL7384" s="13"/>
      <c r="AM7384" s="13"/>
      <c r="AN7384" s="13"/>
      <c r="AO7384" s="13"/>
      <c r="AP7384" s="11" t="s">
        <v>26222</v>
      </c>
      <c r="AQ7384" s="11" t="s">
        <v>24604</v>
      </c>
      <c r="AR7384" s="13"/>
      <c r="AS7384" s="13"/>
      <c r="AT7384" s="12" t="b">
        <v>0</v>
      </c>
      <c r="AU7384" s="13"/>
      <c r="AV7384" s="15">
        <v>45910.0</v>
      </c>
      <c r="AW7384" s="13"/>
      <c r="AX7384" s="14" t="s">
        <v>155</v>
      </c>
      <c r="AY7384" s="13"/>
      <c r="AZ7384" s="14">
        <v>328.0</v>
      </c>
      <c r="BA7384" s="13"/>
    </row>
    <row r="7385">
      <c r="A7385" s="11" t="s">
        <v>26229</v>
      </c>
      <c r="B7385" s="11">
        <v>18173.0</v>
      </c>
      <c r="C7385" s="12" t="b">
        <v>1</v>
      </c>
      <c r="D7385" s="12" t="b">
        <v>0</v>
      </c>
      <c r="E7385" s="12" t="b">
        <v>0</v>
      </c>
      <c r="F7385" s="12" t="b">
        <v>0</v>
      </c>
      <c r="G7385" s="12" t="b">
        <v>0</v>
      </c>
      <c r="H7385" s="12" t="b">
        <v>1</v>
      </c>
      <c r="I7385" s="13"/>
      <c r="J7385" s="13"/>
      <c r="K7385" s="12" t="b">
        <v>1</v>
      </c>
      <c r="L7385" s="15">
        <v>45758.0</v>
      </c>
      <c r="M7385" s="11" t="s">
        <v>1197</v>
      </c>
      <c r="N7385" s="11" t="s">
        <v>26230</v>
      </c>
      <c r="O7385" s="11" t="s">
        <v>23941</v>
      </c>
      <c r="P7385" s="11" t="s">
        <v>24600</v>
      </c>
      <c r="Q7385" s="11" t="s">
        <v>972</v>
      </c>
      <c r="R7385" s="11" t="s">
        <v>23942</v>
      </c>
      <c r="S7385" s="11" t="s">
        <v>1065</v>
      </c>
      <c r="T7385" s="11" t="s">
        <v>26231</v>
      </c>
      <c r="V7385" s="13"/>
      <c r="W7385" s="11" t="s">
        <v>24600</v>
      </c>
      <c r="Y7385" s="13"/>
      <c r="Z7385" s="13"/>
      <c r="AA7385" s="11" t="s">
        <v>151</v>
      </c>
      <c r="AB7385" s="11" t="s">
        <v>26232</v>
      </c>
      <c r="AC7385" s="13"/>
      <c r="AD7385" s="11" t="s">
        <v>23942</v>
      </c>
      <c r="AE7385" s="13"/>
      <c r="AF7385" s="13"/>
      <c r="AG7385" s="11" t="s">
        <v>152</v>
      </c>
      <c r="AH7385" s="11" t="s">
        <v>24603</v>
      </c>
      <c r="AJ7385" s="13"/>
      <c r="AK7385" s="13"/>
      <c r="AL7385" s="13"/>
      <c r="AM7385" s="13"/>
      <c r="AN7385" s="13"/>
      <c r="AO7385" s="13"/>
      <c r="AP7385" s="11" t="s">
        <v>26229</v>
      </c>
      <c r="AQ7385" s="11" t="s">
        <v>24604</v>
      </c>
      <c r="AR7385" s="13"/>
      <c r="AS7385" s="13"/>
      <c r="AT7385" s="12" t="b">
        <v>0</v>
      </c>
      <c r="AU7385" s="13"/>
      <c r="AV7385" s="15">
        <v>45910.0</v>
      </c>
      <c r="AW7385" s="13"/>
      <c r="AX7385" s="14" t="s">
        <v>155</v>
      </c>
      <c r="AY7385" s="13"/>
      <c r="AZ7385" s="14">
        <v>329.0</v>
      </c>
      <c r="BA7385" s="13"/>
    </row>
    <row r="7386">
      <c r="A7386" s="11" t="s">
        <v>26233</v>
      </c>
      <c r="B7386" s="11">
        <v>18174.0</v>
      </c>
      <c r="C7386" s="12" t="b">
        <v>1</v>
      </c>
      <c r="D7386" s="12" t="b">
        <v>1</v>
      </c>
      <c r="E7386" s="12" t="b">
        <v>0</v>
      </c>
      <c r="F7386" s="12" t="b">
        <v>0</v>
      </c>
      <c r="G7386" s="12" t="b">
        <v>0</v>
      </c>
      <c r="H7386" s="12" t="b">
        <v>0</v>
      </c>
      <c r="I7386" s="13"/>
      <c r="J7386" s="13"/>
      <c r="K7386" s="12" t="b">
        <v>1</v>
      </c>
      <c r="L7386" s="15">
        <v>45970.0</v>
      </c>
      <c r="M7386" s="11" t="s">
        <v>8145</v>
      </c>
      <c r="N7386" s="11" t="s">
        <v>26234</v>
      </c>
      <c r="O7386" s="11" t="s">
        <v>11202</v>
      </c>
      <c r="P7386" s="11" t="s">
        <v>25431</v>
      </c>
      <c r="Q7386" s="11" t="s">
        <v>16866</v>
      </c>
      <c r="R7386" s="11" t="s">
        <v>11203</v>
      </c>
      <c r="S7386" s="11" t="s">
        <v>8421</v>
      </c>
      <c r="T7386" s="13"/>
      <c r="U7386" s="11" t="s">
        <v>16668</v>
      </c>
      <c r="W7386" s="11" t="s">
        <v>25431</v>
      </c>
      <c r="AA7386" s="11" t="s">
        <v>151</v>
      </c>
      <c r="AB7386" s="13"/>
      <c r="AC7386" s="13"/>
      <c r="AD7386" s="11" t="s">
        <v>11203</v>
      </c>
      <c r="AE7386" s="13"/>
      <c r="AF7386" s="13"/>
      <c r="AG7386" s="11" t="s">
        <v>152</v>
      </c>
      <c r="AH7386" s="11" t="s">
        <v>25432</v>
      </c>
      <c r="AJ7386" s="13"/>
      <c r="AK7386" s="13"/>
      <c r="AL7386" s="13"/>
      <c r="AM7386" s="13"/>
      <c r="AN7386" s="13"/>
      <c r="AO7386" s="13"/>
      <c r="AP7386" s="11" t="s">
        <v>26233</v>
      </c>
      <c r="AR7386" s="13"/>
      <c r="AS7386" s="13"/>
      <c r="AT7386" s="12" t="b">
        <v>1</v>
      </c>
      <c r="AU7386" s="13"/>
      <c r="AV7386" s="17">
        <v>45940.0</v>
      </c>
      <c r="AW7386" s="13"/>
      <c r="AX7386" s="14" t="s">
        <v>155</v>
      </c>
      <c r="AY7386" s="13"/>
      <c r="AZ7386" s="14">
        <v>5249.0</v>
      </c>
      <c r="BA7386" s="13"/>
    </row>
    <row r="7387">
      <c r="A7387" s="11" t="s">
        <v>26235</v>
      </c>
      <c r="B7387" s="11">
        <v>18175.0</v>
      </c>
      <c r="C7387" s="12" t="b">
        <v>1</v>
      </c>
      <c r="D7387" s="12" t="b">
        <v>0</v>
      </c>
      <c r="E7387" s="12" t="b">
        <v>0</v>
      </c>
      <c r="F7387" s="12" t="b">
        <v>0</v>
      </c>
      <c r="G7387" s="12" t="b">
        <v>0</v>
      </c>
      <c r="H7387" s="12" t="b">
        <v>0</v>
      </c>
      <c r="I7387" s="13"/>
      <c r="J7387" s="13"/>
      <c r="K7387" s="12" t="b">
        <v>1</v>
      </c>
      <c r="L7387" s="14" t="s">
        <v>24895</v>
      </c>
      <c r="M7387" s="11" t="s">
        <v>4660</v>
      </c>
      <c r="N7387" s="11" t="s">
        <v>26236</v>
      </c>
      <c r="O7387" s="11" t="s">
        <v>26237</v>
      </c>
      <c r="P7387" s="11" t="s">
        <v>24897</v>
      </c>
      <c r="Q7387" s="11" t="s">
        <v>146</v>
      </c>
      <c r="R7387" s="11" t="s">
        <v>26238</v>
      </c>
      <c r="S7387" s="11" t="s">
        <v>26239</v>
      </c>
      <c r="T7387" s="11" t="s">
        <v>16868</v>
      </c>
      <c r="U7387" s="11" t="s">
        <v>23169</v>
      </c>
      <c r="W7387" s="11" t="s">
        <v>24897</v>
      </c>
      <c r="AA7387" s="11" t="s">
        <v>151</v>
      </c>
      <c r="AB7387" s="13"/>
      <c r="AC7387" s="13"/>
      <c r="AD7387" s="11" t="s">
        <v>26238</v>
      </c>
      <c r="AF7387" s="13"/>
      <c r="AG7387" s="11" t="s">
        <v>152</v>
      </c>
      <c r="AH7387" s="11" t="s">
        <v>24898</v>
      </c>
      <c r="AJ7387" s="13"/>
      <c r="AK7387" s="13"/>
      <c r="AL7387" s="13"/>
      <c r="AM7387" s="13"/>
      <c r="AN7387" s="13"/>
      <c r="AO7387" s="13"/>
      <c r="AP7387" s="11" t="s">
        <v>26235</v>
      </c>
      <c r="AQ7387" s="11" t="s">
        <v>23532</v>
      </c>
      <c r="AR7387" s="13"/>
      <c r="AS7387" s="13"/>
      <c r="AT7387" s="12" t="b">
        <v>1</v>
      </c>
      <c r="AU7387" s="13"/>
      <c r="AV7387" s="17">
        <v>45940.0</v>
      </c>
      <c r="AW7387" s="13"/>
      <c r="AX7387" s="14" t="s">
        <v>155</v>
      </c>
      <c r="AY7387" s="13"/>
      <c r="AZ7387" s="14">
        <v>5212.0</v>
      </c>
      <c r="BA7387" s="13"/>
    </row>
    <row r="7388">
      <c r="A7388" s="11" t="s">
        <v>26240</v>
      </c>
      <c r="B7388" s="11">
        <v>18176.0</v>
      </c>
      <c r="C7388" s="12" t="b">
        <v>1</v>
      </c>
      <c r="D7388" s="12" t="b">
        <v>0</v>
      </c>
      <c r="E7388" s="12" t="b">
        <v>0</v>
      </c>
      <c r="F7388" s="12" t="b">
        <v>0</v>
      </c>
      <c r="G7388" s="12" t="b">
        <v>1</v>
      </c>
      <c r="H7388" s="12" t="b">
        <v>1</v>
      </c>
      <c r="I7388" s="13"/>
      <c r="J7388" s="13"/>
      <c r="K7388" s="12" t="b">
        <v>1</v>
      </c>
      <c r="L7388" s="15">
        <v>45758.0</v>
      </c>
      <c r="M7388" s="11" t="s">
        <v>1047</v>
      </c>
      <c r="N7388" s="11" t="s">
        <v>26241</v>
      </c>
      <c r="O7388" s="11" t="s">
        <v>3798</v>
      </c>
      <c r="P7388" s="11" t="s">
        <v>24600</v>
      </c>
      <c r="Q7388" s="11" t="s">
        <v>972</v>
      </c>
      <c r="R7388" s="11" t="s">
        <v>3799</v>
      </c>
      <c r="S7388" s="11" t="s">
        <v>3800</v>
      </c>
      <c r="T7388" s="11" t="s">
        <v>26242</v>
      </c>
      <c r="W7388" s="11" t="s">
        <v>24600</v>
      </c>
      <c r="Y7388" s="13"/>
      <c r="Z7388" s="13"/>
      <c r="AA7388" s="11" t="s">
        <v>151</v>
      </c>
      <c r="AB7388" s="11" t="s">
        <v>26243</v>
      </c>
      <c r="AC7388" s="13"/>
      <c r="AD7388" s="11" t="s">
        <v>3799</v>
      </c>
      <c r="AF7388" s="13"/>
      <c r="AG7388" s="11" t="s">
        <v>152</v>
      </c>
      <c r="AH7388" s="11" t="s">
        <v>24603</v>
      </c>
      <c r="AJ7388" s="13"/>
      <c r="AK7388" s="13"/>
      <c r="AL7388" s="13"/>
      <c r="AM7388" s="13"/>
      <c r="AN7388" s="13"/>
      <c r="AO7388" s="13"/>
      <c r="AP7388" s="11" t="s">
        <v>26240</v>
      </c>
      <c r="AQ7388" s="11" t="s">
        <v>24604</v>
      </c>
      <c r="AR7388" s="13"/>
      <c r="AS7388" s="13"/>
      <c r="AT7388" s="12" t="b">
        <v>0</v>
      </c>
      <c r="AU7388" s="13"/>
      <c r="AV7388" s="15">
        <v>45910.0</v>
      </c>
      <c r="AW7388" s="13"/>
      <c r="AX7388" s="14" t="s">
        <v>155</v>
      </c>
      <c r="AY7388" s="13"/>
      <c r="AZ7388" s="14">
        <v>330.0</v>
      </c>
      <c r="BA7388" s="13"/>
    </row>
    <row r="7389">
      <c r="A7389" s="11" t="s">
        <v>26244</v>
      </c>
      <c r="B7389" s="11">
        <v>18177.0</v>
      </c>
      <c r="C7389" s="12" t="b">
        <v>1</v>
      </c>
      <c r="D7389" s="12" t="b">
        <v>0</v>
      </c>
      <c r="E7389" s="12" t="b">
        <v>0</v>
      </c>
      <c r="F7389" s="12" t="b">
        <v>0</v>
      </c>
      <c r="G7389" s="12" t="b">
        <v>0</v>
      </c>
      <c r="H7389" s="12" t="b">
        <v>0</v>
      </c>
      <c r="I7389" s="13"/>
      <c r="J7389" s="13"/>
      <c r="K7389" s="12" t="b">
        <v>1</v>
      </c>
      <c r="L7389" s="17">
        <v>46002.0</v>
      </c>
      <c r="M7389" s="11" t="s">
        <v>1047</v>
      </c>
      <c r="N7389" s="11" t="s">
        <v>26245</v>
      </c>
      <c r="O7389" s="11" t="s">
        <v>1455</v>
      </c>
      <c r="P7389" s="11" t="s">
        <v>26180</v>
      </c>
      <c r="Q7389" s="11" t="s">
        <v>16866</v>
      </c>
      <c r="R7389" s="11" t="s">
        <v>1456</v>
      </c>
      <c r="S7389" s="11" t="s">
        <v>1457</v>
      </c>
      <c r="U7389" s="11" t="s">
        <v>15960</v>
      </c>
      <c r="W7389" s="11" t="s">
        <v>26180</v>
      </c>
      <c r="AA7389" s="11" t="s">
        <v>14522</v>
      </c>
      <c r="AB7389" s="13"/>
      <c r="AC7389" s="13"/>
      <c r="AD7389" s="11" t="s">
        <v>1456</v>
      </c>
      <c r="AE7389" s="13"/>
      <c r="AF7389" s="13"/>
      <c r="AG7389" s="11" t="s">
        <v>152</v>
      </c>
      <c r="AH7389" s="11" t="s">
        <v>26181</v>
      </c>
      <c r="AJ7389" s="13"/>
      <c r="AK7389" s="13"/>
      <c r="AL7389" s="13"/>
      <c r="AM7389" s="13"/>
      <c r="AN7389" s="13"/>
      <c r="AO7389" s="13"/>
      <c r="AP7389" s="11" t="s">
        <v>26244</v>
      </c>
      <c r="AR7389" s="13"/>
      <c r="AS7389" s="13"/>
      <c r="AT7389" s="12" t="b">
        <v>1</v>
      </c>
      <c r="AU7389" s="13"/>
      <c r="AV7389" s="17">
        <v>45940.0</v>
      </c>
      <c r="AW7389" s="13"/>
      <c r="AX7389" s="14" t="s">
        <v>155</v>
      </c>
      <c r="AY7389" s="13"/>
      <c r="AZ7389" s="14">
        <v>1066.0</v>
      </c>
      <c r="BA7389" s="13"/>
    </row>
    <row r="7390">
      <c r="A7390" s="11" t="s">
        <v>26246</v>
      </c>
      <c r="B7390" s="11">
        <v>18179.0</v>
      </c>
      <c r="C7390" s="12" t="b">
        <v>1</v>
      </c>
      <c r="D7390" s="12" t="b">
        <v>1</v>
      </c>
      <c r="E7390" s="12" t="b">
        <v>0</v>
      </c>
      <c r="F7390" s="12" t="b">
        <v>0</v>
      </c>
      <c r="G7390" s="12" t="b">
        <v>0</v>
      </c>
      <c r="H7390" s="12" t="b">
        <v>0</v>
      </c>
      <c r="I7390" s="13"/>
      <c r="J7390" s="13"/>
      <c r="K7390" s="12" t="b">
        <v>1</v>
      </c>
      <c r="L7390" s="15">
        <v>45909.0</v>
      </c>
      <c r="M7390" s="11" t="s">
        <v>3870</v>
      </c>
      <c r="N7390" s="11" t="s">
        <v>26247</v>
      </c>
      <c r="O7390" s="11" t="s">
        <v>24974</v>
      </c>
      <c r="P7390" s="11" t="s">
        <v>24550</v>
      </c>
      <c r="Q7390" s="11" t="s">
        <v>162</v>
      </c>
      <c r="R7390" s="11" t="s">
        <v>24975</v>
      </c>
      <c r="T7390" s="13"/>
      <c r="U7390" s="11" t="s">
        <v>22200</v>
      </c>
      <c r="W7390" s="11" t="s">
        <v>24550</v>
      </c>
      <c r="Z7390" s="13"/>
      <c r="AA7390" s="11" t="s">
        <v>151</v>
      </c>
      <c r="AB7390" s="13"/>
      <c r="AC7390" s="13"/>
      <c r="AD7390" s="11" t="s">
        <v>24975</v>
      </c>
      <c r="AF7390" s="13"/>
      <c r="AG7390" s="11" t="s">
        <v>152</v>
      </c>
      <c r="AH7390" s="11" t="s">
        <v>24551</v>
      </c>
      <c r="AJ7390" s="13"/>
      <c r="AK7390" s="13"/>
      <c r="AL7390" s="13"/>
      <c r="AM7390" s="13"/>
      <c r="AN7390" s="13"/>
      <c r="AO7390" s="13"/>
      <c r="AP7390" s="11" t="s">
        <v>26246</v>
      </c>
      <c r="AR7390" s="13"/>
      <c r="AS7390" s="13"/>
      <c r="AT7390" s="12" t="b">
        <v>1</v>
      </c>
      <c r="AU7390" s="13"/>
      <c r="AV7390" s="17">
        <v>45940.0</v>
      </c>
      <c r="AW7390" s="13"/>
      <c r="AX7390" s="14" t="s">
        <v>155</v>
      </c>
      <c r="AY7390" s="13"/>
      <c r="AZ7390" s="14">
        <v>5039.0</v>
      </c>
      <c r="BA7390" s="13"/>
    </row>
    <row r="7391">
      <c r="A7391" s="11" t="s">
        <v>26248</v>
      </c>
      <c r="B7391" s="11">
        <v>18180.0</v>
      </c>
      <c r="C7391" s="12" t="b">
        <v>1</v>
      </c>
      <c r="D7391" s="12" t="b">
        <v>1</v>
      </c>
      <c r="E7391" s="12" t="b">
        <v>0</v>
      </c>
      <c r="F7391" s="12" t="b">
        <v>0</v>
      </c>
      <c r="G7391" s="12" t="b">
        <v>0</v>
      </c>
      <c r="H7391" s="12" t="b">
        <v>0</v>
      </c>
      <c r="I7391" s="13"/>
      <c r="J7391" s="13"/>
      <c r="K7391" s="12" t="b">
        <v>1</v>
      </c>
      <c r="L7391" s="15">
        <v>45909.0</v>
      </c>
      <c r="M7391" s="11" t="s">
        <v>4660</v>
      </c>
      <c r="N7391" s="11" t="s">
        <v>26249</v>
      </c>
      <c r="O7391" s="11" t="s">
        <v>26250</v>
      </c>
      <c r="P7391" s="11" t="s">
        <v>24550</v>
      </c>
      <c r="Q7391" s="11" t="s">
        <v>162</v>
      </c>
      <c r="R7391" s="11" t="s">
        <v>26251</v>
      </c>
      <c r="S7391" s="13"/>
      <c r="T7391" s="13"/>
      <c r="U7391" s="11" t="s">
        <v>23169</v>
      </c>
      <c r="W7391" s="11" t="s">
        <v>24550</v>
      </c>
      <c r="Z7391" s="13"/>
      <c r="AA7391" s="11" t="s">
        <v>151</v>
      </c>
      <c r="AB7391" s="13"/>
      <c r="AC7391" s="13"/>
      <c r="AD7391" s="11" t="s">
        <v>26251</v>
      </c>
      <c r="AE7391" s="13"/>
      <c r="AF7391" s="13"/>
      <c r="AG7391" s="11" t="s">
        <v>152</v>
      </c>
      <c r="AH7391" s="11" t="s">
        <v>24551</v>
      </c>
      <c r="AJ7391" s="13"/>
      <c r="AK7391" s="13"/>
      <c r="AL7391" s="13"/>
      <c r="AM7391" s="13"/>
      <c r="AN7391" s="13"/>
      <c r="AO7391" s="13"/>
      <c r="AP7391" s="11" t="s">
        <v>26248</v>
      </c>
      <c r="AR7391" s="13"/>
      <c r="AS7391" s="13"/>
      <c r="AT7391" s="12" t="b">
        <v>1</v>
      </c>
      <c r="AU7391" s="13"/>
      <c r="AV7391" s="17">
        <v>45940.0</v>
      </c>
      <c r="AW7391" s="13"/>
      <c r="AX7391" s="14" t="s">
        <v>155</v>
      </c>
      <c r="AY7391" s="13"/>
      <c r="AZ7391" s="14">
        <v>5043.0</v>
      </c>
      <c r="BA7391" s="13"/>
    </row>
    <row r="7392">
      <c r="A7392" s="11" t="s">
        <v>26252</v>
      </c>
      <c r="B7392" s="11">
        <v>18181.0</v>
      </c>
      <c r="C7392" s="12" t="b">
        <v>1</v>
      </c>
      <c r="D7392" s="12" t="b">
        <v>1</v>
      </c>
      <c r="E7392" s="12" t="b">
        <v>0</v>
      </c>
      <c r="F7392" s="12" t="b">
        <v>0</v>
      </c>
      <c r="G7392" s="12" t="b">
        <v>0</v>
      </c>
      <c r="H7392" s="12" t="b">
        <v>0</v>
      </c>
      <c r="I7392" s="13"/>
      <c r="J7392" s="13"/>
      <c r="K7392" s="12" t="b">
        <v>1</v>
      </c>
      <c r="L7392" s="15">
        <v>45909.0</v>
      </c>
      <c r="M7392" s="11" t="s">
        <v>4660</v>
      </c>
      <c r="N7392" s="11" t="s">
        <v>26253</v>
      </c>
      <c r="O7392" s="11" t="s">
        <v>26254</v>
      </c>
      <c r="P7392" s="11" t="s">
        <v>24550</v>
      </c>
      <c r="Q7392" s="11" t="s">
        <v>162</v>
      </c>
      <c r="R7392" s="11" t="s">
        <v>26255</v>
      </c>
      <c r="T7392" s="13"/>
      <c r="U7392" s="11" t="s">
        <v>23169</v>
      </c>
      <c r="W7392" s="11" t="s">
        <v>24550</v>
      </c>
      <c r="Z7392" s="13"/>
      <c r="AA7392" s="11" t="s">
        <v>151</v>
      </c>
      <c r="AB7392" s="13"/>
      <c r="AC7392" s="13"/>
      <c r="AD7392" s="11" t="s">
        <v>26255</v>
      </c>
      <c r="AF7392" s="13"/>
      <c r="AG7392" s="11" t="s">
        <v>152</v>
      </c>
      <c r="AH7392" s="11" t="s">
        <v>24551</v>
      </c>
      <c r="AJ7392" s="13"/>
      <c r="AK7392" s="13"/>
      <c r="AL7392" s="13"/>
      <c r="AM7392" s="13"/>
      <c r="AN7392" s="13"/>
      <c r="AO7392" s="13"/>
      <c r="AP7392" s="11" t="s">
        <v>26252</v>
      </c>
      <c r="AR7392" s="13"/>
      <c r="AS7392" s="13"/>
      <c r="AT7392" s="12" t="b">
        <v>1</v>
      </c>
      <c r="AU7392" s="13"/>
      <c r="AV7392" s="17">
        <v>45940.0</v>
      </c>
      <c r="AW7392" s="13"/>
      <c r="AX7392" s="14" t="s">
        <v>155</v>
      </c>
      <c r="AY7392" s="13"/>
      <c r="AZ7392" s="14">
        <v>5041.0</v>
      </c>
      <c r="BA7392" s="13"/>
    </row>
    <row r="7393">
      <c r="A7393" s="11" t="s">
        <v>26256</v>
      </c>
      <c r="B7393" s="11">
        <v>18182.0</v>
      </c>
      <c r="C7393" s="12" t="b">
        <v>1</v>
      </c>
      <c r="D7393" s="12" t="b">
        <v>1</v>
      </c>
      <c r="E7393" s="12" t="b">
        <v>0</v>
      </c>
      <c r="F7393" s="12" t="b">
        <v>0</v>
      </c>
      <c r="G7393" s="12" t="b">
        <v>0</v>
      </c>
      <c r="H7393" s="12" t="b">
        <v>0</v>
      </c>
      <c r="I7393" s="13"/>
      <c r="J7393" s="13"/>
      <c r="K7393" s="12" t="b">
        <v>1</v>
      </c>
      <c r="L7393" s="15">
        <v>45909.0</v>
      </c>
      <c r="M7393" s="11" t="s">
        <v>4660</v>
      </c>
      <c r="N7393" s="11" t="s">
        <v>26257</v>
      </c>
      <c r="O7393" s="11" t="s">
        <v>26258</v>
      </c>
      <c r="P7393" s="11" t="s">
        <v>24550</v>
      </c>
      <c r="Q7393" s="11" t="s">
        <v>162</v>
      </c>
      <c r="R7393" s="11" t="s">
        <v>26259</v>
      </c>
      <c r="T7393" s="13"/>
      <c r="U7393" s="11" t="s">
        <v>23169</v>
      </c>
      <c r="W7393" s="11" t="s">
        <v>24550</v>
      </c>
      <c r="Z7393" s="13"/>
      <c r="AA7393" s="11" t="s">
        <v>151</v>
      </c>
      <c r="AB7393" s="13"/>
      <c r="AC7393" s="13"/>
      <c r="AD7393" s="11" t="s">
        <v>26259</v>
      </c>
      <c r="AF7393" s="13"/>
      <c r="AG7393" s="11" t="s">
        <v>152</v>
      </c>
      <c r="AH7393" s="11" t="s">
        <v>24551</v>
      </c>
      <c r="AJ7393" s="13"/>
      <c r="AK7393" s="13"/>
      <c r="AL7393" s="13"/>
      <c r="AM7393" s="13"/>
      <c r="AN7393" s="13"/>
      <c r="AO7393" s="13"/>
      <c r="AP7393" s="11" t="s">
        <v>26256</v>
      </c>
      <c r="AR7393" s="13"/>
      <c r="AS7393" s="13"/>
      <c r="AT7393" s="12" t="b">
        <v>1</v>
      </c>
      <c r="AU7393" s="13"/>
      <c r="AV7393" s="17">
        <v>45940.0</v>
      </c>
      <c r="AW7393" s="13"/>
      <c r="AX7393" s="14" t="s">
        <v>155</v>
      </c>
      <c r="AY7393" s="13"/>
      <c r="AZ7393" s="14">
        <v>5037.0</v>
      </c>
      <c r="BA7393" s="13"/>
    </row>
    <row r="7394">
      <c r="A7394" s="11" t="s">
        <v>26260</v>
      </c>
      <c r="B7394" s="11">
        <v>18183.0</v>
      </c>
      <c r="C7394" s="12" t="b">
        <v>1</v>
      </c>
      <c r="D7394" s="12" t="b">
        <v>1</v>
      </c>
      <c r="E7394" s="12" t="b">
        <v>0</v>
      </c>
      <c r="F7394" s="12" t="b">
        <v>0</v>
      </c>
      <c r="G7394" s="12" t="b">
        <v>0</v>
      </c>
      <c r="H7394" s="12" t="b">
        <v>0</v>
      </c>
      <c r="I7394" s="13"/>
      <c r="J7394" s="13"/>
      <c r="K7394" s="12" t="b">
        <v>1</v>
      </c>
      <c r="L7394" s="15">
        <v>45909.0</v>
      </c>
      <c r="M7394" s="11" t="s">
        <v>4660</v>
      </c>
      <c r="N7394" s="11" t="s">
        <v>26261</v>
      </c>
      <c r="O7394" s="11" t="s">
        <v>26262</v>
      </c>
      <c r="P7394" s="11" t="s">
        <v>24550</v>
      </c>
      <c r="Q7394" s="11" t="s">
        <v>162</v>
      </c>
      <c r="R7394" s="11" t="s">
        <v>26263</v>
      </c>
      <c r="T7394" s="13"/>
      <c r="U7394" s="11" t="s">
        <v>23169</v>
      </c>
      <c r="W7394" s="11" t="s">
        <v>24550</v>
      </c>
      <c r="Z7394" s="13"/>
      <c r="AA7394" s="11" t="s">
        <v>151</v>
      </c>
      <c r="AB7394" s="13"/>
      <c r="AC7394" s="13"/>
      <c r="AD7394" s="11" t="s">
        <v>26263</v>
      </c>
      <c r="AF7394" s="13"/>
      <c r="AG7394" s="11" t="s">
        <v>152</v>
      </c>
      <c r="AH7394" s="11" t="s">
        <v>24551</v>
      </c>
      <c r="AJ7394" s="13"/>
      <c r="AK7394" s="13"/>
      <c r="AL7394" s="13"/>
      <c r="AM7394" s="13"/>
      <c r="AN7394" s="13"/>
      <c r="AO7394" s="13"/>
      <c r="AP7394" s="11" t="s">
        <v>26260</v>
      </c>
      <c r="AR7394" s="13"/>
      <c r="AS7394" s="13"/>
      <c r="AT7394" s="12" t="b">
        <v>1</v>
      </c>
      <c r="AU7394" s="13"/>
      <c r="AV7394" s="17">
        <v>45940.0</v>
      </c>
      <c r="AW7394" s="13"/>
      <c r="AX7394" s="14" t="s">
        <v>155</v>
      </c>
      <c r="AY7394" s="13"/>
      <c r="AZ7394" s="14">
        <v>5044.0</v>
      </c>
      <c r="BA7394" s="13"/>
    </row>
    <row r="7395">
      <c r="A7395" s="11" t="s">
        <v>26264</v>
      </c>
      <c r="B7395" s="11">
        <v>18187.0</v>
      </c>
      <c r="C7395" s="12" t="b">
        <v>1</v>
      </c>
      <c r="D7395" s="12" t="b">
        <v>0</v>
      </c>
      <c r="E7395" s="12" t="b">
        <v>0</v>
      </c>
      <c r="F7395" s="12" t="b">
        <v>0</v>
      </c>
      <c r="G7395" s="12" t="b">
        <v>0</v>
      </c>
      <c r="H7395" s="12" t="b">
        <v>0</v>
      </c>
      <c r="I7395" s="13"/>
      <c r="J7395" s="13"/>
      <c r="K7395" s="12" t="b">
        <v>1</v>
      </c>
      <c r="L7395" s="14" t="s">
        <v>24688</v>
      </c>
      <c r="M7395" s="11" t="s">
        <v>3870</v>
      </c>
      <c r="N7395" s="11" t="s">
        <v>26265</v>
      </c>
      <c r="O7395" s="11" t="s">
        <v>6829</v>
      </c>
      <c r="P7395" s="11" t="s">
        <v>24691</v>
      </c>
      <c r="Q7395" s="11" t="s">
        <v>162</v>
      </c>
      <c r="R7395" s="11" t="s">
        <v>6830</v>
      </c>
      <c r="S7395" s="11" t="s">
        <v>6831</v>
      </c>
      <c r="T7395" s="13"/>
      <c r="U7395" s="11" t="s">
        <v>22200</v>
      </c>
      <c r="W7395" s="11" t="s">
        <v>24691</v>
      </c>
      <c r="AA7395" s="11" t="s">
        <v>151</v>
      </c>
      <c r="AB7395" s="13"/>
      <c r="AC7395" s="13"/>
      <c r="AD7395" s="11" t="s">
        <v>6830</v>
      </c>
      <c r="AF7395" s="13"/>
      <c r="AG7395" s="11" t="s">
        <v>152</v>
      </c>
      <c r="AH7395" s="11" t="s">
        <v>24694</v>
      </c>
      <c r="AJ7395" s="13"/>
      <c r="AK7395" s="13"/>
      <c r="AL7395" s="13"/>
      <c r="AM7395" s="13"/>
      <c r="AN7395" s="13"/>
      <c r="AO7395" s="13"/>
      <c r="AP7395" s="11" t="s">
        <v>26264</v>
      </c>
      <c r="AR7395" s="13"/>
      <c r="AS7395" s="13"/>
      <c r="AT7395" s="12" t="b">
        <v>1</v>
      </c>
      <c r="AU7395" s="13"/>
      <c r="AV7395" s="17">
        <v>45940.0</v>
      </c>
      <c r="AW7395" s="13"/>
      <c r="AX7395" s="14" t="s">
        <v>155</v>
      </c>
      <c r="AY7395" s="13"/>
      <c r="AZ7395" s="14">
        <v>5017.0</v>
      </c>
      <c r="BA7395" s="13"/>
    </row>
    <row r="7396">
      <c r="A7396" s="11" t="s">
        <v>26266</v>
      </c>
      <c r="B7396" s="11">
        <v>18188.0</v>
      </c>
      <c r="C7396" s="12" t="b">
        <v>1</v>
      </c>
      <c r="D7396" s="12" t="b">
        <v>0</v>
      </c>
      <c r="E7396" s="12" t="b">
        <v>0</v>
      </c>
      <c r="F7396" s="12" t="b">
        <v>0</v>
      </c>
      <c r="G7396" s="12" t="b">
        <v>0</v>
      </c>
      <c r="H7396" s="12" t="b">
        <v>0</v>
      </c>
      <c r="I7396" s="13"/>
      <c r="J7396" s="13"/>
      <c r="K7396" s="12" t="b">
        <v>1</v>
      </c>
      <c r="L7396" s="14" t="s">
        <v>24688</v>
      </c>
      <c r="M7396" s="11" t="s">
        <v>3870</v>
      </c>
      <c r="N7396" s="11" t="s">
        <v>26267</v>
      </c>
      <c r="P7396" s="11" t="s">
        <v>24691</v>
      </c>
      <c r="Q7396" s="11" t="s">
        <v>162</v>
      </c>
      <c r="R7396" s="11" t="s">
        <v>26268</v>
      </c>
      <c r="S7396" s="13"/>
      <c r="T7396" s="13"/>
      <c r="U7396" s="11" t="s">
        <v>22200</v>
      </c>
      <c r="W7396" s="11" t="s">
        <v>24691</v>
      </c>
      <c r="AA7396" s="11" t="s">
        <v>151</v>
      </c>
      <c r="AB7396" s="13"/>
      <c r="AC7396" s="13"/>
      <c r="AD7396" s="11" t="s">
        <v>26268</v>
      </c>
      <c r="AE7396" s="13"/>
      <c r="AF7396" s="13"/>
      <c r="AG7396" s="11" t="s">
        <v>152</v>
      </c>
      <c r="AH7396" s="11" t="s">
        <v>24694</v>
      </c>
      <c r="AJ7396" s="13"/>
      <c r="AK7396" s="13"/>
      <c r="AL7396" s="13"/>
      <c r="AM7396" s="13"/>
      <c r="AN7396" s="13"/>
      <c r="AO7396" s="13"/>
      <c r="AP7396" s="11" t="s">
        <v>26266</v>
      </c>
      <c r="AR7396" s="13"/>
      <c r="AS7396" s="13"/>
      <c r="AT7396" s="12" t="b">
        <v>1</v>
      </c>
      <c r="AU7396" s="13"/>
      <c r="AV7396" s="17">
        <v>45940.0</v>
      </c>
      <c r="AW7396" s="13"/>
      <c r="AX7396" s="14" t="s">
        <v>155</v>
      </c>
      <c r="AY7396" s="13"/>
      <c r="AZ7396" s="14">
        <v>5009.0</v>
      </c>
      <c r="BA7396" s="13"/>
    </row>
    <row r="7397">
      <c r="A7397" s="11" t="s">
        <v>26269</v>
      </c>
      <c r="B7397" s="11">
        <v>18189.0</v>
      </c>
      <c r="C7397" s="12" t="b">
        <v>1</v>
      </c>
      <c r="D7397" s="12" t="b">
        <v>0</v>
      </c>
      <c r="E7397" s="12" t="b">
        <v>0</v>
      </c>
      <c r="F7397" s="12" t="b">
        <v>0</v>
      </c>
      <c r="G7397" s="12" t="b">
        <v>0</v>
      </c>
      <c r="H7397" s="12" t="b">
        <v>0</v>
      </c>
      <c r="I7397" s="13"/>
      <c r="J7397" s="13"/>
      <c r="K7397" s="12" t="b">
        <v>1</v>
      </c>
      <c r="L7397" s="14" t="s">
        <v>24688</v>
      </c>
      <c r="M7397" s="11" t="s">
        <v>3870</v>
      </c>
      <c r="N7397" s="11" t="s">
        <v>26270</v>
      </c>
      <c r="O7397" s="11" t="s">
        <v>26271</v>
      </c>
      <c r="P7397" s="11" t="s">
        <v>24691</v>
      </c>
      <c r="Q7397" s="11" t="s">
        <v>162</v>
      </c>
      <c r="R7397" s="11" t="s">
        <v>26272</v>
      </c>
      <c r="T7397" s="13"/>
      <c r="U7397" s="11" t="s">
        <v>22200</v>
      </c>
      <c r="W7397" s="11" t="s">
        <v>24691</v>
      </c>
      <c r="AA7397" s="11" t="s">
        <v>151</v>
      </c>
      <c r="AB7397" s="13"/>
      <c r="AC7397" s="13"/>
      <c r="AD7397" s="11" t="s">
        <v>26272</v>
      </c>
      <c r="AF7397" s="13"/>
      <c r="AG7397" s="11" t="s">
        <v>152</v>
      </c>
      <c r="AH7397" s="11" t="s">
        <v>24694</v>
      </c>
      <c r="AJ7397" s="13"/>
      <c r="AK7397" s="13"/>
      <c r="AL7397" s="13"/>
      <c r="AM7397" s="13"/>
      <c r="AN7397" s="13"/>
      <c r="AO7397" s="13"/>
      <c r="AP7397" s="11" t="s">
        <v>26269</v>
      </c>
      <c r="AR7397" s="13"/>
      <c r="AS7397" s="13"/>
      <c r="AT7397" s="12" t="b">
        <v>1</v>
      </c>
      <c r="AU7397" s="13"/>
      <c r="AV7397" s="17">
        <v>45940.0</v>
      </c>
      <c r="AW7397" s="13"/>
      <c r="AX7397" s="14" t="s">
        <v>155</v>
      </c>
      <c r="AY7397" s="13"/>
      <c r="AZ7397" s="14">
        <v>5016.0</v>
      </c>
      <c r="BA7397" s="13"/>
    </row>
    <row r="7398">
      <c r="A7398" s="11" t="s">
        <v>26273</v>
      </c>
      <c r="B7398" s="11">
        <v>18192.0</v>
      </c>
      <c r="C7398" s="12" t="b">
        <v>1</v>
      </c>
      <c r="D7398" s="12" t="b">
        <v>1</v>
      </c>
      <c r="E7398" s="12" t="b">
        <v>0</v>
      </c>
      <c r="F7398" s="12" t="b">
        <v>0</v>
      </c>
      <c r="G7398" s="12" t="b">
        <v>0</v>
      </c>
      <c r="H7398" s="12" t="b">
        <v>0</v>
      </c>
      <c r="I7398" s="13"/>
      <c r="J7398" s="13"/>
      <c r="K7398" s="12" t="b">
        <v>1</v>
      </c>
      <c r="L7398" s="14" t="s">
        <v>22979</v>
      </c>
      <c r="M7398" s="11" t="s">
        <v>3870</v>
      </c>
      <c r="N7398" s="11" t="s">
        <v>26274</v>
      </c>
      <c r="O7398" s="11" t="s">
        <v>12405</v>
      </c>
      <c r="P7398" s="11" t="s">
        <v>24842</v>
      </c>
      <c r="Q7398" s="11" t="s">
        <v>162</v>
      </c>
      <c r="R7398" s="11" t="s">
        <v>12406</v>
      </c>
      <c r="U7398" s="11" t="s">
        <v>22200</v>
      </c>
      <c r="W7398" s="11" t="s">
        <v>24842</v>
      </c>
      <c r="AA7398" s="11" t="s">
        <v>151</v>
      </c>
      <c r="AB7398" s="13"/>
      <c r="AC7398" s="13"/>
      <c r="AD7398" s="11" t="s">
        <v>12407</v>
      </c>
      <c r="AG7398" s="11" t="s">
        <v>152</v>
      </c>
      <c r="AH7398" s="11" t="s">
        <v>24843</v>
      </c>
      <c r="AJ7398" s="13"/>
      <c r="AK7398" s="13"/>
      <c r="AL7398" s="13"/>
      <c r="AM7398" s="13"/>
      <c r="AN7398" s="13"/>
      <c r="AO7398" s="13"/>
      <c r="AP7398" s="11" t="s">
        <v>26273</v>
      </c>
      <c r="AR7398" s="13"/>
      <c r="AS7398" s="13"/>
      <c r="AT7398" s="12" t="b">
        <v>1</v>
      </c>
      <c r="AU7398" s="13"/>
      <c r="AV7398" s="17">
        <v>45940.0</v>
      </c>
      <c r="AW7398" s="13"/>
      <c r="AX7398" s="14" t="s">
        <v>155</v>
      </c>
      <c r="AY7398" s="13"/>
      <c r="AZ7398" s="14">
        <v>5175.0</v>
      </c>
      <c r="BA7398" s="13"/>
    </row>
    <row r="7399">
      <c r="A7399" s="11" t="s">
        <v>26275</v>
      </c>
      <c r="B7399" s="11">
        <v>18193.0</v>
      </c>
      <c r="C7399" s="12" t="b">
        <v>1</v>
      </c>
      <c r="D7399" s="12" t="b">
        <v>0</v>
      </c>
      <c r="E7399" s="12" t="b">
        <v>0</v>
      </c>
      <c r="F7399" s="12" t="b">
        <v>0</v>
      </c>
      <c r="G7399" s="12" t="b">
        <v>0</v>
      </c>
      <c r="H7399" s="12" t="b">
        <v>0</v>
      </c>
      <c r="I7399" s="13"/>
      <c r="J7399" s="13"/>
      <c r="K7399" s="12" t="b">
        <v>1</v>
      </c>
      <c r="L7399" s="14" t="s">
        <v>22979</v>
      </c>
      <c r="M7399" s="11" t="s">
        <v>3870</v>
      </c>
      <c r="N7399" s="11" t="s">
        <v>26276</v>
      </c>
      <c r="O7399" s="11" t="s">
        <v>22859</v>
      </c>
      <c r="P7399" s="11" t="s">
        <v>24842</v>
      </c>
      <c r="Q7399" s="11" t="s">
        <v>162</v>
      </c>
      <c r="R7399" s="11" t="s">
        <v>22860</v>
      </c>
      <c r="S7399" s="11" t="s">
        <v>22861</v>
      </c>
      <c r="U7399" s="11" t="s">
        <v>22200</v>
      </c>
      <c r="W7399" s="11" t="s">
        <v>24842</v>
      </c>
      <c r="AA7399" s="11" t="s">
        <v>151</v>
      </c>
      <c r="AB7399" s="13"/>
      <c r="AC7399" s="13"/>
      <c r="AD7399" s="11" t="s">
        <v>22860</v>
      </c>
      <c r="AE7399" s="13"/>
      <c r="AF7399" s="13"/>
      <c r="AG7399" s="11" t="s">
        <v>152</v>
      </c>
      <c r="AH7399" s="11" t="s">
        <v>24843</v>
      </c>
      <c r="AJ7399" s="13"/>
      <c r="AK7399" s="13"/>
      <c r="AL7399" s="13"/>
      <c r="AM7399" s="13"/>
      <c r="AN7399" s="13"/>
      <c r="AO7399" s="13"/>
      <c r="AP7399" s="11" t="s">
        <v>26275</v>
      </c>
      <c r="AR7399" s="13"/>
      <c r="AS7399" s="13"/>
      <c r="AT7399" s="12" t="b">
        <v>1</v>
      </c>
      <c r="AU7399" s="13"/>
      <c r="AV7399" s="17">
        <v>45940.0</v>
      </c>
      <c r="AW7399" s="13"/>
      <c r="AX7399" s="14" t="s">
        <v>155</v>
      </c>
      <c r="AY7399" s="13"/>
      <c r="AZ7399" s="14">
        <v>5169.0</v>
      </c>
      <c r="BA7399" s="13"/>
    </row>
    <row r="7400">
      <c r="A7400" s="11" t="s">
        <v>26277</v>
      </c>
      <c r="B7400" s="11">
        <v>18194.0</v>
      </c>
      <c r="C7400" s="12" t="b">
        <v>1</v>
      </c>
      <c r="D7400" s="12" t="b">
        <v>1</v>
      </c>
      <c r="E7400" s="12" t="b">
        <v>0</v>
      </c>
      <c r="F7400" s="12" t="b">
        <v>0</v>
      </c>
      <c r="G7400" s="12" t="b">
        <v>0</v>
      </c>
      <c r="H7400" s="12" t="b">
        <v>0</v>
      </c>
      <c r="I7400" s="13"/>
      <c r="J7400" s="13"/>
      <c r="K7400" s="12" t="b">
        <v>1</v>
      </c>
      <c r="L7400" s="14" t="s">
        <v>22979</v>
      </c>
      <c r="M7400" s="11" t="s">
        <v>3870</v>
      </c>
      <c r="N7400" s="11" t="s">
        <v>26278</v>
      </c>
      <c r="O7400" s="11" t="s">
        <v>24925</v>
      </c>
      <c r="P7400" s="11" t="s">
        <v>24842</v>
      </c>
      <c r="Q7400" s="11" t="s">
        <v>162</v>
      </c>
      <c r="R7400" s="11" t="s">
        <v>24926</v>
      </c>
      <c r="T7400" s="13"/>
      <c r="U7400" s="11" t="s">
        <v>22200</v>
      </c>
      <c r="W7400" s="11" t="s">
        <v>24842</v>
      </c>
      <c r="AA7400" s="11" t="s">
        <v>151</v>
      </c>
      <c r="AB7400" s="13"/>
      <c r="AC7400" s="13"/>
      <c r="AD7400" s="11" t="s">
        <v>24926</v>
      </c>
      <c r="AF7400" s="13"/>
      <c r="AG7400" s="11" t="s">
        <v>152</v>
      </c>
      <c r="AH7400" s="11" t="s">
        <v>24843</v>
      </c>
      <c r="AJ7400" s="13"/>
      <c r="AK7400" s="13"/>
      <c r="AL7400" s="13"/>
      <c r="AM7400" s="13"/>
      <c r="AN7400" s="13"/>
      <c r="AO7400" s="13"/>
      <c r="AP7400" s="11" t="s">
        <v>26277</v>
      </c>
      <c r="AR7400" s="13"/>
      <c r="AS7400" s="13"/>
      <c r="AT7400" s="12" t="b">
        <v>1</v>
      </c>
      <c r="AU7400" s="13"/>
      <c r="AV7400" s="17">
        <v>45940.0</v>
      </c>
      <c r="AW7400" s="13"/>
      <c r="AX7400" s="14" t="s">
        <v>155</v>
      </c>
      <c r="AY7400" s="13"/>
      <c r="AZ7400" s="14">
        <v>5170.0</v>
      </c>
      <c r="BA7400" s="13"/>
    </row>
    <row r="7401">
      <c r="A7401" s="11" t="s">
        <v>26279</v>
      </c>
      <c r="B7401" s="11">
        <v>18198.0</v>
      </c>
      <c r="C7401" s="12" t="b">
        <v>1</v>
      </c>
      <c r="D7401" s="12" t="b">
        <v>0</v>
      </c>
      <c r="E7401" s="12" t="b">
        <v>0</v>
      </c>
      <c r="F7401" s="12" t="b">
        <v>0</v>
      </c>
      <c r="G7401" s="12" t="b">
        <v>0</v>
      </c>
      <c r="H7401" s="12" t="b">
        <v>0</v>
      </c>
      <c r="I7401" s="13"/>
      <c r="J7401" s="13"/>
      <c r="K7401" s="12" t="b">
        <v>1</v>
      </c>
      <c r="L7401" s="17">
        <v>46002.0</v>
      </c>
      <c r="M7401" s="11" t="s">
        <v>203</v>
      </c>
      <c r="N7401" s="11" t="s">
        <v>26280</v>
      </c>
      <c r="O7401" s="11" t="s">
        <v>21405</v>
      </c>
      <c r="P7401" s="11" t="s">
        <v>26180</v>
      </c>
      <c r="Q7401" s="11" t="s">
        <v>16866</v>
      </c>
      <c r="R7401" s="11" t="s">
        <v>21406</v>
      </c>
      <c r="S7401" s="11" t="s">
        <v>21407</v>
      </c>
      <c r="U7401" s="11" t="s">
        <v>17149</v>
      </c>
      <c r="W7401" s="11" t="s">
        <v>26180</v>
      </c>
      <c r="AA7401" s="11" t="s">
        <v>151</v>
      </c>
      <c r="AB7401" s="13"/>
      <c r="AC7401" s="13"/>
      <c r="AD7401" s="11" t="s">
        <v>21406</v>
      </c>
      <c r="AE7401" s="13"/>
      <c r="AF7401" s="13"/>
      <c r="AG7401" s="11" t="s">
        <v>152</v>
      </c>
      <c r="AH7401" s="11" t="s">
        <v>26181</v>
      </c>
      <c r="AJ7401" s="13"/>
      <c r="AK7401" s="13"/>
      <c r="AL7401" s="13"/>
      <c r="AM7401" s="13"/>
      <c r="AN7401" s="13"/>
      <c r="AO7401" s="13"/>
      <c r="AP7401" s="11" t="s">
        <v>26279</v>
      </c>
      <c r="AR7401" s="13"/>
      <c r="AS7401" s="13"/>
      <c r="AT7401" s="12" t="b">
        <v>1</v>
      </c>
      <c r="AU7401" s="13"/>
      <c r="AV7401" s="17">
        <v>45940.0</v>
      </c>
      <c r="AW7401" s="13"/>
      <c r="AX7401" s="14" t="s">
        <v>155</v>
      </c>
      <c r="AY7401" s="13"/>
      <c r="AZ7401" s="14">
        <v>1063.0</v>
      </c>
      <c r="BA7401" s="13"/>
    </row>
    <row r="7402">
      <c r="A7402" s="11" t="s">
        <v>26281</v>
      </c>
      <c r="B7402" s="11">
        <v>18200.0</v>
      </c>
      <c r="C7402" s="12" t="b">
        <v>1</v>
      </c>
      <c r="D7402" s="12" t="b">
        <v>0</v>
      </c>
      <c r="E7402" s="12" t="b">
        <v>0</v>
      </c>
      <c r="F7402" s="12" t="b">
        <v>0</v>
      </c>
      <c r="G7402" s="12" t="b">
        <v>0</v>
      </c>
      <c r="H7402" s="12" t="b">
        <v>0</v>
      </c>
      <c r="I7402" s="13"/>
      <c r="J7402" s="13"/>
      <c r="K7402" s="12" t="b">
        <v>1</v>
      </c>
      <c r="L7402" s="14" t="s">
        <v>25049</v>
      </c>
      <c r="M7402" s="11" t="s">
        <v>3785</v>
      </c>
      <c r="N7402" s="11" t="s">
        <v>26282</v>
      </c>
      <c r="O7402" s="11" t="s">
        <v>22777</v>
      </c>
      <c r="P7402" s="11" t="s">
        <v>25051</v>
      </c>
      <c r="Q7402" s="11" t="s">
        <v>9926</v>
      </c>
      <c r="R7402" s="11" t="s">
        <v>22778</v>
      </c>
      <c r="S7402" s="11" t="s">
        <v>7979</v>
      </c>
      <c r="U7402" s="11" t="s">
        <v>22657</v>
      </c>
      <c r="W7402" s="11" t="s">
        <v>25051</v>
      </c>
      <c r="AA7402" s="11" t="s">
        <v>16724</v>
      </c>
      <c r="AB7402" s="13"/>
      <c r="AC7402" s="13"/>
      <c r="AD7402" s="11" t="s">
        <v>22778</v>
      </c>
      <c r="AF7402" s="13"/>
      <c r="AG7402" s="11" t="s">
        <v>152</v>
      </c>
      <c r="AH7402" s="11" t="s">
        <v>25052</v>
      </c>
      <c r="AJ7402" s="13"/>
      <c r="AK7402" s="13"/>
      <c r="AL7402" s="13"/>
      <c r="AM7402" s="13"/>
      <c r="AN7402" s="13"/>
      <c r="AO7402" s="13"/>
      <c r="AP7402" s="11" t="s">
        <v>26281</v>
      </c>
      <c r="AR7402" s="13"/>
      <c r="AS7402" s="13"/>
      <c r="AT7402" s="12" t="b">
        <v>1</v>
      </c>
      <c r="AU7402" s="13"/>
      <c r="AV7402" s="17">
        <v>45940.0</v>
      </c>
      <c r="AW7402" s="13"/>
      <c r="AX7402" s="14" t="s">
        <v>155</v>
      </c>
      <c r="AY7402" s="13"/>
      <c r="AZ7402" s="14">
        <v>5238.0</v>
      </c>
      <c r="BA7402" s="13"/>
    </row>
    <row r="7403">
      <c r="A7403" s="11" t="s">
        <v>26283</v>
      </c>
      <c r="B7403" s="11">
        <v>18201.0</v>
      </c>
      <c r="C7403" s="12" t="b">
        <v>1</v>
      </c>
      <c r="D7403" s="12" t="b">
        <v>0</v>
      </c>
      <c r="E7403" s="12" t="b">
        <v>0</v>
      </c>
      <c r="F7403" s="12" t="b">
        <v>0</v>
      </c>
      <c r="G7403" s="12" t="b">
        <v>0</v>
      </c>
      <c r="H7403" s="12" t="b">
        <v>0</v>
      </c>
      <c r="I7403" s="13"/>
      <c r="J7403" s="13"/>
      <c r="K7403" s="12" t="b">
        <v>1</v>
      </c>
      <c r="L7403" s="14" t="s">
        <v>25049</v>
      </c>
      <c r="M7403" s="11" t="s">
        <v>3785</v>
      </c>
      <c r="N7403" s="11" t="s">
        <v>26284</v>
      </c>
      <c r="O7403" s="11" t="s">
        <v>26285</v>
      </c>
      <c r="P7403" s="11" t="s">
        <v>25051</v>
      </c>
      <c r="Q7403" s="11" t="s">
        <v>9926</v>
      </c>
      <c r="R7403" s="11" t="s">
        <v>26286</v>
      </c>
      <c r="S7403" s="11" t="s">
        <v>26287</v>
      </c>
      <c r="T7403" s="11" t="s">
        <v>16868</v>
      </c>
      <c r="U7403" s="11" t="s">
        <v>22657</v>
      </c>
      <c r="W7403" s="11" t="s">
        <v>25051</v>
      </c>
      <c r="AA7403" s="11" t="s">
        <v>215</v>
      </c>
      <c r="AB7403" s="13"/>
      <c r="AC7403" s="13"/>
      <c r="AD7403" s="11" t="s">
        <v>26286</v>
      </c>
      <c r="AE7403" s="13"/>
      <c r="AF7403" s="13"/>
      <c r="AG7403" s="11" t="s">
        <v>152</v>
      </c>
      <c r="AH7403" s="11" t="s">
        <v>25052</v>
      </c>
      <c r="AJ7403" s="13"/>
      <c r="AK7403" s="13"/>
      <c r="AL7403" s="13"/>
      <c r="AM7403" s="13"/>
      <c r="AN7403" s="13"/>
      <c r="AO7403" s="13"/>
      <c r="AP7403" s="11" t="s">
        <v>26283</v>
      </c>
      <c r="AQ7403" s="11" t="s">
        <v>23532</v>
      </c>
      <c r="AR7403" s="13"/>
      <c r="AS7403" s="13"/>
      <c r="AT7403" s="12" t="b">
        <v>1</v>
      </c>
      <c r="AU7403" s="13"/>
      <c r="AV7403" s="17">
        <v>45940.0</v>
      </c>
      <c r="AW7403" s="13"/>
      <c r="AX7403" s="14" t="s">
        <v>155</v>
      </c>
      <c r="AY7403" s="13"/>
      <c r="AZ7403" s="14">
        <v>5237.0</v>
      </c>
      <c r="BA7403" s="13"/>
    </row>
    <row r="7404">
      <c r="A7404" s="11" t="s">
        <v>26288</v>
      </c>
      <c r="B7404" s="11">
        <v>18202.0</v>
      </c>
      <c r="C7404" s="12" t="b">
        <v>1</v>
      </c>
      <c r="D7404" s="12" t="b">
        <v>0</v>
      </c>
      <c r="E7404" s="12" t="b">
        <v>0</v>
      </c>
      <c r="F7404" s="12" t="b">
        <v>0</v>
      </c>
      <c r="G7404" s="12" t="b">
        <v>0</v>
      </c>
      <c r="H7404" s="12" t="b">
        <v>1</v>
      </c>
      <c r="I7404" s="13"/>
      <c r="J7404" s="13"/>
      <c r="K7404" s="12" t="b">
        <v>1</v>
      </c>
      <c r="L7404" s="15">
        <v>45758.0</v>
      </c>
      <c r="M7404" s="11" t="s">
        <v>1805</v>
      </c>
      <c r="N7404" s="11" t="s">
        <v>26289</v>
      </c>
      <c r="O7404" s="11" t="s">
        <v>3811</v>
      </c>
      <c r="P7404" s="11" t="s">
        <v>24600</v>
      </c>
      <c r="Q7404" s="11" t="s">
        <v>972</v>
      </c>
      <c r="R7404" s="11" t="s">
        <v>3812</v>
      </c>
      <c r="S7404" s="11" t="s">
        <v>3813</v>
      </c>
      <c r="T7404" s="11" t="s">
        <v>26290</v>
      </c>
      <c r="W7404" s="11" t="s">
        <v>24600</v>
      </c>
      <c r="Y7404" s="13"/>
      <c r="Z7404" s="13"/>
      <c r="AA7404" s="11" t="s">
        <v>151</v>
      </c>
      <c r="AB7404" s="11" t="s">
        <v>26291</v>
      </c>
      <c r="AC7404" s="13"/>
      <c r="AD7404" s="11" t="s">
        <v>3812</v>
      </c>
      <c r="AE7404" s="13"/>
      <c r="AF7404" s="13"/>
      <c r="AG7404" s="11" t="s">
        <v>152</v>
      </c>
      <c r="AH7404" s="11" t="s">
        <v>24603</v>
      </c>
      <c r="AJ7404" s="13"/>
      <c r="AK7404" s="13"/>
      <c r="AL7404" s="13"/>
      <c r="AM7404" s="13"/>
      <c r="AN7404" s="13"/>
      <c r="AO7404" s="13"/>
      <c r="AP7404" s="11" t="s">
        <v>26288</v>
      </c>
      <c r="AQ7404" s="11" t="s">
        <v>24604</v>
      </c>
      <c r="AR7404" s="13"/>
      <c r="AS7404" s="13"/>
      <c r="AT7404" s="12" t="b">
        <v>1</v>
      </c>
      <c r="AU7404" s="13"/>
      <c r="AV7404" s="14" t="s">
        <v>167</v>
      </c>
      <c r="AW7404" s="13"/>
      <c r="AX7404" s="14" t="s">
        <v>155</v>
      </c>
      <c r="AY7404" s="13"/>
      <c r="AZ7404" s="14">
        <v>8572.0</v>
      </c>
      <c r="BA7404" s="13"/>
    </row>
    <row r="7405">
      <c r="A7405" s="11" t="s">
        <v>26292</v>
      </c>
      <c r="B7405" s="11">
        <v>18203.0</v>
      </c>
      <c r="C7405" s="12" t="b">
        <v>1</v>
      </c>
      <c r="D7405" s="12" t="b">
        <v>0</v>
      </c>
      <c r="E7405" s="12" t="b">
        <v>0</v>
      </c>
      <c r="F7405" s="12" t="b">
        <v>0</v>
      </c>
      <c r="G7405" s="12" t="b">
        <v>0</v>
      </c>
      <c r="H7405" s="12" t="b">
        <v>0</v>
      </c>
      <c r="I7405" s="13"/>
      <c r="J7405" s="13"/>
      <c r="K7405" s="12" t="b">
        <v>1</v>
      </c>
      <c r="L7405" s="15">
        <v>45909.0</v>
      </c>
      <c r="M7405" s="11" t="s">
        <v>1197</v>
      </c>
      <c r="N7405" s="11" t="s">
        <v>26293</v>
      </c>
      <c r="O7405" s="11" t="s">
        <v>23941</v>
      </c>
      <c r="P7405" s="11" t="s">
        <v>25675</v>
      </c>
      <c r="Q7405" s="11" t="s">
        <v>16866</v>
      </c>
      <c r="R7405" s="11" t="s">
        <v>23942</v>
      </c>
      <c r="S7405" s="11" t="s">
        <v>1065</v>
      </c>
      <c r="U7405" s="11" t="s">
        <v>23943</v>
      </c>
      <c r="W7405" s="11" t="s">
        <v>25675</v>
      </c>
      <c r="AA7405" s="11" t="s">
        <v>151</v>
      </c>
      <c r="AB7405" s="13"/>
      <c r="AC7405" s="13"/>
      <c r="AD7405" s="11" t="s">
        <v>23942</v>
      </c>
      <c r="AE7405" s="13"/>
      <c r="AF7405" s="13"/>
      <c r="AG7405" s="11" t="s">
        <v>152</v>
      </c>
      <c r="AH7405" s="11" t="s">
        <v>25676</v>
      </c>
      <c r="AJ7405" s="13"/>
      <c r="AK7405" s="13"/>
      <c r="AL7405" s="13"/>
      <c r="AM7405" s="13"/>
      <c r="AN7405" s="13"/>
      <c r="AO7405" s="13"/>
      <c r="AP7405" s="11" t="s">
        <v>26292</v>
      </c>
      <c r="AR7405" s="13"/>
      <c r="AS7405" s="13"/>
      <c r="AT7405" s="12" t="b">
        <v>1</v>
      </c>
      <c r="AU7405" s="13"/>
      <c r="AV7405" s="17">
        <v>45940.0</v>
      </c>
      <c r="AW7405" s="13"/>
      <c r="AX7405" s="14" t="s">
        <v>155</v>
      </c>
      <c r="AY7405" s="13"/>
      <c r="AZ7405" s="14">
        <v>5216.0</v>
      </c>
      <c r="BA7405" s="13"/>
    </row>
    <row r="7406">
      <c r="A7406" s="11" t="s">
        <v>26294</v>
      </c>
      <c r="B7406" s="11">
        <v>18204.0</v>
      </c>
      <c r="C7406" s="12" t="b">
        <v>1</v>
      </c>
      <c r="D7406" s="12" t="b">
        <v>1</v>
      </c>
      <c r="E7406" s="12" t="b">
        <v>0</v>
      </c>
      <c r="F7406" s="12" t="b">
        <v>0</v>
      </c>
      <c r="G7406" s="12" t="b">
        <v>0</v>
      </c>
      <c r="H7406" s="12" t="b">
        <v>0</v>
      </c>
      <c r="I7406" s="13"/>
      <c r="J7406" s="13"/>
      <c r="K7406" s="12" t="b">
        <v>1</v>
      </c>
      <c r="L7406" s="15">
        <v>45909.0</v>
      </c>
      <c r="M7406" s="11" t="s">
        <v>1197</v>
      </c>
      <c r="N7406" s="11" t="s">
        <v>26295</v>
      </c>
      <c r="O7406" s="11" t="s">
        <v>17218</v>
      </c>
      <c r="P7406" s="11" t="s">
        <v>25675</v>
      </c>
      <c r="Q7406" s="11" t="s">
        <v>16866</v>
      </c>
      <c r="R7406" s="11" t="s">
        <v>17220</v>
      </c>
      <c r="S7406" s="11" t="s">
        <v>17221</v>
      </c>
      <c r="U7406" s="11" t="s">
        <v>23943</v>
      </c>
      <c r="W7406" s="11" t="s">
        <v>25675</v>
      </c>
      <c r="AA7406" s="11" t="s">
        <v>151</v>
      </c>
      <c r="AB7406" s="13"/>
      <c r="AC7406" s="13"/>
      <c r="AD7406" s="11" t="s">
        <v>17220</v>
      </c>
      <c r="AF7406" s="13"/>
      <c r="AG7406" s="11" t="s">
        <v>152</v>
      </c>
      <c r="AH7406" s="11" t="s">
        <v>25676</v>
      </c>
      <c r="AJ7406" s="13"/>
      <c r="AK7406" s="13"/>
      <c r="AL7406" s="13"/>
      <c r="AM7406" s="13"/>
      <c r="AN7406" s="13"/>
      <c r="AO7406" s="13"/>
      <c r="AP7406" s="11" t="s">
        <v>26294</v>
      </c>
      <c r="AR7406" s="13"/>
      <c r="AS7406" s="13"/>
      <c r="AT7406" s="12" t="b">
        <v>1</v>
      </c>
      <c r="AU7406" s="13"/>
      <c r="AV7406" s="17">
        <v>45940.0</v>
      </c>
      <c r="AW7406" s="13"/>
      <c r="AX7406" s="14" t="s">
        <v>155</v>
      </c>
      <c r="AY7406" s="13"/>
      <c r="AZ7406" s="14">
        <v>5221.0</v>
      </c>
      <c r="BA7406" s="13"/>
    </row>
    <row r="7407">
      <c r="A7407" s="11" t="s">
        <v>26296</v>
      </c>
      <c r="B7407" s="11">
        <v>18205.0</v>
      </c>
      <c r="C7407" s="12" t="b">
        <v>1</v>
      </c>
      <c r="D7407" s="12" t="b">
        <v>0</v>
      </c>
      <c r="E7407" s="12" t="b">
        <v>0</v>
      </c>
      <c r="F7407" s="12" t="b">
        <v>0</v>
      </c>
      <c r="G7407" s="12" t="b">
        <v>0</v>
      </c>
      <c r="H7407" s="12" t="b">
        <v>0</v>
      </c>
      <c r="I7407" s="13"/>
      <c r="J7407" s="13"/>
      <c r="K7407" s="12" t="b">
        <v>1</v>
      </c>
      <c r="L7407" s="15">
        <v>45909.0</v>
      </c>
      <c r="M7407" s="11" t="s">
        <v>1197</v>
      </c>
      <c r="N7407" s="11" t="s">
        <v>26297</v>
      </c>
      <c r="P7407" s="11" t="s">
        <v>25675</v>
      </c>
      <c r="Q7407" s="11" t="s">
        <v>16866</v>
      </c>
      <c r="R7407" s="11" t="s">
        <v>26298</v>
      </c>
      <c r="T7407" s="13"/>
      <c r="U7407" s="13"/>
      <c r="V7407" s="13"/>
      <c r="W7407" s="11" t="s">
        <v>25675</v>
      </c>
      <c r="AA7407" s="11" t="s">
        <v>151</v>
      </c>
      <c r="AB7407" s="13"/>
      <c r="AC7407" s="13"/>
      <c r="AD7407" s="11" t="s">
        <v>26299</v>
      </c>
      <c r="AF7407" s="13"/>
      <c r="AG7407" s="11" t="s">
        <v>152</v>
      </c>
      <c r="AH7407" s="11" t="s">
        <v>25676</v>
      </c>
      <c r="AJ7407" s="13"/>
      <c r="AK7407" s="13"/>
      <c r="AL7407" s="13"/>
      <c r="AM7407" s="13"/>
      <c r="AN7407" s="13"/>
      <c r="AO7407" s="13"/>
      <c r="AP7407" s="11" t="s">
        <v>26296</v>
      </c>
      <c r="AR7407" s="13"/>
      <c r="AS7407" s="13"/>
      <c r="AT7407" s="12" t="b">
        <v>1</v>
      </c>
      <c r="AU7407" s="13"/>
      <c r="AV7407" s="17">
        <v>45940.0</v>
      </c>
      <c r="AW7407" s="13"/>
      <c r="AX7407" s="14" t="s">
        <v>155</v>
      </c>
      <c r="AY7407" s="13"/>
      <c r="AZ7407" s="14">
        <v>5214.0</v>
      </c>
      <c r="BA7407" s="13"/>
    </row>
    <row r="7408">
      <c r="A7408" s="11" t="s">
        <v>26300</v>
      </c>
      <c r="B7408" s="11">
        <v>18206.0</v>
      </c>
      <c r="C7408" s="12" t="b">
        <v>1</v>
      </c>
      <c r="D7408" s="12" t="b">
        <v>0</v>
      </c>
      <c r="E7408" s="12" t="b">
        <v>0</v>
      </c>
      <c r="F7408" s="12" t="b">
        <v>0</v>
      </c>
      <c r="G7408" s="12" t="b">
        <v>0</v>
      </c>
      <c r="H7408" s="12" t="b">
        <v>0</v>
      </c>
      <c r="I7408" s="13"/>
      <c r="J7408" s="13"/>
      <c r="K7408" s="12" t="b">
        <v>1</v>
      </c>
      <c r="L7408" s="14" t="s">
        <v>25240</v>
      </c>
      <c r="M7408" s="11" t="s">
        <v>1687</v>
      </c>
      <c r="N7408" s="11" t="s">
        <v>26301</v>
      </c>
      <c r="O7408" s="11" t="s">
        <v>26302</v>
      </c>
      <c r="P7408" s="11" t="s">
        <v>25242</v>
      </c>
      <c r="Q7408" s="11" t="s">
        <v>9926</v>
      </c>
      <c r="R7408" s="11" t="s">
        <v>26303</v>
      </c>
      <c r="S7408" s="11" t="s">
        <v>1232</v>
      </c>
      <c r="T7408" s="11" t="s">
        <v>16868</v>
      </c>
      <c r="U7408" s="11" t="s">
        <v>13848</v>
      </c>
      <c r="W7408" s="11" t="s">
        <v>25242</v>
      </c>
      <c r="AA7408" s="11" t="s">
        <v>215</v>
      </c>
      <c r="AB7408" s="13"/>
      <c r="AC7408" s="13"/>
      <c r="AD7408" s="11" t="s">
        <v>26303</v>
      </c>
      <c r="AE7408" s="13"/>
      <c r="AF7408" s="13"/>
      <c r="AG7408" s="11" t="s">
        <v>152</v>
      </c>
      <c r="AH7408" s="11" t="s">
        <v>25243</v>
      </c>
      <c r="AJ7408" s="13"/>
      <c r="AK7408" s="13"/>
      <c r="AL7408" s="13"/>
      <c r="AM7408" s="13"/>
      <c r="AN7408" s="13"/>
      <c r="AO7408" s="13"/>
      <c r="AP7408" s="11" t="s">
        <v>26300</v>
      </c>
      <c r="AQ7408" s="11" t="s">
        <v>23532</v>
      </c>
      <c r="AR7408" s="13"/>
      <c r="AS7408" s="13"/>
      <c r="AT7408" s="12" t="b">
        <v>0</v>
      </c>
      <c r="AU7408" s="13"/>
      <c r="AV7408" s="15">
        <v>45879.0</v>
      </c>
      <c r="AW7408" s="13"/>
      <c r="AX7408" s="14" t="s">
        <v>155</v>
      </c>
      <c r="AY7408" s="13"/>
      <c r="AZ7408" s="14">
        <v>106.0</v>
      </c>
      <c r="BA7408" s="13"/>
    </row>
    <row r="7409">
      <c r="A7409" s="11" t="s">
        <v>26304</v>
      </c>
      <c r="B7409" s="11">
        <v>18207.0</v>
      </c>
      <c r="C7409" s="12" t="b">
        <v>1</v>
      </c>
      <c r="D7409" s="12" t="b">
        <v>0</v>
      </c>
      <c r="E7409" s="12" t="b">
        <v>0</v>
      </c>
      <c r="F7409" s="12" t="b">
        <v>0</v>
      </c>
      <c r="G7409" s="12" t="b">
        <v>0</v>
      </c>
      <c r="H7409" s="12" t="b">
        <v>0</v>
      </c>
      <c r="I7409" s="13"/>
      <c r="J7409" s="13"/>
      <c r="K7409" s="12" t="b">
        <v>1</v>
      </c>
      <c r="L7409" s="15">
        <v>45698.0</v>
      </c>
      <c r="M7409" s="11" t="s">
        <v>12109</v>
      </c>
      <c r="N7409" s="11" t="s">
        <v>26305</v>
      </c>
      <c r="O7409" s="11" t="s">
        <v>25096</v>
      </c>
      <c r="P7409" s="11" t="s">
        <v>26016</v>
      </c>
      <c r="Q7409" s="11" t="s">
        <v>16866</v>
      </c>
      <c r="R7409" s="11" t="s">
        <v>25097</v>
      </c>
      <c r="S7409" s="11" t="s">
        <v>7979</v>
      </c>
      <c r="T7409" s="11" t="s">
        <v>16868</v>
      </c>
      <c r="U7409" s="11" t="s">
        <v>25019</v>
      </c>
      <c r="W7409" s="11" t="s">
        <v>26016</v>
      </c>
      <c r="AA7409" s="11" t="s">
        <v>215</v>
      </c>
      <c r="AB7409" s="13"/>
      <c r="AC7409" s="13"/>
      <c r="AD7409" s="11" t="s">
        <v>25097</v>
      </c>
      <c r="AF7409" s="13"/>
      <c r="AG7409" s="11" t="s">
        <v>152</v>
      </c>
      <c r="AH7409" s="11" t="s">
        <v>26017</v>
      </c>
      <c r="AJ7409" s="13"/>
      <c r="AK7409" s="13"/>
      <c r="AL7409" s="13"/>
      <c r="AM7409" s="13"/>
      <c r="AN7409" s="13"/>
      <c r="AO7409" s="13"/>
      <c r="AP7409" s="11" t="s">
        <v>26304</v>
      </c>
      <c r="AQ7409" s="11" t="s">
        <v>23532</v>
      </c>
      <c r="AR7409" s="13"/>
      <c r="AS7409" s="13"/>
      <c r="AT7409" s="12" t="b">
        <v>1</v>
      </c>
      <c r="AU7409" s="13"/>
      <c r="AV7409" s="17">
        <v>45940.0</v>
      </c>
      <c r="AW7409" s="13"/>
      <c r="AX7409" s="14" t="s">
        <v>155</v>
      </c>
      <c r="AY7409" s="13"/>
      <c r="AZ7409" s="14">
        <v>5373.0</v>
      </c>
      <c r="BA7409" s="13"/>
    </row>
    <row r="7410">
      <c r="A7410" s="11" t="s">
        <v>26306</v>
      </c>
      <c r="B7410" s="11">
        <v>18208.0</v>
      </c>
      <c r="C7410" s="12" t="b">
        <v>1</v>
      </c>
      <c r="D7410" s="12" t="b">
        <v>0</v>
      </c>
      <c r="E7410" s="12" t="b">
        <v>0</v>
      </c>
      <c r="F7410" s="12" t="b">
        <v>0</v>
      </c>
      <c r="G7410" s="12" t="b">
        <v>0</v>
      </c>
      <c r="H7410" s="12" t="b">
        <v>1</v>
      </c>
      <c r="I7410" s="13"/>
      <c r="J7410" s="13"/>
      <c r="K7410" s="12" t="b">
        <v>1</v>
      </c>
      <c r="L7410" s="15">
        <v>45758.0</v>
      </c>
      <c r="M7410" s="11" t="s">
        <v>1634</v>
      </c>
      <c r="N7410" s="11" t="s">
        <v>26307</v>
      </c>
      <c r="O7410" s="11" t="s">
        <v>11279</v>
      </c>
      <c r="P7410" s="11" t="s">
        <v>24600</v>
      </c>
      <c r="Q7410" s="11" t="s">
        <v>972</v>
      </c>
      <c r="R7410" s="11" t="s">
        <v>11280</v>
      </c>
      <c r="S7410" s="11" t="s">
        <v>11281</v>
      </c>
      <c r="T7410" s="11" t="s">
        <v>26308</v>
      </c>
      <c r="W7410" s="11" t="s">
        <v>24600</v>
      </c>
      <c r="Y7410" s="13"/>
      <c r="Z7410" s="13"/>
      <c r="AA7410" s="11" t="s">
        <v>151</v>
      </c>
      <c r="AB7410" s="11" t="s">
        <v>26309</v>
      </c>
      <c r="AC7410" s="13"/>
      <c r="AD7410" s="11" t="s">
        <v>11280</v>
      </c>
      <c r="AE7410" s="13"/>
      <c r="AF7410" s="13"/>
      <c r="AG7410" s="11" t="s">
        <v>152</v>
      </c>
      <c r="AH7410" s="11" t="s">
        <v>24603</v>
      </c>
      <c r="AJ7410" s="13"/>
      <c r="AK7410" s="13"/>
      <c r="AL7410" s="13"/>
      <c r="AM7410" s="13"/>
      <c r="AN7410" s="13"/>
      <c r="AO7410" s="13"/>
      <c r="AP7410" s="11" t="s">
        <v>26306</v>
      </c>
      <c r="AQ7410" s="11" t="s">
        <v>24604</v>
      </c>
      <c r="AR7410" s="13"/>
      <c r="AS7410" s="13"/>
      <c r="AT7410" s="12" t="b">
        <v>0</v>
      </c>
      <c r="AU7410" s="13"/>
      <c r="AV7410" s="15">
        <v>45910.0</v>
      </c>
      <c r="AW7410" s="13"/>
      <c r="AX7410" s="14" t="s">
        <v>155</v>
      </c>
      <c r="AY7410" s="13"/>
      <c r="AZ7410" s="14">
        <v>331.0</v>
      </c>
      <c r="BA7410" s="13"/>
    </row>
    <row r="7411">
      <c r="A7411" s="11" t="s">
        <v>26310</v>
      </c>
      <c r="B7411" s="11">
        <v>18209.0</v>
      </c>
      <c r="C7411" s="12" t="b">
        <v>1</v>
      </c>
      <c r="D7411" s="12" t="b">
        <v>0</v>
      </c>
      <c r="E7411" s="12" t="b">
        <v>0</v>
      </c>
      <c r="F7411" s="12" t="b">
        <v>0</v>
      </c>
      <c r="G7411" s="12" t="b">
        <v>0</v>
      </c>
      <c r="H7411" s="12" t="b">
        <v>1</v>
      </c>
      <c r="I7411" s="13"/>
      <c r="J7411" s="13"/>
      <c r="K7411" s="12" t="b">
        <v>1</v>
      </c>
      <c r="L7411" s="15">
        <v>45758.0</v>
      </c>
      <c r="M7411" s="11" t="s">
        <v>1634</v>
      </c>
      <c r="N7411" s="11" t="s">
        <v>26311</v>
      </c>
      <c r="O7411" s="11" t="s">
        <v>1636</v>
      </c>
      <c r="P7411" s="11" t="s">
        <v>24600</v>
      </c>
      <c r="Q7411" s="11" t="s">
        <v>972</v>
      </c>
      <c r="R7411" s="11" t="s">
        <v>1637</v>
      </c>
      <c r="S7411" s="11" t="s">
        <v>1638</v>
      </c>
      <c r="T7411" s="11" t="s">
        <v>26312</v>
      </c>
      <c r="W7411" s="11" t="s">
        <v>24600</v>
      </c>
      <c r="Y7411" s="13"/>
      <c r="Z7411" s="13"/>
      <c r="AA7411" s="11" t="s">
        <v>151</v>
      </c>
      <c r="AB7411" s="11" t="s">
        <v>26313</v>
      </c>
      <c r="AC7411" s="13"/>
      <c r="AD7411" s="11" t="s">
        <v>1637</v>
      </c>
      <c r="AE7411" s="13"/>
      <c r="AF7411" s="13"/>
      <c r="AG7411" s="11" t="s">
        <v>152</v>
      </c>
      <c r="AH7411" s="11" t="s">
        <v>24603</v>
      </c>
      <c r="AJ7411" s="13"/>
      <c r="AK7411" s="13"/>
      <c r="AL7411" s="13"/>
      <c r="AM7411" s="13"/>
      <c r="AN7411" s="13"/>
      <c r="AO7411" s="13"/>
      <c r="AP7411" s="11" t="s">
        <v>26310</v>
      </c>
      <c r="AQ7411" s="11" t="s">
        <v>24604</v>
      </c>
      <c r="AR7411" s="13"/>
      <c r="AS7411" s="13"/>
      <c r="AT7411" s="12" t="b">
        <v>0</v>
      </c>
      <c r="AU7411" s="13"/>
      <c r="AV7411" s="15">
        <v>45910.0</v>
      </c>
      <c r="AW7411" s="13"/>
      <c r="AX7411" s="14" t="s">
        <v>155</v>
      </c>
      <c r="AY7411" s="13"/>
      <c r="AZ7411" s="14">
        <v>332.0</v>
      </c>
      <c r="BA7411" s="13"/>
    </row>
    <row r="7412">
      <c r="A7412" s="11" t="s">
        <v>26314</v>
      </c>
      <c r="B7412" s="11">
        <v>18210.0</v>
      </c>
      <c r="C7412" s="12" t="b">
        <v>1</v>
      </c>
      <c r="D7412" s="12" t="b">
        <v>0</v>
      </c>
      <c r="E7412" s="12" t="b">
        <v>0</v>
      </c>
      <c r="F7412" s="12" t="b">
        <v>0</v>
      </c>
      <c r="G7412" s="12" t="b">
        <v>0</v>
      </c>
      <c r="H7412" s="12" t="b">
        <v>0</v>
      </c>
      <c r="I7412" s="13"/>
      <c r="J7412" s="13"/>
      <c r="K7412" s="12" t="b">
        <v>1</v>
      </c>
      <c r="L7412" s="14" t="s">
        <v>26315</v>
      </c>
      <c r="M7412" s="11" t="s">
        <v>15781</v>
      </c>
      <c r="N7412" s="11" t="s">
        <v>26316</v>
      </c>
      <c r="O7412" s="11" t="s">
        <v>26317</v>
      </c>
      <c r="P7412" s="11" t="s">
        <v>26318</v>
      </c>
      <c r="Q7412" s="11" t="s">
        <v>162</v>
      </c>
      <c r="R7412" s="11" t="s">
        <v>26319</v>
      </c>
      <c r="S7412" s="11" t="s">
        <v>26320</v>
      </c>
      <c r="T7412" s="11" t="s">
        <v>16868</v>
      </c>
      <c r="U7412" s="11" t="s">
        <v>26321</v>
      </c>
      <c r="W7412" s="11" t="s">
        <v>26318</v>
      </c>
      <c r="Z7412" s="13"/>
      <c r="AA7412" s="11" t="s">
        <v>151</v>
      </c>
      <c r="AB7412" s="13"/>
      <c r="AC7412" s="13"/>
      <c r="AD7412" s="11" t="s">
        <v>26319</v>
      </c>
      <c r="AF7412" s="13"/>
      <c r="AG7412" s="11" t="s">
        <v>152</v>
      </c>
      <c r="AH7412" s="11" t="s">
        <v>26322</v>
      </c>
      <c r="AJ7412" s="13"/>
      <c r="AK7412" s="13"/>
      <c r="AL7412" s="13"/>
      <c r="AM7412" s="13"/>
      <c r="AN7412" s="13"/>
      <c r="AO7412" s="13"/>
      <c r="AP7412" s="11" t="s">
        <v>26314</v>
      </c>
      <c r="AQ7412" s="11" t="s">
        <v>23532</v>
      </c>
      <c r="AR7412" s="13"/>
      <c r="AS7412" s="13"/>
      <c r="AT7412" s="12" t="b">
        <v>1</v>
      </c>
      <c r="AU7412" s="13"/>
      <c r="AV7412" s="14" t="s">
        <v>167</v>
      </c>
      <c r="AW7412" s="13"/>
      <c r="AX7412" s="14" t="s">
        <v>155</v>
      </c>
      <c r="AY7412" s="13"/>
      <c r="AZ7412" s="14">
        <v>8574.0</v>
      </c>
      <c r="BA7412" s="13"/>
    </row>
    <row r="7413">
      <c r="A7413" s="11" t="s">
        <v>26323</v>
      </c>
      <c r="B7413" s="11">
        <v>18211.0</v>
      </c>
      <c r="C7413" s="12" t="b">
        <v>0</v>
      </c>
      <c r="D7413" s="12" t="b">
        <v>0</v>
      </c>
      <c r="E7413" s="12" t="b">
        <v>0</v>
      </c>
      <c r="F7413" s="12" t="b">
        <v>0</v>
      </c>
      <c r="G7413" s="12" t="b">
        <v>0</v>
      </c>
      <c r="H7413" s="12" t="b">
        <v>0</v>
      </c>
      <c r="I7413" s="13"/>
      <c r="J7413" s="13"/>
      <c r="K7413" s="12" t="b">
        <v>1</v>
      </c>
      <c r="L7413" s="14" t="s">
        <v>25049</v>
      </c>
      <c r="M7413" s="11" t="s">
        <v>15781</v>
      </c>
      <c r="N7413" s="11" t="s">
        <v>26324</v>
      </c>
      <c r="O7413" s="11" t="s">
        <v>26317</v>
      </c>
      <c r="P7413" s="11" t="s">
        <v>25051</v>
      </c>
      <c r="Q7413" s="11" t="s">
        <v>9926</v>
      </c>
      <c r="R7413" s="11" t="s">
        <v>26319</v>
      </c>
      <c r="S7413" s="11" t="s">
        <v>26320</v>
      </c>
      <c r="T7413" s="11" t="s">
        <v>16868</v>
      </c>
      <c r="U7413" s="11" t="s">
        <v>26321</v>
      </c>
      <c r="W7413" s="11" t="s">
        <v>25051</v>
      </c>
      <c r="AA7413" s="11" t="s">
        <v>16724</v>
      </c>
      <c r="AB7413" s="13"/>
      <c r="AC7413" s="13"/>
      <c r="AD7413" s="11" t="s">
        <v>26319</v>
      </c>
      <c r="AF7413" s="13"/>
      <c r="AG7413" s="11" t="s">
        <v>152</v>
      </c>
      <c r="AH7413" s="11" t="s">
        <v>25052</v>
      </c>
      <c r="AJ7413" s="13"/>
      <c r="AK7413" s="13"/>
      <c r="AL7413" s="13"/>
      <c r="AM7413" s="13"/>
      <c r="AN7413" s="13"/>
      <c r="AO7413" s="13"/>
      <c r="AP7413" s="11" t="s">
        <v>26323</v>
      </c>
      <c r="AQ7413" s="11" t="s">
        <v>23532</v>
      </c>
      <c r="AR7413" s="13"/>
      <c r="AS7413" s="13"/>
      <c r="AT7413" s="12" t="b">
        <v>1</v>
      </c>
      <c r="AU7413" s="13"/>
      <c r="AV7413" s="14" t="s">
        <v>167</v>
      </c>
      <c r="AW7413" s="13"/>
      <c r="AX7413" s="14" t="s">
        <v>155</v>
      </c>
      <c r="AY7413" s="13"/>
      <c r="AZ7413" s="14">
        <v>8573.0</v>
      </c>
      <c r="BA7413" s="13"/>
    </row>
    <row r="7414">
      <c r="A7414" s="11" t="s">
        <v>26325</v>
      </c>
      <c r="B7414" s="11">
        <v>18212.0</v>
      </c>
      <c r="C7414" s="12" t="b">
        <v>1</v>
      </c>
      <c r="D7414" s="12" t="b">
        <v>0</v>
      </c>
      <c r="E7414" s="12" t="b">
        <v>0</v>
      </c>
      <c r="F7414" s="12" t="b">
        <v>0</v>
      </c>
      <c r="G7414" s="12" t="b">
        <v>0</v>
      </c>
      <c r="H7414" s="12" t="b">
        <v>1</v>
      </c>
      <c r="I7414" s="13"/>
      <c r="J7414" s="13"/>
      <c r="K7414" s="12" t="b">
        <v>1</v>
      </c>
      <c r="L7414" s="15">
        <v>45758.0</v>
      </c>
      <c r="M7414" s="11" t="s">
        <v>17302</v>
      </c>
      <c r="N7414" s="11" t="s">
        <v>26326</v>
      </c>
      <c r="O7414" s="11" t="s">
        <v>17371</v>
      </c>
      <c r="P7414" s="11" t="s">
        <v>24600</v>
      </c>
      <c r="Q7414" s="11" t="s">
        <v>972</v>
      </c>
      <c r="R7414" s="11" t="s">
        <v>17372</v>
      </c>
      <c r="S7414" s="11" t="s">
        <v>17373</v>
      </c>
      <c r="T7414" s="11" t="s">
        <v>26327</v>
      </c>
      <c r="V7414" s="13"/>
      <c r="W7414" s="11" t="s">
        <v>24600</v>
      </c>
      <c r="Y7414" s="13"/>
      <c r="Z7414" s="13"/>
      <c r="AA7414" s="11" t="s">
        <v>151</v>
      </c>
      <c r="AB7414" s="11" t="s">
        <v>26328</v>
      </c>
      <c r="AC7414" s="13"/>
      <c r="AD7414" s="11" t="s">
        <v>17372</v>
      </c>
      <c r="AF7414" s="13"/>
      <c r="AG7414" s="11" t="s">
        <v>152</v>
      </c>
      <c r="AH7414" s="11" t="s">
        <v>24603</v>
      </c>
      <c r="AJ7414" s="13"/>
      <c r="AK7414" s="13"/>
      <c r="AL7414" s="13"/>
      <c r="AM7414" s="13"/>
      <c r="AN7414" s="13"/>
      <c r="AO7414" s="11" t="s">
        <v>26329</v>
      </c>
      <c r="AP7414" s="11" t="s">
        <v>26325</v>
      </c>
      <c r="AQ7414" s="11" t="s">
        <v>24604</v>
      </c>
      <c r="AR7414" s="13"/>
      <c r="AS7414" s="13"/>
      <c r="AT7414" s="12" t="b">
        <v>1</v>
      </c>
      <c r="AU7414" s="13"/>
      <c r="AV7414" s="15">
        <v>45879.0</v>
      </c>
      <c r="AW7414" s="13"/>
      <c r="AX7414" s="14" t="s">
        <v>155</v>
      </c>
      <c r="AY7414" s="13"/>
      <c r="AZ7414" s="14">
        <v>233.0</v>
      </c>
      <c r="BA7414" s="13"/>
    </row>
    <row r="7415">
      <c r="A7415" s="11" t="s">
        <v>26330</v>
      </c>
      <c r="B7415" s="11">
        <v>18214.0</v>
      </c>
      <c r="C7415" s="12" t="b">
        <v>1</v>
      </c>
      <c r="D7415" s="12" t="b">
        <v>0</v>
      </c>
      <c r="E7415" s="12" t="b">
        <v>0</v>
      </c>
      <c r="F7415" s="12" t="b">
        <v>0</v>
      </c>
      <c r="G7415" s="12" t="b">
        <v>0</v>
      </c>
      <c r="H7415" s="12" t="b">
        <v>0</v>
      </c>
      <c r="I7415" s="13"/>
      <c r="J7415" s="13"/>
      <c r="K7415" s="12" t="b">
        <v>1</v>
      </c>
      <c r="L7415" s="15">
        <v>45698.0</v>
      </c>
      <c r="M7415" s="11" t="s">
        <v>1921</v>
      </c>
      <c r="N7415" s="11" t="s">
        <v>26331</v>
      </c>
      <c r="O7415" s="11" t="s">
        <v>10636</v>
      </c>
      <c r="P7415" s="11" t="s">
        <v>26016</v>
      </c>
      <c r="Q7415" s="11" t="s">
        <v>16866</v>
      </c>
      <c r="R7415" s="11" t="s">
        <v>10564</v>
      </c>
      <c r="S7415" s="11" t="s">
        <v>10638</v>
      </c>
      <c r="T7415" s="11" t="s">
        <v>16868</v>
      </c>
      <c r="V7415" s="13"/>
      <c r="W7415" s="11" t="s">
        <v>26016</v>
      </c>
      <c r="AA7415" s="11" t="s">
        <v>215</v>
      </c>
      <c r="AB7415" s="13"/>
      <c r="AC7415" s="13"/>
      <c r="AD7415" s="11" t="s">
        <v>10564</v>
      </c>
      <c r="AE7415" s="13"/>
      <c r="AF7415" s="13"/>
      <c r="AG7415" s="11" t="s">
        <v>152</v>
      </c>
      <c r="AH7415" s="11" t="s">
        <v>26017</v>
      </c>
      <c r="AJ7415" s="13"/>
      <c r="AK7415" s="13"/>
      <c r="AL7415" s="13"/>
      <c r="AM7415" s="13"/>
      <c r="AN7415" s="13"/>
      <c r="AO7415" s="13"/>
      <c r="AP7415" s="11" t="s">
        <v>26330</v>
      </c>
      <c r="AQ7415" s="11" t="s">
        <v>23532</v>
      </c>
      <c r="AR7415" s="13"/>
      <c r="AS7415" s="13"/>
      <c r="AT7415" s="12" t="b">
        <v>1</v>
      </c>
      <c r="AU7415" s="13"/>
      <c r="AV7415" s="17">
        <v>45940.0</v>
      </c>
      <c r="AW7415" s="13"/>
      <c r="AX7415" s="14" t="s">
        <v>155</v>
      </c>
      <c r="AY7415" s="13"/>
      <c r="AZ7415" s="14">
        <v>5370.0</v>
      </c>
      <c r="BA7415" s="13"/>
    </row>
    <row r="7416">
      <c r="A7416" s="11" t="s">
        <v>26332</v>
      </c>
      <c r="B7416" s="11">
        <v>18215.0</v>
      </c>
      <c r="C7416" s="12" t="b">
        <v>1</v>
      </c>
      <c r="D7416" s="12" t="b">
        <v>0</v>
      </c>
      <c r="E7416" s="12" t="b">
        <v>0</v>
      </c>
      <c r="F7416" s="12" t="b">
        <v>0</v>
      </c>
      <c r="G7416" s="12" t="b">
        <v>0</v>
      </c>
      <c r="H7416" s="12" t="b">
        <v>0</v>
      </c>
      <c r="I7416" s="13"/>
      <c r="J7416" s="13"/>
      <c r="K7416" s="12" t="b">
        <v>1</v>
      </c>
      <c r="L7416" s="14" t="s">
        <v>22979</v>
      </c>
      <c r="M7416" s="11" t="s">
        <v>1921</v>
      </c>
      <c r="N7416" s="11" t="s">
        <v>26333</v>
      </c>
      <c r="O7416" s="11" t="s">
        <v>10624</v>
      </c>
      <c r="P7416" s="11" t="s">
        <v>24842</v>
      </c>
      <c r="Q7416" s="11" t="s">
        <v>162</v>
      </c>
      <c r="R7416" s="11" t="s">
        <v>10625</v>
      </c>
      <c r="S7416" s="11" t="s">
        <v>10562</v>
      </c>
      <c r="T7416" s="11" t="s">
        <v>16868</v>
      </c>
      <c r="U7416" s="11" t="s">
        <v>26190</v>
      </c>
      <c r="W7416" s="11" t="s">
        <v>24842</v>
      </c>
      <c r="AA7416" s="11" t="s">
        <v>151</v>
      </c>
      <c r="AB7416" s="13"/>
      <c r="AC7416" s="13"/>
      <c r="AD7416" s="11" t="s">
        <v>10626</v>
      </c>
      <c r="AF7416" s="13"/>
      <c r="AG7416" s="11" t="s">
        <v>152</v>
      </c>
      <c r="AH7416" s="11" t="s">
        <v>24843</v>
      </c>
      <c r="AJ7416" s="13"/>
      <c r="AK7416" s="13"/>
      <c r="AL7416" s="13"/>
      <c r="AM7416" s="13"/>
      <c r="AN7416" s="13"/>
      <c r="AO7416" s="13"/>
      <c r="AP7416" s="11" t="s">
        <v>26332</v>
      </c>
      <c r="AQ7416" s="11" t="s">
        <v>23532</v>
      </c>
      <c r="AR7416" s="13"/>
      <c r="AS7416" s="13"/>
      <c r="AT7416" s="12" t="b">
        <v>1</v>
      </c>
      <c r="AU7416" s="13"/>
      <c r="AV7416" s="17">
        <v>45940.0</v>
      </c>
      <c r="AW7416" s="13"/>
      <c r="AX7416" s="14" t="s">
        <v>155</v>
      </c>
      <c r="AY7416" s="13"/>
      <c r="AZ7416" s="14">
        <v>5172.0</v>
      </c>
      <c r="BA7416" s="13"/>
    </row>
    <row r="7417">
      <c r="A7417" s="11" t="s">
        <v>26334</v>
      </c>
      <c r="B7417" s="11">
        <v>18216.0</v>
      </c>
      <c r="C7417" s="12" t="b">
        <v>1</v>
      </c>
      <c r="D7417" s="12" t="b">
        <v>0</v>
      </c>
      <c r="E7417" s="12" t="b">
        <v>0</v>
      </c>
      <c r="F7417" s="12" t="b">
        <v>0</v>
      </c>
      <c r="G7417" s="12" t="b">
        <v>0</v>
      </c>
      <c r="H7417" s="12" t="b">
        <v>0</v>
      </c>
      <c r="I7417" s="13"/>
      <c r="J7417" s="13"/>
      <c r="K7417" s="12" t="b">
        <v>1</v>
      </c>
      <c r="L7417" s="14" t="s">
        <v>24688</v>
      </c>
      <c r="M7417" s="11" t="s">
        <v>1921</v>
      </c>
      <c r="N7417" s="11" t="s">
        <v>26335</v>
      </c>
      <c r="O7417" s="11" t="s">
        <v>12025</v>
      </c>
      <c r="P7417" s="11" t="s">
        <v>25733</v>
      </c>
      <c r="Q7417" s="11" t="s">
        <v>16866</v>
      </c>
      <c r="R7417" s="11" t="s">
        <v>12026</v>
      </c>
      <c r="S7417" s="13"/>
      <c r="T7417" s="11" t="s">
        <v>16868</v>
      </c>
      <c r="V7417" s="13"/>
      <c r="W7417" s="11" t="s">
        <v>25733</v>
      </c>
      <c r="AA7417" s="11" t="s">
        <v>14522</v>
      </c>
      <c r="AB7417" s="13"/>
      <c r="AC7417" s="13"/>
      <c r="AD7417" s="11" t="s">
        <v>12026</v>
      </c>
      <c r="AE7417" s="13"/>
      <c r="AF7417" s="13"/>
      <c r="AG7417" s="11" t="s">
        <v>152</v>
      </c>
      <c r="AH7417" s="11" t="s">
        <v>25737</v>
      </c>
      <c r="AJ7417" s="13"/>
      <c r="AK7417" s="13"/>
      <c r="AL7417" s="13"/>
      <c r="AM7417" s="13"/>
      <c r="AN7417" s="13"/>
      <c r="AO7417" s="13"/>
      <c r="AP7417" s="11" t="s">
        <v>26334</v>
      </c>
      <c r="AQ7417" s="11" t="s">
        <v>23532</v>
      </c>
      <c r="AR7417" s="13"/>
      <c r="AS7417" s="13"/>
      <c r="AT7417" s="12" t="b">
        <v>1</v>
      </c>
      <c r="AU7417" s="13"/>
      <c r="AV7417" s="17">
        <v>45940.0</v>
      </c>
      <c r="AW7417" s="13"/>
      <c r="AX7417" s="14" t="s">
        <v>155</v>
      </c>
      <c r="AY7417" s="13"/>
      <c r="AZ7417" s="14">
        <v>5316.0</v>
      </c>
      <c r="BA7417" s="13"/>
    </row>
    <row r="7418">
      <c r="A7418" s="11" t="s">
        <v>26336</v>
      </c>
      <c r="B7418" s="11">
        <v>18217.0</v>
      </c>
      <c r="C7418" s="12" t="b">
        <v>1</v>
      </c>
      <c r="D7418" s="12" t="b">
        <v>0</v>
      </c>
      <c r="E7418" s="12" t="b">
        <v>0</v>
      </c>
      <c r="F7418" s="12" t="b">
        <v>0</v>
      </c>
      <c r="G7418" s="12" t="b">
        <v>0</v>
      </c>
      <c r="H7418" s="12" t="b">
        <v>0</v>
      </c>
      <c r="I7418" s="13"/>
      <c r="J7418" s="13"/>
      <c r="K7418" s="12" t="b">
        <v>1</v>
      </c>
      <c r="L7418" s="14" t="s">
        <v>26315</v>
      </c>
      <c r="M7418" s="11" t="s">
        <v>1921</v>
      </c>
      <c r="N7418" s="11" t="s">
        <v>26337</v>
      </c>
      <c r="O7418" s="11" t="s">
        <v>12025</v>
      </c>
      <c r="P7418" s="11" t="s">
        <v>26318</v>
      </c>
      <c r="Q7418" s="11" t="s">
        <v>162</v>
      </c>
      <c r="R7418" s="11" t="s">
        <v>12026</v>
      </c>
      <c r="S7418" s="13"/>
      <c r="T7418" s="11" t="s">
        <v>16868</v>
      </c>
      <c r="U7418" s="11" t="s">
        <v>26190</v>
      </c>
      <c r="W7418" s="11" t="s">
        <v>26318</v>
      </c>
      <c r="Z7418" s="13"/>
      <c r="AA7418" s="11" t="s">
        <v>151</v>
      </c>
      <c r="AB7418" s="13"/>
      <c r="AC7418" s="13"/>
      <c r="AD7418" s="11" t="s">
        <v>12026</v>
      </c>
      <c r="AE7418" s="13"/>
      <c r="AF7418" s="13"/>
      <c r="AG7418" s="11" t="s">
        <v>152</v>
      </c>
      <c r="AH7418" s="11" t="s">
        <v>26322</v>
      </c>
      <c r="AJ7418" s="13"/>
      <c r="AK7418" s="13"/>
      <c r="AL7418" s="13"/>
      <c r="AM7418" s="13"/>
      <c r="AN7418" s="13"/>
      <c r="AO7418" s="13"/>
      <c r="AP7418" s="11" t="s">
        <v>26336</v>
      </c>
      <c r="AQ7418" s="11" t="s">
        <v>23532</v>
      </c>
      <c r="AR7418" s="13"/>
      <c r="AS7418" s="13"/>
      <c r="AT7418" s="12" t="b">
        <v>1</v>
      </c>
      <c r="AU7418" s="13"/>
      <c r="AV7418" s="17">
        <v>45940.0</v>
      </c>
      <c r="AW7418" s="13"/>
      <c r="AX7418" s="14" t="s">
        <v>155</v>
      </c>
      <c r="AY7418" s="13"/>
      <c r="AZ7418" s="14">
        <v>5379.0</v>
      </c>
      <c r="BA7418" s="13"/>
    </row>
    <row r="7419">
      <c r="A7419" s="11" t="s">
        <v>26338</v>
      </c>
      <c r="B7419" s="11">
        <v>18218.0</v>
      </c>
      <c r="C7419" s="12" t="b">
        <v>1</v>
      </c>
      <c r="D7419" s="12" t="b">
        <v>0</v>
      </c>
      <c r="E7419" s="12" t="b">
        <v>0</v>
      </c>
      <c r="F7419" s="12" t="b">
        <v>0</v>
      </c>
      <c r="G7419" s="12" t="b">
        <v>0</v>
      </c>
      <c r="H7419" s="12" t="b">
        <v>0</v>
      </c>
      <c r="I7419" s="13"/>
      <c r="J7419" s="13"/>
      <c r="K7419" s="12" t="b">
        <v>1</v>
      </c>
      <c r="L7419" s="14" t="s">
        <v>24688</v>
      </c>
      <c r="M7419" s="11" t="s">
        <v>1921</v>
      </c>
      <c r="N7419" s="11" t="s">
        <v>26339</v>
      </c>
      <c r="O7419" s="11" t="s">
        <v>12025</v>
      </c>
      <c r="P7419" s="11" t="s">
        <v>24691</v>
      </c>
      <c r="Q7419" s="11" t="s">
        <v>162</v>
      </c>
      <c r="R7419" s="11" t="s">
        <v>12026</v>
      </c>
      <c r="S7419" s="13"/>
      <c r="T7419" s="11" t="s">
        <v>16868</v>
      </c>
      <c r="U7419" s="11" t="s">
        <v>26190</v>
      </c>
      <c r="W7419" s="11" t="s">
        <v>24691</v>
      </c>
      <c r="AA7419" s="11" t="s">
        <v>151</v>
      </c>
      <c r="AB7419" s="13"/>
      <c r="AC7419" s="13"/>
      <c r="AD7419" s="11" t="s">
        <v>12026</v>
      </c>
      <c r="AE7419" s="13"/>
      <c r="AF7419" s="13"/>
      <c r="AG7419" s="11" t="s">
        <v>152</v>
      </c>
      <c r="AH7419" s="11" t="s">
        <v>24694</v>
      </c>
      <c r="AJ7419" s="13"/>
      <c r="AK7419" s="13"/>
      <c r="AL7419" s="13"/>
      <c r="AM7419" s="13"/>
      <c r="AN7419" s="13"/>
      <c r="AO7419" s="13"/>
      <c r="AP7419" s="11" t="s">
        <v>26338</v>
      </c>
      <c r="AQ7419" s="11" t="s">
        <v>23532</v>
      </c>
      <c r="AR7419" s="13"/>
      <c r="AS7419" s="13"/>
      <c r="AT7419" s="12" t="b">
        <v>1</v>
      </c>
      <c r="AU7419" s="13"/>
      <c r="AV7419" s="17">
        <v>45940.0</v>
      </c>
      <c r="AW7419" s="13"/>
      <c r="AX7419" s="14" t="s">
        <v>155</v>
      </c>
      <c r="AY7419" s="13"/>
      <c r="AZ7419" s="14">
        <v>5011.0</v>
      </c>
      <c r="BA7419" s="13"/>
    </row>
    <row r="7420">
      <c r="A7420" s="11" t="s">
        <v>26340</v>
      </c>
      <c r="B7420" s="11">
        <v>18221.0</v>
      </c>
      <c r="C7420" s="12" t="b">
        <v>1</v>
      </c>
      <c r="D7420" s="12" t="b">
        <v>0</v>
      </c>
      <c r="E7420" s="12" t="b">
        <v>0</v>
      </c>
      <c r="F7420" s="12" t="b">
        <v>0</v>
      </c>
      <c r="G7420" s="12" t="b">
        <v>0</v>
      </c>
      <c r="H7420" s="12" t="b">
        <v>1</v>
      </c>
      <c r="I7420" s="13"/>
      <c r="J7420" s="13"/>
      <c r="K7420" s="12" t="b">
        <v>1</v>
      </c>
      <c r="L7420" s="15">
        <v>45758.0</v>
      </c>
      <c r="M7420" s="11" t="s">
        <v>19798</v>
      </c>
      <c r="N7420" s="11" t="s">
        <v>26341</v>
      </c>
      <c r="O7420" s="11" t="s">
        <v>21083</v>
      </c>
      <c r="P7420" s="11" t="s">
        <v>24600</v>
      </c>
      <c r="Q7420" s="11" t="s">
        <v>972</v>
      </c>
      <c r="R7420" s="11" t="s">
        <v>21084</v>
      </c>
      <c r="S7420" s="11" t="s">
        <v>21085</v>
      </c>
      <c r="T7420" s="11" t="s">
        <v>26342</v>
      </c>
      <c r="V7420" s="13"/>
      <c r="W7420" s="11" t="s">
        <v>24600</v>
      </c>
      <c r="Y7420" s="13"/>
      <c r="Z7420" s="13"/>
      <c r="AA7420" s="11" t="s">
        <v>151</v>
      </c>
      <c r="AB7420" s="11" t="s">
        <v>26343</v>
      </c>
      <c r="AC7420" s="13"/>
      <c r="AD7420" s="11" t="s">
        <v>21084</v>
      </c>
      <c r="AF7420" s="13"/>
      <c r="AG7420" s="11" t="s">
        <v>152</v>
      </c>
      <c r="AH7420" s="11" t="s">
        <v>24603</v>
      </c>
      <c r="AJ7420" s="13"/>
      <c r="AK7420" s="13"/>
      <c r="AL7420" s="13"/>
      <c r="AM7420" s="13"/>
      <c r="AN7420" s="13"/>
      <c r="AO7420" s="13"/>
      <c r="AP7420" s="11" t="s">
        <v>26340</v>
      </c>
      <c r="AQ7420" s="11" t="s">
        <v>24604</v>
      </c>
      <c r="AR7420" s="13"/>
      <c r="AS7420" s="13"/>
      <c r="AT7420" s="12" t="b">
        <v>0</v>
      </c>
      <c r="AU7420" s="13"/>
      <c r="AV7420" s="15">
        <v>45910.0</v>
      </c>
      <c r="AW7420" s="13"/>
      <c r="AX7420" s="14" t="s">
        <v>155</v>
      </c>
      <c r="AY7420" s="13"/>
      <c r="AZ7420" s="14">
        <v>333.0</v>
      </c>
      <c r="BA7420" s="13"/>
    </row>
    <row r="7421">
      <c r="A7421" s="11" t="s">
        <v>26344</v>
      </c>
      <c r="B7421" s="11">
        <v>18225.0</v>
      </c>
      <c r="C7421" s="12" t="b">
        <v>1</v>
      </c>
      <c r="D7421" s="12" t="b">
        <v>0</v>
      </c>
      <c r="E7421" s="12" t="b">
        <v>0</v>
      </c>
      <c r="F7421" s="12" t="b">
        <v>0</v>
      </c>
      <c r="G7421" s="12" t="b">
        <v>0</v>
      </c>
      <c r="H7421" s="12" t="b">
        <v>0</v>
      </c>
      <c r="I7421" s="13"/>
      <c r="J7421" s="13"/>
      <c r="K7421" s="12" t="b">
        <v>1</v>
      </c>
      <c r="L7421" s="14" t="s">
        <v>25049</v>
      </c>
      <c r="M7421" s="11" t="s">
        <v>230</v>
      </c>
      <c r="N7421" s="11" t="s">
        <v>26345</v>
      </c>
      <c r="O7421" s="11" t="s">
        <v>26346</v>
      </c>
      <c r="P7421" s="11" t="s">
        <v>25051</v>
      </c>
      <c r="Q7421" s="11" t="s">
        <v>9926</v>
      </c>
      <c r="R7421" s="11" t="s">
        <v>26347</v>
      </c>
      <c r="S7421" s="11" t="s">
        <v>26348</v>
      </c>
      <c r="U7421" s="11" t="s">
        <v>17121</v>
      </c>
      <c r="W7421" s="11" t="s">
        <v>25051</v>
      </c>
      <c r="AA7421" s="11" t="s">
        <v>215</v>
      </c>
      <c r="AB7421" s="13"/>
      <c r="AC7421" s="13"/>
      <c r="AD7421" s="11" t="s">
        <v>26347</v>
      </c>
      <c r="AE7421" s="13"/>
      <c r="AF7421" s="13"/>
      <c r="AG7421" s="11" t="s">
        <v>152</v>
      </c>
      <c r="AH7421" s="11" t="s">
        <v>25052</v>
      </c>
      <c r="AJ7421" s="13"/>
      <c r="AK7421" s="13"/>
      <c r="AL7421" s="13"/>
      <c r="AM7421" s="13"/>
      <c r="AN7421" s="13"/>
      <c r="AO7421" s="13"/>
      <c r="AP7421" s="11" t="s">
        <v>26344</v>
      </c>
      <c r="AR7421" s="13"/>
      <c r="AS7421" s="13"/>
      <c r="AT7421" s="12" t="b">
        <v>1</v>
      </c>
      <c r="AU7421" s="13"/>
      <c r="AV7421" s="17">
        <v>45940.0</v>
      </c>
      <c r="AW7421" s="13"/>
      <c r="AX7421" s="14" t="s">
        <v>155</v>
      </c>
      <c r="AY7421" s="13"/>
      <c r="AZ7421" s="14">
        <v>5239.0</v>
      </c>
      <c r="BA7421" s="13"/>
    </row>
    <row r="7422">
      <c r="A7422" s="11" t="s">
        <v>26349</v>
      </c>
      <c r="B7422" s="11">
        <v>18230.0</v>
      </c>
      <c r="C7422" s="12" t="b">
        <v>1</v>
      </c>
      <c r="D7422" s="12" t="b">
        <v>0</v>
      </c>
      <c r="E7422" s="12" t="b">
        <v>0</v>
      </c>
      <c r="F7422" s="12" t="b">
        <v>0</v>
      </c>
      <c r="G7422" s="12" t="b">
        <v>0</v>
      </c>
      <c r="H7422" s="12" t="b">
        <v>0</v>
      </c>
      <c r="I7422" s="13"/>
      <c r="J7422" s="13"/>
      <c r="K7422" s="12" t="b">
        <v>1</v>
      </c>
      <c r="L7422" s="14" t="s">
        <v>26140</v>
      </c>
      <c r="M7422" s="11" t="s">
        <v>256</v>
      </c>
      <c r="N7422" s="11" t="s">
        <v>26350</v>
      </c>
      <c r="O7422" s="11" t="s">
        <v>1001</v>
      </c>
      <c r="P7422" s="11" t="s">
        <v>26142</v>
      </c>
      <c r="Q7422" s="11" t="s">
        <v>16380</v>
      </c>
      <c r="R7422" s="11" t="s">
        <v>1002</v>
      </c>
      <c r="S7422" s="11" t="s">
        <v>1003</v>
      </c>
      <c r="U7422" s="11" t="s">
        <v>16976</v>
      </c>
      <c r="W7422" s="11" t="s">
        <v>26142</v>
      </c>
      <c r="AA7422" s="11" t="s">
        <v>151</v>
      </c>
      <c r="AB7422" s="13"/>
      <c r="AC7422" s="13"/>
      <c r="AD7422" s="11" t="s">
        <v>1002</v>
      </c>
      <c r="AE7422" s="13"/>
      <c r="AF7422" s="13"/>
      <c r="AG7422" s="11" t="s">
        <v>152</v>
      </c>
      <c r="AH7422" s="11" t="s">
        <v>26144</v>
      </c>
      <c r="AJ7422" s="13"/>
      <c r="AK7422" s="13"/>
      <c r="AL7422" s="13"/>
      <c r="AM7422" s="13"/>
      <c r="AN7422" s="13"/>
      <c r="AO7422" s="13"/>
      <c r="AP7422" s="11" t="s">
        <v>26349</v>
      </c>
      <c r="AR7422" s="13"/>
      <c r="AS7422" s="13"/>
      <c r="AT7422" s="12" t="b">
        <v>1</v>
      </c>
      <c r="AU7422" s="13"/>
      <c r="AV7422" s="17">
        <v>45940.0</v>
      </c>
      <c r="AW7422" s="13"/>
      <c r="AX7422" s="14" t="s">
        <v>155</v>
      </c>
      <c r="AY7422" s="13"/>
      <c r="AZ7422" s="14">
        <v>5330.0</v>
      </c>
      <c r="BA7422" s="13"/>
    </row>
    <row r="7423">
      <c r="A7423" s="11" t="s">
        <v>26351</v>
      </c>
      <c r="B7423" s="11">
        <v>18231.0</v>
      </c>
      <c r="C7423" s="12" t="b">
        <v>1</v>
      </c>
      <c r="D7423" s="12" t="b">
        <v>1</v>
      </c>
      <c r="E7423" s="12" t="b">
        <v>0</v>
      </c>
      <c r="F7423" s="12" t="b">
        <v>0</v>
      </c>
      <c r="G7423" s="12" t="b">
        <v>0</v>
      </c>
      <c r="H7423" s="12" t="b">
        <v>0</v>
      </c>
      <c r="I7423" s="13"/>
      <c r="J7423" s="13"/>
      <c r="K7423" s="12" t="b">
        <v>1</v>
      </c>
      <c r="L7423" s="14" t="s">
        <v>26140</v>
      </c>
      <c r="M7423" s="11" t="s">
        <v>256</v>
      </c>
      <c r="N7423" s="11" t="s">
        <v>26352</v>
      </c>
      <c r="O7423" s="11" t="s">
        <v>793</v>
      </c>
      <c r="P7423" s="11" t="s">
        <v>26142</v>
      </c>
      <c r="Q7423" s="11" t="s">
        <v>16380</v>
      </c>
      <c r="R7423" s="11" t="s">
        <v>794</v>
      </c>
      <c r="S7423" s="11" t="s">
        <v>795</v>
      </c>
      <c r="U7423" s="11" t="s">
        <v>16976</v>
      </c>
      <c r="W7423" s="11" t="s">
        <v>26142</v>
      </c>
      <c r="AA7423" s="11" t="s">
        <v>16462</v>
      </c>
      <c r="AB7423" s="13"/>
      <c r="AC7423" s="13"/>
      <c r="AD7423" s="11" t="s">
        <v>794</v>
      </c>
      <c r="AE7423" s="13"/>
      <c r="AF7423" s="13"/>
      <c r="AG7423" s="11" t="s">
        <v>152</v>
      </c>
      <c r="AH7423" s="11" t="s">
        <v>26144</v>
      </c>
      <c r="AJ7423" s="13"/>
      <c r="AK7423" s="13"/>
      <c r="AL7423" s="13"/>
      <c r="AM7423" s="13"/>
      <c r="AN7423" s="13"/>
      <c r="AO7423" s="11" t="s">
        <v>26023</v>
      </c>
      <c r="AP7423" s="11" t="s">
        <v>26351</v>
      </c>
      <c r="AR7423" s="13"/>
      <c r="AS7423" s="13"/>
      <c r="AT7423" s="12" t="b">
        <v>0</v>
      </c>
      <c r="AU7423" s="13"/>
      <c r="AV7423" s="15">
        <v>45667.0</v>
      </c>
      <c r="AW7423" s="13"/>
      <c r="AX7423" s="14" t="s">
        <v>155</v>
      </c>
      <c r="AY7423" s="13"/>
      <c r="AZ7423" s="14">
        <v>3.0</v>
      </c>
      <c r="BA7423" s="13"/>
    </row>
    <row r="7424">
      <c r="A7424" s="11" t="s">
        <v>26353</v>
      </c>
      <c r="B7424" s="11">
        <v>18232.0</v>
      </c>
      <c r="C7424" s="12" t="b">
        <v>0</v>
      </c>
      <c r="D7424" s="12" t="b">
        <v>1</v>
      </c>
      <c r="E7424" s="12" t="b">
        <v>0</v>
      </c>
      <c r="F7424" s="12" t="b">
        <v>0</v>
      </c>
      <c r="G7424" s="12" t="b">
        <v>0</v>
      </c>
      <c r="H7424" s="12" t="b">
        <v>0</v>
      </c>
      <c r="I7424" s="13"/>
      <c r="J7424" s="13"/>
      <c r="K7424" s="12" t="b">
        <v>1</v>
      </c>
      <c r="L7424" s="15">
        <v>45698.0</v>
      </c>
      <c r="M7424" s="11" t="s">
        <v>16530</v>
      </c>
      <c r="N7424" s="11" t="s">
        <v>26354</v>
      </c>
      <c r="O7424" s="11" t="s">
        <v>16893</v>
      </c>
      <c r="P7424" s="11" t="s">
        <v>26016</v>
      </c>
      <c r="Q7424" s="11" t="s">
        <v>16866</v>
      </c>
      <c r="R7424" s="11" t="s">
        <v>16895</v>
      </c>
      <c r="S7424" s="11" t="s">
        <v>11318</v>
      </c>
      <c r="T7424" s="11" t="s">
        <v>16868</v>
      </c>
      <c r="U7424" s="11" t="s">
        <v>16958</v>
      </c>
      <c r="W7424" s="11" t="s">
        <v>26016</v>
      </c>
      <c r="AA7424" s="11" t="s">
        <v>16462</v>
      </c>
      <c r="AB7424" s="13"/>
      <c r="AC7424" s="13"/>
      <c r="AD7424" s="11" t="s">
        <v>16895</v>
      </c>
      <c r="AF7424" s="13"/>
      <c r="AG7424" s="11" t="s">
        <v>152</v>
      </c>
      <c r="AH7424" s="11" t="s">
        <v>26017</v>
      </c>
      <c r="AJ7424" s="13"/>
      <c r="AK7424" s="13"/>
      <c r="AL7424" s="13"/>
      <c r="AM7424" s="13"/>
      <c r="AN7424" s="13"/>
      <c r="AO7424" s="11" t="s">
        <v>26023</v>
      </c>
      <c r="AP7424" s="11" t="s">
        <v>26353</v>
      </c>
      <c r="AQ7424" s="11" t="s">
        <v>23532</v>
      </c>
      <c r="AR7424" s="13"/>
      <c r="AS7424" s="13"/>
      <c r="AT7424" s="12" t="b">
        <v>0</v>
      </c>
      <c r="AU7424" s="13"/>
      <c r="AV7424" s="15">
        <v>45726.0</v>
      </c>
      <c r="AW7424" s="13"/>
      <c r="AX7424" s="14" t="s">
        <v>155</v>
      </c>
      <c r="AY7424" s="13"/>
      <c r="AZ7424" s="14">
        <v>77.0</v>
      </c>
      <c r="BA7424" s="13"/>
    </row>
    <row r="7425">
      <c r="A7425" s="11" t="s">
        <v>26355</v>
      </c>
      <c r="B7425" s="11">
        <v>18233.0</v>
      </c>
      <c r="C7425" s="12" t="b">
        <v>1</v>
      </c>
      <c r="D7425" s="12" t="b">
        <v>1</v>
      </c>
      <c r="E7425" s="12" t="b">
        <v>0</v>
      </c>
      <c r="F7425" s="12" t="b">
        <v>0</v>
      </c>
      <c r="G7425" s="12" t="b">
        <v>0</v>
      </c>
      <c r="H7425" s="12" t="b">
        <v>0</v>
      </c>
      <c r="I7425" s="13"/>
      <c r="J7425" s="13"/>
      <c r="K7425" s="12" t="b">
        <v>1</v>
      </c>
      <c r="L7425" s="14" t="s">
        <v>26140</v>
      </c>
      <c r="M7425" s="11" t="s">
        <v>16530</v>
      </c>
      <c r="N7425" s="11" t="s">
        <v>26356</v>
      </c>
      <c r="O7425" s="11" t="s">
        <v>26357</v>
      </c>
      <c r="P7425" s="11" t="s">
        <v>26142</v>
      </c>
      <c r="Q7425" s="11" t="s">
        <v>16380</v>
      </c>
      <c r="R7425" s="11" t="s">
        <v>26358</v>
      </c>
      <c r="S7425" s="11" t="s">
        <v>26359</v>
      </c>
      <c r="U7425" s="11" t="s">
        <v>16958</v>
      </c>
      <c r="W7425" s="11" t="s">
        <v>26142</v>
      </c>
      <c r="AA7425" s="11" t="s">
        <v>16462</v>
      </c>
      <c r="AB7425" s="13"/>
      <c r="AC7425" s="13"/>
      <c r="AD7425" s="11" t="s">
        <v>26358</v>
      </c>
      <c r="AE7425" s="13"/>
      <c r="AF7425" s="13"/>
      <c r="AG7425" s="11" t="s">
        <v>152</v>
      </c>
      <c r="AH7425" s="11" t="s">
        <v>26144</v>
      </c>
      <c r="AJ7425" s="13"/>
      <c r="AK7425" s="13"/>
      <c r="AL7425" s="14">
        <v>5.0</v>
      </c>
      <c r="AM7425" s="13"/>
      <c r="AN7425" s="13"/>
      <c r="AO7425" s="11" t="s">
        <v>26023</v>
      </c>
      <c r="AP7425" s="11" t="s">
        <v>26355</v>
      </c>
      <c r="AR7425" s="13"/>
      <c r="AS7425" s="13"/>
      <c r="AT7425" s="12" t="b">
        <v>0</v>
      </c>
      <c r="AU7425" s="13"/>
      <c r="AV7425" s="15">
        <v>45667.0</v>
      </c>
      <c r="AW7425" s="13"/>
      <c r="AX7425" s="14" t="s">
        <v>155</v>
      </c>
      <c r="AY7425" s="13"/>
      <c r="AZ7425" s="14">
        <v>24.0</v>
      </c>
      <c r="BA7425" s="13"/>
    </row>
    <row r="7426">
      <c r="A7426" s="11" t="s">
        <v>26360</v>
      </c>
      <c r="B7426" s="11">
        <v>18234.0</v>
      </c>
      <c r="C7426" s="12" t="b">
        <v>1</v>
      </c>
      <c r="D7426" s="12" t="b">
        <v>0</v>
      </c>
      <c r="E7426" s="12" t="b">
        <v>0</v>
      </c>
      <c r="F7426" s="12" t="b">
        <v>0</v>
      </c>
      <c r="G7426" s="12" t="b">
        <v>0</v>
      </c>
      <c r="H7426" s="12" t="b">
        <v>1</v>
      </c>
      <c r="I7426" s="13"/>
      <c r="J7426" s="13"/>
      <c r="K7426" s="12" t="b">
        <v>1</v>
      </c>
      <c r="L7426" s="15">
        <v>45758.0</v>
      </c>
      <c r="M7426" s="11" t="s">
        <v>1185</v>
      </c>
      <c r="N7426" s="11" t="s">
        <v>26361</v>
      </c>
      <c r="O7426" s="11" t="s">
        <v>26362</v>
      </c>
      <c r="P7426" s="11" t="s">
        <v>24600</v>
      </c>
      <c r="Q7426" s="11" t="s">
        <v>972</v>
      </c>
      <c r="R7426" s="11" t="s">
        <v>26363</v>
      </c>
      <c r="S7426" s="11" t="s">
        <v>26364</v>
      </c>
      <c r="T7426" s="11" t="s">
        <v>26365</v>
      </c>
      <c r="W7426" s="11" t="s">
        <v>24600</v>
      </c>
      <c r="Y7426" s="13"/>
      <c r="Z7426" s="13"/>
      <c r="AA7426" s="11" t="s">
        <v>151</v>
      </c>
      <c r="AB7426" s="11" t="s">
        <v>26366</v>
      </c>
      <c r="AC7426" s="13"/>
      <c r="AD7426" s="11" t="s">
        <v>26363</v>
      </c>
      <c r="AE7426" s="13"/>
      <c r="AF7426" s="13"/>
      <c r="AG7426" s="11" t="s">
        <v>152</v>
      </c>
      <c r="AH7426" s="11" t="s">
        <v>24603</v>
      </c>
      <c r="AJ7426" s="13"/>
      <c r="AK7426" s="13"/>
      <c r="AL7426" s="13"/>
      <c r="AM7426" s="13"/>
      <c r="AN7426" s="13"/>
      <c r="AO7426" s="13"/>
      <c r="AP7426" s="11" t="s">
        <v>26360</v>
      </c>
      <c r="AQ7426" s="11" t="s">
        <v>24604</v>
      </c>
      <c r="AR7426" s="13"/>
      <c r="AS7426" s="13"/>
      <c r="AT7426" s="12" t="b">
        <v>1</v>
      </c>
      <c r="AU7426" s="13"/>
      <c r="AV7426" s="14" t="s">
        <v>167</v>
      </c>
      <c r="AW7426" s="13"/>
      <c r="AX7426" s="14" t="s">
        <v>155</v>
      </c>
      <c r="AY7426" s="13"/>
      <c r="AZ7426" s="14">
        <v>8575.0</v>
      </c>
      <c r="BA7426" s="13"/>
    </row>
    <row r="7427">
      <c r="A7427" s="11" t="s">
        <v>26367</v>
      </c>
      <c r="B7427" s="11">
        <v>18235.0</v>
      </c>
      <c r="C7427" s="12" t="b">
        <v>1</v>
      </c>
      <c r="D7427" s="12" t="b">
        <v>0</v>
      </c>
      <c r="E7427" s="12" t="b">
        <v>0</v>
      </c>
      <c r="F7427" s="12" t="b">
        <v>0</v>
      </c>
      <c r="G7427" s="12" t="b">
        <v>0</v>
      </c>
      <c r="H7427" s="12" t="b">
        <v>0</v>
      </c>
      <c r="I7427" s="13"/>
      <c r="J7427" s="13"/>
      <c r="K7427" s="12" t="b">
        <v>1</v>
      </c>
      <c r="L7427" s="14" t="s">
        <v>22979</v>
      </c>
      <c r="M7427" s="11" t="s">
        <v>1921</v>
      </c>
      <c r="N7427" s="11" t="s">
        <v>26368</v>
      </c>
      <c r="O7427" s="11" t="s">
        <v>10560</v>
      </c>
      <c r="P7427" s="11" t="s">
        <v>24842</v>
      </c>
      <c r="Q7427" s="11" t="s">
        <v>162</v>
      </c>
      <c r="R7427" s="11" t="s">
        <v>10561</v>
      </c>
      <c r="S7427" s="11" t="s">
        <v>10562</v>
      </c>
      <c r="T7427" s="11" t="s">
        <v>16868</v>
      </c>
      <c r="U7427" s="11" t="s">
        <v>26190</v>
      </c>
      <c r="W7427" s="11" t="s">
        <v>24842</v>
      </c>
      <c r="AA7427" s="11" t="s">
        <v>151</v>
      </c>
      <c r="AB7427" s="13"/>
      <c r="AC7427" s="13"/>
      <c r="AD7427" s="11" t="s">
        <v>10561</v>
      </c>
      <c r="AF7427" s="13"/>
      <c r="AG7427" s="11" t="s">
        <v>152</v>
      </c>
      <c r="AH7427" s="11" t="s">
        <v>24843</v>
      </c>
      <c r="AJ7427" s="13"/>
      <c r="AK7427" s="13"/>
      <c r="AL7427" s="13"/>
      <c r="AM7427" s="13"/>
      <c r="AN7427" s="13"/>
      <c r="AO7427" s="13"/>
      <c r="AP7427" s="11" t="s">
        <v>26367</v>
      </c>
      <c r="AQ7427" s="11" t="s">
        <v>23532</v>
      </c>
      <c r="AR7427" s="13"/>
      <c r="AS7427" s="13"/>
      <c r="AT7427" s="12" t="b">
        <v>1</v>
      </c>
      <c r="AU7427" s="13"/>
      <c r="AV7427" s="17">
        <v>45940.0</v>
      </c>
      <c r="AW7427" s="13"/>
      <c r="AX7427" s="14" t="s">
        <v>155</v>
      </c>
      <c r="AY7427" s="13"/>
      <c r="AZ7427" s="14">
        <v>5166.0</v>
      </c>
      <c r="BA7427" s="13"/>
    </row>
    <row r="7428">
      <c r="A7428" s="11" t="s">
        <v>26369</v>
      </c>
      <c r="B7428" s="11">
        <v>18236.0</v>
      </c>
      <c r="C7428" s="12" t="b">
        <v>1</v>
      </c>
      <c r="D7428" s="12" t="b">
        <v>0</v>
      </c>
      <c r="E7428" s="12" t="b">
        <v>0</v>
      </c>
      <c r="F7428" s="12" t="b">
        <v>0</v>
      </c>
      <c r="G7428" s="12" t="b">
        <v>0</v>
      </c>
      <c r="H7428" s="12" t="b">
        <v>1</v>
      </c>
      <c r="I7428" s="13"/>
      <c r="J7428" s="13"/>
      <c r="K7428" s="12" t="b">
        <v>1</v>
      </c>
      <c r="L7428" s="15">
        <v>45758.0</v>
      </c>
      <c r="M7428" s="11" t="s">
        <v>3474</v>
      </c>
      <c r="N7428" s="11" t="s">
        <v>26370</v>
      </c>
      <c r="O7428" s="11" t="s">
        <v>25248</v>
      </c>
      <c r="P7428" s="11" t="s">
        <v>24600</v>
      </c>
      <c r="Q7428" s="11" t="s">
        <v>972</v>
      </c>
      <c r="R7428" s="11" t="s">
        <v>25249</v>
      </c>
      <c r="S7428" s="11" t="s">
        <v>25250</v>
      </c>
      <c r="T7428" s="11" t="s">
        <v>26371</v>
      </c>
      <c r="W7428" s="11" t="s">
        <v>24600</v>
      </c>
      <c r="Y7428" s="13"/>
      <c r="Z7428" s="13"/>
      <c r="AA7428" s="11" t="s">
        <v>151</v>
      </c>
      <c r="AB7428" s="11" t="s">
        <v>26372</v>
      </c>
      <c r="AC7428" s="13"/>
      <c r="AD7428" s="11" t="s">
        <v>25249</v>
      </c>
      <c r="AE7428" s="13"/>
      <c r="AF7428" s="13"/>
      <c r="AG7428" s="11" t="s">
        <v>152</v>
      </c>
      <c r="AH7428" s="11" t="s">
        <v>24603</v>
      </c>
      <c r="AJ7428" s="13"/>
      <c r="AK7428" s="13"/>
      <c r="AL7428" s="13"/>
      <c r="AM7428" s="13"/>
      <c r="AN7428" s="13"/>
      <c r="AO7428" s="13"/>
      <c r="AP7428" s="11" t="s">
        <v>26369</v>
      </c>
      <c r="AQ7428" s="11" t="s">
        <v>24604</v>
      </c>
      <c r="AR7428" s="13"/>
      <c r="AS7428" s="13"/>
      <c r="AT7428" s="12" t="b">
        <v>0</v>
      </c>
      <c r="AU7428" s="13"/>
      <c r="AV7428" s="15">
        <v>45910.0</v>
      </c>
      <c r="AW7428" s="13"/>
      <c r="AX7428" s="14" t="s">
        <v>155</v>
      </c>
      <c r="AY7428" s="13"/>
      <c r="AZ7428" s="14">
        <v>334.0</v>
      </c>
      <c r="BA7428" s="13"/>
    </row>
    <row r="7429">
      <c r="A7429" s="11" t="s">
        <v>26373</v>
      </c>
      <c r="B7429" s="11">
        <v>18237.0</v>
      </c>
      <c r="C7429" s="12" t="b">
        <v>1</v>
      </c>
      <c r="D7429" s="12" t="b">
        <v>0</v>
      </c>
      <c r="E7429" s="12" t="b">
        <v>0</v>
      </c>
      <c r="F7429" s="12" t="b">
        <v>0</v>
      </c>
      <c r="G7429" s="12" t="b">
        <v>0</v>
      </c>
      <c r="H7429" s="12" t="b">
        <v>1</v>
      </c>
      <c r="I7429" s="13"/>
      <c r="J7429" s="13"/>
      <c r="K7429" s="12" t="b">
        <v>1</v>
      </c>
      <c r="L7429" s="15">
        <v>45758.0</v>
      </c>
      <c r="M7429" s="11" t="s">
        <v>3474</v>
      </c>
      <c r="N7429" s="11" t="s">
        <v>26374</v>
      </c>
      <c r="O7429" s="11" t="s">
        <v>17093</v>
      </c>
      <c r="P7429" s="11" t="s">
        <v>24600</v>
      </c>
      <c r="Q7429" s="11" t="s">
        <v>972</v>
      </c>
      <c r="R7429" s="11" t="s">
        <v>17096</v>
      </c>
      <c r="S7429" s="11" t="s">
        <v>17097</v>
      </c>
      <c r="T7429" s="11" t="s">
        <v>26375</v>
      </c>
      <c r="W7429" s="11" t="s">
        <v>24600</v>
      </c>
      <c r="Y7429" s="13"/>
      <c r="Z7429" s="13"/>
      <c r="AA7429" s="11" t="s">
        <v>151</v>
      </c>
      <c r="AB7429" s="11" t="s">
        <v>26376</v>
      </c>
      <c r="AC7429" s="13"/>
      <c r="AD7429" s="11" t="s">
        <v>17096</v>
      </c>
      <c r="AF7429" s="13"/>
      <c r="AG7429" s="11" t="s">
        <v>152</v>
      </c>
      <c r="AH7429" s="11" t="s">
        <v>24603</v>
      </c>
      <c r="AJ7429" s="13"/>
      <c r="AK7429" s="13"/>
      <c r="AL7429" s="13"/>
      <c r="AM7429" s="13"/>
      <c r="AN7429" s="13"/>
      <c r="AO7429" s="13"/>
      <c r="AP7429" s="11" t="s">
        <v>26373</v>
      </c>
      <c r="AQ7429" s="11" t="s">
        <v>24604</v>
      </c>
      <c r="AR7429" s="13"/>
      <c r="AS7429" s="13"/>
      <c r="AT7429" s="12" t="b">
        <v>0</v>
      </c>
      <c r="AU7429" s="13"/>
      <c r="AV7429" s="15">
        <v>45910.0</v>
      </c>
      <c r="AW7429" s="13"/>
      <c r="AX7429" s="14" t="s">
        <v>155</v>
      </c>
      <c r="AY7429" s="13"/>
      <c r="AZ7429" s="14">
        <v>335.0</v>
      </c>
      <c r="BA7429" s="13"/>
    </row>
    <row r="7430">
      <c r="A7430" s="11" t="s">
        <v>26377</v>
      </c>
      <c r="B7430" s="11">
        <v>18239.0</v>
      </c>
      <c r="C7430" s="12" t="b">
        <v>1</v>
      </c>
      <c r="D7430" s="12" t="b">
        <v>1</v>
      </c>
      <c r="E7430" s="12" t="b">
        <v>0</v>
      </c>
      <c r="F7430" s="12" t="b">
        <v>0</v>
      </c>
      <c r="G7430" s="12" t="b">
        <v>0</v>
      </c>
      <c r="H7430" s="12" t="b">
        <v>0</v>
      </c>
      <c r="I7430" s="13"/>
      <c r="J7430" s="13"/>
      <c r="K7430" s="12" t="b">
        <v>1</v>
      </c>
      <c r="L7430" s="14" t="s">
        <v>25049</v>
      </c>
      <c r="M7430" s="11" t="s">
        <v>643</v>
      </c>
      <c r="N7430" s="11" t="s">
        <v>26378</v>
      </c>
      <c r="O7430" s="11" t="s">
        <v>15453</v>
      </c>
      <c r="P7430" s="11" t="s">
        <v>25051</v>
      </c>
      <c r="Q7430" s="11" t="s">
        <v>9926</v>
      </c>
      <c r="R7430" s="11" t="s">
        <v>15454</v>
      </c>
      <c r="S7430" s="11" t="s">
        <v>15455</v>
      </c>
      <c r="T7430" s="11" t="s">
        <v>16868</v>
      </c>
      <c r="U7430" s="11" t="s">
        <v>16609</v>
      </c>
      <c r="W7430" s="11" t="s">
        <v>25051</v>
      </c>
      <c r="AA7430" s="11" t="s">
        <v>151</v>
      </c>
      <c r="AB7430" s="13"/>
      <c r="AC7430" s="13"/>
      <c r="AD7430" s="11" t="s">
        <v>15454</v>
      </c>
      <c r="AF7430" s="13"/>
      <c r="AG7430" s="11" t="s">
        <v>152</v>
      </c>
      <c r="AH7430" s="11" t="s">
        <v>25052</v>
      </c>
      <c r="AJ7430" s="13"/>
      <c r="AK7430" s="13"/>
      <c r="AL7430" s="14">
        <v>5.0</v>
      </c>
      <c r="AM7430" s="13"/>
      <c r="AN7430" s="13"/>
      <c r="AO7430" s="13"/>
      <c r="AP7430" s="11" t="s">
        <v>26377</v>
      </c>
      <c r="AQ7430" s="11" t="s">
        <v>23532</v>
      </c>
      <c r="AR7430" s="13"/>
      <c r="AS7430" s="13"/>
      <c r="AT7430" s="12" t="b">
        <v>1</v>
      </c>
      <c r="AU7430" s="13"/>
      <c r="AV7430" s="17">
        <v>45940.0</v>
      </c>
      <c r="AW7430" s="13"/>
      <c r="AX7430" s="14" t="s">
        <v>155</v>
      </c>
      <c r="AY7430" s="13"/>
      <c r="AZ7430" s="14">
        <v>5240.0</v>
      </c>
      <c r="BA7430" s="13"/>
    </row>
    <row r="7431">
      <c r="A7431" s="11" t="s">
        <v>26379</v>
      </c>
      <c r="B7431" s="11">
        <v>18240.0</v>
      </c>
      <c r="C7431" s="12" t="b">
        <v>1</v>
      </c>
      <c r="D7431" s="12" t="b">
        <v>1</v>
      </c>
      <c r="E7431" s="12" t="b">
        <v>0</v>
      </c>
      <c r="F7431" s="12" t="b">
        <v>0</v>
      </c>
      <c r="G7431" s="12" t="b">
        <v>0</v>
      </c>
      <c r="H7431" s="12" t="b">
        <v>0</v>
      </c>
      <c r="I7431" s="13"/>
      <c r="J7431" s="13"/>
      <c r="K7431" s="12" t="b">
        <v>1</v>
      </c>
      <c r="L7431" s="14" t="s">
        <v>24688</v>
      </c>
      <c r="M7431" s="11" t="s">
        <v>17302</v>
      </c>
      <c r="N7431" s="11" t="s">
        <v>26380</v>
      </c>
      <c r="O7431" s="11" t="s">
        <v>17371</v>
      </c>
      <c r="P7431" s="11" t="s">
        <v>25733</v>
      </c>
      <c r="Q7431" s="11" t="s">
        <v>16866</v>
      </c>
      <c r="R7431" s="11" t="s">
        <v>17372</v>
      </c>
      <c r="S7431" s="11" t="s">
        <v>17373</v>
      </c>
      <c r="T7431" s="11" t="s">
        <v>16868</v>
      </c>
      <c r="V7431" s="13"/>
      <c r="W7431" s="11" t="s">
        <v>25733</v>
      </c>
      <c r="AA7431" s="11" t="s">
        <v>151</v>
      </c>
      <c r="AB7431" s="13"/>
      <c r="AC7431" s="13"/>
      <c r="AD7431" s="11" t="s">
        <v>17372</v>
      </c>
      <c r="AF7431" s="13"/>
      <c r="AG7431" s="11" t="s">
        <v>152</v>
      </c>
      <c r="AH7431" s="11" t="s">
        <v>25737</v>
      </c>
      <c r="AJ7431" s="13"/>
      <c r="AK7431" s="13"/>
      <c r="AL7431" s="13"/>
      <c r="AM7431" s="13"/>
      <c r="AN7431" s="13"/>
      <c r="AO7431" s="11" t="s">
        <v>26023</v>
      </c>
      <c r="AP7431" s="11" t="s">
        <v>26379</v>
      </c>
      <c r="AQ7431" s="11" t="s">
        <v>23532</v>
      </c>
      <c r="AR7431" s="13"/>
      <c r="AS7431" s="13"/>
      <c r="AT7431" s="12" t="b">
        <v>1</v>
      </c>
      <c r="AU7431" s="13"/>
      <c r="AV7431" s="15">
        <v>45879.0</v>
      </c>
      <c r="AW7431" s="13"/>
      <c r="AX7431" s="14" t="s">
        <v>155</v>
      </c>
      <c r="AY7431" s="13"/>
      <c r="AZ7431" s="14">
        <v>223.0</v>
      </c>
      <c r="BA7431" s="13"/>
    </row>
    <row r="7432">
      <c r="A7432" s="11" t="s">
        <v>26381</v>
      </c>
      <c r="B7432" s="11">
        <v>18241.0</v>
      </c>
      <c r="C7432" s="12" t="b">
        <v>1</v>
      </c>
      <c r="D7432" s="12" t="b">
        <v>1</v>
      </c>
      <c r="E7432" s="12" t="b">
        <v>0</v>
      </c>
      <c r="F7432" s="12" t="b">
        <v>0</v>
      </c>
      <c r="G7432" s="12" t="b">
        <v>0</v>
      </c>
      <c r="H7432" s="12" t="b">
        <v>0</v>
      </c>
      <c r="I7432" s="13"/>
      <c r="J7432" s="13"/>
      <c r="K7432" s="12" t="b">
        <v>1</v>
      </c>
      <c r="L7432" s="14" t="s">
        <v>25591</v>
      </c>
      <c r="M7432" s="11" t="s">
        <v>17302</v>
      </c>
      <c r="N7432" s="11" t="s">
        <v>26382</v>
      </c>
      <c r="O7432" s="11" t="s">
        <v>17371</v>
      </c>
      <c r="P7432" s="11" t="s">
        <v>25593</v>
      </c>
      <c r="Q7432" s="11" t="s">
        <v>16866</v>
      </c>
      <c r="R7432" s="11" t="s">
        <v>17372</v>
      </c>
      <c r="S7432" s="11" t="s">
        <v>17373</v>
      </c>
      <c r="T7432" s="11" t="s">
        <v>16868</v>
      </c>
      <c r="V7432" s="13"/>
      <c r="W7432" s="11" t="s">
        <v>25593</v>
      </c>
      <c r="AA7432" s="11" t="s">
        <v>16462</v>
      </c>
      <c r="AB7432" s="13"/>
      <c r="AC7432" s="13"/>
      <c r="AD7432" s="11" t="s">
        <v>17372</v>
      </c>
      <c r="AF7432" s="13"/>
      <c r="AG7432" s="11" t="s">
        <v>152</v>
      </c>
      <c r="AH7432" s="11" t="s">
        <v>25594</v>
      </c>
      <c r="AJ7432" s="13"/>
      <c r="AK7432" s="13"/>
      <c r="AL7432" s="13"/>
      <c r="AM7432" s="13"/>
      <c r="AN7432" s="13"/>
      <c r="AO7432" s="11" t="s">
        <v>26023</v>
      </c>
      <c r="AP7432" s="11" t="s">
        <v>26381</v>
      </c>
      <c r="AQ7432" s="11" t="s">
        <v>23532</v>
      </c>
      <c r="AR7432" s="13"/>
      <c r="AS7432" s="13"/>
      <c r="AT7432" s="12" t="b">
        <v>0</v>
      </c>
      <c r="AU7432" s="13"/>
      <c r="AV7432" s="15">
        <v>45698.0</v>
      </c>
      <c r="AW7432" s="13"/>
      <c r="AX7432" s="14" t="s">
        <v>155</v>
      </c>
      <c r="AY7432" s="13"/>
      <c r="AZ7432" s="14">
        <v>32.0</v>
      </c>
      <c r="BA7432" s="13"/>
    </row>
    <row r="7433">
      <c r="A7433" s="11" t="s">
        <v>26383</v>
      </c>
      <c r="B7433" s="11">
        <v>18242.0</v>
      </c>
      <c r="C7433" s="12" t="b">
        <v>1</v>
      </c>
      <c r="D7433" s="12" t="b">
        <v>0</v>
      </c>
      <c r="E7433" s="12" t="b">
        <v>0</v>
      </c>
      <c r="F7433" s="12" t="b">
        <v>0</v>
      </c>
      <c r="G7433" s="12" t="b">
        <v>0</v>
      </c>
      <c r="H7433" s="12" t="b">
        <v>0</v>
      </c>
      <c r="I7433" s="13"/>
      <c r="J7433" s="13"/>
      <c r="K7433" s="12" t="b">
        <v>1</v>
      </c>
      <c r="L7433" s="17">
        <v>46002.0</v>
      </c>
      <c r="M7433" s="11" t="s">
        <v>17302</v>
      </c>
      <c r="N7433" s="11" t="s">
        <v>26384</v>
      </c>
      <c r="O7433" s="11" t="s">
        <v>17371</v>
      </c>
      <c r="P7433" s="11" t="s">
        <v>26180</v>
      </c>
      <c r="Q7433" s="11" t="s">
        <v>16866</v>
      </c>
      <c r="R7433" s="11" t="s">
        <v>17372</v>
      </c>
      <c r="S7433" s="11" t="s">
        <v>17373</v>
      </c>
      <c r="T7433" s="11" t="s">
        <v>16868</v>
      </c>
      <c r="V7433" s="13"/>
      <c r="W7433" s="11" t="s">
        <v>26180</v>
      </c>
      <c r="AA7433" s="11" t="s">
        <v>151</v>
      </c>
      <c r="AB7433" s="13"/>
      <c r="AC7433" s="13"/>
      <c r="AD7433" s="11" t="s">
        <v>17372</v>
      </c>
      <c r="AF7433" s="13"/>
      <c r="AG7433" s="11" t="s">
        <v>152</v>
      </c>
      <c r="AH7433" s="11" t="s">
        <v>26181</v>
      </c>
      <c r="AJ7433" s="13"/>
      <c r="AK7433" s="13"/>
      <c r="AL7433" s="13"/>
      <c r="AM7433" s="13"/>
      <c r="AN7433" s="13"/>
      <c r="AO7433" s="11" t="s">
        <v>26023</v>
      </c>
      <c r="AP7433" s="11" t="s">
        <v>26383</v>
      </c>
      <c r="AQ7433" s="11" t="s">
        <v>23532</v>
      </c>
      <c r="AR7433" s="13"/>
      <c r="AS7433" s="13"/>
      <c r="AT7433" s="12" t="b">
        <v>1</v>
      </c>
      <c r="AU7433" s="13"/>
      <c r="AV7433" s="15">
        <v>45879.0</v>
      </c>
      <c r="AW7433" s="13"/>
      <c r="AX7433" s="14" t="s">
        <v>155</v>
      </c>
      <c r="AY7433" s="13"/>
      <c r="AZ7433" s="14">
        <v>227.0</v>
      </c>
      <c r="BA7433" s="13"/>
    </row>
    <row r="7434">
      <c r="A7434" s="11" t="s">
        <v>26385</v>
      </c>
      <c r="B7434" s="11">
        <v>18243.0</v>
      </c>
      <c r="C7434" s="12" t="b">
        <v>1</v>
      </c>
      <c r="D7434" s="12" t="b">
        <v>0</v>
      </c>
      <c r="E7434" s="12" t="b">
        <v>0</v>
      </c>
      <c r="F7434" s="12" t="b">
        <v>0</v>
      </c>
      <c r="G7434" s="12" t="b">
        <v>0</v>
      </c>
      <c r="H7434" s="12" t="b">
        <v>0</v>
      </c>
      <c r="I7434" s="13"/>
      <c r="J7434" s="13"/>
      <c r="K7434" s="12" t="b">
        <v>1</v>
      </c>
      <c r="L7434" s="14" t="s">
        <v>23013</v>
      </c>
      <c r="M7434" s="11" t="s">
        <v>17302</v>
      </c>
      <c r="N7434" s="11" t="s">
        <v>26386</v>
      </c>
      <c r="O7434" s="11" t="s">
        <v>17371</v>
      </c>
      <c r="P7434" s="11" t="s">
        <v>25741</v>
      </c>
      <c r="Q7434" s="11" t="s">
        <v>16866</v>
      </c>
      <c r="R7434" s="11" t="s">
        <v>17372</v>
      </c>
      <c r="S7434" s="11" t="s">
        <v>17373</v>
      </c>
      <c r="T7434" s="11" t="s">
        <v>16868</v>
      </c>
      <c r="V7434" s="13"/>
      <c r="W7434" s="11" t="s">
        <v>25741</v>
      </c>
      <c r="AA7434" s="11" t="s">
        <v>151</v>
      </c>
      <c r="AB7434" s="13"/>
      <c r="AC7434" s="13"/>
      <c r="AD7434" s="11" t="s">
        <v>17372</v>
      </c>
      <c r="AF7434" s="13"/>
      <c r="AG7434" s="11" t="s">
        <v>152</v>
      </c>
      <c r="AH7434" s="11" t="s">
        <v>25743</v>
      </c>
      <c r="AJ7434" s="13"/>
      <c r="AK7434" s="13"/>
      <c r="AL7434" s="13"/>
      <c r="AM7434" s="13"/>
      <c r="AN7434" s="13"/>
      <c r="AO7434" s="11" t="s">
        <v>26023</v>
      </c>
      <c r="AP7434" s="11" t="s">
        <v>26385</v>
      </c>
      <c r="AQ7434" s="11" t="s">
        <v>23532</v>
      </c>
      <c r="AR7434" s="13"/>
      <c r="AS7434" s="13"/>
      <c r="AT7434" s="12" t="b">
        <v>1</v>
      </c>
      <c r="AU7434" s="13"/>
      <c r="AV7434" s="15">
        <v>45879.0</v>
      </c>
      <c r="AW7434" s="13"/>
      <c r="AX7434" s="14" t="s">
        <v>155</v>
      </c>
      <c r="AY7434" s="13"/>
      <c r="AZ7434" s="14">
        <v>224.0</v>
      </c>
      <c r="BA7434" s="13"/>
    </row>
    <row r="7435">
      <c r="A7435" s="11" t="s">
        <v>26387</v>
      </c>
      <c r="B7435" s="11">
        <v>18244.0</v>
      </c>
      <c r="C7435" s="12" t="b">
        <v>1</v>
      </c>
      <c r="D7435" s="12" t="b">
        <v>0</v>
      </c>
      <c r="E7435" s="12" t="b">
        <v>0</v>
      </c>
      <c r="F7435" s="12" t="b">
        <v>0</v>
      </c>
      <c r="G7435" s="12" t="b">
        <v>0</v>
      </c>
      <c r="H7435" s="12" t="b">
        <v>0</v>
      </c>
      <c r="I7435" s="13"/>
      <c r="J7435" s="13"/>
      <c r="K7435" s="12" t="b">
        <v>1</v>
      </c>
      <c r="L7435" s="17">
        <v>45973.0</v>
      </c>
      <c r="M7435" s="11" t="s">
        <v>17302</v>
      </c>
      <c r="N7435" s="11" t="s">
        <v>26388</v>
      </c>
      <c r="O7435" s="11" t="s">
        <v>17371</v>
      </c>
      <c r="P7435" s="11" t="s">
        <v>25597</v>
      </c>
      <c r="Q7435" s="11" t="s">
        <v>16866</v>
      </c>
      <c r="R7435" s="11" t="s">
        <v>17372</v>
      </c>
      <c r="S7435" s="11" t="s">
        <v>17373</v>
      </c>
      <c r="T7435" s="11" t="s">
        <v>16868</v>
      </c>
      <c r="V7435" s="13"/>
      <c r="W7435" s="11" t="s">
        <v>25597</v>
      </c>
      <c r="AA7435" s="11" t="s">
        <v>151</v>
      </c>
      <c r="AB7435" s="13"/>
      <c r="AC7435" s="13"/>
      <c r="AD7435" s="11" t="s">
        <v>17372</v>
      </c>
      <c r="AF7435" s="13"/>
      <c r="AG7435" s="11" t="s">
        <v>152</v>
      </c>
      <c r="AH7435" s="11" t="s">
        <v>25598</v>
      </c>
      <c r="AJ7435" s="13"/>
      <c r="AK7435" s="13"/>
      <c r="AL7435" s="13"/>
      <c r="AM7435" s="13"/>
      <c r="AN7435" s="13"/>
      <c r="AO7435" s="11" t="s">
        <v>26023</v>
      </c>
      <c r="AP7435" s="11" t="s">
        <v>26387</v>
      </c>
      <c r="AQ7435" s="11" t="s">
        <v>23532</v>
      </c>
      <c r="AR7435" s="13"/>
      <c r="AS7435" s="13"/>
      <c r="AT7435" s="12" t="b">
        <v>0</v>
      </c>
      <c r="AU7435" s="13"/>
      <c r="AV7435" s="15">
        <v>45698.0</v>
      </c>
      <c r="AW7435" s="13"/>
      <c r="AX7435" s="14" t="s">
        <v>155</v>
      </c>
      <c r="AY7435" s="13"/>
      <c r="AZ7435" s="14">
        <v>30.0</v>
      </c>
      <c r="BA7435" s="13"/>
    </row>
    <row r="7436">
      <c r="A7436" s="11" t="s">
        <v>26389</v>
      </c>
      <c r="B7436" s="11">
        <v>18245.0</v>
      </c>
      <c r="C7436" s="12" t="b">
        <v>1</v>
      </c>
      <c r="D7436" s="12" t="b">
        <v>1</v>
      </c>
      <c r="E7436" s="12" t="b">
        <v>0</v>
      </c>
      <c r="F7436" s="12" t="b">
        <v>0</v>
      </c>
      <c r="G7436" s="12" t="b">
        <v>0</v>
      </c>
      <c r="H7436" s="12" t="b">
        <v>0</v>
      </c>
      <c r="I7436" s="13"/>
      <c r="J7436" s="13"/>
      <c r="K7436" s="12" t="b">
        <v>1</v>
      </c>
      <c r="L7436" s="14" t="s">
        <v>26140</v>
      </c>
      <c r="M7436" s="11" t="s">
        <v>643</v>
      </c>
      <c r="N7436" s="11" t="s">
        <v>26390</v>
      </c>
      <c r="O7436" s="11" t="s">
        <v>15453</v>
      </c>
      <c r="P7436" s="11" t="s">
        <v>26142</v>
      </c>
      <c r="Q7436" s="11" t="s">
        <v>16380</v>
      </c>
      <c r="R7436" s="11" t="s">
        <v>15454</v>
      </c>
      <c r="S7436" s="11" t="s">
        <v>15455</v>
      </c>
      <c r="U7436" s="11" t="s">
        <v>16609</v>
      </c>
      <c r="W7436" s="11" t="s">
        <v>26142</v>
      </c>
      <c r="AA7436" s="11" t="s">
        <v>16462</v>
      </c>
      <c r="AB7436" s="13"/>
      <c r="AC7436" s="13"/>
      <c r="AD7436" s="11" t="s">
        <v>15454</v>
      </c>
      <c r="AF7436" s="13"/>
      <c r="AG7436" s="11" t="s">
        <v>152</v>
      </c>
      <c r="AH7436" s="11" t="s">
        <v>26144</v>
      </c>
      <c r="AJ7436" s="13"/>
      <c r="AK7436" s="13"/>
      <c r="AL7436" s="14">
        <v>5.0</v>
      </c>
      <c r="AM7436" s="13"/>
      <c r="AN7436" s="13"/>
      <c r="AO7436" s="11" t="s">
        <v>26023</v>
      </c>
      <c r="AP7436" s="11" t="s">
        <v>26389</v>
      </c>
      <c r="AR7436" s="13"/>
      <c r="AS7436" s="13"/>
      <c r="AT7436" s="12" t="b">
        <v>0</v>
      </c>
      <c r="AU7436" s="13"/>
      <c r="AV7436" s="15">
        <v>45667.0</v>
      </c>
      <c r="AW7436" s="13"/>
      <c r="AX7436" s="14" t="s">
        <v>155</v>
      </c>
      <c r="AY7436" s="13"/>
      <c r="AZ7436" s="14">
        <v>22.0</v>
      </c>
      <c r="BA7436" s="13"/>
    </row>
    <row r="7437">
      <c r="A7437" s="11" t="s">
        <v>26391</v>
      </c>
      <c r="B7437" s="11">
        <v>18246.0</v>
      </c>
      <c r="C7437" s="12" t="b">
        <v>1</v>
      </c>
      <c r="D7437" s="12" t="b">
        <v>1</v>
      </c>
      <c r="E7437" s="12" t="b">
        <v>0</v>
      </c>
      <c r="F7437" s="12" t="b">
        <v>0</v>
      </c>
      <c r="G7437" s="12" t="b">
        <v>0</v>
      </c>
      <c r="H7437" s="12" t="b">
        <v>0</v>
      </c>
      <c r="I7437" s="13"/>
      <c r="J7437" s="13"/>
      <c r="K7437" s="12" t="b">
        <v>1</v>
      </c>
      <c r="L7437" s="14" t="s">
        <v>26140</v>
      </c>
      <c r="M7437" s="11" t="s">
        <v>4660</v>
      </c>
      <c r="N7437" s="11" t="s">
        <v>26392</v>
      </c>
      <c r="O7437" s="11" t="s">
        <v>26393</v>
      </c>
      <c r="P7437" s="11" t="s">
        <v>26142</v>
      </c>
      <c r="Q7437" s="11" t="s">
        <v>16380</v>
      </c>
      <c r="R7437" s="11" t="s">
        <v>26394</v>
      </c>
      <c r="S7437" s="11" t="s">
        <v>26395</v>
      </c>
      <c r="U7437" s="11" t="s">
        <v>23169</v>
      </c>
      <c r="W7437" s="11" t="s">
        <v>26142</v>
      </c>
      <c r="AA7437" s="11" t="s">
        <v>16462</v>
      </c>
      <c r="AB7437" s="13"/>
      <c r="AC7437" s="13"/>
      <c r="AD7437" s="11" t="s">
        <v>26394</v>
      </c>
      <c r="AE7437" s="13"/>
      <c r="AF7437" s="13"/>
      <c r="AG7437" s="11" t="s">
        <v>152</v>
      </c>
      <c r="AH7437" s="11" t="s">
        <v>26144</v>
      </c>
      <c r="AJ7437" s="13"/>
      <c r="AK7437" s="13"/>
      <c r="AL7437" s="13"/>
      <c r="AM7437" s="13"/>
      <c r="AN7437" s="13"/>
      <c r="AO7437" s="11" t="s">
        <v>26023</v>
      </c>
      <c r="AP7437" s="11" t="s">
        <v>26391</v>
      </c>
      <c r="AR7437" s="13"/>
      <c r="AS7437" s="13"/>
      <c r="AT7437" s="12" t="b">
        <v>0</v>
      </c>
      <c r="AU7437" s="13"/>
      <c r="AV7437" s="15">
        <v>45667.0</v>
      </c>
      <c r="AW7437" s="13"/>
      <c r="AX7437" s="14" t="s">
        <v>155</v>
      </c>
      <c r="AY7437" s="13"/>
      <c r="AZ7437" s="14">
        <v>5.0</v>
      </c>
      <c r="BA7437" s="13"/>
    </row>
    <row r="7438">
      <c r="A7438" s="11" t="s">
        <v>26396</v>
      </c>
      <c r="B7438" s="11">
        <v>18247.0</v>
      </c>
      <c r="C7438" s="12" t="b">
        <v>1</v>
      </c>
      <c r="D7438" s="12" t="b">
        <v>1</v>
      </c>
      <c r="E7438" s="12" t="b">
        <v>0</v>
      </c>
      <c r="F7438" s="12" t="b">
        <v>0</v>
      </c>
      <c r="G7438" s="12" t="b">
        <v>0</v>
      </c>
      <c r="H7438" s="12" t="b">
        <v>0</v>
      </c>
      <c r="I7438" s="13"/>
      <c r="J7438" s="13"/>
      <c r="K7438" s="12" t="b">
        <v>1</v>
      </c>
      <c r="L7438" s="14" t="s">
        <v>26140</v>
      </c>
      <c r="M7438" s="11" t="s">
        <v>3870</v>
      </c>
      <c r="N7438" s="11" t="s">
        <v>26397</v>
      </c>
      <c r="O7438" s="11" t="s">
        <v>8645</v>
      </c>
      <c r="P7438" s="11" t="s">
        <v>26142</v>
      </c>
      <c r="Q7438" s="11" t="s">
        <v>16380</v>
      </c>
      <c r="R7438" s="11" t="s">
        <v>8646</v>
      </c>
      <c r="S7438" s="11" t="s">
        <v>8647</v>
      </c>
      <c r="U7438" s="11" t="s">
        <v>22200</v>
      </c>
      <c r="W7438" s="11" t="s">
        <v>26142</v>
      </c>
      <c r="AA7438" s="11" t="s">
        <v>16462</v>
      </c>
      <c r="AB7438" s="13"/>
      <c r="AC7438" s="13"/>
      <c r="AD7438" s="11" t="s">
        <v>8646</v>
      </c>
      <c r="AE7438" s="13"/>
      <c r="AF7438" s="13"/>
      <c r="AG7438" s="11" t="s">
        <v>152</v>
      </c>
      <c r="AH7438" s="11" t="s">
        <v>26144</v>
      </c>
      <c r="AJ7438" s="13"/>
      <c r="AK7438" s="13"/>
      <c r="AL7438" s="13"/>
      <c r="AM7438" s="13"/>
      <c r="AN7438" s="13"/>
      <c r="AO7438" s="13"/>
      <c r="AP7438" s="11" t="s">
        <v>26396</v>
      </c>
      <c r="AR7438" s="13"/>
      <c r="AS7438" s="13"/>
      <c r="AT7438" s="12" t="b">
        <v>1</v>
      </c>
      <c r="AU7438" s="13"/>
      <c r="AV7438" s="17">
        <v>45940.0</v>
      </c>
      <c r="AW7438" s="13"/>
      <c r="AX7438" s="14" t="s">
        <v>155</v>
      </c>
      <c r="AY7438" s="13"/>
      <c r="AZ7438" s="14">
        <v>5334.0</v>
      </c>
      <c r="BA7438" s="13"/>
    </row>
    <row r="7439">
      <c r="A7439" s="11" t="s">
        <v>26398</v>
      </c>
      <c r="B7439" s="11">
        <v>18248.0</v>
      </c>
      <c r="C7439" s="12" t="b">
        <v>1</v>
      </c>
      <c r="D7439" s="12" t="b">
        <v>0</v>
      </c>
      <c r="E7439" s="12" t="b">
        <v>0</v>
      </c>
      <c r="F7439" s="12" t="b">
        <v>0</v>
      </c>
      <c r="G7439" s="12" t="b">
        <v>0</v>
      </c>
      <c r="H7439" s="12" t="b">
        <v>0</v>
      </c>
      <c r="I7439" s="13"/>
      <c r="J7439" s="13"/>
      <c r="K7439" s="12" t="b">
        <v>1</v>
      </c>
      <c r="L7439" s="14" t="s">
        <v>26140</v>
      </c>
      <c r="M7439" s="11" t="s">
        <v>3870</v>
      </c>
      <c r="N7439" s="11" t="s">
        <v>26399</v>
      </c>
      <c r="O7439" s="11" t="s">
        <v>6838</v>
      </c>
      <c r="P7439" s="11" t="s">
        <v>26142</v>
      </c>
      <c r="Q7439" s="11" t="s">
        <v>16380</v>
      </c>
      <c r="R7439" s="11" t="s">
        <v>6839</v>
      </c>
      <c r="S7439" s="11" t="s">
        <v>437</v>
      </c>
      <c r="T7439" s="13"/>
      <c r="U7439" s="11" t="s">
        <v>22200</v>
      </c>
      <c r="W7439" s="11" t="s">
        <v>26142</v>
      </c>
      <c r="AA7439" s="11" t="s">
        <v>151</v>
      </c>
      <c r="AB7439" s="13"/>
      <c r="AC7439" s="13"/>
      <c r="AD7439" s="11" t="s">
        <v>6840</v>
      </c>
      <c r="AF7439" s="13"/>
      <c r="AG7439" s="11" t="s">
        <v>152</v>
      </c>
      <c r="AH7439" s="11" t="s">
        <v>26144</v>
      </c>
      <c r="AJ7439" s="13"/>
      <c r="AK7439" s="13"/>
      <c r="AL7439" s="13"/>
      <c r="AM7439" s="13"/>
      <c r="AN7439" s="13"/>
      <c r="AO7439" s="13"/>
      <c r="AP7439" s="11" t="s">
        <v>26398</v>
      </c>
      <c r="AR7439" s="13"/>
      <c r="AS7439" s="13"/>
      <c r="AT7439" s="12" t="b">
        <v>1</v>
      </c>
      <c r="AU7439" s="13"/>
      <c r="AV7439" s="17">
        <v>45940.0</v>
      </c>
      <c r="AW7439" s="13"/>
      <c r="AX7439" s="14" t="s">
        <v>155</v>
      </c>
      <c r="AY7439" s="13"/>
      <c r="AZ7439" s="14">
        <v>5337.0</v>
      </c>
      <c r="BA7439" s="13"/>
    </row>
    <row r="7440">
      <c r="A7440" s="11" t="s">
        <v>26400</v>
      </c>
      <c r="B7440" s="11">
        <v>18250.0</v>
      </c>
      <c r="C7440" s="12" t="b">
        <v>1</v>
      </c>
      <c r="D7440" s="12" t="b">
        <v>1</v>
      </c>
      <c r="E7440" s="12" t="b">
        <v>0</v>
      </c>
      <c r="F7440" s="12" t="b">
        <v>0</v>
      </c>
      <c r="G7440" s="12" t="b">
        <v>0</v>
      </c>
      <c r="H7440" s="12" t="b">
        <v>0</v>
      </c>
      <c r="I7440" s="13"/>
      <c r="J7440" s="13"/>
      <c r="K7440" s="12" t="b">
        <v>1</v>
      </c>
      <c r="L7440" s="14" t="s">
        <v>26140</v>
      </c>
      <c r="M7440" s="11" t="s">
        <v>3870</v>
      </c>
      <c r="N7440" s="11" t="s">
        <v>26401</v>
      </c>
      <c r="O7440" s="11" t="s">
        <v>6561</v>
      </c>
      <c r="P7440" s="11" t="s">
        <v>26142</v>
      </c>
      <c r="Q7440" s="11" t="s">
        <v>16380</v>
      </c>
      <c r="R7440" s="11" t="s">
        <v>6562</v>
      </c>
      <c r="S7440" s="11" t="s">
        <v>6563</v>
      </c>
      <c r="U7440" s="11" t="s">
        <v>22200</v>
      </c>
      <c r="W7440" s="11" t="s">
        <v>26142</v>
      </c>
      <c r="AA7440" s="11" t="s">
        <v>16462</v>
      </c>
      <c r="AB7440" s="13"/>
      <c r="AC7440" s="13"/>
      <c r="AD7440" s="11" t="s">
        <v>6562</v>
      </c>
      <c r="AE7440" s="13"/>
      <c r="AF7440" s="13"/>
      <c r="AG7440" s="11" t="s">
        <v>152</v>
      </c>
      <c r="AH7440" s="11" t="s">
        <v>26144</v>
      </c>
      <c r="AJ7440" s="13"/>
      <c r="AK7440" s="13"/>
      <c r="AL7440" s="13"/>
      <c r="AM7440" s="13"/>
      <c r="AN7440" s="13"/>
      <c r="AO7440" s="13"/>
      <c r="AP7440" s="11" t="s">
        <v>26400</v>
      </c>
      <c r="AR7440" s="13"/>
      <c r="AS7440" s="13"/>
      <c r="AT7440" s="12" t="b">
        <v>1</v>
      </c>
      <c r="AU7440" s="13"/>
      <c r="AV7440" s="17">
        <v>45940.0</v>
      </c>
      <c r="AW7440" s="13"/>
      <c r="AX7440" s="14" t="s">
        <v>155</v>
      </c>
      <c r="AY7440" s="13"/>
      <c r="AZ7440" s="14">
        <v>5338.0</v>
      </c>
      <c r="BA7440" s="13"/>
    </row>
    <row r="7441">
      <c r="A7441" s="11" t="s">
        <v>26402</v>
      </c>
      <c r="B7441" s="11">
        <v>18251.0</v>
      </c>
      <c r="C7441" s="12" t="b">
        <v>1</v>
      </c>
      <c r="D7441" s="12" t="b">
        <v>0</v>
      </c>
      <c r="E7441" s="12" t="b">
        <v>0</v>
      </c>
      <c r="F7441" s="12" t="b">
        <v>0</v>
      </c>
      <c r="G7441" s="12" t="b">
        <v>0</v>
      </c>
      <c r="H7441" s="12" t="b">
        <v>0</v>
      </c>
      <c r="I7441" s="13"/>
      <c r="J7441" s="13"/>
      <c r="K7441" s="12" t="b">
        <v>1</v>
      </c>
      <c r="L7441" s="14" t="s">
        <v>26140</v>
      </c>
      <c r="M7441" s="11" t="s">
        <v>3870</v>
      </c>
      <c r="N7441" s="11" t="s">
        <v>26403</v>
      </c>
      <c r="O7441" s="11" t="s">
        <v>9137</v>
      </c>
      <c r="P7441" s="11" t="s">
        <v>26142</v>
      </c>
      <c r="Q7441" s="11" t="s">
        <v>16380</v>
      </c>
      <c r="R7441" s="11" t="s">
        <v>9139</v>
      </c>
      <c r="T7441" s="13"/>
      <c r="U7441" s="11" t="s">
        <v>22200</v>
      </c>
      <c r="W7441" s="11" t="s">
        <v>26142</v>
      </c>
      <c r="AA7441" s="11" t="s">
        <v>151</v>
      </c>
      <c r="AB7441" s="13"/>
      <c r="AC7441" s="13"/>
      <c r="AD7441" s="11" t="s">
        <v>9139</v>
      </c>
      <c r="AF7441" s="13"/>
      <c r="AG7441" s="11" t="s">
        <v>152</v>
      </c>
      <c r="AH7441" s="11" t="s">
        <v>26144</v>
      </c>
      <c r="AJ7441" s="13"/>
      <c r="AK7441" s="13"/>
      <c r="AL7441" s="13"/>
      <c r="AM7441" s="13"/>
      <c r="AN7441" s="13"/>
      <c r="AO7441" s="13"/>
      <c r="AP7441" s="11" t="s">
        <v>26402</v>
      </c>
      <c r="AR7441" s="13"/>
      <c r="AS7441" s="13"/>
      <c r="AT7441" s="12" t="b">
        <v>1</v>
      </c>
      <c r="AU7441" s="13"/>
      <c r="AV7441" s="17">
        <v>45940.0</v>
      </c>
      <c r="AW7441" s="13"/>
      <c r="AX7441" s="14" t="s">
        <v>155</v>
      </c>
      <c r="AY7441" s="13"/>
      <c r="AZ7441" s="14">
        <v>5332.0</v>
      </c>
      <c r="BA7441" s="13"/>
    </row>
    <row r="7442">
      <c r="A7442" s="11" t="s">
        <v>26404</v>
      </c>
      <c r="B7442" s="11">
        <v>18252.0</v>
      </c>
      <c r="C7442" s="12" t="b">
        <v>1</v>
      </c>
      <c r="D7442" s="12" t="b">
        <v>1</v>
      </c>
      <c r="E7442" s="12" t="b">
        <v>0</v>
      </c>
      <c r="F7442" s="12" t="b">
        <v>0</v>
      </c>
      <c r="G7442" s="12" t="b">
        <v>0</v>
      </c>
      <c r="H7442" s="12" t="b">
        <v>0</v>
      </c>
      <c r="I7442" s="13"/>
      <c r="J7442" s="13"/>
      <c r="K7442" s="12" t="b">
        <v>1</v>
      </c>
      <c r="L7442" s="14" t="s">
        <v>26140</v>
      </c>
      <c r="M7442" s="11" t="s">
        <v>4660</v>
      </c>
      <c r="N7442" s="11" t="s">
        <v>26405</v>
      </c>
      <c r="O7442" s="11" t="s">
        <v>26237</v>
      </c>
      <c r="P7442" s="11" t="s">
        <v>26142</v>
      </c>
      <c r="Q7442" s="11" t="s">
        <v>16380</v>
      </c>
      <c r="R7442" s="11" t="s">
        <v>26238</v>
      </c>
      <c r="S7442" s="11" t="s">
        <v>26239</v>
      </c>
      <c r="U7442" s="11" t="s">
        <v>23169</v>
      </c>
      <c r="W7442" s="11" t="s">
        <v>26142</v>
      </c>
      <c r="AA7442" s="11" t="s">
        <v>16462</v>
      </c>
      <c r="AB7442" s="13"/>
      <c r="AC7442" s="13"/>
      <c r="AD7442" s="11" t="s">
        <v>26238</v>
      </c>
      <c r="AF7442" s="13"/>
      <c r="AG7442" s="11" t="s">
        <v>152</v>
      </c>
      <c r="AH7442" s="11" t="s">
        <v>26144</v>
      </c>
      <c r="AJ7442" s="13"/>
      <c r="AK7442" s="13"/>
      <c r="AL7442" s="13"/>
      <c r="AM7442" s="13"/>
      <c r="AN7442" s="13"/>
      <c r="AO7442" s="11" t="s">
        <v>26023</v>
      </c>
      <c r="AP7442" s="11" t="s">
        <v>26404</v>
      </c>
      <c r="AR7442" s="13"/>
      <c r="AS7442" s="13"/>
      <c r="AT7442" s="12" t="b">
        <v>0</v>
      </c>
      <c r="AU7442" s="13"/>
      <c r="AV7442" s="15">
        <v>45667.0</v>
      </c>
      <c r="AW7442" s="13"/>
      <c r="AX7442" s="14" t="s">
        <v>155</v>
      </c>
      <c r="AY7442" s="13"/>
      <c r="AZ7442" s="14">
        <v>4.0</v>
      </c>
      <c r="BA7442" s="13"/>
    </row>
    <row r="7443">
      <c r="A7443" s="11" t="s">
        <v>26406</v>
      </c>
      <c r="B7443" s="11">
        <v>18253.0</v>
      </c>
      <c r="C7443" s="12" t="b">
        <v>1</v>
      </c>
      <c r="D7443" s="12" t="b">
        <v>1</v>
      </c>
      <c r="E7443" s="12" t="b">
        <v>0</v>
      </c>
      <c r="F7443" s="12" t="b">
        <v>0</v>
      </c>
      <c r="G7443" s="12" t="b">
        <v>0</v>
      </c>
      <c r="H7443" s="12" t="b">
        <v>0</v>
      </c>
      <c r="I7443" s="13"/>
      <c r="J7443" s="13"/>
      <c r="K7443" s="12" t="b">
        <v>1</v>
      </c>
      <c r="L7443" s="14" t="s">
        <v>26140</v>
      </c>
      <c r="M7443" s="11" t="s">
        <v>3870</v>
      </c>
      <c r="N7443" s="11" t="s">
        <v>26407</v>
      </c>
      <c r="O7443" s="11" t="s">
        <v>24925</v>
      </c>
      <c r="P7443" s="11" t="s">
        <v>26142</v>
      </c>
      <c r="Q7443" s="11" t="s">
        <v>16380</v>
      </c>
      <c r="R7443" s="11" t="s">
        <v>24926</v>
      </c>
      <c r="T7443" s="13"/>
      <c r="U7443" s="11" t="s">
        <v>22200</v>
      </c>
      <c r="W7443" s="11" t="s">
        <v>26142</v>
      </c>
      <c r="AA7443" s="11" t="s">
        <v>16462</v>
      </c>
      <c r="AB7443" s="13"/>
      <c r="AC7443" s="13"/>
      <c r="AD7443" s="11" t="s">
        <v>24926</v>
      </c>
      <c r="AF7443" s="13"/>
      <c r="AG7443" s="11" t="s">
        <v>152</v>
      </c>
      <c r="AH7443" s="11" t="s">
        <v>26144</v>
      </c>
      <c r="AJ7443" s="13"/>
      <c r="AK7443" s="13"/>
      <c r="AL7443" s="14">
        <v>4.0</v>
      </c>
      <c r="AM7443" s="13"/>
      <c r="AN7443" s="13"/>
      <c r="AO7443" s="13"/>
      <c r="AP7443" s="11" t="s">
        <v>26406</v>
      </c>
      <c r="AR7443" s="13"/>
      <c r="AS7443" s="13"/>
      <c r="AT7443" s="12" t="b">
        <v>1</v>
      </c>
      <c r="AU7443" s="13"/>
      <c r="AV7443" s="17">
        <v>45940.0</v>
      </c>
      <c r="AW7443" s="13"/>
      <c r="AX7443" s="14" t="s">
        <v>155</v>
      </c>
      <c r="AY7443" s="13"/>
      <c r="AZ7443" s="14">
        <v>5335.0</v>
      </c>
      <c r="BA7443" s="13"/>
    </row>
    <row r="7444">
      <c r="A7444" s="11" t="s">
        <v>26408</v>
      </c>
      <c r="B7444" s="11">
        <v>18254.0</v>
      </c>
      <c r="C7444" s="12" t="b">
        <v>1</v>
      </c>
      <c r="D7444" s="12" t="b">
        <v>0</v>
      </c>
      <c r="E7444" s="12" t="b">
        <v>0</v>
      </c>
      <c r="F7444" s="12" t="b">
        <v>0</v>
      </c>
      <c r="G7444" s="12" t="b">
        <v>0</v>
      </c>
      <c r="H7444" s="12" t="b">
        <v>0</v>
      </c>
      <c r="I7444" s="13"/>
      <c r="J7444" s="13"/>
      <c r="K7444" s="12" t="b">
        <v>1</v>
      </c>
      <c r="L7444" s="14" t="s">
        <v>26140</v>
      </c>
      <c r="M7444" s="11" t="s">
        <v>3870</v>
      </c>
      <c r="N7444" s="11" t="s">
        <v>26409</v>
      </c>
      <c r="O7444" s="11" t="s">
        <v>26410</v>
      </c>
      <c r="P7444" s="11" t="s">
        <v>26142</v>
      </c>
      <c r="Q7444" s="11" t="s">
        <v>16380</v>
      </c>
      <c r="R7444" s="11" t="s">
        <v>26411</v>
      </c>
      <c r="S7444" s="13"/>
      <c r="T7444" s="13"/>
      <c r="U7444" s="11" t="s">
        <v>22200</v>
      </c>
      <c r="W7444" s="11" t="s">
        <v>26142</v>
      </c>
      <c r="AA7444" s="11" t="s">
        <v>151</v>
      </c>
      <c r="AB7444" s="13"/>
      <c r="AC7444" s="13"/>
      <c r="AD7444" s="11" t="s">
        <v>26411</v>
      </c>
      <c r="AE7444" s="13"/>
      <c r="AF7444" s="13"/>
      <c r="AG7444" s="11" t="s">
        <v>152</v>
      </c>
      <c r="AH7444" s="11" t="s">
        <v>26144</v>
      </c>
      <c r="AJ7444" s="13"/>
      <c r="AK7444" s="13"/>
      <c r="AL7444" s="13"/>
      <c r="AM7444" s="13"/>
      <c r="AN7444" s="13"/>
      <c r="AO7444" s="13"/>
      <c r="AP7444" s="11" t="s">
        <v>26408</v>
      </c>
      <c r="AR7444" s="13"/>
      <c r="AS7444" s="13"/>
      <c r="AT7444" s="12" t="b">
        <v>1</v>
      </c>
      <c r="AU7444" s="13"/>
      <c r="AV7444" s="17">
        <v>45940.0</v>
      </c>
      <c r="AW7444" s="13"/>
      <c r="AX7444" s="14" t="s">
        <v>155</v>
      </c>
      <c r="AY7444" s="13"/>
      <c r="AZ7444" s="14">
        <v>5333.0</v>
      </c>
      <c r="BA7444" s="13"/>
    </row>
    <row r="7445">
      <c r="A7445" s="11" t="s">
        <v>26412</v>
      </c>
      <c r="B7445" s="11">
        <v>18255.0</v>
      </c>
      <c r="C7445" s="12" t="b">
        <v>1</v>
      </c>
      <c r="D7445" s="12" t="b">
        <v>0</v>
      </c>
      <c r="E7445" s="12" t="b">
        <v>0</v>
      </c>
      <c r="F7445" s="12" t="b">
        <v>0</v>
      </c>
      <c r="G7445" s="12" t="b">
        <v>0</v>
      </c>
      <c r="H7445" s="12" t="b">
        <v>0</v>
      </c>
      <c r="I7445" s="13"/>
      <c r="J7445" s="13"/>
      <c r="K7445" s="12" t="b">
        <v>1</v>
      </c>
      <c r="L7445" s="14" t="s">
        <v>26140</v>
      </c>
      <c r="M7445" s="11" t="s">
        <v>3870</v>
      </c>
      <c r="N7445" s="11" t="s">
        <v>26413</v>
      </c>
      <c r="O7445" s="11" t="s">
        <v>26414</v>
      </c>
      <c r="P7445" s="11" t="s">
        <v>26142</v>
      </c>
      <c r="Q7445" s="11" t="s">
        <v>16380</v>
      </c>
      <c r="R7445" s="11" t="s">
        <v>26415</v>
      </c>
      <c r="S7445" s="13"/>
      <c r="T7445" s="13"/>
      <c r="U7445" s="11" t="s">
        <v>22200</v>
      </c>
      <c r="W7445" s="11" t="s">
        <v>26142</v>
      </c>
      <c r="AA7445" s="11" t="s">
        <v>151</v>
      </c>
      <c r="AB7445" s="13"/>
      <c r="AC7445" s="13"/>
      <c r="AD7445" s="11" t="s">
        <v>26415</v>
      </c>
      <c r="AE7445" s="13"/>
      <c r="AF7445" s="13"/>
      <c r="AG7445" s="11" t="s">
        <v>152</v>
      </c>
      <c r="AH7445" s="11" t="s">
        <v>26144</v>
      </c>
      <c r="AJ7445" s="13"/>
      <c r="AK7445" s="13"/>
      <c r="AL7445" s="13"/>
      <c r="AM7445" s="13"/>
      <c r="AN7445" s="13"/>
      <c r="AO7445" s="13"/>
      <c r="AP7445" s="11" t="s">
        <v>26412</v>
      </c>
      <c r="AR7445" s="13"/>
      <c r="AS7445" s="13"/>
      <c r="AT7445" s="12" t="b">
        <v>1</v>
      </c>
      <c r="AU7445" s="13"/>
      <c r="AV7445" s="17">
        <v>45940.0</v>
      </c>
      <c r="AW7445" s="13"/>
      <c r="AX7445" s="14" t="s">
        <v>155</v>
      </c>
      <c r="AY7445" s="13"/>
      <c r="AZ7445" s="14">
        <v>5339.0</v>
      </c>
      <c r="BA7445" s="13"/>
    </row>
    <row r="7446">
      <c r="A7446" s="11" t="s">
        <v>26416</v>
      </c>
      <c r="B7446" s="11">
        <v>18256.0</v>
      </c>
      <c r="C7446" s="12" t="b">
        <v>1</v>
      </c>
      <c r="D7446" s="12" t="b">
        <v>1</v>
      </c>
      <c r="E7446" s="12" t="b">
        <v>0</v>
      </c>
      <c r="F7446" s="12" t="b">
        <v>0</v>
      </c>
      <c r="G7446" s="12" t="b">
        <v>0</v>
      </c>
      <c r="H7446" s="12" t="b">
        <v>0</v>
      </c>
      <c r="I7446" s="13"/>
      <c r="J7446" s="13"/>
      <c r="K7446" s="12" t="b">
        <v>1</v>
      </c>
      <c r="L7446" s="14" t="s">
        <v>26140</v>
      </c>
      <c r="M7446" s="11" t="s">
        <v>3870</v>
      </c>
      <c r="N7446" s="11" t="s">
        <v>26417</v>
      </c>
      <c r="O7446" s="11" t="s">
        <v>6943</v>
      </c>
      <c r="P7446" s="11" t="s">
        <v>26142</v>
      </c>
      <c r="Q7446" s="11" t="s">
        <v>16380</v>
      </c>
      <c r="R7446" s="11" t="s">
        <v>6944</v>
      </c>
      <c r="S7446" s="11" t="s">
        <v>6945</v>
      </c>
      <c r="U7446" s="11" t="s">
        <v>22200</v>
      </c>
      <c r="W7446" s="11" t="s">
        <v>26142</v>
      </c>
      <c r="AA7446" s="11" t="s">
        <v>16462</v>
      </c>
      <c r="AB7446" s="13"/>
      <c r="AC7446" s="13"/>
      <c r="AD7446" s="11" t="s">
        <v>6944</v>
      </c>
      <c r="AF7446" s="13"/>
      <c r="AG7446" s="11" t="s">
        <v>152</v>
      </c>
      <c r="AH7446" s="11" t="s">
        <v>26144</v>
      </c>
      <c r="AJ7446" s="13"/>
      <c r="AK7446" s="13"/>
      <c r="AL7446" s="13"/>
      <c r="AM7446" s="13"/>
      <c r="AN7446" s="13"/>
      <c r="AO7446" s="13"/>
      <c r="AP7446" s="11" t="s">
        <v>26416</v>
      </c>
      <c r="AR7446" s="13"/>
      <c r="AS7446" s="13"/>
      <c r="AT7446" s="12" t="b">
        <v>1</v>
      </c>
      <c r="AU7446" s="13"/>
      <c r="AV7446" s="17">
        <v>45940.0</v>
      </c>
      <c r="AW7446" s="13"/>
      <c r="AX7446" s="14" t="s">
        <v>155</v>
      </c>
      <c r="AY7446" s="13"/>
      <c r="AZ7446" s="14">
        <v>5336.0</v>
      </c>
      <c r="BA7446" s="13"/>
    </row>
    <row r="7447">
      <c r="A7447" s="11" t="s">
        <v>26418</v>
      </c>
      <c r="B7447" s="11">
        <v>18257.0</v>
      </c>
      <c r="C7447" s="12" t="b">
        <v>1</v>
      </c>
      <c r="D7447" s="12" t="b">
        <v>0</v>
      </c>
      <c r="E7447" s="12" t="b">
        <v>0</v>
      </c>
      <c r="F7447" s="12" t="b">
        <v>0</v>
      </c>
      <c r="G7447" s="12" t="b">
        <v>0</v>
      </c>
      <c r="H7447" s="12" t="b">
        <v>0</v>
      </c>
      <c r="I7447" s="13"/>
      <c r="J7447" s="13"/>
      <c r="K7447" s="12" t="b">
        <v>1</v>
      </c>
      <c r="L7447" s="14" t="s">
        <v>26140</v>
      </c>
      <c r="M7447" s="11" t="s">
        <v>3870</v>
      </c>
      <c r="N7447" s="11" t="s">
        <v>26419</v>
      </c>
      <c r="O7447" s="11" t="s">
        <v>26420</v>
      </c>
      <c r="P7447" s="11" t="s">
        <v>26142</v>
      </c>
      <c r="Q7447" s="11" t="s">
        <v>16380</v>
      </c>
      <c r="R7447" s="11" t="s">
        <v>26421</v>
      </c>
      <c r="S7447" s="13"/>
      <c r="T7447" s="13"/>
      <c r="U7447" s="11" t="s">
        <v>22200</v>
      </c>
      <c r="W7447" s="11" t="s">
        <v>26142</v>
      </c>
      <c r="AA7447" s="11" t="s">
        <v>151</v>
      </c>
      <c r="AB7447" s="13"/>
      <c r="AC7447" s="13"/>
      <c r="AD7447" s="11" t="s">
        <v>26421</v>
      </c>
      <c r="AE7447" s="13"/>
      <c r="AF7447" s="13"/>
      <c r="AG7447" s="11" t="s">
        <v>152</v>
      </c>
      <c r="AH7447" s="11" t="s">
        <v>26144</v>
      </c>
      <c r="AJ7447" s="13"/>
      <c r="AK7447" s="13"/>
      <c r="AL7447" s="13"/>
      <c r="AM7447" s="13"/>
      <c r="AN7447" s="13"/>
      <c r="AO7447" s="13"/>
      <c r="AP7447" s="11" t="s">
        <v>26418</v>
      </c>
      <c r="AR7447" s="13"/>
      <c r="AS7447" s="13"/>
      <c r="AT7447" s="12" t="b">
        <v>1</v>
      </c>
      <c r="AU7447" s="13"/>
      <c r="AV7447" s="17">
        <v>45940.0</v>
      </c>
      <c r="AW7447" s="13"/>
      <c r="AX7447" s="14" t="s">
        <v>155</v>
      </c>
      <c r="AY7447" s="13"/>
      <c r="AZ7447" s="14">
        <v>5331.0</v>
      </c>
      <c r="BA7447" s="13"/>
    </row>
    <row r="7448">
      <c r="A7448" s="11" t="s">
        <v>26422</v>
      </c>
      <c r="B7448" s="11">
        <v>18258.0</v>
      </c>
      <c r="C7448" s="12" t="b">
        <v>1</v>
      </c>
      <c r="D7448" s="12" t="b">
        <v>0</v>
      </c>
      <c r="E7448" s="12" t="b">
        <v>0</v>
      </c>
      <c r="F7448" s="12" t="b">
        <v>0</v>
      </c>
      <c r="G7448" s="12" t="b">
        <v>0</v>
      </c>
      <c r="H7448" s="12" t="b">
        <v>0</v>
      </c>
      <c r="I7448" s="13"/>
      <c r="J7448" s="13"/>
      <c r="K7448" s="12" t="b">
        <v>1</v>
      </c>
      <c r="L7448" s="14" t="s">
        <v>24895</v>
      </c>
      <c r="M7448" s="11" t="s">
        <v>24542</v>
      </c>
      <c r="N7448" s="11" t="s">
        <v>26423</v>
      </c>
      <c r="O7448" s="11" t="s">
        <v>24544</v>
      </c>
      <c r="P7448" s="11" t="s">
        <v>24897</v>
      </c>
      <c r="Q7448" s="11" t="s">
        <v>146</v>
      </c>
      <c r="R7448" s="11" t="s">
        <v>24545</v>
      </c>
      <c r="S7448" s="11" t="s">
        <v>24546</v>
      </c>
      <c r="U7448" s="11" t="s">
        <v>24547</v>
      </c>
      <c r="W7448" s="11" t="s">
        <v>24897</v>
      </c>
      <c r="AA7448" s="11" t="s">
        <v>151</v>
      </c>
      <c r="AB7448" s="13"/>
      <c r="AC7448" s="13"/>
      <c r="AD7448" s="11" t="s">
        <v>24545</v>
      </c>
      <c r="AF7448" s="13"/>
      <c r="AG7448" s="11" t="s">
        <v>152</v>
      </c>
      <c r="AH7448" s="11" t="s">
        <v>24898</v>
      </c>
      <c r="AJ7448" s="13"/>
      <c r="AK7448" s="13"/>
      <c r="AL7448" s="13"/>
      <c r="AM7448" s="13"/>
      <c r="AN7448" s="13"/>
      <c r="AO7448" s="13"/>
      <c r="AP7448" s="11" t="s">
        <v>26422</v>
      </c>
      <c r="AR7448" s="13"/>
      <c r="AS7448" s="13"/>
      <c r="AT7448" s="12" t="b">
        <v>1</v>
      </c>
      <c r="AU7448" s="13"/>
      <c r="AV7448" s="14" t="s">
        <v>167</v>
      </c>
      <c r="AW7448" s="13"/>
      <c r="AX7448" s="14" t="s">
        <v>155</v>
      </c>
      <c r="AY7448" s="13"/>
      <c r="AZ7448" s="14">
        <v>8576.0</v>
      </c>
      <c r="BA7448" s="13"/>
    </row>
    <row r="7449">
      <c r="A7449" s="11" t="s">
        <v>26424</v>
      </c>
      <c r="B7449" s="11">
        <v>18259.0</v>
      </c>
      <c r="C7449" s="12" t="b">
        <v>1</v>
      </c>
      <c r="D7449" s="12" t="b">
        <v>1</v>
      </c>
      <c r="E7449" s="12" t="b">
        <v>0</v>
      </c>
      <c r="F7449" s="12" t="b">
        <v>0</v>
      </c>
      <c r="G7449" s="12" t="b">
        <v>0</v>
      </c>
      <c r="H7449" s="12" t="b">
        <v>0</v>
      </c>
      <c r="I7449" s="13"/>
      <c r="J7449" s="13"/>
      <c r="K7449" s="12" t="b">
        <v>1</v>
      </c>
      <c r="L7449" s="14" t="s">
        <v>24688</v>
      </c>
      <c r="M7449" s="11" t="s">
        <v>4660</v>
      </c>
      <c r="N7449" s="11" t="s">
        <v>26425</v>
      </c>
      <c r="O7449" s="11" t="s">
        <v>26426</v>
      </c>
      <c r="P7449" s="11" t="s">
        <v>24691</v>
      </c>
      <c r="Q7449" s="11" t="s">
        <v>162</v>
      </c>
      <c r="R7449" s="11" t="s">
        <v>26427</v>
      </c>
      <c r="S7449" s="13"/>
      <c r="T7449" s="13"/>
      <c r="U7449" s="11" t="s">
        <v>23169</v>
      </c>
      <c r="W7449" s="11" t="s">
        <v>24691</v>
      </c>
      <c r="AA7449" s="11" t="s">
        <v>151</v>
      </c>
      <c r="AB7449" s="13"/>
      <c r="AC7449" s="13"/>
      <c r="AD7449" s="11" t="s">
        <v>26427</v>
      </c>
      <c r="AE7449" s="13"/>
      <c r="AF7449" s="13"/>
      <c r="AG7449" s="11" t="s">
        <v>152</v>
      </c>
      <c r="AH7449" s="11" t="s">
        <v>24694</v>
      </c>
      <c r="AJ7449" s="13"/>
      <c r="AK7449" s="13"/>
      <c r="AL7449" s="13"/>
      <c r="AM7449" s="13"/>
      <c r="AN7449" s="13"/>
      <c r="AO7449" s="13"/>
      <c r="AP7449" s="11" t="s">
        <v>26424</v>
      </c>
      <c r="AR7449" s="13"/>
      <c r="AS7449" s="13"/>
      <c r="AT7449" s="12" t="b">
        <v>1</v>
      </c>
      <c r="AU7449" s="13"/>
      <c r="AV7449" s="17">
        <v>45940.0</v>
      </c>
      <c r="AW7449" s="13"/>
      <c r="AX7449" s="14" t="s">
        <v>155</v>
      </c>
      <c r="AY7449" s="13"/>
      <c r="AZ7449" s="14">
        <v>5023.0</v>
      </c>
      <c r="BA7449" s="13"/>
    </row>
    <row r="7450">
      <c r="A7450" s="11" t="s">
        <v>26428</v>
      </c>
      <c r="B7450" s="11">
        <v>18260.0</v>
      </c>
      <c r="C7450" s="12" t="b">
        <v>1</v>
      </c>
      <c r="D7450" s="12" t="b">
        <v>0</v>
      </c>
      <c r="E7450" s="12" t="b">
        <v>0</v>
      </c>
      <c r="F7450" s="12" t="b">
        <v>0</v>
      </c>
      <c r="G7450" s="12" t="b">
        <v>0</v>
      </c>
      <c r="H7450" s="12" t="b">
        <v>0</v>
      </c>
      <c r="I7450" s="13"/>
      <c r="J7450" s="13"/>
      <c r="K7450" s="12" t="b">
        <v>1</v>
      </c>
      <c r="L7450" s="14" t="s">
        <v>24688</v>
      </c>
      <c r="M7450" s="11" t="s">
        <v>4660</v>
      </c>
      <c r="N7450" s="11" t="s">
        <v>26429</v>
      </c>
      <c r="O7450" s="11" t="s">
        <v>26430</v>
      </c>
      <c r="P7450" s="11" t="s">
        <v>24691</v>
      </c>
      <c r="Q7450" s="11" t="s">
        <v>162</v>
      </c>
      <c r="R7450" s="11" t="s">
        <v>26431</v>
      </c>
      <c r="T7450" s="13"/>
      <c r="U7450" s="11" t="s">
        <v>23169</v>
      </c>
      <c r="W7450" s="11" t="s">
        <v>24691</v>
      </c>
      <c r="AA7450" s="11" t="s">
        <v>151</v>
      </c>
      <c r="AB7450" s="13"/>
      <c r="AC7450" s="13"/>
      <c r="AD7450" s="11" t="s">
        <v>26431</v>
      </c>
      <c r="AF7450" s="13"/>
      <c r="AG7450" s="11" t="s">
        <v>152</v>
      </c>
      <c r="AH7450" s="11" t="s">
        <v>24694</v>
      </c>
      <c r="AJ7450" s="13"/>
      <c r="AK7450" s="13"/>
      <c r="AL7450" s="13"/>
      <c r="AM7450" s="13"/>
      <c r="AN7450" s="13"/>
      <c r="AO7450" s="13"/>
      <c r="AP7450" s="11" t="s">
        <v>26428</v>
      </c>
      <c r="AR7450" s="13"/>
      <c r="AS7450" s="13"/>
      <c r="AT7450" s="12" t="b">
        <v>1</v>
      </c>
      <c r="AU7450" s="13"/>
      <c r="AV7450" s="17">
        <v>45940.0</v>
      </c>
      <c r="AW7450" s="13"/>
      <c r="AX7450" s="14" t="s">
        <v>155</v>
      </c>
      <c r="AY7450" s="13"/>
      <c r="AZ7450" s="14">
        <v>5021.0</v>
      </c>
      <c r="BA7450" s="13"/>
    </row>
    <row r="7451">
      <c r="A7451" s="11" t="s">
        <v>26432</v>
      </c>
      <c r="B7451" s="11">
        <v>18261.0</v>
      </c>
      <c r="C7451" s="12" t="b">
        <v>1</v>
      </c>
      <c r="D7451" s="12" t="b">
        <v>1</v>
      </c>
      <c r="E7451" s="12" t="b">
        <v>0</v>
      </c>
      <c r="F7451" s="12" t="b">
        <v>0</v>
      </c>
      <c r="G7451" s="12" t="b">
        <v>0</v>
      </c>
      <c r="H7451" s="12" t="b">
        <v>0</v>
      </c>
      <c r="I7451" s="13"/>
      <c r="J7451" s="13"/>
      <c r="K7451" s="12" t="b">
        <v>1</v>
      </c>
      <c r="L7451" s="14" t="s">
        <v>24688</v>
      </c>
      <c r="M7451" s="11" t="s">
        <v>4660</v>
      </c>
      <c r="N7451" s="11" t="s">
        <v>26433</v>
      </c>
      <c r="O7451" s="11" t="s">
        <v>26434</v>
      </c>
      <c r="P7451" s="11" t="s">
        <v>24691</v>
      </c>
      <c r="Q7451" s="11" t="s">
        <v>162</v>
      </c>
      <c r="R7451" s="11" t="s">
        <v>26435</v>
      </c>
      <c r="T7451" s="13"/>
      <c r="U7451" s="11" t="s">
        <v>23169</v>
      </c>
      <c r="W7451" s="11" t="s">
        <v>24691</v>
      </c>
      <c r="AA7451" s="11" t="s">
        <v>151</v>
      </c>
      <c r="AB7451" s="13"/>
      <c r="AC7451" s="13"/>
      <c r="AD7451" s="11" t="s">
        <v>26435</v>
      </c>
      <c r="AF7451" s="13"/>
      <c r="AG7451" s="11" t="s">
        <v>152</v>
      </c>
      <c r="AH7451" s="11" t="s">
        <v>24694</v>
      </c>
      <c r="AJ7451" s="13"/>
      <c r="AK7451" s="13"/>
      <c r="AL7451" s="13"/>
      <c r="AM7451" s="13"/>
      <c r="AN7451" s="13"/>
      <c r="AO7451" s="13"/>
      <c r="AP7451" s="11" t="s">
        <v>26432</v>
      </c>
      <c r="AR7451" s="13"/>
      <c r="AS7451" s="13"/>
      <c r="AT7451" s="12" t="b">
        <v>1</v>
      </c>
      <c r="AU7451" s="13"/>
      <c r="AV7451" s="17">
        <v>45940.0</v>
      </c>
      <c r="AW7451" s="13"/>
      <c r="AX7451" s="14" t="s">
        <v>155</v>
      </c>
      <c r="AY7451" s="13"/>
      <c r="AZ7451" s="14">
        <v>5008.0</v>
      </c>
      <c r="BA7451" s="13"/>
    </row>
    <row r="7452">
      <c r="A7452" s="11" t="s">
        <v>26436</v>
      </c>
      <c r="B7452" s="11">
        <v>18262.0</v>
      </c>
      <c r="C7452" s="12" t="b">
        <v>1</v>
      </c>
      <c r="D7452" s="12" t="b">
        <v>1</v>
      </c>
      <c r="E7452" s="12" t="b">
        <v>0</v>
      </c>
      <c r="F7452" s="12" t="b">
        <v>0</v>
      </c>
      <c r="G7452" s="12" t="b">
        <v>0</v>
      </c>
      <c r="H7452" s="12" t="b">
        <v>0</v>
      </c>
      <c r="I7452" s="13"/>
      <c r="J7452" s="13"/>
      <c r="K7452" s="12" t="b">
        <v>1</v>
      </c>
      <c r="L7452" s="14" t="s">
        <v>24688</v>
      </c>
      <c r="M7452" s="11" t="s">
        <v>4660</v>
      </c>
      <c r="N7452" s="11" t="s">
        <v>26437</v>
      </c>
      <c r="O7452" s="11" t="s">
        <v>26438</v>
      </c>
      <c r="P7452" s="11" t="s">
        <v>24691</v>
      </c>
      <c r="Q7452" s="11" t="s">
        <v>162</v>
      </c>
      <c r="R7452" s="11" t="s">
        <v>26439</v>
      </c>
      <c r="S7452" s="13"/>
      <c r="T7452" s="13"/>
      <c r="U7452" s="11" t="s">
        <v>23169</v>
      </c>
      <c r="W7452" s="11" t="s">
        <v>24691</v>
      </c>
      <c r="AA7452" s="11" t="s">
        <v>151</v>
      </c>
      <c r="AB7452" s="13"/>
      <c r="AC7452" s="13"/>
      <c r="AD7452" s="11" t="s">
        <v>26439</v>
      </c>
      <c r="AE7452" s="13"/>
      <c r="AF7452" s="13"/>
      <c r="AG7452" s="11" t="s">
        <v>152</v>
      </c>
      <c r="AH7452" s="11" t="s">
        <v>24694</v>
      </c>
      <c r="AJ7452" s="13"/>
      <c r="AK7452" s="13"/>
      <c r="AL7452" s="13"/>
      <c r="AM7452" s="13"/>
      <c r="AN7452" s="13"/>
      <c r="AO7452" s="13"/>
      <c r="AP7452" s="11" t="s">
        <v>26436</v>
      </c>
      <c r="AR7452" s="13"/>
      <c r="AS7452" s="13"/>
      <c r="AT7452" s="12" t="b">
        <v>1</v>
      </c>
      <c r="AU7452" s="13"/>
      <c r="AV7452" s="17">
        <v>45940.0</v>
      </c>
      <c r="AW7452" s="13"/>
      <c r="AX7452" s="14" t="s">
        <v>155</v>
      </c>
      <c r="AY7452" s="13"/>
      <c r="AZ7452" s="14">
        <v>5010.0</v>
      </c>
      <c r="BA7452" s="13"/>
    </row>
    <row r="7453">
      <c r="A7453" s="11" t="s">
        <v>26440</v>
      </c>
      <c r="B7453" s="11">
        <v>18263.0</v>
      </c>
      <c r="C7453" s="12" t="b">
        <v>1</v>
      </c>
      <c r="D7453" s="12" t="b">
        <v>1</v>
      </c>
      <c r="E7453" s="12" t="b">
        <v>0</v>
      </c>
      <c r="F7453" s="12" t="b">
        <v>0</v>
      </c>
      <c r="G7453" s="12" t="b">
        <v>0</v>
      </c>
      <c r="H7453" s="12" t="b">
        <v>0</v>
      </c>
      <c r="I7453" s="13"/>
      <c r="J7453" s="13"/>
      <c r="K7453" s="12" t="b">
        <v>1</v>
      </c>
      <c r="L7453" s="14" t="s">
        <v>22979</v>
      </c>
      <c r="M7453" s="11" t="s">
        <v>4660</v>
      </c>
      <c r="N7453" s="11" t="s">
        <v>26441</v>
      </c>
      <c r="O7453" s="11" t="s">
        <v>26442</v>
      </c>
      <c r="P7453" s="11" t="s">
        <v>24842</v>
      </c>
      <c r="Q7453" s="11" t="s">
        <v>162</v>
      </c>
      <c r="R7453" s="11" t="s">
        <v>26443</v>
      </c>
      <c r="T7453" s="13"/>
      <c r="U7453" s="11" t="s">
        <v>23169</v>
      </c>
      <c r="W7453" s="11" t="s">
        <v>24842</v>
      </c>
      <c r="AA7453" s="11" t="s">
        <v>151</v>
      </c>
      <c r="AB7453" s="13"/>
      <c r="AC7453" s="13"/>
      <c r="AD7453" s="11" t="s">
        <v>26443</v>
      </c>
      <c r="AF7453" s="13"/>
      <c r="AG7453" s="11" t="s">
        <v>152</v>
      </c>
      <c r="AH7453" s="11" t="s">
        <v>24843</v>
      </c>
      <c r="AJ7453" s="13"/>
      <c r="AK7453" s="13"/>
      <c r="AL7453" s="13"/>
      <c r="AM7453" s="13"/>
      <c r="AN7453" s="13"/>
      <c r="AO7453" s="13"/>
      <c r="AP7453" s="11" t="s">
        <v>26440</v>
      </c>
      <c r="AR7453" s="13"/>
      <c r="AS7453" s="13"/>
      <c r="AT7453" s="12" t="b">
        <v>1</v>
      </c>
      <c r="AU7453" s="13"/>
      <c r="AV7453" s="17">
        <v>45940.0</v>
      </c>
      <c r="AW7453" s="13"/>
      <c r="AX7453" s="14" t="s">
        <v>155</v>
      </c>
      <c r="AY7453" s="13"/>
      <c r="AZ7453" s="14">
        <v>5174.0</v>
      </c>
      <c r="BA7453" s="13"/>
    </row>
    <row r="7454">
      <c r="A7454" s="11" t="s">
        <v>26444</v>
      </c>
      <c r="B7454" s="11">
        <v>18264.0</v>
      </c>
      <c r="C7454" s="12" t="b">
        <v>1</v>
      </c>
      <c r="D7454" s="12" t="b">
        <v>1</v>
      </c>
      <c r="E7454" s="12" t="b">
        <v>0</v>
      </c>
      <c r="F7454" s="12" t="b">
        <v>0</v>
      </c>
      <c r="G7454" s="12" t="b">
        <v>0</v>
      </c>
      <c r="H7454" s="12" t="b">
        <v>0</v>
      </c>
      <c r="I7454" s="13"/>
      <c r="J7454" s="13"/>
      <c r="K7454" s="12" t="b">
        <v>1</v>
      </c>
      <c r="L7454" s="14" t="s">
        <v>22979</v>
      </c>
      <c r="M7454" s="11" t="s">
        <v>4660</v>
      </c>
      <c r="N7454" s="11" t="s">
        <v>26445</v>
      </c>
      <c r="O7454" s="11" t="s">
        <v>26446</v>
      </c>
      <c r="P7454" s="11" t="s">
        <v>24842</v>
      </c>
      <c r="Q7454" s="11" t="s">
        <v>162</v>
      </c>
      <c r="R7454" s="11" t="s">
        <v>26447</v>
      </c>
      <c r="T7454" s="13"/>
      <c r="U7454" s="11" t="s">
        <v>23169</v>
      </c>
      <c r="W7454" s="11" t="s">
        <v>24842</v>
      </c>
      <c r="AA7454" s="11" t="s">
        <v>151</v>
      </c>
      <c r="AB7454" s="13"/>
      <c r="AC7454" s="13"/>
      <c r="AD7454" s="11" t="s">
        <v>26447</v>
      </c>
      <c r="AF7454" s="13"/>
      <c r="AG7454" s="11" t="s">
        <v>152</v>
      </c>
      <c r="AH7454" s="11" t="s">
        <v>24843</v>
      </c>
      <c r="AJ7454" s="13"/>
      <c r="AK7454" s="13"/>
      <c r="AL7454" s="13"/>
      <c r="AM7454" s="13"/>
      <c r="AN7454" s="13"/>
      <c r="AO7454" s="13"/>
      <c r="AP7454" s="11" t="s">
        <v>26444</v>
      </c>
      <c r="AR7454" s="13"/>
      <c r="AS7454" s="13"/>
      <c r="AT7454" s="12" t="b">
        <v>1</v>
      </c>
      <c r="AU7454" s="13"/>
      <c r="AV7454" s="17">
        <v>45940.0</v>
      </c>
      <c r="AW7454" s="13"/>
      <c r="AX7454" s="14" t="s">
        <v>155</v>
      </c>
      <c r="AY7454" s="13"/>
      <c r="AZ7454" s="14">
        <v>5177.0</v>
      </c>
      <c r="BA7454" s="13"/>
    </row>
    <row r="7455">
      <c r="A7455" s="11" t="s">
        <v>26448</v>
      </c>
      <c r="B7455" s="11">
        <v>18265.0</v>
      </c>
      <c r="C7455" s="12" t="b">
        <v>1</v>
      </c>
      <c r="D7455" s="12" t="b">
        <v>1</v>
      </c>
      <c r="E7455" s="12" t="b">
        <v>0</v>
      </c>
      <c r="F7455" s="12" t="b">
        <v>0</v>
      </c>
      <c r="G7455" s="12" t="b">
        <v>0</v>
      </c>
      <c r="H7455" s="12" t="b">
        <v>0</v>
      </c>
      <c r="I7455" s="13"/>
      <c r="J7455" s="13"/>
      <c r="K7455" s="12" t="b">
        <v>1</v>
      </c>
      <c r="L7455" s="14" t="s">
        <v>22979</v>
      </c>
      <c r="M7455" s="11" t="s">
        <v>4660</v>
      </c>
      <c r="N7455" s="11" t="s">
        <v>26449</v>
      </c>
      <c r="O7455" s="11" t="s">
        <v>26450</v>
      </c>
      <c r="P7455" s="11" t="s">
        <v>24842</v>
      </c>
      <c r="Q7455" s="11" t="s">
        <v>162</v>
      </c>
      <c r="R7455" s="11" t="s">
        <v>26451</v>
      </c>
      <c r="T7455" s="13"/>
      <c r="U7455" s="11" t="s">
        <v>23169</v>
      </c>
      <c r="W7455" s="11" t="s">
        <v>24842</v>
      </c>
      <c r="AA7455" s="11" t="s">
        <v>151</v>
      </c>
      <c r="AB7455" s="13"/>
      <c r="AC7455" s="13"/>
      <c r="AD7455" s="11" t="s">
        <v>26451</v>
      </c>
      <c r="AF7455" s="13"/>
      <c r="AG7455" s="11" t="s">
        <v>152</v>
      </c>
      <c r="AH7455" s="11" t="s">
        <v>24843</v>
      </c>
      <c r="AJ7455" s="13"/>
      <c r="AK7455" s="13"/>
      <c r="AL7455" s="13"/>
      <c r="AM7455" s="13"/>
      <c r="AN7455" s="13"/>
      <c r="AO7455" s="13"/>
      <c r="AP7455" s="11" t="s">
        <v>26448</v>
      </c>
      <c r="AR7455" s="13"/>
      <c r="AS7455" s="13"/>
      <c r="AT7455" s="12" t="b">
        <v>1</v>
      </c>
      <c r="AU7455" s="13"/>
      <c r="AV7455" s="17">
        <v>45940.0</v>
      </c>
      <c r="AW7455" s="13"/>
      <c r="AX7455" s="14" t="s">
        <v>155</v>
      </c>
      <c r="AY7455" s="13"/>
      <c r="AZ7455" s="14">
        <v>5167.0</v>
      </c>
      <c r="BA7455" s="13"/>
    </row>
    <row r="7456">
      <c r="A7456" s="11" t="s">
        <v>26452</v>
      </c>
      <c r="B7456" s="11">
        <v>18266.0</v>
      </c>
      <c r="C7456" s="12" t="b">
        <v>1</v>
      </c>
      <c r="D7456" s="12" t="b">
        <v>1</v>
      </c>
      <c r="E7456" s="12" t="b">
        <v>0</v>
      </c>
      <c r="F7456" s="12" t="b">
        <v>0</v>
      </c>
      <c r="G7456" s="12" t="b">
        <v>0</v>
      </c>
      <c r="H7456" s="12" t="b">
        <v>0</v>
      </c>
      <c r="I7456" s="13"/>
      <c r="J7456" s="13"/>
      <c r="K7456" s="12" t="b">
        <v>1</v>
      </c>
      <c r="L7456" s="14" t="s">
        <v>22979</v>
      </c>
      <c r="M7456" s="11" t="s">
        <v>4660</v>
      </c>
      <c r="N7456" s="11" t="s">
        <v>26453</v>
      </c>
      <c r="O7456" s="11" t="s">
        <v>26454</v>
      </c>
      <c r="P7456" s="11" t="s">
        <v>24842</v>
      </c>
      <c r="Q7456" s="11" t="s">
        <v>162</v>
      </c>
      <c r="R7456" s="11" t="s">
        <v>26455</v>
      </c>
      <c r="S7456" s="11" t="s">
        <v>524</v>
      </c>
      <c r="T7456" s="13"/>
      <c r="U7456" s="11" t="s">
        <v>23169</v>
      </c>
      <c r="W7456" s="11" t="s">
        <v>24842</v>
      </c>
      <c r="AA7456" s="11" t="s">
        <v>151</v>
      </c>
      <c r="AB7456" s="13"/>
      <c r="AC7456" s="13"/>
      <c r="AD7456" s="11" t="s">
        <v>26455</v>
      </c>
      <c r="AE7456" s="13"/>
      <c r="AF7456" s="13"/>
      <c r="AG7456" s="11" t="s">
        <v>152</v>
      </c>
      <c r="AH7456" s="11" t="s">
        <v>24843</v>
      </c>
      <c r="AJ7456" s="13"/>
      <c r="AK7456" s="13"/>
      <c r="AL7456" s="13"/>
      <c r="AM7456" s="13"/>
      <c r="AN7456" s="13"/>
      <c r="AO7456" s="13"/>
      <c r="AP7456" s="11" t="s">
        <v>26452</v>
      </c>
      <c r="AR7456" s="13"/>
      <c r="AS7456" s="13"/>
      <c r="AT7456" s="12" t="b">
        <v>1</v>
      </c>
      <c r="AU7456" s="13"/>
      <c r="AV7456" s="17">
        <v>45940.0</v>
      </c>
      <c r="AW7456" s="13"/>
      <c r="AX7456" s="14" t="s">
        <v>155</v>
      </c>
      <c r="AY7456" s="13"/>
      <c r="AZ7456" s="14">
        <v>5171.0</v>
      </c>
      <c r="BA7456" s="13"/>
    </row>
    <row r="7457">
      <c r="A7457" s="11" t="s">
        <v>26456</v>
      </c>
      <c r="B7457" s="11">
        <v>18267.0</v>
      </c>
      <c r="C7457" s="12" t="b">
        <v>1</v>
      </c>
      <c r="D7457" s="12" t="b">
        <v>1</v>
      </c>
      <c r="E7457" s="12" t="b">
        <v>0</v>
      </c>
      <c r="F7457" s="12" t="b">
        <v>0</v>
      </c>
      <c r="G7457" s="12" t="b">
        <v>0</v>
      </c>
      <c r="H7457" s="12" t="b">
        <v>0</v>
      </c>
      <c r="I7457" s="13"/>
      <c r="J7457" s="13"/>
      <c r="K7457" s="12" t="b">
        <v>1</v>
      </c>
      <c r="L7457" s="15">
        <v>45879.0</v>
      </c>
      <c r="M7457" s="11" t="s">
        <v>4660</v>
      </c>
      <c r="N7457" s="11" t="s">
        <v>26457</v>
      </c>
      <c r="O7457" s="11" t="s">
        <v>26458</v>
      </c>
      <c r="P7457" s="11" t="s">
        <v>26459</v>
      </c>
      <c r="Q7457" s="11" t="s">
        <v>162</v>
      </c>
      <c r="R7457" s="11" t="s">
        <v>26460</v>
      </c>
      <c r="S7457" s="13"/>
      <c r="T7457" s="13"/>
      <c r="U7457" s="11" t="s">
        <v>23169</v>
      </c>
      <c r="W7457" s="11" t="s">
        <v>26459</v>
      </c>
      <c r="Z7457" s="13"/>
      <c r="AA7457" s="11" t="s">
        <v>16462</v>
      </c>
      <c r="AB7457" s="13"/>
      <c r="AC7457" s="13"/>
      <c r="AD7457" s="11" t="s">
        <v>26460</v>
      </c>
      <c r="AE7457" s="13"/>
      <c r="AF7457" s="13"/>
      <c r="AG7457" s="11" t="s">
        <v>152</v>
      </c>
      <c r="AH7457" s="11" t="s">
        <v>26461</v>
      </c>
      <c r="AJ7457" s="13"/>
      <c r="AK7457" s="13"/>
      <c r="AL7457" s="13"/>
      <c r="AM7457" s="13"/>
      <c r="AN7457" s="13"/>
      <c r="AO7457" s="13"/>
      <c r="AP7457" s="11" t="s">
        <v>26456</v>
      </c>
      <c r="AR7457" s="13"/>
      <c r="AS7457" s="13"/>
      <c r="AT7457" s="12" t="b">
        <v>1</v>
      </c>
      <c r="AU7457" s="13"/>
      <c r="AV7457" s="15">
        <v>45910.0</v>
      </c>
      <c r="AW7457" s="13"/>
      <c r="AX7457" s="14" t="s">
        <v>155</v>
      </c>
      <c r="AY7457" s="13"/>
      <c r="AZ7457" s="14">
        <v>249.0</v>
      </c>
      <c r="BA7457" s="13"/>
    </row>
    <row r="7458">
      <c r="A7458" s="11" t="s">
        <v>26462</v>
      </c>
      <c r="B7458" s="11">
        <v>18268.0</v>
      </c>
      <c r="C7458" s="12" t="b">
        <v>1</v>
      </c>
      <c r="D7458" s="12" t="b">
        <v>0</v>
      </c>
      <c r="E7458" s="12" t="b">
        <v>0</v>
      </c>
      <c r="F7458" s="12" t="b">
        <v>0</v>
      </c>
      <c r="G7458" s="12" t="b">
        <v>0</v>
      </c>
      <c r="H7458" s="12" t="b">
        <v>0</v>
      </c>
      <c r="I7458" s="13"/>
      <c r="J7458" s="13"/>
      <c r="K7458" s="12" t="b">
        <v>1</v>
      </c>
      <c r="L7458" s="15">
        <v>45879.0</v>
      </c>
      <c r="M7458" s="11" t="s">
        <v>4660</v>
      </c>
      <c r="N7458" s="11" t="s">
        <v>26463</v>
      </c>
      <c r="O7458" s="11" t="s">
        <v>26464</v>
      </c>
      <c r="P7458" s="11" t="s">
        <v>26459</v>
      </c>
      <c r="Q7458" s="11" t="s">
        <v>162</v>
      </c>
      <c r="R7458" s="11" t="s">
        <v>26465</v>
      </c>
      <c r="T7458" s="13"/>
      <c r="U7458" s="11" t="s">
        <v>23169</v>
      </c>
      <c r="W7458" s="11" t="s">
        <v>26459</v>
      </c>
      <c r="Z7458" s="13"/>
      <c r="AA7458" s="11" t="s">
        <v>151</v>
      </c>
      <c r="AB7458" s="13"/>
      <c r="AC7458" s="13"/>
      <c r="AD7458" s="11" t="s">
        <v>26465</v>
      </c>
      <c r="AF7458" s="13"/>
      <c r="AG7458" s="11" t="s">
        <v>152</v>
      </c>
      <c r="AH7458" s="11" t="s">
        <v>26461</v>
      </c>
      <c r="AJ7458" s="13"/>
      <c r="AK7458" s="13"/>
      <c r="AL7458" s="13"/>
      <c r="AM7458" s="13"/>
      <c r="AN7458" s="13"/>
      <c r="AO7458" s="13"/>
      <c r="AP7458" s="11" t="s">
        <v>26462</v>
      </c>
      <c r="AR7458" s="13"/>
      <c r="AS7458" s="13"/>
      <c r="AT7458" s="12" t="b">
        <v>1</v>
      </c>
      <c r="AU7458" s="13"/>
      <c r="AV7458" s="15">
        <v>45910.0</v>
      </c>
      <c r="AW7458" s="13"/>
      <c r="AX7458" s="14" t="s">
        <v>155</v>
      </c>
      <c r="AY7458" s="13"/>
      <c r="AZ7458" s="14">
        <v>264.0</v>
      </c>
      <c r="BA7458" s="13"/>
    </row>
    <row r="7459">
      <c r="A7459" s="11" t="s">
        <v>26466</v>
      </c>
      <c r="B7459" s="11">
        <v>18269.0</v>
      </c>
      <c r="C7459" s="12" t="b">
        <v>1</v>
      </c>
      <c r="D7459" s="12" t="b">
        <v>0</v>
      </c>
      <c r="E7459" s="12" t="b">
        <v>0</v>
      </c>
      <c r="F7459" s="12" t="b">
        <v>0</v>
      </c>
      <c r="G7459" s="12" t="b">
        <v>0</v>
      </c>
      <c r="H7459" s="12" t="b">
        <v>0</v>
      </c>
      <c r="I7459" s="13"/>
      <c r="J7459" s="13"/>
      <c r="K7459" s="12" t="b">
        <v>1</v>
      </c>
      <c r="L7459" s="15">
        <v>45879.0</v>
      </c>
      <c r="M7459" s="11" t="s">
        <v>4660</v>
      </c>
      <c r="N7459" s="11" t="s">
        <v>26467</v>
      </c>
      <c r="O7459" s="11" t="s">
        <v>26468</v>
      </c>
      <c r="P7459" s="11" t="s">
        <v>26459</v>
      </c>
      <c r="Q7459" s="11" t="s">
        <v>162</v>
      </c>
      <c r="R7459" s="11" t="s">
        <v>26469</v>
      </c>
      <c r="T7459" s="13"/>
      <c r="U7459" s="11" t="s">
        <v>23169</v>
      </c>
      <c r="W7459" s="11" t="s">
        <v>26459</v>
      </c>
      <c r="Z7459" s="13"/>
      <c r="AA7459" s="11" t="s">
        <v>151</v>
      </c>
      <c r="AB7459" s="13"/>
      <c r="AC7459" s="13"/>
      <c r="AD7459" s="11" t="s">
        <v>26469</v>
      </c>
      <c r="AF7459" s="13"/>
      <c r="AG7459" s="11" t="s">
        <v>152</v>
      </c>
      <c r="AH7459" s="11" t="s">
        <v>26461</v>
      </c>
      <c r="AJ7459" s="13"/>
      <c r="AK7459" s="13"/>
      <c r="AL7459" s="13"/>
      <c r="AM7459" s="13"/>
      <c r="AN7459" s="13"/>
      <c r="AO7459" s="13"/>
      <c r="AP7459" s="11" t="s">
        <v>26466</v>
      </c>
      <c r="AR7459" s="13"/>
      <c r="AS7459" s="13"/>
      <c r="AT7459" s="12" t="b">
        <v>1</v>
      </c>
      <c r="AU7459" s="13"/>
      <c r="AV7459" s="15">
        <v>45910.0</v>
      </c>
      <c r="AW7459" s="13"/>
      <c r="AX7459" s="14" t="s">
        <v>155</v>
      </c>
      <c r="AY7459" s="13"/>
      <c r="AZ7459" s="14">
        <v>262.0</v>
      </c>
      <c r="BA7459" s="13"/>
    </row>
    <row r="7460">
      <c r="A7460" s="11" t="s">
        <v>26470</v>
      </c>
      <c r="B7460" s="11">
        <v>18270.0</v>
      </c>
      <c r="C7460" s="12" t="b">
        <v>1</v>
      </c>
      <c r="D7460" s="12" t="b">
        <v>0</v>
      </c>
      <c r="E7460" s="12" t="b">
        <v>0</v>
      </c>
      <c r="F7460" s="12" t="b">
        <v>0</v>
      </c>
      <c r="G7460" s="12" t="b">
        <v>0</v>
      </c>
      <c r="H7460" s="12" t="b">
        <v>0</v>
      </c>
      <c r="I7460" s="13"/>
      <c r="J7460" s="13"/>
      <c r="K7460" s="12" t="b">
        <v>1</v>
      </c>
      <c r="L7460" s="15">
        <v>45879.0</v>
      </c>
      <c r="M7460" s="11" t="s">
        <v>4660</v>
      </c>
      <c r="N7460" s="11" t="s">
        <v>26471</v>
      </c>
      <c r="O7460" s="11" t="s">
        <v>26472</v>
      </c>
      <c r="P7460" s="11" t="s">
        <v>26459</v>
      </c>
      <c r="Q7460" s="11" t="s">
        <v>162</v>
      </c>
      <c r="R7460" s="11" t="s">
        <v>26473</v>
      </c>
      <c r="S7460" s="13"/>
      <c r="T7460" s="13"/>
      <c r="U7460" s="11" t="s">
        <v>23169</v>
      </c>
      <c r="W7460" s="11" t="s">
        <v>26459</v>
      </c>
      <c r="Z7460" s="13"/>
      <c r="AA7460" s="11" t="s">
        <v>151</v>
      </c>
      <c r="AB7460" s="13"/>
      <c r="AC7460" s="13"/>
      <c r="AD7460" s="11" t="s">
        <v>26473</v>
      </c>
      <c r="AE7460" s="13"/>
      <c r="AF7460" s="13"/>
      <c r="AG7460" s="11" t="s">
        <v>152</v>
      </c>
      <c r="AH7460" s="11" t="s">
        <v>26461</v>
      </c>
      <c r="AJ7460" s="13"/>
      <c r="AK7460" s="13"/>
      <c r="AL7460" s="13"/>
      <c r="AM7460" s="13"/>
      <c r="AN7460" s="13"/>
      <c r="AO7460" s="13"/>
      <c r="AP7460" s="11" t="s">
        <v>26470</v>
      </c>
      <c r="AR7460" s="13"/>
      <c r="AS7460" s="13"/>
      <c r="AT7460" s="12" t="b">
        <v>1</v>
      </c>
      <c r="AU7460" s="13"/>
      <c r="AV7460" s="15">
        <v>45910.0</v>
      </c>
      <c r="AW7460" s="13"/>
      <c r="AX7460" s="14" t="s">
        <v>155</v>
      </c>
      <c r="AY7460" s="13"/>
      <c r="AZ7460" s="14">
        <v>263.0</v>
      </c>
      <c r="BA7460" s="13"/>
    </row>
    <row r="7461">
      <c r="A7461" s="11" t="s">
        <v>26474</v>
      </c>
      <c r="B7461" s="11">
        <v>18271.0</v>
      </c>
      <c r="C7461" s="12" t="b">
        <v>1</v>
      </c>
      <c r="D7461" s="12" t="b">
        <v>1</v>
      </c>
      <c r="E7461" s="12" t="b">
        <v>0</v>
      </c>
      <c r="F7461" s="12" t="b">
        <v>0</v>
      </c>
      <c r="G7461" s="12" t="b">
        <v>0</v>
      </c>
      <c r="H7461" s="12" t="b">
        <v>0</v>
      </c>
      <c r="I7461" s="13"/>
      <c r="J7461" s="13"/>
      <c r="K7461" s="12" t="b">
        <v>1</v>
      </c>
      <c r="L7461" s="14" t="s">
        <v>26315</v>
      </c>
      <c r="M7461" s="11" t="s">
        <v>4660</v>
      </c>
      <c r="N7461" s="11" t="s">
        <v>26475</v>
      </c>
      <c r="O7461" s="11" t="s">
        <v>26476</v>
      </c>
      <c r="P7461" s="11" t="s">
        <v>26318</v>
      </c>
      <c r="Q7461" s="11" t="s">
        <v>162</v>
      </c>
      <c r="R7461" s="11" t="s">
        <v>26477</v>
      </c>
      <c r="T7461" s="13"/>
      <c r="U7461" s="11" t="s">
        <v>23169</v>
      </c>
      <c r="W7461" s="11" t="s">
        <v>26318</v>
      </c>
      <c r="Z7461" s="13"/>
      <c r="AA7461" s="11" t="s">
        <v>16462</v>
      </c>
      <c r="AB7461" s="13"/>
      <c r="AC7461" s="13"/>
      <c r="AD7461" s="11" t="s">
        <v>26477</v>
      </c>
      <c r="AF7461" s="13"/>
      <c r="AG7461" s="11" t="s">
        <v>152</v>
      </c>
      <c r="AH7461" s="11" t="s">
        <v>26322</v>
      </c>
      <c r="AJ7461" s="13"/>
      <c r="AK7461" s="13"/>
      <c r="AL7461" s="13"/>
      <c r="AM7461" s="13"/>
      <c r="AN7461" s="13"/>
      <c r="AO7461" s="13"/>
      <c r="AP7461" s="11" t="s">
        <v>26474</v>
      </c>
      <c r="AR7461" s="13"/>
      <c r="AS7461" s="13"/>
      <c r="AT7461" s="12" t="b">
        <v>1</v>
      </c>
      <c r="AU7461" s="13"/>
      <c r="AV7461" s="17">
        <v>45940.0</v>
      </c>
      <c r="AW7461" s="13"/>
      <c r="AX7461" s="14" t="s">
        <v>155</v>
      </c>
      <c r="AY7461" s="13"/>
      <c r="AZ7461" s="14">
        <v>5383.0</v>
      </c>
      <c r="BA7461" s="13"/>
    </row>
    <row r="7462">
      <c r="A7462" s="11" t="s">
        <v>26478</v>
      </c>
      <c r="B7462" s="11">
        <v>18272.0</v>
      </c>
      <c r="C7462" s="12" t="b">
        <v>1</v>
      </c>
      <c r="D7462" s="12" t="b">
        <v>0</v>
      </c>
      <c r="E7462" s="12" t="b">
        <v>0</v>
      </c>
      <c r="F7462" s="12" t="b">
        <v>0</v>
      </c>
      <c r="G7462" s="12" t="b">
        <v>0</v>
      </c>
      <c r="H7462" s="12" t="b">
        <v>0</v>
      </c>
      <c r="I7462" s="13"/>
      <c r="J7462" s="13"/>
      <c r="K7462" s="12" t="b">
        <v>1</v>
      </c>
      <c r="L7462" s="14" t="s">
        <v>26315</v>
      </c>
      <c r="M7462" s="11" t="s">
        <v>4660</v>
      </c>
      <c r="N7462" s="11" t="s">
        <v>26479</v>
      </c>
      <c r="O7462" s="11" t="s">
        <v>26480</v>
      </c>
      <c r="P7462" s="11" t="s">
        <v>26318</v>
      </c>
      <c r="Q7462" s="11" t="s">
        <v>162</v>
      </c>
      <c r="R7462" s="11" t="s">
        <v>26481</v>
      </c>
      <c r="T7462" s="13"/>
      <c r="U7462" s="11" t="s">
        <v>23169</v>
      </c>
      <c r="W7462" s="11" t="s">
        <v>26318</v>
      </c>
      <c r="Z7462" s="13"/>
      <c r="AA7462" s="11" t="s">
        <v>215</v>
      </c>
      <c r="AB7462" s="13"/>
      <c r="AC7462" s="13"/>
      <c r="AD7462" s="11" t="s">
        <v>26481</v>
      </c>
      <c r="AF7462" s="13"/>
      <c r="AG7462" s="11" t="s">
        <v>152</v>
      </c>
      <c r="AH7462" s="11" t="s">
        <v>26322</v>
      </c>
      <c r="AJ7462" s="13"/>
      <c r="AK7462" s="13"/>
      <c r="AL7462" s="13"/>
      <c r="AM7462" s="13"/>
      <c r="AN7462" s="13"/>
      <c r="AO7462" s="13"/>
      <c r="AP7462" s="11" t="s">
        <v>26478</v>
      </c>
      <c r="AR7462" s="13"/>
      <c r="AS7462" s="13"/>
      <c r="AT7462" s="12" t="b">
        <v>1</v>
      </c>
      <c r="AU7462" s="13"/>
      <c r="AV7462" s="17">
        <v>45940.0</v>
      </c>
      <c r="AW7462" s="13"/>
      <c r="AX7462" s="14" t="s">
        <v>155</v>
      </c>
      <c r="AY7462" s="13"/>
      <c r="AZ7462" s="14">
        <v>5382.0</v>
      </c>
      <c r="BA7462" s="13"/>
    </row>
    <row r="7463">
      <c r="A7463" s="11" t="s">
        <v>26482</v>
      </c>
      <c r="B7463" s="11">
        <v>18273.0</v>
      </c>
      <c r="C7463" s="12" t="b">
        <v>1</v>
      </c>
      <c r="D7463" s="12" t="b">
        <v>1</v>
      </c>
      <c r="E7463" s="12" t="b">
        <v>0</v>
      </c>
      <c r="F7463" s="12" t="b">
        <v>0</v>
      </c>
      <c r="G7463" s="12" t="b">
        <v>0</v>
      </c>
      <c r="H7463" s="12" t="b">
        <v>0</v>
      </c>
      <c r="I7463" s="13"/>
      <c r="J7463" s="13"/>
      <c r="K7463" s="12" t="b">
        <v>1</v>
      </c>
      <c r="L7463" s="14" t="s">
        <v>26315</v>
      </c>
      <c r="M7463" s="11" t="s">
        <v>4660</v>
      </c>
      <c r="N7463" s="11" t="s">
        <v>26483</v>
      </c>
      <c r="O7463" s="11" t="s">
        <v>26484</v>
      </c>
      <c r="P7463" s="11" t="s">
        <v>26318</v>
      </c>
      <c r="Q7463" s="11" t="s">
        <v>162</v>
      </c>
      <c r="R7463" s="11" t="s">
        <v>26485</v>
      </c>
      <c r="S7463" s="13"/>
      <c r="T7463" s="13"/>
      <c r="U7463" s="11" t="s">
        <v>23169</v>
      </c>
      <c r="W7463" s="11" t="s">
        <v>26318</v>
      </c>
      <c r="Z7463" s="13"/>
      <c r="AA7463" s="11" t="s">
        <v>16462</v>
      </c>
      <c r="AB7463" s="13"/>
      <c r="AC7463" s="13"/>
      <c r="AD7463" s="11" t="s">
        <v>26485</v>
      </c>
      <c r="AE7463" s="13"/>
      <c r="AF7463" s="13"/>
      <c r="AG7463" s="11" t="s">
        <v>152</v>
      </c>
      <c r="AH7463" s="11" t="s">
        <v>26322</v>
      </c>
      <c r="AJ7463" s="13"/>
      <c r="AK7463" s="13"/>
      <c r="AL7463" s="13"/>
      <c r="AM7463" s="13"/>
      <c r="AN7463" s="13"/>
      <c r="AO7463" s="13"/>
      <c r="AP7463" s="11" t="s">
        <v>26482</v>
      </c>
      <c r="AR7463" s="13"/>
      <c r="AS7463" s="13"/>
      <c r="AT7463" s="12" t="b">
        <v>1</v>
      </c>
      <c r="AU7463" s="13"/>
      <c r="AV7463" s="17">
        <v>45940.0</v>
      </c>
      <c r="AW7463" s="13"/>
      <c r="AX7463" s="14" t="s">
        <v>155</v>
      </c>
      <c r="AY7463" s="13"/>
      <c r="AZ7463" s="14">
        <v>5380.0</v>
      </c>
      <c r="BA7463" s="13"/>
    </row>
    <row r="7464">
      <c r="A7464" s="11" t="s">
        <v>26486</v>
      </c>
      <c r="B7464" s="11">
        <v>18274.0</v>
      </c>
      <c r="C7464" s="12" t="b">
        <v>1</v>
      </c>
      <c r="D7464" s="12" t="b">
        <v>0</v>
      </c>
      <c r="E7464" s="12" t="b">
        <v>0</v>
      </c>
      <c r="F7464" s="12" t="b">
        <v>0</v>
      </c>
      <c r="G7464" s="12" t="b">
        <v>0</v>
      </c>
      <c r="H7464" s="12" t="b">
        <v>0</v>
      </c>
      <c r="I7464" s="13"/>
      <c r="J7464" s="13"/>
      <c r="K7464" s="12" t="b">
        <v>1</v>
      </c>
      <c r="L7464" s="14" t="s">
        <v>26315</v>
      </c>
      <c r="M7464" s="11" t="s">
        <v>4660</v>
      </c>
      <c r="N7464" s="11" t="s">
        <v>26487</v>
      </c>
      <c r="O7464" s="11" t="s">
        <v>26488</v>
      </c>
      <c r="P7464" s="11" t="s">
        <v>26318</v>
      </c>
      <c r="Q7464" s="11" t="s">
        <v>162</v>
      </c>
      <c r="R7464" s="11" t="s">
        <v>26489</v>
      </c>
      <c r="T7464" s="13"/>
      <c r="U7464" s="11" t="s">
        <v>23169</v>
      </c>
      <c r="W7464" s="11" t="s">
        <v>26318</v>
      </c>
      <c r="Z7464" s="13"/>
      <c r="AA7464" s="11" t="s">
        <v>151</v>
      </c>
      <c r="AB7464" s="13"/>
      <c r="AC7464" s="13"/>
      <c r="AD7464" s="11" t="s">
        <v>26489</v>
      </c>
      <c r="AF7464" s="13"/>
      <c r="AG7464" s="11" t="s">
        <v>152</v>
      </c>
      <c r="AH7464" s="11" t="s">
        <v>26322</v>
      </c>
      <c r="AJ7464" s="13"/>
      <c r="AK7464" s="13"/>
      <c r="AL7464" s="13"/>
      <c r="AM7464" s="13"/>
      <c r="AN7464" s="13"/>
      <c r="AO7464" s="13"/>
      <c r="AP7464" s="11" t="s">
        <v>26486</v>
      </c>
      <c r="AR7464" s="13"/>
      <c r="AS7464" s="13"/>
      <c r="AT7464" s="12" t="b">
        <v>1</v>
      </c>
      <c r="AU7464" s="13"/>
      <c r="AV7464" s="17">
        <v>45940.0</v>
      </c>
      <c r="AW7464" s="13"/>
      <c r="AX7464" s="14" t="s">
        <v>155</v>
      </c>
      <c r="AY7464" s="13"/>
      <c r="AZ7464" s="14">
        <v>5381.0</v>
      </c>
      <c r="BA7464" s="13"/>
    </row>
    <row r="7465">
      <c r="A7465" s="11" t="s">
        <v>26490</v>
      </c>
      <c r="B7465" s="11">
        <v>18275.0</v>
      </c>
      <c r="C7465" s="12" t="b">
        <v>1</v>
      </c>
      <c r="D7465" s="12" t="b">
        <v>0</v>
      </c>
      <c r="E7465" s="12" t="b">
        <v>0</v>
      </c>
      <c r="F7465" s="12" t="b">
        <v>0</v>
      </c>
      <c r="G7465" s="12" t="b">
        <v>0</v>
      </c>
      <c r="H7465" s="12" t="b">
        <v>0</v>
      </c>
      <c r="I7465" s="13"/>
      <c r="J7465" s="13"/>
      <c r="K7465" s="12" t="b">
        <v>1</v>
      </c>
      <c r="L7465" s="14" t="s">
        <v>26491</v>
      </c>
      <c r="M7465" s="11" t="s">
        <v>4660</v>
      </c>
      <c r="N7465" s="11" t="s">
        <v>26492</v>
      </c>
      <c r="O7465" s="11" t="s">
        <v>26493</v>
      </c>
      <c r="P7465" s="11" t="s">
        <v>26494</v>
      </c>
      <c r="Q7465" s="11" t="s">
        <v>162</v>
      </c>
      <c r="R7465" s="11" t="s">
        <v>26495</v>
      </c>
      <c r="S7465" s="13"/>
      <c r="T7465" s="13"/>
      <c r="U7465" s="11" t="s">
        <v>23169</v>
      </c>
      <c r="W7465" s="11" t="s">
        <v>26494</v>
      </c>
      <c r="Z7465" s="13"/>
      <c r="AA7465" s="11" t="s">
        <v>151</v>
      </c>
      <c r="AB7465" s="13"/>
      <c r="AC7465" s="13"/>
      <c r="AD7465" s="11" t="s">
        <v>26495</v>
      </c>
      <c r="AE7465" s="13"/>
      <c r="AF7465" s="13"/>
      <c r="AG7465" s="11" t="s">
        <v>152</v>
      </c>
      <c r="AH7465" s="11" t="s">
        <v>26496</v>
      </c>
      <c r="AJ7465" s="13"/>
      <c r="AK7465" s="13"/>
      <c r="AL7465" s="13"/>
      <c r="AM7465" s="13"/>
      <c r="AN7465" s="13"/>
      <c r="AO7465" s="13"/>
      <c r="AP7465" s="11" t="s">
        <v>26490</v>
      </c>
      <c r="AR7465" s="13"/>
      <c r="AS7465" s="13"/>
      <c r="AT7465" s="12" t="b">
        <v>1</v>
      </c>
      <c r="AU7465" s="13"/>
      <c r="AV7465" s="17">
        <v>45940.0</v>
      </c>
      <c r="AW7465" s="13"/>
      <c r="AX7465" s="14" t="s">
        <v>155</v>
      </c>
      <c r="AY7465" s="13"/>
      <c r="AZ7465" s="14">
        <v>5377.0</v>
      </c>
      <c r="BA7465" s="13"/>
    </row>
    <row r="7466">
      <c r="A7466" s="11" t="s">
        <v>26497</v>
      </c>
      <c r="B7466" s="11">
        <v>18276.0</v>
      </c>
      <c r="C7466" s="12" t="b">
        <v>1</v>
      </c>
      <c r="D7466" s="12" t="b">
        <v>0</v>
      </c>
      <c r="E7466" s="12" t="b">
        <v>0</v>
      </c>
      <c r="F7466" s="12" t="b">
        <v>0</v>
      </c>
      <c r="G7466" s="12" t="b">
        <v>0</v>
      </c>
      <c r="H7466" s="12" t="b">
        <v>0</v>
      </c>
      <c r="I7466" s="13"/>
      <c r="J7466" s="13"/>
      <c r="K7466" s="12" t="b">
        <v>1</v>
      </c>
      <c r="L7466" s="14" t="s">
        <v>26491</v>
      </c>
      <c r="M7466" s="11" t="s">
        <v>4660</v>
      </c>
      <c r="N7466" s="11" t="s">
        <v>26498</v>
      </c>
      <c r="O7466" s="11" t="s">
        <v>26499</v>
      </c>
      <c r="P7466" s="11" t="s">
        <v>26494</v>
      </c>
      <c r="Q7466" s="11" t="s">
        <v>162</v>
      </c>
      <c r="R7466" s="11" t="s">
        <v>26500</v>
      </c>
      <c r="T7466" s="13"/>
      <c r="U7466" s="11" t="s">
        <v>23169</v>
      </c>
      <c r="W7466" s="11" t="s">
        <v>26494</v>
      </c>
      <c r="Z7466" s="13"/>
      <c r="AA7466" s="11" t="s">
        <v>151</v>
      </c>
      <c r="AB7466" s="13"/>
      <c r="AC7466" s="13"/>
      <c r="AD7466" s="11" t="s">
        <v>26500</v>
      </c>
      <c r="AF7466" s="13"/>
      <c r="AG7466" s="11" t="s">
        <v>152</v>
      </c>
      <c r="AH7466" s="11" t="s">
        <v>26496</v>
      </c>
      <c r="AJ7466" s="13"/>
      <c r="AK7466" s="13"/>
      <c r="AL7466" s="13"/>
      <c r="AM7466" s="13"/>
      <c r="AN7466" s="13"/>
      <c r="AO7466" s="13"/>
      <c r="AP7466" s="11" t="s">
        <v>26497</v>
      </c>
      <c r="AR7466" s="13"/>
      <c r="AS7466" s="13"/>
      <c r="AT7466" s="12" t="b">
        <v>1</v>
      </c>
      <c r="AU7466" s="13"/>
      <c r="AV7466" s="17">
        <v>45940.0</v>
      </c>
      <c r="AW7466" s="13"/>
      <c r="AX7466" s="14" t="s">
        <v>155</v>
      </c>
      <c r="AY7466" s="13"/>
      <c r="AZ7466" s="14">
        <v>5376.0</v>
      </c>
      <c r="BA7466" s="13"/>
    </row>
    <row r="7467">
      <c r="A7467" s="11" t="s">
        <v>26501</v>
      </c>
      <c r="B7467" s="11">
        <v>18277.0</v>
      </c>
      <c r="C7467" s="12" t="b">
        <v>1</v>
      </c>
      <c r="D7467" s="12" t="b">
        <v>1</v>
      </c>
      <c r="E7467" s="12" t="b">
        <v>0</v>
      </c>
      <c r="F7467" s="12" t="b">
        <v>0</v>
      </c>
      <c r="G7467" s="12" t="b">
        <v>0</v>
      </c>
      <c r="H7467" s="12" t="b">
        <v>0</v>
      </c>
      <c r="I7467" s="13"/>
      <c r="J7467" s="13"/>
      <c r="K7467" s="12" t="b">
        <v>1</v>
      </c>
      <c r="L7467" s="14" t="s">
        <v>26491</v>
      </c>
      <c r="M7467" s="11" t="s">
        <v>4660</v>
      </c>
      <c r="N7467" s="11" t="s">
        <v>26502</v>
      </c>
      <c r="O7467" s="11" t="s">
        <v>26503</v>
      </c>
      <c r="P7467" s="11" t="s">
        <v>26494</v>
      </c>
      <c r="Q7467" s="11" t="s">
        <v>162</v>
      </c>
      <c r="R7467" s="11" t="s">
        <v>26504</v>
      </c>
      <c r="S7467" s="13"/>
      <c r="T7467" s="13"/>
      <c r="U7467" s="11" t="s">
        <v>23169</v>
      </c>
      <c r="W7467" s="11" t="s">
        <v>26494</v>
      </c>
      <c r="Z7467" s="13"/>
      <c r="AA7467" s="11" t="s">
        <v>16462</v>
      </c>
      <c r="AB7467" s="13"/>
      <c r="AC7467" s="13"/>
      <c r="AD7467" s="11" t="s">
        <v>26504</v>
      </c>
      <c r="AE7467" s="13"/>
      <c r="AF7467" s="13"/>
      <c r="AG7467" s="11" t="s">
        <v>152</v>
      </c>
      <c r="AH7467" s="11" t="s">
        <v>26496</v>
      </c>
      <c r="AJ7467" s="13"/>
      <c r="AK7467" s="13"/>
      <c r="AL7467" s="13"/>
      <c r="AM7467" s="13"/>
      <c r="AN7467" s="13"/>
      <c r="AO7467" s="13"/>
      <c r="AP7467" s="11" t="s">
        <v>26501</v>
      </c>
      <c r="AR7467" s="13"/>
      <c r="AS7467" s="13"/>
      <c r="AT7467" s="12" t="b">
        <v>1</v>
      </c>
      <c r="AU7467" s="13"/>
      <c r="AV7467" s="17">
        <v>45940.0</v>
      </c>
      <c r="AW7467" s="13"/>
      <c r="AX7467" s="14" t="s">
        <v>155</v>
      </c>
      <c r="AY7467" s="13"/>
      <c r="AZ7467" s="14">
        <v>5375.0</v>
      </c>
      <c r="BA7467" s="13"/>
    </row>
    <row r="7468">
      <c r="A7468" s="11" t="s">
        <v>26505</v>
      </c>
      <c r="B7468" s="11">
        <v>18278.0</v>
      </c>
      <c r="C7468" s="12" t="b">
        <v>1</v>
      </c>
      <c r="D7468" s="12" t="b">
        <v>1</v>
      </c>
      <c r="E7468" s="12" t="b">
        <v>0</v>
      </c>
      <c r="F7468" s="12" t="b">
        <v>0</v>
      </c>
      <c r="G7468" s="12" t="b">
        <v>0</v>
      </c>
      <c r="H7468" s="12" t="b">
        <v>0</v>
      </c>
      <c r="I7468" s="13"/>
      <c r="J7468" s="13"/>
      <c r="K7468" s="12" t="b">
        <v>1</v>
      </c>
      <c r="L7468" s="14" t="s">
        <v>26491</v>
      </c>
      <c r="M7468" s="11" t="s">
        <v>4660</v>
      </c>
      <c r="N7468" s="11" t="s">
        <v>26506</v>
      </c>
      <c r="O7468" s="11" t="s">
        <v>26507</v>
      </c>
      <c r="P7468" s="11" t="s">
        <v>26494</v>
      </c>
      <c r="Q7468" s="11" t="s">
        <v>162</v>
      </c>
      <c r="R7468" s="11" t="s">
        <v>26508</v>
      </c>
      <c r="T7468" s="13"/>
      <c r="U7468" s="11" t="s">
        <v>23169</v>
      </c>
      <c r="W7468" s="11" t="s">
        <v>26494</v>
      </c>
      <c r="Z7468" s="13"/>
      <c r="AA7468" s="11" t="s">
        <v>16462</v>
      </c>
      <c r="AB7468" s="13"/>
      <c r="AC7468" s="13"/>
      <c r="AD7468" s="11" t="s">
        <v>26508</v>
      </c>
      <c r="AF7468" s="13"/>
      <c r="AG7468" s="11" t="s">
        <v>152</v>
      </c>
      <c r="AH7468" s="11" t="s">
        <v>26496</v>
      </c>
      <c r="AJ7468" s="13"/>
      <c r="AK7468" s="13"/>
      <c r="AL7468" s="13"/>
      <c r="AM7468" s="13"/>
      <c r="AN7468" s="13"/>
      <c r="AO7468" s="13"/>
      <c r="AP7468" s="11" t="s">
        <v>26505</v>
      </c>
      <c r="AR7468" s="13"/>
      <c r="AS7468" s="13"/>
      <c r="AT7468" s="12" t="b">
        <v>1</v>
      </c>
      <c r="AU7468" s="13"/>
      <c r="AV7468" s="17">
        <v>45940.0</v>
      </c>
      <c r="AW7468" s="13"/>
      <c r="AX7468" s="14" t="s">
        <v>155</v>
      </c>
      <c r="AY7468" s="13"/>
      <c r="AZ7468" s="14">
        <v>5374.0</v>
      </c>
      <c r="BA7468" s="13"/>
    </row>
    <row r="7469">
      <c r="A7469" s="11" t="s">
        <v>26509</v>
      </c>
      <c r="B7469" s="11">
        <v>18279.0</v>
      </c>
      <c r="C7469" s="12" t="b">
        <v>1</v>
      </c>
      <c r="D7469" s="12" t="b">
        <v>0</v>
      </c>
      <c r="E7469" s="12" t="b">
        <v>0</v>
      </c>
      <c r="F7469" s="12" t="b">
        <v>0</v>
      </c>
      <c r="G7469" s="12" t="b">
        <v>0</v>
      </c>
      <c r="H7469" s="12" t="b">
        <v>0</v>
      </c>
      <c r="I7469" s="13"/>
      <c r="J7469" s="13"/>
      <c r="K7469" s="12" t="b">
        <v>1</v>
      </c>
      <c r="L7469" s="14" t="s">
        <v>26510</v>
      </c>
      <c r="M7469" s="11" t="s">
        <v>4660</v>
      </c>
      <c r="N7469" s="11" t="s">
        <v>26511</v>
      </c>
      <c r="O7469" s="11" t="s">
        <v>26434</v>
      </c>
      <c r="P7469" s="11" t="s">
        <v>26512</v>
      </c>
      <c r="Q7469" s="11" t="s">
        <v>162</v>
      </c>
      <c r="R7469" s="11" t="s">
        <v>26435</v>
      </c>
      <c r="T7469" s="13"/>
      <c r="U7469" s="11" t="s">
        <v>23169</v>
      </c>
      <c r="W7469" s="11" t="s">
        <v>26512</v>
      </c>
      <c r="Z7469" s="13"/>
      <c r="AA7469" s="11" t="s">
        <v>151</v>
      </c>
      <c r="AB7469" s="13"/>
      <c r="AC7469" s="13"/>
      <c r="AD7469" s="11" t="s">
        <v>26435</v>
      </c>
      <c r="AF7469" s="13"/>
      <c r="AG7469" s="11" t="s">
        <v>152</v>
      </c>
      <c r="AH7469" s="11" t="s">
        <v>26513</v>
      </c>
      <c r="AJ7469" s="13"/>
      <c r="AK7469" s="13"/>
      <c r="AL7469" s="13"/>
      <c r="AM7469" s="13"/>
      <c r="AN7469" s="13"/>
      <c r="AO7469" s="13"/>
      <c r="AP7469" s="11" t="s">
        <v>26509</v>
      </c>
      <c r="AR7469" s="13"/>
      <c r="AS7469" s="13"/>
      <c r="AT7469" s="12" t="b">
        <v>1</v>
      </c>
      <c r="AU7469" s="13"/>
      <c r="AV7469" s="17">
        <v>45940.0</v>
      </c>
      <c r="AW7469" s="13"/>
      <c r="AX7469" s="14" t="s">
        <v>155</v>
      </c>
      <c r="AY7469" s="13"/>
      <c r="AZ7469" s="14">
        <v>5386.0</v>
      </c>
      <c r="BA7469" s="13"/>
    </row>
    <row r="7470">
      <c r="A7470" s="11" t="s">
        <v>26514</v>
      </c>
      <c r="B7470" s="11">
        <v>18280.0</v>
      </c>
      <c r="C7470" s="12" t="b">
        <v>1</v>
      </c>
      <c r="D7470" s="12" t="b">
        <v>0</v>
      </c>
      <c r="E7470" s="12" t="b">
        <v>0</v>
      </c>
      <c r="F7470" s="12" t="b">
        <v>0</v>
      </c>
      <c r="G7470" s="12" t="b">
        <v>0</v>
      </c>
      <c r="H7470" s="12" t="b">
        <v>0</v>
      </c>
      <c r="I7470" s="13"/>
      <c r="J7470" s="13"/>
      <c r="K7470" s="12" t="b">
        <v>1</v>
      </c>
      <c r="L7470" s="14" t="s">
        <v>26510</v>
      </c>
      <c r="M7470" s="11" t="s">
        <v>4660</v>
      </c>
      <c r="N7470" s="11" t="s">
        <v>26515</v>
      </c>
      <c r="O7470" s="11" t="s">
        <v>26426</v>
      </c>
      <c r="P7470" s="11" t="s">
        <v>26512</v>
      </c>
      <c r="Q7470" s="11" t="s">
        <v>162</v>
      </c>
      <c r="R7470" s="11" t="s">
        <v>26427</v>
      </c>
      <c r="S7470" s="13"/>
      <c r="T7470" s="13"/>
      <c r="U7470" s="11" t="s">
        <v>23169</v>
      </c>
      <c r="W7470" s="11" t="s">
        <v>26512</v>
      </c>
      <c r="Z7470" s="13"/>
      <c r="AA7470" s="11" t="s">
        <v>151</v>
      </c>
      <c r="AB7470" s="13"/>
      <c r="AC7470" s="13"/>
      <c r="AD7470" s="11" t="s">
        <v>26427</v>
      </c>
      <c r="AE7470" s="13"/>
      <c r="AF7470" s="13"/>
      <c r="AG7470" s="11" t="s">
        <v>152</v>
      </c>
      <c r="AH7470" s="11" t="s">
        <v>26513</v>
      </c>
      <c r="AJ7470" s="13"/>
      <c r="AK7470" s="13"/>
      <c r="AL7470" s="13"/>
      <c r="AM7470" s="13"/>
      <c r="AN7470" s="13"/>
      <c r="AO7470" s="13"/>
      <c r="AP7470" s="11" t="s">
        <v>26514</v>
      </c>
      <c r="AR7470" s="13"/>
      <c r="AS7470" s="13"/>
      <c r="AT7470" s="12" t="b">
        <v>1</v>
      </c>
      <c r="AU7470" s="13"/>
      <c r="AV7470" s="17">
        <v>45940.0</v>
      </c>
      <c r="AW7470" s="13"/>
      <c r="AX7470" s="14" t="s">
        <v>155</v>
      </c>
      <c r="AY7470" s="13"/>
      <c r="AZ7470" s="14">
        <v>5385.0</v>
      </c>
      <c r="BA7470" s="13"/>
    </row>
    <row r="7471">
      <c r="A7471" s="11" t="s">
        <v>26516</v>
      </c>
      <c r="B7471" s="11">
        <v>18281.0</v>
      </c>
      <c r="C7471" s="12" t="b">
        <v>1</v>
      </c>
      <c r="D7471" s="12" t="b">
        <v>0</v>
      </c>
      <c r="E7471" s="12" t="b">
        <v>0</v>
      </c>
      <c r="F7471" s="12" t="b">
        <v>0</v>
      </c>
      <c r="G7471" s="12" t="b">
        <v>0</v>
      </c>
      <c r="H7471" s="12" t="b">
        <v>0</v>
      </c>
      <c r="I7471" s="13"/>
      <c r="J7471" s="13"/>
      <c r="K7471" s="12" t="b">
        <v>1</v>
      </c>
      <c r="L7471" s="14" t="s">
        <v>26510</v>
      </c>
      <c r="M7471" s="11" t="s">
        <v>4660</v>
      </c>
      <c r="N7471" s="11" t="s">
        <v>26517</v>
      </c>
      <c r="O7471" s="11" t="s">
        <v>26518</v>
      </c>
      <c r="P7471" s="11" t="s">
        <v>26512</v>
      </c>
      <c r="Q7471" s="11" t="s">
        <v>162</v>
      </c>
      <c r="R7471" s="11" t="s">
        <v>26519</v>
      </c>
      <c r="T7471" s="13"/>
      <c r="U7471" s="11" t="s">
        <v>23169</v>
      </c>
      <c r="W7471" s="11" t="s">
        <v>26512</v>
      </c>
      <c r="Z7471" s="13"/>
      <c r="AA7471" s="11" t="s">
        <v>151</v>
      </c>
      <c r="AB7471" s="13"/>
      <c r="AC7471" s="13"/>
      <c r="AD7471" s="11" t="s">
        <v>26519</v>
      </c>
      <c r="AF7471" s="13"/>
      <c r="AG7471" s="11" t="s">
        <v>152</v>
      </c>
      <c r="AH7471" s="11" t="s">
        <v>26513</v>
      </c>
      <c r="AJ7471" s="13"/>
      <c r="AK7471" s="13"/>
      <c r="AL7471" s="13"/>
      <c r="AM7471" s="13"/>
      <c r="AN7471" s="13"/>
      <c r="AO7471" s="13"/>
      <c r="AP7471" s="11" t="s">
        <v>26516</v>
      </c>
      <c r="AR7471" s="13"/>
      <c r="AS7471" s="13"/>
      <c r="AT7471" s="12" t="b">
        <v>1</v>
      </c>
      <c r="AU7471" s="13"/>
      <c r="AV7471" s="17">
        <v>45940.0</v>
      </c>
      <c r="AW7471" s="13"/>
      <c r="AX7471" s="14" t="s">
        <v>155</v>
      </c>
      <c r="AY7471" s="13"/>
      <c r="AZ7471" s="14">
        <v>5384.0</v>
      </c>
      <c r="BA7471" s="13"/>
    </row>
    <row r="7472">
      <c r="A7472" s="11" t="s">
        <v>26520</v>
      </c>
      <c r="B7472" s="11">
        <v>18282.0</v>
      </c>
      <c r="C7472" s="12" t="b">
        <v>1</v>
      </c>
      <c r="D7472" s="12" t="b">
        <v>0</v>
      </c>
      <c r="E7472" s="12" t="b">
        <v>0</v>
      </c>
      <c r="F7472" s="12" t="b">
        <v>0</v>
      </c>
      <c r="G7472" s="12" t="b">
        <v>0</v>
      </c>
      <c r="H7472" s="12" t="b">
        <v>0</v>
      </c>
      <c r="I7472" s="13"/>
      <c r="J7472" s="13"/>
      <c r="K7472" s="12" t="b">
        <v>1</v>
      </c>
      <c r="L7472" s="14" t="s">
        <v>26510</v>
      </c>
      <c r="M7472" s="11" t="s">
        <v>4660</v>
      </c>
      <c r="N7472" s="11" t="s">
        <v>26521</v>
      </c>
      <c r="O7472" s="11" t="s">
        <v>26522</v>
      </c>
      <c r="P7472" s="11" t="s">
        <v>26512</v>
      </c>
      <c r="Q7472" s="11" t="s">
        <v>162</v>
      </c>
      <c r="R7472" s="11" t="s">
        <v>26523</v>
      </c>
      <c r="S7472" s="13"/>
      <c r="T7472" s="13"/>
      <c r="U7472" s="11" t="s">
        <v>23169</v>
      </c>
      <c r="W7472" s="11" t="s">
        <v>26512</v>
      </c>
      <c r="Z7472" s="13"/>
      <c r="AA7472" s="11" t="s">
        <v>151</v>
      </c>
      <c r="AB7472" s="13"/>
      <c r="AC7472" s="13"/>
      <c r="AD7472" s="11" t="s">
        <v>26523</v>
      </c>
      <c r="AE7472" s="13"/>
      <c r="AF7472" s="13"/>
      <c r="AG7472" s="11" t="s">
        <v>152</v>
      </c>
      <c r="AH7472" s="11" t="s">
        <v>26513</v>
      </c>
      <c r="AJ7472" s="13"/>
      <c r="AK7472" s="13"/>
      <c r="AL7472" s="13"/>
      <c r="AM7472" s="13"/>
      <c r="AN7472" s="13"/>
      <c r="AO7472" s="13"/>
      <c r="AP7472" s="11" t="s">
        <v>26520</v>
      </c>
      <c r="AR7472" s="13"/>
      <c r="AS7472" s="13"/>
      <c r="AT7472" s="12" t="b">
        <v>1</v>
      </c>
      <c r="AU7472" s="13"/>
      <c r="AV7472" s="17">
        <v>45940.0</v>
      </c>
      <c r="AW7472" s="13"/>
      <c r="AX7472" s="14" t="s">
        <v>155</v>
      </c>
      <c r="AY7472" s="13"/>
      <c r="AZ7472" s="14">
        <v>5387.0</v>
      </c>
      <c r="BA7472" s="13"/>
    </row>
    <row r="7473">
      <c r="A7473" s="11" t="s">
        <v>26524</v>
      </c>
      <c r="B7473" s="11">
        <v>18283.0</v>
      </c>
      <c r="C7473" s="12" t="b">
        <v>1</v>
      </c>
      <c r="D7473" s="12" t="b">
        <v>0</v>
      </c>
      <c r="E7473" s="12" t="b">
        <v>0</v>
      </c>
      <c r="F7473" s="12" t="b">
        <v>0</v>
      </c>
      <c r="G7473" s="12" t="b">
        <v>0</v>
      </c>
      <c r="H7473" s="12" t="b">
        <v>0</v>
      </c>
      <c r="I7473" s="13"/>
      <c r="J7473" s="13"/>
      <c r="K7473" s="12" t="b">
        <v>1</v>
      </c>
      <c r="L7473" s="14" t="s">
        <v>26168</v>
      </c>
      <c r="M7473" s="11" t="s">
        <v>4660</v>
      </c>
      <c r="N7473" s="11" t="s">
        <v>26525</v>
      </c>
      <c r="O7473" s="11" t="s">
        <v>26526</v>
      </c>
      <c r="P7473" s="11" t="s">
        <v>26170</v>
      </c>
      <c r="Q7473" s="11" t="s">
        <v>162</v>
      </c>
      <c r="R7473" s="11" t="s">
        <v>26527</v>
      </c>
      <c r="T7473" s="13"/>
      <c r="U7473" s="11" t="s">
        <v>23169</v>
      </c>
      <c r="W7473" s="11" t="s">
        <v>26170</v>
      </c>
      <c r="Z7473" s="13"/>
      <c r="AA7473" s="11" t="s">
        <v>151</v>
      </c>
      <c r="AB7473" s="13"/>
      <c r="AC7473" s="13"/>
      <c r="AD7473" s="11" t="s">
        <v>26527</v>
      </c>
      <c r="AF7473" s="13"/>
      <c r="AG7473" s="11" t="s">
        <v>152</v>
      </c>
      <c r="AH7473" s="11" t="s">
        <v>26171</v>
      </c>
      <c r="AJ7473" s="13"/>
      <c r="AK7473" s="13"/>
      <c r="AL7473" s="13"/>
      <c r="AM7473" s="13"/>
      <c r="AN7473" s="13"/>
      <c r="AO7473" s="13"/>
      <c r="AP7473" s="11" t="s">
        <v>26524</v>
      </c>
      <c r="AR7473" s="13"/>
      <c r="AS7473" s="13"/>
      <c r="AT7473" s="12" t="b">
        <v>1</v>
      </c>
      <c r="AU7473" s="13"/>
      <c r="AV7473" s="17">
        <v>45940.0</v>
      </c>
      <c r="AW7473" s="13"/>
      <c r="AX7473" s="14" t="s">
        <v>155</v>
      </c>
      <c r="AY7473" s="13"/>
      <c r="AZ7473" s="14">
        <v>5390.0</v>
      </c>
      <c r="BA7473" s="13"/>
    </row>
    <row r="7474">
      <c r="A7474" s="11" t="s">
        <v>26528</v>
      </c>
      <c r="B7474" s="11">
        <v>18284.0</v>
      </c>
      <c r="C7474" s="12" t="b">
        <v>1</v>
      </c>
      <c r="D7474" s="12" t="b">
        <v>0</v>
      </c>
      <c r="E7474" s="12" t="b">
        <v>0</v>
      </c>
      <c r="F7474" s="12" t="b">
        <v>0</v>
      </c>
      <c r="G7474" s="12" t="b">
        <v>0</v>
      </c>
      <c r="H7474" s="12" t="b">
        <v>0</v>
      </c>
      <c r="I7474" s="13"/>
      <c r="J7474" s="13"/>
      <c r="K7474" s="12" t="b">
        <v>1</v>
      </c>
      <c r="L7474" s="14" t="s">
        <v>26168</v>
      </c>
      <c r="M7474" s="11" t="s">
        <v>4660</v>
      </c>
      <c r="N7474" s="11" t="s">
        <v>26529</v>
      </c>
      <c r="O7474" s="11" t="s">
        <v>26530</v>
      </c>
      <c r="P7474" s="11" t="s">
        <v>26170</v>
      </c>
      <c r="Q7474" s="11" t="s">
        <v>162</v>
      </c>
      <c r="R7474" s="11" t="s">
        <v>26531</v>
      </c>
      <c r="S7474" s="13"/>
      <c r="T7474" s="13"/>
      <c r="U7474" s="11" t="s">
        <v>23169</v>
      </c>
      <c r="W7474" s="11" t="s">
        <v>26170</v>
      </c>
      <c r="Z7474" s="13"/>
      <c r="AA7474" s="11" t="s">
        <v>151</v>
      </c>
      <c r="AB7474" s="13"/>
      <c r="AC7474" s="13"/>
      <c r="AD7474" s="11" t="s">
        <v>26531</v>
      </c>
      <c r="AE7474" s="13"/>
      <c r="AF7474" s="13"/>
      <c r="AG7474" s="11" t="s">
        <v>152</v>
      </c>
      <c r="AH7474" s="11" t="s">
        <v>26171</v>
      </c>
      <c r="AJ7474" s="13"/>
      <c r="AK7474" s="13"/>
      <c r="AL7474" s="13"/>
      <c r="AM7474" s="13"/>
      <c r="AN7474" s="13"/>
      <c r="AO7474" s="13"/>
      <c r="AP7474" s="11" t="s">
        <v>26528</v>
      </c>
      <c r="AR7474" s="13"/>
      <c r="AS7474" s="13"/>
      <c r="AT7474" s="12" t="b">
        <v>1</v>
      </c>
      <c r="AU7474" s="13"/>
      <c r="AV7474" s="17">
        <v>45940.0</v>
      </c>
      <c r="AW7474" s="13"/>
      <c r="AX7474" s="14" t="s">
        <v>155</v>
      </c>
      <c r="AY7474" s="13"/>
      <c r="AZ7474" s="14">
        <v>5391.0</v>
      </c>
      <c r="BA7474" s="13"/>
    </row>
    <row r="7475">
      <c r="A7475" s="11" t="s">
        <v>26532</v>
      </c>
      <c r="B7475" s="11">
        <v>18285.0</v>
      </c>
      <c r="C7475" s="12" t="b">
        <v>1</v>
      </c>
      <c r="D7475" s="12" t="b">
        <v>0</v>
      </c>
      <c r="E7475" s="12" t="b">
        <v>0</v>
      </c>
      <c r="F7475" s="12" t="b">
        <v>0</v>
      </c>
      <c r="G7475" s="12" t="b">
        <v>0</v>
      </c>
      <c r="H7475" s="12" t="b">
        <v>0</v>
      </c>
      <c r="I7475" s="13"/>
      <c r="J7475" s="13"/>
      <c r="K7475" s="12" t="b">
        <v>1</v>
      </c>
      <c r="L7475" s="14" t="s">
        <v>26168</v>
      </c>
      <c r="M7475" s="11" t="s">
        <v>4660</v>
      </c>
      <c r="N7475" s="11" t="s">
        <v>26533</v>
      </c>
      <c r="O7475" s="11" t="s">
        <v>26534</v>
      </c>
      <c r="P7475" s="11" t="s">
        <v>26170</v>
      </c>
      <c r="Q7475" s="11" t="s">
        <v>162</v>
      </c>
      <c r="R7475" s="11" t="s">
        <v>26535</v>
      </c>
      <c r="T7475" s="13"/>
      <c r="U7475" s="11" t="s">
        <v>23169</v>
      </c>
      <c r="W7475" s="11" t="s">
        <v>26170</v>
      </c>
      <c r="Z7475" s="13"/>
      <c r="AA7475" s="11" t="s">
        <v>151</v>
      </c>
      <c r="AB7475" s="13"/>
      <c r="AC7475" s="13"/>
      <c r="AD7475" s="11" t="s">
        <v>26535</v>
      </c>
      <c r="AF7475" s="13"/>
      <c r="AG7475" s="11" t="s">
        <v>152</v>
      </c>
      <c r="AH7475" s="11" t="s">
        <v>26171</v>
      </c>
      <c r="AJ7475" s="13"/>
      <c r="AK7475" s="13"/>
      <c r="AL7475" s="13"/>
      <c r="AM7475" s="13"/>
      <c r="AN7475" s="13"/>
      <c r="AO7475" s="13"/>
      <c r="AP7475" s="11" t="s">
        <v>26532</v>
      </c>
      <c r="AR7475" s="13"/>
      <c r="AS7475" s="13"/>
      <c r="AT7475" s="12" t="b">
        <v>1</v>
      </c>
      <c r="AU7475" s="13"/>
      <c r="AV7475" s="17">
        <v>45940.0</v>
      </c>
      <c r="AW7475" s="13"/>
      <c r="AX7475" s="14" t="s">
        <v>155</v>
      </c>
      <c r="AY7475" s="13"/>
      <c r="AZ7475" s="14">
        <v>5393.0</v>
      </c>
      <c r="BA7475" s="13"/>
    </row>
    <row r="7476">
      <c r="A7476" s="11" t="s">
        <v>26536</v>
      </c>
      <c r="B7476" s="11">
        <v>18286.0</v>
      </c>
      <c r="C7476" s="12" t="b">
        <v>1</v>
      </c>
      <c r="D7476" s="12" t="b">
        <v>0</v>
      </c>
      <c r="E7476" s="12" t="b">
        <v>0</v>
      </c>
      <c r="F7476" s="12" t="b">
        <v>0</v>
      </c>
      <c r="G7476" s="12" t="b">
        <v>0</v>
      </c>
      <c r="H7476" s="12" t="b">
        <v>0</v>
      </c>
      <c r="I7476" s="13"/>
      <c r="J7476" s="13"/>
      <c r="K7476" s="12" t="b">
        <v>1</v>
      </c>
      <c r="L7476" s="14" t="s">
        <v>26168</v>
      </c>
      <c r="M7476" s="11" t="s">
        <v>4660</v>
      </c>
      <c r="N7476" s="11" t="s">
        <v>26537</v>
      </c>
      <c r="O7476" s="11" t="s">
        <v>26538</v>
      </c>
      <c r="P7476" s="11" t="s">
        <v>26170</v>
      </c>
      <c r="Q7476" s="11" t="s">
        <v>162</v>
      </c>
      <c r="R7476" s="11" t="s">
        <v>26539</v>
      </c>
      <c r="T7476" s="13"/>
      <c r="U7476" s="11" t="s">
        <v>23169</v>
      </c>
      <c r="W7476" s="11" t="s">
        <v>26170</v>
      </c>
      <c r="Z7476" s="13"/>
      <c r="AA7476" s="11" t="s">
        <v>151</v>
      </c>
      <c r="AB7476" s="13"/>
      <c r="AC7476" s="13"/>
      <c r="AD7476" s="11" t="s">
        <v>26539</v>
      </c>
      <c r="AF7476" s="13"/>
      <c r="AG7476" s="11" t="s">
        <v>152</v>
      </c>
      <c r="AH7476" s="11" t="s">
        <v>26171</v>
      </c>
      <c r="AJ7476" s="13"/>
      <c r="AK7476" s="13"/>
      <c r="AL7476" s="13"/>
      <c r="AM7476" s="13"/>
      <c r="AN7476" s="13"/>
      <c r="AO7476" s="13"/>
      <c r="AP7476" s="11" t="s">
        <v>26536</v>
      </c>
      <c r="AR7476" s="13"/>
      <c r="AS7476" s="13"/>
      <c r="AT7476" s="12" t="b">
        <v>1</v>
      </c>
      <c r="AU7476" s="13"/>
      <c r="AV7476" s="17">
        <v>45940.0</v>
      </c>
      <c r="AW7476" s="13"/>
      <c r="AX7476" s="14" t="s">
        <v>155</v>
      </c>
      <c r="AY7476" s="13"/>
      <c r="AZ7476" s="14">
        <v>5392.0</v>
      </c>
      <c r="BA7476" s="13"/>
    </row>
    <row r="7477">
      <c r="A7477" s="11" t="s">
        <v>26540</v>
      </c>
      <c r="B7477" s="11">
        <v>18287.0</v>
      </c>
      <c r="C7477" s="12" t="b">
        <v>1</v>
      </c>
      <c r="D7477" s="12" t="b">
        <v>0</v>
      </c>
      <c r="E7477" s="12" t="b">
        <v>0</v>
      </c>
      <c r="F7477" s="12" t="b">
        <v>0</v>
      </c>
      <c r="G7477" s="12" t="b">
        <v>0</v>
      </c>
      <c r="H7477" s="12" t="b">
        <v>0</v>
      </c>
      <c r="I7477" s="13"/>
      <c r="J7477" s="13"/>
      <c r="K7477" s="12" t="b">
        <v>1</v>
      </c>
      <c r="L7477" s="14" t="s">
        <v>26541</v>
      </c>
      <c r="M7477" s="11" t="s">
        <v>4660</v>
      </c>
      <c r="N7477" s="11" t="s">
        <v>26542</v>
      </c>
      <c r="O7477" s="11" t="s">
        <v>26543</v>
      </c>
      <c r="P7477" s="11" t="s">
        <v>26544</v>
      </c>
      <c r="Q7477" s="11" t="s">
        <v>162</v>
      </c>
      <c r="R7477" s="11" t="s">
        <v>26545</v>
      </c>
      <c r="S7477" s="13"/>
      <c r="T7477" s="13"/>
      <c r="U7477" s="11" t="s">
        <v>23169</v>
      </c>
      <c r="W7477" s="11" t="s">
        <v>26544</v>
      </c>
      <c r="Z7477" s="13"/>
      <c r="AA7477" s="11" t="s">
        <v>151</v>
      </c>
      <c r="AB7477" s="13"/>
      <c r="AC7477" s="13"/>
      <c r="AD7477" s="11" t="s">
        <v>26545</v>
      </c>
      <c r="AE7477" s="13"/>
      <c r="AF7477" s="13"/>
      <c r="AG7477" s="11" t="s">
        <v>152</v>
      </c>
      <c r="AH7477" s="11" t="s">
        <v>26546</v>
      </c>
      <c r="AJ7477" s="13"/>
      <c r="AK7477" s="13"/>
      <c r="AL7477" s="13"/>
      <c r="AM7477" s="13"/>
      <c r="AN7477" s="13"/>
      <c r="AO7477" s="13"/>
      <c r="AP7477" s="11" t="s">
        <v>26540</v>
      </c>
      <c r="AR7477" s="13"/>
      <c r="AS7477" s="13"/>
      <c r="AT7477" s="12" t="b">
        <v>1</v>
      </c>
      <c r="AU7477" s="13"/>
      <c r="AV7477" s="15">
        <v>45910.0</v>
      </c>
      <c r="AW7477" s="13"/>
      <c r="AX7477" s="14" t="s">
        <v>155</v>
      </c>
      <c r="AY7477" s="13"/>
      <c r="AZ7477" s="14">
        <v>257.0</v>
      </c>
      <c r="BA7477" s="13"/>
    </row>
    <row r="7478">
      <c r="A7478" s="11" t="s">
        <v>26547</v>
      </c>
      <c r="B7478" s="11">
        <v>18288.0</v>
      </c>
      <c r="C7478" s="12" t="b">
        <v>1</v>
      </c>
      <c r="D7478" s="12" t="b">
        <v>0</v>
      </c>
      <c r="E7478" s="12" t="b">
        <v>0</v>
      </c>
      <c r="F7478" s="12" t="b">
        <v>0</v>
      </c>
      <c r="G7478" s="12" t="b">
        <v>0</v>
      </c>
      <c r="H7478" s="12" t="b">
        <v>0</v>
      </c>
      <c r="I7478" s="13"/>
      <c r="J7478" s="13"/>
      <c r="K7478" s="12" t="b">
        <v>1</v>
      </c>
      <c r="L7478" s="14" t="s">
        <v>26541</v>
      </c>
      <c r="M7478" s="11" t="s">
        <v>4660</v>
      </c>
      <c r="N7478" s="11" t="s">
        <v>26548</v>
      </c>
      <c r="O7478" s="11" t="s">
        <v>26549</v>
      </c>
      <c r="P7478" s="11" t="s">
        <v>26544</v>
      </c>
      <c r="Q7478" s="11" t="s">
        <v>162</v>
      </c>
      <c r="R7478" s="11" t="s">
        <v>26550</v>
      </c>
      <c r="T7478" s="13"/>
      <c r="U7478" s="11" t="s">
        <v>23169</v>
      </c>
      <c r="W7478" s="11" t="s">
        <v>26544</v>
      </c>
      <c r="Z7478" s="13"/>
      <c r="AA7478" s="11" t="s">
        <v>151</v>
      </c>
      <c r="AB7478" s="13"/>
      <c r="AC7478" s="13"/>
      <c r="AD7478" s="11" t="s">
        <v>26550</v>
      </c>
      <c r="AF7478" s="13"/>
      <c r="AG7478" s="11" t="s">
        <v>152</v>
      </c>
      <c r="AH7478" s="11" t="s">
        <v>26546</v>
      </c>
      <c r="AJ7478" s="13"/>
      <c r="AK7478" s="13"/>
      <c r="AL7478" s="13"/>
      <c r="AM7478" s="13"/>
      <c r="AN7478" s="13"/>
      <c r="AO7478" s="13"/>
      <c r="AP7478" s="11" t="s">
        <v>26547</v>
      </c>
      <c r="AR7478" s="13"/>
      <c r="AS7478" s="13"/>
      <c r="AT7478" s="12" t="b">
        <v>1</v>
      </c>
      <c r="AU7478" s="13"/>
      <c r="AV7478" s="15">
        <v>45910.0</v>
      </c>
      <c r="AW7478" s="13"/>
      <c r="AX7478" s="14" t="s">
        <v>155</v>
      </c>
      <c r="AY7478" s="13"/>
      <c r="AZ7478" s="14">
        <v>258.0</v>
      </c>
      <c r="BA7478" s="13"/>
    </row>
    <row r="7479">
      <c r="A7479" s="11" t="s">
        <v>26551</v>
      </c>
      <c r="B7479" s="11">
        <v>18289.0</v>
      </c>
      <c r="C7479" s="12" t="b">
        <v>1</v>
      </c>
      <c r="D7479" s="12" t="b">
        <v>0</v>
      </c>
      <c r="E7479" s="12" t="b">
        <v>0</v>
      </c>
      <c r="F7479" s="12" t="b">
        <v>0</v>
      </c>
      <c r="G7479" s="12" t="b">
        <v>0</v>
      </c>
      <c r="H7479" s="12" t="b">
        <v>0</v>
      </c>
      <c r="I7479" s="13"/>
      <c r="J7479" s="13"/>
      <c r="K7479" s="12" t="b">
        <v>1</v>
      </c>
      <c r="L7479" s="14" t="s">
        <v>26541</v>
      </c>
      <c r="M7479" s="11" t="s">
        <v>4660</v>
      </c>
      <c r="N7479" s="11" t="s">
        <v>26552</v>
      </c>
      <c r="O7479" s="11" t="s">
        <v>26553</v>
      </c>
      <c r="P7479" s="11" t="s">
        <v>26544</v>
      </c>
      <c r="Q7479" s="11" t="s">
        <v>162</v>
      </c>
      <c r="R7479" s="11" t="s">
        <v>26554</v>
      </c>
      <c r="T7479" s="13"/>
      <c r="U7479" s="11" t="s">
        <v>23169</v>
      </c>
      <c r="W7479" s="11" t="s">
        <v>26544</v>
      </c>
      <c r="Z7479" s="13"/>
      <c r="AA7479" s="11" t="s">
        <v>151</v>
      </c>
      <c r="AB7479" s="13"/>
      <c r="AC7479" s="13"/>
      <c r="AD7479" s="11" t="s">
        <v>26554</v>
      </c>
      <c r="AF7479" s="13"/>
      <c r="AG7479" s="11" t="s">
        <v>152</v>
      </c>
      <c r="AH7479" s="11" t="s">
        <v>26546</v>
      </c>
      <c r="AJ7479" s="13"/>
      <c r="AK7479" s="13"/>
      <c r="AL7479" s="13"/>
      <c r="AM7479" s="13"/>
      <c r="AN7479" s="13"/>
      <c r="AO7479" s="13"/>
      <c r="AP7479" s="11" t="s">
        <v>26551</v>
      </c>
      <c r="AR7479" s="13"/>
      <c r="AS7479" s="13"/>
      <c r="AT7479" s="12" t="b">
        <v>1</v>
      </c>
      <c r="AU7479" s="13"/>
      <c r="AV7479" s="15">
        <v>45910.0</v>
      </c>
      <c r="AW7479" s="13"/>
      <c r="AX7479" s="14" t="s">
        <v>155</v>
      </c>
      <c r="AY7479" s="13"/>
      <c r="AZ7479" s="14">
        <v>260.0</v>
      </c>
      <c r="BA7479" s="13"/>
    </row>
    <row r="7480">
      <c r="A7480" s="11" t="s">
        <v>26555</v>
      </c>
      <c r="B7480" s="11">
        <v>18290.0</v>
      </c>
      <c r="C7480" s="12" t="b">
        <v>1</v>
      </c>
      <c r="D7480" s="12" t="b">
        <v>0</v>
      </c>
      <c r="E7480" s="12" t="b">
        <v>0</v>
      </c>
      <c r="F7480" s="12" t="b">
        <v>0</v>
      </c>
      <c r="G7480" s="12" t="b">
        <v>0</v>
      </c>
      <c r="H7480" s="12" t="b">
        <v>0</v>
      </c>
      <c r="I7480" s="13"/>
      <c r="J7480" s="13"/>
      <c r="K7480" s="12" t="b">
        <v>1</v>
      </c>
      <c r="L7480" s="14" t="s">
        <v>26541</v>
      </c>
      <c r="M7480" s="11" t="s">
        <v>4660</v>
      </c>
      <c r="N7480" s="11" t="s">
        <v>26556</v>
      </c>
      <c r="O7480" s="11" t="s">
        <v>26557</v>
      </c>
      <c r="P7480" s="11" t="s">
        <v>26544</v>
      </c>
      <c r="Q7480" s="11" t="s">
        <v>162</v>
      </c>
      <c r="R7480" s="11" t="s">
        <v>26558</v>
      </c>
      <c r="T7480" s="13"/>
      <c r="U7480" s="11" t="s">
        <v>23169</v>
      </c>
      <c r="W7480" s="11" t="s">
        <v>26544</v>
      </c>
      <c r="Z7480" s="13"/>
      <c r="AA7480" s="11" t="s">
        <v>151</v>
      </c>
      <c r="AB7480" s="13"/>
      <c r="AC7480" s="13"/>
      <c r="AD7480" s="11" t="s">
        <v>26558</v>
      </c>
      <c r="AF7480" s="13"/>
      <c r="AG7480" s="11" t="s">
        <v>152</v>
      </c>
      <c r="AH7480" s="11" t="s">
        <v>26546</v>
      </c>
      <c r="AJ7480" s="13"/>
      <c r="AK7480" s="13"/>
      <c r="AL7480" s="13"/>
      <c r="AM7480" s="13"/>
      <c r="AN7480" s="13"/>
      <c r="AO7480" s="13"/>
      <c r="AP7480" s="11" t="s">
        <v>26555</v>
      </c>
      <c r="AR7480" s="13"/>
      <c r="AS7480" s="13"/>
      <c r="AT7480" s="12" t="b">
        <v>1</v>
      </c>
      <c r="AU7480" s="13"/>
      <c r="AV7480" s="15">
        <v>45910.0</v>
      </c>
      <c r="AW7480" s="13"/>
      <c r="AX7480" s="14" t="s">
        <v>155</v>
      </c>
      <c r="AY7480" s="13"/>
      <c r="AZ7480" s="14">
        <v>259.0</v>
      </c>
      <c r="BA7480" s="13"/>
    </row>
    <row r="7481">
      <c r="A7481" s="11" t="s">
        <v>26559</v>
      </c>
      <c r="B7481" s="11">
        <v>18291.0</v>
      </c>
      <c r="C7481" s="12" t="b">
        <v>1</v>
      </c>
      <c r="D7481" s="12" t="b">
        <v>0</v>
      </c>
      <c r="E7481" s="12" t="b">
        <v>0</v>
      </c>
      <c r="F7481" s="12" t="b">
        <v>0</v>
      </c>
      <c r="G7481" s="12" t="b">
        <v>0</v>
      </c>
      <c r="H7481" s="12" t="b">
        <v>0</v>
      </c>
      <c r="I7481" s="13"/>
      <c r="J7481" s="13"/>
      <c r="K7481" s="12" t="b">
        <v>1</v>
      </c>
      <c r="L7481" s="14" t="s">
        <v>26140</v>
      </c>
      <c r="M7481" s="11" t="s">
        <v>11132</v>
      </c>
      <c r="N7481" s="11" t="s">
        <v>26560</v>
      </c>
      <c r="O7481" s="11" t="s">
        <v>26561</v>
      </c>
      <c r="P7481" s="11" t="s">
        <v>26142</v>
      </c>
      <c r="Q7481" s="11" t="s">
        <v>16380</v>
      </c>
      <c r="R7481" s="11" t="s">
        <v>26562</v>
      </c>
      <c r="S7481" s="11" t="s">
        <v>26563</v>
      </c>
      <c r="U7481" s="11" t="s">
        <v>25921</v>
      </c>
      <c r="W7481" s="11" t="s">
        <v>26142</v>
      </c>
      <c r="AA7481" s="11" t="s">
        <v>3028</v>
      </c>
      <c r="AB7481" s="13"/>
      <c r="AC7481" s="13"/>
      <c r="AD7481" s="11" t="s">
        <v>26562</v>
      </c>
      <c r="AF7481" s="13"/>
      <c r="AG7481" s="11" t="s">
        <v>152</v>
      </c>
      <c r="AH7481" s="11" t="s">
        <v>26144</v>
      </c>
      <c r="AJ7481" s="13"/>
      <c r="AK7481" s="13"/>
      <c r="AL7481" s="13"/>
      <c r="AM7481" s="13"/>
      <c r="AN7481" s="13"/>
      <c r="AO7481" s="13"/>
      <c r="AP7481" s="11" t="s">
        <v>26559</v>
      </c>
      <c r="AR7481" s="13"/>
      <c r="AS7481" s="13"/>
      <c r="AT7481" s="12" t="b">
        <v>1</v>
      </c>
      <c r="AU7481" s="13"/>
      <c r="AV7481" s="17">
        <v>45940.0</v>
      </c>
      <c r="AW7481" s="13"/>
      <c r="AX7481" s="14" t="s">
        <v>155</v>
      </c>
      <c r="AY7481" s="13"/>
      <c r="AZ7481" s="14">
        <v>5340.0</v>
      </c>
      <c r="BA7481" s="13"/>
    </row>
    <row r="7482">
      <c r="A7482" s="11" t="s">
        <v>26564</v>
      </c>
      <c r="B7482" s="11">
        <v>18294.0</v>
      </c>
      <c r="C7482" s="12" t="b">
        <v>1</v>
      </c>
      <c r="D7482" s="12" t="b">
        <v>0</v>
      </c>
      <c r="E7482" s="12" t="b">
        <v>0</v>
      </c>
      <c r="F7482" s="12" t="b">
        <v>0</v>
      </c>
      <c r="G7482" s="12" t="b">
        <v>0</v>
      </c>
      <c r="H7482" s="12" t="b">
        <v>0</v>
      </c>
      <c r="I7482" s="13"/>
      <c r="J7482" s="13"/>
      <c r="K7482" s="12" t="b">
        <v>1</v>
      </c>
      <c r="L7482" s="17">
        <v>46002.0</v>
      </c>
      <c r="M7482" s="11" t="s">
        <v>15781</v>
      </c>
      <c r="N7482" s="11" t="s">
        <v>26565</v>
      </c>
      <c r="O7482" s="11" t="s">
        <v>26566</v>
      </c>
      <c r="P7482" s="11" t="s">
        <v>26180</v>
      </c>
      <c r="Q7482" s="11" t="s">
        <v>16866</v>
      </c>
      <c r="R7482" s="11" t="s">
        <v>26567</v>
      </c>
      <c r="S7482" s="11" t="s">
        <v>26568</v>
      </c>
      <c r="U7482" s="11" t="s">
        <v>26321</v>
      </c>
      <c r="W7482" s="11" t="s">
        <v>26180</v>
      </c>
      <c r="AA7482" s="11" t="s">
        <v>3028</v>
      </c>
      <c r="AB7482" s="13"/>
      <c r="AC7482" s="13"/>
      <c r="AD7482" s="11" t="s">
        <v>26567</v>
      </c>
      <c r="AE7482" s="13"/>
      <c r="AF7482" s="13"/>
      <c r="AG7482" s="11" t="s">
        <v>152</v>
      </c>
      <c r="AH7482" s="11" t="s">
        <v>26181</v>
      </c>
      <c r="AJ7482" s="13"/>
      <c r="AK7482" s="13"/>
      <c r="AL7482" s="13"/>
      <c r="AM7482" s="13"/>
      <c r="AN7482" s="13"/>
      <c r="AO7482" s="13"/>
      <c r="AP7482" s="11" t="s">
        <v>26564</v>
      </c>
      <c r="AR7482" s="13"/>
      <c r="AS7482" s="13"/>
      <c r="AT7482" s="12" t="b">
        <v>1</v>
      </c>
      <c r="AU7482" s="13"/>
      <c r="AV7482" s="14" t="s">
        <v>167</v>
      </c>
      <c r="AW7482" s="13"/>
      <c r="AX7482" s="14" t="s">
        <v>155</v>
      </c>
      <c r="AY7482" s="13"/>
      <c r="AZ7482" s="14">
        <v>8577.0</v>
      </c>
      <c r="BA7482" s="13"/>
    </row>
    <row r="7483">
      <c r="A7483" s="11" t="s">
        <v>26569</v>
      </c>
      <c r="B7483" s="11">
        <v>18295.0</v>
      </c>
      <c r="C7483" s="12" t="b">
        <v>1</v>
      </c>
      <c r="D7483" s="12" t="b">
        <v>1</v>
      </c>
      <c r="E7483" s="12" t="b">
        <v>0</v>
      </c>
      <c r="F7483" s="12" t="b">
        <v>0</v>
      </c>
      <c r="G7483" s="12" t="b">
        <v>0</v>
      </c>
      <c r="H7483" s="12" t="b">
        <v>0</v>
      </c>
      <c r="I7483" s="13"/>
      <c r="J7483" s="13"/>
      <c r="K7483" s="12" t="b">
        <v>1</v>
      </c>
      <c r="L7483" s="14" t="s">
        <v>25049</v>
      </c>
      <c r="M7483" s="11" t="s">
        <v>169</v>
      </c>
      <c r="N7483" s="11" t="s">
        <v>26570</v>
      </c>
      <c r="O7483" s="11" t="s">
        <v>26571</v>
      </c>
      <c r="P7483" s="11" t="s">
        <v>25051</v>
      </c>
      <c r="Q7483" s="11" t="s">
        <v>9926</v>
      </c>
      <c r="R7483" s="11" t="s">
        <v>26572</v>
      </c>
      <c r="S7483" s="11" t="s">
        <v>26573</v>
      </c>
      <c r="T7483" s="11" t="s">
        <v>16868</v>
      </c>
      <c r="U7483" s="11" t="s">
        <v>17072</v>
      </c>
      <c r="W7483" s="11" t="s">
        <v>25051</v>
      </c>
      <c r="AA7483" s="11" t="s">
        <v>151</v>
      </c>
      <c r="AB7483" s="13"/>
      <c r="AC7483" s="13"/>
      <c r="AD7483" s="11" t="s">
        <v>26572</v>
      </c>
      <c r="AF7483" s="13"/>
      <c r="AG7483" s="11" t="s">
        <v>152</v>
      </c>
      <c r="AH7483" s="11" t="s">
        <v>25052</v>
      </c>
      <c r="AJ7483" s="13"/>
      <c r="AK7483" s="13"/>
      <c r="AL7483" s="14">
        <v>5.0</v>
      </c>
      <c r="AM7483" s="13"/>
      <c r="AN7483" s="13"/>
      <c r="AO7483" s="13"/>
      <c r="AP7483" s="11" t="s">
        <v>26569</v>
      </c>
      <c r="AQ7483" s="11" t="s">
        <v>23532</v>
      </c>
      <c r="AR7483" s="13"/>
      <c r="AS7483" s="13"/>
      <c r="AT7483" s="12" t="b">
        <v>1</v>
      </c>
      <c r="AU7483" s="13"/>
      <c r="AV7483" s="14" t="s">
        <v>167</v>
      </c>
      <c r="AW7483" s="13"/>
      <c r="AX7483" s="14" t="s">
        <v>155</v>
      </c>
      <c r="AY7483" s="13"/>
      <c r="AZ7483" s="14">
        <v>8578.0</v>
      </c>
      <c r="BA7483" s="13"/>
    </row>
    <row r="7484">
      <c r="A7484" s="11" t="s">
        <v>26574</v>
      </c>
      <c r="B7484" s="11">
        <v>18297.0</v>
      </c>
      <c r="C7484" s="12" t="b">
        <v>1</v>
      </c>
      <c r="D7484" s="12" t="b">
        <v>0</v>
      </c>
      <c r="E7484" s="12" t="b">
        <v>0</v>
      </c>
      <c r="F7484" s="12" t="b">
        <v>0</v>
      </c>
      <c r="G7484" s="12" t="b">
        <v>0</v>
      </c>
      <c r="H7484" s="12" t="b">
        <v>1</v>
      </c>
      <c r="I7484" s="13"/>
      <c r="J7484" s="13"/>
      <c r="K7484" s="12" t="b">
        <v>1</v>
      </c>
      <c r="L7484" s="15">
        <v>45758.0</v>
      </c>
      <c r="M7484" s="11" t="s">
        <v>1982</v>
      </c>
      <c r="N7484" s="11" t="s">
        <v>26575</v>
      </c>
      <c r="O7484" s="11" t="s">
        <v>26576</v>
      </c>
      <c r="P7484" s="11" t="s">
        <v>24600</v>
      </c>
      <c r="Q7484" s="11" t="s">
        <v>972</v>
      </c>
      <c r="R7484" s="11" t="s">
        <v>26577</v>
      </c>
      <c r="S7484" s="11" t="s">
        <v>26578</v>
      </c>
      <c r="T7484" s="11" t="s">
        <v>26579</v>
      </c>
      <c r="W7484" s="11" t="s">
        <v>24600</v>
      </c>
      <c r="Y7484" s="13"/>
      <c r="Z7484" s="13"/>
      <c r="AA7484" s="11" t="s">
        <v>151</v>
      </c>
      <c r="AB7484" s="11" t="s">
        <v>26580</v>
      </c>
      <c r="AC7484" s="13"/>
      <c r="AD7484" s="11" t="s">
        <v>26577</v>
      </c>
      <c r="AF7484" s="13"/>
      <c r="AG7484" s="11" t="s">
        <v>152</v>
      </c>
      <c r="AH7484" s="11" t="s">
        <v>24603</v>
      </c>
      <c r="AJ7484" s="13"/>
      <c r="AK7484" s="13"/>
      <c r="AL7484" s="13"/>
      <c r="AM7484" s="13"/>
      <c r="AN7484" s="13"/>
      <c r="AO7484" s="13"/>
      <c r="AP7484" s="11" t="s">
        <v>26574</v>
      </c>
      <c r="AQ7484" s="11" t="s">
        <v>24604</v>
      </c>
      <c r="AR7484" s="13"/>
      <c r="AS7484" s="13"/>
      <c r="AT7484" s="12" t="b">
        <v>0</v>
      </c>
      <c r="AU7484" s="13"/>
      <c r="AV7484" s="15">
        <v>45910.0</v>
      </c>
      <c r="AW7484" s="13"/>
      <c r="AX7484" s="14" t="s">
        <v>155</v>
      </c>
      <c r="AY7484" s="13"/>
      <c r="AZ7484" s="14">
        <v>336.0</v>
      </c>
      <c r="BA7484" s="13"/>
    </row>
    <row r="7485">
      <c r="A7485" s="11" t="s">
        <v>26581</v>
      </c>
      <c r="B7485" s="11">
        <v>18298.0</v>
      </c>
      <c r="C7485" s="12" t="b">
        <v>1</v>
      </c>
      <c r="D7485" s="12" t="b">
        <v>0</v>
      </c>
      <c r="E7485" s="12" t="b">
        <v>0</v>
      </c>
      <c r="F7485" s="12" t="b">
        <v>0</v>
      </c>
      <c r="G7485" s="12" t="b">
        <v>0</v>
      </c>
      <c r="H7485" s="12" t="b">
        <v>1</v>
      </c>
      <c r="I7485" s="13"/>
      <c r="J7485" s="13"/>
      <c r="K7485" s="12" t="b">
        <v>1</v>
      </c>
      <c r="L7485" s="15">
        <v>45788.0</v>
      </c>
      <c r="M7485" s="11" t="s">
        <v>1432</v>
      </c>
      <c r="N7485" s="11" t="s">
        <v>26582</v>
      </c>
      <c r="O7485" s="11" t="s">
        <v>8771</v>
      </c>
      <c r="P7485" s="11" t="s">
        <v>24608</v>
      </c>
      <c r="Q7485" s="11" t="s">
        <v>1051</v>
      </c>
      <c r="R7485" s="11" t="s">
        <v>8772</v>
      </c>
      <c r="S7485" s="11" t="s">
        <v>8773</v>
      </c>
      <c r="T7485" s="11" t="s">
        <v>26583</v>
      </c>
      <c r="W7485" s="11" t="s">
        <v>24608</v>
      </c>
      <c r="Y7485" s="13"/>
      <c r="Z7485" s="13"/>
      <c r="AA7485" s="11" t="s">
        <v>151</v>
      </c>
      <c r="AB7485" s="11" t="s">
        <v>26584</v>
      </c>
      <c r="AC7485" s="13"/>
      <c r="AD7485" s="11" t="s">
        <v>8772</v>
      </c>
      <c r="AE7485" s="11" t="s">
        <v>2029</v>
      </c>
      <c r="AG7485" s="11" t="s">
        <v>152</v>
      </c>
      <c r="AH7485" s="11" t="s">
        <v>24613</v>
      </c>
      <c r="AJ7485" s="13"/>
      <c r="AK7485" s="13"/>
      <c r="AL7485" s="13"/>
      <c r="AM7485" s="13"/>
      <c r="AN7485" s="13"/>
      <c r="AO7485" s="13"/>
      <c r="AP7485" s="11" t="s">
        <v>26581</v>
      </c>
      <c r="AQ7485" s="11" t="s">
        <v>24604</v>
      </c>
      <c r="AR7485" s="13"/>
      <c r="AS7485" s="13"/>
      <c r="AT7485" s="12" t="b">
        <v>1</v>
      </c>
      <c r="AU7485" s="13"/>
      <c r="AV7485" s="14" t="s">
        <v>167</v>
      </c>
      <c r="AW7485" s="13"/>
      <c r="AX7485" s="14" t="s">
        <v>155</v>
      </c>
      <c r="AY7485" s="13"/>
      <c r="AZ7485" s="14">
        <v>8579.0</v>
      </c>
      <c r="BA7485" s="13"/>
    </row>
    <row r="7486">
      <c r="A7486" s="11" t="s">
        <v>26585</v>
      </c>
      <c r="B7486" s="11">
        <v>18300.0</v>
      </c>
      <c r="C7486" s="12" t="b">
        <v>1</v>
      </c>
      <c r="D7486" s="12" t="b">
        <v>1</v>
      </c>
      <c r="E7486" s="12" t="b">
        <v>0</v>
      </c>
      <c r="F7486" s="12" t="b">
        <v>0</v>
      </c>
      <c r="G7486" s="12" t="b">
        <v>0</v>
      </c>
      <c r="H7486" s="12" t="b">
        <v>0</v>
      </c>
      <c r="I7486" s="13"/>
      <c r="J7486" s="13"/>
      <c r="K7486" s="12" t="b">
        <v>1</v>
      </c>
      <c r="L7486" s="14" t="s">
        <v>25049</v>
      </c>
      <c r="M7486" s="11" t="s">
        <v>3870</v>
      </c>
      <c r="N7486" s="11" t="s">
        <v>26586</v>
      </c>
      <c r="O7486" s="11" t="s">
        <v>26587</v>
      </c>
      <c r="P7486" s="11" t="s">
        <v>25051</v>
      </c>
      <c r="Q7486" s="11" t="s">
        <v>9926</v>
      </c>
      <c r="R7486" s="11" t="s">
        <v>26588</v>
      </c>
      <c r="S7486" s="11" t="s">
        <v>26589</v>
      </c>
      <c r="U7486" s="11" t="s">
        <v>22200</v>
      </c>
      <c r="W7486" s="11" t="s">
        <v>25051</v>
      </c>
      <c r="AA7486" s="11" t="s">
        <v>151</v>
      </c>
      <c r="AB7486" s="13"/>
      <c r="AC7486" s="13"/>
      <c r="AD7486" s="11" t="s">
        <v>26588</v>
      </c>
      <c r="AF7486" s="13"/>
      <c r="AG7486" s="11" t="s">
        <v>152</v>
      </c>
      <c r="AH7486" s="11" t="s">
        <v>25052</v>
      </c>
      <c r="AJ7486" s="13"/>
      <c r="AK7486" s="13"/>
      <c r="AL7486" s="14">
        <v>5.0</v>
      </c>
      <c r="AM7486" s="13"/>
      <c r="AN7486" s="13"/>
      <c r="AO7486" s="13"/>
      <c r="AP7486" s="11" t="s">
        <v>26585</v>
      </c>
      <c r="AR7486" s="13"/>
      <c r="AS7486" s="13"/>
      <c r="AT7486" s="12" t="b">
        <v>1</v>
      </c>
      <c r="AU7486" s="13"/>
      <c r="AV7486" s="17">
        <v>45940.0</v>
      </c>
      <c r="AW7486" s="13"/>
      <c r="AX7486" s="14" t="s">
        <v>155</v>
      </c>
      <c r="AY7486" s="13"/>
      <c r="AZ7486" s="14">
        <v>5241.0</v>
      </c>
      <c r="BA7486" s="13"/>
    </row>
    <row r="7487">
      <c r="A7487" s="11" t="s">
        <v>26590</v>
      </c>
      <c r="B7487" s="11">
        <v>18301.0</v>
      </c>
      <c r="C7487" s="12" t="b">
        <v>0</v>
      </c>
      <c r="D7487" s="12" t="b">
        <v>0</v>
      </c>
      <c r="E7487" s="12" t="b">
        <v>0</v>
      </c>
      <c r="F7487" s="12" t="b">
        <v>0</v>
      </c>
      <c r="G7487" s="12" t="b">
        <v>0</v>
      </c>
      <c r="H7487" s="12" t="b">
        <v>0</v>
      </c>
      <c r="I7487" s="13"/>
      <c r="J7487" s="13"/>
      <c r="K7487" s="12" t="b">
        <v>1</v>
      </c>
      <c r="L7487" s="17">
        <v>46002.0</v>
      </c>
      <c r="M7487" s="11" t="s">
        <v>1687</v>
      </c>
      <c r="N7487" s="11" t="s">
        <v>26591</v>
      </c>
      <c r="O7487" s="11" t="s">
        <v>1718</v>
      </c>
      <c r="P7487" s="11" t="s">
        <v>26180</v>
      </c>
      <c r="Q7487" s="11" t="s">
        <v>16866</v>
      </c>
      <c r="R7487" s="11" t="s">
        <v>1719</v>
      </c>
      <c r="S7487" s="11" t="s">
        <v>1720</v>
      </c>
      <c r="U7487" s="11" t="s">
        <v>13848</v>
      </c>
      <c r="W7487" s="11" t="s">
        <v>26180</v>
      </c>
      <c r="AA7487" s="11" t="s">
        <v>151</v>
      </c>
      <c r="AB7487" s="13"/>
      <c r="AC7487" s="13"/>
      <c r="AD7487" s="11" t="s">
        <v>1719</v>
      </c>
      <c r="AE7487" s="13"/>
      <c r="AF7487" s="13"/>
      <c r="AG7487" s="11" t="s">
        <v>152</v>
      </c>
      <c r="AH7487" s="11" t="s">
        <v>26181</v>
      </c>
      <c r="AJ7487" s="13"/>
      <c r="AK7487" s="13"/>
      <c r="AL7487" s="13"/>
      <c r="AM7487" s="13"/>
      <c r="AN7487" s="13"/>
      <c r="AO7487" s="13"/>
      <c r="AP7487" s="11" t="s">
        <v>26590</v>
      </c>
      <c r="AR7487" s="13"/>
      <c r="AS7487" s="13"/>
      <c r="AT7487" s="12" t="b">
        <v>1</v>
      </c>
      <c r="AU7487" s="13"/>
      <c r="AV7487" s="17">
        <v>45940.0</v>
      </c>
      <c r="AW7487" s="13"/>
      <c r="AX7487" s="14" t="s">
        <v>155</v>
      </c>
      <c r="AY7487" s="13"/>
      <c r="AZ7487" s="14">
        <v>1065.0</v>
      </c>
      <c r="BA7487" s="13"/>
    </row>
    <row r="7488">
      <c r="A7488" s="11" t="s">
        <v>26592</v>
      </c>
      <c r="B7488" s="11">
        <v>18302.0</v>
      </c>
      <c r="C7488" s="12" t="b">
        <v>1</v>
      </c>
      <c r="D7488" s="12" t="b">
        <v>0</v>
      </c>
      <c r="E7488" s="12" t="b">
        <v>0</v>
      </c>
      <c r="F7488" s="12" t="b">
        <v>0</v>
      </c>
      <c r="G7488" s="12" t="b">
        <v>0</v>
      </c>
      <c r="H7488" s="12" t="b">
        <v>0</v>
      </c>
      <c r="I7488" s="13"/>
      <c r="J7488" s="13"/>
      <c r="K7488" s="12" t="b">
        <v>1</v>
      </c>
      <c r="L7488" s="14" t="s">
        <v>24688</v>
      </c>
      <c r="M7488" s="11" t="s">
        <v>1422</v>
      </c>
      <c r="N7488" s="11" t="s">
        <v>26593</v>
      </c>
      <c r="O7488" s="11" t="s">
        <v>16846</v>
      </c>
      <c r="P7488" s="11" t="s">
        <v>25733</v>
      </c>
      <c r="Q7488" s="11" t="s">
        <v>16866</v>
      </c>
      <c r="R7488" s="11" t="s">
        <v>16847</v>
      </c>
      <c r="S7488" s="11" t="s">
        <v>16848</v>
      </c>
      <c r="U7488" s="13"/>
      <c r="V7488" s="13"/>
      <c r="W7488" s="11" t="s">
        <v>25733</v>
      </c>
      <c r="AA7488" s="11" t="s">
        <v>151</v>
      </c>
      <c r="AB7488" s="13"/>
      <c r="AC7488" s="13"/>
      <c r="AD7488" s="11" t="s">
        <v>16847</v>
      </c>
      <c r="AE7488" s="13"/>
      <c r="AF7488" s="13"/>
      <c r="AG7488" s="11" t="s">
        <v>152</v>
      </c>
      <c r="AH7488" s="11" t="s">
        <v>25737</v>
      </c>
      <c r="AJ7488" s="13"/>
      <c r="AK7488" s="13"/>
      <c r="AL7488" s="13"/>
      <c r="AM7488" s="13"/>
      <c r="AN7488" s="13"/>
      <c r="AO7488" s="13"/>
      <c r="AP7488" s="11" t="s">
        <v>26592</v>
      </c>
      <c r="AR7488" s="13"/>
      <c r="AS7488" s="13"/>
      <c r="AT7488" s="12" t="b">
        <v>1</v>
      </c>
      <c r="AU7488" s="13"/>
      <c r="AV7488" s="17">
        <v>45940.0</v>
      </c>
      <c r="AW7488" s="13"/>
      <c r="AX7488" s="14" t="s">
        <v>155</v>
      </c>
      <c r="AY7488" s="13"/>
      <c r="AZ7488" s="14">
        <v>5315.0</v>
      </c>
      <c r="BA7488" s="13"/>
    </row>
    <row r="7489">
      <c r="A7489" s="11" t="s">
        <v>26594</v>
      </c>
      <c r="B7489" s="11">
        <v>18305.0</v>
      </c>
      <c r="C7489" s="12" t="b">
        <v>0</v>
      </c>
      <c r="D7489" s="12" t="b">
        <v>0</v>
      </c>
      <c r="E7489" s="12" t="b">
        <v>0</v>
      </c>
      <c r="F7489" s="12" t="b">
        <v>0</v>
      </c>
      <c r="G7489" s="12" t="b">
        <v>0</v>
      </c>
      <c r="H7489" s="12" t="b">
        <v>1</v>
      </c>
      <c r="I7489" s="13"/>
      <c r="J7489" s="13"/>
      <c r="K7489" s="12" t="b">
        <v>1</v>
      </c>
      <c r="L7489" s="15">
        <v>45758.0</v>
      </c>
      <c r="M7489" s="11" t="s">
        <v>239</v>
      </c>
      <c r="N7489" s="11" t="s">
        <v>26595</v>
      </c>
      <c r="O7489" s="11" t="s">
        <v>26596</v>
      </c>
      <c r="P7489" s="11" t="s">
        <v>24600</v>
      </c>
      <c r="Q7489" s="11" t="s">
        <v>972</v>
      </c>
      <c r="R7489" s="11" t="s">
        <v>26597</v>
      </c>
      <c r="S7489" s="11" t="s">
        <v>6446</v>
      </c>
      <c r="T7489" s="11" t="s">
        <v>26598</v>
      </c>
      <c r="W7489" s="11" t="s">
        <v>24600</v>
      </c>
      <c r="Y7489" s="13"/>
      <c r="Z7489" s="13"/>
      <c r="AA7489" s="11" t="s">
        <v>151</v>
      </c>
      <c r="AB7489" s="11" t="s">
        <v>26599</v>
      </c>
      <c r="AC7489" s="13"/>
      <c r="AD7489" s="11" t="s">
        <v>26597</v>
      </c>
      <c r="AE7489" s="13"/>
      <c r="AF7489" s="13"/>
      <c r="AG7489" s="11" t="s">
        <v>152</v>
      </c>
      <c r="AH7489" s="11" t="s">
        <v>24603</v>
      </c>
      <c r="AJ7489" s="13"/>
      <c r="AK7489" s="13"/>
      <c r="AL7489" s="13"/>
      <c r="AM7489" s="13"/>
      <c r="AN7489" s="13"/>
      <c r="AO7489" s="13"/>
      <c r="AP7489" s="11" t="s">
        <v>26594</v>
      </c>
      <c r="AQ7489" s="11" t="s">
        <v>24604</v>
      </c>
      <c r="AR7489" s="13"/>
      <c r="AS7489" s="13"/>
      <c r="AT7489" s="12" t="b">
        <v>0</v>
      </c>
      <c r="AU7489" s="13"/>
      <c r="AV7489" s="15">
        <v>45910.0</v>
      </c>
      <c r="AW7489" s="13"/>
      <c r="AX7489" s="14" t="s">
        <v>155</v>
      </c>
      <c r="AY7489" s="13"/>
      <c r="AZ7489" s="14">
        <v>337.0</v>
      </c>
      <c r="BA7489" s="13"/>
    </row>
    <row r="7490">
      <c r="A7490" s="11" t="s">
        <v>26600</v>
      </c>
      <c r="B7490" s="11">
        <v>18306.0</v>
      </c>
      <c r="C7490" s="12" t="b">
        <v>1</v>
      </c>
      <c r="D7490" s="12" t="b">
        <v>0</v>
      </c>
      <c r="E7490" s="12" t="b">
        <v>0</v>
      </c>
      <c r="F7490" s="12" t="b">
        <v>0</v>
      </c>
      <c r="G7490" s="12" t="b">
        <v>0</v>
      </c>
      <c r="H7490" s="12" t="b">
        <v>0</v>
      </c>
      <c r="I7490" s="13"/>
      <c r="J7490" s="13"/>
      <c r="K7490" s="12" t="b">
        <v>1</v>
      </c>
      <c r="L7490" s="14" t="s">
        <v>26491</v>
      </c>
      <c r="M7490" s="11" t="s">
        <v>256</v>
      </c>
      <c r="N7490" s="11" t="s">
        <v>26601</v>
      </c>
      <c r="O7490" s="11" t="s">
        <v>793</v>
      </c>
      <c r="P7490" s="11" t="s">
        <v>26494</v>
      </c>
      <c r="Q7490" s="11" t="s">
        <v>162</v>
      </c>
      <c r="R7490" s="11" t="s">
        <v>794</v>
      </c>
      <c r="S7490" s="11" t="s">
        <v>795</v>
      </c>
      <c r="T7490" s="11" t="s">
        <v>16868</v>
      </c>
      <c r="U7490" s="11" t="s">
        <v>16976</v>
      </c>
      <c r="W7490" s="11" t="s">
        <v>26494</v>
      </c>
      <c r="Z7490" s="13"/>
      <c r="AA7490" s="11" t="s">
        <v>151</v>
      </c>
      <c r="AB7490" s="13"/>
      <c r="AC7490" s="13"/>
      <c r="AD7490" s="11" t="s">
        <v>794</v>
      </c>
      <c r="AE7490" s="13"/>
      <c r="AF7490" s="13"/>
      <c r="AG7490" s="11" t="s">
        <v>152</v>
      </c>
      <c r="AH7490" s="11" t="s">
        <v>26496</v>
      </c>
      <c r="AJ7490" s="13"/>
      <c r="AK7490" s="13"/>
      <c r="AL7490" s="13"/>
      <c r="AM7490" s="13"/>
      <c r="AN7490" s="13"/>
      <c r="AO7490" s="13"/>
      <c r="AP7490" s="11" t="s">
        <v>26600</v>
      </c>
      <c r="AQ7490" s="11" t="s">
        <v>23532</v>
      </c>
      <c r="AR7490" s="13"/>
      <c r="AS7490" s="13"/>
      <c r="AT7490" s="12" t="b">
        <v>1</v>
      </c>
      <c r="AU7490" s="13"/>
      <c r="AV7490" s="17">
        <v>45940.0</v>
      </c>
      <c r="AW7490" s="13"/>
      <c r="AX7490" s="14" t="s">
        <v>155</v>
      </c>
      <c r="AY7490" s="13"/>
      <c r="AZ7490" s="14">
        <v>5378.0</v>
      </c>
      <c r="BA7490" s="13"/>
    </row>
    <row r="7491">
      <c r="A7491" s="11" t="s">
        <v>26602</v>
      </c>
      <c r="B7491" s="11">
        <v>18308.0</v>
      </c>
      <c r="C7491" s="12" t="b">
        <v>1</v>
      </c>
      <c r="D7491" s="12" t="b">
        <v>0</v>
      </c>
      <c r="E7491" s="12" t="b">
        <v>0</v>
      </c>
      <c r="F7491" s="12" t="b">
        <v>0</v>
      </c>
      <c r="G7491" s="12" t="b">
        <v>0</v>
      </c>
      <c r="H7491" s="12" t="b">
        <v>0</v>
      </c>
      <c r="I7491" s="13"/>
      <c r="J7491" s="13"/>
      <c r="K7491" s="12" t="b">
        <v>1</v>
      </c>
      <c r="L7491" s="15">
        <v>45758.0</v>
      </c>
      <c r="M7491" s="11" t="s">
        <v>9218</v>
      </c>
      <c r="N7491" s="11" t="s">
        <v>26603</v>
      </c>
      <c r="O7491" s="11" t="s">
        <v>26604</v>
      </c>
      <c r="P7491" s="11" t="s">
        <v>24600</v>
      </c>
      <c r="Q7491" s="11" t="s">
        <v>972</v>
      </c>
      <c r="R7491" s="11" t="s">
        <v>26605</v>
      </c>
      <c r="S7491" s="11" t="s">
        <v>26606</v>
      </c>
      <c r="T7491" s="11" t="s">
        <v>26607</v>
      </c>
      <c r="V7491" s="13"/>
      <c r="W7491" s="11" t="s">
        <v>24600</v>
      </c>
      <c r="Y7491" s="13"/>
      <c r="Z7491" s="13"/>
      <c r="AA7491" s="11" t="s">
        <v>151</v>
      </c>
      <c r="AB7491" s="11" t="s">
        <v>26608</v>
      </c>
      <c r="AC7491" s="13"/>
      <c r="AD7491" s="11" t="s">
        <v>26605</v>
      </c>
      <c r="AE7491" s="13"/>
      <c r="AF7491" s="13"/>
      <c r="AG7491" s="11" t="s">
        <v>152</v>
      </c>
      <c r="AH7491" s="11" t="s">
        <v>24603</v>
      </c>
      <c r="AJ7491" s="11" t="s">
        <v>1121</v>
      </c>
      <c r="AK7491" s="13"/>
      <c r="AL7491" s="13"/>
      <c r="AM7491" s="13"/>
      <c r="AN7491" s="13"/>
      <c r="AO7491" s="13"/>
      <c r="AP7491" s="11" t="s">
        <v>26602</v>
      </c>
      <c r="AQ7491" s="11" t="s">
        <v>24604</v>
      </c>
      <c r="AR7491" s="13"/>
      <c r="AS7491" s="13"/>
      <c r="AT7491" s="12" t="b">
        <v>0</v>
      </c>
      <c r="AU7491" s="13"/>
      <c r="AV7491" s="15">
        <v>45910.0</v>
      </c>
      <c r="AW7491" s="13"/>
      <c r="AX7491" s="14" t="s">
        <v>155</v>
      </c>
      <c r="AY7491" s="13"/>
      <c r="AZ7491" s="14">
        <v>338.0</v>
      </c>
      <c r="BA7491" s="13"/>
    </row>
    <row r="7492">
      <c r="A7492" s="11" t="s">
        <v>26609</v>
      </c>
      <c r="B7492" s="11">
        <v>18309.0</v>
      </c>
      <c r="C7492" s="12" t="b">
        <v>1</v>
      </c>
      <c r="D7492" s="12" t="b">
        <v>0</v>
      </c>
      <c r="E7492" s="12" t="b">
        <v>0</v>
      </c>
      <c r="F7492" s="12" t="b">
        <v>0</v>
      </c>
      <c r="G7492" s="12" t="b">
        <v>0</v>
      </c>
      <c r="H7492" s="12" t="b">
        <v>0</v>
      </c>
      <c r="I7492" s="13"/>
      <c r="J7492" s="13"/>
      <c r="K7492" s="12" t="b">
        <v>1</v>
      </c>
      <c r="L7492" s="15">
        <v>45788.0</v>
      </c>
      <c r="M7492" s="11" t="s">
        <v>9218</v>
      </c>
      <c r="N7492" s="11" t="s">
        <v>26610</v>
      </c>
      <c r="O7492" s="11" t="s">
        <v>26604</v>
      </c>
      <c r="P7492" s="11" t="s">
        <v>24608</v>
      </c>
      <c r="Q7492" s="11" t="s">
        <v>1051</v>
      </c>
      <c r="R7492" s="11" t="s">
        <v>26605</v>
      </c>
      <c r="S7492" s="11" t="s">
        <v>26606</v>
      </c>
      <c r="T7492" s="11" t="s">
        <v>26611</v>
      </c>
      <c r="W7492" s="11" t="s">
        <v>24608</v>
      </c>
      <c r="Y7492" s="13"/>
      <c r="Z7492" s="13"/>
      <c r="AA7492" s="11" t="s">
        <v>3028</v>
      </c>
      <c r="AB7492" s="11" t="s">
        <v>26608</v>
      </c>
      <c r="AC7492" s="13"/>
      <c r="AD7492" s="11" t="s">
        <v>26605</v>
      </c>
      <c r="AE7492" s="13"/>
      <c r="AF7492" s="13"/>
      <c r="AG7492" s="11" t="s">
        <v>152</v>
      </c>
      <c r="AH7492" s="11" t="s">
        <v>24613</v>
      </c>
      <c r="AJ7492" s="11" t="s">
        <v>1121</v>
      </c>
      <c r="AK7492" s="13"/>
      <c r="AL7492" s="13"/>
      <c r="AM7492" s="13"/>
      <c r="AN7492" s="13"/>
      <c r="AO7492" s="13"/>
      <c r="AP7492" s="11" t="s">
        <v>26609</v>
      </c>
      <c r="AQ7492" s="11" t="s">
        <v>24604</v>
      </c>
      <c r="AR7492" s="13"/>
      <c r="AS7492" s="13"/>
      <c r="AT7492" s="12" t="b">
        <v>0</v>
      </c>
      <c r="AU7492" s="13"/>
      <c r="AV7492" s="15">
        <v>45910.0</v>
      </c>
      <c r="AW7492" s="13"/>
      <c r="AX7492" s="14" t="s">
        <v>155</v>
      </c>
      <c r="AY7492" s="13"/>
      <c r="AZ7492" s="14">
        <v>358.0</v>
      </c>
      <c r="BA7492" s="13"/>
    </row>
    <row r="7493">
      <c r="A7493" s="11" t="s">
        <v>26612</v>
      </c>
      <c r="B7493" s="11">
        <v>18312.0</v>
      </c>
      <c r="C7493" s="12" t="b">
        <v>1</v>
      </c>
      <c r="D7493" s="12" t="b">
        <v>1</v>
      </c>
      <c r="E7493" s="12" t="b">
        <v>0</v>
      </c>
      <c r="F7493" s="12" t="b">
        <v>0</v>
      </c>
      <c r="G7493" s="12" t="b">
        <v>1</v>
      </c>
      <c r="H7493" s="12" t="b">
        <v>0</v>
      </c>
      <c r="I7493" s="13"/>
      <c r="J7493" s="13"/>
      <c r="K7493" s="12" t="b">
        <v>1</v>
      </c>
      <c r="L7493" s="14" t="s">
        <v>25049</v>
      </c>
      <c r="M7493" s="11" t="s">
        <v>1124</v>
      </c>
      <c r="N7493" s="11" t="s">
        <v>26613</v>
      </c>
      <c r="O7493" s="11" t="s">
        <v>22850</v>
      </c>
      <c r="P7493" s="11" t="s">
        <v>25051</v>
      </c>
      <c r="Q7493" s="11" t="s">
        <v>9926</v>
      </c>
      <c r="R7493" s="11" t="s">
        <v>22851</v>
      </c>
      <c r="S7493" s="11" t="s">
        <v>22852</v>
      </c>
      <c r="V7493" s="13"/>
      <c r="W7493" s="11" t="s">
        <v>25051</v>
      </c>
      <c r="AA7493" s="11" t="s">
        <v>151</v>
      </c>
      <c r="AB7493" s="13"/>
      <c r="AC7493" s="13"/>
      <c r="AD7493" s="11" t="s">
        <v>22851</v>
      </c>
      <c r="AF7493" s="13"/>
      <c r="AG7493" s="11" t="s">
        <v>152</v>
      </c>
      <c r="AH7493" s="11" t="s">
        <v>25052</v>
      </c>
      <c r="AJ7493" s="13"/>
      <c r="AK7493" s="13"/>
      <c r="AL7493" s="14">
        <v>5.0</v>
      </c>
      <c r="AM7493" s="13"/>
      <c r="AN7493" s="13"/>
      <c r="AO7493" s="13"/>
      <c r="AP7493" s="11" t="s">
        <v>26612</v>
      </c>
      <c r="AR7493" s="13"/>
      <c r="AS7493" s="13"/>
      <c r="AT7493" s="12" t="b">
        <v>1</v>
      </c>
      <c r="AU7493" s="13"/>
      <c r="AV7493" s="17">
        <v>45940.0</v>
      </c>
      <c r="AW7493" s="13"/>
      <c r="AX7493" s="14" t="s">
        <v>155</v>
      </c>
      <c r="AY7493" s="13"/>
      <c r="AZ7493" s="14">
        <v>5242.0</v>
      </c>
      <c r="BA7493" s="13"/>
    </row>
    <row r="7494">
      <c r="A7494" s="11" t="s">
        <v>26614</v>
      </c>
      <c r="B7494" s="11">
        <v>18315.0</v>
      </c>
      <c r="C7494" s="12" t="b">
        <v>0</v>
      </c>
      <c r="D7494" s="12" t="b">
        <v>0</v>
      </c>
      <c r="E7494" s="12" t="b">
        <v>0</v>
      </c>
      <c r="F7494" s="12" t="b">
        <v>0</v>
      </c>
      <c r="G7494" s="12" t="b">
        <v>0</v>
      </c>
      <c r="H7494" s="12" t="b">
        <v>1</v>
      </c>
      <c r="I7494" s="13"/>
      <c r="J7494" s="13"/>
      <c r="K7494" s="12" t="b">
        <v>1</v>
      </c>
      <c r="L7494" s="15">
        <v>45758.0</v>
      </c>
      <c r="M7494" s="11" t="s">
        <v>15781</v>
      </c>
      <c r="N7494" s="11" t="s">
        <v>26615</v>
      </c>
      <c r="O7494" s="11" t="s">
        <v>26616</v>
      </c>
      <c r="P7494" s="11" t="s">
        <v>24600</v>
      </c>
      <c r="Q7494" s="11" t="s">
        <v>972</v>
      </c>
      <c r="R7494" s="11" t="s">
        <v>26617</v>
      </c>
      <c r="S7494" s="11" t="s">
        <v>26618</v>
      </c>
      <c r="T7494" s="11" t="s">
        <v>26619</v>
      </c>
      <c r="V7494" s="13"/>
      <c r="W7494" s="11" t="s">
        <v>24600</v>
      </c>
      <c r="Y7494" s="13"/>
      <c r="Z7494" s="13"/>
      <c r="AA7494" s="11" t="s">
        <v>151</v>
      </c>
      <c r="AB7494" s="11" t="s">
        <v>26620</v>
      </c>
      <c r="AC7494" s="13"/>
      <c r="AD7494" s="11" t="s">
        <v>26617</v>
      </c>
      <c r="AE7494" s="13"/>
      <c r="AF7494" s="13"/>
      <c r="AG7494" s="11" t="s">
        <v>152</v>
      </c>
      <c r="AH7494" s="11" t="s">
        <v>24603</v>
      </c>
      <c r="AJ7494" s="13"/>
      <c r="AK7494" s="13"/>
      <c r="AL7494" s="13"/>
      <c r="AM7494" s="13"/>
      <c r="AN7494" s="13"/>
      <c r="AO7494" s="13"/>
      <c r="AP7494" s="11" t="s">
        <v>26614</v>
      </c>
      <c r="AQ7494" s="11" t="s">
        <v>24604</v>
      </c>
      <c r="AR7494" s="13"/>
      <c r="AS7494" s="13"/>
      <c r="AT7494" s="12" t="b">
        <v>1</v>
      </c>
      <c r="AU7494" s="13"/>
      <c r="AV7494" s="14" t="s">
        <v>167</v>
      </c>
      <c r="AW7494" s="13"/>
      <c r="AX7494" s="14" t="s">
        <v>155</v>
      </c>
      <c r="AY7494" s="13"/>
      <c r="AZ7494" s="14">
        <v>8580.0</v>
      </c>
      <c r="BA7494" s="13"/>
    </row>
    <row r="7495">
      <c r="A7495" s="11" t="s">
        <v>26621</v>
      </c>
      <c r="B7495" s="11">
        <v>18316.0</v>
      </c>
      <c r="C7495" s="12" t="b">
        <v>1</v>
      </c>
      <c r="D7495" s="12" t="b">
        <v>0</v>
      </c>
      <c r="E7495" s="12" t="b">
        <v>0</v>
      </c>
      <c r="F7495" s="12" t="b">
        <v>0</v>
      </c>
      <c r="G7495" s="12" t="b">
        <v>0</v>
      </c>
      <c r="H7495" s="12" t="b">
        <v>0</v>
      </c>
      <c r="I7495" s="13"/>
      <c r="J7495" s="13"/>
      <c r="K7495" s="12" t="b">
        <v>1</v>
      </c>
      <c r="L7495" s="14" t="s">
        <v>25240</v>
      </c>
      <c r="M7495" s="11" t="s">
        <v>1185</v>
      </c>
      <c r="N7495" s="11" t="s">
        <v>26622</v>
      </c>
      <c r="O7495" s="11" t="s">
        <v>26623</v>
      </c>
      <c r="P7495" s="11" t="s">
        <v>25242</v>
      </c>
      <c r="Q7495" s="11" t="s">
        <v>9926</v>
      </c>
      <c r="R7495" s="11" t="s">
        <v>26624</v>
      </c>
      <c r="S7495" s="11" t="s">
        <v>26625</v>
      </c>
      <c r="T7495" s="11" t="s">
        <v>16868</v>
      </c>
      <c r="U7495" s="11" t="s">
        <v>23217</v>
      </c>
      <c r="W7495" s="11" t="s">
        <v>25242</v>
      </c>
      <c r="AA7495" s="11" t="s">
        <v>16724</v>
      </c>
      <c r="AB7495" s="13"/>
      <c r="AC7495" s="13"/>
      <c r="AD7495" s="11" t="s">
        <v>26624</v>
      </c>
      <c r="AE7495" s="13"/>
      <c r="AF7495" s="13"/>
      <c r="AG7495" s="11" t="s">
        <v>152</v>
      </c>
      <c r="AH7495" s="11" t="s">
        <v>25243</v>
      </c>
      <c r="AJ7495" s="13"/>
      <c r="AK7495" s="13"/>
      <c r="AL7495" s="13"/>
      <c r="AM7495" s="13"/>
      <c r="AN7495" s="13"/>
      <c r="AO7495" s="13"/>
      <c r="AP7495" s="11" t="s">
        <v>26621</v>
      </c>
      <c r="AQ7495" s="11" t="s">
        <v>23532</v>
      </c>
      <c r="AR7495" s="13"/>
      <c r="AS7495" s="13"/>
      <c r="AT7495" s="12" t="b">
        <v>1</v>
      </c>
      <c r="AU7495" s="13"/>
      <c r="AV7495" s="14" t="s">
        <v>167</v>
      </c>
      <c r="AW7495" s="13"/>
      <c r="AX7495" s="14" t="s">
        <v>155</v>
      </c>
      <c r="AY7495" s="13"/>
      <c r="AZ7495" s="14">
        <v>8581.0</v>
      </c>
      <c r="BA7495" s="13"/>
    </row>
    <row r="7496">
      <c r="A7496" s="11" t="s">
        <v>26626</v>
      </c>
      <c r="B7496" s="11">
        <v>18318.0</v>
      </c>
      <c r="C7496" s="12" t="b">
        <v>1</v>
      </c>
      <c r="D7496" s="12" t="b">
        <v>0</v>
      </c>
      <c r="E7496" s="12" t="b">
        <v>0</v>
      </c>
      <c r="F7496" s="12" t="b">
        <v>0</v>
      </c>
      <c r="G7496" s="12" t="b">
        <v>0</v>
      </c>
      <c r="H7496" s="12" t="b">
        <v>0</v>
      </c>
      <c r="I7496" s="13"/>
      <c r="J7496" s="13"/>
      <c r="K7496" s="12" t="b">
        <v>1</v>
      </c>
      <c r="L7496" s="17">
        <v>46002.0</v>
      </c>
      <c r="M7496" s="11" t="s">
        <v>7215</v>
      </c>
      <c r="N7496" s="11" t="s">
        <v>26627</v>
      </c>
      <c r="O7496" s="11" t="s">
        <v>23524</v>
      </c>
      <c r="P7496" s="11" t="s">
        <v>26180</v>
      </c>
      <c r="Q7496" s="11" t="s">
        <v>16866</v>
      </c>
      <c r="R7496" s="11" t="s">
        <v>23525</v>
      </c>
      <c r="S7496" s="11" t="s">
        <v>23526</v>
      </c>
      <c r="U7496" s="11" t="s">
        <v>25316</v>
      </c>
      <c r="W7496" s="11" t="s">
        <v>26180</v>
      </c>
      <c r="AA7496" s="11" t="s">
        <v>3028</v>
      </c>
      <c r="AB7496" s="13"/>
      <c r="AC7496" s="13"/>
      <c r="AD7496" s="11" t="s">
        <v>23525</v>
      </c>
      <c r="AF7496" s="13"/>
      <c r="AG7496" s="11" t="s">
        <v>152</v>
      </c>
      <c r="AH7496" s="11" t="s">
        <v>26181</v>
      </c>
      <c r="AJ7496" s="13"/>
      <c r="AK7496" s="13"/>
      <c r="AL7496" s="13"/>
      <c r="AM7496" s="13"/>
      <c r="AN7496" s="13"/>
      <c r="AO7496" s="13"/>
      <c r="AP7496" s="11" t="s">
        <v>26626</v>
      </c>
      <c r="AR7496" s="13"/>
      <c r="AS7496" s="13"/>
      <c r="AT7496" s="12" t="b">
        <v>1</v>
      </c>
      <c r="AU7496" s="13"/>
      <c r="AV7496" s="17">
        <v>45940.0</v>
      </c>
      <c r="AW7496" s="13"/>
      <c r="AX7496" s="14" t="s">
        <v>155</v>
      </c>
      <c r="AY7496" s="13"/>
      <c r="AZ7496" s="14">
        <v>1068.0</v>
      </c>
      <c r="BA7496" s="13"/>
    </row>
    <row r="7497">
      <c r="A7497" s="11" t="s">
        <v>26628</v>
      </c>
      <c r="B7497" s="11">
        <v>18319.0</v>
      </c>
      <c r="C7497" s="12" t="b">
        <v>1</v>
      </c>
      <c r="D7497" s="12" t="b">
        <v>0</v>
      </c>
      <c r="E7497" s="12" t="b">
        <v>0</v>
      </c>
      <c r="F7497" s="12" t="b">
        <v>0</v>
      </c>
      <c r="G7497" s="12" t="b">
        <v>0</v>
      </c>
      <c r="H7497" s="12" t="b">
        <v>0</v>
      </c>
      <c r="I7497" s="13"/>
      <c r="J7497" s="13"/>
      <c r="K7497" s="12" t="b">
        <v>1</v>
      </c>
      <c r="L7497" s="15">
        <v>45758.0</v>
      </c>
      <c r="M7497" s="11" t="s">
        <v>15781</v>
      </c>
      <c r="N7497" s="11" t="s">
        <v>26629</v>
      </c>
      <c r="O7497" s="11" t="s">
        <v>26630</v>
      </c>
      <c r="P7497" s="11" t="s">
        <v>24600</v>
      </c>
      <c r="Q7497" s="11" t="s">
        <v>972</v>
      </c>
      <c r="R7497" s="11" t="s">
        <v>26631</v>
      </c>
      <c r="S7497" s="11" t="s">
        <v>524</v>
      </c>
      <c r="T7497" s="11" t="s">
        <v>26632</v>
      </c>
      <c r="W7497" s="11" t="s">
        <v>24600</v>
      </c>
      <c r="Y7497" s="13"/>
      <c r="Z7497" s="13"/>
      <c r="AA7497" s="11" t="s">
        <v>151</v>
      </c>
      <c r="AB7497" s="11" t="s">
        <v>26633</v>
      </c>
      <c r="AC7497" s="13"/>
      <c r="AD7497" s="11" t="s">
        <v>26631</v>
      </c>
      <c r="AE7497" s="13"/>
      <c r="AF7497" s="13"/>
      <c r="AG7497" s="11" t="s">
        <v>152</v>
      </c>
      <c r="AH7497" s="11" t="s">
        <v>24603</v>
      </c>
      <c r="AJ7497" s="13"/>
      <c r="AK7497" s="13"/>
      <c r="AL7497" s="13"/>
      <c r="AM7497" s="13"/>
      <c r="AN7497" s="13"/>
      <c r="AO7497" s="13"/>
      <c r="AP7497" s="11" t="s">
        <v>26628</v>
      </c>
      <c r="AQ7497" s="11" t="s">
        <v>24604</v>
      </c>
      <c r="AR7497" s="13"/>
      <c r="AS7497" s="13"/>
      <c r="AT7497" s="12" t="b">
        <v>1</v>
      </c>
      <c r="AU7497" s="13"/>
      <c r="AV7497" s="14" t="s">
        <v>167</v>
      </c>
      <c r="AW7497" s="13"/>
      <c r="AX7497" s="14" t="s">
        <v>155</v>
      </c>
      <c r="AY7497" s="13"/>
      <c r="AZ7497" s="14">
        <v>8582.0</v>
      </c>
      <c r="BA7497" s="13"/>
    </row>
    <row r="7498">
      <c r="A7498" s="11" t="s">
        <v>26634</v>
      </c>
      <c r="B7498" s="11">
        <v>18321.0</v>
      </c>
      <c r="C7498" s="12" t="b">
        <v>1</v>
      </c>
      <c r="D7498" s="12" t="b">
        <v>0</v>
      </c>
      <c r="E7498" s="12" t="b">
        <v>0</v>
      </c>
      <c r="F7498" s="12" t="b">
        <v>0</v>
      </c>
      <c r="G7498" s="12" t="b">
        <v>0</v>
      </c>
      <c r="H7498" s="12" t="b">
        <v>0</v>
      </c>
      <c r="I7498" s="13"/>
      <c r="J7498" s="13"/>
      <c r="K7498" s="12" t="b">
        <v>1</v>
      </c>
      <c r="L7498" s="15">
        <v>45758.0</v>
      </c>
      <c r="M7498" s="11" t="s">
        <v>1432</v>
      </c>
      <c r="N7498" s="11" t="s">
        <v>26635</v>
      </c>
      <c r="O7498" s="11" t="s">
        <v>26636</v>
      </c>
      <c r="P7498" s="11" t="s">
        <v>24600</v>
      </c>
      <c r="Q7498" s="11" t="s">
        <v>972</v>
      </c>
      <c r="R7498" s="11" t="s">
        <v>26637</v>
      </c>
      <c r="S7498" s="11" t="s">
        <v>26638</v>
      </c>
      <c r="T7498" s="11" t="s">
        <v>26639</v>
      </c>
      <c r="V7498" s="13"/>
      <c r="W7498" s="11" t="s">
        <v>24600</v>
      </c>
      <c r="Y7498" s="13"/>
      <c r="Z7498" s="13"/>
      <c r="AA7498" s="11" t="s">
        <v>151</v>
      </c>
      <c r="AB7498" s="11" t="s">
        <v>26640</v>
      </c>
      <c r="AC7498" s="13"/>
      <c r="AD7498" s="11" t="s">
        <v>26637</v>
      </c>
      <c r="AF7498" s="13"/>
      <c r="AG7498" s="11" t="s">
        <v>152</v>
      </c>
      <c r="AH7498" s="11" t="s">
        <v>24603</v>
      </c>
      <c r="AJ7498" s="13"/>
      <c r="AK7498" s="13"/>
      <c r="AL7498" s="13"/>
      <c r="AM7498" s="13"/>
      <c r="AN7498" s="13"/>
      <c r="AO7498" s="13"/>
      <c r="AP7498" s="11" t="s">
        <v>26634</v>
      </c>
      <c r="AQ7498" s="11" t="s">
        <v>24604</v>
      </c>
      <c r="AR7498" s="13"/>
      <c r="AS7498" s="13"/>
      <c r="AT7498" s="12" t="b">
        <v>1</v>
      </c>
      <c r="AU7498" s="13"/>
      <c r="AV7498" s="14" t="s">
        <v>167</v>
      </c>
      <c r="AW7498" s="13"/>
      <c r="AX7498" s="14" t="s">
        <v>155</v>
      </c>
      <c r="AY7498" s="13"/>
      <c r="AZ7498" s="14">
        <v>8583.0</v>
      </c>
      <c r="BA7498" s="13"/>
    </row>
    <row r="7499">
      <c r="A7499" s="11" t="s">
        <v>26641</v>
      </c>
      <c r="B7499" s="11">
        <v>18324.0</v>
      </c>
      <c r="C7499" s="12" t="b">
        <v>1</v>
      </c>
      <c r="D7499" s="12" t="b">
        <v>1</v>
      </c>
      <c r="E7499" s="12" t="b">
        <v>0</v>
      </c>
      <c r="F7499" s="12" t="b">
        <v>0</v>
      </c>
      <c r="G7499" s="12" t="b">
        <v>0</v>
      </c>
      <c r="H7499" s="12" t="b">
        <v>0</v>
      </c>
      <c r="I7499" s="13"/>
      <c r="J7499" s="13"/>
      <c r="K7499" s="12" t="b">
        <v>1</v>
      </c>
      <c r="L7499" s="14" t="s">
        <v>25240</v>
      </c>
      <c r="M7499" s="11" t="s">
        <v>1018</v>
      </c>
      <c r="N7499" s="11" t="s">
        <v>26642</v>
      </c>
      <c r="O7499" s="11" t="s">
        <v>7008</v>
      </c>
      <c r="P7499" s="11" t="s">
        <v>25242</v>
      </c>
      <c r="Q7499" s="11" t="s">
        <v>9926</v>
      </c>
      <c r="R7499" s="11" t="s">
        <v>7009</v>
      </c>
      <c r="S7499" s="11" t="s">
        <v>7010</v>
      </c>
      <c r="T7499" s="11" t="s">
        <v>16868</v>
      </c>
      <c r="U7499" s="11" t="s">
        <v>16912</v>
      </c>
      <c r="W7499" s="11" t="s">
        <v>25242</v>
      </c>
      <c r="AA7499" s="11" t="s">
        <v>16462</v>
      </c>
      <c r="AB7499" s="13"/>
      <c r="AC7499" s="13"/>
      <c r="AD7499" s="11" t="s">
        <v>7009</v>
      </c>
      <c r="AE7499" s="13"/>
      <c r="AF7499" s="13"/>
      <c r="AG7499" s="11" t="s">
        <v>152</v>
      </c>
      <c r="AH7499" s="11" t="s">
        <v>25243</v>
      </c>
      <c r="AJ7499" s="13"/>
      <c r="AK7499" s="13"/>
      <c r="AL7499" s="14">
        <v>5.0</v>
      </c>
      <c r="AM7499" s="13"/>
      <c r="AN7499" s="13"/>
      <c r="AO7499" s="13"/>
      <c r="AP7499" s="11" t="s">
        <v>26641</v>
      </c>
      <c r="AQ7499" s="11" t="s">
        <v>23532</v>
      </c>
      <c r="AR7499" s="13"/>
      <c r="AS7499" s="13"/>
      <c r="AT7499" s="12" t="b">
        <v>1</v>
      </c>
      <c r="AU7499" s="13"/>
      <c r="AV7499" s="15">
        <v>45910.0</v>
      </c>
      <c r="AW7499" s="13"/>
      <c r="AX7499" s="14" t="s">
        <v>155</v>
      </c>
      <c r="AY7499" s="13"/>
      <c r="AZ7499" s="14">
        <v>272.0</v>
      </c>
      <c r="BA7499" s="13"/>
    </row>
    <row r="7500">
      <c r="A7500" s="11" t="s">
        <v>26643</v>
      </c>
      <c r="B7500" s="11">
        <v>18326.0</v>
      </c>
      <c r="C7500" s="12" t="b">
        <v>1</v>
      </c>
      <c r="D7500" s="12" t="b">
        <v>1</v>
      </c>
      <c r="E7500" s="12" t="b">
        <v>0</v>
      </c>
      <c r="F7500" s="12" t="b">
        <v>0</v>
      </c>
      <c r="G7500" s="12" t="b">
        <v>0</v>
      </c>
      <c r="H7500" s="12" t="b">
        <v>0</v>
      </c>
      <c r="I7500" s="13"/>
      <c r="J7500" s="13"/>
      <c r="K7500" s="12" t="b">
        <v>1</v>
      </c>
      <c r="L7500" s="14" t="s">
        <v>26140</v>
      </c>
      <c r="M7500" s="11" t="s">
        <v>1221</v>
      </c>
      <c r="N7500" s="11" t="s">
        <v>26644</v>
      </c>
      <c r="O7500" s="11" t="s">
        <v>26645</v>
      </c>
      <c r="P7500" s="11" t="s">
        <v>26142</v>
      </c>
      <c r="Q7500" s="11" t="s">
        <v>16380</v>
      </c>
      <c r="R7500" s="11" t="s">
        <v>26646</v>
      </c>
      <c r="S7500" s="11" t="s">
        <v>26647</v>
      </c>
      <c r="U7500" s="11" t="s">
        <v>23654</v>
      </c>
      <c r="W7500" s="11" t="s">
        <v>26142</v>
      </c>
      <c r="AA7500" s="11" t="s">
        <v>16462</v>
      </c>
      <c r="AB7500" s="13"/>
      <c r="AC7500" s="13"/>
      <c r="AD7500" s="11" t="s">
        <v>26646</v>
      </c>
      <c r="AF7500" s="13"/>
      <c r="AG7500" s="11" t="s">
        <v>152</v>
      </c>
      <c r="AH7500" s="11" t="s">
        <v>26144</v>
      </c>
      <c r="AJ7500" s="13"/>
      <c r="AK7500" s="13"/>
      <c r="AL7500" s="13"/>
      <c r="AM7500" s="13"/>
      <c r="AN7500" s="13"/>
      <c r="AO7500" s="11" t="s">
        <v>26023</v>
      </c>
      <c r="AP7500" s="11" t="s">
        <v>26643</v>
      </c>
      <c r="AR7500" s="13"/>
      <c r="AS7500" s="13"/>
      <c r="AT7500" s="12" t="b">
        <v>0</v>
      </c>
      <c r="AU7500" s="13"/>
      <c r="AV7500" s="15">
        <v>45667.0</v>
      </c>
      <c r="AW7500" s="13"/>
      <c r="AX7500" s="14" t="s">
        <v>155</v>
      </c>
      <c r="AY7500" s="13"/>
      <c r="AZ7500" s="14">
        <v>6.0</v>
      </c>
      <c r="BA7500" s="13"/>
    </row>
    <row r="7501">
      <c r="A7501" s="11" t="s">
        <v>26648</v>
      </c>
      <c r="B7501" s="11">
        <v>18327.0</v>
      </c>
      <c r="C7501" s="12" t="b">
        <v>1</v>
      </c>
      <c r="D7501" s="12" t="b">
        <v>0</v>
      </c>
      <c r="E7501" s="12" t="b">
        <v>0</v>
      </c>
      <c r="F7501" s="12" t="b">
        <v>0</v>
      </c>
      <c r="G7501" s="12" t="b">
        <v>0</v>
      </c>
      <c r="H7501" s="12" t="b">
        <v>0</v>
      </c>
      <c r="I7501" s="13"/>
      <c r="J7501" s="13"/>
      <c r="K7501" s="12" t="b">
        <v>1</v>
      </c>
      <c r="L7501" s="14" t="s">
        <v>26140</v>
      </c>
      <c r="M7501" s="11" t="s">
        <v>9218</v>
      </c>
      <c r="N7501" s="11" t="s">
        <v>26649</v>
      </c>
      <c r="O7501" s="11" t="s">
        <v>26650</v>
      </c>
      <c r="P7501" s="11" t="s">
        <v>26142</v>
      </c>
      <c r="Q7501" s="11" t="s">
        <v>16380</v>
      </c>
      <c r="R7501" s="11" t="s">
        <v>26651</v>
      </c>
      <c r="T7501" s="13"/>
      <c r="U7501" s="11" t="s">
        <v>15511</v>
      </c>
      <c r="W7501" s="11" t="s">
        <v>26142</v>
      </c>
      <c r="AA7501" s="11" t="s">
        <v>151</v>
      </c>
      <c r="AB7501" s="13"/>
      <c r="AC7501" s="13"/>
      <c r="AD7501" s="11" t="s">
        <v>26651</v>
      </c>
      <c r="AF7501" s="13"/>
      <c r="AG7501" s="11" t="s">
        <v>152</v>
      </c>
      <c r="AH7501" s="11" t="s">
        <v>26144</v>
      </c>
      <c r="AJ7501" s="13"/>
      <c r="AK7501" s="13"/>
      <c r="AL7501" s="13"/>
      <c r="AM7501" s="13"/>
      <c r="AN7501" s="13"/>
      <c r="AO7501" s="13"/>
      <c r="AP7501" s="11" t="s">
        <v>26648</v>
      </c>
      <c r="AR7501" s="13"/>
      <c r="AS7501" s="13"/>
      <c r="AT7501" s="12" t="b">
        <v>1</v>
      </c>
      <c r="AU7501" s="13"/>
      <c r="AV7501" s="17">
        <v>45940.0</v>
      </c>
      <c r="AW7501" s="13"/>
      <c r="AX7501" s="14" t="s">
        <v>155</v>
      </c>
      <c r="AY7501" s="13"/>
      <c r="AZ7501" s="14">
        <v>5345.0</v>
      </c>
      <c r="BA7501" s="13"/>
    </row>
    <row r="7502">
      <c r="A7502" s="11" t="s">
        <v>26652</v>
      </c>
      <c r="B7502" s="11">
        <v>18328.0</v>
      </c>
      <c r="C7502" s="12" t="b">
        <v>1</v>
      </c>
      <c r="D7502" s="12" t="b">
        <v>0</v>
      </c>
      <c r="E7502" s="12" t="b">
        <v>0</v>
      </c>
      <c r="F7502" s="12" t="b">
        <v>0</v>
      </c>
      <c r="G7502" s="12" t="b">
        <v>0</v>
      </c>
      <c r="H7502" s="12" t="b">
        <v>0</v>
      </c>
      <c r="I7502" s="13"/>
      <c r="J7502" s="13"/>
      <c r="K7502" s="12" t="b">
        <v>1</v>
      </c>
      <c r="L7502" s="14" t="s">
        <v>26140</v>
      </c>
      <c r="M7502" s="11" t="s">
        <v>9218</v>
      </c>
      <c r="N7502" s="11" t="s">
        <v>26653</v>
      </c>
      <c r="O7502" s="11" t="s">
        <v>15469</v>
      </c>
      <c r="P7502" s="11" t="s">
        <v>26142</v>
      </c>
      <c r="Q7502" s="11" t="s">
        <v>16380</v>
      </c>
      <c r="R7502" s="11" t="s">
        <v>15470</v>
      </c>
      <c r="S7502" s="11" t="s">
        <v>15471</v>
      </c>
      <c r="U7502" s="11" t="s">
        <v>15511</v>
      </c>
      <c r="W7502" s="11" t="s">
        <v>26142</v>
      </c>
      <c r="AA7502" s="11" t="s">
        <v>151</v>
      </c>
      <c r="AB7502" s="13"/>
      <c r="AC7502" s="13"/>
      <c r="AD7502" s="11" t="s">
        <v>15470</v>
      </c>
      <c r="AE7502" s="13"/>
      <c r="AF7502" s="13"/>
      <c r="AG7502" s="11" t="s">
        <v>152</v>
      </c>
      <c r="AH7502" s="11" t="s">
        <v>26144</v>
      </c>
      <c r="AJ7502" s="13"/>
      <c r="AK7502" s="13"/>
      <c r="AL7502" s="13"/>
      <c r="AM7502" s="13"/>
      <c r="AN7502" s="13"/>
      <c r="AO7502" s="13"/>
      <c r="AP7502" s="11" t="s">
        <v>26652</v>
      </c>
      <c r="AR7502" s="13"/>
      <c r="AS7502" s="13"/>
      <c r="AT7502" s="12" t="b">
        <v>1</v>
      </c>
      <c r="AU7502" s="13"/>
      <c r="AV7502" s="17">
        <v>45940.0</v>
      </c>
      <c r="AW7502" s="13"/>
      <c r="AX7502" s="14" t="s">
        <v>155</v>
      </c>
      <c r="AY7502" s="13"/>
      <c r="AZ7502" s="14">
        <v>5341.0</v>
      </c>
      <c r="BA7502" s="13"/>
    </row>
    <row r="7503">
      <c r="A7503" s="11" t="s">
        <v>26654</v>
      </c>
      <c r="B7503" s="11">
        <v>18329.0</v>
      </c>
      <c r="C7503" s="12" t="b">
        <v>1</v>
      </c>
      <c r="D7503" s="12" t="b">
        <v>0</v>
      </c>
      <c r="E7503" s="12" t="b">
        <v>0</v>
      </c>
      <c r="F7503" s="12" t="b">
        <v>0</v>
      </c>
      <c r="G7503" s="12" t="b">
        <v>0</v>
      </c>
      <c r="H7503" s="12" t="b">
        <v>0</v>
      </c>
      <c r="I7503" s="13"/>
      <c r="J7503" s="13"/>
      <c r="K7503" s="12" t="b">
        <v>1</v>
      </c>
      <c r="L7503" s="14" t="s">
        <v>26140</v>
      </c>
      <c r="M7503" s="11" t="s">
        <v>9218</v>
      </c>
      <c r="N7503" s="11" t="s">
        <v>26655</v>
      </c>
      <c r="P7503" s="11" t="s">
        <v>26142</v>
      </c>
      <c r="Q7503" s="11" t="s">
        <v>16380</v>
      </c>
      <c r="R7503" s="11" t="s">
        <v>26656</v>
      </c>
      <c r="S7503" s="13"/>
      <c r="T7503" s="13"/>
      <c r="U7503" s="11" t="s">
        <v>15511</v>
      </c>
      <c r="W7503" s="11" t="s">
        <v>26142</v>
      </c>
      <c r="AA7503" s="11" t="s">
        <v>151</v>
      </c>
      <c r="AB7503" s="13"/>
      <c r="AC7503" s="13"/>
      <c r="AD7503" s="11" t="s">
        <v>26656</v>
      </c>
      <c r="AE7503" s="13"/>
      <c r="AF7503" s="13"/>
      <c r="AG7503" s="11" t="s">
        <v>152</v>
      </c>
      <c r="AH7503" s="11" t="s">
        <v>26144</v>
      </c>
      <c r="AJ7503" s="13"/>
      <c r="AK7503" s="13"/>
      <c r="AL7503" s="13"/>
      <c r="AM7503" s="13"/>
      <c r="AN7503" s="13"/>
      <c r="AO7503" s="13"/>
      <c r="AP7503" s="11" t="s">
        <v>26654</v>
      </c>
      <c r="AR7503" s="13"/>
      <c r="AS7503" s="13"/>
      <c r="AT7503" s="12" t="b">
        <v>1</v>
      </c>
      <c r="AU7503" s="13"/>
      <c r="AV7503" s="17">
        <v>45940.0</v>
      </c>
      <c r="AW7503" s="13"/>
      <c r="AX7503" s="14" t="s">
        <v>155</v>
      </c>
      <c r="AY7503" s="13"/>
      <c r="AZ7503" s="14">
        <v>5342.0</v>
      </c>
      <c r="BA7503" s="13"/>
    </row>
    <row r="7504">
      <c r="A7504" s="11" t="s">
        <v>26657</v>
      </c>
      <c r="B7504" s="11">
        <v>18330.0</v>
      </c>
      <c r="C7504" s="12" t="b">
        <v>1</v>
      </c>
      <c r="D7504" s="12" t="b">
        <v>0</v>
      </c>
      <c r="E7504" s="12" t="b">
        <v>0</v>
      </c>
      <c r="F7504" s="12" t="b">
        <v>0</v>
      </c>
      <c r="G7504" s="12" t="b">
        <v>0</v>
      </c>
      <c r="H7504" s="12" t="b">
        <v>0</v>
      </c>
      <c r="I7504" s="13"/>
      <c r="J7504" s="13"/>
      <c r="K7504" s="12" t="b">
        <v>1</v>
      </c>
      <c r="L7504" s="14" t="s">
        <v>26140</v>
      </c>
      <c r="M7504" s="11" t="s">
        <v>9218</v>
      </c>
      <c r="N7504" s="11" t="s">
        <v>26658</v>
      </c>
      <c r="O7504" s="11" t="s">
        <v>23535</v>
      </c>
      <c r="P7504" s="11" t="s">
        <v>26142</v>
      </c>
      <c r="Q7504" s="11" t="s">
        <v>16380</v>
      </c>
      <c r="R7504" s="11" t="s">
        <v>23536</v>
      </c>
      <c r="S7504" s="11" t="s">
        <v>23537</v>
      </c>
      <c r="U7504" s="11" t="s">
        <v>15511</v>
      </c>
      <c r="W7504" s="11" t="s">
        <v>26142</v>
      </c>
      <c r="AA7504" s="11" t="s">
        <v>151</v>
      </c>
      <c r="AB7504" s="13"/>
      <c r="AC7504" s="13"/>
      <c r="AD7504" s="11" t="s">
        <v>23536</v>
      </c>
      <c r="AE7504" s="13"/>
      <c r="AF7504" s="13"/>
      <c r="AG7504" s="11" t="s">
        <v>152</v>
      </c>
      <c r="AH7504" s="11" t="s">
        <v>26144</v>
      </c>
      <c r="AJ7504" s="13"/>
      <c r="AK7504" s="13"/>
      <c r="AL7504" s="13"/>
      <c r="AM7504" s="13"/>
      <c r="AN7504" s="13"/>
      <c r="AO7504" s="13"/>
      <c r="AP7504" s="11" t="s">
        <v>26657</v>
      </c>
      <c r="AR7504" s="13"/>
      <c r="AS7504" s="13"/>
      <c r="AT7504" s="12" t="b">
        <v>1</v>
      </c>
      <c r="AU7504" s="13"/>
      <c r="AV7504" s="17">
        <v>45940.0</v>
      </c>
      <c r="AW7504" s="13"/>
      <c r="AX7504" s="14" t="s">
        <v>155</v>
      </c>
      <c r="AY7504" s="13"/>
      <c r="AZ7504" s="14">
        <v>5344.0</v>
      </c>
      <c r="BA7504" s="13"/>
    </row>
    <row r="7505">
      <c r="A7505" s="11" t="s">
        <v>26659</v>
      </c>
      <c r="B7505" s="11">
        <v>18331.0</v>
      </c>
      <c r="C7505" s="12" t="b">
        <v>1</v>
      </c>
      <c r="D7505" s="12" t="b">
        <v>0</v>
      </c>
      <c r="E7505" s="12" t="b">
        <v>0</v>
      </c>
      <c r="F7505" s="12" t="b">
        <v>0</v>
      </c>
      <c r="G7505" s="12" t="b">
        <v>0</v>
      </c>
      <c r="H7505" s="12" t="b">
        <v>0</v>
      </c>
      <c r="I7505" s="13"/>
      <c r="J7505" s="13"/>
      <c r="K7505" s="12" t="b">
        <v>1</v>
      </c>
      <c r="L7505" s="14" t="s">
        <v>26140</v>
      </c>
      <c r="M7505" s="11" t="s">
        <v>9218</v>
      </c>
      <c r="N7505" s="11" t="s">
        <v>26660</v>
      </c>
      <c r="O7505" s="11" t="s">
        <v>26661</v>
      </c>
      <c r="P7505" s="11" t="s">
        <v>26142</v>
      </c>
      <c r="Q7505" s="11" t="s">
        <v>16380</v>
      </c>
      <c r="R7505" s="11" t="s">
        <v>26662</v>
      </c>
      <c r="S7505" s="13"/>
      <c r="T7505" s="13"/>
      <c r="U7505" s="11" t="s">
        <v>15511</v>
      </c>
      <c r="W7505" s="11" t="s">
        <v>26142</v>
      </c>
      <c r="AA7505" s="11" t="s">
        <v>151</v>
      </c>
      <c r="AB7505" s="13"/>
      <c r="AC7505" s="13"/>
      <c r="AD7505" s="11" t="s">
        <v>26662</v>
      </c>
      <c r="AE7505" s="13"/>
      <c r="AF7505" s="13"/>
      <c r="AG7505" s="11" t="s">
        <v>152</v>
      </c>
      <c r="AH7505" s="11" t="s">
        <v>26144</v>
      </c>
      <c r="AJ7505" s="13"/>
      <c r="AK7505" s="13"/>
      <c r="AL7505" s="13"/>
      <c r="AM7505" s="13"/>
      <c r="AN7505" s="13"/>
      <c r="AO7505" s="13"/>
      <c r="AP7505" s="11" t="s">
        <v>26659</v>
      </c>
      <c r="AR7505" s="13"/>
      <c r="AS7505" s="13"/>
      <c r="AT7505" s="12" t="b">
        <v>1</v>
      </c>
      <c r="AU7505" s="13"/>
      <c r="AV7505" s="17">
        <v>45940.0</v>
      </c>
      <c r="AW7505" s="13"/>
      <c r="AX7505" s="14" t="s">
        <v>155</v>
      </c>
      <c r="AY7505" s="13"/>
      <c r="AZ7505" s="14">
        <v>5343.0</v>
      </c>
      <c r="BA7505" s="13"/>
    </row>
    <row r="7506">
      <c r="A7506" s="11" t="s">
        <v>26663</v>
      </c>
      <c r="B7506" s="11">
        <v>18334.0</v>
      </c>
      <c r="C7506" s="12" t="b">
        <v>1</v>
      </c>
      <c r="D7506" s="12" t="b">
        <v>1</v>
      </c>
      <c r="E7506" s="12" t="b">
        <v>0</v>
      </c>
      <c r="F7506" s="12" t="b">
        <v>0</v>
      </c>
      <c r="G7506" s="12" t="b">
        <v>0</v>
      </c>
      <c r="H7506" s="12" t="b">
        <v>0</v>
      </c>
      <c r="I7506" s="13"/>
      <c r="J7506" s="13"/>
      <c r="K7506" s="12" t="b">
        <v>1</v>
      </c>
      <c r="L7506" s="15">
        <v>45879.0</v>
      </c>
      <c r="M7506" s="11" t="s">
        <v>189</v>
      </c>
      <c r="N7506" s="11" t="s">
        <v>26664</v>
      </c>
      <c r="O7506" s="11" t="s">
        <v>26665</v>
      </c>
      <c r="P7506" s="11" t="s">
        <v>26459</v>
      </c>
      <c r="Q7506" s="11" t="s">
        <v>162</v>
      </c>
      <c r="R7506" s="11" t="s">
        <v>26666</v>
      </c>
      <c r="S7506" s="13"/>
      <c r="T7506" s="13"/>
      <c r="U7506" s="11" t="s">
        <v>23430</v>
      </c>
      <c r="W7506" s="11" t="s">
        <v>26459</v>
      </c>
      <c r="Z7506" s="13"/>
      <c r="AA7506" s="11" t="s">
        <v>16462</v>
      </c>
      <c r="AB7506" s="13"/>
      <c r="AC7506" s="13"/>
      <c r="AD7506" s="11" t="s">
        <v>26666</v>
      </c>
      <c r="AE7506" s="13"/>
      <c r="AF7506" s="13"/>
      <c r="AG7506" s="11" t="s">
        <v>152</v>
      </c>
      <c r="AH7506" s="11" t="s">
        <v>26461</v>
      </c>
      <c r="AJ7506" s="13"/>
      <c r="AK7506" s="13"/>
      <c r="AL7506" s="13"/>
      <c r="AM7506" s="13"/>
      <c r="AN7506" s="13"/>
      <c r="AO7506" s="13"/>
      <c r="AP7506" s="11" t="s">
        <v>26663</v>
      </c>
      <c r="AR7506" s="13"/>
      <c r="AS7506" s="13"/>
      <c r="AT7506" s="12" t="b">
        <v>1</v>
      </c>
      <c r="AU7506" s="13"/>
      <c r="AV7506" s="15">
        <v>45910.0</v>
      </c>
      <c r="AW7506" s="13"/>
      <c r="AX7506" s="14" t="s">
        <v>155</v>
      </c>
      <c r="AY7506" s="13"/>
      <c r="AZ7506" s="14">
        <v>250.0</v>
      </c>
      <c r="BA7506" s="13"/>
    </row>
    <row r="7507">
      <c r="A7507" s="11" t="s">
        <v>26667</v>
      </c>
      <c r="B7507" s="11">
        <v>18335.0</v>
      </c>
      <c r="C7507" s="12" t="b">
        <v>1</v>
      </c>
      <c r="D7507" s="12" t="b">
        <v>0</v>
      </c>
      <c r="E7507" s="12" t="b">
        <v>0</v>
      </c>
      <c r="F7507" s="12" t="b">
        <v>0</v>
      </c>
      <c r="G7507" s="12" t="b">
        <v>0</v>
      </c>
      <c r="H7507" s="12" t="b">
        <v>0</v>
      </c>
      <c r="I7507" s="13"/>
      <c r="J7507" s="13"/>
      <c r="K7507" s="12" t="b">
        <v>1</v>
      </c>
      <c r="L7507" s="14" t="s">
        <v>26510</v>
      </c>
      <c r="M7507" s="11" t="s">
        <v>189</v>
      </c>
      <c r="N7507" s="11" t="s">
        <v>26668</v>
      </c>
      <c r="O7507" s="11" t="s">
        <v>26665</v>
      </c>
      <c r="P7507" s="11" t="s">
        <v>26512</v>
      </c>
      <c r="Q7507" s="11" t="s">
        <v>162</v>
      </c>
      <c r="R7507" s="11" t="s">
        <v>26666</v>
      </c>
      <c r="S7507" s="13"/>
      <c r="T7507" s="13"/>
      <c r="U7507" s="11" t="s">
        <v>23430</v>
      </c>
      <c r="W7507" s="11" t="s">
        <v>26512</v>
      </c>
      <c r="Z7507" s="13"/>
      <c r="AA7507" s="11" t="s">
        <v>151</v>
      </c>
      <c r="AB7507" s="13"/>
      <c r="AC7507" s="13"/>
      <c r="AD7507" s="11" t="s">
        <v>26666</v>
      </c>
      <c r="AE7507" s="13"/>
      <c r="AF7507" s="13"/>
      <c r="AG7507" s="11" t="s">
        <v>152</v>
      </c>
      <c r="AH7507" s="11" t="s">
        <v>26513</v>
      </c>
      <c r="AJ7507" s="13"/>
      <c r="AK7507" s="13"/>
      <c r="AL7507" s="13"/>
      <c r="AM7507" s="13"/>
      <c r="AN7507" s="13"/>
      <c r="AO7507" s="13"/>
      <c r="AP7507" s="11" t="s">
        <v>26667</v>
      </c>
      <c r="AR7507" s="13"/>
      <c r="AS7507" s="13"/>
      <c r="AT7507" s="12" t="b">
        <v>1</v>
      </c>
      <c r="AU7507" s="13"/>
      <c r="AV7507" s="17">
        <v>45940.0</v>
      </c>
      <c r="AW7507" s="13"/>
      <c r="AX7507" s="14" t="s">
        <v>155</v>
      </c>
      <c r="AY7507" s="13"/>
      <c r="AZ7507" s="14">
        <v>5388.0</v>
      </c>
      <c r="BA7507" s="13"/>
    </row>
    <row r="7508">
      <c r="A7508" s="11" t="s">
        <v>26669</v>
      </c>
      <c r="B7508" s="11">
        <v>18336.0</v>
      </c>
      <c r="C7508" s="12" t="b">
        <v>1</v>
      </c>
      <c r="D7508" s="12" t="b">
        <v>0</v>
      </c>
      <c r="E7508" s="12" t="b">
        <v>0</v>
      </c>
      <c r="F7508" s="12" t="b">
        <v>0</v>
      </c>
      <c r="G7508" s="12" t="b">
        <v>0</v>
      </c>
      <c r="H7508" s="12" t="b">
        <v>0</v>
      </c>
      <c r="I7508" s="13"/>
      <c r="J7508" s="13"/>
      <c r="K7508" s="12" t="b">
        <v>1</v>
      </c>
      <c r="L7508" s="14" t="s">
        <v>25758</v>
      </c>
      <c r="M7508" s="11" t="s">
        <v>21364</v>
      </c>
      <c r="N7508" s="11" t="s">
        <v>26670</v>
      </c>
      <c r="O7508" s="11" t="s">
        <v>26671</v>
      </c>
      <c r="P7508" s="11" t="s">
        <v>25761</v>
      </c>
      <c r="Q7508" s="11" t="s">
        <v>17095</v>
      </c>
      <c r="R7508" s="11" t="s">
        <v>26672</v>
      </c>
      <c r="S7508" s="11" t="s">
        <v>26673</v>
      </c>
      <c r="T7508" s="13"/>
      <c r="U7508" s="13"/>
      <c r="V7508" s="13"/>
      <c r="W7508" s="11" t="s">
        <v>25761</v>
      </c>
      <c r="AA7508" s="11" t="s">
        <v>215</v>
      </c>
      <c r="AB7508" s="13"/>
      <c r="AC7508" s="13"/>
      <c r="AD7508" s="11" t="s">
        <v>26672</v>
      </c>
      <c r="AF7508" s="13"/>
      <c r="AG7508" s="11" t="s">
        <v>152</v>
      </c>
      <c r="AH7508" s="11" t="s">
        <v>25764</v>
      </c>
      <c r="AJ7508" s="13"/>
      <c r="AK7508" s="13"/>
      <c r="AL7508" s="13"/>
      <c r="AM7508" s="13"/>
      <c r="AN7508" s="13"/>
      <c r="AO7508" s="13"/>
      <c r="AP7508" s="11" t="s">
        <v>26669</v>
      </c>
      <c r="AR7508" s="13"/>
      <c r="AS7508" s="13"/>
      <c r="AT7508" s="12" t="b">
        <v>1</v>
      </c>
      <c r="AU7508" s="13"/>
      <c r="AV7508" s="14" t="s">
        <v>167</v>
      </c>
      <c r="AW7508" s="13"/>
      <c r="AX7508" s="14" t="s">
        <v>155</v>
      </c>
      <c r="AY7508" s="13"/>
      <c r="AZ7508" s="14">
        <v>8584.0</v>
      </c>
      <c r="BA7508" s="13"/>
    </row>
    <row r="7509">
      <c r="A7509" s="11" t="s">
        <v>26674</v>
      </c>
      <c r="B7509" s="11">
        <v>18337.0</v>
      </c>
      <c r="C7509" s="12" t="b">
        <v>1</v>
      </c>
      <c r="D7509" s="12" t="b">
        <v>0</v>
      </c>
      <c r="E7509" s="12" t="b">
        <v>0</v>
      </c>
      <c r="F7509" s="12" t="b">
        <v>0</v>
      </c>
      <c r="G7509" s="12" t="b">
        <v>0</v>
      </c>
      <c r="H7509" s="12" t="b">
        <v>0</v>
      </c>
      <c r="I7509" s="13"/>
      <c r="J7509" s="13"/>
      <c r="K7509" s="12" t="b">
        <v>1</v>
      </c>
      <c r="L7509" s="14" t="s">
        <v>25758</v>
      </c>
      <c r="M7509" s="11" t="s">
        <v>21364</v>
      </c>
      <c r="N7509" s="11" t="s">
        <v>26675</v>
      </c>
      <c r="O7509" s="11" t="s">
        <v>26676</v>
      </c>
      <c r="P7509" s="11" t="s">
        <v>25761</v>
      </c>
      <c r="Q7509" s="11" t="s">
        <v>17095</v>
      </c>
      <c r="R7509" s="11" t="s">
        <v>26677</v>
      </c>
      <c r="S7509" s="11" t="s">
        <v>26678</v>
      </c>
      <c r="T7509" s="13"/>
      <c r="U7509" s="13"/>
      <c r="V7509" s="13"/>
      <c r="W7509" s="11" t="s">
        <v>25761</v>
      </c>
      <c r="AA7509" s="11" t="s">
        <v>215</v>
      </c>
      <c r="AB7509" s="13"/>
      <c r="AC7509" s="13"/>
      <c r="AD7509" s="11" t="s">
        <v>26677</v>
      </c>
      <c r="AE7509" s="13"/>
      <c r="AF7509" s="13"/>
      <c r="AG7509" s="11" t="s">
        <v>152</v>
      </c>
      <c r="AH7509" s="11" t="s">
        <v>25764</v>
      </c>
      <c r="AJ7509" s="13"/>
      <c r="AK7509" s="13"/>
      <c r="AL7509" s="13"/>
      <c r="AM7509" s="13"/>
      <c r="AN7509" s="13"/>
      <c r="AO7509" s="13"/>
      <c r="AP7509" s="11" t="s">
        <v>26674</v>
      </c>
      <c r="AR7509" s="13"/>
      <c r="AS7509" s="13"/>
      <c r="AT7509" s="12" t="b">
        <v>1</v>
      </c>
      <c r="AU7509" s="13"/>
      <c r="AV7509" s="14" t="s">
        <v>167</v>
      </c>
      <c r="AW7509" s="13"/>
      <c r="AX7509" s="14" t="s">
        <v>155</v>
      </c>
      <c r="AY7509" s="13"/>
      <c r="AZ7509" s="14">
        <v>8585.0</v>
      </c>
      <c r="BA7509" s="13"/>
    </row>
    <row r="7510">
      <c r="A7510" s="11" t="s">
        <v>26679</v>
      </c>
      <c r="B7510" s="11">
        <v>18338.0</v>
      </c>
      <c r="C7510" s="12" t="b">
        <v>1</v>
      </c>
      <c r="D7510" s="12" t="b">
        <v>0</v>
      </c>
      <c r="E7510" s="12" t="b">
        <v>0</v>
      </c>
      <c r="F7510" s="12" t="b">
        <v>0</v>
      </c>
      <c r="G7510" s="12" t="b">
        <v>0</v>
      </c>
      <c r="H7510" s="12" t="b">
        <v>0</v>
      </c>
      <c r="I7510" s="13"/>
      <c r="J7510" s="13"/>
      <c r="K7510" s="12" t="b">
        <v>1</v>
      </c>
      <c r="L7510" s="14" t="s">
        <v>25758</v>
      </c>
      <c r="M7510" s="11" t="s">
        <v>21364</v>
      </c>
      <c r="N7510" s="11" t="s">
        <v>26680</v>
      </c>
      <c r="P7510" s="11" t="s">
        <v>25761</v>
      </c>
      <c r="Q7510" s="11" t="s">
        <v>17095</v>
      </c>
      <c r="R7510" s="11" t="s">
        <v>26681</v>
      </c>
      <c r="S7510" s="13"/>
      <c r="T7510" s="13"/>
      <c r="U7510" s="13"/>
      <c r="V7510" s="13"/>
      <c r="W7510" s="11" t="s">
        <v>25761</v>
      </c>
      <c r="AA7510" s="11" t="s">
        <v>215</v>
      </c>
      <c r="AB7510" s="13"/>
      <c r="AC7510" s="13"/>
      <c r="AD7510" s="11" t="s">
        <v>26681</v>
      </c>
      <c r="AE7510" s="13"/>
      <c r="AF7510" s="13"/>
      <c r="AG7510" s="11" t="s">
        <v>152</v>
      </c>
      <c r="AH7510" s="11" t="s">
        <v>25764</v>
      </c>
      <c r="AJ7510" s="13"/>
      <c r="AK7510" s="13"/>
      <c r="AL7510" s="13"/>
      <c r="AM7510" s="13"/>
      <c r="AN7510" s="13"/>
      <c r="AO7510" s="13"/>
      <c r="AP7510" s="11" t="s">
        <v>26679</v>
      </c>
      <c r="AR7510" s="13"/>
      <c r="AS7510" s="13"/>
      <c r="AT7510" s="12" t="b">
        <v>1</v>
      </c>
      <c r="AU7510" s="13"/>
      <c r="AV7510" s="14" t="s">
        <v>167</v>
      </c>
      <c r="AW7510" s="13"/>
      <c r="AX7510" s="14" t="s">
        <v>155</v>
      </c>
      <c r="AY7510" s="13"/>
      <c r="AZ7510" s="14">
        <v>8586.0</v>
      </c>
      <c r="BA7510" s="13"/>
    </row>
    <row r="7511">
      <c r="A7511" s="11" t="s">
        <v>26682</v>
      </c>
      <c r="B7511" s="11">
        <v>18341.0</v>
      </c>
      <c r="C7511" s="12" t="b">
        <v>1</v>
      </c>
      <c r="D7511" s="12" t="b">
        <v>0</v>
      </c>
      <c r="E7511" s="12" t="b">
        <v>0</v>
      </c>
      <c r="F7511" s="12" t="b">
        <v>0</v>
      </c>
      <c r="G7511" s="12" t="b">
        <v>0</v>
      </c>
      <c r="H7511" s="12" t="b">
        <v>1</v>
      </c>
      <c r="I7511" s="13"/>
      <c r="J7511" s="13"/>
      <c r="K7511" s="12" t="b">
        <v>1</v>
      </c>
      <c r="L7511" s="15">
        <v>45788.0</v>
      </c>
      <c r="M7511" s="11" t="s">
        <v>5533</v>
      </c>
      <c r="N7511" s="11" t="s">
        <v>26683</v>
      </c>
      <c r="O7511" s="11" t="s">
        <v>9907</v>
      </c>
      <c r="P7511" s="11" t="s">
        <v>24608</v>
      </c>
      <c r="Q7511" s="11" t="s">
        <v>1051</v>
      </c>
      <c r="R7511" s="11" t="s">
        <v>9908</v>
      </c>
      <c r="S7511" s="11" t="s">
        <v>9909</v>
      </c>
      <c r="T7511" s="11" t="s">
        <v>26684</v>
      </c>
      <c r="W7511" s="11" t="s">
        <v>24608</v>
      </c>
      <c r="Y7511" s="13"/>
      <c r="Z7511" s="13"/>
      <c r="AA7511" s="11" t="s">
        <v>151</v>
      </c>
      <c r="AB7511" s="11" t="s">
        <v>26685</v>
      </c>
      <c r="AC7511" s="13"/>
      <c r="AD7511" s="11" t="s">
        <v>9908</v>
      </c>
      <c r="AE7511" s="11" t="s">
        <v>2029</v>
      </c>
      <c r="AG7511" s="11" t="s">
        <v>152</v>
      </c>
      <c r="AH7511" s="11" t="s">
        <v>24613</v>
      </c>
      <c r="AJ7511" s="13"/>
      <c r="AK7511" s="13"/>
      <c r="AL7511" s="13"/>
      <c r="AM7511" s="13"/>
      <c r="AN7511" s="13"/>
      <c r="AO7511" s="13"/>
      <c r="AP7511" s="11" t="s">
        <v>26682</v>
      </c>
      <c r="AQ7511" s="11" t="s">
        <v>24604</v>
      </c>
      <c r="AR7511" s="13"/>
      <c r="AS7511" s="13"/>
      <c r="AT7511" s="12" t="b">
        <v>1</v>
      </c>
      <c r="AU7511" s="13"/>
      <c r="AV7511" s="14" t="s">
        <v>167</v>
      </c>
      <c r="AW7511" s="13"/>
      <c r="AX7511" s="14" t="s">
        <v>155</v>
      </c>
      <c r="AY7511" s="13"/>
      <c r="AZ7511" s="14">
        <v>8587.0</v>
      </c>
      <c r="BA7511" s="13"/>
    </row>
    <row r="7512">
      <c r="A7512" s="11" t="s">
        <v>26686</v>
      </c>
      <c r="B7512" s="11">
        <v>18345.0</v>
      </c>
      <c r="C7512" s="12" t="b">
        <v>1</v>
      </c>
      <c r="D7512" s="12" t="b">
        <v>0</v>
      </c>
      <c r="E7512" s="12" t="b">
        <v>0</v>
      </c>
      <c r="F7512" s="12" t="b">
        <v>0</v>
      </c>
      <c r="G7512" s="12" t="b">
        <v>1</v>
      </c>
      <c r="H7512" s="12" t="b">
        <v>1</v>
      </c>
      <c r="I7512" s="13"/>
      <c r="J7512" s="13"/>
      <c r="K7512" s="12" t="b">
        <v>1</v>
      </c>
      <c r="L7512" s="15">
        <v>45758.0</v>
      </c>
      <c r="M7512" s="11" t="s">
        <v>1056</v>
      </c>
      <c r="N7512" s="11" t="s">
        <v>26687</v>
      </c>
      <c r="O7512" s="11" t="s">
        <v>9743</v>
      </c>
      <c r="P7512" s="11" t="s">
        <v>24600</v>
      </c>
      <c r="Q7512" s="11" t="s">
        <v>972</v>
      </c>
      <c r="R7512" s="11" t="s">
        <v>9744</v>
      </c>
      <c r="S7512" s="11" t="s">
        <v>9745</v>
      </c>
      <c r="T7512" s="11" t="s">
        <v>26688</v>
      </c>
      <c r="V7512" s="13"/>
      <c r="W7512" s="11" t="s">
        <v>24600</v>
      </c>
      <c r="Y7512" s="13"/>
      <c r="Z7512" s="13"/>
      <c r="AA7512" s="11" t="s">
        <v>215</v>
      </c>
      <c r="AB7512" s="11" t="s">
        <v>26689</v>
      </c>
      <c r="AC7512" s="13"/>
      <c r="AD7512" s="11" t="s">
        <v>9744</v>
      </c>
      <c r="AF7512" s="13"/>
      <c r="AG7512" s="11" t="s">
        <v>152</v>
      </c>
      <c r="AH7512" s="11" t="s">
        <v>24603</v>
      </c>
      <c r="AJ7512" s="13"/>
      <c r="AK7512" s="13"/>
      <c r="AL7512" s="13"/>
      <c r="AM7512" s="13"/>
      <c r="AN7512" s="13"/>
      <c r="AO7512" s="13"/>
      <c r="AP7512" s="11" t="s">
        <v>26686</v>
      </c>
      <c r="AQ7512" s="11" t="s">
        <v>24604</v>
      </c>
      <c r="AR7512" s="13"/>
      <c r="AS7512" s="13"/>
      <c r="AT7512" s="12" t="b">
        <v>0</v>
      </c>
      <c r="AU7512" s="13"/>
      <c r="AV7512" s="15">
        <v>45910.0</v>
      </c>
      <c r="AW7512" s="13"/>
      <c r="AX7512" s="14" t="s">
        <v>155</v>
      </c>
      <c r="AY7512" s="13"/>
      <c r="AZ7512" s="14">
        <v>339.0</v>
      </c>
      <c r="BA7512" s="13"/>
    </row>
    <row r="7513">
      <c r="A7513" s="11" t="s">
        <v>26690</v>
      </c>
      <c r="B7513" s="11">
        <v>18347.0</v>
      </c>
      <c r="C7513" s="12" t="b">
        <v>1</v>
      </c>
      <c r="D7513" s="12" t="b">
        <v>0</v>
      </c>
      <c r="E7513" s="12" t="b">
        <v>0</v>
      </c>
      <c r="F7513" s="12" t="b">
        <v>0</v>
      </c>
      <c r="G7513" s="12" t="b">
        <v>1</v>
      </c>
      <c r="H7513" s="12" t="b">
        <v>0</v>
      </c>
      <c r="I7513" s="13"/>
      <c r="J7513" s="13"/>
      <c r="K7513" s="12" t="b">
        <v>1</v>
      </c>
      <c r="L7513" s="15">
        <v>45758.0</v>
      </c>
      <c r="M7513" s="11" t="s">
        <v>169</v>
      </c>
      <c r="N7513" s="11" t="s">
        <v>26691</v>
      </c>
      <c r="O7513" s="11" t="s">
        <v>7303</v>
      </c>
      <c r="P7513" s="11" t="s">
        <v>24600</v>
      </c>
      <c r="Q7513" s="11" t="s">
        <v>972</v>
      </c>
      <c r="R7513" s="11" t="s">
        <v>7304</v>
      </c>
      <c r="S7513" s="11" t="s">
        <v>7305</v>
      </c>
      <c r="T7513" s="11" t="s">
        <v>26692</v>
      </c>
      <c r="W7513" s="11" t="s">
        <v>24600</v>
      </c>
      <c r="Y7513" s="13"/>
      <c r="Z7513" s="13"/>
      <c r="AA7513" s="11" t="s">
        <v>151</v>
      </c>
      <c r="AB7513" s="11" t="s">
        <v>26693</v>
      </c>
      <c r="AC7513" s="13"/>
      <c r="AD7513" s="11" t="s">
        <v>7304</v>
      </c>
      <c r="AE7513" s="13"/>
      <c r="AF7513" s="13"/>
      <c r="AG7513" s="11" t="s">
        <v>152</v>
      </c>
      <c r="AH7513" s="11" t="s">
        <v>24603</v>
      </c>
      <c r="AJ7513" s="13"/>
      <c r="AK7513" s="13"/>
      <c r="AL7513" s="13"/>
      <c r="AM7513" s="13"/>
      <c r="AN7513" s="13"/>
      <c r="AO7513" s="13"/>
      <c r="AP7513" s="11" t="s">
        <v>26690</v>
      </c>
      <c r="AQ7513" s="11" t="s">
        <v>24604</v>
      </c>
      <c r="AR7513" s="13"/>
      <c r="AS7513" s="13"/>
      <c r="AT7513" s="12" t="b">
        <v>1</v>
      </c>
      <c r="AU7513" s="13"/>
      <c r="AV7513" s="14" t="s">
        <v>167</v>
      </c>
      <c r="AW7513" s="13"/>
      <c r="AX7513" s="14" t="s">
        <v>155</v>
      </c>
      <c r="AY7513" s="13"/>
      <c r="AZ7513" s="14">
        <v>8588.0</v>
      </c>
      <c r="BA7513" s="13"/>
    </row>
    <row r="7514">
      <c r="A7514" s="11" t="s">
        <v>26694</v>
      </c>
      <c r="B7514" s="11">
        <v>18352.0</v>
      </c>
      <c r="C7514" s="12" t="b">
        <v>1</v>
      </c>
      <c r="D7514" s="12" t="b">
        <v>0</v>
      </c>
      <c r="E7514" s="12" t="b">
        <v>0</v>
      </c>
      <c r="F7514" s="12" t="b">
        <v>0</v>
      </c>
      <c r="G7514" s="12" t="b">
        <v>0</v>
      </c>
      <c r="H7514" s="12" t="b">
        <v>0</v>
      </c>
      <c r="I7514" s="13"/>
      <c r="J7514" s="13"/>
      <c r="K7514" s="12" t="b">
        <v>1</v>
      </c>
      <c r="L7514" s="17">
        <v>45941.0</v>
      </c>
      <c r="M7514" s="11" t="s">
        <v>12729</v>
      </c>
      <c r="N7514" s="11" t="s">
        <v>26695</v>
      </c>
      <c r="O7514" s="11" t="s">
        <v>24863</v>
      </c>
      <c r="P7514" s="11" t="s">
        <v>26696</v>
      </c>
      <c r="Q7514" s="11" t="s">
        <v>146</v>
      </c>
      <c r="R7514" s="11" t="s">
        <v>24864</v>
      </c>
      <c r="S7514" s="11" t="s">
        <v>24865</v>
      </c>
      <c r="T7514" s="11" t="s">
        <v>16868</v>
      </c>
      <c r="U7514" s="11" t="s">
        <v>24087</v>
      </c>
      <c r="W7514" s="11" t="s">
        <v>26696</v>
      </c>
      <c r="AA7514" s="11" t="s">
        <v>151</v>
      </c>
      <c r="AB7514" s="13"/>
      <c r="AC7514" s="13"/>
      <c r="AD7514" s="11" t="s">
        <v>24864</v>
      </c>
      <c r="AE7514" s="13"/>
      <c r="AF7514" s="13"/>
      <c r="AG7514" s="11" t="s">
        <v>152</v>
      </c>
      <c r="AH7514" s="11" t="s">
        <v>26697</v>
      </c>
      <c r="AJ7514" s="13"/>
      <c r="AK7514" s="13"/>
      <c r="AL7514" s="13"/>
      <c r="AM7514" s="13"/>
      <c r="AN7514" s="13"/>
      <c r="AO7514" s="11" t="s">
        <v>26698</v>
      </c>
      <c r="AP7514" s="11" t="s">
        <v>26694</v>
      </c>
      <c r="AQ7514" s="11" t="s">
        <v>23532</v>
      </c>
      <c r="AR7514" s="13"/>
      <c r="AS7514" s="13"/>
      <c r="AT7514" s="12" t="b">
        <v>0</v>
      </c>
      <c r="AU7514" s="13"/>
      <c r="AV7514" s="14" t="s">
        <v>22979</v>
      </c>
      <c r="AW7514" s="13"/>
      <c r="AX7514" s="14" t="s">
        <v>155</v>
      </c>
      <c r="AY7514" s="13"/>
      <c r="AZ7514" s="14">
        <v>1.0</v>
      </c>
      <c r="BA7514" s="13"/>
    </row>
    <row r="7515">
      <c r="A7515" s="11" t="s">
        <v>26699</v>
      </c>
      <c r="B7515" s="11">
        <v>18353.0</v>
      </c>
      <c r="C7515" s="12" t="b">
        <v>1</v>
      </c>
      <c r="D7515" s="12" t="b">
        <v>0</v>
      </c>
      <c r="E7515" s="12" t="b">
        <v>0</v>
      </c>
      <c r="F7515" s="12" t="b">
        <v>0</v>
      </c>
      <c r="G7515" s="12" t="b">
        <v>0</v>
      </c>
      <c r="H7515" s="12" t="b">
        <v>0</v>
      </c>
      <c r="I7515" s="13"/>
      <c r="J7515" s="13"/>
      <c r="K7515" s="12" t="b">
        <v>1</v>
      </c>
      <c r="L7515" s="15">
        <v>45879.0</v>
      </c>
      <c r="M7515" s="11" t="s">
        <v>1197</v>
      </c>
      <c r="N7515" s="11" t="s">
        <v>26700</v>
      </c>
      <c r="O7515" s="11" t="s">
        <v>24640</v>
      </c>
      <c r="P7515" s="11" t="s">
        <v>26459</v>
      </c>
      <c r="Q7515" s="11" t="s">
        <v>162</v>
      </c>
      <c r="R7515" s="11" t="s">
        <v>24641</v>
      </c>
      <c r="S7515" s="11" t="s">
        <v>6831</v>
      </c>
      <c r="T7515" s="11" t="s">
        <v>16868</v>
      </c>
      <c r="U7515" s="11" t="s">
        <v>23943</v>
      </c>
      <c r="W7515" s="11" t="s">
        <v>26459</v>
      </c>
      <c r="Z7515" s="13"/>
      <c r="AA7515" s="11" t="s">
        <v>151</v>
      </c>
      <c r="AB7515" s="13"/>
      <c r="AC7515" s="13"/>
      <c r="AD7515" s="11" t="s">
        <v>24641</v>
      </c>
      <c r="AE7515" s="13"/>
      <c r="AF7515" s="13"/>
      <c r="AG7515" s="11" t="s">
        <v>152</v>
      </c>
      <c r="AH7515" s="11" t="s">
        <v>26461</v>
      </c>
      <c r="AJ7515" s="13"/>
      <c r="AK7515" s="13"/>
      <c r="AL7515" s="13"/>
      <c r="AM7515" s="13"/>
      <c r="AN7515" s="13"/>
      <c r="AO7515" s="11" t="s">
        <v>26698</v>
      </c>
      <c r="AP7515" s="11" t="s">
        <v>26699</v>
      </c>
      <c r="AQ7515" s="11" t="s">
        <v>23532</v>
      </c>
      <c r="AR7515" s="13"/>
      <c r="AS7515" s="13"/>
      <c r="AT7515" s="12" t="b">
        <v>0</v>
      </c>
      <c r="AU7515" s="13"/>
      <c r="AV7515" s="15">
        <v>45698.0</v>
      </c>
      <c r="AW7515" s="13"/>
      <c r="AX7515" s="14" t="s">
        <v>155</v>
      </c>
      <c r="AY7515" s="13"/>
      <c r="AZ7515" s="14">
        <v>42.0</v>
      </c>
      <c r="BA7515" s="13"/>
    </row>
    <row r="7516">
      <c r="A7516" s="11" t="s">
        <v>26701</v>
      </c>
      <c r="B7516" s="11">
        <v>18355.0</v>
      </c>
      <c r="C7516" s="12" t="b">
        <v>1</v>
      </c>
      <c r="D7516" s="12" t="b">
        <v>0</v>
      </c>
      <c r="E7516" s="12" t="b">
        <v>0</v>
      </c>
      <c r="F7516" s="12" t="b">
        <v>0</v>
      </c>
      <c r="G7516" s="12" t="b">
        <v>0</v>
      </c>
      <c r="H7516" s="12" t="b">
        <v>0</v>
      </c>
      <c r="I7516" s="13"/>
      <c r="J7516" s="13"/>
      <c r="K7516" s="12" t="b">
        <v>1</v>
      </c>
      <c r="L7516" s="15">
        <v>45788.0</v>
      </c>
      <c r="M7516" s="11" t="s">
        <v>12413</v>
      </c>
      <c r="N7516" s="11" t="s">
        <v>26702</v>
      </c>
      <c r="O7516" s="11" t="s">
        <v>26703</v>
      </c>
      <c r="P7516" s="11" t="s">
        <v>24608</v>
      </c>
      <c r="Q7516" s="11" t="s">
        <v>1051</v>
      </c>
      <c r="R7516" s="11" t="s">
        <v>26704</v>
      </c>
      <c r="S7516" s="11" t="s">
        <v>3417</v>
      </c>
      <c r="T7516" s="11" t="s">
        <v>26705</v>
      </c>
      <c r="W7516" s="11" t="s">
        <v>24608</v>
      </c>
      <c r="Y7516" s="13"/>
      <c r="Z7516" s="13"/>
      <c r="AA7516" s="11" t="s">
        <v>151</v>
      </c>
      <c r="AB7516" s="11" t="s">
        <v>26706</v>
      </c>
      <c r="AC7516" s="13"/>
      <c r="AD7516" s="11" t="s">
        <v>26704</v>
      </c>
      <c r="AE7516" s="11" t="s">
        <v>2029</v>
      </c>
      <c r="AG7516" s="11" t="s">
        <v>152</v>
      </c>
      <c r="AH7516" s="11" t="s">
        <v>24613</v>
      </c>
      <c r="AJ7516" s="11" t="s">
        <v>3551</v>
      </c>
      <c r="AK7516" s="13"/>
      <c r="AL7516" s="13"/>
      <c r="AM7516" s="13"/>
      <c r="AN7516" s="13"/>
      <c r="AO7516" s="13"/>
      <c r="AP7516" s="11" t="s">
        <v>26701</v>
      </c>
      <c r="AQ7516" s="11" t="s">
        <v>24604</v>
      </c>
      <c r="AR7516" s="13"/>
      <c r="AS7516" s="13"/>
      <c r="AT7516" s="12" t="b">
        <v>1</v>
      </c>
      <c r="AU7516" s="13"/>
      <c r="AV7516" s="14" t="s">
        <v>167</v>
      </c>
      <c r="AW7516" s="13"/>
      <c r="AX7516" s="14" t="s">
        <v>155</v>
      </c>
      <c r="AY7516" s="13"/>
      <c r="AZ7516" s="14">
        <v>8589.0</v>
      </c>
      <c r="BA7516" s="13"/>
    </row>
    <row r="7517">
      <c r="A7517" s="11" t="s">
        <v>26707</v>
      </c>
      <c r="B7517" s="11">
        <v>18356.0</v>
      </c>
      <c r="C7517" s="12" t="b">
        <v>1</v>
      </c>
      <c r="D7517" s="12" t="b">
        <v>0</v>
      </c>
      <c r="E7517" s="12" t="b">
        <v>0</v>
      </c>
      <c r="F7517" s="12" t="b">
        <v>0</v>
      </c>
      <c r="G7517" s="12" t="b">
        <v>0</v>
      </c>
      <c r="H7517" s="12" t="b">
        <v>0</v>
      </c>
      <c r="I7517" s="13"/>
      <c r="J7517" s="13"/>
      <c r="K7517" s="12" t="b">
        <v>1</v>
      </c>
      <c r="L7517" s="15">
        <v>45788.0</v>
      </c>
      <c r="M7517" s="11" t="s">
        <v>12413</v>
      </c>
      <c r="N7517" s="11" t="s">
        <v>26708</v>
      </c>
      <c r="O7517" s="11" t="s">
        <v>26709</v>
      </c>
      <c r="P7517" s="11" t="s">
        <v>24608</v>
      </c>
      <c r="Q7517" s="11" t="s">
        <v>1051</v>
      </c>
      <c r="R7517" s="11" t="s">
        <v>26710</v>
      </c>
      <c r="S7517" s="11" t="s">
        <v>26711</v>
      </c>
      <c r="T7517" s="11" t="s">
        <v>26712</v>
      </c>
      <c r="W7517" s="11" t="s">
        <v>24608</v>
      </c>
      <c r="Y7517" s="13"/>
      <c r="Z7517" s="13"/>
      <c r="AA7517" s="11" t="s">
        <v>151</v>
      </c>
      <c r="AB7517" s="11" t="s">
        <v>26706</v>
      </c>
      <c r="AC7517" s="13"/>
      <c r="AD7517" s="11" t="s">
        <v>26710</v>
      </c>
      <c r="AE7517" s="11" t="s">
        <v>2029</v>
      </c>
      <c r="AG7517" s="11" t="s">
        <v>152</v>
      </c>
      <c r="AH7517" s="11" t="s">
        <v>24613</v>
      </c>
      <c r="AJ7517" s="11" t="s">
        <v>1121</v>
      </c>
      <c r="AK7517" s="13"/>
      <c r="AL7517" s="13"/>
      <c r="AM7517" s="13"/>
      <c r="AN7517" s="13"/>
      <c r="AO7517" s="13"/>
      <c r="AP7517" s="11" t="s">
        <v>26707</v>
      </c>
      <c r="AQ7517" s="11" t="s">
        <v>24604</v>
      </c>
      <c r="AR7517" s="13"/>
      <c r="AS7517" s="13"/>
      <c r="AT7517" s="12" t="b">
        <v>1</v>
      </c>
      <c r="AU7517" s="13"/>
      <c r="AV7517" s="14" t="s">
        <v>167</v>
      </c>
      <c r="AW7517" s="13"/>
      <c r="AX7517" s="14" t="s">
        <v>155</v>
      </c>
      <c r="AY7517" s="13"/>
      <c r="AZ7517" s="14">
        <v>8590.0</v>
      </c>
      <c r="BA7517" s="13"/>
    </row>
    <row r="7518">
      <c r="A7518" s="11" t="s">
        <v>26713</v>
      </c>
      <c r="B7518" s="11">
        <v>18357.0</v>
      </c>
      <c r="C7518" s="12" t="b">
        <v>1</v>
      </c>
      <c r="D7518" s="12" t="b">
        <v>0</v>
      </c>
      <c r="E7518" s="12" t="b">
        <v>0</v>
      </c>
      <c r="F7518" s="12" t="b">
        <v>0</v>
      </c>
      <c r="G7518" s="12" t="b">
        <v>0</v>
      </c>
      <c r="H7518" s="12" t="b">
        <v>0</v>
      </c>
      <c r="I7518" s="13"/>
      <c r="J7518" s="13"/>
      <c r="K7518" s="12" t="b">
        <v>1</v>
      </c>
      <c r="L7518" s="14" t="s">
        <v>26714</v>
      </c>
      <c r="M7518" s="11" t="s">
        <v>3250</v>
      </c>
      <c r="N7518" s="11" t="s">
        <v>26715</v>
      </c>
      <c r="O7518" s="11" t="s">
        <v>24622</v>
      </c>
      <c r="P7518" s="11" t="s">
        <v>26716</v>
      </c>
      <c r="Q7518" s="11" t="s">
        <v>16380</v>
      </c>
      <c r="R7518" s="11" t="s">
        <v>24623</v>
      </c>
      <c r="S7518" s="11" t="s">
        <v>24624</v>
      </c>
      <c r="T7518" s="11" t="s">
        <v>16868</v>
      </c>
      <c r="V7518" s="13"/>
      <c r="W7518" s="11" t="s">
        <v>26716</v>
      </c>
      <c r="AA7518" s="11" t="s">
        <v>151</v>
      </c>
      <c r="AB7518" s="13"/>
      <c r="AC7518" s="13"/>
      <c r="AD7518" s="11" t="s">
        <v>24623</v>
      </c>
      <c r="AE7518" s="13"/>
      <c r="AF7518" s="13"/>
      <c r="AG7518" s="11" t="s">
        <v>152</v>
      </c>
      <c r="AH7518" s="11" t="s">
        <v>26717</v>
      </c>
      <c r="AJ7518" s="13"/>
      <c r="AK7518" s="13"/>
      <c r="AL7518" s="13"/>
      <c r="AM7518" s="13"/>
      <c r="AN7518" s="13"/>
      <c r="AO7518" s="11" t="s">
        <v>26023</v>
      </c>
      <c r="AP7518" s="11" t="s">
        <v>26713</v>
      </c>
      <c r="AQ7518" s="11" t="s">
        <v>23532</v>
      </c>
      <c r="AR7518" s="13"/>
      <c r="AS7518" s="13"/>
      <c r="AT7518" s="12" t="b">
        <v>0</v>
      </c>
      <c r="AU7518" s="13"/>
      <c r="AV7518" s="15">
        <v>45698.0</v>
      </c>
      <c r="AW7518" s="13"/>
      <c r="AX7518" s="14" t="s">
        <v>155</v>
      </c>
      <c r="AY7518" s="13"/>
      <c r="AZ7518" s="14">
        <v>48.0</v>
      </c>
      <c r="BA7518" s="13"/>
    </row>
    <row r="7519">
      <c r="A7519" s="11" t="s">
        <v>26718</v>
      </c>
      <c r="B7519" s="11">
        <v>18358.0</v>
      </c>
      <c r="C7519" s="12" t="b">
        <v>1</v>
      </c>
      <c r="D7519" s="12" t="b">
        <v>0</v>
      </c>
      <c r="E7519" s="12" t="b">
        <v>0</v>
      </c>
      <c r="F7519" s="12" t="b">
        <v>0</v>
      </c>
      <c r="G7519" s="12" t="b">
        <v>0</v>
      </c>
      <c r="H7519" s="12" t="b">
        <v>0</v>
      </c>
      <c r="I7519" s="13"/>
      <c r="J7519" s="13"/>
      <c r="K7519" s="12" t="b">
        <v>1</v>
      </c>
      <c r="L7519" s="17">
        <v>46002.0</v>
      </c>
      <c r="M7519" s="11" t="s">
        <v>3250</v>
      </c>
      <c r="N7519" s="11" t="s">
        <v>26719</v>
      </c>
      <c r="O7519" s="11" t="s">
        <v>24622</v>
      </c>
      <c r="P7519" s="11" t="s">
        <v>26180</v>
      </c>
      <c r="Q7519" s="11" t="s">
        <v>16866</v>
      </c>
      <c r="R7519" s="11" t="s">
        <v>24623</v>
      </c>
      <c r="S7519" s="11" t="s">
        <v>24624</v>
      </c>
      <c r="T7519" s="11" t="s">
        <v>16868</v>
      </c>
      <c r="V7519" s="13"/>
      <c r="W7519" s="11" t="s">
        <v>26180</v>
      </c>
      <c r="AA7519" s="11" t="s">
        <v>14522</v>
      </c>
      <c r="AB7519" s="13"/>
      <c r="AC7519" s="13"/>
      <c r="AD7519" s="11" t="s">
        <v>24623</v>
      </c>
      <c r="AE7519" s="13"/>
      <c r="AF7519" s="13"/>
      <c r="AG7519" s="11" t="s">
        <v>152</v>
      </c>
      <c r="AH7519" s="11" t="s">
        <v>26181</v>
      </c>
      <c r="AJ7519" s="13"/>
      <c r="AK7519" s="13"/>
      <c r="AL7519" s="13"/>
      <c r="AM7519" s="13"/>
      <c r="AN7519" s="13"/>
      <c r="AO7519" s="13"/>
      <c r="AP7519" s="11" t="s">
        <v>26718</v>
      </c>
      <c r="AQ7519" s="11" t="s">
        <v>23532</v>
      </c>
      <c r="AR7519" s="13"/>
      <c r="AS7519" s="13"/>
      <c r="AT7519" s="12" t="b">
        <v>1</v>
      </c>
      <c r="AU7519" s="13"/>
      <c r="AV7519" s="17">
        <v>45940.0</v>
      </c>
      <c r="AW7519" s="13"/>
      <c r="AX7519" s="14" t="s">
        <v>155</v>
      </c>
      <c r="AY7519" s="13"/>
      <c r="AZ7519" s="14">
        <v>1069.0</v>
      </c>
      <c r="BA7519" s="13"/>
    </row>
    <row r="7520">
      <c r="A7520" s="11" t="s">
        <v>26720</v>
      </c>
      <c r="B7520" s="11">
        <v>18359.0</v>
      </c>
      <c r="C7520" s="12" t="b">
        <v>1</v>
      </c>
      <c r="D7520" s="12" t="b">
        <v>0</v>
      </c>
      <c r="E7520" s="12" t="b">
        <v>0</v>
      </c>
      <c r="F7520" s="12" t="b">
        <v>0</v>
      </c>
      <c r="G7520" s="12" t="b">
        <v>0</v>
      </c>
      <c r="H7520" s="12" t="b">
        <v>1</v>
      </c>
      <c r="I7520" s="13"/>
      <c r="J7520" s="13"/>
      <c r="K7520" s="12" t="b">
        <v>1</v>
      </c>
      <c r="L7520" s="15">
        <v>45788.0</v>
      </c>
      <c r="M7520" s="11" t="s">
        <v>230</v>
      </c>
      <c r="N7520" s="11" t="s">
        <v>26721</v>
      </c>
      <c r="O7520" s="11" t="s">
        <v>23981</v>
      </c>
      <c r="P7520" s="11" t="s">
        <v>24608</v>
      </c>
      <c r="Q7520" s="11" t="s">
        <v>1051</v>
      </c>
      <c r="R7520" s="11" t="s">
        <v>23982</v>
      </c>
      <c r="S7520" s="11" t="s">
        <v>23983</v>
      </c>
      <c r="T7520" s="11" t="s">
        <v>26722</v>
      </c>
      <c r="W7520" s="11" t="s">
        <v>24608</v>
      </c>
      <c r="Y7520" s="13"/>
      <c r="Z7520" s="13"/>
      <c r="AA7520" s="11" t="s">
        <v>151</v>
      </c>
      <c r="AB7520" s="11" t="s">
        <v>26723</v>
      </c>
      <c r="AC7520" s="13"/>
      <c r="AD7520" s="11" t="s">
        <v>23982</v>
      </c>
      <c r="AE7520" s="11" t="s">
        <v>2029</v>
      </c>
      <c r="AG7520" s="11" t="s">
        <v>152</v>
      </c>
      <c r="AH7520" s="11" t="s">
        <v>24613</v>
      </c>
      <c r="AJ7520" s="13"/>
      <c r="AK7520" s="13"/>
      <c r="AL7520" s="13"/>
      <c r="AM7520" s="13"/>
      <c r="AN7520" s="13"/>
      <c r="AO7520" s="13"/>
      <c r="AP7520" s="11" t="s">
        <v>26720</v>
      </c>
      <c r="AQ7520" s="11" t="s">
        <v>24604</v>
      </c>
      <c r="AR7520" s="13"/>
      <c r="AS7520" s="13"/>
      <c r="AT7520" s="12" t="b">
        <v>0</v>
      </c>
      <c r="AU7520" s="13"/>
      <c r="AV7520" s="15">
        <v>45910.0</v>
      </c>
      <c r="AW7520" s="13"/>
      <c r="AX7520" s="14" t="s">
        <v>155</v>
      </c>
      <c r="AY7520" s="13"/>
      <c r="AZ7520" s="14">
        <v>360.0</v>
      </c>
      <c r="BA7520" s="13"/>
    </row>
    <row r="7521">
      <c r="A7521" s="11" t="s">
        <v>26724</v>
      </c>
      <c r="B7521" s="11">
        <v>18362.0</v>
      </c>
      <c r="C7521" s="12" t="b">
        <v>1</v>
      </c>
      <c r="D7521" s="12" t="b">
        <v>0</v>
      </c>
      <c r="E7521" s="12" t="b">
        <v>0</v>
      </c>
      <c r="F7521" s="12" t="b">
        <v>0</v>
      </c>
      <c r="G7521" s="12" t="b">
        <v>0</v>
      </c>
      <c r="H7521" s="12" t="b">
        <v>0</v>
      </c>
      <c r="I7521" s="13"/>
      <c r="J7521" s="13"/>
      <c r="K7521" s="12" t="b">
        <v>1</v>
      </c>
      <c r="L7521" s="14" t="s">
        <v>26714</v>
      </c>
      <c r="M7521" s="11" t="s">
        <v>3785</v>
      </c>
      <c r="N7521" s="11" t="s">
        <v>26725</v>
      </c>
      <c r="O7521" s="11" t="s">
        <v>3787</v>
      </c>
      <c r="P7521" s="11" t="s">
        <v>26716</v>
      </c>
      <c r="Q7521" s="11" t="s">
        <v>16380</v>
      </c>
      <c r="R7521" s="11" t="s">
        <v>3788</v>
      </c>
      <c r="S7521" s="11" t="s">
        <v>1099</v>
      </c>
      <c r="T7521" s="11" t="s">
        <v>16868</v>
      </c>
      <c r="V7521" s="13"/>
      <c r="W7521" s="11" t="s">
        <v>26716</v>
      </c>
      <c r="AA7521" s="11" t="s">
        <v>151</v>
      </c>
      <c r="AB7521" s="13"/>
      <c r="AC7521" s="13"/>
      <c r="AD7521" s="11" t="s">
        <v>3788</v>
      </c>
      <c r="AE7521" s="13"/>
      <c r="AF7521" s="13"/>
      <c r="AG7521" s="11" t="s">
        <v>152</v>
      </c>
      <c r="AH7521" s="11" t="s">
        <v>26717</v>
      </c>
      <c r="AJ7521" s="13"/>
      <c r="AK7521" s="13"/>
      <c r="AL7521" s="13"/>
      <c r="AM7521" s="13"/>
      <c r="AN7521" s="13"/>
      <c r="AO7521" s="11" t="s">
        <v>26023</v>
      </c>
      <c r="AP7521" s="11" t="s">
        <v>26724</v>
      </c>
      <c r="AQ7521" s="11" t="s">
        <v>23532</v>
      </c>
      <c r="AR7521" s="13"/>
      <c r="AS7521" s="13"/>
      <c r="AT7521" s="12" t="b">
        <v>0</v>
      </c>
      <c r="AU7521" s="13"/>
      <c r="AV7521" s="15">
        <v>45698.0</v>
      </c>
      <c r="AW7521" s="13"/>
      <c r="AX7521" s="14" t="s">
        <v>155</v>
      </c>
      <c r="AY7521" s="13"/>
      <c r="AZ7521" s="14">
        <v>47.0</v>
      </c>
      <c r="BA7521" s="13"/>
    </row>
    <row r="7522">
      <c r="A7522" s="11" t="s">
        <v>26726</v>
      </c>
      <c r="B7522" s="11">
        <v>18364.0</v>
      </c>
      <c r="C7522" s="12" t="b">
        <v>1</v>
      </c>
      <c r="D7522" s="12" t="b">
        <v>0</v>
      </c>
      <c r="E7522" s="12" t="b">
        <v>0</v>
      </c>
      <c r="F7522" s="12" t="b">
        <v>0</v>
      </c>
      <c r="G7522" s="12" t="b">
        <v>0</v>
      </c>
      <c r="H7522" s="12" t="b">
        <v>1</v>
      </c>
      <c r="I7522" s="13"/>
      <c r="J7522" s="13"/>
      <c r="K7522" s="12" t="b">
        <v>1</v>
      </c>
      <c r="L7522" s="15">
        <v>45758.0</v>
      </c>
      <c r="M7522" s="11" t="s">
        <v>12413</v>
      </c>
      <c r="N7522" s="11" t="s">
        <v>26727</v>
      </c>
      <c r="O7522" s="11" t="s">
        <v>26728</v>
      </c>
      <c r="P7522" s="11" t="s">
        <v>24600</v>
      </c>
      <c r="Q7522" s="11" t="s">
        <v>972</v>
      </c>
      <c r="R7522" s="11" t="s">
        <v>26729</v>
      </c>
      <c r="S7522" s="11" t="s">
        <v>26730</v>
      </c>
      <c r="T7522" s="11" t="s">
        <v>26731</v>
      </c>
      <c r="W7522" s="11" t="s">
        <v>24600</v>
      </c>
      <c r="Y7522" s="13"/>
      <c r="Z7522" s="13"/>
      <c r="AA7522" s="11" t="s">
        <v>151</v>
      </c>
      <c r="AB7522" s="11" t="s">
        <v>26732</v>
      </c>
      <c r="AC7522" s="13"/>
      <c r="AD7522" s="11" t="s">
        <v>26729</v>
      </c>
      <c r="AF7522" s="13"/>
      <c r="AG7522" s="11" t="s">
        <v>152</v>
      </c>
      <c r="AH7522" s="11" t="s">
        <v>24603</v>
      </c>
      <c r="AJ7522" s="13"/>
      <c r="AK7522" s="13"/>
      <c r="AL7522" s="13"/>
      <c r="AM7522" s="13"/>
      <c r="AN7522" s="13"/>
      <c r="AO7522" s="13"/>
      <c r="AP7522" s="11" t="s">
        <v>26726</v>
      </c>
      <c r="AQ7522" s="11" t="s">
        <v>24604</v>
      </c>
      <c r="AR7522" s="13"/>
      <c r="AS7522" s="13"/>
      <c r="AT7522" s="12" t="b">
        <v>1</v>
      </c>
      <c r="AU7522" s="13"/>
      <c r="AV7522" s="14" t="s">
        <v>167</v>
      </c>
      <c r="AW7522" s="13"/>
      <c r="AX7522" s="14" t="s">
        <v>155</v>
      </c>
      <c r="AY7522" s="13"/>
      <c r="AZ7522" s="14">
        <v>8591.0</v>
      </c>
      <c r="BA7522" s="13"/>
    </row>
    <row r="7523">
      <c r="A7523" s="11" t="s">
        <v>26733</v>
      </c>
      <c r="B7523" s="11">
        <v>18365.0</v>
      </c>
      <c r="C7523" s="12" t="b">
        <v>1</v>
      </c>
      <c r="D7523" s="12" t="b">
        <v>0</v>
      </c>
      <c r="E7523" s="12" t="b">
        <v>0</v>
      </c>
      <c r="F7523" s="12" t="b">
        <v>0</v>
      </c>
      <c r="G7523" s="12" t="b">
        <v>0</v>
      </c>
      <c r="H7523" s="12" t="b">
        <v>1</v>
      </c>
      <c r="I7523" s="13"/>
      <c r="J7523" s="13"/>
      <c r="K7523" s="12" t="b">
        <v>1</v>
      </c>
      <c r="L7523" s="15">
        <v>45758.0</v>
      </c>
      <c r="M7523" s="11" t="s">
        <v>12413</v>
      </c>
      <c r="N7523" s="11" t="s">
        <v>26734</v>
      </c>
      <c r="O7523" s="11" t="s">
        <v>26703</v>
      </c>
      <c r="P7523" s="11" t="s">
        <v>24600</v>
      </c>
      <c r="Q7523" s="11" t="s">
        <v>972</v>
      </c>
      <c r="R7523" s="11" t="s">
        <v>26704</v>
      </c>
      <c r="S7523" s="11" t="s">
        <v>3417</v>
      </c>
      <c r="T7523" s="11" t="s">
        <v>26735</v>
      </c>
      <c r="V7523" s="13"/>
      <c r="W7523" s="11" t="s">
        <v>24600</v>
      </c>
      <c r="Y7523" s="13"/>
      <c r="Z7523" s="13"/>
      <c r="AA7523" s="11" t="s">
        <v>151</v>
      </c>
      <c r="AB7523" s="11" t="s">
        <v>26736</v>
      </c>
      <c r="AC7523" s="13"/>
      <c r="AD7523" s="11" t="s">
        <v>26704</v>
      </c>
      <c r="AF7523" s="13"/>
      <c r="AG7523" s="11" t="s">
        <v>152</v>
      </c>
      <c r="AH7523" s="11" t="s">
        <v>24603</v>
      </c>
      <c r="AJ7523" s="13"/>
      <c r="AK7523" s="13"/>
      <c r="AL7523" s="13"/>
      <c r="AM7523" s="13"/>
      <c r="AN7523" s="13"/>
      <c r="AO7523" s="13"/>
      <c r="AP7523" s="11" t="s">
        <v>26733</v>
      </c>
      <c r="AQ7523" s="11" t="s">
        <v>24604</v>
      </c>
      <c r="AR7523" s="13"/>
      <c r="AS7523" s="13"/>
      <c r="AT7523" s="12" t="b">
        <v>1</v>
      </c>
      <c r="AU7523" s="13"/>
      <c r="AV7523" s="14" t="s">
        <v>167</v>
      </c>
      <c r="AW7523" s="13"/>
      <c r="AX7523" s="14" t="s">
        <v>155</v>
      </c>
      <c r="AY7523" s="13"/>
      <c r="AZ7523" s="14">
        <v>8592.0</v>
      </c>
      <c r="BA7523" s="13"/>
    </row>
    <row r="7524">
      <c r="A7524" s="11" t="s">
        <v>26737</v>
      </c>
      <c r="B7524" s="11">
        <v>18367.0</v>
      </c>
      <c r="C7524" s="12" t="b">
        <v>1</v>
      </c>
      <c r="D7524" s="12" t="b">
        <v>1</v>
      </c>
      <c r="E7524" s="12" t="b">
        <v>0</v>
      </c>
      <c r="F7524" s="12" t="b">
        <v>0</v>
      </c>
      <c r="G7524" s="12" t="b">
        <v>0</v>
      </c>
      <c r="H7524" s="12" t="b">
        <v>0</v>
      </c>
      <c r="I7524" s="13"/>
      <c r="J7524" s="13"/>
      <c r="K7524" s="12" t="b">
        <v>1</v>
      </c>
      <c r="L7524" s="14" t="s">
        <v>22979</v>
      </c>
      <c r="M7524" s="11" t="s">
        <v>1018</v>
      </c>
      <c r="N7524" s="11" t="s">
        <v>26738</v>
      </c>
      <c r="O7524" s="11" t="s">
        <v>16033</v>
      </c>
      <c r="P7524" s="11" t="s">
        <v>24842</v>
      </c>
      <c r="Q7524" s="11" t="s">
        <v>162</v>
      </c>
      <c r="R7524" s="11" t="s">
        <v>16034</v>
      </c>
      <c r="S7524" s="11" t="s">
        <v>437</v>
      </c>
      <c r="T7524" s="13"/>
      <c r="U7524" s="11" t="s">
        <v>16912</v>
      </c>
      <c r="W7524" s="11" t="s">
        <v>24842</v>
      </c>
      <c r="AA7524" s="11" t="s">
        <v>151</v>
      </c>
      <c r="AB7524" s="13"/>
      <c r="AC7524" s="13"/>
      <c r="AD7524" s="11" t="s">
        <v>16034</v>
      </c>
      <c r="AF7524" s="13"/>
      <c r="AG7524" s="11" t="s">
        <v>152</v>
      </c>
      <c r="AH7524" s="11" t="s">
        <v>24843</v>
      </c>
      <c r="AJ7524" s="13"/>
      <c r="AK7524" s="13"/>
      <c r="AL7524" s="13"/>
      <c r="AM7524" s="13"/>
      <c r="AN7524" s="13"/>
      <c r="AO7524" s="13"/>
      <c r="AP7524" s="11" t="s">
        <v>26737</v>
      </c>
      <c r="AR7524" s="13"/>
      <c r="AS7524" s="13"/>
      <c r="AT7524" s="12" t="b">
        <v>1</v>
      </c>
      <c r="AU7524" s="13"/>
      <c r="AV7524" s="17">
        <v>45940.0</v>
      </c>
      <c r="AW7524" s="13"/>
      <c r="AX7524" s="14" t="s">
        <v>155</v>
      </c>
      <c r="AY7524" s="13"/>
      <c r="AZ7524" s="14">
        <v>5178.0</v>
      </c>
      <c r="BA7524" s="13"/>
    </row>
    <row r="7525">
      <c r="A7525" s="11" t="s">
        <v>26739</v>
      </c>
      <c r="B7525" s="11">
        <v>18368.0</v>
      </c>
      <c r="C7525" s="12" t="b">
        <v>1</v>
      </c>
      <c r="D7525" s="12" t="b">
        <v>1</v>
      </c>
      <c r="E7525" s="12" t="b">
        <v>0</v>
      </c>
      <c r="F7525" s="12" t="b">
        <v>0</v>
      </c>
      <c r="G7525" s="12" t="b">
        <v>0</v>
      </c>
      <c r="H7525" s="12" t="b">
        <v>0</v>
      </c>
      <c r="I7525" s="13"/>
      <c r="J7525" s="13"/>
      <c r="K7525" s="12" t="b">
        <v>1</v>
      </c>
      <c r="L7525" s="15">
        <v>45697.0</v>
      </c>
      <c r="M7525" s="11" t="s">
        <v>16711</v>
      </c>
      <c r="N7525" s="11" t="s">
        <v>26740</v>
      </c>
      <c r="O7525" s="11" t="s">
        <v>20495</v>
      </c>
      <c r="P7525" s="11" t="s">
        <v>25149</v>
      </c>
      <c r="Q7525" s="11" t="s">
        <v>16866</v>
      </c>
      <c r="R7525" s="11" t="s">
        <v>20496</v>
      </c>
      <c r="S7525" s="11" t="s">
        <v>11860</v>
      </c>
      <c r="U7525" s="11" t="s">
        <v>16715</v>
      </c>
      <c r="W7525" s="11" t="s">
        <v>25149</v>
      </c>
      <c r="Z7525" s="13"/>
      <c r="AA7525" s="11" t="s">
        <v>151</v>
      </c>
      <c r="AB7525" s="13"/>
      <c r="AC7525" s="13"/>
      <c r="AD7525" s="11" t="s">
        <v>20496</v>
      </c>
      <c r="AE7525" s="13"/>
      <c r="AF7525" s="13"/>
      <c r="AG7525" s="11" t="s">
        <v>152</v>
      </c>
      <c r="AH7525" s="11" t="s">
        <v>25152</v>
      </c>
      <c r="AJ7525" s="13"/>
      <c r="AK7525" s="13"/>
      <c r="AL7525" s="14">
        <v>5.0</v>
      </c>
      <c r="AM7525" s="13"/>
      <c r="AN7525" s="13"/>
      <c r="AO7525" s="13"/>
      <c r="AP7525" s="11" t="s">
        <v>26739</v>
      </c>
      <c r="AR7525" s="13"/>
      <c r="AS7525" s="13"/>
      <c r="AT7525" s="12" t="b">
        <v>1</v>
      </c>
      <c r="AU7525" s="13"/>
      <c r="AV7525" s="17">
        <v>45940.0</v>
      </c>
      <c r="AW7525" s="13"/>
      <c r="AX7525" s="14" t="s">
        <v>155</v>
      </c>
      <c r="AY7525" s="13"/>
      <c r="AZ7525" s="14">
        <v>5190.0</v>
      </c>
      <c r="BA7525" s="13"/>
    </row>
    <row r="7526">
      <c r="A7526" s="11" t="s">
        <v>26741</v>
      </c>
      <c r="B7526" s="11">
        <v>18369.0</v>
      </c>
      <c r="C7526" s="12" t="b">
        <v>1</v>
      </c>
      <c r="D7526" s="12" t="b">
        <v>0</v>
      </c>
      <c r="E7526" s="12" t="b">
        <v>0</v>
      </c>
      <c r="F7526" s="12" t="b">
        <v>0</v>
      </c>
      <c r="G7526" s="12" t="b">
        <v>0</v>
      </c>
      <c r="H7526" s="12" t="b">
        <v>0</v>
      </c>
      <c r="I7526" s="13"/>
      <c r="J7526" s="13"/>
      <c r="K7526" s="12" t="b">
        <v>1</v>
      </c>
      <c r="L7526" s="15">
        <v>45970.0</v>
      </c>
      <c r="M7526" s="11" t="s">
        <v>1185</v>
      </c>
      <c r="N7526" s="11" t="s">
        <v>26742</v>
      </c>
      <c r="O7526" s="11" t="s">
        <v>1187</v>
      </c>
      <c r="P7526" s="11" t="s">
        <v>25431</v>
      </c>
      <c r="Q7526" s="11" t="s">
        <v>16866</v>
      </c>
      <c r="R7526" s="11" t="s">
        <v>1188</v>
      </c>
      <c r="S7526" s="11" t="s">
        <v>1099</v>
      </c>
      <c r="U7526" s="11" t="s">
        <v>23217</v>
      </c>
      <c r="W7526" s="11" t="s">
        <v>25431</v>
      </c>
      <c r="AA7526" s="11" t="s">
        <v>151</v>
      </c>
      <c r="AB7526" s="13"/>
      <c r="AC7526" s="13"/>
      <c r="AD7526" s="11" t="s">
        <v>1188</v>
      </c>
      <c r="AF7526" s="13"/>
      <c r="AG7526" s="11" t="s">
        <v>152</v>
      </c>
      <c r="AH7526" s="11" t="s">
        <v>25432</v>
      </c>
      <c r="AJ7526" s="13"/>
      <c r="AK7526" s="13"/>
      <c r="AL7526" s="14">
        <v>5.0</v>
      </c>
      <c r="AM7526" s="13"/>
      <c r="AN7526" s="13"/>
      <c r="AO7526" s="13"/>
      <c r="AP7526" s="11" t="s">
        <v>26741</v>
      </c>
      <c r="AR7526" s="13"/>
      <c r="AS7526" s="13"/>
      <c r="AT7526" s="12" t="b">
        <v>1</v>
      </c>
      <c r="AU7526" s="13"/>
      <c r="AV7526" s="14" t="s">
        <v>167</v>
      </c>
      <c r="AW7526" s="13"/>
      <c r="AX7526" s="14" t="s">
        <v>155</v>
      </c>
      <c r="AY7526" s="13"/>
      <c r="AZ7526" s="14">
        <v>8593.0</v>
      </c>
      <c r="BA7526" s="13"/>
    </row>
    <row r="7527">
      <c r="A7527" s="11" t="s">
        <v>26743</v>
      </c>
      <c r="B7527" s="11">
        <v>18370.0</v>
      </c>
      <c r="C7527" s="12" t="b">
        <v>1</v>
      </c>
      <c r="D7527" s="12" t="b">
        <v>0</v>
      </c>
      <c r="E7527" s="12" t="b">
        <v>0</v>
      </c>
      <c r="F7527" s="12" t="b">
        <v>0</v>
      </c>
      <c r="G7527" s="12" t="b">
        <v>0</v>
      </c>
      <c r="H7527" s="12" t="b">
        <v>0</v>
      </c>
      <c r="I7527" s="13"/>
      <c r="J7527" s="13"/>
      <c r="K7527" s="12" t="b">
        <v>1</v>
      </c>
      <c r="L7527" s="14" t="s">
        <v>25049</v>
      </c>
      <c r="M7527" s="11" t="s">
        <v>1203</v>
      </c>
      <c r="N7527" s="11" t="s">
        <v>26744</v>
      </c>
      <c r="O7527" s="11" t="s">
        <v>5081</v>
      </c>
      <c r="P7527" s="11" t="s">
        <v>25051</v>
      </c>
      <c r="Q7527" s="11" t="s">
        <v>9926</v>
      </c>
      <c r="R7527" s="11" t="s">
        <v>5082</v>
      </c>
      <c r="S7527" s="11" t="s">
        <v>5083</v>
      </c>
      <c r="U7527" s="11" t="s">
        <v>11537</v>
      </c>
      <c r="W7527" s="11" t="s">
        <v>25051</v>
      </c>
      <c r="AA7527" s="11" t="s">
        <v>151</v>
      </c>
      <c r="AB7527" s="13"/>
      <c r="AC7527" s="13"/>
      <c r="AD7527" s="11" t="s">
        <v>5082</v>
      </c>
      <c r="AE7527" s="13"/>
      <c r="AF7527" s="13"/>
      <c r="AG7527" s="11" t="s">
        <v>152</v>
      </c>
      <c r="AH7527" s="11" t="s">
        <v>25052</v>
      </c>
      <c r="AJ7527" s="13"/>
      <c r="AK7527" s="13"/>
      <c r="AL7527" s="14">
        <v>3.0</v>
      </c>
      <c r="AM7527" s="13"/>
      <c r="AN7527" s="13"/>
      <c r="AO7527" s="13"/>
      <c r="AP7527" s="11" t="s">
        <v>26743</v>
      </c>
      <c r="AR7527" s="13"/>
      <c r="AS7527" s="13"/>
      <c r="AT7527" s="12" t="b">
        <v>1</v>
      </c>
      <c r="AU7527" s="13"/>
      <c r="AV7527" s="17">
        <v>45940.0</v>
      </c>
      <c r="AW7527" s="13"/>
      <c r="AX7527" s="14" t="s">
        <v>155</v>
      </c>
      <c r="AY7527" s="13"/>
      <c r="AZ7527" s="14">
        <v>5243.0</v>
      </c>
      <c r="BA7527" s="13"/>
    </row>
    <row r="7528">
      <c r="A7528" s="11" t="s">
        <v>26745</v>
      </c>
      <c r="B7528" s="11">
        <v>18371.0</v>
      </c>
      <c r="C7528" s="12" t="b">
        <v>1</v>
      </c>
      <c r="D7528" s="12" t="b">
        <v>0</v>
      </c>
      <c r="E7528" s="12" t="b">
        <v>0</v>
      </c>
      <c r="F7528" s="12" t="b">
        <v>0</v>
      </c>
      <c r="G7528" s="12" t="b">
        <v>0</v>
      </c>
      <c r="H7528" s="12" t="b">
        <v>1</v>
      </c>
      <c r="I7528" s="13"/>
      <c r="J7528" s="13"/>
      <c r="K7528" s="12" t="b">
        <v>1</v>
      </c>
      <c r="L7528" s="15">
        <v>45788.0</v>
      </c>
      <c r="M7528" s="11" t="s">
        <v>1124</v>
      </c>
      <c r="N7528" s="11" t="s">
        <v>26746</v>
      </c>
      <c r="O7528" s="11" t="s">
        <v>22850</v>
      </c>
      <c r="P7528" s="11" t="s">
        <v>24608</v>
      </c>
      <c r="Q7528" s="11" t="s">
        <v>1051</v>
      </c>
      <c r="R7528" s="11" t="s">
        <v>22851</v>
      </c>
      <c r="S7528" s="11" t="s">
        <v>22852</v>
      </c>
      <c r="T7528" s="11" t="s">
        <v>26747</v>
      </c>
      <c r="W7528" s="11" t="s">
        <v>24608</v>
      </c>
      <c r="Y7528" s="13"/>
      <c r="Z7528" s="13"/>
      <c r="AA7528" s="11" t="s">
        <v>151</v>
      </c>
      <c r="AB7528" s="11" t="s">
        <v>26748</v>
      </c>
      <c r="AC7528" s="13"/>
      <c r="AD7528" s="11" t="s">
        <v>22851</v>
      </c>
      <c r="AE7528" s="11" t="s">
        <v>2029</v>
      </c>
      <c r="AG7528" s="11" t="s">
        <v>152</v>
      </c>
      <c r="AH7528" s="11" t="s">
        <v>24613</v>
      </c>
      <c r="AJ7528" s="13"/>
      <c r="AK7528" s="13"/>
      <c r="AL7528" s="13"/>
      <c r="AM7528" s="13"/>
      <c r="AN7528" s="13"/>
      <c r="AO7528" s="13"/>
      <c r="AP7528" s="11" t="s">
        <v>26745</v>
      </c>
      <c r="AQ7528" s="11" t="s">
        <v>24604</v>
      </c>
      <c r="AR7528" s="13"/>
      <c r="AS7528" s="13"/>
      <c r="AT7528" s="12" t="b">
        <v>0</v>
      </c>
      <c r="AU7528" s="13"/>
      <c r="AV7528" s="15">
        <v>45910.0</v>
      </c>
      <c r="AW7528" s="13"/>
      <c r="AX7528" s="14" t="s">
        <v>155</v>
      </c>
      <c r="AY7528" s="13"/>
      <c r="AZ7528" s="14">
        <v>361.0</v>
      </c>
      <c r="BA7528" s="13"/>
    </row>
    <row r="7529">
      <c r="A7529" s="11" t="s">
        <v>26749</v>
      </c>
      <c r="B7529" s="11">
        <v>18374.0</v>
      </c>
      <c r="C7529" s="12" t="b">
        <v>1</v>
      </c>
      <c r="D7529" s="12" t="b">
        <v>0</v>
      </c>
      <c r="E7529" s="12" t="b">
        <v>0</v>
      </c>
      <c r="F7529" s="12" t="b">
        <v>0</v>
      </c>
      <c r="G7529" s="12" t="b">
        <v>0</v>
      </c>
      <c r="H7529" s="12" t="b">
        <v>0</v>
      </c>
      <c r="I7529" s="13"/>
      <c r="J7529" s="13"/>
      <c r="K7529" s="12" t="b">
        <v>1</v>
      </c>
      <c r="L7529" s="15">
        <v>45758.0</v>
      </c>
      <c r="M7529" s="11" t="s">
        <v>1793</v>
      </c>
      <c r="N7529" s="11" t="s">
        <v>26750</v>
      </c>
      <c r="O7529" s="11" t="s">
        <v>25723</v>
      </c>
      <c r="P7529" s="11" t="s">
        <v>24600</v>
      </c>
      <c r="Q7529" s="11" t="s">
        <v>972</v>
      </c>
      <c r="R7529" s="11" t="s">
        <v>25724</v>
      </c>
      <c r="S7529" s="11" t="s">
        <v>25725</v>
      </c>
      <c r="T7529" s="11" t="s">
        <v>26751</v>
      </c>
      <c r="W7529" s="11" t="s">
        <v>24600</v>
      </c>
      <c r="Y7529" s="13"/>
      <c r="Z7529" s="13"/>
      <c r="AA7529" s="11" t="s">
        <v>151</v>
      </c>
      <c r="AB7529" s="11" t="s">
        <v>26752</v>
      </c>
      <c r="AC7529" s="13"/>
      <c r="AD7529" s="11" t="s">
        <v>25724</v>
      </c>
      <c r="AE7529" s="13"/>
      <c r="AF7529" s="13"/>
      <c r="AG7529" s="11" t="s">
        <v>152</v>
      </c>
      <c r="AH7529" s="11" t="s">
        <v>24603</v>
      </c>
      <c r="AJ7529" s="13"/>
      <c r="AK7529" s="13"/>
      <c r="AL7529" s="13"/>
      <c r="AM7529" s="13"/>
      <c r="AN7529" s="13"/>
      <c r="AO7529" s="13"/>
      <c r="AP7529" s="11" t="s">
        <v>26749</v>
      </c>
      <c r="AQ7529" s="11" t="s">
        <v>24604</v>
      </c>
      <c r="AR7529" s="13"/>
      <c r="AS7529" s="13"/>
      <c r="AT7529" s="12" t="b">
        <v>0</v>
      </c>
      <c r="AU7529" s="13"/>
      <c r="AV7529" s="15">
        <v>45910.0</v>
      </c>
      <c r="AW7529" s="13"/>
      <c r="AX7529" s="14" t="s">
        <v>155</v>
      </c>
      <c r="AY7529" s="13"/>
      <c r="AZ7529" s="14">
        <v>340.0</v>
      </c>
      <c r="BA7529" s="13"/>
    </row>
    <row r="7530">
      <c r="A7530" s="11" t="s">
        <v>26753</v>
      </c>
      <c r="B7530" s="11">
        <v>18377.0</v>
      </c>
      <c r="C7530" s="12" t="b">
        <v>1</v>
      </c>
      <c r="D7530" s="12" t="b">
        <v>0</v>
      </c>
      <c r="E7530" s="12" t="b">
        <v>0</v>
      </c>
      <c r="F7530" s="12" t="b">
        <v>0</v>
      </c>
      <c r="G7530" s="12" t="b">
        <v>0</v>
      </c>
      <c r="H7530" s="12" t="b">
        <v>0</v>
      </c>
      <c r="I7530" s="13"/>
      <c r="J7530" s="13"/>
      <c r="K7530" s="12" t="b">
        <v>1</v>
      </c>
      <c r="L7530" s="14" t="s">
        <v>26714</v>
      </c>
      <c r="M7530" s="11" t="s">
        <v>5170</v>
      </c>
      <c r="N7530" s="11" t="s">
        <v>26754</v>
      </c>
      <c r="O7530" s="11" t="s">
        <v>20722</v>
      </c>
      <c r="P7530" s="11" t="s">
        <v>26716</v>
      </c>
      <c r="Q7530" s="11" t="s">
        <v>16380</v>
      </c>
      <c r="R7530" s="11" t="s">
        <v>20723</v>
      </c>
      <c r="S7530" s="11" t="s">
        <v>7979</v>
      </c>
      <c r="T7530" s="11" t="s">
        <v>16868</v>
      </c>
      <c r="V7530" s="13"/>
      <c r="W7530" s="11" t="s">
        <v>26716</v>
      </c>
      <c r="AA7530" s="11" t="s">
        <v>151</v>
      </c>
      <c r="AB7530" s="13"/>
      <c r="AC7530" s="13"/>
      <c r="AD7530" s="11" t="s">
        <v>20723</v>
      </c>
      <c r="AF7530" s="13"/>
      <c r="AG7530" s="11" t="s">
        <v>152</v>
      </c>
      <c r="AH7530" s="11" t="s">
        <v>26717</v>
      </c>
      <c r="AJ7530" s="13"/>
      <c r="AK7530" s="13"/>
      <c r="AL7530" s="13"/>
      <c r="AM7530" s="13"/>
      <c r="AN7530" s="13"/>
      <c r="AO7530" s="11" t="s">
        <v>26023</v>
      </c>
      <c r="AP7530" s="11" t="s">
        <v>26753</v>
      </c>
      <c r="AQ7530" s="11" t="s">
        <v>23532</v>
      </c>
      <c r="AR7530" s="13"/>
      <c r="AS7530" s="13"/>
      <c r="AT7530" s="12" t="b">
        <v>0</v>
      </c>
      <c r="AU7530" s="13"/>
      <c r="AV7530" s="15">
        <v>45698.0</v>
      </c>
      <c r="AW7530" s="13"/>
      <c r="AX7530" s="14" t="s">
        <v>155</v>
      </c>
      <c r="AY7530" s="13"/>
      <c r="AZ7530" s="14">
        <v>46.0</v>
      </c>
      <c r="BA7530" s="13"/>
    </row>
    <row r="7531">
      <c r="A7531" s="11" t="s">
        <v>26755</v>
      </c>
      <c r="B7531" s="11">
        <v>18378.0</v>
      </c>
      <c r="C7531" s="12" t="b">
        <v>1</v>
      </c>
      <c r="D7531" s="12" t="b">
        <v>0</v>
      </c>
      <c r="E7531" s="12" t="b">
        <v>0</v>
      </c>
      <c r="F7531" s="12" t="b">
        <v>0</v>
      </c>
      <c r="G7531" s="12" t="b">
        <v>0</v>
      </c>
      <c r="H7531" s="12" t="b">
        <v>0</v>
      </c>
      <c r="I7531" s="13"/>
      <c r="J7531" s="13"/>
      <c r="K7531" s="12" t="b">
        <v>1</v>
      </c>
      <c r="L7531" s="14" t="s">
        <v>23013</v>
      </c>
      <c r="M7531" s="11" t="s">
        <v>5170</v>
      </c>
      <c r="N7531" s="11" t="s">
        <v>26756</v>
      </c>
      <c r="O7531" s="11" t="s">
        <v>20722</v>
      </c>
      <c r="P7531" s="11" t="s">
        <v>25741</v>
      </c>
      <c r="Q7531" s="11" t="s">
        <v>16866</v>
      </c>
      <c r="R7531" s="11" t="s">
        <v>20723</v>
      </c>
      <c r="S7531" s="11" t="s">
        <v>7979</v>
      </c>
      <c r="T7531" s="11" t="s">
        <v>16868</v>
      </c>
      <c r="V7531" s="13"/>
      <c r="W7531" s="11" t="s">
        <v>25741</v>
      </c>
      <c r="AA7531" s="11" t="s">
        <v>151</v>
      </c>
      <c r="AB7531" s="13"/>
      <c r="AC7531" s="13"/>
      <c r="AD7531" s="11" t="s">
        <v>20723</v>
      </c>
      <c r="AF7531" s="13"/>
      <c r="AG7531" s="11" t="s">
        <v>152</v>
      </c>
      <c r="AH7531" s="11" t="s">
        <v>25743</v>
      </c>
      <c r="AJ7531" s="13"/>
      <c r="AK7531" s="13"/>
      <c r="AL7531" s="13"/>
      <c r="AM7531" s="13"/>
      <c r="AN7531" s="13"/>
      <c r="AO7531" s="11" t="s">
        <v>26023</v>
      </c>
      <c r="AP7531" s="11" t="s">
        <v>26755</v>
      </c>
      <c r="AQ7531" s="11" t="s">
        <v>23532</v>
      </c>
      <c r="AR7531" s="13"/>
      <c r="AS7531" s="13"/>
      <c r="AT7531" s="12" t="b">
        <v>0</v>
      </c>
      <c r="AU7531" s="13"/>
      <c r="AV7531" s="15">
        <v>45698.0</v>
      </c>
      <c r="AW7531" s="13"/>
      <c r="AX7531" s="14" t="s">
        <v>155</v>
      </c>
      <c r="AY7531" s="13"/>
      <c r="AZ7531" s="14">
        <v>31.0</v>
      </c>
      <c r="BA7531" s="13"/>
    </row>
    <row r="7532">
      <c r="A7532" s="11" t="s">
        <v>26757</v>
      </c>
      <c r="B7532" s="11">
        <v>18383.0</v>
      </c>
      <c r="C7532" s="12" t="b">
        <v>1</v>
      </c>
      <c r="D7532" s="12" t="b">
        <v>1</v>
      </c>
      <c r="E7532" s="12" t="b">
        <v>0</v>
      </c>
      <c r="F7532" s="12" t="b">
        <v>0</v>
      </c>
      <c r="G7532" s="12" t="b">
        <v>0</v>
      </c>
      <c r="H7532" s="12" t="b">
        <v>0</v>
      </c>
      <c r="I7532" s="13"/>
      <c r="J7532" s="13"/>
      <c r="K7532" s="12" t="b">
        <v>1</v>
      </c>
      <c r="L7532" s="14" t="s">
        <v>26140</v>
      </c>
      <c r="M7532" s="11" t="s">
        <v>5170</v>
      </c>
      <c r="N7532" s="11" t="s">
        <v>26758</v>
      </c>
      <c r="O7532" s="11" t="s">
        <v>20722</v>
      </c>
      <c r="P7532" s="11" t="s">
        <v>26142</v>
      </c>
      <c r="Q7532" s="11" t="s">
        <v>16380</v>
      </c>
      <c r="R7532" s="11" t="s">
        <v>20723</v>
      </c>
      <c r="S7532" s="11" t="s">
        <v>7979</v>
      </c>
      <c r="U7532" s="11" t="s">
        <v>22447</v>
      </c>
      <c r="W7532" s="11" t="s">
        <v>26142</v>
      </c>
      <c r="AA7532" s="11" t="s">
        <v>16462</v>
      </c>
      <c r="AB7532" s="13"/>
      <c r="AC7532" s="13"/>
      <c r="AD7532" s="11" t="s">
        <v>20723</v>
      </c>
      <c r="AF7532" s="13"/>
      <c r="AG7532" s="11" t="s">
        <v>152</v>
      </c>
      <c r="AH7532" s="11" t="s">
        <v>26144</v>
      </c>
      <c r="AJ7532" s="13"/>
      <c r="AK7532" s="13"/>
      <c r="AL7532" s="13"/>
      <c r="AM7532" s="13"/>
      <c r="AN7532" s="13"/>
      <c r="AO7532" s="11" t="s">
        <v>26023</v>
      </c>
      <c r="AP7532" s="11" t="s">
        <v>26757</v>
      </c>
      <c r="AR7532" s="13"/>
      <c r="AS7532" s="13"/>
      <c r="AT7532" s="12" t="b">
        <v>0</v>
      </c>
      <c r="AU7532" s="13"/>
      <c r="AV7532" s="15">
        <v>45667.0</v>
      </c>
      <c r="AW7532" s="13"/>
      <c r="AX7532" s="14" t="s">
        <v>155</v>
      </c>
      <c r="AY7532" s="13"/>
      <c r="AZ7532" s="14">
        <v>9.0</v>
      </c>
      <c r="BA7532" s="13"/>
    </row>
    <row r="7533">
      <c r="A7533" s="11" t="s">
        <v>26759</v>
      </c>
      <c r="B7533" s="11">
        <v>18384.0</v>
      </c>
      <c r="C7533" s="12" t="b">
        <v>1</v>
      </c>
      <c r="D7533" s="12" t="b">
        <v>1</v>
      </c>
      <c r="E7533" s="12" t="b">
        <v>0</v>
      </c>
      <c r="F7533" s="12" t="b">
        <v>0</v>
      </c>
      <c r="G7533" s="12" t="b">
        <v>0</v>
      </c>
      <c r="H7533" s="12" t="b">
        <v>0</v>
      </c>
      <c r="I7533" s="13"/>
      <c r="J7533" s="13"/>
      <c r="K7533" s="12" t="b">
        <v>1</v>
      </c>
      <c r="L7533" s="14" t="s">
        <v>26140</v>
      </c>
      <c r="M7533" s="11" t="s">
        <v>3250</v>
      </c>
      <c r="N7533" s="11" t="s">
        <v>26760</v>
      </c>
      <c r="O7533" s="11" t="s">
        <v>24622</v>
      </c>
      <c r="P7533" s="11" t="s">
        <v>26142</v>
      </c>
      <c r="Q7533" s="11" t="s">
        <v>16380</v>
      </c>
      <c r="R7533" s="11" t="s">
        <v>24623</v>
      </c>
      <c r="S7533" s="11" t="s">
        <v>24624</v>
      </c>
      <c r="U7533" s="11" t="s">
        <v>26761</v>
      </c>
      <c r="W7533" s="11" t="s">
        <v>26142</v>
      </c>
      <c r="AA7533" s="11" t="s">
        <v>16462</v>
      </c>
      <c r="AB7533" s="13"/>
      <c r="AC7533" s="13"/>
      <c r="AD7533" s="11" t="s">
        <v>24623</v>
      </c>
      <c r="AE7533" s="13"/>
      <c r="AF7533" s="13"/>
      <c r="AG7533" s="11" t="s">
        <v>152</v>
      </c>
      <c r="AH7533" s="11" t="s">
        <v>26144</v>
      </c>
      <c r="AJ7533" s="13"/>
      <c r="AK7533" s="13"/>
      <c r="AL7533" s="13"/>
      <c r="AM7533" s="13"/>
      <c r="AN7533" s="13"/>
      <c r="AO7533" s="11" t="s">
        <v>26023</v>
      </c>
      <c r="AP7533" s="11" t="s">
        <v>26759</v>
      </c>
      <c r="AR7533" s="13"/>
      <c r="AS7533" s="13"/>
      <c r="AT7533" s="12" t="b">
        <v>0</v>
      </c>
      <c r="AU7533" s="13"/>
      <c r="AV7533" s="15">
        <v>45667.0</v>
      </c>
      <c r="AW7533" s="13"/>
      <c r="AX7533" s="14" t="s">
        <v>155</v>
      </c>
      <c r="AY7533" s="13"/>
      <c r="AZ7533" s="14">
        <v>8.0</v>
      </c>
      <c r="BA7533" s="13"/>
    </row>
    <row r="7534">
      <c r="A7534" s="11" t="s">
        <v>26762</v>
      </c>
      <c r="B7534" s="11">
        <v>18385.0</v>
      </c>
      <c r="C7534" s="12" t="b">
        <v>1</v>
      </c>
      <c r="D7534" s="12" t="b">
        <v>0</v>
      </c>
      <c r="E7534" s="12" t="b">
        <v>0</v>
      </c>
      <c r="F7534" s="12" t="b">
        <v>0</v>
      </c>
      <c r="G7534" s="12" t="b">
        <v>0</v>
      </c>
      <c r="H7534" s="12" t="b">
        <v>0</v>
      </c>
      <c r="I7534" s="13"/>
      <c r="J7534" s="13"/>
      <c r="K7534" s="12" t="b">
        <v>1</v>
      </c>
      <c r="L7534" s="14" t="s">
        <v>26140</v>
      </c>
      <c r="M7534" s="11" t="s">
        <v>1197</v>
      </c>
      <c r="N7534" s="11" t="s">
        <v>26763</v>
      </c>
      <c r="O7534" s="11" t="s">
        <v>23941</v>
      </c>
      <c r="P7534" s="11" t="s">
        <v>26142</v>
      </c>
      <c r="Q7534" s="11" t="s">
        <v>16380</v>
      </c>
      <c r="R7534" s="11" t="s">
        <v>23942</v>
      </c>
      <c r="S7534" s="11" t="s">
        <v>1065</v>
      </c>
      <c r="U7534" s="11" t="s">
        <v>23943</v>
      </c>
      <c r="W7534" s="11" t="s">
        <v>26142</v>
      </c>
      <c r="AA7534" s="11" t="s">
        <v>151</v>
      </c>
      <c r="AB7534" s="13"/>
      <c r="AC7534" s="13"/>
      <c r="AD7534" s="11" t="s">
        <v>23942</v>
      </c>
      <c r="AE7534" s="13"/>
      <c r="AF7534" s="13"/>
      <c r="AG7534" s="11" t="s">
        <v>152</v>
      </c>
      <c r="AH7534" s="11" t="s">
        <v>26144</v>
      </c>
      <c r="AJ7534" s="13"/>
      <c r="AK7534" s="13"/>
      <c r="AL7534" s="13"/>
      <c r="AM7534" s="13"/>
      <c r="AN7534" s="13"/>
      <c r="AO7534" s="13"/>
      <c r="AP7534" s="11" t="s">
        <v>26762</v>
      </c>
      <c r="AR7534" s="13"/>
      <c r="AS7534" s="13"/>
      <c r="AT7534" s="12" t="b">
        <v>1</v>
      </c>
      <c r="AU7534" s="13"/>
      <c r="AV7534" s="17">
        <v>45940.0</v>
      </c>
      <c r="AW7534" s="13"/>
      <c r="AX7534" s="14" t="s">
        <v>155</v>
      </c>
      <c r="AY7534" s="13"/>
      <c r="AZ7534" s="14">
        <v>5346.0</v>
      </c>
      <c r="BA7534" s="13"/>
    </row>
    <row r="7535">
      <c r="A7535" s="11" t="s">
        <v>26764</v>
      </c>
      <c r="B7535" s="11">
        <v>18386.0</v>
      </c>
      <c r="C7535" s="12" t="b">
        <v>0</v>
      </c>
      <c r="D7535" s="12" t="b">
        <v>1</v>
      </c>
      <c r="E7535" s="12" t="b">
        <v>0</v>
      </c>
      <c r="F7535" s="12" t="b">
        <v>0</v>
      </c>
      <c r="G7535" s="12" t="b">
        <v>0</v>
      </c>
      <c r="H7535" s="12" t="b">
        <v>0</v>
      </c>
      <c r="I7535" s="13"/>
      <c r="J7535" s="13"/>
      <c r="K7535" s="12" t="b">
        <v>1</v>
      </c>
      <c r="L7535" s="14" t="s">
        <v>26140</v>
      </c>
      <c r="M7535" s="11" t="s">
        <v>1390</v>
      </c>
      <c r="N7535" s="11" t="s">
        <v>26765</v>
      </c>
      <c r="O7535" s="11" t="s">
        <v>21622</v>
      </c>
      <c r="P7535" s="11" t="s">
        <v>26142</v>
      </c>
      <c r="Q7535" s="11" t="s">
        <v>16380</v>
      </c>
      <c r="R7535" s="11" t="s">
        <v>21623</v>
      </c>
      <c r="S7535" s="11" t="s">
        <v>21624</v>
      </c>
      <c r="U7535" s="11" t="s">
        <v>24380</v>
      </c>
      <c r="W7535" s="11" t="s">
        <v>26142</v>
      </c>
      <c r="AA7535" s="11" t="s">
        <v>16462</v>
      </c>
      <c r="AB7535" s="13"/>
      <c r="AC7535" s="13"/>
      <c r="AD7535" s="11" t="s">
        <v>21623</v>
      </c>
      <c r="AE7535" s="13"/>
      <c r="AF7535" s="13"/>
      <c r="AG7535" s="11" t="s">
        <v>152</v>
      </c>
      <c r="AH7535" s="11" t="s">
        <v>26144</v>
      </c>
      <c r="AJ7535" s="13"/>
      <c r="AK7535" s="13"/>
      <c r="AL7535" s="13"/>
      <c r="AM7535" s="13"/>
      <c r="AN7535" s="13"/>
      <c r="AO7535" s="11" t="s">
        <v>26023</v>
      </c>
      <c r="AP7535" s="11" t="s">
        <v>26764</v>
      </c>
      <c r="AR7535" s="13"/>
      <c r="AS7535" s="13"/>
      <c r="AT7535" s="12" t="b">
        <v>0</v>
      </c>
      <c r="AU7535" s="13"/>
      <c r="AV7535" s="15">
        <v>45667.0</v>
      </c>
      <c r="AW7535" s="13"/>
      <c r="AX7535" s="14" t="s">
        <v>155</v>
      </c>
      <c r="AY7535" s="13"/>
      <c r="AZ7535" s="14">
        <v>7.0</v>
      </c>
      <c r="BA7535" s="13"/>
    </row>
    <row r="7536">
      <c r="A7536" s="11" t="s">
        <v>26766</v>
      </c>
      <c r="B7536" s="11">
        <v>18387.0</v>
      </c>
      <c r="C7536" s="12" t="b">
        <v>1</v>
      </c>
      <c r="D7536" s="12" t="b">
        <v>0</v>
      </c>
      <c r="E7536" s="12" t="b">
        <v>0</v>
      </c>
      <c r="F7536" s="12" t="b">
        <v>0</v>
      </c>
      <c r="G7536" s="12" t="b">
        <v>0</v>
      </c>
      <c r="H7536" s="12" t="b">
        <v>0</v>
      </c>
      <c r="I7536" s="13"/>
      <c r="J7536" s="13"/>
      <c r="K7536" s="12" t="b">
        <v>1</v>
      </c>
      <c r="L7536" s="14" t="s">
        <v>26140</v>
      </c>
      <c r="M7536" s="11" t="s">
        <v>169</v>
      </c>
      <c r="N7536" s="11" t="s">
        <v>26767</v>
      </c>
      <c r="O7536" s="11" t="s">
        <v>7997</v>
      </c>
      <c r="P7536" s="11" t="s">
        <v>26142</v>
      </c>
      <c r="Q7536" s="11" t="s">
        <v>16380</v>
      </c>
      <c r="R7536" s="11" t="s">
        <v>7998</v>
      </c>
      <c r="S7536" s="11" t="s">
        <v>7999</v>
      </c>
      <c r="U7536" s="11" t="s">
        <v>17072</v>
      </c>
      <c r="W7536" s="11" t="s">
        <v>26142</v>
      </c>
      <c r="AA7536" s="11" t="s">
        <v>151</v>
      </c>
      <c r="AB7536" s="13"/>
      <c r="AC7536" s="13"/>
      <c r="AD7536" s="11" t="s">
        <v>7998</v>
      </c>
      <c r="AE7536" s="13"/>
      <c r="AF7536" s="13"/>
      <c r="AG7536" s="11" t="s">
        <v>152</v>
      </c>
      <c r="AH7536" s="11" t="s">
        <v>26144</v>
      </c>
      <c r="AJ7536" s="13"/>
      <c r="AK7536" s="13"/>
      <c r="AL7536" s="13"/>
      <c r="AM7536" s="13"/>
      <c r="AN7536" s="13"/>
      <c r="AO7536" s="13"/>
      <c r="AP7536" s="11" t="s">
        <v>26766</v>
      </c>
      <c r="AR7536" s="13"/>
      <c r="AS7536" s="13"/>
      <c r="AT7536" s="12" t="b">
        <v>1</v>
      </c>
      <c r="AU7536" s="13"/>
      <c r="AV7536" s="14" t="s">
        <v>167</v>
      </c>
      <c r="AW7536" s="13"/>
      <c r="AX7536" s="14" t="s">
        <v>155</v>
      </c>
      <c r="AY7536" s="13"/>
      <c r="AZ7536" s="14">
        <v>8594.0</v>
      </c>
      <c r="BA7536" s="13"/>
    </row>
    <row r="7537">
      <c r="A7537" s="11" t="s">
        <v>26768</v>
      </c>
      <c r="B7537" s="11">
        <v>18388.0</v>
      </c>
      <c r="C7537" s="12" t="b">
        <v>1</v>
      </c>
      <c r="D7537" s="12" t="b">
        <v>0</v>
      </c>
      <c r="E7537" s="12" t="b">
        <v>0</v>
      </c>
      <c r="F7537" s="12" t="b">
        <v>0</v>
      </c>
      <c r="G7537" s="12" t="b">
        <v>0</v>
      </c>
      <c r="H7537" s="12" t="b">
        <v>0</v>
      </c>
      <c r="I7537" s="13"/>
      <c r="J7537" s="13"/>
      <c r="K7537" s="12" t="b">
        <v>1</v>
      </c>
      <c r="L7537" s="14" t="s">
        <v>26140</v>
      </c>
      <c r="M7537" s="11" t="s">
        <v>1805</v>
      </c>
      <c r="N7537" s="11" t="s">
        <v>26769</v>
      </c>
      <c r="O7537" s="11" t="s">
        <v>3811</v>
      </c>
      <c r="P7537" s="11" t="s">
        <v>26142</v>
      </c>
      <c r="Q7537" s="11" t="s">
        <v>16380</v>
      </c>
      <c r="R7537" s="11" t="s">
        <v>3812</v>
      </c>
      <c r="S7537" s="11" t="s">
        <v>3813</v>
      </c>
      <c r="U7537" s="11" t="s">
        <v>26770</v>
      </c>
      <c r="W7537" s="11" t="s">
        <v>26142</v>
      </c>
      <c r="AA7537" s="11" t="s">
        <v>151</v>
      </c>
      <c r="AB7537" s="13"/>
      <c r="AC7537" s="13"/>
      <c r="AD7537" s="11" t="s">
        <v>3812</v>
      </c>
      <c r="AE7537" s="13"/>
      <c r="AF7537" s="13"/>
      <c r="AG7537" s="11" t="s">
        <v>152</v>
      </c>
      <c r="AH7537" s="11" t="s">
        <v>26144</v>
      </c>
      <c r="AJ7537" s="13"/>
      <c r="AK7537" s="13"/>
      <c r="AL7537" s="13"/>
      <c r="AM7537" s="13"/>
      <c r="AN7537" s="13"/>
      <c r="AO7537" s="13"/>
      <c r="AP7537" s="11" t="s">
        <v>26768</v>
      </c>
      <c r="AR7537" s="13"/>
      <c r="AS7537" s="13"/>
      <c r="AT7537" s="12" t="b">
        <v>1</v>
      </c>
      <c r="AU7537" s="13"/>
      <c r="AV7537" s="14" t="s">
        <v>167</v>
      </c>
      <c r="AW7537" s="13"/>
      <c r="AX7537" s="14" t="s">
        <v>155</v>
      </c>
      <c r="AY7537" s="13"/>
      <c r="AZ7537" s="14">
        <v>8595.0</v>
      </c>
      <c r="BA7537" s="13"/>
    </row>
    <row r="7538">
      <c r="A7538" s="11" t="s">
        <v>26771</v>
      </c>
      <c r="B7538" s="11">
        <v>18389.0</v>
      </c>
      <c r="C7538" s="12" t="b">
        <v>1</v>
      </c>
      <c r="D7538" s="12" t="b">
        <v>1</v>
      </c>
      <c r="E7538" s="12" t="b">
        <v>0</v>
      </c>
      <c r="F7538" s="12" t="b">
        <v>0</v>
      </c>
      <c r="G7538" s="12" t="b">
        <v>0</v>
      </c>
      <c r="H7538" s="12" t="b">
        <v>0</v>
      </c>
      <c r="I7538" s="13"/>
      <c r="J7538" s="13"/>
      <c r="K7538" s="12" t="b">
        <v>1</v>
      </c>
      <c r="L7538" s="14" t="s">
        <v>26140</v>
      </c>
      <c r="M7538" s="11" t="s">
        <v>7215</v>
      </c>
      <c r="N7538" s="11" t="s">
        <v>26772</v>
      </c>
      <c r="O7538" s="11" t="s">
        <v>26773</v>
      </c>
      <c r="P7538" s="11" t="s">
        <v>26142</v>
      </c>
      <c r="Q7538" s="11" t="s">
        <v>16380</v>
      </c>
      <c r="R7538" s="11" t="s">
        <v>26774</v>
      </c>
      <c r="S7538" s="13"/>
      <c r="T7538" s="13"/>
      <c r="U7538" s="13"/>
      <c r="V7538" s="13"/>
      <c r="W7538" s="11" t="s">
        <v>26142</v>
      </c>
      <c r="AA7538" s="11" t="s">
        <v>16462</v>
      </c>
      <c r="AB7538" s="13"/>
      <c r="AC7538" s="13"/>
      <c r="AD7538" s="11" t="s">
        <v>26774</v>
      </c>
      <c r="AE7538" s="13"/>
      <c r="AF7538" s="13"/>
      <c r="AG7538" s="11" t="s">
        <v>152</v>
      </c>
      <c r="AH7538" s="11" t="s">
        <v>26144</v>
      </c>
      <c r="AJ7538" s="13"/>
      <c r="AK7538" s="13"/>
      <c r="AL7538" s="14">
        <v>4.0</v>
      </c>
      <c r="AM7538" s="13"/>
      <c r="AN7538" s="13"/>
      <c r="AO7538" s="13"/>
      <c r="AP7538" s="11" t="s">
        <v>26771</v>
      </c>
      <c r="AR7538" s="13"/>
      <c r="AS7538" s="13"/>
      <c r="AT7538" s="12" t="b">
        <v>1</v>
      </c>
      <c r="AU7538" s="13"/>
      <c r="AV7538" s="17">
        <v>45940.0</v>
      </c>
      <c r="AW7538" s="13"/>
      <c r="AX7538" s="14" t="s">
        <v>155</v>
      </c>
      <c r="AY7538" s="13"/>
      <c r="AZ7538" s="14">
        <v>5355.0</v>
      </c>
      <c r="BA7538" s="13"/>
    </row>
    <row r="7539">
      <c r="A7539" s="11" t="s">
        <v>26775</v>
      </c>
      <c r="B7539" s="11">
        <v>18390.0</v>
      </c>
      <c r="C7539" s="12" t="b">
        <v>1</v>
      </c>
      <c r="D7539" s="12" t="b">
        <v>0</v>
      </c>
      <c r="E7539" s="12" t="b">
        <v>0</v>
      </c>
      <c r="F7539" s="12" t="b">
        <v>0</v>
      </c>
      <c r="G7539" s="12" t="b">
        <v>0</v>
      </c>
      <c r="H7539" s="12" t="b">
        <v>0</v>
      </c>
      <c r="I7539" s="13"/>
      <c r="J7539" s="13"/>
      <c r="K7539" s="12" t="b">
        <v>1</v>
      </c>
      <c r="L7539" s="14" t="s">
        <v>26140</v>
      </c>
      <c r="M7539" s="11" t="s">
        <v>7215</v>
      </c>
      <c r="N7539" s="11" t="s">
        <v>26776</v>
      </c>
      <c r="O7539" s="11" t="s">
        <v>26777</v>
      </c>
      <c r="P7539" s="11" t="s">
        <v>26142</v>
      </c>
      <c r="Q7539" s="11" t="s">
        <v>16380</v>
      </c>
      <c r="R7539" s="11" t="s">
        <v>26778</v>
      </c>
      <c r="T7539" s="13"/>
      <c r="U7539" s="13"/>
      <c r="V7539" s="13"/>
      <c r="W7539" s="11" t="s">
        <v>26142</v>
      </c>
      <c r="AA7539" s="11" t="s">
        <v>151</v>
      </c>
      <c r="AB7539" s="13"/>
      <c r="AC7539" s="13"/>
      <c r="AD7539" s="11" t="s">
        <v>26778</v>
      </c>
      <c r="AF7539" s="13"/>
      <c r="AG7539" s="11" t="s">
        <v>152</v>
      </c>
      <c r="AH7539" s="11" t="s">
        <v>26144</v>
      </c>
      <c r="AJ7539" s="13"/>
      <c r="AK7539" s="13"/>
      <c r="AL7539" s="13"/>
      <c r="AM7539" s="13"/>
      <c r="AN7539" s="13"/>
      <c r="AO7539" s="13"/>
      <c r="AP7539" s="11" t="s">
        <v>26775</v>
      </c>
      <c r="AR7539" s="13"/>
      <c r="AS7539" s="13"/>
      <c r="AT7539" s="12" t="b">
        <v>1</v>
      </c>
      <c r="AU7539" s="13"/>
      <c r="AV7539" s="17">
        <v>45940.0</v>
      </c>
      <c r="AW7539" s="13"/>
      <c r="AX7539" s="14" t="s">
        <v>155</v>
      </c>
      <c r="AY7539" s="13"/>
      <c r="AZ7539" s="14">
        <v>5351.0</v>
      </c>
      <c r="BA7539" s="13"/>
    </row>
    <row r="7540">
      <c r="A7540" s="11" t="s">
        <v>26779</v>
      </c>
      <c r="B7540" s="11">
        <v>18391.0</v>
      </c>
      <c r="C7540" s="12" t="b">
        <v>1</v>
      </c>
      <c r="D7540" s="12" t="b">
        <v>0</v>
      </c>
      <c r="E7540" s="12" t="b">
        <v>0</v>
      </c>
      <c r="F7540" s="12" t="b">
        <v>0</v>
      </c>
      <c r="G7540" s="12" t="b">
        <v>0</v>
      </c>
      <c r="H7540" s="12" t="b">
        <v>0</v>
      </c>
      <c r="I7540" s="13"/>
      <c r="J7540" s="13"/>
      <c r="K7540" s="12" t="b">
        <v>1</v>
      </c>
      <c r="L7540" s="14" t="s">
        <v>26140</v>
      </c>
      <c r="M7540" s="11" t="s">
        <v>7215</v>
      </c>
      <c r="N7540" s="11" t="s">
        <v>26780</v>
      </c>
      <c r="O7540" s="11" t="s">
        <v>26781</v>
      </c>
      <c r="P7540" s="11" t="s">
        <v>26142</v>
      </c>
      <c r="Q7540" s="11" t="s">
        <v>16380</v>
      </c>
      <c r="R7540" s="11" t="s">
        <v>26782</v>
      </c>
      <c r="T7540" s="13"/>
      <c r="U7540" s="13"/>
      <c r="V7540" s="13"/>
      <c r="W7540" s="11" t="s">
        <v>26142</v>
      </c>
      <c r="AA7540" s="11" t="s">
        <v>151</v>
      </c>
      <c r="AB7540" s="13"/>
      <c r="AC7540" s="13"/>
      <c r="AD7540" s="11" t="s">
        <v>26782</v>
      </c>
      <c r="AF7540" s="13"/>
      <c r="AG7540" s="11" t="s">
        <v>152</v>
      </c>
      <c r="AH7540" s="11" t="s">
        <v>26144</v>
      </c>
      <c r="AJ7540" s="13"/>
      <c r="AK7540" s="13"/>
      <c r="AL7540" s="13"/>
      <c r="AM7540" s="13"/>
      <c r="AN7540" s="13"/>
      <c r="AO7540" s="13"/>
      <c r="AP7540" s="11" t="s">
        <v>26779</v>
      </c>
      <c r="AR7540" s="13"/>
      <c r="AS7540" s="13"/>
      <c r="AT7540" s="12" t="b">
        <v>1</v>
      </c>
      <c r="AU7540" s="13"/>
      <c r="AV7540" s="17">
        <v>45940.0</v>
      </c>
      <c r="AW7540" s="13"/>
      <c r="AX7540" s="14" t="s">
        <v>155</v>
      </c>
      <c r="AY7540" s="13"/>
      <c r="AZ7540" s="14">
        <v>5347.0</v>
      </c>
      <c r="BA7540" s="13"/>
    </row>
    <row r="7541">
      <c r="A7541" s="11" t="s">
        <v>26783</v>
      </c>
      <c r="B7541" s="11">
        <v>18392.0</v>
      </c>
      <c r="C7541" s="12" t="b">
        <v>1</v>
      </c>
      <c r="D7541" s="12" t="b">
        <v>1</v>
      </c>
      <c r="E7541" s="12" t="b">
        <v>0</v>
      </c>
      <c r="F7541" s="12" t="b">
        <v>0</v>
      </c>
      <c r="G7541" s="12" t="b">
        <v>0</v>
      </c>
      <c r="H7541" s="12" t="b">
        <v>0</v>
      </c>
      <c r="I7541" s="13"/>
      <c r="J7541" s="13"/>
      <c r="K7541" s="12" t="b">
        <v>1</v>
      </c>
      <c r="L7541" s="14" t="s">
        <v>26140</v>
      </c>
      <c r="M7541" s="11" t="s">
        <v>7215</v>
      </c>
      <c r="N7541" s="11" t="s">
        <v>26784</v>
      </c>
      <c r="O7541" s="11" t="s">
        <v>26785</v>
      </c>
      <c r="P7541" s="11" t="s">
        <v>26142</v>
      </c>
      <c r="Q7541" s="11" t="s">
        <v>16380</v>
      </c>
      <c r="R7541" s="11" t="s">
        <v>26786</v>
      </c>
      <c r="T7541" s="13"/>
      <c r="U7541" s="13"/>
      <c r="V7541" s="13"/>
      <c r="W7541" s="11" t="s">
        <v>26142</v>
      </c>
      <c r="AA7541" s="11" t="s">
        <v>16462</v>
      </c>
      <c r="AB7541" s="13"/>
      <c r="AC7541" s="13"/>
      <c r="AD7541" s="11" t="s">
        <v>26786</v>
      </c>
      <c r="AF7541" s="13"/>
      <c r="AG7541" s="11" t="s">
        <v>152</v>
      </c>
      <c r="AH7541" s="11" t="s">
        <v>26144</v>
      </c>
      <c r="AJ7541" s="13"/>
      <c r="AK7541" s="13"/>
      <c r="AL7541" s="13"/>
      <c r="AM7541" s="13"/>
      <c r="AN7541" s="13"/>
      <c r="AO7541" s="13"/>
      <c r="AP7541" s="11" t="s">
        <v>26783</v>
      </c>
      <c r="AR7541" s="13"/>
      <c r="AS7541" s="13"/>
      <c r="AT7541" s="12" t="b">
        <v>1</v>
      </c>
      <c r="AU7541" s="13"/>
      <c r="AV7541" s="17">
        <v>45940.0</v>
      </c>
      <c r="AW7541" s="13"/>
      <c r="AX7541" s="14" t="s">
        <v>155</v>
      </c>
      <c r="AY7541" s="13"/>
      <c r="AZ7541" s="14">
        <v>5352.0</v>
      </c>
      <c r="BA7541" s="13"/>
    </row>
    <row r="7542">
      <c r="A7542" s="11" t="s">
        <v>26787</v>
      </c>
      <c r="B7542" s="11">
        <v>18393.0</v>
      </c>
      <c r="C7542" s="12" t="b">
        <v>1</v>
      </c>
      <c r="D7542" s="12" t="b">
        <v>1</v>
      </c>
      <c r="E7542" s="12" t="b">
        <v>0</v>
      </c>
      <c r="F7542" s="12" t="b">
        <v>0</v>
      </c>
      <c r="G7542" s="12" t="b">
        <v>0</v>
      </c>
      <c r="H7542" s="12" t="b">
        <v>0</v>
      </c>
      <c r="I7542" s="13"/>
      <c r="J7542" s="13"/>
      <c r="K7542" s="12" t="b">
        <v>1</v>
      </c>
      <c r="L7542" s="14" t="s">
        <v>26140</v>
      </c>
      <c r="M7542" s="11" t="s">
        <v>7215</v>
      </c>
      <c r="N7542" s="11" t="s">
        <v>26788</v>
      </c>
      <c r="O7542" s="11" t="s">
        <v>26789</v>
      </c>
      <c r="P7542" s="11" t="s">
        <v>26142</v>
      </c>
      <c r="Q7542" s="11" t="s">
        <v>16380</v>
      </c>
      <c r="R7542" s="11" t="s">
        <v>26790</v>
      </c>
      <c r="S7542" s="13"/>
      <c r="T7542" s="13"/>
      <c r="U7542" s="13"/>
      <c r="V7542" s="13"/>
      <c r="W7542" s="11" t="s">
        <v>26142</v>
      </c>
      <c r="AA7542" s="11" t="s">
        <v>16462</v>
      </c>
      <c r="AB7542" s="13"/>
      <c r="AC7542" s="13"/>
      <c r="AD7542" s="11" t="s">
        <v>26790</v>
      </c>
      <c r="AE7542" s="13"/>
      <c r="AF7542" s="13"/>
      <c r="AG7542" s="11" t="s">
        <v>152</v>
      </c>
      <c r="AH7542" s="11" t="s">
        <v>26144</v>
      </c>
      <c r="AJ7542" s="13"/>
      <c r="AK7542" s="13"/>
      <c r="AL7542" s="13"/>
      <c r="AM7542" s="13"/>
      <c r="AN7542" s="13"/>
      <c r="AO7542" s="13"/>
      <c r="AP7542" s="11" t="s">
        <v>26787</v>
      </c>
      <c r="AR7542" s="13"/>
      <c r="AS7542" s="13"/>
      <c r="AT7542" s="12" t="b">
        <v>1</v>
      </c>
      <c r="AU7542" s="13"/>
      <c r="AV7542" s="17">
        <v>45940.0</v>
      </c>
      <c r="AW7542" s="13"/>
      <c r="AX7542" s="14" t="s">
        <v>155</v>
      </c>
      <c r="AY7542" s="13"/>
      <c r="AZ7542" s="14">
        <v>5356.0</v>
      </c>
      <c r="BA7542" s="13"/>
    </row>
    <row r="7543">
      <c r="A7543" s="11" t="s">
        <v>26791</v>
      </c>
      <c r="B7543" s="11">
        <v>18394.0</v>
      </c>
      <c r="C7543" s="12" t="b">
        <v>1</v>
      </c>
      <c r="D7543" s="12" t="b">
        <v>1</v>
      </c>
      <c r="E7543" s="12" t="b">
        <v>0</v>
      </c>
      <c r="F7543" s="12" t="b">
        <v>0</v>
      </c>
      <c r="G7543" s="12" t="b">
        <v>0</v>
      </c>
      <c r="H7543" s="12" t="b">
        <v>0</v>
      </c>
      <c r="I7543" s="13"/>
      <c r="J7543" s="13"/>
      <c r="K7543" s="12" t="b">
        <v>1</v>
      </c>
      <c r="L7543" s="14" t="s">
        <v>26140</v>
      </c>
      <c r="M7543" s="11" t="s">
        <v>7215</v>
      </c>
      <c r="N7543" s="11" t="s">
        <v>26792</v>
      </c>
      <c r="O7543" s="11" t="s">
        <v>26793</v>
      </c>
      <c r="P7543" s="11" t="s">
        <v>26142</v>
      </c>
      <c r="Q7543" s="11" t="s">
        <v>16380</v>
      </c>
      <c r="R7543" s="11" t="s">
        <v>26794</v>
      </c>
      <c r="T7543" s="13"/>
      <c r="U7543" s="13"/>
      <c r="V7543" s="13"/>
      <c r="W7543" s="11" t="s">
        <v>26142</v>
      </c>
      <c r="AA7543" s="11" t="s">
        <v>16462</v>
      </c>
      <c r="AB7543" s="13"/>
      <c r="AC7543" s="13"/>
      <c r="AD7543" s="11" t="s">
        <v>26794</v>
      </c>
      <c r="AF7543" s="13"/>
      <c r="AG7543" s="11" t="s">
        <v>152</v>
      </c>
      <c r="AH7543" s="11" t="s">
        <v>26144</v>
      </c>
      <c r="AJ7543" s="13"/>
      <c r="AK7543" s="13"/>
      <c r="AL7543" s="14">
        <v>5.0</v>
      </c>
      <c r="AM7543" s="13"/>
      <c r="AN7543" s="13"/>
      <c r="AO7543" s="13"/>
      <c r="AP7543" s="11" t="s">
        <v>26791</v>
      </c>
      <c r="AR7543" s="13"/>
      <c r="AS7543" s="13"/>
      <c r="AT7543" s="12" t="b">
        <v>1</v>
      </c>
      <c r="AU7543" s="13"/>
      <c r="AV7543" s="17">
        <v>45940.0</v>
      </c>
      <c r="AW7543" s="13"/>
      <c r="AX7543" s="14" t="s">
        <v>155</v>
      </c>
      <c r="AY7543" s="13"/>
      <c r="AZ7543" s="14">
        <v>5348.0</v>
      </c>
      <c r="BA7543" s="13"/>
    </row>
    <row r="7544">
      <c r="A7544" s="11" t="s">
        <v>26795</v>
      </c>
      <c r="B7544" s="11">
        <v>18395.0</v>
      </c>
      <c r="C7544" s="12" t="b">
        <v>1</v>
      </c>
      <c r="D7544" s="12" t="b">
        <v>0</v>
      </c>
      <c r="E7544" s="12" t="b">
        <v>0</v>
      </c>
      <c r="F7544" s="12" t="b">
        <v>0</v>
      </c>
      <c r="G7544" s="12" t="b">
        <v>0</v>
      </c>
      <c r="H7544" s="12" t="b">
        <v>0</v>
      </c>
      <c r="I7544" s="13"/>
      <c r="J7544" s="13"/>
      <c r="K7544" s="12" t="b">
        <v>1</v>
      </c>
      <c r="L7544" s="14" t="s">
        <v>26140</v>
      </c>
      <c r="M7544" s="11" t="s">
        <v>7215</v>
      </c>
      <c r="N7544" s="11" t="s">
        <v>26796</v>
      </c>
      <c r="O7544" s="11" t="s">
        <v>26797</v>
      </c>
      <c r="P7544" s="11" t="s">
        <v>26142</v>
      </c>
      <c r="Q7544" s="11" t="s">
        <v>16380</v>
      </c>
      <c r="R7544" s="11" t="s">
        <v>26798</v>
      </c>
      <c r="S7544" s="13"/>
      <c r="T7544" s="13"/>
      <c r="U7544" s="13"/>
      <c r="V7544" s="13"/>
      <c r="W7544" s="11" t="s">
        <v>26142</v>
      </c>
      <c r="AA7544" s="11" t="s">
        <v>151</v>
      </c>
      <c r="AB7544" s="13"/>
      <c r="AC7544" s="13"/>
      <c r="AD7544" s="11" t="s">
        <v>26798</v>
      </c>
      <c r="AE7544" s="13"/>
      <c r="AF7544" s="13"/>
      <c r="AG7544" s="11" t="s">
        <v>152</v>
      </c>
      <c r="AH7544" s="11" t="s">
        <v>26144</v>
      </c>
      <c r="AJ7544" s="13"/>
      <c r="AK7544" s="13"/>
      <c r="AL7544" s="13"/>
      <c r="AM7544" s="13"/>
      <c r="AN7544" s="13"/>
      <c r="AO7544" s="13"/>
      <c r="AP7544" s="11" t="s">
        <v>26795</v>
      </c>
      <c r="AR7544" s="13"/>
      <c r="AS7544" s="13"/>
      <c r="AT7544" s="12" t="b">
        <v>1</v>
      </c>
      <c r="AU7544" s="13"/>
      <c r="AV7544" s="17">
        <v>45940.0</v>
      </c>
      <c r="AW7544" s="13"/>
      <c r="AX7544" s="14" t="s">
        <v>155</v>
      </c>
      <c r="AY7544" s="13"/>
      <c r="AZ7544" s="14">
        <v>5357.0</v>
      </c>
      <c r="BA7544" s="13"/>
    </row>
    <row r="7545">
      <c r="A7545" s="11" t="s">
        <v>26799</v>
      </c>
      <c r="B7545" s="11">
        <v>18396.0</v>
      </c>
      <c r="C7545" s="12" t="b">
        <v>1</v>
      </c>
      <c r="D7545" s="12" t="b">
        <v>1</v>
      </c>
      <c r="E7545" s="12" t="b">
        <v>0</v>
      </c>
      <c r="F7545" s="12" t="b">
        <v>0</v>
      </c>
      <c r="G7545" s="12" t="b">
        <v>0</v>
      </c>
      <c r="H7545" s="12" t="b">
        <v>0</v>
      </c>
      <c r="I7545" s="13"/>
      <c r="J7545" s="13"/>
      <c r="K7545" s="12" t="b">
        <v>1</v>
      </c>
      <c r="L7545" s="14" t="s">
        <v>26140</v>
      </c>
      <c r="M7545" s="11" t="s">
        <v>7215</v>
      </c>
      <c r="N7545" s="11" t="s">
        <v>26800</v>
      </c>
      <c r="O7545" s="11" t="s">
        <v>26801</v>
      </c>
      <c r="P7545" s="11" t="s">
        <v>26142</v>
      </c>
      <c r="Q7545" s="11" t="s">
        <v>16380</v>
      </c>
      <c r="R7545" s="11" t="s">
        <v>26802</v>
      </c>
      <c r="T7545" s="13"/>
      <c r="U7545" s="13"/>
      <c r="V7545" s="13"/>
      <c r="W7545" s="11" t="s">
        <v>26142</v>
      </c>
      <c r="AA7545" s="11" t="s">
        <v>16462</v>
      </c>
      <c r="AB7545" s="13"/>
      <c r="AC7545" s="13"/>
      <c r="AD7545" s="11" t="s">
        <v>26802</v>
      </c>
      <c r="AF7545" s="13"/>
      <c r="AG7545" s="11" t="s">
        <v>152</v>
      </c>
      <c r="AH7545" s="11" t="s">
        <v>26144</v>
      </c>
      <c r="AJ7545" s="13"/>
      <c r="AK7545" s="13"/>
      <c r="AL7545" s="13"/>
      <c r="AM7545" s="13"/>
      <c r="AN7545" s="13"/>
      <c r="AO7545" s="13"/>
      <c r="AP7545" s="11" t="s">
        <v>26799</v>
      </c>
      <c r="AR7545" s="13"/>
      <c r="AS7545" s="13"/>
      <c r="AT7545" s="12" t="b">
        <v>1</v>
      </c>
      <c r="AU7545" s="13"/>
      <c r="AV7545" s="17">
        <v>45940.0</v>
      </c>
      <c r="AW7545" s="13"/>
      <c r="AX7545" s="14" t="s">
        <v>155</v>
      </c>
      <c r="AY7545" s="13"/>
      <c r="AZ7545" s="14">
        <v>5358.0</v>
      </c>
      <c r="BA7545" s="13"/>
    </row>
    <row r="7546">
      <c r="A7546" s="11" t="s">
        <v>26803</v>
      </c>
      <c r="B7546" s="11">
        <v>18397.0</v>
      </c>
      <c r="C7546" s="12" t="b">
        <v>1</v>
      </c>
      <c r="D7546" s="12" t="b">
        <v>1</v>
      </c>
      <c r="E7546" s="12" t="b">
        <v>0</v>
      </c>
      <c r="F7546" s="12" t="b">
        <v>0</v>
      </c>
      <c r="G7546" s="12" t="b">
        <v>0</v>
      </c>
      <c r="H7546" s="12" t="b">
        <v>0</v>
      </c>
      <c r="I7546" s="13"/>
      <c r="J7546" s="13"/>
      <c r="K7546" s="12" t="b">
        <v>1</v>
      </c>
      <c r="L7546" s="14" t="s">
        <v>26140</v>
      </c>
      <c r="M7546" s="11" t="s">
        <v>7215</v>
      </c>
      <c r="N7546" s="11" t="s">
        <v>26804</v>
      </c>
      <c r="O7546" s="11" t="s">
        <v>26805</v>
      </c>
      <c r="P7546" s="11" t="s">
        <v>26142</v>
      </c>
      <c r="Q7546" s="11" t="s">
        <v>16380</v>
      </c>
      <c r="R7546" s="11" t="s">
        <v>26806</v>
      </c>
      <c r="T7546" s="13"/>
      <c r="U7546" s="13"/>
      <c r="V7546" s="13"/>
      <c r="W7546" s="11" t="s">
        <v>26142</v>
      </c>
      <c r="AA7546" s="11" t="s">
        <v>16462</v>
      </c>
      <c r="AB7546" s="13"/>
      <c r="AC7546" s="13"/>
      <c r="AD7546" s="11" t="s">
        <v>26806</v>
      </c>
      <c r="AF7546" s="13"/>
      <c r="AG7546" s="11" t="s">
        <v>152</v>
      </c>
      <c r="AH7546" s="11" t="s">
        <v>26144</v>
      </c>
      <c r="AJ7546" s="13"/>
      <c r="AK7546" s="13"/>
      <c r="AL7546" s="13"/>
      <c r="AM7546" s="13"/>
      <c r="AN7546" s="13"/>
      <c r="AO7546" s="13"/>
      <c r="AP7546" s="11" t="s">
        <v>26803</v>
      </c>
      <c r="AR7546" s="13"/>
      <c r="AS7546" s="13"/>
      <c r="AT7546" s="12" t="b">
        <v>1</v>
      </c>
      <c r="AU7546" s="13"/>
      <c r="AV7546" s="17">
        <v>45940.0</v>
      </c>
      <c r="AW7546" s="13"/>
      <c r="AX7546" s="14" t="s">
        <v>155</v>
      </c>
      <c r="AY7546" s="13"/>
      <c r="AZ7546" s="14">
        <v>5349.0</v>
      </c>
      <c r="BA7546" s="13"/>
    </row>
    <row r="7547">
      <c r="A7547" s="11" t="s">
        <v>26807</v>
      </c>
      <c r="B7547" s="11">
        <v>18398.0</v>
      </c>
      <c r="C7547" s="12" t="b">
        <v>1</v>
      </c>
      <c r="D7547" s="12" t="b">
        <v>0</v>
      </c>
      <c r="E7547" s="12" t="b">
        <v>0</v>
      </c>
      <c r="F7547" s="12" t="b">
        <v>0</v>
      </c>
      <c r="G7547" s="12" t="b">
        <v>0</v>
      </c>
      <c r="H7547" s="12" t="b">
        <v>0</v>
      </c>
      <c r="I7547" s="13"/>
      <c r="J7547" s="13"/>
      <c r="K7547" s="12" t="b">
        <v>1</v>
      </c>
      <c r="L7547" s="14" t="s">
        <v>26140</v>
      </c>
      <c r="M7547" s="11" t="s">
        <v>7215</v>
      </c>
      <c r="N7547" s="11" t="s">
        <v>26808</v>
      </c>
      <c r="O7547" s="11" t="s">
        <v>26809</v>
      </c>
      <c r="P7547" s="11" t="s">
        <v>26142</v>
      </c>
      <c r="Q7547" s="11" t="s">
        <v>16380</v>
      </c>
      <c r="R7547" s="11" t="s">
        <v>26810</v>
      </c>
      <c r="T7547" s="13"/>
      <c r="U7547" s="13"/>
      <c r="V7547" s="13"/>
      <c r="W7547" s="11" t="s">
        <v>26142</v>
      </c>
      <c r="AA7547" s="11" t="s">
        <v>151</v>
      </c>
      <c r="AB7547" s="13"/>
      <c r="AC7547" s="13"/>
      <c r="AD7547" s="11" t="s">
        <v>26810</v>
      </c>
      <c r="AF7547" s="13"/>
      <c r="AG7547" s="11" t="s">
        <v>152</v>
      </c>
      <c r="AH7547" s="11" t="s">
        <v>26144</v>
      </c>
      <c r="AJ7547" s="13"/>
      <c r="AK7547" s="13"/>
      <c r="AL7547" s="13"/>
      <c r="AM7547" s="13"/>
      <c r="AN7547" s="13"/>
      <c r="AO7547" s="13"/>
      <c r="AP7547" s="11" t="s">
        <v>26807</v>
      </c>
      <c r="AR7547" s="13"/>
      <c r="AS7547" s="13"/>
      <c r="AT7547" s="12" t="b">
        <v>1</v>
      </c>
      <c r="AU7547" s="13"/>
      <c r="AV7547" s="17">
        <v>45940.0</v>
      </c>
      <c r="AW7547" s="13"/>
      <c r="AX7547" s="14" t="s">
        <v>155</v>
      </c>
      <c r="AY7547" s="13"/>
      <c r="AZ7547" s="14">
        <v>5354.0</v>
      </c>
      <c r="BA7547" s="13"/>
    </row>
    <row r="7548">
      <c r="A7548" s="11" t="s">
        <v>26811</v>
      </c>
      <c r="B7548" s="11">
        <v>18399.0</v>
      </c>
      <c r="C7548" s="12" t="b">
        <v>1</v>
      </c>
      <c r="D7548" s="12" t="b">
        <v>0</v>
      </c>
      <c r="E7548" s="12" t="b">
        <v>0</v>
      </c>
      <c r="F7548" s="12" t="b">
        <v>0</v>
      </c>
      <c r="G7548" s="12" t="b">
        <v>0</v>
      </c>
      <c r="H7548" s="12" t="b">
        <v>0</v>
      </c>
      <c r="I7548" s="13"/>
      <c r="J7548" s="13"/>
      <c r="K7548" s="12" t="b">
        <v>1</v>
      </c>
      <c r="L7548" s="14" t="s">
        <v>26140</v>
      </c>
      <c r="M7548" s="11" t="s">
        <v>7215</v>
      </c>
      <c r="N7548" s="11" t="s">
        <v>26812</v>
      </c>
      <c r="O7548" s="11" t="s">
        <v>26813</v>
      </c>
      <c r="P7548" s="11" t="s">
        <v>26142</v>
      </c>
      <c r="Q7548" s="11" t="s">
        <v>16380</v>
      </c>
      <c r="R7548" s="11" t="s">
        <v>26814</v>
      </c>
      <c r="T7548" s="13"/>
      <c r="U7548" s="13"/>
      <c r="V7548" s="13"/>
      <c r="W7548" s="11" t="s">
        <v>26142</v>
      </c>
      <c r="AA7548" s="11" t="s">
        <v>151</v>
      </c>
      <c r="AB7548" s="13"/>
      <c r="AC7548" s="13"/>
      <c r="AD7548" s="11" t="s">
        <v>26814</v>
      </c>
      <c r="AF7548" s="13"/>
      <c r="AG7548" s="11" t="s">
        <v>152</v>
      </c>
      <c r="AH7548" s="11" t="s">
        <v>26144</v>
      </c>
      <c r="AJ7548" s="13"/>
      <c r="AK7548" s="13"/>
      <c r="AL7548" s="13"/>
      <c r="AM7548" s="13"/>
      <c r="AN7548" s="13"/>
      <c r="AO7548" s="13"/>
      <c r="AP7548" s="11" t="s">
        <v>26811</v>
      </c>
      <c r="AR7548" s="13"/>
      <c r="AS7548" s="13"/>
      <c r="AT7548" s="12" t="b">
        <v>1</v>
      </c>
      <c r="AU7548" s="13"/>
      <c r="AV7548" s="17">
        <v>45940.0</v>
      </c>
      <c r="AW7548" s="13"/>
      <c r="AX7548" s="14" t="s">
        <v>155</v>
      </c>
      <c r="AY7548" s="13"/>
      <c r="AZ7548" s="14">
        <v>5359.0</v>
      </c>
      <c r="BA7548" s="13"/>
    </row>
    <row r="7549">
      <c r="A7549" s="11" t="s">
        <v>26815</v>
      </c>
      <c r="B7549" s="11">
        <v>18400.0</v>
      </c>
      <c r="C7549" s="12" t="b">
        <v>1</v>
      </c>
      <c r="D7549" s="12" t="b">
        <v>1</v>
      </c>
      <c r="E7549" s="12" t="b">
        <v>0</v>
      </c>
      <c r="F7549" s="12" t="b">
        <v>0</v>
      </c>
      <c r="G7549" s="12" t="b">
        <v>0</v>
      </c>
      <c r="H7549" s="12" t="b">
        <v>0</v>
      </c>
      <c r="I7549" s="13"/>
      <c r="J7549" s="13"/>
      <c r="K7549" s="12" t="b">
        <v>1</v>
      </c>
      <c r="L7549" s="14" t="s">
        <v>26140</v>
      </c>
      <c r="M7549" s="11" t="s">
        <v>7215</v>
      </c>
      <c r="N7549" s="11" t="s">
        <v>26816</v>
      </c>
      <c r="O7549" s="11" t="s">
        <v>26817</v>
      </c>
      <c r="P7549" s="11" t="s">
        <v>26142</v>
      </c>
      <c r="Q7549" s="11" t="s">
        <v>16380</v>
      </c>
      <c r="R7549" s="11" t="s">
        <v>26818</v>
      </c>
      <c r="T7549" s="13"/>
      <c r="U7549" s="13"/>
      <c r="V7549" s="13"/>
      <c r="W7549" s="11" t="s">
        <v>26142</v>
      </c>
      <c r="AA7549" s="11" t="s">
        <v>16462</v>
      </c>
      <c r="AB7549" s="13"/>
      <c r="AC7549" s="13"/>
      <c r="AD7549" s="11" t="s">
        <v>26818</v>
      </c>
      <c r="AF7549" s="13"/>
      <c r="AG7549" s="11" t="s">
        <v>152</v>
      </c>
      <c r="AH7549" s="11" t="s">
        <v>26144</v>
      </c>
      <c r="AJ7549" s="13"/>
      <c r="AK7549" s="13"/>
      <c r="AL7549" s="13"/>
      <c r="AM7549" s="13"/>
      <c r="AN7549" s="13"/>
      <c r="AO7549" s="13"/>
      <c r="AP7549" s="11" t="s">
        <v>26815</v>
      </c>
      <c r="AR7549" s="13"/>
      <c r="AS7549" s="13"/>
      <c r="AT7549" s="12" t="b">
        <v>1</v>
      </c>
      <c r="AU7549" s="13"/>
      <c r="AV7549" s="17">
        <v>45940.0</v>
      </c>
      <c r="AW7549" s="13"/>
      <c r="AX7549" s="14" t="s">
        <v>155</v>
      </c>
      <c r="AY7549" s="13"/>
      <c r="AZ7549" s="14">
        <v>5350.0</v>
      </c>
      <c r="BA7549" s="13"/>
    </row>
    <row r="7550">
      <c r="A7550" s="11" t="s">
        <v>26819</v>
      </c>
      <c r="B7550" s="11">
        <v>18401.0</v>
      </c>
      <c r="C7550" s="12" t="b">
        <v>1</v>
      </c>
      <c r="D7550" s="12" t="b">
        <v>0</v>
      </c>
      <c r="E7550" s="12" t="b">
        <v>0</v>
      </c>
      <c r="F7550" s="12" t="b">
        <v>0</v>
      </c>
      <c r="G7550" s="12" t="b">
        <v>0</v>
      </c>
      <c r="H7550" s="12" t="b">
        <v>0</v>
      </c>
      <c r="I7550" s="13"/>
      <c r="J7550" s="13"/>
      <c r="K7550" s="12" t="b">
        <v>1</v>
      </c>
      <c r="L7550" s="14" t="s">
        <v>26140</v>
      </c>
      <c r="M7550" s="11" t="s">
        <v>7215</v>
      </c>
      <c r="N7550" s="11" t="s">
        <v>26820</v>
      </c>
      <c r="O7550" s="11" t="s">
        <v>26821</v>
      </c>
      <c r="P7550" s="11" t="s">
        <v>26142</v>
      </c>
      <c r="Q7550" s="11" t="s">
        <v>16380</v>
      </c>
      <c r="R7550" s="11" t="s">
        <v>26822</v>
      </c>
      <c r="S7550" s="13"/>
      <c r="T7550" s="13"/>
      <c r="U7550" s="13"/>
      <c r="V7550" s="13"/>
      <c r="W7550" s="11" t="s">
        <v>26142</v>
      </c>
      <c r="AA7550" s="11" t="s">
        <v>151</v>
      </c>
      <c r="AB7550" s="13"/>
      <c r="AC7550" s="13"/>
      <c r="AD7550" s="11" t="s">
        <v>26822</v>
      </c>
      <c r="AE7550" s="13"/>
      <c r="AF7550" s="13"/>
      <c r="AG7550" s="11" t="s">
        <v>152</v>
      </c>
      <c r="AH7550" s="11" t="s">
        <v>26144</v>
      </c>
      <c r="AJ7550" s="13"/>
      <c r="AK7550" s="13"/>
      <c r="AL7550" s="13"/>
      <c r="AM7550" s="13"/>
      <c r="AN7550" s="13"/>
      <c r="AO7550" s="13"/>
      <c r="AP7550" s="11" t="s">
        <v>26819</v>
      </c>
      <c r="AR7550" s="13"/>
      <c r="AS7550" s="13"/>
      <c r="AT7550" s="12" t="b">
        <v>1</v>
      </c>
      <c r="AU7550" s="13"/>
      <c r="AV7550" s="17">
        <v>45940.0</v>
      </c>
      <c r="AW7550" s="13"/>
      <c r="AX7550" s="14" t="s">
        <v>155</v>
      </c>
      <c r="AY7550" s="13"/>
      <c r="AZ7550" s="14">
        <v>5353.0</v>
      </c>
      <c r="BA7550" s="13"/>
    </row>
    <row r="7551">
      <c r="A7551" s="11" t="s">
        <v>26823</v>
      </c>
      <c r="B7551" s="11">
        <v>18402.0</v>
      </c>
      <c r="C7551" s="12" t="b">
        <v>1</v>
      </c>
      <c r="D7551" s="12" t="b">
        <v>0</v>
      </c>
      <c r="E7551" s="12" t="b">
        <v>0</v>
      </c>
      <c r="F7551" s="12" t="b">
        <v>0</v>
      </c>
      <c r="G7551" s="12" t="b">
        <v>0</v>
      </c>
      <c r="H7551" s="12" t="b">
        <v>0</v>
      </c>
      <c r="I7551" s="13"/>
      <c r="J7551" s="13"/>
      <c r="K7551" s="12" t="b">
        <v>1</v>
      </c>
      <c r="L7551" s="17">
        <v>46002.0</v>
      </c>
      <c r="M7551" s="11" t="s">
        <v>7215</v>
      </c>
      <c r="N7551" s="11" t="s">
        <v>26824</v>
      </c>
      <c r="O7551" s="11" t="s">
        <v>23524</v>
      </c>
      <c r="P7551" s="11" t="s">
        <v>26180</v>
      </c>
      <c r="Q7551" s="11" t="s">
        <v>16866</v>
      </c>
      <c r="R7551" s="11" t="s">
        <v>23525</v>
      </c>
      <c r="S7551" s="11" t="s">
        <v>23526</v>
      </c>
      <c r="U7551" s="11" t="s">
        <v>25316</v>
      </c>
      <c r="W7551" s="11" t="s">
        <v>26180</v>
      </c>
      <c r="AA7551" s="11" t="s">
        <v>3028</v>
      </c>
      <c r="AB7551" s="13"/>
      <c r="AC7551" s="13"/>
      <c r="AD7551" s="11" t="s">
        <v>23525</v>
      </c>
      <c r="AF7551" s="13"/>
      <c r="AG7551" s="11" t="s">
        <v>152</v>
      </c>
      <c r="AH7551" s="11" t="s">
        <v>26181</v>
      </c>
      <c r="AJ7551" s="13"/>
      <c r="AK7551" s="13"/>
      <c r="AL7551" s="13"/>
      <c r="AM7551" s="13"/>
      <c r="AN7551" s="13"/>
      <c r="AO7551" s="13"/>
      <c r="AP7551" s="11" t="s">
        <v>26823</v>
      </c>
      <c r="AR7551" s="13"/>
      <c r="AS7551" s="13"/>
      <c r="AT7551" s="12" t="b">
        <v>1</v>
      </c>
      <c r="AU7551" s="13"/>
      <c r="AV7551" s="17">
        <v>45940.0</v>
      </c>
      <c r="AW7551" s="13"/>
      <c r="AX7551" s="14" t="s">
        <v>155</v>
      </c>
      <c r="AY7551" s="13"/>
      <c r="AZ7551" s="14">
        <v>1064.0</v>
      </c>
      <c r="BA7551" s="13"/>
    </row>
    <row r="7552">
      <c r="A7552" s="11" t="s">
        <v>26825</v>
      </c>
      <c r="B7552" s="11">
        <v>18403.0</v>
      </c>
      <c r="C7552" s="12" t="b">
        <v>1</v>
      </c>
      <c r="D7552" s="12" t="b">
        <v>1</v>
      </c>
      <c r="E7552" s="12" t="b">
        <v>0</v>
      </c>
      <c r="F7552" s="12" t="b">
        <v>0</v>
      </c>
      <c r="G7552" s="12" t="b">
        <v>0</v>
      </c>
      <c r="H7552" s="12" t="b">
        <v>0</v>
      </c>
      <c r="I7552" s="13"/>
      <c r="J7552" s="13"/>
      <c r="K7552" s="12" t="b">
        <v>1</v>
      </c>
      <c r="L7552" s="14" t="s">
        <v>25240</v>
      </c>
      <c r="M7552" s="11" t="s">
        <v>230</v>
      </c>
      <c r="N7552" s="11" t="s">
        <v>26826</v>
      </c>
      <c r="O7552" s="11" t="s">
        <v>10004</v>
      </c>
      <c r="P7552" s="11" t="s">
        <v>25242</v>
      </c>
      <c r="Q7552" s="11" t="s">
        <v>9926</v>
      </c>
      <c r="R7552" s="11" t="s">
        <v>10005</v>
      </c>
      <c r="S7552" s="11" t="s">
        <v>10006</v>
      </c>
      <c r="T7552" s="11" t="s">
        <v>16868</v>
      </c>
      <c r="U7552" s="11" t="s">
        <v>17121</v>
      </c>
      <c r="W7552" s="11" t="s">
        <v>25242</v>
      </c>
      <c r="AA7552" s="11" t="s">
        <v>16462</v>
      </c>
      <c r="AB7552" s="13"/>
      <c r="AC7552" s="13"/>
      <c r="AD7552" s="11" t="s">
        <v>10005</v>
      </c>
      <c r="AE7552" s="13"/>
      <c r="AF7552" s="13"/>
      <c r="AG7552" s="11" t="s">
        <v>152</v>
      </c>
      <c r="AH7552" s="11" t="s">
        <v>25243</v>
      </c>
      <c r="AJ7552" s="13"/>
      <c r="AK7552" s="13"/>
      <c r="AL7552" s="14">
        <v>5.0</v>
      </c>
      <c r="AM7552" s="13"/>
      <c r="AN7552" s="13"/>
      <c r="AO7552" s="13"/>
      <c r="AP7552" s="11" t="s">
        <v>26825</v>
      </c>
      <c r="AQ7552" s="11" t="s">
        <v>23532</v>
      </c>
      <c r="AR7552" s="13"/>
      <c r="AS7552" s="13"/>
      <c r="AT7552" s="12" t="b">
        <v>1</v>
      </c>
      <c r="AU7552" s="13"/>
      <c r="AV7552" s="15">
        <v>45910.0</v>
      </c>
      <c r="AW7552" s="13"/>
      <c r="AX7552" s="14" t="s">
        <v>155</v>
      </c>
      <c r="AY7552" s="13"/>
      <c r="AZ7552" s="14">
        <v>241.0</v>
      </c>
      <c r="BA7552" s="13"/>
    </row>
    <row r="7553">
      <c r="A7553" s="11" t="s">
        <v>26827</v>
      </c>
      <c r="B7553" s="11">
        <v>18404.0</v>
      </c>
      <c r="C7553" s="12" t="b">
        <v>1</v>
      </c>
      <c r="D7553" s="12" t="b">
        <v>0</v>
      </c>
      <c r="E7553" s="12" t="b">
        <v>0</v>
      </c>
      <c r="F7553" s="12" t="b">
        <v>0</v>
      </c>
      <c r="G7553" s="12" t="b">
        <v>0</v>
      </c>
      <c r="H7553" s="12" t="b">
        <v>0</v>
      </c>
      <c r="I7553" s="13"/>
      <c r="J7553" s="13"/>
      <c r="K7553" s="12" t="b">
        <v>1</v>
      </c>
      <c r="L7553" s="14" t="s">
        <v>26510</v>
      </c>
      <c r="M7553" s="11" t="s">
        <v>1438</v>
      </c>
      <c r="N7553" s="11" t="s">
        <v>26828</v>
      </c>
      <c r="O7553" s="11" t="s">
        <v>6872</v>
      </c>
      <c r="P7553" s="11" t="s">
        <v>26829</v>
      </c>
      <c r="Q7553" s="11" t="s">
        <v>16380</v>
      </c>
      <c r="R7553" s="11" t="s">
        <v>6873</v>
      </c>
      <c r="S7553" s="11" t="s">
        <v>6874</v>
      </c>
      <c r="T7553" s="11" t="s">
        <v>16868</v>
      </c>
      <c r="V7553" s="13"/>
      <c r="W7553" s="11" t="s">
        <v>26829</v>
      </c>
      <c r="AA7553" s="11" t="s">
        <v>151</v>
      </c>
      <c r="AB7553" s="13"/>
      <c r="AC7553" s="13"/>
      <c r="AD7553" s="11" t="s">
        <v>6873</v>
      </c>
      <c r="AF7553" s="13"/>
      <c r="AG7553" s="11" t="s">
        <v>152</v>
      </c>
      <c r="AH7553" s="11" t="s">
        <v>26830</v>
      </c>
      <c r="AJ7553" s="13"/>
      <c r="AK7553" s="13"/>
      <c r="AL7553" s="13"/>
      <c r="AM7553" s="13"/>
      <c r="AN7553" s="13"/>
      <c r="AO7553" s="11" t="s">
        <v>26023</v>
      </c>
      <c r="AP7553" s="11" t="s">
        <v>26827</v>
      </c>
      <c r="AQ7553" s="11" t="s">
        <v>23532</v>
      </c>
      <c r="AR7553" s="13"/>
      <c r="AS7553" s="13"/>
      <c r="AT7553" s="12" t="b">
        <v>0</v>
      </c>
      <c r="AU7553" s="13"/>
      <c r="AV7553" s="15">
        <v>45698.0</v>
      </c>
      <c r="AW7553" s="13"/>
      <c r="AX7553" s="14" t="s">
        <v>155</v>
      </c>
      <c r="AY7553" s="13"/>
      <c r="AZ7553" s="14">
        <v>55.0</v>
      </c>
      <c r="BA7553" s="13"/>
    </row>
    <row r="7554">
      <c r="A7554" s="11" t="s">
        <v>26831</v>
      </c>
      <c r="B7554" s="11">
        <v>18406.0</v>
      </c>
      <c r="C7554" s="12" t="b">
        <v>1</v>
      </c>
      <c r="D7554" s="12" t="b">
        <v>0</v>
      </c>
      <c r="E7554" s="12" t="b">
        <v>0</v>
      </c>
      <c r="F7554" s="12" t="b">
        <v>0</v>
      </c>
      <c r="G7554" s="12" t="b">
        <v>0</v>
      </c>
      <c r="H7554" s="12" t="b">
        <v>0</v>
      </c>
      <c r="I7554" s="13"/>
      <c r="J7554" s="13"/>
      <c r="K7554" s="12" t="b">
        <v>1</v>
      </c>
      <c r="L7554" s="14" t="s">
        <v>26140</v>
      </c>
      <c r="M7554" s="11" t="s">
        <v>1185</v>
      </c>
      <c r="N7554" s="11" t="s">
        <v>26832</v>
      </c>
      <c r="O7554" s="11" t="s">
        <v>26623</v>
      </c>
      <c r="P7554" s="11" t="s">
        <v>26142</v>
      </c>
      <c r="Q7554" s="11" t="s">
        <v>16380</v>
      </c>
      <c r="R7554" s="11" t="s">
        <v>26624</v>
      </c>
      <c r="S7554" s="11" t="s">
        <v>26625</v>
      </c>
      <c r="U7554" s="11" t="s">
        <v>23217</v>
      </c>
      <c r="W7554" s="11" t="s">
        <v>26142</v>
      </c>
      <c r="AA7554" s="11" t="s">
        <v>151</v>
      </c>
      <c r="AB7554" s="13"/>
      <c r="AC7554" s="13"/>
      <c r="AD7554" s="11" t="s">
        <v>26624</v>
      </c>
      <c r="AE7554" s="13"/>
      <c r="AF7554" s="13"/>
      <c r="AG7554" s="11" t="s">
        <v>152</v>
      </c>
      <c r="AH7554" s="11" t="s">
        <v>26144</v>
      </c>
      <c r="AJ7554" s="13"/>
      <c r="AK7554" s="13"/>
      <c r="AL7554" s="13"/>
      <c r="AM7554" s="13"/>
      <c r="AN7554" s="13"/>
      <c r="AO7554" s="13"/>
      <c r="AP7554" s="11" t="s">
        <v>26831</v>
      </c>
      <c r="AR7554" s="13"/>
      <c r="AS7554" s="13"/>
      <c r="AT7554" s="12" t="b">
        <v>1</v>
      </c>
      <c r="AU7554" s="13"/>
      <c r="AV7554" s="14" t="s">
        <v>167</v>
      </c>
      <c r="AW7554" s="13"/>
      <c r="AX7554" s="14" t="s">
        <v>155</v>
      </c>
      <c r="AY7554" s="13"/>
      <c r="AZ7554" s="14">
        <v>8598.0</v>
      </c>
      <c r="BA7554" s="13"/>
    </row>
    <row r="7555">
      <c r="A7555" s="11" t="s">
        <v>26833</v>
      </c>
      <c r="B7555" s="11">
        <v>18407.0</v>
      </c>
      <c r="C7555" s="12" t="b">
        <v>1</v>
      </c>
      <c r="D7555" s="12" t="b">
        <v>1</v>
      </c>
      <c r="E7555" s="12" t="b">
        <v>0</v>
      </c>
      <c r="F7555" s="12" t="b">
        <v>0</v>
      </c>
      <c r="G7555" s="12" t="b">
        <v>0</v>
      </c>
      <c r="H7555" s="12" t="b">
        <v>0</v>
      </c>
      <c r="I7555" s="13"/>
      <c r="J7555" s="13"/>
      <c r="K7555" s="12" t="b">
        <v>1</v>
      </c>
      <c r="L7555" s="14" t="s">
        <v>26140</v>
      </c>
      <c r="M7555" s="11" t="s">
        <v>1185</v>
      </c>
      <c r="N7555" s="11" t="s">
        <v>26834</v>
      </c>
      <c r="O7555" s="11" t="s">
        <v>21516</v>
      </c>
      <c r="P7555" s="11" t="s">
        <v>26142</v>
      </c>
      <c r="Q7555" s="11" t="s">
        <v>16380</v>
      </c>
      <c r="R7555" s="11" t="s">
        <v>21517</v>
      </c>
      <c r="S7555" s="11" t="s">
        <v>21518</v>
      </c>
      <c r="U7555" s="11" t="s">
        <v>23217</v>
      </c>
      <c r="W7555" s="11" t="s">
        <v>26142</v>
      </c>
      <c r="AA7555" s="11" t="s">
        <v>16462</v>
      </c>
      <c r="AB7555" s="13"/>
      <c r="AC7555" s="13"/>
      <c r="AD7555" s="11" t="s">
        <v>21517</v>
      </c>
      <c r="AE7555" s="13"/>
      <c r="AF7555" s="13"/>
      <c r="AG7555" s="11" t="s">
        <v>152</v>
      </c>
      <c r="AH7555" s="11" t="s">
        <v>26144</v>
      </c>
      <c r="AJ7555" s="13"/>
      <c r="AK7555" s="13"/>
      <c r="AL7555" s="13"/>
      <c r="AM7555" s="13"/>
      <c r="AN7555" s="13"/>
      <c r="AO7555" s="13"/>
      <c r="AP7555" s="11" t="s">
        <v>26833</v>
      </c>
      <c r="AR7555" s="13"/>
      <c r="AS7555" s="13"/>
      <c r="AT7555" s="12" t="b">
        <v>1</v>
      </c>
      <c r="AU7555" s="13"/>
      <c r="AV7555" s="14" t="s">
        <v>167</v>
      </c>
      <c r="AW7555" s="13"/>
      <c r="AX7555" s="14" t="s">
        <v>155</v>
      </c>
      <c r="AY7555" s="13"/>
      <c r="AZ7555" s="14">
        <v>8599.0</v>
      </c>
      <c r="BA7555" s="13"/>
    </row>
    <row r="7556">
      <c r="A7556" s="11" t="s">
        <v>26835</v>
      </c>
      <c r="B7556" s="11">
        <v>18408.0</v>
      </c>
      <c r="C7556" s="12" t="b">
        <v>1</v>
      </c>
      <c r="D7556" s="12" t="b">
        <v>0</v>
      </c>
      <c r="E7556" s="12" t="b">
        <v>0</v>
      </c>
      <c r="F7556" s="12" t="b">
        <v>0</v>
      </c>
      <c r="G7556" s="12" t="b">
        <v>0</v>
      </c>
      <c r="H7556" s="12" t="b">
        <v>0</v>
      </c>
      <c r="I7556" s="13"/>
      <c r="J7556" s="13"/>
      <c r="K7556" s="12" t="b">
        <v>1</v>
      </c>
      <c r="L7556" s="14" t="s">
        <v>26140</v>
      </c>
      <c r="M7556" s="11" t="s">
        <v>1185</v>
      </c>
      <c r="N7556" s="11" t="s">
        <v>26836</v>
      </c>
      <c r="O7556" s="11" t="s">
        <v>26837</v>
      </c>
      <c r="P7556" s="11" t="s">
        <v>26142</v>
      </c>
      <c r="Q7556" s="11" t="s">
        <v>16380</v>
      </c>
      <c r="R7556" s="11" t="s">
        <v>26838</v>
      </c>
      <c r="S7556" s="11" t="s">
        <v>26839</v>
      </c>
      <c r="U7556" s="11" t="s">
        <v>23217</v>
      </c>
      <c r="W7556" s="11" t="s">
        <v>26142</v>
      </c>
      <c r="AA7556" s="11" t="s">
        <v>151</v>
      </c>
      <c r="AB7556" s="13"/>
      <c r="AC7556" s="13"/>
      <c r="AD7556" s="11" t="s">
        <v>26838</v>
      </c>
      <c r="AF7556" s="13"/>
      <c r="AG7556" s="11" t="s">
        <v>152</v>
      </c>
      <c r="AH7556" s="11" t="s">
        <v>26144</v>
      </c>
      <c r="AJ7556" s="13"/>
      <c r="AK7556" s="13"/>
      <c r="AL7556" s="13"/>
      <c r="AM7556" s="13"/>
      <c r="AN7556" s="13"/>
      <c r="AO7556" s="13"/>
      <c r="AP7556" s="11" t="s">
        <v>26835</v>
      </c>
      <c r="AR7556" s="13"/>
      <c r="AS7556" s="13"/>
      <c r="AT7556" s="12" t="b">
        <v>1</v>
      </c>
      <c r="AU7556" s="13"/>
      <c r="AV7556" s="14" t="s">
        <v>167</v>
      </c>
      <c r="AW7556" s="13"/>
      <c r="AX7556" s="14" t="s">
        <v>155</v>
      </c>
      <c r="AY7556" s="13"/>
      <c r="AZ7556" s="14">
        <v>8597.0</v>
      </c>
      <c r="BA7556" s="13"/>
    </row>
    <row r="7557">
      <c r="A7557" s="11" t="s">
        <v>26840</v>
      </c>
      <c r="B7557" s="11">
        <v>18409.0</v>
      </c>
      <c r="C7557" s="12" t="b">
        <v>1</v>
      </c>
      <c r="D7557" s="12" t="b">
        <v>1</v>
      </c>
      <c r="E7557" s="12" t="b">
        <v>0</v>
      </c>
      <c r="F7557" s="12" t="b">
        <v>0</v>
      </c>
      <c r="G7557" s="12" t="b">
        <v>0</v>
      </c>
      <c r="H7557" s="12" t="b">
        <v>0</v>
      </c>
      <c r="I7557" s="13"/>
      <c r="J7557" s="13"/>
      <c r="K7557" s="12" t="b">
        <v>1</v>
      </c>
      <c r="L7557" s="14" t="s">
        <v>26140</v>
      </c>
      <c r="M7557" s="11" t="s">
        <v>230</v>
      </c>
      <c r="N7557" s="11" t="s">
        <v>26841</v>
      </c>
      <c r="O7557" s="11" t="s">
        <v>26842</v>
      </c>
      <c r="P7557" s="11" t="s">
        <v>26142</v>
      </c>
      <c r="Q7557" s="11" t="s">
        <v>16380</v>
      </c>
      <c r="R7557" s="11" t="s">
        <v>26843</v>
      </c>
      <c r="S7557" s="13"/>
      <c r="T7557" s="13"/>
      <c r="U7557" s="11" t="s">
        <v>17121</v>
      </c>
      <c r="W7557" s="11" t="s">
        <v>26142</v>
      </c>
      <c r="AA7557" s="11" t="s">
        <v>16462</v>
      </c>
      <c r="AB7557" s="13"/>
      <c r="AC7557" s="13"/>
      <c r="AD7557" s="11" t="s">
        <v>26843</v>
      </c>
      <c r="AE7557" s="13"/>
      <c r="AF7557" s="13"/>
      <c r="AG7557" s="11" t="s">
        <v>152</v>
      </c>
      <c r="AH7557" s="11" t="s">
        <v>26144</v>
      </c>
      <c r="AJ7557" s="13"/>
      <c r="AK7557" s="13"/>
      <c r="AL7557" s="13"/>
      <c r="AM7557" s="13"/>
      <c r="AN7557" s="13"/>
      <c r="AO7557" s="13"/>
      <c r="AP7557" s="11" t="s">
        <v>26840</v>
      </c>
      <c r="AR7557" s="13"/>
      <c r="AS7557" s="13"/>
      <c r="AT7557" s="12" t="b">
        <v>1</v>
      </c>
      <c r="AU7557" s="13"/>
      <c r="AV7557" s="17">
        <v>45940.0</v>
      </c>
      <c r="AW7557" s="13"/>
      <c r="AX7557" s="14" t="s">
        <v>155</v>
      </c>
      <c r="AY7557" s="13"/>
      <c r="AZ7557" s="14">
        <v>5362.0</v>
      </c>
      <c r="BA7557" s="13"/>
    </row>
    <row r="7558">
      <c r="A7558" s="11" t="s">
        <v>26844</v>
      </c>
      <c r="B7558" s="11">
        <v>18410.0</v>
      </c>
      <c r="C7558" s="12" t="b">
        <v>1</v>
      </c>
      <c r="D7558" s="12" t="b">
        <v>1</v>
      </c>
      <c r="E7558" s="12" t="b">
        <v>0</v>
      </c>
      <c r="F7558" s="12" t="b">
        <v>0</v>
      </c>
      <c r="G7558" s="12" t="b">
        <v>0</v>
      </c>
      <c r="H7558" s="12" t="b">
        <v>0</v>
      </c>
      <c r="I7558" s="13"/>
      <c r="J7558" s="13"/>
      <c r="K7558" s="12" t="b">
        <v>1</v>
      </c>
      <c r="L7558" s="14" t="s">
        <v>26140</v>
      </c>
      <c r="M7558" s="11" t="s">
        <v>230</v>
      </c>
      <c r="N7558" s="11" t="s">
        <v>26845</v>
      </c>
      <c r="O7558" s="11" t="s">
        <v>23269</v>
      </c>
      <c r="P7558" s="11" t="s">
        <v>26142</v>
      </c>
      <c r="Q7558" s="11" t="s">
        <v>16380</v>
      </c>
      <c r="R7558" s="11" t="s">
        <v>23270</v>
      </c>
      <c r="S7558" s="11" t="s">
        <v>23271</v>
      </c>
      <c r="U7558" s="11" t="s">
        <v>17121</v>
      </c>
      <c r="W7558" s="11" t="s">
        <v>26142</v>
      </c>
      <c r="AA7558" s="11" t="s">
        <v>16462</v>
      </c>
      <c r="AB7558" s="13"/>
      <c r="AC7558" s="13"/>
      <c r="AD7558" s="11" t="s">
        <v>23270</v>
      </c>
      <c r="AE7558" s="13"/>
      <c r="AF7558" s="13"/>
      <c r="AG7558" s="11" t="s">
        <v>152</v>
      </c>
      <c r="AH7558" s="11" t="s">
        <v>26144</v>
      </c>
      <c r="AJ7558" s="13"/>
      <c r="AK7558" s="13"/>
      <c r="AL7558" s="13"/>
      <c r="AM7558" s="13"/>
      <c r="AN7558" s="13"/>
      <c r="AO7558" s="11" t="s">
        <v>26023</v>
      </c>
      <c r="AP7558" s="11" t="s">
        <v>26844</v>
      </c>
      <c r="AR7558" s="13"/>
      <c r="AS7558" s="13"/>
      <c r="AT7558" s="12" t="b">
        <v>0</v>
      </c>
      <c r="AU7558" s="13"/>
      <c r="AV7558" s="15">
        <v>45667.0</v>
      </c>
      <c r="AW7558" s="13"/>
      <c r="AX7558" s="14" t="s">
        <v>155</v>
      </c>
      <c r="AY7558" s="13"/>
      <c r="AZ7558" s="14">
        <v>11.0</v>
      </c>
      <c r="BA7558" s="13"/>
    </row>
    <row r="7559">
      <c r="A7559" s="11" t="s">
        <v>26846</v>
      </c>
      <c r="B7559" s="11">
        <v>18411.0</v>
      </c>
      <c r="C7559" s="12" t="b">
        <v>1</v>
      </c>
      <c r="D7559" s="12" t="b">
        <v>1</v>
      </c>
      <c r="E7559" s="12" t="b">
        <v>0</v>
      </c>
      <c r="F7559" s="12" t="b">
        <v>0</v>
      </c>
      <c r="G7559" s="12" t="b">
        <v>0</v>
      </c>
      <c r="H7559" s="12" t="b">
        <v>0</v>
      </c>
      <c r="I7559" s="13"/>
      <c r="J7559" s="13"/>
      <c r="K7559" s="12" t="b">
        <v>1</v>
      </c>
      <c r="L7559" s="14" t="s">
        <v>26140</v>
      </c>
      <c r="M7559" s="11" t="s">
        <v>4740</v>
      </c>
      <c r="N7559" s="11" t="s">
        <v>26847</v>
      </c>
      <c r="O7559" s="11" t="s">
        <v>18248</v>
      </c>
      <c r="P7559" s="11" t="s">
        <v>26142</v>
      </c>
      <c r="Q7559" s="11" t="s">
        <v>16380</v>
      </c>
      <c r="R7559" s="11" t="s">
        <v>18249</v>
      </c>
      <c r="S7559" s="11" t="s">
        <v>17696</v>
      </c>
      <c r="U7559" s="11" t="s">
        <v>26848</v>
      </c>
      <c r="W7559" s="11" t="s">
        <v>26142</v>
      </c>
      <c r="AA7559" s="11" t="s">
        <v>16462</v>
      </c>
      <c r="AB7559" s="13"/>
      <c r="AC7559" s="13"/>
      <c r="AD7559" s="11" t="s">
        <v>18249</v>
      </c>
      <c r="AF7559" s="13"/>
      <c r="AG7559" s="11" t="s">
        <v>152</v>
      </c>
      <c r="AH7559" s="11" t="s">
        <v>26144</v>
      </c>
      <c r="AJ7559" s="13"/>
      <c r="AK7559" s="13"/>
      <c r="AL7559" s="13"/>
      <c r="AM7559" s="13"/>
      <c r="AN7559" s="13"/>
      <c r="AO7559" s="11" t="s">
        <v>26023</v>
      </c>
      <c r="AP7559" s="11" t="s">
        <v>26846</v>
      </c>
      <c r="AR7559" s="13"/>
      <c r="AS7559" s="13"/>
      <c r="AT7559" s="12" t="b">
        <v>0</v>
      </c>
      <c r="AU7559" s="13"/>
      <c r="AV7559" s="15">
        <v>45667.0</v>
      </c>
      <c r="AW7559" s="13"/>
      <c r="AX7559" s="14" t="s">
        <v>155</v>
      </c>
      <c r="AY7559" s="13"/>
      <c r="AZ7559" s="14">
        <v>12.0</v>
      </c>
      <c r="BA7559" s="13"/>
    </row>
    <row r="7560">
      <c r="A7560" s="11" t="s">
        <v>26849</v>
      </c>
      <c r="B7560" s="11">
        <v>18412.0</v>
      </c>
      <c r="C7560" s="12" t="b">
        <v>1</v>
      </c>
      <c r="D7560" s="12" t="b">
        <v>0</v>
      </c>
      <c r="E7560" s="12" t="b">
        <v>0</v>
      </c>
      <c r="F7560" s="12" t="b">
        <v>0</v>
      </c>
      <c r="G7560" s="12" t="b">
        <v>0</v>
      </c>
      <c r="H7560" s="12" t="b">
        <v>0</v>
      </c>
      <c r="I7560" s="13"/>
      <c r="J7560" s="13"/>
      <c r="K7560" s="12" t="b">
        <v>1</v>
      </c>
      <c r="L7560" s="14" t="s">
        <v>26140</v>
      </c>
      <c r="M7560" s="11" t="s">
        <v>203</v>
      </c>
      <c r="N7560" s="11" t="s">
        <v>26850</v>
      </c>
      <c r="O7560" s="11" t="s">
        <v>1460</v>
      </c>
      <c r="P7560" s="11" t="s">
        <v>26142</v>
      </c>
      <c r="Q7560" s="11" t="s">
        <v>16380</v>
      </c>
      <c r="R7560" s="11" t="s">
        <v>1461</v>
      </c>
      <c r="S7560" s="11" t="s">
        <v>1462</v>
      </c>
      <c r="U7560" s="11" t="s">
        <v>17149</v>
      </c>
      <c r="W7560" s="11" t="s">
        <v>26142</v>
      </c>
      <c r="AA7560" s="11" t="s">
        <v>151</v>
      </c>
      <c r="AB7560" s="13"/>
      <c r="AC7560" s="13"/>
      <c r="AD7560" s="11" t="s">
        <v>1461</v>
      </c>
      <c r="AE7560" s="13"/>
      <c r="AF7560" s="13"/>
      <c r="AG7560" s="11" t="s">
        <v>152</v>
      </c>
      <c r="AH7560" s="11" t="s">
        <v>26144</v>
      </c>
      <c r="AJ7560" s="13"/>
      <c r="AK7560" s="13"/>
      <c r="AL7560" s="13"/>
      <c r="AM7560" s="13"/>
      <c r="AN7560" s="13"/>
      <c r="AO7560" s="13"/>
      <c r="AP7560" s="11" t="s">
        <v>26849</v>
      </c>
      <c r="AR7560" s="13"/>
      <c r="AS7560" s="13"/>
      <c r="AT7560" s="12" t="b">
        <v>1</v>
      </c>
      <c r="AU7560" s="13"/>
      <c r="AV7560" s="17">
        <v>45940.0</v>
      </c>
      <c r="AW7560" s="13"/>
      <c r="AX7560" s="14" t="s">
        <v>155</v>
      </c>
      <c r="AY7560" s="13"/>
      <c r="AZ7560" s="14">
        <v>5364.0</v>
      </c>
      <c r="BA7560" s="13"/>
    </row>
    <row r="7561">
      <c r="A7561" s="11" t="s">
        <v>26851</v>
      </c>
      <c r="B7561" s="11">
        <v>18413.0</v>
      </c>
      <c r="C7561" s="12" t="b">
        <v>0</v>
      </c>
      <c r="D7561" s="12" t="b">
        <v>0</v>
      </c>
      <c r="E7561" s="12" t="b">
        <v>0</v>
      </c>
      <c r="F7561" s="12" t="b">
        <v>0</v>
      </c>
      <c r="G7561" s="12" t="b">
        <v>0</v>
      </c>
      <c r="H7561" s="12" t="b">
        <v>0</v>
      </c>
      <c r="I7561" s="13"/>
      <c r="J7561" s="13"/>
      <c r="K7561" s="12" t="b">
        <v>1</v>
      </c>
      <c r="L7561" s="14" t="s">
        <v>26140</v>
      </c>
      <c r="M7561" s="11" t="s">
        <v>1416</v>
      </c>
      <c r="N7561" s="11" t="s">
        <v>26852</v>
      </c>
      <c r="O7561" s="11" t="s">
        <v>24030</v>
      </c>
      <c r="P7561" s="11" t="s">
        <v>26142</v>
      </c>
      <c r="Q7561" s="11" t="s">
        <v>16380</v>
      </c>
      <c r="R7561" s="11" t="s">
        <v>24031</v>
      </c>
      <c r="S7561" s="11" t="s">
        <v>17642</v>
      </c>
      <c r="U7561" s="13"/>
      <c r="V7561" s="13"/>
      <c r="W7561" s="11" t="s">
        <v>26142</v>
      </c>
      <c r="AA7561" s="11" t="s">
        <v>151</v>
      </c>
      <c r="AB7561" s="13"/>
      <c r="AC7561" s="13"/>
      <c r="AD7561" s="11" t="s">
        <v>24031</v>
      </c>
      <c r="AE7561" s="13"/>
      <c r="AF7561" s="13"/>
      <c r="AG7561" s="11" t="s">
        <v>152</v>
      </c>
      <c r="AH7561" s="11" t="s">
        <v>26144</v>
      </c>
      <c r="AJ7561" s="13"/>
      <c r="AK7561" s="13"/>
      <c r="AL7561" s="13"/>
      <c r="AM7561" s="13"/>
      <c r="AN7561" s="13"/>
      <c r="AO7561" s="13"/>
      <c r="AP7561" s="11" t="s">
        <v>26851</v>
      </c>
      <c r="AR7561" s="13"/>
      <c r="AS7561" s="13"/>
      <c r="AT7561" s="12" t="b">
        <v>1</v>
      </c>
      <c r="AU7561" s="13"/>
      <c r="AV7561" s="17">
        <v>45940.0</v>
      </c>
      <c r="AW7561" s="13"/>
      <c r="AX7561" s="14" t="s">
        <v>155</v>
      </c>
      <c r="AY7561" s="13"/>
      <c r="AZ7561" s="14">
        <v>5360.0</v>
      </c>
      <c r="BA7561" s="13"/>
    </row>
    <row r="7562">
      <c r="A7562" s="11" t="s">
        <v>26853</v>
      </c>
      <c r="B7562" s="11">
        <v>18415.0</v>
      </c>
      <c r="C7562" s="12" t="b">
        <v>1</v>
      </c>
      <c r="D7562" s="12" t="b">
        <v>1</v>
      </c>
      <c r="E7562" s="12" t="b">
        <v>0</v>
      </c>
      <c r="F7562" s="12" t="b">
        <v>0</v>
      </c>
      <c r="G7562" s="12" t="b">
        <v>0</v>
      </c>
      <c r="H7562" s="12" t="b">
        <v>0</v>
      </c>
      <c r="I7562" s="13"/>
      <c r="J7562" s="13"/>
      <c r="K7562" s="12" t="b">
        <v>1</v>
      </c>
      <c r="L7562" s="14" t="s">
        <v>26140</v>
      </c>
      <c r="M7562" s="11" t="s">
        <v>16817</v>
      </c>
      <c r="N7562" s="11" t="s">
        <v>26854</v>
      </c>
      <c r="O7562" s="11" t="s">
        <v>23416</v>
      </c>
      <c r="P7562" s="11" t="s">
        <v>26142</v>
      </c>
      <c r="Q7562" s="11" t="s">
        <v>16380</v>
      </c>
      <c r="R7562" s="11" t="s">
        <v>23417</v>
      </c>
      <c r="S7562" s="11" t="s">
        <v>23418</v>
      </c>
      <c r="U7562" s="11" t="s">
        <v>22319</v>
      </c>
      <c r="W7562" s="11" t="s">
        <v>26142</v>
      </c>
      <c r="AA7562" s="11" t="s">
        <v>16462</v>
      </c>
      <c r="AB7562" s="13"/>
      <c r="AC7562" s="13"/>
      <c r="AD7562" s="11" t="s">
        <v>23417</v>
      </c>
      <c r="AE7562" s="13"/>
      <c r="AF7562" s="13"/>
      <c r="AG7562" s="11" t="s">
        <v>152</v>
      </c>
      <c r="AH7562" s="11" t="s">
        <v>26144</v>
      </c>
      <c r="AJ7562" s="13"/>
      <c r="AK7562" s="13"/>
      <c r="AL7562" s="13"/>
      <c r="AM7562" s="13"/>
      <c r="AN7562" s="13"/>
      <c r="AO7562" s="13"/>
      <c r="AP7562" s="11" t="s">
        <v>26853</v>
      </c>
      <c r="AR7562" s="13"/>
      <c r="AS7562" s="13"/>
      <c r="AT7562" s="12" t="b">
        <v>1</v>
      </c>
      <c r="AU7562" s="13"/>
      <c r="AV7562" s="14" t="s">
        <v>167</v>
      </c>
      <c r="AW7562" s="13"/>
      <c r="AX7562" s="14" t="s">
        <v>155</v>
      </c>
      <c r="AY7562" s="13"/>
      <c r="AZ7562" s="14">
        <v>8596.0</v>
      </c>
      <c r="BA7562" s="13"/>
    </row>
    <row r="7563">
      <c r="A7563" s="11" t="s">
        <v>26855</v>
      </c>
      <c r="B7563" s="11">
        <v>18416.0</v>
      </c>
      <c r="C7563" s="12" t="b">
        <v>1</v>
      </c>
      <c r="D7563" s="12" t="b">
        <v>0</v>
      </c>
      <c r="E7563" s="12" t="b">
        <v>0</v>
      </c>
      <c r="F7563" s="12" t="b">
        <v>0</v>
      </c>
      <c r="G7563" s="12" t="b">
        <v>0</v>
      </c>
      <c r="H7563" s="12" t="b">
        <v>0</v>
      </c>
      <c r="I7563" s="13"/>
      <c r="J7563" s="13"/>
      <c r="K7563" s="12" t="b">
        <v>1</v>
      </c>
      <c r="L7563" s="14" t="s">
        <v>26140</v>
      </c>
      <c r="M7563" s="11" t="s">
        <v>256</v>
      </c>
      <c r="N7563" s="11" t="s">
        <v>26856</v>
      </c>
      <c r="O7563" s="11" t="s">
        <v>793</v>
      </c>
      <c r="P7563" s="11" t="s">
        <v>26142</v>
      </c>
      <c r="Q7563" s="11" t="s">
        <v>16380</v>
      </c>
      <c r="R7563" s="11" t="s">
        <v>794</v>
      </c>
      <c r="S7563" s="11" t="s">
        <v>795</v>
      </c>
      <c r="U7563" s="11" t="s">
        <v>16976</v>
      </c>
      <c r="W7563" s="11" t="s">
        <v>26142</v>
      </c>
      <c r="AA7563" s="11" t="s">
        <v>151</v>
      </c>
      <c r="AB7563" s="13"/>
      <c r="AC7563" s="13"/>
      <c r="AD7563" s="11" t="s">
        <v>794</v>
      </c>
      <c r="AE7563" s="13"/>
      <c r="AF7563" s="13"/>
      <c r="AG7563" s="11" t="s">
        <v>152</v>
      </c>
      <c r="AH7563" s="11" t="s">
        <v>26144</v>
      </c>
      <c r="AJ7563" s="13"/>
      <c r="AK7563" s="13"/>
      <c r="AL7563" s="13"/>
      <c r="AM7563" s="13"/>
      <c r="AN7563" s="13"/>
      <c r="AO7563" s="13"/>
      <c r="AP7563" s="11" t="s">
        <v>26855</v>
      </c>
      <c r="AR7563" s="13"/>
      <c r="AS7563" s="13"/>
      <c r="AT7563" s="12" t="b">
        <v>1</v>
      </c>
      <c r="AU7563" s="13"/>
      <c r="AV7563" s="17">
        <v>45940.0</v>
      </c>
      <c r="AW7563" s="13"/>
      <c r="AX7563" s="14" t="s">
        <v>155</v>
      </c>
      <c r="AY7563" s="13"/>
      <c r="AZ7563" s="14">
        <v>5365.0</v>
      </c>
      <c r="BA7563" s="13"/>
    </row>
    <row r="7564">
      <c r="A7564" s="11" t="s">
        <v>26857</v>
      </c>
      <c r="B7564" s="11">
        <v>18418.0</v>
      </c>
      <c r="C7564" s="12" t="b">
        <v>1</v>
      </c>
      <c r="D7564" s="12" t="b">
        <v>1</v>
      </c>
      <c r="E7564" s="12" t="b">
        <v>0</v>
      </c>
      <c r="F7564" s="12" t="b">
        <v>0</v>
      </c>
      <c r="G7564" s="12" t="b">
        <v>0</v>
      </c>
      <c r="H7564" s="12" t="b">
        <v>0</v>
      </c>
      <c r="I7564" s="13"/>
      <c r="J7564" s="13"/>
      <c r="K7564" s="12" t="b">
        <v>1</v>
      </c>
      <c r="L7564" s="14" t="s">
        <v>26140</v>
      </c>
      <c r="M7564" s="11" t="s">
        <v>3053</v>
      </c>
      <c r="N7564" s="11" t="s">
        <v>26858</v>
      </c>
      <c r="O7564" s="11" t="s">
        <v>26859</v>
      </c>
      <c r="P7564" s="11" t="s">
        <v>26142</v>
      </c>
      <c r="Q7564" s="11" t="s">
        <v>16380</v>
      </c>
      <c r="R7564" s="11" t="s">
        <v>26860</v>
      </c>
      <c r="S7564" s="13"/>
      <c r="T7564" s="13"/>
      <c r="U7564" s="11" t="s">
        <v>14216</v>
      </c>
      <c r="W7564" s="11" t="s">
        <v>26142</v>
      </c>
      <c r="AA7564" s="11" t="s">
        <v>16462</v>
      </c>
      <c r="AB7564" s="13"/>
      <c r="AC7564" s="13"/>
      <c r="AD7564" s="11" t="s">
        <v>26860</v>
      </c>
      <c r="AE7564" s="13"/>
      <c r="AF7564" s="13"/>
      <c r="AG7564" s="11" t="s">
        <v>152</v>
      </c>
      <c r="AH7564" s="11" t="s">
        <v>26144</v>
      </c>
      <c r="AJ7564" s="13"/>
      <c r="AK7564" s="13"/>
      <c r="AL7564" s="13"/>
      <c r="AM7564" s="13"/>
      <c r="AN7564" s="13"/>
      <c r="AO7564" s="13"/>
      <c r="AP7564" s="11" t="s">
        <v>26857</v>
      </c>
      <c r="AR7564" s="13"/>
      <c r="AS7564" s="13"/>
      <c r="AT7564" s="12" t="b">
        <v>1</v>
      </c>
      <c r="AU7564" s="13"/>
      <c r="AV7564" s="17">
        <v>45940.0</v>
      </c>
      <c r="AW7564" s="13"/>
      <c r="AX7564" s="14" t="s">
        <v>155</v>
      </c>
      <c r="AY7564" s="13"/>
      <c r="AZ7564" s="14">
        <v>5361.0</v>
      </c>
      <c r="BA7564" s="13"/>
    </row>
    <row r="7565">
      <c r="A7565" s="11" t="s">
        <v>26861</v>
      </c>
      <c r="B7565" s="11">
        <v>18419.0</v>
      </c>
      <c r="C7565" s="12" t="b">
        <v>1</v>
      </c>
      <c r="D7565" s="12" t="b">
        <v>1</v>
      </c>
      <c r="E7565" s="12" t="b">
        <v>0</v>
      </c>
      <c r="F7565" s="12" t="b">
        <v>0</v>
      </c>
      <c r="G7565" s="12" t="b">
        <v>0</v>
      </c>
      <c r="H7565" s="12" t="b">
        <v>0</v>
      </c>
      <c r="I7565" s="13"/>
      <c r="J7565" s="13"/>
      <c r="K7565" s="12" t="b">
        <v>1</v>
      </c>
      <c r="L7565" s="14" t="s">
        <v>26140</v>
      </c>
      <c r="M7565" s="11" t="s">
        <v>3053</v>
      </c>
      <c r="N7565" s="11" t="s">
        <v>26862</v>
      </c>
      <c r="O7565" s="11" t="s">
        <v>14653</v>
      </c>
      <c r="P7565" s="11" t="s">
        <v>26142</v>
      </c>
      <c r="Q7565" s="11" t="s">
        <v>16380</v>
      </c>
      <c r="R7565" s="11" t="s">
        <v>14654</v>
      </c>
      <c r="S7565" s="11" t="s">
        <v>14655</v>
      </c>
      <c r="U7565" s="11" t="s">
        <v>14216</v>
      </c>
      <c r="W7565" s="11" t="s">
        <v>26142</v>
      </c>
      <c r="AA7565" s="11" t="s">
        <v>16462</v>
      </c>
      <c r="AB7565" s="13"/>
      <c r="AC7565" s="13"/>
      <c r="AD7565" s="11" t="s">
        <v>14654</v>
      </c>
      <c r="AE7565" s="13"/>
      <c r="AF7565" s="13"/>
      <c r="AG7565" s="11" t="s">
        <v>152</v>
      </c>
      <c r="AH7565" s="11" t="s">
        <v>26144</v>
      </c>
      <c r="AJ7565" s="13"/>
      <c r="AK7565" s="13"/>
      <c r="AL7565" s="13"/>
      <c r="AM7565" s="13"/>
      <c r="AN7565" s="13"/>
      <c r="AO7565" s="11" t="s">
        <v>26023</v>
      </c>
      <c r="AP7565" s="11" t="s">
        <v>26861</v>
      </c>
      <c r="AR7565" s="13"/>
      <c r="AS7565" s="13"/>
      <c r="AT7565" s="12" t="b">
        <v>0</v>
      </c>
      <c r="AU7565" s="13"/>
      <c r="AV7565" s="15">
        <v>45667.0</v>
      </c>
      <c r="AW7565" s="13"/>
      <c r="AX7565" s="14" t="s">
        <v>155</v>
      </c>
      <c r="AY7565" s="13"/>
      <c r="AZ7565" s="14">
        <v>10.0</v>
      </c>
      <c r="BA7565" s="13"/>
    </row>
    <row r="7566">
      <c r="A7566" s="11" t="s">
        <v>26863</v>
      </c>
      <c r="B7566" s="11">
        <v>18420.0</v>
      </c>
      <c r="C7566" s="12" t="b">
        <v>1</v>
      </c>
      <c r="D7566" s="12" t="b">
        <v>0</v>
      </c>
      <c r="E7566" s="12" t="b">
        <v>0</v>
      </c>
      <c r="F7566" s="12" t="b">
        <v>0</v>
      </c>
      <c r="G7566" s="12" t="b">
        <v>0</v>
      </c>
      <c r="H7566" s="12" t="b">
        <v>0</v>
      </c>
      <c r="I7566" s="13"/>
      <c r="J7566" s="13"/>
      <c r="K7566" s="12" t="b">
        <v>1</v>
      </c>
      <c r="L7566" s="14" t="s">
        <v>26140</v>
      </c>
      <c r="M7566" s="11" t="s">
        <v>3053</v>
      </c>
      <c r="N7566" s="11" t="s">
        <v>26864</v>
      </c>
      <c r="O7566" s="11" t="s">
        <v>26865</v>
      </c>
      <c r="P7566" s="11" t="s">
        <v>26142</v>
      </c>
      <c r="Q7566" s="11" t="s">
        <v>16380</v>
      </c>
      <c r="R7566" s="11" t="s">
        <v>26866</v>
      </c>
      <c r="S7566" s="13"/>
      <c r="T7566" s="13"/>
      <c r="U7566" s="13"/>
      <c r="V7566" s="13"/>
      <c r="W7566" s="11" t="s">
        <v>26142</v>
      </c>
      <c r="AA7566" s="11" t="s">
        <v>151</v>
      </c>
      <c r="AB7566" s="13"/>
      <c r="AC7566" s="13"/>
      <c r="AD7566" s="11" t="s">
        <v>26866</v>
      </c>
      <c r="AE7566" s="13"/>
      <c r="AF7566" s="13"/>
      <c r="AG7566" s="11" t="s">
        <v>152</v>
      </c>
      <c r="AH7566" s="11" t="s">
        <v>26144</v>
      </c>
      <c r="AJ7566" s="13"/>
      <c r="AK7566" s="13"/>
      <c r="AL7566" s="13"/>
      <c r="AM7566" s="13"/>
      <c r="AN7566" s="13"/>
      <c r="AO7566" s="13"/>
      <c r="AP7566" s="11" t="s">
        <v>26863</v>
      </c>
      <c r="AR7566" s="13"/>
      <c r="AS7566" s="13"/>
      <c r="AT7566" s="12" t="b">
        <v>1</v>
      </c>
      <c r="AU7566" s="13"/>
      <c r="AV7566" s="17">
        <v>45940.0</v>
      </c>
      <c r="AW7566" s="13"/>
      <c r="AX7566" s="14" t="s">
        <v>155</v>
      </c>
      <c r="AY7566" s="13"/>
      <c r="AZ7566" s="14">
        <v>5363.0</v>
      </c>
      <c r="BA7566" s="13"/>
    </row>
    <row r="7567">
      <c r="A7567" s="11" t="s">
        <v>26867</v>
      </c>
      <c r="B7567" s="11">
        <v>18422.0</v>
      </c>
      <c r="C7567" s="12" t="b">
        <v>1</v>
      </c>
      <c r="D7567" s="12" t="b">
        <v>0</v>
      </c>
      <c r="E7567" s="12" t="b">
        <v>0</v>
      </c>
      <c r="F7567" s="12" t="b">
        <v>0</v>
      </c>
      <c r="G7567" s="12" t="b">
        <v>0</v>
      </c>
      <c r="H7567" s="12" t="b">
        <v>0</v>
      </c>
      <c r="I7567" s="13"/>
      <c r="J7567" s="13"/>
      <c r="K7567" s="12" t="b">
        <v>1</v>
      </c>
      <c r="L7567" s="14" t="s">
        <v>25240</v>
      </c>
      <c r="M7567" s="11" t="s">
        <v>3785</v>
      </c>
      <c r="N7567" s="11" t="s">
        <v>26868</v>
      </c>
      <c r="O7567" s="11" t="s">
        <v>26285</v>
      </c>
      <c r="P7567" s="11" t="s">
        <v>25242</v>
      </c>
      <c r="Q7567" s="11" t="s">
        <v>9926</v>
      </c>
      <c r="R7567" s="11" t="s">
        <v>26286</v>
      </c>
      <c r="S7567" s="11" t="s">
        <v>26287</v>
      </c>
      <c r="T7567" s="11" t="s">
        <v>16868</v>
      </c>
      <c r="V7567" s="13"/>
      <c r="W7567" s="11" t="s">
        <v>25242</v>
      </c>
      <c r="AA7567" s="11" t="s">
        <v>16724</v>
      </c>
      <c r="AB7567" s="13"/>
      <c r="AC7567" s="13"/>
      <c r="AD7567" s="11" t="s">
        <v>26286</v>
      </c>
      <c r="AE7567" s="13"/>
      <c r="AF7567" s="13"/>
      <c r="AG7567" s="11" t="s">
        <v>152</v>
      </c>
      <c r="AH7567" s="11" t="s">
        <v>25243</v>
      </c>
      <c r="AJ7567" s="13"/>
      <c r="AK7567" s="13"/>
      <c r="AL7567" s="13"/>
      <c r="AM7567" s="13"/>
      <c r="AN7567" s="13"/>
      <c r="AO7567" s="13"/>
      <c r="AP7567" s="11" t="s">
        <v>26867</v>
      </c>
      <c r="AQ7567" s="11" t="s">
        <v>23532</v>
      </c>
      <c r="AR7567" s="13"/>
      <c r="AS7567" s="13"/>
      <c r="AT7567" s="12" t="b">
        <v>1</v>
      </c>
      <c r="AU7567" s="13"/>
      <c r="AV7567" s="15">
        <v>45910.0</v>
      </c>
      <c r="AW7567" s="13"/>
      <c r="AX7567" s="14" t="s">
        <v>155</v>
      </c>
      <c r="AY7567" s="13"/>
      <c r="AZ7567" s="14">
        <v>271.0</v>
      </c>
      <c r="BA7567" s="13"/>
    </row>
    <row r="7568">
      <c r="A7568" s="11" t="s">
        <v>26869</v>
      </c>
      <c r="B7568" s="11">
        <v>18423.0</v>
      </c>
      <c r="C7568" s="12" t="b">
        <v>1</v>
      </c>
      <c r="D7568" s="12" t="b">
        <v>0</v>
      </c>
      <c r="E7568" s="12" t="b">
        <v>0</v>
      </c>
      <c r="F7568" s="12" t="b">
        <v>0</v>
      </c>
      <c r="G7568" s="12" t="b">
        <v>0</v>
      </c>
      <c r="H7568" s="12" t="b">
        <v>0</v>
      </c>
      <c r="I7568" s="13"/>
      <c r="J7568" s="13"/>
      <c r="K7568" s="12" t="b">
        <v>1</v>
      </c>
      <c r="L7568" s="17">
        <v>45941.0</v>
      </c>
      <c r="M7568" s="11" t="s">
        <v>3785</v>
      </c>
      <c r="N7568" s="11" t="s">
        <v>26870</v>
      </c>
      <c r="O7568" s="11" t="s">
        <v>26285</v>
      </c>
      <c r="P7568" s="11" t="s">
        <v>26696</v>
      </c>
      <c r="Q7568" s="11" t="s">
        <v>146</v>
      </c>
      <c r="R7568" s="11" t="s">
        <v>26286</v>
      </c>
      <c r="S7568" s="11" t="s">
        <v>26287</v>
      </c>
      <c r="T7568" s="11" t="s">
        <v>16868</v>
      </c>
      <c r="V7568" s="13"/>
      <c r="W7568" s="11" t="s">
        <v>26696</v>
      </c>
      <c r="AA7568" s="11" t="s">
        <v>151</v>
      </c>
      <c r="AB7568" s="13"/>
      <c r="AC7568" s="13"/>
      <c r="AD7568" s="11" t="s">
        <v>26286</v>
      </c>
      <c r="AE7568" s="13"/>
      <c r="AF7568" s="13"/>
      <c r="AG7568" s="11" t="s">
        <v>152</v>
      </c>
      <c r="AH7568" s="11" t="s">
        <v>26697</v>
      </c>
      <c r="AJ7568" s="13"/>
      <c r="AK7568" s="13"/>
      <c r="AL7568" s="13"/>
      <c r="AM7568" s="13"/>
      <c r="AN7568" s="13"/>
      <c r="AO7568" s="11" t="s">
        <v>26023</v>
      </c>
      <c r="AP7568" s="11" t="s">
        <v>26869</v>
      </c>
      <c r="AQ7568" s="11" t="s">
        <v>23532</v>
      </c>
      <c r="AR7568" s="13"/>
      <c r="AS7568" s="13"/>
      <c r="AT7568" s="12" t="b">
        <v>0</v>
      </c>
      <c r="AU7568" s="13"/>
      <c r="AV7568" s="15">
        <v>45698.0</v>
      </c>
      <c r="AW7568" s="13"/>
      <c r="AX7568" s="14" t="s">
        <v>155</v>
      </c>
      <c r="AY7568" s="13"/>
      <c r="AZ7568" s="14">
        <v>37.0</v>
      </c>
      <c r="BA7568" s="13"/>
    </row>
    <row r="7569">
      <c r="A7569" s="11" t="s">
        <v>26871</v>
      </c>
      <c r="B7569" s="11">
        <v>18424.0</v>
      </c>
      <c r="C7569" s="12" t="b">
        <v>1</v>
      </c>
      <c r="D7569" s="12" t="b">
        <v>0</v>
      </c>
      <c r="E7569" s="12" t="b">
        <v>0</v>
      </c>
      <c r="F7569" s="12" t="b">
        <v>0</v>
      </c>
      <c r="G7569" s="12" t="b">
        <v>0</v>
      </c>
      <c r="H7569" s="12" t="b">
        <v>0</v>
      </c>
      <c r="I7569" s="13"/>
      <c r="J7569" s="13"/>
      <c r="K7569" s="12" t="b">
        <v>1</v>
      </c>
      <c r="L7569" s="14" t="s">
        <v>26872</v>
      </c>
      <c r="M7569" s="11" t="s">
        <v>3785</v>
      </c>
      <c r="N7569" s="11" t="s">
        <v>26873</v>
      </c>
      <c r="O7569" s="11" t="s">
        <v>26285</v>
      </c>
      <c r="P7569" s="11" t="s">
        <v>26874</v>
      </c>
      <c r="Q7569" s="11" t="s">
        <v>16380</v>
      </c>
      <c r="R7569" s="11" t="s">
        <v>26286</v>
      </c>
      <c r="S7569" s="11" t="s">
        <v>26287</v>
      </c>
      <c r="T7569" s="11" t="s">
        <v>16868</v>
      </c>
      <c r="V7569" s="13"/>
      <c r="W7569" s="11" t="s">
        <v>26874</v>
      </c>
      <c r="AA7569" s="11" t="s">
        <v>151</v>
      </c>
      <c r="AB7569" s="13"/>
      <c r="AC7569" s="13"/>
      <c r="AD7569" s="11" t="s">
        <v>26286</v>
      </c>
      <c r="AE7569" s="13"/>
      <c r="AF7569" s="13"/>
      <c r="AG7569" s="11" t="s">
        <v>152</v>
      </c>
      <c r="AH7569" s="11" t="s">
        <v>26875</v>
      </c>
      <c r="AJ7569" s="13"/>
      <c r="AK7569" s="13"/>
      <c r="AL7569" s="13"/>
      <c r="AM7569" s="13"/>
      <c r="AN7569" s="13"/>
      <c r="AO7569" s="11" t="s">
        <v>26023</v>
      </c>
      <c r="AP7569" s="11" t="s">
        <v>26871</v>
      </c>
      <c r="AQ7569" s="11" t="s">
        <v>23532</v>
      </c>
      <c r="AR7569" s="13"/>
      <c r="AS7569" s="13"/>
      <c r="AT7569" s="12" t="b">
        <v>0</v>
      </c>
      <c r="AU7569" s="13"/>
      <c r="AV7569" s="15">
        <v>45698.0</v>
      </c>
      <c r="AW7569" s="13"/>
      <c r="AX7569" s="14" t="s">
        <v>155</v>
      </c>
      <c r="AY7569" s="13"/>
      <c r="AZ7569" s="14">
        <v>51.0</v>
      </c>
      <c r="BA7569" s="13"/>
    </row>
    <row r="7570">
      <c r="A7570" s="11" t="s">
        <v>26876</v>
      </c>
      <c r="B7570" s="11">
        <v>18426.0</v>
      </c>
      <c r="C7570" s="12" t="b">
        <v>1</v>
      </c>
      <c r="D7570" s="12" t="b">
        <v>0</v>
      </c>
      <c r="E7570" s="12" t="b">
        <v>0</v>
      </c>
      <c r="F7570" s="12" t="b">
        <v>0</v>
      </c>
      <c r="G7570" s="12" t="b">
        <v>0</v>
      </c>
      <c r="H7570" s="12" t="b">
        <v>1</v>
      </c>
      <c r="I7570" s="13"/>
      <c r="J7570" s="13"/>
      <c r="K7570" s="12" t="b">
        <v>1</v>
      </c>
      <c r="L7570" s="15">
        <v>45758.0</v>
      </c>
      <c r="M7570" s="11" t="s">
        <v>4872</v>
      </c>
      <c r="N7570" s="11" t="s">
        <v>26877</v>
      </c>
      <c r="O7570" s="11" t="s">
        <v>12977</v>
      </c>
      <c r="P7570" s="11" t="s">
        <v>24600</v>
      </c>
      <c r="Q7570" s="11" t="s">
        <v>972</v>
      </c>
      <c r="R7570" s="11" t="s">
        <v>12978</v>
      </c>
      <c r="S7570" s="11" t="s">
        <v>12979</v>
      </c>
      <c r="T7570" s="11" t="s">
        <v>26878</v>
      </c>
      <c r="W7570" s="11" t="s">
        <v>24600</v>
      </c>
      <c r="Y7570" s="13"/>
      <c r="Z7570" s="13"/>
      <c r="AA7570" s="11" t="s">
        <v>151</v>
      </c>
      <c r="AB7570" s="11" t="s">
        <v>26879</v>
      </c>
      <c r="AC7570" s="13"/>
      <c r="AD7570" s="11" t="s">
        <v>12978</v>
      </c>
      <c r="AF7570" s="13"/>
      <c r="AG7570" s="11" t="s">
        <v>152</v>
      </c>
      <c r="AH7570" s="11" t="s">
        <v>24603</v>
      </c>
      <c r="AJ7570" s="13"/>
      <c r="AK7570" s="13"/>
      <c r="AL7570" s="13"/>
      <c r="AM7570" s="13"/>
      <c r="AN7570" s="13"/>
      <c r="AO7570" s="13"/>
      <c r="AP7570" s="11" t="s">
        <v>26876</v>
      </c>
      <c r="AQ7570" s="11" t="s">
        <v>24604</v>
      </c>
      <c r="AR7570" s="13"/>
      <c r="AS7570" s="13"/>
      <c r="AT7570" s="12" t="b">
        <v>0</v>
      </c>
      <c r="AU7570" s="13"/>
      <c r="AV7570" s="15">
        <v>45910.0</v>
      </c>
      <c r="AW7570" s="13"/>
      <c r="AX7570" s="14" t="s">
        <v>155</v>
      </c>
      <c r="AY7570" s="13"/>
      <c r="AZ7570" s="14">
        <v>341.0</v>
      </c>
      <c r="BA7570" s="13"/>
    </row>
    <row r="7571">
      <c r="A7571" s="11" t="s">
        <v>26880</v>
      </c>
      <c r="B7571" s="11">
        <v>18427.0</v>
      </c>
      <c r="C7571" s="12" t="b">
        <v>1</v>
      </c>
      <c r="D7571" s="12" t="b">
        <v>0</v>
      </c>
      <c r="E7571" s="12" t="b">
        <v>0</v>
      </c>
      <c r="F7571" s="12" t="b">
        <v>0</v>
      </c>
      <c r="G7571" s="12" t="b">
        <v>0</v>
      </c>
      <c r="H7571" s="12" t="b">
        <v>0</v>
      </c>
      <c r="I7571" s="13"/>
      <c r="J7571" s="13"/>
      <c r="K7571" s="12" t="b">
        <v>1</v>
      </c>
      <c r="L7571" s="15">
        <v>45698.0</v>
      </c>
      <c r="M7571" s="11" t="s">
        <v>19744</v>
      </c>
      <c r="N7571" s="11" t="s">
        <v>26881</v>
      </c>
      <c r="O7571" s="11" t="s">
        <v>23510</v>
      </c>
      <c r="P7571" s="11" t="s">
        <v>26016</v>
      </c>
      <c r="Q7571" s="11" t="s">
        <v>16866</v>
      </c>
      <c r="R7571" s="11" t="s">
        <v>23511</v>
      </c>
      <c r="S7571" s="11" t="s">
        <v>23512</v>
      </c>
      <c r="T7571" s="11" t="s">
        <v>16868</v>
      </c>
      <c r="V7571" s="13"/>
      <c r="W7571" s="11" t="s">
        <v>26016</v>
      </c>
      <c r="AA7571" s="11" t="s">
        <v>151</v>
      </c>
      <c r="AB7571" s="13"/>
      <c r="AC7571" s="13"/>
      <c r="AD7571" s="11" t="s">
        <v>23511</v>
      </c>
      <c r="AE7571" s="13"/>
      <c r="AF7571" s="13"/>
      <c r="AG7571" s="11" t="s">
        <v>152</v>
      </c>
      <c r="AH7571" s="11" t="s">
        <v>26017</v>
      </c>
      <c r="AJ7571" s="13"/>
      <c r="AK7571" s="13"/>
      <c r="AL7571" s="13"/>
      <c r="AM7571" s="13"/>
      <c r="AN7571" s="13"/>
      <c r="AO7571" s="11" t="s">
        <v>26023</v>
      </c>
      <c r="AP7571" s="11" t="s">
        <v>26880</v>
      </c>
      <c r="AQ7571" s="11" t="s">
        <v>23532</v>
      </c>
      <c r="AR7571" s="13"/>
      <c r="AS7571" s="13"/>
      <c r="AT7571" s="12" t="b">
        <v>0</v>
      </c>
      <c r="AU7571" s="13"/>
      <c r="AV7571" s="15">
        <v>45698.0</v>
      </c>
      <c r="AW7571" s="13"/>
      <c r="AX7571" s="14" t="s">
        <v>155</v>
      </c>
      <c r="AY7571" s="13"/>
      <c r="AZ7571" s="14">
        <v>34.0</v>
      </c>
      <c r="BA7571" s="13"/>
    </row>
    <row r="7572">
      <c r="A7572" s="11" t="s">
        <v>26882</v>
      </c>
      <c r="B7572" s="11">
        <v>18428.0</v>
      </c>
      <c r="C7572" s="12" t="b">
        <v>1</v>
      </c>
      <c r="D7572" s="12" t="b">
        <v>0</v>
      </c>
      <c r="E7572" s="12" t="b">
        <v>0</v>
      </c>
      <c r="F7572" s="12" t="b">
        <v>0</v>
      </c>
      <c r="G7572" s="12" t="b">
        <v>0</v>
      </c>
      <c r="H7572" s="12" t="b">
        <v>0</v>
      </c>
      <c r="I7572" s="13"/>
      <c r="J7572" s="13"/>
      <c r="K7572" s="12" t="b">
        <v>1</v>
      </c>
      <c r="L7572" s="14" t="s">
        <v>26714</v>
      </c>
      <c r="M7572" s="11" t="s">
        <v>19744</v>
      </c>
      <c r="N7572" s="11" t="s">
        <v>26883</v>
      </c>
      <c r="O7572" s="11" t="s">
        <v>23510</v>
      </c>
      <c r="P7572" s="11" t="s">
        <v>26716</v>
      </c>
      <c r="Q7572" s="11" t="s">
        <v>16380</v>
      </c>
      <c r="R7572" s="11" t="s">
        <v>23511</v>
      </c>
      <c r="S7572" s="11" t="s">
        <v>23512</v>
      </c>
      <c r="T7572" s="11" t="s">
        <v>16868</v>
      </c>
      <c r="V7572" s="13"/>
      <c r="W7572" s="11" t="s">
        <v>26716</v>
      </c>
      <c r="AA7572" s="11" t="s">
        <v>151</v>
      </c>
      <c r="AB7572" s="13"/>
      <c r="AC7572" s="13"/>
      <c r="AD7572" s="11" t="s">
        <v>23511</v>
      </c>
      <c r="AE7572" s="13"/>
      <c r="AF7572" s="13"/>
      <c r="AG7572" s="11" t="s">
        <v>152</v>
      </c>
      <c r="AH7572" s="11" t="s">
        <v>26717</v>
      </c>
      <c r="AJ7572" s="13"/>
      <c r="AK7572" s="13"/>
      <c r="AL7572" s="13"/>
      <c r="AM7572" s="13"/>
      <c r="AN7572" s="13"/>
      <c r="AO7572" s="11" t="s">
        <v>26023</v>
      </c>
      <c r="AP7572" s="11" t="s">
        <v>26882</v>
      </c>
      <c r="AQ7572" s="11" t="s">
        <v>23532</v>
      </c>
      <c r="AR7572" s="13"/>
      <c r="AS7572" s="13"/>
      <c r="AT7572" s="12" t="b">
        <v>0</v>
      </c>
      <c r="AU7572" s="13"/>
      <c r="AV7572" s="15">
        <v>45698.0</v>
      </c>
      <c r="AW7572" s="13"/>
      <c r="AX7572" s="14" t="s">
        <v>155</v>
      </c>
      <c r="AY7572" s="13"/>
      <c r="AZ7572" s="14">
        <v>45.0</v>
      </c>
      <c r="BA7572" s="13"/>
    </row>
    <row r="7573">
      <c r="A7573" s="11" t="s">
        <v>26884</v>
      </c>
      <c r="B7573" s="11">
        <v>18429.0</v>
      </c>
      <c r="C7573" s="12" t="b">
        <v>1</v>
      </c>
      <c r="D7573" s="12" t="b">
        <v>0</v>
      </c>
      <c r="E7573" s="12" t="b">
        <v>0</v>
      </c>
      <c r="F7573" s="12" t="b">
        <v>0</v>
      </c>
      <c r="G7573" s="12" t="b">
        <v>0</v>
      </c>
      <c r="H7573" s="12" t="b">
        <v>0</v>
      </c>
      <c r="I7573" s="13"/>
      <c r="J7573" s="13"/>
      <c r="K7573" s="12" t="b">
        <v>1</v>
      </c>
      <c r="L7573" s="14" t="s">
        <v>26885</v>
      </c>
      <c r="M7573" s="11" t="s">
        <v>19744</v>
      </c>
      <c r="N7573" s="11" t="s">
        <v>26886</v>
      </c>
      <c r="O7573" s="11" t="s">
        <v>23510</v>
      </c>
      <c r="P7573" s="11" t="s">
        <v>26887</v>
      </c>
      <c r="Q7573" s="11" t="s">
        <v>146</v>
      </c>
      <c r="R7573" s="11" t="s">
        <v>23511</v>
      </c>
      <c r="S7573" s="11" t="s">
        <v>23512</v>
      </c>
      <c r="T7573" s="11" t="s">
        <v>16868</v>
      </c>
      <c r="V7573" s="13"/>
      <c r="W7573" s="11" t="s">
        <v>26887</v>
      </c>
      <c r="Z7573" s="13"/>
      <c r="AA7573" s="11" t="s">
        <v>215</v>
      </c>
      <c r="AB7573" s="13"/>
      <c r="AC7573" s="13"/>
      <c r="AD7573" s="11" t="s">
        <v>23511</v>
      </c>
      <c r="AE7573" s="13"/>
      <c r="AF7573" s="13"/>
      <c r="AG7573" s="11" t="s">
        <v>152</v>
      </c>
      <c r="AH7573" s="11" t="s">
        <v>26888</v>
      </c>
      <c r="AJ7573" s="13"/>
      <c r="AK7573" s="13"/>
      <c r="AL7573" s="13"/>
      <c r="AM7573" s="13"/>
      <c r="AN7573" s="13"/>
      <c r="AO7573" s="11" t="s">
        <v>26023</v>
      </c>
      <c r="AP7573" s="11" t="s">
        <v>26884</v>
      </c>
      <c r="AQ7573" s="11" t="s">
        <v>23532</v>
      </c>
      <c r="AR7573" s="13"/>
      <c r="AS7573" s="13"/>
      <c r="AT7573" s="12" t="b">
        <v>0</v>
      </c>
      <c r="AU7573" s="13"/>
      <c r="AV7573" s="15">
        <v>45698.0</v>
      </c>
      <c r="AW7573" s="13"/>
      <c r="AX7573" s="14" t="s">
        <v>155</v>
      </c>
      <c r="AY7573" s="13"/>
      <c r="AZ7573" s="14">
        <v>39.0</v>
      </c>
      <c r="BA7573" s="13"/>
    </row>
    <row r="7574">
      <c r="A7574" s="11" t="s">
        <v>26889</v>
      </c>
      <c r="B7574" s="11">
        <v>18430.0</v>
      </c>
      <c r="C7574" s="12" t="b">
        <v>1</v>
      </c>
      <c r="D7574" s="12" t="b">
        <v>0</v>
      </c>
      <c r="E7574" s="12" t="b">
        <v>0</v>
      </c>
      <c r="F7574" s="12" t="b">
        <v>0</v>
      </c>
      <c r="G7574" s="12" t="b">
        <v>0</v>
      </c>
      <c r="H7574" s="12" t="b">
        <v>1</v>
      </c>
      <c r="I7574" s="13"/>
      <c r="J7574" s="13"/>
      <c r="K7574" s="12" t="b">
        <v>1</v>
      </c>
      <c r="L7574" s="15">
        <v>45758.0</v>
      </c>
      <c r="M7574" s="11" t="s">
        <v>4872</v>
      </c>
      <c r="N7574" s="11" t="s">
        <v>26890</v>
      </c>
      <c r="O7574" s="11" t="s">
        <v>5556</v>
      </c>
      <c r="P7574" s="11" t="s">
        <v>24600</v>
      </c>
      <c r="Q7574" s="11" t="s">
        <v>972</v>
      </c>
      <c r="R7574" s="11" t="s">
        <v>5557</v>
      </c>
      <c r="S7574" s="11" t="s">
        <v>437</v>
      </c>
      <c r="T7574" s="11" t="s">
        <v>26891</v>
      </c>
      <c r="V7574" s="13"/>
      <c r="W7574" s="11" t="s">
        <v>24600</v>
      </c>
      <c r="Y7574" s="13"/>
      <c r="Z7574" s="13"/>
      <c r="AA7574" s="11" t="s">
        <v>151</v>
      </c>
      <c r="AB7574" s="11" t="s">
        <v>26892</v>
      </c>
      <c r="AC7574" s="13"/>
      <c r="AD7574" s="11" t="s">
        <v>5557</v>
      </c>
      <c r="AF7574" s="13"/>
      <c r="AG7574" s="11" t="s">
        <v>152</v>
      </c>
      <c r="AH7574" s="11" t="s">
        <v>24603</v>
      </c>
      <c r="AJ7574" s="13"/>
      <c r="AK7574" s="13"/>
      <c r="AL7574" s="13"/>
      <c r="AM7574" s="13"/>
      <c r="AN7574" s="13"/>
      <c r="AO7574" s="13"/>
      <c r="AP7574" s="11" t="s">
        <v>26889</v>
      </c>
      <c r="AQ7574" s="11" t="s">
        <v>24604</v>
      </c>
      <c r="AR7574" s="13"/>
      <c r="AS7574" s="13"/>
      <c r="AT7574" s="12" t="b">
        <v>0</v>
      </c>
      <c r="AU7574" s="13"/>
      <c r="AV7574" s="15">
        <v>45910.0</v>
      </c>
      <c r="AW7574" s="13"/>
      <c r="AX7574" s="14" t="s">
        <v>155</v>
      </c>
      <c r="AY7574" s="13"/>
      <c r="AZ7574" s="14">
        <v>342.0</v>
      </c>
      <c r="BA7574" s="13"/>
    </row>
    <row r="7575">
      <c r="A7575" s="11" t="s">
        <v>26893</v>
      </c>
      <c r="B7575" s="11">
        <v>18431.0</v>
      </c>
      <c r="C7575" s="12" t="b">
        <v>1</v>
      </c>
      <c r="D7575" s="12" t="b">
        <v>0</v>
      </c>
      <c r="E7575" s="12" t="b">
        <v>0</v>
      </c>
      <c r="F7575" s="12" t="b">
        <v>0</v>
      </c>
      <c r="G7575" s="12" t="b">
        <v>0</v>
      </c>
      <c r="H7575" s="12" t="b">
        <v>0</v>
      </c>
      <c r="I7575" s="13"/>
      <c r="J7575" s="13"/>
      <c r="K7575" s="12" t="b">
        <v>1</v>
      </c>
      <c r="L7575" s="15">
        <v>45879.0</v>
      </c>
      <c r="M7575" s="11" t="s">
        <v>19744</v>
      </c>
      <c r="N7575" s="11" t="s">
        <v>26894</v>
      </c>
      <c r="O7575" s="11" t="s">
        <v>23510</v>
      </c>
      <c r="P7575" s="11" t="s">
        <v>26895</v>
      </c>
      <c r="Q7575" s="11" t="s">
        <v>16866</v>
      </c>
      <c r="R7575" s="11" t="s">
        <v>23511</v>
      </c>
      <c r="S7575" s="11" t="s">
        <v>23512</v>
      </c>
      <c r="U7575" s="13"/>
      <c r="V7575" s="13"/>
      <c r="W7575" s="11" t="s">
        <v>26895</v>
      </c>
      <c r="AA7575" s="11" t="s">
        <v>3028</v>
      </c>
      <c r="AB7575" s="11" t="s">
        <v>23532</v>
      </c>
      <c r="AC7575" s="13"/>
      <c r="AD7575" s="11" t="s">
        <v>23511</v>
      </c>
      <c r="AE7575" s="13"/>
      <c r="AF7575" s="13"/>
      <c r="AG7575" s="11" t="s">
        <v>152</v>
      </c>
      <c r="AH7575" s="11" t="s">
        <v>26896</v>
      </c>
      <c r="AJ7575" s="13"/>
      <c r="AK7575" s="13"/>
      <c r="AL7575" s="13"/>
      <c r="AM7575" s="13"/>
      <c r="AN7575" s="13"/>
      <c r="AO7575" s="13"/>
      <c r="AP7575" s="11" t="s">
        <v>26893</v>
      </c>
      <c r="AR7575" s="13"/>
      <c r="AS7575" s="13"/>
      <c r="AT7575" s="12" t="b">
        <v>1</v>
      </c>
      <c r="AU7575" s="13"/>
      <c r="AV7575" s="17">
        <v>45940.0</v>
      </c>
      <c r="AW7575" s="13"/>
      <c r="AX7575" s="14" t="s">
        <v>155</v>
      </c>
      <c r="AY7575" s="13"/>
      <c r="AZ7575" s="14">
        <v>5395.0</v>
      </c>
      <c r="BA7575" s="13"/>
    </row>
    <row r="7576">
      <c r="A7576" s="11" t="s">
        <v>26897</v>
      </c>
      <c r="B7576" s="11">
        <v>18432.0</v>
      </c>
      <c r="C7576" s="12" t="b">
        <v>1</v>
      </c>
      <c r="D7576" s="12" t="b">
        <v>0</v>
      </c>
      <c r="E7576" s="12" t="b">
        <v>0</v>
      </c>
      <c r="F7576" s="12" t="b">
        <v>0</v>
      </c>
      <c r="G7576" s="12" t="b">
        <v>0</v>
      </c>
      <c r="H7576" s="12" t="b">
        <v>0</v>
      </c>
      <c r="I7576" s="13"/>
      <c r="J7576" s="13"/>
      <c r="K7576" s="12" t="b">
        <v>1</v>
      </c>
      <c r="L7576" s="15">
        <v>45879.0</v>
      </c>
      <c r="M7576" s="11" t="s">
        <v>1438</v>
      </c>
      <c r="N7576" s="11" t="s">
        <v>26898</v>
      </c>
      <c r="O7576" s="11" t="s">
        <v>6872</v>
      </c>
      <c r="P7576" s="11" t="s">
        <v>26895</v>
      </c>
      <c r="Q7576" s="11" t="s">
        <v>16866</v>
      </c>
      <c r="R7576" s="11" t="s">
        <v>6873</v>
      </c>
      <c r="S7576" s="11" t="s">
        <v>6874</v>
      </c>
      <c r="U7576" s="13"/>
      <c r="V7576" s="13"/>
      <c r="W7576" s="11" t="s">
        <v>26895</v>
      </c>
      <c r="AA7576" s="11" t="s">
        <v>3028</v>
      </c>
      <c r="AB7576" s="11" t="s">
        <v>23532</v>
      </c>
      <c r="AC7576" s="13"/>
      <c r="AD7576" s="11" t="s">
        <v>6873</v>
      </c>
      <c r="AF7576" s="13"/>
      <c r="AG7576" s="11" t="s">
        <v>152</v>
      </c>
      <c r="AH7576" s="11" t="s">
        <v>26896</v>
      </c>
      <c r="AJ7576" s="13"/>
      <c r="AK7576" s="13"/>
      <c r="AL7576" s="13"/>
      <c r="AM7576" s="13"/>
      <c r="AN7576" s="13"/>
      <c r="AO7576" s="13"/>
      <c r="AP7576" s="11" t="s">
        <v>26897</v>
      </c>
      <c r="AR7576" s="13"/>
      <c r="AS7576" s="13"/>
      <c r="AT7576" s="12" t="b">
        <v>1</v>
      </c>
      <c r="AU7576" s="13"/>
      <c r="AV7576" s="17">
        <v>45940.0</v>
      </c>
      <c r="AW7576" s="13"/>
      <c r="AX7576" s="14" t="s">
        <v>155</v>
      </c>
      <c r="AY7576" s="13"/>
      <c r="AZ7576" s="14">
        <v>5396.0</v>
      </c>
      <c r="BA7576" s="13"/>
    </row>
    <row r="7577">
      <c r="A7577" s="11" t="s">
        <v>26899</v>
      </c>
      <c r="B7577" s="11">
        <v>18434.0</v>
      </c>
      <c r="C7577" s="12" t="b">
        <v>1</v>
      </c>
      <c r="D7577" s="12" t="b">
        <v>0</v>
      </c>
      <c r="E7577" s="12" t="b">
        <v>0</v>
      </c>
      <c r="F7577" s="12" t="b">
        <v>0</v>
      </c>
      <c r="G7577" s="12" t="b">
        <v>0</v>
      </c>
      <c r="H7577" s="12" t="b">
        <v>1</v>
      </c>
      <c r="I7577" s="13"/>
      <c r="J7577" s="13"/>
      <c r="K7577" s="12" t="b">
        <v>1</v>
      </c>
      <c r="L7577" s="15">
        <v>45758.0</v>
      </c>
      <c r="M7577" s="11" t="s">
        <v>16530</v>
      </c>
      <c r="N7577" s="11" t="s">
        <v>26900</v>
      </c>
      <c r="O7577" s="11" t="s">
        <v>16532</v>
      </c>
      <c r="P7577" s="11" t="s">
        <v>24600</v>
      </c>
      <c r="Q7577" s="11" t="s">
        <v>972</v>
      </c>
      <c r="R7577" s="11" t="s">
        <v>16533</v>
      </c>
      <c r="S7577" s="11" t="s">
        <v>9681</v>
      </c>
      <c r="T7577" s="11" t="s">
        <v>26901</v>
      </c>
      <c r="W7577" s="11" t="s">
        <v>24600</v>
      </c>
      <c r="Y7577" s="13"/>
      <c r="Z7577" s="13"/>
      <c r="AA7577" s="11" t="s">
        <v>151</v>
      </c>
      <c r="AB7577" s="11" t="s">
        <v>26902</v>
      </c>
      <c r="AC7577" s="13"/>
      <c r="AD7577" s="11" t="s">
        <v>16533</v>
      </c>
      <c r="AE7577" s="13"/>
      <c r="AF7577" s="13"/>
      <c r="AG7577" s="11" t="s">
        <v>152</v>
      </c>
      <c r="AH7577" s="11" t="s">
        <v>24603</v>
      </c>
      <c r="AJ7577" s="13"/>
      <c r="AK7577" s="13"/>
      <c r="AL7577" s="13"/>
      <c r="AM7577" s="13"/>
      <c r="AN7577" s="13"/>
      <c r="AO7577" s="13"/>
      <c r="AP7577" s="11" t="s">
        <v>26899</v>
      </c>
      <c r="AQ7577" s="11" t="s">
        <v>24604</v>
      </c>
      <c r="AR7577" s="13"/>
      <c r="AS7577" s="13"/>
      <c r="AT7577" s="12" t="b">
        <v>0</v>
      </c>
      <c r="AU7577" s="13"/>
      <c r="AV7577" s="15">
        <v>45910.0</v>
      </c>
      <c r="AW7577" s="13"/>
      <c r="AX7577" s="14" t="s">
        <v>155</v>
      </c>
      <c r="AY7577" s="13"/>
      <c r="AZ7577" s="14">
        <v>343.0</v>
      </c>
      <c r="BA7577" s="13"/>
    </row>
    <row r="7578">
      <c r="A7578" s="11" t="s">
        <v>26903</v>
      </c>
      <c r="B7578" s="11">
        <v>18436.0</v>
      </c>
      <c r="C7578" s="12" t="b">
        <v>1</v>
      </c>
      <c r="D7578" s="12" t="b">
        <v>0</v>
      </c>
      <c r="E7578" s="12" t="b">
        <v>0</v>
      </c>
      <c r="F7578" s="12" t="b">
        <v>0</v>
      </c>
      <c r="G7578" s="12" t="b">
        <v>0</v>
      </c>
      <c r="H7578" s="12" t="b">
        <v>1</v>
      </c>
      <c r="I7578" s="13"/>
      <c r="J7578" s="13"/>
      <c r="K7578" s="12" t="b">
        <v>1</v>
      </c>
      <c r="L7578" s="15">
        <v>45758.0</v>
      </c>
      <c r="M7578" s="11" t="s">
        <v>17155</v>
      </c>
      <c r="N7578" s="11" t="s">
        <v>26904</v>
      </c>
      <c r="O7578" s="11" t="s">
        <v>17157</v>
      </c>
      <c r="P7578" s="11" t="s">
        <v>24600</v>
      </c>
      <c r="Q7578" s="11" t="s">
        <v>972</v>
      </c>
      <c r="R7578" s="11" t="s">
        <v>17158</v>
      </c>
      <c r="S7578" s="11" t="s">
        <v>6446</v>
      </c>
      <c r="T7578" s="11" t="s">
        <v>26905</v>
      </c>
      <c r="W7578" s="11" t="s">
        <v>24600</v>
      </c>
      <c r="Y7578" s="13"/>
      <c r="Z7578" s="13"/>
      <c r="AA7578" s="11" t="s">
        <v>151</v>
      </c>
      <c r="AB7578" s="11" t="s">
        <v>26906</v>
      </c>
      <c r="AC7578" s="13"/>
      <c r="AD7578" s="11" t="s">
        <v>17158</v>
      </c>
      <c r="AF7578" s="13"/>
      <c r="AG7578" s="11" t="s">
        <v>152</v>
      </c>
      <c r="AH7578" s="11" t="s">
        <v>24603</v>
      </c>
      <c r="AJ7578" s="13"/>
      <c r="AK7578" s="13"/>
      <c r="AL7578" s="13"/>
      <c r="AM7578" s="13"/>
      <c r="AN7578" s="13"/>
      <c r="AO7578" s="11" t="s">
        <v>26329</v>
      </c>
      <c r="AP7578" s="11" t="s">
        <v>26903</v>
      </c>
      <c r="AQ7578" s="11" t="s">
        <v>24604</v>
      </c>
      <c r="AR7578" s="13"/>
      <c r="AS7578" s="13"/>
      <c r="AT7578" s="12" t="b">
        <v>0</v>
      </c>
      <c r="AU7578" s="13"/>
      <c r="AV7578" s="15">
        <v>45698.0</v>
      </c>
      <c r="AW7578" s="13"/>
      <c r="AX7578" s="14" t="s">
        <v>155</v>
      </c>
      <c r="AY7578" s="13"/>
      <c r="AZ7578" s="14">
        <v>56.0</v>
      </c>
      <c r="BA7578" s="13"/>
    </row>
    <row r="7579">
      <c r="A7579" s="11" t="s">
        <v>26907</v>
      </c>
      <c r="B7579" s="11">
        <v>18440.0</v>
      </c>
      <c r="C7579" s="12" t="b">
        <v>1</v>
      </c>
      <c r="D7579" s="12" t="b">
        <v>0</v>
      </c>
      <c r="E7579" s="12" t="b">
        <v>0</v>
      </c>
      <c r="F7579" s="12" t="b">
        <v>0</v>
      </c>
      <c r="G7579" s="12" t="b">
        <v>0</v>
      </c>
      <c r="H7579" s="12" t="b">
        <v>1</v>
      </c>
      <c r="I7579" s="13"/>
      <c r="J7579" s="13"/>
      <c r="K7579" s="12" t="b">
        <v>1</v>
      </c>
      <c r="L7579" s="15">
        <v>45758.0</v>
      </c>
      <c r="M7579" s="11" t="s">
        <v>16711</v>
      </c>
      <c r="N7579" s="11" t="s">
        <v>26908</v>
      </c>
      <c r="O7579" s="11" t="s">
        <v>25809</v>
      </c>
      <c r="P7579" s="11" t="s">
        <v>24600</v>
      </c>
      <c r="Q7579" s="11" t="s">
        <v>972</v>
      </c>
      <c r="R7579" s="11" t="s">
        <v>16716</v>
      </c>
      <c r="S7579" s="11" t="s">
        <v>3417</v>
      </c>
      <c r="T7579" s="11" t="s">
        <v>26909</v>
      </c>
      <c r="V7579" s="13"/>
      <c r="W7579" s="11" t="s">
        <v>24600</v>
      </c>
      <c r="Y7579" s="13"/>
      <c r="Z7579" s="13"/>
      <c r="AA7579" s="11" t="s">
        <v>151</v>
      </c>
      <c r="AB7579" s="11" t="s">
        <v>26910</v>
      </c>
      <c r="AC7579" s="13"/>
      <c r="AD7579" s="11" t="s">
        <v>16716</v>
      </c>
      <c r="AF7579" s="13"/>
      <c r="AG7579" s="11" t="s">
        <v>152</v>
      </c>
      <c r="AH7579" s="11" t="s">
        <v>24603</v>
      </c>
      <c r="AJ7579" s="13"/>
      <c r="AK7579" s="13"/>
      <c r="AL7579" s="13"/>
      <c r="AM7579" s="13"/>
      <c r="AN7579" s="13"/>
      <c r="AO7579" s="11" t="s">
        <v>26329</v>
      </c>
      <c r="AP7579" s="11" t="s">
        <v>26907</v>
      </c>
      <c r="AQ7579" s="11" t="s">
        <v>24604</v>
      </c>
      <c r="AR7579" s="13"/>
      <c r="AS7579" s="13"/>
      <c r="AT7579" s="12" t="b">
        <v>0</v>
      </c>
      <c r="AU7579" s="13"/>
      <c r="AV7579" s="15">
        <v>45698.0</v>
      </c>
      <c r="AW7579" s="13"/>
      <c r="AX7579" s="14" t="s">
        <v>155</v>
      </c>
      <c r="AY7579" s="13"/>
      <c r="AZ7579" s="14">
        <v>57.0</v>
      </c>
      <c r="BA7579" s="13"/>
    </row>
    <row r="7580">
      <c r="A7580" s="11" t="s">
        <v>26911</v>
      </c>
      <c r="B7580" s="11">
        <v>18441.0</v>
      </c>
      <c r="C7580" s="12" t="b">
        <v>1</v>
      </c>
      <c r="D7580" s="12" t="b">
        <v>0</v>
      </c>
      <c r="E7580" s="12" t="b">
        <v>0</v>
      </c>
      <c r="F7580" s="12" t="b">
        <v>0</v>
      </c>
      <c r="G7580" s="12" t="b">
        <v>0</v>
      </c>
      <c r="H7580" s="12" t="b">
        <v>0</v>
      </c>
      <c r="I7580" s="13"/>
      <c r="J7580" s="13"/>
      <c r="K7580" s="12" t="b">
        <v>1</v>
      </c>
      <c r="L7580" s="15">
        <v>45758.0</v>
      </c>
      <c r="M7580" s="11" t="s">
        <v>12413</v>
      </c>
      <c r="N7580" s="11" t="s">
        <v>26912</v>
      </c>
      <c r="O7580" s="11" t="s">
        <v>26709</v>
      </c>
      <c r="P7580" s="11" t="s">
        <v>24600</v>
      </c>
      <c r="Q7580" s="11" t="s">
        <v>972</v>
      </c>
      <c r="R7580" s="11" t="s">
        <v>26710</v>
      </c>
      <c r="S7580" s="11" t="s">
        <v>26711</v>
      </c>
      <c r="T7580" s="11" t="s">
        <v>26913</v>
      </c>
      <c r="W7580" s="11" t="s">
        <v>24600</v>
      </c>
      <c r="Y7580" s="13"/>
      <c r="Z7580" s="13"/>
      <c r="AA7580" s="11" t="s">
        <v>151</v>
      </c>
      <c r="AB7580" s="11" t="s">
        <v>26914</v>
      </c>
      <c r="AC7580" s="13"/>
      <c r="AD7580" s="11" t="s">
        <v>26710</v>
      </c>
      <c r="AE7580" s="13"/>
      <c r="AF7580" s="13"/>
      <c r="AG7580" s="11" t="s">
        <v>152</v>
      </c>
      <c r="AH7580" s="11" t="s">
        <v>24603</v>
      </c>
      <c r="AJ7580" s="13"/>
      <c r="AK7580" s="13"/>
      <c r="AL7580" s="13"/>
      <c r="AM7580" s="13"/>
      <c r="AN7580" s="13"/>
      <c r="AO7580" s="13"/>
      <c r="AP7580" s="11" t="s">
        <v>26911</v>
      </c>
      <c r="AQ7580" s="11" t="s">
        <v>24604</v>
      </c>
      <c r="AR7580" s="13"/>
      <c r="AS7580" s="13"/>
      <c r="AT7580" s="12" t="b">
        <v>1</v>
      </c>
      <c r="AU7580" s="13"/>
      <c r="AV7580" s="14" t="s">
        <v>167</v>
      </c>
      <c r="AW7580" s="13"/>
      <c r="AX7580" s="14" t="s">
        <v>155</v>
      </c>
      <c r="AY7580" s="13"/>
      <c r="AZ7580" s="14">
        <v>8600.0</v>
      </c>
      <c r="BA7580" s="13"/>
    </row>
    <row r="7581">
      <c r="A7581" s="11" t="s">
        <v>26915</v>
      </c>
      <c r="B7581" s="11">
        <v>18442.0</v>
      </c>
      <c r="C7581" s="12" t="b">
        <v>1</v>
      </c>
      <c r="D7581" s="12" t="b">
        <v>0</v>
      </c>
      <c r="E7581" s="12" t="b">
        <v>0</v>
      </c>
      <c r="F7581" s="12" t="b">
        <v>0</v>
      </c>
      <c r="G7581" s="12" t="b">
        <v>0</v>
      </c>
      <c r="H7581" s="12" t="b">
        <v>0</v>
      </c>
      <c r="I7581" s="13"/>
      <c r="J7581" s="13"/>
      <c r="K7581" s="12" t="b">
        <v>1</v>
      </c>
      <c r="L7581" s="14" t="s">
        <v>26714</v>
      </c>
      <c r="M7581" s="11" t="s">
        <v>5533</v>
      </c>
      <c r="N7581" s="11" t="s">
        <v>26916</v>
      </c>
      <c r="O7581" s="11" t="s">
        <v>9907</v>
      </c>
      <c r="P7581" s="11" t="s">
        <v>26716</v>
      </c>
      <c r="Q7581" s="11" t="s">
        <v>16380</v>
      </c>
      <c r="R7581" s="11" t="s">
        <v>9908</v>
      </c>
      <c r="S7581" s="11" t="s">
        <v>9909</v>
      </c>
      <c r="T7581" s="11" t="s">
        <v>16868</v>
      </c>
      <c r="V7581" s="13"/>
      <c r="W7581" s="11" t="s">
        <v>26716</v>
      </c>
      <c r="AA7581" s="11" t="s">
        <v>151</v>
      </c>
      <c r="AB7581" s="13"/>
      <c r="AC7581" s="13"/>
      <c r="AD7581" s="11" t="s">
        <v>9908</v>
      </c>
      <c r="AE7581" s="13"/>
      <c r="AF7581" s="13"/>
      <c r="AG7581" s="11" t="s">
        <v>152</v>
      </c>
      <c r="AH7581" s="11" t="s">
        <v>26717</v>
      </c>
      <c r="AJ7581" s="13"/>
      <c r="AK7581" s="13"/>
      <c r="AL7581" s="13"/>
      <c r="AM7581" s="13"/>
      <c r="AN7581" s="13"/>
      <c r="AO7581" s="13"/>
      <c r="AP7581" s="11" t="s">
        <v>26915</v>
      </c>
      <c r="AQ7581" s="11" t="s">
        <v>23532</v>
      </c>
      <c r="AR7581" s="13"/>
      <c r="AS7581" s="13"/>
      <c r="AT7581" s="12" t="b">
        <v>1</v>
      </c>
      <c r="AU7581" s="13"/>
      <c r="AV7581" s="14" t="s">
        <v>167</v>
      </c>
      <c r="AW7581" s="13"/>
      <c r="AX7581" s="14" t="s">
        <v>155</v>
      </c>
      <c r="AY7581" s="13"/>
      <c r="AZ7581" s="14">
        <v>8601.0</v>
      </c>
      <c r="BA7581" s="13"/>
    </row>
    <row r="7582">
      <c r="A7582" s="11" t="s">
        <v>26917</v>
      </c>
      <c r="B7582" s="11">
        <v>18443.0</v>
      </c>
      <c r="C7582" s="12" t="b">
        <v>1</v>
      </c>
      <c r="D7582" s="12" t="b">
        <v>0</v>
      </c>
      <c r="E7582" s="12" t="b">
        <v>0</v>
      </c>
      <c r="F7582" s="12" t="b">
        <v>0</v>
      </c>
      <c r="G7582" s="12" t="b">
        <v>0</v>
      </c>
      <c r="H7582" s="12" t="b">
        <v>0</v>
      </c>
      <c r="I7582" s="13"/>
      <c r="J7582" s="13"/>
      <c r="K7582" s="12" t="b">
        <v>1</v>
      </c>
      <c r="L7582" s="17">
        <v>45941.0</v>
      </c>
      <c r="M7582" s="11" t="s">
        <v>5533</v>
      </c>
      <c r="N7582" s="11" t="s">
        <v>26918</v>
      </c>
      <c r="O7582" s="11" t="s">
        <v>9907</v>
      </c>
      <c r="P7582" s="11" t="s">
        <v>26696</v>
      </c>
      <c r="Q7582" s="11" t="s">
        <v>146</v>
      </c>
      <c r="R7582" s="11" t="s">
        <v>9908</v>
      </c>
      <c r="S7582" s="11" t="s">
        <v>9909</v>
      </c>
      <c r="T7582" s="11" t="s">
        <v>16868</v>
      </c>
      <c r="V7582" s="13"/>
      <c r="W7582" s="11" t="s">
        <v>26696</v>
      </c>
      <c r="AA7582" s="11" t="s">
        <v>151</v>
      </c>
      <c r="AB7582" s="13"/>
      <c r="AC7582" s="13"/>
      <c r="AD7582" s="11" t="s">
        <v>9908</v>
      </c>
      <c r="AE7582" s="13"/>
      <c r="AF7582" s="13"/>
      <c r="AG7582" s="11" t="s">
        <v>152</v>
      </c>
      <c r="AH7582" s="11" t="s">
        <v>26697</v>
      </c>
      <c r="AJ7582" s="13"/>
      <c r="AK7582" s="13"/>
      <c r="AL7582" s="13"/>
      <c r="AM7582" s="13"/>
      <c r="AN7582" s="13"/>
      <c r="AO7582" s="13"/>
      <c r="AP7582" s="11" t="s">
        <v>26917</v>
      </c>
      <c r="AQ7582" s="11" t="s">
        <v>23532</v>
      </c>
      <c r="AR7582" s="13"/>
      <c r="AS7582" s="13"/>
      <c r="AT7582" s="12" t="b">
        <v>1</v>
      </c>
      <c r="AU7582" s="13"/>
      <c r="AV7582" s="14" t="s">
        <v>167</v>
      </c>
      <c r="AW7582" s="13"/>
      <c r="AX7582" s="14" t="s">
        <v>155</v>
      </c>
      <c r="AY7582" s="13"/>
      <c r="AZ7582" s="14">
        <v>8602.0</v>
      </c>
      <c r="BA7582" s="13"/>
    </row>
    <row r="7583">
      <c r="A7583" s="11" t="s">
        <v>26919</v>
      </c>
      <c r="B7583" s="11">
        <v>18447.0</v>
      </c>
      <c r="C7583" s="12" t="b">
        <v>1</v>
      </c>
      <c r="D7583" s="12" t="b">
        <v>1</v>
      </c>
      <c r="E7583" s="12" t="b">
        <v>1</v>
      </c>
      <c r="F7583" s="12" t="b">
        <v>0</v>
      </c>
      <c r="G7583" s="12" t="b">
        <v>1</v>
      </c>
      <c r="H7583" s="12" t="b">
        <v>1</v>
      </c>
      <c r="I7583" s="15">
        <v>45667.0</v>
      </c>
      <c r="J7583" s="14" t="s">
        <v>26920</v>
      </c>
      <c r="K7583" s="12" t="b">
        <v>1</v>
      </c>
      <c r="L7583" s="14" t="s">
        <v>26140</v>
      </c>
      <c r="M7583" s="11" t="s">
        <v>26921</v>
      </c>
      <c r="N7583" s="11" t="s">
        <v>26922</v>
      </c>
      <c r="O7583" s="11" t="s">
        <v>26923</v>
      </c>
      <c r="P7583" s="11" t="s">
        <v>26924</v>
      </c>
      <c r="Q7583" s="11" t="s">
        <v>17095</v>
      </c>
      <c r="R7583" s="11" t="s">
        <v>26925</v>
      </c>
      <c r="T7583" s="11" t="s">
        <v>26926</v>
      </c>
      <c r="U7583" s="11" t="s">
        <v>26927</v>
      </c>
      <c r="W7583" s="11" t="s">
        <v>26928</v>
      </c>
      <c r="X7583" s="11" t="s">
        <v>26929</v>
      </c>
      <c r="Y7583" s="11" t="s">
        <v>26930</v>
      </c>
      <c r="Z7583" s="11" t="s">
        <v>26931</v>
      </c>
      <c r="AA7583" s="11" t="s">
        <v>16462</v>
      </c>
      <c r="AB7583" s="11" t="s">
        <v>26932</v>
      </c>
      <c r="AC7583" s="11" t="s">
        <v>26933</v>
      </c>
      <c r="AD7583" s="11" t="s">
        <v>26934</v>
      </c>
      <c r="AE7583" s="11" t="s">
        <v>26935</v>
      </c>
      <c r="AF7583" s="13"/>
      <c r="AG7583" s="11" t="s">
        <v>152</v>
      </c>
      <c r="AH7583" s="13"/>
      <c r="AI7583" s="11" t="s">
        <v>154</v>
      </c>
      <c r="AJ7583" s="11" t="s">
        <v>26936</v>
      </c>
      <c r="AK7583" s="11" t="s">
        <v>26937</v>
      </c>
      <c r="AL7583" s="13"/>
      <c r="AM7583" s="13"/>
      <c r="AN7583" s="11" t="s">
        <v>154</v>
      </c>
      <c r="AO7583" s="11" t="s">
        <v>17307</v>
      </c>
      <c r="AP7583" s="11" t="s">
        <v>26919</v>
      </c>
      <c r="AQ7583" s="11" t="s">
        <v>26938</v>
      </c>
      <c r="AR7583" s="11" t="s">
        <v>154</v>
      </c>
      <c r="AS7583" s="11" t="s">
        <v>154</v>
      </c>
      <c r="AT7583" s="12" t="b">
        <v>0</v>
      </c>
      <c r="AU7583" s="13"/>
      <c r="AV7583" s="15">
        <v>45698.0</v>
      </c>
      <c r="AW7583" s="13"/>
      <c r="AX7583" s="14" t="s">
        <v>26050</v>
      </c>
      <c r="AY7583" s="11" t="s">
        <v>18488</v>
      </c>
      <c r="AZ7583" s="14">
        <v>69.0</v>
      </c>
      <c r="BA7583" s="11" t="s">
        <v>26939</v>
      </c>
    </row>
    <row r="7584">
      <c r="A7584" s="11" t="s">
        <v>26940</v>
      </c>
      <c r="B7584" s="11">
        <v>18449.0</v>
      </c>
      <c r="C7584" s="12" t="b">
        <v>1</v>
      </c>
      <c r="D7584" s="12" t="b">
        <v>1</v>
      </c>
      <c r="E7584" s="12" t="b">
        <v>0</v>
      </c>
      <c r="F7584" s="12" t="b">
        <v>0</v>
      </c>
      <c r="G7584" s="12" t="b">
        <v>0</v>
      </c>
      <c r="H7584" s="12" t="b">
        <v>0</v>
      </c>
      <c r="I7584" s="13"/>
      <c r="J7584" s="13"/>
      <c r="K7584" s="12" t="b">
        <v>1</v>
      </c>
      <c r="L7584" s="14" t="s">
        <v>25240</v>
      </c>
      <c r="M7584" s="11" t="s">
        <v>169</v>
      </c>
      <c r="N7584" s="11" t="s">
        <v>26941</v>
      </c>
      <c r="O7584" s="11" t="s">
        <v>26571</v>
      </c>
      <c r="P7584" s="11" t="s">
        <v>25242</v>
      </c>
      <c r="Q7584" s="11" t="s">
        <v>9926</v>
      </c>
      <c r="R7584" s="11" t="s">
        <v>26572</v>
      </c>
      <c r="S7584" s="11" t="s">
        <v>26573</v>
      </c>
      <c r="V7584" s="13"/>
      <c r="W7584" s="11" t="s">
        <v>25242</v>
      </c>
      <c r="AA7584" s="11" t="s">
        <v>16462</v>
      </c>
      <c r="AB7584" s="13"/>
      <c r="AC7584" s="13"/>
      <c r="AD7584" s="11" t="s">
        <v>26572</v>
      </c>
      <c r="AF7584" s="13"/>
      <c r="AG7584" s="11" t="s">
        <v>152</v>
      </c>
      <c r="AH7584" s="11" t="s">
        <v>25243</v>
      </c>
      <c r="AJ7584" s="13"/>
      <c r="AK7584" s="13"/>
      <c r="AL7584" s="14">
        <v>5.0</v>
      </c>
      <c r="AM7584" s="13"/>
      <c r="AN7584" s="13"/>
      <c r="AO7584" s="13"/>
      <c r="AP7584" s="11" t="s">
        <v>26940</v>
      </c>
      <c r="AR7584" s="13"/>
      <c r="AS7584" s="13"/>
      <c r="AT7584" s="12" t="b">
        <v>1</v>
      </c>
      <c r="AU7584" s="13"/>
      <c r="AV7584" s="14" t="s">
        <v>167</v>
      </c>
      <c r="AW7584" s="13"/>
      <c r="AX7584" s="14" t="s">
        <v>155</v>
      </c>
      <c r="AY7584" s="13"/>
      <c r="AZ7584" s="14">
        <v>8603.0</v>
      </c>
      <c r="BA7584" s="13"/>
    </row>
    <row r="7585">
      <c r="A7585" s="11" t="s">
        <v>26942</v>
      </c>
      <c r="B7585" s="11">
        <v>18453.0</v>
      </c>
      <c r="C7585" s="12" t="b">
        <v>1</v>
      </c>
      <c r="D7585" s="12" t="b">
        <v>0</v>
      </c>
      <c r="E7585" s="12" t="b">
        <v>0</v>
      </c>
      <c r="F7585" s="12" t="b">
        <v>0</v>
      </c>
      <c r="G7585" s="12" t="b">
        <v>0</v>
      </c>
      <c r="H7585" s="12" t="b">
        <v>0</v>
      </c>
      <c r="I7585" s="13"/>
      <c r="J7585" s="13"/>
      <c r="K7585" s="12" t="b">
        <v>1</v>
      </c>
      <c r="L7585" s="14" t="s">
        <v>26714</v>
      </c>
      <c r="M7585" s="11" t="s">
        <v>256</v>
      </c>
      <c r="N7585" s="11" t="s">
        <v>26943</v>
      </c>
      <c r="O7585" s="11" t="s">
        <v>793</v>
      </c>
      <c r="P7585" s="11" t="s">
        <v>26716</v>
      </c>
      <c r="Q7585" s="11" t="s">
        <v>16380</v>
      </c>
      <c r="R7585" s="11" t="s">
        <v>794</v>
      </c>
      <c r="S7585" s="11" t="s">
        <v>795</v>
      </c>
      <c r="T7585" s="11" t="s">
        <v>16868</v>
      </c>
      <c r="V7585" s="13"/>
      <c r="W7585" s="11" t="s">
        <v>26716</v>
      </c>
      <c r="AA7585" s="11" t="s">
        <v>151</v>
      </c>
      <c r="AB7585" s="13"/>
      <c r="AC7585" s="13"/>
      <c r="AD7585" s="11" t="s">
        <v>794</v>
      </c>
      <c r="AE7585" s="13"/>
      <c r="AF7585" s="13"/>
      <c r="AG7585" s="11" t="s">
        <v>152</v>
      </c>
      <c r="AH7585" s="11" t="s">
        <v>26717</v>
      </c>
      <c r="AJ7585" s="13"/>
      <c r="AK7585" s="13"/>
      <c r="AL7585" s="13"/>
      <c r="AM7585" s="13"/>
      <c r="AN7585" s="13"/>
      <c r="AO7585" s="11" t="s">
        <v>26023</v>
      </c>
      <c r="AP7585" s="11" t="s">
        <v>26942</v>
      </c>
      <c r="AQ7585" s="11" t="s">
        <v>23532</v>
      </c>
      <c r="AR7585" s="13"/>
      <c r="AS7585" s="13"/>
      <c r="AT7585" s="12" t="b">
        <v>0</v>
      </c>
      <c r="AU7585" s="13"/>
      <c r="AV7585" s="15">
        <v>45698.0</v>
      </c>
      <c r="AW7585" s="13"/>
      <c r="AX7585" s="14" t="s">
        <v>155</v>
      </c>
      <c r="AY7585" s="13"/>
      <c r="AZ7585" s="14">
        <v>44.0</v>
      </c>
      <c r="BA7585" s="13"/>
    </row>
    <row r="7586">
      <c r="A7586" s="11" t="s">
        <v>26944</v>
      </c>
      <c r="B7586" s="11">
        <v>18454.0</v>
      </c>
      <c r="C7586" s="12" t="b">
        <v>1</v>
      </c>
      <c r="D7586" s="12" t="b">
        <v>0</v>
      </c>
      <c r="E7586" s="12" t="b">
        <v>0</v>
      </c>
      <c r="F7586" s="12" t="b">
        <v>0</v>
      </c>
      <c r="G7586" s="12" t="b">
        <v>0</v>
      </c>
      <c r="H7586" s="12" t="b">
        <v>0</v>
      </c>
      <c r="I7586" s="13"/>
      <c r="J7586" s="13"/>
      <c r="K7586" s="12" t="b">
        <v>1</v>
      </c>
      <c r="L7586" s="15">
        <v>45698.0</v>
      </c>
      <c r="M7586" s="11" t="s">
        <v>16817</v>
      </c>
      <c r="N7586" s="11" t="s">
        <v>26945</v>
      </c>
      <c r="O7586" s="11" t="s">
        <v>23416</v>
      </c>
      <c r="P7586" s="11" t="s">
        <v>26016</v>
      </c>
      <c r="Q7586" s="11" t="s">
        <v>16866</v>
      </c>
      <c r="R7586" s="11" t="s">
        <v>23417</v>
      </c>
      <c r="S7586" s="11" t="s">
        <v>23418</v>
      </c>
      <c r="T7586" s="11" t="s">
        <v>16868</v>
      </c>
      <c r="V7586" s="13"/>
      <c r="W7586" s="11" t="s">
        <v>26016</v>
      </c>
      <c r="AA7586" s="11" t="s">
        <v>16724</v>
      </c>
      <c r="AB7586" s="13"/>
      <c r="AC7586" s="13"/>
      <c r="AD7586" s="11" t="s">
        <v>23417</v>
      </c>
      <c r="AE7586" s="13"/>
      <c r="AF7586" s="13"/>
      <c r="AG7586" s="11" t="s">
        <v>152</v>
      </c>
      <c r="AH7586" s="11" t="s">
        <v>26017</v>
      </c>
      <c r="AJ7586" s="13"/>
      <c r="AK7586" s="13"/>
      <c r="AL7586" s="13"/>
      <c r="AM7586" s="13"/>
      <c r="AN7586" s="13"/>
      <c r="AO7586" s="13"/>
      <c r="AP7586" s="11" t="s">
        <v>26944</v>
      </c>
      <c r="AQ7586" s="11" t="s">
        <v>23532</v>
      </c>
      <c r="AR7586" s="13"/>
      <c r="AS7586" s="13"/>
      <c r="AT7586" s="12" t="b">
        <v>1</v>
      </c>
      <c r="AU7586" s="13"/>
      <c r="AV7586" s="14" t="s">
        <v>167</v>
      </c>
      <c r="AW7586" s="13"/>
      <c r="AX7586" s="14" t="s">
        <v>155</v>
      </c>
      <c r="AY7586" s="13"/>
      <c r="AZ7586" s="14">
        <v>8604.0</v>
      </c>
      <c r="BA7586" s="13"/>
    </row>
    <row r="7587">
      <c r="A7587" s="11" t="s">
        <v>26946</v>
      </c>
      <c r="B7587" s="11">
        <v>18455.0</v>
      </c>
      <c r="C7587" s="12" t="b">
        <v>1</v>
      </c>
      <c r="D7587" s="12" t="b">
        <v>0</v>
      </c>
      <c r="E7587" s="12" t="b">
        <v>0</v>
      </c>
      <c r="F7587" s="12" t="b">
        <v>0</v>
      </c>
      <c r="G7587" s="12" t="b">
        <v>0</v>
      </c>
      <c r="H7587" s="12" t="b">
        <v>0</v>
      </c>
      <c r="I7587" s="13"/>
      <c r="J7587" s="13"/>
      <c r="K7587" s="12" t="b">
        <v>1</v>
      </c>
      <c r="L7587" s="14" t="s">
        <v>26885</v>
      </c>
      <c r="M7587" s="11" t="s">
        <v>16817</v>
      </c>
      <c r="N7587" s="11" t="s">
        <v>26947</v>
      </c>
      <c r="O7587" s="11" t="s">
        <v>23416</v>
      </c>
      <c r="P7587" s="11" t="s">
        <v>26887</v>
      </c>
      <c r="Q7587" s="11" t="s">
        <v>146</v>
      </c>
      <c r="R7587" s="11" t="s">
        <v>23417</v>
      </c>
      <c r="S7587" s="11" t="s">
        <v>23418</v>
      </c>
      <c r="T7587" s="11" t="s">
        <v>16868</v>
      </c>
      <c r="V7587" s="13"/>
      <c r="W7587" s="11" t="s">
        <v>26887</v>
      </c>
      <c r="Z7587" s="13"/>
      <c r="AA7587" s="11" t="s">
        <v>215</v>
      </c>
      <c r="AB7587" s="13"/>
      <c r="AC7587" s="13"/>
      <c r="AD7587" s="11" t="s">
        <v>23417</v>
      </c>
      <c r="AE7587" s="13"/>
      <c r="AF7587" s="13"/>
      <c r="AG7587" s="11" t="s">
        <v>152</v>
      </c>
      <c r="AH7587" s="11" t="s">
        <v>26888</v>
      </c>
      <c r="AJ7587" s="13"/>
      <c r="AK7587" s="13"/>
      <c r="AL7587" s="13"/>
      <c r="AM7587" s="13"/>
      <c r="AN7587" s="13"/>
      <c r="AO7587" s="13"/>
      <c r="AP7587" s="11" t="s">
        <v>26946</v>
      </c>
      <c r="AQ7587" s="11" t="s">
        <v>23532</v>
      </c>
      <c r="AR7587" s="13"/>
      <c r="AS7587" s="13"/>
      <c r="AT7587" s="12" t="b">
        <v>1</v>
      </c>
      <c r="AU7587" s="13"/>
      <c r="AV7587" s="14" t="s">
        <v>167</v>
      </c>
      <c r="AW7587" s="13"/>
      <c r="AX7587" s="14" t="s">
        <v>155</v>
      </c>
      <c r="AY7587" s="13"/>
      <c r="AZ7587" s="14">
        <v>8610.0</v>
      </c>
      <c r="BA7587" s="13"/>
    </row>
    <row r="7588">
      <c r="A7588" s="11" t="s">
        <v>26948</v>
      </c>
      <c r="B7588" s="11">
        <v>18456.0</v>
      </c>
      <c r="C7588" s="12" t="b">
        <v>1</v>
      </c>
      <c r="D7588" s="12" t="b">
        <v>0</v>
      </c>
      <c r="E7588" s="12" t="b">
        <v>0</v>
      </c>
      <c r="F7588" s="12" t="b">
        <v>0</v>
      </c>
      <c r="G7588" s="12" t="b">
        <v>0</v>
      </c>
      <c r="H7588" s="12" t="b">
        <v>0</v>
      </c>
      <c r="I7588" s="13"/>
      <c r="J7588" s="13"/>
      <c r="K7588" s="12" t="b">
        <v>1</v>
      </c>
      <c r="L7588" s="15">
        <v>45879.0</v>
      </c>
      <c r="M7588" s="11" t="s">
        <v>16817</v>
      </c>
      <c r="N7588" s="11" t="s">
        <v>26949</v>
      </c>
      <c r="O7588" s="11" t="s">
        <v>23416</v>
      </c>
      <c r="P7588" s="11" t="s">
        <v>26895</v>
      </c>
      <c r="Q7588" s="11" t="s">
        <v>16866</v>
      </c>
      <c r="R7588" s="11" t="s">
        <v>23417</v>
      </c>
      <c r="S7588" s="11" t="s">
        <v>23418</v>
      </c>
      <c r="T7588" s="11" t="s">
        <v>16868</v>
      </c>
      <c r="V7588" s="13"/>
      <c r="W7588" s="11" t="s">
        <v>26895</v>
      </c>
      <c r="AA7588" s="11" t="s">
        <v>2456</v>
      </c>
      <c r="AB7588" s="13"/>
      <c r="AC7588" s="13"/>
      <c r="AD7588" s="11" t="s">
        <v>23417</v>
      </c>
      <c r="AE7588" s="13"/>
      <c r="AF7588" s="13"/>
      <c r="AG7588" s="11" t="s">
        <v>152</v>
      </c>
      <c r="AH7588" s="11" t="s">
        <v>26896</v>
      </c>
      <c r="AJ7588" s="13"/>
      <c r="AK7588" s="13"/>
      <c r="AL7588" s="13"/>
      <c r="AM7588" s="13"/>
      <c r="AN7588" s="13"/>
      <c r="AO7588" s="13"/>
      <c r="AP7588" s="11" t="s">
        <v>26948</v>
      </c>
      <c r="AQ7588" s="11" t="s">
        <v>23532</v>
      </c>
      <c r="AR7588" s="13"/>
      <c r="AS7588" s="13"/>
      <c r="AT7588" s="12" t="b">
        <v>1</v>
      </c>
      <c r="AU7588" s="13"/>
      <c r="AV7588" s="14" t="s">
        <v>167</v>
      </c>
      <c r="AW7588" s="13"/>
      <c r="AX7588" s="14" t="s">
        <v>155</v>
      </c>
      <c r="AY7588" s="13"/>
      <c r="AZ7588" s="14">
        <v>8608.0</v>
      </c>
      <c r="BA7588" s="13"/>
    </row>
    <row r="7589">
      <c r="A7589" s="11" t="s">
        <v>26950</v>
      </c>
      <c r="B7589" s="11">
        <v>18457.0</v>
      </c>
      <c r="C7589" s="12" t="b">
        <v>1</v>
      </c>
      <c r="D7589" s="12" t="b">
        <v>0</v>
      </c>
      <c r="E7589" s="12" t="b">
        <v>0</v>
      </c>
      <c r="F7589" s="12" t="b">
        <v>0</v>
      </c>
      <c r="G7589" s="12" t="b">
        <v>0</v>
      </c>
      <c r="H7589" s="12" t="b">
        <v>0</v>
      </c>
      <c r="I7589" s="13"/>
      <c r="J7589" s="13"/>
      <c r="K7589" s="12" t="b">
        <v>1</v>
      </c>
      <c r="L7589" s="14" t="s">
        <v>26714</v>
      </c>
      <c r="M7589" s="11" t="s">
        <v>16817</v>
      </c>
      <c r="N7589" s="11" t="s">
        <v>26951</v>
      </c>
      <c r="O7589" s="11" t="s">
        <v>23416</v>
      </c>
      <c r="P7589" s="11" t="s">
        <v>26716</v>
      </c>
      <c r="Q7589" s="11" t="s">
        <v>16380</v>
      </c>
      <c r="R7589" s="11" t="s">
        <v>23417</v>
      </c>
      <c r="S7589" s="11" t="s">
        <v>23418</v>
      </c>
      <c r="T7589" s="11" t="s">
        <v>16868</v>
      </c>
      <c r="V7589" s="13"/>
      <c r="W7589" s="11" t="s">
        <v>26716</v>
      </c>
      <c r="AA7589" s="11" t="s">
        <v>151</v>
      </c>
      <c r="AB7589" s="13"/>
      <c r="AC7589" s="13"/>
      <c r="AD7589" s="11" t="s">
        <v>23417</v>
      </c>
      <c r="AE7589" s="13"/>
      <c r="AF7589" s="13"/>
      <c r="AG7589" s="11" t="s">
        <v>152</v>
      </c>
      <c r="AH7589" s="11" t="s">
        <v>26717</v>
      </c>
      <c r="AJ7589" s="13"/>
      <c r="AK7589" s="13"/>
      <c r="AL7589" s="13"/>
      <c r="AM7589" s="13"/>
      <c r="AN7589" s="13"/>
      <c r="AO7589" s="13"/>
      <c r="AP7589" s="11" t="s">
        <v>26950</v>
      </c>
      <c r="AQ7589" s="11" t="s">
        <v>23532</v>
      </c>
      <c r="AR7589" s="13"/>
      <c r="AS7589" s="13"/>
      <c r="AT7589" s="12" t="b">
        <v>1</v>
      </c>
      <c r="AU7589" s="13"/>
      <c r="AV7589" s="14" t="s">
        <v>167</v>
      </c>
      <c r="AW7589" s="13"/>
      <c r="AX7589" s="14" t="s">
        <v>155</v>
      </c>
      <c r="AY7589" s="13"/>
      <c r="AZ7589" s="14">
        <v>8605.0</v>
      </c>
      <c r="BA7589" s="13"/>
    </row>
    <row r="7590">
      <c r="A7590" s="11" t="s">
        <v>26952</v>
      </c>
      <c r="B7590" s="11">
        <v>18458.0</v>
      </c>
      <c r="C7590" s="12" t="b">
        <v>1</v>
      </c>
      <c r="D7590" s="12" t="b">
        <v>0</v>
      </c>
      <c r="E7590" s="12" t="b">
        <v>0</v>
      </c>
      <c r="F7590" s="12" t="b">
        <v>0</v>
      </c>
      <c r="G7590" s="12" t="b">
        <v>0</v>
      </c>
      <c r="H7590" s="12" t="b">
        <v>0</v>
      </c>
      <c r="I7590" s="13"/>
      <c r="J7590" s="13"/>
      <c r="K7590" s="12" t="b">
        <v>1</v>
      </c>
      <c r="L7590" s="17">
        <v>45941.0</v>
      </c>
      <c r="M7590" s="11" t="s">
        <v>16817</v>
      </c>
      <c r="N7590" s="11" t="s">
        <v>26953</v>
      </c>
      <c r="O7590" s="11" t="s">
        <v>23416</v>
      </c>
      <c r="P7590" s="11" t="s">
        <v>26696</v>
      </c>
      <c r="Q7590" s="11" t="s">
        <v>146</v>
      </c>
      <c r="R7590" s="11" t="s">
        <v>23417</v>
      </c>
      <c r="S7590" s="11" t="s">
        <v>23418</v>
      </c>
      <c r="T7590" s="11" t="s">
        <v>16868</v>
      </c>
      <c r="V7590" s="13"/>
      <c r="W7590" s="11" t="s">
        <v>26696</v>
      </c>
      <c r="AA7590" s="11" t="s">
        <v>215</v>
      </c>
      <c r="AB7590" s="13"/>
      <c r="AC7590" s="13"/>
      <c r="AD7590" s="11" t="s">
        <v>23417</v>
      </c>
      <c r="AE7590" s="13"/>
      <c r="AF7590" s="13"/>
      <c r="AG7590" s="11" t="s">
        <v>152</v>
      </c>
      <c r="AH7590" s="11" t="s">
        <v>26697</v>
      </c>
      <c r="AJ7590" s="13"/>
      <c r="AK7590" s="13"/>
      <c r="AL7590" s="13"/>
      <c r="AM7590" s="13"/>
      <c r="AN7590" s="13"/>
      <c r="AO7590" s="13"/>
      <c r="AP7590" s="11" t="s">
        <v>26952</v>
      </c>
      <c r="AQ7590" s="11" t="s">
        <v>23532</v>
      </c>
      <c r="AR7590" s="13"/>
      <c r="AS7590" s="13"/>
      <c r="AT7590" s="12" t="b">
        <v>1</v>
      </c>
      <c r="AU7590" s="13"/>
      <c r="AV7590" s="14" t="s">
        <v>167</v>
      </c>
      <c r="AW7590" s="13"/>
      <c r="AX7590" s="14" t="s">
        <v>155</v>
      </c>
      <c r="AY7590" s="13"/>
      <c r="AZ7590" s="14">
        <v>8607.0</v>
      </c>
      <c r="BA7590" s="13"/>
    </row>
    <row r="7591">
      <c r="A7591" s="11" t="s">
        <v>26954</v>
      </c>
      <c r="B7591" s="11">
        <v>18459.0</v>
      </c>
      <c r="C7591" s="12" t="b">
        <v>1</v>
      </c>
      <c r="D7591" s="12" t="b">
        <v>0</v>
      </c>
      <c r="E7591" s="12" t="b">
        <v>0</v>
      </c>
      <c r="F7591" s="12" t="b">
        <v>0</v>
      </c>
      <c r="G7591" s="12" t="b">
        <v>0</v>
      </c>
      <c r="H7591" s="12" t="b">
        <v>0</v>
      </c>
      <c r="I7591" s="13"/>
      <c r="J7591" s="13"/>
      <c r="K7591" s="12" t="b">
        <v>1</v>
      </c>
      <c r="L7591" s="17">
        <v>46002.0</v>
      </c>
      <c r="M7591" s="11" t="s">
        <v>16817</v>
      </c>
      <c r="N7591" s="11" t="s">
        <v>26955</v>
      </c>
      <c r="O7591" s="11" t="s">
        <v>23416</v>
      </c>
      <c r="P7591" s="11" t="s">
        <v>26180</v>
      </c>
      <c r="Q7591" s="11" t="s">
        <v>16866</v>
      </c>
      <c r="R7591" s="11" t="s">
        <v>23417</v>
      </c>
      <c r="S7591" s="11" t="s">
        <v>23418</v>
      </c>
      <c r="T7591" s="11" t="s">
        <v>16868</v>
      </c>
      <c r="V7591" s="13"/>
      <c r="W7591" s="11" t="s">
        <v>26180</v>
      </c>
      <c r="AA7591" s="11" t="s">
        <v>3028</v>
      </c>
      <c r="AB7591" s="13"/>
      <c r="AC7591" s="13"/>
      <c r="AD7591" s="11" t="s">
        <v>23417</v>
      </c>
      <c r="AE7591" s="13"/>
      <c r="AF7591" s="13"/>
      <c r="AG7591" s="11" t="s">
        <v>152</v>
      </c>
      <c r="AH7591" s="11" t="s">
        <v>26181</v>
      </c>
      <c r="AJ7591" s="13"/>
      <c r="AK7591" s="13"/>
      <c r="AL7591" s="13"/>
      <c r="AM7591" s="13"/>
      <c r="AN7591" s="13"/>
      <c r="AO7591" s="13"/>
      <c r="AP7591" s="11" t="s">
        <v>26954</v>
      </c>
      <c r="AQ7591" s="11" t="s">
        <v>23532</v>
      </c>
      <c r="AR7591" s="13"/>
      <c r="AS7591" s="13"/>
      <c r="AT7591" s="12" t="b">
        <v>1</v>
      </c>
      <c r="AU7591" s="13"/>
      <c r="AV7591" s="14" t="s">
        <v>167</v>
      </c>
      <c r="AW7591" s="13"/>
      <c r="AX7591" s="14" t="s">
        <v>155</v>
      </c>
      <c r="AY7591" s="13"/>
      <c r="AZ7591" s="14">
        <v>8606.0</v>
      </c>
      <c r="BA7591" s="13"/>
    </row>
    <row r="7592">
      <c r="A7592" s="11" t="s">
        <v>26956</v>
      </c>
      <c r="B7592" s="11">
        <v>18460.0</v>
      </c>
      <c r="C7592" s="12" t="b">
        <v>1</v>
      </c>
      <c r="D7592" s="12" t="b">
        <v>0</v>
      </c>
      <c r="E7592" s="12" t="b">
        <v>0</v>
      </c>
      <c r="F7592" s="12" t="b">
        <v>0</v>
      </c>
      <c r="G7592" s="12" t="b">
        <v>0</v>
      </c>
      <c r="H7592" s="12" t="b">
        <v>0</v>
      </c>
      <c r="I7592" s="13"/>
      <c r="J7592" s="13"/>
      <c r="K7592" s="12" t="b">
        <v>1</v>
      </c>
      <c r="L7592" s="14" t="s">
        <v>26510</v>
      </c>
      <c r="M7592" s="11" t="s">
        <v>16817</v>
      </c>
      <c r="N7592" s="11" t="s">
        <v>26957</v>
      </c>
      <c r="O7592" s="11" t="s">
        <v>23416</v>
      </c>
      <c r="P7592" s="11" t="s">
        <v>26829</v>
      </c>
      <c r="Q7592" s="11" t="s">
        <v>16380</v>
      </c>
      <c r="R7592" s="11" t="s">
        <v>23417</v>
      </c>
      <c r="S7592" s="11" t="s">
        <v>23418</v>
      </c>
      <c r="T7592" s="11" t="s">
        <v>16868</v>
      </c>
      <c r="V7592" s="13"/>
      <c r="W7592" s="11" t="s">
        <v>26829</v>
      </c>
      <c r="AA7592" s="11" t="s">
        <v>151</v>
      </c>
      <c r="AB7592" s="13"/>
      <c r="AC7592" s="13"/>
      <c r="AD7592" s="11" t="s">
        <v>23417</v>
      </c>
      <c r="AE7592" s="13"/>
      <c r="AF7592" s="13"/>
      <c r="AG7592" s="11" t="s">
        <v>152</v>
      </c>
      <c r="AH7592" s="11" t="s">
        <v>26830</v>
      </c>
      <c r="AJ7592" s="13"/>
      <c r="AK7592" s="13"/>
      <c r="AL7592" s="13"/>
      <c r="AM7592" s="13"/>
      <c r="AN7592" s="13"/>
      <c r="AO7592" s="13"/>
      <c r="AP7592" s="11" t="s">
        <v>26956</v>
      </c>
      <c r="AQ7592" s="11" t="s">
        <v>23532</v>
      </c>
      <c r="AR7592" s="13"/>
      <c r="AS7592" s="13"/>
      <c r="AT7592" s="12" t="b">
        <v>1</v>
      </c>
      <c r="AU7592" s="13"/>
      <c r="AV7592" s="14" t="s">
        <v>167</v>
      </c>
      <c r="AW7592" s="13"/>
      <c r="AX7592" s="14" t="s">
        <v>155</v>
      </c>
      <c r="AY7592" s="13"/>
      <c r="AZ7592" s="14">
        <v>8611.0</v>
      </c>
      <c r="BA7592" s="13"/>
    </row>
    <row r="7593">
      <c r="A7593" s="11" t="s">
        <v>26958</v>
      </c>
      <c r="B7593" s="11">
        <v>18461.0</v>
      </c>
      <c r="C7593" s="12" t="b">
        <v>1</v>
      </c>
      <c r="D7593" s="12" t="b">
        <v>0</v>
      </c>
      <c r="E7593" s="12" t="b">
        <v>0</v>
      </c>
      <c r="F7593" s="12" t="b">
        <v>0</v>
      </c>
      <c r="G7593" s="12" t="b">
        <v>0</v>
      </c>
      <c r="H7593" s="12" t="b">
        <v>0</v>
      </c>
      <c r="I7593" s="13"/>
      <c r="J7593" s="13"/>
      <c r="K7593" s="12" t="b">
        <v>1</v>
      </c>
      <c r="L7593" s="15">
        <v>45881.0</v>
      </c>
      <c r="M7593" s="11" t="s">
        <v>16817</v>
      </c>
      <c r="N7593" s="11" t="s">
        <v>26959</v>
      </c>
      <c r="O7593" s="11" t="s">
        <v>23416</v>
      </c>
      <c r="P7593" s="11" t="s">
        <v>26960</v>
      </c>
      <c r="Q7593" s="11" t="s">
        <v>146</v>
      </c>
      <c r="R7593" s="11" t="s">
        <v>23417</v>
      </c>
      <c r="S7593" s="11" t="s">
        <v>23418</v>
      </c>
      <c r="T7593" s="11" t="s">
        <v>16868</v>
      </c>
      <c r="V7593" s="13"/>
      <c r="W7593" s="11" t="s">
        <v>26960</v>
      </c>
      <c r="Z7593" s="13"/>
      <c r="AA7593" s="11" t="s">
        <v>151</v>
      </c>
      <c r="AB7593" s="13"/>
      <c r="AC7593" s="13"/>
      <c r="AD7593" s="11" t="s">
        <v>23417</v>
      </c>
      <c r="AE7593" s="13"/>
      <c r="AF7593" s="13"/>
      <c r="AG7593" s="11" t="s">
        <v>152</v>
      </c>
      <c r="AH7593" s="11" t="s">
        <v>26961</v>
      </c>
      <c r="AJ7593" s="13"/>
      <c r="AK7593" s="13"/>
      <c r="AL7593" s="13"/>
      <c r="AM7593" s="13"/>
      <c r="AN7593" s="13"/>
      <c r="AO7593" s="13"/>
      <c r="AP7593" s="11" t="s">
        <v>26958</v>
      </c>
      <c r="AQ7593" s="11" t="s">
        <v>23532</v>
      </c>
      <c r="AR7593" s="13"/>
      <c r="AS7593" s="13"/>
      <c r="AT7593" s="12" t="b">
        <v>1</v>
      </c>
      <c r="AU7593" s="13"/>
      <c r="AV7593" s="14" t="s">
        <v>167</v>
      </c>
      <c r="AW7593" s="13"/>
      <c r="AX7593" s="14" t="s">
        <v>155</v>
      </c>
      <c r="AY7593" s="13"/>
      <c r="AZ7593" s="14">
        <v>8609.0</v>
      </c>
      <c r="BA7593" s="13"/>
    </row>
    <row r="7594">
      <c r="A7594" s="11" t="s">
        <v>26962</v>
      </c>
      <c r="B7594" s="11">
        <v>18465.0</v>
      </c>
      <c r="C7594" s="12" t="b">
        <v>1</v>
      </c>
      <c r="D7594" s="12" t="b">
        <v>0</v>
      </c>
      <c r="E7594" s="12" t="b">
        <v>0</v>
      </c>
      <c r="F7594" s="12" t="b">
        <v>0</v>
      </c>
      <c r="G7594" s="12" t="b">
        <v>0</v>
      </c>
      <c r="H7594" s="12" t="b">
        <v>0</v>
      </c>
      <c r="I7594" s="13"/>
      <c r="J7594" s="13"/>
      <c r="K7594" s="12" t="b">
        <v>1</v>
      </c>
      <c r="L7594" s="15">
        <v>45698.0</v>
      </c>
      <c r="M7594" s="11" t="s">
        <v>1416</v>
      </c>
      <c r="N7594" s="11" t="s">
        <v>26963</v>
      </c>
      <c r="O7594" s="11" t="s">
        <v>14879</v>
      </c>
      <c r="P7594" s="11" t="s">
        <v>26016</v>
      </c>
      <c r="Q7594" s="11" t="s">
        <v>16866</v>
      </c>
      <c r="R7594" s="11" t="s">
        <v>14880</v>
      </c>
      <c r="S7594" s="11" t="s">
        <v>14881</v>
      </c>
      <c r="T7594" s="11" t="s">
        <v>16868</v>
      </c>
      <c r="V7594" s="13"/>
      <c r="W7594" s="11" t="s">
        <v>26016</v>
      </c>
      <c r="AA7594" s="11" t="s">
        <v>16724</v>
      </c>
      <c r="AB7594" s="13"/>
      <c r="AC7594" s="13"/>
      <c r="AD7594" s="11" t="s">
        <v>14880</v>
      </c>
      <c r="AE7594" s="13"/>
      <c r="AF7594" s="13"/>
      <c r="AG7594" s="11" t="s">
        <v>152</v>
      </c>
      <c r="AH7594" s="11" t="s">
        <v>26017</v>
      </c>
      <c r="AJ7594" s="13"/>
      <c r="AK7594" s="13"/>
      <c r="AL7594" s="13"/>
      <c r="AM7594" s="13"/>
      <c r="AN7594" s="13"/>
      <c r="AO7594" s="11" t="s">
        <v>26023</v>
      </c>
      <c r="AP7594" s="11" t="s">
        <v>26962</v>
      </c>
      <c r="AQ7594" s="11" t="s">
        <v>23532</v>
      </c>
      <c r="AR7594" s="13"/>
      <c r="AS7594" s="13"/>
      <c r="AT7594" s="12" t="b">
        <v>0</v>
      </c>
      <c r="AU7594" s="13"/>
      <c r="AV7594" s="15">
        <v>45698.0</v>
      </c>
      <c r="AW7594" s="13"/>
      <c r="AX7594" s="14" t="s">
        <v>155</v>
      </c>
      <c r="AY7594" s="13"/>
      <c r="AZ7594" s="14">
        <v>33.0</v>
      </c>
      <c r="BA7594" s="13"/>
    </row>
    <row r="7595">
      <c r="A7595" s="11" t="s">
        <v>26964</v>
      </c>
      <c r="B7595" s="11">
        <v>18466.0</v>
      </c>
      <c r="C7595" s="12" t="b">
        <v>1</v>
      </c>
      <c r="D7595" s="12" t="b">
        <v>0</v>
      </c>
      <c r="E7595" s="12" t="b">
        <v>0</v>
      </c>
      <c r="F7595" s="12" t="b">
        <v>0</v>
      </c>
      <c r="G7595" s="12" t="b">
        <v>0</v>
      </c>
      <c r="H7595" s="12" t="b">
        <v>0</v>
      </c>
      <c r="I7595" s="13"/>
      <c r="J7595" s="13"/>
      <c r="K7595" s="12" t="b">
        <v>1</v>
      </c>
      <c r="L7595" s="14" t="s">
        <v>26885</v>
      </c>
      <c r="M7595" s="11" t="s">
        <v>1416</v>
      </c>
      <c r="N7595" s="11" t="s">
        <v>26965</v>
      </c>
      <c r="O7595" s="11" t="s">
        <v>14879</v>
      </c>
      <c r="P7595" s="11" t="s">
        <v>26887</v>
      </c>
      <c r="Q7595" s="11" t="s">
        <v>146</v>
      </c>
      <c r="R7595" s="11" t="s">
        <v>14880</v>
      </c>
      <c r="S7595" s="11" t="s">
        <v>14881</v>
      </c>
      <c r="T7595" s="11" t="s">
        <v>16868</v>
      </c>
      <c r="V7595" s="13"/>
      <c r="W7595" s="11" t="s">
        <v>26887</v>
      </c>
      <c r="Z7595" s="13"/>
      <c r="AA7595" s="11" t="s">
        <v>215</v>
      </c>
      <c r="AB7595" s="13"/>
      <c r="AC7595" s="13"/>
      <c r="AD7595" s="11" t="s">
        <v>14880</v>
      </c>
      <c r="AE7595" s="13"/>
      <c r="AF7595" s="13"/>
      <c r="AG7595" s="11" t="s">
        <v>152</v>
      </c>
      <c r="AH7595" s="11" t="s">
        <v>26888</v>
      </c>
      <c r="AJ7595" s="13"/>
      <c r="AK7595" s="13"/>
      <c r="AL7595" s="13"/>
      <c r="AM7595" s="13"/>
      <c r="AN7595" s="13"/>
      <c r="AO7595" s="11" t="s">
        <v>26023</v>
      </c>
      <c r="AP7595" s="11" t="s">
        <v>26964</v>
      </c>
      <c r="AQ7595" s="11" t="s">
        <v>23532</v>
      </c>
      <c r="AR7595" s="13"/>
      <c r="AS7595" s="13"/>
      <c r="AT7595" s="12" t="b">
        <v>0</v>
      </c>
      <c r="AU7595" s="13"/>
      <c r="AV7595" s="15">
        <v>45698.0</v>
      </c>
      <c r="AW7595" s="13"/>
      <c r="AX7595" s="14" t="s">
        <v>155</v>
      </c>
      <c r="AY7595" s="13"/>
      <c r="AZ7595" s="14">
        <v>38.0</v>
      </c>
      <c r="BA7595" s="13"/>
    </row>
    <row r="7596">
      <c r="A7596" s="11" t="s">
        <v>26966</v>
      </c>
      <c r="B7596" s="11">
        <v>18467.0</v>
      </c>
      <c r="C7596" s="12" t="b">
        <v>1</v>
      </c>
      <c r="D7596" s="12" t="b">
        <v>0</v>
      </c>
      <c r="E7596" s="12" t="b">
        <v>0</v>
      </c>
      <c r="F7596" s="12" t="b">
        <v>0</v>
      </c>
      <c r="G7596" s="12" t="b">
        <v>0</v>
      </c>
      <c r="H7596" s="12" t="b">
        <v>0</v>
      </c>
      <c r="I7596" s="13"/>
      <c r="J7596" s="13"/>
      <c r="K7596" s="12" t="b">
        <v>1</v>
      </c>
      <c r="L7596" s="15">
        <v>45879.0</v>
      </c>
      <c r="M7596" s="11" t="s">
        <v>1416</v>
      </c>
      <c r="N7596" s="11" t="s">
        <v>26967</v>
      </c>
      <c r="O7596" s="11" t="s">
        <v>14879</v>
      </c>
      <c r="P7596" s="11" t="s">
        <v>26895</v>
      </c>
      <c r="Q7596" s="11" t="s">
        <v>16866</v>
      </c>
      <c r="R7596" s="11" t="s">
        <v>14880</v>
      </c>
      <c r="S7596" s="11" t="s">
        <v>14881</v>
      </c>
      <c r="T7596" s="11" t="s">
        <v>16868</v>
      </c>
      <c r="V7596" s="13"/>
      <c r="W7596" s="11" t="s">
        <v>26895</v>
      </c>
      <c r="AA7596" s="11" t="s">
        <v>151</v>
      </c>
      <c r="AB7596" s="13"/>
      <c r="AC7596" s="13"/>
      <c r="AD7596" s="11" t="s">
        <v>14880</v>
      </c>
      <c r="AE7596" s="13"/>
      <c r="AF7596" s="13"/>
      <c r="AG7596" s="11" t="s">
        <v>152</v>
      </c>
      <c r="AH7596" s="11" t="s">
        <v>26896</v>
      </c>
      <c r="AJ7596" s="13"/>
      <c r="AK7596" s="13"/>
      <c r="AL7596" s="13"/>
      <c r="AM7596" s="13"/>
      <c r="AN7596" s="13"/>
      <c r="AO7596" s="11" t="s">
        <v>26023</v>
      </c>
      <c r="AP7596" s="11" t="s">
        <v>26966</v>
      </c>
      <c r="AQ7596" s="11" t="s">
        <v>23532</v>
      </c>
      <c r="AR7596" s="13"/>
      <c r="AS7596" s="13"/>
      <c r="AT7596" s="12" t="b">
        <v>0</v>
      </c>
      <c r="AU7596" s="13"/>
      <c r="AV7596" s="15">
        <v>45698.0</v>
      </c>
      <c r="AW7596" s="13"/>
      <c r="AX7596" s="14" t="s">
        <v>155</v>
      </c>
      <c r="AY7596" s="13"/>
      <c r="AZ7596" s="14">
        <v>35.0</v>
      </c>
      <c r="BA7596" s="13"/>
    </row>
    <row r="7597">
      <c r="A7597" s="11" t="s">
        <v>26968</v>
      </c>
      <c r="B7597" s="11">
        <v>18468.0</v>
      </c>
      <c r="C7597" s="12" t="b">
        <v>1</v>
      </c>
      <c r="D7597" s="12" t="b">
        <v>0</v>
      </c>
      <c r="E7597" s="12" t="b">
        <v>0</v>
      </c>
      <c r="F7597" s="12" t="b">
        <v>0</v>
      </c>
      <c r="G7597" s="12" t="b">
        <v>0</v>
      </c>
      <c r="H7597" s="12" t="b">
        <v>0</v>
      </c>
      <c r="I7597" s="13"/>
      <c r="J7597" s="13"/>
      <c r="K7597" s="12" t="b">
        <v>1</v>
      </c>
      <c r="L7597" s="14" t="s">
        <v>26714</v>
      </c>
      <c r="M7597" s="11" t="s">
        <v>1416</v>
      </c>
      <c r="N7597" s="11" t="s">
        <v>26969</v>
      </c>
      <c r="O7597" s="11" t="s">
        <v>14879</v>
      </c>
      <c r="P7597" s="11" t="s">
        <v>26716</v>
      </c>
      <c r="Q7597" s="11" t="s">
        <v>16380</v>
      </c>
      <c r="R7597" s="11" t="s">
        <v>14880</v>
      </c>
      <c r="S7597" s="11" t="s">
        <v>14881</v>
      </c>
      <c r="T7597" s="11" t="s">
        <v>16868</v>
      </c>
      <c r="V7597" s="13"/>
      <c r="W7597" s="11" t="s">
        <v>26716</v>
      </c>
      <c r="AA7597" s="11" t="s">
        <v>215</v>
      </c>
      <c r="AB7597" s="13"/>
      <c r="AC7597" s="13"/>
      <c r="AD7597" s="11" t="s">
        <v>14880</v>
      </c>
      <c r="AE7597" s="13"/>
      <c r="AF7597" s="13"/>
      <c r="AG7597" s="11" t="s">
        <v>152</v>
      </c>
      <c r="AH7597" s="11" t="s">
        <v>26717</v>
      </c>
      <c r="AJ7597" s="13"/>
      <c r="AK7597" s="13"/>
      <c r="AL7597" s="13"/>
      <c r="AM7597" s="13"/>
      <c r="AN7597" s="13"/>
      <c r="AO7597" s="11" t="s">
        <v>26023</v>
      </c>
      <c r="AP7597" s="11" t="s">
        <v>26968</v>
      </c>
      <c r="AQ7597" s="11" t="s">
        <v>23532</v>
      </c>
      <c r="AR7597" s="13"/>
      <c r="AS7597" s="13"/>
      <c r="AT7597" s="12" t="b">
        <v>0</v>
      </c>
      <c r="AU7597" s="13"/>
      <c r="AV7597" s="15">
        <v>45698.0</v>
      </c>
      <c r="AW7597" s="13"/>
      <c r="AX7597" s="14" t="s">
        <v>155</v>
      </c>
      <c r="AY7597" s="13"/>
      <c r="AZ7597" s="14">
        <v>43.0</v>
      </c>
      <c r="BA7597" s="13"/>
    </row>
    <row r="7598">
      <c r="A7598" s="11" t="s">
        <v>26970</v>
      </c>
      <c r="B7598" s="11">
        <v>18469.0</v>
      </c>
      <c r="C7598" s="12" t="b">
        <v>1</v>
      </c>
      <c r="D7598" s="12" t="b">
        <v>0</v>
      </c>
      <c r="E7598" s="12" t="b">
        <v>0</v>
      </c>
      <c r="F7598" s="12" t="b">
        <v>0</v>
      </c>
      <c r="G7598" s="12" t="b">
        <v>0</v>
      </c>
      <c r="H7598" s="12" t="b">
        <v>0</v>
      </c>
      <c r="I7598" s="13"/>
      <c r="J7598" s="13"/>
      <c r="K7598" s="12" t="b">
        <v>1</v>
      </c>
      <c r="L7598" s="17">
        <v>45941.0</v>
      </c>
      <c r="M7598" s="11" t="s">
        <v>1416</v>
      </c>
      <c r="N7598" s="11" t="s">
        <v>26971</v>
      </c>
      <c r="O7598" s="11" t="s">
        <v>14879</v>
      </c>
      <c r="P7598" s="11" t="s">
        <v>26696</v>
      </c>
      <c r="Q7598" s="11" t="s">
        <v>146</v>
      </c>
      <c r="R7598" s="11" t="s">
        <v>14880</v>
      </c>
      <c r="S7598" s="11" t="s">
        <v>14881</v>
      </c>
      <c r="T7598" s="11" t="s">
        <v>16868</v>
      </c>
      <c r="V7598" s="13"/>
      <c r="W7598" s="11" t="s">
        <v>26696</v>
      </c>
      <c r="AA7598" s="11" t="s">
        <v>151</v>
      </c>
      <c r="AB7598" s="13"/>
      <c r="AC7598" s="13"/>
      <c r="AD7598" s="11" t="s">
        <v>14880</v>
      </c>
      <c r="AE7598" s="13"/>
      <c r="AF7598" s="13"/>
      <c r="AG7598" s="11" t="s">
        <v>152</v>
      </c>
      <c r="AH7598" s="11" t="s">
        <v>26697</v>
      </c>
      <c r="AJ7598" s="13"/>
      <c r="AK7598" s="13"/>
      <c r="AL7598" s="13"/>
      <c r="AM7598" s="13"/>
      <c r="AN7598" s="13"/>
      <c r="AO7598" s="11" t="s">
        <v>26023</v>
      </c>
      <c r="AP7598" s="11" t="s">
        <v>26970</v>
      </c>
      <c r="AQ7598" s="11" t="s">
        <v>23532</v>
      </c>
      <c r="AR7598" s="13"/>
      <c r="AS7598" s="13"/>
      <c r="AT7598" s="12" t="b">
        <v>0</v>
      </c>
      <c r="AU7598" s="13"/>
      <c r="AV7598" s="15">
        <v>45698.0</v>
      </c>
      <c r="AW7598" s="13"/>
      <c r="AX7598" s="14" t="s">
        <v>155</v>
      </c>
      <c r="AY7598" s="13"/>
      <c r="AZ7598" s="14">
        <v>36.0</v>
      </c>
      <c r="BA7598" s="13"/>
    </row>
    <row r="7599">
      <c r="A7599" s="11" t="s">
        <v>26972</v>
      </c>
      <c r="B7599" s="11">
        <v>18470.0</v>
      </c>
      <c r="C7599" s="12" t="b">
        <v>1</v>
      </c>
      <c r="D7599" s="12" t="b">
        <v>0</v>
      </c>
      <c r="E7599" s="12" t="b">
        <v>0</v>
      </c>
      <c r="F7599" s="12" t="b">
        <v>0</v>
      </c>
      <c r="G7599" s="12" t="b">
        <v>0</v>
      </c>
      <c r="H7599" s="12" t="b">
        <v>0</v>
      </c>
      <c r="I7599" s="13"/>
      <c r="J7599" s="13"/>
      <c r="K7599" s="12" t="b">
        <v>1</v>
      </c>
      <c r="L7599" s="17">
        <v>46002.0</v>
      </c>
      <c r="M7599" s="11" t="s">
        <v>1416</v>
      </c>
      <c r="N7599" s="11" t="s">
        <v>26973</v>
      </c>
      <c r="O7599" s="11" t="s">
        <v>14879</v>
      </c>
      <c r="P7599" s="11" t="s">
        <v>26180</v>
      </c>
      <c r="Q7599" s="11" t="s">
        <v>16866</v>
      </c>
      <c r="R7599" s="11" t="s">
        <v>14880</v>
      </c>
      <c r="S7599" s="11" t="s">
        <v>14881</v>
      </c>
      <c r="T7599" s="11" t="s">
        <v>16868</v>
      </c>
      <c r="V7599" s="13"/>
      <c r="W7599" s="11" t="s">
        <v>26180</v>
      </c>
      <c r="AA7599" s="11" t="s">
        <v>3028</v>
      </c>
      <c r="AB7599" s="13"/>
      <c r="AC7599" s="13"/>
      <c r="AD7599" s="11" t="s">
        <v>14880</v>
      </c>
      <c r="AE7599" s="13"/>
      <c r="AF7599" s="13"/>
      <c r="AG7599" s="11" t="s">
        <v>152</v>
      </c>
      <c r="AH7599" s="11" t="s">
        <v>26181</v>
      </c>
      <c r="AJ7599" s="13"/>
      <c r="AK7599" s="13"/>
      <c r="AL7599" s="13"/>
      <c r="AM7599" s="13"/>
      <c r="AN7599" s="13"/>
      <c r="AO7599" s="11" t="s">
        <v>26023</v>
      </c>
      <c r="AP7599" s="11" t="s">
        <v>26972</v>
      </c>
      <c r="AQ7599" s="11" t="s">
        <v>23532</v>
      </c>
      <c r="AR7599" s="13"/>
      <c r="AS7599" s="13"/>
      <c r="AT7599" s="12" t="b">
        <v>0</v>
      </c>
      <c r="AU7599" s="13"/>
      <c r="AV7599" s="15">
        <v>45667.0</v>
      </c>
      <c r="AW7599" s="13"/>
      <c r="AX7599" s="14" t="s">
        <v>155</v>
      </c>
      <c r="AY7599" s="13"/>
      <c r="AZ7599" s="14">
        <v>28.0</v>
      </c>
      <c r="BA7599" s="13"/>
    </row>
    <row r="7600">
      <c r="A7600" s="11" t="s">
        <v>26974</v>
      </c>
      <c r="B7600" s="11">
        <v>18471.0</v>
      </c>
      <c r="C7600" s="12" t="b">
        <v>1</v>
      </c>
      <c r="D7600" s="12" t="b">
        <v>0</v>
      </c>
      <c r="E7600" s="12" t="b">
        <v>0</v>
      </c>
      <c r="F7600" s="12" t="b">
        <v>0</v>
      </c>
      <c r="G7600" s="12" t="b">
        <v>0</v>
      </c>
      <c r="H7600" s="12" t="b">
        <v>0</v>
      </c>
      <c r="I7600" s="13"/>
      <c r="J7600" s="13"/>
      <c r="K7600" s="12" t="b">
        <v>1</v>
      </c>
      <c r="L7600" s="14" t="s">
        <v>26510</v>
      </c>
      <c r="M7600" s="11" t="s">
        <v>1416</v>
      </c>
      <c r="N7600" s="11" t="s">
        <v>26975</v>
      </c>
      <c r="O7600" s="11" t="s">
        <v>14879</v>
      </c>
      <c r="P7600" s="11" t="s">
        <v>26829</v>
      </c>
      <c r="Q7600" s="11" t="s">
        <v>16380</v>
      </c>
      <c r="R7600" s="11" t="s">
        <v>14880</v>
      </c>
      <c r="S7600" s="11" t="s">
        <v>14881</v>
      </c>
      <c r="T7600" s="11" t="s">
        <v>16868</v>
      </c>
      <c r="V7600" s="13"/>
      <c r="W7600" s="11" t="s">
        <v>26829</v>
      </c>
      <c r="AA7600" s="11" t="s">
        <v>151</v>
      </c>
      <c r="AB7600" s="13"/>
      <c r="AC7600" s="13"/>
      <c r="AD7600" s="11" t="s">
        <v>14880</v>
      </c>
      <c r="AE7600" s="13"/>
      <c r="AF7600" s="13"/>
      <c r="AG7600" s="11" t="s">
        <v>152</v>
      </c>
      <c r="AH7600" s="11" t="s">
        <v>26830</v>
      </c>
      <c r="AJ7600" s="13"/>
      <c r="AK7600" s="13"/>
      <c r="AL7600" s="13"/>
      <c r="AM7600" s="13"/>
      <c r="AN7600" s="13"/>
      <c r="AO7600" s="11" t="s">
        <v>26023</v>
      </c>
      <c r="AP7600" s="11" t="s">
        <v>26974</v>
      </c>
      <c r="AQ7600" s="11" t="s">
        <v>23532</v>
      </c>
      <c r="AR7600" s="13"/>
      <c r="AS7600" s="13"/>
      <c r="AT7600" s="12" t="b">
        <v>0</v>
      </c>
      <c r="AU7600" s="13"/>
      <c r="AV7600" s="15">
        <v>45698.0</v>
      </c>
      <c r="AW7600" s="13"/>
      <c r="AX7600" s="14" t="s">
        <v>155</v>
      </c>
      <c r="AY7600" s="13"/>
      <c r="AZ7600" s="14">
        <v>49.0</v>
      </c>
      <c r="BA7600" s="13"/>
    </row>
    <row r="7601">
      <c r="A7601" s="11" t="s">
        <v>26976</v>
      </c>
      <c r="B7601" s="11">
        <v>18472.0</v>
      </c>
      <c r="C7601" s="12" t="b">
        <v>1</v>
      </c>
      <c r="D7601" s="12" t="b">
        <v>0</v>
      </c>
      <c r="E7601" s="12" t="b">
        <v>0</v>
      </c>
      <c r="F7601" s="12" t="b">
        <v>0</v>
      </c>
      <c r="G7601" s="12" t="b">
        <v>0</v>
      </c>
      <c r="H7601" s="12" t="b">
        <v>0</v>
      </c>
      <c r="I7601" s="13"/>
      <c r="J7601" s="13"/>
      <c r="K7601" s="12" t="b">
        <v>1</v>
      </c>
      <c r="L7601" s="15">
        <v>45728.0</v>
      </c>
      <c r="M7601" s="11" t="s">
        <v>1416</v>
      </c>
      <c r="N7601" s="11" t="s">
        <v>26977</v>
      </c>
      <c r="O7601" s="11" t="s">
        <v>14879</v>
      </c>
      <c r="P7601" s="11" t="s">
        <v>26978</v>
      </c>
      <c r="Q7601" s="11" t="s">
        <v>16380</v>
      </c>
      <c r="R7601" s="11" t="s">
        <v>14880</v>
      </c>
      <c r="S7601" s="11" t="s">
        <v>14881</v>
      </c>
      <c r="T7601" s="11" t="s">
        <v>16868</v>
      </c>
      <c r="V7601" s="13"/>
      <c r="W7601" s="11" t="s">
        <v>26978</v>
      </c>
      <c r="AA7601" s="11" t="s">
        <v>151</v>
      </c>
      <c r="AB7601" s="13"/>
      <c r="AC7601" s="13"/>
      <c r="AD7601" s="11" t="s">
        <v>14880</v>
      </c>
      <c r="AE7601" s="13"/>
      <c r="AF7601" s="13"/>
      <c r="AG7601" s="11" t="s">
        <v>152</v>
      </c>
      <c r="AH7601" s="11" t="s">
        <v>26979</v>
      </c>
      <c r="AJ7601" s="13"/>
      <c r="AK7601" s="13"/>
      <c r="AL7601" s="13"/>
      <c r="AM7601" s="13"/>
      <c r="AN7601" s="13"/>
      <c r="AO7601" s="11" t="s">
        <v>26023</v>
      </c>
      <c r="AP7601" s="11" t="s">
        <v>26976</v>
      </c>
      <c r="AQ7601" s="11" t="s">
        <v>23532</v>
      </c>
      <c r="AR7601" s="13"/>
      <c r="AS7601" s="13"/>
      <c r="AT7601" s="12" t="b">
        <v>0</v>
      </c>
      <c r="AU7601" s="13"/>
      <c r="AV7601" s="15">
        <v>45698.0</v>
      </c>
      <c r="AW7601" s="13"/>
      <c r="AX7601" s="14" t="s">
        <v>155</v>
      </c>
      <c r="AY7601" s="13"/>
      <c r="AZ7601" s="14">
        <v>54.0</v>
      </c>
      <c r="BA7601" s="13"/>
    </row>
    <row r="7602">
      <c r="A7602" s="11" t="s">
        <v>26980</v>
      </c>
      <c r="B7602" s="11">
        <v>18473.0</v>
      </c>
      <c r="C7602" s="12" t="b">
        <v>1</v>
      </c>
      <c r="D7602" s="12" t="b">
        <v>0</v>
      </c>
      <c r="E7602" s="12" t="b">
        <v>0</v>
      </c>
      <c r="F7602" s="12" t="b">
        <v>0</v>
      </c>
      <c r="G7602" s="12" t="b">
        <v>0</v>
      </c>
      <c r="H7602" s="12" t="b">
        <v>0</v>
      </c>
      <c r="I7602" s="13"/>
      <c r="J7602" s="13"/>
      <c r="K7602" s="12" t="b">
        <v>1</v>
      </c>
      <c r="L7602" s="15">
        <v>45881.0</v>
      </c>
      <c r="M7602" s="11" t="s">
        <v>1416</v>
      </c>
      <c r="N7602" s="11" t="s">
        <v>26981</v>
      </c>
      <c r="O7602" s="11" t="s">
        <v>14879</v>
      </c>
      <c r="P7602" s="11" t="s">
        <v>26960</v>
      </c>
      <c r="Q7602" s="11" t="s">
        <v>146</v>
      </c>
      <c r="R7602" s="11" t="s">
        <v>14880</v>
      </c>
      <c r="S7602" s="11" t="s">
        <v>14881</v>
      </c>
      <c r="T7602" s="11" t="s">
        <v>16868</v>
      </c>
      <c r="V7602" s="13"/>
      <c r="W7602" s="11" t="s">
        <v>26960</v>
      </c>
      <c r="Z7602" s="13"/>
      <c r="AA7602" s="11" t="s">
        <v>151</v>
      </c>
      <c r="AB7602" s="13"/>
      <c r="AC7602" s="13"/>
      <c r="AD7602" s="11" t="s">
        <v>14880</v>
      </c>
      <c r="AE7602" s="13"/>
      <c r="AF7602" s="13"/>
      <c r="AG7602" s="11" t="s">
        <v>152</v>
      </c>
      <c r="AH7602" s="11" t="s">
        <v>26961</v>
      </c>
      <c r="AJ7602" s="13"/>
      <c r="AK7602" s="13"/>
      <c r="AL7602" s="13"/>
      <c r="AM7602" s="13"/>
      <c r="AN7602" s="13"/>
      <c r="AO7602" s="11" t="s">
        <v>26023</v>
      </c>
      <c r="AP7602" s="11" t="s">
        <v>26980</v>
      </c>
      <c r="AQ7602" s="11" t="s">
        <v>23532</v>
      </c>
      <c r="AR7602" s="13"/>
      <c r="AS7602" s="13"/>
      <c r="AT7602" s="12" t="b">
        <v>0</v>
      </c>
      <c r="AU7602" s="13"/>
      <c r="AV7602" s="15">
        <v>45698.0</v>
      </c>
      <c r="AW7602" s="13"/>
      <c r="AX7602" s="14" t="s">
        <v>155</v>
      </c>
      <c r="AY7602" s="13"/>
      <c r="AZ7602" s="14">
        <v>40.0</v>
      </c>
      <c r="BA7602" s="13"/>
    </row>
    <row r="7603">
      <c r="A7603" s="11" t="s">
        <v>26982</v>
      </c>
      <c r="B7603" s="11">
        <v>18474.0</v>
      </c>
      <c r="C7603" s="12" t="b">
        <v>1</v>
      </c>
      <c r="D7603" s="12" t="b">
        <v>0</v>
      </c>
      <c r="E7603" s="12" t="b">
        <v>0</v>
      </c>
      <c r="F7603" s="12" t="b">
        <v>0</v>
      </c>
      <c r="G7603" s="12" t="b">
        <v>0</v>
      </c>
      <c r="H7603" s="12" t="b">
        <v>0</v>
      </c>
      <c r="I7603" s="13"/>
      <c r="J7603" s="13"/>
      <c r="K7603" s="12" t="b">
        <v>1</v>
      </c>
      <c r="L7603" s="17">
        <v>45973.0</v>
      </c>
      <c r="M7603" s="11" t="s">
        <v>1416</v>
      </c>
      <c r="N7603" s="11" t="s">
        <v>26983</v>
      </c>
      <c r="O7603" s="11" t="s">
        <v>14879</v>
      </c>
      <c r="P7603" s="11" t="s">
        <v>25597</v>
      </c>
      <c r="Q7603" s="11" t="s">
        <v>16866</v>
      </c>
      <c r="R7603" s="11" t="s">
        <v>14880</v>
      </c>
      <c r="S7603" s="11" t="s">
        <v>14881</v>
      </c>
      <c r="T7603" s="11" t="s">
        <v>16868</v>
      </c>
      <c r="V7603" s="13"/>
      <c r="W7603" s="11" t="s">
        <v>25597</v>
      </c>
      <c r="AA7603" s="11" t="s">
        <v>3028</v>
      </c>
      <c r="AB7603" s="13"/>
      <c r="AC7603" s="13"/>
      <c r="AD7603" s="11" t="s">
        <v>14880</v>
      </c>
      <c r="AE7603" s="13"/>
      <c r="AF7603" s="13"/>
      <c r="AG7603" s="11" t="s">
        <v>152</v>
      </c>
      <c r="AH7603" s="11" t="s">
        <v>25598</v>
      </c>
      <c r="AJ7603" s="13"/>
      <c r="AK7603" s="13"/>
      <c r="AL7603" s="13"/>
      <c r="AM7603" s="13"/>
      <c r="AN7603" s="13"/>
      <c r="AO7603" s="11" t="s">
        <v>26023</v>
      </c>
      <c r="AP7603" s="11" t="s">
        <v>26982</v>
      </c>
      <c r="AQ7603" s="11" t="s">
        <v>23532</v>
      </c>
      <c r="AR7603" s="13"/>
      <c r="AS7603" s="13"/>
      <c r="AT7603" s="12" t="b">
        <v>0</v>
      </c>
      <c r="AU7603" s="13"/>
      <c r="AV7603" s="15">
        <v>45698.0</v>
      </c>
      <c r="AW7603" s="13"/>
      <c r="AX7603" s="14" t="s">
        <v>155</v>
      </c>
      <c r="AY7603" s="13"/>
      <c r="AZ7603" s="14">
        <v>29.0</v>
      </c>
      <c r="BA7603" s="13"/>
    </row>
    <row r="7604">
      <c r="A7604" s="11" t="s">
        <v>26984</v>
      </c>
      <c r="B7604" s="11">
        <v>18475.0</v>
      </c>
      <c r="C7604" s="12" t="b">
        <v>1</v>
      </c>
      <c r="D7604" s="12" t="b">
        <v>0</v>
      </c>
      <c r="E7604" s="12" t="b">
        <v>0</v>
      </c>
      <c r="F7604" s="12" t="b">
        <v>0</v>
      </c>
      <c r="G7604" s="12" t="b">
        <v>0</v>
      </c>
      <c r="H7604" s="12" t="b">
        <v>0</v>
      </c>
      <c r="I7604" s="13"/>
      <c r="J7604" s="13"/>
      <c r="K7604" s="12" t="b">
        <v>1</v>
      </c>
      <c r="L7604" s="14" t="s">
        <v>26985</v>
      </c>
      <c r="M7604" s="11" t="s">
        <v>1416</v>
      </c>
      <c r="N7604" s="11" t="s">
        <v>26986</v>
      </c>
      <c r="O7604" s="11" t="s">
        <v>14879</v>
      </c>
      <c r="P7604" s="11" t="s">
        <v>26987</v>
      </c>
      <c r="Q7604" s="11" t="s">
        <v>146</v>
      </c>
      <c r="R7604" s="11" t="s">
        <v>14880</v>
      </c>
      <c r="S7604" s="11" t="s">
        <v>14881</v>
      </c>
      <c r="T7604" s="11" t="s">
        <v>16868</v>
      </c>
      <c r="V7604" s="13"/>
      <c r="W7604" s="11" t="s">
        <v>26987</v>
      </c>
      <c r="AA7604" s="11" t="s">
        <v>151</v>
      </c>
      <c r="AB7604" s="13"/>
      <c r="AC7604" s="13"/>
      <c r="AD7604" s="11" t="s">
        <v>14880</v>
      </c>
      <c r="AE7604" s="13"/>
      <c r="AF7604" s="13"/>
      <c r="AG7604" s="11" t="s">
        <v>152</v>
      </c>
      <c r="AH7604" s="11" t="s">
        <v>26988</v>
      </c>
      <c r="AJ7604" s="13"/>
      <c r="AK7604" s="13"/>
      <c r="AL7604" s="13"/>
      <c r="AM7604" s="13"/>
      <c r="AN7604" s="13"/>
      <c r="AO7604" s="11" t="s">
        <v>26023</v>
      </c>
      <c r="AP7604" s="11" t="s">
        <v>26984</v>
      </c>
      <c r="AQ7604" s="11" t="s">
        <v>23532</v>
      </c>
      <c r="AR7604" s="13"/>
      <c r="AS7604" s="13"/>
      <c r="AT7604" s="12" t="b">
        <v>0</v>
      </c>
      <c r="AU7604" s="13"/>
      <c r="AV7604" s="15">
        <v>45698.0</v>
      </c>
      <c r="AW7604" s="13"/>
      <c r="AX7604" s="14" t="s">
        <v>155</v>
      </c>
      <c r="AY7604" s="13"/>
      <c r="AZ7604" s="14">
        <v>41.0</v>
      </c>
      <c r="BA7604" s="13"/>
    </row>
    <row r="7605">
      <c r="A7605" s="11" t="s">
        <v>26989</v>
      </c>
      <c r="B7605" s="11">
        <v>18476.0</v>
      </c>
      <c r="C7605" s="12" t="b">
        <v>1</v>
      </c>
      <c r="D7605" s="12" t="b">
        <v>0</v>
      </c>
      <c r="E7605" s="12" t="b">
        <v>0</v>
      </c>
      <c r="F7605" s="12" t="b">
        <v>0</v>
      </c>
      <c r="G7605" s="12" t="b">
        <v>0</v>
      </c>
      <c r="H7605" s="12" t="b">
        <v>0</v>
      </c>
      <c r="I7605" s="13"/>
      <c r="J7605" s="13"/>
      <c r="K7605" s="12" t="b">
        <v>1</v>
      </c>
      <c r="L7605" s="14" t="s">
        <v>26872</v>
      </c>
      <c r="M7605" s="11" t="s">
        <v>1416</v>
      </c>
      <c r="N7605" s="11" t="s">
        <v>26990</v>
      </c>
      <c r="O7605" s="11" t="s">
        <v>14879</v>
      </c>
      <c r="P7605" s="11" t="s">
        <v>26874</v>
      </c>
      <c r="Q7605" s="11" t="s">
        <v>16380</v>
      </c>
      <c r="R7605" s="11" t="s">
        <v>14880</v>
      </c>
      <c r="S7605" s="11" t="s">
        <v>14881</v>
      </c>
      <c r="T7605" s="11" t="s">
        <v>16868</v>
      </c>
      <c r="V7605" s="13"/>
      <c r="W7605" s="11" t="s">
        <v>26874</v>
      </c>
      <c r="AA7605" s="11" t="s">
        <v>151</v>
      </c>
      <c r="AB7605" s="13"/>
      <c r="AC7605" s="13"/>
      <c r="AD7605" s="11" t="s">
        <v>14880</v>
      </c>
      <c r="AE7605" s="13"/>
      <c r="AF7605" s="13"/>
      <c r="AG7605" s="11" t="s">
        <v>152</v>
      </c>
      <c r="AH7605" s="11" t="s">
        <v>26875</v>
      </c>
      <c r="AJ7605" s="13"/>
      <c r="AK7605" s="13"/>
      <c r="AL7605" s="13"/>
      <c r="AM7605" s="13"/>
      <c r="AN7605" s="13"/>
      <c r="AO7605" s="11" t="s">
        <v>26023</v>
      </c>
      <c r="AP7605" s="11" t="s">
        <v>26989</v>
      </c>
      <c r="AQ7605" s="11" t="s">
        <v>23532</v>
      </c>
      <c r="AR7605" s="13"/>
      <c r="AS7605" s="13"/>
      <c r="AT7605" s="12" t="b">
        <v>0</v>
      </c>
      <c r="AU7605" s="13"/>
      <c r="AV7605" s="15">
        <v>45698.0</v>
      </c>
      <c r="AW7605" s="13"/>
      <c r="AX7605" s="14" t="s">
        <v>155</v>
      </c>
      <c r="AY7605" s="13"/>
      <c r="AZ7605" s="14">
        <v>53.0</v>
      </c>
      <c r="BA7605" s="13"/>
    </row>
    <row r="7606">
      <c r="A7606" s="11" t="s">
        <v>26991</v>
      </c>
      <c r="B7606" s="11">
        <v>18477.0</v>
      </c>
      <c r="C7606" s="12" t="b">
        <v>1</v>
      </c>
      <c r="D7606" s="12" t="b">
        <v>0</v>
      </c>
      <c r="E7606" s="12" t="b">
        <v>0</v>
      </c>
      <c r="F7606" s="12" t="b">
        <v>0</v>
      </c>
      <c r="G7606" s="12" t="b">
        <v>0</v>
      </c>
      <c r="H7606" s="12" t="b">
        <v>0</v>
      </c>
      <c r="I7606" s="13"/>
      <c r="J7606" s="13"/>
      <c r="K7606" s="12" t="b">
        <v>1</v>
      </c>
      <c r="L7606" s="14" t="s">
        <v>26992</v>
      </c>
      <c r="M7606" s="11" t="s">
        <v>1416</v>
      </c>
      <c r="N7606" s="11" t="s">
        <v>26993</v>
      </c>
      <c r="O7606" s="11" t="s">
        <v>14879</v>
      </c>
      <c r="P7606" s="11" t="s">
        <v>26994</v>
      </c>
      <c r="Q7606" s="11" t="s">
        <v>16380</v>
      </c>
      <c r="R7606" s="11" t="s">
        <v>14880</v>
      </c>
      <c r="S7606" s="11" t="s">
        <v>14881</v>
      </c>
      <c r="T7606" s="11" t="s">
        <v>16868</v>
      </c>
      <c r="V7606" s="13"/>
      <c r="W7606" s="11" t="s">
        <v>26994</v>
      </c>
      <c r="AA7606" s="11" t="s">
        <v>151</v>
      </c>
      <c r="AB7606" s="13"/>
      <c r="AC7606" s="13"/>
      <c r="AD7606" s="11" t="s">
        <v>14880</v>
      </c>
      <c r="AE7606" s="13"/>
      <c r="AF7606" s="13"/>
      <c r="AG7606" s="11" t="s">
        <v>152</v>
      </c>
      <c r="AH7606" s="11" t="s">
        <v>26995</v>
      </c>
      <c r="AJ7606" s="13"/>
      <c r="AK7606" s="13"/>
      <c r="AL7606" s="13"/>
      <c r="AM7606" s="13"/>
      <c r="AN7606" s="13"/>
      <c r="AO7606" s="11" t="s">
        <v>26023</v>
      </c>
      <c r="AP7606" s="11" t="s">
        <v>26991</v>
      </c>
      <c r="AQ7606" s="11" t="s">
        <v>23532</v>
      </c>
      <c r="AR7606" s="13"/>
      <c r="AS7606" s="13"/>
      <c r="AT7606" s="12" t="b">
        <v>0</v>
      </c>
      <c r="AU7606" s="13"/>
      <c r="AV7606" s="15">
        <v>45698.0</v>
      </c>
      <c r="AW7606" s="13"/>
      <c r="AX7606" s="14" t="s">
        <v>155</v>
      </c>
      <c r="AY7606" s="13"/>
      <c r="AZ7606" s="14">
        <v>52.0</v>
      </c>
      <c r="BA7606" s="13"/>
    </row>
    <row r="7607">
      <c r="A7607" s="11" t="s">
        <v>26996</v>
      </c>
      <c r="B7607" s="11">
        <v>18478.0</v>
      </c>
      <c r="C7607" s="12" t="b">
        <v>1</v>
      </c>
      <c r="D7607" s="12" t="b">
        <v>0</v>
      </c>
      <c r="E7607" s="12" t="b">
        <v>0</v>
      </c>
      <c r="F7607" s="12" t="b">
        <v>0</v>
      </c>
      <c r="G7607" s="12" t="b">
        <v>0</v>
      </c>
      <c r="H7607" s="12" t="b">
        <v>0</v>
      </c>
      <c r="I7607" s="13"/>
      <c r="J7607" s="13"/>
      <c r="K7607" s="12" t="b">
        <v>1</v>
      </c>
      <c r="L7607" s="14" t="s">
        <v>26997</v>
      </c>
      <c r="M7607" s="11" t="s">
        <v>1416</v>
      </c>
      <c r="N7607" s="11" t="s">
        <v>26998</v>
      </c>
      <c r="O7607" s="11" t="s">
        <v>14879</v>
      </c>
      <c r="P7607" s="11" t="s">
        <v>26999</v>
      </c>
      <c r="Q7607" s="11" t="s">
        <v>16380</v>
      </c>
      <c r="R7607" s="11" t="s">
        <v>14880</v>
      </c>
      <c r="S7607" s="11" t="s">
        <v>14881</v>
      </c>
      <c r="T7607" s="11" t="s">
        <v>16868</v>
      </c>
      <c r="V7607" s="13"/>
      <c r="W7607" s="11" t="s">
        <v>26999</v>
      </c>
      <c r="AA7607" s="11" t="s">
        <v>151</v>
      </c>
      <c r="AB7607" s="13"/>
      <c r="AC7607" s="13"/>
      <c r="AD7607" s="11" t="s">
        <v>14880</v>
      </c>
      <c r="AE7607" s="13"/>
      <c r="AF7607" s="13"/>
      <c r="AG7607" s="11" t="s">
        <v>152</v>
      </c>
      <c r="AH7607" s="11" t="s">
        <v>27000</v>
      </c>
      <c r="AJ7607" s="13"/>
      <c r="AK7607" s="13"/>
      <c r="AL7607" s="13"/>
      <c r="AM7607" s="13"/>
      <c r="AN7607" s="13"/>
      <c r="AO7607" s="11" t="s">
        <v>26023</v>
      </c>
      <c r="AP7607" s="11" t="s">
        <v>26996</v>
      </c>
      <c r="AQ7607" s="11" t="s">
        <v>23532</v>
      </c>
      <c r="AR7607" s="13"/>
      <c r="AS7607" s="13"/>
      <c r="AT7607" s="12" t="b">
        <v>0</v>
      </c>
      <c r="AU7607" s="13"/>
      <c r="AV7607" s="15">
        <v>45698.0</v>
      </c>
      <c r="AW7607" s="13"/>
      <c r="AX7607" s="14" t="s">
        <v>155</v>
      </c>
      <c r="AY7607" s="13"/>
      <c r="AZ7607" s="14">
        <v>50.0</v>
      </c>
      <c r="BA7607" s="13"/>
    </row>
    <row r="7608">
      <c r="A7608" s="11" t="s">
        <v>27001</v>
      </c>
      <c r="B7608" s="11">
        <v>18479.0</v>
      </c>
      <c r="C7608" s="12" t="b">
        <v>1</v>
      </c>
      <c r="D7608" s="12" t="b">
        <v>0</v>
      </c>
      <c r="E7608" s="12" t="b">
        <v>0</v>
      </c>
      <c r="F7608" s="12" t="b">
        <v>0</v>
      </c>
      <c r="G7608" s="12" t="b">
        <v>0</v>
      </c>
      <c r="H7608" s="12" t="b">
        <v>1</v>
      </c>
      <c r="I7608" s="13"/>
      <c r="J7608" s="13"/>
      <c r="K7608" s="12" t="b">
        <v>1</v>
      </c>
      <c r="L7608" s="15">
        <v>45758.0</v>
      </c>
      <c r="M7608" s="11" t="s">
        <v>16711</v>
      </c>
      <c r="N7608" s="11" t="s">
        <v>27002</v>
      </c>
      <c r="O7608" s="11" t="s">
        <v>16713</v>
      </c>
      <c r="P7608" s="11" t="s">
        <v>24600</v>
      </c>
      <c r="Q7608" s="11" t="s">
        <v>972</v>
      </c>
      <c r="R7608" s="11" t="s">
        <v>16714</v>
      </c>
      <c r="S7608" s="11" t="s">
        <v>3813</v>
      </c>
      <c r="T7608" s="11" t="s">
        <v>27003</v>
      </c>
      <c r="V7608" s="13"/>
      <c r="W7608" s="11" t="s">
        <v>24600</v>
      </c>
      <c r="Y7608" s="13"/>
      <c r="Z7608" s="13"/>
      <c r="AA7608" s="11" t="s">
        <v>151</v>
      </c>
      <c r="AB7608" s="11" t="s">
        <v>27004</v>
      </c>
      <c r="AC7608" s="13"/>
      <c r="AD7608" s="11" t="s">
        <v>16714</v>
      </c>
      <c r="AF7608" s="13"/>
      <c r="AG7608" s="11" t="s">
        <v>152</v>
      </c>
      <c r="AH7608" s="11" t="s">
        <v>24603</v>
      </c>
      <c r="AJ7608" s="13"/>
      <c r="AK7608" s="13"/>
      <c r="AL7608" s="13"/>
      <c r="AM7608" s="13"/>
      <c r="AN7608" s="13"/>
      <c r="AO7608" s="11" t="s">
        <v>26329</v>
      </c>
      <c r="AP7608" s="11" t="s">
        <v>27001</v>
      </c>
      <c r="AQ7608" s="11" t="s">
        <v>24604</v>
      </c>
      <c r="AR7608" s="13"/>
      <c r="AS7608" s="13"/>
      <c r="AT7608" s="12" t="b">
        <v>0</v>
      </c>
      <c r="AU7608" s="13"/>
      <c r="AV7608" s="15">
        <v>45667.0</v>
      </c>
      <c r="AW7608" s="13"/>
      <c r="AX7608" s="14" t="s">
        <v>155</v>
      </c>
      <c r="AY7608" s="13"/>
      <c r="AZ7608" s="14">
        <v>2.0</v>
      </c>
      <c r="BA7608" s="13"/>
    </row>
    <row r="7609">
      <c r="A7609" s="11" t="s">
        <v>27005</v>
      </c>
      <c r="B7609" s="11">
        <v>18501.0</v>
      </c>
      <c r="C7609" s="12" t="b">
        <v>1</v>
      </c>
      <c r="D7609" s="12" t="b">
        <v>0</v>
      </c>
      <c r="E7609" s="12" t="b">
        <v>0</v>
      </c>
      <c r="F7609" s="12" t="b">
        <v>0</v>
      </c>
      <c r="G7609" s="12" t="b">
        <v>0</v>
      </c>
      <c r="H7609" s="12" t="b">
        <v>0</v>
      </c>
      <c r="I7609" s="13"/>
      <c r="J7609" s="13"/>
      <c r="K7609" s="12" t="b">
        <v>1</v>
      </c>
      <c r="L7609" s="14" t="s">
        <v>26140</v>
      </c>
      <c r="M7609" s="11" t="s">
        <v>3335</v>
      </c>
      <c r="N7609" s="11" t="s">
        <v>27006</v>
      </c>
      <c r="O7609" s="11" t="s">
        <v>21931</v>
      </c>
      <c r="P7609" s="11" t="s">
        <v>26142</v>
      </c>
      <c r="Q7609" s="11" t="s">
        <v>16380</v>
      </c>
      <c r="R7609" s="11" t="s">
        <v>21932</v>
      </c>
      <c r="S7609" s="11" t="s">
        <v>21933</v>
      </c>
      <c r="U7609" s="11" t="s">
        <v>23507</v>
      </c>
      <c r="W7609" s="11" t="s">
        <v>26142</v>
      </c>
      <c r="AA7609" s="11" t="s">
        <v>16462</v>
      </c>
      <c r="AB7609" s="13"/>
      <c r="AC7609" s="13"/>
      <c r="AD7609" s="11" t="s">
        <v>21932</v>
      </c>
      <c r="AE7609" s="13"/>
      <c r="AF7609" s="13"/>
      <c r="AG7609" s="11" t="s">
        <v>152</v>
      </c>
      <c r="AH7609" s="11" t="s">
        <v>26144</v>
      </c>
      <c r="AJ7609" s="13"/>
      <c r="AK7609" s="13"/>
      <c r="AL7609" s="13"/>
      <c r="AM7609" s="13"/>
      <c r="AN7609" s="13"/>
      <c r="AO7609" s="11" t="s">
        <v>26023</v>
      </c>
      <c r="AP7609" s="11" t="s">
        <v>27005</v>
      </c>
      <c r="AR7609" s="13"/>
      <c r="AS7609" s="13"/>
      <c r="AT7609" s="12" t="b">
        <v>0</v>
      </c>
      <c r="AU7609" s="13"/>
      <c r="AV7609" s="15">
        <v>45667.0</v>
      </c>
      <c r="AW7609" s="13"/>
      <c r="AX7609" s="14" t="s">
        <v>155</v>
      </c>
      <c r="AY7609" s="13"/>
      <c r="AZ7609" s="14">
        <v>13.0</v>
      </c>
      <c r="BA7609" s="13"/>
    </row>
    <row r="7610">
      <c r="A7610" s="11" t="s">
        <v>27007</v>
      </c>
      <c r="B7610" s="11">
        <v>18502.0</v>
      </c>
      <c r="C7610" s="12" t="b">
        <v>1</v>
      </c>
      <c r="D7610" s="12" t="b">
        <v>0</v>
      </c>
      <c r="E7610" s="12" t="b">
        <v>0</v>
      </c>
      <c r="F7610" s="12" t="b">
        <v>0</v>
      </c>
      <c r="G7610" s="12" t="b">
        <v>0</v>
      </c>
      <c r="H7610" s="12" t="b">
        <v>0</v>
      </c>
      <c r="I7610" s="13"/>
      <c r="J7610" s="13"/>
      <c r="K7610" s="12" t="b">
        <v>1</v>
      </c>
      <c r="L7610" s="14" t="s">
        <v>26140</v>
      </c>
      <c r="M7610" s="11" t="s">
        <v>16817</v>
      </c>
      <c r="N7610" s="11" t="s">
        <v>27008</v>
      </c>
      <c r="O7610" s="11" t="s">
        <v>22316</v>
      </c>
      <c r="P7610" s="11" t="s">
        <v>26142</v>
      </c>
      <c r="Q7610" s="11" t="s">
        <v>16380</v>
      </c>
      <c r="R7610" s="11" t="s">
        <v>22317</v>
      </c>
      <c r="S7610" s="11" t="s">
        <v>22318</v>
      </c>
      <c r="U7610" s="11" t="s">
        <v>22319</v>
      </c>
      <c r="W7610" s="11" t="s">
        <v>26142</v>
      </c>
      <c r="AA7610" s="11" t="s">
        <v>16462</v>
      </c>
      <c r="AB7610" s="13"/>
      <c r="AC7610" s="13"/>
      <c r="AD7610" s="11" t="s">
        <v>22317</v>
      </c>
      <c r="AF7610" s="13"/>
      <c r="AG7610" s="11" t="s">
        <v>152</v>
      </c>
      <c r="AH7610" s="11" t="s">
        <v>26144</v>
      </c>
      <c r="AJ7610" s="13"/>
      <c r="AK7610" s="13"/>
      <c r="AL7610" s="13"/>
      <c r="AM7610" s="13"/>
      <c r="AN7610" s="13"/>
      <c r="AO7610" s="13"/>
      <c r="AP7610" s="11" t="s">
        <v>27007</v>
      </c>
      <c r="AR7610" s="13"/>
      <c r="AS7610" s="13"/>
      <c r="AT7610" s="12" t="b">
        <v>1</v>
      </c>
      <c r="AU7610" s="13"/>
      <c r="AV7610" s="14" t="s">
        <v>167</v>
      </c>
      <c r="AW7610" s="13"/>
      <c r="AX7610" s="14" t="s">
        <v>155</v>
      </c>
      <c r="AY7610" s="13"/>
      <c r="AZ7610" s="14">
        <v>8613.0</v>
      </c>
      <c r="BA7610" s="13"/>
    </row>
    <row r="7611">
      <c r="A7611" s="11" t="s">
        <v>27009</v>
      </c>
      <c r="B7611" s="11">
        <v>18504.0</v>
      </c>
      <c r="C7611" s="12" t="b">
        <v>1</v>
      </c>
      <c r="D7611" s="12" t="b">
        <v>0</v>
      </c>
      <c r="E7611" s="12" t="b">
        <v>0</v>
      </c>
      <c r="F7611" s="12" t="b">
        <v>0</v>
      </c>
      <c r="G7611" s="12" t="b">
        <v>0</v>
      </c>
      <c r="H7611" s="12" t="b">
        <v>0</v>
      </c>
      <c r="I7611" s="13"/>
      <c r="J7611" s="13"/>
      <c r="K7611" s="12" t="b">
        <v>1</v>
      </c>
      <c r="L7611" s="14" t="s">
        <v>26140</v>
      </c>
      <c r="M7611" s="11" t="s">
        <v>12109</v>
      </c>
      <c r="N7611" s="11" t="s">
        <v>27010</v>
      </c>
      <c r="O7611" s="11" t="s">
        <v>25092</v>
      </c>
      <c r="P7611" s="11" t="s">
        <v>26142</v>
      </c>
      <c r="Q7611" s="11" t="s">
        <v>16380</v>
      </c>
      <c r="R7611" s="11" t="s">
        <v>25093</v>
      </c>
      <c r="T7611" s="13"/>
      <c r="U7611" s="11" t="s">
        <v>25019</v>
      </c>
      <c r="W7611" s="11" t="s">
        <v>26142</v>
      </c>
      <c r="AA7611" s="11" t="s">
        <v>16462</v>
      </c>
      <c r="AB7611" s="13"/>
      <c r="AC7611" s="13"/>
      <c r="AD7611" s="11" t="s">
        <v>25093</v>
      </c>
      <c r="AF7611" s="13"/>
      <c r="AG7611" s="11" t="s">
        <v>152</v>
      </c>
      <c r="AH7611" s="11" t="s">
        <v>26144</v>
      </c>
      <c r="AJ7611" s="13"/>
      <c r="AK7611" s="13"/>
      <c r="AL7611" s="13"/>
      <c r="AM7611" s="13"/>
      <c r="AN7611" s="13"/>
      <c r="AO7611" s="11" t="s">
        <v>26023</v>
      </c>
      <c r="AP7611" s="11" t="s">
        <v>27009</v>
      </c>
      <c r="AR7611" s="13"/>
      <c r="AS7611" s="13"/>
      <c r="AT7611" s="12" t="b">
        <v>0</v>
      </c>
      <c r="AU7611" s="13"/>
      <c r="AV7611" s="15">
        <v>45667.0</v>
      </c>
      <c r="AW7611" s="13"/>
      <c r="AX7611" s="14" t="s">
        <v>155</v>
      </c>
      <c r="AY7611" s="13"/>
      <c r="AZ7611" s="14">
        <v>14.0</v>
      </c>
      <c r="BA7611" s="13"/>
    </row>
    <row r="7612">
      <c r="A7612" s="11" t="s">
        <v>27011</v>
      </c>
      <c r="B7612" s="11">
        <v>18505.0</v>
      </c>
      <c r="C7612" s="12" t="b">
        <v>1</v>
      </c>
      <c r="D7612" s="12" t="b">
        <v>0</v>
      </c>
      <c r="E7612" s="12" t="b">
        <v>0</v>
      </c>
      <c r="F7612" s="12" t="b">
        <v>0</v>
      </c>
      <c r="G7612" s="12" t="b">
        <v>0</v>
      </c>
      <c r="H7612" s="12" t="b">
        <v>0</v>
      </c>
      <c r="I7612" s="13"/>
      <c r="J7612" s="13"/>
      <c r="K7612" s="12" t="b">
        <v>1</v>
      </c>
      <c r="L7612" s="14" t="s">
        <v>26140</v>
      </c>
      <c r="M7612" s="11" t="s">
        <v>17302</v>
      </c>
      <c r="N7612" s="11" t="s">
        <v>27012</v>
      </c>
      <c r="O7612" s="11" t="s">
        <v>17304</v>
      </c>
      <c r="P7612" s="11" t="s">
        <v>26142</v>
      </c>
      <c r="Q7612" s="11" t="s">
        <v>16380</v>
      </c>
      <c r="R7612" s="11" t="s">
        <v>17305</v>
      </c>
      <c r="S7612" s="11" t="s">
        <v>7979</v>
      </c>
      <c r="U7612" s="11" t="s">
        <v>27013</v>
      </c>
      <c r="W7612" s="11" t="s">
        <v>26142</v>
      </c>
      <c r="AA7612" s="11" t="s">
        <v>16462</v>
      </c>
      <c r="AB7612" s="13"/>
      <c r="AC7612" s="13"/>
      <c r="AD7612" s="11" t="s">
        <v>17305</v>
      </c>
      <c r="AF7612" s="13"/>
      <c r="AG7612" s="11" t="s">
        <v>152</v>
      </c>
      <c r="AH7612" s="11" t="s">
        <v>26144</v>
      </c>
      <c r="AJ7612" s="13"/>
      <c r="AK7612" s="13"/>
      <c r="AL7612" s="13"/>
      <c r="AM7612" s="13"/>
      <c r="AN7612" s="13"/>
      <c r="AO7612" s="11" t="s">
        <v>26023</v>
      </c>
      <c r="AP7612" s="11" t="s">
        <v>27011</v>
      </c>
      <c r="AR7612" s="13"/>
      <c r="AS7612" s="13"/>
      <c r="AT7612" s="12" t="b">
        <v>0</v>
      </c>
      <c r="AU7612" s="13"/>
      <c r="AV7612" s="15">
        <v>45667.0</v>
      </c>
      <c r="AW7612" s="13"/>
      <c r="AX7612" s="14" t="s">
        <v>155</v>
      </c>
      <c r="AY7612" s="13"/>
      <c r="AZ7612" s="14">
        <v>15.0</v>
      </c>
      <c r="BA7612" s="13"/>
    </row>
    <row r="7613">
      <c r="A7613" s="11" t="s">
        <v>27014</v>
      </c>
      <c r="B7613" s="11">
        <v>18506.0</v>
      </c>
      <c r="C7613" s="12" t="b">
        <v>1</v>
      </c>
      <c r="D7613" s="12" t="b">
        <v>0</v>
      </c>
      <c r="E7613" s="12" t="b">
        <v>0</v>
      </c>
      <c r="F7613" s="12" t="b">
        <v>0</v>
      </c>
      <c r="G7613" s="12" t="b">
        <v>0</v>
      </c>
      <c r="H7613" s="12" t="b">
        <v>0</v>
      </c>
      <c r="I7613" s="13"/>
      <c r="J7613" s="13"/>
      <c r="K7613" s="12" t="b">
        <v>1</v>
      </c>
      <c r="L7613" s="14" t="s">
        <v>26140</v>
      </c>
      <c r="M7613" s="11" t="s">
        <v>8145</v>
      </c>
      <c r="N7613" s="11" t="s">
        <v>27015</v>
      </c>
      <c r="O7613" s="11" t="s">
        <v>21790</v>
      </c>
      <c r="P7613" s="11" t="s">
        <v>26142</v>
      </c>
      <c r="Q7613" s="11" t="s">
        <v>16380</v>
      </c>
      <c r="R7613" s="11" t="s">
        <v>21791</v>
      </c>
      <c r="S7613" s="11" t="s">
        <v>11292</v>
      </c>
      <c r="U7613" s="11" t="s">
        <v>16668</v>
      </c>
      <c r="W7613" s="11" t="s">
        <v>26142</v>
      </c>
      <c r="AA7613" s="11" t="s">
        <v>16462</v>
      </c>
      <c r="AB7613" s="13"/>
      <c r="AC7613" s="13"/>
      <c r="AD7613" s="11" t="s">
        <v>21791</v>
      </c>
      <c r="AE7613" s="13"/>
      <c r="AF7613" s="13"/>
      <c r="AG7613" s="11" t="s">
        <v>152</v>
      </c>
      <c r="AH7613" s="11" t="s">
        <v>26144</v>
      </c>
      <c r="AJ7613" s="13"/>
      <c r="AK7613" s="13"/>
      <c r="AL7613" s="13"/>
      <c r="AM7613" s="13"/>
      <c r="AN7613" s="13"/>
      <c r="AO7613" s="13"/>
      <c r="AP7613" s="11" t="s">
        <v>27014</v>
      </c>
      <c r="AR7613" s="13"/>
      <c r="AS7613" s="13"/>
      <c r="AT7613" s="12" t="b">
        <v>1</v>
      </c>
      <c r="AU7613" s="13"/>
      <c r="AV7613" s="17">
        <v>45940.0</v>
      </c>
      <c r="AW7613" s="13"/>
      <c r="AX7613" s="14" t="s">
        <v>155</v>
      </c>
      <c r="AY7613" s="13"/>
      <c r="AZ7613" s="14">
        <v>5366.0</v>
      </c>
      <c r="BA7613" s="13"/>
    </row>
    <row r="7614">
      <c r="A7614" s="11" t="s">
        <v>27016</v>
      </c>
      <c r="B7614" s="11">
        <v>18507.0</v>
      </c>
      <c r="C7614" s="12" t="b">
        <v>1</v>
      </c>
      <c r="D7614" s="12" t="b">
        <v>0</v>
      </c>
      <c r="E7614" s="12" t="b">
        <v>0</v>
      </c>
      <c r="F7614" s="12" t="b">
        <v>0</v>
      </c>
      <c r="G7614" s="12" t="b">
        <v>0</v>
      </c>
      <c r="H7614" s="12" t="b">
        <v>0</v>
      </c>
      <c r="I7614" s="13"/>
      <c r="J7614" s="13"/>
      <c r="K7614" s="12" t="b">
        <v>1</v>
      </c>
      <c r="L7614" s="14" t="s">
        <v>26140</v>
      </c>
      <c r="M7614" s="11" t="s">
        <v>1197</v>
      </c>
      <c r="N7614" s="11" t="s">
        <v>27017</v>
      </c>
      <c r="O7614" s="11" t="s">
        <v>24640</v>
      </c>
      <c r="P7614" s="11" t="s">
        <v>26142</v>
      </c>
      <c r="Q7614" s="11" t="s">
        <v>16380</v>
      </c>
      <c r="R7614" s="11" t="s">
        <v>24641</v>
      </c>
      <c r="S7614" s="11" t="s">
        <v>6831</v>
      </c>
      <c r="T7614" s="13"/>
      <c r="U7614" s="11" t="s">
        <v>23943</v>
      </c>
      <c r="W7614" s="11" t="s">
        <v>26142</v>
      </c>
      <c r="AA7614" s="11" t="s">
        <v>16462</v>
      </c>
      <c r="AB7614" s="13"/>
      <c r="AC7614" s="13"/>
      <c r="AD7614" s="11" t="s">
        <v>24641</v>
      </c>
      <c r="AE7614" s="13"/>
      <c r="AF7614" s="13"/>
      <c r="AG7614" s="11" t="s">
        <v>152</v>
      </c>
      <c r="AH7614" s="11" t="s">
        <v>26144</v>
      </c>
      <c r="AJ7614" s="13"/>
      <c r="AK7614" s="13"/>
      <c r="AL7614" s="13"/>
      <c r="AM7614" s="13"/>
      <c r="AN7614" s="13"/>
      <c r="AO7614" s="11" t="s">
        <v>26023</v>
      </c>
      <c r="AP7614" s="11" t="s">
        <v>27016</v>
      </c>
      <c r="AR7614" s="13"/>
      <c r="AS7614" s="13"/>
      <c r="AT7614" s="12" t="b">
        <v>0</v>
      </c>
      <c r="AU7614" s="13"/>
      <c r="AV7614" s="15">
        <v>45667.0</v>
      </c>
      <c r="AW7614" s="13"/>
      <c r="AX7614" s="14" t="s">
        <v>155</v>
      </c>
      <c r="AY7614" s="13"/>
      <c r="AZ7614" s="14">
        <v>16.0</v>
      </c>
      <c r="BA7614" s="13"/>
    </row>
    <row r="7615">
      <c r="A7615" s="11" t="s">
        <v>27018</v>
      </c>
      <c r="B7615" s="11">
        <v>18508.0</v>
      </c>
      <c r="C7615" s="12" t="b">
        <v>1</v>
      </c>
      <c r="D7615" s="12" t="b">
        <v>0</v>
      </c>
      <c r="E7615" s="12" t="b">
        <v>0</v>
      </c>
      <c r="F7615" s="12" t="b">
        <v>0</v>
      </c>
      <c r="G7615" s="12" t="b">
        <v>0</v>
      </c>
      <c r="H7615" s="12" t="b">
        <v>0</v>
      </c>
      <c r="I7615" s="13"/>
      <c r="J7615" s="13"/>
      <c r="K7615" s="12" t="b">
        <v>1</v>
      </c>
      <c r="L7615" s="14" t="s">
        <v>26140</v>
      </c>
      <c r="M7615" s="11" t="s">
        <v>5170</v>
      </c>
      <c r="N7615" s="11" t="s">
        <v>27019</v>
      </c>
      <c r="O7615" s="11" t="s">
        <v>22462</v>
      </c>
      <c r="P7615" s="11" t="s">
        <v>26142</v>
      </c>
      <c r="Q7615" s="11" t="s">
        <v>16380</v>
      </c>
      <c r="R7615" s="11" t="s">
        <v>22463</v>
      </c>
      <c r="S7615" s="11" t="s">
        <v>2400</v>
      </c>
      <c r="T7615" s="13"/>
      <c r="U7615" s="11" t="s">
        <v>22447</v>
      </c>
      <c r="W7615" s="11" t="s">
        <v>26142</v>
      </c>
      <c r="AA7615" s="11" t="s">
        <v>16462</v>
      </c>
      <c r="AB7615" s="13"/>
      <c r="AC7615" s="13"/>
      <c r="AD7615" s="11" t="s">
        <v>22463</v>
      </c>
      <c r="AF7615" s="13"/>
      <c r="AG7615" s="11" t="s">
        <v>152</v>
      </c>
      <c r="AH7615" s="11" t="s">
        <v>26144</v>
      </c>
      <c r="AJ7615" s="13"/>
      <c r="AK7615" s="13"/>
      <c r="AL7615" s="14">
        <v>4.0</v>
      </c>
      <c r="AM7615" s="13"/>
      <c r="AN7615" s="13"/>
      <c r="AO7615" s="11" t="s">
        <v>26023</v>
      </c>
      <c r="AP7615" s="11" t="s">
        <v>27018</v>
      </c>
      <c r="AR7615" s="13"/>
      <c r="AS7615" s="13"/>
      <c r="AT7615" s="12" t="b">
        <v>0</v>
      </c>
      <c r="AU7615" s="13"/>
      <c r="AV7615" s="15">
        <v>45667.0</v>
      </c>
      <c r="AW7615" s="13"/>
      <c r="AX7615" s="14" t="s">
        <v>155</v>
      </c>
      <c r="AY7615" s="13"/>
      <c r="AZ7615" s="14">
        <v>23.0</v>
      </c>
      <c r="BA7615" s="13"/>
    </row>
    <row r="7616">
      <c r="A7616" s="11" t="s">
        <v>27020</v>
      </c>
      <c r="B7616" s="11">
        <v>18509.0</v>
      </c>
      <c r="C7616" s="12" t="b">
        <v>1</v>
      </c>
      <c r="D7616" s="12" t="b">
        <v>0</v>
      </c>
      <c r="E7616" s="12" t="b">
        <v>0</v>
      </c>
      <c r="F7616" s="12" t="b">
        <v>0</v>
      </c>
      <c r="G7616" s="12" t="b">
        <v>0</v>
      </c>
      <c r="H7616" s="12" t="b">
        <v>0</v>
      </c>
      <c r="I7616" s="13"/>
      <c r="J7616" s="13"/>
      <c r="K7616" s="12" t="b">
        <v>1</v>
      </c>
      <c r="L7616" s="14" t="s">
        <v>26140</v>
      </c>
      <c r="M7616" s="11" t="s">
        <v>12109</v>
      </c>
      <c r="N7616" s="11" t="s">
        <v>27021</v>
      </c>
      <c r="O7616" s="11" t="s">
        <v>21006</v>
      </c>
      <c r="P7616" s="11" t="s">
        <v>26142</v>
      </c>
      <c r="Q7616" s="11" t="s">
        <v>16380</v>
      </c>
      <c r="R7616" s="11" t="s">
        <v>21007</v>
      </c>
      <c r="S7616" s="11" t="s">
        <v>21008</v>
      </c>
      <c r="T7616" s="13"/>
      <c r="U7616" s="11" t="s">
        <v>25019</v>
      </c>
      <c r="W7616" s="11" t="s">
        <v>26142</v>
      </c>
      <c r="AA7616" s="11" t="s">
        <v>16462</v>
      </c>
      <c r="AB7616" s="13"/>
      <c r="AC7616" s="13"/>
      <c r="AD7616" s="11" t="s">
        <v>21007</v>
      </c>
      <c r="AE7616" s="13"/>
      <c r="AF7616" s="13"/>
      <c r="AG7616" s="11" t="s">
        <v>152</v>
      </c>
      <c r="AH7616" s="11" t="s">
        <v>26144</v>
      </c>
      <c r="AJ7616" s="13"/>
      <c r="AK7616" s="13"/>
      <c r="AL7616" s="13"/>
      <c r="AM7616" s="13"/>
      <c r="AN7616" s="13"/>
      <c r="AO7616" s="11" t="s">
        <v>26023</v>
      </c>
      <c r="AP7616" s="11" t="s">
        <v>27020</v>
      </c>
      <c r="AR7616" s="13"/>
      <c r="AS7616" s="13"/>
      <c r="AT7616" s="12" t="b">
        <v>0</v>
      </c>
      <c r="AU7616" s="13"/>
      <c r="AV7616" s="15">
        <v>45667.0</v>
      </c>
      <c r="AW7616" s="13"/>
      <c r="AX7616" s="14" t="s">
        <v>155</v>
      </c>
      <c r="AY7616" s="13"/>
      <c r="AZ7616" s="14">
        <v>17.0</v>
      </c>
      <c r="BA7616" s="13"/>
    </row>
    <row r="7617">
      <c r="A7617" s="11" t="s">
        <v>27022</v>
      </c>
      <c r="B7617" s="11">
        <v>18510.0</v>
      </c>
      <c r="C7617" s="12" t="b">
        <v>1</v>
      </c>
      <c r="D7617" s="12" t="b">
        <v>0</v>
      </c>
      <c r="E7617" s="12" t="b">
        <v>0</v>
      </c>
      <c r="F7617" s="12" t="b">
        <v>0</v>
      </c>
      <c r="G7617" s="12" t="b">
        <v>0</v>
      </c>
      <c r="H7617" s="12" t="b">
        <v>0</v>
      </c>
      <c r="I7617" s="13"/>
      <c r="J7617" s="13"/>
      <c r="K7617" s="12" t="b">
        <v>1</v>
      </c>
      <c r="L7617" s="14" t="s">
        <v>26140</v>
      </c>
      <c r="M7617" s="11" t="s">
        <v>12729</v>
      </c>
      <c r="N7617" s="11" t="s">
        <v>27023</v>
      </c>
      <c r="O7617" s="11" t="s">
        <v>24450</v>
      </c>
      <c r="P7617" s="11" t="s">
        <v>26142</v>
      </c>
      <c r="Q7617" s="11" t="s">
        <v>16380</v>
      </c>
      <c r="R7617" s="11" t="s">
        <v>24451</v>
      </c>
      <c r="S7617" s="11" t="s">
        <v>24452</v>
      </c>
      <c r="U7617" s="11" t="s">
        <v>24087</v>
      </c>
      <c r="W7617" s="11" t="s">
        <v>26142</v>
      </c>
      <c r="AA7617" s="11" t="s">
        <v>16462</v>
      </c>
      <c r="AB7617" s="13"/>
      <c r="AC7617" s="13"/>
      <c r="AD7617" s="11" t="s">
        <v>24451</v>
      </c>
      <c r="AE7617" s="13"/>
      <c r="AF7617" s="13"/>
      <c r="AG7617" s="11" t="s">
        <v>152</v>
      </c>
      <c r="AH7617" s="11" t="s">
        <v>26144</v>
      </c>
      <c r="AJ7617" s="13"/>
      <c r="AK7617" s="13"/>
      <c r="AL7617" s="13"/>
      <c r="AM7617" s="13"/>
      <c r="AN7617" s="13"/>
      <c r="AO7617" s="13"/>
      <c r="AP7617" s="11" t="s">
        <v>27022</v>
      </c>
      <c r="AR7617" s="13"/>
      <c r="AS7617" s="13"/>
      <c r="AT7617" s="12" t="b">
        <v>1</v>
      </c>
      <c r="AU7617" s="13"/>
      <c r="AV7617" s="17">
        <v>45940.0</v>
      </c>
      <c r="AW7617" s="13"/>
      <c r="AX7617" s="14" t="s">
        <v>155</v>
      </c>
      <c r="AY7617" s="13"/>
      <c r="AZ7617" s="14">
        <v>5367.0</v>
      </c>
      <c r="BA7617" s="13"/>
    </row>
    <row r="7618">
      <c r="A7618" s="11" t="s">
        <v>27024</v>
      </c>
      <c r="B7618" s="11">
        <v>18511.0</v>
      </c>
      <c r="C7618" s="12" t="b">
        <v>1</v>
      </c>
      <c r="D7618" s="12" t="b">
        <v>0</v>
      </c>
      <c r="E7618" s="12" t="b">
        <v>0</v>
      </c>
      <c r="F7618" s="12" t="b">
        <v>0</v>
      </c>
      <c r="G7618" s="12" t="b">
        <v>0</v>
      </c>
      <c r="H7618" s="12" t="b">
        <v>0</v>
      </c>
      <c r="I7618" s="13"/>
      <c r="J7618" s="13"/>
      <c r="K7618" s="12" t="b">
        <v>1</v>
      </c>
      <c r="L7618" s="14" t="s">
        <v>26140</v>
      </c>
      <c r="M7618" s="11" t="s">
        <v>1221</v>
      </c>
      <c r="N7618" s="11" t="s">
        <v>27025</v>
      </c>
      <c r="O7618" s="11" t="s">
        <v>8594</v>
      </c>
      <c r="P7618" s="11" t="s">
        <v>26142</v>
      </c>
      <c r="Q7618" s="11" t="s">
        <v>16380</v>
      </c>
      <c r="R7618" s="11" t="s">
        <v>8595</v>
      </c>
      <c r="S7618" s="11" t="s">
        <v>8596</v>
      </c>
      <c r="U7618" s="11" t="s">
        <v>23654</v>
      </c>
      <c r="W7618" s="11" t="s">
        <v>26142</v>
      </c>
      <c r="AA7618" s="11" t="s">
        <v>16462</v>
      </c>
      <c r="AB7618" s="13"/>
      <c r="AC7618" s="13"/>
      <c r="AD7618" s="11" t="s">
        <v>8595</v>
      </c>
      <c r="AE7618" s="13"/>
      <c r="AF7618" s="13"/>
      <c r="AG7618" s="11" t="s">
        <v>152</v>
      </c>
      <c r="AH7618" s="11" t="s">
        <v>26144</v>
      </c>
      <c r="AJ7618" s="13"/>
      <c r="AK7618" s="13"/>
      <c r="AL7618" s="13"/>
      <c r="AM7618" s="13"/>
      <c r="AN7618" s="13"/>
      <c r="AO7618" s="11" t="s">
        <v>26023</v>
      </c>
      <c r="AP7618" s="11" t="s">
        <v>27024</v>
      </c>
      <c r="AR7618" s="13"/>
      <c r="AS7618" s="13"/>
      <c r="AT7618" s="12" t="b">
        <v>0</v>
      </c>
      <c r="AU7618" s="13"/>
      <c r="AV7618" s="15">
        <v>45667.0</v>
      </c>
      <c r="AW7618" s="13"/>
      <c r="AX7618" s="14" t="s">
        <v>155</v>
      </c>
      <c r="AY7618" s="13"/>
      <c r="AZ7618" s="14">
        <v>18.0</v>
      </c>
      <c r="BA7618" s="13"/>
    </row>
    <row r="7619">
      <c r="A7619" s="11" t="s">
        <v>27026</v>
      </c>
      <c r="B7619" s="11">
        <v>18512.0</v>
      </c>
      <c r="C7619" s="12" t="b">
        <v>1</v>
      </c>
      <c r="D7619" s="12" t="b">
        <v>0</v>
      </c>
      <c r="E7619" s="12" t="b">
        <v>0</v>
      </c>
      <c r="F7619" s="12" t="b">
        <v>0</v>
      </c>
      <c r="G7619" s="12" t="b">
        <v>0</v>
      </c>
      <c r="H7619" s="12" t="b">
        <v>0</v>
      </c>
      <c r="I7619" s="13"/>
      <c r="J7619" s="13"/>
      <c r="K7619" s="12" t="b">
        <v>1</v>
      </c>
      <c r="L7619" s="14" t="s">
        <v>26140</v>
      </c>
      <c r="M7619" s="11" t="s">
        <v>13063</v>
      </c>
      <c r="N7619" s="11" t="s">
        <v>27027</v>
      </c>
      <c r="O7619" s="11" t="s">
        <v>24941</v>
      </c>
      <c r="P7619" s="11" t="s">
        <v>26142</v>
      </c>
      <c r="Q7619" s="11" t="s">
        <v>16380</v>
      </c>
      <c r="R7619" s="11" t="s">
        <v>24942</v>
      </c>
      <c r="S7619" s="11" t="s">
        <v>24943</v>
      </c>
      <c r="U7619" s="11" t="s">
        <v>16623</v>
      </c>
      <c r="W7619" s="11" t="s">
        <v>26142</v>
      </c>
      <c r="AA7619" s="11" t="s">
        <v>16462</v>
      </c>
      <c r="AB7619" s="13"/>
      <c r="AC7619" s="13"/>
      <c r="AD7619" s="11" t="s">
        <v>24942</v>
      </c>
      <c r="AF7619" s="13"/>
      <c r="AG7619" s="11" t="s">
        <v>152</v>
      </c>
      <c r="AH7619" s="11" t="s">
        <v>26144</v>
      </c>
      <c r="AJ7619" s="13"/>
      <c r="AK7619" s="13"/>
      <c r="AL7619" s="13"/>
      <c r="AM7619" s="13"/>
      <c r="AN7619" s="13"/>
      <c r="AO7619" s="13"/>
      <c r="AP7619" s="11" t="s">
        <v>27026</v>
      </c>
      <c r="AR7619" s="13"/>
      <c r="AS7619" s="13"/>
      <c r="AT7619" s="12" t="b">
        <v>1</v>
      </c>
      <c r="AU7619" s="13"/>
      <c r="AV7619" s="14" t="s">
        <v>167</v>
      </c>
      <c r="AW7619" s="13"/>
      <c r="AX7619" s="14" t="s">
        <v>155</v>
      </c>
      <c r="AY7619" s="13"/>
      <c r="AZ7619" s="14">
        <v>8612.0</v>
      </c>
      <c r="BA7619" s="13"/>
    </row>
    <row r="7620">
      <c r="A7620" s="11" t="s">
        <v>27028</v>
      </c>
      <c r="B7620" s="11">
        <v>18513.0</v>
      </c>
      <c r="C7620" s="12" t="b">
        <v>1</v>
      </c>
      <c r="D7620" s="12" t="b">
        <v>0</v>
      </c>
      <c r="E7620" s="12" t="b">
        <v>0</v>
      </c>
      <c r="F7620" s="12" t="b">
        <v>0</v>
      </c>
      <c r="G7620" s="12" t="b">
        <v>0</v>
      </c>
      <c r="H7620" s="12" t="b">
        <v>0</v>
      </c>
      <c r="I7620" s="13"/>
      <c r="J7620" s="13"/>
      <c r="K7620" s="12" t="b">
        <v>1</v>
      </c>
      <c r="L7620" s="14" t="s">
        <v>26140</v>
      </c>
      <c r="M7620" s="11" t="s">
        <v>15935</v>
      </c>
      <c r="N7620" s="11" t="s">
        <v>27029</v>
      </c>
      <c r="O7620" s="11" t="s">
        <v>27030</v>
      </c>
      <c r="P7620" s="11" t="s">
        <v>26142</v>
      </c>
      <c r="Q7620" s="11" t="s">
        <v>16380</v>
      </c>
      <c r="R7620" s="11" t="s">
        <v>27031</v>
      </c>
      <c r="S7620" s="11" t="s">
        <v>27032</v>
      </c>
      <c r="U7620" s="11" t="s">
        <v>22313</v>
      </c>
      <c r="W7620" s="11" t="s">
        <v>26142</v>
      </c>
      <c r="AA7620" s="11" t="s">
        <v>16462</v>
      </c>
      <c r="AB7620" s="13"/>
      <c r="AC7620" s="13"/>
      <c r="AD7620" s="11" t="s">
        <v>27031</v>
      </c>
      <c r="AF7620" s="13"/>
      <c r="AG7620" s="11" t="s">
        <v>152</v>
      </c>
      <c r="AH7620" s="11" t="s">
        <v>26144</v>
      </c>
      <c r="AJ7620" s="13"/>
      <c r="AK7620" s="13"/>
      <c r="AL7620" s="13"/>
      <c r="AM7620" s="13"/>
      <c r="AN7620" s="13"/>
      <c r="AO7620" s="11" t="s">
        <v>26023</v>
      </c>
      <c r="AP7620" s="11" t="s">
        <v>27028</v>
      </c>
      <c r="AR7620" s="13"/>
      <c r="AS7620" s="13"/>
      <c r="AT7620" s="12" t="b">
        <v>0</v>
      </c>
      <c r="AU7620" s="13"/>
      <c r="AV7620" s="15">
        <v>45667.0</v>
      </c>
      <c r="AW7620" s="13"/>
      <c r="AX7620" s="14" t="s">
        <v>155</v>
      </c>
      <c r="AY7620" s="13"/>
      <c r="AZ7620" s="14">
        <v>19.0</v>
      </c>
      <c r="BA7620" s="13"/>
    </row>
    <row r="7621">
      <c r="A7621" s="11" t="s">
        <v>27033</v>
      </c>
      <c r="B7621" s="11">
        <v>18514.0</v>
      </c>
      <c r="C7621" s="12" t="b">
        <v>1</v>
      </c>
      <c r="D7621" s="12" t="b">
        <v>0</v>
      </c>
      <c r="E7621" s="12" t="b">
        <v>0</v>
      </c>
      <c r="F7621" s="12" t="b">
        <v>0</v>
      </c>
      <c r="G7621" s="12" t="b">
        <v>0</v>
      </c>
      <c r="H7621" s="12" t="b">
        <v>0</v>
      </c>
      <c r="I7621" s="13"/>
      <c r="J7621" s="13"/>
      <c r="K7621" s="12" t="b">
        <v>1</v>
      </c>
      <c r="L7621" s="14" t="s">
        <v>26140</v>
      </c>
      <c r="M7621" s="11" t="s">
        <v>3053</v>
      </c>
      <c r="N7621" s="11" t="s">
        <v>27034</v>
      </c>
      <c r="O7621" s="11" t="s">
        <v>13608</v>
      </c>
      <c r="P7621" s="11" t="s">
        <v>26142</v>
      </c>
      <c r="Q7621" s="11" t="s">
        <v>16380</v>
      </c>
      <c r="R7621" s="11" t="s">
        <v>13609</v>
      </c>
      <c r="S7621" s="11" t="s">
        <v>13610</v>
      </c>
      <c r="U7621" s="11" t="s">
        <v>14216</v>
      </c>
      <c r="W7621" s="11" t="s">
        <v>26142</v>
      </c>
      <c r="AA7621" s="11" t="s">
        <v>16462</v>
      </c>
      <c r="AB7621" s="13"/>
      <c r="AC7621" s="13"/>
      <c r="AD7621" s="11" t="s">
        <v>13609</v>
      </c>
      <c r="AF7621" s="13"/>
      <c r="AG7621" s="11" t="s">
        <v>152</v>
      </c>
      <c r="AH7621" s="11" t="s">
        <v>26144</v>
      </c>
      <c r="AJ7621" s="13"/>
      <c r="AK7621" s="13"/>
      <c r="AL7621" s="13"/>
      <c r="AM7621" s="13"/>
      <c r="AN7621" s="13"/>
      <c r="AO7621" s="11" t="s">
        <v>26023</v>
      </c>
      <c r="AP7621" s="11" t="s">
        <v>27033</v>
      </c>
      <c r="AR7621" s="13"/>
      <c r="AS7621" s="13"/>
      <c r="AT7621" s="12" t="b">
        <v>0</v>
      </c>
      <c r="AU7621" s="13"/>
      <c r="AV7621" s="15">
        <v>45667.0</v>
      </c>
      <c r="AW7621" s="13"/>
      <c r="AX7621" s="14" t="s">
        <v>155</v>
      </c>
      <c r="AY7621" s="13"/>
      <c r="AZ7621" s="14">
        <v>20.0</v>
      </c>
      <c r="BA7621" s="13"/>
    </row>
    <row r="7622">
      <c r="A7622" s="11" t="s">
        <v>27035</v>
      </c>
      <c r="B7622" s="11">
        <v>18515.0</v>
      </c>
      <c r="C7622" s="12" t="b">
        <v>1</v>
      </c>
      <c r="D7622" s="12" t="b">
        <v>0</v>
      </c>
      <c r="E7622" s="12" t="b">
        <v>0</v>
      </c>
      <c r="F7622" s="12" t="b">
        <v>0</v>
      </c>
      <c r="G7622" s="12" t="b">
        <v>0</v>
      </c>
      <c r="H7622" s="12" t="b">
        <v>0</v>
      </c>
      <c r="I7622" s="13"/>
      <c r="J7622" s="13"/>
      <c r="K7622" s="12" t="b">
        <v>1</v>
      </c>
      <c r="L7622" s="14" t="s">
        <v>26140</v>
      </c>
      <c r="M7622" s="11" t="s">
        <v>3053</v>
      </c>
      <c r="N7622" s="11" t="s">
        <v>27036</v>
      </c>
      <c r="O7622" s="11" t="s">
        <v>13569</v>
      </c>
      <c r="P7622" s="11" t="s">
        <v>26142</v>
      </c>
      <c r="Q7622" s="11" t="s">
        <v>16380</v>
      </c>
      <c r="R7622" s="11" t="s">
        <v>13571</v>
      </c>
      <c r="S7622" s="11" t="s">
        <v>13572</v>
      </c>
      <c r="U7622" s="11" t="s">
        <v>14216</v>
      </c>
      <c r="W7622" s="11" t="s">
        <v>26142</v>
      </c>
      <c r="AA7622" s="11" t="s">
        <v>16462</v>
      </c>
      <c r="AB7622" s="13"/>
      <c r="AC7622" s="13"/>
      <c r="AD7622" s="11" t="s">
        <v>13571</v>
      </c>
      <c r="AE7622" s="13"/>
      <c r="AF7622" s="13"/>
      <c r="AG7622" s="11" t="s">
        <v>152</v>
      </c>
      <c r="AH7622" s="11" t="s">
        <v>26144</v>
      </c>
      <c r="AJ7622" s="13"/>
      <c r="AK7622" s="13"/>
      <c r="AL7622" s="13"/>
      <c r="AM7622" s="13"/>
      <c r="AN7622" s="13"/>
      <c r="AO7622" s="11" t="s">
        <v>26023</v>
      </c>
      <c r="AP7622" s="11" t="s">
        <v>27035</v>
      </c>
      <c r="AR7622" s="13"/>
      <c r="AS7622" s="13"/>
      <c r="AT7622" s="12" t="b">
        <v>0</v>
      </c>
      <c r="AU7622" s="13"/>
      <c r="AV7622" s="15">
        <v>45667.0</v>
      </c>
      <c r="AW7622" s="13"/>
      <c r="AX7622" s="14" t="s">
        <v>155</v>
      </c>
      <c r="AY7622" s="13"/>
      <c r="AZ7622" s="14">
        <v>21.0</v>
      </c>
      <c r="BA7622" s="13"/>
    </row>
    <row r="7623">
      <c r="A7623" s="11" t="s">
        <v>27037</v>
      </c>
      <c r="B7623" s="11">
        <v>18517.0</v>
      </c>
      <c r="C7623" s="12" t="b">
        <v>1</v>
      </c>
      <c r="D7623" s="12" t="b">
        <v>0</v>
      </c>
      <c r="E7623" s="12" t="b">
        <v>0</v>
      </c>
      <c r="F7623" s="12" t="b">
        <v>0</v>
      </c>
      <c r="G7623" s="12" t="b">
        <v>0</v>
      </c>
      <c r="H7623" s="12" t="b">
        <v>0</v>
      </c>
      <c r="I7623" s="13"/>
      <c r="J7623" s="13"/>
      <c r="K7623" s="12" t="b">
        <v>1</v>
      </c>
      <c r="L7623" s="14" t="s">
        <v>26140</v>
      </c>
      <c r="M7623" s="11" t="s">
        <v>1185</v>
      </c>
      <c r="N7623" s="11" t="s">
        <v>27038</v>
      </c>
      <c r="O7623" s="11" t="s">
        <v>27039</v>
      </c>
      <c r="P7623" s="11" t="s">
        <v>26142</v>
      </c>
      <c r="Q7623" s="11" t="s">
        <v>16380</v>
      </c>
      <c r="R7623" s="11" t="s">
        <v>27040</v>
      </c>
      <c r="S7623" s="11" t="s">
        <v>12044</v>
      </c>
      <c r="U7623" s="11" t="s">
        <v>23217</v>
      </c>
      <c r="W7623" s="11" t="s">
        <v>26142</v>
      </c>
      <c r="AA7623" s="11" t="s">
        <v>16462</v>
      </c>
      <c r="AB7623" s="13"/>
      <c r="AC7623" s="13"/>
      <c r="AD7623" s="11" t="s">
        <v>27040</v>
      </c>
      <c r="AF7623" s="13"/>
      <c r="AG7623" s="11" t="s">
        <v>152</v>
      </c>
      <c r="AH7623" s="11" t="s">
        <v>26144</v>
      </c>
      <c r="AJ7623" s="13"/>
      <c r="AK7623" s="13"/>
      <c r="AL7623" s="14">
        <v>5.0</v>
      </c>
      <c r="AM7623" s="13"/>
      <c r="AN7623" s="13"/>
      <c r="AO7623" s="13"/>
      <c r="AP7623" s="11" t="s">
        <v>27037</v>
      </c>
      <c r="AR7623" s="13"/>
      <c r="AS7623" s="13"/>
      <c r="AT7623" s="12" t="b">
        <v>1</v>
      </c>
      <c r="AU7623" s="13"/>
      <c r="AV7623" s="14" t="s">
        <v>167</v>
      </c>
      <c r="AW7623" s="13"/>
      <c r="AX7623" s="14" t="s">
        <v>155</v>
      </c>
      <c r="AY7623" s="13"/>
      <c r="AZ7623" s="14">
        <v>8614.0</v>
      </c>
      <c r="BA7623" s="13"/>
    </row>
    <row r="7624">
      <c r="A7624" s="11" t="s">
        <v>27041</v>
      </c>
      <c r="B7624" s="11">
        <v>18518.0</v>
      </c>
      <c r="C7624" s="12" t="b">
        <v>0</v>
      </c>
      <c r="D7624" s="12" t="b">
        <v>0</v>
      </c>
      <c r="E7624" s="12" t="b">
        <v>0</v>
      </c>
      <c r="F7624" s="12" t="b">
        <v>0</v>
      </c>
      <c r="G7624" s="12" t="b">
        <v>0</v>
      </c>
      <c r="H7624" s="12" t="b">
        <v>0</v>
      </c>
      <c r="I7624" s="13"/>
      <c r="J7624" s="13"/>
      <c r="K7624" s="12" t="b">
        <v>1</v>
      </c>
      <c r="L7624" s="15">
        <v>45881.0</v>
      </c>
      <c r="M7624" s="11" t="s">
        <v>17191</v>
      </c>
      <c r="N7624" s="11" t="s">
        <v>27042</v>
      </c>
      <c r="O7624" s="11" t="s">
        <v>27043</v>
      </c>
      <c r="P7624" s="11" t="s">
        <v>26960</v>
      </c>
      <c r="Q7624" s="11" t="s">
        <v>146</v>
      </c>
      <c r="R7624" s="11" t="s">
        <v>27044</v>
      </c>
      <c r="S7624" s="11" t="s">
        <v>27045</v>
      </c>
      <c r="T7624" s="11" t="s">
        <v>16868</v>
      </c>
      <c r="V7624" s="13"/>
      <c r="W7624" s="11" t="s">
        <v>26960</v>
      </c>
      <c r="Z7624" s="13"/>
      <c r="AA7624" s="11" t="s">
        <v>151</v>
      </c>
      <c r="AB7624" s="13"/>
      <c r="AC7624" s="13"/>
      <c r="AD7624" s="11" t="s">
        <v>27044</v>
      </c>
      <c r="AF7624" s="13"/>
      <c r="AG7624" s="11" t="s">
        <v>152</v>
      </c>
      <c r="AH7624" s="11" t="s">
        <v>26961</v>
      </c>
      <c r="AJ7624" s="13"/>
      <c r="AK7624" s="13"/>
      <c r="AL7624" s="13"/>
      <c r="AM7624" s="13"/>
      <c r="AN7624" s="13"/>
      <c r="AO7624" s="13"/>
      <c r="AP7624" s="11" t="s">
        <v>27041</v>
      </c>
      <c r="AQ7624" s="11" t="s">
        <v>23532</v>
      </c>
      <c r="AR7624" s="13"/>
      <c r="AS7624" s="13"/>
      <c r="AT7624" s="12" t="b">
        <v>1</v>
      </c>
      <c r="AU7624" s="13"/>
      <c r="AV7624" s="15">
        <v>45879.0</v>
      </c>
      <c r="AW7624" s="13"/>
      <c r="AX7624" s="14" t="s">
        <v>155</v>
      </c>
      <c r="AY7624" s="13"/>
      <c r="AZ7624" s="14">
        <v>203.0</v>
      </c>
      <c r="BA7624" s="13"/>
    </row>
    <row r="7625">
      <c r="A7625" s="11" t="s">
        <v>27046</v>
      </c>
      <c r="B7625" s="11">
        <v>18519.0</v>
      </c>
      <c r="C7625" s="12" t="b">
        <v>1</v>
      </c>
      <c r="D7625" s="12" t="b">
        <v>0</v>
      </c>
      <c r="E7625" s="12" t="b">
        <v>0</v>
      </c>
      <c r="F7625" s="12" t="b">
        <v>0</v>
      </c>
      <c r="G7625" s="12" t="b">
        <v>0</v>
      </c>
      <c r="H7625" s="12" t="b">
        <v>1</v>
      </c>
      <c r="I7625" s="13"/>
      <c r="J7625" s="13"/>
      <c r="K7625" s="12" t="b">
        <v>1</v>
      </c>
      <c r="L7625" s="15">
        <v>45788.0</v>
      </c>
      <c r="M7625" s="11" t="s">
        <v>189</v>
      </c>
      <c r="N7625" s="11" t="s">
        <v>27047</v>
      </c>
      <c r="O7625" s="11" t="s">
        <v>218</v>
      </c>
      <c r="P7625" s="11" t="s">
        <v>24608</v>
      </c>
      <c r="Q7625" s="11" t="s">
        <v>1051</v>
      </c>
      <c r="R7625" s="11" t="s">
        <v>220</v>
      </c>
      <c r="S7625" s="11" t="s">
        <v>221</v>
      </c>
      <c r="T7625" s="11" t="s">
        <v>27048</v>
      </c>
      <c r="W7625" s="11" t="s">
        <v>24608</v>
      </c>
      <c r="Y7625" s="13"/>
      <c r="Z7625" s="13"/>
      <c r="AA7625" s="11" t="s">
        <v>151</v>
      </c>
      <c r="AB7625" s="11" t="s">
        <v>27049</v>
      </c>
      <c r="AC7625" s="13"/>
      <c r="AD7625" s="11" t="s">
        <v>220</v>
      </c>
      <c r="AE7625" s="11" t="s">
        <v>2029</v>
      </c>
      <c r="AG7625" s="11" t="s">
        <v>152</v>
      </c>
      <c r="AH7625" s="11" t="s">
        <v>24613</v>
      </c>
      <c r="AJ7625" s="13"/>
      <c r="AK7625" s="13"/>
      <c r="AL7625" s="13"/>
      <c r="AM7625" s="13"/>
      <c r="AN7625" s="13"/>
      <c r="AO7625" s="11" t="s">
        <v>27050</v>
      </c>
      <c r="AP7625" s="11" t="s">
        <v>27046</v>
      </c>
      <c r="AQ7625" s="11" t="s">
        <v>24604</v>
      </c>
      <c r="AR7625" s="13"/>
      <c r="AS7625" s="13"/>
      <c r="AT7625" s="12" t="b">
        <v>0</v>
      </c>
      <c r="AU7625" s="13"/>
      <c r="AV7625" s="15">
        <v>45667.0</v>
      </c>
      <c r="AW7625" s="13"/>
      <c r="AX7625" s="14" t="s">
        <v>155</v>
      </c>
      <c r="AY7625" s="13"/>
      <c r="AZ7625" s="14">
        <v>25.0</v>
      </c>
      <c r="BA7625" s="13"/>
    </row>
    <row r="7626">
      <c r="A7626" s="11" t="s">
        <v>27051</v>
      </c>
      <c r="B7626" s="11">
        <v>18520.0</v>
      </c>
      <c r="C7626" s="12" t="b">
        <v>1</v>
      </c>
      <c r="D7626" s="12" t="b">
        <v>0</v>
      </c>
      <c r="E7626" s="12" t="b">
        <v>0</v>
      </c>
      <c r="F7626" s="12" t="b">
        <v>0</v>
      </c>
      <c r="G7626" s="12" t="b">
        <v>0</v>
      </c>
      <c r="H7626" s="12" t="b">
        <v>0</v>
      </c>
      <c r="I7626" s="13"/>
      <c r="J7626" s="13"/>
      <c r="K7626" s="12" t="b">
        <v>1</v>
      </c>
      <c r="L7626" s="14" t="s">
        <v>26140</v>
      </c>
      <c r="M7626" s="11" t="s">
        <v>12109</v>
      </c>
      <c r="N7626" s="11" t="s">
        <v>27052</v>
      </c>
      <c r="P7626" s="11" t="s">
        <v>26142</v>
      </c>
      <c r="Q7626" s="11" t="s">
        <v>16380</v>
      </c>
      <c r="R7626" s="11" t="s">
        <v>27053</v>
      </c>
      <c r="S7626" s="13"/>
      <c r="T7626" s="13"/>
      <c r="U7626" s="11" t="s">
        <v>25019</v>
      </c>
      <c r="W7626" s="11" t="s">
        <v>26142</v>
      </c>
      <c r="AA7626" s="11" t="s">
        <v>16462</v>
      </c>
      <c r="AB7626" s="13"/>
      <c r="AC7626" s="13"/>
      <c r="AD7626" s="11" t="s">
        <v>27053</v>
      </c>
      <c r="AE7626" s="13"/>
      <c r="AF7626" s="13"/>
      <c r="AG7626" s="11" t="s">
        <v>152</v>
      </c>
      <c r="AH7626" s="11" t="s">
        <v>26144</v>
      </c>
      <c r="AJ7626" s="13"/>
      <c r="AK7626" s="13"/>
      <c r="AL7626" s="13"/>
      <c r="AM7626" s="13"/>
      <c r="AN7626" s="13"/>
      <c r="AO7626" s="11" t="s">
        <v>26023</v>
      </c>
      <c r="AP7626" s="11" t="s">
        <v>27051</v>
      </c>
      <c r="AR7626" s="13"/>
      <c r="AS7626" s="13"/>
      <c r="AT7626" s="12" t="b">
        <v>0</v>
      </c>
      <c r="AU7626" s="13"/>
      <c r="AV7626" s="15">
        <v>45667.0</v>
      </c>
      <c r="AW7626" s="13"/>
      <c r="AX7626" s="14" t="s">
        <v>155</v>
      </c>
      <c r="AY7626" s="13"/>
      <c r="AZ7626" s="14">
        <v>26.0</v>
      </c>
      <c r="BA7626" s="13"/>
    </row>
    <row r="7627">
      <c r="A7627" s="11" t="s">
        <v>27054</v>
      </c>
      <c r="B7627" s="11">
        <v>18526.0</v>
      </c>
      <c r="C7627" s="12" t="b">
        <v>0</v>
      </c>
      <c r="D7627" s="12" t="b">
        <v>0</v>
      </c>
      <c r="E7627" s="12" t="b">
        <v>0</v>
      </c>
      <c r="F7627" s="12" t="b">
        <v>0</v>
      </c>
      <c r="G7627" s="12" t="b">
        <v>0</v>
      </c>
      <c r="H7627" s="12" t="b">
        <v>1</v>
      </c>
      <c r="I7627" s="13"/>
      <c r="J7627" s="13"/>
      <c r="K7627" s="12" t="b">
        <v>1</v>
      </c>
      <c r="L7627" s="15">
        <v>45758.0</v>
      </c>
      <c r="M7627" s="11" t="s">
        <v>16711</v>
      </c>
      <c r="N7627" s="11" t="s">
        <v>27055</v>
      </c>
      <c r="O7627" s="11" t="s">
        <v>27056</v>
      </c>
      <c r="P7627" s="11" t="s">
        <v>24600</v>
      </c>
      <c r="Q7627" s="11" t="s">
        <v>972</v>
      </c>
      <c r="R7627" s="11" t="s">
        <v>27057</v>
      </c>
      <c r="S7627" s="11" t="s">
        <v>6614</v>
      </c>
      <c r="T7627" s="11" t="s">
        <v>27058</v>
      </c>
      <c r="W7627" s="11" t="s">
        <v>24600</v>
      </c>
      <c r="Y7627" s="13"/>
      <c r="Z7627" s="13"/>
      <c r="AA7627" s="11" t="s">
        <v>151</v>
      </c>
      <c r="AB7627" s="11" t="s">
        <v>27059</v>
      </c>
      <c r="AC7627" s="13"/>
      <c r="AD7627" s="11" t="s">
        <v>27057</v>
      </c>
      <c r="AE7627" s="13"/>
      <c r="AF7627" s="13"/>
      <c r="AG7627" s="11" t="s">
        <v>152</v>
      </c>
      <c r="AH7627" s="11" t="s">
        <v>24603</v>
      </c>
      <c r="AJ7627" s="13"/>
      <c r="AK7627" s="13"/>
      <c r="AL7627" s="13"/>
      <c r="AM7627" s="13"/>
      <c r="AN7627" s="13"/>
      <c r="AO7627" s="13"/>
      <c r="AP7627" s="11" t="s">
        <v>27054</v>
      </c>
      <c r="AQ7627" s="11" t="s">
        <v>24604</v>
      </c>
      <c r="AR7627" s="13"/>
      <c r="AS7627" s="13"/>
      <c r="AT7627" s="12" t="b">
        <v>1</v>
      </c>
      <c r="AU7627" s="13"/>
      <c r="AV7627" s="15">
        <v>45879.0</v>
      </c>
      <c r="AW7627" s="13"/>
      <c r="AX7627" s="14" t="s">
        <v>155</v>
      </c>
      <c r="AY7627" s="13"/>
      <c r="AZ7627" s="14">
        <v>208.0</v>
      </c>
      <c r="BA7627" s="13"/>
    </row>
    <row r="7628">
      <c r="A7628" s="11" t="s">
        <v>27060</v>
      </c>
      <c r="B7628" s="11">
        <v>18527.0</v>
      </c>
      <c r="C7628" s="12" t="b">
        <v>1</v>
      </c>
      <c r="D7628" s="12" t="b">
        <v>0</v>
      </c>
      <c r="E7628" s="12" t="b">
        <v>0</v>
      </c>
      <c r="F7628" s="12" t="b">
        <v>0</v>
      </c>
      <c r="G7628" s="12" t="b">
        <v>0</v>
      </c>
      <c r="H7628" s="12" t="b">
        <v>0</v>
      </c>
      <c r="I7628" s="13"/>
      <c r="J7628" s="13"/>
      <c r="K7628" s="12" t="b">
        <v>1</v>
      </c>
      <c r="L7628" s="17">
        <v>45941.0</v>
      </c>
      <c r="M7628" s="11" t="s">
        <v>8145</v>
      </c>
      <c r="N7628" s="11" t="s">
        <v>27061</v>
      </c>
      <c r="O7628" s="11" t="s">
        <v>18042</v>
      </c>
      <c r="P7628" s="11" t="s">
        <v>26696</v>
      </c>
      <c r="Q7628" s="11" t="s">
        <v>146</v>
      </c>
      <c r="R7628" s="11" t="s">
        <v>18043</v>
      </c>
      <c r="S7628" s="11" t="s">
        <v>18044</v>
      </c>
      <c r="T7628" s="11" t="s">
        <v>16868</v>
      </c>
      <c r="U7628" s="11" t="s">
        <v>16668</v>
      </c>
      <c r="W7628" s="11" t="s">
        <v>26696</v>
      </c>
      <c r="AA7628" s="11" t="s">
        <v>151</v>
      </c>
      <c r="AB7628" s="13"/>
      <c r="AC7628" s="13"/>
      <c r="AD7628" s="11" t="s">
        <v>18043</v>
      </c>
      <c r="AE7628" s="13"/>
      <c r="AF7628" s="13"/>
      <c r="AG7628" s="11" t="s">
        <v>152</v>
      </c>
      <c r="AH7628" s="11" t="s">
        <v>26697</v>
      </c>
      <c r="AJ7628" s="13"/>
      <c r="AK7628" s="13"/>
      <c r="AL7628" s="13"/>
      <c r="AM7628" s="13"/>
      <c r="AN7628" s="13"/>
      <c r="AO7628" s="13"/>
      <c r="AP7628" s="11" t="s">
        <v>27060</v>
      </c>
      <c r="AQ7628" s="11" t="s">
        <v>23532</v>
      </c>
      <c r="AR7628" s="13"/>
      <c r="AS7628" s="13"/>
      <c r="AT7628" s="12" t="b">
        <v>1</v>
      </c>
      <c r="AU7628" s="13"/>
      <c r="AV7628" s="17">
        <v>45940.0</v>
      </c>
      <c r="AW7628" s="13"/>
      <c r="AX7628" s="14" t="s">
        <v>155</v>
      </c>
      <c r="AY7628" s="13"/>
      <c r="AZ7628" s="14">
        <v>5394.0</v>
      </c>
      <c r="BA7628" s="13"/>
    </row>
    <row r="7629">
      <c r="A7629" s="11" t="s">
        <v>27062</v>
      </c>
      <c r="B7629" s="11">
        <v>18532.0</v>
      </c>
      <c r="C7629" s="12" t="b">
        <v>1</v>
      </c>
      <c r="D7629" s="12" t="b">
        <v>0</v>
      </c>
      <c r="E7629" s="12" t="b">
        <v>0</v>
      </c>
      <c r="F7629" s="12" t="b">
        <v>0</v>
      </c>
      <c r="G7629" s="12" t="b">
        <v>0</v>
      </c>
      <c r="H7629" s="12" t="b">
        <v>0</v>
      </c>
      <c r="I7629" s="13"/>
      <c r="J7629" s="13"/>
      <c r="K7629" s="12" t="b">
        <v>1</v>
      </c>
      <c r="L7629" s="15">
        <v>45879.0</v>
      </c>
      <c r="M7629" s="11" t="s">
        <v>1185</v>
      </c>
      <c r="N7629" s="11" t="s">
        <v>27063</v>
      </c>
      <c r="O7629" s="11" t="s">
        <v>1187</v>
      </c>
      <c r="P7629" s="11" t="s">
        <v>27064</v>
      </c>
      <c r="Q7629" s="11" t="s">
        <v>23278</v>
      </c>
      <c r="R7629" s="11" t="s">
        <v>1188</v>
      </c>
      <c r="S7629" s="11" t="s">
        <v>1099</v>
      </c>
      <c r="U7629" s="11" t="s">
        <v>23217</v>
      </c>
      <c r="W7629" s="11" t="s">
        <v>27064</v>
      </c>
      <c r="Y7629" s="13"/>
      <c r="Z7629" s="13"/>
      <c r="AA7629" s="11" t="s">
        <v>151</v>
      </c>
      <c r="AB7629" s="13"/>
      <c r="AC7629" s="13"/>
      <c r="AD7629" s="11" t="s">
        <v>1188</v>
      </c>
      <c r="AF7629" s="13"/>
      <c r="AG7629" s="11" t="s">
        <v>152</v>
      </c>
      <c r="AH7629" s="11" t="s">
        <v>27065</v>
      </c>
      <c r="AJ7629" s="13"/>
      <c r="AK7629" s="13"/>
      <c r="AL7629" s="13"/>
      <c r="AM7629" s="13"/>
      <c r="AN7629" s="13"/>
      <c r="AO7629" s="13"/>
      <c r="AP7629" s="11" t="s">
        <v>27062</v>
      </c>
      <c r="AR7629" s="13"/>
      <c r="AS7629" s="13"/>
      <c r="AT7629" s="12" t="b">
        <v>1</v>
      </c>
      <c r="AU7629" s="13"/>
      <c r="AV7629" s="14" t="s">
        <v>167</v>
      </c>
      <c r="AW7629" s="13"/>
      <c r="AX7629" s="14" t="s">
        <v>155</v>
      </c>
      <c r="AY7629" s="13"/>
      <c r="AZ7629" s="14">
        <v>8616.0</v>
      </c>
      <c r="BA7629" s="13"/>
    </row>
    <row r="7630">
      <c r="A7630" s="11" t="s">
        <v>27066</v>
      </c>
      <c r="B7630" s="11">
        <v>18535.0</v>
      </c>
      <c r="C7630" s="12" t="b">
        <v>1</v>
      </c>
      <c r="D7630" s="12" t="b">
        <v>0</v>
      </c>
      <c r="E7630" s="12" t="b">
        <v>0</v>
      </c>
      <c r="F7630" s="12" t="b">
        <v>0</v>
      </c>
      <c r="G7630" s="12" t="b">
        <v>0</v>
      </c>
      <c r="H7630" s="12" t="b">
        <v>0</v>
      </c>
      <c r="I7630" s="13"/>
      <c r="J7630" s="13"/>
      <c r="K7630" s="12" t="b">
        <v>1</v>
      </c>
      <c r="L7630" s="15">
        <v>45879.0</v>
      </c>
      <c r="M7630" s="11" t="s">
        <v>1422</v>
      </c>
      <c r="N7630" s="11" t="s">
        <v>27067</v>
      </c>
      <c r="O7630" s="11" t="s">
        <v>12262</v>
      </c>
      <c r="P7630" s="11" t="s">
        <v>27064</v>
      </c>
      <c r="Q7630" s="11" t="s">
        <v>23278</v>
      </c>
      <c r="R7630" s="11" t="s">
        <v>12263</v>
      </c>
      <c r="S7630" s="11" t="s">
        <v>12264</v>
      </c>
      <c r="U7630" s="13"/>
      <c r="V7630" s="13"/>
      <c r="W7630" s="11" t="s">
        <v>27064</v>
      </c>
      <c r="Y7630" s="13"/>
      <c r="Z7630" s="13"/>
      <c r="AA7630" s="11" t="s">
        <v>151</v>
      </c>
      <c r="AB7630" s="13"/>
      <c r="AC7630" s="13"/>
      <c r="AD7630" s="11" t="s">
        <v>12263</v>
      </c>
      <c r="AF7630" s="13"/>
      <c r="AG7630" s="11" t="s">
        <v>152</v>
      </c>
      <c r="AH7630" s="11" t="s">
        <v>27065</v>
      </c>
      <c r="AJ7630" s="13"/>
      <c r="AK7630" s="13"/>
      <c r="AL7630" s="13"/>
      <c r="AM7630" s="13"/>
      <c r="AN7630" s="13"/>
      <c r="AO7630" s="11" t="s">
        <v>26329</v>
      </c>
      <c r="AP7630" s="11" t="s">
        <v>27066</v>
      </c>
      <c r="AR7630" s="13"/>
      <c r="AS7630" s="13"/>
      <c r="AT7630" s="12" t="b">
        <v>0</v>
      </c>
      <c r="AU7630" s="13"/>
      <c r="AV7630" s="15">
        <v>45698.0</v>
      </c>
      <c r="AW7630" s="13"/>
      <c r="AX7630" s="14" t="s">
        <v>155</v>
      </c>
      <c r="AY7630" s="13"/>
      <c r="AZ7630" s="14">
        <v>58.0</v>
      </c>
      <c r="BA7630" s="13"/>
    </row>
    <row r="7631">
      <c r="A7631" s="11" t="s">
        <v>27068</v>
      </c>
      <c r="B7631" s="11">
        <v>18537.0</v>
      </c>
      <c r="C7631" s="12" t="b">
        <v>1</v>
      </c>
      <c r="D7631" s="12" t="b">
        <v>0</v>
      </c>
      <c r="E7631" s="12" t="b">
        <v>0</v>
      </c>
      <c r="F7631" s="12" t="b">
        <v>0</v>
      </c>
      <c r="G7631" s="12" t="b">
        <v>0</v>
      </c>
      <c r="H7631" s="12" t="b">
        <v>0</v>
      </c>
      <c r="I7631" s="13"/>
      <c r="J7631" s="13"/>
      <c r="K7631" s="12" t="b">
        <v>1</v>
      </c>
      <c r="L7631" s="15">
        <v>45879.0</v>
      </c>
      <c r="M7631" s="11" t="s">
        <v>158</v>
      </c>
      <c r="N7631" s="11" t="s">
        <v>27069</v>
      </c>
      <c r="O7631" s="11" t="s">
        <v>1035</v>
      </c>
      <c r="P7631" s="11" t="s">
        <v>27064</v>
      </c>
      <c r="Q7631" s="11" t="s">
        <v>23278</v>
      </c>
      <c r="R7631" s="11" t="s">
        <v>1036</v>
      </c>
      <c r="S7631" s="11" t="s">
        <v>1016</v>
      </c>
      <c r="U7631" s="11" t="s">
        <v>16632</v>
      </c>
      <c r="W7631" s="11" t="s">
        <v>27064</v>
      </c>
      <c r="Y7631" s="13"/>
      <c r="Z7631" s="13"/>
      <c r="AA7631" s="11" t="s">
        <v>151</v>
      </c>
      <c r="AB7631" s="13"/>
      <c r="AC7631" s="13"/>
      <c r="AD7631" s="11" t="s">
        <v>1036</v>
      </c>
      <c r="AE7631" s="13"/>
      <c r="AF7631" s="13"/>
      <c r="AG7631" s="11" t="s">
        <v>152</v>
      </c>
      <c r="AH7631" s="11" t="s">
        <v>27065</v>
      </c>
      <c r="AJ7631" s="13"/>
      <c r="AK7631" s="13"/>
      <c r="AL7631" s="13"/>
      <c r="AM7631" s="13"/>
      <c r="AN7631" s="13"/>
      <c r="AO7631" s="13"/>
      <c r="AP7631" s="11" t="s">
        <v>27068</v>
      </c>
      <c r="AR7631" s="13"/>
      <c r="AS7631" s="13"/>
      <c r="AT7631" s="12" t="b">
        <v>1</v>
      </c>
      <c r="AU7631" s="13"/>
      <c r="AV7631" s="14" t="s">
        <v>167</v>
      </c>
      <c r="AW7631" s="13"/>
      <c r="AX7631" s="14" t="s">
        <v>155</v>
      </c>
      <c r="AY7631" s="13"/>
      <c r="AZ7631" s="14">
        <v>8617.0</v>
      </c>
      <c r="BA7631" s="13"/>
    </row>
    <row r="7632">
      <c r="A7632" s="11" t="s">
        <v>27070</v>
      </c>
      <c r="B7632" s="11">
        <v>18538.0</v>
      </c>
      <c r="C7632" s="12" t="b">
        <v>1</v>
      </c>
      <c r="D7632" s="12" t="b">
        <v>0</v>
      </c>
      <c r="E7632" s="12" t="b">
        <v>0</v>
      </c>
      <c r="F7632" s="12" t="b">
        <v>0</v>
      </c>
      <c r="G7632" s="12" t="b">
        <v>0</v>
      </c>
      <c r="H7632" s="12" t="b">
        <v>0</v>
      </c>
      <c r="I7632" s="13"/>
      <c r="J7632" s="13"/>
      <c r="K7632" s="12" t="b">
        <v>1</v>
      </c>
      <c r="L7632" s="15">
        <v>45879.0</v>
      </c>
      <c r="M7632" s="11" t="s">
        <v>1274</v>
      </c>
      <c r="N7632" s="11" t="s">
        <v>27071</v>
      </c>
      <c r="O7632" s="11" t="s">
        <v>17046</v>
      </c>
      <c r="P7632" s="11" t="s">
        <v>27064</v>
      </c>
      <c r="Q7632" s="11" t="s">
        <v>23278</v>
      </c>
      <c r="R7632" s="11" t="s">
        <v>17047</v>
      </c>
      <c r="S7632" s="11" t="s">
        <v>17048</v>
      </c>
      <c r="U7632" s="13"/>
      <c r="V7632" s="13"/>
      <c r="W7632" s="11" t="s">
        <v>27064</v>
      </c>
      <c r="Y7632" s="13"/>
      <c r="Z7632" s="13"/>
      <c r="AA7632" s="11" t="s">
        <v>151</v>
      </c>
      <c r="AB7632" s="13"/>
      <c r="AC7632" s="13"/>
      <c r="AD7632" s="11" t="s">
        <v>17047</v>
      </c>
      <c r="AE7632" s="13"/>
      <c r="AF7632" s="13"/>
      <c r="AG7632" s="11" t="s">
        <v>152</v>
      </c>
      <c r="AH7632" s="11" t="s">
        <v>27065</v>
      </c>
      <c r="AJ7632" s="13"/>
      <c r="AK7632" s="13"/>
      <c r="AL7632" s="13"/>
      <c r="AM7632" s="13"/>
      <c r="AN7632" s="13"/>
      <c r="AO7632" s="13"/>
      <c r="AP7632" s="11" t="s">
        <v>27070</v>
      </c>
      <c r="AR7632" s="13"/>
      <c r="AS7632" s="13"/>
      <c r="AT7632" s="12" t="b">
        <v>1</v>
      </c>
      <c r="AU7632" s="13"/>
      <c r="AV7632" s="14" t="s">
        <v>167</v>
      </c>
      <c r="AW7632" s="13"/>
      <c r="AX7632" s="14" t="s">
        <v>155</v>
      </c>
      <c r="AY7632" s="13"/>
      <c r="AZ7632" s="14">
        <v>8615.0</v>
      </c>
      <c r="BA7632" s="13"/>
    </row>
    <row r="7633">
      <c r="A7633" s="11" t="s">
        <v>27072</v>
      </c>
      <c r="B7633" s="11">
        <v>18539.0</v>
      </c>
      <c r="C7633" s="12" t="b">
        <v>1</v>
      </c>
      <c r="D7633" s="12" t="b">
        <v>0</v>
      </c>
      <c r="E7633" s="12" t="b">
        <v>0</v>
      </c>
      <c r="F7633" s="12" t="b">
        <v>0</v>
      </c>
      <c r="G7633" s="12" t="b">
        <v>0</v>
      </c>
      <c r="H7633" s="12" t="b">
        <v>0</v>
      </c>
      <c r="I7633" s="13"/>
      <c r="J7633" s="13"/>
      <c r="K7633" s="12" t="b">
        <v>1</v>
      </c>
      <c r="L7633" s="15">
        <v>45879.0</v>
      </c>
      <c r="M7633" s="11" t="s">
        <v>1047</v>
      </c>
      <c r="N7633" s="11" t="s">
        <v>27073</v>
      </c>
      <c r="O7633" s="11" t="s">
        <v>1362</v>
      </c>
      <c r="P7633" s="11" t="s">
        <v>27064</v>
      </c>
      <c r="Q7633" s="11" t="s">
        <v>23278</v>
      </c>
      <c r="R7633" s="11" t="s">
        <v>1363</v>
      </c>
      <c r="S7633" s="11" t="s">
        <v>1099</v>
      </c>
      <c r="U7633" s="13"/>
      <c r="V7633" s="13"/>
      <c r="W7633" s="11" t="s">
        <v>27064</v>
      </c>
      <c r="Y7633" s="13"/>
      <c r="Z7633" s="13"/>
      <c r="AA7633" s="11" t="s">
        <v>151</v>
      </c>
      <c r="AB7633" s="13"/>
      <c r="AC7633" s="13"/>
      <c r="AD7633" s="11" t="s">
        <v>1363</v>
      </c>
      <c r="AF7633" s="13"/>
      <c r="AG7633" s="11" t="s">
        <v>152</v>
      </c>
      <c r="AH7633" s="11" t="s">
        <v>27065</v>
      </c>
      <c r="AJ7633" s="13"/>
      <c r="AK7633" s="13"/>
      <c r="AL7633" s="13"/>
      <c r="AM7633" s="13"/>
      <c r="AN7633" s="13"/>
      <c r="AO7633" s="11" t="s">
        <v>26329</v>
      </c>
      <c r="AP7633" s="11" t="s">
        <v>27072</v>
      </c>
      <c r="AR7633" s="13"/>
      <c r="AS7633" s="13"/>
      <c r="AT7633" s="12" t="b">
        <v>0</v>
      </c>
      <c r="AU7633" s="13"/>
      <c r="AV7633" s="15">
        <v>45698.0</v>
      </c>
      <c r="AW7633" s="13"/>
      <c r="AX7633" s="14" t="s">
        <v>155</v>
      </c>
      <c r="AY7633" s="13"/>
      <c r="AZ7633" s="14">
        <v>59.0</v>
      </c>
      <c r="BA7633" s="13"/>
    </row>
    <row r="7634">
      <c r="A7634" s="11" t="s">
        <v>27074</v>
      </c>
      <c r="B7634" s="11">
        <v>18540.0</v>
      </c>
      <c r="C7634" s="12" t="b">
        <v>1</v>
      </c>
      <c r="D7634" s="12" t="b">
        <v>0</v>
      </c>
      <c r="E7634" s="12" t="b">
        <v>0</v>
      </c>
      <c r="F7634" s="12" t="b">
        <v>0</v>
      </c>
      <c r="G7634" s="12" t="b">
        <v>0</v>
      </c>
      <c r="H7634" s="12" t="b">
        <v>0</v>
      </c>
      <c r="I7634" s="13"/>
      <c r="J7634" s="13"/>
      <c r="K7634" s="12" t="b">
        <v>1</v>
      </c>
      <c r="L7634" s="15">
        <v>45879.0</v>
      </c>
      <c r="M7634" s="11" t="s">
        <v>15501</v>
      </c>
      <c r="N7634" s="11" t="s">
        <v>27075</v>
      </c>
      <c r="O7634" s="11" t="s">
        <v>23795</v>
      </c>
      <c r="P7634" s="11" t="s">
        <v>27064</v>
      </c>
      <c r="Q7634" s="11" t="s">
        <v>23278</v>
      </c>
      <c r="R7634" s="11" t="s">
        <v>23796</v>
      </c>
      <c r="S7634" s="11" t="s">
        <v>23797</v>
      </c>
      <c r="T7634" s="13"/>
      <c r="U7634" s="13"/>
      <c r="V7634" s="13"/>
      <c r="W7634" s="11" t="s">
        <v>27064</v>
      </c>
      <c r="Y7634" s="13"/>
      <c r="Z7634" s="13"/>
      <c r="AA7634" s="11" t="s">
        <v>151</v>
      </c>
      <c r="AB7634" s="13"/>
      <c r="AC7634" s="13"/>
      <c r="AD7634" s="11" t="s">
        <v>23796</v>
      </c>
      <c r="AF7634" s="13"/>
      <c r="AG7634" s="11" t="s">
        <v>152</v>
      </c>
      <c r="AH7634" s="11" t="s">
        <v>27065</v>
      </c>
      <c r="AJ7634" s="13"/>
      <c r="AK7634" s="13"/>
      <c r="AL7634" s="13"/>
      <c r="AM7634" s="13"/>
      <c r="AN7634" s="13"/>
      <c r="AO7634" s="11" t="s">
        <v>26329</v>
      </c>
      <c r="AP7634" s="11" t="s">
        <v>27074</v>
      </c>
      <c r="AR7634" s="13"/>
      <c r="AS7634" s="13"/>
      <c r="AT7634" s="12" t="b">
        <v>0</v>
      </c>
      <c r="AU7634" s="13"/>
      <c r="AV7634" s="15">
        <v>45698.0</v>
      </c>
      <c r="AW7634" s="13"/>
      <c r="AX7634" s="14" t="s">
        <v>155</v>
      </c>
      <c r="AY7634" s="13"/>
      <c r="AZ7634" s="14">
        <v>60.0</v>
      </c>
      <c r="BA7634" s="13"/>
    </row>
    <row r="7635">
      <c r="A7635" s="11" t="s">
        <v>27076</v>
      </c>
      <c r="B7635" s="11">
        <v>18542.0</v>
      </c>
      <c r="C7635" s="12" t="b">
        <v>1</v>
      </c>
      <c r="D7635" s="12" t="b">
        <v>0</v>
      </c>
      <c r="E7635" s="12" t="b">
        <v>0</v>
      </c>
      <c r="F7635" s="12" t="b">
        <v>0</v>
      </c>
      <c r="G7635" s="12" t="b">
        <v>0</v>
      </c>
      <c r="H7635" s="12" t="b">
        <v>0</v>
      </c>
      <c r="I7635" s="13"/>
      <c r="J7635" s="13"/>
      <c r="K7635" s="12" t="b">
        <v>1</v>
      </c>
      <c r="L7635" s="15">
        <v>45879.0</v>
      </c>
      <c r="M7635" s="11" t="s">
        <v>1687</v>
      </c>
      <c r="N7635" s="11" t="s">
        <v>27077</v>
      </c>
      <c r="O7635" s="11" t="s">
        <v>9894</v>
      </c>
      <c r="P7635" s="11" t="s">
        <v>27064</v>
      </c>
      <c r="Q7635" s="11" t="s">
        <v>23278</v>
      </c>
      <c r="R7635" s="11" t="s">
        <v>9895</v>
      </c>
      <c r="S7635" s="11" t="s">
        <v>1099</v>
      </c>
      <c r="U7635" s="13"/>
      <c r="V7635" s="13"/>
      <c r="W7635" s="11" t="s">
        <v>27064</v>
      </c>
      <c r="Y7635" s="13"/>
      <c r="Z7635" s="13"/>
      <c r="AA7635" s="11" t="s">
        <v>151</v>
      </c>
      <c r="AB7635" s="13"/>
      <c r="AC7635" s="13"/>
      <c r="AD7635" s="11" t="s">
        <v>9895</v>
      </c>
      <c r="AE7635" s="13"/>
      <c r="AF7635" s="13"/>
      <c r="AG7635" s="11" t="s">
        <v>152</v>
      </c>
      <c r="AH7635" s="11" t="s">
        <v>27065</v>
      </c>
      <c r="AJ7635" s="13"/>
      <c r="AK7635" s="13"/>
      <c r="AL7635" s="13"/>
      <c r="AM7635" s="13"/>
      <c r="AN7635" s="13"/>
      <c r="AO7635" s="11" t="s">
        <v>26329</v>
      </c>
      <c r="AP7635" s="11" t="s">
        <v>27076</v>
      </c>
      <c r="AR7635" s="13"/>
      <c r="AS7635" s="13"/>
      <c r="AT7635" s="12" t="b">
        <v>0</v>
      </c>
      <c r="AU7635" s="13"/>
      <c r="AV7635" s="15">
        <v>45698.0</v>
      </c>
      <c r="AW7635" s="13"/>
      <c r="AX7635" s="14" t="s">
        <v>155</v>
      </c>
      <c r="AY7635" s="13"/>
      <c r="AZ7635" s="14">
        <v>61.0</v>
      </c>
      <c r="BA7635" s="13"/>
    </row>
    <row r="7636">
      <c r="A7636" s="11" t="s">
        <v>27078</v>
      </c>
      <c r="B7636" s="11">
        <v>18543.0</v>
      </c>
      <c r="C7636" s="12" t="b">
        <v>1</v>
      </c>
      <c r="D7636" s="12" t="b">
        <v>0</v>
      </c>
      <c r="E7636" s="12" t="b">
        <v>0</v>
      </c>
      <c r="F7636" s="12" t="b">
        <v>0</v>
      </c>
      <c r="G7636" s="12" t="b">
        <v>0</v>
      </c>
      <c r="H7636" s="12" t="b">
        <v>0</v>
      </c>
      <c r="I7636" s="13"/>
      <c r="J7636" s="13"/>
      <c r="K7636" s="12" t="b">
        <v>1</v>
      </c>
      <c r="L7636" s="15">
        <v>45879.0</v>
      </c>
      <c r="M7636" s="11" t="s">
        <v>230</v>
      </c>
      <c r="N7636" s="11" t="s">
        <v>27079</v>
      </c>
      <c r="O7636" s="11" t="s">
        <v>1082</v>
      </c>
      <c r="P7636" s="11" t="s">
        <v>27064</v>
      </c>
      <c r="Q7636" s="11" t="s">
        <v>23278</v>
      </c>
      <c r="R7636" s="11" t="s">
        <v>1083</v>
      </c>
      <c r="S7636" s="11" t="s">
        <v>1084</v>
      </c>
      <c r="U7636" s="11" t="s">
        <v>17121</v>
      </c>
      <c r="W7636" s="11" t="s">
        <v>27064</v>
      </c>
      <c r="Y7636" s="13"/>
      <c r="Z7636" s="13"/>
      <c r="AA7636" s="11" t="s">
        <v>151</v>
      </c>
      <c r="AB7636" s="13"/>
      <c r="AC7636" s="13"/>
      <c r="AD7636" s="11" t="s">
        <v>1083</v>
      </c>
      <c r="AF7636" s="13"/>
      <c r="AG7636" s="11" t="s">
        <v>152</v>
      </c>
      <c r="AH7636" s="11" t="s">
        <v>27065</v>
      </c>
      <c r="AJ7636" s="13"/>
      <c r="AK7636" s="13"/>
      <c r="AL7636" s="13"/>
      <c r="AM7636" s="13"/>
      <c r="AN7636" s="13"/>
      <c r="AO7636" s="11" t="s">
        <v>26329</v>
      </c>
      <c r="AP7636" s="11" t="s">
        <v>27078</v>
      </c>
      <c r="AR7636" s="13"/>
      <c r="AS7636" s="13"/>
      <c r="AT7636" s="12" t="b">
        <v>0</v>
      </c>
      <c r="AU7636" s="13"/>
      <c r="AV7636" s="15">
        <v>45698.0</v>
      </c>
      <c r="AW7636" s="13"/>
      <c r="AX7636" s="14" t="s">
        <v>155</v>
      </c>
      <c r="AY7636" s="13"/>
      <c r="AZ7636" s="14">
        <v>62.0</v>
      </c>
      <c r="BA7636" s="13"/>
    </row>
    <row r="7637">
      <c r="A7637" s="11" t="s">
        <v>27080</v>
      </c>
      <c r="B7637" s="11">
        <v>18552.0</v>
      </c>
      <c r="C7637" s="12" t="b">
        <v>1</v>
      </c>
      <c r="D7637" s="12" t="b">
        <v>0</v>
      </c>
      <c r="E7637" s="12" t="b">
        <v>0</v>
      </c>
      <c r="F7637" s="12" t="b">
        <v>0</v>
      </c>
      <c r="G7637" s="12" t="b">
        <v>0</v>
      </c>
      <c r="H7637" s="12" t="b">
        <v>0</v>
      </c>
      <c r="I7637" s="13"/>
      <c r="J7637" s="13"/>
      <c r="K7637" s="12" t="b">
        <v>1</v>
      </c>
      <c r="L7637" s="14" t="s">
        <v>26714</v>
      </c>
      <c r="M7637" s="11" t="s">
        <v>1185</v>
      </c>
      <c r="N7637" s="11" t="s">
        <v>27081</v>
      </c>
      <c r="O7637" s="11" t="s">
        <v>8489</v>
      </c>
      <c r="P7637" s="11" t="s">
        <v>26716</v>
      </c>
      <c r="Q7637" s="11" t="s">
        <v>16380</v>
      </c>
      <c r="R7637" s="11" t="s">
        <v>8490</v>
      </c>
      <c r="S7637" s="11" t="s">
        <v>8491</v>
      </c>
      <c r="T7637" s="11" t="s">
        <v>16868</v>
      </c>
      <c r="U7637" s="11" t="s">
        <v>23217</v>
      </c>
      <c r="W7637" s="11" t="s">
        <v>26716</v>
      </c>
      <c r="AA7637" s="11" t="s">
        <v>151</v>
      </c>
      <c r="AB7637" s="13"/>
      <c r="AC7637" s="13"/>
      <c r="AD7637" s="11" t="s">
        <v>8490</v>
      </c>
      <c r="AF7637" s="13"/>
      <c r="AG7637" s="11" t="s">
        <v>152</v>
      </c>
      <c r="AH7637" s="11" t="s">
        <v>26717</v>
      </c>
      <c r="AJ7637" s="13"/>
      <c r="AK7637" s="13"/>
      <c r="AL7637" s="13"/>
      <c r="AM7637" s="13"/>
      <c r="AN7637" s="13"/>
      <c r="AO7637" s="13"/>
      <c r="AP7637" s="11" t="s">
        <v>27080</v>
      </c>
      <c r="AQ7637" s="11" t="s">
        <v>23532</v>
      </c>
      <c r="AR7637" s="13"/>
      <c r="AS7637" s="13"/>
      <c r="AT7637" s="12" t="b">
        <v>1</v>
      </c>
      <c r="AU7637" s="13"/>
      <c r="AV7637" s="14" t="s">
        <v>167</v>
      </c>
      <c r="AW7637" s="13"/>
      <c r="AX7637" s="14" t="s">
        <v>155</v>
      </c>
      <c r="AY7637" s="13"/>
      <c r="AZ7637" s="14">
        <v>8618.0</v>
      </c>
      <c r="BA7637" s="13"/>
    </row>
    <row r="7638">
      <c r="A7638" s="11" t="s">
        <v>27082</v>
      </c>
      <c r="B7638" s="11">
        <v>18553.0</v>
      </c>
      <c r="C7638" s="12" t="b">
        <v>1</v>
      </c>
      <c r="D7638" s="12" t="b">
        <v>0</v>
      </c>
      <c r="E7638" s="12" t="b">
        <v>0</v>
      </c>
      <c r="F7638" s="12" t="b">
        <v>0</v>
      </c>
      <c r="G7638" s="12" t="b">
        <v>0</v>
      </c>
      <c r="H7638" s="12" t="b">
        <v>1</v>
      </c>
      <c r="I7638" s="13"/>
      <c r="J7638" s="13"/>
      <c r="K7638" s="12" t="b">
        <v>1</v>
      </c>
      <c r="L7638" s="15">
        <v>45758.0</v>
      </c>
      <c r="M7638" s="11" t="s">
        <v>4660</v>
      </c>
      <c r="N7638" s="11" t="s">
        <v>27083</v>
      </c>
      <c r="O7638" s="11" t="s">
        <v>27084</v>
      </c>
      <c r="P7638" s="11" t="s">
        <v>24600</v>
      </c>
      <c r="Q7638" s="11" t="s">
        <v>972</v>
      </c>
      <c r="R7638" s="11" t="s">
        <v>27085</v>
      </c>
      <c r="S7638" s="11" t="s">
        <v>27086</v>
      </c>
      <c r="T7638" s="11" t="s">
        <v>27087</v>
      </c>
      <c r="V7638" s="13"/>
      <c r="W7638" s="11" t="s">
        <v>24600</v>
      </c>
      <c r="Y7638" s="13"/>
      <c r="Z7638" s="13"/>
      <c r="AA7638" s="11" t="s">
        <v>151</v>
      </c>
      <c r="AB7638" s="11" t="s">
        <v>27088</v>
      </c>
      <c r="AC7638" s="13"/>
      <c r="AD7638" s="11" t="s">
        <v>27085</v>
      </c>
      <c r="AE7638" s="13"/>
      <c r="AF7638" s="13"/>
      <c r="AG7638" s="11" t="s">
        <v>152</v>
      </c>
      <c r="AH7638" s="11" t="s">
        <v>24603</v>
      </c>
      <c r="AJ7638" s="13"/>
      <c r="AK7638" s="13"/>
      <c r="AL7638" s="13"/>
      <c r="AM7638" s="13"/>
      <c r="AN7638" s="13"/>
      <c r="AO7638" s="11" t="s">
        <v>26329</v>
      </c>
      <c r="AP7638" s="11" t="s">
        <v>27082</v>
      </c>
      <c r="AQ7638" s="11" t="s">
        <v>24604</v>
      </c>
      <c r="AR7638" s="13"/>
      <c r="AS7638" s="13"/>
      <c r="AT7638" s="12" t="b">
        <v>0</v>
      </c>
      <c r="AU7638" s="13"/>
      <c r="AV7638" s="15">
        <v>45726.0</v>
      </c>
      <c r="AW7638" s="13"/>
      <c r="AX7638" s="14" t="s">
        <v>155</v>
      </c>
      <c r="AY7638" s="13"/>
      <c r="AZ7638" s="14">
        <v>83.0</v>
      </c>
      <c r="BA7638" s="13"/>
    </row>
    <row r="7639">
      <c r="A7639" s="11" t="s">
        <v>27089</v>
      </c>
      <c r="B7639" s="11">
        <v>18554.0</v>
      </c>
      <c r="C7639" s="12" t="b">
        <v>1</v>
      </c>
      <c r="D7639" s="12" t="b">
        <v>0</v>
      </c>
      <c r="E7639" s="12" t="b">
        <v>0</v>
      </c>
      <c r="F7639" s="12" t="b">
        <v>0</v>
      </c>
      <c r="G7639" s="12" t="b">
        <v>0</v>
      </c>
      <c r="H7639" s="12" t="b">
        <v>0</v>
      </c>
      <c r="I7639" s="13"/>
      <c r="J7639" s="13"/>
      <c r="K7639" s="12" t="b">
        <v>1</v>
      </c>
      <c r="L7639" s="15">
        <v>45758.0</v>
      </c>
      <c r="M7639" s="11" t="s">
        <v>3335</v>
      </c>
      <c r="N7639" s="11" t="s">
        <v>27090</v>
      </c>
      <c r="O7639" s="11" t="s">
        <v>22272</v>
      </c>
      <c r="P7639" s="11" t="s">
        <v>24600</v>
      </c>
      <c r="Q7639" s="11" t="s">
        <v>972</v>
      </c>
      <c r="R7639" s="11" t="s">
        <v>22273</v>
      </c>
      <c r="S7639" s="11" t="s">
        <v>27091</v>
      </c>
      <c r="T7639" s="11" t="s">
        <v>27092</v>
      </c>
      <c r="W7639" s="11" t="s">
        <v>24603</v>
      </c>
      <c r="Y7639" s="13"/>
      <c r="Z7639" s="13"/>
      <c r="AA7639" s="11" t="s">
        <v>151</v>
      </c>
      <c r="AB7639" s="11" t="s">
        <v>27093</v>
      </c>
      <c r="AC7639" s="13"/>
      <c r="AD7639" s="11" t="s">
        <v>27094</v>
      </c>
      <c r="AF7639" s="13"/>
      <c r="AG7639" s="11" t="s">
        <v>152</v>
      </c>
      <c r="AH7639" s="13"/>
      <c r="AI7639" s="13"/>
      <c r="AJ7639" s="13"/>
      <c r="AK7639" s="13"/>
      <c r="AL7639" s="13"/>
      <c r="AM7639" s="13"/>
      <c r="AN7639" s="13"/>
      <c r="AO7639" s="11" t="s">
        <v>26329</v>
      </c>
      <c r="AP7639" s="11" t="s">
        <v>27089</v>
      </c>
      <c r="AQ7639" s="11" t="s">
        <v>24604</v>
      </c>
      <c r="AR7639" s="13"/>
      <c r="AS7639" s="13"/>
      <c r="AT7639" s="12" t="b">
        <v>0</v>
      </c>
      <c r="AU7639" s="13"/>
      <c r="AV7639" s="15">
        <v>45726.0</v>
      </c>
      <c r="AW7639" s="13"/>
      <c r="AX7639" s="14" t="s">
        <v>26050</v>
      </c>
      <c r="AY7639" s="11" t="s">
        <v>18488</v>
      </c>
      <c r="AZ7639" s="14">
        <v>82.0</v>
      </c>
      <c r="BA7639" s="13"/>
    </row>
    <row r="7640">
      <c r="A7640" s="11" t="s">
        <v>27095</v>
      </c>
      <c r="B7640" s="11">
        <v>18561.0</v>
      </c>
      <c r="C7640" s="12" t="b">
        <v>1</v>
      </c>
      <c r="D7640" s="12" t="b">
        <v>0</v>
      </c>
      <c r="E7640" s="12" t="b">
        <v>0</v>
      </c>
      <c r="F7640" s="12" t="b">
        <v>0</v>
      </c>
      <c r="G7640" s="12" t="b">
        <v>0</v>
      </c>
      <c r="H7640" s="12" t="b">
        <v>0</v>
      </c>
      <c r="I7640" s="13"/>
      <c r="J7640" s="13"/>
      <c r="K7640" s="12" t="b">
        <v>1</v>
      </c>
      <c r="L7640" s="15">
        <v>45698.0</v>
      </c>
      <c r="M7640" s="11" t="s">
        <v>3335</v>
      </c>
      <c r="N7640" s="11" t="s">
        <v>27096</v>
      </c>
      <c r="O7640" s="11" t="s">
        <v>21501</v>
      </c>
      <c r="P7640" s="11" t="s">
        <v>26016</v>
      </c>
      <c r="Q7640" s="11" t="s">
        <v>16866</v>
      </c>
      <c r="R7640" s="11" t="s">
        <v>21502</v>
      </c>
      <c r="S7640" s="11" t="s">
        <v>21503</v>
      </c>
      <c r="U7640" s="11" t="s">
        <v>23507</v>
      </c>
      <c r="W7640" s="11" t="s">
        <v>26016</v>
      </c>
      <c r="AA7640" s="11" t="s">
        <v>16462</v>
      </c>
      <c r="AB7640" s="13"/>
      <c r="AC7640" s="13"/>
      <c r="AD7640" s="11" t="s">
        <v>21502</v>
      </c>
      <c r="AE7640" s="13"/>
      <c r="AF7640" s="13"/>
      <c r="AG7640" s="11" t="s">
        <v>152</v>
      </c>
      <c r="AH7640" s="11" t="s">
        <v>26017</v>
      </c>
      <c r="AJ7640" s="13"/>
      <c r="AK7640" s="13"/>
      <c r="AL7640" s="13"/>
      <c r="AM7640" s="13"/>
      <c r="AN7640" s="13"/>
      <c r="AO7640" s="11" t="s">
        <v>26023</v>
      </c>
      <c r="AP7640" s="11" t="s">
        <v>27095</v>
      </c>
      <c r="AR7640" s="13"/>
      <c r="AS7640" s="13"/>
      <c r="AT7640" s="12" t="b">
        <v>0</v>
      </c>
      <c r="AU7640" s="13"/>
      <c r="AV7640" s="15">
        <v>45726.0</v>
      </c>
      <c r="AW7640" s="13"/>
      <c r="AX7640" s="14" t="s">
        <v>155</v>
      </c>
      <c r="AY7640" s="13"/>
      <c r="AZ7640" s="14">
        <v>80.0</v>
      </c>
      <c r="BA7640" s="13"/>
    </row>
    <row r="7641">
      <c r="A7641" s="11" t="s">
        <v>27097</v>
      </c>
      <c r="B7641" s="11">
        <v>18562.0</v>
      </c>
      <c r="C7641" s="12" t="b">
        <v>1</v>
      </c>
      <c r="D7641" s="12" t="b">
        <v>0</v>
      </c>
      <c r="E7641" s="12" t="b">
        <v>0</v>
      </c>
      <c r="F7641" s="12" t="b">
        <v>0</v>
      </c>
      <c r="G7641" s="12" t="b">
        <v>0</v>
      </c>
      <c r="H7641" s="12" t="b">
        <v>0</v>
      </c>
      <c r="I7641" s="13"/>
      <c r="J7641" s="13"/>
      <c r="K7641" s="12" t="b">
        <v>1</v>
      </c>
      <c r="L7641" s="15">
        <v>45698.0</v>
      </c>
      <c r="M7641" s="11" t="s">
        <v>3335</v>
      </c>
      <c r="N7641" s="11" t="s">
        <v>27098</v>
      </c>
      <c r="O7641" s="11" t="s">
        <v>22272</v>
      </c>
      <c r="P7641" s="11" t="s">
        <v>26016</v>
      </c>
      <c r="Q7641" s="11" t="s">
        <v>16866</v>
      </c>
      <c r="R7641" s="11" t="s">
        <v>22273</v>
      </c>
      <c r="S7641" s="11" t="s">
        <v>22274</v>
      </c>
      <c r="U7641" s="11" t="s">
        <v>23507</v>
      </c>
      <c r="W7641" s="11" t="s">
        <v>26016</v>
      </c>
      <c r="AA7641" s="11" t="s">
        <v>16462</v>
      </c>
      <c r="AB7641" s="13"/>
      <c r="AC7641" s="13"/>
      <c r="AD7641" s="11" t="s">
        <v>22273</v>
      </c>
      <c r="AE7641" s="13"/>
      <c r="AF7641" s="13"/>
      <c r="AG7641" s="11" t="s">
        <v>152</v>
      </c>
      <c r="AH7641" s="11" t="s">
        <v>26017</v>
      </c>
      <c r="AJ7641" s="13"/>
      <c r="AK7641" s="13"/>
      <c r="AL7641" s="13"/>
      <c r="AM7641" s="13"/>
      <c r="AN7641" s="13"/>
      <c r="AO7641" s="11" t="s">
        <v>26023</v>
      </c>
      <c r="AP7641" s="11" t="s">
        <v>27097</v>
      </c>
      <c r="AR7641" s="13"/>
      <c r="AS7641" s="13"/>
      <c r="AT7641" s="12" t="b">
        <v>0</v>
      </c>
      <c r="AU7641" s="13"/>
      <c r="AV7641" s="15">
        <v>45726.0</v>
      </c>
      <c r="AW7641" s="13"/>
      <c r="AX7641" s="14" t="s">
        <v>155</v>
      </c>
      <c r="AY7641" s="13"/>
      <c r="AZ7641" s="14">
        <v>78.0</v>
      </c>
      <c r="BA7641" s="13"/>
    </row>
    <row r="7642">
      <c r="A7642" s="11" t="s">
        <v>27099</v>
      </c>
      <c r="B7642" s="11">
        <v>18563.0</v>
      </c>
      <c r="C7642" s="12" t="b">
        <v>1</v>
      </c>
      <c r="D7642" s="12" t="b">
        <v>0</v>
      </c>
      <c r="E7642" s="12" t="b">
        <v>0</v>
      </c>
      <c r="F7642" s="12" t="b">
        <v>0</v>
      </c>
      <c r="G7642" s="12" t="b">
        <v>0</v>
      </c>
      <c r="H7642" s="12" t="b">
        <v>0</v>
      </c>
      <c r="I7642" s="13"/>
      <c r="J7642" s="13"/>
      <c r="K7642" s="12" t="b">
        <v>1</v>
      </c>
      <c r="L7642" s="15">
        <v>45698.0</v>
      </c>
      <c r="M7642" s="11" t="s">
        <v>3335</v>
      </c>
      <c r="N7642" s="11" t="s">
        <v>27100</v>
      </c>
      <c r="O7642" s="11" t="s">
        <v>23922</v>
      </c>
      <c r="P7642" s="11" t="s">
        <v>26016</v>
      </c>
      <c r="Q7642" s="11" t="s">
        <v>16866</v>
      </c>
      <c r="R7642" s="11" t="s">
        <v>23923</v>
      </c>
      <c r="S7642" s="11" t="s">
        <v>3629</v>
      </c>
      <c r="U7642" s="11" t="s">
        <v>23507</v>
      </c>
      <c r="W7642" s="11" t="s">
        <v>26016</v>
      </c>
      <c r="AA7642" s="11" t="s">
        <v>16462</v>
      </c>
      <c r="AB7642" s="13"/>
      <c r="AC7642" s="13"/>
      <c r="AD7642" s="11" t="s">
        <v>23923</v>
      </c>
      <c r="AF7642" s="13"/>
      <c r="AG7642" s="11" t="s">
        <v>152</v>
      </c>
      <c r="AH7642" s="11" t="s">
        <v>26017</v>
      </c>
      <c r="AJ7642" s="13"/>
      <c r="AK7642" s="13"/>
      <c r="AL7642" s="13"/>
      <c r="AM7642" s="13"/>
      <c r="AN7642" s="13"/>
      <c r="AO7642" s="11" t="s">
        <v>26023</v>
      </c>
      <c r="AP7642" s="11" t="s">
        <v>27099</v>
      </c>
      <c r="AR7642" s="13"/>
      <c r="AS7642" s="13"/>
      <c r="AT7642" s="12" t="b">
        <v>0</v>
      </c>
      <c r="AU7642" s="13"/>
      <c r="AV7642" s="15">
        <v>45726.0</v>
      </c>
      <c r="AW7642" s="13"/>
      <c r="AX7642" s="14" t="s">
        <v>155</v>
      </c>
      <c r="AY7642" s="13"/>
      <c r="AZ7642" s="14">
        <v>79.0</v>
      </c>
      <c r="BA7642" s="13"/>
    </row>
    <row r="7643">
      <c r="A7643" s="11" t="s">
        <v>27101</v>
      </c>
      <c r="B7643" s="11">
        <v>18565.0</v>
      </c>
      <c r="C7643" s="12" t="b">
        <v>1</v>
      </c>
      <c r="D7643" s="12" t="b">
        <v>0</v>
      </c>
      <c r="E7643" s="12" t="b">
        <v>0</v>
      </c>
      <c r="F7643" s="12" t="b">
        <v>0</v>
      </c>
      <c r="G7643" s="12" t="b">
        <v>0</v>
      </c>
      <c r="H7643" s="12" t="b">
        <v>1</v>
      </c>
      <c r="I7643" s="13"/>
      <c r="J7643" s="13"/>
      <c r="K7643" s="12" t="b">
        <v>1</v>
      </c>
      <c r="L7643" s="15">
        <v>45788.0</v>
      </c>
      <c r="M7643" s="11" t="s">
        <v>3335</v>
      </c>
      <c r="N7643" s="11" t="s">
        <v>27102</v>
      </c>
      <c r="O7643" s="11" t="s">
        <v>22272</v>
      </c>
      <c r="P7643" s="11" t="s">
        <v>24608</v>
      </c>
      <c r="Q7643" s="11" t="s">
        <v>1051</v>
      </c>
      <c r="R7643" s="11" t="s">
        <v>22273</v>
      </c>
      <c r="S7643" s="11" t="s">
        <v>22274</v>
      </c>
      <c r="T7643" s="11" t="s">
        <v>27103</v>
      </c>
      <c r="W7643" s="11" t="s">
        <v>24608</v>
      </c>
      <c r="Y7643" s="13"/>
      <c r="Z7643" s="13"/>
      <c r="AA7643" s="11" t="s">
        <v>151</v>
      </c>
      <c r="AB7643" s="11" t="s">
        <v>27104</v>
      </c>
      <c r="AC7643" s="13"/>
      <c r="AD7643" s="11" t="s">
        <v>22273</v>
      </c>
      <c r="AE7643" s="11" t="s">
        <v>2029</v>
      </c>
      <c r="AG7643" s="11" t="s">
        <v>152</v>
      </c>
      <c r="AH7643" s="11" t="s">
        <v>24613</v>
      </c>
      <c r="AJ7643" s="13"/>
      <c r="AK7643" s="13"/>
      <c r="AL7643" s="13"/>
      <c r="AM7643" s="13"/>
      <c r="AN7643" s="13"/>
      <c r="AO7643" s="11" t="s">
        <v>27050</v>
      </c>
      <c r="AP7643" s="11" t="s">
        <v>27101</v>
      </c>
      <c r="AQ7643" s="11" t="s">
        <v>24604</v>
      </c>
      <c r="AR7643" s="13"/>
      <c r="AS7643" s="13"/>
      <c r="AT7643" s="12" t="b">
        <v>0</v>
      </c>
      <c r="AU7643" s="13"/>
      <c r="AV7643" s="15">
        <v>45726.0</v>
      </c>
      <c r="AW7643" s="13"/>
      <c r="AX7643" s="14" t="s">
        <v>155</v>
      </c>
      <c r="AY7643" s="13"/>
      <c r="AZ7643" s="14">
        <v>81.0</v>
      </c>
      <c r="BA7643" s="13"/>
    </row>
    <row r="7644">
      <c r="A7644" s="11" t="s">
        <v>27105</v>
      </c>
      <c r="B7644" s="11">
        <v>18566.0</v>
      </c>
      <c r="C7644" s="12" t="b">
        <v>1</v>
      </c>
      <c r="D7644" s="12" t="b">
        <v>0</v>
      </c>
      <c r="E7644" s="12" t="b">
        <v>0</v>
      </c>
      <c r="F7644" s="12" t="b">
        <v>0</v>
      </c>
      <c r="G7644" s="12" t="b">
        <v>0</v>
      </c>
      <c r="H7644" s="12" t="b">
        <v>0</v>
      </c>
      <c r="I7644" s="13"/>
      <c r="J7644" s="13"/>
      <c r="K7644" s="12" t="b">
        <v>1</v>
      </c>
      <c r="L7644" s="15">
        <v>45758.0</v>
      </c>
      <c r="M7644" s="11" t="s">
        <v>3335</v>
      </c>
      <c r="N7644" s="11" t="s">
        <v>27106</v>
      </c>
      <c r="O7644" s="11" t="s">
        <v>24189</v>
      </c>
      <c r="P7644" s="11" t="s">
        <v>24600</v>
      </c>
      <c r="Q7644" s="11" t="s">
        <v>972</v>
      </c>
      <c r="R7644" s="11" t="s">
        <v>24190</v>
      </c>
      <c r="S7644" s="11" t="s">
        <v>24191</v>
      </c>
      <c r="T7644" s="11" t="s">
        <v>27107</v>
      </c>
      <c r="V7644" s="13"/>
      <c r="W7644" s="11" t="s">
        <v>24600</v>
      </c>
      <c r="Y7644" s="13"/>
      <c r="Z7644" s="13"/>
      <c r="AA7644" s="11" t="s">
        <v>151</v>
      </c>
      <c r="AB7644" s="11" t="s">
        <v>27108</v>
      </c>
      <c r="AC7644" s="13"/>
      <c r="AD7644" s="11" t="s">
        <v>24190</v>
      </c>
      <c r="AF7644" s="13"/>
      <c r="AG7644" s="11" t="s">
        <v>152</v>
      </c>
      <c r="AH7644" s="11" t="s">
        <v>24603</v>
      </c>
      <c r="AJ7644" s="13"/>
      <c r="AK7644" s="13"/>
      <c r="AL7644" s="13"/>
      <c r="AM7644" s="13"/>
      <c r="AN7644" s="13"/>
      <c r="AO7644" s="11" t="s">
        <v>26329</v>
      </c>
      <c r="AP7644" s="11" t="s">
        <v>27105</v>
      </c>
      <c r="AQ7644" s="11" t="s">
        <v>24604</v>
      </c>
      <c r="AR7644" s="13"/>
      <c r="AS7644" s="13"/>
      <c r="AT7644" s="12" t="b">
        <v>0</v>
      </c>
      <c r="AU7644" s="13"/>
      <c r="AV7644" s="15">
        <v>45726.0</v>
      </c>
      <c r="AW7644" s="13"/>
      <c r="AX7644" s="14" t="s">
        <v>155</v>
      </c>
      <c r="AY7644" s="13"/>
      <c r="AZ7644" s="14">
        <v>84.0</v>
      </c>
      <c r="BA7644" s="13"/>
    </row>
    <row r="7645">
      <c r="A7645" s="11" t="s">
        <v>27109</v>
      </c>
      <c r="B7645" s="11">
        <v>18573.0</v>
      </c>
      <c r="C7645" s="12" t="b">
        <v>1</v>
      </c>
      <c r="D7645" s="12" t="b">
        <v>0</v>
      </c>
      <c r="E7645" s="12" t="b">
        <v>0</v>
      </c>
      <c r="F7645" s="12" t="b">
        <v>0</v>
      </c>
      <c r="G7645" s="12" t="b">
        <v>0</v>
      </c>
      <c r="H7645" s="12" t="b">
        <v>0</v>
      </c>
      <c r="I7645" s="13"/>
      <c r="J7645" s="13"/>
      <c r="K7645" s="12" t="b">
        <v>1</v>
      </c>
      <c r="L7645" s="15">
        <v>45758.0</v>
      </c>
      <c r="M7645" s="11" t="s">
        <v>1095</v>
      </c>
      <c r="N7645" s="11" t="s">
        <v>27110</v>
      </c>
      <c r="O7645" s="11" t="s">
        <v>15665</v>
      </c>
      <c r="P7645" s="11" t="s">
        <v>24600</v>
      </c>
      <c r="Q7645" s="11" t="s">
        <v>972</v>
      </c>
      <c r="R7645" s="11" t="s">
        <v>15666</v>
      </c>
      <c r="S7645" s="11" t="s">
        <v>15667</v>
      </c>
      <c r="V7645" s="13"/>
      <c r="W7645" s="11" t="s">
        <v>24600</v>
      </c>
      <c r="Y7645" s="13"/>
      <c r="Z7645" s="13"/>
      <c r="AA7645" s="11" t="s">
        <v>151</v>
      </c>
      <c r="AB7645" s="13"/>
      <c r="AC7645" s="13"/>
      <c r="AD7645" s="11" t="s">
        <v>15666</v>
      </c>
      <c r="AE7645" s="13"/>
      <c r="AF7645" s="13"/>
      <c r="AG7645" s="11" t="s">
        <v>152</v>
      </c>
      <c r="AH7645" s="11" t="s">
        <v>24603</v>
      </c>
      <c r="AJ7645" s="13"/>
      <c r="AK7645" s="13"/>
      <c r="AL7645" s="13"/>
      <c r="AM7645" s="13"/>
      <c r="AN7645" s="13"/>
      <c r="AO7645" s="11" t="s">
        <v>26329</v>
      </c>
      <c r="AP7645" s="11" t="s">
        <v>27109</v>
      </c>
      <c r="AR7645" s="13"/>
      <c r="AS7645" s="13"/>
      <c r="AT7645" s="12" t="b">
        <v>0</v>
      </c>
      <c r="AU7645" s="13"/>
      <c r="AV7645" s="15">
        <v>45726.0</v>
      </c>
      <c r="AW7645" s="13"/>
      <c r="AX7645" s="14" t="s">
        <v>155</v>
      </c>
      <c r="AY7645" s="13"/>
      <c r="AZ7645" s="14">
        <v>85.0</v>
      </c>
      <c r="BA7645" s="13"/>
    </row>
    <row r="7646">
      <c r="A7646" s="11" t="s">
        <v>27111</v>
      </c>
      <c r="B7646" s="11">
        <v>18586.0</v>
      </c>
      <c r="C7646" s="12" t="b">
        <v>1</v>
      </c>
      <c r="D7646" s="12" t="b">
        <v>0</v>
      </c>
      <c r="E7646" s="12" t="b">
        <v>0</v>
      </c>
      <c r="F7646" s="12" t="b">
        <v>0</v>
      </c>
      <c r="G7646" s="12" t="b">
        <v>0</v>
      </c>
      <c r="H7646" s="12" t="b">
        <v>0</v>
      </c>
      <c r="I7646" s="13"/>
      <c r="J7646" s="13"/>
      <c r="K7646" s="12" t="b">
        <v>1</v>
      </c>
      <c r="L7646" s="14" t="s">
        <v>25591</v>
      </c>
      <c r="M7646" s="11" t="s">
        <v>4785</v>
      </c>
      <c r="N7646" s="11" t="s">
        <v>27112</v>
      </c>
      <c r="O7646" s="11" t="s">
        <v>27113</v>
      </c>
      <c r="P7646" s="11" t="s">
        <v>25593</v>
      </c>
      <c r="Q7646" s="11" t="s">
        <v>16866</v>
      </c>
      <c r="R7646" s="11" t="s">
        <v>27114</v>
      </c>
      <c r="S7646" s="11" t="s">
        <v>27115</v>
      </c>
      <c r="U7646" s="11" t="s">
        <v>16497</v>
      </c>
      <c r="W7646" s="11" t="s">
        <v>25593</v>
      </c>
      <c r="AA7646" s="11" t="s">
        <v>151</v>
      </c>
      <c r="AB7646" s="13"/>
      <c r="AC7646" s="13"/>
      <c r="AD7646" s="11" t="s">
        <v>27116</v>
      </c>
      <c r="AF7646" s="13"/>
      <c r="AG7646" s="11" t="s">
        <v>152</v>
      </c>
      <c r="AH7646" s="11" t="s">
        <v>25594</v>
      </c>
      <c r="AJ7646" s="13"/>
      <c r="AK7646" s="13"/>
      <c r="AL7646" s="13"/>
      <c r="AM7646" s="13"/>
      <c r="AN7646" s="13"/>
      <c r="AO7646" s="11" t="s">
        <v>27117</v>
      </c>
      <c r="AP7646" s="11" t="s">
        <v>27111</v>
      </c>
      <c r="AR7646" s="13"/>
      <c r="AS7646" s="13"/>
      <c r="AT7646" s="12" t="b">
        <v>0</v>
      </c>
      <c r="AU7646" s="13"/>
      <c r="AV7646" s="15">
        <v>45757.0</v>
      </c>
      <c r="AW7646" s="13"/>
      <c r="AX7646" s="14" t="s">
        <v>155</v>
      </c>
      <c r="AY7646" s="13"/>
      <c r="AZ7646" s="14">
        <v>91.0</v>
      </c>
      <c r="BA7646" s="13"/>
    </row>
    <row r="7647">
      <c r="A7647" s="11" t="s">
        <v>27118</v>
      </c>
      <c r="B7647" s="11">
        <v>18587.0</v>
      </c>
      <c r="C7647" s="12" t="b">
        <v>1</v>
      </c>
      <c r="D7647" s="12" t="b">
        <v>0</v>
      </c>
      <c r="E7647" s="12" t="b">
        <v>0</v>
      </c>
      <c r="F7647" s="12" t="b">
        <v>0</v>
      </c>
      <c r="G7647" s="12" t="b">
        <v>0</v>
      </c>
      <c r="H7647" s="12" t="b">
        <v>0</v>
      </c>
      <c r="I7647" s="13"/>
      <c r="J7647" s="13"/>
      <c r="K7647" s="12" t="b">
        <v>1</v>
      </c>
      <c r="L7647" s="15">
        <v>45758.0</v>
      </c>
      <c r="M7647" s="11" t="s">
        <v>5533</v>
      </c>
      <c r="N7647" s="11" t="s">
        <v>27119</v>
      </c>
      <c r="O7647" s="11" t="s">
        <v>15278</v>
      </c>
      <c r="P7647" s="11" t="s">
        <v>24600</v>
      </c>
      <c r="Q7647" s="11" t="s">
        <v>972</v>
      </c>
      <c r="R7647" s="11" t="s">
        <v>15279</v>
      </c>
      <c r="S7647" s="11" t="s">
        <v>15280</v>
      </c>
      <c r="T7647" s="11" t="s">
        <v>27120</v>
      </c>
      <c r="W7647" s="11" t="s">
        <v>24600</v>
      </c>
      <c r="Y7647" s="13"/>
      <c r="Z7647" s="13"/>
      <c r="AA7647" s="11" t="s">
        <v>151</v>
      </c>
      <c r="AB7647" s="11" t="s">
        <v>27121</v>
      </c>
      <c r="AC7647" s="13"/>
      <c r="AD7647" s="11" t="s">
        <v>15279</v>
      </c>
      <c r="AE7647" s="13"/>
      <c r="AF7647" s="13"/>
      <c r="AG7647" s="11" t="s">
        <v>152</v>
      </c>
      <c r="AH7647" s="11" t="s">
        <v>24603</v>
      </c>
      <c r="AJ7647" s="13"/>
      <c r="AK7647" s="13"/>
      <c r="AL7647" s="13"/>
      <c r="AM7647" s="13"/>
      <c r="AN7647" s="13"/>
      <c r="AO7647" s="13"/>
      <c r="AP7647" s="11" t="s">
        <v>27118</v>
      </c>
      <c r="AQ7647" s="11" t="s">
        <v>24604</v>
      </c>
      <c r="AR7647" s="13"/>
      <c r="AS7647" s="13"/>
      <c r="AT7647" s="12" t="b">
        <v>1</v>
      </c>
      <c r="AU7647" s="13"/>
      <c r="AV7647" s="14" t="s">
        <v>167</v>
      </c>
      <c r="AW7647" s="13"/>
      <c r="AX7647" s="14" t="s">
        <v>155</v>
      </c>
      <c r="AY7647" s="13"/>
      <c r="AZ7647" s="14">
        <v>8620.0</v>
      </c>
      <c r="BA7647" s="13"/>
    </row>
    <row r="7648">
      <c r="A7648" s="11" t="s">
        <v>27122</v>
      </c>
      <c r="B7648" s="11">
        <v>18588.0</v>
      </c>
      <c r="C7648" s="12" t="b">
        <v>1</v>
      </c>
      <c r="D7648" s="12" t="b">
        <v>0</v>
      </c>
      <c r="E7648" s="12" t="b">
        <v>0</v>
      </c>
      <c r="F7648" s="12" t="b">
        <v>0</v>
      </c>
      <c r="G7648" s="12" t="b">
        <v>0</v>
      </c>
      <c r="H7648" s="12" t="b">
        <v>0</v>
      </c>
      <c r="I7648" s="13"/>
      <c r="J7648" s="13"/>
      <c r="K7648" s="12" t="b">
        <v>1</v>
      </c>
      <c r="L7648" s="15">
        <v>45758.0</v>
      </c>
      <c r="M7648" s="11" t="s">
        <v>5533</v>
      </c>
      <c r="N7648" s="11" t="s">
        <v>27123</v>
      </c>
      <c r="O7648" s="11" t="s">
        <v>13442</v>
      </c>
      <c r="P7648" s="11" t="s">
        <v>24600</v>
      </c>
      <c r="Q7648" s="11" t="s">
        <v>972</v>
      </c>
      <c r="R7648" s="11" t="s">
        <v>13443</v>
      </c>
      <c r="S7648" s="11" t="s">
        <v>13444</v>
      </c>
      <c r="T7648" s="11" t="s">
        <v>27124</v>
      </c>
      <c r="V7648" s="13"/>
      <c r="W7648" s="11" t="s">
        <v>24600</v>
      </c>
      <c r="Y7648" s="13"/>
      <c r="Z7648" s="13"/>
      <c r="AA7648" s="11" t="s">
        <v>215</v>
      </c>
      <c r="AB7648" s="11" t="s">
        <v>27125</v>
      </c>
      <c r="AC7648" s="13"/>
      <c r="AD7648" s="11" t="s">
        <v>13443</v>
      </c>
      <c r="AE7648" s="13"/>
      <c r="AF7648" s="13"/>
      <c r="AG7648" s="11" t="s">
        <v>152</v>
      </c>
      <c r="AH7648" s="11" t="s">
        <v>24603</v>
      </c>
      <c r="AJ7648" s="13"/>
      <c r="AK7648" s="13"/>
      <c r="AL7648" s="13"/>
      <c r="AM7648" s="13"/>
      <c r="AN7648" s="13"/>
      <c r="AO7648" s="13"/>
      <c r="AP7648" s="11" t="s">
        <v>27122</v>
      </c>
      <c r="AQ7648" s="11" t="s">
        <v>24604</v>
      </c>
      <c r="AR7648" s="13"/>
      <c r="AS7648" s="13"/>
      <c r="AT7648" s="12" t="b">
        <v>1</v>
      </c>
      <c r="AU7648" s="13"/>
      <c r="AV7648" s="14" t="s">
        <v>167</v>
      </c>
      <c r="AW7648" s="13"/>
      <c r="AX7648" s="14" t="s">
        <v>25278</v>
      </c>
      <c r="AY7648" s="13"/>
      <c r="AZ7648" s="14">
        <v>8619.0</v>
      </c>
      <c r="BA7648" s="13"/>
    </row>
    <row r="7649">
      <c r="A7649" s="11" t="s">
        <v>27126</v>
      </c>
      <c r="B7649" s="11">
        <v>18589.0</v>
      </c>
      <c r="C7649" s="12" t="b">
        <v>1</v>
      </c>
      <c r="D7649" s="12" t="b">
        <v>0</v>
      </c>
      <c r="E7649" s="12" t="b">
        <v>0</v>
      </c>
      <c r="F7649" s="12" t="b">
        <v>0</v>
      </c>
      <c r="G7649" s="12" t="b">
        <v>0</v>
      </c>
      <c r="H7649" s="12" t="b">
        <v>0</v>
      </c>
      <c r="I7649" s="13"/>
      <c r="J7649" s="13"/>
      <c r="K7649" s="12" t="b">
        <v>1</v>
      </c>
      <c r="L7649" s="15">
        <v>45758.0</v>
      </c>
      <c r="M7649" s="11" t="s">
        <v>5533</v>
      </c>
      <c r="N7649" s="11" t="s">
        <v>27127</v>
      </c>
      <c r="O7649" s="11" t="s">
        <v>25561</v>
      </c>
      <c r="P7649" s="11" t="s">
        <v>24600</v>
      </c>
      <c r="Q7649" s="11" t="s">
        <v>972</v>
      </c>
      <c r="R7649" s="11" t="s">
        <v>25562</v>
      </c>
      <c r="S7649" s="11" t="s">
        <v>25563</v>
      </c>
      <c r="T7649" s="11" t="s">
        <v>27128</v>
      </c>
      <c r="V7649" s="13"/>
      <c r="W7649" s="11" t="s">
        <v>24600</v>
      </c>
      <c r="Y7649" s="13"/>
      <c r="Z7649" s="13"/>
      <c r="AA7649" s="11" t="s">
        <v>151</v>
      </c>
      <c r="AB7649" s="11" t="s">
        <v>27129</v>
      </c>
      <c r="AC7649" s="13"/>
      <c r="AD7649" s="11" t="s">
        <v>25562</v>
      </c>
      <c r="AE7649" s="13"/>
      <c r="AF7649" s="13"/>
      <c r="AG7649" s="11" t="s">
        <v>152</v>
      </c>
      <c r="AH7649" s="11" t="s">
        <v>24603</v>
      </c>
      <c r="AJ7649" s="13"/>
      <c r="AK7649" s="13"/>
      <c r="AL7649" s="13"/>
      <c r="AM7649" s="13"/>
      <c r="AN7649" s="13"/>
      <c r="AO7649" s="13"/>
      <c r="AP7649" s="11" t="s">
        <v>27126</v>
      </c>
      <c r="AQ7649" s="11" t="s">
        <v>24604</v>
      </c>
      <c r="AR7649" s="13"/>
      <c r="AS7649" s="13"/>
      <c r="AT7649" s="12" t="b">
        <v>1</v>
      </c>
      <c r="AU7649" s="13"/>
      <c r="AV7649" s="14" t="s">
        <v>167</v>
      </c>
      <c r="AW7649" s="13"/>
      <c r="AX7649" s="14" t="s">
        <v>155</v>
      </c>
      <c r="AY7649" s="13"/>
      <c r="AZ7649" s="14">
        <v>8621.0</v>
      </c>
      <c r="BA7649" s="13"/>
    </row>
    <row r="7650">
      <c r="A7650" s="11" t="s">
        <v>27130</v>
      </c>
      <c r="B7650" s="11">
        <v>18590.0</v>
      </c>
      <c r="C7650" s="12" t="b">
        <v>1</v>
      </c>
      <c r="D7650" s="12" t="b">
        <v>0</v>
      </c>
      <c r="E7650" s="12" t="b">
        <v>0</v>
      </c>
      <c r="F7650" s="12" t="b">
        <v>0</v>
      </c>
      <c r="G7650" s="12" t="b">
        <v>0</v>
      </c>
      <c r="H7650" s="12" t="b">
        <v>0</v>
      </c>
      <c r="I7650" s="13"/>
      <c r="J7650" s="13"/>
      <c r="K7650" s="12" t="b">
        <v>1</v>
      </c>
      <c r="L7650" s="15">
        <v>45758.0</v>
      </c>
      <c r="M7650" s="11" t="s">
        <v>5533</v>
      </c>
      <c r="N7650" s="11" t="s">
        <v>27131</v>
      </c>
      <c r="O7650" s="11" t="s">
        <v>11815</v>
      </c>
      <c r="P7650" s="11" t="s">
        <v>24600</v>
      </c>
      <c r="Q7650" s="11" t="s">
        <v>972</v>
      </c>
      <c r="R7650" s="11" t="s">
        <v>11816</v>
      </c>
      <c r="S7650" s="11" t="s">
        <v>11817</v>
      </c>
      <c r="T7650" s="11" t="s">
        <v>27132</v>
      </c>
      <c r="W7650" s="11" t="s">
        <v>24600</v>
      </c>
      <c r="Y7650" s="13"/>
      <c r="Z7650" s="13"/>
      <c r="AA7650" s="11" t="s">
        <v>151</v>
      </c>
      <c r="AB7650" s="11" t="s">
        <v>27133</v>
      </c>
      <c r="AC7650" s="13"/>
      <c r="AD7650" s="11" t="s">
        <v>11816</v>
      </c>
      <c r="AE7650" s="13"/>
      <c r="AF7650" s="13"/>
      <c r="AG7650" s="11" t="s">
        <v>152</v>
      </c>
      <c r="AH7650" s="11" t="s">
        <v>24603</v>
      </c>
      <c r="AJ7650" s="13"/>
      <c r="AK7650" s="13"/>
      <c r="AL7650" s="13"/>
      <c r="AM7650" s="13"/>
      <c r="AN7650" s="13"/>
      <c r="AO7650" s="13"/>
      <c r="AP7650" s="11" t="s">
        <v>27130</v>
      </c>
      <c r="AQ7650" s="11" t="s">
        <v>24604</v>
      </c>
      <c r="AR7650" s="13"/>
      <c r="AS7650" s="13"/>
      <c r="AT7650" s="12" t="b">
        <v>1</v>
      </c>
      <c r="AU7650" s="13"/>
      <c r="AV7650" s="14" t="s">
        <v>167</v>
      </c>
      <c r="AW7650" s="13"/>
      <c r="AX7650" s="14" t="s">
        <v>155</v>
      </c>
      <c r="AY7650" s="13"/>
      <c r="AZ7650" s="14">
        <v>8622.0</v>
      </c>
      <c r="BA7650" s="13"/>
    </row>
    <row r="7651">
      <c r="A7651" s="11" t="s">
        <v>27134</v>
      </c>
      <c r="B7651" s="11">
        <v>18591.0</v>
      </c>
      <c r="C7651" s="12" t="b">
        <v>1</v>
      </c>
      <c r="D7651" s="12" t="b">
        <v>0</v>
      </c>
      <c r="E7651" s="12" t="b">
        <v>0</v>
      </c>
      <c r="F7651" s="12" t="b">
        <v>0</v>
      </c>
      <c r="G7651" s="12" t="b">
        <v>0</v>
      </c>
      <c r="H7651" s="12" t="b">
        <v>0</v>
      </c>
      <c r="I7651" s="13"/>
      <c r="J7651" s="13"/>
      <c r="K7651" s="12" t="b">
        <v>1</v>
      </c>
      <c r="L7651" s="15">
        <v>45758.0</v>
      </c>
      <c r="M7651" s="11" t="s">
        <v>9218</v>
      </c>
      <c r="N7651" s="11" t="s">
        <v>27135</v>
      </c>
      <c r="O7651" s="11" t="s">
        <v>27136</v>
      </c>
      <c r="P7651" s="11" t="s">
        <v>24600</v>
      </c>
      <c r="Q7651" s="11" t="s">
        <v>972</v>
      </c>
      <c r="R7651" s="11" t="s">
        <v>23536</v>
      </c>
      <c r="S7651" s="11" t="s">
        <v>27137</v>
      </c>
      <c r="T7651" s="11" t="s">
        <v>27138</v>
      </c>
      <c r="W7651" s="11" t="s">
        <v>24603</v>
      </c>
      <c r="Y7651" s="13"/>
      <c r="Z7651" s="13"/>
      <c r="AA7651" s="11" t="s">
        <v>3028</v>
      </c>
      <c r="AB7651" s="11" t="s">
        <v>27139</v>
      </c>
      <c r="AC7651" s="13"/>
      <c r="AD7651" s="11" t="s">
        <v>27140</v>
      </c>
      <c r="AF7651" s="13"/>
      <c r="AG7651" s="11" t="s">
        <v>152</v>
      </c>
      <c r="AH7651" s="13"/>
      <c r="AI7651" s="13"/>
      <c r="AJ7651" s="11" t="s">
        <v>1606</v>
      </c>
      <c r="AK7651" s="13"/>
      <c r="AL7651" s="13"/>
      <c r="AM7651" s="13"/>
      <c r="AN7651" s="13"/>
      <c r="AO7651" s="11" t="s">
        <v>27050</v>
      </c>
      <c r="AP7651" s="11" t="s">
        <v>27134</v>
      </c>
      <c r="AQ7651" s="11" t="s">
        <v>24604</v>
      </c>
      <c r="AR7651" s="13"/>
      <c r="AS7651" s="13"/>
      <c r="AT7651" s="12" t="b">
        <v>0</v>
      </c>
      <c r="AU7651" s="13"/>
      <c r="AV7651" s="15">
        <v>45757.0</v>
      </c>
      <c r="AW7651" s="13"/>
      <c r="AX7651" s="14" t="s">
        <v>26050</v>
      </c>
      <c r="AY7651" s="11" t="s">
        <v>18488</v>
      </c>
      <c r="AZ7651" s="14">
        <v>92.0</v>
      </c>
      <c r="BA7651" s="13"/>
    </row>
    <row r="7652">
      <c r="A7652" s="11" t="s">
        <v>27141</v>
      </c>
      <c r="B7652" s="11">
        <v>18592.0</v>
      </c>
      <c r="C7652" s="12" t="b">
        <v>1</v>
      </c>
      <c r="D7652" s="12" t="b">
        <v>0</v>
      </c>
      <c r="E7652" s="12" t="b">
        <v>0</v>
      </c>
      <c r="F7652" s="12" t="b">
        <v>0</v>
      </c>
      <c r="G7652" s="12" t="b">
        <v>0</v>
      </c>
      <c r="H7652" s="12" t="b">
        <v>0</v>
      </c>
      <c r="I7652" s="13"/>
      <c r="J7652" s="13"/>
      <c r="K7652" s="12" t="b">
        <v>1</v>
      </c>
      <c r="L7652" s="15">
        <v>45788.0</v>
      </c>
      <c r="M7652" s="11" t="s">
        <v>9218</v>
      </c>
      <c r="N7652" s="11" t="s">
        <v>27142</v>
      </c>
      <c r="O7652" s="11" t="s">
        <v>23535</v>
      </c>
      <c r="P7652" s="11" t="s">
        <v>24608</v>
      </c>
      <c r="Q7652" s="11" t="s">
        <v>1051</v>
      </c>
      <c r="R7652" s="11" t="s">
        <v>23536</v>
      </c>
      <c r="S7652" s="11" t="s">
        <v>23537</v>
      </c>
      <c r="T7652" s="11" t="s">
        <v>27143</v>
      </c>
      <c r="W7652" s="11" t="s">
        <v>24608</v>
      </c>
      <c r="Y7652" s="13"/>
      <c r="Z7652" s="13"/>
      <c r="AA7652" s="11" t="s">
        <v>3028</v>
      </c>
      <c r="AB7652" s="11" t="s">
        <v>27139</v>
      </c>
      <c r="AC7652" s="13"/>
      <c r="AD7652" s="11" t="s">
        <v>23536</v>
      </c>
      <c r="AE7652" s="13"/>
      <c r="AF7652" s="13"/>
      <c r="AG7652" s="11" t="s">
        <v>152</v>
      </c>
      <c r="AH7652" s="11" t="s">
        <v>24613</v>
      </c>
      <c r="AJ7652" s="11" t="s">
        <v>1606</v>
      </c>
      <c r="AK7652" s="13"/>
      <c r="AL7652" s="13"/>
      <c r="AM7652" s="13"/>
      <c r="AN7652" s="13"/>
      <c r="AO7652" s="11" t="s">
        <v>27050</v>
      </c>
      <c r="AP7652" s="11" t="s">
        <v>27141</v>
      </c>
      <c r="AQ7652" s="11" t="s">
        <v>24604</v>
      </c>
      <c r="AR7652" s="13"/>
      <c r="AS7652" s="13"/>
      <c r="AT7652" s="12" t="b">
        <v>0</v>
      </c>
      <c r="AU7652" s="13"/>
      <c r="AV7652" s="15">
        <v>45757.0</v>
      </c>
      <c r="AW7652" s="13"/>
      <c r="AX7652" s="14" t="s">
        <v>155</v>
      </c>
      <c r="AY7652" s="13"/>
      <c r="AZ7652" s="14">
        <v>93.0</v>
      </c>
      <c r="BA7652" s="13"/>
    </row>
    <row r="7653">
      <c r="A7653" s="11" t="s">
        <v>27144</v>
      </c>
      <c r="B7653" s="11">
        <v>18595.0</v>
      </c>
      <c r="C7653" s="12" t="b">
        <v>1</v>
      </c>
      <c r="D7653" s="12" t="b">
        <v>0</v>
      </c>
      <c r="E7653" s="12" t="b">
        <v>0</v>
      </c>
      <c r="F7653" s="12" t="b">
        <v>0</v>
      </c>
      <c r="G7653" s="12" t="b">
        <v>0</v>
      </c>
      <c r="H7653" s="12" t="b">
        <v>0</v>
      </c>
      <c r="I7653" s="13"/>
      <c r="J7653" s="13"/>
      <c r="K7653" s="12" t="b">
        <v>1</v>
      </c>
      <c r="L7653" s="14" t="s">
        <v>26714</v>
      </c>
      <c r="M7653" s="11" t="s">
        <v>3870</v>
      </c>
      <c r="N7653" s="11" t="s">
        <v>27145</v>
      </c>
      <c r="O7653" s="11" t="s">
        <v>27146</v>
      </c>
      <c r="P7653" s="11" t="s">
        <v>26716</v>
      </c>
      <c r="Q7653" s="11" t="s">
        <v>16380</v>
      </c>
      <c r="R7653" s="11" t="s">
        <v>27147</v>
      </c>
      <c r="S7653" s="11" t="s">
        <v>27148</v>
      </c>
      <c r="T7653" s="11" t="s">
        <v>16868</v>
      </c>
      <c r="V7653" s="13"/>
      <c r="W7653" s="11" t="s">
        <v>26716</v>
      </c>
      <c r="AA7653" s="11" t="s">
        <v>151</v>
      </c>
      <c r="AB7653" s="13"/>
      <c r="AC7653" s="13"/>
      <c r="AD7653" s="11" t="s">
        <v>27147</v>
      </c>
      <c r="AE7653" s="13"/>
      <c r="AF7653" s="13"/>
      <c r="AG7653" s="11" t="s">
        <v>152</v>
      </c>
      <c r="AH7653" s="11" t="s">
        <v>26717</v>
      </c>
      <c r="AJ7653" s="13"/>
      <c r="AK7653" s="13"/>
      <c r="AL7653" s="13"/>
      <c r="AM7653" s="13"/>
      <c r="AN7653" s="13"/>
      <c r="AO7653" s="11" t="s">
        <v>27050</v>
      </c>
      <c r="AP7653" s="11" t="s">
        <v>27144</v>
      </c>
      <c r="AQ7653" s="11" t="s">
        <v>23532</v>
      </c>
      <c r="AR7653" s="13"/>
      <c r="AS7653" s="13"/>
      <c r="AT7653" s="12" t="b">
        <v>0</v>
      </c>
      <c r="AU7653" s="13"/>
      <c r="AV7653" s="15">
        <v>45818.0</v>
      </c>
      <c r="AW7653" s="13"/>
      <c r="AX7653" s="14" t="s">
        <v>155</v>
      </c>
      <c r="AY7653" s="13"/>
      <c r="AZ7653" s="14">
        <v>96.0</v>
      </c>
      <c r="BA7653" s="13"/>
    </row>
    <row r="7654">
      <c r="A7654" s="11" t="s">
        <v>27149</v>
      </c>
      <c r="B7654" s="11">
        <v>18597.0</v>
      </c>
      <c r="C7654" s="12" t="b">
        <v>1</v>
      </c>
      <c r="D7654" s="12" t="b">
        <v>0</v>
      </c>
      <c r="E7654" s="12" t="b">
        <v>0</v>
      </c>
      <c r="F7654" s="12" t="b">
        <v>0</v>
      </c>
      <c r="G7654" s="12" t="b">
        <v>0</v>
      </c>
      <c r="H7654" s="12" t="b">
        <v>0</v>
      </c>
      <c r="I7654" s="13"/>
      <c r="J7654" s="13"/>
      <c r="K7654" s="12" t="b">
        <v>1</v>
      </c>
      <c r="L7654" s="15">
        <v>45758.0</v>
      </c>
      <c r="M7654" s="11" t="s">
        <v>4660</v>
      </c>
      <c r="N7654" s="11" t="s">
        <v>27150</v>
      </c>
      <c r="O7654" s="11" t="s">
        <v>26037</v>
      </c>
      <c r="P7654" s="11" t="s">
        <v>24600</v>
      </c>
      <c r="Q7654" s="11" t="s">
        <v>972</v>
      </c>
      <c r="R7654" s="11" t="s">
        <v>26038</v>
      </c>
      <c r="S7654" s="11" t="s">
        <v>26039</v>
      </c>
      <c r="T7654" s="11" t="s">
        <v>27151</v>
      </c>
      <c r="V7654" s="13"/>
      <c r="W7654" s="11" t="s">
        <v>24600</v>
      </c>
      <c r="Y7654" s="13"/>
      <c r="Z7654" s="13"/>
      <c r="AA7654" s="11" t="s">
        <v>151</v>
      </c>
      <c r="AB7654" s="11" t="s">
        <v>27152</v>
      </c>
      <c r="AC7654" s="13"/>
      <c r="AD7654" s="11" t="s">
        <v>26038</v>
      </c>
      <c r="AF7654" s="13"/>
      <c r="AG7654" s="11" t="s">
        <v>152</v>
      </c>
      <c r="AH7654" s="11" t="s">
        <v>24603</v>
      </c>
      <c r="AJ7654" s="13"/>
      <c r="AK7654" s="13"/>
      <c r="AL7654" s="13"/>
      <c r="AM7654" s="13"/>
      <c r="AN7654" s="13"/>
      <c r="AO7654" s="11" t="s">
        <v>26329</v>
      </c>
      <c r="AP7654" s="11" t="s">
        <v>27149</v>
      </c>
      <c r="AQ7654" s="11" t="s">
        <v>24604</v>
      </c>
      <c r="AR7654" s="13"/>
      <c r="AS7654" s="13"/>
      <c r="AT7654" s="12" t="b">
        <v>0</v>
      </c>
      <c r="AU7654" s="13"/>
      <c r="AV7654" s="15">
        <v>45848.0</v>
      </c>
      <c r="AW7654" s="13"/>
      <c r="AX7654" s="14" t="s">
        <v>155</v>
      </c>
      <c r="AY7654" s="13"/>
      <c r="AZ7654" s="14">
        <v>98.0</v>
      </c>
      <c r="BA7654" s="13"/>
    </row>
    <row r="7655">
      <c r="A7655" s="11" t="s">
        <v>27153</v>
      </c>
      <c r="B7655" s="11">
        <v>18602.0</v>
      </c>
      <c r="C7655" s="12" t="b">
        <v>1</v>
      </c>
      <c r="D7655" s="12" t="b">
        <v>1</v>
      </c>
      <c r="E7655" s="12" t="b">
        <v>0</v>
      </c>
      <c r="F7655" s="12" t="b">
        <v>0</v>
      </c>
      <c r="G7655" s="12" t="b">
        <v>0</v>
      </c>
      <c r="H7655" s="12" t="b">
        <v>0</v>
      </c>
      <c r="I7655" s="13"/>
      <c r="J7655" s="13"/>
      <c r="K7655" s="12" t="b">
        <v>1</v>
      </c>
      <c r="L7655" s="15">
        <v>45879.0</v>
      </c>
      <c r="M7655" s="11" t="s">
        <v>203</v>
      </c>
      <c r="N7655" s="11" t="s">
        <v>27154</v>
      </c>
      <c r="O7655" s="11" t="s">
        <v>27155</v>
      </c>
      <c r="P7655" s="11" t="s">
        <v>26459</v>
      </c>
      <c r="Q7655" s="11" t="s">
        <v>162</v>
      </c>
      <c r="R7655" s="11" t="s">
        <v>27156</v>
      </c>
      <c r="S7655" s="11" t="s">
        <v>437</v>
      </c>
      <c r="T7655" s="11" t="s">
        <v>16868</v>
      </c>
      <c r="U7655" s="11" t="s">
        <v>17149</v>
      </c>
      <c r="W7655" s="11" t="s">
        <v>26459</v>
      </c>
      <c r="Z7655" s="13"/>
      <c r="AA7655" s="11" t="s">
        <v>16462</v>
      </c>
      <c r="AB7655" s="13"/>
      <c r="AC7655" s="13"/>
      <c r="AD7655" s="11" t="s">
        <v>27156</v>
      </c>
      <c r="AE7655" s="13"/>
      <c r="AF7655" s="13"/>
      <c r="AG7655" s="11" t="s">
        <v>152</v>
      </c>
      <c r="AH7655" s="11" t="s">
        <v>26461</v>
      </c>
      <c r="AJ7655" s="13"/>
      <c r="AK7655" s="13"/>
      <c r="AL7655" s="13"/>
      <c r="AM7655" s="13"/>
      <c r="AN7655" s="13"/>
      <c r="AO7655" s="13"/>
      <c r="AP7655" s="11" t="s">
        <v>27153</v>
      </c>
      <c r="AQ7655" s="11" t="s">
        <v>23532</v>
      </c>
      <c r="AR7655" s="13"/>
      <c r="AS7655" s="13"/>
      <c r="AT7655" s="12" t="b">
        <v>1</v>
      </c>
      <c r="AU7655" s="13"/>
      <c r="AV7655" s="15">
        <v>45879.0</v>
      </c>
      <c r="AW7655" s="13"/>
      <c r="AX7655" s="14" t="s">
        <v>155</v>
      </c>
      <c r="AY7655" s="13"/>
      <c r="AZ7655" s="14">
        <v>204.0</v>
      </c>
      <c r="BA7655" s="13"/>
    </row>
    <row r="7656">
      <c r="A7656" s="11" t="s">
        <v>27157</v>
      </c>
      <c r="B7656" s="11">
        <v>18603.0</v>
      </c>
      <c r="C7656" s="12" t="b">
        <v>0</v>
      </c>
      <c r="D7656" s="12" t="b">
        <v>0</v>
      </c>
      <c r="E7656" s="12" t="b">
        <v>0</v>
      </c>
      <c r="F7656" s="12" t="b">
        <v>0</v>
      </c>
      <c r="G7656" s="12" t="b">
        <v>0</v>
      </c>
      <c r="H7656" s="12" t="b">
        <v>1</v>
      </c>
      <c r="I7656" s="13"/>
      <c r="J7656" s="13"/>
      <c r="K7656" s="12" t="b">
        <v>1</v>
      </c>
      <c r="L7656" s="15">
        <v>45758.0</v>
      </c>
      <c r="M7656" s="11" t="s">
        <v>15802</v>
      </c>
      <c r="N7656" s="11" t="s">
        <v>27158</v>
      </c>
      <c r="O7656" s="11" t="s">
        <v>27159</v>
      </c>
      <c r="P7656" s="11" t="s">
        <v>24600</v>
      </c>
      <c r="Q7656" s="11" t="s">
        <v>972</v>
      </c>
      <c r="R7656" s="11" t="s">
        <v>4788</v>
      </c>
      <c r="S7656" s="11" t="s">
        <v>4789</v>
      </c>
      <c r="T7656" s="11" t="s">
        <v>27160</v>
      </c>
      <c r="V7656" s="13"/>
      <c r="W7656" s="11" t="s">
        <v>24600</v>
      </c>
      <c r="Y7656" s="13"/>
      <c r="Z7656" s="13"/>
      <c r="AA7656" s="11" t="s">
        <v>151</v>
      </c>
      <c r="AB7656" s="11" t="s">
        <v>27161</v>
      </c>
      <c r="AC7656" s="13"/>
      <c r="AD7656" s="11" t="s">
        <v>4788</v>
      </c>
      <c r="AE7656" s="13"/>
      <c r="AF7656" s="13"/>
      <c r="AG7656" s="11" t="s">
        <v>152</v>
      </c>
      <c r="AH7656" s="11" t="s">
        <v>24603</v>
      </c>
      <c r="AJ7656" s="13"/>
      <c r="AK7656" s="13"/>
      <c r="AL7656" s="13"/>
      <c r="AM7656" s="13"/>
      <c r="AN7656" s="13"/>
      <c r="AO7656" s="11" t="s">
        <v>27050</v>
      </c>
      <c r="AP7656" s="11" t="s">
        <v>27157</v>
      </c>
      <c r="AQ7656" s="11" t="s">
        <v>24604</v>
      </c>
      <c r="AR7656" s="13"/>
      <c r="AS7656" s="13"/>
      <c r="AT7656" s="12" t="b">
        <v>0</v>
      </c>
      <c r="AU7656" s="13"/>
      <c r="AV7656" s="15">
        <v>45848.0</v>
      </c>
      <c r="AW7656" s="13"/>
      <c r="AX7656" s="14" t="s">
        <v>155</v>
      </c>
      <c r="AY7656" s="13"/>
      <c r="AZ7656" s="14">
        <v>97.0</v>
      </c>
      <c r="BA7656" s="13"/>
    </row>
    <row r="7657">
      <c r="A7657" s="11" t="s">
        <v>27162</v>
      </c>
      <c r="B7657" s="11">
        <v>18604.0</v>
      </c>
      <c r="C7657" s="12" t="b">
        <v>1</v>
      </c>
      <c r="D7657" s="12" t="b">
        <v>0</v>
      </c>
      <c r="E7657" s="12" t="b">
        <v>0</v>
      </c>
      <c r="F7657" s="12" t="b">
        <v>0</v>
      </c>
      <c r="G7657" s="12" t="b">
        <v>0</v>
      </c>
      <c r="H7657" s="12" t="b">
        <v>0</v>
      </c>
      <c r="I7657" s="13"/>
      <c r="J7657" s="13"/>
      <c r="K7657" s="12" t="b">
        <v>1</v>
      </c>
      <c r="L7657" s="17">
        <v>46002.0</v>
      </c>
      <c r="M7657" s="11" t="s">
        <v>9218</v>
      </c>
      <c r="N7657" s="11" t="s">
        <v>27163</v>
      </c>
      <c r="O7657" s="11" t="s">
        <v>23535</v>
      </c>
      <c r="P7657" s="11" t="s">
        <v>26180</v>
      </c>
      <c r="Q7657" s="11" t="s">
        <v>16866</v>
      </c>
      <c r="R7657" s="11" t="s">
        <v>23536</v>
      </c>
      <c r="S7657" s="11" t="s">
        <v>23537</v>
      </c>
      <c r="T7657" s="11" t="s">
        <v>16868</v>
      </c>
      <c r="V7657" s="13"/>
      <c r="W7657" s="11" t="s">
        <v>26180</v>
      </c>
      <c r="AA7657" s="11" t="s">
        <v>151</v>
      </c>
      <c r="AB7657" s="13"/>
      <c r="AC7657" s="13"/>
      <c r="AD7657" s="11" t="s">
        <v>23536</v>
      </c>
      <c r="AE7657" s="13"/>
      <c r="AF7657" s="13"/>
      <c r="AG7657" s="11" t="s">
        <v>152</v>
      </c>
      <c r="AH7657" s="11" t="s">
        <v>26181</v>
      </c>
      <c r="AJ7657" s="13"/>
      <c r="AK7657" s="13"/>
      <c r="AL7657" s="13"/>
      <c r="AM7657" s="13"/>
      <c r="AN7657" s="13"/>
      <c r="AO7657" s="11" t="s">
        <v>27050</v>
      </c>
      <c r="AP7657" s="11" t="s">
        <v>27162</v>
      </c>
      <c r="AQ7657" s="11" t="s">
        <v>23532</v>
      </c>
      <c r="AR7657" s="13"/>
      <c r="AS7657" s="13"/>
      <c r="AT7657" s="12" t="b">
        <v>0</v>
      </c>
      <c r="AU7657" s="13"/>
      <c r="AV7657" s="15">
        <v>45848.0</v>
      </c>
      <c r="AW7657" s="13"/>
      <c r="AX7657" s="14" t="s">
        <v>155</v>
      </c>
      <c r="AY7657" s="13"/>
      <c r="AZ7657" s="14">
        <v>100.0</v>
      </c>
      <c r="BA7657" s="13"/>
    </row>
    <row r="7658">
      <c r="A7658" s="11" t="s">
        <v>27164</v>
      </c>
      <c r="B7658" s="11">
        <v>18605.0</v>
      </c>
      <c r="C7658" s="12" t="b">
        <v>1</v>
      </c>
      <c r="D7658" s="12" t="b">
        <v>0</v>
      </c>
      <c r="E7658" s="12" t="b">
        <v>0</v>
      </c>
      <c r="F7658" s="12" t="b">
        <v>0</v>
      </c>
      <c r="G7658" s="12" t="b">
        <v>0</v>
      </c>
      <c r="H7658" s="12" t="b">
        <v>0</v>
      </c>
      <c r="I7658" s="13"/>
      <c r="J7658" s="13"/>
      <c r="K7658" s="12" t="b">
        <v>1</v>
      </c>
      <c r="L7658" s="15">
        <v>45881.0</v>
      </c>
      <c r="M7658" s="11" t="s">
        <v>9218</v>
      </c>
      <c r="N7658" s="11" t="s">
        <v>27165</v>
      </c>
      <c r="O7658" s="11" t="s">
        <v>23535</v>
      </c>
      <c r="P7658" s="11" t="s">
        <v>26960</v>
      </c>
      <c r="Q7658" s="11" t="s">
        <v>146</v>
      </c>
      <c r="R7658" s="11" t="s">
        <v>23536</v>
      </c>
      <c r="S7658" s="11" t="s">
        <v>23537</v>
      </c>
      <c r="T7658" s="11" t="s">
        <v>16868</v>
      </c>
      <c r="U7658" s="11" t="s">
        <v>15511</v>
      </c>
      <c r="W7658" s="11" t="s">
        <v>26960</v>
      </c>
      <c r="Z7658" s="13"/>
      <c r="AA7658" s="11" t="s">
        <v>151</v>
      </c>
      <c r="AB7658" s="13"/>
      <c r="AC7658" s="13"/>
      <c r="AD7658" s="11" t="s">
        <v>23536</v>
      </c>
      <c r="AE7658" s="13"/>
      <c r="AF7658" s="13"/>
      <c r="AG7658" s="11" t="s">
        <v>152</v>
      </c>
      <c r="AH7658" s="11" t="s">
        <v>26961</v>
      </c>
      <c r="AJ7658" s="13"/>
      <c r="AK7658" s="13"/>
      <c r="AL7658" s="13"/>
      <c r="AM7658" s="13"/>
      <c r="AN7658" s="13"/>
      <c r="AO7658" s="11" t="s">
        <v>27050</v>
      </c>
      <c r="AP7658" s="11" t="s">
        <v>27164</v>
      </c>
      <c r="AQ7658" s="11" t="s">
        <v>23532</v>
      </c>
      <c r="AR7658" s="13"/>
      <c r="AS7658" s="13"/>
      <c r="AT7658" s="12" t="b">
        <v>0</v>
      </c>
      <c r="AU7658" s="13"/>
      <c r="AV7658" s="15">
        <v>45848.0</v>
      </c>
      <c r="AW7658" s="13"/>
      <c r="AX7658" s="14" t="s">
        <v>155</v>
      </c>
      <c r="AY7658" s="13"/>
      <c r="AZ7658" s="14">
        <v>99.0</v>
      </c>
      <c r="BA7658" s="13"/>
    </row>
    <row r="7659">
      <c r="A7659" s="11" t="s">
        <v>27166</v>
      </c>
      <c r="B7659" s="11">
        <v>18606.0</v>
      </c>
      <c r="C7659" s="12" t="b">
        <v>1</v>
      </c>
      <c r="D7659" s="12" t="b">
        <v>0</v>
      </c>
      <c r="E7659" s="12" t="b">
        <v>0</v>
      </c>
      <c r="F7659" s="12" t="b">
        <v>0</v>
      </c>
      <c r="G7659" s="12" t="b">
        <v>0</v>
      </c>
      <c r="H7659" s="12" t="b">
        <v>1</v>
      </c>
      <c r="I7659" s="13"/>
      <c r="J7659" s="13"/>
      <c r="K7659" s="12" t="b">
        <v>1</v>
      </c>
      <c r="L7659" s="15">
        <v>45758.0</v>
      </c>
      <c r="M7659" s="11" t="s">
        <v>5533</v>
      </c>
      <c r="N7659" s="11" t="s">
        <v>27167</v>
      </c>
      <c r="O7659" s="11" t="s">
        <v>10703</v>
      </c>
      <c r="P7659" s="11" t="s">
        <v>24600</v>
      </c>
      <c r="Q7659" s="11" t="s">
        <v>972</v>
      </c>
      <c r="R7659" s="11" t="s">
        <v>10704</v>
      </c>
      <c r="S7659" s="11" t="s">
        <v>10705</v>
      </c>
      <c r="T7659" s="11" t="s">
        <v>27168</v>
      </c>
      <c r="V7659" s="13"/>
      <c r="W7659" s="11" t="s">
        <v>24600</v>
      </c>
      <c r="Y7659" s="13"/>
      <c r="Z7659" s="13"/>
      <c r="AA7659" s="11" t="s">
        <v>151</v>
      </c>
      <c r="AB7659" s="11" t="s">
        <v>27169</v>
      </c>
      <c r="AC7659" s="13"/>
      <c r="AD7659" s="11" t="s">
        <v>10704</v>
      </c>
      <c r="AE7659" s="13"/>
      <c r="AF7659" s="13"/>
      <c r="AG7659" s="11" t="s">
        <v>152</v>
      </c>
      <c r="AH7659" s="11" t="s">
        <v>24603</v>
      </c>
      <c r="AJ7659" s="13"/>
      <c r="AK7659" s="13"/>
      <c r="AL7659" s="13"/>
      <c r="AM7659" s="13"/>
      <c r="AN7659" s="13"/>
      <c r="AO7659" s="13"/>
      <c r="AP7659" s="11" t="s">
        <v>27166</v>
      </c>
      <c r="AQ7659" s="11" t="s">
        <v>24604</v>
      </c>
      <c r="AR7659" s="13"/>
      <c r="AS7659" s="13"/>
      <c r="AT7659" s="12" t="b">
        <v>1</v>
      </c>
      <c r="AU7659" s="13"/>
      <c r="AV7659" s="14" t="s">
        <v>167</v>
      </c>
      <c r="AW7659" s="13"/>
      <c r="AX7659" s="14" t="s">
        <v>155</v>
      </c>
      <c r="AY7659" s="13"/>
      <c r="AZ7659" s="14">
        <v>8623.0</v>
      </c>
      <c r="BA7659" s="13"/>
    </row>
    <row r="7660">
      <c r="A7660" s="11" t="s">
        <v>27170</v>
      </c>
      <c r="B7660" s="11">
        <v>18608.0</v>
      </c>
      <c r="C7660" s="12" t="b">
        <v>1</v>
      </c>
      <c r="D7660" s="12" t="b">
        <v>0</v>
      </c>
      <c r="E7660" s="12" t="b">
        <v>0</v>
      </c>
      <c r="F7660" s="12" t="b">
        <v>0</v>
      </c>
      <c r="G7660" s="12" t="b">
        <v>0</v>
      </c>
      <c r="H7660" s="12" t="b">
        <v>0</v>
      </c>
      <c r="I7660" s="13"/>
      <c r="J7660" s="13"/>
      <c r="K7660" s="12" t="b">
        <v>1</v>
      </c>
      <c r="L7660" s="15">
        <v>45758.0</v>
      </c>
      <c r="M7660" s="11" t="s">
        <v>9218</v>
      </c>
      <c r="N7660" s="11" t="s">
        <v>27171</v>
      </c>
      <c r="O7660" s="11" t="s">
        <v>23535</v>
      </c>
      <c r="P7660" s="11" t="s">
        <v>24600</v>
      </c>
      <c r="Q7660" s="11" t="s">
        <v>972</v>
      </c>
      <c r="R7660" s="11" t="s">
        <v>23536</v>
      </c>
      <c r="S7660" s="11" t="s">
        <v>23537</v>
      </c>
      <c r="T7660" s="11" t="s">
        <v>27172</v>
      </c>
      <c r="W7660" s="11" t="s">
        <v>24600</v>
      </c>
      <c r="Y7660" s="13"/>
      <c r="Z7660" s="13"/>
      <c r="AA7660" s="11" t="s">
        <v>151</v>
      </c>
      <c r="AB7660" s="11" t="s">
        <v>27173</v>
      </c>
      <c r="AC7660" s="13"/>
      <c r="AD7660" s="11" t="s">
        <v>23536</v>
      </c>
      <c r="AE7660" s="13"/>
      <c r="AF7660" s="13"/>
      <c r="AG7660" s="11" t="s">
        <v>152</v>
      </c>
      <c r="AH7660" s="11" t="s">
        <v>24603</v>
      </c>
      <c r="AJ7660" s="11" t="s">
        <v>1121</v>
      </c>
      <c r="AK7660" s="13"/>
      <c r="AL7660" s="13"/>
      <c r="AM7660" s="13"/>
      <c r="AN7660" s="13"/>
      <c r="AO7660" s="13"/>
      <c r="AP7660" s="11" t="s">
        <v>27170</v>
      </c>
      <c r="AQ7660" s="11" t="s">
        <v>24604</v>
      </c>
      <c r="AR7660" s="13"/>
      <c r="AS7660" s="13"/>
      <c r="AT7660" s="12" t="b">
        <v>0</v>
      </c>
      <c r="AU7660" s="13"/>
      <c r="AV7660" s="15">
        <v>45879.0</v>
      </c>
      <c r="AW7660" s="13"/>
      <c r="AX7660" s="14" t="s">
        <v>155</v>
      </c>
      <c r="AY7660" s="13"/>
      <c r="AZ7660" s="14">
        <v>108.0</v>
      </c>
      <c r="BA7660" s="13"/>
    </row>
    <row r="7661">
      <c r="A7661" s="11" t="s">
        <v>27174</v>
      </c>
      <c r="B7661" s="11">
        <v>18609.0</v>
      </c>
      <c r="C7661" s="12" t="b">
        <v>1</v>
      </c>
      <c r="D7661" s="12" t="b">
        <v>0</v>
      </c>
      <c r="E7661" s="12" t="b">
        <v>0</v>
      </c>
      <c r="F7661" s="12" t="b">
        <v>0</v>
      </c>
      <c r="G7661" s="12" t="b">
        <v>0</v>
      </c>
      <c r="H7661" s="12" t="b">
        <v>0</v>
      </c>
      <c r="I7661" s="13"/>
      <c r="J7661" s="13"/>
      <c r="K7661" s="12" t="b">
        <v>1</v>
      </c>
      <c r="L7661" s="15">
        <v>45788.0</v>
      </c>
      <c r="M7661" s="11" t="s">
        <v>9218</v>
      </c>
      <c r="N7661" s="11" t="s">
        <v>27175</v>
      </c>
      <c r="O7661" s="11" t="s">
        <v>23535</v>
      </c>
      <c r="P7661" s="11" t="s">
        <v>24608</v>
      </c>
      <c r="Q7661" s="11" t="s">
        <v>1051</v>
      </c>
      <c r="R7661" s="11" t="s">
        <v>23536</v>
      </c>
      <c r="S7661" s="11" t="s">
        <v>23537</v>
      </c>
      <c r="T7661" s="11" t="s">
        <v>27176</v>
      </c>
      <c r="W7661" s="11" t="s">
        <v>24608</v>
      </c>
      <c r="Y7661" s="13"/>
      <c r="Z7661" s="13"/>
      <c r="AA7661" s="11" t="s">
        <v>3028</v>
      </c>
      <c r="AB7661" s="11" t="s">
        <v>27173</v>
      </c>
      <c r="AC7661" s="13"/>
      <c r="AD7661" s="11" t="s">
        <v>23536</v>
      </c>
      <c r="AE7661" s="13"/>
      <c r="AF7661" s="13"/>
      <c r="AG7661" s="11" t="s">
        <v>152</v>
      </c>
      <c r="AH7661" s="11" t="s">
        <v>24613</v>
      </c>
      <c r="AJ7661" s="11" t="s">
        <v>1121</v>
      </c>
      <c r="AK7661" s="13"/>
      <c r="AL7661" s="13"/>
      <c r="AM7661" s="13"/>
      <c r="AN7661" s="13"/>
      <c r="AO7661" s="13"/>
      <c r="AP7661" s="11" t="s">
        <v>27174</v>
      </c>
      <c r="AQ7661" s="11" t="s">
        <v>24604</v>
      </c>
      <c r="AR7661" s="13"/>
      <c r="AS7661" s="13"/>
      <c r="AT7661" s="12" t="b">
        <v>0</v>
      </c>
      <c r="AU7661" s="13"/>
      <c r="AV7661" s="15">
        <v>45879.0</v>
      </c>
      <c r="AW7661" s="13"/>
      <c r="AX7661" s="14" t="s">
        <v>155</v>
      </c>
      <c r="AY7661" s="13"/>
      <c r="AZ7661" s="14">
        <v>105.0</v>
      </c>
      <c r="BA7661" s="13"/>
    </row>
    <row r="7662">
      <c r="A7662" s="11" t="s">
        <v>27177</v>
      </c>
      <c r="B7662" s="11">
        <v>18610.0</v>
      </c>
      <c r="C7662" s="12" t="b">
        <v>1</v>
      </c>
      <c r="D7662" s="12" t="b">
        <v>0</v>
      </c>
      <c r="E7662" s="12" t="b">
        <v>0</v>
      </c>
      <c r="F7662" s="12" t="b">
        <v>0</v>
      </c>
      <c r="G7662" s="12" t="b">
        <v>0</v>
      </c>
      <c r="H7662" s="12" t="b">
        <v>1</v>
      </c>
      <c r="I7662" s="13"/>
      <c r="J7662" s="13"/>
      <c r="K7662" s="12" t="b">
        <v>1</v>
      </c>
      <c r="L7662" s="15">
        <v>45758.0</v>
      </c>
      <c r="M7662" s="11" t="s">
        <v>1018</v>
      </c>
      <c r="N7662" s="11" t="s">
        <v>27178</v>
      </c>
      <c r="O7662" s="11" t="s">
        <v>1833</v>
      </c>
      <c r="P7662" s="11" t="s">
        <v>24600</v>
      </c>
      <c r="Q7662" s="11" t="s">
        <v>972</v>
      </c>
      <c r="R7662" s="11" t="s">
        <v>1834</v>
      </c>
      <c r="S7662" s="11" t="s">
        <v>1835</v>
      </c>
      <c r="T7662" s="11" t="s">
        <v>27179</v>
      </c>
      <c r="W7662" s="11" t="s">
        <v>24600</v>
      </c>
      <c r="Y7662" s="13"/>
      <c r="Z7662" s="13"/>
      <c r="AA7662" s="11" t="s">
        <v>151</v>
      </c>
      <c r="AB7662" s="11" t="s">
        <v>27180</v>
      </c>
      <c r="AC7662" s="13"/>
      <c r="AD7662" s="11" t="s">
        <v>1834</v>
      </c>
      <c r="AF7662" s="13"/>
      <c r="AG7662" s="11" t="s">
        <v>152</v>
      </c>
      <c r="AH7662" s="11" t="s">
        <v>24603</v>
      </c>
      <c r="AJ7662" s="13"/>
      <c r="AK7662" s="13"/>
      <c r="AL7662" s="13"/>
      <c r="AM7662" s="13"/>
      <c r="AN7662" s="13"/>
      <c r="AO7662" s="13"/>
      <c r="AP7662" s="11" t="s">
        <v>27177</v>
      </c>
      <c r="AQ7662" s="11" t="s">
        <v>24604</v>
      </c>
      <c r="AR7662" s="13"/>
      <c r="AS7662" s="13"/>
      <c r="AT7662" s="12" t="b">
        <v>0</v>
      </c>
      <c r="AU7662" s="13"/>
      <c r="AV7662" s="15">
        <v>45879.0</v>
      </c>
      <c r="AW7662" s="13"/>
      <c r="AX7662" s="14" t="s">
        <v>155</v>
      </c>
      <c r="AY7662" s="13"/>
      <c r="AZ7662" s="14">
        <v>107.0</v>
      </c>
      <c r="BA7662" s="13"/>
    </row>
    <row r="7663">
      <c r="A7663" s="11" t="s">
        <v>27181</v>
      </c>
      <c r="B7663" s="11">
        <v>18611.0</v>
      </c>
      <c r="C7663" s="12" t="b">
        <v>1</v>
      </c>
      <c r="D7663" s="12" t="b">
        <v>0</v>
      </c>
      <c r="E7663" s="12" t="b">
        <v>0</v>
      </c>
      <c r="F7663" s="12" t="b">
        <v>0</v>
      </c>
      <c r="G7663" s="12" t="b">
        <v>0</v>
      </c>
      <c r="H7663" s="12" t="b">
        <v>1</v>
      </c>
      <c r="I7663" s="13"/>
      <c r="J7663" s="13"/>
      <c r="K7663" s="12" t="b">
        <v>1</v>
      </c>
      <c r="L7663" s="15">
        <v>45758.0</v>
      </c>
      <c r="M7663" s="11" t="s">
        <v>5533</v>
      </c>
      <c r="N7663" s="11" t="s">
        <v>27182</v>
      </c>
      <c r="O7663" s="11" t="s">
        <v>27183</v>
      </c>
      <c r="P7663" s="11" t="s">
        <v>24600</v>
      </c>
      <c r="Q7663" s="11" t="s">
        <v>972</v>
      </c>
      <c r="R7663" s="11" t="s">
        <v>27184</v>
      </c>
      <c r="S7663" s="11" t="s">
        <v>27185</v>
      </c>
      <c r="T7663" s="11" t="s">
        <v>27186</v>
      </c>
      <c r="V7663" s="13"/>
      <c r="W7663" s="11" t="s">
        <v>24600</v>
      </c>
      <c r="Y7663" s="13"/>
      <c r="Z7663" s="13"/>
      <c r="AA7663" s="11" t="s">
        <v>151</v>
      </c>
      <c r="AB7663" s="11" t="s">
        <v>27187</v>
      </c>
      <c r="AC7663" s="13"/>
      <c r="AD7663" s="11" t="s">
        <v>27184</v>
      </c>
      <c r="AF7663" s="13"/>
      <c r="AG7663" s="11" t="s">
        <v>152</v>
      </c>
      <c r="AH7663" s="11" t="s">
        <v>24603</v>
      </c>
      <c r="AJ7663" s="13"/>
      <c r="AK7663" s="13"/>
      <c r="AL7663" s="13"/>
      <c r="AM7663" s="13"/>
      <c r="AN7663" s="13"/>
      <c r="AO7663" s="13"/>
      <c r="AP7663" s="11" t="s">
        <v>27181</v>
      </c>
      <c r="AQ7663" s="11" t="s">
        <v>24604</v>
      </c>
      <c r="AR7663" s="13"/>
      <c r="AS7663" s="13"/>
      <c r="AT7663" s="12" t="b">
        <v>1</v>
      </c>
      <c r="AU7663" s="13"/>
      <c r="AV7663" s="14" t="s">
        <v>167</v>
      </c>
      <c r="AW7663" s="13"/>
      <c r="AX7663" s="14" t="s">
        <v>155</v>
      </c>
      <c r="AY7663" s="13"/>
      <c r="AZ7663" s="14">
        <v>8624.0</v>
      </c>
      <c r="BA7663" s="13"/>
    </row>
    <row r="7664">
      <c r="A7664" s="11" t="s">
        <v>27188</v>
      </c>
      <c r="B7664" s="11">
        <v>18614.0</v>
      </c>
      <c r="C7664" s="12" t="b">
        <v>1</v>
      </c>
      <c r="D7664" s="12" t="b">
        <v>0</v>
      </c>
      <c r="E7664" s="12" t="b">
        <v>0</v>
      </c>
      <c r="F7664" s="12" t="b">
        <v>0</v>
      </c>
      <c r="G7664" s="12" t="b">
        <v>0</v>
      </c>
      <c r="H7664" s="12" t="b">
        <v>1</v>
      </c>
      <c r="I7664" s="13"/>
      <c r="J7664" s="13"/>
      <c r="K7664" s="12" t="b">
        <v>1</v>
      </c>
      <c r="L7664" s="15">
        <v>45758.0</v>
      </c>
      <c r="M7664" s="11" t="s">
        <v>2970</v>
      </c>
      <c r="N7664" s="11" t="s">
        <v>27189</v>
      </c>
      <c r="O7664" s="11" t="s">
        <v>11315</v>
      </c>
      <c r="P7664" s="11" t="s">
        <v>24600</v>
      </c>
      <c r="Q7664" s="11" t="s">
        <v>972</v>
      </c>
      <c r="R7664" s="11" t="s">
        <v>11317</v>
      </c>
      <c r="S7664" s="11" t="s">
        <v>11318</v>
      </c>
      <c r="T7664" s="11" t="s">
        <v>27190</v>
      </c>
      <c r="W7664" s="11" t="s">
        <v>24600</v>
      </c>
      <c r="Y7664" s="13"/>
      <c r="Z7664" s="13"/>
      <c r="AA7664" s="11" t="s">
        <v>151</v>
      </c>
      <c r="AB7664" s="11" t="s">
        <v>27191</v>
      </c>
      <c r="AC7664" s="13"/>
      <c r="AD7664" s="11" t="s">
        <v>11317</v>
      </c>
      <c r="AE7664" s="13"/>
      <c r="AF7664" s="13"/>
      <c r="AG7664" s="11" t="s">
        <v>152</v>
      </c>
      <c r="AH7664" s="11" t="s">
        <v>24603</v>
      </c>
      <c r="AJ7664" s="13"/>
      <c r="AK7664" s="13"/>
      <c r="AL7664" s="13"/>
      <c r="AM7664" s="13"/>
      <c r="AN7664" s="13"/>
      <c r="AO7664" s="13"/>
      <c r="AP7664" s="11" t="s">
        <v>27188</v>
      </c>
      <c r="AQ7664" s="11" t="s">
        <v>24604</v>
      </c>
      <c r="AR7664" s="13"/>
      <c r="AS7664" s="13"/>
      <c r="AT7664" s="12" t="b">
        <v>0</v>
      </c>
      <c r="AU7664" s="13"/>
      <c r="AV7664" s="15">
        <v>45879.0</v>
      </c>
      <c r="AW7664" s="13"/>
      <c r="AX7664" s="14" t="s">
        <v>155</v>
      </c>
      <c r="AY7664" s="13"/>
      <c r="AZ7664" s="14">
        <v>111.0</v>
      </c>
      <c r="BA7664" s="13"/>
    </row>
    <row r="7665">
      <c r="A7665" s="11" t="s">
        <v>27192</v>
      </c>
      <c r="B7665" s="11">
        <v>18615.0</v>
      </c>
      <c r="C7665" s="12" t="b">
        <v>1</v>
      </c>
      <c r="D7665" s="12" t="b">
        <v>0</v>
      </c>
      <c r="E7665" s="12" t="b">
        <v>0</v>
      </c>
      <c r="F7665" s="12" t="b">
        <v>0</v>
      </c>
      <c r="G7665" s="12" t="b">
        <v>0</v>
      </c>
      <c r="H7665" s="12" t="b">
        <v>1</v>
      </c>
      <c r="I7665" s="13"/>
      <c r="J7665" s="13"/>
      <c r="K7665" s="12" t="b">
        <v>1</v>
      </c>
      <c r="L7665" s="15">
        <v>45758.0</v>
      </c>
      <c r="M7665" s="11" t="s">
        <v>2970</v>
      </c>
      <c r="N7665" s="11" t="s">
        <v>27193</v>
      </c>
      <c r="O7665" s="11" t="s">
        <v>3892</v>
      </c>
      <c r="P7665" s="11" t="s">
        <v>24600</v>
      </c>
      <c r="Q7665" s="11" t="s">
        <v>972</v>
      </c>
      <c r="R7665" s="11" t="s">
        <v>3893</v>
      </c>
      <c r="S7665" s="11" t="s">
        <v>1905</v>
      </c>
      <c r="T7665" s="11" t="s">
        <v>27194</v>
      </c>
      <c r="W7665" s="11" t="s">
        <v>24600</v>
      </c>
      <c r="Y7665" s="13"/>
      <c r="Z7665" s="13"/>
      <c r="AA7665" s="11" t="s">
        <v>151</v>
      </c>
      <c r="AB7665" s="11" t="s">
        <v>27195</v>
      </c>
      <c r="AC7665" s="13"/>
      <c r="AD7665" s="11" t="s">
        <v>3893</v>
      </c>
      <c r="AF7665" s="13"/>
      <c r="AG7665" s="11" t="s">
        <v>152</v>
      </c>
      <c r="AH7665" s="11" t="s">
        <v>24603</v>
      </c>
      <c r="AJ7665" s="13"/>
      <c r="AK7665" s="13"/>
      <c r="AL7665" s="13"/>
      <c r="AM7665" s="13"/>
      <c r="AN7665" s="13"/>
      <c r="AO7665" s="13"/>
      <c r="AP7665" s="11" t="s">
        <v>27192</v>
      </c>
      <c r="AQ7665" s="11" t="s">
        <v>24604</v>
      </c>
      <c r="AR7665" s="13"/>
      <c r="AS7665" s="13"/>
      <c r="AT7665" s="12" t="b">
        <v>0</v>
      </c>
      <c r="AU7665" s="13"/>
      <c r="AV7665" s="15">
        <v>45879.0</v>
      </c>
      <c r="AW7665" s="13"/>
      <c r="AX7665" s="14" t="s">
        <v>155</v>
      </c>
      <c r="AY7665" s="13"/>
      <c r="AZ7665" s="14">
        <v>110.0</v>
      </c>
      <c r="BA7665" s="13"/>
    </row>
    <row r="7666">
      <c r="A7666" s="11" t="s">
        <v>27196</v>
      </c>
      <c r="B7666" s="11">
        <v>18620.0</v>
      </c>
      <c r="C7666" s="12" t="b">
        <v>1</v>
      </c>
      <c r="D7666" s="12" t="b">
        <v>0</v>
      </c>
      <c r="E7666" s="12" t="b">
        <v>0</v>
      </c>
      <c r="F7666" s="12" t="b">
        <v>0</v>
      </c>
      <c r="G7666" s="12" t="b">
        <v>0</v>
      </c>
      <c r="H7666" s="12" t="b">
        <v>1</v>
      </c>
      <c r="I7666" s="13"/>
      <c r="J7666" s="13"/>
      <c r="K7666" s="12" t="b">
        <v>1</v>
      </c>
      <c r="L7666" s="15">
        <v>45788.0</v>
      </c>
      <c r="M7666" s="11" t="s">
        <v>1056</v>
      </c>
      <c r="N7666" s="11" t="s">
        <v>27197</v>
      </c>
      <c r="O7666" s="11" t="s">
        <v>15661</v>
      </c>
      <c r="P7666" s="11" t="s">
        <v>24608</v>
      </c>
      <c r="Q7666" s="11" t="s">
        <v>1051</v>
      </c>
      <c r="R7666" s="11" t="s">
        <v>15662</v>
      </c>
      <c r="S7666" s="11" t="s">
        <v>10631</v>
      </c>
      <c r="T7666" s="11" t="s">
        <v>27198</v>
      </c>
      <c r="W7666" s="11" t="s">
        <v>24608</v>
      </c>
      <c r="Y7666" s="13"/>
      <c r="Z7666" s="13"/>
      <c r="AA7666" s="11" t="s">
        <v>151</v>
      </c>
      <c r="AB7666" s="11" t="s">
        <v>27199</v>
      </c>
      <c r="AC7666" s="13"/>
      <c r="AD7666" s="11" t="s">
        <v>15662</v>
      </c>
      <c r="AE7666" s="11" t="s">
        <v>2029</v>
      </c>
      <c r="AG7666" s="11" t="s">
        <v>152</v>
      </c>
      <c r="AH7666" s="11" t="s">
        <v>24613</v>
      </c>
      <c r="AJ7666" s="13"/>
      <c r="AK7666" s="13"/>
      <c r="AL7666" s="13"/>
      <c r="AM7666" s="13"/>
      <c r="AN7666" s="13"/>
      <c r="AO7666" s="13"/>
      <c r="AP7666" s="11" t="s">
        <v>27196</v>
      </c>
      <c r="AQ7666" s="11" t="s">
        <v>24604</v>
      </c>
      <c r="AR7666" s="13"/>
      <c r="AS7666" s="13"/>
      <c r="AT7666" s="12" t="b">
        <v>0</v>
      </c>
      <c r="AU7666" s="13"/>
      <c r="AV7666" s="15">
        <v>45879.0</v>
      </c>
      <c r="AW7666" s="13"/>
      <c r="AX7666" s="14" t="s">
        <v>155</v>
      </c>
      <c r="AY7666" s="13"/>
      <c r="AZ7666" s="14">
        <v>112.0</v>
      </c>
      <c r="BA7666" s="13"/>
    </row>
    <row r="7667">
      <c r="A7667" s="11" t="s">
        <v>27200</v>
      </c>
      <c r="B7667" s="11">
        <v>18627.0</v>
      </c>
      <c r="C7667" s="12" t="b">
        <v>1</v>
      </c>
      <c r="D7667" s="12" t="b">
        <v>0</v>
      </c>
      <c r="E7667" s="12" t="b">
        <v>0</v>
      </c>
      <c r="F7667" s="12" t="b">
        <v>0</v>
      </c>
      <c r="G7667" s="12" t="b">
        <v>0</v>
      </c>
      <c r="H7667" s="12" t="b">
        <v>0</v>
      </c>
      <c r="I7667" s="13"/>
      <c r="J7667" s="13"/>
      <c r="K7667" s="12" t="b">
        <v>1</v>
      </c>
      <c r="L7667" s="17">
        <v>45973.0</v>
      </c>
      <c r="M7667" s="11" t="s">
        <v>9951</v>
      </c>
      <c r="N7667" s="11" t="s">
        <v>27201</v>
      </c>
      <c r="O7667" s="11" t="s">
        <v>25290</v>
      </c>
      <c r="P7667" s="11" t="s">
        <v>25597</v>
      </c>
      <c r="Q7667" s="11" t="s">
        <v>16866</v>
      </c>
      <c r="R7667" s="11" t="s">
        <v>25291</v>
      </c>
      <c r="S7667" s="11" t="s">
        <v>25292</v>
      </c>
      <c r="T7667" s="11" t="s">
        <v>16868</v>
      </c>
      <c r="U7667" s="11" t="s">
        <v>23400</v>
      </c>
      <c r="W7667" s="11" t="s">
        <v>25597</v>
      </c>
      <c r="AA7667" s="11" t="s">
        <v>3028</v>
      </c>
      <c r="AB7667" s="13"/>
      <c r="AC7667" s="13"/>
      <c r="AD7667" s="11" t="s">
        <v>25291</v>
      </c>
      <c r="AF7667" s="13"/>
      <c r="AG7667" s="11" t="s">
        <v>152</v>
      </c>
      <c r="AH7667" s="11" t="s">
        <v>25598</v>
      </c>
      <c r="AJ7667" s="13"/>
      <c r="AK7667" s="13"/>
      <c r="AL7667" s="13"/>
      <c r="AM7667" s="13"/>
      <c r="AN7667" s="13"/>
      <c r="AO7667" s="13"/>
      <c r="AP7667" s="11" t="s">
        <v>27200</v>
      </c>
      <c r="AQ7667" s="11" t="s">
        <v>23532</v>
      </c>
      <c r="AR7667" s="13"/>
      <c r="AS7667" s="13"/>
      <c r="AT7667" s="12" t="b">
        <v>1</v>
      </c>
      <c r="AU7667" s="13"/>
      <c r="AV7667" s="15">
        <v>45879.0</v>
      </c>
      <c r="AW7667" s="13"/>
      <c r="AX7667" s="14" t="s">
        <v>155</v>
      </c>
      <c r="AY7667" s="13"/>
      <c r="AZ7667" s="14">
        <v>172.0</v>
      </c>
      <c r="BA7667" s="13"/>
    </row>
    <row r="7668">
      <c r="A7668" s="11" t="s">
        <v>27202</v>
      </c>
      <c r="B7668" s="11">
        <v>18628.0</v>
      </c>
      <c r="C7668" s="12" t="b">
        <v>1</v>
      </c>
      <c r="D7668" s="12" t="b">
        <v>0</v>
      </c>
      <c r="E7668" s="12" t="b">
        <v>0</v>
      </c>
      <c r="F7668" s="12" t="b">
        <v>0</v>
      </c>
      <c r="G7668" s="12" t="b">
        <v>0</v>
      </c>
      <c r="H7668" s="12" t="b">
        <v>0</v>
      </c>
      <c r="I7668" s="13"/>
      <c r="J7668" s="13"/>
      <c r="K7668" s="12" t="b">
        <v>1</v>
      </c>
      <c r="L7668" s="15">
        <v>45881.0</v>
      </c>
      <c r="M7668" s="11" t="s">
        <v>9951</v>
      </c>
      <c r="N7668" s="11" t="s">
        <v>27203</v>
      </c>
      <c r="O7668" s="11" t="s">
        <v>25290</v>
      </c>
      <c r="P7668" s="11" t="s">
        <v>26960</v>
      </c>
      <c r="Q7668" s="11" t="s">
        <v>146</v>
      </c>
      <c r="R7668" s="11" t="s">
        <v>25291</v>
      </c>
      <c r="S7668" s="11" t="s">
        <v>25292</v>
      </c>
      <c r="T7668" s="11" t="s">
        <v>16868</v>
      </c>
      <c r="U7668" s="11" t="s">
        <v>23400</v>
      </c>
      <c r="W7668" s="11" t="s">
        <v>26960</v>
      </c>
      <c r="Z7668" s="13"/>
      <c r="AA7668" s="11" t="s">
        <v>151</v>
      </c>
      <c r="AB7668" s="13"/>
      <c r="AC7668" s="13"/>
      <c r="AD7668" s="11" t="s">
        <v>25291</v>
      </c>
      <c r="AF7668" s="13"/>
      <c r="AG7668" s="11" t="s">
        <v>152</v>
      </c>
      <c r="AH7668" s="11" t="s">
        <v>26961</v>
      </c>
      <c r="AJ7668" s="13"/>
      <c r="AK7668" s="13"/>
      <c r="AL7668" s="13"/>
      <c r="AM7668" s="13"/>
      <c r="AN7668" s="13"/>
      <c r="AO7668" s="13"/>
      <c r="AP7668" s="11" t="s">
        <v>27202</v>
      </c>
      <c r="AQ7668" s="11" t="s">
        <v>23532</v>
      </c>
      <c r="AR7668" s="13"/>
      <c r="AS7668" s="13"/>
      <c r="AT7668" s="12" t="b">
        <v>1</v>
      </c>
      <c r="AU7668" s="13"/>
      <c r="AV7668" s="15">
        <v>45879.0</v>
      </c>
      <c r="AW7668" s="13"/>
      <c r="AX7668" s="14" t="s">
        <v>155</v>
      </c>
      <c r="AY7668" s="13"/>
      <c r="AZ7668" s="14">
        <v>173.0</v>
      </c>
      <c r="BA7668" s="13"/>
    </row>
    <row r="7669">
      <c r="A7669" s="11" t="s">
        <v>27204</v>
      </c>
      <c r="B7669" s="11">
        <v>18629.0</v>
      </c>
      <c r="C7669" s="12" t="b">
        <v>1</v>
      </c>
      <c r="D7669" s="12" t="b">
        <v>0</v>
      </c>
      <c r="E7669" s="12" t="b">
        <v>0</v>
      </c>
      <c r="F7669" s="12" t="b">
        <v>0</v>
      </c>
      <c r="G7669" s="12" t="b">
        <v>0</v>
      </c>
      <c r="H7669" s="12" t="b">
        <v>0</v>
      </c>
      <c r="I7669" s="13"/>
      <c r="J7669" s="13"/>
      <c r="K7669" s="12" t="b">
        <v>1</v>
      </c>
      <c r="L7669" s="14" t="s">
        <v>26714</v>
      </c>
      <c r="M7669" s="11" t="s">
        <v>9951</v>
      </c>
      <c r="N7669" s="11" t="s">
        <v>27205</v>
      </c>
      <c r="O7669" s="11" t="s">
        <v>25290</v>
      </c>
      <c r="P7669" s="11" t="s">
        <v>26716</v>
      </c>
      <c r="Q7669" s="11" t="s">
        <v>16380</v>
      </c>
      <c r="R7669" s="11" t="s">
        <v>25291</v>
      </c>
      <c r="S7669" s="11" t="s">
        <v>25292</v>
      </c>
      <c r="T7669" s="11" t="s">
        <v>16868</v>
      </c>
      <c r="U7669" s="11" t="s">
        <v>23400</v>
      </c>
      <c r="W7669" s="11" t="s">
        <v>26716</v>
      </c>
      <c r="AA7669" s="11" t="s">
        <v>215</v>
      </c>
      <c r="AB7669" s="13"/>
      <c r="AC7669" s="13"/>
      <c r="AD7669" s="11" t="s">
        <v>25291</v>
      </c>
      <c r="AF7669" s="13"/>
      <c r="AG7669" s="11" t="s">
        <v>152</v>
      </c>
      <c r="AH7669" s="11" t="s">
        <v>26717</v>
      </c>
      <c r="AJ7669" s="13"/>
      <c r="AK7669" s="13"/>
      <c r="AL7669" s="13"/>
      <c r="AM7669" s="13"/>
      <c r="AN7669" s="13"/>
      <c r="AO7669" s="13"/>
      <c r="AP7669" s="11" t="s">
        <v>27204</v>
      </c>
      <c r="AQ7669" s="11" t="s">
        <v>23532</v>
      </c>
      <c r="AR7669" s="13"/>
      <c r="AS7669" s="13"/>
      <c r="AT7669" s="12" t="b">
        <v>1</v>
      </c>
      <c r="AU7669" s="13"/>
      <c r="AV7669" s="15">
        <v>45879.0</v>
      </c>
      <c r="AW7669" s="13"/>
      <c r="AX7669" s="14" t="s">
        <v>155</v>
      </c>
      <c r="AY7669" s="13"/>
      <c r="AZ7669" s="14">
        <v>174.0</v>
      </c>
      <c r="BA7669" s="13"/>
    </row>
    <row r="7670">
      <c r="A7670" s="11" t="s">
        <v>27206</v>
      </c>
      <c r="B7670" s="11">
        <v>18630.0</v>
      </c>
      <c r="C7670" s="12" t="b">
        <v>1</v>
      </c>
      <c r="D7670" s="12" t="b">
        <v>0</v>
      </c>
      <c r="E7670" s="12" t="b">
        <v>0</v>
      </c>
      <c r="F7670" s="12" t="b">
        <v>0</v>
      </c>
      <c r="G7670" s="12" t="b">
        <v>0</v>
      </c>
      <c r="H7670" s="12" t="b">
        <v>0</v>
      </c>
      <c r="I7670" s="13"/>
      <c r="J7670" s="13"/>
      <c r="K7670" s="12" t="b">
        <v>1</v>
      </c>
      <c r="L7670" s="15">
        <v>45728.0</v>
      </c>
      <c r="M7670" s="11" t="s">
        <v>9951</v>
      </c>
      <c r="N7670" s="11" t="s">
        <v>27207</v>
      </c>
      <c r="O7670" s="11" t="s">
        <v>25290</v>
      </c>
      <c r="P7670" s="11" t="s">
        <v>26978</v>
      </c>
      <c r="Q7670" s="11" t="s">
        <v>16380</v>
      </c>
      <c r="R7670" s="11" t="s">
        <v>25291</v>
      </c>
      <c r="S7670" s="11" t="s">
        <v>25292</v>
      </c>
      <c r="T7670" s="11" t="s">
        <v>16868</v>
      </c>
      <c r="U7670" s="11" t="s">
        <v>23400</v>
      </c>
      <c r="W7670" s="11" t="s">
        <v>26978</v>
      </c>
      <c r="AA7670" s="11" t="s">
        <v>151</v>
      </c>
      <c r="AB7670" s="13"/>
      <c r="AC7670" s="13"/>
      <c r="AD7670" s="11" t="s">
        <v>25291</v>
      </c>
      <c r="AF7670" s="13"/>
      <c r="AG7670" s="11" t="s">
        <v>152</v>
      </c>
      <c r="AH7670" s="11" t="s">
        <v>26979</v>
      </c>
      <c r="AJ7670" s="13"/>
      <c r="AK7670" s="13"/>
      <c r="AL7670" s="13"/>
      <c r="AM7670" s="13"/>
      <c r="AN7670" s="13"/>
      <c r="AO7670" s="13"/>
      <c r="AP7670" s="11" t="s">
        <v>27206</v>
      </c>
      <c r="AQ7670" s="11" t="s">
        <v>23532</v>
      </c>
      <c r="AR7670" s="13"/>
      <c r="AS7670" s="13"/>
      <c r="AT7670" s="12" t="b">
        <v>1</v>
      </c>
      <c r="AU7670" s="13"/>
      <c r="AV7670" s="15">
        <v>45879.0</v>
      </c>
      <c r="AW7670" s="13"/>
      <c r="AX7670" s="14" t="s">
        <v>155</v>
      </c>
      <c r="AY7670" s="13"/>
      <c r="AZ7670" s="14">
        <v>182.0</v>
      </c>
      <c r="BA7670" s="13"/>
    </row>
    <row r="7671">
      <c r="A7671" s="11" t="s">
        <v>27208</v>
      </c>
      <c r="B7671" s="11">
        <v>18634.0</v>
      </c>
      <c r="C7671" s="12" t="b">
        <v>1</v>
      </c>
      <c r="D7671" s="12" t="b">
        <v>0</v>
      </c>
      <c r="E7671" s="12" t="b">
        <v>0</v>
      </c>
      <c r="F7671" s="12" t="b">
        <v>0</v>
      </c>
      <c r="G7671" s="12" t="b">
        <v>0</v>
      </c>
      <c r="H7671" s="12" t="b">
        <v>0</v>
      </c>
      <c r="I7671" s="13"/>
      <c r="J7671" s="13"/>
      <c r="K7671" s="12" t="b">
        <v>1</v>
      </c>
      <c r="L7671" s="15">
        <v>45758.0</v>
      </c>
      <c r="M7671" s="11" t="s">
        <v>3335</v>
      </c>
      <c r="N7671" s="11" t="s">
        <v>27209</v>
      </c>
      <c r="O7671" s="11" t="s">
        <v>24985</v>
      </c>
      <c r="P7671" s="11" t="s">
        <v>24600</v>
      </c>
      <c r="Q7671" s="11" t="s">
        <v>972</v>
      </c>
      <c r="R7671" s="11" t="s">
        <v>24986</v>
      </c>
      <c r="S7671" s="11" t="s">
        <v>24987</v>
      </c>
      <c r="T7671" s="11" t="s">
        <v>27210</v>
      </c>
      <c r="V7671" s="13"/>
      <c r="W7671" s="11" t="s">
        <v>24600</v>
      </c>
      <c r="Y7671" s="13"/>
      <c r="Z7671" s="13"/>
      <c r="AA7671" s="11" t="s">
        <v>151</v>
      </c>
      <c r="AB7671" s="11" t="s">
        <v>27211</v>
      </c>
      <c r="AC7671" s="13"/>
      <c r="AD7671" s="11" t="s">
        <v>24986</v>
      </c>
      <c r="AF7671" s="13"/>
      <c r="AG7671" s="11" t="s">
        <v>152</v>
      </c>
      <c r="AH7671" s="11" t="s">
        <v>24603</v>
      </c>
      <c r="AJ7671" s="13"/>
      <c r="AK7671" s="13"/>
      <c r="AL7671" s="13"/>
      <c r="AM7671" s="13"/>
      <c r="AN7671" s="13"/>
      <c r="AO7671" s="13"/>
      <c r="AP7671" s="11" t="s">
        <v>27208</v>
      </c>
      <c r="AQ7671" s="11" t="s">
        <v>24604</v>
      </c>
      <c r="AR7671" s="13"/>
      <c r="AS7671" s="13"/>
      <c r="AT7671" s="12" t="b">
        <v>1</v>
      </c>
      <c r="AU7671" s="13"/>
      <c r="AV7671" s="15">
        <v>45879.0</v>
      </c>
      <c r="AW7671" s="13"/>
      <c r="AX7671" s="14" t="s">
        <v>155</v>
      </c>
      <c r="AY7671" s="13"/>
      <c r="AZ7671" s="14">
        <v>209.0</v>
      </c>
      <c r="BA7671" s="13"/>
    </row>
    <row r="7672">
      <c r="A7672" s="11" t="s">
        <v>27212</v>
      </c>
      <c r="B7672" s="11">
        <v>18635.0</v>
      </c>
      <c r="C7672" s="12" t="b">
        <v>1</v>
      </c>
      <c r="D7672" s="12" t="b">
        <v>0</v>
      </c>
      <c r="E7672" s="12" t="b">
        <v>0</v>
      </c>
      <c r="F7672" s="12" t="b">
        <v>0</v>
      </c>
      <c r="G7672" s="12" t="b">
        <v>0</v>
      </c>
      <c r="H7672" s="12" t="b">
        <v>1</v>
      </c>
      <c r="I7672" s="13"/>
      <c r="J7672" s="13"/>
      <c r="K7672" s="12" t="b">
        <v>1</v>
      </c>
      <c r="L7672" s="15">
        <v>45758.0</v>
      </c>
      <c r="M7672" s="11" t="s">
        <v>3335</v>
      </c>
      <c r="N7672" s="11" t="s">
        <v>27213</v>
      </c>
      <c r="O7672" s="11" t="s">
        <v>25688</v>
      </c>
      <c r="P7672" s="11" t="s">
        <v>24600</v>
      </c>
      <c r="Q7672" s="11" t="s">
        <v>972</v>
      </c>
      <c r="R7672" s="11" t="s">
        <v>25689</v>
      </c>
      <c r="S7672" s="11" t="s">
        <v>25690</v>
      </c>
      <c r="T7672" s="11" t="s">
        <v>27214</v>
      </c>
      <c r="W7672" s="11" t="s">
        <v>24600</v>
      </c>
      <c r="Y7672" s="13"/>
      <c r="Z7672" s="13"/>
      <c r="AA7672" s="11" t="s">
        <v>151</v>
      </c>
      <c r="AB7672" s="11" t="s">
        <v>27215</v>
      </c>
      <c r="AC7672" s="13"/>
      <c r="AD7672" s="11" t="s">
        <v>25689</v>
      </c>
      <c r="AF7672" s="13"/>
      <c r="AG7672" s="11" t="s">
        <v>152</v>
      </c>
      <c r="AH7672" s="11" t="s">
        <v>24603</v>
      </c>
      <c r="AJ7672" s="13"/>
      <c r="AK7672" s="13"/>
      <c r="AL7672" s="13"/>
      <c r="AM7672" s="13"/>
      <c r="AN7672" s="13"/>
      <c r="AO7672" s="13"/>
      <c r="AP7672" s="11" t="s">
        <v>27212</v>
      </c>
      <c r="AQ7672" s="11" t="s">
        <v>24604</v>
      </c>
      <c r="AR7672" s="13"/>
      <c r="AS7672" s="13"/>
      <c r="AT7672" s="12" t="b">
        <v>1</v>
      </c>
      <c r="AU7672" s="13"/>
      <c r="AV7672" s="15">
        <v>45879.0</v>
      </c>
      <c r="AW7672" s="13"/>
      <c r="AX7672" s="14" t="s">
        <v>155</v>
      </c>
      <c r="AY7672" s="13"/>
      <c r="AZ7672" s="14">
        <v>210.0</v>
      </c>
      <c r="BA7672" s="13"/>
    </row>
    <row r="7673">
      <c r="A7673" s="11" t="s">
        <v>27216</v>
      </c>
      <c r="B7673" s="11">
        <v>18638.0</v>
      </c>
      <c r="C7673" s="12" t="b">
        <v>1</v>
      </c>
      <c r="D7673" s="12" t="b">
        <v>0</v>
      </c>
      <c r="E7673" s="12" t="b">
        <v>0</v>
      </c>
      <c r="F7673" s="12" t="b">
        <v>0</v>
      </c>
      <c r="G7673" s="12" t="b">
        <v>0</v>
      </c>
      <c r="H7673" s="12" t="b">
        <v>0</v>
      </c>
      <c r="I7673" s="13"/>
      <c r="J7673" s="13"/>
      <c r="K7673" s="12" t="b">
        <v>1</v>
      </c>
      <c r="L7673" s="15">
        <v>45879.0</v>
      </c>
      <c r="M7673" s="11" t="s">
        <v>18482</v>
      </c>
      <c r="N7673" s="11" t="s">
        <v>27217</v>
      </c>
      <c r="O7673" s="11" t="s">
        <v>24350</v>
      </c>
      <c r="P7673" s="11" t="s">
        <v>26895</v>
      </c>
      <c r="Q7673" s="11" t="s">
        <v>16866</v>
      </c>
      <c r="R7673" s="11" t="s">
        <v>24351</v>
      </c>
      <c r="S7673" s="11" t="s">
        <v>24352</v>
      </c>
      <c r="V7673" s="13"/>
      <c r="W7673" s="11" t="s">
        <v>26895</v>
      </c>
      <c r="AA7673" s="11" t="s">
        <v>151</v>
      </c>
      <c r="AB7673" s="13"/>
      <c r="AC7673" s="13"/>
      <c r="AD7673" s="11" t="s">
        <v>24351</v>
      </c>
      <c r="AF7673" s="13"/>
      <c r="AG7673" s="11" t="s">
        <v>152</v>
      </c>
      <c r="AH7673" s="11" t="s">
        <v>26896</v>
      </c>
      <c r="AJ7673" s="13"/>
      <c r="AK7673" s="13"/>
      <c r="AL7673" s="13"/>
      <c r="AM7673" s="13"/>
      <c r="AN7673" s="13"/>
      <c r="AO7673" s="13"/>
      <c r="AP7673" s="11" t="s">
        <v>27216</v>
      </c>
      <c r="AR7673" s="13"/>
      <c r="AS7673" s="13"/>
      <c r="AT7673" s="13"/>
      <c r="AU7673" s="13"/>
      <c r="AV7673" s="14" t="s">
        <v>155</v>
      </c>
      <c r="AW7673" s="13"/>
      <c r="AX7673" s="14" t="s">
        <v>155</v>
      </c>
      <c r="AY7673" s="11" t="s">
        <v>18488</v>
      </c>
      <c r="AZ7673" s="14">
        <v>9124.0</v>
      </c>
      <c r="BA7673" s="13"/>
    </row>
    <row r="7674">
      <c r="A7674" s="11" t="s">
        <v>27218</v>
      </c>
      <c r="B7674" s="11">
        <v>18639.0</v>
      </c>
      <c r="C7674" s="12" t="b">
        <v>1</v>
      </c>
      <c r="D7674" s="12" t="b">
        <v>0</v>
      </c>
      <c r="E7674" s="12" t="b">
        <v>0</v>
      </c>
      <c r="F7674" s="12" t="b">
        <v>0</v>
      </c>
      <c r="G7674" s="12" t="b">
        <v>0</v>
      </c>
      <c r="H7674" s="12" t="b">
        <v>0</v>
      </c>
      <c r="I7674" s="13"/>
      <c r="J7674" s="13"/>
      <c r="K7674" s="12" t="b">
        <v>1</v>
      </c>
      <c r="L7674" s="15">
        <v>45879.0</v>
      </c>
      <c r="M7674" s="11" t="s">
        <v>5254</v>
      </c>
      <c r="N7674" s="11" t="s">
        <v>27219</v>
      </c>
      <c r="O7674" s="11" t="s">
        <v>12440</v>
      </c>
      <c r="P7674" s="11" t="s">
        <v>26895</v>
      </c>
      <c r="Q7674" s="11" t="s">
        <v>16866</v>
      </c>
      <c r="R7674" s="11" t="s">
        <v>12441</v>
      </c>
      <c r="S7674" s="11" t="s">
        <v>12442</v>
      </c>
      <c r="W7674" s="11" t="s">
        <v>26895</v>
      </c>
      <c r="AA7674" s="11" t="s">
        <v>151</v>
      </c>
      <c r="AB7674" s="13"/>
      <c r="AC7674" s="13"/>
      <c r="AD7674" s="11" t="s">
        <v>12441</v>
      </c>
      <c r="AF7674" s="13"/>
      <c r="AG7674" s="11" t="s">
        <v>152</v>
      </c>
      <c r="AH7674" s="11" t="s">
        <v>26896</v>
      </c>
      <c r="AJ7674" s="13"/>
      <c r="AK7674" s="13"/>
      <c r="AL7674" s="13"/>
      <c r="AM7674" s="13"/>
      <c r="AN7674" s="13"/>
      <c r="AO7674" s="13"/>
      <c r="AP7674" s="11" t="s">
        <v>27218</v>
      </c>
      <c r="AR7674" s="13"/>
      <c r="AS7674" s="13"/>
      <c r="AT7674" s="12" t="b">
        <v>1</v>
      </c>
      <c r="AU7674" s="13"/>
      <c r="AV7674" s="14" t="s">
        <v>167</v>
      </c>
      <c r="AW7674" s="13"/>
      <c r="AX7674" s="14" t="s">
        <v>155</v>
      </c>
      <c r="AY7674" s="13"/>
      <c r="AZ7674" s="14">
        <v>8625.0</v>
      </c>
      <c r="BA7674" s="13"/>
    </row>
    <row r="7675">
      <c r="A7675" s="11" t="s">
        <v>27220</v>
      </c>
      <c r="B7675" s="11">
        <v>18640.0</v>
      </c>
      <c r="C7675" s="12" t="b">
        <v>0</v>
      </c>
      <c r="D7675" s="12" t="b">
        <v>0</v>
      </c>
      <c r="E7675" s="12" t="b">
        <v>0</v>
      </c>
      <c r="F7675" s="12" t="b">
        <v>0</v>
      </c>
      <c r="G7675" s="12" t="b">
        <v>0</v>
      </c>
      <c r="H7675" s="12" t="b">
        <v>0</v>
      </c>
      <c r="I7675" s="13"/>
      <c r="J7675" s="13"/>
      <c r="K7675" s="12" t="b">
        <v>1</v>
      </c>
      <c r="L7675" s="14" t="s">
        <v>26315</v>
      </c>
      <c r="M7675" s="13"/>
      <c r="N7675" s="11" t="s">
        <v>27221</v>
      </c>
      <c r="O7675" s="11" t="s">
        <v>27222</v>
      </c>
      <c r="P7675" s="11" t="s">
        <v>27223</v>
      </c>
      <c r="Q7675" s="11" t="s">
        <v>162</v>
      </c>
      <c r="R7675" s="11" t="s">
        <v>26925</v>
      </c>
      <c r="T7675" s="13"/>
      <c r="U7675" s="13"/>
      <c r="V7675" s="13"/>
      <c r="W7675" s="11" t="s">
        <v>27224</v>
      </c>
      <c r="Y7675" s="13"/>
      <c r="Z7675" s="13"/>
      <c r="AA7675" s="11" t="s">
        <v>3028</v>
      </c>
      <c r="AB7675" s="13"/>
      <c r="AC7675" s="13"/>
      <c r="AD7675" s="11" t="s">
        <v>26934</v>
      </c>
      <c r="AF7675" s="13"/>
      <c r="AG7675" s="11" t="s">
        <v>152</v>
      </c>
      <c r="AH7675" s="13"/>
      <c r="AI7675" s="13"/>
      <c r="AJ7675" s="13"/>
      <c r="AK7675" s="13"/>
      <c r="AL7675" s="13"/>
      <c r="AM7675" s="13"/>
      <c r="AN7675" s="13"/>
      <c r="AO7675" s="13"/>
      <c r="AP7675" s="11" t="s">
        <v>27220</v>
      </c>
      <c r="AR7675" s="13"/>
      <c r="AS7675" s="13"/>
      <c r="AT7675" s="12" t="b">
        <v>1</v>
      </c>
      <c r="AU7675" s="13"/>
      <c r="AV7675" s="15">
        <v>45879.0</v>
      </c>
      <c r="AW7675" s="11" t="s">
        <v>18488</v>
      </c>
      <c r="AX7675" s="14" t="s">
        <v>26050</v>
      </c>
      <c r="AY7675" s="11" t="s">
        <v>18488</v>
      </c>
      <c r="AZ7675" s="14">
        <v>220.0</v>
      </c>
      <c r="BA7675" s="13"/>
    </row>
    <row r="7676">
      <c r="A7676" s="11" t="s">
        <v>27225</v>
      </c>
      <c r="B7676" s="11">
        <v>18642.0</v>
      </c>
      <c r="C7676" s="12" t="b">
        <v>1</v>
      </c>
      <c r="D7676" s="12" t="b">
        <v>0</v>
      </c>
      <c r="E7676" s="12" t="b">
        <v>0</v>
      </c>
      <c r="F7676" s="12" t="b">
        <v>0</v>
      </c>
      <c r="G7676" s="12" t="b">
        <v>0</v>
      </c>
      <c r="H7676" s="12" t="b">
        <v>0</v>
      </c>
      <c r="I7676" s="13"/>
      <c r="J7676" s="13"/>
      <c r="K7676" s="12" t="b">
        <v>1</v>
      </c>
      <c r="L7676" s="14" t="s">
        <v>26541</v>
      </c>
      <c r="M7676" s="11" t="s">
        <v>1197</v>
      </c>
      <c r="N7676" s="11" t="s">
        <v>27226</v>
      </c>
      <c r="O7676" s="11" t="s">
        <v>24640</v>
      </c>
      <c r="P7676" s="11" t="s">
        <v>26544</v>
      </c>
      <c r="Q7676" s="11" t="s">
        <v>162</v>
      </c>
      <c r="R7676" s="11" t="s">
        <v>24641</v>
      </c>
      <c r="S7676" s="11" t="s">
        <v>6831</v>
      </c>
      <c r="T7676" s="11" t="s">
        <v>16868</v>
      </c>
      <c r="U7676" s="11" t="s">
        <v>23943</v>
      </c>
      <c r="W7676" s="11" t="s">
        <v>26544</v>
      </c>
      <c r="Z7676" s="13"/>
      <c r="AA7676" s="11" t="s">
        <v>151</v>
      </c>
      <c r="AB7676" s="13"/>
      <c r="AC7676" s="13"/>
      <c r="AD7676" s="11" t="s">
        <v>24641</v>
      </c>
      <c r="AE7676" s="13"/>
      <c r="AF7676" s="13"/>
      <c r="AG7676" s="11" t="s">
        <v>152</v>
      </c>
      <c r="AH7676" s="11" t="s">
        <v>26546</v>
      </c>
      <c r="AJ7676" s="13"/>
      <c r="AK7676" s="13"/>
      <c r="AL7676" s="13"/>
      <c r="AM7676" s="13"/>
      <c r="AN7676" s="13"/>
      <c r="AO7676" s="13"/>
      <c r="AP7676" s="11" t="s">
        <v>27225</v>
      </c>
      <c r="AQ7676" s="11" t="s">
        <v>23532</v>
      </c>
      <c r="AR7676" s="13"/>
      <c r="AS7676" s="13"/>
      <c r="AT7676" s="12" t="b">
        <v>1</v>
      </c>
      <c r="AU7676" s="13"/>
      <c r="AV7676" s="15">
        <v>45910.0</v>
      </c>
      <c r="AW7676" s="13"/>
      <c r="AX7676" s="14" t="s">
        <v>155</v>
      </c>
      <c r="AY7676" s="13"/>
      <c r="AZ7676" s="14">
        <v>239.0</v>
      </c>
      <c r="BA7676" s="13"/>
    </row>
    <row r="7677">
      <c r="A7677" s="11" t="s">
        <v>27227</v>
      </c>
      <c r="B7677" s="11">
        <v>18645.0</v>
      </c>
      <c r="C7677" s="12" t="b">
        <v>0</v>
      </c>
      <c r="D7677" s="12" t="b">
        <v>0</v>
      </c>
      <c r="E7677" s="12" t="b">
        <v>0</v>
      </c>
      <c r="F7677" s="12" t="b">
        <v>0</v>
      </c>
      <c r="G7677" s="12" t="b">
        <v>0</v>
      </c>
      <c r="H7677" s="12" t="b">
        <v>0</v>
      </c>
      <c r="I7677" s="13"/>
      <c r="J7677" s="13"/>
      <c r="K7677" s="12" t="b">
        <v>1</v>
      </c>
      <c r="L7677" s="15">
        <v>45787.0</v>
      </c>
      <c r="M7677" s="11" t="s">
        <v>27228</v>
      </c>
      <c r="N7677" s="11" t="s">
        <v>27229</v>
      </c>
      <c r="O7677" s="11" t="s">
        <v>27222</v>
      </c>
      <c r="P7677" s="11" t="s">
        <v>27230</v>
      </c>
      <c r="Q7677" s="11" t="s">
        <v>16380</v>
      </c>
      <c r="R7677" s="11" t="s">
        <v>26925</v>
      </c>
      <c r="T7677" s="13"/>
      <c r="U7677" s="13"/>
      <c r="V7677" s="13"/>
      <c r="W7677" s="11" t="s">
        <v>27224</v>
      </c>
      <c r="Y7677" s="13"/>
      <c r="Z7677" s="13"/>
      <c r="AA7677" s="11" t="s">
        <v>3028</v>
      </c>
      <c r="AB7677" s="13"/>
      <c r="AC7677" s="13"/>
      <c r="AD7677" s="11" t="s">
        <v>26934</v>
      </c>
      <c r="AF7677" s="13"/>
      <c r="AG7677" s="11" t="s">
        <v>152</v>
      </c>
      <c r="AH7677" s="13"/>
      <c r="AI7677" s="13"/>
      <c r="AJ7677" s="13"/>
      <c r="AK7677" s="13"/>
      <c r="AL7677" s="13"/>
      <c r="AM7677" s="13"/>
      <c r="AN7677" s="13"/>
      <c r="AO7677" s="13"/>
      <c r="AP7677" s="11" t="s">
        <v>27227</v>
      </c>
      <c r="AR7677" s="13"/>
      <c r="AS7677" s="13"/>
      <c r="AT7677" s="12" t="b">
        <v>1</v>
      </c>
      <c r="AU7677" s="13"/>
      <c r="AV7677" s="15">
        <v>45879.0</v>
      </c>
      <c r="AW7677" s="13"/>
      <c r="AX7677" s="14" t="s">
        <v>26050</v>
      </c>
      <c r="AY7677" s="11" t="s">
        <v>18488</v>
      </c>
      <c r="AZ7677" s="14">
        <v>218.0</v>
      </c>
      <c r="BA7677" s="13"/>
    </row>
    <row r="7678">
      <c r="A7678" s="11" t="s">
        <v>27231</v>
      </c>
      <c r="B7678" s="11">
        <v>18661.0</v>
      </c>
      <c r="C7678" s="12" t="b">
        <v>1</v>
      </c>
      <c r="D7678" s="12" t="b">
        <v>0</v>
      </c>
      <c r="E7678" s="12" t="b">
        <v>0</v>
      </c>
      <c r="F7678" s="12" t="b">
        <v>0</v>
      </c>
      <c r="G7678" s="12" t="b">
        <v>0</v>
      </c>
      <c r="H7678" s="12" t="b">
        <v>1</v>
      </c>
      <c r="I7678" s="13"/>
      <c r="J7678" s="13"/>
      <c r="K7678" s="12" t="b">
        <v>1</v>
      </c>
      <c r="L7678" s="15">
        <v>45788.0</v>
      </c>
      <c r="M7678" s="11" t="s">
        <v>16817</v>
      </c>
      <c r="N7678" s="11" t="s">
        <v>27232</v>
      </c>
      <c r="O7678" s="11" t="s">
        <v>27233</v>
      </c>
      <c r="P7678" s="11" t="s">
        <v>24608</v>
      </c>
      <c r="Q7678" s="11" t="s">
        <v>1051</v>
      </c>
      <c r="R7678" s="11" t="s">
        <v>22630</v>
      </c>
      <c r="S7678" s="11" t="s">
        <v>22631</v>
      </c>
      <c r="T7678" s="11" t="s">
        <v>27234</v>
      </c>
      <c r="W7678" s="11" t="s">
        <v>24608</v>
      </c>
      <c r="Y7678" s="13"/>
      <c r="Z7678" s="13"/>
      <c r="AA7678" s="11" t="s">
        <v>151</v>
      </c>
      <c r="AB7678" s="11" t="s">
        <v>27235</v>
      </c>
      <c r="AC7678" s="13"/>
      <c r="AD7678" s="11" t="s">
        <v>22630</v>
      </c>
      <c r="AE7678" s="11" t="s">
        <v>2029</v>
      </c>
      <c r="AG7678" s="11" t="s">
        <v>152</v>
      </c>
      <c r="AH7678" s="11" t="s">
        <v>24613</v>
      </c>
      <c r="AJ7678" s="11" t="s">
        <v>1606</v>
      </c>
      <c r="AK7678" s="13"/>
      <c r="AL7678" s="13"/>
      <c r="AM7678" s="13"/>
      <c r="AN7678" s="13"/>
      <c r="AO7678" s="13"/>
      <c r="AP7678" s="11" t="s">
        <v>27231</v>
      </c>
      <c r="AQ7678" s="11" t="s">
        <v>24604</v>
      </c>
      <c r="AR7678" s="13"/>
      <c r="AS7678" s="13"/>
      <c r="AT7678" s="12" t="b">
        <v>1</v>
      </c>
      <c r="AU7678" s="13"/>
      <c r="AV7678" s="14" t="s">
        <v>167</v>
      </c>
      <c r="AW7678" s="13"/>
      <c r="AX7678" s="14" t="s">
        <v>155</v>
      </c>
      <c r="AY7678" s="13"/>
      <c r="AZ7678" s="14">
        <v>8626.0</v>
      </c>
      <c r="BA7678" s="13"/>
    </row>
    <row r="7679">
      <c r="A7679" s="11" t="s">
        <v>27236</v>
      </c>
      <c r="B7679" s="11">
        <v>18662.0</v>
      </c>
      <c r="C7679" s="12" t="b">
        <v>1</v>
      </c>
      <c r="D7679" s="12" t="b">
        <v>0</v>
      </c>
      <c r="E7679" s="12" t="b">
        <v>0</v>
      </c>
      <c r="F7679" s="12" t="b">
        <v>0</v>
      </c>
      <c r="G7679" s="12" t="b">
        <v>0</v>
      </c>
      <c r="H7679" s="12" t="b">
        <v>1</v>
      </c>
      <c r="I7679" s="13"/>
      <c r="J7679" s="13"/>
      <c r="K7679" s="12" t="b">
        <v>1</v>
      </c>
      <c r="L7679" s="15">
        <v>45788.0</v>
      </c>
      <c r="M7679" s="11" t="s">
        <v>16817</v>
      </c>
      <c r="N7679" s="11" t="s">
        <v>27237</v>
      </c>
      <c r="O7679" s="11" t="s">
        <v>27238</v>
      </c>
      <c r="P7679" s="11" t="s">
        <v>24608</v>
      </c>
      <c r="Q7679" s="11" t="s">
        <v>1051</v>
      </c>
      <c r="R7679" s="11" t="s">
        <v>24371</v>
      </c>
      <c r="S7679" s="11" t="s">
        <v>27239</v>
      </c>
      <c r="T7679" s="11" t="s">
        <v>27234</v>
      </c>
      <c r="W7679" s="11" t="s">
        <v>24608</v>
      </c>
      <c r="Y7679" s="13"/>
      <c r="Z7679" s="13"/>
      <c r="AA7679" s="11" t="s">
        <v>151</v>
      </c>
      <c r="AB7679" s="11" t="s">
        <v>27235</v>
      </c>
      <c r="AC7679" s="13"/>
      <c r="AD7679" s="11" t="s">
        <v>24371</v>
      </c>
      <c r="AE7679" s="11" t="s">
        <v>2029</v>
      </c>
      <c r="AG7679" s="11" t="s">
        <v>152</v>
      </c>
      <c r="AH7679" s="11" t="s">
        <v>24613</v>
      </c>
      <c r="AJ7679" s="11" t="s">
        <v>1606</v>
      </c>
      <c r="AK7679" s="13"/>
      <c r="AL7679" s="13"/>
      <c r="AM7679" s="13"/>
      <c r="AN7679" s="13"/>
      <c r="AO7679" s="13"/>
      <c r="AP7679" s="11" t="s">
        <v>27236</v>
      </c>
      <c r="AQ7679" s="11" t="s">
        <v>24604</v>
      </c>
      <c r="AR7679" s="13"/>
      <c r="AS7679" s="13"/>
      <c r="AT7679" s="12" t="b">
        <v>1</v>
      </c>
      <c r="AU7679" s="13"/>
      <c r="AV7679" s="14" t="s">
        <v>167</v>
      </c>
      <c r="AW7679" s="13"/>
      <c r="AX7679" s="14" t="s">
        <v>155</v>
      </c>
      <c r="AY7679" s="13"/>
      <c r="AZ7679" s="14">
        <v>8627.0</v>
      </c>
      <c r="BA7679" s="13"/>
    </row>
    <row r="7680">
      <c r="A7680" s="11" t="s">
        <v>27240</v>
      </c>
      <c r="B7680" s="11">
        <v>18663.0</v>
      </c>
      <c r="C7680" s="12" t="b">
        <v>0</v>
      </c>
      <c r="D7680" s="12" t="b">
        <v>0</v>
      </c>
      <c r="E7680" s="12" t="b">
        <v>0</v>
      </c>
      <c r="F7680" s="12" t="b">
        <v>0</v>
      </c>
      <c r="G7680" s="12" t="b">
        <v>0</v>
      </c>
      <c r="H7680" s="12" t="b">
        <v>1</v>
      </c>
      <c r="I7680" s="13"/>
      <c r="J7680" s="13"/>
      <c r="K7680" s="12" t="b">
        <v>1</v>
      </c>
      <c r="L7680" s="15">
        <v>45788.0</v>
      </c>
      <c r="M7680" s="11" t="s">
        <v>1422</v>
      </c>
      <c r="N7680" s="11" t="s">
        <v>27241</v>
      </c>
      <c r="O7680" s="11" t="s">
        <v>27242</v>
      </c>
      <c r="P7680" s="11" t="s">
        <v>24608</v>
      </c>
      <c r="Q7680" s="11" t="s">
        <v>1051</v>
      </c>
      <c r="R7680" s="11" t="s">
        <v>27243</v>
      </c>
      <c r="S7680" s="11" t="s">
        <v>27244</v>
      </c>
      <c r="T7680" s="11" t="s">
        <v>27234</v>
      </c>
      <c r="W7680" s="11" t="s">
        <v>24608</v>
      </c>
      <c r="Y7680" s="13"/>
      <c r="Z7680" s="13"/>
      <c r="AA7680" s="11" t="s">
        <v>151</v>
      </c>
      <c r="AB7680" s="11" t="s">
        <v>27235</v>
      </c>
      <c r="AC7680" s="13"/>
      <c r="AD7680" s="11" t="s">
        <v>27243</v>
      </c>
      <c r="AE7680" s="11" t="s">
        <v>2029</v>
      </c>
      <c r="AG7680" s="11" t="s">
        <v>152</v>
      </c>
      <c r="AH7680" s="11" t="s">
        <v>24613</v>
      </c>
      <c r="AJ7680" s="11" t="s">
        <v>1606</v>
      </c>
      <c r="AK7680" s="13"/>
      <c r="AL7680" s="13"/>
      <c r="AM7680" s="13"/>
      <c r="AN7680" s="13"/>
      <c r="AO7680" s="13"/>
      <c r="AP7680" s="11" t="s">
        <v>27240</v>
      </c>
      <c r="AQ7680" s="11" t="s">
        <v>24604</v>
      </c>
      <c r="AR7680" s="13"/>
      <c r="AS7680" s="13"/>
      <c r="AT7680" s="12" t="b">
        <v>1</v>
      </c>
      <c r="AU7680" s="13"/>
      <c r="AV7680" s="17">
        <v>45940.0</v>
      </c>
      <c r="AW7680" s="13"/>
      <c r="AX7680" s="14" t="s">
        <v>155</v>
      </c>
      <c r="AY7680" s="13"/>
      <c r="AZ7680" s="14">
        <v>1053.0</v>
      </c>
      <c r="BA7680" s="13"/>
    </row>
    <row r="7681">
      <c r="A7681" s="11" t="s">
        <v>27245</v>
      </c>
      <c r="B7681" s="11">
        <v>18664.0</v>
      </c>
      <c r="C7681" s="12" t="b">
        <v>1</v>
      </c>
      <c r="D7681" s="12" t="b">
        <v>0</v>
      </c>
      <c r="E7681" s="12" t="b">
        <v>0</v>
      </c>
      <c r="F7681" s="12" t="b">
        <v>0</v>
      </c>
      <c r="G7681" s="12" t="b">
        <v>0</v>
      </c>
      <c r="H7681" s="12" t="b">
        <v>1</v>
      </c>
      <c r="I7681" s="13"/>
      <c r="J7681" s="13"/>
      <c r="K7681" s="12" t="b">
        <v>1</v>
      </c>
      <c r="L7681" s="15">
        <v>45788.0</v>
      </c>
      <c r="M7681" s="11" t="s">
        <v>1422</v>
      </c>
      <c r="N7681" s="11" t="s">
        <v>27246</v>
      </c>
      <c r="O7681" s="11" t="s">
        <v>16841</v>
      </c>
      <c r="P7681" s="11" t="s">
        <v>24608</v>
      </c>
      <c r="Q7681" s="11" t="s">
        <v>1051</v>
      </c>
      <c r="R7681" s="11" t="s">
        <v>16842</v>
      </c>
      <c r="S7681" s="11" t="s">
        <v>16843</v>
      </c>
      <c r="T7681" s="11" t="s">
        <v>27247</v>
      </c>
      <c r="W7681" s="11" t="s">
        <v>24608</v>
      </c>
      <c r="Y7681" s="13"/>
      <c r="Z7681" s="13"/>
      <c r="AA7681" s="11" t="s">
        <v>151</v>
      </c>
      <c r="AB7681" s="11" t="s">
        <v>27235</v>
      </c>
      <c r="AC7681" s="13"/>
      <c r="AD7681" s="11" t="s">
        <v>16842</v>
      </c>
      <c r="AE7681" s="11" t="s">
        <v>2029</v>
      </c>
      <c r="AG7681" s="11" t="s">
        <v>152</v>
      </c>
      <c r="AH7681" s="11" t="s">
        <v>24613</v>
      </c>
      <c r="AJ7681" s="11" t="s">
        <v>1606</v>
      </c>
      <c r="AK7681" s="13"/>
      <c r="AL7681" s="13"/>
      <c r="AM7681" s="13"/>
      <c r="AN7681" s="13"/>
      <c r="AO7681" s="13"/>
      <c r="AP7681" s="11" t="s">
        <v>27245</v>
      </c>
      <c r="AQ7681" s="11" t="s">
        <v>24604</v>
      </c>
      <c r="AR7681" s="13"/>
      <c r="AS7681" s="13"/>
      <c r="AT7681" s="12" t="b">
        <v>1</v>
      </c>
      <c r="AU7681" s="13"/>
      <c r="AV7681" s="15">
        <v>45910.0</v>
      </c>
      <c r="AW7681" s="13"/>
      <c r="AX7681" s="14" t="s">
        <v>155</v>
      </c>
      <c r="AY7681" s="13"/>
      <c r="AZ7681" s="14">
        <v>246.0</v>
      </c>
      <c r="BA7681" s="13"/>
    </row>
    <row r="7682">
      <c r="A7682" s="11" t="s">
        <v>27248</v>
      </c>
      <c r="B7682" s="11">
        <v>18666.0</v>
      </c>
      <c r="C7682" s="12" t="b">
        <v>1</v>
      </c>
      <c r="D7682" s="12" t="b">
        <v>0</v>
      </c>
      <c r="E7682" s="12" t="b">
        <v>0</v>
      </c>
      <c r="F7682" s="12" t="b">
        <v>0</v>
      </c>
      <c r="G7682" s="12" t="b">
        <v>0</v>
      </c>
      <c r="H7682" s="12" t="b">
        <v>1</v>
      </c>
      <c r="I7682" s="13"/>
      <c r="J7682" s="13"/>
      <c r="K7682" s="12" t="b">
        <v>1</v>
      </c>
      <c r="L7682" s="15">
        <v>45788.0</v>
      </c>
      <c r="M7682" s="11" t="s">
        <v>16817</v>
      </c>
      <c r="N7682" s="11" t="s">
        <v>27249</v>
      </c>
      <c r="O7682" s="11" t="s">
        <v>16819</v>
      </c>
      <c r="P7682" s="11" t="s">
        <v>24608</v>
      </c>
      <c r="Q7682" s="11" t="s">
        <v>1051</v>
      </c>
      <c r="R7682" s="11" t="s">
        <v>16820</v>
      </c>
      <c r="S7682" s="11" t="s">
        <v>1099</v>
      </c>
      <c r="T7682" s="11" t="s">
        <v>27247</v>
      </c>
      <c r="W7682" s="11" t="s">
        <v>24608</v>
      </c>
      <c r="Y7682" s="13"/>
      <c r="Z7682" s="13"/>
      <c r="AA7682" s="11" t="s">
        <v>151</v>
      </c>
      <c r="AB7682" s="11" t="s">
        <v>27235</v>
      </c>
      <c r="AC7682" s="13"/>
      <c r="AD7682" s="11" t="s">
        <v>16820</v>
      </c>
      <c r="AE7682" s="11" t="s">
        <v>2029</v>
      </c>
      <c r="AG7682" s="11" t="s">
        <v>152</v>
      </c>
      <c r="AH7682" s="11" t="s">
        <v>24613</v>
      </c>
      <c r="AJ7682" s="11" t="s">
        <v>1606</v>
      </c>
      <c r="AK7682" s="13"/>
      <c r="AL7682" s="13"/>
      <c r="AM7682" s="13"/>
      <c r="AN7682" s="13"/>
      <c r="AO7682" s="13"/>
      <c r="AP7682" s="11" t="s">
        <v>27248</v>
      </c>
      <c r="AQ7682" s="11" t="s">
        <v>24604</v>
      </c>
      <c r="AR7682" s="13"/>
      <c r="AS7682" s="13"/>
      <c r="AT7682" s="12" t="b">
        <v>1</v>
      </c>
      <c r="AU7682" s="13"/>
      <c r="AV7682" s="14" t="s">
        <v>167</v>
      </c>
      <c r="AW7682" s="13"/>
      <c r="AX7682" s="14" t="s">
        <v>155</v>
      </c>
      <c r="AY7682" s="13"/>
      <c r="AZ7682" s="14">
        <v>8628.0</v>
      </c>
      <c r="BA7682" s="13"/>
    </row>
    <row r="7683">
      <c r="A7683" s="11" t="s">
        <v>27250</v>
      </c>
      <c r="B7683" s="11">
        <v>18667.0</v>
      </c>
      <c r="C7683" s="12" t="b">
        <v>1</v>
      </c>
      <c r="D7683" s="12" t="b">
        <v>0</v>
      </c>
      <c r="E7683" s="12" t="b">
        <v>0</v>
      </c>
      <c r="F7683" s="12" t="b">
        <v>0</v>
      </c>
      <c r="G7683" s="12" t="b">
        <v>0</v>
      </c>
      <c r="H7683" s="12" t="b">
        <v>1</v>
      </c>
      <c r="I7683" s="13"/>
      <c r="J7683" s="13"/>
      <c r="K7683" s="12" t="b">
        <v>1</v>
      </c>
      <c r="L7683" s="15">
        <v>45788.0</v>
      </c>
      <c r="M7683" s="11" t="s">
        <v>1422</v>
      </c>
      <c r="N7683" s="11" t="s">
        <v>27251</v>
      </c>
      <c r="O7683" s="11" t="s">
        <v>12262</v>
      </c>
      <c r="P7683" s="11" t="s">
        <v>24608</v>
      </c>
      <c r="Q7683" s="11" t="s">
        <v>1051</v>
      </c>
      <c r="R7683" s="11" t="s">
        <v>12263</v>
      </c>
      <c r="S7683" s="11" t="s">
        <v>12264</v>
      </c>
      <c r="T7683" s="11" t="s">
        <v>27247</v>
      </c>
      <c r="W7683" s="11" t="s">
        <v>24608</v>
      </c>
      <c r="Y7683" s="13"/>
      <c r="Z7683" s="13"/>
      <c r="AA7683" s="11" t="s">
        <v>151</v>
      </c>
      <c r="AB7683" s="11" t="s">
        <v>27235</v>
      </c>
      <c r="AC7683" s="13"/>
      <c r="AD7683" s="11" t="s">
        <v>12263</v>
      </c>
      <c r="AE7683" s="11" t="s">
        <v>2029</v>
      </c>
      <c r="AG7683" s="11" t="s">
        <v>152</v>
      </c>
      <c r="AH7683" s="11" t="s">
        <v>24613</v>
      </c>
      <c r="AJ7683" s="11" t="s">
        <v>1606</v>
      </c>
      <c r="AK7683" s="13"/>
      <c r="AL7683" s="13"/>
      <c r="AM7683" s="13"/>
      <c r="AN7683" s="13"/>
      <c r="AO7683" s="13"/>
      <c r="AP7683" s="11" t="s">
        <v>27250</v>
      </c>
      <c r="AQ7683" s="11" t="s">
        <v>24604</v>
      </c>
      <c r="AR7683" s="13"/>
      <c r="AS7683" s="13"/>
      <c r="AT7683" s="12" t="b">
        <v>1</v>
      </c>
      <c r="AU7683" s="13"/>
      <c r="AV7683" s="15">
        <v>45910.0</v>
      </c>
      <c r="AW7683" s="13"/>
      <c r="AX7683" s="14" t="s">
        <v>155</v>
      </c>
      <c r="AY7683" s="13"/>
      <c r="AZ7683" s="14">
        <v>247.0</v>
      </c>
      <c r="BA7683" s="13"/>
    </row>
    <row r="7684">
      <c r="A7684" s="11" t="s">
        <v>27252</v>
      </c>
      <c r="B7684" s="11">
        <v>18671.0</v>
      </c>
      <c r="C7684" s="12" t="b">
        <v>1</v>
      </c>
      <c r="D7684" s="12" t="b">
        <v>1</v>
      </c>
      <c r="E7684" s="12" t="b">
        <v>0</v>
      </c>
      <c r="F7684" s="12" t="b">
        <v>0</v>
      </c>
      <c r="G7684" s="12" t="b">
        <v>0</v>
      </c>
      <c r="H7684" s="12" t="b">
        <v>0</v>
      </c>
      <c r="I7684" s="13"/>
      <c r="J7684" s="13"/>
      <c r="K7684" s="12" t="b">
        <v>1</v>
      </c>
      <c r="L7684" s="15">
        <v>45879.0</v>
      </c>
      <c r="M7684" s="11" t="s">
        <v>3870</v>
      </c>
      <c r="N7684" s="11" t="s">
        <v>27253</v>
      </c>
      <c r="O7684" s="11" t="s">
        <v>27254</v>
      </c>
      <c r="P7684" s="11" t="s">
        <v>26459</v>
      </c>
      <c r="Q7684" s="11" t="s">
        <v>162</v>
      </c>
      <c r="R7684" s="11" t="s">
        <v>27255</v>
      </c>
      <c r="T7684" s="13"/>
      <c r="U7684" s="11" t="s">
        <v>22200</v>
      </c>
      <c r="W7684" s="11" t="s">
        <v>26459</v>
      </c>
      <c r="Z7684" s="13"/>
      <c r="AA7684" s="11" t="s">
        <v>16462</v>
      </c>
      <c r="AB7684" s="13"/>
      <c r="AC7684" s="13"/>
      <c r="AD7684" s="11" t="s">
        <v>27255</v>
      </c>
      <c r="AF7684" s="13"/>
      <c r="AG7684" s="11" t="s">
        <v>152</v>
      </c>
      <c r="AH7684" s="11" t="s">
        <v>26461</v>
      </c>
      <c r="AJ7684" s="13"/>
      <c r="AK7684" s="13"/>
      <c r="AL7684" s="13"/>
      <c r="AM7684" s="13"/>
      <c r="AN7684" s="13"/>
      <c r="AO7684" s="13"/>
      <c r="AP7684" s="11" t="s">
        <v>27252</v>
      </c>
      <c r="AR7684" s="13"/>
      <c r="AS7684" s="13"/>
      <c r="AT7684" s="12" t="b">
        <v>1</v>
      </c>
      <c r="AU7684" s="13"/>
      <c r="AV7684" s="15">
        <v>45910.0</v>
      </c>
      <c r="AW7684" s="13"/>
      <c r="AX7684" s="14" t="s">
        <v>155</v>
      </c>
      <c r="AY7684" s="13"/>
      <c r="AZ7684" s="14">
        <v>251.0</v>
      </c>
      <c r="BA7684" s="13"/>
    </row>
    <row r="7685">
      <c r="A7685" s="11" t="s">
        <v>27256</v>
      </c>
      <c r="B7685" s="11">
        <v>18672.0</v>
      </c>
      <c r="C7685" s="12" t="b">
        <v>1</v>
      </c>
      <c r="D7685" s="12" t="b">
        <v>1</v>
      </c>
      <c r="E7685" s="12" t="b">
        <v>0</v>
      </c>
      <c r="F7685" s="12" t="b">
        <v>0</v>
      </c>
      <c r="G7685" s="12" t="b">
        <v>0</v>
      </c>
      <c r="H7685" s="12" t="b">
        <v>0</v>
      </c>
      <c r="I7685" s="13"/>
      <c r="J7685" s="13"/>
      <c r="K7685" s="12" t="b">
        <v>1</v>
      </c>
      <c r="L7685" s="15">
        <v>45879.0</v>
      </c>
      <c r="M7685" s="11" t="s">
        <v>3870</v>
      </c>
      <c r="N7685" s="11" t="s">
        <v>27257</v>
      </c>
      <c r="O7685" s="11" t="s">
        <v>27258</v>
      </c>
      <c r="P7685" s="11" t="s">
        <v>26459</v>
      </c>
      <c r="Q7685" s="11" t="s">
        <v>162</v>
      </c>
      <c r="R7685" s="11" t="s">
        <v>27259</v>
      </c>
      <c r="T7685" s="13"/>
      <c r="U7685" s="11" t="s">
        <v>22200</v>
      </c>
      <c r="W7685" s="11" t="s">
        <v>26459</v>
      </c>
      <c r="Z7685" s="13"/>
      <c r="AA7685" s="11" t="s">
        <v>16462</v>
      </c>
      <c r="AB7685" s="13"/>
      <c r="AC7685" s="13"/>
      <c r="AD7685" s="11" t="s">
        <v>27259</v>
      </c>
      <c r="AF7685" s="13"/>
      <c r="AG7685" s="11" t="s">
        <v>152</v>
      </c>
      <c r="AH7685" s="11" t="s">
        <v>26461</v>
      </c>
      <c r="AJ7685" s="13"/>
      <c r="AK7685" s="13"/>
      <c r="AL7685" s="13"/>
      <c r="AM7685" s="13"/>
      <c r="AN7685" s="13"/>
      <c r="AO7685" s="13"/>
      <c r="AP7685" s="11" t="s">
        <v>27256</v>
      </c>
      <c r="AR7685" s="13"/>
      <c r="AS7685" s="13"/>
      <c r="AT7685" s="12" t="b">
        <v>1</v>
      </c>
      <c r="AU7685" s="13"/>
      <c r="AV7685" s="15">
        <v>45910.0</v>
      </c>
      <c r="AW7685" s="13"/>
      <c r="AX7685" s="14" t="s">
        <v>155</v>
      </c>
      <c r="AY7685" s="13"/>
      <c r="AZ7685" s="14">
        <v>252.0</v>
      </c>
      <c r="BA7685" s="13"/>
    </row>
    <row r="7686">
      <c r="A7686" s="11" t="s">
        <v>27260</v>
      </c>
      <c r="B7686" s="11">
        <v>18673.0</v>
      </c>
      <c r="C7686" s="12" t="b">
        <v>1</v>
      </c>
      <c r="D7686" s="12" t="b">
        <v>1</v>
      </c>
      <c r="E7686" s="12" t="b">
        <v>0</v>
      </c>
      <c r="F7686" s="12" t="b">
        <v>0</v>
      </c>
      <c r="G7686" s="12" t="b">
        <v>0</v>
      </c>
      <c r="H7686" s="12" t="b">
        <v>0</v>
      </c>
      <c r="I7686" s="13"/>
      <c r="J7686" s="13"/>
      <c r="K7686" s="12" t="b">
        <v>1</v>
      </c>
      <c r="L7686" s="15">
        <v>45879.0</v>
      </c>
      <c r="M7686" s="11" t="s">
        <v>3870</v>
      </c>
      <c r="N7686" s="11" t="s">
        <v>27261</v>
      </c>
      <c r="O7686" s="11" t="s">
        <v>6829</v>
      </c>
      <c r="P7686" s="11" t="s">
        <v>26459</v>
      </c>
      <c r="Q7686" s="11" t="s">
        <v>162</v>
      </c>
      <c r="R7686" s="11" t="s">
        <v>6830</v>
      </c>
      <c r="S7686" s="11" t="s">
        <v>6831</v>
      </c>
      <c r="T7686" s="13"/>
      <c r="U7686" s="11" t="s">
        <v>22200</v>
      </c>
      <c r="W7686" s="11" t="s">
        <v>26459</v>
      </c>
      <c r="Z7686" s="13"/>
      <c r="AA7686" s="11" t="s">
        <v>16462</v>
      </c>
      <c r="AB7686" s="13"/>
      <c r="AC7686" s="13"/>
      <c r="AD7686" s="11" t="s">
        <v>6830</v>
      </c>
      <c r="AF7686" s="13"/>
      <c r="AG7686" s="11" t="s">
        <v>152</v>
      </c>
      <c r="AH7686" s="11" t="s">
        <v>26461</v>
      </c>
      <c r="AJ7686" s="13"/>
      <c r="AK7686" s="13"/>
      <c r="AL7686" s="13"/>
      <c r="AM7686" s="13"/>
      <c r="AN7686" s="13"/>
      <c r="AO7686" s="13"/>
      <c r="AP7686" s="11" t="s">
        <v>27260</v>
      </c>
      <c r="AR7686" s="13"/>
      <c r="AS7686" s="13"/>
      <c r="AT7686" s="12" t="b">
        <v>1</v>
      </c>
      <c r="AU7686" s="13"/>
      <c r="AV7686" s="15">
        <v>45910.0</v>
      </c>
      <c r="AW7686" s="13"/>
      <c r="AX7686" s="14" t="s">
        <v>155</v>
      </c>
      <c r="AY7686" s="13"/>
      <c r="AZ7686" s="14">
        <v>253.0</v>
      </c>
      <c r="BA7686" s="13"/>
    </row>
    <row r="7687">
      <c r="A7687" s="11" t="s">
        <v>27262</v>
      </c>
      <c r="B7687" s="11">
        <v>18675.0</v>
      </c>
      <c r="C7687" s="12" t="b">
        <v>1</v>
      </c>
      <c r="D7687" s="12" t="b">
        <v>0</v>
      </c>
      <c r="E7687" s="12" t="b">
        <v>0</v>
      </c>
      <c r="F7687" s="12" t="b">
        <v>0</v>
      </c>
      <c r="G7687" s="12" t="b">
        <v>0</v>
      </c>
      <c r="H7687" s="12" t="b">
        <v>1</v>
      </c>
      <c r="I7687" s="13"/>
      <c r="J7687" s="13"/>
      <c r="K7687" s="12" t="b">
        <v>1</v>
      </c>
      <c r="L7687" s="15">
        <v>45758.0</v>
      </c>
      <c r="M7687" s="11" t="s">
        <v>19744</v>
      </c>
      <c r="N7687" s="11" t="s">
        <v>27263</v>
      </c>
      <c r="O7687" s="11" t="s">
        <v>26103</v>
      </c>
      <c r="P7687" s="11" t="s">
        <v>24600</v>
      </c>
      <c r="Q7687" s="11" t="s">
        <v>972</v>
      </c>
      <c r="R7687" s="11" t="s">
        <v>26104</v>
      </c>
      <c r="S7687" s="11" t="s">
        <v>17502</v>
      </c>
      <c r="T7687" s="11" t="s">
        <v>27264</v>
      </c>
      <c r="V7687" s="13"/>
      <c r="W7687" s="11" t="s">
        <v>24600</v>
      </c>
      <c r="Y7687" s="13"/>
      <c r="Z7687" s="13"/>
      <c r="AA7687" s="11" t="s">
        <v>151</v>
      </c>
      <c r="AB7687" s="11" t="s">
        <v>27265</v>
      </c>
      <c r="AC7687" s="13"/>
      <c r="AD7687" s="11" t="s">
        <v>26104</v>
      </c>
      <c r="AE7687" s="13"/>
      <c r="AF7687" s="13"/>
      <c r="AG7687" s="11" t="s">
        <v>152</v>
      </c>
      <c r="AH7687" s="11" t="s">
        <v>24603</v>
      </c>
      <c r="AJ7687" s="13"/>
      <c r="AK7687" s="13"/>
      <c r="AL7687" s="13"/>
      <c r="AM7687" s="13"/>
      <c r="AN7687" s="13"/>
      <c r="AO7687" s="13"/>
      <c r="AP7687" s="11" t="s">
        <v>27262</v>
      </c>
      <c r="AQ7687" s="11" t="s">
        <v>24604</v>
      </c>
      <c r="AR7687" s="13"/>
      <c r="AS7687" s="13"/>
      <c r="AT7687" s="12" t="b">
        <v>1</v>
      </c>
      <c r="AU7687" s="13"/>
      <c r="AV7687" s="15">
        <v>45910.0</v>
      </c>
      <c r="AW7687" s="13"/>
      <c r="AX7687" s="14" t="s">
        <v>155</v>
      </c>
      <c r="AY7687" s="13"/>
      <c r="AZ7687" s="14">
        <v>254.0</v>
      </c>
      <c r="BA7687" s="13"/>
    </row>
    <row r="7688">
      <c r="A7688" s="11" t="s">
        <v>27266</v>
      </c>
      <c r="B7688" s="11">
        <v>18677.0</v>
      </c>
      <c r="C7688" s="12" t="b">
        <v>1</v>
      </c>
      <c r="D7688" s="12" t="b">
        <v>0</v>
      </c>
      <c r="E7688" s="12" t="b">
        <v>0</v>
      </c>
      <c r="F7688" s="12" t="b">
        <v>0</v>
      </c>
      <c r="G7688" s="12" t="b">
        <v>0</v>
      </c>
      <c r="H7688" s="12" t="b">
        <v>1</v>
      </c>
      <c r="I7688" s="13"/>
      <c r="J7688" s="13"/>
      <c r="K7688" s="12" t="b">
        <v>1</v>
      </c>
      <c r="L7688" s="15">
        <v>45758.0</v>
      </c>
      <c r="M7688" s="11" t="s">
        <v>19744</v>
      </c>
      <c r="N7688" s="11" t="s">
        <v>27267</v>
      </c>
      <c r="O7688" s="11" t="s">
        <v>27268</v>
      </c>
      <c r="P7688" s="11" t="s">
        <v>24600</v>
      </c>
      <c r="Q7688" s="11" t="s">
        <v>972</v>
      </c>
      <c r="R7688" s="11" t="s">
        <v>27269</v>
      </c>
      <c r="S7688" s="11" t="s">
        <v>27270</v>
      </c>
      <c r="T7688" s="11" t="s">
        <v>27271</v>
      </c>
      <c r="W7688" s="11" t="s">
        <v>24600</v>
      </c>
      <c r="Y7688" s="13"/>
      <c r="Z7688" s="13"/>
      <c r="AA7688" s="11" t="s">
        <v>151</v>
      </c>
      <c r="AB7688" s="11" t="s">
        <v>27272</v>
      </c>
      <c r="AC7688" s="13"/>
      <c r="AD7688" s="11" t="s">
        <v>27269</v>
      </c>
      <c r="AF7688" s="13"/>
      <c r="AG7688" s="11" t="s">
        <v>152</v>
      </c>
      <c r="AH7688" s="11" t="s">
        <v>24603</v>
      </c>
      <c r="AJ7688" s="13"/>
      <c r="AK7688" s="13"/>
      <c r="AL7688" s="13"/>
      <c r="AM7688" s="13"/>
      <c r="AN7688" s="13"/>
      <c r="AO7688" s="13"/>
      <c r="AP7688" s="11" t="s">
        <v>27266</v>
      </c>
      <c r="AQ7688" s="11" t="s">
        <v>24604</v>
      </c>
      <c r="AR7688" s="13"/>
      <c r="AS7688" s="13"/>
      <c r="AT7688" s="12" t="b">
        <v>1</v>
      </c>
      <c r="AU7688" s="13"/>
      <c r="AV7688" s="15">
        <v>45910.0</v>
      </c>
      <c r="AW7688" s="13"/>
      <c r="AX7688" s="14" t="s">
        <v>155</v>
      </c>
      <c r="AY7688" s="13"/>
      <c r="AZ7688" s="14">
        <v>255.0</v>
      </c>
      <c r="BA7688" s="13"/>
    </row>
    <row r="7689">
      <c r="A7689" s="11" t="s">
        <v>27273</v>
      </c>
      <c r="B7689" s="11">
        <v>18682.0</v>
      </c>
      <c r="C7689" s="12" t="b">
        <v>1</v>
      </c>
      <c r="D7689" s="12" t="b">
        <v>0</v>
      </c>
      <c r="E7689" s="12" t="b">
        <v>0</v>
      </c>
      <c r="F7689" s="12" t="b">
        <v>0</v>
      </c>
      <c r="G7689" s="12" t="b">
        <v>0</v>
      </c>
      <c r="H7689" s="12" t="b">
        <v>1</v>
      </c>
      <c r="I7689" s="13"/>
      <c r="J7689" s="13"/>
      <c r="K7689" s="12" t="b">
        <v>1</v>
      </c>
      <c r="L7689" s="15">
        <v>45758.0</v>
      </c>
      <c r="M7689" s="11" t="s">
        <v>8207</v>
      </c>
      <c r="N7689" s="11" t="s">
        <v>27274</v>
      </c>
      <c r="O7689" s="11" t="s">
        <v>8209</v>
      </c>
      <c r="P7689" s="11" t="s">
        <v>24600</v>
      </c>
      <c r="Q7689" s="11" t="s">
        <v>972</v>
      </c>
      <c r="R7689" s="11" t="s">
        <v>8210</v>
      </c>
      <c r="S7689" s="11" t="s">
        <v>8211</v>
      </c>
      <c r="T7689" s="11" t="s">
        <v>27275</v>
      </c>
      <c r="W7689" s="11" t="s">
        <v>24600</v>
      </c>
      <c r="Y7689" s="13"/>
      <c r="Z7689" s="13"/>
      <c r="AA7689" s="11" t="s">
        <v>151</v>
      </c>
      <c r="AB7689" s="11" t="s">
        <v>27276</v>
      </c>
      <c r="AC7689" s="13"/>
      <c r="AD7689" s="11" t="s">
        <v>8210</v>
      </c>
      <c r="AF7689" s="13"/>
      <c r="AG7689" s="11" t="s">
        <v>152</v>
      </c>
      <c r="AH7689" s="11" t="s">
        <v>24603</v>
      </c>
      <c r="AJ7689" s="13"/>
      <c r="AK7689" s="13"/>
      <c r="AL7689" s="13"/>
      <c r="AM7689" s="13"/>
      <c r="AN7689" s="13"/>
      <c r="AO7689" s="13"/>
      <c r="AP7689" s="11" t="s">
        <v>27273</v>
      </c>
      <c r="AQ7689" s="11" t="s">
        <v>24604</v>
      </c>
      <c r="AR7689" s="13"/>
      <c r="AS7689" s="13"/>
      <c r="AT7689" s="12" t="b">
        <v>1</v>
      </c>
      <c r="AU7689" s="13"/>
      <c r="AV7689" s="17">
        <v>45940.0</v>
      </c>
      <c r="AW7689" s="13"/>
      <c r="AX7689" s="14" t="s">
        <v>155</v>
      </c>
      <c r="AY7689" s="13"/>
      <c r="AZ7689" s="14">
        <v>1054.0</v>
      </c>
      <c r="BA7689" s="13"/>
    </row>
    <row r="7690">
      <c r="A7690" s="11" t="s">
        <v>27277</v>
      </c>
      <c r="B7690" s="11">
        <v>18684.0</v>
      </c>
      <c r="C7690" s="12" t="b">
        <v>1</v>
      </c>
      <c r="D7690" s="12" t="b">
        <v>1</v>
      </c>
      <c r="E7690" s="12" t="b">
        <v>0</v>
      </c>
      <c r="F7690" s="12" t="b">
        <v>0</v>
      </c>
      <c r="G7690" s="12" t="b">
        <v>0</v>
      </c>
      <c r="H7690" s="12" t="b">
        <v>0</v>
      </c>
      <c r="I7690" s="13"/>
      <c r="J7690" s="13"/>
      <c r="K7690" s="12" t="b">
        <v>1</v>
      </c>
      <c r="L7690" s="14" t="s">
        <v>25240</v>
      </c>
      <c r="M7690" s="11" t="s">
        <v>5170</v>
      </c>
      <c r="N7690" s="11" t="s">
        <v>27278</v>
      </c>
      <c r="O7690" s="11" t="s">
        <v>21540</v>
      </c>
      <c r="P7690" s="11" t="s">
        <v>25242</v>
      </c>
      <c r="Q7690" s="11" t="s">
        <v>9926</v>
      </c>
      <c r="R7690" s="11" t="s">
        <v>21541</v>
      </c>
      <c r="S7690" s="11" t="s">
        <v>2217</v>
      </c>
      <c r="T7690" s="11" t="s">
        <v>16868</v>
      </c>
      <c r="U7690" s="11" t="s">
        <v>22447</v>
      </c>
      <c r="W7690" s="11" t="s">
        <v>25242</v>
      </c>
      <c r="AA7690" s="11" t="s">
        <v>16462</v>
      </c>
      <c r="AB7690" s="13"/>
      <c r="AC7690" s="13"/>
      <c r="AD7690" s="11" t="s">
        <v>21541</v>
      </c>
      <c r="AF7690" s="13"/>
      <c r="AG7690" s="11" t="s">
        <v>152</v>
      </c>
      <c r="AH7690" s="11" t="s">
        <v>25243</v>
      </c>
      <c r="AJ7690" s="13"/>
      <c r="AK7690" s="13"/>
      <c r="AL7690" s="14">
        <v>4.0</v>
      </c>
      <c r="AM7690" s="13"/>
      <c r="AN7690" s="13"/>
      <c r="AO7690" s="13"/>
      <c r="AP7690" s="11" t="s">
        <v>27277</v>
      </c>
      <c r="AQ7690" s="11" t="s">
        <v>23532</v>
      </c>
      <c r="AR7690" s="13"/>
      <c r="AS7690" s="13"/>
      <c r="AT7690" s="12" t="b">
        <v>1</v>
      </c>
      <c r="AU7690" s="13"/>
      <c r="AV7690" s="17">
        <v>45940.0</v>
      </c>
      <c r="AW7690" s="13"/>
      <c r="AX7690" s="14" t="s">
        <v>155</v>
      </c>
      <c r="AY7690" s="13"/>
      <c r="AZ7690" s="14">
        <v>1051.0</v>
      </c>
      <c r="BA7690" s="13"/>
    </row>
    <row r="7691">
      <c r="A7691" s="11" t="s">
        <v>27279</v>
      </c>
      <c r="B7691" s="11">
        <v>18686.0</v>
      </c>
      <c r="C7691" s="12" t="b">
        <v>1</v>
      </c>
      <c r="D7691" s="12" t="b">
        <v>1</v>
      </c>
      <c r="E7691" s="12" t="b">
        <v>0</v>
      </c>
      <c r="F7691" s="12" t="b">
        <v>0</v>
      </c>
      <c r="G7691" s="12" t="b">
        <v>0</v>
      </c>
      <c r="H7691" s="12" t="b">
        <v>0</v>
      </c>
      <c r="I7691" s="13"/>
      <c r="J7691" s="13"/>
      <c r="K7691" s="12" t="b">
        <v>1</v>
      </c>
      <c r="L7691" s="14" t="s">
        <v>25240</v>
      </c>
      <c r="M7691" s="11" t="s">
        <v>1018</v>
      </c>
      <c r="N7691" s="11" t="s">
        <v>27280</v>
      </c>
      <c r="O7691" s="11" t="s">
        <v>16033</v>
      </c>
      <c r="P7691" s="11" t="s">
        <v>25242</v>
      </c>
      <c r="Q7691" s="11" t="s">
        <v>9926</v>
      </c>
      <c r="R7691" s="11" t="s">
        <v>16034</v>
      </c>
      <c r="S7691" s="11" t="s">
        <v>437</v>
      </c>
      <c r="T7691" s="13"/>
      <c r="U7691" s="11" t="s">
        <v>16912</v>
      </c>
      <c r="W7691" s="11" t="s">
        <v>25242</v>
      </c>
      <c r="AA7691" s="11" t="s">
        <v>16462</v>
      </c>
      <c r="AB7691" s="13"/>
      <c r="AC7691" s="13"/>
      <c r="AD7691" s="11" t="s">
        <v>16034</v>
      </c>
      <c r="AF7691" s="13"/>
      <c r="AG7691" s="11" t="s">
        <v>152</v>
      </c>
      <c r="AH7691" s="11" t="s">
        <v>25243</v>
      </c>
      <c r="AJ7691" s="13"/>
      <c r="AK7691" s="13"/>
      <c r="AL7691" s="14">
        <v>5.0</v>
      </c>
      <c r="AM7691" s="13"/>
      <c r="AN7691" s="13"/>
      <c r="AO7691" s="13"/>
      <c r="AP7691" s="11" t="s">
        <v>27279</v>
      </c>
      <c r="AR7691" s="13"/>
      <c r="AS7691" s="13"/>
      <c r="AT7691" s="12" t="b">
        <v>1</v>
      </c>
      <c r="AU7691" s="13"/>
      <c r="AV7691" s="17">
        <v>45940.0</v>
      </c>
      <c r="AW7691" s="13"/>
      <c r="AX7691" s="14" t="s">
        <v>155</v>
      </c>
      <c r="AY7691" s="13"/>
      <c r="AZ7691" s="14">
        <v>1050.0</v>
      </c>
      <c r="BA7691" s="13"/>
    </row>
    <row r="7692">
      <c r="A7692" s="11" t="s">
        <v>27281</v>
      </c>
      <c r="B7692" s="11">
        <v>18694.0</v>
      </c>
      <c r="C7692" s="12" t="b">
        <v>0</v>
      </c>
      <c r="D7692" s="12" t="b">
        <v>0</v>
      </c>
      <c r="E7692" s="12" t="b">
        <v>0</v>
      </c>
      <c r="F7692" s="12" t="b">
        <v>0</v>
      </c>
      <c r="G7692" s="12" t="b">
        <v>0</v>
      </c>
      <c r="H7692" s="12" t="b">
        <v>0</v>
      </c>
      <c r="I7692" s="13"/>
      <c r="J7692" s="13"/>
      <c r="K7692" s="12" t="b">
        <v>1</v>
      </c>
      <c r="L7692" s="14" t="s">
        <v>26985</v>
      </c>
      <c r="M7692" s="11" t="s">
        <v>16530</v>
      </c>
      <c r="N7692" s="11" t="s">
        <v>27282</v>
      </c>
      <c r="O7692" s="11" t="s">
        <v>16532</v>
      </c>
      <c r="P7692" s="11" t="s">
        <v>26987</v>
      </c>
      <c r="Q7692" s="11" t="s">
        <v>146</v>
      </c>
      <c r="R7692" s="11" t="s">
        <v>16533</v>
      </c>
      <c r="S7692" s="11" t="s">
        <v>9681</v>
      </c>
      <c r="T7692" s="11" t="s">
        <v>16868</v>
      </c>
      <c r="V7692" s="13"/>
      <c r="W7692" s="11" t="s">
        <v>26987</v>
      </c>
      <c r="AA7692" s="11" t="s">
        <v>151</v>
      </c>
      <c r="AB7692" s="13"/>
      <c r="AC7692" s="13"/>
      <c r="AD7692" s="11" t="s">
        <v>16533</v>
      </c>
      <c r="AE7692" s="13"/>
      <c r="AF7692" s="13"/>
      <c r="AG7692" s="11" t="s">
        <v>152</v>
      </c>
      <c r="AH7692" s="11" t="s">
        <v>26988</v>
      </c>
      <c r="AJ7692" s="13"/>
      <c r="AK7692" s="13"/>
      <c r="AL7692" s="13"/>
      <c r="AM7692" s="13"/>
      <c r="AN7692" s="13"/>
      <c r="AO7692" s="13"/>
      <c r="AP7692" s="11" t="s">
        <v>27281</v>
      </c>
      <c r="AQ7692" s="11" t="s">
        <v>23532</v>
      </c>
      <c r="AR7692" s="13"/>
      <c r="AS7692" s="13"/>
      <c r="AT7692" s="12" t="b">
        <v>1</v>
      </c>
      <c r="AU7692" s="13"/>
      <c r="AV7692" s="17">
        <v>45940.0</v>
      </c>
      <c r="AW7692" s="13"/>
      <c r="AX7692" s="14" t="s">
        <v>155</v>
      </c>
      <c r="AY7692" s="13"/>
      <c r="AZ7692" s="14">
        <v>1057.0</v>
      </c>
      <c r="BA7692" s="13"/>
    </row>
    <row r="7693">
      <c r="A7693" s="11" t="s">
        <v>27283</v>
      </c>
      <c r="B7693" s="11">
        <v>18695.0</v>
      </c>
      <c r="C7693" s="12" t="b">
        <v>1</v>
      </c>
      <c r="D7693" s="12" t="b">
        <v>0</v>
      </c>
      <c r="E7693" s="12" t="b">
        <v>0</v>
      </c>
      <c r="F7693" s="12" t="b">
        <v>0</v>
      </c>
      <c r="G7693" s="12" t="b">
        <v>0</v>
      </c>
      <c r="H7693" s="12" t="b">
        <v>0</v>
      </c>
      <c r="I7693" s="13"/>
      <c r="J7693" s="13"/>
      <c r="K7693" s="12" t="b">
        <v>1</v>
      </c>
      <c r="L7693" s="14" t="s">
        <v>26872</v>
      </c>
      <c r="M7693" s="11" t="s">
        <v>16530</v>
      </c>
      <c r="N7693" s="11" t="s">
        <v>27284</v>
      </c>
      <c r="O7693" s="11" t="s">
        <v>16532</v>
      </c>
      <c r="P7693" s="11" t="s">
        <v>26874</v>
      </c>
      <c r="Q7693" s="11" t="s">
        <v>16380</v>
      </c>
      <c r="R7693" s="11" t="s">
        <v>16533</v>
      </c>
      <c r="S7693" s="11" t="s">
        <v>9681</v>
      </c>
      <c r="T7693" s="11" t="s">
        <v>16868</v>
      </c>
      <c r="V7693" s="13"/>
      <c r="W7693" s="11" t="s">
        <v>26874</v>
      </c>
      <c r="AA7693" s="11" t="s">
        <v>151</v>
      </c>
      <c r="AB7693" s="13"/>
      <c r="AC7693" s="13"/>
      <c r="AD7693" s="11" t="s">
        <v>16533</v>
      </c>
      <c r="AE7693" s="13"/>
      <c r="AF7693" s="13"/>
      <c r="AG7693" s="11" t="s">
        <v>152</v>
      </c>
      <c r="AH7693" s="11" t="s">
        <v>26875</v>
      </c>
      <c r="AJ7693" s="13"/>
      <c r="AK7693" s="13"/>
      <c r="AL7693" s="13"/>
      <c r="AM7693" s="13"/>
      <c r="AN7693" s="13"/>
      <c r="AO7693" s="13"/>
      <c r="AP7693" s="11" t="s">
        <v>27283</v>
      </c>
      <c r="AQ7693" s="11" t="s">
        <v>23532</v>
      </c>
      <c r="AR7693" s="13"/>
      <c r="AS7693" s="13"/>
      <c r="AT7693" s="12" t="b">
        <v>1</v>
      </c>
      <c r="AU7693" s="13"/>
      <c r="AV7693" s="17">
        <v>45940.0</v>
      </c>
      <c r="AW7693" s="13"/>
      <c r="AX7693" s="14" t="s">
        <v>155</v>
      </c>
      <c r="AY7693" s="13"/>
      <c r="AZ7693" s="14">
        <v>1058.0</v>
      </c>
      <c r="BA7693" s="13"/>
    </row>
    <row r="7694">
      <c r="A7694" s="11" t="s">
        <v>27285</v>
      </c>
      <c r="B7694" s="11">
        <v>18696.0</v>
      </c>
      <c r="C7694" s="12" t="b">
        <v>1</v>
      </c>
      <c r="D7694" s="12" t="b">
        <v>0</v>
      </c>
      <c r="E7694" s="12" t="b">
        <v>0</v>
      </c>
      <c r="F7694" s="12" t="b">
        <v>0</v>
      </c>
      <c r="G7694" s="12" t="b">
        <v>0</v>
      </c>
      <c r="H7694" s="12" t="b">
        <v>0</v>
      </c>
      <c r="I7694" s="13"/>
      <c r="J7694" s="13"/>
      <c r="K7694" s="12" t="b">
        <v>1</v>
      </c>
      <c r="L7694" s="14" t="s">
        <v>26992</v>
      </c>
      <c r="M7694" s="11" t="s">
        <v>16530</v>
      </c>
      <c r="N7694" s="11" t="s">
        <v>27286</v>
      </c>
      <c r="O7694" s="11" t="s">
        <v>16532</v>
      </c>
      <c r="P7694" s="11" t="s">
        <v>26994</v>
      </c>
      <c r="Q7694" s="11" t="s">
        <v>16380</v>
      </c>
      <c r="R7694" s="11" t="s">
        <v>16533</v>
      </c>
      <c r="S7694" s="11" t="s">
        <v>9681</v>
      </c>
      <c r="T7694" s="11" t="s">
        <v>16868</v>
      </c>
      <c r="V7694" s="13"/>
      <c r="W7694" s="11" t="s">
        <v>26994</v>
      </c>
      <c r="AA7694" s="11" t="s">
        <v>151</v>
      </c>
      <c r="AB7694" s="13"/>
      <c r="AC7694" s="13"/>
      <c r="AD7694" s="11" t="s">
        <v>16533</v>
      </c>
      <c r="AE7694" s="13"/>
      <c r="AF7694" s="13"/>
      <c r="AG7694" s="11" t="s">
        <v>152</v>
      </c>
      <c r="AH7694" s="11" t="s">
        <v>26995</v>
      </c>
      <c r="AJ7694" s="13"/>
      <c r="AK7694" s="13"/>
      <c r="AL7694" s="13"/>
      <c r="AM7694" s="13"/>
      <c r="AN7694" s="13"/>
      <c r="AO7694" s="13"/>
      <c r="AP7694" s="11" t="s">
        <v>27285</v>
      </c>
      <c r="AQ7694" s="11" t="s">
        <v>23532</v>
      </c>
      <c r="AR7694" s="13"/>
      <c r="AS7694" s="13"/>
      <c r="AT7694" s="12" t="b">
        <v>1</v>
      </c>
      <c r="AU7694" s="13"/>
      <c r="AV7694" s="17">
        <v>45940.0</v>
      </c>
      <c r="AW7694" s="13"/>
      <c r="AX7694" s="14" t="s">
        <v>155</v>
      </c>
      <c r="AY7694" s="13"/>
      <c r="AZ7694" s="14">
        <v>1059.0</v>
      </c>
      <c r="BA7694" s="13"/>
    </row>
    <row r="7695">
      <c r="A7695" s="11" t="s">
        <v>27287</v>
      </c>
      <c r="B7695" s="11">
        <v>18697.0</v>
      </c>
      <c r="C7695" s="12" t="b">
        <v>1</v>
      </c>
      <c r="D7695" s="12" t="b">
        <v>0</v>
      </c>
      <c r="E7695" s="12" t="b">
        <v>0</v>
      </c>
      <c r="F7695" s="12" t="b">
        <v>0</v>
      </c>
      <c r="G7695" s="12" t="b">
        <v>0</v>
      </c>
      <c r="H7695" s="12" t="b">
        <v>0</v>
      </c>
      <c r="I7695" s="13"/>
      <c r="J7695" s="13"/>
      <c r="K7695" s="12" t="b">
        <v>1</v>
      </c>
      <c r="L7695" s="17">
        <v>46002.0</v>
      </c>
      <c r="M7695" s="11" t="s">
        <v>16530</v>
      </c>
      <c r="N7695" s="11" t="s">
        <v>27288</v>
      </c>
      <c r="O7695" s="11" t="s">
        <v>16893</v>
      </c>
      <c r="P7695" s="11" t="s">
        <v>26180</v>
      </c>
      <c r="Q7695" s="11" t="s">
        <v>16866</v>
      </c>
      <c r="R7695" s="11" t="s">
        <v>16895</v>
      </c>
      <c r="S7695" s="11" t="s">
        <v>11318</v>
      </c>
      <c r="T7695" s="11" t="s">
        <v>16868</v>
      </c>
      <c r="V7695" s="13"/>
      <c r="W7695" s="11" t="s">
        <v>26180</v>
      </c>
      <c r="AA7695" s="11" t="s">
        <v>151</v>
      </c>
      <c r="AB7695" s="13"/>
      <c r="AC7695" s="13"/>
      <c r="AD7695" s="11" t="s">
        <v>16895</v>
      </c>
      <c r="AF7695" s="13"/>
      <c r="AG7695" s="11" t="s">
        <v>152</v>
      </c>
      <c r="AH7695" s="11" t="s">
        <v>26181</v>
      </c>
      <c r="AJ7695" s="13"/>
      <c r="AK7695" s="13"/>
      <c r="AL7695" s="13"/>
      <c r="AM7695" s="13"/>
      <c r="AN7695" s="13"/>
      <c r="AO7695" s="13"/>
      <c r="AP7695" s="11" t="s">
        <v>27287</v>
      </c>
      <c r="AQ7695" s="11" t="s">
        <v>23532</v>
      </c>
      <c r="AR7695" s="13"/>
      <c r="AS7695" s="13"/>
      <c r="AT7695" s="12" t="b">
        <v>1</v>
      </c>
      <c r="AU7695" s="13"/>
      <c r="AV7695" s="17">
        <v>45940.0</v>
      </c>
      <c r="AW7695" s="13"/>
      <c r="AX7695" s="14" t="s">
        <v>155</v>
      </c>
      <c r="AY7695" s="13"/>
      <c r="AZ7695" s="14">
        <v>1060.0</v>
      </c>
      <c r="BA7695" s="13"/>
    </row>
    <row r="7696">
      <c r="A7696" s="11" t="s">
        <v>27289</v>
      </c>
      <c r="B7696" s="11">
        <v>18699.0</v>
      </c>
      <c r="C7696" s="12" t="b">
        <v>1</v>
      </c>
      <c r="D7696" s="12" t="b">
        <v>0</v>
      </c>
      <c r="E7696" s="12" t="b">
        <v>0</v>
      </c>
      <c r="F7696" s="12" t="b">
        <v>0</v>
      </c>
      <c r="G7696" s="12" t="b">
        <v>0</v>
      </c>
      <c r="H7696" s="12" t="b">
        <v>1</v>
      </c>
      <c r="I7696" s="13"/>
      <c r="J7696" s="13"/>
      <c r="K7696" s="12" t="b">
        <v>1</v>
      </c>
      <c r="L7696" s="15">
        <v>45758.0</v>
      </c>
      <c r="M7696" s="11" t="s">
        <v>16817</v>
      </c>
      <c r="N7696" s="11" t="s">
        <v>27290</v>
      </c>
      <c r="O7696" s="11" t="s">
        <v>27291</v>
      </c>
      <c r="P7696" s="11" t="s">
        <v>24600</v>
      </c>
      <c r="Q7696" s="11" t="s">
        <v>972</v>
      </c>
      <c r="R7696" s="11" t="s">
        <v>27292</v>
      </c>
      <c r="S7696" s="11" t="s">
        <v>810</v>
      </c>
      <c r="T7696" s="11" t="s">
        <v>27293</v>
      </c>
      <c r="V7696" s="13"/>
      <c r="W7696" s="11" t="s">
        <v>24600</v>
      </c>
      <c r="Y7696" s="13"/>
      <c r="Z7696" s="13"/>
      <c r="AA7696" s="11" t="s">
        <v>151</v>
      </c>
      <c r="AB7696" s="14">
        <v>451824.0</v>
      </c>
      <c r="AC7696" s="13"/>
      <c r="AD7696" s="11" t="s">
        <v>27292</v>
      </c>
      <c r="AE7696" s="13"/>
      <c r="AF7696" s="13"/>
      <c r="AG7696" s="11" t="s">
        <v>152</v>
      </c>
      <c r="AH7696" s="11" t="s">
        <v>24603</v>
      </c>
      <c r="AJ7696" s="13"/>
      <c r="AK7696" s="13"/>
      <c r="AL7696" s="13"/>
      <c r="AM7696" s="13"/>
      <c r="AN7696" s="13"/>
      <c r="AO7696" s="13"/>
      <c r="AP7696" s="11" t="s">
        <v>27289</v>
      </c>
      <c r="AQ7696" s="11" t="s">
        <v>24604</v>
      </c>
      <c r="AR7696" s="13"/>
      <c r="AS7696" s="13"/>
      <c r="AT7696" s="12" t="b">
        <v>1</v>
      </c>
      <c r="AU7696" s="13"/>
      <c r="AV7696" s="14" t="s">
        <v>167</v>
      </c>
      <c r="AW7696" s="13"/>
      <c r="AX7696" s="14" t="s">
        <v>155</v>
      </c>
      <c r="AY7696" s="13"/>
      <c r="AZ7696" s="14">
        <v>8629.0</v>
      </c>
      <c r="BA7696" s="13"/>
    </row>
    <row r="7697">
      <c r="A7697" s="11" t="s">
        <v>27294</v>
      </c>
      <c r="B7697" s="11">
        <v>18700.0</v>
      </c>
      <c r="C7697" s="12" t="b">
        <v>1</v>
      </c>
      <c r="D7697" s="12" t="b">
        <v>0</v>
      </c>
      <c r="E7697" s="12" t="b">
        <v>0</v>
      </c>
      <c r="F7697" s="12" t="b">
        <v>0</v>
      </c>
      <c r="G7697" s="12" t="b">
        <v>0</v>
      </c>
      <c r="H7697" s="12" t="b">
        <v>1</v>
      </c>
      <c r="I7697" s="13"/>
      <c r="J7697" s="13"/>
      <c r="K7697" s="12" t="b">
        <v>1</v>
      </c>
      <c r="L7697" s="15">
        <v>45758.0</v>
      </c>
      <c r="M7697" s="11" t="s">
        <v>1422</v>
      </c>
      <c r="N7697" s="11" t="s">
        <v>27295</v>
      </c>
      <c r="O7697" s="11" t="s">
        <v>24370</v>
      </c>
      <c r="P7697" s="11" t="s">
        <v>24600</v>
      </c>
      <c r="Q7697" s="11" t="s">
        <v>972</v>
      </c>
      <c r="R7697" s="11" t="s">
        <v>24371</v>
      </c>
      <c r="S7697" s="11" t="s">
        <v>272</v>
      </c>
      <c r="T7697" s="11" t="s">
        <v>27296</v>
      </c>
      <c r="W7697" s="11" t="s">
        <v>24600</v>
      </c>
      <c r="Y7697" s="13"/>
      <c r="Z7697" s="13"/>
      <c r="AA7697" s="11" t="s">
        <v>151</v>
      </c>
      <c r="AB7697" s="11" t="s">
        <v>27297</v>
      </c>
      <c r="AC7697" s="13"/>
      <c r="AD7697" s="11" t="s">
        <v>24371</v>
      </c>
      <c r="AF7697" s="13"/>
      <c r="AG7697" s="11" t="s">
        <v>152</v>
      </c>
      <c r="AH7697" s="11" t="s">
        <v>24603</v>
      </c>
      <c r="AJ7697" s="13"/>
      <c r="AK7697" s="13"/>
      <c r="AL7697" s="13"/>
      <c r="AM7697" s="13"/>
      <c r="AN7697" s="13"/>
      <c r="AO7697" s="13"/>
      <c r="AP7697" s="11" t="s">
        <v>27294</v>
      </c>
      <c r="AQ7697" s="11" t="s">
        <v>24604</v>
      </c>
      <c r="AR7697" s="13"/>
      <c r="AS7697" s="13"/>
      <c r="AT7697" s="12" t="b">
        <v>1</v>
      </c>
      <c r="AU7697" s="13"/>
      <c r="AV7697" s="17">
        <v>45940.0</v>
      </c>
      <c r="AW7697" s="13"/>
      <c r="AX7697" s="14" t="s">
        <v>155</v>
      </c>
      <c r="AY7697" s="13"/>
      <c r="AZ7697" s="14">
        <v>1062.0</v>
      </c>
      <c r="BA7697" s="13"/>
    </row>
    <row r="7698">
      <c r="A7698" s="11" t="s">
        <v>27298</v>
      </c>
      <c r="B7698" s="11">
        <v>18701.0</v>
      </c>
      <c r="C7698" s="12" t="b">
        <v>1</v>
      </c>
      <c r="D7698" s="12" t="b">
        <v>0</v>
      </c>
      <c r="E7698" s="12" t="b">
        <v>0</v>
      </c>
      <c r="F7698" s="12" t="b">
        <v>0</v>
      </c>
      <c r="G7698" s="12" t="b">
        <v>0</v>
      </c>
      <c r="H7698" s="12" t="b">
        <v>1</v>
      </c>
      <c r="I7698" s="13"/>
      <c r="J7698" s="13"/>
      <c r="K7698" s="12" t="b">
        <v>1</v>
      </c>
      <c r="L7698" s="15">
        <v>45758.0</v>
      </c>
      <c r="M7698" s="11" t="s">
        <v>16817</v>
      </c>
      <c r="N7698" s="11" t="s">
        <v>27299</v>
      </c>
      <c r="O7698" s="11" t="s">
        <v>27300</v>
      </c>
      <c r="P7698" s="11" t="s">
        <v>24600</v>
      </c>
      <c r="Q7698" s="11" t="s">
        <v>972</v>
      </c>
      <c r="R7698" s="11" t="s">
        <v>27301</v>
      </c>
      <c r="S7698" s="11" t="s">
        <v>27302</v>
      </c>
      <c r="T7698" s="11" t="s">
        <v>27303</v>
      </c>
      <c r="V7698" s="13"/>
      <c r="W7698" s="11" t="s">
        <v>24600</v>
      </c>
      <c r="Y7698" s="13"/>
      <c r="Z7698" s="13"/>
      <c r="AA7698" s="11" t="s">
        <v>151</v>
      </c>
      <c r="AB7698" s="11" t="s">
        <v>27304</v>
      </c>
      <c r="AC7698" s="13"/>
      <c r="AD7698" s="11" t="s">
        <v>27301</v>
      </c>
      <c r="AE7698" s="13"/>
      <c r="AF7698" s="13"/>
      <c r="AG7698" s="11" t="s">
        <v>152</v>
      </c>
      <c r="AH7698" s="11" t="s">
        <v>24603</v>
      </c>
      <c r="AJ7698" s="13"/>
      <c r="AK7698" s="13"/>
      <c r="AL7698" s="13"/>
      <c r="AM7698" s="13"/>
      <c r="AN7698" s="13"/>
      <c r="AO7698" s="13"/>
      <c r="AP7698" s="11" t="s">
        <v>27298</v>
      </c>
      <c r="AQ7698" s="11" t="s">
        <v>24604</v>
      </c>
      <c r="AR7698" s="13"/>
      <c r="AS7698" s="13"/>
      <c r="AT7698" s="12" t="b">
        <v>1</v>
      </c>
      <c r="AU7698" s="13"/>
      <c r="AV7698" s="14" t="s">
        <v>167</v>
      </c>
      <c r="AW7698" s="13"/>
      <c r="AX7698" s="14" t="s">
        <v>155</v>
      </c>
      <c r="AY7698" s="13"/>
      <c r="AZ7698" s="14">
        <v>8630.0</v>
      </c>
      <c r="BA7698" s="13"/>
    </row>
    <row r="7699">
      <c r="A7699" s="11" t="s">
        <v>27305</v>
      </c>
      <c r="B7699" s="11">
        <v>18702.0</v>
      </c>
      <c r="C7699" s="12" t="b">
        <v>1</v>
      </c>
      <c r="D7699" s="12" t="b">
        <v>0</v>
      </c>
      <c r="E7699" s="12" t="b">
        <v>0</v>
      </c>
      <c r="F7699" s="12" t="b">
        <v>0</v>
      </c>
      <c r="G7699" s="12" t="b">
        <v>0</v>
      </c>
      <c r="H7699" s="12" t="b">
        <v>1</v>
      </c>
      <c r="I7699" s="13"/>
      <c r="J7699" s="13"/>
      <c r="K7699" s="12" t="b">
        <v>1</v>
      </c>
      <c r="L7699" s="15">
        <v>45758.0</v>
      </c>
      <c r="M7699" s="11" t="s">
        <v>16817</v>
      </c>
      <c r="N7699" s="11" t="s">
        <v>27306</v>
      </c>
      <c r="O7699" s="11" t="s">
        <v>22629</v>
      </c>
      <c r="P7699" s="11" t="s">
        <v>24600</v>
      </c>
      <c r="Q7699" s="11" t="s">
        <v>972</v>
      </c>
      <c r="R7699" s="11" t="s">
        <v>22630</v>
      </c>
      <c r="S7699" s="11" t="s">
        <v>22631</v>
      </c>
      <c r="T7699" s="11" t="s">
        <v>27307</v>
      </c>
      <c r="W7699" s="11" t="s">
        <v>24600</v>
      </c>
      <c r="Y7699" s="13"/>
      <c r="Z7699" s="13"/>
      <c r="AA7699" s="11" t="s">
        <v>151</v>
      </c>
      <c r="AB7699" s="11" t="s">
        <v>27308</v>
      </c>
      <c r="AC7699" s="13"/>
      <c r="AD7699" s="11" t="s">
        <v>22630</v>
      </c>
      <c r="AE7699" s="13"/>
      <c r="AF7699" s="13"/>
      <c r="AG7699" s="11" t="s">
        <v>152</v>
      </c>
      <c r="AH7699" s="11" t="s">
        <v>24603</v>
      </c>
      <c r="AJ7699" s="13"/>
      <c r="AK7699" s="13"/>
      <c r="AL7699" s="13"/>
      <c r="AM7699" s="13"/>
      <c r="AN7699" s="13"/>
      <c r="AO7699" s="13"/>
      <c r="AP7699" s="11" t="s">
        <v>27305</v>
      </c>
      <c r="AQ7699" s="11" t="s">
        <v>24604</v>
      </c>
      <c r="AR7699" s="13"/>
      <c r="AS7699" s="13"/>
      <c r="AT7699" s="12" t="b">
        <v>1</v>
      </c>
      <c r="AU7699" s="13"/>
      <c r="AV7699" s="14" t="s">
        <v>167</v>
      </c>
      <c r="AW7699" s="13"/>
      <c r="AX7699" s="14" t="s">
        <v>155</v>
      </c>
      <c r="AY7699" s="13"/>
      <c r="AZ7699" s="14">
        <v>8631.0</v>
      </c>
      <c r="BA7699" s="13"/>
    </row>
    <row r="7700">
      <c r="A7700" s="11" t="s">
        <v>27309</v>
      </c>
      <c r="B7700" s="11">
        <v>18710.0</v>
      </c>
      <c r="C7700" s="12" t="b">
        <v>1</v>
      </c>
      <c r="D7700" s="12" t="b">
        <v>0</v>
      </c>
      <c r="E7700" s="12" t="b">
        <v>0</v>
      </c>
      <c r="F7700" s="12" t="b">
        <v>0</v>
      </c>
      <c r="G7700" s="12" t="b">
        <v>0</v>
      </c>
      <c r="H7700" s="12" t="b">
        <v>0</v>
      </c>
      <c r="I7700" s="13"/>
      <c r="J7700" s="13"/>
      <c r="K7700" s="12" t="b">
        <v>1</v>
      </c>
      <c r="L7700" s="15">
        <v>45881.0</v>
      </c>
      <c r="M7700" s="11" t="s">
        <v>1687</v>
      </c>
      <c r="N7700" s="11" t="s">
        <v>27310</v>
      </c>
      <c r="O7700" s="11" t="s">
        <v>9894</v>
      </c>
      <c r="P7700" s="11" t="s">
        <v>26960</v>
      </c>
      <c r="Q7700" s="11" t="s">
        <v>146</v>
      </c>
      <c r="R7700" s="11" t="s">
        <v>9895</v>
      </c>
      <c r="S7700" s="11" t="s">
        <v>1099</v>
      </c>
      <c r="U7700" s="11" t="s">
        <v>27311</v>
      </c>
      <c r="W7700" s="11" t="s">
        <v>26960</v>
      </c>
      <c r="Z7700" s="13"/>
      <c r="AA7700" s="11" t="s">
        <v>151</v>
      </c>
      <c r="AB7700" s="13"/>
      <c r="AC7700" s="13"/>
      <c r="AD7700" s="11" t="s">
        <v>9895</v>
      </c>
      <c r="AE7700" s="13"/>
      <c r="AF7700" s="13"/>
      <c r="AG7700" s="11" t="s">
        <v>152</v>
      </c>
      <c r="AH7700" s="11" t="s">
        <v>26961</v>
      </c>
      <c r="AJ7700" s="13"/>
      <c r="AK7700" s="13"/>
      <c r="AL7700" s="13"/>
      <c r="AM7700" s="13"/>
      <c r="AN7700" s="13"/>
      <c r="AO7700" s="13"/>
      <c r="AP7700" s="11" t="s">
        <v>27309</v>
      </c>
      <c r="AR7700" s="13"/>
      <c r="AS7700" s="13"/>
      <c r="AT7700" s="12" t="b">
        <v>1</v>
      </c>
      <c r="AU7700" s="13"/>
      <c r="AV7700" s="17">
        <v>45971.0</v>
      </c>
      <c r="AW7700" s="13"/>
      <c r="AX7700" s="14" t="s">
        <v>155</v>
      </c>
      <c r="AY7700" s="13"/>
      <c r="AZ7700" s="14">
        <v>5414.0</v>
      </c>
      <c r="BA7700" s="13"/>
    </row>
    <row r="7701">
      <c r="A7701" s="11" t="s">
        <v>27312</v>
      </c>
      <c r="B7701" s="11">
        <v>18711.0</v>
      </c>
      <c r="C7701" s="12" t="b">
        <v>1</v>
      </c>
      <c r="D7701" s="12" t="b">
        <v>0</v>
      </c>
      <c r="E7701" s="12" t="b">
        <v>0</v>
      </c>
      <c r="F7701" s="12" t="b">
        <v>0</v>
      </c>
      <c r="G7701" s="12" t="b">
        <v>0</v>
      </c>
      <c r="H7701" s="12" t="b">
        <v>0</v>
      </c>
      <c r="I7701" s="13"/>
      <c r="J7701" s="13"/>
      <c r="K7701" s="12" t="b">
        <v>1</v>
      </c>
      <c r="L7701" s="14" t="s">
        <v>26985</v>
      </c>
      <c r="M7701" s="11" t="s">
        <v>1687</v>
      </c>
      <c r="N7701" s="11" t="s">
        <v>27313</v>
      </c>
      <c r="O7701" s="11" t="s">
        <v>9894</v>
      </c>
      <c r="P7701" s="11" t="s">
        <v>26987</v>
      </c>
      <c r="Q7701" s="11" t="s">
        <v>146</v>
      </c>
      <c r="R7701" s="11" t="s">
        <v>9895</v>
      </c>
      <c r="S7701" s="11" t="s">
        <v>1099</v>
      </c>
      <c r="U7701" s="11" t="s">
        <v>27311</v>
      </c>
      <c r="W7701" s="11" t="s">
        <v>26987</v>
      </c>
      <c r="AA7701" s="11" t="s">
        <v>151</v>
      </c>
      <c r="AB7701" s="13"/>
      <c r="AC7701" s="13"/>
      <c r="AD7701" s="11" t="s">
        <v>9895</v>
      </c>
      <c r="AE7701" s="13"/>
      <c r="AF7701" s="13"/>
      <c r="AG7701" s="11" t="s">
        <v>152</v>
      </c>
      <c r="AH7701" s="11" t="s">
        <v>26988</v>
      </c>
      <c r="AJ7701" s="13"/>
      <c r="AK7701" s="13"/>
      <c r="AL7701" s="13"/>
      <c r="AM7701" s="13"/>
      <c r="AN7701" s="13"/>
      <c r="AO7701" s="13"/>
      <c r="AP7701" s="11" t="s">
        <v>27312</v>
      </c>
      <c r="AR7701" s="13"/>
      <c r="AS7701" s="13"/>
      <c r="AT7701" s="12" t="b">
        <v>1</v>
      </c>
      <c r="AU7701" s="13"/>
      <c r="AV7701" s="17">
        <v>45971.0</v>
      </c>
      <c r="AW7701" s="13"/>
      <c r="AX7701" s="14" t="s">
        <v>155</v>
      </c>
      <c r="AY7701" s="13"/>
      <c r="AZ7701" s="14">
        <v>5415.0</v>
      </c>
      <c r="BA7701" s="13"/>
    </row>
    <row r="7702">
      <c r="A7702" s="11" t="s">
        <v>27314</v>
      </c>
      <c r="B7702" s="11">
        <v>18720.0</v>
      </c>
      <c r="C7702" s="12" t="b">
        <v>1</v>
      </c>
      <c r="D7702" s="12" t="b">
        <v>0</v>
      </c>
      <c r="E7702" s="12" t="b">
        <v>0</v>
      </c>
      <c r="F7702" s="12" t="b">
        <v>0</v>
      </c>
      <c r="G7702" s="12" t="b">
        <v>0</v>
      </c>
      <c r="H7702" s="12" t="b">
        <v>1</v>
      </c>
      <c r="I7702" s="13"/>
      <c r="J7702" s="13"/>
      <c r="K7702" s="12" t="b">
        <v>1</v>
      </c>
      <c r="L7702" s="15">
        <v>45758.0</v>
      </c>
      <c r="M7702" s="11" t="s">
        <v>230</v>
      </c>
      <c r="N7702" s="11" t="s">
        <v>27315</v>
      </c>
      <c r="O7702" s="11" t="s">
        <v>1082</v>
      </c>
      <c r="P7702" s="11" t="s">
        <v>24600</v>
      </c>
      <c r="Q7702" s="11" t="s">
        <v>972</v>
      </c>
      <c r="R7702" s="11" t="s">
        <v>1083</v>
      </c>
      <c r="S7702" s="11" t="s">
        <v>1084</v>
      </c>
      <c r="T7702" s="11" t="s">
        <v>27316</v>
      </c>
      <c r="W7702" s="11" t="s">
        <v>24600</v>
      </c>
      <c r="Y7702" s="13"/>
      <c r="Z7702" s="13"/>
      <c r="AA7702" s="11" t="s">
        <v>151</v>
      </c>
      <c r="AB7702" s="11" t="s">
        <v>27317</v>
      </c>
      <c r="AC7702" s="13"/>
      <c r="AD7702" s="11" t="s">
        <v>1083</v>
      </c>
      <c r="AF7702" s="13"/>
      <c r="AG7702" s="11" t="s">
        <v>152</v>
      </c>
      <c r="AH7702" s="11" t="s">
        <v>24603</v>
      </c>
      <c r="AJ7702" s="13"/>
      <c r="AK7702" s="13"/>
      <c r="AL7702" s="13"/>
      <c r="AM7702" s="13"/>
      <c r="AN7702" s="13"/>
      <c r="AO7702" s="13"/>
      <c r="AP7702" s="11" t="s">
        <v>27314</v>
      </c>
      <c r="AQ7702" s="11" t="s">
        <v>24604</v>
      </c>
      <c r="AR7702" s="13"/>
      <c r="AS7702" s="13"/>
      <c r="AT7702" s="12" t="b">
        <v>1</v>
      </c>
      <c r="AU7702" s="13"/>
      <c r="AV7702" s="17">
        <v>45971.0</v>
      </c>
      <c r="AW7702" s="13"/>
      <c r="AX7702" s="14" t="s">
        <v>155</v>
      </c>
      <c r="AY7702" s="13"/>
      <c r="AZ7702" s="14">
        <v>5416.0</v>
      </c>
      <c r="BA7702" s="13"/>
    </row>
    <row r="7703">
      <c r="A7703" s="11" t="s">
        <v>27318</v>
      </c>
      <c r="B7703" s="11">
        <v>18721.0</v>
      </c>
      <c r="C7703" s="12" t="b">
        <v>1</v>
      </c>
      <c r="D7703" s="12" t="b">
        <v>0</v>
      </c>
      <c r="E7703" s="12" t="b">
        <v>0</v>
      </c>
      <c r="F7703" s="12" t="b">
        <v>0</v>
      </c>
      <c r="G7703" s="12" t="b">
        <v>0</v>
      </c>
      <c r="H7703" s="12" t="b">
        <v>1</v>
      </c>
      <c r="I7703" s="13"/>
      <c r="J7703" s="13"/>
      <c r="K7703" s="12" t="b">
        <v>1</v>
      </c>
      <c r="L7703" s="15">
        <v>45758.0</v>
      </c>
      <c r="M7703" s="11" t="s">
        <v>230</v>
      </c>
      <c r="N7703" s="11" t="s">
        <v>27319</v>
      </c>
      <c r="O7703" s="11" t="s">
        <v>15840</v>
      </c>
      <c r="P7703" s="11" t="s">
        <v>24600</v>
      </c>
      <c r="Q7703" s="11" t="s">
        <v>972</v>
      </c>
      <c r="R7703" s="11" t="s">
        <v>15841</v>
      </c>
      <c r="S7703" s="11" t="s">
        <v>15842</v>
      </c>
      <c r="T7703" s="11" t="s">
        <v>27320</v>
      </c>
      <c r="V7703" s="13"/>
      <c r="W7703" s="11" t="s">
        <v>24600</v>
      </c>
      <c r="Y7703" s="13"/>
      <c r="Z7703" s="13"/>
      <c r="AA7703" s="11" t="s">
        <v>151</v>
      </c>
      <c r="AB7703" s="11" t="s">
        <v>27321</v>
      </c>
      <c r="AC7703" s="13"/>
      <c r="AD7703" s="11" t="s">
        <v>15841</v>
      </c>
      <c r="AF7703" s="13"/>
      <c r="AG7703" s="11" t="s">
        <v>152</v>
      </c>
      <c r="AH7703" s="11" t="s">
        <v>24603</v>
      </c>
      <c r="AJ7703" s="13"/>
      <c r="AK7703" s="13"/>
      <c r="AL7703" s="13"/>
      <c r="AM7703" s="13"/>
      <c r="AN7703" s="13"/>
      <c r="AO7703" s="13"/>
      <c r="AP7703" s="11" t="s">
        <v>27318</v>
      </c>
      <c r="AQ7703" s="11" t="s">
        <v>24604</v>
      </c>
      <c r="AR7703" s="13"/>
      <c r="AS7703" s="13"/>
      <c r="AT7703" s="12" t="b">
        <v>1</v>
      </c>
      <c r="AU7703" s="13"/>
      <c r="AV7703" s="17">
        <v>45971.0</v>
      </c>
      <c r="AW7703" s="13"/>
      <c r="AX7703" s="14" t="s">
        <v>155</v>
      </c>
      <c r="AY7703" s="13"/>
      <c r="AZ7703" s="14">
        <v>5417.0</v>
      </c>
      <c r="BA7703" s="13"/>
    </row>
    <row r="7704">
      <c r="A7704" s="11" t="s">
        <v>27322</v>
      </c>
      <c r="B7704" s="11">
        <v>18722.0</v>
      </c>
      <c r="C7704" s="12" t="b">
        <v>1</v>
      </c>
      <c r="D7704" s="12" t="b">
        <v>0</v>
      </c>
      <c r="E7704" s="12" t="b">
        <v>0</v>
      </c>
      <c r="F7704" s="12" t="b">
        <v>0</v>
      </c>
      <c r="G7704" s="12" t="b">
        <v>0</v>
      </c>
      <c r="H7704" s="12" t="b">
        <v>1</v>
      </c>
      <c r="I7704" s="13"/>
      <c r="J7704" s="13"/>
      <c r="K7704" s="12" t="b">
        <v>1</v>
      </c>
      <c r="L7704" s="15">
        <v>45758.0</v>
      </c>
      <c r="M7704" s="11" t="s">
        <v>230</v>
      </c>
      <c r="N7704" s="11" t="s">
        <v>27323</v>
      </c>
      <c r="O7704" s="11" t="s">
        <v>23981</v>
      </c>
      <c r="P7704" s="11" t="s">
        <v>24600</v>
      </c>
      <c r="Q7704" s="11" t="s">
        <v>972</v>
      </c>
      <c r="R7704" s="11" t="s">
        <v>23982</v>
      </c>
      <c r="S7704" s="11" t="s">
        <v>23983</v>
      </c>
      <c r="T7704" s="11" t="s">
        <v>27324</v>
      </c>
      <c r="V7704" s="13"/>
      <c r="W7704" s="11" t="s">
        <v>24600</v>
      </c>
      <c r="Y7704" s="13"/>
      <c r="Z7704" s="13"/>
      <c r="AA7704" s="11" t="s">
        <v>151</v>
      </c>
      <c r="AB7704" s="11" t="s">
        <v>27325</v>
      </c>
      <c r="AC7704" s="13"/>
      <c r="AD7704" s="11" t="s">
        <v>23982</v>
      </c>
      <c r="AE7704" s="13"/>
      <c r="AF7704" s="13"/>
      <c r="AG7704" s="11" t="s">
        <v>152</v>
      </c>
      <c r="AH7704" s="11" t="s">
        <v>24603</v>
      </c>
      <c r="AJ7704" s="13"/>
      <c r="AK7704" s="13"/>
      <c r="AL7704" s="13"/>
      <c r="AM7704" s="13"/>
      <c r="AN7704" s="13"/>
      <c r="AO7704" s="13"/>
      <c r="AP7704" s="11" t="s">
        <v>27322</v>
      </c>
      <c r="AQ7704" s="11" t="s">
        <v>24604</v>
      </c>
      <c r="AR7704" s="13"/>
      <c r="AS7704" s="13"/>
      <c r="AT7704" s="12" t="b">
        <v>1</v>
      </c>
      <c r="AU7704" s="13"/>
      <c r="AV7704" s="17">
        <v>45971.0</v>
      </c>
      <c r="AW7704" s="13"/>
      <c r="AX7704" s="14" t="s">
        <v>155</v>
      </c>
      <c r="AY7704" s="13"/>
      <c r="AZ7704" s="14">
        <v>5418.0</v>
      </c>
      <c r="BA7704" s="13"/>
    </row>
    <row r="7705">
      <c r="A7705" s="11" t="s">
        <v>27326</v>
      </c>
      <c r="B7705" s="11">
        <v>18725.0</v>
      </c>
      <c r="C7705" s="12" t="b">
        <v>1</v>
      </c>
      <c r="D7705" s="12" t="b">
        <v>0</v>
      </c>
      <c r="E7705" s="12" t="b">
        <v>0</v>
      </c>
      <c r="F7705" s="12" t="b">
        <v>0</v>
      </c>
      <c r="G7705" s="12" t="b">
        <v>0</v>
      </c>
      <c r="H7705" s="12" t="b">
        <v>1</v>
      </c>
      <c r="I7705" s="13"/>
      <c r="J7705" s="13"/>
      <c r="K7705" s="12" t="b">
        <v>1</v>
      </c>
      <c r="L7705" s="15">
        <v>45758.0</v>
      </c>
      <c r="M7705" s="11" t="s">
        <v>1687</v>
      </c>
      <c r="N7705" s="11" t="s">
        <v>27327</v>
      </c>
      <c r="O7705" s="11" t="s">
        <v>1718</v>
      </c>
      <c r="P7705" s="11" t="s">
        <v>24600</v>
      </c>
      <c r="Q7705" s="11" t="s">
        <v>972</v>
      </c>
      <c r="R7705" s="11" t="s">
        <v>1719</v>
      </c>
      <c r="S7705" s="11" t="s">
        <v>1720</v>
      </c>
      <c r="T7705" s="11" t="s">
        <v>27328</v>
      </c>
      <c r="W7705" s="11" t="s">
        <v>24600</v>
      </c>
      <c r="Y7705" s="13"/>
      <c r="Z7705" s="13"/>
      <c r="AA7705" s="11" t="s">
        <v>151</v>
      </c>
      <c r="AB7705" s="11" t="s">
        <v>27329</v>
      </c>
      <c r="AC7705" s="13"/>
      <c r="AD7705" s="11" t="s">
        <v>1719</v>
      </c>
      <c r="AE7705" s="13"/>
      <c r="AF7705" s="13"/>
      <c r="AG7705" s="11" t="s">
        <v>152</v>
      </c>
      <c r="AH7705" s="11" t="s">
        <v>24603</v>
      </c>
      <c r="AJ7705" s="13"/>
      <c r="AK7705" s="13"/>
      <c r="AL7705" s="13"/>
      <c r="AM7705" s="13"/>
      <c r="AN7705" s="13"/>
      <c r="AO7705" s="13"/>
      <c r="AP7705" s="11" t="s">
        <v>27326</v>
      </c>
      <c r="AQ7705" s="11" t="s">
        <v>24604</v>
      </c>
      <c r="AR7705" s="13"/>
      <c r="AS7705" s="13"/>
      <c r="AT7705" s="12" t="b">
        <v>1</v>
      </c>
      <c r="AU7705" s="13"/>
      <c r="AV7705" s="17">
        <v>46001.0</v>
      </c>
      <c r="AW7705" s="13"/>
      <c r="AX7705" s="14" t="s">
        <v>155</v>
      </c>
      <c r="AY7705" s="13"/>
      <c r="AZ7705" s="14">
        <v>5451.0</v>
      </c>
      <c r="BA7705" s="13"/>
    </row>
    <row r="7706">
      <c r="A7706" s="11" t="s">
        <v>27330</v>
      </c>
      <c r="B7706" s="11">
        <v>18732.0</v>
      </c>
      <c r="C7706" s="12" t="b">
        <v>1</v>
      </c>
      <c r="D7706" s="12" t="b">
        <v>0</v>
      </c>
      <c r="E7706" s="12" t="b">
        <v>0</v>
      </c>
      <c r="F7706" s="12" t="b">
        <v>0</v>
      </c>
      <c r="G7706" s="12" t="b">
        <v>0</v>
      </c>
      <c r="H7706" s="12" t="b">
        <v>0</v>
      </c>
      <c r="I7706" s="13"/>
      <c r="J7706" s="13"/>
      <c r="K7706" s="12" t="b">
        <v>1</v>
      </c>
      <c r="L7706" s="15">
        <v>45758.0</v>
      </c>
      <c r="M7706" s="11" t="s">
        <v>3335</v>
      </c>
      <c r="N7706" s="11" t="s">
        <v>27331</v>
      </c>
      <c r="O7706" s="11" t="s">
        <v>22272</v>
      </c>
      <c r="P7706" s="11" t="s">
        <v>24600</v>
      </c>
      <c r="Q7706" s="11" t="s">
        <v>972</v>
      </c>
      <c r="R7706" s="11" t="s">
        <v>22273</v>
      </c>
      <c r="S7706" s="11" t="s">
        <v>22274</v>
      </c>
      <c r="T7706" s="11" t="s">
        <v>27332</v>
      </c>
      <c r="W7706" s="11" t="s">
        <v>24600</v>
      </c>
      <c r="Y7706" s="13"/>
      <c r="Z7706" s="13"/>
      <c r="AA7706" s="11" t="s">
        <v>151</v>
      </c>
      <c r="AB7706" s="11" t="s">
        <v>27333</v>
      </c>
      <c r="AC7706" s="13"/>
      <c r="AD7706" s="11" t="s">
        <v>22273</v>
      </c>
      <c r="AE7706" s="13"/>
      <c r="AF7706" s="13"/>
      <c r="AG7706" s="11" t="s">
        <v>152</v>
      </c>
      <c r="AH7706" s="11" t="s">
        <v>24603</v>
      </c>
      <c r="AJ7706" s="13"/>
      <c r="AK7706" s="13"/>
      <c r="AL7706" s="13"/>
      <c r="AM7706" s="13"/>
      <c r="AN7706" s="13"/>
      <c r="AO7706" s="13"/>
      <c r="AP7706" s="11" t="s">
        <v>27330</v>
      </c>
      <c r="AQ7706" s="11" t="s">
        <v>24604</v>
      </c>
      <c r="AR7706" s="13"/>
      <c r="AS7706" s="13"/>
      <c r="AT7706" s="12" t="b">
        <v>1</v>
      </c>
      <c r="AU7706" s="13"/>
      <c r="AV7706" s="14" t="s">
        <v>25591</v>
      </c>
      <c r="AW7706" s="13"/>
      <c r="AX7706" s="14" t="s">
        <v>155</v>
      </c>
      <c r="AY7706" s="13"/>
      <c r="AZ7706" s="14">
        <v>8637.0</v>
      </c>
      <c r="BA7706" s="13"/>
    </row>
    <row r="7707">
      <c r="A7707" s="11" t="s">
        <v>27334</v>
      </c>
      <c r="B7707" s="11">
        <v>18747.0</v>
      </c>
      <c r="C7707" s="12" t="b">
        <v>1</v>
      </c>
      <c r="D7707" s="12" t="b">
        <v>1</v>
      </c>
      <c r="E7707" s="12" t="b">
        <v>0</v>
      </c>
      <c r="F7707" s="12" t="b">
        <v>0</v>
      </c>
      <c r="G7707" s="12" t="b">
        <v>0</v>
      </c>
      <c r="H7707" s="12" t="b">
        <v>0</v>
      </c>
      <c r="I7707" s="13"/>
      <c r="J7707" s="13"/>
      <c r="K7707" s="12" t="b">
        <v>1</v>
      </c>
      <c r="L7707" s="14" t="s">
        <v>26315</v>
      </c>
      <c r="M7707" s="11" t="s">
        <v>3870</v>
      </c>
      <c r="N7707" s="11" t="s">
        <v>27335</v>
      </c>
      <c r="O7707" s="11" t="s">
        <v>13102</v>
      </c>
      <c r="P7707" s="11" t="s">
        <v>26318</v>
      </c>
      <c r="Q7707" s="11" t="s">
        <v>162</v>
      </c>
      <c r="R7707" s="11" t="s">
        <v>13103</v>
      </c>
      <c r="S7707" s="11" t="s">
        <v>13104</v>
      </c>
      <c r="U7707" s="11" t="s">
        <v>22200</v>
      </c>
      <c r="W7707" s="11" t="s">
        <v>26318</v>
      </c>
      <c r="Z7707" s="13"/>
      <c r="AA7707" s="11" t="s">
        <v>16462</v>
      </c>
      <c r="AB7707" s="13"/>
      <c r="AC7707" s="13"/>
      <c r="AD7707" s="11" t="s">
        <v>13103</v>
      </c>
      <c r="AE7707" s="13"/>
      <c r="AF7707" s="13"/>
      <c r="AG7707" s="11" t="s">
        <v>152</v>
      </c>
      <c r="AH7707" s="11" t="s">
        <v>26322</v>
      </c>
      <c r="AJ7707" s="13"/>
      <c r="AK7707" s="13"/>
      <c r="AL7707" s="13"/>
      <c r="AM7707" s="13"/>
      <c r="AN7707" s="13"/>
      <c r="AO7707" s="13"/>
      <c r="AP7707" s="11" t="s">
        <v>27334</v>
      </c>
      <c r="AR7707" s="13"/>
      <c r="AS7707" s="13"/>
      <c r="AT7707" s="12" t="b">
        <v>1</v>
      </c>
      <c r="AU7707" s="13"/>
      <c r="AV7707" s="14" t="s">
        <v>25591</v>
      </c>
      <c r="AW7707" s="13"/>
      <c r="AX7707" s="14" t="s">
        <v>155</v>
      </c>
      <c r="AY7707" s="13"/>
      <c r="AZ7707" s="14">
        <v>8638.0</v>
      </c>
      <c r="BA7707" s="13"/>
    </row>
    <row r="7708">
      <c r="A7708" s="11" t="s">
        <v>27336</v>
      </c>
      <c r="B7708" s="11">
        <v>18748.0</v>
      </c>
      <c r="C7708" s="12" t="b">
        <v>1</v>
      </c>
      <c r="D7708" s="12" t="b">
        <v>0</v>
      </c>
      <c r="E7708" s="12" t="b">
        <v>0</v>
      </c>
      <c r="F7708" s="12" t="b">
        <v>0</v>
      </c>
      <c r="G7708" s="12" t="b">
        <v>0</v>
      </c>
      <c r="H7708" s="12" t="b">
        <v>0</v>
      </c>
      <c r="I7708" s="13"/>
      <c r="J7708" s="13"/>
      <c r="K7708" s="12" t="b">
        <v>1</v>
      </c>
      <c r="L7708" s="14" t="s">
        <v>26315</v>
      </c>
      <c r="M7708" s="11" t="s">
        <v>3870</v>
      </c>
      <c r="N7708" s="11" t="s">
        <v>27337</v>
      </c>
      <c r="O7708" s="11" t="s">
        <v>27338</v>
      </c>
      <c r="P7708" s="11" t="s">
        <v>26318</v>
      </c>
      <c r="Q7708" s="11" t="s">
        <v>162</v>
      </c>
      <c r="R7708" s="11" t="s">
        <v>27339</v>
      </c>
      <c r="S7708" s="13"/>
      <c r="T7708" s="13"/>
      <c r="U7708" s="11" t="s">
        <v>22200</v>
      </c>
      <c r="W7708" s="11" t="s">
        <v>26318</v>
      </c>
      <c r="Z7708" s="13"/>
      <c r="AA7708" s="11" t="s">
        <v>151</v>
      </c>
      <c r="AB7708" s="13"/>
      <c r="AC7708" s="13"/>
      <c r="AD7708" s="11" t="s">
        <v>27339</v>
      </c>
      <c r="AE7708" s="13"/>
      <c r="AF7708" s="13"/>
      <c r="AG7708" s="11" t="s">
        <v>152</v>
      </c>
      <c r="AH7708" s="11" t="s">
        <v>26322</v>
      </c>
      <c r="AJ7708" s="13"/>
      <c r="AK7708" s="13"/>
      <c r="AL7708" s="13"/>
      <c r="AM7708" s="13"/>
      <c r="AN7708" s="13"/>
      <c r="AO7708" s="13"/>
      <c r="AP7708" s="11" t="s">
        <v>27336</v>
      </c>
      <c r="AR7708" s="13"/>
      <c r="AS7708" s="13"/>
      <c r="AT7708" s="12" t="b">
        <v>1</v>
      </c>
      <c r="AU7708" s="13"/>
      <c r="AV7708" s="14" t="s">
        <v>25591</v>
      </c>
      <c r="AW7708" s="13"/>
      <c r="AX7708" s="14" t="s">
        <v>155</v>
      </c>
      <c r="AY7708" s="13"/>
      <c r="AZ7708" s="14">
        <v>8639.0</v>
      </c>
      <c r="BA7708" s="13"/>
    </row>
    <row r="7709">
      <c r="A7709" s="11" t="s">
        <v>27340</v>
      </c>
      <c r="B7709" s="11">
        <v>18749.0</v>
      </c>
      <c r="C7709" s="12" t="b">
        <v>1</v>
      </c>
      <c r="D7709" s="12" t="b">
        <v>1</v>
      </c>
      <c r="E7709" s="12" t="b">
        <v>0</v>
      </c>
      <c r="F7709" s="12" t="b">
        <v>0</v>
      </c>
      <c r="G7709" s="12" t="b">
        <v>0</v>
      </c>
      <c r="H7709" s="12" t="b">
        <v>0</v>
      </c>
      <c r="I7709" s="13"/>
      <c r="J7709" s="13"/>
      <c r="K7709" s="12" t="b">
        <v>1</v>
      </c>
      <c r="L7709" s="14" t="s">
        <v>26315</v>
      </c>
      <c r="M7709" s="11" t="s">
        <v>3870</v>
      </c>
      <c r="N7709" s="11" t="s">
        <v>27341</v>
      </c>
      <c r="O7709" s="11" t="s">
        <v>27342</v>
      </c>
      <c r="P7709" s="11" t="s">
        <v>26318</v>
      </c>
      <c r="Q7709" s="11" t="s">
        <v>162</v>
      </c>
      <c r="R7709" s="11" t="s">
        <v>27343</v>
      </c>
      <c r="T7709" s="13"/>
      <c r="U7709" s="11" t="s">
        <v>22200</v>
      </c>
      <c r="W7709" s="11" t="s">
        <v>26318</v>
      </c>
      <c r="Z7709" s="13"/>
      <c r="AA7709" s="11" t="s">
        <v>16462</v>
      </c>
      <c r="AB7709" s="13"/>
      <c r="AC7709" s="13"/>
      <c r="AD7709" s="11" t="s">
        <v>27343</v>
      </c>
      <c r="AF7709" s="13"/>
      <c r="AG7709" s="11" t="s">
        <v>152</v>
      </c>
      <c r="AH7709" s="11" t="s">
        <v>26322</v>
      </c>
      <c r="AJ7709" s="13"/>
      <c r="AK7709" s="13"/>
      <c r="AL7709" s="13"/>
      <c r="AM7709" s="13"/>
      <c r="AN7709" s="13"/>
      <c r="AO7709" s="13"/>
      <c r="AP7709" s="11" t="s">
        <v>27340</v>
      </c>
      <c r="AR7709" s="13"/>
      <c r="AS7709" s="13"/>
      <c r="AT7709" s="12" t="b">
        <v>1</v>
      </c>
      <c r="AU7709" s="13"/>
      <c r="AV7709" s="14" t="s">
        <v>25591</v>
      </c>
      <c r="AW7709" s="13"/>
      <c r="AX7709" s="14" t="s">
        <v>155</v>
      </c>
      <c r="AY7709" s="13"/>
      <c r="AZ7709" s="14">
        <v>8640.0</v>
      </c>
      <c r="BA7709" s="13"/>
    </row>
    <row r="7710">
      <c r="A7710" s="11" t="s">
        <v>27344</v>
      </c>
      <c r="B7710" s="11">
        <v>18750.0</v>
      </c>
      <c r="C7710" s="12" t="b">
        <v>1</v>
      </c>
      <c r="D7710" s="12" t="b">
        <v>1</v>
      </c>
      <c r="E7710" s="12" t="b">
        <v>0</v>
      </c>
      <c r="F7710" s="12" t="b">
        <v>0</v>
      </c>
      <c r="G7710" s="12" t="b">
        <v>0</v>
      </c>
      <c r="H7710" s="12" t="b">
        <v>0</v>
      </c>
      <c r="I7710" s="13"/>
      <c r="J7710" s="13"/>
      <c r="K7710" s="12" t="b">
        <v>1</v>
      </c>
      <c r="L7710" s="14" t="s">
        <v>26491</v>
      </c>
      <c r="M7710" s="11" t="s">
        <v>3870</v>
      </c>
      <c r="N7710" s="11" t="s">
        <v>27345</v>
      </c>
      <c r="O7710" s="11" t="s">
        <v>23934</v>
      </c>
      <c r="P7710" s="11" t="s">
        <v>26494</v>
      </c>
      <c r="Q7710" s="11" t="s">
        <v>162</v>
      </c>
      <c r="R7710" s="11" t="s">
        <v>23935</v>
      </c>
      <c r="S7710" s="11" t="s">
        <v>23936</v>
      </c>
      <c r="U7710" s="11" t="s">
        <v>22200</v>
      </c>
      <c r="W7710" s="11" t="s">
        <v>26494</v>
      </c>
      <c r="Z7710" s="13"/>
      <c r="AA7710" s="11" t="s">
        <v>16462</v>
      </c>
      <c r="AB7710" s="13"/>
      <c r="AC7710" s="13"/>
      <c r="AD7710" s="11" t="s">
        <v>23935</v>
      </c>
      <c r="AE7710" s="13"/>
      <c r="AF7710" s="13"/>
      <c r="AG7710" s="11" t="s">
        <v>152</v>
      </c>
      <c r="AH7710" s="11" t="s">
        <v>26496</v>
      </c>
      <c r="AJ7710" s="13"/>
      <c r="AK7710" s="13"/>
      <c r="AL7710" s="13"/>
      <c r="AM7710" s="13"/>
      <c r="AN7710" s="13"/>
      <c r="AO7710" s="13"/>
      <c r="AP7710" s="11" t="s">
        <v>27344</v>
      </c>
      <c r="AR7710" s="13"/>
      <c r="AS7710" s="13"/>
      <c r="AT7710" s="12" t="b">
        <v>1</v>
      </c>
      <c r="AU7710" s="13"/>
      <c r="AV7710" s="14" t="s">
        <v>25591</v>
      </c>
      <c r="AW7710" s="13"/>
      <c r="AX7710" s="14" t="s">
        <v>155</v>
      </c>
      <c r="AY7710" s="13"/>
      <c r="AZ7710" s="14">
        <v>8641.0</v>
      </c>
      <c r="BA7710" s="13"/>
    </row>
    <row r="7711">
      <c r="A7711" s="11" t="s">
        <v>27346</v>
      </c>
      <c r="B7711" s="11">
        <v>18751.0</v>
      </c>
      <c r="C7711" s="12" t="b">
        <v>1</v>
      </c>
      <c r="D7711" s="12" t="b">
        <v>0</v>
      </c>
      <c r="E7711" s="12" t="b">
        <v>0</v>
      </c>
      <c r="F7711" s="12" t="b">
        <v>0</v>
      </c>
      <c r="G7711" s="12" t="b">
        <v>0</v>
      </c>
      <c r="H7711" s="12" t="b">
        <v>0</v>
      </c>
      <c r="I7711" s="13"/>
      <c r="J7711" s="13"/>
      <c r="K7711" s="12" t="b">
        <v>1</v>
      </c>
      <c r="L7711" s="14" t="s">
        <v>26491</v>
      </c>
      <c r="M7711" s="11" t="s">
        <v>3870</v>
      </c>
      <c r="N7711" s="11" t="s">
        <v>27347</v>
      </c>
      <c r="O7711" s="11" t="s">
        <v>27348</v>
      </c>
      <c r="P7711" s="11" t="s">
        <v>26494</v>
      </c>
      <c r="Q7711" s="11" t="s">
        <v>162</v>
      </c>
      <c r="R7711" s="11" t="s">
        <v>27349</v>
      </c>
      <c r="T7711" s="13"/>
      <c r="U7711" s="11" t="s">
        <v>22200</v>
      </c>
      <c r="W7711" s="11" t="s">
        <v>26494</v>
      </c>
      <c r="Z7711" s="13"/>
      <c r="AA7711" s="11" t="s">
        <v>151</v>
      </c>
      <c r="AB7711" s="13"/>
      <c r="AC7711" s="13"/>
      <c r="AD7711" s="11" t="s">
        <v>27349</v>
      </c>
      <c r="AF7711" s="13"/>
      <c r="AG7711" s="11" t="s">
        <v>152</v>
      </c>
      <c r="AH7711" s="11" t="s">
        <v>26496</v>
      </c>
      <c r="AJ7711" s="13"/>
      <c r="AK7711" s="13"/>
      <c r="AL7711" s="13"/>
      <c r="AM7711" s="13"/>
      <c r="AN7711" s="13"/>
      <c r="AO7711" s="13"/>
      <c r="AP7711" s="11" t="s">
        <v>27346</v>
      </c>
      <c r="AR7711" s="13"/>
      <c r="AS7711" s="13"/>
      <c r="AT7711" s="12" t="b">
        <v>1</v>
      </c>
      <c r="AU7711" s="13"/>
      <c r="AV7711" s="14" t="s">
        <v>25591</v>
      </c>
      <c r="AW7711" s="13"/>
      <c r="AX7711" s="14" t="s">
        <v>155</v>
      </c>
      <c r="AY7711" s="13"/>
      <c r="AZ7711" s="14">
        <v>8642.0</v>
      </c>
      <c r="BA7711" s="13"/>
    </row>
    <row r="7712">
      <c r="A7712" s="11" t="s">
        <v>27350</v>
      </c>
      <c r="B7712" s="11">
        <v>18752.0</v>
      </c>
      <c r="C7712" s="12" t="b">
        <v>1</v>
      </c>
      <c r="D7712" s="12" t="b">
        <v>1</v>
      </c>
      <c r="E7712" s="12" t="b">
        <v>0</v>
      </c>
      <c r="F7712" s="12" t="b">
        <v>0</v>
      </c>
      <c r="G7712" s="12" t="b">
        <v>0</v>
      </c>
      <c r="H7712" s="12" t="b">
        <v>0</v>
      </c>
      <c r="I7712" s="13"/>
      <c r="J7712" s="13"/>
      <c r="K7712" s="12" t="b">
        <v>1</v>
      </c>
      <c r="L7712" s="14" t="s">
        <v>26491</v>
      </c>
      <c r="M7712" s="11" t="s">
        <v>3870</v>
      </c>
      <c r="N7712" s="11" t="s">
        <v>27351</v>
      </c>
      <c r="O7712" s="11" t="s">
        <v>27352</v>
      </c>
      <c r="P7712" s="11" t="s">
        <v>26494</v>
      </c>
      <c r="Q7712" s="11" t="s">
        <v>162</v>
      </c>
      <c r="R7712" s="11" t="s">
        <v>27353</v>
      </c>
      <c r="T7712" s="13"/>
      <c r="U7712" s="11" t="s">
        <v>22200</v>
      </c>
      <c r="W7712" s="11" t="s">
        <v>26494</v>
      </c>
      <c r="Z7712" s="13"/>
      <c r="AA7712" s="11" t="s">
        <v>16462</v>
      </c>
      <c r="AB7712" s="13"/>
      <c r="AC7712" s="13"/>
      <c r="AD7712" s="11" t="s">
        <v>27353</v>
      </c>
      <c r="AF7712" s="13"/>
      <c r="AG7712" s="11" t="s">
        <v>152</v>
      </c>
      <c r="AH7712" s="11" t="s">
        <v>26496</v>
      </c>
      <c r="AJ7712" s="13"/>
      <c r="AK7712" s="13"/>
      <c r="AL7712" s="13"/>
      <c r="AM7712" s="13"/>
      <c r="AN7712" s="13"/>
      <c r="AO7712" s="13"/>
      <c r="AP7712" s="11" t="s">
        <v>27350</v>
      </c>
      <c r="AR7712" s="13"/>
      <c r="AS7712" s="13"/>
      <c r="AT7712" s="12" t="b">
        <v>1</v>
      </c>
      <c r="AU7712" s="13"/>
      <c r="AV7712" s="14" t="s">
        <v>25591</v>
      </c>
      <c r="AW7712" s="13"/>
      <c r="AX7712" s="14" t="s">
        <v>155</v>
      </c>
      <c r="AY7712" s="13"/>
      <c r="AZ7712" s="14">
        <v>8643.0</v>
      </c>
      <c r="BA7712" s="13"/>
    </row>
    <row r="7713">
      <c r="A7713" s="11" t="s">
        <v>27354</v>
      </c>
      <c r="B7713" s="11">
        <v>18754.0</v>
      </c>
      <c r="C7713" s="12" t="b">
        <v>1</v>
      </c>
      <c r="D7713" s="12" t="b">
        <v>0</v>
      </c>
      <c r="E7713" s="12" t="b">
        <v>0</v>
      </c>
      <c r="F7713" s="12" t="b">
        <v>0</v>
      </c>
      <c r="G7713" s="12" t="b">
        <v>0</v>
      </c>
      <c r="H7713" s="12" t="b">
        <v>0</v>
      </c>
      <c r="I7713" s="13"/>
      <c r="J7713" s="13"/>
      <c r="K7713" s="12" t="b">
        <v>1</v>
      </c>
      <c r="L7713" s="14" t="s">
        <v>25240</v>
      </c>
      <c r="M7713" s="11" t="s">
        <v>2970</v>
      </c>
      <c r="N7713" s="11" t="s">
        <v>27355</v>
      </c>
      <c r="O7713" s="11" t="s">
        <v>27356</v>
      </c>
      <c r="P7713" s="11" t="s">
        <v>25242</v>
      </c>
      <c r="Q7713" s="11" t="s">
        <v>9926</v>
      </c>
      <c r="R7713" s="11" t="s">
        <v>27357</v>
      </c>
      <c r="T7713" s="13"/>
      <c r="U7713" s="11" t="s">
        <v>24743</v>
      </c>
      <c r="W7713" s="11" t="s">
        <v>25242</v>
      </c>
      <c r="AA7713" s="11" t="s">
        <v>215</v>
      </c>
      <c r="AB7713" s="13"/>
      <c r="AC7713" s="13"/>
      <c r="AD7713" s="11" t="s">
        <v>27357</v>
      </c>
      <c r="AF7713" s="13"/>
      <c r="AG7713" s="11" t="s">
        <v>152</v>
      </c>
      <c r="AH7713" s="11" t="s">
        <v>25243</v>
      </c>
      <c r="AJ7713" s="13"/>
      <c r="AK7713" s="13"/>
      <c r="AL7713" s="13"/>
      <c r="AM7713" s="13"/>
      <c r="AN7713" s="13"/>
      <c r="AO7713" s="13"/>
      <c r="AP7713" s="11" t="s">
        <v>27354</v>
      </c>
      <c r="AR7713" s="13"/>
      <c r="AS7713" s="13"/>
      <c r="AT7713" s="12" t="b">
        <v>1</v>
      </c>
      <c r="AU7713" s="13"/>
      <c r="AV7713" s="14" t="s">
        <v>25591</v>
      </c>
      <c r="AW7713" s="13"/>
      <c r="AX7713" s="14" t="s">
        <v>155</v>
      </c>
      <c r="AY7713" s="13"/>
      <c r="AZ7713" s="14">
        <v>8644.0</v>
      </c>
      <c r="BA7713" s="13"/>
    </row>
    <row r="7714">
      <c r="A7714" s="11" t="s">
        <v>27358</v>
      </c>
      <c r="B7714" s="11">
        <v>18755.0</v>
      </c>
      <c r="C7714" s="12" t="b">
        <v>1</v>
      </c>
      <c r="D7714" s="12" t="b">
        <v>1</v>
      </c>
      <c r="E7714" s="12" t="b">
        <v>0</v>
      </c>
      <c r="F7714" s="12" t="b">
        <v>0</v>
      </c>
      <c r="G7714" s="12" t="b">
        <v>0</v>
      </c>
      <c r="H7714" s="12" t="b">
        <v>0</v>
      </c>
      <c r="I7714" s="13"/>
      <c r="J7714" s="13"/>
      <c r="K7714" s="12" t="b">
        <v>1</v>
      </c>
      <c r="L7714" s="14" t="s">
        <v>25240</v>
      </c>
      <c r="M7714" s="11" t="s">
        <v>2970</v>
      </c>
      <c r="N7714" s="11" t="s">
        <v>27359</v>
      </c>
      <c r="O7714" s="11" t="s">
        <v>27360</v>
      </c>
      <c r="P7714" s="11" t="s">
        <v>25242</v>
      </c>
      <c r="Q7714" s="11" t="s">
        <v>9926</v>
      </c>
      <c r="R7714" s="11" t="s">
        <v>27361</v>
      </c>
      <c r="T7714" s="13"/>
      <c r="U7714" s="11" t="s">
        <v>24743</v>
      </c>
      <c r="W7714" s="11" t="s">
        <v>25242</v>
      </c>
      <c r="AA7714" s="11" t="s">
        <v>16462</v>
      </c>
      <c r="AB7714" s="13"/>
      <c r="AC7714" s="13"/>
      <c r="AD7714" s="11" t="s">
        <v>27361</v>
      </c>
      <c r="AF7714" s="13"/>
      <c r="AG7714" s="11" t="s">
        <v>152</v>
      </c>
      <c r="AH7714" s="11" t="s">
        <v>25243</v>
      </c>
      <c r="AJ7714" s="13"/>
      <c r="AK7714" s="13"/>
      <c r="AL7714" s="14">
        <v>4.0</v>
      </c>
      <c r="AM7714" s="13"/>
      <c r="AN7714" s="13"/>
      <c r="AO7714" s="13"/>
      <c r="AP7714" s="11" t="s">
        <v>27358</v>
      </c>
      <c r="AR7714" s="13"/>
      <c r="AS7714" s="13"/>
      <c r="AT7714" s="12" t="b">
        <v>1</v>
      </c>
      <c r="AU7714" s="13"/>
      <c r="AV7714" s="14" t="s">
        <v>25591</v>
      </c>
      <c r="AW7714" s="13"/>
      <c r="AX7714" s="14" t="s">
        <v>155</v>
      </c>
      <c r="AY7714" s="13"/>
      <c r="AZ7714" s="14">
        <v>8645.0</v>
      </c>
      <c r="BA7714" s="13"/>
    </row>
    <row r="7715">
      <c r="A7715" s="11" t="s">
        <v>27362</v>
      </c>
      <c r="B7715" s="11">
        <v>18759.0</v>
      </c>
      <c r="C7715" s="12" t="b">
        <v>1</v>
      </c>
      <c r="D7715" s="12" t="b">
        <v>0</v>
      </c>
      <c r="E7715" s="12" t="b">
        <v>0</v>
      </c>
      <c r="F7715" s="12" t="b">
        <v>0</v>
      </c>
      <c r="G7715" s="12" t="b">
        <v>0</v>
      </c>
      <c r="H7715" s="12" t="b">
        <v>1</v>
      </c>
      <c r="I7715" s="13"/>
      <c r="J7715" s="13"/>
      <c r="K7715" s="12" t="b">
        <v>1</v>
      </c>
      <c r="L7715" s="15">
        <v>45758.0</v>
      </c>
      <c r="M7715" s="11" t="s">
        <v>643</v>
      </c>
      <c r="N7715" s="11" t="s">
        <v>27363</v>
      </c>
      <c r="O7715" s="11" t="s">
        <v>1075</v>
      </c>
      <c r="P7715" s="11" t="s">
        <v>24600</v>
      </c>
      <c r="Q7715" s="11" t="s">
        <v>972</v>
      </c>
      <c r="R7715" s="11" t="s">
        <v>1076</v>
      </c>
      <c r="S7715" s="11" t="s">
        <v>1077</v>
      </c>
      <c r="T7715" s="11" t="s">
        <v>27364</v>
      </c>
      <c r="V7715" s="13"/>
      <c r="W7715" s="11" t="s">
        <v>24600</v>
      </c>
      <c r="Y7715" s="13"/>
      <c r="Z7715" s="13"/>
      <c r="AA7715" s="11" t="s">
        <v>151</v>
      </c>
      <c r="AB7715" s="11" t="s">
        <v>27365</v>
      </c>
      <c r="AC7715" s="13"/>
      <c r="AD7715" s="11" t="s">
        <v>1076</v>
      </c>
      <c r="AE7715" s="13"/>
      <c r="AF7715" s="13"/>
      <c r="AG7715" s="11" t="s">
        <v>152</v>
      </c>
      <c r="AH7715" s="11" t="s">
        <v>24603</v>
      </c>
      <c r="AJ7715" s="13"/>
      <c r="AK7715" s="13"/>
      <c r="AL7715" s="13"/>
      <c r="AM7715" s="13"/>
      <c r="AN7715" s="13"/>
      <c r="AO7715" s="13"/>
      <c r="AP7715" s="11" t="s">
        <v>27362</v>
      </c>
      <c r="AQ7715" s="11" t="s">
        <v>24604</v>
      </c>
      <c r="AR7715" s="13"/>
      <c r="AS7715" s="13"/>
      <c r="AT7715" s="12" t="b">
        <v>1</v>
      </c>
      <c r="AU7715" s="13"/>
      <c r="AV7715" s="14" t="s">
        <v>25240</v>
      </c>
      <c r="AW7715" s="13"/>
      <c r="AX7715" s="14" t="s">
        <v>155</v>
      </c>
      <c r="AY7715" s="13"/>
      <c r="AZ7715" s="14">
        <v>8651.0</v>
      </c>
      <c r="BA7715" s="13"/>
    </row>
    <row r="7716">
      <c r="A7716" s="11" t="s">
        <v>27366</v>
      </c>
      <c r="B7716" s="11">
        <v>18760.0</v>
      </c>
      <c r="C7716" s="12" t="b">
        <v>1</v>
      </c>
      <c r="D7716" s="12" t="b">
        <v>0</v>
      </c>
      <c r="E7716" s="12" t="b">
        <v>0</v>
      </c>
      <c r="F7716" s="12" t="b">
        <v>0</v>
      </c>
      <c r="G7716" s="12" t="b">
        <v>0</v>
      </c>
      <c r="H7716" s="12" t="b">
        <v>0</v>
      </c>
      <c r="I7716" s="13"/>
      <c r="J7716" s="13"/>
      <c r="K7716" s="12" t="b">
        <v>1</v>
      </c>
      <c r="L7716" s="15">
        <v>45758.0</v>
      </c>
      <c r="M7716" s="11" t="s">
        <v>1432</v>
      </c>
      <c r="N7716" s="11" t="s">
        <v>27367</v>
      </c>
      <c r="O7716" s="11" t="s">
        <v>7333</v>
      </c>
      <c r="P7716" s="11" t="s">
        <v>27368</v>
      </c>
      <c r="Q7716" s="11" t="s">
        <v>23278</v>
      </c>
      <c r="R7716" s="11" t="s">
        <v>7334</v>
      </c>
      <c r="S7716" s="11" t="s">
        <v>7335</v>
      </c>
      <c r="T7716" s="11" t="s">
        <v>9224</v>
      </c>
      <c r="V7716" s="13"/>
      <c r="W7716" s="11" t="s">
        <v>27368</v>
      </c>
      <c r="Y7716" s="11" t="s">
        <v>7334</v>
      </c>
      <c r="Z7716" s="13"/>
      <c r="AA7716" s="11" t="s">
        <v>151</v>
      </c>
      <c r="AB7716" s="11" t="s">
        <v>27369</v>
      </c>
      <c r="AC7716" s="13"/>
      <c r="AD7716" s="11" t="s">
        <v>7334</v>
      </c>
      <c r="AE7716" s="11" t="s">
        <v>2029</v>
      </c>
      <c r="AG7716" s="11" t="s">
        <v>152</v>
      </c>
      <c r="AH7716" s="11" t="s">
        <v>27370</v>
      </c>
      <c r="AJ7716" s="13"/>
      <c r="AK7716" s="13"/>
      <c r="AL7716" s="13"/>
      <c r="AM7716" s="13"/>
      <c r="AN7716" s="13"/>
      <c r="AO7716" s="13"/>
      <c r="AP7716" s="11" t="s">
        <v>27366</v>
      </c>
      <c r="AQ7716" s="11" t="s">
        <v>27369</v>
      </c>
      <c r="AR7716" s="13"/>
      <c r="AS7716" s="13"/>
      <c r="AT7716" s="12" t="b">
        <v>1</v>
      </c>
      <c r="AU7716" s="13"/>
      <c r="AV7716" s="14" t="s">
        <v>25240</v>
      </c>
      <c r="AW7716" s="13"/>
      <c r="AX7716" s="14" t="s">
        <v>155</v>
      </c>
      <c r="AY7716" s="13"/>
      <c r="AZ7716" s="14">
        <v>8649.0</v>
      </c>
      <c r="BA7716" s="13"/>
    </row>
    <row r="7717">
      <c r="A7717" s="11" t="s">
        <v>27371</v>
      </c>
      <c r="B7717" s="11">
        <v>18761.0</v>
      </c>
      <c r="C7717" s="12" t="b">
        <v>1</v>
      </c>
      <c r="D7717" s="12" t="b">
        <v>0</v>
      </c>
      <c r="E7717" s="12" t="b">
        <v>0</v>
      </c>
      <c r="F7717" s="12" t="b">
        <v>0</v>
      </c>
      <c r="G7717" s="12" t="b">
        <v>0</v>
      </c>
      <c r="H7717" s="12" t="b">
        <v>1</v>
      </c>
      <c r="I7717" s="13"/>
      <c r="J7717" s="13"/>
      <c r="K7717" s="12" t="b">
        <v>1</v>
      </c>
      <c r="L7717" s="15">
        <v>45758.0</v>
      </c>
      <c r="M7717" s="11" t="s">
        <v>8145</v>
      </c>
      <c r="N7717" s="11" t="s">
        <v>27372</v>
      </c>
      <c r="O7717" s="11" t="s">
        <v>13117</v>
      </c>
      <c r="P7717" s="11" t="s">
        <v>24600</v>
      </c>
      <c r="Q7717" s="11" t="s">
        <v>972</v>
      </c>
      <c r="R7717" s="11" t="s">
        <v>13118</v>
      </c>
      <c r="S7717" s="11" t="s">
        <v>13119</v>
      </c>
      <c r="T7717" s="11" t="s">
        <v>27373</v>
      </c>
      <c r="V7717" s="13"/>
      <c r="W7717" s="11" t="s">
        <v>24600</v>
      </c>
      <c r="Y7717" s="13"/>
      <c r="Z7717" s="13"/>
      <c r="AA7717" s="11" t="s">
        <v>151</v>
      </c>
      <c r="AB7717" s="11" t="s">
        <v>27374</v>
      </c>
      <c r="AC7717" s="13"/>
      <c r="AD7717" s="11" t="s">
        <v>13118</v>
      </c>
      <c r="AE7717" s="13"/>
      <c r="AF7717" s="13"/>
      <c r="AG7717" s="11" t="s">
        <v>152</v>
      </c>
      <c r="AH7717" s="11" t="s">
        <v>24603</v>
      </c>
      <c r="AJ7717" s="13"/>
      <c r="AK7717" s="13"/>
      <c r="AL7717" s="13"/>
      <c r="AM7717" s="13"/>
      <c r="AN7717" s="13"/>
      <c r="AO7717" s="13"/>
      <c r="AP7717" s="11" t="s">
        <v>27371</v>
      </c>
      <c r="AQ7717" s="11" t="s">
        <v>24604</v>
      </c>
      <c r="AR7717" s="13"/>
      <c r="AS7717" s="13"/>
      <c r="AT7717" s="12" t="b">
        <v>1</v>
      </c>
      <c r="AU7717" s="13"/>
      <c r="AV7717" s="14" t="s">
        <v>25240</v>
      </c>
      <c r="AW7717" s="13"/>
      <c r="AX7717" s="14" t="s">
        <v>155</v>
      </c>
      <c r="AY7717" s="13"/>
      <c r="AZ7717" s="14">
        <v>8650.0</v>
      </c>
      <c r="BA7717" s="13"/>
    </row>
    <row r="7718">
      <c r="A7718" s="11" t="s">
        <v>27375</v>
      </c>
      <c r="B7718" s="11">
        <v>18762.0</v>
      </c>
      <c r="C7718" s="12" t="b">
        <v>1</v>
      </c>
      <c r="D7718" s="12" t="b">
        <v>0</v>
      </c>
      <c r="E7718" s="12" t="b">
        <v>0</v>
      </c>
      <c r="F7718" s="12" t="b">
        <v>0</v>
      </c>
      <c r="G7718" s="12" t="b">
        <v>0</v>
      </c>
      <c r="H7718" s="12" t="b">
        <v>0</v>
      </c>
      <c r="I7718" s="13"/>
      <c r="J7718" s="13"/>
      <c r="K7718" s="12" t="b">
        <v>1</v>
      </c>
      <c r="L7718" s="14" t="s">
        <v>26985</v>
      </c>
      <c r="M7718" s="11" t="s">
        <v>3335</v>
      </c>
      <c r="N7718" s="11" t="s">
        <v>27376</v>
      </c>
      <c r="O7718" s="11" t="s">
        <v>12554</v>
      </c>
      <c r="P7718" s="11" t="s">
        <v>26987</v>
      </c>
      <c r="Q7718" s="11" t="s">
        <v>146</v>
      </c>
      <c r="R7718" s="11" t="s">
        <v>12555</v>
      </c>
      <c r="S7718" s="11" t="s">
        <v>12556</v>
      </c>
      <c r="U7718" s="11" t="s">
        <v>23507</v>
      </c>
      <c r="W7718" s="11" t="s">
        <v>26987</v>
      </c>
      <c r="AA7718" s="11" t="s">
        <v>151</v>
      </c>
      <c r="AB7718" s="13"/>
      <c r="AC7718" s="13"/>
      <c r="AD7718" s="11" t="s">
        <v>12555</v>
      </c>
      <c r="AE7718" s="13"/>
      <c r="AF7718" s="13"/>
      <c r="AG7718" s="11" t="s">
        <v>152</v>
      </c>
      <c r="AH7718" s="11" t="s">
        <v>26988</v>
      </c>
      <c r="AJ7718" s="13"/>
      <c r="AK7718" s="13"/>
      <c r="AL7718" s="13"/>
      <c r="AM7718" s="13"/>
      <c r="AN7718" s="13"/>
      <c r="AO7718" s="13"/>
      <c r="AP7718" s="11" t="s">
        <v>27375</v>
      </c>
      <c r="AR7718" s="13"/>
      <c r="AS7718" s="13"/>
      <c r="AT7718" s="12" t="b">
        <v>1</v>
      </c>
      <c r="AU7718" s="13"/>
      <c r="AV7718" s="14" t="s">
        <v>25240</v>
      </c>
      <c r="AW7718" s="13"/>
      <c r="AX7718" s="14" t="s">
        <v>155</v>
      </c>
      <c r="AY7718" s="13"/>
      <c r="AZ7718" s="14">
        <v>8652.0</v>
      </c>
      <c r="BA7718" s="13"/>
    </row>
    <row r="7719">
      <c r="A7719" s="11" t="s">
        <v>27377</v>
      </c>
      <c r="B7719" s="11">
        <v>18767.0</v>
      </c>
      <c r="C7719" s="12" t="b">
        <v>1</v>
      </c>
      <c r="D7719" s="12" t="b">
        <v>1</v>
      </c>
      <c r="E7719" s="12" t="b">
        <v>0</v>
      </c>
      <c r="F7719" s="12" t="b">
        <v>0</v>
      </c>
      <c r="G7719" s="12" t="b">
        <v>0</v>
      </c>
      <c r="H7719" s="12" t="b">
        <v>0</v>
      </c>
      <c r="I7719" s="13"/>
      <c r="J7719" s="13"/>
      <c r="K7719" s="12" t="b">
        <v>1</v>
      </c>
      <c r="L7719" s="14" t="s">
        <v>25591</v>
      </c>
      <c r="M7719" s="11" t="s">
        <v>21364</v>
      </c>
      <c r="N7719" s="11" t="s">
        <v>27378</v>
      </c>
      <c r="P7719" s="11" t="s">
        <v>25593</v>
      </c>
      <c r="Q7719" s="11" t="s">
        <v>16866</v>
      </c>
      <c r="R7719" s="11" t="s">
        <v>27379</v>
      </c>
      <c r="T7719" s="13"/>
      <c r="U7719" s="11" t="s">
        <v>24229</v>
      </c>
      <c r="W7719" s="11" t="s">
        <v>25593</v>
      </c>
      <c r="AA7719" s="11" t="s">
        <v>16462</v>
      </c>
      <c r="AB7719" s="13"/>
      <c r="AC7719" s="13"/>
      <c r="AD7719" s="11" t="s">
        <v>27379</v>
      </c>
      <c r="AF7719" s="13"/>
      <c r="AG7719" s="11" t="s">
        <v>152</v>
      </c>
      <c r="AH7719" s="11" t="s">
        <v>25594</v>
      </c>
      <c r="AJ7719" s="13"/>
      <c r="AK7719" s="13"/>
      <c r="AL7719" s="13"/>
      <c r="AM7719" s="13"/>
      <c r="AN7719" s="13"/>
      <c r="AO7719" s="13"/>
      <c r="AP7719" s="11" t="s">
        <v>27377</v>
      </c>
      <c r="AR7719" s="13"/>
      <c r="AS7719" s="13"/>
      <c r="AT7719" s="12" t="b">
        <v>1</v>
      </c>
      <c r="AU7719" s="13"/>
      <c r="AV7719" s="14" t="s">
        <v>25240</v>
      </c>
      <c r="AW7719" s="13"/>
      <c r="AX7719" s="14" t="s">
        <v>155</v>
      </c>
      <c r="AY7719" s="13"/>
      <c r="AZ7719" s="14">
        <v>8656.0</v>
      </c>
      <c r="BA7719" s="13"/>
    </row>
    <row r="7720">
      <c r="A7720" s="11" t="s">
        <v>27380</v>
      </c>
      <c r="B7720" s="11">
        <v>18768.0</v>
      </c>
      <c r="C7720" s="12" t="b">
        <v>1</v>
      </c>
      <c r="D7720" s="12" t="b">
        <v>0</v>
      </c>
      <c r="E7720" s="12" t="b">
        <v>0</v>
      </c>
      <c r="F7720" s="12" t="b">
        <v>0</v>
      </c>
      <c r="G7720" s="12" t="b">
        <v>0</v>
      </c>
      <c r="H7720" s="12" t="b">
        <v>0</v>
      </c>
      <c r="I7720" s="13"/>
      <c r="J7720" s="13"/>
      <c r="K7720" s="12" t="b">
        <v>1</v>
      </c>
      <c r="L7720" s="14" t="s">
        <v>25591</v>
      </c>
      <c r="M7720" s="11" t="s">
        <v>17191</v>
      </c>
      <c r="N7720" s="11" t="s">
        <v>27381</v>
      </c>
      <c r="O7720" s="11" t="s">
        <v>19851</v>
      </c>
      <c r="P7720" s="11" t="s">
        <v>25593</v>
      </c>
      <c r="Q7720" s="11" t="s">
        <v>16866</v>
      </c>
      <c r="R7720" s="11" t="s">
        <v>19852</v>
      </c>
      <c r="S7720" s="11" t="s">
        <v>1099</v>
      </c>
      <c r="U7720" s="11" t="s">
        <v>25736</v>
      </c>
      <c r="W7720" s="11" t="s">
        <v>25593</v>
      </c>
      <c r="AA7720" s="11" t="s">
        <v>16724</v>
      </c>
      <c r="AB7720" s="13"/>
      <c r="AC7720" s="13"/>
      <c r="AD7720" s="11" t="s">
        <v>19852</v>
      </c>
      <c r="AF7720" s="13"/>
      <c r="AG7720" s="11" t="s">
        <v>152</v>
      </c>
      <c r="AH7720" s="11" t="s">
        <v>25594</v>
      </c>
      <c r="AJ7720" s="13"/>
      <c r="AK7720" s="13"/>
      <c r="AL7720" s="13"/>
      <c r="AM7720" s="13"/>
      <c r="AN7720" s="13"/>
      <c r="AO7720" s="13"/>
      <c r="AP7720" s="11" t="s">
        <v>27380</v>
      </c>
      <c r="AR7720" s="13"/>
      <c r="AS7720" s="13"/>
      <c r="AT7720" s="12" t="b">
        <v>1</v>
      </c>
      <c r="AU7720" s="13"/>
      <c r="AV7720" s="14" t="s">
        <v>25240</v>
      </c>
      <c r="AW7720" s="13"/>
      <c r="AX7720" s="14" t="s">
        <v>155</v>
      </c>
      <c r="AY7720" s="13"/>
      <c r="AZ7720" s="14">
        <v>8653.0</v>
      </c>
      <c r="BA7720" s="13"/>
    </row>
    <row r="7721">
      <c r="A7721" s="11" t="s">
        <v>27382</v>
      </c>
      <c r="B7721" s="11">
        <v>18769.0</v>
      </c>
      <c r="C7721" s="12" t="b">
        <v>1</v>
      </c>
      <c r="D7721" s="12" t="b">
        <v>0</v>
      </c>
      <c r="E7721" s="12" t="b">
        <v>0</v>
      </c>
      <c r="F7721" s="12" t="b">
        <v>0</v>
      </c>
      <c r="G7721" s="12" t="b">
        <v>0</v>
      </c>
      <c r="H7721" s="12" t="b">
        <v>0</v>
      </c>
      <c r="I7721" s="13"/>
      <c r="J7721" s="13"/>
      <c r="K7721" s="12" t="b">
        <v>1</v>
      </c>
      <c r="L7721" s="14" t="s">
        <v>25591</v>
      </c>
      <c r="M7721" s="11" t="s">
        <v>1422</v>
      </c>
      <c r="N7721" s="11" t="s">
        <v>27383</v>
      </c>
      <c r="O7721" s="11" t="s">
        <v>16846</v>
      </c>
      <c r="P7721" s="11" t="s">
        <v>25593</v>
      </c>
      <c r="Q7721" s="11" t="s">
        <v>16866</v>
      </c>
      <c r="R7721" s="11" t="s">
        <v>16847</v>
      </c>
      <c r="S7721" s="11" t="s">
        <v>16848</v>
      </c>
      <c r="U7721" s="11" t="s">
        <v>22823</v>
      </c>
      <c r="W7721" s="11" t="s">
        <v>25593</v>
      </c>
      <c r="AA7721" s="11" t="s">
        <v>215</v>
      </c>
      <c r="AB7721" s="13"/>
      <c r="AC7721" s="13"/>
      <c r="AD7721" s="11" t="s">
        <v>16847</v>
      </c>
      <c r="AE7721" s="13"/>
      <c r="AF7721" s="13"/>
      <c r="AG7721" s="11" t="s">
        <v>152</v>
      </c>
      <c r="AH7721" s="11" t="s">
        <v>25594</v>
      </c>
      <c r="AJ7721" s="13"/>
      <c r="AK7721" s="13"/>
      <c r="AL7721" s="13"/>
      <c r="AM7721" s="13"/>
      <c r="AN7721" s="13"/>
      <c r="AO7721" s="13"/>
      <c r="AP7721" s="11" t="s">
        <v>27382</v>
      </c>
      <c r="AR7721" s="13"/>
      <c r="AS7721" s="13"/>
      <c r="AT7721" s="12" t="b">
        <v>1</v>
      </c>
      <c r="AU7721" s="13"/>
      <c r="AV7721" s="14" t="s">
        <v>25240</v>
      </c>
      <c r="AW7721" s="13"/>
      <c r="AX7721" s="14" t="s">
        <v>155</v>
      </c>
      <c r="AY7721" s="13"/>
      <c r="AZ7721" s="14">
        <v>8654.0</v>
      </c>
      <c r="BA7721" s="13"/>
    </row>
    <row r="7722">
      <c r="A7722" s="11" t="s">
        <v>27384</v>
      </c>
      <c r="B7722" s="11">
        <v>18770.0</v>
      </c>
      <c r="C7722" s="12" t="b">
        <v>1</v>
      </c>
      <c r="D7722" s="12" t="b">
        <v>0</v>
      </c>
      <c r="E7722" s="12" t="b">
        <v>0</v>
      </c>
      <c r="F7722" s="12" t="b">
        <v>0</v>
      </c>
      <c r="G7722" s="12" t="b">
        <v>0</v>
      </c>
      <c r="H7722" s="12" t="b">
        <v>0</v>
      </c>
      <c r="I7722" s="13"/>
      <c r="J7722" s="13"/>
      <c r="K7722" s="12" t="b">
        <v>1</v>
      </c>
      <c r="L7722" s="14" t="s">
        <v>25591</v>
      </c>
      <c r="M7722" s="11" t="s">
        <v>21364</v>
      </c>
      <c r="N7722" s="11" t="s">
        <v>27385</v>
      </c>
      <c r="P7722" s="11" t="s">
        <v>25593</v>
      </c>
      <c r="Q7722" s="11" t="s">
        <v>16866</v>
      </c>
      <c r="R7722" s="11" t="s">
        <v>27386</v>
      </c>
      <c r="S7722" s="13"/>
      <c r="T7722" s="13"/>
      <c r="U7722" s="11" t="s">
        <v>24229</v>
      </c>
      <c r="W7722" s="11" t="s">
        <v>25593</v>
      </c>
      <c r="AA7722" s="11" t="s">
        <v>16724</v>
      </c>
      <c r="AB7722" s="13"/>
      <c r="AC7722" s="13"/>
      <c r="AD7722" s="11" t="s">
        <v>27386</v>
      </c>
      <c r="AE7722" s="13"/>
      <c r="AF7722" s="13"/>
      <c r="AG7722" s="11" t="s">
        <v>152</v>
      </c>
      <c r="AH7722" s="11" t="s">
        <v>25594</v>
      </c>
      <c r="AJ7722" s="13"/>
      <c r="AK7722" s="13"/>
      <c r="AL7722" s="13"/>
      <c r="AM7722" s="13"/>
      <c r="AN7722" s="13"/>
      <c r="AO7722" s="13"/>
      <c r="AP7722" s="11" t="s">
        <v>27384</v>
      </c>
      <c r="AR7722" s="13"/>
      <c r="AS7722" s="13"/>
      <c r="AT7722" s="12" t="b">
        <v>1</v>
      </c>
      <c r="AU7722" s="13"/>
      <c r="AV7722" s="14" t="s">
        <v>25240</v>
      </c>
      <c r="AW7722" s="13"/>
      <c r="AX7722" s="14" t="s">
        <v>155</v>
      </c>
      <c r="AY7722" s="13"/>
      <c r="AZ7722" s="14">
        <v>8655.0</v>
      </c>
      <c r="BA7722" s="13"/>
    </row>
    <row r="7723">
      <c r="A7723" s="11" t="s">
        <v>27387</v>
      </c>
      <c r="B7723" s="11">
        <v>18776.0</v>
      </c>
      <c r="C7723" s="12" t="b">
        <v>1</v>
      </c>
      <c r="D7723" s="12" t="b">
        <v>0</v>
      </c>
      <c r="E7723" s="12" t="b">
        <v>0</v>
      </c>
      <c r="F7723" s="12" t="b">
        <v>0</v>
      </c>
      <c r="G7723" s="12" t="b">
        <v>0</v>
      </c>
      <c r="H7723" s="12" t="b">
        <v>0</v>
      </c>
      <c r="I7723" s="13"/>
      <c r="J7723" s="13"/>
      <c r="K7723" s="12" t="b">
        <v>1</v>
      </c>
      <c r="L7723" s="14" t="s">
        <v>26985</v>
      </c>
      <c r="M7723" s="11" t="s">
        <v>8477</v>
      </c>
      <c r="N7723" s="11" t="s">
        <v>27388</v>
      </c>
      <c r="O7723" s="11" t="s">
        <v>8479</v>
      </c>
      <c r="P7723" s="11" t="s">
        <v>26987</v>
      </c>
      <c r="Q7723" s="11" t="s">
        <v>146</v>
      </c>
      <c r="R7723" s="11" t="s">
        <v>8480</v>
      </c>
      <c r="S7723" s="11" t="s">
        <v>8481</v>
      </c>
      <c r="T7723" s="11" t="s">
        <v>16868</v>
      </c>
      <c r="U7723" s="11" t="s">
        <v>22548</v>
      </c>
      <c r="W7723" s="11" t="s">
        <v>26987</v>
      </c>
      <c r="AA7723" s="11" t="s">
        <v>151</v>
      </c>
      <c r="AB7723" s="13"/>
      <c r="AC7723" s="13"/>
      <c r="AD7723" s="11" t="s">
        <v>8480</v>
      </c>
      <c r="AE7723" s="13"/>
      <c r="AF7723" s="13"/>
      <c r="AG7723" s="11" t="s">
        <v>152</v>
      </c>
      <c r="AH7723" s="11" t="s">
        <v>26988</v>
      </c>
      <c r="AJ7723" s="13"/>
      <c r="AK7723" s="13"/>
      <c r="AL7723" s="13"/>
      <c r="AM7723" s="13"/>
      <c r="AN7723" s="13"/>
      <c r="AO7723" s="13"/>
      <c r="AP7723" s="11" t="s">
        <v>27387</v>
      </c>
      <c r="AQ7723" s="11" t="s">
        <v>23532</v>
      </c>
      <c r="AR7723" s="13"/>
      <c r="AS7723" s="13"/>
      <c r="AT7723" s="12" t="b">
        <v>1</v>
      </c>
      <c r="AU7723" s="13"/>
      <c r="AV7723" s="14" t="s">
        <v>25240</v>
      </c>
      <c r="AW7723" s="13"/>
      <c r="AX7723" s="14" t="s">
        <v>155</v>
      </c>
      <c r="AY7723" s="13"/>
      <c r="AZ7723" s="14">
        <v>8657.0</v>
      </c>
      <c r="BA7723" s="13"/>
    </row>
    <row r="7724">
      <c r="A7724" s="11" t="s">
        <v>27389</v>
      </c>
      <c r="B7724" s="11">
        <v>18783.0</v>
      </c>
      <c r="C7724" s="12" t="b">
        <v>1</v>
      </c>
      <c r="D7724" s="12" t="b">
        <v>0</v>
      </c>
      <c r="E7724" s="12" t="b">
        <v>0</v>
      </c>
      <c r="F7724" s="12" t="b">
        <v>0</v>
      </c>
      <c r="G7724" s="12" t="b">
        <v>0</v>
      </c>
      <c r="H7724" s="12" t="b">
        <v>0</v>
      </c>
      <c r="I7724" s="13"/>
      <c r="J7724" s="13"/>
      <c r="K7724" s="12" t="b">
        <v>1</v>
      </c>
      <c r="L7724" s="14" t="s">
        <v>26985</v>
      </c>
      <c r="M7724" s="11" t="s">
        <v>1416</v>
      </c>
      <c r="N7724" s="11" t="s">
        <v>27390</v>
      </c>
      <c r="O7724" s="11" t="s">
        <v>16521</v>
      </c>
      <c r="P7724" s="11" t="s">
        <v>26987</v>
      </c>
      <c r="Q7724" s="11" t="s">
        <v>146</v>
      </c>
      <c r="R7724" s="11" t="s">
        <v>16522</v>
      </c>
      <c r="S7724" s="11" t="s">
        <v>16523</v>
      </c>
      <c r="U7724" s="11" t="s">
        <v>27391</v>
      </c>
      <c r="W7724" s="11" t="s">
        <v>26987</v>
      </c>
      <c r="AA7724" s="11" t="s">
        <v>151</v>
      </c>
      <c r="AB7724" s="13"/>
      <c r="AC7724" s="13"/>
      <c r="AD7724" s="11" t="s">
        <v>16522</v>
      </c>
      <c r="AE7724" s="13"/>
      <c r="AF7724" s="13"/>
      <c r="AG7724" s="11" t="s">
        <v>152</v>
      </c>
      <c r="AH7724" s="11" t="s">
        <v>26988</v>
      </c>
      <c r="AJ7724" s="13"/>
      <c r="AK7724" s="13"/>
      <c r="AL7724" s="13"/>
      <c r="AM7724" s="13"/>
      <c r="AN7724" s="13"/>
      <c r="AO7724" s="13"/>
      <c r="AP7724" s="11" t="s">
        <v>27389</v>
      </c>
      <c r="AR7724" s="13"/>
      <c r="AS7724" s="13"/>
      <c r="AT7724" s="12" t="b">
        <v>1</v>
      </c>
      <c r="AU7724" s="13"/>
      <c r="AV7724" s="14" t="s">
        <v>26315</v>
      </c>
      <c r="AW7724" s="13"/>
      <c r="AX7724" s="14" t="s">
        <v>155</v>
      </c>
      <c r="AY7724" s="13"/>
      <c r="AZ7724" s="14">
        <v>8679.0</v>
      </c>
      <c r="BA7724" s="13"/>
    </row>
    <row r="7725">
      <c r="A7725" s="11" t="s">
        <v>27392</v>
      </c>
      <c r="B7725" s="11">
        <v>18787.0</v>
      </c>
      <c r="C7725" s="12" t="b">
        <v>1</v>
      </c>
      <c r="D7725" s="12" t="b">
        <v>1</v>
      </c>
      <c r="E7725" s="12" t="b">
        <v>0</v>
      </c>
      <c r="F7725" s="12" t="b">
        <v>0</v>
      </c>
      <c r="G7725" s="12" t="b">
        <v>0</v>
      </c>
      <c r="H7725" s="12" t="b">
        <v>0</v>
      </c>
      <c r="I7725" s="13"/>
      <c r="J7725" s="13"/>
      <c r="K7725" s="12" t="b">
        <v>1</v>
      </c>
      <c r="L7725" s="14" t="s">
        <v>26885</v>
      </c>
      <c r="M7725" s="11" t="s">
        <v>203</v>
      </c>
      <c r="N7725" s="11" t="s">
        <v>27393</v>
      </c>
      <c r="O7725" s="11" t="s">
        <v>24782</v>
      </c>
      <c r="P7725" s="11" t="s">
        <v>26887</v>
      </c>
      <c r="Q7725" s="11" t="s">
        <v>146</v>
      </c>
      <c r="R7725" s="11" t="s">
        <v>24783</v>
      </c>
      <c r="S7725" s="11" t="s">
        <v>24784</v>
      </c>
      <c r="T7725" s="11" t="s">
        <v>16868</v>
      </c>
      <c r="U7725" s="11" t="s">
        <v>17149</v>
      </c>
      <c r="W7725" s="11" t="s">
        <v>26887</v>
      </c>
      <c r="Z7725" s="13"/>
      <c r="AA7725" s="11" t="s">
        <v>16462</v>
      </c>
      <c r="AB7725" s="13"/>
      <c r="AC7725" s="13"/>
      <c r="AD7725" s="11" t="s">
        <v>24783</v>
      </c>
      <c r="AE7725" s="13"/>
      <c r="AF7725" s="13"/>
      <c r="AG7725" s="11" t="s">
        <v>152</v>
      </c>
      <c r="AH7725" s="11" t="s">
        <v>26888</v>
      </c>
      <c r="AJ7725" s="13"/>
      <c r="AK7725" s="13"/>
      <c r="AL7725" s="13"/>
      <c r="AM7725" s="13"/>
      <c r="AN7725" s="13"/>
      <c r="AO7725" s="13"/>
      <c r="AP7725" s="11" t="s">
        <v>27392</v>
      </c>
      <c r="AQ7725" s="11" t="s">
        <v>23532</v>
      </c>
      <c r="AR7725" s="13"/>
      <c r="AS7725" s="13"/>
      <c r="AT7725" s="12" t="b">
        <v>1</v>
      </c>
      <c r="AU7725" s="13"/>
      <c r="AV7725" s="14" t="s">
        <v>26315</v>
      </c>
      <c r="AW7725" s="13"/>
      <c r="AX7725" s="14" t="s">
        <v>155</v>
      </c>
      <c r="AY7725" s="13"/>
      <c r="AZ7725" s="14">
        <v>8680.0</v>
      </c>
      <c r="BA7725" s="13"/>
    </row>
    <row r="7726">
      <c r="A7726" s="11" t="s">
        <v>27394</v>
      </c>
      <c r="B7726" s="11">
        <v>18788.0</v>
      </c>
      <c r="C7726" s="12" t="b">
        <v>1</v>
      </c>
      <c r="D7726" s="12" t="b">
        <v>0</v>
      </c>
      <c r="E7726" s="12" t="b">
        <v>0</v>
      </c>
      <c r="F7726" s="12" t="b">
        <v>0</v>
      </c>
      <c r="G7726" s="12" t="b">
        <v>0</v>
      </c>
      <c r="H7726" s="12" t="b">
        <v>0</v>
      </c>
      <c r="I7726" s="13"/>
      <c r="J7726" s="13"/>
      <c r="K7726" s="12" t="b">
        <v>1</v>
      </c>
      <c r="L7726" s="14" t="s">
        <v>26510</v>
      </c>
      <c r="M7726" s="11" t="s">
        <v>1185</v>
      </c>
      <c r="N7726" s="11" t="s">
        <v>27395</v>
      </c>
      <c r="O7726" s="11" t="s">
        <v>12848</v>
      </c>
      <c r="P7726" s="11" t="s">
        <v>27396</v>
      </c>
      <c r="Q7726" s="11" t="s">
        <v>16866</v>
      </c>
      <c r="R7726" s="11" t="s">
        <v>12849</v>
      </c>
      <c r="S7726" s="11" t="s">
        <v>1212</v>
      </c>
      <c r="T7726" s="11" t="s">
        <v>16868</v>
      </c>
      <c r="V7726" s="13"/>
      <c r="W7726" s="11" t="s">
        <v>27396</v>
      </c>
      <c r="AA7726" s="11" t="s">
        <v>14522</v>
      </c>
      <c r="AB7726" s="13"/>
      <c r="AC7726" s="13"/>
      <c r="AD7726" s="11" t="s">
        <v>12849</v>
      </c>
      <c r="AE7726" s="13"/>
      <c r="AF7726" s="13"/>
      <c r="AG7726" s="11" t="s">
        <v>152</v>
      </c>
      <c r="AH7726" s="11" t="s">
        <v>27397</v>
      </c>
      <c r="AJ7726" s="13"/>
      <c r="AK7726" s="13"/>
      <c r="AL7726" s="13"/>
      <c r="AM7726" s="13"/>
      <c r="AN7726" s="13"/>
      <c r="AO7726" s="13"/>
      <c r="AP7726" s="11" t="s">
        <v>27394</v>
      </c>
      <c r="AQ7726" s="11" t="s">
        <v>23532</v>
      </c>
      <c r="AR7726" s="13"/>
      <c r="AS7726" s="13"/>
      <c r="AT7726" s="12" t="b">
        <v>1</v>
      </c>
      <c r="AU7726" s="13"/>
      <c r="AV7726" s="14" t="s">
        <v>26315</v>
      </c>
      <c r="AW7726" s="13"/>
      <c r="AX7726" s="14" t="s">
        <v>155</v>
      </c>
      <c r="AY7726" s="13"/>
      <c r="AZ7726" s="14">
        <v>8681.0</v>
      </c>
      <c r="BA7726" s="13"/>
    </row>
    <row r="7727">
      <c r="A7727" s="11" t="s">
        <v>27398</v>
      </c>
      <c r="B7727" s="11">
        <v>18789.0</v>
      </c>
      <c r="C7727" s="12" t="b">
        <v>1</v>
      </c>
      <c r="D7727" s="12" t="b">
        <v>0</v>
      </c>
      <c r="E7727" s="12" t="b">
        <v>0</v>
      </c>
      <c r="F7727" s="12" t="b">
        <v>0</v>
      </c>
      <c r="G7727" s="12" t="b">
        <v>0</v>
      </c>
      <c r="H7727" s="12" t="b">
        <v>0</v>
      </c>
      <c r="I7727" s="13"/>
      <c r="J7727" s="13"/>
      <c r="K7727" s="12" t="b">
        <v>1</v>
      </c>
      <c r="L7727" s="14" t="s">
        <v>26714</v>
      </c>
      <c r="M7727" s="11" t="s">
        <v>1185</v>
      </c>
      <c r="N7727" s="11" t="s">
        <v>27399</v>
      </c>
      <c r="O7727" s="11" t="s">
        <v>12848</v>
      </c>
      <c r="P7727" s="11" t="s">
        <v>26716</v>
      </c>
      <c r="Q7727" s="11" t="s">
        <v>16380</v>
      </c>
      <c r="R7727" s="11" t="s">
        <v>12849</v>
      </c>
      <c r="S7727" s="11" t="s">
        <v>1212</v>
      </c>
      <c r="T7727" s="11" t="s">
        <v>16868</v>
      </c>
      <c r="V7727" s="13"/>
      <c r="W7727" s="11" t="s">
        <v>26716</v>
      </c>
      <c r="AA7727" s="11" t="s">
        <v>151</v>
      </c>
      <c r="AB7727" s="13"/>
      <c r="AC7727" s="13"/>
      <c r="AD7727" s="11" t="s">
        <v>12849</v>
      </c>
      <c r="AE7727" s="13"/>
      <c r="AF7727" s="13"/>
      <c r="AG7727" s="11" t="s">
        <v>152</v>
      </c>
      <c r="AH7727" s="11" t="s">
        <v>26717</v>
      </c>
      <c r="AJ7727" s="13"/>
      <c r="AK7727" s="13"/>
      <c r="AL7727" s="13"/>
      <c r="AM7727" s="13"/>
      <c r="AN7727" s="13"/>
      <c r="AO7727" s="13"/>
      <c r="AP7727" s="11" t="s">
        <v>27398</v>
      </c>
      <c r="AQ7727" s="11" t="s">
        <v>23532</v>
      </c>
      <c r="AR7727" s="13"/>
      <c r="AS7727" s="13"/>
      <c r="AT7727" s="12" t="b">
        <v>1</v>
      </c>
      <c r="AU7727" s="13"/>
      <c r="AV7727" s="14" t="s">
        <v>26315</v>
      </c>
      <c r="AW7727" s="13"/>
      <c r="AX7727" s="14" t="s">
        <v>155</v>
      </c>
      <c r="AY7727" s="13"/>
      <c r="AZ7727" s="14">
        <v>8682.0</v>
      </c>
      <c r="BA7727" s="13"/>
    </row>
    <row r="7728">
      <c r="A7728" s="11" t="s">
        <v>27400</v>
      </c>
      <c r="B7728" s="11">
        <v>18792.0</v>
      </c>
      <c r="C7728" s="12" t="b">
        <v>1</v>
      </c>
      <c r="D7728" s="12" t="b">
        <v>0</v>
      </c>
      <c r="E7728" s="12" t="b">
        <v>0</v>
      </c>
      <c r="F7728" s="12" t="b">
        <v>0</v>
      </c>
      <c r="G7728" s="12" t="b">
        <v>0</v>
      </c>
      <c r="H7728" s="12" t="b">
        <v>0</v>
      </c>
      <c r="I7728" s="13"/>
      <c r="J7728" s="13"/>
      <c r="K7728" s="12" t="b">
        <v>1</v>
      </c>
      <c r="L7728" s="14" t="s">
        <v>26714</v>
      </c>
      <c r="M7728" s="11" t="s">
        <v>15935</v>
      </c>
      <c r="N7728" s="11" t="s">
        <v>27401</v>
      </c>
      <c r="O7728" s="11" t="s">
        <v>20749</v>
      </c>
      <c r="P7728" s="11" t="s">
        <v>26716</v>
      </c>
      <c r="Q7728" s="11" t="s">
        <v>16380</v>
      </c>
      <c r="R7728" s="11" t="s">
        <v>20750</v>
      </c>
      <c r="S7728" s="11" t="s">
        <v>20751</v>
      </c>
      <c r="T7728" s="11" t="s">
        <v>16868</v>
      </c>
      <c r="V7728" s="13"/>
      <c r="W7728" s="11" t="s">
        <v>26716</v>
      </c>
      <c r="AA7728" s="11" t="s">
        <v>151</v>
      </c>
      <c r="AB7728" s="13"/>
      <c r="AC7728" s="13"/>
      <c r="AD7728" s="11" t="s">
        <v>20750</v>
      </c>
      <c r="AE7728" s="13"/>
      <c r="AF7728" s="13"/>
      <c r="AG7728" s="11" t="s">
        <v>152</v>
      </c>
      <c r="AH7728" s="11" t="s">
        <v>26717</v>
      </c>
      <c r="AJ7728" s="13"/>
      <c r="AK7728" s="13"/>
      <c r="AL7728" s="13"/>
      <c r="AM7728" s="13"/>
      <c r="AN7728" s="13"/>
      <c r="AO7728" s="13"/>
      <c r="AP7728" s="11" t="s">
        <v>27400</v>
      </c>
      <c r="AQ7728" s="11" t="s">
        <v>23532</v>
      </c>
      <c r="AR7728" s="13"/>
      <c r="AS7728" s="13"/>
      <c r="AT7728" s="12" t="b">
        <v>1</v>
      </c>
      <c r="AU7728" s="13"/>
      <c r="AV7728" s="14" t="s">
        <v>26315</v>
      </c>
      <c r="AW7728" s="13"/>
      <c r="AX7728" s="14" t="s">
        <v>155</v>
      </c>
      <c r="AY7728" s="13"/>
      <c r="AZ7728" s="14">
        <v>8683.0</v>
      </c>
      <c r="BA7728" s="13"/>
    </row>
    <row r="7729">
      <c r="A7729" s="11" t="s">
        <v>27402</v>
      </c>
      <c r="B7729" s="11">
        <v>18793.0</v>
      </c>
      <c r="C7729" s="12" t="b">
        <v>1</v>
      </c>
      <c r="D7729" s="12" t="b">
        <v>0</v>
      </c>
      <c r="E7729" s="12" t="b">
        <v>0</v>
      </c>
      <c r="F7729" s="12" t="b">
        <v>0</v>
      </c>
      <c r="G7729" s="12" t="b">
        <v>0</v>
      </c>
      <c r="H7729" s="12" t="b">
        <v>0</v>
      </c>
      <c r="I7729" s="13"/>
      <c r="J7729" s="13"/>
      <c r="K7729" s="12" t="b">
        <v>1</v>
      </c>
      <c r="L7729" s="15">
        <v>45881.0</v>
      </c>
      <c r="M7729" s="11" t="s">
        <v>15935</v>
      </c>
      <c r="N7729" s="11" t="s">
        <v>27403</v>
      </c>
      <c r="O7729" s="11" t="s">
        <v>20749</v>
      </c>
      <c r="P7729" s="11" t="s">
        <v>26960</v>
      </c>
      <c r="Q7729" s="11" t="s">
        <v>146</v>
      </c>
      <c r="R7729" s="11" t="s">
        <v>20750</v>
      </c>
      <c r="S7729" s="11" t="s">
        <v>20751</v>
      </c>
      <c r="T7729" s="11" t="s">
        <v>16868</v>
      </c>
      <c r="U7729" s="11" t="s">
        <v>22313</v>
      </c>
      <c r="W7729" s="11" t="s">
        <v>26960</v>
      </c>
      <c r="Z7729" s="13"/>
      <c r="AA7729" s="11" t="s">
        <v>151</v>
      </c>
      <c r="AB7729" s="13"/>
      <c r="AC7729" s="13"/>
      <c r="AD7729" s="11" t="s">
        <v>20750</v>
      </c>
      <c r="AE7729" s="13"/>
      <c r="AF7729" s="13"/>
      <c r="AG7729" s="11" t="s">
        <v>152</v>
      </c>
      <c r="AH7729" s="11" t="s">
        <v>26961</v>
      </c>
      <c r="AJ7729" s="13"/>
      <c r="AK7729" s="13"/>
      <c r="AL7729" s="13"/>
      <c r="AM7729" s="13"/>
      <c r="AN7729" s="13"/>
      <c r="AO7729" s="13"/>
      <c r="AP7729" s="11" t="s">
        <v>27402</v>
      </c>
      <c r="AQ7729" s="11" t="s">
        <v>23532</v>
      </c>
      <c r="AR7729" s="13"/>
      <c r="AS7729" s="13"/>
      <c r="AT7729" s="12" t="b">
        <v>1</v>
      </c>
      <c r="AU7729" s="13"/>
      <c r="AV7729" s="14" t="s">
        <v>26315</v>
      </c>
      <c r="AW7729" s="13"/>
      <c r="AX7729" s="14" t="s">
        <v>155</v>
      </c>
      <c r="AY7729" s="13"/>
      <c r="AZ7729" s="14">
        <v>8688.0</v>
      </c>
      <c r="BA7729" s="13"/>
    </row>
    <row r="7730">
      <c r="A7730" s="11" t="s">
        <v>27404</v>
      </c>
      <c r="B7730" s="11">
        <v>18794.0</v>
      </c>
      <c r="C7730" s="12" t="b">
        <v>1</v>
      </c>
      <c r="D7730" s="12" t="b">
        <v>0</v>
      </c>
      <c r="E7730" s="12" t="b">
        <v>0</v>
      </c>
      <c r="F7730" s="12" t="b">
        <v>0</v>
      </c>
      <c r="G7730" s="12" t="b">
        <v>0</v>
      </c>
      <c r="H7730" s="12" t="b">
        <v>0</v>
      </c>
      <c r="I7730" s="13"/>
      <c r="J7730" s="13"/>
      <c r="K7730" s="12" t="b">
        <v>1</v>
      </c>
      <c r="L7730" s="14" t="s">
        <v>26985</v>
      </c>
      <c r="M7730" s="11" t="s">
        <v>15935</v>
      </c>
      <c r="N7730" s="11" t="s">
        <v>27405</v>
      </c>
      <c r="O7730" s="11" t="s">
        <v>20749</v>
      </c>
      <c r="P7730" s="11" t="s">
        <v>26987</v>
      </c>
      <c r="Q7730" s="11" t="s">
        <v>146</v>
      </c>
      <c r="R7730" s="11" t="s">
        <v>20750</v>
      </c>
      <c r="S7730" s="11" t="s">
        <v>20751</v>
      </c>
      <c r="T7730" s="11" t="s">
        <v>16868</v>
      </c>
      <c r="U7730" s="11" t="s">
        <v>22313</v>
      </c>
      <c r="W7730" s="11" t="s">
        <v>26987</v>
      </c>
      <c r="AA7730" s="11" t="s">
        <v>151</v>
      </c>
      <c r="AB7730" s="13"/>
      <c r="AC7730" s="13"/>
      <c r="AD7730" s="11" t="s">
        <v>20750</v>
      </c>
      <c r="AE7730" s="13"/>
      <c r="AF7730" s="13"/>
      <c r="AG7730" s="11" t="s">
        <v>152</v>
      </c>
      <c r="AH7730" s="11" t="s">
        <v>26988</v>
      </c>
      <c r="AJ7730" s="13"/>
      <c r="AK7730" s="13"/>
      <c r="AL7730" s="13"/>
      <c r="AM7730" s="13"/>
      <c r="AN7730" s="13"/>
      <c r="AO7730" s="13"/>
      <c r="AP7730" s="11" t="s">
        <v>27404</v>
      </c>
      <c r="AQ7730" s="11" t="s">
        <v>23532</v>
      </c>
      <c r="AR7730" s="13"/>
      <c r="AS7730" s="13"/>
      <c r="AT7730" s="12" t="b">
        <v>1</v>
      </c>
      <c r="AU7730" s="13"/>
      <c r="AV7730" s="14" t="s">
        <v>26315</v>
      </c>
      <c r="AW7730" s="13"/>
      <c r="AX7730" s="14" t="s">
        <v>155</v>
      </c>
      <c r="AY7730" s="13"/>
      <c r="AZ7730" s="14">
        <v>8684.0</v>
      </c>
      <c r="BA7730" s="13"/>
    </row>
    <row r="7731">
      <c r="A7731" s="11" t="s">
        <v>27406</v>
      </c>
      <c r="B7731" s="11">
        <v>18795.0</v>
      </c>
      <c r="C7731" s="12" t="b">
        <v>1</v>
      </c>
      <c r="D7731" s="12" t="b">
        <v>0</v>
      </c>
      <c r="E7731" s="12" t="b">
        <v>0</v>
      </c>
      <c r="F7731" s="12" t="b">
        <v>0</v>
      </c>
      <c r="G7731" s="12" t="b">
        <v>0</v>
      </c>
      <c r="H7731" s="12" t="b">
        <v>0</v>
      </c>
      <c r="I7731" s="13"/>
      <c r="J7731" s="13"/>
      <c r="K7731" s="12" t="b">
        <v>1</v>
      </c>
      <c r="L7731" s="15">
        <v>45728.0</v>
      </c>
      <c r="M7731" s="11" t="s">
        <v>1185</v>
      </c>
      <c r="N7731" s="11" t="s">
        <v>27407</v>
      </c>
      <c r="O7731" s="11" t="s">
        <v>12848</v>
      </c>
      <c r="P7731" s="11" t="s">
        <v>26978</v>
      </c>
      <c r="Q7731" s="11" t="s">
        <v>16380</v>
      </c>
      <c r="R7731" s="11" t="s">
        <v>12849</v>
      </c>
      <c r="S7731" s="11" t="s">
        <v>1212</v>
      </c>
      <c r="T7731" s="11" t="s">
        <v>16868</v>
      </c>
      <c r="V7731" s="13"/>
      <c r="W7731" s="11" t="s">
        <v>26978</v>
      </c>
      <c r="AA7731" s="11" t="s">
        <v>151</v>
      </c>
      <c r="AB7731" s="13"/>
      <c r="AC7731" s="13"/>
      <c r="AD7731" s="11" t="s">
        <v>12849</v>
      </c>
      <c r="AE7731" s="13"/>
      <c r="AF7731" s="13"/>
      <c r="AG7731" s="11" t="s">
        <v>152</v>
      </c>
      <c r="AH7731" s="11" t="s">
        <v>26979</v>
      </c>
      <c r="AJ7731" s="13"/>
      <c r="AK7731" s="13"/>
      <c r="AL7731" s="13"/>
      <c r="AM7731" s="13"/>
      <c r="AN7731" s="13"/>
      <c r="AO7731" s="13"/>
      <c r="AP7731" s="11" t="s">
        <v>27406</v>
      </c>
      <c r="AQ7731" s="11" t="s">
        <v>23532</v>
      </c>
      <c r="AR7731" s="13"/>
      <c r="AS7731" s="13"/>
      <c r="AT7731" s="12" t="b">
        <v>1</v>
      </c>
      <c r="AU7731" s="13"/>
      <c r="AV7731" s="14" t="s">
        <v>26315</v>
      </c>
      <c r="AW7731" s="13"/>
      <c r="AX7731" s="14" t="s">
        <v>155</v>
      </c>
      <c r="AY7731" s="13"/>
      <c r="AZ7731" s="14">
        <v>8685.0</v>
      </c>
      <c r="BA7731" s="13"/>
    </row>
    <row r="7732">
      <c r="A7732" s="11" t="s">
        <v>27408</v>
      </c>
      <c r="B7732" s="11">
        <v>18796.0</v>
      </c>
      <c r="C7732" s="12" t="b">
        <v>1</v>
      </c>
      <c r="D7732" s="12" t="b">
        <v>0</v>
      </c>
      <c r="E7732" s="12" t="b">
        <v>0</v>
      </c>
      <c r="F7732" s="12" t="b">
        <v>0</v>
      </c>
      <c r="G7732" s="12" t="b">
        <v>0</v>
      </c>
      <c r="H7732" s="12" t="b">
        <v>0</v>
      </c>
      <c r="I7732" s="13"/>
      <c r="J7732" s="13"/>
      <c r="K7732" s="12" t="b">
        <v>1</v>
      </c>
      <c r="L7732" s="14" t="s">
        <v>26872</v>
      </c>
      <c r="M7732" s="11" t="s">
        <v>1185</v>
      </c>
      <c r="N7732" s="11" t="s">
        <v>27409</v>
      </c>
      <c r="O7732" s="11" t="s">
        <v>12848</v>
      </c>
      <c r="P7732" s="11" t="s">
        <v>26874</v>
      </c>
      <c r="Q7732" s="11" t="s">
        <v>16380</v>
      </c>
      <c r="R7732" s="11" t="s">
        <v>12849</v>
      </c>
      <c r="S7732" s="11" t="s">
        <v>1212</v>
      </c>
      <c r="T7732" s="11" t="s">
        <v>16868</v>
      </c>
      <c r="V7732" s="13"/>
      <c r="W7732" s="11" t="s">
        <v>26874</v>
      </c>
      <c r="AA7732" s="11" t="s">
        <v>151</v>
      </c>
      <c r="AB7732" s="13"/>
      <c r="AC7732" s="13"/>
      <c r="AD7732" s="11" t="s">
        <v>12849</v>
      </c>
      <c r="AE7732" s="13"/>
      <c r="AF7732" s="13"/>
      <c r="AG7732" s="11" t="s">
        <v>152</v>
      </c>
      <c r="AH7732" s="11" t="s">
        <v>26875</v>
      </c>
      <c r="AJ7732" s="13"/>
      <c r="AK7732" s="13"/>
      <c r="AL7732" s="13"/>
      <c r="AM7732" s="13"/>
      <c r="AN7732" s="13"/>
      <c r="AO7732" s="13"/>
      <c r="AP7732" s="11" t="s">
        <v>27408</v>
      </c>
      <c r="AQ7732" s="11" t="s">
        <v>23532</v>
      </c>
      <c r="AR7732" s="13"/>
      <c r="AS7732" s="13"/>
      <c r="AT7732" s="12" t="b">
        <v>1</v>
      </c>
      <c r="AU7732" s="13"/>
      <c r="AV7732" s="14" t="s">
        <v>26315</v>
      </c>
      <c r="AW7732" s="13"/>
      <c r="AX7732" s="14" t="s">
        <v>155</v>
      </c>
      <c r="AY7732" s="13"/>
      <c r="AZ7732" s="14">
        <v>8686.0</v>
      </c>
      <c r="BA7732" s="13"/>
    </row>
    <row r="7733">
      <c r="A7733" s="11" t="s">
        <v>27410</v>
      </c>
      <c r="B7733" s="11">
        <v>18798.0</v>
      </c>
      <c r="C7733" s="12" t="b">
        <v>1</v>
      </c>
      <c r="D7733" s="12" t="b">
        <v>0</v>
      </c>
      <c r="E7733" s="12" t="b">
        <v>0</v>
      </c>
      <c r="F7733" s="12" t="b">
        <v>0</v>
      </c>
      <c r="G7733" s="12" t="b">
        <v>0</v>
      </c>
      <c r="H7733" s="12" t="b">
        <v>0</v>
      </c>
      <c r="I7733" s="13"/>
      <c r="J7733" s="13"/>
      <c r="K7733" s="12" t="b">
        <v>1</v>
      </c>
      <c r="L7733" s="15">
        <v>45881.0</v>
      </c>
      <c r="M7733" s="11" t="s">
        <v>7215</v>
      </c>
      <c r="N7733" s="11" t="s">
        <v>27411</v>
      </c>
      <c r="O7733" s="11" t="s">
        <v>23524</v>
      </c>
      <c r="P7733" s="11" t="s">
        <v>26960</v>
      </c>
      <c r="Q7733" s="11" t="s">
        <v>146</v>
      </c>
      <c r="R7733" s="11" t="s">
        <v>23525</v>
      </c>
      <c r="S7733" s="11" t="s">
        <v>23526</v>
      </c>
      <c r="U7733" s="11" t="s">
        <v>25316</v>
      </c>
      <c r="W7733" s="11" t="s">
        <v>26960</v>
      </c>
      <c r="Z7733" s="13"/>
      <c r="AA7733" s="11" t="s">
        <v>151</v>
      </c>
      <c r="AB7733" s="13"/>
      <c r="AC7733" s="13"/>
      <c r="AD7733" s="11" t="s">
        <v>23525</v>
      </c>
      <c r="AF7733" s="13"/>
      <c r="AG7733" s="11" t="s">
        <v>152</v>
      </c>
      <c r="AH7733" s="11" t="s">
        <v>26961</v>
      </c>
      <c r="AJ7733" s="13"/>
      <c r="AK7733" s="13"/>
      <c r="AL7733" s="13"/>
      <c r="AM7733" s="13"/>
      <c r="AN7733" s="13"/>
      <c r="AO7733" s="13"/>
      <c r="AP7733" s="11" t="s">
        <v>27410</v>
      </c>
      <c r="AR7733" s="13"/>
      <c r="AS7733" s="13"/>
      <c r="AT7733" s="12" t="b">
        <v>1</v>
      </c>
      <c r="AU7733" s="13"/>
      <c r="AV7733" s="14" t="s">
        <v>26315</v>
      </c>
      <c r="AW7733" s="13"/>
      <c r="AX7733" s="14" t="s">
        <v>155</v>
      </c>
      <c r="AY7733" s="13"/>
      <c r="AZ7733" s="14">
        <v>8687.0</v>
      </c>
      <c r="BA7733" s="13"/>
    </row>
    <row r="7734">
      <c r="A7734" s="11" t="s">
        <v>27412</v>
      </c>
      <c r="B7734" s="11">
        <v>18799.0</v>
      </c>
      <c r="C7734" s="12" t="b">
        <v>1</v>
      </c>
      <c r="D7734" s="12" t="b">
        <v>0</v>
      </c>
      <c r="E7734" s="12" t="b">
        <v>0</v>
      </c>
      <c r="F7734" s="12" t="b">
        <v>0</v>
      </c>
      <c r="G7734" s="12" t="b">
        <v>0</v>
      </c>
      <c r="H7734" s="12" t="b">
        <v>0</v>
      </c>
      <c r="I7734" s="13"/>
      <c r="J7734" s="13"/>
      <c r="K7734" s="12" t="b">
        <v>1</v>
      </c>
      <c r="L7734" s="17">
        <v>46002.0</v>
      </c>
      <c r="M7734" s="11" t="s">
        <v>2970</v>
      </c>
      <c r="N7734" s="11" t="s">
        <v>27413</v>
      </c>
      <c r="O7734" s="11" t="s">
        <v>27414</v>
      </c>
      <c r="P7734" s="11" t="s">
        <v>26180</v>
      </c>
      <c r="Q7734" s="11" t="s">
        <v>16866</v>
      </c>
      <c r="R7734" s="11" t="s">
        <v>27415</v>
      </c>
      <c r="S7734" s="11" t="s">
        <v>27416</v>
      </c>
      <c r="T7734" s="11" t="s">
        <v>16868</v>
      </c>
      <c r="V7734" s="13"/>
      <c r="W7734" s="11" t="s">
        <v>26180</v>
      </c>
      <c r="AA7734" s="11" t="s">
        <v>151</v>
      </c>
      <c r="AB7734" s="13"/>
      <c r="AC7734" s="13"/>
      <c r="AD7734" s="11" t="s">
        <v>27415</v>
      </c>
      <c r="AF7734" s="13"/>
      <c r="AG7734" s="11" t="s">
        <v>152</v>
      </c>
      <c r="AH7734" s="11" t="s">
        <v>26181</v>
      </c>
      <c r="AJ7734" s="13"/>
      <c r="AK7734" s="13"/>
      <c r="AL7734" s="13"/>
      <c r="AM7734" s="13"/>
      <c r="AN7734" s="13"/>
      <c r="AO7734" s="13"/>
      <c r="AP7734" s="11" t="s">
        <v>27412</v>
      </c>
      <c r="AQ7734" s="11" t="s">
        <v>23532</v>
      </c>
      <c r="AR7734" s="13"/>
      <c r="AS7734" s="13"/>
      <c r="AT7734" s="12" t="b">
        <v>1</v>
      </c>
      <c r="AU7734" s="13"/>
      <c r="AV7734" s="14" t="s">
        <v>26315</v>
      </c>
      <c r="AW7734" s="13"/>
      <c r="AX7734" s="14" t="s">
        <v>155</v>
      </c>
      <c r="AY7734" s="13"/>
      <c r="AZ7734" s="14">
        <v>8689.0</v>
      </c>
      <c r="BA7734" s="13"/>
    </row>
    <row r="7735">
      <c r="A7735" s="11" t="s">
        <v>27417</v>
      </c>
      <c r="B7735" s="11">
        <v>18801.0</v>
      </c>
      <c r="C7735" s="12" t="b">
        <v>1</v>
      </c>
      <c r="D7735" s="12" t="b">
        <v>1</v>
      </c>
      <c r="E7735" s="12" t="b">
        <v>0</v>
      </c>
      <c r="F7735" s="12" t="b">
        <v>0</v>
      </c>
      <c r="G7735" s="12" t="b">
        <v>0</v>
      </c>
      <c r="H7735" s="12" t="b">
        <v>0</v>
      </c>
      <c r="I7735" s="13"/>
      <c r="J7735" s="13"/>
      <c r="K7735" s="12" t="b">
        <v>1</v>
      </c>
      <c r="L7735" s="14" t="s">
        <v>26885</v>
      </c>
      <c r="M7735" s="11" t="s">
        <v>1185</v>
      </c>
      <c r="N7735" s="11" t="s">
        <v>27418</v>
      </c>
      <c r="O7735" s="11" t="s">
        <v>27419</v>
      </c>
      <c r="P7735" s="11" t="s">
        <v>26887</v>
      </c>
      <c r="Q7735" s="11" t="s">
        <v>146</v>
      </c>
      <c r="R7735" s="11" t="s">
        <v>27420</v>
      </c>
      <c r="S7735" s="11" t="s">
        <v>9014</v>
      </c>
      <c r="T7735" s="11" t="s">
        <v>16868</v>
      </c>
      <c r="U7735" s="11" t="s">
        <v>23217</v>
      </c>
      <c r="W7735" s="11" t="s">
        <v>26887</v>
      </c>
      <c r="Z7735" s="13"/>
      <c r="AA7735" s="11" t="s">
        <v>16462</v>
      </c>
      <c r="AB7735" s="13"/>
      <c r="AC7735" s="13"/>
      <c r="AD7735" s="11" t="s">
        <v>27420</v>
      </c>
      <c r="AE7735" s="13"/>
      <c r="AF7735" s="13"/>
      <c r="AG7735" s="11" t="s">
        <v>152</v>
      </c>
      <c r="AH7735" s="11" t="s">
        <v>26888</v>
      </c>
      <c r="AJ7735" s="13"/>
      <c r="AK7735" s="13"/>
      <c r="AL7735" s="13"/>
      <c r="AM7735" s="13"/>
      <c r="AN7735" s="13"/>
      <c r="AO7735" s="13"/>
      <c r="AP7735" s="11" t="s">
        <v>27417</v>
      </c>
      <c r="AQ7735" s="11" t="s">
        <v>23532</v>
      </c>
      <c r="AR7735" s="13"/>
      <c r="AS7735" s="13"/>
      <c r="AT7735" s="12" t="b">
        <v>1</v>
      </c>
      <c r="AU7735" s="13"/>
      <c r="AV7735" s="14" t="s">
        <v>26315</v>
      </c>
      <c r="AW7735" s="13"/>
      <c r="AX7735" s="14" t="s">
        <v>155</v>
      </c>
      <c r="AY7735" s="13"/>
      <c r="AZ7735" s="14">
        <v>8690.0</v>
      </c>
      <c r="BA7735" s="13"/>
    </row>
    <row r="7736">
      <c r="A7736" s="11" t="s">
        <v>27421</v>
      </c>
      <c r="B7736" s="11">
        <v>18821.0</v>
      </c>
      <c r="C7736" s="12" t="b">
        <v>1</v>
      </c>
      <c r="D7736" s="12" t="b">
        <v>0</v>
      </c>
      <c r="E7736" s="12" t="b">
        <v>0</v>
      </c>
      <c r="F7736" s="12" t="b">
        <v>0</v>
      </c>
      <c r="G7736" s="12" t="b">
        <v>0</v>
      </c>
      <c r="H7736" s="12" t="b">
        <v>0</v>
      </c>
      <c r="I7736" s="13"/>
      <c r="J7736" s="13"/>
      <c r="K7736" s="12" t="b">
        <v>1</v>
      </c>
      <c r="L7736" s="17">
        <v>45941.0</v>
      </c>
      <c r="M7736" s="11" t="s">
        <v>16687</v>
      </c>
      <c r="N7736" s="11" t="s">
        <v>27422</v>
      </c>
      <c r="O7736" s="11" t="s">
        <v>22425</v>
      </c>
      <c r="P7736" s="11" t="s">
        <v>26696</v>
      </c>
      <c r="Q7736" s="11" t="s">
        <v>146</v>
      </c>
      <c r="R7736" s="11" t="s">
        <v>22426</v>
      </c>
      <c r="S7736" s="11" t="s">
        <v>524</v>
      </c>
      <c r="T7736" s="11" t="s">
        <v>16868</v>
      </c>
      <c r="U7736" s="11" t="s">
        <v>22404</v>
      </c>
      <c r="W7736" s="11" t="s">
        <v>26696</v>
      </c>
      <c r="AA7736" s="11" t="s">
        <v>151</v>
      </c>
      <c r="AB7736" s="13"/>
      <c r="AC7736" s="13"/>
      <c r="AD7736" s="11" t="s">
        <v>22426</v>
      </c>
      <c r="AE7736" s="13"/>
      <c r="AF7736" s="13"/>
      <c r="AG7736" s="11" t="s">
        <v>152</v>
      </c>
      <c r="AH7736" s="11" t="s">
        <v>26697</v>
      </c>
      <c r="AJ7736" s="13"/>
      <c r="AK7736" s="13"/>
      <c r="AL7736" s="13"/>
      <c r="AM7736" s="13"/>
      <c r="AN7736" s="13"/>
      <c r="AO7736" s="13"/>
      <c r="AP7736" s="11" t="s">
        <v>27421</v>
      </c>
      <c r="AQ7736" s="11" t="s">
        <v>23532</v>
      </c>
      <c r="AR7736" s="13"/>
      <c r="AS7736" s="13"/>
      <c r="AT7736" s="12" t="b">
        <v>1</v>
      </c>
      <c r="AU7736" s="13"/>
      <c r="AV7736" s="14" t="s">
        <v>27423</v>
      </c>
      <c r="AW7736" s="13"/>
      <c r="AX7736" s="14" t="s">
        <v>155</v>
      </c>
      <c r="AY7736" s="13"/>
      <c r="AZ7736" s="14">
        <v>8987.0</v>
      </c>
      <c r="BA7736" s="13"/>
    </row>
    <row r="7737">
      <c r="A7737" s="11" t="s">
        <v>27424</v>
      </c>
      <c r="B7737" s="11">
        <v>18822.0</v>
      </c>
      <c r="C7737" s="12" t="b">
        <v>1</v>
      </c>
      <c r="D7737" s="12" t="b">
        <v>0</v>
      </c>
      <c r="E7737" s="12" t="b">
        <v>0</v>
      </c>
      <c r="F7737" s="12" t="b">
        <v>0</v>
      </c>
      <c r="G7737" s="12" t="b">
        <v>0</v>
      </c>
      <c r="H7737" s="12" t="b">
        <v>0</v>
      </c>
      <c r="I7737" s="13"/>
      <c r="J7737" s="13"/>
      <c r="K7737" s="12" t="b">
        <v>1</v>
      </c>
      <c r="L7737" s="14" t="s">
        <v>26510</v>
      </c>
      <c r="M7737" s="11" t="s">
        <v>16687</v>
      </c>
      <c r="N7737" s="11" t="s">
        <v>27425</v>
      </c>
      <c r="O7737" s="11" t="s">
        <v>22425</v>
      </c>
      <c r="P7737" s="11" t="s">
        <v>26829</v>
      </c>
      <c r="Q7737" s="11" t="s">
        <v>16380</v>
      </c>
      <c r="R7737" s="11" t="s">
        <v>22426</v>
      </c>
      <c r="S7737" s="11" t="s">
        <v>524</v>
      </c>
      <c r="T7737" s="11" t="s">
        <v>16868</v>
      </c>
      <c r="V7737" s="13"/>
      <c r="W7737" s="11" t="s">
        <v>26829</v>
      </c>
      <c r="AA7737" s="11" t="s">
        <v>151</v>
      </c>
      <c r="AB7737" s="13"/>
      <c r="AC7737" s="13"/>
      <c r="AD7737" s="11" t="s">
        <v>22426</v>
      </c>
      <c r="AE7737" s="13"/>
      <c r="AF7737" s="13"/>
      <c r="AG7737" s="11" t="s">
        <v>152</v>
      </c>
      <c r="AH7737" s="11" t="s">
        <v>26830</v>
      </c>
      <c r="AJ7737" s="13"/>
      <c r="AK7737" s="13"/>
      <c r="AL7737" s="13"/>
      <c r="AM7737" s="13"/>
      <c r="AN7737" s="13"/>
      <c r="AO7737" s="13"/>
      <c r="AP7737" s="11" t="s">
        <v>27424</v>
      </c>
      <c r="AQ7737" s="11" t="s">
        <v>23532</v>
      </c>
      <c r="AR7737" s="13"/>
      <c r="AS7737" s="13"/>
      <c r="AT7737" s="12" t="b">
        <v>1</v>
      </c>
      <c r="AU7737" s="13"/>
      <c r="AV7737" s="14" t="s">
        <v>27423</v>
      </c>
      <c r="AW7737" s="13"/>
      <c r="AX7737" s="14" t="s">
        <v>155</v>
      </c>
      <c r="AY7737" s="13"/>
      <c r="AZ7737" s="14">
        <v>8988.0</v>
      </c>
      <c r="BA7737" s="13"/>
    </row>
    <row r="7738">
      <c r="A7738" s="11" t="s">
        <v>27426</v>
      </c>
      <c r="B7738" s="11">
        <v>18824.0</v>
      </c>
      <c r="C7738" s="12" t="b">
        <v>1</v>
      </c>
      <c r="D7738" s="12" t="b">
        <v>0</v>
      </c>
      <c r="E7738" s="12" t="b">
        <v>0</v>
      </c>
      <c r="F7738" s="12" t="b">
        <v>0</v>
      </c>
      <c r="G7738" s="12" t="b">
        <v>0</v>
      </c>
      <c r="H7738" s="12" t="b">
        <v>0</v>
      </c>
      <c r="I7738" s="13"/>
      <c r="J7738" s="13"/>
      <c r="K7738" s="12" t="b">
        <v>1</v>
      </c>
      <c r="L7738" s="14" t="s">
        <v>26510</v>
      </c>
      <c r="M7738" s="11" t="s">
        <v>16687</v>
      </c>
      <c r="N7738" s="11" t="s">
        <v>27427</v>
      </c>
      <c r="O7738" s="11" t="s">
        <v>22425</v>
      </c>
      <c r="P7738" s="11" t="s">
        <v>27396</v>
      </c>
      <c r="Q7738" s="11" t="s">
        <v>16866</v>
      </c>
      <c r="R7738" s="11" t="s">
        <v>22426</v>
      </c>
      <c r="S7738" s="11" t="s">
        <v>524</v>
      </c>
      <c r="T7738" s="11" t="s">
        <v>16868</v>
      </c>
      <c r="V7738" s="13"/>
      <c r="W7738" s="11" t="s">
        <v>27396</v>
      </c>
      <c r="AA7738" s="11" t="s">
        <v>3028</v>
      </c>
      <c r="AB7738" s="13"/>
      <c r="AC7738" s="13"/>
      <c r="AD7738" s="11" t="s">
        <v>22426</v>
      </c>
      <c r="AE7738" s="13"/>
      <c r="AF7738" s="13"/>
      <c r="AG7738" s="11" t="s">
        <v>152</v>
      </c>
      <c r="AH7738" s="11" t="s">
        <v>27397</v>
      </c>
      <c r="AJ7738" s="13"/>
      <c r="AK7738" s="13"/>
      <c r="AL7738" s="13"/>
      <c r="AM7738" s="13"/>
      <c r="AN7738" s="13"/>
      <c r="AO7738" s="13"/>
      <c r="AP7738" s="11" t="s">
        <v>27426</v>
      </c>
      <c r="AQ7738" s="11" t="s">
        <v>23532</v>
      </c>
      <c r="AR7738" s="13"/>
      <c r="AS7738" s="13"/>
      <c r="AT7738" s="12" t="b">
        <v>1</v>
      </c>
      <c r="AU7738" s="13"/>
      <c r="AV7738" s="14" t="s">
        <v>27423</v>
      </c>
      <c r="AW7738" s="13"/>
      <c r="AX7738" s="14" t="s">
        <v>155</v>
      </c>
      <c r="AY7738" s="13"/>
      <c r="AZ7738" s="14">
        <v>8989.0</v>
      </c>
      <c r="BA7738" s="13"/>
    </row>
    <row r="7739">
      <c r="A7739" s="11" t="s">
        <v>27428</v>
      </c>
      <c r="B7739" s="11">
        <v>18827.0</v>
      </c>
      <c r="C7739" s="12" t="b">
        <v>1</v>
      </c>
      <c r="D7739" s="12" t="b">
        <v>0</v>
      </c>
      <c r="E7739" s="12" t="b">
        <v>0</v>
      </c>
      <c r="F7739" s="12" t="b">
        <v>0</v>
      </c>
      <c r="G7739" s="12" t="b">
        <v>0</v>
      </c>
      <c r="H7739" s="12" t="b">
        <v>0</v>
      </c>
      <c r="I7739" s="13"/>
      <c r="J7739" s="13"/>
      <c r="K7739" s="12" t="b">
        <v>1</v>
      </c>
      <c r="L7739" s="15">
        <v>46145.0</v>
      </c>
      <c r="M7739" s="11" t="s">
        <v>4872</v>
      </c>
      <c r="N7739" s="11" t="s">
        <v>27429</v>
      </c>
      <c r="O7739" s="11" t="s">
        <v>4874</v>
      </c>
      <c r="P7739" s="11" t="s">
        <v>27430</v>
      </c>
      <c r="Q7739" s="11" t="s">
        <v>972</v>
      </c>
      <c r="R7739" s="11" t="s">
        <v>4875</v>
      </c>
      <c r="S7739" s="11" t="s">
        <v>1099</v>
      </c>
      <c r="T7739" s="11" t="s">
        <v>9224</v>
      </c>
      <c r="V7739" s="13"/>
      <c r="W7739" s="11" t="s">
        <v>27430</v>
      </c>
      <c r="Y7739" s="11" t="s">
        <v>4875</v>
      </c>
      <c r="Z7739" s="13"/>
      <c r="AA7739" s="11" t="s">
        <v>151</v>
      </c>
      <c r="AB7739" s="11" t="s">
        <v>27369</v>
      </c>
      <c r="AC7739" s="13"/>
      <c r="AD7739" s="11" t="s">
        <v>4875</v>
      </c>
      <c r="AE7739" s="11" t="s">
        <v>2029</v>
      </c>
      <c r="AG7739" s="11" t="s">
        <v>152</v>
      </c>
      <c r="AH7739" s="11" t="s">
        <v>27431</v>
      </c>
      <c r="AJ7739" s="13"/>
      <c r="AK7739" s="13"/>
      <c r="AL7739" s="13"/>
      <c r="AM7739" s="13"/>
      <c r="AN7739" s="13"/>
      <c r="AO7739" s="13"/>
      <c r="AP7739" s="11" t="s">
        <v>27428</v>
      </c>
      <c r="AQ7739" s="11" t="s">
        <v>27369</v>
      </c>
      <c r="AR7739" s="13"/>
      <c r="AS7739" s="13"/>
      <c r="AT7739" s="12" t="b">
        <v>1</v>
      </c>
      <c r="AU7739" s="13"/>
      <c r="AV7739" s="14" t="s">
        <v>27423</v>
      </c>
      <c r="AW7739" s="13"/>
      <c r="AX7739" s="14" t="s">
        <v>155</v>
      </c>
      <c r="AY7739" s="13"/>
      <c r="AZ7739" s="14">
        <v>8990.0</v>
      </c>
      <c r="BA7739" s="13"/>
    </row>
    <row r="7740">
      <c r="A7740" s="11" t="s">
        <v>27432</v>
      </c>
      <c r="B7740" s="11">
        <v>18828.0</v>
      </c>
      <c r="C7740" s="12" t="b">
        <v>1</v>
      </c>
      <c r="D7740" s="12" t="b">
        <v>0</v>
      </c>
      <c r="E7740" s="12" t="b">
        <v>0</v>
      </c>
      <c r="F7740" s="12" t="b">
        <v>0</v>
      </c>
      <c r="G7740" s="12" t="b">
        <v>0</v>
      </c>
      <c r="H7740" s="12" t="b">
        <v>0</v>
      </c>
      <c r="I7740" s="13"/>
      <c r="J7740" s="13"/>
      <c r="K7740" s="12" t="b">
        <v>1</v>
      </c>
      <c r="L7740" s="15">
        <v>46145.0</v>
      </c>
      <c r="M7740" s="11" t="s">
        <v>3335</v>
      </c>
      <c r="N7740" s="11" t="s">
        <v>27433</v>
      </c>
      <c r="O7740" s="11" t="s">
        <v>12554</v>
      </c>
      <c r="P7740" s="11" t="s">
        <v>27430</v>
      </c>
      <c r="Q7740" s="11" t="s">
        <v>972</v>
      </c>
      <c r="R7740" s="11" t="s">
        <v>12555</v>
      </c>
      <c r="S7740" s="11" t="s">
        <v>12556</v>
      </c>
      <c r="T7740" s="11" t="s">
        <v>9224</v>
      </c>
      <c r="V7740" s="13"/>
      <c r="W7740" s="11" t="s">
        <v>27430</v>
      </c>
      <c r="Y7740" s="11" t="s">
        <v>12555</v>
      </c>
      <c r="Z7740" s="13"/>
      <c r="AA7740" s="11" t="s">
        <v>151</v>
      </c>
      <c r="AB7740" s="11" t="s">
        <v>27369</v>
      </c>
      <c r="AC7740" s="13"/>
      <c r="AD7740" s="11" t="s">
        <v>12555</v>
      </c>
      <c r="AE7740" s="11" t="s">
        <v>2029</v>
      </c>
      <c r="AG7740" s="11" t="s">
        <v>152</v>
      </c>
      <c r="AH7740" s="11" t="s">
        <v>27431</v>
      </c>
      <c r="AJ7740" s="13"/>
      <c r="AK7740" s="13"/>
      <c r="AL7740" s="13"/>
      <c r="AM7740" s="13"/>
      <c r="AN7740" s="13"/>
      <c r="AO7740" s="13"/>
      <c r="AP7740" s="11" t="s">
        <v>27432</v>
      </c>
      <c r="AQ7740" s="11" t="s">
        <v>27369</v>
      </c>
      <c r="AR7740" s="13"/>
      <c r="AS7740" s="13"/>
      <c r="AT7740" s="12" t="b">
        <v>1</v>
      </c>
      <c r="AU7740" s="13"/>
      <c r="AV7740" s="14" t="s">
        <v>27423</v>
      </c>
      <c r="AW7740" s="13"/>
      <c r="AX7740" s="14" t="s">
        <v>155</v>
      </c>
      <c r="AY7740" s="13"/>
      <c r="AZ7740" s="14">
        <v>8991.0</v>
      </c>
      <c r="BA7740" s="13"/>
    </row>
    <row r="7741">
      <c r="A7741" s="11" t="s">
        <v>27434</v>
      </c>
      <c r="B7741" s="11">
        <v>18829.0</v>
      </c>
      <c r="C7741" s="12" t="b">
        <v>1</v>
      </c>
      <c r="D7741" s="12" t="b">
        <v>0</v>
      </c>
      <c r="E7741" s="12" t="b">
        <v>0</v>
      </c>
      <c r="F7741" s="12" t="b">
        <v>0</v>
      </c>
      <c r="G7741" s="12" t="b">
        <v>0</v>
      </c>
      <c r="H7741" s="12" t="b">
        <v>0</v>
      </c>
      <c r="I7741" s="13"/>
      <c r="J7741" s="13"/>
      <c r="K7741" s="12" t="b">
        <v>1</v>
      </c>
      <c r="L7741" s="15">
        <v>46145.0</v>
      </c>
      <c r="M7741" s="11" t="s">
        <v>3335</v>
      </c>
      <c r="N7741" s="11" t="s">
        <v>27435</v>
      </c>
      <c r="O7741" s="11" t="s">
        <v>12554</v>
      </c>
      <c r="P7741" s="11" t="s">
        <v>27436</v>
      </c>
      <c r="Q7741" s="11" t="s">
        <v>1051</v>
      </c>
      <c r="R7741" s="11" t="s">
        <v>12555</v>
      </c>
      <c r="S7741" s="11" t="s">
        <v>12556</v>
      </c>
      <c r="T7741" s="11" t="s">
        <v>27437</v>
      </c>
      <c r="W7741" s="11" t="s">
        <v>27436</v>
      </c>
      <c r="Y7741" s="11" t="s">
        <v>12555</v>
      </c>
      <c r="Z7741" s="13"/>
      <c r="AA7741" s="11" t="s">
        <v>307</v>
      </c>
      <c r="AB7741" s="11" t="s">
        <v>27369</v>
      </c>
      <c r="AC7741" s="13"/>
      <c r="AD7741" s="11" t="s">
        <v>12555</v>
      </c>
      <c r="AE7741" s="11" t="s">
        <v>2029</v>
      </c>
      <c r="AG7741" s="11" t="s">
        <v>152</v>
      </c>
      <c r="AH7741" s="11" t="s">
        <v>27438</v>
      </c>
      <c r="AJ7741" s="13"/>
      <c r="AK7741" s="13"/>
      <c r="AL7741" s="13"/>
      <c r="AM7741" s="13"/>
      <c r="AN7741" s="13"/>
      <c r="AO7741" s="13"/>
      <c r="AP7741" s="11" t="s">
        <v>27434</v>
      </c>
      <c r="AQ7741" s="11" t="s">
        <v>27369</v>
      </c>
      <c r="AR7741" s="13"/>
      <c r="AS7741" s="13"/>
      <c r="AT7741" s="12" t="b">
        <v>1</v>
      </c>
      <c r="AU7741" s="13"/>
      <c r="AV7741" s="14" t="s">
        <v>27423</v>
      </c>
      <c r="AW7741" s="13"/>
      <c r="AX7741" s="14" t="s">
        <v>155</v>
      </c>
      <c r="AY7741" s="13"/>
      <c r="AZ7741" s="14">
        <v>8992.0</v>
      </c>
      <c r="BA7741" s="13"/>
    </row>
    <row r="7742">
      <c r="A7742" s="11" t="s">
        <v>27439</v>
      </c>
      <c r="B7742" s="11">
        <v>18830.0</v>
      </c>
      <c r="C7742" s="12" t="b">
        <v>1</v>
      </c>
      <c r="D7742" s="12" t="b">
        <v>0</v>
      </c>
      <c r="E7742" s="12" t="b">
        <v>0</v>
      </c>
      <c r="F7742" s="12" t="b">
        <v>0</v>
      </c>
      <c r="G7742" s="12" t="b">
        <v>0</v>
      </c>
      <c r="H7742" s="12" t="b">
        <v>0</v>
      </c>
      <c r="I7742" s="13"/>
      <c r="J7742" s="13"/>
      <c r="K7742" s="12" t="b">
        <v>1</v>
      </c>
      <c r="L7742" s="15">
        <v>46145.0</v>
      </c>
      <c r="M7742" s="11" t="s">
        <v>643</v>
      </c>
      <c r="N7742" s="11" t="s">
        <v>27440</v>
      </c>
      <c r="O7742" s="11" t="s">
        <v>15453</v>
      </c>
      <c r="P7742" s="11" t="s">
        <v>27430</v>
      </c>
      <c r="Q7742" s="11" t="s">
        <v>972</v>
      </c>
      <c r="R7742" s="11" t="s">
        <v>15454</v>
      </c>
      <c r="S7742" s="11" t="s">
        <v>15455</v>
      </c>
      <c r="T7742" s="11" t="s">
        <v>9224</v>
      </c>
      <c r="V7742" s="13"/>
      <c r="W7742" s="11" t="s">
        <v>27430</v>
      </c>
      <c r="Y7742" s="13"/>
      <c r="Z7742" s="13"/>
      <c r="AA7742" s="11" t="s">
        <v>307</v>
      </c>
      <c r="AB7742" s="11" t="s">
        <v>27369</v>
      </c>
      <c r="AC7742" s="13"/>
      <c r="AD7742" s="11" t="s">
        <v>15454</v>
      </c>
      <c r="AE7742" s="11" t="s">
        <v>2029</v>
      </c>
      <c r="AG7742" s="11" t="s">
        <v>152</v>
      </c>
      <c r="AH7742" s="11" t="s">
        <v>27431</v>
      </c>
      <c r="AJ7742" s="13"/>
      <c r="AK7742" s="13"/>
      <c r="AL7742" s="13"/>
      <c r="AM7742" s="13"/>
      <c r="AN7742" s="13"/>
      <c r="AO7742" s="13"/>
      <c r="AP7742" s="11" t="s">
        <v>27439</v>
      </c>
      <c r="AQ7742" s="11" t="s">
        <v>27369</v>
      </c>
      <c r="AR7742" s="13"/>
      <c r="AS7742" s="13"/>
      <c r="AT7742" s="12" t="b">
        <v>1</v>
      </c>
      <c r="AU7742" s="13"/>
      <c r="AV7742" s="14" t="s">
        <v>27423</v>
      </c>
      <c r="AW7742" s="13"/>
      <c r="AX7742" s="14" t="s">
        <v>155</v>
      </c>
      <c r="AY7742" s="13"/>
      <c r="AZ7742" s="14">
        <v>8993.0</v>
      </c>
      <c r="BA7742" s="13"/>
    </row>
    <row r="7743">
      <c r="A7743" s="11" t="s">
        <v>27441</v>
      </c>
      <c r="B7743" s="11">
        <v>18831.0</v>
      </c>
      <c r="C7743" s="12" t="b">
        <v>1</v>
      </c>
      <c r="D7743" s="12" t="b">
        <v>0</v>
      </c>
      <c r="E7743" s="12" t="b">
        <v>0</v>
      </c>
      <c r="F7743" s="12" t="b">
        <v>0</v>
      </c>
      <c r="G7743" s="12" t="b">
        <v>0</v>
      </c>
      <c r="H7743" s="12" t="b">
        <v>0</v>
      </c>
      <c r="I7743" s="13"/>
      <c r="J7743" s="13"/>
      <c r="K7743" s="12" t="b">
        <v>1</v>
      </c>
      <c r="L7743" s="15">
        <v>46145.0</v>
      </c>
      <c r="M7743" s="11" t="s">
        <v>643</v>
      </c>
      <c r="N7743" s="11" t="s">
        <v>27442</v>
      </c>
      <c r="O7743" s="11" t="s">
        <v>15453</v>
      </c>
      <c r="P7743" s="11" t="s">
        <v>27436</v>
      </c>
      <c r="Q7743" s="11" t="s">
        <v>1051</v>
      </c>
      <c r="R7743" s="11" t="s">
        <v>15454</v>
      </c>
      <c r="S7743" s="11" t="s">
        <v>15455</v>
      </c>
      <c r="T7743" s="11" t="s">
        <v>27437</v>
      </c>
      <c r="W7743" s="11" t="s">
        <v>27436</v>
      </c>
      <c r="Z7743" s="13"/>
      <c r="AA7743" s="11" t="s">
        <v>307</v>
      </c>
      <c r="AB7743" s="11" t="s">
        <v>27369</v>
      </c>
      <c r="AC7743" s="13"/>
      <c r="AD7743" s="11" t="s">
        <v>15454</v>
      </c>
      <c r="AE7743" s="11" t="s">
        <v>2029</v>
      </c>
      <c r="AG7743" s="11" t="s">
        <v>152</v>
      </c>
      <c r="AH7743" s="11" t="s">
        <v>27438</v>
      </c>
      <c r="AJ7743" s="13"/>
      <c r="AK7743" s="13"/>
      <c r="AL7743" s="13"/>
      <c r="AM7743" s="13"/>
      <c r="AN7743" s="13"/>
      <c r="AO7743" s="13"/>
      <c r="AP7743" s="11" t="s">
        <v>27441</v>
      </c>
      <c r="AQ7743" s="11" t="s">
        <v>27369</v>
      </c>
      <c r="AR7743" s="13"/>
      <c r="AS7743" s="13"/>
      <c r="AT7743" s="12" t="b">
        <v>1</v>
      </c>
      <c r="AU7743" s="13"/>
      <c r="AV7743" s="14" t="s">
        <v>27423</v>
      </c>
      <c r="AW7743" s="13"/>
      <c r="AX7743" s="14" t="s">
        <v>155</v>
      </c>
      <c r="AY7743" s="13"/>
      <c r="AZ7743" s="14">
        <v>8994.0</v>
      </c>
      <c r="BA7743" s="13"/>
    </row>
    <row r="7744">
      <c r="A7744" s="11" t="s">
        <v>27443</v>
      </c>
      <c r="B7744" s="11">
        <v>18832.0</v>
      </c>
      <c r="C7744" s="12" t="b">
        <v>1</v>
      </c>
      <c r="D7744" s="12" t="b">
        <v>0</v>
      </c>
      <c r="E7744" s="12" t="b">
        <v>0</v>
      </c>
      <c r="F7744" s="12" t="b">
        <v>0</v>
      </c>
      <c r="G7744" s="12" t="b">
        <v>0</v>
      </c>
      <c r="H7744" s="12" t="b">
        <v>0</v>
      </c>
      <c r="I7744" s="13"/>
      <c r="J7744" s="13"/>
      <c r="K7744" s="12" t="b">
        <v>1</v>
      </c>
      <c r="L7744" s="15">
        <v>46145.0</v>
      </c>
      <c r="M7744" s="11" t="s">
        <v>230</v>
      </c>
      <c r="N7744" s="11" t="s">
        <v>27444</v>
      </c>
      <c r="O7744" s="11" t="s">
        <v>1082</v>
      </c>
      <c r="P7744" s="11" t="s">
        <v>27430</v>
      </c>
      <c r="Q7744" s="11" t="s">
        <v>972</v>
      </c>
      <c r="R7744" s="11" t="s">
        <v>1083</v>
      </c>
      <c r="S7744" s="11" t="s">
        <v>1084</v>
      </c>
      <c r="T7744" s="11" t="s">
        <v>9224</v>
      </c>
      <c r="V7744" s="13"/>
      <c r="W7744" s="11" t="s">
        <v>27430</v>
      </c>
      <c r="Y7744" s="11" t="s">
        <v>1083</v>
      </c>
      <c r="AA7744" s="11" t="s">
        <v>151</v>
      </c>
      <c r="AB7744" s="11" t="s">
        <v>27369</v>
      </c>
      <c r="AC7744" s="13"/>
      <c r="AD7744" s="11" t="s">
        <v>1083</v>
      </c>
      <c r="AE7744" s="11" t="s">
        <v>2029</v>
      </c>
      <c r="AG7744" s="11" t="s">
        <v>152</v>
      </c>
      <c r="AH7744" s="11" t="s">
        <v>27431</v>
      </c>
      <c r="AJ7744" s="13"/>
      <c r="AK7744" s="13"/>
      <c r="AL7744" s="13"/>
      <c r="AM7744" s="13"/>
      <c r="AN7744" s="13"/>
      <c r="AO7744" s="13"/>
      <c r="AP7744" s="11" t="s">
        <v>27443</v>
      </c>
      <c r="AQ7744" s="11" t="s">
        <v>27369</v>
      </c>
      <c r="AR7744" s="13"/>
      <c r="AS7744" s="13"/>
      <c r="AT7744" s="12" t="b">
        <v>1</v>
      </c>
      <c r="AU7744" s="13"/>
      <c r="AV7744" s="14" t="s">
        <v>27423</v>
      </c>
      <c r="AW7744" s="13"/>
      <c r="AX7744" s="14" t="s">
        <v>155</v>
      </c>
      <c r="AY7744" s="13"/>
      <c r="AZ7744" s="14">
        <v>8995.0</v>
      </c>
      <c r="BA7744" s="13"/>
    </row>
    <row r="7745">
      <c r="A7745" s="11" t="s">
        <v>27445</v>
      </c>
      <c r="B7745" s="11">
        <v>18833.0</v>
      </c>
      <c r="C7745" s="12" t="b">
        <v>1</v>
      </c>
      <c r="D7745" s="12" t="b">
        <v>1</v>
      </c>
      <c r="E7745" s="12" t="b">
        <v>0</v>
      </c>
      <c r="F7745" s="12" t="b">
        <v>0</v>
      </c>
      <c r="G7745" s="12" t="b">
        <v>0</v>
      </c>
      <c r="H7745" s="12" t="b">
        <v>0</v>
      </c>
      <c r="I7745" s="13"/>
      <c r="J7745" s="13"/>
      <c r="K7745" s="12" t="b">
        <v>1</v>
      </c>
      <c r="L7745" s="14" t="s">
        <v>26885</v>
      </c>
      <c r="M7745" s="11" t="s">
        <v>12349</v>
      </c>
      <c r="N7745" s="11" t="s">
        <v>27446</v>
      </c>
      <c r="O7745" s="11" t="s">
        <v>27447</v>
      </c>
      <c r="P7745" s="11" t="s">
        <v>26887</v>
      </c>
      <c r="Q7745" s="11" t="s">
        <v>146</v>
      </c>
      <c r="R7745" s="11" t="s">
        <v>25313</v>
      </c>
      <c r="S7745" s="11" t="s">
        <v>27448</v>
      </c>
      <c r="T7745" s="11" t="s">
        <v>16868</v>
      </c>
      <c r="U7745" s="11" t="s">
        <v>23755</v>
      </c>
      <c r="W7745" s="11" t="s">
        <v>26887</v>
      </c>
      <c r="Z7745" s="13"/>
      <c r="AA7745" s="11" t="s">
        <v>16462</v>
      </c>
      <c r="AB7745" s="13"/>
      <c r="AC7745" s="13"/>
      <c r="AD7745" s="11" t="s">
        <v>25313</v>
      </c>
      <c r="AE7745" s="13"/>
      <c r="AF7745" s="13"/>
      <c r="AG7745" s="11" t="s">
        <v>152</v>
      </c>
      <c r="AH7745" s="11" t="s">
        <v>26888</v>
      </c>
      <c r="AJ7745" s="13"/>
      <c r="AK7745" s="13"/>
      <c r="AL7745" s="13"/>
      <c r="AM7745" s="13"/>
      <c r="AN7745" s="13"/>
      <c r="AO7745" s="13"/>
      <c r="AP7745" s="11" t="s">
        <v>27445</v>
      </c>
      <c r="AQ7745" s="11" t="s">
        <v>23532</v>
      </c>
      <c r="AR7745" s="13"/>
      <c r="AS7745" s="13"/>
      <c r="AT7745" s="12" t="b">
        <v>1</v>
      </c>
      <c r="AU7745" s="13"/>
      <c r="AV7745" s="14" t="s">
        <v>27423</v>
      </c>
      <c r="AW7745" s="13"/>
      <c r="AX7745" s="14" t="s">
        <v>155</v>
      </c>
      <c r="AY7745" s="13"/>
      <c r="AZ7745" s="14">
        <v>8996.0</v>
      </c>
      <c r="BA7745" s="13"/>
    </row>
    <row r="7746">
      <c r="A7746" s="11" t="s">
        <v>27449</v>
      </c>
      <c r="B7746" s="11">
        <v>18834.0</v>
      </c>
      <c r="C7746" s="12" t="b">
        <v>1</v>
      </c>
      <c r="D7746" s="12" t="b">
        <v>0</v>
      </c>
      <c r="E7746" s="12" t="b">
        <v>0</v>
      </c>
      <c r="F7746" s="12" t="b">
        <v>0</v>
      </c>
      <c r="G7746" s="12" t="b">
        <v>0</v>
      </c>
      <c r="H7746" s="12" t="b">
        <v>0</v>
      </c>
      <c r="I7746" s="13"/>
      <c r="J7746" s="13"/>
      <c r="K7746" s="12" t="b">
        <v>1</v>
      </c>
      <c r="L7746" s="14" t="s">
        <v>26714</v>
      </c>
      <c r="M7746" s="11" t="s">
        <v>12349</v>
      </c>
      <c r="N7746" s="11" t="s">
        <v>27450</v>
      </c>
      <c r="O7746" s="11" t="s">
        <v>27447</v>
      </c>
      <c r="P7746" s="11" t="s">
        <v>26716</v>
      </c>
      <c r="Q7746" s="11" t="s">
        <v>16380</v>
      </c>
      <c r="R7746" s="11" t="s">
        <v>25313</v>
      </c>
      <c r="S7746" s="11" t="s">
        <v>27448</v>
      </c>
      <c r="T7746" s="11" t="s">
        <v>16868</v>
      </c>
      <c r="V7746" s="13"/>
      <c r="W7746" s="11" t="s">
        <v>26716</v>
      </c>
      <c r="AA7746" s="11" t="s">
        <v>151</v>
      </c>
      <c r="AB7746" s="13"/>
      <c r="AC7746" s="13"/>
      <c r="AD7746" s="11" t="s">
        <v>25313</v>
      </c>
      <c r="AE7746" s="13"/>
      <c r="AF7746" s="13"/>
      <c r="AG7746" s="11" t="s">
        <v>152</v>
      </c>
      <c r="AH7746" s="11" t="s">
        <v>26717</v>
      </c>
      <c r="AJ7746" s="13"/>
      <c r="AK7746" s="13"/>
      <c r="AL7746" s="13"/>
      <c r="AM7746" s="13"/>
      <c r="AN7746" s="13"/>
      <c r="AO7746" s="13"/>
      <c r="AP7746" s="11" t="s">
        <v>27449</v>
      </c>
      <c r="AQ7746" s="11" t="s">
        <v>23532</v>
      </c>
      <c r="AR7746" s="13"/>
      <c r="AS7746" s="13"/>
      <c r="AT7746" s="12" t="b">
        <v>1</v>
      </c>
      <c r="AU7746" s="13"/>
      <c r="AV7746" s="14" t="s">
        <v>27423</v>
      </c>
      <c r="AW7746" s="13"/>
      <c r="AX7746" s="14" t="s">
        <v>155</v>
      </c>
      <c r="AY7746" s="13"/>
      <c r="AZ7746" s="14">
        <v>8997.0</v>
      </c>
      <c r="BA7746" s="13"/>
    </row>
    <row r="7747">
      <c r="A7747" s="11" t="s">
        <v>27451</v>
      </c>
      <c r="B7747" s="11">
        <v>18836.0</v>
      </c>
      <c r="C7747" s="12" t="b">
        <v>1</v>
      </c>
      <c r="D7747" s="12" t="b">
        <v>1</v>
      </c>
      <c r="E7747" s="12" t="b">
        <v>0</v>
      </c>
      <c r="F7747" s="12" t="b">
        <v>0</v>
      </c>
      <c r="G7747" s="12" t="b">
        <v>0</v>
      </c>
      <c r="H7747" s="12" t="b">
        <v>0</v>
      </c>
      <c r="I7747" s="13"/>
      <c r="J7747" s="13"/>
      <c r="K7747" s="12" t="b">
        <v>1</v>
      </c>
      <c r="L7747" s="14" t="s">
        <v>26885</v>
      </c>
      <c r="M7747" s="11" t="s">
        <v>12349</v>
      </c>
      <c r="N7747" s="11" t="s">
        <v>27452</v>
      </c>
      <c r="O7747" s="11" t="s">
        <v>27453</v>
      </c>
      <c r="P7747" s="11" t="s">
        <v>26887</v>
      </c>
      <c r="Q7747" s="11" t="s">
        <v>146</v>
      </c>
      <c r="R7747" s="11" t="s">
        <v>27454</v>
      </c>
      <c r="S7747" s="11" t="s">
        <v>27455</v>
      </c>
      <c r="T7747" s="11" t="s">
        <v>16868</v>
      </c>
      <c r="U7747" s="11" t="s">
        <v>23755</v>
      </c>
      <c r="W7747" s="11" t="s">
        <v>26887</v>
      </c>
      <c r="Z7747" s="13"/>
      <c r="AA7747" s="11" t="s">
        <v>16462</v>
      </c>
      <c r="AB7747" s="13"/>
      <c r="AC7747" s="13"/>
      <c r="AD7747" s="11" t="s">
        <v>27454</v>
      </c>
      <c r="AF7747" s="13"/>
      <c r="AG7747" s="11" t="s">
        <v>152</v>
      </c>
      <c r="AH7747" s="11" t="s">
        <v>26888</v>
      </c>
      <c r="AJ7747" s="13"/>
      <c r="AK7747" s="13"/>
      <c r="AL7747" s="13"/>
      <c r="AM7747" s="13"/>
      <c r="AN7747" s="13"/>
      <c r="AO7747" s="13"/>
      <c r="AP7747" s="11" t="s">
        <v>27451</v>
      </c>
      <c r="AQ7747" s="11" t="s">
        <v>23532</v>
      </c>
      <c r="AR7747" s="13"/>
      <c r="AS7747" s="13"/>
      <c r="AT7747" s="12" t="b">
        <v>1</v>
      </c>
      <c r="AU7747" s="13"/>
      <c r="AV7747" s="14" t="s">
        <v>27423</v>
      </c>
      <c r="AW7747" s="13"/>
      <c r="AX7747" s="14" t="s">
        <v>155</v>
      </c>
      <c r="AY7747" s="13"/>
      <c r="AZ7747" s="14">
        <v>8998.0</v>
      </c>
      <c r="BA7747" s="13"/>
    </row>
    <row r="7748">
      <c r="A7748" s="11" t="s">
        <v>27456</v>
      </c>
      <c r="B7748" s="11">
        <v>18838.0</v>
      </c>
      <c r="C7748" s="12" t="b">
        <v>1</v>
      </c>
      <c r="D7748" s="12" t="b">
        <v>0</v>
      </c>
      <c r="E7748" s="12" t="b">
        <v>0</v>
      </c>
      <c r="F7748" s="12" t="b">
        <v>0</v>
      </c>
      <c r="G7748" s="12" t="b">
        <v>0</v>
      </c>
      <c r="H7748" s="12" t="b">
        <v>0</v>
      </c>
      <c r="I7748" s="13"/>
      <c r="J7748" s="13"/>
      <c r="K7748" s="12" t="b">
        <v>1</v>
      </c>
      <c r="L7748" s="14" t="s">
        <v>26714</v>
      </c>
      <c r="M7748" s="11" t="s">
        <v>12349</v>
      </c>
      <c r="N7748" s="11" t="s">
        <v>27457</v>
      </c>
      <c r="O7748" s="11" t="s">
        <v>27453</v>
      </c>
      <c r="P7748" s="11" t="s">
        <v>26716</v>
      </c>
      <c r="Q7748" s="11" t="s">
        <v>16380</v>
      </c>
      <c r="R7748" s="11" t="s">
        <v>27454</v>
      </c>
      <c r="S7748" s="11" t="s">
        <v>27455</v>
      </c>
      <c r="T7748" s="11" t="s">
        <v>16868</v>
      </c>
      <c r="V7748" s="13"/>
      <c r="W7748" s="11" t="s">
        <v>26716</v>
      </c>
      <c r="AA7748" s="11" t="s">
        <v>151</v>
      </c>
      <c r="AB7748" s="13"/>
      <c r="AC7748" s="13"/>
      <c r="AD7748" s="11" t="s">
        <v>27454</v>
      </c>
      <c r="AF7748" s="13"/>
      <c r="AG7748" s="11" t="s">
        <v>152</v>
      </c>
      <c r="AH7748" s="11" t="s">
        <v>26717</v>
      </c>
      <c r="AJ7748" s="13"/>
      <c r="AK7748" s="13"/>
      <c r="AL7748" s="13"/>
      <c r="AM7748" s="13"/>
      <c r="AN7748" s="13"/>
      <c r="AO7748" s="13"/>
      <c r="AP7748" s="11" t="s">
        <v>27456</v>
      </c>
      <c r="AQ7748" s="11" t="s">
        <v>23532</v>
      </c>
      <c r="AR7748" s="13"/>
      <c r="AS7748" s="13"/>
      <c r="AT7748" s="12" t="b">
        <v>1</v>
      </c>
      <c r="AU7748" s="13"/>
      <c r="AV7748" s="14" t="s">
        <v>27423</v>
      </c>
      <c r="AW7748" s="13"/>
      <c r="AX7748" s="14" t="s">
        <v>155</v>
      </c>
      <c r="AY7748" s="13"/>
      <c r="AZ7748" s="14">
        <v>8999.0</v>
      </c>
      <c r="BA7748" s="13"/>
    </row>
    <row r="7749">
      <c r="A7749" s="11" t="s">
        <v>27458</v>
      </c>
      <c r="B7749" s="11">
        <v>18842.0</v>
      </c>
      <c r="C7749" s="12" t="b">
        <v>1</v>
      </c>
      <c r="D7749" s="12" t="b">
        <v>0</v>
      </c>
      <c r="E7749" s="12" t="b">
        <v>0</v>
      </c>
      <c r="F7749" s="12" t="b">
        <v>0</v>
      </c>
      <c r="G7749" s="12" t="b">
        <v>0</v>
      </c>
      <c r="H7749" s="12" t="b">
        <v>0</v>
      </c>
      <c r="I7749" s="13"/>
      <c r="J7749" s="13"/>
      <c r="K7749" s="12" t="b">
        <v>1</v>
      </c>
      <c r="L7749" s="17">
        <v>46002.0</v>
      </c>
      <c r="M7749" s="11" t="s">
        <v>12349</v>
      </c>
      <c r="N7749" s="11" t="s">
        <v>27459</v>
      </c>
      <c r="O7749" s="11" t="s">
        <v>27453</v>
      </c>
      <c r="P7749" s="11" t="s">
        <v>26180</v>
      </c>
      <c r="Q7749" s="11" t="s">
        <v>16866</v>
      </c>
      <c r="R7749" s="11" t="s">
        <v>27454</v>
      </c>
      <c r="S7749" s="11" t="s">
        <v>27455</v>
      </c>
      <c r="T7749" s="11" t="s">
        <v>16868</v>
      </c>
      <c r="V7749" s="13"/>
      <c r="W7749" s="11" t="s">
        <v>26180</v>
      </c>
      <c r="AA7749" s="11" t="s">
        <v>3028</v>
      </c>
      <c r="AB7749" s="13"/>
      <c r="AC7749" s="13"/>
      <c r="AD7749" s="11" t="s">
        <v>27454</v>
      </c>
      <c r="AF7749" s="13"/>
      <c r="AG7749" s="11" t="s">
        <v>152</v>
      </c>
      <c r="AH7749" s="11" t="s">
        <v>26181</v>
      </c>
      <c r="AJ7749" s="13"/>
      <c r="AK7749" s="13"/>
      <c r="AL7749" s="13"/>
      <c r="AM7749" s="13"/>
      <c r="AN7749" s="13"/>
      <c r="AO7749" s="13"/>
      <c r="AP7749" s="11" t="s">
        <v>27458</v>
      </c>
      <c r="AQ7749" s="11" t="s">
        <v>23532</v>
      </c>
      <c r="AR7749" s="13"/>
      <c r="AS7749" s="13"/>
      <c r="AT7749" s="12" t="b">
        <v>1</v>
      </c>
      <c r="AU7749" s="13"/>
      <c r="AV7749" s="14" t="s">
        <v>27423</v>
      </c>
      <c r="AW7749" s="13"/>
      <c r="AX7749" s="14" t="s">
        <v>155</v>
      </c>
      <c r="AY7749" s="13"/>
      <c r="AZ7749" s="14">
        <v>9000.0</v>
      </c>
      <c r="BA7749" s="13"/>
    </row>
    <row r="7750">
      <c r="A7750" s="11" t="s">
        <v>27460</v>
      </c>
      <c r="B7750" s="11">
        <v>18846.0</v>
      </c>
      <c r="C7750" s="12" t="b">
        <v>1</v>
      </c>
      <c r="D7750" s="12" t="b">
        <v>0</v>
      </c>
      <c r="E7750" s="12" t="b">
        <v>0</v>
      </c>
      <c r="F7750" s="12" t="b">
        <v>0</v>
      </c>
      <c r="G7750" s="12" t="b">
        <v>0</v>
      </c>
      <c r="H7750" s="12" t="b">
        <v>0</v>
      </c>
      <c r="I7750" s="13"/>
      <c r="J7750" s="13"/>
      <c r="K7750" s="12" t="b">
        <v>1</v>
      </c>
      <c r="L7750" s="17">
        <v>45973.0</v>
      </c>
      <c r="M7750" s="11" t="s">
        <v>11637</v>
      </c>
      <c r="N7750" s="11" t="s">
        <v>27461</v>
      </c>
      <c r="O7750" s="11" t="s">
        <v>12077</v>
      </c>
      <c r="P7750" s="11" t="s">
        <v>25597</v>
      </c>
      <c r="Q7750" s="11" t="s">
        <v>16866</v>
      </c>
      <c r="R7750" s="11" t="s">
        <v>12078</v>
      </c>
      <c r="S7750" s="11" t="s">
        <v>12079</v>
      </c>
      <c r="U7750" s="11" t="s">
        <v>16365</v>
      </c>
      <c r="W7750" s="11" t="s">
        <v>25597</v>
      </c>
      <c r="AA7750" s="11" t="s">
        <v>151</v>
      </c>
      <c r="AB7750" s="13"/>
      <c r="AC7750" s="13"/>
      <c r="AD7750" s="11" t="s">
        <v>12078</v>
      </c>
      <c r="AF7750" s="13"/>
      <c r="AG7750" s="11" t="s">
        <v>152</v>
      </c>
      <c r="AH7750" s="11" t="s">
        <v>25598</v>
      </c>
      <c r="AJ7750" s="13"/>
      <c r="AK7750" s="13"/>
      <c r="AL7750" s="13"/>
      <c r="AM7750" s="13"/>
      <c r="AN7750" s="13"/>
      <c r="AO7750" s="13"/>
      <c r="AP7750" s="11" t="s">
        <v>27460</v>
      </c>
      <c r="AR7750" s="13"/>
      <c r="AS7750" s="13"/>
      <c r="AT7750" s="12" t="b">
        <v>1</v>
      </c>
      <c r="AU7750" s="13"/>
      <c r="AV7750" s="14" t="s">
        <v>27423</v>
      </c>
      <c r="AW7750" s="13"/>
      <c r="AX7750" s="14" t="s">
        <v>155</v>
      </c>
      <c r="AY7750" s="13"/>
      <c r="AZ7750" s="14">
        <v>9001.0</v>
      </c>
      <c r="BA7750" s="13"/>
    </row>
    <row r="7751">
      <c r="A7751" s="11" t="s">
        <v>27462</v>
      </c>
      <c r="B7751" s="11">
        <v>18848.0</v>
      </c>
      <c r="C7751" s="12" t="b">
        <v>1</v>
      </c>
      <c r="D7751" s="12" t="b">
        <v>0</v>
      </c>
      <c r="E7751" s="12" t="b">
        <v>0</v>
      </c>
      <c r="F7751" s="12" t="b">
        <v>0</v>
      </c>
      <c r="G7751" s="12" t="b">
        <v>0</v>
      </c>
      <c r="H7751" s="12" t="b">
        <v>0</v>
      </c>
      <c r="I7751" s="13"/>
      <c r="J7751" s="13"/>
      <c r="K7751" s="12" t="b">
        <v>1</v>
      </c>
      <c r="L7751" s="17">
        <v>46002.0</v>
      </c>
      <c r="M7751" s="11" t="s">
        <v>1982</v>
      </c>
      <c r="N7751" s="11" t="s">
        <v>27463</v>
      </c>
      <c r="O7751" s="11" t="s">
        <v>25130</v>
      </c>
      <c r="P7751" s="11" t="s">
        <v>26180</v>
      </c>
      <c r="Q7751" s="11" t="s">
        <v>16866</v>
      </c>
      <c r="R7751" s="11" t="s">
        <v>25131</v>
      </c>
      <c r="S7751" s="11" t="s">
        <v>272</v>
      </c>
      <c r="U7751" s="13"/>
      <c r="V7751" s="13"/>
      <c r="W7751" s="11" t="s">
        <v>26180</v>
      </c>
      <c r="AA7751" s="11" t="s">
        <v>2456</v>
      </c>
      <c r="AB7751" s="13"/>
      <c r="AC7751" s="13"/>
      <c r="AD7751" s="11" t="s">
        <v>25131</v>
      </c>
      <c r="AE7751" s="13"/>
      <c r="AF7751" s="13"/>
      <c r="AG7751" s="11" t="s">
        <v>152</v>
      </c>
      <c r="AH7751" s="11" t="s">
        <v>26181</v>
      </c>
      <c r="AJ7751" s="13"/>
      <c r="AK7751" s="13"/>
      <c r="AL7751" s="13"/>
      <c r="AM7751" s="13"/>
      <c r="AN7751" s="13"/>
      <c r="AO7751" s="13"/>
      <c r="AP7751" s="11" t="s">
        <v>27462</v>
      </c>
      <c r="AR7751" s="13"/>
      <c r="AS7751" s="13"/>
      <c r="AT7751" s="12" t="b">
        <v>1</v>
      </c>
      <c r="AU7751" s="13"/>
      <c r="AV7751" s="14" t="s">
        <v>27423</v>
      </c>
      <c r="AW7751" s="13"/>
      <c r="AX7751" s="14" t="s">
        <v>155</v>
      </c>
      <c r="AY7751" s="13"/>
      <c r="AZ7751" s="14">
        <v>9002.0</v>
      </c>
      <c r="BA7751" s="13"/>
    </row>
    <row r="7752">
      <c r="A7752" s="11" t="s">
        <v>27464</v>
      </c>
      <c r="B7752" s="11">
        <v>18851.0</v>
      </c>
      <c r="C7752" s="12" t="b">
        <v>1</v>
      </c>
      <c r="D7752" s="12" t="b">
        <v>0</v>
      </c>
      <c r="E7752" s="12" t="b">
        <v>0</v>
      </c>
      <c r="F7752" s="12" t="b">
        <v>0</v>
      </c>
      <c r="G7752" s="12" t="b">
        <v>0</v>
      </c>
      <c r="H7752" s="12" t="b">
        <v>0</v>
      </c>
      <c r="I7752" s="13"/>
      <c r="J7752" s="13"/>
      <c r="K7752" s="12" t="b">
        <v>1</v>
      </c>
      <c r="L7752" s="14" t="s">
        <v>26985</v>
      </c>
      <c r="M7752" s="11" t="s">
        <v>1982</v>
      </c>
      <c r="N7752" s="11" t="s">
        <v>27465</v>
      </c>
      <c r="O7752" s="11" t="s">
        <v>25130</v>
      </c>
      <c r="P7752" s="11" t="s">
        <v>26987</v>
      </c>
      <c r="Q7752" s="11" t="s">
        <v>146</v>
      </c>
      <c r="R7752" s="11" t="s">
        <v>25131</v>
      </c>
      <c r="S7752" s="11" t="s">
        <v>272</v>
      </c>
      <c r="U7752" s="13"/>
      <c r="V7752" s="13"/>
      <c r="W7752" s="11" t="s">
        <v>26987</v>
      </c>
      <c r="AA7752" s="11" t="s">
        <v>3028</v>
      </c>
      <c r="AB7752" s="13"/>
      <c r="AC7752" s="13"/>
      <c r="AD7752" s="11" t="s">
        <v>25131</v>
      </c>
      <c r="AE7752" s="13"/>
      <c r="AF7752" s="13"/>
      <c r="AG7752" s="11" t="s">
        <v>152</v>
      </c>
      <c r="AH7752" s="11" t="s">
        <v>26988</v>
      </c>
      <c r="AJ7752" s="13"/>
      <c r="AK7752" s="13"/>
      <c r="AL7752" s="13"/>
      <c r="AM7752" s="13"/>
      <c r="AN7752" s="13"/>
      <c r="AO7752" s="13"/>
      <c r="AP7752" s="11" t="s">
        <v>27464</v>
      </c>
      <c r="AR7752" s="13"/>
      <c r="AS7752" s="13"/>
      <c r="AT7752" s="12" t="b">
        <v>1</v>
      </c>
      <c r="AU7752" s="13"/>
      <c r="AV7752" s="14" t="s">
        <v>27423</v>
      </c>
      <c r="AW7752" s="13"/>
      <c r="AX7752" s="14" t="s">
        <v>155</v>
      </c>
      <c r="AY7752" s="13"/>
      <c r="AZ7752" s="14">
        <v>9003.0</v>
      </c>
      <c r="BA7752" s="13"/>
    </row>
    <row r="7753">
      <c r="A7753" s="11" t="s">
        <v>27466</v>
      </c>
      <c r="B7753" s="11">
        <v>18852.0</v>
      </c>
      <c r="C7753" s="12" t="b">
        <v>1</v>
      </c>
      <c r="D7753" s="12" t="b">
        <v>0</v>
      </c>
      <c r="E7753" s="12" t="b">
        <v>0</v>
      </c>
      <c r="F7753" s="12" t="b">
        <v>0</v>
      </c>
      <c r="G7753" s="12" t="b">
        <v>0</v>
      </c>
      <c r="H7753" s="12" t="b">
        <v>0</v>
      </c>
      <c r="I7753" s="13"/>
      <c r="J7753" s="13"/>
      <c r="K7753" s="12" t="b">
        <v>1</v>
      </c>
      <c r="L7753" s="15">
        <v>46145.0</v>
      </c>
      <c r="M7753" s="11" t="s">
        <v>1432</v>
      </c>
      <c r="N7753" s="11" t="s">
        <v>27467</v>
      </c>
      <c r="O7753" s="11" t="s">
        <v>7333</v>
      </c>
      <c r="P7753" s="11" t="s">
        <v>27430</v>
      </c>
      <c r="Q7753" s="11" t="s">
        <v>972</v>
      </c>
      <c r="R7753" s="11" t="s">
        <v>7334</v>
      </c>
      <c r="S7753" s="11" t="s">
        <v>7335</v>
      </c>
      <c r="T7753" s="11" t="s">
        <v>9224</v>
      </c>
      <c r="V7753" s="13"/>
      <c r="W7753" s="11" t="s">
        <v>27430</v>
      </c>
      <c r="Y7753" s="11" t="s">
        <v>7334</v>
      </c>
      <c r="Z7753" s="13"/>
      <c r="AA7753" s="11" t="s">
        <v>151</v>
      </c>
      <c r="AB7753" s="11" t="s">
        <v>27369</v>
      </c>
      <c r="AC7753" s="13"/>
      <c r="AD7753" s="11" t="s">
        <v>7334</v>
      </c>
      <c r="AE7753" s="11" t="s">
        <v>2029</v>
      </c>
      <c r="AG7753" s="11" t="s">
        <v>152</v>
      </c>
      <c r="AH7753" s="11" t="s">
        <v>27431</v>
      </c>
      <c r="AJ7753" s="13"/>
      <c r="AK7753" s="13"/>
      <c r="AL7753" s="13"/>
      <c r="AM7753" s="13"/>
      <c r="AN7753" s="13"/>
      <c r="AO7753" s="13"/>
      <c r="AP7753" s="11" t="s">
        <v>27466</v>
      </c>
      <c r="AQ7753" s="11" t="s">
        <v>27369</v>
      </c>
      <c r="AR7753" s="13"/>
      <c r="AS7753" s="13"/>
      <c r="AT7753" s="12" t="b">
        <v>1</v>
      </c>
      <c r="AU7753" s="13"/>
      <c r="AV7753" s="14" t="s">
        <v>27423</v>
      </c>
      <c r="AW7753" s="13"/>
      <c r="AX7753" s="14" t="s">
        <v>155</v>
      </c>
      <c r="AY7753" s="13"/>
      <c r="AZ7753" s="14">
        <v>9004.0</v>
      </c>
      <c r="BA7753" s="13"/>
    </row>
    <row r="7754">
      <c r="A7754" s="11" t="s">
        <v>27468</v>
      </c>
      <c r="B7754" s="11">
        <v>18853.0</v>
      </c>
      <c r="C7754" s="12" t="b">
        <v>1</v>
      </c>
      <c r="D7754" s="12" t="b">
        <v>0</v>
      </c>
      <c r="E7754" s="12" t="b">
        <v>0</v>
      </c>
      <c r="F7754" s="12" t="b">
        <v>0</v>
      </c>
      <c r="G7754" s="12" t="b">
        <v>0</v>
      </c>
      <c r="H7754" s="12" t="b">
        <v>0</v>
      </c>
      <c r="I7754" s="13"/>
      <c r="J7754" s="13"/>
      <c r="K7754" s="12" t="b">
        <v>1</v>
      </c>
      <c r="L7754" s="15">
        <v>46145.0</v>
      </c>
      <c r="M7754" s="11" t="s">
        <v>1432</v>
      </c>
      <c r="N7754" s="11" t="s">
        <v>27469</v>
      </c>
      <c r="O7754" s="11" t="s">
        <v>7333</v>
      </c>
      <c r="P7754" s="11" t="s">
        <v>27436</v>
      </c>
      <c r="Q7754" s="11" t="s">
        <v>1051</v>
      </c>
      <c r="R7754" s="11" t="s">
        <v>7334</v>
      </c>
      <c r="S7754" s="11" t="s">
        <v>7335</v>
      </c>
      <c r="T7754" s="11" t="s">
        <v>27437</v>
      </c>
      <c r="W7754" s="11" t="s">
        <v>27436</v>
      </c>
      <c r="Y7754" s="11" t="s">
        <v>7334</v>
      </c>
      <c r="Z7754" s="13"/>
      <c r="AA7754" s="11" t="s">
        <v>307</v>
      </c>
      <c r="AB7754" s="11" t="s">
        <v>27369</v>
      </c>
      <c r="AC7754" s="13"/>
      <c r="AD7754" s="11" t="s">
        <v>7334</v>
      </c>
      <c r="AE7754" s="11" t="s">
        <v>2029</v>
      </c>
      <c r="AG7754" s="11" t="s">
        <v>152</v>
      </c>
      <c r="AH7754" s="11" t="s">
        <v>27438</v>
      </c>
      <c r="AJ7754" s="13"/>
      <c r="AK7754" s="13"/>
      <c r="AL7754" s="13"/>
      <c r="AM7754" s="13"/>
      <c r="AN7754" s="13"/>
      <c r="AO7754" s="13"/>
      <c r="AP7754" s="11" t="s">
        <v>27468</v>
      </c>
      <c r="AQ7754" s="11" t="s">
        <v>27369</v>
      </c>
      <c r="AR7754" s="13"/>
      <c r="AS7754" s="13"/>
      <c r="AT7754" s="12" t="b">
        <v>1</v>
      </c>
      <c r="AU7754" s="13"/>
      <c r="AV7754" s="14" t="s">
        <v>27423</v>
      </c>
      <c r="AW7754" s="13"/>
      <c r="AX7754" s="14" t="s">
        <v>155</v>
      </c>
      <c r="AY7754" s="13"/>
      <c r="AZ7754" s="14">
        <v>9005.0</v>
      </c>
      <c r="BA7754" s="13"/>
    </row>
    <row r="7755">
      <c r="A7755" s="11" t="s">
        <v>27470</v>
      </c>
      <c r="B7755" s="11">
        <v>18854.0</v>
      </c>
      <c r="C7755" s="12" t="b">
        <v>1</v>
      </c>
      <c r="D7755" s="12" t="b">
        <v>0</v>
      </c>
      <c r="E7755" s="12" t="b">
        <v>0</v>
      </c>
      <c r="F7755" s="12" t="b">
        <v>0</v>
      </c>
      <c r="G7755" s="12" t="b">
        <v>0</v>
      </c>
      <c r="H7755" s="12" t="b">
        <v>0</v>
      </c>
      <c r="I7755" s="13"/>
      <c r="J7755" s="13"/>
      <c r="K7755" s="12" t="b">
        <v>1</v>
      </c>
      <c r="L7755" s="14" t="s">
        <v>23013</v>
      </c>
      <c r="M7755" s="11" t="s">
        <v>11637</v>
      </c>
      <c r="N7755" s="11" t="s">
        <v>27471</v>
      </c>
      <c r="O7755" s="11" t="s">
        <v>12082</v>
      </c>
      <c r="P7755" s="11" t="s">
        <v>25741</v>
      </c>
      <c r="Q7755" s="11" t="s">
        <v>16866</v>
      </c>
      <c r="R7755" s="11" t="s">
        <v>12083</v>
      </c>
      <c r="S7755" s="11" t="s">
        <v>12084</v>
      </c>
      <c r="U7755" s="11" t="s">
        <v>16365</v>
      </c>
      <c r="W7755" s="11" t="s">
        <v>25741</v>
      </c>
      <c r="AA7755" s="11" t="s">
        <v>3028</v>
      </c>
      <c r="AB7755" s="13"/>
      <c r="AC7755" s="13"/>
      <c r="AD7755" s="11" t="s">
        <v>12083</v>
      </c>
      <c r="AE7755" s="13"/>
      <c r="AF7755" s="13"/>
      <c r="AG7755" s="11" t="s">
        <v>152</v>
      </c>
      <c r="AH7755" s="11" t="s">
        <v>25743</v>
      </c>
      <c r="AJ7755" s="13"/>
      <c r="AK7755" s="13"/>
      <c r="AL7755" s="13"/>
      <c r="AM7755" s="13"/>
      <c r="AN7755" s="13"/>
      <c r="AO7755" s="13"/>
      <c r="AP7755" s="11" t="s">
        <v>27470</v>
      </c>
      <c r="AR7755" s="13"/>
      <c r="AS7755" s="13"/>
      <c r="AT7755" s="12" t="b">
        <v>1</v>
      </c>
      <c r="AU7755" s="13"/>
      <c r="AV7755" s="14" t="s">
        <v>27423</v>
      </c>
      <c r="AW7755" s="13"/>
      <c r="AX7755" s="14" t="s">
        <v>155</v>
      </c>
      <c r="AY7755" s="13"/>
      <c r="AZ7755" s="14">
        <v>9006.0</v>
      </c>
      <c r="BA7755" s="13"/>
    </row>
    <row r="7756">
      <c r="A7756" s="11" t="s">
        <v>27472</v>
      </c>
      <c r="B7756" s="11">
        <v>18855.0</v>
      </c>
      <c r="C7756" s="12" t="b">
        <v>1</v>
      </c>
      <c r="D7756" s="12" t="b">
        <v>0</v>
      </c>
      <c r="E7756" s="12" t="b">
        <v>0</v>
      </c>
      <c r="F7756" s="12" t="b">
        <v>0</v>
      </c>
      <c r="G7756" s="12" t="b">
        <v>0</v>
      </c>
      <c r="H7756" s="12" t="b">
        <v>0</v>
      </c>
      <c r="I7756" s="13"/>
      <c r="J7756" s="13"/>
      <c r="K7756" s="12" t="b">
        <v>1</v>
      </c>
      <c r="L7756" s="14" t="s">
        <v>23013</v>
      </c>
      <c r="M7756" s="11" t="s">
        <v>11637</v>
      </c>
      <c r="N7756" s="11" t="s">
        <v>27473</v>
      </c>
      <c r="O7756" s="11" t="s">
        <v>27474</v>
      </c>
      <c r="P7756" s="11" t="s">
        <v>25741</v>
      </c>
      <c r="Q7756" s="11" t="s">
        <v>16866</v>
      </c>
      <c r="R7756" s="11" t="s">
        <v>27475</v>
      </c>
      <c r="S7756" s="11" t="s">
        <v>27476</v>
      </c>
      <c r="U7756" s="11" t="s">
        <v>16365</v>
      </c>
      <c r="W7756" s="11" t="s">
        <v>25741</v>
      </c>
      <c r="AA7756" s="11" t="s">
        <v>3028</v>
      </c>
      <c r="AB7756" s="13"/>
      <c r="AC7756" s="13"/>
      <c r="AD7756" s="11" t="s">
        <v>27475</v>
      </c>
      <c r="AE7756" s="13"/>
      <c r="AF7756" s="13"/>
      <c r="AG7756" s="11" t="s">
        <v>152</v>
      </c>
      <c r="AH7756" s="11" t="s">
        <v>25743</v>
      </c>
      <c r="AJ7756" s="13"/>
      <c r="AK7756" s="13"/>
      <c r="AL7756" s="13"/>
      <c r="AM7756" s="13"/>
      <c r="AN7756" s="13"/>
      <c r="AO7756" s="13"/>
      <c r="AP7756" s="11" t="s">
        <v>27472</v>
      </c>
      <c r="AR7756" s="13"/>
      <c r="AS7756" s="13"/>
      <c r="AT7756" s="12" t="b">
        <v>1</v>
      </c>
      <c r="AU7756" s="13"/>
      <c r="AV7756" s="14" t="s">
        <v>27423</v>
      </c>
      <c r="AW7756" s="13"/>
      <c r="AX7756" s="14" t="s">
        <v>155</v>
      </c>
      <c r="AY7756" s="13"/>
      <c r="AZ7756" s="14">
        <v>9007.0</v>
      </c>
      <c r="BA7756" s="13"/>
    </row>
    <row r="7757">
      <c r="A7757" s="11" t="s">
        <v>27477</v>
      </c>
      <c r="B7757" s="11">
        <v>18856.0</v>
      </c>
      <c r="C7757" s="12" t="b">
        <v>1</v>
      </c>
      <c r="D7757" s="12" t="b">
        <v>0</v>
      </c>
      <c r="E7757" s="12" t="b">
        <v>0</v>
      </c>
      <c r="F7757" s="12" t="b">
        <v>0</v>
      </c>
      <c r="G7757" s="12" t="b">
        <v>0</v>
      </c>
      <c r="H7757" s="12" t="b">
        <v>0</v>
      </c>
      <c r="I7757" s="13"/>
      <c r="J7757" s="13"/>
      <c r="K7757" s="12" t="b">
        <v>1</v>
      </c>
      <c r="L7757" s="17">
        <v>45973.0</v>
      </c>
      <c r="M7757" s="11" t="s">
        <v>11637</v>
      </c>
      <c r="N7757" s="11" t="s">
        <v>27478</v>
      </c>
      <c r="O7757" s="11" t="s">
        <v>27479</v>
      </c>
      <c r="P7757" s="11" t="s">
        <v>25597</v>
      </c>
      <c r="Q7757" s="11" t="s">
        <v>16866</v>
      </c>
      <c r="R7757" s="11" t="s">
        <v>27480</v>
      </c>
      <c r="S7757" s="11" t="s">
        <v>27481</v>
      </c>
      <c r="U7757" s="11" t="s">
        <v>16365</v>
      </c>
      <c r="W7757" s="11" t="s">
        <v>25597</v>
      </c>
      <c r="AA7757" s="11" t="s">
        <v>3028</v>
      </c>
      <c r="AB7757" s="13"/>
      <c r="AC7757" s="13"/>
      <c r="AD7757" s="11" t="s">
        <v>27480</v>
      </c>
      <c r="AF7757" s="13"/>
      <c r="AG7757" s="11" t="s">
        <v>152</v>
      </c>
      <c r="AH7757" s="11" t="s">
        <v>25598</v>
      </c>
      <c r="AJ7757" s="13"/>
      <c r="AK7757" s="13"/>
      <c r="AL7757" s="13"/>
      <c r="AM7757" s="13"/>
      <c r="AN7757" s="13"/>
      <c r="AO7757" s="13"/>
      <c r="AP7757" s="11" t="s">
        <v>27477</v>
      </c>
      <c r="AR7757" s="13"/>
      <c r="AS7757" s="13"/>
      <c r="AT7757" s="12" t="b">
        <v>1</v>
      </c>
      <c r="AU7757" s="13"/>
      <c r="AV7757" s="14" t="s">
        <v>27423</v>
      </c>
      <c r="AW7757" s="13"/>
      <c r="AX7757" s="14" t="s">
        <v>155</v>
      </c>
      <c r="AY7757" s="13"/>
      <c r="AZ7757" s="14">
        <v>9008.0</v>
      </c>
      <c r="BA7757" s="13"/>
    </row>
    <row r="7758">
      <c r="A7758" s="11" t="s">
        <v>27482</v>
      </c>
      <c r="B7758" s="11">
        <v>18860.0</v>
      </c>
      <c r="C7758" s="12" t="b">
        <v>1</v>
      </c>
      <c r="D7758" s="12" t="b">
        <v>0</v>
      </c>
      <c r="E7758" s="12" t="b">
        <v>0</v>
      </c>
      <c r="F7758" s="12" t="b">
        <v>0</v>
      </c>
      <c r="G7758" s="12" t="b">
        <v>0</v>
      </c>
      <c r="H7758" s="12" t="b">
        <v>0</v>
      </c>
      <c r="I7758" s="13"/>
      <c r="J7758" s="13"/>
      <c r="K7758" s="12" t="b">
        <v>1</v>
      </c>
      <c r="L7758" s="14" t="s">
        <v>26714</v>
      </c>
      <c r="M7758" s="11" t="s">
        <v>4872</v>
      </c>
      <c r="N7758" s="11" t="s">
        <v>27483</v>
      </c>
      <c r="O7758" s="11" t="s">
        <v>4874</v>
      </c>
      <c r="P7758" s="11" t="s">
        <v>26716</v>
      </c>
      <c r="Q7758" s="11" t="s">
        <v>16380</v>
      </c>
      <c r="R7758" s="11" t="s">
        <v>4875</v>
      </c>
      <c r="S7758" s="11" t="s">
        <v>1099</v>
      </c>
      <c r="T7758" s="11" t="s">
        <v>16868</v>
      </c>
      <c r="V7758" s="13"/>
      <c r="W7758" s="11" t="s">
        <v>26716</v>
      </c>
      <c r="AA7758" s="11" t="s">
        <v>151</v>
      </c>
      <c r="AB7758" s="13"/>
      <c r="AC7758" s="13"/>
      <c r="AD7758" s="11" t="s">
        <v>4875</v>
      </c>
      <c r="AE7758" s="13"/>
      <c r="AF7758" s="13"/>
      <c r="AG7758" s="11" t="s">
        <v>152</v>
      </c>
      <c r="AH7758" s="11" t="s">
        <v>26717</v>
      </c>
      <c r="AJ7758" s="13"/>
      <c r="AK7758" s="13"/>
      <c r="AL7758" s="13"/>
      <c r="AM7758" s="13"/>
      <c r="AN7758" s="13"/>
      <c r="AO7758" s="13"/>
      <c r="AP7758" s="11" t="s">
        <v>27482</v>
      </c>
      <c r="AQ7758" s="11" t="s">
        <v>23532</v>
      </c>
      <c r="AR7758" s="13"/>
      <c r="AS7758" s="13"/>
      <c r="AT7758" s="12" t="b">
        <v>1</v>
      </c>
      <c r="AU7758" s="13"/>
      <c r="AV7758" s="14" t="s">
        <v>27484</v>
      </c>
      <c r="AW7758" s="13"/>
      <c r="AX7758" s="14" t="s">
        <v>155</v>
      </c>
      <c r="AY7758" s="13"/>
      <c r="AZ7758" s="14">
        <v>9009.0</v>
      </c>
      <c r="BA7758" s="13"/>
    </row>
    <row r="7759">
      <c r="A7759" s="11" t="s">
        <v>27485</v>
      </c>
      <c r="B7759" s="11">
        <v>18861.0</v>
      </c>
      <c r="C7759" s="12" t="b">
        <v>1</v>
      </c>
      <c r="D7759" s="12" t="b">
        <v>0</v>
      </c>
      <c r="E7759" s="12" t="b">
        <v>0</v>
      </c>
      <c r="F7759" s="12" t="b">
        <v>0</v>
      </c>
      <c r="G7759" s="12" t="b">
        <v>0</v>
      </c>
      <c r="H7759" s="12" t="b">
        <v>0</v>
      </c>
      <c r="I7759" s="13"/>
      <c r="J7759" s="13"/>
      <c r="K7759" s="12" t="b">
        <v>1</v>
      </c>
      <c r="L7759" s="14" t="s">
        <v>26510</v>
      </c>
      <c r="M7759" s="11" t="s">
        <v>4872</v>
      </c>
      <c r="N7759" s="11" t="s">
        <v>27486</v>
      </c>
      <c r="O7759" s="11" t="s">
        <v>4874</v>
      </c>
      <c r="P7759" s="11" t="s">
        <v>26829</v>
      </c>
      <c r="Q7759" s="11" t="s">
        <v>16380</v>
      </c>
      <c r="R7759" s="11" t="s">
        <v>4875</v>
      </c>
      <c r="S7759" s="11" t="s">
        <v>1099</v>
      </c>
      <c r="T7759" s="11" t="s">
        <v>16868</v>
      </c>
      <c r="V7759" s="13"/>
      <c r="W7759" s="11" t="s">
        <v>26829</v>
      </c>
      <c r="AA7759" s="11" t="s">
        <v>151</v>
      </c>
      <c r="AB7759" s="13"/>
      <c r="AC7759" s="13"/>
      <c r="AD7759" s="11" t="s">
        <v>4875</v>
      </c>
      <c r="AE7759" s="13"/>
      <c r="AF7759" s="13"/>
      <c r="AG7759" s="11" t="s">
        <v>152</v>
      </c>
      <c r="AH7759" s="11" t="s">
        <v>26830</v>
      </c>
      <c r="AJ7759" s="13"/>
      <c r="AK7759" s="13"/>
      <c r="AL7759" s="13"/>
      <c r="AM7759" s="13"/>
      <c r="AN7759" s="13"/>
      <c r="AO7759" s="13"/>
      <c r="AP7759" s="11" t="s">
        <v>27485</v>
      </c>
      <c r="AQ7759" s="11" t="s">
        <v>23532</v>
      </c>
      <c r="AR7759" s="13"/>
      <c r="AS7759" s="13"/>
      <c r="AT7759" s="12" t="b">
        <v>1</v>
      </c>
      <c r="AU7759" s="13"/>
      <c r="AV7759" s="14" t="s">
        <v>27484</v>
      </c>
      <c r="AW7759" s="13"/>
      <c r="AX7759" s="14" t="s">
        <v>155</v>
      </c>
      <c r="AY7759" s="13"/>
      <c r="AZ7759" s="14">
        <v>9010.0</v>
      </c>
      <c r="BA7759" s="13"/>
    </row>
    <row r="7760">
      <c r="A7760" s="11" t="s">
        <v>27487</v>
      </c>
      <c r="B7760" s="11">
        <v>18862.0</v>
      </c>
      <c r="C7760" s="12" t="b">
        <v>1</v>
      </c>
      <c r="D7760" s="12" t="b">
        <v>0</v>
      </c>
      <c r="E7760" s="12" t="b">
        <v>0</v>
      </c>
      <c r="F7760" s="12" t="b">
        <v>0</v>
      </c>
      <c r="G7760" s="12" t="b">
        <v>0</v>
      </c>
      <c r="H7760" s="12" t="b">
        <v>0</v>
      </c>
      <c r="I7760" s="13"/>
      <c r="J7760" s="13"/>
      <c r="K7760" s="12" t="b">
        <v>1</v>
      </c>
      <c r="L7760" s="14" t="s">
        <v>26992</v>
      </c>
      <c r="M7760" s="11" t="s">
        <v>4872</v>
      </c>
      <c r="N7760" s="11" t="s">
        <v>27488</v>
      </c>
      <c r="O7760" s="11" t="s">
        <v>4874</v>
      </c>
      <c r="P7760" s="11" t="s">
        <v>26994</v>
      </c>
      <c r="Q7760" s="11" t="s">
        <v>16380</v>
      </c>
      <c r="R7760" s="11" t="s">
        <v>4875</v>
      </c>
      <c r="S7760" s="11" t="s">
        <v>1099</v>
      </c>
      <c r="T7760" s="11" t="s">
        <v>16868</v>
      </c>
      <c r="V7760" s="13"/>
      <c r="W7760" s="11" t="s">
        <v>26994</v>
      </c>
      <c r="AA7760" s="11" t="s">
        <v>151</v>
      </c>
      <c r="AB7760" s="13"/>
      <c r="AC7760" s="13"/>
      <c r="AD7760" s="11" t="s">
        <v>4875</v>
      </c>
      <c r="AE7760" s="13"/>
      <c r="AF7760" s="13"/>
      <c r="AG7760" s="11" t="s">
        <v>152</v>
      </c>
      <c r="AH7760" s="11" t="s">
        <v>26995</v>
      </c>
      <c r="AJ7760" s="13"/>
      <c r="AK7760" s="13"/>
      <c r="AL7760" s="13"/>
      <c r="AM7760" s="13"/>
      <c r="AN7760" s="13"/>
      <c r="AO7760" s="13"/>
      <c r="AP7760" s="11" t="s">
        <v>27487</v>
      </c>
      <c r="AQ7760" s="11" t="s">
        <v>23532</v>
      </c>
      <c r="AR7760" s="13"/>
      <c r="AS7760" s="13"/>
      <c r="AT7760" s="12" t="b">
        <v>1</v>
      </c>
      <c r="AU7760" s="13"/>
      <c r="AV7760" s="14" t="s">
        <v>27484</v>
      </c>
      <c r="AW7760" s="13"/>
      <c r="AX7760" s="14" t="s">
        <v>155</v>
      </c>
      <c r="AY7760" s="13"/>
      <c r="AZ7760" s="14">
        <v>9011.0</v>
      </c>
      <c r="BA7760" s="13"/>
    </row>
    <row r="7761">
      <c r="A7761" s="11" t="s">
        <v>27489</v>
      </c>
      <c r="B7761" s="11">
        <v>18864.0</v>
      </c>
      <c r="C7761" s="12" t="b">
        <v>1</v>
      </c>
      <c r="D7761" s="12" t="b">
        <v>0</v>
      </c>
      <c r="E7761" s="12" t="b">
        <v>0</v>
      </c>
      <c r="F7761" s="12" t="b">
        <v>0</v>
      </c>
      <c r="G7761" s="12" t="b">
        <v>0</v>
      </c>
      <c r="H7761" s="12" t="b">
        <v>0</v>
      </c>
      <c r="I7761" s="13"/>
      <c r="J7761" s="13"/>
      <c r="K7761" s="12" t="b">
        <v>1</v>
      </c>
      <c r="L7761" s="15">
        <v>45728.0</v>
      </c>
      <c r="M7761" s="11" t="s">
        <v>3870</v>
      </c>
      <c r="N7761" s="11" t="s">
        <v>27490</v>
      </c>
      <c r="O7761" s="11" t="s">
        <v>8645</v>
      </c>
      <c r="P7761" s="11" t="s">
        <v>26978</v>
      </c>
      <c r="Q7761" s="11" t="s">
        <v>16380</v>
      </c>
      <c r="R7761" s="11" t="s">
        <v>8646</v>
      </c>
      <c r="S7761" s="11" t="s">
        <v>8647</v>
      </c>
      <c r="T7761" s="11" t="s">
        <v>16868</v>
      </c>
      <c r="V7761" s="13"/>
      <c r="W7761" s="11" t="s">
        <v>26978</v>
      </c>
      <c r="AA7761" s="11" t="s">
        <v>151</v>
      </c>
      <c r="AB7761" s="13"/>
      <c r="AC7761" s="13"/>
      <c r="AD7761" s="11" t="s">
        <v>8646</v>
      </c>
      <c r="AE7761" s="13"/>
      <c r="AF7761" s="13"/>
      <c r="AG7761" s="11" t="s">
        <v>152</v>
      </c>
      <c r="AH7761" s="11" t="s">
        <v>26979</v>
      </c>
      <c r="AJ7761" s="13"/>
      <c r="AK7761" s="13"/>
      <c r="AL7761" s="13"/>
      <c r="AM7761" s="13"/>
      <c r="AN7761" s="13"/>
      <c r="AO7761" s="13"/>
      <c r="AP7761" s="11" t="s">
        <v>27489</v>
      </c>
      <c r="AQ7761" s="11" t="s">
        <v>23532</v>
      </c>
      <c r="AR7761" s="13"/>
      <c r="AS7761" s="13"/>
      <c r="AT7761" s="12" t="b">
        <v>1</v>
      </c>
      <c r="AU7761" s="13"/>
      <c r="AV7761" s="14" t="s">
        <v>27484</v>
      </c>
      <c r="AW7761" s="13"/>
      <c r="AX7761" s="14" t="s">
        <v>155</v>
      </c>
      <c r="AY7761" s="13"/>
      <c r="AZ7761" s="14">
        <v>9012.0</v>
      </c>
      <c r="BA7761" s="13"/>
    </row>
    <row r="7762">
      <c r="A7762" s="11" t="s">
        <v>27491</v>
      </c>
      <c r="B7762" s="11">
        <v>18868.0</v>
      </c>
      <c r="C7762" s="12" t="b">
        <v>1</v>
      </c>
      <c r="D7762" s="12" t="b">
        <v>1</v>
      </c>
      <c r="E7762" s="12" t="b">
        <v>0</v>
      </c>
      <c r="F7762" s="12" t="b">
        <v>0</v>
      </c>
      <c r="G7762" s="12" t="b">
        <v>0</v>
      </c>
      <c r="H7762" s="12" t="b">
        <v>0</v>
      </c>
      <c r="I7762" s="13"/>
      <c r="J7762" s="13"/>
      <c r="K7762" s="12" t="b">
        <v>1</v>
      </c>
      <c r="L7762" s="14" t="s">
        <v>26885</v>
      </c>
      <c r="M7762" s="11" t="s">
        <v>12349</v>
      </c>
      <c r="N7762" s="11" t="s">
        <v>27492</v>
      </c>
      <c r="O7762" s="11" t="s">
        <v>27493</v>
      </c>
      <c r="P7762" s="11" t="s">
        <v>26887</v>
      </c>
      <c r="Q7762" s="11" t="s">
        <v>146</v>
      </c>
      <c r="R7762" s="11" t="s">
        <v>27494</v>
      </c>
      <c r="S7762" s="11" t="s">
        <v>27495</v>
      </c>
      <c r="T7762" s="11" t="s">
        <v>16868</v>
      </c>
      <c r="U7762" s="11" t="s">
        <v>23755</v>
      </c>
      <c r="W7762" s="11" t="s">
        <v>26887</v>
      </c>
      <c r="Z7762" s="13"/>
      <c r="AA7762" s="11" t="s">
        <v>16462</v>
      </c>
      <c r="AB7762" s="13"/>
      <c r="AC7762" s="13"/>
      <c r="AD7762" s="11" t="s">
        <v>27494</v>
      </c>
      <c r="AE7762" s="13"/>
      <c r="AF7762" s="13"/>
      <c r="AG7762" s="11" t="s">
        <v>152</v>
      </c>
      <c r="AH7762" s="11" t="s">
        <v>26888</v>
      </c>
      <c r="AJ7762" s="13"/>
      <c r="AK7762" s="13"/>
      <c r="AL7762" s="13"/>
      <c r="AM7762" s="13"/>
      <c r="AN7762" s="13"/>
      <c r="AO7762" s="13"/>
      <c r="AP7762" s="11" t="s">
        <v>27491</v>
      </c>
      <c r="AQ7762" s="11" t="s">
        <v>23532</v>
      </c>
      <c r="AR7762" s="13"/>
      <c r="AS7762" s="13"/>
      <c r="AT7762" s="12" t="b">
        <v>1</v>
      </c>
      <c r="AU7762" s="13"/>
      <c r="AV7762" s="14" t="s">
        <v>27484</v>
      </c>
      <c r="AW7762" s="13"/>
      <c r="AX7762" s="14" t="s">
        <v>155</v>
      </c>
      <c r="AY7762" s="13"/>
      <c r="AZ7762" s="14">
        <v>9013.0</v>
      </c>
      <c r="BA7762" s="13"/>
    </row>
    <row r="7763">
      <c r="A7763" s="11" t="s">
        <v>27496</v>
      </c>
      <c r="B7763" s="11">
        <v>18869.0</v>
      </c>
      <c r="C7763" s="12" t="b">
        <v>1</v>
      </c>
      <c r="D7763" s="12" t="b">
        <v>0</v>
      </c>
      <c r="E7763" s="12" t="b">
        <v>0</v>
      </c>
      <c r="F7763" s="12" t="b">
        <v>0</v>
      </c>
      <c r="G7763" s="12" t="b">
        <v>0</v>
      </c>
      <c r="H7763" s="12" t="b">
        <v>0</v>
      </c>
      <c r="I7763" s="13"/>
      <c r="J7763" s="13"/>
      <c r="K7763" s="12" t="b">
        <v>1</v>
      </c>
      <c r="L7763" s="14" t="s">
        <v>26714</v>
      </c>
      <c r="M7763" s="11" t="s">
        <v>12349</v>
      </c>
      <c r="N7763" s="11" t="s">
        <v>27497</v>
      </c>
      <c r="O7763" s="11" t="s">
        <v>27493</v>
      </c>
      <c r="P7763" s="11" t="s">
        <v>26716</v>
      </c>
      <c r="Q7763" s="11" t="s">
        <v>16380</v>
      </c>
      <c r="R7763" s="11" t="s">
        <v>27494</v>
      </c>
      <c r="S7763" s="11" t="s">
        <v>27495</v>
      </c>
      <c r="T7763" s="11" t="s">
        <v>16868</v>
      </c>
      <c r="V7763" s="13"/>
      <c r="W7763" s="11" t="s">
        <v>26716</v>
      </c>
      <c r="AA7763" s="11" t="s">
        <v>151</v>
      </c>
      <c r="AB7763" s="13"/>
      <c r="AC7763" s="13"/>
      <c r="AD7763" s="11" t="s">
        <v>27494</v>
      </c>
      <c r="AE7763" s="13"/>
      <c r="AF7763" s="13"/>
      <c r="AG7763" s="11" t="s">
        <v>152</v>
      </c>
      <c r="AH7763" s="11" t="s">
        <v>26717</v>
      </c>
      <c r="AJ7763" s="13"/>
      <c r="AK7763" s="13"/>
      <c r="AL7763" s="13"/>
      <c r="AM7763" s="13"/>
      <c r="AN7763" s="13"/>
      <c r="AO7763" s="13"/>
      <c r="AP7763" s="11" t="s">
        <v>27496</v>
      </c>
      <c r="AQ7763" s="11" t="s">
        <v>23532</v>
      </c>
      <c r="AR7763" s="13"/>
      <c r="AS7763" s="13"/>
      <c r="AT7763" s="12" t="b">
        <v>1</v>
      </c>
      <c r="AU7763" s="13"/>
      <c r="AV7763" s="14" t="s">
        <v>27484</v>
      </c>
      <c r="AW7763" s="13"/>
      <c r="AX7763" s="14" t="s">
        <v>155</v>
      </c>
      <c r="AY7763" s="13"/>
      <c r="AZ7763" s="14">
        <v>9014.0</v>
      </c>
      <c r="BA7763" s="13"/>
    </row>
    <row r="7764">
      <c r="A7764" s="11" t="s">
        <v>27498</v>
      </c>
      <c r="B7764" s="11">
        <v>18870.0</v>
      </c>
      <c r="C7764" s="12" t="b">
        <v>1</v>
      </c>
      <c r="D7764" s="12" t="b">
        <v>0</v>
      </c>
      <c r="E7764" s="12" t="b">
        <v>0</v>
      </c>
      <c r="F7764" s="12" t="b">
        <v>0</v>
      </c>
      <c r="G7764" s="12" t="b">
        <v>0</v>
      </c>
      <c r="H7764" s="12" t="b">
        <v>0</v>
      </c>
      <c r="I7764" s="13"/>
      <c r="J7764" s="13"/>
      <c r="K7764" s="12" t="b">
        <v>1</v>
      </c>
      <c r="L7764" s="14" t="s">
        <v>23013</v>
      </c>
      <c r="M7764" s="11" t="s">
        <v>12349</v>
      </c>
      <c r="N7764" s="11" t="s">
        <v>27499</v>
      </c>
      <c r="O7764" s="11" t="s">
        <v>27493</v>
      </c>
      <c r="P7764" s="11" t="s">
        <v>25741</v>
      </c>
      <c r="Q7764" s="11" t="s">
        <v>16866</v>
      </c>
      <c r="R7764" s="11" t="s">
        <v>27494</v>
      </c>
      <c r="S7764" s="11" t="s">
        <v>27495</v>
      </c>
      <c r="T7764" s="11" t="s">
        <v>16868</v>
      </c>
      <c r="V7764" s="13"/>
      <c r="W7764" s="11" t="s">
        <v>25741</v>
      </c>
      <c r="AA7764" s="11" t="s">
        <v>14522</v>
      </c>
      <c r="AB7764" s="13"/>
      <c r="AC7764" s="13"/>
      <c r="AD7764" s="11" t="s">
        <v>27494</v>
      </c>
      <c r="AE7764" s="13"/>
      <c r="AF7764" s="13"/>
      <c r="AG7764" s="11" t="s">
        <v>152</v>
      </c>
      <c r="AH7764" s="11" t="s">
        <v>25743</v>
      </c>
      <c r="AJ7764" s="13"/>
      <c r="AK7764" s="13"/>
      <c r="AL7764" s="13"/>
      <c r="AM7764" s="13"/>
      <c r="AN7764" s="13"/>
      <c r="AO7764" s="13"/>
      <c r="AP7764" s="11" t="s">
        <v>27498</v>
      </c>
      <c r="AQ7764" s="11" t="s">
        <v>23532</v>
      </c>
      <c r="AR7764" s="13"/>
      <c r="AS7764" s="13"/>
      <c r="AT7764" s="12" t="b">
        <v>1</v>
      </c>
      <c r="AU7764" s="13"/>
      <c r="AV7764" s="14" t="s">
        <v>27484</v>
      </c>
      <c r="AW7764" s="13"/>
      <c r="AX7764" s="14" t="s">
        <v>155</v>
      </c>
      <c r="AY7764" s="13"/>
      <c r="AZ7764" s="14">
        <v>9015.0</v>
      </c>
      <c r="BA7764" s="13"/>
    </row>
    <row r="7765">
      <c r="A7765" s="11" t="s">
        <v>27500</v>
      </c>
      <c r="B7765" s="11">
        <v>18871.0</v>
      </c>
      <c r="C7765" s="12" t="b">
        <v>1</v>
      </c>
      <c r="D7765" s="12" t="b">
        <v>0</v>
      </c>
      <c r="E7765" s="12" t="b">
        <v>0</v>
      </c>
      <c r="F7765" s="12" t="b">
        <v>0</v>
      </c>
      <c r="G7765" s="12" t="b">
        <v>0</v>
      </c>
      <c r="H7765" s="12" t="b">
        <v>0</v>
      </c>
      <c r="I7765" s="13"/>
      <c r="J7765" s="13"/>
      <c r="K7765" s="12" t="b">
        <v>1</v>
      </c>
      <c r="L7765" s="17">
        <v>46002.0</v>
      </c>
      <c r="M7765" s="11" t="s">
        <v>12349</v>
      </c>
      <c r="N7765" s="11" t="s">
        <v>27501</v>
      </c>
      <c r="O7765" s="11" t="s">
        <v>27493</v>
      </c>
      <c r="P7765" s="11" t="s">
        <v>26180</v>
      </c>
      <c r="Q7765" s="11" t="s">
        <v>16866</v>
      </c>
      <c r="R7765" s="11" t="s">
        <v>27494</v>
      </c>
      <c r="S7765" s="11" t="s">
        <v>27495</v>
      </c>
      <c r="T7765" s="11" t="s">
        <v>16868</v>
      </c>
      <c r="V7765" s="13"/>
      <c r="W7765" s="11" t="s">
        <v>26180</v>
      </c>
      <c r="AA7765" s="11" t="s">
        <v>3028</v>
      </c>
      <c r="AB7765" s="13"/>
      <c r="AC7765" s="13"/>
      <c r="AD7765" s="11" t="s">
        <v>27494</v>
      </c>
      <c r="AE7765" s="13"/>
      <c r="AF7765" s="13"/>
      <c r="AG7765" s="11" t="s">
        <v>152</v>
      </c>
      <c r="AH7765" s="11" t="s">
        <v>26181</v>
      </c>
      <c r="AJ7765" s="13"/>
      <c r="AK7765" s="13"/>
      <c r="AL7765" s="13"/>
      <c r="AM7765" s="13"/>
      <c r="AN7765" s="13"/>
      <c r="AO7765" s="13"/>
      <c r="AP7765" s="11" t="s">
        <v>27500</v>
      </c>
      <c r="AQ7765" s="11" t="s">
        <v>23532</v>
      </c>
      <c r="AR7765" s="13"/>
      <c r="AS7765" s="13"/>
      <c r="AT7765" s="12" t="b">
        <v>1</v>
      </c>
      <c r="AU7765" s="13"/>
      <c r="AV7765" s="14" t="s">
        <v>27484</v>
      </c>
      <c r="AW7765" s="13"/>
      <c r="AX7765" s="14" t="s">
        <v>155</v>
      </c>
      <c r="AY7765" s="13"/>
      <c r="AZ7765" s="14">
        <v>9016.0</v>
      </c>
      <c r="BA7765" s="13"/>
    </row>
    <row r="7766">
      <c r="A7766" s="11" t="s">
        <v>27502</v>
      </c>
      <c r="B7766" s="11">
        <v>18872.0</v>
      </c>
      <c r="C7766" s="12" t="b">
        <v>1</v>
      </c>
      <c r="D7766" s="12" t="b">
        <v>0</v>
      </c>
      <c r="E7766" s="12" t="b">
        <v>0</v>
      </c>
      <c r="F7766" s="12" t="b">
        <v>0</v>
      </c>
      <c r="G7766" s="12" t="b">
        <v>0</v>
      </c>
      <c r="H7766" s="12" t="b">
        <v>1</v>
      </c>
      <c r="I7766" s="13"/>
      <c r="J7766" s="13"/>
      <c r="K7766" s="12" t="b">
        <v>1</v>
      </c>
      <c r="L7766" s="15">
        <v>45758.0</v>
      </c>
      <c r="M7766" s="11" t="s">
        <v>1687</v>
      </c>
      <c r="N7766" s="11" t="s">
        <v>27503</v>
      </c>
      <c r="O7766" s="11" t="s">
        <v>15407</v>
      </c>
      <c r="P7766" s="11" t="s">
        <v>24600</v>
      </c>
      <c r="Q7766" s="11" t="s">
        <v>972</v>
      </c>
      <c r="R7766" s="11" t="s">
        <v>15408</v>
      </c>
      <c r="S7766" s="11" t="s">
        <v>15409</v>
      </c>
      <c r="T7766" s="11" t="s">
        <v>27504</v>
      </c>
      <c r="W7766" s="11" t="s">
        <v>24600</v>
      </c>
      <c r="Y7766" s="13"/>
      <c r="Z7766" s="13"/>
      <c r="AA7766" s="11" t="s">
        <v>151</v>
      </c>
      <c r="AB7766" s="11" t="s">
        <v>27505</v>
      </c>
      <c r="AC7766" s="13"/>
      <c r="AD7766" s="11" t="s">
        <v>15408</v>
      </c>
      <c r="AF7766" s="13"/>
      <c r="AG7766" s="11" t="s">
        <v>152</v>
      </c>
      <c r="AH7766" s="11" t="s">
        <v>24603</v>
      </c>
      <c r="AJ7766" s="13"/>
      <c r="AK7766" s="13"/>
      <c r="AL7766" s="13"/>
      <c r="AM7766" s="13"/>
      <c r="AN7766" s="13"/>
      <c r="AO7766" s="13"/>
      <c r="AP7766" s="11" t="s">
        <v>27502</v>
      </c>
      <c r="AQ7766" s="11" t="s">
        <v>24604</v>
      </c>
      <c r="AR7766" s="13"/>
      <c r="AS7766" s="13"/>
      <c r="AT7766" s="12" t="b">
        <v>1</v>
      </c>
      <c r="AU7766" s="13"/>
      <c r="AV7766" s="14" t="s">
        <v>27484</v>
      </c>
      <c r="AW7766" s="13"/>
      <c r="AX7766" s="14" t="s">
        <v>155</v>
      </c>
      <c r="AY7766" s="13"/>
      <c r="AZ7766" s="14">
        <v>9017.0</v>
      </c>
      <c r="BA7766" s="13"/>
    </row>
    <row r="7767">
      <c r="A7767" s="11" t="s">
        <v>27506</v>
      </c>
      <c r="B7767" s="11">
        <v>18873.0</v>
      </c>
      <c r="C7767" s="12" t="b">
        <v>1</v>
      </c>
      <c r="D7767" s="12" t="b">
        <v>0</v>
      </c>
      <c r="E7767" s="12" t="b">
        <v>0</v>
      </c>
      <c r="F7767" s="12" t="b">
        <v>0</v>
      </c>
      <c r="G7767" s="12" t="b">
        <v>0</v>
      </c>
      <c r="H7767" s="12" t="b">
        <v>0</v>
      </c>
      <c r="I7767" s="13"/>
      <c r="J7767" s="13"/>
      <c r="K7767" s="12" t="b">
        <v>1</v>
      </c>
      <c r="L7767" s="15">
        <v>45758.0</v>
      </c>
      <c r="M7767" s="11" t="s">
        <v>1432</v>
      </c>
      <c r="N7767" s="11" t="s">
        <v>27507</v>
      </c>
      <c r="O7767" s="11" t="s">
        <v>8780</v>
      </c>
      <c r="P7767" s="11" t="s">
        <v>27368</v>
      </c>
      <c r="Q7767" s="11" t="s">
        <v>23278</v>
      </c>
      <c r="R7767" s="11" t="s">
        <v>8781</v>
      </c>
      <c r="S7767" s="11" t="s">
        <v>8782</v>
      </c>
      <c r="T7767" s="11" t="s">
        <v>9224</v>
      </c>
      <c r="V7767" s="13"/>
      <c r="W7767" s="11" t="s">
        <v>27368</v>
      </c>
      <c r="Y7767" s="11" t="s">
        <v>8781</v>
      </c>
      <c r="Z7767" s="13"/>
      <c r="AA7767" s="11" t="s">
        <v>307</v>
      </c>
      <c r="AB7767" s="11" t="s">
        <v>27369</v>
      </c>
      <c r="AC7767" s="13"/>
      <c r="AD7767" s="11" t="s">
        <v>8781</v>
      </c>
      <c r="AE7767" s="11" t="s">
        <v>2029</v>
      </c>
      <c r="AG7767" s="11" t="s">
        <v>152</v>
      </c>
      <c r="AH7767" s="11" t="s">
        <v>27370</v>
      </c>
      <c r="AJ7767" s="11" t="s">
        <v>27508</v>
      </c>
      <c r="AM7767" s="13"/>
      <c r="AN7767" s="13"/>
      <c r="AO7767" s="13"/>
      <c r="AP7767" s="11" t="s">
        <v>27506</v>
      </c>
      <c r="AQ7767" s="11" t="s">
        <v>27369</v>
      </c>
      <c r="AR7767" s="13"/>
      <c r="AS7767" s="13"/>
      <c r="AT7767" s="12" t="b">
        <v>1</v>
      </c>
      <c r="AU7767" s="13"/>
      <c r="AV7767" s="14" t="s">
        <v>27484</v>
      </c>
      <c r="AW7767" s="13"/>
      <c r="AX7767" s="14" t="s">
        <v>155</v>
      </c>
      <c r="AY7767" s="13"/>
      <c r="AZ7767" s="14">
        <v>9018.0</v>
      </c>
      <c r="BA7767" s="13"/>
    </row>
    <row r="7768">
      <c r="A7768" s="11" t="s">
        <v>27509</v>
      </c>
      <c r="B7768" s="11">
        <v>18875.0</v>
      </c>
      <c r="C7768" s="12" t="b">
        <v>1</v>
      </c>
      <c r="D7768" s="12" t="b">
        <v>0</v>
      </c>
      <c r="E7768" s="12" t="b">
        <v>0</v>
      </c>
      <c r="F7768" s="12" t="b">
        <v>0</v>
      </c>
      <c r="G7768" s="12" t="b">
        <v>0</v>
      </c>
      <c r="H7768" s="12" t="b">
        <v>0</v>
      </c>
      <c r="I7768" s="13"/>
      <c r="J7768" s="13"/>
      <c r="K7768" s="12" t="b">
        <v>1</v>
      </c>
      <c r="L7768" s="15">
        <v>46145.0</v>
      </c>
      <c r="M7768" s="11" t="s">
        <v>11941</v>
      </c>
      <c r="N7768" s="11" t="s">
        <v>27510</v>
      </c>
      <c r="O7768" s="11" t="s">
        <v>11943</v>
      </c>
      <c r="P7768" s="11" t="s">
        <v>27430</v>
      </c>
      <c r="Q7768" s="11" t="s">
        <v>972</v>
      </c>
      <c r="R7768" s="11" t="s">
        <v>11944</v>
      </c>
      <c r="S7768" s="11" t="s">
        <v>3840</v>
      </c>
      <c r="T7768" s="11" t="s">
        <v>9224</v>
      </c>
      <c r="V7768" s="13"/>
      <c r="W7768" s="11" t="s">
        <v>27430</v>
      </c>
      <c r="Y7768" s="11" t="s">
        <v>11944</v>
      </c>
      <c r="Z7768" s="13"/>
      <c r="AA7768" s="11" t="s">
        <v>151</v>
      </c>
      <c r="AB7768" s="11" t="s">
        <v>27369</v>
      </c>
      <c r="AC7768" s="13"/>
      <c r="AD7768" s="11" t="s">
        <v>11944</v>
      </c>
      <c r="AE7768" s="11" t="s">
        <v>2029</v>
      </c>
      <c r="AG7768" s="11" t="s">
        <v>152</v>
      </c>
      <c r="AH7768" s="11" t="s">
        <v>27431</v>
      </c>
      <c r="AJ7768" s="13"/>
      <c r="AK7768" s="13"/>
      <c r="AL7768" s="13"/>
      <c r="AM7768" s="13"/>
      <c r="AN7768" s="13"/>
      <c r="AO7768" s="13"/>
      <c r="AP7768" s="11" t="s">
        <v>27509</v>
      </c>
      <c r="AQ7768" s="11" t="s">
        <v>27369</v>
      </c>
      <c r="AR7768" s="13"/>
      <c r="AS7768" s="13"/>
      <c r="AT7768" s="12" t="b">
        <v>1</v>
      </c>
      <c r="AU7768" s="13"/>
      <c r="AV7768" s="14" t="s">
        <v>27484</v>
      </c>
      <c r="AW7768" s="13"/>
      <c r="AX7768" s="14" t="s">
        <v>155</v>
      </c>
      <c r="AY7768" s="13"/>
      <c r="AZ7768" s="14">
        <v>9019.0</v>
      </c>
      <c r="BA7768" s="13"/>
    </row>
    <row r="7769">
      <c r="A7769" s="11" t="s">
        <v>27511</v>
      </c>
      <c r="B7769" s="11">
        <v>18876.0</v>
      </c>
      <c r="C7769" s="12" t="b">
        <v>1</v>
      </c>
      <c r="D7769" s="12" t="b">
        <v>0</v>
      </c>
      <c r="E7769" s="12" t="b">
        <v>0</v>
      </c>
      <c r="F7769" s="12" t="b">
        <v>0</v>
      </c>
      <c r="G7769" s="12" t="b">
        <v>0</v>
      </c>
      <c r="H7769" s="12" t="b">
        <v>0</v>
      </c>
      <c r="I7769" s="13"/>
      <c r="J7769" s="13"/>
      <c r="K7769" s="12" t="b">
        <v>1</v>
      </c>
      <c r="L7769" s="15">
        <v>46145.0</v>
      </c>
      <c r="M7769" s="11" t="s">
        <v>11941</v>
      </c>
      <c r="N7769" s="11" t="s">
        <v>27512</v>
      </c>
      <c r="O7769" s="11" t="s">
        <v>11943</v>
      </c>
      <c r="P7769" s="11" t="s">
        <v>27436</v>
      </c>
      <c r="Q7769" s="11" t="s">
        <v>1051</v>
      </c>
      <c r="R7769" s="11" t="s">
        <v>11944</v>
      </c>
      <c r="S7769" s="11" t="s">
        <v>3840</v>
      </c>
      <c r="T7769" s="11" t="s">
        <v>27437</v>
      </c>
      <c r="W7769" s="11" t="s">
        <v>27436</v>
      </c>
      <c r="Y7769" s="11" t="s">
        <v>11944</v>
      </c>
      <c r="Z7769" s="13"/>
      <c r="AA7769" s="11" t="s">
        <v>307</v>
      </c>
      <c r="AB7769" s="11" t="s">
        <v>27369</v>
      </c>
      <c r="AC7769" s="13"/>
      <c r="AD7769" s="11" t="s">
        <v>11944</v>
      </c>
      <c r="AE7769" s="11" t="s">
        <v>2029</v>
      </c>
      <c r="AG7769" s="11" t="s">
        <v>152</v>
      </c>
      <c r="AH7769" s="11" t="s">
        <v>27438</v>
      </c>
      <c r="AJ7769" s="13"/>
      <c r="AK7769" s="13"/>
      <c r="AL7769" s="13"/>
      <c r="AM7769" s="13"/>
      <c r="AN7769" s="13"/>
      <c r="AO7769" s="13"/>
      <c r="AP7769" s="11" t="s">
        <v>27511</v>
      </c>
      <c r="AQ7769" s="11" t="s">
        <v>27369</v>
      </c>
      <c r="AR7769" s="13"/>
      <c r="AS7769" s="13"/>
      <c r="AT7769" s="12" t="b">
        <v>1</v>
      </c>
      <c r="AU7769" s="13"/>
      <c r="AV7769" s="14" t="s">
        <v>27484</v>
      </c>
      <c r="AW7769" s="13"/>
      <c r="AX7769" s="14" t="s">
        <v>155</v>
      </c>
      <c r="AY7769" s="13"/>
      <c r="AZ7769" s="14">
        <v>9020.0</v>
      </c>
      <c r="BA7769" s="13"/>
    </row>
    <row r="7770">
      <c r="A7770" s="11" t="s">
        <v>27513</v>
      </c>
      <c r="B7770" s="11">
        <v>18877.0</v>
      </c>
      <c r="C7770" s="12" t="b">
        <v>1</v>
      </c>
      <c r="D7770" s="12" t="b">
        <v>0</v>
      </c>
      <c r="E7770" s="12" t="b">
        <v>0</v>
      </c>
      <c r="F7770" s="12" t="b">
        <v>0</v>
      </c>
      <c r="G7770" s="12" t="b">
        <v>0</v>
      </c>
      <c r="H7770" s="12" t="b">
        <v>0</v>
      </c>
      <c r="I7770" s="13"/>
      <c r="J7770" s="13"/>
      <c r="K7770" s="12" t="b">
        <v>1</v>
      </c>
      <c r="L7770" s="14" t="s">
        <v>23013</v>
      </c>
      <c r="M7770" s="11" t="s">
        <v>1432</v>
      </c>
      <c r="N7770" s="11" t="s">
        <v>27514</v>
      </c>
      <c r="O7770" s="11" t="s">
        <v>13897</v>
      </c>
      <c r="P7770" s="11" t="s">
        <v>25741</v>
      </c>
      <c r="Q7770" s="11" t="s">
        <v>16866</v>
      </c>
      <c r="R7770" s="11" t="s">
        <v>13898</v>
      </c>
      <c r="S7770" s="11" t="s">
        <v>13899</v>
      </c>
      <c r="T7770" s="11" t="s">
        <v>16868</v>
      </c>
      <c r="V7770" s="13"/>
      <c r="W7770" s="11" t="s">
        <v>25741</v>
      </c>
      <c r="AA7770" s="11" t="s">
        <v>3028</v>
      </c>
      <c r="AB7770" s="13"/>
      <c r="AC7770" s="13"/>
      <c r="AD7770" s="11" t="s">
        <v>13898</v>
      </c>
      <c r="AF7770" s="13"/>
      <c r="AG7770" s="11" t="s">
        <v>152</v>
      </c>
      <c r="AH7770" s="11" t="s">
        <v>25743</v>
      </c>
      <c r="AJ7770" s="13"/>
      <c r="AK7770" s="13"/>
      <c r="AL7770" s="13"/>
      <c r="AM7770" s="13"/>
      <c r="AN7770" s="13"/>
      <c r="AO7770" s="13"/>
      <c r="AP7770" s="11" t="s">
        <v>27513</v>
      </c>
      <c r="AQ7770" s="11" t="s">
        <v>23532</v>
      </c>
      <c r="AR7770" s="13"/>
      <c r="AS7770" s="13"/>
      <c r="AT7770" s="12" t="b">
        <v>1</v>
      </c>
      <c r="AU7770" s="13"/>
      <c r="AV7770" s="14" t="s">
        <v>27484</v>
      </c>
      <c r="AW7770" s="13"/>
      <c r="AX7770" s="14" t="s">
        <v>155</v>
      </c>
      <c r="AY7770" s="13"/>
      <c r="AZ7770" s="14">
        <v>9021.0</v>
      </c>
      <c r="BA7770" s="13"/>
    </row>
    <row r="7771">
      <c r="A7771" s="11" t="s">
        <v>27515</v>
      </c>
      <c r="B7771" s="11">
        <v>18884.0</v>
      </c>
      <c r="C7771" s="12" t="b">
        <v>1</v>
      </c>
      <c r="D7771" s="12" t="b">
        <v>0</v>
      </c>
      <c r="E7771" s="12" t="b">
        <v>0</v>
      </c>
      <c r="F7771" s="12" t="b">
        <v>0</v>
      </c>
      <c r="G7771" s="12" t="b">
        <v>0</v>
      </c>
      <c r="H7771" s="12" t="b">
        <v>0</v>
      </c>
      <c r="I7771" s="13"/>
      <c r="J7771" s="13"/>
      <c r="K7771" s="12" t="b">
        <v>1</v>
      </c>
      <c r="L7771" s="15">
        <v>45758.0</v>
      </c>
      <c r="M7771" s="11" t="s">
        <v>5170</v>
      </c>
      <c r="N7771" s="11" t="s">
        <v>27516</v>
      </c>
      <c r="O7771" s="11" t="s">
        <v>21540</v>
      </c>
      <c r="P7771" s="11" t="s">
        <v>24600</v>
      </c>
      <c r="Q7771" s="11" t="s">
        <v>972</v>
      </c>
      <c r="R7771" s="11" t="s">
        <v>21541</v>
      </c>
      <c r="S7771" s="11" t="s">
        <v>2217</v>
      </c>
      <c r="T7771" s="11" t="s">
        <v>27517</v>
      </c>
      <c r="V7771" s="13"/>
      <c r="W7771" s="11" t="s">
        <v>24600</v>
      </c>
      <c r="Y7771" s="13"/>
      <c r="Z7771" s="13"/>
      <c r="AA7771" s="11" t="s">
        <v>151</v>
      </c>
      <c r="AB7771" s="11" t="s">
        <v>27518</v>
      </c>
      <c r="AC7771" s="13"/>
      <c r="AD7771" s="11" t="s">
        <v>21541</v>
      </c>
      <c r="AF7771" s="13"/>
      <c r="AG7771" s="11" t="s">
        <v>152</v>
      </c>
      <c r="AH7771" s="11" t="s">
        <v>24603</v>
      </c>
      <c r="AJ7771" s="13"/>
      <c r="AK7771" s="13"/>
      <c r="AL7771" s="13"/>
      <c r="AM7771" s="13"/>
      <c r="AN7771" s="13"/>
      <c r="AO7771" s="13"/>
      <c r="AP7771" s="11" t="s">
        <v>27515</v>
      </c>
      <c r="AQ7771" s="11" t="s">
        <v>24604</v>
      </c>
      <c r="AR7771" s="13"/>
      <c r="AS7771" s="13"/>
      <c r="AT7771" s="12" t="b">
        <v>1</v>
      </c>
      <c r="AU7771" s="13"/>
      <c r="AV7771" s="14" t="s">
        <v>22996</v>
      </c>
      <c r="AW7771" s="13"/>
      <c r="AX7771" s="14" t="s">
        <v>155</v>
      </c>
      <c r="AY7771" s="13"/>
      <c r="AZ7771" s="14">
        <v>9022.0</v>
      </c>
      <c r="BA7771" s="13"/>
    </row>
    <row r="7772">
      <c r="A7772" s="11" t="s">
        <v>27519</v>
      </c>
      <c r="B7772" s="11">
        <v>18894.0</v>
      </c>
      <c r="C7772" s="12" t="b">
        <v>1</v>
      </c>
      <c r="D7772" s="12" t="b">
        <v>0</v>
      </c>
      <c r="E7772" s="12" t="b">
        <v>0</v>
      </c>
      <c r="F7772" s="12" t="b">
        <v>0</v>
      </c>
      <c r="G7772" s="12" t="b">
        <v>0</v>
      </c>
      <c r="H7772" s="12" t="b">
        <v>0</v>
      </c>
      <c r="I7772" s="13"/>
      <c r="J7772" s="13"/>
      <c r="K7772" s="12" t="b">
        <v>1</v>
      </c>
      <c r="L7772" s="17">
        <v>46002.0</v>
      </c>
      <c r="M7772" s="11" t="s">
        <v>5170</v>
      </c>
      <c r="N7772" s="11" t="s">
        <v>27520</v>
      </c>
      <c r="O7772" s="11" t="s">
        <v>21646</v>
      </c>
      <c r="P7772" s="11" t="s">
        <v>26180</v>
      </c>
      <c r="Q7772" s="11" t="s">
        <v>16866</v>
      </c>
      <c r="R7772" s="11" t="s">
        <v>21647</v>
      </c>
      <c r="S7772" s="11" t="s">
        <v>21648</v>
      </c>
      <c r="T7772" s="11" t="s">
        <v>16868</v>
      </c>
      <c r="V7772" s="13"/>
      <c r="W7772" s="11" t="s">
        <v>26180</v>
      </c>
      <c r="AA7772" s="11" t="s">
        <v>307</v>
      </c>
      <c r="AB7772" s="13"/>
      <c r="AC7772" s="13"/>
      <c r="AD7772" s="11" t="s">
        <v>21647</v>
      </c>
      <c r="AE7772" s="13"/>
      <c r="AF7772" s="13"/>
      <c r="AG7772" s="11" t="s">
        <v>152</v>
      </c>
      <c r="AH7772" s="11" t="s">
        <v>26181</v>
      </c>
      <c r="AJ7772" s="13"/>
      <c r="AK7772" s="13"/>
      <c r="AL7772" s="13"/>
      <c r="AM7772" s="13"/>
      <c r="AN7772" s="13"/>
      <c r="AO7772" s="13"/>
      <c r="AP7772" s="11" t="s">
        <v>27519</v>
      </c>
      <c r="AQ7772" s="11" t="s">
        <v>23532</v>
      </c>
      <c r="AR7772" s="13"/>
      <c r="AS7772" s="13"/>
      <c r="AT7772" s="12" t="b">
        <v>1</v>
      </c>
      <c r="AU7772" s="13"/>
      <c r="AV7772" s="14" t="s">
        <v>26491</v>
      </c>
      <c r="AW7772" s="13"/>
      <c r="AX7772" s="14" t="s">
        <v>155</v>
      </c>
      <c r="AY7772" s="13"/>
      <c r="AZ7772" s="14">
        <v>9024.0</v>
      </c>
      <c r="BA7772" s="13"/>
    </row>
    <row r="7773">
      <c r="A7773" s="11" t="s">
        <v>27521</v>
      </c>
      <c r="B7773" s="11">
        <v>18895.0</v>
      </c>
      <c r="C7773" s="12" t="b">
        <v>1</v>
      </c>
      <c r="D7773" s="12" t="b">
        <v>0</v>
      </c>
      <c r="E7773" s="12" t="b">
        <v>0</v>
      </c>
      <c r="F7773" s="12" t="b">
        <v>0</v>
      </c>
      <c r="G7773" s="12" t="b">
        <v>0</v>
      </c>
      <c r="H7773" s="12" t="b">
        <v>0</v>
      </c>
      <c r="I7773" s="13"/>
      <c r="J7773" s="13"/>
      <c r="K7773" s="12" t="b">
        <v>1</v>
      </c>
      <c r="L7773" s="17">
        <v>45973.0</v>
      </c>
      <c r="M7773" s="11" t="s">
        <v>5170</v>
      </c>
      <c r="N7773" s="11" t="s">
        <v>27522</v>
      </c>
      <c r="O7773" s="11" t="s">
        <v>21646</v>
      </c>
      <c r="P7773" s="11" t="s">
        <v>25597</v>
      </c>
      <c r="Q7773" s="11" t="s">
        <v>16866</v>
      </c>
      <c r="R7773" s="11" t="s">
        <v>21647</v>
      </c>
      <c r="S7773" s="11" t="s">
        <v>21648</v>
      </c>
      <c r="T7773" s="11" t="s">
        <v>16868</v>
      </c>
      <c r="V7773" s="13"/>
      <c r="W7773" s="11" t="s">
        <v>25597</v>
      </c>
      <c r="AA7773" s="11" t="s">
        <v>307</v>
      </c>
      <c r="AB7773" s="13"/>
      <c r="AC7773" s="13"/>
      <c r="AD7773" s="11" t="s">
        <v>21647</v>
      </c>
      <c r="AE7773" s="13"/>
      <c r="AF7773" s="13"/>
      <c r="AG7773" s="11" t="s">
        <v>152</v>
      </c>
      <c r="AH7773" s="11" t="s">
        <v>25598</v>
      </c>
      <c r="AJ7773" s="13"/>
      <c r="AK7773" s="13"/>
      <c r="AL7773" s="13"/>
      <c r="AM7773" s="13"/>
      <c r="AN7773" s="13"/>
      <c r="AO7773" s="13"/>
      <c r="AP7773" s="11" t="s">
        <v>27521</v>
      </c>
      <c r="AQ7773" s="11" t="s">
        <v>23532</v>
      </c>
      <c r="AR7773" s="13"/>
      <c r="AS7773" s="13"/>
      <c r="AT7773" s="12" t="b">
        <v>1</v>
      </c>
      <c r="AU7773" s="13"/>
      <c r="AV7773" s="14" t="s">
        <v>26491</v>
      </c>
      <c r="AW7773" s="13"/>
      <c r="AX7773" s="14" t="s">
        <v>155</v>
      </c>
      <c r="AY7773" s="13"/>
      <c r="AZ7773" s="14">
        <v>9025.0</v>
      </c>
      <c r="BA7773" s="13"/>
    </row>
    <row r="7774">
      <c r="A7774" s="11" t="s">
        <v>27523</v>
      </c>
      <c r="B7774" s="11">
        <v>18901.0</v>
      </c>
      <c r="C7774" s="12" t="b">
        <v>1</v>
      </c>
      <c r="D7774" s="12" t="b">
        <v>0</v>
      </c>
      <c r="E7774" s="12" t="b">
        <v>0</v>
      </c>
      <c r="F7774" s="12" t="b">
        <v>0</v>
      </c>
      <c r="G7774" s="12" t="b">
        <v>0</v>
      </c>
      <c r="H7774" s="12" t="b">
        <v>1</v>
      </c>
      <c r="I7774" s="13"/>
      <c r="J7774" s="13"/>
      <c r="K7774" s="12" t="b">
        <v>1</v>
      </c>
      <c r="L7774" s="15">
        <v>45758.0</v>
      </c>
      <c r="M7774" s="11" t="s">
        <v>15501</v>
      </c>
      <c r="N7774" s="11" t="s">
        <v>27524</v>
      </c>
      <c r="O7774" s="11" t="s">
        <v>23795</v>
      </c>
      <c r="P7774" s="11" t="s">
        <v>24600</v>
      </c>
      <c r="Q7774" s="11" t="s">
        <v>972</v>
      </c>
      <c r="R7774" s="11" t="s">
        <v>23796</v>
      </c>
      <c r="S7774" s="11" t="s">
        <v>23797</v>
      </c>
      <c r="T7774" s="11" t="s">
        <v>27525</v>
      </c>
      <c r="V7774" s="13"/>
      <c r="W7774" s="11" t="s">
        <v>24600</v>
      </c>
      <c r="Y7774" s="13"/>
      <c r="Z7774" s="13"/>
      <c r="AA7774" s="11" t="s">
        <v>151</v>
      </c>
      <c r="AB7774" s="11" t="s">
        <v>27526</v>
      </c>
      <c r="AC7774" s="13"/>
      <c r="AD7774" s="11" t="s">
        <v>23796</v>
      </c>
      <c r="AF7774" s="13"/>
      <c r="AG7774" s="11" t="s">
        <v>152</v>
      </c>
      <c r="AH7774" s="11" t="s">
        <v>24603</v>
      </c>
      <c r="AJ7774" s="13"/>
      <c r="AK7774" s="13"/>
      <c r="AL7774" s="13"/>
      <c r="AM7774" s="13"/>
      <c r="AN7774" s="13"/>
      <c r="AO7774" s="13"/>
      <c r="AP7774" s="11" t="s">
        <v>27523</v>
      </c>
      <c r="AQ7774" s="11" t="s">
        <v>24604</v>
      </c>
      <c r="AR7774" s="13"/>
      <c r="AS7774" s="13"/>
      <c r="AT7774" s="12" t="b">
        <v>1</v>
      </c>
      <c r="AU7774" s="13"/>
      <c r="AV7774" s="14" t="s">
        <v>26491</v>
      </c>
      <c r="AW7774" s="13"/>
      <c r="AX7774" s="14" t="s">
        <v>155</v>
      </c>
      <c r="AY7774" s="13"/>
      <c r="AZ7774" s="14">
        <v>9026.0</v>
      </c>
      <c r="BA7774" s="13"/>
    </row>
    <row r="7775">
      <c r="A7775" s="11" t="s">
        <v>27527</v>
      </c>
      <c r="B7775" s="11">
        <v>18907.0</v>
      </c>
      <c r="C7775" s="12" t="b">
        <v>1</v>
      </c>
      <c r="D7775" s="12" t="b">
        <v>0</v>
      </c>
      <c r="E7775" s="12" t="b">
        <v>0</v>
      </c>
      <c r="F7775" s="12" t="b">
        <v>0</v>
      </c>
      <c r="G7775" s="12" t="b">
        <v>0</v>
      </c>
      <c r="H7775" s="12" t="b">
        <v>0</v>
      </c>
      <c r="I7775" s="13"/>
      <c r="J7775" s="13"/>
      <c r="K7775" s="12" t="b">
        <v>1</v>
      </c>
      <c r="L7775" s="15">
        <v>45758.0</v>
      </c>
      <c r="M7775" s="11" t="s">
        <v>158</v>
      </c>
      <c r="N7775" s="11" t="s">
        <v>27528</v>
      </c>
      <c r="O7775" s="11" t="s">
        <v>27529</v>
      </c>
      <c r="P7775" s="11" t="s">
        <v>24600</v>
      </c>
      <c r="Q7775" s="11" t="s">
        <v>972</v>
      </c>
      <c r="R7775" s="11" t="s">
        <v>27530</v>
      </c>
      <c r="S7775" s="11" t="s">
        <v>27531</v>
      </c>
      <c r="T7775" s="11" t="s">
        <v>27532</v>
      </c>
      <c r="V7775" s="13"/>
      <c r="W7775" s="11" t="s">
        <v>24600</v>
      </c>
      <c r="Y7775" s="13"/>
      <c r="Z7775" s="13"/>
      <c r="AA7775" s="11" t="s">
        <v>151</v>
      </c>
      <c r="AB7775" s="11" t="s">
        <v>27533</v>
      </c>
      <c r="AC7775" s="13"/>
      <c r="AD7775" s="11" t="s">
        <v>27530</v>
      </c>
      <c r="AE7775" s="13"/>
      <c r="AF7775" s="13"/>
      <c r="AG7775" s="11" t="s">
        <v>152</v>
      </c>
      <c r="AH7775" s="11" t="s">
        <v>24603</v>
      </c>
      <c r="AJ7775" s="13"/>
      <c r="AK7775" s="13"/>
      <c r="AL7775" s="13"/>
      <c r="AM7775" s="13"/>
      <c r="AN7775" s="13"/>
      <c r="AO7775" s="13"/>
      <c r="AP7775" s="11" t="s">
        <v>27527</v>
      </c>
      <c r="AQ7775" s="11" t="s">
        <v>24604</v>
      </c>
      <c r="AR7775" s="13"/>
      <c r="AS7775" s="13"/>
      <c r="AT7775" s="12" t="b">
        <v>1</v>
      </c>
      <c r="AU7775" s="13"/>
      <c r="AV7775" s="14" t="s">
        <v>26491</v>
      </c>
      <c r="AW7775" s="13"/>
      <c r="AX7775" s="14" t="s">
        <v>155</v>
      </c>
      <c r="AY7775" s="13"/>
      <c r="AZ7775" s="14">
        <v>9027.0</v>
      </c>
      <c r="BA7775" s="13"/>
    </row>
    <row r="7776">
      <c r="A7776" s="11" t="s">
        <v>27534</v>
      </c>
      <c r="B7776" s="11">
        <v>18908.0</v>
      </c>
      <c r="C7776" s="12" t="b">
        <v>1</v>
      </c>
      <c r="D7776" s="12" t="b">
        <v>0</v>
      </c>
      <c r="E7776" s="12" t="b">
        <v>0</v>
      </c>
      <c r="F7776" s="12" t="b">
        <v>0</v>
      </c>
      <c r="G7776" s="12" t="b">
        <v>0</v>
      </c>
      <c r="H7776" s="12" t="b">
        <v>0</v>
      </c>
      <c r="I7776" s="13"/>
      <c r="J7776" s="13"/>
      <c r="K7776" s="12" t="b">
        <v>1</v>
      </c>
      <c r="L7776" s="15">
        <v>45758.0</v>
      </c>
      <c r="M7776" s="11" t="s">
        <v>1274</v>
      </c>
      <c r="N7776" s="11" t="s">
        <v>27535</v>
      </c>
      <c r="O7776" s="11" t="s">
        <v>17046</v>
      </c>
      <c r="P7776" s="11" t="s">
        <v>24600</v>
      </c>
      <c r="Q7776" s="11" t="s">
        <v>972</v>
      </c>
      <c r="R7776" s="11" t="s">
        <v>17047</v>
      </c>
      <c r="S7776" s="11" t="s">
        <v>17048</v>
      </c>
      <c r="U7776" s="13"/>
      <c r="V7776" s="13"/>
      <c r="W7776" s="11" t="s">
        <v>24600</v>
      </c>
      <c r="Y7776" s="13"/>
      <c r="Z7776" s="13"/>
      <c r="AA7776" s="11" t="s">
        <v>151</v>
      </c>
      <c r="AB7776" s="13"/>
      <c r="AC7776" s="13"/>
      <c r="AD7776" s="11" t="s">
        <v>17047</v>
      </c>
      <c r="AE7776" s="13"/>
      <c r="AF7776" s="13"/>
      <c r="AG7776" s="11" t="s">
        <v>152</v>
      </c>
      <c r="AH7776" s="11" t="s">
        <v>24603</v>
      </c>
      <c r="AJ7776" s="13"/>
      <c r="AK7776" s="13"/>
      <c r="AL7776" s="13"/>
      <c r="AM7776" s="13"/>
      <c r="AN7776" s="13"/>
      <c r="AO7776" s="13"/>
      <c r="AP7776" s="11" t="s">
        <v>27534</v>
      </c>
      <c r="AR7776" s="13"/>
      <c r="AS7776" s="13"/>
      <c r="AT7776" s="12" t="b">
        <v>1</v>
      </c>
      <c r="AU7776" s="13"/>
      <c r="AV7776" s="14" t="s">
        <v>26491</v>
      </c>
      <c r="AW7776" s="13"/>
      <c r="AX7776" s="14" t="s">
        <v>155</v>
      </c>
      <c r="AY7776" s="13"/>
      <c r="AZ7776" s="14">
        <v>9028.0</v>
      </c>
      <c r="BA7776" s="13"/>
    </row>
    <row r="7777">
      <c r="A7777" s="11" t="s">
        <v>27536</v>
      </c>
      <c r="B7777" s="11">
        <v>18909.0</v>
      </c>
      <c r="C7777" s="12" t="b">
        <v>1</v>
      </c>
      <c r="D7777" s="12" t="b">
        <v>0</v>
      </c>
      <c r="E7777" s="12" t="b">
        <v>0</v>
      </c>
      <c r="F7777" s="12" t="b">
        <v>0</v>
      </c>
      <c r="G7777" s="12" t="b">
        <v>0</v>
      </c>
      <c r="H7777" s="12" t="b">
        <v>1</v>
      </c>
      <c r="I7777" s="13"/>
      <c r="J7777" s="13"/>
      <c r="K7777" s="12" t="b">
        <v>1</v>
      </c>
      <c r="L7777" s="15">
        <v>45788.0</v>
      </c>
      <c r="M7777" s="11" t="s">
        <v>1018</v>
      </c>
      <c r="N7777" s="11" t="s">
        <v>27537</v>
      </c>
      <c r="O7777" s="11" t="s">
        <v>2637</v>
      </c>
      <c r="P7777" s="11" t="s">
        <v>24608</v>
      </c>
      <c r="Q7777" s="11" t="s">
        <v>1051</v>
      </c>
      <c r="R7777" s="11" t="s">
        <v>2638</v>
      </c>
      <c r="S7777" s="11" t="s">
        <v>2639</v>
      </c>
      <c r="T7777" s="11" t="s">
        <v>27538</v>
      </c>
      <c r="W7777" s="11" t="s">
        <v>24608</v>
      </c>
      <c r="Y7777" s="13"/>
      <c r="Z7777" s="13"/>
      <c r="AA7777" s="11" t="s">
        <v>151</v>
      </c>
      <c r="AB7777" s="11" t="s">
        <v>27539</v>
      </c>
      <c r="AC7777" s="13"/>
      <c r="AD7777" s="11" t="s">
        <v>2638</v>
      </c>
      <c r="AE7777" s="11" t="s">
        <v>2029</v>
      </c>
      <c r="AG7777" s="11" t="s">
        <v>152</v>
      </c>
      <c r="AH7777" s="11" t="s">
        <v>24613</v>
      </c>
      <c r="AJ7777" s="13"/>
      <c r="AK7777" s="13"/>
      <c r="AL7777" s="13"/>
      <c r="AM7777" s="13"/>
      <c r="AN7777" s="13"/>
      <c r="AO7777" s="13"/>
      <c r="AP7777" s="11" t="s">
        <v>27536</v>
      </c>
      <c r="AQ7777" s="11" t="s">
        <v>24604</v>
      </c>
      <c r="AR7777" s="13"/>
      <c r="AS7777" s="13"/>
      <c r="AT7777" s="12" t="b">
        <v>1</v>
      </c>
      <c r="AU7777" s="13"/>
      <c r="AV7777" s="14" t="s">
        <v>26491</v>
      </c>
      <c r="AW7777" s="13"/>
      <c r="AX7777" s="14" t="s">
        <v>155</v>
      </c>
      <c r="AY7777" s="13"/>
      <c r="AZ7777" s="14">
        <v>9029.0</v>
      </c>
      <c r="BA7777" s="13"/>
    </row>
    <row r="7778">
      <c r="A7778" s="11" t="s">
        <v>27540</v>
      </c>
      <c r="B7778" s="11">
        <v>18911.0</v>
      </c>
      <c r="C7778" s="12" t="b">
        <v>1</v>
      </c>
      <c r="D7778" s="12" t="b">
        <v>0</v>
      </c>
      <c r="E7778" s="12" t="b">
        <v>0</v>
      </c>
      <c r="F7778" s="12" t="b">
        <v>0</v>
      </c>
      <c r="G7778" s="12" t="b">
        <v>0</v>
      </c>
      <c r="H7778" s="12" t="b">
        <v>1</v>
      </c>
      <c r="I7778" s="13"/>
      <c r="J7778" s="13"/>
      <c r="K7778" s="12" t="b">
        <v>1</v>
      </c>
      <c r="L7778" s="15">
        <v>45758.0</v>
      </c>
      <c r="M7778" s="11" t="s">
        <v>11283</v>
      </c>
      <c r="N7778" s="11" t="s">
        <v>27541</v>
      </c>
      <c r="O7778" s="11" t="s">
        <v>11285</v>
      </c>
      <c r="P7778" s="11" t="s">
        <v>24600</v>
      </c>
      <c r="Q7778" s="11" t="s">
        <v>972</v>
      </c>
      <c r="R7778" s="11" t="s">
        <v>11286</v>
      </c>
      <c r="S7778" s="11" t="s">
        <v>1099</v>
      </c>
      <c r="T7778" s="11" t="s">
        <v>27542</v>
      </c>
      <c r="V7778" s="13"/>
      <c r="W7778" s="11" t="s">
        <v>24600</v>
      </c>
      <c r="Y7778" s="13"/>
      <c r="Z7778" s="13"/>
      <c r="AA7778" s="11" t="s">
        <v>151</v>
      </c>
      <c r="AB7778" s="11" t="s">
        <v>27543</v>
      </c>
      <c r="AC7778" s="13"/>
      <c r="AD7778" s="11" t="s">
        <v>11286</v>
      </c>
      <c r="AE7778" s="13"/>
      <c r="AF7778" s="13"/>
      <c r="AG7778" s="11" t="s">
        <v>152</v>
      </c>
      <c r="AH7778" s="11" t="s">
        <v>24603</v>
      </c>
      <c r="AJ7778" s="13"/>
      <c r="AK7778" s="13"/>
      <c r="AL7778" s="13"/>
      <c r="AM7778" s="13"/>
      <c r="AN7778" s="13"/>
      <c r="AO7778" s="13"/>
      <c r="AP7778" s="11" t="s">
        <v>27540</v>
      </c>
      <c r="AQ7778" s="11" t="s">
        <v>24604</v>
      </c>
      <c r="AR7778" s="13"/>
      <c r="AS7778" s="13"/>
      <c r="AT7778" s="12" t="b">
        <v>1</v>
      </c>
      <c r="AU7778" s="13"/>
      <c r="AV7778" s="14" t="s">
        <v>26491</v>
      </c>
      <c r="AW7778" s="13"/>
      <c r="AX7778" s="14" t="s">
        <v>155</v>
      </c>
      <c r="AY7778" s="13"/>
      <c r="AZ7778" s="14">
        <v>9030.0</v>
      </c>
      <c r="BA7778" s="13"/>
    </row>
    <row r="7779">
      <c r="A7779" s="11" t="s">
        <v>27544</v>
      </c>
      <c r="B7779" s="11">
        <v>18912.0</v>
      </c>
      <c r="C7779" s="12" t="b">
        <v>0</v>
      </c>
      <c r="D7779" s="12" t="b">
        <v>0</v>
      </c>
      <c r="E7779" s="12" t="b">
        <v>0</v>
      </c>
      <c r="F7779" s="12" t="b">
        <v>0</v>
      </c>
      <c r="G7779" s="12" t="b">
        <v>0</v>
      </c>
      <c r="H7779" s="12" t="b">
        <v>1</v>
      </c>
      <c r="I7779" s="13"/>
      <c r="J7779" s="13"/>
      <c r="K7779" s="12" t="b">
        <v>1</v>
      </c>
      <c r="L7779" s="15">
        <v>45758.0</v>
      </c>
      <c r="M7779" s="11" t="s">
        <v>11283</v>
      </c>
      <c r="N7779" s="11" t="s">
        <v>27545</v>
      </c>
      <c r="O7779" s="11" t="s">
        <v>27546</v>
      </c>
      <c r="P7779" s="11" t="s">
        <v>24600</v>
      </c>
      <c r="Q7779" s="11" t="s">
        <v>972</v>
      </c>
      <c r="R7779" s="11" t="s">
        <v>27547</v>
      </c>
      <c r="S7779" s="11" t="s">
        <v>27548</v>
      </c>
      <c r="T7779" s="11" t="s">
        <v>27549</v>
      </c>
      <c r="W7779" s="11" t="s">
        <v>24600</v>
      </c>
      <c r="Y7779" s="13"/>
      <c r="Z7779" s="13"/>
      <c r="AA7779" s="11" t="s">
        <v>151</v>
      </c>
      <c r="AB7779" s="11" t="s">
        <v>27550</v>
      </c>
      <c r="AC7779" s="13"/>
      <c r="AD7779" s="11" t="s">
        <v>27547</v>
      </c>
      <c r="AF7779" s="13"/>
      <c r="AG7779" s="11" t="s">
        <v>152</v>
      </c>
      <c r="AH7779" s="11" t="s">
        <v>24603</v>
      </c>
      <c r="AJ7779" s="13"/>
      <c r="AK7779" s="13"/>
      <c r="AL7779" s="13"/>
      <c r="AM7779" s="13"/>
      <c r="AN7779" s="13"/>
      <c r="AO7779" s="13"/>
      <c r="AP7779" s="11" t="s">
        <v>27544</v>
      </c>
      <c r="AQ7779" s="11" t="s">
        <v>24604</v>
      </c>
      <c r="AR7779" s="13"/>
      <c r="AS7779" s="13"/>
      <c r="AT7779" s="13"/>
      <c r="AU7779" s="13"/>
      <c r="AV7779" s="15">
        <v>45758.0</v>
      </c>
      <c r="AW7779" s="13"/>
      <c r="AX7779" s="15">
        <v>45758.0</v>
      </c>
      <c r="AY7779" s="11" t="s">
        <v>18488</v>
      </c>
      <c r="AZ7779" s="14">
        <v>9143.0</v>
      </c>
      <c r="BA7779" s="13"/>
    </row>
    <row r="7780">
      <c r="A7780" s="11" t="s">
        <v>27551</v>
      </c>
      <c r="B7780" s="11">
        <v>18913.0</v>
      </c>
      <c r="C7780" s="12" t="b">
        <v>0</v>
      </c>
      <c r="D7780" s="12" t="b">
        <v>0</v>
      </c>
      <c r="E7780" s="12" t="b">
        <v>0</v>
      </c>
      <c r="F7780" s="12" t="b">
        <v>0</v>
      </c>
      <c r="G7780" s="12" t="b">
        <v>0</v>
      </c>
      <c r="H7780" s="12" t="b">
        <v>1</v>
      </c>
      <c r="I7780" s="13"/>
      <c r="J7780" s="13"/>
      <c r="K7780" s="12" t="b">
        <v>1</v>
      </c>
      <c r="L7780" s="15">
        <v>45758.0</v>
      </c>
      <c r="M7780" s="11" t="s">
        <v>11283</v>
      </c>
      <c r="N7780" s="11" t="s">
        <v>27552</v>
      </c>
      <c r="O7780" s="11" t="s">
        <v>27553</v>
      </c>
      <c r="P7780" s="11" t="s">
        <v>24600</v>
      </c>
      <c r="Q7780" s="11" t="s">
        <v>972</v>
      </c>
      <c r="R7780" s="11" t="s">
        <v>27554</v>
      </c>
      <c r="S7780" s="11" t="s">
        <v>437</v>
      </c>
      <c r="T7780" s="11" t="s">
        <v>27555</v>
      </c>
      <c r="W7780" s="11" t="s">
        <v>24600</v>
      </c>
      <c r="Y7780" s="13"/>
      <c r="Z7780" s="13"/>
      <c r="AA7780" s="11" t="s">
        <v>151</v>
      </c>
      <c r="AB7780" s="11" t="s">
        <v>27556</v>
      </c>
      <c r="AC7780" s="13"/>
      <c r="AD7780" s="11" t="s">
        <v>27554</v>
      </c>
      <c r="AE7780" s="13"/>
      <c r="AF7780" s="13"/>
      <c r="AG7780" s="11" t="s">
        <v>152</v>
      </c>
      <c r="AH7780" s="11" t="s">
        <v>24603</v>
      </c>
      <c r="AJ7780" s="13"/>
      <c r="AK7780" s="13"/>
      <c r="AL7780" s="13"/>
      <c r="AM7780" s="13"/>
      <c r="AN7780" s="13"/>
      <c r="AO7780" s="13"/>
      <c r="AP7780" s="11" t="s">
        <v>27551</v>
      </c>
      <c r="AQ7780" s="11" t="s">
        <v>24604</v>
      </c>
      <c r="AR7780" s="13"/>
      <c r="AS7780" s="13"/>
      <c r="AT7780" s="13"/>
      <c r="AU7780" s="13"/>
      <c r="AV7780" s="15">
        <v>45758.0</v>
      </c>
      <c r="AW7780" s="13"/>
      <c r="AX7780" s="15">
        <v>45758.0</v>
      </c>
      <c r="AY7780" s="11" t="s">
        <v>18488</v>
      </c>
      <c r="AZ7780" s="14">
        <v>9146.0</v>
      </c>
      <c r="BA7780" s="13"/>
    </row>
    <row r="7781">
      <c r="A7781" s="11" t="s">
        <v>27557</v>
      </c>
      <c r="B7781" s="11">
        <v>18914.0</v>
      </c>
      <c r="C7781" s="12" t="b">
        <v>0</v>
      </c>
      <c r="D7781" s="12" t="b">
        <v>0</v>
      </c>
      <c r="E7781" s="12" t="b">
        <v>0</v>
      </c>
      <c r="F7781" s="12" t="b">
        <v>0</v>
      </c>
      <c r="G7781" s="12" t="b">
        <v>0</v>
      </c>
      <c r="H7781" s="12" t="b">
        <v>1</v>
      </c>
      <c r="I7781" s="13"/>
      <c r="J7781" s="13"/>
      <c r="K7781" s="12" t="b">
        <v>1</v>
      </c>
      <c r="L7781" s="15">
        <v>45758.0</v>
      </c>
      <c r="M7781" s="11" t="s">
        <v>11283</v>
      </c>
      <c r="N7781" s="11" t="s">
        <v>27558</v>
      </c>
      <c r="O7781" s="11" t="s">
        <v>27559</v>
      </c>
      <c r="P7781" s="11" t="s">
        <v>24600</v>
      </c>
      <c r="Q7781" s="11" t="s">
        <v>972</v>
      </c>
      <c r="R7781" s="11" t="s">
        <v>27560</v>
      </c>
      <c r="S7781" s="11" t="s">
        <v>27561</v>
      </c>
      <c r="T7781" s="11" t="s">
        <v>27562</v>
      </c>
      <c r="V7781" s="13"/>
      <c r="W7781" s="11" t="s">
        <v>24600</v>
      </c>
      <c r="Y7781" s="13"/>
      <c r="Z7781" s="13"/>
      <c r="AA7781" s="11" t="s">
        <v>151</v>
      </c>
      <c r="AB7781" s="11" t="s">
        <v>27563</v>
      </c>
      <c r="AC7781" s="13"/>
      <c r="AD7781" s="11" t="s">
        <v>27560</v>
      </c>
      <c r="AE7781" s="13"/>
      <c r="AF7781" s="13"/>
      <c r="AG7781" s="11" t="s">
        <v>152</v>
      </c>
      <c r="AH7781" s="11" t="s">
        <v>24603</v>
      </c>
      <c r="AJ7781" s="13"/>
      <c r="AK7781" s="13"/>
      <c r="AL7781" s="13"/>
      <c r="AM7781" s="13"/>
      <c r="AN7781" s="13"/>
      <c r="AO7781" s="13"/>
      <c r="AP7781" s="11" t="s">
        <v>27557</v>
      </c>
      <c r="AQ7781" s="11" t="s">
        <v>24604</v>
      </c>
      <c r="AR7781" s="13"/>
      <c r="AS7781" s="13"/>
      <c r="AT7781" s="13"/>
      <c r="AU7781" s="13"/>
      <c r="AV7781" s="15">
        <v>45758.0</v>
      </c>
      <c r="AW7781" s="13"/>
      <c r="AX7781" s="15">
        <v>45758.0</v>
      </c>
      <c r="AY7781" s="11" t="s">
        <v>18488</v>
      </c>
      <c r="AZ7781" s="14">
        <v>9145.0</v>
      </c>
      <c r="BA7781" s="13"/>
    </row>
    <row r="7782">
      <c r="A7782" s="11" t="s">
        <v>27564</v>
      </c>
      <c r="B7782" s="11">
        <v>18915.0</v>
      </c>
      <c r="C7782" s="12" t="b">
        <v>0</v>
      </c>
      <c r="D7782" s="12" t="b">
        <v>0</v>
      </c>
      <c r="E7782" s="12" t="b">
        <v>0</v>
      </c>
      <c r="F7782" s="12" t="b">
        <v>0</v>
      </c>
      <c r="G7782" s="12" t="b">
        <v>0</v>
      </c>
      <c r="H7782" s="12" t="b">
        <v>1</v>
      </c>
      <c r="I7782" s="13"/>
      <c r="J7782" s="13"/>
      <c r="K7782" s="12" t="b">
        <v>1</v>
      </c>
      <c r="L7782" s="15">
        <v>45758.0</v>
      </c>
      <c r="M7782" s="11" t="s">
        <v>11283</v>
      </c>
      <c r="N7782" s="11" t="s">
        <v>27565</v>
      </c>
      <c r="O7782" s="11" t="s">
        <v>27566</v>
      </c>
      <c r="P7782" s="11" t="s">
        <v>24600</v>
      </c>
      <c r="Q7782" s="11" t="s">
        <v>972</v>
      </c>
      <c r="R7782" s="11" t="s">
        <v>27567</v>
      </c>
      <c r="S7782" s="11" t="s">
        <v>27568</v>
      </c>
      <c r="T7782" s="11" t="s">
        <v>27569</v>
      </c>
      <c r="V7782" s="13"/>
      <c r="W7782" s="11" t="s">
        <v>24600</v>
      </c>
      <c r="Y7782" s="13"/>
      <c r="Z7782" s="13"/>
      <c r="AA7782" s="11" t="s">
        <v>151</v>
      </c>
      <c r="AB7782" s="11" t="s">
        <v>27570</v>
      </c>
      <c r="AC7782" s="13"/>
      <c r="AD7782" s="11" t="s">
        <v>27567</v>
      </c>
      <c r="AE7782" s="13"/>
      <c r="AF7782" s="13"/>
      <c r="AG7782" s="11" t="s">
        <v>152</v>
      </c>
      <c r="AH7782" s="11" t="s">
        <v>24603</v>
      </c>
      <c r="AJ7782" s="13"/>
      <c r="AK7782" s="13"/>
      <c r="AL7782" s="13"/>
      <c r="AM7782" s="13"/>
      <c r="AN7782" s="13"/>
      <c r="AO7782" s="13"/>
      <c r="AP7782" s="11" t="s">
        <v>27564</v>
      </c>
      <c r="AQ7782" s="11" t="s">
        <v>24604</v>
      </c>
      <c r="AR7782" s="13"/>
      <c r="AS7782" s="13"/>
      <c r="AT7782" s="13"/>
      <c r="AU7782" s="13"/>
      <c r="AV7782" s="15">
        <v>45758.0</v>
      </c>
      <c r="AW7782" s="13"/>
      <c r="AX7782" s="15">
        <v>45758.0</v>
      </c>
      <c r="AY7782" s="11" t="s">
        <v>18488</v>
      </c>
      <c r="AZ7782" s="14">
        <v>9144.0</v>
      </c>
      <c r="BA7782" s="13"/>
    </row>
    <row r="7783">
      <c r="A7783" s="11" t="s">
        <v>27571</v>
      </c>
      <c r="B7783" s="11">
        <v>18916.0</v>
      </c>
      <c r="C7783" s="12" t="b">
        <v>1</v>
      </c>
      <c r="D7783" s="12" t="b">
        <v>0</v>
      </c>
      <c r="E7783" s="12" t="b">
        <v>0</v>
      </c>
      <c r="F7783" s="12" t="b">
        <v>0</v>
      </c>
      <c r="G7783" s="12" t="b">
        <v>0</v>
      </c>
      <c r="H7783" s="12" t="b">
        <v>1</v>
      </c>
      <c r="I7783" s="13"/>
      <c r="J7783" s="13"/>
      <c r="K7783" s="12" t="b">
        <v>1</v>
      </c>
      <c r="L7783" s="15">
        <v>45788.0</v>
      </c>
      <c r="M7783" s="11" t="s">
        <v>1018</v>
      </c>
      <c r="N7783" s="11" t="s">
        <v>27572</v>
      </c>
      <c r="O7783" s="11" t="s">
        <v>1833</v>
      </c>
      <c r="P7783" s="11" t="s">
        <v>24608</v>
      </c>
      <c r="Q7783" s="11" t="s">
        <v>1051</v>
      </c>
      <c r="R7783" s="11" t="s">
        <v>1834</v>
      </c>
      <c r="S7783" s="11" t="s">
        <v>1835</v>
      </c>
      <c r="T7783" s="11" t="s">
        <v>27573</v>
      </c>
      <c r="W7783" s="11" t="s">
        <v>24608</v>
      </c>
      <c r="Y7783" s="13"/>
      <c r="Z7783" s="13"/>
      <c r="AA7783" s="11" t="s">
        <v>151</v>
      </c>
      <c r="AB7783" s="11" t="s">
        <v>27574</v>
      </c>
      <c r="AC7783" s="13"/>
      <c r="AD7783" s="11" t="s">
        <v>1834</v>
      </c>
      <c r="AE7783" s="11" t="s">
        <v>2029</v>
      </c>
      <c r="AG7783" s="11" t="s">
        <v>152</v>
      </c>
      <c r="AH7783" s="11" t="s">
        <v>24613</v>
      </c>
      <c r="AJ7783" s="13"/>
      <c r="AK7783" s="13"/>
      <c r="AL7783" s="13"/>
      <c r="AM7783" s="13"/>
      <c r="AN7783" s="13"/>
      <c r="AO7783" s="13"/>
      <c r="AP7783" s="11" t="s">
        <v>27571</v>
      </c>
      <c r="AQ7783" s="11" t="s">
        <v>24604</v>
      </c>
      <c r="AR7783" s="13"/>
      <c r="AS7783" s="13"/>
      <c r="AT7783" s="12" t="b">
        <v>1</v>
      </c>
      <c r="AU7783" s="13"/>
      <c r="AV7783" s="14" t="s">
        <v>26491</v>
      </c>
      <c r="AW7783" s="13"/>
      <c r="AX7783" s="14" t="s">
        <v>155</v>
      </c>
      <c r="AY7783" s="13"/>
      <c r="AZ7783" s="14">
        <v>9031.0</v>
      </c>
      <c r="BA7783" s="13"/>
    </row>
    <row r="7784">
      <c r="A7784" s="11" t="s">
        <v>27575</v>
      </c>
      <c r="B7784" s="11">
        <v>18919.0</v>
      </c>
      <c r="C7784" s="12" t="b">
        <v>1</v>
      </c>
      <c r="D7784" s="12" t="b">
        <v>1</v>
      </c>
      <c r="E7784" s="12" t="b">
        <v>0</v>
      </c>
      <c r="F7784" s="12" t="b">
        <v>0</v>
      </c>
      <c r="G7784" s="12" t="b">
        <v>0</v>
      </c>
      <c r="H7784" s="12" t="b">
        <v>0</v>
      </c>
      <c r="I7784" s="13"/>
      <c r="J7784" s="13"/>
      <c r="K7784" s="12" t="b">
        <v>1</v>
      </c>
      <c r="L7784" s="14" t="s">
        <v>26885</v>
      </c>
      <c r="M7784" s="11" t="s">
        <v>12413</v>
      </c>
      <c r="N7784" s="11" t="s">
        <v>27576</v>
      </c>
      <c r="O7784" s="11" t="s">
        <v>12415</v>
      </c>
      <c r="P7784" s="11" t="s">
        <v>26887</v>
      </c>
      <c r="Q7784" s="11" t="s">
        <v>146</v>
      </c>
      <c r="R7784" s="11" t="s">
        <v>12416</v>
      </c>
      <c r="S7784" s="11" t="s">
        <v>9681</v>
      </c>
      <c r="T7784" s="11" t="s">
        <v>16868</v>
      </c>
      <c r="V7784" s="13"/>
      <c r="W7784" s="11" t="s">
        <v>26887</v>
      </c>
      <c r="Z7784" s="13"/>
      <c r="AA7784" s="11" t="s">
        <v>16462</v>
      </c>
      <c r="AB7784" s="13"/>
      <c r="AC7784" s="13"/>
      <c r="AD7784" s="11" t="s">
        <v>12416</v>
      </c>
      <c r="AE7784" s="13"/>
      <c r="AF7784" s="13"/>
      <c r="AG7784" s="11" t="s">
        <v>152</v>
      </c>
      <c r="AH7784" s="11" t="s">
        <v>26888</v>
      </c>
      <c r="AJ7784" s="13"/>
      <c r="AK7784" s="13"/>
      <c r="AL7784" s="13"/>
      <c r="AM7784" s="13"/>
      <c r="AN7784" s="13"/>
      <c r="AO7784" s="13"/>
      <c r="AP7784" s="11" t="s">
        <v>27575</v>
      </c>
      <c r="AQ7784" s="11" t="s">
        <v>23532</v>
      </c>
      <c r="AR7784" s="13"/>
      <c r="AS7784" s="13"/>
      <c r="AT7784" s="12" t="b">
        <v>1</v>
      </c>
      <c r="AU7784" s="13"/>
      <c r="AV7784" s="14" t="s">
        <v>25758</v>
      </c>
      <c r="AW7784" s="13"/>
      <c r="AX7784" s="14" t="s">
        <v>155</v>
      </c>
      <c r="AY7784" s="13"/>
      <c r="AZ7784" s="14">
        <v>9034.0</v>
      </c>
      <c r="BA7784" s="13"/>
    </row>
    <row r="7785">
      <c r="A7785" s="11" t="s">
        <v>27577</v>
      </c>
      <c r="B7785" s="11">
        <v>18926.0</v>
      </c>
      <c r="C7785" s="12" t="b">
        <v>1</v>
      </c>
      <c r="D7785" s="12" t="b">
        <v>0</v>
      </c>
      <c r="E7785" s="12" t="b">
        <v>0</v>
      </c>
      <c r="F7785" s="12" t="b">
        <v>0</v>
      </c>
      <c r="G7785" s="12" t="b">
        <v>0</v>
      </c>
      <c r="H7785" s="12" t="b">
        <v>0</v>
      </c>
      <c r="I7785" s="13"/>
      <c r="J7785" s="13"/>
      <c r="K7785" s="12" t="b">
        <v>1</v>
      </c>
      <c r="L7785" s="15">
        <v>45758.0</v>
      </c>
      <c r="M7785" s="11" t="s">
        <v>203</v>
      </c>
      <c r="N7785" s="11" t="s">
        <v>27578</v>
      </c>
      <c r="O7785" s="11" t="s">
        <v>918</v>
      </c>
      <c r="P7785" s="11" t="s">
        <v>27368</v>
      </c>
      <c r="Q7785" s="11" t="s">
        <v>23278</v>
      </c>
      <c r="R7785" s="11" t="s">
        <v>919</v>
      </c>
      <c r="S7785" s="11" t="s">
        <v>920</v>
      </c>
      <c r="T7785" s="11" t="s">
        <v>9224</v>
      </c>
      <c r="V7785" s="13"/>
      <c r="W7785" s="11" t="s">
        <v>27368</v>
      </c>
      <c r="X7785" s="11" t="s">
        <v>1781</v>
      </c>
      <c r="Y7785" s="11" t="s">
        <v>919</v>
      </c>
      <c r="Z7785" s="13"/>
      <c r="AA7785" s="11" t="s">
        <v>151</v>
      </c>
      <c r="AB7785" s="11" t="s">
        <v>27369</v>
      </c>
      <c r="AC7785" s="13"/>
      <c r="AD7785" s="11" t="s">
        <v>919</v>
      </c>
      <c r="AE7785" s="11" t="s">
        <v>2029</v>
      </c>
      <c r="AG7785" s="11" t="s">
        <v>152</v>
      </c>
      <c r="AH7785" s="11" t="s">
        <v>27370</v>
      </c>
      <c r="AJ7785" s="11" t="s">
        <v>1781</v>
      </c>
      <c r="AK7785" s="13"/>
      <c r="AL7785" s="13"/>
      <c r="AM7785" s="13"/>
      <c r="AN7785" s="13"/>
      <c r="AO7785" s="13"/>
      <c r="AP7785" s="11" t="s">
        <v>27577</v>
      </c>
      <c r="AQ7785" s="11" t="s">
        <v>27369</v>
      </c>
      <c r="AR7785" s="13"/>
      <c r="AS7785" s="13"/>
      <c r="AT7785" s="12" t="b">
        <v>1</v>
      </c>
      <c r="AU7785" s="13"/>
      <c r="AV7785" s="14" t="s">
        <v>25758</v>
      </c>
      <c r="AW7785" s="13"/>
      <c r="AX7785" s="14" t="s">
        <v>155</v>
      </c>
      <c r="AY7785" s="13"/>
      <c r="AZ7785" s="14">
        <v>9035.0</v>
      </c>
      <c r="BA7785" s="13"/>
    </row>
    <row r="7786">
      <c r="A7786" s="11" t="s">
        <v>27579</v>
      </c>
      <c r="B7786" s="11">
        <v>18927.0</v>
      </c>
      <c r="C7786" s="12" t="b">
        <v>1</v>
      </c>
      <c r="D7786" s="12" t="b">
        <v>0</v>
      </c>
      <c r="E7786" s="12" t="b">
        <v>0</v>
      </c>
      <c r="F7786" s="12" t="b">
        <v>0</v>
      </c>
      <c r="G7786" s="12" t="b">
        <v>0</v>
      </c>
      <c r="H7786" s="12" t="b">
        <v>1</v>
      </c>
      <c r="I7786" s="13"/>
      <c r="J7786" s="13"/>
      <c r="K7786" s="12" t="b">
        <v>1</v>
      </c>
      <c r="L7786" s="15">
        <v>45758.0</v>
      </c>
      <c r="M7786" s="11" t="s">
        <v>1124</v>
      </c>
      <c r="N7786" s="11" t="s">
        <v>27580</v>
      </c>
      <c r="O7786" s="11" t="s">
        <v>27581</v>
      </c>
      <c r="P7786" s="11" t="s">
        <v>24600</v>
      </c>
      <c r="Q7786" s="11" t="s">
        <v>972</v>
      </c>
      <c r="R7786" s="11" t="s">
        <v>27582</v>
      </c>
      <c r="S7786" s="11" t="s">
        <v>27583</v>
      </c>
      <c r="T7786" s="11" t="s">
        <v>27584</v>
      </c>
      <c r="V7786" s="13"/>
      <c r="W7786" s="11" t="s">
        <v>24600</v>
      </c>
      <c r="Y7786" s="13"/>
      <c r="Z7786" s="13"/>
      <c r="AA7786" s="11" t="s">
        <v>151</v>
      </c>
      <c r="AB7786" s="11" t="s">
        <v>27585</v>
      </c>
      <c r="AC7786" s="13"/>
      <c r="AD7786" s="11" t="s">
        <v>27582</v>
      </c>
      <c r="AE7786" s="13"/>
      <c r="AF7786" s="13"/>
      <c r="AG7786" s="11" t="s">
        <v>152</v>
      </c>
      <c r="AH7786" s="11" t="s">
        <v>24603</v>
      </c>
      <c r="AJ7786" s="13"/>
      <c r="AK7786" s="13"/>
      <c r="AL7786" s="13"/>
      <c r="AM7786" s="13"/>
      <c r="AN7786" s="13"/>
      <c r="AO7786" s="13"/>
      <c r="AP7786" s="11" t="s">
        <v>27579</v>
      </c>
      <c r="AQ7786" s="11" t="s">
        <v>24604</v>
      </c>
      <c r="AR7786" s="13"/>
      <c r="AS7786" s="13"/>
      <c r="AT7786" s="12" t="b">
        <v>1</v>
      </c>
      <c r="AU7786" s="13"/>
      <c r="AV7786" s="14" t="s">
        <v>25758</v>
      </c>
      <c r="AW7786" s="13"/>
      <c r="AX7786" s="14" t="s">
        <v>155</v>
      </c>
      <c r="AY7786" s="13"/>
      <c r="AZ7786" s="14">
        <v>9044.0</v>
      </c>
      <c r="BA7786" s="13"/>
    </row>
    <row r="7787">
      <c r="A7787" s="11" t="s">
        <v>27586</v>
      </c>
      <c r="B7787" s="11">
        <v>18928.0</v>
      </c>
      <c r="C7787" s="12" t="b">
        <v>1</v>
      </c>
      <c r="D7787" s="12" t="b">
        <v>0</v>
      </c>
      <c r="E7787" s="12" t="b">
        <v>0</v>
      </c>
      <c r="F7787" s="12" t="b">
        <v>0</v>
      </c>
      <c r="G7787" s="12" t="b">
        <v>0</v>
      </c>
      <c r="H7787" s="12" t="b">
        <v>1</v>
      </c>
      <c r="I7787" s="13"/>
      <c r="J7787" s="13"/>
      <c r="K7787" s="12" t="b">
        <v>1</v>
      </c>
      <c r="L7787" s="15">
        <v>45788.0</v>
      </c>
      <c r="M7787" s="11" t="s">
        <v>3870</v>
      </c>
      <c r="N7787" s="11" t="s">
        <v>27587</v>
      </c>
      <c r="O7787" s="11" t="s">
        <v>3936</v>
      </c>
      <c r="P7787" s="11" t="s">
        <v>24608</v>
      </c>
      <c r="Q7787" s="11" t="s">
        <v>1051</v>
      </c>
      <c r="R7787" s="11" t="s">
        <v>3937</v>
      </c>
      <c r="S7787" s="11" t="s">
        <v>3938</v>
      </c>
      <c r="T7787" s="11" t="s">
        <v>27588</v>
      </c>
      <c r="W7787" s="11" t="s">
        <v>24608</v>
      </c>
      <c r="Y7787" s="13"/>
      <c r="Z7787" s="13"/>
      <c r="AA7787" s="11" t="s">
        <v>151</v>
      </c>
      <c r="AB7787" s="11" t="s">
        <v>27589</v>
      </c>
      <c r="AC7787" s="13"/>
      <c r="AD7787" s="11" t="s">
        <v>3937</v>
      </c>
      <c r="AE7787" s="11" t="s">
        <v>2029</v>
      </c>
      <c r="AG7787" s="11" t="s">
        <v>152</v>
      </c>
      <c r="AH7787" s="11" t="s">
        <v>24613</v>
      </c>
      <c r="AJ7787" s="13"/>
      <c r="AK7787" s="13"/>
      <c r="AL7787" s="13"/>
      <c r="AM7787" s="13"/>
      <c r="AN7787" s="13"/>
      <c r="AO7787" s="13"/>
      <c r="AP7787" s="11" t="s">
        <v>27586</v>
      </c>
      <c r="AQ7787" s="11" t="s">
        <v>24604</v>
      </c>
      <c r="AR7787" s="13"/>
      <c r="AS7787" s="13"/>
      <c r="AT7787" s="12" t="b">
        <v>1</v>
      </c>
      <c r="AU7787" s="13"/>
      <c r="AV7787" s="14" t="s">
        <v>25758</v>
      </c>
      <c r="AW7787" s="13"/>
      <c r="AX7787" s="14" t="s">
        <v>155</v>
      </c>
      <c r="AY7787" s="13"/>
      <c r="AZ7787" s="14">
        <v>9036.0</v>
      </c>
      <c r="BA7787" s="13"/>
    </row>
    <row r="7788">
      <c r="A7788" s="11" t="s">
        <v>27590</v>
      </c>
      <c r="B7788" s="11">
        <v>18929.0</v>
      </c>
      <c r="C7788" s="12" t="b">
        <v>1</v>
      </c>
      <c r="D7788" s="12" t="b">
        <v>0</v>
      </c>
      <c r="E7788" s="12" t="b">
        <v>0</v>
      </c>
      <c r="F7788" s="12" t="b">
        <v>0</v>
      </c>
      <c r="G7788" s="12" t="b">
        <v>0</v>
      </c>
      <c r="H7788" s="12" t="b">
        <v>0</v>
      </c>
      <c r="I7788" s="13"/>
      <c r="J7788" s="13"/>
      <c r="K7788" s="12" t="b">
        <v>1</v>
      </c>
      <c r="L7788" s="14" t="s">
        <v>26992</v>
      </c>
      <c r="M7788" s="11" t="s">
        <v>1921</v>
      </c>
      <c r="N7788" s="11" t="s">
        <v>27591</v>
      </c>
      <c r="O7788" s="11" t="s">
        <v>10636</v>
      </c>
      <c r="P7788" s="11" t="s">
        <v>26994</v>
      </c>
      <c r="Q7788" s="11" t="s">
        <v>16380</v>
      </c>
      <c r="R7788" s="11" t="s">
        <v>10564</v>
      </c>
      <c r="S7788" s="11" t="s">
        <v>10638</v>
      </c>
      <c r="T7788" s="11" t="s">
        <v>16868</v>
      </c>
      <c r="V7788" s="13"/>
      <c r="W7788" s="11" t="s">
        <v>26994</v>
      </c>
      <c r="AA7788" s="11" t="s">
        <v>151</v>
      </c>
      <c r="AB7788" s="13"/>
      <c r="AC7788" s="13"/>
      <c r="AD7788" s="11" t="s">
        <v>10564</v>
      </c>
      <c r="AE7788" s="13"/>
      <c r="AF7788" s="13"/>
      <c r="AG7788" s="11" t="s">
        <v>152</v>
      </c>
      <c r="AH7788" s="11" t="s">
        <v>26995</v>
      </c>
      <c r="AJ7788" s="13"/>
      <c r="AK7788" s="13"/>
      <c r="AL7788" s="13"/>
      <c r="AM7788" s="13"/>
      <c r="AN7788" s="13"/>
      <c r="AO7788" s="13"/>
      <c r="AP7788" s="11" t="s">
        <v>27590</v>
      </c>
      <c r="AQ7788" s="11" t="s">
        <v>23532</v>
      </c>
      <c r="AR7788" s="13"/>
      <c r="AS7788" s="13"/>
      <c r="AT7788" s="12" t="b">
        <v>1</v>
      </c>
      <c r="AU7788" s="13"/>
      <c r="AV7788" s="14" t="s">
        <v>25758</v>
      </c>
      <c r="AW7788" s="13"/>
      <c r="AX7788" s="14" t="s">
        <v>155</v>
      </c>
      <c r="AY7788" s="13"/>
      <c r="AZ7788" s="14">
        <v>9037.0</v>
      </c>
      <c r="BA7788" s="13"/>
    </row>
    <row r="7789">
      <c r="A7789" s="11" t="s">
        <v>27592</v>
      </c>
      <c r="B7789" s="11">
        <v>18930.0</v>
      </c>
      <c r="C7789" s="12" t="b">
        <v>1</v>
      </c>
      <c r="D7789" s="12" t="b">
        <v>1</v>
      </c>
      <c r="E7789" s="12" t="b">
        <v>0</v>
      </c>
      <c r="F7789" s="12" t="b">
        <v>0</v>
      </c>
      <c r="G7789" s="12" t="b">
        <v>0</v>
      </c>
      <c r="H7789" s="12" t="b">
        <v>0</v>
      </c>
      <c r="I7789" s="13"/>
      <c r="J7789" s="13"/>
      <c r="K7789" s="12" t="b">
        <v>1</v>
      </c>
      <c r="L7789" s="14" t="s">
        <v>26885</v>
      </c>
      <c r="M7789" s="11" t="s">
        <v>1921</v>
      </c>
      <c r="N7789" s="11" t="s">
        <v>27593</v>
      </c>
      <c r="O7789" s="11" t="s">
        <v>10636</v>
      </c>
      <c r="P7789" s="11" t="s">
        <v>26887</v>
      </c>
      <c r="Q7789" s="11" t="s">
        <v>146</v>
      </c>
      <c r="R7789" s="11" t="s">
        <v>10564</v>
      </c>
      <c r="S7789" s="11" t="s">
        <v>10638</v>
      </c>
      <c r="T7789" s="11" t="s">
        <v>16868</v>
      </c>
      <c r="V7789" s="13"/>
      <c r="W7789" s="11" t="s">
        <v>26887</v>
      </c>
      <c r="Z7789" s="13"/>
      <c r="AA7789" s="11" t="s">
        <v>16462</v>
      </c>
      <c r="AB7789" s="13"/>
      <c r="AC7789" s="13"/>
      <c r="AD7789" s="11" t="s">
        <v>10564</v>
      </c>
      <c r="AE7789" s="13"/>
      <c r="AF7789" s="13"/>
      <c r="AG7789" s="11" t="s">
        <v>152</v>
      </c>
      <c r="AH7789" s="11" t="s">
        <v>26888</v>
      </c>
      <c r="AJ7789" s="13"/>
      <c r="AK7789" s="13"/>
      <c r="AL7789" s="13"/>
      <c r="AM7789" s="13"/>
      <c r="AN7789" s="13"/>
      <c r="AO7789" s="13"/>
      <c r="AP7789" s="11" t="s">
        <v>27592</v>
      </c>
      <c r="AQ7789" s="11" t="s">
        <v>23532</v>
      </c>
      <c r="AR7789" s="13"/>
      <c r="AS7789" s="13"/>
      <c r="AT7789" s="12" t="b">
        <v>1</v>
      </c>
      <c r="AU7789" s="13"/>
      <c r="AV7789" s="14" t="s">
        <v>25758</v>
      </c>
      <c r="AW7789" s="13"/>
      <c r="AX7789" s="14" t="s">
        <v>155</v>
      </c>
      <c r="AY7789" s="13"/>
      <c r="AZ7789" s="14">
        <v>9038.0</v>
      </c>
      <c r="BA7789" s="13"/>
    </row>
    <row r="7790">
      <c r="A7790" s="11" t="s">
        <v>27594</v>
      </c>
      <c r="B7790" s="11">
        <v>18931.0</v>
      </c>
      <c r="C7790" s="12" t="b">
        <v>1</v>
      </c>
      <c r="D7790" s="12" t="b">
        <v>0</v>
      </c>
      <c r="E7790" s="12" t="b">
        <v>0</v>
      </c>
      <c r="F7790" s="12" t="b">
        <v>0</v>
      </c>
      <c r="G7790" s="12" t="b">
        <v>0</v>
      </c>
      <c r="H7790" s="12" t="b">
        <v>0</v>
      </c>
      <c r="I7790" s="13"/>
      <c r="J7790" s="13"/>
      <c r="K7790" s="12" t="b">
        <v>1</v>
      </c>
      <c r="L7790" s="14" t="s">
        <v>26714</v>
      </c>
      <c r="M7790" s="11" t="s">
        <v>1921</v>
      </c>
      <c r="N7790" s="11" t="s">
        <v>27595</v>
      </c>
      <c r="O7790" s="11" t="s">
        <v>10636</v>
      </c>
      <c r="P7790" s="11" t="s">
        <v>26716</v>
      </c>
      <c r="Q7790" s="11" t="s">
        <v>16380</v>
      </c>
      <c r="R7790" s="11" t="s">
        <v>10564</v>
      </c>
      <c r="S7790" s="11" t="s">
        <v>10638</v>
      </c>
      <c r="T7790" s="11" t="s">
        <v>16868</v>
      </c>
      <c r="V7790" s="13"/>
      <c r="W7790" s="11" t="s">
        <v>26716</v>
      </c>
      <c r="AA7790" s="11" t="s">
        <v>151</v>
      </c>
      <c r="AB7790" s="13"/>
      <c r="AC7790" s="13"/>
      <c r="AD7790" s="11" t="s">
        <v>10564</v>
      </c>
      <c r="AE7790" s="13"/>
      <c r="AF7790" s="13"/>
      <c r="AG7790" s="11" t="s">
        <v>152</v>
      </c>
      <c r="AH7790" s="11" t="s">
        <v>26717</v>
      </c>
      <c r="AJ7790" s="13"/>
      <c r="AK7790" s="13"/>
      <c r="AL7790" s="13"/>
      <c r="AM7790" s="13"/>
      <c r="AN7790" s="13"/>
      <c r="AO7790" s="13"/>
      <c r="AP7790" s="11" t="s">
        <v>27594</v>
      </c>
      <c r="AQ7790" s="11" t="s">
        <v>23532</v>
      </c>
      <c r="AR7790" s="13"/>
      <c r="AS7790" s="13"/>
      <c r="AT7790" s="12" t="b">
        <v>1</v>
      </c>
      <c r="AU7790" s="13"/>
      <c r="AV7790" s="14" t="s">
        <v>25758</v>
      </c>
      <c r="AW7790" s="13"/>
      <c r="AX7790" s="14" t="s">
        <v>155</v>
      </c>
      <c r="AY7790" s="13"/>
      <c r="AZ7790" s="14">
        <v>9039.0</v>
      </c>
      <c r="BA7790" s="13"/>
    </row>
    <row r="7791">
      <c r="A7791" s="11" t="s">
        <v>27596</v>
      </c>
      <c r="B7791" s="11">
        <v>18932.0</v>
      </c>
      <c r="C7791" s="12" t="b">
        <v>1</v>
      </c>
      <c r="D7791" s="12" t="b">
        <v>0</v>
      </c>
      <c r="E7791" s="12" t="b">
        <v>0</v>
      </c>
      <c r="F7791" s="12" t="b">
        <v>0</v>
      </c>
      <c r="G7791" s="12" t="b">
        <v>0</v>
      </c>
      <c r="H7791" s="12" t="b">
        <v>0</v>
      </c>
      <c r="I7791" s="13"/>
      <c r="J7791" s="13"/>
      <c r="K7791" s="12" t="b">
        <v>1</v>
      </c>
      <c r="L7791" s="14" t="s">
        <v>23013</v>
      </c>
      <c r="M7791" s="11" t="s">
        <v>1921</v>
      </c>
      <c r="N7791" s="11" t="s">
        <v>27597</v>
      </c>
      <c r="O7791" s="11" t="s">
        <v>10636</v>
      </c>
      <c r="P7791" s="11" t="s">
        <v>25741</v>
      </c>
      <c r="Q7791" s="11" t="s">
        <v>16866</v>
      </c>
      <c r="R7791" s="11" t="s">
        <v>10564</v>
      </c>
      <c r="S7791" s="11" t="s">
        <v>10638</v>
      </c>
      <c r="T7791" s="11" t="s">
        <v>16868</v>
      </c>
      <c r="V7791" s="13"/>
      <c r="W7791" s="11" t="s">
        <v>25741</v>
      </c>
      <c r="AA7791" s="11" t="s">
        <v>307</v>
      </c>
      <c r="AB7791" s="13"/>
      <c r="AC7791" s="13"/>
      <c r="AD7791" s="11" t="s">
        <v>10564</v>
      </c>
      <c r="AE7791" s="13"/>
      <c r="AF7791" s="13"/>
      <c r="AG7791" s="11" t="s">
        <v>152</v>
      </c>
      <c r="AH7791" s="11" t="s">
        <v>25743</v>
      </c>
      <c r="AJ7791" s="13"/>
      <c r="AK7791" s="13"/>
      <c r="AL7791" s="13"/>
      <c r="AM7791" s="13"/>
      <c r="AN7791" s="13"/>
      <c r="AO7791" s="13"/>
      <c r="AP7791" s="11" t="s">
        <v>27596</v>
      </c>
      <c r="AQ7791" s="11" t="s">
        <v>23532</v>
      </c>
      <c r="AR7791" s="13"/>
      <c r="AS7791" s="13"/>
      <c r="AT7791" s="12" t="b">
        <v>1</v>
      </c>
      <c r="AU7791" s="13"/>
      <c r="AV7791" s="14" t="s">
        <v>25758</v>
      </c>
      <c r="AW7791" s="13"/>
      <c r="AX7791" s="14" t="s">
        <v>155</v>
      </c>
      <c r="AY7791" s="13"/>
      <c r="AZ7791" s="14">
        <v>9040.0</v>
      </c>
      <c r="BA7791" s="13"/>
    </row>
    <row r="7792">
      <c r="A7792" s="11" t="s">
        <v>27598</v>
      </c>
      <c r="B7792" s="11">
        <v>18939.0</v>
      </c>
      <c r="C7792" s="12" t="b">
        <v>1</v>
      </c>
      <c r="D7792" s="12" t="b">
        <v>0</v>
      </c>
      <c r="E7792" s="12" t="b">
        <v>0</v>
      </c>
      <c r="F7792" s="12" t="b">
        <v>0</v>
      </c>
      <c r="G7792" s="12" t="b">
        <v>0</v>
      </c>
      <c r="H7792" s="12" t="b">
        <v>0</v>
      </c>
      <c r="I7792" s="13"/>
      <c r="J7792" s="13"/>
      <c r="K7792" s="12" t="b">
        <v>1</v>
      </c>
      <c r="L7792" s="15">
        <v>45758.0</v>
      </c>
      <c r="M7792" s="11" t="s">
        <v>158</v>
      </c>
      <c r="N7792" s="11" t="s">
        <v>27599</v>
      </c>
      <c r="O7792" s="11" t="s">
        <v>1035</v>
      </c>
      <c r="P7792" s="11" t="s">
        <v>27368</v>
      </c>
      <c r="Q7792" s="11" t="s">
        <v>23278</v>
      </c>
      <c r="R7792" s="11" t="s">
        <v>1036</v>
      </c>
      <c r="S7792" s="11" t="s">
        <v>1016</v>
      </c>
      <c r="U7792" s="11" t="s">
        <v>16632</v>
      </c>
      <c r="W7792" s="11" t="s">
        <v>27368</v>
      </c>
      <c r="Y7792" s="13"/>
      <c r="Z7792" s="13"/>
      <c r="AA7792" s="11" t="s">
        <v>215</v>
      </c>
      <c r="AB7792" s="13"/>
      <c r="AC7792" s="13"/>
      <c r="AD7792" s="11" t="s">
        <v>1036</v>
      </c>
      <c r="AE7792" s="13"/>
      <c r="AF7792" s="13"/>
      <c r="AG7792" s="11" t="s">
        <v>152</v>
      </c>
      <c r="AH7792" s="11" t="s">
        <v>27370</v>
      </c>
      <c r="AJ7792" s="13"/>
      <c r="AK7792" s="13"/>
      <c r="AL7792" s="13"/>
      <c r="AM7792" s="13"/>
      <c r="AN7792" s="13"/>
      <c r="AO7792" s="13"/>
      <c r="AP7792" s="11" t="s">
        <v>27598</v>
      </c>
      <c r="AR7792" s="13"/>
      <c r="AS7792" s="13"/>
      <c r="AT7792" s="12" t="b">
        <v>1</v>
      </c>
      <c r="AU7792" s="13"/>
      <c r="AV7792" s="14" t="s">
        <v>25758</v>
      </c>
      <c r="AW7792" s="13"/>
      <c r="AX7792" s="15">
        <v>45758.0</v>
      </c>
      <c r="AY7792" s="13"/>
      <c r="AZ7792" s="14">
        <v>9041.0</v>
      </c>
      <c r="BA7792" s="13"/>
    </row>
    <row r="7793">
      <c r="A7793" s="11" t="s">
        <v>27600</v>
      </c>
      <c r="B7793" s="11">
        <v>18940.0</v>
      </c>
      <c r="C7793" s="12" t="b">
        <v>1</v>
      </c>
      <c r="D7793" s="12" t="b">
        <v>0</v>
      </c>
      <c r="E7793" s="12" t="b">
        <v>0</v>
      </c>
      <c r="F7793" s="12" t="b">
        <v>0</v>
      </c>
      <c r="G7793" s="12" t="b">
        <v>0</v>
      </c>
      <c r="H7793" s="12" t="b">
        <v>0</v>
      </c>
      <c r="I7793" s="13"/>
      <c r="J7793" s="13"/>
      <c r="K7793" s="12" t="b">
        <v>1</v>
      </c>
      <c r="L7793" s="14" t="s">
        <v>26885</v>
      </c>
      <c r="M7793" s="11" t="s">
        <v>158</v>
      </c>
      <c r="N7793" s="11" t="s">
        <v>27601</v>
      </c>
      <c r="O7793" s="11" t="s">
        <v>13185</v>
      </c>
      <c r="P7793" s="11" t="s">
        <v>26887</v>
      </c>
      <c r="Q7793" s="11" t="s">
        <v>146</v>
      </c>
      <c r="R7793" s="11" t="s">
        <v>13186</v>
      </c>
      <c r="S7793" s="11" t="s">
        <v>13187</v>
      </c>
      <c r="T7793" s="13"/>
      <c r="U7793" s="11" t="s">
        <v>16632</v>
      </c>
      <c r="W7793" s="11" t="s">
        <v>26887</v>
      </c>
      <c r="Z7793" s="13"/>
      <c r="AA7793" s="11" t="s">
        <v>215</v>
      </c>
      <c r="AB7793" s="13"/>
      <c r="AC7793" s="13"/>
      <c r="AD7793" s="11" t="s">
        <v>13186</v>
      </c>
      <c r="AE7793" s="13"/>
      <c r="AF7793" s="13"/>
      <c r="AG7793" s="11" t="s">
        <v>152</v>
      </c>
      <c r="AH7793" s="11" t="s">
        <v>26888</v>
      </c>
      <c r="AJ7793" s="13"/>
      <c r="AK7793" s="13"/>
      <c r="AL7793" s="13"/>
      <c r="AM7793" s="13"/>
      <c r="AN7793" s="13"/>
      <c r="AO7793" s="13"/>
      <c r="AP7793" s="11" t="s">
        <v>27600</v>
      </c>
      <c r="AR7793" s="13"/>
      <c r="AS7793" s="13"/>
      <c r="AT7793" s="12" t="b">
        <v>1</v>
      </c>
      <c r="AU7793" s="13"/>
      <c r="AV7793" s="14" t="s">
        <v>25758</v>
      </c>
      <c r="AW7793" s="13"/>
      <c r="AX7793" s="14" t="s">
        <v>155</v>
      </c>
      <c r="AY7793" s="13"/>
      <c r="AZ7793" s="14">
        <v>9042.0</v>
      </c>
      <c r="BA7793" s="13"/>
    </row>
    <row r="7794">
      <c r="A7794" s="11" t="s">
        <v>27602</v>
      </c>
      <c r="B7794" s="11">
        <v>18941.0</v>
      </c>
      <c r="C7794" s="12" t="b">
        <v>1</v>
      </c>
      <c r="D7794" s="12" t="b">
        <v>0</v>
      </c>
      <c r="E7794" s="12" t="b">
        <v>0</v>
      </c>
      <c r="F7794" s="12" t="b">
        <v>0</v>
      </c>
      <c r="G7794" s="12" t="b">
        <v>0</v>
      </c>
      <c r="H7794" s="12" t="b">
        <v>0</v>
      </c>
      <c r="I7794" s="13"/>
      <c r="J7794" s="13"/>
      <c r="K7794" s="12" t="b">
        <v>1</v>
      </c>
      <c r="L7794" s="15">
        <v>45881.0</v>
      </c>
      <c r="M7794" s="11" t="s">
        <v>643</v>
      </c>
      <c r="N7794" s="11" t="s">
        <v>27603</v>
      </c>
      <c r="O7794" s="11" t="s">
        <v>1075</v>
      </c>
      <c r="P7794" s="11" t="s">
        <v>26960</v>
      </c>
      <c r="Q7794" s="11" t="s">
        <v>146</v>
      </c>
      <c r="R7794" s="11" t="s">
        <v>1076</v>
      </c>
      <c r="S7794" s="11" t="s">
        <v>1077</v>
      </c>
      <c r="U7794" s="11" t="s">
        <v>16609</v>
      </c>
      <c r="W7794" s="11" t="s">
        <v>26960</v>
      </c>
      <c r="Z7794" s="13"/>
      <c r="AA7794" s="11" t="s">
        <v>151</v>
      </c>
      <c r="AB7794" s="13"/>
      <c r="AC7794" s="13"/>
      <c r="AD7794" s="11" t="s">
        <v>1076</v>
      </c>
      <c r="AE7794" s="13"/>
      <c r="AF7794" s="13"/>
      <c r="AG7794" s="11" t="s">
        <v>152</v>
      </c>
      <c r="AH7794" s="11" t="s">
        <v>26961</v>
      </c>
      <c r="AJ7794" s="13"/>
      <c r="AK7794" s="13"/>
      <c r="AL7794" s="13"/>
      <c r="AM7794" s="13"/>
      <c r="AN7794" s="13"/>
      <c r="AO7794" s="13"/>
      <c r="AP7794" s="11" t="s">
        <v>27602</v>
      </c>
      <c r="AR7794" s="13"/>
      <c r="AS7794" s="13"/>
      <c r="AT7794" s="12" t="b">
        <v>1</v>
      </c>
      <c r="AU7794" s="13"/>
      <c r="AV7794" s="14" t="s">
        <v>25758</v>
      </c>
      <c r="AW7794" s="13"/>
      <c r="AX7794" s="14" t="s">
        <v>155</v>
      </c>
      <c r="AY7794" s="13"/>
      <c r="AZ7794" s="14">
        <v>9043.0</v>
      </c>
      <c r="BA7794" s="13"/>
    </row>
    <row r="7795">
      <c r="A7795" s="11" t="s">
        <v>27604</v>
      </c>
      <c r="B7795" s="11">
        <v>18942.0</v>
      </c>
      <c r="C7795" s="12" t="b">
        <v>1</v>
      </c>
      <c r="D7795" s="12" t="b">
        <v>0</v>
      </c>
      <c r="E7795" s="12" t="b">
        <v>0</v>
      </c>
      <c r="F7795" s="12" t="b">
        <v>0</v>
      </c>
      <c r="G7795" s="12" t="b">
        <v>0</v>
      </c>
      <c r="H7795" s="12" t="b">
        <v>0</v>
      </c>
      <c r="I7795" s="13"/>
      <c r="J7795" s="13"/>
      <c r="K7795" s="12" t="b">
        <v>1</v>
      </c>
      <c r="L7795" s="15">
        <v>45758.0</v>
      </c>
      <c r="M7795" s="11" t="s">
        <v>8145</v>
      </c>
      <c r="N7795" s="11" t="s">
        <v>27605</v>
      </c>
      <c r="O7795" s="11" t="s">
        <v>8147</v>
      </c>
      <c r="P7795" s="11" t="s">
        <v>27368</v>
      </c>
      <c r="Q7795" s="11" t="s">
        <v>23278</v>
      </c>
      <c r="R7795" s="11" t="s">
        <v>8148</v>
      </c>
      <c r="S7795" s="11" t="s">
        <v>8149</v>
      </c>
      <c r="U7795" s="11" t="s">
        <v>16668</v>
      </c>
      <c r="W7795" s="11" t="s">
        <v>27368</v>
      </c>
      <c r="Y7795" s="13"/>
      <c r="Z7795" s="13"/>
      <c r="AA7795" s="11" t="s">
        <v>2456</v>
      </c>
      <c r="AB7795" s="13"/>
      <c r="AC7795" s="13"/>
      <c r="AD7795" s="11" t="s">
        <v>8148</v>
      </c>
      <c r="AF7795" s="13"/>
      <c r="AG7795" s="11" t="s">
        <v>152</v>
      </c>
      <c r="AH7795" s="11" t="s">
        <v>27370</v>
      </c>
      <c r="AJ7795" s="13"/>
      <c r="AK7795" s="13"/>
      <c r="AL7795" s="13"/>
      <c r="AM7795" s="13"/>
      <c r="AN7795" s="13"/>
      <c r="AO7795" s="13"/>
      <c r="AP7795" s="11" t="s">
        <v>27604</v>
      </c>
      <c r="AR7795" s="13"/>
      <c r="AS7795" s="13"/>
      <c r="AT7795" s="12" t="b">
        <v>1</v>
      </c>
      <c r="AU7795" s="13"/>
      <c r="AV7795" s="14" t="s">
        <v>25758</v>
      </c>
      <c r="AW7795" s="13"/>
      <c r="AX7795" s="14" t="s">
        <v>155</v>
      </c>
      <c r="AY7795" s="13"/>
      <c r="AZ7795" s="14">
        <v>9045.0</v>
      </c>
      <c r="BA7795" s="13"/>
    </row>
    <row r="7796">
      <c r="A7796" s="11" t="s">
        <v>27606</v>
      </c>
      <c r="B7796" s="11">
        <v>18943.0</v>
      </c>
      <c r="C7796" s="12" t="b">
        <v>1</v>
      </c>
      <c r="D7796" s="12" t="b">
        <v>0</v>
      </c>
      <c r="E7796" s="12" t="b">
        <v>0</v>
      </c>
      <c r="F7796" s="12" t="b">
        <v>0</v>
      </c>
      <c r="G7796" s="12" t="b">
        <v>0</v>
      </c>
      <c r="H7796" s="12" t="b">
        <v>0</v>
      </c>
      <c r="I7796" s="13"/>
      <c r="J7796" s="13"/>
      <c r="K7796" s="12" t="b">
        <v>1</v>
      </c>
      <c r="L7796" s="14" t="s">
        <v>26714</v>
      </c>
      <c r="M7796" s="11" t="s">
        <v>643</v>
      </c>
      <c r="N7796" s="11" t="s">
        <v>27607</v>
      </c>
      <c r="O7796" s="11" t="s">
        <v>8981</v>
      </c>
      <c r="P7796" s="11" t="s">
        <v>26716</v>
      </c>
      <c r="Q7796" s="11" t="s">
        <v>16380</v>
      </c>
      <c r="R7796" s="11" t="s">
        <v>8983</v>
      </c>
      <c r="S7796" s="11" t="s">
        <v>3985</v>
      </c>
      <c r="T7796" s="11" t="s">
        <v>16868</v>
      </c>
      <c r="V7796" s="13"/>
      <c r="W7796" s="11" t="s">
        <v>26716</v>
      </c>
      <c r="AA7796" s="11" t="s">
        <v>151</v>
      </c>
      <c r="AB7796" s="13"/>
      <c r="AC7796" s="13"/>
      <c r="AD7796" s="11" t="s">
        <v>8983</v>
      </c>
      <c r="AE7796" s="13"/>
      <c r="AF7796" s="13"/>
      <c r="AG7796" s="11" t="s">
        <v>152</v>
      </c>
      <c r="AH7796" s="11" t="s">
        <v>26717</v>
      </c>
      <c r="AJ7796" s="13"/>
      <c r="AK7796" s="13"/>
      <c r="AL7796" s="13"/>
      <c r="AM7796" s="13"/>
      <c r="AN7796" s="13"/>
      <c r="AO7796" s="13"/>
      <c r="AP7796" s="11" t="s">
        <v>27606</v>
      </c>
      <c r="AQ7796" s="11" t="s">
        <v>23532</v>
      </c>
      <c r="AR7796" s="13"/>
      <c r="AS7796" s="13"/>
      <c r="AT7796" s="12" t="b">
        <v>1</v>
      </c>
      <c r="AU7796" s="13"/>
      <c r="AV7796" s="14" t="s">
        <v>25758</v>
      </c>
      <c r="AW7796" s="13"/>
      <c r="AX7796" s="14" t="s">
        <v>155</v>
      </c>
      <c r="AY7796" s="13"/>
      <c r="AZ7796" s="14">
        <v>9046.0</v>
      </c>
      <c r="BA7796" s="13"/>
    </row>
    <row r="7797">
      <c r="A7797" s="11" t="s">
        <v>27608</v>
      </c>
      <c r="B7797" s="11">
        <v>18944.0</v>
      </c>
      <c r="C7797" s="12" t="b">
        <v>1</v>
      </c>
      <c r="D7797" s="12" t="b">
        <v>0</v>
      </c>
      <c r="E7797" s="12" t="b">
        <v>0</v>
      </c>
      <c r="F7797" s="12" t="b">
        <v>0</v>
      </c>
      <c r="G7797" s="12" t="b">
        <v>0</v>
      </c>
      <c r="H7797" s="12" t="b">
        <v>0</v>
      </c>
      <c r="I7797" s="13"/>
      <c r="J7797" s="13"/>
      <c r="K7797" s="12" t="b">
        <v>1</v>
      </c>
      <c r="L7797" s="14" t="s">
        <v>26510</v>
      </c>
      <c r="M7797" s="11" t="s">
        <v>643</v>
      </c>
      <c r="N7797" s="11" t="s">
        <v>27609</v>
      </c>
      <c r="O7797" s="11" t="s">
        <v>8981</v>
      </c>
      <c r="P7797" s="11" t="s">
        <v>26829</v>
      </c>
      <c r="Q7797" s="11" t="s">
        <v>16380</v>
      </c>
      <c r="R7797" s="11" t="s">
        <v>8983</v>
      </c>
      <c r="S7797" s="11" t="s">
        <v>3985</v>
      </c>
      <c r="T7797" s="11" t="s">
        <v>16868</v>
      </c>
      <c r="V7797" s="13"/>
      <c r="W7797" s="11" t="s">
        <v>26829</v>
      </c>
      <c r="AA7797" s="11" t="s">
        <v>151</v>
      </c>
      <c r="AB7797" s="13"/>
      <c r="AC7797" s="13"/>
      <c r="AD7797" s="11" t="s">
        <v>8983</v>
      </c>
      <c r="AE7797" s="13"/>
      <c r="AF7797" s="13"/>
      <c r="AG7797" s="11" t="s">
        <v>152</v>
      </c>
      <c r="AH7797" s="11" t="s">
        <v>26830</v>
      </c>
      <c r="AJ7797" s="13"/>
      <c r="AK7797" s="13"/>
      <c r="AL7797" s="13"/>
      <c r="AM7797" s="13"/>
      <c r="AN7797" s="13"/>
      <c r="AO7797" s="13"/>
      <c r="AP7797" s="11" t="s">
        <v>27608</v>
      </c>
      <c r="AQ7797" s="11" t="s">
        <v>23532</v>
      </c>
      <c r="AR7797" s="13"/>
      <c r="AS7797" s="13"/>
      <c r="AT7797" s="12" t="b">
        <v>1</v>
      </c>
      <c r="AU7797" s="13"/>
      <c r="AV7797" s="14" t="s">
        <v>25758</v>
      </c>
      <c r="AW7797" s="13"/>
      <c r="AX7797" s="14" t="s">
        <v>155</v>
      </c>
      <c r="AY7797" s="13"/>
      <c r="AZ7797" s="14">
        <v>9047.0</v>
      </c>
      <c r="BA7797" s="13"/>
    </row>
    <row r="7798">
      <c r="A7798" s="11" t="s">
        <v>27610</v>
      </c>
      <c r="B7798" s="11">
        <v>18945.0</v>
      </c>
      <c r="C7798" s="12" t="b">
        <v>1</v>
      </c>
      <c r="D7798" s="12" t="b">
        <v>0</v>
      </c>
      <c r="E7798" s="12" t="b">
        <v>0</v>
      </c>
      <c r="F7798" s="12" t="b">
        <v>0</v>
      </c>
      <c r="G7798" s="12" t="b">
        <v>0</v>
      </c>
      <c r="H7798" s="12" t="b">
        <v>0</v>
      </c>
      <c r="I7798" s="13"/>
      <c r="J7798" s="13"/>
      <c r="K7798" s="12" t="b">
        <v>1</v>
      </c>
      <c r="L7798" s="15">
        <v>45700.0</v>
      </c>
      <c r="M7798" s="11" t="s">
        <v>643</v>
      </c>
      <c r="N7798" s="11" t="s">
        <v>27611</v>
      </c>
      <c r="O7798" s="11" t="s">
        <v>8981</v>
      </c>
      <c r="P7798" s="11" t="s">
        <v>27612</v>
      </c>
      <c r="Q7798" s="11" t="s">
        <v>9926</v>
      </c>
      <c r="R7798" s="11" t="s">
        <v>8983</v>
      </c>
      <c r="S7798" s="11" t="s">
        <v>3985</v>
      </c>
      <c r="T7798" s="11" t="s">
        <v>16868</v>
      </c>
      <c r="U7798" s="11" t="s">
        <v>16609</v>
      </c>
      <c r="W7798" s="11" t="s">
        <v>27612</v>
      </c>
      <c r="AA7798" s="11" t="s">
        <v>151</v>
      </c>
      <c r="AB7798" s="13"/>
      <c r="AC7798" s="13"/>
      <c r="AD7798" s="11" t="s">
        <v>8983</v>
      </c>
      <c r="AE7798" s="13"/>
      <c r="AF7798" s="13"/>
      <c r="AG7798" s="11" t="s">
        <v>152</v>
      </c>
      <c r="AH7798" s="11" t="s">
        <v>27613</v>
      </c>
      <c r="AJ7798" s="13"/>
      <c r="AK7798" s="13"/>
      <c r="AL7798" s="13"/>
      <c r="AM7798" s="13"/>
      <c r="AN7798" s="13"/>
      <c r="AO7798" s="13"/>
      <c r="AP7798" s="11" t="s">
        <v>27610</v>
      </c>
      <c r="AQ7798" s="11" t="s">
        <v>23532</v>
      </c>
      <c r="AR7798" s="13"/>
      <c r="AS7798" s="13"/>
      <c r="AT7798" s="12" t="b">
        <v>1</v>
      </c>
      <c r="AU7798" s="13"/>
      <c r="AV7798" s="14" t="s">
        <v>25758</v>
      </c>
      <c r="AW7798" s="13"/>
      <c r="AX7798" s="14" t="s">
        <v>155</v>
      </c>
      <c r="AY7798" s="13"/>
      <c r="AZ7798" s="14">
        <v>9048.0</v>
      </c>
      <c r="BA7798" s="13"/>
    </row>
    <row r="7799">
      <c r="A7799" s="11" t="s">
        <v>27614</v>
      </c>
      <c r="B7799" s="11">
        <v>18946.0</v>
      </c>
      <c r="C7799" s="12" t="b">
        <v>1</v>
      </c>
      <c r="D7799" s="12" t="b">
        <v>0</v>
      </c>
      <c r="E7799" s="12" t="b">
        <v>0</v>
      </c>
      <c r="F7799" s="12" t="b">
        <v>0</v>
      </c>
      <c r="G7799" s="12" t="b">
        <v>0</v>
      </c>
      <c r="H7799" s="12" t="b">
        <v>0</v>
      </c>
      <c r="I7799" s="13"/>
      <c r="J7799" s="13"/>
      <c r="K7799" s="12" t="b">
        <v>1</v>
      </c>
      <c r="L7799" s="14" t="s">
        <v>26872</v>
      </c>
      <c r="M7799" s="11" t="s">
        <v>643</v>
      </c>
      <c r="N7799" s="11" t="s">
        <v>27615</v>
      </c>
      <c r="O7799" s="11" t="s">
        <v>8981</v>
      </c>
      <c r="P7799" s="11" t="s">
        <v>26874</v>
      </c>
      <c r="Q7799" s="11" t="s">
        <v>16380</v>
      </c>
      <c r="R7799" s="11" t="s">
        <v>8983</v>
      </c>
      <c r="S7799" s="11" t="s">
        <v>3985</v>
      </c>
      <c r="T7799" s="11" t="s">
        <v>16868</v>
      </c>
      <c r="V7799" s="13"/>
      <c r="W7799" s="11" t="s">
        <v>26874</v>
      </c>
      <c r="AA7799" s="11" t="s">
        <v>151</v>
      </c>
      <c r="AB7799" s="13"/>
      <c r="AC7799" s="13"/>
      <c r="AD7799" s="11" t="s">
        <v>8983</v>
      </c>
      <c r="AE7799" s="13"/>
      <c r="AF7799" s="13"/>
      <c r="AG7799" s="11" t="s">
        <v>152</v>
      </c>
      <c r="AH7799" s="11" t="s">
        <v>26875</v>
      </c>
      <c r="AJ7799" s="13"/>
      <c r="AK7799" s="13"/>
      <c r="AL7799" s="13"/>
      <c r="AM7799" s="13"/>
      <c r="AN7799" s="13"/>
      <c r="AO7799" s="13"/>
      <c r="AP7799" s="11" t="s">
        <v>27614</v>
      </c>
      <c r="AQ7799" s="11" t="s">
        <v>23532</v>
      </c>
      <c r="AR7799" s="13"/>
      <c r="AS7799" s="13"/>
      <c r="AT7799" s="12" t="b">
        <v>1</v>
      </c>
      <c r="AU7799" s="13"/>
      <c r="AV7799" s="14" t="s">
        <v>25758</v>
      </c>
      <c r="AW7799" s="13"/>
      <c r="AX7799" s="14" t="s">
        <v>155</v>
      </c>
      <c r="AY7799" s="13"/>
      <c r="AZ7799" s="14">
        <v>9049.0</v>
      </c>
      <c r="BA7799" s="13"/>
    </row>
    <row r="7800">
      <c r="A7800" s="11" t="s">
        <v>27616</v>
      </c>
      <c r="B7800" s="11">
        <v>18947.0</v>
      </c>
      <c r="C7800" s="12" t="b">
        <v>1</v>
      </c>
      <c r="D7800" s="12" t="b">
        <v>0</v>
      </c>
      <c r="E7800" s="12" t="b">
        <v>0</v>
      </c>
      <c r="F7800" s="12" t="b">
        <v>0</v>
      </c>
      <c r="G7800" s="12" t="b">
        <v>0</v>
      </c>
      <c r="H7800" s="12" t="b">
        <v>0</v>
      </c>
      <c r="I7800" s="13"/>
      <c r="J7800" s="13"/>
      <c r="K7800" s="12" t="b">
        <v>1</v>
      </c>
      <c r="L7800" s="15">
        <v>46267.0</v>
      </c>
      <c r="M7800" s="11" t="s">
        <v>643</v>
      </c>
      <c r="N7800" s="11" t="s">
        <v>27617</v>
      </c>
      <c r="O7800" s="11" t="s">
        <v>8981</v>
      </c>
      <c r="P7800" s="11" t="s">
        <v>27618</v>
      </c>
      <c r="Q7800" s="11" t="s">
        <v>17095</v>
      </c>
      <c r="R7800" s="11" t="s">
        <v>8983</v>
      </c>
      <c r="S7800" s="11" t="s">
        <v>3985</v>
      </c>
      <c r="T7800" s="11" t="s">
        <v>16868</v>
      </c>
      <c r="U7800" s="11" t="s">
        <v>16609</v>
      </c>
      <c r="W7800" s="11" t="s">
        <v>27618</v>
      </c>
      <c r="AA7800" s="11" t="s">
        <v>151</v>
      </c>
      <c r="AB7800" s="13"/>
      <c r="AC7800" s="13"/>
      <c r="AD7800" s="11" t="s">
        <v>8983</v>
      </c>
      <c r="AE7800" s="13"/>
      <c r="AF7800" s="13"/>
      <c r="AG7800" s="11" t="s">
        <v>152</v>
      </c>
      <c r="AH7800" s="11" t="s">
        <v>27619</v>
      </c>
      <c r="AJ7800" s="13"/>
      <c r="AK7800" s="13"/>
      <c r="AL7800" s="13"/>
      <c r="AM7800" s="13"/>
      <c r="AN7800" s="13"/>
      <c r="AO7800" s="13"/>
      <c r="AP7800" s="11" t="s">
        <v>27616</v>
      </c>
      <c r="AQ7800" s="11" t="s">
        <v>23532</v>
      </c>
      <c r="AR7800" s="13"/>
      <c r="AS7800" s="13"/>
      <c r="AT7800" s="12" t="b">
        <v>1</v>
      </c>
      <c r="AU7800" s="13"/>
      <c r="AV7800" s="14" t="s">
        <v>25758</v>
      </c>
      <c r="AW7800" s="13"/>
      <c r="AX7800" s="14" t="s">
        <v>155</v>
      </c>
      <c r="AY7800" s="13"/>
      <c r="AZ7800" s="14">
        <v>9050.0</v>
      </c>
      <c r="BA7800" s="13"/>
    </row>
    <row r="7801">
      <c r="A7801" s="11" t="s">
        <v>27620</v>
      </c>
      <c r="B7801" s="11">
        <v>18948.0</v>
      </c>
      <c r="C7801" s="12" t="b">
        <v>1</v>
      </c>
      <c r="D7801" s="12" t="b">
        <v>0</v>
      </c>
      <c r="E7801" s="12" t="b">
        <v>0</v>
      </c>
      <c r="F7801" s="12" t="b">
        <v>0</v>
      </c>
      <c r="G7801" s="12" t="b">
        <v>0</v>
      </c>
      <c r="H7801" s="12" t="b">
        <v>0</v>
      </c>
      <c r="I7801" s="13"/>
      <c r="J7801" s="13"/>
      <c r="K7801" s="12" t="b">
        <v>1</v>
      </c>
      <c r="L7801" s="14" t="s">
        <v>26992</v>
      </c>
      <c r="M7801" s="11" t="s">
        <v>643</v>
      </c>
      <c r="N7801" s="11" t="s">
        <v>27621</v>
      </c>
      <c r="O7801" s="11" t="s">
        <v>8981</v>
      </c>
      <c r="P7801" s="11" t="s">
        <v>26994</v>
      </c>
      <c r="Q7801" s="11" t="s">
        <v>16380</v>
      </c>
      <c r="R7801" s="11" t="s">
        <v>8983</v>
      </c>
      <c r="S7801" s="11" t="s">
        <v>3985</v>
      </c>
      <c r="T7801" s="11" t="s">
        <v>16868</v>
      </c>
      <c r="V7801" s="13"/>
      <c r="W7801" s="11" t="s">
        <v>26994</v>
      </c>
      <c r="AA7801" s="11" t="s">
        <v>151</v>
      </c>
      <c r="AB7801" s="13"/>
      <c r="AC7801" s="13"/>
      <c r="AD7801" s="11" t="s">
        <v>8983</v>
      </c>
      <c r="AE7801" s="13"/>
      <c r="AF7801" s="13"/>
      <c r="AG7801" s="11" t="s">
        <v>152</v>
      </c>
      <c r="AH7801" s="11" t="s">
        <v>26995</v>
      </c>
      <c r="AJ7801" s="13"/>
      <c r="AK7801" s="13"/>
      <c r="AL7801" s="13"/>
      <c r="AM7801" s="13"/>
      <c r="AN7801" s="13"/>
      <c r="AO7801" s="13"/>
      <c r="AP7801" s="11" t="s">
        <v>27620</v>
      </c>
      <c r="AQ7801" s="11" t="s">
        <v>23532</v>
      </c>
      <c r="AR7801" s="13"/>
      <c r="AS7801" s="13"/>
      <c r="AT7801" s="12" t="b">
        <v>1</v>
      </c>
      <c r="AU7801" s="13"/>
      <c r="AV7801" s="14" t="s">
        <v>25758</v>
      </c>
      <c r="AW7801" s="13"/>
      <c r="AX7801" s="14" t="s">
        <v>155</v>
      </c>
      <c r="AY7801" s="13"/>
      <c r="AZ7801" s="14">
        <v>9051.0</v>
      </c>
      <c r="BA7801" s="13"/>
    </row>
    <row r="7802">
      <c r="A7802" s="11" t="s">
        <v>27622</v>
      </c>
      <c r="B7802" s="11">
        <v>18949.0</v>
      </c>
      <c r="C7802" s="12" t="b">
        <v>1</v>
      </c>
      <c r="D7802" s="12" t="b">
        <v>0</v>
      </c>
      <c r="E7802" s="12" t="b">
        <v>0</v>
      </c>
      <c r="F7802" s="12" t="b">
        <v>0</v>
      </c>
      <c r="G7802" s="12" t="b">
        <v>0</v>
      </c>
      <c r="H7802" s="12" t="b">
        <v>0</v>
      </c>
      <c r="I7802" s="13"/>
      <c r="J7802" s="13"/>
      <c r="K7802" s="12" t="b">
        <v>1</v>
      </c>
      <c r="L7802" s="14" t="s">
        <v>26997</v>
      </c>
      <c r="M7802" s="11" t="s">
        <v>643</v>
      </c>
      <c r="N7802" s="11" t="s">
        <v>27623</v>
      </c>
      <c r="O7802" s="11" t="s">
        <v>8981</v>
      </c>
      <c r="P7802" s="11" t="s">
        <v>26999</v>
      </c>
      <c r="Q7802" s="11" t="s">
        <v>16380</v>
      </c>
      <c r="R7802" s="11" t="s">
        <v>8983</v>
      </c>
      <c r="S7802" s="11" t="s">
        <v>3985</v>
      </c>
      <c r="T7802" s="11" t="s">
        <v>16868</v>
      </c>
      <c r="V7802" s="13"/>
      <c r="W7802" s="11" t="s">
        <v>26999</v>
      </c>
      <c r="AA7802" s="11" t="s">
        <v>151</v>
      </c>
      <c r="AB7802" s="13"/>
      <c r="AC7802" s="13"/>
      <c r="AD7802" s="11" t="s">
        <v>8983</v>
      </c>
      <c r="AE7802" s="13"/>
      <c r="AF7802" s="13"/>
      <c r="AG7802" s="11" t="s">
        <v>152</v>
      </c>
      <c r="AH7802" s="11" t="s">
        <v>27000</v>
      </c>
      <c r="AJ7802" s="13"/>
      <c r="AK7802" s="13"/>
      <c r="AL7802" s="13"/>
      <c r="AM7802" s="13"/>
      <c r="AN7802" s="13"/>
      <c r="AO7802" s="13"/>
      <c r="AP7802" s="11" t="s">
        <v>27622</v>
      </c>
      <c r="AQ7802" s="11" t="s">
        <v>23532</v>
      </c>
      <c r="AR7802" s="13"/>
      <c r="AS7802" s="13"/>
      <c r="AT7802" s="12" t="b">
        <v>1</v>
      </c>
      <c r="AU7802" s="13"/>
      <c r="AV7802" s="14" t="s">
        <v>25758</v>
      </c>
      <c r="AW7802" s="13"/>
      <c r="AX7802" s="14" t="s">
        <v>155</v>
      </c>
      <c r="AY7802" s="13"/>
      <c r="AZ7802" s="14">
        <v>9052.0</v>
      </c>
      <c r="BA7802" s="13"/>
    </row>
    <row r="7803">
      <c r="A7803" s="11" t="s">
        <v>27624</v>
      </c>
      <c r="B7803" s="11">
        <v>18950.0</v>
      </c>
      <c r="C7803" s="12" t="b">
        <v>1</v>
      </c>
      <c r="D7803" s="12" t="b">
        <v>0</v>
      </c>
      <c r="E7803" s="12" t="b">
        <v>0</v>
      </c>
      <c r="F7803" s="12" t="b">
        <v>0</v>
      </c>
      <c r="G7803" s="12" t="b">
        <v>0</v>
      </c>
      <c r="H7803" s="12" t="b">
        <v>0</v>
      </c>
      <c r="I7803" s="13"/>
      <c r="J7803" s="13"/>
      <c r="K7803" s="12" t="b">
        <v>1</v>
      </c>
      <c r="L7803" s="15">
        <v>45758.0</v>
      </c>
      <c r="M7803" s="11" t="s">
        <v>1793</v>
      </c>
      <c r="N7803" s="11" t="s">
        <v>27625</v>
      </c>
      <c r="O7803" s="11" t="s">
        <v>3508</v>
      </c>
      <c r="P7803" s="11" t="s">
        <v>27368</v>
      </c>
      <c r="Q7803" s="11" t="s">
        <v>23278</v>
      </c>
      <c r="R7803" s="11" t="s">
        <v>3509</v>
      </c>
      <c r="S7803" s="11" t="s">
        <v>1099</v>
      </c>
      <c r="T7803" s="11" t="s">
        <v>9224</v>
      </c>
      <c r="V7803" s="13"/>
      <c r="W7803" s="11" t="s">
        <v>27368</v>
      </c>
      <c r="X7803" s="11" t="s">
        <v>1283</v>
      </c>
      <c r="Y7803" s="11" t="s">
        <v>3509</v>
      </c>
      <c r="AA7803" s="11" t="s">
        <v>151</v>
      </c>
      <c r="AB7803" s="11" t="s">
        <v>27369</v>
      </c>
      <c r="AC7803" s="13"/>
      <c r="AD7803" s="11" t="s">
        <v>3509</v>
      </c>
      <c r="AE7803" s="11" t="s">
        <v>2029</v>
      </c>
      <c r="AG7803" s="11" t="s">
        <v>152</v>
      </c>
      <c r="AH7803" s="11" t="s">
        <v>27370</v>
      </c>
      <c r="AJ7803" s="11" t="s">
        <v>1781</v>
      </c>
      <c r="AK7803" s="13"/>
      <c r="AL7803" s="13"/>
      <c r="AM7803" s="13"/>
      <c r="AN7803" s="13"/>
      <c r="AO7803" s="13"/>
      <c r="AP7803" s="11" t="s">
        <v>27624</v>
      </c>
      <c r="AQ7803" s="11" t="s">
        <v>27369</v>
      </c>
      <c r="AR7803" s="13"/>
      <c r="AS7803" s="13"/>
      <c r="AT7803" s="12" t="b">
        <v>1</v>
      </c>
      <c r="AU7803" s="13"/>
      <c r="AV7803" s="14" t="s">
        <v>25758</v>
      </c>
      <c r="AW7803" s="13"/>
      <c r="AX7803" s="14" t="s">
        <v>155</v>
      </c>
      <c r="AY7803" s="13"/>
      <c r="AZ7803" s="14">
        <v>9053.0</v>
      </c>
      <c r="BA7803" s="13"/>
    </row>
    <row r="7804">
      <c r="A7804" s="11" t="s">
        <v>27626</v>
      </c>
      <c r="B7804" s="11">
        <v>18951.0</v>
      </c>
      <c r="C7804" s="12" t="b">
        <v>1</v>
      </c>
      <c r="D7804" s="12" t="b">
        <v>0</v>
      </c>
      <c r="E7804" s="12" t="b">
        <v>0</v>
      </c>
      <c r="F7804" s="12" t="b">
        <v>0</v>
      </c>
      <c r="G7804" s="12" t="b">
        <v>0</v>
      </c>
      <c r="H7804" s="12" t="b">
        <v>0</v>
      </c>
      <c r="I7804" s="13"/>
      <c r="J7804" s="13"/>
      <c r="K7804" s="12" t="b">
        <v>1</v>
      </c>
      <c r="L7804" s="17">
        <v>46002.0</v>
      </c>
      <c r="M7804" s="11" t="s">
        <v>8145</v>
      </c>
      <c r="N7804" s="11" t="s">
        <v>27627</v>
      </c>
      <c r="O7804" s="11" t="s">
        <v>11202</v>
      </c>
      <c r="P7804" s="11" t="s">
        <v>27628</v>
      </c>
      <c r="Q7804" s="11" t="s">
        <v>3705</v>
      </c>
      <c r="R7804" s="11" t="s">
        <v>11203</v>
      </c>
      <c r="S7804" s="11" t="s">
        <v>8421</v>
      </c>
      <c r="T7804" s="13"/>
      <c r="U7804" s="11" t="s">
        <v>16668</v>
      </c>
      <c r="W7804" s="11" t="s">
        <v>27628</v>
      </c>
      <c r="AA7804" s="11" t="s">
        <v>151</v>
      </c>
      <c r="AB7804" s="13"/>
      <c r="AC7804" s="13"/>
      <c r="AD7804" s="11" t="s">
        <v>11203</v>
      </c>
      <c r="AE7804" s="13"/>
      <c r="AF7804" s="13"/>
      <c r="AG7804" s="11" t="s">
        <v>152</v>
      </c>
      <c r="AH7804" s="11" t="s">
        <v>27629</v>
      </c>
      <c r="AJ7804" s="13"/>
      <c r="AK7804" s="13"/>
      <c r="AL7804" s="13"/>
      <c r="AM7804" s="13"/>
      <c r="AN7804" s="13"/>
      <c r="AO7804" s="13"/>
      <c r="AP7804" s="11" t="s">
        <v>27626</v>
      </c>
      <c r="AR7804" s="13"/>
      <c r="AS7804" s="13"/>
      <c r="AT7804" s="12" t="b">
        <v>1</v>
      </c>
      <c r="AU7804" s="13"/>
      <c r="AV7804" s="14" t="s">
        <v>25758</v>
      </c>
      <c r="AW7804" s="13"/>
      <c r="AX7804" s="14" t="s">
        <v>155</v>
      </c>
      <c r="AY7804" s="13"/>
      <c r="AZ7804" s="14">
        <v>9054.0</v>
      </c>
      <c r="BA7804" s="13"/>
    </row>
    <row r="7805">
      <c r="A7805" s="11" t="s">
        <v>27630</v>
      </c>
      <c r="B7805" s="11">
        <v>18952.0</v>
      </c>
      <c r="C7805" s="12" t="b">
        <v>1</v>
      </c>
      <c r="D7805" s="12" t="b">
        <v>0</v>
      </c>
      <c r="E7805" s="12" t="b">
        <v>0</v>
      </c>
      <c r="F7805" s="12" t="b">
        <v>0</v>
      </c>
      <c r="G7805" s="12" t="b">
        <v>0</v>
      </c>
      <c r="H7805" s="12" t="b">
        <v>0</v>
      </c>
      <c r="I7805" s="13"/>
      <c r="J7805" s="13"/>
      <c r="K7805" s="12" t="b">
        <v>1</v>
      </c>
      <c r="L7805" s="17">
        <v>46002.0</v>
      </c>
      <c r="M7805" s="11" t="s">
        <v>8145</v>
      </c>
      <c r="N7805" s="11" t="s">
        <v>27631</v>
      </c>
      <c r="O7805" s="11" t="s">
        <v>13029</v>
      </c>
      <c r="P7805" s="11" t="s">
        <v>27628</v>
      </c>
      <c r="Q7805" s="11" t="s">
        <v>3705</v>
      </c>
      <c r="R7805" s="11" t="s">
        <v>13030</v>
      </c>
      <c r="S7805" s="11" t="s">
        <v>13031</v>
      </c>
      <c r="U7805" s="11" t="s">
        <v>16668</v>
      </c>
      <c r="W7805" s="11" t="s">
        <v>27628</v>
      </c>
      <c r="AA7805" s="11" t="s">
        <v>151</v>
      </c>
      <c r="AB7805" s="13"/>
      <c r="AC7805" s="13"/>
      <c r="AD7805" s="11" t="s">
        <v>13030</v>
      </c>
      <c r="AE7805" s="13"/>
      <c r="AF7805" s="13"/>
      <c r="AG7805" s="11" t="s">
        <v>152</v>
      </c>
      <c r="AH7805" s="11" t="s">
        <v>27629</v>
      </c>
      <c r="AJ7805" s="13"/>
      <c r="AK7805" s="13"/>
      <c r="AL7805" s="13"/>
      <c r="AM7805" s="13"/>
      <c r="AN7805" s="13"/>
      <c r="AO7805" s="13"/>
      <c r="AP7805" s="11" t="s">
        <v>27630</v>
      </c>
      <c r="AR7805" s="13"/>
      <c r="AS7805" s="13"/>
      <c r="AT7805" s="12" t="b">
        <v>1</v>
      </c>
      <c r="AU7805" s="13"/>
      <c r="AV7805" s="14" t="s">
        <v>25758</v>
      </c>
      <c r="AW7805" s="13"/>
      <c r="AX7805" s="14" t="s">
        <v>155</v>
      </c>
      <c r="AY7805" s="13"/>
      <c r="AZ7805" s="14">
        <v>9055.0</v>
      </c>
      <c r="BA7805" s="13"/>
    </row>
    <row r="7806">
      <c r="A7806" s="11" t="s">
        <v>27632</v>
      </c>
      <c r="B7806" s="11">
        <v>18953.0</v>
      </c>
      <c r="C7806" s="12" t="b">
        <v>1</v>
      </c>
      <c r="D7806" s="12" t="b">
        <v>0</v>
      </c>
      <c r="E7806" s="12" t="b">
        <v>0</v>
      </c>
      <c r="F7806" s="12" t="b">
        <v>0</v>
      </c>
      <c r="G7806" s="12" t="b">
        <v>0</v>
      </c>
      <c r="H7806" s="12" t="b">
        <v>0</v>
      </c>
      <c r="I7806" s="13"/>
      <c r="J7806" s="13"/>
      <c r="K7806" s="12" t="b">
        <v>1</v>
      </c>
      <c r="L7806" s="17">
        <v>46002.0</v>
      </c>
      <c r="M7806" s="11" t="s">
        <v>3785</v>
      </c>
      <c r="N7806" s="11" t="s">
        <v>27633</v>
      </c>
      <c r="O7806" s="11" t="s">
        <v>3787</v>
      </c>
      <c r="P7806" s="11" t="s">
        <v>27628</v>
      </c>
      <c r="Q7806" s="11" t="s">
        <v>3705</v>
      </c>
      <c r="R7806" s="11" t="s">
        <v>3788</v>
      </c>
      <c r="S7806" s="11" t="s">
        <v>1099</v>
      </c>
      <c r="U7806" s="11" t="s">
        <v>16668</v>
      </c>
      <c r="W7806" s="11" t="s">
        <v>27628</v>
      </c>
      <c r="AA7806" s="11" t="s">
        <v>151</v>
      </c>
      <c r="AB7806" s="13"/>
      <c r="AC7806" s="13"/>
      <c r="AD7806" s="11" t="s">
        <v>3788</v>
      </c>
      <c r="AE7806" s="13"/>
      <c r="AF7806" s="13"/>
      <c r="AG7806" s="11" t="s">
        <v>152</v>
      </c>
      <c r="AH7806" s="11" t="s">
        <v>27629</v>
      </c>
      <c r="AJ7806" s="13"/>
      <c r="AK7806" s="13"/>
      <c r="AL7806" s="13"/>
      <c r="AM7806" s="13"/>
      <c r="AN7806" s="13"/>
      <c r="AO7806" s="13"/>
      <c r="AP7806" s="11" t="s">
        <v>27632</v>
      </c>
      <c r="AR7806" s="13"/>
      <c r="AS7806" s="13"/>
      <c r="AT7806" s="12" t="b">
        <v>1</v>
      </c>
      <c r="AU7806" s="13"/>
      <c r="AV7806" s="14" t="s">
        <v>25758</v>
      </c>
      <c r="AW7806" s="13"/>
      <c r="AX7806" s="14" t="s">
        <v>155</v>
      </c>
      <c r="AY7806" s="13"/>
      <c r="AZ7806" s="14">
        <v>9056.0</v>
      </c>
      <c r="BA7806" s="13"/>
    </row>
    <row r="7807">
      <c r="A7807" s="11" t="s">
        <v>27634</v>
      </c>
      <c r="B7807" s="11">
        <v>18954.0</v>
      </c>
      <c r="C7807" s="12" t="b">
        <v>1</v>
      </c>
      <c r="D7807" s="12" t="b">
        <v>0</v>
      </c>
      <c r="E7807" s="12" t="b">
        <v>0</v>
      </c>
      <c r="F7807" s="12" t="b">
        <v>0</v>
      </c>
      <c r="G7807" s="12" t="b">
        <v>0</v>
      </c>
      <c r="H7807" s="12" t="b">
        <v>0</v>
      </c>
      <c r="I7807" s="13"/>
      <c r="J7807" s="13"/>
      <c r="K7807" s="12" t="b">
        <v>1</v>
      </c>
      <c r="L7807" s="14" t="s">
        <v>26714</v>
      </c>
      <c r="M7807" s="11" t="s">
        <v>1921</v>
      </c>
      <c r="N7807" s="11" t="s">
        <v>27635</v>
      </c>
      <c r="O7807" s="11" t="s">
        <v>12025</v>
      </c>
      <c r="P7807" s="11" t="s">
        <v>26716</v>
      </c>
      <c r="Q7807" s="11" t="s">
        <v>16380</v>
      </c>
      <c r="R7807" s="11" t="s">
        <v>12026</v>
      </c>
      <c r="S7807" s="13"/>
      <c r="T7807" s="11" t="s">
        <v>16868</v>
      </c>
      <c r="V7807" s="13"/>
      <c r="W7807" s="11" t="s">
        <v>26716</v>
      </c>
      <c r="AA7807" s="11" t="s">
        <v>151</v>
      </c>
      <c r="AB7807" s="13"/>
      <c r="AC7807" s="13"/>
      <c r="AD7807" s="11" t="s">
        <v>12026</v>
      </c>
      <c r="AE7807" s="13"/>
      <c r="AF7807" s="13"/>
      <c r="AG7807" s="11" t="s">
        <v>152</v>
      </c>
      <c r="AH7807" s="11" t="s">
        <v>26717</v>
      </c>
      <c r="AJ7807" s="13"/>
      <c r="AK7807" s="13"/>
      <c r="AL7807" s="13"/>
      <c r="AM7807" s="13"/>
      <c r="AN7807" s="13"/>
      <c r="AO7807" s="13"/>
      <c r="AP7807" s="11" t="s">
        <v>27634</v>
      </c>
      <c r="AQ7807" s="11" t="s">
        <v>23532</v>
      </c>
      <c r="AR7807" s="13"/>
      <c r="AS7807" s="13"/>
      <c r="AT7807" s="12" t="b">
        <v>1</v>
      </c>
      <c r="AU7807" s="13"/>
      <c r="AV7807" s="14" t="s">
        <v>25758</v>
      </c>
      <c r="AW7807" s="13"/>
      <c r="AX7807" s="14" t="s">
        <v>155</v>
      </c>
      <c r="AY7807" s="13"/>
      <c r="AZ7807" s="14">
        <v>9057.0</v>
      </c>
      <c r="BA7807" s="13"/>
    </row>
    <row r="7808">
      <c r="A7808" s="11" t="s">
        <v>27636</v>
      </c>
      <c r="B7808" s="11">
        <v>18955.0</v>
      </c>
      <c r="C7808" s="12" t="b">
        <v>1</v>
      </c>
      <c r="D7808" s="12" t="b">
        <v>0</v>
      </c>
      <c r="E7808" s="12" t="b">
        <v>0</v>
      </c>
      <c r="F7808" s="12" t="b">
        <v>0</v>
      </c>
      <c r="G7808" s="12" t="b">
        <v>0</v>
      </c>
      <c r="H7808" s="12" t="b">
        <v>0</v>
      </c>
      <c r="I7808" s="13"/>
      <c r="J7808" s="13"/>
      <c r="K7808" s="12" t="b">
        <v>1</v>
      </c>
      <c r="L7808" s="17">
        <v>45941.0</v>
      </c>
      <c r="M7808" s="11" t="s">
        <v>1793</v>
      </c>
      <c r="N7808" s="11" t="s">
        <v>27637</v>
      </c>
      <c r="O7808" s="11" t="s">
        <v>25723</v>
      </c>
      <c r="P7808" s="11" t="s">
        <v>26696</v>
      </c>
      <c r="Q7808" s="11" t="s">
        <v>146</v>
      </c>
      <c r="R7808" s="11" t="s">
        <v>25724</v>
      </c>
      <c r="S7808" s="11" t="s">
        <v>25725</v>
      </c>
      <c r="T7808" s="11" t="s">
        <v>16868</v>
      </c>
      <c r="U7808" s="11" t="s">
        <v>15997</v>
      </c>
      <c r="W7808" s="11" t="s">
        <v>26696</v>
      </c>
      <c r="AA7808" s="11" t="s">
        <v>151</v>
      </c>
      <c r="AB7808" s="13"/>
      <c r="AC7808" s="13"/>
      <c r="AD7808" s="11" t="s">
        <v>25724</v>
      </c>
      <c r="AE7808" s="13"/>
      <c r="AF7808" s="13"/>
      <c r="AG7808" s="11" t="s">
        <v>152</v>
      </c>
      <c r="AH7808" s="11" t="s">
        <v>26697</v>
      </c>
      <c r="AJ7808" s="13"/>
      <c r="AK7808" s="13"/>
      <c r="AL7808" s="13"/>
      <c r="AM7808" s="13"/>
      <c r="AN7808" s="13"/>
      <c r="AO7808" s="13"/>
      <c r="AP7808" s="11" t="s">
        <v>27636</v>
      </c>
      <c r="AQ7808" s="11" t="s">
        <v>23532</v>
      </c>
      <c r="AR7808" s="13"/>
      <c r="AS7808" s="13"/>
      <c r="AT7808" s="12" t="b">
        <v>1</v>
      </c>
      <c r="AU7808" s="13"/>
      <c r="AV7808" s="14" t="s">
        <v>27638</v>
      </c>
      <c r="AW7808" s="13"/>
      <c r="AX7808" s="14" t="s">
        <v>155</v>
      </c>
      <c r="AY7808" s="13"/>
      <c r="AZ7808" s="14">
        <v>9059.0</v>
      </c>
      <c r="BA7808" s="13"/>
    </row>
    <row r="7809">
      <c r="A7809" s="11" t="s">
        <v>27639</v>
      </c>
      <c r="B7809" s="11">
        <v>18961.0</v>
      </c>
      <c r="C7809" s="12" t="b">
        <v>1</v>
      </c>
      <c r="D7809" s="12" t="b">
        <v>0</v>
      </c>
      <c r="E7809" s="12" t="b">
        <v>0</v>
      </c>
      <c r="F7809" s="12" t="b">
        <v>0</v>
      </c>
      <c r="G7809" s="12" t="b">
        <v>0</v>
      </c>
      <c r="H7809" s="12" t="b">
        <v>1</v>
      </c>
      <c r="I7809" s="13"/>
      <c r="J7809" s="13"/>
      <c r="K7809" s="12" t="b">
        <v>1</v>
      </c>
      <c r="L7809" s="15">
        <v>45758.0</v>
      </c>
      <c r="M7809" s="11" t="s">
        <v>189</v>
      </c>
      <c r="N7809" s="11" t="s">
        <v>27640</v>
      </c>
      <c r="O7809" s="11" t="s">
        <v>1091</v>
      </c>
      <c r="P7809" s="11" t="s">
        <v>24600</v>
      </c>
      <c r="Q7809" s="11" t="s">
        <v>972</v>
      </c>
      <c r="R7809" s="11" t="s">
        <v>1092</v>
      </c>
      <c r="S7809" s="11" t="s">
        <v>1093</v>
      </c>
      <c r="T7809" s="11" t="s">
        <v>27641</v>
      </c>
      <c r="V7809" s="13"/>
      <c r="W7809" s="11" t="s">
        <v>24600</v>
      </c>
      <c r="Y7809" s="13"/>
      <c r="Z7809" s="13"/>
      <c r="AA7809" s="11" t="s">
        <v>151</v>
      </c>
      <c r="AB7809" s="11" t="s">
        <v>27642</v>
      </c>
      <c r="AC7809" s="13"/>
      <c r="AD7809" s="11" t="s">
        <v>1092</v>
      </c>
      <c r="AE7809" s="13"/>
      <c r="AF7809" s="13"/>
      <c r="AG7809" s="11" t="s">
        <v>152</v>
      </c>
      <c r="AH7809" s="11" t="s">
        <v>24603</v>
      </c>
      <c r="AJ7809" s="11" t="s">
        <v>1781</v>
      </c>
      <c r="AK7809" s="13"/>
      <c r="AL7809" s="13"/>
      <c r="AM7809" s="13"/>
      <c r="AN7809" s="13"/>
      <c r="AO7809" s="13"/>
      <c r="AP7809" s="11" t="s">
        <v>27639</v>
      </c>
      <c r="AQ7809" s="11" t="s">
        <v>24604</v>
      </c>
      <c r="AR7809" s="13"/>
      <c r="AS7809" s="13"/>
      <c r="AT7809" s="12" t="b">
        <v>1</v>
      </c>
      <c r="AU7809" s="13"/>
      <c r="AV7809" s="14" t="s">
        <v>27638</v>
      </c>
      <c r="AW7809" s="13"/>
      <c r="AX7809" s="14" t="s">
        <v>155</v>
      </c>
      <c r="AY7809" s="13"/>
      <c r="AZ7809" s="14">
        <v>9060.0</v>
      </c>
      <c r="BA7809" s="13"/>
    </row>
    <row r="7810">
      <c r="A7810" s="11" t="s">
        <v>27643</v>
      </c>
      <c r="B7810" s="11">
        <v>18964.0</v>
      </c>
      <c r="C7810" s="12" t="b">
        <v>1</v>
      </c>
      <c r="D7810" s="12" t="b">
        <v>0</v>
      </c>
      <c r="E7810" s="12" t="b">
        <v>0</v>
      </c>
      <c r="F7810" s="12" t="b">
        <v>0</v>
      </c>
      <c r="G7810" s="12" t="b">
        <v>0</v>
      </c>
      <c r="H7810" s="12" t="b">
        <v>1</v>
      </c>
      <c r="I7810" s="13"/>
      <c r="J7810" s="13"/>
      <c r="K7810" s="12" t="b">
        <v>1</v>
      </c>
      <c r="L7810" s="15">
        <v>45758.0</v>
      </c>
      <c r="M7810" s="11" t="s">
        <v>1416</v>
      </c>
      <c r="N7810" s="11" t="s">
        <v>27644</v>
      </c>
      <c r="O7810" s="11" t="s">
        <v>25407</v>
      </c>
      <c r="P7810" s="11" t="s">
        <v>24600</v>
      </c>
      <c r="Q7810" s="11" t="s">
        <v>972</v>
      </c>
      <c r="R7810" s="11" t="s">
        <v>25408</v>
      </c>
      <c r="S7810" s="11" t="s">
        <v>25409</v>
      </c>
      <c r="T7810" s="11" t="s">
        <v>27645</v>
      </c>
      <c r="W7810" s="11" t="s">
        <v>24600</v>
      </c>
      <c r="Y7810" s="13"/>
      <c r="Z7810" s="13"/>
      <c r="AA7810" s="11" t="s">
        <v>151</v>
      </c>
      <c r="AB7810" s="11" t="s">
        <v>27646</v>
      </c>
      <c r="AC7810" s="13"/>
      <c r="AD7810" s="11" t="s">
        <v>25408</v>
      </c>
      <c r="AE7810" s="13"/>
      <c r="AF7810" s="13"/>
      <c r="AG7810" s="11" t="s">
        <v>152</v>
      </c>
      <c r="AH7810" s="11" t="s">
        <v>24603</v>
      </c>
      <c r="AJ7810" s="11" t="s">
        <v>27647</v>
      </c>
      <c r="AK7810" s="13"/>
      <c r="AL7810" s="13"/>
      <c r="AM7810" s="13"/>
      <c r="AN7810" s="13"/>
      <c r="AO7810" s="13"/>
      <c r="AP7810" s="11" t="s">
        <v>27643</v>
      </c>
      <c r="AQ7810" s="11" t="s">
        <v>24604</v>
      </c>
      <c r="AR7810" s="13"/>
      <c r="AS7810" s="13"/>
      <c r="AT7810" s="12" t="b">
        <v>1</v>
      </c>
      <c r="AU7810" s="13"/>
      <c r="AV7810" s="14" t="s">
        <v>27638</v>
      </c>
      <c r="AW7810" s="13"/>
      <c r="AX7810" s="14" t="s">
        <v>155</v>
      </c>
      <c r="AY7810" s="13"/>
      <c r="AZ7810" s="14">
        <v>9061.0</v>
      </c>
      <c r="BA7810" s="13"/>
    </row>
    <row r="7811">
      <c r="A7811" s="11" t="s">
        <v>27648</v>
      </c>
      <c r="B7811" s="11">
        <v>18967.0</v>
      </c>
      <c r="C7811" s="12" t="b">
        <v>1</v>
      </c>
      <c r="D7811" s="12" t="b">
        <v>0</v>
      </c>
      <c r="E7811" s="12" t="b">
        <v>0</v>
      </c>
      <c r="F7811" s="12" t="b">
        <v>0</v>
      </c>
      <c r="G7811" s="12" t="b">
        <v>0</v>
      </c>
      <c r="H7811" s="12" t="b">
        <v>0</v>
      </c>
      <c r="I7811" s="13"/>
      <c r="J7811" s="13"/>
      <c r="K7811" s="12" t="b">
        <v>1</v>
      </c>
      <c r="L7811" s="14" t="s">
        <v>26714</v>
      </c>
      <c r="M7811" s="11" t="s">
        <v>1793</v>
      </c>
      <c r="N7811" s="11" t="s">
        <v>27649</v>
      </c>
      <c r="O7811" s="11" t="s">
        <v>25723</v>
      </c>
      <c r="P7811" s="11" t="s">
        <v>26716</v>
      </c>
      <c r="Q7811" s="11" t="s">
        <v>16380</v>
      </c>
      <c r="R7811" s="11" t="s">
        <v>25724</v>
      </c>
      <c r="S7811" s="11" t="s">
        <v>25725</v>
      </c>
      <c r="T7811" s="11" t="s">
        <v>16868</v>
      </c>
      <c r="U7811" s="11" t="s">
        <v>15997</v>
      </c>
      <c r="W7811" s="11" t="s">
        <v>26716</v>
      </c>
      <c r="AA7811" s="11" t="s">
        <v>151</v>
      </c>
      <c r="AB7811" s="13"/>
      <c r="AC7811" s="13"/>
      <c r="AD7811" s="11" t="s">
        <v>25724</v>
      </c>
      <c r="AE7811" s="13"/>
      <c r="AF7811" s="13"/>
      <c r="AG7811" s="11" t="s">
        <v>152</v>
      </c>
      <c r="AH7811" s="11" t="s">
        <v>26717</v>
      </c>
      <c r="AJ7811" s="13"/>
      <c r="AK7811" s="13"/>
      <c r="AL7811" s="13"/>
      <c r="AM7811" s="13"/>
      <c r="AN7811" s="13"/>
      <c r="AO7811" s="13"/>
      <c r="AP7811" s="11" t="s">
        <v>27648</v>
      </c>
      <c r="AQ7811" s="11" t="s">
        <v>23532</v>
      </c>
      <c r="AR7811" s="13"/>
      <c r="AS7811" s="13"/>
      <c r="AT7811" s="12" t="b">
        <v>1</v>
      </c>
      <c r="AU7811" s="13"/>
      <c r="AV7811" s="14" t="s">
        <v>27638</v>
      </c>
      <c r="AW7811" s="13"/>
      <c r="AX7811" s="14" t="s">
        <v>155</v>
      </c>
      <c r="AY7811" s="13"/>
      <c r="AZ7811" s="14">
        <v>9062.0</v>
      </c>
      <c r="BA7811" s="13"/>
    </row>
    <row r="7812">
      <c r="A7812" s="11" t="s">
        <v>27650</v>
      </c>
      <c r="B7812" s="11">
        <v>18969.0</v>
      </c>
      <c r="C7812" s="12" t="b">
        <v>1</v>
      </c>
      <c r="D7812" s="12" t="b">
        <v>0</v>
      </c>
      <c r="E7812" s="12" t="b">
        <v>0</v>
      </c>
      <c r="F7812" s="12" t="b">
        <v>0</v>
      </c>
      <c r="G7812" s="12" t="b">
        <v>0</v>
      </c>
      <c r="H7812" s="12" t="b">
        <v>1</v>
      </c>
      <c r="I7812" s="13"/>
      <c r="J7812" s="13"/>
      <c r="K7812" s="12" t="b">
        <v>1</v>
      </c>
      <c r="L7812" s="15">
        <v>45758.0</v>
      </c>
      <c r="M7812" s="11" t="s">
        <v>1416</v>
      </c>
      <c r="N7812" s="11" t="s">
        <v>27651</v>
      </c>
      <c r="O7812" s="11" t="s">
        <v>27652</v>
      </c>
      <c r="P7812" s="11" t="s">
        <v>24600</v>
      </c>
      <c r="Q7812" s="11" t="s">
        <v>972</v>
      </c>
      <c r="R7812" s="11" t="s">
        <v>27653</v>
      </c>
      <c r="S7812" s="11" t="s">
        <v>27654</v>
      </c>
      <c r="T7812" s="11" t="s">
        <v>27655</v>
      </c>
      <c r="W7812" s="11" t="s">
        <v>24600</v>
      </c>
      <c r="Y7812" s="13"/>
      <c r="Z7812" s="13"/>
      <c r="AA7812" s="11" t="s">
        <v>151</v>
      </c>
      <c r="AB7812" s="11" t="s">
        <v>27656</v>
      </c>
      <c r="AC7812" s="13"/>
      <c r="AD7812" s="11" t="s">
        <v>27653</v>
      </c>
      <c r="AE7812" s="13"/>
      <c r="AF7812" s="13"/>
      <c r="AG7812" s="11" t="s">
        <v>152</v>
      </c>
      <c r="AH7812" s="11" t="s">
        <v>24603</v>
      </c>
      <c r="AJ7812" s="11" t="s">
        <v>27657</v>
      </c>
      <c r="AN7812" s="13"/>
      <c r="AO7812" s="13"/>
      <c r="AP7812" s="11" t="s">
        <v>27650</v>
      </c>
      <c r="AQ7812" s="11" t="s">
        <v>24604</v>
      </c>
      <c r="AR7812" s="13"/>
      <c r="AS7812" s="13"/>
      <c r="AT7812" s="12" t="b">
        <v>1</v>
      </c>
      <c r="AU7812" s="13"/>
      <c r="AV7812" s="14" t="s">
        <v>27658</v>
      </c>
      <c r="AW7812" s="13"/>
      <c r="AX7812" s="14" t="s">
        <v>155</v>
      </c>
      <c r="AY7812" s="13"/>
      <c r="AZ7812" s="14">
        <v>9064.0</v>
      </c>
      <c r="BA7812" s="13"/>
    </row>
    <row r="7813">
      <c r="A7813" s="11" t="s">
        <v>27659</v>
      </c>
      <c r="B7813" s="11">
        <v>18975.0</v>
      </c>
      <c r="C7813" s="12" t="b">
        <v>1</v>
      </c>
      <c r="D7813" s="12" t="b">
        <v>0</v>
      </c>
      <c r="E7813" s="12" t="b">
        <v>0</v>
      </c>
      <c r="F7813" s="12" t="b">
        <v>0</v>
      </c>
      <c r="G7813" s="12" t="b">
        <v>0</v>
      </c>
      <c r="H7813" s="12" t="b">
        <v>0</v>
      </c>
      <c r="I7813" s="13"/>
      <c r="J7813" s="13"/>
      <c r="K7813" s="12" t="b">
        <v>1</v>
      </c>
      <c r="L7813" s="14" t="s">
        <v>26992</v>
      </c>
      <c r="M7813" s="11" t="s">
        <v>1185</v>
      </c>
      <c r="N7813" s="11" t="s">
        <v>27660</v>
      </c>
      <c r="O7813" s="11" t="s">
        <v>8489</v>
      </c>
      <c r="P7813" s="11" t="s">
        <v>26994</v>
      </c>
      <c r="Q7813" s="11" t="s">
        <v>16380</v>
      </c>
      <c r="R7813" s="11" t="s">
        <v>8490</v>
      </c>
      <c r="S7813" s="11" t="s">
        <v>8491</v>
      </c>
      <c r="T7813" s="11" t="s">
        <v>16868</v>
      </c>
      <c r="V7813" s="13"/>
      <c r="W7813" s="11" t="s">
        <v>26994</v>
      </c>
      <c r="AA7813" s="11" t="s">
        <v>307</v>
      </c>
      <c r="AB7813" s="13"/>
      <c r="AC7813" s="13"/>
      <c r="AD7813" s="11" t="s">
        <v>8490</v>
      </c>
      <c r="AF7813" s="13"/>
      <c r="AG7813" s="11" t="s">
        <v>152</v>
      </c>
      <c r="AH7813" s="11" t="s">
        <v>26995</v>
      </c>
      <c r="AJ7813" s="13"/>
      <c r="AK7813" s="13"/>
      <c r="AL7813" s="13"/>
      <c r="AM7813" s="13"/>
      <c r="AN7813" s="13"/>
      <c r="AO7813" s="13"/>
      <c r="AP7813" s="11" t="s">
        <v>27659</v>
      </c>
      <c r="AQ7813" s="11" t="s">
        <v>23532</v>
      </c>
      <c r="AR7813" s="13"/>
      <c r="AS7813" s="13"/>
      <c r="AT7813" s="12" t="b">
        <v>1</v>
      </c>
      <c r="AU7813" s="13"/>
      <c r="AV7813" s="14" t="s">
        <v>27658</v>
      </c>
      <c r="AW7813" s="13"/>
      <c r="AX7813" s="14" t="s">
        <v>155</v>
      </c>
      <c r="AY7813" s="13"/>
      <c r="AZ7813" s="14">
        <v>9065.0</v>
      </c>
      <c r="BA7813" s="13"/>
    </row>
    <row r="7814">
      <c r="A7814" s="11" t="s">
        <v>27661</v>
      </c>
      <c r="B7814" s="11">
        <v>18976.0</v>
      </c>
      <c r="C7814" s="12" t="b">
        <v>1</v>
      </c>
      <c r="D7814" s="12" t="b">
        <v>0</v>
      </c>
      <c r="E7814" s="12" t="b">
        <v>0</v>
      </c>
      <c r="F7814" s="12" t="b">
        <v>0</v>
      </c>
      <c r="G7814" s="12" t="b">
        <v>0</v>
      </c>
      <c r="H7814" s="12" t="b">
        <v>0</v>
      </c>
      <c r="I7814" s="13"/>
      <c r="J7814" s="13"/>
      <c r="K7814" s="12" t="b">
        <v>1</v>
      </c>
      <c r="L7814" s="14" t="s">
        <v>26997</v>
      </c>
      <c r="M7814" s="11" t="s">
        <v>1185</v>
      </c>
      <c r="N7814" s="11" t="s">
        <v>27662</v>
      </c>
      <c r="O7814" s="11" t="s">
        <v>8489</v>
      </c>
      <c r="P7814" s="11" t="s">
        <v>26999</v>
      </c>
      <c r="Q7814" s="11" t="s">
        <v>16380</v>
      </c>
      <c r="R7814" s="11" t="s">
        <v>8490</v>
      </c>
      <c r="S7814" s="11" t="s">
        <v>8491</v>
      </c>
      <c r="T7814" s="11" t="s">
        <v>16868</v>
      </c>
      <c r="V7814" s="13"/>
      <c r="W7814" s="11" t="s">
        <v>26999</v>
      </c>
      <c r="AA7814" s="11" t="s">
        <v>307</v>
      </c>
      <c r="AB7814" s="13"/>
      <c r="AC7814" s="13"/>
      <c r="AD7814" s="11" t="s">
        <v>8490</v>
      </c>
      <c r="AF7814" s="13"/>
      <c r="AG7814" s="11" t="s">
        <v>152</v>
      </c>
      <c r="AH7814" s="11" t="s">
        <v>27000</v>
      </c>
      <c r="AJ7814" s="13"/>
      <c r="AK7814" s="13"/>
      <c r="AL7814" s="13"/>
      <c r="AM7814" s="13"/>
      <c r="AN7814" s="13"/>
      <c r="AO7814" s="13"/>
      <c r="AP7814" s="11" t="s">
        <v>27661</v>
      </c>
      <c r="AQ7814" s="11" t="s">
        <v>23532</v>
      </c>
      <c r="AR7814" s="13"/>
      <c r="AS7814" s="13"/>
      <c r="AT7814" s="12" t="b">
        <v>1</v>
      </c>
      <c r="AU7814" s="13"/>
      <c r="AV7814" s="14" t="s">
        <v>27658</v>
      </c>
      <c r="AW7814" s="13"/>
      <c r="AX7814" s="14" t="s">
        <v>155</v>
      </c>
      <c r="AY7814" s="13"/>
      <c r="AZ7814" s="14">
        <v>9066.0</v>
      </c>
      <c r="BA7814" s="13"/>
    </row>
    <row r="7815">
      <c r="A7815" s="11" t="s">
        <v>27663</v>
      </c>
      <c r="B7815" s="11">
        <v>18982.0</v>
      </c>
      <c r="C7815" s="12" t="b">
        <v>1</v>
      </c>
      <c r="D7815" s="12" t="b">
        <v>0</v>
      </c>
      <c r="E7815" s="12" t="b">
        <v>0</v>
      </c>
      <c r="F7815" s="12" t="b">
        <v>0</v>
      </c>
      <c r="G7815" s="12" t="b">
        <v>0</v>
      </c>
      <c r="H7815" s="12" t="b">
        <v>1</v>
      </c>
      <c r="I7815" s="13"/>
      <c r="J7815" s="13"/>
      <c r="K7815" s="12" t="b">
        <v>1</v>
      </c>
      <c r="L7815" s="15">
        <v>45758.0</v>
      </c>
      <c r="M7815" s="11" t="s">
        <v>15935</v>
      </c>
      <c r="N7815" s="11" t="s">
        <v>27664</v>
      </c>
      <c r="O7815" s="11" t="s">
        <v>27665</v>
      </c>
      <c r="P7815" s="11" t="s">
        <v>24600</v>
      </c>
      <c r="Q7815" s="11" t="s">
        <v>972</v>
      </c>
      <c r="R7815" s="11" t="s">
        <v>27666</v>
      </c>
      <c r="S7815" s="11" t="s">
        <v>27667</v>
      </c>
      <c r="T7815" s="11" t="s">
        <v>27668</v>
      </c>
      <c r="V7815" s="13"/>
      <c r="W7815" s="11" t="s">
        <v>24600</v>
      </c>
      <c r="Y7815" s="13"/>
      <c r="Z7815" s="13"/>
      <c r="AA7815" s="11" t="s">
        <v>151</v>
      </c>
      <c r="AB7815" s="11" t="s">
        <v>27669</v>
      </c>
      <c r="AC7815" s="13"/>
      <c r="AD7815" s="11" t="s">
        <v>27666</v>
      </c>
      <c r="AF7815" s="13"/>
      <c r="AG7815" s="11" t="s">
        <v>152</v>
      </c>
      <c r="AH7815" s="11" t="s">
        <v>24603</v>
      </c>
      <c r="AJ7815" s="13"/>
      <c r="AK7815" s="13"/>
      <c r="AL7815" s="13"/>
      <c r="AM7815" s="13"/>
      <c r="AN7815" s="13"/>
      <c r="AO7815" s="13"/>
      <c r="AP7815" s="11" t="s">
        <v>27663</v>
      </c>
      <c r="AQ7815" s="11" t="s">
        <v>24604</v>
      </c>
      <c r="AR7815" s="13"/>
      <c r="AS7815" s="13"/>
      <c r="AT7815" s="12" t="b">
        <v>1</v>
      </c>
      <c r="AU7815" s="13"/>
      <c r="AV7815" s="14" t="s">
        <v>26050</v>
      </c>
      <c r="AW7815" s="13"/>
      <c r="AX7815" s="14" t="s">
        <v>155</v>
      </c>
      <c r="AY7815" s="13"/>
      <c r="AZ7815" s="14">
        <v>9067.0</v>
      </c>
      <c r="BA7815" s="13"/>
    </row>
    <row r="7816">
      <c r="A7816" s="11" t="s">
        <v>27670</v>
      </c>
      <c r="B7816" s="11">
        <v>18983.0</v>
      </c>
      <c r="C7816" s="12" t="b">
        <v>1</v>
      </c>
      <c r="D7816" s="12" t="b">
        <v>0</v>
      </c>
      <c r="E7816" s="12" t="b">
        <v>0</v>
      </c>
      <c r="F7816" s="12" t="b">
        <v>0</v>
      </c>
      <c r="G7816" s="12" t="b">
        <v>0</v>
      </c>
      <c r="H7816" s="12" t="b">
        <v>0</v>
      </c>
      <c r="I7816" s="13"/>
      <c r="J7816" s="13"/>
      <c r="K7816" s="12" t="b">
        <v>1</v>
      </c>
      <c r="L7816" s="15">
        <v>45758.0</v>
      </c>
      <c r="M7816" s="11" t="s">
        <v>169</v>
      </c>
      <c r="N7816" s="11" t="s">
        <v>27671</v>
      </c>
      <c r="O7816" s="11" t="s">
        <v>23097</v>
      </c>
      <c r="P7816" s="11" t="s">
        <v>24600</v>
      </c>
      <c r="Q7816" s="11" t="s">
        <v>972</v>
      </c>
      <c r="R7816" s="11" t="s">
        <v>23098</v>
      </c>
      <c r="S7816" s="11" t="s">
        <v>1099</v>
      </c>
      <c r="T7816" s="11" t="s">
        <v>27672</v>
      </c>
      <c r="V7816" s="13"/>
      <c r="W7816" s="11" t="s">
        <v>24600</v>
      </c>
      <c r="Y7816" s="13"/>
      <c r="Z7816" s="13"/>
      <c r="AA7816" s="11" t="s">
        <v>151</v>
      </c>
      <c r="AB7816" s="11" t="s">
        <v>27673</v>
      </c>
      <c r="AC7816" s="13"/>
      <c r="AD7816" s="11" t="s">
        <v>23098</v>
      </c>
      <c r="AE7816" s="13"/>
      <c r="AF7816" s="13"/>
      <c r="AG7816" s="11" t="s">
        <v>152</v>
      </c>
      <c r="AH7816" s="11" t="s">
        <v>24603</v>
      </c>
      <c r="AJ7816" s="13"/>
      <c r="AK7816" s="13"/>
      <c r="AL7816" s="13"/>
      <c r="AM7816" s="13"/>
      <c r="AN7816" s="13"/>
      <c r="AO7816" s="13"/>
      <c r="AP7816" s="11" t="s">
        <v>27670</v>
      </c>
      <c r="AQ7816" s="11" t="s">
        <v>24604</v>
      </c>
      <c r="AR7816" s="13"/>
      <c r="AS7816" s="13"/>
      <c r="AT7816" s="12" t="b">
        <v>1</v>
      </c>
      <c r="AU7816" s="13"/>
      <c r="AV7816" s="14" t="s">
        <v>26050</v>
      </c>
      <c r="AW7816" s="13"/>
      <c r="AX7816" s="14" t="s">
        <v>155</v>
      </c>
      <c r="AY7816" s="13"/>
      <c r="AZ7816" s="14">
        <v>9068.0</v>
      </c>
      <c r="BA7816" s="13"/>
    </row>
    <row r="7817">
      <c r="A7817" s="11" t="s">
        <v>27674</v>
      </c>
      <c r="B7817" s="11">
        <v>18984.0</v>
      </c>
      <c r="C7817" s="12" t="b">
        <v>1</v>
      </c>
      <c r="D7817" s="12" t="b">
        <v>0</v>
      </c>
      <c r="E7817" s="12" t="b">
        <v>0</v>
      </c>
      <c r="F7817" s="12" t="b">
        <v>0</v>
      </c>
      <c r="G7817" s="12" t="b">
        <v>0</v>
      </c>
      <c r="H7817" s="12" t="b">
        <v>0</v>
      </c>
      <c r="I7817" s="13"/>
      <c r="J7817" s="13"/>
      <c r="K7817" s="12" t="b">
        <v>1</v>
      </c>
      <c r="L7817" s="15">
        <v>45758.0</v>
      </c>
      <c r="M7817" s="11" t="s">
        <v>1124</v>
      </c>
      <c r="N7817" s="11" t="s">
        <v>27675</v>
      </c>
      <c r="O7817" s="11" t="s">
        <v>27676</v>
      </c>
      <c r="P7817" s="11" t="s">
        <v>24600</v>
      </c>
      <c r="Q7817" s="11" t="s">
        <v>972</v>
      </c>
      <c r="R7817" s="11" t="s">
        <v>27677</v>
      </c>
      <c r="S7817" s="11" t="s">
        <v>27678</v>
      </c>
      <c r="W7817" s="11" t="s">
        <v>24600</v>
      </c>
      <c r="Y7817" s="13"/>
      <c r="Z7817" s="13"/>
      <c r="AA7817" s="11" t="s">
        <v>151</v>
      </c>
      <c r="AB7817" s="13"/>
      <c r="AC7817" s="13"/>
      <c r="AD7817" s="11" t="s">
        <v>27677</v>
      </c>
      <c r="AF7817" s="13"/>
      <c r="AG7817" s="11" t="s">
        <v>152</v>
      </c>
      <c r="AH7817" s="11" t="s">
        <v>24603</v>
      </c>
      <c r="AJ7817" s="13"/>
      <c r="AK7817" s="13"/>
      <c r="AL7817" s="13"/>
      <c r="AM7817" s="13"/>
      <c r="AN7817" s="13"/>
      <c r="AO7817" s="13"/>
      <c r="AP7817" s="11" t="s">
        <v>27674</v>
      </c>
      <c r="AR7817" s="13"/>
      <c r="AS7817" s="13"/>
      <c r="AT7817" s="12" t="b">
        <v>1</v>
      </c>
      <c r="AU7817" s="13"/>
      <c r="AV7817" s="14" t="s">
        <v>26050</v>
      </c>
      <c r="AW7817" s="13"/>
      <c r="AX7817" s="14" t="s">
        <v>155</v>
      </c>
      <c r="AY7817" s="13"/>
      <c r="AZ7817" s="14">
        <v>9069.0</v>
      </c>
      <c r="BA7817" s="13"/>
    </row>
    <row r="7818">
      <c r="A7818" s="11" t="s">
        <v>27679</v>
      </c>
      <c r="B7818" s="11">
        <v>18985.0</v>
      </c>
      <c r="C7818" s="12" t="b">
        <v>1</v>
      </c>
      <c r="D7818" s="12" t="b">
        <v>0</v>
      </c>
      <c r="E7818" s="12" t="b">
        <v>0</v>
      </c>
      <c r="F7818" s="12" t="b">
        <v>0</v>
      </c>
      <c r="G7818" s="12" t="b">
        <v>0</v>
      </c>
      <c r="H7818" s="12" t="b">
        <v>1</v>
      </c>
      <c r="I7818" s="13"/>
      <c r="J7818" s="13"/>
      <c r="K7818" s="12" t="b">
        <v>1</v>
      </c>
      <c r="L7818" s="15">
        <v>45758.0</v>
      </c>
      <c r="M7818" s="11" t="s">
        <v>13063</v>
      </c>
      <c r="N7818" s="11" t="s">
        <v>27680</v>
      </c>
      <c r="O7818" s="11" t="s">
        <v>25224</v>
      </c>
      <c r="P7818" s="11" t="s">
        <v>24600</v>
      </c>
      <c r="Q7818" s="11" t="s">
        <v>972</v>
      </c>
      <c r="R7818" s="11" t="s">
        <v>25225</v>
      </c>
      <c r="S7818" s="11" t="s">
        <v>25226</v>
      </c>
      <c r="T7818" s="11" t="s">
        <v>27681</v>
      </c>
      <c r="V7818" s="13"/>
      <c r="W7818" s="11" t="s">
        <v>24600</v>
      </c>
      <c r="Y7818" s="13"/>
      <c r="Z7818" s="13"/>
      <c r="AA7818" s="11" t="s">
        <v>151</v>
      </c>
      <c r="AB7818" s="11" t="s">
        <v>27682</v>
      </c>
      <c r="AC7818" s="13"/>
      <c r="AD7818" s="11" t="s">
        <v>25225</v>
      </c>
      <c r="AE7818" s="13"/>
      <c r="AF7818" s="13"/>
      <c r="AG7818" s="11" t="s">
        <v>152</v>
      </c>
      <c r="AH7818" s="11" t="s">
        <v>24603</v>
      </c>
      <c r="AJ7818" s="13"/>
      <c r="AK7818" s="13"/>
      <c r="AL7818" s="13"/>
      <c r="AM7818" s="13"/>
      <c r="AN7818" s="13"/>
      <c r="AO7818" s="13"/>
      <c r="AP7818" s="11" t="s">
        <v>27679</v>
      </c>
      <c r="AQ7818" s="11" t="s">
        <v>24604</v>
      </c>
      <c r="AR7818" s="13"/>
      <c r="AS7818" s="13"/>
      <c r="AT7818" s="12" t="b">
        <v>1</v>
      </c>
      <c r="AU7818" s="13"/>
      <c r="AV7818" s="14" t="s">
        <v>26050</v>
      </c>
      <c r="AW7818" s="13"/>
      <c r="AX7818" s="14" t="s">
        <v>155</v>
      </c>
      <c r="AY7818" s="13"/>
      <c r="AZ7818" s="14">
        <v>9070.0</v>
      </c>
      <c r="BA7818" s="13"/>
    </row>
    <row r="7819">
      <c r="A7819" s="11" t="s">
        <v>27683</v>
      </c>
      <c r="B7819" s="11">
        <v>18986.0</v>
      </c>
      <c r="C7819" s="12" t="b">
        <v>1</v>
      </c>
      <c r="D7819" s="12" t="b">
        <v>0</v>
      </c>
      <c r="E7819" s="12" t="b">
        <v>0</v>
      </c>
      <c r="F7819" s="12" t="b">
        <v>0</v>
      </c>
      <c r="G7819" s="12" t="b">
        <v>0</v>
      </c>
      <c r="H7819" s="12" t="b">
        <v>0</v>
      </c>
      <c r="I7819" s="13"/>
      <c r="J7819" s="13"/>
      <c r="K7819" s="12" t="b">
        <v>1</v>
      </c>
      <c r="L7819" s="14" t="s">
        <v>26714</v>
      </c>
      <c r="M7819" s="11" t="s">
        <v>17191</v>
      </c>
      <c r="N7819" s="11" t="s">
        <v>27684</v>
      </c>
      <c r="O7819" s="11" t="s">
        <v>27685</v>
      </c>
      <c r="P7819" s="11" t="s">
        <v>26716</v>
      </c>
      <c r="Q7819" s="11" t="s">
        <v>16380</v>
      </c>
      <c r="R7819" s="11" t="s">
        <v>27686</v>
      </c>
      <c r="S7819" s="11" t="s">
        <v>27687</v>
      </c>
      <c r="T7819" s="11" t="s">
        <v>16868</v>
      </c>
      <c r="U7819" s="11" t="s">
        <v>25736</v>
      </c>
      <c r="W7819" s="11" t="s">
        <v>26716</v>
      </c>
      <c r="AA7819" s="11" t="s">
        <v>151</v>
      </c>
      <c r="AB7819" s="13"/>
      <c r="AC7819" s="13"/>
      <c r="AD7819" s="11" t="s">
        <v>27686</v>
      </c>
      <c r="AE7819" s="13"/>
      <c r="AF7819" s="13"/>
      <c r="AG7819" s="11" t="s">
        <v>152</v>
      </c>
      <c r="AH7819" s="11" t="s">
        <v>26717</v>
      </c>
      <c r="AJ7819" s="13"/>
      <c r="AK7819" s="13"/>
      <c r="AL7819" s="13"/>
      <c r="AM7819" s="13"/>
      <c r="AN7819" s="13"/>
      <c r="AO7819" s="13"/>
      <c r="AP7819" s="11" t="s">
        <v>27683</v>
      </c>
      <c r="AQ7819" s="11" t="s">
        <v>23532</v>
      </c>
      <c r="AR7819" s="13"/>
      <c r="AS7819" s="13"/>
      <c r="AT7819" s="12" t="b">
        <v>1</v>
      </c>
      <c r="AU7819" s="13"/>
      <c r="AV7819" s="14" t="s">
        <v>26050</v>
      </c>
      <c r="AW7819" s="13"/>
      <c r="AX7819" s="14" t="s">
        <v>155</v>
      </c>
      <c r="AY7819" s="13"/>
      <c r="AZ7819" s="14">
        <v>9071.0</v>
      </c>
      <c r="BA7819" s="13"/>
    </row>
    <row r="7820">
      <c r="A7820" s="11" t="s">
        <v>27688</v>
      </c>
      <c r="B7820" s="11">
        <v>18987.0</v>
      </c>
      <c r="C7820" s="12" t="b">
        <v>1</v>
      </c>
      <c r="D7820" s="12" t="b">
        <v>0</v>
      </c>
      <c r="E7820" s="12" t="b">
        <v>0</v>
      </c>
      <c r="F7820" s="12" t="b">
        <v>0</v>
      </c>
      <c r="G7820" s="12" t="b">
        <v>0</v>
      </c>
      <c r="H7820" s="12" t="b">
        <v>0</v>
      </c>
      <c r="I7820" s="13"/>
      <c r="J7820" s="13"/>
      <c r="K7820" s="12" t="b">
        <v>1</v>
      </c>
      <c r="L7820" s="17">
        <v>45941.0</v>
      </c>
      <c r="M7820" s="11" t="s">
        <v>4785</v>
      </c>
      <c r="N7820" s="11" t="s">
        <v>27689</v>
      </c>
      <c r="O7820" s="11" t="s">
        <v>11594</v>
      </c>
      <c r="P7820" s="11" t="s">
        <v>26696</v>
      </c>
      <c r="Q7820" s="11" t="s">
        <v>146</v>
      </c>
      <c r="R7820" s="11" t="s">
        <v>11596</v>
      </c>
      <c r="S7820" s="11" t="s">
        <v>11597</v>
      </c>
      <c r="T7820" s="11" t="s">
        <v>16868</v>
      </c>
      <c r="U7820" s="11" t="s">
        <v>16497</v>
      </c>
      <c r="W7820" s="11" t="s">
        <v>26696</v>
      </c>
      <c r="AA7820" s="11" t="s">
        <v>151</v>
      </c>
      <c r="AB7820" s="13"/>
      <c r="AC7820" s="13"/>
      <c r="AD7820" s="11" t="s">
        <v>11596</v>
      </c>
      <c r="AE7820" s="13"/>
      <c r="AF7820" s="13"/>
      <c r="AG7820" s="11" t="s">
        <v>152</v>
      </c>
      <c r="AH7820" s="11" t="s">
        <v>26697</v>
      </c>
      <c r="AJ7820" s="13"/>
      <c r="AK7820" s="13"/>
      <c r="AL7820" s="13"/>
      <c r="AM7820" s="13"/>
      <c r="AN7820" s="13"/>
      <c r="AO7820" s="13"/>
      <c r="AP7820" s="11" t="s">
        <v>27688</v>
      </c>
      <c r="AQ7820" s="11" t="s">
        <v>23532</v>
      </c>
      <c r="AR7820" s="13"/>
      <c r="AS7820" s="13"/>
      <c r="AT7820" s="12" t="b">
        <v>1</v>
      </c>
      <c r="AU7820" s="13"/>
      <c r="AV7820" s="14" t="s">
        <v>26050</v>
      </c>
      <c r="AW7820" s="13"/>
      <c r="AX7820" s="14" t="s">
        <v>155</v>
      </c>
      <c r="AY7820" s="13"/>
      <c r="AZ7820" s="14">
        <v>9072.0</v>
      </c>
      <c r="BA7820" s="13"/>
    </row>
    <row r="7821">
      <c r="A7821" s="11" t="s">
        <v>27690</v>
      </c>
      <c r="B7821" s="11">
        <v>18988.0</v>
      </c>
      <c r="C7821" s="12" t="b">
        <v>1</v>
      </c>
      <c r="D7821" s="12" t="b">
        <v>0</v>
      </c>
      <c r="E7821" s="12" t="b">
        <v>0</v>
      </c>
      <c r="F7821" s="12" t="b">
        <v>0</v>
      </c>
      <c r="G7821" s="12" t="b">
        <v>0</v>
      </c>
      <c r="H7821" s="12" t="b">
        <v>0</v>
      </c>
      <c r="I7821" s="13"/>
      <c r="J7821" s="13"/>
      <c r="K7821" s="12" t="b">
        <v>1</v>
      </c>
      <c r="L7821" s="14" t="s">
        <v>26714</v>
      </c>
      <c r="M7821" s="11" t="s">
        <v>16817</v>
      </c>
      <c r="N7821" s="11" t="s">
        <v>27691</v>
      </c>
      <c r="O7821" s="11" t="s">
        <v>22316</v>
      </c>
      <c r="P7821" s="11" t="s">
        <v>26716</v>
      </c>
      <c r="Q7821" s="11" t="s">
        <v>16380</v>
      </c>
      <c r="R7821" s="11" t="s">
        <v>22317</v>
      </c>
      <c r="S7821" s="11" t="s">
        <v>22318</v>
      </c>
      <c r="T7821" s="11" t="s">
        <v>16868</v>
      </c>
      <c r="U7821" s="11" t="s">
        <v>22319</v>
      </c>
      <c r="W7821" s="11" t="s">
        <v>26716</v>
      </c>
      <c r="AA7821" s="11" t="s">
        <v>151</v>
      </c>
      <c r="AB7821" s="13"/>
      <c r="AC7821" s="13"/>
      <c r="AD7821" s="11" t="s">
        <v>22317</v>
      </c>
      <c r="AF7821" s="13"/>
      <c r="AG7821" s="11" t="s">
        <v>152</v>
      </c>
      <c r="AH7821" s="11" t="s">
        <v>26717</v>
      </c>
      <c r="AJ7821" s="13"/>
      <c r="AK7821" s="13"/>
      <c r="AL7821" s="13"/>
      <c r="AM7821" s="13"/>
      <c r="AN7821" s="13"/>
      <c r="AO7821" s="13"/>
      <c r="AP7821" s="11" t="s">
        <v>27690</v>
      </c>
      <c r="AQ7821" s="11" t="s">
        <v>23532</v>
      </c>
      <c r="AR7821" s="13"/>
      <c r="AS7821" s="13"/>
      <c r="AT7821" s="12" t="b">
        <v>1</v>
      </c>
      <c r="AU7821" s="13"/>
      <c r="AV7821" s="14" t="s">
        <v>26050</v>
      </c>
      <c r="AW7821" s="13"/>
      <c r="AX7821" s="14" t="s">
        <v>155</v>
      </c>
      <c r="AY7821" s="13"/>
      <c r="AZ7821" s="14">
        <v>9073.0</v>
      </c>
      <c r="BA7821" s="13"/>
    </row>
    <row r="7822">
      <c r="A7822" s="11" t="s">
        <v>27692</v>
      </c>
      <c r="B7822" s="11">
        <v>18989.0</v>
      </c>
      <c r="C7822" s="12" t="b">
        <v>1</v>
      </c>
      <c r="D7822" s="12" t="b">
        <v>0</v>
      </c>
      <c r="E7822" s="12" t="b">
        <v>0</v>
      </c>
      <c r="F7822" s="12" t="b">
        <v>0</v>
      </c>
      <c r="G7822" s="12" t="b">
        <v>0</v>
      </c>
      <c r="H7822" s="12" t="b">
        <v>0</v>
      </c>
      <c r="I7822" s="13"/>
      <c r="J7822" s="13"/>
      <c r="K7822" s="12" t="b">
        <v>1</v>
      </c>
      <c r="L7822" s="15">
        <v>46268.0</v>
      </c>
      <c r="M7822" s="11" t="s">
        <v>203</v>
      </c>
      <c r="N7822" s="11" t="s">
        <v>27693</v>
      </c>
      <c r="O7822" s="11" t="s">
        <v>24782</v>
      </c>
      <c r="P7822" s="11" t="s">
        <v>27694</v>
      </c>
      <c r="Q7822" s="11" t="s">
        <v>146</v>
      </c>
      <c r="R7822" s="11" t="s">
        <v>24783</v>
      </c>
      <c r="S7822" s="11" t="s">
        <v>24784</v>
      </c>
      <c r="T7822" s="11" t="s">
        <v>16868</v>
      </c>
      <c r="U7822" s="11" t="s">
        <v>17149</v>
      </c>
      <c r="W7822" s="11" t="s">
        <v>27694</v>
      </c>
      <c r="AA7822" s="11" t="s">
        <v>151</v>
      </c>
      <c r="AB7822" s="13"/>
      <c r="AC7822" s="13"/>
      <c r="AD7822" s="11" t="s">
        <v>24783</v>
      </c>
      <c r="AE7822" s="13"/>
      <c r="AF7822" s="13"/>
      <c r="AG7822" s="11" t="s">
        <v>152</v>
      </c>
      <c r="AH7822" s="11" t="s">
        <v>27695</v>
      </c>
      <c r="AJ7822" s="13"/>
      <c r="AK7822" s="13"/>
      <c r="AL7822" s="13"/>
      <c r="AM7822" s="13"/>
      <c r="AN7822" s="13"/>
      <c r="AO7822" s="13"/>
      <c r="AP7822" s="11" t="s">
        <v>27692</v>
      </c>
      <c r="AQ7822" s="11" t="s">
        <v>23532</v>
      </c>
      <c r="AR7822" s="13"/>
      <c r="AS7822" s="13"/>
      <c r="AT7822" s="12" t="b">
        <v>1</v>
      </c>
      <c r="AU7822" s="13"/>
      <c r="AV7822" s="14" t="s">
        <v>26050</v>
      </c>
      <c r="AW7822" s="13"/>
      <c r="AX7822" s="14" t="s">
        <v>155</v>
      </c>
      <c r="AY7822" s="13"/>
      <c r="AZ7822" s="14">
        <v>9074.0</v>
      </c>
      <c r="BA7822" s="13"/>
    </row>
    <row r="7823">
      <c r="A7823" s="11" t="s">
        <v>27696</v>
      </c>
      <c r="B7823" s="11">
        <v>18991.0</v>
      </c>
      <c r="C7823" s="12" t="b">
        <v>1</v>
      </c>
      <c r="D7823" s="12" t="b">
        <v>0</v>
      </c>
      <c r="E7823" s="12" t="b">
        <v>0</v>
      </c>
      <c r="F7823" s="12" t="b">
        <v>0</v>
      </c>
      <c r="G7823" s="12" t="b">
        <v>0</v>
      </c>
      <c r="H7823" s="12" t="b">
        <v>0</v>
      </c>
      <c r="I7823" s="13"/>
      <c r="J7823" s="13"/>
      <c r="K7823" s="12" t="b">
        <v>1</v>
      </c>
      <c r="L7823" s="14" t="s">
        <v>26714</v>
      </c>
      <c r="M7823" s="11" t="s">
        <v>15920</v>
      </c>
      <c r="N7823" s="11" t="s">
        <v>27697</v>
      </c>
      <c r="O7823" s="11" t="s">
        <v>27698</v>
      </c>
      <c r="P7823" s="11" t="s">
        <v>26716</v>
      </c>
      <c r="Q7823" s="11" t="s">
        <v>16380</v>
      </c>
      <c r="R7823" s="11" t="s">
        <v>27699</v>
      </c>
      <c r="S7823" s="11" t="s">
        <v>27700</v>
      </c>
      <c r="T7823" s="11" t="s">
        <v>16868</v>
      </c>
      <c r="U7823" s="11" t="s">
        <v>22346</v>
      </c>
      <c r="W7823" s="11" t="s">
        <v>26716</v>
      </c>
      <c r="AA7823" s="11" t="s">
        <v>151</v>
      </c>
      <c r="AB7823" s="13"/>
      <c r="AC7823" s="13"/>
      <c r="AD7823" s="11" t="s">
        <v>27699</v>
      </c>
      <c r="AE7823" s="13"/>
      <c r="AF7823" s="13"/>
      <c r="AG7823" s="11" t="s">
        <v>152</v>
      </c>
      <c r="AH7823" s="11" t="s">
        <v>26717</v>
      </c>
      <c r="AJ7823" s="13"/>
      <c r="AK7823" s="13"/>
      <c r="AL7823" s="13"/>
      <c r="AM7823" s="13"/>
      <c r="AN7823" s="13"/>
      <c r="AO7823" s="13"/>
      <c r="AP7823" s="11" t="s">
        <v>27696</v>
      </c>
      <c r="AQ7823" s="11" t="s">
        <v>23532</v>
      </c>
      <c r="AR7823" s="13"/>
      <c r="AS7823" s="13"/>
      <c r="AT7823" s="12" t="b">
        <v>1</v>
      </c>
      <c r="AU7823" s="13"/>
      <c r="AV7823" s="14" t="s">
        <v>26050</v>
      </c>
      <c r="AW7823" s="13"/>
      <c r="AX7823" s="14" t="s">
        <v>155</v>
      </c>
      <c r="AY7823" s="13"/>
      <c r="AZ7823" s="14">
        <v>9075.0</v>
      </c>
      <c r="BA7823" s="13"/>
    </row>
    <row r="7824">
      <c r="A7824" s="11" t="s">
        <v>27701</v>
      </c>
      <c r="B7824" s="11">
        <v>18992.0</v>
      </c>
      <c r="C7824" s="12" t="b">
        <v>1</v>
      </c>
      <c r="D7824" s="12" t="b">
        <v>0</v>
      </c>
      <c r="E7824" s="12" t="b">
        <v>0</v>
      </c>
      <c r="F7824" s="12" t="b">
        <v>0</v>
      </c>
      <c r="G7824" s="12" t="b">
        <v>0</v>
      </c>
      <c r="H7824" s="12" t="b">
        <v>0</v>
      </c>
      <c r="I7824" s="13"/>
      <c r="J7824" s="13"/>
      <c r="K7824" s="12" t="b">
        <v>1</v>
      </c>
      <c r="L7824" s="14" t="s">
        <v>26997</v>
      </c>
      <c r="M7824" s="11" t="s">
        <v>9218</v>
      </c>
      <c r="N7824" s="11" t="s">
        <v>27702</v>
      </c>
      <c r="O7824" s="11" t="s">
        <v>11327</v>
      </c>
      <c r="P7824" s="11" t="s">
        <v>26999</v>
      </c>
      <c r="Q7824" s="11" t="s">
        <v>16380</v>
      </c>
      <c r="R7824" s="11" t="s">
        <v>11328</v>
      </c>
      <c r="S7824" s="11" t="s">
        <v>11329</v>
      </c>
      <c r="T7824" s="11" t="s">
        <v>16868</v>
      </c>
      <c r="V7824" s="13"/>
      <c r="W7824" s="11" t="s">
        <v>26999</v>
      </c>
      <c r="AA7824" s="11" t="s">
        <v>307</v>
      </c>
      <c r="AB7824" s="13"/>
      <c r="AC7824" s="13"/>
      <c r="AD7824" s="11" t="s">
        <v>11328</v>
      </c>
      <c r="AE7824" s="13"/>
      <c r="AF7824" s="13"/>
      <c r="AG7824" s="11" t="s">
        <v>152</v>
      </c>
      <c r="AH7824" s="11" t="s">
        <v>27000</v>
      </c>
      <c r="AJ7824" s="13"/>
      <c r="AK7824" s="13"/>
      <c r="AL7824" s="13"/>
      <c r="AM7824" s="13"/>
      <c r="AN7824" s="13"/>
      <c r="AO7824" s="13"/>
      <c r="AP7824" s="11" t="s">
        <v>27701</v>
      </c>
      <c r="AQ7824" s="11" t="s">
        <v>23532</v>
      </c>
      <c r="AR7824" s="13"/>
      <c r="AS7824" s="13"/>
      <c r="AT7824" s="12" t="b">
        <v>1</v>
      </c>
      <c r="AU7824" s="13"/>
      <c r="AV7824" s="14" t="s">
        <v>26050</v>
      </c>
      <c r="AW7824" s="13"/>
      <c r="AX7824" s="14" t="s">
        <v>155</v>
      </c>
      <c r="AY7824" s="13"/>
      <c r="AZ7824" s="14">
        <v>9076.0</v>
      </c>
      <c r="BA7824" s="13"/>
    </row>
    <row r="7825">
      <c r="A7825" s="11" t="s">
        <v>27703</v>
      </c>
      <c r="B7825" s="11">
        <v>18993.0</v>
      </c>
      <c r="C7825" s="12" t="b">
        <v>1</v>
      </c>
      <c r="D7825" s="12" t="b">
        <v>0</v>
      </c>
      <c r="E7825" s="12" t="b">
        <v>0</v>
      </c>
      <c r="F7825" s="12" t="b">
        <v>0</v>
      </c>
      <c r="G7825" s="12" t="b">
        <v>0</v>
      </c>
      <c r="H7825" s="12" t="b">
        <v>0</v>
      </c>
      <c r="I7825" s="13"/>
      <c r="J7825" s="13"/>
      <c r="K7825" s="12" t="b">
        <v>1</v>
      </c>
      <c r="L7825" s="15">
        <v>46268.0</v>
      </c>
      <c r="M7825" s="11" t="s">
        <v>9218</v>
      </c>
      <c r="N7825" s="11" t="s">
        <v>27704</v>
      </c>
      <c r="O7825" s="11" t="s">
        <v>11327</v>
      </c>
      <c r="P7825" s="11" t="s">
        <v>27694</v>
      </c>
      <c r="Q7825" s="11" t="s">
        <v>146</v>
      </c>
      <c r="R7825" s="11" t="s">
        <v>11328</v>
      </c>
      <c r="S7825" s="11" t="s">
        <v>11329</v>
      </c>
      <c r="T7825" s="11" t="s">
        <v>16868</v>
      </c>
      <c r="U7825" s="11" t="s">
        <v>15511</v>
      </c>
      <c r="W7825" s="11" t="s">
        <v>27694</v>
      </c>
      <c r="AA7825" s="11" t="s">
        <v>151</v>
      </c>
      <c r="AB7825" s="13"/>
      <c r="AC7825" s="13"/>
      <c r="AD7825" s="11" t="s">
        <v>11328</v>
      </c>
      <c r="AE7825" s="13"/>
      <c r="AF7825" s="13"/>
      <c r="AG7825" s="11" t="s">
        <v>152</v>
      </c>
      <c r="AH7825" s="11" t="s">
        <v>27695</v>
      </c>
      <c r="AJ7825" s="13"/>
      <c r="AK7825" s="13"/>
      <c r="AL7825" s="13"/>
      <c r="AM7825" s="13"/>
      <c r="AN7825" s="13"/>
      <c r="AO7825" s="13"/>
      <c r="AP7825" s="11" t="s">
        <v>27703</v>
      </c>
      <c r="AQ7825" s="11" t="s">
        <v>23532</v>
      </c>
      <c r="AR7825" s="13"/>
      <c r="AS7825" s="13"/>
      <c r="AT7825" s="12" t="b">
        <v>1</v>
      </c>
      <c r="AU7825" s="13"/>
      <c r="AV7825" s="14" t="s">
        <v>26050</v>
      </c>
      <c r="AW7825" s="13"/>
      <c r="AX7825" s="14" t="s">
        <v>155</v>
      </c>
      <c r="AY7825" s="13"/>
      <c r="AZ7825" s="14">
        <v>9077.0</v>
      </c>
      <c r="BA7825" s="13"/>
    </row>
    <row r="7826">
      <c r="A7826" s="11" t="s">
        <v>27705</v>
      </c>
      <c r="B7826" s="11">
        <v>18994.0</v>
      </c>
      <c r="C7826" s="12" t="b">
        <v>1</v>
      </c>
      <c r="D7826" s="12" t="b">
        <v>0</v>
      </c>
      <c r="E7826" s="12" t="b">
        <v>0</v>
      </c>
      <c r="F7826" s="12" t="b">
        <v>0</v>
      </c>
      <c r="G7826" s="12" t="b">
        <v>0</v>
      </c>
      <c r="H7826" s="12" t="b">
        <v>0</v>
      </c>
      <c r="I7826" s="13"/>
      <c r="J7826" s="13"/>
      <c r="K7826" s="12" t="b">
        <v>1</v>
      </c>
      <c r="L7826" s="17">
        <v>45941.0</v>
      </c>
      <c r="M7826" s="11" t="s">
        <v>9218</v>
      </c>
      <c r="N7826" s="11" t="s">
        <v>27706</v>
      </c>
      <c r="O7826" s="11" t="s">
        <v>11327</v>
      </c>
      <c r="P7826" s="11" t="s">
        <v>26696</v>
      </c>
      <c r="Q7826" s="11" t="s">
        <v>146</v>
      </c>
      <c r="R7826" s="11" t="s">
        <v>11328</v>
      </c>
      <c r="S7826" s="11" t="s">
        <v>11329</v>
      </c>
      <c r="T7826" s="11" t="s">
        <v>16868</v>
      </c>
      <c r="U7826" s="11" t="s">
        <v>15511</v>
      </c>
      <c r="W7826" s="11" t="s">
        <v>26696</v>
      </c>
      <c r="AA7826" s="11" t="s">
        <v>151</v>
      </c>
      <c r="AB7826" s="13"/>
      <c r="AC7826" s="13"/>
      <c r="AD7826" s="11" t="s">
        <v>11328</v>
      </c>
      <c r="AE7826" s="13"/>
      <c r="AF7826" s="13"/>
      <c r="AG7826" s="11" t="s">
        <v>152</v>
      </c>
      <c r="AH7826" s="11" t="s">
        <v>26697</v>
      </c>
      <c r="AJ7826" s="13"/>
      <c r="AK7826" s="13"/>
      <c r="AL7826" s="13"/>
      <c r="AM7826" s="13"/>
      <c r="AN7826" s="13"/>
      <c r="AO7826" s="13"/>
      <c r="AP7826" s="11" t="s">
        <v>27705</v>
      </c>
      <c r="AQ7826" s="11" t="s">
        <v>23532</v>
      </c>
      <c r="AR7826" s="13"/>
      <c r="AS7826" s="13"/>
      <c r="AT7826" s="12" t="b">
        <v>1</v>
      </c>
      <c r="AU7826" s="13"/>
      <c r="AV7826" s="14" t="s">
        <v>26050</v>
      </c>
      <c r="AW7826" s="13"/>
      <c r="AX7826" s="14" t="s">
        <v>155</v>
      </c>
      <c r="AY7826" s="13"/>
      <c r="AZ7826" s="14">
        <v>9078.0</v>
      </c>
      <c r="BA7826" s="13"/>
    </row>
    <row r="7827">
      <c r="A7827" s="11" t="s">
        <v>27707</v>
      </c>
      <c r="B7827" s="11">
        <v>18995.0</v>
      </c>
      <c r="C7827" s="12" t="b">
        <v>1</v>
      </c>
      <c r="D7827" s="12" t="b">
        <v>0</v>
      </c>
      <c r="E7827" s="12" t="b">
        <v>0</v>
      </c>
      <c r="F7827" s="12" t="b">
        <v>0</v>
      </c>
      <c r="G7827" s="12" t="b">
        <v>0</v>
      </c>
      <c r="H7827" s="12" t="b">
        <v>0</v>
      </c>
      <c r="I7827" s="13"/>
      <c r="J7827" s="13"/>
      <c r="K7827" s="12" t="b">
        <v>1</v>
      </c>
      <c r="L7827" s="14" t="s">
        <v>26997</v>
      </c>
      <c r="M7827" s="11" t="s">
        <v>1438</v>
      </c>
      <c r="N7827" s="11" t="s">
        <v>27708</v>
      </c>
      <c r="O7827" s="11" t="s">
        <v>6872</v>
      </c>
      <c r="P7827" s="11" t="s">
        <v>26999</v>
      </c>
      <c r="Q7827" s="11" t="s">
        <v>16380</v>
      </c>
      <c r="R7827" s="11" t="s">
        <v>6873</v>
      </c>
      <c r="S7827" s="11" t="s">
        <v>6874</v>
      </c>
      <c r="T7827" s="11" t="s">
        <v>16868</v>
      </c>
      <c r="V7827" s="13"/>
      <c r="W7827" s="11" t="s">
        <v>26999</v>
      </c>
      <c r="AA7827" s="11" t="s">
        <v>307</v>
      </c>
      <c r="AB7827" s="13"/>
      <c r="AC7827" s="13"/>
      <c r="AD7827" s="11" t="s">
        <v>6873</v>
      </c>
      <c r="AF7827" s="13"/>
      <c r="AG7827" s="11" t="s">
        <v>152</v>
      </c>
      <c r="AH7827" s="11" t="s">
        <v>27000</v>
      </c>
      <c r="AJ7827" s="13"/>
      <c r="AK7827" s="13"/>
      <c r="AL7827" s="13"/>
      <c r="AM7827" s="13"/>
      <c r="AN7827" s="13"/>
      <c r="AO7827" s="13"/>
      <c r="AP7827" s="11" t="s">
        <v>27707</v>
      </c>
      <c r="AQ7827" s="11" t="s">
        <v>23532</v>
      </c>
      <c r="AR7827" s="13"/>
      <c r="AS7827" s="13"/>
      <c r="AT7827" s="12" t="b">
        <v>1</v>
      </c>
      <c r="AU7827" s="13"/>
      <c r="AV7827" s="14" t="s">
        <v>26050</v>
      </c>
      <c r="AW7827" s="13"/>
      <c r="AX7827" s="14" t="s">
        <v>155</v>
      </c>
      <c r="AY7827" s="13"/>
      <c r="AZ7827" s="14">
        <v>9079.0</v>
      </c>
      <c r="BA7827" s="13"/>
    </row>
    <row r="7828">
      <c r="A7828" s="11" t="s">
        <v>27709</v>
      </c>
      <c r="B7828" s="11">
        <v>18997.0</v>
      </c>
      <c r="C7828" s="12" t="b">
        <v>1</v>
      </c>
      <c r="D7828" s="12" t="b">
        <v>0</v>
      </c>
      <c r="E7828" s="12" t="b">
        <v>0</v>
      </c>
      <c r="F7828" s="12" t="b">
        <v>0</v>
      </c>
      <c r="G7828" s="12" t="b">
        <v>0</v>
      </c>
      <c r="H7828" s="12" t="b">
        <v>0</v>
      </c>
      <c r="I7828" s="13"/>
      <c r="J7828" s="13"/>
      <c r="K7828" s="12" t="b">
        <v>1</v>
      </c>
      <c r="L7828" s="15">
        <v>45758.0</v>
      </c>
      <c r="M7828" s="11" t="s">
        <v>1124</v>
      </c>
      <c r="N7828" s="11" t="s">
        <v>27710</v>
      </c>
      <c r="O7828" s="11" t="s">
        <v>27711</v>
      </c>
      <c r="P7828" s="11" t="s">
        <v>24600</v>
      </c>
      <c r="Q7828" s="11" t="s">
        <v>972</v>
      </c>
      <c r="R7828" s="11" t="s">
        <v>27712</v>
      </c>
      <c r="S7828" s="11" t="s">
        <v>27713</v>
      </c>
      <c r="T7828" s="11" t="s">
        <v>27714</v>
      </c>
      <c r="V7828" s="13"/>
      <c r="W7828" s="11" t="s">
        <v>24600</v>
      </c>
      <c r="Y7828" s="13"/>
      <c r="Z7828" s="13"/>
      <c r="AA7828" s="11" t="s">
        <v>151</v>
      </c>
      <c r="AB7828" s="11" t="s">
        <v>27715</v>
      </c>
      <c r="AC7828" s="13"/>
      <c r="AD7828" s="11" t="s">
        <v>27712</v>
      </c>
      <c r="AE7828" s="13"/>
      <c r="AF7828" s="13"/>
      <c r="AG7828" s="11" t="s">
        <v>152</v>
      </c>
      <c r="AH7828" s="11" t="s">
        <v>24603</v>
      </c>
      <c r="AJ7828" s="13"/>
      <c r="AK7828" s="13"/>
      <c r="AL7828" s="13"/>
      <c r="AM7828" s="13"/>
      <c r="AN7828" s="13"/>
      <c r="AO7828" s="13"/>
      <c r="AP7828" s="11" t="s">
        <v>27709</v>
      </c>
      <c r="AQ7828" s="11" t="s">
        <v>24604</v>
      </c>
      <c r="AR7828" s="13"/>
      <c r="AS7828" s="13"/>
      <c r="AT7828" s="12" t="b">
        <v>1</v>
      </c>
      <c r="AU7828" s="13"/>
      <c r="AV7828" s="14" t="s">
        <v>26050</v>
      </c>
      <c r="AW7828" s="13"/>
      <c r="AX7828" s="14" t="s">
        <v>155</v>
      </c>
      <c r="AY7828" s="13"/>
      <c r="AZ7828" s="14">
        <v>9080.0</v>
      </c>
      <c r="BA7828" s="13"/>
    </row>
    <row r="7829">
      <c r="A7829" s="11" t="s">
        <v>27716</v>
      </c>
      <c r="B7829" s="11">
        <v>18998.0</v>
      </c>
      <c r="C7829" s="12" t="b">
        <v>1</v>
      </c>
      <c r="D7829" s="12" t="b">
        <v>0</v>
      </c>
      <c r="E7829" s="12" t="b">
        <v>0</v>
      </c>
      <c r="F7829" s="12" t="b">
        <v>0</v>
      </c>
      <c r="G7829" s="12" t="b">
        <v>0</v>
      </c>
      <c r="H7829" s="12" t="b">
        <v>0</v>
      </c>
      <c r="I7829" s="13"/>
      <c r="J7829" s="13"/>
      <c r="K7829" s="12" t="b">
        <v>1</v>
      </c>
      <c r="L7829" s="17">
        <v>45941.0</v>
      </c>
      <c r="M7829" s="11" t="s">
        <v>9677</v>
      </c>
      <c r="N7829" s="11" t="s">
        <v>27717</v>
      </c>
      <c r="O7829" s="11" t="s">
        <v>11627</v>
      </c>
      <c r="P7829" s="11" t="s">
        <v>26696</v>
      </c>
      <c r="Q7829" s="11" t="s">
        <v>146</v>
      </c>
      <c r="R7829" s="11" t="s">
        <v>11628</v>
      </c>
      <c r="S7829" s="11" t="s">
        <v>11629</v>
      </c>
      <c r="T7829" s="11" t="s">
        <v>16868</v>
      </c>
      <c r="U7829" s="11" t="s">
        <v>22411</v>
      </c>
      <c r="W7829" s="11" t="s">
        <v>26696</v>
      </c>
      <c r="AA7829" s="11" t="s">
        <v>151</v>
      </c>
      <c r="AB7829" s="13"/>
      <c r="AC7829" s="13"/>
      <c r="AD7829" s="11" t="s">
        <v>11628</v>
      </c>
      <c r="AE7829" s="13"/>
      <c r="AF7829" s="13"/>
      <c r="AG7829" s="11" t="s">
        <v>152</v>
      </c>
      <c r="AH7829" s="11" t="s">
        <v>26697</v>
      </c>
      <c r="AJ7829" s="13"/>
      <c r="AK7829" s="13"/>
      <c r="AL7829" s="13"/>
      <c r="AM7829" s="13"/>
      <c r="AN7829" s="13"/>
      <c r="AO7829" s="13"/>
      <c r="AP7829" s="11" t="s">
        <v>27716</v>
      </c>
      <c r="AQ7829" s="11" t="s">
        <v>23532</v>
      </c>
      <c r="AR7829" s="13"/>
      <c r="AS7829" s="13"/>
      <c r="AT7829" s="12" t="b">
        <v>1</v>
      </c>
      <c r="AU7829" s="13"/>
      <c r="AV7829" s="14" t="s">
        <v>26050</v>
      </c>
      <c r="AW7829" s="13"/>
      <c r="AX7829" s="14" t="s">
        <v>155</v>
      </c>
      <c r="AY7829" s="13"/>
      <c r="AZ7829" s="14">
        <v>9081.0</v>
      </c>
      <c r="BA7829" s="13"/>
    </row>
    <row r="7830">
      <c r="A7830" s="11" t="s">
        <v>27718</v>
      </c>
      <c r="B7830" s="11">
        <v>18999.0</v>
      </c>
      <c r="C7830" s="12" t="b">
        <v>1</v>
      </c>
      <c r="D7830" s="12" t="b">
        <v>0</v>
      </c>
      <c r="E7830" s="12" t="b">
        <v>0</v>
      </c>
      <c r="F7830" s="12" t="b">
        <v>0</v>
      </c>
      <c r="G7830" s="12" t="b">
        <v>0</v>
      </c>
      <c r="H7830" s="12" t="b">
        <v>1</v>
      </c>
      <c r="I7830" s="13"/>
      <c r="J7830" s="13"/>
      <c r="K7830" s="12" t="b">
        <v>1</v>
      </c>
      <c r="L7830" s="15">
        <v>45758.0</v>
      </c>
      <c r="M7830" s="11" t="s">
        <v>1056</v>
      </c>
      <c r="N7830" s="11" t="s">
        <v>27719</v>
      </c>
      <c r="O7830" s="11" t="s">
        <v>15413</v>
      </c>
      <c r="P7830" s="11" t="s">
        <v>24600</v>
      </c>
      <c r="Q7830" s="11" t="s">
        <v>972</v>
      </c>
      <c r="R7830" s="11" t="s">
        <v>15414</v>
      </c>
      <c r="S7830" s="11" t="s">
        <v>15415</v>
      </c>
      <c r="T7830" s="11" t="s">
        <v>27720</v>
      </c>
      <c r="W7830" s="11" t="s">
        <v>24600</v>
      </c>
      <c r="Y7830" s="13"/>
      <c r="Z7830" s="13"/>
      <c r="AA7830" s="11" t="s">
        <v>215</v>
      </c>
      <c r="AB7830" s="11" t="s">
        <v>27721</v>
      </c>
      <c r="AC7830" s="13"/>
      <c r="AD7830" s="11" t="s">
        <v>15414</v>
      </c>
      <c r="AF7830" s="13"/>
      <c r="AG7830" s="11" t="s">
        <v>152</v>
      </c>
      <c r="AH7830" s="11" t="s">
        <v>24603</v>
      </c>
      <c r="AJ7830" s="13"/>
      <c r="AK7830" s="13"/>
      <c r="AL7830" s="13"/>
      <c r="AM7830" s="13"/>
      <c r="AN7830" s="13"/>
      <c r="AO7830" s="13"/>
      <c r="AP7830" s="11" t="s">
        <v>27718</v>
      </c>
      <c r="AQ7830" s="11" t="s">
        <v>24604</v>
      </c>
      <c r="AR7830" s="13"/>
      <c r="AS7830" s="13"/>
      <c r="AT7830" s="13"/>
      <c r="AU7830" s="13"/>
      <c r="AV7830" s="14" t="s">
        <v>26714</v>
      </c>
      <c r="AW7830" s="13"/>
      <c r="AX7830" s="15">
        <v>45758.0</v>
      </c>
      <c r="AY7830" s="13"/>
      <c r="AZ7830" s="14">
        <v>9083.0</v>
      </c>
      <c r="BA7830" s="13"/>
    </row>
    <row r="7831">
      <c r="A7831" s="11" t="s">
        <v>27722</v>
      </c>
      <c r="B7831" s="11">
        <v>19000.0</v>
      </c>
      <c r="C7831" s="12" t="b">
        <v>1</v>
      </c>
      <c r="D7831" s="12" t="b">
        <v>0</v>
      </c>
      <c r="E7831" s="12" t="b">
        <v>0</v>
      </c>
      <c r="F7831" s="12" t="b">
        <v>0</v>
      </c>
      <c r="G7831" s="12" t="b">
        <v>0</v>
      </c>
      <c r="H7831" s="12" t="b">
        <v>0</v>
      </c>
      <c r="I7831" s="13"/>
      <c r="J7831" s="13"/>
      <c r="K7831" s="12" t="b">
        <v>1</v>
      </c>
      <c r="L7831" s="14" t="s">
        <v>26714</v>
      </c>
      <c r="M7831" s="11" t="s">
        <v>1416</v>
      </c>
      <c r="N7831" s="11" t="s">
        <v>27723</v>
      </c>
      <c r="O7831" s="11" t="s">
        <v>16521</v>
      </c>
      <c r="P7831" s="11" t="s">
        <v>26716</v>
      </c>
      <c r="Q7831" s="11" t="s">
        <v>16380</v>
      </c>
      <c r="R7831" s="11" t="s">
        <v>16522</v>
      </c>
      <c r="S7831" s="11" t="s">
        <v>16523</v>
      </c>
      <c r="T7831" s="11" t="s">
        <v>16868</v>
      </c>
      <c r="U7831" s="11" t="s">
        <v>27391</v>
      </c>
      <c r="W7831" s="11" t="s">
        <v>26716</v>
      </c>
      <c r="AA7831" s="11" t="s">
        <v>151</v>
      </c>
      <c r="AB7831" s="13"/>
      <c r="AC7831" s="13"/>
      <c r="AD7831" s="11" t="s">
        <v>16522</v>
      </c>
      <c r="AE7831" s="13"/>
      <c r="AF7831" s="13"/>
      <c r="AG7831" s="11" t="s">
        <v>152</v>
      </c>
      <c r="AH7831" s="11" t="s">
        <v>26717</v>
      </c>
      <c r="AJ7831" s="13"/>
      <c r="AK7831" s="13"/>
      <c r="AL7831" s="13"/>
      <c r="AM7831" s="13"/>
      <c r="AN7831" s="13"/>
      <c r="AO7831" s="13"/>
      <c r="AP7831" s="11" t="s">
        <v>27722</v>
      </c>
      <c r="AQ7831" s="11" t="s">
        <v>23532</v>
      </c>
      <c r="AR7831" s="13"/>
      <c r="AS7831" s="13"/>
      <c r="AT7831" s="13"/>
      <c r="AU7831" s="13"/>
      <c r="AV7831" s="14" t="s">
        <v>26714</v>
      </c>
      <c r="AW7831" s="13"/>
      <c r="AX7831" s="14" t="s">
        <v>155</v>
      </c>
      <c r="AY7831" s="13"/>
      <c r="AZ7831" s="14">
        <v>9084.0</v>
      </c>
      <c r="BA7831" s="13"/>
    </row>
    <row r="7832">
      <c r="A7832" s="11" t="s">
        <v>27724</v>
      </c>
      <c r="B7832" s="11">
        <v>19001.0</v>
      </c>
      <c r="C7832" s="12" t="b">
        <v>1</v>
      </c>
      <c r="D7832" s="12" t="b">
        <v>0</v>
      </c>
      <c r="E7832" s="12" t="b">
        <v>0</v>
      </c>
      <c r="F7832" s="12" t="b">
        <v>0</v>
      </c>
      <c r="G7832" s="12" t="b">
        <v>0</v>
      </c>
      <c r="H7832" s="12" t="b">
        <v>0</v>
      </c>
      <c r="I7832" s="13"/>
      <c r="J7832" s="13"/>
      <c r="K7832" s="12" t="b">
        <v>1</v>
      </c>
      <c r="L7832" s="14" t="s">
        <v>26714</v>
      </c>
      <c r="M7832" s="11" t="s">
        <v>19798</v>
      </c>
      <c r="N7832" s="11" t="s">
        <v>27725</v>
      </c>
      <c r="O7832" s="11" t="s">
        <v>21083</v>
      </c>
      <c r="P7832" s="11" t="s">
        <v>26716</v>
      </c>
      <c r="Q7832" s="11" t="s">
        <v>16380</v>
      </c>
      <c r="R7832" s="11" t="s">
        <v>21084</v>
      </c>
      <c r="S7832" s="11" t="s">
        <v>21085</v>
      </c>
      <c r="T7832" s="11" t="s">
        <v>16868</v>
      </c>
      <c r="U7832" s="11" t="s">
        <v>22492</v>
      </c>
      <c r="W7832" s="11" t="s">
        <v>26716</v>
      </c>
      <c r="AA7832" s="11" t="s">
        <v>151</v>
      </c>
      <c r="AB7832" s="13"/>
      <c r="AC7832" s="13"/>
      <c r="AD7832" s="11" t="s">
        <v>21084</v>
      </c>
      <c r="AF7832" s="13"/>
      <c r="AG7832" s="11" t="s">
        <v>152</v>
      </c>
      <c r="AH7832" s="11" t="s">
        <v>26717</v>
      </c>
      <c r="AJ7832" s="13"/>
      <c r="AK7832" s="13"/>
      <c r="AL7832" s="13"/>
      <c r="AM7832" s="13"/>
      <c r="AN7832" s="13"/>
      <c r="AO7832" s="13"/>
      <c r="AP7832" s="11" t="s">
        <v>27724</v>
      </c>
      <c r="AQ7832" s="11" t="s">
        <v>23532</v>
      </c>
      <c r="AR7832" s="13"/>
      <c r="AS7832" s="13"/>
      <c r="AT7832" s="13"/>
      <c r="AU7832" s="13"/>
      <c r="AV7832" s="14" t="s">
        <v>26714</v>
      </c>
      <c r="AW7832" s="13"/>
      <c r="AX7832" s="14" t="s">
        <v>155</v>
      </c>
      <c r="AY7832" s="13"/>
      <c r="AZ7832" s="14">
        <v>9086.0</v>
      </c>
      <c r="BA7832" s="13"/>
    </row>
    <row r="7833">
      <c r="A7833" s="11" t="s">
        <v>27726</v>
      </c>
      <c r="B7833" s="11">
        <v>19002.0</v>
      </c>
      <c r="C7833" s="12" t="b">
        <v>1</v>
      </c>
      <c r="D7833" s="12" t="b">
        <v>0</v>
      </c>
      <c r="E7833" s="12" t="b">
        <v>0</v>
      </c>
      <c r="F7833" s="12" t="b">
        <v>0</v>
      </c>
      <c r="G7833" s="12" t="b">
        <v>0</v>
      </c>
      <c r="H7833" s="12" t="b">
        <v>0</v>
      </c>
      <c r="I7833" s="13"/>
      <c r="J7833" s="13"/>
      <c r="K7833" s="12" t="b">
        <v>1</v>
      </c>
      <c r="L7833" s="14" t="s">
        <v>26714</v>
      </c>
      <c r="M7833" s="11" t="s">
        <v>12109</v>
      </c>
      <c r="N7833" s="11" t="s">
        <v>27727</v>
      </c>
      <c r="O7833" s="11" t="s">
        <v>25096</v>
      </c>
      <c r="P7833" s="11" t="s">
        <v>26716</v>
      </c>
      <c r="Q7833" s="11" t="s">
        <v>16380</v>
      </c>
      <c r="R7833" s="11" t="s">
        <v>25097</v>
      </c>
      <c r="S7833" s="11" t="s">
        <v>7979</v>
      </c>
      <c r="T7833" s="11" t="s">
        <v>16868</v>
      </c>
      <c r="U7833" s="11" t="s">
        <v>25019</v>
      </c>
      <c r="W7833" s="11" t="s">
        <v>26716</v>
      </c>
      <c r="AA7833" s="11" t="s">
        <v>151</v>
      </c>
      <c r="AB7833" s="13"/>
      <c r="AC7833" s="13"/>
      <c r="AD7833" s="11" t="s">
        <v>25097</v>
      </c>
      <c r="AF7833" s="13"/>
      <c r="AG7833" s="11" t="s">
        <v>152</v>
      </c>
      <c r="AH7833" s="11" t="s">
        <v>26717</v>
      </c>
      <c r="AJ7833" s="13"/>
      <c r="AK7833" s="13"/>
      <c r="AL7833" s="13"/>
      <c r="AM7833" s="13"/>
      <c r="AN7833" s="13"/>
      <c r="AO7833" s="13"/>
      <c r="AP7833" s="11" t="s">
        <v>27726</v>
      </c>
      <c r="AQ7833" s="11" t="s">
        <v>23532</v>
      </c>
      <c r="AR7833" s="13"/>
      <c r="AS7833" s="13"/>
      <c r="AT7833" s="13"/>
      <c r="AU7833" s="13"/>
      <c r="AV7833" s="14" t="s">
        <v>26714</v>
      </c>
      <c r="AW7833" s="13"/>
      <c r="AX7833" s="14" t="s">
        <v>155</v>
      </c>
      <c r="AY7833" s="13"/>
      <c r="AZ7833" s="14">
        <v>9085.0</v>
      </c>
      <c r="BA7833" s="13"/>
    </row>
    <row r="7834">
      <c r="A7834" s="11" t="s">
        <v>27728</v>
      </c>
      <c r="B7834" s="11">
        <v>19005.0</v>
      </c>
      <c r="C7834" s="12" t="b">
        <v>1</v>
      </c>
      <c r="D7834" s="12" t="b">
        <v>0</v>
      </c>
      <c r="E7834" s="12" t="b">
        <v>0</v>
      </c>
      <c r="F7834" s="12" t="b">
        <v>0</v>
      </c>
      <c r="G7834" s="12" t="b">
        <v>0</v>
      </c>
      <c r="H7834" s="12" t="b">
        <v>0</v>
      </c>
      <c r="I7834" s="13"/>
      <c r="J7834" s="13"/>
      <c r="K7834" s="12" t="b">
        <v>1</v>
      </c>
      <c r="L7834" s="14" t="s">
        <v>26714</v>
      </c>
      <c r="M7834" s="11" t="s">
        <v>1185</v>
      </c>
      <c r="N7834" s="11" t="s">
        <v>27729</v>
      </c>
      <c r="O7834" s="11" t="s">
        <v>13484</v>
      </c>
      <c r="P7834" s="11" t="s">
        <v>26716</v>
      </c>
      <c r="Q7834" s="11" t="s">
        <v>16380</v>
      </c>
      <c r="R7834" s="11" t="s">
        <v>13485</v>
      </c>
      <c r="S7834" s="11" t="s">
        <v>9014</v>
      </c>
      <c r="T7834" s="11" t="s">
        <v>16868</v>
      </c>
      <c r="U7834" s="11" t="s">
        <v>23217</v>
      </c>
      <c r="W7834" s="11" t="s">
        <v>26716</v>
      </c>
      <c r="AA7834" s="11" t="s">
        <v>151</v>
      </c>
      <c r="AB7834" s="13"/>
      <c r="AC7834" s="13"/>
      <c r="AD7834" s="11" t="s">
        <v>13485</v>
      </c>
      <c r="AE7834" s="13"/>
      <c r="AF7834" s="13"/>
      <c r="AG7834" s="11" t="s">
        <v>152</v>
      </c>
      <c r="AH7834" s="11" t="s">
        <v>26717</v>
      </c>
      <c r="AJ7834" s="13"/>
      <c r="AK7834" s="13"/>
      <c r="AL7834" s="13"/>
      <c r="AM7834" s="13"/>
      <c r="AN7834" s="13"/>
      <c r="AO7834" s="13"/>
      <c r="AP7834" s="11" t="s">
        <v>27728</v>
      </c>
      <c r="AQ7834" s="11" t="s">
        <v>23532</v>
      </c>
      <c r="AR7834" s="13"/>
      <c r="AS7834" s="13"/>
      <c r="AT7834" s="13"/>
      <c r="AU7834" s="13"/>
      <c r="AV7834" s="14" t="s">
        <v>26714</v>
      </c>
      <c r="AW7834" s="13"/>
      <c r="AX7834" s="14" t="s">
        <v>155</v>
      </c>
      <c r="AY7834" s="13"/>
      <c r="AZ7834" s="14">
        <v>9087.0</v>
      </c>
      <c r="BA7834" s="13"/>
    </row>
    <row r="7835">
      <c r="A7835" s="11" t="s">
        <v>27730</v>
      </c>
      <c r="B7835" s="11">
        <v>19006.0</v>
      </c>
      <c r="C7835" s="12" t="b">
        <v>1</v>
      </c>
      <c r="D7835" s="12" t="b">
        <v>0</v>
      </c>
      <c r="E7835" s="12" t="b">
        <v>0</v>
      </c>
      <c r="F7835" s="12" t="b">
        <v>0</v>
      </c>
      <c r="G7835" s="12" t="b">
        <v>0</v>
      </c>
      <c r="H7835" s="12" t="b">
        <v>0</v>
      </c>
      <c r="I7835" s="13"/>
      <c r="J7835" s="13"/>
      <c r="K7835" s="12" t="b">
        <v>1</v>
      </c>
      <c r="L7835" s="14" t="s">
        <v>26714</v>
      </c>
      <c r="M7835" s="11" t="s">
        <v>1047</v>
      </c>
      <c r="N7835" s="11" t="s">
        <v>27731</v>
      </c>
      <c r="O7835" s="11" t="s">
        <v>1455</v>
      </c>
      <c r="P7835" s="11" t="s">
        <v>26716</v>
      </c>
      <c r="Q7835" s="11" t="s">
        <v>16380</v>
      </c>
      <c r="R7835" s="11" t="s">
        <v>1456</v>
      </c>
      <c r="S7835" s="11" t="s">
        <v>1457</v>
      </c>
      <c r="T7835" s="11" t="s">
        <v>16868</v>
      </c>
      <c r="U7835" s="11" t="s">
        <v>15960</v>
      </c>
      <c r="W7835" s="11" t="s">
        <v>26716</v>
      </c>
      <c r="AA7835" s="11" t="s">
        <v>151</v>
      </c>
      <c r="AB7835" s="13"/>
      <c r="AC7835" s="13"/>
      <c r="AD7835" s="11" t="s">
        <v>1456</v>
      </c>
      <c r="AE7835" s="13"/>
      <c r="AF7835" s="13"/>
      <c r="AG7835" s="11" t="s">
        <v>152</v>
      </c>
      <c r="AH7835" s="11" t="s">
        <v>26717</v>
      </c>
      <c r="AJ7835" s="13"/>
      <c r="AK7835" s="13"/>
      <c r="AL7835" s="13"/>
      <c r="AM7835" s="13"/>
      <c r="AN7835" s="13"/>
      <c r="AO7835" s="13"/>
      <c r="AP7835" s="11" t="s">
        <v>27730</v>
      </c>
      <c r="AQ7835" s="11" t="s">
        <v>23532</v>
      </c>
      <c r="AR7835" s="13"/>
      <c r="AS7835" s="13"/>
      <c r="AT7835" s="13"/>
      <c r="AU7835" s="13"/>
      <c r="AV7835" s="14" t="s">
        <v>26714</v>
      </c>
      <c r="AW7835" s="13"/>
      <c r="AX7835" s="14" t="s">
        <v>155</v>
      </c>
      <c r="AY7835" s="13"/>
      <c r="AZ7835" s="14">
        <v>9088.0</v>
      </c>
      <c r="BA7835" s="13"/>
    </row>
    <row r="7836">
      <c r="A7836" s="11" t="s">
        <v>27732</v>
      </c>
      <c r="B7836" s="11">
        <v>19008.0</v>
      </c>
      <c r="C7836" s="12" t="b">
        <v>1</v>
      </c>
      <c r="D7836" s="12" t="b">
        <v>0</v>
      </c>
      <c r="E7836" s="12" t="b">
        <v>0</v>
      </c>
      <c r="F7836" s="12" t="b">
        <v>0</v>
      </c>
      <c r="G7836" s="12" t="b">
        <v>0</v>
      </c>
      <c r="H7836" s="12" t="b">
        <v>1</v>
      </c>
      <c r="I7836" s="13"/>
      <c r="J7836" s="13"/>
      <c r="K7836" s="12" t="b">
        <v>1</v>
      </c>
      <c r="L7836" s="15">
        <v>45758.0</v>
      </c>
      <c r="M7836" s="11" t="s">
        <v>1687</v>
      </c>
      <c r="N7836" s="11" t="s">
        <v>27733</v>
      </c>
      <c r="O7836" s="11" t="s">
        <v>16316</v>
      </c>
      <c r="P7836" s="11" t="s">
        <v>24600</v>
      </c>
      <c r="Q7836" s="11" t="s">
        <v>972</v>
      </c>
      <c r="R7836" s="11" t="s">
        <v>16317</v>
      </c>
      <c r="S7836" s="11" t="s">
        <v>7979</v>
      </c>
      <c r="T7836" s="11" t="s">
        <v>27734</v>
      </c>
      <c r="W7836" s="11" t="s">
        <v>24600</v>
      </c>
      <c r="Y7836" s="13"/>
      <c r="Z7836" s="13"/>
      <c r="AA7836" s="11" t="s">
        <v>151</v>
      </c>
      <c r="AB7836" s="11" t="s">
        <v>27735</v>
      </c>
      <c r="AC7836" s="13"/>
      <c r="AD7836" s="11" t="s">
        <v>16317</v>
      </c>
      <c r="AF7836" s="13"/>
      <c r="AG7836" s="11" t="s">
        <v>152</v>
      </c>
      <c r="AH7836" s="11" t="s">
        <v>24603</v>
      </c>
      <c r="AJ7836" s="11" t="s">
        <v>16312</v>
      </c>
      <c r="AK7836" s="13"/>
      <c r="AL7836" s="13"/>
      <c r="AM7836" s="13"/>
      <c r="AN7836" s="13"/>
      <c r="AO7836" s="13"/>
      <c r="AP7836" s="11" t="s">
        <v>27732</v>
      </c>
      <c r="AQ7836" s="11" t="s">
        <v>24604</v>
      </c>
      <c r="AR7836" s="13"/>
      <c r="AS7836" s="13"/>
      <c r="AT7836" s="13"/>
      <c r="AU7836" s="13"/>
      <c r="AV7836" s="14" t="s">
        <v>26714</v>
      </c>
      <c r="AW7836" s="13"/>
      <c r="AX7836" s="14" t="s">
        <v>155</v>
      </c>
      <c r="AY7836" s="13"/>
      <c r="AZ7836" s="14">
        <v>9089.0</v>
      </c>
      <c r="BA7836" s="13"/>
    </row>
    <row r="7837">
      <c r="A7837" s="11" t="s">
        <v>27736</v>
      </c>
      <c r="B7837" s="11">
        <v>19021.0</v>
      </c>
      <c r="C7837" s="12" t="b">
        <v>1</v>
      </c>
      <c r="D7837" s="12" t="b">
        <v>0</v>
      </c>
      <c r="E7837" s="12" t="b">
        <v>0</v>
      </c>
      <c r="F7837" s="12" t="b">
        <v>0</v>
      </c>
      <c r="G7837" s="12" t="b">
        <v>0</v>
      </c>
      <c r="H7837" s="12" t="b">
        <v>1</v>
      </c>
      <c r="I7837" s="13"/>
      <c r="J7837" s="13"/>
      <c r="K7837" s="12" t="b">
        <v>1</v>
      </c>
      <c r="L7837" s="15">
        <v>45758.0</v>
      </c>
      <c r="M7837" s="11" t="s">
        <v>1221</v>
      </c>
      <c r="N7837" s="11" t="s">
        <v>27737</v>
      </c>
      <c r="O7837" s="11" t="s">
        <v>24050</v>
      </c>
      <c r="P7837" s="11" t="s">
        <v>24600</v>
      </c>
      <c r="Q7837" s="11" t="s">
        <v>972</v>
      </c>
      <c r="R7837" s="11" t="s">
        <v>24051</v>
      </c>
      <c r="S7837" s="11" t="s">
        <v>920</v>
      </c>
      <c r="T7837" s="11" t="s">
        <v>27738</v>
      </c>
      <c r="W7837" s="11" t="s">
        <v>24600</v>
      </c>
      <c r="Y7837" s="13"/>
      <c r="Z7837" s="13"/>
      <c r="AA7837" s="11" t="s">
        <v>151</v>
      </c>
      <c r="AB7837" s="11" t="s">
        <v>27739</v>
      </c>
      <c r="AC7837" s="13"/>
      <c r="AD7837" s="11" t="s">
        <v>24051</v>
      </c>
      <c r="AE7837" s="13"/>
      <c r="AF7837" s="13"/>
      <c r="AG7837" s="11" t="s">
        <v>152</v>
      </c>
      <c r="AH7837" s="11" t="s">
        <v>24603</v>
      </c>
      <c r="AJ7837" s="13"/>
      <c r="AK7837" s="13"/>
      <c r="AL7837" s="13"/>
      <c r="AM7837" s="13"/>
      <c r="AN7837" s="13"/>
      <c r="AO7837" s="13"/>
      <c r="AP7837" s="11" t="s">
        <v>27736</v>
      </c>
      <c r="AQ7837" s="11" t="s">
        <v>24604</v>
      </c>
      <c r="AR7837" s="13"/>
      <c r="AS7837" s="13"/>
      <c r="AT7837" s="13"/>
      <c r="AU7837" s="13"/>
      <c r="AV7837" s="14" t="s">
        <v>155</v>
      </c>
      <c r="AW7837" s="13"/>
      <c r="AX7837" s="14" t="s">
        <v>155</v>
      </c>
      <c r="AY7837" s="13"/>
      <c r="AZ7837" s="14">
        <v>9091.0</v>
      </c>
      <c r="BA7837" s="13"/>
    </row>
    <row r="7838">
      <c r="A7838" s="11" t="s">
        <v>27740</v>
      </c>
      <c r="B7838" s="11">
        <v>19026.0</v>
      </c>
      <c r="C7838" s="12" t="b">
        <v>1</v>
      </c>
      <c r="D7838" s="12" t="b">
        <v>0</v>
      </c>
      <c r="E7838" s="12" t="b">
        <v>0</v>
      </c>
      <c r="F7838" s="12" t="b">
        <v>0</v>
      </c>
      <c r="G7838" s="12" t="b">
        <v>0</v>
      </c>
      <c r="H7838" s="12" t="b">
        <v>1</v>
      </c>
      <c r="I7838" s="13"/>
      <c r="J7838" s="13"/>
      <c r="K7838" s="12" t="b">
        <v>1</v>
      </c>
      <c r="L7838" s="15">
        <v>45758.0</v>
      </c>
      <c r="M7838" s="11" t="s">
        <v>1687</v>
      </c>
      <c r="N7838" s="11" t="s">
        <v>27741</v>
      </c>
      <c r="O7838" s="11" t="s">
        <v>9894</v>
      </c>
      <c r="P7838" s="11" t="s">
        <v>24600</v>
      </c>
      <c r="Q7838" s="11" t="s">
        <v>972</v>
      </c>
      <c r="R7838" s="11" t="s">
        <v>9895</v>
      </c>
      <c r="S7838" s="11" t="s">
        <v>1099</v>
      </c>
      <c r="T7838" s="11" t="s">
        <v>27742</v>
      </c>
      <c r="V7838" s="13"/>
      <c r="W7838" s="11" t="s">
        <v>24600</v>
      </c>
      <c r="Y7838" s="13"/>
      <c r="Z7838" s="13"/>
      <c r="AA7838" s="11" t="s">
        <v>151</v>
      </c>
      <c r="AB7838" s="11" t="s">
        <v>27743</v>
      </c>
      <c r="AC7838" s="13"/>
      <c r="AD7838" s="11" t="s">
        <v>9895</v>
      </c>
      <c r="AE7838" s="13"/>
      <c r="AF7838" s="13"/>
      <c r="AG7838" s="11" t="s">
        <v>152</v>
      </c>
      <c r="AH7838" s="11" t="s">
        <v>24603</v>
      </c>
      <c r="AJ7838" s="11" t="s">
        <v>1606</v>
      </c>
      <c r="AK7838" s="13"/>
      <c r="AL7838" s="13"/>
      <c r="AM7838" s="13"/>
      <c r="AN7838" s="13"/>
      <c r="AO7838" s="13"/>
      <c r="AP7838" s="11" t="s">
        <v>27740</v>
      </c>
      <c r="AQ7838" s="11" t="s">
        <v>24604</v>
      </c>
      <c r="AR7838" s="13"/>
      <c r="AS7838" s="13"/>
      <c r="AT7838" s="13"/>
      <c r="AU7838" s="13"/>
      <c r="AV7838" s="14" t="s">
        <v>155</v>
      </c>
      <c r="AW7838" s="13"/>
      <c r="AX7838" s="14" t="s">
        <v>155</v>
      </c>
      <c r="AY7838" s="13"/>
      <c r="AZ7838" s="14">
        <v>9093.0</v>
      </c>
      <c r="BA7838" s="13"/>
    </row>
    <row r="7839">
      <c r="A7839" s="11" t="s">
        <v>27744</v>
      </c>
      <c r="B7839" s="11">
        <v>19030.0</v>
      </c>
      <c r="C7839" s="12" t="b">
        <v>1</v>
      </c>
      <c r="D7839" s="12" t="b">
        <v>0</v>
      </c>
      <c r="E7839" s="12" t="b">
        <v>0</v>
      </c>
      <c r="F7839" s="12" t="b">
        <v>0</v>
      </c>
      <c r="G7839" s="12" t="b">
        <v>0</v>
      </c>
      <c r="H7839" s="12" t="b">
        <v>0</v>
      </c>
      <c r="I7839" s="13"/>
      <c r="J7839" s="13"/>
      <c r="K7839" s="12" t="b">
        <v>1</v>
      </c>
      <c r="L7839" s="17">
        <v>46002.0</v>
      </c>
      <c r="M7839" s="11" t="s">
        <v>1687</v>
      </c>
      <c r="N7839" s="11" t="s">
        <v>27745</v>
      </c>
      <c r="O7839" s="11" t="s">
        <v>27746</v>
      </c>
      <c r="P7839" s="11" t="s">
        <v>26180</v>
      </c>
      <c r="Q7839" s="11" t="s">
        <v>16866</v>
      </c>
      <c r="R7839" s="11" t="s">
        <v>27747</v>
      </c>
      <c r="S7839" s="11" t="s">
        <v>10562</v>
      </c>
      <c r="T7839" s="11" t="s">
        <v>16868</v>
      </c>
      <c r="V7839" s="13"/>
      <c r="W7839" s="11" t="s">
        <v>26180</v>
      </c>
      <c r="AA7839" s="11" t="s">
        <v>307</v>
      </c>
      <c r="AB7839" s="13"/>
      <c r="AC7839" s="13"/>
      <c r="AD7839" s="11" t="s">
        <v>27747</v>
      </c>
      <c r="AE7839" s="13"/>
      <c r="AF7839" s="13"/>
      <c r="AG7839" s="11" t="s">
        <v>152</v>
      </c>
      <c r="AH7839" s="11" t="s">
        <v>26181</v>
      </c>
      <c r="AJ7839" s="13"/>
      <c r="AK7839" s="13"/>
      <c r="AL7839" s="13"/>
      <c r="AM7839" s="13"/>
      <c r="AN7839" s="13"/>
      <c r="AO7839" s="13"/>
      <c r="AP7839" s="11" t="s">
        <v>27744</v>
      </c>
      <c r="AQ7839" s="11" t="s">
        <v>23532</v>
      </c>
      <c r="AR7839" s="13"/>
      <c r="AS7839" s="13"/>
      <c r="AT7839" s="13"/>
      <c r="AU7839" s="13"/>
      <c r="AV7839" s="14" t="s">
        <v>155</v>
      </c>
      <c r="AW7839" s="13"/>
      <c r="AX7839" s="14" t="s">
        <v>25278</v>
      </c>
      <c r="AY7839" s="13"/>
      <c r="AZ7839" s="14">
        <v>9125.0</v>
      </c>
      <c r="BA7839" s="13"/>
    </row>
    <row r="7840">
      <c r="A7840" s="11" t="s">
        <v>27748</v>
      </c>
      <c r="B7840" s="11">
        <v>19033.0</v>
      </c>
      <c r="C7840" s="12" t="b">
        <v>1</v>
      </c>
      <c r="D7840" s="12" t="b">
        <v>0</v>
      </c>
      <c r="E7840" s="12" t="b">
        <v>0</v>
      </c>
      <c r="F7840" s="12" t="b">
        <v>0</v>
      </c>
      <c r="G7840" s="12" t="b">
        <v>0</v>
      </c>
      <c r="H7840" s="12" t="b">
        <v>0</v>
      </c>
      <c r="I7840" s="13"/>
      <c r="J7840" s="13"/>
      <c r="K7840" s="12" t="b">
        <v>1</v>
      </c>
      <c r="L7840" s="15">
        <v>45758.0</v>
      </c>
      <c r="M7840" s="11" t="s">
        <v>1185</v>
      </c>
      <c r="N7840" s="11" t="s">
        <v>27749</v>
      </c>
      <c r="O7840" s="11" t="s">
        <v>1187</v>
      </c>
      <c r="P7840" s="11" t="s">
        <v>27368</v>
      </c>
      <c r="Q7840" s="11" t="s">
        <v>23278</v>
      </c>
      <c r="R7840" s="11" t="s">
        <v>1188</v>
      </c>
      <c r="S7840" s="11" t="s">
        <v>1099</v>
      </c>
      <c r="T7840" s="11" t="s">
        <v>9224</v>
      </c>
      <c r="V7840" s="13"/>
      <c r="W7840" s="11" t="s">
        <v>27368</v>
      </c>
      <c r="X7840" s="11" t="s">
        <v>1778</v>
      </c>
      <c r="Y7840" s="11" t="s">
        <v>1188</v>
      </c>
      <c r="AA7840" s="11" t="s">
        <v>151</v>
      </c>
      <c r="AB7840" s="11" t="s">
        <v>27369</v>
      </c>
      <c r="AC7840" s="13"/>
      <c r="AD7840" s="11" t="s">
        <v>1188</v>
      </c>
      <c r="AE7840" s="11" t="s">
        <v>2029</v>
      </c>
      <c r="AG7840" s="11" t="s">
        <v>152</v>
      </c>
      <c r="AH7840" s="11" t="s">
        <v>27370</v>
      </c>
      <c r="AJ7840" s="11" t="s">
        <v>1778</v>
      </c>
      <c r="AK7840" s="13"/>
      <c r="AL7840" s="13"/>
      <c r="AM7840" s="13"/>
      <c r="AN7840" s="13"/>
      <c r="AO7840" s="13"/>
      <c r="AP7840" s="11" t="s">
        <v>27748</v>
      </c>
      <c r="AQ7840" s="11" t="s">
        <v>27369</v>
      </c>
      <c r="AR7840" s="13"/>
      <c r="AS7840" s="13"/>
      <c r="AT7840" s="13"/>
      <c r="AU7840" s="13"/>
      <c r="AV7840" s="14" t="s">
        <v>25278</v>
      </c>
      <c r="AW7840" s="13"/>
      <c r="AX7840" s="15">
        <v>45758.0</v>
      </c>
      <c r="AY7840" s="13"/>
      <c r="AZ7840" s="14">
        <v>9127.0</v>
      </c>
      <c r="BA7840" s="13"/>
    </row>
    <row r="7841">
      <c r="A7841" s="11" t="s">
        <v>27750</v>
      </c>
      <c r="B7841" s="11">
        <v>19035.0</v>
      </c>
      <c r="C7841" s="12" t="b">
        <v>1</v>
      </c>
      <c r="D7841" s="12" t="b">
        <v>0</v>
      </c>
      <c r="E7841" s="12" t="b">
        <v>0</v>
      </c>
      <c r="F7841" s="12" t="b">
        <v>0</v>
      </c>
      <c r="G7841" s="12" t="b">
        <v>0</v>
      </c>
      <c r="H7841" s="12" t="b">
        <v>1</v>
      </c>
      <c r="I7841" s="13"/>
      <c r="J7841" s="13"/>
      <c r="K7841" s="12" t="b">
        <v>1</v>
      </c>
      <c r="L7841" s="15">
        <v>45758.0</v>
      </c>
      <c r="M7841" s="11" t="s">
        <v>1921</v>
      </c>
      <c r="N7841" s="11" t="s">
        <v>27751</v>
      </c>
      <c r="O7841" s="11" t="s">
        <v>27752</v>
      </c>
      <c r="P7841" s="11" t="s">
        <v>24600</v>
      </c>
      <c r="Q7841" s="11" t="s">
        <v>972</v>
      </c>
      <c r="R7841" s="11" t="s">
        <v>27753</v>
      </c>
      <c r="S7841" s="11" t="s">
        <v>2783</v>
      </c>
      <c r="T7841" s="11" t="s">
        <v>27754</v>
      </c>
      <c r="V7841" s="13"/>
      <c r="W7841" s="11" t="s">
        <v>24600</v>
      </c>
      <c r="Y7841" s="13"/>
      <c r="Z7841" s="13"/>
      <c r="AA7841" s="11" t="s">
        <v>151</v>
      </c>
      <c r="AB7841" s="11" t="s">
        <v>27755</v>
      </c>
      <c r="AC7841" s="13"/>
      <c r="AD7841" s="11" t="s">
        <v>27753</v>
      </c>
      <c r="AE7841" s="13"/>
      <c r="AF7841" s="13"/>
      <c r="AG7841" s="11" t="s">
        <v>152</v>
      </c>
      <c r="AH7841" s="11" t="s">
        <v>24603</v>
      </c>
      <c r="AJ7841" s="11" t="s">
        <v>27756</v>
      </c>
      <c r="AL7841" s="13"/>
      <c r="AM7841" s="13"/>
      <c r="AN7841" s="13"/>
      <c r="AO7841" s="13"/>
      <c r="AP7841" s="11" t="s">
        <v>27750</v>
      </c>
      <c r="AQ7841" s="11" t="s">
        <v>24604</v>
      </c>
      <c r="AR7841" s="13"/>
      <c r="AS7841" s="13"/>
      <c r="AT7841" s="13"/>
      <c r="AU7841" s="13"/>
      <c r="AV7841" s="14" t="s">
        <v>25278</v>
      </c>
      <c r="AW7841" s="13"/>
      <c r="AX7841" s="14" t="s">
        <v>25278</v>
      </c>
      <c r="AY7841" s="11" t="s">
        <v>18488</v>
      </c>
      <c r="AZ7841" s="14">
        <v>9130.0</v>
      </c>
      <c r="BA7841" s="13"/>
    </row>
    <row r="7842">
      <c r="A7842" s="11" t="s">
        <v>27757</v>
      </c>
      <c r="B7842" s="11">
        <v>19037.0</v>
      </c>
      <c r="C7842" s="12" t="b">
        <v>1</v>
      </c>
      <c r="D7842" s="12" t="b">
        <v>0</v>
      </c>
      <c r="E7842" s="12" t="b">
        <v>0</v>
      </c>
      <c r="F7842" s="12" t="b">
        <v>0</v>
      </c>
      <c r="G7842" s="12" t="b">
        <v>0</v>
      </c>
      <c r="H7842" s="12" t="b">
        <v>1</v>
      </c>
      <c r="I7842" s="13"/>
      <c r="J7842" s="13"/>
      <c r="K7842" s="12" t="b">
        <v>1</v>
      </c>
      <c r="L7842" s="15">
        <v>45758.0</v>
      </c>
      <c r="M7842" s="11" t="s">
        <v>16711</v>
      </c>
      <c r="N7842" s="11" t="s">
        <v>27758</v>
      </c>
      <c r="O7842" s="11" t="s">
        <v>27759</v>
      </c>
      <c r="P7842" s="11" t="s">
        <v>24600</v>
      </c>
      <c r="Q7842" s="11" t="s">
        <v>972</v>
      </c>
      <c r="R7842" s="11" t="s">
        <v>27760</v>
      </c>
      <c r="S7842" s="11" t="s">
        <v>27761</v>
      </c>
      <c r="T7842" s="11" t="s">
        <v>27762</v>
      </c>
      <c r="V7842" s="13"/>
      <c r="W7842" s="11" t="s">
        <v>24600</v>
      </c>
      <c r="Y7842" s="13"/>
      <c r="Z7842" s="13"/>
      <c r="AA7842" s="11" t="s">
        <v>151</v>
      </c>
      <c r="AB7842" s="11" t="s">
        <v>27763</v>
      </c>
      <c r="AC7842" s="13"/>
      <c r="AD7842" s="11" t="s">
        <v>27760</v>
      </c>
      <c r="AF7842" s="13"/>
      <c r="AG7842" s="11" t="s">
        <v>152</v>
      </c>
      <c r="AH7842" s="11" t="s">
        <v>24603</v>
      </c>
      <c r="AJ7842" s="13"/>
      <c r="AK7842" s="13"/>
      <c r="AL7842" s="13"/>
      <c r="AM7842" s="13"/>
      <c r="AN7842" s="13"/>
      <c r="AO7842" s="13"/>
      <c r="AP7842" s="11" t="s">
        <v>27757</v>
      </c>
      <c r="AQ7842" s="11" t="s">
        <v>24604</v>
      </c>
      <c r="AR7842" s="13"/>
      <c r="AS7842" s="13"/>
      <c r="AT7842" s="13"/>
      <c r="AU7842" s="13"/>
      <c r="AV7842" s="14" t="s">
        <v>25278</v>
      </c>
      <c r="AW7842" s="13"/>
      <c r="AX7842" s="14" t="s">
        <v>25278</v>
      </c>
      <c r="AY7842" s="11" t="s">
        <v>18488</v>
      </c>
      <c r="AZ7842" s="14">
        <v>9131.0</v>
      </c>
      <c r="BA7842" s="13"/>
    </row>
    <row r="7843">
      <c r="A7843" s="11" t="s">
        <v>27764</v>
      </c>
      <c r="B7843" s="11">
        <v>19038.0</v>
      </c>
      <c r="C7843" s="12" t="b">
        <v>1</v>
      </c>
      <c r="D7843" s="12" t="b">
        <v>0</v>
      </c>
      <c r="E7843" s="12" t="b">
        <v>0</v>
      </c>
      <c r="F7843" s="12" t="b">
        <v>0</v>
      </c>
      <c r="G7843" s="12" t="b">
        <v>0</v>
      </c>
      <c r="H7843" s="12" t="b">
        <v>0</v>
      </c>
      <c r="I7843" s="13"/>
      <c r="J7843" s="13"/>
      <c r="K7843" s="12" t="b">
        <v>1</v>
      </c>
      <c r="L7843" s="15">
        <v>45758.0</v>
      </c>
      <c r="M7843" s="11" t="s">
        <v>5533</v>
      </c>
      <c r="N7843" s="11" t="s">
        <v>27765</v>
      </c>
      <c r="O7843" s="11" t="s">
        <v>27766</v>
      </c>
      <c r="P7843" s="11" t="s">
        <v>24600</v>
      </c>
      <c r="Q7843" s="11" t="s">
        <v>972</v>
      </c>
      <c r="R7843" s="11" t="s">
        <v>27767</v>
      </c>
      <c r="S7843" s="11" t="s">
        <v>1232</v>
      </c>
      <c r="U7843" s="13"/>
      <c r="V7843" s="13"/>
      <c r="W7843" s="11" t="s">
        <v>24600</v>
      </c>
      <c r="Y7843" s="13"/>
      <c r="Z7843" s="13"/>
      <c r="AA7843" s="11" t="s">
        <v>151</v>
      </c>
      <c r="AB7843" s="13"/>
      <c r="AC7843" s="13"/>
      <c r="AD7843" s="11" t="s">
        <v>27767</v>
      </c>
      <c r="AE7843" s="13"/>
      <c r="AF7843" s="13"/>
      <c r="AG7843" s="11" t="s">
        <v>152</v>
      </c>
      <c r="AH7843" s="11" t="s">
        <v>24603</v>
      </c>
      <c r="AJ7843" s="13"/>
      <c r="AK7843" s="13"/>
      <c r="AL7843" s="13"/>
      <c r="AM7843" s="13"/>
      <c r="AN7843" s="13"/>
      <c r="AO7843" s="13"/>
      <c r="AP7843" s="11" t="s">
        <v>27764</v>
      </c>
      <c r="AR7843" s="13"/>
      <c r="AS7843" s="13"/>
      <c r="AT7843" s="13"/>
      <c r="AU7843" s="13"/>
      <c r="AV7843" s="14" t="s">
        <v>25278</v>
      </c>
      <c r="AW7843" s="13"/>
      <c r="AX7843" s="14" t="s">
        <v>25278</v>
      </c>
      <c r="AY7843" s="11" t="s">
        <v>18488</v>
      </c>
      <c r="AZ7843" s="14">
        <v>9132.0</v>
      </c>
      <c r="BA7843" s="13"/>
    </row>
    <row r="7844">
      <c r="A7844" s="11" t="s">
        <v>27768</v>
      </c>
      <c r="B7844" s="11">
        <v>19039.0</v>
      </c>
      <c r="C7844" s="12" t="b">
        <v>1</v>
      </c>
      <c r="D7844" s="12" t="b">
        <v>0</v>
      </c>
      <c r="E7844" s="12" t="b">
        <v>0</v>
      </c>
      <c r="F7844" s="12" t="b">
        <v>0</v>
      </c>
      <c r="G7844" s="12" t="b">
        <v>0</v>
      </c>
      <c r="H7844" s="12" t="b">
        <v>0</v>
      </c>
      <c r="I7844" s="13"/>
      <c r="J7844" s="13"/>
      <c r="K7844" s="12" t="b">
        <v>1</v>
      </c>
      <c r="L7844" s="14" t="s">
        <v>27769</v>
      </c>
      <c r="M7844" s="11" t="s">
        <v>11941</v>
      </c>
      <c r="N7844" s="11" t="s">
        <v>27770</v>
      </c>
      <c r="O7844" s="11" t="s">
        <v>11943</v>
      </c>
      <c r="P7844" s="11" t="s">
        <v>27771</v>
      </c>
      <c r="Q7844" s="11" t="s">
        <v>16380</v>
      </c>
      <c r="R7844" s="11" t="s">
        <v>11944</v>
      </c>
      <c r="S7844" s="11" t="s">
        <v>3840</v>
      </c>
      <c r="T7844" s="11" t="s">
        <v>16868</v>
      </c>
      <c r="V7844" s="13"/>
      <c r="W7844" s="11" t="s">
        <v>27771</v>
      </c>
      <c r="AA7844" s="11" t="s">
        <v>151</v>
      </c>
      <c r="AB7844" s="13"/>
      <c r="AC7844" s="13"/>
      <c r="AD7844" s="11" t="s">
        <v>11944</v>
      </c>
      <c r="AE7844" s="13"/>
      <c r="AF7844" s="13"/>
      <c r="AG7844" s="11" t="s">
        <v>152</v>
      </c>
      <c r="AH7844" s="11" t="s">
        <v>27772</v>
      </c>
      <c r="AJ7844" s="13"/>
      <c r="AK7844" s="13"/>
      <c r="AL7844" s="13"/>
      <c r="AM7844" s="13"/>
      <c r="AN7844" s="13"/>
      <c r="AO7844" s="13"/>
      <c r="AP7844" s="11" t="s">
        <v>27768</v>
      </c>
      <c r="AQ7844" s="11" t="s">
        <v>23532</v>
      </c>
      <c r="AR7844" s="13"/>
      <c r="AS7844" s="13"/>
      <c r="AT7844" s="13"/>
      <c r="AU7844" s="13"/>
      <c r="AV7844" s="14" t="s">
        <v>25278</v>
      </c>
      <c r="AW7844" s="13"/>
      <c r="AX7844" s="15">
        <v>45758.0</v>
      </c>
      <c r="AY7844" s="13"/>
      <c r="AZ7844" s="14">
        <v>9133.0</v>
      </c>
      <c r="BA7844" s="13"/>
    </row>
    <row r="7845">
      <c r="A7845" s="11" t="s">
        <v>27773</v>
      </c>
      <c r="B7845" s="11">
        <v>19040.0</v>
      </c>
      <c r="C7845" s="12" t="b">
        <v>1</v>
      </c>
      <c r="D7845" s="12" t="b">
        <v>0</v>
      </c>
      <c r="E7845" s="12" t="b">
        <v>0</v>
      </c>
      <c r="F7845" s="12" t="b">
        <v>0</v>
      </c>
      <c r="G7845" s="12" t="b">
        <v>0</v>
      </c>
      <c r="H7845" s="12" t="b">
        <v>0</v>
      </c>
      <c r="I7845" s="13"/>
      <c r="J7845" s="13"/>
      <c r="K7845" s="12" t="b">
        <v>1</v>
      </c>
      <c r="L7845" s="14" t="s">
        <v>26872</v>
      </c>
      <c r="M7845" s="11" t="s">
        <v>11941</v>
      </c>
      <c r="N7845" s="11" t="s">
        <v>27774</v>
      </c>
      <c r="O7845" s="11" t="s">
        <v>11943</v>
      </c>
      <c r="P7845" s="11" t="s">
        <v>26874</v>
      </c>
      <c r="Q7845" s="11" t="s">
        <v>16380</v>
      </c>
      <c r="R7845" s="11" t="s">
        <v>11944</v>
      </c>
      <c r="S7845" s="11" t="s">
        <v>3840</v>
      </c>
      <c r="T7845" s="11" t="s">
        <v>16868</v>
      </c>
      <c r="V7845" s="13"/>
      <c r="W7845" s="11" t="s">
        <v>26874</v>
      </c>
      <c r="AA7845" s="11" t="s">
        <v>307</v>
      </c>
      <c r="AB7845" s="13"/>
      <c r="AC7845" s="13"/>
      <c r="AD7845" s="11" t="s">
        <v>11944</v>
      </c>
      <c r="AE7845" s="13"/>
      <c r="AF7845" s="13"/>
      <c r="AG7845" s="11" t="s">
        <v>152</v>
      </c>
      <c r="AH7845" s="11" t="s">
        <v>26875</v>
      </c>
      <c r="AJ7845" s="13"/>
      <c r="AK7845" s="13"/>
      <c r="AL7845" s="13"/>
      <c r="AM7845" s="13"/>
      <c r="AN7845" s="13"/>
      <c r="AO7845" s="13"/>
      <c r="AP7845" s="11" t="s">
        <v>27773</v>
      </c>
      <c r="AQ7845" s="11" t="s">
        <v>23532</v>
      </c>
      <c r="AR7845" s="13"/>
      <c r="AS7845" s="13"/>
      <c r="AT7845" s="13"/>
      <c r="AU7845" s="13"/>
      <c r="AV7845" s="14" t="s">
        <v>25278</v>
      </c>
      <c r="AW7845" s="13"/>
      <c r="AX7845" s="14" t="s">
        <v>25278</v>
      </c>
      <c r="AY7845" s="11" t="s">
        <v>18488</v>
      </c>
      <c r="AZ7845" s="14">
        <v>9134.0</v>
      </c>
      <c r="BA7845" s="13"/>
    </row>
    <row r="7846">
      <c r="A7846" s="11" t="s">
        <v>27775</v>
      </c>
      <c r="B7846" s="11">
        <v>19041.0</v>
      </c>
      <c r="C7846" s="12" t="b">
        <v>1</v>
      </c>
      <c r="D7846" s="12" t="b">
        <v>0</v>
      </c>
      <c r="E7846" s="12" t="b">
        <v>0</v>
      </c>
      <c r="F7846" s="12" t="b">
        <v>0</v>
      </c>
      <c r="G7846" s="12" t="b">
        <v>0</v>
      </c>
      <c r="H7846" s="12" t="b">
        <v>0</v>
      </c>
      <c r="I7846" s="13"/>
      <c r="J7846" s="13"/>
      <c r="K7846" s="12" t="b">
        <v>1</v>
      </c>
      <c r="L7846" s="14" t="s">
        <v>26992</v>
      </c>
      <c r="M7846" s="11" t="s">
        <v>11941</v>
      </c>
      <c r="N7846" s="11" t="s">
        <v>27776</v>
      </c>
      <c r="O7846" s="11" t="s">
        <v>11943</v>
      </c>
      <c r="P7846" s="11" t="s">
        <v>26994</v>
      </c>
      <c r="Q7846" s="11" t="s">
        <v>16380</v>
      </c>
      <c r="R7846" s="11" t="s">
        <v>11944</v>
      </c>
      <c r="S7846" s="11" t="s">
        <v>3840</v>
      </c>
      <c r="T7846" s="11" t="s">
        <v>16868</v>
      </c>
      <c r="V7846" s="13"/>
      <c r="W7846" s="11" t="s">
        <v>26994</v>
      </c>
      <c r="AA7846" s="11" t="s">
        <v>307</v>
      </c>
      <c r="AB7846" s="13"/>
      <c r="AC7846" s="13"/>
      <c r="AD7846" s="11" t="s">
        <v>11944</v>
      </c>
      <c r="AE7846" s="13"/>
      <c r="AF7846" s="13"/>
      <c r="AG7846" s="11" t="s">
        <v>152</v>
      </c>
      <c r="AH7846" s="11" t="s">
        <v>26995</v>
      </c>
      <c r="AJ7846" s="13"/>
      <c r="AK7846" s="13"/>
      <c r="AL7846" s="13"/>
      <c r="AM7846" s="13"/>
      <c r="AN7846" s="13"/>
      <c r="AO7846" s="13"/>
      <c r="AP7846" s="11" t="s">
        <v>27775</v>
      </c>
      <c r="AQ7846" s="11" t="s">
        <v>23532</v>
      </c>
      <c r="AR7846" s="13"/>
      <c r="AS7846" s="13"/>
      <c r="AT7846" s="13"/>
      <c r="AU7846" s="13"/>
      <c r="AV7846" s="14" t="s">
        <v>25278</v>
      </c>
      <c r="AW7846" s="13"/>
      <c r="AX7846" s="14" t="s">
        <v>25278</v>
      </c>
      <c r="AY7846" s="11" t="s">
        <v>18488</v>
      </c>
      <c r="AZ7846" s="14">
        <v>9135.0</v>
      </c>
      <c r="BA7846" s="13"/>
    </row>
    <row r="7847">
      <c r="A7847" s="11" t="s">
        <v>27777</v>
      </c>
      <c r="B7847" s="11">
        <v>19042.0</v>
      </c>
      <c r="C7847" s="12" t="b">
        <v>1</v>
      </c>
      <c r="D7847" s="12" t="b">
        <v>0</v>
      </c>
      <c r="E7847" s="12" t="b">
        <v>0</v>
      </c>
      <c r="F7847" s="12" t="b">
        <v>0</v>
      </c>
      <c r="G7847" s="12" t="b">
        <v>0</v>
      </c>
      <c r="H7847" s="12" t="b">
        <v>0</v>
      </c>
      <c r="I7847" s="13"/>
      <c r="J7847" s="13"/>
      <c r="K7847" s="12" t="b">
        <v>1</v>
      </c>
      <c r="L7847" s="15">
        <v>46268.0</v>
      </c>
      <c r="M7847" s="11" t="s">
        <v>11941</v>
      </c>
      <c r="N7847" s="11" t="s">
        <v>27778</v>
      </c>
      <c r="O7847" s="11" t="s">
        <v>11943</v>
      </c>
      <c r="P7847" s="11" t="s">
        <v>27694</v>
      </c>
      <c r="Q7847" s="11" t="s">
        <v>146</v>
      </c>
      <c r="R7847" s="11" t="s">
        <v>11944</v>
      </c>
      <c r="S7847" s="11" t="s">
        <v>3840</v>
      </c>
      <c r="T7847" s="11" t="s">
        <v>16868</v>
      </c>
      <c r="V7847" s="13"/>
      <c r="W7847" s="11" t="s">
        <v>27694</v>
      </c>
      <c r="AA7847" s="11" t="s">
        <v>151</v>
      </c>
      <c r="AB7847" s="13"/>
      <c r="AC7847" s="13"/>
      <c r="AD7847" s="11" t="s">
        <v>11944</v>
      </c>
      <c r="AE7847" s="13"/>
      <c r="AF7847" s="13"/>
      <c r="AG7847" s="11" t="s">
        <v>152</v>
      </c>
      <c r="AH7847" s="11" t="s">
        <v>27695</v>
      </c>
      <c r="AJ7847" s="13"/>
      <c r="AK7847" s="13"/>
      <c r="AL7847" s="13"/>
      <c r="AM7847" s="13"/>
      <c r="AN7847" s="13"/>
      <c r="AO7847" s="13"/>
      <c r="AP7847" s="11" t="s">
        <v>27777</v>
      </c>
      <c r="AQ7847" s="11" t="s">
        <v>23532</v>
      </c>
      <c r="AR7847" s="13"/>
      <c r="AS7847" s="13"/>
      <c r="AT7847" s="13"/>
      <c r="AU7847" s="13"/>
      <c r="AV7847" s="14" t="s">
        <v>25278</v>
      </c>
      <c r="AW7847" s="13"/>
      <c r="AX7847" s="15">
        <v>45758.0</v>
      </c>
      <c r="AY7847" s="13"/>
      <c r="AZ7847" s="14">
        <v>9136.0</v>
      </c>
      <c r="BA7847" s="13"/>
    </row>
    <row r="7848">
      <c r="A7848" s="11" t="s">
        <v>27779</v>
      </c>
      <c r="B7848" s="11">
        <v>19064.0</v>
      </c>
      <c r="C7848" s="12" t="b">
        <v>1</v>
      </c>
      <c r="D7848" s="12" t="b">
        <v>0</v>
      </c>
      <c r="E7848" s="12" t="b">
        <v>0</v>
      </c>
      <c r="F7848" s="12" t="b">
        <v>0</v>
      </c>
      <c r="G7848" s="12" t="b">
        <v>0</v>
      </c>
      <c r="H7848" s="12" t="b">
        <v>0</v>
      </c>
      <c r="I7848" s="13"/>
      <c r="J7848" s="13"/>
      <c r="K7848" s="12" t="b">
        <v>1</v>
      </c>
      <c r="L7848" s="14" t="s">
        <v>27769</v>
      </c>
      <c r="M7848" s="11" t="s">
        <v>1793</v>
      </c>
      <c r="N7848" s="11" t="s">
        <v>27780</v>
      </c>
      <c r="O7848" s="11" t="s">
        <v>25723</v>
      </c>
      <c r="P7848" s="11" t="s">
        <v>27771</v>
      </c>
      <c r="Q7848" s="11" t="s">
        <v>16380</v>
      </c>
      <c r="R7848" s="11" t="s">
        <v>25724</v>
      </c>
      <c r="S7848" s="11" t="s">
        <v>25725</v>
      </c>
      <c r="T7848" s="11" t="s">
        <v>16868</v>
      </c>
      <c r="V7848" s="13"/>
      <c r="W7848" s="11" t="s">
        <v>27771</v>
      </c>
      <c r="AA7848" s="11" t="s">
        <v>151</v>
      </c>
      <c r="AB7848" s="13"/>
      <c r="AC7848" s="13"/>
      <c r="AD7848" s="11" t="s">
        <v>25724</v>
      </c>
      <c r="AE7848" s="13"/>
      <c r="AF7848" s="13"/>
      <c r="AG7848" s="11" t="s">
        <v>152</v>
      </c>
      <c r="AH7848" s="11" t="s">
        <v>27772</v>
      </c>
      <c r="AJ7848" s="13"/>
      <c r="AK7848" s="13"/>
      <c r="AL7848" s="13"/>
      <c r="AM7848" s="13"/>
      <c r="AN7848" s="13"/>
      <c r="AO7848" s="13"/>
      <c r="AP7848" s="11" t="s">
        <v>27779</v>
      </c>
      <c r="AQ7848" s="11" t="s">
        <v>23532</v>
      </c>
      <c r="AR7848" s="13"/>
      <c r="AS7848" s="13"/>
      <c r="AT7848" s="13"/>
      <c r="AU7848" s="13"/>
      <c r="AV7848" s="15">
        <v>45758.0</v>
      </c>
      <c r="AW7848" s="13"/>
      <c r="AX7848" s="15">
        <v>45758.0</v>
      </c>
      <c r="AY7848" s="11" t="s">
        <v>18488</v>
      </c>
      <c r="AZ7848" s="14">
        <v>9140.0</v>
      </c>
      <c r="BA7848" s="13"/>
    </row>
    <row r="7849">
      <c r="A7849" s="11" t="s">
        <v>27781</v>
      </c>
      <c r="B7849" s="11">
        <v>19069.0</v>
      </c>
      <c r="C7849" s="12" t="b">
        <v>1</v>
      </c>
      <c r="D7849" s="12" t="b">
        <v>0</v>
      </c>
      <c r="E7849" s="12" t="b">
        <v>0</v>
      </c>
      <c r="F7849" s="12" t="b">
        <v>0</v>
      </c>
      <c r="G7849" s="12" t="b">
        <v>0</v>
      </c>
      <c r="H7849" s="12" t="b">
        <v>1</v>
      </c>
      <c r="I7849" s="13"/>
      <c r="J7849" s="13"/>
      <c r="K7849" s="12" t="b">
        <v>1</v>
      </c>
      <c r="L7849" s="15">
        <v>45758.0</v>
      </c>
      <c r="M7849" s="11" t="s">
        <v>8477</v>
      </c>
      <c r="N7849" s="11" t="s">
        <v>27782</v>
      </c>
      <c r="O7849" s="11" t="s">
        <v>27783</v>
      </c>
      <c r="P7849" s="11" t="s">
        <v>24600</v>
      </c>
      <c r="Q7849" s="11" t="s">
        <v>972</v>
      </c>
      <c r="R7849" s="11" t="s">
        <v>27784</v>
      </c>
      <c r="S7849" s="11" t="s">
        <v>7833</v>
      </c>
      <c r="T7849" s="11" t="s">
        <v>27785</v>
      </c>
      <c r="W7849" s="11" t="s">
        <v>24600</v>
      </c>
      <c r="Y7849" s="13"/>
      <c r="Z7849" s="13"/>
      <c r="AA7849" s="11" t="s">
        <v>151</v>
      </c>
      <c r="AB7849" s="11" t="s">
        <v>27786</v>
      </c>
      <c r="AC7849" s="13"/>
      <c r="AD7849" s="11" t="s">
        <v>27784</v>
      </c>
      <c r="AE7849" s="13"/>
      <c r="AF7849" s="13"/>
      <c r="AG7849" s="11" t="s">
        <v>152</v>
      </c>
      <c r="AH7849" s="11" t="s">
        <v>24603</v>
      </c>
      <c r="AJ7849" s="11" t="s">
        <v>1692</v>
      </c>
      <c r="AK7849" s="13"/>
      <c r="AL7849" s="13"/>
      <c r="AM7849" s="13"/>
      <c r="AN7849" s="13"/>
      <c r="AO7849" s="13"/>
      <c r="AP7849" s="11" t="s">
        <v>27781</v>
      </c>
      <c r="AQ7849" s="11" t="s">
        <v>24604</v>
      </c>
      <c r="AR7849" s="13"/>
      <c r="AS7849" s="13"/>
      <c r="AT7849" s="13"/>
      <c r="AU7849" s="13"/>
      <c r="AV7849" s="15">
        <v>45758.0</v>
      </c>
      <c r="AW7849" s="13"/>
      <c r="AX7849" s="15">
        <v>45758.0</v>
      </c>
      <c r="AY7849" s="11" t="s">
        <v>18488</v>
      </c>
      <c r="AZ7849" s="14">
        <v>9139.0</v>
      </c>
      <c r="BA7849" s="13"/>
    </row>
    <row r="7850">
      <c r="A7850" s="11" t="s">
        <v>27787</v>
      </c>
      <c r="B7850" s="11">
        <v>19078.0</v>
      </c>
      <c r="C7850" s="12" t="b">
        <v>1</v>
      </c>
      <c r="D7850" s="12" t="b">
        <v>0</v>
      </c>
      <c r="E7850" s="12" t="b">
        <v>0</v>
      </c>
      <c r="F7850" s="12" t="b">
        <v>0</v>
      </c>
      <c r="G7850" s="12" t="b">
        <v>0</v>
      </c>
      <c r="H7850" s="12" t="b">
        <v>0</v>
      </c>
      <c r="I7850" s="13"/>
      <c r="J7850" s="13"/>
      <c r="K7850" s="12" t="b">
        <v>1</v>
      </c>
      <c r="L7850" s="15">
        <v>45758.0</v>
      </c>
      <c r="M7850" s="11" t="s">
        <v>5533</v>
      </c>
      <c r="N7850" s="11" t="s">
        <v>27788</v>
      </c>
      <c r="O7850" s="11" t="s">
        <v>27789</v>
      </c>
      <c r="P7850" s="11" t="s">
        <v>24600</v>
      </c>
      <c r="Q7850" s="11" t="s">
        <v>972</v>
      </c>
      <c r="R7850" s="11" t="s">
        <v>27790</v>
      </c>
      <c r="S7850" s="11" t="s">
        <v>1986</v>
      </c>
      <c r="U7850" s="13"/>
      <c r="V7850" s="13"/>
      <c r="W7850" s="11" t="s">
        <v>24600</v>
      </c>
      <c r="Y7850" s="13"/>
      <c r="Z7850" s="13"/>
      <c r="AA7850" s="11" t="s">
        <v>151</v>
      </c>
      <c r="AB7850" s="13"/>
      <c r="AC7850" s="13"/>
      <c r="AD7850" s="11" t="s">
        <v>27791</v>
      </c>
      <c r="AF7850" s="13"/>
      <c r="AG7850" s="11" t="s">
        <v>152</v>
      </c>
      <c r="AH7850" s="11" t="s">
        <v>24603</v>
      </c>
      <c r="AJ7850" s="13"/>
      <c r="AK7850" s="13"/>
      <c r="AL7850" s="13"/>
      <c r="AM7850" s="13"/>
      <c r="AN7850" s="13"/>
      <c r="AO7850" s="13"/>
      <c r="AP7850" s="11" t="s">
        <v>27787</v>
      </c>
      <c r="AR7850" s="13"/>
      <c r="AS7850" s="13"/>
      <c r="AT7850" s="13"/>
      <c r="AU7850" s="13"/>
      <c r="AV7850" s="15">
        <v>45758.0</v>
      </c>
      <c r="AW7850" s="13"/>
      <c r="AX7850" s="15">
        <v>45758.0</v>
      </c>
      <c r="AY7850" s="11" t="s">
        <v>18488</v>
      </c>
      <c r="AZ7850" s="14">
        <v>9141.0</v>
      </c>
      <c r="BA7850" s="13"/>
    </row>
    <row r="7851">
      <c r="A7851" s="11" t="s">
        <v>27792</v>
      </c>
      <c r="B7851" s="11">
        <v>19079.0</v>
      </c>
      <c r="C7851" s="12" t="b">
        <v>1</v>
      </c>
      <c r="D7851" s="12" t="b">
        <v>0</v>
      </c>
      <c r="E7851" s="12" t="b">
        <v>0</v>
      </c>
      <c r="F7851" s="12" t="b">
        <v>0</v>
      </c>
      <c r="G7851" s="12" t="b">
        <v>0</v>
      </c>
      <c r="H7851" s="12" t="b">
        <v>0</v>
      </c>
      <c r="I7851" s="13"/>
      <c r="J7851" s="13"/>
      <c r="K7851" s="12" t="b">
        <v>1</v>
      </c>
      <c r="L7851" s="15">
        <v>45758.0</v>
      </c>
      <c r="M7851" s="11" t="s">
        <v>1056</v>
      </c>
      <c r="N7851" s="11" t="s">
        <v>27793</v>
      </c>
      <c r="O7851" s="11" t="s">
        <v>27794</v>
      </c>
      <c r="P7851" s="11" t="s">
        <v>24600</v>
      </c>
      <c r="Q7851" s="11" t="s">
        <v>972</v>
      </c>
      <c r="R7851" s="11" t="s">
        <v>27795</v>
      </c>
      <c r="S7851" s="11" t="s">
        <v>947</v>
      </c>
      <c r="U7851" s="13"/>
      <c r="V7851" s="13"/>
      <c r="W7851" s="11" t="s">
        <v>24600</v>
      </c>
      <c r="Y7851" s="13"/>
      <c r="Z7851" s="13"/>
      <c r="AA7851" s="11" t="s">
        <v>151</v>
      </c>
      <c r="AB7851" s="13"/>
      <c r="AC7851" s="13"/>
      <c r="AD7851" s="11" t="s">
        <v>27795</v>
      </c>
      <c r="AF7851" s="13"/>
      <c r="AG7851" s="11" t="s">
        <v>152</v>
      </c>
      <c r="AH7851" s="11" t="s">
        <v>24603</v>
      </c>
      <c r="AJ7851" s="13"/>
      <c r="AK7851" s="13"/>
      <c r="AL7851" s="13"/>
      <c r="AM7851" s="13"/>
      <c r="AN7851" s="13"/>
      <c r="AO7851" s="13"/>
      <c r="AP7851" s="11" t="s">
        <v>27792</v>
      </c>
      <c r="AR7851" s="13"/>
      <c r="AS7851" s="13"/>
      <c r="AT7851" s="13"/>
      <c r="AU7851" s="13"/>
      <c r="AV7851" s="15">
        <v>45758.0</v>
      </c>
      <c r="AW7851" s="13"/>
      <c r="AX7851" s="15">
        <v>45758.0</v>
      </c>
      <c r="AY7851" s="11" t="s">
        <v>18488</v>
      </c>
      <c r="AZ7851" s="14">
        <v>9142.0</v>
      </c>
      <c r="BA7851" s="13"/>
    </row>
    <row r="7852">
      <c r="A7852" s="11" t="s">
        <v>27796</v>
      </c>
      <c r="B7852" s="11">
        <v>19087.0</v>
      </c>
      <c r="C7852" s="12" t="b">
        <v>1</v>
      </c>
      <c r="D7852" s="12" t="b">
        <v>0</v>
      </c>
      <c r="E7852" s="12" t="b">
        <v>0</v>
      </c>
      <c r="F7852" s="12" t="b">
        <v>0</v>
      </c>
      <c r="G7852" s="12" t="b">
        <v>0</v>
      </c>
      <c r="H7852" s="12" t="b">
        <v>0</v>
      </c>
      <c r="I7852" s="13"/>
      <c r="J7852" s="13"/>
      <c r="K7852" s="12" t="b">
        <v>1</v>
      </c>
      <c r="L7852" s="15">
        <v>45788.0</v>
      </c>
      <c r="M7852" s="11" t="s">
        <v>9218</v>
      </c>
      <c r="N7852" s="11" t="s">
        <v>27797</v>
      </c>
      <c r="O7852" s="11" t="s">
        <v>23535</v>
      </c>
      <c r="P7852" s="11" t="s">
        <v>27798</v>
      </c>
      <c r="Q7852" s="11" t="s">
        <v>1051</v>
      </c>
      <c r="R7852" s="11" t="s">
        <v>23536</v>
      </c>
      <c r="S7852" s="11" t="s">
        <v>27799</v>
      </c>
      <c r="T7852" s="11" t="s">
        <v>9224</v>
      </c>
      <c r="V7852" s="13"/>
      <c r="W7852" s="11" t="s">
        <v>27798</v>
      </c>
      <c r="X7852" s="11" t="s">
        <v>1121</v>
      </c>
      <c r="Y7852" s="11" t="s">
        <v>23536</v>
      </c>
      <c r="Z7852" s="13"/>
      <c r="AA7852" s="11" t="s">
        <v>151</v>
      </c>
      <c r="AB7852" s="11" t="s">
        <v>27369</v>
      </c>
      <c r="AC7852" s="13"/>
      <c r="AD7852" s="11" t="s">
        <v>23536</v>
      </c>
      <c r="AE7852" s="11" t="s">
        <v>9226</v>
      </c>
      <c r="AF7852" s="13"/>
      <c r="AG7852" s="11" t="s">
        <v>152</v>
      </c>
      <c r="AH7852" s="11" t="s">
        <v>27800</v>
      </c>
      <c r="AJ7852" s="11" t="s">
        <v>1121</v>
      </c>
      <c r="AK7852" s="13"/>
      <c r="AL7852" s="13"/>
      <c r="AM7852" s="13"/>
      <c r="AN7852" s="13"/>
      <c r="AO7852" s="13"/>
      <c r="AP7852" s="11" t="s">
        <v>27796</v>
      </c>
      <c r="AQ7852" s="11" t="s">
        <v>27369</v>
      </c>
      <c r="AR7852" s="13"/>
      <c r="AS7852" s="13"/>
      <c r="AT7852" s="13"/>
      <c r="AU7852" s="13"/>
      <c r="AV7852" s="15">
        <v>45758.0</v>
      </c>
      <c r="AW7852" s="13"/>
      <c r="AX7852" s="15">
        <v>45758.0</v>
      </c>
      <c r="AY7852" s="11" t="s">
        <v>18488</v>
      </c>
      <c r="AZ7852" s="14">
        <v>9149.0</v>
      </c>
      <c r="BA7852" s="13"/>
    </row>
    <row r="7853">
      <c r="A7853" s="11" t="s">
        <v>27801</v>
      </c>
      <c r="B7853" s="11">
        <v>19088.0</v>
      </c>
      <c r="C7853" s="12" t="b">
        <v>1</v>
      </c>
      <c r="D7853" s="12" t="b">
        <v>0</v>
      </c>
      <c r="E7853" s="12" t="b">
        <v>0</v>
      </c>
      <c r="F7853" s="12" t="b">
        <v>0</v>
      </c>
      <c r="G7853" s="12" t="b">
        <v>0</v>
      </c>
      <c r="H7853" s="12" t="b">
        <v>1</v>
      </c>
      <c r="I7853" s="13"/>
      <c r="J7853" s="13"/>
      <c r="K7853" s="12" t="b">
        <v>1</v>
      </c>
      <c r="L7853" s="15">
        <v>45758.0</v>
      </c>
      <c r="M7853" s="11" t="s">
        <v>8145</v>
      </c>
      <c r="N7853" s="11" t="s">
        <v>27802</v>
      </c>
      <c r="O7853" s="11" t="s">
        <v>10971</v>
      </c>
      <c r="P7853" s="11" t="s">
        <v>24600</v>
      </c>
      <c r="Q7853" s="11" t="s">
        <v>972</v>
      </c>
      <c r="R7853" s="11" t="s">
        <v>10972</v>
      </c>
      <c r="S7853" s="11" t="s">
        <v>8773</v>
      </c>
      <c r="T7853" s="11" t="s">
        <v>27803</v>
      </c>
      <c r="W7853" s="11" t="s">
        <v>24600</v>
      </c>
      <c r="Y7853" s="13"/>
      <c r="Z7853" s="13"/>
      <c r="AA7853" s="11" t="s">
        <v>151</v>
      </c>
      <c r="AB7853" s="11" t="s">
        <v>27804</v>
      </c>
      <c r="AC7853" s="13"/>
      <c r="AD7853" s="11" t="s">
        <v>10972</v>
      </c>
      <c r="AE7853" s="13"/>
      <c r="AF7853" s="13"/>
      <c r="AG7853" s="11" t="s">
        <v>152</v>
      </c>
      <c r="AH7853" s="11" t="s">
        <v>24603</v>
      </c>
      <c r="AJ7853" s="11" t="s">
        <v>1781</v>
      </c>
      <c r="AK7853" s="13"/>
      <c r="AL7853" s="13"/>
      <c r="AM7853" s="13"/>
      <c r="AN7853" s="13"/>
      <c r="AO7853" s="13"/>
      <c r="AP7853" s="11" t="s">
        <v>27801</v>
      </c>
      <c r="AQ7853" s="11" t="s">
        <v>24604</v>
      </c>
      <c r="AR7853" s="13"/>
      <c r="AS7853" s="13"/>
      <c r="AT7853" s="13"/>
      <c r="AU7853" s="13"/>
      <c r="AV7853" s="15">
        <v>45758.0</v>
      </c>
      <c r="AW7853" s="13"/>
      <c r="AX7853" s="15">
        <v>45758.0</v>
      </c>
      <c r="AY7853" s="11" t="s">
        <v>18488</v>
      </c>
      <c r="AZ7853" s="14">
        <v>9150.0</v>
      </c>
      <c r="BA7853" s="13"/>
    </row>
    <row r="7854">
      <c r="A7854" s="11" t="s">
        <v>27805</v>
      </c>
      <c r="B7854" s="11">
        <v>19092.0</v>
      </c>
      <c r="C7854" s="12" t="b">
        <v>1</v>
      </c>
      <c r="D7854" s="12" t="b">
        <v>0</v>
      </c>
      <c r="E7854" s="12" t="b">
        <v>0</v>
      </c>
      <c r="F7854" s="12" t="b">
        <v>0</v>
      </c>
      <c r="G7854" s="12" t="b">
        <v>0</v>
      </c>
      <c r="H7854" s="12" t="b">
        <v>0</v>
      </c>
      <c r="I7854" s="13"/>
      <c r="J7854" s="13"/>
      <c r="K7854" s="12" t="b">
        <v>1</v>
      </c>
      <c r="L7854" s="15">
        <v>45758.0</v>
      </c>
      <c r="M7854" s="11" t="s">
        <v>169</v>
      </c>
      <c r="N7854" s="11" t="s">
        <v>27806</v>
      </c>
      <c r="O7854" s="11" t="s">
        <v>26571</v>
      </c>
      <c r="P7854" s="11" t="s">
        <v>24600</v>
      </c>
      <c r="Q7854" s="11" t="s">
        <v>972</v>
      </c>
      <c r="R7854" s="11" t="s">
        <v>26572</v>
      </c>
      <c r="S7854" s="11" t="s">
        <v>26573</v>
      </c>
      <c r="V7854" s="13"/>
      <c r="W7854" s="11" t="s">
        <v>24600</v>
      </c>
      <c r="Y7854" s="13"/>
      <c r="Z7854" s="13"/>
      <c r="AA7854" s="11" t="s">
        <v>151</v>
      </c>
      <c r="AB7854" s="13"/>
      <c r="AC7854" s="13"/>
      <c r="AD7854" s="11" t="s">
        <v>26572</v>
      </c>
      <c r="AF7854" s="13"/>
      <c r="AG7854" s="11" t="s">
        <v>152</v>
      </c>
      <c r="AH7854" s="11" t="s">
        <v>24603</v>
      </c>
      <c r="AJ7854" s="13"/>
      <c r="AK7854" s="13"/>
      <c r="AL7854" s="13"/>
      <c r="AM7854" s="13"/>
      <c r="AN7854" s="13"/>
      <c r="AO7854" s="13"/>
      <c r="AP7854" s="11" t="s">
        <v>27805</v>
      </c>
      <c r="AR7854" s="13"/>
      <c r="AS7854" s="13"/>
      <c r="AT7854" s="13"/>
      <c r="AU7854" s="13"/>
      <c r="AV7854" s="15">
        <v>45758.0</v>
      </c>
      <c r="AW7854" s="13"/>
      <c r="AX7854" s="15">
        <v>45758.0</v>
      </c>
      <c r="AY7854" s="11" t="s">
        <v>18488</v>
      </c>
      <c r="AZ7854" s="14">
        <v>9148.0</v>
      </c>
      <c r="BA7854" s="13"/>
    </row>
    <row r="7855">
      <c r="A7855" s="11" t="s">
        <v>27807</v>
      </c>
      <c r="B7855" s="11">
        <v>19096.0</v>
      </c>
      <c r="C7855" s="12" t="b">
        <v>1</v>
      </c>
      <c r="D7855" s="12" t="b">
        <v>0</v>
      </c>
      <c r="E7855" s="12" t="b">
        <v>0</v>
      </c>
      <c r="F7855" s="12" t="b">
        <v>0</v>
      </c>
      <c r="G7855" s="12" t="b">
        <v>0</v>
      </c>
      <c r="H7855" s="12" t="b">
        <v>0</v>
      </c>
      <c r="I7855" s="13"/>
      <c r="J7855" s="13"/>
      <c r="K7855" s="12" t="b">
        <v>1</v>
      </c>
      <c r="L7855" s="14" t="s">
        <v>27769</v>
      </c>
      <c r="M7855" s="11" t="s">
        <v>3870</v>
      </c>
      <c r="N7855" s="11" t="s">
        <v>27808</v>
      </c>
      <c r="O7855" s="11" t="s">
        <v>27146</v>
      </c>
      <c r="P7855" s="11" t="s">
        <v>27771</v>
      </c>
      <c r="Q7855" s="11" t="s">
        <v>16380</v>
      </c>
      <c r="R7855" s="11" t="s">
        <v>27147</v>
      </c>
      <c r="S7855" s="11" t="s">
        <v>27148</v>
      </c>
      <c r="T7855" s="11" t="s">
        <v>16868</v>
      </c>
      <c r="V7855" s="13"/>
      <c r="W7855" s="11" t="s">
        <v>27771</v>
      </c>
      <c r="AA7855" s="11" t="s">
        <v>307</v>
      </c>
      <c r="AB7855" s="13"/>
      <c r="AC7855" s="13"/>
      <c r="AD7855" s="11" t="s">
        <v>27147</v>
      </c>
      <c r="AE7855" s="13"/>
      <c r="AF7855" s="13"/>
      <c r="AG7855" s="11" t="s">
        <v>152</v>
      </c>
      <c r="AH7855" s="11" t="s">
        <v>27772</v>
      </c>
      <c r="AJ7855" s="13"/>
      <c r="AK7855" s="13"/>
      <c r="AL7855" s="13"/>
      <c r="AM7855" s="13"/>
      <c r="AN7855" s="13"/>
      <c r="AO7855" s="13"/>
      <c r="AP7855" s="11" t="s">
        <v>27807</v>
      </c>
      <c r="AQ7855" s="11" t="s">
        <v>23532</v>
      </c>
      <c r="AR7855" s="13"/>
      <c r="AS7855" s="13"/>
      <c r="AT7855" s="13"/>
      <c r="AU7855" s="13"/>
      <c r="AV7855" s="15">
        <v>45788.0</v>
      </c>
      <c r="AW7855" s="13"/>
      <c r="AX7855" s="15">
        <v>45788.0</v>
      </c>
      <c r="AY7855" s="11" t="s">
        <v>18488</v>
      </c>
      <c r="AZ7855" s="14">
        <v>9152.0</v>
      </c>
      <c r="BA7855" s="13"/>
    </row>
    <row r="7856">
      <c r="A7856" s="11" t="s">
        <v>27809</v>
      </c>
      <c r="B7856" s="11">
        <v>19103.0</v>
      </c>
      <c r="C7856" s="12" t="b">
        <v>0</v>
      </c>
      <c r="D7856" s="12" t="b">
        <v>0</v>
      </c>
      <c r="E7856" s="12" t="b">
        <v>0</v>
      </c>
      <c r="F7856" s="12" t="b">
        <v>0</v>
      </c>
      <c r="G7856" s="12" t="b">
        <v>0</v>
      </c>
      <c r="H7856" s="12" t="b">
        <v>0</v>
      </c>
      <c r="I7856" s="13"/>
      <c r="J7856" s="13"/>
      <c r="K7856" s="12" t="b">
        <v>1</v>
      </c>
      <c r="L7856" s="14" t="s">
        <v>26541</v>
      </c>
      <c r="M7856" s="11" t="s">
        <v>1203</v>
      </c>
      <c r="N7856" s="11" t="s">
        <v>27810</v>
      </c>
      <c r="O7856" s="11" t="s">
        <v>22703</v>
      </c>
      <c r="P7856" s="11" t="s">
        <v>26544</v>
      </c>
      <c r="Q7856" s="11" t="s">
        <v>162</v>
      </c>
      <c r="R7856" s="11" t="s">
        <v>22704</v>
      </c>
      <c r="S7856" s="11" t="s">
        <v>22705</v>
      </c>
      <c r="T7856" s="11" t="s">
        <v>16868</v>
      </c>
      <c r="V7856" s="13"/>
      <c r="W7856" s="11" t="s">
        <v>26544</v>
      </c>
      <c r="Z7856" s="13"/>
      <c r="AA7856" s="11" t="s">
        <v>307</v>
      </c>
      <c r="AB7856" s="13"/>
      <c r="AC7856" s="13"/>
      <c r="AD7856" s="11" t="s">
        <v>22704</v>
      </c>
      <c r="AE7856" s="13"/>
      <c r="AF7856" s="13"/>
      <c r="AG7856" s="11" t="s">
        <v>152</v>
      </c>
      <c r="AH7856" s="11" t="s">
        <v>26546</v>
      </c>
      <c r="AJ7856" s="13"/>
      <c r="AK7856" s="13"/>
      <c r="AL7856" s="13"/>
      <c r="AM7856" s="13"/>
      <c r="AN7856" s="13"/>
      <c r="AO7856" s="13"/>
      <c r="AP7856" s="11" t="s">
        <v>27809</v>
      </c>
      <c r="AQ7856" s="11" t="s">
        <v>23532</v>
      </c>
      <c r="AR7856" s="13"/>
      <c r="AS7856" s="13"/>
      <c r="AT7856" s="13"/>
      <c r="AU7856" s="13"/>
      <c r="AV7856" s="15">
        <v>45788.0</v>
      </c>
      <c r="AW7856" s="13"/>
      <c r="AX7856" s="15">
        <v>45788.0</v>
      </c>
      <c r="AY7856" s="11" t="s">
        <v>18488</v>
      </c>
      <c r="AZ7856" s="14">
        <v>9151.0</v>
      </c>
      <c r="BA7856" s="13"/>
    </row>
    <row r="7857">
      <c r="A7857" s="11" t="s">
        <v>27811</v>
      </c>
      <c r="B7857" s="11">
        <v>19105.0</v>
      </c>
      <c r="C7857" s="12" t="b">
        <v>1</v>
      </c>
      <c r="D7857" s="12" t="b">
        <v>0</v>
      </c>
      <c r="E7857" s="12" t="b">
        <v>0</v>
      </c>
      <c r="F7857" s="12" t="b">
        <v>0</v>
      </c>
      <c r="G7857" s="12" t="b">
        <v>0</v>
      </c>
      <c r="H7857" s="12" t="b">
        <v>0</v>
      </c>
      <c r="I7857" s="13"/>
      <c r="J7857" s="13"/>
      <c r="K7857" s="12" t="b">
        <v>1</v>
      </c>
      <c r="L7857" s="15">
        <v>45758.0</v>
      </c>
      <c r="M7857" s="11" t="s">
        <v>158</v>
      </c>
      <c r="N7857" s="11" t="s">
        <v>27812</v>
      </c>
      <c r="O7857" s="11" t="s">
        <v>27813</v>
      </c>
      <c r="P7857" s="11" t="s">
        <v>24600</v>
      </c>
      <c r="Q7857" s="11" t="s">
        <v>972</v>
      </c>
      <c r="R7857" s="11" t="s">
        <v>27814</v>
      </c>
      <c r="S7857" s="11" t="s">
        <v>27815</v>
      </c>
      <c r="T7857" s="11" t="s">
        <v>27816</v>
      </c>
      <c r="W7857" s="11" t="s">
        <v>24600</v>
      </c>
      <c r="Y7857" s="13"/>
      <c r="Z7857" s="13"/>
      <c r="AA7857" s="11" t="s">
        <v>3028</v>
      </c>
      <c r="AB7857" s="11" t="s">
        <v>27817</v>
      </c>
      <c r="AC7857" s="13"/>
      <c r="AD7857" s="11" t="s">
        <v>27814</v>
      </c>
      <c r="AF7857" s="13"/>
      <c r="AG7857" s="11" t="s">
        <v>152</v>
      </c>
      <c r="AH7857" s="11" t="s">
        <v>24603</v>
      </c>
      <c r="AJ7857" s="11" t="s">
        <v>1692</v>
      </c>
      <c r="AK7857" s="13"/>
      <c r="AL7857" s="13"/>
      <c r="AM7857" s="13"/>
      <c r="AN7857" s="13"/>
      <c r="AO7857" s="13"/>
      <c r="AP7857" s="11" t="s">
        <v>27811</v>
      </c>
      <c r="AQ7857" s="11" t="s">
        <v>24604</v>
      </c>
      <c r="AR7857" s="13"/>
      <c r="AS7857" s="13"/>
      <c r="AT7857" s="13"/>
      <c r="AU7857" s="13"/>
      <c r="AV7857" s="15">
        <v>45788.0</v>
      </c>
      <c r="AW7857" s="13"/>
      <c r="AX7857" s="15">
        <v>45788.0</v>
      </c>
      <c r="AY7857" s="11" t="s">
        <v>18488</v>
      </c>
      <c r="AZ7857" s="14">
        <v>9153.0</v>
      </c>
      <c r="BA7857" s="13"/>
    </row>
    <row r="7858">
      <c r="A7858" s="11" t="s">
        <v>27818</v>
      </c>
      <c r="B7858" s="11">
        <v>19107.0</v>
      </c>
      <c r="C7858" s="12" t="b">
        <v>1</v>
      </c>
      <c r="D7858" s="12" t="b">
        <v>0</v>
      </c>
      <c r="E7858" s="12" t="b">
        <v>0</v>
      </c>
      <c r="F7858" s="12" t="b">
        <v>0</v>
      </c>
      <c r="G7858" s="12" t="b">
        <v>0</v>
      </c>
      <c r="H7858" s="12" t="b">
        <v>0</v>
      </c>
      <c r="I7858" s="13"/>
      <c r="J7858" s="13"/>
      <c r="K7858" s="12" t="b">
        <v>1</v>
      </c>
      <c r="L7858" s="15">
        <v>45788.0</v>
      </c>
      <c r="M7858" s="11" t="s">
        <v>1634</v>
      </c>
      <c r="N7858" s="11" t="s">
        <v>27819</v>
      </c>
      <c r="O7858" s="11" t="s">
        <v>6301</v>
      </c>
      <c r="P7858" s="11" t="s">
        <v>27798</v>
      </c>
      <c r="Q7858" s="11" t="s">
        <v>1051</v>
      </c>
      <c r="R7858" s="11" t="s">
        <v>15527</v>
      </c>
      <c r="S7858" s="11" t="s">
        <v>27820</v>
      </c>
      <c r="T7858" s="11" t="s">
        <v>9224</v>
      </c>
      <c r="V7858" s="13"/>
      <c r="W7858" s="11" t="s">
        <v>27798</v>
      </c>
      <c r="X7858" s="11" t="s">
        <v>1691</v>
      </c>
      <c r="Y7858" s="11" t="s">
        <v>15527</v>
      </c>
      <c r="Z7858" s="13"/>
      <c r="AA7858" s="11" t="s">
        <v>307</v>
      </c>
      <c r="AB7858" s="11" t="s">
        <v>27369</v>
      </c>
      <c r="AC7858" s="13"/>
      <c r="AD7858" s="11" t="s">
        <v>15527</v>
      </c>
      <c r="AE7858" s="11" t="s">
        <v>2029</v>
      </c>
      <c r="AG7858" s="11" t="s">
        <v>152</v>
      </c>
      <c r="AH7858" s="11" t="s">
        <v>27800</v>
      </c>
      <c r="AJ7858" s="11" t="s">
        <v>5531</v>
      </c>
      <c r="AK7858" s="13"/>
      <c r="AL7858" s="13"/>
      <c r="AM7858" s="13"/>
      <c r="AN7858" s="13"/>
      <c r="AO7858" s="13"/>
      <c r="AP7858" s="11" t="s">
        <v>27818</v>
      </c>
      <c r="AQ7858" s="11" t="s">
        <v>27369</v>
      </c>
      <c r="AR7858" s="13"/>
      <c r="AS7858" s="13"/>
      <c r="AT7858" s="13"/>
      <c r="AU7858" s="13"/>
      <c r="AV7858" s="15">
        <v>45819.0</v>
      </c>
      <c r="AW7858" s="13"/>
      <c r="AX7858" s="15">
        <v>45819.0</v>
      </c>
      <c r="AY7858" s="11" t="s">
        <v>18488</v>
      </c>
      <c r="AZ7858" s="14">
        <v>9154.0</v>
      </c>
      <c r="BA7858" s="13"/>
    </row>
    <row r="7859">
      <c r="A7859" s="11" t="s">
        <v>27821</v>
      </c>
      <c r="B7859" s="11">
        <v>19112.0</v>
      </c>
      <c r="C7859" s="12" t="b">
        <v>1</v>
      </c>
      <c r="D7859" s="12" t="b">
        <v>0</v>
      </c>
      <c r="E7859" s="12" t="b">
        <v>0</v>
      </c>
      <c r="F7859" s="12" t="b">
        <v>0</v>
      </c>
      <c r="G7859" s="12" t="b">
        <v>0</v>
      </c>
      <c r="H7859" s="12" t="b">
        <v>0</v>
      </c>
      <c r="I7859" s="13"/>
      <c r="J7859" s="13"/>
      <c r="K7859" s="12" t="b">
        <v>1</v>
      </c>
      <c r="L7859" s="14" t="s">
        <v>26510</v>
      </c>
      <c r="M7859" s="11" t="s">
        <v>203</v>
      </c>
      <c r="N7859" s="11" t="s">
        <v>27822</v>
      </c>
      <c r="O7859" s="11" t="s">
        <v>14553</v>
      </c>
      <c r="P7859" s="11" t="s">
        <v>26512</v>
      </c>
      <c r="Q7859" s="11" t="s">
        <v>162</v>
      </c>
      <c r="R7859" s="11" t="s">
        <v>14554</v>
      </c>
      <c r="S7859" s="11" t="s">
        <v>14555</v>
      </c>
      <c r="T7859" s="11" t="s">
        <v>16868</v>
      </c>
      <c r="V7859" s="13"/>
      <c r="W7859" s="11" t="s">
        <v>26512</v>
      </c>
      <c r="Z7859" s="13"/>
      <c r="AA7859" s="11" t="s">
        <v>307</v>
      </c>
      <c r="AB7859" s="13"/>
      <c r="AC7859" s="13"/>
      <c r="AD7859" s="11" t="s">
        <v>14554</v>
      </c>
      <c r="AE7859" s="13"/>
      <c r="AF7859" s="13"/>
      <c r="AG7859" s="11" t="s">
        <v>152</v>
      </c>
      <c r="AH7859" s="11" t="s">
        <v>26513</v>
      </c>
      <c r="AJ7859" s="13"/>
      <c r="AK7859" s="13"/>
      <c r="AL7859" s="13"/>
      <c r="AM7859" s="13"/>
      <c r="AN7859" s="13"/>
      <c r="AO7859" s="13"/>
      <c r="AP7859" s="11" t="s">
        <v>27821</v>
      </c>
      <c r="AQ7859" s="11" t="s">
        <v>23532</v>
      </c>
      <c r="AR7859" s="13"/>
      <c r="AS7859" s="13"/>
      <c r="AT7859" s="13"/>
      <c r="AU7859" s="13"/>
      <c r="AV7859" s="15">
        <v>45819.0</v>
      </c>
      <c r="AW7859" s="13"/>
      <c r="AX7859" s="15">
        <v>45819.0</v>
      </c>
      <c r="AY7859" s="11" t="s">
        <v>18488</v>
      </c>
      <c r="AZ7859" s="14">
        <v>9158.0</v>
      </c>
      <c r="BA7859" s="13"/>
    </row>
    <row r="7860">
      <c r="A7860" s="11" t="s">
        <v>27823</v>
      </c>
      <c r="B7860" s="11">
        <v>19113.0</v>
      </c>
      <c r="C7860" s="12" t="b">
        <v>1</v>
      </c>
      <c r="D7860" s="12" t="b">
        <v>0</v>
      </c>
      <c r="E7860" s="12" t="b">
        <v>0</v>
      </c>
      <c r="F7860" s="12" t="b">
        <v>0</v>
      </c>
      <c r="G7860" s="12" t="b">
        <v>0</v>
      </c>
      <c r="H7860" s="12" t="b">
        <v>0</v>
      </c>
      <c r="I7860" s="13"/>
      <c r="J7860" s="13"/>
      <c r="K7860" s="12" t="b">
        <v>1</v>
      </c>
      <c r="L7860" s="14" t="s">
        <v>26541</v>
      </c>
      <c r="M7860" s="11" t="s">
        <v>203</v>
      </c>
      <c r="N7860" s="11" t="s">
        <v>27824</v>
      </c>
      <c r="O7860" s="11" t="s">
        <v>14553</v>
      </c>
      <c r="P7860" s="11" t="s">
        <v>26544</v>
      </c>
      <c r="Q7860" s="11" t="s">
        <v>162</v>
      </c>
      <c r="R7860" s="11" t="s">
        <v>14554</v>
      </c>
      <c r="S7860" s="11" t="s">
        <v>14555</v>
      </c>
      <c r="T7860" s="11" t="s">
        <v>16868</v>
      </c>
      <c r="V7860" s="13"/>
      <c r="W7860" s="11" t="s">
        <v>26544</v>
      </c>
      <c r="Z7860" s="13"/>
      <c r="AA7860" s="11" t="s">
        <v>307</v>
      </c>
      <c r="AB7860" s="13"/>
      <c r="AC7860" s="13"/>
      <c r="AD7860" s="11" t="s">
        <v>14554</v>
      </c>
      <c r="AE7860" s="13"/>
      <c r="AF7860" s="13"/>
      <c r="AG7860" s="11" t="s">
        <v>152</v>
      </c>
      <c r="AH7860" s="11" t="s">
        <v>26546</v>
      </c>
      <c r="AJ7860" s="13"/>
      <c r="AK7860" s="13"/>
      <c r="AL7860" s="13"/>
      <c r="AM7860" s="13"/>
      <c r="AN7860" s="13"/>
      <c r="AO7860" s="13"/>
      <c r="AP7860" s="11" t="s">
        <v>27823</v>
      </c>
      <c r="AQ7860" s="11" t="s">
        <v>23532</v>
      </c>
      <c r="AR7860" s="13"/>
      <c r="AS7860" s="13"/>
      <c r="AT7860" s="13"/>
      <c r="AU7860" s="13"/>
      <c r="AV7860" s="15">
        <v>45819.0</v>
      </c>
      <c r="AW7860" s="13"/>
      <c r="AX7860" s="15">
        <v>45819.0</v>
      </c>
      <c r="AY7860" s="11" t="s">
        <v>18488</v>
      </c>
      <c r="AZ7860" s="14">
        <v>9155.0</v>
      </c>
      <c r="BA7860" s="13"/>
    </row>
    <row r="7861">
      <c r="A7861" s="11" t="s">
        <v>27825</v>
      </c>
      <c r="B7861" s="11">
        <v>19117.0</v>
      </c>
      <c r="C7861" s="12" t="b">
        <v>1</v>
      </c>
      <c r="D7861" s="12" t="b">
        <v>0</v>
      </c>
      <c r="E7861" s="12" t="b">
        <v>0</v>
      </c>
      <c r="F7861" s="12" t="b">
        <v>0</v>
      </c>
      <c r="G7861" s="12" t="b">
        <v>0</v>
      </c>
      <c r="H7861" s="12" t="b">
        <v>0</v>
      </c>
      <c r="I7861" s="13"/>
      <c r="J7861" s="13"/>
      <c r="K7861" s="12" t="b">
        <v>1</v>
      </c>
      <c r="L7861" s="14" t="s">
        <v>26168</v>
      </c>
      <c r="M7861" s="11" t="s">
        <v>203</v>
      </c>
      <c r="N7861" s="11" t="s">
        <v>27826</v>
      </c>
      <c r="O7861" s="11" t="s">
        <v>14553</v>
      </c>
      <c r="P7861" s="11" t="s">
        <v>26170</v>
      </c>
      <c r="Q7861" s="11" t="s">
        <v>162</v>
      </c>
      <c r="R7861" s="11" t="s">
        <v>14554</v>
      </c>
      <c r="S7861" s="11" t="s">
        <v>14555</v>
      </c>
      <c r="T7861" s="11" t="s">
        <v>16868</v>
      </c>
      <c r="V7861" s="13"/>
      <c r="W7861" s="11" t="s">
        <v>26170</v>
      </c>
      <c r="Z7861" s="13"/>
      <c r="AA7861" s="11" t="s">
        <v>307</v>
      </c>
      <c r="AB7861" s="13"/>
      <c r="AC7861" s="13"/>
      <c r="AD7861" s="11" t="s">
        <v>14554</v>
      </c>
      <c r="AE7861" s="13"/>
      <c r="AF7861" s="13"/>
      <c r="AG7861" s="11" t="s">
        <v>152</v>
      </c>
      <c r="AH7861" s="11" t="s">
        <v>26171</v>
      </c>
      <c r="AJ7861" s="13"/>
      <c r="AK7861" s="13"/>
      <c r="AL7861" s="13"/>
      <c r="AM7861" s="13"/>
      <c r="AN7861" s="13"/>
      <c r="AO7861" s="13"/>
      <c r="AP7861" s="11" t="s">
        <v>27825</v>
      </c>
      <c r="AQ7861" s="11" t="s">
        <v>23532</v>
      </c>
      <c r="AR7861" s="13"/>
      <c r="AS7861" s="13"/>
      <c r="AT7861" s="13"/>
      <c r="AU7861" s="13"/>
      <c r="AV7861" s="15">
        <v>45819.0</v>
      </c>
      <c r="AW7861" s="13"/>
      <c r="AX7861" s="15">
        <v>45819.0</v>
      </c>
      <c r="AY7861" s="11" t="s">
        <v>18488</v>
      </c>
      <c r="AZ7861" s="14">
        <v>9156.0</v>
      </c>
      <c r="BA7861" s="13"/>
    </row>
    <row r="7862">
      <c r="A7862" s="11" t="s">
        <v>27827</v>
      </c>
      <c r="B7862" s="11">
        <v>19119.0</v>
      </c>
      <c r="C7862" s="12" t="b">
        <v>1</v>
      </c>
      <c r="D7862" s="12" t="b">
        <v>0</v>
      </c>
      <c r="E7862" s="12" t="b">
        <v>0</v>
      </c>
      <c r="F7862" s="12" t="b">
        <v>0</v>
      </c>
      <c r="G7862" s="12" t="b">
        <v>0</v>
      </c>
      <c r="H7862" s="12" t="b">
        <v>0</v>
      </c>
      <c r="I7862" s="13"/>
      <c r="J7862" s="13"/>
      <c r="K7862" s="12" t="b">
        <v>1</v>
      </c>
      <c r="L7862" s="14" t="s">
        <v>26168</v>
      </c>
      <c r="M7862" s="11" t="s">
        <v>203</v>
      </c>
      <c r="N7862" s="11" t="s">
        <v>27828</v>
      </c>
      <c r="O7862" s="11" t="s">
        <v>27829</v>
      </c>
      <c r="P7862" s="11" t="s">
        <v>26170</v>
      </c>
      <c r="Q7862" s="11" t="s">
        <v>162</v>
      </c>
      <c r="R7862" s="11" t="s">
        <v>27830</v>
      </c>
      <c r="S7862" s="11" t="s">
        <v>27831</v>
      </c>
      <c r="T7862" s="11" t="s">
        <v>16868</v>
      </c>
      <c r="V7862" s="13"/>
      <c r="W7862" s="11" t="s">
        <v>26170</v>
      </c>
      <c r="Z7862" s="13"/>
      <c r="AA7862" s="11" t="s">
        <v>307</v>
      </c>
      <c r="AB7862" s="13"/>
      <c r="AC7862" s="13"/>
      <c r="AD7862" s="11" t="s">
        <v>27830</v>
      </c>
      <c r="AF7862" s="13"/>
      <c r="AG7862" s="11" t="s">
        <v>152</v>
      </c>
      <c r="AH7862" s="11" t="s">
        <v>26171</v>
      </c>
      <c r="AJ7862" s="13"/>
      <c r="AK7862" s="13"/>
      <c r="AL7862" s="13"/>
      <c r="AM7862" s="13"/>
      <c r="AN7862" s="13"/>
      <c r="AO7862" s="13"/>
      <c r="AP7862" s="11" t="s">
        <v>27827</v>
      </c>
      <c r="AQ7862" s="11" t="s">
        <v>23532</v>
      </c>
      <c r="AR7862" s="13"/>
      <c r="AS7862" s="13"/>
      <c r="AT7862" s="13"/>
      <c r="AU7862" s="13"/>
      <c r="AV7862" s="15">
        <v>45819.0</v>
      </c>
      <c r="AW7862" s="13"/>
      <c r="AX7862" s="15">
        <v>45819.0</v>
      </c>
      <c r="AY7862" s="11" t="s">
        <v>18488</v>
      </c>
      <c r="AZ7862" s="14">
        <v>9157.0</v>
      </c>
      <c r="BA7862" s="13"/>
    </row>
    <row r="7863">
      <c r="A7863" s="11" t="s">
        <v>27832</v>
      </c>
      <c r="B7863" s="13"/>
      <c r="C7863" s="13"/>
      <c r="D7863" s="12" t="b">
        <v>1</v>
      </c>
      <c r="E7863" s="13"/>
      <c r="F7863" s="13"/>
      <c r="G7863" s="13"/>
      <c r="H7863" s="13"/>
      <c r="I7863" s="13"/>
      <c r="J7863" s="13"/>
      <c r="K7863" s="13"/>
      <c r="L7863" s="15">
        <v>45667.0</v>
      </c>
      <c r="M7863" s="13"/>
      <c r="N7863" s="13"/>
      <c r="O7863" s="13"/>
      <c r="P7863" s="13"/>
      <c r="Q7863" s="13"/>
      <c r="R7863" s="13"/>
      <c r="S7863" s="13"/>
      <c r="T7863" s="13"/>
      <c r="U7863" s="13"/>
      <c r="V7863" s="13"/>
      <c r="W7863" s="13"/>
      <c r="X7863" s="13"/>
      <c r="Y7863" s="13"/>
      <c r="Z7863" s="13"/>
      <c r="AA7863" s="13"/>
      <c r="AB7863" s="13"/>
      <c r="AC7863" s="13"/>
      <c r="AD7863" s="13"/>
      <c r="AE7863" s="13"/>
      <c r="AF7863" s="13"/>
      <c r="AG7863" s="13"/>
      <c r="AH7863" s="13"/>
      <c r="AI7863" s="13"/>
      <c r="AJ7863" s="13"/>
      <c r="AK7863" s="13"/>
      <c r="AL7863" s="13"/>
      <c r="AM7863" s="13"/>
      <c r="AN7863" s="13"/>
      <c r="AO7863" s="13"/>
      <c r="AP7863" s="11" t="s">
        <v>27832</v>
      </c>
      <c r="AQ7863" s="13"/>
      <c r="AR7863" s="13"/>
      <c r="AS7863" s="13"/>
      <c r="AT7863" s="13"/>
      <c r="AU7863" s="13"/>
      <c r="AV7863" s="14" t="s">
        <v>26315</v>
      </c>
      <c r="AW7863" s="11" t="s">
        <v>18488</v>
      </c>
      <c r="AX7863" s="14" t="s">
        <v>155</v>
      </c>
      <c r="AY7863" s="11" t="s">
        <v>18488</v>
      </c>
      <c r="AZ7863" s="14">
        <v>8985.0</v>
      </c>
      <c r="BA7863" s="13"/>
    </row>
    <row r="7864">
      <c r="A7864" s="11" t="s">
        <v>27833</v>
      </c>
      <c r="B7864" s="13"/>
      <c r="C7864" s="13"/>
      <c r="D7864" s="12" t="b">
        <v>1</v>
      </c>
      <c r="E7864" s="13"/>
      <c r="F7864" s="13"/>
      <c r="G7864" s="13"/>
      <c r="H7864" s="13"/>
      <c r="I7864" s="13"/>
      <c r="J7864" s="13"/>
      <c r="K7864" s="13"/>
      <c r="L7864" s="14" t="s">
        <v>25049</v>
      </c>
      <c r="M7864" s="13"/>
      <c r="N7864" s="13"/>
      <c r="O7864" s="13"/>
      <c r="P7864" s="13"/>
      <c r="Q7864" s="13"/>
      <c r="R7864" s="13"/>
      <c r="S7864" s="13"/>
      <c r="T7864" s="13"/>
      <c r="U7864" s="13"/>
      <c r="V7864" s="13"/>
      <c r="W7864" s="13"/>
      <c r="X7864" s="13"/>
      <c r="Y7864" s="13"/>
      <c r="Z7864" s="13"/>
      <c r="AA7864" s="13"/>
      <c r="AB7864" s="13"/>
      <c r="AC7864" s="13"/>
      <c r="AD7864" s="13"/>
      <c r="AE7864" s="13"/>
      <c r="AF7864" s="13"/>
      <c r="AG7864" s="13"/>
      <c r="AH7864" s="13"/>
      <c r="AI7864" s="13"/>
      <c r="AJ7864" s="13"/>
      <c r="AK7864" s="13"/>
      <c r="AL7864" s="13"/>
      <c r="AM7864" s="13"/>
      <c r="AN7864" s="13"/>
      <c r="AO7864" s="13"/>
      <c r="AP7864" s="11" t="s">
        <v>27833</v>
      </c>
      <c r="AQ7864" s="13"/>
      <c r="AR7864" s="13"/>
      <c r="AS7864" s="13"/>
      <c r="AT7864" s="13"/>
      <c r="AU7864" s="13"/>
      <c r="AV7864" s="14" t="s">
        <v>26315</v>
      </c>
      <c r="AW7864" s="11" t="s">
        <v>18488</v>
      </c>
      <c r="AX7864" s="14" t="s">
        <v>155</v>
      </c>
      <c r="AY7864" s="11" t="s">
        <v>18488</v>
      </c>
      <c r="AZ7864" s="14">
        <v>8986.0</v>
      </c>
      <c r="BA7864" s="13"/>
    </row>
    <row r="7865">
      <c r="A7865" s="11" t="s">
        <v>27834</v>
      </c>
      <c r="B7865" s="13"/>
      <c r="C7865" s="13"/>
      <c r="D7865" s="12" t="b">
        <v>0</v>
      </c>
      <c r="E7865" s="13"/>
      <c r="F7865" s="13"/>
      <c r="G7865" s="13"/>
      <c r="H7865" s="13"/>
      <c r="I7865" s="13"/>
      <c r="J7865" s="13"/>
      <c r="K7865" s="13"/>
      <c r="L7865" s="14" t="s">
        <v>26491</v>
      </c>
      <c r="M7865" s="13"/>
      <c r="N7865" s="13"/>
      <c r="O7865" s="13"/>
      <c r="P7865" s="13"/>
      <c r="Q7865" s="13"/>
      <c r="R7865" s="13"/>
      <c r="S7865" s="13"/>
      <c r="T7865" s="13"/>
      <c r="U7865" s="13"/>
      <c r="V7865" s="13"/>
      <c r="W7865" s="13"/>
      <c r="X7865" s="13"/>
      <c r="Y7865" s="13"/>
      <c r="Z7865" s="13"/>
      <c r="AA7865" s="13"/>
      <c r="AB7865" s="13"/>
      <c r="AC7865" s="13"/>
      <c r="AD7865" s="13"/>
      <c r="AE7865" s="13"/>
      <c r="AF7865" s="13"/>
      <c r="AG7865" s="13"/>
      <c r="AH7865" s="13"/>
      <c r="AI7865" s="13"/>
      <c r="AJ7865" s="13"/>
      <c r="AK7865" s="13"/>
      <c r="AL7865" s="13"/>
      <c r="AM7865" s="13"/>
      <c r="AN7865" s="13"/>
      <c r="AO7865" s="13"/>
      <c r="AP7865" s="11" t="s">
        <v>27834</v>
      </c>
      <c r="AQ7865" s="13"/>
      <c r="AR7865" s="13"/>
      <c r="AS7865" s="13"/>
      <c r="AT7865" s="13"/>
      <c r="AU7865" s="13"/>
      <c r="AV7865" s="14" t="s">
        <v>155</v>
      </c>
      <c r="AW7865" s="11" t="s">
        <v>18488</v>
      </c>
      <c r="AX7865" s="14" t="s">
        <v>155</v>
      </c>
      <c r="AY7865" s="11" t="s">
        <v>18488</v>
      </c>
      <c r="AZ7865" s="14">
        <v>9126.0</v>
      </c>
      <c r="BA7865" s="13"/>
    </row>
  </sheetData>
  <mergeCells count="38194">
    <mergeCell ref="U3769:V3769"/>
    <mergeCell ref="W3769:Z3769"/>
    <mergeCell ref="S3767:T3767"/>
    <mergeCell ref="U3767:V3767"/>
    <mergeCell ref="W3767:Z3767"/>
    <mergeCell ref="S3768:T3768"/>
    <mergeCell ref="U3768:V3768"/>
    <mergeCell ref="W3768:Z3768"/>
    <mergeCell ref="S3769:T3769"/>
    <mergeCell ref="S3771:T3771"/>
    <mergeCell ref="S3772:T3772"/>
    <mergeCell ref="S3770:T3770"/>
    <mergeCell ref="U3770:V3770"/>
    <mergeCell ref="W3770:X3770"/>
    <mergeCell ref="Y3770:Z3770"/>
    <mergeCell ref="W3771:X3771"/>
    <mergeCell ref="Y3771:Z3771"/>
    <mergeCell ref="W3772:X3772"/>
    <mergeCell ref="U3776:V3776"/>
    <mergeCell ref="U3777:V3777"/>
    <mergeCell ref="W3777:X3777"/>
    <mergeCell ref="Y3777:Z3777"/>
    <mergeCell ref="U3771:V3771"/>
    <mergeCell ref="U3773:V3773"/>
    <mergeCell ref="W3773:Z3773"/>
    <mergeCell ref="U3774:V3774"/>
    <mergeCell ref="W3774:X3774"/>
    <mergeCell ref="U3775:V3775"/>
    <mergeCell ref="W3775:Z3775"/>
    <mergeCell ref="S3774:T3774"/>
    <mergeCell ref="S3776:T3776"/>
    <mergeCell ref="S3777:T3777"/>
    <mergeCell ref="T3778:U3778"/>
    <mergeCell ref="W3778:X3778"/>
    <mergeCell ref="Y3778:Z3778"/>
    <mergeCell ref="S3779:T3779"/>
    <mergeCell ref="U3779:V3779"/>
    <mergeCell ref="W3779:Y3779"/>
    <mergeCell ref="U3780:V3780"/>
    <mergeCell ref="W3780:Y3780"/>
    <mergeCell ref="S3781:T3781"/>
    <mergeCell ref="U3781:V3781"/>
    <mergeCell ref="W3781:X3781"/>
    <mergeCell ref="S3782:T3782"/>
    <mergeCell ref="U3782:V3782"/>
    <mergeCell ref="W3782:Y3782"/>
    <mergeCell ref="U3783:V3783"/>
    <mergeCell ref="W3783:X3783"/>
    <mergeCell ref="S3784:T3784"/>
    <mergeCell ref="W3784:Y3784"/>
    <mergeCell ref="U3784:V3784"/>
    <mergeCell ref="U3785:V3785"/>
    <mergeCell ref="W3785:Y3785"/>
    <mergeCell ref="S3786:T3786"/>
    <mergeCell ref="U3786:V3786"/>
    <mergeCell ref="W3786:Z3786"/>
    <mergeCell ref="S3787:T3787"/>
    <mergeCell ref="U3760:V3760"/>
    <mergeCell ref="W3760:Z3760"/>
    <mergeCell ref="S3758:T3758"/>
    <mergeCell ref="U3758:V3758"/>
    <mergeCell ref="W3758:X3758"/>
    <mergeCell ref="S3759:T3759"/>
    <mergeCell ref="U3759:V3759"/>
    <mergeCell ref="W3759:Z3759"/>
    <mergeCell ref="S3760:T3760"/>
    <mergeCell ref="U3763:V3763"/>
    <mergeCell ref="W3763:Y3763"/>
    <mergeCell ref="S3761:T3761"/>
    <mergeCell ref="U3761:V3761"/>
    <mergeCell ref="W3761:Z3761"/>
    <mergeCell ref="S3762:T3762"/>
    <mergeCell ref="U3762:V3762"/>
    <mergeCell ref="W3762:Y3762"/>
    <mergeCell ref="S3763:T3763"/>
    <mergeCell ref="W3766:X3766"/>
    <mergeCell ref="Y3766:Z3766"/>
    <mergeCell ref="S3764:T3764"/>
    <mergeCell ref="U3764:V3764"/>
    <mergeCell ref="W3764:Y3764"/>
    <mergeCell ref="U3765:V3765"/>
    <mergeCell ref="W3765:Z3765"/>
    <mergeCell ref="S3766:T3766"/>
    <mergeCell ref="U3766:V3766"/>
    <mergeCell ref="U3787:V3787"/>
    <mergeCell ref="W3787:X3787"/>
    <mergeCell ref="S3788:T3788"/>
    <mergeCell ref="U3788:V3788"/>
    <mergeCell ref="W3788:X3788"/>
    <mergeCell ref="U3789:V3789"/>
    <mergeCell ref="W3789:Z3789"/>
    <mergeCell ref="S3789:T3789"/>
    <mergeCell ref="S3790:T3790"/>
    <mergeCell ref="U3790:V3790"/>
    <mergeCell ref="W3790:X3790"/>
    <mergeCell ref="U3791:V3791"/>
    <mergeCell ref="W3791:X3791"/>
    <mergeCell ref="W3793:X3793"/>
    <mergeCell ref="U3798:V3798"/>
    <mergeCell ref="W3798:X3798"/>
    <mergeCell ref="U3793:V3793"/>
    <mergeCell ref="S3794:T3794"/>
    <mergeCell ref="U3794:V3794"/>
    <mergeCell ref="W3794:X3794"/>
    <mergeCell ref="U3795:V3795"/>
    <mergeCell ref="W3795:X3795"/>
    <mergeCell ref="S3798:T3798"/>
    <mergeCell ref="S3799:T3799"/>
    <mergeCell ref="U3799:V3799"/>
    <mergeCell ref="W3799:X3799"/>
    <mergeCell ref="U3800:V3800"/>
    <mergeCell ref="W3800:X3800"/>
    <mergeCell ref="S3801:T3801"/>
    <mergeCell ref="W3801:X3801"/>
    <mergeCell ref="U3801:V3801"/>
    <mergeCell ref="U3802:V3802"/>
    <mergeCell ref="W3802:X3802"/>
    <mergeCell ref="U3803:V3803"/>
    <mergeCell ref="W3803:X3803"/>
    <mergeCell ref="S3804:T3804"/>
    <mergeCell ref="W3804:X3804"/>
    <mergeCell ref="U3807:V3807"/>
    <mergeCell ref="W3807:X3807"/>
    <mergeCell ref="Y3807:Z3807"/>
    <mergeCell ref="W3808:Z3808"/>
    <mergeCell ref="U3804:V3804"/>
    <mergeCell ref="U3805:V3805"/>
    <mergeCell ref="W3805:X3805"/>
    <mergeCell ref="S3806:T3806"/>
    <mergeCell ref="U3806:V3806"/>
    <mergeCell ref="W3806:X3806"/>
    <mergeCell ref="S3807:T3807"/>
    <mergeCell ref="AP3750:AQ3750"/>
    <mergeCell ref="AP3751:AQ3751"/>
    <mergeCell ref="AP3752:AQ3752"/>
    <mergeCell ref="AP3753:AQ3753"/>
    <mergeCell ref="AP3754:AQ3754"/>
    <mergeCell ref="AP3755:AQ3755"/>
    <mergeCell ref="AP3756:AQ3756"/>
    <mergeCell ref="AP3757:AQ3757"/>
    <mergeCell ref="AP3758:AQ3758"/>
    <mergeCell ref="AP3759:AQ3759"/>
    <mergeCell ref="AP3760:AQ3760"/>
    <mergeCell ref="AP3761:AQ3761"/>
    <mergeCell ref="AP3762:AQ3762"/>
    <mergeCell ref="AP3763:AQ3763"/>
    <mergeCell ref="AP3771:AQ3771"/>
    <mergeCell ref="AK3772:AN3772"/>
    <mergeCell ref="AP3772:AQ3772"/>
    <mergeCell ref="AP3764:AQ3764"/>
    <mergeCell ref="AP3765:AQ3765"/>
    <mergeCell ref="AP3766:AQ3766"/>
    <mergeCell ref="AP3767:AQ3767"/>
    <mergeCell ref="AP3768:AQ3768"/>
    <mergeCell ref="AP3769:AQ3769"/>
    <mergeCell ref="AP3770:AQ3770"/>
    <mergeCell ref="AP3773:AQ3773"/>
    <mergeCell ref="AP3774:AQ3774"/>
    <mergeCell ref="AP3775:AQ3775"/>
    <mergeCell ref="AK3776:AN3776"/>
    <mergeCell ref="AP3776:AQ3776"/>
    <mergeCell ref="AP3777:AQ3777"/>
    <mergeCell ref="AP3778:AQ3778"/>
    <mergeCell ref="U3792:V3792"/>
    <mergeCell ref="W3792:X3792"/>
    <mergeCell ref="AP3793:AQ3793"/>
    <mergeCell ref="AP3794:AQ3794"/>
    <mergeCell ref="AP3795:AQ3795"/>
    <mergeCell ref="AP3779:AQ3779"/>
    <mergeCell ref="AP3780:AQ3780"/>
    <mergeCell ref="AP3781:AQ3781"/>
    <mergeCell ref="AP3782:AQ3782"/>
    <mergeCell ref="AP3783:AQ3783"/>
    <mergeCell ref="AP3784:AQ3784"/>
    <mergeCell ref="AP3785:AQ3785"/>
    <mergeCell ref="AP3800:AQ3800"/>
    <mergeCell ref="AP3801:AQ3801"/>
    <mergeCell ref="AP3799:AQ3799"/>
    <mergeCell ref="AP3802:AQ3802"/>
    <mergeCell ref="AP3803:AQ3803"/>
    <mergeCell ref="AP3804:AQ3804"/>
    <mergeCell ref="AP3805:AQ3805"/>
    <mergeCell ref="AP3806:AQ3806"/>
    <mergeCell ref="AP3807:AQ3807"/>
    <mergeCell ref="AP3825:AQ3825"/>
    <mergeCell ref="AP3826:AQ3826"/>
    <mergeCell ref="AP3827:AQ3827"/>
    <mergeCell ref="AP3816:AQ3816"/>
    <mergeCell ref="AP3817:AQ3817"/>
    <mergeCell ref="AP3818:AQ3818"/>
    <mergeCell ref="AP3819:AQ3819"/>
    <mergeCell ref="AP3821:AQ3821"/>
    <mergeCell ref="AP3822:AQ3822"/>
    <mergeCell ref="AP3824:AQ3824"/>
    <mergeCell ref="AH3803:AI3803"/>
    <mergeCell ref="AH3804:AI3804"/>
    <mergeCell ref="AH3805:AI3805"/>
    <mergeCell ref="AH3806:AI3806"/>
    <mergeCell ref="AD3807:AE3807"/>
    <mergeCell ref="AH3807:AI3807"/>
    <mergeCell ref="AE3809:AF3809"/>
    <mergeCell ref="AE3810:AF3810"/>
    <mergeCell ref="AH3810:AI3810"/>
    <mergeCell ref="AD3811:AE3811"/>
    <mergeCell ref="AH3811:AI3811"/>
    <mergeCell ref="AD3812:AE3812"/>
    <mergeCell ref="AH3812:AI3812"/>
    <mergeCell ref="AH3813:AI3813"/>
    <mergeCell ref="AH3816:AI3816"/>
    <mergeCell ref="AH3817:AI3817"/>
    <mergeCell ref="AE3818:AF3818"/>
    <mergeCell ref="AH3818:AI3818"/>
    <mergeCell ref="AK3818:AL3818"/>
    <mergeCell ref="AE3819:AF3819"/>
    <mergeCell ref="AH3819:AI3819"/>
    <mergeCell ref="AH3826:AI3826"/>
    <mergeCell ref="AH3827:AI3827"/>
    <mergeCell ref="AH3821:AI3821"/>
    <mergeCell ref="AH3822:AI3822"/>
    <mergeCell ref="AK3822:AL3822"/>
    <mergeCell ref="AE3824:AF3824"/>
    <mergeCell ref="AH3824:AI3824"/>
    <mergeCell ref="AE3825:AF3825"/>
    <mergeCell ref="AH3825:AI3825"/>
    <mergeCell ref="AP3815:AQ3815"/>
    <mergeCell ref="AP3820:AQ3820"/>
    <mergeCell ref="AH3814:AI3814"/>
    <mergeCell ref="AH3815:AI3815"/>
    <mergeCell ref="R3820:S3820"/>
    <mergeCell ref="U3820:V3820"/>
    <mergeCell ref="W3820:X3820"/>
    <mergeCell ref="AD3820:AE3820"/>
    <mergeCell ref="AH3820:AI3820"/>
    <mergeCell ref="AD3828:AE3828"/>
    <mergeCell ref="AH3828:AI3828"/>
    <mergeCell ref="R3823:S3823"/>
    <mergeCell ref="U3823:V3823"/>
    <mergeCell ref="W3823:Y3823"/>
    <mergeCell ref="AD3823:AE3823"/>
    <mergeCell ref="AH3823:AI3823"/>
    <mergeCell ref="AP3823:AQ3823"/>
    <mergeCell ref="R3828:S3828"/>
    <mergeCell ref="AP3828:AQ3828"/>
    <mergeCell ref="AP3786:AQ3786"/>
    <mergeCell ref="AP3787:AQ3787"/>
    <mergeCell ref="AP3788:AQ3788"/>
    <mergeCell ref="AP3789:AQ3789"/>
    <mergeCell ref="AP3790:AQ3790"/>
    <mergeCell ref="AP3791:AQ3791"/>
    <mergeCell ref="R3792:S3792"/>
    <mergeCell ref="AP3792:AQ3792"/>
    <mergeCell ref="AD3792:AE3792"/>
    <mergeCell ref="AH3792:AI3792"/>
    <mergeCell ref="U3796:V3796"/>
    <mergeCell ref="W3796:X3796"/>
    <mergeCell ref="AD3796:AE3796"/>
    <mergeCell ref="AH3796:AI3796"/>
    <mergeCell ref="AP3796:AQ3796"/>
    <mergeCell ref="R3796:S3796"/>
    <mergeCell ref="R3797:S3797"/>
    <mergeCell ref="U3797:V3797"/>
    <mergeCell ref="W3797:X3797"/>
    <mergeCell ref="AD3797:AE3797"/>
    <mergeCell ref="AP3797:AQ3797"/>
    <mergeCell ref="AD3798:AE3798"/>
    <mergeCell ref="AP3798:AQ3798"/>
    <mergeCell ref="AH3797:AI3797"/>
    <mergeCell ref="AH3798:AI3798"/>
    <mergeCell ref="AH3799:AI3799"/>
    <mergeCell ref="AH3800:AI3800"/>
    <mergeCell ref="AD3801:AE3801"/>
    <mergeCell ref="AH3801:AI3801"/>
    <mergeCell ref="AH3802:AI3802"/>
    <mergeCell ref="AH3808:AI3808"/>
    <mergeCell ref="AH3809:AI3809"/>
    <mergeCell ref="AP3808:AQ3808"/>
    <mergeCell ref="AP3809:AQ3809"/>
    <mergeCell ref="AP3810:AQ3810"/>
    <mergeCell ref="AP3811:AQ3811"/>
    <mergeCell ref="AP3812:AQ3812"/>
    <mergeCell ref="AP3813:AQ3813"/>
    <mergeCell ref="AP3814:AQ3814"/>
    <mergeCell ref="U3828:V3828"/>
    <mergeCell ref="W3828:X3828"/>
    <mergeCell ref="R3829:S3829"/>
    <mergeCell ref="U3829:V3829"/>
    <mergeCell ref="W3829:X3829"/>
    <mergeCell ref="AD3829:AE3829"/>
    <mergeCell ref="AP3829:AQ3829"/>
    <mergeCell ref="AP3846:AQ3846"/>
    <mergeCell ref="AP3847:AQ3847"/>
    <mergeCell ref="AP3839:AQ3839"/>
    <mergeCell ref="AP3840:AQ3840"/>
    <mergeCell ref="AP3841:AQ3841"/>
    <mergeCell ref="AP3842:AQ3842"/>
    <mergeCell ref="AP3843:AQ3843"/>
    <mergeCell ref="AP3844:AQ3844"/>
    <mergeCell ref="AP3845:AQ3845"/>
    <mergeCell ref="AP3071:AQ3071"/>
    <mergeCell ref="AP3072:AQ3072"/>
    <mergeCell ref="AP3073:AQ3073"/>
    <mergeCell ref="AP3074:AQ3074"/>
    <mergeCell ref="AP3075:AQ3075"/>
    <mergeCell ref="AP3076:AQ3076"/>
    <mergeCell ref="AP3077:AQ3077"/>
    <mergeCell ref="AP3081:AQ3081"/>
    <mergeCell ref="AP3082:AQ3082"/>
    <mergeCell ref="AP3080:AQ3080"/>
    <mergeCell ref="AP3083:AQ3083"/>
    <mergeCell ref="AP3078:AQ3078"/>
    <mergeCell ref="AP3079:AQ3079"/>
    <mergeCell ref="AH3080:AI3080"/>
    <mergeCell ref="AH3081:AI3081"/>
    <mergeCell ref="AK3081:AM3081"/>
    <mergeCell ref="AH3082:AI3082"/>
    <mergeCell ref="AH3083:AI3083"/>
    <mergeCell ref="AH3084:AI3084"/>
    <mergeCell ref="AP3084:AQ3084"/>
    <mergeCell ref="AH3085:AI3085"/>
    <mergeCell ref="AP3085:AQ3085"/>
    <mergeCell ref="AH3086:AI3086"/>
    <mergeCell ref="AP3086:AQ3086"/>
    <mergeCell ref="AP3087:AQ3087"/>
    <mergeCell ref="AP3088:AQ3088"/>
    <mergeCell ref="AP3089:AQ3089"/>
    <mergeCell ref="AP3090:AQ3090"/>
    <mergeCell ref="AP3091:AQ3091"/>
    <mergeCell ref="AP3092:AQ3092"/>
    <mergeCell ref="AP3093:AQ3093"/>
    <mergeCell ref="AP3094:AQ3094"/>
    <mergeCell ref="AP3095:AQ3095"/>
    <mergeCell ref="AP3096:AQ3096"/>
    <mergeCell ref="AP3097:AQ3097"/>
    <mergeCell ref="AP3098:AQ3098"/>
    <mergeCell ref="AP3099:AQ3099"/>
    <mergeCell ref="AP3100:AQ3100"/>
    <mergeCell ref="AP3101:AQ3101"/>
    <mergeCell ref="AH3092:AI3092"/>
    <mergeCell ref="AH3093:AI3093"/>
    <mergeCell ref="AH3094:AI3094"/>
    <mergeCell ref="AK3094:AL3094"/>
    <mergeCell ref="AH3095:AI3095"/>
    <mergeCell ref="AH3096:AI3096"/>
    <mergeCell ref="AH3097:AI3097"/>
    <mergeCell ref="AH3098:AI3098"/>
    <mergeCell ref="AH3099:AI3099"/>
    <mergeCell ref="AH3100:AI3100"/>
    <mergeCell ref="AH3101:AI3101"/>
    <mergeCell ref="AH3102:AI3102"/>
    <mergeCell ref="AH3103:AI3103"/>
    <mergeCell ref="AH3104:AI3104"/>
    <mergeCell ref="AH3105:AI3105"/>
    <mergeCell ref="AH3106:AI3106"/>
    <mergeCell ref="AH3107:AI3107"/>
    <mergeCell ref="AH3108:AI3108"/>
    <mergeCell ref="AH3109:AI3109"/>
    <mergeCell ref="AH3110:AI3110"/>
    <mergeCell ref="AH3111:AI3111"/>
    <mergeCell ref="AH3112:AI3112"/>
    <mergeCell ref="AH3113:AI3113"/>
    <mergeCell ref="AH3114:AI3114"/>
    <mergeCell ref="AH3115:AI3115"/>
    <mergeCell ref="AH3116:AI3116"/>
    <mergeCell ref="AH3117:AI3117"/>
    <mergeCell ref="AH3118:AI3118"/>
    <mergeCell ref="AH3119:AI3119"/>
    <mergeCell ref="AH3120:AI3120"/>
    <mergeCell ref="AH3121:AI3121"/>
    <mergeCell ref="AH3122:AI3122"/>
    <mergeCell ref="AH3123:AI3123"/>
    <mergeCell ref="AH3124:AI3124"/>
    <mergeCell ref="AH3125:AI3125"/>
    <mergeCell ref="AH3126:AI3126"/>
    <mergeCell ref="AH3127:AI3127"/>
    <mergeCell ref="AH3128:AI3128"/>
    <mergeCell ref="AH3129:AI3129"/>
    <mergeCell ref="AH3130:AI3130"/>
    <mergeCell ref="AH3131:AI3131"/>
    <mergeCell ref="AH3132:AI3132"/>
    <mergeCell ref="AH3133:AI3133"/>
    <mergeCell ref="AH3134:AI3134"/>
    <mergeCell ref="AH3135:AI3135"/>
    <mergeCell ref="AH3136:AI3136"/>
    <mergeCell ref="AH3137:AI3137"/>
    <mergeCell ref="AH3138:AI3138"/>
    <mergeCell ref="AH3139:AI3139"/>
    <mergeCell ref="AP3102:AQ3102"/>
    <mergeCell ref="AP3103:AQ3103"/>
    <mergeCell ref="AP3104:AQ3104"/>
    <mergeCell ref="AP3105:AQ3105"/>
    <mergeCell ref="AP3106:AQ3106"/>
    <mergeCell ref="AP3107:AQ3107"/>
    <mergeCell ref="AP3108:AQ3108"/>
    <mergeCell ref="AP3109:AQ3109"/>
    <mergeCell ref="AP3110:AQ3110"/>
    <mergeCell ref="AP3111:AQ3111"/>
    <mergeCell ref="AP3112:AQ3112"/>
    <mergeCell ref="AP3113:AQ3113"/>
    <mergeCell ref="AP3114:AQ3114"/>
    <mergeCell ref="AP3115:AQ3115"/>
    <mergeCell ref="AP3116:AQ3116"/>
    <mergeCell ref="AP3117:AQ3117"/>
    <mergeCell ref="AP3118:AQ3118"/>
    <mergeCell ref="AP3119:AQ3119"/>
    <mergeCell ref="AP3120:AQ3120"/>
    <mergeCell ref="AP3121:AQ3121"/>
    <mergeCell ref="AP3122:AQ3122"/>
    <mergeCell ref="AP3123:AQ3123"/>
    <mergeCell ref="AP3124:AQ3124"/>
    <mergeCell ref="AP3125:AQ3125"/>
    <mergeCell ref="AP3126:AQ3126"/>
    <mergeCell ref="AP3127:AQ3127"/>
    <mergeCell ref="AP3128:AQ3128"/>
    <mergeCell ref="AP3129:AQ3129"/>
    <mergeCell ref="AP3130:AQ3130"/>
    <mergeCell ref="AP3131:AQ3131"/>
    <mergeCell ref="AP3132:AQ3132"/>
    <mergeCell ref="AP3133:AQ3133"/>
    <mergeCell ref="AP3134:AQ3134"/>
    <mergeCell ref="AP3135:AQ3135"/>
    <mergeCell ref="AP3136:AQ3136"/>
    <mergeCell ref="AP3137:AQ3137"/>
    <mergeCell ref="AP3138:AQ3138"/>
    <mergeCell ref="AP3139:AQ3139"/>
    <mergeCell ref="AP3140:AQ3140"/>
    <mergeCell ref="AP3141:AQ3141"/>
    <mergeCell ref="AP3142:AQ3142"/>
    <mergeCell ref="AP3143:AQ3143"/>
    <mergeCell ref="AP3144:AQ3144"/>
    <mergeCell ref="AP3145:AQ3145"/>
    <mergeCell ref="AP3146:AQ3146"/>
    <mergeCell ref="AP3147:AQ3147"/>
    <mergeCell ref="AP3148:AQ3148"/>
    <mergeCell ref="AP3149:AQ3149"/>
    <mergeCell ref="AP3150:AQ3150"/>
    <mergeCell ref="AH3140:AI3140"/>
    <mergeCell ref="AH3141:AI3141"/>
    <mergeCell ref="AH3142:AI3142"/>
    <mergeCell ref="AH3143:AI3143"/>
    <mergeCell ref="AH3144:AI3144"/>
    <mergeCell ref="AH3145:AI3145"/>
    <mergeCell ref="AH3146:AI3146"/>
    <mergeCell ref="AH3147:AI3147"/>
    <mergeCell ref="AH3148:AI3148"/>
    <mergeCell ref="AH3149:AI3149"/>
    <mergeCell ref="AH3150:AI3150"/>
    <mergeCell ref="AH3151:AI3151"/>
    <mergeCell ref="AH3152:AI3152"/>
    <mergeCell ref="AH3153:AI3153"/>
    <mergeCell ref="AH3154:AI3154"/>
    <mergeCell ref="AH3155:AI3155"/>
    <mergeCell ref="AH3156:AI3156"/>
    <mergeCell ref="AH3157:AI3157"/>
    <mergeCell ref="AH3158:AI3158"/>
    <mergeCell ref="AH3159:AI3159"/>
    <mergeCell ref="AH3160:AI3160"/>
    <mergeCell ref="AH3161:AI3161"/>
    <mergeCell ref="AH3162:AI3162"/>
    <mergeCell ref="AH3163:AI3163"/>
    <mergeCell ref="AH3164:AI3164"/>
    <mergeCell ref="AH3165:AI3165"/>
    <mergeCell ref="AH3166:AI3166"/>
    <mergeCell ref="AH3167:AI3167"/>
    <mergeCell ref="AH3168:AI3168"/>
    <mergeCell ref="AH3169:AI3169"/>
    <mergeCell ref="AJ3169:AK3169"/>
    <mergeCell ref="AH3170:AI3170"/>
    <mergeCell ref="AK3170:AL3170"/>
    <mergeCell ref="AH3171:AI3171"/>
    <mergeCell ref="AH3172:AI3172"/>
    <mergeCell ref="AH3173:AI3173"/>
    <mergeCell ref="AK3173:AL3173"/>
    <mergeCell ref="AH3174:AI3174"/>
    <mergeCell ref="AH3175:AI3175"/>
    <mergeCell ref="AK3175:AL3175"/>
    <mergeCell ref="AH3176:AI3176"/>
    <mergeCell ref="AK3176:AL3176"/>
    <mergeCell ref="AH3177:AI3177"/>
    <mergeCell ref="AH3178:AI3178"/>
    <mergeCell ref="AK3178:AL3178"/>
    <mergeCell ref="AH3179:AI3179"/>
    <mergeCell ref="AK3179:AM3179"/>
    <mergeCell ref="AH3180:AI3180"/>
    <mergeCell ref="AH3181:AI3181"/>
    <mergeCell ref="AH3182:AI3182"/>
    <mergeCell ref="AH3183:AI3183"/>
    <mergeCell ref="AH3184:AI3184"/>
    <mergeCell ref="AH3185:AI3185"/>
    <mergeCell ref="AH3186:AI3186"/>
    <mergeCell ref="AH3187:AI3187"/>
    <mergeCell ref="AH3188:AI3188"/>
    <mergeCell ref="AH3189:AI3189"/>
    <mergeCell ref="AH3190:AI3190"/>
    <mergeCell ref="AH3191:AI3191"/>
    <mergeCell ref="AH3192:AI3192"/>
    <mergeCell ref="AH3193:AI3193"/>
    <mergeCell ref="AH3194:AI3194"/>
    <mergeCell ref="AH3195:AI3195"/>
    <mergeCell ref="AH3196:AI3196"/>
    <mergeCell ref="AH3197:AI3197"/>
    <mergeCell ref="AH3198:AI3198"/>
    <mergeCell ref="AH3199:AI3199"/>
    <mergeCell ref="AH3200:AI3200"/>
    <mergeCell ref="AH3201:AI3201"/>
    <mergeCell ref="AH3202:AI3202"/>
    <mergeCell ref="AH3203:AI3203"/>
    <mergeCell ref="AH3204:AI3204"/>
    <mergeCell ref="AH3205:AI3205"/>
    <mergeCell ref="AH3206:AI3206"/>
    <mergeCell ref="AH3207:AI3207"/>
    <mergeCell ref="AH3208:AI3208"/>
    <mergeCell ref="AH3209:AI3209"/>
    <mergeCell ref="AH3210:AI3210"/>
    <mergeCell ref="AH3211:AI3211"/>
    <mergeCell ref="AH3212:AI3212"/>
    <mergeCell ref="AH3213:AI3213"/>
    <mergeCell ref="AH3214:AI3214"/>
    <mergeCell ref="AH3215:AI3215"/>
    <mergeCell ref="AH3216:AI3216"/>
    <mergeCell ref="AH3217:AI3217"/>
    <mergeCell ref="AH3218:AI3218"/>
    <mergeCell ref="AH3219:AI3219"/>
    <mergeCell ref="AH3220:AI3220"/>
    <mergeCell ref="AH3221:AI3221"/>
    <mergeCell ref="AH3222:AI3222"/>
    <mergeCell ref="AH3223:AI3223"/>
    <mergeCell ref="AH3224:AI3224"/>
    <mergeCell ref="AH3225:AI3225"/>
    <mergeCell ref="AH3226:AI3226"/>
    <mergeCell ref="AH3227:AI3227"/>
    <mergeCell ref="AH3228:AI3228"/>
    <mergeCell ref="AH3229:AI3229"/>
    <mergeCell ref="AH3230:AI3230"/>
    <mergeCell ref="AP3151:AQ3151"/>
    <mergeCell ref="AP3152:AQ3152"/>
    <mergeCell ref="AP3153:AQ3153"/>
    <mergeCell ref="AP3154:AQ3154"/>
    <mergeCell ref="AP3155:AQ3155"/>
    <mergeCell ref="AP3156:AQ3156"/>
    <mergeCell ref="AP3157:AQ3157"/>
    <mergeCell ref="AP3158:AQ3158"/>
    <mergeCell ref="AP3159:AQ3159"/>
    <mergeCell ref="AP3160:AQ3160"/>
    <mergeCell ref="AP3161:AQ3161"/>
    <mergeCell ref="AP3162:AQ3162"/>
    <mergeCell ref="AP3163:AQ3163"/>
    <mergeCell ref="AP3164:AQ3164"/>
    <mergeCell ref="AP3165:AQ3165"/>
    <mergeCell ref="AP3166:AQ3166"/>
    <mergeCell ref="AP3167:AQ3167"/>
    <mergeCell ref="AP3168:AQ3168"/>
    <mergeCell ref="AP3169:AQ3169"/>
    <mergeCell ref="AP3170:AQ3170"/>
    <mergeCell ref="AP3171:AQ3171"/>
    <mergeCell ref="AP3172:AQ3172"/>
    <mergeCell ref="AP3173:AQ3173"/>
    <mergeCell ref="AP3174:AQ3174"/>
    <mergeCell ref="AP3175:AQ3175"/>
    <mergeCell ref="AP3176:AQ3176"/>
    <mergeCell ref="AP3177:AQ3177"/>
    <mergeCell ref="AP3178:AQ3178"/>
    <mergeCell ref="AP3179:AQ3179"/>
    <mergeCell ref="AP3180:AQ3180"/>
    <mergeCell ref="AP3181:AQ3181"/>
    <mergeCell ref="AP3182:AQ3182"/>
    <mergeCell ref="AP3183:AQ3183"/>
    <mergeCell ref="AP3184:AQ3184"/>
    <mergeCell ref="AP3185:AQ3185"/>
    <mergeCell ref="AP3186:AQ3186"/>
    <mergeCell ref="AP3187:AQ3187"/>
    <mergeCell ref="AP3188:AQ3188"/>
    <mergeCell ref="AP3189:AQ3189"/>
    <mergeCell ref="AP3190:AQ3190"/>
    <mergeCell ref="AP3191:AQ3191"/>
    <mergeCell ref="AP3192:AQ3192"/>
    <mergeCell ref="AP3193:AQ3193"/>
    <mergeCell ref="AP3194:AQ3194"/>
    <mergeCell ref="AP3195:AQ3195"/>
    <mergeCell ref="AP3196:AQ3196"/>
    <mergeCell ref="AP3197:AQ3197"/>
    <mergeCell ref="AP3198:AQ3198"/>
    <mergeCell ref="AP3199:AQ3199"/>
    <mergeCell ref="AP3370:AQ3370"/>
    <mergeCell ref="AP3371:AQ3371"/>
    <mergeCell ref="AP3372:AQ3372"/>
    <mergeCell ref="AP3373:AQ3373"/>
    <mergeCell ref="AP3374:AQ3374"/>
    <mergeCell ref="AP3375:AQ3375"/>
    <mergeCell ref="AP3376:AQ3376"/>
    <mergeCell ref="AP3377:AQ3377"/>
    <mergeCell ref="AP3378:AQ3378"/>
    <mergeCell ref="AP3379:AQ3379"/>
    <mergeCell ref="AP3380:AQ3380"/>
    <mergeCell ref="AK3381:AN3381"/>
    <mergeCell ref="AP3381:AQ3381"/>
    <mergeCell ref="AP3382:AQ3382"/>
    <mergeCell ref="AP3383:AQ3383"/>
    <mergeCell ref="AP3384:AQ3384"/>
    <mergeCell ref="AP3385:AQ3385"/>
    <mergeCell ref="AP3386:AQ3386"/>
    <mergeCell ref="AP3387:AQ3387"/>
    <mergeCell ref="AP3388:AQ3388"/>
    <mergeCell ref="AP3389:AQ3389"/>
    <mergeCell ref="AP3390:AQ3390"/>
    <mergeCell ref="AP3391:AQ3391"/>
    <mergeCell ref="AP3392:AQ3392"/>
    <mergeCell ref="AP3393:AQ3393"/>
    <mergeCell ref="AP3394:AQ3394"/>
    <mergeCell ref="AP3395:AQ3395"/>
    <mergeCell ref="AP3396:AQ3396"/>
    <mergeCell ref="AP3397:AQ3397"/>
    <mergeCell ref="AP3398:AQ3398"/>
    <mergeCell ref="AP3399:AQ3399"/>
    <mergeCell ref="AP3400:AQ3400"/>
    <mergeCell ref="AP3401:AQ3401"/>
    <mergeCell ref="AP3402:AQ3402"/>
    <mergeCell ref="AP3403:AQ3403"/>
    <mergeCell ref="AP3404:AQ3404"/>
    <mergeCell ref="AP3405:AQ3405"/>
    <mergeCell ref="AP3406:AQ3406"/>
    <mergeCell ref="AP3407:AQ3407"/>
    <mergeCell ref="AP3408:AQ3408"/>
    <mergeCell ref="AP3409:AQ3409"/>
    <mergeCell ref="AP3410:AQ3410"/>
    <mergeCell ref="AP3411:AQ3411"/>
    <mergeCell ref="AP3412:AQ3412"/>
    <mergeCell ref="AP3413:AQ3413"/>
    <mergeCell ref="AP3414:AQ3414"/>
    <mergeCell ref="AP3415:AQ3415"/>
    <mergeCell ref="AP3416:AQ3416"/>
    <mergeCell ref="AP3417:AQ3417"/>
    <mergeCell ref="AH3721:AI3721"/>
    <mergeCell ref="AH3722:AI3722"/>
    <mergeCell ref="AH3718:AI3718"/>
    <mergeCell ref="AH3719:AI3719"/>
    <mergeCell ref="AE3720:AF3720"/>
    <mergeCell ref="AH3720:AI3720"/>
    <mergeCell ref="AK3720:AL3720"/>
    <mergeCell ref="AE3721:AF3721"/>
    <mergeCell ref="AE3722:AF3722"/>
    <mergeCell ref="AH3692:AI3692"/>
    <mergeCell ref="AH3693:AI3693"/>
    <mergeCell ref="AH3694:AI3694"/>
    <mergeCell ref="AH3695:AI3695"/>
    <mergeCell ref="AD3696:AE3696"/>
    <mergeCell ref="AH3696:AI3696"/>
    <mergeCell ref="AH3697:AI3697"/>
    <mergeCell ref="AD3702:AE3702"/>
    <mergeCell ref="AD3704:AE3704"/>
    <mergeCell ref="AD3707:AE3707"/>
    <mergeCell ref="AD3710:AE3710"/>
    <mergeCell ref="AH3698:AI3698"/>
    <mergeCell ref="AH3699:AI3699"/>
    <mergeCell ref="AH3700:AI3700"/>
    <mergeCell ref="AD3701:AE3701"/>
    <mergeCell ref="AH3701:AI3701"/>
    <mergeCell ref="AH3702:AI3702"/>
    <mergeCell ref="AH3703:AI3703"/>
    <mergeCell ref="AH3704:AI3704"/>
    <mergeCell ref="AH3705:AI3705"/>
    <mergeCell ref="AH3706:AI3706"/>
    <mergeCell ref="AH3707:AI3707"/>
    <mergeCell ref="AH3708:AI3708"/>
    <mergeCell ref="AH3709:AI3709"/>
    <mergeCell ref="AH3710:AI3710"/>
    <mergeCell ref="AH3717:AI3717"/>
    <mergeCell ref="AK3717:AL3717"/>
    <mergeCell ref="AH3711:AI3711"/>
    <mergeCell ref="AH3712:AI3712"/>
    <mergeCell ref="AH3713:AI3713"/>
    <mergeCell ref="AH3714:AI3714"/>
    <mergeCell ref="AH3715:AI3715"/>
    <mergeCell ref="AH3716:AI3716"/>
    <mergeCell ref="AE3717:AF3717"/>
    <mergeCell ref="AE3723:AF3723"/>
    <mergeCell ref="AH3723:AI3723"/>
    <mergeCell ref="AE3724:AF3724"/>
    <mergeCell ref="AH3724:AI3724"/>
    <mergeCell ref="AK3724:AL3724"/>
    <mergeCell ref="AH3725:AI3725"/>
    <mergeCell ref="AK3725:AL3725"/>
    <mergeCell ref="AD3743:AE3743"/>
    <mergeCell ref="AE3744:AF3744"/>
    <mergeCell ref="AK3744:AL3744"/>
    <mergeCell ref="AK3745:AM3745"/>
    <mergeCell ref="AH3745:AI3745"/>
    <mergeCell ref="AH3746:AI3746"/>
    <mergeCell ref="AK3747:AL3747"/>
    <mergeCell ref="AH3748:AI3748"/>
    <mergeCell ref="AD3749:AE3749"/>
    <mergeCell ref="AH3749:AI3749"/>
    <mergeCell ref="AD3751:AE3751"/>
    <mergeCell ref="AH3756:AI3756"/>
    <mergeCell ref="AH3757:AI3757"/>
    <mergeCell ref="AD3753:AE3753"/>
    <mergeCell ref="AH3753:AI3753"/>
    <mergeCell ref="AD3755:AE3755"/>
    <mergeCell ref="AH3755:AI3755"/>
    <mergeCell ref="AE3756:AF3756"/>
    <mergeCell ref="AK3756:AL3756"/>
    <mergeCell ref="AK3757:AM3757"/>
    <mergeCell ref="AH3760:AI3760"/>
    <mergeCell ref="AH3761:AI3761"/>
    <mergeCell ref="AE3757:AF3757"/>
    <mergeCell ref="AE3758:AF3758"/>
    <mergeCell ref="AH3758:AI3758"/>
    <mergeCell ref="AD3759:AE3759"/>
    <mergeCell ref="AH3759:AI3759"/>
    <mergeCell ref="AD3760:AE3760"/>
    <mergeCell ref="AD3761:AE3761"/>
    <mergeCell ref="AH3765:AI3765"/>
    <mergeCell ref="AH3766:AI3766"/>
    <mergeCell ref="AD3762:AE3762"/>
    <mergeCell ref="AH3762:AI3762"/>
    <mergeCell ref="AD3763:AE3763"/>
    <mergeCell ref="AH3763:AI3763"/>
    <mergeCell ref="AD3764:AE3764"/>
    <mergeCell ref="AH3764:AI3764"/>
    <mergeCell ref="AE3766:AF3766"/>
    <mergeCell ref="AH3728:AI3728"/>
    <mergeCell ref="AH3729:AI3729"/>
    <mergeCell ref="AH3730:AI3730"/>
    <mergeCell ref="AH3732:AI3732"/>
    <mergeCell ref="AE3725:AF3725"/>
    <mergeCell ref="AE3726:AF3726"/>
    <mergeCell ref="AH3726:AI3726"/>
    <mergeCell ref="AE3727:AF3727"/>
    <mergeCell ref="AH3727:AI3727"/>
    <mergeCell ref="AE3728:AF3728"/>
    <mergeCell ref="AE3729:AF3729"/>
    <mergeCell ref="AH3735:AI3735"/>
    <mergeCell ref="AK3735:AL3735"/>
    <mergeCell ref="AD3731:AE3731"/>
    <mergeCell ref="AH3731:AI3731"/>
    <mergeCell ref="AE3733:AF3733"/>
    <mergeCell ref="AH3733:AI3733"/>
    <mergeCell ref="AE3734:AF3734"/>
    <mergeCell ref="AH3734:AI3734"/>
    <mergeCell ref="AE3735:AF3735"/>
    <mergeCell ref="AE3736:AF3736"/>
    <mergeCell ref="AH3736:AI3736"/>
    <mergeCell ref="AE3737:AF3737"/>
    <mergeCell ref="AH3737:AI3737"/>
    <mergeCell ref="AK3737:AL3737"/>
    <mergeCell ref="AE3738:AF3738"/>
    <mergeCell ref="AH3738:AI3738"/>
    <mergeCell ref="AH3750:AI3750"/>
    <mergeCell ref="AH3751:AI3751"/>
    <mergeCell ref="AH3752:AI3752"/>
    <mergeCell ref="AH3754:AI3754"/>
    <mergeCell ref="AH3770:AI3770"/>
    <mergeCell ref="AK3770:AL3770"/>
    <mergeCell ref="AE3788:AF3788"/>
    <mergeCell ref="AD3793:AE3793"/>
    <mergeCell ref="AD3794:AE3794"/>
    <mergeCell ref="AD3795:AE3795"/>
    <mergeCell ref="AE3778:AF3778"/>
    <mergeCell ref="AD3779:AE3779"/>
    <mergeCell ref="AD3780:AE3780"/>
    <mergeCell ref="AE3781:AF3781"/>
    <mergeCell ref="AE3783:AF3783"/>
    <mergeCell ref="AD3784:AE3784"/>
    <mergeCell ref="AD3785:AE3785"/>
    <mergeCell ref="AD3767:AE3767"/>
    <mergeCell ref="AH3767:AI3767"/>
    <mergeCell ref="AD3768:AE3768"/>
    <mergeCell ref="AH3768:AI3768"/>
    <mergeCell ref="AD3769:AE3769"/>
    <mergeCell ref="AH3769:AI3769"/>
    <mergeCell ref="AE3770:AF3770"/>
    <mergeCell ref="AE3771:AF3771"/>
    <mergeCell ref="AH3771:AI3771"/>
    <mergeCell ref="AE3772:AF3772"/>
    <mergeCell ref="AH3772:AI3772"/>
    <mergeCell ref="AH3773:AI3773"/>
    <mergeCell ref="AE3774:AF3774"/>
    <mergeCell ref="AK3774:AL3774"/>
    <mergeCell ref="AH3774:AI3774"/>
    <mergeCell ref="AH3775:AI3775"/>
    <mergeCell ref="AE3776:AF3776"/>
    <mergeCell ref="AH3776:AI3776"/>
    <mergeCell ref="AE3777:AF3777"/>
    <mergeCell ref="AK3777:AL3777"/>
    <mergeCell ref="AJ3778:AK3778"/>
    <mergeCell ref="AH3777:AI3777"/>
    <mergeCell ref="AH3778:AI3778"/>
    <mergeCell ref="AH3779:AI3779"/>
    <mergeCell ref="AH3780:AI3780"/>
    <mergeCell ref="AH3781:AI3781"/>
    <mergeCell ref="AK3781:AM3781"/>
    <mergeCell ref="AH3782:AI3782"/>
    <mergeCell ref="AD3786:AE3786"/>
    <mergeCell ref="AE3787:AF3787"/>
    <mergeCell ref="AK3787:AL3787"/>
    <mergeCell ref="AH3790:AI3790"/>
    <mergeCell ref="AH3791:AI3791"/>
    <mergeCell ref="AH3793:AI3793"/>
    <mergeCell ref="AH3794:AI3794"/>
    <mergeCell ref="AH3795:AI3795"/>
    <mergeCell ref="AH3783:AI3783"/>
    <mergeCell ref="AH3784:AI3784"/>
    <mergeCell ref="AH3785:AI3785"/>
    <mergeCell ref="AH3786:AI3786"/>
    <mergeCell ref="AH3787:AI3787"/>
    <mergeCell ref="AH3788:AI3788"/>
    <mergeCell ref="AH3789:AI3789"/>
    <mergeCell ref="S3712:T3712"/>
    <mergeCell ref="U3712:V3712"/>
    <mergeCell ref="W3712:Y3712"/>
    <mergeCell ref="U3713:V3713"/>
    <mergeCell ref="W3713:Y3713"/>
    <mergeCell ref="U3714:V3714"/>
    <mergeCell ref="W3714:Y3714"/>
    <mergeCell ref="U3715:V3715"/>
    <mergeCell ref="W3715:Z3715"/>
    <mergeCell ref="U3716:V3716"/>
    <mergeCell ref="W3716:Z3716"/>
    <mergeCell ref="S3717:T3717"/>
    <mergeCell ref="U3717:V3717"/>
    <mergeCell ref="W3718:Z3718"/>
    <mergeCell ref="U3718:V3718"/>
    <mergeCell ref="U3719:V3719"/>
    <mergeCell ref="W3719:Z3719"/>
    <mergeCell ref="S3720:T3720"/>
    <mergeCell ref="U3720:V3720"/>
    <mergeCell ref="S3721:T3721"/>
    <mergeCell ref="U3721:V3721"/>
    <mergeCell ref="U3722:V3722"/>
    <mergeCell ref="W3722:X3722"/>
    <mergeCell ref="S3723:T3723"/>
    <mergeCell ref="U3723:V3723"/>
    <mergeCell ref="W3723:Z3723"/>
    <mergeCell ref="S3724:V3724"/>
    <mergeCell ref="W3724:X3724"/>
    <mergeCell ref="U3727:V3727"/>
    <mergeCell ref="W3727:X3727"/>
    <mergeCell ref="S3725:T3725"/>
    <mergeCell ref="U3725:V3725"/>
    <mergeCell ref="W3725:X3725"/>
    <mergeCell ref="S3726:T3726"/>
    <mergeCell ref="U3726:V3726"/>
    <mergeCell ref="W3726:X3726"/>
    <mergeCell ref="S3727:T3727"/>
    <mergeCell ref="U3705:V3705"/>
    <mergeCell ref="W3705:Y3705"/>
    <mergeCell ref="S3703:T3703"/>
    <mergeCell ref="U3703:V3703"/>
    <mergeCell ref="W3703:Y3703"/>
    <mergeCell ref="S3704:T3704"/>
    <mergeCell ref="U3704:V3704"/>
    <mergeCell ref="W3704:Y3704"/>
    <mergeCell ref="S3705:T3705"/>
    <mergeCell ref="U3708:V3708"/>
    <mergeCell ref="W3708:Y3708"/>
    <mergeCell ref="S3706:T3706"/>
    <mergeCell ref="U3706:V3706"/>
    <mergeCell ref="W3706:Y3706"/>
    <mergeCell ref="S3707:T3707"/>
    <mergeCell ref="U3707:V3707"/>
    <mergeCell ref="W3707:Y3707"/>
    <mergeCell ref="S3708:T3708"/>
    <mergeCell ref="U3711:V3711"/>
    <mergeCell ref="W3711:Z3711"/>
    <mergeCell ref="S3709:T3709"/>
    <mergeCell ref="U3709:V3709"/>
    <mergeCell ref="W3709:Y3709"/>
    <mergeCell ref="S3710:T3710"/>
    <mergeCell ref="U3710:V3710"/>
    <mergeCell ref="W3710:Z3710"/>
    <mergeCell ref="S3711:T3711"/>
    <mergeCell ref="S3728:T3728"/>
    <mergeCell ref="U3728:V3728"/>
    <mergeCell ref="W3728:X3728"/>
    <mergeCell ref="S3729:T3729"/>
    <mergeCell ref="U3729:V3729"/>
    <mergeCell ref="W3729:X3729"/>
    <mergeCell ref="Y3729:Z3729"/>
    <mergeCell ref="S3743:T3743"/>
    <mergeCell ref="U3743:V3743"/>
    <mergeCell ref="W3743:Z3743"/>
    <mergeCell ref="S3744:U3744"/>
    <mergeCell ref="S3745:T3745"/>
    <mergeCell ref="U3745:V3745"/>
    <mergeCell ref="U3746:V3746"/>
    <mergeCell ref="S3746:T3746"/>
    <mergeCell ref="S3748:T3748"/>
    <mergeCell ref="U3748:V3748"/>
    <mergeCell ref="W3748:Y3748"/>
    <mergeCell ref="S3749:T3749"/>
    <mergeCell ref="U3749:V3749"/>
    <mergeCell ref="W3749:Y3749"/>
    <mergeCell ref="S3752:T3752"/>
    <mergeCell ref="S3753:T3753"/>
    <mergeCell ref="U3753:V3753"/>
    <mergeCell ref="S3754:T3754"/>
    <mergeCell ref="U3754:V3754"/>
    <mergeCell ref="S3750:T3750"/>
    <mergeCell ref="U3750:V3750"/>
    <mergeCell ref="S3751:T3751"/>
    <mergeCell ref="U3751:V3751"/>
    <mergeCell ref="W3751:Z3751"/>
    <mergeCell ref="U3752:V3752"/>
    <mergeCell ref="W3752:Z3752"/>
    <mergeCell ref="S3730:T3730"/>
    <mergeCell ref="U3730:V3730"/>
    <mergeCell ref="W3730:Y3730"/>
    <mergeCell ref="S3731:T3731"/>
    <mergeCell ref="U3731:V3731"/>
    <mergeCell ref="W3731:Y3731"/>
    <mergeCell ref="W3732:Y3732"/>
    <mergeCell ref="U3732:V3732"/>
    <mergeCell ref="U3733:V3733"/>
    <mergeCell ref="W3733:X3733"/>
    <mergeCell ref="U3734:V3734"/>
    <mergeCell ref="W3734:X3734"/>
    <mergeCell ref="U3735:V3735"/>
    <mergeCell ref="W3735:X3735"/>
    <mergeCell ref="U3739:V3739"/>
    <mergeCell ref="W3739:Z3739"/>
    <mergeCell ref="U3736:V3736"/>
    <mergeCell ref="W3736:X3736"/>
    <mergeCell ref="S3737:T3737"/>
    <mergeCell ref="U3737:V3737"/>
    <mergeCell ref="W3737:X3737"/>
    <mergeCell ref="U3738:V3738"/>
    <mergeCell ref="S3739:T3739"/>
    <mergeCell ref="U3742:V3742"/>
    <mergeCell ref="W3742:X3742"/>
    <mergeCell ref="S3740:T3740"/>
    <mergeCell ref="U3740:V3740"/>
    <mergeCell ref="W3740:Z3740"/>
    <mergeCell ref="U3741:V3741"/>
    <mergeCell ref="W3741:X3741"/>
    <mergeCell ref="Y3741:Z3741"/>
    <mergeCell ref="S3742:T3742"/>
    <mergeCell ref="W3753:Z3753"/>
    <mergeCell ref="W3754:Z3754"/>
    <mergeCell ref="U3755:V3755"/>
    <mergeCell ref="W3755:X3755"/>
    <mergeCell ref="S3756:V3756"/>
    <mergeCell ref="S3757:T3757"/>
    <mergeCell ref="U3757:V3757"/>
    <mergeCell ref="AP3280:AQ3280"/>
    <mergeCell ref="AP3281:AQ3281"/>
    <mergeCell ref="AP3282:AQ3282"/>
    <mergeCell ref="AP3283:AQ3283"/>
    <mergeCell ref="AP3284:AQ3284"/>
    <mergeCell ref="AP3285:AQ3285"/>
    <mergeCell ref="AP3286:AQ3286"/>
    <mergeCell ref="AP3287:AQ3287"/>
    <mergeCell ref="AP3288:AQ3288"/>
    <mergeCell ref="AP3289:AQ3289"/>
    <mergeCell ref="AP3290:AQ3290"/>
    <mergeCell ref="AP3291:AQ3291"/>
    <mergeCell ref="AP3292:AQ3292"/>
    <mergeCell ref="AP3293:AQ3293"/>
    <mergeCell ref="AP3294:AQ3294"/>
    <mergeCell ref="AP3295:AQ3295"/>
    <mergeCell ref="AP3296:AQ3296"/>
    <mergeCell ref="AP3297:AQ3297"/>
    <mergeCell ref="AP3298:AQ3298"/>
    <mergeCell ref="AP3299:AQ3299"/>
    <mergeCell ref="AP3300:AQ3300"/>
    <mergeCell ref="AK3310:AM3310"/>
    <mergeCell ref="AP3310:AQ3310"/>
    <mergeCell ref="AK3311:AN3311"/>
    <mergeCell ref="AP3311:AQ3311"/>
    <mergeCell ref="AP3301:AQ3301"/>
    <mergeCell ref="AP3302:AQ3302"/>
    <mergeCell ref="AP3303:AQ3303"/>
    <mergeCell ref="AP3304:AQ3304"/>
    <mergeCell ref="AP3305:AQ3305"/>
    <mergeCell ref="AP3306:AQ3306"/>
    <mergeCell ref="AK3307:AM3307"/>
    <mergeCell ref="AP3307:AQ3307"/>
    <mergeCell ref="AP3308:AQ3308"/>
    <mergeCell ref="AP3309:AQ3309"/>
    <mergeCell ref="AP3312:AQ3312"/>
    <mergeCell ref="AP3313:AQ3313"/>
    <mergeCell ref="AP3314:AQ3314"/>
    <mergeCell ref="AP3315:AQ3315"/>
    <mergeCell ref="AP3316:AQ3316"/>
    <mergeCell ref="AP3317:AQ3317"/>
    <mergeCell ref="AP3318:AQ3318"/>
    <mergeCell ref="AP3319:AQ3319"/>
    <mergeCell ref="AP3320:AQ3320"/>
    <mergeCell ref="AP3321:AQ3321"/>
    <mergeCell ref="AP3322:AQ3322"/>
    <mergeCell ref="AP3323:AQ3323"/>
    <mergeCell ref="AP3324:AQ3324"/>
    <mergeCell ref="AP3325:AQ3325"/>
    <mergeCell ref="AP3326:AQ3326"/>
    <mergeCell ref="AP3327:AQ3327"/>
    <mergeCell ref="AK3328:AN3328"/>
    <mergeCell ref="AK3329:AL3329"/>
    <mergeCell ref="AP3328:AQ3328"/>
    <mergeCell ref="AP3329:AQ3329"/>
    <mergeCell ref="AP3330:AQ3330"/>
    <mergeCell ref="AP3331:AQ3331"/>
    <mergeCell ref="AP3332:AQ3332"/>
    <mergeCell ref="AP3333:AQ3333"/>
    <mergeCell ref="AP3334:AQ3334"/>
    <mergeCell ref="AP3335:AQ3335"/>
    <mergeCell ref="AP3336:AQ3336"/>
    <mergeCell ref="AP3337:AQ3337"/>
    <mergeCell ref="AP3338:AQ3338"/>
    <mergeCell ref="AP3339:AQ3339"/>
    <mergeCell ref="AP3340:AQ3340"/>
    <mergeCell ref="AP3341:AQ3341"/>
    <mergeCell ref="AP3342:AQ3342"/>
    <mergeCell ref="AP3343:AQ3343"/>
    <mergeCell ref="AP3344:AQ3344"/>
    <mergeCell ref="AP3345:AQ3345"/>
    <mergeCell ref="AP3346:AQ3346"/>
    <mergeCell ref="AP3347:AQ3347"/>
    <mergeCell ref="AP3348:AQ3348"/>
    <mergeCell ref="AP3349:AQ3349"/>
    <mergeCell ref="AP3350:AQ3350"/>
    <mergeCell ref="AP3351:AQ3351"/>
    <mergeCell ref="AP3352:AQ3352"/>
    <mergeCell ref="AP3353:AQ3353"/>
    <mergeCell ref="AP3354:AQ3354"/>
    <mergeCell ref="AP3355:AQ3355"/>
    <mergeCell ref="AP3356:AQ3356"/>
    <mergeCell ref="AP3357:AQ3357"/>
    <mergeCell ref="AP3358:AQ3358"/>
    <mergeCell ref="AP3359:AQ3359"/>
    <mergeCell ref="AP3360:AQ3360"/>
    <mergeCell ref="AP3361:AQ3361"/>
    <mergeCell ref="AP3362:AQ3362"/>
    <mergeCell ref="AP3363:AQ3363"/>
    <mergeCell ref="AP3364:AQ3364"/>
    <mergeCell ref="AP3365:AQ3365"/>
    <mergeCell ref="AP3366:AQ3366"/>
    <mergeCell ref="AP3367:AQ3367"/>
    <mergeCell ref="AP3368:AQ3368"/>
    <mergeCell ref="AP3369:AQ3369"/>
    <mergeCell ref="AH3677:AI3677"/>
    <mergeCell ref="AH3678:AI3678"/>
    <mergeCell ref="AH3679:AI3679"/>
    <mergeCell ref="AH3680:AI3680"/>
    <mergeCell ref="N3677:O3677"/>
    <mergeCell ref="W3677:X3677"/>
    <mergeCell ref="AP3677:AQ3677"/>
    <mergeCell ref="W3678:X3678"/>
    <mergeCell ref="Y3678:Z3678"/>
    <mergeCell ref="AD3678:AE3678"/>
    <mergeCell ref="AP3678:AQ3678"/>
    <mergeCell ref="U3678:V3678"/>
    <mergeCell ref="S3679:T3679"/>
    <mergeCell ref="U3679:V3679"/>
    <mergeCell ref="W3679:X3679"/>
    <mergeCell ref="Y3679:Z3679"/>
    <mergeCell ref="AD3679:AE3679"/>
    <mergeCell ref="AP3679:AQ3679"/>
    <mergeCell ref="AP3680:AQ3680"/>
    <mergeCell ref="AP3681:AQ3681"/>
    <mergeCell ref="AP3682:AQ3682"/>
    <mergeCell ref="AP3683:AQ3683"/>
    <mergeCell ref="AP3684:AQ3684"/>
    <mergeCell ref="AP3685:AQ3685"/>
    <mergeCell ref="U3680:V3680"/>
    <mergeCell ref="W3680:X3680"/>
    <mergeCell ref="AE3680:AF3680"/>
    <mergeCell ref="S3681:T3681"/>
    <mergeCell ref="U3681:V3681"/>
    <mergeCell ref="W3681:X3681"/>
    <mergeCell ref="AH3681:AI3681"/>
    <mergeCell ref="AH3682:AI3682"/>
    <mergeCell ref="AH3683:AI3683"/>
    <mergeCell ref="AH3684:AI3684"/>
    <mergeCell ref="AH3685:AI3685"/>
    <mergeCell ref="S3682:T3682"/>
    <mergeCell ref="U3682:V3682"/>
    <mergeCell ref="AE3682:AF3682"/>
    <mergeCell ref="AK3682:AL3682"/>
    <mergeCell ref="S3683:T3683"/>
    <mergeCell ref="U3683:V3683"/>
    <mergeCell ref="W3683:X3683"/>
    <mergeCell ref="W3688:X3688"/>
    <mergeCell ref="Y3688:Z3688"/>
    <mergeCell ref="S3689:T3689"/>
    <mergeCell ref="U3689:V3689"/>
    <mergeCell ref="W3689:X3689"/>
    <mergeCell ref="Y3689:Z3689"/>
    <mergeCell ref="U3690:V3690"/>
    <mergeCell ref="S3692:T3692"/>
    <mergeCell ref="U3692:V3692"/>
    <mergeCell ref="W3692:X3692"/>
    <mergeCell ref="Y3692:Z3692"/>
    <mergeCell ref="S3693:T3693"/>
    <mergeCell ref="U3693:V3693"/>
    <mergeCell ref="W3693:Z3693"/>
    <mergeCell ref="W3697:Y3697"/>
    <mergeCell ref="W3698:Z3698"/>
    <mergeCell ref="W3699:Y3699"/>
    <mergeCell ref="U3694:V3694"/>
    <mergeCell ref="W3694:Z3694"/>
    <mergeCell ref="U3695:V3695"/>
    <mergeCell ref="W3695:Z3695"/>
    <mergeCell ref="U3696:V3696"/>
    <mergeCell ref="W3696:X3696"/>
    <mergeCell ref="Y3696:Z3696"/>
    <mergeCell ref="S3696:T3696"/>
    <mergeCell ref="S3697:T3697"/>
    <mergeCell ref="U3697:V3697"/>
    <mergeCell ref="S3698:T3698"/>
    <mergeCell ref="U3698:V3698"/>
    <mergeCell ref="S3699:T3699"/>
    <mergeCell ref="U3699:V3699"/>
    <mergeCell ref="U3702:V3702"/>
    <mergeCell ref="W3702:Y3702"/>
    <mergeCell ref="S3700:T3700"/>
    <mergeCell ref="U3700:V3700"/>
    <mergeCell ref="W3700:Y3700"/>
    <mergeCell ref="S3701:T3701"/>
    <mergeCell ref="U3701:V3701"/>
    <mergeCell ref="W3701:Y3701"/>
    <mergeCell ref="S3702:T3702"/>
    <mergeCell ref="U3684:V3684"/>
    <mergeCell ref="Y3684:Z3684"/>
    <mergeCell ref="AE3684:AF3684"/>
    <mergeCell ref="S3685:T3685"/>
    <mergeCell ref="U3685:V3685"/>
    <mergeCell ref="W3685:Z3685"/>
    <mergeCell ref="AD3685:AE3685"/>
    <mergeCell ref="S3686:T3686"/>
    <mergeCell ref="U3686:V3686"/>
    <mergeCell ref="W3686:X3686"/>
    <mergeCell ref="Y3686:Z3686"/>
    <mergeCell ref="AD3686:AE3686"/>
    <mergeCell ref="AH3686:AI3686"/>
    <mergeCell ref="AP3686:AQ3686"/>
    <mergeCell ref="U3687:V3687"/>
    <mergeCell ref="W3687:X3687"/>
    <mergeCell ref="Y3687:Z3687"/>
    <mergeCell ref="AH3687:AI3687"/>
    <mergeCell ref="S3688:T3688"/>
    <mergeCell ref="U3688:V3688"/>
    <mergeCell ref="AH3688:AI3688"/>
    <mergeCell ref="AH3689:AI3689"/>
    <mergeCell ref="W3690:X3690"/>
    <mergeCell ref="Y3690:Z3690"/>
    <mergeCell ref="AH3690:AI3690"/>
    <mergeCell ref="S3691:T3691"/>
    <mergeCell ref="U3691:V3691"/>
    <mergeCell ref="W3691:X3691"/>
    <mergeCell ref="Y3691:Z3691"/>
    <mergeCell ref="AD3691:AE3691"/>
    <mergeCell ref="AH3691:AI3691"/>
    <mergeCell ref="AP3687:AQ3687"/>
    <mergeCell ref="AP3688:AQ3688"/>
    <mergeCell ref="AP3689:AQ3689"/>
    <mergeCell ref="AP3690:AQ3690"/>
    <mergeCell ref="AP3691:AQ3691"/>
    <mergeCell ref="AP3692:AQ3692"/>
    <mergeCell ref="AP3693:AQ3693"/>
    <mergeCell ref="AP3694:AQ3694"/>
    <mergeCell ref="AP3695:AQ3695"/>
    <mergeCell ref="AP3696:AQ3696"/>
    <mergeCell ref="AP3697:AQ3697"/>
    <mergeCell ref="AP3698:AQ3698"/>
    <mergeCell ref="AP3699:AQ3699"/>
    <mergeCell ref="AP3700:AQ3700"/>
    <mergeCell ref="AE3742:AF3742"/>
    <mergeCell ref="AE3745:AF3745"/>
    <mergeCell ref="AE3746:AF3746"/>
    <mergeCell ref="N3747:O3747"/>
    <mergeCell ref="S3747:T3747"/>
    <mergeCell ref="W3747:Z3747"/>
    <mergeCell ref="AE3747:AF3747"/>
    <mergeCell ref="AH3747:AI3747"/>
    <mergeCell ref="AK3754:AN3754"/>
    <mergeCell ref="AH3739:AI3739"/>
    <mergeCell ref="AH3740:AI3740"/>
    <mergeCell ref="AE3741:AF3741"/>
    <mergeCell ref="AH3741:AI3741"/>
    <mergeCell ref="AH3742:AI3742"/>
    <mergeCell ref="AH3743:AI3743"/>
    <mergeCell ref="AH3744:AI3744"/>
    <mergeCell ref="AP3701:AQ3701"/>
    <mergeCell ref="AP3702:AQ3702"/>
    <mergeCell ref="AP3703:AQ3703"/>
    <mergeCell ref="AP3704:AQ3704"/>
    <mergeCell ref="AP3705:AQ3705"/>
    <mergeCell ref="AP3706:AQ3706"/>
    <mergeCell ref="AP3707:AQ3707"/>
    <mergeCell ref="AP3708:AQ3708"/>
    <mergeCell ref="AP3709:AQ3709"/>
    <mergeCell ref="AP3710:AQ3710"/>
    <mergeCell ref="AP3711:AQ3711"/>
    <mergeCell ref="AP3712:AQ3712"/>
    <mergeCell ref="AP3713:AQ3713"/>
    <mergeCell ref="AP3714:AQ3714"/>
    <mergeCell ref="AP3715:AQ3715"/>
    <mergeCell ref="AP3716:AQ3716"/>
    <mergeCell ref="AP3717:AQ3717"/>
    <mergeCell ref="AP3718:AQ3718"/>
    <mergeCell ref="AP3719:AQ3719"/>
    <mergeCell ref="AP3720:AQ3720"/>
    <mergeCell ref="AP3721:AQ3721"/>
    <mergeCell ref="AP3722:AQ3722"/>
    <mergeCell ref="AP3723:AQ3723"/>
    <mergeCell ref="AP3724:AQ3724"/>
    <mergeCell ref="AP3725:AQ3725"/>
    <mergeCell ref="AP3726:AQ3726"/>
    <mergeCell ref="AP3727:AQ3727"/>
    <mergeCell ref="AP3728:AQ3728"/>
    <mergeCell ref="AP3729:AQ3729"/>
    <mergeCell ref="AP3730:AQ3730"/>
    <mergeCell ref="AP3731:AQ3731"/>
    <mergeCell ref="AP3732:AQ3732"/>
    <mergeCell ref="AP3733:AQ3733"/>
    <mergeCell ref="AP3734:AQ3734"/>
    <mergeCell ref="AP3735:AQ3735"/>
    <mergeCell ref="AP3736:AQ3736"/>
    <mergeCell ref="AP3737:AQ3737"/>
    <mergeCell ref="AP3738:AQ3738"/>
    <mergeCell ref="AP3739:AQ3739"/>
    <mergeCell ref="AP3740:AQ3740"/>
    <mergeCell ref="AP3741:AQ3741"/>
    <mergeCell ref="AP3742:AQ3742"/>
    <mergeCell ref="AP3743:AQ3743"/>
    <mergeCell ref="AP3744:AQ3744"/>
    <mergeCell ref="AP3745:AQ3745"/>
    <mergeCell ref="AP3746:AQ3746"/>
    <mergeCell ref="AP3747:AQ3747"/>
    <mergeCell ref="AP3748:AQ3748"/>
    <mergeCell ref="AP3749:AQ3749"/>
    <mergeCell ref="U3914:V3914"/>
    <mergeCell ref="W3914:Z3914"/>
    <mergeCell ref="W3910:X3910"/>
    <mergeCell ref="W3911:X3911"/>
    <mergeCell ref="U3912:V3912"/>
    <mergeCell ref="S3913:T3913"/>
    <mergeCell ref="U3913:V3913"/>
    <mergeCell ref="W3913:Z3913"/>
    <mergeCell ref="S3914:T3914"/>
    <mergeCell ref="S3915:T3915"/>
    <mergeCell ref="U3915:V3915"/>
    <mergeCell ref="W3915:Z3915"/>
    <mergeCell ref="S3916:T3916"/>
    <mergeCell ref="U3916:V3916"/>
    <mergeCell ref="W3916:Z3916"/>
    <mergeCell ref="S3917:T3917"/>
    <mergeCell ref="U3917:V3917"/>
    <mergeCell ref="W3917:Z3917"/>
    <mergeCell ref="U3918:V3918"/>
    <mergeCell ref="W3918:Z3918"/>
    <mergeCell ref="S3919:T3919"/>
    <mergeCell ref="U3919:V3919"/>
    <mergeCell ref="W3919:Z3919"/>
    <mergeCell ref="U3922:V3922"/>
    <mergeCell ref="U3923:V3923"/>
    <mergeCell ref="S3920:T3920"/>
    <mergeCell ref="U3920:V3920"/>
    <mergeCell ref="W3920:X3920"/>
    <mergeCell ref="U3921:V3921"/>
    <mergeCell ref="Y3921:Z3921"/>
    <mergeCell ref="W3922:Y3922"/>
    <mergeCell ref="W3923:Z3923"/>
    <mergeCell ref="S3921:T3921"/>
    <mergeCell ref="S3924:T3924"/>
    <mergeCell ref="T3925:U3925"/>
    <mergeCell ref="W3925:X3925"/>
    <mergeCell ref="U3926:V3926"/>
    <mergeCell ref="W3926:Y3926"/>
    <mergeCell ref="W3927:Y3927"/>
    <mergeCell ref="U3927:V3927"/>
    <mergeCell ref="U3928:V3928"/>
    <mergeCell ref="W3928:Y3928"/>
    <mergeCell ref="U3929:V3929"/>
    <mergeCell ref="W3929:X3929"/>
    <mergeCell ref="U3930:V3930"/>
    <mergeCell ref="W3930:X3930"/>
    <mergeCell ref="W3885:Z3885"/>
    <mergeCell ref="W3886:X3886"/>
    <mergeCell ref="W3887:X3887"/>
    <mergeCell ref="W3888:X3888"/>
    <mergeCell ref="W3889:X3889"/>
    <mergeCell ref="Y3889:Z3889"/>
    <mergeCell ref="Y3891:Z3891"/>
    <mergeCell ref="W3891:X3891"/>
    <mergeCell ref="W3892:X3892"/>
    <mergeCell ref="U3893:V3893"/>
    <mergeCell ref="W3893:X3893"/>
    <mergeCell ref="S3894:T3894"/>
    <mergeCell ref="U3894:V3894"/>
    <mergeCell ref="W3894:Y3894"/>
    <mergeCell ref="S3895:T3895"/>
    <mergeCell ref="U3895:V3895"/>
    <mergeCell ref="W3895:Z3895"/>
    <mergeCell ref="U3896:V3896"/>
    <mergeCell ref="W3896:Z3896"/>
    <mergeCell ref="U3897:V3897"/>
    <mergeCell ref="W3897:Y3897"/>
    <mergeCell ref="S3898:T3898"/>
    <mergeCell ref="U3898:V3898"/>
    <mergeCell ref="W3898:Z3898"/>
    <mergeCell ref="W3899:Z3899"/>
    <mergeCell ref="S3900:T3900"/>
    <mergeCell ref="U3900:V3900"/>
    <mergeCell ref="W3900:Z3900"/>
    <mergeCell ref="T3901:U3901"/>
    <mergeCell ref="U3902:V3902"/>
    <mergeCell ref="W3902:Z3902"/>
    <mergeCell ref="S3903:T3903"/>
    <mergeCell ref="U3903:V3903"/>
    <mergeCell ref="W3903:X3903"/>
    <mergeCell ref="S3904:T3904"/>
    <mergeCell ref="U3904:V3904"/>
    <mergeCell ref="W3904:X3904"/>
    <mergeCell ref="U3905:V3905"/>
    <mergeCell ref="W3905:X3905"/>
    <mergeCell ref="R3906:S3906"/>
    <mergeCell ref="U3906:V3906"/>
    <mergeCell ref="W3906:X3906"/>
    <mergeCell ref="S3930:T3930"/>
    <mergeCell ref="S3931:T3931"/>
    <mergeCell ref="U3931:V3931"/>
    <mergeCell ref="W3931:X3931"/>
    <mergeCell ref="S3932:T3932"/>
    <mergeCell ref="U3932:V3932"/>
    <mergeCell ref="W3932:X3932"/>
    <mergeCell ref="S3933:T3933"/>
    <mergeCell ref="U3933:V3933"/>
    <mergeCell ref="W3933:X3933"/>
    <mergeCell ref="R3934:S3934"/>
    <mergeCell ref="U3934:V3934"/>
    <mergeCell ref="W3934:X3934"/>
    <mergeCell ref="W3935:X3935"/>
    <mergeCell ref="U3938:V3938"/>
    <mergeCell ref="W3938:X3938"/>
    <mergeCell ref="U3935:V3935"/>
    <mergeCell ref="S3936:T3936"/>
    <mergeCell ref="U3936:V3936"/>
    <mergeCell ref="W3936:X3936"/>
    <mergeCell ref="U3937:V3937"/>
    <mergeCell ref="W3937:X3937"/>
    <mergeCell ref="S3938:T3938"/>
    <mergeCell ref="S3939:T3939"/>
    <mergeCell ref="U3939:V3939"/>
    <mergeCell ref="W3939:X3939"/>
    <mergeCell ref="S3940:T3940"/>
    <mergeCell ref="U3940:V3940"/>
    <mergeCell ref="W3940:X3940"/>
    <mergeCell ref="S3941:T3941"/>
    <mergeCell ref="U3941:V3941"/>
    <mergeCell ref="W3941:X3941"/>
    <mergeCell ref="U3942:V3942"/>
    <mergeCell ref="W3942:Z3942"/>
    <mergeCell ref="R3943:S3943"/>
    <mergeCell ref="U3943:V3943"/>
    <mergeCell ref="W3943:X3943"/>
    <mergeCell ref="U3946:V3946"/>
    <mergeCell ref="W3946:X3946"/>
    <mergeCell ref="S3944:T3944"/>
    <mergeCell ref="U3944:V3944"/>
    <mergeCell ref="W3944:Z3944"/>
    <mergeCell ref="S3945:T3945"/>
    <mergeCell ref="U3945:V3945"/>
    <mergeCell ref="W3945:X3945"/>
    <mergeCell ref="S3946:T3946"/>
    <mergeCell ref="S3947:T3947"/>
    <mergeCell ref="U3947:V3947"/>
    <mergeCell ref="W3947:Y3947"/>
    <mergeCell ref="S3948:T3948"/>
    <mergeCell ref="U3948:V3948"/>
    <mergeCell ref="W3948:Y3948"/>
    <mergeCell ref="W3949:Y3949"/>
    <mergeCell ref="U3949:V3949"/>
    <mergeCell ref="U3950:V3950"/>
    <mergeCell ref="W3950:X3950"/>
    <mergeCell ref="R3951:S3951"/>
    <mergeCell ref="U3951:V3951"/>
    <mergeCell ref="W3951:X3951"/>
    <mergeCell ref="S3952:T3952"/>
    <mergeCell ref="U3952:V3952"/>
    <mergeCell ref="W3952:X3952"/>
    <mergeCell ref="U3953:V3953"/>
    <mergeCell ref="W3953:X3953"/>
    <mergeCell ref="S3954:T3954"/>
    <mergeCell ref="U3954:V3954"/>
    <mergeCell ref="W3954:X3954"/>
    <mergeCell ref="S3955:T3955"/>
    <mergeCell ref="U3955:V3955"/>
    <mergeCell ref="W3955:X3955"/>
    <mergeCell ref="U3956:V3956"/>
    <mergeCell ref="W3956:X3956"/>
    <mergeCell ref="U3957:V3957"/>
    <mergeCell ref="W3957:X3957"/>
    <mergeCell ref="S3958:T3958"/>
    <mergeCell ref="U3958:V3958"/>
    <mergeCell ref="W3958:X3958"/>
    <mergeCell ref="U3959:V3959"/>
    <mergeCell ref="W3959:X3959"/>
    <mergeCell ref="S3960:T3960"/>
    <mergeCell ref="W3960:X3960"/>
    <mergeCell ref="S3962:T3962"/>
    <mergeCell ref="S3964:T3964"/>
    <mergeCell ref="U3960:V3960"/>
    <mergeCell ref="U3961:V3961"/>
    <mergeCell ref="W3961:X3961"/>
    <mergeCell ref="U3962:V3962"/>
    <mergeCell ref="W3962:X3962"/>
    <mergeCell ref="U3963:V3963"/>
    <mergeCell ref="W3963:X3963"/>
    <mergeCell ref="AH4073:AI4073"/>
    <mergeCell ref="AH4074:AI4074"/>
    <mergeCell ref="AH4075:AI4075"/>
    <mergeCell ref="AH4076:AI4076"/>
    <mergeCell ref="AH4077:AI4077"/>
    <mergeCell ref="AH4078:AI4078"/>
    <mergeCell ref="AH4079:AI4079"/>
    <mergeCell ref="AH4089:AI4089"/>
    <mergeCell ref="AH4091:AI4091"/>
    <mergeCell ref="AH4093:AI4093"/>
    <mergeCell ref="AH4094:AI4094"/>
    <mergeCell ref="AH4095:AI4095"/>
    <mergeCell ref="AH4096:AI4096"/>
    <mergeCell ref="AH4098:AI4098"/>
    <mergeCell ref="AH4099:AI4099"/>
    <mergeCell ref="AH4080:AI4080"/>
    <mergeCell ref="AH4081:AI4081"/>
    <mergeCell ref="AH4082:AI4082"/>
    <mergeCell ref="AH4084:AI4084"/>
    <mergeCell ref="AH4085:AI4085"/>
    <mergeCell ref="AH4087:AI4087"/>
    <mergeCell ref="AH4088:AI4088"/>
    <mergeCell ref="AH4022:AI4022"/>
    <mergeCell ref="AH4023:AI4023"/>
    <mergeCell ref="AH4024:AI4024"/>
    <mergeCell ref="AH4025:AI4025"/>
    <mergeCell ref="AH4026:AI4026"/>
    <mergeCell ref="AH4027:AI4027"/>
    <mergeCell ref="AH4028:AI4028"/>
    <mergeCell ref="AH4029:AI4029"/>
    <mergeCell ref="AH4030:AI4030"/>
    <mergeCell ref="AH4031:AI4031"/>
    <mergeCell ref="AH4032:AI4032"/>
    <mergeCell ref="AH4034:AI4034"/>
    <mergeCell ref="AH4036:AI4036"/>
    <mergeCell ref="AH4037:AI4037"/>
    <mergeCell ref="AH4038:AI4038"/>
    <mergeCell ref="AH4039:AI4039"/>
    <mergeCell ref="AH4040:AI4040"/>
    <mergeCell ref="AH4041:AI4041"/>
    <mergeCell ref="AH4042:AI4042"/>
    <mergeCell ref="AH4043:AI4043"/>
    <mergeCell ref="AH4044:AI4044"/>
    <mergeCell ref="AH4045:AI4045"/>
    <mergeCell ref="AH4046:AI4046"/>
    <mergeCell ref="AH4047:AI4047"/>
    <mergeCell ref="AH4048:AI4048"/>
    <mergeCell ref="AH4049:AI4049"/>
    <mergeCell ref="AH4050:AI4050"/>
    <mergeCell ref="AH4051:AI4051"/>
    <mergeCell ref="AH4052:AI4052"/>
    <mergeCell ref="AH4053:AI4053"/>
    <mergeCell ref="AH4054:AI4054"/>
    <mergeCell ref="AH4055:AI4055"/>
    <mergeCell ref="AH4056:AI4056"/>
    <mergeCell ref="AH4057:AI4057"/>
    <mergeCell ref="AH4058:AI4058"/>
    <mergeCell ref="AH4059:AI4059"/>
    <mergeCell ref="AH4060:AI4060"/>
    <mergeCell ref="AH4061:AI4061"/>
    <mergeCell ref="AH4062:AI4062"/>
    <mergeCell ref="AH4063:AI4063"/>
    <mergeCell ref="AH4064:AI4064"/>
    <mergeCell ref="AH4065:AI4065"/>
    <mergeCell ref="AH4066:AI4066"/>
    <mergeCell ref="AH4067:AI4067"/>
    <mergeCell ref="AH4068:AI4068"/>
    <mergeCell ref="AH4069:AI4069"/>
    <mergeCell ref="AH4070:AI4070"/>
    <mergeCell ref="AH4071:AI4071"/>
    <mergeCell ref="AH4072:AI4072"/>
    <mergeCell ref="AH4919:AI4919"/>
    <mergeCell ref="AH4920:AI4920"/>
    <mergeCell ref="AH4921:AI4921"/>
    <mergeCell ref="AH4922:AI4922"/>
    <mergeCell ref="AH4923:AI4923"/>
    <mergeCell ref="AH4924:AI4924"/>
    <mergeCell ref="AH4925:AI4925"/>
    <mergeCell ref="AH4926:AI4926"/>
    <mergeCell ref="AH4927:AI4927"/>
    <mergeCell ref="AH4928:AI4928"/>
    <mergeCell ref="AH4929:AI4929"/>
    <mergeCell ref="AH4930:AI4930"/>
    <mergeCell ref="AH4931:AI4931"/>
    <mergeCell ref="AH4932:AI4932"/>
    <mergeCell ref="AH4933:AI4933"/>
    <mergeCell ref="AH4934:AI4934"/>
    <mergeCell ref="AH4935:AI4935"/>
    <mergeCell ref="AH4936:AI4936"/>
    <mergeCell ref="AH4937:AI4937"/>
    <mergeCell ref="AH4938:AI4938"/>
    <mergeCell ref="AH4939:AI4939"/>
    <mergeCell ref="AH4940:AI4940"/>
    <mergeCell ref="AH4941:AI4941"/>
    <mergeCell ref="AH4942:AI4942"/>
    <mergeCell ref="AH4943:AI4943"/>
    <mergeCell ref="AH4944:AI4944"/>
    <mergeCell ref="AH4945:AI4945"/>
    <mergeCell ref="AH4946:AI4946"/>
    <mergeCell ref="AH4947:AI4947"/>
    <mergeCell ref="AH4948:AI4948"/>
    <mergeCell ref="AH4949:AI4949"/>
    <mergeCell ref="AH4950:AI4950"/>
    <mergeCell ref="AH4951:AI4951"/>
    <mergeCell ref="AH4952:AI4952"/>
    <mergeCell ref="AH4953:AI4953"/>
    <mergeCell ref="AH4954:AI4954"/>
    <mergeCell ref="AH4955:AI4955"/>
    <mergeCell ref="AH4956:AI4956"/>
    <mergeCell ref="AH4957:AI4957"/>
    <mergeCell ref="AH4958:AI4958"/>
    <mergeCell ref="AH4959:AI4959"/>
    <mergeCell ref="AH4960:AI4960"/>
    <mergeCell ref="AH4961:AI4961"/>
    <mergeCell ref="AH4962:AI4962"/>
    <mergeCell ref="AH4963:AI4963"/>
    <mergeCell ref="AH4964:AI4964"/>
    <mergeCell ref="AH4965:AI4965"/>
    <mergeCell ref="AH4966:AI4966"/>
    <mergeCell ref="AH4967:AI4967"/>
    <mergeCell ref="AH5017:AI5017"/>
    <mergeCell ref="AH5018:AI5018"/>
    <mergeCell ref="AH5019:AI5019"/>
    <mergeCell ref="AH5020:AI5020"/>
    <mergeCell ref="AH5021:AI5021"/>
    <mergeCell ref="AH5022:AI5022"/>
    <mergeCell ref="AH5023:AI5023"/>
    <mergeCell ref="AH5031:AI5031"/>
    <mergeCell ref="AH5032:AI5032"/>
    <mergeCell ref="AH5033:AI5033"/>
    <mergeCell ref="AH5034:AI5034"/>
    <mergeCell ref="AH5035:AI5035"/>
    <mergeCell ref="AH5036:AI5036"/>
    <mergeCell ref="AH5037:AI5037"/>
    <mergeCell ref="AH5024:AI5024"/>
    <mergeCell ref="AH5025:AI5025"/>
    <mergeCell ref="AH5026:AI5026"/>
    <mergeCell ref="AH5027:AI5027"/>
    <mergeCell ref="AH5028:AI5028"/>
    <mergeCell ref="AH5029:AI5029"/>
    <mergeCell ref="AH5030:AI5030"/>
    <mergeCell ref="AH4968:AI4968"/>
    <mergeCell ref="AH4969:AI4969"/>
    <mergeCell ref="AH4970:AI4970"/>
    <mergeCell ref="AH4971:AI4971"/>
    <mergeCell ref="AH4972:AI4972"/>
    <mergeCell ref="AH4973:AI4973"/>
    <mergeCell ref="AH4974:AI4974"/>
    <mergeCell ref="AH4975:AI4975"/>
    <mergeCell ref="AH4976:AI4976"/>
    <mergeCell ref="AH4977:AI4977"/>
    <mergeCell ref="AH4978:AI4978"/>
    <mergeCell ref="AH4979:AI4979"/>
    <mergeCell ref="AH4980:AI4980"/>
    <mergeCell ref="AH4981:AI4981"/>
    <mergeCell ref="AH4982:AI4982"/>
    <mergeCell ref="AH4983:AI4983"/>
    <mergeCell ref="AH4984:AI4984"/>
    <mergeCell ref="AH4985:AI4985"/>
    <mergeCell ref="AH4986:AI4986"/>
    <mergeCell ref="AH4987:AI4987"/>
    <mergeCell ref="AH4988:AI4988"/>
    <mergeCell ref="AH4989:AI4989"/>
    <mergeCell ref="AH4990:AI4990"/>
    <mergeCell ref="AH4991:AI4991"/>
    <mergeCell ref="AH4992:AI4992"/>
    <mergeCell ref="AH4993:AI4993"/>
    <mergeCell ref="AH4994:AI4994"/>
    <mergeCell ref="AH4995:AI4995"/>
    <mergeCell ref="AH4996:AI4996"/>
    <mergeCell ref="AH4997:AI4997"/>
    <mergeCell ref="AH4998:AI4998"/>
    <mergeCell ref="AH4999:AI4999"/>
    <mergeCell ref="AH5000:AI5000"/>
    <mergeCell ref="AH5001:AI5001"/>
    <mergeCell ref="AH5002:AI5002"/>
    <mergeCell ref="AH5003:AI5003"/>
    <mergeCell ref="AH5004:AI5004"/>
    <mergeCell ref="AH5005:AI5005"/>
    <mergeCell ref="AH5006:AI5006"/>
    <mergeCell ref="AH5007:AI5007"/>
    <mergeCell ref="AH5008:AI5008"/>
    <mergeCell ref="AH5009:AI5009"/>
    <mergeCell ref="AH5010:AI5010"/>
    <mergeCell ref="AH5011:AI5011"/>
    <mergeCell ref="AH5012:AI5012"/>
    <mergeCell ref="AH5013:AI5013"/>
    <mergeCell ref="AH5014:AI5014"/>
    <mergeCell ref="AH5015:AI5015"/>
    <mergeCell ref="AH5016:AI5016"/>
    <mergeCell ref="AH4738:AI4738"/>
    <mergeCell ref="AH4739:AI4739"/>
    <mergeCell ref="AH4740:AI4740"/>
    <mergeCell ref="AH4741:AI4741"/>
    <mergeCell ref="AH4742:AI4742"/>
    <mergeCell ref="AH4743:AI4743"/>
    <mergeCell ref="AH4744:AI4744"/>
    <mergeCell ref="AH4745:AI4745"/>
    <mergeCell ref="AH4746:AI4746"/>
    <mergeCell ref="AH4747:AI4747"/>
    <mergeCell ref="AH4748:AI4748"/>
    <mergeCell ref="AH4749:AI4749"/>
    <mergeCell ref="AH4750:AI4750"/>
    <mergeCell ref="AH4751:AI4751"/>
    <mergeCell ref="AH4752:AI4752"/>
    <mergeCell ref="AH4753:AI4753"/>
    <mergeCell ref="AH4754:AI4754"/>
    <mergeCell ref="AH4755:AI4755"/>
    <mergeCell ref="AH4756:AI4756"/>
    <mergeCell ref="AH4757:AI4757"/>
    <mergeCell ref="AH4758:AI4758"/>
    <mergeCell ref="AH4759:AI4759"/>
    <mergeCell ref="AH4760:AI4760"/>
    <mergeCell ref="AH4761:AI4761"/>
    <mergeCell ref="AH4762:AI4762"/>
    <mergeCell ref="AH4763:AI4763"/>
    <mergeCell ref="AH4764:AI4764"/>
    <mergeCell ref="AH4765:AI4765"/>
    <mergeCell ref="AH4766:AI4766"/>
    <mergeCell ref="AH4767:AI4767"/>
    <mergeCell ref="AH4768:AI4768"/>
    <mergeCell ref="AH4769:AI4769"/>
    <mergeCell ref="AH4770:AI4770"/>
    <mergeCell ref="AH4771:AI4771"/>
    <mergeCell ref="AH4772:AI4772"/>
    <mergeCell ref="AH4773:AI4773"/>
    <mergeCell ref="AH4774:AI4774"/>
    <mergeCell ref="AH4775:AI4775"/>
    <mergeCell ref="AH4776:AI4776"/>
    <mergeCell ref="AH4777:AI4777"/>
    <mergeCell ref="AH4778:AI4778"/>
    <mergeCell ref="AH4779:AI4779"/>
    <mergeCell ref="AH4780:AI4780"/>
    <mergeCell ref="AH4781:AI4781"/>
    <mergeCell ref="AJ4781:AK4781"/>
    <mergeCell ref="AH4782:AI4782"/>
    <mergeCell ref="AH4783:AI4783"/>
    <mergeCell ref="AH4784:AI4784"/>
    <mergeCell ref="AH4785:AI4785"/>
    <mergeCell ref="AH4786:AI4786"/>
    <mergeCell ref="AH4787:AI4787"/>
    <mergeCell ref="AH4788:AI4788"/>
    <mergeCell ref="AH4789:AI4789"/>
    <mergeCell ref="AH4790:AI4790"/>
    <mergeCell ref="AH4791:AI4791"/>
    <mergeCell ref="AH4792:AI4792"/>
    <mergeCell ref="AH4793:AI4793"/>
    <mergeCell ref="AH4794:AI4794"/>
    <mergeCell ref="AH4795:AI4795"/>
    <mergeCell ref="AH4796:AI4796"/>
    <mergeCell ref="AH4797:AI4797"/>
    <mergeCell ref="AH4798:AI4798"/>
    <mergeCell ref="AH4799:AI4799"/>
    <mergeCell ref="AH4800:AI4800"/>
    <mergeCell ref="AH4801:AI4801"/>
    <mergeCell ref="AH4802:AI4802"/>
    <mergeCell ref="AH4803:AI4803"/>
    <mergeCell ref="AH4804:AI4804"/>
    <mergeCell ref="AH4805:AI4805"/>
    <mergeCell ref="AH4806:AI4806"/>
    <mergeCell ref="AH4807:AI4807"/>
    <mergeCell ref="AH4808:AI4808"/>
    <mergeCell ref="AH4809:AI4809"/>
    <mergeCell ref="AH4810:AI4810"/>
    <mergeCell ref="AH4811:AI4811"/>
    <mergeCell ref="AH4812:AI4812"/>
    <mergeCell ref="AH4813:AI4813"/>
    <mergeCell ref="AH4814:AI4814"/>
    <mergeCell ref="AH4815:AI4815"/>
    <mergeCell ref="AH4816:AI4816"/>
    <mergeCell ref="AH4817:AI4817"/>
    <mergeCell ref="AH4818:AI4818"/>
    <mergeCell ref="AH4819:AI4819"/>
    <mergeCell ref="AH4820:AI4820"/>
    <mergeCell ref="AM4819:AN4819"/>
    <mergeCell ref="AM4820:AN4820"/>
    <mergeCell ref="AM4821:AN4821"/>
    <mergeCell ref="AM4822:AN4822"/>
    <mergeCell ref="AM4823:AN4823"/>
    <mergeCell ref="AM4824:AN4824"/>
    <mergeCell ref="AM4825:AN4825"/>
    <mergeCell ref="AM4826:AN4826"/>
    <mergeCell ref="AM4827:AN4827"/>
    <mergeCell ref="AM4828:AN4828"/>
    <mergeCell ref="AM4829:AN4829"/>
    <mergeCell ref="AM4830:AN4830"/>
    <mergeCell ref="AM4831:AN4831"/>
    <mergeCell ref="AM4832:AN4832"/>
    <mergeCell ref="AH4821:AI4821"/>
    <mergeCell ref="AH4822:AI4822"/>
    <mergeCell ref="AH4823:AI4823"/>
    <mergeCell ref="AH4824:AI4824"/>
    <mergeCell ref="AH4825:AI4825"/>
    <mergeCell ref="AH4826:AI4826"/>
    <mergeCell ref="AH4827:AI4827"/>
    <mergeCell ref="AH4828:AI4828"/>
    <mergeCell ref="AH4829:AI4829"/>
    <mergeCell ref="AH4830:AI4830"/>
    <mergeCell ref="AH4831:AI4831"/>
    <mergeCell ref="AH4832:AI4832"/>
    <mergeCell ref="AH4833:AI4833"/>
    <mergeCell ref="AH4834:AI4834"/>
    <mergeCell ref="AH4835:AI4835"/>
    <mergeCell ref="AH4836:AI4836"/>
    <mergeCell ref="AH4837:AI4837"/>
    <mergeCell ref="AH4838:AI4838"/>
    <mergeCell ref="AH4839:AI4839"/>
    <mergeCell ref="AH4840:AI4840"/>
    <mergeCell ref="AH4841:AI4841"/>
    <mergeCell ref="AH4842:AI4842"/>
    <mergeCell ref="AH4843:AI4843"/>
    <mergeCell ref="AH4844:AI4844"/>
    <mergeCell ref="AH4845:AI4845"/>
    <mergeCell ref="AH4846:AI4846"/>
    <mergeCell ref="AH4847:AI4847"/>
    <mergeCell ref="AH4848:AI4848"/>
    <mergeCell ref="AH4849:AI4849"/>
    <mergeCell ref="AH4850:AI4850"/>
    <mergeCell ref="AH4851:AI4851"/>
    <mergeCell ref="AH4852:AI4852"/>
    <mergeCell ref="AH4853:AI4853"/>
    <mergeCell ref="AH4854:AI4854"/>
    <mergeCell ref="AH4855:AI4855"/>
    <mergeCell ref="AH4856:AI4856"/>
    <mergeCell ref="AH4857:AI4857"/>
    <mergeCell ref="AH4858:AI4858"/>
    <mergeCell ref="AH4859:AI4859"/>
    <mergeCell ref="AH4860:AI4860"/>
    <mergeCell ref="AH4861:AI4861"/>
    <mergeCell ref="AH4862:AI4862"/>
    <mergeCell ref="AH4863:AI4863"/>
    <mergeCell ref="AH4864:AI4864"/>
    <mergeCell ref="AH4865:AI4865"/>
    <mergeCell ref="AH4866:AI4866"/>
    <mergeCell ref="AH4867:AI4867"/>
    <mergeCell ref="AH4868:AI4868"/>
    <mergeCell ref="AH4869:AI4869"/>
    <mergeCell ref="AM4833:AN4833"/>
    <mergeCell ref="AM4834:AN4834"/>
    <mergeCell ref="AM4835:AN4835"/>
    <mergeCell ref="AM4836:AN4836"/>
    <mergeCell ref="AM4837:AN4837"/>
    <mergeCell ref="AM4838:AN4838"/>
    <mergeCell ref="AM4839:AN4839"/>
    <mergeCell ref="AM4840:AN4840"/>
    <mergeCell ref="AM4841:AN4841"/>
    <mergeCell ref="AM4842:AN4842"/>
    <mergeCell ref="AM4843:AN4843"/>
    <mergeCell ref="AM4844:AN4844"/>
    <mergeCell ref="AM4845:AN4845"/>
    <mergeCell ref="AM4846:AN4846"/>
    <mergeCell ref="AM4847:AN4847"/>
    <mergeCell ref="AM4848:AN4848"/>
    <mergeCell ref="AM4849:AN4849"/>
    <mergeCell ref="AM4850:AN4850"/>
    <mergeCell ref="AM4851:AN4851"/>
    <mergeCell ref="AM4852:AN4852"/>
    <mergeCell ref="AM4853:AN4853"/>
    <mergeCell ref="AM4854:AN4854"/>
    <mergeCell ref="AM4855:AN4855"/>
    <mergeCell ref="AM4856:AN4856"/>
    <mergeCell ref="AM4857:AN4857"/>
    <mergeCell ref="AM4858:AN4858"/>
    <mergeCell ref="AM4859:AN4859"/>
    <mergeCell ref="AM4860:AN4860"/>
    <mergeCell ref="AM4861:AN4861"/>
    <mergeCell ref="AM4862:AN4862"/>
    <mergeCell ref="AM4863:AN4863"/>
    <mergeCell ref="AM4864:AN4864"/>
    <mergeCell ref="AM4865:AN4865"/>
    <mergeCell ref="AM4866:AN4866"/>
    <mergeCell ref="AM4867:AN4867"/>
    <mergeCell ref="AM4868:AN4868"/>
    <mergeCell ref="AM4869:AN4869"/>
    <mergeCell ref="AM4870:AN4870"/>
    <mergeCell ref="AM4871:AN4871"/>
    <mergeCell ref="AM4872:AN4872"/>
    <mergeCell ref="AM4873:AN4873"/>
    <mergeCell ref="AM4874:AN4874"/>
    <mergeCell ref="AM4875:AN4875"/>
    <mergeCell ref="AM4876:AN4876"/>
    <mergeCell ref="AM4877:AN4877"/>
    <mergeCell ref="AM4878:AN4878"/>
    <mergeCell ref="AM4879:AN4879"/>
    <mergeCell ref="AM4880:AN4880"/>
    <mergeCell ref="AM4881:AN4881"/>
    <mergeCell ref="AH4870:AI4870"/>
    <mergeCell ref="AH4871:AI4871"/>
    <mergeCell ref="AH4872:AI4872"/>
    <mergeCell ref="AH4873:AI4873"/>
    <mergeCell ref="AH4874:AI4874"/>
    <mergeCell ref="AH4875:AI4875"/>
    <mergeCell ref="AH4876:AI4876"/>
    <mergeCell ref="AH4877:AI4877"/>
    <mergeCell ref="AH4878:AI4878"/>
    <mergeCell ref="AH4879:AI4879"/>
    <mergeCell ref="AH4880:AI4880"/>
    <mergeCell ref="AH4881:AI4881"/>
    <mergeCell ref="AH4882:AI4882"/>
    <mergeCell ref="AH4883:AI4883"/>
    <mergeCell ref="AH4884:AI4884"/>
    <mergeCell ref="AH4885:AI4885"/>
    <mergeCell ref="AH4886:AI4886"/>
    <mergeCell ref="AH4887:AI4887"/>
    <mergeCell ref="AH4888:AI4888"/>
    <mergeCell ref="AH4889:AI4889"/>
    <mergeCell ref="AH4890:AI4890"/>
    <mergeCell ref="AH4891:AI4891"/>
    <mergeCell ref="AH4892:AI4892"/>
    <mergeCell ref="AH4893:AI4893"/>
    <mergeCell ref="AH4894:AI4894"/>
    <mergeCell ref="AH4895:AI4895"/>
    <mergeCell ref="AH4896:AI4896"/>
    <mergeCell ref="AH4897:AI4897"/>
    <mergeCell ref="AH4898:AI4898"/>
    <mergeCell ref="AH4899:AI4899"/>
    <mergeCell ref="AH4900:AI4900"/>
    <mergeCell ref="AH4901:AI4901"/>
    <mergeCell ref="AH4902:AI4902"/>
    <mergeCell ref="AH4903:AI4903"/>
    <mergeCell ref="AH4904:AI4904"/>
    <mergeCell ref="AH4905:AI4905"/>
    <mergeCell ref="AH4906:AI4906"/>
    <mergeCell ref="AH4907:AI4907"/>
    <mergeCell ref="AH4908:AI4908"/>
    <mergeCell ref="AH4909:AI4909"/>
    <mergeCell ref="AH4910:AI4910"/>
    <mergeCell ref="AH4911:AI4911"/>
    <mergeCell ref="AH4912:AI4912"/>
    <mergeCell ref="AH4913:AI4913"/>
    <mergeCell ref="AH4914:AI4914"/>
    <mergeCell ref="AH4915:AI4915"/>
    <mergeCell ref="AH4916:AI4916"/>
    <mergeCell ref="AH4917:AI4917"/>
    <mergeCell ref="AH4918:AI4918"/>
    <mergeCell ref="AM4882:AN4882"/>
    <mergeCell ref="AM4883:AN4883"/>
    <mergeCell ref="AM4884:AN4884"/>
    <mergeCell ref="AM4885:AN4885"/>
    <mergeCell ref="AM4886:AN4886"/>
    <mergeCell ref="AM4887:AN4887"/>
    <mergeCell ref="AM4888:AN4888"/>
    <mergeCell ref="AM4889:AN4889"/>
    <mergeCell ref="AM4890:AN4890"/>
    <mergeCell ref="AM4891:AN4891"/>
    <mergeCell ref="AM4892:AN4892"/>
    <mergeCell ref="AM4893:AN4893"/>
    <mergeCell ref="AM4894:AN4894"/>
    <mergeCell ref="AM4895:AN4895"/>
    <mergeCell ref="AM4896:AN4896"/>
    <mergeCell ref="AM4897:AN4897"/>
    <mergeCell ref="AM4898:AN4898"/>
    <mergeCell ref="AM4899:AN4899"/>
    <mergeCell ref="AM4900:AN4900"/>
    <mergeCell ref="AM4901:AN4901"/>
    <mergeCell ref="AM4902:AN4902"/>
    <mergeCell ref="AM4903:AN4903"/>
    <mergeCell ref="AM4904:AN4904"/>
    <mergeCell ref="AM4905:AN4905"/>
    <mergeCell ref="AM4906:AN4906"/>
    <mergeCell ref="AM4907:AN4907"/>
    <mergeCell ref="AM4908:AN4908"/>
    <mergeCell ref="AM4909:AN4909"/>
    <mergeCell ref="AM4910:AN4910"/>
    <mergeCell ref="AM4911:AN4911"/>
    <mergeCell ref="AM4912:AN4912"/>
    <mergeCell ref="AM4913:AN4913"/>
    <mergeCell ref="AM4914:AN4914"/>
    <mergeCell ref="AM4915:AN4915"/>
    <mergeCell ref="AM4916:AN4916"/>
    <mergeCell ref="AM4917:AN4917"/>
    <mergeCell ref="AM4918:AN4918"/>
    <mergeCell ref="AM4919:AN4919"/>
    <mergeCell ref="AM4920:AN4920"/>
    <mergeCell ref="AM4921:AN4921"/>
    <mergeCell ref="AM4922:AN4922"/>
    <mergeCell ref="AM4923:AN4923"/>
    <mergeCell ref="AM4924:AN4924"/>
    <mergeCell ref="AM4925:AN4925"/>
    <mergeCell ref="AM4926:AN4926"/>
    <mergeCell ref="AM4927:AN4927"/>
    <mergeCell ref="AM4928:AN4928"/>
    <mergeCell ref="AM4929:AN4929"/>
    <mergeCell ref="AM4930:AN4930"/>
    <mergeCell ref="AM4931:AN4931"/>
    <mergeCell ref="AM4932:AN4932"/>
    <mergeCell ref="AM4933:AN4933"/>
    <mergeCell ref="AM4934:AN4934"/>
    <mergeCell ref="AM4935:AN4935"/>
    <mergeCell ref="AM4936:AN4936"/>
    <mergeCell ref="AM4937:AN4937"/>
    <mergeCell ref="AM4938:AN4938"/>
    <mergeCell ref="AM4939:AN4939"/>
    <mergeCell ref="AM4940:AN4940"/>
    <mergeCell ref="AM4941:AN4941"/>
    <mergeCell ref="AM4942:AN4942"/>
    <mergeCell ref="AM4943:AN4943"/>
    <mergeCell ref="AM4944:AN4944"/>
    <mergeCell ref="AM4945:AN4945"/>
    <mergeCell ref="AM4946:AN4946"/>
    <mergeCell ref="AM4947:AN4947"/>
    <mergeCell ref="AM4948:AN4948"/>
    <mergeCell ref="AM4949:AN4949"/>
    <mergeCell ref="AM4950:AN4950"/>
    <mergeCell ref="AM4951:AN4951"/>
    <mergeCell ref="AM4952:AN4952"/>
    <mergeCell ref="AM4953:AN4953"/>
    <mergeCell ref="AM4954:AN4954"/>
    <mergeCell ref="AM4955:AN4955"/>
    <mergeCell ref="AM4956:AN4956"/>
    <mergeCell ref="AM4957:AN4957"/>
    <mergeCell ref="AM4958:AN4958"/>
    <mergeCell ref="AM4959:AN4959"/>
    <mergeCell ref="AM4960:AN4960"/>
    <mergeCell ref="AM4961:AN4961"/>
    <mergeCell ref="AM4962:AN4962"/>
    <mergeCell ref="AM4963:AN4963"/>
    <mergeCell ref="AM4964:AN4964"/>
    <mergeCell ref="AM4965:AN4965"/>
    <mergeCell ref="AM4966:AN4966"/>
    <mergeCell ref="AM4967:AN4967"/>
    <mergeCell ref="AM4968:AN4968"/>
    <mergeCell ref="AM4969:AN4969"/>
    <mergeCell ref="AM4970:AN4970"/>
    <mergeCell ref="AM4971:AN4971"/>
    <mergeCell ref="AM4972:AN4972"/>
    <mergeCell ref="AM4973:AN4973"/>
    <mergeCell ref="AM4974:AN4974"/>
    <mergeCell ref="AM4975:AN4975"/>
    <mergeCell ref="AM4976:AN4976"/>
    <mergeCell ref="AM4977:AN4977"/>
    <mergeCell ref="AM4978:AN4978"/>
    <mergeCell ref="AM4979:AN4979"/>
    <mergeCell ref="AD4260:AE4260"/>
    <mergeCell ref="AH4260:AI4260"/>
    <mergeCell ref="AH4261:AI4261"/>
    <mergeCell ref="AH4262:AI4262"/>
    <mergeCell ref="AH4263:AI4263"/>
    <mergeCell ref="AH4264:AI4264"/>
    <mergeCell ref="AH4265:AI4265"/>
    <mergeCell ref="AH4266:AI4266"/>
    <mergeCell ref="AH4267:AI4267"/>
    <mergeCell ref="AD4268:AE4268"/>
    <mergeCell ref="AH4268:AI4268"/>
    <mergeCell ref="AD4269:AE4269"/>
    <mergeCell ref="AH4269:AI4269"/>
    <mergeCell ref="AD4270:AE4270"/>
    <mergeCell ref="AD4215:AE4215"/>
    <mergeCell ref="AD4216:AE4216"/>
    <mergeCell ref="AD4217:AE4217"/>
    <mergeCell ref="AH4217:AI4217"/>
    <mergeCell ref="AD4218:AE4218"/>
    <mergeCell ref="AH4218:AI4218"/>
    <mergeCell ref="AH4222:AI4222"/>
    <mergeCell ref="AH4223:AI4223"/>
    <mergeCell ref="AH4224:AI4224"/>
    <mergeCell ref="AH4225:AI4225"/>
    <mergeCell ref="AH4226:AI4226"/>
    <mergeCell ref="AH4227:AI4227"/>
    <mergeCell ref="AH4228:AI4228"/>
    <mergeCell ref="AH4229:AI4229"/>
    <mergeCell ref="AE4222:AF4222"/>
    <mergeCell ref="AE4223:AF4223"/>
    <mergeCell ref="AD4227:AE4227"/>
    <mergeCell ref="AE4230:AF4230"/>
    <mergeCell ref="AE4231:AF4231"/>
    <mergeCell ref="AD4233:AE4233"/>
    <mergeCell ref="AD4234:AE4234"/>
    <mergeCell ref="AH4230:AI4230"/>
    <mergeCell ref="AH4231:AI4231"/>
    <mergeCell ref="AH4232:AI4232"/>
    <mergeCell ref="AH4233:AI4233"/>
    <mergeCell ref="AH4234:AI4234"/>
    <mergeCell ref="AH4235:AI4235"/>
    <mergeCell ref="AH4236:AI4236"/>
    <mergeCell ref="AH4237:AI4237"/>
    <mergeCell ref="AH4238:AI4238"/>
    <mergeCell ref="AH4239:AI4239"/>
    <mergeCell ref="AH4240:AI4240"/>
    <mergeCell ref="AH4241:AI4241"/>
    <mergeCell ref="AH4242:AI4242"/>
    <mergeCell ref="AH4243:AI4243"/>
    <mergeCell ref="AD4237:AE4237"/>
    <mergeCell ref="AD4238:AF4238"/>
    <mergeCell ref="AD4241:AE4241"/>
    <mergeCell ref="AD4243:AE4243"/>
    <mergeCell ref="AD4244:AE4244"/>
    <mergeCell ref="AD4247:AE4247"/>
    <mergeCell ref="AE4248:AF4248"/>
    <mergeCell ref="AE4310:AF4310"/>
    <mergeCell ref="AH4310:AI4310"/>
    <mergeCell ref="AE4311:AF4311"/>
    <mergeCell ref="AH4311:AI4311"/>
    <mergeCell ref="AE4312:AF4312"/>
    <mergeCell ref="AH4312:AI4312"/>
    <mergeCell ref="AH4313:AI4313"/>
    <mergeCell ref="AH4270:AI4270"/>
    <mergeCell ref="AH4271:AI4271"/>
    <mergeCell ref="AE4272:AF4272"/>
    <mergeCell ref="AH4272:AI4272"/>
    <mergeCell ref="AD4273:AE4273"/>
    <mergeCell ref="AH4273:AI4273"/>
    <mergeCell ref="AH4274:AI4274"/>
    <mergeCell ref="AH4275:AI4275"/>
    <mergeCell ref="AH4276:AI4276"/>
    <mergeCell ref="AD4277:AE4277"/>
    <mergeCell ref="AH4277:AI4277"/>
    <mergeCell ref="AE4278:AF4278"/>
    <mergeCell ref="AH4278:AI4278"/>
    <mergeCell ref="AD4279:AE4279"/>
    <mergeCell ref="AH4284:AI4284"/>
    <mergeCell ref="AH4285:AI4285"/>
    <mergeCell ref="AH4279:AI4279"/>
    <mergeCell ref="AH4280:AI4280"/>
    <mergeCell ref="AH4281:AI4281"/>
    <mergeCell ref="AH4282:AI4282"/>
    <mergeCell ref="AH4283:AI4283"/>
    <mergeCell ref="AD4284:AE4284"/>
    <mergeCell ref="AD4285:AE4285"/>
    <mergeCell ref="AD4290:AE4290"/>
    <mergeCell ref="AD4291:AE4291"/>
    <mergeCell ref="AD4286:AE4286"/>
    <mergeCell ref="AH4286:AI4286"/>
    <mergeCell ref="AH4287:AI4287"/>
    <mergeCell ref="AD4288:AE4288"/>
    <mergeCell ref="AH4288:AI4288"/>
    <mergeCell ref="AH4289:AI4289"/>
    <mergeCell ref="AH4290:AI4290"/>
    <mergeCell ref="AD4296:AE4296"/>
    <mergeCell ref="AD4297:AE4297"/>
    <mergeCell ref="AH4291:AI4291"/>
    <mergeCell ref="AH4292:AI4292"/>
    <mergeCell ref="AD4293:AE4293"/>
    <mergeCell ref="AH4293:AI4293"/>
    <mergeCell ref="AH4294:AI4294"/>
    <mergeCell ref="AH4295:AI4295"/>
    <mergeCell ref="AH4296:AI4296"/>
    <mergeCell ref="AH4301:AI4301"/>
    <mergeCell ref="AH4302:AI4302"/>
    <mergeCell ref="AH4303:AI4303"/>
    <mergeCell ref="AH4297:AI4297"/>
    <mergeCell ref="AH4298:AI4298"/>
    <mergeCell ref="AD4299:AF4299"/>
    <mergeCell ref="AH4299:AI4299"/>
    <mergeCell ref="AH4300:AI4300"/>
    <mergeCell ref="AD4301:AE4301"/>
    <mergeCell ref="AD4302:AE4302"/>
    <mergeCell ref="AH4308:AI4308"/>
    <mergeCell ref="AH4309:AI4309"/>
    <mergeCell ref="AE4304:AF4304"/>
    <mergeCell ref="AH4304:AI4304"/>
    <mergeCell ref="AH4305:AI4305"/>
    <mergeCell ref="AH4306:AI4306"/>
    <mergeCell ref="AH4307:AI4307"/>
    <mergeCell ref="AD4308:AE4308"/>
    <mergeCell ref="AE4309:AF4309"/>
    <mergeCell ref="AP4377:AQ4377"/>
    <mergeCell ref="AP4378:AQ4378"/>
    <mergeCell ref="AP4379:AQ4379"/>
    <mergeCell ref="AP4380:AQ4380"/>
    <mergeCell ref="AP4381:AQ4381"/>
    <mergeCell ref="AP4382:AQ4382"/>
    <mergeCell ref="AP4383:AQ4383"/>
    <mergeCell ref="AP4384:AQ4384"/>
    <mergeCell ref="AP4385:AQ4385"/>
    <mergeCell ref="AP4386:AQ4386"/>
    <mergeCell ref="AP4387:AQ4387"/>
    <mergeCell ref="AP4388:AQ4388"/>
    <mergeCell ref="AP4389:AQ4389"/>
    <mergeCell ref="AP4390:AQ4390"/>
    <mergeCell ref="AH4358:AI4358"/>
    <mergeCell ref="AH4359:AI4359"/>
    <mergeCell ref="AJ4359:AK4359"/>
    <mergeCell ref="AH4360:AI4360"/>
    <mergeCell ref="AH4361:AI4361"/>
    <mergeCell ref="AH4362:AI4362"/>
    <mergeCell ref="AJ4363:AK4363"/>
    <mergeCell ref="AH4363:AI4363"/>
    <mergeCell ref="AH4364:AI4364"/>
    <mergeCell ref="AH4365:AI4365"/>
    <mergeCell ref="AH4366:AI4366"/>
    <mergeCell ref="AH4368:AI4368"/>
    <mergeCell ref="AP4368:AQ4368"/>
    <mergeCell ref="AP4369:AQ4369"/>
    <mergeCell ref="AH4369:AI4369"/>
    <mergeCell ref="AE4370:AF4370"/>
    <mergeCell ref="AH4370:AI4370"/>
    <mergeCell ref="AJ4370:AK4370"/>
    <mergeCell ref="AH4371:AI4371"/>
    <mergeCell ref="AH4372:AI4372"/>
    <mergeCell ref="AD4373:AE4373"/>
    <mergeCell ref="AH4377:AI4377"/>
    <mergeCell ref="AH4378:AI4378"/>
    <mergeCell ref="AP4370:AQ4370"/>
    <mergeCell ref="AP4371:AQ4371"/>
    <mergeCell ref="AP4372:AQ4372"/>
    <mergeCell ref="AP4373:AQ4373"/>
    <mergeCell ref="AP4374:AQ4374"/>
    <mergeCell ref="AP4375:AQ4375"/>
    <mergeCell ref="AP4376:AQ4376"/>
    <mergeCell ref="AH4373:AI4373"/>
    <mergeCell ref="AH4374:AI4374"/>
    <mergeCell ref="AE4375:AF4375"/>
    <mergeCell ref="AH4375:AI4375"/>
    <mergeCell ref="AD4376:AE4376"/>
    <mergeCell ref="AH4376:AI4376"/>
    <mergeCell ref="AE4378:AF4378"/>
    <mergeCell ref="AP4391:AQ4391"/>
    <mergeCell ref="AK4392:AL4392"/>
    <mergeCell ref="AP4392:AQ4392"/>
    <mergeCell ref="AP4393:AQ4393"/>
    <mergeCell ref="AP4394:AQ4394"/>
    <mergeCell ref="AP4395:AQ4395"/>
    <mergeCell ref="AP4396:AQ4396"/>
    <mergeCell ref="AH4387:AI4387"/>
    <mergeCell ref="AH4388:AI4388"/>
    <mergeCell ref="AH4393:AI4393"/>
    <mergeCell ref="AH4394:AI4394"/>
    <mergeCell ref="AH4395:AI4395"/>
    <mergeCell ref="AH4396:AI4396"/>
    <mergeCell ref="AH4397:AI4397"/>
    <mergeCell ref="AH4398:AI4398"/>
    <mergeCell ref="AH4399:AI4399"/>
    <mergeCell ref="AH4382:AI4382"/>
    <mergeCell ref="AH4383:AI4383"/>
    <mergeCell ref="AE4379:AF4379"/>
    <mergeCell ref="AH4379:AI4379"/>
    <mergeCell ref="AE4380:AF4380"/>
    <mergeCell ref="AH4380:AI4380"/>
    <mergeCell ref="AH4381:AI4381"/>
    <mergeCell ref="AE4382:AF4382"/>
    <mergeCell ref="AE4383:AF4383"/>
    <mergeCell ref="AE4384:AF4384"/>
    <mergeCell ref="AH4384:AI4384"/>
    <mergeCell ref="AE4385:AF4385"/>
    <mergeCell ref="AH4385:AI4385"/>
    <mergeCell ref="AD4386:AE4386"/>
    <mergeCell ref="AH4386:AI4386"/>
    <mergeCell ref="AD4388:AE4388"/>
    <mergeCell ref="AD4389:AE4389"/>
    <mergeCell ref="AH4389:AI4389"/>
    <mergeCell ref="AE4390:AF4390"/>
    <mergeCell ref="AH4390:AI4390"/>
    <mergeCell ref="AE4391:AF4391"/>
    <mergeCell ref="AH4391:AI4391"/>
    <mergeCell ref="AH4392:AI4392"/>
    <mergeCell ref="AE4392:AF4392"/>
    <mergeCell ref="AE4393:AF4393"/>
    <mergeCell ref="AE4395:AF4395"/>
    <mergeCell ref="AD4398:AE4398"/>
    <mergeCell ref="AD4399:AE4399"/>
    <mergeCell ref="AE4407:AF4407"/>
    <mergeCell ref="AE4408:AF4408"/>
    <mergeCell ref="AH4416:AI4416"/>
    <mergeCell ref="AH4417:AI4417"/>
    <mergeCell ref="AH4418:AI4418"/>
    <mergeCell ref="AH4419:AI4419"/>
    <mergeCell ref="AH4409:AI4409"/>
    <mergeCell ref="AH4410:AI4410"/>
    <mergeCell ref="AH4411:AI4411"/>
    <mergeCell ref="AH4412:AI4412"/>
    <mergeCell ref="AH4413:AI4413"/>
    <mergeCell ref="AH4414:AI4414"/>
    <mergeCell ref="AH4415:AI4415"/>
    <mergeCell ref="AP4397:AQ4397"/>
    <mergeCell ref="AP4398:AQ4398"/>
    <mergeCell ref="AP4399:AQ4399"/>
    <mergeCell ref="AP4400:AQ4400"/>
    <mergeCell ref="AP4401:AQ4401"/>
    <mergeCell ref="AP4402:AQ4402"/>
    <mergeCell ref="AP4403:AQ4403"/>
    <mergeCell ref="AP4404:AQ4404"/>
    <mergeCell ref="AP4405:AQ4405"/>
    <mergeCell ref="AP4406:AQ4406"/>
    <mergeCell ref="AP4407:AQ4407"/>
    <mergeCell ref="AP4408:AQ4408"/>
    <mergeCell ref="AP4409:AQ4409"/>
    <mergeCell ref="AP4410:AQ4410"/>
    <mergeCell ref="AP4411:AQ4411"/>
    <mergeCell ref="AP4412:AQ4412"/>
    <mergeCell ref="AP4413:AQ4413"/>
    <mergeCell ref="AP4414:AQ4414"/>
    <mergeCell ref="AP4415:AQ4415"/>
    <mergeCell ref="AP4416:AQ4416"/>
    <mergeCell ref="AP4417:AQ4417"/>
    <mergeCell ref="AP4418:AQ4418"/>
    <mergeCell ref="AP4419:AQ4419"/>
    <mergeCell ref="AP4420:AQ4420"/>
    <mergeCell ref="AP4421:AQ4421"/>
    <mergeCell ref="AP4422:AQ4422"/>
    <mergeCell ref="AP4423:AQ4423"/>
    <mergeCell ref="AP4424:AQ4424"/>
    <mergeCell ref="AP4425:AQ4425"/>
    <mergeCell ref="AP4426:AQ4426"/>
    <mergeCell ref="AP4427:AQ4427"/>
    <mergeCell ref="AP4428:AQ4428"/>
    <mergeCell ref="AP4429:AQ4429"/>
    <mergeCell ref="AP4430:AQ4430"/>
    <mergeCell ref="AP4431:AQ4431"/>
    <mergeCell ref="AP4432:AQ4432"/>
    <mergeCell ref="AP4433:AQ4433"/>
    <mergeCell ref="AP4434:AQ4434"/>
    <mergeCell ref="AP4435:AQ4435"/>
    <mergeCell ref="AP4436:AQ4436"/>
    <mergeCell ref="AP4437:AQ4437"/>
    <mergeCell ref="AP4438:AQ4438"/>
    <mergeCell ref="AP4439:AQ4439"/>
    <mergeCell ref="AP4440:AQ4440"/>
    <mergeCell ref="AP4441:AQ4441"/>
    <mergeCell ref="AP4442:AQ4442"/>
    <mergeCell ref="AP4443:AQ4443"/>
    <mergeCell ref="AP4444:AQ4444"/>
    <mergeCell ref="AP4445:AQ4445"/>
    <mergeCell ref="AH4400:AI4400"/>
    <mergeCell ref="AH4401:AI4401"/>
    <mergeCell ref="AH4402:AI4402"/>
    <mergeCell ref="AH4403:AI4403"/>
    <mergeCell ref="AH4404:AI4404"/>
    <mergeCell ref="AH4405:AI4405"/>
    <mergeCell ref="AH4406:AI4406"/>
    <mergeCell ref="AH4407:AI4407"/>
    <mergeCell ref="AH4408:AI4408"/>
    <mergeCell ref="AK4411:AL4411"/>
    <mergeCell ref="AK4419:AL4419"/>
    <mergeCell ref="AH4420:AI4420"/>
    <mergeCell ref="AH4421:AI4421"/>
    <mergeCell ref="AH4422:AI4422"/>
    <mergeCell ref="AH4423:AI4423"/>
    <mergeCell ref="AH4424:AI4424"/>
    <mergeCell ref="AK4424:AL4424"/>
    <mergeCell ref="AH4425:AI4425"/>
    <mergeCell ref="AH4426:AI4426"/>
    <mergeCell ref="AH4427:AI4427"/>
    <mergeCell ref="AH4428:AI4428"/>
    <mergeCell ref="AK4434:AL4434"/>
    <mergeCell ref="AK4435:AL4435"/>
    <mergeCell ref="AK4439:AL4439"/>
    <mergeCell ref="AK4440:AL4440"/>
    <mergeCell ref="AH4429:AI4429"/>
    <mergeCell ref="AH4430:AI4430"/>
    <mergeCell ref="AH4431:AI4431"/>
    <mergeCell ref="AH4432:AI4432"/>
    <mergeCell ref="AH4433:AI4433"/>
    <mergeCell ref="AH4434:AI4434"/>
    <mergeCell ref="AH4435:AI4435"/>
    <mergeCell ref="AH4436:AI4436"/>
    <mergeCell ref="AH4437:AI4437"/>
    <mergeCell ref="AH4438:AI4438"/>
    <mergeCell ref="AH4439:AI4439"/>
    <mergeCell ref="AH4440:AI4440"/>
    <mergeCell ref="AH4441:AI4441"/>
    <mergeCell ref="AH4442:AI4442"/>
    <mergeCell ref="AH4443:AI4443"/>
    <mergeCell ref="AH4444:AI4444"/>
    <mergeCell ref="AH4445:AI4445"/>
    <mergeCell ref="AK4445:AL4445"/>
    <mergeCell ref="AH4446:AI4446"/>
    <mergeCell ref="AH4447:AI4447"/>
    <mergeCell ref="AH4448:AI4448"/>
    <mergeCell ref="AH4482:AI4482"/>
    <mergeCell ref="AH4483:AI4483"/>
    <mergeCell ref="AH4484:AI4484"/>
    <mergeCell ref="AK4484:AL4484"/>
    <mergeCell ref="AH4485:AI4485"/>
    <mergeCell ref="AK4485:AL4485"/>
    <mergeCell ref="AK4486:AL4486"/>
    <mergeCell ref="AK4495:AN4495"/>
    <mergeCell ref="AK4497:AM4497"/>
    <mergeCell ref="AH4486:AI4486"/>
    <mergeCell ref="AH4487:AI4487"/>
    <mergeCell ref="AH4488:AI4488"/>
    <mergeCell ref="AK4488:AL4488"/>
    <mergeCell ref="AH4489:AI4489"/>
    <mergeCell ref="AK4489:AL4489"/>
    <mergeCell ref="AK4490:AL4490"/>
    <mergeCell ref="AP4446:AQ4446"/>
    <mergeCell ref="AP4447:AQ4447"/>
    <mergeCell ref="AP4448:AQ4448"/>
    <mergeCell ref="AP4449:AQ4449"/>
    <mergeCell ref="AP4450:AQ4450"/>
    <mergeCell ref="AP4451:AQ4451"/>
    <mergeCell ref="AP4452:AQ4452"/>
    <mergeCell ref="AP4453:AQ4453"/>
    <mergeCell ref="AP4454:AQ4454"/>
    <mergeCell ref="AP4455:AQ4455"/>
    <mergeCell ref="AP4456:AQ4456"/>
    <mergeCell ref="AP4457:AQ4457"/>
    <mergeCell ref="AP4458:AQ4458"/>
    <mergeCell ref="AP4459:AQ4459"/>
    <mergeCell ref="AP4460:AQ4460"/>
    <mergeCell ref="AP4461:AQ4461"/>
    <mergeCell ref="AP4462:AQ4462"/>
    <mergeCell ref="AP4463:AQ4463"/>
    <mergeCell ref="AP4464:AQ4464"/>
    <mergeCell ref="AP4465:AQ4465"/>
    <mergeCell ref="AP4466:AQ4466"/>
    <mergeCell ref="AP4467:AQ4467"/>
    <mergeCell ref="AP4468:AQ4468"/>
    <mergeCell ref="AP4469:AQ4469"/>
    <mergeCell ref="AP4470:AQ4470"/>
    <mergeCell ref="AP4471:AQ4471"/>
    <mergeCell ref="AP4472:AQ4472"/>
    <mergeCell ref="AP4473:AQ4473"/>
    <mergeCell ref="AP4474:AQ4474"/>
    <mergeCell ref="AP4475:AQ4475"/>
    <mergeCell ref="AP4476:AQ4476"/>
    <mergeCell ref="AP4477:AQ4477"/>
    <mergeCell ref="AP4478:AQ4478"/>
    <mergeCell ref="AP4479:AQ4479"/>
    <mergeCell ref="AP4480:AQ4480"/>
    <mergeCell ref="AP4481:AQ4481"/>
    <mergeCell ref="AP4482:AQ4482"/>
    <mergeCell ref="AP4483:AQ4483"/>
    <mergeCell ref="AP4484:AQ4484"/>
    <mergeCell ref="AP4485:AQ4485"/>
    <mergeCell ref="AP4486:AQ4486"/>
    <mergeCell ref="AP4487:AQ4487"/>
    <mergeCell ref="AP4488:AQ4488"/>
    <mergeCell ref="AP4489:AQ4489"/>
    <mergeCell ref="AP4490:AQ4490"/>
    <mergeCell ref="AP4491:AQ4491"/>
    <mergeCell ref="AP4492:AQ4492"/>
    <mergeCell ref="AP4493:AQ4493"/>
    <mergeCell ref="AP4494:AQ4494"/>
    <mergeCell ref="AH4490:AI4490"/>
    <mergeCell ref="AH4491:AI4491"/>
    <mergeCell ref="AK4491:AL4491"/>
    <mergeCell ref="AH4492:AI4492"/>
    <mergeCell ref="AH4493:AI4493"/>
    <mergeCell ref="AK4493:AL4493"/>
    <mergeCell ref="AK4494:AL4494"/>
    <mergeCell ref="AH4494:AI4494"/>
    <mergeCell ref="AH4495:AI4495"/>
    <mergeCell ref="AH4496:AI4496"/>
    <mergeCell ref="AK4496:AL4496"/>
    <mergeCell ref="AH4497:AI4497"/>
    <mergeCell ref="AH4498:AI4498"/>
    <mergeCell ref="AH4499:AI4499"/>
    <mergeCell ref="AH4449:AI4449"/>
    <mergeCell ref="AH4450:AI4450"/>
    <mergeCell ref="AH4451:AI4451"/>
    <mergeCell ref="AH4452:AI4452"/>
    <mergeCell ref="AH4453:AI4453"/>
    <mergeCell ref="AH4454:AI4454"/>
    <mergeCell ref="AH4455:AI4455"/>
    <mergeCell ref="AK4462:AL4462"/>
    <mergeCell ref="AK4463:AL4463"/>
    <mergeCell ref="AK4467:AL4467"/>
    <mergeCell ref="AK4468:AL4468"/>
    <mergeCell ref="AK4469:AL4469"/>
    <mergeCell ref="AK4474:AL4474"/>
    <mergeCell ref="AK4475:AL4475"/>
    <mergeCell ref="AH4456:AI4456"/>
    <mergeCell ref="AH4457:AI4457"/>
    <mergeCell ref="AH4458:AI4458"/>
    <mergeCell ref="AH4459:AI4459"/>
    <mergeCell ref="AH4460:AI4460"/>
    <mergeCell ref="AK4460:AL4460"/>
    <mergeCell ref="AK4461:AL4461"/>
    <mergeCell ref="AH4461:AI4461"/>
    <mergeCell ref="AH4462:AI4462"/>
    <mergeCell ref="AH4463:AI4463"/>
    <mergeCell ref="AH4464:AI4464"/>
    <mergeCell ref="AH4465:AI4465"/>
    <mergeCell ref="AH4466:AI4466"/>
    <mergeCell ref="AH4467:AI4467"/>
    <mergeCell ref="AH4468:AI4468"/>
    <mergeCell ref="AH4469:AI4469"/>
    <mergeCell ref="AH4470:AI4470"/>
    <mergeCell ref="AH4471:AI4471"/>
    <mergeCell ref="AH4472:AI4472"/>
    <mergeCell ref="AH4473:AI4473"/>
    <mergeCell ref="AH4474:AI4474"/>
    <mergeCell ref="AH4475:AI4475"/>
    <mergeCell ref="AH4476:AI4476"/>
    <mergeCell ref="AH4477:AI4477"/>
    <mergeCell ref="AH4478:AI4478"/>
    <mergeCell ref="AH4479:AI4479"/>
    <mergeCell ref="AH4480:AI4480"/>
    <mergeCell ref="AH4481:AI4481"/>
    <mergeCell ref="AK4498:AL4498"/>
    <mergeCell ref="AK4499:AL4499"/>
    <mergeCell ref="AH4500:AI4500"/>
    <mergeCell ref="AK4500:AL4500"/>
    <mergeCell ref="AH4501:AI4501"/>
    <mergeCell ref="AH4502:AI4502"/>
    <mergeCell ref="AH4503:AI4503"/>
    <mergeCell ref="AH4504:AI4504"/>
    <mergeCell ref="AH4505:AI4505"/>
    <mergeCell ref="AH4506:AI4506"/>
    <mergeCell ref="AH4507:AI4507"/>
    <mergeCell ref="AH4508:AI4508"/>
    <mergeCell ref="AH4509:AI4509"/>
    <mergeCell ref="AH4510:AI4510"/>
    <mergeCell ref="AH4511:AI4511"/>
    <mergeCell ref="AH4512:AI4512"/>
    <mergeCell ref="AH4513:AI4513"/>
    <mergeCell ref="AH4514:AI4514"/>
    <mergeCell ref="AH4515:AI4515"/>
    <mergeCell ref="AH4516:AI4516"/>
    <mergeCell ref="AH4517:AI4517"/>
    <mergeCell ref="AH4518:AI4518"/>
    <mergeCell ref="AH4519:AI4519"/>
    <mergeCell ref="AH4520:AI4520"/>
    <mergeCell ref="AH4521:AI4521"/>
    <mergeCell ref="AH4522:AI4522"/>
    <mergeCell ref="AH4523:AI4523"/>
    <mergeCell ref="AH4524:AI4524"/>
    <mergeCell ref="AH4525:AI4525"/>
    <mergeCell ref="AH4526:AI4526"/>
    <mergeCell ref="AH4527:AI4527"/>
    <mergeCell ref="AH4528:AI4528"/>
    <mergeCell ref="AH4529:AI4529"/>
    <mergeCell ref="AH4530:AI4530"/>
    <mergeCell ref="AH4531:AI4531"/>
    <mergeCell ref="AH4532:AI4532"/>
    <mergeCell ref="AH4533:AI4533"/>
    <mergeCell ref="AH4534:AI4534"/>
    <mergeCell ref="AH4535:AI4535"/>
    <mergeCell ref="AH4536:AI4536"/>
    <mergeCell ref="AH4537:AI4537"/>
    <mergeCell ref="AH4538:AI4538"/>
    <mergeCell ref="AH4539:AI4539"/>
    <mergeCell ref="AH4540:AI4540"/>
    <mergeCell ref="AH4541:AI4541"/>
    <mergeCell ref="AH4542:AI4542"/>
    <mergeCell ref="AK4542:AL4542"/>
    <mergeCell ref="AH4543:AI4543"/>
    <mergeCell ref="AH4544:AI4544"/>
    <mergeCell ref="AH4545:AI4545"/>
    <mergeCell ref="AJ4545:AK4545"/>
    <mergeCell ref="AH4546:AI4546"/>
    <mergeCell ref="AH4547:AI4547"/>
    <mergeCell ref="AK4547:AL4547"/>
    <mergeCell ref="AH4548:AI4548"/>
    <mergeCell ref="AH4549:AI4549"/>
    <mergeCell ref="AH4550:AI4550"/>
    <mergeCell ref="AH4551:AI4551"/>
    <mergeCell ref="AH4552:AI4552"/>
    <mergeCell ref="AH4553:AI4553"/>
    <mergeCell ref="AH4554:AI4554"/>
    <mergeCell ref="AH4555:AI4555"/>
    <mergeCell ref="AH4556:AI4556"/>
    <mergeCell ref="AH4557:AI4557"/>
    <mergeCell ref="AH4558:AI4558"/>
    <mergeCell ref="AH4559:AI4559"/>
    <mergeCell ref="AH4560:AI4560"/>
    <mergeCell ref="AH4561:AI4561"/>
    <mergeCell ref="AH4562:AI4562"/>
    <mergeCell ref="AH4563:AI4563"/>
    <mergeCell ref="AH4564:AI4564"/>
    <mergeCell ref="AH4565:AI4565"/>
    <mergeCell ref="AH4566:AI4566"/>
    <mergeCell ref="AH4567:AI4567"/>
    <mergeCell ref="AH4568:AI4568"/>
    <mergeCell ref="AH4569:AI4569"/>
    <mergeCell ref="AH4570:AI4570"/>
    <mergeCell ref="AH4571:AI4571"/>
    <mergeCell ref="AH4572:AI4572"/>
    <mergeCell ref="AH4573:AI4573"/>
    <mergeCell ref="AH4574:AI4574"/>
    <mergeCell ref="AH4575:AI4575"/>
    <mergeCell ref="AH4576:AI4576"/>
    <mergeCell ref="AH4577:AI4577"/>
    <mergeCell ref="AH4578:AI4578"/>
    <mergeCell ref="AH4579:AI4579"/>
    <mergeCell ref="AH4580:AI4580"/>
    <mergeCell ref="AH4581:AI4581"/>
    <mergeCell ref="AH4582:AI4582"/>
    <mergeCell ref="AH4583:AI4583"/>
    <mergeCell ref="AH4584:AI4584"/>
    <mergeCell ref="AH4585:AI4585"/>
    <mergeCell ref="AH4586:AI4586"/>
    <mergeCell ref="AH4587:AI4587"/>
    <mergeCell ref="AH4588:AI4588"/>
    <mergeCell ref="AH4589:AI4589"/>
    <mergeCell ref="AH4590:AI4590"/>
    <mergeCell ref="AH4591:AI4591"/>
    <mergeCell ref="AH4592:AI4592"/>
    <mergeCell ref="AH4593:AI4593"/>
    <mergeCell ref="AH4594:AI4594"/>
    <mergeCell ref="AH4595:AI4595"/>
    <mergeCell ref="AH4596:AI4596"/>
    <mergeCell ref="AH4597:AI4597"/>
    <mergeCell ref="AH4598:AI4598"/>
    <mergeCell ref="AH4599:AI4599"/>
    <mergeCell ref="AH4600:AI4600"/>
    <mergeCell ref="AH4601:AI4601"/>
    <mergeCell ref="AH4602:AI4602"/>
    <mergeCell ref="AH4603:AI4603"/>
    <mergeCell ref="AH4604:AI4604"/>
    <mergeCell ref="AH4605:AI4605"/>
    <mergeCell ref="AH4606:AI4606"/>
    <mergeCell ref="AH4607:AI4607"/>
    <mergeCell ref="AH4608:AI4608"/>
    <mergeCell ref="AH4609:AI4609"/>
    <mergeCell ref="AH4610:AI4610"/>
    <mergeCell ref="AH4611:AI4611"/>
    <mergeCell ref="AH4612:AI4612"/>
    <mergeCell ref="AH4613:AI4613"/>
    <mergeCell ref="AH4614:AI4614"/>
    <mergeCell ref="AH4615:AI4615"/>
    <mergeCell ref="AH4616:AI4616"/>
    <mergeCell ref="AH4617:AI4617"/>
    <mergeCell ref="AH4618:AI4618"/>
    <mergeCell ref="AH4619:AI4619"/>
    <mergeCell ref="AH4620:AI4620"/>
    <mergeCell ref="AH4621:AI4621"/>
    <mergeCell ref="AH4622:AI4622"/>
    <mergeCell ref="AH4623:AI4623"/>
    <mergeCell ref="AH4624:AI4624"/>
    <mergeCell ref="AH4625:AI4625"/>
    <mergeCell ref="AH4626:AI4626"/>
    <mergeCell ref="AH4627:AI4627"/>
    <mergeCell ref="AH4628:AI4628"/>
    <mergeCell ref="AH4629:AI4629"/>
    <mergeCell ref="AH4630:AI4630"/>
    <mergeCell ref="AH4631:AI4631"/>
    <mergeCell ref="AH4632:AI4632"/>
    <mergeCell ref="AH4633:AI4633"/>
    <mergeCell ref="AH4634:AI4634"/>
    <mergeCell ref="AH4635:AI4635"/>
    <mergeCell ref="AH4636:AI4636"/>
    <mergeCell ref="AH4637:AI4637"/>
    <mergeCell ref="AH4638:AI4638"/>
    <mergeCell ref="AH4639:AI4639"/>
    <mergeCell ref="AH4640:AI4640"/>
    <mergeCell ref="AH4641:AI4641"/>
    <mergeCell ref="AH4642:AI4642"/>
    <mergeCell ref="AH4643:AI4643"/>
    <mergeCell ref="AH4644:AI4644"/>
    <mergeCell ref="AH4645:AI4645"/>
    <mergeCell ref="AH4646:AI4646"/>
    <mergeCell ref="AH4647:AI4647"/>
    <mergeCell ref="AH4648:AI4648"/>
    <mergeCell ref="AH4649:AI4649"/>
    <mergeCell ref="AH4650:AI4650"/>
    <mergeCell ref="AH4651:AI4651"/>
    <mergeCell ref="AH4652:AI4652"/>
    <mergeCell ref="AH4653:AI4653"/>
    <mergeCell ref="AH4654:AI4654"/>
    <mergeCell ref="AH4655:AI4655"/>
    <mergeCell ref="AH4656:AI4656"/>
    <mergeCell ref="AH4657:AI4657"/>
    <mergeCell ref="AH4658:AI4658"/>
    <mergeCell ref="AH4659:AI4659"/>
    <mergeCell ref="AH4660:AI4660"/>
    <mergeCell ref="AH4661:AI4661"/>
    <mergeCell ref="AH4662:AI4662"/>
    <mergeCell ref="AH4663:AI4663"/>
    <mergeCell ref="AH4664:AI4664"/>
    <mergeCell ref="AH4665:AI4665"/>
    <mergeCell ref="AH4666:AI4666"/>
    <mergeCell ref="AH4667:AI4667"/>
    <mergeCell ref="AH4668:AI4668"/>
    <mergeCell ref="AH4669:AI4669"/>
    <mergeCell ref="AH4670:AI4670"/>
    <mergeCell ref="AH4671:AI4671"/>
    <mergeCell ref="AH4672:AI4672"/>
    <mergeCell ref="AH4673:AI4673"/>
    <mergeCell ref="AH4674:AI4674"/>
    <mergeCell ref="AH4675:AI4675"/>
    <mergeCell ref="AH4676:AI4676"/>
    <mergeCell ref="AH4677:AI4677"/>
    <mergeCell ref="AH4678:AI4678"/>
    <mergeCell ref="AH4679:AI4679"/>
    <mergeCell ref="AH4680:AI4680"/>
    <mergeCell ref="AH4681:AI4681"/>
    <mergeCell ref="AH4682:AI4682"/>
    <mergeCell ref="AH4690:AI4690"/>
    <mergeCell ref="AJ4690:AK4690"/>
    <mergeCell ref="AH4683:AI4683"/>
    <mergeCell ref="AH4684:AI4684"/>
    <mergeCell ref="AH4685:AI4685"/>
    <mergeCell ref="AH4686:AI4686"/>
    <mergeCell ref="AH4687:AI4687"/>
    <mergeCell ref="AH4688:AI4688"/>
    <mergeCell ref="AH4689:AI4689"/>
    <mergeCell ref="AH4691:AI4691"/>
    <mergeCell ref="AH4692:AI4692"/>
    <mergeCell ref="AH4693:AI4693"/>
    <mergeCell ref="AH4694:AI4694"/>
    <mergeCell ref="AH4695:AI4695"/>
    <mergeCell ref="AH4696:AI4696"/>
    <mergeCell ref="AH4697:AI4697"/>
    <mergeCell ref="AH4698:AI4698"/>
    <mergeCell ref="AH4699:AI4699"/>
    <mergeCell ref="AH4700:AI4700"/>
    <mergeCell ref="AH4701:AI4701"/>
    <mergeCell ref="AH4702:AI4702"/>
    <mergeCell ref="AH4703:AI4703"/>
    <mergeCell ref="AH4704:AI4704"/>
    <mergeCell ref="AH4705:AI4705"/>
    <mergeCell ref="AH4706:AI4706"/>
    <mergeCell ref="AH4707:AI4707"/>
    <mergeCell ref="AH4708:AI4708"/>
    <mergeCell ref="AH4709:AI4709"/>
    <mergeCell ref="AH4710:AI4710"/>
    <mergeCell ref="AH4711:AI4711"/>
    <mergeCell ref="AH4712:AI4712"/>
    <mergeCell ref="AH4713:AI4713"/>
    <mergeCell ref="AH4714:AI4714"/>
    <mergeCell ref="AH4715:AI4715"/>
    <mergeCell ref="AH4716:AI4716"/>
    <mergeCell ref="AH4717:AI4717"/>
    <mergeCell ref="AH4718:AI4718"/>
    <mergeCell ref="AH4719:AI4719"/>
    <mergeCell ref="AH4720:AI4720"/>
    <mergeCell ref="AH4721:AI4721"/>
    <mergeCell ref="AH4722:AI4722"/>
    <mergeCell ref="AJ4722:AL4722"/>
    <mergeCell ref="AH4723:AI4723"/>
    <mergeCell ref="AJ4724:AL4724"/>
    <mergeCell ref="AH4724:AI4724"/>
    <mergeCell ref="AH4725:AI4725"/>
    <mergeCell ref="AH4726:AI4726"/>
    <mergeCell ref="AH4727:AI4727"/>
    <mergeCell ref="AH4728:AI4728"/>
    <mergeCell ref="AH4729:AI4729"/>
    <mergeCell ref="AH4730:AI4730"/>
    <mergeCell ref="AH4731:AI4731"/>
    <mergeCell ref="AH4732:AI4732"/>
    <mergeCell ref="AH4733:AI4733"/>
    <mergeCell ref="AH4734:AI4734"/>
    <mergeCell ref="AH4735:AI4735"/>
    <mergeCell ref="AH4736:AI4736"/>
    <mergeCell ref="AH4737:AI4737"/>
    <mergeCell ref="AP4838:AQ4838"/>
    <mergeCell ref="AP4839:AQ4839"/>
    <mergeCell ref="AP4840:AQ4840"/>
    <mergeCell ref="AP4841:AQ4841"/>
    <mergeCell ref="AP4842:AQ4842"/>
    <mergeCell ref="AP4843:AQ4843"/>
    <mergeCell ref="AP4844:AQ4844"/>
    <mergeCell ref="AP4845:AQ4845"/>
    <mergeCell ref="AP4846:AQ4846"/>
    <mergeCell ref="AP4847:AQ4847"/>
    <mergeCell ref="AP4848:AQ4848"/>
    <mergeCell ref="AP4849:AQ4849"/>
    <mergeCell ref="AP4850:AQ4850"/>
    <mergeCell ref="AP4851:AQ4851"/>
    <mergeCell ref="AP4852:AQ4852"/>
    <mergeCell ref="AP4853:AQ4853"/>
    <mergeCell ref="AP4854:AQ4854"/>
    <mergeCell ref="AP4855:AQ4855"/>
    <mergeCell ref="AP4856:AQ4856"/>
    <mergeCell ref="AP4857:AQ4857"/>
    <mergeCell ref="AP4858:AQ4858"/>
    <mergeCell ref="AP4859:AQ4859"/>
    <mergeCell ref="AP4860:AQ4860"/>
    <mergeCell ref="AP4861:AQ4861"/>
    <mergeCell ref="AP4862:AQ4862"/>
    <mergeCell ref="AP4863:AQ4863"/>
    <mergeCell ref="AP4864:AQ4864"/>
    <mergeCell ref="AP4865:AQ4865"/>
    <mergeCell ref="AP4866:AQ4866"/>
    <mergeCell ref="AP4867:AQ4867"/>
    <mergeCell ref="AP4868:AQ4868"/>
    <mergeCell ref="AP4869:AQ4869"/>
    <mergeCell ref="AP4870:AQ4870"/>
    <mergeCell ref="AP4871:AQ4871"/>
    <mergeCell ref="AP4872:AQ4872"/>
    <mergeCell ref="AP4873:AQ4873"/>
    <mergeCell ref="AP4874:AQ4874"/>
    <mergeCell ref="AP4875:AQ4875"/>
    <mergeCell ref="AP4876:AQ4876"/>
    <mergeCell ref="AP4877:AQ4877"/>
    <mergeCell ref="AP4878:AQ4878"/>
    <mergeCell ref="AP4879:AQ4879"/>
    <mergeCell ref="AP4880:AQ4880"/>
    <mergeCell ref="AP4881:AQ4881"/>
    <mergeCell ref="AP4882:AQ4882"/>
    <mergeCell ref="AP4883:AQ4883"/>
    <mergeCell ref="AP4884:AQ4884"/>
    <mergeCell ref="AP4885:AQ4885"/>
    <mergeCell ref="AP4886:AQ4886"/>
    <mergeCell ref="AP4887:AQ4887"/>
    <mergeCell ref="AP4888:AQ4888"/>
    <mergeCell ref="AP4889:AQ4889"/>
    <mergeCell ref="AP4890:AQ4890"/>
    <mergeCell ref="AP4891:AQ4891"/>
    <mergeCell ref="AP4892:AQ4892"/>
    <mergeCell ref="AP4893:AQ4893"/>
    <mergeCell ref="AP4894:AQ4894"/>
    <mergeCell ref="AP4895:AQ4895"/>
    <mergeCell ref="AP4896:AQ4896"/>
    <mergeCell ref="AP4897:AQ4897"/>
    <mergeCell ref="AP4898:AQ4898"/>
    <mergeCell ref="AP4899:AQ4899"/>
    <mergeCell ref="AP4900:AQ4900"/>
    <mergeCell ref="AP4901:AQ4901"/>
    <mergeCell ref="AP4902:AQ4902"/>
    <mergeCell ref="AP4903:AQ4903"/>
    <mergeCell ref="AP4904:AQ4904"/>
    <mergeCell ref="AP4905:AQ4905"/>
    <mergeCell ref="AP4906:AQ4906"/>
    <mergeCell ref="AP4907:AQ4907"/>
    <mergeCell ref="AP4908:AQ4908"/>
    <mergeCell ref="AP4909:AQ4909"/>
    <mergeCell ref="AP4910:AQ4910"/>
    <mergeCell ref="AP4911:AQ4911"/>
    <mergeCell ref="AP4912:AQ4912"/>
    <mergeCell ref="AP4913:AQ4913"/>
    <mergeCell ref="AP4914:AQ4914"/>
    <mergeCell ref="AP4915:AQ4915"/>
    <mergeCell ref="AP4916:AQ4916"/>
    <mergeCell ref="AP4917:AQ4917"/>
    <mergeCell ref="AP4918:AQ4918"/>
    <mergeCell ref="AP4919:AQ4919"/>
    <mergeCell ref="AP4920:AQ4920"/>
    <mergeCell ref="AP4921:AQ4921"/>
    <mergeCell ref="AP4922:AQ4922"/>
    <mergeCell ref="AP4923:AQ4923"/>
    <mergeCell ref="AP4924:AQ4924"/>
    <mergeCell ref="AP4925:AQ4925"/>
    <mergeCell ref="AP4926:AQ4926"/>
    <mergeCell ref="AP4927:AQ4927"/>
    <mergeCell ref="AP4928:AQ4928"/>
    <mergeCell ref="AP4929:AQ4929"/>
    <mergeCell ref="AP4930:AQ4930"/>
    <mergeCell ref="AP4931:AQ4931"/>
    <mergeCell ref="AP4932:AQ4932"/>
    <mergeCell ref="AP4933:AQ4933"/>
    <mergeCell ref="AP4934:AQ4934"/>
    <mergeCell ref="AP4935:AQ4935"/>
    <mergeCell ref="AP4985:AQ4985"/>
    <mergeCell ref="AP4986:AQ4986"/>
    <mergeCell ref="AP4987:AQ4987"/>
    <mergeCell ref="AP4988:AQ4988"/>
    <mergeCell ref="AP4989:AQ4989"/>
    <mergeCell ref="AP4990:AQ4990"/>
    <mergeCell ref="AP4991:AQ4991"/>
    <mergeCell ref="AP4992:AQ4992"/>
    <mergeCell ref="AP4993:AQ4993"/>
    <mergeCell ref="AP4994:AQ4994"/>
    <mergeCell ref="AP4995:AQ4995"/>
    <mergeCell ref="AP4996:AQ4996"/>
    <mergeCell ref="AP4997:AQ4997"/>
    <mergeCell ref="AP4998:AQ4998"/>
    <mergeCell ref="AP4999:AQ4999"/>
    <mergeCell ref="AP5000:AQ5000"/>
    <mergeCell ref="AP5001:AQ5001"/>
    <mergeCell ref="AP5002:AQ5002"/>
    <mergeCell ref="AP5003:AQ5003"/>
    <mergeCell ref="AP5004:AQ5004"/>
    <mergeCell ref="AP5005:AQ5005"/>
    <mergeCell ref="AP5006:AQ5006"/>
    <mergeCell ref="AP5007:AQ5007"/>
    <mergeCell ref="AP5008:AQ5008"/>
    <mergeCell ref="AP5009:AQ5009"/>
    <mergeCell ref="AP5010:AQ5010"/>
    <mergeCell ref="AP5011:AQ5011"/>
    <mergeCell ref="AP5012:AQ5012"/>
    <mergeCell ref="AP5013:AQ5013"/>
    <mergeCell ref="AP5014:AQ5014"/>
    <mergeCell ref="AP5015:AQ5015"/>
    <mergeCell ref="AP5016:AQ5016"/>
    <mergeCell ref="AP5017:AQ5017"/>
    <mergeCell ref="AP5018:AQ5018"/>
    <mergeCell ref="AP5019:AQ5019"/>
    <mergeCell ref="AP5020:AQ5020"/>
    <mergeCell ref="AP5021:AQ5021"/>
    <mergeCell ref="AP5022:AQ5022"/>
    <mergeCell ref="AP5023:AQ5023"/>
    <mergeCell ref="AP5024:AQ5024"/>
    <mergeCell ref="AP5025:AQ5025"/>
    <mergeCell ref="AP5026:AQ5026"/>
    <mergeCell ref="AP5034:AQ5034"/>
    <mergeCell ref="AP5035:AQ5035"/>
    <mergeCell ref="AP5036:AQ5036"/>
    <mergeCell ref="AP5037:AQ5037"/>
    <mergeCell ref="AP5027:AQ5027"/>
    <mergeCell ref="AP5028:AQ5028"/>
    <mergeCell ref="AP5029:AQ5029"/>
    <mergeCell ref="AP5030:AQ5030"/>
    <mergeCell ref="AP5031:AQ5031"/>
    <mergeCell ref="AP5032:AQ5032"/>
    <mergeCell ref="AP5033:AQ5033"/>
    <mergeCell ref="AP4936:AQ4936"/>
    <mergeCell ref="AP4937:AQ4937"/>
    <mergeCell ref="AP4938:AQ4938"/>
    <mergeCell ref="AP4939:AQ4939"/>
    <mergeCell ref="AP4940:AQ4940"/>
    <mergeCell ref="AP4941:AQ4941"/>
    <mergeCell ref="AP4942:AQ4942"/>
    <mergeCell ref="AP4943:AQ4943"/>
    <mergeCell ref="AP4944:AQ4944"/>
    <mergeCell ref="AP4945:AQ4945"/>
    <mergeCell ref="AP4946:AQ4946"/>
    <mergeCell ref="AP4947:AQ4947"/>
    <mergeCell ref="AP4948:AQ4948"/>
    <mergeCell ref="AP4949:AQ4949"/>
    <mergeCell ref="AP4950:AQ4950"/>
    <mergeCell ref="AP4951:AQ4951"/>
    <mergeCell ref="AP4952:AQ4952"/>
    <mergeCell ref="AP4953:AQ4953"/>
    <mergeCell ref="AP4954:AQ4954"/>
    <mergeCell ref="AP4955:AQ4955"/>
    <mergeCell ref="AP4956:AQ4956"/>
    <mergeCell ref="AP4957:AQ4957"/>
    <mergeCell ref="AP4958:AQ4958"/>
    <mergeCell ref="AP4959:AQ4959"/>
    <mergeCell ref="AP4960:AQ4960"/>
    <mergeCell ref="AP4961:AQ4961"/>
    <mergeCell ref="AP4962:AQ4962"/>
    <mergeCell ref="AP4963:AQ4963"/>
    <mergeCell ref="AP4964:AQ4964"/>
    <mergeCell ref="AP4965:AQ4965"/>
    <mergeCell ref="AP4966:AQ4966"/>
    <mergeCell ref="AP4967:AQ4967"/>
    <mergeCell ref="AP4968:AQ4968"/>
    <mergeCell ref="AP4969:AQ4969"/>
    <mergeCell ref="AP4970:AQ4970"/>
    <mergeCell ref="AP4971:AQ4971"/>
    <mergeCell ref="AP4972:AQ4972"/>
    <mergeCell ref="AP4973:AQ4973"/>
    <mergeCell ref="AP4974:AQ4974"/>
    <mergeCell ref="AP4975:AQ4975"/>
    <mergeCell ref="AP4976:AQ4976"/>
    <mergeCell ref="AP4977:AQ4977"/>
    <mergeCell ref="AP4978:AQ4978"/>
    <mergeCell ref="AP4979:AQ4979"/>
    <mergeCell ref="AP4980:AQ4980"/>
    <mergeCell ref="AP4981:AQ4981"/>
    <mergeCell ref="AP4982:AQ4982"/>
    <mergeCell ref="AP4983:AQ4983"/>
    <mergeCell ref="AP4984:AQ4984"/>
    <mergeCell ref="AP4495:AQ4495"/>
    <mergeCell ref="AP4496:AQ4496"/>
    <mergeCell ref="AP4497:AQ4497"/>
    <mergeCell ref="AP4498:AQ4498"/>
    <mergeCell ref="AP4499:AQ4499"/>
    <mergeCell ref="AP4500:AQ4500"/>
    <mergeCell ref="AP4501:AQ4501"/>
    <mergeCell ref="AP4502:AQ4502"/>
    <mergeCell ref="AP4503:AQ4503"/>
    <mergeCell ref="AP4504:AQ4504"/>
    <mergeCell ref="AP4505:AQ4505"/>
    <mergeCell ref="AP4506:AQ4506"/>
    <mergeCell ref="AP4507:AQ4507"/>
    <mergeCell ref="AP4508:AQ4508"/>
    <mergeCell ref="AP4509:AQ4509"/>
    <mergeCell ref="AP4510:AQ4510"/>
    <mergeCell ref="AP4511:AQ4511"/>
    <mergeCell ref="AP4512:AQ4512"/>
    <mergeCell ref="AP4513:AQ4513"/>
    <mergeCell ref="AP4514:AQ4514"/>
    <mergeCell ref="AP4515:AQ4515"/>
    <mergeCell ref="AP4516:AQ4516"/>
    <mergeCell ref="AP4517:AQ4517"/>
    <mergeCell ref="AP4518:AQ4518"/>
    <mergeCell ref="AP4519:AQ4519"/>
    <mergeCell ref="AP4520:AQ4520"/>
    <mergeCell ref="AP4521:AQ4521"/>
    <mergeCell ref="AP4522:AQ4522"/>
    <mergeCell ref="AP4523:AQ4523"/>
    <mergeCell ref="AP4524:AQ4524"/>
    <mergeCell ref="AP4525:AQ4525"/>
    <mergeCell ref="AP4526:AQ4526"/>
    <mergeCell ref="AP4527:AQ4527"/>
    <mergeCell ref="AP4528:AQ4528"/>
    <mergeCell ref="AP4529:AQ4529"/>
    <mergeCell ref="AP4530:AQ4530"/>
    <mergeCell ref="AP4531:AQ4531"/>
    <mergeCell ref="AP4532:AQ4532"/>
    <mergeCell ref="AP4533:AQ4533"/>
    <mergeCell ref="AP4534:AQ4534"/>
    <mergeCell ref="AP4535:AQ4535"/>
    <mergeCell ref="AP4536:AQ4536"/>
    <mergeCell ref="AP4537:AQ4537"/>
    <mergeCell ref="AP4538:AQ4538"/>
    <mergeCell ref="AP4539:AQ4539"/>
    <mergeCell ref="AP4540:AQ4540"/>
    <mergeCell ref="AP4541:AQ4541"/>
    <mergeCell ref="AP4542:AQ4542"/>
    <mergeCell ref="AP4543:AQ4543"/>
    <mergeCell ref="AP4544:AQ4544"/>
    <mergeCell ref="AP4545:AQ4545"/>
    <mergeCell ref="AP4546:AQ4546"/>
    <mergeCell ref="AP4547:AQ4547"/>
    <mergeCell ref="AP4548:AQ4548"/>
    <mergeCell ref="AP4549:AQ4549"/>
    <mergeCell ref="AP4550:AQ4550"/>
    <mergeCell ref="AP4551:AQ4551"/>
    <mergeCell ref="AP4552:AQ4552"/>
    <mergeCell ref="AP4553:AQ4553"/>
    <mergeCell ref="AP4554:AQ4554"/>
    <mergeCell ref="AP4555:AQ4555"/>
    <mergeCell ref="AP4556:AQ4556"/>
    <mergeCell ref="AP4557:AQ4557"/>
    <mergeCell ref="AP4558:AQ4558"/>
    <mergeCell ref="AP4559:AQ4559"/>
    <mergeCell ref="AP4560:AQ4560"/>
    <mergeCell ref="AP4561:AQ4561"/>
    <mergeCell ref="AP4562:AQ4562"/>
    <mergeCell ref="AP4563:AQ4563"/>
    <mergeCell ref="AP4564:AQ4564"/>
    <mergeCell ref="AP4565:AQ4565"/>
    <mergeCell ref="AP4566:AQ4566"/>
    <mergeCell ref="AP4567:AQ4567"/>
    <mergeCell ref="AP4568:AQ4568"/>
    <mergeCell ref="AP4569:AQ4569"/>
    <mergeCell ref="AP4570:AQ4570"/>
    <mergeCell ref="AP4571:AQ4571"/>
    <mergeCell ref="AP4572:AQ4572"/>
    <mergeCell ref="AP4573:AQ4573"/>
    <mergeCell ref="AP4574:AQ4574"/>
    <mergeCell ref="AP4575:AQ4575"/>
    <mergeCell ref="AP4576:AQ4576"/>
    <mergeCell ref="AP4577:AQ4577"/>
    <mergeCell ref="AP4578:AQ4578"/>
    <mergeCell ref="AP4579:AQ4579"/>
    <mergeCell ref="AP4580:AQ4580"/>
    <mergeCell ref="AP4581:AQ4581"/>
    <mergeCell ref="AP4582:AQ4582"/>
    <mergeCell ref="AP4583:AQ4583"/>
    <mergeCell ref="AP4584:AQ4584"/>
    <mergeCell ref="AP4585:AQ4585"/>
    <mergeCell ref="AP4586:AQ4586"/>
    <mergeCell ref="AP4587:AQ4587"/>
    <mergeCell ref="AP4588:AQ4588"/>
    <mergeCell ref="AP4589:AQ4589"/>
    <mergeCell ref="AP4590:AQ4590"/>
    <mergeCell ref="AP4591:AQ4591"/>
    <mergeCell ref="AP4592:AQ4592"/>
    <mergeCell ref="AP4593:AQ4593"/>
    <mergeCell ref="AP4594:AQ4594"/>
    <mergeCell ref="AP4595:AQ4595"/>
    <mergeCell ref="AP4596:AQ4596"/>
    <mergeCell ref="AP4597:AQ4597"/>
    <mergeCell ref="AP4598:AQ4598"/>
    <mergeCell ref="AP4599:AQ4599"/>
    <mergeCell ref="AP4600:AQ4600"/>
    <mergeCell ref="AP4601:AQ4601"/>
    <mergeCell ref="AP4602:AQ4602"/>
    <mergeCell ref="AP4603:AQ4603"/>
    <mergeCell ref="AP4604:AQ4604"/>
    <mergeCell ref="AP4605:AQ4605"/>
    <mergeCell ref="AP4606:AQ4606"/>
    <mergeCell ref="AP4607:AQ4607"/>
    <mergeCell ref="AP4608:AQ4608"/>
    <mergeCell ref="AP4609:AQ4609"/>
    <mergeCell ref="AP4610:AQ4610"/>
    <mergeCell ref="AP4611:AQ4611"/>
    <mergeCell ref="AP4612:AQ4612"/>
    <mergeCell ref="AP4613:AQ4613"/>
    <mergeCell ref="AP4614:AQ4614"/>
    <mergeCell ref="AP4615:AQ4615"/>
    <mergeCell ref="AP4616:AQ4616"/>
    <mergeCell ref="AP4617:AQ4617"/>
    <mergeCell ref="AP4618:AQ4618"/>
    <mergeCell ref="AP4619:AQ4619"/>
    <mergeCell ref="AP4620:AQ4620"/>
    <mergeCell ref="AP4621:AQ4621"/>
    <mergeCell ref="AP4622:AQ4622"/>
    <mergeCell ref="AP4623:AQ4623"/>
    <mergeCell ref="AP4624:AQ4624"/>
    <mergeCell ref="AP4625:AQ4625"/>
    <mergeCell ref="AP4626:AQ4626"/>
    <mergeCell ref="AP4627:AQ4627"/>
    <mergeCell ref="AP4628:AQ4628"/>
    <mergeCell ref="AP4629:AQ4629"/>
    <mergeCell ref="AP4630:AQ4630"/>
    <mergeCell ref="AP4631:AQ4631"/>
    <mergeCell ref="AP4632:AQ4632"/>
    <mergeCell ref="AP4633:AQ4633"/>
    <mergeCell ref="AP4634:AQ4634"/>
    <mergeCell ref="AP4635:AQ4635"/>
    <mergeCell ref="AP4636:AQ4636"/>
    <mergeCell ref="AP4637:AQ4637"/>
    <mergeCell ref="AP4638:AQ4638"/>
    <mergeCell ref="AP4639:AQ4639"/>
    <mergeCell ref="AP4640:AQ4640"/>
    <mergeCell ref="AP4641:AQ4641"/>
    <mergeCell ref="AP4642:AQ4642"/>
    <mergeCell ref="AP4643:AQ4643"/>
    <mergeCell ref="AP4644:AQ4644"/>
    <mergeCell ref="AP4645:AQ4645"/>
    <mergeCell ref="AP4646:AQ4646"/>
    <mergeCell ref="AP4647:AQ4647"/>
    <mergeCell ref="AP4648:AQ4648"/>
    <mergeCell ref="AP4649:AQ4649"/>
    <mergeCell ref="AP4650:AQ4650"/>
    <mergeCell ref="AP4651:AQ4651"/>
    <mergeCell ref="AP4652:AQ4652"/>
    <mergeCell ref="AP4653:AQ4653"/>
    <mergeCell ref="AP4654:AQ4654"/>
    <mergeCell ref="AP4655:AQ4655"/>
    <mergeCell ref="AP4656:AQ4656"/>
    <mergeCell ref="AP4657:AQ4657"/>
    <mergeCell ref="AP4658:AQ4658"/>
    <mergeCell ref="AP4659:AQ4659"/>
    <mergeCell ref="AP4660:AQ4660"/>
    <mergeCell ref="AP4661:AQ4661"/>
    <mergeCell ref="AP4662:AQ4662"/>
    <mergeCell ref="AP4663:AQ4663"/>
    <mergeCell ref="AP4664:AQ4664"/>
    <mergeCell ref="AP4665:AQ4665"/>
    <mergeCell ref="AP4666:AQ4666"/>
    <mergeCell ref="AP4667:AQ4667"/>
    <mergeCell ref="AP4668:AQ4668"/>
    <mergeCell ref="AP4669:AQ4669"/>
    <mergeCell ref="AP4670:AQ4670"/>
    <mergeCell ref="AP4671:AQ4671"/>
    <mergeCell ref="AP4672:AQ4672"/>
    <mergeCell ref="AP4673:AQ4673"/>
    <mergeCell ref="AP4674:AQ4674"/>
    <mergeCell ref="AP4675:AQ4675"/>
    <mergeCell ref="AP4676:AQ4676"/>
    <mergeCell ref="AP4677:AQ4677"/>
    <mergeCell ref="AP4678:AQ4678"/>
    <mergeCell ref="AP4679:AQ4679"/>
    <mergeCell ref="AP4680:AQ4680"/>
    <mergeCell ref="AP4681:AQ4681"/>
    <mergeCell ref="AP4682:AQ4682"/>
    <mergeCell ref="AP4683:AQ4683"/>
    <mergeCell ref="AP4684:AQ4684"/>
    <mergeCell ref="AP4685:AQ4685"/>
    <mergeCell ref="AP4686:AQ4686"/>
    <mergeCell ref="AP4687:AQ4687"/>
    <mergeCell ref="AP4688:AQ4688"/>
    <mergeCell ref="AP4689:AQ4689"/>
    <mergeCell ref="AP4690:AQ4690"/>
    <mergeCell ref="AP4691:AQ4691"/>
    <mergeCell ref="AP4692:AQ4692"/>
    <mergeCell ref="AP4693:AQ4693"/>
    <mergeCell ref="AP4694:AQ4694"/>
    <mergeCell ref="AP4695:AQ4695"/>
    <mergeCell ref="AP4696:AQ4696"/>
    <mergeCell ref="AP4697:AQ4697"/>
    <mergeCell ref="AP4698:AQ4698"/>
    <mergeCell ref="AP4699:AQ4699"/>
    <mergeCell ref="AP4700:AQ4700"/>
    <mergeCell ref="AP4701:AQ4701"/>
    <mergeCell ref="AP4702:AQ4702"/>
    <mergeCell ref="AP4703:AQ4703"/>
    <mergeCell ref="AP4704:AQ4704"/>
    <mergeCell ref="AP4705:AQ4705"/>
    <mergeCell ref="AP4706:AQ4706"/>
    <mergeCell ref="AP4707:AQ4707"/>
    <mergeCell ref="AP4708:AQ4708"/>
    <mergeCell ref="AP4709:AQ4709"/>
    <mergeCell ref="AP4710:AQ4710"/>
    <mergeCell ref="AP4711:AQ4711"/>
    <mergeCell ref="AP4712:AQ4712"/>
    <mergeCell ref="AP4713:AQ4713"/>
    <mergeCell ref="AP4714:AQ4714"/>
    <mergeCell ref="AP4715:AQ4715"/>
    <mergeCell ref="AP4716:AQ4716"/>
    <mergeCell ref="AP4717:AQ4717"/>
    <mergeCell ref="AP4718:AQ4718"/>
    <mergeCell ref="AP4719:AQ4719"/>
    <mergeCell ref="AP4720:AQ4720"/>
    <mergeCell ref="AP4721:AQ4721"/>
    <mergeCell ref="AP4722:AQ4722"/>
    <mergeCell ref="AP4723:AQ4723"/>
    <mergeCell ref="AP4724:AQ4724"/>
    <mergeCell ref="AP4725:AQ4725"/>
    <mergeCell ref="AP4726:AQ4726"/>
    <mergeCell ref="AP4727:AQ4727"/>
    <mergeCell ref="AP4728:AQ4728"/>
    <mergeCell ref="AP4729:AQ4729"/>
    <mergeCell ref="AP4730:AQ4730"/>
    <mergeCell ref="AP4731:AQ4731"/>
    <mergeCell ref="AP4732:AQ4732"/>
    <mergeCell ref="AP4733:AQ4733"/>
    <mergeCell ref="AP4734:AQ4734"/>
    <mergeCell ref="AP4735:AQ4735"/>
    <mergeCell ref="AP4736:AQ4736"/>
    <mergeCell ref="AP4737:AQ4737"/>
    <mergeCell ref="AP4738:AQ4738"/>
    <mergeCell ref="AP4739:AQ4739"/>
    <mergeCell ref="AP4740:AQ4740"/>
    <mergeCell ref="AP4741:AQ4741"/>
    <mergeCell ref="AP4742:AQ4742"/>
    <mergeCell ref="AP4743:AQ4743"/>
    <mergeCell ref="AP4744:AQ4744"/>
    <mergeCell ref="AP4745:AQ4745"/>
    <mergeCell ref="AP4746:AQ4746"/>
    <mergeCell ref="AP4747:AQ4747"/>
    <mergeCell ref="AP4748:AQ4748"/>
    <mergeCell ref="AP4749:AQ4749"/>
    <mergeCell ref="AP4750:AQ4750"/>
    <mergeCell ref="AP4751:AQ4751"/>
    <mergeCell ref="AP4752:AQ4752"/>
    <mergeCell ref="AP4753:AQ4753"/>
    <mergeCell ref="AP4754:AQ4754"/>
    <mergeCell ref="AP4755:AQ4755"/>
    <mergeCell ref="AP4756:AQ4756"/>
    <mergeCell ref="AP4757:AQ4757"/>
    <mergeCell ref="AP4758:AQ4758"/>
    <mergeCell ref="AP4759:AQ4759"/>
    <mergeCell ref="AP4760:AQ4760"/>
    <mergeCell ref="AP4761:AQ4761"/>
    <mergeCell ref="AP4762:AQ4762"/>
    <mergeCell ref="AP4763:AQ4763"/>
    <mergeCell ref="AP4764:AQ4764"/>
    <mergeCell ref="AP4765:AQ4765"/>
    <mergeCell ref="AP4766:AQ4766"/>
    <mergeCell ref="AP4767:AQ4767"/>
    <mergeCell ref="AP4768:AQ4768"/>
    <mergeCell ref="AP4769:AQ4769"/>
    <mergeCell ref="AP4770:AQ4770"/>
    <mergeCell ref="AP4771:AQ4771"/>
    <mergeCell ref="AP4772:AQ4772"/>
    <mergeCell ref="AP4773:AQ4773"/>
    <mergeCell ref="AP4774:AQ4774"/>
    <mergeCell ref="AP4775:AQ4775"/>
    <mergeCell ref="AP4776:AQ4776"/>
    <mergeCell ref="AP4777:AQ4777"/>
    <mergeCell ref="AP4778:AQ4778"/>
    <mergeCell ref="AP4779:AQ4779"/>
    <mergeCell ref="AP4780:AQ4780"/>
    <mergeCell ref="AP4781:AQ4781"/>
    <mergeCell ref="AP4782:AQ4782"/>
    <mergeCell ref="AP4783:AQ4783"/>
    <mergeCell ref="AP4784:AQ4784"/>
    <mergeCell ref="AP4785:AQ4785"/>
    <mergeCell ref="AP4786:AQ4786"/>
    <mergeCell ref="AP4787:AQ4787"/>
    <mergeCell ref="AP4788:AQ4788"/>
    <mergeCell ref="AP4789:AQ4789"/>
    <mergeCell ref="AP4790:AQ4790"/>
    <mergeCell ref="AP4791:AQ4791"/>
    <mergeCell ref="AP4792:AQ4792"/>
    <mergeCell ref="AP4793:AQ4793"/>
    <mergeCell ref="AP4794:AQ4794"/>
    <mergeCell ref="AP4795:AQ4795"/>
    <mergeCell ref="AP4796:AQ4796"/>
    <mergeCell ref="AP4797:AQ4797"/>
    <mergeCell ref="AP4798:AQ4798"/>
    <mergeCell ref="AP4799:AQ4799"/>
    <mergeCell ref="AP4800:AQ4800"/>
    <mergeCell ref="AP4801:AQ4801"/>
    <mergeCell ref="AP4802:AQ4802"/>
    <mergeCell ref="AP4803:AQ4803"/>
    <mergeCell ref="AP4804:AQ4804"/>
    <mergeCell ref="AP4805:AQ4805"/>
    <mergeCell ref="AP4806:AQ4806"/>
    <mergeCell ref="AP4807:AQ4807"/>
    <mergeCell ref="AP4808:AQ4808"/>
    <mergeCell ref="AP4809:AQ4809"/>
    <mergeCell ref="AP4810:AQ4810"/>
    <mergeCell ref="AP4811:AQ4811"/>
    <mergeCell ref="AP4812:AQ4812"/>
    <mergeCell ref="AP4813:AQ4813"/>
    <mergeCell ref="AP4814:AQ4814"/>
    <mergeCell ref="AP4815:AQ4815"/>
    <mergeCell ref="AP4816:AQ4816"/>
    <mergeCell ref="AP4817:AQ4817"/>
    <mergeCell ref="AP4818:AQ4818"/>
    <mergeCell ref="AP4819:AQ4819"/>
    <mergeCell ref="AP4820:AQ4820"/>
    <mergeCell ref="AP4821:AQ4821"/>
    <mergeCell ref="AP4822:AQ4822"/>
    <mergeCell ref="AP4823:AQ4823"/>
    <mergeCell ref="AP4824:AQ4824"/>
    <mergeCell ref="AP4825:AQ4825"/>
    <mergeCell ref="AP4826:AQ4826"/>
    <mergeCell ref="AP4827:AQ4827"/>
    <mergeCell ref="AP4828:AQ4828"/>
    <mergeCell ref="AP4829:AQ4829"/>
    <mergeCell ref="AP4830:AQ4830"/>
    <mergeCell ref="AP4831:AQ4831"/>
    <mergeCell ref="AP4832:AQ4832"/>
    <mergeCell ref="AP4833:AQ4833"/>
    <mergeCell ref="AP4834:AQ4834"/>
    <mergeCell ref="AP4835:AQ4835"/>
    <mergeCell ref="AP4836:AQ4836"/>
    <mergeCell ref="AP4837:AQ4837"/>
    <mergeCell ref="AM5036:AN5036"/>
    <mergeCell ref="AM5037:AN5037"/>
    <mergeCell ref="AM5029:AN5029"/>
    <mergeCell ref="AM5030:AN5030"/>
    <mergeCell ref="AM5031:AN5031"/>
    <mergeCell ref="AM5032:AN5032"/>
    <mergeCell ref="AM5033:AN5033"/>
    <mergeCell ref="AM5034:AN5034"/>
    <mergeCell ref="AM5035:AN5035"/>
    <mergeCell ref="AM4980:AN4980"/>
    <mergeCell ref="AM4981:AN4981"/>
    <mergeCell ref="AM4982:AN4982"/>
    <mergeCell ref="AM4983:AN4983"/>
    <mergeCell ref="AM4984:AN4984"/>
    <mergeCell ref="AM4985:AN4985"/>
    <mergeCell ref="AM4986:AN4986"/>
    <mergeCell ref="AM4987:AN4987"/>
    <mergeCell ref="AM4988:AN4988"/>
    <mergeCell ref="AM4989:AN4989"/>
    <mergeCell ref="AM4990:AN4990"/>
    <mergeCell ref="AM4991:AN4991"/>
    <mergeCell ref="AM4992:AN4992"/>
    <mergeCell ref="AM4993:AN4993"/>
    <mergeCell ref="AM4994:AN4994"/>
    <mergeCell ref="AM4995:AN4995"/>
    <mergeCell ref="AM4996:AN4996"/>
    <mergeCell ref="AM4997:AN4997"/>
    <mergeCell ref="AM4998:AN4998"/>
    <mergeCell ref="AM4999:AN4999"/>
    <mergeCell ref="AM5000:AN5000"/>
    <mergeCell ref="AM5001:AN5001"/>
    <mergeCell ref="AM5002:AN5002"/>
    <mergeCell ref="AM5003:AN5003"/>
    <mergeCell ref="AM5004:AN5004"/>
    <mergeCell ref="AM5005:AN5005"/>
    <mergeCell ref="AM5006:AN5006"/>
    <mergeCell ref="AM5007:AN5007"/>
    <mergeCell ref="AM5008:AN5008"/>
    <mergeCell ref="AM5009:AN5009"/>
    <mergeCell ref="AM5010:AN5010"/>
    <mergeCell ref="AM5011:AN5011"/>
    <mergeCell ref="AM5012:AN5012"/>
    <mergeCell ref="AM5013:AN5013"/>
    <mergeCell ref="AM5014:AN5014"/>
    <mergeCell ref="AM5015:AN5015"/>
    <mergeCell ref="AM5016:AN5016"/>
    <mergeCell ref="AM5017:AN5017"/>
    <mergeCell ref="AM5018:AN5018"/>
    <mergeCell ref="AM5019:AN5019"/>
    <mergeCell ref="AM5020:AN5020"/>
    <mergeCell ref="AM5021:AN5021"/>
    <mergeCell ref="AM5022:AN5022"/>
    <mergeCell ref="AM5023:AN5023"/>
    <mergeCell ref="AM5024:AN5024"/>
    <mergeCell ref="AM5025:AN5025"/>
    <mergeCell ref="AM5026:AN5026"/>
    <mergeCell ref="AM5027:AN5027"/>
    <mergeCell ref="AM5028:AN5028"/>
    <mergeCell ref="AH5256:AI5256"/>
    <mergeCell ref="AH5257:AI5257"/>
    <mergeCell ref="AH5249:AI5249"/>
    <mergeCell ref="AH5250:AI5250"/>
    <mergeCell ref="AH5251:AI5251"/>
    <mergeCell ref="AH5252:AI5252"/>
    <mergeCell ref="AH5253:AI5253"/>
    <mergeCell ref="AH5254:AI5254"/>
    <mergeCell ref="AH5255:AI5255"/>
    <mergeCell ref="AH5200:AI5200"/>
    <mergeCell ref="AH5201:AI5201"/>
    <mergeCell ref="AH5202:AI5202"/>
    <mergeCell ref="AH5203:AI5203"/>
    <mergeCell ref="AH5204:AI5204"/>
    <mergeCell ref="AH5205:AI5205"/>
    <mergeCell ref="AH5206:AI5206"/>
    <mergeCell ref="AH5207:AI5207"/>
    <mergeCell ref="AH5208:AI5208"/>
    <mergeCell ref="AH5209:AI5209"/>
    <mergeCell ref="AH5210:AI5210"/>
    <mergeCell ref="AH5211:AI5211"/>
    <mergeCell ref="AH5212:AI5212"/>
    <mergeCell ref="AH5213:AI5213"/>
    <mergeCell ref="AH5214:AI5214"/>
    <mergeCell ref="AH5215:AI5215"/>
    <mergeCell ref="AH5216:AI5216"/>
    <mergeCell ref="AH5217:AI5217"/>
    <mergeCell ref="AH5218:AI5218"/>
    <mergeCell ref="AH5219:AI5219"/>
    <mergeCell ref="AH5220:AI5220"/>
    <mergeCell ref="AH5221:AI5221"/>
    <mergeCell ref="AH5222:AI5222"/>
    <mergeCell ref="AH5223:AI5223"/>
    <mergeCell ref="AH5224:AI5224"/>
    <mergeCell ref="AH5225:AI5225"/>
    <mergeCell ref="AH5226:AI5226"/>
    <mergeCell ref="AH5227:AI5227"/>
    <mergeCell ref="AH5228:AI5228"/>
    <mergeCell ref="AH5229:AI5229"/>
    <mergeCell ref="AH5230:AI5230"/>
    <mergeCell ref="AH5231:AI5231"/>
    <mergeCell ref="AH5232:AI5232"/>
    <mergeCell ref="AH5233:AI5233"/>
    <mergeCell ref="AH5234:AI5234"/>
    <mergeCell ref="AH5235:AI5235"/>
    <mergeCell ref="AH5236:AI5236"/>
    <mergeCell ref="AH5237:AI5237"/>
    <mergeCell ref="AH5238:AI5238"/>
    <mergeCell ref="AH5239:AI5239"/>
    <mergeCell ref="AH5240:AI5240"/>
    <mergeCell ref="AH5241:AI5241"/>
    <mergeCell ref="AH5242:AI5242"/>
    <mergeCell ref="AH5243:AI5243"/>
    <mergeCell ref="AH5244:AI5244"/>
    <mergeCell ref="AH5245:AI5245"/>
    <mergeCell ref="AH5246:AI5246"/>
    <mergeCell ref="AH5247:AI5247"/>
    <mergeCell ref="AH5248:AI5248"/>
    <mergeCell ref="AH5144:AI5144"/>
    <mergeCell ref="AH5145:AI5145"/>
    <mergeCell ref="AM5145:AN5145"/>
    <mergeCell ref="AP5145:AQ5145"/>
    <mergeCell ref="AM5146:AN5146"/>
    <mergeCell ref="AP5146:AQ5146"/>
    <mergeCell ref="AH5146:AI5146"/>
    <mergeCell ref="AH5147:AI5147"/>
    <mergeCell ref="AM5147:AN5147"/>
    <mergeCell ref="AP5147:AQ5147"/>
    <mergeCell ref="AM5148:AN5148"/>
    <mergeCell ref="AP5148:AQ5148"/>
    <mergeCell ref="AH5137:AI5137"/>
    <mergeCell ref="AH5138:AI5138"/>
    <mergeCell ref="AH5139:AI5139"/>
    <mergeCell ref="AH5140:AI5140"/>
    <mergeCell ref="AH5141:AI5141"/>
    <mergeCell ref="AH5142:AI5142"/>
    <mergeCell ref="AH5143:AI5143"/>
    <mergeCell ref="AH5148:AI5148"/>
    <mergeCell ref="AH5149:AI5149"/>
    <mergeCell ref="AM5149:AN5149"/>
    <mergeCell ref="AP5149:AQ5149"/>
    <mergeCell ref="AH5150:AI5150"/>
    <mergeCell ref="AP5150:AQ5150"/>
    <mergeCell ref="AP5151:AQ5151"/>
    <mergeCell ref="AM5150:AN5150"/>
    <mergeCell ref="AM5151:AN5151"/>
    <mergeCell ref="AM5152:AN5152"/>
    <mergeCell ref="AP5152:AQ5152"/>
    <mergeCell ref="AM5153:AN5153"/>
    <mergeCell ref="AP5153:AQ5153"/>
    <mergeCell ref="AP5154:AQ5154"/>
    <mergeCell ref="AM5154:AN5154"/>
    <mergeCell ref="AM5155:AN5155"/>
    <mergeCell ref="AM5156:AN5156"/>
    <mergeCell ref="AM5157:AN5157"/>
    <mergeCell ref="AM5158:AN5158"/>
    <mergeCell ref="AM5159:AN5159"/>
    <mergeCell ref="AM5160:AN5160"/>
    <mergeCell ref="AP5171:AQ5171"/>
    <mergeCell ref="AP5172:AQ5172"/>
    <mergeCell ref="AM5167:AN5167"/>
    <mergeCell ref="AP5167:AQ5167"/>
    <mergeCell ref="AM5168:AN5168"/>
    <mergeCell ref="AP5168:AQ5168"/>
    <mergeCell ref="AM5169:AN5169"/>
    <mergeCell ref="AP5169:AQ5169"/>
    <mergeCell ref="AP5170:AQ5170"/>
    <mergeCell ref="AP5174:AQ5174"/>
    <mergeCell ref="AP5175:AQ5175"/>
    <mergeCell ref="AM5170:AN5170"/>
    <mergeCell ref="AM5171:AN5171"/>
    <mergeCell ref="AM5172:AN5172"/>
    <mergeCell ref="AM5173:AN5173"/>
    <mergeCell ref="AP5173:AQ5173"/>
    <mergeCell ref="AM5174:AN5174"/>
    <mergeCell ref="AM5175:AN5175"/>
    <mergeCell ref="AM5176:AN5176"/>
    <mergeCell ref="AP5176:AQ5176"/>
    <mergeCell ref="AM5177:AN5177"/>
    <mergeCell ref="AP5177:AQ5177"/>
    <mergeCell ref="AM5178:AN5178"/>
    <mergeCell ref="AP5178:AQ5178"/>
    <mergeCell ref="AP5179:AQ5179"/>
    <mergeCell ref="AM5179:AN5179"/>
    <mergeCell ref="AM5180:AN5180"/>
    <mergeCell ref="AM5181:AN5181"/>
    <mergeCell ref="AM5182:AN5182"/>
    <mergeCell ref="AM5183:AN5183"/>
    <mergeCell ref="AM5184:AN5184"/>
    <mergeCell ref="AM5185:AN5185"/>
    <mergeCell ref="AP5180:AQ5180"/>
    <mergeCell ref="AP5181:AQ5181"/>
    <mergeCell ref="AP5182:AQ5182"/>
    <mergeCell ref="AP5183:AQ5183"/>
    <mergeCell ref="AP5184:AQ5184"/>
    <mergeCell ref="AP5185:AQ5185"/>
    <mergeCell ref="AP5186:AQ5186"/>
    <mergeCell ref="AP5187:AQ5187"/>
    <mergeCell ref="AP5188:AQ5188"/>
    <mergeCell ref="AP5189:AQ5189"/>
    <mergeCell ref="AP5190:AQ5190"/>
    <mergeCell ref="AP5191:AQ5191"/>
    <mergeCell ref="AP5192:AQ5192"/>
    <mergeCell ref="AP5193:AQ5193"/>
    <mergeCell ref="AH5151:AI5151"/>
    <mergeCell ref="AH5152:AI5152"/>
    <mergeCell ref="AH5153:AI5153"/>
    <mergeCell ref="AH5154:AI5154"/>
    <mergeCell ref="AH5155:AI5155"/>
    <mergeCell ref="AH5156:AI5156"/>
    <mergeCell ref="AH5157:AI5157"/>
    <mergeCell ref="AH5158:AI5158"/>
    <mergeCell ref="AH5159:AI5159"/>
    <mergeCell ref="AH5160:AI5160"/>
    <mergeCell ref="AH5161:AI5161"/>
    <mergeCell ref="AH5162:AI5162"/>
    <mergeCell ref="AH5163:AI5163"/>
    <mergeCell ref="AH5164:AI5164"/>
    <mergeCell ref="AH5165:AI5165"/>
    <mergeCell ref="AH5166:AI5166"/>
    <mergeCell ref="AH5167:AI5167"/>
    <mergeCell ref="AH5168:AI5168"/>
    <mergeCell ref="AH5169:AI5169"/>
    <mergeCell ref="AH5170:AI5170"/>
    <mergeCell ref="AH5171:AI5171"/>
    <mergeCell ref="AH5172:AI5172"/>
    <mergeCell ref="AH5173:AI5173"/>
    <mergeCell ref="AH5174:AI5174"/>
    <mergeCell ref="AH5175:AI5175"/>
    <mergeCell ref="AH5176:AI5176"/>
    <mergeCell ref="AH5177:AI5177"/>
    <mergeCell ref="AH5178:AI5178"/>
    <mergeCell ref="AH5179:AI5179"/>
    <mergeCell ref="AH5180:AI5180"/>
    <mergeCell ref="AH5181:AI5181"/>
    <mergeCell ref="AH5182:AI5182"/>
    <mergeCell ref="AH5183:AI5183"/>
    <mergeCell ref="AH5184:AI5184"/>
    <mergeCell ref="AH5185:AI5185"/>
    <mergeCell ref="AH5186:AI5186"/>
    <mergeCell ref="AH5187:AI5187"/>
    <mergeCell ref="AH5188:AI5188"/>
    <mergeCell ref="AH5189:AI5189"/>
    <mergeCell ref="AH5190:AI5190"/>
    <mergeCell ref="AH5191:AI5191"/>
    <mergeCell ref="AH5192:AI5192"/>
    <mergeCell ref="AH5193:AI5193"/>
    <mergeCell ref="AH5194:AI5194"/>
    <mergeCell ref="AH5195:AI5195"/>
    <mergeCell ref="AH5196:AI5196"/>
    <mergeCell ref="AH5197:AI5197"/>
    <mergeCell ref="AH5198:AI5198"/>
    <mergeCell ref="AH5199:AI5199"/>
    <mergeCell ref="AM5235:AN5235"/>
    <mergeCell ref="AM5236:AN5236"/>
    <mergeCell ref="AM5237:AN5237"/>
    <mergeCell ref="AM5238:AN5238"/>
    <mergeCell ref="AM5239:AN5239"/>
    <mergeCell ref="AM5240:AN5240"/>
    <mergeCell ref="AM5241:AN5241"/>
    <mergeCell ref="AM5242:AN5242"/>
    <mergeCell ref="AM5243:AN5243"/>
    <mergeCell ref="AM5244:AN5244"/>
    <mergeCell ref="AM5245:AN5245"/>
    <mergeCell ref="AM5246:AN5246"/>
    <mergeCell ref="AM5247:AN5247"/>
    <mergeCell ref="AM5248:AN5248"/>
    <mergeCell ref="AM5256:AN5256"/>
    <mergeCell ref="AM5257:AN5257"/>
    <mergeCell ref="AM5249:AN5249"/>
    <mergeCell ref="AM5250:AN5250"/>
    <mergeCell ref="AM5251:AN5251"/>
    <mergeCell ref="AM5252:AN5252"/>
    <mergeCell ref="AM5253:AN5253"/>
    <mergeCell ref="AM5254:AN5254"/>
    <mergeCell ref="AM5255:AN5255"/>
    <mergeCell ref="AM5186:AN5186"/>
    <mergeCell ref="AM5187:AN5187"/>
    <mergeCell ref="AM5188:AN5188"/>
    <mergeCell ref="AM5189:AN5189"/>
    <mergeCell ref="AM5190:AN5190"/>
    <mergeCell ref="AM5191:AN5191"/>
    <mergeCell ref="AM5192:AN5192"/>
    <mergeCell ref="AM5193:AN5193"/>
    <mergeCell ref="AM5194:AN5194"/>
    <mergeCell ref="AM5195:AN5195"/>
    <mergeCell ref="AM5196:AN5196"/>
    <mergeCell ref="AM5197:AN5197"/>
    <mergeCell ref="AM5198:AN5198"/>
    <mergeCell ref="AM5199:AN5199"/>
    <mergeCell ref="AM5200:AN5200"/>
    <mergeCell ref="AM5201:AN5201"/>
    <mergeCell ref="AM5202:AN5202"/>
    <mergeCell ref="AM5203:AN5203"/>
    <mergeCell ref="AM5204:AN5204"/>
    <mergeCell ref="AM5205:AN5205"/>
    <mergeCell ref="AM5206:AN5206"/>
    <mergeCell ref="AM5207:AN5207"/>
    <mergeCell ref="AM5208:AN5208"/>
    <mergeCell ref="AM5209:AN5209"/>
    <mergeCell ref="AM5210:AN5210"/>
    <mergeCell ref="AM5211:AN5211"/>
    <mergeCell ref="AM5212:AN5212"/>
    <mergeCell ref="AM5213:AN5213"/>
    <mergeCell ref="AM5214:AN5214"/>
    <mergeCell ref="AM5215:AN5215"/>
    <mergeCell ref="AM5216:AN5216"/>
    <mergeCell ref="AM5217:AN5217"/>
    <mergeCell ref="AM5218:AN5218"/>
    <mergeCell ref="AM5219:AN5219"/>
    <mergeCell ref="AM5220:AN5220"/>
    <mergeCell ref="AM5221:AN5221"/>
    <mergeCell ref="AM5222:AN5222"/>
    <mergeCell ref="AM5223:AN5223"/>
    <mergeCell ref="AM5224:AN5224"/>
    <mergeCell ref="AM5225:AN5225"/>
    <mergeCell ref="AM5226:AN5226"/>
    <mergeCell ref="AM5227:AN5227"/>
    <mergeCell ref="AM5228:AN5228"/>
    <mergeCell ref="AM5229:AN5229"/>
    <mergeCell ref="AM5230:AN5230"/>
    <mergeCell ref="AM5231:AN5231"/>
    <mergeCell ref="AM5232:AN5232"/>
    <mergeCell ref="AM5233:AN5233"/>
    <mergeCell ref="AM5234:AN5234"/>
    <mergeCell ref="AP5250:AQ5250"/>
    <mergeCell ref="AP5251:AQ5251"/>
    <mergeCell ref="AP5252:AQ5252"/>
    <mergeCell ref="AP5253:AQ5253"/>
    <mergeCell ref="AP5254:AQ5254"/>
    <mergeCell ref="AP5255:AQ5255"/>
    <mergeCell ref="AP5256:AQ5256"/>
    <mergeCell ref="AP5257:AQ5257"/>
    <mergeCell ref="AP5243:AQ5243"/>
    <mergeCell ref="AP5244:AQ5244"/>
    <mergeCell ref="AP5245:AQ5245"/>
    <mergeCell ref="AP5246:AQ5246"/>
    <mergeCell ref="AP5247:AQ5247"/>
    <mergeCell ref="AP5248:AQ5248"/>
    <mergeCell ref="AP5249:AQ5249"/>
    <mergeCell ref="AP5194:AQ5194"/>
    <mergeCell ref="AP5195:AQ5195"/>
    <mergeCell ref="AP5196:AQ5196"/>
    <mergeCell ref="AP5197:AQ5197"/>
    <mergeCell ref="AP5198:AQ5198"/>
    <mergeCell ref="AP5199:AQ5199"/>
    <mergeCell ref="AP5200:AQ5200"/>
    <mergeCell ref="AP5201:AQ5201"/>
    <mergeCell ref="AP5202:AQ5202"/>
    <mergeCell ref="AP5203:AQ5203"/>
    <mergeCell ref="AP5204:AQ5204"/>
    <mergeCell ref="AP5205:AQ5205"/>
    <mergeCell ref="AP5206:AQ5206"/>
    <mergeCell ref="AP5207:AQ5207"/>
    <mergeCell ref="AP5208:AQ5208"/>
    <mergeCell ref="AP5209:AQ5209"/>
    <mergeCell ref="AP5210:AQ5210"/>
    <mergeCell ref="AP5211:AQ5211"/>
    <mergeCell ref="AP5212:AQ5212"/>
    <mergeCell ref="AP5213:AQ5213"/>
    <mergeCell ref="AP5214:AQ5214"/>
    <mergeCell ref="AP5215:AQ5215"/>
    <mergeCell ref="AP5216:AQ5216"/>
    <mergeCell ref="AP5217:AQ5217"/>
    <mergeCell ref="AP5218:AQ5218"/>
    <mergeCell ref="AP5219:AQ5219"/>
    <mergeCell ref="AP5220:AQ5220"/>
    <mergeCell ref="AP5221:AQ5221"/>
    <mergeCell ref="AP5222:AQ5222"/>
    <mergeCell ref="AP5223:AQ5223"/>
    <mergeCell ref="AP5224:AQ5224"/>
    <mergeCell ref="AP5225:AQ5225"/>
    <mergeCell ref="AP5226:AQ5226"/>
    <mergeCell ref="AP5227:AQ5227"/>
    <mergeCell ref="AP5228:AQ5228"/>
    <mergeCell ref="AP5229:AQ5229"/>
    <mergeCell ref="AP5230:AQ5230"/>
    <mergeCell ref="AP5231:AQ5231"/>
    <mergeCell ref="AP5232:AQ5232"/>
    <mergeCell ref="AP5233:AQ5233"/>
    <mergeCell ref="AP5234:AQ5234"/>
    <mergeCell ref="AP5235:AQ5235"/>
    <mergeCell ref="AP5236:AQ5236"/>
    <mergeCell ref="AP5237:AQ5237"/>
    <mergeCell ref="AP5238:AQ5238"/>
    <mergeCell ref="AP5239:AQ5239"/>
    <mergeCell ref="AP5240:AQ5240"/>
    <mergeCell ref="AP5241:AQ5241"/>
    <mergeCell ref="AP5242:AQ5242"/>
    <mergeCell ref="AE4409:AF4409"/>
    <mergeCell ref="AE4410:AF4410"/>
    <mergeCell ref="AE4411:AF4411"/>
    <mergeCell ref="AE4412:AF4412"/>
    <mergeCell ref="AE4413:AF4413"/>
    <mergeCell ref="AE4415:AF4415"/>
    <mergeCell ref="AD4416:AE4416"/>
    <mergeCell ref="AD4417:AE4417"/>
    <mergeCell ref="AE4419:AF4419"/>
    <mergeCell ref="AD4420:AE4420"/>
    <mergeCell ref="AD4421:AE4421"/>
    <mergeCell ref="AD4422:AE4422"/>
    <mergeCell ref="AD4423:AE4423"/>
    <mergeCell ref="AE4424:AF4424"/>
    <mergeCell ref="AD4425:AE4425"/>
    <mergeCell ref="AD4426:AE4426"/>
    <mergeCell ref="AD4427:AE4427"/>
    <mergeCell ref="AE4428:AF4428"/>
    <mergeCell ref="AE4433:AF4433"/>
    <mergeCell ref="AE4434:AF4434"/>
    <mergeCell ref="AE4435:AF4435"/>
    <mergeCell ref="AE4436:AF4436"/>
    <mergeCell ref="AE4437:AF4437"/>
    <mergeCell ref="AD4438:AE4438"/>
    <mergeCell ref="AE4439:AF4439"/>
    <mergeCell ref="AE4440:AF4440"/>
    <mergeCell ref="AD4441:AE4441"/>
    <mergeCell ref="AE4443:AF4443"/>
    <mergeCell ref="AD4444:AE4444"/>
    <mergeCell ref="AE4445:AF4445"/>
    <mergeCell ref="AD4447:AE4447"/>
    <mergeCell ref="AD4449:AF4449"/>
    <mergeCell ref="AD4451:AE4451"/>
    <mergeCell ref="AD4452:AE4452"/>
    <mergeCell ref="AD4453:AE4453"/>
    <mergeCell ref="AD4457:AE4457"/>
    <mergeCell ref="AD4459:AE4459"/>
    <mergeCell ref="AE4460:AF4460"/>
    <mergeCell ref="AE4461:AF4461"/>
    <mergeCell ref="AE4462:AF4462"/>
    <mergeCell ref="AE4463:AF4463"/>
    <mergeCell ref="AD4465:AE4465"/>
    <mergeCell ref="AE4467:AF4467"/>
    <mergeCell ref="AE4468:AF4468"/>
    <mergeCell ref="AE4469:AF4469"/>
    <mergeCell ref="AD4471:AE4471"/>
    <mergeCell ref="AD4472:AE4472"/>
    <mergeCell ref="AE4474:AF4474"/>
    <mergeCell ref="AE4475:AF4475"/>
    <mergeCell ref="AE4547:AF4547"/>
    <mergeCell ref="AE4548:AF4548"/>
    <mergeCell ref="AD4549:AE4549"/>
    <mergeCell ref="AD4552:AE4552"/>
    <mergeCell ref="AD4555:AE4555"/>
    <mergeCell ref="AD4556:AE4556"/>
    <mergeCell ref="AD4557:AE4557"/>
    <mergeCell ref="AD4558:AE4558"/>
    <mergeCell ref="AD4559:AE4559"/>
    <mergeCell ref="AD4560:AE4560"/>
    <mergeCell ref="AD4561:AE4561"/>
    <mergeCell ref="AD4562:AE4562"/>
    <mergeCell ref="AD4564:AE4564"/>
    <mergeCell ref="AD4567:AE4567"/>
    <mergeCell ref="AD4569:AF4569"/>
    <mergeCell ref="AD4570:AE4570"/>
    <mergeCell ref="AD4571:AE4571"/>
    <mergeCell ref="AD4576:AE4576"/>
    <mergeCell ref="AD4578:AE4578"/>
    <mergeCell ref="AD4579:AE4579"/>
    <mergeCell ref="AD4581:AE4581"/>
    <mergeCell ref="AD4582:AE4582"/>
    <mergeCell ref="AD4583:AE4583"/>
    <mergeCell ref="AD4586:AE4586"/>
    <mergeCell ref="AD4588:AE4588"/>
    <mergeCell ref="AD4590:AE4590"/>
    <mergeCell ref="AD4595:AE4595"/>
    <mergeCell ref="AD4596:AE4596"/>
    <mergeCell ref="AD4477:AE4477"/>
    <mergeCell ref="AD4480:AE4480"/>
    <mergeCell ref="AE4484:AF4484"/>
    <mergeCell ref="AE4485:AF4485"/>
    <mergeCell ref="AE4486:AF4486"/>
    <mergeCell ref="AE4488:AF4488"/>
    <mergeCell ref="AE4489:AF4489"/>
    <mergeCell ref="AE4490:AF4490"/>
    <mergeCell ref="AE4491:AF4491"/>
    <mergeCell ref="AE4493:AF4493"/>
    <mergeCell ref="AE4494:AF4494"/>
    <mergeCell ref="AE4495:AF4495"/>
    <mergeCell ref="AE4496:AF4496"/>
    <mergeCell ref="AE4497:AF4497"/>
    <mergeCell ref="AE4498:AF4498"/>
    <mergeCell ref="AE4499:AF4499"/>
    <mergeCell ref="AE4500:AF4500"/>
    <mergeCell ref="AD4502:AE4502"/>
    <mergeCell ref="AD4505:AE4505"/>
    <mergeCell ref="AD4506:AE4506"/>
    <mergeCell ref="AD4508:AF4508"/>
    <mergeCell ref="AD4509:AE4509"/>
    <mergeCell ref="AD4511:AE4511"/>
    <mergeCell ref="AD4513:AE4513"/>
    <mergeCell ref="AD4514:AE4514"/>
    <mergeCell ref="AD4517:AE4517"/>
    <mergeCell ref="AD4519:AF4519"/>
    <mergeCell ref="AD4520:AE4520"/>
    <mergeCell ref="AD4523:AE4523"/>
    <mergeCell ref="AD4524:AE4524"/>
    <mergeCell ref="AD4527:AE4527"/>
    <mergeCell ref="AD4528:AF4528"/>
    <mergeCell ref="AD4530:AE4530"/>
    <mergeCell ref="AD4534:AE4534"/>
    <mergeCell ref="AD4536:AE4536"/>
    <mergeCell ref="AD4537:AE4537"/>
    <mergeCell ref="AD4539:AF4539"/>
    <mergeCell ref="AD4540:AE4540"/>
    <mergeCell ref="AE4543:AF4543"/>
    <mergeCell ref="AD4544:AE4544"/>
    <mergeCell ref="AE4545:AF4545"/>
    <mergeCell ref="AE4546:AF4546"/>
    <mergeCell ref="AD4609:AE4609"/>
    <mergeCell ref="AD4613:AE4613"/>
    <mergeCell ref="AD4623:AE4623"/>
    <mergeCell ref="AD4630:AE4630"/>
    <mergeCell ref="AD4631:AE4631"/>
    <mergeCell ref="AD4632:AE4632"/>
    <mergeCell ref="AD4633:AE4633"/>
    <mergeCell ref="AD4751:AE4751"/>
    <mergeCell ref="AE4755:AF4755"/>
    <mergeCell ref="AD4760:AE4760"/>
    <mergeCell ref="AD4761:AE4761"/>
    <mergeCell ref="AD4762:AE4762"/>
    <mergeCell ref="AD4765:AE4765"/>
    <mergeCell ref="AD4766:AE4766"/>
    <mergeCell ref="AD4768:AE4768"/>
    <mergeCell ref="AD4769:AE4769"/>
    <mergeCell ref="AD4770:AF4770"/>
    <mergeCell ref="AD4773:AE4773"/>
    <mergeCell ref="AD4774:AE4774"/>
    <mergeCell ref="AD4777:AE4777"/>
    <mergeCell ref="AE4782:AF4782"/>
    <mergeCell ref="AD4788:AE4788"/>
    <mergeCell ref="AD4792:AE4792"/>
    <mergeCell ref="AD4793:AE4793"/>
    <mergeCell ref="AD4798:AE4798"/>
    <mergeCell ref="AD4799:AE4799"/>
    <mergeCell ref="AD4800:AE4800"/>
    <mergeCell ref="AD4807:AE4807"/>
    <mergeCell ref="AD4808:AE4808"/>
    <mergeCell ref="AD4810:AE4810"/>
    <mergeCell ref="AD4811:AE4811"/>
    <mergeCell ref="AD4812:AE4812"/>
    <mergeCell ref="AD4814:AE4814"/>
    <mergeCell ref="AD4815:AE4815"/>
    <mergeCell ref="AD4816:AE4816"/>
    <mergeCell ref="AD4638:AE4638"/>
    <mergeCell ref="AD4645:AE4645"/>
    <mergeCell ref="AD4646:AE4646"/>
    <mergeCell ref="AD4651:AE4651"/>
    <mergeCell ref="AD4656:AE4656"/>
    <mergeCell ref="AD4662:AE4662"/>
    <mergeCell ref="AD4668:AE4668"/>
    <mergeCell ref="AD4669:AE4669"/>
    <mergeCell ref="AD4670:AE4670"/>
    <mergeCell ref="AD4671:AE4671"/>
    <mergeCell ref="AD4675:AE4675"/>
    <mergeCell ref="AD4676:AE4676"/>
    <mergeCell ref="AD4681:AE4681"/>
    <mergeCell ref="AD4686:AE4686"/>
    <mergeCell ref="AD4687:AE4687"/>
    <mergeCell ref="AD4689:AE4689"/>
    <mergeCell ref="AD4690:AE4690"/>
    <mergeCell ref="AD4691:AE4691"/>
    <mergeCell ref="AD4693:AE4693"/>
    <mergeCell ref="AD4695:AE4695"/>
    <mergeCell ref="AD4696:AE4696"/>
    <mergeCell ref="AD4699:AE4699"/>
    <mergeCell ref="AD4700:AE4700"/>
    <mergeCell ref="AD4707:AE4707"/>
    <mergeCell ref="AD4711:AE4711"/>
    <mergeCell ref="AD4712:AE4712"/>
    <mergeCell ref="AD4720:AE4720"/>
    <mergeCell ref="AD4722:AE4722"/>
    <mergeCell ref="AD4723:AE4723"/>
    <mergeCell ref="AD4729:AE4729"/>
    <mergeCell ref="AD4735:AE4735"/>
    <mergeCell ref="AD4737:AE4737"/>
    <mergeCell ref="AD4738:AE4738"/>
    <mergeCell ref="AD4739:AE4739"/>
    <mergeCell ref="AD4740:AE4740"/>
    <mergeCell ref="AD4742:AE4742"/>
    <mergeCell ref="AD4743:AE4743"/>
    <mergeCell ref="AD4745:AE4745"/>
    <mergeCell ref="AD4746:AE4746"/>
    <mergeCell ref="AE4747:AF4747"/>
    <mergeCell ref="AE4748:AF4748"/>
    <mergeCell ref="AD4749:AE4749"/>
    <mergeCell ref="AD4818:AE4818"/>
    <mergeCell ref="AD4820:AE4820"/>
    <mergeCell ref="AD4822:AE4822"/>
    <mergeCell ref="AD4823:AE4823"/>
    <mergeCell ref="AD4824:AE4824"/>
    <mergeCell ref="AD4826:AE4826"/>
    <mergeCell ref="AD4827:AE4827"/>
    <mergeCell ref="AM5090:AN5090"/>
    <mergeCell ref="AM5091:AN5091"/>
    <mergeCell ref="AM5083:AN5083"/>
    <mergeCell ref="AM5084:AN5084"/>
    <mergeCell ref="AM5085:AN5085"/>
    <mergeCell ref="AM5086:AN5086"/>
    <mergeCell ref="AM5087:AN5087"/>
    <mergeCell ref="AM5088:AN5088"/>
    <mergeCell ref="AM5089:AN5089"/>
    <mergeCell ref="AM5064:AN5064"/>
    <mergeCell ref="AP5064:AQ5064"/>
    <mergeCell ref="AM5065:AN5065"/>
    <mergeCell ref="AP5065:AQ5065"/>
    <mergeCell ref="AM5066:AN5066"/>
    <mergeCell ref="AP5066:AQ5066"/>
    <mergeCell ref="AP5067:AQ5067"/>
    <mergeCell ref="AP5071:AQ5071"/>
    <mergeCell ref="AP5072:AQ5072"/>
    <mergeCell ref="AM5067:AN5067"/>
    <mergeCell ref="AM5068:AN5068"/>
    <mergeCell ref="AM5069:AN5069"/>
    <mergeCell ref="AM5070:AN5070"/>
    <mergeCell ref="AP5070:AQ5070"/>
    <mergeCell ref="AM5071:AN5071"/>
    <mergeCell ref="AM5072:AN5072"/>
    <mergeCell ref="AM5073:AN5073"/>
    <mergeCell ref="AP5073:AQ5073"/>
    <mergeCell ref="AM5074:AN5074"/>
    <mergeCell ref="AP5074:AQ5074"/>
    <mergeCell ref="AM5075:AN5075"/>
    <mergeCell ref="AP5075:AQ5075"/>
    <mergeCell ref="AP5076:AQ5076"/>
    <mergeCell ref="AM5076:AN5076"/>
    <mergeCell ref="AM5077:AN5077"/>
    <mergeCell ref="AM5078:AN5078"/>
    <mergeCell ref="AM5079:AN5079"/>
    <mergeCell ref="AM5080:AN5080"/>
    <mergeCell ref="AM5081:AN5081"/>
    <mergeCell ref="AM5082:AN5082"/>
    <mergeCell ref="AP5084:AQ5084"/>
    <mergeCell ref="AP5085:AQ5085"/>
    <mergeCell ref="AP5086:AQ5086"/>
    <mergeCell ref="AP5087:AQ5087"/>
    <mergeCell ref="AP5088:AQ5088"/>
    <mergeCell ref="AP5089:AQ5089"/>
    <mergeCell ref="AP5090:AQ5090"/>
    <mergeCell ref="AP5091:AQ5091"/>
    <mergeCell ref="AP5077:AQ5077"/>
    <mergeCell ref="AP5078:AQ5078"/>
    <mergeCell ref="AP5079:AQ5079"/>
    <mergeCell ref="AP5080:AQ5080"/>
    <mergeCell ref="AP5081:AQ5081"/>
    <mergeCell ref="AP5082:AQ5082"/>
    <mergeCell ref="AP5083:AQ5083"/>
    <mergeCell ref="AP5110:AQ5110"/>
    <mergeCell ref="AP5111:AQ5111"/>
    <mergeCell ref="AP5103:AQ5103"/>
    <mergeCell ref="AP5104:AQ5104"/>
    <mergeCell ref="AP5105:AQ5105"/>
    <mergeCell ref="AP5106:AQ5106"/>
    <mergeCell ref="AP5107:AQ5107"/>
    <mergeCell ref="AP5108:AQ5108"/>
    <mergeCell ref="AP5109:AQ5109"/>
    <mergeCell ref="AP5062:AQ5062"/>
    <mergeCell ref="AP5063:AQ5063"/>
    <mergeCell ref="AM5058:AN5058"/>
    <mergeCell ref="AM5059:AN5059"/>
    <mergeCell ref="AM5060:AN5060"/>
    <mergeCell ref="AM5061:AN5061"/>
    <mergeCell ref="AP5061:AQ5061"/>
    <mergeCell ref="AM5062:AN5062"/>
    <mergeCell ref="AM5063:AN5063"/>
    <mergeCell ref="AM5092:AN5092"/>
    <mergeCell ref="AP5092:AQ5092"/>
    <mergeCell ref="AM5093:AN5093"/>
    <mergeCell ref="AP5093:AQ5093"/>
    <mergeCell ref="AM5094:AN5094"/>
    <mergeCell ref="AP5094:AQ5094"/>
    <mergeCell ref="AP5095:AQ5095"/>
    <mergeCell ref="AM5095:AN5095"/>
    <mergeCell ref="AM5096:AN5096"/>
    <mergeCell ref="AM5097:AN5097"/>
    <mergeCell ref="AM5098:AN5098"/>
    <mergeCell ref="AM5099:AN5099"/>
    <mergeCell ref="AM5100:AN5100"/>
    <mergeCell ref="AM5101:AN5101"/>
    <mergeCell ref="AP5096:AQ5096"/>
    <mergeCell ref="AP5097:AQ5097"/>
    <mergeCell ref="AP5098:AQ5098"/>
    <mergeCell ref="AP5099:AQ5099"/>
    <mergeCell ref="AP5100:AQ5100"/>
    <mergeCell ref="AP5101:AQ5101"/>
    <mergeCell ref="AP5102:AQ5102"/>
    <mergeCell ref="AM5109:AN5109"/>
    <mergeCell ref="AM5110:AN5110"/>
    <mergeCell ref="AM5111:AN5111"/>
    <mergeCell ref="AM5102:AN5102"/>
    <mergeCell ref="AM5103:AN5103"/>
    <mergeCell ref="AM5104:AN5104"/>
    <mergeCell ref="AM5105:AN5105"/>
    <mergeCell ref="AM5106:AN5106"/>
    <mergeCell ref="AM5107:AN5107"/>
    <mergeCell ref="AM5108:AN5108"/>
    <mergeCell ref="AM5121:AN5121"/>
    <mergeCell ref="AM5122:AN5122"/>
    <mergeCell ref="AM5123:AN5123"/>
    <mergeCell ref="AM5117:AN5117"/>
    <mergeCell ref="AM5118:AN5118"/>
    <mergeCell ref="AM5119:AN5119"/>
    <mergeCell ref="AP5119:AQ5119"/>
    <mergeCell ref="AM5120:AN5120"/>
    <mergeCell ref="AP5120:AQ5120"/>
    <mergeCell ref="AP5121:AQ5121"/>
    <mergeCell ref="AH5097:AI5097"/>
    <mergeCell ref="AH5098:AI5098"/>
    <mergeCell ref="AH5099:AI5099"/>
    <mergeCell ref="AH5100:AI5100"/>
    <mergeCell ref="AH5101:AI5101"/>
    <mergeCell ref="AH5102:AI5102"/>
    <mergeCell ref="AH5103:AI5103"/>
    <mergeCell ref="AH5111:AI5111"/>
    <mergeCell ref="AH5112:AI5112"/>
    <mergeCell ref="AM5112:AN5112"/>
    <mergeCell ref="AP5112:AQ5112"/>
    <mergeCell ref="AM5113:AN5113"/>
    <mergeCell ref="AP5113:AQ5113"/>
    <mergeCell ref="AH5113:AI5113"/>
    <mergeCell ref="AH5114:AI5114"/>
    <mergeCell ref="AM5114:AN5114"/>
    <mergeCell ref="AP5114:AQ5114"/>
    <mergeCell ref="AM5115:AN5115"/>
    <mergeCell ref="AP5115:AQ5115"/>
    <mergeCell ref="AH5104:AI5104"/>
    <mergeCell ref="AH5105:AI5105"/>
    <mergeCell ref="AH5106:AI5106"/>
    <mergeCell ref="AH5107:AI5107"/>
    <mergeCell ref="AH5108:AI5108"/>
    <mergeCell ref="AH5109:AI5109"/>
    <mergeCell ref="AH5110:AI5110"/>
    <mergeCell ref="AH5115:AI5115"/>
    <mergeCell ref="AH5116:AI5116"/>
    <mergeCell ref="AM5116:AN5116"/>
    <mergeCell ref="AP5116:AQ5116"/>
    <mergeCell ref="AH5117:AI5117"/>
    <mergeCell ref="AP5117:AQ5117"/>
    <mergeCell ref="AP5118:AQ5118"/>
    <mergeCell ref="AH5125:AI5125"/>
    <mergeCell ref="AH5126:AI5126"/>
    <mergeCell ref="AH5127:AI5127"/>
    <mergeCell ref="AP5127:AQ5127"/>
    <mergeCell ref="AM5128:AN5128"/>
    <mergeCell ref="AP5128:AQ5128"/>
    <mergeCell ref="AH5118:AI5118"/>
    <mergeCell ref="AH5119:AI5119"/>
    <mergeCell ref="AH5120:AI5120"/>
    <mergeCell ref="AH5121:AI5121"/>
    <mergeCell ref="AH5122:AI5122"/>
    <mergeCell ref="AH5123:AI5123"/>
    <mergeCell ref="AH5124:AI5124"/>
    <mergeCell ref="AH5128:AI5128"/>
    <mergeCell ref="AM5142:AN5142"/>
    <mergeCell ref="AM5143:AN5143"/>
    <mergeCell ref="AM5135:AN5135"/>
    <mergeCell ref="AM5136:AN5136"/>
    <mergeCell ref="AM5137:AN5137"/>
    <mergeCell ref="AM5138:AN5138"/>
    <mergeCell ref="AM5139:AN5139"/>
    <mergeCell ref="AM5140:AN5140"/>
    <mergeCell ref="AM5141:AN5141"/>
    <mergeCell ref="AP5122:AQ5122"/>
    <mergeCell ref="AP5123:AQ5123"/>
    <mergeCell ref="AM5124:AN5124"/>
    <mergeCell ref="AP5124:AQ5124"/>
    <mergeCell ref="AM5125:AN5125"/>
    <mergeCell ref="AP5125:AQ5125"/>
    <mergeCell ref="AP5126:AQ5126"/>
    <mergeCell ref="AP5130:AQ5130"/>
    <mergeCell ref="AP5131:AQ5131"/>
    <mergeCell ref="AM5126:AN5126"/>
    <mergeCell ref="AM5127:AN5127"/>
    <mergeCell ref="AH5129:AI5129"/>
    <mergeCell ref="AM5129:AN5129"/>
    <mergeCell ref="AP5129:AQ5129"/>
    <mergeCell ref="AM5130:AN5130"/>
    <mergeCell ref="AM5131:AN5131"/>
    <mergeCell ref="AM5132:AN5132"/>
    <mergeCell ref="AP5132:AQ5132"/>
    <mergeCell ref="AM5133:AN5133"/>
    <mergeCell ref="AP5133:AQ5133"/>
    <mergeCell ref="AM5134:AN5134"/>
    <mergeCell ref="AP5134:AQ5134"/>
    <mergeCell ref="AP5135:AQ5135"/>
    <mergeCell ref="AH5130:AI5130"/>
    <mergeCell ref="AH5131:AI5131"/>
    <mergeCell ref="AH5132:AI5132"/>
    <mergeCell ref="AH5133:AI5133"/>
    <mergeCell ref="AH5134:AI5134"/>
    <mergeCell ref="AH5135:AI5135"/>
    <mergeCell ref="AH5136:AI5136"/>
    <mergeCell ref="AP5143:AQ5143"/>
    <mergeCell ref="AM5144:AN5144"/>
    <mergeCell ref="AP5144:AQ5144"/>
    <mergeCell ref="AP5136:AQ5136"/>
    <mergeCell ref="AP5137:AQ5137"/>
    <mergeCell ref="AP5138:AQ5138"/>
    <mergeCell ref="AP5139:AQ5139"/>
    <mergeCell ref="AP5140:AQ5140"/>
    <mergeCell ref="AP5141:AQ5141"/>
    <mergeCell ref="AP5142:AQ5142"/>
    <mergeCell ref="AD5127:AE5127"/>
    <mergeCell ref="AD5129:AE5129"/>
    <mergeCell ref="AD5130:AE5130"/>
    <mergeCell ref="AD5131:AE5131"/>
    <mergeCell ref="AD5132:AE5132"/>
    <mergeCell ref="AD5133:AE5133"/>
    <mergeCell ref="AD5134:AE5134"/>
    <mergeCell ref="AD5135:AE5135"/>
    <mergeCell ref="AD5138:AE5138"/>
    <mergeCell ref="AD5139:AE5139"/>
    <mergeCell ref="AD5145:AE5145"/>
    <mergeCell ref="AD5152:AE5152"/>
    <mergeCell ref="AD5153:AE5153"/>
    <mergeCell ref="AD5156:AE5156"/>
    <mergeCell ref="AD5181:AE5181"/>
    <mergeCell ref="AD5182:AE5182"/>
    <mergeCell ref="AD5183:AE5183"/>
    <mergeCell ref="AD5184:AE5184"/>
    <mergeCell ref="AD5186:AE5186"/>
    <mergeCell ref="AD5189:AE5189"/>
    <mergeCell ref="AD5190:AE5190"/>
    <mergeCell ref="AD5191:AE5191"/>
    <mergeCell ref="AD5193:AE5193"/>
    <mergeCell ref="AD5194:AE5194"/>
    <mergeCell ref="AD5196:AE5196"/>
    <mergeCell ref="AD5197:AE5197"/>
    <mergeCell ref="AD5201:AE5201"/>
    <mergeCell ref="AD5203:AE5203"/>
    <mergeCell ref="AD5205:AE5205"/>
    <mergeCell ref="AD5207:AE5207"/>
    <mergeCell ref="AD5208:AE5208"/>
    <mergeCell ref="AD5209:AE5209"/>
    <mergeCell ref="AD5210:AE5210"/>
    <mergeCell ref="AD5211:AE5211"/>
    <mergeCell ref="AD5213:AE5213"/>
    <mergeCell ref="AD5222:AE5222"/>
    <mergeCell ref="AD5224:AE5224"/>
    <mergeCell ref="AD5225:AE5225"/>
    <mergeCell ref="AD5226:AE5226"/>
    <mergeCell ref="AD5228:AE5228"/>
    <mergeCell ref="AD5229:AE5229"/>
    <mergeCell ref="AD5230:AE5230"/>
    <mergeCell ref="AD5233:AE5233"/>
    <mergeCell ref="AD5234:AE5234"/>
    <mergeCell ref="AD5235:AE5235"/>
    <mergeCell ref="AD5236:AE5236"/>
    <mergeCell ref="AD5237:AE5237"/>
    <mergeCell ref="AD5239:AE5239"/>
    <mergeCell ref="AD5240:AE5240"/>
    <mergeCell ref="AD5253:AE5253"/>
    <mergeCell ref="AD5257:AE5257"/>
    <mergeCell ref="AD5242:AE5242"/>
    <mergeCell ref="AD5245:AE5245"/>
    <mergeCell ref="AD5246:AE5246"/>
    <mergeCell ref="AD5247:AE5247"/>
    <mergeCell ref="AD5249:AE5249"/>
    <mergeCell ref="AD5250:AE5250"/>
    <mergeCell ref="AD5251:AE5251"/>
    <mergeCell ref="AD5028:AE5028"/>
    <mergeCell ref="AD5030:AE5030"/>
    <mergeCell ref="AD5032:AE5032"/>
    <mergeCell ref="AD5033:AE5033"/>
    <mergeCell ref="AD5035:AE5035"/>
    <mergeCell ref="AD5036:AE5036"/>
    <mergeCell ref="AD5038:AE5038"/>
    <mergeCell ref="AD5039:AE5039"/>
    <mergeCell ref="AD5040:AE5040"/>
    <mergeCell ref="AD5042:AE5042"/>
    <mergeCell ref="AD5043:AE5043"/>
    <mergeCell ref="AD5044:AE5044"/>
    <mergeCell ref="AD5045:AE5045"/>
    <mergeCell ref="AD5049:AE5049"/>
    <mergeCell ref="AD5050:AE5050"/>
    <mergeCell ref="AD5052:AE5052"/>
    <mergeCell ref="AD5053:AE5053"/>
    <mergeCell ref="AD5055:AE5055"/>
    <mergeCell ref="AD5059:AE5059"/>
    <mergeCell ref="AD5063:AE5063"/>
    <mergeCell ref="AD5074:AE5074"/>
    <mergeCell ref="AD5075:AE5075"/>
    <mergeCell ref="AD5077:AE5077"/>
    <mergeCell ref="AD5082:AE5082"/>
    <mergeCell ref="AD5084:AE5084"/>
    <mergeCell ref="AD5085:AE5085"/>
    <mergeCell ref="AD5092:AE5092"/>
    <mergeCell ref="AD5095:AE5095"/>
    <mergeCell ref="AD5096:AE5096"/>
    <mergeCell ref="AD5099:AE5099"/>
    <mergeCell ref="AD5102:AE5102"/>
    <mergeCell ref="AD5103:AE5103"/>
    <mergeCell ref="AD5106:AE5106"/>
    <mergeCell ref="AD5108:AE5108"/>
    <mergeCell ref="AD5109:AE5109"/>
    <mergeCell ref="AD5113:AE5113"/>
    <mergeCell ref="AD5114:AE5114"/>
    <mergeCell ref="AD5119:AE5119"/>
    <mergeCell ref="AD5122:AE5122"/>
    <mergeCell ref="AD5123:AE5123"/>
    <mergeCell ref="AD5125:AE5125"/>
    <mergeCell ref="AD5126:AE5126"/>
    <mergeCell ref="AD5160:AE5160"/>
    <mergeCell ref="AD5163:AE5163"/>
    <mergeCell ref="AD5166:AE5166"/>
    <mergeCell ref="AD5167:AE5167"/>
    <mergeCell ref="AD5168:AE5168"/>
    <mergeCell ref="AD5176:AE5176"/>
    <mergeCell ref="AD5178:AE5178"/>
    <mergeCell ref="AD4831:AE4831"/>
    <mergeCell ref="AD4833:AE4833"/>
    <mergeCell ref="AD4839:AE4839"/>
    <mergeCell ref="AD4843:AE4843"/>
    <mergeCell ref="AD4846:AE4846"/>
    <mergeCell ref="AD4847:AE4847"/>
    <mergeCell ref="AD4848:AE4848"/>
    <mergeCell ref="AD4849:AE4849"/>
    <mergeCell ref="AD4851:AE4851"/>
    <mergeCell ref="AD4854:AE4854"/>
    <mergeCell ref="AD4858:AE4858"/>
    <mergeCell ref="AD4859:AE4859"/>
    <mergeCell ref="AD4861:AE4861"/>
    <mergeCell ref="AD4862:AE4862"/>
    <mergeCell ref="AD4864:AE4864"/>
    <mergeCell ref="AD4865:AE4865"/>
    <mergeCell ref="AD4866:AE4866"/>
    <mergeCell ref="AD4869:AE4869"/>
    <mergeCell ref="AD4870:AE4870"/>
    <mergeCell ref="AD4874:AE4874"/>
    <mergeCell ref="AD4876:AE4876"/>
    <mergeCell ref="AD4878:AE4878"/>
    <mergeCell ref="AD4881:AE4881"/>
    <mergeCell ref="AD4885:AE4885"/>
    <mergeCell ref="AD4893:AE4893"/>
    <mergeCell ref="AD4894:AE4894"/>
    <mergeCell ref="AD4895:AE4895"/>
    <mergeCell ref="AD4897:AE4897"/>
    <mergeCell ref="AD4899:AE4899"/>
    <mergeCell ref="AD4901:AE4901"/>
    <mergeCell ref="AD4903:AE4903"/>
    <mergeCell ref="AD4905:AE4905"/>
    <mergeCell ref="AD4906:AE4906"/>
    <mergeCell ref="AD4907:AE4907"/>
    <mergeCell ref="AD4908:AE4908"/>
    <mergeCell ref="AD4912:AE4912"/>
    <mergeCell ref="AD4915:AE4915"/>
    <mergeCell ref="AD4916:AE4916"/>
    <mergeCell ref="AD4917:AE4917"/>
    <mergeCell ref="AD4919:AE4919"/>
    <mergeCell ref="AD4921:AE4921"/>
    <mergeCell ref="AD4924:AE4924"/>
    <mergeCell ref="AD4927:AE4927"/>
    <mergeCell ref="AD4930:AE4930"/>
    <mergeCell ref="AD4933:AE4933"/>
    <mergeCell ref="AD4935:AE4935"/>
    <mergeCell ref="AD4936:AE4936"/>
    <mergeCell ref="AD4937:AE4937"/>
    <mergeCell ref="AD4945:AE4945"/>
    <mergeCell ref="AD4947:AE4947"/>
    <mergeCell ref="AD4951:AE4951"/>
    <mergeCell ref="AD4952:AE4952"/>
    <mergeCell ref="AD4953:AE4953"/>
    <mergeCell ref="AD4955:AE4955"/>
    <mergeCell ref="AD4958:AE4958"/>
    <mergeCell ref="AD4960:AE4960"/>
    <mergeCell ref="AD4961:AE4961"/>
    <mergeCell ref="AD4962:AE4962"/>
    <mergeCell ref="AD4965:AE4965"/>
    <mergeCell ref="AD4966:AE4966"/>
    <mergeCell ref="AD4970:AE4970"/>
    <mergeCell ref="AD4972:AE4972"/>
    <mergeCell ref="AD4973:AE4973"/>
    <mergeCell ref="AD4975:AE4975"/>
    <mergeCell ref="AD4976:AE4976"/>
    <mergeCell ref="AD4979:AE4979"/>
    <mergeCell ref="AD4983:AE4983"/>
    <mergeCell ref="AD4985:AE4985"/>
    <mergeCell ref="AD4989:AE4989"/>
    <mergeCell ref="AD4990:AE4990"/>
    <mergeCell ref="AD4992:AE4992"/>
    <mergeCell ref="AD4994:AE4994"/>
    <mergeCell ref="AD4995:AE4995"/>
    <mergeCell ref="AD4996:AE4996"/>
    <mergeCell ref="AD4997:AE4997"/>
    <mergeCell ref="AD4998:AE4998"/>
    <mergeCell ref="AD4999:AE4999"/>
    <mergeCell ref="AD5001:AE5001"/>
    <mergeCell ref="AD5002:AE5002"/>
    <mergeCell ref="AD5004:AE5004"/>
    <mergeCell ref="AD5005:AE5005"/>
    <mergeCell ref="AD5007:AE5007"/>
    <mergeCell ref="AD5010:AE5010"/>
    <mergeCell ref="AD5011:AE5011"/>
    <mergeCell ref="AD5014:AE5014"/>
    <mergeCell ref="AD5018:AE5018"/>
    <mergeCell ref="AD5020:AE5020"/>
    <mergeCell ref="AD5024:AE5024"/>
    <mergeCell ref="AD5025:AE5025"/>
    <mergeCell ref="AD5026:AE5026"/>
    <mergeCell ref="AD5027:AE5027"/>
    <mergeCell ref="AP5039:AQ5039"/>
    <mergeCell ref="AP5040:AQ5040"/>
    <mergeCell ref="AP5059:AQ5059"/>
    <mergeCell ref="AP5060:AQ5060"/>
    <mergeCell ref="AP5052:AQ5052"/>
    <mergeCell ref="AP5053:AQ5053"/>
    <mergeCell ref="AP5054:AQ5054"/>
    <mergeCell ref="AP5055:AQ5055"/>
    <mergeCell ref="AP5056:AQ5056"/>
    <mergeCell ref="AP5057:AQ5057"/>
    <mergeCell ref="AP5058:AQ5058"/>
    <mergeCell ref="AH5038:AI5038"/>
    <mergeCell ref="AM5038:AN5038"/>
    <mergeCell ref="AP5038:AQ5038"/>
    <mergeCell ref="AH5039:AI5039"/>
    <mergeCell ref="AM5039:AN5039"/>
    <mergeCell ref="AH5040:AI5040"/>
    <mergeCell ref="AP5041:AQ5041"/>
    <mergeCell ref="AM5040:AN5040"/>
    <mergeCell ref="AM5041:AN5041"/>
    <mergeCell ref="AM5042:AN5042"/>
    <mergeCell ref="AP5042:AQ5042"/>
    <mergeCell ref="AM5043:AN5043"/>
    <mergeCell ref="AP5043:AQ5043"/>
    <mergeCell ref="AP5044:AQ5044"/>
    <mergeCell ref="AH5041:AI5041"/>
    <mergeCell ref="AH5042:AI5042"/>
    <mergeCell ref="AH5043:AI5043"/>
    <mergeCell ref="AH5044:AI5044"/>
    <mergeCell ref="AH5045:AI5045"/>
    <mergeCell ref="AH5046:AI5046"/>
    <mergeCell ref="AH5047:AI5047"/>
    <mergeCell ref="AM5044:AN5044"/>
    <mergeCell ref="AM5045:AN5045"/>
    <mergeCell ref="AM5046:AN5046"/>
    <mergeCell ref="AM5047:AN5047"/>
    <mergeCell ref="AM5048:AN5048"/>
    <mergeCell ref="AM5049:AN5049"/>
    <mergeCell ref="AM5050:AN5050"/>
    <mergeCell ref="AP5045:AQ5045"/>
    <mergeCell ref="AP5046:AQ5046"/>
    <mergeCell ref="AP5047:AQ5047"/>
    <mergeCell ref="AP5048:AQ5048"/>
    <mergeCell ref="AP5049:AQ5049"/>
    <mergeCell ref="AP5050:AQ5050"/>
    <mergeCell ref="AP5051:AQ5051"/>
    <mergeCell ref="AM5051:AN5051"/>
    <mergeCell ref="AM5052:AN5052"/>
    <mergeCell ref="AM5053:AN5053"/>
    <mergeCell ref="AM5054:AN5054"/>
    <mergeCell ref="AM5055:AN5055"/>
    <mergeCell ref="AM5056:AN5056"/>
    <mergeCell ref="AM5057:AN5057"/>
    <mergeCell ref="AP5068:AQ5068"/>
    <mergeCell ref="AP5069:AQ5069"/>
    <mergeCell ref="AH5048:AI5048"/>
    <mergeCell ref="AH5049:AI5049"/>
    <mergeCell ref="AH5050:AI5050"/>
    <mergeCell ref="AH5051:AI5051"/>
    <mergeCell ref="AH5052:AI5052"/>
    <mergeCell ref="AH5053:AI5053"/>
    <mergeCell ref="AH5054:AI5054"/>
    <mergeCell ref="AH5055:AI5055"/>
    <mergeCell ref="AH5056:AI5056"/>
    <mergeCell ref="AH5057:AI5057"/>
    <mergeCell ref="AH5058:AI5058"/>
    <mergeCell ref="AH5059:AI5059"/>
    <mergeCell ref="AH5060:AI5060"/>
    <mergeCell ref="AH5061:AI5061"/>
    <mergeCell ref="AH5062:AI5062"/>
    <mergeCell ref="AH5063:AI5063"/>
    <mergeCell ref="AH5064:AI5064"/>
    <mergeCell ref="AH5065:AI5065"/>
    <mergeCell ref="AH5066:AI5066"/>
    <mergeCell ref="AH5067:AI5067"/>
    <mergeCell ref="AH5068:AI5068"/>
    <mergeCell ref="AH5069:AI5069"/>
    <mergeCell ref="AH5070:AI5070"/>
    <mergeCell ref="AH5071:AI5071"/>
    <mergeCell ref="AH5072:AI5072"/>
    <mergeCell ref="AH5073:AI5073"/>
    <mergeCell ref="AH5074:AI5074"/>
    <mergeCell ref="AH5075:AI5075"/>
    <mergeCell ref="AH5076:AI5076"/>
    <mergeCell ref="AH5077:AI5077"/>
    <mergeCell ref="AH5078:AI5078"/>
    <mergeCell ref="AH5079:AI5079"/>
    <mergeCell ref="AH5080:AI5080"/>
    <mergeCell ref="AH5081:AI5081"/>
    <mergeCell ref="AH5082:AI5082"/>
    <mergeCell ref="AH5083:AI5083"/>
    <mergeCell ref="AH5084:AI5084"/>
    <mergeCell ref="AH5085:AI5085"/>
    <mergeCell ref="AH5086:AI5086"/>
    <mergeCell ref="AH5087:AI5087"/>
    <mergeCell ref="AH5088:AI5088"/>
    <mergeCell ref="AH5089:AI5089"/>
    <mergeCell ref="AH5090:AI5090"/>
    <mergeCell ref="AH5091:AI5091"/>
    <mergeCell ref="AH5092:AI5092"/>
    <mergeCell ref="AH5093:AI5093"/>
    <mergeCell ref="AH5094:AI5094"/>
    <mergeCell ref="AH5095:AI5095"/>
    <mergeCell ref="AH5096:AI5096"/>
    <mergeCell ref="AP5162:AQ5162"/>
    <mergeCell ref="AP5163:AQ5163"/>
    <mergeCell ref="AP5155:AQ5155"/>
    <mergeCell ref="AP5156:AQ5156"/>
    <mergeCell ref="AP5157:AQ5157"/>
    <mergeCell ref="AP5158:AQ5158"/>
    <mergeCell ref="AP5159:AQ5159"/>
    <mergeCell ref="AP5160:AQ5160"/>
    <mergeCell ref="AP5161:AQ5161"/>
    <mergeCell ref="AP5165:AQ5165"/>
    <mergeCell ref="AP5166:AQ5166"/>
    <mergeCell ref="AM5161:AN5161"/>
    <mergeCell ref="AM5162:AN5162"/>
    <mergeCell ref="AM5163:AN5163"/>
    <mergeCell ref="AM5164:AN5164"/>
    <mergeCell ref="AP5164:AQ5164"/>
    <mergeCell ref="AM5165:AN5165"/>
    <mergeCell ref="AM5166:AN5166"/>
    <mergeCell ref="AP2893:AQ2893"/>
    <mergeCell ref="AP2894:AQ2894"/>
    <mergeCell ref="AP2889:AQ2889"/>
    <mergeCell ref="AP2890:AQ2890"/>
    <mergeCell ref="AP2891:AQ2891"/>
    <mergeCell ref="AK2892:AN2892"/>
    <mergeCell ref="AP2892:AQ2892"/>
    <mergeCell ref="AK2893:AM2893"/>
    <mergeCell ref="AK2894:AL2894"/>
    <mergeCell ref="AH2854:AI2854"/>
    <mergeCell ref="AH2856:AI2856"/>
    <mergeCell ref="AH2857:AI2857"/>
    <mergeCell ref="AH2858:AI2858"/>
    <mergeCell ref="AH2859:AI2859"/>
    <mergeCell ref="AH2860:AI2860"/>
    <mergeCell ref="AH2861:AI2861"/>
    <mergeCell ref="AH2862:AI2862"/>
    <mergeCell ref="AH2863:AI2863"/>
    <mergeCell ref="AP2863:AQ2863"/>
    <mergeCell ref="AP2864:AQ2864"/>
    <mergeCell ref="AP2865:AQ2865"/>
    <mergeCell ref="AP2866:AQ2866"/>
    <mergeCell ref="AP2867:AQ2867"/>
    <mergeCell ref="AH2864:AI2864"/>
    <mergeCell ref="AH2865:AI2865"/>
    <mergeCell ref="AH2866:AI2866"/>
    <mergeCell ref="AH2867:AI2867"/>
    <mergeCell ref="AH2868:AI2868"/>
    <mergeCell ref="AH2869:AI2869"/>
    <mergeCell ref="AH2870:AI2870"/>
    <mergeCell ref="AP2868:AQ2868"/>
    <mergeCell ref="AP2869:AQ2869"/>
    <mergeCell ref="AP2870:AQ2870"/>
    <mergeCell ref="AP2871:AQ2871"/>
    <mergeCell ref="AP2872:AQ2872"/>
    <mergeCell ref="AP2873:AQ2873"/>
    <mergeCell ref="AP2874:AQ2874"/>
    <mergeCell ref="AH2871:AI2871"/>
    <mergeCell ref="AH2872:AI2872"/>
    <mergeCell ref="AH2873:AI2873"/>
    <mergeCell ref="AH2874:AI2874"/>
    <mergeCell ref="AH2875:AI2875"/>
    <mergeCell ref="AH2876:AI2876"/>
    <mergeCell ref="AH2877:AI2877"/>
    <mergeCell ref="AP2875:AQ2875"/>
    <mergeCell ref="AP2876:AQ2876"/>
    <mergeCell ref="AP2877:AQ2877"/>
    <mergeCell ref="AP2878:AQ2878"/>
    <mergeCell ref="AP2879:AQ2879"/>
    <mergeCell ref="AP2880:AQ2880"/>
    <mergeCell ref="AP2881:AQ2881"/>
    <mergeCell ref="AP2882:AQ2882"/>
    <mergeCell ref="AP2883:AQ2883"/>
    <mergeCell ref="AP2884:AQ2884"/>
    <mergeCell ref="AP2885:AQ2885"/>
    <mergeCell ref="AP2886:AQ2886"/>
    <mergeCell ref="AP2887:AQ2887"/>
    <mergeCell ref="AP2888:AQ2888"/>
    <mergeCell ref="AP2660:AQ2660"/>
    <mergeCell ref="AP2661:AQ2661"/>
    <mergeCell ref="AP2662:AQ2662"/>
    <mergeCell ref="AP2663:AQ2663"/>
    <mergeCell ref="AK2664:AN2664"/>
    <mergeCell ref="AP2664:AQ2664"/>
    <mergeCell ref="AP2665:AQ2665"/>
    <mergeCell ref="AP2666:AQ2666"/>
    <mergeCell ref="AP2667:AQ2667"/>
    <mergeCell ref="AP2668:AQ2668"/>
    <mergeCell ref="AP2669:AQ2669"/>
    <mergeCell ref="AP2670:AQ2670"/>
    <mergeCell ref="AP2671:AQ2671"/>
    <mergeCell ref="AP2672:AQ2672"/>
    <mergeCell ref="AK2665:AM2665"/>
    <mergeCell ref="AK2666:AM2666"/>
    <mergeCell ref="AH2674:AI2674"/>
    <mergeCell ref="AH2675:AI2675"/>
    <mergeCell ref="AH2676:AI2676"/>
    <mergeCell ref="AH2677:AI2677"/>
    <mergeCell ref="AH2678:AI2678"/>
    <mergeCell ref="AP2673:AQ2673"/>
    <mergeCell ref="AP2674:AQ2674"/>
    <mergeCell ref="AP2675:AQ2675"/>
    <mergeCell ref="AP2676:AQ2676"/>
    <mergeCell ref="AP2677:AQ2677"/>
    <mergeCell ref="AP2678:AQ2678"/>
    <mergeCell ref="AP2679:AQ2679"/>
    <mergeCell ref="AH2679:AI2679"/>
    <mergeCell ref="AK2679:AN2679"/>
    <mergeCell ref="AH2680:AI2680"/>
    <mergeCell ref="AK2680:AM2680"/>
    <mergeCell ref="AH2681:AI2681"/>
    <mergeCell ref="AH2682:AI2682"/>
    <mergeCell ref="AH2683:AI2683"/>
    <mergeCell ref="AP2680:AQ2680"/>
    <mergeCell ref="AP2681:AQ2681"/>
    <mergeCell ref="AP2682:AQ2682"/>
    <mergeCell ref="AP2683:AQ2683"/>
    <mergeCell ref="AP2684:AQ2684"/>
    <mergeCell ref="AP2685:AQ2685"/>
    <mergeCell ref="AP2686:AQ2686"/>
    <mergeCell ref="AP2687:AQ2687"/>
    <mergeCell ref="AP2688:AQ2688"/>
    <mergeCell ref="AP2689:AQ2689"/>
    <mergeCell ref="AP2690:AQ2690"/>
    <mergeCell ref="AP2691:AQ2691"/>
    <mergeCell ref="AP2692:AQ2692"/>
    <mergeCell ref="AP2693:AQ2693"/>
    <mergeCell ref="AP2694:AQ2694"/>
    <mergeCell ref="AP2695:AQ2695"/>
    <mergeCell ref="AP2696:AQ2696"/>
    <mergeCell ref="AP2697:AQ2697"/>
    <mergeCell ref="AP2698:AQ2698"/>
    <mergeCell ref="AP2699:AQ2699"/>
    <mergeCell ref="AP2700:AQ2700"/>
    <mergeCell ref="AP2708:AQ2708"/>
    <mergeCell ref="AK2709:AM2709"/>
    <mergeCell ref="AP2709:AQ2709"/>
    <mergeCell ref="AP2701:AQ2701"/>
    <mergeCell ref="AP2702:AQ2702"/>
    <mergeCell ref="AP2703:AQ2703"/>
    <mergeCell ref="AP2704:AQ2704"/>
    <mergeCell ref="AP2705:AQ2705"/>
    <mergeCell ref="AP2706:AQ2706"/>
    <mergeCell ref="AP2707:AQ2707"/>
    <mergeCell ref="AP2710:AQ2710"/>
    <mergeCell ref="AP2711:AQ2711"/>
    <mergeCell ref="AP2712:AQ2712"/>
    <mergeCell ref="AP2713:AQ2713"/>
    <mergeCell ref="AP2714:AQ2714"/>
    <mergeCell ref="AP2715:AQ2715"/>
    <mergeCell ref="AP2716:AQ2716"/>
    <mergeCell ref="AP2717:AQ2717"/>
    <mergeCell ref="AP2718:AQ2718"/>
    <mergeCell ref="AP2719:AQ2719"/>
    <mergeCell ref="AP2720:AQ2720"/>
    <mergeCell ref="AP2721:AQ2721"/>
    <mergeCell ref="AP2722:AQ2722"/>
    <mergeCell ref="AP2723:AQ2723"/>
    <mergeCell ref="AP2724:AQ2724"/>
    <mergeCell ref="AP2725:AQ2725"/>
    <mergeCell ref="AP2726:AQ2726"/>
    <mergeCell ref="AP2727:AQ2727"/>
    <mergeCell ref="AP2728:AQ2728"/>
    <mergeCell ref="AP2729:AQ2729"/>
    <mergeCell ref="AK2731:AM2731"/>
    <mergeCell ref="AP2737:AQ2737"/>
    <mergeCell ref="AJ2738:AM2738"/>
    <mergeCell ref="AP2738:AQ2738"/>
    <mergeCell ref="AH2684:AI2684"/>
    <mergeCell ref="AH2685:AI2685"/>
    <mergeCell ref="AH2686:AI2686"/>
    <mergeCell ref="AH2687:AI2687"/>
    <mergeCell ref="AH2688:AI2688"/>
    <mergeCell ref="AH2689:AI2689"/>
    <mergeCell ref="AH2690:AI2690"/>
    <mergeCell ref="AH2691:AI2691"/>
    <mergeCell ref="AH2692:AI2692"/>
    <mergeCell ref="AH2693:AI2693"/>
    <mergeCell ref="AH2694:AI2694"/>
    <mergeCell ref="AH2695:AI2695"/>
    <mergeCell ref="AH2696:AI2696"/>
    <mergeCell ref="AH2697:AI2697"/>
    <mergeCell ref="AH2698:AI2698"/>
    <mergeCell ref="AH2699:AI2699"/>
    <mergeCell ref="AH2700:AI2700"/>
    <mergeCell ref="AH2701:AI2701"/>
    <mergeCell ref="AH2702:AI2702"/>
    <mergeCell ref="AH2703:AI2703"/>
    <mergeCell ref="AH2704:AI2704"/>
    <mergeCell ref="AH2705:AI2705"/>
    <mergeCell ref="AH2706:AI2706"/>
    <mergeCell ref="AH2707:AI2707"/>
    <mergeCell ref="AH2708:AI2708"/>
    <mergeCell ref="AH2709:AI2709"/>
    <mergeCell ref="AH2710:AI2710"/>
    <mergeCell ref="AH2711:AI2711"/>
    <mergeCell ref="AH2712:AI2712"/>
    <mergeCell ref="AH2713:AI2713"/>
    <mergeCell ref="AH2714:AI2714"/>
    <mergeCell ref="AH2715:AI2715"/>
    <mergeCell ref="AH2716:AI2716"/>
    <mergeCell ref="AH2717:AI2717"/>
    <mergeCell ref="AH2718:AI2718"/>
    <mergeCell ref="AH2719:AI2719"/>
    <mergeCell ref="AH2720:AI2720"/>
    <mergeCell ref="AH2721:AI2721"/>
    <mergeCell ref="AH2722:AI2722"/>
    <mergeCell ref="AH2723:AI2723"/>
    <mergeCell ref="AH2724:AI2724"/>
    <mergeCell ref="AH2725:AI2725"/>
    <mergeCell ref="AH2726:AI2726"/>
    <mergeCell ref="AH2727:AI2727"/>
    <mergeCell ref="AH2728:AI2728"/>
    <mergeCell ref="AH2729:AI2729"/>
    <mergeCell ref="AH2730:AI2730"/>
    <mergeCell ref="AH2731:AI2731"/>
    <mergeCell ref="AH2732:AI2732"/>
    <mergeCell ref="AH2733:AI2733"/>
    <mergeCell ref="AH2734:AI2734"/>
    <mergeCell ref="AH2735:AI2735"/>
    <mergeCell ref="AH2736:AI2736"/>
    <mergeCell ref="AH2737:AI2737"/>
    <mergeCell ref="AH2738:AI2738"/>
    <mergeCell ref="AH2739:AI2739"/>
    <mergeCell ref="AH2740:AI2740"/>
    <mergeCell ref="AH2741:AI2741"/>
    <mergeCell ref="AH2742:AI2742"/>
    <mergeCell ref="AJ2742:AK2742"/>
    <mergeCell ref="AH2743:AI2743"/>
    <mergeCell ref="AJ2743:AK2743"/>
    <mergeCell ref="AH2744:AI2744"/>
    <mergeCell ref="AH2745:AI2745"/>
    <mergeCell ref="AH2746:AI2746"/>
    <mergeCell ref="AH2747:AI2747"/>
    <mergeCell ref="AH2748:AI2748"/>
    <mergeCell ref="AH2749:AI2749"/>
    <mergeCell ref="AH2750:AI2750"/>
    <mergeCell ref="AH2751:AI2751"/>
    <mergeCell ref="AH2752:AI2752"/>
    <mergeCell ref="AH2753:AI2753"/>
    <mergeCell ref="AH2754:AI2754"/>
    <mergeCell ref="AJ2754:AM2754"/>
    <mergeCell ref="AH2755:AI2755"/>
    <mergeCell ref="AH2756:AI2756"/>
    <mergeCell ref="AK2756:AL2756"/>
    <mergeCell ref="AH2757:AI2757"/>
    <mergeCell ref="AH2758:AI2758"/>
    <mergeCell ref="AH2759:AI2759"/>
    <mergeCell ref="AH2760:AI2760"/>
    <mergeCell ref="AH2761:AI2761"/>
    <mergeCell ref="AH2762:AI2762"/>
    <mergeCell ref="AH2763:AI2763"/>
    <mergeCell ref="AH2764:AI2764"/>
    <mergeCell ref="AH2765:AI2765"/>
    <mergeCell ref="AH2766:AI2766"/>
    <mergeCell ref="AH2767:AI2767"/>
    <mergeCell ref="AH2768:AI2768"/>
    <mergeCell ref="AH2769:AI2769"/>
    <mergeCell ref="AH2770:AI2770"/>
    <mergeCell ref="AH2771:AI2771"/>
    <mergeCell ref="AH2772:AI2772"/>
    <mergeCell ref="AH2773:AI2773"/>
    <mergeCell ref="AH2774:AI2774"/>
    <mergeCell ref="AH2775:AI2775"/>
    <mergeCell ref="AH2776:AI2776"/>
    <mergeCell ref="AH2777:AI2777"/>
    <mergeCell ref="AP2730:AQ2730"/>
    <mergeCell ref="AP2731:AQ2731"/>
    <mergeCell ref="AP2732:AQ2732"/>
    <mergeCell ref="AP2733:AQ2733"/>
    <mergeCell ref="AP2734:AQ2734"/>
    <mergeCell ref="AP2735:AQ2735"/>
    <mergeCell ref="AP2736:AQ2736"/>
    <mergeCell ref="AP2739:AQ2739"/>
    <mergeCell ref="AP2740:AQ2740"/>
    <mergeCell ref="AP2741:AQ2741"/>
    <mergeCell ref="AP2742:AQ2742"/>
    <mergeCell ref="AP2743:AQ2743"/>
    <mergeCell ref="AP2744:AQ2744"/>
    <mergeCell ref="AP2745:AQ2745"/>
    <mergeCell ref="AP2746:AQ2746"/>
    <mergeCell ref="AP2747:AQ2747"/>
    <mergeCell ref="AP2748:AQ2748"/>
    <mergeCell ref="AP2749:AQ2749"/>
    <mergeCell ref="AP2750:AQ2750"/>
    <mergeCell ref="AP2751:AQ2751"/>
    <mergeCell ref="AP2752:AQ2752"/>
    <mergeCell ref="AP2753:AQ2753"/>
    <mergeCell ref="AP2754:AQ2754"/>
    <mergeCell ref="AP2755:AQ2755"/>
    <mergeCell ref="AP2756:AQ2756"/>
    <mergeCell ref="AP2757:AQ2757"/>
    <mergeCell ref="AP2758:AQ2758"/>
    <mergeCell ref="AP2759:AQ2759"/>
    <mergeCell ref="AP2760:AQ2760"/>
    <mergeCell ref="AP2761:AQ2761"/>
    <mergeCell ref="AP2762:AQ2762"/>
    <mergeCell ref="AP2763:AQ2763"/>
    <mergeCell ref="AP2764:AQ2764"/>
    <mergeCell ref="AP2765:AQ2765"/>
    <mergeCell ref="AP2766:AQ2766"/>
    <mergeCell ref="AP2767:AQ2767"/>
    <mergeCell ref="AP2768:AQ2768"/>
    <mergeCell ref="AP2769:AQ2769"/>
    <mergeCell ref="AP2770:AQ2770"/>
    <mergeCell ref="AP2771:AQ2771"/>
    <mergeCell ref="AP2772:AQ2772"/>
    <mergeCell ref="AP2773:AQ2773"/>
    <mergeCell ref="AP2774:AQ2774"/>
    <mergeCell ref="AP2775:AQ2775"/>
    <mergeCell ref="AP2776:AQ2776"/>
    <mergeCell ref="AP2777:AQ2777"/>
    <mergeCell ref="AP2778:AQ2778"/>
    <mergeCell ref="AP2779:AQ2779"/>
    <mergeCell ref="AP2780:AQ2780"/>
    <mergeCell ref="AH2778:AI2778"/>
    <mergeCell ref="AH2779:AI2779"/>
    <mergeCell ref="AH2780:AI2780"/>
    <mergeCell ref="AH2781:AI2781"/>
    <mergeCell ref="AH2782:AI2782"/>
    <mergeCell ref="AH2783:AI2783"/>
    <mergeCell ref="AH2784:AI2784"/>
    <mergeCell ref="AH2785:AI2785"/>
    <mergeCell ref="AH2786:AI2786"/>
    <mergeCell ref="AH2787:AI2787"/>
    <mergeCell ref="AH2788:AI2788"/>
    <mergeCell ref="AH2789:AI2789"/>
    <mergeCell ref="AH2790:AI2790"/>
    <mergeCell ref="AH2791:AI2791"/>
    <mergeCell ref="AH2792:AI2792"/>
    <mergeCell ref="AH2793:AI2793"/>
    <mergeCell ref="AH2794:AI2794"/>
    <mergeCell ref="AH2795:AI2795"/>
    <mergeCell ref="AH2796:AI2796"/>
    <mergeCell ref="AH2797:AI2797"/>
    <mergeCell ref="AH2798:AI2798"/>
    <mergeCell ref="AH2799:AI2799"/>
    <mergeCell ref="AH2800:AI2800"/>
    <mergeCell ref="AH2801:AI2801"/>
    <mergeCell ref="AH2802:AI2802"/>
    <mergeCell ref="AH2803:AI2803"/>
    <mergeCell ref="AH2804:AI2804"/>
    <mergeCell ref="AH2805:AI2805"/>
    <mergeCell ref="AH2806:AI2806"/>
    <mergeCell ref="AH2807:AI2807"/>
    <mergeCell ref="AH2808:AI2808"/>
    <mergeCell ref="AH2809:AI2809"/>
    <mergeCell ref="AH2810:AI2810"/>
    <mergeCell ref="AH2811:AI2811"/>
    <mergeCell ref="AH2812:AI2812"/>
    <mergeCell ref="AH2813:AI2813"/>
    <mergeCell ref="AH2814:AI2814"/>
    <mergeCell ref="AH2815:AI2815"/>
    <mergeCell ref="AH2816:AI2816"/>
    <mergeCell ref="AH2817:AI2817"/>
    <mergeCell ref="AH2818:AI2818"/>
    <mergeCell ref="AH2819:AI2819"/>
    <mergeCell ref="AH2820:AI2820"/>
    <mergeCell ref="AH2821:AI2821"/>
    <mergeCell ref="AH2822:AI2822"/>
    <mergeCell ref="AH2823:AI2823"/>
    <mergeCell ref="AH2824:AI2824"/>
    <mergeCell ref="AH2825:AI2825"/>
    <mergeCell ref="AH2826:AI2826"/>
    <mergeCell ref="AP2911:AQ2911"/>
    <mergeCell ref="AP2912:AQ2912"/>
    <mergeCell ref="AP2904:AQ2904"/>
    <mergeCell ref="AP2905:AQ2905"/>
    <mergeCell ref="AP2906:AQ2906"/>
    <mergeCell ref="AP2907:AQ2907"/>
    <mergeCell ref="AP2908:AQ2908"/>
    <mergeCell ref="AP2909:AQ2909"/>
    <mergeCell ref="AP2910:AQ2910"/>
    <mergeCell ref="AK2152:AL2152"/>
    <mergeCell ref="AP2152:AQ2152"/>
    <mergeCell ref="AK2153:AL2153"/>
    <mergeCell ref="AP2153:AQ2153"/>
    <mergeCell ref="AK2154:AL2154"/>
    <mergeCell ref="AP2154:AQ2154"/>
    <mergeCell ref="AP2155:AQ2155"/>
    <mergeCell ref="AK2155:AL2155"/>
    <mergeCell ref="AK2156:AL2156"/>
    <mergeCell ref="AK2158:AL2158"/>
    <mergeCell ref="AP2158:AQ2158"/>
    <mergeCell ref="AK2159:AL2159"/>
    <mergeCell ref="AP2159:AQ2159"/>
    <mergeCell ref="AK2160:AL2160"/>
    <mergeCell ref="AK2167:AL2167"/>
    <mergeCell ref="AP2167:AQ2167"/>
    <mergeCell ref="AP2160:AQ2160"/>
    <mergeCell ref="AP2161:AQ2161"/>
    <mergeCell ref="AP2162:AQ2162"/>
    <mergeCell ref="AP2163:AQ2163"/>
    <mergeCell ref="AK2164:AL2164"/>
    <mergeCell ref="AP2164:AQ2164"/>
    <mergeCell ref="AK2165:AL2165"/>
    <mergeCell ref="AP2173:AQ2173"/>
    <mergeCell ref="AP2174:AQ2174"/>
    <mergeCell ref="AK2175:AL2175"/>
    <mergeCell ref="AP2175:AQ2175"/>
    <mergeCell ref="AK2176:AL2176"/>
    <mergeCell ref="AP2176:AQ2176"/>
    <mergeCell ref="AP2177:AQ2177"/>
    <mergeCell ref="AP2210:AQ2210"/>
    <mergeCell ref="AP2214:AQ2214"/>
    <mergeCell ref="AP2218:AQ2218"/>
    <mergeCell ref="AP2220:AQ2220"/>
    <mergeCell ref="AP2222:AQ2222"/>
    <mergeCell ref="AP2165:AQ2165"/>
    <mergeCell ref="AP2166:AQ2166"/>
    <mergeCell ref="AP2168:AQ2168"/>
    <mergeCell ref="AP2169:AQ2169"/>
    <mergeCell ref="AP2170:AQ2170"/>
    <mergeCell ref="AP2171:AQ2171"/>
    <mergeCell ref="AP2172:AQ2172"/>
    <mergeCell ref="AP2183:AQ2183"/>
    <mergeCell ref="AP2184:AQ2184"/>
    <mergeCell ref="AP2185:AQ2185"/>
    <mergeCell ref="AP2186:AQ2186"/>
    <mergeCell ref="AP2187:AQ2187"/>
    <mergeCell ref="AP2188:AQ2188"/>
    <mergeCell ref="AP2189:AQ2189"/>
    <mergeCell ref="AP2190:AQ2190"/>
    <mergeCell ref="AP2191:AQ2191"/>
    <mergeCell ref="AP2192:AQ2192"/>
    <mergeCell ref="AP2193:AQ2193"/>
    <mergeCell ref="AP2194:AQ2194"/>
    <mergeCell ref="AP2195:AQ2195"/>
    <mergeCell ref="AP2196:AQ2196"/>
    <mergeCell ref="AP2197:AQ2197"/>
    <mergeCell ref="AP2198:AQ2198"/>
    <mergeCell ref="AP2199:AQ2199"/>
    <mergeCell ref="AP2200:AQ2200"/>
    <mergeCell ref="AP2201:AQ2201"/>
    <mergeCell ref="AP2202:AQ2202"/>
    <mergeCell ref="AP2203:AQ2203"/>
    <mergeCell ref="AP2204:AQ2204"/>
    <mergeCell ref="AP2205:AQ2205"/>
    <mergeCell ref="AP2206:AQ2206"/>
    <mergeCell ref="AP2207:AQ2207"/>
    <mergeCell ref="AP2208:AQ2208"/>
    <mergeCell ref="AP2209:AQ2209"/>
    <mergeCell ref="AP2211:AQ2211"/>
    <mergeCell ref="AP2212:AQ2212"/>
    <mergeCell ref="AP2213:AQ2213"/>
    <mergeCell ref="AP2215:AQ2215"/>
    <mergeCell ref="AP2216:AQ2216"/>
    <mergeCell ref="AP2217:AQ2217"/>
    <mergeCell ref="AP2219:AQ2219"/>
    <mergeCell ref="AP2221:AQ2221"/>
    <mergeCell ref="AP2223:AQ2223"/>
    <mergeCell ref="AP2224:AQ2224"/>
    <mergeCell ref="AP2225:AQ2225"/>
    <mergeCell ref="AP2226:AQ2226"/>
    <mergeCell ref="AP2227:AQ2227"/>
    <mergeCell ref="AP2228:AQ2228"/>
    <mergeCell ref="AP2229:AQ2229"/>
    <mergeCell ref="AP2230:AQ2230"/>
    <mergeCell ref="AP2231:AQ2231"/>
    <mergeCell ref="AP2232:AQ2232"/>
    <mergeCell ref="AP2233:AQ2233"/>
    <mergeCell ref="AP2234:AQ2234"/>
    <mergeCell ref="AP2235:AQ2235"/>
    <mergeCell ref="AP2236:AQ2236"/>
    <mergeCell ref="AP2055:AQ2055"/>
    <mergeCell ref="AP2056:AQ2056"/>
    <mergeCell ref="AP2057:AQ2057"/>
    <mergeCell ref="AP2058:AQ2058"/>
    <mergeCell ref="AP2059:AQ2059"/>
    <mergeCell ref="AP2060:AQ2060"/>
    <mergeCell ref="AP2061:AQ2061"/>
    <mergeCell ref="AP2062:AQ2062"/>
    <mergeCell ref="AP2063:AQ2063"/>
    <mergeCell ref="AP2064:AQ2064"/>
    <mergeCell ref="AP2065:AQ2065"/>
    <mergeCell ref="AP2066:AQ2066"/>
    <mergeCell ref="AP2067:AQ2067"/>
    <mergeCell ref="AK2068:AL2068"/>
    <mergeCell ref="AP2068:AQ2068"/>
    <mergeCell ref="AP2069:AQ2069"/>
    <mergeCell ref="AP2070:AQ2070"/>
    <mergeCell ref="AP2071:AQ2071"/>
    <mergeCell ref="AP2072:AQ2072"/>
    <mergeCell ref="AP2073:AQ2073"/>
    <mergeCell ref="AP2074:AQ2074"/>
    <mergeCell ref="AP2075:AQ2075"/>
    <mergeCell ref="AP2076:AQ2076"/>
    <mergeCell ref="AP2077:AQ2077"/>
    <mergeCell ref="AP2078:AQ2078"/>
    <mergeCell ref="AP2079:AQ2079"/>
    <mergeCell ref="AP2080:AQ2080"/>
    <mergeCell ref="AP2081:AQ2081"/>
    <mergeCell ref="AK2085:AL2085"/>
    <mergeCell ref="AK2086:AL2086"/>
    <mergeCell ref="AK2087:AL2087"/>
    <mergeCell ref="AK2088:AL2088"/>
    <mergeCell ref="AK2094:AL2094"/>
    <mergeCell ref="AK2097:AL2097"/>
    <mergeCell ref="AK2074:AL2074"/>
    <mergeCell ref="AK2075:AL2075"/>
    <mergeCell ref="AK2077:AL2077"/>
    <mergeCell ref="AK2080:AL2080"/>
    <mergeCell ref="AK2082:AL2082"/>
    <mergeCell ref="AK2083:AL2083"/>
    <mergeCell ref="AK2084:AL2084"/>
    <mergeCell ref="AP2082:AQ2082"/>
    <mergeCell ref="AP2083:AQ2083"/>
    <mergeCell ref="AP2084:AQ2084"/>
    <mergeCell ref="AP2085:AQ2085"/>
    <mergeCell ref="AP2086:AQ2086"/>
    <mergeCell ref="AP2087:AQ2087"/>
    <mergeCell ref="AP2088:AQ2088"/>
    <mergeCell ref="AP2131:AQ2131"/>
    <mergeCell ref="AP2132:AQ2132"/>
    <mergeCell ref="AP2133:AQ2133"/>
    <mergeCell ref="AP2134:AQ2134"/>
    <mergeCell ref="AP2135:AQ2135"/>
    <mergeCell ref="AP2136:AQ2136"/>
    <mergeCell ref="AP2137:AQ2137"/>
    <mergeCell ref="AP2146:AQ2146"/>
    <mergeCell ref="AP2147:AQ2147"/>
    <mergeCell ref="AP2148:AQ2148"/>
    <mergeCell ref="AP2138:AQ2138"/>
    <mergeCell ref="AP2139:AQ2139"/>
    <mergeCell ref="AP2140:AQ2140"/>
    <mergeCell ref="AP2141:AQ2141"/>
    <mergeCell ref="AP2142:AQ2142"/>
    <mergeCell ref="AP2143:AQ2143"/>
    <mergeCell ref="AP2144:AQ2144"/>
    <mergeCell ref="AP2150:AQ2150"/>
    <mergeCell ref="AP2151:AQ2151"/>
    <mergeCell ref="AK2144:AL2144"/>
    <mergeCell ref="AK2145:AL2145"/>
    <mergeCell ref="AP2145:AQ2145"/>
    <mergeCell ref="AK2149:AL2149"/>
    <mergeCell ref="AP2149:AQ2149"/>
    <mergeCell ref="AK2150:AL2150"/>
    <mergeCell ref="AK2151:AL2151"/>
    <mergeCell ref="AP2089:AQ2089"/>
    <mergeCell ref="AP2090:AQ2090"/>
    <mergeCell ref="AP2091:AQ2091"/>
    <mergeCell ref="AP2092:AQ2092"/>
    <mergeCell ref="AP2093:AQ2093"/>
    <mergeCell ref="AP2094:AQ2094"/>
    <mergeCell ref="AP2095:AQ2095"/>
    <mergeCell ref="AP2096:AQ2096"/>
    <mergeCell ref="AP2097:AQ2097"/>
    <mergeCell ref="AP2098:AQ2098"/>
    <mergeCell ref="AP2099:AQ2099"/>
    <mergeCell ref="AP2100:AQ2100"/>
    <mergeCell ref="AP2101:AQ2101"/>
    <mergeCell ref="AP2102:AQ2102"/>
    <mergeCell ref="AP2103:AQ2103"/>
    <mergeCell ref="AP2104:AQ2104"/>
    <mergeCell ref="AP2105:AQ2105"/>
    <mergeCell ref="AP2106:AQ2106"/>
    <mergeCell ref="AP2107:AQ2107"/>
    <mergeCell ref="AP2108:AQ2108"/>
    <mergeCell ref="AP2109:AQ2109"/>
    <mergeCell ref="AP2110:AQ2110"/>
    <mergeCell ref="AP2111:AQ2111"/>
    <mergeCell ref="AP2112:AQ2112"/>
    <mergeCell ref="AP2113:AQ2113"/>
    <mergeCell ref="AP2114:AQ2114"/>
    <mergeCell ref="AP2115:AQ2115"/>
    <mergeCell ref="AP2116:AQ2116"/>
    <mergeCell ref="AP2117:AQ2117"/>
    <mergeCell ref="AP2118:AQ2118"/>
    <mergeCell ref="AP2119:AQ2119"/>
    <mergeCell ref="AP2120:AQ2120"/>
    <mergeCell ref="AP2121:AQ2121"/>
    <mergeCell ref="AP2122:AQ2122"/>
    <mergeCell ref="AP2123:AQ2123"/>
    <mergeCell ref="AP2124:AQ2124"/>
    <mergeCell ref="AP2125:AQ2125"/>
    <mergeCell ref="AP2126:AQ2126"/>
    <mergeCell ref="AP2127:AQ2127"/>
    <mergeCell ref="AP2128:AQ2128"/>
    <mergeCell ref="AP2129:AQ2129"/>
    <mergeCell ref="AP2130:AQ2130"/>
    <mergeCell ref="AP2156:AQ2156"/>
    <mergeCell ref="AP2157:AQ2157"/>
    <mergeCell ref="AK2182:AL2182"/>
    <mergeCell ref="AK2183:AL2183"/>
    <mergeCell ref="AP2178:AQ2178"/>
    <mergeCell ref="AP2179:AQ2179"/>
    <mergeCell ref="AJ2180:AL2180"/>
    <mergeCell ref="AP2180:AQ2180"/>
    <mergeCell ref="AK2181:AL2181"/>
    <mergeCell ref="AP2181:AQ2181"/>
    <mergeCell ref="AP2182:AQ2182"/>
    <mergeCell ref="AK2189:AL2189"/>
    <mergeCell ref="AK2190:AL2190"/>
    <mergeCell ref="AK2191:AL2191"/>
    <mergeCell ref="AK2210:AL2210"/>
    <mergeCell ref="AK2214:AL2214"/>
    <mergeCell ref="AK2218:AL2218"/>
    <mergeCell ref="AK2220:AL2220"/>
    <mergeCell ref="AK2287:AL2287"/>
    <mergeCell ref="AK2288:AL2288"/>
    <mergeCell ref="AK2299:AL2299"/>
    <mergeCell ref="AK2222:AL2222"/>
    <mergeCell ref="AK2224:AL2224"/>
    <mergeCell ref="AK2225:AL2225"/>
    <mergeCell ref="AK2236:AL2236"/>
    <mergeCell ref="AK2237:AL2237"/>
    <mergeCell ref="AK2269:AL2269"/>
    <mergeCell ref="AK2281:AN2281"/>
    <mergeCell ref="AP2237:AQ2237"/>
    <mergeCell ref="AP2238:AQ2238"/>
    <mergeCell ref="AP2239:AQ2239"/>
    <mergeCell ref="AP2240:AQ2240"/>
    <mergeCell ref="AP2241:AQ2241"/>
    <mergeCell ref="AP2242:AQ2242"/>
    <mergeCell ref="AP2243:AQ2243"/>
    <mergeCell ref="AP2244:AQ2244"/>
    <mergeCell ref="AP2245:AQ2245"/>
    <mergeCell ref="AP2246:AQ2246"/>
    <mergeCell ref="AP2247:AQ2247"/>
    <mergeCell ref="AP2248:AQ2248"/>
    <mergeCell ref="AP2249:AQ2249"/>
    <mergeCell ref="AP2250:AQ2250"/>
    <mergeCell ref="AP2251:AQ2251"/>
    <mergeCell ref="AP2252:AQ2252"/>
    <mergeCell ref="AP2253:AQ2253"/>
    <mergeCell ref="AP2254:AQ2254"/>
    <mergeCell ref="AP2255:AQ2255"/>
    <mergeCell ref="AP2256:AQ2256"/>
    <mergeCell ref="AP2257:AQ2257"/>
    <mergeCell ref="AP2258:AQ2258"/>
    <mergeCell ref="AP2259:AQ2259"/>
    <mergeCell ref="AP2260:AQ2260"/>
    <mergeCell ref="AP2261:AQ2261"/>
    <mergeCell ref="AP2262:AQ2262"/>
    <mergeCell ref="AP2263:AQ2263"/>
    <mergeCell ref="AP2264:AQ2264"/>
    <mergeCell ref="AP2265:AQ2265"/>
    <mergeCell ref="AP2266:AQ2266"/>
    <mergeCell ref="AP2267:AQ2267"/>
    <mergeCell ref="AP2268:AQ2268"/>
    <mergeCell ref="AP2269:AQ2269"/>
    <mergeCell ref="AP2270:AQ2270"/>
    <mergeCell ref="AP2271:AQ2271"/>
    <mergeCell ref="AP2272:AQ2272"/>
    <mergeCell ref="AP2273:AQ2273"/>
    <mergeCell ref="AP2274:AQ2274"/>
    <mergeCell ref="AP2275:AQ2275"/>
    <mergeCell ref="AP2276:AQ2276"/>
    <mergeCell ref="AP2277:AQ2277"/>
    <mergeCell ref="AP2278:AQ2278"/>
    <mergeCell ref="AP2279:AQ2279"/>
    <mergeCell ref="AP2280:AQ2280"/>
    <mergeCell ref="AP2281:AQ2281"/>
    <mergeCell ref="AP2282:AQ2282"/>
    <mergeCell ref="AP2283:AQ2283"/>
    <mergeCell ref="AP2284:AQ2284"/>
    <mergeCell ref="AP2285:AQ2285"/>
    <mergeCell ref="AP2535:AQ2535"/>
    <mergeCell ref="AK2536:AM2536"/>
    <mergeCell ref="AP2536:AQ2536"/>
    <mergeCell ref="AP2537:AQ2537"/>
    <mergeCell ref="AK2538:AM2538"/>
    <mergeCell ref="AP2538:AQ2538"/>
    <mergeCell ref="AP2539:AQ2539"/>
    <mergeCell ref="AK2539:AM2539"/>
    <mergeCell ref="AK2540:AN2540"/>
    <mergeCell ref="AP2540:AQ2540"/>
    <mergeCell ref="AP2541:AQ2541"/>
    <mergeCell ref="AK2542:AN2542"/>
    <mergeCell ref="AP2542:AQ2542"/>
    <mergeCell ref="AP2543:AQ2543"/>
    <mergeCell ref="AK2552:AM2552"/>
    <mergeCell ref="AK2553:AL2553"/>
    <mergeCell ref="AK2557:AM2557"/>
    <mergeCell ref="AK2546:AN2546"/>
    <mergeCell ref="AP2546:AQ2546"/>
    <mergeCell ref="AK2550:AM2550"/>
    <mergeCell ref="AP2550:AQ2550"/>
    <mergeCell ref="AK2551:AM2551"/>
    <mergeCell ref="AP2551:AQ2551"/>
    <mergeCell ref="AP2552:AQ2552"/>
    <mergeCell ref="AP2553:AQ2553"/>
    <mergeCell ref="AP2554:AQ2554"/>
    <mergeCell ref="AP2555:AQ2555"/>
    <mergeCell ref="AP2556:AQ2556"/>
    <mergeCell ref="AP2557:AQ2557"/>
    <mergeCell ref="AP2558:AQ2558"/>
    <mergeCell ref="AP2559:AQ2559"/>
    <mergeCell ref="AP2560:AQ2560"/>
    <mergeCell ref="AP2561:AQ2561"/>
    <mergeCell ref="AP2562:AQ2562"/>
    <mergeCell ref="AP2563:AQ2563"/>
    <mergeCell ref="AP2564:AQ2564"/>
    <mergeCell ref="AK2565:AN2565"/>
    <mergeCell ref="AK2566:AL2566"/>
    <mergeCell ref="AP2565:AQ2565"/>
    <mergeCell ref="AP2566:AQ2566"/>
    <mergeCell ref="AP2567:AQ2567"/>
    <mergeCell ref="AP2568:AQ2568"/>
    <mergeCell ref="AP2569:AQ2569"/>
    <mergeCell ref="AP2570:AQ2570"/>
    <mergeCell ref="AP2571:AQ2571"/>
    <mergeCell ref="AK2580:AL2580"/>
    <mergeCell ref="AP2580:AQ2580"/>
    <mergeCell ref="AK2582:AM2582"/>
    <mergeCell ref="AP2582:AQ2582"/>
    <mergeCell ref="AP2572:AQ2572"/>
    <mergeCell ref="AP2573:AQ2573"/>
    <mergeCell ref="AP2574:AQ2574"/>
    <mergeCell ref="AP2575:AQ2575"/>
    <mergeCell ref="AP2576:AQ2576"/>
    <mergeCell ref="AP2577:AQ2577"/>
    <mergeCell ref="AK2579:AM2579"/>
    <mergeCell ref="AP2578:AQ2578"/>
    <mergeCell ref="AP2579:AQ2579"/>
    <mergeCell ref="AP2581:AQ2581"/>
    <mergeCell ref="AP2583:AQ2583"/>
    <mergeCell ref="AP2584:AQ2584"/>
    <mergeCell ref="AP2585:AQ2585"/>
    <mergeCell ref="AP2586:AQ2586"/>
    <mergeCell ref="AP2587:AQ2587"/>
    <mergeCell ref="AP2588:AQ2588"/>
    <mergeCell ref="AP2589:AQ2589"/>
    <mergeCell ref="AP2590:AQ2590"/>
    <mergeCell ref="AP2591:AQ2591"/>
    <mergeCell ref="AP2592:AQ2592"/>
    <mergeCell ref="AP2593:AQ2593"/>
    <mergeCell ref="AP2594:AQ2594"/>
    <mergeCell ref="AP2595:AQ2595"/>
    <mergeCell ref="AK2596:AM2596"/>
    <mergeCell ref="AP2596:AQ2596"/>
    <mergeCell ref="AP2597:AQ2597"/>
    <mergeCell ref="AP2598:AQ2598"/>
    <mergeCell ref="AP2599:AQ2599"/>
    <mergeCell ref="AP2600:AQ2600"/>
    <mergeCell ref="AP2601:AQ2601"/>
    <mergeCell ref="AP2602:AQ2602"/>
    <mergeCell ref="AP2603:AQ2603"/>
    <mergeCell ref="AP2604:AQ2604"/>
    <mergeCell ref="AP2605:AQ2605"/>
    <mergeCell ref="AK2606:AL2606"/>
    <mergeCell ref="AP2606:AQ2606"/>
    <mergeCell ref="AP2607:AQ2607"/>
    <mergeCell ref="AP2608:AQ2608"/>
    <mergeCell ref="AP2609:AQ2609"/>
    <mergeCell ref="AP2610:AQ2610"/>
    <mergeCell ref="AP2611:AQ2611"/>
    <mergeCell ref="AP2612:AQ2612"/>
    <mergeCell ref="AP2286:AQ2286"/>
    <mergeCell ref="AP2287:AQ2287"/>
    <mergeCell ref="AP2288:AQ2288"/>
    <mergeCell ref="AP2289:AQ2289"/>
    <mergeCell ref="AP2290:AQ2290"/>
    <mergeCell ref="AP2291:AQ2291"/>
    <mergeCell ref="AP2292:AQ2292"/>
    <mergeCell ref="AP2293:AQ2293"/>
    <mergeCell ref="AP2294:AQ2294"/>
    <mergeCell ref="AP2295:AQ2295"/>
    <mergeCell ref="AP2296:AQ2296"/>
    <mergeCell ref="AP2297:AQ2297"/>
    <mergeCell ref="AP2298:AQ2298"/>
    <mergeCell ref="AP2299:AQ2299"/>
    <mergeCell ref="AP2300:AQ2300"/>
    <mergeCell ref="AP2301:AQ2301"/>
    <mergeCell ref="AP2302:AQ2302"/>
    <mergeCell ref="AP2303:AQ2303"/>
    <mergeCell ref="AP2304:AQ2304"/>
    <mergeCell ref="AP2305:AQ2305"/>
    <mergeCell ref="AP2306:AQ2306"/>
    <mergeCell ref="AP2307:AQ2307"/>
    <mergeCell ref="AP2308:AQ2308"/>
    <mergeCell ref="AP2309:AQ2309"/>
    <mergeCell ref="AP2310:AQ2310"/>
    <mergeCell ref="AP2311:AQ2311"/>
    <mergeCell ref="AP2312:AQ2312"/>
    <mergeCell ref="AP2313:AQ2313"/>
    <mergeCell ref="AP2314:AQ2314"/>
    <mergeCell ref="AP2315:AQ2315"/>
    <mergeCell ref="AP2316:AQ2316"/>
    <mergeCell ref="AP2317:AQ2317"/>
    <mergeCell ref="AP2318:AQ2318"/>
    <mergeCell ref="AP2319:AQ2319"/>
    <mergeCell ref="AP2320:AQ2320"/>
    <mergeCell ref="AP2321:AQ2321"/>
    <mergeCell ref="AP2322:AQ2322"/>
    <mergeCell ref="AP2323:AQ2323"/>
    <mergeCell ref="AP2324:AQ2324"/>
    <mergeCell ref="AP2325:AQ2325"/>
    <mergeCell ref="AP2326:AQ2326"/>
    <mergeCell ref="AP2327:AQ2327"/>
    <mergeCell ref="AP2328:AQ2328"/>
    <mergeCell ref="AP2329:AQ2329"/>
    <mergeCell ref="AP2330:AQ2330"/>
    <mergeCell ref="AP2331:AQ2331"/>
    <mergeCell ref="AP2332:AQ2332"/>
    <mergeCell ref="AP2333:AQ2333"/>
    <mergeCell ref="AP2334:AQ2334"/>
    <mergeCell ref="AP2335:AQ2335"/>
    <mergeCell ref="AP2336:AQ2336"/>
    <mergeCell ref="AP2337:AQ2337"/>
    <mergeCell ref="AP2338:AQ2338"/>
    <mergeCell ref="AP2339:AQ2339"/>
    <mergeCell ref="AP2340:AQ2340"/>
    <mergeCell ref="AP2341:AQ2341"/>
    <mergeCell ref="AP2342:AQ2342"/>
    <mergeCell ref="AP2343:AQ2343"/>
    <mergeCell ref="AP2344:AQ2344"/>
    <mergeCell ref="AP2345:AQ2345"/>
    <mergeCell ref="AP2346:AQ2346"/>
    <mergeCell ref="AP2347:AQ2347"/>
    <mergeCell ref="AP2348:AQ2348"/>
    <mergeCell ref="AP2349:AQ2349"/>
    <mergeCell ref="AP2350:AQ2350"/>
    <mergeCell ref="AP2351:AQ2351"/>
    <mergeCell ref="AP2352:AQ2352"/>
    <mergeCell ref="AP2353:AQ2353"/>
    <mergeCell ref="AP2354:AQ2354"/>
    <mergeCell ref="AP2355:AQ2355"/>
    <mergeCell ref="AP2356:AQ2356"/>
    <mergeCell ref="AP2357:AQ2357"/>
    <mergeCell ref="AP2358:AQ2358"/>
    <mergeCell ref="AP2359:AQ2359"/>
    <mergeCell ref="AP2360:AQ2360"/>
    <mergeCell ref="AP2361:AQ2361"/>
    <mergeCell ref="AP2362:AQ2362"/>
    <mergeCell ref="AP2363:AQ2363"/>
    <mergeCell ref="AP2364:AQ2364"/>
    <mergeCell ref="AP2365:AQ2365"/>
    <mergeCell ref="AP2366:AQ2366"/>
    <mergeCell ref="AP2367:AQ2367"/>
    <mergeCell ref="AP2368:AQ2368"/>
    <mergeCell ref="AP2369:AQ2369"/>
    <mergeCell ref="AP2370:AQ2370"/>
    <mergeCell ref="AP2371:AQ2371"/>
    <mergeCell ref="AP2372:AQ2372"/>
    <mergeCell ref="AP2373:AQ2373"/>
    <mergeCell ref="AP2374:AQ2374"/>
    <mergeCell ref="AP2375:AQ2375"/>
    <mergeCell ref="AP2376:AQ2376"/>
    <mergeCell ref="AP2377:AQ2377"/>
    <mergeCell ref="AP2378:AQ2378"/>
    <mergeCell ref="AP2379:AQ2379"/>
    <mergeCell ref="AP2380:AQ2380"/>
    <mergeCell ref="AP2381:AQ2381"/>
    <mergeCell ref="AP2382:AQ2382"/>
    <mergeCell ref="AP2383:AQ2383"/>
    <mergeCell ref="AP2384:AQ2384"/>
    <mergeCell ref="AP2385:AQ2385"/>
    <mergeCell ref="AP2386:AQ2386"/>
    <mergeCell ref="AP2387:AQ2387"/>
    <mergeCell ref="AP2388:AQ2388"/>
    <mergeCell ref="AP2389:AQ2389"/>
    <mergeCell ref="AP2390:AQ2390"/>
    <mergeCell ref="AP2391:AQ2391"/>
    <mergeCell ref="AP2392:AQ2392"/>
    <mergeCell ref="AP2393:AQ2393"/>
    <mergeCell ref="AP2394:AQ2394"/>
    <mergeCell ref="AP2395:AQ2395"/>
    <mergeCell ref="AP2396:AQ2396"/>
    <mergeCell ref="AP2397:AQ2397"/>
    <mergeCell ref="AP2398:AQ2398"/>
    <mergeCell ref="AP2399:AQ2399"/>
    <mergeCell ref="AP2400:AQ2400"/>
    <mergeCell ref="AP2401:AQ2401"/>
    <mergeCell ref="AP2402:AQ2402"/>
    <mergeCell ref="AP2403:AQ2403"/>
    <mergeCell ref="AP2404:AQ2404"/>
    <mergeCell ref="AP2405:AQ2405"/>
    <mergeCell ref="AP2406:AQ2406"/>
    <mergeCell ref="AP2407:AQ2407"/>
    <mergeCell ref="AP2408:AQ2408"/>
    <mergeCell ref="AP2409:AQ2409"/>
    <mergeCell ref="AP2410:AQ2410"/>
    <mergeCell ref="AP2411:AQ2411"/>
    <mergeCell ref="AP2412:AQ2412"/>
    <mergeCell ref="AP2413:AQ2413"/>
    <mergeCell ref="AP2414:AQ2414"/>
    <mergeCell ref="AP2415:AQ2415"/>
    <mergeCell ref="AP2416:AQ2416"/>
    <mergeCell ref="AP2417:AQ2417"/>
    <mergeCell ref="AP2418:AQ2418"/>
    <mergeCell ref="AP2419:AQ2419"/>
    <mergeCell ref="AP2420:AQ2420"/>
    <mergeCell ref="AP2421:AQ2421"/>
    <mergeCell ref="AP2422:AQ2422"/>
    <mergeCell ref="AP2423:AQ2423"/>
    <mergeCell ref="AP2424:AQ2424"/>
    <mergeCell ref="AP2425:AQ2425"/>
    <mergeCell ref="AP2426:AQ2426"/>
    <mergeCell ref="AP2427:AQ2427"/>
    <mergeCell ref="AP2428:AQ2428"/>
    <mergeCell ref="AP2429:AQ2429"/>
    <mergeCell ref="AP2430:AQ2430"/>
    <mergeCell ref="AP2431:AQ2431"/>
    <mergeCell ref="AP2432:AQ2432"/>
    <mergeCell ref="AP2433:AQ2433"/>
    <mergeCell ref="AP2434:AQ2434"/>
    <mergeCell ref="AP2435:AQ2435"/>
    <mergeCell ref="AP2436:AQ2436"/>
    <mergeCell ref="AP2437:AQ2437"/>
    <mergeCell ref="AP2438:AQ2438"/>
    <mergeCell ref="AP2439:AQ2439"/>
    <mergeCell ref="AP2440:AQ2440"/>
    <mergeCell ref="AP2441:AQ2441"/>
    <mergeCell ref="AP2442:AQ2442"/>
    <mergeCell ref="AP2443:AQ2443"/>
    <mergeCell ref="AP2444:AQ2444"/>
    <mergeCell ref="AP2445:AQ2445"/>
    <mergeCell ref="AP2446:AQ2446"/>
    <mergeCell ref="AP2447:AQ2447"/>
    <mergeCell ref="AP2448:AQ2448"/>
    <mergeCell ref="AP2449:AQ2449"/>
    <mergeCell ref="AP2450:AQ2450"/>
    <mergeCell ref="AP2451:AQ2451"/>
    <mergeCell ref="AP2452:AQ2452"/>
    <mergeCell ref="AP2453:AQ2453"/>
    <mergeCell ref="AP2454:AQ2454"/>
    <mergeCell ref="AP2455:AQ2455"/>
    <mergeCell ref="AP2456:AQ2456"/>
    <mergeCell ref="AP2457:AQ2457"/>
    <mergeCell ref="AP2458:AQ2458"/>
    <mergeCell ref="AP2459:AQ2459"/>
    <mergeCell ref="AP2460:AQ2460"/>
    <mergeCell ref="AP2461:AQ2461"/>
    <mergeCell ref="AP2462:AQ2462"/>
    <mergeCell ref="AP2463:AQ2463"/>
    <mergeCell ref="AJ2464:AK2464"/>
    <mergeCell ref="AP2464:AQ2464"/>
    <mergeCell ref="AP2465:AQ2465"/>
    <mergeCell ref="AP2466:AQ2466"/>
    <mergeCell ref="AP2467:AQ2467"/>
    <mergeCell ref="AP2468:AQ2468"/>
    <mergeCell ref="AP2469:AQ2469"/>
    <mergeCell ref="AP2470:AQ2470"/>
    <mergeCell ref="AP2471:AQ2471"/>
    <mergeCell ref="AP2472:AQ2472"/>
    <mergeCell ref="AP2473:AQ2473"/>
    <mergeCell ref="AP2474:AQ2474"/>
    <mergeCell ref="AP2475:AQ2475"/>
    <mergeCell ref="AP2476:AQ2476"/>
    <mergeCell ref="AP2477:AQ2477"/>
    <mergeCell ref="AP2478:AQ2478"/>
    <mergeCell ref="AP2479:AQ2479"/>
    <mergeCell ref="AP2480:AQ2480"/>
    <mergeCell ref="AP2523:AQ2523"/>
    <mergeCell ref="AP2524:AQ2524"/>
    <mergeCell ref="AP2525:AQ2525"/>
    <mergeCell ref="AJ2526:AK2526"/>
    <mergeCell ref="AP2526:AQ2526"/>
    <mergeCell ref="AP2527:AQ2527"/>
    <mergeCell ref="AP2528:AQ2528"/>
    <mergeCell ref="AP2529:AQ2529"/>
    <mergeCell ref="AP2530:AQ2530"/>
    <mergeCell ref="AP2531:AQ2531"/>
    <mergeCell ref="AP2532:AQ2532"/>
    <mergeCell ref="AJ2533:AK2533"/>
    <mergeCell ref="AP2533:AQ2533"/>
    <mergeCell ref="AP2534:AQ2534"/>
    <mergeCell ref="AP2481:AQ2481"/>
    <mergeCell ref="AP2482:AQ2482"/>
    <mergeCell ref="AP2483:AQ2483"/>
    <mergeCell ref="AP2484:AQ2484"/>
    <mergeCell ref="AP2485:AQ2485"/>
    <mergeCell ref="AP2486:AQ2486"/>
    <mergeCell ref="AP2487:AQ2487"/>
    <mergeCell ref="AP2488:AQ2488"/>
    <mergeCell ref="AP2489:AQ2489"/>
    <mergeCell ref="AP2490:AQ2490"/>
    <mergeCell ref="AP2491:AQ2491"/>
    <mergeCell ref="AP2492:AQ2492"/>
    <mergeCell ref="AP2493:AQ2493"/>
    <mergeCell ref="AP2494:AQ2494"/>
    <mergeCell ref="AP2495:AQ2495"/>
    <mergeCell ref="AP2496:AQ2496"/>
    <mergeCell ref="AP2497:AQ2497"/>
    <mergeCell ref="AP2498:AQ2498"/>
    <mergeCell ref="AP2499:AQ2499"/>
    <mergeCell ref="AP2500:AQ2500"/>
    <mergeCell ref="AP2501:AQ2501"/>
    <mergeCell ref="AP2502:AQ2502"/>
    <mergeCell ref="AP2503:AQ2503"/>
    <mergeCell ref="AP2504:AQ2504"/>
    <mergeCell ref="AP2505:AQ2505"/>
    <mergeCell ref="AP2506:AQ2506"/>
    <mergeCell ref="AP2507:AQ2507"/>
    <mergeCell ref="AP2508:AQ2508"/>
    <mergeCell ref="AP2509:AQ2509"/>
    <mergeCell ref="AP2510:AQ2510"/>
    <mergeCell ref="AP2511:AQ2511"/>
    <mergeCell ref="AP2512:AQ2512"/>
    <mergeCell ref="AP2513:AQ2513"/>
    <mergeCell ref="AP2514:AQ2514"/>
    <mergeCell ref="AP2515:AQ2515"/>
    <mergeCell ref="AP2516:AQ2516"/>
    <mergeCell ref="AP2517:AQ2517"/>
    <mergeCell ref="AP2518:AQ2518"/>
    <mergeCell ref="AP2519:AQ2519"/>
    <mergeCell ref="AP2520:AQ2520"/>
    <mergeCell ref="AP2521:AQ2521"/>
    <mergeCell ref="AP2522:AQ2522"/>
    <mergeCell ref="AP2544:AQ2544"/>
    <mergeCell ref="AP2545:AQ2545"/>
    <mergeCell ref="AP2547:AQ2547"/>
    <mergeCell ref="AP2548:AQ2548"/>
    <mergeCell ref="AP2549:AQ2549"/>
    <mergeCell ref="AP2613:AQ2613"/>
    <mergeCell ref="AP2614:AQ2614"/>
    <mergeCell ref="AP2615:AQ2615"/>
    <mergeCell ref="AP2616:AQ2616"/>
    <mergeCell ref="AP2617:AQ2617"/>
    <mergeCell ref="AP2618:AQ2618"/>
    <mergeCell ref="AP2619:AQ2619"/>
    <mergeCell ref="AP2620:AQ2620"/>
    <mergeCell ref="AP2621:AQ2621"/>
    <mergeCell ref="AP2622:AQ2622"/>
    <mergeCell ref="AP2623:AQ2623"/>
    <mergeCell ref="AP2624:AQ2624"/>
    <mergeCell ref="AP2625:AQ2625"/>
    <mergeCell ref="AP2626:AQ2626"/>
    <mergeCell ref="AP2627:AQ2627"/>
    <mergeCell ref="AP2628:AQ2628"/>
    <mergeCell ref="AP2629:AQ2629"/>
    <mergeCell ref="AP2630:AQ2630"/>
    <mergeCell ref="AP2631:AQ2631"/>
    <mergeCell ref="AP2632:AQ2632"/>
    <mergeCell ref="AP2633:AQ2633"/>
    <mergeCell ref="AP2634:AQ2634"/>
    <mergeCell ref="AP2635:AQ2635"/>
    <mergeCell ref="AP2636:AQ2636"/>
    <mergeCell ref="AP2637:AQ2637"/>
    <mergeCell ref="AP2638:AQ2638"/>
    <mergeCell ref="AP2639:AQ2639"/>
    <mergeCell ref="AP2640:AQ2640"/>
    <mergeCell ref="AP2641:AQ2641"/>
    <mergeCell ref="AP2642:AQ2642"/>
    <mergeCell ref="AP2643:AQ2643"/>
    <mergeCell ref="AP2644:AQ2644"/>
    <mergeCell ref="AK2645:AM2645"/>
    <mergeCell ref="AP2645:AQ2645"/>
    <mergeCell ref="AP2646:AQ2646"/>
    <mergeCell ref="AP2647:AQ2647"/>
    <mergeCell ref="AP2648:AQ2648"/>
    <mergeCell ref="AP2649:AQ2649"/>
    <mergeCell ref="AP2650:AQ2650"/>
    <mergeCell ref="AP2651:AQ2651"/>
    <mergeCell ref="AK2652:AN2652"/>
    <mergeCell ref="AP2652:AQ2652"/>
    <mergeCell ref="AP2653:AQ2653"/>
    <mergeCell ref="AP2654:AQ2654"/>
    <mergeCell ref="AP2655:AQ2655"/>
    <mergeCell ref="AP2656:AQ2656"/>
    <mergeCell ref="AP2657:AQ2657"/>
    <mergeCell ref="AP2658:AQ2658"/>
    <mergeCell ref="AP2659:AQ2659"/>
    <mergeCell ref="AP2837:AQ2837"/>
    <mergeCell ref="AP2838:AQ2838"/>
    <mergeCell ref="N2855:O2855"/>
    <mergeCell ref="U2855:V2855"/>
    <mergeCell ref="W2855:Y2855"/>
    <mergeCell ref="AH2855:AI2855"/>
    <mergeCell ref="AP2855:AQ2855"/>
    <mergeCell ref="AP2830:AQ2830"/>
    <mergeCell ref="AP2831:AQ2831"/>
    <mergeCell ref="AP2832:AQ2832"/>
    <mergeCell ref="AP2833:AQ2833"/>
    <mergeCell ref="AP2834:AQ2834"/>
    <mergeCell ref="AP2835:AQ2835"/>
    <mergeCell ref="AP2836:AQ2836"/>
    <mergeCell ref="AP2781:AQ2781"/>
    <mergeCell ref="AP2782:AQ2782"/>
    <mergeCell ref="AP2783:AQ2783"/>
    <mergeCell ref="AP2784:AQ2784"/>
    <mergeCell ref="AP2785:AQ2785"/>
    <mergeCell ref="AP2786:AQ2786"/>
    <mergeCell ref="AP2787:AQ2787"/>
    <mergeCell ref="AP2788:AQ2788"/>
    <mergeCell ref="AP2789:AQ2789"/>
    <mergeCell ref="AP2790:AQ2790"/>
    <mergeCell ref="AP2791:AQ2791"/>
    <mergeCell ref="AP2792:AQ2792"/>
    <mergeCell ref="AP2793:AQ2793"/>
    <mergeCell ref="AP2794:AQ2794"/>
    <mergeCell ref="AP2795:AQ2795"/>
    <mergeCell ref="AP2796:AQ2796"/>
    <mergeCell ref="AP2797:AQ2797"/>
    <mergeCell ref="AP2798:AQ2798"/>
    <mergeCell ref="AP2799:AQ2799"/>
    <mergeCell ref="AP2800:AQ2800"/>
    <mergeCell ref="AP2801:AQ2801"/>
    <mergeCell ref="AP2802:AQ2802"/>
    <mergeCell ref="AP2803:AQ2803"/>
    <mergeCell ref="AP2804:AQ2804"/>
    <mergeCell ref="AP2805:AQ2805"/>
    <mergeCell ref="AP2806:AQ2806"/>
    <mergeCell ref="AP2807:AQ2807"/>
    <mergeCell ref="AP2808:AQ2808"/>
    <mergeCell ref="AP2809:AQ2809"/>
    <mergeCell ref="AP2810:AQ2810"/>
    <mergeCell ref="AP2811:AQ2811"/>
    <mergeCell ref="AP2812:AQ2812"/>
    <mergeCell ref="AP2813:AQ2813"/>
    <mergeCell ref="AP2814:AQ2814"/>
    <mergeCell ref="AP2815:AQ2815"/>
    <mergeCell ref="AP2816:AQ2816"/>
    <mergeCell ref="AP2817:AQ2817"/>
    <mergeCell ref="AP2818:AQ2818"/>
    <mergeCell ref="AP2819:AQ2819"/>
    <mergeCell ref="AP2820:AQ2820"/>
    <mergeCell ref="AP2821:AQ2821"/>
    <mergeCell ref="AP2822:AQ2822"/>
    <mergeCell ref="AP2823:AQ2823"/>
    <mergeCell ref="AP2824:AQ2824"/>
    <mergeCell ref="AP2825:AQ2825"/>
    <mergeCell ref="AP2826:AQ2826"/>
    <mergeCell ref="AP2827:AQ2827"/>
    <mergeCell ref="AP2828:AQ2828"/>
    <mergeCell ref="AP2829:AQ2829"/>
    <mergeCell ref="AP2854:AQ2854"/>
    <mergeCell ref="AP2856:AQ2856"/>
    <mergeCell ref="AP2847:AQ2847"/>
    <mergeCell ref="AP2848:AQ2848"/>
    <mergeCell ref="AP2849:AQ2849"/>
    <mergeCell ref="AP2850:AQ2850"/>
    <mergeCell ref="AP2851:AQ2851"/>
    <mergeCell ref="AP2852:AQ2852"/>
    <mergeCell ref="AP2853:AQ2853"/>
    <mergeCell ref="AH2827:AI2827"/>
    <mergeCell ref="AH2828:AI2828"/>
    <mergeCell ref="AH2829:AI2829"/>
    <mergeCell ref="AH2830:AI2830"/>
    <mergeCell ref="AH2831:AI2831"/>
    <mergeCell ref="AH2832:AI2832"/>
    <mergeCell ref="AH2833:AI2833"/>
    <mergeCell ref="AH2834:AI2834"/>
    <mergeCell ref="AH2835:AI2835"/>
    <mergeCell ref="AH2836:AI2836"/>
    <mergeCell ref="AH2837:AI2837"/>
    <mergeCell ref="AH2838:AI2838"/>
    <mergeCell ref="AK2839:AM2839"/>
    <mergeCell ref="AP2839:AQ2839"/>
    <mergeCell ref="AH2839:AI2839"/>
    <mergeCell ref="AH2840:AI2840"/>
    <mergeCell ref="AH2841:AI2841"/>
    <mergeCell ref="AJ2841:AK2841"/>
    <mergeCell ref="AH2842:AI2842"/>
    <mergeCell ref="AK2842:AN2842"/>
    <mergeCell ref="AK2843:AM2843"/>
    <mergeCell ref="AH2843:AI2843"/>
    <mergeCell ref="AH2844:AI2844"/>
    <mergeCell ref="AH2845:AI2845"/>
    <mergeCell ref="AK2845:AL2845"/>
    <mergeCell ref="AH2846:AI2846"/>
    <mergeCell ref="AJ2846:AK2846"/>
    <mergeCell ref="AH2847:AI2847"/>
    <mergeCell ref="AH2848:AI2848"/>
    <mergeCell ref="AH2849:AI2849"/>
    <mergeCell ref="AH2850:AI2850"/>
    <mergeCell ref="AH2851:AI2851"/>
    <mergeCell ref="AH2852:AI2852"/>
    <mergeCell ref="AH2853:AI2853"/>
    <mergeCell ref="AK2853:AM2853"/>
    <mergeCell ref="AP2857:AQ2857"/>
    <mergeCell ref="AP2858:AQ2858"/>
    <mergeCell ref="AP2859:AQ2859"/>
    <mergeCell ref="AP2860:AQ2860"/>
    <mergeCell ref="AP2861:AQ2861"/>
    <mergeCell ref="AP2862:AQ2862"/>
    <mergeCell ref="AP2840:AQ2840"/>
    <mergeCell ref="AP2841:AQ2841"/>
    <mergeCell ref="AP2842:AQ2842"/>
    <mergeCell ref="AP2843:AQ2843"/>
    <mergeCell ref="AP2844:AQ2844"/>
    <mergeCell ref="AP2845:AQ2845"/>
    <mergeCell ref="AP2846:AQ2846"/>
    <mergeCell ref="AP3009:AQ3009"/>
    <mergeCell ref="AP3010:AQ3010"/>
    <mergeCell ref="AP3002:AQ3002"/>
    <mergeCell ref="AP3003:AQ3003"/>
    <mergeCell ref="AP3004:AQ3004"/>
    <mergeCell ref="AP3005:AQ3005"/>
    <mergeCell ref="AP3006:AQ3006"/>
    <mergeCell ref="AP3007:AQ3007"/>
    <mergeCell ref="AP3008:AQ3008"/>
    <mergeCell ref="AP2951:AQ2951"/>
    <mergeCell ref="AP2952:AQ2952"/>
    <mergeCell ref="AP2953:AQ2953"/>
    <mergeCell ref="AP2954:AQ2954"/>
    <mergeCell ref="AP2955:AQ2955"/>
    <mergeCell ref="AP2956:AQ2956"/>
    <mergeCell ref="AP2957:AQ2957"/>
    <mergeCell ref="AP2960:AQ2960"/>
    <mergeCell ref="AP2961:AQ2961"/>
    <mergeCell ref="AP2962:AQ2962"/>
    <mergeCell ref="AP2963:AQ2963"/>
    <mergeCell ref="AP2964:AQ2964"/>
    <mergeCell ref="AP2965:AQ2965"/>
    <mergeCell ref="AP2966:AQ2966"/>
    <mergeCell ref="AP2967:AQ2967"/>
    <mergeCell ref="AP2968:AQ2968"/>
    <mergeCell ref="AP2969:AQ2969"/>
    <mergeCell ref="AP2970:AQ2970"/>
    <mergeCell ref="AP2971:AQ2971"/>
    <mergeCell ref="AP2972:AQ2972"/>
    <mergeCell ref="AP2973:AQ2973"/>
    <mergeCell ref="AP2974:AQ2974"/>
    <mergeCell ref="AP2975:AQ2975"/>
    <mergeCell ref="AP2976:AQ2976"/>
    <mergeCell ref="AP2977:AQ2977"/>
    <mergeCell ref="AP2978:AQ2978"/>
    <mergeCell ref="AP2979:AQ2979"/>
    <mergeCell ref="AP2980:AQ2980"/>
    <mergeCell ref="AP2981:AQ2981"/>
    <mergeCell ref="AP2982:AQ2982"/>
    <mergeCell ref="AP2983:AQ2983"/>
    <mergeCell ref="AP2984:AQ2984"/>
    <mergeCell ref="AP2985:AQ2985"/>
    <mergeCell ref="AP2986:AQ2986"/>
    <mergeCell ref="AP2987:AQ2987"/>
    <mergeCell ref="AP2988:AQ2988"/>
    <mergeCell ref="AP2989:AQ2989"/>
    <mergeCell ref="AP2990:AQ2990"/>
    <mergeCell ref="AP2991:AQ2991"/>
    <mergeCell ref="AP2992:AQ2992"/>
    <mergeCell ref="AP2993:AQ2993"/>
    <mergeCell ref="AP2994:AQ2994"/>
    <mergeCell ref="AP2995:AQ2995"/>
    <mergeCell ref="AP2996:AQ2996"/>
    <mergeCell ref="AP2997:AQ2997"/>
    <mergeCell ref="AP2998:AQ2998"/>
    <mergeCell ref="AP2999:AQ2999"/>
    <mergeCell ref="AP3000:AQ3000"/>
    <mergeCell ref="AP3001:AQ3001"/>
    <mergeCell ref="AP3053:AQ3053"/>
    <mergeCell ref="AP3054:AQ3054"/>
    <mergeCell ref="AP3046:AQ3046"/>
    <mergeCell ref="AP3047:AQ3047"/>
    <mergeCell ref="AP3048:AQ3048"/>
    <mergeCell ref="AP3049:AQ3049"/>
    <mergeCell ref="AP3050:AQ3050"/>
    <mergeCell ref="AP3051:AQ3051"/>
    <mergeCell ref="AP3052:AQ3052"/>
    <mergeCell ref="AP2934:AQ2934"/>
    <mergeCell ref="AP2935:AQ2935"/>
    <mergeCell ref="AP2936:AQ2936"/>
    <mergeCell ref="AP2937:AQ2937"/>
    <mergeCell ref="AP2938:AQ2938"/>
    <mergeCell ref="AP2939:AQ2939"/>
    <mergeCell ref="AP2940:AQ2940"/>
    <mergeCell ref="AP2941:AQ2941"/>
    <mergeCell ref="AP2942:AQ2942"/>
    <mergeCell ref="AP2943:AQ2943"/>
    <mergeCell ref="AP2944:AQ2944"/>
    <mergeCell ref="AP2945:AQ2945"/>
    <mergeCell ref="AP2946:AQ2946"/>
    <mergeCell ref="AP2947:AQ2947"/>
    <mergeCell ref="AP3011:AQ3011"/>
    <mergeCell ref="AP3012:AQ3012"/>
    <mergeCell ref="AP3013:AQ3013"/>
    <mergeCell ref="AP3014:AQ3014"/>
    <mergeCell ref="AP3015:AQ3015"/>
    <mergeCell ref="AP3016:AQ3016"/>
    <mergeCell ref="AP3017:AQ3017"/>
    <mergeCell ref="AP3018:AQ3018"/>
    <mergeCell ref="AP3019:AQ3019"/>
    <mergeCell ref="AP3020:AQ3020"/>
    <mergeCell ref="AP3021:AQ3021"/>
    <mergeCell ref="AP3022:AQ3022"/>
    <mergeCell ref="AP3023:AQ3023"/>
    <mergeCell ref="AP3024:AQ3024"/>
    <mergeCell ref="AP3025:AQ3025"/>
    <mergeCell ref="AP3026:AQ3026"/>
    <mergeCell ref="AP3027:AQ3027"/>
    <mergeCell ref="AP3028:AQ3028"/>
    <mergeCell ref="AP3029:AQ3029"/>
    <mergeCell ref="AP3030:AQ3030"/>
    <mergeCell ref="AP3031:AQ3031"/>
    <mergeCell ref="AP3032:AQ3032"/>
    <mergeCell ref="AP3033:AQ3033"/>
    <mergeCell ref="AP3034:AQ3034"/>
    <mergeCell ref="AP3035:AQ3035"/>
    <mergeCell ref="AP3036:AQ3036"/>
    <mergeCell ref="AP3037:AQ3037"/>
    <mergeCell ref="AP3038:AQ3038"/>
    <mergeCell ref="AP3039:AQ3039"/>
    <mergeCell ref="AP3040:AQ3040"/>
    <mergeCell ref="AP3041:AQ3041"/>
    <mergeCell ref="AP3042:AQ3042"/>
    <mergeCell ref="AP3043:AQ3043"/>
    <mergeCell ref="AP3044:AQ3044"/>
    <mergeCell ref="AP3045:AQ3045"/>
    <mergeCell ref="AH3059:AI3059"/>
    <mergeCell ref="AH3060:AI3060"/>
    <mergeCell ref="AH3061:AI3061"/>
    <mergeCell ref="AH3062:AI3062"/>
    <mergeCell ref="AH3063:AI3063"/>
    <mergeCell ref="AH3064:AI3064"/>
    <mergeCell ref="AH3065:AI3065"/>
    <mergeCell ref="AH3073:AI3073"/>
    <mergeCell ref="AH3074:AI3074"/>
    <mergeCell ref="AH3075:AI3075"/>
    <mergeCell ref="AH3076:AI3076"/>
    <mergeCell ref="AH3077:AI3077"/>
    <mergeCell ref="AH3078:AI3078"/>
    <mergeCell ref="AH3079:AI3079"/>
    <mergeCell ref="AH3066:AI3066"/>
    <mergeCell ref="AH3067:AI3067"/>
    <mergeCell ref="AH3068:AI3068"/>
    <mergeCell ref="AH3069:AI3069"/>
    <mergeCell ref="AH3070:AI3070"/>
    <mergeCell ref="AH3071:AI3071"/>
    <mergeCell ref="AH3072:AI3072"/>
    <mergeCell ref="AH3033:AI3033"/>
    <mergeCell ref="AH3034:AI3034"/>
    <mergeCell ref="AH3035:AI3035"/>
    <mergeCell ref="AH3036:AI3036"/>
    <mergeCell ref="AH3037:AI3037"/>
    <mergeCell ref="AH3038:AI3038"/>
    <mergeCell ref="AH3039:AI3039"/>
    <mergeCell ref="AH3040:AI3040"/>
    <mergeCell ref="AH3041:AI3041"/>
    <mergeCell ref="AH3042:AI3042"/>
    <mergeCell ref="AH3043:AI3043"/>
    <mergeCell ref="AH3044:AI3044"/>
    <mergeCell ref="AH3045:AI3045"/>
    <mergeCell ref="AH3046:AI3046"/>
    <mergeCell ref="AH3047:AI3047"/>
    <mergeCell ref="AH3048:AI3048"/>
    <mergeCell ref="AH3049:AI3049"/>
    <mergeCell ref="AH3050:AI3050"/>
    <mergeCell ref="AK3050:AL3050"/>
    <mergeCell ref="AH3051:AI3051"/>
    <mergeCell ref="AK3052:AL3052"/>
    <mergeCell ref="AK3053:AL3053"/>
    <mergeCell ref="AP3056:AQ3056"/>
    <mergeCell ref="AP3057:AQ3057"/>
    <mergeCell ref="AH3052:AI3052"/>
    <mergeCell ref="AH3053:AI3053"/>
    <mergeCell ref="AH3054:AI3054"/>
    <mergeCell ref="AH3055:AI3055"/>
    <mergeCell ref="AH3056:AI3056"/>
    <mergeCell ref="AH3057:AI3057"/>
    <mergeCell ref="AH3058:AI3058"/>
    <mergeCell ref="AP3055:AQ3055"/>
    <mergeCell ref="AP3058:AQ3058"/>
    <mergeCell ref="AP3059:AQ3059"/>
    <mergeCell ref="AP3060:AQ3060"/>
    <mergeCell ref="AP3061:AQ3061"/>
    <mergeCell ref="AP3062:AQ3062"/>
    <mergeCell ref="AP3063:AQ3063"/>
    <mergeCell ref="AP3064:AQ3064"/>
    <mergeCell ref="AP3065:AQ3065"/>
    <mergeCell ref="AP3066:AQ3066"/>
    <mergeCell ref="AP3067:AQ3067"/>
    <mergeCell ref="AP3068:AQ3068"/>
    <mergeCell ref="AP3069:AQ3069"/>
    <mergeCell ref="AP3070:AQ3070"/>
    <mergeCell ref="AH2910:AI2910"/>
    <mergeCell ref="AH2911:AI2911"/>
    <mergeCell ref="AH2912:AI2912"/>
    <mergeCell ref="AH2913:AI2913"/>
    <mergeCell ref="AK2913:AL2913"/>
    <mergeCell ref="AP2913:AQ2913"/>
    <mergeCell ref="AK2914:AL2914"/>
    <mergeCell ref="AP2914:AQ2914"/>
    <mergeCell ref="AH2914:AI2914"/>
    <mergeCell ref="AH2915:AI2915"/>
    <mergeCell ref="AK2915:AL2915"/>
    <mergeCell ref="AP2915:AQ2915"/>
    <mergeCell ref="AH2916:AI2916"/>
    <mergeCell ref="AK2916:AL2916"/>
    <mergeCell ref="AH2917:AI2917"/>
    <mergeCell ref="AP2923:AQ2923"/>
    <mergeCell ref="AP2924:AQ2924"/>
    <mergeCell ref="AP2916:AQ2916"/>
    <mergeCell ref="AP2917:AQ2917"/>
    <mergeCell ref="AP2918:AQ2918"/>
    <mergeCell ref="AP2919:AQ2919"/>
    <mergeCell ref="AP2920:AQ2920"/>
    <mergeCell ref="AP2921:AQ2921"/>
    <mergeCell ref="AP2922:AQ2922"/>
    <mergeCell ref="AH2878:AI2878"/>
    <mergeCell ref="AH2879:AI2879"/>
    <mergeCell ref="AH2880:AI2880"/>
    <mergeCell ref="AH2881:AI2881"/>
    <mergeCell ref="AH2882:AI2882"/>
    <mergeCell ref="AH2883:AI2883"/>
    <mergeCell ref="AH2884:AI2884"/>
    <mergeCell ref="AH2885:AI2885"/>
    <mergeCell ref="AH2886:AI2886"/>
    <mergeCell ref="AH2887:AI2887"/>
    <mergeCell ref="AH2888:AI2888"/>
    <mergeCell ref="AH2889:AI2889"/>
    <mergeCell ref="AH2890:AI2890"/>
    <mergeCell ref="AH2891:AI2891"/>
    <mergeCell ref="AH2892:AI2892"/>
    <mergeCell ref="AH2893:AI2893"/>
    <mergeCell ref="AH2894:AI2894"/>
    <mergeCell ref="AH2895:AI2895"/>
    <mergeCell ref="AP2895:AQ2895"/>
    <mergeCell ref="AP2896:AQ2896"/>
    <mergeCell ref="AP2897:AQ2897"/>
    <mergeCell ref="AH2896:AI2896"/>
    <mergeCell ref="AH2897:AI2897"/>
    <mergeCell ref="AH2898:AI2898"/>
    <mergeCell ref="AH2899:AI2899"/>
    <mergeCell ref="AH2900:AI2900"/>
    <mergeCell ref="AH2901:AI2901"/>
    <mergeCell ref="AH2902:AI2902"/>
    <mergeCell ref="AP2898:AQ2898"/>
    <mergeCell ref="AP2899:AQ2899"/>
    <mergeCell ref="AP2900:AQ2900"/>
    <mergeCell ref="AK2901:AN2901"/>
    <mergeCell ref="AP2901:AQ2901"/>
    <mergeCell ref="AP2902:AQ2902"/>
    <mergeCell ref="AP2903:AQ2903"/>
    <mergeCell ref="AH2903:AI2903"/>
    <mergeCell ref="AH2904:AI2904"/>
    <mergeCell ref="AH2905:AI2905"/>
    <mergeCell ref="AH2906:AI2906"/>
    <mergeCell ref="AH2907:AI2907"/>
    <mergeCell ref="AH2908:AI2908"/>
    <mergeCell ref="AH2909:AI2909"/>
    <mergeCell ref="AH2918:AI2918"/>
    <mergeCell ref="AH2919:AI2919"/>
    <mergeCell ref="AH2920:AI2920"/>
    <mergeCell ref="AH2921:AI2921"/>
    <mergeCell ref="AK2921:AL2921"/>
    <mergeCell ref="AH2922:AI2922"/>
    <mergeCell ref="AH2923:AI2923"/>
    <mergeCell ref="AP2926:AQ2926"/>
    <mergeCell ref="AP2927:AQ2927"/>
    <mergeCell ref="AH2924:AI2924"/>
    <mergeCell ref="AH2925:AI2925"/>
    <mergeCell ref="AK2925:AL2925"/>
    <mergeCell ref="AH2926:AI2926"/>
    <mergeCell ref="AK2926:AL2926"/>
    <mergeCell ref="AH2927:AI2927"/>
    <mergeCell ref="AH2928:AI2928"/>
    <mergeCell ref="AH2929:AI2929"/>
    <mergeCell ref="AK2929:AL2929"/>
    <mergeCell ref="AH2930:AI2930"/>
    <mergeCell ref="AK2930:AL2930"/>
    <mergeCell ref="AH2931:AI2931"/>
    <mergeCell ref="AH2932:AI2932"/>
    <mergeCell ref="AH2933:AI2933"/>
    <mergeCell ref="AP2925:AQ2925"/>
    <mergeCell ref="AP2928:AQ2928"/>
    <mergeCell ref="AP2929:AQ2929"/>
    <mergeCell ref="AP2930:AQ2930"/>
    <mergeCell ref="AP2931:AQ2931"/>
    <mergeCell ref="AP2932:AQ2932"/>
    <mergeCell ref="AP2933:AQ2933"/>
    <mergeCell ref="AH2934:AI2934"/>
    <mergeCell ref="AH2935:AI2935"/>
    <mergeCell ref="AH2936:AI2936"/>
    <mergeCell ref="AH2937:AI2937"/>
    <mergeCell ref="AH2938:AI2938"/>
    <mergeCell ref="AH2939:AI2939"/>
    <mergeCell ref="AH2940:AI2940"/>
    <mergeCell ref="AP2948:AQ2948"/>
    <mergeCell ref="AP2949:AQ2949"/>
    <mergeCell ref="AJ2950:AK2950"/>
    <mergeCell ref="AP2950:AQ2950"/>
    <mergeCell ref="AP2958:AQ2958"/>
    <mergeCell ref="AK2959:AL2959"/>
    <mergeCell ref="AP2959:AQ2959"/>
    <mergeCell ref="AH2941:AI2941"/>
    <mergeCell ref="AH2942:AI2942"/>
    <mergeCell ref="AH2943:AI2943"/>
    <mergeCell ref="AH2944:AI2944"/>
    <mergeCell ref="AH2945:AI2945"/>
    <mergeCell ref="AH2946:AI2946"/>
    <mergeCell ref="AH2947:AI2947"/>
    <mergeCell ref="AH2948:AI2948"/>
    <mergeCell ref="AH2949:AI2949"/>
    <mergeCell ref="AH2950:AI2950"/>
    <mergeCell ref="AH2951:AI2951"/>
    <mergeCell ref="AH2952:AI2952"/>
    <mergeCell ref="AH2953:AI2953"/>
    <mergeCell ref="AH2954:AI2954"/>
    <mergeCell ref="AH2955:AI2955"/>
    <mergeCell ref="AH2956:AI2956"/>
    <mergeCell ref="AH2957:AI2957"/>
    <mergeCell ref="AH2958:AI2958"/>
    <mergeCell ref="AH2959:AI2959"/>
    <mergeCell ref="AH2960:AI2960"/>
    <mergeCell ref="AH2961:AI2961"/>
    <mergeCell ref="AH2962:AI2962"/>
    <mergeCell ref="AH2963:AI2963"/>
    <mergeCell ref="AH2964:AI2964"/>
    <mergeCell ref="AH2965:AI2965"/>
    <mergeCell ref="AH2966:AI2966"/>
    <mergeCell ref="AH2967:AI2967"/>
    <mergeCell ref="AH2968:AI2968"/>
    <mergeCell ref="AH2969:AI2969"/>
    <mergeCell ref="AH2970:AI2970"/>
    <mergeCell ref="AH2971:AI2971"/>
    <mergeCell ref="AH2972:AI2972"/>
    <mergeCell ref="AH2973:AI2973"/>
    <mergeCell ref="AH2974:AI2974"/>
    <mergeCell ref="AH2975:AI2975"/>
    <mergeCell ref="AH2976:AI2976"/>
    <mergeCell ref="AH2977:AI2977"/>
    <mergeCell ref="AH2978:AI2978"/>
    <mergeCell ref="AH2979:AI2979"/>
    <mergeCell ref="AH2980:AI2980"/>
    <mergeCell ref="AH2981:AI2981"/>
    <mergeCell ref="AH2982:AI2982"/>
    <mergeCell ref="AK3014:AL3014"/>
    <mergeCell ref="AK3032:AL3032"/>
    <mergeCell ref="AK3033:AL3033"/>
    <mergeCell ref="AK3034:AL3034"/>
    <mergeCell ref="AK3036:AL3036"/>
    <mergeCell ref="AH2997:AI2997"/>
    <mergeCell ref="AK2997:AL2997"/>
    <mergeCell ref="AK2998:AL2998"/>
    <mergeCell ref="AK3001:AL3001"/>
    <mergeCell ref="AK3002:AL3002"/>
    <mergeCell ref="AK3004:AL3004"/>
    <mergeCell ref="AK3005:AL3005"/>
    <mergeCell ref="AH2983:AI2983"/>
    <mergeCell ref="AH2984:AI2984"/>
    <mergeCell ref="AH2985:AI2985"/>
    <mergeCell ref="AH2986:AI2986"/>
    <mergeCell ref="AH2987:AI2987"/>
    <mergeCell ref="AH2988:AI2988"/>
    <mergeCell ref="AH2989:AI2989"/>
    <mergeCell ref="AH2990:AI2990"/>
    <mergeCell ref="AH2991:AI2991"/>
    <mergeCell ref="AH2992:AI2992"/>
    <mergeCell ref="AH2993:AI2993"/>
    <mergeCell ref="AH2994:AI2994"/>
    <mergeCell ref="AH2995:AI2995"/>
    <mergeCell ref="AH2996:AI2996"/>
    <mergeCell ref="AH2998:AI2998"/>
    <mergeCell ref="AH2999:AI2999"/>
    <mergeCell ref="AH3000:AI3000"/>
    <mergeCell ref="AH3001:AI3001"/>
    <mergeCell ref="AH3002:AI3002"/>
    <mergeCell ref="AH3003:AI3003"/>
    <mergeCell ref="AH3004:AI3004"/>
    <mergeCell ref="AH3005:AI3005"/>
    <mergeCell ref="AH3006:AI3006"/>
    <mergeCell ref="AH3007:AI3007"/>
    <mergeCell ref="AH3008:AI3008"/>
    <mergeCell ref="AH3009:AI3009"/>
    <mergeCell ref="AH3010:AI3010"/>
    <mergeCell ref="AH3011:AI3011"/>
    <mergeCell ref="AH3012:AI3012"/>
    <mergeCell ref="AH3013:AI3013"/>
    <mergeCell ref="AH3014:AI3014"/>
    <mergeCell ref="AH3015:AI3015"/>
    <mergeCell ref="AH3016:AI3016"/>
    <mergeCell ref="AH3017:AI3017"/>
    <mergeCell ref="AH3018:AI3018"/>
    <mergeCell ref="AH3019:AI3019"/>
    <mergeCell ref="AH3020:AI3020"/>
    <mergeCell ref="AH3021:AI3021"/>
    <mergeCell ref="AH3022:AI3022"/>
    <mergeCell ref="AH3023:AI3023"/>
    <mergeCell ref="AH3024:AI3024"/>
    <mergeCell ref="AH3025:AI3025"/>
    <mergeCell ref="AH3026:AI3026"/>
    <mergeCell ref="AH3027:AI3027"/>
    <mergeCell ref="AH3028:AI3028"/>
    <mergeCell ref="AH3029:AI3029"/>
    <mergeCell ref="AH3030:AI3030"/>
    <mergeCell ref="AH3031:AI3031"/>
    <mergeCell ref="AH3032:AI3032"/>
    <mergeCell ref="AK3090:AL3090"/>
    <mergeCell ref="AK3091:AL3091"/>
    <mergeCell ref="AH3087:AI3087"/>
    <mergeCell ref="AH3088:AI3088"/>
    <mergeCell ref="AK3088:AL3088"/>
    <mergeCell ref="AH3089:AI3089"/>
    <mergeCell ref="AK3089:AL3089"/>
    <mergeCell ref="AH3090:AI3090"/>
    <mergeCell ref="AH3091:AI3091"/>
    <mergeCell ref="AP3256:AQ3256"/>
    <mergeCell ref="AP3257:AQ3257"/>
    <mergeCell ref="AP3249:AQ3249"/>
    <mergeCell ref="AP3250:AQ3250"/>
    <mergeCell ref="AP3251:AQ3251"/>
    <mergeCell ref="AP3252:AQ3252"/>
    <mergeCell ref="AP3253:AQ3253"/>
    <mergeCell ref="AP3254:AQ3254"/>
    <mergeCell ref="AP3255:AQ3255"/>
    <mergeCell ref="AP3200:AQ3200"/>
    <mergeCell ref="AP3201:AQ3201"/>
    <mergeCell ref="AP3202:AQ3202"/>
    <mergeCell ref="AP3203:AQ3203"/>
    <mergeCell ref="AP3204:AQ3204"/>
    <mergeCell ref="AP3205:AQ3205"/>
    <mergeCell ref="AP3206:AQ3206"/>
    <mergeCell ref="AP3207:AQ3207"/>
    <mergeCell ref="AP3208:AQ3208"/>
    <mergeCell ref="AP3209:AQ3209"/>
    <mergeCell ref="AP3210:AQ3210"/>
    <mergeCell ref="AP3211:AQ3211"/>
    <mergeCell ref="AP3212:AQ3212"/>
    <mergeCell ref="AP3213:AQ3213"/>
    <mergeCell ref="AP3214:AQ3214"/>
    <mergeCell ref="AP3215:AQ3215"/>
    <mergeCell ref="AP3216:AQ3216"/>
    <mergeCell ref="AP3217:AQ3217"/>
    <mergeCell ref="AP3218:AQ3218"/>
    <mergeCell ref="AP3219:AQ3219"/>
    <mergeCell ref="AP3220:AQ3220"/>
    <mergeCell ref="AP3221:AQ3221"/>
    <mergeCell ref="AP3222:AQ3222"/>
    <mergeCell ref="AP3223:AQ3223"/>
    <mergeCell ref="AP3224:AQ3224"/>
    <mergeCell ref="AP3225:AQ3225"/>
    <mergeCell ref="AP3226:AQ3226"/>
    <mergeCell ref="AP3227:AQ3227"/>
    <mergeCell ref="AP3228:AQ3228"/>
    <mergeCell ref="AP3229:AQ3229"/>
    <mergeCell ref="AP3230:AQ3230"/>
    <mergeCell ref="AP3231:AQ3231"/>
    <mergeCell ref="AP3232:AQ3232"/>
    <mergeCell ref="AP3233:AQ3233"/>
    <mergeCell ref="AP3234:AQ3234"/>
    <mergeCell ref="AP3235:AQ3235"/>
    <mergeCell ref="AP3236:AQ3236"/>
    <mergeCell ref="AP3237:AQ3237"/>
    <mergeCell ref="AP3238:AQ3238"/>
    <mergeCell ref="AP3239:AQ3239"/>
    <mergeCell ref="AP3240:AQ3240"/>
    <mergeCell ref="AP3241:AQ3241"/>
    <mergeCell ref="AP3242:AQ3242"/>
    <mergeCell ref="AP3243:AQ3243"/>
    <mergeCell ref="AP3244:AQ3244"/>
    <mergeCell ref="AP3245:AQ3245"/>
    <mergeCell ref="AP3246:AQ3246"/>
    <mergeCell ref="AP3247:AQ3247"/>
    <mergeCell ref="AP3248:AQ3248"/>
    <mergeCell ref="AP3278:AQ3278"/>
    <mergeCell ref="AP3279:AQ3279"/>
    <mergeCell ref="AP3272:AQ3272"/>
    <mergeCell ref="AP3273:AQ3273"/>
    <mergeCell ref="AP3274:AQ3274"/>
    <mergeCell ref="AP3275:AQ3275"/>
    <mergeCell ref="AP3276:AQ3276"/>
    <mergeCell ref="AP3277:AQ3277"/>
    <mergeCell ref="AJ3279:AK3279"/>
    <mergeCell ref="AH3231:AI3231"/>
    <mergeCell ref="AH3232:AI3232"/>
    <mergeCell ref="AH3233:AI3233"/>
    <mergeCell ref="AH3234:AI3234"/>
    <mergeCell ref="AH3235:AI3235"/>
    <mergeCell ref="AH3236:AI3236"/>
    <mergeCell ref="AH3237:AI3237"/>
    <mergeCell ref="AH3245:AI3245"/>
    <mergeCell ref="AK3245:AO3245"/>
    <mergeCell ref="AH3238:AI3238"/>
    <mergeCell ref="AH3239:AI3239"/>
    <mergeCell ref="AH3240:AI3240"/>
    <mergeCell ref="AH3241:AI3241"/>
    <mergeCell ref="AH3242:AI3242"/>
    <mergeCell ref="AH3243:AI3243"/>
    <mergeCell ref="AH3244:AI3244"/>
    <mergeCell ref="AH3246:AI3246"/>
    <mergeCell ref="AH3247:AI3247"/>
    <mergeCell ref="AH3248:AI3248"/>
    <mergeCell ref="AH3249:AI3249"/>
    <mergeCell ref="AH3250:AI3250"/>
    <mergeCell ref="AH3251:AI3251"/>
    <mergeCell ref="AH3252:AI3252"/>
    <mergeCell ref="AH3253:AI3253"/>
    <mergeCell ref="AH3254:AI3254"/>
    <mergeCell ref="AH3255:AI3255"/>
    <mergeCell ref="AH3256:AI3256"/>
    <mergeCell ref="AH3257:AI3257"/>
    <mergeCell ref="AH3258:AI3258"/>
    <mergeCell ref="AH3259:AI3259"/>
    <mergeCell ref="AP3258:AQ3258"/>
    <mergeCell ref="AP3259:AQ3259"/>
    <mergeCell ref="AP3260:AQ3260"/>
    <mergeCell ref="AP3261:AQ3261"/>
    <mergeCell ref="AP3262:AQ3262"/>
    <mergeCell ref="AP3263:AQ3263"/>
    <mergeCell ref="AP3264:AQ3264"/>
    <mergeCell ref="AP3265:AQ3265"/>
    <mergeCell ref="AP3266:AQ3266"/>
    <mergeCell ref="AP3267:AQ3267"/>
    <mergeCell ref="AP3268:AQ3268"/>
    <mergeCell ref="AP3269:AQ3269"/>
    <mergeCell ref="AP3270:AQ3270"/>
    <mergeCell ref="AP3271:AQ3271"/>
    <mergeCell ref="AP3418:AQ3418"/>
    <mergeCell ref="AP3419:AQ3419"/>
    <mergeCell ref="AP3420:AQ3420"/>
    <mergeCell ref="AP3421:AQ3421"/>
    <mergeCell ref="AP3422:AQ3422"/>
    <mergeCell ref="AP3423:AQ3423"/>
    <mergeCell ref="AP3424:AQ3424"/>
    <mergeCell ref="AP3425:AQ3425"/>
    <mergeCell ref="AP3426:AQ3426"/>
    <mergeCell ref="AP3427:AQ3427"/>
    <mergeCell ref="AP3428:AQ3428"/>
    <mergeCell ref="AP3429:AQ3429"/>
    <mergeCell ref="AP3430:AQ3430"/>
    <mergeCell ref="AP3431:AQ3431"/>
    <mergeCell ref="AP3432:AQ3432"/>
    <mergeCell ref="AP3433:AQ3433"/>
    <mergeCell ref="AP3434:AQ3434"/>
    <mergeCell ref="AP3435:AQ3435"/>
    <mergeCell ref="AP3436:AQ3436"/>
    <mergeCell ref="AP3437:AQ3437"/>
    <mergeCell ref="AP3438:AQ3438"/>
    <mergeCell ref="AP3439:AQ3439"/>
    <mergeCell ref="AP3440:AQ3440"/>
    <mergeCell ref="AP3441:AQ3441"/>
    <mergeCell ref="AP3442:AQ3442"/>
    <mergeCell ref="AP3443:AQ3443"/>
    <mergeCell ref="AP3444:AQ3444"/>
    <mergeCell ref="AP3445:AQ3445"/>
    <mergeCell ref="AP3446:AQ3446"/>
    <mergeCell ref="AP3447:AQ3447"/>
    <mergeCell ref="AP3448:AQ3448"/>
    <mergeCell ref="AP3449:AQ3449"/>
    <mergeCell ref="AP3450:AQ3450"/>
    <mergeCell ref="AP3451:AQ3451"/>
    <mergeCell ref="AP3452:AQ3452"/>
    <mergeCell ref="AP3453:AQ3453"/>
    <mergeCell ref="AP3454:AQ3454"/>
    <mergeCell ref="AP3455:AQ3455"/>
    <mergeCell ref="AP3456:AQ3456"/>
    <mergeCell ref="AP3457:AQ3457"/>
    <mergeCell ref="AP3458:AQ3458"/>
    <mergeCell ref="AP3459:AQ3459"/>
    <mergeCell ref="AP3460:AQ3460"/>
    <mergeCell ref="AP3461:AQ3461"/>
    <mergeCell ref="AP3462:AQ3462"/>
    <mergeCell ref="AP3463:AQ3463"/>
    <mergeCell ref="AP3464:AQ3464"/>
    <mergeCell ref="AP3465:AQ3465"/>
    <mergeCell ref="AP3466:AQ3466"/>
    <mergeCell ref="AP3467:AQ3467"/>
    <mergeCell ref="AP3468:AQ3468"/>
    <mergeCell ref="AP3469:AQ3469"/>
    <mergeCell ref="AP3470:AQ3470"/>
    <mergeCell ref="AP3471:AQ3471"/>
    <mergeCell ref="AP3472:AQ3472"/>
    <mergeCell ref="AP3473:AQ3473"/>
    <mergeCell ref="AP3474:AQ3474"/>
    <mergeCell ref="AP3475:AQ3475"/>
    <mergeCell ref="AP3476:AQ3476"/>
    <mergeCell ref="AP3477:AQ3477"/>
    <mergeCell ref="AP3478:AQ3478"/>
    <mergeCell ref="AP3479:AQ3479"/>
    <mergeCell ref="AP3480:AQ3480"/>
    <mergeCell ref="AP3481:AQ3481"/>
    <mergeCell ref="AP3482:AQ3482"/>
    <mergeCell ref="AP3483:AQ3483"/>
    <mergeCell ref="AP3484:AQ3484"/>
    <mergeCell ref="AP3485:AQ3485"/>
    <mergeCell ref="AP3486:AQ3486"/>
    <mergeCell ref="AP3487:AQ3487"/>
    <mergeCell ref="AP3488:AQ3488"/>
    <mergeCell ref="AP3489:AQ3489"/>
    <mergeCell ref="AP3490:AQ3490"/>
    <mergeCell ref="AP3491:AQ3491"/>
    <mergeCell ref="AP3492:AQ3492"/>
    <mergeCell ref="AP3493:AQ3493"/>
    <mergeCell ref="AP3494:AQ3494"/>
    <mergeCell ref="AP3495:AQ3495"/>
    <mergeCell ref="AP3496:AQ3496"/>
    <mergeCell ref="AP3497:AQ3497"/>
    <mergeCell ref="AP3498:AQ3498"/>
    <mergeCell ref="AP3499:AQ3499"/>
    <mergeCell ref="AP3500:AQ3500"/>
    <mergeCell ref="AP3501:AQ3501"/>
    <mergeCell ref="AP3502:AQ3502"/>
    <mergeCell ref="AP3503:AQ3503"/>
    <mergeCell ref="AP3504:AQ3504"/>
    <mergeCell ref="AP3505:AQ3505"/>
    <mergeCell ref="AP3506:AQ3506"/>
    <mergeCell ref="AP3507:AQ3507"/>
    <mergeCell ref="AP3508:AQ3508"/>
    <mergeCell ref="AP3509:AQ3509"/>
    <mergeCell ref="AP3510:AQ3510"/>
    <mergeCell ref="AP3511:AQ3511"/>
    <mergeCell ref="AP3512:AQ3512"/>
    <mergeCell ref="AP3513:AQ3513"/>
    <mergeCell ref="AP3514:AQ3514"/>
    <mergeCell ref="AP3515:AQ3515"/>
    <mergeCell ref="AP3516:AQ3516"/>
    <mergeCell ref="AP3517:AQ3517"/>
    <mergeCell ref="AP3518:AQ3518"/>
    <mergeCell ref="AP3519:AQ3519"/>
    <mergeCell ref="AP3520:AQ3520"/>
    <mergeCell ref="AP3521:AQ3521"/>
    <mergeCell ref="AP3522:AQ3522"/>
    <mergeCell ref="AP3523:AQ3523"/>
    <mergeCell ref="AP3524:AQ3524"/>
    <mergeCell ref="AP3525:AQ3525"/>
    <mergeCell ref="AP3526:AQ3526"/>
    <mergeCell ref="AP3527:AQ3527"/>
    <mergeCell ref="AP3528:AQ3528"/>
    <mergeCell ref="AP3529:AQ3529"/>
    <mergeCell ref="AP3530:AQ3530"/>
    <mergeCell ref="AP3531:AQ3531"/>
    <mergeCell ref="AP3532:AQ3532"/>
    <mergeCell ref="AP3533:AQ3533"/>
    <mergeCell ref="AP3534:AQ3534"/>
    <mergeCell ref="AP3535:AQ3535"/>
    <mergeCell ref="AP3536:AQ3536"/>
    <mergeCell ref="AP3537:AQ3537"/>
    <mergeCell ref="AP3538:AQ3538"/>
    <mergeCell ref="AP3539:AQ3539"/>
    <mergeCell ref="AP3540:AQ3540"/>
    <mergeCell ref="AP3541:AQ3541"/>
    <mergeCell ref="AP3542:AQ3542"/>
    <mergeCell ref="AP3543:AQ3543"/>
    <mergeCell ref="AP3544:AQ3544"/>
    <mergeCell ref="AP3545:AQ3545"/>
    <mergeCell ref="AP3546:AQ3546"/>
    <mergeCell ref="AP3547:AQ3547"/>
    <mergeCell ref="AP3548:AQ3548"/>
    <mergeCell ref="AP3549:AQ3549"/>
    <mergeCell ref="AP3550:AQ3550"/>
    <mergeCell ref="AP3551:AQ3551"/>
    <mergeCell ref="AP3552:AQ3552"/>
    <mergeCell ref="AP3553:AQ3553"/>
    <mergeCell ref="AP3554:AQ3554"/>
    <mergeCell ref="AP3555:AQ3555"/>
    <mergeCell ref="AP3556:AQ3556"/>
    <mergeCell ref="AP3557:AQ3557"/>
    <mergeCell ref="AP3558:AQ3558"/>
    <mergeCell ref="AP3559:AQ3559"/>
    <mergeCell ref="AP3560:AQ3560"/>
    <mergeCell ref="AP3561:AQ3561"/>
    <mergeCell ref="AP3562:AQ3562"/>
    <mergeCell ref="AP3563:AQ3563"/>
    <mergeCell ref="AP3564:AQ3564"/>
    <mergeCell ref="AP3565:AQ3565"/>
    <mergeCell ref="AP3566:AQ3566"/>
    <mergeCell ref="AP3567:AQ3567"/>
    <mergeCell ref="AP3568:AQ3568"/>
    <mergeCell ref="AP3569:AQ3569"/>
    <mergeCell ref="AP3570:AQ3570"/>
    <mergeCell ref="AP3571:AQ3571"/>
    <mergeCell ref="AP3572:AQ3572"/>
    <mergeCell ref="AP3573:AQ3573"/>
    <mergeCell ref="AP3574:AQ3574"/>
    <mergeCell ref="AP3575:AQ3575"/>
    <mergeCell ref="AP3576:AQ3576"/>
    <mergeCell ref="AP3577:AQ3577"/>
    <mergeCell ref="AP3578:AQ3578"/>
    <mergeCell ref="AP3579:AQ3579"/>
    <mergeCell ref="AP3580:AQ3580"/>
    <mergeCell ref="AP3581:AQ3581"/>
    <mergeCell ref="AP3582:AQ3582"/>
    <mergeCell ref="AP3583:AQ3583"/>
    <mergeCell ref="AP3584:AQ3584"/>
    <mergeCell ref="AP3585:AQ3585"/>
    <mergeCell ref="AP3586:AQ3586"/>
    <mergeCell ref="AP3587:AQ3587"/>
    <mergeCell ref="AP3588:AQ3588"/>
    <mergeCell ref="AP3589:AQ3589"/>
    <mergeCell ref="AP3590:AQ3590"/>
    <mergeCell ref="AP3591:AQ3591"/>
    <mergeCell ref="AP3592:AQ3592"/>
    <mergeCell ref="AP3593:AQ3593"/>
    <mergeCell ref="AP3594:AQ3594"/>
    <mergeCell ref="AP3595:AQ3595"/>
    <mergeCell ref="AP3596:AQ3596"/>
    <mergeCell ref="AP3597:AQ3597"/>
    <mergeCell ref="AP3598:AQ3598"/>
    <mergeCell ref="AP3599:AQ3599"/>
    <mergeCell ref="AP3600:AQ3600"/>
    <mergeCell ref="AP3601:AQ3601"/>
    <mergeCell ref="AP3602:AQ3602"/>
    <mergeCell ref="AP3603:AQ3603"/>
    <mergeCell ref="AP3604:AQ3604"/>
    <mergeCell ref="AP3605:AQ3605"/>
    <mergeCell ref="AP3606:AQ3606"/>
    <mergeCell ref="AP3607:AQ3607"/>
    <mergeCell ref="AP3608:AQ3608"/>
    <mergeCell ref="AP3609:AQ3609"/>
    <mergeCell ref="AP3610:AQ3610"/>
    <mergeCell ref="AP3611:AQ3611"/>
    <mergeCell ref="AP3612:AQ3612"/>
    <mergeCell ref="AP3613:AQ3613"/>
    <mergeCell ref="AP3670:AQ3670"/>
    <mergeCell ref="AP3671:AQ3671"/>
    <mergeCell ref="AP3672:AQ3672"/>
    <mergeCell ref="AP3673:AQ3673"/>
    <mergeCell ref="AP3674:AQ3674"/>
    <mergeCell ref="AP3675:AQ3675"/>
    <mergeCell ref="AP3676:AQ3676"/>
    <mergeCell ref="AP3663:AQ3663"/>
    <mergeCell ref="AP3664:AQ3664"/>
    <mergeCell ref="AP3665:AQ3665"/>
    <mergeCell ref="AP3666:AQ3666"/>
    <mergeCell ref="AP3667:AQ3667"/>
    <mergeCell ref="AP3668:AQ3668"/>
    <mergeCell ref="AP3669:AQ3669"/>
    <mergeCell ref="AP3614:AQ3614"/>
    <mergeCell ref="AP3615:AQ3615"/>
    <mergeCell ref="AP3616:AQ3616"/>
    <mergeCell ref="AP3617:AQ3617"/>
    <mergeCell ref="AP3618:AQ3618"/>
    <mergeCell ref="AP3619:AQ3619"/>
    <mergeCell ref="AP3620:AQ3620"/>
    <mergeCell ref="AP3621:AQ3621"/>
    <mergeCell ref="AP3622:AQ3622"/>
    <mergeCell ref="AP3623:AQ3623"/>
    <mergeCell ref="AP3624:AQ3624"/>
    <mergeCell ref="AP3625:AQ3625"/>
    <mergeCell ref="AP3626:AQ3626"/>
    <mergeCell ref="AP3627:AQ3627"/>
    <mergeCell ref="AP3628:AQ3628"/>
    <mergeCell ref="AP3629:AQ3629"/>
    <mergeCell ref="AP3630:AQ3630"/>
    <mergeCell ref="AP3631:AQ3631"/>
    <mergeCell ref="AP3632:AQ3632"/>
    <mergeCell ref="AP3633:AQ3633"/>
    <mergeCell ref="AP3634:AQ3634"/>
    <mergeCell ref="AP3635:AQ3635"/>
    <mergeCell ref="AP3636:AQ3636"/>
    <mergeCell ref="AP3637:AQ3637"/>
    <mergeCell ref="AP3638:AQ3638"/>
    <mergeCell ref="AP3639:AQ3639"/>
    <mergeCell ref="AP3640:AQ3640"/>
    <mergeCell ref="AP3641:AQ3641"/>
    <mergeCell ref="AP3642:AQ3642"/>
    <mergeCell ref="AP3643:AQ3643"/>
    <mergeCell ref="AP3644:AQ3644"/>
    <mergeCell ref="AP3645:AQ3645"/>
    <mergeCell ref="AP3646:AQ3646"/>
    <mergeCell ref="AP3647:AQ3647"/>
    <mergeCell ref="AP3648:AQ3648"/>
    <mergeCell ref="AP3649:AQ3649"/>
    <mergeCell ref="AP3650:AQ3650"/>
    <mergeCell ref="AP3651:AQ3651"/>
    <mergeCell ref="AP3652:AQ3652"/>
    <mergeCell ref="AP3653:AQ3653"/>
    <mergeCell ref="AP3654:AQ3654"/>
    <mergeCell ref="AP3655:AQ3655"/>
    <mergeCell ref="AP3656:AQ3656"/>
    <mergeCell ref="AP3657:AQ3657"/>
    <mergeCell ref="AP3658:AQ3658"/>
    <mergeCell ref="AP3659:AQ3659"/>
    <mergeCell ref="AP3660:AQ3660"/>
    <mergeCell ref="AP3661:AQ3661"/>
    <mergeCell ref="AP3662:AQ3662"/>
    <mergeCell ref="AH3645:AI3645"/>
    <mergeCell ref="AH3646:AI3646"/>
    <mergeCell ref="AH3647:AI3647"/>
    <mergeCell ref="AH3648:AI3648"/>
    <mergeCell ref="AH3649:AI3649"/>
    <mergeCell ref="AH3650:AI3650"/>
    <mergeCell ref="AH3651:AI3651"/>
    <mergeCell ref="AH3652:AI3652"/>
    <mergeCell ref="AH3653:AI3653"/>
    <mergeCell ref="AH3654:AI3654"/>
    <mergeCell ref="AH3655:AI3655"/>
    <mergeCell ref="AH3656:AI3656"/>
    <mergeCell ref="AH3657:AI3657"/>
    <mergeCell ref="AH3658:AI3658"/>
    <mergeCell ref="AH3659:AI3659"/>
    <mergeCell ref="AH3660:AI3660"/>
    <mergeCell ref="AH3661:AI3661"/>
    <mergeCell ref="AH3662:AI3662"/>
    <mergeCell ref="AH3663:AI3663"/>
    <mergeCell ref="AH3664:AI3664"/>
    <mergeCell ref="AH3665:AI3665"/>
    <mergeCell ref="AH3673:AI3673"/>
    <mergeCell ref="AH3674:AI3674"/>
    <mergeCell ref="AH3675:AI3675"/>
    <mergeCell ref="AH3676:AI3676"/>
    <mergeCell ref="AH3666:AI3666"/>
    <mergeCell ref="AH3667:AI3667"/>
    <mergeCell ref="AH3668:AI3668"/>
    <mergeCell ref="AH3669:AI3669"/>
    <mergeCell ref="AH3670:AI3670"/>
    <mergeCell ref="AH3671:AI3671"/>
    <mergeCell ref="AH3672:AI3672"/>
    <mergeCell ref="AH3595:AI3595"/>
    <mergeCell ref="AH3596:AI3596"/>
    <mergeCell ref="AH3597:AI3597"/>
    <mergeCell ref="AH3598:AI3598"/>
    <mergeCell ref="AH3599:AI3599"/>
    <mergeCell ref="AH3600:AI3600"/>
    <mergeCell ref="AH3601:AI3601"/>
    <mergeCell ref="AH3602:AI3602"/>
    <mergeCell ref="AH3603:AI3603"/>
    <mergeCell ref="AH3604:AI3604"/>
    <mergeCell ref="AH3605:AI3605"/>
    <mergeCell ref="AH3606:AI3606"/>
    <mergeCell ref="AH3607:AI3607"/>
    <mergeCell ref="AH3608:AI3608"/>
    <mergeCell ref="AH3609:AI3609"/>
    <mergeCell ref="AH3610:AI3610"/>
    <mergeCell ref="AH3611:AI3611"/>
    <mergeCell ref="AH3612:AI3612"/>
    <mergeCell ref="AH3613:AI3613"/>
    <mergeCell ref="AH3614:AI3614"/>
    <mergeCell ref="AH3615:AI3615"/>
    <mergeCell ref="AH3616:AI3616"/>
    <mergeCell ref="AH3617:AI3617"/>
    <mergeCell ref="AH3618:AI3618"/>
    <mergeCell ref="AH3619:AI3619"/>
    <mergeCell ref="AH3620:AI3620"/>
    <mergeCell ref="AH3621:AI3621"/>
    <mergeCell ref="AH3622:AI3622"/>
    <mergeCell ref="AH3623:AI3623"/>
    <mergeCell ref="AH3624:AI3624"/>
    <mergeCell ref="AH3625:AI3625"/>
    <mergeCell ref="AH3626:AI3626"/>
    <mergeCell ref="AH3627:AI3627"/>
    <mergeCell ref="AH3628:AI3628"/>
    <mergeCell ref="AH3629:AI3629"/>
    <mergeCell ref="AH3630:AI3630"/>
    <mergeCell ref="AH3632:AI3632"/>
    <mergeCell ref="AH3633:AI3633"/>
    <mergeCell ref="AH3634:AI3634"/>
    <mergeCell ref="AH3635:AI3635"/>
    <mergeCell ref="AH3636:AI3636"/>
    <mergeCell ref="AH3637:AI3637"/>
    <mergeCell ref="AH3638:AI3638"/>
    <mergeCell ref="AH3639:AI3639"/>
    <mergeCell ref="AH3640:AI3640"/>
    <mergeCell ref="AH3641:AI3641"/>
    <mergeCell ref="AH3642:AI3642"/>
    <mergeCell ref="AH3643:AI3643"/>
    <mergeCell ref="AH3644:AI3644"/>
    <mergeCell ref="AH3260:AI3260"/>
    <mergeCell ref="AH3261:AI3261"/>
    <mergeCell ref="AH3262:AI3262"/>
    <mergeCell ref="AH3263:AI3263"/>
    <mergeCell ref="AH3264:AI3264"/>
    <mergeCell ref="AH3265:AI3265"/>
    <mergeCell ref="AH3266:AI3266"/>
    <mergeCell ref="AH3267:AI3267"/>
    <mergeCell ref="AH3268:AI3268"/>
    <mergeCell ref="AH3269:AI3269"/>
    <mergeCell ref="AH3270:AI3270"/>
    <mergeCell ref="AH3271:AI3271"/>
    <mergeCell ref="AH3272:AI3272"/>
    <mergeCell ref="AH3273:AI3273"/>
    <mergeCell ref="AH3274:AI3274"/>
    <mergeCell ref="AH3275:AI3275"/>
    <mergeCell ref="AH3276:AI3276"/>
    <mergeCell ref="AH3277:AI3277"/>
    <mergeCell ref="AH3278:AI3278"/>
    <mergeCell ref="AH3279:AI3279"/>
    <mergeCell ref="AH3280:AI3280"/>
    <mergeCell ref="AH3281:AI3281"/>
    <mergeCell ref="AH3282:AI3282"/>
    <mergeCell ref="AH3283:AI3283"/>
    <mergeCell ref="AH3284:AI3284"/>
    <mergeCell ref="AH3285:AI3285"/>
    <mergeCell ref="AH3286:AI3286"/>
    <mergeCell ref="AH3287:AI3287"/>
    <mergeCell ref="AH3288:AI3288"/>
    <mergeCell ref="AH3289:AI3289"/>
    <mergeCell ref="AH3290:AI3290"/>
    <mergeCell ref="AH3291:AI3291"/>
    <mergeCell ref="AH3292:AI3292"/>
    <mergeCell ref="AH3293:AI3293"/>
    <mergeCell ref="AH3294:AI3294"/>
    <mergeCell ref="AH3295:AI3295"/>
    <mergeCell ref="AH3296:AI3296"/>
    <mergeCell ref="AH3297:AI3297"/>
    <mergeCell ref="AH3298:AI3298"/>
    <mergeCell ref="AH3299:AI3299"/>
    <mergeCell ref="AH3300:AI3300"/>
    <mergeCell ref="AH3301:AI3301"/>
    <mergeCell ref="AH3302:AI3302"/>
    <mergeCell ref="AH3303:AI3303"/>
    <mergeCell ref="AH3304:AI3304"/>
    <mergeCell ref="AH3305:AI3305"/>
    <mergeCell ref="AH3306:AI3306"/>
    <mergeCell ref="AH3307:AI3307"/>
    <mergeCell ref="AH3308:AI3308"/>
    <mergeCell ref="AH3309:AI3309"/>
    <mergeCell ref="AH3310:AI3310"/>
    <mergeCell ref="AH3311:AI3311"/>
    <mergeCell ref="AH3312:AI3312"/>
    <mergeCell ref="AH3313:AI3313"/>
    <mergeCell ref="AH3314:AI3314"/>
    <mergeCell ref="AH3315:AI3315"/>
    <mergeCell ref="AH3316:AI3316"/>
    <mergeCell ref="AH3317:AI3317"/>
    <mergeCell ref="AH3318:AI3318"/>
    <mergeCell ref="AH3319:AI3319"/>
    <mergeCell ref="AH3320:AI3320"/>
    <mergeCell ref="AH3321:AI3321"/>
    <mergeCell ref="AH3322:AI3322"/>
    <mergeCell ref="AH3323:AI3323"/>
    <mergeCell ref="AH3324:AI3324"/>
    <mergeCell ref="AH3325:AI3325"/>
    <mergeCell ref="AH3326:AI3326"/>
    <mergeCell ref="AH3327:AI3327"/>
    <mergeCell ref="AH3328:AI3328"/>
    <mergeCell ref="AH3329:AI3329"/>
    <mergeCell ref="AH3330:AI3330"/>
    <mergeCell ref="AH3331:AI3331"/>
    <mergeCell ref="AH3332:AI3332"/>
    <mergeCell ref="AH3333:AI3333"/>
    <mergeCell ref="AH3334:AI3334"/>
    <mergeCell ref="AH3335:AI3335"/>
    <mergeCell ref="AH3336:AI3336"/>
    <mergeCell ref="AH3337:AI3337"/>
    <mergeCell ref="AH3338:AI3338"/>
    <mergeCell ref="AH3339:AI3339"/>
    <mergeCell ref="AH3340:AI3340"/>
    <mergeCell ref="AH3341:AI3341"/>
    <mergeCell ref="AH3342:AI3342"/>
    <mergeCell ref="AH3343:AI3343"/>
    <mergeCell ref="AH3344:AI3344"/>
    <mergeCell ref="AH3345:AI3345"/>
    <mergeCell ref="AH3346:AI3346"/>
    <mergeCell ref="AH3347:AI3347"/>
    <mergeCell ref="AH3348:AI3348"/>
    <mergeCell ref="AH3349:AI3349"/>
    <mergeCell ref="AH3350:AI3350"/>
    <mergeCell ref="AH3351:AI3351"/>
    <mergeCell ref="AH3352:AI3352"/>
    <mergeCell ref="AH3353:AI3353"/>
    <mergeCell ref="AH3354:AI3354"/>
    <mergeCell ref="AH3355:AI3355"/>
    <mergeCell ref="AH3356:AI3356"/>
    <mergeCell ref="AH3357:AI3357"/>
    <mergeCell ref="AH3358:AI3358"/>
    <mergeCell ref="AH3359:AI3359"/>
    <mergeCell ref="AH3360:AI3360"/>
    <mergeCell ref="AH3361:AI3361"/>
    <mergeCell ref="AH3362:AI3362"/>
    <mergeCell ref="AH3363:AI3363"/>
    <mergeCell ref="AH3364:AI3364"/>
    <mergeCell ref="AH3365:AI3365"/>
    <mergeCell ref="AH3366:AI3366"/>
    <mergeCell ref="AH3367:AI3367"/>
    <mergeCell ref="AH3368:AI3368"/>
    <mergeCell ref="AH3369:AI3369"/>
    <mergeCell ref="AH3370:AI3370"/>
    <mergeCell ref="AH3371:AI3371"/>
    <mergeCell ref="AH3372:AI3372"/>
    <mergeCell ref="AH3373:AI3373"/>
    <mergeCell ref="AH3374:AI3374"/>
    <mergeCell ref="AH3375:AI3375"/>
    <mergeCell ref="AH3376:AI3376"/>
    <mergeCell ref="AH3377:AI3377"/>
    <mergeCell ref="AH3378:AI3378"/>
    <mergeCell ref="AH3379:AI3379"/>
    <mergeCell ref="AH3380:AI3380"/>
    <mergeCell ref="AH3381:AI3381"/>
    <mergeCell ref="AH3382:AI3382"/>
    <mergeCell ref="AH3383:AI3383"/>
    <mergeCell ref="AH3384:AI3384"/>
    <mergeCell ref="AH3385:AI3385"/>
    <mergeCell ref="AH3386:AI3386"/>
    <mergeCell ref="AH3387:AI3387"/>
    <mergeCell ref="AH3388:AI3388"/>
    <mergeCell ref="AH3389:AI3389"/>
    <mergeCell ref="AH3390:AI3390"/>
    <mergeCell ref="AH3391:AI3391"/>
    <mergeCell ref="AH3392:AI3392"/>
    <mergeCell ref="AH3393:AI3393"/>
    <mergeCell ref="AH3394:AI3394"/>
    <mergeCell ref="AH3395:AI3395"/>
    <mergeCell ref="AH3396:AI3396"/>
    <mergeCell ref="AH3397:AI3397"/>
    <mergeCell ref="AH3398:AI3398"/>
    <mergeCell ref="AH3399:AI3399"/>
    <mergeCell ref="AH3400:AI3400"/>
    <mergeCell ref="AH3401:AI3401"/>
    <mergeCell ref="AH3402:AI3402"/>
    <mergeCell ref="AH3403:AI3403"/>
    <mergeCell ref="AH3404:AI3404"/>
    <mergeCell ref="AH3405:AI3405"/>
    <mergeCell ref="AH3406:AI3406"/>
    <mergeCell ref="AH3407:AI3407"/>
    <mergeCell ref="AH3408:AI3408"/>
    <mergeCell ref="AH3409:AI3409"/>
    <mergeCell ref="AH3410:AI3410"/>
    <mergeCell ref="AH3411:AI3411"/>
    <mergeCell ref="AH3412:AI3412"/>
    <mergeCell ref="AH3413:AI3413"/>
    <mergeCell ref="AH3414:AI3414"/>
    <mergeCell ref="AH3415:AI3415"/>
    <mergeCell ref="AH3416:AI3416"/>
    <mergeCell ref="AH3417:AI3417"/>
    <mergeCell ref="AH3418:AI3418"/>
    <mergeCell ref="AH3419:AI3419"/>
    <mergeCell ref="AH3420:AI3420"/>
    <mergeCell ref="AH3421:AI3421"/>
    <mergeCell ref="AH3422:AI3422"/>
    <mergeCell ref="AH3423:AI3423"/>
    <mergeCell ref="AH3424:AI3424"/>
    <mergeCell ref="AH3425:AI3425"/>
    <mergeCell ref="AH3426:AI3426"/>
    <mergeCell ref="AH3427:AI3427"/>
    <mergeCell ref="AH3428:AI3428"/>
    <mergeCell ref="AH3429:AI3429"/>
    <mergeCell ref="AH3430:AI3430"/>
    <mergeCell ref="AH3431:AI3431"/>
    <mergeCell ref="AH3432:AI3432"/>
    <mergeCell ref="AH3433:AI3433"/>
    <mergeCell ref="AH3434:AI3434"/>
    <mergeCell ref="AH3435:AI3435"/>
    <mergeCell ref="AH3436:AI3436"/>
    <mergeCell ref="AH3437:AI3437"/>
    <mergeCell ref="AH3438:AI3438"/>
    <mergeCell ref="AH3439:AI3439"/>
    <mergeCell ref="AH3440:AI3440"/>
    <mergeCell ref="AH3441:AI3441"/>
    <mergeCell ref="AH3442:AI3442"/>
    <mergeCell ref="AH3443:AI3443"/>
    <mergeCell ref="AH3444:AI3444"/>
    <mergeCell ref="AH3445:AI3445"/>
    <mergeCell ref="AH3446:AI3446"/>
    <mergeCell ref="AH3447:AI3447"/>
    <mergeCell ref="AH3448:AI3448"/>
    <mergeCell ref="AH3449:AI3449"/>
    <mergeCell ref="AH3450:AI3450"/>
    <mergeCell ref="AH3451:AI3451"/>
    <mergeCell ref="AH3452:AI3452"/>
    <mergeCell ref="AH3453:AI3453"/>
    <mergeCell ref="AH3454:AI3454"/>
    <mergeCell ref="AH3455:AI3455"/>
    <mergeCell ref="AH3456:AI3456"/>
    <mergeCell ref="AH3457:AI3457"/>
    <mergeCell ref="AH3458:AI3458"/>
    <mergeCell ref="AH3459:AI3459"/>
    <mergeCell ref="AH3460:AI3460"/>
    <mergeCell ref="AH3461:AI3461"/>
    <mergeCell ref="AH3462:AI3462"/>
    <mergeCell ref="AH3463:AI3463"/>
    <mergeCell ref="AH3464:AI3464"/>
    <mergeCell ref="AH3465:AI3465"/>
    <mergeCell ref="AH3466:AI3466"/>
    <mergeCell ref="AH3467:AI3467"/>
    <mergeCell ref="AH3468:AI3468"/>
    <mergeCell ref="AH3469:AI3469"/>
    <mergeCell ref="AH3470:AI3470"/>
    <mergeCell ref="AH3471:AI3471"/>
    <mergeCell ref="AH3472:AI3472"/>
    <mergeCell ref="AH3473:AI3473"/>
    <mergeCell ref="AH3474:AI3474"/>
    <mergeCell ref="AH3475:AI3475"/>
    <mergeCell ref="AH3476:AI3476"/>
    <mergeCell ref="AH3477:AI3477"/>
    <mergeCell ref="AH3478:AI3478"/>
    <mergeCell ref="AH3479:AI3479"/>
    <mergeCell ref="AH3480:AI3480"/>
    <mergeCell ref="AH3481:AI3481"/>
    <mergeCell ref="AH3482:AI3482"/>
    <mergeCell ref="AH3483:AI3483"/>
    <mergeCell ref="AH3484:AI3484"/>
    <mergeCell ref="AH3485:AI3485"/>
    <mergeCell ref="AH3486:AI3486"/>
    <mergeCell ref="AH3487:AI3487"/>
    <mergeCell ref="AH3488:AI3488"/>
    <mergeCell ref="AH3489:AI3489"/>
    <mergeCell ref="AH3490:AI3490"/>
    <mergeCell ref="AH3491:AI3491"/>
    <mergeCell ref="AH3492:AI3492"/>
    <mergeCell ref="AH3493:AI3493"/>
    <mergeCell ref="AH3494:AI3494"/>
    <mergeCell ref="AH3495:AI3495"/>
    <mergeCell ref="AH3496:AI3496"/>
    <mergeCell ref="AH3497:AI3497"/>
    <mergeCell ref="AH3498:AI3498"/>
    <mergeCell ref="AH3499:AI3499"/>
    <mergeCell ref="AH3500:AI3500"/>
    <mergeCell ref="AH3501:AI3501"/>
    <mergeCell ref="AH3502:AI3502"/>
    <mergeCell ref="AH3503:AI3503"/>
    <mergeCell ref="AH3504:AI3504"/>
    <mergeCell ref="AH3505:AI3505"/>
    <mergeCell ref="AH3506:AI3506"/>
    <mergeCell ref="AH3507:AI3507"/>
    <mergeCell ref="AH3508:AI3508"/>
    <mergeCell ref="AH3509:AI3509"/>
    <mergeCell ref="AH3510:AI3510"/>
    <mergeCell ref="AH3511:AI3511"/>
    <mergeCell ref="AH3519:AI3519"/>
    <mergeCell ref="AJ3519:AK3519"/>
    <mergeCell ref="AH3512:AI3512"/>
    <mergeCell ref="AH3513:AI3513"/>
    <mergeCell ref="AH3514:AI3514"/>
    <mergeCell ref="AH3515:AI3515"/>
    <mergeCell ref="AH3516:AI3516"/>
    <mergeCell ref="AH3517:AI3517"/>
    <mergeCell ref="AH3518:AI3518"/>
    <mergeCell ref="AH3520:AI3520"/>
    <mergeCell ref="AH3521:AI3521"/>
    <mergeCell ref="AH3522:AI3522"/>
    <mergeCell ref="AH3523:AI3523"/>
    <mergeCell ref="AH3524:AI3524"/>
    <mergeCell ref="AH3525:AI3525"/>
    <mergeCell ref="AH3526:AI3526"/>
    <mergeCell ref="AH3527:AI3527"/>
    <mergeCell ref="AH3528:AI3528"/>
    <mergeCell ref="AH3529:AI3529"/>
    <mergeCell ref="AH3530:AI3530"/>
    <mergeCell ref="AH3531:AI3531"/>
    <mergeCell ref="AH3532:AI3532"/>
    <mergeCell ref="AH3533:AI3533"/>
    <mergeCell ref="AH3534:AI3534"/>
    <mergeCell ref="AH3535:AI3535"/>
    <mergeCell ref="AH3536:AI3536"/>
    <mergeCell ref="AH3537:AI3537"/>
    <mergeCell ref="AH3538:AI3538"/>
    <mergeCell ref="AH3539:AI3539"/>
    <mergeCell ref="AH3540:AI3540"/>
    <mergeCell ref="AH3541:AI3541"/>
    <mergeCell ref="AH3542:AI3542"/>
    <mergeCell ref="AH3543:AI3543"/>
    <mergeCell ref="AH3544:AI3544"/>
    <mergeCell ref="AH3545:AI3545"/>
    <mergeCell ref="AH3546:AI3546"/>
    <mergeCell ref="AH3547:AI3547"/>
    <mergeCell ref="AH3548:AI3548"/>
    <mergeCell ref="AH3549:AI3549"/>
    <mergeCell ref="AH3550:AI3550"/>
    <mergeCell ref="AH3551:AI3551"/>
    <mergeCell ref="AH3552:AI3552"/>
    <mergeCell ref="AH3553:AI3553"/>
    <mergeCell ref="AH3554:AI3554"/>
    <mergeCell ref="AH3555:AI3555"/>
    <mergeCell ref="AH3556:AI3556"/>
    <mergeCell ref="AH3557:AI3557"/>
    <mergeCell ref="AH3558:AI3558"/>
    <mergeCell ref="AH3559:AI3559"/>
    <mergeCell ref="AH3560:AI3560"/>
    <mergeCell ref="AH3561:AI3561"/>
    <mergeCell ref="AH3562:AI3562"/>
    <mergeCell ref="AH3563:AI3563"/>
    <mergeCell ref="AH3564:AI3564"/>
    <mergeCell ref="AH3565:AI3565"/>
    <mergeCell ref="AH3566:AI3566"/>
    <mergeCell ref="AH3567:AI3567"/>
    <mergeCell ref="AH3568:AI3568"/>
    <mergeCell ref="AH3569:AI3569"/>
    <mergeCell ref="AH3570:AI3570"/>
    <mergeCell ref="AH3571:AI3571"/>
    <mergeCell ref="AK3571:AL3571"/>
    <mergeCell ref="AH3572:AI3572"/>
    <mergeCell ref="AH3573:AI3573"/>
    <mergeCell ref="AH3574:AI3574"/>
    <mergeCell ref="AH3575:AI3575"/>
    <mergeCell ref="AH3576:AI3576"/>
    <mergeCell ref="AH3577:AI3577"/>
    <mergeCell ref="AH3578:AI3578"/>
    <mergeCell ref="AH3579:AI3579"/>
    <mergeCell ref="AH3580:AI3580"/>
    <mergeCell ref="AH3581:AI3581"/>
    <mergeCell ref="AH3582:AI3582"/>
    <mergeCell ref="AH3583:AI3583"/>
    <mergeCell ref="AH3584:AI3584"/>
    <mergeCell ref="AH3585:AI3585"/>
    <mergeCell ref="AH3586:AI3586"/>
    <mergeCell ref="AH3587:AI3587"/>
    <mergeCell ref="AH3588:AI3588"/>
    <mergeCell ref="AH3589:AI3589"/>
    <mergeCell ref="AH3590:AI3590"/>
    <mergeCell ref="AH3591:AI3591"/>
    <mergeCell ref="AH3592:AI3592"/>
    <mergeCell ref="AH3593:AI3593"/>
    <mergeCell ref="AH3594:AI3594"/>
    <mergeCell ref="AJ3594:AK3594"/>
    <mergeCell ref="U3875:V3875"/>
    <mergeCell ref="U3876:V3876"/>
    <mergeCell ref="U3877:V3877"/>
    <mergeCell ref="S3878:T3878"/>
    <mergeCell ref="U3878:V3878"/>
    <mergeCell ref="S3879:T3879"/>
    <mergeCell ref="U3879:V3879"/>
    <mergeCell ref="S3881:T3881"/>
    <mergeCell ref="U3881:V3881"/>
    <mergeCell ref="S3882:T3882"/>
    <mergeCell ref="U3882:V3882"/>
    <mergeCell ref="S3883:T3883"/>
    <mergeCell ref="U3883:V3883"/>
    <mergeCell ref="U3884:V3884"/>
    <mergeCell ref="T3891:U3891"/>
    <mergeCell ref="T3892:U3892"/>
    <mergeCell ref="S3885:T3885"/>
    <mergeCell ref="U3885:V3885"/>
    <mergeCell ref="T3886:U3886"/>
    <mergeCell ref="U3887:V3887"/>
    <mergeCell ref="U3888:V3888"/>
    <mergeCell ref="U3889:V3889"/>
    <mergeCell ref="T3890:U3890"/>
    <mergeCell ref="U3862:V3862"/>
    <mergeCell ref="W3862:Y3862"/>
    <mergeCell ref="U3863:V3863"/>
    <mergeCell ref="W3863:Y3863"/>
    <mergeCell ref="U3864:V3864"/>
    <mergeCell ref="W3864:Y3864"/>
    <mergeCell ref="S3865:T3865"/>
    <mergeCell ref="U3865:V3865"/>
    <mergeCell ref="W3865:Y3865"/>
    <mergeCell ref="R3866:S3866"/>
    <mergeCell ref="U3866:V3866"/>
    <mergeCell ref="W3866:Y3866"/>
    <mergeCell ref="U3867:V3867"/>
    <mergeCell ref="W3867:Y3867"/>
    <mergeCell ref="S3867:T3867"/>
    <mergeCell ref="S3868:T3868"/>
    <mergeCell ref="U3868:V3868"/>
    <mergeCell ref="W3868:Y3868"/>
    <mergeCell ref="S3869:T3869"/>
    <mergeCell ref="U3869:V3869"/>
    <mergeCell ref="W3869:Y3869"/>
    <mergeCell ref="U3870:V3870"/>
    <mergeCell ref="W3870:Z3870"/>
    <mergeCell ref="R3871:S3871"/>
    <mergeCell ref="U3871:V3871"/>
    <mergeCell ref="W3871:Z3871"/>
    <mergeCell ref="U3872:V3872"/>
    <mergeCell ref="W3872:Z3872"/>
    <mergeCell ref="W3876:Z3876"/>
    <mergeCell ref="W3877:Z3877"/>
    <mergeCell ref="W3878:Z3878"/>
    <mergeCell ref="W3879:Z3879"/>
    <mergeCell ref="S3873:T3873"/>
    <mergeCell ref="U3873:V3873"/>
    <mergeCell ref="W3873:Z3873"/>
    <mergeCell ref="U3874:V3874"/>
    <mergeCell ref="W3874:Z3874"/>
    <mergeCell ref="S3875:T3875"/>
    <mergeCell ref="W3875:Z3875"/>
    <mergeCell ref="S3880:T3880"/>
    <mergeCell ref="U3880:V3880"/>
    <mergeCell ref="W3880:Z3880"/>
    <mergeCell ref="W3881:Z3881"/>
    <mergeCell ref="W3882:Z3882"/>
    <mergeCell ref="W3883:Z3883"/>
    <mergeCell ref="W3884:Z3884"/>
    <mergeCell ref="S3812:T3812"/>
    <mergeCell ref="S3816:T3816"/>
    <mergeCell ref="S3817:T3817"/>
    <mergeCell ref="S3818:T3818"/>
    <mergeCell ref="S3822:T3822"/>
    <mergeCell ref="S3827:T3827"/>
    <mergeCell ref="S3830:T3830"/>
    <mergeCell ref="S3831:T3831"/>
    <mergeCell ref="S3832:T3832"/>
    <mergeCell ref="S3833:T3833"/>
    <mergeCell ref="S3834:T3834"/>
    <mergeCell ref="S3835:T3835"/>
    <mergeCell ref="S3836:T3836"/>
    <mergeCell ref="S3837:T3837"/>
    <mergeCell ref="S3838:T3838"/>
    <mergeCell ref="S3839:T3839"/>
    <mergeCell ref="S3841:T3841"/>
    <mergeCell ref="S3842:T3842"/>
    <mergeCell ref="S3843:T3843"/>
    <mergeCell ref="S3844:T3844"/>
    <mergeCell ref="S3845:T3845"/>
    <mergeCell ref="S3853:T3853"/>
    <mergeCell ref="S3854:T3854"/>
    <mergeCell ref="R3856:S3856"/>
    <mergeCell ref="S3846:T3846"/>
    <mergeCell ref="S3847:T3847"/>
    <mergeCell ref="S3848:T3848"/>
    <mergeCell ref="S3849:T3849"/>
    <mergeCell ref="S3850:T3850"/>
    <mergeCell ref="S3851:T3851"/>
    <mergeCell ref="S3852:T3852"/>
    <mergeCell ref="U3826:V3826"/>
    <mergeCell ref="U3827:V3827"/>
    <mergeCell ref="W3827:X3827"/>
    <mergeCell ref="U3830:V3830"/>
    <mergeCell ref="W3830:X3830"/>
    <mergeCell ref="U3831:V3831"/>
    <mergeCell ref="W3831:Z3831"/>
    <mergeCell ref="U3832:V3832"/>
    <mergeCell ref="W3832:Z3832"/>
    <mergeCell ref="U3833:V3833"/>
    <mergeCell ref="W3833:Z3833"/>
    <mergeCell ref="U3834:V3834"/>
    <mergeCell ref="W3834:Z3834"/>
    <mergeCell ref="W3835:Z3835"/>
    <mergeCell ref="U3835:V3835"/>
    <mergeCell ref="U3836:V3836"/>
    <mergeCell ref="W3836:Z3836"/>
    <mergeCell ref="U3837:V3837"/>
    <mergeCell ref="W3837:Z3837"/>
    <mergeCell ref="U3838:V3838"/>
    <mergeCell ref="W3838:Z3838"/>
    <mergeCell ref="U3839:V3839"/>
    <mergeCell ref="W3839:Z3839"/>
    <mergeCell ref="U3840:V3840"/>
    <mergeCell ref="W3840:X3840"/>
    <mergeCell ref="U3841:V3841"/>
    <mergeCell ref="W3841:X3841"/>
    <mergeCell ref="W3842:X3842"/>
    <mergeCell ref="U3842:V3842"/>
    <mergeCell ref="U3843:V3843"/>
    <mergeCell ref="W3843:X3843"/>
    <mergeCell ref="U3844:V3844"/>
    <mergeCell ref="W3844:Y3844"/>
    <mergeCell ref="U3845:V3845"/>
    <mergeCell ref="W3845:Y3845"/>
    <mergeCell ref="U3846:V3846"/>
    <mergeCell ref="W3846:Y3846"/>
    <mergeCell ref="U3847:V3847"/>
    <mergeCell ref="W3847:Y3847"/>
    <mergeCell ref="U3848:V3848"/>
    <mergeCell ref="W3848:Y3848"/>
    <mergeCell ref="W3849:Y3849"/>
    <mergeCell ref="U3849:V3849"/>
    <mergeCell ref="U3850:V3850"/>
    <mergeCell ref="W3850:Y3850"/>
    <mergeCell ref="U3851:V3851"/>
    <mergeCell ref="W3851:Y3851"/>
    <mergeCell ref="U3852:V3852"/>
    <mergeCell ref="W3852:Y3852"/>
    <mergeCell ref="U3853:V3853"/>
    <mergeCell ref="W3853:Y3853"/>
    <mergeCell ref="U3854:V3854"/>
    <mergeCell ref="W3854:Y3854"/>
    <mergeCell ref="U3855:V3855"/>
    <mergeCell ref="U3856:V3856"/>
    <mergeCell ref="U3857:V3857"/>
    <mergeCell ref="U3811:V3811"/>
    <mergeCell ref="W3811:X3811"/>
    <mergeCell ref="Y3811:Z3811"/>
    <mergeCell ref="S3808:U3808"/>
    <mergeCell ref="S3809:T3809"/>
    <mergeCell ref="U3809:V3809"/>
    <mergeCell ref="W3809:X3809"/>
    <mergeCell ref="T3810:U3810"/>
    <mergeCell ref="W3810:X3810"/>
    <mergeCell ref="S3811:T3811"/>
    <mergeCell ref="W3816:X3816"/>
    <mergeCell ref="Y3816:Z3816"/>
    <mergeCell ref="W3817:Z3817"/>
    <mergeCell ref="W3818:X3818"/>
    <mergeCell ref="W3819:X3819"/>
    <mergeCell ref="W3821:X3821"/>
    <mergeCell ref="W3822:Z3822"/>
    <mergeCell ref="U3812:V3812"/>
    <mergeCell ref="W3812:X3812"/>
    <mergeCell ref="Y3812:Z3812"/>
    <mergeCell ref="U3813:V3813"/>
    <mergeCell ref="W3813:Z3813"/>
    <mergeCell ref="W3814:Z3814"/>
    <mergeCell ref="W3815:Z3815"/>
    <mergeCell ref="U3814:V3814"/>
    <mergeCell ref="U3815:V3815"/>
    <mergeCell ref="U3816:V3816"/>
    <mergeCell ref="U3817:V3817"/>
    <mergeCell ref="U3818:V3818"/>
    <mergeCell ref="T3819:U3819"/>
    <mergeCell ref="U3821:V3821"/>
    <mergeCell ref="U3822:V3822"/>
    <mergeCell ref="U3824:V3824"/>
    <mergeCell ref="W3824:X3824"/>
    <mergeCell ref="Y3824:Z3824"/>
    <mergeCell ref="T3825:U3825"/>
    <mergeCell ref="Y3825:Z3825"/>
    <mergeCell ref="W3826:X3826"/>
    <mergeCell ref="U3858:V3858"/>
    <mergeCell ref="U3859:V3859"/>
    <mergeCell ref="W3859:X3859"/>
    <mergeCell ref="U3860:V3860"/>
    <mergeCell ref="W3860:X3860"/>
    <mergeCell ref="T3861:U3861"/>
    <mergeCell ref="W3861:X3861"/>
    <mergeCell ref="S3909:T3909"/>
    <mergeCell ref="S3910:U3910"/>
    <mergeCell ref="S3907:T3907"/>
    <mergeCell ref="U3907:V3907"/>
    <mergeCell ref="W3907:X3907"/>
    <mergeCell ref="U3908:V3908"/>
    <mergeCell ref="W3908:X3908"/>
    <mergeCell ref="U3909:V3909"/>
    <mergeCell ref="W3909:X3909"/>
    <mergeCell ref="AH3920:AI3920"/>
    <mergeCell ref="AK3920:AL3920"/>
    <mergeCell ref="AH3914:AI3914"/>
    <mergeCell ref="AH3915:AI3915"/>
    <mergeCell ref="AH3916:AI3916"/>
    <mergeCell ref="AH3917:AI3917"/>
    <mergeCell ref="AH3918:AI3918"/>
    <mergeCell ref="AH3919:AI3919"/>
    <mergeCell ref="AK3919:AM3919"/>
    <mergeCell ref="AE3925:AF3925"/>
    <mergeCell ref="AD3926:AE3926"/>
    <mergeCell ref="AD3927:AE3927"/>
    <mergeCell ref="AD3928:AE3928"/>
    <mergeCell ref="AD3906:AE3906"/>
    <mergeCell ref="AD3907:AF3907"/>
    <mergeCell ref="AE3912:AF3912"/>
    <mergeCell ref="AD3915:AE3915"/>
    <mergeCell ref="AD3918:AE3918"/>
    <mergeCell ref="AE3920:AF3920"/>
    <mergeCell ref="AE3921:AF3921"/>
    <mergeCell ref="AH3890:AI3890"/>
    <mergeCell ref="AH3891:AI3891"/>
    <mergeCell ref="AE3887:AF3887"/>
    <mergeCell ref="AD3888:AE3888"/>
    <mergeCell ref="AH3888:AI3888"/>
    <mergeCell ref="AE3889:AF3889"/>
    <mergeCell ref="AH3889:AI3889"/>
    <mergeCell ref="AE3890:AF3890"/>
    <mergeCell ref="AE3891:AF3891"/>
    <mergeCell ref="AE3892:AF3892"/>
    <mergeCell ref="AH3892:AI3892"/>
    <mergeCell ref="AE3893:AF3893"/>
    <mergeCell ref="AH3893:AI3893"/>
    <mergeCell ref="AD3894:AE3894"/>
    <mergeCell ref="AH3894:AI3894"/>
    <mergeCell ref="AK3895:AL3895"/>
    <mergeCell ref="AH3895:AI3895"/>
    <mergeCell ref="AH3896:AI3896"/>
    <mergeCell ref="AH3897:AI3897"/>
    <mergeCell ref="AH3898:AI3898"/>
    <mergeCell ref="AH3899:AI3899"/>
    <mergeCell ref="AH3900:AI3900"/>
    <mergeCell ref="AE3901:AF3901"/>
    <mergeCell ref="AH3901:AI3901"/>
    <mergeCell ref="AH3902:AI3902"/>
    <mergeCell ref="AH3903:AI3903"/>
    <mergeCell ref="AD3904:AE3904"/>
    <mergeCell ref="AH3904:AI3904"/>
    <mergeCell ref="AH3905:AI3905"/>
    <mergeCell ref="AH3906:AI3906"/>
    <mergeCell ref="AH3907:AI3907"/>
    <mergeCell ref="AH3908:AI3908"/>
    <mergeCell ref="AH3909:AI3909"/>
    <mergeCell ref="AH3910:AI3910"/>
    <mergeCell ref="AH3911:AI3911"/>
    <mergeCell ref="AH3912:AI3912"/>
    <mergeCell ref="AH3913:AI3913"/>
    <mergeCell ref="AH3921:AI3921"/>
    <mergeCell ref="AH3922:AI3922"/>
    <mergeCell ref="AH3923:AI3923"/>
    <mergeCell ref="AH3924:AI3924"/>
    <mergeCell ref="AH3925:AI3925"/>
    <mergeCell ref="AH3926:AI3926"/>
    <mergeCell ref="AH3927:AI3927"/>
    <mergeCell ref="AH3962:AI3962"/>
    <mergeCell ref="AH3963:AI3963"/>
    <mergeCell ref="AH3958:AI3958"/>
    <mergeCell ref="AH3959:AI3959"/>
    <mergeCell ref="AD3960:AE3960"/>
    <mergeCell ref="AH3960:AI3960"/>
    <mergeCell ref="AD3961:AE3961"/>
    <mergeCell ref="AH3961:AI3961"/>
    <mergeCell ref="AD3962:AE3962"/>
    <mergeCell ref="AH3967:AI3967"/>
    <mergeCell ref="AH3968:AI3968"/>
    <mergeCell ref="AD3964:AE3964"/>
    <mergeCell ref="AH3964:AI3964"/>
    <mergeCell ref="AE3965:AF3965"/>
    <mergeCell ref="AH3965:AI3965"/>
    <mergeCell ref="AH3966:AI3966"/>
    <mergeCell ref="AD3967:AE3967"/>
    <mergeCell ref="AD3968:AE3968"/>
    <mergeCell ref="AH3928:AI3928"/>
    <mergeCell ref="AH3929:AI3929"/>
    <mergeCell ref="AH3930:AI3930"/>
    <mergeCell ref="AH3931:AI3931"/>
    <mergeCell ref="AH3932:AI3932"/>
    <mergeCell ref="AD3933:AE3933"/>
    <mergeCell ref="AD3934:AE3934"/>
    <mergeCell ref="AH3933:AI3933"/>
    <mergeCell ref="AH3934:AI3934"/>
    <mergeCell ref="AH3935:AI3935"/>
    <mergeCell ref="AH3936:AI3936"/>
    <mergeCell ref="AH3937:AI3937"/>
    <mergeCell ref="AH3938:AI3938"/>
    <mergeCell ref="AH3939:AI3939"/>
    <mergeCell ref="AH3940:AI3940"/>
    <mergeCell ref="AH3941:AI3941"/>
    <mergeCell ref="AH3942:AI3942"/>
    <mergeCell ref="AD3943:AE3943"/>
    <mergeCell ref="AH3943:AI3943"/>
    <mergeCell ref="AD3944:AE3944"/>
    <mergeCell ref="AH3944:AI3944"/>
    <mergeCell ref="AE3950:AF3950"/>
    <mergeCell ref="AD3951:AE3951"/>
    <mergeCell ref="AD3953:AE3953"/>
    <mergeCell ref="AH3945:AI3945"/>
    <mergeCell ref="AH3946:AI3946"/>
    <mergeCell ref="AD3947:AE3947"/>
    <mergeCell ref="AH3947:AI3947"/>
    <mergeCell ref="AH3948:AI3948"/>
    <mergeCell ref="AH3949:AI3949"/>
    <mergeCell ref="AH3950:AI3950"/>
    <mergeCell ref="AH3951:AI3951"/>
    <mergeCell ref="AH3952:AI3952"/>
    <mergeCell ref="AH3953:AI3953"/>
    <mergeCell ref="AH3954:AI3954"/>
    <mergeCell ref="AH3955:AI3955"/>
    <mergeCell ref="AH3956:AI3956"/>
    <mergeCell ref="AH3957:AI3957"/>
    <mergeCell ref="AH3973:AI3973"/>
    <mergeCell ref="AH3974:AI3974"/>
    <mergeCell ref="AD3969:AE3969"/>
    <mergeCell ref="AH3969:AI3969"/>
    <mergeCell ref="AD3970:AE3970"/>
    <mergeCell ref="AH3970:AI3970"/>
    <mergeCell ref="AD3971:AE3971"/>
    <mergeCell ref="AH3971:AI3971"/>
    <mergeCell ref="AH3972:AI3972"/>
    <mergeCell ref="AP3832:AQ3832"/>
    <mergeCell ref="AP3833:AQ3833"/>
    <mergeCell ref="AP3831:AQ3831"/>
    <mergeCell ref="AP3834:AQ3834"/>
    <mergeCell ref="AP3848:AQ3848"/>
    <mergeCell ref="AP3849:AQ3849"/>
    <mergeCell ref="AP3850:AQ3850"/>
    <mergeCell ref="AP3851:AQ3851"/>
    <mergeCell ref="AP3852:AQ3852"/>
    <mergeCell ref="AH3852:AI3852"/>
    <mergeCell ref="AH3853:AI3853"/>
    <mergeCell ref="AH3854:AI3854"/>
    <mergeCell ref="AH3855:AI3855"/>
    <mergeCell ref="AH3856:AI3856"/>
    <mergeCell ref="AH3857:AI3857"/>
    <mergeCell ref="AH3858:AI3858"/>
    <mergeCell ref="AH3859:AI3859"/>
    <mergeCell ref="AH3860:AI3860"/>
    <mergeCell ref="AH3862:AI3862"/>
    <mergeCell ref="AH3864:AI3864"/>
    <mergeCell ref="AH3868:AI3868"/>
    <mergeCell ref="AH3869:AI3869"/>
    <mergeCell ref="AH3870:AI3870"/>
    <mergeCell ref="AH3884:AI3884"/>
    <mergeCell ref="AH3885:AI3885"/>
    <mergeCell ref="AH3872:AI3872"/>
    <mergeCell ref="AH3873:AI3873"/>
    <mergeCell ref="AH3874:AI3874"/>
    <mergeCell ref="AH3875:AI3875"/>
    <mergeCell ref="AH3877:AI3877"/>
    <mergeCell ref="AH3880:AI3880"/>
    <mergeCell ref="AH3882:AI3882"/>
    <mergeCell ref="AD3865:AE3865"/>
    <mergeCell ref="AD3866:AE3866"/>
    <mergeCell ref="AH3866:AI3866"/>
    <mergeCell ref="AD3867:AE3867"/>
    <mergeCell ref="AH3867:AI3867"/>
    <mergeCell ref="AE3861:AF3861"/>
    <mergeCell ref="AH3861:AI3861"/>
    <mergeCell ref="AD3863:AE3863"/>
    <mergeCell ref="AH3863:AI3863"/>
    <mergeCell ref="AP3863:AQ3863"/>
    <mergeCell ref="AH3865:AI3865"/>
    <mergeCell ref="AP3865:AQ3865"/>
    <mergeCell ref="AH3838:AI3838"/>
    <mergeCell ref="AH3839:AI3839"/>
    <mergeCell ref="AH3840:AI3840"/>
    <mergeCell ref="AH3841:AI3841"/>
    <mergeCell ref="AH3842:AI3842"/>
    <mergeCell ref="AH3843:AI3843"/>
    <mergeCell ref="AH3844:AI3844"/>
    <mergeCell ref="AH3845:AI3845"/>
    <mergeCell ref="AH3846:AI3846"/>
    <mergeCell ref="AH3847:AI3847"/>
    <mergeCell ref="AH3848:AI3848"/>
    <mergeCell ref="AH3849:AI3849"/>
    <mergeCell ref="AH3850:AI3850"/>
    <mergeCell ref="AH3851:AI3851"/>
    <mergeCell ref="AH3886:AI3886"/>
    <mergeCell ref="AH3887:AI3887"/>
    <mergeCell ref="AK3921:AN3921"/>
    <mergeCell ref="AH3871:AI3871"/>
    <mergeCell ref="AH3876:AI3876"/>
    <mergeCell ref="AH3878:AI3878"/>
    <mergeCell ref="AH3879:AI3879"/>
    <mergeCell ref="AH3881:AI3881"/>
    <mergeCell ref="AH3883:AI3883"/>
    <mergeCell ref="AJ3886:AK3886"/>
    <mergeCell ref="AH3829:AI3829"/>
    <mergeCell ref="AH3830:AI3830"/>
    <mergeCell ref="AP3830:AQ3830"/>
    <mergeCell ref="AH3831:AI3831"/>
    <mergeCell ref="AH3832:AI3832"/>
    <mergeCell ref="AH3833:AI3833"/>
    <mergeCell ref="AH3834:AI3834"/>
    <mergeCell ref="AH3835:AI3835"/>
    <mergeCell ref="AP3835:AQ3835"/>
    <mergeCell ref="AH3836:AI3836"/>
    <mergeCell ref="AP3836:AQ3836"/>
    <mergeCell ref="AH3837:AI3837"/>
    <mergeCell ref="AP3837:AQ3837"/>
    <mergeCell ref="AP3838:AQ3838"/>
    <mergeCell ref="AD3852:AE3852"/>
    <mergeCell ref="AD3856:AE3856"/>
    <mergeCell ref="AD3857:AE3857"/>
    <mergeCell ref="AE3858:AF3858"/>
    <mergeCell ref="AE3859:AF3859"/>
    <mergeCell ref="AE3860:AF3860"/>
    <mergeCell ref="AJ3860:AK3860"/>
    <mergeCell ref="AD3831:AE3831"/>
    <mergeCell ref="AD3833:AE3833"/>
    <mergeCell ref="AD3836:AE3836"/>
    <mergeCell ref="AD3839:AE3839"/>
    <mergeCell ref="AD3844:AE3844"/>
    <mergeCell ref="AD3847:AE3847"/>
    <mergeCell ref="AD3849:AE3849"/>
    <mergeCell ref="AP3883:AQ3883"/>
    <mergeCell ref="AP3886:AQ3886"/>
    <mergeCell ref="AP3887:AQ3887"/>
    <mergeCell ref="AP3888:AQ3888"/>
    <mergeCell ref="AP3889:AQ3889"/>
    <mergeCell ref="AP3890:AQ3890"/>
    <mergeCell ref="AP3866:AQ3866"/>
    <mergeCell ref="AP3867:AQ3867"/>
    <mergeCell ref="AP3871:AQ3871"/>
    <mergeCell ref="AP3876:AQ3876"/>
    <mergeCell ref="AP3878:AQ3878"/>
    <mergeCell ref="AP3879:AQ3879"/>
    <mergeCell ref="AP3881:AQ3881"/>
    <mergeCell ref="AD3871:AE3871"/>
    <mergeCell ref="AD3876:AE3876"/>
    <mergeCell ref="AD3878:AE3878"/>
    <mergeCell ref="AD3879:AE3879"/>
    <mergeCell ref="AD3881:AE3881"/>
    <mergeCell ref="AD3883:AE3883"/>
    <mergeCell ref="AE3886:AF3886"/>
    <mergeCell ref="AP3853:AQ3853"/>
    <mergeCell ref="AP3854:AQ3854"/>
    <mergeCell ref="AP3855:AQ3855"/>
    <mergeCell ref="AP3856:AQ3856"/>
    <mergeCell ref="AP3857:AQ3857"/>
    <mergeCell ref="AP3858:AQ3858"/>
    <mergeCell ref="AP3859:AQ3859"/>
    <mergeCell ref="AP3860:AQ3860"/>
    <mergeCell ref="AP3861:AQ3861"/>
    <mergeCell ref="AP3862:AQ3862"/>
    <mergeCell ref="AP3864:AQ3864"/>
    <mergeCell ref="AP3868:AQ3868"/>
    <mergeCell ref="AP3869:AQ3869"/>
    <mergeCell ref="AP3870:AQ3870"/>
    <mergeCell ref="AP3872:AQ3872"/>
    <mergeCell ref="AP3873:AQ3873"/>
    <mergeCell ref="AP3874:AQ3874"/>
    <mergeCell ref="AP3875:AQ3875"/>
    <mergeCell ref="AP3877:AQ3877"/>
    <mergeCell ref="AP3880:AQ3880"/>
    <mergeCell ref="AP3882:AQ3882"/>
    <mergeCell ref="AP3884:AQ3884"/>
    <mergeCell ref="AP3885:AQ3885"/>
    <mergeCell ref="AP3891:AQ3891"/>
    <mergeCell ref="AP3892:AQ3892"/>
    <mergeCell ref="AP3893:AQ3893"/>
    <mergeCell ref="AP3894:AQ3894"/>
    <mergeCell ref="AP3895:AQ3895"/>
    <mergeCell ref="AP3896:AQ3896"/>
    <mergeCell ref="AP3897:AQ3897"/>
    <mergeCell ref="AP3898:AQ3898"/>
    <mergeCell ref="AP3899:AQ3899"/>
    <mergeCell ref="AP3900:AQ3900"/>
    <mergeCell ref="AP3901:AQ3901"/>
    <mergeCell ref="AP3902:AQ3902"/>
    <mergeCell ref="AP3903:AQ3903"/>
    <mergeCell ref="AP3904:AQ3904"/>
    <mergeCell ref="AP3905:AQ3905"/>
    <mergeCell ref="AP3906:AQ3906"/>
    <mergeCell ref="AP3907:AQ3907"/>
    <mergeCell ref="AP3908:AQ3908"/>
    <mergeCell ref="AP3909:AQ3909"/>
    <mergeCell ref="AP3910:AQ3910"/>
    <mergeCell ref="AP3911:AQ3911"/>
    <mergeCell ref="AP3912:AQ3912"/>
    <mergeCell ref="AP3913:AQ3913"/>
    <mergeCell ref="AP3914:AQ3914"/>
    <mergeCell ref="AP3915:AQ3915"/>
    <mergeCell ref="AP3916:AQ3916"/>
    <mergeCell ref="S4421:T4421"/>
    <mergeCell ref="S4422:T4422"/>
    <mergeCell ref="R4423:S4423"/>
    <mergeCell ref="S4424:T4424"/>
    <mergeCell ref="R4425:S4425"/>
    <mergeCell ref="R4426:S4426"/>
    <mergeCell ref="R4427:S4427"/>
    <mergeCell ref="U4422:V4422"/>
    <mergeCell ref="U4423:V4423"/>
    <mergeCell ref="U4424:V4424"/>
    <mergeCell ref="U4425:V4425"/>
    <mergeCell ref="U4426:V4426"/>
    <mergeCell ref="U4427:V4427"/>
    <mergeCell ref="T4428:U4428"/>
    <mergeCell ref="U4429:V4429"/>
    <mergeCell ref="U4430:V4430"/>
    <mergeCell ref="U4431:V4431"/>
    <mergeCell ref="U4432:V4432"/>
    <mergeCell ref="U4433:V4433"/>
    <mergeCell ref="S4434:T4434"/>
    <mergeCell ref="S4435:T4435"/>
    <mergeCell ref="U4435:V4435"/>
    <mergeCell ref="T4436:U4436"/>
    <mergeCell ref="T4437:U4437"/>
    <mergeCell ref="S4438:T4438"/>
    <mergeCell ref="U4438:V4438"/>
    <mergeCell ref="U4439:V4439"/>
    <mergeCell ref="S4440:T4440"/>
    <mergeCell ref="S4404:T4404"/>
    <mergeCell ref="S4405:T4405"/>
    <mergeCell ref="S4406:T4406"/>
    <mergeCell ref="S4401:T4401"/>
    <mergeCell ref="U4401:V4401"/>
    <mergeCell ref="S4402:T4402"/>
    <mergeCell ref="U4402:V4402"/>
    <mergeCell ref="S4403:T4403"/>
    <mergeCell ref="U4403:V4403"/>
    <mergeCell ref="U4404:V4404"/>
    <mergeCell ref="U4405:V4405"/>
    <mergeCell ref="U4406:V4406"/>
    <mergeCell ref="U4407:V4407"/>
    <mergeCell ref="T4408:U4408"/>
    <mergeCell ref="U4409:V4409"/>
    <mergeCell ref="T4410:U4410"/>
    <mergeCell ref="S4411:T4411"/>
    <mergeCell ref="U4416:V4416"/>
    <mergeCell ref="U4417:V4417"/>
    <mergeCell ref="U4411:V4411"/>
    <mergeCell ref="T4412:U4412"/>
    <mergeCell ref="T4413:U4413"/>
    <mergeCell ref="U4414:V4414"/>
    <mergeCell ref="U4415:V4415"/>
    <mergeCell ref="R4416:S4416"/>
    <mergeCell ref="R4417:S4417"/>
    <mergeCell ref="S4418:T4418"/>
    <mergeCell ref="U4418:V4418"/>
    <mergeCell ref="S4419:T4419"/>
    <mergeCell ref="U4419:V4419"/>
    <mergeCell ref="S4420:T4420"/>
    <mergeCell ref="U4420:V4420"/>
    <mergeCell ref="U4421:V4421"/>
    <mergeCell ref="U4440:V4440"/>
    <mergeCell ref="U4441:V4441"/>
    <mergeCell ref="S4442:T4442"/>
    <mergeCell ref="U4442:V4442"/>
    <mergeCell ref="U4443:V4443"/>
    <mergeCell ref="R4444:S4444"/>
    <mergeCell ref="U4444:V4444"/>
    <mergeCell ref="U4465:V4465"/>
    <mergeCell ref="U4466:V4466"/>
    <mergeCell ref="U4467:V4467"/>
    <mergeCell ref="U4468:V4468"/>
    <mergeCell ref="U4470:V4470"/>
    <mergeCell ref="U4471:V4471"/>
    <mergeCell ref="U4472:V4472"/>
    <mergeCell ref="S4465:T4465"/>
    <mergeCell ref="S4466:T4466"/>
    <mergeCell ref="S4467:T4467"/>
    <mergeCell ref="S4468:T4468"/>
    <mergeCell ref="S4469:T4469"/>
    <mergeCell ref="R4471:S4471"/>
    <mergeCell ref="R4472:S4472"/>
    <mergeCell ref="U4445:V4445"/>
    <mergeCell ref="S4446:T4446"/>
    <mergeCell ref="U4446:V4446"/>
    <mergeCell ref="S4447:T4447"/>
    <mergeCell ref="U4447:V4447"/>
    <mergeCell ref="S4448:T4448"/>
    <mergeCell ref="U4448:V4448"/>
    <mergeCell ref="S4449:T4449"/>
    <mergeCell ref="U4449:V4449"/>
    <mergeCell ref="S4450:T4450"/>
    <mergeCell ref="U4450:V4450"/>
    <mergeCell ref="S4451:T4451"/>
    <mergeCell ref="U4451:V4451"/>
    <mergeCell ref="U4452:V4452"/>
    <mergeCell ref="U4453:V4453"/>
    <mergeCell ref="S4454:U4454"/>
    <mergeCell ref="S4455:T4455"/>
    <mergeCell ref="U4455:V4455"/>
    <mergeCell ref="S4456:T4456"/>
    <mergeCell ref="U4456:V4456"/>
    <mergeCell ref="U4457:V4457"/>
    <mergeCell ref="S4457:T4457"/>
    <mergeCell ref="S4458:T4458"/>
    <mergeCell ref="S4460:T4460"/>
    <mergeCell ref="S4461:T4461"/>
    <mergeCell ref="S4462:T4462"/>
    <mergeCell ref="S4463:T4463"/>
    <mergeCell ref="S4464:T4464"/>
    <mergeCell ref="U4458:V4458"/>
    <mergeCell ref="U4459:V4459"/>
    <mergeCell ref="U4460:V4460"/>
    <mergeCell ref="U4461:V4461"/>
    <mergeCell ref="U4462:V4462"/>
    <mergeCell ref="U4463:V4463"/>
    <mergeCell ref="U4464:V4464"/>
    <mergeCell ref="S4474:T4474"/>
    <mergeCell ref="R4477:S4477"/>
    <mergeCell ref="U4473:V4473"/>
    <mergeCell ref="U4474:V4474"/>
    <mergeCell ref="U4475:V4475"/>
    <mergeCell ref="U4476:V4476"/>
    <mergeCell ref="U4477:V4477"/>
    <mergeCell ref="U4478:V4478"/>
    <mergeCell ref="U4479:V4479"/>
    <mergeCell ref="U4480:V4480"/>
    <mergeCell ref="U4481:V4481"/>
    <mergeCell ref="S4482:T4482"/>
    <mergeCell ref="U4482:V4482"/>
    <mergeCell ref="U4483:V4483"/>
    <mergeCell ref="S4484:T4484"/>
    <mergeCell ref="U4484:V4484"/>
    <mergeCell ref="S4485:T4485"/>
    <mergeCell ref="U4485:V4485"/>
    <mergeCell ref="S4486:T4486"/>
    <mergeCell ref="U4486:V4486"/>
    <mergeCell ref="S4487:T4487"/>
    <mergeCell ref="U4487:V4487"/>
    <mergeCell ref="U4488:V4488"/>
    <mergeCell ref="S4489:U4489"/>
    <mergeCell ref="S4490:T4490"/>
    <mergeCell ref="S4491:T4491"/>
    <mergeCell ref="U4491:V4491"/>
    <mergeCell ref="U4492:V4492"/>
    <mergeCell ref="S4493:T4493"/>
    <mergeCell ref="U4493:V4493"/>
    <mergeCell ref="S4498:T4498"/>
    <mergeCell ref="S4499:T4499"/>
    <mergeCell ref="S4500:T4500"/>
    <mergeCell ref="S4501:T4501"/>
    <mergeCell ref="R4502:S4502"/>
    <mergeCell ref="S4503:T4503"/>
    <mergeCell ref="S4505:T4505"/>
    <mergeCell ref="S4494:T4494"/>
    <mergeCell ref="U4494:V4494"/>
    <mergeCell ref="S4495:U4495"/>
    <mergeCell ref="S4496:T4496"/>
    <mergeCell ref="U4496:V4496"/>
    <mergeCell ref="S4497:T4497"/>
    <mergeCell ref="U4498:V4498"/>
    <mergeCell ref="U4499:V4499"/>
    <mergeCell ref="U4500:V4500"/>
    <mergeCell ref="U4501:V4501"/>
    <mergeCell ref="U4502:V4502"/>
    <mergeCell ref="U4503:V4503"/>
    <mergeCell ref="U4504:V4504"/>
    <mergeCell ref="U4505:V4505"/>
    <mergeCell ref="U4506:V4506"/>
    <mergeCell ref="U4507:V4507"/>
    <mergeCell ref="S4508:T4508"/>
    <mergeCell ref="U4508:V4508"/>
    <mergeCell ref="U4509:V4509"/>
    <mergeCell ref="S4510:T4510"/>
    <mergeCell ref="U4510:V4510"/>
    <mergeCell ref="S4511:T4511"/>
    <mergeCell ref="U4511:V4511"/>
    <mergeCell ref="S4512:T4512"/>
    <mergeCell ref="U4512:V4512"/>
    <mergeCell ref="S4513:T4513"/>
    <mergeCell ref="U4513:V4513"/>
    <mergeCell ref="R4514:S4514"/>
    <mergeCell ref="U4519:V4519"/>
    <mergeCell ref="U4520:V4520"/>
    <mergeCell ref="U4514:V4514"/>
    <mergeCell ref="U4515:V4515"/>
    <mergeCell ref="S4516:T4516"/>
    <mergeCell ref="U4516:V4516"/>
    <mergeCell ref="U4517:V4517"/>
    <mergeCell ref="U4518:V4518"/>
    <mergeCell ref="S4519:T4519"/>
    <mergeCell ref="S4521:T4521"/>
    <mergeCell ref="U4521:V4521"/>
    <mergeCell ref="S4522:T4522"/>
    <mergeCell ref="U4522:V4522"/>
    <mergeCell ref="S4523:T4523"/>
    <mergeCell ref="U4523:V4523"/>
    <mergeCell ref="R4524:S4524"/>
    <mergeCell ref="U4524:V4524"/>
    <mergeCell ref="U4525:V4525"/>
    <mergeCell ref="S4526:T4526"/>
    <mergeCell ref="U4526:V4526"/>
    <mergeCell ref="U4527:V4527"/>
    <mergeCell ref="S4528:T4528"/>
    <mergeCell ref="U4528:V4528"/>
    <mergeCell ref="U4533:V4533"/>
    <mergeCell ref="U4534:V4534"/>
    <mergeCell ref="U4529:V4529"/>
    <mergeCell ref="U4530:V4530"/>
    <mergeCell ref="S4531:T4531"/>
    <mergeCell ref="U4531:V4531"/>
    <mergeCell ref="S4532:T4532"/>
    <mergeCell ref="U4532:V4532"/>
    <mergeCell ref="R4534:S4534"/>
    <mergeCell ref="U4539:V4539"/>
    <mergeCell ref="U4540:V4540"/>
    <mergeCell ref="S4535:T4535"/>
    <mergeCell ref="U4535:V4535"/>
    <mergeCell ref="S4536:T4536"/>
    <mergeCell ref="U4536:V4536"/>
    <mergeCell ref="U4537:V4537"/>
    <mergeCell ref="U4538:V4538"/>
    <mergeCell ref="S4539:T4539"/>
    <mergeCell ref="S4541:T4541"/>
    <mergeCell ref="U4541:V4541"/>
    <mergeCell ref="S4542:T4542"/>
    <mergeCell ref="U4542:V4542"/>
    <mergeCell ref="U4543:V4543"/>
    <mergeCell ref="U4544:V4544"/>
    <mergeCell ref="U4545:V4545"/>
    <mergeCell ref="U4546:V4546"/>
    <mergeCell ref="S4547:T4547"/>
    <mergeCell ref="U4547:V4547"/>
    <mergeCell ref="U4548:V4548"/>
    <mergeCell ref="U4549:V4549"/>
    <mergeCell ref="S4550:T4550"/>
    <mergeCell ref="U4550:V4550"/>
    <mergeCell ref="S4551:T4551"/>
    <mergeCell ref="U4551:V4551"/>
    <mergeCell ref="S4552:T4552"/>
    <mergeCell ref="U4552:V4552"/>
    <mergeCell ref="S4553:T4553"/>
    <mergeCell ref="U4553:V4553"/>
    <mergeCell ref="U4554:V4554"/>
    <mergeCell ref="U4555:V4555"/>
    <mergeCell ref="U4556:V4556"/>
    <mergeCell ref="U4557:V4557"/>
    <mergeCell ref="U4558:V4558"/>
    <mergeCell ref="U4559:V4559"/>
    <mergeCell ref="U4560:V4560"/>
    <mergeCell ref="U4561:V4561"/>
    <mergeCell ref="U4562:V4562"/>
    <mergeCell ref="U4563:V4563"/>
    <mergeCell ref="U4564:V4564"/>
    <mergeCell ref="U4565:V4565"/>
    <mergeCell ref="U4566:V4566"/>
    <mergeCell ref="U4567:V4567"/>
    <mergeCell ref="U4568:V4568"/>
    <mergeCell ref="U4598:V4598"/>
    <mergeCell ref="U4599:V4599"/>
    <mergeCell ref="U4600:V4600"/>
    <mergeCell ref="U4601:V4601"/>
    <mergeCell ref="T4602:U4602"/>
    <mergeCell ref="T4603:U4603"/>
    <mergeCell ref="T4604:U4604"/>
    <mergeCell ref="U4605:V4605"/>
    <mergeCell ref="U4606:V4606"/>
    <mergeCell ref="U4607:V4607"/>
    <mergeCell ref="U4608:V4608"/>
    <mergeCell ref="T4609:U4609"/>
    <mergeCell ref="U4610:V4610"/>
    <mergeCell ref="U4611:V4611"/>
    <mergeCell ref="T4619:V4619"/>
    <mergeCell ref="U4621:V4621"/>
    <mergeCell ref="T4622:U4622"/>
    <mergeCell ref="U4623:V4623"/>
    <mergeCell ref="U4625:V4625"/>
    <mergeCell ref="U4612:V4612"/>
    <mergeCell ref="T4613:U4613"/>
    <mergeCell ref="T4614:U4614"/>
    <mergeCell ref="T4615:U4615"/>
    <mergeCell ref="T4616:U4616"/>
    <mergeCell ref="U4617:V4617"/>
    <mergeCell ref="T4618:U4618"/>
    <mergeCell ref="U4569:V4569"/>
    <mergeCell ref="U4571:V4571"/>
    <mergeCell ref="S4572:T4572"/>
    <mergeCell ref="U4572:V4572"/>
    <mergeCell ref="U4573:V4573"/>
    <mergeCell ref="U4574:V4574"/>
    <mergeCell ref="U4575:V4575"/>
    <mergeCell ref="U4576:V4576"/>
    <mergeCell ref="U4577:V4577"/>
    <mergeCell ref="U4578:V4578"/>
    <mergeCell ref="U4579:V4579"/>
    <mergeCell ref="T4580:U4580"/>
    <mergeCell ref="U4581:V4581"/>
    <mergeCell ref="U4582:V4582"/>
    <mergeCell ref="S4575:T4575"/>
    <mergeCell ref="S4576:T4576"/>
    <mergeCell ref="S4577:T4577"/>
    <mergeCell ref="S4579:T4579"/>
    <mergeCell ref="S4581:T4581"/>
    <mergeCell ref="S4582:T4582"/>
    <mergeCell ref="S4583:T4583"/>
    <mergeCell ref="U4583:V4583"/>
    <mergeCell ref="U4584:V4584"/>
    <mergeCell ref="U4585:V4585"/>
    <mergeCell ref="U4586:V4586"/>
    <mergeCell ref="U4587:V4587"/>
    <mergeCell ref="U4588:V4588"/>
    <mergeCell ref="U4589:V4589"/>
    <mergeCell ref="S4595:T4595"/>
    <mergeCell ref="S4597:T4597"/>
    <mergeCell ref="S4598:T4598"/>
    <mergeCell ref="S4599:T4599"/>
    <mergeCell ref="S4600:T4600"/>
    <mergeCell ref="S4601:T4601"/>
    <mergeCell ref="S4606:T4606"/>
    <mergeCell ref="S4584:T4584"/>
    <mergeCell ref="S4585:T4585"/>
    <mergeCell ref="S4586:T4586"/>
    <mergeCell ref="S4587:T4587"/>
    <mergeCell ref="S4588:T4588"/>
    <mergeCell ref="S4591:T4591"/>
    <mergeCell ref="S4594:T4594"/>
    <mergeCell ref="U4591:V4591"/>
    <mergeCell ref="U4592:V4592"/>
    <mergeCell ref="U4593:V4593"/>
    <mergeCell ref="U4594:V4594"/>
    <mergeCell ref="U4595:V4595"/>
    <mergeCell ref="U4596:V4596"/>
    <mergeCell ref="U4597:V4597"/>
    <mergeCell ref="S4554:T4554"/>
    <mergeCell ref="S4555:T4555"/>
    <mergeCell ref="S4562:T4562"/>
    <mergeCell ref="S4563:T4563"/>
    <mergeCell ref="S4564:T4564"/>
    <mergeCell ref="S4565:T4565"/>
    <mergeCell ref="S4567:T4567"/>
    <mergeCell ref="S4568:T4568"/>
    <mergeCell ref="R4569:S4569"/>
    <mergeCell ref="W4569:Y4569"/>
    <mergeCell ref="R4570:S4570"/>
    <mergeCell ref="U4570:V4570"/>
    <mergeCell ref="W4570:Y4570"/>
    <mergeCell ref="W4571:Y4571"/>
    <mergeCell ref="W4572:Z4572"/>
    <mergeCell ref="W4573:Y4573"/>
    <mergeCell ref="W4574:Z4574"/>
    <mergeCell ref="W4575:Z4575"/>
    <mergeCell ref="W4576:Z4576"/>
    <mergeCell ref="W4577:Y4577"/>
    <mergeCell ref="W4578:Z4578"/>
    <mergeCell ref="W4579:Z4579"/>
    <mergeCell ref="W4580:Y4580"/>
    <mergeCell ref="W4581:Z4581"/>
    <mergeCell ref="W4582:Z4582"/>
    <mergeCell ref="W4583:Z4583"/>
    <mergeCell ref="W4584:Y4584"/>
    <mergeCell ref="W4585:Z4585"/>
    <mergeCell ref="W4586:Z4586"/>
    <mergeCell ref="W4587:Z4587"/>
    <mergeCell ref="W4588:Z4588"/>
    <mergeCell ref="W4589:Y4589"/>
    <mergeCell ref="R4590:S4590"/>
    <mergeCell ref="U4590:V4590"/>
    <mergeCell ref="W4590:Y4590"/>
    <mergeCell ref="W4591:Z4591"/>
    <mergeCell ref="W4592:Y4592"/>
    <mergeCell ref="W4593:Y4593"/>
    <mergeCell ref="W4594:Z4594"/>
    <mergeCell ref="W4595:Z4595"/>
    <mergeCell ref="W4596:Y4596"/>
    <mergeCell ref="W4597:Z4597"/>
    <mergeCell ref="W4598:Z4598"/>
    <mergeCell ref="W4599:Z4599"/>
    <mergeCell ref="W4600:Z4600"/>
    <mergeCell ref="W4601:Z4601"/>
    <mergeCell ref="W4605:Z4605"/>
    <mergeCell ref="W4606:Z4606"/>
    <mergeCell ref="W4607:Y4607"/>
    <mergeCell ref="S4636:T4636"/>
    <mergeCell ref="U4636:V4636"/>
    <mergeCell ref="W4636:Y4636"/>
    <mergeCell ref="T4637:U4637"/>
    <mergeCell ref="T4638:U4638"/>
    <mergeCell ref="Y4638:Z4638"/>
    <mergeCell ref="W4639:Y4639"/>
    <mergeCell ref="U4639:V4639"/>
    <mergeCell ref="S4640:T4640"/>
    <mergeCell ref="U4640:V4640"/>
    <mergeCell ref="W4640:Y4640"/>
    <mergeCell ref="S4641:T4641"/>
    <mergeCell ref="U4641:V4641"/>
    <mergeCell ref="W4641:Y4641"/>
    <mergeCell ref="U4642:V4642"/>
    <mergeCell ref="U4643:V4643"/>
    <mergeCell ref="T4644:U4644"/>
    <mergeCell ref="W4644:Y4644"/>
    <mergeCell ref="U4645:V4645"/>
    <mergeCell ref="Y4645:Z4645"/>
    <mergeCell ref="W4646:Y4646"/>
    <mergeCell ref="U4646:V4646"/>
    <mergeCell ref="T4647:U4647"/>
    <mergeCell ref="W4647:Y4647"/>
    <mergeCell ref="U4648:V4648"/>
    <mergeCell ref="W4648:Y4648"/>
    <mergeCell ref="U4649:V4649"/>
    <mergeCell ref="W4649:Y4649"/>
    <mergeCell ref="U4660:V4660"/>
    <mergeCell ref="T4661:U4661"/>
    <mergeCell ref="U4662:V4662"/>
    <mergeCell ref="W4662:Y4662"/>
    <mergeCell ref="U4663:V4663"/>
    <mergeCell ref="W4663:Y4663"/>
    <mergeCell ref="W4664:Y4664"/>
    <mergeCell ref="U4664:V4664"/>
    <mergeCell ref="T4665:U4665"/>
    <mergeCell ref="U4666:V4666"/>
    <mergeCell ref="S4667:T4667"/>
    <mergeCell ref="U4667:V4667"/>
    <mergeCell ref="W4667:Z4667"/>
    <mergeCell ref="Y4668:Z4668"/>
    <mergeCell ref="S4734:T4734"/>
    <mergeCell ref="S4735:T4735"/>
    <mergeCell ref="T4729:U4729"/>
    <mergeCell ref="T4730:U4730"/>
    <mergeCell ref="T4731:U4731"/>
    <mergeCell ref="T4732:U4732"/>
    <mergeCell ref="S4733:T4733"/>
    <mergeCell ref="U4733:V4733"/>
    <mergeCell ref="U4734:V4734"/>
    <mergeCell ref="W4715:Y4715"/>
    <mergeCell ref="W4716:Y4716"/>
    <mergeCell ref="U4711:V4711"/>
    <mergeCell ref="U4712:V4712"/>
    <mergeCell ref="U4713:V4713"/>
    <mergeCell ref="W4713:Y4713"/>
    <mergeCell ref="T4714:U4714"/>
    <mergeCell ref="T4715:U4715"/>
    <mergeCell ref="T4716:U4716"/>
    <mergeCell ref="T4717:U4717"/>
    <mergeCell ref="W4717:Y4717"/>
    <mergeCell ref="T4718:U4718"/>
    <mergeCell ref="W4718:Y4718"/>
    <mergeCell ref="T4719:U4719"/>
    <mergeCell ref="U4720:V4720"/>
    <mergeCell ref="W4720:Z4720"/>
    <mergeCell ref="S4721:T4721"/>
    <mergeCell ref="U4721:V4721"/>
    <mergeCell ref="W4721:Y4721"/>
    <mergeCell ref="T4722:U4722"/>
    <mergeCell ref="Y4722:Z4722"/>
    <mergeCell ref="T4723:U4723"/>
    <mergeCell ref="Y4723:Z4723"/>
    <mergeCell ref="T4724:U4724"/>
    <mergeCell ref="S4725:U4725"/>
    <mergeCell ref="W4725:Y4725"/>
    <mergeCell ref="S4726:T4726"/>
    <mergeCell ref="W4726:Y4726"/>
    <mergeCell ref="S4727:U4727"/>
    <mergeCell ref="S4728:T4728"/>
    <mergeCell ref="W4735:Z4735"/>
    <mergeCell ref="W4736:Y4736"/>
    <mergeCell ref="W4737:Z4737"/>
    <mergeCell ref="Y4738:Z4738"/>
    <mergeCell ref="W4739:Z4739"/>
    <mergeCell ref="W4740:Z4740"/>
    <mergeCell ref="W4741:Z4741"/>
    <mergeCell ref="W4727:Y4727"/>
    <mergeCell ref="W4728:Z4728"/>
    <mergeCell ref="W4729:Z4729"/>
    <mergeCell ref="W4730:Z4730"/>
    <mergeCell ref="W4731:Y4731"/>
    <mergeCell ref="W4733:Z4733"/>
    <mergeCell ref="W4734:Z4734"/>
    <mergeCell ref="T4650:U4650"/>
    <mergeCell ref="U4651:V4651"/>
    <mergeCell ref="Y4651:Z4651"/>
    <mergeCell ref="U4652:V4652"/>
    <mergeCell ref="U4653:V4653"/>
    <mergeCell ref="T4654:U4654"/>
    <mergeCell ref="W4655:Y4655"/>
    <mergeCell ref="Y4656:Z4656"/>
    <mergeCell ref="U4655:V4655"/>
    <mergeCell ref="U4656:V4656"/>
    <mergeCell ref="T4657:U4657"/>
    <mergeCell ref="T4658:U4658"/>
    <mergeCell ref="U4659:V4659"/>
    <mergeCell ref="W4659:Y4659"/>
    <mergeCell ref="W4660:Y4660"/>
    <mergeCell ref="U4668:V4668"/>
    <mergeCell ref="U4669:V4669"/>
    <mergeCell ref="W4669:Y4669"/>
    <mergeCell ref="T4670:U4670"/>
    <mergeCell ref="Y4670:Z4670"/>
    <mergeCell ref="T4671:U4671"/>
    <mergeCell ref="Y4671:Z4671"/>
    <mergeCell ref="U4672:V4672"/>
    <mergeCell ref="U4673:V4673"/>
    <mergeCell ref="T4674:U4674"/>
    <mergeCell ref="T4675:V4675"/>
    <mergeCell ref="W4675:Y4675"/>
    <mergeCell ref="U4676:V4676"/>
    <mergeCell ref="W4676:X4676"/>
    <mergeCell ref="S4677:T4677"/>
    <mergeCell ref="U4677:V4677"/>
    <mergeCell ref="W4677:Z4677"/>
    <mergeCell ref="T4678:U4678"/>
    <mergeCell ref="W4678:Y4678"/>
    <mergeCell ref="T4679:U4679"/>
    <mergeCell ref="W4679:Y4679"/>
    <mergeCell ref="S4680:T4680"/>
    <mergeCell ref="U4680:V4680"/>
    <mergeCell ref="W4680:Z4680"/>
    <mergeCell ref="T4681:U4681"/>
    <mergeCell ref="Y4681:Z4681"/>
    <mergeCell ref="U4682:V4682"/>
    <mergeCell ref="W4682:Y4682"/>
    <mergeCell ref="W4608:Z4608"/>
    <mergeCell ref="Y4609:Z4609"/>
    <mergeCell ref="W4611:Z4611"/>
    <mergeCell ref="W4612:Y4612"/>
    <mergeCell ref="Y4613:Z4613"/>
    <mergeCell ref="W4619:Z4619"/>
    <mergeCell ref="S4620:T4620"/>
    <mergeCell ref="U4620:V4620"/>
    <mergeCell ref="W4620:Z4620"/>
    <mergeCell ref="W4623:Y4623"/>
    <mergeCell ref="S4624:T4624"/>
    <mergeCell ref="U4624:V4624"/>
    <mergeCell ref="W4624:Z4624"/>
    <mergeCell ref="W4625:Z4625"/>
    <mergeCell ref="S4626:T4626"/>
    <mergeCell ref="U4626:V4626"/>
    <mergeCell ref="W4626:Z4626"/>
    <mergeCell ref="S4627:T4627"/>
    <mergeCell ref="U4627:V4627"/>
    <mergeCell ref="W4627:Z4627"/>
    <mergeCell ref="T4628:U4628"/>
    <mergeCell ref="W4633:Y4633"/>
    <mergeCell ref="W4634:Z4634"/>
    <mergeCell ref="W4635:Z4635"/>
    <mergeCell ref="U4629:V4629"/>
    <mergeCell ref="U4630:V4630"/>
    <mergeCell ref="W4630:Y4630"/>
    <mergeCell ref="U4631:V4631"/>
    <mergeCell ref="W4631:Y4631"/>
    <mergeCell ref="U4632:V4632"/>
    <mergeCell ref="W4632:Y4632"/>
    <mergeCell ref="R4632:S4632"/>
    <mergeCell ref="S4633:T4633"/>
    <mergeCell ref="U4633:V4633"/>
    <mergeCell ref="S4634:T4634"/>
    <mergeCell ref="U4634:V4634"/>
    <mergeCell ref="S4635:T4635"/>
    <mergeCell ref="U4635:V4635"/>
    <mergeCell ref="U4683:V4683"/>
    <mergeCell ref="W4683:Y4683"/>
    <mergeCell ref="U4684:V4684"/>
    <mergeCell ref="W4684:Y4684"/>
    <mergeCell ref="T4685:U4685"/>
    <mergeCell ref="U4686:V4686"/>
    <mergeCell ref="Y4686:Z4686"/>
    <mergeCell ref="W4707:Y4707"/>
    <mergeCell ref="W4708:Y4708"/>
    <mergeCell ref="W4700:Y4700"/>
    <mergeCell ref="W4701:Y4701"/>
    <mergeCell ref="W4702:Y4702"/>
    <mergeCell ref="W4703:Y4703"/>
    <mergeCell ref="W4704:Y4704"/>
    <mergeCell ref="W4705:Y4705"/>
    <mergeCell ref="W4706:Y4706"/>
    <mergeCell ref="Y4687:Z4687"/>
    <mergeCell ref="Y4689:Z4689"/>
    <mergeCell ref="Y4690:Z4690"/>
    <mergeCell ref="Y4691:Z4691"/>
    <mergeCell ref="Y4693:Z4693"/>
    <mergeCell ref="Y4695:Z4695"/>
    <mergeCell ref="S4687:T4687"/>
    <mergeCell ref="U4687:V4687"/>
    <mergeCell ref="W4687:X4687"/>
    <mergeCell ref="S4688:T4688"/>
    <mergeCell ref="U4688:V4688"/>
    <mergeCell ref="W4688:Y4688"/>
    <mergeCell ref="T4689:U4689"/>
    <mergeCell ref="R4699:S4699"/>
    <mergeCell ref="R4700:S4700"/>
    <mergeCell ref="S4701:T4701"/>
    <mergeCell ref="S4703:T4703"/>
    <mergeCell ref="R4707:S4707"/>
    <mergeCell ref="S4708:T4708"/>
    <mergeCell ref="T4690:U4690"/>
    <mergeCell ref="T4691:U4691"/>
    <mergeCell ref="T4692:U4692"/>
    <mergeCell ref="T4693:U4693"/>
    <mergeCell ref="T4694:U4694"/>
    <mergeCell ref="T4695:U4695"/>
    <mergeCell ref="R4696:S4696"/>
    <mergeCell ref="U4696:V4696"/>
    <mergeCell ref="W4696:Y4696"/>
    <mergeCell ref="U4697:V4697"/>
    <mergeCell ref="W4697:Y4697"/>
    <mergeCell ref="U4698:V4698"/>
    <mergeCell ref="W4698:Y4698"/>
    <mergeCell ref="W4699:Y4699"/>
    <mergeCell ref="U4699:V4699"/>
    <mergeCell ref="U4700:V4700"/>
    <mergeCell ref="U4701:V4701"/>
    <mergeCell ref="U4703:V4703"/>
    <mergeCell ref="U4704:V4704"/>
    <mergeCell ref="U4705:V4705"/>
    <mergeCell ref="U4706:V4706"/>
    <mergeCell ref="U4707:V4707"/>
    <mergeCell ref="U4708:V4708"/>
    <mergeCell ref="U4709:V4709"/>
    <mergeCell ref="W4709:Y4709"/>
    <mergeCell ref="U4710:V4710"/>
    <mergeCell ref="W4710:Y4710"/>
    <mergeCell ref="W4711:Y4711"/>
    <mergeCell ref="W4767:Y4767"/>
    <mergeCell ref="W4768:Y4768"/>
    <mergeCell ref="W4760:Y4760"/>
    <mergeCell ref="W4761:Y4761"/>
    <mergeCell ref="W4762:Y4762"/>
    <mergeCell ref="W4763:Y4763"/>
    <mergeCell ref="W4764:Y4764"/>
    <mergeCell ref="W4765:Y4765"/>
    <mergeCell ref="W4766:Y4766"/>
    <mergeCell ref="S4843:T4843"/>
    <mergeCell ref="S4844:V4844"/>
    <mergeCell ref="S4845:U4845"/>
    <mergeCell ref="S4846:T4846"/>
    <mergeCell ref="S4835:U4835"/>
    <mergeCell ref="S4837:T4837"/>
    <mergeCell ref="S4838:T4838"/>
    <mergeCell ref="S4839:T4839"/>
    <mergeCell ref="S4840:U4840"/>
    <mergeCell ref="S4841:U4841"/>
    <mergeCell ref="S4842:T4842"/>
    <mergeCell ref="U4815:V4815"/>
    <mergeCell ref="U4816:V4816"/>
    <mergeCell ref="W4816:Y4816"/>
    <mergeCell ref="U4817:V4817"/>
    <mergeCell ref="W4817:Y4817"/>
    <mergeCell ref="U4818:V4818"/>
    <mergeCell ref="S4819:T4819"/>
    <mergeCell ref="W4818:Y4818"/>
    <mergeCell ref="W4819:Z4819"/>
    <mergeCell ref="W4820:Z4820"/>
    <mergeCell ref="W4821:Z4821"/>
    <mergeCell ref="W4822:Z4822"/>
    <mergeCell ref="W4823:Z4823"/>
    <mergeCell ref="W4824:Z4824"/>
    <mergeCell ref="S4820:T4820"/>
    <mergeCell ref="S4821:V4821"/>
    <mergeCell ref="S4822:U4822"/>
    <mergeCell ref="S4823:U4823"/>
    <mergeCell ref="S4824:T4824"/>
    <mergeCell ref="S4825:V4825"/>
    <mergeCell ref="S4826:T4826"/>
    <mergeCell ref="W4825:Z4825"/>
    <mergeCell ref="W4826:Z4826"/>
    <mergeCell ref="W4827:Z4827"/>
    <mergeCell ref="W4828:Z4828"/>
    <mergeCell ref="W4829:Z4829"/>
    <mergeCell ref="W4830:Z4830"/>
    <mergeCell ref="W4831:Z4831"/>
    <mergeCell ref="S4827:T4827"/>
    <mergeCell ref="S4828:V4828"/>
    <mergeCell ref="S4829:T4829"/>
    <mergeCell ref="S4830:V4830"/>
    <mergeCell ref="S4831:T4831"/>
    <mergeCell ref="S4832:V4832"/>
    <mergeCell ref="S4834:V4834"/>
    <mergeCell ref="W4832:Z4832"/>
    <mergeCell ref="W4833:Z4833"/>
    <mergeCell ref="W4834:Z4834"/>
    <mergeCell ref="W4835:Z4835"/>
    <mergeCell ref="W4836:Z4836"/>
    <mergeCell ref="W4837:Z4837"/>
    <mergeCell ref="W4838:Z4838"/>
    <mergeCell ref="W4839:Z4839"/>
    <mergeCell ref="W4840:X4840"/>
    <mergeCell ref="W4841:X4841"/>
    <mergeCell ref="W4842:X4842"/>
    <mergeCell ref="W4843:Z4843"/>
    <mergeCell ref="W4844:Z4844"/>
    <mergeCell ref="W4845:Z4845"/>
    <mergeCell ref="W4858:X4858"/>
    <mergeCell ref="W4859:X4859"/>
    <mergeCell ref="W4860:Z4860"/>
    <mergeCell ref="W4861:Z4861"/>
    <mergeCell ref="W4862:X4862"/>
    <mergeCell ref="W4863:X4863"/>
    <mergeCell ref="W4864:X4864"/>
    <mergeCell ref="W4865:X4865"/>
    <mergeCell ref="W4866:Z4866"/>
    <mergeCell ref="W4867:Z4867"/>
    <mergeCell ref="W4868:X4868"/>
    <mergeCell ref="W4869:X4869"/>
    <mergeCell ref="W4870:X4870"/>
    <mergeCell ref="W4871:Y4871"/>
    <mergeCell ref="W4846:X4846"/>
    <mergeCell ref="W4847:Z4847"/>
    <mergeCell ref="S4848:T4848"/>
    <mergeCell ref="W4848:Z4848"/>
    <mergeCell ref="S4849:U4849"/>
    <mergeCell ref="W4849:Z4849"/>
    <mergeCell ref="W4850:X4850"/>
    <mergeCell ref="W4853:X4853"/>
    <mergeCell ref="W4854:X4854"/>
    <mergeCell ref="S4850:U4850"/>
    <mergeCell ref="S4851:T4851"/>
    <mergeCell ref="W4851:X4851"/>
    <mergeCell ref="S4852:T4852"/>
    <mergeCell ref="W4852:X4852"/>
    <mergeCell ref="S4853:V4853"/>
    <mergeCell ref="S4854:U4854"/>
    <mergeCell ref="S4855:T4855"/>
    <mergeCell ref="W4855:X4855"/>
    <mergeCell ref="S4856:U4856"/>
    <mergeCell ref="W4856:X4856"/>
    <mergeCell ref="W4857:X4857"/>
    <mergeCell ref="S4858:T4858"/>
    <mergeCell ref="S4859:U4859"/>
    <mergeCell ref="S4860:T4860"/>
    <mergeCell ref="S4861:T4861"/>
    <mergeCell ref="S4863:U4863"/>
    <mergeCell ref="S4866:T4866"/>
    <mergeCell ref="S4867:U4867"/>
    <mergeCell ref="S4868:U4868"/>
    <mergeCell ref="S4869:T4869"/>
    <mergeCell ref="S4878:T4878"/>
    <mergeCell ref="S4879:U4879"/>
    <mergeCell ref="S4880:V4880"/>
    <mergeCell ref="S4870:T4870"/>
    <mergeCell ref="S4871:V4871"/>
    <mergeCell ref="S4872:T4872"/>
    <mergeCell ref="S4874:T4874"/>
    <mergeCell ref="S4875:T4875"/>
    <mergeCell ref="S4876:T4876"/>
    <mergeCell ref="S4877:U4877"/>
    <mergeCell ref="S4742:T4742"/>
    <mergeCell ref="U4742:V4742"/>
    <mergeCell ref="W4742:Z4742"/>
    <mergeCell ref="W4743:Y4743"/>
    <mergeCell ref="U4735:V4735"/>
    <mergeCell ref="T4736:U4736"/>
    <mergeCell ref="T4737:U4737"/>
    <mergeCell ref="U4738:V4738"/>
    <mergeCell ref="T4739:U4739"/>
    <mergeCell ref="S4741:T4741"/>
    <mergeCell ref="U4741:V4741"/>
    <mergeCell ref="T4743:U4743"/>
    <mergeCell ref="S4744:T4744"/>
    <mergeCell ref="U4744:V4744"/>
    <mergeCell ref="W4744:Z4744"/>
    <mergeCell ref="T4745:U4745"/>
    <mergeCell ref="W4745:Y4745"/>
    <mergeCell ref="S4746:T4746"/>
    <mergeCell ref="U4749:V4749"/>
    <mergeCell ref="W4749:Z4749"/>
    <mergeCell ref="U4746:V4746"/>
    <mergeCell ref="W4746:Y4746"/>
    <mergeCell ref="T4747:V4747"/>
    <mergeCell ref="W4747:X4747"/>
    <mergeCell ref="U4748:V4748"/>
    <mergeCell ref="W4748:X4748"/>
    <mergeCell ref="S4749:T4749"/>
    <mergeCell ref="S4750:V4750"/>
    <mergeCell ref="W4750:Z4750"/>
    <mergeCell ref="S4751:T4751"/>
    <mergeCell ref="U4751:V4751"/>
    <mergeCell ref="W4751:Z4751"/>
    <mergeCell ref="U4752:V4752"/>
    <mergeCell ref="W4752:Z4752"/>
    <mergeCell ref="W4753:Z4753"/>
    <mergeCell ref="W4754:Z4754"/>
    <mergeCell ref="W4755:X4755"/>
    <mergeCell ref="W4756:Y4756"/>
    <mergeCell ref="W4757:Y4757"/>
    <mergeCell ref="W4758:Y4758"/>
    <mergeCell ref="W4759:Y4759"/>
    <mergeCell ref="U4772:V4772"/>
    <mergeCell ref="W4772:Y4772"/>
    <mergeCell ref="T4773:U4773"/>
    <mergeCell ref="Y4773:Z4773"/>
    <mergeCell ref="U4774:V4774"/>
    <mergeCell ref="W4774:Y4774"/>
    <mergeCell ref="U4775:V4775"/>
    <mergeCell ref="T4776:U4776"/>
    <mergeCell ref="U4777:V4777"/>
    <mergeCell ref="W4777:Z4777"/>
    <mergeCell ref="U4778:V4778"/>
    <mergeCell ref="U4779:V4779"/>
    <mergeCell ref="W4779:Z4779"/>
    <mergeCell ref="W4780:Y4780"/>
    <mergeCell ref="S4752:T4752"/>
    <mergeCell ref="S4753:T4753"/>
    <mergeCell ref="U4753:V4753"/>
    <mergeCell ref="U4754:V4754"/>
    <mergeCell ref="U4755:V4755"/>
    <mergeCell ref="S4756:T4756"/>
    <mergeCell ref="U4756:V4756"/>
    <mergeCell ref="S4757:T4757"/>
    <mergeCell ref="U4757:V4757"/>
    <mergeCell ref="S4758:T4758"/>
    <mergeCell ref="U4758:V4758"/>
    <mergeCell ref="S4759:T4759"/>
    <mergeCell ref="U4759:V4759"/>
    <mergeCell ref="U4760:V4760"/>
    <mergeCell ref="U4761:V4761"/>
    <mergeCell ref="U4762:V4762"/>
    <mergeCell ref="U4763:V4763"/>
    <mergeCell ref="U4764:V4764"/>
    <mergeCell ref="U4765:V4765"/>
    <mergeCell ref="U4766:V4766"/>
    <mergeCell ref="U4767:V4767"/>
    <mergeCell ref="S4768:T4768"/>
    <mergeCell ref="S4771:T4771"/>
    <mergeCell ref="S4772:T4772"/>
    <mergeCell ref="S4774:T4774"/>
    <mergeCell ref="S4760:T4760"/>
    <mergeCell ref="S4761:T4761"/>
    <mergeCell ref="S4762:T4762"/>
    <mergeCell ref="S4763:T4763"/>
    <mergeCell ref="S4764:T4764"/>
    <mergeCell ref="S4765:T4765"/>
    <mergeCell ref="S4766:T4766"/>
    <mergeCell ref="U4768:V4768"/>
    <mergeCell ref="T4769:U4769"/>
    <mergeCell ref="Y4769:Z4769"/>
    <mergeCell ref="T4770:U4770"/>
    <mergeCell ref="Y4770:Z4770"/>
    <mergeCell ref="U4771:V4771"/>
    <mergeCell ref="W4771:Y4771"/>
    <mergeCell ref="U4784:V4784"/>
    <mergeCell ref="S4785:T4785"/>
    <mergeCell ref="U4785:V4785"/>
    <mergeCell ref="T4786:U4786"/>
    <mergeCell ref="W4805:Z4805"/>
    <mergeCell ref="W4807:Z4807"/>
    <mergeCell ref="Y4798:Z4798"/>
    <mergeCell ref="Y4799:Z4799"/>
    <mergeCell ref="Y4800:Z4800"/>
    <mergeCell ref="W4801:Z4801"/>
    <mergeCell ref="W4802:Z4802"/>
    <mergeCell ref="W4803:Z4803"/>
    <mergeCell ref="W4804:Y4804"/>
    <mergeCell ref="U4804:V4804"/>
    <mergeCell ref="S4805:T4805"/>
    <mergeCell ref="U4805:V4805"/>
    <mergeCell ref="T4806:U4806"/>
    <mergeCell ref="U4807:V4807"/>
    <mergeCell ref="S4808:T4808"/>
    <mergeCell ref="W4808:Z4808"/>
    <mergeCell ref="U4808:V4808"/>
    <mergeCell ref="U4809:V4809"/>
    <mergeCell ref="W4809:Y4809"/>
    <mergeCell ref="U4810:V4810"/>
    <mergeCell ref="W4810:Z4810"/>
    <mergeCell ref="U4811:V4811"/>
    <mergeCell ref="W4811:Y4811"/>
    <mergeCell ref="U4780:V4780"/>
    <mergeCell ref="T4781:U4781"/>
    <mergeCell ref="U4782:V4782"/>
    <mergeCell ref="W4782:X4782"/>
    <mergeCell ref="U4783:V4783"/>
    <mergeCell ref="W4783:Z4783"/>
    <mergeCell ref="W4784:Z4784"/>
    <mergeCell ref="S4789:T4789"/>
    <mergeCell ref="S4791:T4791"/>
    <mergeCell ref="S4794:T4794"/>
    <mergeCell ref="S4795:T4795"/>
    <mergeCell ref="S4796:T4796"/>
    <mergeCell ref="W4785:Z4785"/>
    <mergeCell ref="W4786:Z4786"/>
    <mergeCell ref="W4787:Z4787"/>
    <mergeCell ref="T4788:U4788"/>
    <mergeCell ref="W4788:Y4788"/>
    <mergeCell ref="W4789:Z4789"/>
    <mergeCell ref="W4790:Z4790"/>
    <mergeCell ref="U4789:V4789"/>
    <mergeCell ref="U4790:V4790"/>
    <mergeCell ref="U4791:V4791"/>
    <mergeCell ref="U4792:V4792"/>
    <mergeCell ref="U4793:V4793"/>
    <mergeCell ref="U4794:V4794"/>
    <mergeCell ref="U4796:V4796"/>
    <mergeCell ref="W4791:Y4791"/>
    <mergeCell ref="W4792:Z4792"/>
    <mergeCell ref="W4793:Z4793"/>
    <mergeCell ref="W4794:Z4794"/>
    <mergeCell ref="W4795:Z4795"/>
    <mergeCell ref="W4796:Z4796"/>
    <mergeCell ref="W4797:Y4797"/>
    <mergeCell ref="U4797:V4797"/>
    <mergeCell ref="T4798:U4798"/>
    <mergeCell ref="U4799:V4799"/>
    <mergeCell ref="T4800:U4800"/>
    <mergeCell ref="U4801:V4801"/>
    <mergeCell ref="U4802:V4802"/>
    <mergeCell ref="U4803:V4803"/>
    <mergeCell ref="T4812:U4812"/>
    <mergeCell ref="Y4812:Z4812"/>
    <mergeCell ref="U4813:V4813"/>
    <mergeCell ref="W4813:Z4813"/>
    <mergeCell ref="T4814:U4814"/>
    <mergeCell ref="W4814:Y4814"/>
    <mergeCell ref="W4815:Y4815"/>
    <mergeCell ref="W4911:Z4911"/>
    <mergeCell ref="W4912:Z4912"/>
    <mergeCell ref="S4913:T4913"/>
    <mergeCell ref="W4913:Z4913"/>
    <mergeCell ref="S4914:T4914"/>
    <mergeCell ref="W4914:Z4914"/>
    <mergeCell ref="S4915:T4915"/>
    <mergeCell ref="W4915:Z4915"/>
    <mergeCell ref="S4906:T4906"/>
    <mergeCell ref="S4907:T4907"/>
    <mergeCell ref="W4907:Z4907"/>
    <mergeCell ref="W4908:Z4908"/>
    <mergeCell ref="S4909:U4909"/>
    <mergeCell ref="W4909:Z4909"/>
    <mergeCell ref="W4910:Z4910"/>
    <mergeCell ref="AD5360:AE5360"/>
    <mergeCell ref="AD5361:AE5361"/>
    <mergeCell ref="AD5362:AE5362"/>
    <mergeCell ref="AH5355:AI5355"/>
    <mergeCell ref="AH5356:AI5356"/>
    <mergeCell ref="AD5357:AE5357"/>
    <mergeCell ref="AH5357:AI5357"/>
    <mergeCell ref="AH5358:AI5358"/>
    <mergeCell ref="AH5359:AI5359"/>
    <mergeCell ref="AH5360:AI5360"/>
    <mergeCell ref="W5368:Z5368"/>
    <mergeCell ref="W5369:Z5369"/>
    <mergeCell ref="W5370:Z5370"/>
    <mergeCell ref="AD5370:AE5370"/>
    <mergeCell ref="AH5370:AI5370"/>
    <mergeCell ref="AD5371:AE5371"/>
    <mergeCell ref="AH5371:AI5371"/>
    <mergeCell ref="W5371:Z5371"/>
    <mergeCell ref="W5372:Z5372"/>
    <mergeCell ref="AD5372:AE5372"/>
    <mergeCell ref="AH5372:AI5372"/>
    <mergeCell ref="W5373:Z5373"/>
    <mergeCell ref="AH5373:AI5373"/>
    <mergeCell ref="AH5374:AI5374"/>
    <mergeCell ref="AH5347:AI5347"/>
    <mergeCell ref="AH5348:AI5348"/>
    <mergeCell ref="W5344:Z5344"/>
    <mergeCell ref="W5345:Y5345"/>
    <mergeCell ref="W5346:Z5346"/>
    <mergeCell ref="W5347:Z5347"/>
    <mergeCell ref="AD5347:AE5347"/>
    <mergeCell ref="W5348:Z5348"/>
    <mergeCell ref="W5349:Z5349"/>
    <mergeCell ref="W5350:Z5350"/>
    <mergeCell ref="W5351:Z5351"/>
    <mergeCell ref="W5352:Z5352"/>
    <mergeCell ref="AD5352:AE5352"/>
    <mergeCell ref="W5353:Z5353"/>
    <mergeCell ref="AD5353:AE5353"/>
    <mergeCell ref="AD5354:AE5354"/>
    <mergeCell ref="AD5355:AE5355"/>
    <mergeCell ref="AH5346:AI5346"/>
    <mergeCell ref="AH5349:AI5349"/>
    <mergeCell ref="AH5350:AI5350"/>
    <mergeCell ref="AH5351:AI5351"/>
    <mergeCell ref="AH5352:AI5352"/>
    <mergeCell ref="AH5353:AI5353"/>
    <mergeCell ref="AH5354:AI5354"/>
    <mergeCell ref="W5354:Y5354"/>
    <mergeCell ref="W5355:X5355"/>
    <mergeCell ref="W5356:Z5356"/>
    <mergeCell ref="W5357:Z5357"/>
    <mergeCell ref="W5358:Z5358"/>
    <mergeCell ref="W5359:Z5359"/>
    <mergeCell ref="W5360:X5360"/>
    <mergeCell ref="W5361:X5361"/>
    <mergeCell ref="W5362:Z5362"/>
    <mergeCell ref="W5363:Z5363"/>
    <mergeCell ref="W5364:Z5364"/>
    <mergeCell ref="W5365:Z5365"/>
    <mergeCell ref="W5366:Z5366"/>
    <mergeCell ref="W5367:Z5367"/>
    <mergeCell ref="AH5376:AI5376"/>
    <mergeCell ref="AH5377:AI5377"/>
    <mergeCell ref="AD5395:AE5395"/>
    <mergeCell ref="AD5396:AE5396"/>
    <mergeCell ref="W5391:Y5391"/>
    <mergeCell ref="W5392:Z5392"/>
    <mergeCell ref="W5393:Z5393"/>
    <mergeCell ref="AD5393:AE5393"/>
    <mergeCell ref="W5394:X5394"/>
    <mergeCell ref="W5395:X5395"/>
    <mergeCell ref="W5396:Z5396"/>
    <mergeCell ref="W5397:Z5397"/>
    <mergeCell ref="AD5397:AE5397"/>
    <mergeCell ref="W5398:Z5398"/>
    <mergeCell ref="W5399:Z5399"/>
    <mergeCell ref="AD5399:AE5399"/>
    <mergeCell ref="W5400:Z5400"/>
    <mergeCell ref="W5401:Z5401"/>
    <mergeCell ref="W5407:Z5407"/>
    <mergeCell ref="W5408:Z5408"/>
    <mergeCell ref="W5409:Z5409"/>
    <mergeCell ref="W5410:Z5410"/>
    <mergeCell ref="W5411:Z5411"/>
    <mergeCell ref="AD5411:AE5411"/>
    <mergeCell ref="W5402:Z5402"/>
    <mergeCell ref="W5403:Z5403"/>
    <mergeCell ref="AD5403:AE5403"/>
    <mergeCell ref="W5404:Z5404"/>
    <mergeCell ref="W5405:Z5405"/>
    <mergeCell ref="W5406:Z5406"/>
    <mergeCell ref="AD5406:AE5406"/>
    <mergeCell ref="W5374:Z5374"/>
    <mergeCell ref="W5375:Z5375"/>
    <mergeCell ref="AD5375:AE5375"/>
    <mergeCell ref="W5376:Z5376"/>
    <mergeCell ref="W5377:Z5377"/>
    <mergeCell ref="AD5377:AE5377"/>
    <mergeCell ref="W5378:Y5378"/>
    <mergeCell ref="W5379:Z5379"/>
    <mergeCell ref="W5380:Z5380"/>
    <mergeCell ref="AD5380:AE5380"/>
    <mergeCell ref="W5381:Y5381"/>
    <mergeCell ref="AD5381:AE5381"/>
    <mergeCell ref="W5382:Z5382"/>
    <mergeCell ref="W5383:Y5383"/>
    <mergeCell ref="AH5375:AI5375"/>
    <mergeCell ref="AH5378:AI5378"/>
    <mergeCell ref="AH5379:AI5379"/>
    <mergeCell ref="AH5380:AI5380"/>
    <mergeCell ref="AH5381:AI5381"/>
    <mergeCell ref="AH5382:AI5382"/>
    <mergeCell ref="AH5383:AI5383"/>
    <mergeCell ref="AH5384:AI5384"/>
    <mergeCell ref="AH5385:AI5385"/>
    <mergeCell ref="AH5386:AI5386"/>
    <mergeCell ref="AD5387:AE5387"/>
    <mergeCell ref="AH5387:AI5387"/>
    <mergeCell ref="AH5388:AI5388"/>
    <mergeCell ref="AH5389:AI5389"/>
    <mergeCell ref="W5384:Z5384"/>
    <mergeCell ref="W5385:Z5385"/>
    <mergeCell ref="W5386:Z5386"/>
    <mergeCell ref="W5387:Z5387"/>
    <mergeCell ref="W5388:Z5388"/>
    <mergeCell ref="W5389:Z5389"/>
    <mergeCell ref="W5390:Z5390"/>
    <mergeCell ref="AH5390:AI5390"/>
    <mergeCell ref="AH5391:AI5391"/>
    <mergeCell ref="AH5392:AI5392"/>
    <mergeCell ref="AH5393:AI5393"/>
    <mergeCell ref="AH5394:AI5394"/>
    <mergeCell ref="AH5395:AI5395"/>
    <mergeCell ref="AH5396:AI5396"/>
    <mergeCell ref="AH5404:AI5404"/>
    <mergeCell ref="AH5405:AI5405"/>
    <mergeCell ref="AH5406:AI5406"/>
    <mergeCell ref="AH5407:AI5407"/>
    <mergeCell ref="AH5408:AI5408"/>
    <mergeCell ref="AH5409:AI5409"/>
    <mergeCell ref="AH5410:AI5410"/>
    <mergeCell ref="AH5411:AI5411"/>
    <mergeCell ref="AH5397:AI5397"/>
    <mergeCell ref="AH5398:AI5398"/>
    <mergeCell ref="AH5399:AI5399"/>
    <mergeCell ref="AH5400:AI5400"/>
    <mergeCell ref="AH5401:AI5401"/>
    <mergeCell ref="AH5402:AI5402"/>
    <mergeCell ref="AH5403:AI5403"/>
    <mergeCell ref="AH5301:AI5301"/>
    <mergeCell ref="AH5302:AI5302"/>
    <mergeCell ref="AM5302:AN5302"/>
    <mergeCell ref="AP5302:AQ5302"/>
    <mergeCell ref="AM5304:AN5304"/>
    <mergeCell ref="AP5304:AQ5304"/>
    <mergeCell ref="AH5294:AI5294"/>
    <mergeCell ref="AH5295:AI5295"/>
    <mergeCell ref="AH5296:AI5296"/>
    <mergeCell ref="AH5297:AI5297"/>
    <mergeCell ref="AH5298:AI5298"/>
    <mergeCell ref="AH5299:AI5299"/>
    <mergeCell ref="AH5300:AI5300"/>
    <mergeCell ref="AH5304:AI5304"/>
    <mergeCell ref="AH5308:AI5308"/>
    <mergeCell ref="AM5308:AN5308"/>
    <mergeCell ref="AP5308:AQ5308"/>
    <mergeCell ref="AH5309:AI5309"/>
    <mergeCell ref="AP5309:AQ5309"/>
    <mergeCell ref="AP5310:AQ5310"/>
    <mergeCell ref="AP5314:AQ5314"/>
    <mergeCell ref="AP5315:AQ5315"/>
    <mergeCell ref="AP5316:AQ5316"/>
    <mergeCell ref="AP5317:AQ5317"/>
    <mergeCell ref="AP5318:AQ5318"/>
    <mergeCell ref="AP5319:AQ5319"/>
    <mergeCell ref="AP5320:AQ5320"/>
    <mergeCell ref="AP5321:AQ5321"/>
    <mergeCell ref="AM5309:AN5309"/>
    <mergeCell ref="AM5310:AN5310"/>
    <mergeCell ref="AM5311:AN5311"/>
    <mergeCell ref="AP5311:AQ5311"/>
    <mergeCell ref="AM5312:AN5312"/>
    <mergeCell ref="AP5312:AQ5312"/>
    <mergeCell ref="AP5313:AQ5313"/>
    <mergeCell ref="AH5317:AI5317"/>
    <mergeCell ref="AH5318:AI5318"/>
    <mergeCell ref="AH5319:AI5319"/>
    <mergeCell ref="AH5320:AI5320"/>
    <mergeCell ref="AH5321:AI5321"/>
    <mergeCell ref="AH5310:AI5310"/>
    <mergeCell ref="AH5311:AI5311"/>
    <mergeCell ref="AH5312:AI5312"/>
    <mergeCell ref="AH5313:AI5313"/>
    <mergeCell ref="AH5314:AI5314"/>
    <mergeCell ref="AH5315:AI5315"/>
    <mergeCell ref="AH5316:AI5316"/>
    <mergeCell ref="AM5342:AN5342"/>
    <mergeCell ref="AM5343:AN5343"/>
    <mergeCell ref="AM5339:AN5339"/>
    <mergeCell ref="AP5339:AQ5339"/>
    <mergeCell ref="AM5340:AN5340"/>
    <mergeCell ref="AP5340:AQ5340"/>
    <mergeCell ref="AM5341:AN5341"/>
    <mergeCell ref="AP5341:AQ5341"/>
    <mergeCell ref="AP5342:AQ5342"/>
    <mergeCell ref="AP5343:AQ5343"/>
    <mergeCell ref="AH5344:AI5344"/>
    <mergeCell ref="AH5345:AI5345"/>
    <mergeCell ref="AH5337:AI5337"/>
    <mergeCell ref="AH5338:AI5338"/>
    <mergeCell ref="AH5339:AI5339"/>
    <mergeCell ref="AH5340:AI5340"/>
    <mergeCell ref="AH5341:AI5341"/>
    <mergeCell ref="AH5342:AI5342"/>
    <mergeCell ref="AH5343:AI5343"/>
    <mergeCell ref="AM5313:AN5313"/>
    <mergeCell ref="AM5314:AN5314"/>
    <mergeCell ref="AM5315:AN5315"/>
    <mergeCell ref="AM5316:AN5316"/>
    <mergeCell ref="AM5317:AN5317"/>
    <mergeCell ref="AM5318:AN5318"/>
    <mergeCell ref="AM5319:AN5319"/>
    <mergeCell ref="AM5320:AN5320"/>
    <mergeCell ref="AM5321:AN5321"/>
    <mergeCell ref="W5334:Z5334"/>
    <mergeCell ref="AH5334:AI5334"/>
    <mergeCell ref="AP5334:AQ5334"/>
    <mergeCell ref="AH5335:AI5335"/>
    <mergeCell ref="AP5335:AQ5335"/>
    <mergeCell ref="AM5334:AN5334"/>
    <mergeCell ref="AM5335:AN5335"/>
    <mergeCell ref="AH5336:AI5336"/>
    <mergeCell ref="AM5336:AN5336"/>
    <mergeCell ref="AP5336:AQ5336"/>
    <mergeCell ref="AM5337:AN5337"/>
    <mergeCell ref="AM5338:AN5338"/>
    <mergeCell ref="W5335:Z5335"/>
    <mergeCell ref="W5336:Z5336"/>
    <mergeCell ref="W5337:Z5337"/>
    <mergeCell ref="AD5337:AE5337"/>
    <mergeCell ref="W5338:Z5338"/>
    <mergeCell ref="AD5338:AE5338"/>
    <mergeCell ref="W5339:Z5339"/>
    <mergeCell ref="W5340:Z5340"/>
    <mergeCell ref="W5341:Z5341"/>
    <mergeCell ref="AD5341:AE5341"/>
    <mergeCell ref="W5342:X5342"/>
    <mergeCell ref="W5343:Z5343"/>
    <mergeCell ref="AD5343:AE5343"/>
    <mergeCell ref="AD5344:AE5344"/>
    <mergeCell ref="AD5345:AE5345"/>
    <mergeCell ref="AP5337:AQ5337"/>
    <mergeCell ref="AP5338:AQ5338"/>
    <mergeCell ref="AM5344:AN5344"/>
    <mergeCell ref="AP5344:AQ5344"/>
    <mergeCell ref="AM5345:AN5345"/>
    <mergeCell ref="AP5345:AQ5345"/>
    <mergeCell ref="AP5346:AQ5346"/>
    <mergeCell ref="AP5347:AQ5347"/>
    <mergeCell ref="AP5348:AQ5348"/>
    <mergeCell ref="AP5349:AQ5349"/>
    <mergeCell ref="AP5350:AQ5350"/>
    <mergeCell ref="AP5351:AQ5351"/>
    <mergeCell ref="AP5352:AQ5352"/>
    <mergeCell ref="AP5353:AQ5353"/>
    <mergeCell ref="AH5368:AI5368"/>
    <mergeCell ref="AH5369:AI5369"/>
    <mergeCell ref="AH5361:AI5361"/>
    <mergeCell ref="AH5362:AI5362"/>
    <mergeCell ref="AH5363:AI5363"/>
    <mergeCell ref="AH5364:AI5364"/>
    <mergeCell ref="AH5365:AI5365"/>
    <mergeCell ref="AH5366:AI5366"/>
    <mergeCell ref="AH5367:AI5367"/>
    <mergeCell ref="AM5395:AN5395"/>
    <mergeCell ref="AM5396:AN5396"/>
    <mergeCell ref="AM5397:AN5397"/>
    <mergeCell ref="AM5398:AN5398"/>
    <mergeCell ref="AM5399:AN5399"/>
    <mergeCell ref="AM5400:AN5400"/>
    <mergeCell ref="AM5401:AN5401"/>
    <mergeCell ref="AM5409:AN5409"/>
    <mergeCell ref="AM5410:AN5410"/>
    <mergeCell ref="AM5411:AN5411"/>
    <mergeCell ref="AM5402:AN5402"/>
    <mergeCell ref="AM5403:AN5403"/>
    <mergeCell ref="AM5404:AN5404"/>
    <mergeCell ref="AM5405:AN5405"/>
    <mergeCell ref="AM5406:AN5406"/>
    <mergeCell ref="AM5407:AN5407"/>
    <mergeCell ref="AM5408:AN5408"/>
    <mergeCell ref="AM5346:AN5346"/>
    <mergeCell ref="AM5347:AN5347"/>
    <mergeCell ref="AM5348:AN5348"/>
    <mergeCell ref="AM5349:AN5349"/>
    <mergeCell ref="AM5350:AN5350"/>
    <mergeCell ref="AM5351:AN5351"/>
    <mergeCell ref="AM5352:AN5352"/>
    <mergeCell ref="AM5353:AN5353"/>
    <mergeCell ref="AM5354:AN5354"/>
    <mergeCell ref="AM5355:AN5355"/>
    <mergeCell ref="AM5356:AN5356"/>
    <mergeCell ref="AM5357:AN5357"/>
    <mergeCell ref="AM5358:AN5358"/>
    <mergeCell ref="AM5359:AN5359"/>
    <mergeCell ref="AM5360:AN5360"/>
    <mergeCell ref="AM5361:AN5361"/>
    <mergeCell ref="AM5362:AN5362"/>
    <mergeCell ref="AM5363:AN5363"/>
    <mergeCell ref="AM5364:AN5364"/>
    <mergeCell ref="AM5365:AN5365"/>
    <mergeCell ref="AM5366:AN5366"/>
    <mergeCell ref="AM5367:AN5367"/>
    <mergeCell ref="AM5368:AN5368"/>
    <mergeCell ref="AM5369:AN5369"/>
    <mergeCell ref="AM5370:AN5370"/>
    <mergeCell ref="AM5371:AN5371"/>
    <mergeCell ref="AM5372:AN5372"/>
    <mergeCell ref="AM5373:AN5373"/>
    <mergeCell ref="AM5374:AN5374"/>
    <mergeCell ref="AM5375:AN5375"/>
    <mergeCell ref="AM5376:AN5376"/>
    <mergeCell ref="AM5377:AN5377"/>
    <mergeCell ref="AM5378:AN5378"/>
    <mergeCell ref="AM5379:AN5379"/>
    <mergeCell ref="AM5380:AN5380"/>
    <mergeCell ref="AM5381:AN5381"/>
    <mergeCell ref="AM5382:AN5382"/>
    <mergeCell ref="AM5383:AN5383"/>
    <mergeCell ref="AM5384:AN5384"/>
    <mergeCell ref="AM5385:AN5385"/>
    <mergeCell ref="AM5386:AN5386"/>
    <mergeCell ref="AM5387:AN5387"/>
    <mergeCell ref="AM5388:AN5388"/>
    <mergeCell ref="AM5389:AN5389"/>
    <mergeCell ref="AM5390:AN5390"/>
    <mergeCell ref="AM5391:AN5391"/>
    <mergeCell ref="AM5392:AN5392"/>
    <mergeCell ref="AM5393:AN5393"/>
    <mergeCell ref="AM5394:AN5394"/>
    <mergeCell ref="AD5327:AE5327"/>
    <mergeCell ref="AD5328:AE5328"/>
    <mergeCell ref="AD5316:AE5316"/>
    <mergeCell ref="AD5318:AE5318"/>
    <mergeCell ref="AD5321:AE5321"/>
    <mergeCell ref="AD5322:AE5322"/>
    <mergeCell ref="AD5324:AE5324"/>
    <mergeCell ref="AD5325:AE5325"/>
    <mergeCell ref="AD5326:AE5326"/>
    <mergeCell ref="AD5288:AE5288"/>
    <mergeCell ref="AD5289:AE5289"/>
    <mergeCell ref="AD5287:AE5287"/>
    <mergeCell ref="AD5290:AE5290"/>
    <mergeCell ref="AD5291:AE5291"/>
    <mergeCell ref="AD5295:AE5295"/>
    <mergeCell ref="AD5304:AE5304"/>
    <mergeCell ref="AD5309:AE5309"/>
    <mergeCell ref="AD5311:AE5311"/>
    <mergeCell ref="AH5322:AI5322"/>
    <mergeCell ref="AM5322:AN5322"/>
    <mergeCell ref="AP5322:AQ5322"/>
    <mergeCell ref="AH5323:AI5323"/>
    <mergeCell ref="AM5323:AN5323"/>
    <mergeCell ref="AH5324:AI5324"/>
    <mergeCell ref="AP5325:AQ5325"/>
    <mergeCell ref="AM5331:AN5331"/>
    <mergeCell ref="AM5332:AN5332"/>
    <mergeCell ref="AM5324:AN5324"/>
    <mergeCell ref="AM5325:AN5325"/>
    <mergeCell ref="AM5326:AN5326"/>
    <mergeCell ref="AM5327:AN5327"/>
    <mergeCell ref="AM5328:AN5328"/>
    <mergeCell ref="AM5329:AN5329"/>
    <mergeCell ref="AM5330:AN5330"/>
    <mergeCell ref="AP5331:AQ5331"/>
    <mergeCell ref="AP5332:AQ5332"/>
    <mergeCell ref="AP5323:AQ5323"/>
    <mergeCell ref="AP5324:AQ5324"/>
    <mergeCell ref="AP5326:AQ5326"/>
    <mergeCell ref="AP5327:AQ5327"/>
    <mergeCell ref="AP5328:AQ5328"/>
    <mergeCell ref="AP5329:AQ5329"/>
    <mergeCell ref="AP5330:AQ5330"/>
    <mergeCell ref="W5171:Z5171"/>
    <mergeCell ref="W5172:Z5172"/>
    <mergeCell ref="S5167:U5167"/>
    <mergeCell ref="S5168:T5168"/>
    <mergeCell ref="S5169:T5169"/>
    <mergeCell ref="S5170:U5170"/>
    <mergeCell ref="W5170:Z5170"/>
    <mergeCell ref="S5171:T5171"/>
    <mergeCell ref="S5172:U5172"/>
    <mergeCell ref="W5147:Z5147"/>
    <mergeCell ref="W5148:Z5148"/>
    <mergeCell ref="S5144:T5144"/>
    <mergeCell ref="W5144:Z5144"/>
    <mergeCell ref="S5145:T5145"/>
    <mergeCell ref="W5145:Z5145"/>
    <mergeCell ref="W5146:Z5146"/>
    <mergeCell ref="S5147:T5147"/>
    <mergeCell ref="S5148:U5148"/>
    <mergeCell ref="S5149:U5149"/>
    <mergeCell ref="W5149:Z5149"/>
    <mergeCell ref="S5150:T5150"/>
    <mergeCell ref="W5150:Z5150"/>
    <mergeCell ref="S5151:V5151"/>
    <mergeCell ref="W5151:Z5151"/>
    <mergeCell ref="W5152:Z5152"/>
    <mergeCell ref="S5152:T5152"/>
    <mergeCell ref="S5153:T5153"/>
    <mergeCell ref="S5155:T5155"/>
    <mergeCell ref="R5156:S5156"/>
    <mergeCell ref="S5157:T5157"/>
    <mergeCell ref="S5158:U5158"/>
    <mergeCell ref="S5159:T5159"/>
    <mergeCell ref="W5153:Z5153"/>
    <mergeCell ref="W5154:Z5154"/>
    <mergeCell ref="W5155:Z5155"/>
    <mergeCell ref="W5156:Z5156"/>
    <mergeCell ref="W5157:Z5157"/>
    <mergeCell ref="W5158:Z5158"/>
    <mergeCell ref="W5159:Z5159"/>
    <mergeCell ref="S5160:U5160"/>
    <mergeCell ref="S5161:T5161"/>
    <mergeCell ref="S5162:T5162"/>
    <mergeCell ref="S5163:U5163"/>
    <mergeCell ref="S5164:U5164"/>
    <mergeCell ref="S5165:U5165"/>
    <mergeCell ref="S5166:U5166"/>
    <mergeCell ref="S5173:T5173"/>
    <mergeCell ref="W5173:Z5173"/>
    <mergeCell ref="S5174:T5174"/>
    <mergeCell ref="W5174:Z5174"/>
    <mergeCell ref="S5175:U5175"/>
    <mergeCell ref="W5175:Z5175"/>
    <mergeCell ref="S5177:T5177"/>
    <mergeCell ref="W5207:Z5207"/>
    <mergeCell ref="W5208:Z5208"/>
    <mergeCell ref="W5209:Z5209"/>
    <mergeCell ref="W5210:Z5210"/>
    <mergeCell ref="W5211:Z5211"/>
    <mergeCell ref="W5212:Z5212"/>
    <mergeCell ref="W5213:Z5213"/>
    <mergeCell ref="W5214:Y5214"/>
    <mergeCell ref="W5215:Y5215"/>
    <mergeCell ref="W5216:Y5216"/>
    <mergeCell ref="W5217:Z5217"/>
    <mergeCell ref="W5218:Z5218"/>
    <mergeCell ref="W5219:Z5219"/>
    <mergeCell ref="W5220:Y5220"/>
    <mergeCell ref="S5180:T5180"/>
    <mergeCell ref="W5181:Z5181"/>
    <mergeCell ref="W5182:Z5182"/>
    <mergeCell ref="W5183:Z5183"/>
    <mergeCell ref="S5184:T5184"/>
    <mergeCell ref="W5184:Z5184"/>
    <mergeCell ref="W5185:Z5185"/>
    <mergeCell ref="W5186:Z5186"/>
    <mergeCell ref="W5187:Z5187"/>
    <mergeCell ref="W5188:X5188"/>
    <mergeCell ref="W5189:Z5189"/>
    <mergeCell ref="W5190:Z5190"/>
    <mergeCell ref="W5191:Z5191"/>
    <mergeCell ref="W5192:Z5192"/>
    <mergeCell ref="S5185:T5185"/>
    <mergeCell ref="S5186:T5186"/>
    <mergeCell ref="S5187:U5187"/>
    <mergeCell ref="S5188:U5188"/>
    <mergeCell ref="S5190:T5190"/>
    <mergeCell ref="S5191:U5191"/>
    <mergeCell ref="S5192:U5192"/>
    <mergeCell ref="W5193:Z5193"/>
    <mergeCell ref="W5194:Z5194"/>
    <mergeCell ref="W5195:Z5195"/>
    <mergeCell ref="W5196:Z5196"/>
    <mergeCell ref="W5197:Z5197"/>
    <mergeCell ref="W5198:Z5198"/>
    <mergeCell ref="W5199:Z5199"/>
    <mergeCell ref="S5194:T5194"/>
    <mergeCell ref="S5195:V5195"/>
    <mergeCell ref="S5198:U5198"/>
    <mergeCell ref="S5199:U5199"/>
    <mergeCell ref="S5200:U5200"/>
    <mergeCell ref="S5201:T5201"/>
    <mergeCell ref="S5202:V5202"/>
    <mergeCell ref="W5200:Z5200"/>
    <mergeCell ref="W5201:Z5201"/>
    <mergeCell ref="W5202:Z5202"/>
    <mergeCell ref="W5203:Z5203"/>
    <mergeCell ref="W5204:Z5204"/>
    <mergeCell ref="W5205:Z5205"/>
    <mergeCell ref="W5206:Z5206"/>
    <mergeCell ref="S5219:V5219"/>
    <mergeCell ref="S5221:V5221"/>
    <mergeCell ref="W5221:Y5221"/>
    <mergeCell ref="W5222:Y5222"/>
    <mergeCell ref="W5223:Z5223"/>
    <mergeCell ref="W5224:Z5224"/>
    <mergeCell ref="W5225:Y5225"/>
    <mergeCell ref="W5226:Y5226"/>
    <mergeCell ref="S5227:V5227"/>
    <mergeCell ref="W5227:Y5227"/>
    <mergeCell ref="W5228:Z5228"/>
    <mergeCell ref="W5229:Z5229"/>
    <mergeCell ref="W5230:Z5230"/>
    <mergeCell ref="W5231:Z5231"/>
    <mergeCell ref="S5232:V5232"/>
    <mergeCell ref="W5232:Z5232"/>
    <mergeCell ref="W5233:Y5233"/>
    <mergeCell ref="W5234:Y5234"/>
    <mergeCell ref="W5235:Y5235"/>
    <mergeCell ref="W5236:Z5236"/>
    <mergeCell ref="W5237:Z5237"/>
    <mergeCell ref="W5238:Y5238"/>
    <mergeCell ref="W5239:Z5239"/>
    <mergeCell ref="W5240:Z5240"/>
    <mergeCell ref="W5241:Y5241"/>
    <mergeCell ref="W5242:Y5242"/>
    <mergeCell ref="W5243:Y5243"/>
    <mergeCell ref="W5244:Y5244"/>
    <mergeCell ref="W5245:Y5245"/>
    <mergeCell ref="W5246:Y5246"/>
    <mergeCell ref="W5247:Y5247"/>
    <mergeCell ref="W5248:Z5248"/>
    <mergeCell ref="W5249:Y5249"/>
    <mergeCell ref="W5250:Y5250"/>
    <mergeCell ref="W5251:Y5251"/>
    <mergeCell ref="W5252:Y5252"/>
    <mergeCell ref="W5253:Y5253"/>
    <mergeCell ref="W5254:Y5254"/>
    <mergeCell ref="W5255:Y5255"/>
    <mergeCell ref="W5256:Y5256"/>
    <mergeCell ref="W5257:Y5257"/>
    <mergeCell ref="W5258:Y5258"/>
    <mergeCell ref="AD5258:AE5258"/>
    <mergeCell ref="AH5258:AI5258"/>
    <mergeCell ref="AM5258:AN5258"/>
    <mergeCell ref="AP5258:AQ5258"/>
    <mergeCell ref="AD5259:AE5259"/>
    <mergeCell ref="AM5259:AN5259"/>
    <mergeCell ref="AP5259:AQ5259"/>
    <mergeCell ref="AM5263:AN5263"/>
    <mergeCell ref="AP5263:AQ5263"/>
    <mergeCell ref="W5278:Y5278"/>
    <mergeCell ref="W5279:Y5279"/>
    <mergeCell ref="W5280:Y5280"/>
    <mergeCell ref="W5281:Z5281"/>
    <mergeCell ref="W5282:Z5282"/>
    <mergeCell ref="W5283:Z5283"/>
    <mergeCell ref="W5284:Z5284"/>
    <mergeCell ref="W5285:Z5285"/>
    <mergeCell ref="W5286:Z5286"/>
    <mergeCell ref="AD5286:AE5286"/>
    <mergeCell ref="W5287:Z5287"/>
    <mergeCell ref="W5288:Z5288"/>
    <mergeCell ref="W5289:Z5289"/>
    <mergeCell ref="W5290:X5290"/>
    <mergeCell ref="S5298:V5298"/>
    <mergeCell ref="S5299:V5299"/>
    <mergeCell ref="S5308:V5308"/>
    <mergeCell ref="S5313:V5313"/>
    <mergeCell ref="W5299:Z5299"/>
    <mergeCell ref="W5300:Z5300"/>
    <mergeCell ref="AD5300:AE5300"/>
    <mergeCell ref="W5301:Z5301"/>
    <mergeCell ref="W5292:Z5292"/>
    <mergeCell ref="W5293:Z5293"/>
    <mergeCell ref="W5294:Z5294"/>
    <mergeCell ref="W5295:Y5295"/>
    <mergeCell ref="W5296:Y5296"/>
    <mergeCell ref="W5297:Z5297"/>
    <mergeCell ref="W5298:Z5298"/>
    <mergeCell ref="W5317:Z5317"/>
    <mergeCell ref="W5318:Z5318"/>
    <mergeCell ref="W5319:Z5319"/>
    <mergeCell ref="W5320:Z5320"/>
    <mergeCell ref="W5321:Z5321"/>
    <mergeCell ref="W5322:Z5322"/>
    <mergeCell ref="W5323:Z5323"/>
    <mergeCell ref="W5330:Z5330"/>
    <mergeCell ref="W5331:Z5331"/>
    <mergeCell ref="W5332:Z5332"/>
    <mergeCell ref="AD5332:AE5332"/>
    <mergeCell ref="W5333:Z5333"/>
    <mergeCell ref="W5324:Z5324"/>
    <mergeCell ref="W5325:Z5325"/>
    <mergeCell ref="W5326:Z5326"/>
    <mergeCell ref="W5327:Z5327"/>
    <mergeCell ref="W5328:Z5328"/>
    <mergeCell ref="S5329:V5329"/>
    <mergeCell ref="W5329:Z5329"/>
    <mergeCell ref="AH5332:AI5332"/>
    <mergeCell ref="AH5333:AI5333"/>
    <mergeCell ref="AM5333:AN5333"/>
    <mergeCell ref="AP5333:AQ5333"/>
    <mergeCell ref="AH5325:AI5325"/>
    <mergeCell ref="AH5326:AI5326"/>
    <mergeCell ref="AH5327:AI5327"/>
    <mergeCell ref="AH5328:AI5328"/>
    <mergeCell ref="AH5329:AI5329"/>
    <mergeCell ref="AH5330:AI5330"/>
    <mergeCell ref="AH5331:AI5331"/>
    <mergeCell ref="AM5458:AN5458"/>
    <mergeCell ref="AM5459:AN5459"/>
    <mergeCell ref="AM5460:AN5460"/>
    <mergeCell ref="AM5455:AN5455"/>
    <mergeCell ref="AP5455:AQ5455"/>
    <mergeCell ref="AM5456:AN5456"/>
    <mergeCell ref="AP5456:AQ5456"/>
    <mergeCell ref="AM5457:AN5457"/>
    <mergeCell ref="AP5457:AQ5457"/>
    <mergeCell ref="AP5458:AQ5458"/>
    <mergeCell ref="AP5429:AQ5429"/>
    <mergeCell ref="AP5430:AQ5430"/>
    <mergeCell ref="AM5425:AN5425"/>
    <mergeCell ref="AM5426:AN5426"/>
    <mergeCell ref="AM5427:AN5427"/>
    <mergeCell ref="AM5428:AN5428"/>
    <mergeCell ref="AP5428:AQ5428"/>
    <mergeCell ref="AM5429:AN5429"/>
    <mergeCell ref="AM5430:AN5430"/>
    <mergeCell ref="AM5432:AN5432"/>
    <mergeCell ref="AP5432:AQ5432"/>
    <mergeCell ref="AM5433:AN5433"/>
    <mergeCell ref="AP5433:AQ5433"/>
    <mergeCell ref="AM5434:AN5434"/>
    <mergeCell ref="AP5434:AQ5434"/>
    <mergeCell ref="AP5435:AQ5435"/>
    <mergeCell ref="AM5435:AN5435"/>
    <mergeCell ref="AM5436:AN5436"/>
    <mergeCell ref="AM5437:AN5437"/>
    <mergeCell ref="AM5438:AN5438"/>
    <mergeCell ref="AM5439:AN5439"/>
    <mergeCell ref="AM5440:AN5440"/>
    <mergeCell ref="AM5441:AN5441"/>
    <mergeCell ref="AP5436:AQ5436"/>
    <mergeCell ref="AP5437:AQ5437"/>
    <mergeCell ref="AP5438:AQ5438"/>
    <mergeCell ref="AP5439:AQ5439"/>
    <mergeCell ref="AP5440:AQ5440"/>
    <mergeCell ref="AP5441:AQ5441"/>
    <mergeCell ref="AP5442:AQ5442"/>
    <mergeCell ref="AM5442:AN5442"/>
    <mergeCell ref="AM5443:AN5443"/>
    <mergeCell ref="AM5444:AN5444"/>
    <mergeCell ref="AM5445:AN5445"/>
    <mergeCell ref="AM5446:AN5446"/>
    <mergeCell ref="AM5447:AN5447"/>
    <mergeCell ref="AM5448:AN5448"/>
    <mergeCell ref="AP5459:AQ5459"/>
    <mergeCell ref="AP5460:AQ5460"/>
    <mergeCell ref="AP5354:AQ5354"/>
    <mergeCell ref="AP5355:AQ5355"/>
    <mergeCell ref="AP5356:AQ5356"/>
    <mergeCell ref="AP5357:AQ5357"/>
    <mergeCell ref="AP5358:AQ5358"/>
    <mergeCell ref="AP5359:AQ5359"/>
    <mergeCell ref="AP5360:AQ5360"/>
    <mergeCell ref="AP5361:AQ5361"/>
    <mergeCell ref="AP5362:AQ5362"/>
    <mergeCell ref="AP5363:AQ5363"/>
    <mergeCell ref="AP5364:AQ5364"/>
    <mergeCell ref="AP5365:AQ5365"/>
    <mergeCell ref="AP5366:AQ5366"/>
    <mergeCell ref="AP5367:AQ5367"/>
    <mergeCell ref="AP5368:AQ5368"/>
    <mergeCell ref="AP5369:AQ5369"/>
    <mergeCell ref="AP5370:AQ5370"/>
    <mergeCell ref="AP5371:AQ5371"/>
    <mergeCell ref="AP5372:AQ5372"/>
    <mergeCell ref="AP5373:AQ5373"/>
    <mergeCell ref="AP5374:AQ5374"/>
    <mergeCell ref="AP5375:AQ5375"/>
    <mergeCell ref="AP5376:AQ5376"/>
    <mergeCell ref="AP5377:AQ5377"/>
    <mergeCell ref="AP5378:AQ5378"/>
    <mergeCell ref="AP5379:AQ5379"/>
    <mergeCell ref="AP5380:AQ5380"/>
    <mergeCell ref="AP5381:AQ5381"/>
    <mergeCell ref="AP5382:AQ5382"/>
    <mergeCell ref="AP5383:AQ5383"/>
    <mergeCell ref="AP5384:AQ5384"/>
    <mergeCell ref="AP5385:AQ5385"/>
    <mergeCell ref="AP5386:AQ5386"/>
    <mergeCell ref="AP5387:AQ5387"/>
    <mergeCell ref="AP5388:AQ5388"/>
    <mergeCell ref="AP5389:AQ5389"/>
    <mergeCell ref="AP5390:AQ5390"/>
    <mergeCell ref="AP5391:AQ5391"/>
    <mergeCell ref="AP5392:AQ5392"/>
    <mergeCell ref="AP5393:AQ5393"/>
    <mergeCell ref="AP5394:AQ5394"/>
    <mergeCell ref="AP5395:AQ5395"/>
    <mergeCell ref="AP5396:AQ5396"/>
    <mergeCell ref="AP5397:AQ5397"/>
    <mergeCell ref="AP5398:AQ5398"/>
    <mergeCell ref="AP5399:AQ5399"/>
    <mergeCell ref="AP5400:AQ5400"/>
    <mergeCell ref="AP5401:AQ5401"/>
    <mergeCell ref="AP5402:AQ5402"/>
    <mergeCell ref="AP5426:AQ5426"/>
    <mergeCell ref="AP5427:AQ5427"/>
    <mergeCell ref="AP5419:AQ5419"/>
    <mergeCell ref="AP5420:AQ5420"/>
    <mergeCell ref="AP5421:AQ5421"/>
    <mergeCell ref="AP5422:AQ5422"/>
    <mergeCell ref="AP5423:AQ5423"/>
    <mergeCell ref="AP5424:AQ5424"/>
    <mergeCell ref="AP5425:AQ5425"/>
    <mergeCell ref="AP5403:AQ5403"/>
    <mergeCell ref="AP5404:AQ5404"/>
    <mergeCell ref="AP5405:AQ5405"/>
    <mergeCell ref="AP5406:AQ5406"/>
    <mergeCell ref="AP5407:AQ5407"/>
    <mergeCell ref="AP5408:AQ5408"/>
    <mergeCell ref="AP5409:AQ5409"/>
    <mergeCell ref="AP5413:AQ5413"/>
    <mergeCell ref="AP5414:AQ5414"/>
    <mergeCell ref="AP5410:AQ5410"/>
    <mergeCell ref="AP5411:AQ5411"/>
    <mergeCell ref="AH5412:AI5412"/>
    <mergeCell ref="AM5412:AN5412"/>
    <mergeCell ref="AP5412:AQ5412"/>
    <mergeCell ref="AM5413:AN5413"/>
    <mergeCell ref="AM5414:AN5414"/>
    <mergeCell ref="AM5415:AN5415"/>
    <mergeCell ref="AP5415:AQ5415"/>
    <mergeCell ref="AM5416:AN5416"/>
    <mergeCell ref="AP5416:AQ5416"/>
    <mergeCell ref="AM5417:AN5417"/>
    <mergeCell ref="AP5417:AQ5417"/>
    <mergeCell ref="AP5418:AQ5418"/>
    <mergeCell ref="AD5423:AE5423"/>
    <mergeCell ref="AD5424:AE5424"/>
    <mergeCell ref="AH5424:AI5424"/>
    <mergeCell ref="AM5418:AN5418"/>
    <mergeCell ref="AM5419:AN5419"/>
    <mergeCell ref="AM5420:AN5420"/>
    <mergeCell ref="AM5421:AN5421"/>
    <mergeCell ref="AM5422:AN5422"/>
    <mergeCell ref="AM5423:AN5423"/>
    <mergeCell ref="AM5424:AN5424"/>
    <mergeCell ref="AM5431:AN5431"/>
    <mergeCell ref="AP5431:AQ5431"/>
    <mergeCell ref="AH5448:AI5448"/>
    <mergeCell ref="AH5449:AI5449"/>
    <mergeCell ref="AH5443:AI5443"/>
    <mergeCell ref="AH5444:AI5444"/>
    <mergeCell ref="AH5445:AI5445"/>
    <mergeCell ref="AH5446:AI5446"/>
    <mergeCell ref="AD5447:AE5447"/>
    <mergeCell ref="AH5447:AI5447"/>
    <mergeCell ref="AD5449:AE5449"/>
    <mergeCell ref="AD5450:AE5450"/>
    <mergeCell ref="AH5450:AI5450"/>
    <mergeCell ref="AD5451:AE5451"/>
    <mergeCell ref="AH5451:AI5451"/>
    <mergeCell ref="AH5452:AI5452"/>
    <mergeCell ref="AH5453:AI5453"/>
    <mergeCell ref="AD5454:AE5454"/>
    <mergeCell ref="AH5459:AI5459"/>
    <mergeCell ref="AH5460:AI5460"/>
    <mergeCell ref="AH5454:AI5454"/>
    <mergeCell ref="AH5455:AI5455"/>
    <mergeCell ref="AH5456:AI5456"/>
    <mergeCell ref="AH5457:AI5457"/>
    <mergeCell ref="AD5458:AE5458"/>
    <mergeCell ref="AH5458:AI5458"/>
    <mergeCell ref="AD5459:AE5459"/>
    <mergeCell ref="AH5413:AI5413"/>
    <mergeCell ref="AD5414:AE5414"/>
    <mergeCell ref="AH5414:AI5414"/>
    <mergeCell ref="AH5415:AI5415"/>
    <mergeCell ref="AH5416:AI5416"/>
    <mergeCell ref="AD5417:AE5417"/>
    <mergeCell ref="AH5417:AI5417"/>
    <mergeCell ref="AH5418:AI5418"/>
    <mergeCell ref="AH5419:AI5419"/>
    <mergeCell ref="AD5420:AE5420"/>
    <mergeCell ref="AH5420:AI5420"/>
    <mergeCell ref="AH5421:AI5421"/>
    <mergeCell ref="AH5422:AI5422"/>
    <mergeCell ref="AH5423:AI5423"/>
    <mergeCell ref="AH5428:AI5428"/>
    <mergeCell ref="AH5429:AI5429"/>
    <mergeCell ref="AH5430:AI5430"/>
    <mergeCell ref="AD5425:AE5425"/>
    <mergeCell ref="AH5425:AI5425"/>
    <mergeCell ref="AD5426:AE5426"/>
    <mergeCell ref="AH5426:AI5426"/>
    <mergeCell ref="AH5427:AI5427"/>
    <mergeCell ref="AD5428:AE5428"/>
    <mergeCell ref="AD5429:AE5429"/>
    <mergeCell ref="AD5436:AE5436"/>
    <mergeCell ref="AH5436:AI5436"/>
    <mergeCell ref="AD5439:AE5439"/>
    <mergeCell ref="AH5439:AI5439"/>
    <mergeCell ref="AD5431:AE5431"/>
    <mergeCell ref="AH5431:AI5431"/>
    <mergeCell ref="AD5432:AE5432"/>
    <mergeCell ref="AH5432:AI5432"/>
    <mergeCell ref="AD5433:AE5433"/>
    <mergeCell ref="AH5433:AI5433"/>
    <mergeCell ref="AD5435:AE5435"/>
    <mergeCell ref="AH5434:AI5434"/>
    <mergeCell ref="AH5435:AI5435"/>
    <mergeCell ref="AH5437:AI5437"/>
    <mergeCell ref="AH5438:AI5438"/>
    <mergeCell ref="AH5440:AI5440"/>
    <mergeCell ref="AH5441:AI5441"/>
    <mergeCell ref="AH5442:AI5442"/>
    <mergeCell ref="AP5450:AQ5450"/>
    <mergeCell ref="AP5451:AQ5451"/>
    <mergeCell ref="AP5443:AQ5443"/>
    <mergeCell ref="AP5444:AQ5444"/>
    <mergeCell ref="AP5445:AQ5445"/>
    <mergeCell ref="AP5446:AQ5446"/>
    <mergeCell ref="AP5447:AQ5447"/>
    <mergeCell ref="AP5448:AQ5448"/>
    <mergeCell ref="AP5449:AQ5449"/>
    <mergeCell ref="AP5453:AQ5453"/>
    <mergeCell ref="AP5454:AQ5454"/>
    <mergeCell ref="AM5449:AN5449"/>
    <mergeCell ref="AM5450:AN5450"/>
    <mergeCell ref="AM5451:AN5451"/>
    <mergeCell ref="AM5452:AN5452"/>
    <mergeCell ref="AP5452:AQ5452"/>
    <mergeCell ref="AM5453:AN5453"/>
    <mergeCell ref="AM5454:AN5454"/>
    <mergeCell ref="W5063:Z5063"/>
    <mergeCell ref="W5064:X5064"/>
    <mergeCell ref="W5056:Z5056"/>
    <mergeCell ref="W5057:Z5057"/>
    <mergeCell ref="W5058:Z5058"/>
    <mergeCell ref="W5059:Z5059"/>
    <mergeCell ref="W5060:Z5060"/>
    <mergeCell ref="W5061:Z5061"/>
    <mergeCell ref="W5062:Z5062"/>
    <mergeCell ref="W5007:Y5007"/>
    <mergeCell ref="W5008:Y5008"/>
    <mergeCell ref="W5009:Y5009"/>
    <mergeCell ref="W5010:Z5010"/>
    <mergeCell ref="W5011:Z5011"/>
    <mergeCell ref="W5012:Z5012"/>
    <mergeCell ref="W5013:Z5013"/>
    <mergeCell ref="W5014:Z5014"/>
    <mergeCell ref="W5015:Z5015"/>
    <mergeCell ref="W5016:Z5016"/>
    <mergeCell ref="W5017:Z5017"/>
    <mergeCell ref="W5018:Z5018"/>
    <mergeCell ref="W5019:Y5019"/>
    <mergeCell ref="W5020:X5020"/>
    <mergeCell ref="W5021:X5021"/>
    <mergeCell ref="W5022:X5022"/>
    <mergeCell ref="W5023:Y5023"/>
    <mergeCell ref="W5024:Z5024"/>
    <mergeCell ref="W5025:Y5025"/>
    <mergeCell ref="W5026:Y5026"/>
    <mergeCell ref="W5027:Y5027"/>
    <mergeCell ref="W5028:Y5028"/>
    <mergeCell ref="W5029:Y5029"/>
    <mergeCell ref="W5030:Y5030"/>
    <mergeCell ref="W5031:Y5031"/>
    <mergeCell ref="W5032:Z5032"/>
    <mergeCell ref="W5033:Z5033"/>
    <mergeCell ref="W5034:Z5034"/>
    <mergeCell ref="W5035:Z5035"/>
    <mergeCell ref="W5036:Z5036"/>
    <mergeCell ref="W5037:Z5037"/>
    <mergeCell ref="W5038:Z5038"/>
    <mergeCell ref="W5039:Z5039"/>
    <mergeCell ref="W5040:X5040"/>
    <mergeCell ref="W5041:Y5041"/>
    <mergeCell ref="W5042:Z5042"/>
    <mergeCell ref="W5043:Z5043"/>
    <mergeCell ref="W5044:Z5044"/>
    <mergeCell ref="W5045:Z5045"/>
    <mergeCell ref="W5046:Y5046"/>
    <mergeCell ref="W5047:Z5047"/>
    <mergeCell ref="W5048:Z5048"/>
    <mergeCell ref="W5049:Z5049"/>
    <mergeCell ref="W5050:Y5050"/>
    <mergeCell ref="W5051:Y5051"/>
    <mergeCell ref="W5052:Z5052"/>
    <mergeCell ref="W5053:Z5053"/>
    <mergeCell ref="W5054:Z5054"/>
    <mergeCell ref="W5055:Z5055"/>
    <mergeCell ref="S4895:T4895"/>
    <mergeCell ref="S4897:T4897"/>
    <mergeCell ref="S4898:V4898"/>
    <mergeCell ref="W4898:Z4898"/>
    <mergeCell ref="S4899:U4899"/>
    <mergeCell ref="S4900:U4900"/>
    <mergeCell ref="S4901:U4901"/>
    <mergeCell ref="S4902:T4902"/>
    <mergeCell ref="S4903:T4903"/>
    <mergeCell ref="W4903:X4903"/>
    <mergeCell ref="S4904:T4904"/>
    <mergeCell ref="W4904:Z4904"/>
    <mergeCell ref="W4905:X4905"/>
    <mergeCell ref="W4906:Z4906"/>
    <mergeCell ref="W4872:X4872"/>
    <mergeCell ref="W4873:Y4873"/>
    <mergeCell ref="W4874:Y4874"/>
    <mergeCell ref="W4875:Y4875"/>
    <mergeCell ref="W4876:Y4876"/>
    <mergeCell ref="W4877:X4877"/>
    <mergeCell ref="W4878:Y4878"/>
    <mergeCell ref="W4884:Z4884"/>
    <mergeCell ref="W4885:Z4885"/>
    <mergeCell ref="W4886:Z4886"/>
    <mergeCell ref="W4887:Z4887"/>
    <mergeCell ref="W4888:Z4888"/>
    <mergeCell ref="W4879:X4879"/>
    <mergeCell ref="W4880:X4880"/>
    <mergeCell ref="S4881:T4881"/>
    <mergeCell ref="W4881:X4881"/>
    <mergeCell ref="S4882:V4882"/>
    <mergeCell ref="W4882:Z4882"/>
    <mergeCell ref="W4883:Z4883"/>
    <mergeCell ref="S4883:T4883"/>
    <mergeCell ref="S4884:U4884"/>
    <mergeCell ref="S4885:T4885"/>
    <mergeCell ref="S4886:T4886"/>
    <mergeCell ref="S4887:U4887"/>
    <mergeCell ref="S4888:U4888"/>
    <mergeCell ref="S4889:V4889"/>
    <mergeCell ref="S4890:T4890"/>
    <mergeCell ref="S4891:U4891"/>
    <mergeCell ref="S4892:U4892"/>
    <mergeCell ref="S4893:U4893"/>
    <mergeCell ref="S4894:T4894"/>
    <mergeCell ref="W4894:X4894"/>
    <mergeCell ref="W4895:Z4895"/>
    <mergeCell ref="W4900:Z4900"/>
    <mergeCell ref="W4901:Z4901"/>
    <mergeCell ref="S4910:T4910"/>
    <mergeCell ref="S4911:T4911"/>
    <mergeCell ref="S4912:T4912"/>
    <mergeCell ref="R4916:S4916"/>
    <mergeCell ref="W4916:Z4916"/>
    <mergeCell ref="S4917:T4917"/>
    <mergeCell ref="W4917:Z4917"/>
    <mergeCell ref="S4930:T4930"/>
    <mergeCell ref="S4931:T4931"/>
    <mergeCell ref="S4932:U4932"/>
    <mergeCell ref="S4933:T4933"/>
    <mergeCell ref="S4934:V4934"/>
    <mergeCell ref="S4936:T4936"/>
    <mergeCell ref="S4937:U4937"/>
    <mergeCell ref="S4938:U4938"/>
    <mergeCell ref="S4939:T4939"/>
    <mergeCell ref="S4940:T4940"/>
    <mergeCell ref="S4941:U4941"/>
    <mergeCell ref="S4944:U4944"/>
    <mergeCell ref="S4945:U4945"/>
    <mergeCell ref="S4946:V4946"/>
    <mergeCell ref="S4918:V4918"/>
    <mergeCell ref="W4918:Z4918"/>
    <mergeCell ref="S4919:T4919"/>
    <mergeCell ref="W4919:Z4919"/>
    <mergeCell ref="S4920:T4920"/>
    <mergeCell ref="W4920:Z4920"/>
    <mergeCell ref="W4921:Z4921"/>
    <mergeCell ref="W4922:Z4922"/>
    <mergeCell ref="W4923:Z4923"/>
    <mergeCell ref="W4924:Z4924"/>
    <mergeCell ref="W4925:Z4925"/>
    <mergeCell ref="W4926:Z4926"/>
    <mergeCell ref="W4927:Z4927"/>
    <mergeCell ref="W4928:Z4928"/>
    <mergeCell ref="S4921:T4921"/>
    <mergeCell ref="S4922:V4922"/>
    <mergeCell ref="S4923:U4923"/>
    <mergeCell ref="S4924:U4924"/>
    <mergeCell ref="S4926:U4926"/>
    <mergeCell ref="S4928:U4928"/>
    <mergeCell ref="S4929:T4929"/>
    <mergeCell ref="W4929:Z4929"/>
    <mergeCell ref="W4930:Z4930"/>
    <mergeCell ref="W4931:Z4931"/>
    <mergeCell ref="W4932:Z4932"/>
    <mergeCell ref="W4933:Z4933"/>
    <mergeCell ref="W4934:Z4934"/>
    <mergeCell ref="W4935:Z4935"/>
    <mergeCell ref="W4936:Z4936"/>
    <mergeCell ref="W4937:Z4937"/>
    <mergeCell ref="W4938:Z4938"/>
    <mergeCell ref="W4939:Z4939"/>
    <mergeCell ref="W4940:Z4940"/>
    <mergeCell ref="W4941:Z4941"/>
    <mergeCell ref="W4942:Z4942"/>
    <mergeCell ref="W4943:Z4943"/>
    <mergeCell ref="W4944:Z4944"/>
    <mergeCell ref="W4945:Z4945"/>
    <mergeCell ref="W4946:Z4946"/>
    <mergeCell ref="W4948:Z4948"/>
    <mergeCell ref="W4949:Z4949"/>
    <mergeCell ref="W4950:Z4950"/>
    <mergeCell ref="W4951:Z4951"/>
    <mergeCell ref="W4952:Z4952"/>
    <mergeCell ref="W4953:Z4953"/>
    <mergeCell ref="W4954:Z4954"/>
    <mergeCell ref="W4955:X4955"/>
    <mergeCell ref="W4956:Z4956"/>
    <mergeCell ref="W4957:Z4957"/>
    <mergeCell ref="S4947:T4947"/>
    <mergeCell ref="S4948:T4948"/>
    <mergeCell ref="S4949:T4949"/>
    <mergeCell ref="S4951:U4951"/>
    <mergeCell ref="S4952:U4952"/>
    <mergeCell ref="S4953:U4953"/>
    <mergeCell ref="S4955:T4955"/>
    <mergeCell ref="S4957:U4957"/>
    <mergeCell ref="S4958:T4958"/>
    <mergeCell ref="S4959:T4959"/>
    <mergeCell ref="S4960:T4960"/>
    <mergeCell ref="S4961:U4961"/>
    <mergeCell ref="S4962:T4962"/>
    <mergeCell ref="S4963:U4963"/>
    <mergeCell ref="S4965:U4965"/>
    <mergeCell ref="S4966:T4966"/>
    <mergeCell ref="S4967:U4967"/>
    <mergeCell ref="S4968:T4968"/>
    <mergeCell ref="S4969:U4969"/>
    <mergeCell ref="S4971:V4971"/>
    <mergeCell ref="S4972:T4972"/>
    <mergeCell ref="S4973:T4973"/>
    <mergeCell ref="S4975:T4975"/>
    <mergeCell ref="S4976:T4976"/>
    <mergeCell ref="S4977:U4977"/>
    <mergeCell ref="S4978:U4978"/>
    <mergeCell ref="S4979:T4979"/>
    <mergeCell ref="S4980:T4980"/>
    <mergeCell ref="S4981:U4981"/>
    <mergeCell ref="S4982:V4982"/>
    <mergeCell ref="S4983:T4983"/>
    <mergeCell ref="S4984:T4984"/>
    <mergeCell ref="S4985:T4985"/>
    <mergeCell ref="S4987:T4987"/>
    <mergeCell ref="S4988:T4988"/>
    <mergeCell ref="S4989:T4989"/>
    <mergeCell ref="S4991:U4991"/>
    <mergeCell ref="S4992:T4992"/>
    <mergeCell ref="S4993:T4993"/>
    <mergeCell ref="S4994:U4994"/>
    <mergeCell ref="S4995:T4995"/>
    <mergeCell ref="S4996:T4996"/>
    <mergeCell ref="S4997:T4997"/>
    <mergeCell ref="S4998:T4998"/>
    <mergeCell ref="S4999:T4999"/>
    <mergeCell ref="S5000:U5000"/>
    <mergeCell ref="S5001:U5001"/>
    <mergeCell ref="S5002:T5002"/>
    <mergeCell ref="S5003:U5003"/>
    <mergeCell ref="W4958:Z4958"/>
    <mergeCell ref="W4959:X4959"/>
    <mergeCell ref="W4960:Y4960"/>
    <mergeCell ref="W4961:Y4961"/>
    <mergeCell ref="W4962:Y4962"/>
    <mergeCell ref="W4963:Z4963"/>
    <mergeCell ref="W4964:Y4964"/>
    <mergeCell ref="W4965:Z4965"/>
    <mergeCell ref="W4966:Z4966"/>
    <mergeCell ref="W4967:Z4967"/>
    <mergeCell ref="W4968:Z4968"/>
    <mergeCell ref="W4969:Z4969"/>
    <mergeCell ref="W4970:Z4970"/>
    <mergeCell ref="W4971:Z4971"/>
    <mergeCell ref="W4972:Z4972"/>
    <mergeCell ref="W4973:Z4973"/>
    <mergeCell ref="W4974:Z4974"/>
    <mergeCell ref="W4975:Z4975"/>
    <mergeCell ref="W4976:Z4976"/>
    <mergeCell ref="W4977:Z4977"/>
    <mergeCell ref="W4978:Z4978"/>
    <mergeCell ref="W4979:Z4979"/>
    <mergeCell ref="W4980:Z4980"/>
    <mergeCell ref="W4981:Z4981"/>
    <mergeCell ref="W4982:X4982"/>
    <mergeCell ref="W4983:Y4983"/>
    <mergeCell ref="W4984:Y4984"/>
    <mergeCell ref="W4985:X4985"/>
    <mergeCell ref="W4986:X4986"/>
    <mergeCell ref="W4987:X4987"/>
    <mergeCell ref="W4988:Z4988"/>
    <mergeCell ref="W4989:X4989"/>
    <mergeCell ref="W4990:X4990"/>
    <mergeCell ref="W4991:X4991"/>
    <mergeCell ref="W4992:X4992"/>
    <mergeCell ref="W4993:Z4993"/>
    <mergeCell ref="W4994:Z4994"/>
    <mergeCell ref="W4995:Z4995"/>
    <mergeCell ref="W4996:Y4996"/>
    <mergeCell ref="W4997:X4997"/>
    <mergeCell ref="W4998:X4998"/>
    <mergeCell ref="W4999:X4999"/>
    <mergeCell ref="W5000:X5000"/>
    <mergeCell ref="W5001:Y5001"/>
    <mergeCell ref="W5002:Y5002"/>
    <mergeCell ref="W5003:Z5003"/>
    <mergeCell ref="W5004:X5004"/>
    <mergeCell ref="W5005:X5005"/>
    <mergeCell ref="W5006:Z5006"/>
    <mergeCell ref="S5004:T5004"/>
    <mergeCell ref="S5006:T5006"/>
    <mergeCell ref="S5007:U5007"/>
    <mergeCell ref="S5008:T5008"/>
    <mergeCell ref="S5009:V5009"/>
    <mergeCell ref="S5011:V5011"/>
    <mergeCell ref="S5012:T5012"/>
    <mergeCell ref="S5013:U5013"/>
    <mergeCell ref="S5014:T5014"/>
    <mergeCell ref="S5015:U5015"/>
    <mergeCell ref="S5016:T5016"/>
    <mergeCell ref="S5017:U5017"/>
    <mergeCell ref="S5018:T5018"/>
    <mergeCell ref="S5019:V5019"/>
    <mergeCell ref="S5020:T5020"/>
    <mergeCell ref="S5021:T5021"/>
    <mergeCell ref="S5022:T5022"/>
    <mergeCell ref="S5024:T5024"/>
    <mergeCell ref="S5025:U5025"/>
    <mergeCell ref="S5026:U5026"/>
    <mergeCell ref="S5027:U5027"/>
    <mergeCell ref="S5028:T5028"/>
    <mergeCell ref="S5029:T5029"/>
    <mergeCell ref="S5030:U5030"/>
    <mergeCell ref="S5031:T5031"/>
    <mergeCell ref="S5032:U5032"/>
    <mergeCell ref="S5033:T5033"/>
    <mergeCell ref="S5034:T5034"/>
    <mergeCell ref="S5035:U5035"/>
    <mergeCell ref="S5036:T5036"/>
    <mergeCell ref="S5037:U5037"/>
    <mergeCell ref="S5038:U5038"/>
    <mergeCell ref="S5039:T5039"/>
    <mergeCell ref="S5041:U5041"/>
    <mergeCell ref="S5042:T5042"/>
    <mergeCell ref="S5043:T5043"/>
    <mergeCell ref="S5044:V5044"/>
    <mergeCell ref="S5045:U5045"/>
    <mergeCell ref="S5046:T5046"/>
    <mergeCell ref="S5047:T5047"/>
    <mergeCell ref="S5048:U5048"/>
    <mergeCell ref="S5049:U5049"/>
    <mergeCell ref="S5050:T5050"/>
    <mergeCell ref="S5051:T5051"/>
    <mergeCell ref="S5052:U5052"/>
    <mergeCell ref="S5053:U5053"/>
    <mergeCell ref="S5054:V5054"/>
    <mergeCell ref="S5055:U5055"/>
    <mergeCell ref="S5056:U5056"/>
    <mergeCell ref="S5080:U5080"/>
    <mergeCell ref="S5082:U5082"/>
    <mergeCell ref="S5083:U5083"/>
    <mergeCell ref="S5084:T5084"/>
    <mergeCell ref="S5085:U5085"/>
    <mergeCell ref="S5089:T5089"/>
    <mergeCell ref="S5090:T5090"/>
    <mergeCell ref="S5092:U5092"/>
    <mergeCell ref="S5093:T5093"/>
    <mergeCell ref="S5094:T5094"/>
    <mergeCell ref="S5095:T5095"/>
    <mergeCell ref="S5096:T5096"/>
    <mergeCell ref="S5097:U5097"/>
    <mergeCell ref="S5098:T5098"/>
    <mergeCell ref="S5099:T5099"/>
    <mergeCell ref="S5100:U5100"/>
    <mergeCell ref="S5101:U5101"/>
    <mergeCell ref="S5102:T5102"/>
    <mergeCell ref="S5103:T5103"/>
    <mergeCell ref="S5104:T5104"/>
    <mergeCell ref="S5105:U5105"/>
    <mergeCell ref="S5114:T5114"/>
    <mergeCell ref="S5115:T5115"/>
    <mergeCell ref="S5107:U5107"/>
    <mergeCell ref="S5108:U5108"/>
    <mergeCell ref="S5109:T5109"/>
    <mergeCell ref="S5110:T5110"/>
    <mergeCell ref="S5111:T5111"/>
    <mergeCell ref="S5112:U5112"/>
    <mergeCell ref="S5113:T5113"/>
    <mergeCell ref="W5086:Z5086"/>
    <mergeCell ref="W5087:X5087"/>
    <mergeCell ref="W5088:Y5088"/>
    <mergeCell ref="W5089:Y5089"/>
    <mergeCell ref="W5090:Z5090"/>
    <mergeCell ref="W5091:Z5091"/>
    <mergeCell ref="W5092:Y5092"/>
    <mergeCell ref="W5093:Y5093"/>
    <mergeCell ref="W5094:Y5094"/>
    <mergeCell ref="W5095:Z5095"/>
    <mergeCell ref="W5096:Y5096"/>
    <mergeCell ref="W5097:Y5097"/>
    <mergeCell ref="W5098:Z5098"/>
    <mergeCell ref="W5099:Z5099"/>
    <mergeCell ref="W5100:Y5100"/>
    <mergeCell ref="W5101:X5101"/>
    <mergeCell ref="W5102:Z5102"/>
    <mergeCell ref="W5103:Z5103"/>
    <mergeCell ref="W5104:Z5104"/>
    <mergeCell ref="W5105:Z5105"/>
    <mergeCell ref="W5106:Z5106"/>
    <mergeCell ref="W5107:Z5107"/>
    <mergeCell ref="W5108:Z5108"/>
    <mergeCell ref="W5109:X5109"/>
    <mergeCell ref="W5110:Z5110"/>
    <mergeCell ref="W5111:Y5111"/>
    <mergeCell ref="W5112:Y5112"/>
    <mergeCell ref="W5113:X5113"/>
    <mergeCell ref="W5118:Y5118"/>
    <mergeCell ref="W5119:Y5119"/>
    <mergeCell ref="W5114:Y5114"/>
    <mergeCell ref="W5115:Y5115"/>
    <mergeCell ref="W5116:Z5116"/>
    <mergeCell ref="S5117:V5117"/>
    <mergeCell ref="W5117:Y5117"/>
    <mergeCell ref="S5118:T5118"/>
    <mergeCell ref="S5119:T5119"/>
    <mergeCell ref="S5057:U5057"/>
    <mergeCell ref="S5058:U5058"/>
    <mergeCell ref="S5059:T5059"/>
    <mergeCell ref="S5060:T5060"/>
    <mergeCell ref="S5061:T5061"/>
    <mergeCell ref="S5062:U5062"/>
    <mergeCell ref="S5063:T5063"/>
    <mergeCell ref="S5064:U5064"/>
    <mergeCell ref="S5065:T5065"/>
    <mergeCell ref="W5065:Y5065"/>
    <mergeCell ref="S5066:T5066"/>
    <mergeCell ref="W5066:Z5066"/>
    <mergeCell ref="S5067:U5067"/>
    <mergeCell ref="W5067:X5067"/>
    <mergeCell ref="S5068:V5068"/>
    <mergeCell ref="W5068:X5068"/>
    <mergeCell ref="S5069:T5069"/>
    <mergeCell ref="W5069:X5069"/>
    <mergeCell ref="S5070:U5070"/>
    <mergeCell ref="W5070:X5070"/>
    <mergeCell ref="W5071:X5071"/>
    <mergeCell ref="W5072:X5072"/>
    <mergeCell ref="W5073:X5073"/>
    <mergeCell ref="W5074:X5074"/>
    <mergeCell ref="W5075:X5075"/>
    <mergeCell ref="W5076:X5076"/>
    <mergeCell ref="W5077:X5077"/>
    <mergeCell ref="W5078:X5078"/>
    <mergeCell ref="S5071:U5071"/>
    <mergeCell ref="S5072:U5072"/>
    <mergeCell ref="S5073:T5073"/>
    <mergeCell ref="S5074:V5074"/>
    <mergeCell ref="R5075:S5075"/>
    <mergeCell ref="S5076:U5076"/>
    <mergeCell ref="S5079:T5079"/>
    <mergeCell ref="W5079:X5079"/>
    <mergeCell ref="W5080:X5080"/>
    <mergeCell ref="W5081:X5081"/>
    <mergeCell ref="W5082:X5082"/>
    <mergeCell ref="W5083:X5083"/>
    <mergeCell ref="W5084:X5084"/>
    <mergeCell ref="W5085:X5085"/>
    <mergeCell ref="S5124:T5124"/>
    <mergeCell ref="S5125:T5125"/>
    <mergeCell ref="S5126:T5126"/>
    <mergeCell ref="S5120:U5120"/>
    <mergeCell ref="W5120:Y5120"/>
    <mergeCell ref="W5121:Z5121"/>
    <mergeCell ref="W5122:Z5122"/>
    <mergeCell ref="S5123:U5123"/>
    <mergeCell ref="W5123:Z5123"/>
    <mergeCell ref="W5124:X5124"/>
    <mergeCell ref="W5129:Z5129"/>
    <mergeCell ref="W5130:Z5130"/>
    <mergeCell ref="W5125:Z5125"/>
    <mergeCell ref="W5126:Z5126"/>
    <mergeCell ref="W5127:Z5127"/>
    <mergeCell ref="S5128:U5128"/>
    <mergeCell ref="W5128:Y5128"/>
    <mergeCell ref="S5129:T5129"/>
    <mergeCell ref="S5130:U5130"/>
    <mergeCell ref="S5131:T5131"/>
    <mergeCell ref="W5131:Y5131"/>
    <mergeCell ref="S5132:T5132"/>
    <mergeCell ref="W5132:Y5132"/>
    <mergeCell ref="W5133:Z5133"/>
    <mergeCell ref="S5134:U5134"/>
    <mergeCell ref="W5134:Z5134"/>
    <mergeCell ref="S5135:U5135"/>
    <mergeCell ref="W5135:Y5135"/>
    <mergeCell ref="S5136:T5136"/>
    <mergeCell ref="W5136:Y5136"/>
    <mergeCell ref="S5137:T5137"/>
    <mergeCell ref="W5137:Y5137"/>
    <mergeCell ref="W5138:Y5138"/>
    <mergeCell ref="W5142:Z5142"/>
    <mergeCell ref="W5143:Z5143"/>
    <mergeCell ref="S5138:U5138"/>
    <mergeCell ref="R5139:S5139"/>
    <mergeCell ref="W5139:Z5139"/>
    <mergeCell ref="W5140:Z5140"/>
    <mergeCell ref="W5141:Z5141"/>
    <mergeCell ref="S5142:U5142"/>
    <mergeCell ref="S5143:T5143"/>
    <mergeCell ref="W5167:Y5167"/>
    <mergeCell ref="W5169:Z5169"/>
    <mergeCell ref="W5160:Z5160"/>
    <mergeCell ref="W5161:Z5161"/>
    <mergeCell ref="W5162:Z5162"/>
    <mergeCell ref="W5163:Z5163"/>
    <mergeCell ref="W5164:Z5164"/>
    <mergeCell ref="W5165:Y5165"/>
    <mergeCell ref="W5166:Y5166"/>
    <mergeCell ref="AH5259:AI5259"/>
    <mergeCell ref="AH5260:AI5260"/>
    <mergeCell ref="AM5260:AN5260"/>
    <mergeCell ref="AP5260:AQ5260"/>
    <mergeCell ref="AH5261:AI5261"/>
    <mergeCell ref="AP5261:AQ5261"/>
    <mergeCell ref="AH5262:AI5262"/>
    <mergeCell ref="AP5262:AQ5262"/>
    <mergeCell ref="AM5261:AN5261"/>
    <mergeCell ref="AM5262:AN5262"/>
    <mergeCell ref="AM5264:AN5264"/>
    <mergeCell ref="AP5264:AQ5264"/>
    <mergeCell ref="AM5265:AN5265"/>
    <mergeCell ref="AP5265:AQ5265"/>
    <mergeCell ref="AP5266:AQ5266"/>
    <mergeCell ref="AM5266:AN5266"/>
    <mergeCell ref="AM5267:AN5267"/>
    <mergeCell ref="AM5268:AN5268"/>
    <mergeCell ref="AM5269:AN5269"/>
    <mergeCell ref="AM5270:AN5270"/>
    <mergeCell ref="AM5271:AN5271"/>
    <mergeCell ref="AM5272:AN5272"/>
    <mergeCell ref="AP5267:AQ5267"/>
    <mergeCell ref="AP5268:AQ5268"/>
    <mergeCell ref="AP5269:AQ5269"/>
    <mergeCell ref="AP5270:AQ5270"/>
    <mergeCell ref="AP5271:AQ5271"/>
    <mergeCell ref="AP5272:AQ5272"/>
    <mergeCell ref="AP5273:AQ5273"/>
    <mergeCell ref="AM5280:AN5280"/>
    <mergeCell ref="AM5281:AN5281"/>
    <mergeCell ref="AM5282:AN5282"/>
    <mergeCell ref="AM5283:AN5283"/>
    <mergeCell ref="AM5284:AN5284"/>
    <mergeCell ref="AM5285:AN5285"/>
    <mergeCell ref="AM5273:AN5273"/>
    <mergeCell ref="AM5274:AN5274"/>
    <mergeCell ref="AM5275:AN5275"/>
    <mergeCell ref="AM5276:AN5276"/>
    <mergeCell ref="AM5277:AN5277"/>
    <mergeCell ref="AM5278:AN5278"/>
    <mergeCell ref="AM5279:AN5279"/>
    <mergeCell ref="AP5281:AQ5281"/>
    <mergeCell ref="AP5282:AQ5282"/>
    <mergeCell ref="AP5283:AQ5283"/>
    <mergeCell ref="AP5284:AQ5284"/>
    <mergeCell ref="AP5285:AQ5285"/>
    <mergeCell ref="AP5274:AQ5274"/>
    <mergeCell ref="AP5275:AQ5275"/>
    <mergeCell ref="AP5276:AQ5276"/>
    <mergeCell ref="AP5277:AQ5277"/>
    <mergeCell ref="AP5278:AQ5278"/>
    <mergeCell ref="AP5279:AQ5279"/>
    <mergeCell ref="AP5280:AQ5280"/>
    <mergeCell ref="W5259:Y5259"/>
    <mergeCell ref="W5260:Y5260"/>
    <mergeCell ref="W5261:Y5261"/>
    <mergeCell ref="W5262:Y5262"/>
    <mergeCell ref="W5263:Y5263"/>
    <mergeCell ref="AH5263:AI5263"/>
    <mergeCell ref="AH5264:AI5264"/>
    <mergeCell ref="W5264:Y5264"/>
    <mergeCell ref="W5265:Y5265"/>
    <mergeCell ref="W5266:Y5266"/>
    <mergeCell ref="W5267:Y5267"/>
    <mergeCell ref="W5268:Z5268"/>
    <mergeCell ref="W5269:Y5269"/>
    <mergeCell ref="W5270:Y5270"/>
    <mergeCell ref="AD5272:AE5272"/>
    <mergeCell ref="AD5273:AE5273"/>
    <mergeCell ref="AD5274:AE5274"/>
    <mergeCell ref="AD5275:AE5275"/>
    <mergeCell ref="AD5276:AE5276"/>
    <mergeCell ref="AD5277:AE5277"/>
    <mergeCell ref="AD5281:AE5281"/>
    <mergeCell ref="AD5263:AE5263"/>
    <mergeCell ref="AD5264:AE5264"/>
    <mergeCell ref="AD5266:AE5266"/>
    <mergeCell ref="AD5267:AE5267"/>
    <mergeCell ref="AD5269:AE5269"/>
    <mergeCell ref="AD5270:AE5270"/>
    <mergeCell ref="AD5271:AE5271"/>
    <mergeCell ref="W5271:Y5271"/>
    <mergeCell ref="W5272:Y5272"/>
    <mergeCell ref="W5273:Y5273"/>
    <mergeCell ref="W5274:Z5274"/>
    <mergeCell ref="W5275:Y5275"/>
    <mergeCell ref="W5276:Z5276"/>
    <mergeCell ref="W5277:Z5277"/>
    <mergeCell ref="AH5281:AI5281"/>
    <mergeCell ref="AH5282:AI5282"/>
    <mergeCell ref="AH5283:AI5283"/>
    <mergeCell ref="AH5284:AI5284"/>
    <mergeCell ref="AH5285:AI5285"/>
    <mergeCell ref="AH5265:AI5265"/>
    <mergeCell ref="AH5266:AI5266"/>
    <mergeCell ref="AH5267:AI5267"/>
    <mergeCell ref="AH5268:AI5268"/>
    <mergeCell ref="AH5269:AI5269"/>
    <mergeCell ref="AH5270:AI5270"/>
    <mergeCell ref="AH5271:AI5271"/>
    <mergeCell ref="AM5299:AN5299"/>
    <mergeCell ref="AM5300:AN5300"/>
    <mergeCell ref="AM5292:AN5292"/>
    <mergeCell ref="AM5293:AN5293"/>
    <mergeCell ref="AM5294:AN5294"/>
    <mergeCell ref="AM5295:AN5295"/>
    <mergeCell ref="AM5296:AN5296"/>
    <mergeCell ref="AM5297:AN5297"/>
    <mergeCell ref="AM5298:AN5298"/>
    <mergeCell ref="AP5305:AQ5305"/>
    <mergeCell ref="AP5306:AQ5306"/>
    <mergeCell ref="AP5300:AQ5300"/>
    <mergeCell ref="AM5301:AN5301"/>
    <mergeCell ref="AP5301:AQ5301"/>
    <mergeCell ref="AM5303:AN5303"/>
    <mergeCell ref="AP5303:AQ5303"/>
    <mergeCell ref="AM5305:AN5305"/>
    <mergeCell ref="AM5306:AN5306"/>
    <mergeCell ref="AH5272:AI5272"/>
    <mergeCell ref="AH5273:AI5273"/>
    <mergeCell ref="AH5274:AI5274"/>
    <mergeCell ref="AH5275:AI5275"/>
    <mergeCell ref="AH5276:AI5276"/>
    <mergeCell ref="AH5277:AI5277"/>
    <mergeCell ref="AH5278:AI5278"/>
    <mergeCell ref="AP5287:AQ5287"/>
    <mergeCell ref="AP5288:AQ5288"/>
    <mergeCell ref="AH5279:AI5279"/>
    <mergeCell ref="AH5280:AI5280"/>
    <mergeCell ref="AH5286:AI5286"/>
    <mergeCell ref="AM5286:AN5286"/>
    <mergeCell ref="AP5286:AQ5286"/>
    <mergeCell ref="AM5287:AN5287"/>
    <mergeCell ref="AM5288:AN5288"/>
    <mergeCell ref="AM5289:AN5289"/>
    <mergeCell ref="AP5289:AQ5289"/>
    <mergeCell ref="AM5290:AN5290"/>
    <mergeCell ref="AP5290:AQ5290"/>
    <mergeCell ref="AM5291:AN5291"/>
    <mergeCell ref="AP5291:AQ5291"/>
    <mergeCell ref="AP5292:AQ5292"/>
    <mergeCell ref="AP5293:AQ5293"/>
    <mergeCell ref="AP5294:AQ5294"/>
    <mergeCell ref="AP5295:AQ5295"/>
    <mergeCell ref="AP5296:AQ5296"/>
    <mergeCell ref="AP5297:AQ5297"/>
    <mergeCell ref="AP5298:AQ5298"/>
    <mergeCell ref="AP5299:AQ5299"/>
    <mergeCell ref="AH5303:AI5303"/>
    <mergeCell ref="AH5305:AI5305"/>
    <mergeCell ref="AH5306:AI5306"/>
    <mergeCell ref="AH5307:AI5307"/>
    <mergeCell ref="AM5307:AN5307"/>
    <mergeCell ref="AP5307:AQ5307"/>
    <mergeCell ref="AH5287:AI5287"/>
    <mergeCell ref="AH5288:AI5288"/>
    <mergeCell ref="AH5289:AI5289"/>
    <mergeCell ref="AH5290:AI5290"/>
    <mergeCell ref="AH5291:AI5291"/>
    <mergeCell ref="AH5292:AI5292"/>
    <mergeCell ref="AH5293:AI5293"/>
    <mergeCell ref="S5205:U5205"/>
    <mergeCell ref="S5206:U5206"/>
    <mergeCell ref="S5207:U5207"/>
    <mergeCell ref="S5208:U5208"/>
    <mergeCell ref="S5209:U5209"/>
    <mergeCell ref="S5210:U5210"/>
    <mergeCell ref="S5211:U5211"/>
    <mergeCell ref="S5212:T5212"/>
    <mergeCell ref="S5213:T5213"/>
    <mergeCell ref="S5215:T5215"/>
    <mergeCell ref="S5216:T5216"/>
    <mergeCell ref="S5217:U5217"/>
    <mergeCell ref="S5218:U5218"/>
    <mergeCell ref="S5220:T5220"/>
    <mergeCell ref="S5222:U5222"/>
    <mergeCell ref="S5224:T5224"/>
    <mergeCell ref="S5225:U5225"/>
    <mergeCell ref="S5226:T5226"/>
    <mergeCell ref="S5228:T5228"/>
    <mergeCell ref="S5230:T5230"/>
    <mergeCell ref="S5231:T5231"/>
    <mergeCell ref="S5233:T5233"/>
    <mergeCell ref="S5234:T5234"/>
    <mergeCell ref="S5235:T5235"/>
    <mergeCell ref="S5236:U5236"/>
    <mergeCell ref="S5237:U5237"/>
    <mergeCell ref="S5238:T5238"/>
    <mergeCell ref="S5239:U5239"/>
    <mergeCell ref="S5240:U5240"/>
    <mergeCell ref="S5241:U5241"/>
    <mergeCell ref="S5242:T5242"/>
    <mergeCell ref="S5243:U5243"/>
    <mergeCell ref="S5244:T5244"/>
    <mergeCell ref="S5245:U5245"/>
    <mergeCell ref="S5246:U5246"/>
    <mergeCell ref="S5247:U5247"/>
    <mergeCell ref="S5249:U5249"/>
    <mergeCell ref="S5250:T5250"/>
    <mergeCell ref="S5251:T5251"/>
    <mergeCell ref="S5252:U5252"/>
    <mergeCell ref="S5253:U5253"/>
    <mergeCell ref="S5254:T5254"/>
    <mergeCell ref="S5255:T5255"/>
    <mergeCell ref="S5256:U5256"/>
    <mergeCell ref="S5257:U5257"/>
    <mergeCell ref="S5258:U5258"/>
    <mergeCell ref="S5259:U5259"/>
    <mergeCell ref="S5260:U5260"/>
    <mergeCell ref="S5261:U5261"/>
    <mergeCell ref="S5262:T5262"/>
    <mergeCell ref="S5263:U5263"/>
    <mergeCell ref="S5264:U5264"/>
    <mergeCell ref="S5265:T5265"/>
    <mergeCell ref="S5266:U5266"/>
    <mergeCell ref="S5267:U5267"/>
    <mergeCell ref="S5268:U5268"/>
    <mergeCell ref="S5269:U5269"/>
    <mergeCell ref="S5270:U5270"/>
    <mergeCell ref="S5271:U5271"/>
    <mergeCell ref="S5272:T5272"/>
    <mergeCell ref="S5273:T5273"/>
    <mergeCell ref="S5274:T5274"/>
    <mergeCell ref="S5275:T5275"/>
    <mergeCell ref="S5276:T5276"/>
    <mergeCell ref="S5277:T5277"/>
    <mergeCell ref="S5281:T5281"/>
    <mergeCell ref="S5282:U5282"/>
    <mergeCell ref="S5283:U5283"/>
    <mergeCell ref="S5286:U5286"/>
    <mergeCell ref="S5287:T5287"/>
    <mergeCell ref="S5288:T5288"/>
    <mergeCell ref="S5289:T5289"/>
    <mergeCell ref="S5290:T5290"/>
    <mergeCell ref="S5291:U5291"/>
    <mergeCell ref="S5292:T5292"/>
    <mergeCell ref="S5293:T5293"/>
    <mergeCell ref="S5294:T5294"/>
    <mergeCell ref="S5295:U5295"/>
    <mergeCell ref="S5296:U5296"/>
    <mergeCell ref="S5297:U5297"/>
    <mergeCell ref="S5300:U5300"/>
    <mergeCell ref="S5301:U5301"/>
    <mergeCell ref="S5303:U5303"/>
    <mergeCell ref="S5306:T5306"/>
    <mergeCell ref="S5307:U5307"/>
    <mergeCell ref="S5309:U5309"/>
    <mergeCell ref="S5310:U5310"/>
    <mergeCell ref="S5312:U5312"/>
    <mergeCell ref="S5314:U5314"/>
    <mergeCell ref="S5315:T5315"/>
    <mergeCell ref="S5317:T5317"/>
    <mergeCell ref="S5319:T5319"/>
    <mergeCell ref="S5320:U5320"/>
    <mergeCell ref="S5322:T5322"/>
    <mergeCell ref="S5323:T5323"/>
    <mergeCell ref="S5325:U5325"/>
    <mergeCell ref="S5326:T5326"/>
    <mergeCell ref="S5327:U5327"/>
    <mergeCell ref="S5376:U5376"/>
    <mergeCell ref="S5378:U5378"/>
    <mergeCell ref="S5379:T5379"/>
    <mergeCell ref="S5380:U5380"/>
    <mergeCell ref="S5381:U5381"/>
    <mergeCell ref="S5382:U5382"/>
    <mergeCell ref="S5383:U5383"/>
    <mergeCell ref="S5384:U5384"/>
    <mergeCell ref="S5385:U5385"/>
    <mergeCell ref="S5386:U5386"/>
    <mergeCell ref="S5388:U5388"/>
    <mergeCell ref="S5389:T5389"/>
    <mergeCell ref="S5390:T5390"/>
    <mergeCell ref="S5391:T5391"/>
    <mergeCell ref="S5328:U5328"/>
    <mergeCell ref="S5330:T5330"/>
    <mergeCell ref="S5331:U5331"/>
    <mergeCell ref="S5332:T5332"/>
    <mergeCell ref="S5333:U5333"/>
    <mergeCell ref="S5334:U5334"/>
    <mergeCell ref="S5335:T5335"/>
    <mergeCell ref="S5336:U5336"/>
    <mergeCell ref="S5338:U5338"/>
    <mergeCell ref="S5339:V5339"/>
    <mergeCell ref="S5341:T5341"/>
    <mergeCell ref="S5343:V5343"/>
    <mergeCell ref="S5344:T5344"/>
    <mergeCell ref="S5345:T5345"/>
    <mergeCell ref="S5346:U5346"/>
    <mergeCell ref="S5347:T5347"/>
    <mergeCell ref="S5348:T5348"/>
    <mergeCell ref="S5349:T5349"/>
    <mergeCell ref="S5350:T5350"/>
    <mergeCell ref="S5351:T5351"/>
    <mergeCell ref="S5352:U5352"/>
    <mergeCell ref="S5353:T5353"/>
    <mergeCell ref="S5354:V5354"/>
    <mergeCell ref="S5355:U5355"/>
    <mergeCell ref="S5356:T5356"/>
    <mergeCell ref="S5357:T5357"/>
    <mergeCell ref="S5358:U5358"/>
    <mergeCell ref="S5359:U5359"/>
    <mergeCell ref="S5361:T5361"/>
    <mergeCell ref="S5362:T5362"/>
    <mergeCell ref="S5363:U5363"/>
    <mergeCell ref="S5364:T5364"/>
    <mergeCell ref="S5365:V5365"/>
    <mergeCell ref="S5366:T5366"/>
    <mergeCell ref="S5367:U5367"/>
    <mergeCell ref="S5368:U5368"/>
    <mergeCell ref="S5369:U5369"/>
    <mergeCell ref="S5370:U5370"/>
    <mergeCell ref="S5372:U5372"/>
    <mergeCell ref="S5373:U5373"/>
    <mergeCell ref="S5374:U5374"/>
    <mergeCell ref="S5375:T5375"/>
    <mergeCell ref="S5392:T5392"/>
    <mergeCell ref="S5393:T5393"/>
    <mergeCell ref="S5394:T5394"/>
    <mergeCell ref="S5395:T5395"/>
    <mergeCell ref="S5396:T5396"/>
    <mergeCell ref="S5397:T5397"/>
    <mergeCell ref="S5399:U5399"/>
    <mergeCell ref="W5431:Z5431"/>
    <mergeCell ref="W5432:Z5432"/>
    <mergeCell ref="W5424:Z5424"/>
    <mergeCell ref="W5425:Z5425"/>
    <mergeCell ref="W5426:Z5426"/>
    <mergeCell ref="W5427:Z5427"/>
    <mergeCell ref="W5428:Z5428"/>
    <mergeCell ref="W5429:Z5429"/>
    <mergeCell ref="W5430:Z5430"/>
    <mergeCell ref="S5400:T5400"/>
    <mergeCell ref="S5401:T5401"/>
    <mergeCell ref="S5402:T5402"/>
    <mergeCell ref="S5403:T5403"/>
    <mergeCell ref="S5404:T5404"/>
    <mergeCell ref="S5406:U5406"/>
    <mergeCell ref="S5407:T5407"/>
    <mergeCell ref="W5413:Z5413"/>
    <mergeCell ref="W5414:Z5414"/>
    <mergeCell ref="S5408:U5408"/>
    <mergeCell ref="S5409:T5409"/>
    <mergeCell ref="S5410:T5410"/>
    <mergeCell ref="S5411:T5411"/>
    <mergeCell ref="W5412:Z5412"/>
    <mergeCell ref="S5413:U5413"/>
    <mergeCell ref="S5414:T5414"/>
    <mergeCell ref="W5418:Z5418"/>
    <mergeCell ref="W5419:Z5419"/>
    <mergeCell ref="S5415:T5415"/>
    <mergeCell ref="W5415:Z5415"/>
    <mergeCell ref="S5416:T5416"/>
    <mergeCell ref="W5416:Z5416"/>
    <mergeCell ref="R5417:S5417"/>
    <mergeCell ref="W5417:Z5417"/>
    <mergeCell ref="S5419:T5419"/>
    <mergeCell ref="S5420:U5420"/>
    <mergeCell ref="W5420:Z5420"/>
    <mergeCell ref="S5421:T5421"/>
    <mergeCell ref="W5421:Z5421"/>
    <mergeCell ref="S5422:V5422"/>
    <mergeCell ref="W5422:Z5422"/>
    <mergeCell ref="W5423:Z5423"/>
    <mergeCell ref="S5423:T5423"/>
    <mergeCell ref="S5424:T5424"/>
    <mergeCell ref="S5425:T5425"/>
    <mergeCell ref="S5426:T5426"/>
    <mergeCell ref="S5427:V5427"/>
    <mergeCell ref="S5430:T5430"/>
    <mergeCell ref="S5431:T5431"/>
    <mergeCell ref="W5456:Z5456"/>
    <mergeCell ref="W5457:Z5457"/>
    <mergeCell ref="S5453:U5453"/>
    <mergeCell ref="W5453:Z5453"/>
    <mergeCell ref="S5454:T5454"/>
    <mergeCell ref="W5454:Z5454"/>
    <mergeCell ref="S5455:U5455"/>
    <mergeCell ref="W5455:X5455"/>
    <mergeCell ref="S5457:U5457"/>
    <mergeCell ref="AP5502:AQ5502"/>
    <mergeCell ref="AP5503:AQ5503"/>
    <mergeCell ref="AM5498:AN5498"/>
    <mergeCell ref="AM5499:AN5499"/>
    <mergeCell ref="AM5500:AN5500"/>
    <mergeCell ref="AM5501:AN5501"/>
    <mergeCell ref="AP5501:AQ5501"/>
    <mergeCell ref="AM5502:AN5502"/>
    <mergeCell ref="AM5503:AN5503"/>
    <mergeCell ref="AP5478:AQ5478"/>
    <mergeCell ref="AP5479:AQ5479"/>
    <mergeCell ref="AM5473:AN5473"/>
    <mergeCell ref="AM5474:AN5474"/>
    <mergeCell ref="AM5475:AN5475"/>
    <mergeCell ref="AM5476:AN5476"/>
    <mergeCell ref="AP5476:AQ5476"/>
    <mergeCell ref="AM5478:AN5478"/>
    <mergeCell ref="AM5479:AN5479"/>
    <mergeCell ref="AM5481:AN5481"/>
    <mergeCell ref="AP5481:AQ5481"/>
    <mergeCell ref="AM5482:AN5482"/>
    <mergeCell ref="AP5482:AQ5482"/>
    <mergeCell ref="AM5483:AN5483"/>
    <mergeCell ref="AP5483:AQ5483"/>
    <mergeCell ref="AP5484:AQ5484"/>
    <mergeCell ref="AM5484:AN5484"/>
    <mergeCell ref="AM5485:AN5485"/>
    <mergeCell ref="AM5486:AN5486"/>
    <mergeCell ref="AM5487:AN5487"/>
    <mergeCell ref="AM5488:AN5488"/>
    <mergeCell ref="AM5489:AN5489"/>
    <mergeCell ref="AM5490:AN5490"/>
    <mergeCell ref="AP5485:AQ5485"/>
    <mergeCell ref="AP5486:AQ5486"/>
    <mergeCell ref="AP5487:AQ5487"/>
    <mergeCell ref="AP5488:AQ5488"/>
    <mergeCell ref="AP5489:AQ5489"/>
    <mergeCell ref="AP5490:AQ5490"/>
    <mergeCell ref="AP5491:AQ5491"/>
    <mergeCell ref="AM5491:AN5491"/>
    <mergeCell ref="AM5492:AN5492"/>
    <mergeCell ref="AM5493:AN5493"/>
    <mergeCell ref="AM5494:AN5494"/>
    <mergeCell ref="AM5495:AN5495"/>
    <mergeCell ref="AM5496:AN5496"/>
    <mergeCell ref="AM5497:AN5497"/>
    <mergeCell ref="AM5504:AN5504"/>
    <mergeCell ref="AP5504:AQ5504"/>
    <mergeCell ref="S5486:T5486"/>
    <mergeCell ref="S5487:T5487"/>
    <mergeCell ref="S5488:T5488"/>
    <mergeCell ref="S5489:V5489"/>
    <mergeCell ref="S5479:T5479"/>
    <mergeCell ref="S5480:T5480"/>
    <mergeCell ref="S5481:U5481"/>
    <mergeCell ref="S5482:U5482"/>
    <mergeCell ref="S5483:U5483"/>
    <mergeCell ref="S5484:U5484"/>
    <mergeCell ref="S5485:V5485"/>
    <mergeCell ref="S5458:U5458"/>
    <mergeCell ref="W5458:Z5458"/>
    <mergeCell ref="S5459:U5459"/>
    <mergeCell ref="W5459:Z5459"/>
    <mergeCell ref="S5460:U5460"/>
    <mergeCell ref="W5460:Z5460"/>
    <mergeCell ref="S5461:T5461"/>
    <mergeCell ref="S5462:U5462"/>
    <mergeCell ref="W5462:Z5462"/>
    <mergeCell ref="S5463:U5463"/>
    <mergeCell ref="W5463:Z5463"/>
    <mergeCell ref="S5464:T5464"/>
    <mergeCell ref="W5464:Z5464"/>
    <mergeCell ref="W5465:Z5465"/>
    <mergeCell ref="S5465:T5465"/>
    <mergeCell ref="S5466:T5466"/>
    <mergeCell ref="S5467:T5467"/>
    <mergeCell ref="S5468:T5468"/>
    <mergeCell ref="S5469:U5469"/>
    <mergeCell ref="S5470:T5470"/>
    <mergeCell ref="S5471:U5471"/>
    <mergeCell ref="W5466:Z5466"/>
    <mergeCell ref="W5467:Z5467"/>
    <mergeCell ref="W5468:Z5468"/>
    <mergeCell ref="W5469:Z5469"/>
    <mergeCell ref="W5470:Z5470"/>
    <mergeCell ref="W5471:Z5471"/>
    <mergeCell ref="W5472:Z5472"/>
    <mergeCell ref="S5472:U5472"/>
    <mergeCell ref="S5473:U5473"/>
    <mergeCell ref="S5474:T5474"/>
    <mergeCell ref="S5475:U5475"/>
    <mergeCell ref="S5476:U5476"/>
    <mergeCell ref="S5477:T5477"/>
    <mergeCell ref="S5478:T5478"/>
    <mergeCell ref="W5473:Z5473"/>
    <mergeCell ref="W5474:Z5474"/>
    <mergeCell ref="W5475:Z5475"/>
    <mergeCell ref="W5476:Z5476"/>
    <mergeCell ref="W5477:Z5477"/>
    <mergeCell ref="W5478:Z5478"/>
    <mergeCell ref="W5479:Z5479"/>
    <mergeCell ref="W5480:Z5480"/>
    <mergeCell ref="W5481:Z5481"/>
    <mergeCell ref="W5482:Z5482"/>
    <mergeCell ref="W5483:Z5483"/>
    <mergeCell ref="W5484:Z5484"/>
    <mergeCell ref="W5485:Z5485"/>
    <mergeCell ref="W5486:X5486"/>
    <mergeCell ref="AH5510:AI5510"/>
    <mergeCell ref="AH5512:AI5512"/>
    <mergeCell ref="AH5494:AI5494"/>
    <mergeCell ref="AH5495:AI5495"/>
    <mergeCell ref="AH5496:AI5496"/>
    <mergeCell ref="AH5497:AI5497"/>
    <mergeCell ref="AH5498:AI5498"/>
    <mergeCell ref="AH5499:AI5499"/>
    <mergeCell ref="AH5500:AI5500"/>
    <mergeCell ref="AH5475:AI5475"/>
    <mergeCell ref="AH5476:AI5476"/>
    <mergeCell ref="AD5470:AE5470"/>
    <mergeCell ref="AH5470:AI5470"/>
    <mergeCell ref="AD5472:AE5472"/>
    <mergeCell ref="AH5472:AI5472"/>
    <mergeCell ref="AD5474:AE5474"/>
    <mergeCell ref="AH5474:AI5474"/>
    <mergeCell ref="AD5475:AE5475"/>
    <mergeCell ref="AD5478:AE5478"/>
    <mergeCell ref="AH5478:AI5478"/>
    <mergeCell ref="AH5479:AI5479"/>
    <mergeCell ref="AH5480:AI5480"/>
    <mergeCell ref="AH5481:AI5481"/>
    <mergeCell ref="AD5482:AE5482"/>
    <mergeCell ref="AH5482:AI5482"/>
    <mergeCell ref="AH5483:AI5483"/>
    <mergeCell ref="AH5484:AI5484"/>
    <mergeCell ref="AH5485:AI5485"/>
    <mergeCell ref="AD5486:AE5486"/>
    <mergeCell ref="AH5486:AI5486"/>
    <mergeCell ref="AD5487:AE5487"/>
    <mergeCell ref="AH5487:AI5487"/>
    <mergeCell ref="AH5488:AI5488"/>
    <mergeCell ref="AH5489:AI5489"/>
    <mergeCell ref="AH5490:AI5490"/>
    <mergeCell ref="AH5491:AI5491"/>
    <mergeCell ref="AD5492:AE5492"/>
    <mergeCell ref="AH5492:AI5492"/>
    <mergeCell ref="AH5493:AI5493"/>
    <mergeCell ref="AD5510:AE5510"/>
    <mergeCell ref="AD5512:AE5512"/>
    <mergeCell ref="AD5493:AE5493"/>
    <mergeCell ref="AD5494:AE5494"/>
    <mergeCell ref="AD5496:AE5496"/>
    <mergeCell ref="AD5499:AE5499"/>
    <mergeCell ref="AD5501:AE5501"/>
    <mergeCell ref="AD5502:AE5502"/>
    <mergeCell ref="AD5505:AE5505"/>
    <mergeCell ref="W5521:Z5521"/>
    <mergeCell ref="W5522:Z5522"/>
    <mergeCell ref="W5514:Z5514"/>
    <mergeCell ref="W5515:Z5515"/>
    <mergeCell ref="W5516:Z5516"/>
    <mergeCell ref="W5517:Z5517"/>
    <mergeCell ref="W5518:Z5518"/>
    <mergeCell ref="W5519:Z5519"/>
    <mergeCell ref="W5520:Z5520"/>
    <mergeCell ref="W5487:Z5487"/>
    <mergeCell ref="W5488:Z5488"/>
    <mergeCell ref="W5489:Z5489"/>
    <mergeCell ref="W5490:Z5490"/>
    <mergeCell ref="S5491:V5491"/>
    <mergeCell ref="W5491:X5491"/>
    <mergeCell ref="W5492:Z5492"/>
    <mergeCell ref="S5492:T5492"/>
    <mergeCell ref="S5493:T5493"/>
    <mergeCell ref="S5494:U5494"/>
    <mergeCell ref="S5495:T5495"/>
    <mergeCell ref="S5496:T5496"/>
    <mergeCell ref="S5497:T5497"/>
    <mergeCell ref="S5498:T5498"/>
    <mergeCell ref="W5493:Z5493"/>
    <mergeCell ref="W5494:X5494"/>
    <mergeCell ref="W5495:Z5495"/>
    <mergeCell ref="W5496:Z5496"/>
    <mergeCell ref="W5497:Z5497"/>
    <mergeCell ref="W5498:Z5498"/>
    <mergeCell ref="W5499:Z5499"/>
    <mergeCell ref="S5499:T5499"/>
    <mergeCell ref="S5500:T5500"/>
    <mergeCell ref="S5501:U5501"/>
    <mergeCell ref="S5502:T5502"/>
    <mergeCell ref="S5503:T5503"/>
    <mergeCell ref="S5504:T5504"/>
    <mergeCell ref="S5505:U5505"/>
    <mergeCell ref="W5500:Z5500"/>
    <mergeCell ref="W5501:Z5501"/>
    <mergeCell ref="W5502:Z5502"/>
    <mergeCell ref="W5503:Z5503"/>
    <mergeCell ref="W5504:Z5504"/>
    <mergeCell ref="W5505:Z5505"/>
    <mergeCell ref="W5506:Z5506"/>
    <mergeCell ref="W5507:Z5507"/>
    <mergeCell ref="W5508:Z5508"/>
    <mergeCell ref="W5509:Z5509"/>
    <mergeCell ref="W5510:Z5510"/>
    <mergeCell ref="W5511:Z5511"/>
    <mergeCell ref="W5512:Z5512"/>
    <mergeCell ref="W5513:Z5513"/>
    <mergeCell ref="S5507:V5507"/>
    <mergeCell ref="S5508:T5508"/>
    <mergeCell ref="S5512:T5512"/>
    <mergeCell ref="S5513:T5513"/>
    <mergeCell ref="S5514:U5514"/>
    <mergeCell ref="S5518:T5518"/>
    <mergeCell ref="S5521:U5521"/>
    <mergeCell ref="AD5524:AE5524"/>
    <mergeCell ref="AH5524:AI5524"/>
    <mergeCell ref="AD5526:AE5526"/>
    <mergeCell ref="AH5526:AI5526"/>
    <mergeCell ref="AD5527:AE5527"/>
    <mergeCell ref="AH5527:AI5527"/>
    <mergeCell ref="AD5528:AE5528"/>
    <mergeCell ref="AH5528:AI5528"/>
    <mergeCell ref="AH5529:AI5529"/>
    <mergeCell ref="AH5530:AI5530"/>
    <mergeCell ref="AH5531:AI5531"/>
    <mergeCell ref="AH5532:AI5532"/>
    <mergeCell ref="AD5533:AE5533"/>
    <mergeCell ref="AD5534:AE5534"/>
    <mergeCell ref="AH5501:AI5501"/>
    <mergeCell ref="AH5502:AI5502"/>
    <mergeCell ref="AH5503:AI5503"/>
    <mergeCell ref="AH5504:AI5504"/>
    <mergeCell ref="AH5505:AI5505"/>
    <mergeCell ref="AH5506:AI5506"/>
    <mergeCell ref="AH5507:AI5507"/>
    <mergeCell ref="AH5515:AI5515"/>
    <mergeCell ref="AH5516:AI5516"/>
    <mergeCell ref="AH5518:AI5518"/>
    <mergeCell ref="AH5508:AI5508"/>
    <mergeCell ref="AH5509:AI5509"/>
    <mergeCell ref="AH5511:AI5511"/>
    <mergeCell ref="AD5513:AE5513"/>
    <mergeCell ref="AH5513:AI5513"/>
    <mergeCell ref="AH5514:AI5514"/>
    <mergeCell ref="AD5516:AE5516"/>
    <mergeCell ref="AH5521:AI5521"/>
    <mergeCell ref="AH5522:AI5522"/>
    <mergeCell ref="AH5523:AI5523"/>
    <mergeCell ref="AH5525:AI5525"/>
    <mergeCell ref="AD5517:AE5517"/>
    <mergeCell ref="AH5517:AI5517"/>
    <mergeCell ref="AD5519:AE5519"/>
    <mergeCell ref="AH5519:AI5519"/>
    <mergeCell ref="AD5520:AE5520"/>
    <mergeCell ref="AH5520:AI5520"/>
    <mergeCell ref="AD5522:AE5522"/>
    <mergeCell ref="AH5533:AI5533"/>
    <mergeCell ref="AH5534:AI5534"/>
    <mergeCell ref="AD5535:AE5535"/>
    <mergeCell ref="AH5535:AI5535"/>
    <mergeCell ref="AP5585:AQ5585"/>
    <mergeCell ref="AP5586:AQ5586"/>
    <mergeCell ref="AP5578:AQ5578"/>
    <mergeCell ref="AP5579:AQ5579"/>
    <mergeCell ref="AP5580:AQ5580"/>
    <mergeCell ref="AP5581:AQ5581"/>
    <mergeCell ref="AP5582:AQ5582"/>
    <mergeCell ref="AP5583:AQ5583"/>
    <mergeCell ref="AP5584:AQ5584"/>
    <mergeCell ref="AP5529:AQ5529"/>
    <mergeCell ref="AP5530:AQ5530"/>
    <mergeCell ref="AP5531:AQ5531"/>
    <mergeCell ref="AP5532:AQ5532"/>
    <mergeCell ref="AP5533:AQ5533"/>
    <mergeCell ref="AP5534:AQ5534"/>
    <mergeCell ref="AP5535:AQ5535"/>
    <mergeCell ref="AP5536:AQ5536"/>
    <mergeCell ref="AP5537:AQ5537"/>
    <mergeCell ref="AP5538:AQ5538"/>
    <mergeCell ref="AP5539:AQ5539"/>
    <mergeCell ref="AP5540:AQ5540"/>
    <mergeCell ref="AP5541:AQ5541"/>
    <mergeCell ref="AP5542:AQ5542"/>
    <mergeCell ref="AP5543:AQ5543"/>
    <mergeCell ref="AP5544:AQ5544"/>
    <mergeCell ref="AP5545:AQ5545"/>
    <mergeCell ref="AP5546:AQ5546"/>
    <mergeCell ref="AP5547:AQ5547"/>
    <mergeCell ref="AP5548:AQ5548"/>
    <mergeCell ref="AP5549:AQ5549"/>
    <mergeCell ref="AP5550:AQ5550"/>
    <mergeCell ref="AP5551:AQ5551"/>
    <mergeCell ref="AP5552:AQ5552"/>
    <mergeCell ref="AP5553:AQ5553"/>
    <mergeCell ref="AP5554:AQ5554"/>
    <mergeCell ref="AP5555:AQ5555"/>
    <mergeCell ref="AP5556:AQ5556"/>
    <mergeCell ref="AP5557:AQ5557"/>
    <mergeCell ref="AP5558:AQ5558"/>
    <mergeCell ref="AP5559:AQ5559"/>
    <mergeCell ref="AP5560:AQ5560"/>
    <mergeCell ref="AP5561:AQ5561"/>
    <mergeCell ref="AP5562:AQ5562"/>
    <mergeCell ref="AP5563:AQ5563"/>
    <mergeCell ref="AP5564:AQ5564"/>
    <mergeCell ref="AP5565:AQ5565"/>
    <mergeCell ref="AP5566:AQ5566"/>
    <mergeCell ref="AP5567:AQ5567"/>
    <mergeCell ref="AP5568:AQ5568"/>
    <mergeCell ref="AP5569:AQ5569"/>
    <mergeCell ref="AP5570:AQ5570"/>
    <mergeCell ref="AP5571:AQ5571"/>
    <mergeCell ref="AP5572:AQ5572"/>
    <mergeCell ref="AP5573:AQ5573"/>
    <mergeCell ref="AP5574:AQ5574"/>
    <mergeCell ref="AP5575:AQ5575"/>
    <mergeCell ref="AP5576:AQ5576"/>
    <mergeCell ref="AP5577:AQ5577"/>
    <mergeCell ref="S5586:T5586"/>
    <mergeCell ref="S5587:U5587"/>
    <mergeCell ref="S5588:T5588"/>
    <mergeCell ref="S5589:U5589"/>
    <mergeCell ref="S5590:T5590"/>
    <mergeCell ref="S5591:V5591"/>
    <mergeCell ref="S5592:U5592"/>
    <mergeCell ref="R5602:S5602"/>
    <mergeCell ref="S5604:T5604"/>
    <mergeCell ref="S5606:T5606"/>
    <mergeCell ref="S5593:T5593"/>
    <mergeCell ref="S5594:T5594"/>
    <mergeCell ref="S5595:T5595"/>
    <mergeCell ref="S5596:V5596"/>
    <mergeCell ref="S5597:U5597"/>
    <mergeCell ref="S5598:T5598"/>
    <mergeCell ref="S5599:U5599"/>
    <mergeCell ref="S5536:T5536"/>
    <mergeCell ref="S5538:U5538"/>
    <mergeCell ref="S5540:V5540"/>
    <mergeCell ref="S5542:V5542"/>
    <mergeCell ref="S5543:U5543"/>
    <mergeCell ref="S5545:T5545"/>
    <mergeCell ref="S5547:T5547"/>
    <mergeCell ref="S5548:T5548"/>
    <mergeCell ref="S5549:T5549"/>
    <mergeCell ref="S5550:U5550"/>
    <mergeCell ref="S5551:U5551"/>
    <mergeCell ref="S5552:T5552"/>
    <mergeCell ref="S5553:T5553"/>
    <mergeCell ref="S5554:T5554"/>
    <mergeCell ref="S5555:T5555"/>
    <mergeCell ref="S5556:T5556"/>
    <mergeCell ref="S5557:U5557"/>
    <mergeCell ref="S5558:T5558"/>
    <mergeCell ref="S5559:T5559"/>
    <mergeCell ref="S5560:T5560"/>
    <mergeCell ref="S5561:T5561"/>
    <mergeCell ref="S5562:T5562"/>
    <mergeCell ref="S5563:T5563"/>
    <mergeCell ref="S5564:T5564"/>
    <mergeCell ref="S5565:U5565"/>
    <mergeCell ref="S5566:U5566"/>
    <mergeCell ref="S5567:U5567"/>
    <mergeCell ref="S5568:U5568"/>
    <mergeCell ref="S5569:U5569"/>
    <mergeCell ref="S5570:V5570"/>
    <mergeCell ref="S5571:U5571"/>
    <mergeCell ref="S5574:V5574"/>
    <mergeCell ref="S5575:U5575"/>
    <mergeCell ref="S5576:T5576"/>
    <mergeCell ref="S5577:T5577"/>
    <mergeCell ref="S5579:T5579"/>
    <mergeCell ref="S5580:U5580"/>
    <mergeCell ref="S5581:T5581"/>
    <mergeCell ref="S5582:U5582"/>
    <mergeCell ref="S5583:T5583"/>
    <mergeCell ref="S5584:U5584"/>
    <mergeCell ref="S5585:V5585"/>
    <mergeCell ref="S5600:T5600"/>
    <mergeCell ref="S5601:U5601"/>
    <mergeCell ref="AP5604:AQ5604"/>
    <mergeCell ref="AP5605:AQ5605"/>
    <mergeCell ref="AM5600:AN5600"/>
    <mergeCell ref="AM5601:AN5601"/>
    <mergeCell ref="AM5602:AN5602"/>
    <mergeCell ref="AM5603:AN5603"/>
    <mergeCell ref="AP5603:AQ5603"/>
    <mergeCell ref="AM5604:AN5604"/>
    <mergeCell ref="AM5605:AN5605"/>
    <mergeCell ref="AM5570:AN5570"/>
    <mergeCell ref="AM5571:AN5571"/>
    <mergeCell ref="AM5572:AN5572"/>
    <mergeCell ref="AM5573:AN5573"/>
    <mergeCell ref="AM5574:AN5574"/>
    <mergeCell ref="AM5575:AN5575"/>
    <mergeCell ref="AM5576:AN5576"/>
    <mergeCell ref="AM5577:AN5577"/>
    <mergeCell ref="AM5578:AN5578"/>
    <mergeCell ref="AM5579:AN5579"/>
    <mergeCell ref="AM5580:AN5580"/>
    <mergeCell ref="AM5581:AN5581"/>
    <mergeCell ref="AM5582:AN5582"/>
    <mergeCell ref="AM5583:AN5583"/>
    <mergeCell ref="AP5588:AQ5588"/>
    <mergeCell ref="AP5589:AQ5589"/>
    <mergeCell ref="AM5584:AN5584"/>
    <mergeCell ref="AM5585:AN5585"/>
    <mergeCell ref="AM5586:AN5586"/>
    <mergeCell ref="AM5587:AN5587"/>
    <mergeCell ref="AP5587:AQ5587"/>
    <mergeCell ref="AM5588:AN5588"/>
    <mergeCell ref="AM5589:AN5589"/>
    <mergeCell ref="AM5590:AN5590"/>
    <mergeCell ref="AP5590:AQ5590"/>
    <mergeCell ref="AM5591:AN5591"/>
    <mergeCell ref="AP5591:AQ5591"/>
    <mergeCell ref="AM5592:AN5592"/>
    <mergeCell ref="AP5592:AQ5592"/>
    <mergeCell ref="AP5593:AQ5593"/>
    <mergeCell ref="AM5593:AN5593"/>
    <mergeCell ref="AM5594:AN5594"/>
    <mergeCell ref="AM5595:AN5595"/>
    <mergeCell ref="AM5596:AN5596"/>
    <mergeCell ref="AM5597:AN5597"/>
    <mergeCell ref="AM5598:AN5598"/>
    <mergeCell ref="AM5599:AN5599"/>
    <mergeCell ref="AM5606:AN5606"/>
    <mergeCell ref="AP5606:AQ5606"/>
    <mergeCell ref="AP5594:AQ5594"/>
    <mergeCell ref="AP5595:AQ5595"/>
    <mergeCell ref="AP5596:AQ5596"/>
    <mergeCell ref="AP5597:AQ5597"/>
    <mergeCell ref="AP5598:AQ5598"/>
    <mergeCell ref="AP5599:AQ5599"/>
    <mergeCell ref="AP5600:AQ5600"/>
    <mergeCell ref="AP5601:AQ5601"/>
    <mergeCell ref="AP5602:AQ5602"/>
    <mergeCell ref="AM5607:AN5607"/>
    <mergeCell ref="AP5607:AQ5607"/>
    <mergeCell ref="AM5608:AN5608"/>
    <mergeCell ref="AP5608:AQ5608"/>
    <mergeCell ref="AP5609:AQ5609"/>
    <mergeCell ref="AM5609:AN5609"/>
    <mergeCell ref="AM5610:AN5610"/>
    <mergeCell ref="AM5611:AN5611"/>
    <mergeCell ref="AM5612:AN5612"/>
    <mergeCell ref="AM5613:AN5613"/>
    <mergeCell ref="AM5614:AN5614"/>
    <mergeCell ref="AM5615:AN5615"/>
    <mergeCell ref="AP5610:AQ5610"/>
    <mergeCell ref="AP5611:AQ5611"/>
    <mergeCell ref="AP5612:AQ5612"/>
    <mergeCell ref="AP5613:AQ5613"/>
    <mergeCell ref="AP5614:AQ5614"/>
    <mergeCell ref="AP5615:AQ5615"/>
    <mergeCell ref="AP5616:AQ5616"/>
    <mergeCell ref="AM5616:AN5616"/>
    <mergeCell ref="AM5617:AN5617"/>
    <mergeCell ref="AM5618:AN5618"/>
    <mergeCell ref="AM5619:AN5619"/>
    <mergeCell ref="AM5620:AN5620"/>
    <mergeCell ref="AM5621:AN5621"/>
    <mergeCell ref="AM5622:AN5622"/>
    <mergeCell ref="AP5617:AQ5617"/>
    <mergeCell ref="AP5618:AQ5618"/>
    <mergeCell ref="AP5619:AQ5619"/>
    <mergeCell ref="AP5620:AQ5620"/>
    <mergeCell ref="AP5621:AQ5621"/>
    <mergeCell ref="AP5622:AQ5622"/>
    <mergeCell ref="AP5623:AQ5623"/>
    <mergeCell ref="AP5624:AQ5624"/>
    <mergeCell ref="AP5625:AQ5625"/>
    <mergeCell ref="AP5626:AQ5626"/>
    <mergeCell ref="AP5627:AQ5627"/>
    <mergeCell ref="AP5628:AQ5628"/>
    <mergeCell ref="AP5629:AQ5629"/>
    <mergeCell ref="AP5630:AQ5630"/>
    <mergeCell ref="AM5623:AN5623"/>
    <mergeCell ref="AM5624:AN5624"/>
    <mergeCell ref="AM5625:AN5625"/>
    <mergeCell ref="AM5626:AN5626"/>
    <mergeCell ref="AM5627:AN5627"/>
    <mergeCell ref="AM5628:AN5628"/>
    <mergeCell ref="AM5629:AN5629"/>
    <mergeCell ref="AM5630:AN5630"/>
    <mergeCell ref="AM5631:AN5631"/>
    <mergeCell ref="AM5632:AN5632"/>
    <mergeCell ref="AM5633:AN5633"/>
    <mergeCell ref="AM5634:AN5634"/>
    <mergeCell ref="AM5635:AN5635"/>
    <mergeCell ref="AM5636:AN5636"/>
    <mergeCell ref="AM5637:AN5637"/>
    <mergeCell ref="AM5638:AN5638"/>
    <mergeCell ref="AM5639:AN5639"/>
    <mergeCell ref="AM5640:AN5640"/>
    <mergeCell ref="AM5641:AN5641"/>
    <mergeCell ref="AM5642:AN5642"/>
    <mergeCell ref="AM5643:AN5643"/>
    <mergeCell ref="AM5644:AN5644"/>
    <mergeCell ref="AM5645:AN5645"/>
    <mergeCell ref="AM5646:AN5646"/>
    <mergeCell ref="AM5647:AN5647"/>
    <mergeCell ref="AM5648:AN5648"/>
    <mergeCell ref="AM5649:AN5649"/>
    <mergeCell ref="AM5650:AN5650"/>
    <mergeCell ref="AM5651:AN5651"/>
    <mergeCell ref="AM5652:AN5652"/>
    <mergeCell ref="AM5653:AN5653"/>
    <mergeCell ref="AM5654:AN5654"/>
    <mergeCell ref="AM5655:AN5655"/>
    <mergeCell ref="AM5656:AN5656"/>
    <mergeCell ref="AM5657:AN5657"/>
    <mergeCell ref="AM5658:AN5658"/>
    <mergeCell ref="AM5659:AN5659"/>
    <mergeCell ref="AM5660:AN5660"/>
    <mergeCell ref="AM5661:AN5661"/>
    <mergeCell ref="AM5662:AN5662"/>
    <mergeCell ref="AM5663:AN5663"/>
    <mergeCell ref="AM5664:AN5664"/>
    <mergeCell ref="AM5665:AN5665"/>
    <mergeCell ref="AM5666:AN5666"/>
    <mergeCell ref="AM5667:AN5667"/>
    <mergeCell ref="AM5668:AN5668"/>
    <mergeCell ref="AM5669:AN5669"/>
    <mergeCell ref="AM5670:AN5670"/>
    <mergeCell ref="AM5671:AN5671"/>
    <mergeCell ref="AP5640:AQ5640"/>
    <mergeCell ref="AP5641:AQ5641"/>
    <mergeCell ref="AP5642:AQ5642"/>
    <mergeCell ref="AP5643:AQ5643"/>
    <mergeCell ref="AP5644:AQ5644"/>
    <mergeCell ref="AP5645:AQ5645"/>
    <mergeCell ref="AP5646:AQ5646"/>
    <mergeCell ref="AP5647:AQ5647"/>
    <mergeCell ref="AP5648:AQ5648"/>
    <mergeCell ref="AP5649:AQ5649"/>
    <mergeCell ref="AP5650:AQ5650"/>
    <mergeCell ref="AP5651:AQ5651"/>
    <mergeCell ref="AP5652:AQ5652"/>
    <mergeCell ref="AP5653:AQ5653"/>
    <mergeCell ref="AP5654:AQ5654"/>
    <mergeCell ref="AP5655:AQ5655"/>
    <mergeCell ref="AP5656:AQ5656"/>
    <mergeCell ref="AP5657:AQ5657"/>
    <mergeCell ref="AP5658:AQ5658"/>
    <mergeCell ref="AP5659:AQ5659"/>
    <mergeCell ref="AP5660:AQ5660"/>
    <mergeCell ref="AP5661:AQ5661"/>
    <mergeCell ref="AP5662:AQ5662"/>
    <mergeCell ref="AP5663:AQ5663"/>
    <mergeCell ref="AP5664:AQ5664"/>
    <mergeCell ref="AP5665:AQ5665"/>
    <mergeCell ref="AP5666:AQ5666"/>
    <mergeCell ref="AP5667:AQ5667"/>
    <mergeCell ref="AP5668:AQ5668"/>
    <mergeCell ref="AP5669:AQ5669"/>
    <mergeCell ref="AP5670:AQ5670"/>
    <mergeCell ref="AP5671:AQ5671"/>
    <mergeCell ref="AP5672:AQ5672"/>
    <mergeCell ref="AP5673:AQ5673"/>
    <mergeCell ref="AP5674:AQ5674"/>
    <mergeCell ref="AP5675:AQ5675"/>
    <mergeCell ref="AP5676:AQ5676"/>
    <mergeCell ref="AP5677:AQ5677"/>
    <mergeCell ref="AP5678:AQ5678"/>
    <mergeCell ref="AP5679:AQ5679"/>
    <mergeCell ref="AP5680:AQ5680"/>
    <mergeCell ref="AP5681:AQ5681"/>
    <mergeCell ref="AP5682:AQ5682"/>
    <mergeCell ref="AP5683:AQ5683"/>
    <mergeCell ref="AP5684:AQ5684"/>
    <mergeCell ref="AP5685:AQ5685"/>
    <mergeCell ref="AP5686:AQ5686"/>
    <mergeCell ref="AP5687:AQ5687"/>
    <mergeCell ref="AP5688:AQ5688"/>
    <mergeCell ref="AM5672:AN5672"/>
    <mergeCell ref="AM5673:AN5673"/>
    <mergeCell ref="AM5674:AN5674"/>
    <mergeCell ref="AM5675:AN5675"/>
    <mergeCell ref="AM5676:AN5676"/>
    <mergeCell ref="AM5677:AN5677"/>
    <mergeCell ref="AM5678:AN5678"/>
    <mergeCell ref="AM5679:AN5679"/>
    <mergeCell ref="AM5680:AN5680"/>
    <mergeCell ref="AM5681:AN5681"/>
    <mergeCell ref="AM5682:AN5682"/>
    <mergeCell ref="AM5683:AN5683"/>
    <mergeCell ref="AM5684:AN5684"/>
    <mergeCell ref="AM5685:AN5685"/>
    <mergeCell ref="AM5686:AN5686"/>
    <mergeCell ref="AM5687:AN5687"/>
    <mergeCell ref="AM5688:AN5688"/>
    <mergeCell ref="AM5689:AN5689"/>
    <mergeCell ref="AM5690:AN5690"/>
    <mergeCell ref="AM5691:AN5691"/>
    <mergeCell ref="AM5692:AN5692"/>
    <mergeCell ref="AM5693:AN5693"/>
    <mergeCell ref="AM5694:AN5694"/>
    <mergeCell ref="AM5695:AN5695"/>
    <mergeCell ref="AM5696:AN5696"/>
    <mergeCell ref="AM5697:AN5697"/>
    <mergeCell ref="AM5698:AN5698"/>
    <mergeCell ref="AM5699:AN5699"/>
    <mergeCell ref="AM5700:AN5700"/>
    <mergeCell ref="AM5701:AN5701"/>
    <mergeCell ref="AM5702:AN5702"/>
    <mergeCell ref="AM5703:AN5703"/>
    <mergeCell ref="AM5704:AN5704"/>
    <mergeCell ref="AM5705:AN5705"/>
    <mergeCell ref="AM5706:AN5706"/>
    <mergeCell ref="AM5707:AN5707"/>
    <mergeCell ref="AM5708:AN5708"/>
    <mergeCell ref="AM5709:AN5709"/>
    <mergeCell ref="AM5710:AN5710"/>
    <mergeCell ref="AM5711:AN5711"/>
    <mergeCell ref="AM5712:AN5712"/>
    <mergeCell ref="AM5713:AN5713"/>
    <mergeCell ref="AM5714:AN5714"/>
    <mergeCell ref="AM5715:AN5715"/>
    <mergeCell ref="AM5716:AN5716"/>
    <mergeCell ref="AM5717:AN5717"/>
    <mergeCell ref="AM5718:AN5718"/>
    <mergeCell ref="AM5719:AN5719"/>
    <mergeCell ref="AM5720:AN5720"/>
    <mergeCell ref="AP5689:AQ5689"/>
    <mergeCell ref="AP5690:AQ5690"/>
    <mergeCell ref="AP5691:AQ5691"/>
    <mergeCell ref="AP5692:AQ5692"/>
    <mergeCell ref="AP5693:AQ5693"/>
    <mergeCell ref="AP5694:AQ5694"/>
    <mergeCell ref="AP5695:AQ5695"/>
    <mergeCell ref="AP5696:AQ5696"/>
    <mergeCell ref="AP5697:AQ5697"/>
    <mergeCell ref="AP5698:AQ5698"/>
    <mergeCell ref="AP5699:AQ5699"/>
    <mergeCell ref="AP5700:AQ5700"/>
    <mergeCell ref="AP5701:AQ5701"/>
    <mergeCell ref="AP5702:AQ5702"/>
    <mergeCell ref="AP5703:AQ5703"/>
    <mergeCell ref="AP5704:AQ5704"/>
    <mergeCell ref="AP5705:AQ5705"/>
    <mergeCell ref="AP5706:AQ5706"/>
    <mergeCell ref="AP5707:AQ5707"/>
    <mergeCell ref="AP5708:AQ5708"/>
    <mergeCell ref="AP5709:AQ5709"/>
    <mergeCell ref="AP5710:AQ5710"/>
    <mergeCell ref="AP5711:AQ5711"/>
    <mergeCell ref="AP5712:AQ5712"/>
    <mergeCell ref="AP5713:AQ5713"/>
    <mergeCell ref="AP5714:AQ5714"/>
    <mergeCell ref="AP5715:AQ5715"/>
    <mergeCell ref="AP5716:AQ5716"/>
    <mergeCell ref="AP5717:AQ5717"/>
    <mergeCell ref="AP5718:AQ5718"/>
    <mergeCell ref="AP5719:AQ5719"/>
    <mergeCell ref="AP5720:AQ5720"/>
    <mergeCell ref="AP5721:AQ5721"/>
    <mergeCell ref="AP5722:AQ5722"/>
    <mergeCell ref="AP5723:AQ5723"/>
    <mergeCell ref="AP5724:AQ5724"/>
    <mergeCell ref="AP5725:AQ5725"/>
    <mergeCell ref="AP5726:AQ5726"/>
    <mergeCell ref="AP5727:AQ5727"/>
    <mergeCell ref="AP5728:AQ5728"/>
    <mergeCell ref="AP5729:AQ5729"/>
    <mergeCell ref="AP5730:AQ5730"/>
    <mergeCell ref="AP5731:AQ5731"/>
    <mergeCell ref="AP5732:AQ5732"/>
    <mergeCell ref="AP5733:AQ5733"/>
    <mergeCell ref="AP5734:AQ5734"/>
    <mergeCell ref="AP5735:AQ5735"/>
    <mergeCell ref="AP5736:AQ5736"/>
    <mergeCell ref="AP5737:AQ5737"/>
    <mergeCell ref="AM5721:AN5721"/>
    <mergeCell ref="AM5722:AN5722"/>
    <mergeCell ref="AM5723:AN5723"/>
    <mergeCell ref="AM5724:AN5724"/>
    <mergeCell ref="AM5725:AN5725"/>
    <mergeCell ref="AM5726:AN5726"/>
    <mergeCell ref="AM5727:AN5727"/>
    <mergeCell ref="AM5728:AN5728"/>
    <mergeCell ref="AM5729:AN5729"/>
    <mergeCell ref="AM5730:AN5730"/>
    <mergeCell ref="AM5731:AN5731"/>
    <mergeCell ref="AM5732:AN5732"/>
    <mergeCell ref="AM5733:AN5733"/>
    <mergeCell ref="AM5734:AN5734"/>
    <mergeCell ref="AM5735:AN5735"/>
    <mergeCell ref="AM5736:AN5736"/>
    <mergeCell ref="AM5737:AN5737"/>
    <mergeCell ref="AM5738:AN5738"/>
    <mergeCell ref="AM5739:AN5739"/>
    <mergeCell ref="AM5740:AN5740"/>
    <mergeCell ref="AM5741:AN5741"/>
    <mergeCell ref="AM5742:AN5742"/>
    <mergeCell ref="AM5743:AN5743"/>
    <mergeCell ref="AM5744:AN5744"/>
    <mergeCell ref="AM5745:AN5745"/>
    <mergeCell ref="AM5746:AN5746"/>
    <mergeCell ref="AM5747:AN5747"/>
    <mergeCell ref="AM5748:AN5748"/>
    <mergeCell ref="AM5749:AN5749"/>
    <mergeCell ref="AM5750:AN5750"/>
    <mergeCell ref="AM5751:AN5751"/>
    <mergeCell ref="AM5752:AN5752"/>
    <mergeCell ref="AM5753:AN5753"/>
    <mergeCell ref="AM5754:AN5754"/>
    <mergeCell ref="AM5755:AN5755"/>
    <mergeCell ref="AM5756:AN5756"/>
    <mergeCell ref="AM5757:AN5757"/>
    <mergeCell ref="AM5758:AN5758"/>
    <mergeCell ref="AM5759:AN5759"/>
    <mergeCell ref="AM5760:AN5760"/>
    <mergeCell ref="AM5761:AN5761"/>
    <mergeCell ref="AM5762:AN5762"/>
    <mergeCell ref="AM5763:AN5763"/>
    <mergeCell ref="AM5764:AN5764"/>
    <mergeCell ref="AM5765:AN5765"/>
    <mergeCell ref="AM5766:AN5766"/>
    <mergeCell ref="AM5767:AN5767"/>
    <mergeCell ref="AM5768:AN5768"/>
    <mergeCell ref="AM5769:AN5769"/>
    <mergeCell ref="AP5810:AQ5810"/>
    <mergeCell ref="AP5811:AQ5811"/>
    <mergeCell ref="AP5803:AQ5803"/>
    <mergeCell ref="AP5804:AQ5804"/>
    <mergeCell ref="AP5805:AQ5805"/>
    <mergeCell ref="AP5806:AQ5806"/>
    <mergeCell ref="AP5807:AQ5807"/>
    <mergeCell ref="AP5808:AQ5808"/>
    <mergeCell ref="AP5809:AQ5809"/>
    <mergeCell ref="AP5966:AQ5966"/>
    <mergeCell ref="AP5967:AQ5967"/>
    <mergeCell ref="AP5959:AQ5959"/>
    <mergeCell ref="AP5960:AQ5960"/>
    <mergeCell ref="AP5961:AQ5961"/>
    <mergeCell ref="AP5962:AQ5962"/>
    <mergeCell ref="AP5963:AQ5963"/>
    <mergeCell ref="AP5964:AQ5964"/>
    <mergeCell ref="AP5965:AQ5965"/>
    <mergeCell ref="AP5910:AQ5910"/>
    <mergeCell ref="AP5911:AQ5911"/>
    <mergeCell ref="AP5912:AQ5912"/>
    <mergeCell ref="AP5913:AQ5913"/>
    <mergeCell ref="AP5914:AQ5914"/>
    <mergeCell ref="AP5915:AQ5915"/>
    <mergeCell ref="AP5916:AQ5916"/>
    <mergeCell ref="AP5917:AQ5917"/>
    <mergeCell ref="AP5918:AQ5918"/>
    <mergeCell ref="AP5919:AQ5919"/>
    <mergeCell ref="AP5920:AQ5920"/>
    <mergeCell ref="AP5921:AQ5921"/>
    <mergeCell ref="AP5922:AQ5922"/>
    <mergeCell ref="AP5923:AQ5923"/>
    <mergeCell ref="AP5924:AQ5924"/>
    <mergeCell ref="AP5925:AQ5925"/>
    <mergeCell ref="AP5926:AQ5926"/>
    <mergeCell ref="AP5927:AQ5927"/>
    <mergeCell ref="AP5928:AQ5928"/>
    <mergeCell ref="AP5929:AQ5929"/>
    <mergeCell ref="AP5930:AQ5930"/>
    <mergeCell ref="AP5931:AQ5931"/>
    <mergeCell ref="AP5932:AQ5932"/>
    <mergeCell ref="AP5933:AQ5933"/>
    <mergeCell ref="AP5934:AQ5934"/>
    <mergeCell ref="AP5935:AQ5935"/>
    <mergeCell ref="AP5936:AQ5936"/>
    <mergeCell ref="AP5937:AQ5937"/>
    <mergeCell ref="AP5938:AQ5938"/>
    <mergeCell ref="AP5939:AQ5939"/>
    <mergeCell ref="AP5940:AQ5940"/>
    <mergeCell ref="AP5941:AQ5941"/>
    <mergeCell ref="AP5942:AQ5942"/>
    <mergeCell ref="AP5943:AQ5943"/>
    <mergeCell ref="AP5944:AQ5944"/>
    <mergeCell ref="AP5945:AQ5945"/>
    <mergeCell ref="AP5946:AQ5946"/>
    <mergeCell ref="AP5947:AQ5947"/>
    <mergeCell ref="AP5948:AQ5948"/>
    <mergeCell ref="AP5949:AQ5949"/>
    <mergeCell ref="AP5950:AQ5950"/>
    <mergeCell ref="AP5951:AQ5951"/>
    <mergeCell ref="AP5952:AQ5952"/>
    <mergeCell ref="AP5953:AQ5953"/>
    <mergeCell ref="AP5954:AQ5954"/>
    <mergeCell ref="AP5955:AQ5955"/>
    <mergeCell ref="AP5956:AQ5956"/>
    <mergeCell ref="AP5957:AQ5957"/>
    <mergeCell ref="AP5958:AQ5958"/>
    <mergeCell ref="AM5924:AN5924"/>
    <mergeCell ref="AM5925:AN5925"/>
    <mergeCell ref="AM5926:AN5926"/>
    <mergeCell ref="AM5927:AN5927"/>
    <mergeCell ref="AM5928:AN5928"/>
    <mergeCell ref="AM5929:AN5929"/>
    <mergeCell ref="AM5930:AN5930"/>
    <mergeCell ref="AM5931:AN5931"/>
    <mergeCell ref="AM5932:AN5932"/>
    <mergeCell ref="AM5933:AN5933"/>
    <mergeCell ref="AM5934:AN5934"/>
    <mergeCell ref="AM5935:AN5935"/>
    <mergeCell ref="AM5936:AN5936"/>
    <mergeCell ref="AM5937:AN5937"/>
    <mergeCell ref="AM5938:AN5938"/>
    <mergeCell ref="AM5939:AN5939"/>
    <mergeCell ref="AM5940:AN5940"/>
    <mergeCell ref="AM5941:AN5941"/>
    <mergeCell ref="AM5942:AN5942"/>
    <mergeCell ref="AM5943:AN5943"/>
    <mergeCell ref="AM5944:AN5944"/>
    <mergeCell ref="AM5945:AN5945"/>
    <mergeCell ref="AM5946:AN5946"/>
    <mergeCell ref="AM5947:AN5947"/>
    <mergeCell ref="AM5948:AN5948"/>
    <mergeCell ref="AM5949:AN5949"/>
    <mergeCell ref="AM5950:AN5950"/>
    <mergeCell ref="AM5951:AN5951"/>
    <mergeCell ref="AM5952:AN5952"/>
    <mergeCell ref="AM5953:AN5953"/>
    <mergeCell ref="AM5954:AN5954"/>
    <mergeCell ref="AM5955:AN5955"/>
    <mergeCell ref="AM5956:AN5956"/>
    <mergeCell ref="AM5957:AN5957"/>
    <mergeCell ref="AM5958:AN5958"/>
    <mergeCell ref="AM5959:AN5959"/>
    <mergeCell ref="AM5960:AN5960"/>
    <mergeCell ref="AM5961:AN5961"/>
    <mergeCell ref="AM5962:AN5962"/>
    <mergeCell ref="AM5963:AN5963"/>
    <mergeCell ref="AM5964:AN5964"/>
    <mergeCell ref="AM5965:AN5965"/>
    <mergeCell ref="AM5966:AN5966"/>
    <mergeCell ref="AM5967:AN5967"/>
    <mergeCell ref="AM5968:AN5968"/>
    <mergeCell ref="AM5969:AN5969"/>
    <mergeCell ref="AM5970:AN5970"/>
    <mergeCell ref="AM5971:AN5971"/>
    <mergeCell ref="AM5972:AN5972"/>
    <mergeCell ref="AM6022:AN6022"/>
    <mergeCell ref="AM6023:AN6023"/>
    <mergeCell ref="AM6024:AN6024"/>
    <mergeCell ref="AM6025:AN6025"/>
    <mergeCell ref="AM6026:AN6026"/>
    <mergeCell ref="AM6027:AN6027"/>
    <mergeCell ref="AM6028:AN6028"/>
    <mergeCell ref="AM6029:AN6029"/>
    <mergeCell ref="AM6030:AN6030"/>
    <mergeCell ref="AM6031:AN6031"/>
    <mergeCell ref="AM6032:AN6032"/>
    <mergeCell ref="AM6033:AN6033"/>
    <mergeCell ref="AM6034:AN6034"/>
    <mergeCell ref="AM6035:AN6035"/>
    <mergeCell ref="AM6036:AN6036"/>
    <mergeCell ref="AM6037:AN6037"/>
    <mergeCell ref="AM6038:AN6038"/>
    <mergeCell ref="AM6039:AN6039"/>
    <mergeCell ref="AM6040:AN6040"/>
    <mergeCell ref="AM6041:AN6041"/>
    <mergeCell ref="AM6042:AN6042"/>
    <mergeCell ref="AM6050:AN6050"/>
    <mergeCell ref="AM6051:AN6051"/>
    <mergeCell ref="AM6052:AN6052"/>
    <mergeCell ref="AM6053:AN6053"/>
    <mergeCell ref="AM6054:AN6054"/>
    <mergeCell ref="AM6055:AN6055"/>
    <mergeCell ref="AM6056:AN6056"/>
    <mergeCell ref="AM6057:AN6057"/>
    <mergeCell ref="AM6043:AN6043"/>
    <mergeCell ref="AM6044:AN6044"/>
    <mergeCell ref="AM6045:AN6045"/>
    <mergeCell ref="AM6046:AN6046"/>
    <mergeCell ref="AM6047:AN6047"/>
    <mergeCell ref="AM6048:AN6048"/>
    <mergeCell ref="AM6049:AN6049"/>
    <mergeCell ref="AM5973:AN5973"/>
    <mergeCell ref="AM5974:AN5974"/>
    <mergeCell ref="AM5975:AN5975"/>
    <mergeCell ref="AM5976:AN5976"/>
    <mergeCell ref="AM5977:AN5977"/>
    <mergeCell ref="AM5978:AN5978"/>
    <mergeCell ref="AM5979:AN5979"/>
    <mergeCell ref="AM5980:AN5980"/>
    <mergeCell ref="AM5981:AN5981"/>
    <mergeCell ref="AM5982:AN5982"/>
    <mergeCell ref="AM5983:AN5983"/>
    <mergeCell ref="AM5984:AN5984"/>
    <mergeCell ref="AM5985:AN5985"/>
    <mergeCell ref="AM5986:AN5986"/>
    <mergeCell ref="AM5987:AN5987"/>
    <mergeCell ref="AM5988:AN5988"/>
    <mergeCell ref="AM5989:AN5989"/>
    <mergeCell ref="AM5990:AN5990"/>
    <mergeCell ref="AM5991:AN5991"/>
    <mergeCell ref="AM5992:AN5992"/>
    <mergeCell ref="AM5993:AN5993"/>
    <mergeCell ref="AM5994:AN5994"/>
    <mergeCell ref="AM5995:AN5995"/>
    <mergeCell ref="AM5996:AN5996"/>
    <mergeCell ref="AM5997:AN5997"/>
    <mergeCell ref="AM5998:AN5998"/>
    <mergeCell ref="AM5999:AN5999"/>
    <mergeCell ref="AM6000:AN6000"/>
    <mergeCell ref="AM6001:AN6001"/>
    <mergeCell ref="AM6002:AN6002"/>
    <mergeCell ref="AM6003:AN6003"/>
    <mergeCell ref="AM6004:AN6004"/>
    <mergeCell ref="AM6005:AN6005"/>
    <mergeCell ref="AM6006:AN6006"/>
    <mergeCell ref="AM6007:AN6007"/>
    <mergeCell ref="AM6008:AN6008"/>
    <mergeCell ref="AM6009:AN6009"/>
    <mergeCell ref="AM6010:AN6010"/>
    <mergeCell ref="AM6011:AN6011"/>
    <mergeCell ref="AM6012:AN6012"/>
    <mergeCell ref="AM6013:AN6013"/>
    <mergeCell ref="AM6014:AN6014"/>
    <mergeCell ref="AM6015:AN6015"/>
    <mergeCell ref="AM6016:AN6016"/>
    <mergeCell ref="AM6017:AN6017"/>
    <mergeCell ref="AM6018:AN6018"/>
    <mergeCell ref="AM6019:AN6019"/>
    <mergeCell ref="AM6020:AN6020"/>
    <mergeCell ref="AM6021:AN6021"/>
    <mergeCell ref="AM5798:AN5798"/>
    <mergeCell ref="AM5799:AN5799"/>
    <mergeCell ref="AM5800:AN5800"/>
    <mergeCell ref="AM5801:AN5801"/>
    <mergeCell ref="AM5802:AN5802"/>
    <mergeCell ref="AM5803:AN5803"/>
    <mergeCell ref="AM5804:AN5804"/>
    <mergeCell ref="AP5796:AQ5796"/>
    <mergeCell ref="AP5797:AQ5797"/>
    <mergeCell ref="AP5798:AQ5798"/>
    <mergeCell ref="AP5799:AQ5799"/>
    <mergeCell ref="AP5800:AQ5800"/>
    <mergeCell ref="AP5801:AQ5801"/>
    <mergeCell ref="AP5802:AQ5802"/>
    <mergeCell ref="AM5770:AN5770"/>
    <mergeCell ref="AM5771:AN5771"/>
    <mergeCell ref="AM5772:AN5772"/>
    <mergeCell ref="AM5773:AN5773"/>
    <mergeCell ref="AM5774:AN5774"/>
    <mergeCell ref="AM5775:AN5775"/>
    <mergeCell ref="AM5776:AN5776"/>
    <mergeCell ref="AM5777:AN5777"/>
    <mergeCell ref="AM5778:AN5778"/>
    <mergeCell ref="AM5779:AN5779"/>
    <mergeCell ref="AM5780:AN5780"/>
    <mergeCell ref="AM5781:AN5781"/>
    <mergeCell ref="AM5782:AN5782"/>
    <mergeCell ref="AM5783:AN5783"/>
    <mergeCell ref="AM5784:AN5784"/>
    <mergeCell ref="AM5785:AN5785"/>
    <mergeCell ref="AM5786:AN5786"/>
    <mergeCell ref="AM5787:AN5787"/>
    <mergeCell ref="AM5788:AN5788"/>
    <mergeCell ref="AM5789:AN5789"/>
    <mergeCell ref="AM5790:AN5790"/>
    <mergeCell ref="AM5791:AN5791"/>
    <mergeCell ref="AM5792:AN5792"/>
    <mergeCell ref="AM5793:AN5793"/>
    <mergeCell ref="AM5794:AN5794"/>
    <mergeCell ref="AM5795:AN5795"/>
    <mergeCell ref="AM5796:AN5796"/>
    <mergeCell ref="AM5797:AN5797"/>
    <mergeCell ref="AM5805:AN5805"/>
    <mergeCell ref="AM5806:AN5806"/>
    <mergeCell ref="AM5807:AN5807"/>
    <mergeCell ref="AM5808:AN5808"/>
    <mergeCell ref="AM5809:AN5809"/>
    <mergeCell ref="AM5810:AN5810"/>
    <mergeCell ref="AM5811:AN5811"/>
    <mergeCell ref="AM5812:AN5812"/>
    <mergeCell ref="AM5813:AN5813"/>
    <mergeCell ref="AM5814:AN5814"/>
    <mergeCell ref="AM5815:AN5815"/>
    <mergeCell ref="AM5816:AN5816"/>
    <mergeCell ref="AM5817:AN5817"/>
    <mergeCell ref="AM5818:AN5818"/>
    <mergeCell ref="AM5819:AN5819"/>
    <mergeCell ref="AM5820:AN5820"/>
    <mergeCell ref="AM5821:AN5821"/>
    <mergeCell ref="AM5822:AN5822"/>
    <mergeCell ref="AM5823:AN5823"/>
    <mergeCell ref="AM5824:AN5824"/>
    <mergeCell ref="AM5825:AN5825"/>
    <mergeCell ref="AP5812:AQ5812"/>
    <mergeCell ref="AP5813:AQ5813"/>
    <mergeCell ref="AP5814:AQ5814"/>
    <mergeCell ref="AP5815:AQ5815"/>
    <mergeCell ref="AP5816:AQ5816"/>
    <mergeCell ref="AP5817:AQ5817"/>
    <mergeCell ref="AP5818:AQ5818"/>
    <mergeCell ref="AP5819:AQ5819"/>
    <mergeCell ref="AP5820:AQ5820"/>
    <mergeCell ref="AP5821:AQ5821"/>
    <mergeCell ref="AP5822:AQ5822"/>
    <mergeCell ref="AP5823:AQ5823"/>
    <mergeCell ref="AP5824:AQ5824"/>
    <mergeCell ref="AP5825:AQ5825"/>
    <mergeCell ref="AP5826:AQ5826"/>
    <mergeCell ref="AP5827:AQ5827"/>
    <mergeCell ref="AP5828:AQ5828"/>
    <mergeCell ref="AP5829:AQ5829"/>
    <mergeCell ref="AP5830:AQ5830"/>
    <mergeCell ref="AP5831:AQ5831"/>
    <mergeCell ref="AP5832:AQ5832"/>
    <mergeCell ref="AP5833:AQ5833"/>
    <mergeCell ref="AP5834:AQ5834"/>
    <mergeCell ref="AP5835:AQ5835"/>
    <mergeCell ref="AP5836:AQ5836"/>
    <mergeCell ref="AP5837:AQ5837"/>
    <mergeCell ref="AP5838:AQ5838"/>
    <mergeCell ref="AP5839:AQ5839"/>
    <mergeCell ref="AP5840:AQ5840"/>
    <mergeCell ref="AP5841:AQ5841"/>
    <mergeCell ref="AP5842:AQ5842"/>
    <mergeCell ref="AP5843:AQ5843"/>
    <mergeCell ref="AP5844:AQ5844"/>
    <mergeCell ref="AP5845:AQ5845"/>
    <mergeCell ref="AP5846:AQ5846"/>
    <mergeCell ref="AP5847:AQ5847"/>
    <mergeCell ref="AP5848:AQ5848"/>
    <mergeCell ref="AP5849:AQ5849"/>
    <mergeCell ref="AP5850:AQ5850"/>
    <mergeCell ref="AP5851:AQ5851"/>
    <mergeCell ref="AP5852:AQ5852"/>
    <mergeCell ref="AP5853:AQ5853"/>
    <mergeCell ref="AP5854:AQ5854"/>
    <mergeCell ref="AP5855:AQ5855"/>
    <mergeCell ref="AP5856:AQ5856"/>
    <mergeCell ref="AP5857:AQ5857"/>
    <mergeCell ref="AP5858:AQ5858"/>
    <mergeCell ref="AP5859:AQ5859"/>
    <mergeCell ref="AP5860:AQ5860"/>
    <mergeCell ref="AM5826:AN5826"/>
    <mergeCell ref="AM5827:AN5827"/>
    <mergeCell ref="AM5828:AN5828"/>
    <mergeCell ref="AM5829:AN5829"/>
    <mergeCell ref="AM5830:AN5830"/>
    <mergeCell ref="AM5831:AN5831"/>
    <mergeCell ref="AM5832:AN5832"/>
    <mergeCell ref="AM5833:AN5833"/>
    <mergeCell ref="AM5834:AN5834"/>
    <mergeCell ref="AM5835:AN5835"/>
    <mergeCell ref="AM5836:AN5836"/>
    <mergeCell ref="AM5837:AN5837"/>
    <mergeCell ref="AM5838:AN5838"/>
    <mergeCell ref="AM5839:AN5839"/>
    <mergeCell ref="AM5840:AN5840"/>
    <mergeCell ref="AM5841:AN5841"/>
    <mergeCell ref="AM5842:AN5842"/>
    <mergeCell ref="AM5843:AN5843"/>
    <mergeCell ref="AM5844:AN5844"/>
    <mergeCell ref="AM5845:AN5845"/>
    <mergeCell ref="AM5846:AN5846"/>
    <mergeCell ref="AM5847:AN5847"/>
    <mergeCell ref="AM5848:AN5848"/>
    <mergeCell ref="AM5849:AN5849"/>
    <mergeCell ref="AM5850:AN5850"/>
    <mergeCell ref="AM5851:AN5851"/>
    <mergeCell ref="AM5852:AN5852"/>
    <mergeCell ref="AM5853:AN5853"/>
    <mergeCell ref="AM5854:AN5854"/>
    <mergeCell ref="AM5855:AN5855"/>
    <mergeCell ref="AM5856:AN5856"/>
    <mergeCell ref="AM5857:AN5857"/>
    <mergeCell ref="AM5858:AN5858"/>
    <mergeCell ref="AM5859:AN5859"/>
    <mergeCell ref="AM5860:AN5860"/>
    <mergeCell ref="AM5861:AN5861"/>
    <mergeCell ref="AM5862:AN5862"/>
    <mergeCell ref="AM5863:AN5863"/>
    <mergeCell ref="AM5864:AN5864"/>
    <mergeCell ref="AM5865:AN5865"/>
    <mergeCell ref="AM5866:AN5866"/>
    <mergeCell ref="AM5867:AN5867"/>
    <mergeCell ref="AM5868:AN5868"/>
    <mergeCell ref="AM5869:AN5869"/>
    <mergeCell ref="AM5870:AN5870"/>
    <mergeCell ref="AM5871:AN5871"/>
    <mergeCell ref="AM5872:AN5872"/>
    <mergeCell ref="AM5873:AN5873"/>
    <mergeCell ref="AM5874:AN5874"/>
    <mergeCell ref="AM5875:AN5875"/>
    <mergeCell ref="AM5876:AN5876"/>
    <mergeCell ref="AM5877:AN5877"/>
    <mergeCell ref="AM5878:AN5878"/>
    <mergeCell ref="AM5879:AN5879"/>
    <mergeCell ref="AM5880:AN5880"/>
    <mergeCell ref="AM5881:AN5881"/>
    <mergeCell ref="AM5882:AN5882"/>
    <mergeCell ref="AM5883:AN5883"/>
    <mergeCell ref="AM5884:AN5884"/>
    <mergeCell ref="AM5885:AN5885"/>
    <mergeCell ref="AM5886:AN5886"/>
    <mergeCell ref="AM5887:AN5887"/>
    <mergeCell ref="AM5888:AN5888"/>
    <mergeCell ref="AM5889:AN5889"/>
    <mergeCell ref="AM5890:AN5890"/>
    <mergeCell ref="AM5891:AN5891"/>
    <mergeCell ref="AM5892:AN5892"/>
    <mergeCell ref="AM5893:AN5893"/>
    <mergeCell ref="AM5894:AN5894"/>
    <mergeCell ref="AM5895:AN5895"/>
    <mergeCell ref="AM5896:AN5896"/>
    <mergeCell ref="AM5897:AN5897"/>
    <mergeCell ref="AM5898:AN5898"/>
    <mergeCell ref="AM5899:AN5899"/>
    <mergeCell ref="AM5900:AN5900"/>
    <mergeCell ref="AM5901:AN5901"/>
    <mergeCell ref="AM5902:AN5902"/>
    <mergeCell ref="AM5903:AN5903"/>
    <mergeCell ref="AM5904:AN5904"/>
    <mergeCell ref="AM5905:AN5905"/>
    <mergeCell ref="AM5906:AN5906"/>
    <mergeCell ref="AM5907:AN5907"/>
    <mergeCell ref="AM5908:AN5908"/>
    <mergeCell ref="AM5909:AN5909"/>
    <mergeCell ref="AM5910:AN5910"/>
    <mergeCell ref="AM5911:AN5911"/>
    <mergeCell ref="AM5912:AN5912"/>
    <mergeCell ref="AM5913:AN5913"/>
    <mergeCell ref="AM5914:AN5914"/>
    <mergeCell ref="AM5915:AN5915"/>
    <mergeCell ref="AM5916:AN5916"/>
    <mergeCell ref="AM5917:AN5917"/>
    <mergeCell ref="AM5918:AN5918"/>
    <mergeCell ref="AM5919:AN5919"/>
    <mergeCell ref="AM5920:AN5920"/>
    <mergeCell ref="AM5921:AN5921"/>
    <mergeCell ref="AM5922:AN5922"/>
    <mergeCell ref="AM5923:AN5923"/>
    <mergeCell ref="AP5861:AQ5861"/>
    <mergeCell ref="AP5862:AQ5862"/>
    <mergeCell ref="AP5863:AQ5863"/>
    <mergeCell ref="AP5864:AQ5864"/>
    <mergeCell ref="AP5865:AQ5865"/>
    <mergeCell ref="AP5866:AQ5866"/>
    <mergeCell ref="AP5867:AQ5867"/>
    <mergeCell ref="AP5868:AQ5868"/>
    <mergeCell ref="AP5869:AQ5869"/>
    <mergeCell ref="AP5870:AQ5870"/>
    <mergeCell ref="AP5871:AQ5871"/>
    <mergeCell ref="AP5872:AQ5872"/>
    <mergeCell ref="AP5873:AQ5873"/>
    <mergeCell ref="AP5874:AQ5874"/>
    <mergeCell ref="AP5875:AQ5875"/>
    <mergeCell ref="AP5876:AQ5876"/>
    <mergeCell ref="AP5877:AQ5877"/>
    <mergeCell ref="AP5878:AQ5878"/>
    <mergeCell ref="AP5879:AQ5879"/>
    <mergeCell ref="AP5880:AQ5880"/>
    <mergeCell ref="AP5881:AQ5881"/>
    <mergeCell ref="AP5882:AQ5882"/>
    <mergeCell ref="AP5883:AQ5883"/>
    <mergeCell ref="AP5884:AQ5884"/>
    <mergeCell ref="AP5885:AQ5885"/>
    <mergeCell ref="AP5886:AQ5886"/>
    <mergeCell ref="AP5887:AQ5887"/>
    <mergeCell ref="AP5888:AQ5888"/>
    <mergeCell ref="AP5889:AQ5889"/>
    <mergeCell ref="AP5890:AQ5890"/>
    <mergeCell ref="AP5891:AQ5891"/>
    <mergeCell ref="AP5892:AQ5892"/>
    <mergeCell ref="AP5893:AQ5893"/>
    <mergeCell ref="AP5894:AQ5894"/>
    <mergeCell ref="AP5895:AQ5895"/>
    <mergeCell ref="AP5896:AQ5896"/>
    <mergeCell ref="AP5897:AQ5897"/>
    <mergeCell ref="AP5898:AQ5898"/>
    <mergeCell ref="AP5899:AQ5899"/>
    <mergeCell ref="AP5900:AQ5900"/>
    <mergeCell ref="AP5901:AQ5901"/>
    <mergeCell ref="AP5902:AQ5902"/>
    <mergeCell ref="AP5903:AQ5903"/>
    <mergeCell ref="AP5904:AQ5904"/>
    <mergeCell ref="AP5905:AQ5905"/>
    <mergeCell ref="AP5906:AQ5906"/>
    <mergeCell ref="AP5907:AQ5907"/>
    <mergeCell ref="AP5908:AQ5908"/>
    <mergeCell ref="AP5909:AQ5909"/>
    <mergeCell ref="AP5968:AQ5968"/>
    <mergeCell ref="AP5969:AQ5969"/>
    <mergeCell ref="AP5970:AQ5970"/>
    <mergeCell ref="AP5971:AQ5971"/>
    <mergeCell ref="AP5972:AQ5972"/>
    <mergeCell ref="AP5973:AQ5973"/>
    <mergeCell ref="AP5974:AQ5974"/>
    <mergeCell ref="AP5975:AQ5975"/>
    <mergeCell ref="AP5976:AQ5976"/>
    <mergeCell ref="AP5977:AQ5977"/>
    <mergeCell ref="AP5978:AQ5978"/>
    <mergeCell ref="AP5979:AQ5979"/>
    <mergeCell ref="AP5980:AQ5980"/>
    <mergeCell ref="AP5981:AQ5981"/>
    <mergeCell ref="AP5982:AQ5982"/>
    <mergeCell ref="AP5983:AQ5983"/>
    <mergeCell ref="AP5984:AQ5984"/>
    <mergeCell ref="AP5985:AQ5985"/>
    <mergeCell ref="AP5986:AQ5986"/>
    <mergeCell ref="AP5987:AQ5987"/>
    <mergeCell ref="AP5988:AQ5988"/>
    <mergeCell ref="AP5989:AQ5989"/>
    <mergeCell ref="AP5990:AQ5990"/>
    <mergeCell ref="AP5991:AQ5991"/>
    <mergeCell ref="AP5992:AQ5992"/>
    <mergeCell ref="AP5993:AQ5993"/>
    <mergeCell ref="AP5994:AQ5994"/>
    <mergeCell ref="AP5995:AQ5995"/>
    <mergeCell ref="AP5996:AQ5996"/>
    <mergeCell ref="AP5997:AQ5997"/>
    <mergeCell ref="AP5998:AQ5998"/>
    <mergeCell ref="AP5999:AQ5999"/>
    <mergeCell ref="AP6000:AQ6000"/>
    <mergeCell ref="AP6001:AQ6001"/>
    <mergeCell ref="AP6002:AQ6002"/>
    <mergeCell ref="AP6003:AQ6003"/>
    <mergeCell ref="AP6004:AQ6004"/>
    <mergeCell ref="AP6005:AQ6005"/>
    <mergeCell ref="AP6006:AQ6006"/>
    <mergeCell ref="AP6007:AQ6007"/>
    <mergeCell ref="AP6008:AQ6008"/>
    <mergeCell ref="AP6009:AQ6009"/>
    <mergeCell ref="AP6010:AQ6010"/>
    <mergeCell ref="AP6011:AQ6011"/>
    <mergeCell ref="AP6012:AQ6012"/>
    <mergeCell ref="AP6013:AQ6013"/>
    <mergeCell ref="AP6014:AQ6014"/>
    <mergeCell ref="AP6015:AQ6015"/>
    <mergeCell ref="AP6016:AQ6016"/>
    <mergeCell ref="AP6017:AQ6017"/>
    <mergeCell ref="AP6018:AQ6018"/>
    <mergeCell ref="AP6019:AQ6019"/>
    <mergeCell ref="AP6020:AQ6020"/>
    <mergeCell ref="AP6021:AQ6021"/>
    <mergeCell ref="AP6022:AQ6022"/>
    <mergeCell ref="AP6023:AQ6023"/>
    <mergeCell ref="AP6024:AQ6024"/>
    <mergeCell ref="AP6025:AQ6025"/>
    <mergeCell ref="AP6026:AQ6026"/>
    <mergeCell ref="AP6027:AQ6027"/>
    <mergeCell ref="AP6028:AQ6028"/>
    <mergeCell ref="AP6029:AQ6029"/>
    <mergeCell ref="AP6030:AQ6030"/>
    <mergeCell ref="AP6031:AQ6031"/>
    <mergeCell ref="AP6032:AQ6032"/>
    <mergeCell ref="AP6033:AQ6033"/>
    <mergeCell ref="AP6034:AQ6034"/>
    <mergeCell ref="AP6035:AQ6035"/>
    <mergeCell ref="AP6036:AQ6036"/>
    <mergeCell ref="AP6037:AQ6037"/>
    <mergeCell ref="AP6038:AQ6038"/>
    <mergeCell ref="AP6039:AQ6039"/>
    <mergeCell ref="AP6040:AQ6040"/>
    <mergeCell ref="AP6041:AQ6041"/>
    <mergeCell ref="AP6042:AQ6042"/>
    <mergeCell ref="AP6043:AQ6043"/>
    <mergeCell ref="AP6044:AQ6044"/>
    <mergeCell ref="AP6045:AQ6045"/>
    <mergeCell ref="AP6046:AQ6046"/>
    <mergeCell ref="AP6047:AQ6047"/>
    <mergeCell ref="AP6048:AQ6048"/>
    <mergeCell ref="AP6049:AQ6049"/>
    <mergeCell ref="AP6050:AQ6050"/>
    <mergeCell ref="AP6051:AQ6051"/>
    <mergeCell ref="AP6052:AQ6052"/>
    <mergeCell ref="AP6053:AQ6053"/>
    <mergeCell ref="AP6054:AQ6054"/>
    <mergeCell ref="AP6055:AQ6055"/>
    <mergeCell ref="AP6056:AQ6056"/>
    <mergeCell ref="AP6057:AQ6057"/>
    <mergeCell ref="AP6058:AQ6058"/>
    <mergeCell ref="AP6059:AQ6059"/>
    <mergeCell ref="AP6060:AQ6060"/>
    <mergeCell ref="AP6061:AQ6061"/>
    <mergeCell ref="AP6062:AQ6062"/>
    <mergeCell ref="AP6063:AQ6063"/>
    <mergeCell ref="AP6064:AQ6064"/>
    <mergeCell ref="AP6065:AQ6065"/>
    <mergeCell ref="AP6066:AQ6066"/>
    <mergeCell ref="AP6067:AQ6067"/>
    <mergeCell ref="AP6068:AQ6068"/>
    <mergeCell ref="AP6069:AQ6069"/>
    <mergeCell ref="AP6070:AQ6070"/>
    <mergeCell ref="AP6071:AQ6071"/>
    <mergeCell ref="AP6072:AQ6072"/>
    <mergeCell ref="AP6073:AQ6073"/>
    <mergeCell ref="AP6074:AQ6074"/>
    <mergeCell ref="AP6075:AQ6075"/>
    <mergeCell ref="AP6076:AQ6076"/>
    <mergeCell ref="AP6077:AQ6077"/>
    <mergeCell ref="AP6078:AQ6078"/>
    <mergeCell ref="AP6079:AQ6079"/>
    <mergeCell ref="AP6080:AQ6080"/>
    <mergeCell ref="AP6081:AQ6081"/>
    <mergeCell ref="AP6082:AQ6082"/>
    <mergeCell ref="AP6083:AQ6083"/>
    <mergeCell ref="AP6084:AQ6084"/>
    <mergeCell ref="AP6085:AQ6085"/>
    <mergeCell ref="AP6086:AQ6086"/>
    <mergeCell ref="AP6087:AQ6087"/>
    <mergeCell ref="AP6088:AQ6088"/>
    <mergeCell ref="AP6089:AQ6089"/>
    <mergeCell ref="AP6090:AQ6090"/>
    <mergeCell ref="AP6091:AQ6091"/>
    <mergeCell ref="AP6092:AQ6092"/>
    <mergeCell ref="AP6093:AQ6093"/>
    <mergeCell ref="AP6094:AQ6094"/>
    <mergeCell ref="AP6095:AQ6095"/>
    <mergeCell ref="AP6096:AQ6096"/>
    <mergeCell ref="AP6097:AQ6097"/>
    <mergeCell ref="AP6098:AQ6098"/>
    <mergeCell ref="AP6099:AQ6099"/>
    <mergeCell ref="AP6100:AQ6100"/>
    <mergeCell ref="AP6101:AQ6101"/>
    <mergeCell ref="AP6102:AQ6102"/>
    <mergeCell ref="AP6103:AQ6103"/>
    <mergeCell ref="AP6104:AQ6104"/>
    <mergeCell ref="AP6105:AQ6105"/>
    <mergeCell ref="AP6106:AQ6106"/>
    <mergeCell ref="AP6107:AQ6107"/>
    <mergeCell ref="AP6108:AQ6108"/>
    <mergeCell ref="AP6109:AQ6109"/>
    <mergeCell ref="AP6110:AQ6110"/>
    <mergeCell ref="AP6111:AQ6111"/>
    <mergeCell ref="AP6112:AQ6112"/>
    <mergeCell ref="AP6113:AQ6113"/>
    <mergeCell ref="AP6114:AQ6114"/>
    <mergeCell ref="AP6115:AQ6115"/>
    <mergeCell ref="AP6116:AQ6116"/>
    <mergeCell ref="AP6117:AQ6117"/>
    <mergeCell ref="AP6118:AQ6118"/>
    <mergeCell ref="AP6119:AQ6119"/>
    <mergeCell ref="AP6120:AQ6120"/>
    <mergeCell ref="AP6121:AQ6121"/>
    <mergeCell ref="AP6122:AQ6122"/>
    <mergeCell ref="AP6123:AQ6123"/>
    <mergeCell ref="AP6124:AQ6124"/>
    <mergeCell ref="AP6125:AQ6125"/>
    <mergeCell ref="AP6126:AQ6126"/>
    <mergeCell ref="AP6127:AQ6127"/>
    <mergeCell ref="AP6128:AQ6128"/>
    <mergeCell ref="AP6129:AQ6129"/>
    <mergeCell ref="AP6130:AQ6130"/>
    <mergeCell ref="AP6131:AQ6131"/>
    <mergeCell ref="AP6132:AQ6132"/>
    <mergeCell ref="AP6133:AQ6133"/>
    <mergeCell ref="AP6134:AQ6134"/>
    <mergeCell ref="AP6135:AQ6135"/>
    <mergeCell ref="AP6136:AQ6136"/>
    <mergeCell ref="AP6137:AQ6137"/>
    <mergeCell ref="AP6138:AQ6138"/>
    <mergeCell ref="AP6139:AQ6139"/>
    <mergeCell ref="AP6140:AQ6140"/>
    <mergeCell ref="AP6141:AQ6141"/>
    <mergeCell ref="AP6142:AQ6142"/>
    <mergeCell ref="AP6143:AQ6143"/>
    <mergeCell ref="AP6144:AQ6144"/>
    <mergeCell ref="AP6145:AQ6145"/>
    <mergeCell ref="AP6146:AQ6146"/>
    <mergeCell ref="AP6147:AQ6147"/>
    <mergeCell ref="AP6148:AQ6148"/>
    <mergeCell ref="AP6149:AQ6149"/>
    <mergeCell ref="AP6150:AQ6150"/>
    <mergeCell ref="AP6151:AQ6151"/>
    <mergeCell ref="AP6152:AQ6152"/>
    <mergeCell ref="AP6153:AQ6153"/>
    <mergeCell ref="AP6154:AQ6154"/>
    <mergeCell ref="AP6155:AQ6155"/>
    <mergeCell ref="AP6156:AQ6156"/>
    <mergeCell ref="AP6157:AQ6157"/>
    <mergeCell ref="AP6158:AQ6158"/>
    <mergeCell ref="AP6159:AQ6159"/>
    <mergeCell ref="AP6160:AQ6160"/>
    <mergeCell ref="AP6161:AQ6161"/>
    <mergeCell ref="AP6162:AQ6162"/>
    <mergeCell ref="AP6163:AQ6163"/>
    <mergeCell ref="AP6164:AQ6164"/>
    <mergeCell ref="AP6165:AQ6165"/>
    <mergeCell ref="AP6166:AQ6166"/>
    <mergeCell ref="AP6167:AQ6167"/>
    <mergeCell ref="AP6168:AQ6168"/>
    <mergeCell ref="AP6169:AQ6169"/>
    <mergeCell ref="AP6170:AQ6170"/>
    <mergeCell ref="AP6171:AQ6171"/>
    <mergeCell ref="AP6172:AQ6172"/>
    <mergeCell ref="AP6173:AQ6173"/>
    <mergeCell ref="AP6174:AQ6174"/>
    <mergeCell ref="AP6175:AQ6175"/>
    <mergeCell ref="AP6176:AQ6176"/>
    <mergeCell ref="AP6177:AQ6177"/>
    <mergeCell ref="AP6178:AQ6178"/>
    <mergeCell ref="AP6179:AQ6179"/>
    <mergeCell ref="AP6180:AQ6180"/>
    <mergeCell ref="AP6181:AQ6181"/>
    <mergeCell ref="AP6182:AQ6182"/>
    <mergeCell ref="AP6183:AQ6183"/>
    <mergeCell ref="AP6184:AQ6184"/>
    <mergeCell ref="AP6185:AQ6185"/>
    <mergeCell ref="AP6186:AQ6186"/>
    <mergeCell ref="AP6187:AQ6187"/>
    <mergeCell ref="AP6188:AQ6188"/>
    <mergeCell ref="AP6189:AQ6189"/>
    <mergeCell ref="AP6190:AQ6190"/>
    <mergeCell ref="AP6191:AQ6191"/>
    <mergeCell ref="AP6192:AQ6192"/>
    <mergeCell ref="AP6193:AQ6193"/>
    <mergeCell ref="AP6194:AQ6194"/>
    <mergeCell ref="AP6195:AQ6195"/>
    <mergeCell ref="AP6196:AQ6196"/>
    <mergeCell ref="AP6197:AQ6197"/>
    <mergeCell ref="AP6198:AQ6198"/>
    <mergeCell ref="AP6199:AQ6199"/>
    <mergeCell ref="AP6200:AQ6200"/>
    <mergeCell ref="AP6201:AQ6201"/>
    <mergeCell ref="AP6202:AQ6202"/>
    <mergeCell ref="AP6203:AQ6203"/>
    <mergeCell ref="AP6204:AQ6204"/>
    <mergeCell ref="AP6205:AQ6205"/>
    <mergeCell ref="AP6206:AQ6206"/>
    <mergeCell ref="AP6207:AQ6207"/>
    <mergeCell ref="AP6208:AQ6208"/>
    <mergeCell ref="AP6209:AQ6209"/>
    <mergeCell ref="AP6210:AQ6210"/>
    <mergeCell ref="AP6211:AQ6211"/>
    <mergeCell ref="AP6212:AQ6212"/>
    <mergeCell ref="AP6213:AQ6213"/>
    <mergeCell ref="AP6214:AQ6214"/>
    <mergeCell ref="AP6215:AQ6215"/>
    <mergeCell ref="AP6216:AQ6216"/>
    <mergeCell ref="AP6217:AQ6217"/>
    <mergeCell ref="AP6218:AQ6218"/>
    <mergeCell ref="AP6219:AQ6219"/>
    <mergeCell ref="AP6220:AQ6220"/>
    <mergeCell ref="AP6221:AQ6221"/>
    <mergeCell ref="AP6222:AQ6222"/>
    <mergeCell ref="AP6223:AQ6223"/>
    <mergeCell ref="AP6224:AQ6224"/>
    <mergeCell ref="AP6225:AQ6225"/>
    <mergeCell ref="AP6226:AQ6226"/>
    <mergeCell ref="AP6227:AQ6227"/>
    <mergeCell ref="AP6228:AQ6228"/>
    <mergeCell ref="AP6229:AQ6229"/>
    <mergeCell ref="AP6230:AQ6230"/>
    <mergeCell ref="AP6231:AQ6231"/>
    <mergeCell ref="AP6232:AQ6232"/>
    <mergeCell ref="AP6233:AQ6233"/>
    <mergeCell ref="AP6234:AQ6234"/>
    <mergeCell ref="AP6235:AQ6235"/>
    <mergeCell ref="AP6236:AQ6236"/>
    <mergeCell ref="AP6237:AQ6237"/>
    <mergeCell ref="AP6238:AQ6238"/>
    <mergeCell ref="AP6239:AQ6239"/>
    <mergeCell ref="AP6240:AQ6240"/>
    <mergeCell ref="AP6241:AQ6241"/>
    <mergeCell ref="AP6242:AQ6242"/>
    <mergeCell ref="AP6243:AQ6243"/>
    <mergeCell ref="AP6244:AQ6244"/>
    <mergeCell ref="AP6245:AQ6245"/>
    <mergeCell ref="AP6246:AQ6246"/>
    <mergeCell ref="AP6247:AQ6247"/>
    <mergeCell ref="AP6248:AQ6248"/>
    <mergeCell ref="AP6249:AQ6249"/>
    <mergeCell ref="AP6250:AQ6250"/>
    <mergeCell ref="AP6251:AQ6251"/>
    <mergeCell ref="AP6252:AQ6252"/>
    <mergeCell ref="AP6253:AQ6253"/>
    <mergeCell ref="AP6254:AQ6254"/>
    <mergeCell ref="AP6255:AQ6255"/>
    <mergeCell ref="AP6256:AQ6256"/>
    <mergeCell ref="AP6257:AQ6257"/>
    <mergeCell ref="AP6258:AQ6258"/>
    <mergeCell ref="AP6259:AQ6259"/>
    <mergeCell ref="AP6260:AQ6260"/>
    <mergeCell ref="AP6261:AQ6261"/>
    <mergeCell ref="AP6262:AQ6262"/>
    <mergeCell ref="AP6263:AQ6263"/>
    <mergeCell ref="AP6264:AQ6264"/>
    <mergeCell ref="AP6265:AQ6265"/>
    <mergeCell ref="AP6266:AQ6266"/>
    <mergeCell ref="AP6267:AQ6267"/>
    <mergeCell ref="AP6268:AQ6268"/>
    <mergeCell ref="AP6269:AQ6269"/>
    <mergeCell ref="AP6270:AQ6270"/>
    <mergeCell ref="AP6271:AQ6271"/>
    <mergeCell ref="AP6272:AQ6272"/>
    <mergeCell ref="AP6273:AQ6273"/>
    <mergeCell ref="AP6274:AQ6274"/>
    <mergeCell ref="AP6275:AQ6275"/>
    <mergeCell ref="AP6276:AQ6276"/>
    <mergeCell ref="AP6277:AQ6277"/>
    <mergeCell ref="AP6278:AQ6278"/>
    <mergeCell ref="AP6279:AQ6279"/>
    <mergeCell ref="AP6280:AQ6280"/>
    <mergeCell ref="AP6281:AQ6281"/>
    <mergeCell ref="AP6282:AQ6282"/>
    <mergeCell ref="AP6283:AQ6283"/>
    <mergeCell ref="AP6284:AQ6284"/>
    <mergeCell ref="AP6285:AQ6285"/>
    <mergeCell ref="AP6286:AQ6286"/>
    <mergeCell ref="AP6287:AQ6287"/>
    <mergeCell ref="AP6288:AQ6288"/>
    <mergeCell ref="AP6289:AQ6289"/>
    <mergeCell ref="AP6290:AQ6290"/>
    <mergeCell ref="AP6291:AQ6291"/>
    <mergeCell ref="AP6292:AQ6292"/>
    <mergeCell ref="AP6293:AQ6293"/>
    <mergeCell ref="AP6294:AQ6294"/>
    <mergeCell ref="AP6295:AQ6295"/>
    <mergeCell ref="AP6296:AQ6296"/>
    <mergeCell ref="AP6297:AQ6297"/>
    <mergeCell ref="AP6298:AQ6298"/>
    <mergeCell ref="AP6299:AQ6299"/>
    <mergeCell ref="AP6300:AQ6300"/>
    <mergeCell ref="AP6301:AQ6301"/>
    <mergeCell ref="AP6302:AQ6302"/>
    <mergeCell ref="AP6303:AQ6303"/>
    <mergeCell ref="AP6304:AQ6304"/>
    <mergeCell ref="AP6305:AQ6305"/>
    <mergeCell ref="AP6306:AQ6306"/>
    <mergeCell ref="AP6307:AQ6307"/>
    <mergeCell ref="AP6308:AQ6308"/>
    <mergeCell ref="AP6309:AQ6309"/>
    <mergeCell ref="AP6310:AQ6310"/>
    <mergeCell ref="AP6311:AQ6311"/>
    <mergeCell ref="AP6312:AQ6312"/>
    <mergeCell ref="AP6313:AQ6313"/>
    <mergeCell ref="AP6314:AQ6314"/>
    <mergeCell ref="AP6315:AQ6315"/>
    <mergeCell ref="AP6316:AQ6316"/>
    <mergeCell ref="AP6317:AQ6317"/>
    <mergeCell ref="AP6318:AQ6318"/>
    <mergeCell ref="AP6319:AQ6319"/>
    <mergeCell ref="AP6320:AQ6320"/>
    <mergeCell ref="AP6321:AQ6321"/>
    <mergeCell ref="AP6322:AQ6322"/>
    <mergeCell ref="AP6323:AQ6323"/>
    <mergeCell ref="AP6324:AQ6324"/>
    <mergeCell ref="AP6325:AQ6325"/>
    <mergeCell ref="AP6326:AQ6326"/>
    <mergeCell ref="AP6327:AQ6327"/>
    <mergeCell ref="AP6328:AQ6328"/>
    <mergeCell ref="AP6329:AQ6329"/>
    <mergeCell ref="AP6330:AQ6330"/>
    <mergeCell ref="AP6331:AQ6331"/>
    <mergeCell ref="AP6332:AQ6332"/>
    <mergeCell ref="AP6333:AQ6333"/>
    <mergeCell ref="AP6334:AQ6334"/>
    <mergeCell ref="AP6335:AQ6335"/>
    <mergeCell ref="AP6336:AQ6336"/>
    <mergeCell ref="AP6337:AQ6337"/>
    <mergeCell ref="AP6338:AQ6338"/>
    <mergeCell ref="AP6339:AQ6339"/>
    <mergeCell ref="AP6340:AQ6340"/>
    <mergeCell ref="AP6341:AQ6341"/>
    <mergeCell ref="AP6342:AQ6342"/>
    <mergeCell ref="AP6343:AQ6343"/>
    <mergeCell ref="AP6344:AQ6344"/>
    <mergeCell ref="AP6345:AQ6345"/>
    <mergeCell ref="AP6346:AQ6346"/>
    <mergeCell ref="AP6347:AQ6347"/>
    <mergeCell ref="AP6348:AQ6348"/>
    <mergeCell ref="AP6349:AQ6349"/>
    <mergeCell ref="AP6350:AQ6350"/>
    <mergeCell ref="AP6351:AQ6351"/>
    <mergeCell ref="AP6352:AQ6352"/>
    <mergeCell ref="AP6353:AQ6353"/>
    <mergeCell ref="AP6354:AQ6354"/>
    <mergeCell ref="AP6355:AQ6355"/>
    <mergeCell ref="AP6356:AQ6356"/>
    <mergeCell ref="AP6357:AQ6357"/>
    <mergeCell ref="AP6358:AQ6358"/>
    <mergeCell ref="AP6359:AQ6359"/>
    <mergeCell ref="AP6360:AQ6360"/>
    <mergeCell ref="AP6361:AQ6361"/>
    <mergeCell ref="AP6362:AQ6362"/>
    <mergeCell ref="AP6363:AQ6363"/>
    <mergeCell ref="AP6364:AQ6364"/>
    <mergeCell ref="AP6365:AQ6365"/>
    <mergeCell ref="AP6366:AQ6366"/>
    <mergeCell ref="AP6367:AQ6367"/>
    <mergeCell ref="AP6368:AQ6368"/>
    <mergeCell ref="AP6369:AQ6369"/>
    <mergeCell ref="AP6370:AQ6370"/>
    <mergeCell ref="AP6371:AQ6371"/>
    <mergeCell ref="AP6372:AQ6372"/>
    <mergeCell ref="AP6373:AQ6373"/>
    <mergeCell ref="AP6374:AQ6374"/>
    <mergeCell ref="AP6375:AQ6375"/>
    <mergeCell ref="AP6376:AQ6376"/>
    <mergeCell ref="AP6377:AQ6377"/>
    <mergeCell ref="AP6378:AQ6378"/>
    <mergeCell ref="AP6379:AQ6379"/>
    <mergeCell ref="AP6380:AQ6380"/>
    <mergeCell ref="AP6381:AQ6381"/>
    <mergeCell ref="AP6382:AQ6382"/>
    <mergeCell ref="AP6383:AQ6383"/>
    <mergeCell ref="AP6384:AQ6384"/>
    <mergeCell ref="AP6385:AQ6385"/>
    <mergeCell ref="AP6386:AQ6386"/>
    <mergeCell ref="AP6387:AQ6387"/>
    <mergeCell ref="AP6388:AQ6388"/>
    <mergeCell ref="AP6389:AQ6389"/>
    <mergeCell ref="AP6390:AQ6390"/>
    <mergeCell ref="AP6391:AQ6391"/>
    <mergeCell ref="AP6392:AQ6392"/>
    <mergeCell ref="AP6393:AQ6393"/>
    <mergeCell ref="AP6394:AQ6394"/>
    <mergeCell ref="AP6395:AQ6395"/>
    <mergeCell ref="AP6396:AQ6396"/>
    <mergeCell ref="AP6397:AQ6397"/>
    <mergeCell ref="AP6398:AQ6398"/>
    <mergeCell ref="AP6399:AQ6399"/>
    <mergeCell ref="AP6400:AQ6400"/>
    <mergeCell ref="AP6401:AQ6401"/>
    <mergeCell ref="AP6402:AQ6402"/>
    <mergeCell ref="AP6403:AQ6403"/>
    <mergeCell ref="AP6404:AQ6404"/>
    <mergeCell ref="AP6405:AQ6405"/>
    <mergeCell ref="AP6406:AQ6406"/>
    <mergeCell ref="AP6407:AQ6407"/>
    <mergeCell ref="AP6408:AQ6408"/>
    <mergeCell ref="AP6409:AQ6409"/>
    <mergeCell ref="AP6410:AQ6410"/>
    <mergeCell ref="AP6411:AQ6411"/>
    <mergeCell ref="AP6412:AQ6412"/>
    <mergeCell ref="AP6413:AQ6413"/>
    <mergeCell ref="AP6414:AQ6414"/>
    <mergeCell ref="AP6415:AQ6415"/>
    <mergeCell ref="AP6416:AQ6416"/>
    <mergeCell ref="AP6417:AQ6417"/>
    <mergeCell ref="AP6418:AQ6418"/>
    <mergeCell ref="AP6419:AQ6419"/>
    <mergeCell ref="AP6420:AQ6420"/>
    <mergeCell ref="AP6421:AQ6421"/>
    <mergeCell ref="AP6422:AQ6422"/>
    <mergeCell ref="AP6423:AQ6423"/>
    <mergeCell ref="AP6424:AQ6424"/>
    <mergeCell ref="AP6425:AQ6425"/>
    <mergeCell ref="AP6426:AQ6426"/>
    <mergeCell ref="AP6427:AQ6427"/>
    <mergeCell ref="AP6428:AQ6428"/>
    <mergeCell ref="AP6429:AQ6429"/>
    <mergeCell ref="AP6430:AQ6430"/>
    <mergeCell ref="AP6431:AQ6431"/>
    <mergeCell ref="AP6432:AQ6432"/>
    <mergeCell ref="AP6433:AQ6433"/>
    <mergeCell ref="AP6434:AQ6434"/>
    <mergeCell ref="AP6435:AQ6435"/>
    <mergeCell ref="AP6436:AQ6436"/>
    <mergeCell ref="AP6437:AQ6437"/>
    <mergeCell ref="AP6438:AQ6438"/>
    <mergeCell ref="AP6439:AQ6439"/>
    <mergeCell ref="AP6440:AQ6440"/>
    <mergeCell ref="AP6441:AQ6441"/>
    <mergeCell ref="AP6442:AQ6442"/>
    <mergeCell ref="AP6443:AQ6443"/>
    <mergeCell ref="AP6444:AQ6444"/>
    <mergeCell ref="AP6445:AQ6445"/>
    <mergeCell ref="AP6446:AQ6446"/>
    <mergeCell ref="AP6447:AQ6447"/>
    <mergeCell ref="AP6448:AQ6448"/>
    <mergeCell ref="AP6449:AQ6449"/>
    <mergeCell ref="AP6450:AQ6450"/>
    <mergeCell ref="AP6451:AQ6451"/>
    <mergeCell ref="AP6452:AQ6452"/>
    <mergeCell ref="AP6453:AQ6453"/>
    <mergeCell ref="AP6454:AQ6454"/>
    <mergeCell ref="AP6455:AQ6455"/>
    <mergeCell ref="AP6456:AQ6456"/>
    <mergeCell ref="AP6457:AQ6457"/>
    <mergeCell ref="AP6458:AQ6458"/>
    <mergeCell ref="AP6459:AQ6459"/>
    <mergeCell ref="AP6460:AQ6460"/>
    <mergeCell ref="AP6461:AQ6461"/>
    <mergeCell ref="AP6462:AQ6462"/>
    <mergeCell ref="AP6463:AQ6463"/>
    <mergeCell ref="AP6464:AQ6464"/>
    <mergeCell ref="AP6465:AQ6465"/>
    <mergeCell ref="AP6466:AQ6466"/>
    <mergeCell ref="AP6467:AQ6467"/>
    <mergeCell ref="AP6468:AQ6468"/>
    <mergeCell ref="AP6469:AQ6469"/>
    <mergeCell ref="AP6470:AQ6470"/>
    <mergeCell ref="AP6471:AQ6471"/>
    <mergeCell ref="AP6472:AQ6472"/>
    <mergeCell ref="AP6473:AQ6473"/>
    <mergeCell ref="AP6474:AQ6474"/>
    <mergeCell ref="AP6475:AQ6475"/>
    <mergeCell ref="AP6476:AQ6476"/>
    <mergeCell ref="AP6477:AQ6477"/>
    <mergeCell ref="AP6478:AQ6478"/>
    <mergeCell ref="AP6479:AQ6479"/>
    <mergeCell ref="AP6480:AQ6480"/>
    <mergeCell ref="AP6481:AQ6481"/>
    <mergeCell ref="AP6482:AQ6482"/>
    <mergeCell ref="AP6483:AQ6483"/>
    <mergeCell ref="AP6484:AQ6484"/>
    <mergeCell ref="AP6485:AQ6485"/>
    <mergeCell ref="AP6486:AQ6486"/>
    <mergeCell ref="AP6487:AQ6487"/>
    <mergeCell ref="AP6488:AQ6488"/>
    <mergeCell ref="AP6489:AQ6489"/>
    <mergeCell ref="AP6490:AQ6490"/>
    <mergeCell ref="AP6491:AQ6491"/>
    <mergeCell ref="AP6492:AQ6492"/>
    <mergeCell ref="AP6493:AQ6493"/>
    <mergeCell ref="AP6494:AQ6494"/>
    <mergeCell ref="AP6495:AQ6495"/>
    <mergeCell ref="AP6496:AQ6496"/>
    <mergeCell ref="AP6497:AQ6497"/>
    <mergeCell ref="AP6498:AQ6498"/>
    <mergeCell ref="AP6499:AQ6499"/>
    <mergeCell ref="AP6500:AQ6500"/>
    <mergeCell ref="AP6501:AQ6501"/>
    <mergeCell ref="AP6502:AQ6502"/>
    <mergeCell ref="AP6503:AQ6503"/>
    <mergeCell ref="AP6504:AQ6504"/>
    <mergeCell ref="AP6505:AQ6505"/>
    <mergeCell ref="AP6506:AQ6506"/>
    <mergeCell ref="AP6507:AQ6507"/>
    <mergeCell ref="AP6508:AQ6508"/>
    <mergeCell ref="AP6509:AQ6509"/>
    <mergeCell ref="AP6510:AQ6510"/>
    <mergeCell ref="AP6511:AQ6511"/>
    <mergeCell ref="AP6512:AQ6512"/>
    <mergeCell ref="AP6513:AQ6513"/>
    <mergeCell ref="AP6514:AQ6514"/>
    <mergeCell ref="AP6515:AQ6515"/>
    <mergeCell ref="AP6516:AQ6516"/>
    <mergeCell ref="AP6517:AQ6517"/>
    <mergeCell ref="AP6518:AQ6518"/>
    <mergeCell ref="AP6519:AQ6519"/>
    <mergeCell ref="AP6520:AQ6520"/>
    <mergeCell ref="AP6521:AQ6521"/>
    <mergeCell ref="AP6522:AQ6522"/>
    <mergeCell ref="AP6523:AQ6523"/>
    <mergeCell ref="AP6524:AQ6524"/>
    <mergeCell ref="AP6525:AQ6525"/>
    <mergeCell ref="AP6526:AQ6526"/>
    <mergeCell ref="AP6527:AQ6527"/>
    <mergeCell ref="AP6528:AQ6528"/>
    <mergeCell ref="AP6529:AQ6529"/>
    <mergeCell ref="AP6530:AQ6530"/>
    <mergeCell ref="AP6531:AQ6531"/>
    <mergeCell ref="AP6532:AQ6532"/>
    <mergeCell ref="AP6533:AQ6533"/>
    <mergeCell ref="AP6534:AQ6534"/>
    <mergeCell ref="AP6535:AQ6535"/>
    <mergeCell ref="AP6537:AQ6537"/>
    <mergeCell ref="AP6538:AQ6538"/>
    <mergeCell ref="AP6539:AQ6539"/>
    <mergeCell ref="AP6541:AQ6541"/>
    <mergeCell ref="AP6542:AQ6542"/>
    <mergeCell ref="AP6543:AQ6543"/>
    <mergeCell ref="AP6545:AQ6545"/>
    <mergeCell ref="AP6546:AQ6546"/>
    <mergeCell ref="AP6549:AQ6549"/>
    <mergeCell ref="AP6550:AQ6550"/>
    <mergeCell ref="AP6553:AQ6553"/>
    <mergeCell ref="AP6555:AQ6555"/>
    <mergeCell ref="AP6556:AQ6556"/>
    <mergeCell ref="AP6557:AQ6557"/>
    <mergeCell ref="AP6558:AQ6558"/>
    <mergeCell ref="AP6559:AQ6559"/>
    <mergeCell ref="AP6560:AQ6560"/>
    <mergeCell ref="AP6561:AQ6561"/>
    <mergeCell ref="AP6562:AQ6562"/>
    <mergeCell ref="AP6564:AQ6564"/>
    <mergeCell ref="AP6566:AQ6566"/>
    <mergeCell ref="AP6567:AQ6567"/>
    <mergeCell ref="AP6568:AQ6568"/>
    <mergeCell ref="AP6569:AQ6569"/>
    <mergeCell ref="AP6570:AQ6570"/>
    <mergeCell ref="AP6571:AQ6571"/>
    <mergeCell ref="AP6572:AQ6572"/>
    <mergeCell ref="AP6573:AQ6573"/>
    <mergeCell ref="AP6574:AQ6574"/>
    <mergeCell ref="AP6575:AQ6575"/>
    <mergeCell ref="AP6576:AQ6576"/>
    <mergeCell ref="AP6577:AQ6577"/>
    <mergeCell ref="AP6578:AQ6578"/>
    <mergeCell ref="AP6579:AQ6579"/>
    <mergeCell ref="AP6580:AQ6580"/>
    <mergeCell ref="AP6581:AQ6581"/>
    <mergeCell ref="AP6582:AQ6582"/>
    <mergeCell ref="AP6583:AQ6583"/>
    <mergeCell ref="AP6584:AQ6584"/>
    <mergeCell ref="AP6585:AQ6585"/>
    <mergeCell ref="AP6586:AQ6586"/>
    <mergeCell ref="AP6587:AQ6587"/>
    <mergeCell ref="AP6588:AQ6588"/>
    <mergeCell ref="AP6589:AQ6589"/>
    <mergeCell ref="AP6590:AQ6590"/>
    <mergeCell ref="AP6591:AQ6591"/>
    <mergeCell ref="AP6592:AQ6592"/>
    <mergeCell ref="AP6593:AQ6593"/>
    <mergeCell ref="AP6594:AQ6594"/>
    <mergeCell ref="AP6596:AQ6596"/>
    <mergeCell ref="AP6597:AQ6597"/>
    <mergeCell ref="AP6598:AQ6598"/>
    <mergeCell ref="AP6599:AQ6599"/>
    <mergeCell ref="AP6600:AQ6600"/>
    <mergeCell ref="AP6601:AQ6601"/>
    <mergeCell ref="AP6602:AQ6602"/>
    <mergeCell ref="AP6603:AQ6603"/>
    <mergeCell ref="AP6604:AQ6604"/>
    <mergeCell ref="AP6605:AQ6605"/>
    <mergeCell ref="AP6606:AQ6606"/>
    <mergeCell ref="AP6607:AQ6607"/>
    <mergeCell ref="AP6608:AQ6608"/>
    <mergeCell ref="AP6609:AQ6609"/>
    <mergeCell ref="AP6610:AQ6610"/>
    <mergeCell ref="AP6611:AQ6611"/>
    <mergeCell ref="AP6612:AQ6612"/>
    <mergeCell ref="AP6613:AQ6613"/>
    <mergeCell ref="AP6614:AQ6614"/>
    <mergeCell ref="AP6615:AQ6615"/>
    <mergeCell ref="AP6616:AQ6616"/>
    <mergeCell ref="AP6619:AQ6619"/>
    <mergeCell ref="AP6620:AQ6620"/>
    <mergeCell ref="AP6622:AQ6622"/>
    <mergeCell ref="AP6623:AQ6623"/>
    <mergeCell ref="AP6628:AQ6628"/>
    <mergeCell ref="AP6629:AQ6629"/>
    <mergeCell ref="AP6630:AQ6630"/>
    <mergeCell ref="AP6631:AQ6631"/>
    <mergeCell ref="AP6632:AQ6632"/>
    <mergeCell ref="AP6635:AQ6635"/>
    <mergeCell ref="AP6636:AQ6636"/>
    <mergeCell ref="AP6637:AQ6637"/>
    <mergeCell ref="AP6638:AQ6638"/>
    <mergeCell ref="AP6639:AQ6639"/>
    <mergeCell ref="AP6640:AQ6640"/>
    <mergeCell ref="AP6641:AQ6641"/>
    <mergeCell ref="AP6642:AQ6642"/>
    <mergeCell ref="AJ6647:AL6647"/>
    <mergeCell ref="AP6647:AQ6647"/>
    <mergeCell ref="AP6648:AQ6648"/>
    <mergeCell ref="AP6649:AQ6649"/>
    <mergeCell ref="AP6651:AQ6651"/>
    <mergeCell ref="AP6652:AQ6652"/>
    <mergeCell ref="AP6653:AQ6653"/>
    <mergeCell ref="AP6654:AQ6654"/>
    <mergeCell ref="AP6655:AQ6655"/>
    <mergeCell ref="AP6657:AQ6657"/>
    <mergeCell ref="AP6659:AQ6659"/>
    <mergeCell ref="AP6660:AQ6660"/>
    <mergeCell ref="AP6661:AQ6661"/>
    <mergeCell ref="AP6662:AQ6662"/>
    <mergeCell ref="AP6663:AQ6663"/>
    <mergeCell ref="AP6664:AQ6664"/>
    <mergeCell ref="AP6666:AQ6666"/>
    <mergeCell ref="AP6667:AQ6667"/>
    <mergeCell ref="AP6674:AQ6674"/>
    <mergeCell ref="AP6675:AQ6675"/>
    <mergeCell ref="AP6677:AQ6677"/>
    <mergeCell ref="AP6678:AQ6678"/>
    <mergeCell ref="AP6679:AQ6679"/>
    <mergeCell ref="AP6680:AQ6680"/>
    <mergeCell ref="AP6681:AQ6681"/>
    <mergeCell ref="AP6682:AQ6682"/>
    <mergeCell ref="AP6683:AQ6683"/>
    <mergeCell ref="AP6684:AQ6684"/>
    <mergeCell ref="AP6687:AQ6687"/>
    <mergeCell ref="AP6688:AQ6688"/>
    <mergeCell ref="AP6690:AQ6690"/>
    <mergeCell ref="AP6701:AQ6701"/>
    <mergeCell ref="AP6702:AQ6702"/>
    <mergeCell ref="AJ6705:AK6705"/>
    <mergeCell ref="AP6692:AQ6692"/>
    <mergeCell ref="AP6695:AQ6695"/>
    <mergeCell ref="AP6696:AQ6696"/>
    <mergeCell ref="AP6697:AQ6697"/>
    <mergeCell ref="AP6698:AQ6698"/>
    <mergeCell ref="AP6699:AQ6699"/>
    <mergeCell ref="AP6700:AQ6700"/>
    <mergeCell ref="AP6707:AQ6707"/>
    <mergeCell ref="AP6708:AQ6708"/>
    <mergeCell ref="AP6712:AQ6712"/>
    <mergeCell ref="AP6713:AQ6713"/>
    <mergeCell ref="AP6714:AQ6714"/>
    <mergeCell ref="AP6715:AQ6715"/>
    <mergeCell ref="AP6716:AQ6716"/>
    <mergeCell ref="AP6717:AQ6717"/>
    <mergeCell ref="AP6718:AQ6718"/>
    <mergeCell ref="AP6721:AQ6721"/>
    <mergeCell ref="AP6722:AQ6722"/>
    <mergeCell ref="AP6723:AQ6723"/>
    <mergeCell ref="AP6724:AQ6724"/>
    <mergeCell ref="AP6725:AQ6725"/>
    <mergeCell ref="AP6726:AQ6726"/>
    <mergeCell ref="AP6727:AQ6727"/>
    <mergeCell ref="AP6728:AQ6728"/>
    <mergeCell ref="AP6729:AQ6729"/>
    <mergeCell ref="AP6730:AQ6730"/>
    <mergeCell ref="AP6731:AQ6731"/>
    <mergeCell ref="AP6732:AQ6732"/>
    <mergeCell ref="AP6733:AQ6733"/>
    <mergeCell ref="AP6734:AQ6734"/>
    <mergeCell ref="AP6735:AQ6735"/>
    <mergeCell ref="AP6737:AQ6737"/>
    <mergeCell ref="AJ6738:AK6738"/>
    <mergeCell ref="AP6738:AQ6738"/>
    <mergeCell ref="AP6739:AQ6739"/>
    <mergeCell ref="AP6740:AQ6740"/>
    <mergeCell ref="AP6741:AQ6741"/>
    <mergeCell ref="AP6742:AQ6742"/>
    <mergeCell ref="AP6743:AQ6743"/>
    <mergeCell ref="AP6744:AQ6744"/>
    <mergeCell ref="AP6745:AQ6745"/>
    <mergeCell ref="AP6747:AQ6747"/>
    <mergeCell ref="AP7358:AQ7358"/>
    <mergeCell ref="AP7359:AQ7359"/>
    <mergeCell ref="AP7360:AQ7360"/>
    <mergeCell ref="AP7361:AQ7361"/>
    <mergeCell ref="AP7362:AQ7362"/>
    <mergeCell ref="AP7367:AQ7367"/>
    <mergeCell ref="AP7368:AQ7368"/>
    <mergeCell ref="AP7369:AQ7369"/>
    <mergeCell ref="AP7370:AQ7370"/>
    <mergeCell ref="AP7372:AQ7372"/>
    <mergeCell ref="AP7373:AQ7373"/>
    <mergeCell ref="AP7374:AQ7374"/>
    <mergeCell ref="AP7379:AQ7379"/>
    <mergeCell ref="AP7380:AQ7380"/>
    <mergeCell ref="AP7270:AQ7270"/>
    <mergeCell ref="AP7271:AQ7271"/>
    <mergeCell ref="AP7272:AQ7272"/>
    <mergeCell ref="AP7273:AQ7273"/>
    <mergeCell ref="AP7274:AQ7274"/>
    <mergeCell ref="AP7275:AQ7275"/>
    <mergeCell ref="AP7276:AQ7276"/>
    <mergeCell ref="AP7277:AQ7277"/>
    <mergeCell ref="AP7278:AQ7278"/>
    <mergeCell ref="AP7279:AQ7279"/>
    <mergeCell ref="AP7280:AQ7280"/>
    <mergeCell ref="AP7281:AQ7281"/>
    <mergeCell ref="AP7284:AQ7284"/>
    <mergeCell ref="AP7285:AQ7285"/>
    <mergeCell ref="AP7286:AQ7286"/>
    <mergeCell ref="AP7287:AQ7287"/>
    <mergeCell ref="AP7289:AQ7289"/>
    <mergeCell ref="AP7290:AQ7290"/>
    <mergeCell ref="AP7292:AQ7292"/>
    <mergeCell ref="AP7293:AQ7293"/>
    <mergeCell ref="AP7299:AQ7299"/>
    <mergeCell ref="AP7300:AQ7300"/>
    <mergeCell ref="AP7301:AQ7301"/>
    <mergeCell ref="AP7303:AQ7303"/>
    <mergeCell ref="AP7306:AQ7306"/>
    <mergeCell ref="AP7315:AQ7315"/>
    <mergeCell ref="AP7316:AQ7316"/>
    <mergeCell ref="AP7317:AQ7317"/>
    <mergeCell ref="AP7318:AQ7318"/>
    <mergeCell ref="AP7319:AQ7319"/>
    <mergeCell ref="AP7322:AQ7322"/>
    <mergeCell ref="AP7324:AQ7324"/>
    <mergeCell ref="AP7325:AQ7325"/>
    <mergeCell ref="AP7326:AQ7326"/>
    <mergeCell ref="AP7334:AQ7334"/>
    <mergeCell ref="AP7335:AQ7335"/>
    <mergeCell ref="AP7336:AQ7336"/>
    <mergeCell ref="AP7344:AQ7344"/>
    <mergeCell ref="AP7347:AQ7347"/>
    <mergeCell ref="AP7351:AQ7351"/>
    <mergeCell ref="AP7352:AQ7352"/>
    <mergeCell ref="AP7355:AQ7355"/>
    <mergeCell ref="AP7386:AQ7386"/>
    <mergeCell ref="AP7389:AQ7389"/>
    <mergeCell ref="AP7390:AQ7390"/>
    <mergeCell ref="AP7391:AQ7391"/>
    <mergeCell ref="AP7392:AQ7392"/>
    <mergeCell ref="AP7393:AQ7393"/>
    <mergeCell ref="AP7394:AQ7394"/>
    <mergeCell ref="AP7395:AQ7395"/>
    <mergeCell ref="AP7396:AQ7396"/>
    <mergeCell ref="AP7397:AQ7397"/>
    <mergeCell ref="AP7398:AQ7398"/>
    <mergeCell ref="AP7399:AQ7399"/>
    <mergeCell ref="AP7400:AQ7400"/>
    <mergeCell ref="AP7401:AQ7401"/>
    <mergeCell ref="AP7402:AQ7402"/>
    <mergeCell ref="AP7405:AQ7405"/>
    <mergeCell ref="AP7406:AQ7406"/>
    <mergeCell ref="AP7407:AQ7407"/>
    <mergeCell ref="AP7421:AQ7421"/>
    <mergeCell ref="AP7422:AQ7422"/>
    <mergeCell ref="AP7423:AQ7423"/>
    <mergeCell ref="AP7425:AQ7425"/>
    <mergeCell ref="AP7436:AQ7436"/>
    <mergeCell ref="AP7437:AQ7437"/>
    <mergeCell ref="AP7438:AQ7438"/>
    <mergeCell ref="AP7439:AQ7439"/>
    <mergeCell ref="AP7440:AQ7440"/>
    <mergeCell ref="AP7441:AQ7441"/>
    <mergeCell ref="AP7442:AQ7442"/>
    <mergeCell ref="AP7443:AQ7443"/>
    <mergeCell ref="AP7444:AQ7444"/>
    <mergeCell ref="AP7445:AQ7445"/>
    <mergeCell ref="AP7446:AQ7446"/>
    <mergeCell ref="AP7447:AQ7447"/>
    <mergeCell ref="AP7448:AQ7448"/>
    <mergeCell ref="AP7449:AQ7449"/>
    <mergeCell ref="AP7450:AQ7450"/>
    <mergeCell ref="AP7451:AQ7451"/>
    <mergeCell ref="AP7452:AQ7452"/>
    <mergeCell ref="AP7453:AQ7453"/>
    <mergeCell ref="AP7454:AQ7454"/>
    <mergeCell ref="AP7455:AQ7455"/>
    <mergeCell ref="AP7456:AQ7456"/>
    <mergeCell ref="AP7457:AQ7457"/>
    <mergeCell ref="AP7458:AQ7458"/>
    <mergeCell ref="AP7459:AQ7459"/>
    <mergeCell ref="AP7460:AQ7460"/>
    <mergeCell ref="AP7461:AQ7461"/>
    <mergeCell ref="AP7462:AQ7462"/>
    <mergeCell ref="AP7463:AQ7463"/>
    <mergeCell ref="AP7464:AQ7464"/>
    <mergeCell ref="AP7465:AQ7465"/>
    <mergeCell ref="AP7466:AQ7466"/>
    <mergeCell ref="AP7467:AQ7467"/>
    <mergeCell ref="AP7468:AQ7468"/>
    <mergeCell ref="AP7469:AQ7469"/>
    <mergeCell ref="AP7470:AQ7470"/>
    <mergeCell ref="AP7471:AQ7471"/>
    <mergeCell ref="AP7472:AQ7472"/>
    <mergeCell ref="AP7473:AQ7473"/>
    <mergeCell ref="AP7474:AQ7474"/>
    <mergeCell ref="AP7475:AQ7475"/>
    <mergeCell ref="AP7476:AQ7476"/>
    <mergeCell ref="AP7477:AQ7477"/>
    <mergeCell ref="AP7478:AQ7478"/>
    <mergeCell ref="AP7479:AQ7479"/>
    <mergeCell ref="AP7480:AQ7480"/>
    <mergeCell ref="AP7481:AQ7481"/>
    <mergeCell ref="AP7482:AQ7482"/>
    <mergeCell ref="AP7486:AQ7486"/>
    <mergeCell ref="AP7487:AQ7487"/>
    <mergeCell ref="AP7488:AQ7488"/>
    <mergeCell ref="AP7493:AQ7493"/>
    <mergeCell ref="AP7496:AQ7496"/>
    <mergeCell ref="AP7500:AQ7500"/>
    <mergeCell ref="AP7501:AQ7501"/>
    <mergeCell ref="AP7502:AQ7502"/>
    <mergeCell ref="AP7503:AQ7503"/>
    <mergeCell ref="AP7504:AQ7504"/>
    <mergeCell ref="AP7505:AQ7505"/>
    <mergeCell ref="AP7506:AQ7506"/>
    <mergeCell ref="AP7507:AQ7507"/>
    <mergeCell ref="AP7508:AQ7508"/>
    <mergeCell ref="AP7509:AQ7509"/>
    <mergeCell ref="AP7510:AQ7510"/>
    <mergeCell ref="AP7524:AQ7524"/>
    <mergeCell ref="AP7525:AQ7525"/>
    <mergeCell ref="AP7526:AQ7526"/>
    <mergeCell ref="AP7527:AQ7527"/>
    <mergeCell ref="AP7532:AQ7532"/>
    <mergeCell ref="AP7533:AQ7533"/>
    <mergeCell ref="AP7534:AQ7534"/>
    <mergeCell ref="AP7535:AQ7535"/>
    <mergeCell ref="AP7536:AQ7536"/>
    <mergeCell ref="AP7537:AQ7537"/>
    <mergeCell ref="AP7538:AQ7538"/>
    <mergeCell ref="AP7539:AQ7539"/>
    <mergeCell ref="AP7540:AQ7540"/>
    <mergeCell ref="AP7541:AQ7541"/>
    <mergeCell ref="AP7542:AQ7542"/>
    <mergeCell ref="AP7543:AQ7543"/>
    <mergeCell ref="AP7544:AQ7544"/>
    <mergeCell ref="AP7545:AQ7545"/>
    <mergeCell ref="AP7546:AQ7546"/>
    <mergeCell ref="AP7547:AQ7547"/>
    <mergeCell ref="AP7673:AQ7673"/>
    <mergeCell ref="AP7674:AQ7674"/>
    <mergeCell ref="AP7675:AQ7675"/>
    <mergeCell ref="AP7677:AQ7677"/>
    <mergeCell ref="AP7684:AQ7684"/>
    <mergeCell ref="AP7685:AQ7685"/>
    <mergeCell ref="AP7686:AQ7686"/>
    <mergeCell ref="AP7691:AQ7691"/>
    <mergeCell ref="AP7700:AQ7700"/>
    <mergeCell ref="AP7701:AQ7701"/>
    <mergeCell ref="AP7707:AQ7707"/>
    <mergeCell ref="AP7708:AQ7708"/>
    <mergeCell ref="AP7709:AQ7709"/>
    <mergeCell ref="AP7710:AQ7710"/>
    <mergeCell ref="AP7711:AQ7711"/>
    <mergeCell ref="AP7712:AQ7712"/>
    <mergeCell ref="AP7713:AQ7713"/>
    <mergeCell ref="AP7714:AQ7714"/>
    <mergeCell ref="AP7718:AQ7718"/>
    <mergeCell ref="AP7719:AQ7719"/>
    <mergeCell ref="AP7720:AQ7720"/>
    <mergeCell ref="AP7755:AQ7755"/>
    <mergeCell ref="AP7756:AQ7756"/>
    <mergeCell ref="AP7757:AQ7757"/>
    <mergeCell ref="AJ7767:AL7767"/>
    <mergeCell ref="AP7721:AQ7721"/>
    <mergeCell ref="AP7722:AQ7722"/>
    <mergeCell ref="AP7724:AQ7724"/>
    <mergeCell ref="AP7733:AQ7733"/>
    <mergeCell ref="AP7750:AQ7750"/>
    <mergeCell ref="AP7751:AQ7751"/>
    <mergeCell ref="AP7752:AQ7752"/>
    <mergeCell ref="AP7806:AQ7806"/>
    <mergeCell ref="AJ7812:AM7812"/>
    <mergeCell ref="AJ7841:AK7841"/>
    <mergeCell ref="AP7843:AQ7843"/>
    <mergeCell ref="AP7850:AQ7850"/>
    <mergeCell ref="AP7851:AQ7851"/>
    <mergeCell ref="AP7854:AQ7854"/>
    <mergeCell ref="AP7776:AQ7776"/>
    <mergeCell ref="AP7792:AQ7792"/>
    <mergeCell ref="AP7793:AQ7793"/>
    <mergeCell ref="AP7794:AQ7794"/>
    <mergeCell ref="AP7795:AQ7795"/>
    <mergeCell ref="AP7804:AQ7804"/>
    <mergeCell ref="AP7805:AQ7805"/>
    <mergeCell ref="AP7817:AQ7817"/>
    <mergeCell ref="AP7548:AQ7548"/>
    <mergeCell ref="AP7549:AQ7549"/>
    <mergeCell ref="AP7550:AQ7550"/>
    <mergeCell ref="AP7551:AQ7551"/>
    <mergeCell ref="AP7554:AQ7554"/>
    <mergeCell ref="AP7555:AQ7555"/>
    <mergeCell ref="AP7556:AQ7556"/>
    <mergeCell ref="AP7557:AQ7557"/>
    <mergeCell ref="AP7558:AQ7558"/>
    <mergeCell ref="AP7559:AQ7559"/>
    <mergeCell ref="AP7560:AQ7560"/>
    <mergeCell ref="AP7561:AQ7561"/>
    <mergeCell ref="AP7562:AQ7562"/>
    <mergeCell ref="AP7563:AQ7563"/>
    <mergeCell ref="AP7564:AQ7564"/>
    <mergeCell ref="AP7565:AQ7565"/>
    <mergeCell ref="AP7566:AQ7566"/>
    <mergeCell ref="AP7575:AQ7575"/>
    <mergeCell ref="AP7576:AQ7576"/>
    <mergeCell ref="AP7584:AQ7584"/>
    <mergeCell ref="AP7609:AQ7609"/>
    <mergeCell ref="AP7610:AQ7610"/>
    <mergeCell ref="AP7611:AQ7611"/>
    <mergeCell ref="AP7612:AQ7612"/>
    <mergeCell ref="AP7613:AQ7613"/>
    <mergeCell ref="AP7614:AQ7614"/>
    <mergeCell ref="AP7615:AQ7615"/>
    <mergeCell ref="AP7616:AQ7616"/>
    <mergeCell ref="AP7617:AQ7617"/>
    <mergeCell ref="AP7618:AQ7618"/>
    <mergeCell ref="AP7619:AQ7619"/>
    <mergeCell ref="AP7620:AQ7620"/>
    <mergeCell ref="AP7621:AQ7621"/>
    <mergeCell ref="AP7622:AQ7622"/>
    <mergeCell ref="AP7623:AQ7623"/>
    <mergeCell ref="AP7626:AQ7626"/>
    <mergeCell ref="AP7629:AQ7629"/>
    <mergeCell ref="AP7630:AQ7630"/>
    <mergeCell ref="AP7631:AQ7631"/>
    <mergeCell ref="AP7632:AQ7632"/>
    <mergeCell ref="AP7633:AQ7633"/>
    <mergeCell ref="AP7634:AQ7634"/>
    <mergeCell ref="AP7635:AQ7635"/>
    <mergeCell ref="AP7636:AQ7636"/>
    <mergeCell ref="AP7640:AQ7640"/>
    <mergeCell ref="AP7641:AQ7641"/>
    <mergeCell ref="AP7642:AQ7642"/>
    <mergeCell ref="AP7645:AQ7645"/>
    <mergeCell ref="AP7646:AQ7646"/>
    <mergeCell ref="AP6748:AQ6748"/>
    <mergeCell ref="AP6749:AQ6749"/>
    <mergeCell ref="AP6752:AQ6752"/>
    <mergeCell ref="AP6753:AQ6753"/>
    <mergeCell ref="AP6757:AQ6757"/>
    <mergeCell ref="AP6766:AQ6766"/>
    <mergeCell ref="AP6767:AQ6767"/>
    <mergeCell ref="AP6768:AQ6768"/>
    <mergeCell ref="AP6769:AQ6769"/>
    <mergeCell ref="AP6770:AQ6770"/>
    <mergeCell ref="AP6771:AQ6771"/>
    <mergeCell ref="AP6772:AQ6772"/>
    <mergeCell ref="AP6773:AQ6773"/>
    <mergeCell ref="AP6774:AQ6774"/>
    <mergeCell ref="AP6775:AQ6775"/>
    <mergeCell ref="AP6776:AQ6776"/>
    <mergeCell ref="AP6777:AQ6777"/>
    <mergeCell ref="AP6779:AQ6779"/>
    <mergeCell ref="AP6780:AQ6780"/>
    <mergeCell ref="AP6781:AQ6781"/>
    <mergeCell ref="AP6782:AQ6782"/>
    <mergeCell ref="AP6783:AQ6783"/>
    <mergeCell ref="AP6784:AQ6784"/>
    <mergeCell ref="AP6785:AQ6785"/>
    <mergeCell ref="AP6786:AQ6786"/>
    <mergeCell ref="AP6787:AQ6787"/>
    <mergeCell ref="AP6788:AQ6788"/>
    <mergeCell ref="AP6789:AQ6789"/>
    <mergeCell ref="AP6790:AQ6790"/>
    <mergeCell ref="AP6791:AQ6791"/>
    <mergeCell ref="AP6792:AQ6792"/>
    <mergeCell ref="AP6793:AQ6793"/>
    <mergeCell ref="AP6794:AQ6794"/>
    <mergeCell ref="AP6795:AQ6795"/>
    <mergeCell ref="AP6796:AQ6796"/>
    <mergeCell ref="AP6797:AQ6797"/>
    <mergeCell ref="AP6798:AQ6798"/>
    <mergeCell ref="AP6799:AQ6799"/>
    <mergeCell ref="AP6800:AQ6800"/>
    <mergeCell ref="AP6801:AQ6801"/>
    <mergeCell ref="AP6802:AQ6802"/>
    <mergeCell ref="AP6803:AQ6803"/>
    <mergeCell ref="AP6804:AQ6804"/>
    <mergeCell ref="AP6805:AQ6805"/>
    <mergeCell ref="AP6806:AQ6806"/>
    <mergeCell ref="AP6807:AQ6807"/>
    <mergeCell ref="AP6808:AQ6808"/>
    <mergeCell ref="AP6809:AQ6809"/>
    <mergeCell ref="AP6810:AQ6810"/>
    <mergeCell ref="AP6811:AQ6811"/>
    <mergeCell ref="AP6812:AQ6812"/>
    <mergeCell ref="AP6813:AQ6813"/>
    <mergeCell ref="AP6814:AQ6814"/>
    <mergeCell ref="AP6815:AQ6815"/>
    <mergeCell ref="AP6816:AQ6816"/>
    <mergeCell ref="AP6819:AQ6819"/>
    <mergeCell ref="AP6820:AQ6820"/>
    <mergeCell ref="AP6821:AQ6821"/>
    <mergeCell ref="AP6822:AQ6822"/>
    <mergeCell ref="AP6823:AQ6823"/>
    <mergeCell ref="AP6824:AQ6824"/>
    <mergeCell ref="AP6825:AQ6825"/>
    <mergeCell ref="AP6827:AQ6827"/>
    <mergeCell ref="AP6828:AQ6828"/>
    <mergeCell ref="AP6829:AQ6829"/>
    <mergeCell ref="AP6830:AQ6830"/>
    <mergeCell ref="AP6831:AQ6831"/>
    <mergeCell ref="AP6832:AQ6832"/>
    <mergeCell ref="AP6833:AQ6833"/>
    <mergeCell ref="AP6834:AQ6834"/>
    <mergeCell ref="AP6835:AQ6835"/>
    <mergeCell ref="AP6836:AQ6836"/>
    <mergeCell ref="AP6837:AQ6837"/>
    <mergeCell ref="AP6838:AQ6838"/>
    <mergeCell ref="AP6839:AQ6839"/>
    <mergeCell ref="AP6840:AQ6840"/>
    <mergeCell ref="AP6841:AQ6841"/>
    <mergeCell ref="AP6842:AQ6842"/>
    <mergeCell ref="AP6843:AQ6843"/>
    <mergeCell ref="AP6844:AQ6844"/>
    <mergeCell ref="AP6845:AQ6845"/>
    <mergeCell ref="AP6847:AQ6847"/>
    <mergeCell ref="AP6848:AQ6848"/>
    <mergeCell ref="AP6851:AQ6851"/>
    <mergeCell ref="AP6852:AQ6852"/>
    <mergeCell ref="AP6853:AQ6853"/>
    <mergeCell ref="AP6854:AQ6854"/>
    <mergeCell ref="AP6855:AQ6855"/>
    <mergeCell ref="AP6856:AQ6856"/>
    <mergeCell ref="AP6858:AQ6858"/>
    <mergeCell ref="AP6859:AQ6859"/>
    <mergeCell ref="AP6860:AQ6860"/>
    <mergeCell ref="AP6861:AQ6861"/>
    <mergeCell ref="AP6862:AQ6862"/>
    <mergeCell ref="AP6863:AQ6863"/>
    <mergeCell ref="AP6864:AQ6864"/>
    <mergeCell ref="AP6865:AQ6865"/>
    <mergeCell ref="AP6866:AQ6866"/>
    <mergeCell ref="AP6867:AQ6867"/>
    <mergeCell ref="AP6868:AQ6868"/>
    <mergeCell ref="AP6869:AQ6869"/>
    <mergeCell ref="AP6870:AQ6870"/>
    <mergeCell ref="AP6871:AQ6871"/>
    <mergeCell ref="AP6872:AQ6872"/>
    <mergeCell ref="AP6873:AQ6873"/>
    <mergeCell ref="AP6874:AQ6874"/>
    <mergeCell ref="AP6876:AQ6876"/>
    <mergeCell ref="AP6877:AQ6877"/>
    <mergeCell ref="AP6880:AQ6880"/>
    <mergeCell ref="AP6881:AQ6881"/>
    <mergeCell ref="AP6882:AQ6882"/>
    <mergeCell ref="AP6883:AQ6883"/>
    <mergeCell ref="AP6884:AQ6884"/>
    <mergeCell ref="AP6885:AQ6885"/>
    <mergeCell ref="AP6887:AQ6887"/>
    <mergeCell ref="AP6888:AQ6888"/>
    <mergeCell ref="AP6889:AQ6889"/>
    <mergeCell ref="AP6890:AQ6890"/>
    <mergeCell ref="AP6891:AQ6891"/>
    <mergeCell ref="AP6900:AQ6900"/>
    <mergeCell ref="AP6901:AQ6901"/>
    <mergeCell ref="AP6902:AQ6902"/>
    <mergeCell ref="AP6903:AQ6903"/>
    <mergeCell ref="AK6904:AL6904"/>
    <mergeCell ref="AP6904:AQ6904"/>
    <mergeCell ref="AP6892:AQ6892"/>
    <mergeCell ref="AP6893:AQ6893"/>
    <mergeCell ref="AP6894:AQ6894"/>
    <mergeCell ref="AP6895:AQ6895"/>
    <mergeCell ref="AP6896:AQ6896"/>
    <mergeCell ref="AP6898:AQ6898"/>
    <mergeCell ref="AP6899:AQ6899"/>
    <mergeCell ref="AP6910:AQ6910"/>
    <mergeCell ref="AP6911:AQ6911"/>
    <mergeCell ref="AP6916:AQ6916"/>
    <mergeCell ref="AP6922:AQ6922"/>
    <mergeCell ref="AP6923:AQ6923"/>
    <mergeCell ref="AP6924:AQ6924"/>
    <mergeCell ref="AP6928:AQ6928"/>
    <mergeCell ref="AP6930:AQ6930"/>
    <mergeCell ref="AP6931:AQ6931"/>
    <mergeCell ref="AP6935:AQ6935"/>
    <mergeCell ref="AP6938:AQ6938"/>
    <mergeCell ref="AP6941:AQ6941"/>
    <mergeCell ref="AP6942:AQ6942"/>
    <mergeCell ref="AP6947:AQ6947"/>
    <mergeCell ref="AP6948:AQ6948"/>
    <mergeCell ref="AP6949:AQ6949"/>
    <mergeCell ref="AP6950:AQ6950"/>
    <mergeCell ref="AP6951:AQ6951"/>
    <mergeCell ref="AP6952:AQ6952"/>
    <mergeCell ref="AP6953:AQ6953"/>
    <mergeCell ref="AP6954:AQ6954"/>
    <mergeCell ref="AP6955:AQ6955"/>
    <mergeCell ref="AP6956:AQ6956"/>
    <mergeCell ref="AP6957:AQ6957"/>
    <mergeCell ref="AP6958:AQ6958"/>
    <mergeCell ref="AP6959:AQ6959"/>
    <mergeCell ref="AP6978:AQ6978"/>
    <mergeCell ref="AP6986:AQ6986"/>
    <mergeCell ref="AP6987:AQ6987"/>
    <mergeCell ref="AP6988:AQ6988"/>
    <mergeCell ref="AP6989:AQ6989"/>
    <mergeCell ref="AP6990:AQ6990"/>
    <mergeCell ref="AP6991:AQ6991"/>
    <mergeCell ref="AP6992:AQ6992"/>
    <mergeCell ref="AP6993:AQ6993"/>
    <mergeCell ref="AP6994:AQ6994"/>
    <mergeCell ref="AP6995:AQ6995"/>
    <mergeCell ref="AP6996:AQ6996"/>
    <mergeCell ref="AP6997:AQ6997"/>
    <mergeCell ref="AP6998:AQ6998"/>
    <mergeCell ref="AP6999:AQ6999"/>
    <mergeCell ref="AP7000:AQ7000"/>
    <mergeCell ref="AP7001:AQ7001"/>
    <mergeCell ref="AP7002:AQ7002"/>
    <mergeCell ref="AP7003:AQ7003"/>
    <mergeCell ref="AP7004:AQ7004"/>
    <mergeCell ref="AP7005:AQ7005"/>
    <mergeCell ref="AP7006:AQ7006"/>
    <mergeCell ref="AP7007:AQ7007"/>
    <mergeCell ref="AP7008:AQ7008"/>
    <mergeCell ref="AP7009:AQ7009"/>
    <mergeCell ref="AP7010:AQ7010"/>
    <mergeCell ref="AP7011:AQ7011"/>
    <mergeCell ref="AP7012:AQ7012"/>
    <mergeCell ref="AP7013:AQ7013"/>
    <mergeCell ref="AP7018:AQ7018"/>
    <mergeCell ref="AP7019:AQ7019"/>
    <mergeCell ref="AP7020:AQ7020"/>
    <mergeCell ref="AP7021:AQ7021"/>
    <mergeCell ref="AP7022:AQ7022"/>
    <mergeCell ref="AP7023:AQ7023"/>
    <mergeCell ref="AP7024:AQ7024"/>
    <mergeCell ref="AP7025:AQ7025"/>
    <mergeCell ref="AP7026:AQ7026"/>
    <mergeCell ref="AP7027:AQ7027"/>
    <mergeCell ref="AP7028:AQ7028"/>
    <mergeCell ref="AP7029:AQ7029"/>
    <mergeCell ref="AP7030:AQ7030"/>
    <mergeCell ref="AP7031:AQ7031"/>
    <mergeCell ref="AP7032:AQ7032"/>
    <mergeCell ref="AP7033:AQ7033"/>
    <mergeCell ref="AP7037:AQ7037"/>
    <mergeCell ref="AP7039:AQ7039"/>
    <mergeCell ref="AP7040:AQ7040"/>
    <mergeCell ref="AP7041:AQ7041"/>
    <mergeCell ref="AP7042:AQ7042"/>
    <mergeCell ref="AP7043:AQ7043"/>
    <mergeCell ref="AP7044:AQ7044"/>
    <mergeCell ref="AP7045:AQ7045"/>
    <mergeCell ref="AP7046:AQ7046"/>
    <mergeCell ref="AP7047:AQ7047"/>
    <mergeCell ref="AP7048:AQ7048"/>
    <mergeCell ref="AP7049:AQ7049"/>
    <mergeCell ref="AP7050:AQ7050"/>
    <mergeCell ref="AP7051:AQ7051"/>
    <mergeCell ref="AP7052:AQ7052"/>
    <mergeCell ref="AP7053:AQ7053"/>
    <mergeCell ref="AP7054:AQ7054"/>
    <mergeCell ref="AP7055:AQ7055"/>
    <mergeCell ref="AP7057:AQ7057"/>
    <mergeCell ref="AP7058:AQ7058"/>
    <mergeCell ref="AP7059:AQ7059"/>
    <mergeCell ref="AP7060:AQ7060"/>
    <mergeCell ref="AP7061:AQ7061"/>
    <mergeCell ref="AP7062:AQ7062"/>
    <mergeCell ref="AP7068:AQ7068"/>
    <mergeCell ref="AP7069:AQ7069"/>
    <mergeCell ref="AP7070:AQ7070"/>
    <mergeCell ref="AP7071:AQ7071"/>
    <mergeCell ref="AP7072:AQ7072"/>
    <mergeCell ref="AP7073:AQ7073"/>
    <mergeCell ref="AP7074:AQ7074"/>
    <mergeCell ref="AP7075:AQ7075"/>
    <mergeCell ref="AP7076:AQ7076"/>
    <mergeCell ref="AP7077:AQ7077"/>
    <mergeCell ref="AP7078:AQ7078"/>
    <mergeCell ref="AP7079:AQ7079"/>
    <mergeCell ref="AP7080:AQ7080"/>
    <mergeCell ref="AP7081:AQ7081"/>
    <mergeCell ref="AP7082:AQ7082"/>
    <mergeCell ref="AP7083:AQ7083"/>
    <mergeCell ref="AP7084:AQ7084"/>
    <mergeCell ref="AP7085:AQ7085"/>
    <mergeCell ref="AP7086:AQ7086"/>
    <mergeCell ref="AP7087:AQ7087"/>
    <mergeCell ref="AP7088:AQ7088"/>
    <mergeCell ref="AP7089:AQ7089"/>
    <mergeCell ref="AP7090:AQ7090"/>
    <mergeCell ref="AP7091:AQ7091"/>
    <mergeCell ref="AP7092:AQ7092"/>
    <mergeCell ref="AP7102:AQ7102"/>
    <mergeCell ref="AP7104:AQ7104"/>
    <mergeCell ref="AP7105:AQ7105"/>
    <mergeCell ref="AP7106:AQ7106"/>
    <mergeCell ref="AP7107:AQ7107"/>
    <mergeCell ref="AP7108:AQ7108"/>
    <mergeCell ref="AP7109:AQ7109"/>
    <mergeCell ref="AP7110:AQ7110"/>
    <mergeCell ref="AP7111:AQ7111"/>
    <mergeCell ref="AP7112:AQ7112"/>
    <mergeCell ref="AP7113:AQ7113"/>
    <mergeCell ref="AP7114:AQ7114"/>
    <mergeCell ref="AP7117:AQ7117"/>
    <mergeCell ref="AP7135:AQ7135"/>
    <mergeCell ref="AP7138:AQ7138"/>
    <mergeCell ref="AP7139:AQ7139"/>
    <mergeCell ref="AP7140:AQ7140"/>
    <mergeCell ref="AP7143:AQ7143"/>
    <mergeCell ref="AP7144:AQ7144"/>
    <mergeCell ref="AP7145:AQ7145"/>
    <mergeCell ref="AP7147:AQ7147"/>
    <mergeCell ref="AP7152:AQ7152"/>
    <mergeCell ref="AP7157:AQ7157"/>
    <mergeCell ref="AP7158:AQ7158"/>
    <mergeCell ref="AP7159:AQ7159"/>
    <mergeCell ref="AP7167:AQ7167"/>
    <mergeCell ref="AP7170:AQ7170"/>
    <mergeCell ref="AP7171:AQ7171"/>
    <mergeCell ref="AP7172:AQ7172"/>
    <mergeCell ref="AP7173:AQ7173"/>
    <mergeCell ref="AP7174:AQ7174"/>
    <mergeCell ref="AP7175:AQ7175"/>
    <mergeCell ref="AP7176:AQ7176"/>
    <mergeCell ref="AP7178:AQ7178"/>
    <mergeCell ref="AP7179:AQ7179"/>
    <mergeCell ref="AP7180:AQ7180"/>
    <mergeCell ref="AP7181:AQ7181"/>
    <mergeCell ref="AP7182:AQ7182"/>
    <mergeCell ref="AP7183:AQ7183"/>
    <mergeCell ref="AP7184:AQ7184"/>
    <mergeCell ref="AP7185:AQ7185"/>
    <mergeCell ref="AP7186:AQ7186"/>
    <mergeCell ref="AP7187:AQ7187"/>
    <mergeCell ref="AP7190:AQ7190"/>
    <mergeCell ref="AP7191:AQ7191"/>
    <mergeCell ref="AP7192:AQ7192"/>
    <mergeCell ref="AP7193:AQ7193"/>
    <mergeCell ref="AP7194:AQ7194"/>
    <mergeCell ref="AP7195:AQ7195"/>
    <mergeCell ref="AP7198:AQ7198"/>
    <mergeCell ref="AP7202:AQ7202"/>
    <mergeCell ref="AP7205:AQ7205"/>
    <mergeCell ref="AP7212:AQ7212"/>
    <mergeCell ref="AP7213:AQ7213"/>
    <mergeCell ref="AP7214:AQ7214"/>
    <mergeCell ref="AP7215:AQ7215"/>
    <mergeCell ref="AP7216:AQ7216"/>
    <mergeCell ref="AP7217:AQ7217"/>
    <mergeCell ref="AP7218:AQ7218"/>
    <mergeCell ref="AP7219:AQ7219"/>
    <mergeCell ref="AP7223:AQ7223"/>
    <mergeCell ref="AP7231:AQ7231"/>
    <mergeCell ref="AP7236:AQ7236"/>
    <mergeCell ref="AP7237:AQ7237"/>
    <mergeCell ref="AP7242:AQ7242"/>
    <mergeCell ref="AP7243:AQ7243"/>
    <mergeCell ref="AP7244:AQ7244"/>
    <mergeCell ref="AP7245:AQ7245"/>
    <mergeCell ref="AP7246:AQ7246"/>
    <mergeCell ref="AP7249:AQ7249"/>
    <mergeCell ref="AP7250:AQ7250"/>
    <mergeCell ref="AP7251:AQ7251"/>
    <mergeCell ref="AP7252:AQ7252"/>
    <mergeCell ref="AP7253:AQ7253"/>
    <mergeCell ref="AP7254:AQ7254"/>
    <mergeCell ref="AP7255:AQ7255"/>
    <mergeCell ref="AP7256:AQ7256"/>
    <mergeCell ref="AP7257:AQ7257"/>
    <mergeCell ref="AP7258:AQ7258"/>
    <mergeCell ref="AP7259:AQ7259"/>
    <mergeCell ref="AP7260:AQ7260"/>
    <mergeCell ref="AP7261:AQ7261"/>
    <mergeCell ref="AP7262:AQ7262"/>
    <mergeCell ref="AP7263:AQ7263"/>
    <mergeCell ref="AP7264:AQ7264"/>
    <mergeCell ref="AP7265:AQ7265"/>
    <mergeCell ref="AP7266:AQ7266"/>
    <mergeCell ref="AP7267:AQ7267"/>
    <mergeCell ref="AP7268:AQ7268"/>
    <mergeCell ref="AP7269:AQ7269"/>
    <mergeCell ref="W5552:Z5552"/>
    <mergeCell ref="W5553:Z5553"/>
    <mergeCell ref="W5554:Z5554"/>
    <mergeCell ref="W5555:Z5555"/>
    <mergeCell ref="W5556:Z5556"/>
    <mergeCell ref="W5557:Z5557"/>
    <mergeCell ref="W5558:Z5558"/>
    <mergeCell ref="W5559:Z5559"/>
    <mergeCell ref="W5560:Z5560"/>
    <mergeCell ref="W5561:Z5561"/>
    <mergeCell ref="W5562:Z5562"/>
    <mergeCell ref="W5563:Z5563"/>
    <mergeCell ref="W5564:X5564"/>
    <mergeCell ref="W5565:Z5565"/>
    <mergeCell ref="W5566:Z5566"/>
    <mergeCell ref="W5567:Z5567"/>
    <mergeCell ref="W5568:Z5568"/>
    <mergeCell ref="W5569:Z5569"/>
    <mergeCell ref="W5570:Z5570"/>
    <mergeCell ref="W5571:Z5571"/>
    <mergeCell ref="W5572:Z5572"/>
    <mergeCell ref="W5573:Z5573"/>
    <mergeCell ref="W5574:Z5574"/>
    <mergeCell ref="W5575:Z5575"/>
    <mergeCell ref="W5576:Z5576"/>
    <mergeCell ref="W5577:Z5577"/>
    <mergeCell ref="W5578:Z5578"/>
    <mergeCell ref="W5579:Z5579"/>
    <mergeCell ref="W5580:Z5580"/>
    <mergeCell ref="W5581:Z5581"/>
    <mergeCell ref="W5582:Z5582"/>
    <mergeCell ref="W5583:Z5583"/>
    <mergeCell ref="W5584:Z5584"/>
    <mergeCell ref="W5585:Z5585"/>
    <mergeCell ref="W5586:Z5586"/>
    <mergeCell ref="W5587:Z5587"/>
    <mergeCell ref="W5588:Z5588"/>
    <mergeCell ref="W5589:Z5589"/>
    <mergeCell ref="W5590:Z5590"/>
    <mergeCell ref="W5591:Z5591"/>
    <mergeCell ref="W5592:Z5592"/>
    <mergeCell ref="W5593:Z5593"/>
    <mergeCell ref="W5601:Z5601"/>
    <mergeCell ref="W5602:Z5602"/>
    <mergeCell ref="W5603:Z5603"/>
    <mergeCell ref="W5604:Z5604"/>
    <mergeCell ref="W5605:Z5605"/>
    <mergeCell ref="W5606:Z5606"/>
    <mergeCell ref="W5607:Z5607"/>
    <mergeCell ref="W5594:Z5594"/>
    <mergeCell ref="W5595:Z5595"/>
    <mergeCell ref="W5596:Z5596"/>
    <mergeCell ref="W5597:Z5597"/>
    <mergeCell ref="W5598:Z5598"/>
    <mergeCell ref="W5599:Z5599"/>
    <mergeCell ref="W5600:Z5600"/>
    <mergeCell ref="W5525:Z5525"/>
    <mergeCell ref="W5526:Z5526"/>
    <mergeCell ref="S5522:T5522"/>
    <mergeCell ref="S5523:T5523"/>
    <mergeCell ref="W5523:Z5523"/>
    <mergeCell ref="S5524:T5524"/>
    <mergeCell ref="W5524:Z5524"/>
    <mergeCell ref="S5525:T5525"/>
    <mergeCell ref="S5526:U5526"/>
    <mergeCell ref="W5530:Z5530"/>
    <mergeCell ref="W5531:Z5531"/>
    <mergeCell ref="S5527:T5527"/>
    <mergeCell ref="W5527:Z5527"/>
    <mergeCell ref="W5528:Z5528"/>
    <mergeCell ref="S5529:U5529"/>
    <mergeCell ref="W5529:Z5529"/>
    <mergeCell ref="S5530:T5530"/>
    <mergeCell ref="S5531:T5531"/>
    <mergeCell ref="S5532:T5532"/>
    <mergeCell ref="W5532:Z5532"/>
    <mergeCell ref="W5533:Z5533"/>
    <mergeCell ref="W5534:Z5534"/>
    <mergeCell ref="W5535:Z5535"/>
    <mergeCell ref="W5536:Z5536"/>
    <mergeCell ref="W5537:Z5537"/>
    <mergeCell ref="W5538:X5538"/>
    <mergeCell ref="W5539:X5539"/>
    <mergeCell ref="W5540:Z5540"/>
    <mergeCell ref="W5541:Z5541"/>
    <mergeCell ref="W5542:Z5542"/>
    <mergeCell ref="W5543:Z5543"/>
    <mergeCell ref="W5544:X5544"/>
    <mergeCell ref="W5545:Z5545"/>
    <mergeCell ref="W5546:Z5546"/>
    <mergeCell ref="W5547:Z5547"/>
    <mergeCell ref="W5548:Z5548"/>
    <mergeCell ref="W5549:Z5549"/>
    <mergeCell ref="W5550:Z5550"/>
    <mergeCell ref="W5551:Z5551"/>
    <mergeCell ref="AH5569:AI5569"/>
    <mergeCell ref="AH5570:AI5570"/>
    <mergeCell ref="AH5571:AI5571"/>
    <mergeCell ref="AH5572:AI5572"/>
    <mergeCell ref="AH5573:AI5573"/>
    <mergeCell ref="AH5562:AI5562"/>
    <mergeCell ref="AH5563:AI5563"/>
    <mergeCell ref="AH5564:AI5564"/>
    <mergeCell ref="AH5565:AI5565"/>
    <mergeCell ref="AH5566:AI5566"/>
    <mergeCell ref="AH5567:AI5567"/>
    <mergeCell ref="AH5568:AI5568"/>
    <mergeCell ref="AH5578:AI5578"/>
    <mergeCell ref="AH5579:AI5579"/>
    <mergeCell ref="AH5580:AI5580"/>
    <mergeCell ref="AH5581:AI5581"/>
    <mergeCell ref="AH5582:AI5582"/>
    <mergeCell ref="AH5583:AI5583"/>
    <mergeCell ref="AH5584:AI5584"/>
    <mergeCell ref="AH5585:AI5585"/>
    <mergeCell ref="AH5555:AI5555"/>
    <mergeCell ref="AH5556:AI5556"/>
    <mergeCell ref="AH5557:AI5557"/>
    <mergeCell ref="AH5574:AI5574"/>
    <mergeCell ref="AH5575:AI5575"/>
    <mergeCell ref="AH5576:AI5576"/>
    <mergeCell ref="AH5577:AI5577"/>
    <mergeCell ref="AH5587:AI5587"/>
    <mergeCell ref="AH5588:AI5588"/>
    <mergeCell ref="AH5589:AI5589"/>
    <mergeCell ref="AD5574:AE5574"/>
    <mergeCell ref="AD5575:AE5575"/>
    <mergeCell ref="AD5579:AE5579"/>
    <mergeCell ref="AD5586:AE5586"/>
    <mergeCell ref="AH5586:AI5586"/>
    <mergeCell ref="AD5587:AE5587"/>
    <mergeCell ref="AD5588:AE5588"/>
    <mergeCell ref="AH5594:AI5594"/>
    <mergeCell ref="AH5595:AI5595"/>
    <mergeCell ref="AH5596:AI5596"/>
    <mergeCell ref="AD5590:AE5590"/>
    <mergeCell ref="AH5590:AI5590"/>
    <mergeCell ref="AH5591:AI5591"/>
    <mergeCell ref="AD5592:AE5592"/>
    <mergeCell ref="AH5592:AI5592"/>
    <mergeCell ref="AH5593:AI5593"/>
    <mergeCell ref="AD5595:AE5595"/>
    <mergeCell ref="AD5536:AE5536"/>
    <mergeCell ref="AH5536:AI5536"/>
    <mergeCell ref="AD5537:AE5537"/>
    <mergeCell ref="AH5537:AI5537"/>
    <mergeCell ref="AH5538:AI5538"/>
    <mergeCell ref="AD5539:AE5539"/>
    <mergeCell ref="AH5539:AI5539"/>
    <mergeCell ref="AH5540:AI5540"/>
    <mergeCell ref="AH5541:AI5541"/>
    <mergeCell ref="AH5542:AI5542"/>
    <mergeCell ref="AD5543:AE5543"/>
    <mergeCell ref="AH5543:AI5543"/>
    <mergeCell ref="AH5544:AI5544"/>
    <mergeCell ref="AD5545:AE5545"/>
    <mergeCell ref="AH5545:AI5545"/>
    <mergeCell ref="AH5546:AI5546"/>
    <mergeCell ref="AH5547:AI5547"/>
    <mergeCell ref="AH5548:AI5548"/>
    <mergeCell ref="AH5549:AI5549"/>
    <mergeCell ref="AD5550:AE5550"/>
    <mergeCell ref="AH5550:AI5550"/>
    <mergeCell ref="AH5551:AI5551"/>
    <mergeCell ref="AH5552:AI5552"/>
    <mergeCell ref="AH5553:AI5553"/>
    <mergeCell ref="AD5554:AE5554"/>
    <mergeCell ref="AH5554:AI5554"/>
    <mergeCell ref="AD5555:AE5555"/>
    <mergeCell ref="AD5556:AE5556"/>
    <mergeCell ref="AD5558:AE5558"/>
    <mergeCell ref="AH5558:AI5558"/>
    <mergeCell ref="AD5559:AE5559"/>
    <mergeCell ref="AH5559:AI5559"/>
    <mergeCell ref="AD5560:AE5560"/>
    <mergeCell ref="AH5560:AI5560"/>
    <mergeCell ref="AH5561:AI5561"/>
    <mergeCell ref="AD5561:AE5561"/>
    <mergeCell ref="AD5562:AE5562"/>
    <mergeCell ref="AD5563:AE5563"/>
    <mergeCell ref="AD5564:AE5564"/>
    <mergeCell ref="AD5565:AE5565"/>
    <mergeCell ref="AD5566:AE5566"/>
    <mergeCell ref="AD5569:AE5569"/>
    <mergeCell ref="AH5605:AI5605"/>
    <mergeCell ref="AH5606:AI5606"/>
    <mergeCell ref="AH5607:AI5607"/>
    <mergeCell ref="AD5602:AE5602"/>
    <mergeCell ref="AH5602:AI5602"/>
    <mergeCell ref="AD5603:AE5603"/>
    <mergeCell ref="AH5603:AI5603"/>
    <mergeCell ref="AD5604:AE5604"/>
    <mergeCell ref="AH5604:AI5604"/>
    <mergeCell ref="AD5605:AE5605"/>
    <mergeCell ref="W5450:Z5450"/>
    <mergeCell ref="W5451:Z5451"/>
    <mergeCell ref="W5452:Z5452"/>
    <mergeCell ref="W5446:Z5446"/>
    <mergeCell ref="S5447:V5447"/>
    <mergeCell ref="W5447:Z5447"/>
    <mergeCell ref="S5448:V5448"/>
    <mergeCell ref="W5448:Z5448"/>
    <mergeCell ref="W5449:Z5449"/>
    <mergeCell ref="S5451:U5451"/>
    <mergeCell ref="W5435:Z5435"/>
    <mergeCell ref="W5436:Z5436"/>
    <mergeCell ref="S5432:U5432"/>
    <mergeCell ref="S5433:U5433"/>
    <mergeCell ref="W5433:Z5433"/>
    <mergeCell ref="S5434:U5434"/>
    <mergeCell ref="W5434:Z5434"/>
    <mergeCell ref="S5435:U5435"/>
    <mergeCell ref="S5436:U5436"/>
    <mergeCell ref="W5440:Z5440"/>
    <mergeCell ref="W5441:Z5441"/>
    <mergeCell ref="S5437:T5437"/>
    <mergeCell ref="W5437:Z5437"/>
    <mergeCell ref="W5438:Z5438"/>
    <mergeCell ref="S5439:T5439"/>
    <mergeCell ref="W5439:Z5439"/>
    <mergeCell ref="S5440:T5440"/>
    <mergeCell ref="S5441:U5441"/>
    <mergeCell ref="S5445:T5445"/>
    <mergeCell ref="S5446:T5446"/>
    <mergeCell ref="S5449:T5449"/>
    <mergeCell ref="S5442:T5442"/>
    <mergeCell ref="W5442:Z5442"/>
    <mergeCell ref="S5443:V5443"/>
    <mergeCell ref="W5443:Z5443"/>
    <mergeCell ref="S5444:U5444"/>
    <mergeCell ref="W5444:Z5444"/>
    <mergeCell ref="W5445:X5445"/>
    <mergeCell ref="AP5461:AQ5461"/>
    <mergeCell ref="AP5462:AQ5462"/>
    <mergeCell ref="AP5474:AQ5474"/>
    <mergeCell ref="AP5475:AQ5475"/>
    <mergeCell ref="AP5467:AQ5467"/>
    <mergeCell ref="AP5468:AQ5468"/>
    <mergeCell ref="AP5469:AQ5469"/>
    <mergeCell ref="AP5470:AQ5470"/>
    <mergeCell ref="AP5471:AQ5471"/>
    <mergeCell ref="AP5472:AQ5472"/>
    <mergeCell ref="AP5473:AQ5473"/>
    <mergeCell ref="W5461:Z5461"/>
    <mergeCell ref="AD5461:AE5461"/>
    <mergeCell ref="AH5461:AI5461"/>
    <mergeCell ref="AM5461:AN5461"/>
    <mergeCell ref="AD5462:AE5462"/>
    <mergeCell ref="AH5462:AI5462"/>
    <mergeCell ref="AD5464:AE5464"/>
    <mergeCell ref="AM5464:AN5464"/>
    <mergeCell ref="AH5467:AI5467"/>
    <mergeCell ref="AH5468:AI5468"/>
    <mergeCell ref="AH5469:AI5469"/>
    <mergeCell ref="AH5471:AI5471"/>
    <mergeCell ref="AH5473:AI5473"/>
    <mergeCell ref="AM5462:AN5462"/>
    <mergeCell ref="AM5463:AN5463"/>
    <mergeCell ref="AP5463:AQ5463"/>
    <mergeCell ref="AP5464:AQ5464"/>
    <mergeCell ref="AM5465:AN5465"/>
    <mergeCell ref="AP5465:AQ5465"/>
    <mergeCell ref="AP5466:AQ5466"/>
    <mergeCell ref="AH5463:AI5463"/>
    <mergeCell ref="AH5464:AI5464"/>
    <mergeCell ref="AH5465:AI5465"/>
    <mergeCell ref="AD5466:AE5466"/>
    <mergeCell ref="AH5466:AI5466"/>
    <mergeCell ref="AD5467:AE5467"/>
    <mergeCell ref="AD5468:AE5468"/>
    <mergeCell ref="AM5466:AN5466"/>
    <mergeCell ref="AM5467:AN5467"/>
    <mergeCell ref="AM5468:AN5468"/>
    <mergeCell ref="AM5469:AN5469"/>
    <mergeCell ref="AM5470:AN5470"/>
    <mergeCell ref="AM5471:AN5471"/>
    <mergeCell ref="AM5472:AN5472"/>
    <mergeCell ref="AD5477:AE5477"/>
    <mergeCell ref="AH5477:AI5477"/>
    <mergeCell ref="AM5477:AN5477"/>
    <mergeCell ref="AP5477:AQ5477"/>
    <mergeCell ref="AM5480:AN5480"/>
    <mergeCell ref="AP5480:AQ5480"/>
    <mergeCell ref="AP5492:AQ5492"/>
    <mergeCell ref="AP5493:AQ5493"/>
    <mergeCell ref="AP5494:AQ5494"/>
    <mergeCell ref="AP5495:AQ5495"/>
    <mergeCell ref="AP5496:AQ5496"/>
    <mergeCell ref="AP5497:AQ5497"/>
    <mergeCell ref="AP5498:AQ5498"/>
    <mergeCell ref="AP5499:AQ5499"/>
    <mergeCell ref="AP5500:AQ5500"/>
    <mergeCell ref="AM5505:AN5505"/>
    <mergeCell ref="AP5505:AQ5505"/>
    <mergeCell ref="AM5506:AN5506"/>
    <mergeCell ref="AP5506:AQ5506"/>
    <mergeCell ref="AP5507:AQ5507"/>
    <mergeCell ref="AM5507:AN5507"/>
    <mergeCell ref="AM5508:AN5508"/>
    <mergeCell ref="AM5509:AN5509"/>
    <mergeCell ref="AM5510:AN5510"/>
    <mergeCell ref="AM5511:AN5511"/>
    <mergeCell ref="AM5512:AN5512"/>
    <mergeCell ref="AM5513:AN5513"/>
    <mergeCell ref="AP5508:AQ5508"/>
    <mergeCell ref="AP5509:AQ5509"/>
    <mergeCell ref="AP5510:AQ5510"/>
    <mergeCell ref="AP5511:AQ5511"/>
    <mergeCell ref="AP5512:AQ5512"/>
    <mergeCell ref="AP5513:AQ5513"/>
    <mergeCell ref="AP5514:AQ5514"/>
    <mergeCell ref="AM5514:AN5514"/>
    <mergeCell ref="AM5515:AN5515"/>
    <mergeCell ref="AM5516:AN5516"/>
    <mergeCell ref="AM5517:AN5517"/>
    <mergeCell ref="AM5518:AN5518"/>
    <mergeCell ref="AM5519:AN5519"/>
    <mergeCell ref="AM5520:AN5520"/>
    <mergeCell ref="AP5515:AQ5515"/>
    <mergeCell ref="AP5516:AQ5516"/>
    <mergeCell ref="AP5517:AQ5517"/>
    <mergeCell ref="AP5518:AQ5518"/>
    <mergeCell ref="AP5519:AQ5519"/>
    <mergeCell ref="AP5520:AQ5520"/>
    <mergeCell ref="AP5521:AQ5521"/>
    <mergeCell ref="AP5522:AQ5522"/>
    <mergeCell ref="AP5523:AQ5523"/>
    <mergeCell ref="AP5524:AQ5524"/>
    <mergeCell ref="AP5525:AQ5525"/>
    <mergeCell ref="AP5526:AQ5526"/>
    <mergeCell ref="AP5527:AQ5527"/>
    <mergeCell ref="AP5528:AQ5528"/>
    <mergeCell ref="AM5521:AN5521"/>
    <mergeCell ref="AM5522:AN5522"/>
    <mergeCell ref="AM5523:AN5523"/>
    <mergeCell ref="AM5524:AN5524"/>
    <mergeCell ref="AM5525:AN5525"/>
    <mergeCell ref="AM5526:AN5526"/>
    <mergeCell ref="AM5527:AN5527"/>
    <mergeCell ref="AM5528:AN5528"/>
    <mergeCell ref="AM5529:AN5529"/>
    <mergeCell ref="AM5530:AN5530"/>
    <mergeCell ref="AM5531:AN5531"/>
    <mergeCell ref="AM5532:AN5532"/>
    <mergeCell ref="AM5533:AN5533"/>
    <mergeCell ref="AM5534:AN5534"/>
    <mergeCell ref="AM5535:AN5535"/>
    <mergeCell ref="AM5536:AN5536"/>
    <mergeCell ref="AM5537:AN5537"/>
    <mergeCell ref="AM5538:AN5538"/>
    <mergeCell ref="AM5539:AN5539"/>
    <mergeCell ref="AM5540:AN5540"/>
    <mergeCell ref="AM5541:AN5541"/>
    <mergeCell ref="AM5542:AN5542"/>
    <mergeCell ref="AM5543:AN5543"/>
    <mergeCell ref="AM5544:AN5544"/>
    <mergeCell ref="AM5545:AN5545"/>
    <mergeCell ref="AM5546:AN5546"/>
    <mergeCell ref="AM5547:AN5547"/>
    <mergeCell ref="AM5548:AN5548"/>
    <mergeCell ref="AM5549:AN5549"/>
    <mergeCell ref="AM5550:AN5550"/>
    <mergeCell ref="AM5551:AN5551"/>
    <mergeCell ref="AM5552:AN5552"/>
    <mergeCell ref="AM5553:AN5553"/>
    <mergeCell ref="AM5554:AN5554"/>
    <mergeCell ref="AM5555:AN5555"/>
    <mergeCell ref="AM5556:AN5556"/>
    <mergeCell ref="AM5557:AN5557"/>
    <mergeCell ref="AM5558:AN5558"/>
    <mergeCell ref="AM5559:AN5559"/>
    <mergeCell ref="AM5560:AN5560"/>
    <mergeCell ref="AM5561:AN5561"/>
    <mergeCell ref="AM5562:AN5562"/>
    <mergeCell ref="AM5563:AN5563"/>
    <mergeCell ref="AM5564:AN5564"/>
    <mergeCell ref="AM5565:AN5565"/>
    <mergeCell ref="AM5566:AN5566"/>
    <mergeCell ref="AM5567:AN5567"/>
    <mergeCell ref="AM5568:AN5568"/>
    <mergeCell ref="AM5569:AN5569"/>
    <mergeCell ref="AP5638:AQ5638"/>
    <mergeCell ref="AP5639:AQ5639"/>
    <mergeCell ref="AP5631:AQ5631"/>
    <mergeCell ref="AP5632:AQ5632"/>
    <mergeCell ref="AP5633:AQ5633"/>
    <mergeCell ref="AP5634:AQ5634"/>
    <mergeCell ref="AP5635:AQ5635"/>
    <mergeCell ref="AP5636:AQ5636"/>
    <mergeCell ref="AP5637:AQ5637"/>
    <mergeCell ref="W5642:Z5642"/>
    <mergeCell ref="AD5642:AE5642"/>
    <mergeCell ref="W5643:Z5643"/>
    <mergeCell ref="AD5643:AE5643"/>
    <mergeCell ref="W5644:Z5644"/>
    <mergeCell ref="W5645:Z5645"/>
    <mergeCell ref="AD5646:AE5646"/>
    <mergeCell ref="W5646:Z5646"/>
    <mergeCell ref="W5647:Z5647"/>
    <mergeCell ref="W5648:Z5648"/>
    <mergeCell ref="W5649:Z5649"/>
    <mergeCell ref="AD5649:AE5649"/>
    <mergeCell ref="W5650:Y5650"/>
    <mergeCell ref="W5651:Y5651"/>
    <mergeCell ref="W5629:Z5629"/>
    <mergeCell ref="AH5629:AI5629"/>
    <mergeCell ref="W5630:Z5630"/>
    <mergeCell ref="AD5630:AE5630"/>
    <mergeCell ref="AH5630:AI5630"/>
    <mergeCell ref="AD5631:AE5631"/>
    <mergeCell ref="AH5631:AI5631"/>
    <mergeCell ref="AD5635:AE5635"/>
    <mergeCell ref="AD5636:AE5636"/>
    <mergeCell ref="W5631:Z5631"/>
    <mergeCell ref="W5632:Z5632"/>
    <mergeCell ref="W5633:Z5633"/>
    <mergeCell ref="W5634:Y5634"/>
    <mergeCell ref="AD5634:AE5634"/>
    <mergeCell ref="W5635:Z5635"/>
    <mergeCell ref="W5636:Z5636"/>
    <mergeCell ref="W5637:Z5637"/>
    <mergeCell ref="AD5637:AE5637"/>
    <mergeCell ref="W5638:Z5638"/>
    <mergeCell ref="W5639:Z5639"/>
    <mergeCell ref="AD5639:AE5639"/>
    <mergeCell ref="W5640:Y5640"/>
    <mergeCell ref="W5641:Z5641"/>
    <mergeCell ref="AH5634:AI5634"/>
    <mergeCell ref="AH5635:AI5635"/>
    <mergeCell ref="AH5636:AI5636"/>
    <mergeCell ref="AH5637:AI5637"/>
    <mergeCell ref="AH5638:AI5638"/>
    <mergeCell ref="AH5639:AI5639"/>
    <mergeCell ref="AH5640:AI5640"/>
    <mergeCell ref="W5656:Z5656"/>
    <mergeCell ref="W5657:Z5657"/>
    <mergeCell ref="W5658:Z5658"/>
    <mergeCell ref="AD5658:AE5658"/>
    <mergeCell ref="W5652:Y5652"/>
    <mergeCell ref="AD5652:AE5652"/>
    <mergeCell ref="W5653:Z5653"/>
    <mergeCell ref="AD5653:AE5653"/>
    <mergeCell ref="W5654:Z5654"/>
    <mergeCell ref="W5655:Z5655"/>
    <mergeCell ref="AD5656:AE5656"/>
    <mergeCell ref="W5675:Z5675"/>
    <mergeCell ref="W5676:Z5676"/>
    <mergeCell ref="W5677:Y5677"/>
    <mergeCell ref="W5678:Z5678"/>
    <mergeCell ref="W5679:Z5679"/>
    <mergeCell ref="W5680:Z5680"/>
    <mergeCell ref="W5668:Y5668"/>
    <mergeCell ref="W5669:Z5669"/>
    <mergeCell ref="W5670:Z5670"/>
    <mergeCell ref="W5671:Z5671"/>
    <mergeCell ref="W5672:Z5672"/>
    <mergeCell ref="W5673:Z5673"/>
    <mergeCell ref="W5674:Z5674"/>
    <mergeCell ref="AH5657:AI5657"/>
    <mergeCell ref="AH5658:AI5658"/>
    <mergeCell ref="W5659:Z5659"/>
    <mergeCell ref="AH5659:AI5659"/>
    <mergeCell ref="W5660:Z5660"/>
    <mergeCell ref="AH5660:AI5660"/>
    <mergeCell ref="AH5661:AI5661"/>
    <mergeCell ref="AH5650:AI5650"/>
    <mergeCell ref="AH5651:AI5651"/>
    <mergeCell ref="AH5652:AI5652"/>
    <mergeCell ref="AH5653:AI5653"/>
    <mergeCell ref="AH5654:AI5654"/>
    <mergeCell ref="AH5655:AI5655"/>
    <mergeCell ref="AH5656:AI5656"/>
    <mergeCell ref="W5661:Z5661"/>
    <mergeCell ref="W5662:Z5662"/>
    <mergeCell ref="W5663:Z5663"/>
    <mergeCell ref="W5664:Z5664"/>
    <mergeCell ref="W5665:Z5665"/>
    <mergeCell ref="W5666:Z5666"/>
    <mergeCell ref="W5667:Y5667"/>
    <mergeCell ref="AH5662:AI5662"/>
    <mergeCell ref="AH5663:AI5663"/>
    <mergeCell ref="AH5664:AI5664"/>
    <mergeCell ref="AH5665:AI5665"/>
    <mergeCell ref="AH5666:AI5666"/>
    <mergeCell ref="AH5667:AI5667"/>
    <mergeCell ref="AH5668:AI5668"/>
    <mergeCell ref="AD5659:AE5659"/>
    <mergeCell ref="AD5661:AE5661"/>
    <mergeCell ref="AD5662:AE5662"/>
    <mergeCell ref="AD5666:AE5666"/>
    <mergeCell ref="AD5668:AE5668"/>
    <mergeCell ref="AD5669:AE5669"/>
    <mergeCell ref="AD5670:AE5670"/>
    <mergeCell ref="AH5676:AI5676"/>
    <mergeCell ref="AH5677:AI5677"/>
    <mergeCell ref="AH5678:AI5678"/>
    <mergeCell ref="AH5679:AI5679"/>
    <mergeCell ref="AH5680:AI5680"/>
    <mergeCell ref="AH5669:AI5669"/>
    <mergeCell ref="AH5670:AI5670"/>
    <mergeCell ref="AH5671:AI5671"/>
    <mergeCell ref="AH5672:AI5672"/>
    <mergeCell ref="AH5673:AI5673"/>
    <mergeCell ref="AH5674:AI5674"/>
    <mergeCell ref="AH5675:AI5675"/>
    <mergeCell ref="AD5694:AE5694"/>
    <mergeCell ref="AD5696:AE5696"/>
    <mergeCell ref="AD5697:AE5697"/>
    <mergeCell ref="AH5690:AI5690"/>
    <mergeCell ref="AH5691:AI5691"/>
    <mergeCell ref="AD5692:AE5692"/>
    <mergeCell ref="AH5692:AI5692"/>
    <mergeCell ref="AH5693:AI5693"/>
    <mergeCell ref="AH5694:AI5694"/>
    <mergeCell ref="AH5695:AI5695"/>
    <mergeCell ref="AD5672:AE5672"/>
    <mergeCell ref="AD5673:AE5673"/>
    <mergeCell ref="AD5674:AE5674"/>
    <mergeCell ref="AD5675:AE5675"/>
    <mergeCell ref="AD5676:AE5676"/>
    <mergeCell ref="AD5677:AE5677"/>
    <mergeCell ref="AD5678:AE5678"/>
    <mergeCell ref="AH5682:AI5682"/>
    <mergeCell ref="AH5683:AI5683"/>
    <mergeCell ref="AD5679:AE5679"/>
    <mergeCell ref="AD5680:AE5680"/>
    <mergeCell ref="W5681:Z5681"/>
    <mergeCell ref="W5682:Z5682"/>
    <mergeCell ref="AD5682:AE5682"/>
    <mergeCell ref="W5683:Z5683"/>
    <mergeCell ref="W5684:Y5684"/>
    <mergeCell ref="W5685:Z5685"/>
    <mergeCell ref="W5686:Z5686"/>
    <mergeCell ref="W5687:Z5687"/>
    <mergeCell ref="W5688:Z5688"/>
    <mergeCell ref="AD5688:AE5688"/>
    <mergeCell ref="W5689:Z5689"/>
    <mergeCell ref="AD5689:AE5689"/>
    <mergeCell ref="AH5681:AI5681"/>
    <mergeCell ref="AH5684:AI5684"/>
    <mergeCell ref="AH5685:AI5685"/>
    <mergeCell ref="AH5686:AI5686"/>
    <mergeCell ref="AH5687:AI5687"/>
    <mergeCell ref="AH5688:AI5688"/>
    <mergeCell ref="AH5689:AI5689"/>
    <mergeCell ref="AH5696:AI5696"/>
    <mergeCell ref="AH5697:AI5697"/>
    <mergeCell ref="AH5698:AI5698"/>
    <mergeCell ref="AH5699:AI5699"/>
    <mergeCell ref="W5697:Z5697"/>
    <mergeCell ref="W5698:Y5698"/>
    <mergeCell ref="W5699:X5699"/>
    <mergeCell ref="AD5699:AE5699"/>
    <mergeCell ref="W5690:Z5690"/>
    <mergeCell ref="W5691:Z5691"/>
    <mergeCell ref="W5692:Z5692"/>
    <mergeCell ref="W5693:Y5693"/>
    <mergeCell ref="W5694:Z5694"/>
    <mergeCell ref="W5695:X5695"/>
    <mergeCell ref="W5696:Z5696"/>
    <mergeCell ref="W5619:Z5619"/>
    <mergeCell ref="W5620:Z5620"/>
    <mergeCell ref="W5624:Z5624"/>
    <mergeCell ref="W5612:Z5612"/>
    <mergeCell ref="W5613:Z5613"/>
    <mergeCell ref="W5614:Z5614"/>
    <mergeCell ref="W5615:Z5615"/>
    <mergeCell ref="W5616:Z5616"/>
    <mergeCell ref="W5617:Z5617"/>
    <mergeCell ref="W5618:Z5618"/>
    <mergeCell ref="AH5622:AI5622"/>
    <mergeCell ref="AH5623:AI5623"/>
    <mergeCell ref="AH5624:AI5624"/>
    <mergeCell ref="AH5615:AI5615"/>
    <mergeCell ref="AH5616:AI5616"/>
    <mergeCell ref="AH5617:AI5617"/>
    <mergeCell ref="AH5618:AI5618"/>
    <mergeCell ref="AH5619:AI5619"/>
    <mergeCell ref="AH5620:AI5620"/>
    <mergeCell ref="AH5621:AI5621"/>
    <mergeCell ref="W5628:Z5628"/>
    <mergeCell ref="AD5628:AE5628"/>
    <mergeCell ref="AH5628:AI5628"/>
    <mergeCell ref="W5623:Z5623"/>
    <mergeCell ref="W5625:Z5625"/>
    <mergeCell ref="AH5625:AI5625"/>
    <mergeCell ref="W5626:Z5626"/>
    <mergeCell ref="AH5626:AI5626"/>
    <mergeCell ref="W5627:Z5627"/>
    <mergeCell ref="AH5627:AI5627"/>
    <mergeCell ref="AD5597:AE5597"/>
    <mergeCell ref="AH5597:AI5597"/>
    <mergeCell ref="AD5598:AE5598"/>
    <mergeCell ref="AH5598:AI5598"/>
    <mergeCell ref="AD5599:AE5599"/>
    <mergeCell ref="AH5599:AI5599"/>
    <mergeCell ref="AD5600:AE5600"/>
    <mergeCell ref="AH5600:AI5600"/>
    <mergeCell ref="AH5601:AI5601"/>
    <mergeCell ref="S5608:T5608"/>
    <mergeCell ref="W5608:Z5608"/>
    <mergeCell ref="AH5608:AI5608"/>
    <mergeCell ref="W5609:X5609"/>
    <mergeCell ref="AH5609:AI5609"/>
    <mergeCell ref="AD5612:AE5612"/>
    <mergeCell ref="AD5615:AE5615"/>
    <mergeCell ref="AD5619:AE5619"/>
    <mergeCell ref="AD5620:AE5620"/>
    <mergeCell ref="AD5622:AE5622"/>
    <mergeCell ref="AD5625:AE5625"/>
    <mergeCell ref="AD5629:AE5629"/>
    <mergeCell ref="AD5608:AE5608"/>
    <mergeCell ref="AD5609:AE5609"/>
    <mergeCell ref="AH5610:AI5610"/>
    <mergeCell ref="AH5611:AI5611"/>
    <mergeCell ref="AH5612:AI5612"/>
    <mergeCell ref="AH5613:AI5613"/>
    <mergeCell ref="AH5614:AI5614"/>
    <mergeCell ref="S5609:T5609"/>
    <mergeCell ref="S5610:U5610"/>
    <mergeCell ref="W5610:X5610"/>
    <mergeCell ref="S5611:U5611"/>
    <mergeCell ref="W5611:X5611"/>
    <mergeCell ref="S5612:T5612"/>
    <mergeCell ref="S5613:U5613"/>
    <mergeCell ref="S5614:T5614"/>
    <mergeCell ref="S5617:T5617"/>
    <mergeCell ref="S5618:T5618"/>
    <mergeCell ref="S5620:T5620"/>
    <mergeCell ref="S5621:T5621"/>
    <mergeCell ref="W5621:Z5621"/>
    <mergeCell ref="W5622:Z5622"/>
    <mergeCell ref="AH5632:AI5632"/>
    <mergeCell ref="AH5633:AI5633"/>
    <mergeCell ref="AH5648:AI5648"/>
    <mergeCell ref="AH5649:AI5649"/>
    <mergeCell ref="AH5641:AI5641"/>
    <mergeCell ref="AH5642:AI5642"/>
    <mergeCell ref="AH5643:AI5643"/>
    <mergeCell ref="AH5644:AI5644"/>
    <mergeCell ref="AH5645:AI5645"/>
    <mergeCell ref="AH5646:AI5646"/>
    <mergeCell ref="AH5647:AI5647"/>
    <mergeCell ref="S5622:U5622"/>
    <mergeCell ref="S5623:V5623"/>
    <mergeCell ref="S5625:T5625"/>
    <mergeCell ref="S5626:T5626"/>
    <mergeCell ref="S5627:T5627"/>
    <mergeCell ref="S5628:T5628"/>
    <mergeCell ref="S5629:T5629"/>
    <mergeCell ref="S5630:T5630"/>
    <mergeCell ref="S5631:T5631"/>
    <mergeCell ref="S5632:T5632"/>
    <mergeCell ref="S5634:U5634"/>
    <mergeCell ref="S5635:U5635"/>
    <mergeCell ref="S5636:U5636"/>
    <mergeCell ref="S5637:U5637"/>
    <mergeCell ref="S5638:T5638"/>
    <mergeCell ref="S5639:T5639"/>
    <mergeCell ref="S5640:U5640"/>
    <mergeCell ref="S5641:U5641"/>
    <mergeCell ref="S5642:U5642"/>
    <mergeCell ref="S5643:T5643"/>
    <mergeCell ref="S5644:U5644"/>
    <mergeCell ref="S5645:T5645"/>
    <mergeCell ref="S5646:T5646"/>
    <mergeCell ref="S5647:T5647"/>
    <mergeCell ref="S5648:T5648"/>
    <mergeCell ref="S5649:T5649"/>
    <mergeCell ref="S5650:U5650"/>
    <mergeCell ref="S5651:T5651"/>
    <mergeCell ref="S5652:T5652"/>
    <mergeCell ref="S5653:T5653"/>
    <mergeCell ref="S5654:U5654"/>
    <mergeCell ref="S5655:V5655"/>
    <mergeCell ref="S5656:T5656"/>
    <mergeCell ref="S5657:T5657"/>
    <mergeCell ref="S5658:T5658"/>
    <mergeCell ref="S5659:T5659"/>
    <mergeCell ref="S5660:V5660"/>
    <mergeCell ref="S5661:U5661"/>
    <mergeCell ref="S5662:T5662"/>
    <mergeCell ref="S5663:T5663"/>
    <mergeCell ref="S5664:T5664"/>
    <mergeCell ref="S5665:U5665"/>
    <mergeCell ref="S5666:U5666"/>
    <mergeCell ref="S5668:T5668"/>
    <mergeCell ref="S5669:T5669"/>
    <mergeCell ref="S5671:T5671"/>
    <mergeCell ref="S5672:U5672"/>
    <mergeCell ref="S5674:T5674"/>
    <mergeCell ref="S5676:U5676"/>
    <mergeCell ref="AD5704:AE5704"/>
    <mergeCell ref="AD5705:AE5705"/>
    <mergeCell ref="AD5700:AE5700"/>
    <mergeCell ref="AH5700:AI5700"/>
    <mergeCell ref="AH5701:AI5701"/>
    <mergeCell ref="AD5702:AE5702"/>
    <mergeCell ref="AH5702:AI5702"/>
    <mergeCell ref="AH5703:AI5703"/>
    <mergeCell ref="AH5704:AI5704"/>
    <mergeCell ref="AP5794:AQ5794"/>
    <mergeCell ref="AP5795:AQ5795"/>
    <mergeCell ref="AP5787:AQ5787"/>
    <mergeCell ref="AP5788:AQ5788"/>
    <mergeCell ref="AP5789:AQ5789"/>
    <mergeCell ref="AP5790:AQ5790"/>
    <mergeCell ref="AP5791:AQ5791"/>
    <mergeCell ref="AP5792:AQ5792"/>
    <mergeCell ref="AP5793:AQ5793"/>
    <mergeCell ref="AP5738:AQ5738"/>
    <mergeCell ref="AP5739:AQ5739"/>
    <mergeCell ref="AP5740:AQ5740"/>
    <mergeCell ref="AP5741:AQ5741"/>
    <mergeCell ref="AP5742:AQ5742"/>
    <mergeCell ref="AP5743:AQ5743"/>
    <mergeCell ref="AP5744:AQ5744"/>
    <mergeCell ref="AP5745:AQ5745"/>
    <mergeCell ref="AP5746:AQ5746"/>
    <mergeCell ref="AP5747:AQ5747"/>
    <mergeCell ref="AP5748:AQ5748"/>
    <mergeCell ref="AP5749:AQ5749"/>
    <mergeCell ref="AP5750:AQ5750"/>
    <mergeCell ref="AP5751:AQ5751"/>
    <mergeCell ref="AP5752:AQ5752"/>
    <mergeCell ref="AP5753:AQ5753"/>
    <mergeCell ref="AP5754:AQ5754"/>
    <mergeCell ref="AP5755:AQ5755"/>
    <mergeCell ref="AP5756:AQ5756"/>
    <mergeCell ref="AP5757:AQ5757"/>
    <mergeCell ref="AP5758:AQ5758"/>
    <mergeCell ref="AP5759:AQ5759"/>
    <mergeCell ref="AP5760:AQ5760"/>
    <mergeCell ref="AP5761:AQ5761"/>
    <mergeCell ref="AP5762:AQ5762"/>
    <mergeCell ref="AP5763:AQ5763"/>
    <mergeCell ref="AP5764:AQ5764"/>
    <mergeCell ref="AP5765:AQ5765"/>
    <mergeCell ref="AP5766:AQ5766"/>
    <mergeCell ref="AP5767:AQ5767"/>
    <mergeCell ref="AP5768:AQ5768"/>
    <mergeCell ref="AP5769:AQ5769"/>
    <mergeCell ref="AP5770:AQ5770"/>
    <mergeCell ref="AP5771:AQ5771"/>
    <mergeCell ref="AP5772:AQ5772"/>
    <mergeCell ref="AP5773:AQ5773"/>
    <mergeCell ref="AP5774:AQ5774"/>
    <mergeCell ref="AP5775:AQ5775"/>
    <mergeCell ref="AP5776:AQ5776"/>
    <mergeCell ref="AP5777:AQ5777"/>
    <mergeCell ref="AP5778:AQ5778"/>
    <mergeCell ref="AP5779:AQ5779"/>
    <mergeCell ref="AP5780:AQ5780"/>
    <mergeCell ref="AP5781:AQ5781"/>
    <mergeCell ref="AP5782:AQ5782"/>
    <mergeCell ref="AP5783:AQ5783"/>
    <mergeCell ref="AP5784:AQ5784"/>
    <mergeCell ref="AP5785:AQ5785"/>
    <mergeCell ref="AP5786:AQ5786"/>
    <mergeCell ref="W6041:Z6041"/>
    <mergeCell ref="W6042:Z6042"/>
    <mergeCell ref="W6043:Z6043"/>
    <mergeCell ref="W6044:Z6044"/>
    <mergeCell ref="W6045:Z6045"/>
    <mergeCell ref="W6046:Z6046"/>
    <mergeCell ref="W6047:Z6047"/>
    <mergeCell ref="W6048:Z6048"/>
    <mergeCell ref="W6049:Z6049"/>
    <mergeCell ref="W6050:Z6050"/>
    <mergeCell ref="W6051:Z6051"/>
    <mergeCell ref="W6052:Z6052"/>
    <mergeCell ref="W6053:Z6053"/>
    <mergeCell ref="W6054:Z6054"/>
    <mergeCell ref="W6055:Z6055"/>
    <mergeCell ref="W6056:Z6056"/>
    <mergeCell ref="W6057:Z6057"/>
    <mergeCell ref="W6059:Z6059"/>
    <mergeCell ref="W6060:Z6060"/>
    <mergeCell ref="W6061:Z6061"/>
    <mergeCell ref="W6062:Z6062"/>
    <mergeCell ref="W6063:Z6063"/>
    <mergeCell ref="W6064:Z6064"/>
    <mergeCell ref="W6065:Y6065"/>
    <mergeCell ref="W6066:Y6066"/>
    <mergeCell ref="W6067:Y6067"/>
    <mergeCell ref="W6068:Z6068"/>
    <mergeCell ref="Y6069:Z6069"/>
    <mergeCell ref="W6070:Z6070"/>
    <mergeCell ref="W6071:Z6071"/>
    <mergeCell ref="W6072:Z6072"/>
    <mergeCell ref="W6073:Z6073"/>
    <mergeCell ref="W6074:X6074"/>
    <mergeCell ref="W6075:X6075"/>
    <mergeCell ref="W6076:X6076"/>
    <mergeCell ref="W6077:X6077"/>
    <mergeCell ref="W6078:X6078"/>
    <mergeCell ref="W6079:X6079"/>
    <mergeCell ref="W6080:X6080"/>
    <mergeCell ref="W6081:Y6081"/>
    <mergeCell ref="W6082:Y6082"/>
    <mergeCell ref="W6083:Z6083"/>
    <mergeCell ref="W6085:Y6085"/>
    <mergeCell ref="W6086:Z6086"/>
    <mergeCell ref="W6087:Z6087"/>
    <mergeCell ref="W6088:Y6088"/>
    <mergeCell ref="W6089:Z6089"/>
    <mergeCell ref="W6090:X6090"/>
    <mergeCell ref="W6091:Z6091"/>
    <mergeCell ref="W6092:Z6092"/>
    <mergeCell ref="W6093:Z6093"/>
    <mergeCell ref="W6094:Z6094"/>
    <mergeCell ref="W6095:Z6095"/>
    <mergeCell ref="Y6096:Z6096"/>
    <mergeCell ref="W6097:X6097"/>
    <mergeCell ref="Y6097:Z6097"/>
    <mergeCell ref="W6098:Z6098"/>
    <mergeCell ref="W6100:Y6100"/>
    <mergeCell ref="U6278:V6278"/>
    <mergeCell ref="W6278:X6278"/>
    <mergeCell ref="S6279:T6279"/>
    <mergeCell ref="U6279:V6279"/>
    <mergeCell ref="W6279:Z6279"/>
    <mergeCell ref="U6283:V6283"/>
    <mergeCell ref="W6283:Y6283"/>
    <mergeCell ref="U6280:V6280"/>
    <mergeCell ref="W6280:Y6280"/>
    <mergeCell ref="U6281:V6281"/>
    <mergeCell ref="W6281:Y6281"/>
    <mergeCell ref="S6282:T6282"/>
    <mergeCell ref="W6282:Z6282"/>
    <mergeCell ref="S6283:T6283"/>
    <mergeCell ref="S6285:T6285"/>
    <mergeCell ref="U6285:V6285"/>
    <mergeCell ref="W6285:Y6285"/>
    <mergeCell ref="U6287:V6287"/>
    <mergeCell ref="W6287:Z6287"/>
    <mergeCell ref="S6288:T6288"/>
    <mergeCell ref="W6288:Z6288"/>
    <mergeCell ref="S6289:T6289"/>
    <mergeCell ref="U6289:V6289"/>
    <mergeCell ref="W6289:X6289"/>
    <mergeCell ref="S6290:T6290"/>
    <mergeCell ref="U6290:V6290"/>
    <mergeCell ref="W6290:X6290"/>
    <mergeCell ref="S6291:T6291"/>
    <mergeCell ref="W6295:X6295"/>
    <mergeCell ref="Y6295:Z6295"/>
    <mergeCell ref="U6291:V6291"/>
    <mergeCell ref="W6291:X6291"/>
    <mergeCell ref="T6292:U6292"/>
    <mergeCell ref="W6292:X6292"/>
    <mergeCell ref="T6293:U6293"/>
    <mergeCell ref="W6293:X6293"/>
    <mergeCell ref="T6294:U6294"/>
    <mergeCell ref="W6294:X6294"/>
    <mergeCell ref="T6295:U6295"/>
    <mergeCell ref="T6296:U6296"/>
    <mergeCell ref="W6296:Y6296"/>
    <mergeCell ref="U6298:V6298"/>
    <mergeCell ref="W6298:Z6298"/>
    <mergeCell ref="S6299:T6299"/>
    <mergeCell ref="U6299:V6299"/>
    <mergeCell ref="W6299:Y6299"/>
    <mergeCell ref="U6302:V6302"/>
    <mergeCell ref="W6302:Z6302"/>
    <mergeCell ref="S6300:T6300"/>
    <mergeCell ref="U6300:V6300"/>
    <mergeCell ref="W6300:Z6300"/>
    <mergeCell ref="S6301:T6301"/>
    <mergeCell ref="U6301:V6301"/>
    <mergeCell ref="W6301:Z6301"/>
    <mergeCell ref="S6302:T6302"/>
    <mergeCell ref="U6305:V6305"/>
    <mergeCell ref="W6305:Z6305"/>
    <mergeCell ref="S6303:T6303"/>
    <mergeCell ref="U6303:V6303"/>
    <mergeCell ref="W6303:Z6303"/>
    <mergeCell ref="S6304:T6304"/>
    <mergeCell ref="U6304:V6304"/>
    <mergeCell ref="W6304:Z6304"/>
    <mergeCell ref="S6305:T6305"/>
    <mergeCell ref="U6319:V6319"/>
    <mergeCell ref="W6319:X6319"/>
    <mergeCell ref="S6317:T6317"/>
    <mergeCell ref="U6317:V6317"/>
    <mergeCell ref="W6317:X6317"/>
    <mergeCell ref="S6318:T6318"/>
    <mergeCell ref="U6318:V6318"/>
    <mergeCell ref="W6318:X6318"/>
    <mergeCell ref="S6319:T6319"/>
    <mergeCell ref="U6322:V6322"/>
    <mergeCell ref="W6322:X6322"/>
    <mergeCell ref="S6320:T6320"/>
    <mergeCell ref="U6320:V6320"/>
    <mergeCell ref="W6320:X6320"/>
    <mergeCell ref="S6321:T6321"/>
    <mergeCell ref="U6321:V6321"/>
    <mergeCell ref="W6321:X6321"/>
    <mergeCell ref="S6322:T6322"/>
    <mergeCell ref="U6325:V6325"/>
    <mergeCell ref="W6325:X6325"/>
    <mergeCell ref="S6323:T6323"/>
    <mergeCell ref="U6323:V6323"/>
    <mergeCell ref="W6323:X6323"/>
    <mergeCell ref="S6324:T6324"/>
    <mergeCell ref="U6324:V6324"/>
    <mergeCell ref="W6324:X6324"/>
    <mergeCell ref="S6325:T6325"/>
    <mergeCell ref="U6328:V6328"/>
    <mergeCell ref="W6328:X6328"/>
    <mergeCell ref="S6326:T6326"/>
    <mergeCell ref="U6326:V6326"/>
    <mergeCell ref="W6326:X6326"/>
    <mergeCell ref="S6327:T6327"/>
    <mergeCell ref="U6327:V6327"/>
    <mergeCell ref="W6327:X6327"/>
    <mergeCell ref="S6328:T6328"/>
    <mergeCell ref="S6359:T6359"/>
    <mergeCell ref="U6359:V6359"/>
    <mergeCell ref="W6359:X6359"/>
    <mergeCell ref="U6360:V6360"/>
    <mergeCell ref="W6360:Z6360"/>
    <mergeCell ref="U6361:V6361"/>
    <mergeCell ref="W6361:Y6361"/>
    <mergeCell ref="S6361:T6361"/>
    <mergeCell ref="S6362:T6362"/>
    <mergeCell ref="U6362:V6362"/>
    <mergeCell ref="W6362:Y6362"/>
    <mergeCell ref="U6363:V6363"/>
    <mergeCell ref="Y6363:Z6363"/>
    <mergeCell ref="T6364:U6364"/>
    <mergeCell ref="Y6364:Z6364"/>
    <mergeCell ref="W6380:X6380"/>
    <mergeCell ref="Y6380:Z6380"/>
    <mergeCell ref="S6378:T6378"/>
    <mergeCell ref="U6378:V6378"/>
    <mergeCell ref="W6378:X6378"/>
    <mergeCell ref="S6379:T6379"/>
    <mergeCell ref="U6379:V6379"/>
    <mergeCell ref="W6379:Z6379"/>
    <mergeCell ref="T6380:U6380"/>
    <mergeCell ref="S6381:T6381"/>
    <mergeCell ref="U6381:V6381"/>
    <mergeCell ref="W6381:Z6381"/>
    <mergeCell ref="U6382:V6382"/>
    <mergeCell ref="W6382:Y6382"/>
    <mergeCell ref="U6383:V6383"/>
    <mergeCell ref="W6383:Y6383"/>
    <mergeCell ref="S6383:T6383"/>
    <mergeCell ref="S6384:T6384"/>
    <mergeCell ref="U6384:V6384"/>
    <mergeCell ref="W6384:Y6384"/>
    <mergeCell ref="S6385:T6385"/>
    <mergeCell ref="U6385:V6385"/>
    <mergeCell ref="W6385:Y6385"/>
    <mergeCell ref="W6389:Y6389"/>
    <mergeCell ref="W6390:Y6390"/>
    <mergeCell ref="U6386:V6386"/>
    <mergeCell ref="W6386:X6386"/>
    <mergeCell ref="Y6386:Z6386"/>
    <mergeCell ref="U6387:V6387"/>
    <mergeCell ref="W6387:Z6387"/>
    <mergeCell ref="U6388:V6388"/>
    <mergeCell ref="W6388:Y6388"/>
    <mergeCell ref="U6308:V6308"/>
    <mergeCell ref="W6308:X6308"/>
    <mergeCell ref="S6306:T6306"/>
    <mergeCell ref="U6306:V6306"/>
    <mergeCell ref="W6306:Z6306"/>
    <mergeCell ref="S6307:T6307"/>
    <mergeCell ref="U6307:V6307"/>
    <mergeCell ref="W6307:X6307"/>
    <mergeCell ref="S6308:T6308"/>
    <mergeCell ref="U6311:V6311"/>
    <mergeCell ref="W6311:X6311"/>
    <mergeCell ref="S6309:T6309"/>
    <mergeCell ref="U6309:V6309"/>
    <mergeCell ref="W6309:X6309"/>
    <mergeCell ref="S6310:T6310"/>
    <mergeCell ref="U6310:V6310"/>
    <mergeCell ref="W6310:X6310"/>
    <mergeCell ref="S6311:T6311"/>
    <mergeCell ref="S6312:T6312"/>
    <mergeCell ref="U6312:V6312"/>
    <mergeCell ref="W6312:X6312"/>
    <mergeCell ref="U6313:V6313"/>
    <mergeCell ref="W6313:X6313"/>
    <mergeCell ref="U6314:V6314"/>
    <mergeCell ref="W6314:Z6314"/>
    <mergeCell ref="S6313:T6313"/>
    <mergeCell ref="S6315:T6315"/>
    <mergeCell ref="U6315:V6315"/>
    <mergeCell ref="W6315:X6315"/>
    <mergeCell ref="S6316:T6316"/>
    <mergeCell ref="U6316:V6316"/>
    <mergeCell ref="W6316:X6316"/>
    <mergeCell ref="S6388:T6388"/>
    <mergeCell ref="S6389:T6389"/>
    <mergeCell ref="U6389:V6389"/>
    <mergeCell ref="S6390:T6390"/>
    <mergeCell ref="U6390:V6390"/>
    <mergeCell ref="S6391:T6391"/>
    <mergeCell ref="U6391:V6391"/>
    <mergeCell ref="W6391:Y6391"/>
    <mergeCell ref="U6352:V6352"/>
    <mergeCell ref="W6352:X6352"/>
    <mergeCell ref="S6350:T6350"/>
    <mergeCell ref="U6350:V6350"/>
    <mergeCell ref="W6350:X6350"/>
    <mergeCell ref="S6351:T6351"/>
    <mergeCell ref="U6351:V6351"/>
    <mergeCell ref="W6351:X6351"/>
    <mergeCell ref="S6352:T6352"/>
    <mergeCell ref="U6355:V6355"/>
    <mergeCell ref="W6355:X6355"/>
    <mergeCell ref="S6353:T6353"/>
    <mergeCell ref="U6353:V6353"/>
    <mergeCell ref="W6353:X6353"/>
    <mergeCell ref="S6354:T6354"/>
    <mergeCell ref="U6354:V6354"/>
    <mergeCell ref="W6354:X6354"/>
    <mergeCell ref="S6355:T6355"/>
    <mergeCell ref="U6358:V6358"/>
    <mergeCell ref="W6358:X6358"/>
    <mergeCell ref="S6356:T6356"/>
    <mergeCell ref="U6356:V6356"/>
    <mergeCell ref="W6356:X6356"/>
    <mergeCell ref="S6357:T6357"/>
    <mergeCell ref="U6357:V6357"/>
    <mergeCell ref="W6357:X6357"/>
    <mergeCell ref="S6358:T6358"/>
    <mergeCell ref="W6363:X6363"/>
    <mergeCell ref="W6364:X6364"/>
    <mergeCell ref="S6365:T6365"/>
    <mergeCell ref="U6365:V6365"/>
    <mergeCell ref="W6365:X6365"/>
    <mergeCell ref="U6366:V6366"/>
    <mergeCell ref="W6366:X6366"/>
    <mergeCell ref="S6366:T6366"/>
    <mergeCell ref="S6367:T6367"/>
    <mergeCell ref="U6367:V6367"/>
    <mergeCell ref="W6367:X6367"/>
    <mergeCell ref="S6368:T6368"/>
    <mergeCell ref="U6368:V6368"/>
    <mergeCell ref="W6368:X6368"/>
    <mergeCell ref="U6371:V6371"/>
    <mergeCell ref="W6371:X6371"/>
    <mergeCell ref="S6369:T6369"/>
    <mergeCell ref="U6369:V6369"/>
    <mergeCell ref="W6369:X6369"/>
    <mergeCell ref="S6370:T6370"/>
    <mergeCell ref="U6370:V6370"/>
    <mergeCell ref="W6370:X6370"/>
    <mergeCell ref="S6371:T6371"/>
    <mergeCell ref="U6374:V6374"/>
    <mergeCell ref="W6374:X6374"/>
    <mergeCell ref="S6372:T6372"/>
    <mergeCell ref="U6372:V6372"/>
    <mergeCell ref="W6372:X6372"/>
    <mergeCell ref="S6373:T6373"/>
    <mergeCell ref="U6373:V6373"/>
    <mergeCell ref="W6373:X6373"/>
    <mergeCell ref="S6374:T6374"/>
    <mergeCell ref="U6377:V6377"/>
    <mergeCell ref="W6377:X6377"/>
    <mergeCell ref="S6375:T6375"/>
    <mergeCell ref="U6375:V6375"/>
    <mergeCell ref="W6375:X6375"/>
    <mergeCell ref="S6376:T6376"/>
    <mergeCell ref="U6376:V6376"/>
    <mergeCell ref="W6376:X6376"/>
    <mergeCell ref="S6377:T6377"/>
    <mergeCell ref="AH6360:AI6360"/>
    <mergeCell ref="AH6361:AI6361"/>
    <mergeCell ref="AH6362:AI6362"/>
    <mergeCell ref="AE6363:AF6363"/>
    <mergeCell ref="AH6363:AI6363"/>
    <mergeCell ref="AH6364:AI6364"/>
    <mergeCell ref="AD6366:AE6366"/>
    <mergeCell ref="AH6365:AI6365"/>
    <mergeCell ref="AH6366:AI6366"/>
    <mergeCell ref="AH6367:AI6367"/>
    <mergeCell ref="AH6368:AI6368"/>
    <mergeCell ref="AH6369:AI6369"/>
    <mergeCell ref="AH6370:AI6370"/>
    <mergeCell ref="AH6371:AI6371"/>
    <mergeCell ref="S6329:T6329"/>
    <mergeCell ref="U6329:V6329"/>
    <mergeCell ref="W6329:X6329"/>
    <mergeCell ref="S6330:T6330"/>
    <mergeCell ref="U6330:V6330"/>
    <mergeCell ref="W6330:X6330"/>
    <mergeCell ref="S6331:T6331"/>
    <mergeCell ref="U6331:V6331"/>
    <mergeCell ref="W6331:X6331"/>
    <mergeCell ref="AH6332:AI6332"/>
    <mergeCell ref="AH6333:AI6333"/>
    <mergeCell ref="AH6334:AI6334"/>
    <mergeCell ref="AH6335:AI6335"/>
    <mergeCell ref="AH6336:AI6336"/>
    <mergeCell ref="AH6337:AI6337"/>
    <mergeCell ref="AD6338:AE6338"/>
    <mergeCell ref="AH6338:AI6338"/>
    <mergeCell ref="AH6339:AI6339"/>
    <mergeCell ref="AH6340:AI6340"/>
    <mergeCell ref="AH6341:AI6341"/>
    <mergeCell ref="AH6342:AI6342"/>
    <mergeCell ref="AH6343:AI6343"/>
    <mergeCell ref="AH6344:AI6344"/>
    <mergeCell ref="AD6345:AE6345"/>
    <mergeCell ref="AH6345:AI6345"/>
    <mergeCell ref="AH6346:AI6346"/>
    <mergeCell ref="AH6347:AI6347"/>
    <mergeCell ref="AH6348:AI6348"/>
    <mergeCell ref="AH6349:AI6349"/>
    <mergeCell ref="AH6350:AI6350"/>
    <mergeCell ref="AH6351:AI6351"/>
    <mergeCell ref="AD6352:AE6352"/>
    <mergeCell ref="AH6352:AI6352"/>
    <mergeCell ref="AH6353:AI6353"/>
    <mergeCell ref="AH6354:AI6354"/>
    <mergeCell ref="AH6355:AI6355"/>
    <mergeCell ref="AH6356:AI6356"/>
    <mergeCell ref="AH6357:AI6357"/>
    <mergeCell ref="AD6358:AE6358"/>
    <mergeCell ref="AH6358:AI6358"/>
    <mergeCell ref="AH6359:AI6359"/>
    <mergeCell ref="AD6360:AE6360"/>
    <mergeCell ref="AH6372:AI6372"/>
    <mergeCell ref="AD6373:AE6373"/>
    <mergeCell ref="AH6373:AI6373"/>
    <mergeCell ref="AH6374:AI6374"/>
    <mergeCell ref="AH6375:AI6375"/>
    <mergeCell ref="AH6376:AI6376"/>
    <mergeCell ref="AH6377:AI6377"/>
    <mergeCell ref="U6334:V6334"/>
    <mergeCell ref="W6334:X6334"/>
    <mergeCell ref="S6332:T6332"/>
    <mergeCell ref="U6332:V6332"/>
    <mergeCell ref="W6332:X6332"/>
    <mergeCell ref="S6333:T6333"/>
    <mergeCell ref="U6333:V6333"/>
    <mergeCell ref="W6333:X6333"/>
    <mergeCell ref="S6334:T6334"/>
    <mergeCell ref="U6337:V6337"/>
    <mergeCell ref="W6337:X6337"/>
    <mergeCell ref="S6335:T6335"/>
    <mergeCell ref="U6335:V6335"/>
    <mergeCell ref="W6335:X6335"/>
    <mergeCell ref="S6336:T6336"/>
    <mergeCell ref="U6336:V6336"/>
    <mergeCell ref="W6336:X6336"/>
    <mergeCell ref="S6337:T6337"/>
    <mergeCell ref="U6340:V6340"/>
    <mergeCell ref="W6340:X6340"/>
    <mergeCell ref="S6338:T6338"/>
    <mergeCell ref="U6338:V6338"/>
    <mergeCell ref="W6338:X6338"/>
    <mergeCell ref="S6339:T6339"/>
    <mergeCell ref="U6339:V6339"/>
    <mergeCell ref="W6339:X6339"/>
    <mergeCell ref="S6340:T6340"/>
    <mergeCell ref="U6343:V6343"/>
    <mergeCell ref="W6343:X6343"/>
    <mergeCell ref="S6341:T6341"/>
    <mergeCell ref="U6341:V6341"/>
    <mergeCell ref="W6341:X6341"/>
    <mergeCell ref="S6342:T6342"/>
    <mergeCell ref="U6342:V6342"/>
    <mergeCell ref="W6342:X6342"/>
    <mergeCell ref="S6343:T6343"/>
    <mergeCell ref="U6346:V6346"/>
    <mergeCell ref="W6346:X6346"/>
    <mergeCell ref="S6344:T6344"/>
    <mergeCell ref="U6344:V6344"/>
    <mergeCell ref="W6344:X6344"/>
    <mergeCell ref="S6345:T6345"/>
    <mergeCell ref="U6345:V6345"/>
    <mergeCell ref="W6345:X6345"/>
    <mergeCell ref="S6346:T6346"/>
    <mergeCell ref="U6349:V6349"/>
    <mergeCell ref="W6349:X6349"/>
    <mergeCell ref="S6347:T6347"/>
    <mergeCell ref="U6347:V6347"/>
    <mergeCell ref="W6347:X6347"/>
    <mergeCell ref="S6348:T6348"/>
    <mergeCell ref="U6348:V6348"/>
    <mergeCell ref="W6348:X6348"/>
    <mergeCell ref="S6349:T6349"/>
    <mergeCell ref="AH6385:AI6385"/>
    <mergeCell ref="AH6386:AI6386"/>
    <mergeCell ref="AH6387:AI6387"/>
    <mergeCell ref="AH6388:AI6388"/>
    <mergeCell ref="AH6389:AI6389"/>
    <mergeCell ref="AH6390:AI6390"/>
    <mergeCell ref="AH6391:AI6391"/>
    <mergeCell ref="AH6392:AI6392"/>
    <mergeCell ref="AH6378:AI6378"/>
    <mergeCell ref="AH6379:AI6379"/>
    <mergeCell ref="AH6380:AI6380"/>
    <mergeCell ref="AH6381:AI6381"/>
    <mergeCell ref="AH6382:AI6382"/>
    <mergeCell ref="AH6383:AI6383"/>
    <mergeCell ref="AH6384:AI6384"/>
    <mergeCell ref="U6392:V6392"/>
    <mergeCell ref="W6392:Y6392"/>
    <mergeCell ref="AD6383:AE6383"/>
    <mergeCell ref="AD6385:AE6385"/>
    <mergeCell ref="AE6386:AF6386"/>
    <mergeCell ref="AD6387:AE6387"/>
    <mergeCell ref="AD6388:AE6388"/>
    <mergeCell ref="AD6390:AE6390"/>
    <mergeCell ref="R6392:S6392"/>
    <mergeCell ref="AD6392:AE6392"/>
    <mergeCell ref="T6645:U6645"/>
    <mergeCell ref="U6646:V6646"/>
    <mergeCell ref="S6647:T6647"/>
    <mergeCell ref="S6649:V6649"/>
    <mergeCell ref="U6650:V6650"/>
    <mergeCell ref="S6651:T6651"/>
    <mergeCell ref="U6651:V6651"/>
    <mergeCell ref="S6652:T6652"/>
    <mergeCell ref="U6652:V6652"/>
    <mergeCell ref="S6653:T6653"/>
    <mergeCell ref="U6653:V6653"/>
    <mergeCell ref="S6654:T6654"/>
    <mergeCell ref="U6654:V6654"/>
    <mergeCell ref="R6655:S6655"/>
    <mergeCell ref="U6655:V6655"/>
    <mergeCell ref="U6656:V6656"/>
    <mergeCell ref="S6657:T6657"/>
    <mergeCell ref="U6657:V6657"/>
    <mergeCell ref="U6658:V6658"/>
    <mergeCell ref="S6659:T6659"/>
    <mergeCell ref="U6659:V6659"/>
    <mergeCell ref="R6660:T6660"/>
    <mergeCell ref="U6660:V6660"/>
    <mergeCell ref="S6661:T6661"/>
    <mergeCell ref="U6661:V6661"/>
    <mergeCell ref="U6662:V6662"/>
    <mergeCell ref="R6663:S6663"/>
    <mergeCell ref="U6663:V6663"/>
    <mergeCell ref="U6664:V6664"/>
    <mergeCell ref="T6665:U6665"/>
    <mergeCell ref="S6666:T6666"/>
    <mergeCell ref="U6666:V6666"/>
    <mergeCell ref="S6667:T6667"/>
    <mergeCell ref="U6667:V6667"/>
    <mergeCell ref="U6668:V6668"/>
    <mergeCell ref="R6679:S6679"/>
    <mergeCell ref="S6680:T6680"/>
    <mergeCell ref="S6681:T6681"/>
    <mergeCell ref="U6680:V6680"/>
    <mergeCell ref="U6681:V6681"/>
    <mergeCell ref="S6682:V6682"/>
    <mergeCell ref="S6683:T6683"/>
    <mergeCell ref="R6684:S6684"/>
    <mergeCell ref="U6684:V6684"/>
    <mergeCell ref="U6685:V6685"/>
    <mergeCell ref="U6686:V6686"/>
    <mergeCell ref="U6687:V6687"/>
    <mergeCell ref="U6688:V6688"/>
    <mergeCell ref="U6689:V6689"/>
    <mergeCell ref="S6690:T6690"/>
    <mergeCell ref="U6690:V6690"/>
    <mergeCell ref="U6691:V6691"/>
    <mergeCell ref="S6697:T6697"/>
    <mergeCell ref="S6698:T6698"/>
    <mergeCell ref="S6699:T6699"/>
    <mergeCell ref="S6700:T6700"/>
    <mergeCell ref="S6702:T6702"/>
    <mergeCell ref="T6692:U6692"/>
    <mergeCell ref="U6693:V6693"/>
    <mergeCell ref="U6694:V6694"/>
    <mergeCell ref="U6695:V6695"/>
    <mergeCell ref="S6696:T6696"/>
    <mergeCell ref="U6696:V6696"/>
    <mergeCell ref="U6697:V6697"/>
    <mergeCell ref="U6698:V6698"/>
    <mergeCell ref="U6699:V6699"/>
    <mergeCell ref="U6700:V6700"/>
    <mergeCell ref="U6701:V6701"/>
    <mergeCell ref="U6702:V6702"/>
    <mergeCell ref="T6703:U6703"/>
    <mergeCell ref="U6704:V6704"/>
    <mergeCell ref="U6705:V6705"/>
    <mergeCell ref="U6706:V6706"/>
    <mergeCell ref="S6707:T6707"/>
    <mergeCell ref="U6707:V6707"/>
    <mergeCell ref="S6708:U6708"/>
    <mergeCell ref="U6709:V6709"/>
    <mergeCell ref="U6710:V6710"/>
    <mergeCell ref="U6711:V6711"/>
    <mergeCell ref="U6712:V6712"/>
    <mergeCell ref="U6713:V6713"/>
    <mergeCell ref="S6714:T6714"/>
    <mergeCell ref="R6715:S6715"/>
    <mergeCell ref="S6716:T6716"/>
    <mergeCell ref="U6716:V6716"/>
    <mergeCell ref="S6717:T6717"/>
    <mergeCell ref="U6717:V6717"/>
    <mergeCell ref="S6718:T6718"/>
    <mergeCell ref="U6718:V6718"/>
    <mergeCell ref="U6719:V6719"/>
    <mergeCell ref="U6720:V6720"/>
    <mergeCell ref="U6721:V6721"/>
    <mergeCell ref="R6736:S6736"/>
    <mergeCell ref="U6736:V6736"/>
    <mergeCell ref="R6739:S6739"/>
    <mergeCell ref="U6739:V6739"/>
    <mergeCell ref="S6740:T6740"/>
    <mergeCell ref="U6740:V6740"/>
    <mergeCell ref="U6741:V6741"/>
    <mergeCell ref="S6742:T6742"/>
    <mergeCell ref="S6743:U6743"/>
    <mergeCell ref="U6744:V6744"/>
    <mergeCell ref="U6745:V6745"/>
    <mergeCell ref="U6746:V6746"/>
    <mergeCell ref="S6747:T6747"/>
    <mergeCell ref="U6747:V6747"/>
    <mergeCell ref="S6748:T6748"/>
    <mergeCell ref="U6748:V6748"/>
    <mergeCell ref="S6749:T6749"/>
    <mergeCell ref="U6749:V6749"/>
    <mergeCell ref="U6750:V6750"/>
    <mergeCell ref="U6751:V6751"/>
    <mergeCell ref="U6752:V6752"/>
    <mergeCell ref="S6753:T6753"/>
    <mergeCell ref="U6753:V6753"/>
    <mergeCell ref="U6754:V6754"/>
    <mergeCell ref="U6755:V6755"/>
    <mergeCell ref="U6756:V6756"/>
    <mergeCell ref="S6757:T6757"/>
    <mergeCell ref="U6757:V6757"/>
    <mergeCell ref="U6758:V6758"/>
    <mergeCell ref="U6759:V6759"/>
    <mergeCell ref="U6760:V6760"/>
    <mergeCell ref="U6761:V6761"/>
    <mergeCell ref="U6762:V6762"/>
    <mergeCell ref="U6763:V6763"/>
    <mergeCell ref="T6764:U6764"/>
    <mergeCell ref="U6765:V6765"/>
    <mergeCell ref="R6766:S6766"/>
    <mergeCell ref="U6766:V6766"/>
    <mergeCell ref="U6767:V6767"/>
    <mergeCell ref="U6768:V6768"/>
    <mergeCell ref="S6769:T6769"/>
    <mergeCell ref="U6769:V6769"/>
    <mergeCell ref="U6774:V6774"/>
    <mergeCell ref="U6775:V6775"/>
    <mergeCell ref="U6793:V6793"/>
    <mergeCell ref="U6794:V6794"/>
    <mergeCell ref="U6795:V6795"/>
    <mergeCell ref="U6796:V6796"/>
    <mergeCell ref="U6797:V6797"/>
    <mergeCell ref="U6798:V6798"/>
    <mergeCell ref="U6799:V6799"/>
    <mergeCell ref="U6800:V6800"/>
    <mergeCell ref="S6796:T6796"/>
    <mergeCell ref="S6797:T6797"/>
    <mergeCell ref="S6798:T6798"/>
    <mergeCell ref="S6799:T6799"/>
    <mergeCell ref="S6800:T6800"/>
    <mergeCell ref="S6801:V6801"/>
    <mergeCell ref="U6802:V6802"/>
    <mergeCell ref="S6770:T6770"/>
    <mergeCell ref="U6770:V6770"/>
    <mergeCell ref="S6771:T6771"/>
    <mergeCell ref="U6771:V6771"/>
    <mergeCell ref="S6772:T6772"/>
    <mergeCell ref="U6772:V6772"/>
    <mergeCell ref="U6773:V6773"/>
    <mergeCell ref="S6773:T6773"/>
    <mergeCell ref="S6774:T6774"/>
    <mergeCell ref="S6775:T6775"/>
    <mergeCell ref="S6776:T6776"/>
    <mergeCell ref="U6776:V6776"/>
    <mergeCell ref="U6777:V6777"/>
    <mergeCell ref="U6778:V6778"/>
    <mergeCell ref="U6779:V6779"/>
    <mergeCell ref="U6780:V6780"/>
    <mergeCell ref="U6781:V6781"/>
    <mergeCell ref="U6782:V6782"/>
    <mergeCell ref="U6783:V6783"/>
    <mergeCell ref="U6784:V6784"/>
    <mergeCell ref="U6785:V6785"/>
    <mergeCell ref="S6777:T6777"/>
    <mergeCell ref="S6779:T6779"/>
    <mergeCell ref="S6783:T6783"/>
    <mergeCell ref="S6784:T6784"/>
    <mergeCell ref="S6785:T6785"/>
    <mergeCell ref="S6786:T6786"/>
    <mergeCell ref="S6787:T6787"/>
    <mergeCell ref="U6786:V6786"/>
    <mergeCell ref="U6787:V6787"/>
    <mergeCell ref="U6788:V6788"/>
    <mergeCell ref="U6789:V6789"/>
    <mergeCell ref="U6790:V6790"/>
    <mergeCell ref="U6791:V6791"/>
    <mergeCell ref="U6792:V6792"/>
    <mergeCell ref="S6789:T6789"/>
    <mergeCell ref="S6790:T6790"/>
    <mergeCell ref="S6791:T6791"/>
    <mergeCell ref="S6792:T6792"/>
    <mergeCell ref="S6793:T6793"/>
    <mergeCell ref="S6794:T6794"/>
    <mergeCell ref="S6795:T6795"/>
    <mergeCell ref="S6803:T6803"/>
    <mergeCell ref="U6803:V6803"/>
    <mergeCell ref="S6804:T6804"/>
    <mergeCell ref="U6804:V6804"/>
    <mergeCell ref="U6805:V6805"/>
    <mergeCell ref="S6806:T6806"/>
    <mergeCell ref="U6806:V6806"/>
    <mergeCell ref="S6807:T6807"/>
    <mergeCell ref="U6807:V6807"/>
    <mergeCell ref="U6808:V6808"/>
    <mergeCell ref="U6809:V6809"/>
    <mergeCell ref="S6810:T6810"/>
    <mergeCell ref="U6810:V6810"/>
    <mergeCell ref="U6811:V6811"/>
    <mergeCell ref="U6812:V6812"/>
    <mergeCell ref="U6813:V6813"/>
    <mergeCell ref="U6814:V6814"/>
    <mergeCell ref="U6815:V6815"/>
    <mergeCell ref="U6816:V6816"/>
    <mergeCell ref="U6817:V6817"/>
    <mergeCell ref="U6818:V6818"/>
    <mergeCell ref="S6821:T6821"/>
    <mergeCell ref="S6822:T6822"/>
    <mergeCell ref="S6823:T6823"/>
    <mergeCell ref="S6824:T6824"/>
    <mergeCell ref="S6811:T6811"/>
    <mergeCell ref="S6812:T6812"/>
    <mergeCell ref="S6813:T6813"/>
    <mergeCell ref="S6814:T6814"/>
    <mergeCell ref="S6816:T6816"/>
    <mergeCell ref="S6819:T6819"/>
    <mergeCell ref="S6820:T6820"/>
    <mergeCell ref="U6819:V6819"/>
    <mergeCell ref="U6820:V6820"/>
    <mergeCell ref="U6821:V6821"/>
    <mergeCell ref="U6822:V6822"/>
    <mergeCell ref="U6823:V6823"/>
    <mergeCell ref="U6824:V6824"/>
    <mergeCell ref="U6825:V6825"/>
    <mergeCell ref="U6826:V6826"/>
    <mergeCell ref="U6827:V6827"/>
    <mergeCell ref="S6828:T6828"/>
    <mergeCell ref="U6828:V6828"/>
    <mergeCell ref="U6829:V6829"/>
    <mergeCell ref="S6830:T6830"/>
    <mergeCell ref="U6830:V6830"/>
    <mergeCell ref="U6840:V6840"/>
    <mergeCell ref="U6841:V6841"/>
    <mergeCell ref="S6842:T6842"/>
    <mergeCell ref="U6842:V6842"/>
    <mergeCell ref="S6843:T6843"/>
    <mergeCell ref="U6843:V6843"/>
    <mergeCell ref="S6831:T6831"/>
    <mergeCell ref="U6831:V6831"/>
    <mergeCell ref="R6832:S6832"/>
    <mergeCell ref="U6833:V6833"/>
    <mergeCell ref="U6834:V6834"/>
    <mergeCell ref="U6835:V6835"/>
    <mergeCell ref="S6836:T6836"/>
    <mergeCell ref="U6836:V6836"/>
    <mergeCell ref="U6837:V6837"/>
    <mergeCell ref="S6838:T6838"/>
    <mergeCell ref="U6838:V6838"/>
    <mergeCell ref="R6839:S6839"/>
    <mergeCell ref="U6839:V6839"/>
    <mergeCell ref="S6840:T6840"/>
    <mergeCell ref="R6844:S6844"/>
    <mergeCell ref="U6844:V6844"/>
    <mergeCell ref="S6845:T6845"/>
    <mergeCell ref="U6845:V6845"/>
    <mergeCell ref="U6846:V6846"/>
    <mergeCell ref="R6847:S6847"/>
    <mergeCell ref="U6847:V6847"/>
    <mergeCell ref="U6848:V6848"/>
    <mergeCell ref="U6849:V6849"/>
    <mergeCell ref="U6850:V6850"/>
    <mergeCell ref="S6851:T6851"/>
    <mergeCell ref="U6851:V6851"/>
    <mergeCell ref="S6852:T6852"/>
    <mergeCell ref="U6852:V6852"/>
    <mergeCell ref="S6853:T6853"/>
    <mergeCell ref="U6853:V6853"/>
    <mergeCell ref="S6854:T6854"/>
    <mergeCell ref="U6854:V6854"/>
    <mergeCell ref="U6855:V6855"/>
    <mergeCell ref="U6856:V6856"/>
    <mergeCell ref="U6857:V6857"/>
    <mergeCell ref="S6858:T6858"/>
    <mergeCell ref="U6858:V6858"/>
    <mergeCell ref="S6859:T6859"/>
    <mergeCell ref="U6859:V6859"/>
    <mergeCell ref="S6860:T6860"/>
    <mergeCell ref="U6860:V6860"/>
    <mergeCell ref="S6861:T6861"/>
    <mergeCell ref="U6861:V6861"/>
    <mergeCell ref="U6862:V6862"/>
    <mergeCell ref="U6863:V6863"/>
    <mergeCell ref="U6864:V6864"/>
    <mergeCell ref="S6865:T6865"/>
    <mergeCell ref="R6866:S6866"/>
    <mergeCell ref="U6866:V6866"/>
    <mergeCell ref="U6867:V6867"/>
    <mergeCell ref="U6868:V6868"/>
    <mergeCell ref="U6869:V6869"/>
    <mergeCell ref="S6870:T6870"/>
    <mergeCell ref="U6870:V6870"/>
    <mergeCell ref="U6871:V6871"/>
    <mergeCell ref="S6872:T6872"/>
    <mergeCell ref="S6873:T6873"/>
    <mergeCell ref="U6873:V6873"/>
    <mergeCell ref="S6874:T6874"/>
    <mergeCell ref="U6874:V6874"/>
    <mergeCell ref="U6875:V6875"/>
    <mergeCell ref="S6876:V6876"/>
    <mergeCell ref="S6877:T6877"/>
    <mergeCell ref="U6877:V6877"/>
    <mergeCell ref="T6878:U6878"/>
    <mergeCell ref="T6879:U6879"/>
    <mergeCell ref="S6880:T6880"/>
    <mergeCell ref="U6880:V6880"/>
    <mergeCell ref="S6881:T6881"/>
    <mergeCell ref="U6881:V6881"/>
    <mergeCell ref="S6882:T6882"/>
    <mergeCell ref="U6882:V6882"/>
    <mergeCell ref="U6883:V6883"/>
    <mergeCell ref="S6884:T6884"/>
    <mergeCell ref="U6884:V6884"/>
    <mergeCell ref="S6885:T6885"/>
    <mergeCell ref="U6885:V6885"/>
    <mergeCell ref="S6890:T6890"/>
    <mergeCell ref="S6891:T6891"/>
    <mergeCell ref="S6892:T6892"/>
    <mergeCell ref="S6894:T6894"/>
    <mergeCell ref="S6895:T6895"/>
    <mergeCell ref="S6896:T6896"/>
    <mergeCell ref="S6899:T6899"/>
    <mergeCell ref="S6900:T6900"/>
    <mergeCell ref="U6886:V6886"/>
    <mergeCell ref="U6887:V6887"/>
    <mergeCell ref="S6888:T6888"/>
    <mergeCell ref="U6888:V6888"/>
    <mergeCell ref="S6889:T6889"/>
    <mergeCell ref="U6889:V6889"/>
    <mergeCell ref="U6890:V6890"/>
    <mergeCell ref="U6891:V6891"/>
    <mergeCell ref="U6892:V6892"/>
    <mergeCell ref="U6893:V6893"/>
    <mergeCell ref="U6894:V6894"/>
    <mergeCell ref="U6895:V6895"/>
    <mergeCell ref="U6896:V6896"/>
    <mergeCell ref="U6897:V6897"/>
    <mergeCell ref="U6898:V6898"/>
    <mergeCell ref="U6899:V6899"/>
    <mergeCell ref="U6900:V6900"/>
    <mergeCell ref="R6901:S6901"/>
    <mergeCell ref="U6901:V6901"/>
    <mergeCell ref="R6902:S6902"/>
    <mergeCell ref="U6902:V6902"/>
    <mergeCell ref="S6903:T6903"/>
    <mergeCell ref="U6903:V6903"/>
    <mergeCell ref="T6904:V6904"/>
    <mergeCell ref="U6905:V6905"/>
    <mergeCell ref="T6906:V6906"/>
    <mergeCell ref="T6907:V6907"/>
    <mergeCell ref="T6908:V6908"/>
    <mergeCell ref="T6909:V6909"/>
    <mergeCell ref="S6910:T6910"/>
    <mergeCell ref="U6910:V6910"/>
    <mergeCell ref="U6911:V6911"/>
    <mergeCell ref="T6912:U6912"/>
    <mergeCell ref="U6913:V6913"/>
    <mergeCell ref="T6914:V6914"/>
    <mergeCell ref="T6915:U6915"/>
    <mergeCell ref="U6916:V6916"/>
    <mergeCell ref="T6917:V6917"/>
    <mergeCell ref="T6918:V6918"/>
    <mergeCell ref="T6919:V6919"/>
    <mergeCell ref="T6920:V6920"/>
    <mergeCell ref="T6921:U6921"/>
    <mergeCell ref="S6922:T6922"/>
    <mergeCell ref="U6922:V6922"/>
    <mergeCell ref="S6923:T6923"/>
    <mergeCell ref="U6923:V6923"/>
    <mergeCell ref="S6924:T6924"/>
    <mergeCell ref="U6924:V6924"/>
    <mergeCell ref="U6925:V6925"/>
    <mergeCell ref="T6926:V6926"/>
    <mergeCell ref="U6927:V6927"/>
    <mergeCell ref="U6928:V6928"/>
    <mergeCell ref="T6929:U6929"/>
    <mergeCell ref="S6930:T6930"/>
    <mergeCell ref="U6930:V6930"/>
    <mergeCell ref="S6931:T6931"/>
    <mergeCell ref="U6931:V6931"/>
    <mergeCell ref="T6932:V6932"/>
    <mergeCell ref="T6933:V6933"/>
    <mergeCell ref="T6934:U6934"/>
    <mergeCell ref="S6935:T6935"/>
    <mergeCell ref="U6935:V6935"/>
    <mergeCell ref="U6936:V6936"/>
    <mergeCell ref="U6961:V6961"/>
    <mergeCell ref="U6962:V6962"/>
    <mergeCell ref="U6963:V6963"/>
    <mergeCell ref="U6964:V6964"/>
    <mergeCell ref="T6965:U6965"/>
    <mergeCell ref="U6966:V6966"/>
    <mergeCell ref="T6967:U6967"/>
    <mergeCell ref="U6968:V6968"/>
    <mergeCell ref="U6969:V6969"/>
    <mergeCell ref="U6970:V6970"/>
    <mergeCell ref="U6971:V6971"/>
    <mergeCell ref="T6972:V6972"/>
    <mergeCell ref="U6973:V6973"/>
    <mergeCell ref="U6974:V6974"/>
    <mergeCell ref="T6937:U6937"/>
    <mergeCell ref="S6938:T6938"/>
    <mergeCell ref="U6938:V6938"/>
    <mergeCell ref="T6939:U6939"/>
    <mergeCell ref="T6940:V6940"/>
    <mergeCell ref="S6941:T6941"/>
    <mergeCell ref="U6941:V6941"/>
    <mergeCell ref="S6942:T6942"/>
    <mergeCell ref="U6942:V6942"/>
    <mergeCell ref="U6943:V6943"/>
    <mergeCell ref="U6944:V6944"/>
    <mergeCell ref="T6945:U6945"/>
    <mergeCell ref="U6946:V6946"/>
    <mergeCell ref="U6947:V6947"/>
    <mergeCell ref="U6948:V6948"/>
    <mergeCell ref="S6949:T6949"/>
    <mergeCell ref="U6949:V6949"/>
    <mergeCell ref="S6950:T6950"/>
    <mergeCell ref="U6950:V6950"/>
    <mergeCell ref="S6951:T6951"/>
    <mergeCell ref="U6951:V6951"/>
    <mergeCell ref="U6955:V6955"/>
    <mergeCell ref="U6956:V6956"/>
    <mergeCell ref="S6952:T6952"/>
    <mergeCell ref="U6952:V6952"/>
    <mergeCell ref="S6953:T6953"/>
    <mergeCell ref="U6953:V6953"/>
    <mergeCell ref="S6954:T6954"/>
    <mergeCell ref="U6954:V6954"/>
    <mergeCell ref="S6955:T6955"/>
    <mergeCell ref="S6957:T6957"/>
    <mergeCell ref="U6957:V6957"/>
    <mergeCell ref="S6958:T6958"/>
    <mergeCell ref="U6958:V6958"/>
    <mergeCell ref="S6959:T6959"/>
    <mergeCell ref="U6959:V6959"/>
    <mergeCell ref="T6960:V6960"/>
    <mergeCell ref="U6975:V6975"/>
    <mergeCell ref="U6976:V6976"/>
    <mergeCell ref="U6977:V6977"/>
    <mergeCell ref="R6978:S6978"/>
    <mergeCell ref="U6978:V6978"/>
    <mergeCell ref="T6979:V6979"/>
    <mergeCell ref="T6980:U6980"/>
    <mergeCell ref="S6995:T6995"/>
    <mergeCell ref="S6996:T6996"/>
    <mergeCell ref="S6998:T6998"/>
    <mergeCell ref="S6999:T6999"/>
    <mergeCell ref="R7001:S7001"/>
    <mergeCell ref="R7002:S7002"/>
    <mergeCell ref="S7003:T7003"/>
    <mergeCell ref="S7004:T7004"/>
    <mergeCell ref="S7005:T7005"/>
    <mergeCell ref="S7006:T7006"/>
    <mergeCell ref="R7007:S7007"/>
    <mergeCell ref="R7008:S7008"/>
    <mergeCell ref="S7009:T7009"/>
    <mergeCell ref="S7010:T7010"/>
    <mergeCell ref="U7017:V7017"/>
    <mergeCell ref="U7018:V7018"/>
    <mergeCell ref="U7019:V7019"/>
    <mergeCell ref="U7020:V7020"/>
    <mergeCell ref="U7021:V7021"/>
    <mergeCell ref="U7022:V7022"/>
    <mergeCell ref="U7023:V7023"/>
    <mergeCell ref="U7024:V7024"/>
    <mergeCell ref="U7025:V7025"/>
    <mergeCell ref="U7026:V7026"/>
    <mergeCell ref="U7027:V7027"/>
    <mergeCell ref="U7028:V7028"/>
    <mergeCell ref="U7029:V7029"/>
    <mergeCell ref="U7030:V7030"/>
    <mergeCell ref="U7031:V7031"/>
    <mergeCell ref="R7032:S7032"/>
    <mergeCell ref="U7032:V7032"/>
    <mergeCell ref="S7033:T7033"/>
    <mergeCell ref="U7033:V7033"/>
    <mergeCell ref="U7034:V7034"/>
    <mergeCell ref="T7035:V7035"/>
    <mergeCell ref="T7036:U7036"/>
    <mergeCell ref="S7037:T7037"/>
    <mergeCell ref="U7037:V7037"/>
    <mergeCell ref="U7038:V7038"/>
    <mergeCell ref="U7039:V7039"/>
    <mergeCell ref="R7040:T7040"/>
    <mergeCell ref="U7040:V7040"/>
    <mergeCell ref="S7023:T7023"/>
    <mergeCell ref="S7025:T7025"/>
    <mergeCell ref="S7026:T7026"/>
    <mergeCell ref="S7027:T7027"/>
    <mergeCell ref="S7028:T7028"/>
    <mergeCell ref="S7011:T7011"/>
    <mergeCell ref="S7012:T7012"/>
    <mergeCell ref="S7013:T7013"/>
    <mergeCell ref="T7014:U7014"/>
    <mergeCell ref="S7018:T7018"/>
    <mergeCell ref="S7021:T7021"/>
    <mergeCell ref="S7022:T7022"/>
    <mergeCell ref="U7041:V7041"/>
    <mergeCell ref="U7042:V7042"/>
    <mergeCell ref="S7043:T7043"/>
    <mergeCell ref="U7043:V7043"/>
    <mergeCell ref="R7044:S7044"/>
    <mergeCell ref="U7044:V7044"/>
    <mergeCell ref="U7045:V7045"/>
    <mergeCell ref="S7045:T7045"/>
    <mergeCell ref="S7046:T7046"/>
    <mergeCell ref="U7046:V7046"/>
    <mergeCell ref="S7047:T7047"/>
    <mergeCell ref="U7047:V7047"/>
    <mergeCell ref="U7048:V7048"/>
    <mergeCell ref="U7049:V7049"/>
    <mergeCell ref="U7052:V7052"/>
    <mergeCell ref="U7053:V7053"/>
    <mergeCell ref="U7054:V7054"/>
    <mergeCell ref="S7049:T7049"/>
    <mergeCell ref="R7050:S7050"/>
    <mergeCell ref="U7050:V7050"/>
    <mergeCell ref="S7051:T7051"/>
    <mergeCell ref="U7051:V7051"/>
    <mergeCell ref="S7052:T7052"/>
    <mergeCell ref="R7053:S7053"/>
    <mergeCell ref="R7055:S7055"/>
    <mergeCell ref="U7055:V7055"/>
    <mergeCell ref="T7056:V7056"/>
    <mergeCell ref="S7057:T7057"/>
    <mergeCell ref="U7057:V7057"/>
    <mergeCell ref="S7058:T7058"/>
    <mergeCell ref="U7058:V7058"/>
    <mergeCell ref="S7059:T7059"/>
    <mergeCell ref="U7059:V7059"/>
    <mergeCell ref="R7060:S7060"/>
    <mergeCell ref="U7060:V7060"/>
    <mergeCell ref="S7061:T7061"/>
    <mergeCell ref="U7061:V7061"/>
    <mergeCell ref="S7062:T7062"/>
    <mergeCell ref="U7069:V7069"/>
    <mergeCell ref="U7070:V7070"/>
    <mergeCell ref="U7062:V7062"/>
    <mergeCell ref="U7063:V7063"/>
    <mergeCell ref="T7064:V7064"/>
    <mergeCell ref="T7065:V7065"/>
    <mergeCell ref="T7066:V7066"/>
    <mergeCell ref="U7067:V7067"/>
    <mergeCell ref="U7068:V7068"/>
    <mergeCell ref="T6981:V6981"/>
    <mergeCell ref="U6982:V6982"/>
    <mergeCell ref="U6983:V6983"/>
    <mergeCell ref="T6984:V6984"/>
    <mergeCell ref="U6985:V6985"/>
    <mergeCell ref="U6986:V6986"/>
    <mergeCell ref="U6987:V6987"/>
    <mergeCell ref="S6987:T6987"/>
    <mergeCell ref="S6988:T6988"/>
    <mergeCell ref="R6989:S6989"/>
    <mergeCell ref="S6990:T6990"/>
    <mergeCell ref="R6991:S6991"/>
    <mergeCell ref="R6993:S6993"/>
    <mergeCell ref="R6994:S6994"/>
    <mergeCell ref="U6988:V6988"/>
    <mergeCell ref="U6989:V6989"/>
    <mergeCell ref="U6990:V6990"/>
    <mergeCell ref="U6991:V6991"/>
    <mergeCell ref="U6992:V6992"/>
    <mergeCell ref="U6993:V6993"/>
    <mergeCell ref="U6994:V6994"/>
    <mergeCell ref="U6995:V6995"/>
    <mergeCell ref="U6996:V6996"/>
    <mergeCell ref="U6997:V6997"/>
    <mergeCell ref="U6998:V6998"/>
    <mergeCell ref="U6999:V6999"/>
    <mergeCell ref="U7000:V7000"/>
    <mergeCell ref="U7001:V7001"/>
    <mergeCell ref="U7002:V7002"/>
    <mergeCell ref="U7003:V7003"/>
    <mergeCell ref="U7004:V7004"/>
    <mergeCell ref="U7005:V7005"/>
    <mergeCell ref="U7006:V7006"/>
    <mergeCell ref="U7007:V7007"/>
    <mergeCell ref="U7008:V7008"/>
    <mergeCell ref="U7009:V7009"/>
    <mergeCell ref="U7010:V7010"/>
    <mergeCell ref="U7011:V7011"/>
    <mergeCell ref="U7012:V7012"/>
    <mergeCell ref="U7013:V7013"/>
    <mergeCell ref="U7015:V7015"/>
    <mergeCell ref="U7016:V7016"/>
    <mergeCell ref="S7073:T7073"/>
    <mergeCell ref="S7074:T7074"/>
    <mergeCell ref="R7075:S7075"/>
    <mergeCell ref="S7068:T7068"/>
    <mergeCell ref="S7069:T7069"/>
    <mergeCell ref="S7071:T7071"/>
    <mergeCell ref="U7071:V7071"/>
    <mergeCell ref="S7072:T7072"/>
    <mergeCell ref="U7072:V7072"/>
    <mergeCell ref="U7073:V7073"/>
    <mergeCell ref="U7074:V7074"/>
    <mergeCell ref="U7075:V7075"/>
    <mergeCell ref="S7076:T7076"/>
    <mergeCell ref="U7076:V7076"/>
    <mergeCell ref="S7077:T7077"/>
    <mergeCell ref="U7077:V7077"/>
    <mergeCell ref="U7078:V7078"/>
    <mergeCell ref="S7086:T7086"/>
    <mergeCell ref="S7087:T7087"/>
    <mergeCell ref="S7088:T7088"/>
    <mergeCell ref="S7089:T7089"/>
    <mergeCell ref="S7092:T7092"/>
    <mergeCell ref="S7078:T7078"/>
    <mergeCell ref="R7079:S7079"/>
    <mergeCell ref="R7080:S7080"/>
    <mergeCell ref="S7081:T7081"/>
    <mergeCell ref="S7082:T7082"/>
    <mergeCell ref="R7083:S7083"/>
    <mergeCell ref="S7084:T7084"/>
    <mergeCell ref="U7079:V7079"/>
    <mergeCell ref="U7080:V7080"/>
    <mergeCell ref="U7081:V7081"/>
    <mergeCell ref="U7082:V7082"/>
    <mergeCell ref="U7083:V7083"/>
    <mergeCell ref="U7084:V7084"/>
    <mergeCell ref="U7085:V7085"/>
    <mergeCell ref="U7086:V7086"/>
    <mergeCell ref="U7087:V7087"/>
    <mergeCell ref="U7088:V7088"/>
    <mergeCell ref="U7089:V7089"/>
    <mergeCell ref="U7090:V7090"/>
    <mergeCell ref="U7091:V7091"/>
    <mergeCell ref="U7092:V7092"/>
    <mergeCell ref="U7093:V7093"/>
    <mergeCell ref="T7094:U7094"/>
    <mergeCell ref="U7095:V7095"/>
    <mergeCell ref="T7096:V7096"/>
    <mergeCell ref="T7097:V7097"/>
    <mergeCell ref="T7098:V7098"/>
    <mergeCell ref="T7099:V7099"/>
    <mergeCell ref="T7100:V7100"/>
    <mergeCell ref="T7101:V7101"/>
    <mergeCell ref="S7102:T7102"/>
    <mergeCell ref="U7102:V7102"/>
    <mergeCell ref="T7103:U7103"/>
    <mergeCell ref="S7104:T7104"/>
    <mergeCell ref="U7104:V7104"/>
    <mergeCell ref="S7108:T7108"/>
    <mergeCell ref="S7109:T7109"/>
    <mergeCell ref="S7110:T7110"/>
    <mergeCell ref="S7111:T7111"/>
    <mergeCell ref="S7112:T7112"/>
    <mergeCell ref="S7113:T7113"/>
    <mergeCell ref="S7114:T7114"/>
    <mergeCell ref="S7117:T7117"/>
    <mergeCell ref="S7105:T7105"/>
    <mergeCell ref="U7105:V7105"/>
    <mergeCell ref="S7106:T7106"/>
    <mergeCell ref="U7106:V7106"/>
    <mergeCell ref="S7107:T7107"/>
    <mergeCell ref="U7107:V7107"/>
    <mergeCell ref="U7108:V7108"/>
    <mergeCell ref="U7109:V7109"/>
    <mergeCell ref="U7110:V7110"/>
    <mergeCell ref="U7111:V7111"/>
    <mergeCell ref="U7112:V7112"/>
    <mergeCell ref="U7113:V7113"/>
    <mergeCell ref="U7114:V7114"/>
    <mergeCell ref="U7115:V7115"/>
    <mergeCell ref="U7116:V7116"/>
    <mergeCell ref="U7117:V7117"/>
    <mergeCell ref="T7118:V7118"/>
    <mergeCell ref="T7119:U7119"/>
    <mergeCell ref="U7120:V7120"/>
    <mergeCell ref="U7121:V7121"/>
    <mergeCell ref="U7122:V7122"/>
    <mergeCell ref="T7123:U7123"/>
    <mergeCell ref="U7124:V7124"/>
    <mergeCell ref="T7125:V7125"/>
    <mergeCell ref="U7126:V7126"/>
    <mergeCell ref="T7127:V7127"/>
    <mergeCell ref="T7128:V7128"/>
    <mergeCell ref="U7129:V7129"/>
    <mergeCell ref="U7130:V7130"/>
    <mergeCell ref="U7131:V7131"/>
    <mergeCell ref="T7132:V7132"/>
    <mergeCell ref="T7133:V7133"/>
    <mergeCell ref="T7134:U7134"/>
    <mergeCell ref="U7135:V7135"/>
    <mergeCell ref="T7136:V7136"/>
    <mergeCell ref="U7171:V7171"/>
    <mergeCell ref="U7173:V7173"/>
    <mergeCell ref="T7165:V7165"/>
    <mergeCell ref="T7166:U7166"/>
    <mergeCell ref="S7167:T7167"/>
    <mergeCell ref="U7167:V7167"/>
    <mergeCell ref="T7168:U7168"/>
    <mergeCell ref="T7169:V7169"/>
    <mergeCell ref="U7170:V7170"/>
    <mergeCell ref="T7137:V7137"/>
    <mergeCell ref="S7138:T7138"/>
    <mergeCell ref="U7138:V7138"/>
    <mergeCell ref="S7139:T7139"/>
    <mergeCell ref="U7139:V7139"/>
    <mergeCell ref="S7140:T7140"/>
    <mergeCell ref="U7140:V7140"/>
    <mergeCell ref="U7141:V7141"/>
    <mergeCell ref="T7142:V7142"/>
    <mergeCell ref="S7143:T7143"/>
    <mergeCell ref="U7143:V7143"/>
    <mergeCell ref="S7144:T7144"/>
    <mergeCell ref="U7144:V7144"/>
    <mergeCell ref="U7145:V7145"/>
    <mergeCell ref="U7146:V7146"/>
    <mergeCell ref="S7147:T7147"/>
    <mergeCell ref="U7147:V7147"/>
    <mergeCell ref="U7148:V7148"/>
    <mergeCell ref="T7149:V7149"/>
    <mergeCell ref="U7150:V7150"/>
    <mergeCell ref="T7151:V7151"/>
    <mergeCell ref="S7157:T7157"/>
    <mergeCell ref="S7158:T7158"/>
    <mergeCell ref="S7159:T7159"/>
    <mergeCell ref="S7152:T7152"/>
    <mergeCell ref="U7152:V7152"/>
    <mergeCell ref="U7153:V7153"/>
    <mergeCell ref="T7154:U7154"/>
    <mergeCell ref="T7155:U7155"/>
    <mergeCell ref="T7156:V7156"/>
    <mergeCell ref="U7157:V7157"/>
    <mergeCell ref="U7158:V7158"/>
    <mergeCell ref="U7159:V7159"/>
    <mergeCell ref="T7160:V7160"/>
    <mergeCell ref="T7161:U7161"/>
    <mergeCell ref="T7162:V7162"/>
    <mergeCell ref="U7163:V7163"/>
    <mergeCell ref="U7164:V7164"/>
    <mergeCell ref="S7170:T7170"/>
    <mergeCell ref="S7171:T7171"/>
    <mergeCell ref="R7172:S7172"/>
    <mergeCell ref="R7174:S7174"/>
    <mergeCell ref="U7174:V7174"/>
    <mergeCell ref="U7175:V7175"/>
    <mergeCell ref="U7176:V7176"/>
    <mergeCell ref="U7200:V7200"/>
    <mergeCell ref="U7201:V7201"/>
    <mergeCell ref="S7202:T7202"/>
    <mergeCell ref="U7202:V7202"/>
    <mergeCell ref="U7203:V7203"/>
    <mergeCell ref="U7204:V7204"/>
    <mergeCell ref="S7205:T7205"/>
    <mergeCell ref="U7205:V7205"/>
    <mergeCell ref="U7206:V7206"/>
    <mergeCell ref="U7207:V7207"/>
    <mergeCell ref="U7208:V7208"/>
    <mergeCell ref="T7209:U7209"/>
    <mergeCell ref="U7210:V7210"/>
    <mergeCell ref="U7211:V7211"/>
    <mergeCell ref="U7215:V7215"/>
    <mergeCell ref="U7216:V7216"/>
    <mergeCell ref="S7212:T7212"/>
    <mergeCell ref="U7212:V7212"/>
    <mergeCell ref="S7213:T7213"/>
    <mergeCell ref="U7213:V7213"/>
    <mergeCell ref="S7214:T7214"/>
    <mergeCell ref="U7214:V7214"/>
    <mergeCell ref="S7215:T7215"/>
    <mergeCell ref="S7217:T7217"/>
    <mergeCell ref="U7217:V7217"/>
    <mergeCell ref="S7218:T7218"/>
    <mergeCell ref="U7218:V7218"/>
    <mergeCell ref="U7219:V7219"/>
    <mergeCell ref="T7220:V7220"/>
    <mergeCell ref="T7221:V7221"/>
    <mergeCell ref="U7222:V7222"/>
    <mergeCell ref="S7223:T7223"/>
    <mergeCell ref="U7223:V7223"/>
    <mergeCell ref="T7224:U7224"/>
    <mergeCell ref="U7225:V7225"/>
    <mergeCell ref="U7226:V7226"/>
    <mergeCell ref="T7227:U7227"/>
    <mergeCell ref="U7182:V7182"/>
    <mergeCell ref="U7183:V7183"/>
    <mergeCell ref="T7177:V7177"/>
    <mergeCell ref="S7178:T7178"/>
    <mergeCell ref="U7178:V7178"/>
    <mergeCell ref="R7180:S7180"/>
    <mergeCell ref="U7180:V7180"/>
    <mergeCell ref="U7181:V7181"/>
    <mergeCell ref="R7183:S7183"/>
    <mergeCell ref="S7184:T7184"/>
    <mergeCell ref="U7184:V7184"/>
    <mergeCell ref="S7185:T7185"/>
    <mergeCell ref="U7185:V7185"/>
    <mergeCell ref="S7186:T7186"/>
    <mergeCell ref="U7186:V7186"/>
    <mergeCell ref="S7187:T7187"/>
    <mergeCell ref="S7191:T7191"/>
    <mergeCell ref="S7193:T7193"/>
    <mergeCell ref="S7194:T7194"/>
    <mergeCell ref="S7195:T7195"/>
    <mergeCell ref="S7198:T7198"/>
    <mergeCell ref="U7187:V7187"/>
    <mergeCell ref="T7188:U7188"/>
    <mergeCell ref="T7189:U7189"/>
    <mergeCell ref="S7190:T7190"/>
    <mergeCell ref="U7190:V7190"/>
    <mergeCell ref="U7191:V7191"/>
    <mergeCell ref="U7192:V7192"/>
    <mergeCell ref="U7193:V7193"/>
    <mergeCell ref="U7194:V7194"/>
    <mergeCell ref="U7195:V7195"/>
    <mergeCell ref="U7196:V7196"/>
    <mergeCell ref="U7197:V7197"/>
    <mergeCell ref="U7198:V7198"/>
    <mergeCell ref="U7199:V7199"/>
    <mergeCell ref="U7228:V7228"/>
    <mergeCell ref="U7229:V7229"/>
    <mergeCell ref="U7230:V7230"/>
    <mergeCell ref="S7231:U7231"/>
    <mergeCell ref="U7232:V7232"/>
    <mergeCell ref="U7233:V7233"/>
    <mergeCell ref="U7234:V7234"/>
    <mergeCell ref="U7406:V7406"/>
    <mergeCell ref="U7408:V7408"/>
    <mergeCell ref="U7409:V7409"/>
    <mergeCell ref="T7410:V7410"/>
    <mergeCell ref="T7411:V7411"/>
    <mergeCell ref="U7412:V7412"/>
    <mergeCell ref="U7413:V7413"/>
    <mergeCell ref="T7414:U7414"/>
    <mergeCell ref="T7415:U7415"/>
    <mergeCell ref="U7416:V7416"/>
    <mergeCell ref="T7417:U7417"/>
    <mergeCell ref="U7418:V7418"/>
    <mergeCell ref="U7419:V7419"/>
    <mergeCell ref="T7420:U7420"/>
    <mergeCell ref="S7421:T7421"/>
    <mergeCell ref="U7421:V7421"/>
    <mergeCell ref="S7422:T7422"/>
    <mergeCell ref="U7422:V7422"/>
    <mergeCell ref="S7423:T7423"/>
    <mergeCell ref="U7423:V7423"/>
    <mergeCell ref="U7424:V7424"/>
    <mergeCell ref="S7425:T7425"/>
    <mergeCell ref="U7425:V7425"/>
    <mergeCell ref="T7426:V7426"/>
    <mergeCell ref="U7427:V7427"/>
    <mergeCell ref="T7428:V7428"/>
    <mergeCell ref="T7429:V7429"/>
    <mergeCell ref="U7430:V7430"/>
    <mergeCell ref="S7379:T7379"/>
    <mergeCell ref="S7380:T7380"/>
    <mergeCell ref="T7381:V7381"/>
    <mergeCell ref="T7382:V7382"/>
    <mergeCell ref="T7383:V7383"/>
    <mergeCell ref="T7384:V7384"/>
    <mergeCell ref="T7385:U7385"/>
    <mergeCell ref="U7386:V7386"/>
    <mergeCell ref="U7387:V7387"/>
    <mergeCell ref="T7388:V7388"/>
    <mergeCell ref="S7389:T7389"/>
    <mergeCell ref="U7389:V7389"/>
    <mergeCell ref="U7390:V7390"/>
    <mergeCell ref="U7391:V7391"/>
    <mergeCell ref="S7399:T7399"/>
    <mergeCell ref="R7400:S7400"/>
    <mergeCell ref="S7401:T7401"/>
    <mergeCell ref="S7402:T7402"/>
    <mergeCell ref="S7405:T7405"/>
    <mergeCell ref="S7406:T7406"/>
    <mergeCell ref="N7407:O7407"/>
    <mergeCell ref="R7407:S7407"/>
    <mergeCell ref="R7390:S7390"/>
    <mergeCell ref="R7392:S7392"/>
    <mergeCell ref="R7393:S7393"/>
    <mergeCell ref="R7394:S7394"/>
    <mergeCell ref="N7396:O7396"/>
    <mergeCell ref="R7397:S7397"/>
    <mergeCell ref="R7398:T7398"/>
    <mergeCell ref="U7392:V7392"/>
    <mergeCell ref="U7393:V7393"/>
    <mergeCell ref="U7394:V7394"/>
    <mergeCell ref="U7395:V7395"/>
    <mergeCell ref="U7396:V7396"/>
    <mergeCell ref="U7397:V7397"/>
    <mergeCell ref="U7398:V7398"/>
    <mergeCell ref="U7399:V7399"/>
    <mergeCell ref="U7400:V7400"/>
    <mergeCell ref="U7401:V7401"/>
    <mergeCell ref="U7402:V7402"/>
    <mergeCell ref="U7403:V7403"/>
    <mergeCell ref="T7404:V7404"/>
    <mergeCell ref="U7405:V7405"/>
    <mergeCell ref="T7431:U7431"/>
    <mergeCell ref="T7432:U7432"/>
    <mergeCell ref="T7433:U7433"/>
    <mergeCell ref="T7434:U7434"/>
    <mergeCell ref="T7435:U7435"/>
    <mergeCell ref="S7436:T7436"/>
    <mergeCell ref="U7436:V7436"/>
    <mergeCell ref="U7465:V7465"/>
    <mergeCell ref="U7466:V7466"/>
    <mergeCell ref="U7467:V7467"/>
    <mergeCell ref="U7458:V7458"/>
    <mergeCell ref="U7459:V7459"/>
    <mergeCell ref="U7460:V7460"/>
    <mergeCell ref="U7461:V7461"/>
    <mergeCell ref="U7462:V7462"/>
    <mergeCell ref="U7463:V7463"/>
    <mergeCell ref="U7464:V7464"/>
    <mergeCell ref="U7440:V7440"/>
    <mergeCell ref="U7441:V7441"/>
    <mergeCell ref="S7437:T7437"/>
    <mergeCell ref="U7437:V7437"/>
    <mergeCell ref="S7438:T7438"/>
    <mergeCell ref="U7438:V7438"/>
    <mergeCell ref="U7439:V7439"/>
    <mergeCell ref="S7440:T7440"/>
    <mergeCell ref="R7441:S7441"/>
    <mergeCell ref="S7442:T7442"/>
    <mergeCell ref="U7442:V7442"/>
    <mergeCell ref="R7443:S7443"/>
    <mergeCell ref="U7443:V7443"/>
    <mergeCell ref="U7444:V7444"/>
    <mergeCell ref="U7445:V7445"/>
    <mergeCell ref="S7446:T7446"/>
    <mergeCell ref="U7450:V7450"/>
    <mergeCell ref="U7451:V7451"/>
    <mergeCell ref="U7452:V7452"/>
    <mergeCell ref="U7468:V7468"/>
    <mergeCell ref="U7469:V7469"/>
    <mergeCell ref="U7470:V7470"/>
    <mergeCell ref="U7471:V7471"/>
    <mergeCell ref="U7472:V7472"/>
    <mergeCell ref="U7446:V7446"/>
    <mergeCell ref="U7447:V7447"/>
    <mergeCell ref="S7448:T7448"/>
    <mergeCell ref="U7448:V7448"/>
    <mergeCell ref="U7449:V7449"/>
    <mergeCell ref="R7450:S7450"/>
    <mergeCell ref="R7451:S7451"/>
    <mergeCell ref="R7453:S7453"/>
    <mergeCell ref="U7453:V7453"/>
    <mergeCell ref="R7454:S7454"/>
    <mergeCell ref="U7454:V7454"/>
    <mergeCell ref="U7455:V7455"/>
    <mergeCell ref="U7456:V7456"/>
    <mergeCell ref="U7457:V7457"/>
    <mergeCell ref="R7468:S7468"/>
    <mergeCell ref="R7469:S7469"/>
    <mergeCell ref="R7471:S7471"/>
    <mergeCell ref="R7455:S7455"/>
    <mergeCell ref="R7458:S7458"/>
    <mergeCell ref="R7459:S7459"/>
    <mergeCell ref="R7461:S7461"/>
    <mergeCell ref="R7462:S7462"/>
    <mergeCell ref="R7464:S7464"/>
    <mergeCell ref="R7466:S7466"/>
    <mergeCell ref="U7263:V7263"/>
    <mergeCell ref="U7264:V7264"/>
    <mergeCell ref="S7260:T7260"/>
    <mergeCell ref="U7260:V7260"/>
    <mergeCell ref="S7261:T7261"/>
    <mergeCell ref="U7261:V7261"/>
    <mergeCell ref="S7262:T7262"/>
    <mergeCell ref="U7262:V7262"/>
    <mergeCell ref="S7263:T7263"/>
    <mergeCell ref="U7235:V7235"/>
    <mergeCell ref="U7236:V7236"/>
    <mergeCell ref="U7237:V7237"/>
    <mergeCell ref="U7238:V7238"/>
    <mergeCell ref="U7239:V7239"/>
    <mergeCell ref="U7240:V7240"/>
    <mergeCell ref="U7241:V7241"/>
    <mergeCell ref="R7245:S7245"/>
    <mergeCell ref="R7246:S7246"/>
    <mergeCell ref="S7242:T7242"/>
    <mergeCell ref="U7242:V7242"/>
    <mergeCell ref="S7243:T7243"/>
    <mergeCell ref="U7243:V7243"/>
    <mergeCell ref="S7244:T7244"/>
    <mergeCell ref="U7244:V7244"/>
    <mergeCell ref="U7245:V7245"/>
    <mergeCell ref="U7247:V7247"/>
    <mergeCell ref="U7248:V7248"/>
    <mergeCell ref="S7249:T7249"/>
    <mergeCell ref="U7249:V7249"/>
    <mergeCell ref="S7250:T7250"/>
    <mergeCell ref="U7250:V7250"/>
    <mergeCell ref="U7251:V7251"/>
    <mergeCell ref="S7252:T7252"/>
    <mergeCell ref="S7253:T7253"/>
    <mergeCell ref="U7253:V7253"/>
    <mergeCell ref="S7254:T7254"/>
    <mergeCell ref="U7254:V7254"/>
    <mergeCell ref="S7255:T7255"/>
    <mergeCell ref="U7255:V7255"/>
    <mergeCell ref="S7256:T7256"/>
    <mergeCell ref="U7256:V7256"/>
    <mergeCell ref="U7257:V7257"/>
    <mergeCell ref="S7258:T7258"/>
    <mergeCell ref="U7258:V7258"/>
    <mergeCell ref="S7259:T7259"/>
    <mergeCell ref="U7259:V7259"/>
    <mergeCell ref="S7268:T7268"/>
    <mergeCell ref="S7269:T7269"/>
    <mergeCell ref="R7270:T7270"/>
    <mergeCell ref="S7265:T7265"/>
    <mergeCell ref="U7265:V7265"/>
    <mergeCell ref="S7266:T7266"/>
    <mergeCell ref="U7266:V7266"/>
    <mergeCell ref="S7267:T7267"/>
    <mergeCell ref="U7267:V7267"/>
    <mergeCell ref="U7268:V7268"/>
    <mergeCell ref="S7273:T7273"/>
    <mergeCell ref="S7274:T7274"/>
    <mergeCell ref="S7275:T7275"/>
    <mergeCell ref="S7276:T7276"/>
    <mergeCell ref="S7277:T7277"/>
    <mergeCell ref="S7278:T7278"/>
    <mergeCell ref="S7279:T7279"/>
    <mergeCell ref="S7280:T7280"/>
    <mergeCell ref="U7269:V7269"/>
    <mergeCell ref="U7270:V7270"/>
    <mergeCell ref="S7271:T7271"/>
    <mergeCell ref="U7271:V7271"/>
    <mergeCell ref="S7272:T7272"/>
    <mergeCell ref="U7272:V7272"/>
    <mergeCell ref="U7273:V7273"/>
    <mergeCell ref="U7274:V7274"/>
    <mergeCell ref="U7275:V7275"/>
    <mergeCell ref="U7276:V7276"/>
    <mergeCell ref="U7277:V7277"/>
    <mergeCell ref="U7278:V7278"/>
    <mergeCell ref="U7279:V7279"/>
    <mergeCell ref="U7280:V7280"/>
    <mergeCell ref="U7281:V7281"/>
    <mergeCell ref="T7282:V7282"/>
    <mergeCell ref="T7283:U7283"/>
    <mergeCell ref="S7284:T7284"/>
    <mergeCell ref="U7284:V7284"/>
    <mergeCell ref="R7285:S7285"/>
    <mergeCell ref="U7285:V7285"/>
    <mergeCell ref="S7286:T7286"/>
    <mergeCell ref="U7286:V7286"/>
    <mergeCell ref="T7288:V7288"/>
    <mergeCell ref="S7289:T7289"/>
    <mergeCell ref="U7289:V7289"/>
    <mergeCell ref="S7290:T7290"/>
    <mergeCell ref="U7290:V7290"/>
    <mergeCell ref="T7291:V7291"/>
    <mergeCell ref="U7292:V7292"/>
    <mergeCell ref="U7293:V7293"/>
    <mergeCell ref="T7294:V7294"/>
    <mergeCell ref="T7295:U7295"/>
    <mergeCell ref="T7296:U7296"/>
    <mergeCell ref="T7297:U7297"/>
    <mergeCell ref="S7301:T7301"/>
    <mergeCell ref="S7303:T7303"/>
    <mergeCell ref="S7306:T7306"/>
    <mergeCell ref="T7298:V7298"/>
    <mergeCell ref="S7299:T7299"/>
    <mergeCell ref="U7299:V7299"/>
    <mergeCell ref="S7300:T7300"/>
    <mergeCell ref="U7300:V7300"/>
    <mergeCell ref="U7301:V7301"/>
    <mergeCell ref="U7302:V7302"/>
    <mergeCell ref="U7303:V7303"/>
    <mergeCell ref="U7304:V7304"/>
    <mergeCell ref="T7305:V7305"/>
    <mergeCell ref="U7306:V7306"/>
    <mergeCell ref="T7307:U7307"/>
    <mergeCell ref="T7308:V7308"/>
    <mergeCell ref="T7309:V7309"/>
    <mergeCell ref="T7310:V7310"/>
    <mergeCell ref="T7311:U7311"/>
    <mergeCell ref="T7312:U7312"/>
    <mergeCell ref="T7313:U7313"/>
    <mergeCell ref="U7314:V7314"/>
    <mergeCell ref="R7315:S7315"/>
    <mergeCell ref="U7315:V7315"/>
    <mergeCell ref="S7316:T7316"/>
    <mergeCell ref="U7316:V7316"/>
    <mergeCell ref="S7317:T7317"/>
    <mergeCell ref="U7317:V7317"/>
    <mergeCell ref="S7318:T7318"/>
    <mergeCell ref="U7318:V7318"/>
    <mergeCell ref="R7319:S7319"/>
    <mergeCell ref="S7324:T7324"/>
    <mergeCell ref="S7325:T7325"/>
    <mergeCell ref="S7326:T7326"/>
    <mergeCell ref="U7319:V7319"/>
    <mergeCell ref="T7320:U7320"/>
    <mergeCell ref="T7321:U7321"/>
    <mergeCell ref="S7322:T7322"/>
    <mergeCell ref="U7322:V7322"/>
    <mergeCell ref="U7323:V7323"/>
    <mergeCell ref="U7324:V7324"/>
    <mergeCell ref="S7359:T7359"/>
    <mergeCell ref="S7360:T7360"/>
    <mergeCell ref="S7361:T7361"/>
    <mergeCell ref="S7362:T7362"/>
    <mergeCell ref="S7367:T7367"/>
    <mergeCell ref="S7368:T7368"/>
    <mergeCell ref="U7360:V7360"/>
    <mergeCell ref="U7361:V7361"/>
    <mergeCell ref="U7362:V7362"/>
    <mergeCell ref="T7363:U7363"/>
    <mergeCell ref="T7364:U7364"/>
    <mergeCell ref="U7365:V7365"/>
    <mergeCell ref="T7366:U7366"/>
    <mergeCell ref="S7372:T7372"/>
    <mergeCell ref="S7373:T7373"/>
    <mergeCell ref="S7374:T7374"/>
    <mergeCell ref="U7367:V7367"/>
    <mergeCell ref="U7368:V7368"/>
    <mergeCell ref="U7369:V7369"/>
    <mergeCell ref="S7370:T7370"/>
    <mergeCell ref="U7370:V7370"/>
    <mergeCell ref="T7371:V7371"/>
    <mergeCell ref="U7372:V7372"/>
    <mergeCell ref="U7325:V7325"/>
    <mergeCell ref="U7326:V7326"/>
    <mergeCell ref="U7327:V7327"/>
    <mergeCell ref="U7328:V7328"/>
    <mergeCell ref="U7329:V7329"/>
    <mergeCell ref="U7330:V7330"/>
    <mergeCell ref="U7331:V7331"/>
    <mergeCell ref="T7332:V7332"/>
    <mergeCell ref="T7333:V7333"/>
    <mergeCell ref="S7334:T7334"/>
    <mergeCell ref="U7334:V7334"/>
    <mergeCell ref="S7335:T7335"/>
    <mergeCell ref="U7335:V7335"/>
    <mergeCell ref="U7336:V7336"/>
    <mergeCell ref="U7337:V7337"/>
    <mergeCell ref="T7338:V7338"/>
    <mergeCell ref="U7339:V7339"/>
    <mergeCell ref="U7340:V7340"/>
    <mergeCell ref="T7341:V7341"/>
    <mergeCell ref="T7342:V7342"/>
    <mergeCell ref="U7343:V7343"/>
    <mergeCell ref="S7344:T7344"/>
    <mergeCell ref="U7344:V7344"/>
    <mergeCell ref="U7345:V7345"/>
    <mergeCell ref="T7346:V7346"/>
    <mergeCell ref="S7347:T7347"/>
    <mergeCell ref="U7347:V7347"/>
    <mergeCell ref="T7348:V7348"/>
    <mergeCell ref="U7349:V7349"/>
    <mergeCell ref="U7350:V7350"/>
    <mergeCell ref="S7351:T7351"/>
    <mergeCell ref="S7352:T7352"/>
    <mergeCell ref="U7352:V7352"/>
    <mergeCell ref="T7353:V7353"/>
    <mergeCell ref="T7354:V7354"/>
    <mergeCell ref="S7355:T7355"/>
    <mergeCell ref="U7355:V7355"/>
    <mergeCell ref="T7356:V7356"/>
    <mergeCell ref="T7357:V7357"/>
    <mergeCell ref="S7358:T7358"/>
    <mergeCell ref="U7358:V7358"/>
    <mergeCell ref="U7359:V7359"/>
    <mergeCell ref="U7373:V7373"/>
    <mergeCell ref="U7374:V7374"/>
    <mergeCell ref="U7375:V7375"/>
    <mergeCell ref="U7376:V7376"/>
    <mergeCell ref="U7377:V7377"/>
    <mergeCell ref="U7378:V7378"/>
    <mergeCell ref="U7379:V7379"/>
    <mergeCell ref="U7380:V7380"/>
    <mergeCell ref="S6461:T6461"/>
    <mergeCell ref="U6461:V6461"/>
    <mergeCell ref="W6461:X6461"/>
    <mergeCell ref="S6462:T6462"/>
    <mergeCell ref="U6462:V6462"/>
    <mergeCell ref="W6462:X6462"/>
    <mergeCell ref="S6463:T6463"/>
    <mergeCell ref="U6463:V6463"/>
    <mergeCell ref="U6464:V6464"/>
    <mergeCell ref="W6464:X6464"/>
    <mergeCell ref="S6465:T6465"/>
    <mergeCell ref="U6465:V6465"/>
    <mergeCell ref="W6465:X6465"/>
    <mergeCell ref="S6466:T6466"/>
    <mergeCell ref="U6466:V6466"/>
    <mergeCell ref="W6466:X6466"/>
    <mergeCell ref="S6467:T6467"/>
    <mergeCell ref="U6467:V6467"/>
    <mergeCell ref="W6467:X6467"/>
    <mergeCell ref="U6468:V6468"/>
    <mergeCell ref="W6468:X6468"/>
    <mergeCell ref="S6468:T6468"/>
    <mergeCell ref="S6469:T6469"/>
    <mergeCell ref="U6469:V6469"/>
    <mergeCell ref="W6469:X6469"/>
    <mergeCell ref="U6470:V6470"/>
    <mergeCell ref="W6470:X6470"/>
    <mergeCell ref="S6471:T6471"/>
    <mergeCell ref="U6471:V6471"/>
    <mergeCell ref="W6471:X6471"/>
    <mergeCell ref="S6472:T6472"/>
    <mergeCell ref="U6472:V6472"/>
    <mergeCell ref="W6472:X6472"/>
    <mergeCell ref="T6473:U6473"/>
    <mergeCell ref="U6474:V6474"/>
    <mergeCell ref="S6474:T6474"/>
    <mergeCell ref="S6475:T6475"/>
    <mergeCell ref="U6475:V6475"/>
    <mergeCell ref="S6476:T6476"/>
    <mergeCell ref="U6476:V6476"/>
    <mergeCell ref="T6477:V6477"/>
    <mergeCell ref="W6477:X6477"/>
    <mergeCell ref="U6478:V6478"/>
    <mergeCell ref="S6479:T6479"/>
    <mergeCell ref="W6479:X6479"/>
    <mergeCell ref="U6480:V6480"/>
    <mergeCell ref="W6480:X6480"/>
    <mergeCell ref="U6481:V6481"/>
    <mergeCell ref="W6481:X6481"/>
    <mergeCell ref="S6481:T6481"/>
    <mergeCell ref="S6482:T6482"/>
    <mergeCell ref="U6482:V6482"/>
    <mergeCell ref="W6482:X6482"/>
    <mergeCell ref="S6483:U6483"/>
    <mergeCell ref="W6483:X6483"/>
    <mergeCell ref="S6484:T6484"/>
    <mergeCell ref="AH6473:AI6473"/>
    <mergeCell ref="AH6474:AI6474"/>
    <mergeCell ref="AH6487:AI6487"/>
    <mergeCell ref="AH6488:AI6488"/>
    <mergeCell ref="AH6489:AI6489"/>
    <mergeCell ref="AH6492:AI6492"/>
    <mergeCell ref="AH6494:AI6494"/>
    <mergeCell ref="AH6495:AI6495"/>
    <mergeCell ref="AH6496:AI6496"/>
    <mergeCell ref="AH6472:AI6472"/>
    <mergeCell ref="AH6475:AI6475"/>
    <mergeCell ref="AH6479:AI6479"/>
    <mergeCell ref="AH6481:AI6481"/>
    <mergeCell ref="AH6482:AI6482"/>
    <mergeCell ref="AH6483:AI6483"/>
    <mergeCell ref="AH6484:AI6484"/>
    <mergeCell ref="U6484:V6484"/>
    <mergeCell ref="W6484:X6484"/>
    <mergeCell ref="S6485:U6485"/>
    <mergeCell ref="W6485:X6485"/>
    <mergeCell ref="S6486:U6486"/>
    <mergeCell ref="W6486:X6486"/>
    <mergeCell ref="W6487:X6487"/>
    <mergeCell ref="Y6492:Z6492"/>
    <mergeCell ref="W6493:Z6493"/>
    <mergeCell ref="W6496:Y6496"/>
    <mergeCell ref="S6487:T6487"/>
    <mergeCell ref="S6489:V6489"/>
    <mergeCell ref="W6489:X6489"/>
    <mergeCell ref="U6490:V6490"/>
    <mergeCell ref="W6490:Y6490"/>
    <mergeCell ref="S6491:T6491"/>
    <mergeCell ref="W6491:Y6491"/>
    <mergeCell ref="W6494:X6494"/>
    <mergeCell ref="W6495:X6495"/>
    <mergeCell ref="U6491:V6491"/>
    <mergeCell ref="T6492:U6492"/>
    <mergeCell ref="W6492:X6492"/>
    <mergeCell ref="U6493:V6493"/>
    <mergeCell ref="S6494:T6494"/>
    <mergeCell ref="U6494:V6494"/>
    <mergeCell ref="S6495:T6495"/>
    <mergeCell ref="U6496:V6496"/>
    <mergeCell ref="U6497:V6497"/>
    <mergeCell ref="W6497:Y6497"/>
    <mergeCell ref="U6498:V6498"/>
    <mergeCell ref="W6498:Y6498"/>
    <mergeCell ref="U6499:V6499"/>
    <mergeCell ref="S6500:T6500"/>
    <mergeCell ref="U6500:V6500"/>
    <mergeCell ref="W6500:X6500"/>
    <mergeCell ref="U6501:V6501"/>
    <mergeCell ref="W6501:Y6501"/>
    <mergeCell ref="S6502:T6502"/>
    <mergeCell ref="U6502:V6502"/>
    <mergeCell ref="W6502:Y6502"/>
    <mergeCell ref="S6458:T6458"/>
    <mergeCell ref="U6458:V6458"/>
    <mergeCell ref="W6458:X6458"/>
    <mergeCell ref="S6459:T6459"/>
    <mergeCell ref="U6459:V6459"/>
    <mergeCell ref="W6459:X6459"/>
    <mergeCell ref="S6460:T6460"/>
    <mergeCell ref="U6460:V6460"/>
    <mergeCell ref="W6460:X6460"/>
    <mergeCell ref="AH6461:AI6461"/>
    <mergeCell ref="AH6462:AI6462"/>
    <mergeCell ref="W6463:Z6463"/>
    <mergeCell ref="AD6463:AE6463"/>
    <mergeCell ref="AH6463:AI6463"/>
    <mergeCell ref="AH6464:AI6464"/>
    <mergeCell ref="AH6465:AI6465"/>
    <mergeCell ref="AD6466:AE6466"/>
    <mergeCell ref="AH6466:AI6466"/>
    <mergeCell ref="AH6467:AI6467"/>
    <mergeCell ref="AD6468:AE6468"/>
    <mergeCell ref="AH6468:AI6468"/>
    <mergeCell ref="AH6469:AI6469"/>
    <mergeCell ref="AH6470:AI6470"/>
    <mergeCell ref="AH6471:AI6471"/>
    <mergeCell ref="W6473:Z6473"/>
    <mergeCell ref="W6474:Z6474"/>
    <mergeCell ref="AD6474:AE6474"/>
    <mergeCell ref="W6475:Z6475"/>
    <mergeCell ref="AD6480:AE6480"/>
    <mergeCell ref="AD6484:AE6484"/>
    <mergeCell ref="AD6485:AE6485"/>
    <mergeCell ref="AD6490:AE6490"/>
    <mergeCell ref="AD6491:AE6491"/>
    <mergeCell ref="AD6493:AE6493"/>
    <mergeCell ref="W6499:Z6499"/>
    <mergeCell ref="W6476:Z6476"/>
    <mergeCell ref="AH6476:AI6476"/>
    <mergeCell ref="AE6477:AF6477"/>
    <mergeCell ref="AH6477:AI6477"/>
    <mergeCell ref="W6478:Z6478"/>
    <mergeCell ref="AH6478:AI6478"/>
    <mergeCell ref="AH6480:AI6480"/>
    <mergeCell ref="AH6485:AI6485"/>
    <mergeCell ref="AH6486:AI6486"/>
    <mergeCell ref="AH6490:AI6490"/>
    <mergeCell ref="AH6491:AI6491"/>
    <mergeCell ref="AH6493:AI6493"/>
    <mergeCell ref="AH6497:AI6497"/>
    <mergeCell ref="AH6498:AI6498"/>
    <mergeCell ref="U6504:V6504"/>
    <mergeCell ref="W6504:Y6504"/>
    <mergeCell ref="S6505:T6505"/>
    <mergeCell ref="U6505:V6505"/>
    <mergeCell ref="W6505:Y6505"/>
    <mergeCell ref="S6506:T6506"/>
    <mergeCell ref="W6506:Y6506"/>
    <mergeCell ref="U6506:V6506"/>
    <mergeCell ref="U6507:V6507"/>
    <mergeCell ref="W6507:Y6507"/>
    <mergeCell ref="U6508:V6508"/>
    <mergeCell ref="W6508:Y6508"/>
    <mergeCell ref="U6509:V6509"/>
    <mergeCell ref="W6509:Y6509"/>
    <mergeCell ref="W6517:Y6517"/>
    <mergeCell ref="W6518:Z6518"/>
    <mergeCell ref="W6510:Y6510"/>
    <mergeCell ref="W6511:Z6511"/>
    <mergeCell ref="W6512:Z6512"/>
    <mergeCell ref="W6513:Z6513"/>
    <mergeCell ref="W6514:Z6514"/>
    <mergeCell ref="W6515:Z6515"/>
    <mergeCell ref="W6516:Z6516"/>
    <mergeCell ref="U6450:V6450"/>
    <mergeCell ref="W6450:X6450"/>
    <mergeCell ref="S6448:T6448"/>
    <mergeCell ref="U6448:V6448"/>
    <mergeCell ref="W6448:X6448"/>
    <mergeCell ref="S6449:T6449"/>
    <mergeCell ref="U6449:V6449"/>
    <mergeCell ref="W6449:X6449"/>
    <mergeCell ref="S6450:T6450"/>
    <mergeCell ref="U6454:V6454"/>
    <mergeCell ref="W6454:X6454"/>
    <mergeCell ref="S6452:T6452"/>
    <mergeCell ref="U6452:V6452"/>
    <mergeCell ref="W6452:X6452"/>
    <mergeCell ref="S6453:T6453"/>
    <mergeCell ref="U6453:V6453"/>
    <mergeCell ref="W6453:X6453"/>
    <mergeCell ref="S6454:T6454"/>
    <mergeCell ref="U6457:V6457"/>
    <mergeCell ref="W6457:X6457"/>
    <mergeCell ref="S6455:T6455"/>
    <mergeCell ref="U6455:V6455"/>
    <mergeCell ref="W6455:X6455"/>
    <mergeCell ref="S6456:T6456"/>
    <mergeCell ref="U6456:V6456"/>
    <mergeCell ref="W6456:X6456"/>
    <mergeCell ref="S6457:T6457"/>
    <mergeCell ref="S6509:T6509"/>
    <mergeCell ref="S6510:T6510"/>
    <mergeCell ref="U6511:V6511"/>
    <mergeCell ref="U6512:V6512"/>
    <mergeCell ref="S6513:T6513"/>
    <mergeCell ref="U6513:V6513"/>
    <mergeCell ref="U6514:V6514"/>
    <mergeCell ref="AH6499:AI6499"/>
    <mergeCell ref="AH6500:AI6500"/>
    <mergeCell ref="AH6501:AI6501"/>
    <mergeCell ref="AH6502:AI6502"/>
    <mergeCell ref="AH6503:AI6503"/>
    <mergeCell ref="AH6504:AI6504"/>
    <mergeCell ref="AH6505:AI6505"/>
    <mergeCell ref="AH6511:AI6511"/>
    <mergeCell ref="AH6512:AI6512"/>
    <mergeCell ref="AH6513:AI6513"/>
    <mergeCell ref="AH6506:AI6506"/>
    <mergeCell ref="AH6507:AI6507"/>
    <mergeCell ref="AH6508:AI6508"/>
    <mergeCell ref="AD6509:AE6509"/>
    <mergeCell ref="AH6509:AI6509"/>
    <mergeCell ref="AH6510:AI6510"/>
    <mergeCell ref="AD6512:AE6512"/>
    <mergeCell ref="AD6517:AE6517"/>
    <mergeCell ref="AD6518:AE6518"/>
    <mergeCell ref="AD6524:AE6524"/>
    <mergeCell ref="AE6525:AF6525"/>
    <mergeCell ref="AD6527:AE6527"/>
    <mergeCell ref="AD6529:AE6529"/>
    <mergeCell ref="AD6514:AE6514"/>
    <mergeCell ref="AH6514:AI6514"/>
    <mergeCell ref="AD6515:AE6515"/>
    <mergeCell ref="AH6515:AI6515"/>
    <mergeCell ref="AD6516:AE6516"/>
    <mergeCell ref="AH6516:AI6516"/>
    <mergeCell ref="AH6517:AI6517"/>
    <mergeCell ref="AH6518:AI6518"/>
    <mergeCell ref="AH6519:AI6519"/>
    <mergeCell ref="AH6520:AI6520"/>
    <mergeCell ref="AH6521:AI6521"/>
    <mergeCell ref="AH6522:AI6522"/>
    <mergeCell ref="AH6523:AI6523"/>
    <mergeCell ref="AH6524:AI6524"/>
    <mergeCell ref="AH6525:AI6525"/>
    <mergeCell ref="AH6526:AI6526"/>
    <mergeCell ref="AH6527:AI6527"/>
    <mergeCell ref="AH6528:AI6528"/>
    <mergeCell ref="AH6529:AI6529"/>
    <mergeCell ref="AH6530:AI6530"/>
    <mergeCell ref="AH6531:AI6531"/>
    <mergeCell ref="W6564:X6564"/>
    <mergeCell ref="Y6564:Z6564"/>
    <mergeCell ref="S6561:T6561"/>
    <mergeCell ref="W6561:Y6561"/>
    <mergeCell ref="S6562:T6562"/>
    <mergeCell ref="W6562:Y6562"/>
    <mergeCell ref="U6563:V6563"/>
    <mergeCell ref="W6563:Z6563"/>
    <mergeCell ref="T6564:U6564"/>
    <mergeCell ref="AH6532:AI6532"/>
    <mergeCell ref="AH6533:AI6533"/>
    <mergeCell ref="AD6534:AE6534"/>
    <mergeCell ref="AH6534:AI6534"/>
    <mergeCell ref="AD6535:AE6535"/>
    <mergeCell ref="AH6535:AI6535"/>
    <mergeCell ref="AH6536:AI6536"/>
    <mergeCell ref="AH6537:AI6537"/>
    <mergeCell ref="AH6538:AI6538"/>
    <mergeCell ref="AH6539:AI6539"/>
    <mergeCell ref="AH6540:AI6540"/>
    <mergeCell ref="AD6541:AE6541"/>
    <mergeCell ref="AH6541:AI6541"/>
    <mergeCell ref="AH6542:AI6542"/>
    <mergeCell ref="AH6543:AI6543"/>
    <mergeCell ref="AH6544:AI6544"/>
    <mergeCell ref="AH6545:AI6545"/>
    <mergeCell ref="AH6546:AI6546"/>
    <mergeCell ref="AH6547:AI6547"/>
    <mergeCell ref="AH6548:AI6548"/>
    <mergeCell ref="AH6549:AI6549"/>
    <mergeCell ref="AD6557:AE6557"/>
    <mergeCell ref="AH6557:AI6557"/>
    <mergeCell ref="AD6561:AE6561"/>
    <mergeCell ref="AH6561:AI6561"/>
    <mergeCell ref="AH6550:AI6550"/>
    <mergeCell ref="AD6551:AE6551"/>
    <mergeCell ref="AH6551:AI6551"/>
    <mergeCell ref="AD6552:AE6552"/>
    <mergeCell ref="AH6552:AI6552"/>
    <mergeCell ref="AH6553:AI6553"/>
    <mergeCell ref="AD6554:AE6554"/>
    <mergeCell ref="AH6554:AI6554"/>
    <mergeCell ref="AH6555:AI6555"/>
    <mergeCell ref="AH6556:AI6556"/>
    <mergeCell ref="AH6558:AI6558"/>
    <mergeCell ref="AH6559:AI6559"/>
    <mergeCell ref="AH6560:AI6560"/>
    <mergeCell ref="AH6562:AI6562"/>
    <mergeCell ref="AH6563:AI6563"/>
    <mergeCell ref="AH6564:AI6564"/>
    <mergeCell ref="AH6565:AI6565"/>
    <mergeCell ref="AD6566:AE6566"/>
    <mergeCell ref="AH6566:AI6566"/>
    <mergeCell ref="AD6567:AE6567"/>
    <mergeCell ref="AH6567:AI6567"/>
    <mergeCell ref="AD6633:AE6633"/>
    <mergeCell ref="AD6637:AE6637"/>
    <mergeCell ref="AD6638:AE6638"/>
    <mergeCell ref="AH6638:AI6638"/>
    <mergeCell ref="AD6640:AE6640"/>
    <mergeCell ref="AH6640:AI6640"/>
    <mergeCell ref="AD6641:AE6641"/>
    <mergeCell ref="AH6641:AI6641"/>
    <mergeCell ref="AH6642:AI6642"/>
    <mergeCell ref="AH6643:AI6643"/>
    <mergeCell ref="AH6644:AI6644"/>
    <mergeCell ref="AH6645:AI6645"/>
    <mergeCell ref="AD6646:AE6646"/>
    <mergeCell ref="AD6647:AE6647"/>
    <mergeCell ref="AD6580:AE6580"/>
    <mergeCell ref="AH6580:AI6580"/>
    <mergeCell ref="AH6568:AI6568"/>
    <mergeCell ref="AH6569:AI6569"/>
    <mergeCell ref="AH6570:AI6570"/>
    <mergeCell ref="AH6571:AI6571"/>
    <mergeCell ref="AH6572:AI6572"/>
    <mergeCell ref="AH6573:AI6573"/>
    <mergeCell ref="AD6575:AE6575"/>
    <mergeCell ref="AH6574:AI6574"/>
    <mergeCell ref="AH6575:AI6575"/>
    <mergeCell ref="AH6576:AI6576"/>
    <mergeCell ref="AH6577:AI6577"/>
    <mergeCell ref="AH6578:AI6578"/>
    <mergeCell ref="AH6579:AI6579"/>
    <mergeCell ref="AH6581:AI6581"/>
    <mergeCell ref="AH6582:AI6582"/>
    <mergeCell ref="AH6583:AI6583"/>
    <mergeCell ref="AH6584:AI6584"/>
    <mergeCell ref="AH6585:AI6585"/>
    <mergeCell ref="AH6586:AI6586"/>
    <mergeCell ref="AH6587:AI6587"/>
    <mergeCell ref="AH6588:AI6588"/>
    <mergeCell ref="AD6585:AE6585"/>
    <mergeCell ref="AD6589:AE6589"/>
    <mergeCell ref="AD6594:AE6594"/>
    <mergeCell ref="AD6597:AE6597"/>
    <mergeCell ref="AD6608:AE6608"/>
    <mergeCell ref="AD6609:AE6609"/>
    <mergeCell ref="AD6611:AE6611"/>
    <mergeCell ref="AD6615:AE6615"/>
    <mergeCell ref="AD6616:AE6616"/>
    <mergeCell ref="AD6617:AE6617"/>
    <mergeCell ref="AD6622:AE6622"/>
    <mergeCell ref="AD6625:AE6625"/>
    <mergeCell ref="AD6628:AE6628"/>
    <mergeCell ref="AD6629:AE6629"/>
    <mergeCell ref="AH6663:AI6663"/>
    <mergeCell ref="AH6664:AI6664"/>
    <mergeCell ref="AH6610:AI6610"/>
    <mergeCell ref="AH6611:AI6611"/>
    <mergeCell ref="AH6612:AI6612"/>
    <mergeCell ref="AH6613:AI6613"/>
    <mergeCell ref="AH6614:AI6614"/>
    <mergeCell ref="AH6603:AI6603"/>
    <mergeCell ref="AH6604:AI6604"/>
    <mergeCell ref="AH6605:AI6605"/>
    <mergeCell ref="AH6606:AI6606"/>
    <mergeCell ref="AH6607:AI6607"/>
    <mergeCell ref="AH6608:AI6608"/>
    <mergeCell ref="AH6609:AI6609"/>
    <mergeCell ref="AH6589:AI6589"/>
    <mergeCell ref="AH6590:AI6590"/>
    <mergeCell ref="AH6591:AI6591"/>
    <mergeCell ref="AH6592:AI6592"/>
    <mergeCell ref="AH6593:AI6593"/>
    <mergeCell ref="AH6594:AI6594"/>
    <mergeCell ref="AH6595:AI6595"/>
    <mergeCell ref="AH6596:AI6596"/>
    <mergeCell ref="AH6597:AI6597"/>
    <mergeCell ref="AH6598:AI6598"/>
    <mergeCell ref="AH6599:AI6599"/>
    <mergeCell ref="AH6600:AI6600"/>
    <mergeCell ref="AH6601:AI6601"/>
    <mergeCell ref="AH6602:AI6602"/>
    <mergeCell ref="AH6629:AI6629"/>
    <mergeCell ref="AH6630:AI6630"/>
    <mergeCell ref="AH6631:AI6631"/>
    <mergeCell ref="AH6632:AI6632"/>
    <mergeCell ref="AH6634:AI6634"/>
    <mergeCell ref="AH6635:AI6635"/>
    <mergeCell ref="AH6636:AI6636"/>
    <mergeCell ref="AH6622:AI6622"/>
    <mergeCell ref="AH6623:AI6623"/>
    <mergeCell ref="AH6624:AI6624"/>
    <mergeCell ref="AH6625:AI6625"/>
    <mergeCell ref="AH6626:AI6626"/>
    <mergeCell ref="AH6627:AI6627"/>
    <mergeCell ref="AH6628:AI6628"/>
    <mergeCell ref="AH6633:AI6633"/>
    <mergeCell ref="AH6637:AI6637"/>
    <mergeCell ref="AH6639:AI6639"/>
    <mergeCell ref="AH6615:AI6615"/>
    <mergeCell ref="AH6616:AI6616"/>
    <mergeCell ref="AH6617:AI6617"/>
    <mergeCell ref="AH6618:AI6618"/>
    <mergeCell ref="AH6619:AI6619"/>
    <mergeCell ref="AH6620:AI6620"/>
    <mergeCell ref="AH6621:AI6621"/>
    <mergeCell ref="AD6650:AE6650"/>
    <mergeCell ref="AD6651:AE6651"/>
    <mergeCell ref="AD6652:AE6652"/>
    <mergeCell ref="AH6646:AI6646"/>
    <mergeCell ref="AH6647:AI6647"/>
    <mergeCell ref="AD6648:AE6648"/>
    <mergeCell ref="AH6648:AI6648"/>
    <mergeCell ref="AD6649:AE6649"/>
    <mergeCell ref="AH6649:AI6649"/>
    <mergeCell ref="AH6650:AI6650"/>
    <mergeCell ref="AH6655:AI6655"/>
    <mergeCell ref="AH6656:AI6656"/>
    <mergeCell ref="AH6657:AI6657"/>
    <mergeCell ref="AH6651:AI6651"/>
    <mergeCell ref="AH6652:AI6652"/>
    <mergeCell ref="AD6653:AE6653"/>
    <mergeCell ref="AH6653:AI6653"/>
    <mergeCell ref="AD6654:AE6654"/>
    <mergeCell ref="AH6654:AI6654"/>
    <mergeCell ref="AD6655:AE6655"/>
    <mergeCell ref="AD6658:AE6658"/>
    <mergeCell ref="AH6658:AI6658"/>
    <mergeCell ref="AH6659:AI6659"/>
    <mergeCell ref="AD6660:AF6660"/>
    <mergeCell ref="AH6660:AI6660"/>
    <mergeCell ref="AH6661:AI6661"/>
    <mergeCell ref="AH6662:AI6662"/>
    <mergeCell ref="AD6665:AE6665"/>
    <mergeCell ref="AD6669:AE6669"/>
    <mergeCell ref="AD6662:AE6662"/>
    <mergeCell ref="AD6663:AE6663"/>
    <mergeCell ref="AD6664:AE6664"/>
    <mergeCell ref="AH6665:AI6665"/>
    <mergeCell ref="AH6666:AI6666"/>
    <mergeCell ref="AH6667:AI6667"/>
    <mergeCell ref="AH6668:AI6668"/>
    <mergeCell ref="AH6669:AI6669"/>
    <mergeCell ref="AH6670:AI6670"/>
    <mergeCell ref="AH6671:AI6671"/>
    <mergeCell ref="AH6672:AI6672"/>
    <mergeCell ref="AH6673:AI6673"/>
    <mergeCell ref="AH6674:AI6674"/>
    <mergeCell ref="AH6675:AI6675"/>
    <mergeCell ref="AD6682:AE6682"/>
    <mergeCell ref="AH6682:AI6682"/>
    <mergeCell ref="AD6684:AE6684"/>
    <mergeCell ref="AH6684:AI6684"/>
    <mergeCell ref="AD6689:AE6689"/>
    <mergeCell ref="AH6689:AI6689"/>
    <mergeCell ref="AH6676:AI6676"/>
    <mergeCell ref="AH6677:AI6677"/>
    <mergeCell ref="AD6678:AE6678"/>
    <mergeCell ref="AH6678:AI6678"/>
    <mergeCell ref="AD6679:AE6679"/>
    <mergeCell ref="AH6679:AI6679"/>
    <mergeCell ref="AD6681:AE6681"/>
    <mergeCell ref="AH6680:AI6680"/>
    <mergeCell ref="AH6681:AI6681"/>
    <mergeCell ref="AH6683:AI6683"/>
    <mergeCell ref="AH6685:AI6685"/>
    <mergeCell ref="AH6686:AI6686"/>
    <mergeCell ref="AH6687:AI6687"/>
    <mergeCell ref="AH6688:AI6688"/>
    <mergeCell ref="W7011:Y7011"/>
    <mergeCell ref="W7012:Y7012"/>
    <mergeCell ref="W7013:Y7013"/>
    <mergeCell ref="W7014:X7014"/>
    <mergeCell ref="W7015:Y7015"/>
    <mergeCell ref="W7016:Y7016"/>
    <mergeCell ref="W7017:Y7017"/>
    <mergeCell ref="W7018:Y7018"/>
    <mergeCell ref="W7019:Y7019"/>
    <mergeCell ref="W7020:Y7020"/>
    <mergeCell ref="W7021:Y7021"/>
    <mergeCell ref="W7022:Y7022"/>
    <mergeCell ref="W7023:Y7023"/>
    <mergeCell ref="W7024:Y7024"/>
    <mergeCell ref="W7025:Y7025"/>
    <mergeCell ref="W7026:Y7026"/>
    <mergeCell ref="W7027:Y7027"/>
    <mergeCell ref="W7028:Y7028"/>
    <mergeCell ref="W7029:Y7029"/>
    <mergeCell ref="W7030:Y7030"/>
    <mergeCell ref="W7031:Y7031"/>
    <mergeCell ref="W7032:Y7032"/>
    <mergeCell ref="W7033:Z7033"/>
    <mergeCell ref="W7034:Z7034"/>
    <mergeCell ref="W7035:X7035"/>
    <mergeCell ref="W7036:X7036"/>
    <mergeCell ref="W7037:Z7037"/>
    <mergeCell ref="W7038:Z7038"/>
    <mergeCell ref="W7039:Y7039"/>
    <mergeCell ref="W7040:Y7040"/>
    <mergeCell ref="W7041:Y7041"/>
    <mergeCell ref="W7042:Y7042"/>
    <mergeCell ref="W7043:Y7043"/>
    <mergeCell ref="W7044:Y7044"/>
    <mergeCell ref="W7045:Y7045"/>
    <mergeCell ref="W7046:Y7046"/>
    <mergeCell ref="W7047:Y7047"/>
    <mergeCell ref="W7048:Y7048"/>
    <mergeCell ref="W7049:Y7049"/>
    <mergeCell ref="W7050:Y7050"/>
    <mergeCell ref="W7051:Y7051"/>
    <mergeCell ref="W7052:Y7052"/>
    <mergeCell ref="W7067:Y7067"/>
    <mergeCell ref="W7068:Y7068"/>
    <mergeCell ref="W7069:Y7069"/>
    <mergeCell ref="W7070:Y7070"/>
    <mergeCell ref="W7071:Z7071"/>
    <mergeCell ref="W7072:Z7072"/>
    <mergeCell ref="W7073:Y7073"/>
    <mergeCell ref="W7053:Y7053"/>
    <mergeCell ref="W7054:Y7054"/>
    <mergeCell ref="W7055:Y7055"/>
    <mergeCell ref="W7056:X7056"/>
    <mergeCell ref="W7057:Y7057"/>
    <mergeCell ref="W7058:Z7058"/>
    <mergeCell ref="W7059:Z7059"/>
    <mergeCell ref="W7060:Z7060"/>
    <mergeCell ref="W7061:Z7061"/>
    <mergeCell ref="W7062:Y7062"/>
    <mergeCell ref="W7063:Z7063"/>
    <mergeCell ref="W7064:X7064"/>
    <mergeCell ref="W7065:X7065"/>
    <mergeCell ref="W7066:X7066"/>
    <mergeCell ref="AD7133:AE7133"/>
    <mergeCell ref="AD7135:AE7135"/>
    <mergeCell ref="AE7136:AF7136"/>
    <mergeCell ref="AD7143:AE7143"/>
    <mergeCell ref="AD7144:AE7144"/>
    <mergeCell ref="AD7147:AE7147"/>
    <mergeCell ref="AD7149:AE7149"/>
    <mergeCell ref="AD7155:AE7155"/>
    <mergeCell ref="AD7157:AE7157"/>
    <mergeCell ref="AD7160:AE7160"/>
    <mergeCell ref="AE7162:AF7162"/>
    <mergeCell ref="AD7163:AE7163"/>
    <mergeCell ref="AD7164:AE7164"/>
    <mergeCell ref="AD7166:AE7166"/>
    <mergeCell ref="AD7169:AE7169"/>
    <mergeCell ref="AD7172:AE7172"/>
    <mergeCell ref="AD7173:AE7173"/>
    <mergeCell ref="AD7174:AE7174"/>
    <mergeCell ref="AE7177:AF7177"/>
    <mergeCell ref="AD7180:AE7180"/>
    <mergeCell ref="AD7183:AE7183"/>
    <mergeCell ref="AD7193:AE7193"/>
    <mergeCell ref="AD7197:AE7197"/>
    <mergeCell ref="AD7198:AE7198"/>
    <mergeCell ref="AD7199:AE7199"/>
    <mergeCell ref="AD7200:AE7200"/>
    <mergeCell ref="AD7201:AE7201"/>
    <mergeCell ref="AD7209:AE7209"/>
    <mergeCell ref="AD7210:AE7210"/>
    <mergeCell ref="AD7213:AE7213"/>
    <mergeCell ref="AD7214:AE7214"/>
    <mergeCell ref="AD7218:AE7218"/>
    <mergeCell ref="AD7219:AE7219"/>
    <mergeCell ref="AD7221:AE7221"/>
    <mergeCell ref="AD7223:AE7223"/>
    <mergeCell ref="AD7326:AE7326"/>
    <mergeCell ref="AD7331:AE7331"/>
    <mergeCell ref="AE7332:AF7332"/>
    <mergeCell ref="AD7333:AE7333"/>
    <mergeCell ref="AD7334:AE7334"/>
    <mergeCell ref="AD7335:AE7335"/>
    <mergeCell ref="AD7338:AE7338"/>
    <mergeCell ref="AE7342:AF7342"/>
    <mergeCell ref="AD7343:AE7343"/>
    <mergeCell ref="AD7345:AE7345"/>
    <mergeCell ref="AD7352:AF7352"/>
    <mergeCell ref="AE7356:AF7356"/>
    <mergeCell ref="AD7359:AE7359"/>
    <mergeCell ref="AD7360:AE7360"/>
    <mergeCell ref="AD7392:AE7392"/>
    <mergeCell ref="AD7393:AE7393"/>
    <mergeCell ref="AD7394:AE7394"/>
    <mergeCell ref="AD7395:AE7395"/>
    <mergeCell ref="AD7397:AE7397"/>
    <mergeCell ref="AD7398:AF7398"/>
    <mergeCell ref="AD7400:AE7400"/>
    <mergeCell ref="AD7402:AE7402"/>
    <mergeCell ref="AD7406:AE7406"/>
    <mergeCell ref="AD7407:AE7407"/>
    <mergeCell ref="AD7409:AE7409"/>
    <mergeCell ref="AD7412:AE7412"/>
    <mergeCell ref="AD7413:AE7413"/>
    <mergeCell ref="AD7414:AE7414"/>
    <mergeCell ref="AD7416:AE7416"/>
    <mergeCell ref="AD7420:AE7420"/>
    <mergeCell ref="AD7424:AE7424"/>
    <mergeCell ref="AD7427:AE7427"/>
    <mergeCell ref="AD7429:AE7429"/>
    <mergeCell ref="AD7430:AE7430"/>
    <mergeCell ref="AD7431:AE7431"/>
    <mergeCell ref="AD7432:AE7432"/>
    <mergeCell ref="AD7433:AE7433"/>
    <mergeCell ref="AD7434:AE7434"/>
    <mergeCell ref="AD7435:AE7435"/>
    <mergeCell ref="AD7436:AE7436"/>
    <mergeCell ref="AD7439:AE7439"/>
    <mergeCell ref="AD7441:AE7441"/>
    <mergeCell ref="AD7442:AE7442"/>
    <mergeCell ref="AD7443:AE7443"/>
    <mergeCell ref="AD7446:AE7446"/>
    <mergeCell ref="AD7448:AE7448"/>
    <mergeCell ref="AD7450:AE7450"/>
    <mergeCell ref="AD7451:AE7451"/>
    <mergeCell ref="AD7453:AE7453"/>
    <mergeCell ref="AD7466:AE7466"/>
    <mergeCell ref="AD7468:AE7468"/>
    <mergeCell ref="AD7469:AE7469"/>
    <mergeCell ref="AD7471:AE7471"/>
    <mergeCell ref="AD7454:AE7454"/>
    <mergeCell ref="AD7455:AE7455"/>
    <mergeCell ref="AD7458:AE7458"/>
    <mergeCell ref="AD7459:AE7459"/>
    <mergeCell ref="AD7461:AE7461"/>
    <mergeCell ref="AD7462:AE7462"/>
    <mergeCell ref="AD7464:AE7464"/>
    <mergeCell ref="AD7224:AE7224"/>
    <mergeCell ref="AD7227:AE7227"/>
    <mergeCell ref="AD7228:AE7228"/>
    <mergeCell ref="AD7229:AE7229"/>
    <mergeCell ref="AD7230:AE7230"/>
    <mergeCell ref="AD7231:AE7231"/>
    <mergeCell ref="AD7233:AE7233"/>
    <mergeCell ref="AD7234:AE7234"/>
    <mergeCell ref="AD7235:AE7235"/>
    <mergeCell ref="AD7242:AE7242"/>
    <mergeCell ref="AD7245:AE7245"/>
    <mergeCell ref="AD7246:AE7246"/>
    <mergeCell ref="AD7247:AE7247"/>
    <mergeCell ref="AD7248:AE7248"/>
    <mergeCell ref="AD7254:AE7254"/>
    <mergeCell ref="AD7255:AE7255"/>
    <mergeCell ref="AD7266:AE7266"/>
    <mergeCell ref="AD7270:AF7270"/>
    <mergeCell ref="AD7271:AE7271"/>
    <mergeCell ref="AD7272:AE7272"/>
    <mergeCell ref="AD7273:AE7273"/>
    <mergeCell ref="AD7276:AE7276"/>
    <mergeCell ref="AD7277:AE7277"/>
    <mergeCell ref="AD7279:AE7279"/>
    <mergeCell ref="AD7280:AE7280"/>
    <mergeCell ref="AD7281:AE7281"/>
    <mergeCell ref="AD7283:AE7283"/>
    <mergeCell ref="AD7285:AE7285"/>
    <mergeCell ref="AE7288:AF7288"/>
    <mergeCell ref="AD7290:AE7290"/>
    <mergeCell ref="AD7296:AE7296"/>
    <mergeCell ref="AE7298:AF7298"/>
    <mergeCell ref="AD7302:AE7302"/>
    <mergeCell ref="AD7304:AE7304"/>
    <mergeCell ref="AE7305:AF7305"/>
    <mergeCell ref="AE7309:AF7309"/>
    <mergeCell ref="AD7311:AE7311"/>
    <mergeCell ref="AD7315:AE7315"/>
    <mergeCell ref="AD7319:AE7319"/>
    <mergeCell ref="AD7322:AE7322"/>
    <mergeCell ref="AD7323:AE7323"/>
    <mergeCell ref="AD7325:AE7325"/>
    <mergeCell ref="AD7364:AE7364"/>
    <mergeCell ref="AD7371:AE7371"/>
    <mergeCell ref="AD7378:AE7378"/>
    <mergeCell ref="AD7379:AE7379"/>
    <mergeCell ref="AD7387:AE7387"/>
    <mergeCell ref="AD7388:AE7388"/>
    <mergeCell ref="AD7390:AE7390"/>
    <mergeCell ref="W7165:X7165"/>
    <mergeCell ref="W7166:X7166"/>
    <mergeCell ref="W7167:Z7167"/>
    <mergeCell ref="W7168:X7168"/>
    <mergeCell ref="W7169:X7169"/>
    <mergeCell ref="W7170:Z7170"/>
    <mergeCell ref="W7171:Z7171"/>
    <mergeCell ref="W7172:Z7172"/>
    <mergeCell ref="W7173:Z7173"/>
    <mergeCell ref="W7174:Z7174"/>
    <mergeCell ref="W7175:Z7175"/>
    <mergeCell ref="W7176:Z7176"/>
    <mergeCell ref="W7177:X7177"/>
    <mergeCell ref="W7178:Z7178"/>
    <mergeCell ref="W7123:X7123"/>
    <mergeCell ref="W7124:Z7124"/>
    <mergeCell ref="W7125:X7125"/>
    <mergeCell ref="W7126:Z7126"/>
    <mergeCell ref="W7127:X7127"/>
    <mergeCell ref="W7128:X7128"/>
    <mergeCell ref="W7129:Z7129"/>
    <mergeCell ref="W7130:Z7130"/>
    <mergeCell ref="W7131:Z7131"/>
    <mergeCell ref="W7132:X7132"/>
    <mergeCell ref="W7133:X7133"/>
    <mergeCell ref="W7134:X7134"/>
    <mergeCell ref="W7135:Y7135"/>
    <mergeCell ref="W7136:X7136"/>
    <mergeCell ref="W7137:X7137"/>
    <mergeCell ref="W7138:Z7138"/>
    <mergeCell ref="W7139:Z7139"/>
    <mergeCell ref="W7140:Z7140"/>
    <mergeCell ref="W7141:Z7141"/>
    <mergeCell ref="W7142:X7142"/>
    <mergeCell ref="W7143:Z7143"/>
    <mergeCell ref="W7144:Z7144"/>
    <mergeCell ref="W7145:Z7145"/>
    <mergeCell ref="W7146:Z7146"/>
    <mergeCell ref="W7147:Z7147"/>
    <mergeCell ref="W7148:Z7148"/>
    <mergeCell ref="W7149:X7149"/>
    <mergeCell ref="W7150:Z7150"/>
    <mergeCell ref="W7151:X7151"/>
    <mergeCell ref="W7152:Z7152"/>
    <mergeCell ref="W7153:Z7153"/>
    <mergeCell ref="W7154:X7154"/>
    <mergeCell ref="W7155:X7155"/>
    <mergeCell ref="W7156:X7156"/>
    <mergeCell ref="W7157:Z7157"/>
    <mergeCell ref="W7158:Z7158"/>
    <mergeCell ref="W7159:Z7159"/>
    <mergeCell ref="W7160:X7160"/>
    <mergeCell ref="W7161:X7161"/>
    <mergeCell ref="W7162:X7162"/>
    <mergeCell ref="W7163:Z7163"/>
    <mergeCell ref="W7164:Z7164"/>
    <mergeCell ref="W7179:Y7179"/>
    <mergeCell ref="W7180:Y7180"/>
    <mergeCell ref="W7181:Y7181"/>
    <mergeCell ref="W7182:Z7182"/>
    <mergeCell ref="W7183:Z7183"/>
    <mergeCell ref="W7184:Z7184"/>
    <mergeCell ref="W7185:Z7185"/>
    <mergeCell ref="W7186:Z7186"/>
    <mergeCell ref="W7187:Z7187"/>
    <mergeCell ref="W7188:Z7188"/>
    <mergeCell ref="W7189:Y7189"/>
    <mergeCell ref="W7190:Z7190"/>
    <mergeCell ref="W7191:Z7191"/>
    <mergeCell ref="W7192:Z7192"/>
    <mergeCell ref="W7193:Z7193"/>
    <mergeCell ref="W7194:Y7194"/>
    <mergeCell ref="W7195:Z7195"/>
    <mergeCell ref="W7196:Z7196"/>
    <mergeCell ref="W7197:Z7197"/>
    <mergeCell ref="W7198:Z7198"/>
    <mergeCell ref="W7199:Z7199"/>
    <mergeCell ref="W7200:Z7200"/>
    <mergeCell ref="W7201:Y7201"/>
    <mergeCell ref="W7202:Z7202"/>
    <mergeCell ref="W7203:Z7203"/>
    <mergeCell ref="W7204:Z7204"/>
    <mergeCell ref="W7205:Z7205"/>
    <mergeCell ref="W7206:Z7206"/>
    <mergeCell ref="W7207:Z7207"/>
    <mergeCell ref="W7208:Z7208"/>
    <mergeCell ref="W7209:X7209"/>
    <mergeCell ref="W7210:Z7210"/>
    <mergeCell ref="W7211:Z7211"/>
    <mergeCell ref="W7212:Z7212"/>
    <mergeCell ref="W7213:Z7213"/>
    <mergeCell ref="W7214:Z7214"/>
    <mergeCell ref="W7215:Z7215"/>
    <mergeCell ref="W7216:Z7216"/>
    <mergeCell ref="W7217:Z7217"/>
    <mergeCell ref="W7218:Z7218"/>
    <mergeCell ref="W7219:Z7219"/>
    <mergeCell ref="W7220:X7220"/>
    <mergeCell ref="W7221:X7221"/>
    <mergeCell ref="W7222:Z7222"/>
    <mergeCell ref="W7223:Z7223"/>
    <mergeCell ref="W7224:X7224"/>
    <mergeCell ref="W7225:Z7225"/>
    <mergeCell ref="W7226:Z7226"/>
    <mergeCell ref="W7227:X7227"/>
    <mergeCell ref="W7228:Z7228"/>
    <mergeCell ref="W7229:Z7229"/>
    <mergeCell ref="W7230:Y7230"/>
    <mergeCell ref="W7231:Z7231"/>
    <mergeCell ref="W7232:Z7232"/>
    <mergeCell ref="W7233:Y7233"/>
    <mergeCell ref="W7234:Z7234"/>
    <mergeCell ref="W7235:Z7235"/>
    <mergeCell ref="W7236:Y7236"/>
    <mergeCell ref="W7237:Z7237"/>
    <mergeCell ref="W7238:Z7238"/>
    <mergeCell ref="W7239:Z7239"/>
    <mergeCell ref="W7240:Z7240"/>
    <mergeCell ref="W7241:Y7241"/>
    <mergeCell ref="W7242:Z7242"/>
    <mergeCell ref="W7243:Z7243"/>
    <mergeCell ref="W7244:Z7244"/>
    <mergeCell ref="W7245:Z7245"/>
    <mergeCell ref="W7246:Z7246"/>
    <mergeCell ref="W7247:Z7247"/>
    <mergeCell ref="W7248:Z7248"/>
    <mergeCell ref="W7249:Z7249"/>
    <mergeCell ref="W7250:Z7250"/>
    <mergeCell ref="W7251:Z7251"/>
    <mergeCell ref="W7252:Z7252"/>
    <mergeCell ref="W7253:Z7253"/>
    <mergeCell ref="W7254:Z7254"/>
    <mergeCell ref="W7255:Z7255"/>
    <mergeCell ref="W7256:Z7256"/>
    <mergeCell ref="W7257:Z7257"/>
    <mergeCell ref="W7258:Z7258"/>
    <mergeCell ref="W7259:Z7259"/>
    <mergeCell ref="W7260:Z7260"/>
    <mergeCell ref="W7261:Z7261"/>
    <mergeCell ref="W7262:Z7262"/>
    <mergeCell ref="W7263:Z7263"/>
    <mergeCell ref="W7264:Z7264"/>
    <mergeCell ref="W7265:Z7265"/>
    <mergeCell ref="W7266:Z7266"/>
    <mergeCell ref="W7267:Z7267"/>
    <mergeCell ref="W7268:Z7268"/>
    <mergeCell ref="W7269:Z7269"/>
    <mergeCell ref="W7270:Z7270"/>
    <mergeCell ref="W7271:Z7271"/>
    <mergeCell ref="W7272:Z7272"/>
    <mergeCell ref="W7273:Z7273"/>
    <mergeCell ref="W7274:Z7274"/>
    <mergeCell ref="W7275:Z7275"/>
    <mergeCell ref="W7276:Z7276"/>
    <mergeCell ref="W7277:Z7277"/>
    <mergeCell ref="W7278:Z7278"/>
    <mergeCell ref="W7279:Z7279"/>
    <mergeCell ref="W7280:Z7280"/>
    <mergeCell ref="W7281:Y7281"/>
    <mergeCell ref="W7282:X7282"/>
    <mergeCell ref="W7283:Z7283"/>
    <mergeCell ref="W7284:Z7284"/>
    <mergeCell ref="W7285:Z7285"/>
    <mergeCell ref="W7286:Z7286"/>
    <mergeCell ref="W7287:Z7287"/>
    <mergeCell ref="W7288:X7288"/>
    <mergeCell ref="W7289:Z7289"/>
    <mergeCell ref="W7290:Z7290"/>
    <mergeCell ref="W7291:X7291"/>
    <mergeCell ref="W7292:Z7292"/>
    <mergeCell ref="W7293:Z7293"/>
    <mergeCell ref="W7294:X7294"/>
    <mergeCell ref="W7295:X7295"/>
    <mergeCell ref="W7296:X7296"/>
    <mergeCell ref="W7297:X7297"/>
    <mergeCell ref="W7298:X7298"/>
    <mergeCell ref="W7299:Z7299"/>
    <mergeCell ref="W7300:Z7300"/>
    <mergeCell ref="W7301:Z7301"/>
    <mergeCell ref="W7302:Z7302"/>
    <mergeCell ref="W7303:Z7303"/>
    <mergeCell ref="W7304:Z7304"/>
    <mergeCell ref="W7305:X7305"/>
    <mergeCell ref="W7306:Z7306"/>
    <mergeCell ref="W7307:X7307"/>
    <mergeCell ref="W7308:X7308"/>
    <mergeCell ref="W7309:X7309"/>
    <mergeCell ref="W7310:X7310"/>
    <mergeCell ref="W7311:X7311"/>
    <mergeCell ref="W7312:X7312"/>
    <mergeCell ref="W7313:X7313"/>
    <mergeCell ref="W7314:Z7314"/>
    <mergeCell ref="W7315:Z7315"/>
    <mergeCell ref="W7316:Z7316"/>
    <mergeCell ref="W7317:Z7317"/>
    <mergeCell ref="W7318:Z7318"/>
    <mergeCell ref="W7319:Z7319"/>
    <mergeCell ref="W7320:Z7320"/>
    <mergeCell ref="W7321:X7321"/>
    <mergeCell ref="W7322:Z7322"/>
    <mergeCell ref="W7323:Z7323"/>
    <mergeCell ref="W7324:Z7324"/>
    <mergeCell ref="W7325:Z7325"/>
    <mergeCell ref="W7326:Z7326"/>
    <mergeCell ref="W7327:Z7327"/>
    <mergeCell ref="W7328:Z7328"/>
    <mergeCell ref="W7329:Z7329"/>
    <mergeCell ref="W7330:Z7330"/>
    <mergeCell ref="W7331:Z7331"/>
    <mergeCell ref="W7332:X7332"/>
    <mergeCell ref="W7333:X7333"/>
    <mergeCell ref="W7334:Z7334"/>
    <mergeCell ref="W7335:Z7335"/>
    <mergeCell ref="W7336:Z7336"/>
    <mergeCell ref="W7337:Z7337"/>
    <mergeCell ref="W7338:X7338"/>
    <mergeCell ref="W7339:Z7339"/>
    <mergeCell ref="W7340:Z7340"/>
    <mergeCell ref="W7341:X7341"/>
    <mergeCell ref="W7342:X7342"/>
    <mergeCell ref="W7343:Z7343"/>
    <mergeCell ref="W7344:Z7344"/>
    <mergeCell ref="W7345:Z7345"/>
    <mergeCell ref="W7346:X7346"/>
    <mergeCell ref="W7347:Z7347"/>
    <mergeCell ref="W7348:X7348"/>
    <mergeCell ref="W7349:Z7349"/>
    <mergeCell ref="W7350:Z7350"/>
    <mergeCell ref="W7351:Z7351"/>
    <mergeCell ref="W7352:Z7352"/>
    <mergeCell ref="W7353:X7353"/>
    <mergeCell ref="W7354:X7354"/>
    <mergeCell ref="W7355:Y7355"/>
    <mergeCell ref="W7356:X7356"/>
    <mergeCell ref="W7357:X7357"/>
    <mergeCell ref="W7358:Z7358"/>
    <mergeCell ref="W7359:Z7359"/>
    <mergeCell ref="W7360:Z7360"/>
    <mergeCell ref="W7361:Z7361"/>
    <mergeCell ref="W7362:Z7362"/>
    <mergeCell ref="W7363:X7363"/>
    <mergeCell ref="W7364:X7364"/>
    <mergeCell ref="W7365:Y7365"/>
    <mergeCell ref="W7366:Y7366"/>
    <mergeCell ref="W7367:Z7367"/>
    <mergeCell ref="W7368:Z7368"/>
    <mergeCell ref="W7369:Z7369"/>
    <mergeCell ref="W7370:Z7370"/>
    <mergeCell ref="W7371:X7371"/>
    <mergeCell ref="W7372:Z7372"/>
    <mergeCell ref="W7373:Z7373"/>
    <mergeCell ref="W7374:Z7374"/>
    <mergeCell ref="W7375:Z7375"/>
    <mergeCell ref="W7376:Z7376"/>
    <mergeCell ref="W7377:Z7377"/>
    <mergeCell ref="W7378:Z7378"/>
    <mergeCell ref="W7379:Z7379"/>
    <mergeCell ref="W7380:Z7380"/>
    <mergeCell ref="W7381:X7381"/>
    <mergeCell ref="W7431:Z7431"/>
    <mergeCell ref="W7432:Z7432"/>
    <mergeCell ref="W7433:Z7433"/>
    <mergeCell ref="W7434:Z7434"/>
    <mergeCell ref="W7435:Z7435"/>
    <mergeCell ref="W7436:Z7436"/>
    <mergeCell ref="W7437:Z7437"/>
    <mergeCell ref="W7438:Z7438"/>
    <mergeCell ref="W7439:Z7439"/>
    <mergeCell ref="W7440:Z7440"/>
    <mergeCell ref="W7441:Z7441"/>
    <mergeCell ref="W7442:Z7442"/>
    <mergeCell ref="W7443:Z7443"/>
    <mergeCell ref="W7444:Z7444"/>
    <mergeCell ref="W7445:Z7445"/>
    <mergeCell ref="W7446:Z7446"/>
    <mergeCell ref="W7447:Z7447"/>
    <mergeCell ref="W7448:Z7448"/>
    <mergeCell ref="W7449:Z7449"/>
    <mergeCell ref="W7450:Z7450"/>
    <mergeCell ref="W7451:Z7451"/>
    <mergeCell ref="W7452:Z7452"/>
    <mergeCell ref="W7453:Z7453"/>
    <mergeCell ref="W7454:Z7454"/>
    <mergeCell ref="W7455:Z7455"/>
    <mergeCell ref="W7456:Z7456"/>
    <mergeCell ref="W7457:Y7457"/>
    <mergeCell ref="W7458:Y7458"/>
    <mergeCell ref="W7466:Y7466"/>
    <mergeCell ref="W7467:Y7467"/>
    <mergeCell ref="W7468:Y7468"/>
    <mergeCell ref="W7469:Y7469"/>
    <mergeCell ref="W7470:Y7470"/>
    <mergeCell ref="W7471:Y7471"/>
    <mergeCell ref="W7472:Y7472"/>
    <mergeCell ref="W7459:Y7459"/>
    <mergeCell ref="W7460:Y7460"/>
    <mergeCell ref="W7461:Y7461"/>
    <mergeCell ref="W7462:Y7462"/>
    <mergeCell ref="W7463:Y7463"/>
    <mergeCell ref="W7464:Y7464"/>
    <mergeCell ref="W7465:Y7465"/>
    <mergeCell ref="W7382:X7382"/>
    <mergeCell ref="W7383:X7383"/>
    <mergeCell ref="W7384:X7384"/>
    <mergeCell ref="W7385:X7385"/>
    <mergeCell ref="W7386:Z7386"/>
    <mergeCell ref="W7387:Z7387"/>
    <mergeCell ref="W7388:X7388"/>
    <mergeCell ref="W7389:Z7389"/>
    <mergeCell ref="W7390:Y7390"/>
    <mergeCell ref="W7391:Y7391"/>
    <mergeCell ref="W7392:Y7392"/>
    <mergeCell ref="W7393:Y7393"/>
    <mergeCell ref="W7394:Y7394"/>
    <mergeCell ref="W7395:Z7395"/>
    <mergeCell ref="W7396:Z7396"/>
    <mergeCell ref="W7397:Z7397"/>
    <mergeCell ref="W7398:Z7398"/>
    <mergeCell ref="W7399:Z7399"/>
    <mergeCell ref="W7400:Z7400"/>
    <mergeCell ref="W7401:Z7401"/>
    <mergeCell ref="W7402:Z7402"/>
    <mergeCell ref="W7403:Z7403"/>
    <mergeCell ref="W7404:X7404"/>
    <mergeCell ref="W7405:Z7405"/>
    <mergeCell ref="W7406:Z7406"/>
    <mergeCell ref="W7407:Z7407"/>
    <mergeCell ref="W7408:Z7408"/>
    <mergeCell ref="W7409:Z7409"/>
    <mergeCell ref="W7410:X7410"/>
    <mergeCell ref="W7411:X7411"/>
    <mergeCell ref="W7412:Y7412"/>
    <mergeCell ref="W7413:Z7413"/>
    <mergeCell ref="W7414:X7414"/>
    <mergeCell ref="W7415:Z7415"/>
    <mergeCell ref="W7416:Z7416"/>
    <mergeCell ref="W7417:Z7417"/>
    <mergeCell ref="W7418:Y7418"/>
    <mergeCell ref="W7419:Z7419"/>
    <mergeCell ref="W7420:X7420"/>
    <mergeCell ref="W7421:Z7421"/>
    <mergeCell ref="W7422:Z7422"/>
    <mergeCell ref="W7423:Z7423"/>
    <mergeCell ref="W7424:Z7424"/>
    <mergeCell ref="W7425:Z7425"/>
    <mergeCell ref="W7426:X7426"/>
    <mergeCell ref="W7427:Z7427"/>
    <mergeCell ref="W7428:X7428"/>
    <mergeCell ref="W7429:X7429"/>
    <mergeCell ref="W7430:Z7430"/>
    <mergeCell ref="W6718:Z6718"/>
    <mergeCell ref="W6719:Z6719"/>
    <mergeCell ref="W6720:Z6720"/>
    <mergeCell ref="W6721:Z6721"/>
    <mergeCell ref="W6722:Z6722"/>
    <mergeCell ref="W6723:Z6723"/>
    <mergeCell ref="W6724:Z6724"/>
    <mergeCell ref="W6725:Z6725"/>
    <mergeCell ref="W6726:Z6726"/>
    <mergeCell ref="W6727:X6727"/>
    <mergeCell ref="W6728:Z6728"/>
    <mergeCell ref="W6729:Z6729"/>
    <mergeCell ref="W6730:Z6730"/>
    <mergeCell ref="W6731:X6731"/>
    <mergeCell ref="Y6731:Z6731"/>
    <mergeCell ref="W6732:Z6732"/>
    <mergeCell ref="W6733:Z6733"/>
    <mergeCell ref="W6734:Z6734"/>
    <mergeCell ref="W6735:Z6735"/>
    <mergeCell ref="W6736:Y6736"/>
    <mergeCell ref="W6737:X6737"/>
    <mergeCell ref="W6738:Z6738"/>
    <mergeCell ref="W6739:Y6739"/>
    <mergeCell ref="W6740:Y6740"/>
    <mergeCell ref="W6741:Z6741"/>
    <mergeCell ref="W6742:X6742"/>
    <mergeCell ref="W6743:X6743"/>
    <mergeCell ref="W6744:Z6744"/>
    <mergeCell ref="W6745:Z6745"/>
    <mergeCell ref="W6746:Z6746"/>
    <mergeCell ref="W6747:Z6747"/>
    <mergeCell ref="W6748:Z6748"/>
    <mergeCell ref="W6749:Z6749"/>
    <mergeCell ref="W6750:Z6750"/>
    <mergeCell ref="W6751:Z6751"/>
    <mergeCell ref="W6752:Y6752"/>
    <mergeCell ref="W6753:Y6753"/>
    <mergeCell ref="W6754:Y6754"/>
    <mergeCell ref="W6755:Y6755"/>
    <mergeCell ref="W6756:Y6756"/>
    <mergeCell ref="W6757:Y6757"/>
    <mergeCell ref="W6758:Y6758"/>
    <mergeCell ref="W6759:Z6759"/>
    <mergeCell ref="W6760:Z6760"/>
    <mergeCell ref="W6761:Y6761"/>
    <mergeCell ref="W6762:Z6762"/>
    <mergeCell ref="W6763:Z6763"/>
    <mergeCell ref="W6764:Z6764"/>
    <mergeCell ref="W6765:Z6765"/>
    <mergeCell ref="W6766:Z6766"/>
    <mergeCell ref="W6767:Z6767"/>
    <mergeCell ref="W6768:Z6768"/>
    <mergeCell ref="W6769:Z6769"/>
    <mergeCell ref="W6770:Z6770"/>
    <mergeCell ref="W6771:Z6771"/>
    <mergeCell ref="W6772:Z6772"/>
    <mergeCell ref="W6773:Z6773"/>
    <mergeCell ref="W6774:Z6774"/>
    <mergeCell ref="W6775:Z6775"/>
    <mergeCell ref="W6776:Y6776"/>
    <mergeCell ref="W6777:Y6777"/>
    <mergeCell ref="W6778:Y6778"/>
    <mergeCell ref="W6779:Z6779"/>
    <mergeCell ref="W6780:Y6780"/>
    <mergeCell ref="W6781:Z6781"/>
    <mergeCell ref="W6782:Z6782"/>
    <mergeCell ref="W6783:Z6783"/>
    <mergeCell ref="W6784:Z6784"/>
    <mergeCell ref="W6785:Z6785"/>
    <mergeCell ref="W6786:Z6786"/>
    <mergeCell ref="W6787:Z6787"/>
    <mergeCell ref="W6788:Z6788"/>
    <mergeCell ref="W6789:Z6789"/>
    <mergeCell ref="W6790:Z6790"/>
    <mergeCell ref="W6791:Z6791"/>
    <mergeCell ref="W6792:Z6792"/>
    <mergeCell ref="W6793:Z6793"/>
    <mergeCell ref="W6794:Z6794"/>
    <mergeCell ref="W6795:Z6795"/>
    <mergeCell ref="W6796:Z6796"/>
    <mergeCell ref="W6797:Z6797"/>
    <mergeCell ref="W6798:Z6798"/>
    <mergeCell ref="W6799:Z6799"/>
    <mergeCell ref="W6800:Z6800"/>
    <mergeCell ref="W6801:Z6801"/>
    <mergeCell ref="W6802:Z6802"/>
    <mergeCell ref="W6803:Z6803"/>
    <mergeCell ref="W6804:Z6804"/>
    <mergeCell ref="W6805:Z6805"/>
    <mergeCell ref="W6806:Z6806"/>
    <mergeCell ref="W6807:X6807"/>
    <mergeCell ref="W6808:Z6808"/>
    <mergeCell ref="W6809:Z6809"/>
    <mergeCell ref="W6810:Z6810"/>
    <mergeCell ref="W6811:Z6811"/>
    <mergeCell ref="W6812:Z6812"/>
    <mergeCell ref="W6813:Z6813"/>
    <mergeCell ref="W6814:Z6814"/>
    <mergeCell ref="W6815:Y6815"/>
    <mergeCell ref="W6816:Z6816"/>
    <mergeCell ref="W6817:Z6817"/>
    <mergeCell ref="W6818:Z6818"/>
    <mergeCell ref="W6819:Z6819"/>
    <mergeCell ref="W6820:Y6820"/>
    <mergeCell ref="W6821:Z6821"/>
    <mergeCell ref="W6822:Z6822"/>
    <mergeCell ref="W6823:Z6823"/>
    <mergeCell ref="W6824:Z6824"/>
    <mergeCell ref="W6825:Z6825"/>
    <mergeCell ref="W6826:Z6826"/>
    <mergeCell ref="W6827:Z6827"/>
    <mergeCell ref="W6828:Z6828"/>
    <mergeCell ref="W6829:Z6829"/>
    <mergeCell ref="W6830:Z6830"/>
    <mergeCell ref="W6831:Z6831"/>
    <mergeCell ref="W6832:Z6832"/>
    <mergeCell ref="W6833:Z6833"/>
    <mergeCell ref="W6834:Z6834"/>
    <mergeCell ref="W6835:Z6835"/>
    <mergeCell ref="W6836:Z6836"/>
    <mergeCell ref="W6837:Z6837"/>
    <mergeCell ref="W6838:Z6838"/>
    <mergeCell ref="W6839:Z6839"/>
    <mergeCell ref="W6840:Z6840"/>
    <mergeCell ref="W6841:Z6841"/>
    <mergeCell ref="W6842:Z6842"/>
    <mergeCell ref="W6843:Z6843"/>
    <mergeCell ref="W6844:Z6844"/>
    <mergeCell ref="W6845:Z6845"/>
    <mergeCell ref="W6846:Z6846"/>
    <mergeCell ref="W6847:Y6847"/>
    <mergeCell ref="W6848:Y6848"/>
    <mergeCell ref="W6849:Z6849"/>
    <mergeCell ref="W6850:Z6850"/>
    <mergeCell ref="W6851:Z6851"/>
    <mergeCell ref="W6852:Z6852"/>
    <mergeCell ref="W6853:Z6853"/>
    <mergeCell ref="W6854:Z6854"/>
    <mergeCell ref="W6855:Z6855"/>
    <mergeCell ref="W6856:Z6856"/>
    <mergeCell ref="W6857:Z6857"/>
    <mergeCell ref="W6858:Z6858"/>
    <mergeCell ref="W6859:Z6859"/>
    <mergeCell ref="W6860:Z6860"/>
    <mergeCell ref="W6861:Z6861"/>
    <mergeCell ref="W6862:Z6862"/>
    <mergeCell ref="W6863:Z6863"/>
    <mergeCell ref="W6864:Z6864"/>
    <mergeCell ref="W6865:Z6865"/>
    <mergeCell ref="W6866:Y6866"/>
    <mergeCell ref="W6867:Y6867"/>
    <mergeCell ref="W6868:Y6868"/>
    <mergeCell ref="W6869:Y6869"/>
    <mergeCell ref="W6870:Y6870"/>
    <mergeCell ref="W6871:Y6871"/>
    <mergeCell ref="W6872:Z6872"/>
    <mergeCell ref="W6873:X6873"/>
    <mergeCell ref="W6874:Z6874"/>
    <mergeCell ref="W6875:Z6875"/>
    <mergeCell ref="W6876:Z6876"/>
    <mergeCell ref="W6877:Y6877"/>
    <mergeCell ref="W6878:Z6878"/>
    <mergeCell ref="W6879:Z6879"/>
    <mergeCell ref="W6880:Z6880"/>
    <mergeCell ref="W6881:Y6881"/>
    <mergeCell ref="W6882:Y6882"/>
    <mergeCell ref="W6883:Y6883"/>
    <mergeCell ref="W6884:Y6884"/>
    <mergeCell ref="W6885:Z6885"/>
    <mergeCell ref="W6886:Y6886"/>
    <mergeCell ref="W6887:Z6887"/>
    <mergeCell ref="W6888:Z6888"/>
    <mergeCell ref="W6889:Z6889"/>
    <mergeCell ref="W6890:Z6890"/>
    <mergeCell ref="W6891:Z6891"/>
    <mergeCell ref="W6892:Z6892"/>
    <mergeCell ref="W6893:Z6893"/>
    <mergeCell ref="W6894:Z6894"/>
    <mergeCell ref="W6895:Z6895"/>
    <mergeCell ref="W6896:Z6896"/>
    <mergeCell ref="W6897:Y6897"/>
    <mergeCell ref="W6898:Z6898"/>
    <mergeCell ref="W6899:Z6899"/>
    <mergeCell ref="W6900:X6900"/>
    <mergeCell ref="W6901:Y6901"/>
    <mergeCell ref="W6902:Y6902"/>
    <mergeCell ref="W6903:Z6903"/>
    <mergeCell ref="W6904:X6904"/>
    <mergeCell ref="W6905:Y6905"/>
    <mergeCell ref="W6906:X6906"/>
    <mergeCell ref="W6907:X6907"/>
    <mergeCell ref="W6908:X6908"/>
    <mergeCell ref="W6909:X6909"/>
    <mergeCell ref="W6910:Z6910"/>
    <mergeCell ref="W6911:Z6911"/>
    <mergeCell ref="W6912:X6912"/>
    <mergeCell ref="W6913:Y6913"/>
    <mergeCell ref="W6914:X6914"/>
    <mergeCell ref="W6915:X6915"/>
    <mergeCell ref="W6916:Y6916"/>
    <mergeCell ref="W6917:X6917"/>
    <mergeCell ref="W6918:X6918"/>
    <mergeCell ref="W6919:X6919"/>
    <mergeCell ref="W6920:X6920"/>
    <mergeCell ref="W6921:Z6921"/>
    <mergeCell ref="W6922:Z6922"/>
    <mergeCell ref="W6923:Z6923"/>
    <mergeCell ref="W6924:Z6924"/>
    <mergeCell ref="W6925:Y6925"/>
    <mergeCell ref="W6926:X6926"/>
    <mergeCell ref="W6927:Z6927"/>
    <mergeCell ref="W6928:Y6928"/>
    <mergeCell ref="W6929:X6929"/>
    <mergeCell ref="W6930:Z6930"/>
    <mergeCell ref="W6931:Z6931"/>
    <mergeCell ref="W6932:X6932"/>
    <mergeCell ref="W6933:X6933"/>
    <mergeCell ref="W6934:X6934"/>
    <mergeCell ref="W6935:Z6935"/>
    <mergeCell ref="W6936:Z6936"/>
    <mergeCell ref="W6937:X6937"/>
    <mergeCell ref="W6938:Z6938"/>
    <mergeCell ref="W6939:X6939"/>
    <mergeCell ref="W6940:X6940"/>
    <mergeCell ref="W6941:Z6941"/>
    <mergeCell ref="W6942:Z6942"/>
    <mergeCell ref="W6943:Z6943"/>
    <mergeCell ref="W6944:Z6944"/>
    <mergeCell ref="W6945:X6945"/>
    <mergeCell ref="W6946:X6946"/>
    <mergeCell ref="W6947:Z6947"/>
    <mergeCell ref="W6948:Y6948"/>
    <mergeCell ref="W6949:Y6949"/>
    <mergeCell ref="W6950:Y6950"/>
    <mergeCell ref="W6951:Y6951"/>
    <mergeCell ref="W6952:Y6952"/>
    <mergeCell ref="W6953:Y6953"/>
    <mergeCell ref="W6954:Y6954"/>
    <mergeCell ref="W6955:Y6955"/>
    <mergeCell ref="W6956:Y6956"/>
    <mergeCell ref="W6957:Y6957"/>
    <mergeCell ref="W6958:Y6958"/>
    <mergeCell ref="W6959:Y6959"/>
    <mergeCell ref="W6960:X6960"/>
    <mergeCell ref="W6961:Z6961"/>
    <mergeCell ref="W6962:Z6962"/>
    <mergeCell ref="W6963:Y6963"/>
    <mergeCell ref="W6964:Y6964"/>
    <mergeCell ref="W6965:X6965"/>
    <mergeCell ref="W6966:Z6966"/>
    <mergeCell ref="W6967:X6967"/>
    <mergeCell ref="W6968:Y6968"/>
    <mergeCell ref="W6969:Z6969"/>
    <mergeCell ref="W6970:Y6970"/>
    <mergeCell ref="W6971:Y6971"/>
    <mergeCell ref="W6972:X6972"/>
    <mergeCell ref="W6973:Y6973"/>
    <mergeCell ref="W6974:Z6974"/>
    <mergeCell ref="W6975:Y6975"/>
    <mergeCell ref="W6976:Y6976"/>
    <mergeCell ref="W6977:Z6977"/>
    <mergeCell ref="W6978:Y6978"/>
    <mergeCell ref="W6979:X6979"/>
    <mergeCell ref="W6980:X6980"/>
    <mergeCell ref="W6981:X6981"/>
    <mergeCell ref="W6982:Z6982"/>
    <mergeCell ref="W6983:Z6983"/>
    <mergeCell ref="W6984:X6984"/>
    <mergeCell ref="W6985:X6985"/>
    <mergeCell ref="W6986:Y6986"/>
    <mergeCell ref="W6987:Y6987"/>
    <mergeCell ref="W6988:Y6988"/>
    <mergeCell ref="W6989:Y6989"/>
    <mergeCell ref="W6990:Y6990"/>
    <mergeCell ref="W6991:Y6991"/>
    <mergeCell ref="W6992:Y6992"/>
    <mergeCell ref="W6993:Y6993"/>
    <mergeCell ref="W6994:Y6994"/>
    <mergeCell ref="W6995:Y6995"/>
    <mergeCell ref="W6996:Y6996"/>
    <mergeCell ref="W6997:Y6997"/>
    <mergeCell ref="W6998:Y6998"/>
    <mergeCell ref="W6999:Y6999"/>
    <mergeCell ref="W7000:Y7000"/>
    <mergeCell ref="W7001:Y7001"/>
    <mergeCell ref="W7002:Y7002"/>
    <mergeCell ref="W7003:Y7003"/>
    <mergeCell ref="W7004:Y7004"/>
    <mergeCell ref="W7005:Y7005"/>
    <mergeCell ref="W7006:Y7006"/>
    <mergeCell ref="W7007:Y7007"/>
    <mergeCell ref="W7008:Y7008"/>
    <mergeCell ref="W7009:Y7009"/>
    <mergeCell ref="W7010:Y7010"/>
    <mergeCell ref="W7074:Y7074"/>
    <mergeCell ref="W7075:Y7075"/>
    <mergeCell ref="W7076:Y7076"/>
    <mergeCell ref="W7077:Y7077"/>
    <mergeCell ref="W7078:Y7078"/>
    <mergeCell ref="W7079:Y7079"/>
    <mergeCell ref="W7080:Y7080"/>
    <mergeCell ref="W7081:Y7081"/>
    <mergeCell ref="W7082:Y7082"/>
    <mergeCell ref="W7083:Y7083"/>
    <mergeCell ref="W7084:Y7084"/>
    <mergeCell ref="W7085:Y7085"/>
    <mergeCell ref="W7086:Y7086"/>
    <mergeCell ref="W7087:Y7087"/>
    <mergeCell ref="W7088:Y7088"/>
    <mergeCell ref="W7089:Y7089"/>
    <mergeCell ref="W7090:Y7090"/>
    <mergeCell ref="W7091:Y7091"/>
    <mergeCell ref="W7092:Z7092"/>
    <mergeCell ref="W7093:Z7093"/>
    <mergeCell ref="W7094:Z7094"/>
    <mergeCell ref="W7095:Z7095"/>
    <mergeCell ref="W7096:X7096"/>
    <mergeCell ref="W7097:X7097"/>
    <mergeCell ref="W7098:X7098"/>
    <mergeCell ref="W7099:X7099"/>
    <mergeCell ref="W7100:X7100"/>
    <mergeCell ref="W7101:X7101"/>
    <mergeCell ref="W7102:Y7102"/>
    <mergeCell ref="W7103:X7103"/>
    <mergeCell ref="W7104:Y7104"/>
    <mergeCell ref="W7105:Y7105"/>
    <mergeCell ref="W7106:Y7106"/>
    <mergeCell ref="W7107:Y7107"/>
    <mergeCell ref="W7108:Y7108"/>
    <mergeCell ref="W7109:Y7109"/>
    <mergeCell ref="W7110:Y7110"/>
    <mergeCell ref="W7111:Y7111"/>
    <mergeCell ref="W7112:Y7112"/>
    <mergeCell ref="W7113:Y7113"/>
    <mergeCell ref="W7114:Y7114"/>
    <mergeCell ref="W7115:Z7115"/>
    <mergeCell ref="W7116:Z7116"/>
    <mergeCell ref="W7117:Y7117"/>
    <mergeCell ref="W7118:X7118"/>
    <mergeCell ref="W7119:X7119"/>
    <mergeCell ref="W7120:Z7120"/>
    <mergeCell ref="W7121:Z7121"/>
    <mergeCell ref="W7122:Z7122"/>
    <mergeCell ref="S5815:T5815"/>
    <mergeCell ref="S5816:U5816"/>
    <mergeCell ref="S5817:T5817"/>
    <mergeCell ref="S5818:T5818"/>
    <mergeCell ref="S5819:U5819"/>
    <mergeCell ref="S5820:U5820"/>
    <mergeCell ref="S5821:U5821"/>
    <mergeCell ref="S5823:T5823"/>
    <mergeCell ref="S5824:U5824"/>
    <mergeCell ref="S5826:T5826"/>
    <mergeCell ref="S5827:T5827"/>
    <mergeCell ref="S5828:T5828"/>
    <mergeCell ref="S5829:T5829"/>
    <mergeCell ref="S5830:T5830"/>
    <mergeCell ref="S5834:T5834"/>
    <mergeCell ref="S5835:T5835"/>
    <mergeCell ref="S5836:U5836"/>
    <mergeCell ref="S5839:T5839"/>
    <mergeCell ref="S5841:T5841"/>
    <mergeCell ref="S5843:T5843"/>
    <mergeCell ref="S5844:U5844"/>
    <mergeCell ref="S5854:T5854"/>
    <mergeCell ref="S5855:T5855"/>
    <mergeCell ref="S5856:T5856"/>
    <mergeCell ref="S5857:U5857"/>
    <mergeCell ref="S5845:T5845"/>
    <mergeCell ref="S5846:T5846"/>
    <mergeCell ref="S5847:T5847"/>
    <mergeCell ref="S5849:U5849"/>
    <mergeCell ref="S5851:U5851"/>
    <mergeCell ref="S5852:T5852"/>
    <mergeCell ref="S5853:T5853"/>
    <mergeCell ref="W5810:Z5810"/>
    <mergeCell ref="W5811:Z5811"/>
    <mergeCell ref="AD5811:AE5811"/>
    <mergeCell ref="S5807:T5807"/>
    <mergeCell ref="S5808:V5808"/>
    <mergeCell ref="W5808:Z5808"/>
    <mergeCell ref="S5809:T5809"/>
    <mergeCell ref="W5809:Z5809"/>
    <mergeCell ref="S5810:T5810"/>
    <mergeCell ref="S5811:T5811"/>
    <mergeCell ref="S5812:U5812"/>
    <mergeCell ref="W5812:Z5812"/>
    <mergeCell ref="S5813:V5813"/>
    <mergeCell ref="W5813:Z5813"/>
    <mergeCell ref="S5814:U5814"/>
    <mergeCell ref="W5814:Z5814"/>
    <mergeCell ref="W5815:Z5815"/>
    <mergeCell ref="AD5819:AE5819"/>
    <mergeCell ref="AD5821:AE5821"/>
    <mergeCell ref="AD5823:AE5823"/>
    <mergeCell ref="AD5824:AE5824"/>
    <mergeCell ref="W5816:Z5816"/>
    <mergeCell ref="W5817:Z5817"/>
    <mergeCell ref="AD5817:AE5817"/>
    <mergeCell ref="W5818:Z5818"/>
    <mergeCell ref="W5819:Z5819"/>
    <mergeCell ref="W5820:Z5820"/>
    <mergeCell ref="W5821:Z5821"/>
    <mergeCell ref="S5831:T5831"/>
    <mergeCell ref="W5831:Z5831"/>
    <mergeCell ref="AD5831:AE5831"/>
    <mergeCell ref="W5832:Z5832"/>
    <mergeCell ref="AD5832:AE5832"/>
    <mergeCell ref="AD5864:AE5864"/>
    <mergeCell ref="AD5866:AE5866"/>
    <mergeCell ref="S5832:T5832"/>
    <mergeCell ref="S5833:T5833"/>
    <mergeCell ref="W5833:Z5833"/>
    <mergeCell ref="W5834:Z5834"/>
    <mergeCell ref="W5835:Z5835"/>
    <mergeCell ref="W5836:Z5836"/>
    <mergeCell ref="W5837:Z5837"/>
    <mergeCell ref="W5838:Z5838"/>
    <mergeCell ref="W5839:Z5839"/>
    <mergeCell ref="W5840:Z5840"/>
    <mergeCell ref="W5841:Z5841"/>
    <mergeCell ref="W5842:Z5842"/>
    <mergeCell ref="W5843:Z5843"/>
    <mergeCell ref="W5844:Z5844"/>
    <mergeCell ref="W5845:Z5845"/>
    <mergeCell ref="W5846:Z5846"/>
    <mergeCell ref="W5847:Y5847"/>
    <mergeCell ref="W5848:Z5848"/>
    <mergeCell ref="W5849:X5849"/>
    <mergeCell ref="S5850:V5850"/>
    <mergeCell ref="W5850:X5850"/>
    <mergeCell ref="W5851:Y5851"/>
    <mergeCell ref="W5852:Z5852"/>
    <mergeCell ref="W5853:Z5853"/>
    <mergeCell ref="W5854:Z5854"/>
    <mergeCell ref="W5855:Z5855"/>
    <mergeCell ref="W5856:Z5856"/>
    <mergeCell ref="W5857:Z5857"/>
    <mergeCell ref="W5858:Z5858"/>
    <mergeCell ref="W5859:Z5859"/>
    <mergeCell ref="S5860:T5860"/>
    <mergeCell ref="W5860:Z5860"/>
    <mergeCell ref="S5861:V5861"/>
    <mergeCell ref="W5861:Z5861"/>
    <mergeCell ref="W5862:Z5862"/>
    <mergeCell ref="W5866:Z5866"/>
    <mergeCell ref="W5867:Z5867"/>
    <mergeCell ref="W5863:Z5863"/>
    <mergeCell ref="S5864:U5864"/>
    <mergeCell ref="W5864:Z5864"/>
    <mergeCell ref="S5865:T5865"/>
    <mergeCell ref="W5865:Z5865"/>
    <mergeCell ref="R5866:S5866"/>
    <mergeCell ref="S5867:U5867"/>
    <mergeCell ref="W5893:Z5893"/>
    <mergeCell ref="W5894:Z5894"/>
    <mergeCell ref="W5886:Z5886"/>
    <mergeCell ref="W5887:Z5887"/>
    <mergeCell ref="W5888:Z5888"/>
    <mergeCell ref="W5889:Y5889"/>
    <mergeCell ref="W5890:Y5890"/>
    <mergeCell ref="W5891:Y5891"/>
    <mergeCell ref="W5892:Y5892"/>
    <mergeCell ref="W5897:Y5897"/>
    <mergeCell ref="W5898:Z5898"/>
    <mergeCell ref="S5892:T5892"/>
    <mergeCell ref="S5894:T5894"/>
    <mergeCell ref="S5895:U5895"/>
    <mergeCell ref="W5895:Z5895"/>
    <mergeCell ref="S5896:T5896"/>
    <mergeCell ref="W5896:Z5896"/>
    <mergeCell ref="S5897:T5897"/>
    <mergeCell ref="S5899:T5899"/>
    <mergeCell ref="W5899:Y5899"/>
    <mergeCell ref="S5900:T5900"/>
    <mergeCell ref="W5900:Y5900"/>
    <mergeCell ref="S5901:V5901"/>
    <mergeCell ref="W5901:Z5901"/>
    <mergeCell ref="W5902:Z5902"/>
    <mergeCell ref="W5903:Y5903"/>
    <mergeCell ref="W5904:Z5904"/>
    <mergeCell ref="R5923:S5923"/>
    <mergeCell ref="W5923:Z5923"/>
    <mergeCell ref="W5924:Z5924"/>
    <mergeCell ref="R5925:S5925"/>
    <mergeCell ref="W5925:Z5925"/>
    <mergeCell ref="W5931:Z5931"/>
    <mergeCell ref="W5932:Z5932"/>
    <mergeCell ref="W5926:Z5926"/>
    <mergeCell ref="W5927:Z5927"/>
    <mergeCell ref="W5928:Z5928"/>
    <mergeCell ref="W5929:Z5929"/>
    <mergeCell ref="S5930:T5930"/>
    <mergeCell ref="W5930:Z5930"/>
    <mergeCell ref="S5932:U5932"/>
    <mergeCell ref="W5936:Z5936"/>
    <mergeCell ref="W5937:Z5937"/>
    <mergeCell ref="W5938:Z5938"/>
    <mergeCell ref="S5933:U5933"/>
    <mergeCell ref="W5933:Z5933"/>
    <mergeCell ref="S5934:T5934"/>
    <mergeCell ref="W5934:Z5934"/>
    <mergeCell ref="S5935:V5935"/>
    <mergeCell ref="W5935:Z5935"/>
    <mergeCell ref="S5937:U5937"/>
    <mergeCell ref="W5943:Y5943"/>
    <mergeCell ref="W5944:Z5944"/>
    <mergeCell ref="AD5996:AE5996"/>
    <mergeCell ref="AD6000:AE6000"/>
    <mergeCell ref="AD5986:AE5986"/>
    <mergeCell ref="AD5988:AE5988"/>
    <mergeCell ref="AD5990:AE5990"/>
    <mergeCell ref="AD5991:AE5991"/>
    <mergeCell ref="AD5992:AE5992"/>
    <mergeCell ref="AD5994:AE5994"/>
    <mergeCell ref="AD5995:AE5995"/>
    <mergeCell ref="S6131:T6131"/>
    <mergeCell ref="U6131:V6131"/>
    <mergeCell ref="W6131:Z6131"/>
    <mergeCell ref="S6132:T6132"/>
    <mergeCell ref="U6132:V6132"/>
    <mergeCell ref="W6132:Z6132"/>
    <mergeCell ref="S6133:T6133"/>
    <mergeCell ref="U6133:V6133"/>
    <mergeCell ref="W6133:Z6133"/>
    <mergeCell ref="U6134:V6134"/>
    <mergeCell ref="W6134:Y6134"/>
    <mergeCell ref="U6135:V6135"/>
    <mergeCell ref="W6135:Z6135"/>
    <mergeCell ref="W6136:Y6136"/>
    <mergeCell ref="U6136:V6136"/>
    <mergeCell ref="T6137:U6137"/>
    <mergeCell ref="T6138:U6138"/>
    <mergeCell ref="W6138:X6138"/>
    <mergeCell ref="S6139:T6139"/>
    <mergeCell ref="U6139:V6139"/>
    <mergeCell ref="W6139:Z6139"/>
    <mergeCell ref="T6140:U6140"/>
    <mergeCell ref="S6141:T6141"/>
    <mergeCell ref="U6141:V6141"/>
    <mergeCell ref="W6141:Z6141"/>
    <mergeCell ref="S6142:T6142"/>
    <mergeCell ref="U6142:V6142"/>
    <mergeCell ref="W6142:Z6142"/>
    <mergeCell ref="S6117:T6117"/>
    <mergeCell ref="U6117:V6117"/>
    <mergeCell ref="W6117:X6117"/>
    <mergeCell ref="S6118:T6118"/>
    <mergeCell ref="U6118:V6118"/>
    <mergeCell ref="W6118:X6118"/>
    <mergeCell ref="W6119:X6119"/>
    <mergeCell ref="S6119:V6119"/>
    <mergeCell ref="S6120:T6120"/>
    <mergeCell ref="U6120:V6120"/>
    <mergeCell ref="W6120:X6120"/>
    <mergeCell ref="U6121:V6121"/>
    <mergeCell ref="W6121:X6121"/>
    <mergeCell ref="W6122:Y6122"/>
    <mergeCell ref="W6126:Z6126"/>
    <mergeCell ref="W6127:Z6127"/>
    <mergeCell ref="W6128:Y6128"/>
    <mergeCell ref="W6129:Z6129"/>
    <mergeCell ref="U6122:V6122"/>
    <mergeCell ref="U6123:V6123"/>
    <mergeCell ref="W6123:Z6123"/>
    <mergeCell ref="U6124:V6124"/>
    <mergeCell ref="W6124:Z6124"/>
    <mergeCell ref="W6125:X6125"/>
    <mergeCell ref="Y6125:Z6125"/>
    <mergeCell ref="S6130:T6130"/>
    <mergeCell ref="U6130:V6130"/>
    <mergeCell ref="W6130:Z6130"/>
    <mergeCell ref="U6125:V6125"/>
    <mergeCell ref="S6126:T6126"/>
    <mergeCell ref="U6126:V6126"/>
    <mergeCell ref="S6127:T6127"/>
    <mergeCell ref="U6127:V6127"/>
    <mergeCell ref="U6128:V6128"/>
    <mergeCell ref="U6129:V6129"/>
    <mergeCell ref="U6143:V6143"/>
    <mergeCell ref="W6143:Z6143"/>
    <mergeCell ref="S6204:T6204"/>
    <mergeCell ref="U6204:V6204"/>
    <mergeCell ref="W6204:X6204"/>
    <mergeCell ref="S6205:T6205"/>
    <mergeCell ref="U6205:V6205"/>
    <mergeCell ref="W6205:Z6205"/>
    <mergeCell ref="U6206:V6206"/>
    <mergeCell ref="T6207:U6207"/>
    <mergeCell ref="S6208:T6208"/>
    <mergeCell ref="U6208:V6208"/>
    <mergeCell ref="W6208:Z6208"/>
    <mergeCell ref="U6209:V6209"/>
    <mergeCell ref="Y6209:Z6209"/>
    <mergeCell ref="W6210:Z6210"/>
    <mergeCell ref="U6196:V6196"/>
    <mergeCell ref="W6196:Z6196"/>
    <mergeCell ref="S6194:T6194"/>
    <mergeCell ref="U6194:V6194"/>
    <mergeCell ref="W6194:Z6194"/>
    <mergeCell ref="S6195:T6195"/>
    <mergeCell ref="U6195:V6195"/>
    <mergeCell ref="W6195:Z6195"/>
    <mergeCell ref="R6196:S6196"/>
    <mergeCell ref="S6197:T6197"/>
    <mergeCell ref="U6197:V6197"/>
    <mergeCell ref="W6197:Z6197"/>
    <mergeCell ref="R6198:S6198"/>
    <mergeCell ref="U6198:V6198"/>
    <mergeCell ref="W6198:Z6198"/>
    <mergeCell ref="S6199:T6199"/>
    <mergeCell ref="U6199:V6199"/>
    <mergeCell ref="W6199:X6199"/>
    <mergeCell ref="S6200:T6200"/>
    <mergeCell ref="U6200:V6200"/>
    <mergeCell ref="W6200:X6200"/>
    <mergeCell ref="U6201:V6201"/>
    <mergeCell ref="W6201:X6201"/>
    <mergeCell ref="S6201:T6201"/>
    <mergeCell ref="S6202:T6202"/>
    <mergeCell ref="U6202:V6202"/>
    <mergeCell ref="W6202:X6202"/>
    <mergeCell ref="S6203:T6203"/>
    <mergeCell ref="U6203:V6203"/>
    <mergeCell ref="W6203:X6203"/>
    <mergeCell ref="W6211:Z6211"/>
    <mergeCell ref="W6212:Z6212"/>
    <mergeCell ref="W6213:Z6213"/>
    <mergeCell ref="W6214:Z6214"/>
    <mergeCell ref="S6216:T6216"/>
    <mergeCell ref="U6216:V6216"/>
    <mergeCell ref="W6216:Z6216"/>
    <mergeCell ref="U6232:V6232"/>
    <mergeCell ref="W6232:Z6232"/>
    <mergeCell ref="S6230:T6230"/>
    <mergeCell ref="U6230:V6230"/>
    <mergeCell ref="W6230:Z6230"/>
    <mergeCell ref="S6231:T6231"/>
    <mergeCell ref="U6231:V6231"/>
    <mergeCell ref="W6231:Z6231"/>
    <mergeCell ref="S6232:T6232"/>
    <mergeCell ref="S6233:T6233"/>
    <mergeCell ref="U6233:V6233"/>
    <mergeCell ref="W6233:Z6233"/>
    <mergeCell ref="S6234:T6234"/>
    <mergeCell ref="U6234:V6234"/>
    <mergeCell ref="W6234:Z6234"/>
    <mergeCell ref="Y6235:Z6235"/>
    <mergeCell ref="T6235:U6235"/>
    <mergeCell ref="U6236:V6236"/>
    <mergeCell ref="W6236:Y6236"/>
    <mergeCell ref="S6237:T6237"/>
    <mergeCell ref="U6237:V6237"/>
    <mergeCell ref="W6237:Z6237"/>
    <mergeCell ref="S6238:T6238"/>
    <mergeCell ref="W6242:Y6242"/>
    <mergeCell ref="W6243:Y6243"/>
    <mergeCell ref="W6244:Y6244"/>
    <mergeCell ref="U6238:V6238"/>
    <mergeCell ref="W6238:Y6238"/>
    <mergeCell ref="U6239:V6239"/>
    <mergeCell ref="W6239:Y6239"/>
    <mergeCell ref="U6240:V6240"/>
    <mergeCell ref="W6240:Y6240"/>
    <mergeCell ref="W6241:Y6241"/>
    <mergeCell ref="U6241:V6241"/>
    <mergeCell ref="R6242:S6242"/>
    <mergeCell ref="U6242:V6242"/>
    <mergeCell ref="S6243:T6243"/>
    <mergeCell ref="U6243:V6243"/>
    <mergeCell ref="S6244:T6244"/>
    <mergeCell ref="U6244:V6244"/>
    <mergeCell ref="W6275:Y6275"/>
    <mergeCell ref="W6276:Z6276"/>
    <mergeCell ref="N6277:O6277"/>
    <mergeCell ref="R6277:S6277"/>
    <mergeCell ref="U6277:V6277"/>
    <mergeCell ref="W6277:Z6277"/>
    <mergeCell ref="N6286:O6286"/>
    <mergeCell ref="W6286:Z6286"/>
    <mergeCell ref="W6268:Z6268"/>
    <mergeCell ref="W6269:Z6269"/>
    <mergeCell ref="W6270:Z6270"/>
    <mergeCell ref="W6271:Z6271"/>
    <mergeCell ref="W6272:Y6272"/>
    <mergeCell ref="W6273:Y6273"/>
    <mergeCell ref="W6274:Y6274"/>
    <mergeCell ref="T6245:U6245"/>
    <mergeCell ref="T6246:U6246"/>
    <mergeCell ref="W6246:Z6246"/>
    <mergeCell ref="S6247:T6247"/>
    <mergeCell ref="U6247:V6247"/>
    <mergeCell ref="W6247:X6247"/>
    <mergeCell ref="S6248:T6248"/>
    <mergeCell ref="U6251:V6251"/>
    <mergeCell ref="W6251:Z6251"/>
    <mergeCell ref="U6248:V6248"/>
    <mergeCell ref="W6248:X6248"/>
    <mergeCell ref="T6249:U6249"/>
    <mergeCell ref="W6249:Z6249"/>
    <mergeCell ref="U6250:V6250"/>
    <mergeCell ref="W6250:Y6250"/>
    <mergeCell ref="S6251:T6251"/>
    <mergeCell ref="S6252:T6252"/>
    <mergeCell ref="U6252:V6252"/>
    <mergeCell ref="W6252:Z6252"/>
    <mergeCell ref="U6253:V6253"/>
    <mergeCell ref="W6253:Z6253"/>
    <mergeCell ref="U6254:V6254"/>
    <mergeCell ref="W6254:Z6254"/>
    <mergeCell ref="S6253:T6253"/>
    <mergeCell ref="S6255:T6255"/>
    <mergeCell ref="U6255:V6255"/>
    <mergeCell ref="S6256:T6256"/>
    <mergeCell ref="U6256:V6256"/>
    <mergeCell ref="U6257:V6257"/>
    <mergeCell ref="U6258:V6258"/>
    <mergeCell ref="W6255:Z6255"/>
    <mergeCell ref="W6256:Z6256"/>
    <mergeCell ref="W6257:Z6257"/>
    <mergeCell ref="W6258:X6258"/>
    <mergeCell ref="W6259:Y6259"/>
    <mergeCell ref="W6260:Y6260"/>
    <mergeCell ref="W6261:Z6261"/>
    <mergeCell ref="W6262:X6262"/>
    <mergeCell ref="Y6262:Z6262"/>
    <mergeCell ref="W6263:X6263"/>
    <mergeCell ref="W6264:X6264"/>
    <mergeCell ref="W6265:Z6265"/>
    <mergeCell ref="W6266:Z6266"/>
    <mergeCell ref="W6267:Z6267"/>
    <mergeCell ref="R6584:S6584"/>
    <mergeCell ref="R6586:S6586"/>
    <mergeCell ref="U6586:V6586"/>
    <mergeCell ref="W6586:Y6586"/>
    <mergeCell ref="U6576:V6576"/>
    <mergeCell ref="W6576:Y6576"/>
    <mergeCell ref="R6582:S6582"/>
    <mergeCell ref="U6582:V6582"/>
    <mergeCell ref="W6582:Y6582"/>
    <mergeCell ref="U6584:V6584"/>
    <mergeCell ref="W6584:Y6584"/>
    <mergeCell ref="U6259:V6259"/>
    <mergeCell ref="U6260:V6260"/>
    <mergeCell ref="T6261:U6261"/>
    <mergeCell ref="T6262:U6262"/>
    <mergeCell ref="U6263:V6263"/>
    <mergeCell ref="U6264:V6264"/>
    <mergeCell ref="S6265:T6265"/>
    <mergeCell ref="U6265:V6265"/>
    <mergeCell ref="T6266:U6266"/>
    <mergeCell ref="U6267:V6267"/>
    <mergeCell ref="S6268:T6268"/>
    <mergeCell ref="U6268:V6268"/>
    <mergeCell ref="S6269:T6269"/>
    <mergeCell ref="U6269:V6269"/>
    <mergeCell ref="R6284:S6284"/>
    <mergeCell ref="U6284:V6284"/>
    <mergeCell ref="W6284:Y6284"/>
    <mergeCell ref="R6297:S6297"/>
    <mergeCell ref="T6297:U6297"/>
    <mergeCell ref="W6297:Y6297"/>
    <mergeCell ref="U6270:V6270"/>
    <mergeCell ref="U6271:V6271"/>
    <mergeCell ref="U6272:V6272"/>
    <mergeCell ref="U6273:V6273"/>
    <mergeCell ref="U6274:V6274"/>
    <mergeCell ref="U6275:V6275"/>
    <mergeCell ref="U6276:V6276"/>
    <mergeCell ref="N6393:O6393"/>
    <mergeCell ref="R6393:S6393"/>
    <mergeCell ref="U6393:V6393"/>
    <mergeCell ref="W6393:Y6393"/>
    <mergeCell ref="N6488:O6488"/>
    <mergeCell ref="U6488:V6488"/>
    <mergeCell ref="W6488:X6488"/>
    <mergeCell ref="S6488:T6488"/>
    <mergeCell ref="R6503:S6503"/>
    <mergeCell ref="U6503:V6503"/>
    <mergeCell ref="W6503:Y6503"/>
    <mergeCell ref="R6539:S6539"/>
    <mergeCell ref="U6539:V6539"/>
    <mergeCell ref="W6539:Y6539"/>
    <mergeCell ref="N6555:O6555"/>
    <mergeCell ref="R6555:S6555"/>
    <mergeCell ref="W6555:Y6555"/>
    <mergeCell ref="N6573:O6573"/>
    <mergeCell ref="U6573:V6573"/>
    <mergeCell ref="W6573:Y6573"/>
    <mergeCell ref="N6576:O6576"/>
    <mergeCell ref="T6088:U6088"/>
    <mergeCell ref="U6089:V6089"/>
    <mergeCell ref="U6090:V6090"/>
    <mergeCell ref="S6091:V6091"/>
    <mergeCell ref="S6092:T6092"/>
    <mergeCell ref="S6093:U6093"/>
    <mergeCell ref="S6094:T6094"/>
    <mergeCell ref="S6095:U6095"/>
    <mergeCell ref="T6096:U6096"/>
    <mergeCell ref="T6097:U6097"/>
    <mergeCell ref="U6098:V6098"/>
    <mergeCell ref="T6099:U6099"/>
    <mergeCell ref="U6100:V6100"/>
    <mergeCell ref="W6101:Y6101"/>
    <mergeCell ref="U6101:V6101"/>
    <mergeCell ref="T6102:U6102"/>
    <mergeCell ref="T6103:U6103"/>
    <mergeCell ref="Y6103:Z6103"/>
    <mergeCell ref="S6104:T6104"/>
    <mergeCell ref="U6104:V6104"/>
    <mergeCell ref="W6104:Z6104"/>
    <mergeCell ref="S6105:T6105"/>
    <mergeCell ref="U6105:V6105"/>
    <mergeCell ref="W6105:Z6105"/>
    <mergeCell ref="S6106:T6106"/>
    <mergeCell ref="U6106:V6106"/>
    <mergeCell ref="W6106:Z6106"/>
    <mergeCell ref="W6107:Z6107"/>
    <mergeCell ref="U6107:V6107"/>
    <mergeCell ref="T6108:U6108"/>
    <mergeCell ref="U6109:V6109"/>
    <mergeCell ref="W6109:Y6109"/>
    <mergeCell ref="U6110:V6110"/>
    <mergeCell ref="W6110:Z6110"/>
    <mergeCell ref="U6111:V6111"/>
    <mergeCell ref="U6112:V6112"/>
    <mergeCell ref="W6112:Z6112"/>
    <mergeCell ref="S6113:T6113"/>
    <mergeCell ref="U6113:V6113"/>
    <mergeCell ref="W6113:X6113"/>
    <mergeCell ref="U6114:V6114"/>
    <mergeCell ref="W6114:X6114"/>
    <mergeCell ref="S6114:T6114"/>
    <mergeCell ref="S6115:T6115"/>
    <mergeCell ref="U6115:V6115"/>
    <mergeCell ref="W6115:X6115"/>
    <mergeCell ref="S6116:T6116"/>
    <mergeCell ref="U6116:V6116"/>
    <mergeCell ref="W6116:X6116"/>
    <mergeCell ref="S6089:T6089"/>
    <mergeCell ref="R6144:S6144"/>
    <mergeCell ref="U6144:V6144"/>
    <mergeCell ref="U6145:V6145"/>
    <mergeCell ref="S6146:T6146"/>
    <mergeCell ref="U6146:V6146"/>
    <mergeCell ref="U6147:V6147"/>
    <mergeCell ref="U6148:V6148"/>
    <mergeCell ref="U6149:V6149"/>
    <mergeCell ref="S6150:T6150"/>
    <mergeCell ref="U6150:V6150"/>
    <mergeCell ref="S6151:T6151"/>
    <mergeCell ref="U6151:V6151"/>
    <mergeCell ref="S6152:T6152"/>
    <mergeCell ref="W6156:Z6156"/>
    <mergeCell ref="Y6157:Z6157"/>
    <mergeCell ref="W6158:Z6158"/>
    <mergeCell ref="W6159:Z6159"/>
    <mergeCell ref="W6160:Z6160"/>
    <mergeCell ref="U6152:V6152"/>
    <mergeCell ref="T6153:U6153"/>
    <mergeCell ref="W6153:X6153"/>
    <mergeCell ref="Y6153:Z6153"/>
    <mergeCell ref="T6154:U6154"/>
    <mergeCell ref="W6154:Z6154"/>
    <mergeCell ref="W6155:Z6155"/>
    <mergeCell ref="S6161:T6161"/>
    <mergeCell ref="U6161:V6161"/>
    <mergeCell ref="W6161:Z6161"/>
    <mergeCell ref="W6162:Y6162"/>
    <mergeCell ref="T6155:U6155"/>
    <mergeCell ref="U6156:V6156"/>
    <mergeCell ref="T6157:U6157"/>
    <mergeCell ref="S6158:T6158"/>
    <mergeCell ref="U6158:V6158"/>
    <mergeCell ref="T6159:U6159"/>
    <mergeCell ref="U6160:V6160"/>
    <mergeCell ref="S6162:V6162"/>
    <mergeCell ref="U6163:V6163"/>
    <mergeCell ref="W6163:Z6163"/>
    <mergeCell ref="U6164:V6164"/>
    <mergeCell ref="W6164:Y6164"/>
    <mergeCell ref="T6165:U6165"/>
    <mergeCell ref="W6165:Z6165"/>
    <mergeCell ref="S6178:T6178"/>
    <mergeCell ref="S6179:T6179"/>
    <mergeCell ref="U6179:V6179"/>
    <mergeCell ref="W6179:X6179"/>
    <mergeCell ref="S6180:T6180"/>
    <mergeCell ref="U6180:V6180"/>
    <mergeCell ref="W6180:Y6180"/>
    <mergeCell ref="S6181:T6181"/>
    <mergeCell ref="U6181:V6181"/>
    <mergeCell ref="W6181:Y6181"/>
    <mergeCell ref="U6182:V6182"/>
    <mergeCell ref="W6182:Y6182"/>
    <mergeCell ref="U6183:V6183"/>
    <mergeCell ref="W6183:Y6183"/>
    <mergeCell ref="W6185:Z6185"/>
    <mergeCell ref="W6186:Z6186"/>
    <mergeCell ref="S6182:T6182"/>
    <mergeCell ref="S6184:T6184"/>
    <mergeCell ref="U6184:V6184"/>
    <mergeCell ref="W6184:Z6184"/>
    <mergeCell ref="S6185:T6185"/>
    <mergeCell ref="U6185:V6185"/>
    <mergeCell ref="T6186:U6186"/>
    <mergeCell ref="S6189:T6189"/>
    <mergeCell ref="S6190:T6190"/>
    <mergeCell ref="U6190:V6190"/>
    <mergeCell ref="S6191:T6191"/>
    <mergeCell ref="U6191:V6191"/>
    <mergeCell ref="S6187:T6187"/>
    <mergeCell ref="U6187:V6187"/>
    <mergeCell ref="W6187:Z6187"/>
    <mergeCell ref="T6188:U6188"/>
    <mergeCell ref="W6188:Z6188"/>
    <mergeCell ref="U6189:V6189"/>
    <mergeCell ref="W6189:Z6189"/>
    <mergeCell ref="W6168:X6168"/>
    <mergeCell ref="W6169:X6169"/>
    <mergeCell ref="W6170:Z6170"/>
    <mergeCell ref="W6171:Z6171"/>
    <mergeCell ref="W6172:Z6172"/>
    <mergeCell ref="Y6173:Z6173"/>
    <mergeCell ref="U6166:V6166"/>
    <mergeCell ref="W6166:Y6166"/>
    <mergeCell ref="U6167:V6167"/>
    <mergeCell ref="W6167:Y6167"/>
    <mergeCell ref="T6168:U6168"/>
    <mergeCell ref="Y6168:Z6168"/>
    <mergeCell ref="Y6169:Z6169"/>
    <mergeCell ref="T6169:U6169"/>
    <mergeCell ref="S6170:T6170"/>
    <mergeCell ref="U6170:V6170"/>
    <mergeCell ref="S6171:T6171"/>
    <mergeCell ref="U6171:V6171"/>
    <mergeCell ref="S6172:T6172"/>
    <mergeCell ref="U6172:V6172"/>
    <mergeCell ref="T6173:U6173"/>
    <mergeCell ref="S6174:T6174"/>
    <mergeCell ref="U6174:V6174"/>
    <mergeCell ref="W6174:X6174"/>
    <mergeCell ref="S6175:T6175"/>
    <mergeCell ref="U6175:V6175"/>
    <mergeCell ref="W6175:X6175"/>
    <mergeCell ref="S6176:T6176"/>
    <mergeCell ref="U6176:V6176"/>
    <mergeCell ref="W6176:X6176"/>
    <mergeCell ref="U6177:V6177"/>
    <mergeCell ref="W6177:X6177"/>
    <mergeCell ref="U6178:V6178"/>
    <mergeCell ref="W6178:X6178"/>
    <mergeCell ref="W6190:Z6190"/>
    <mergeCell ref="W6191:Y6191"/>
    <mergeCell ref="S6192:T6192"/>
    <mergeCell ref="U6192:V6192"/>
    <mergeCell ref="W6192:Z6192"/>
    <mergeCell ref="U6193:V6193"/>
    <mergeCell ref="Y6193:Z6193"/>
    <mergeCell ref="U6210:V6210"/>
    <mergeCell ref="U6211:V6211"/>
    <mergeCell ref="U6212:V6212"/>
    <mergeCell ref="S6213:T6213"/>
    <mergeCell ref="U6213:V6213"/>
    <mergeCell ref="U6214:V6214"/>
    <mergeCell ref="U6215:V6215"/>
    <mergeCell ref="W6221:Z6221"/>
    <mergeCell ref="W6222:Y6222"/>
    <mergeCell ref="Y6223:Z6223"/>
    <mergeCell ref="W6224:Z6224"/>
    <mergeCell ref="W6225:Z6225"/>
    <mergeCell ref="W6226:Z6226"/>
    <mergeCell ref="T6217:U6217"/>
    <mergeCell ref="U6218:V6218"/>
    <mergeCell ref="Y6218:Z6218"/>
    <mergeCell ref="S6219:T6219"/>
    <mergeCell ref="U6219:V6219"/>
    <mergeCell ref="W6219:Y6219"/>
    <mergeCell ref="W6220:Y6220"/>
    <mergeCell ref="U6225:V6225"/>
    <mergeCell ref="U6226:V6226"/>
    <mergeCell ref="U6220:V6220"/>
    <mergeCell ref="T6221:U6221"/>
    <mergeCell ref="U6222:V6222"/>
    <mergeCell ref="T6223:U6223"/>
    <mergeCell ref="S6224:T6224"/>
    <mergeCell ref="U6224:V6224"/>
    <mergeCell ref="S6225:T6225"/>
    <mergeCell ref="U6229:V6229"/>
    <mergeCell ref="W6229:Z6229"/>
    <mergeCell ref="S6227:T6227"/>
    <mergeCell ref="U6227:V6227"/>
    <mergeCell ref="W6227:Z6227"/>
    <mergeCell ref="S6228:T6228"/>
    <mergeCell ref="U6228:V6228"/>
    <mergeCell ref="W6228:Z6228"/>
    <mergeCell ref="S6229:T6229"/>
    <mergeCell ref="AD6265:AE6265"/>
    <mergeCell ref="AD6269:AE6269"/>
    <mergeCell ref="AD6270:AE6270"/>
    <mergeCell ref="AD6277:AE6277"/>
    <mergeCell ref="AD6284:AE6284"/>
    <mergeCell ref="AD6297:AE6297"/>
    <mergeCell ref="AD6254:AE6254"/>
    <mergeCell ref="AE6258:AF6258"/>
    <mergeCell ref="AD6259:AE6259"/>
    <mergeCell ref="AD6260:AE6260"/>
    <mergeCell ref="AD6261:AE6261"/>
    <mergeCell ref="AD6263:AE6263"/>
    <mergeCell ref="AD6264:AE6264"/>
    <mergeCell ref="AD6136:AE6136"/>
    <mergeCell ref="AD6139:AE6139"/>
    <mergeCell ref="AD6142:AE6142"/>
    <mergeCell ref="AD6144:AE6144"/>
    <mergeCell ref="AD6147:AE6147"/>
    <mergeCell ref="AD6150:AE6150"/>
    <mergeCell ref="AD6152:AE6152"/>
    <mergeCell ref="AD6156:AE6156"/>
    <mergeCell ref="AD6157:AE6157"/>
    <mergeCell ref="AD6158:AE6158"/>
    <mergeCell ref="AD6159:AE6159"/>
    <mergeCell ref="AD6160:AE6160"/>
    <mergeCell ref="AD6162:AE6162"/>
    <mergeCell ref="AD6163:AE6163"/>
    <mergeCell ref="AD6166:AE6166"/>
    <mergeCell ref="AD6167:AE6167"/>
    <mergeCell ref="AD6171:AE6171"/>
    <mergeCell ref="AD6172:AE6172"/>
    <mergeCell ref="AD6173:AE6173"/>
    <mergeCell ref="AD6176:AE6176"/>
    <mergeCell ref="AD6190:AE6190"/>
    <mergeCell ref="AD6191:AE6191"/>
    <mergeCell ref="AD6192:AE6192"/>
    <mergeCell ref="AD6193:AE6193"/>
    <mergeCell ref="AD6196:AE6196"/>
    <mergeCell ref="AD6197:AE6197"/>
    <mergeCell ref="AD6198:AE6198"/>
    <mergeCell ref="AD6199:AE6199"/>
    <mergeCell ref="AD6209:AE6209"/>
    <mergeCell ref="AD6212:AE6212"/>
    <mergeCell ref="AD6213:AE6213"/>
    <mergeCell ref="AD6214:AE6214"/>
    <mergeCell ref="AD6219:AE6219"/>
    <mergeCell ref="AD6222:AE6222"/>
    <mergeCell ref="AD6223:AE6223"/>
    <mergeCell ref="AD6224:AE6224"/>
    <mergeCell ref="AD6227:AE6227"/>
    <mergeCell ref="AD6229:AE6229"/>
    <mergeCell ref="AD6230:AE6230"/>
    <mergeCell ref="AD6232:AE6232"/>
    <mergeCell ref="AD6235:AE6235"/>
    <mergeCell ref="AD6236:AE6236"/>
    <mergeCell ref="AD6393:AE6393"/>
    <mergeCell ref="AD6503:AE6503"/>
    <mergeCell ref="AD6539:AE6539"/>
    <mergeCell ref="AD6555:AE6555"/>
    <mergeCell ref="AD6582:AE6582"/>
    <mergeCell ref="AD6584:AE6584"/>
    <mergeCell ref="AD6586:AE6586"/>
    <mergeCell ref="AD6237:AE6237"/>
    <mergeCell ref="AD6238:AE6238"/>
    <mergeCell ref="AD6242:AE6242"/>
    <mergeCell ref="AD6243:AE6243"/>
    <mergeCell ref="AD6244:AE6244"/>
    <mergeCell ref="AD6249:AE6249"/>
    <mergeCell ref="AD6253:AE6253"/>
    <mergeCell ref="S5969:T5969"/>
    <mergeCell ref="S5970:T5970"/>
    <mergeCell ref="S5971:T5971"/>
    <mergeCell ref="S5972:T5972"/>
    <mergeCell ref="S5973:T5973"/>
    <mergeCell ref="S5974:T5974"/>
    <mergeCell ref="S5975:U5975"/>
    <mergeCell ref="W5979:Z5979"/>
    <mergeCell ref="W5980:Z5980"/>
    <mergeCell ref="S5976:U5976"/>
    <mergeCell ref="S5977:T5977"/>
    <mergeCell ref="W5977:Y5977"/>
    <mergeCell ref="S5978:T5978"/>
    <mergeCell ref="W5978:Y5978"/>
    <mergeCell ref="S5979:T5979"/>
    <mergeCell ref="S5980:T5980"/>
    <mergeCell ref="S5981:T5981"/>
    <mergeCell ref="W5981:Y5981"/>
    <mergeCell ref="S5982:T5982"/>
    <mergeCell ref="W5982:Y5982"/>
    <mergeCell ref="AD5982:AE5982"/>
    <mergeCell ref="W5983:Z5983"/>
    <mergeCell ref="AD5983:AE5983"/>
    <mergeCell ref="S5983:T5983"/>
    <mergeCell ref="S5984:U5984"/>
    <mergeCell ref="W5984:Z5984"/>
    <mergeCell ref="W5985:Y5985"/>
    <mergeCell ref="W5986:Z5986"/>
    <mergeCell ref="W5987:Z5987"/>
    <mergeCell ref="W5988:Y5988"/>
    <mergeCell ref="W5989:Z5989"/>
    <mergeCell ref="W5990:Z5990"/>
    <mergeCell ref="W5991:Z5991"/>
    <mergeCell ref="W5992:Z5992"/>
    <mergeCell ref="W5993:Y5993"/>
    <mergeCell ref="W5994:Z5994"/>
    <mergeCell ref="W5995:Z5995"/>
    <mergeCell ref="W5996:Y5996"/>
    <mergeCell ref="W5997:Z5997"/>
    <mergeCell ref="W5998:Z5998"/>
    <mergeCell ref="S5999:V5999"/>
    <mergeCell ref="W5999:Z5999"/>
    <mergeCell ref="W6000:Z6000"/>
    <mergeCell ref="AD6001:AE6001"/>
    <mergeCell ref="W6001:Z6001"/>
    <mergeCell ref="W6002:Z6002"/>
    <mergeCell ref="W6003:Z6003"/>
    <mergeCell ref="W6004:Z6004"/>
    <mergeCell ref="AD6004:AE6004"/>
    <mergeCell ref="W6005:Z6005"/>
    <mergeCell ref="AD6006:AE6006"/>
    <mergeCell ref="W6006:Z6006"/>
    <mergeCell ref="W6007:Z6007"/>
    <mergeCell ref="W6008:Z6008"/>
    <mergeCell ref="W6009:Z6009"/>
    <mergeCell ref="W6010:Z6010"/>
    <mergeCell ref="W6011:Z6011"/>
    <mergeCell ref="W6012:Z6012"/>
    <mergeCell ref="W6013:Z6013"/>
    <mergeCell ref="W6014:Z6014"/>
    <mergeCell ref="W6015:Z6015"/>
    <mergeCell ref="W6016:Z6016"/>
    <mergeCell ref="W6017:Z6017"/>
    <mergeCell ref="W6018:Z6018"/>
    <mergeCell ref="W6019:Z6019"/>
    <mergeCell ref="W6020:Z6020"/>
    <mergeCell ref="W6021:Z6021"/>
    <mergeCell ref="W6022:Z6022"/>
    <mergeCell ref="W6023:Z6023"/>
    <mergeCell ref="W6024:Z6024"/>
    <mergeCell ref="W6025:Z6025"/>
    <mergeCell ref="W6026:Z6026"/>
    <mergeCell ref="W6027:Z6027"/>
    <mergeCell ref="W6028:Z6028"/>
    <mergeCell ref="W6029:Z6029"/>
    <mergeCell ref="W6030:Z6030"/>
    <mergeCell ref="W6031:Z6031"/>
    <mergeCell ref="W6032:Z6032"/>
    <mergeCell ref="W6033:Z6033"/>
    <mergeCell ref="AD6033:AE6033"/>
    <mergeCell ref="AD6038:AE6038"/>
    <mergeCell ref="AD6042:AE6042"/>
    <mergeCell ref="AD6043:AE6043"/>
    <mergeCell ref="W6034:Z6034"/>
    <mergeCell ref="W6035:Z6035"/>
    <mergeCell ref="W6036:Z6036"/>
    <mergeCell ref="W6037:Z6037"/>
    <mergeCell ref="W6038:Z6038"/>
    <mergeCell ref="W6039:Z6039"/>
    <mergeCell ref="W6040:Z6040"/>
    <mergeCell ref="S5985:U5985"/>
    <mergeCell ref="S5988:U5988"/>
    <mergeCell ref="S5989:T5989"/>
    <mergeCell ref="S5992:U5992"/>
    <mergeCell ref="S5993:T5993"/>
    <mergeCell ref="S5994:T5994"/>
    <mergeCell ref="S5995:T5995"/>
    <mergeCell ref="S5996:U5996"/>
    <mergeCell ref="S5997:U5997"/>
    <mergeCell ref="S5998:U5998"/>
    <mergeCell ref="S6000:U6000"/>
    <mergeCell ref="S6002:U6002"/>
    <mergeCell ref="S6004:U6004"/>
    <mergeCell ref="S6006:T6006"/>
    <mergeCell ref="S6008:T6008"/>
    <mergeCell ref="S6009:U6009"/>
    <mergeCell ref="S6011:U6011"/>
    <mergeCell ref="S6012:U6012"/>
    <mergeCell ref="S6013:V6013"/>
    <mergeCell ref="S6014:T6014"/>
    <mergeCell ref="S6015:T6015"/>
    <mergeCell ref="S6017:T6017"/>
    <mergeCell ref="S6019:V6019"/>
    <mergeCell ref="S6020:T6020"/>
    <mergeCell ref="S6021:T6021"/>
    <mergeCell ref="S6022:T6022"/>
    <mergeCell ref="S6023:T6023"/>
    <mergeCell ref="S6024:T6024"/>
    <mergeCell ref="S6026:T6026"/>
    <mergeCell ref="S6027:U6027"/>
    <mergeCell ref="S6028:U6028"/>
    <mergeCell ref="R6029:S6029"/>
    <mergeCell ref="S6031:V6031"/>
    <mergeCell ref="S6032:U6032"/>
    <mergeCell ref="S6033:T6033"/>
    <mergeCell ref="S6035:T6035"/>
    <mergeCell ref="S6036:T6036"/>
    <mergeCell ref="S6037:U6037"/>
    <mergeCell ref="S6038:T6038"/>
    <mergeCell ref="S6039:U6039"/>
    <mergeCell ref="S6040:T6040"/>
    <mergeCell ref="S6041:V6041"/>
    <mergeCell ref="S6042:T6042"/>
    <mergeCell ref="S6043:U6043"/>
    <mergeCell ref="S6044:T6044"/>
    <mergeCell ref="S6045:U6045"/>
    <mergeCell ref="S6046:U6046"/>
    <mergeCell ref="S6047:U6047"/>
    <mergeCell ref="S6048:T6048"/>
    <mergeCell ref="T6073:U6073"/>
    <mergeCell ref="U6074:V6074"/>
    <mergeCell ref="U6075:V6075"/>
    <mergeCell ref="S6075:T6075"/>
    <mergeCell ref="S6076:T6076"/>
    <mergeCell ref="S6077:T6077"/>
    <mergeCell ref="U6077:V6077"/>
    <mergeCell ref="S6078:V6078"/>
    <mergeCell ref="U6079:V6079"/>
    <mergeCell ref="U6080:V6080"/>
    <mergeCell ref="S6050:T6050"/>
    <mergeCell ref="S6051:T6051"/>
    <mergeCell ref="S6052:T6052"/>
    <mergeCell ref="S6053:U6053"/>
    <mergeCell ref="S6054:T6054"/>
    <mergeCell ref="S6055:T6055"/>
    <mergeCell ref="S6056:T6056"/>
    <mergeCell ref="S6057:T6057"/>
    <mergeCell ref="T6058:U6058"/>
    <mergeCell ref="S6059:T6059"/>
    <mergeCell ref="U6059:V6059"/>
    <mergeCell ref="R6060:S6060"/>
    <mergeCell ref="U6060:V6060"/>
    <mergeCell ref="U6061:V6061"/>
    <mergeCell ref="S6062:T6062"/>
    <mergeCell ref="U6062:V6062"/>
    <mergeCell ref="S6063:T6063"/>
    <mergeCell ref="U6063:V6063"/>
    <mergeCell ref="S6064:T6064"/>
    <mergeCell ref="U6064:V6064"/>
    <mergeCell ref="U6065:V6065"/>
    <mergeCell ref="U6066:V6066"/>
    <mergeCell ref="U6067:V6067"/>
    <mergeCell ref="U6068:V6068"/>
    <mergeCell ref="T6069:V6069"/>
    <mergeCell ref="U6070:V6070"/>
    <mergeCell ref="U6071:V6071"/>
    <mergeCell ref="U6072:V6072"/>
    <mergeCell ref="R6065:S6065"/>
    <mergeCell ref="S6066:T6066"/>
    <mergeCell ref="S6067:T6067"/>
    <mergeCell ref="S6068:T6068"/>
    <mergeCell ref="S6070:T6070"/>
    <mergeCell ref="S6072:T6072"/>
    <mergeCell ref="S6074:T6074"/>
    <mergeCell ref="U6081:V6081"/>
    <mergeCell ref="U6082:V6082"/>
    <mergeCell ref="U6083:V6083"/>
    <mergeCell ref="T6084:U6084"/>
    <mergeCell ref="U6085:V6085"/>
    <mergeCell ref="U6086:V6086"/>
    <mergeCell ref="U6087:V6087"/>
    <mergeCell ref="S6080:T6080"/>
    <mergeCell ref="S6081:T6081"/>
    <mergeCell ref="S6082:T6082"/>
    <mergeCell ref="S6083:T6083"/>
    <mergeCell ref="S6085:T6085"/>
    <mergeCell ref="S6086:T6086"/>
    <mergeCell ref="S6087:T6087"/>
    <mergeCell ref="W6151:Z6151"/>
    <mergeCell ref="W6152:Z6152"/>
    <mergeCell ref="W6144:Z6144"/>
    <mergeCell ref="W6145:Z6145"/>
    <mergeCell ref="W6146:Z6146"/>
    <mergeCell ref="W6147:Z6147"/>
    <mergeCell ref="W6148:Z6148"/>
    <mergeCell ref="W6149:X6149"/>
    <mergeCell ref="W6150:Z6150"/>
    <mergeCell ref="AD6007:AE6007"/>
    <mergeCell ref="AD6008:AE6008"/>
    <mergeCell ref="AD6009:AE6009"/>
    <mergeCell ref="AD6011:AE6011"/>
    <mergeCell ref="AD6012:AE6012"/>
    <mergeCell ref="AD6015:AE6015"/>
    <mergeCell ref="AD6016:AE6016"/>
    <mergeCell ref="AD6018:AE6018"/>
    <mergeCell ref="AD6022:AE6022"/>
    <mergeCell ref="AD6023:AE6023"/>
    <mergeCell ref="AD6024:AE6024"/>
    <mergeCell ref="AD6025:AE6025"/>
    <mergeCell ref="AD6026:AE6026"/>
    <mergeCell ref="AD6029:AE6029"/>
    <mergeCell ref="AD6050:AE6050"/>
    <mergeCell ref="AD6052:AE6052"/>
    <mergeCell ref="AD6054:AE6054"/>
    <mergeCell ref="AD6056:AE6056"/>
    <mergeCell ref="AD6060:AE6060"/>
    <mergeCell ref="AD6065:AE6065"/>
    <mergeCell ref="AD6066:AE6066"/>
    <mergeCell ref="AD6068:AE6068"/>
    <mergeCell ref="AD6069:AE6069"/>
    <mergeCell ref="AD6071:AE6071"/>
    <mergeCell ref="AD6072:AE6072"/>
    <mergeCell ref="AD6078:AE6078"/>
    <mergeCell ref="AD6079:AE6079"/>
    <mergeCell ref="AD6080:AE6080"/>
    <mergeCell ref="AD6081:AE6081"/>
    <mergeCell ref="AD6082:AE6082"/>
    <mergeCell ref="AD6086:AE6086"/>
    <mergeCell ref="AD6088:AE6088"/>
    <mergeCell ref="AE6090:AF6090"/>
    <mergeCell ref="AD6094:AE6094"/>
    <mergeCell ref="AD6095:AE6095"/>
    <mergeCell ref="AD6124:AE6124"/>
    <mergeCell ref="AE6125:AF6125"/>
    <mergeCell ref="AD6126:AE6126"/>
    <mergeCell ref="AD6127:AE6127"/>
    <mergeCell ref="AD6096:AE6096"/>
    <mergeCell ref="AD6101:AE6101"/>
    <mergeCell ref="AD6103:AE6103"/>
    <mergeCell ref="AD6106:AE6106"/>
    <mergeCell ref="AD6112:AE6112"/>
    <mergeCell ref="AD6118:AE6118"/>
    <mergeCell ref="AD6123:AE6123"/>
    <mergeCell ref="AH6097:AI6097"/>
    <mergeCell ref="AH6098:AI6098"/>
    <mergeCell ref="AH6099:AI6099"/>
    <mergeCell ref="AH6100:AI6100"/>
    <mergeCell ref="AH6101:AI6101"/>
    <mergeCell ref="AH6102:AI6102"/>
    <mergeCell ref="AH6103:AI6103"/>
    <mergeCell ref="AH6104:AI6104"/>
    <mergeCell ref="AH6105:AI6105"/>
    <mergeCell ref="AH6106:AI6106"/>
    <mergeCell ref="AH6107:AI6107"/>
    <mergeCell ref="AH6108:AI6108"/>
    <mergeCell ref="AH6109:AI6109"/>
    <mergeCell ref="AH6110:AI6110"/>
    <mergeCell ref="AH6111:AI6111"/>
    <mergeCell ref="AH6112:AI6112"/>
    <mergeCell ref="AH6113:AI6113"/>
    <mergeCell ref="AH6114:AI6114"/>
    <mergeCell ref="AH6115:AI6115"/>
    <mergeCell ref="AH6116:AI6116"/>
    <mergeCell ref="AH6117:AI6117"/>
    <mergeCell ref="AH6118:AI6118"/>
    <mergeCell ref="AH6119:AI6119"/>
    <mergeCell ref="AH6120:AI6120"/>
    <mergeCell ref="AH6121:AI6121"/>
    <mergeCell ref="AH6122:AI6122"/>
    <mergeCell ref="AH6123:AI6123"/>
    <mergeCell ref="AH6124:AI6124"/>
    <mergeCell ref="AH6125:AI6125"/>
    <mergeCell ref="AH6126:AI6126"/>
    <mergeCell ref="AH6127:AI6127"/>
    <mergeCell ref="AH6128:AI6128"/>
    <mergeCell ref="AH6129:AI6129"/>
    <mergeCell ref="AH6130:AI6130"/>
    <mergeCell ref="AH6131:AI6131"/>
    <mergeCell ref="AH6132:AI6132"/>
    <mergeCell ref="AH6133:AI6133"/>
    <mergeCell ref="AH6134:AI6134"/>
    <mergeCell ref="AH6135:AI6135"/>
    <mergeCell ref="AH6136:AI6136"/>
    <mergeCell ref="AH6137:AI6137"/>
    <mergeCell ref="AH6138:AI6138"/>
    <mergeCell ref="AH6139:AI6139"/>
    <mergeCell ref="AH6140:AI6140"/>
    <mergeCell ref="AH6141:AI6141"/>
    <mergeCell ref="AH6142:AI6142"/>
    <mergeCell ref="AH6143:AI6143"/>
    <mergeCell ref="AH6144:AI6144"/>
    <mergeCell ref="AH6145:AI6145"/>
    <mergeCell ref="AH6146:AI6146"/>
    <mergeCell ref="AH6147:AI6147"/>
    <mergeCell ref="AH6148:AI6148"/>
    <mergeCell ref="AH6149:AI6149"/>
    <mergeCell ref="AH6150:AI6150"/>
    <mergeCell ref="AH6151:AI6151"/>
    <mergeCell ref="AH6152:AI6152"/>
    <mergeCell ref="AH6153:AI6153"/>
    <mergeCell ref="AH6154:AI6154"/>
    <mergeCell ref="AH6155:AI6155"/>
    <mergeCell ref="AH6156:AI6156"/>
    <mergeCell ref="AH6157:AI6157"/>
    <mergeCell ref="AH6158:AI6158"/>
    <mergeCell ref="AH6159:AI6159"/>
    <mergeCell ref="AH6160:AI6160"/>
    <mergeCell ref="AH6161:AI6161"/>
    <mergeCell ref="AH6162:AI6162"/>
    <mergeCell ref="AH6163:AI6163"/>
    <mergeCell ref="AH6164:AI6164"/>
    <mergeCell ref="AH6165:AI6165"/>
    <mergeCell ref="AH6166:AI6166"/>
    <mergeCell ref="AH6167:AI6167"/>
    <mergeCell ref="AH6168:AI6168"/>
    <mergeCell ref="AH6169:AI6169"/>
    <mergeCell ref="AH6170:AI6170"/>
    <mergeCell ref="AH6171:AI6171"/>
    <mergeCell ref="AH6172:AI6172"/>
    <mergeCell ref="AH6173:AI6173"/>
    <mergeCell ref="AH6174:AI6174"/>
    <mergeCell ref="AH6175:AI6175"/>
    <mergeCell ref="AH6176:AI6176"/>
    <mergeCell ref="AH6177:AI6177"/>
    <mergeCell ref="AH6178:AI6178"/>
    <mergeCell ref="AH6179:AI6179"/>
    <mergeCell ref="AH6180:AI6180"/>
    <mergeCell ref="AH6181:AI6181"/>
    <mergeCell ref="AH6182:AI6182"/>
    <mergeCell ref="AH6183:AI6183"/>
    <mergeCell ref="AH6184:AI6184"/>
    <mergeCell ref="AH6185:AI6185"/>
    <mergeCell ref="AH6186:AI6186"/>
    <mergeCell ref="AH6187:AI6187"/>
    <mergeCell ref="AH6188:AI6188"/>
    <mergeCell ref="AH6189:AI6189"/>
    <mergeCell ref="AH6190:AI6190"/>
    <mergeCell ref="AH6191:AI6191"/>
    <mergeCell ref="AH6192:AI6192"/>
    <mergeCell ref="AH6193:AI6193"/>
    <mergeCell ref="AH6194:AI6194"/>
    <mergeCell ref="AH6195:AI6195"/>
    <mergeCell ref="AH6196:AI6196"/>
    <mergeCell ref="AH6197:AI6197"/>
    <mergeCell ref="AH6198:AI6198"/>
    <mergeCell ref="AH6199:AI6199"/>
    <mergeCell ref="AH6200:AI6200"/>
    <mergeCell ref="AH6201:AI6201"/>
    <mergeCell ref="AH6202:AI6202"/>
    <mergeCell ref="AH6203:AI6203"/>
    <mergeCell ref="AH6204:AI6204"/>
    <mergeCell ref="AH6205:AI6205"/>
    <mergeCell ref="AH6206:AI6206"/>
    <mergeCell ref="AH6207:AI6207"/>
    <mergeCell ref="AH6208:AI6208"/>
    <mergeCell ref="AH6209:AI6209"/>
    <mergeCell ref="AH6210:AI6210"/>
    <mergeCell ref="AH6211:AI6211"/>
    <mergeCell ref="AH6212:AI6212"/>
    <mergeCell ref="AH6213:AI6213"/>
    <mergeCell ref="AH6214:AI6214"/>
    <mergeCell ref="AH6215:AI6215"/>
    <mergeCell ref="AH6216:AI6216"/>
    <mergeCell ref="AH6217:AI6217"/>
    <mergeCell ref="AH6218:AI6218"/>
    <mergeCell ref="AH6219:AI6219"/>
    <mergeCell ref="AH6220:AI6220"/>
    <mergeCell ref="AH6221:AI6221"/>
    <mergeCell ref="AH6222:AI6222"/>
    <mergeCell ref="AH6223:AI6223"/>
    <mergeCell ref="AH6224:AI6224"/>
    <mergeCell ref="AH6225:AI6225"/>
    <mergeCell ref="AH6226:AI6226"/>
    <mergeCell ref="AH6227:AI6227"/>
    <mergeCell ref="AH6228:AI6228"/>
    <mergeCell ref="AH6229:AI6229"/>
    <mergeCell ref="AH6230:AI6230"/>
    <mergeCell ref="AH6231:AI6231"/>
    <mergeCell ref="AH6232:AI6232"/>
    <mergeCell ref="AH6233:AI6233"/>
    <mergeCell ref="AH6234:AI6234"/>
    <mergeCell ref="AH6235:AI6235"/>
    <mergeCell ref="AH6236:AI6236"/>
    <mergeCell ref="AH6237:AI6237"/>
    <mergeCell ref="AH6238:AI6238"/>
    <mergeCell ref="AH6239:AI6239"/>
    <mergeCell ref="AH6240:AI6240"/>
    <mergeCell ref="AH6241:AI6241"/>
    <mergeCell ref="AH6242:AI6242"/>
    <mergeCell ref="AH6243:AI6243"/>
    <mergeCell ref="AH6393:AI6393"/>
    <mergeCell ref="AH6244:AI6244"/>
    <mergeCell ref="AH6245:AI6245"/>
    <mergeCell ref="AH6246:AI6246"/>
    <mergeCell ref="AH6247:AI6247"/>
    <mergeCell ref="AH6248:AI6248"/>
    <mergeCell ref="AH6249:AI6249"/>
    <mergeCell ref="AH6250:AI6250"/>
    <mergeCell ref="AH6251:AI6251"/>
    <mergeCell ref="AH6252:AI6252"/>
    <mergeCell ref="AH6253:AI6253"/>
    <mergeCell ref="AH6254:AI6254"/>
    <mergeCell ref="AH6255:AI6255"/>
    <mergeCell ref="AH6256:AI6256"/>
    <mergeCell ref="AH6257:AI6257"/>
    <mergeCell ref="AH6258:AI6258"/>
    <mergeCell ref="AH6259:AI6259"/>
    <mergeCell ref="AH6260:AI6260"/>
    <mergeCell ref="AH6261:AI6261"/>
    <mergeCell ref="AH6262:AI6262"/>
    <mergeCell ref="AH6263:AI6263"/>
    <mergeCell ref="AH6264:AI6264"/>
    <mergeCell ref="AH6265:AI6265"/>
    <mergeCell ref="AH6266:AI6266"/>
    <mergeCell ref="AH6267:AI6267"/>
    <mergeCell ref="AH6268:AI6268"/>
    <mergeCell ref="AH6269:AI6269"/>
    <mergeCell ref="AH6270:AI6270"/>
    <mergeCell ref="AH6271:AI6271"/>
    <mergeCell ref="AE6278:AF6278"/>
    <mergeCell ref="AD6279:AE6279"/>
    <mergeCell ref="AD6280:AE6280"/>
    <mergeCell ref="AD6281:AE6281"/>
    <mergeCell ref="AH6272:AI6272"/>
    <mergeCell ref="AH6273:AI6273"/>
    <mergeCell ref="AH6274:AI6274"/>
    <mergeCell ref="AH6275:AI6275"/>
    <mergeCell ref="AH6276:AI6276"/>
    <mergeCell ref="AH6277:AI6277"/>
    <mergeCell ref="AH6278:AI6278"/>
    <mergeCell ref="AH6279:AI6279"/>
    <mergeCell ref="AH6280:AI6280"/>
    <mergeCell ref="AH6281:AI6281"/>
    <mergeCell ref="AH6282:AI6282"/>
    <mergeCell ref="AH6283:AI6283"/>
    <mergeCell ref="AH6284:AI6284"/>
    <mergeCell ref="AH6285:AI6285"/>
    <mergeCell ref="AH6323:AI6323"/>
    <mergeCell ref="AH6324:AI6324"/>
    <mergeCell ref="AH6325:AI6325"/>
    <mergeCell ref="AH6326:AI6326"/>
    <mergeCell ref="AH6327:AI6327"/>
    <mergeCell ref="AH6328:AI6328"/>
    <mergeCell ref="AH6329:AI6329"/>
    <mergeCell ref="AH6330:AI6330"/>
    <mergeCell ref="AD6331:AE6331"/>
    <mergeCell ref="AH6331:AI6331"/>
    <mergeCell ref="U6394:V6394"/>
    <mergeCell ref="W6394:Y6394"/>
    <mergeCell ref="AD6394:AE6394"/>
    <mergeCell ref="AH6394:AI6394"/>
    <mergeCell ref="AH6286:AI6286"/>
    <mergeCell ref="AH6287:AI6287"/>
    <mergeCell ref="AH6288:AI6288"/>
    <mergeCell ref="AH6289:AI6289"/>
    <mergeCell ref="AH6290:AI6290"/>
    <mergeCell ref="AH6291:AI6291"/>
    <mergeCell ref="AH6292:AI6292"/>
    <mergeCell ref="AH6293:AI6293"/>
    <mergeCell ref="AH6294:AI6294"/>
    <mergeCell ref="AH6295:AI6295"/>
    <mergeCell ref="AH6296:AI6296"/>
    <mergeCell ref="AH6297:AI6297"/>
    <mergeCell ref="AD6298:AE6298"/>
    <mergeCell ref="AH6298:AI6298"/>
    <mergeCell ref="AH6299:AI6299"/>
    <mergeCell ref="AH6300:AI6300"/>
    <mergeCell ref="AD6301:AE6301"/>
    <mergeCell ref="AH6301:AI6301"/>
    <mergeCell ref="AH6302:AI6302"/>
    <mergeCell ref="AH6303:AI6303"/>
    <mergeCell ref="AH6304:AI6304"/>
    <mergeCell ref="AH6305:AI6305"/>
    <mergeCell ref="AH6306:AI6306"/>
    <mergeCell ref="AH6307:AI6307"/>
    <mergeCell ref="AD6308:AE6308"/>
    <mergeCell ref="AH6308:AI6308"/>
    <mergeCell ref="AH6309:AI6309"/>
    <mergeCell ref="AH6310:AI6310"/>
    <mergeCell ref="AH6311:AI6311"/>
    <mergeCell ref="AH6312:AI6312"/>
    <mergeCell ref="AH6313:AI6313"/>
    <mergeCell ref="AH6314:AI6314"/>
    <mergeCell ref="AH6315:AI6315"/>
    <mergeCell ref="AH6316:AI6316"/>
    <mergeCell ref="AD6317:AE6317"/>
    <mergeCell ref="AH6317:AI6317"/>
    <mergeCell ref="AH6318:AI6318"/>
    <mergeCell ref="AH6319:AI6319"/>
    <mergeCell ref="AH6320:AI6320"/>
    <mergeCell ref="AH6321:AI6321"/>
    <mergeCell ref="AH6322:AI6322"/>
    <mergeCell ref="AD6324:AE6324"/>
    <mergeCell ref="AE6401:AF6401"/>
    <mergeCell ref="AE6402:AF6402"/>
    <mergeCell ref="AH6441:AI6441"/>
    <mergeCell ref="AH6442:AI6442"/>
    <mergeCell ref="AH6443:AI6443"/>
    <mergeCell ref="AH6444:AI6444"/>
    <mergeCell ref="AH6445:AI6445"/>
    <mergeCell ref="AH6446:AI6446"/>
    <mergeCell ref="AH6447:AI6447"/>
    <mergeCell ref="AH6455:AI6455"/>
    <mergeCell ref="AH6456:AI6456"/>
    <mergeCell ref="AH6457:AI6457"/>
    <mergeCell ref="AH6458:AI6458"/>
    <mergeCell ref="AH6459:AI6459"/>
    <mergeCell ref="AH6460:AI6460"/>
    <mergeCell ref="AH6448:AI6448"/>
    <mergeCell ref="AH6449:AI6449"/>
    <mergeCell ref="AH6450:AI6450"/>
    <mergeCell ref="AH6451:AI6451"/>
    <mergeCell ref="AH6452:AI6452"/>
    <mergeCell ref="AH6453:AI6453"/>
    <mergeCell ref="AH6454:AI6454"/>
    <mergeCell ref="AH6395:AI6395"/>
    <mergeCell ref="AH6396:AI6396"/>
    <mergeCell ref="AH6397:AI6397"/>
    <mergeCell ref="AH6398:AI6398"/>
    <mergeCell ref="AH6399:AI6399"/>
    <mergeCell ref="AH6400:AI6400"/>
    <mergeCell ref="AH6401:AI6401"/>
    <mergeCell ref="AH6402:AI6402"/>
    <mergeCell ref="AH6403:AI6403"/>
    <mergeCell ref="AH6404:AI6404"/>
    <mergeCell ref="AH6405:AI6405"/>
    <mergeCell ref="AH6406:AI6406"/>
    <mergeCell ref="AH6407:AI6407"/>
    <mergeCell ref="AH6408:AI6408"/>
    <mergeCell ref="AH6409:AI6409"/>
    <mergeCell ref="AH6410:AI6410"/>
    <mergeCell ref="AH6411:AI6411"/>
    <mergeCell ref="AH6412:AI6412"/>
    <mergeCell ref="AH6413:AI6413"/>
    <mergeCell ref="AH6414:AI6414"/>
    <mergeCell ref="AH6415:AI6415"/>
    <mergeCell ref="AH6416:AI6416"/>
    <mergeCell ref="AH6417:AI6417"/>
    <mergeCell ref="AH6418:AI6418"/>
    <mergeCell ref="AH6419:AI6419"/>
    <mergeCell ref="AH6420:AI6420"/>
    <mergeCell ref="AH6421:AI6421"/>
    <mergeCell ref="AH6422:AI6422"/>
    <mergeCell ref="AH6423:AI6423"/>
    <mergeCell ref="AH6424:AI6424"/>
    <mergeCell ref="AH6425:AI6425"/>
    <mergeCell ref="AH6426:AI6426"/>
    <mergeCell ref="AH6427:AI6427"/>
    <mergeCell ref="AH6428:AI6428"/>
    <mergeCell ref="AH6429:AI6429"/>
    <mergeCell ref="AH6430:AI6430"/>
    <mergeCell ref="AH6431:AI6431"/>
    <mergeCell ref="AE6432:AF6432"/>
    <mergeCell ref="AH6432:AI6432"/>
    <mergeCell ref="AH6433:AI6433"/>
    <mergeCell ref="AH6434:AI6434"/>
    <mergeCell ref="AH6435:AI6435"/>
    <mergeCell ref="AH6436:AI6436"/>
    <mergeCell ref="AH6437:AI6437"/>
    <mergeCell ref="AH6438:AI6438"/>
    <mergeCell ref="AH6439:AI6439"/>
    <mergeCell ref="AH6440:AI6440"/>
    <mergeCell ref="AE6441:AF6441"/>
    <mergeCell ref="AE6442:AF6442"/>
    <mergeCell ref="AD6406:AE6406"/>
    <mergeCell ref="AD6407:AE6407"/>
    <mergeCell ref="U6405:V6405"/>
    <mergeCell ref="W6405:X6405"/>
    <mergeCell ref="AD6405:AE6405"/>
    <mergeCell ref="U6406:V6406"/>
    <mergeCell ref="W6406:X6406"/>
    <mergeCell ref="U6407:V6407"/>
    <mergeCell ref="W6407:Z6407"/>
    <mergeCell ref="S6394:T6394"/>
    <mergeCell ref="S6395:T6395"/>
    <mergeCell ref="U6395:V6395"/>
    <mergeCell ref="W6395:Y6395"/>
    <mergeCell ref="AD6395:AE6395"/>
    <mergeCell ref="S6396:T6396"/>
    <mergeCell ref="AD6396:AE6396"/>
    <mergeCell ref="W6398:Y6398"/>
    <mergeCell ref="AD6398:AE6398"/>
    <mergeCell ref="U6396:V6396"/>
    <mergeCell ref="W6396:Y6396"/>
    <mergeCell ref="S6397:T6397"/>
    <mergeCell ref="U6397:V6397"/>
    <mergeCell ref="W6397:Y6397"/>
    <mergeCell ref="S6398:T6398"/>
    <mergeCell ref="U6398:V6398"/>
    <mergeCell ref="S6399:T6399"/>
    <mergeCell ref="U6399:V6399"/>
    <mergeCell ref="W6399:Z6399"/>
    <mergeCell ref="AD6399:AE6399"/>
    <mergeCell ref="S6400:T6400"/>
    <mergeCell ref="W6400:Z6400"/>
    <mergeCell ref="AD6400:AE6400"/>
    <mergeCell ref="T6403:U6403"/>
    <mergeCell ref="U6404:V6404"/>
    <mergeCell ref="W6404:X6404"/>
    <mergeCell ref="AD6404:AE6404"/>
    <mergeCell ref="U6400:V6400"/>
    <mergeCell ref="U6401:V6401"/>
    <mergeCell ref="W6401:X6401"/>
    <mergeCell ref="Y6401:Z6401"/>
    <mergeCell ref="U6402:V6402"/>
    <mergeCell ref="W6402:X6402"/>
    <mergeCell ref="W6403:X6403"/>
    <mergeCell ref="AD6411:AE6411"/>
    <mergeCell ref="AD6412:AE6412"/>
    <mergeCell ref="U6408:V6408"/>
    <mergeCell ref="W6408:X6408"/>
    <mergeCell ref="AD6408:AE6408"/>
    <mergeCell ref="U6409:V6409"/>
    <mergeCell ref="W6409:X6409"/>
    <mergeCell ref="AD6409:AE6409"/>
    <mergeCell ref="W6410:Y6410"/>
    <mergeCell ref="AD6414:AE6414"/>
    <mergeCell ref="AD6415:AE6415"/>
    <mergeCell ref="AD6416:AE6416"/>
    <mergeCell ref="AD6417:AE6417"/>
    <mergeCell ref="AD6418:AE6418"/>
    <mergeCell ref="AD6419:AE6419"/>
    <mergeCell ref="AD6420:AE6420"/>
    <mergeCell ref="AD6425:AE6425"/>
    <mergeCell ref="U6410:V6410"/>
    <mergeCell ref="U6411:V6411"/>
    <mergeCell ref="W6411:X6411"/>
    <mergeCell ref="U6412:V6412"/>
    <mergeCell ref="W6412:X6412"/>
    <mergeCell ref="W6413:X6413"/>
    <mergeCell ref="AD6413:AE6413"/>
    <mergeCell ref="U6413:V6413"/>
    <mergeCell ref="U6414:V6414"/>
    <mergeCell ref="W6414:X6414"/>
    <mergeCell ref="U6415:V6415"/>
    <mergeCell ref="W6415:X6415"/>
    <mergeCell ref="U6416:V6416"/>
    <mergeCell ref="W6416:X6416"/>
    <mergeCell ref="U6417:V6417"/>
    <mergeCell ref="W6417:X6417"/>
    <mergeCell ref="U6418:V6418"/>
    <mergeCell ref="W6418:Z6418"/>
    <mergeCell ref="T6419:U6419"/>
    <mergeCell ref="W6419:Z6419"/>
    <mergeCell ref="S6420:T6420"/>
    <mergeCell ref="U6420:V6420"/>
    <mergeCell ref="W6420:Z6420"/>
    <mergeCell ref="U6421:V6421"/>
    <mergeCell ref="W6421:Z6421"/>
    <mergeCell ref="U6422:V6422"/>
    <mergeCell ref="W6422:Z6422"/>
    <mergeCell ref="S6423:T6423"/>
    <mergeCell ref="U6423:V6423"/>
    <mergeCell ref="W6423:X6423"/>
    <mergeCell ref="T6424:U6424"/>
    <mergeCell ref="W6424:X6424"/>
    <mergeCell ref="Y6424:Z6424"/>
    <mergeCell ref="T6425:U6425"/>
    <mergeCell ref="W6425:Z6425"/>
    <mergeCell ref="S6436:T6436"/>
    <mergeCell ref="U6436:V6436"/>
    <mergeCell ref="W6436:Y6436"/>
    <mergeCell ref="U6437:V6437"/>
    <mergeCell ref="W6437:Y6437"/>
    <mergeCell ref="U6438:V6438"/>
    <mergeCell ref="W6438:Z6438"/>
    <mergeCell ref="S6437:T6437"/>
    <mergeCell ref="S6439:T6439"/>
    <mergeCell ref="U6439:V6439"/>
    <mergeCell ref="W6439:X6439"/>
    <mergeCell ref="S6440:T6440"/>
    <mergeCell ref="U6440:V6440"/>
    <mergeCell ref="W6440:Z6440"/>
    <mergeCell ref="U6444:V6444"/>
    <mergeCell ref="W6444:X6444"/>
    <mergeCell ref="U6441:V6441"/>
    <mergeCell ref="W6441:X6441"/>
    <mergeCell ref="U6442:V6442"/>
    <mergeCell ref="W6442:X6442"/>
    <mergeCell ref="U6443:V6443"/>
    <mergeCell ref="W6443:Z6443"/>
    <mergeCell ref="S6444:T6444"/>
    <mergeCell ref="U6447:V6447"/>
    <mergeCell ref="W6447:X6447"/>
    <mergeCell ref="S6445:T6445"/>
    <mergeCell ref="U6445:V6445"/>
    <mergeCell ref="W6445:X6445"/>
    <mergeCell ref="S6446:T6446"/>
    <mergeCell ref="U6446:V6446"/>
    <mergeCell ref="W6446:Z6446"/>
    <mergeCell ref="S6447:T6447"/>
    <mergeCell ref="U6428:V6428"/>
    <mergeCell ref="W6428:Z6428"/>
    <mergeCell ref="S6426:T6426"/>
    <mergeCell ref="U6426:V6426"/>
    <mergeCell ref="W6426:X6426"/>
    <mergeCell ref="S6427:T6427"/>
    <mergeCell ref="U6427:V6427"/>
    <mergeCell ref="W6427:X6427"/>
    <mergeCell ref="S6428:T6428"/>
    <mergeCell ref="S6429:T6429"/>
    <mergeCell ref="U6429:V6429"/>
    <mergeCell ref="W6429:X6429"/>
    <mergeCell ref="S6430:T6430"/>
    <mergeCell ref="U6430:V6430"/>
    <mergeCell ref="W6430:X6430"/>
    <mergeCell ref="S6431:T6431"/>
    <mergeCell ref="AD6434:AE6434"/>
    <mergeCell ref="AD6435:AE6435"/>
    <mergeCell ref="AD6436:AE6436"/>
    <mergeCell ref="AD6439:AE6439"/>
    <mergeCell ref="U6431:V6431"/>
    <mergeCell ref="W6431:X6431"/>
    <mergeCell ref="U6432:V6432"/>
    <mergeCell ref="W6432:X6432"/>
    <mergeCell ref="U6433:V6433"/>
    <mergeCell ref="W6433:Z6433"/>
    <mergeCell ref="AD6433:AE6433"/>
    <mergeCell ref="S6433:T6433"/>
    <mergeCell ref="S6434:T6434"/>
    <mergeCell ref="U6434:V6434"/>
    <mergeCell ref="W6434:X6434"/>
    <mergeCell ref="S6435:T6435"/>
    <mergeCell ref="U6435:V6435"/>
    <mergeCell ref="W6435:X6435"/>
    <mergeCell ref="S6451:T6451"/>
    <mergeCell ref="U6451:V6451"/>
    <mergeCell ref="W6451:X6451"/>
    <mergeCell ref="W5708:Z5708"/>
    <mergeCell ref="W5709:Z5709"/>
    <mergeCell ref="S5706:U5706"/>
    <mergeCell ref="W5706:Y5706"/>
    <mergeCell ref="W5707:X5707"/>
    <mergeCell ref="AD5707:AE5707"/>
    <mergeCell ref="S5708:T5708"/>
    <mergeCell ref="AD5708:AE5708"/>
    <mergeCell ref="AD5709:AE5709"/>
    <mergeCell ref="S5678:U5678"/>
    <mergeCell ref="S5679:T5679"/>
    <mergeCell ref="S5680:T5680"/>
    <mergeCell ref="S5681:U5681"/>
    <mergeCell ref="S5682:T5682"/>
    <mergeCell ref="S5683:U5683"/>
    <mergeCell ref="S5684:T5684"/>
    <mergeCell ref="S5685:T5685"/>
    <mergeCell ref="S5686:T5686"/>
    <mergeCell ref="S5687:U5687"/>
    <mergeCell ref="S5688:U5688"/>
    <mergeCell ref="S5689:U5689"/>
    <mergeCell ref="S5690:U5690"/>
    <mergeCell ref="S5691:T5691"/>
    <mergeCell ref="S5692:T5692"/>
    <mergeCell ref="S5693:V5693"/>
    <mergeCell ref="S5694:T5694"/>
    <mergeCell ref="S5695:T5695"/>
    <mergeCell ref="S5696:U5696"/>
    <mergeCell ref="S5700:U5700"/>
    <mergeCell ref="W5700:X5700"/>
    <mergeCell ref="W5704:Z5704"/>
    <mergeCell ref="W5705:Z5705"/>
    <mergeCell ref="S5701:V5701"/>
    <mergeCell ref="W5701:Z5701"/>
    <mergeCell ref="S5702:T5702"/>
    <mergeCell ref="W5702:Z5702"/>
    <mergeCell ref="S5703:U5703"/>
    <mergeCell ref="W5703:Z5703"/>
    <mergeCell ref="S5705:U5705"/>
    <mergeCell ref="S5709:U5709"/>
    <mergeCell ref="S5710:U5710"/>
    <mergeCell ref="W5710:Z5710"/>
    <mergeCell ref="AD5710:AE5710"/>
    <mergeCell ref="S5711:T5711"/>
    <mergeCell ref="W5711:X5711"/>
    <mergeCell ref="AD5711:AE5711"/>
    <mergeCell ref="S5712:U5712"/>
    <mergeCell ref="W5712:Z5712"/>
    <mergeCell ref="AD5712:AE5712"/>
    <mergeCell ref="W5713:Z5713"/>
    <mergeCell ref="AD5713:AE5713"/>
    <mergeCell ref="W5714:Z5714"/>
    <mergeCell ref="W5715:X5715"/>
    <mergeCell ref="S5725:U5725"/>
    <mergeCell ref="S5726:U5726"/>
    <mergeCell ref="W5726:Z5726"/>
    <mergeCell ref="AD5726:AE5726"/>
    <mergeCell ref="S5727:U5727"/>
    <mergeCell ref="AD5727:AE5727"/>
    <mergeCell ref="S5728:T5728"/>
    <mergeCell ref="S5729:U5729"/>
    <mergeCell ref="W5729:X5729"/>
    <mergeCell ref="AD5729:AE5729"/>
    <mergeCell ref="S5730:U5730"/>
    <mergeCell ref="W5730:Z5730"/>
    <mergeCell ref="W5731:Z5731"/>
    <mergeCell ref="W5732:Z5732"/>
    <mergeCell ref="W5737:Z5737"/>
    <mergeCell ref="W5738:Z5738"/>
    <mergeCell ref="W5739:Z5739"/>
    <mergeCell ref="W5740:Z5740"/>
    <mergeCell ref="AD5740:AE5740"/>
    <mergeCell ref="W5733:Z5733"/>
    <mergeCell ref="W5734:Z5734"/>
    <mergeCell ref="W5735:Z5735"/>
    <mergeCell ref="AD5735:AE5735"/>
    <mergeCell ref="W5736:Z5736"/>
    <mergeCell ref="AD5736:AE5736"/>
    <mergeCell ref="AD5737:AE5737"/>
    <mergeCell ref="AD5742:AE5742"/>
    <mergeCell ref="AD5744:AE5744"/>
    <mergeCell ref="AD5738:AE5738"/>
    <mergeCell ref="AD5739:AE5739"/>
    <mergeCell ref="W5741:Z5741"/>
    <mergeCell ref="AD5741:AE5741"/>
    <mergeCell ref="W5742:Z5742"/>
    <mergeCell ref="W5743:Z5743"/>
    <mergeCell ref="W5744:Z5744"/>
    <mergeCell ref="S5741:T5741"/>
    <mergeCell ref="S5742:T5742"/>
    <mergeCell ref="S5743:T5743"/>
    <mergeCell ref="S5744:T5744"/>
    <mergeCell ref="S5745:U5745"/>
    <mergeCell ref="AD5745:AE5745"/>
    <mergeCell ref="S5746:T5746"/>
    <mergeCell ref="AD5746:AE5746"/>
    <mergeCell ref="W5745:Z5745"/>
    <mergeCell ref="W5746:Z5746"/>
    <mergeCell ref="W5747:X5747"/>
    <mergeCell ref="W5748:Z5748"/>
    <mergeCell ref="W5749:Z5749"/>
    <mergeCell ref="W5750:Z5750"/>
    <mergeCell ref="AD5750:AE5750"/>
    <mergeCell ref="AH5705:AI5705"/>
    <mergeCell ref="AH5706:AI5706"/>
    <mergeCell ref="AH5707:AI5707"/>
    <mergeCell ref="AH5708:AI5708"/>
    <mergeCell ref="AH5709:AI5709"/>
    <mergeCell ref="AH5710:AI5710"/>
    <mergeCell ref="AH5711:AI5711"/>
    <mergeCell ref="AH5712:AI5712"/>
    <mergeCell ref="AH5713:AI5713"/>
    <mergeCell ref="AH5714:AI5714"/>
    <mergeCell ref="AH5715:AI5715"/>
    <mergeCell ref="AH5716:AI5716"/>
    <mergeCell ref="AH5717:AI5717"/>
    <mergeCell ref="AH5718:AI5718"/>
    <mergeCell ref="AH5719:AI5719"/>
    <mergeCell ref="AH5720:AI5720"/>
    <mergeCell ref="AH5721:AI5721"/>
    <mergeCell ref="AH5722:AI5722"/>
    <mergeCell ref="AH5723:AI5723"/>
    <mergeCell ref="AH5724:AI5724"/>
    <mergeCell ref="AH5725:AI5725"/>
    <mergeCell ref="AH5726:AI5726"/>
    <mergeCell ref="AH5727:AI5727"/>
    <mergeCell ref="AH5728:AI5728"/>
    <mergeCell ref="AH5729:AI5729"/>
    <mergeCell ref="AH5730:AI5730"/>
    <mergeCell ref="AH5731:AI5731"/>
    <mergeCell ref="AH5732:AI5732"/>
    <mergeCell ref="AH5733:AI5733"/>
    <mergeCell ref="AH5734:AI5734"/>
    <mergeCell ref="AH5735:AI5735"/>
    <mergeCell ref="AH5736:AI5736"/>
    <mergeCell ref="AH5737:AI5737"/>
    <mergeCell ref="AH5738:AI5738"/>
    <mergeCell ref="AH5739:AI5739"/>
    <mergeCell ref="AH5740:AI5740"/>
    <mergeCell ref="AH5741:AI5741"/>
    <mergeCell ref="AH5742:AI5742"/>
    <mergeCell ref="AH5743:AI5743"/>
    <mergeCell ref="AH5744:AI5744"/>
    <mergeCell ref="AH5745:AI5745"/>
    <mergeCell ref="AH5746:AI5746"/>
    <mergeCell ref="AH5747:AI5747"/>
    <mergeCell ref="AH5748:AI5748"/>
    <mergeCell ref="AH5749:AI5749"/>
    <mergeCell ref="AH5750:AI5750"/>
    <mergeCell ref="AH5751:AI5751"/>
    <mergeCell ref="AH5752:AI5752"/>
    <mergeCell ref="AH5753:AI5753"/>
    <mergeCell ref="S5748:U5748"/>
    <mergeCell ref="S5751:U5751"/>
    <mergeCell ref="W5751:Z5751"/>
    <mergeCell ref="AD5751:AE5751"/>
    <mergeCell ref="S5752:T5752"/>
    <mergeCell ref="W5752:Z5752"/>
    <mergeCell ref="S5753:U5753"/>
    <mergeCell ref="W5753:Z5753"/>
    <mergeCell ref="W5754:Z5754"/>
    <mergeCell ref="S5755:U5755"/>
    <mergeCell ref="W5755:Z5755"/>
    <mergeCell ref="W5756:Z5756"/>
    <mergeCell ref="S5757:T5757"/>
    <mergeCell ref="W5757:Z5757"/>
    <mergeCell ref="W5758:Z5758"/>
    <mergeCell ref="AD5758:AE5758"/>
    <mergeCell ref="S5759:U5759"/>
    <mergeCell ref="W5759:Z5759"/>
    <mergeCell ref="W5760:Z5760"/>
    <mergeCell ref="S5761:T5761"/>
    <mergeCell ref="AD5761:AE5761"/>
    <mergeCell ref="W5761:Z5761"/>
    <mergeCell ref="W5762:Z5762"/>
    <mergeCell ref="AD5762:AE5762"/>
    <mergeCell ref="S5763:U5763"/>
    <mergeCell ref="W5763:Z5763"/>
    <mergeCell ref="S5764:U5764"/>
    <mergeCell ref="W5764:Z5764"/>
    <mergeCell ref="AD5763:AE5763"/>
    <mergeCell ref="AD5764:AE5764"/>
    <mergeCell ref="S5765:T5765"/>
    <mergeCell ref="W5765:Y5765"/>
    <mergeCell ref="W5766:Z5766"/>
    <mergeCell ref="W5767:Z5767"/>
    <mergeCell ref="AD5767:AE5767"/>
    <mergeCell ref="S5767:T5767"/>
    <mergeCell ref="S5768:T5768"/>
    <mergeCell ref="W5768:Z5768"/>
    <mergeCell ref="AD5768:AE5768"/>
    <mergeCell ref="S5769:U5769"/>
    <mergeCell ref="AD5769:AE5769"/>
    <mergeCell ref="S5770:T5770"/>
    <mergeCell ref="AD5770:AE5770"/>
    <mergeCell ref="W5718:Y5718"/>
    <mergeCell ref="W5719:Z5719"/>
    <mergeCell ref="AD5719:AE5719"/>
    <mergeCell ref="S5714:T5714"/>
    <mergeCell ref="S5716:U5716"/>
    <mergeCell ref="W5716:Y5716"/>
    <mergeCell ref="S5717:T5717"/>
    <mergeCell ref="W5717:Z5717"/>
    <mergeCell ref="S5718:T5718"/>
    <mergeCell ref="S5719:T5719"/>
    <mergeCell ref="S5720:T5720"/>
    <mergeCell ref="W5720:Z5720"/>
    <mergeCell ref="AD5720:AE5720"/>
    <mergeCell ref="S5721:U5721"/>
    <mergeCell ref="W5721:Y5721"/>
    <mergeCell ref="S5722:U5722"/>
    <mergeCell ref="W5722:X5722"/>
    <mergeCell ref="S5723:U5723"/>
    <mergeCell ref="W5723:Z5723"/>
    <mergeCell ref="AD5723:AE5723"/>
    <mergeCell ref="S5724:T5724"/>
    <mergeCell ref="W5724:X5724"/>
    <mergeCell ref="W5725:Z5725"/>
    <mergeCell ref="AD5725:AE5725"/>
    <mergeCell ref="W5727:Y5727"/>
    <mergeCell ref="W5728:Z5728"/>
    <mergeCell ref="S5731:T5731"/>
    <mergeCell ref="S5733:U5733"/>
    <mergeCell ref="S5735:T5735"/>
    <mergeCell ref="S5736:T5736"/>
    <mergeCell ref="S5737:U5737"/>
    <mergeCell ref="S5738:T5738"/>
    <mergeCell ref="S5739:U5739"/>
    <mergeCell ref="AD5771:AE5771"/>
    <mergeCell ref="AD5773:AE5773"/>
    <mergeCell ref="AD5774:AE5774"/>
    <mergeCell ref="W5773:Z5773"/>
    <mergeCell ref="W5774:Z5774"/>
    <mergeCell ref="W5775:Z5775"/>
    <mergeCell ref="W5776:Y5776"/>
    <mergeCell ref="W5769:Z5769"/>
    <mergeCell ref="W5770:Z5770"/>
    <mergeCell ref="S5771:U5771"/>
    <mergeCell ref="W5771:Z5771"/>
    <mergeCell ref="S5772:T5772"/>
    <mergeCell ref="W5772:Z5772"/>
    <mergeCell ref="S5774:T5774"/>
    <mergeCell ref="W5780:Z5780"/>
    <mergeCell ref="AD5780:AE5780"/>
    <mergeCell ref="S5777:V5777"/>
    <mergeCell ref="W5777:Z5777"/>
    <mergeCell ref="S5778:T5778"/>
    <mergeCell ref="W5778:Y5778"/>
    <mergeCell ref="S5779:T5779"/>
    <mergeCell ref="W5779:Z5779"/>
    <mergeCell ref="S5780:U5780"/>
    <mergeCell ref="S5781:U5781"/>
    <mergeCell ref="W5781:Z5781"/>
    <mergeCell ref="AD5781:AE5781"/>
    <mergeCell ref="S5782:U5782"/>
    <mergeCell ref="W5782:Z5782"/>
    <mergeCell ref="S5783:T5783"/>
    <mergeCell ref="W5783:X5783"/>
    <mergeCell ref="W5784:Z5784"/>
    <mergeCell ref="AD5784:AE5784"/>
    <mergeCell ref="S5785:U5785"/>
    <mergeCell ref="W5785:Y5785"/>
    <mergeCell ref="AD5785:AE5785"/>
    <mergeCell ref="W5786:Z5786"/>
    <mergeCell ref="AD5786:AE5786"/>
    <mergeCell ref="S5786:U5786"/>
    <mergeCell ref="S5787:T5787"/>
    <mergeCell ref="W5787:Z5787"/>
    <mergeCell ref="S5788:V5788"/>
    <mergeCell ref="W5788:Z5788"/>
    <mergeCell ref="S5789:T5789"/>
    <mergeCell ref="W5789:Z5789"/>
    <mergeCell ref="S5790:U5790"/>
    <mergeCell ref="W5790:X5790"/>
    <mergeCell ref="W5791:Z5791"/>
    <mergeCell ref="AD5791:AE5791"/>
    <mergeCell ref="S5792:T5792"/>
    <mergeCell ref="W5792:Z5792"/>
    <mergeCell ref="S5793:T5793"/>
    <mergeCell ref="W5793:Z5793"/>
    <mergeCell ref="W5794:Y5794"/>
    <mergeCell ref="AD5794:AE5794"/>
    <mergeCell ref="W5795:Z5795"/>
    <mergeCell ref="AD5795:AE5795"/>
    <mergeCell ref="W5796:Z5796"/>
    <mergeCell ref="AD5796:AE5796"/>
    <mergeCell ref="W5800:Z5800"/>
    <mergeCell ref="AD5800:AE5800"/>
    <mergeCell ref="S5797:V5797"/>
    <mergeCell ref="W5797:Z5797"/>
    <mergeCell ref="S5798:U5798"/>
    <mergeCell ref="W5798:Z5798"/>
    <mergeCell ref="S5799:T5799"/>
    <mergeCell ref="W5799:Y5799"/>
    <mergeCell ref="S5800:T5800"/>
    <mergeCell ref="W5803:Z5803"/>
    <mergeCell ref="W5804:Z5804"/>
    <mergeCell ref="S5801:T5801"/>
    <mergeCell ref="W5801:Z5801"/>
    <mergeCell ref="AD5801:AE5801"/>
    <mergeCell ref="W5802:Z5802"/>
    <mergeCell ref="S5803:T5803"/>
    <mergeCell ref="AD5803:AE5803"/>
    <mergeCell ref="S5804:T5804"/>
    <mergeCell ref="S5805:T5805"/>
    <mergeCell ref="W5805:Y5805"/>
    <mergeCell ref="AD5805:AE5805"/>
    <mergeCell ref="S5806:U5806"/>
    <mergeCell ref="W5806:Z5806"/>
    <mergeCell ref="AD5806:AE5806"/>
    <mergeCell ref="W5807:Z5807"/>
    <mergeCell ref="W5829:Z5829"/>
    <mergeCell ref="W5830:Z5830"/>
    <mergeCell ref="W5822:Z5822"/>
    <mergeCell ref="W5823:Z5823"/>
    <mergeCell ref="W5824:Z5824"/>
    <mergeCell ref="W5825:Z5825"/>
    <mergeCell ref="W5826:Z5826"/>
    <mergeCell ref="W5827:Z5827"/>
    <mergeCell ref="W5828:Z5828"/>
    <mergeCell ref="S5907:T5907"/>
    <mergeCell ref="S5908:U5908"/>
    <mergeCell ref="S5909:V5909"/>
    <mergeCell ref="S5902:T5902"/>
    <mergeCell ref="S5903:T5903"/>
    <mergeCell ref="S5904:T5904"/>
    <mergeCell ref="S5905:T5905"/>
    <mergeCell ref="W5905:Y5905"/>
    <mergeCell ref="W5906:Z5906"/>
    <mergeCell ref="W5907:Z5907"/>
    <mergeCell ref="W5908:Z5908"/>
    <mergeCell ref="W5909:Z5909"/>
    <mergeCell ref="W5910:Z5910"/>
    <mergeCell ref="S5911:T5911"/>
    <mergeCell ref="W5911:Z5911"/>
    <mergeCell ref="S5912:U5912"/>
    <mergeCell ref="W5912:Z5912"/>
    <mergeCell ref="S5913:V5913"/>
    <mergeCell ref="W5913:Z5913"/>
    <mergeCell ref="S5914:U5914"/>
    <mergeCell ref="W5914:Z5914"/>
    <mergeCell ref="W5915:Z5915"/>
    <mergeCell ref="W5916:Z5916"/>
    <mergeCell ref="W5917:Z5917"/>
    <mergeCell ref="W5920:Z5920"/>
    <mergeCell ref="W5921:Z5921"/>
    <mergeCell ref="S5916:T5916"/>
    <mergeCell ref="S5918:T5918"/>
    <mergeCell ref="W5918:Z5918"/>
    <mergeCell ref="S5919:T5919"/>
    <mergeCell ref="W5919:Z5919"/>
    <mergeCell ref="S5920:U5920"/>
    <mergeCell ref="S5921:T5921"/>
    <mergeCell ref="S5868:T5868"/>
    <mergeCell ref="W5868:Z5868"/>
    <mergeCell ref="S5869:T5869"/>
    <mergeCell ref="W5869:Z5869"/>
    <mergeCell ref="S5870:T5870"/>
    <mergeCell ref="W5870:Z5870"/>
    <mergeCell ref="W5871:Z5871"/>
    <mergeCell ref="S5871:T5871"/>
    <mergeCell ref="S5872:U5872"/>
    <mergeCell ref="S5873:U5873"/>
    <mergeCell ref="S5874:U5874"/>
    <mergeCell ref="S5875:V5875"/>
    <mergeCell ref="S5876:T5876"/>
    <mergeCell ref="S5877:U5877"/>
    <mergeCell ref="W5872:Z5872"/>
    <mergeCell ref="W5873:Z5873"/>
    <mergeCell ref="W5874:Y5874"/>
    <mergeCell ref="W5875:Y5875"/>
    <mergeCell ref="W5876:Y5876"/>
    <mergeCell ref="W5877:Y5877"/>
    <mergeCell ref="W5878:Y5878"/>
    <mergeCell ref="S5878:U5878"/>
    <mergeCell ref="S5879:U5879"/>
    <mergeCell ref="S5880:U5880"/>
    <mergeCell ref="S5881:U5881"/>
    <mergeCell ref="S5882:U5882"/>
    <mergeCell ref="S5883:U5883"/>
    <mergeCell ref="S5884:U5884"/>
    <mergeCell ref="W5879:Z5879"/>
    <mergeCell ref="W5880:Y5880"/>
    <mergeCell ref="W5881:Z5881"/>
    <mergeCell ref="W5882:Z5882"/>
    <mergeCell ref="W5883:Y5883"/>
    <mergeCell ref="W5884:Y5884"/>
    <mergeCell ref="W5885:Z5885"/>
    <mergeCell ref="S5885:U5885"/>
    <mergeCell ref="S5886:U5886"/>
    <mergeCell ref="S5887:T5887"/>
    <mergeCell ref="S5888:T5888"/>
    <mergeCell ref="S5889:V5889"/>
    <mergeCell ref="S5890:U5890"/>
    <mergeCell ref="S5891:T5891"/>
    <mergeCell ref="S5922:T5922"/>
    <mergeCell ref="W5922:Z5922"/>
    <mergeCell ref="AD5933:AE5933"/>
    <mergeCell ref="AD5934:AE5934"/>
    <mergeCell ref="AD5938:AE5938"/>
    <mergeCell ref="AD5939:AE5939"/>
    <mergeCell ref="AD5944:AE5944"/>
    <mergeCell ref="AD5948:AE5948"/>
    <mergeCell ref="AD5952:AE5952"/>
    <mergeCell ref="AD5953:AE5953"/>
    <mergeCell ref="AD5958:AE5958"/>
    <mergeCell ref="AD5960:AE5960"/>
    <mergeCell ref="AD5963:AE5963"/>
    <mergeCell ref="AD5964:AE5964"/>
    <mergeCell ref="AD5965:AE5965"/>
    <mergeCell ref="AD5966:AE5966"/>
    <mergeCell ref="AD5835:AE5835"/>
    <mergeCell ref="AD5837:AE5837"/>
    <mergeCell ref="AD5838:AE5838"/>
    <mergeCell ref="AD5840:AE5840"/>
    <mergeCell ref="AD5844:AE5844"/>
    <mergeCell ref="AD5846:AE5846"/>
    <mergeCell ref="AD5848:AE5848"/>
    <mergeCell ref="AD5849:AE5849"/>
    <mergeCell ref="AD5852:AE5852"/>
    <mergeCell ref="AD5853:AE5853"/>
    <mergeCell ref="AD5854:AE5854"/>
    <mergeCell ref="AD5855:AE5855"/>
    <mergeCell ref="AD5858:AE5858"/>
    <mergeCell ref="AD5860:AE5860"/>
    <mergeCell ref="AD5868:AE5868"/>
    <mergeCell ref="AD5869:AE5869"/>
    <mergeCell ref="AD5871:AE5871"/>
    <mergeCell ref="AD5873:AE5873"/>
    <mergeCell ref="AD5876:AE5876"/>
    <mergeCell ref="AD5878:AE5878"/>
    <mergeCell ref="AD5880:AE5880"/>
    <mergeCell ref="AD5884:AE5884"/>
    <mergeCell ref="AD5887:AE5887"/>
    <mergeCell ref="AD5891:AE5891"/>
    <mergeCell ref="AD5892:AE5892"/>
    <mergeCell ref="AD5894:AE5894"/>
    <mergeCell ref="AD5899:AE5899"/>
    <mergeCell ref="AD5902:AE5902"/>
    <mergeCell ref="AD5903:AE5903"/>
    <mergeCell ref="AD5904:AE5904"/>
    <mergeCell ref="AD5905:AE5905"/>
    <mergeCell ref="AD5910:AE5910"/>
    <mergeCell ref="AD5911:AE5911"/>
    <mergeCell ref="AD5912:AE5912"/>
    <mergeCell ref="AD5914:AE5914"/>
    <mergeCell ref="AD5917:AE5917"/>
    <mergeCell ref="AD5921:AE5921"/>
    <mergeCell ref="AD5923:AE5923"/>
    <mergeCell ref="AD5925:AE5925"/>
    <mergeCell ref="AD5928:AE5928"/>
    <mergeCell ref="AD5930:AE5930"/>
    <mergeCell ref="AD5931:AE5931"/>
    <mergeCell ref="AD5968:AE5968"/>
    <mergeCell ref="AD5969:AE5969"/>
    <mergeCell ref="S5951:U5951"/>
    <mergeCell ref="S5952:T5952"/>
    <mergeCell ref="S5953:T5953"/>
    <mergeCell ref="S5954:U5954"/>
    <mergeCell ref="S5955:T5955"/>
    <mergeCell ref="S5956:V5956"/>
    <mergeCell ref="S5957:U5957"/>
    <mergeCell ref="S5958:T5958"/>
    <mergeCell ref="S5959:T5959"/>
    <mergeCell ref="S5960:U5960"/>
    <mergeCell ref="S5961:U5961"/>
    <mergeCell ref="S5962:U5962"/>
    <mergeCell ref="S5963:T5963"/>
    <mergeCell ref="S5965:T5965"/>
    <mergeCell ref="S5939:T5939"/>
    <mergeCell ref="W5939:Z5939"/>
    <mergeCell ref="S5940:U5940"/>
    <mergeCell ref="W5940:Z5940"/>
    <mergeCell ref="S5941:U5941"/>
    <mergeCell ref="W5941:Z5941"/>
    <mergeCell ref="W5942:Z5942"/>
    <mergeCell ref="S5942:T5942"/>
    <mergeCell ref="S5943:U5943"/>
    <mergeCell ref="S5944:T5944"/>
    <mergeCell ref="S5945:T5945"/>
    <mergeCell ref="W5945:X5945"/>
    <mergeCell ref="W5946:X5946"/>
    <mergeCell ref="W5947:X5947"/>
    <mergeCell ref="S5946:U5946"/>
    <mergeCell ref="S5948:T5948"/>
    <mergeCell ref="W5948:Z5948"/>
    <mergeCell ref="W5949:Y5949"/>
    <mergeCell ref="S5950:T5950"/>
    <mergeCell ref="W5950:Y5950"/>
    <mergeCell ref="W5951:Y5951"/>
    <mergeCell ref="W5952:Y5952"/>
    <mergeCell ref="W5953:Y5953"/>
    <mergeCell ref="W5954:X5954"/>
    <mergeCell ref="W5955:Z5955"/>
    <mergeCell ref="W5956:Z5956"/>
    <mergeCell ref="W5957:Z5957"/>
    <mergeCell ref="W5958:Z5958"/>
    <mergeCell ref="W5959:Z5959"/>
    <mergeCell ref="W5960:Z5960"/>
    <mergeCell ref="W5961:Z5961"/>
    <mergeCell ref="W5962:Y5962"/>
    <mergeCell ref="W5963:Z5963"/>
    <mergeCell ref="W5964:Z5964"/>
    <mergeCell ref="W5965:Y5965"/>
    <mergeCell ref="W5972:Z5972"/>
    <mergeCell ref="W5973:Z5973"/>
    <mergeCell ref="W5974:Z5974"/>
    <mergeCell ref="AD5974:AE5974"/>
    <mergeCell ref="W5975:Z5975"/>
    <mergeCell ref="AD5975:AE5975"/>
    <mergeCell ref="W5976:Z5976"/>
    <mergeCell ref="AD5976:AE5976"/>
    <mergeCell ref="W5966:Y5966"/>
    <mergeCell ref="W5967:Y5967"/>
    <mergeCell ref="W5968:X5968"/>
    <mergeCell ref="W5969:Z5969"/>
    <mergeCell ref="W5970:Z5970"/>
    <mergeCell ref="W5971:Z5971"/>
    <mergeCell ref="AD5971:AE5971"/>
    <mergeCell ref="AH5754:AI5754"/>
    <mergeCell ref="AH5755:AI5755"/>
    <mergeCell ref="AH5756:AI5756"/>
    <mergeCell ref="AH5757:AI5757"/>
    <mergeCell ref="AH5758:AI5758"/>
    <mergeCell ref="AH5759:AI5759"/>
    <mergeCell ref="AH5760:AI5760"/>
    <mergeCell ref="AH5761:AI5761"/>
    <mergeCell ref="AH5762:AI5762"/>
    <mergeCell ref="AH5763:AI5763"/>
    <mergeCell ref="AH5764:AI5764"/>
    <mergeCell ref="AH5765:AI5765"/>
    <mergeCell ref="AH5766:AI5766"/>
    <mergeCell ref="AH5767:AI5767"/>
    <mergeCell ref="AH5768:AI5768"/>
    <mergeCell ref="AH5769:AI5769"/>
    <mergeCell ref="AH5770:AI5770"/>
    <mergeCell ref="AH5771:AI5771"/>
    <mergeCell ref="AH5772:AI5772"/>
    <mergeCell ref="AH5773:AI5773"/>
    <mergeCell ref="AH5774:AI5774"/>
    <mergeCell ref="AH5775:AI5775"/>
    <mergeCell ref="AH5776:AI5776"/>
    <mergeCell ref="AH5777:AI5777"/>
    <mergeCell ref="AH5778:AI5778"/>
    <mergeCell ref="AH5779:AI5779"/>
    <mergeCell ref="AH5780:AI5780"/>
    <mergeCell ref="AH5781:AI5781"/>
    <mergeCell ref="AH5782:AI5782"/>
    <mergeCell ref="AH5783:AI5783"/>
    <mergeCell ref="AH5784:AI5784"/>
    <mergeCell ref="AH5785:AI5785"/>
    <mergeCell ref="AH5786:AI5786"/>
    <mergeCell ref="AH5787:AI5787"/>
    <mergeCell ref="AH5788:AI5788"/>
    <mergeCell ref="AH5789:AI5789"/>
    <mergeCell ref="AH5790:AI5790"/>
    <mergeCell ref="AH5791:AI5791"/>
    <mergeCell ref="AH5792:AI5792"/>
    <mergeCell ref="AH5793:AI5793"/>
    <mergeCell ref="AH5794:AI5794"/>
    <mergeCell ref="AH5795:AI5795"/>
    <mergeCell ref="AH5796:AI5796"/>
    <mergeCell ref="AH5797:AI5797"/>
    <mergeCell ref="AH5798:AI5798"/>
    <mergeCell ref="AH5799:AI5799"/>
    <mergeCell ref="AH5800:AI5800"/>
    <mergeCell ref="AH5801:AI5801"/>
    <mergeCell ref="AH5802:AI5802"/>
    <mergeCell ref="AH5803:AI5803"/>
    <mergeCell ref="AH5804:AI5804"/>
    <mergeCell ref="AH5805:AI5805"/>
    <mergeCell ref="AH5806:AI5806"/>
    <mergeCell ref="AH5807:AI5807"/>
    <mergeCell ref="AH5808:AI5808"/>
    <mergeCell ref="AH5809:AI5809"/>
    <mergeCell ref="AH5810:AI5810"/>
    <mergeCell ref="AH5811:AI5811"/>
    <mergeCell ref="AH5812:AI5812"/>
    <mergeCell ref="AH5813:AI5813"/>
    <mergeCell ref="AH5814:AI5814"/>
    <mergeCell ref="AH5815:AI5815"/>
    <mergeCell ref="AH5816:AI5816"/>
    <mergeCell ref="AH5817:AI5817"/>
    <mergeCell ref="AH5818:AI5818"/>
    <mergeCell ref="AH5819:AI5819"/>
    <mergeCell ref="AH5820:AI5820"/>
    <mergeCell ref="AH5821:AI5821"/>
    <mergeCell ref="AH5822:AI5822"/>
    <mergeCell ref="AH5823:AI5823"/>
    <mergeCell ref="AH5824:AI5824"/>
    <mergeCell ref="AH5825:AI5825"/>
    <mergeCell ref="AH5826:AI5826"/>
    <mergeCell ref="AH5827:AI5827"/>
    <mergeCell ref="AH5828:AI5828"/>
    <mergeCell ref="AH5829:AI5829"/>
    <mergeCell ref="AH5830:AI5830"/>
    <mergeCell ref="AH5831:AI5831"/>
    <mergeCell ref="AH5832:AI5832"/>
    <mergeCell ref="AH5833:AI5833"/>
    <mergeCell ref="AH5834:AI5834"/>
    <mergeCell ref="AH5835:AI5835"/>
    <mergeCell ref="AH5836:AI5836"/>
    <mergeCell ref="AH5837:AI5837"/>
    <mergeCell ref="AH5838:AI5838"/>
    <mergeCell ref="AH5839:AI5839"/>
    <mergeCell ref="AH5840:AI5840"/>
    <mergeCell ref="AH5841:AI5841"/>
    <mergeCell ref="AH5842:AI5842"/>
    <mergeCell ref="AH5843:AI5843"/>
    <mergeCell ref="AH5844:AI5844"/>
    <mergeCell ref="AH5845:AI5845"/>
    <mergeCell ref="AH5846:AI5846"/>
    <mergeCell ref="AH5847:AI5847"/>
    <mergeCell ref="AH5848:AI5848"/>
    <mergeCell ref="AH5849:AI5849"/>
    <mergeCell ref="AH5850:AI5850"/>
    <mergeCell ref="AH5851:AI5851"/>
    <mergeCell ref="AH5852:AI5852"/>
    <mergeCell ref="AH5853:AI5853"/>
    <mergeCell ref="AH5854:AI5854"/>
    <mergeCell ref="AH5855:AI5855"/>
    <mergeCell ref="AH5856:AI5856"/>
    <mergeCell ref="AH5857:AI5857"/>
    <mergeCell ref="AH5858:AI5858"/>
    <mergeCell ref="AH5859:AI5859"/>
    <mergeCell ref="AH5860:AI5860"/>
    <mergeCell ref="AH5861:AI5861"/>
    <mergeCell ref="AH5862:AI5862"/>
    <mergeCell ref="AH5863:AI5863"/>
    <mergeCell ref="AH5864:AI5864"/>
    <mergeCell ref="AH5865:AI5865"/>
    <mergeCell ref="AH5866:AI5866"/>
    <mergeCell ref="AH5867:AI5867"/>
    <mergeCell ref="AH5868:AI5868"/>
    <mergeCell ref="AH5869:AI5869"/>
    <mergeCell ref="AH5870:AI5870"/>
    <mergeCell ref="AH5871:AI5871"/>
    <mergeCell ref="AH5872:AI5872"/>
    <mergeCell ref="AH5873:AI5873"/>
    <mergeCell ref="AH5874:AI5874"/>
    <mergeCell ref="AH5875:AI5875"/>
    <mergeCell ref="AH5876:AI5876"/>
    <mergeCell ref="AH5877:AI5877"/>
    <mergeCell ref="AH5878:AI5878"/>
    <mergeCell ref="AH5879:AI5879"/>
    <mergeCell ref="AH5880:AI5880"/>
    <mergeCell ref="AH5881:AI5881"/>
    <mergeCell ref="AH5882:AI5882"/>
    <mergeCell ref="AH5883:AI5883"/>
    <mergeCell ref="AH5884:AI5884"/>
    <mergeCell ref="AH5885:AI5885"/>
    <mergeCell ref="AH5886:AI5886"/>
    <mergeCell ref="AH5887:AI5887"/>
    <mergeCell ref="AH5888:AI5888"/>
    <mergeCell ref="AH5889:AI5889"/>
    <mergeCell ref="AH5890:AI5890"/>
    <mergeCell ref="AH5891:AI5891"/>
    <mergeCell ref="AH5892:AI5892"/>
    <mergeCell ref="AH5893:AI5893"/>
    <mergeCell ref="AH5894:AI5894"/>
    <mergeCell ref="AH5895:AI5895"/>
    <mergeCell ref="AH5896:AI5896"/>
    <mergeCell ref="AH5897:AI5897"/>
    <mergeCell ref="AH5898:AI5898"/>
    <mergeCell ref="AH5899:AI5899"/>
    <mergeCell ref="AH5900:AI5900"/>
    <mergeCell ref="AH5901:AI5901"/>
    <mergeCell ref="AH5902:AI5902"/>
    <mergeCell ref="AH5903:AI5903"/>
    <mergeCell ref="AH5904:AI5904"/>
    <mergeCell ref="AH5905:AI5905"/>
    <mergeCell ref="AH5906:AI5906"/>
    <mergeCell ref="AH5907:AI5907"/>
    <mergeCell ref="AH5908:AI5908"/>
    <mergeCell ref="AH5909:AI5909"/>
    <mergeCell ref="AH5910:AI5910"/>
    <mergeCell ref="AH5911:AI5911"/>
    <mergeCell ref="AH5912:AI5912"/>
    <mergeCell ref="AH5913:AI5913"/>
    <mergeCell ref="AH5914:AI5914"/>
    <mergeCell ref="AH5915:AI5915"/>
    <mergeCell ref="AH5916:AI5916"/>
    <mergeCell ref="AH5917:AI5917"/>
    <mergeCell ref="AH5918:AI5918"/>
    <mergeCell ref="AH5919:AI5919"/>
    <mergeCell ref="AH5920:AI5920"/>
    <mergeCell ref="AH5921:AI5921"/>
    <mergeCell ref="AH5922:AI5922"/>
    <mergeCell ref="AH5923:AI5923"/>
    <mergeCell ref="AH5924:AI5924"/>
    <mergeCell ref="AH5925:AI5925"/>
    <mergeCell ref="AH5926:AI5926"/>
    <mergeCell ref="AH5927:AI5927"/>
    <mergeCell ref="AH5928:AI5928"/>
    <mergeCell ref="AH5929:AI5929"/>
    <mergeCell ref="AH5930:AI5930"/>
    <mergeCell ref="AH5931:AI5931"/>
    <mergeCell ref="AH5932:AI5932"/>
    <mergeCell ref="AH5933:AI5933"/>
    <mergeCell ref="AH5934:AI5934"/>
    <mergeCell ref="AH5935:AI5935"/>
    <mergeCell ref="AH5936:AI5936"/>
    <mergeCell ref="AH5937:AI5937"/>
    <mergeCell ref="AH5938:AI5938"/>
    <mergeCell ref="AH5939:AI5939"/>
    <mergeCell ref="AH5940:AI5940"/>
    <mergeCell ref="AH5941:AI5941"/>
    <mergeCell ref="AH5942:AI5942"/>
    <mergeCell ref="AH5943:AI5943"/>
    <mergeCell ref="AH5944:AI5944"/>
    <mergeCell ref="AH5945:AI5945"/>
    <mergeCell ref="AH5946:AI5946"/>
    <mergeCell ref="AH5947:AI5947"/>
    <mergeCell ref="AH5948:AI5948"/>
    <mergeCell ref="AH5949:AI5949"/>
    <mergeCell ref="AH5950:AI5950"/>
    <mergeCell ref="AH5951:AI5951"/>
    <mergeCell ref="AH5952:AI5952"/>
    <mergeCell ref="AH5953:AI5953"/>
    <mergeCell ref="AH5954:AI5954"/>
    <mergeCell ref="AH5955:AI5955"/>
    <mergeCell ref="AH5956:AI5956"/>
    <mergeCell ref="AH5957:AI5957"/>
    <mergeCell ref="AH5958:AI5958"/>
    <mergeCell ref="AH5959:AI5959"/>
    <mergeCell ref="AH5960:AI5960"/>
    <mergeCell ref="AH5961:AI5961"/>
    <mergeCell ref="AH5962:AI5962"/>
    <mergeCell ref="AH5963:AI5963"/>
    <mergeCell ref="AH5964:AI5964"/>
    <mergeCell ref="AH5965:AI5965"/>
    <mergeCell ref="AH5966:AI5966"/>
    <mergeCell ref="AH5967:AI5967"/>
    <mergeCell ref="AH5968:AI5968"/>
    <mergeCell ref="AH5969:AI5969"/>
    <mergeCell ref="AH5970:AI5970"/>
    <mergeCell ref="AH5971:AI5971"/>
    <mergeCell ref="AH5972:AI5972"/>
    <mergeCell ref="AH5973:AI5973"/>
    <mergeCell ref="AH5974:AI5974"/>
    <mergeCell ref="AH5975:AI5975"/>
    <mergeCell ref="AH5976:AI5976"/>
    <mergeCell ref="AH5977:AI5977"/>
    <mergeCell ref="AH5978:AI5978"/>
    <mergeCell ref="AH5979:AI5979"/>
    <mergeCell ref="AH5980:AI5980"/>
    <mergeCell ref="AH5981:AI5981"/>
    <mergeCell ref="AH5982:AI5982"/>
    <mergeCell ref="AH5983:AI5983"/>
    <mergeCell ref="AH5984:AI5984"/>
    <mergeCell ref="AH5985:AI5985"/>
    <mergeCell ref="AH5986:AI5986"/>
    <mergeCell ref="AH5987:AI5987"/>
    <mergeCell ref="AH5988:AI5988"/>
    <mergeCell ref="AH5989:AI5989"/>
    <mergeCell ref="AH5990:AI5990"/>
    <mergeCell ref="AH5991:AI5991"/>
    <mergeCell ref="AH5992:AI5992"/>
    <mergeCell ref="AH5993:AI5993"/>
    <mergeCell ref="AH5994:AI5994"/>
    <mergeCell ref="AH5995:AI5995"/>
    <mergeCell ref="AH5996:AI5996"/>
    <mergeCell ref="AH5997:AI5997"/>
    <mergeCell ref="AH5998:AI5998"/>
    <mergeCell ref="AH5999:AI5999"/>
    <mergeCell ref="AH6000:AI6000"/>
    <mergeCell ref="AH6001:AI6001"/>
    <mergeCell ref="AH6002:AI6002"/>
    <mergeCell ref="AH6003:AI6003"/>
    <mergeCell ref="AH6004:AI6004"/>
    <mergeCell ref="AH6005:AI6005"/>
    <mergeCell ref="AH6006:AI6006"/>
    <mergeCell ref="AH6007:AI6007"/>
    <mergeCell ref="AH6008:AI6008"/>
    <mergeCell ref="AH6009:AI6009"/>
    <mergeCell ref="AH6010:AI6010"/>
    <mergeCell ref="AH6011:AI6011"/>
    <mergeCell ref="AH6012:AI6012"/>
    <mergeCell ref="AH6013:AI6013"/>
    <mergeCell ref="AH6014:AI6014"/>
    <mergeCell ref="AH6015:AI6015"/>
    <mergeCell ref="AH6016:AI6016"/>
    <mergeCell ref="AH6017:AI6017"/>
    <mergeCell ref="AH6018:AI6018"/>
    <mergeCell ref="AH6019:AI6019"/>
    <mergeCell ref="AH6020:AI6020"/>
    <mergeCell ref="AH6021:AI6021"/>
    <mergeCell ref="AH6022:AI6022"/>
    <mergeCell ref="AH6023:AI6023"/>
    <mergeCell ref="AH6024:AI6024"/>
    <mergeCell ref="AH6025:AI6025"/>
    <mergeCell ref="AH6026:AI6026"/>
    <mergeCell ref="AH6027:AI6027"/>
    <mergeCell ref="AH6028:AI6028"/>
    <mergeCell ref="AH6029:AI6029"/>
    <mergeCell ref="AH6030:AI6030"/>
    <mergeCell ref="AH6031:AI6031"/>
    <mergeCell ref="AH6032:AI6032"/>
    <mergeCell ref="AH6033:AI6033"/>
    <mergeCell ref="AH6034:AI6034"/>
    <mergeCell ref="AH6035:AI6035"/>
    <mergeCell ref="AH6036:AI6036"/>
    <mergeCell ref="AH6037:AI6037"/>
    <mergeCell ref="AH6038:AI6038"/>
    <mergeCell ref="AH6039:AI6039"/>
    <mergeCell ref="AH6040:AI6040"/>
    <mergeCell ref="AH6041:AI6041"/>
    <mergeCell ref="AH6042:AI6042"/>
    <mergeCell ref="AH6043:AI6043"/>
    <mergeCell ref="AH6044:AI6044"/>
    <mergeCell ref="AH6045:AI6045"/>
    <mergeCell ref="AH6046:AI6046"/>
    <mergeCell ref="AH6047:AI6047"/>
    <mergeCell ref="AH6048:AI6048"/>
    <mergeCell ref="AH6049:AI6049"/>
    <mergeCell ref="AH6050:AI6050"/>
    <mergeCell ref="AH6051:AI6051"/>
    <mergeCell ref="AH6052:AI6052"/>
    <mergeCell ref="AH6053:AI6053"/>
    <mergeCell ref="AH6054:AI6054"/>
    <mergeCell ref="AH6055:AI6055"/>
    <mergeCell ref="AH6056:AI6056"/>
    <mergeCell ref="AH6057:AI6057"/>
    <mergeCell ref="AH6058:AI6058"/>
    <mergeCell ref="AH6059:AI6059"/>
    <mergeCell ref="AH6060:AI6060"/>
    <mergeCell ref="AH6061:AI6061"/>
    <mergeCell ref="AH6062:AI6062"/>
    <mergeCell ref="AH6063:AI6063"/>
    <mergeCell ref="AH6064:AI6064"/>
    <mergeCell ref="AH6065:AI6065"/>
    <mergeCell ref="AH6066:AI6066"/>
    <mergeCell ref="AH6067:AI6067"/>
    <mergeCell ref="AH6068:AI6068"/>
    <mergeCell ref="AH6069:AI6069"/>
    <mergeCell ref="AH6070:AI6070"/>
    <mergeCell ref="AH6071:AI6071"/>
    <mergeCell ref="AH6072:AI6072"/>
    <mergeCell ref="AH6073:AI6073"/>
    <mergeCell ref="AH6074:AI6074"/>
    <mergeCell ref="AH6075:AI6075"/>
    <mergeCell ref="AH6076:AI6076"/>
    <mergeCell ref="AH6077:AI6077"/>
    <mergeCell ref="AH6078:AI6078"/>
    <mergeCell ref="AH6079:AI6079"/>
    <mergeCell ref="AH6080:AI6080"/>
    <mergeCell ref="AH6081:AI6081"/>
    <mergeCell ref="AH6082:AI6082"/>
    <mergeCell ref="AH6083:AI6083"/>
    <mergeCell ref="AH6084:AI6084"/>
    <mergeCell ref="AH6085:AI6085"/>
    <mergeCell ref="AH6086:AI6086"/>
    <mergeCell ref="AH6087:AI6087"/>
    <mergeCell ref="AH6088:AI6088"/>
    <mergeCell ref="AH6089:AI6089"/>
    <mergeCell ref="AH6090:AI6090"/>
    <mergeCell ref="AH6091:AI6091"/>
    <mergeCell ref="AH6092:AI6092"/>
    <mergeCell ref="AH6093:AI6093"/>
    <mergeCell ref="AH6094:AI6094"/>
    <mergeCell ref="AH6095:AI6095"/>
    <mergeCell ref="AH6096:AI6096"/>
    <mergeCell ref="U6530:V6530"/>
    <mergeCell ref="W6530:Y6530"/>
    <mergeCell ref="T6531:U6531"/>
    <mergeCell ref="W6531:Z6531"/>
    <mergeCell ref="U6532:V6532"/>
    <mergeCell ref="W6532:Z6532"/>
    <mergeCell ref="W6533:Z6533"/>
    <mergeCell ref="U6533:V6533"/>
    <mergeCell ref="S6534:T6534"/>
    <mergeCell ref="U6534:V6534"/>
    <mergeCell ref="W6534:X6534"/>
    <mergeCell ref="S6535:T6535"/>
    <mergeCell ref="U6535:V6535"/>
    <mergeCell ref="W6535:Y6535"/>
    <mergeCell ref="U6515:V6515"/>
    <mergeCell ref="T6516:U6516"/>
    <mergeCell ref="S6517:T6517"/>
    <mergeCell ref="U6517:V6517"/>
    <mergeCell ref="U6518:V6518"/>
    <mergeCell ref="U6519:V6519"/>
    <mergeCell ref="W6519:X6519"/>
    <mergeCell ref="S6519:T6519"/>
    <mergeCell ref="S6520:T6520"/>
    <mergeCell ref="U6520:V6520"/>
    <mergeCell ref="W6520:Z6520"/>
    <mergeCell ref="S6521:T6521"/>
    <mergeCell ref="U6521:V6521"/>
    <mergeCell ref="W6521:Y6521"/>
    <mergeCell ref="S6522:T6522"/>
    <mergeCell ref="U6522:V6522"/>
    <mergeCell ref="W6522:Y6522"/>
    <mergeCell ref="T6523:U6523"/>
    <mergeCell ref="W6523:X6523"/>
    <mergeCell ref="Y6523:Z6523"/>
    <mergeCell ref="S6524:T6524"/>
    <mergeCell ref="U6527:V6527"/>
    <mergeCell ref="W6527:X6527"/>
    <mergeCell ref="U6524:V6524"/>
    <mergeCell ref="W6524:X6524"/>
    <mergeCell ref="U6525:V6525"/>
    <mergeCell ref="W6525:X6525"/>
    <mergeCell ref="U6526:V6526"/>
    <mergeCell ref="W6526:X6526"/>
    <mergeCell ref="S6527:T6527"/>
    <mergeCell ref="S6528:T6528"/>
    <mergeCell ref="U6528:V6528"/>
    <mergeCell ref="W6528:Z6528"/>
    <mergeCell ref="S6529:T6529"/>
    <mergeCell ref="U6529:V6529"/>
    <mergeCell ref="W6529:Z6529"/>
    <mergeCell ref="S6530:T6530"/>
    <mergeCell ref="U6536:V6536"/>
    <mergeCell ref="W6536:Z6536"/>
    <mergeCell ref="S6537:T6537"/>
    <mergeCell ref="U6537:V6537"/>
    <mergeCell ref="W6537:Z6537"/>
    <mergeCell ref="T6538:U6538"/>
    <mergeCell ref="W6538:Z6538"/>
    <mergeCell ref="U6552:V6552"/>
    <mergeCell ref="S6553:T6553"/>
    <mergeCell ref="U6553:V6553"/>
    <mergeCell ref="W6553:X6553"/>
    <mergeCell ref="U6554:V6554"/>
    <mergeCell ref="W6554:Z6554"/>
    <mergeCell ref="W6556:Y6556"/>
    <mergeCell ref="S6556:U6556"/>
    <mergeCell ref="S6557:T6557"/>
    <mergeCell ref="U6557:V6557"/>
    <mergeCell ref="W6557:Y6557"/>
    <mergeCell ref="S6558:T6558"/>
    <mergeCell ref="W6558:Y6558"/>
    <mergeCell ref="S6559:U6559"/>
    <mergeCell ref="U6565:V6565"/>
    <mergeCell ref="W6565:Z6565"/>
    <mergeCell ref="S6566:T6566"/>
    <mergeCell ref="U6566:V6566"/>
    <mergeCell ref="W6566:Z6566"/>
    <mergeCell ref="U6567:V6567"/>
    <mergeCell ref="W6567:Y6567"/>
    <mergeCell ref="S6567:T6567"/>
    <mergeCell ref="S6568:T6568"/>
    <mergeCell ref="U6568:V6568"/>
    <mergeCell ref="W6568:Y6568"/>
    <mergeCell ref="U6569:V6569"/>
    <mergeCell ref="W6569:Y6569"/>
    <mergeCell ref="W6570:Y6570"/>
    <mergeCell ref="U6540:V6540"/>
    <mergeCell ref="W6540:Z6540"/>
    <mergeCell ref="S6541:T6541"/>
    <mergeCell ref="U6541:V6541"/>
    <mergeCell ref="W6541:Z6541"/>
    <mergeCell ref="U6542:V6542"/>
    <mergeCell ref="W6542:Z6542"/>
    <mergeCell ref="S6542:T6542"/>
    <mergeCell ref="S6543:T6543"/>
    <mergeCell ref="U6543:V6543"/>
    <mergeCell ref="T6544:U6544"/>
    <mergeCell ref="S6545:T6545"/>
    <mergeCell ref="U6545:V6545"/>
    <mergeCell ref="S6546:T6546"/>
    <mergeCell ref="W6550:Z6550"/>
    <mergeCell ref="W6551:Z6551"/>
    <mergeCell ref="W6552:Z6552"/>
    <mergeCell ref="W6543:Z6543"/>
    <mergeCell ref="W6544:Z6544"/>
    <mergeCell ref="W6545:Z6545"/>
    <mergeCell ref="W6546:Z6546"/>
    <mergeCell ref="W6547:Z6547"/>
    <mergeCell ref="W6548:Z6548"/>
    <mergeCell ref="W6549:Z6549"/>
    <mergeCell ref="U6546:V6546"/>
    <mergeCell ref="T6547:V6547"/>
    <mergeCell ref="S6549:T6549"/>
    <mergeCell ref="U6549:V6549"/>
    <mergeCell ref="S6550:T6550"/>
    <mergeCell ref="U6550:V6550"/>
    <mergeCell ref="T6551:U6551"/>
    <mergeCell ref="W6559:Y6559"/>
    <mergeCell ref="W6560:Y6560"/>
    <mergeCell ref="S6574:T6574"/>
    <mergeCell ref="S6575:T6575"/>
    <mergeCell ref="U6575:V6575"/>
    <mergeCell ref="S6577:T6577"/>
    <mergeCell ref="U6577:V6577"/>
    <mergeCell ref="W6598:X6598"/>
    <mergeCell ref="W6599:Z6599"/>
    <mergeCell ref="W6591:X6591"/>
    <mergeCell ref="W6592:X6592"/>
    <mergeCell ref="W6593:X6593"/>
    <mergeCell ref="W6594:X6594"/>
    <mergeCell ref="W6595:Z6595"/>
    <mergeCell ref="W6596:X6596"/>
    <mergeCell ref="W6597:X6597"/>
    <mergeCell ref="S6596:T6596"/>
    <mergeCell ref="S6597:T6597"/>
    <mergeCell ref="T6598:U6598"/>
    <mergeCell ref="S6599:U6599"/>
    <mergeCell ref="S6600:T6600"/>
    <mergeCell ref="W6600:X6600"/>
    <mergeCell ref="W6601:X6601"/>
    <mergeCell ref="T6601:U6601"/>
    <mergeCell ref="S6602:T6602"/>
    <mergeCell ref="U6602:V6602"/>
    <mergeCell ref="W6602:Y6602"/>
    <mergeCell ref="S6603:T6603"/>
    <mergeCell ref="U6603:V6603"/>
    <mergeCell ref="W6603:Y6603"/>
    <mergeCell ref="S6604:T6604"/>
    <mergeCell ref="U6604:V6604"/>
    <mergeCell ref="W6604:Y6604"/>
    <mergeCell ref="S6605:T6605"/>
    <mergeCell ref="U6605:V6605"/>
    <mergeCell ref="W6605:Y6605"/>
    <mergeCell ref="S6606:T6606"/>
    <mergeCell ref="U6606:V6606"/>
    <mergeCell ref="W6606:Y6606"/>
    <mergeCell ref="U6607:V6607"/>
    <mergeCell ref="W6607:Y6607"/>
    <mergeCell ref="S6608:T6608"/>
    <mergeCell ref="W6608:Y6608"/>
    <mergeCell ref="R6609:S6609"/>
    <mergeCell ref="W6609:Y6609"/>
    <mergeCell ref="S6615:T6615"/>
    <mergeCell ref="U6615:V6615"/>
    <mergeCell ref="W6615:Y6615"/>
    <mergeCell ref="U6616:V6616"/>
    <mergeCell ref="W6616:X6616"/>
    <mergeCell ref="U6617:V6617"/>
    <mergeCell ref="U6618:V6618"/>
    <mergeCell ref="S6619:T6619"/>
    <mergeCell ref="U6619:V6619"/>
    <mergeCell ref="W6619:Y6619"/>
    <mergeCell ref="S6620:T6620"/>
    <mergeCell ref="U6620:V6620"/>
    <mergeCell ref="W6620:Y6620"/>
    <mergeCell ref="U6621:V6621"/>
    <mergeCell ref="S6631:T6631"/>
    <mergeCell ref="U6631:V6631"/>
    <mergeCell ref="S6632:T6632"/>
    <mergeCell ref="U6632:V6632"/>
    <mergeCell ref="U6633:V6633"/>
    <mergeCell ref="T6634:U6634"/>
    <mergeCell ref="U6635:V6635"/>
    <mergeCell ref="U6627:V6627"/>
    <mergeCell ref="S6628:T6628"/>
    <mergeCell ref="U6628:V6628"/>
    <mergeCell ref="S6629:T6629"/>
    <mergeCell ref="U6629:V6629"/>
    <mergeCell ref="S6630:T6630"/>
    <mergeCell ref="U6630:V6630"/>
    <mergeCell ref="U6570:V6570"/>
    <mergeCell ref="U6571:V6571"/>
    <mergeCell ref="W6571:Y6571"/>
    <mergeCell ref="U6572:V6572"/>
    <mergeCell ref="W6572:Y6572"/>
    <mergeCell ref="U6574:V6574"/>
    <mergeCell ref="W6574:Y6574"/>
    <mergeCell ref="W6575:Y6575"/>
    <mergeCell ref="W6577:Y6577"/>
    <mergeCell ref="U6578:V6578"/>
    <mergeCell ref="W6578:Y6578"/>
    <mergeCell ref="U6579:V6579"/>
    <mergeCell ref="W6579:Y6579"/>
    <mergeCell ref="W6580:Y6580"/>
    <mergeCell ref="S6587:T6587"/>
    <mergeCell ref="S6589:T6589"/>
    <mergeCell ref="U6580:V6580"/>
    <mergeCell ref="U6581:V6581"/>
    <mergeCell ref="U6583:V6583"/>
    <mergeCell ref="S6585:T6585"/>
    <mergeCell ref="U6585:V6585"/>
    <mergeCell ref="U6587:V6587"/>
    <mergeCell ref="U6588:V6588"/>
    <mergeCell ref="W6581:Y6581"/>
    <mergeCell ref="W6583:Y6583"/>
    <mergeCell ref="W6585:Y6585"/>
    <mergeCell ref="W6587:Y6587"/>
    <mergeCell ref="W6588:Y6588"/>
    <mergeCell ref="W6589:Y6589"/>
    <mergeCell ref="W6590:Y6590"/>
    <mergeCell ref="U6589:V6589"/>
    <mergeCell ref="U6590:V6590"/>
    <mergeCell ref="T6591:U6591"/>
    <mergeCell ref="T6592:U6592"/>
    <mergeCell ref="S6593:T6593"/>
    <mergeCell ref="S6594:U6594"/>
    <mergeCell ref="U6595:V6595"/>
    <mergeCell ref="U6622:V6622"/>
    <mergeCell ref="W6622:X6622"/>
    <mergeCell ref="U6623:V6623"/>
    <mergeCell ref="U6624:V6624"/>
    <mergeCell ref="W6624:Y6624"/>
    <mergeCell ref="U6625:V6625"/>
    <mergeCell ref="U6626:V6626"/>
    <mergeCell ref="W6646:Y6646"/>
    <mergeCell ref="W6650:Z6650"/>
    <mergeCell ref="W6651:X6651"/>
    <mergeCell ref="W6652:Z6652"/>
    <mergeCell ref="W6653:Z6653"/>
    <mergeCell ref="W6654:Z6654"/>
    <mergeCell ref="W6655:Y6655"/>
    <mergeCell ref="W6656:Y6656"/>
    <mergeCell ref="W6657:Z6657"/>
    <mergeCell ref="W6658:Z6658"/>
    <mergeCell ref="W6659:Z6659"/>
    <mergeCell ref="W6660:Z6660"/>
    <mergeCell ref="W6661:Z6661"/>
    <mergeCell ref="W6662:X6662"/>
    <mergeCell ref="U6608:V6608"/>
    <mergeCell ref="U6609:V6609"/>
    <mergeCell ref="U6610:V6610"/>
    <mergeCell ref="W6610:Y6610"/>
    <mergeCell ref="S6611:T6611"/>
    <mergeCell ref="U6611:V6611"/>
    <mergeCell ref="W6611:Y6611"/>
    <mergeCell ref="U6612:V6612"/>
    <mergeCell ref="W6612:Y6612"/>
    <mergeCell ref="U6613:V6613"/>
    <mergeCell ref="W6613:Y6613"/>
    <mergeCell ref="S6614:T6614"/>
    <mergeCell ref="U6614:V6614"/>
    <mergeCell ref="W6614:Y6614"/>
    <mergeCell ref="W6617:Z6617"/>
    <mergeCell ref="W6618:Z6618"/>
    <mergeCell ref="W6621:Z6621"/>
    <mergeCell ref="Y6622:Z6622"/>
    <mergeCell ref="W6623:Z6623"/>
    <mergeCell ref="W6625:Z6625"/>
    <mergeCell ref="W6626:Z6626"/>
    <mergeCell ref="W6627:Z6627"/>
    <mergeCell ref="W6628:Z6628"/>
    <mergeCell ref="W6629:Z6629"/>
    <mergeCell ref="W6630:Z6630"/>
    <mergeCell ref="W6631:Z6631"/>
    <mergeCell ref="W6632:Z6632"/>
    <mergeCell ref="W6633:Y6633"/>
    <mergeCell ref="W6634:Z6634"/>
    <mergeCell ref="W6635:Z6635"/>
    <mergeCell ref="W6636:Y6636"/>
    <mergeCell ref="W6637:Y6637"/>
    <mergeCell ref="W6638:Y6638"/>
    <mergeCell ref="W6639:Y6639"/>
    <mergeCell ref="W6640:Y6640"/>
    <mergeCell ref="W6641:Y6641"/>
    <mergeCell ref="W6642:Y6642"/>
    <mergeCell ref="U6643:V6643"/>
    <mergeCell ref="W6643:Z6643"/>
    <mergeCell ref="U6644:V6644"/>
    <mergeCell ref="W6644:Z6644"/>
    <mergeCell ref="W6645:Z6645"/>
    <mergeCell ref="W6663:Y6663"/>
    <mergeCell ref="W6664:X6664"/>
    <mergeCell ref="Y6664:Z6664"/>
    <mergeCell ref="W6665:Z6665"/>
    <mergeCell ref="W6666:Z6666"/>
    <mergeCell ref="W6667:Z6667"/>
    <mergeCell ref="W6668:Z6668"/>
    <mergeCell ref="U6669:V6669"/>
    <mergeCell ref="U6670:V6670"/>
    <mergeCell ref="U6671:V6671"/>
    <mergeCell ref="U6672:V6672"/>
    <mergeCell ref="U6673:V6673"/>
    <mergeCell ref="S6674:T6674"/>
    <mergeCell ref="U6674:V6674"/>
    <mergeCell ref="S6675:T6675"/>
    <mergeCell ref="U6675:V6675"/>
    <mergeCell ref="U6676:V6676"/>
    <mergeCell ref="S6677:T6677"/>
    <mergeCell ref="U6677:V6677"/>
    <mergeCell ref="U6678:V6678"/>
    <mergeCell ref="U6679:V6679"/>
    <mergeCell ref="W6669:Y6669"/>
    <mergeCell ref="W6670:Y6670"/>
    <mergeCell ref="W6671:Y6671"/>
    <mergeCell ref="W6672:Y6672"/>
    <mergeCell ref="W6673:Z6673"/>
    <mergeCell ref="W6674:Z6674"/>
    <mergeCell ref="W6675:Z6675"/>
    <mergeCell ref="W6676:Z6676"/>
    <mergeCell ref="W6677:Y6677"/>
    <mergeCell ref="W6678:Z6678"/>
    <mergeCell ref="W6679:Z6679"/>
    <mergeCell ref="W6680:Z6680"/>
    <mergeCell ref="W6681:Z6681"/>
    <mergeCell ref="W6682:X6682"/>
    <mergeCell ref="W6683:X6683"/>
    <mergeCell ref="W6684:Y6684"/>
    <mergeCell ref="W6685:Z6685"/>
    <mergeCell ref="W6686:Z6686"/>
    <mergeCell ref="W6687:X6687"/>
    <mergeCell ref="W6688:X6688"/>
    <mergeCell ref="W6689:Z6689"/>
    <mergeCell ref="W6690:Z6690"/>
    <mergeCell ref="W6691:Z6691"/>
    <mergeCell ref="W6692:Z6692"/>
    <mergeCell ref="W6693:Z6693"/>
    <mergeCell ref="W6694:Z6694"/>
    <mergeCell ref="W6695:Y6695"/>
    <mergeCell ref="W6696:Y6696"/>
    <mergeCell ref="W6697:Y6697"/>
    <mergeCell ref="W6698:Y6698"/>
    <mergeCell ref="W6699:Z6699"/>
    <mergeCell ref="W6700:Z6700"/>
    <mergeCell ref="W6701:Z6701"/>
    <mergeCell ref="W6702:Z6702"/>
    <mergeCell ref="W6703:Z6703"/>
    <mergeCell ref="W6704:Z6704"/>
    <mergeCell ref="W6705:Z6705"/>
    <mergeCell ref="W6706:Z6706"/>
    <mergeCell ref="W6707:Z6707"/>
    <mergeCell ref="W6708:Z6708"/>
    <mergeCell ref="W6709:Z6709"/>
    <mergeCell ref="W6710:Z6710"/>
    <mergeCell ref="W6711:Z6711"/>
    <mergeCell ref="W6712:Z6712"/>
    <mergeCell ref="W6713:Z6713"/>
    <mergeCell ref="W6714:Z6714"/>
    <mergeCell ref="W6715:Z6715"/>
    <mergeCell ref="W6716:Z6716"/>
    <mergeCell ref="W6717:Z6717"/>
    <mergeCell ref="U7481:V7481"/>
    <mergeCell ref="U7482:V7482"/>
    <mergeCell ref="U7483:V7483"/>
    <mergeCell ref="U7474:V7474"/>
    <mergeCell ref="U7475:V7475"/>
    <mergeCell ref="U7476:V7476"/>
    <mergeCell ref="U7477:V7477"/>
    <mergeCell ref="U7478:V7478"/>
    <mergeCell ref="U7479:V7479"/>
    <mergeCell ref="U7480:V7480"/>
    <mergeCell ref="T7529:V7529"/>
    <mergeCell ref="T7530:U7530"/>
    <mergeCell ref="T7531:U7531"/>
    <mergeCell ref="S7532:T7532"/>
    <mergeCell ref="U7532:V7532"/>
    <mergeCell ref="S7533:T7533"/>
    <mergeCell ref="U7533:V7533"/>
    <mergeCell ref="S7534:T7534"/>
    <mergeCell ref="U7534:V7534"/>
    <mergeCell ref="S7535:T7535"/>
    <mergeCell ref="U7535:V7535"/>
    <mergeCell ref="S7536:T7536"/>
    <mergeCell ref="U7536:V7536"/>
    <mergeCell ref="U7537:V7537"/>
    <mergeCell ref="S7537:T7537"/>
    <mergeCell ref="R7539:S7539"/>
    <mergeCell ref="R7540:S7540"/>
    <mergeCell ref="R7541:S7541"/>
    <mergeCell ref="R7543:S7543"/>
    <mergeCell ref="R7545:S7545"/>
    <mergeCell ref="R7546:S7546"/>
    <mergeCell ref="R7547:S7547"/>
    <mergeCell ref="R7548:S7548"/>
    <mergeCell ref="R7549:S7549"/>
    <mergeCell ref="S7551:T7551"/>
    <mergeCell ref="U7551:V7551"/>
    <mergeCell ref="U7552:V7552"/>
    <mergeCell ref="T7553:U7553"/>
    <mergeCell ref="S7554:T7554"/>
    <mergeCell ref="U7554:V7554"/>
    <mergeCell ref="S7555:T7555"/>
    <mergeCell ref="U7555:V7555"/>
    <mergeCell ref="S7556:T7556"/>
    <mergeCell ref="U7556:V7556"/>
    <mergeCell ref="U7557:V7557"/>
    <mergeCell ref="S7558:T7558"/>
    <mergeCell ref="U7558:V7558"/>
    <mergeCell ref="S7559:T7559"/>
    <mergeCell ref="U7559:V7559"/>
    <mergeCell ref="S7560:T7560"/>
    <mergeCell ref="U7560:V7560"/>
    <mergeCell ref="S7561:T7561"/>
    <mergeCell ref="S7562:T7562"/>
    <mergeCell ref="U7562:V7562"/>
    <mergeCell ref="S7563:T7563"/>
    <mergeCell ref="U7563:V7563"/>
    <mergeCell ref="U7564:V7564"/>
    <mergeCell ref="S7565:T7565"/>
    <mergeCell ref="U7565:V7565"/>
    <mergeCell ref="T7567:U7567"/>
    <mergeCell ref="T7568:U7568"/>
    <mergeCell ref="T7569:U7569"/>
    <mergeCell ref="T7570:V7570"/>
    <mergeCell ref="T7571:U7571"/>
    <mergeCell ref="T7572:U7572"/>
    <mergeCell ref="T7573:U7573"/>
    <mergeCell ref="T7574:U7574"/>
    <mergeCell ref="S7575:T7575"/>
    <mergeCell ref="S7576:T7576"/>
    <mergeCell ref="T7577:V7577"/>
    <mergeCell ref="T7578:V7578"/>
    <mergeCell ref="T7579:U7579"/>
    <mergeCell ref="T7580:V7580"/>
    <mergeCell ref="T7581:U7581"/>
    <mergeCell ref="T7582:U7582"/>
    <mergeCell ref="R7583:S7583"/>
    <mergeCell ref="U7583:V7583"/>
    <mergeCell ref="S7584:U7584"/>
    <mergeCell ref="T7585:U7585"/>
    <mergeCell ref="T7586:U7586"/>
    <mergeCell ref="T7587:U7587"/>
    <mergeCell ref="T7588:U7588"/>
    <mergeCell ref="T7589:U7589"/>
    <mergeCell ref="T7590:U7590"/>
    <mergeCell ref="T7591:U7591"/>
    <mergeCell ref="T7592:U7592"/>
    <mergeCell ref="T7593:U7593"/>
    <mergeCell ref="T7594:U7594"/>
    <mergeCell ref="T7595:U7595"/>
    <mergeCell ref="T7596:U7596"/>
    <mergeCell ref="T7597:U7597"/>
    <mergeCell ref="T7598:U7598"/>
    <mergeCell ref="T7599:U7599"/>
    <mergeCell ref="T7600:U7600"/>
    <mergeCell ref="T7601:U7601"/>
    <mergeCell ref="T7602:U7602"/>
    <mergeCell ref="T7603:U7603"/>
    <mergeCell ref="T7604:U7604"/>
    <mergeCell ref="T7605:U7605"/>
    <mergeCell ref="T7606:U7606"/>
    <mergeCell ref="T7607:U7607"/>
    <mergeCell ref="T7608:U7608"/>
    <mergeCell ref="S7609:T7609"/>
    <mergeCell ref="U7609:V7609"/>
    <mergeCell ref="S7610:T7610"/>
    <mergeCell ref="U7610:V7610"/>
    <mergeCell ref="R7611:S7611"/>
    <mergeCell ref="U7611:V7611"/>
    <mergeCell ref="W7728:Z7728"/>
    <mergeCell ref="W7729:Y7729"/>
    <mergeCell ref="W7730:Z7730"/>
    <mergeCell ref="W7731:Z7731"/>
    <mergeCell ref="W7732:Z7732"/>
    <mergeCell ref="W7733:Y7733"/>
    <mergeCell ref="W7734:Z7734"/>
    <mergeCell ref="W7735:Y7735"/>
    <mergeCell ref="W7736:Z7736"/>
    <mergeCell ref="W7737:Z7737"/>
    <mergeCell ref="W7738:Z7738"/>
    <mergeCell ref="W7739:X7739"/>
    <mergeCell ref="W7740:X7740"/>
    <mergeCell ref="W7741:X7741"/>
    <mergeCell ref="W7686:Y7686"/>
    <mergeCell ref="W7687:X7687"/>
    <mergeCell ref="W7688:X7688"/>
    <mergeCell ref="W7689:X7689"/>
    <mergeCell ref="W7690:Z7690"/>
    <mergeCell ref="W7691:Z7691"/>
    <mergeCell ref="W7692:Z7692"/>
    <mergeCell ref="W7693:Z7693"/>
    <mergeCell ref="W7694:Z7694"/>
    <mergeCell ref="W7695:Z7695"/>
    <mergeCell ref="W7696:X7696"/>
    <mergeCell ref="W7697:X7697"/>
    <mergeCell ref="W7698:X7698"/>
    <mergeCell ref="W7699:X7699"/>
    <mergeCell ref="W7700:Y7700"/>
    <mergeCell ref="W7701:Z7701"/>
    <mergeCell ref="W7702:X7702"/>
    <mergeCell ref="W7703:X7703"/>
    <mergeCell ref="W7704:X7704"/>
    <mergeCell ref="W7705:X7705"/>
    <mergeCell ref="W7706:X7706"/>
    <mergeCell ref="W7707:Y7707"/>
    <mergeCell ref="W7708:Y7708"/>
    <mergeCell ref="W7709:Y7709"/>
    <mergeCell ref="W7710:Y7710"/>
    <mergeCell ref="W7711:Y7711"/>
    <mergeCell ref="W7712:Y7712"/>
    <mergeCell ref="W7713:Z7713"/>
    <mergeCell ref="W7714:Z7714"/>
    <mergeCell ref="W7715:X7715"/>
    <mergeCell ref="W7716:X7716"/>
    <mergeCell ref="W7717:X7717"/>
    <mergeCell ref="W7718:Z7718"/>
    <mergeCell ref="W7719:Z7719"/>
    <mergeCell ref="W7720:Z7720"/>
    <mergeCell ref="W7721:Z7721"/>
    <mergeCell ref="W7722:Z7722"/>
    <mergeCell ref="W7723:Z7723"/>
    <mergeCell ref="W7724:Z7724"/>
    <mergeCell ref="W7725:Y7725"/>
    <mergeCell ref="W7726:Z7726"/>
    <mergeCell ref="W7727:Z7727"/>
    <mergeCell ref="W7742:X7742"/>
    <mergeCell ref="W7743:Y7743"/>
    <mergeCell ref="W7744:X7744"/>
    <mergeCell ref="Y7744:Z7744"/>
    <mergeCell ref="W7745:Y7745"/>
    <mergeCell ref="W7746:Z7746"/>
    <mergeCell ref="W7747:Y7747"/>
    <mergeCell ref="W7748:Z7748"/>
    <mergeCell ref="W7749:Z7749"/>
    <mergeCell ref="W7750:Z7750"/>
    <mergeCell ref="W7751:Z7751"/>
    <mergeCell ref="W7752:Z7752"/>
    <mergeCell ref="W7753:X7753"/>
    <mergeCell ref="W7754:X7754"/>
    <mergeCell ref="W7755:Z7755"/>
    <mergeCell ref="W7756:Z7756"/>
    <mergeCell ref="W7757:Z7757"/>
    <mergeCell ref="W7758:Z7758"/>
    <mergeCell ref="W7759:Z7759"/>
    <mergeCell ref="W7760:Z7760"/>
    <mergeCell ref="W7761:Z7761"/>
    <mergeCell ref="W7762:Y7762"/>
    <mergeCell ref="W7763:Z7763"/>
    <mergeCell ref="W7764:Z7764"/>
    <mergeCell ref="W7765:Z7765"/>
    <mergeCell ref="W7766:X7766"/>
    <mergeCell ref="W7767:X7767"/>
    <mergeCell ref="W7768:X7768"/>
    <mergeCell ref="W7769:X7769"/>
    <mergeCell ref="W7770:Z7770"/>
    <mergeCell ref="W7771:X7771"/>
    <mergeCell ref="W7772:Z7772"/>
    <mergeCell ref="W7773:Z7773"/>
    <mergeCell ref="W7774:X7774"/>
    <mergeCell ref="W7775:X7775"/>
    <mergeCell ref="W7776:X7776"/>
    <mergeCell ref="W7777:X7777"/>
    <mergeCell ref="W7778:X7778"/>
    <mergeCell ref="W7779:X7779"/>
    <mergeCell ref="W7780:X7780"/>
    <mergeCell ref="W7781:X7781"/>
    <mergeCell ref="W7782:X7782"/>
    <mergeCell ref="W7783:X7783"/>
    <mergeCell ref="W7784:Y7784"/>
    <mergeCell ref="W7786:X7786"/>
    <mergeCell ref="W7787:X7787"/>
    <mergeCell ref="W7788:Z7788"/>
    <mergeCell ref="W7789:Y7789"/>
    <mergeCell ref="W7790:Z7790"/>
    <mergeCell ref="W7791:Z7791"/>
    <mergeCell ref="W7792:X7792"/>
    <mergeCell ref="W7793:Y7793"/>
    <mergeCell ref="W7794:Y7794"/>
    <mergeCell ref="W7795:X7795"/>
    <mergeCell ref="W7796:Z7796"/>
    <mergeCell ref="W7797:Z7797"/>
    <mergeCell ref="W7855:Z7855"/>
    <mergeCell ref="W7856:Y7856"/>
    <mergeCell ref="W7857:X7857"/>
    <mergeCell ref="W7859:Y7859"/>
    <mergeCell ref="W7860:Y7860"/>
    <mergeCell ref="W7861:Y7861"/>
    <mergeCell ref="W7862:Y7862"/>
    <mergeCell ref="W7847:Z7847"/>
    <mergeCell ref="W7848:Z7848"/>
    <mergeCell ref="W7849:X7849"/>
    <mergeCell ref="W7850:X7850"/>
    <mergeCell ref="W7851:X7851"/>
    <mergeCell ref="W7853:X7853"/>
    <mergeCell ref="W7854:X7854"/>
    <mergeCell ref="W7798:Z7798"/>
    <mergeCell ref="W7799:Z7799"/>
    <mergeCell ref="W7800:Z7800"/>
    <mergeCell ref="W7801:Z7801"/>
    <mergeCell ref="W7802:Z7802"/>
    <mergeCell ref="Y7803:Z7803"/>
    <mergeCell ref="W7804:Z7804"/>
    <mergeCell ref="W7805:Z7805"/>
    <mergeCell ref="W7806:Z7806"/>
    <mergeCell ref="W7807:Z7807"/>
    <mergeCell ref="W7808:Z7808"/>
    <mergeCell ref="W7809:X7809"/>
    <mergeCell ref="W7810:X7810"/>
    <mergeCell ref="W7811:Z7811"/>
    <mergeCell ref="W7812:X7812"/>
    <mergeCell ref="W7813:Z7813"/>
    <mergeCell ref="W7814:Z7814"/>
    <mergeCell ref="W7815:X7815"/>
    <mergeCell ref="W7816:X7816"/>
    <mergeCell ref="W7817:X7817"/>
    <mergeCell ref="W7818:X7818"/>
    <mergeCell ref="W7819:Z7819"/>
    <mergeCell ref="W7820:Z7820"/>
    <mergeCell ref="W7821:Z7821"/>
    <mergeCell ref="W7822:Z7822"/>
    <mergeCell ref="W7823:Z7823"/>
    <mergeCell ref="W7824:Z7824"/>
    <mergeCell ref="W7825:Z7825"/>
    <mergeCell ref="W7826:Z7826"/>
    <mergeCell ref="W7827:Z7827"/>
    <mergeCell ref="W7828:X7828"/>
    <mergeCell ref="W7829:Z7829"/>
    <mergeCell ref="W7830:X7830"/>
    <mergeCell ref="W7831:Z7831"/>
    <mergeCell ref="W7832:Z7832"/>
    <mergeCell ref="W7833:Z7833"/>
    <mergeCell ref="W7834:Z7834"/>
    <mergeCell ref="W7835:Z7835"/>
    <mergeCell ref="W7836:X7836"/>
    <mergeCell ref="W7837:X7837"/>
    <mergeCell ref="W7838:X7838"/>
    <mergeCell ref="W7839:Z7839"/>
    <mergeCell ref="Y7840:Z7840"/>
    <mergeCell ref="W7841:X7841"/>
    <mergeCell ref="W7842:X7842"/>
    <mergeCell ref="W7843:X7843"/>
    <mergeCell ref="W7844:Z7844"/>
    <mergeCell ref="W7845:Z7845"/>
    <mergeCell ref="W7846:Z7846"/>
    <mergeCell ref="S6722:T6722"/>
    <mergeCell ref="U6722:V6722"/>
    <mergeCell ref="S6723:T6723"/>
    <mergeCell ref="U6723:V6723"/>
    <mergeCell ref="S6724:T6724"/>
    <mergeCell ref="U6724:V6724"/>
    <mergeCell ref="U6725:V6725"/>
    <mergeCell ref="U6726:V6726"/>
    <mergeCell ref="U6727:V6727"/>
    <mergeCell ref="U6728:V6728"/>
    <mergeCell ref="U6729:V6729"/>
    <mergeCell ref="U6730:V6730"/>
    <mergeCell ref="U6731:V6731"/>
    <mergeCell ref="U6732:V6732"/>
    <mergeCell ref="S6725:T6725"/>
    <mergeCell ref="S6726:T6726"/>
    <mergeCell ref="S6727:T6727"/>
    <mergeCell ref="S6728:T6728"/>
    <mergeCell ref="S6732:T6732"/>
    <mergeCell ref="S6733:T6733"/>
    <mergeCell ref="S6734:T6734"/>
    <mergeCell ref="U6733:V6733"/>
    <mergeCell ref="U6734:V6734"/>
    <mergeCell ref="U6735:V6735"/>
    <mergeCell ref="U6738:V6738"/>
    <mergeCell ref="U7473:V7473"/>
    <mergeCell ref="W7473:Y7473"/>
    <mergeCell ref="W7474:Y7474"/>
    <mergeCell ref="S6738:T6738"/>
    <mergeCell ref="R7473:S7473"/>
    <mergeCell ref="R7475:S7475"/>
    <mergeCell ref="R7476:S7476"/>
    <mergeCell ref="R7478:S7478"/>
    <mergeCell ref="R7479:S7479"/>
    <mergeCell ref="R7480:S7480"/>
    <mergeCell ref="W7475:Y7475"/>
    <mergeCell ref="W7476:Y7476"/>
    <mergeCell ref="W7477:Y7477"/>
    <mergeCell ref="W7478:Y7478"/>
    <mergeCell ref="W7479:Y7479"/>
    <mergeCell ref="W7480:Y7480"/>
    <mergeCell ref="W7481:Z7481"/>
    <mergeCell ref="W7482:Z7482"/>
    <mergeCell ref="W7483:Z7483"/>
    <mergeCell ref="W7484:X7484"/>
    <mergeCell ref="W7485:X7485"/>
    <mergeCell ref="W7486:Z7486"/>
    <mergeCell ref="W7487:Z7487"/>
    <mergeCell ref="W7488:Z7488"/>
    <mergeCell ref="T7511:V7511"/>
    <mergeCell ref="T7512:U7512"/>
    <mergeCell ref="T7513:V7513"/>
    <mergeCell ref="U7514:V7514"/>
    <mergeCell ref="U7515:V7515"/>
    <mergeCell ref="T7516:V7516"/>
    <mergeCell ref="T7517:V7517"/>
    <mergeCell ref="T7518:U7518"/>
    <mergeCell ref="T7519:U7519"/>
    <mergeCell ref="T7520:V7520"/>
    <mergeCell ref="T7521:U7521"/>
    <mergeCell ref="T7522:V7522"/>
    <mergeCell ref="T7523:U7523"/>
    <mergeCell ref="U7524:V7524"/>
    <mergeCell ref="S7487:T7487"/>
    <mergeCell ref="S7488:T7488"/>
    <mergeCell ref="S7481:T7481"/>
    <mergeCell ref="S7482:T7482"/>
    <mergeCell ref="T7484:V7484"/>
    <mergeCell ref="T7485:V7485"/>
    <mergeCell ref="S7486:T7486"/>
    <mergeCell ref="U7486:V7486"/>
    <mergeCell ref="U7487:V7487"/>
    <mergeCell ref="T7489:V7489"/>
    <mergeCell ref="U7490:V7490"/>
    <mergeCell ref="T7491:U7491"/>
    <mergeCell ref="T7492:V7492"/>
    <mergeCell ref="S7493:U7493"/>
    <mergeCell ref="T7494:U7494"/>
    <mergeCell ref="U7495:V7495"/>
    <mergeCell ref="U7500:V7500"/>
    <mergeCell ref="U7501:V7501"/>
    <mergeCell ref="U7505:V7505"/>
    <mergeCell ref="U7506:V7506"/>
    <mergeCell ref="U7507:V7507"/>
    <mergeCell ref="S7496:T7496"/>
    <mergeCell ref="U7496:V7496"/>
    <mergeCell ref="T7497:V7497"/>
    <mergeCell ref="T7498:U7498"/>
    <mergeCell ref="U7499:V7499"/>
    <mergeCell ref="S7500:T7500"/>
    <mergeCell ref="R7501:S7501"/>
    <mergeCell ref="S7502:T7502"/>
    <mergeCell ref="U7502:V7502"/>
    <mergeCell ref="N7503:O7503"/>
    <mergeCell ref="U7503:V7503"/>
    <mergeCell ref="S7504:T7504"/>
    <mergeCell ref="U7504:V7504"/>
    <mergeCell ref="N7510:O7510"/>
    <mergeCell ref="S7525:T7525"/>
    <mergeCell ref="U7525:V7525"/>
    <mergeCell ref="S7526:T7526"/>
    <mergeCell ref="U7526:V7526"/>
    <mergeCell ref="S7527:T7527"/>
    <mergeCell ref="U7527:V7527"/>
    <mergeCell ref="T7528:V7528"/>
    <mergeCell ref="W7489:X7489"/>
    <mergeCell ref="W7490:Y7490"/>
    <mergeCell ref="W7491:X7491"/>
    <mergeCell ref="W7492:X7492"/>
    <mergeCell ref="W7493:Z7493"/>
    <mergeCell ref="W7494:X7494"/>
    <mergeCell ref="W7495:Z7495"/>
    <mergeCell ref="W7496:Z7496"/>
    <mergeCell ref="W7497:X7497"/>
    <mergeCell ref="W7498:X7498"/>
    <mergeCell ref="W7499:Z7499"/>
    <mergeCell ref="W7500:Z7500"/>
    <mergeCell ref="W7501:Z7501"/>
    <mergeCell ref="W7502:Z7502"/>
    <mergeCell ref="W7503:Z7503"/>
    <mergeCell ref="W7504:Z7504"/>
    <mergeCell ref="W7505:Z7505"/>
    <mergeCell ref="W7506:Y7506"/>
    <mergeCell ref="W7507:Y7507"/>
    <mergeCell ref="W7508:Z7508"/>
    <mergeCell ref="W7509:Z7509"/>
    <mergeCell ref="W7510:Z7510"/>
    <mergeCell ref="W7511:X7511"/>
    <mergeCell ref="W7512:X7512"/>
    <mergeCell ref="W7513:X7513"/>
    <mergeCell ref="W7514:Z7514"/>
    <mergeCell ref="W7515:Y7515"/>
    <mergeCell ref="W7516:X7516"/>
    <mergeCell ref="W7517:X7517"/>
    <mergeCell ref="W7518:Z7518"/>
    <mergeCell ref="W7519:Z7519"/>
    <mergeCell ref="W7520:X7520"/>
    <mergeCell ref="W7521:Z7521"/>
    <mergeCell ref="W7522:X7522"/>
    <mergeCell ref="W7523:X7523"/>
    <mergeCell ref="W7524:Z7524"/>
    <mergeCell ref="W7525:Y7525"/>
    <mergeCell ref="W7526:Z7526"/>
    <mergeCell ref="W7527:Z7527"/>
    <mergeCell ref="W7528:X7528"/>
    <mergeCell ref="W7529:X7529"/>
    <mergeCell ref="W7530:Z7530"/>
    <mergeCell ref="W7531:Z7531"/>
    <mergeCell ref="W7532:Z7532"/>
    <mergeCell ref="W7533:Z7533"/>
    <mergeCell ref="W7534:Z7534"/>
    <mergeCell ref="W7535:Z7535"/>
    <mergeCell ref="W7536:Z7536"/>
    <mergeCell ref="W7537:Z7537"/>
    <mergeCell ref="W7538:Z7538"/>
    <mergeCell ref="W7539:Z7539"/>
    <mergeCell ref="W7540:Z7540"/>
    <mergeCell ref="W7541:Z7541"/>
    <mergeCell ref="W7542:Z7542"/>
    <mergeCell ref="W7543:Z7543"/>
    <mergeCell ref="W7544:Z7544"/>
    <mergeCell ref="W7545:Z7545"/>
    <mergeCell ref="W7546:Z7546"/>
    <mergeCell ref="W7547:Z7547"/>
    <mergeCell ref="W7548:Z7548"/>
    <mergeCell ref="W7549:Z7549"/>
    <mergeCell ref="W7550:Z7550"/>
    <mergeCell ref="W7551:Z7551"/>
    <mergeCell ref="W7552:Z7552"/>
    <mergeCell ref="W7553:Z7553"/>
    <mergeCell ref="W7554:Z7554"/>
    <mergeCell ref="W7555:Z7555"/>
    <mergeCell ref="W7556:Z7556"/>
    <mergeCell ref="W7557:Z7557"/>
    <mergeCell ref="W7558:Z7558"/>
    <mergeCell ref="W7559:Z7559"/>
    <mergeCell ref="W7560:Z7560"/>
    <mergeCell ref="W7561:Z7561"/>
    <mergeCell ref="W7562:Z7562"/>
    <mergeCell ref="W7563:Z7563"/>
    <mergeCell ref="W7564:Z7564"/>
    <mergeCell ref="W7565:Z7565"/>
    <mergeCell ref="W7566:Z7566"/>
    <mergeCell ref="W7567:Z7567"/>
    <mergeCell ref="W7568:Z7568"/>
    <mergeCell ref="W7569:Z7569"/>
    <mergeCell ref="W7570:X7570"/>
    <mergeCell ref="W7571:Z7571"/>
    <mergeCell ref="W7572:Z7572"/>
    <mergeCell ref="W7573:Y7573"/>
    <mergeCell ref="W7574:X7574"/>
    <mergeCell ref="W7575:Z7575"/>
    <mergeCell ref="W7576:Z7576"/>
    <mergeCell ref="W7577:X7577"/>
    <mergeCell ref="W7578:X7578"/>
    <mergeCell ref="W7579:X7579"/>
    <mergeCell ref="W7580:X7580"/>
    <mergeCell ref="W7581:Z7581"/>
    <mergeCell ref="W7582:Z7582"/>
    <mergeCell ref="W7584:Z7584"/>
    <mergeCell ref="W7585:Z7585"/>
    <mergeCell ref="W7586:Z7586"/>
    <mergeCell ref="W7587:Y7587"/>
    <mergeCell ref="W7588:Z7588"/>
    <mergeCell ref="W7589:Z7589"/>
    <mergeCell ref="W7590:Z7590"/>
    <mergeCell ref="W7591:Z7591"/>
    <mergeCell ref="W7592:Z7592"/>
    <mergeCell ref="W7593:Y7593"/>
    <mergeCell ref="W7594:Z7594"/>
    <mergeCell ref="W7595:Y7595"/>
    <mergeCell ref="W7596:Z7596"/>
    <mergeCell ref="W7597:Z7597"/>
    <mergeCell ref="W7598:Z7598"/>
    <mergeCell ref="W7599:Z7599"/>
    <mergeCell ref="W7600:Z7600"/>
    <mergeCell ref="W7601:Z7601"/>
    <mergeCell ref="W7602:Y7602"/>
    <mergeCell ref="W7603:Z7603"/>
    <mergeCell ref="W7604:Z7604"/>
    <mergeCell ref="W7605:Z7605"/>
    <mergeCell ref="W7606:Z7606"/>
    <mergeCell ref="W7607:Z7607"/>
    <mergeCell ref="W7608:X7608"/>
    <mergeCell ref="W7609:Z7609"/>
    <mergeCell ref="W7610:Z7610"/>
    <mergeCell ref="W7611:Z7611"/>
    <mergeCell ref="W7612:Z7612"/>
    <mergeCell ref="W7613:Z7613"/>
    <mergeCell ref="W7614:Z7614"/>
    <mergeCell ref="W7615:Z7615"/>
    <mergeCell ref="W7616:Z7616"/>
    <mergeCell ref="W7617:Z7617"/>
    <mergeCell ref="W7618:Z7618"/>
    <mergeCell ref="W7619:Z7619"/>
    <mergeCell ref="W7620:Z7620"/>
    <mergeCell ref="W7621:Z7621"/>
    <mergeCell ref="W7622:Z7622"/>
    <mergeCell ref="W7623:Z7623"/>
    <mergeCell ref="W7624:Y7624"/>
    <mergeCell ref="W7625:X7625"/>
    <mergeCell ref="W7626:Z7626"/>
    <mergeCell ref="W7627:X7627"/>
    <mergeCell ref="W7628:Z7628"/>
    <mergeCell ref="W7629:X7629"/>
    <mergeCell ref="W7630:X7630"/>
    <mergeCell ref="W7631:X7631"/>
    <mergeCell ref="W7632:X7632"/>
    <mergeCell ref="W7633:X7633"/>
    <mergeCell ref="W7634:X7634"/>
    <mergeCell ref="W7635:X7635"/>
    <mergeCell ref="W7636:X7636"/>
    <mergeCell ref="W7637:Z7637"/>
    <mergeCell ref="W7638:X7638"/>
    <mergeCell ref="W7639:X7639"/>
    <mergeCell ref="W7640:Z7640"/>
    <mergeCell ref="W7641:Z7641"/>
    <mergeCell ref="W7642:Z7642"/>
    <mergeCell ref="W7643:X7643"/>
    <mergeCell ref="W7644:X7644"/>
    <mergeCell ref="W7645:X7645"/>
    <mergeCell ref="W7646:Z7646"/>
    <mergeCell ref="W7647:X7647"/>
    <mergeCell ref="W7648:X7648"/>
    <mergeCell ref="W7649:X7649"/>
    <mergeCell ref="W7650:X7650"/>
    <mergeCell ref="W7651:X7651"/>
    <mergeCell ref="W7652:X7652"/>
    <mergeCell ref="W7653:Z7653"/>
    <mergeCell ref="W7654:X7654"/>
    <mergeCell ref="W7655:Y7655"/>
    <mergeCell ref="W7656:X7656"/>
    <mergeCell ref="W7657:Z7657"/>
    <mergeCell ref="W7658:Y7658"/>
    <mergeCell ref="W7659:X7659"/>
    <mergeCell ref="W7660:X7660"/>
    <mergeCell ref="W7661:X7661"/>
    <mergeCell ref="W7662:X7662"/>
    <mergeCell ref="W7663:X7663"/>
    <mergeCell ref="W7664:X7664"/>
    <mergeCell ref="W7665:X7665"/>
    <mergeCell ref="W7666:X7666"/>
    <mergeCell ref="W7667:Z7667"/>
    <mergeCell ref="W7668:Y7668"/>
    <mergeCell ref="W7669:Z7669"/>
    <mergeCell ref="W7670:Z7670"/>
    <mergeCell ref="W7671:X7671"/>
    <mergeCell ref="W7672:X7672"/>
    <mergeCell ref="W7673:Z7673"/>
    <mergeCell ref="W7674:Z7674"/>
    <mergeCell ref="W7675:X7675"/>
    <mergeCell ref="W7676:Y7676"/>
    <mergeCell ref="W7677:X7677"/>
    <mergeCell ref="W7678:X7678"/>
    <mergeCell ref="W7679:X7679"/>
    <mergeCell ref="W7680:X7680"/>
    <mergeCell ref="W7681:X7681"/>
    <mergeCell ref="W7682:X7682"/>
    <mergeCell ref="W7683:X7683"/>
    <mergeCell ref="W7684:Y7684"/>
    <mergeCell ref="W7685:Y7685"/>
    <mergeCell ref="S7843:T7843"/>
    <mergeCell ref="T7844:U7844"/>
    <mergeCell ref="T7845:U7845"/>
    <mergeCell ref="T7846:U7846"/>
    <mergeCell ref="T7847:U7847"/>
    <mergeCell ref="T7848:U7848"/>
    <mergeCell ref="T7849:V7849"/>
    <mergeCell ref="S7850:T7850"/>
    <mergeCell ref="S7851:T7851"/>
    <mergeCell ref="T7852:U7852"/>
    <mergeCell ref="T7853:V7853"/>
    <mergeCell ref="S7854:U7854"/>
    <mergeCell ref="T7855:U7855"/>
    <mergeCell ref="T7856:U7856"/>
    <mergeCell ref="S7792:T7792"/>
    <mergeCell ref="U7792:V7792"/>
    <mergeCell ref="U7793:V7793"/>
    <mergeCell ref="S7794:T7794"/>
    <mergeCell ref="U7794:V7794"/>
    <mergeCell ref="S7795:T7795"/>
    <mergeCell ref="U7795:V7795"/>
    <mergeCell ref="T7796:U7796"/>
    <mergeCell ref="T7797:U7797"/>
    <mergeCell ref="U7798:V7798"/>
    <mergeCell ref="T7799:U7799"/>
    <mergeCell ref="U7800:V7800"/>
    <mergeCell ref="T7801:U7801"/>
    <mergeCell ref="T7802:U7802"/>
    <mergeCell ref="T7803:U7803"/>
    <mergeCell ref="U7804:V7804"/>
    <mergeCell ref="S7805:T7805"/>
    <mergeCell ref="U7805:V7805"/>
    <mergeCell ref="S7806:T7806"/>
    <mergeCell ref="U7806:V7806"/>
    <mergeCell ref="T7807:U7807"/>
    <mergeCell ref="U7808:V7808"/>
    <mergeCell ref="T7809:U7809"/>
    <mergeCell ref="T7810:V7810"/>
    <mergeCell ref="U7811:V7811"/>
    <mergeCell ref="T7812:V7812"/>
    <mergeCell ref="T7813:U7813"/>
    <mergeCell ref="T7814:U7814"/>
    <mergeCell ref="T7815:U7815"/>
    <mergeCell ref="T7816:U7816"/>
    <mergeCell ref="S7817:V7817"/>
    <mergeCell ref="T7818:U7818"/>
    <mergeCell ref="U7819:V7819"/>
    <mergeCell ref="U7820:V7820"/>
    <mergeCell ref="U7821:V7821"/>
    <mergeCell ref="U7822:V7822"/>
    <mergeCell ref="U7823:V7823"/>
    <mergeCell ref="T7824:U7824"/>
    <mergeCell ref="U7825:V7825"/>
    <mergeCell ref="U7826:V7826"/>
    <mergeCell ref="T7827:U7827"/>
    <mergeCell ref="T7828:U7828"/>
    <mergeCell ref="T7857:V7857"/>
    <mergeCell ref="T7858:U7858"/>
    <mergeCell ref="T7859:U7859"/>
    <mergeCell ref="T7860:U7860"/>
    <mergeCell ref="T7861:U7861"/>
    <mergeCell ref="T7862:U7862"/>
    <mergeCell ref="T7639:V7639"/>
    <mergeCell ref="S7640:T7640"/>
    <mergeCell ref="U7640:V7640"/>
    <mergeCell ref="S7641:T7641"/>
    <mergeCell ref="U7641:V7641"/>
    <mergeCell ref="S7642:T7642"/>
    <mergeCell ref="U7642:V7642"/>
    <mergeCell ref="T7643:V7643"/>
    <mergeCell ref="T7644:U7644"/>
    <mergeCell ref="S7645:U7645"/>
    <mergeCell ref="S7646:T7646"/>
    <mergeCell ref="U7646:V7646"/>
    <mergeCell ref="T7647:V7647"/>
    <mergeCell ref="T7648:U7648"/>
    <mergeCell ref="S7612:T7612"/>
    <mergeCell ref="U7612:V7612"/>
    <mergeCell ref="S7613:T7613"/>
    <mergeCell ref="U7613:V7613"/>
    <mergeCell ref="U7614:V7614"/>
    <mergeCell ref="U7615:V7615"/>
    <mergeCell ref="U7616:V7616"/>
    <mergeCell ref="S7620:T7620"/>
    <mergeCell ref="S7621:T7621"/>
    <mergeCell ref="S7622:T7622"/>
    <mergeCell ref="S7623:T7623"/>
    <mergeCell ref="S7617:T7617"/>
    <mergeCell ref="U7617:V7617"/>
    <mergeCell ref="S7618:T7618"/>
    <mergeCell ref="U7618:V7618"/>
    <mergeCell ref="S7619:T7619"/>
    <mergeCell ref="U7619:V7619"/>
    <mergeCell ref="U7620:V7620"/>
    <mergeCell ref="U7621:V7621"/>
    <mergeCell ref="U7622:V7622"/>
    <mergeCell ref="U7623:V7623"/>
    <mergeCell ref="T7624:U7624"/>
    <mergeCell ref="T7625:V7625"/>
    <mergeCell ref="N7626:O7626"/>
    <mergeCell ref="U7626:V7626"/>
    <mergeCell ref="T7627:V7627"/>
    <mergeCell ref="U7628:V7628"/>
    <mergeCell ref="S7629:T7629"/>
    <mergeCell ref="U7629:V7629"/>
    <mergeCell ref="S7630:T7630"/>
    <mergeCell ref="S7631:T7631"/>
    <mergeCell ref="U7631:V7631"/>
    <mergeCell ref="S7632:T7632"/>
    <mergeCell ref="S7633:T7633"/>
    <mergeCell ref="S7635:T7635"/>
    <mergeCell ref="S7636:T7636"/>
    <mergeCell ref="U7636:V7636"/>
    <mergeCell ref="U7637:V7637"/>
    <mergeCell ref="T7638:U7638"/>
    <mergeCell ref="T7649:U7649"/>
    <mergeCell ref="T7650:V7650"/>
    <mergeCell ref="T7651:V7651"/>
    <mergeCell ref="T7652:V7652"/>
    <mergeCell ref="T7653:U7653"/>
    <mergeCell ref="T7654:U7654"/>
    <mergeCell ref="U7655:V7655"/>
    <mergeCell ref="T7696:U7696"/>
    <mergeCell ref="T7697:V7697"/>
    <mergeCell ref="T7698:U7698"/>
    <mergeCell ref="T7699:V7699"/>
    <mergeCell ref="S7700:T7700"/>
    <mergeCell ref="U7700:V7700"/>
    <mergeCell ref="S7701:T7701"/>
    <mergeCell ref="U7701:V7701"/>
    <mergeCell ref="T7702:V7702"/>
    <mergeCell ref="T7703:U7703"/>
    <mergeCell ref="T7704:U7704"/>
    <mergeCell ref="T7705:V7705"/>
    <mergeCell ref="T7706:V7706"/>
    <mergeCell ref="S7707:T7707"/>
    <mergeCell ref="T7656:U7656"/>
    <mergeCell ref="T7657:U7657"/>
    <mergeCell ref="U7658:V7658"/>
    <mergeCell ref="T7659:U7659"/>
    <mergeCell ref="T7660:V7660"/>
    <mergeCell ref="T7661:V7661"/>
    <mergeCell ref="T7662:V7662"/>
    <mergeCell ref="T7663:U7663"/>
    <mergeCell ref="T7664:V7664"/>
    <mergeCell ref="T7665:V7665"/>
    <mergeCell ref="T7666:V7666"/>
    <mergeCell ref="U7667:V7667"/>
    <mergeCell ref="U7668:V7668"/>
    <mergeCell ref="U7669:V7669"/>
    <mergeCell ref="U7670:V7670"/>
    <mergeCell ref="T7671:U7671"/>
    <mergeCell ref="T7672:V7672"/>
    <mergeCell ref="S7673:U7673"/>
    <mergeCell ref="S7674:V7674"/>
    <mergeCell ref="R7675:S7675"/>
    <mergeCell ref="R7677:S7677"/>
    <mergeCell ref="U7676:V7676"/>
    <mergeCell ref="T7678:V7678"/>
    <mergeCell ref="T7679:V7679"/>
    <mergeCell ref="T7680:V7680"/>
    <mergeCell ref="T7681:V7681"/>
    <mergeCell ref="T7682:V7682"/>
    <mergeCell ref="T7683:V7683"/>
    <mergeCell ref="R7684:S7684"/>
    <mergeCell ref="U7684:V7684"/>
    <mergeCell ref="R7685:S7685"/>
    <mergeCell ref="U7685:V7685"/>
    <mergeCell ref="U7686:V7686"/>
    <mergeCell ref="T7687:U7687"/>
    <mergeCell ref="T7688:V7688"/>
    <mergeCell ref="T7689:V7689"/>
    <mergeCell ref="U7690:V7690"/>
    <mergeCell ref="U7691:V7691"/>
    <mergeCell ref="T7692:U7692"/>
    <mergeCell ref="T7693:U7693"/>
    <mergeCell ref="T7694:U7694"/>
    <mergeCell ref="T7695:U7695"/>
    <mergeCell ref="S7718:T7718"/>
    <mergeCell ref="U7718:V7718"/>
    <mergeCell ref="U7712:V7712"/>
    <mergeCell ref="U7713:V7713"/>
    <mergeCell ref="R7714:S7714"/>
    <mergeCell ref="U7714:V7714"/>
    <mergeCell ref="T7715:U7715"/>
    <mergeCell ref="T7716:U7716"/>
    <mergeCell ref="T7717:U7717"/>
    <mergeCell ref="U7707:V7707"/>
    <mergeCell ref="U7708:V7708"/>
    <mergeCell ref="R7709:S7709"/>
    <mergeCell ref="U7709:V7709"/>
    <mergeCell ref="S7710:T7710"/>
    <mergeCell ref="U7710:V7710"/>
    <mergeCell ref="U7711:V7711"/>
    <mergeCell ref="S7720:T7720"/>
    <mergeCell ref="S7721:T7721"/>
    <mergeCell ref="U7721:V7721"/>
    <mergeCell ref="R7711:S7711"/>
    <mergeCell ref="R7712:S7712"/>
    <mergeCell ref="R7713:S7713"/>
    <mergeCell ref="N7719:O7719"/>
    <mergeCell ref="R7719:S7719"/>
    <mergeCell ref="U7719:V7719"/>
    <mergeCell ref="N7722:O7722"/>
    <mergeCell ref="U7720:V7720"/>
    <mergeCell ref="U7722:V7722"/>
    <mergeCell ref="U7723:V7723"/>
    <mergeCell ref="S7724:T7724"/>
    <mergeCell ref="U7724:V7724"/>
    <mergeCell ref="U7725:V7725"/>
    <mergeCell ref="T7726:U7726"/>
    <mergeCell ref="T7727:U7727"/>
    <mergeCell ref="T7728:U7728"/>
    <mergeCell ref="U7729:V7729"/>
    <mergeCell ref="U7730:V7730"/>
    <mergeCell ref="T7731:U7731"/>
    <mergeCell ref="T7732:U7732"/>
    <mergeCell ref="S7733:T7733"/>
    <mergeCell ref="U7733:V7733"/>
    <mergeCell ref="T7734:U7734"/>
    <mergeCell ref="U7735:V7735"/>
    <mergeCell ref="U7736:V7736"/>
    <mergeCell ref="T7737:U7737"/>
    <mergeCell ref="T7738:U7738"/>
    <mergeCell ref="T7739:U7739"/>
    <mergeCell ref="T7740:U7740"/>
    <mergeCell ref="T7741:V7741"/>
    <mergeCell ref="T7742:U7742"/>
    <mergeCell ref="T7743:V7743"/>
    <mergeCell ref="T7744:U7744"/>
    <mergeCell ref="U7745:V7745"/>
    <mergeCell ref="T7746:U7746"/>
    <mergeCell ref="U7747:V7747"/>
    <mergeCell ref="T7748:U7748"/>
    <mergeCell ref="T7749:U7749"/>
    <mergeCell ref="S7750:T7750"/>
    <mergeCell ref="U7750:V7750"/>
    <mergeCell ref="S7751:T7751"/>
    <mergeCell ref="S7752:T7752"/>
    <mergeCell ref="T7753:U7753"/>
    <mergeCell ref="T7754:V7754"/>
    <mergeCell ref="S7755:T7755"/>
    <mergeCell ref="U7755:V7755"/>
    <mergeCell ref="S7756:T7756"/>
    <mergeCell ref="U7756:V7756"/>
    <mergeCell ref="S7757:T7757"/>
    <mergeCell ref="U7757:V7757"/>
    <mergeCell ref="T7758:U7758"/>
    <mergeCell ref="T7759:U7759"/>
    <mergeCell ref="T7760:U7760"/>
    <mergeCell ref="T7761:U7761"/>
    <mergeCell ref="U7762:V7762"/>
    <mergeCell ref="T7763:U7763"/>
    <mergeCell ref="T7764:U7764"/>
    <mergeCell ref="T7765:U7765"/>
    <mergeCell ref="T7766:V7766"/>
    <mergeCell ref="T7767:U7767"/>
    <mergeCell ref="T7768:U7768"/>
    <mergeCell ref="T7769:V7769"/>
    <mergeCell ref="T7770:U7770"/>
    <mergeCell ref="T7771:U7771"/>
    <mergeCell ref="T7772:U7772"/>
    <mergeCell ref="T7773:U7773"/>
    <mergeCell ref="T7774:U7774"/>
    <mergeCell ref="T7775:U7775"/>
    <mergeCell ref="S7776:T7776"/>
    <mergeCell ref="T7777:V7777"/>
    <mergeCell ref="T7778:U7778"/>
    <mergeCell ref="T7779:V7779"/>
    <mergeCell ref="T7780:V7780"/>
    <mergeCell ref="T7781:U7781"/>
    <mergeCell ref="T7782:U7782"/>
    <mergeCell ref="T7783:V7783"/>
    <mergeCell ref="T7784:U7784"/>
    <mergeCell ref="T7785:U7785"/>
    <mergeCell ref="T7786:U7786"/>
    <mergeCell ref="T7787:V7787"/>
    <mergeCell ref="T7788:U7788"/>
    <mergeCell ref="T7789:U7789"/>
    <mergeCell ref="T7790:U7790"/>
    <mergeCell ref="T7791:U7791"/>
    <mergeCell ref="U7829:V7829"/>
    <mergeCell ref="T7830:V7830"/>
    <mergeCell ref="U7831:V7831"/>
    <mergeCell ref="U7832:V7832"/>
    <mergeCell ref="U7833:V7833"/>
    <mergeCell ref="U7834:V7834"/>
    <mergeCell ref="U7835:V7835"/>
    <mergeCell ref="T7836:V7836"/>
    <mergeCell ref="T7837:V7837"/>
    <mergeCell ref="T7838:U7838"/>
    <mergeCell ref="T7839:U7839"/>
    <mergeCell ref="T7840:U7840"/>
    <mergeCell ref="T7841:U7841"/>
    <mergeCell ref="T7842:U7842"/>
    <mergeCell ref="AH6695:AI6695"/>
    <mergeCell ref="AH6696:AI6696"/>
    <mergeCell ref="AH6690:AI6690"/>
    <mergeCell ref="AH6691:AI6691"/>
    <mergeCell ref="AH6692:AI6692"/>
    <mergeCell ref="AH6693:AI6693"/>
    <mergeCell ref="AH6694:AI6694"/>
    <mergeCell ref="AD6695:AE6695"/>
    <mergeCell ref="AD6696:AE6696"/>
    <mergeCell ref="AD6697:AE6697"/>
    <mergeCell ref="AH6697:AI6697"/>
    <mergeCell ref="AD6698:AE6698"/>
    <mergeCell ref="AH6698:AI6698"/>
    <mergeCell ref="AD6699:AE6699"/>
    <mergeCell ref="AH6699:AI6699"/>
    <mergeCell ref="AD6701:AE6701"/>
    <mergeCell ref="AH6700:AI6700"/>
    <mergeCell ref="AH6701:AI6701"/>
    <mergeCell ref="AH6702:AI6702"/>
    <mergeCell ref="AH6703:AI6703"/>
    <mergeCell ref="AH6704:AI6704"/>
    <mergeCell ref="AH6705:AI6705"/>
    <mergeCell ref="AD6707:AE6707"/>
    <mergeCell ref="AH6706:AI6706"/>
    <mergeCell ref="AH6707:AI6707"/>
    <mergeCell ref="AH6708:AI6708"/>
    <mergeCell ref="AH6709:AI6709"/>
    <mergeCell ref="AH6710:AI6710"/>
    <mergeCell ref="AH6711:AI6711"/>
    <mergeCell ref="AH6712:AI6712"/>
    <mergeCell ref="AH6713:AI6713"/>
    <mergeCell ref="AH6714:AI6714"/>
    <mergeCell ref="AD6715:AE6715"/>
    <mergeCell ref="AH6715:AI6715"/>
    <mergeCell ref="AH6716:AI6716"/>
    <mergeCell ref="AH6717:AI6717"/>
    <mergeCell ref="AD6718:AE6718"/>
    <mergeCell ref="AH6718:AI6718"/>
    <mergeCell ref="AH6719:AI6719"/>
    <mergeCell ref="AH6720:AI6720"/>
    <mergeCell ref="AH6721:AI6721"/>
    <mergeCell ref="AH6722:AI6722"/>
    <mergeCell ref="AD6723:AE6723"/>
    <mergeCell ref="AH6723:AI6723"/>
    <mergeCell ref="AD6763:AE6763"/>
    <mergeCell ref="AD6766:AE6766"/>
    <mergeCell ref="AD6745:AE6745"/>
    <mergeCell ref="AD6751:AE6751"/>
    <mergeCell ref="AD6757:AE6757"/>
    <mergeCell ref="AD6758:AE6758"/>
    <mergeCell ref="AD6759:AE6759"/>
    <mergeCell ref="AD6760:AE6760"/>
    <mergeCell ref="AD6761:AE6761"/>
    <mergeCell ref="AH6724:AI6724"/>
    <mergeCell ref="AH6725:AI6725"/>
    <mergeCell ref="AD6726:AE6726"/>
    <mergeCell ref="AH6726:AI6726"/>
    <mergeCell ref="AH6727:AI6727"/>
    <mergeCell ref="AH6728:AI6728"/>
    <mergeCell ref="AH6729:AI6729"/>
    <mergeCell ref="AH6730:AI6730"/>
    <mergeCell ref="AH6731:AI6731"/>
    <mergeCell ref="AH6732:AI6732"/>
    <mergeCell ref="AH6733:AI6733"/>
    <mergeCell ref="AH6734:AI6734"/>
    <mergeCell ref="AH6735:AI6735"/>
    <mergeCell ref="AH6736:AI6736"/>
    <mergeCell ref="AH6737:AI6737"/>
    <mergeCell ref="AH6738:AI6738"/>
    <mergeCell ref="AH6739:AI6739"/>
    <mergeCell ref="AH6740:AI6740"/>
    <mergeCell ref="AH6741:AI6741"/>
    <mergeCell ref="AH6742:AI6742"/>
    <mergeCell ref="AH6743:AI6743"/>
    <mergeCell ref="AD6727:AE6727"/>
    <mergeCell ref="AD6730:AE6730"/>
    <mergeCell ref="AD6731:AE6731"/>
    <mergeCell ref="AD6736:AE6736"/>
    <mergeCell ref="AD6739:AE6739"/>
    <mergeCell ref="AD6742:AE6742"/>
    <mergeCell ref="AD6743:AE6743"/>
    <mergeCell ref="AH6744:AI6744"/>
    <mergeCell ref="AH6745:AI6745"/>
    <mergeCell ref="AH6746:AI6746"/>
    <mergeCell ref="AH6747:AI6747"/>
    <mergeCell ref="AH6748:AI6748"/>
    <mergeCell ref="AH6749:AI6749"/>
    <mergeCell ref="AH6750:AI6750"/>
    <mergeCell ref="AH6751:AI6751"/>
    <mergeCell ref="AH6752:AI6752"/>
    <mergeCell ref="AH6753:AI6753"/>
    <mergeCell ref="AH6754:AI6754"/>
    <mergeCell ref="AH6755:AI6755"/>
    <mergeCell ref="AH6756:AI6756"/>
    <mergeCell ref="AH6757:AI6757"/>
    <mergeCell ref="AH6758:AI6758"/>
    <mergeCell ref="AH6759:AI6759"/>
    <mergeCell ref="AH6760:AI6760"/>
    <mergeCell ref="AH6761:AI6761"/>
    <mergeCell ref="AH6762:AI6762"/>
    <mergeCell ref="AH6763:AI6763"/>
    <mergeCell ref="AH6764:AI6764"/>
    <mergeCell ref="AD6797:AE6797"/>
    <mergeCell ref="AD6798:AE6798"/>
    <mergeCell ref="AD6792:AE6792"/>
    <mergeCell ref="AH6792:AI6792"/>
    <mergeCell ref="AD6795:AE6795"/>
    <mergeCell ref="AH6795:AI6795"/>
    <mergeCell ref="AD6796:AE6796"/>
    <mergeCell ref="AH6796:AI6796"/>
    <mergeCell ref="AH6797:AI6797"/>
    <mergeCell ref="AH6765:AI6765"/>
    <mergeCell ref="AH6766:AI6766"/>
    <mergeCell ref="AH6767:AI6767"/>
    <mergeCell ref="AH6768:AI6768"/>
    <mergeCell ref="AD6769:AE6769"/>
    <mergeCell ref="AH6769:AI6769"/>
    <mergeCell ref="AH6770:AI6770"/>
    <mergeCell ref="AD6778:AE6778"/>
    <mergeCell ref="AH6778:AI6778"/>
    <mergeCell ref="AH6771:AI6771"/>
    <mergeCell ref="AH6772:AI6772"/>
    <mergeCell ref="AD6773:AF6773"/>
    <mergeCell ref="AH6773:AI6773"/>
    <mergeCell ref="AD6774:AE6774"/>
    <mergeCell ref="AH6774:AI6774"/>
    <mergeCell ref="AD6776:AE6776"/>
    <mergeCell ref="AH6775:AI6775"/>
    <mergeCell ref="AH6776:AI6776"/>
    <mergeCell ref="AH6777:AI6777"/>
    <mergeCell ref="AH6779:AI6779"/>
    <mergeCell ref="AH6780:AI6780"/>
    <mergeCell ref="AH6781:AI6781"/>
    <mergeCell ref="AH6782:AI6782"/>
    <mergeCell ref="AH6789:AI6789"/>
    <mergeCell ref="AH6790:AI6790"/>
    <mergeCell ref="AH6791:AI6791"/>
    <mergeCell ref="AH6793:AI6793"/>
    <mergeCell ref="AH6794:AI6794"/>
    <mergeCell ref="AH6783:AI6783"/>
    <mergeCell ref="AH6784:AI6784"/>
    <mergeCell ref="AH6785:AI6785"/>
    <mergeCell ref="AH6786:AI6786"/>
    <mergeCell ref="AH6787:AI6787"/>
    <mergeCell ref="AH6788:AI6788"/>
    <mergeCell ref="AD6789:AE6789"/>
    <mergeCell ref="AH6798:AI6798"/>
    <mergeCell ref="AH6799:AI6799"/>
    <mergeCell ref="AH6800:AI6800"/>
    <mergeCell ref="AH6801:AI6801"/>
    <mergeCell ref="AH6802:AI6802"/>
    <mergeCell ref="AH6803:AI6803"/>
    <mergeCell ref="AH6804:AI6804"/>
    <mergeCell ref="AE6918:AF6918"/>
    <mergeCell ref="AE6919:AF6919"/>
    <mergeCell ref="AE6920:AF6920"/>
    <mergeCell ref="AH6921:AI6921"/>
    <mergeCell ref="AH6913:AI6913"/>
    <mergeCell ref="AH6914:AI6914"/>
    <mergeCell ref="AH6915:AI6915"/>
    <mergeCell ref="AH6916:AI6916"/>
    <mergeCell ref="AE6917:AF6917"/>
    <mergeCell ref="AH6917:AI6917"/>
    <mergeCell ref="AH6918:AI6918"/>
    <mergeCell ref="AH6924:AI6924"/>
    <mergeCell ref="AH6925:AI6925"/>
    <mergeCell ref="AH6919:AI6919"/>
    <mergeCell ref="AH6920:AI6920"/>
    <mergeCell ref="AD6922:AE6922"/>
    <mergeCell ref="AH6922:AI6922"/>
    <mergeCell ref="AD6923:AE6923"/>
    <mergeCell ref="AH6923:AI6923"/>
    <mergeCell ref="AD6925:AE6925"/>
    <mergeCell ref="AH6805:AI6805"/>
    <mergeCell ref="AH6806:AI6806"/>
    <mergeCell ref="AD6807:AE6807"/>
    <mergeCell ref="AH6807:AI6807"/>
    <mergeCell ref="AD6808:AE6808"/>
    <mergeCell ref="AH6808:AI6808"/>
    <mergeCell ref="AH6809:AI6809"/>
    <mergeCell ref="AH6810:AI6810"/>
    <mergeCell ref="AH6811:AI6811"/>
    <mergeCell ref="AH6812:AI6812"/>
    <mergeCell ref="AH6813:AI6813"/>
    <mergeCell ref="AH6814:AI6814"/>
    <mergeCell ref="AH6815:AI6815"/>
    <mergeCell ref="AH6816:AI6816"/>
    <mergeCell ref="AH6817:AI6817"/>
    <mergeCell ref="AH6818:AI6818"/>
    <mergeCell ref="AH6819:AI6819"/>
    <mergeCell ref="AH6820:AI6820"/>
    <mergeCell ref="AH6821:AI6821"/>
    <mergeCell ref="AH6822:AI6822"/>
    <mergeCell ref="AH6823:AI6823"/>
    <mergeCell ref="AH6824:AI6824"/>
    <mergeCell ref="AH6825:AI6825"/>
    <mergeCell ref="AH6826:AI6826"/>
    <mergeCell ref="AH6827:AI6827"/>
    <mergeCell ref="AH6828:AI6828"/>
    <mergeCell ref="AH6829:AI6829"/>
    <mergeCell ref="AH6830:AI6830"/>
    <mergeCell ref="AH6831:AI6831"/>
    <mergeCell ref="AH6832:AI6832"/>
    <mergeCell ref="AH6833:AI6833"/>
    <mergeCell ref="AH6834:AI6834"/>
    <mergeCell ref="AH6835:AI6835"/>
    <mergeCell ref="AH6836:AI6836"/>
    <mergeCell ref="AH6837:AI6837"/>
    <mergeCell ref="AD6839:AE6839"/>
    <mergeCell ref="AD6842:AE6842"/>
    <mergeCell ref="AD6844:AE6844"/>
    <mergeCell ref="AD6847:AE6847"/>
    <mergeCell ref="AD6848:AE6848"/>
    <mergeCell ref="AH6838:AI6838"/>
    <mergeCell ref="AH6839:AI6839"/>
    <mergeCell ref="AH6840:AI6840"/>
    <mergeCell ref="AH6841:AI6841"/>
    <mergeCell ref="AH6842:AI6842"/>
    <mergeCell ref="AH6843:AI6843"/>
    <mergeCell ref="AH6844:AI6844"/>
    <mergeCell ref="AD6930:AE6930"/>
    <mergeCell ref="AD6931:AE6931"/>
    <mergeCell ref="AD6932:AE6932"/>
    <mergeCell ref="AD6926:AE6926"/>
    <mergeCell ref="AH6926:AI6926"/>
    <mergeCell ref="AH6927:AI6927"/>
    <mergeCell ref="AH6928:AI6928"/>
    <mergeCell ref="AD6929:AE6929"/>
    <mergeCell ref="AH6929:AI6929"/>
    <mergeCell ref="AH6930:AI6930"/>
    <mergeCell ref="AD6809:AE6809"/>
    <mergeCell ref="AD6810:AE6810"/>
    <mergeCell ref="AD6811:AE6811"/>
    <mergeCell ref="AD6812:AE6812"/>
    <mergeCell ref="AD6815:AE6815"/>
    <mergeCell ref="AD6816:AE6816"/>
    <mergeCell ref="AD6818:AE6818"/>
    <mergeCell ref="AD6820:AE6820"/>
    <mergeCell ref="AD6823:AE6823"/>
    <mergeCell ref="AD6824:AE6824"/>
    <mergeCell ref="AD6828:AE6828"/>
    <mergeCell ref="AD6830:AE6830"/>
    <mergeCell ref="AD6832:AE6832"/>
    <mergeCell ref="AD6835:AE6835"/>
    <mergeCell ref="AD6855:AE6855"/>
    <mergeCell ref="AD6860:AE6860"/>
    <mergeCell ref="AD6862:AE6862"/>
    <mergeCell ref="AD6866:AE6866"/>
    <mergeCell ref="AD6872:AE6872"/>
    <mergeCell ref="AD6876:AE6876"/>
    <mergeCell ref="AD6878:AE6878"/>
    <mergeCell ref="AD6879:AE6879"/>
    <mergeCell ref="AD6881:AE6881"/>
    <mergeCell ref="AD6883:AE6883"/>
    <mergeCell ref="AD6884:AE6884"/>
    <mergeCell ref="AD6885:AE6885"/>
    <mergeCell ref="AD6887:AE6887"/>
    <mergeCell ref="AD6888:AE6888"/>
    <mergeCell ref="AD6890:AE6890"/>
    <mergeCell ref="AD6894:AE6894"/>
    <mergeCell ref="AD6901:AE6901"/>
    <mergeCell ref="AD6902:AE6902"/>
    <mergeCell ref="AE6904:AF6904"/>
    <mergeCell ref="AH6904:AI6904"/>
    <mergeCell ref="AH6907:AI6907"/>
    <mergeCell ref="AE6907:AF6907"/>
    <mergeCell ref="AE6909:AF6909"/>
    <mergeCell ref="AH6909:AI6909"/>
    <mergeCell ref="AD6910:AE6910"/>
    <mergeCell ref="AH6910:AI6910"/>
    <mergeCell ref="AH6911:AI6911"/>
    <mergeCell ref="AH6912:AI6912"/>
    <mergeCell ref="AH6931:AI6931"/>
    <mergeCell ref="AH6932:AI6932"/>
    <mergeCell ref="AD6933:AE6933"/>
    <mergeCell ref="AH6933:AI6933"/>
    <mergeCell ref="AH6934:AI6934"/>
    <mergeCell ref="AD6935:AE6935"/>
    <mergeCell ref="AH6935:AI6935"/>
    <mergeCell ref="AH6956:AI6956"/>
    <mergeCell ref="AH6957:AI6957"/>
    <mergeCell ref="AH6958:AI6958"/>
    <mergeCell ref="AD6959:AE6959"/>
    <mergeCell ref="AH6959:AI6959"/>
    <mergeCell ref="AE6960:AF6960"/>
    <mergeCell ref="AH6960:AI6960"/>
    <mergeCell ref="AH6961:AI6961"/>
    <mergeCell ref="AH6962:AI6962"/>
    <mergeCell ref="AH6963:AI6963"/>
    <mergeCell ref="AD6964:AE6964"/>
    <mergeCell ref="AH6964:AI6964"/>
    <mergeCell ref="AH6965:AI6965"/>
    <mergeCell ref="AH6966:AI6966"/>
    <mergeCell ref="AD6974:AE6974"/>
    <mergeCell ref="AD6976:AE6976"/>
    <mergeCell ref="AD6978:AE6978"/>
    <mergeCell ref="AD6965:AE6965"/>
    <mergeCell ref="AD6967:AE6967"/>
    <mergeCell ref="AD6968:AE6968"/>
    <mergeCell ref="AD6969:AE6969"/>
    <mergeCell ref="AD6970:AE6970"/>
    <mergeCell ref="AD6971:AE6971"/>
    <mergeCell ref="AD6973:AE6973"/>
    <mergeCell ref="AH6980:AI6980"/>
    <mergeCell ref="AH6981:AI6981"/>
    <mergeCell ref="AH6982:AI6982"/>
    <mergeCell ref="AH6974:AI6974"/>
    <mergeCell ref="AH6975:AI6975"/>
    <mergeCell ref="AH6976:AI6976"/>
    <mergeCell ref="AH6977:AI6977"/>
    <mergeCell ref="AH6978:AI6978"/>
    <mergeCell ref="AH6979:AI6979"/>
    <mergeCell ref="AD6981:AE6981"/>
    <mergeCell ref="AH6942:AI6942"/>
    <mergeCell ref="AH6943:AI6943"/>
    <mergeCell ref="AH6936:AI6936"/>
    <mergeCell ref="AH6937:AI6937"/>
    <mergeCell ref="AH6938:AI6938"/>
    <mergeCell ref="AH6939:AI6939"/>
    <mergeCell ref="AH6940:AI6940"/>
    <mergeCell ref="AH6941:AI6941"/>
    <mergeCell ref="AD6943:AE6943"/>
    <mergeCell ref="AD6954:AE6954"/>
    <mergeCell ref="AH6954:AI6954"/>
    <mergeCell ref="AD6944:AE6944"/>
    <mergeCell ref="AH6944:AI6944"/>
    <mergeCell ref="AD6945:AE6945"/>
    <mergeCell ref="AH6945:AI6945"/>
    <mergeCell ref="AH6946:AI6946"/>
    <mergeCell ref="AH6947:AI6947"/>
    <mergeCell ref="AD6949:AE6949"/>
    <mergeCell ref="AH6948:AI6948"/>
    <mergeCell ref="AH6949:AI6949"/>
    <mergeCell ref="AH6950:AI6950"/>
    <mergeCell ref="AH6951:AI6951"/>
    <mergeCell ref="AH6952:AI6952"/>
    <mergeCell ref="AH6953:AI6953"/>
    <mergeCell ref="AH6955:AI6955"/>
    <mergeCell ref="AH6967:AI6967"/>
    <mergeCell ref="AH6968:AI6968"/>
    <mergeCell ref="AH6969:AI6969"/>
    <mergeCell ref="AH6970:AI6970"/>
    <mergeCell ref="AH6971:AI6971"/>
    <mergeCell ref="AH6972:AI6972"/>
    <mergeCell ref="AH6973:AI6973"/>
    <mergeCell ref="AD6983:AE6983"/>
    <mergeCell ref="AH6983:AI6983"/>
    <mergeCell ref="AD6984:AE6984"/>
    <mergeCell ref="AH6984:AI6984"/>
    <mergeCell ref="AH6985:AI6985"/>
    <mergeCell ref="AH6986:AI6986"/>
    <mergeCell ref="AH6987:AI6987"/>
    <mergeCell ref="AH7060:AI7060"/>
    <mergeCell ref="AH7061:AI7061"/>
    <mergeCell ref="AH7062:AI7062"/>
    <mergeCell ref="AH7063:AI7063"/>
    <mergeCell ref="AE7064:AF7064"/>
    <mergeCell ref="AH7064:AI7064"/>
    <mergeCell ref="AH7065:AI7065"/>
    <mergeCell ref="AH7066:AI7066"/>
    <mergeCell ref="AH7067:AI7067"/>
    <mergeCell ref="AH7068:AI7068"/>
    <mergeCell ref="AH7069:AI7069"/>
    <mergeCell ref="AH7070:AI7070"/>
    <mergeCell ref="AH7071:AI7071"/>
    <mergeCell ref="AH7072:AI7072"/>
    <mergeCell ref="AD7077:AE7077"/>
    <mergeCell ref="AD7078:AE7078"/>
    <mergeCell ref="AD7079:AE7079"/>
    <mergeCell ref="AD7080:AE7080"/>
    <mergeCell ref="AD7081:AE7081"/>
    <mergeCell ref="AD7083:AE7083"/>
    <mergeCell ref="AD7095:AE7095"/>
    <mergeCell ref="AD7100:AE7100"/>
    <mergeCell ref="AE7065:AF7065"/>
    <mergeCell ref="AE7066:AF7066"/>
    <mergeCell ref="AD7069:AE7069"/>
    <mergeCell ref="AD7071:AE7071"/>
    <mergeCell ref="AD7072:AE7072"/>
    <mergeCell ref="AD7075:AE7075"/>
    <mergeCell ref="AD7076:AE7076"/>
    <mergeCell ref="AH7073:AI7073"/>
    <mergeCell ref="AH7074:AI7074"/>
    <mergeCell ref="AH7075:AI7075"/>
    <mergeCell ref="AH7076:AI7076"/>
    <mergeCell ref="AH7077:AI7077"/>
    <mergeCell ref="AH7078:AI7078"/>
    <mergeCell ref="AH7079:AI7079"/>
    <mergeCell ref="AH7080:AI7080"/>
    <mergeCell ref="AH7081:AI7081"/>
    <mergeCell ref="AH7082:AI7082"/>
    <mergeCell ref="AH7083:AI7083"/>
    <mergeCell ref="AH7084:AI7084"/>
    <mergeCell ref="AH7085:AI7085"/>
    <mergeCell ref="AH7086:AI7086"/>
    <mergeCell ref="AH7087:AI7087"/>
    <mergeCell ref="AH7088:AI7088"/>
    <mergeCell ref="AH7089:AI7089"/>
    <mergeCell ref="AH7090:AI7090"/>
    <mergeCell ref="AH7091:AI7091"/>
    <mergeCell ref="AH7092:AI7092"/>
    <mergeCell ref="AH7093:AI7093"/>
    <mergeCell ref="AH7094:AI7094"/>
    <mergeCell ref="AH7095:AI7095"/>
    <mergeCell ref="AH7096:AI7096"/>
    <mergeCell ref="AH7097:AI7097"/>
    <mergeCell ref="AH7098:AI7098"/>
    <mergeCell ref="AH7099:AI7099"/>
    <mergeCell ref="AE7101:AF7101"/>
    <mergeCell ref="AH7106:AI7106"/>
    <mergeCell ref="AH7107:AI7107"/>
    <mergeCell ref="AH7108:AI7108"/>
    <mergeCell ref="AH7100:AI7100"/>
    <mergeCell ref="AH7101:AI7101"/>
    <mergeCell ref="AH7102:AI7102"/>
    <mergeCell ref="AH7103:AI7103"/>
    <mergeCell ref="AH7104:AI7104"/>
    <mergeCell ref="AH7105:AI7105"/>
    <mergeCell ref="AD7106:AE7106"/>
    <mergeCell ref="AD7109:AE7109"/>
    <mergeCell ref="AH7109:AI7109"/>
    <mergeCell ref="AD7110:AE7110"/>
    <mergeCell ref="AH7110:AI7110"/>
    <mergeCell ref="AH7111:AI7111"/>
    <mergeCell ref="AD7112:AE7112"/>
    <mergeCell ref="AD7113:AE7113"/>
    <mergeCell ref="AH7119:AI7119"/>
    <mergeCell ref="AD7120:AE7120"/>
    <mergeCell ref="AH7120:AI7120"/>
    <mergeCell ref="AH7112:AI7112"/>
    <mergeCell ref="AH7113:AI7113"/>
    <mergeCell ref="AH7114:AI7114"/>
    <mergeCell ref="AH7115:AI7115"/>
    <mergeCell ref="AH7116:AI7116"/>
    <mergeCell ref="AH7117:AI7117"/>
    <mergeCell ref="AH7118:AI7118"/>
    <mergeCell ref="AH7121:AI7121"/>
    <mergeCell ref="AH7122:AI7122"/>
    <mergeCell ref="AH7123:AI7123"/>
    <mergeCell ref="AD7124:AE7124"/>
    <mergeCell ref="AH7124:AI7124"/>
    <mergeCell ref="AE7125:AF7125"/>
    <mergeCell ref="AH7125:AI7125"/>
    <mergeCell ref="AD7531:AE7531"/>
    <mergeCell ref="AD7532:AE7532"/>
    <mergeCell ref="AD7539:AE7539"/>
    <mergeCell ref="AD7540:AE7540"/>
    <mergeCell ref="AD7541:AE7541"/>
    <mergeCell ref="AD7543:AE7543"/>
    <mergeCell ref="AD7545:AE7545"/>
    <mergeCell ref="AD7546:AE7546"/>
    <mergeCell ref="AD7547:AE7547"/>
    <mergeCell ref="AD7548:AE7548"/>
    <mergeCell ref="AD7549:AE7549"/>
    <mergeCell ref="AD7551:AE7551"/>
    <mergeCell ref="AD7553:AE7553"/>
    <mergeCell ref="AD7556:AE7556"/>
    <mergeCell ref="AD7001:AE7001"/>
    <mergeCell ref="AD7002:AE7002"/>
    <mergeCell ref="AD7003:AE7003"/>
    <mergeCell ref="AD7007:AE7007"/>
    <mergeCell ref="AD7008:AE7008"/>
    <mergeCell ref="AD7010:AE7010"/>
    <mergeCell ref="AD7012:AE7012"/>
    <mergeCell ref="AD7013:AE7013"/>
    <mergeCell ref="AD7017:AE7017"/>
    <mergeCell ref="AD7022:AE7022"/>
    <mergeCell ref="AD7023:AE7023"/>
    <mergeCell ref="AD7024:AE7024"/>
    <mergeCell ref="AD7026:AE7026"/>
    <mergeCell ref="AD7028:AE7028"/>
    <mergeCell ref="AD7473:AE7473"/>
    <mergeCell ref="AD7475:AE7475"/>
    <mergeCell ref="AD7476:AE7476"/>
    <mergeCell ref="AD7478:AE7478"/>
    <mergeCell ref="AD7479:AE7479"/>
    <mergeCell ref="AD7480:AE7480"/>
    <mergeCell ref="AD7481:AE7481"/>
    <mergeCell ref="AD7483:AE7483"/>
    <mergeCell ref="AD7484:AE7484"/>
    <mergeCell ref="AE7485:AF7485"/>
    <mergeCell ref="AD7486:AE7486"/>
    <mergeCell ref="AD7493:AE7493"/>
    <mergeCell ref="AD7496:AE7496"/>
    <mergeCell ref="AD7498:AE7498"/>
    <mergeCell ref="AD7500:AE7500"/>
    <mergeCell ref="AD7501:AE7501"/>
    <mergeCell ref="AD7508:AE7508"/>
    <mergeCell ref="AE7511:AF7511"/>
    <mergeCell ref="AD7512:AE7512"/>
    <mergeCell ref="AE7516:AF7516"/>
    <mergeCell ref="AE7517:AF7517"/>
    <mergeCell ref="AE7520:AF7520"/>
    <mergeCell ref="AD7522:AE7522"/>
    <mergeCell ref="AD7523:AE7523"/>
    <mergeCell ref="AD7524:AE7524"/>
    <mergeCell ref="AD7526:AE7526"/>
    <mergeCell ref="AE7528:AF7528"/>
    <mergeCell ref="AD7530:AE7530"/>
    <mergeCell ref="AD7559:AE7559"/>
    <mergeCell ref="AD7570:AE7570"/>
    <mergeCell ref="AH7024:AI7024"/>
    <mergeCell ref="AH7025:AI7025"/>
    <mergeCell ref="AH7027:AI7027"/>
    <mergeCell ref="AH7029:AI7029"/>
    <mergeCell ref="AH7030:AI7030"/>
    <mergeCell ref="AH7017:AI7017"/>
    <mergeCell ref="AH7018:AI7018"/>
    <mergeCell ref="AH7019:AI7019"/>
    <mergeCell ref="AH7020:AI7020"/>
    <mergeCell ref="AH7021:AI7021"/>
    <mergeCell ref="AH7022:AI7022"/>
    <mergeCell ref="AH7023:AI7023"/>
    <mergeCell ref="AH7010:AI7010"/>
    <mergeCell ref="AH7011:AI7011"/>
    <mergeCell ref="AH7012:AI7012"/>
    <mergeCell ref="AH7013:AI7013"/>
    <mergeCell ref="AH7014:AI7014"/>
    <mergeCell ref="AH7015:AI7015"/>
    <mergeCell ref="AH7016:AI7016"/>
    <mergeCell ref="AH7026:AI7026"/>
    <mergeCell ref="AH7028:AI7028"/>
    <mergeCell ref="AH7031:AI7031"/>
    <mergeCell ref="AH7032:AI7032"/>
    <mergeCell ref="AH7033:AI7033"/>
    <mergeCell ref="AH7034:AI7034"/>
    <mergeCell ref="AH7035:AI7035"/>
    <mergeCell ref="AD7055:AE7055"/>
    <mergeCell ref="AD7058:AE7058"/>
    <mergeCell ref="AD7059:AE7059"/>
    <mergeCell ref="AD7060:AE7060"/>
    <mergeCell ref="AD7061:AE7061"/>
    <mergeCell ref="AD7046:AE7046"/>
    <mergeCell ref="AD7047:AE7047"/>
    <mergeCell ref="AD7050:AE7050"/>
    <mergeCell ref="AD7051:AE7051"/>
    <mergeCell ref="AD7052:AE7052"/>
    <mergeCell ref="AD7053:AE7053"/>
    <mergeCell ref="AE7056:AF7056"/>
    <mergeCell ref="AH6988:AI6988"/>
    <mergeCell ref="AD6989:AE6989"/>
    <mergeCell ref="AH6989:AI6989"/>
    <mergeCell ref="AH6990:AI6990"/>
    <mergeCell ref="AD6991:AE6991"/>
    <mergeCell ref="AH6991:AI6991"/>
    <mergeCell ref="AD6993:AE6993"/>
    <mergeCell ref="AD6994:AE6994"/>
    <mergeCell ref="AH6994:AI6994"/>
    <mergeCell ref="AD6996:AE6996"/>
    <mergeCell ref="AH6996:AI6996"/>
    <mergeCell ref="AD6998:AE6998"/>
    <mergeCell ref="AH6998:AI6998"/>
    <mergeCell ref="AH7001:AI7001"/>
    <mergeCell ref="AH6992:AI6992"/>
    <mergeCell ref="AH6993:AI6993"/>
    <mergeCell ref="AH6995:AI6995"/>
    <mergeCell ref="AH6997:AI6997"/>
    <mergeCell ref="AH6999:AI6999"/>
    <mergeCell ref="AH7000:AI7000"/>
    <mergeCell ref="AH7002:AI7002"/>
    <mergeCell ref="AH7003:AI7003"/>
    <mergeCell ref="AH7004:AI7004"/>
    <mergeCell ref="AH7005:AI7005"/>
    <mergeCell ref="AH7006:AI7006"/>
    <mergeCell ref="AH7007:AI7007"/>
    <mergeCell ref="AH7008:AI7008"/>
    <mergeCell ref="AH7009:AI7009"/>
    <mergeCell ref="AD7031:AE7031"/>
    <mergeCell ref="AD7032:AE7032"/>
    <mergeCell ref="AD7034:AE7034"/>
    <mergeCell ref="AE7035:AF7035"/>
    <mergeCell ref="AD7036:AE7036"/>
    <mergeCell ref="AD7040:AF7040"/>
    <mergeCell ref="AD7044:AE7044"/>
    <mergeCell ref="AH7046:AI7046"/>
    <mergeCell ref="AH7047:AI7047"/>
    <mergeCell ref="AH7048:AI7048"/>
    <mergeCell ref="AH7049:AI7049"/>
    <mergeCell ref="AH7050:AI7050"/>
    <mergeCell ref="AH7051:AI7051"/>
    <mergeCell ref="AH7052:AI7052"/>
    <mergeCell ref="AH7053:AI7053"/>
    <mergeCell ref="AH7054:AI7054"/>
    <mergeCell ref="AH7055:AI7055"/>
    <mergeCell ref="AH7056:AI7056"/>
    <mergeCell ref="AH7057:AI7057"/>
    <mergeCell ref="AH7058:AI7058"/>
    <mergeCell ref="AH7059:AI7059"/>
    <mergeCell ref="AH7131:AI7131"/>
    <mergeCell ref="AH7132:AI7132"/>
    <mergeCell ref="AH7126:AI7126"/>
    <mergeCell ref="AH7127:AI7127"/>
    <mergeCell ref="AH7128:AI7128"/>
    <mergeCell ref="AD7129:AE7129"/>
    <mergeCell ref="AH7129:AI7129"/>
    <mergeCell ref="AH7130:AI7130"/>
    <mergeCell ref="AD7132:AE7132"/>
    <mergeCell ref="AH7036:AI7036"/>
    <mergeCell ref="AH7037:AI7037"/>
    <mergeCell ref="AH7038:AI7038"/>
    <mergeCell ref="AH7039:AI7039"/>
    <mergeCell ref="AH7040:AI7040"/>
    <mergeCell ref="AH7041:AI7041"/>
    <mergeCell ref="AH7042:AI7042"/>
    <mergeCell ref="AH7043:AI7043"/>
    <mergeCell ref="AH7044:AI7044"/>
    <mergeCell ref="AH7045:AI7045"/>
    <mergeCell ref="AH7473:AI7473"/>
    <mergeCell ref="AH7475:AI7475"/>
    <mergeCell ref="AH7476:AI7476"/>
    <mergeCell ref="AH7478:AI7478"/>
    <mergeCell ref="AH7479:AI7479"/>
    <mergeCell ref="AH7480:AI7480"/>
    <mergeCell ref="AH7481:AI7481"/>
    <mergeCell ref="AH7482:AI7482"/>
    <mergeCell ref="AH7483:AI7483"/>
    <mergeCell ref="AH7484:AI7484"/>
    <mergeCell ref="AH7485:AI7485"/>
    <mergeCell ref="AH7486:AI7486"/>
    <mergeCell ref="AH7487:AI7487"/>
    <mergeCell ref="AH7488:AI7488"/>
    <mergeCell ref="AH7489:AI7489"/>
    <mergeCell ref="AH7490:AI7490"/>
    <mergeCell ref="AH7491:AI7491"/>
    <mergeCell ref="AH7492:AI7492"/>
    <mergeCell ref="AH7493:AI7493"/>
    <mergeCell ref="AH7494:AI7494"/>
    <mergeCell ref="AH7495:AI7495"/>
    <mergeCell ref="AH7496:AI7496"/>
    <mergeCell ref="AH7497:AI7497"/>
    <mergeCell ref="AH7498:AI7498"/>
    <mergeCell ref="AH7499:AI7499"/>
    <mergeCell ref="AH7500:AI7500"/>
    <mergeCell ref="AH7501:AI7501"/>
    <mergeCell ref="AH7502:AI7502"/>
    <mergeCell ref="AH7503:AI7503"/>
    <mergeCell ref="AH7504:AI7504"/>
    <mergeCell ref="AH7505:AI7505"/>
    <mergeCell ref="AH7506:AI7506"/>
    <mergeCell ref="AH7507:AI7507"/>
    <mergeCell ref="AH7508:AI7508"/>
    <mergeCell ref="AH7509:AI7509"/>
    <mergeCell ref="AH7510:AI7510"/>
    <mergeCell ref="AH7511:AI7511"/>
    <mergeCell ref="AH7512:AI7512"/>
    <mergeCell ref="AH7513:AI7513"/>
    <mergeCell ref="AH7514:AI7514"/>
    <mergeCell ref="AH7515:AI7515"/>
    <mergeCell ref="AH7516:AI7516"/>
    <mergeCell ref="AH7517:AI7517"/>
    <mergeCell ref="AH7518:AI7518"/>
    <mergeCell ref="AH7519:AI7519"/>
    <mergeCell ref="AH7520:AI7520"/>
    <mergeCell ref="AH7521:AI7521"/>
    <mergeCell ref="AH7522:AI7522"/>
    <mergeCell ref="AH7523:AI7523"/>
    <mergeCell ref="AH7524:AI7524"/>
    <mergeCell ref="AH7525:AI7525"/>
    <mergeCell ref="AH7526:AI7526"/>
    <mergeCell ref="AH7527:AI7527"/>
    <mergeCell ref="AH7528:AI7528"/>
    <mergeCell ref="AH7529:AI7529"/>
    <mergeCell ref="AH7530:AI7530"/>
    <mergeCell ref="AH7531:AI7531"/>
    <mergeCell ref="AH7532:AI7532"/>
    <mergeCell ref="AH7533:AI7533"/>
    <mergeCell ref="AH7534:AI7534"/>
    <mergeCell ref="AH7535:AI7535"/>
    <mergeCell ref="AH7536:AI7536"/>
    <mergeCell ref="AH7537:AI7537"/>
    <mergeCell ref="AH7538:AI7538"/>
    <mergeCell ref="AH7539:AI7539"/>
    <mergeCell ref="AH7540:AI7540"/>
    <mergeCell ref="AH7541:AI7541"/>
    <mergeCell ref="AH7542:AI7542"/>
    <mergeCell ref="AH7543:AI7543"/>
    <mergeCell ref="AH7544:AI7544"/>
    <mergeCell ref="AH7545:AI7545"/>
    <mergeCell ref="AH7546:AI7546"/>
    <mergeCell ref="AH7547:AI7547"/>
    <mergeCell ref="AH7548:AI7548"/>
    <mergeCell ref="AH7549:AI7549"/>
    <mergeCell ref="AH7550:AI7550"/>
    <mergeCell ref="AH7551:AI7551"/>
    <mergeCell ref="AH7552:AI7552"/>
    <mergeCell ref="AH7553:AI7553"/>
    <mergeCell ref="AH7554:AI7554"/>
    <mergeCell ref="AH7555:AI7555"/>
    <mergeCell ref="AH7556:AI7556"/>
    <mergeCell ref="AH7557:AI7557"/>
    <mergeCell ref="AH7558:AI7558"/>
    <mergeCell ref="AH7559:AI7559"/>
    <mergeCell ref="AH7560:AI7560"/>
    <mergeCell ref="AH7561:AI7561"/>
    <mergeCell ref="AH7562:AI7562"/>
    <mergeCell ref="AH7643:AI7643"/>
    <mergeCell ref="AH7644:AI7644"/>
    <mergeCell ref="AH7645:AI7645"/>
    <mergeCell ref="AD7646:AE7646"/>
    <mergeCell ref="AH7646:AI7646"/>
    <mergeCell ref="AH7647:AI7647"/>
    <mergeCell ref="AH7648:AI7648"/>
    <mergeCell ref="AH7649:AI7649"/>
    <mergeCell ref="AH7650:AI7650"/>
    <mergeCell ref="AD7651:AE7651"/>
    <mergeCell ref="AH7652:AI7652"/>
    <mergeCell ref="AH7653:AI7653"/>
    <mergeCell ref="AD7654:AE7654"/>
    <mergeCell ref="AH7654:AI7654"/>
    <mergeCell ref="AH7609:AI7609"/>
    <mergeCell ref="AH7610:AI7610"/>
    <mergeCell ref="AH7604:AI7604"/>
    <mergeCell ref="AH7605:AI7605"/>
    <mergeCell ref="AH7606:AI7606"/>
    <mergeCell ref="AH7607:AI7607"/>
    <mergeCell ref="AD7608:AE7608"/>
    <mergeCell ref="AH7608:AI7608"/>
    <mergeCell ref="AD7610:AE7610"/>
    <mergeCell ref="AD7611:AE7611"/>
    <mergeCell ref="AH7611:AI7611"/>
    <mergeCell ref="AD7612:AE7612"/>
    <mergeCell ref="AH7612:AI7612"/>
    <mergeCell ref="AH7613:AI7613"/>
    <mergeCell ref="AH7614:AI7614"/>
    <mergeCell ref="AD7615:AE7615"/>
    <mergeCell ref="AH7615:AI7615"/>
    <mergeCell ref="AH7616:AI7616"/>
    <mergeCell ref="AH7617:AI7617"/>
    <mergeCell ref="AH7618:AI7618"/>
    <mergeCell ref="AD7619:AE7619"/>
    <mergeCell ref="AH7619:AI7619"/>
    <mergeCell ref="AH7620:AI7620"/>
    <mergeCell ref="AH7621:AI7621"/>
    <mergeCell ref="AH7622:AI7622"/>
    <mergeCell ref="AH7623:AI7623"/>
    <mergeCell ref="AH7624:AI7624"/>
    <mergeCell ref="AH7625:AI7625"/>
    <mergeCell ref="AH7626:AI7626"/>
    <mergeCell ref="AH7627:AI7627"/>
    <mergeCell ref="AD7620:AE7620"/>
    <mergeCell ref="AD7621:AE7621"/>
    <mergeCell ref="AD7623:AE7623"/>
    <mergeCell ref="AD7624:AE7624"/>
    <mergeCell ref="AE7625:AF7625"/>
    <mergeCell ref="AD7629:AE7629"/>
    <mergeCell ref="AD7630:AE7630"/>
    <mergeCell ref="AH7672:AI7672"/>
    <mergeCell ref="AH7673:AI7673"/>
    <mergeCell ref="AD7674:AE7674"/>
    <mergeCell ref="AH7674:AI7674"/>
    <mergeCell ref="AD7675:AE7675"/>
    <mergeCell ref="AH7676:AI7676"/>
    <mergeCell ref="AD7677:AE7677"/>
    <mergeCell ref="AH7563:AI7563"/>
    <mergeCell ref="AH7564:AI7564"/>
    <mergeCell ref="AH7565:AI7565"/>
    <mergeCell ref="AH7566:AI7566"/>
    <mergeCell ref="AH7567:AI7567"/>
    <mergeCell ref="AH7568:AI7568"/>
    <mergeCell ref="AH7569:AI7569"/>
    <mergeCell ref="AH7575:AI7575"/>
    <mergeCell ref="AH7576:AI7576"/>
    <mergeCell ref="AH7577:AI7577"/>
    <mergeCell ref="AH7570:AI7570"/>
    <mergeCell ref="AH7571:AI7571"/>
    <mergeCell ref="AH7572:AI7572"/>
    <mergeCell ref="AH7573:AI7573"/>
    <mergeCell ref="AD7574:AE7574"/>
    <mergeCell ref="AH7574:AI7574"/>
    <mergeCell ref="AD7576:AE7576"/>
    <mergeCell ref="AD7578:AE7578"/>
    <mergeCell ref="AH7578:AI7578"/>
    <mergeCell ref="AD7579:AE7579"/>
    <mergeCell ref="AH7579:AI7579"/>
    <mergeCell ref="AH7580:AI7580"/>
    <mergeCell ref="AH7581:AI7581"/>
    <mergeCell ref="AH7582:AI7582"/>
    <mergeCell ref="AD7584:AE7584"/>
    <mergeCell ref="AH7584:AI7584"/>
    <mergeCell ref="AH7585:AI7585"/>
    <mergeCell ref="AH7586:AI7586"/>
    <mergeCell ref="AH7587:AI7587"/>
    <mergeCell ref="AH7588:AI7588"/>
    <mergeCell ref="AH7589:AI7589"/>
    <mergeCell ref="AH7590:AI7590"/>
    <mergeCell ref="AH7591:AI7591"/>
    <mergeCell ref="AH7592:AI7592"/>
    <mergeCell ref="AH7593:AI7593"/>
    <mergeCell ref="AH7594:AI7594"/>
    <mergeCell ref="AH7595:AI7595"/>
    <mergeCell ref="AH7596:AI7596"/>
    <mergeCell ref="AH7597:AI7597"/>
    <mergeCell ref="AH7598:AI7598"/>
    <mergeCell ref="AH7599:AI7599"/>
    <mergeCell ref="AH7600:AI7600"/>
    <mergeCell ref="AH7601:AI7601"/>
    <mergeCell ref="AH7602:AI7602"/>
    <mergeCell ref="AH7603:AI7603"/>
    <mergeCell ref="AH7635:AI7635"/>
    <mergeCell ref="AH7636:AI7636"/>
    <mergeCell ref="AH7638:AI7638"/>
    <mergeCell ref="AH7640:AI7640"/>
    <mergeCell ref="AH7641:AI7641"/>
    <mergeCell ref="AH7628:AI7628"/>
    <mergeCell ref="AH7629:AI7629"/>
    <mergeCell ref="AH7630:AI7630"/>
    <mergeCell ref="AH7631:AI7631"/>
    <mergeCell ref="AH7632:AI7632"/>
    <mergeCell ref="AH7633:AI7633"/>
    <mergeCell ref="AH7634:AI7634"/>
    <mergeCell ref="AD7642:AE7642"/>
    <mergeCell ref="AE7643:AF7643"/>
    <mergeCell ref="AD7644:AE7644"/>
    <mergeCell ref="AD7633:AE7633"/>
    <mergeCell ref="AD7634:AE7634"/>
    <mergeCell ref="AD7636:AE7636"/>
    <mergeCell ref="AD7637:AE7637"/>
    <mergeCell ref="AH7637:AI7637"/>
    <mergeCell ref="AD7639:AE7639"/>
    <mergeCell ref="AH7642:AI7642"/>
    <mergeCell ref="AH7661:AI7661"/>
    <mergeCell ref="AH7662:AI7662"/>
    <mergeCell ref="AH7655:AI7655"/>
    <mergeCell ref="AH7656:AI7656"/>
    <mergeCell ref="AH7657:AI7657"/>
    <mergeCell ref="AH7658:AI7658"/>
    <mergeCell ref="AH7659:AI7659"/>
    <mergeCell ref="AH7660:AI7660"/>
    <mergeCell ref="AD7662:AE7662"/>
    <mergeCell ref="AH7666:AI7666"/>
    <mergeCell ref="AH7667:AI7667"/>
    <mergeCell ref="AD7663:AE7663"/>
    <mergeCell ref="AH7663:AI7663"/>
    <mergeCell ref="AH7664:AI7664"/>
    <mergeCell ref="AD7665:AE7665"/>
    <mergeCell ref="AH7665:AI7665"/>
    <mergeCell ref="AE7666:AF7666"/>
    <mergeCell ref="AD7667:AE7667"/>
    <mergeCell ref="AD7671:AE7671"/>
    <mergeCell ref="AD7672:AE7672"/>
    <mergeCell ref="AD7673:AE7673"/>
    <mergeCell ref="AD7668:AE7668"/>
    <mergeCell ref="AH7668:AI7668"/>
    <mergeCell ref="AD7669:AE7669"/>
    <mergeCell ref="AH7669:AI7669"/>
    <mergeCell ref="AD7670:AE7670"/>
    <mergeCell ref="AH7670:AI7670"/>
    <mergeCell ref="AH7671:AI7671"/>
    <mergeCell ref="AH7710:AI7710"/>
    <mergeCell ref="AH7711:AI7711"/>
    <mergeCell ref="AH7703:AI7703"/>
    <mergeCell ref="AH7704:AI7704"/>
    <mergeCell ref="AH7705:AI7705"/>
    <mergeCell ref="AH7706:AI7706"/>
    <mergeCell ref="AH7707:AI7707"/>
    <mergeCell ref="AH7708:AI7708"/>
    <mergeCell ref="AH7709:AI7709"/>
    <mergeCell ref="AH7813:AI7813"/>
    <mergeCell ref="AH7814:AI7814"/>
    <mergeCell ref="AH7794:AI7794"/>
    <mergeCell ref="AD7795:AE7795"/>
    <mergeCell ref="AH7795:AI7795"/>
    <mergeCell ref="AE7803:AF7803"/>
    <mergeCell ref="AH7803:AI7803"/>
    <mergeCell ref="AD7813:AE7813"/>
    <mergeCell ref="AD7814:AE7814"/>
    <mergeCell ref="AD7842:AE7842"/>
    <mergeCell ref="AH7842:AI7842"/>
    <mergeCell ref="AH7834:AI7834"/>
    <mergeCell ref="AH7835:AI7835"/>
    <mergeCell ref="AD7836:AE7836"/>
    <mergeCell ref="AH7836:AI7836"/>
    <mergeCell ref="AH7837:AI7837"/>
    <mergeCell ref="AH7838:AI7838"/>
    <mergeCell ref="AE7840:AF7840"/>
    <mergeCell ref="AH7839:AI7839"/>
    <mergeCell ref="AH7840:AI7840"/>
    <mergeCell ref="AH7841:AI7841"/>
    <mergeCell ref="AH7843:AI7843"/>
    <mergeCell ref="AH7844:AI7844"/>
    <mergeCell ref="AH7845:AI7845"/>
    <mergeCell ref="AH7846:AI7846"/>
    <mergeCell ref="AH7847:AI7847"/>
    <mergeCell ref="AH7848:AI7848"/>
    <mergeCell ref="AH7849:AI7849"/>
    <mergeCell ref="AD7850:AE7850"/>
    <mergeCell ref="AH7850:AI7850"/>
    <mergeCell ref="AD7851:AE7851"/>
    <mergeCell ref="AH7851:AI7851"/>
    <mergeCell ref="AD7857:AE7857"/>
    <mergeCell ref="AE7858:AF7858"/>
    <mergeCell ref="AD7862:AE7862"/>
    <mergeCell ref="AH7858:AI7858"/>
    <mergeCell ref="AH7859:AI7859"/>
    <mergeCell ref="AH7860:AI7860"/>
    <mergeCell ref="AH7861:AI7861"/>
    <mergeCell ref="AH7862:AI7862"/>
    <mergeCell ref="AH7852:AI7852"/>
    <mergeCell ref="AH7853:AI7853"/>
    <mergeCell ref="AD7854:AE7854"/>
    <mergeCell ref="AH7854:AI7854"/>
    <mergeCell ref="AH7855:AI7855"/>
    <mergeCell ref="AH7856:AI7856"/>
    <mergeCell ref="AH7857:AI7857"/>
    <mergeCell ref="AH7756:AI7756"/>
    <mergeCell ref="AH7757:AI7757"/>
    <mergeCell ref="AH7758:AI7758"/>
    <mergeCell ref="AH7759:AI7759"/>
    <mergeCell ref="AH7760:AI7760"/>
    <mergeCell ref="AH7761:AI7761"/>
    <mergeCell ref="AH7762:AI7762"/>
    <mergeCell ref="AH7767:AI7767"/>
    <mergeCell ref="AH7768:AI7768"/>
    <mergeCell ref="AH7763:AI7763"/>
    <mergeCell ref="AH7764:AI7764"/>
    <mergeCell ref="AH7765:AI7765"/>
    <mergeCell ref="AD7766:AE7766"/>
    <mergeCell ref="AH7766:AI7766"/>
    <mergeCell ref="AE7767:AF7767"/>
    <mergeCell ref="AE7768:AF7768"/>
    <mergeCell ref="AD7771:AE7771"/>
    <mergeCell ref="AD7774:AE7774"/>
    <mergeCell ref="AE7777:AF7777"/>
    <mergeCell ref="AD7779:AE7779"/>
    <mergeCell ref="AE7769:AF7769"/>
    <mergeCell ref="AH7769:AI7769"/>
    <mergeCell ref="AD7770:AE7770"/>
    <mergeCell ref="AH7770:AI7770"/>
    <mergeCell ref="AH7771:AI7771"/>
    <mergeCell ref="AH7772:AI7772"/>
    <mergeCell ref="AH7773:AI7773"/>
    <mergeCell ref="AH7774:AI7774"/>
    <mergeCell ref="AH7775:AI7775"/>
    <mergeCell ref="AH7776:AI7776"/>
    <mergeCell ref="AH7777:AI7777"/>
    <mergeCell ref="AH7778:AI7778"/>
    <mergeCell ref="AH7779:AI7779"/>
    <mergeCell ref="AH7780:AI7780"/>
    <mergeCell ref="AD7830:AE7830"/>
    <mergeCell ref="AH7830:AI7830"/>
    <mergeCell ref="AH7831:AI7831"/>
    <mergeCell ref="AD7832:AE7832"/>
    <mergeCell ref="AH7832:AI7832"/>
    <mergeCell ref="AD7833:AE7833"/>
    <mergeCell ref="AH7833:AI7833"/>
    <mergeCell ref="AD7709:AE7709"/>
    <mergeCell ref="AD7711:AE7711"/>
    <mergeCell ref="AD7712:AE7712"/>
    <mergeCell ref="AH7712:AI7712"/>
    <mergeCell ref="AD7713:AE7713"/>
    <mergeCell ref="AH7713:AI7713"/>
    <mergeCell ref="AD7714:AE7714"/>
    <mergeCell ref="AH7714:AI7714"/>
    <mergeCell ref="AH7715:AI7715"/>
    <mergeCell ref="AE7716:AF7716"/>
    <mergeCell ref="AH7716:AI7716"/>
    <mergeCell ref="AH7717:AI7717"/>
    <mergeCell ref="AH7718:AI7718"/>
    <mergeCell ref="AH7719:AI7719"/>
    <mergeCell ref="AE7678:AF7678"/>
    <mergeCell ref="AH7678:AI7678"/>
    <mergeCell ref="AE7679:AF7679"/>
    <mergeCell ref="AH7679:AI7679"/>
    <mergeCell ref="AE7680:AF7680"/>
    <mergeCell ref="AH7680:AI7680"/>
    <mergeCell ref="AH7681:AI7681"/>
    <mergeCell ref="AE7681:AF7681"/>
    <mergeCell ref="AE7682:AF7682"/>
    <mergeCell ref="AE7683:AF7683"/>
    <mergeCell ref="AD7684:AE7684"/>
    <mergeCell ref="AD7685:AE7685"/>
    <mergeCell ref="AD7686:AE7686"/>
    <mergeCell ref="AD7688:AE7688"/>
    <mergeCell ref="AH7682:AI7682"/>
    <mergeCell ref="AH7683:AI7683"/>
    <mergeCell ref="AH7684:AI7684"/>
    <mergeCell ref="AH7685:AI7685"/>
    <mergeCell ref="AH7686:AI7686"/>
    <mergeCell ref="AH7687:AI7687"/>
    <mergeCell ref="AH7688:AI7688"/>
    <mergeCell ref="AH7689:AI7689"/>
    <mergeCell ref="AH7690:AI7690"/>
    <mergeCell ref="AH7691:AI7691"/>
    <mergeCell ref="AH7692:AI7692"/>
    <mergeCell ref="AH7693:AI7693"/>
    <mergeCell ref="AH7694:AI7694"/>
    <mergeCell ref="AH7695:AI7695"/>
    <mergeCell ref="AH7696:AI7696"/>
    <mergeCell ref="AH7697:AI7697"/>
    <mergeCell ref="AH7698:AI7698"/>
    <mergeCell ref="AH7699:AI7699"/>
    <mergeCell ref="AH7700:AI7700"/>
    <mergeCell ref="AH7701:AI7701"/>
    <mergeCell ref="AH7702:AI7702"/>
    <mergeCell ref="AD7689:AE7689"/>
    <mergeCell ref="AD7690:AE7690"/>
    <mergeCell ref="AD7691:AE7691"/>
    <mergeCell ref="AD7695:AE7695"/>
    <mergeCell ref="AD7697:AE7697"/>
    <mergeCell ref="AD7702:AE7702"/>
    <mergeCell ref="AD7703:AE7703"/>
    <mergeCell ref="AD7719:AE7719"/>
    <mergeCell ref="AD7720:AE7720"/>
    <mergeCell ref="AH7720:AI7720"/>
    <mergeCell ref="AH7721:AI7721"/>
    <mergeCell ref="AH7722:AI7722"/>
    <mergeCell ref="AH7723:AI7723"/>
    <mergeCell ref="AH7724:AI7724"/>
    <mergeCell ref="AH7725:AI7725"/>
    <mergeCell ref="AH7726:AI7726"/>
    <mergeCell ref="AH7727:AI7727"/>
    <mergeCell ref="AH7728:AI7728"/>
    <mergeCell ref="AH7729:AI7729"/>
    <mergeCell ref="AH7730:AI7730"/>
    <mergeCell ref="AH7731:AI7731"/>
    <mergeCell ref="AH7732:AI7732"/>
    <mergeCell ref="AD7733:AE7733"/>
    <mergeCell ref="AH7733:AI7733"/>
    <mergeCell ref="AD7734:AE7734"/>
    <mergeCell ref="AH7734:AI7734"/>
    <mergeCell ref="AH7735:AI7735"/>
    <mergeCell ref="AH7736:AI7736"/>
    <mergeCell ref="AH7737:AI7737"/>
    <mergeCell ref="AH7738:AI7738"/>
    <mergeCell ref="AE7739:AF7739"/>
    <mergeCell ref="AH7739:AI7739"/>
    <mergeCell ref="AE7740:AF7740"/>
    <mergeCell ref="AH7740:AI7740"/>
    <mergeCell ref="AH7741:AI7741"/>
    <mergeCell ref="AH7742:AI7742"/>
    <mergeCell ref="AH7743:AI7743"/>
    <mergeCell ref="AH7744:AI7744"/>
    <mergeCell ref="AH7745:AI7745"/>
    <mergeCell ref="AH7746:AI7746"/>
    <mergeCell ref="AH7747:AI7747"/>
    <mergeCell ref="AH7748:AI7748"/>
    <mergeCell ref="AD7750:AE7750"/>
    <mergeCell ref="AE7753:AF7753"/>
    <mergeCell ref="AE7754:AF7754"/>
    <mergeCell ref="AD7757:AE7757"/>
    <mergeCell ref="AE7741:AF7741"/>
    <mergeCell ref="AE7742:AF7742"/>
    <mergeCell ref="AE7743:AF7743"/>
    <mergeCell ref="AE7744:AF7744"/>
    <mergeCell ref="AD7747:AE7747"/>
    <mergeCell ref="AD7748:AE7748"/>
    <mergeCell ref="AD7749:AE7749"/>
    <mergeCell ref="AH7749:AI7749"/>
    <mergeCell ref="AH7750:AI7750"/>
    <mergeCell ref="AH7751:AI7751"/>
    <mergeCell ref="AH7752:AI7752"/>
    <mergeCell ref="AH7753:AI7753"/>
    <mergeCell ref="AH7754:AI7754"/>
    <mergeCell ref="AH7755:AI7755"/>
    <mergeCell ref="AE7785:AF7785"/>
    <mergeCell ref="AE7787:AF7787"/>
    <mergeCell ref="AH7781:AI7781"/>
    <mergeCell ref="AH7782:AI7782"/>
    <mergeCell ref="AE7783:AF7783"/>
    <mergeCell ref="AH7783:AI7783"/>
    <mergeCell ref="AH7784:AI7784"/>
    <mergeCell ref="AH7785:AI7785"/>
    <mergeCell ref="AH7786:AI7786"/>
    <mergeCell ref="AH7787:AI7787"/>
    <mergeCell ref="AH7788:AI7788"/>
    <mergeCell ref="AH7789:AI7789"/>
    <mergeCell ref="AH7790:AI7790"/>
    <mergeCell ref="AH7791:AI7791"/>
    <mergeCell ref="AH7792:AI7792"/>
    <mergeCell ref="AH7793:AI7793"/>
    <mergeCell ref="AH7796:AI7796"/>
    <mergeCell ref="AH7797:AI7797"/>
    <mergeCell ref="AH7798:AI7798"/>
    <mergeCell ref="AH7799:AI7799"/>
    <mergeCell ref="AH7800:AI7800"/>
    <mergeCell ref="AH7801:AI7801"/>
    <mergeCell ref="AH7802:AI7802"/>
    <mergeCell ref="AH7811:AI7811"/>
    <mergeCell ref="AH7812:AI7812"/>
    <mergeCell ref="AH7804:AI7804"/>
    <mergeCell ref="AH7805:AI7805"/>
    <mergeCell ref="AH7806:AI7806"/>
    <mergeCell ref="AH7807:AI7807"/>
    <mergeCell ref="AH7808:AI7808"/>
    <mergeCell ref="AH7809:AI7809"/>
    <mergeCell ref="AH7810:AI7810"/>
    <mergeCell ref="AD7817:AE7817"/>
    <mergeCell ref="AD7821:AE7821"/>
    <mergeCell ref="AD7815:AE7815"/>
    <mergeCell ref="AH7815:AI7815"/>
    <mergeCell ref="AH7816:AI7816"/>
    <mergeCell ref="AH7817:AI7817"/>
    <mergeCell ref="AH7818:AI7818"/>
    <mergeCell ref="AH7819:AI7819"/>
    <mergeCell ref="AH7820:AI7820"/>
    <mergeCell ref="AH7827:AI7827"/>
    <mergeCell ref="AH7828:AI7828"/>
    <mergeCell ref="AH7829:AI7829"/>
    <mergeCell ref="AH7821:AI7821"/>
    <mergeCell ref="AH7822:AI7822"/>
    <mergeCell ref="AH7823:AI7823"/>
    <mergeCell ref="AH7824:AI7824"/>
    <mergeCell ref="AH7825:AI7825"/>
    <mergeCell ref="AH7826:AI7826"/>
    <mergeCell ref="AD7827:AE7827"/>
    <mergeCell ref="AH7471:AI7471"/>
    <mergeCell ref="AH7472:AI7472"/>
    <mergeCell ref="AH7474:AI7474"/>
    <mergeCell ref="AH7477:AI7477"/>
    <mergeCell ref="AH7464:AI7464"/>
    <mergeCell ref="AH7465:AI7465"/>
    <mergeCell ref="AH7466:AI7466"/>
    <mergeCell ref="AH7467:AI7467"/>
    <mergeCell ref="AH7468:AI7468"/>
    <mergeCell ref="AH7469:AI7469"/>
    <mergeCell ref="AH7470:AI7470"/>
    <mergeCell ref="AH7415:AI7415"/>
    <mergeCell ref="AH7416:AI7416"/>
    <mergeCell ref="AH7417:AI7417"/>
    <mergeCell ref="AH7418:AI7418"/>
    <mergeCell ref="AH7419:AI7419"/>
    <mergeCell ref="AH7420:AI7420"/>
    <mergeCell ref="AH7421:AI7421"/>
    <mergeCell ref="AH7422:AI7422"/>
    <mergeCell ref="AH7423:AI7423"/>
    <mergeCell ref="AH7424:AI7424"/>
    <mergeCell ref="AH7425:AI7425"/>
    <mergeCell ref="AH7426:AI7426"/>
    <mergeCell ref="AH7427:AI7427"/>
    <mergeCell ref="AH7428:AI7428"/>
    <mergeCell ref="AH7429:AI7429"/>
    <mergeCell ref="AH7430:AI7430"/>
    <mergeCell ref="AH7431:AI7431"/>
    <mergeCell ref="AH7432:AI7432"/>
    <mergeCell ref="AH7433:AI7433"/>
    <mergeCell ref="AH7434:AI7434"/>
    <mergeCell ref="AH7435:AI7435"/>
    <mergeCell ref="AH7436:AI7436"/>
    <mergeCell ref="AH7437:AI7437"/>
    <mergeCell ref="AH7438:AI7438"/>
    <mergeCell ref="AH7439:AI7439"/>
    <mergeCell ref="AH7440:AI7440"/>
    <mergeCell ref="AH7441:AI7441"/>
    <mergeCell ref="AH7442:AI7442"/>
    <mergeCell ref="AH7443:AI7443"/>
    <mergeCell ref="AH7444:AI7444"/>
    <mergeCell ref="AH7445:AI7445"/>
    <mergeCell ref="AH7446:AI7446"/>
    <mergeCell ref="AH7447:AI7447"/>
    <mergeCell ref="AH7448:AI7448"/>
    <mergeCell ref="AH7449:AI7449"/>
    <mergeCell ref="AH7450:AI7450"/>
    <mergeCell ref="AH7451:AI7451"/>
    <mergeCell ref="AH7452:AI7452"/>
    <mergeCell ref="AH7453:AI7453"/>
    <mergeCell ref="AH7454:AI7454"/>
    <mergeCell ref="AH7455:AI7455"/>
    <mergeCell ref="AH7456:AI7456"/>
    <mergeCell ref="AH7457:AI7457"/>
    <mergeCell ref="AH7458:AI7458"/>
    <mergeCell ref="AH7459:AI7459"/>
    <mergeCell ref="AH7460:AI7460"/>
    <mergeCell ref="AH7461:AI7461"/>
    <mergeCell ref="AH7462:AI7462"/>
    <mergeCell ref="AH7463:AI7463"/>
    <mergeCell ref="AH6845:AI6845"/>
    <mergeCell ref="AH6846:AI6846"/>
    <mergeCell ref="AH6847:AI6847"/>
    <mergeCell ref="AH6848:AI6848"/>
    <mergeCell ref="AH6849:AI6849"/>
    <mergeCell ref="AH6850:AI6850"/>
    <mergeCell ref="AH6851:AI6851"/>
    <mergeCell ref="AH6852:AI6852"/>
    <mergeCell ref="AH6853:AI6853"/>
    <mergeCell ref="AH6854:AI6854"/>
    <mergeCell ref="AH6855:AI6855"/>
    <mergeCell ref="AH6856:AI6856"/>
    <mergeCell ref="AH6857:AI6857"/>
    <mergeCell ref="AH6858:AI6858"/>
    <mergeCell ref="AH6859:AI6859"/>
    <mergeCell ref="AH6860:AI6860"/>
    <mergeCell ref="AH6861:AI6861"/>
    <mergeCell ref="AH6862:AI6862"/>
    <mergeCell ref="AH6863:AI6863"/>
    <mergeCell ref="AH6864:AI6864"/>
    <mergeCell ref="AH6865:AI6865"/>
    <mergeCell ref="AH6866:AI6866"/>
    <mergeCell ref="AH6867:AI6867"/>
    <mergeCell ref="AH6868:AI6868"/>
    <mergeCell ref="AH6869:AI6869"/>
    <mergeCell ref="AH6870:AI6870"/>
    <mergeCell ref="AH6871:AI6871"/>
    <mergeCell ref="AH6872:AI6872"/>
    <mergeCell ref="AH6873:AI6873"/>
    <mergeCell ref="AH6874:AI6874"/>
    <mergeCell ref="AH6875:AI6875"/>
    <mergeCell ref="AH6876:AI6876"/>
    <mergeCell ref="AH6877:AI6877"/>
    <mergeCell ref="AH6878:AI6878"/>
    <mergeCell ref="AH6879:AI6879"/>
    <mergeCell ref="AH6880:AI6880"/>
    <mergeCell ref="AH6881:AI6881"/>
    <mergeCell ref="AH6882:AI6882"/>
    <mergeCell ref="AH6883:AI6883"/>
    <mergeCell ref="AH6884:AI6884"/>
    <mergeCell ref="AH6885:AI6885"/>
    <mergeCell ref="AH6886:AI6886"/>
    <mergeCell ref="AH6887:AI6887"/>
    <mergeCell ref="AH6888:AI6888"/>
    <mergeCell ref="AH6889:AI6889"/>
    <mergeCell ref="AH6890:AI6890"/>
    <mergeCell ref="AH6891:AI6891"/>
    <mergeCell ref="AH6892:AI6892"/>
    <mergeCell ref="AH6893:AI6893"/>
    <mergeCell ref="AH6894:AI6894"/>
    <mergeCell ref="AH6895:AI6895"/>
    <mergeCell ref="AH6896:AI6896"/>
    <mergeCell ref="AH6897:AI6897"/>
    <mergeCell ref="AH6898:AI6898"/>
    <mergeCell ref="AH6899:AI6899"/>
    <mergeCell ref="AH6900:AI6900"/>
    <mergeCell ref="AH6901:AI6901"/>
    <mergeCell ref="AH6902:AI6902"/>
    <mergeCell ref="AH6903:AI6903"/>
    <mergeCell ref="AH6905:AI6905"/>
    <mergeCell ref="AH6906:AI6906"/>
    <mergeCell ref="AH6908:AI6908"/>
    <mergeCell ref="AH7133:AI7133"/>
    <mergeCell ref="AH7134:AI7134"/>
    <mergeCell ref="AH7135:AI7135"/>
    <mergeCell ref="AH7136:AI7136"/>
    <mergeCell ref="AH7137:AI7137"/>
    <mergeCell ref="AH7138:AI7138"/>
    <mergeCell ref="AH7139:AI7139"/>
    <mergeCell ref="AH7140:AI7140"/>
    <mergeCell ref="AH7141:AI7141"/>
    <mergeCell ref="AH7142:AI7142"/>
    <mergeCell ref="AH7143:AI7143"/>
    <mergeCell ref="AH7144:AI7144"/>
    <mergeCell ref="AH7145:AI7145"/>
    <mergeCell ref="AH7146:AI7146"/>
    <mergeCell ref="AH7147:AI7147"/>
    <mergeCell ref="AH7148:AI7148"/>
    <mergeCell ref="AH7149:AI7149"/>
    <mergeCell ref="AH7150:AI7150"/>
    <mergeCell ref="AH7151:AI7151"/>
    <mergeCell ref="AH7152:AI7152"/>
    <mergeCell ref="AH7153:AI7153"/>
    <mergeCell ref="AH7154:AI7154"/>
    <mergeCell ref="AH7155:AI7155"/>
    <mergeCell ref="AH7156:AI7156"/>
    <mergeCell ref="AH7157:AI7157"/>
    <mergeCell ref="AH7158:AI7158"/>
    <mergeCell ref="AH7159:AI7159"/>
    <mergeCell ref="AH7160:AI7160"/>
    <mergeCell ref="AH7161:AI7161"/>
    <mergeCell ref="AH7162:AI7162"/>
    <mergeCell ref="AH7163:AI7163"/>
    <mergeCell ref="AH7164:AI7164"/>
    <mergeCell ref="AH7165:AI7165"/>
    <mergeCell ref="AH7166:AI7166"/>
    <mergeCell ref="AH7167:AI7167"/>
    <mergeCell ref="AH7168:AI7168"/>
    <mergeCell ref="AH7169:AI7169"/>
    <mergeCell ref="AH7170:AI7170"/>
    <mergeCell ref="AH7171:AI7171"/>
    <mergeCell ref="AH7172:AI7172"/>
    <mergeCell ref="AH7173:AI7173"/>
    <mergeCell ref="AH7174:AI7174"/>
    <mergeCell ref="AH7175:AI7175"/>
    <mergeCell ref="AH7176:AI7176"/>
    <mergeCell ref="AH7177:AI7177"/>
    <mergeCell ref="AH7178:AI7178"/>
    <mergeCell ref="AH7179:AI7179"/>
    <mergeCell ref="AH7180:AI7180"/>
    <mergeCell ref="AH7181:AI7181"/>
    <mergeCell ref="AH7182:AI7182"/>
    <mergeCell ref="AH7183:AI7183"/>
    <mergeCell ref="AH7184:AI7184"/>
    <mergeCell ref="AH7185:AI7185"/>
    <mergeCell ref="AH7186:AI7186"/>
    <mergeCell ref="AH7187:AI7187"/>
    <mergeCell ref="AH7188:AI7188"/>
    <mergeCell ref="AH7189:AI7189"/>
    <mergeCell ref="AH7190:AI7190"/>
    <mergeCell ref="AH7191:AI7191"/>
    <mergeCell ref="AH7192:AI7192"/>
    <mergeCell ref="AH7193:AI7193"/>
    <mergeCell ref="AH7194:AI7194"/>
    <mergeCell ref="AH7195:AI7195"/>
    <mergeCell ref="AH7196:AI7196"/>
    <mergeCell ref="AH7197:AI7197"/>
    <mergeCell ref="AH7198:AI7198"/>
    <mergeCell ref="AH7199:AI7199"/>
    <mergeCell ref="AH7200:AI7200"/>
    <mergeCell ref="AH7201:AI7201"/>
    <mergeCell ref="AH7202:AI7202"/>
    <mergeCell ref="AH7203:AI7203"/>
    <mergeCell ref="AH7204:AI7204"/>
    <mergeCell ref="AH7205:AI7205"/>
    <mergeCell ref="AH7206:AI7206"/>
    <mergeCell ref="AH7207:AI7207"/>
    <mergeCell ref="AH7208:AI7208"/>
    <mergeCell ref="AH7209:AI7209"/>
    <mergeCell ref="AH7210:AI7210"/>
    <mergeCell ref="AH7211:AI7211"/>
    <mergeCell ref="AH7212:AI7212"/>
    <mergeCell ref="AH7213:AI7213"/>
    <mergeCell ref="AH7214:AI7214"/>
    <mergeCell ref="AH7215:AI7215"/>
    <mergeCell ref="AH7216:AI7216"/>
    <mergeCell ref="AH7217:AI7217"/>
    <mergeCell ref="AH7218:AI7218"/>
    <mergeCell ref="AH7219:AI7219"/>
    <mergeCell ref="AH7220:AI7220"/>
    <mergeCell ref="AH7221:AI7221"/>
    <mergeCell ref="AH7222:AI7222"/>
    <mergeCell ref="AH7223:AI7223"/>
    <mergeCell ref="AH7224:AI7224"/>
    <mergeCell ref="AH7225:AI7225"/>
    <mergeCell ref="AH7226:AI7226"/>
    <mergeCell ref="AH7227:AI7227"/>
    <mergeCell ref="AH7228:AI7228"/>
    <mergeCell ref="AH7229:AI7229"/>
    <mergeCell ref="AH7230:AI7230"/>
    <mergeCell ref="AH7231:AI7231"/>
    <mergeCell ref="AH7232:AI7232"/>
    <mergeCell ref="AH7233:AI7233"/>
    <mergeCell ref="AH7234:AI7234"/>
    <mergeCell ref="AH7235:AI7235"/>
    <mergeCell ref="AH7236:AI7236"/>
    <mergeCell ref="AH7237:AI7237"/>
    <mergeCell ref="AH7238:AI7238"/>
    <mergeCell ref="AH7239:AI7239"/>
    <mergeCell ref="AH7240:AI7240"/>
    <mergeCell ref="AH7241:AI7241"/>
    <mergeCell ref="AH7242:AI7242"/>
    <mergeCell ref="AH7243:AI7243"/>
    <mergeCell ref="AH7244:AI7244"/>
    <mergeCell ref="AH7245:AI7245"/>
    <mergeCell ref="AH7246:AI7246"/>
    <mergeCell ref="AH7247:AI7247"/>
    <mergeCell ref="AH7248:AI7248"/>
    <mergeCell ref="AH7249:AI7249"/>
    <mergeCell ref="AH7250:AI7250"/>
    <mergeCell ref="AH7251:AI7251"/>
    <mergeCell ref="AH7252:AI7252"/>
    <mergeCell ref="AH7253:AI7253"/>
    <mergeCell ref="AH7254:AI7254"/>
    <mergeCell ref="AH7255:AI7255"/>
    <mergeCell ref="AH7256:AI7256"/>
    <mergeCell ref="AH7257:AI7257"/>
    <mergeCell ref="AH7258:AI7258"/>
    <mergeCell ref="AH7259:AI7259"/>
    <mergeCell ref="AH7260:AI7260"/>
    <mergeCell ref="AH7261:AI7261"/>
    <mergeCell ref="AH7262:AI7262"/>
    <mergeCell ref="AH7263:AI7263"/>
    <mergeCell ref="AH7264:AI7264"/>
    <mergeCell ref="AH7265:AI7265"/>
    <mergeCell ref="AH7266:AI7266"/>
    <mergeCell ref="AH7267:AI7267"/>
    <mergeCell ref="AH7268:AI7268"/>
    <mergeCell ref="AH7269:AI7269"/>
    <mergeCell ref="AH7270:AI7270"/>
    <mergeCell ref="AH7271:AI7271"/>
    <mergeCell ref="AH7272:AI7272"/>
    <mergeCell ref="AH7273:AI7273"/>
    <mergeCell ref="AH7274:AI7274"/>
    <mergeCell ref="AH7275:AI7275"/>
    <mergeCell ref="AH7276:AI7276"/>
    <mergeCell ref="AH7277:AI7277"/>
    <mergeCell ref="AH7278:AI7278"/>
    <mergeCell ref="AH7279:AI7279"/>
    <mergeCell ref="AH7280:AI7280"/>
    <mergeCell ref="AH7281:AI7281"/>
    <mergeCell ref="AH7282:AI7282"/>
    <mergeCell ref="AH7283:AI7283"/>
    <mergeCell ref="AH7284:AI7284"/>
    <mergeCell ref="AH7285:AI7285"/>
    <mergeCell ref="AH7286:AI7286"/>
    <mergeCell ref="AH7287:AI7287"/>
    <mergeCell ref="AH7288:AI7288"/>
    <mergeCell ref="AH7289:AI7289"/>
    <mergeCell ref="AH7290:AI7290"/>
    <mergeCell ref="AH7291:AI7291"/>
    <mergeCell ref="AH7292:AI7292"/>
    <mergeCell ref="AH7293:AI7293"/>
    <mergeCell ref="AH7294:AI7294"/>
    <mergeCell ref="AH7295:AI7295"/>
    <mergeCell ref="AH7296:AI7296"/>
    <mergeCell ref="AH7297:AI7297"/>
    <mergeCell ref="AH7298:AI7298"/>
    <mergeCell ref="AH7299:AI7299"/>
    <mergeCell ref="AH7300:AI7300"/>
    <mergeCell ref="AH7301:AI7301"/>
    <mergeCell ref="AH7302:AI7302"/>
    <mergeCell ref="AH7303:AI7303"/>
    <mergeCell ref="AH7304:AI7304"/>
    <mergeCell ref="AH7305:AI7305"/>
    <mergeCell ref="AH7306:AI7306"/>
    <mergeCell ref="AH7307:AI7307"/>
    <mergeCell ref="AH7308:AI7308"/>
    <mergeCell ref="AH7309:AI7309"/>
    <mergeCell ref="AH7310:AI7310"/>
    <mergeCell ref="AH7311:AI7311"/>
    <mergeCell ref="AH7312:AI7312"/>
    <mergeCell ref="AH7313:AI7313"/>
    <mergeCell ref="AH7314:AI7314"/>
    <mergeCell ref="AH7315:AI7315"/>
    <mergeCell ref="AH7316:AI7316"/>
    <mergeCell ref="AH7317:AI7317"/>
    <mergeCell ref="AH7318:AI7318"/>
    <mergeCell ref="AH7319:AI7319"/>
    <mergeCell ref="AH7320:AI7320"/>
    <mergeCell ref="AH7321:AI7321"/>
    <mergeCell ref="AH7322:AI7322"/>
    <mergeCell ref="AH7323:AI7323"/>
    <mergeCell ref="AH7324:AI7324"/>
    <mergeCell ref="AH7325:AI7325"/>
    <mergeCell ref="AH7326:AI7326"/>
    <mergeCell ref="AH7327:AI7327"/>
    <mergeCell ref="AH7328:AI7328"/>
    <mergeCell ref="AH7329:AI7329"/>
    <mergeCell ref="AH7330:AI7330"/>
    <mergeCell ref="AH7331:AI7331"/>
    <mergeCell ref="AH7332:AI7332"/>
    <mergeCell ref="AH7334:AI7334"/>
    <mergeCell ref="AH7335:AI7335"/>
    <mergeCell ref="AH7336:AI7336"/>
    <mergeCell ref="AH7337:AI7337"/>
    <mergeCell ref="AH7338:AI7338"/>
    <mergeCell ref="AH7339:AI7339"/>
    <mergeCell ref="AH7340:AI7340"/>
    <mergeCell ref="AH7341:AI7341"/>
    <mergeCell ref="AH7342:AI7342"/>
    <mergeCell ref="AH7343:AI7343"/>
    <mergeCell ref="AH7344:AI7344"/>
    <mergeCell ref="AH7345:AI7345"/>
    <mergeCell ref="AH7346:AI7346"/>
    <mergeCell ref="AH7347:AI7347"/>
    <mergeCell ref="AH7348:AI7348"/>
    <mergeCell ref="AH7349:AI7349"/>
    <mergeCell ref="AH7350:AI7350"/>
    <mergeCell ref="AH7351:AI7351"/>
    <mergeCell ref="AH7352:AI7352"/>
    <mergeCell ref="AH7353:AI7353"/>
    <mergeCell ref="AH7354:AI7354"/>
    <mergeCell ref="AH7355:AI7355"/>
    <mergeCell ref="AH7356:AI7356"/>
    <mergeCell ref="AH7357:AI7357"/>
    <mergeCell ref="AH7358:AI7358"/>
    <mergeCell ref="AH7359:AI7359"/>
    <mergeCell ref="AH7360:AI7360"/>
    <mergeCell ref="AH7361:AI7361"/>
    <mergeCell ref="AH7362:AI7362"/>
    <mergeCell ref="AH7363:AI7363"/>
    <mergeCell ref="AH7364:AI7364"/>
    <mergeCell ref="AH7365:AI7365"/>
    <mergeCell ref="AH7366:AI7366"/>
    <mergeCell ref="AH7367:AI7367"/>
    <mergeCell ref="AH7368:AI7368"/>
    <mergeCell ref="AH7369:AI7369"/>
    <mergeCell ref="AH7370:AI7370"/>
    <mergeCell ref="AH7371:AI7371"/>
    <mergeCell ref="AH7372:AI7372"/>
    <mergeCell ref="AH7373:AI7373"/>
    <mergeCell ref="AH7374:AI7374"/>
    <mergeCell ref="AH7375:AI7375"/>
    <mergeCell ref="AH7376:AI7376"/>
    <mergeCell ref="AH7377:AI7377"/>
    <mergeCell ref="AH7378:AI7378"/>
    <mergeCell ref="AH7379:AI7379"/>
    <mergeCell ref="AH7380:AI7380"/>
    <mergeCell ref="AH7381:AI7381"/>
    <mergeCell ref="AH7382:AI7382"/>
    <mergeCell ref="AH7383:AI7383"/>
    <mergeCell ref="AH7384:AI7384"/>
    <mergeCell ref="AH7385:AI7385"/>
    <mergeCell ref="AH7386:AI7386"/>
    <mergeCell ref="AH7387:AI7387"/>
    <mergeCell ref="AH7388:AI7388"/>
    <mergeCell ref="AH7389:AI7389"/>
    <mergeCell ref="AH7390:AI7390"/>
    <mergeCell ref="AH7391:AI7391"/>
    <mergeCell ref="AH7392:AI7392"/>
    <mergeCell ref="AH7393:AI7393"/>
    <mergeCell ref="AH7394:AI7394"/>
    <mergeCell ref="AH7395:AI7395"/>
    <mergeCell ref="AH7396:AI7396"/>
    <mergeCell ref="AH7397:AI7397"/>
    <mergeCell ref="AH7398:AI7398"/>
    <mergeCell ref="AH7399:AI7399"/>
    <mergeCell ref="AH7400:AI7400"/>
    <mergeCell ref="AH7401:AI7401"/>
    <mergeCell ref="AH7402:AI7402"/>
    <mergeCell ref="AH7403:AI7403"/>
    <mergeCell ref="AH7404:AI7404"/>
    <mergeCell ref="AH7405:AI7405"/>
    <mergeCell ref="AH7406:AI7406"/>
    <mergeCell ref="AH7407:AI7407"/>
    <mergeCell ref="AH7408:AI7408"/>
    <mergeCell ref="AH7409:AI7409"/>
    <mergeCell ref="AH7410:AI7410"/>
    <mergeCell ref="AH7411:AI7411"/>
    <mergeCell ref="AH7412:AI7412"/>
    <mergeCell ref="AH7413:AI7413"/>
    <mergeCell ref="AH7414:AI7414"/>
    <mergeCell ref="U1571:V1571"/>
    <mergeCell ref="S1572:T1572"/>
    <mergeCell ref="Y1572:Z1572"/>
    <mergeCell ref="AE1572:AF1572"/>
    <mergeCell ref="S1573:U1573"/>
    <mergeCell ref="W1573:Y1573"/>
    <mergeCell ref="AD1573:AE1573"/>
    <mergeCell ref="S1574:T1574"/>
    <mergeCell ref="U1574:V1574"/>
    <mergeCell ref="W1574:X1574"/>
    <mergeCell ref="S1575:T1575"/>
    <mergeCell ref="U1575:V1575"/>
    <mergeCell ref="W1575:X1575"/>
    <mergeCell ref="AD1575:AE1575"/>
    <mergeCell ref="U1556:V1556"/>
    <mergeCell ref="W1556:X1556"/>
    <mergeCell ref="U1557:V1557"/>
    <mergeCell ref="W1557:X1557"/>
    <mergeCell ref="U1558:V1558"/>
    <mergeCell ref="W1558:X1558"/>
    <mergeCell ref="S1559:U1559"/>
    <mergeCell ref="U1560:V1560"/>
    <mergeCell ref="W1560:X1560"/>
    <mergeCell ref="U1561:V1561"/>
    <mergeCell ref="W1561:X1561"/>
    <mergeCell ref="S1562:T1562"/>
    <mergeCell ref="AE1562:AF1562"/>
    <mergeCell ref="S1563:T1563"/>
    <mergeCell ref="AD1563:AE1563"/>
    <mergeCell ref="U1563:V1563"/>
    <mergeCell ref="W1563:Y1563"/>
    <mergeCell ref="S1564:T1564"/>
    <mergeCell ref="U1564:V1564"/>
    <mergeCell ref="W1564:Y1564"/>
    <mergeCell ref="AD1564:AE1564"/>
    <mergeCell ref="S1565:T1565"/>
    <mergeCell ref="U1565:V1565"/>
    <mergeCell ref="W1565:Y1565"/>
    <mergeCell ref="S1566:T1566"/>
    <mergeCell ref="U1566:V1566"/>
    <mergeCell ref="W1566:Y1566"/>
    <mergeCell ref="U1567:V1567"/>
    <mergeCell ref="W1567:Y1567"/>
    <mergeCell ref="S1567:T1567"/>
    <mergeCell ref="S1568:T1568"/>
    <mergeCell ref="U1568:V1568"/>
    <mergeCell ref="W1568:Y1568"/>
    <mergeCell ref="S1569:T1569"/>
    <mergeCell ref="W1569:Y1569"/>
    <mergeCell ref="AD1569:AE1569"/>
    <mergeCell ref="U1569:V1569"/>
    <mergeCell ref="U1570:V1570"/>
    <mergeCell ref="W1570:X1570"/>
    <mergeCell ref="Y1570:Z1570"/>
    <mergeCell ref="AD1570:AE1570"/>
    <mergeCell ref="W1571:X1571"/>
    <mergeCell ref="AD1571:AE1571"/>
    <mergeCell ref="U1578:V1578"/>
    <mergeCell ref="W1578:X1578"/>
    <mergeCell ref="AD1578:AE1578"/>
    <mergeCell ref="S1523:T1523"/>
    <mergeCell ref="U1523:V1523"/>
    <mergeCell ref="W1523:X1523"/>
    <mergeCell ref="Y1523:Z1523"/>
    <mergeCell ref="U1524:V1524"/>
    <mergeCell ref="W1524:X1524"/>
    <mergeCell ref="Y1524:Z1524"/>
    <mergeCell ref="S1524:T1524"/>
    <mergeCell ref="S1525:T1525"/>
    <mergeCell ref="U1525:V1525"/>
    <mergeCell ref="W1525:X1525"/>
    <mergeCell ref="Y1525:Z1525"/>
    <mergeCell ref="S1526:T1526"/>
    <mergeCell ref="U1526:V1526"/>
    <mergeCell ref="Y1530:Z1530"/>
    <mergeCell ref="AD1530:AE1530"/>
    <mergeCell ref="S1529:T1529"/>
    <mergeCell ref="U1529:V1529"/>
    <mergeCell ref="W1529:X1529"/>
    <mergeCell ref="Y1529:Z1529"/>
    <mergeCell ref="S1530:T1530"/>
    <mergeCell ref="U1530:V1530"/>
    <mergeCell ref="W1530:X1530"/>
    <mergeCell ref="S1515:T1515"/>
    <mergeCell ref="S1516:T1516"/>
    <mergeCell ref="U1516:V1516"/>
    <mergeCell ref="W1516:X1516"/>
    <mergeCell ref="Y1516:Z1516"/>
    <mergeCell ref="S1517:T1517"/>
    <mergeCell ref="U1517:V1517"/>
    <mergeCell ref="S1518:T1518"/>
    <mergeCell ref="U1518:V1518"/>
    <mergeCell ref="W1518:X1518"/>
    <mergeCell ref="Y1518:Z1518"/>
    <mergeCell ref="AD1518:AE1518"/>
    <mergeCell ref="S1519:T1519"/>
    <mergeCell ref="U1519:V1519"/>
    <mergeCell ref="W1519:X1519"/>
    <mergeCell ref="Y1519:Z1519"/>
    <mergeCell ref="S1520:T1520"/>
    <mergeCell ref="U1520:V1520"/>
    <mergeCell ref="W1520:X1520"/>
    <mergeCell ref="Y1520:Z1520"/>
    <mergeCell ref="AD1520:AE1520"/>
    <mergeCell ref="Y1522:Z1522"/>
    <mergeCell ref="AD1522:AE1522"/>
    <mergeCell ref="S1521:T1521"/>
    <mergeCell ref="U1521:V1521"/>
    <mergeCell ref="W1521:X1521"/>
    <mergeCell ref="Y1521:Z1521"/>
    <mergeCell ref="S1522:T1522"/>
    <mergeCell ref="U1522:V1522"/>
    <mergeCell ref="W1522:X1522"/>
    <mergeCell ref="W1526:X1526"/>
    <mergeCell ref="Y1526:Z1526"/>
    <mergeCell ref="AD1526:AE1526"/>
    <mergeCell ref="S1531:T1531"/>
    <mergeCell ref="U1531:V1531"/>
    <mergeCell ref="W1531:X1531"/>
    <mergeCell ref="Y1531:Z1531"/>
    <mergeCell ref="U1532:V1532"/>
    <mergeCell ref="W1532:X1532"/>
    <mergeCell ref="Y1532:Z1532"/>
    <mergeCell ref="U1534:V1534"/>
    <mergeCell ref="W1534:X1534"/>
    <mergeCell ref="AD1533:AE1533"/>
    <mergeCell ref="AD1534:AE1534"/>
    <mergeCell ref="AD1536:AE1536"/>
    <mergeCell ref="AD1538:AE1538"/>
    <mergeCell ref="AD1544:AE1544"/>
    <mergeCell ref="AD1546:AE1546"/>
    <mergeCell ref="S1532:T1532"/>
    <mergeCell ref="S1533:T1533"/>
    <mergeCell ref="U1533:V1533"/>
    <mergeCell ref="W1533:X1533"/>
    <mergeCell ref="Y1533:Z1533"/>
    <mergeCell ref="S1534:T1534"/>
    <mergeCell ref="Y1534:Z1534"/>
    <mergeCell ref="S1535:T1535"/>
    <mergeCell ref="U1535:V1535"/>
    <mergeCell ref="W1535:X1535"/>
    <mergeCell ref="Y1535:Z1535"/>
    <mergeCell ref="U1536:V1536"/>
    <mergeCell ref="W1536:X1536"/>
    <mergeCell ref="Y1536:Z1536"/>
    <mergeCell ref="W1538:X1538"/>
    <mergeCell ref="Y1538:Z1538"/>
    <mergeCell ref="S1536:T1536"/>
    <mergeCell ref="S1537:T1537"/>
    <mergeCell ref="U1537:V1537"/>
    <mergeCell ref="W1537:X1537"/>
    <mergeCell ref="Y1537:Z1537"/>
    <mergeCell ref="S1538:T1538"/>
    <mergeCell ref="U1538:V1538"/>
    <mergeCell ref="W1542:X1542"/>
    <mergeCell ref="Y1542:Z1542"/>
    <mergeCell ref="AD1542:AE1542"/>
    <mergeCell ref="S1547:T1547"/>
    <mergeCell ref="U1547:V1547"/>
    <mergeCell ref="W1547:X1547"/>
    <mergeCell ref="Y1547:Z1547"/>
    <mergeCell ref="S1548:T1548"/>
    <mergeCell ref="W1548:X1548"/>
    <mergeCell ref="U1549:V1549"/>
    <mergeCell ref="S1549:T1549"/>
    <mergeCell ref="S1550:T1550"/>
    <mergeCell ref="U1550:V1550"/>
    <mergeCell ref="W1550:Y1550"/>
    <mergeCell ref="U1551:V1551"/>
    <mergeCell ref="W1551:X1551"/>
    <mergeCell ref="W1552:X1552"/>
    <mergeCell ref="S1539:T1539"/>
    <mergeCell ref="U1539:V1539"/>
    <mergeCell ref="W1539:X1539"/>
    <mergeCell ref="Y1539:Z1539"/>
    <mergeCell ref="U1540:V1540"/>
    <mergeCell ref="W1540:X1540"/>
    <mergeCell ref="Y1540:Z1540"/>
    <mergeCell ref="S1540:T1540"/>
    <mergeCell ref="S1541:T1541"/>
    <mergeCell ref="U1541:V1541"/>
    <mergeCell ref="W1541:X1541"/>
    <mergeCell ref="Y1541:Z1541"/>
    <mergeCell ref="S1542:T1542"/>
    <mergeCell ref="U1542:V1542"/>
    <mergeCell ref="S1543:T1543"/>
    <mergeCell ref="U1543:V1543"/>
    <mergeCell ref="W1543:X1543"/>
    <mergeCell ref="Y1543:Z1543"/>
    <mergeCell ref="U1544:V1544"/>
    <mergeCell ref="W1544:X1544"/>
    <mergeCell ref="Y1544:Z1544"/>
    <mergeCell ref="W1546:X1546"/>
    <mergeCell ref="Y1546:Z1546"/>
    <mergeCell ref="S1544:T1544"/>
    <mergeCell ref="S1545:T1545"/>
    <mergeCell ref="U1545:V1545"/>
    <mergeCell ref="W1545:X1545"/>
    <mergeCell ref="Y1545:Z1545"/>
    <mergeCell ref="S1546:T1546"/>
    <mergeCell ref="U1546:V1546"/>
    <mergeCell ref="U1552:V1552"/>
    <mergeCell ref="U1553:V1553"/>
    <mergeCell ref="W1553:X1553"/>
    <mergeCell ref="AD1553:AE1553"/>
    <mergeCell ref="S1554:T1554"/>
    <mergeCell ref="U1554:V1554"/>
    <mergeCell ref="W1554:Y1554"/>
    <mergeCell ref="AD1554:AE1554"/>
    <mergeCell ref="U1555:V1555"/>
    <mergeCell ref="W1555:Z1555"/>
    <mergeCell ref="AD1555:AE1555"/>
    <mergeCell ref="S1576:T1576"/>
    <mergeCell ref="U1576:V1576"/>
    <mergeCell ref="W1576:X1576"/>
    <mergeCell ref="S1577:T1577"/>
    <mergeCell ref="U1577:V1577"/>
    <mergeCell ref="W1577:X1577"/>
    <mergeCell ref="S1578:T1578"/>
    <mergeCell ref="S1579:T1579"/>
    <mergeCell ref="U1579:V1579"/>
    <mergeCell ref="W1579:X1579"/>
    <mergeCell ref="U1580:V1580"/>
    <mergeCell ref="W1580:X1580"/>
    <mergeCell ref="U1581:V1581"/>
    <mergeCell ref="W1581:X1581"/>
    <mergeCell ref="S1582:T1582"/>
    <mergeCell ref="U1582:V1582"/>
    <mergeCell ref="W1582:X1582"/>
    <mergeCell ref="S1583:U1583"/>
    <mergeCell ref="AE1583:AF1583"/>
    <mergeCell ref="S1584:U1584"/>
    <mergeCell ref="AE1584:AF1584"/>
    <mergeCell ref="Y1585:Z1585"/>
    <mergeCell ref="Y1587:Z1587"/>
    <mergeCell ref="S1585:T1585"/>
    <mergeCell ref="U1585:V1585"/>
    <mergeCell ref="W1585:X1585"/>
    <mergeCell ref="AD1585:AE1585"/>
    <mergeCell ref="S1586:U1586"/>
    <mergeCell ref="AE1586:AF1586"/>
    <mergeCell ref="AE1587:AF1587"/>
    <mergeCell ref="AD1588:AE1588"/>
    <mergeCell ref="S1587:T1587"/>
    <mergeCell ref="R1588:S1588"/>
    <mergeCell ref="U1588:V1588"/>
    <mergeCell ref="W1588:X1588"/>
    <mergeCell ref="S1589:T1589"/>
    <mergeCell ref="U1589:V1589"/>
    <mergeCell ref="W1589:X1589"/>
    <mergeCell ref="U1590:V1590"/>
    <mergeCell ref="W1590:X1590"/>
    <mergeCell ref="AD1590:AE1590"/>
    <mergeCell ref="U1591:V1591"/>
    <mergeCell ref="W1591:X1591"/>
    <mergeCell ref="AD1591:AE1591"/>
    <mergeCell ref="W1592:X1592"/>
    <mergeCell ref="U1669:V1669"/>
    <mergeCell ref="U1670:V1670"/>
    <mergeCell ref="U1665:V1665"/>
    <mergeCell ref="S1666:T1666"/>
    <mergeCell ref="U1666:V1666"/>
    <mergeCell ref="U1667:V1667"/>
    <mergeCell ref="U1668:V1668"/>
    <mergeCell ref="S1669:T1669"/>
    <mergeCell ref="R1670:S1670"/>
    <mergeCell ref="S1636:T1636"/>
    <mergeCell ref="S1638:T1638"/>
    <mergeCell ref="U1638:V1638"/>
    <mergeCell ref="S1639:T1639"/>
    <mergeCell ref="U1639:V1639"/>
    <mergeCell ref="S1640:T1640"/>
    <mergeCell ref="R1641:S1641"/>
    <mergeCell ref="S1642:T1642"/>
    <mergeCell ref="U1642:V1642"/>
    <mergeCell ref="S1643:T1643"/>
    <mergeCell ref="U1643:V1643"/>
    <mergeCell ref="U1644:V1644"/>
    <mergeCell ref="S1645:T1645"/>
    <mergeCell ref="U1645:V1645"/>
    <mergeCell ref="U1646:V1646"/>
    <mergeCell ref="U1647:V1647"/>
    <mergeCell ref="S1648:T1648"/>
    <mergeCell ref="S1649:T1649"/>
    <mergeCell ref="U1649:V1649"/>
    <mergeCell ref="S1650:T1650"/>
    <mergeCell ref="U1650:V1650"/>
    <mergeCell ref="S1651:T1651"/>
    <mergeCell ref="U1651:V1651"/>
    <mergeCell ref="U1652:V1652"/>
    <mergeCell ref="S1653:T1653"/>
    <mergeCell ref="U1653:V1653"/>
    <mergeCell ref="S1654:T1654"/>
    <mergeCell ref="U1654:V1654"/>
    <mergeCell ref="U1655:V1655"/>
    <mergeCell ref="U1656:V1656"/>
    <mergeCell ref="R1657:S1657"/>
    <mergeCell ref="U1657:V1657"/>
    <mergeCell ref="R1658:S1658"/>
    <mergeCell ref="U1658:V1658"/>
    <mergeCell ref="S1659:T1659"/>
    <mergeCell ref="U1659:V1659"/>
    <mergeCell ref="U1660:V1660"/>
    <mergeCell ref="U1661:V1661"/>
    <mergeCell ref="U1662:V1662"/>
    <mergeCell ref="R1663:S1663"/>
    <mergeCell ref="U1663:V1663"/>
    <mergeCell ref="U1664:V1664"/>
    <mergeCell ref="S1671:T1671"/>
    <mergeCell ref="U1671:V1671"/>
    <mergeCell ref="U1672:V1672"/>
    <mergeCell ref="S1673:T1673"/>
    <mergeCell ref="U1673:V1673"/>
    <mergeCell ref="R1674:S1674"/>
    <mergeCell ref="U1674:V1674"/>
    <mergeCell ref="AD1687:AE1687"/>
    <mergeCell ref="AD1692:AE1692"/>
    <mergeCell ref="AD1670:AE1670"/>
    <mergeCell ref="AD1672:AE1672"/>
    <mergeCell ref="AD1674:AE1674"/>
    <mergeCell ref="AD1681:AE1681"/>
    <mergeCell ref="AD1682:AE1682"/>
    <mergeCell ref="AD1684:AE1684"/>
    <mergeCell ref="AD1686:AE1686"/>
    <mergeCell ref="W1646:Z1646"/>
    <mergeCell ref="AD1646:AE1646"/>
    <mergeCell ref="W1647:X1647"/>
    <mergeCell ref="Y1648:Z1648"/>
    <mergeCell ref="AE1648:AF1648"/>
    <mergeCell ref="Y1649:Z1649"/>
    <mergeCell ref="AD1649:AE1649"/>
    <mergeCell ref="W1650:X1650"/>
    <mergeCell ref="W1651:Z1651"/>
    <mergeCell ref="W1652:X1652"/>
    <mergeCell ref="AD1652:AE1652"/>
    <mergeCell ref="W1653:X1653"/>
    <mergeCell ref="AD1653:AE1653"/>
    <mergeCell ref="AD1654:AE1654"/>
    <mergeCell ref="W1654:X1654"/>
    <mergeCell ref="W1655:X1655"/>
    <mergeCell ref="Y1655:Z1655"/>
    <mergeCell ref="W1656:X1656"/>
    <mergeCell ref="W1657:X1657"/>
    <mergeCell ref="Y1657:Z1657"/>
    <mergeCell ref="Y1658:Z1658"/>
    <mergeCell ref="W1658:X1658"/>
    <mergeCell ref="W1659:X1659"/>
    <mergeCell ref="W1660:X1660"/>
    <mergeCell ref="W1661:X1661"/>
    <mergeCell ref="W1662:X1662"/>
    <mergeCell ref="W1663:X1663"/>
    <mergeCell ref="Y1663:Z1663"/>
    <mergeCell ref="AD1655:AE1655"/>
    <mergeCell ref="AD1657:AE1657"/>
    <mergeCell ref="AD1658:AE1658"/>
    <mergeCell ref="AD1663:AE1663"/>
    <mergeCell ref="AD1667:AE1667"/>
    <mergeCell ref="AD1668:AE1668"/>
    <mergeCell ref="AD1669:AE1669"/>
    <mergeCell ref="W1664:X1664"/>
    <mergeCell ref="Y1664:Z1664"/>
    <mergeCell ref="W1665:X1665"/>
    <mergeCell ref="Y1665:Z1665"/>
    <mergeCell ref="W1666:X1666"/>
    <mergeCell ref="W1667:X1667"/>
    <mergeCell ref="W1668:X1668"/>
    <mergeCell ref="W1686:Z1686"/>
    <mergeCell ref="W1687:Z1687"/>
    <mergeCell ref="W1688:Z1688"/>
    <mergeCell ref="W1689:X1689"/>
    <mergeCell ref="W1690:X1690"/>
    <mergeCell ref="W1691:X1691"/>
    <mergeCell ref="W1692:X1692"/>
    <mergeCell ref="W1723:X1723"/>
    <mergeCell ref="W1724:X1724"/>
    <mergeCell ref="W1720:X1720"/>
    <mergeCell ref="Y1720:Z1720"/>
    <mergeCell ref="W1721:X1721"/>
    <mergeCell ref="Y1721:Z1721"/>
    <mergeCell ref="W1722:X1722"/>
    <mergeCell ref="Y1722:Z1722"/>
    <mergeCell ref="Y1723:Z1723"/>
    <mergeCell ref="Y1724:Z1724"/>
    <mergeCell ref="W1693:X1693"/>
    <mergeCell ref="W1694:X1694"/>
    <mergeCell ref="W1695:X1695"/>
    <mergeCell ref="W1696:X1696"/>
    <mergeCell ref="AD1696:AE1696"/>
    <mergeCell ref="W1697:X1697"/>
    <mergeCell ref="W1698:X1698"/>
    <mergeCell ref="W1699:X1699"/>
    <mergeCell ref="W1700:X1700"/>
    <mergeCell ref="W1701:X1701"/>
    <mergeCell ref="W1702:X1702"/>
    <mergeCell ref="AD1702:AE1702"/>
    <mergeCell ref="W1703:X1703"/>
    <mergeCell ref="AD1703:AE1703"/>
    <mergeCell ref="W1704:X1704"/>
    <mergeCell ref="W1705:X1705"/>
    <mergeCell ref="W1706:X1706"/>
    <mergeCell ref="AD1706:AE1706"/>
    <mergeCell ref="W1707:X1707"/>
    <mergeCell ref="W1708:X1708"/>
    <mergeCell ref="AD1709:AE1709"/>
    <mergeCell ref="AD1710:AE1710"/>
    <mergeCell ref="W1709:Y1709"/>
    <mergeCell ref="W1710:X1710"/>
    <mergeCell ref="Y1710:Z1710"/>
    <mergeCell ref="W1711:X1711"/>
    <mergeCell ref="Y1711:Z1711"/>
    <mergeCell ref="W1712:X1712"/>
    <mergeCell ref="Y1712:Z1712"/>
    <mergeCell ref="W1713:X1713"/>
    <mergeCell ref="W1714:X1714"/>
    <mergeCell ref="W1715:X1715"/>
    <mergeCell ref="Y1715:Z1715"/>
    <mergeCell ref="W1716:X1716"/>
    <mergeCell ref="Y1716:Z1716"/>
    <mergeCell ref="AD1716:AE1716"/>
    <mergeCell ref="AD1718:AE1718"/>
    <mergeCell ref="AD1719:AE1719"/>
    <mergeCell ref="AD1720:AE1720"/>
    <mergeCell ref="AD1721:AE1721"/>
    <mergeCell ref="AD1722:AE1722"/>
    <mergeCell ref="AD1724:AE1724"/>
    <mergeCell ref="W1717:X1717"/>
    <mergeCell ref="Y1717:Z1717"/>
    <mergeCell ref="AD1717:AE1717"/>
    <mergeCell ref="W1718:X1718"/>
    <mergeCell ref="Y1718:Z1718"/>
    <mergeCell ref="W1719:X1719"/>
    <mergeCell ref="Y1719:Z1719"/>
    <mergeCell ref="U1605:V1605"/>
    <mergeCell ref="W1605:Z1605"/>
    <mergeCell ref="AD1605:AE1605"/>
    <mergeCell ref="S1606:T1606"/>
    <mergeCell ref="U1606:V1606"/>
    <mergeCell ref="W1606:Z1606"/>
    <mergeCell ref="R1607:S1607"/>
    <mergeCell ref="U1607:V1607"/>
    <mergeCell ref="W1607:Z1607"/>
    <mergeCell ref="AD1607:AE1607"/>
    <mergeCell ref="W1612:Z1612"/>
    <mergeCell ref="W1613:Z1613"/>
    <mergeCell ref="W1614:Z1614"/>
    <mergeCell ref="W1615:Z1615"/>
    <mergeCell ref="W1616:Z1616"/>
    <mergeCell ref="W1617:Z1617"/>
    <mergeCell ref="S1608:T1608"/>
    <mergeCell ref="U1608:V1608"/>
    <mergeCell ref="W1608:Z1608"/>
    <mergeCell ref="U1609:V1609"/>
    <mergeCell ref="W1609:Z1609"/>
    <mergeCell ref="U1610:V1610"/>
    <mergeCell ref="W1610:Z1610"/>
    <mergeCell ref="S1609:T1609"/>
    <mergeCell ref="S1611:T1611"/>
    <mergeCell ref="U1611:V1611"/>
    <mergeCell ref="U1612:V1612"/>
    <mergeCell ref="R1613:S1613"/>
    <mergeCell ref="U1613:V1613"/>
    <mergeCell ref="U1614:V1614"/>
    <mergeCell ref="S1614:T1614"/>
    <mergeCell ref="S1615:T1615"/>
    <mergeCell ref="U1615:V1615"/>
    <mergeCell ref="R1616:S1616"/>
    <mergeCell ref="U1616:V1616"/>
    <mergeCell ref="S1617:T1617"/>
    <mergeCell ref="U1617:V1617"/>
    <mergeCell ref="R1620:S1620"/>
    <mergeCell ref="S1621:T1621"/>
    <mergeCell ref="U1621:V1621"/>
    <mergeCell ref="W1621:X1621"/>
    <mergeCell ref="S1622:U1622"/>
    <mergeCell ref="Y1622:Z1622"/>
    <mergeCell ref="S1618:T1618"/>
    <mergeCell ref="U1618:V1618"/>
    <mergeCell ref="W1618:X1618"/>
    <mergeCell ref="U1619:V1619"/>
    <mergeCell ref="W1619:X1619"/>
    <mergeCell ref="U1620:V1620"/>
    <mergeCell ref="W1620:X1620"/>
    <mergeCell ref="U1592:V1592"/>
    <mergeCell ref="S1593:T1593"/>
    <mergeCell ref="U1593:V1593"/>
    <mergeCell ref="W1593:X1593"/>
    <mergeCell ref="S1594:T1594"/>
    <mergeCell ref="U1594:V1594"/>
    <mergeCell ref="W1594:X1594"/>
    <mergeCell ref="U1595:V1595"/>
    <mergeCell ref="W1595:X1595"/>
    <mergeCell ref="Y1595:Z1595"/>
    <mergeCell ref="AD1595:AE1595"/>
    <mergeCell ref="U1596:V1596"/>
    <mergeCell ref="W1596:Y1596"/>
    <mergeCell ref="AD1596:AE1596"/>
    <mergeCell ref="U1597:V1597"/>
    <mergeCell ref="W1597:Y1597"/>
    <mergeCell ref="AD1597:AE1597"/>
    <mergeCell ref="U1598:V1598"/>
    <mergeCell ref="W1598:Y1598"/>
    <mergeCell ref="AD1598:AE1598"/>
    <mergeCell ref="R1599:S1599"/>
    <mergeCell ref="AD1599:AE1599"/>
    <mergeCell ref="U1602:V1602"/>
    <mergeCell ref="W1602:Z1602"/>
    <mergeCell ref="U1599:V1599"/>
    <mergeCell ref="W1599:X1599"/>
    <mergeCell ref="U1600:V1600"/>
    <mergeCell ref="W1600:X1600"/>
    <mergeCell ref="U1601:V1601"/>
    <mergeCell ref="W1601:X1601"/>
    <mergeCell ref="S1602:T1602"/>
    <mergeCell ref="S1603:T1603"/>
    <mergeCell ref="U1603:V1603"/>
    <mergeCell ref="W1603:Z1603"/>
    <mergeCell ref="S1604:T1604"/>
    <mergeCell ref="U1604:V1604"/>
    <mergeCell ref="W1604:Z1604"/>
    <mergeCell ref="S1605:T1605"/>
    <mergeCell ref="W1611:Z1611"/>
    <mergeCell ref="AD1611:AE1611"/>
    <mergeCell ref="AD1613:AE1613"/>
    <mergeCell ref="AD1614:AE1614"/>
    <mergeCell ref="AD1616:AE1616"/>
    <mergeCell ref="AD1618:AE1618"/>
    <mergeCell ref="AD1620:AE1620"/>
    <mergeCell ref="AD1621:AE1621"/>
    <mergeCell ref="AE1622:AF1622"/>
    <mergeCell ref="AE1623:AF1623"/>
    <mergeCell ref="AE1624:AF1624"/>
    <mergeCell ref="S1625:T1625"/>
    <mergeCell ref="S1626:T1626"/>
    <mergeCell ref="AE1626:AF1626"/>
    <mergeCell ref="U1627:V1627"/>
    <mergeCell ref="W1627:X1627"/>
    <mergeCell ref="S1628:U1628"/>
    <mergeCell ref="AE1628:AF1628"/>
    <mergeCell ref="U1629:V1629"/>
    <mergeCell ref="W1629:X1629"/>
    <mergeCell ref="AE1630:AF1630"/>
    <mergeCell ref="S1630:U1630"/>
    <mergeCell ref="S1631:T1631"/>
    <mergeCell ref="U1631:V1631"/>
    <mergeCell ref="W1631:Z1631"/>
    <mergeCell ref="S1632:T1632"/>
    <mergeCell ref="U1632:V1632"/>
    <mergeCell ref="W1632:Z1632"/>
    <mergeCell ref="S1633:T1633"/>
    <mergeCell ref="U1633:V1633"/>
    <mergeCell ref="W1633:Z1633"/>
    <mergeCell ref="S1634:T1634"/>
    <mergeCell ref="U1634:V1634"/>
    <mergeCell ref="W1634:Z1634"/>
    <mergeCell ref="AD1634:AE1634"/>
    <mergeCell ref="W1638:Z1638"/>
    <mergeCell ref="W1639:Z1639"/>
    <mergeCell ref="W1640:Z1640"/>
    <mergeCell ref="AD1640:AE1640"/>
    <mergeCell ref="AD1641:AE1641"/>
    <mergeCell ref="AD1642:AE1642"/>
    <mergeCell ref="S1635:T1635"/>
    <mergeCell ref="U1635:V1635"/>
    <mergeCell ref="W1635:Z1635"/>
    <mergeCell ref="U1636:V1636"/>
    <mergeCell ref="W1636:Z1636"/>
    <mergeCell ref="U1637:V1637"/>
    <mergeCell ref="W1637:Z1637"/>
    <mergeCell ref="U1640:V1640"/>
    <mergeCell ref="U1641:V1641"/>
    <mergeCell ref="W1641:Z1641"/>
    <mergeCell ref="W1642:Z1642"/>
    <mergeCell ref="W1643:Z1643"/>
    <mergeCell ref="W1644:Z1644"/>
    <mergeCell ref="W1645:Z1645"/>
    <mergeCell ref="W1669:X1669"/>
    <mergeCell ref="W1670:X1670"/>
    <mergeCell ref="W1671:X1671"/>
    <mergeCell ref="W1672:X1672"/>
    <mergeCell ref="W1673:X1673"/>
    <mergeCell ref="W1674:X1674"/>
    <mergeCell ref="W1675:X1675"/>
    <mergeCell ref="W1683:X1683"/>
    <mergeCell ref="W1684:X1684"/>
    <mergeCell ref="W1676:X1676"/>
    <mergeCell ref="W1677:X1677"/>
    <mergeCell ref="W1678:X1678"/>
    <mergeCell ref="W1679:X1679"/>
    <mergeCell ref="W1680:X1680"/>
    <mergeCell ref="W1681:X1681"/>
    <mergeCell ref="W1682:X1682"/>
    <mergeCell ref="U1675:V1675"/>
    <mergeCell ref="U1676:V1676"/>
    <mergeCell ref="U1677:V1677"/>
    <mergeCell ref="U1678:V1678"/>
    <mergeCell ref="U1679:V1679"/>
    <mergeCell ref="U1680:V1680"/>
    <mergeCell ref="U1681:V1681"/>
    <mergeCell ref="S1680:T1680"/>
    <mergeCell ref="S1682:T1682"/>
    <mergeCell ref="S1683:T1683"/>
    <mergeCell ref="S1685:T1685"/>
    <mergeCell ref="R1686:S1686"/>
    <mergeCell ref="R1687:S1687"/>
    <mergeCell ref="S1688:T1688"/>
    <mergeCell ref="U1682:V1682"/>
    <mergeCell ref="U1683:V1683"/>
    <mergeCell ref="U1684:V1684"/>
    <mergeCell ref="U1686:V1686"/>
    <mergeCell ref="U1687:V1687"/>
    <mergeCell ref="U1688:V1688"/>
    <mergeCell ref="U1689:V1689"/>
    <mergeCell ref="U1690:V1690"/>
    <mergeCell ref="U1691:V1691"/>
    <mergeCell ref="U1692:V1692"/>
    <mergeCell ref="U1693:V1693"/>
    <mergeCell ref="U1694:V1694"/>
    <mergeCell ref="U1695:V1695"/>
    <mergeCell ref="U1696:V1696"/>
    <mergeCell ref="S1699:T1699"/>
    <mergeCell ref="S1700:T1700"/>
    <mergeCell ref="S1701:T1701"/>
    <mergeCell ref="S1702:T1702"/>
    <mergeCell ref="S1703:T1703"/>
    <mergeCell ref="S1690:T1690"/>
    <mergeCell ref="S1691:T1691"/>
    <mergeCell ref="S1692:T1692"/>
    <mergeCell ref="S1693:T1693"/>
    <mergeCell ref="S1695:T1695"/>
    <mergeCell ref="R1696:S1696"/>
    <mergeCell ref="S1698:T1698"/>
    <mergeCell ref="U1697:V1697"/>
    <mergeCell ref="U1698:V1698"/>
    <mergeCell ref="U1699:V1699"/>
    <mergeCell ref="U1700:V1700"/>
    <mergeCell ref="U1701:V1701"/>
    <mergeCell ref="U1702:V1702"/>
    <mergeCell ref="U1703:V1703"/>
    <mergeCell ref="W1732:X1732"/>
    <mergeCell ref="Y1732:Z1732"/>
    <mergeCell ref="Y1730:Z1730"/>
    <mergeCell ref="AD1730:AE1730"/>
    <mergeCell ref="R1731:S1731"/>
    <mergeCell ref="W1731:X1731"/>
    <mergeCell ref="Y1731:Z1731"/>
    <mergeCell ref="AD1731:AE1731"/>
    <mergeCell ref="R1732:S1732"/>
    <mergeCell ref="R1727:S1727"/>
    <mergeCell ref="U1727:V1727"/>
    <mergeCell ref="W1727:X1727"/>
    <mergeCell ref="AD1727:AE1727"/>
    <mergeCell ref="S1728:T1728"/>
    <mergeCell ref="W1728:X1728"/>
    <mergeCell ref="AD1728:AE1728"/>
    <mergeCell ref="U1728:V1728"/>
    <mergeCell ref="U1729:V1729"/>
    <mergeCell ref="W1729:X1729"/>
    <mergeCell ref="Y1729:Z1729"/>
    <mergeCell ref="R1730:S1730"/>
    <mergeCell ref="U1730:V1730"/>
    <mergeCell ref="W1730:X1730"/>
    <mergeCell ref="U1704:V1704"/>
    <mergeCell ref="U1705:V1705"/>
    <mergeCell ref="R1706:S1706"/>
    <mergeCell ref="U1706:V1706"/>
    <mergeCell ref="S1707:T1707"/>
    <mergeCell ref="U1707:V1707"/>
    <mergeCell ref="U1708:V1708"/>
    <mergeCell ref="S1708:T1708"/>
    <mergeCell ref="S1709:T1709"/>
    <mergeCell ref="U1709:V1709"/>
    <mergeCell ref="U1710:V1710"/>
    <mergeCell ref="U1711:V1711"/>
    <mergeCell ref="U1712:V1712"/>
    <mergeCell ref="U1713:V1713"/>
    <mergeCell ref="U1714:V1714"/>
    <mergeCell ref="U1715:V1715"/>
    <mergeCell ref="U1716:V1716"/>
    <mergeCell ref="R1717:S1717"/>
    <mergeCell ref="U1717:V1717"/>
    <mergeCell ref="U1718:V1718"/>
    <mergeCell ref="U1719:V1719"/>
    <mergeCell ref="W1725:X1725"/>
    <mergeCell ref="Y1725:Z1725"/>
    <mergeCell ref="AD1725:AE1725"/>
    <mergeCell ref="S1726:T1726"/>
    <mergeCell ref="U1726:V1726"/>
    <mergeCell ref="W1726:Z1726"/>
    <mergeCell ref="AD1726:AE1726"/>
    <mergeCell ref="U1720:V1720"/>
    <mergeCell ref="R1721:S1721"/>
    <mergeCell ref="U1721:V1721"/>
    <mergeCell ref="U1722:V1722"/>
    <mergeCell ref="U1723:V1723"/>
    <mergeCell ref="U1724:V1724"/>
    <mergeCell ref="U1725:V1725"/>
    <mergeCell ref="AD1744:AE1744"/>
    <mergeCell ref="AD1745:AE1745"/>
    <mergeCell ref="AD1746:AE1746"/>
    <mergeCell ref="AD1748:AE1748"/>
    <mergeCell ref="AD1732:AE1732"/>
    <mergeCell ref="AD1734:AE1734"/>
    <mergeCell ref="AD1735:AE1735"/>
    <mergeCell ref="AD1737:AE1737"/>
    <mergeCell ref="AD1738:AE1738"/>
    <mergeCell ref="AD1739:AE1739"/>
    <mergeCell ref="AD1743:AE1743"/>
    <mergeCell ref="W1746:X1746"/>
    <mergeCell ref="Y1746:Z1746"/>
    <mergeCell ref="U1747:V1747"/>
    <mergeCell ref="W1747:X1747"/>
    <mergeCell ref="Y1747:Z1747"/>
    <mergeCell ref="U1744:V1744"/>
    <mergeCell ref="W1744:X1744"/>
    <mergeCell ref="Y1744:Z1744"/>
    <mergeCell ref="U1745:V1745"/>
    <mergeCell ref="W1745:X1745"/>
    <mergeCell ref="Y1745:Z1745"/>
    <mergeCell ref="U1746:V1746"/>
    <mergeCell ref="U1734:V1734"/>
    <mergeCell ref="W1734:X1734"/>
    <mergeCell ref="U1736:V1736"/>
    <mergeCell ref="W1736:X1736"/>
    <mergeCell ref="Y1736:Z1736"/>
    <mergeCell ref="U1731:V1731"/>
    <mergeCell ref="U1732:V1732"/>
    <mergeCell ref="U1733:V1733"/>
    <mergeCell ref="W1733:X1733"/>
    <mergeCell ref="Y1733:Z1733"/>
    <mergeCell ref="R1734:S1734"/>
    <mergeCell ref="Y1734:Z1734"/>
    <mergeCell ref="R1735:S1735"/>
    <mergeCell ref="U1735:V1735"/>
    <mergeCell ref="W1735:X1735"/>
    <mergeCell ref="Y1735:Z1735"/>
    <mergeCell ref="U1737:V1737"/>
    <mergeCell ref="W1737:X1737"/>
    <mergeCell ref="Y1737:Z1737"/>
    <mergeCell ref="R1737:S1737"/>
    <mergeCell ref="R1738:S1738"/>
    <mergeCell ref="U1738:V1738"/>
    <mergeCell ref="W1738:X1738"/>
    <mergeCell ref="Y1738:Z1738"/>
    <mergeCell ref="R1739:S1739"/>
    <mergeCell ref="U1739:V1739"/>
    <mergeCell ref="W1739:X1739"/>
    <mergeCell ref="Y1739:Z1739"/>
    <mergeCell ref="U1740:V1740"/>
    <mergeCell ref="W1740:X1740"/>
    <mergeCell ref="Y1740:Z1740"/>
    <mergeCell ref="W1741:X1741"/>
    <mergeCell ref="Y1741:Z1741"/>
    <mergeCell ref="U1741:V1741"/>
    <mergeCell ref="U1742:V1742"/>
    <mergeCell ref="W1742:X1742"/>
    <mergeCell ref="Y1742:Z1742"/>
    <mergeCell ref="U1743:V1743"/>
    <mergeCell ref="W1743:X1743"/>
    <mergeCell ref="Y1743:Z1743"/>
    <mergeCell ref="R1743:S1743"/>
    <mergeCell ref="R1744:S1744"/>
    <mergeCell ref="R1746:S1746"/>
    <mergeCell ref="R1748:S1748"/>
    <mergeCell ref="U1748:V1748"/>
    <mergeCell ref="W1748:X1748"/>
    <mergeCell ref="Y1748:Z1748"/>
    <mergeCell ref="Y1761:Z1761"/>
    <mergeCell ref="AD1761:AE1761"/>
    <mergeCell ref="U1762:V1762"/>
    <mergeCell ref="W1762:X1762"/>
    <mergeCell ref="Y1762:Z1762"/>
    <mergeCell ref="AD1762:AE1762"/>
    <mergeCell ref="U1763:V1763"/>
    <mergeCell ref="W1763:X1763"/>
    <mergeCell ref="Y1763:Z1763"/>
    <mergeCell ref="W1751:X1751"/>
    <mergeCell ref="Y1751:Z1751"/>
    <mergeCell ref="U1749:V1749"/>
    <mergeCell ref="W1749:X1749"/>
    <mergeCell ref="Y1749:Z1749"/>
    <mergeCell ref="U1750:V1750"/>
    <mergeCell ref="W1750:X1750"/>
    <mergeCell ref="Y1750:Z1750"/>
    <mergeCell ref="U1751:V1751"/>
    <mergeCell ref="W1754:X1754"/>
    <mergeCell ref="Y1754:Z1754"/>
    <mergeCell ref="U1752:V1752"/>
    <mergeCell ref="W1752:X1752"/>
    <mergeCell ref="Y1752:Z1752"/>
    <mergeCell ref="U1753:V1753"/>
    <mergeCell ref="W1753:X1753"/>
    <mergeCell ref="Y1753:Z1753"/>
    <mergeCell ref="U1754:V1754"/>
    <mergeCell ref="U1755:V1755"/>
    <mergeCell ref="W1755:X1755"/>
    <mergeCell ref="Y1755:Z1755"/>
    <mergeCell ref="U1756:V1756"/>
    <mergeCell ref="S1757:T1757"/>
    <mergeCell ref="W1757:X1757"/>
    <mergeCell ref="AD1757:AE1757"/>
    <mergeCell ref="U1758:V1758"/>
    <mergeCell ref="U1759:V1759"/>
    <mergeCell ref="U1760:V1760"/>
    <mergeCell ref="W1760:X1760"/>
    <mergeCell ref="Y1760:Z1760"/>
    <mergeCell ref="U1761:V1761"/>
    <mergeCell ref="W1761:X1761"/>
    <mergeCell ref="S1764:T1764"/>
    <mergeCell ref="U1764:V1764"/>
    <mergeCell ref="W1764:Z1764"/>
    <mergeCell ref="S1765:T1765"/>
    <mergeCell ref="U1765:V1765"/>
    <mergeCell ref="W1765:Z1765"/>
    <mergeCell ref="AD1765:AE1765"/>
    <mergeCell ref="U1791:V1791"/>
    <mergeCell ref="U1792:V1792"/>
    <mergeCell ref="W1792:X1792"/>
    <mergeCell ref="Y1792:Z1792"/>
    <mergeCell ref="U1793:V1793"/>
    <mergeCell ref="W1793:X1793"/>
    <mergeCell ref="Y1793:Z1793"/>
    <mergeCell ref="U1794:V1794"/>
    <mergeCell ref="W1794:Z1794"/>
    <mergeCell ref="U1795:V1795"/>
    <mergeCell ref="W1795:X1795"/>
    <mergeCell ref="Y1795:Z1795"/>
    <mergeCell ref="W1796:X1796"/>
    <mergeCell ref="Y1796:Z1796"/>
    <mergeCell ref="Y1404:Z1404"/>
    <mergeCell ref="AD1404:AE1404"/>
    <mergeCell ref="S1403:T1403"/>
    <mergeCell ref="U1403:V1403"/>
    <mergeCell ref="W1403:X1403"/>
    <mergeCell ref="Y1403:Z1403"/>
    <mergeCell ref="S1404:T1404"/>
    <mergeCell ref="U1404:V1404"/>
    <mergeCell ref="W1404:X1404"/>
    <mergeCell ref="U1397:V1397"/>
    <mergeCell ref="W1397:X1397"/>
    <mergeCell ref="AD1397:AE1397"/>
    <mergeCell ref="W1395:X1395"/>
    <mergeCell ref="Y1395:Z1395"/>
    <mergeCell ref="S1396:T1396"/>
    <mergeCell ref="U1396:V1396"/>
    <mergeCell ref="W1396:X1396"/>
    <mergeCell ref="Y1396:Z1396"/>
    <mergeCell ref="Y1397:Z1397"/>
    <mergeCell ref="W1399:X1399"/>
    <mergeCell ref="Y1399:Z1399"/>
    <mergeCell ref="AD1399:AE1399"/>
    <mergeCell ref="S1397:T1397"/>
    <mergeCell ref="S1398:T1398"/>
    <mergeCell ref="U1398:V1398"/>
    <mergeCell ref="W1398:X1398"/>
    <mergeCell ref="Y1398:Z1398"/>
    <mergeCell ref="S1399:T1399"/>
    <mergeCell ref="U1399:V1399"/>
    <mergeCell ref="S1400:T1400"/>
    <mergeCell ref="U1400:V1400"/>
    <mergeCell ref="W1400:X1400"/>
    <mergeCell ref="Y1400:Z1400"/>
    <mergeCell ref="AD1400:AE1400"/>
    <mergeCell ref="S1401:T1401"/>
    <mergeCell ref="U1401:V1401"/>
    <mergeCell ref="AD1401:AE1401"/>
    <mergeCell ref="W1401:X1401"/>
    <mergeCell ref="Y1401:Z1401"/>
    <mergeCell ref="S1402:T1402"/>
    <mergeCell ref="U1402:V1402"/>
    <mergeCell ref="W1402:X1402"/>
    <mergeCell ref="Y1402:Z1402"/>
    <mergeCell ref="AD1402:AE1402"/>
    <mergeCell ref="S1405:T1405"/>
    <mergeCell ref="U1405:V1405"/>
    <mergeCell ref="W1405:X1405"/>
    <mergeCell ref="Y1405:Z1405"/>
    <mergeCell ref="U1406:V1406"/>
    <mergeCell ref="W1406:X1406"/>
    <mergeCell ref="Y1406:Z1406"/>
    <mergeCell ref="S1413:T1413"/>
    <mergeCell ref="U1413:V1413"/>
    <mergeCell ref="W1413:X1413"/>
    <mergeCell ref="Y1413:Z1413"/>
    <mergeCell ref="AD1413:AE1413"/>
    <mergeCell ref="S1414:T1414"/>
    <mergeCell ref="U1414:V1414"/>
    <mergeCell ref="W1414:X1414"/>
    <mergeCell ref="Y1414:Z1414"/>
    <mergeCell ref="S1415:T1415"/>
    <mergeCell ref="U1415:V1415"/>
    <mergeCell ref="W1415:X1415"/>
    <mergeCell ref="Y1415:Z1415"/>
    <mergeCell ref="AD1415:AE1415"/>
    <mergeCell ref="S1416:T1416"/>
    <mergeCell ref="U1416:V1416"/>
    <mergeCell ref="W1416:X1416"/>
    <mergeCell ref="Y1416:Z1416"/>
    <mergeCell ref="AD1416:AE1416"/>
    <mergeCell ref="S1417:T1417"/>
    <mergeCell ref="U1417:V1417"/>
    <mergeCell ref="AD1417:AE1417"/>
    <mergeCell ref="W1417:X1417"/>
    <mergeCell ref="Y1417:Z1417"/>
    <mergeCell ref="S1418:T1418"/>
    <mergeCell ref="U1418:V1418"/>
    <mergeCell ref="W1418:X1418"/>
    <mergeCell ref="Y1418:Z1418"/>
    <mergeCell ref="AD1418:AE1418"/>
    <mergeCell ref="U1408:V1408"/>
    <mergeCell ref="W1408:X1408"/>
    <mergeCell ref="AD1407:AE1407"/>
    <mergeCell ref="AD1408:AE1408"/>
    <mergeCell ref="AD1409:AE1409"/>
    <mergeCell ref="AD1410:AE1410"/>
    <mergeCell ref="S1406:T1406"/>
    <mergeCell ref="S1407:T1407"/>
    <mergeCell ref="U1407:V1407"/>
    <mergeCell ref="W1407:X1407"/>
    <mergeCell ref="Y1407:Z1407"/>
    <mergeCell ref="S1408:T1408"/>
    <mergeCell ref="Y1408:Z1408"/>
    <mergeCell ref="S1409:T1409"/>
    <mergeCell ref="U1409:V1409"/>
    <mergeCell ref="W1409:X1409"/>
    <mergeCell ref="Y1409:Z1409"/>
    <mergeCell ref="U1410:V1410"/>
    <mergeCell ref="W1410:X1410"/>
    <mergeCell ref="Y1410:Z1410"/>
    <mergeCell ref="W1412:X1412"/>
    <mergeCell ref="Y1412:Z1412"/>
    <mergeCell ref="S1410:T1410"/>
    <mergeCell ref="S1411:T1411"/>
    <mergeCell ref="U1411:V1411"/>
    <mergeCell ref="W1411:X1411"/>
    <mergeCell ref="Y1411:Z1411"/>
    <mergeCell ref="S1412:T1412"/>
    <mergeCell ref="U1412:V1412"/>
    <mergeCell ref="U1419:V1419"/>
    <mergeCell ref="W1419:X1419"/>
    <mergeCell ref="Y1419:Z1419"/>
    <mergeCell ref="U1420:V1420"/>
    <mergeCell ref="W1420:X1420"/>
    <mergeCell ref="Y1420:Z1420"/>
    <mergeCell ref="AD1420:AE1420"/>
    <mergeCell ref="S1436:T1436"/>
    <mergeCell ref="U1436:V1436"/>
    <mergeCell ref="W1436:X1436"/>
    <mergeCell ref="Y1436:Z1436"/>
    <mergeCell ref="U1437:V1437"/>
    <mergeCell ref="W1437:X1437"/>
    <mergeCell ref="Y1437:Z1437"/>
    <mergeCell ref="S1437:T1437"/>
    <mergeCell ref="S1438:T1438"/>
    <mergeCell ref="U1438:V1438"/>
    <mergeCell ref="W1438:X1438"/>
    <mergeCell ref="Y1438:Z1438"/>
    <mergeCell ref="S1439:T1439"/>
    <mergeCell ref="U1439:V1439"/>
    <mergeCell ref="Y1452:Z1452"/>
    <mergeCell ref="AD1452:AE1452"/>
    <mergeCell ref="S1451:T1451"/>
    <mergeCell ref="U1451:V1451"/>
    <mergeCell ref="W1451:X1451"/>
    <mergeCell ref="Y1451:Z1451"/>
    <mergeCell ref="S1452:T1452"/>
    <mergeCell ref="U1452:V1452"/>
    <mergeCell ref="W1452:X1452"/>
    <mergeCell ref="S1374:T1374"/>
    <mergeCell ref="S1375:T1375"/>
    <mergeCell ref="S1376:T1376"/>
    <mergeCell ref="S1364:T1364"/>
    <mergeCell ref="S1366:T1366"/>
    <mergeCell ref="S1367:T1367"/>
    <mergeCell ref="S1368:T1368"/>
    <mergeCell ref="S1370:T1370"/>
    <mergeCell ref="S1371:T1371"/>
    <mergeCell ref="S1372:T1372"/>
    <mergeCell ref="S1355:T1355"/>
    <mergeCell ref="U1355:V1355"/>
    <mergeCell ref="S1356:T1356"/>
    <mergeCell ref="U1356:V1356"/>
    <mergeCell ref="S1357:T1357"/>
    <mergeCell ref="U1357:V1357"/>
    <mergeCell ref="U1358:V1358"/>
    <mergeCell ref="S1358:T1358"/>
    <mergeCell ref="S1359:T1359"/>
    <mergeCell ref="S1361:T1361"/>
    <mergeCell ref="S1362:T1362"/>
    <mergeCell ref="S1363:T1363"/>
    <mergeCell ref="U1364:V1364"/>
    <mergeCell ref="U1365:V1365"/>
    <mergeCell ref="W1367:X1367"/>
    <mergeCell ref="Y1367:Z1367"/>
    <mergeCell ref="AD1367:AE1367"/>
    <mergeCell ref="AH1367:AI1367"/>
    <mergeCell ref="Y1368:Z1368"/>
    <mergeCell ref="AD1368:AE1368"/>
    <mergeCell ref="AH1368:AI1368"/>
    <mergeCell ref="W1368:X1368"/>
    <mergeCell ref="W1369:X1369"/>
    <mergeCell ref="Y1369:Z1369"/>
    <mergeCell ref="W1370:X1370"/>
    <mergeCell ref="Y1370:Z1370"/>
    <mergeCell ref="W1371:X1371"/>
    <mergeCell ref="Y1371:Z1371"/>
    <mergeCell ref="W1372:X1372"/>
    <mergeCell ref="Y1372:Z1372"/>
    <mergeCell ref="W1373:X1373"/>
    <mergeCell ref="Y1373:Z1373"/>
    <mergeCell ref="W1374:X1374"/>
    <mergeCell ref="Y1374:Z1374"/>
    <mergeCell ref="AD1374:AE1374"/>
    <mergeCell ref="W1375:X1375"/>
    <mergeCell ref="Y1375:Z1375"/>
    <mergeCell ref="W1376:X1376"/>
    <mergeCell ref="Y1376:Z1376"/>
    <mergeCell ref="AD1376:AE1376"/>
    <mergeCell ref="W1377:X1377"/>
    <mergeCell ref="Y1377:Z1377"/>
    <mergeCell ref="W1381:X1381"/>
    <mergeCell ref="W1382:X1382"/>
    <mergeCell ref="AD1382:AE1382"/>
    <mergeCell ref="AH1382:AI1382"/>
    <mergeCell ref="W1378:X1378"/>
    <mergeCell ref="Y1378:Z1378"/>
    <mergeCell ref="W1379:X1379"/>
    <mergeCell ref="Y1379:Z1379"/>
    <mergeCell ref="W1380:X1380"/>
    <mergeCell ref="Y1380:Z1380"/>
    <mergeCell ref="Y1381:Z1381"/>
    <mergeCell ref="Y1382:Z1382"/>
    <mergeCell ref="U1334:V1334"/>
    <mergeCell ref="S1335:T1335"/>
    <mergeCell ref="U1335:V1335"/>
    <mergeCell ref="S1336:T1336"/>
    <mergeCell ref="U1336:V1336"/>
    <mergeCell ref="U1337:V1337"/>
    <mergeCell ref="U1338:V1338"/>
    <mergeCell ref="S1338:T1338"/>
    <mergeCell ref="S1339:T1339"/>
    <mergeCell ref="S1340:T1340"/>
    <mergeCell ref="S1341:T1341"/>
    <mergeCell ref="U1341:V1341"/>
    <mergeCell ref="S1342:T1342"/>
    <mergeCell ref="U1342:V1342"/>
    <mergeCell ref="S1343:T1343"/>
    <mergeCell ref="U1343:V1343"/>
    <mergeCell ref="U1344:V1344"/>
    <mergeCell ref="S1345:T1345"/>
    <mergeCell ref="U1345:V1345"/>
    <mergeCell ref="S1346:T1346"/>
    <mergeCell ref="U1346:V1346"/>
    <mergeCell ref="S1347:T1347"/>
    <mergeCell ref="U1347:V1347"/>
    <mergeCell ref="S1348:T1348"/>
    <mergeCell ref="U1348:V1348"/>
    <mergeCell ref="U1349:V1349"/>
    <mergeCell ref="S1350:T1350"/>
    <mergeCell ref="U1350:V1350"/>
    <mergeCell ref="S1351:T1351"/>
    <mergeCell ref="U1351:V1351"/>
    <mergeCell ref="S1352:T1352"/>
    <mergeCell ref="U1352:V1352"/>
    <mergeCell ref="U1353:V1353"/>
    <mergeCell ref="S1354:T1354"/>
    <mergeCell ref="U1354:V1354"/>
    <mergeCell ref="U1366:V1366"/>
    <mergeCell ref="U1367:V1367"/>
    <mergeCell ref="U1368:V1368"/>
    <mergeCell ref="U1369:V1369"/>
    <mergeCell ref="U1370:V1370"/>
    <mergeCell ref="U1371:V1371"/>
    <mergeCell ref="U1372:V1372"/>
    <mergeCell ref="U1373:V1373"/>
    <mergeCell ref="U1374:V1374"/>
    <mergeCell ref="U1375:V1375"/>
    <mergeCell ref="U1376:V1376"/>
    <mergeCell ref="U1377:V1377"/>
    <mergeCell ref="S1378:T1378"/>
    <mergeCell ref="U1378:V1378"/>
    <mergeCell ref="W1386:X1386"/>
    <mergeCell ref="Y1386:Z1386"/>
    <mergeCell ref="S1387:T1387"/>
    <mergeCell ref="U1387:V1387"/>
    <mergeCell ref="W1387:X1387"/>
    <mergeCell ref="Y1387:Z1387"/>
    <mergeCell ref="Y1388:Z1388"/>
    <mergeCell ref="S1388:T1388"/>
    <mergeCell ref="S1389:T1389"/>
    <mergeCell ref="U1389:V1389"/>
    <mergeCell ref="W1389:X1389"/>
    <mergeCell ref="Y1389:Z1389"/>
    <mergeCell ref="S1390:T1390"/>
    <mergeCell ref="U1390:V1390"/>
    <mergeCell ref="S1391:T1391"/>
    <mergeCell ref="U1391:V1391"/>
    <mergeCell ref="W1391:X1391"/>
    <mergeCell ref="Y1391:Z1391"/>
    <mergeCell ref="AD1391:AE1391"/>
    <mergeCell ref="S1392:T1392"/>
    <mergeCell ref="U1392:V1392"/>
    <mergeCell ref="AD1392:AE1392"/>
    <mergeCell ref="W1392:X1392"/>
    <mergeCell ref="Y1392:Z1392"/>
    <mergeCell ref="S1393:T1393"/>
    <mergeCell ref="U1393:V1393"/>
    <mergeCell ref="W1393:X1393"/>
    <mergeCell ref="Y1393:Z1393"/>
    <mergeCell ref="AD1393:AE1393"/>
    <mergeCell ref="S1383:T1383"/>
    <mergeCell ref="U1383:V1383"/>
    <mergeCell ref="W1383:X1383"/>
    <mergeCell ref="Y1383:Z1383"/>
    <mergeCell ref="S1384:T1384"/>
    <mergeCell ref="U1384:V1384"/>
    <mergeCell ref="W1384:X1384"/>
    <mergeCell ref="Y1384:Z1384"/>
    <mergeCell ref="AD1384:AE1384"/>
    <mergeCell ref="S1379:T1379"/>
    <mergeCell ref="U1379:V1379"/>
    <mergeCell ref="S1380:T1380"/>
    <mergeCell ref="U1380:V1380"/>
    <mergeCell ref="S1381:T1381"/>
    <mergeCell ref="U1381:V1381"/>
    <mergeCell ref="U1382:V1382"/>
    <mergeCell ref="S1385:T1385"/>
    <mergeCell ref="U1385:V1385"/>
    <mergeCell ref="W1385:X1385"/>
    <mergeCell ref="Y1385:Z1385"/>
    <mergeCell ref="AD1385:AE1385"/>
    <mergeCell ref="S1386:T1386"/>
    <mergeCell ref="U1386:V1386"/>
    <mergeCell ref="U1388:V1388"/>
    <mergeCell ref="W1388:X1388"/>
    <mergeCell ref="AD1388:AE1388"/>
    <mergeCell ref="W1390:X1390"/>
    <mergeCell ref="Y1390:Z1390"/>
    <mergeCell ref="S1394:T1394"/>
    <mergeCell ref="U1394:V1394"/>
    <mergeCell ref="W1394:X1394"/>
    <mergeCell ref="Y1394:Z1394"/>
    <mergeCell ref="AD1394:AE1394"/>
    <mergeCell ref="S1395:T1395"/>
    <mergeCell ref="U1395:V1395"/>
    <mergeCell ref="AH1421:AI1421"/>
    <mergeCell ref="AH1422:AI1422"/>
    <mergeCell ref="AH1423:AI1423"/>
    <mergeCell ref="AH1424:AI1424"/>
    <mergeCell ref="AH1425:AI1425"/>
    <mergeCell ref="AH1426:AI1426"/>
    <mergeCell ref="AH1427:AI1427"/>
    <mergeCell ref="AH1428:AI1428"/>
    <mergeCell ref="AH1429:AI1429"/>
    <mergeCell ref="AH1430:AI1430"/>
    <mergeCell ref="AH1432:AI1432"/>
    <mergeCell ref="AH1433:AI1433"/>
    <mergeCell ref="AH1434:AI1434"/>
    <mergeCell ref="AH1435:AI1435"/>
    <mergeCell ref="U1470:V1470"/>
    <mergeCell ref="W1470:X1470"/>
    <mergeCell ref="S1468:T1468"/>
    <mergeCell ref="S1469:T1469"/>
    <mergeCell ref="U1469:V1469"/>
    <mergeCell ref="W1469:X1469"/>
    <mergeCell ref="Y1469:Z1469"/>
    <mergeCell ref="S1470:T1470"/>
    <mergeCell ref="Y1470:Z1470"/>
    <mergeCell ref="S1471:T1471"/>
    <mergeCell ref="U1471:V1471"/>
    <mergeCell ref="W1471:X1471"/>
    <mergeCell ref="Y1471:Z1471"/>
    <mergeCell ref="U1472:V1472"/>
    <mergeCell ref="W1472:X1472"/>
    <mergeCell ref="Y1472:Z1472"/>
    <mergeCell ref="W1474:X1474"/>
    <mergeCell ref="Y1474:Z1474"/>
    <mergeCell ref="S1472:T1472"/>
    <mergeCell ref="S1473:T1473"/>
    <mergeCell ref="U1473:V1473"/>
    <mergeCell ref="W1473:X1473"/>
    <mergeCell ref="Y1473:Z1473"/>
    <mergeCell ref="S1474:T1474"/>
    <mergeCell ref="U1474:V1474"/>
    <mergeCell ref="W1478:X1478"/>
    <mergeCell ref="Y1478:Z1478"/>
    <mergeCell ref="AD1478:AE1478"/>
    <mergeCell ref="AD1486:AE1486"/>
    <mergeCell ref="AD1488:AE1488"/>
    <mergeCell ref="AD1490:AE1490"/>
    <mergeCell ref="AD1469:AE1469"/>
    <mergeCell ref="AD1470:AE1470"/>
    <mergeCell ref="AD1472:AE1472"/>
    <mergeCell ref="AD1474:AE1474"/>
    <mergeCell ref="AD1480:AE1480"/>
    <mergeCell ref="AD1482:AE1482"/>
    <mergeCell ref="AD1485:AE1485"/>
    <mergeCell ref="S1475:T1475"/>
    <mergeCell ref="U1475:V1475"/>
    <mergeCell ref="W1475:X1475"/>
    <mergeCell ref="Y1475:Z1475"/>
    <mergeCell ref="U1476:V1476"/>
    <mergeCell ref="W1476:X1476"/>
    <mergeCell ref="Y1476:Z1476"/>
    <mergeCell ref="S1476:T1476"/>
    <mergeCell ref="S1477:T1477"/>
    <mergeCell ref="U1477:V1477"/>
    <mergeCell ref="W1477:X1477"/>
    <mergeCell ref="Y1477:Z1477"/>
    <mergeCell ref="S1478:T1478"/>
    <mergeCell ref="U1478:V1478"/>
    <mergeCell ref="S1479:T1479"/>
    <mergeCell ref="U1479:V1479"/>
    <mergeCell ref="W1479:X1479"/>
    <mergeCell ref="Y1479:Z1479"/>
    <mergeCell ref="U1480:V1480"/>
    <mergeCell ref="W1480:X1480"/>
    <mergeCell ref="Y1480:Z1480"/>
    <mergeCell ref="W1482:X1482"/>
    <mergeCell ref="Y1482:Z1482"/>
    <mergeCell ref="S1480:T1480"/>
    <mergeCell ref="S1481:T1481"/>
    <mergeCell ref="U1481:V1481"/>
    <mergeCell ref="W1481:X1481"/>
    <mergeCell ref="Y1481:Z1481"/>
    <mergeCell ref="S1482:T1482"/>
    <mergeCell ref="U1482:V1482"/>
    <mergeCell ref="W1486:X1486"/>
    <mergeCell ref="Y1486:Z1486"/>
    <mergeCell ref="W1490:X1490"/>
    <mergeCell ref="Y1490:Z1490"/>
    <mergeCell ref="S1487:T1487"/>
    <mergeCell ref="U1487:V1487"/>
    <mergeCell ref="W1487:X1487"/>
    <mergeCell ref="Y1487:Z1487"/>
    <mergeCell ref="U1488:V1488"/>
    <mergeCell ref="W1488:X1488"/>
    <mergeCell ref="Y1488:Z1488"/>
    <mergeCell ref="S1488:T1488"/>
    <mergeCell ref="S1489:T1489"/>
    <mergeCell ref="U1489:V1489"/>
    <mergeCell ref="W1489:X1489"/>
    <mergeCell ref="Y1489:Z1489"/>
    <mergeCell ref="S1490:T1490"/>
    <mergeCell ref="U1490:V1490"/>
    <mergeCell ref="S1491:T1491"/>
    <mergeCell ref="U1491:V1491"/>
    <mergeCell ref="W1491:X1491"/>
    <mergeCell ref="Y1491:Z1491"/>
    <mergeCell ref="U1492:V1492"/>
    <mergeCell ref="W1492:X1492"/>
    <mergeCell ref="Y1492:Z1492"/>
    <mergeCell ref="W1494:X1494"/>
    <mergeCell ref="Y1494:Z1494"/>
    <mergeCell ref="AD1494:AE1494"/>
    <mergeCell ref="S1492:T1492"/>
    <mergeCell ref="S1493:T1493"/>
    <mergeCell ref="U1493:V1493"/>
    <mergeCell ref="W1493:X1493"/>
    <mergeCell ref="Y1493:Z1493"/>
    <mergeCell ref="S1494:T1494"/>
    <mergeCell ref="U1494:V1494"/>
    <mergeCell ref="Y1496:Z1496"/>
    <mergeCell ref="AD1496:AE1496"/>
    <mergeCell ref="Y1498:Z1498"/>
    <mergeCell ref="AD1498:AE1498"/>
    <mergeCell ref="S1495:T1495"/>
    <mergeCell ref="U1495:V1495"/>
    <mergeCell ref="W1495:X1495"/>
    <mergeCell ref="Y1495:Z1495"/>
    <mergeCell ref="S1496:T1496"/>
    <mergeCell ref="U1496:V1496"/>
    <mergeCell ref="W1496:X1496"/>
    <mergeCell ref="S1497:T1497"/>
    <mergeCell ref="U1497:V1497"/>
    <mergeCell ref="W1497:X1497"/>
    <mergeCell ref="Y1497:Z1497"/>
    <mergeCell ref="S1498:T1498"/>
    <mergeCell ref="U1498:V1498"/>
    <mergeCell ref="W1498:X1498"/>
    <mergeCell ref="S1499:T1499"/>
    <mergeCell ref="U1499:V1499"/>
    <mergeCell ref="W1499:X1499"/>
    <mergeCell ref="Y1499:Z1499"/>
    <mergeCell ref="U1500:V1500"/>
    <mergeCell ref="W1500:X1500"/>
    <mergeCell ref="Y1500:Z1500"/>
    <mergeCell ref="U1502:V1502"/>
    <mergeCell ref="W1502:X1502"/>
    <mergeCell ref="AD1501:AE1501"/>
    <mergeCell ref="AD1502:AE1502"/>
    <mergeCell ref="AD1504:AE1504"/>
    <mergeCell ref="AD1506:AE1506"/>
    <mergeCell ref="S1500:T1500"/>
    <mergeCell ref="S1501:T1501"/>
    <mergeCell ref="U1501:V1501"/>
    <mergeCell ref="W1501:X1501"/>
    <mergeCell ref="Y1501:Z1501"/>
    <mergeCell ref="S1502:T1502"/>
    <mergeCell ref="Y1502:Z1502"/>
    <mergeCell ref="W1506:X1506"/>
    <mergeCell ref="Y1506:Z1506"/>
    <mergeCell ref="S1512:T1512"/>
    <mergeCell ref="U1512:V1512"/>
    <mergeCell ref="W1512:X1512"/>
    <mergeCell ref="Y1512:Z1512"/>
    <mergeCell ref="S1513:T1513"/>
    <mergeCell ref="U1513:V1513"/>
    <mergeCell ref="W1513:X1513"/>
    <mergeCell ref="S1514:T1514"/>
    <mergeCell ref="U1514:V1514"/>
    <mergeCell ref="W1514:X1514"/>
    <mergeCell ref="Y1514:Z1514"/>
    <mergeCell ref="U1515:V1515"/>
    <mergeCell ref="W1515:X1515"/>
    <mergeCell ref="Y1515:Z1515"/>
    <mergeCell ref="S1503:T1503"/>
    <mergeCell ref="U1503:V1503"/>
    <mergeCell ref="W1503:X1503"/>
    <mergeCell ref="Y1503:Z1503"/>
    <mergeCell ref="U1504:V1504"/>
    <mergeCell ref="W1504:X1504"/>
    <mergeCell ref="Y1504:Z1504"/>
    <mergeCell ref="S1504:T1504"/>
    <mergeCell ref="S1505:T1505"/>
    <mergeCell ref="U1505:V1505"/>
    <mergeCell ref="W1505:X1505"/>
    <mergeCell ref="Y1505:Z1505"/>
    <mergeCell ref="S1506:T1506"/>
    <mergeCell ref="U1506:V1506"/>
    <mergeCell ref="S1507:T1507"/>
    <mergeCell ref="U1507:V1507"/>
    <mergeCell ref="W1507:X1507"/>
    <mergeCell ref="Y1507:Z1507"/>
    <mergeCell ref="U1508:V1508"/>
    <mergeCell ref="W1508:X1508"/>
    <mergeCell ref="Y1508:Z1508"/>
    <mergeCell ref="S1508:T1508"/>
    <mergeCell ref="S1509:T1509"/>
    <mergeCell ref="U1509:V1509"/>
    <mergeCell ref="W1509:X1509"/>
    <mergeCell ref="Y1509:Z1509"/>
    <mergeCell ref="AD1509:AE1509"/>
    <mergeCell ref="S1510:T1510"/>
    <mergeCell ref="Y1510:Z1510"/>
    <mergeCell ref="U1510:V1510"/>
    <mergeCell ref="W1510:X1510"/>
    <mergeCell ref="S1511:T1511"/>
    <mergeCell ref="U1511:V1511"/>
    <mergeCell ref="W1511:X1511"/>
    <mergeCell ref="Y1511:Z1511"/>
    <mergeCell ref="AD1511:AE1511"/>
    <mergeCell ref="Y1513:Z1513"/>
    <mergeCell ref="AD1513:AE1513"/>
    <mergeCell ref="W1517:X1517"/>
    <mergeCell ref="Y1517:Z1517"/>
    <mergeCell ref="AD1517:AE1517"/>
    <mergeCell ref="S1448:T1448"/>
    <mergeCell ref="U1448:V1448"/>
    <mergeCell ref="W1448:X1448"/>
    <mergeCell ref="Y1448:Z1448"/>
    <mergeCell ref="AD1448:AE1448"/>
    <mergeCell ref="S1449:T1449"/>
    <mergeCell ref="U1449:V1449"/>
    <mergeCell ref="AD1449:AE1449"/>
    <mergeCell ref="W1449:X1449"/>
    <mergeCell ref="Y1449:Z1449"/>
    <mergeCell ref="S1450:T1450"/>
    <mergeCell ref="U1450:V1450"/>
    <mergeCell ref="W1450:X1450"/>
    <mergeCell ref="Y1450:Z1450"/>
    <mergeCell ref="AD1450:AE1450"/>
    <mergeCell ref="S1440:T1440"/>
    <mergeCell ref="U1440:V1440"/>
    <mergeCell ref="W1440:X1440"/>
    <mergeCell ref="Y1440:Z1440"/>
    <mergeCell ref="U1441:V1441"/>
    <mergeCell ref="W1441:X1441"/>
    <mergeCell ref="Y1441:Z1441"/>
    <mergeCell ref="S1441:T1441"/>
    <mergeCell ref="S1442:T1442"/>
    <mergeCell ref="U1442:V1442"/>
    <mergeCell ref="W1442:X1442"/>
    <mergeCell ref="Y1442:Z1442"/>
    <mergeCell ref="S1443:T1443"/>
    <mergeCell ref="U1443:V1443"/>
    <mergeCell ref="Y1445:Z1445"/>
    <mergeCell ref="AD1445:AE1445"/>
    <mergeCell ref="S1444:T1444"/>
    <mergeCell ref="U1444:V1444"/>
    <mergeCell ref="W1444:X1444"/>
    <mergeCell ref="Y1444:Z1444"/>
    <mergeCell ref="S1445:T1445"/>
    <mergeCell ref="U1445:V1445"/>
    <mergeCell ref="W1445:X1445"/>
    <mergeCell ref="Y1447:Z1447"/>
    <mergeCell ref="AD1447:AE1447"/>
    <mergeCell ref="S1446:T1446"/>
    <mergeCell ref="U1446:V1446"/>
    <mergeCell ref="W1446:X1446"/>
    <mergeCell ref="Y1446:Z1446"/>
    <mergeCell ref="S1447:T1447"/>
    <mergeCell ref="U1447:V1447"/>
    <mergeCell ref="W1447:X1447"/>
    <mergeCell ref="S1453:T1453"/>
    <mergeCell ref="U1453:V1453"/>
    <mergeCell ref="W1453:X1453"/>
    <mergeCell ref="Y1453:Z1453"/>
    <mergeCell ref="U1454:V1454"/>
    <mergeCell ref="W1454:X1454"/>
    <mergeCell ref="Y1454:Z1454"/>
    <mergeCell ref="S1461:T1461"/>
    <mergeCell ref="U1461:V1461"/>
    <mergeCell ref="W1461:X1461"/>
    <mergeCell ref="Y1461:Z1461"/>
    <mergeCell ref="AD1461:AE1461"/>
    <mergeCell ref="S1462:T1462"/>
    <mergeCell ref="U1462:V1462"/>
    <mergeCell ref="W1462:X1462"/>
    <mergeCell ref="Y1462:Z1462"/>
    <mergeCell ref="S1463:T1463"/>
    <mergeCell ref="U1463:V1463"/>
    <mergeCell ref="W1463:X1463"/>
    <mergeCell ref="Y1463:Z1463"/>
    <mergeCell ref="AD1463:AE1463"/>
    <mergeCell ref="S1464:T1464"/>
    <mergeCell ref="U1464:V1464"/>
    <mergeCell ref="W1464:X1464"/>
    <mergeCell ref="Y1464:Z1464"/>
    <mergeCell ref="AD1464:AE1464"/>
    <mergeCell ref="S1465:T1465"/>
    <mergeCell ref="U1465:V1465"/>
    <mergeCell ref="AD1465:AE1465"/>
    <mergeCell ref="W1465:X1465"/>
    <mergeCell ref="Y1465:Z1465"/>
    <mergeCell ref="S1466:T1466"/>
    <mergeCell ref="U1466:V1466"/>
    <mergeCell ref="W1466:X1466"/>
    <mergeCell ref="Y1466:Z1466"/>
    <mergeCell ref="AD1466:AE1466"/>
    <mergeCell ref="U1456:V1456"/>
    <mergeCell ref="W1456:X1456"/>
    <mergeCell ref="AD1455:AE1455"/>
    <mergeCell ref="AD1456:AE1456"/>
    <mergeCell ref="AD1457:AE1457"/>
    <mergeCell ref="AD1458:AE1458"/>
    <mergeCell ref="S1454:T1454"/>
    <mergeCell ref="S1455:T1455"/>
    <mergeCell ref="U1455:V1455"/>
    <mergeCell ref="W1455:X1455"/>
    <mergeCell ref="Y1455:Z1455"/>
    <mergeCell ref="S1456:T1456"/>
    <mergeCell ref="Y1456:Z1456"/>
    <mergeCell ref="S1457:T1457"/>
    <mergeCell ref="U1457:V1457"/>
    <mergeCell ref="W1457:X1457"/>
    <mergeCell ref="Y1457:Z1457"/>
    <mergeCell ref="U1458:V1458"/>
    <mergeCell ref="W1458:X1458"/>
    <mergeCell ref="Y1458:Z1458"/>
    <mergeCell ref="W1460:X1460"/>
    <mergeCell ref="Y1460:Z1460"/>
    <mergeCell ref="S1458:T1458"/>
    <mergeCell ref="S1459:T1459"/>
    <mergeCell ref="U1459:V1459"/>
    <mergeCell ref="W1459:X1459"/>
    <mergeCell ref="Y1459:Z1459"/>
    <mergeCell ref="S1460:T1460"/>
    <mergeCell ref="U1460:V1460"/>
    <mergeCell ref="S1467:T1467"/>
    <mergeCell ref="U1467:V1467"/>
    <mergeCell ref="W1467:X1467"/>
    <mergeCell ref="Y1467:Z1467"/>
    <mergeCell ref="U1468:V1468"/>
    <mergeCell ref="W1468:X1468"/>
    <mergeCell ref="Y1468:Z1468"/>
    <mergeCell ref="S1483:T1483"/>
    <mergeCell ref="U1483:V1483"/>
    <mergeCell ref="W1483:X1483"/>
    <mergeCell ref="Y1483:Z1483"/>
    <mergeCell ref="U1484:V1484"/>
    <mergeCell ref="W1484:X1484"/>
    <mergeCell ref="Y1484:Z1484"/>
    <mergeCell ref="S1484:T1484"/>
    <mergeCell ref="S1485:T1485"/>
    <mergeCell ref="U1485:V1485"/>
    <mergeCell ref="W1485:X1485"/>
    <mergeCell ref="Y1485:Z1485"/>
    <mergeCell ref="S1486:T1486"/>
    <mergeCell ref="U1486:V1486"/>
    <mergeCell ref="Y1528:Z1528"/>
    <mergeCell ref="AD1528:AE1528"/>
    <mergeCell ref="S1527:T1527"/>
    <mergeCell ref="U1527:V1527"/>
    <mergeCell ref="W1527:X1527"/>
    <mergeCell ref="Y1527:Z1527"/>
    <mergeCell ref="S1528:T1528"/>
    <mergeCell ref="U1528:V1528"/>
    <mergeCell ref="W1528:X1528"/>
    <mergeCell ref="AH1871:AI1871"/>
    <mergeCell ref="AH1872:AI1872"/>
    <mergeCell ref="AH1858:AI1858"/>
    <mergeCell ref="AH1862:AI1862"/>
    <mergeCell ref="AH1866:AI1866"/>
    <mergeCell ref="AH1867:AI1867"/>
    <mergeCell ref="AH1868:AI1868"/>
    <mergeCell ref="AH1869:AI1869"/>
    <mergeCell ref="AH1870:AI1870"/>
    <mergeCell ref="AH1808:AI1808"/>
    <mergeCell ref="AH1809:AI1809"/>
    <mergeCell ref="AH1811:AI1811"/>
    <mergeCell ref="AH1812:AI1812"/>
    <mergeCell ref="AH1813:AI1813"/>
    <mergeCell ref="AH1814:AI1814"/>
    <mergeCell ref="AH1815:AI1815"/>
    <mergeCell ref="AH1816:AI1816"/>
    <mergeCell ref="AH1817:AI1817"/>
    <mergeCell ref="AH1818:AI1818"/>
    <mergeCell ref="AH1819:AI1819"/>
    <mergeCell ref="AH1820:AI1820"/>
    <mergeCell ref="AH1821:AI1821"/>
    <mergeCell ref="AH1822:AI1822"/>
    <mergeCell ref="AH1823:AI1823"/>
    <mergeCell ref="AH1824:AI1824"/>
    <mergeCell ref="AH1825:AI1825"/>
    <mergeCell ref="AH1826:AI1826"/>
    <mergeCell ref="AH1827:AI1827"/>
    <mergeCell ref="AH1828:AI1828"/>
    <mergeCell ref="AH1829:AI1829"/>
    <mergeCell ref="AH1830:AI1830"/>
    <mergeCell ref="AH1831:AI1831"/>
    <mergeCell ref="AH1832:AI1832"/>
    <mergeCell ref="AH1833:AI1833"/>
    <mergeCell ref="AH1834:AI1834"/>
    <mergeCell ref="AH1835:AI1835"/>
    <mergeCell ref="AH1836:AI1836"/>
    <mergeCell ref="AH1837:AI1837"/>
    <mergeCell ref="AH1838:AI1838"/>
    <mergeCell ref="AH1839:AI1839"/>
    <mergeCell ref="AH1840:AI1840"/>
    <mergeCell ref="AH1841:AI1841"/>
    <mergeCell ref="AH1842:AI1842"/>
    <mergeCell ref="AH1843:AI1843"/>
    <mergeCell ref="AH1844:AI1844"/>
    <mergeCell ref="AH1845:AI1845"/>
    <mergeCell ref="AH1846:AI1846"/>
    <mergeCell ref="AH1847:AI1847"/>
    <mergeCell ref="AH1848:AI1848"/>
    <mergeCell ref="AH1849:AI1849"/>
    <mergeCell ref="AH1850:AI1850"/>
    <mergeCell ref="AH1851:AI1851"/>
    <mergeCell ref="AH1852:AI1852"/>
    <mergeCell ref="AH1853:AI1853"/>
    <mergeCell ref="AH1854:AI1854"/>
    <mergeCell ref="AH1855:AI1855"/>
    <mergeCell ref="AH1856:AI1856"/>
    <mergeCell ref="AH1857:AI1857"/>
    <mergeCell ref="W1895:X1895"/>
    <mergeCell ref="W1896:X1896"/>
    <mergeCell ref="W1897:X1897"/>
    <mergeCell ref="W1898:X1898"/>
    <mergeCell ref="Y1898:Z1898"/>
    <mergeCell ref="W1899:X1899"/>
    <mergeCell ref="Y1899:Z1899"/>
    <mergeCell ref="AD1903:AE1903"/>
    <mergeCell ref="AD1904:AE1904"/>
    <mergeCell ref="AD1905:AE1905"/>
    <mergeCell ref="AD1907:AE1907"/>
    <mergeCell ref="AD1914:AE1914"/>
    <mergeCell ref="AD1915:AE1915"/>
    <mergeCell ref="W1900:X1900"/>
    <mergeCell ref="Y1900:Z1900"/>
    <mergeCell ref="S1901:T1901"/>
    <mergeCell ref="U1901:V1901"/>
    <mergeCell ref="U1902:V1902"/>
    <mergeCell ref="W1902:X1902"/>
    <mergeCell ref="AD1902:AE1902"/>
    <mergeCell ref="S1902:T1902"/>
    <mergeCell ref="S1903:T1903"/>
    <mergeCell ref="U1903:V1903"/>
    <mergeCell ref="W1903:X1903"/>
    <mergeCell ref="S1904:T1904"/>
    <mergeCell ref="U1904:V1904"/>
    <mergeCell ref="W1904:Z1904"/>
    <mergeCell ref="S1905:T1905"/>
    <mergeCell ref="U1905:V1905"/>
    <mergeCell ref="W1905:Z1905"/>
    <mergeCell ref="S1906:T1906"/>
    <mergeCell ref="U1906:V1906"/>
    <mergeCell ref="W1906:Y1906"/>
    <mergeCell ref="W1907:Y1907"/>
    <mergeCell ref="U1907:V1907"/>
    <mergeCell ref="U1908:V1908"/>
    <mergeCell ref="W1908:Y1908"/>
    <mergeCell ref="U1909:V1909"/>
    <mergeCell ref="W1909:Y1909"/>
    <mergeCell ref="U1910:V1910"/>
    <mergeCell ref="W1910:X1910"/>
    <mergeCell ref="W1915:X1915"/>
    <mergeCell ref="W1916:X1916"/>
    <mergeCell ref="W1927:X1927"/>
    <mergeCell ref="Y1927:Z1927"/>
    <mergeCell ref="AD1927:AE1927"/>
    <mergeCell ref="U1928:V1928"/>
    <mergeCell ref="W1928:X1928"/>
    <mergeCell ref="Y1928:Z1928"/>
    <mergeCell ref="U1929:V1929"/>
    <mergeCell ref="W1929:X1929"/>
    <mergeCell ref="W1930:X1930"/>
    <mergeCell ref="AD1930:AE1930"/>
    <mergeCell ref="U1911:V1911"/>
    <mergeCell ref="W1911:X1911"/>
    <mergeCell ref="U1912:V1912"/>
    <mergeCell ref="W1912:X1912"/>
    <mergeCell ref="U1913:V1913"/>
    <mergeCell ref="W1913:X1913"/>
    <mergeCell ref="W1914:X1914"/>
    <mergeCell ref="U1914:V1914"/>
    <mergeCell ref="U1915:V1915"/>
    <mergeCell ref="U1916:V1916"/>
    <mergeCell ref="U1917:V1917"/>
    <mergeCell ref="W1917:X1917"/>
    <mergeCell ref="U1918:V1918"/>
    <mergeCell ref="W1918:X1918"/>
    <mergeCell ref="U1919:V1919"/>
    <mergeCell ref="W1919:X1919"/>
    <mergeCell ref="U1920:V1920"/>
    <mergeCell ref="W1920:X1920"/>
    <mergeCell ref="S1921:T1921"/>
    <mergeCell ref="W1922:X1922"/>
    <mergeCell ref="Y1922:Z1922"/>
    <mergeCell ref="U1922:V1922"/>
    <mergeCell ref="U1923:V1923"/>
    <mergeCell ref="W1923:X1923"/>
    <mergeCell ref="Y1923:Z1923"/>
    <mergeCell ref="U1924:V1924"/>
    <mergeCell ref="W1924:X1924"/>
    <mergeCell ref="Y1924:Z1924"/>
    <mergeCell ref="U1925:V1925"/>
    <mergeCell ref="W1925:X1925"/>
    <mergeCell ref="Y1925:Z1925"/>
    <mergeCell ref="U1926:V1926"/>
    <mergeCell ref="W1926:X1926"/>
    <mergeCell ref="Y1926:Z1926"/>
    <mergeCell ref="U1927:V1927"/>
    <mergeCell ref="U1930:V1930"/>
    <mergeCell ref="U1931:V1931"/>
    <mergeCell ref="W1931:X1931"/>
    <mergeCell ref="U1932:V1932"/>
    <mergeCell ref="W1932:X1932"/>
    <mergeCell ref="U1933:V1933"/>
    <mergeCell ref="W1933:X1933"/>
    <mergeCell ref="AD1931:AE1931"/>
    <mergeCell ref="AD1932:AE1932"/>
    <mergeCell ref="AD1934:AE1934"/>
    <mergeCell ref="AD1936:AE1936"/>
    <mergeCell ref="AD1937:AE1937"/>
    <mergeCell ref="AD1939:AE1939"/>
    <mergeCell ref="AD1940:AE1940"/>
    <mergeCell ref="U1962:V1962"/>
    <mergeCell ref="W1962:X1962"/>
    <mergeCell ref="S1963:T1963"/>
    <mergeCell ref="U1964:V1964"/>
    <mergeCell ref="W1964:X1964"/>
    <mergeCell ref="U1965:V1965"/>
    <mergeCell ref="W1965:X1965"/>
    <mergeCell ref="W1966:X1966"/>
    <mergeCell ref="S1967:T1967"/>
    <mergeCell ref="R1976:S1976"/>
    <mergeCell ref="U1976:V1976"/>
    <mergeCell ref="W1976:X1976"/>
    <mergeCell ref="U1977:V1977"/>
    <mergeCell ref="W1977:X1977"/>
    <mergeCell ref="U1978:V1978"/>
    <mergeCell ref="W1978:X1978"/>
    <mergeCell ref="S1979:T1979"/>
    <mergeCell ref="U1979:V1979"/>
    <mergeCell ref="W1979:X1979"/>
    <mergeCell ref="U1980:V1980"/>
    <mergeCell ref="W1980:X1980"/>
    <mergeCell ref="S1981:T1981"/>
    <mergeCell ref="U1981:V1981"/>
    <mergeCell ref="U1966:V1966"/>
    <mergeCell ref="U1968:V1968"/>
    <mergeCell ref="U1969:V1969"/>
    <mergeCell ref="U1970:V1970"/>
    <mergeCell ref="U1971:V1971"/>
    <mergeCell ref="U1972:V1972"/>
    <mergeCell ref="R1974:S1974"/>
    <mergeCell ref="U1973:V1973"/>
    <mergeCell ref="U1974:V1974"/>
    <mergeCell ref="U1975:V1975"/>
    <mergeCell ref="U2009:V2009"/>
    <mergeCell ref="W2009:X2009"/>
    <mergeCell ref="U2010:V2010"/>
    <mergeCell ref="W2010:X2010"/>
    <mergeCell ref="U2011:V2011"/>
    <mergeCell ref="W2011:X2011"/>
    <mergeCell ref="U2012:V2012"/>
    <mergeCell ref="W2012:X2012"/>
    <mergeCell ref="U2013:V2013"/>
    <mergeCell ref="W2013:X2013"/>
    <mergeCell ref="W2014:X2014"/>
    <mergeCell ref="U2014:V2014"/>
    <mergeCell ref="U2015:V2015"/>
    <mergeCell ref="U2016:V2016"/>
    <mergeCell ref="U2017:V2017"/>
    <mergeCell ref="U2018:V2018"/>
    <mergeCell ref="U2019:V2019"/>
    <mergeCell ref="U2020:V2020"/>
    <mergeCell ref="W2022:X2022"/>
    <mergeCell ref="W2023:X2023"/>
    <mergeCell ref="W2024:X2024"/>
    <mergeCell ref="W2025:X2025"/>
    <mergeCell ref="W2026:X2026"/>
    <mergeCell ref="W2015:X2015"/>
    <mergeCell ref="W2016:X2016"/>
    <mergeCell ref="W2017:X2017"/>
    <mergeCell ref="W2018:X2018"/>
    <mergeCell ref="W2019:X2019"/>
    <mergeCell ref="W2020:X2020"/>
    <mergeCell ref="W2021:X2021"/>
    <mergeCell ref="U2021:V2021"/>
    <mergeCell ref="U2022:V2022"/>
    <mergeCell ref="S2023:T2023"/>
    <mergeCell ref="U2023:V2023"/>
    <mergeCell ref="S2024:T2024"/>
    <mergeCell ref="U2024:V2024"/>
    <mergeCell ref="U2025:V2025"/>
    <mergeCell ref="W2060:X2060"/>
    <mergeCell ref="W2061:X2061"/>
    <mergeCell ref="W2062:X2062"/>
    <mergeCell ref="W2063:X2063"/>
    <mergeCell ref="W2064:X2064"/>
    <mergeCell ref="W2065:X2065"/>
    <mergeCell ref="W2066:X2066"/>
    <mergeCell ref="W2067:X2067"/>
    <mergeCell ref="W2069:X2069"/>
    <mergeCell ref="S2070:T2070"/>
    <mergeCell ref="U2070:V2070"/>
    <mergeCell ref="W2070:X2070"/>
    <mergeCell ref="AD2070:AE2070"/>
    <mergeCell ref="S2071:T2071"/>
    <mergeCell ref="S2074:T2074"/>
    <mergeCell ref="Y2074:Z2074"/>
    <mergeCell ref="T2076:V2076"/>
    <mergeCell ref="W2076:X2076"/>
    <mergeCell ref="U2071:V2071"/>
    <mergeCell ref="W2071:X2071"/>
    <mergeCell ref="U2072:V2072"/>
    <mergeCell ref="W2072:X2072"/>
    <mergeCell ref="T2073:U2073"/>
    <mergeCell ref="W2073:X2073"/>
    <mergeCell ref="AD2073:AE2073"/>
    <mergeCell ref="U2042:V2042"/>
    <mergeCell ref="U2043:V2043"/>
    <mergeCell ref="W2043:X2043"/>
    <mergeCell ref="U2044:V2044"/>
    <mergeCell ref="W2044:X2044"/>
    <mergeCell ref="U2045:V2045"/>
    <mergeCell ref="W2045:X2045"/>
    <mergeCell ref="U2046:V2046"/>
    <mergeCell ref="W2046:X2046"/>
    <mergeCell ref="U2047:V2047"/>
    <mergeCell ref="W2047:X2047"/>
    <mergeCell ref="R2048:S2048"/>
    <mergeCell ref="U2048:V2048"/>
    <mergeCell ref="W2048:X2048"/>
    <mergeCell ref="U2049:V2049"/>
    <mergeCell ref="W2049:X2049"/>
    <mergeCell ref="U2050:V2050"/>
    <mergeCell ref="W2050:X2050"/>
    <mergeCell ref="U2051:V2051"/>
    <mergeCell ref="W2051:X2051"/>
    <mergeCell ref="W2052:X2052"/>
    <mergeCell ref="U2052:V2052"/>
    <mergeCell ref="U2053:V2053"/>
    <mergeCell ref="U2054:V2054"/>
    <mergeCell ref="U2055:V2055"/>
    <mergeCell ref="U2056:V2056"/>
    <mergeCell ref="U2057:V2057"/>
    <mergeCell ref="U2058:V2058"/>
    <mergeCell ref="W2053:X2053"/>
    <mergeCell ref="W2054:X2054"/>
    <mergeCell ref="W2055:X2055"/>
    <mergeCell ref="W2056:X2056"/>
    <mergeCell ref="W2057:X2057"/>
    <mergeCell ref="W2058:X2058"/>
    <mergeCell ref="W2059:X2059"/>
    <mergeCell ref="U2066:V2066"/>
    <mergeCell ref="U2067:V2067"/>
    <mergeCell ref="S2068:T2068"/>
    <mergeCell ref="U2068:V2068"/>
    <mergeCell ref="U2069:V2069"/>
    <mergeCell ref="U2059:V2059"/>
    <mergeCell ref="U2060:V2060"/>
    <mergeCell ref="U2061:V2061"/>
    <mergeCell ref="U2062:V2062"/>
    <mergeCell ref="U2063:V2063"/>
    <mergeCell ref="U2064:V2064"/>
    <mergeCell ref="U2065:V2065"/>
    <mergeCell ref="S2041:T2041"/>
    <mergeCell ref="S2042:T2042"/>
    <mergeCell ref="U2038:V2038"/>
    <mergeCell ref="U2039:V2039"/>
    <mergeCell ref="W2039:X2039"/>
    <mergeCell ref="U2040:V2040"/>
    <mergeCell ref="W2040:X2040"/>
    <mergeCell ref="U2041:V2041"/>
    <mergeCell ref="W2041:X2041"/>
    <mergeCell ref="AD2057:AE2057"/>
    <mergeCell ref="AD2058:AE2058"/>
    <mergeCell ref="AD2062:AE2062"/>
    <mergeCell ref="AD2067:AE2067"/>
    <mergeCell ref="AE2074:AF2074"/>
    <mergeCell ref="AE2077:AF2077"/>
    <mergeCell ref="AD2078:AE2078"/>
    <mergeCell ref="AD2079:AE2079"/>
    <mergeCell ref="AE2082:AF2082"/>
    <mergeCell ref="AE2084:AF2084"/>
    <mergeCell ref="AE2085:AF2085"/>
    <mergeCell ref="AE2087:AF2087"/>
    <mergeCell ref="AE2094:AF2094"/>
    <mergeCell ref="AE2097:AF2097"/>
    <mergeCell ref="AD2107:AE2107"/>
    <mergeCell ref="AD2109:AE2109"/>
    <mergeCell ref="AD2111:AE2111"/>
    <mergeCell ref="AD2115:AE2115"/>
    <mergeCell ref="AD2116:AE2116"/>
    <mergeCell ref="AD2118:AE2118"/>
    <mergeCell ref="AD2135:AE2135"/>
    <mergeCell ref="AD2142:AE2142"/>
    <mergeCell ref="AE2144:AF2144"/>
    <mergeCell ref="AD2146:AE2146"/>
    <mergeCell ref="AD2147:AE2147"/>
    <mergeCell ref="AE2149:AF2149"/>
    <mergeCell ref="AE2150:AF2150"/>
    <mergeCell ref="AE2151:AF2151"/>
    <mergeCell ref="AE2160:AF2160"/>
    <mergeCell ref="AE2164:AF2164"/>
    <mergeCell ref="AE2165:AF2165"/>
    <mergeCell ref="AE2167:AF2167"/>
    <mergeCell ref="AD2168:AE2168"/>
    <mergeCell ref="AD2171:AE2171"/>
    <mergeCell ref="AE2152:AF2152"/>
    <mergeCell ref="AE2153:AF2153"/>
    <mergeCell ref="AE2154:AF2154"/>
    <mergeCell ref="AE2155:AF2155"/>
    <mergeCell ref="AE2156:AF2156"/>
    <mergeCell ref="AE2158:AF2158"/>
    <mergeCell ref="AE2159:AF2159"/>
    <mergeCell ref="U2078:V2078"/>
    <mergeCell ref="W2078:X2078"/>
    <mergeCell ref="Y2078:Z2078"/>
    <mergeCell ref="U2079:V2079"/>
    <mergeCell ref="W2079:X2079"/>
    <mergeCell ref="Y2079:Z2079"/>
    <mergeCell ref="Y2080:Z2080"/>
    <mergeCell ref="S2080:V2080"/>
    <mergeCell ref="U2081:V2081"/>
    <mergeCell ref="W2081:X2081"/>
    <mergeCell ref="S2082:U2082"/>
    <mergeCell ref="Y2083:Z2083"/>
    <mergeCell ref="Y2084:Z2084"/>
    <mergeCell ref="Y2085:Z2085"/>
    <mergeCell ref="AD2090:AE2090"/>
    <mergeCell ref="AD2092:AE2092"/>
    <mergeCell ref="Y2086:Z2086"/>
    <mergeCell ref="Y2088:Z2088"/>
    <mergeCell ref="W2089:X2089"/>
    <mergeCell ref="AD2089:AE2089"/>
    <mergeCell ref="W2090:X2090"/>
    <mergeCell ref="W2091:X2091"/>
    <mergeCell ref="W2092:X2092"/>
    <mergeCell ref="U2026:V2026"/>
    <mergeCell ref="U2027:V2027"/>
    <mergeCell ref="W2027:Z2027"/>
    <mergeCell ref="U2028:V2028"/>
    <mergeCell ref="W2028:X2028"/>
    <mergeCell ref="Y2028:Z2028"/>
    <mergeCell ref="W2029:X2029"/>
    <mergeCell ref="T2029:V2029"/>
    <mergeCell ref="U2030:V2030"/>
    <mergeCell ref="W2030:X2030"/>
    <mergeCell ref="U2031:V2031"/>
    <mergeCell ref="W2031:X2031"/>
    <mergeCell ref="U2032:V2032"/>
    <mergeCell ref="W2032:X2032"/>
    <mergeCell ref="S2033:U2033"/>
    <mergeCell ref="Y2033:Z2033"/>
    <mergeCell ref="U2034:V2034"/>
    <mergeCell ref="W2034:X2034"/>
    <mergeCell ref="Y2034:Z2034"/>
    <mergeCell ref="T2035:V2035"/>
    <mergeCell ref="W2035:X2035"/>
    <mergeCell ref="U2036:V2036"/>
    <mergeCell ref="W2036:X2036"/>
    <mergeCell ref="Y2036:Z2036"/>
    <mergeCell ref="R2037:S2037"/>
    <mergeCell ref="U2037:V2037"/>
    <mergeCell ref="W2037:X2037"/>
    <mergeCell ref="W2038:X2038"/>
    <mergeCell ref="AD2044:AE2044"/>
    <mergeCell ref="AD2045:AE2045"/>
    <mergeCell ref="AD2046:AE2046"/>
    <mergeCell ref="AD2048:AE2048"/>
    <mergeCell ref="AD2050:AE2050"/>
    <mergeCell ref="AD2052:AE2052"/>
    <mergeCell ref="AD2053:AE2053"/>
    <mergeCell ref="S2083:U2083"/>
    <mergeCell ref="S2086:T2086"/>
    <mergeCell ref="S2088:U2088"/>
    <mergeCell ref="S2089:U2089"/>
    <mergeCell ref="U2090:V2090"/>
    <mergeCell ref="S2091:T2091"/>
    <mergeCell ref="S2093:T2093"/>
    <mergeCell ref="U2102:V2102"/>
    <mergeCell ref="W2102:X2102"/>
    <mergeCell ref="AD2102:AE2102"/>
    <mergeCell ref="W2103:X2103"/>
    <mergeCell ref="U2092:V2092"/>
    <mergeCell ref="U2095:V2095"/>
    <mergeCell ref="U2096:V2096"/>
    <mergeCell ref="U2098:V2098"/>
    <mergeCell ref="U2099:V2099"/>
    <mergeCell ref="U2100:V2100"/>
    <mergeCell ref="U2101:V2101"/>
    <mergeCell ref="U2103:V2103"/>
    <mergeCell ref="U2104:V2104"/>
    <mergeCell ref="U2105:V2105"/>
    <mergeCell ref="U2106:V2106"/>
    <mergeCell ref="U2107:V2107"/>
    <mergeCell ref="U2108:V2108"/>
    <mergeCell ref="U2109:V2109"/>
    <mergeCell ref="U2110:V2110"/>
    <mergeCell ref="U2111:V2111"/>
    <mergeCell ref="U2112:V2112"/>
    <mergeCell ref="U2113:V2113"/>
    <mergeCell ref="U2114:V2114"/>
    <mergeCell ref="U2115:V2115"/>
    <mergeCell ref="U2116:V2116"/>
    <mergeCell ref="U2117:V2117"/>
    <mergeCell ref="U2118:V2118"/>
    <mergeCell ref="U2119:V2119"/>
    <mergeCell ref="U2120:V2120"/>
    <mergeCell ref="U2121:V2121"/>
    <mergeCell ref="U2122:V2122"/>
    <mergeCell ref="U2123:V2123"/>
    <mergeCell ref="U2124:V2124"/>
    <mergeCell ref="U2125:V2125"/>
    <mergeCell ref="U2126:V2126"/>
    <mergeCell ref="U2127:V2127"/>
    <mergeCell ref="U2128:V2128"/>
    <mergeCell ref="U2129:V2129"/>
    <mergeCell ref="U2130:V2130"/>
    <mergeCell ref="U2131:V2131"/>
    <mergeCell ref="U2132:V2132"/>
    <mergeCell ref="U2133:V2133"/>
    <mergeCell ref="U2134:V2134"/>
    <mergeCell ref="R2135:S2135"/>
    <mergeCell ref="U2135:V2135"/>
    <mergeCell ref="U2136:V2136"/>
    <mergeCell ref="U2137:V2137"/>
    <mergeCell ref="W2137:X2137"/>
    <mergeCell ref="U2138:V2138"/>
    <mergeCell ref="W2138:X2138"/>
    <mergeCell ref="U2139:V2139"/>
    <mergeCell ref="W2139:X2139"/>
    <mergeCell ref="S2140:T2140"/>
    <mergeCell ref="AD1806:AE1806"/>
    <mergeCell ref="AD1808:AE1808"/>
    <mergeCell ref="S1809:T1809"/>
    <mergeCell ref="U1809:V1809"/>
    <mergeCell ref="U1812:V1812"/>
    <mergeCell ref="Y1812:Z1812"/>
    <mergeCell ref="AD1812:AE1812"/>
    <mergeCell ref="S1812:T1812"/>
    <mergeCell ref="S1814:T1814"/>
    <mergeCell ref="U1814:V1814"/>
    <mergeCell ref="W1814:X1814"/>
    <mergeCell ref="S1815:U1815"/>
    <mergeCell ref="Y1816:Z1816"/>
    <mergeCell ref="S1817:T1817"/>
    <mergeCell ref="S1818:U1818"/>
    <mergeCell ref="S1819:V1819"/>
    <mergeCell ref="S1820:T1820"/>
    <mergeCell ref="Y1820:Z1820"/>
    <mergeCell ref="S1821:U1821"/>
    <mergeCell ref="Y1821:Z1821"/>
    <mergeCell ref="S1822:T1822"/>
    <mergeCell ref="AE1825:AF1825"/>
    <mergeCell ref="AD1826:AE1826"/>
    <mergeCell ref="AD1830:AE1830"/>
    <mergeCell ref="AD1832:AE1832"/>
    <mergeCell ref="AD1834:AE1834"/>
    <mergeCell ref="AD1835:AE1835"/>
    <mergeCell ref="AE1815:AF1815"/>
    <mergeCell ref="AE1817:AF1817"/>
    <mergeCell ref="AE1819:AF1819"/>
    <mergeCell ref="AE1820:AF1820"/>
    <mergeCell ref="AE1821:AF1821"/>
    <mergeCell ref="AE1822:AF1822"/>
    <mergeCell ref="AE1824:AF1824"/>
    <mergeCell ref="R1828:S1828"/>
    <mergeCell ref="U1828:V1828"/>
    <mergeCell ref="W1828:Z1828"/>
    <mergeCell ref="AD1828:AE1828"/>
    <mergeCell ref="R1832:S1832"/>
    <mergeCell ref="R1834:S1834"/>
    <mergeCell ref="S1831:T1831"/>
    <mergeCell ref="U1831:V1831"/>
    <mergeCell ref="W1831:Z1831"/>
    <mergeCell ref="U1832:V1832"/>
    <mergeCell ref="W1832:Z1832"/>
    <mergeCell ref="U1833:V1833"/>
    <mergeCell ref="W1833:Z1833"/>
    <mergeCell ref="U1834:V1834"/>
    <mergeCell ref="W1834:Z1834"/>
    <mergeCell ref="U1835:V1835"/>
    <mergeCell ref="W1835:Z1835"/>
    <mergeCell ref="U1836:V1836"/>
    <mergeCell ref="W1836:Z1836"/>
    <mergeCell ref="W1837:Z1837"/>
    <mergeCell ref="U1837:V1837"/>
    <mergeCell ref="U1838:V1838"/>
    <mergeCell ref="R1839:S1839"/>
    <mergeCell ref="U1839:V1839"/>
    <mergeCell ref="U1840:V1840"/>
    <mergeCell ref="S1841:U1841"/>
    <mergeCell ref="U1842:V1842"/>
    <mergeCell ref="W1838:Z1838"/>
    <mergeCell ref="W1839:Z1839"/>
    <mergeCell ref="AD1839:AE1839"/>
    <mergeCell ref="W1840:Z1840"/>
    <mergeCell ref="AE1841:AF1841"/>
    <mergeCell ref="W1842:Z1842"/>
    <mergeCell ref="AD1842:AE1842"/>
    <mergeCell ref="R1842:S1842"/>
    <mergeCell ref="S1843:T1843"/>
    <mergeCell ref="U1844:V1844"/>
    <mergeCell ref="W1844:X1844"/>
    <mergeCell ref="U1845:V1845"/>
    <mergeCell ref="W1845:X1845"/>
    <mergeCell ref="W1846:X1846"/>
    <mergeCell ref="U1846:V1846"/>
    <mergeCell ref="U1847:V1847"/>
    <mergeCell ref="W1847:X1847"/>
    <mergeCell ref="U1848:V1848"/>
    <mergeCell ref="W1848:X1848"/>
    <mergeCell ref="R1849:S1849"/>
    <mergeCell ref="W1849:X1849"/>
    <mergeCell ref="AE1843:AF1843"/>
    <mergeCell ref="AD1844:AE1844"/>
    <mergeCell ref="AD1847:AE1847"/>
    <mergeCell ref="AD1849:AE1849"/>
    <mergeCell ref="AD1851:AE1851"/>
    <mergeCell ref="AD1852:AE1852"/>
    <mergeCell ref="AD1853:AE1853"/>
    <mergeCell ref="S1887:T1887"/>
    <mergeCell ref="U1887:V1887"/>
    <mergeCell ref="W1887:Z1887"/>
    <mergeCell ref="S1888:T1888"/>
    <mergeCell ref="U1888:V1888"/>
    <mergeCell ref="W1888:Z1888"/>
    <mergeCell ref="AD1888:AE1888"/>
    <mergeCell ref="S1889:T1889"/>
    <mergeCell ref="U1889:V1889"/>
    <mergeCell ref="W1889:Z1889"/>
    <mergeCell ref="AD1889:AE1889"/>
    <mergeCell ref="W1890:X1890"/>
    <mergeCell ref="AD1890:AE1890"/>
    <mergeCell ref="W1891:X1891"/>
    <mergeCell ref="AD1857:AE1857"/>
    <mergeCell ref="AD1858:AE1858"/>
    <mergeCell ref="AD1862:AE1862"/>
    <mergeCell ref="R1863:S1863"/>
    <mergeCell ref="U1863:V1863"/>
    <mergeCell ref="W1863:X1863"/>
    <mergeCell ref="AD1863:AE1863"/>
    <mergeCell ref="AD1864:AE1864"/>
    <mergeCell ref="AD1866:AE1866"/>
    <mergeCell ref="S1867:T1867"/>
    <mergeCell ref="Y1868:Z1868"/>
    <mergeCell ref="AD1868:AE1868"/>
    <mergeCell ref="Y1869:Z1869"/>
    <mergeCell ref="AD1869:AE1869"/>
    <mergeCell ref="AD1870:AE1870"/>
    <mergeCell ref="AD1871:AE1871"/>
    <mergeCell ref="AD1872:AE1872"/>
    <mergeCell ref="AD1873:AE1873"/>
    <mergeCell ref="AD1876:AE1876"/>
    <mergeCell ref="AD1877:AE1877"/>
    <mergeCell ref="S1879:T1879"/>
    <mergeCell ref="U1879:V1879"/>
    <mergeCell ref="W1879:Z1879"/>
    <mergeCell ref="W1880:Z1880"/>
    <mergeCell ref="AD1880:AE1880"/>
    <mergeCell ref="W1881:Z1881"/>
    <mergeCell ref="AD1881:AE1881"/>
    <mergeCell ref="S1882:T1882"/>
    <mergeCell ref="AD1882:AE1882"/>
    <mergeCell ref="U1882:V1882"/>
    <mergeCell ref="W1882:Z1882"/>
    <mergeCell ref="S1883:T1883"/>
    <mergeCell ref="U1883:V1883"/>
    <mergeCell ref="W1883:Z1883"/>
    <mergeCell ref="AD1883:AE1883"/>
    <mergeCell ref="R1884:S1884"/>
    <mergeCell ref="AD1884:AE1884"/>
    <mergeCell ref="U1884:V1884"/>
    <mergeCell ref="W1884:Z1884"/>
    <mergeCell ref="W1885:Z1885"/>
    <mergeCell ref="AD1885:AE1885"/>
    <mergeCell ref="S1886:T1886"/>
    <mergeCell ref="U1886:V1886"/>
    <mergeCell ref="W1886:Z1886"/>
    <mergeCell ref="W1892:X1892"/>
    <mergeCell ref="W1893:X1893"/>
    <mergeCell ref="AD1893:AE1893"/>
    <mergeCell ref="Y1768:Z1768"/>
    <mergeCell ref="AD1768:AE1768"/>
    <mergeCell ref="U1766:V1766"/>
    <mergeCell ref="U1767:V1767"/>
    <mergeCell ref="W1767:X1767"/>
    <mergeCell ref="Y1767:Z1767"/>
    <mergeCell ref="R1768:S1768"/>
    <mergeCell ref="U1768:V1768"/>
    <mergeCell ref="W1768:X1768"/>
    <mergeCell ref="W1772:X1772"/>
    <mergeCell ref="AD1772:AE1772"/>
    <mergeCell ref="S1769:V1769"/>
    <mergeCell ref="U1770:V1770"/>
    <mergeCell ref="W1770:X1770"/>
    <mergeCell ref="Y1770:Z1770"/>
    <mergeCell ref="U1771:V1771"/>
    <mergeCell ref="W1771:X1771"/>
    <mergeCell ref="U1772:V1772"/>
    <mergeCell ref="W1776:X1776"/>
    <mergeCell ref="Y1776:Z1776"/>
    <mergeCell ref="AD1776:AE1776"/>
    <mergeCell ref="U1773:V1773"/>
    <mergeCell ref="W1773:Y1773"/>
    <mergeCell ref="U1774:V1774"/>
    <mergeCell ref="W1774:Y1774"/>
    <mergeCell ref="U1775:V1775"/>
    <mergeCell ref="W1775:X1775"/>
    <mergeCell ref="U1776:V1776"/>
    <mergeCell ref="AD1778:AE1778"/>
    <mergeCell ref="AD1779:AE1779"/>
    <mergeCell ref="W1798:X1798"/>
    <mergeCell ref="W1799:X1799"/>
    <mergeCell ref="U1796:V1796"/>
    <mergeCell ref="U1797:V1797"/>
    <mergeCell ref="W1797:X1797"/>
    <mergeCell ref="Y1797:Z1797"/>
    <mergeCell ref="U1798:V1798"/>
    <mergeCell ref="Y1798:Z1798"/>
    <mergeCell ref="S1799:T1799"/>
    <mergeCell ref="W1802:X1802"/>
    <mergeCell ref="Y1802:Z1802"/>
    <mergeCell ref="U1800:V1800"/>
    <mergeCell ref="W1800:X1800"/>
    <mergeCell ref="Y1800:Z1800"/>
    <mergeCell ref="U1801:V1801"/>
    <mergeCell ref="W1801:X1801"/>
    <mergeCell ref="Y1801:Z1801"/>
    <mergeCell ref="U1802:V1802"/>
    <mergeCell ref="W1806:X1806"/>
    <mergeCell ref="Y1806:Z1806"/>
    <mergeCell ref="U1804:V1804"/>
    <mergeCell ref="W1804:X1804"/>
    <mergeCell ref="Y1804:Z1804"/>
    <mergeCell ref="U1805:V1805"/>
    <mergeCell ref="W1805:X1805"/>
    <mergeCell ref="Y1805:Z1805"/>
    <mergeCell ref="U1806:V1806"/>
    <mergeCell ref="U1810:V1810"/>
    <mergeCell ref="U1811:V1811"/>
    <mergeCell ref="W1811:X1811"/>
    <mergeCell ref="U1813:V1813"/>
    <mergeCell ref="W1813:X1813"/>
    <mergeCell ref="U1807:V1807"/>
    <mergeCell ref="W1807:X1807"/>
    <mergeCell ref="Y1807:Z1807"/>
    <mergeCell ref="U1808:V1808"/>
    <mergeCell ref="W1808:X1808"/>
    <mergeCell ref="W1810:X1810"/>
    <mergeCell ref="Y1810:Z1810"/>
    <mergeCell ref="U1777:V1777"/>
    <mergeCell ref="W1777:X1777"/>
    <mergeCell ref="U1778:V1778"/>
    <mergeCell ref="W1778:X1778"/>
    <mergeCell ref="R1779:S1779"/>
    <mergeCell ref="U1779:V1779"/>
    <mergeCell ref="W1779:X1779"/>
    <mergeCell ref="U1780:V1780"/>
    <mergeCell ref="W1780:X1780"/>
    <mergeCell ref="U1781:V1781"/>
    <mergeCell ref="W1781:Y1781"/>
    <mergeCell ref="S1782:T1782"/>
    <mergeCell ref="U1782:V1782"/>
    <mergeCell ref="W1783:X1783"/>
    <mergeCell ref="S1788:T1788"/>
    <mergeCell ref="U1788:V1788"/>
    <mergeCell ref="Y1788:Z1788"/>
    <mergeCell ref="AD1788:AE1788"/>
    <mergeCell ref="S1783:V1783"/>
    <mergeCell ref="S1784:U1784"/>
    <mergeCell ref="U1785:V1785"/>
    <mergeCell ref="W1785:X1785"/>
    <mergeCell ref="U1786:V1786"/>
    <mergeCell ref="W1786:X1786"/>
    <mergeCell ref="S1787:T1787"/>
    <mergeCell ref="S1789:T1789"/>
    <mergeCell ref="T1790:V1790"/>
    <mergeCell ref="W1790:X1790"/>
    <mergeCell ref="AD1790:AE1790"/>
    <mergeCell ref="W1791:X1791"/>
    <mergeCell ref="Y1791:Z1791"/>
    <mergeCell ref="AD1791:AE1791"/>
    <mergeCell ref="U1803:V1803"/>
    <mergeCell ref="W1803:Z1803"/>
    <mergeCell ref="AD1792:AE1792"/>
    <mergeCell ref="AD1793:AE1793"/>
    <mergeCell ref="AD1797:AE1797"/>
    <mergeCell ref="AD1798:AE1798"/>
    <mergeCell ref="AD1799:AE1799"/>
    <mergeCell ref="AD1804:AE1804"/>
    <mergeCell ref="AD1805:AE1805"/>
    <mergeCell ref="AD1810:AE1810"/>
    <mergeCell ref="S1823:T1823"/>
    <mergeCell ref="S1824:T1824"/>
    <mergeCell ref="S1825:U1825"/>
    <mergeCell ref="R1826:S1826"/>
    <mergeCell ref="U1826:V1826"/>
    <mergeCell ref="W1826:Z1826"/>
    <mergeCell ref="S1827:T1827"/>
    <mergeCell ref="U1827:V1827"/>
    <mergeCell ref="W1827:Z1827"/>
    <mergeCell ref="U1829:V1829"/>
    <mergeCell ref="W1829:Z1829"/>
    <mergeCell ref="R1830:S1830"/>
    <mergeCell ref="U1830:V1830"/>
    <mergeCell ref="W1830:Z1830"/>
    <mergeCell ref="U1864:V1864"/>
    <mergeCell ref="U1865:V1865"/>
    <mergeCell ref="U1866:V1866"/>
    <mergeCell ref="U1868:V1868"/>
    <mergeCell ref="U1869:V1869"/>
    <mergeCell ref="U1870:V1870"/>
    <mergeCell ref="U1871:V1871"/>
    <mergeCell ref="U1872:V1872"/>
    <mergeCell ref="U1873:V1873"/>
    <mergeCell ref="U1874:V1874"/>
    <mergeCell ref="U1875:V1875"/>
    <mergeCell ref="U1876:V1876"/>
    <mergeCell ref="U1877:V1877"/>
    <mergeCell ref="U1878:V1878"/>
    <mergeCell ref="U1896:V1896"/>
    <mergeCell ref="U1897:V1897"/>
    <mergeCell ref="U1898:V1898"/>
    <mergeCell ref="U1899:V1899"/>
    <mergeCell ref="U1900:V1900"/>
    <mergeCell ref="U1885:V1885"/>
    <mergeCell ref="U1890:V1890"/>
    <mergeCell ref="U1891:V1891"/>
    <mergeCell ref="U1892:V1892"/>
    <mergeCell ref="U1893:V1893"/>
    <mergeCell ref="U1894:V1894"/>
    <mergeCell ref="U1895:V1895"/>
    <mergeCell ref="U1849:V1849"/>
    <mergeCell ref="U1850:V1850"/>
    <mergeCell ref="W1850:X1850"/>
    <mergeCell ref="U1851:V1851"/>
    <mergeCell ref="W1851:X1851"/>
    <mergeCell ref="U1852:V1852"/>
    <mergeCell ref="W1852:X1852"/>
    <mergeCell ref="U1853:V1853"/>
    <mergeCell ref="W1853:X1853"/>
    <mergeCell ref="U1854:V1854"/>
    <mergeCell ref="W1854:X1854"/>
    <mergeCell ref="U1855:V1855"/>
    <mergeCell ref="W1855:X1855"/>
    <mergeCell ref="W1856:X1856"/>
    <mergeCell ref="U1856:V1856"/>
    <mergeCell ref="U1857:V1857"/>
    <mergeCell ref="U1858:V1858"/>
    <mergeCell ref="U1859:V1859"/>
    <mergeCell ref="U1860:V1860"/>
    <mergeCell ref="U1861:V1861"/>
    <mergeCell ref="U1862:V1862"/>
    <mergeCell ref="W1857:X1857"/>
    <mergeCell ref="W1858:X1858"/>
    <mergeCell ref="W1859:X1859"/>
    <mergeCell ref="W1860:X1860"/>
    <mergeCell ref="W1861:X1861"/>
    <mergeCell ref="W1862:X1862"/>
    <mergeCell ref="W1864:X1864"/>
    <mergeCell ref="W1865:X1865"/>
    <mergeCell ref="W1866:X1866"/>
    <mergeCell ref="W1868:X1868"/>
    <mergeCell ref="W1869:X1869"/>
    <mergeCell ref="W1870:X1870"/>
    <mergeCell ref="W1871:X1871"/>
    <mergeCell ref="W1872:X1872"/>
    <mergeCell ref="U1880:V1880"/>
    <mergeCell ref="U1881:V1881"/>
    <mergeCell ref="W1873:X1873"/>
    <mergeCell ref="W1874:X1874"/>
    <mergeCell ref="W1875:X1875"/>
    <mergeCell ref="W1876:X1876"/>
    <mergeCell ref="W1877:X1877"/>
    <mergeCell ref="W1878:X1878"/>
    <mergeCell ref="W1894:X1894"/>
    <mergeCell ref="U1949:V1949"/>
    <mergeCell ref="U1950:V1950"/>
    <mergeCell ref="S1952:T1952"/>
    <mergeCell ref="S1953:T1953"/>
    <mergeCell ref="U1953:V1953"/>
    <mergeCell ref="S1954:T1954"/>
    <mergeCell ref="S1955:U1955"/>
    <mergeCell ref="S1956:U1956"/>
    <mergeCell ref="S1957:T1957"/>
    <mergeCell ref="U1957:V1957"/>
    <mergeCell ref="S1958:T1958"/>
    <mergeCell ref="S1959:T1959"/>
    <mergeCell ref="S1960:U1960"/>
    <mergeCell ref="S1961:T1961"/>
    <mergeCell ref="U1934:V1934"/>
    <mergeCell ref="W1934:X1934"/>
    <mergeCell ref="U1935:V1935"/>
    <mergeCell ref="W1935:X1935"/>
    <mergeCell ref="U1936:V1936"/>
    <mergeCell ref="W1936:X1936"/>
    <mergeCell ref="W1937:X1937"/>
    <mergeCell ref="U1937:V1937"/>
    <mergeCell ref="U1938:V1938"/>
    <mergeCell ref="R1939:S1939"/>
    <mergeCell ref="U1939:V1939"/>
    <mergeCell ref="R1940:S1940"/>
    <mergeCell ref="U1940:V1940"/>
    <mergeCell ref="U1941:V1941"/>
    <mergeCell ref="W1945:X1945"/>
    <mergeCell ref="W1946:X1946"/>
    <mergeCell ref="W1947:X1947"/>
    <mergeCell ref="W1948:X1948"/>
    <mergeCell ref="W1949:X1949"/>
    <mergeCell ref="W1950:X1950"/>
    <mergeCell ref="W1938:X1938"/>
    <mergeCell ref="W1939:X1939"/>
    <mergeCell ref="W1940:X1940"/>
    <mergeCell ref="W1941:X1941"/>
    <mergeCell ref="W1942:X1942"/>
    <mergeCell ref="W1943:X1943"/>
    <mergeCell ref="W1944:X1944"/>
    <mergeCell ref="U1942:V1942"/>
    <mergeCell ref="U1943:V1943"/>
    <mergeCell ref="U1944:V1944"/>
    <mergeCell ref="U1945:V1945"/>
    <mergeCell ref="U1946:V1946"/>
    <mergeCell ref="U1947:V1947"/>
    <mergeCell ref="U1948:V1948"/>
    <mergeCell ref="W1968:X1968"/>
    <mergeCell ref="W1969:X1969"/>
    <mergeCell ref="W1970:X1970"/>
    <mergeCell ref="W1971:X1971"/>
    <mergeCell ref="W1972:X1972"/>
    <mergeCell ref="W1973:X1973"/>
    <mergeCell ref="W1974:X1974"/>
    <mergeCell ref="W1975:X1975"/>
    <mergeCell ref="U1982:V1982"/>
    <mergeCell ref="W1982:Z1982"/>
    <mergeCell ref="U1983:V1983"/>
    <mergeCell ref="W1983:Z1983"/>
    <mergeCell ref="R1984:S1984"/>
    <mergeCell ref="U1984:V1984"/>
    <mergeCell ref="W1984:X1984"/>
    <mergeCell ref="W2002:X2002"/>
    <mergeCell ref="W2003:X2003"/>
    <mergeCell ref="W1999:X1999"/>
    <mergeCell ref="Y1999:Z1999"/>
    <mergeCell ref="W2000:X2000"/>
    <mergeCell ref="Y2000:Z2000"/>
    <mergeCell ref="W2001:X2001"/>
    <mergeCell ref="Y2001:Z2001"/>
    <mergeCell ref="Y2002:Z2002"/>
    <mergeCell ref="Y2003:Z2003"/>
    <mergeCell ref="U1985:V1985"/>
    <mergeCell ref="W1985:X1985"/>
    <mergeCell ref="U1986:V1986"/>
    <mergeCell ref="U1987:V1987"/>
    <mergeCell ref="W1987:X1987"/>
    <mergeCell ref="U1988:V1988"/>
    <mergeCell ref="W1988:X1988"/>
    <mergeCell ref="T1992:V1992"/>
    <mergeCell ref="U1993:V1993"/>
    <mergeCell ref="Y1993:Z1993"/>
    <mergeCell ref="U1989:V1989"/>
    <mergeCell ref="W1989:X1989"/>
    <mergeCell ref="U1990:V1990"/>
    <mergeCell ref="W1990:X1990"/>
    <mergeCell ref="U1991:V1991"/>
    <mergeCell ref="W1991:X1991"/>
    <mergeCell ref="W1992:X1992"/>
    <mergeCell ref="W1996:X1996"/>
    <mergeCell ref="Y1996:Z1996"/>
    <mergeCell ref="W1993:X1993"/>
    <mergeCell ref="U1994:V1994"/>
    <mergeCell ref="W1994:X1994"/>
    <mergeCell ref="Y1994:Z1994"/>
    <mergeCell ref="U1995:V1995"/>
    <mergeCell ref="W1995:X1995"/>
    <mergeCell ref="U1996:V1996"/>
    <mergeCell ref="U1997:V1997"/>
    <mergeCell ref="W1997:X1997"/>
    <mergeCell ref="Y1997:Z1997"/>
    <mergeCell ref="R1998:S1998"/>
    <mergeCell ref="W1998:X1998"/>
    <mergeCell ref="Y1998:Z1998"/>
    <mergeCell ref="R1999:S1999"/>
    <mergeCell ref="W2004:X2004"/>
    <mergeCell ref="Y2004:Z2004"/>
    <mergeCell ref="S2005:U2005"/>
    <mergeCell ref="W2005:X2005"/>
    <mergeCell ref="W2006:X2006"/>
    <mergeCell ref="Y2006:Z2006"/>
    <mergeCell ref="S2007:V2007"/>
    <mergeCell ref="W2007:X2007"/>
    <mergeCell ref="U1998:V1998"/>
    <mergeCell ref="U1999:V1999"/>
    <mergeCell ref="U2000:V2000"/>
    <mergeCell ref="U2001:V2001"/>
    <mergeCell ref="U2002:V2002"/>
    <mergeCell ref="U2003:V2003"/>
    <mergeCell ref="U2004:V2004"/>
    <mergeCell ref="U2006:V2006"/>
    <mergeCell ref="AD2039:AE2039"/>
    <mergeCell ref="AD2042:AF2042"/>
    <mergeCell ref="AD2024:AE2024"/>
    <mergeCell ref="AD2028:AE2028"/>
    <mergeCell ref="AD2029:AE2029"/>
    <mergeCell ref="AD2030:AE2030"/>
    <mergeCell ref="AE2033:AF2033"/>
    <mergeCell ref="AD2036:AE2036"/>
    <mergeCell ref="AD2037:AE2037"/>
    <mergeCell ref="AD1941:AE1941"/>
    <mergeCell ref="AD1944:AE1944"/>
    <mergeCell ref="AD1949:AE1949"/>
    <mergeCell ref="AE1956:AF1956"/>
    <mergeCell ref="Y1958:Z1958"/>
    <mergeCell ref="AE1958:AF1958"/>
    <mergeCell ref="AD1959:AE1959"/>
    <mergeCell ref="Y1959:Z1959"/>
    <mergeCell ref="Y1961:Z1961"/>
    <mergeCell ref="AD1961:AE1961"/>
    <mergeCell ref="Y1963:Z1963"/>
    <mergeCell ref="AE1963:AF1963"/>
    <mergeCell ref="Y1966:Z1966"/>
    <mergeCell ref="Y1967:Z1967"/>
    <mergeCell ref="AD1966:AE1966"/>
    <mergeCell ref="AE1967:AF1967"/>
    <mergeCell ref="AD1974:AE1974"/>
    <mergeCell ref="AD1976:AE1976"/>
    <mergeCell ref="AD1977:AE1977"/>
    <mergeCell ref="AD1980:AE1980"/>
    <mergeCell ref="AD1982:AE1982"/>
    <mergeCell ref="AD2000:AE2000"/>
    <mergeCell ref="AD2004:AE2004"/>
    <mergeCell ref="AD2005:AE2005"/>
    <mergeCell ref="AD2006:AE2006"/>
    <mergeCell ref="AE2008:AF2008"/>
    <mergeCell ref="Y2009:Z2009"/>
    <mergeCell ref="AD2009:AE2009"/>
    <mergeCell ref="Y2014:Z2014"/>
    <mergeCell ref="Y2016:Z2016"/>
    <mergeCell ref="Y2017:Z2017"/>
    <mergeCell ref="Y2018:Z2018"/>
    <mergeCell ref="Y2022:Z2022"/>
    <mergeCell ref="Y2025:Z2025"/>
    <mergeCell ref="Y2026:Z2026"/>
    <mergeCell ref="Y2010:Z2010"/>
    <mergeCell ref="Y2011:Z2011"/>
    <mergeCell ref="AD2011:AE2011"/>
    <mergeCell ref="Y2012:Z2012"/>
    <mergeCell ref="AD2012:AE2012"/>
    <mergeCell ref="Y2013:Z2013"/>
    <mergeCell ref="AD2014:AE2014"/>
    <mergeCell ref="AD1983:AE1983"/>
    <mergeCell ref="AD1984:AE1984"/>
    <mergeCell ref="AD1992:AE1992"/>
    <mergeCell ref="AD1995:AE1995"/>
    <mergeCell ref="AD1997:AE1997"/>
    <mergeCell ref="AD1998:AE1998"/>
    <mergeCell ref="AD1999:AE1999"/>
    <mergeCell ref="W2135:X2135"/>
    <mergeCell ref="W2136:X2136"/>
    <mergeCell ref="W2128:X2128"/>
    <mergeCell ref="W2129:X2129"/>
    <mergeCell ref="W2130:X2130"/>
    <mergeCell ref="W2131:X2131"/>
    <mergeCell ref="W2132:X2132"/>
    <mergeCell ref="W2133:X2133"/>
    <mergeCell ref="W2134:X2134"/>
    <mergeCell ref="W2093:X2093"/>
    <mergeCell ref="Y2094:Z2094"/>
    <mergeCell ref="W2095:X2095"/>
    <mergeCell ref="W2096:X2096"/>
    <mergeCell ref="Y2097:Z2097"/>
    <mergeCell ref="W2098:X2098"/>
    <mergeCell ref="W2099:X2099"/>
    <mergeCell ref="W2100:X2100"/>
    <mergeCell ref="W2101:X2101"/>
    <mergeCell ref="W2104:X2104"/>
    <mergeCell ref="W2105:X2105"/>
    <mergeCell ref="W2106:X2106"/>
    <mergeCell ref="Y2106:Z2106"/>
    <mergeCell ref="Y2107:Z2107"/>
    <mergeCell ref="W2107:X2107"/>
    <mergeCell ref="W2108:X2108"/>
    <mergeCell ref="W2109:X2109"/>
    <mergeCell ref="W2110:X2110"/>
    <mergeCell ref="W2111:X2111"/>
    <mergeCell ref="W2112:X2112"/>
    <mergeCell ref="W2113:X2113"/>
    <mergeCell ref="Y2115:Z2115"/>
    <mergeCell ref="Y2116:Z2116"/>
    <mergeCell ref="Y2117:Z2117"/>
    <mergeCell ref="Y2118:Z2118"/>
    <mergeCell ref="Y2108:Z2108"/>
    <mergeCell ref="Y2109:Z2109"/>
    <mergeCell ref="Y2110:Z2110"/>
    <mergeCell ref="Y2111:Z2111"/>
    <mergeCell ref="Y2112:Z2112"/>
    <mergeCell ref="Y2113:Z2113"/>
    <mergeCell ref="Y2114:Z2114"/>
    <mergeCell ref="W2114:X2114"/>
    <mergeCell ref="W2115:X2115"/>
    <mergeCell ref="W2116:X2116"/>
    <mergeCell ref="W2117:X2117"/>
    <mergeCell ref="W2118:X2118"/>
    <mergeCell ref="W2119:X2119"/>
    <mergeCell ref="W2120:X2120"/>
    <mergeCell ref="W2121:X2121"/>
    <mergeCell ref="W2122:X2122"/>
    <mergeCell ref="W2123:X2123"/>
    <mergeCell ref="W2124:X2124"/>
    <mergeCell ref="W2125:X2125"/>
    <mergeCell ref="W2126:X2126"/>
    <mergeCell ref="W2127:X2127"/>
    <mergeCell ref="U2215:V2215"/>
    <mergeCell ref="U2216:V2216"/>
    <mergeCell ref="W2216:X2216"/>
    <mergeCell ref="U2217:V2217"/>
    <mergeCell ref="W2217:X2217"/>
    <mergeCell ref="S2218:T2218"/>
    <mergeCell ref="Y2218:Z2218"/>
    <mergeCell ref="S2219:T2219"/>
    <mergeCell ref="U2219:V2219"/>
    <mergeCell ref="S2220:T2220"/>
    <mergeCell ref="U2221:V2221"/>
    <mergeCell ref="W2221:X2221"/>
    <mergeCell ref="Y2221:Z2221"/>
    <mergeCell ref="S2222:U2222"/>
    <mergeCell ref="U2194:V2194"/>
    <mergeCell ref="R2195:S2195"/>
    <mergeCell ref="U2195:V2195"/>
    <mergeCell ref="W2195:X2195"/>
    <mergeCell ref="Y2195:Z2195"/>
    <mergeCell ref="S2196:T2196"/>
    <mergeCell ref="Y2196:Z2196"/>
    <mergeCell ref="U2196:V2196"/>
    <mergeCell ref="W2196:X2196"/>
    <mergeCell ref="S2197:T2197"/>
    <mergeCell ref="U2197:V2197"/>
    <mergeCell ref="W2197:X2197"/>
    <mergeCell ref="Y2197:Z2197"/>
    <mergeCell ref="Y2198:Z2198"/>
    <mergeCell ref="S2198:T2198"/>
    <mergeCell ref="U2199:V2199"/>
    <mergeCell ref="W2199:X2199"/>
    <mergeCell ref="Y2199:Z2199"/>
    <mergeCell ref="U2200:V2200"/>
    <mergeCell ref="W2200:X2200"/>
    <mergeCell ref="Y2200:Z2200"/>
    <mergeCell ref="S2199:T2199"/>
    <mergeCell ref="R2201:S2201"/>
    <mergeCell ref="U2201:V2201"/>
    <mergeCell ref="W2201:X2201"/>
    <mergeCell ref="Y2201:Z2201"/>
    <mergeCell ref="W2202:X2202"/>
    <mergeCell ref="Y2202:Z2202"/>
    <mergeCell ref="S2203:T2203"/>
    <mergeCell ref="S2205:T2205"/>
    <mergeCell ref="S2206:T2206"/>
    <mergeCell ref="R2207:S2207"/>
    <mergeCell ref="R2208:S2208"/>
    <mergeCell ref="S2209:T2209"/>
    <mergeCell ref="S2210:T2210"/>
    <mergeCell ref="S2211:T2211"/>
    <mergeCell ref="U2202:V2202"/>
    <mergeCell ref="U2203:V2203"/>
    <mergeCell ref="W2203:X2203"/>
    <mergeCell ref="Y2203:Z2203"/>
    <mergeCell ref="U2204:V2204"/>
    <mergeCell ref="W2204:X2204"/>
    <mergeCell ref="Y2204:Z2204"/>
    <mergeCell ref="S2223:T2223"/>
    <mergeCell ref="U2223:V2223"/>
    <mergeCell ref="W2223:Y2223"/>
    <mergeCell ref="S2224:T2224"/>
    <mergeCell ref="S2225:T2225"/>
    <mergeCell ref="U2225:V2225"/>
    <mergeCell ref="Y2225:Z2225"/>
    <mergeCell ref="U2602:V2602"/>
    <mergeCell ref="W2602:X2602"/>
    <mergeCell ref="Y2602:Z2602"/>
    <mergeCell ref="U2603:V2603"/>
    <mergeCell ref="W2603:X2603"/>
    <mergeCell ref="Y2603:Z2603"/>
    <mergeCell ref="AD2603:AE2603"/>
    <mergeCell ref="U2604:V2604"/>
    <mergeCell ref="W2604:X2604"/>
    <mergeCell ref="Y2604:Z2604"/>
    <mergeCell ref="AD2604:AE2604"/>
    <mergeCell ref="W2605:X2605"/>
    <mergeCell ref="Y2605:Z2605"/>
    <mergeCell ref="AE2606:AF2606"/>
    <mergeCell ref="U2593:V2593"/>
    <mergeCell ref="W2593:X2593"/>
    <mergeCell ref="Y2593:Z2593"/>
    <mergeCell ref="U2594:V2594"/>
    <mergeCell ref="W2594:X2594"/>
    <mergeCell ref="Y2594:Z2594"/>
    <mergeCell ref="AD2594:AE2594"/>
    <mergeCell ref="U2595:V2595"/>
    <mergeCell ref="W2595:X2595"/>
    <mergeCell ref="Y2595:Z2595"/>
    <mergeCell ref="S2596:T2596"/>
    <mergeCell ref="U2596:V2596"/>
    <mergeCell ref="Y2596:Z2596"/>
    <mergeCell ref="AE2596:AF2596"/>
    <mergeCell ref="W2599:X2599"/>
    <mergeCell ref="Y2599:Z2599"/>
    <mergeCell ref="AD2599:AE2599"/>
    <mergeCell ref="U2597:V2597"/>
    <mergeCell ref="W2597:X2597"/>
    <mergeCell ref="Y2597:Z2597"/>
    <mergeCell ref="U2598:V2598"/>
    <mergeCell ref="W2598:X2598"/>
    <mergeCell ref="Y2598:Z2598"/>
    <mergeCell ref="U2599:V2599"/>
    <mergeCell ref="U2600:V2600"/>
    <mergeCell ref="W2600:X2600"/>
    <mergeCell ref="Y2600:Z2600"/>
    <mergeCell ref="AD2600:AE2600"/>
    <mergeCell ref="U2601:V2601"/>
    <mergeCell ref="W2601:X2601"/>
    <mergeCell ref="Y2601:Z2601"/>
    <mergeCell ref="AD2605:AE2605"/>
    <mergeCell ref="AD2608:AE2608"/>
    <mergeCell ref="AD2609:AE2609"/>
    <mergeCell ref="AD2612:AE2612"/>
    <mergeCell ref="S2611:T2611"/>
    <mergeCell ref="U2611:V2611"/>
    <mergeCell ref="W2611:X2611"/>
    <mergeCell ref="Y2611:Z2611"/>
    <mergeCell ref="U2612:V2612"/>
    <mergeCell ref="W2612:X2612"/>
    <mergeCell ref="Y2612:Z2612"/>
    <mergeCell ref="S2504:T2504"/>
    <mergeCell ref="S2505:T2505"/>
    <mergeCell ref="S2506:T2506"/>
    <mergeCell ref="S2507:T2507"/>
    <mergeCell ref="S2508:T2508"/>
    <mergeCell ref="S2509:T2509"/>
    <mergeCell ref="S2510:T2510"/>
    <mergeCell ref="S2499:U2499"/>
    <mergeCell ref="S2500:U2500"/>
    <mergeCell ref="S2501:U2501"/>
    <mergeCell ref="S2502:U2502"/>
    <mergeCell ref="S2503:T2503"/>
    <mergeCell ref="U2503:V2503"/>
    <mergeCell ref="U2504:V2504"/>
    <mergeCell ref="U2505:V2505"/>
    <mergeCell ref="U2506:V2506"/>
    <mergeCell ref="U2507:V2507"/>
    <mergeCell ref="U2508:V2508"/>
    <mergeCell ref="U2509:V2509"/>
    <mergeCell ref="U2510:V2510"/>
    <mergeCell ref="U2511:V2511"/>
    <mergeCell ref="U2512:V2512"/>
    <mergeCell ref="U2513:V2513"/>
    <mergeCell ref="U2514:V2514"/>
    <mergeCell ref="S2515:T2515"/>
    <mergeCell ref="U2515:V2515"/>
    <mergeCell ref="S2516:T2516"/>
    <mergeCell ref="U2516:V2516"/>
    <mergeCell ref="S2521:T2521"/>
    <mergeCell ref="S2522:T2522"/>
    <mergeCell ref="S2523:T2523"/>
    <mergeCell ref="S2525:T2525"/>
    <mergeCell ref="S2528:T2528"/>
    <mergeCell ref="S2529:T2529"/>
    <mergeCell ref="S2517:T2517"/>
    <mergeCell ref="U2517:V2517"/>
    <mergeCell ref="S2518:T2518"/>
    <mergeCell ref="U2518:V2518"/>
    <mergeCell ref="S2519:T2519"/>
    <mergeCell ref="U2520:V2520"/>
    <mergeCell ref="U2521:V2521"/>
    <mergeCell ref="U2522:V2522"/>
    <mergeCell ref="U2523:V2523"/>
    <mergeCell ref="U2524:V2524"/>
    <mergeCell ref="U2525:V2525"/>
    <mergeCell ref="U2526:V2526"/>
    <mergeCell ref="U2527:V2527"/>
    <mergeCell ref="U2528:V2528"/>
    <mergeCell ref="U2530:V2530"/>
    <mergeCell ref="T2531:U2531"/>
    <mergeCell ref="S2532:T2532"/>
    <mergeCell ref="U2532:V2532"/>
    <mergeCell ref="S2534:T2534"/>
    <mergeCell ref="U2534:V2534"/>
    <mergeCell ref="T2535:U2535"/>
    <mergeCell ref="S2536:T2536"/>
    <mergeCell ref="U2536:V2536"/>
    <mergeCell ref="U2537:V2537"/>
    <mergeCell ref="S2538:T2538"/>
    <mergeCell ref="U2538:V2538"/>
    <mergeCell ref="S2539:T2539"/>
    <mergeCell ref="U2539:V2539"/>
    <mergeCell ref="S2540:T2540"/>
    <mergeCell ref="U2540:V2540"/>
    <mergeCell ref="U2541:V2541"/>
    <mergeCell ref="S2542:T2542"/>
    <mergeCell ref="U2542:V2542"/>
    <mergeCell ref="S2543:T2543"/>
    <mergeCell ref="U2543:V2543"/>
    <mergeCell ref="U2544:V2544"/>
    <mergeCell ref="U2545:V2545"/>
    <mergeCell ref="S2546:T2546"/>
    <mergeCell ref="U2546:V2546"/>
    <mergeCell ref="U2547:V2547"/>
    <mergeCell ref="U2548:V2548"/>
    <mergeCell ref="T2549:U2549"/>
    <mergeCell ref="S2550:T2550"/>
    <mergeCell ref="U2550:V2550"/>
    <mergeCell ref="U2551:V2551"/>
    <mergeCell ref="S2552:T2552"/>
    <mergeCell ref="U2552:V2552"/>
    <mergeCell ref="S2553:T2553"/>
    <mergeCell ref="U2553:V2553"/>
    <mergeCell ref="S2554:T2554"/>
    <mergeCell ref="U2554:V2554"/>
    <mergeCell ref="S2555:T2555"/>
    <mergeCell ref="U2555:V2555"/>
    <mergeCell ref="S2556:T2556"/>
    <mergeCell ref="S2557:T2557"/>
    <mergeCell ref="U2557:V2557"/>
    <mergeCell ref="S2558:T2558"/>
    <mergeCell ref="U2558:V2558"/>
    <mergeCell ref="U2559:V2559"/>
    <mergeCell ref="U2560:V2560"/>
    <mergeCell ref="U2561:V2561"/>
    <mergeCell ref="U2562:V2562"/>
    <mergeCell ref="U2563:V2563"/>
    <mergeCell ref="AE2579:AF2579"/>
    <mergeCell ref="AE2580:AF2580"/>
    <mergeCell ref="AE2582:AF2582"/>
    <mergeCell ref="AD2571:AE2571"/>
    <mergeCell ref="AD2572:AE2572"/>
    <mergeCell ref="AD2573:AE2573"/>
    <mergeCell ref="AD2574:AE2574"/>
    <mergeCell ref="AD2576:AE2576"/>
    <mergeCell ref="AD2577:AE2577"/>
    <mergeCell ref="AD2578:AE2578"/>
    <mergeCell ref="R2568:S2568"/>
    <mergeCell ref="R2570:S2570"/>
    <mergeCell ref="R2573:S2573"/>
    <mergeCell ref="R2576:S2576"/>
    <mergeCell ref="R2577:S2577"/>
    <mergeCell ref="U2564:V2564"/>
    <mergeCell ref="S2565:T2565"/>
    <mergeCell ref="U2565:V2565"/>
    <mergeCell ref="S2566:T2566"/>
    <mergeCell ref="U2566:V2566"/>
    <mergeCell ref="R2567:S2567"/>
    <mergeCell ref="U2569:V2569"/>
    <mergeCell ref="U2567:V2567"/>
    <mergeCell ref="U2568:V2568"/>
    <mergeCell ref="W2568:X2568"/>
    <mergeCell ref="AD2568:AE2568"/>
    <mergeCell ref="W2569:X2569"/>
    <mergeCell ref="W2570:X2570"/>
    <mergeCell ref="AD2570:AE2570"/>
    <mergeCell ref="U2570:V2570"/>
    <mergeCell ref="S2571:T2571"/>
    <mergeCell ref="U2571:V2571"/>
    <mergeCell ref="W2571:X2571"/>
    <mergeCell ref="S2572:T2572"/>
    <mergeCell ref="U2572:V2572"/>
    <mergeCell ref="W2572:X2572"/>
    <mergeCell ref="U2573:V2573"/>
    <mergeCell ref="W2573:X2573"/>
    <mergeCell ref="S2574:T2574"/>
    <mergeCell ref="U2574:V2574"/>
    <mergeCell ref="W2574:X2574"/>
    <mergeCell ref="S2575:T2575"/>
    <mergeCell ref="W2575:X2575"/>
    <mergeCell ref="Y2578:Z2578"/>
    <mergeCell ref="Y2579:Z2579"/>
    <mergeCell ref="Y2580:Z2580"/>
    <mergeCell ref="Y2581:Z2581"/>
    <mergeCell ref="U2575:V2575"/>
    <mergeCell ref="U2576:V2576"/>
    <mergeCell ref="W2576:X2576"/>
    <mergeCell ref="U2577:V2577"/>
    <mergeCell ref="W2577:X2577"/>
    <mergeCell ref="S2578:U2578"/>
    <mergeCell ref="U2579:V2579"/>
    <mergeCell ref="U2580:V2580"/>
    <mergeCell ref="S2581:T2581"/>
    <mergeCell ref="AD2581:AE2581"/>
    <mergeCell ref="S2582:T2582"/>
    <mergeCell ref="U2582:V2582"/>
    <mergeCell ref="W2582:X2582"/>
    <mergeCell ref="Y2582:Z2582"/>
    <mergeCell ref="U2585:V2585"/>
    <mergeCell ref="W2585:Y2585"/>
    <mergeCell ref="AD2585:AE2585"/>
    <mergeCell ref="S2586:T2586"/>
    <mergeCell ref="U2586:V2586"/>
    <mergeCell ref="W2586:Y2586"/>
    <mergeCell ref="AD2586:AE2586"/>
    <mergeCell ref="S2583:T2583"/>
    <mergeCell ref="U2583:V2583"/>
    <mergeCell ref="W2583:X2583"/>
    <mergeCell ref="S2584:T2584"/>
    <mergeCell ref="U2584:V2584"/>
    <mergeCell ref="W2584:X2584"/>
    <mergeCell ref="S2585:T2585"/>
    <mergeCell ref="S2587:T2587"/>
    <mergeCell ref="U2587:V2587"/>
    <mergeCell ref="W2587:Y2587"/>
    <mergeCell ref="S2588:T2588"/>
    <mergeCell ref="U2588:V2588"/>
    <mergeCell ref="W2588:Y2588"/>
    <mergeCell ref="AD2588:AE2588"/>
    <mergeCell ref="S2589:T2589"/>
    <mergeCell ref="U2589:V2589"/>
    <mergeCell ref="W2589:Y2589"/>
    <mergeCell ref="AD2589:AE2589"/>
    <mergeCell ref="U2590:V2590"/>
    <mergeCell ref="W2590:X2590"/>
    <mergeCell ref="Y2590:Z2590"/>
    <mergeCell ref="U2591:V2591"/>
    <mergeCell ref="W2591:X2591"/>
    <mergeCell ref="Y2591:Z2591"/>
    <mergeCell ref="S2592:T2592"/>
    <mergeCell ref="U2592:V2592"/>
    <mergeCell ref="W2592:X2592"/>
    <mergeCell ref="Y2592:Z2592"/>
    <mergeCell ref="U2605:V2605"/>
    <mergeCell ref="S2606:T2606"/>
    <mergeCell ref="U2606:V2606"/>
    <mergeCell ref="W2606:X2606"/>
    <mergeCell ref="U2607:V2607"/>
    <mergeCell ref="W2607:X2607"/>
    <mergeCell ref="W2608:X2608"/>
    <mergeCell ref="U2608:V2608"/>
    <mergeCell ref="U2609:V2609"/>
    <mergeCell ref="W2609:X2609"/>
    <mergeCell ref="S2610:T2610"/>
    <mergeCell ref="U2610:V2610"/>
    <mergeCell ref="W2610:X2610"/>
    <mergeCell ref="Y2610:Z2610"/>
    <mergeCell ref="AD2632:AE2632"/>
    <mergeCell ref="AD2639:AE2639"/>
    <mergeCell ref="AD2618:AE2618"/>
    <mergeCell ref="AD2619:AE2619"/>
    <mergeCell ref="AD2620:AE2620"/>
    <mergeCell ref="AD2624:AE2624"/>
    <mergeCell ref="AD2626:AE2626"/>
    <mergeCell ref="AD2629:AE2629"/>
    <mergeCell ref="AD2631:AE2631"/>
    <mergeCell ref="U2226:V2226"/>
    <mergeCell ref="W2226:Y2226"/>
    <mergeCell ref="U2227:V2227"/>
    <mergeCell ref="W2227:X2227"/>
    <mergeCell ref="U2228:V2228"/>
    <mergeCell ref="W2228:X2228"/>
    <mergeCell ref="W2229:X2229"/>
    <mergeCell ref="U2229:V2229"/>
    <mergeCell ref="U2230:V2230"/>
    <mergeCell ref="W2230:X2230"/>
    <mergeCell ref="U2231:V2231"/>
    <mergeCell ref="W2231:X2231"/>
    <mergeCell ref="U2232:V2232"/>
    <mergeCell ref="W2232:X2232"/>
    <mergeCell ref="U2233:V2233"/>
    <mergeCell ref="W2233:X2233"/>
    <mergeCell ref="U2234:V2234"/>
    <mergeCell ref="W2234:X2234"/>
    <mergeCell ref="U2235:V2235"/>
    <mergeCell ref="W2235:X2235"/>
    <mergeCell ref="Y2236:Z2236"/>
    <mergeCell ref="S2236:U2236"/>
    <mergeCell ref="S2237:U2237"/>
    <mergeCell ref="U2238:V2238"/>
    <mergeCell ref="W2238:X2238"/>
    <mergeCell ref="U2239:V2239"/>
    <mergeCell ref="W2239:X2239"/>
    <mergeCell ref="Y2239:Z2239"/>
    <mergeCell ref="U2240:V2240"/>
    <mergeCell ref="W2240:X2240"/>
    <mergeCell ref="U2241:V2241"/>
    <mergeCell ref="W2241:X2241"/>
    <mergeCell ref="U2242:V2242"/>
    <mergeCell ref="W2242:X2242"/>
    <mergeCell ref="W2243:X2243"/>
    <mergeCell ref="S2251:T2251"/>
    <mergeCell ref="U2251:V2251"/>
    <mergeCell ref="Y2251:Z2251"/>
    <mergeCell ref="W2244:X2244"/>
    <mergeCell ref="W2245:X2245"/>
    <mergeCell ref="W2246:X2246"/>
    <mergeCell ref="W2247:X2247"/>
    <mergeCell ref="W2248:X2248"/>
    <mergeCell ref="W2249:X2249"/>
    <mergeCell ref="W2252:X2252"/>
    <mergeCell ref="U2275:V2275"/>
    <mergeCell ref="W2275:X2275"/>
    <mergeCell ref="Y2275:Z2275"/>
    <mergeCell ref="U2276:V2276"/>
    <mergeCell ref="W2276:X2276"/>
    <mergeCell ref="Y2276:Z2276"/>
    <mergeCell ref="W2277:X2277"/>
    <mergeCell ref="U2277:V2277"/>
    <mergeCell ref="U2278:V2278"/>
    <mergeCell ref="W2278:X2278"/>
    <mergeCell ref="U2279:V2279"/>
    <mergeCell ref="W2279:X2279"/>
    <mergeCell ref="U2280:V2280"/>
    <mergeCell ref="W2280:X2280"/>
    <mergeCell ref="U2284:V2284"/>
    <mergeCell ref="W2284:X2284"/>
    <mergeCell ref="S2281:T2281"/>
    <mergeCell ref="U2281:V2281"/>
    <mergeCell ref="U2282:V2282"/>
    <mergeCell ref="W2282:X2282"/>
    <mergeCell ref="U2283:V2283"/>
    <mergeCell ref="W2283:X2283"/>
    <mergeCell ref="R2284:S2284"/>
    <mergeCell ref="Y2287:Z2287"/>
    <mergeCell ref="Y2288:Z2288"/>
    <mergeCell ref="S2285:T2285"/>
    <mergeCell ref="U2285:V2285"/>
    <mergeCell ref="U2286:V2286"/>
    <mergeCell ref="W2286:X2286"/>
    <mergeCell ref="S2287:T2287"/>
    <mergeCell ref="U2287:V2287"/>
    <mergeCell ref="S2288:U2288"/>
    <mergeCell ref="U2289:V2289"/>
    <mergeCell ref="W2289:Y2289"/>
    <mergeCell ref="U2290:V2290"/>
    <mergeCell ref="W2290:X2290"/>
    <mergeCell ref="U2291:V2291"/>
    <mergeCell ref="W2291:X2291"/>
    <mergeCell ref="W2292:X2292"/>
    <mergeCell ref="U2292:V2292"/>
    <mergeCell ref="U2293:V2293"/>
    <mergeCell ref="W2293:X2293"/>
    <mergeCell ref="U2294:V2294"/>
    <mergeCell ref="W2294:X2294"/>
    <mergeCell ref="U2295:V2295"/>
    <mergeCell ref="W2295:X2295"/>
    <mergeCell ref="U2296:V2296"/>
    <mergeCell ref="W2296:X2296"/>
    <mergeCell ref="U2297:V2297"/>
    <mergeCell ref="W2297:X2297"/>
    <mergeCell ref="Y2297:Z2297"/>
    <mergeCell ref="S2298:T2298"/>
    <mergeCell ref="U2298:V2298"/>
    <mergeCell ref="S2299:T2299"/>
    <mergeCell ref="U2299:V2299"/>
    <mergeCell ref="Y2299:Z2299"/>
    <mergeCell ref="U2300:V2300"/>
    <mergeCell ref="W2300:X2300"/>
    <mergeCell ref="U2301:V2301"/>
    <mergeCell ref="W2301:X2301"/>
    <mergeCell ref="U2243:V2243"/>
    <mergeCell ref="U2244:V2244"/>
    <mergeCell ref="U2247:V2247"/>
    <mergeCell ref="U2248:V2248"/>
    <mergeCell ref="U2249:V2249"/>
    <mergeCell ref="S2250:T2250"/>
    <mergeCell ref="U2250:V2250"/>
    <mergeCell ref="U2252:V2252"/>
    <mergeCell ref="U2253:V2253"/>
    <mergeCell ref="U2254:V2254"/>
    <mergeCell ref="U2255:V2255"/>
    <mergeCell ref="U2256:V2256"/>
    <mergeCell ref="U2257:V2257"/>
    <mergeCell ref="U2258:V2258"/>
    <mergeCell ref="U2259:V2259"/>
    <mergeCell ref="U2260:V2260"/>
    <mergeCell ref="U2261:V2261"/>
    <mergeCell ref="U2262:V2262"/>
    <mergeCell ref="W2262:X2262"/>
    <mergeCell ref="U2263:V2263"/>
    <mergeCell ref="W2263:X2263"/>
    <mergeCell ref="U2264:V2264"/>
    <mergeCell ref="W2264:X2264"/>
    <mergeCell ref="U2265:V2265"/>
    <mergeCell ref="W2265:X2265"/>
    <mergeCell ref="U2266:V2266"/>
    <mergeCell ref="W2266:X2266"/>
    <mergeCell ref="W2267:X2267"/>
    <mergeCell ref="W2268:X2268"/>
    <mergeCell ref="U2267:V2267"/>
    <mergeCell ref="U2268:V2268"/>
    <mergeCell ref="S2269:T2269"/>
    <mergeCell ref="U2269:V2269"/>
    <mergeCell ref="S2270:U2270"/>
    <mergeCell ref="U2271:V2271"/>
    <mergeCell ref="W2272:X2272"/>
    <mergeCell ref="U2272:V2272"/>
    <mergeCell ref="U2273:V2273"/>
    <mergeCell ref="W2273:X2273"/>
    <mergeCell ref="Y2273:Z2273"/>
    <mergeCell ref="U2274:V2274"/>
    <mergeCell ref="W2274:X2274"/>
    <mergeCell ref="Y2274:Z2274"/>
    <mergeCell ref="W2304:X2304"/>
    <mergeCell ref="Y2304:Z2304"/>
    <mergeCell ref="AD2300:AE2300"/>
    <mergeCell ref="AD2301:AE2301"/>
    <mergeCell ref="AD2302:AE2302"/>
    <mergeCell ref="AD2306:AE2306"/>
    <mergeCell ref="AD2307:AE2307"/>
    <mergeCell ref="AD2310:AE2310"/>
    <mergeCell ref="AD2311:AE2311"/>
    <mergeCell ref="AD2313:AE2313"/>
    <mergeCell ref="AD2315:AE2315"/>
    <mergeCell ref="AD2317:AE2317"/>
    <mergeCell ref="AD2320:AE2320"/>
    <mergeCell ref="AD2321:AE2321"/>
    <mergeCell ref="AD2322:AE2322"/>
    <mergeCell ref="AD2323:AE2323"/>
    <mergeCell ref="AD2207:AE2207"/>
    <mergeCell ref="AD2208:AE2208"/>
    <mergeCell ref="AD2213:AE2213"/>
    <mergeCell ref="AD2215:AE2215"/>
    <mergeCell ref="AD2216:AE2216"/>
    <mergeCell ref="AE2218:AF2218"/>
    <mergeCell ref="AE2220:AF2220"/>
    <mergeCell ref="AD2221:AE2221"/>
    <mergeCell ref="AE2222:AF2222"/>
    <mergeCell ref="AD2223:AE2223"/>
    <mergeCell ref="AE2224:AF2224"/>
    <mergeCell ref="AD2225:AE2225"/>
    <mergeCell ref="AD2227:AE2227"/>
    <mergeCell ref="AD2229:AE2229"/>
    <mergeCell ref="AD2230:AE2230"/>
    <mergeCell ref="AD2236:AE2236"/>
    <mergeCell ref="AE2237:AF2237"/>
    <mergeCell ref="AD2239:AE2239"/>
    <mergeCell ref="AD2242:AE2242"/>
    <mergeCell ref="AD2243:AE2243"/>
    <mergeCell ref="AD2245:AE2245"/>
    <mergeCell ref="AD2246:AE2246"/>
    <mergeCell ref="AD2247:AE2247"/>
    <mergeCell ref="AD2251:AE2251"/>
    <mergeCell ref="AD2254:AE2254"/>
    <mergeCell ref="AD2255:AE2255"/>
    <mergeCell ref="AD2262:AE2262"/>
    <mergeCell ref="AD2263:AE2263"/>
    <mergeCell ref="AD2267:AE2267"/>
    <mergeCell ref="AD2273:AF2273"/>
    <mergeCell ref="AD2274:AE2274"/>
    <mergeCell ref="AD2275:AE2275"/>
    <mergeCell ref="AD2276:AE2276"/>
    <mergeCell ref="AD2277:AE2277"/>
    <mergeCell ref="AD2279:AE2279"/>
    <mergeCell ref="AD2284:AE2284"/>
    <mergeCell ref="AD2287:AE2287"/>
    <mergeCell ref="AD2288:AE2288"/>
    <mergeCell ref="AD2291:AE2291"/>
    <mergeCell ref="AD2292:AE2292"/>
    <mergeCell ref="AD2296:AE2296"/>
    <mergeCell ref="AD2299:AE2299"/>
    <mergeCell ref="AD2326:AE2326"/>
    <mergeCell ref="AD2327:AE2327"/>
    <mergeCell ref="AD2329:AE2329"/>
    <mergeCell ref="AD2331:AE2331"/>
    <mergeCell ref="AD2338:AE2338"/>
    <mergeCell ref="AD2339:AE2339"/>
    <mergeCell ref="AD2340:AE2340"/>
    <mergeCell ref="W2140:X2140"/>
    <mergeCell ref="W2141:X2141"/>
    <mergeCell ref="U2142:V2142"/>
    <mergeCell ref="W2142:X2142"/>
    <mergeCell ref="Y2142:Z2142"/>
    <mergeCell ref="W2143:X2143"/>
    <mergeCell ref="Y2143:Z2143"/>
    <mergeCell ref="U2143:V2143"/>
    <mergeCell ref="S2144:U2144"/>
    <mergeCell ref="W2144:X2144"/>
    <mergeCell ref="S2145:U2145"/>
    <mergeCell ref="Y2145:Z2145"/>
    <mergeCell ref="R2146:S2146"/>
    <mergeCell ref="W2146:X2146"/>
    <mergeCell ref="U2146:V2146"/>
    <mergeCell ref="U2147:V2147"/>
    <mergeCell ref="W2147:X2147"/>
    <mergeCell ref="U2148:V2148"/>
    <mergeCell ref="W2148:X2148"/>
    <mergeCell ref="Y2148:Z2148"/>
    <mergeCell ref="S2149:T2149"/>
    <mergeCell ref="S2150:T2150"/>
    <mergeCell ref="S2151:U2151"/>
    <mergeCell ref="S2152:U2152"/>
    <mergeCell ref="Y2152:Z2152"/>
    <mergeCell ref="S2153:U2153"/>
    <mergeCell ref="S2154:T2154"/>
    <mergeCell ref="Y2154:Z2154"/>
    <mergeCell ref="S2155:T2155"/>
    <mergeCell ref="S2156:T2156"/>
    <mergeCell ref="S2157:U2157"/>
    <mergeCell ref="W2157:X2157"/>
    <mergeCell ref="S2158:T2158"/>
    <mergeCell ref="S2159:T2159"/>
    <mergeCell ref="Y2159:Z2159"/>
    <mergeCell ref="S2160:U2160"/>
    <mergeCell ref="U2161:V2161"/>
    <mergeCell ref="W2161:X2161"/>
    <mergeCell ref="U2162:V2162"/>
    <mergeCell ref="W2162:X2162"/>
    <mergeCell ref="U2163:V2163"/>
    <mergeCell ref="W2163:X2163"/>
    <mergeCell ref="S2162:T2162"/>
    <mergeCell ref="S2164:T2164"/>
    <mergeCell ref="S2165:U2165"/>
    <mergeCell ref="S2166:T2166"/>
    <mergeCell ref="U2166:V2166"/>
    <mergeCell ref="S2167:T2167"/>
    <mergeCell ref="Y2167:Z2167"/>
    <mergeCell ref="W2172:X2172"/>
    <mergeCell ref="W2173:X2173"/>
    <mergeCell ref="AD2173:AE2173"/>
    <mergeCell ref="AD2174:AE2174"/>
    <mergeCell ref="Y2175:Z2175"/>
    <mergeCell ref="AE2175:AF2175"/>
    <mergeCell ref="U2168:V2168"/>
    <mergeCell ref="W2168:X2168"/>
    <mergeCell ref="U2169:V2169"/>
    <mergeCell ref="W2169:X2169"/>
    <mergeCell ref="U2170:V2170"/>
    <mergeCell ref="W2170:X2170"/>
    <mergeCell ref="W2171:X2171"/>
    <mergeCell ref="U2171:V2171"/>
    <mergeCell ref="U2172:V2172"/>
    <mergeCell ref="U2173:V2173"/>
    <mergeCell ref="R2174:S2174"/>
    <mergeCell ref="U2174:V2174"/>
    <mergeCell ref="W2174:X2174"/>
    <mergeCell ref="S2175:T2175"/>
    <mergeCell ref="W2179:X2179"/>
    <mergeCell ref="W2180:X2180"/>
    <mergeCell ref="AD2180:AE2180"/>
    <mergeCell ref="S2181:T2181"/>
    <mergeCell ref="U2181:V2181"/>
    <mergeCell ref="AE2181:AF2181"/>
    <mergeCell ref="S2176:T2176"/>
    <mergeCell ref="U2177:V2177"/>
    <mergeCell ref="W2177:X2177"/>
    <mergeCell ref="U2178:V2178"/>
    <mergeCell ref="W2178:X2178"/>
    <mergeCell ref="U2179:V2179"/>
    <mergeCell ref="S2180:T2180"/>
    <mergeCell ref="W2187:Z2187"/>
    <mergeCell ref="AD2187:AE2187"/>
    <mergeCell ref="W2207:X2207"/>
    <mergeCell ref="Y2207:Z2207"/>
    <mergeCell ref="U2205:V2205"/>
    <mergeCell ref="W2205:X2205"/>
    <mergeCell ref="Y2205:Z2205"/>
    <mergeCell ref="U2206:V2206"/>
    <mergeCell ref="W2206:X2206"/>
    <mergeCell ref="Y2206:Z2206"/>
    <mergeCell ref="U2207:V2207"/>
    <mergeCell ref="U2208:V2208"/>
    <mergeCell ref="W2208:X2208"/>
    <mergeCell ref="Y2208:Z2208"/>
    <mergeCell ref="U2209:V2209"/>
    <mergeCell ref="W2209:X2209"/>
    <mergeCell ref="Y2209:Z2209"/>
    <mergeCell ref="U2210:V2210"/>
    <mergeCell ref="U2211:V2211"/>
    <mergeCell ref="W2211:X2211"/>
    <mergeCell ref="Y2211:Z2211"/>
    <mergeCell ref="U2212:V2212"/>
    <mergeCell ref="U2213:V2213"/>
    <mergeCell ref="W2213:X2213"/>
    <mergeCell ref="W2215:X2215"/>
    <mergeCell ref="S2182:U2182"/>
    <mergeCell ref="Y2182:Z2182"/>
    <mergeCell ref="AD2182:AE2182"/>
    <mergeCell ref="S2183:T2183"/>
    <mergeCell ref="W2184:X2184"/>
    <mergeCell ref="Y2184:Z2184"/>
    <mergeCell ref="AD2184:AE2184"/>
    <mergeCell ref="U2184:V2184"/>
    <mergeCell ref="U2185:V2185"/>
    <mergeCell ref="W2185:X2185"/>
    <mergeCell ref="U2186:V2186"/>
    <mergeCell ref="W2186:X2186"/>
    <mergeCell ref="S2187:T2187"/>
    <mergeCell ref="U2187:V2187"/>
    <mergeCell ref="S2188:T2188"/>
    <mergeCell ref="U2188:V2188"/>
    <mergeCell ref="W2188:Z2188"/>
    <mergeCell ref="S2189:U2189"/>
    <mergeCell ref="Y2189:Z2189"/>
    <mergeCell ref="AE2189:AF2189"/>
    <mergeCell ref="AE2190:AF2190"/>
    <mergeCell ref="S2191:T2191"/>
    <mergeCell ref="U2191:V2191"/>
    <mergeCell ref="Y2191:Z2191"/>
    <mergeCell ref="AD2191:AE2191"/>
    <mergeCell ref="W2192:X2192"/>
    <mergeCell ref="Y2192:Z2192"/>
    <mergeCell ref="AD2192:AE2192"/>
    <mergeCell ref="U2192:V2192"/>
    <mergeCell ref="U2193:V2193"/>
    <mergeCell ref="W2193:X2193"/>
    <mergeCell ref="Y2193:Z2193"/>
    <mergeCell ref="AD2193:AE2193"/>
    <mergeCell ref="W2194:X2194"/>
    <mergeCell ref="Y2194:Z2194"/>
    <mergeCell ref="U2198:V2198"/>
    <mergeCell ref="W2198:X2198"/>
    <mergeCell ref="AD2195:AE2195"/>
    <mergeCell ref="AD2196:AE2196"/>
    <mergeCell ref="AD2200:AE2200"/>
    <mergeCell ref="AD2201:AE2201"/>
    <mergeCell ref="AD2202:AE2202"/>
    <mergeCell ref="AD2204:AE2204"/>
    <mergeCell ref="AD2206:AE2206"/>
    <mergeCell ref="W2260:X2260"/>
    <mergeCell ref="W2261:X2261"/>
    <mergeCell ref="W2253:X2253"/>
    <mergeCell ref="W2254:X2254"/>
    <mergeCell ref="W2255:X2255"/>
    <mergeCell ref="W2256:X2256"/>
    <mergeCell ref="W2257:X2257"/>
    <mergeCell ref="W2258:X2258"/>
    <mergeCell ref="W2259:X2259"/>
    <mergeCell ref="AD2351:AE2351"/>
    <mergeCell ref="AD2352:AE2352"/>
    <mergeCell ref="AD2355:AE2355"/>
    <mergeCell ref="AD2356:AE2356"/>
    <mergeCell ref="AD2366:AE2366"/>
    <mergeCell ref="AD2367:AE2367"/>
    <mergeCell ref="AD2368:AE2368"/>
    <mergeCell ref="AD2369:AE2369"/>
    <mergeCell ref="AD2370:AE2370"/>
    <mergeCell ref="AD2374:AE2374"/>
    <mergeCell ref="AD2375:AE2375"/>
    <mergeCell ref="AD2376:AE2376"/>
    <mergeCell ref="AD2384:AE2384"/>
    <mergeCell ref="AD2385:AE2385"/>
    <mergeCell ref="AD2390:AE2390"/>
    <mergeCell ref="AD2391:AE2391"/>
    <mergeCell ref="AD2394:AE2394"/>
    <mergeCell ref="AD2395:AE2395"/>
    <mergeCell ref="AD2397:AE2397"/>
    <mergeCell ref="AD2398:AE2398"/>
    <mergeCell ref="AD2402:AE2402"/>
    <mergeCell ref="AE2404:AF2404"/>
    <mergeCell ref="AD2405:AE2405"/>
    <mergeCell ref="AD2406:AE2406"/>
    <mergeCell ref="AD2411:AE2411"/>
    <mergeCell ref="AD2412:AE2412"/>
    <mergeCell ref="AD2421:AE2421"/>
    <mergeCell ref="AD2423:AE2423"/>
    <mergeCell ref="AD2451:AE2451"/>
    <mergeCell ref="AD2456:AE2456"/>
    <mergeCell ref="AD2458:AE2458"/>
    <mergeCell ref="AD2424:AE2424"/>
    <mergeCell ref="AD2428:AE2428"/>
    <mergeCell ref="AD2434:AE2434"/>
    <mergeCell ref="AD2438:AE2438"/>
    <mergeCell ref="AD2440:AE2440"/>
    <mergeCell ref="AD2444:AE2444"/>
    <mergeCell ref="AD2447:AE2447"/>
    <mergeCell ref="U2389:V2389"/>
    <mergeCell ref="U2390:V2390"/>
    <mergeCell ref="U2392:V2392"/>
    <mergeCell ref="U2393:V2393"/>
    <mergeCell ref="U2394:V2394"/>
    <mergeCell ref="U2396:V2396"/>
    <mergeCell ref="W2392:X2392"/>
    <mergeCell ref="W2393:X2393"/>
    <mergeCell ref="W2394:X2394"/>
    <mergeCell ref="W2396:X2396"/>
    <mergeCell ref="U2384:V2384"/>
    <mergeCell ref="U2385:V2385"/>
    <mergeCell ref="U2386:V2386"/>
    <mergeCell ref="U2387:V2387"/>
    <mergeCell ref="U2388:V2388"/>
    <mergeCell ref="W2389:X2389"/>
    <mergeCell ref="W2390:X2390"/>
    <mergeCell ref="U2363:V2363"/>
    <mergeCell ref="W2363:X2363"/>
    <mergeCell ref="Y2363:Z2363"/>
    <mergeCell ref="U2364:V2364"/>
    <mergeCell ref="W2364:X2364"/>
    <mergeCell ref="Y2364:Z2364"/>
    <mergeCell ref="S2365:U2365"/>
    <mergeCell ref="S2366:T2366"/>
    <mergeCell ref="W2366:Z2366"/>
    <mergeCell ref="U2367:V2367"/>
    <mergeCell ref="W2367:X2367"/>
    <mergeCell ref="R2368:S2368"/>
    <mergeCell ref="W2368:X2368"/>
    <mergeCell ref="R2369:S2369"/>
    <mergeCell ref="W2369:X2369"/>
    <mergeCell ref="U2368:V2368"/>
    <mergeCell ref="U2369:V2369"/>
    <mergeCell ref="U2370:V2370"/>
    <mergeCell ref="W2370:X2370"/>
    <mergeCell ref="U2371:V2371"/>
    <mergeCell ref="W2371:X2371"/>
    <mergeCell ref="W2372:X2372"/>
    <mergeCell ref="U2372:V2372"/>
    <mergeCell ref="U2373:V2373"/>
    <mergeCell ref="U2374:V2374"/>
    <mergeCell ref="R2375:S2375"/>
    <mergeCell ref="U2375:V2375"/>
    <mergeCell ref="R2376:S2376"/>
    <mergeCell ref="U2376:V2376"/>
    <mergeCell ref="W2373:X2373"/>
    <mergeCell ref="W2374:X2374"/>
    <mergeCell ref="W2375:X2375"/>
    <mergeCell ref="W2376:X2376"/>
    <mergeCell ref="W2377:X2377"/>
    <mergeCell ref="W2378:X2378"/>
    <mergeCell ref="W2379:X2379"/>
    <mergeCell ref="U2377:V2377"/>
    <mergeCell ref="U2378:V2378"/>
    <mergeCell ref="U2379:V2379"/>
    <mergeCell ref="U2380:V2380"/>
    <mergeCell ref="U2381:V2381"/>
    <mergeCell ref="U2382:V2382"/>
    <mergeCell ref="U2383:V2383"/>
    <mergeCell ref="R2390:S2390"/>
    <mergeCell ref="R2391:S2391"/>
    <mergeCell ref="U2391:V2391"/>
    <mergeCell ref="W2391:X2391"/>
    <mergeCell ref="R2395:S2395"/>
    <mergeCell ref="U2395:V2395"/>
    <mergeCell ref="W2395:X2395"/>
    <mergeCell ref="U2414:V2414"/>
    <mergeCell ref="U2415:V2415"/>
    <mergeCell ref="U2416:V2416"/>
    <mergeCell ref="U2417:V2417"/>
    <mergeCell ref="U2418:V2418"/>
    <mergeCell ref="U2419:V2419"/>
    <mergeCell ref="R2421:S2421"/>
    <mergeCell ref="U2427:V2427"/>
    <mergeCell ref="U2428:V2428"/>
    <mergeCell ref="U2429:V2429"/>
    <mergeCell ref="U2430:V2430"/>
    <mergeCell ref="U2420:V2420"/>
    <mergeCell ref="U2421:V2421"/>
    <mergeCell ref="U2422:V2422"/>
    <mergeCell ref="U2423:V2423"/>
    <mergeCell ref="U2424:V2424"/>
    <mergeCell ref="U2425:V2425"/>
    <mergeCell ref="U2426:V2426"/>
    <mergeCell ref="R2397:S2397"/>
    <mergeCell ref="U2397:V2397"/>
    <mergeCell ref="W2397:X2397"/>
    <mergeCell ref="R2398:S2398"/>
    <mergeCell ref="U2398:V2398"/>
    <mergeCell ref="W2398:X2398"/>
    <mergeCell ref="W2399:X2399"/>
    <mergeCell ref="U2399:V2399"/>
    <mergeCell ref="U2400:V2400"/>
    <mergeCell ref="W2400:X2400"/>
    <mergeCell ref="U2401:V2401"/>
    <mergeCell ref="W2401:Z2401"/>
    <mergeCell ref="S2402:T2402"/>
    <mergeCell ref="X2402:Y2402"/>
    <mergeCell ref="U2402:V2402"/>
    <mergeCell ref="U2403:V2403"/>
    <mergeCell ref="W2403:X2403"/>
    <mergeCell ref="Y2403:Z2403"/>
    <mergeCell ref="T2404:U2404"/>
    <mergeCell ref="W2404:X2404"/>
    <mergeCell ref="Y2404:Z2404"/>
    <mergeCell ref="R2405:S2405"/>
    <mergeCell ref="U2405:V2405"/>
    <mergeCell ref="W2405:X2405"/>
    <mergeCell ref="R2406:S2406"/>
    <mergeCell ref="U2406:V2406"/>
    <mergeCell ref="W2406:X2406"/>
    <mergeCell ref="W2407:X2407"/>
    <mergeCell ref="U2407:V2407"/>
    <mergeCell ref="U2408:V2408"/>
    <mergeCell ref="W2408:X2408"/>
    <mergeCell ref="U2409:V2409"/>
    <mergeCell ref="W2409:X2409"/>
    <mergeCell ref="W2410:X2410"/>
    <mergeCell ref="R2411:S2411"/>
    <mergeCell ref="W2411:X2411"/>
    <mergeCell ref="U2410:V2410"/>
    <mergeCell ref="U2411:V2411"/>
    <mergeCell ref="U2412:V2412"/>
    <mergeCell ref="W2412:X2412"/>
    <mergeCell ref="U2413:V2413"/>
    <mergeCell ref="W2413:X2413"/>
    <mergeCell ref="W2414:X2414"/>
    <mergeCell ref="W2415:X2415"/>
    <mergeCell ref="W2416:X2416"/>
    <mergeCell ref="W2417:X2417"/>
    <mergeCell ref="W2418:X2418"/>
    <mergeCell ref="W2419:X2419"/>
    <mergeCell ref="W2420:X2420"/>
    <mergeCell ref="W2421:X2421"/>
    <mergeCell ref="S2320:T2320"/>
    <mergeCell ref="U2320:V2320"/>
    <mergeCell ref="Y2320:Z2320"/>
    <mergeCell ref="W2321:X2321"/>
    <mergeCell ref="U2321:V2321"/>
    <mergeCell ref="S2322:T2322"/>
    <mergeCell ref="Y2322:Z2322"/>
    <mergeCell ref="S2323:T2323"/>
    <mergeCell ref="Y2323:Z2323"/>
    <mergeCell ref="U2324:V2324"/>
    <mergeCell ref="W2324:X2324"/>
    <mergeCell ref="S2325:T2325"/>
    <mergeCell ref="S2326:T2326"/>
    <mergeCell ref="U2326:V2326"/>
    <mergeCell ref="Y2326:Z2326"/>
    <mergeCell ref="R2327:S2327"/>
    <mergeCell ref="W2327:X2327"/>
    <mergeCell ref="Y2327:Z2327"/>
    <mergeCell ref="U2327:V2327"/>
    <mergeCell ref="U2328:V2328"/>
    <mergeCell ref="W2328:Z2328"/>
    <mergeCell ref="U2329:V2329"/>
    <mergeCell ref="W2329:X2329"/>
    <mergeCell ref="S2330:U2330"/>
    <mergeCell ref="R2331:S2331"/>
    <mergeCell ref="Y2331:Z2331"/>
    <mergeCell ref="U2331:V2331"/>
    <mergeCell ref="W2331:X2331"/>
    <mergeCell ref="U2332:V2332"/>
    <mergeCell ref="W2332:X2332"/>
    <mergeCell ref="U2333:V2333"/>
    <mergeCell ref="W2333:X2333"/>
    <mergeCell ref="W2334:X2334"/>
    <mergeCell ref="W2335:X2335"/>
    <mergeCell ref="U2334:V2334"/>
    <mergeCell ref="U2335:V2335"/>
    <mergeCell ref="U2336:V2336"/>
    <mergeCell ref="W2336:Z2336"/>
    <mergeCell ref="U2337:V2337"/>
    <mergeCell ref="W2337:Z2337"/>
    <mergeCell ref="W2338:Z2338"/>
    <mergeCell ref="R2301:S2301"/>
    <mergeCell ref="R2302:S2302"/>
    <mergeCell ref="U2302:V2302"/>
    <mergeCell ref="W2302:X2302"/>
    <mergeCell ref="U2303:V2303"/>
    <mergeCell ref="W2303:X2303"/>
    <mergeCell ref="U2304:V2304"/>
    <mergeCell ref="U2305:V2305"/>
    <mergeCell ref="W2305:X2305"/>
    <mergeCell ref="U2306:V2306"/>
    <mergeCell ref="W2306:X2306"/>
    <mergeCell ref="Y2306:Z2306"/>
    <mergeCell ref="W2307:X2307"/>
    <mergeCell ref="Y2307:Z2307"/>
    <mergeCell ref="U2307:V2307"/>
    <mergeCell ref="S2308:T2308"/>
    <mergeCell ref="U2308:V2308"/>
    <mergeCell ref="U2310:V2310"/>
    <mergeCell ref="U2311:V2311"/>
    <mergeCell ref="S2312:T2312"/>
    <mergeCell ref="U2312:V2312"/>
    <mergeCell ref="Y2315:Z2315"/>
    <mergeCell ref="Y2317:Z2317"/>
    <mergeCell ref="W2308:Y2308"/>
    <mergeCell ref="W2309:Y2309"/>
    <mergeCell ref="W2310:X2310"/>
    <mergeCell ref="Y2310:Z2310"/>
    <mergeCell ref="W2311:X2311"/>
    <mergeCell ref="Y2311:Z2311"/>
    <mergeCell ref="Y2313:Z2313"/>
    <mergeCell ref="S2313:U2313"/>
    <mergeCell ref="S2314:T2314"/>
    <mergeCell ref="S2315:U2315"/>
    <mergeCell ref="S2316:T2316"/>
    <mergeCell ref="S2317:T2317"/>
    <mergeCell ref="S2318:U2318"/>
    <mergeCell ref="U2319:V2319"/>
    <mergeCell ref="U2338:V2338"/>
    <mergeCell ref="U2339:V2339"/>
    <mergeCell ref="W2339:Z2339"/>
    <mergeCell ref="U2340:V2340"/>
    <mergeCell ref="W2340:Z2340"/>
    <mergeCell ref="S2341:T2341"/>
    <mergeCell ref="U2341:V2341"/>
    <mergeCell ref="U2342:V2342"/>
    <mergeCell ref="W2342:Z2342"/>
    <mergeCell ref="U2343:V2343"/>
    <mergeCell ref="W2343:Z2343"/>
    <mergeCell ref="U2344:V2344"/>
    <mergeCell ref="W2344:Z2344"/>
    <mergeCell ref="W2345:X2345"/>
    <mergeCell ref="U2345:V2345"/>
    <mergeCell ref="U2346:V2346"/>
    <mergeCell ref="W2346:X2346"/>
    <mergeCell ref="S2347:T2347"/>
    <mergeCell ref="U2347:V2347"/>
    <mergeCell ref="W2347:Z2347"/>
    <mergeCell ref="W2348:Z2348"/>
    <mergeCell ref="U2348:V2348"/>
    <mergeCell ref="U2349:V2349"/>
    <mergeCell ref="W2349:X2349"/>
    <mergeCell ref="U2350:V2350"/>
    <mergeCell ref="Y2350:Z2350"/>
    <mergeCell ref="W2351:X2351"/>
    <mergeCell ref="Y2351:Z2351"/>
    <mergeCell ref="U2351:V2351"/>
    <mergeCell ref="U2352:V2352"/>
    <mergeCell ref="W2352:X2352"/>
    <mergeCell ref="Y2352:Z2352"/>
    <mergeCell ref="U2353:V2353"/>
    <mergeCell ref="W2353:X2353"/>
    <mergeCell ref="Y2353:Z2353"/>
    <mergeCell ref="U2354:V2354"/>
    <mergeCell ref="W2354:X2354"/>
    <mergeCell ref="Y2354:Z2354"/>
    <mergeCell ref="R2355:S2355"/>
    <mergeCell ref="U2355:V2355"/>
    <mergeCell ref="W2355:X2355"/>
    <mergeCell ref="Y2355:Z2355"/>
    <mergeCell ref="U2356:V2356"/>
    <mergeCell ref="W2356:X2356"/>
    <mergeCell ref="Y2356:Z2356"/>
    <mergeCell ref="U2357:V2357"/>
    <mergeCell ref="W2357:X2357"/>
    <mergeCell ref="U2358:V2358"/>
    <mergeCell ref="W2358:X2358"/>
    <mergeCell ref="U2359:V2359"/>
    <mergeCell ref="W2359:X2359"/>
    <mergeCell ref="U2360:V2360"/>
    <mergeCell ref="W2360:X2360"/>
    <mergeCell ref="S2361:U2361"/>
    <mergeCell ref="U2362:V2362"/>
    <mergeCell ref="W2362:Z2362"/>
    <mergeCell ref="W2387:X2387"/>
    <mergeCell ref="W2388:X2388"/>
    <mergeCell ref="W2380:X2380"/>
    <mergeCell ref="W2381:X2381"/>
    <mergeCell ref="W2382:X2382"/>
    <mergeCell ref="W2383:X2383"/>
    <mergeCell ref="W2384:X2384"/>
    <mergeCell ref="W2385:X2385"/>
    <mergeCell ref="W2386:X2386"/>
    <mergeCell ref="W2422:X2422"/>
    <mergeCell ref="W2423:X2423"/>
    <mergeCell ref="W2424:X2424"/>
    <mergeCell ref="W2425:X2425"/>
    <mergeCell ref="W2426:X2426"/>
    <mergeCell ref="W2427:X2427"/>
    <mergeCell ref="W2428:X2428"/>
    <mergeCell ref="W2429:X2429"/>
    <mergeCell ref="W2430:X2430"/>
    <mergeCell ref="U2431:V2431"/>
    <mergeCell ref="W2431:X2431"/>
    <mergeCell ref="U2432:V2432"/>
    <mergeCell ref="W2432:X2432"/>
    <mergeCell ref="W2433:X2433"/>
    <mergeCell ref="W2440:X2440"/>
    <mergeCell ref="Y2440:Z2440"/>
    <mergeCell ref="W2434:X2434"/>
    <mergeCell ref="W2435:X2435"/>
    <mergeCell ref="W2436:X2436"/>
    <mergeCell ref="W2437:X2437"/>
    <mergeCell ref="Y2437:Z2437"/>
    <mergeCell ref="W2438:Z2438"/>
    <mergeCell ref="W2439:Z2439"/>
    <mergeCell ref="U2440:V2440"/>
    <mergeCell ref="U2441:V2441"/>
    <mergeCell ref="W2441:X2441"/>
    <mergeCell ref="Y2441:Z2441"/>
    <mergeCell ref="W2442:X2442"/>
    <mergeCell ref="Y2442:Z2442"/>
    <mergeCell ref="U2433:V2433"/>
    <mergeCell ref="U2434:V2434"/>
    <mergeCell ref="U2435:V2435"/>
    <mergeCell ref="U2436:V2436"/>
    <mergeCell ref="U2437:V2437"/>
    <mergeCell ref="U2438:V2438"/>
    <mergeCell ref="U2439:V2439"/>
    <mergeCell ref="U2442:V2442"/>
    <mergeCell ref="U2443:V2443"/>
    <mergeCell ref="W2443:X2443"/>
    <mergeCell ref="Y2443:Z2443"/>
    <mergeCell ref="U2444:V2444"/>
    <mergeCell ref="W2444:X2444"/>
    <mergeCell ref="Y2444:Z2444"/>
    <mergeCell ref="U2736:V2736"/>
    <mergeCell ref="U2738:V2738"/>
    <mergeCell ref="U2729:V2729"/>
    <mergeCell ref="U2730:V2730"/>
    <mergeCell ref="U2731:V2731"/>
    <mergeCell ref="U2732:V2732"/>
    <mergeCell ref="U2733:V2733"/>
    <mergeCell ref="U2734:V2734"/>
    <mergeCell ref="U2735:V2735"/>
    <mergeCell ref="U2691:V2691"/>
    <mergeCell ref="U2692:V2692"/>
    <mergeCell ref="U2693:V2693"/>
    <mergeCell ref="U2695:V2695"/>
    <mergeCell ref="U2696:V2696"/>
    <mergeCell ref="U2697:V2697"/>
    <mergeCell ref="U2698:V2698"/>
    <mergeCell ref="U2699:V2699"/>
    <mergeCell ref="U2700:V2700"/>
    <mergeCell ref="U2701:V2701"/>
    <mergeCell ref="U2702:V2702"/>
    <mergeCell ref="R2703:S2703"/>
    <mergeCell ref="U2703:V2703"/>
    <mergeCell ref="R2704:S2704"/>
    <mergeCell ref="U2704:V2704"/>
    <mergeCell ref="U2705:V2705"/>
    <mergeCell ref="S2706:T2706"/>
    <mergeCell ref="U2706:V2706"/>
    <mergeCell ref="R2707:S2707"/>
    <mergeCell ref="U2707:V2707"/>
    <mergeCell ref="U2708:V2708"/>
    <mergeCell ref="S2709:T2709"/>
    <mergeCell ref="U2709:V2709"/>
    <mergeCell ref="S2710:T2710"/>
    <mergeCell ref="U2711:V2711"/>
    <mergeCell ref="U2712:V2712"/>
    <mergeCell ref="U2713:V2713"/>
    <mergeCell ref="S2715:T2715"/>
    <mergeCell ref="U2714:V2714"/>
    <mergeCell ref="U2716:V2716"/>
    <mergeCell ref="U2717:V2717"/>
    <mergeCell ref="U2718:V2718"/>
    <mergeCell ref="U2719:V2719"/>
    <mergeCell ref="U2720:V2720"/>
    <mergeCell ref="U2721:V2721"/>
    <mergeCell ref="U2722:V2722"/>
    <mergeCell ref="U2723:V2723"/>
    <mergeCell ref="T2724:U2724"/>
    <mergeCell ref="U2725:V2725"/>
    <mergeCell ref="U2726:V2726"/>
    <mergeCell ref="U2727:V2727"/>
    <mergeCell ref="U2728:V2728"/>
    <mergeCell ref="S2728:T2728"/>
    <mergeCell ref="S2729:T2729"/>
    <mergeCell ref="S2730:T2730"/>
    <mergeCell ref="S2731:T2731"/>
    <mergeCell ref="S2737:T2737"/>
    <mergeCell ref="T2739:U2739"/>
    <mergeCell ref="T2740:U2740"/>
    <mergeCell ref="U2993:V2993"/>
    <mergeCell ref="U2994:V2994"/>
    <mergeCell ref="U2995:V2995"/>
    <mergeCell ref="U2996:V2996"/>
    <mergeCell ref="S2997:T2997"/>
    <mergeCell ref="U2997:V2997"/>
    <mergeCell ref="S2998:T2998"/>
    <mergeCell ref="U2998:V2998"/>
    <mergeCell ref="U2999:V2999"/>
    <mergeCell ref="U3000:V3000"/>
    <mergeCell ref="S3001:T3001"/>
    <mergeCell ref="U3001:V3001"/>
    <mergeCell ref="U3002:V3002"/>
    <mergeCell ref="U3003:V3003"/>
    <mergeCell ref="U2955:V2955"/>
    <mergeCell ref="U2956:V2956"/>
    <mergeCell ref="S2957:T2957"/>
    <mergeCell ref="U2957:V2957"/>
    <mergeCell ref="S2958:V2958"/>
    <mergeCell ref="U2959:V2959"/>
    <mergeCell ref="U2960:V2960"/>
    <mergeCell ref="S2959:T2959"/>
    <mergeCell ref="S2961:T2961"/>
    <mergeCell ref="S2962:T2962"/>
    <mergeCell ref="R2970:S2970"/>
    <mergeCell ref="U2970:V2970"/>
    <mergeCell ref="S2971:T2971"/>
    <mergeCell ref="U2971:V2971"/>
    <mergeCell ref="S2972:T2972"/>
    <mergeCell ref="U2972:V2972"/>
    <mergeCell ref="R2973:S2973"/>
    <mergeCell ref="U2973:V2973"/>
    <mergeCell ref="S2974:T2974"/>
    <mergeCell ref="U2974:V2974"/>
    <mergeCell ref="S2975:T2975"/>
    <mergeCell ref="U2975:V2975"/>
    <mergeCell ref="U2976:V2976"/>
    <mergeCell ref="S2977:T2977"/>
    <mergeCell ref="U2977:V2977"/>
    <mergeCell ref="S2978:T2978"/>
    <mergeCell ref="U2978:V2978"/>
    <mergeCell ref="U2979:V2979"/>
    <mergeCell ref="U2980:V2980"/>
    <mergeCell ref="S2981:T2981"/>
    <mergeCell ref="U2981:V2981"/>
    <mergeCell ref="U2982:V2982"/>
    <mergeCell ref="U2983:V2983"/>
    <mergeCell ref="U2984:V2984"/>
    <mergeCell ref="U2985:V2985"/>
    <mergeCell ref="U2986:V2986"/>
    <mergeCell ref="U2987:V2987"/>
    <mergeCell ref="U2988:V2988"/>
    <mergeCell ref="U2989:V2989"/>
    <mergeCell ref="U2990:V2990"/>
    <mergeCell ref="U2991:V2991"/>
    <mergeCell ref="U2992:V2992"/>
    <mergeCell ref="S3002:T3002"/>
    <mergeCell ref="S3004:T3004"/>
    <mergeCell ref="U3004:V3004"/>
    <mergeCell ref="S3005:T3005"/>
    <mergeCell ref="U3005:V3005"/>
    <mergeCell ref="U3006:V3006"/>
    <mergeCell ref="U3007:V3007"/>
    <mergeCell ref="U2806:V2806"/>
    <mergeCell ref="U2807:V2807"/>
    <mergeCell ref="U2808:V2808"/>
    <mergeCell ref="U2809:V2809"/>
    <mergeCell ref="U2811:V2811"/>
    <mergeCell ref="U2799:V2799"/>
    <mergeCell ref="U2800:V2800"/>
    <mergeCell ref="U2801:V2801"/>
    <mergeCell ref="U2802:V2802"/>
    <mergeCell ref="U2803:V2803"/>
    <mergeCell ref="U2804:V2804"/>
    <mergeCell ref="U2805:V2805"/>
    <mergeCell ref="U2776:V2776"/>
    <mergeCell ref="U2777:V2777"/>
    <mergeCell ref="U2778:V2778"/>
    <mergeCell ref="S2779:T2779"/>
    <mergeCell ref="U2779:V2779"/>
    <mergeCell ref="S2780:T2780"/>
    <mergeCell ref="U2780:V2780"/>
    <mergeCell ref="S2781:T2781"/>
    <mergeCell ref="U2781:V2781"/>
    <mergeCell ref="S2782:T2782"/>
    <mergeCell ref="U2782:V2782"/>
    <mergeCell ref="S2783:T2783"/>
    <mergeCell ref="U2783:V2783"/>
    <mergeCell ref="U2784:V2784"/>
    <mergeCell ref="S2784:T2784"/>
    <mergeCell ref="S2785:T2785"/>
    <mergeCell ref="S2786:T2786"/>
    <mergeCell ref="S2787:T2787"/>
    <mergeCell ref="S2788:T2788"/>
    <mergeCell ref="S2789:T2789"/>
    <mergeCell ref="S2790:T2790"/>
    <mergeCell ref="U2785:V2785"/>
    <mergeCell ref="U2786:V2786"/>
    <mergeCell ref="U2787:V2787"/>
    <mergeCell ref="U2788:V2788"/>
    <mergeCell ref="U2789:V2789"/>
    <mergeCell ref="U2790:V2790"/>
    <mergeCell ref="U2791:V2791"/>
    <mergeCell ref="S2791:T2791"/>
    <mergeCell ref="S2792:T2792"/>
    <mergeCell ref="S2793:T2793"/>
    <mergeCell ref="S2794:T2794"/>
    <mergeCell ref="S2795:T2795"/>
    <mergeCell ref="S2796:T2796"/>
    <mergeCell ref="S2797:T2797"/>
    <mergeCell ref="U2792:V2792"/>
    <mergeCell ref="U2793:V2793"/>
    <mergeCell ref="U2794:V2794"/>
    <mergeCell ref="U2795:V2795"/>
    <mergeCell ref="U2796:V2796"/>
    <mergeCell ref="U2797:V2797"/>
    <mergeCell ref="U2798:V2798"/>
    <mergeCell ref="S2798:T2798"/>
    <mergeCell ref="S2799:T2799"/>
    <mergeCell ref="S2800:T2800"/>
    <mergeCell ref="S2801:T2801"/>
    <mergeCell ref="S2802:T2802"/>
    <mergeCell ref="R2805:S2805"/>
    <mergeCell ref="R2807:S2807"/>
    <mergeCell ref="U2833:V2833"/>
    <mergeCell ref="U2834:V2834"/>
    <mergeCell ref="U2835:V2835"/>
    <mergeCell ref="U2836:V2836"/>
    <mergeCell ref="U2837:V2837"/>
    <mergeCell ref="U2838:V2838"/>
    <mergeCell ref="U2839:V2839"/>
    <mergeCell ref="T2840:U2840"/>
    <mergeCell ref="S2832:T2832"/>
    <mergeCell ref="S2833:T2833"/>
    <mergeCell ref="S2834:T2834"/>
    <mergeCell ref="S2835:T2835"/>
    <mergeCell ref="S2836:T2836"/>
    <mergeCell ref="S2837:T2837"/>
    <mergeCell ref="S2838:T2838"/>
    <mergeCell ref="S2810:U2810"/>
    <mergeCell ref="S2812:T2812"/>
    <mergeCell ref="U2812:V2812"/>
    <mergeCell ref="S2813:T2813"/>
    <mergeCell ref="U2813:V2813"/>
    <mergeCell ref="S2814:T2814"/>
    <mergeCell ref="U2814:V2814"/>
    <mergeCell ref="S2815:T2815"/>
    <mergeCell ref="U2815:V2815"/>
    <mergeCell ref="S2816:T2816"/>
    <mergeCell ref="U2816:V2816"/>
    <mergeCell ref="S2817:T2817"/>
    <mergeCell ref="U2817:V2817"/>
    <mergeCell ref="U2818:V2818"/>
    <mergeCell ref="S2818:T2818"/>
    <mergeCell ref="S2819:T2819"/>
    <mergeCell ref="S2820:T2820"/>
    <mergeCell ref="S2821:T2821"/>
    <mergeCell ref="S2822:T2822"/>
    <mergeCell ref="S2823:T2823"/>
    <mergeCell ref="S2824:T2824"/>
    <mergeCell ref="U2819:V2819"/>
    <mergeCell ref="U2820:V2820"/>
    <mergeCell ref="U2821:V2821"/>
    <mergeCell ref="U2822:V2822"/>
    <mergeCell ref="U2823:V2823"/>
    <mergeCell ref="U2824:V2824"/>
    <mergeCell ref="U2825:V2825"/>
    <mergeCell ref="S2825:T2825"/>
    <mergeCell ref="S2826:T2826"/>
    <mergeCell ref="S2827:T2827"/>
    <mergeCell ref="S2828:T2828"/>
    <mergeCell ref="S2829:T2829"/>
    <mergeCell ref="S2830:T2830"/>
    <mergeCell ref="S2831:T2831"/>
    <mergeCell ref="U2826:V2826"/>
    <mergeCell ref="U2827:V2827"/>
    <mergeCell ref="U2828:V2828"/>
    <mergeCell ref="U2829:V2829"/>
    <mergeCell ref="U2830:V2830"/>
    <mergeCell ref="U2831:V2831"/>
    <mergeCell ref="U2832:V2832"/>
    <mergeCell ref="S2839:T2839"/>
    <mergeCell ref="S2841:T2841"/>
    <mergeCell ref="U2841:V2841"/>
    <mergeCell ref="S2842:T2842"/>
    <mergeCell ref="U2842:V2842"/>
    <mergeCell ref="S2843:T2843"/>
    <mergeCell ref="U2843:V2843"/>
    <mergeCell ref="S2844:T2844"/>
    <mergeCell ref="U2844:V2844"/>
    <mergeCell ref="S2845:U2845"/>
    <mergeCell ref="S2846:T2846"/>
    <mergeCell ref="S2847:V2847"/>
    <mergeCell ref="S2848:U2848"/>
    <mergeCell ref="T2849:U2849"/>
    <mergeCell ref="S2850:T2850"/>
    <mergeCell ref="U2850:V2850"/>
    <mergeCell ref="S2851:T2851"/>
    <mergeCell ref="S2852:T2852"/>
    <mergeCell ref="S2853:T2853"/>
    <mergeCell ref="U2853:V2853"/>
    <mergeCell ref="U2854:V2854"/>
    <mergeCell ref="S2854:T2854"/>
    <mergeCell ref="S2856:T2856"/>
    <mergeCell ref="U2856:V2856"/>
    <mergeCell ref="S2857:T2857"/>
    <mergeCell ref="U2857:V2857"/>
    <mergeCell ref="U2858:V2858"/>
    <mergeCell ref="U2859:V2859"/>
    <mergeCell ref="U2860:V2860"/>
    <mergeCell ref="U2861:V2861"/>
    <mergeCell ref="U2862:V2862"/>
    <mergeCell ref="U2863:V2863"/>
    <mergeCell ref="U2864:V2864"/>
    <mergeCell ref="U2865:V2865"/>
    <mergeCell ref="U2866:V2866"/>
    <mergeCell ref="U2867:V2867"/>
    <mergeCell ref="R2868:S2868"/>
    <mergeCell ref="U2868:V2868"/>
    <mergeCell ref="U2869:V2869"/>
    <mergeCell ref="U2870:V2870"/>
    <mergeCell ref="U2871:V2871"/>
    <mergeCell ref="U2872:V2872"/>
    <mergeCell ref="U2873:V2873"/>
    <mergeCell ref="U2874:V2874"/>
    <mergeCell ref="R2875:S2875"/>
    <mergeCell ref="U2875:V2875"/>
    <mergeCell ref="U2876:V2876"/>
    <mergeCell ref="U2877:V2877"/>
    <mergeCell ref="U2878:V2878"/>
    <mergeCell ref="U2879:V2879"/>
    <mergeCell ref="U2880:V2880"/>
    <mergeCell ref="U2881:V2881"/>
    <mergeCell ref="U2882:V2882"/>
    <mergeCell ref="U2883:V2883"/>
    <mergeCell ref="U2884:V2884"/>
    <mergeCell ref="U2885:V2885"/>
    <mergeCell ref="U2886:V2886"/>
    <mergeCell ref="U2887:V2887"/>
    <mergeCell ref="U2888:V2888"/>
    <mergeCell ref="S2889:T2889"/>
    <mergeCell ref="U2889:V2889"/>
    <mergeCell ref="S2890:T2890"/>
    <mergeCell ref="U2891:V2891"/>
    <mergeCell ref="U2892:V2892"/>
    <mergeCell ref="S2893:U2893"/>
    <mergeCell ref="S2894:U2894"/>
    <mergeCell ref="S2895:U2895"/>
    <mergeCell ref="U2897:V2897"/>
    <mergeCell ref="U2898:V2898"/>
    <mergeCell ref="U2899:V2899"/>
    <mergeCell ref="U2900:V2900"/>
    <mergeCell ref="S2901:T2901"/>
    <mergeCell ref="U2901:V2901"/>
    <mergeCell ref="T2902:U2902"/>
    <mergeCell ref="U2903:V2903"/>
    <mergeCell ref="U2904:V2904"/>
    <mergeCell ref="R2906:S2906"/>
    <mergeCell ref="U2905:V2905"/>
    <mergeCell ref="U2906:V2906"/>
    <mergeCell ref="U2907:V2907"/>
    <mergeCell ref="U2908:V2908"/>
    <mergeCell ref="U2909:V2909"/>
    <mergeCell ref="U2910:V2910"/>
    <mergeCell ref="T2911:U2911"/>
    <mergeCell ref="U2917:V2917"/>
    <mergeCell ref="U2919:V2919"/>
    <mergeCell ref="U2912:V2912"/>
    <mergeCell ref="S2913:T2913"/>
    <mergeCell ref="U2914:V2914"/>
    <mergeCell ref="S2915:T2915"/>
    <mergeCell ref="S2916:T2916"/>
    <mergeCell ref="U2916:V2916"/>
    <mergeCell ref="S2918:T2918"/>
    <mergeCell ref="S2920:T2920"/>
    <mergeCell ref="U2920:V2920"/>
    <mergeCell ref="S2921:T2921"/>
    <mergeCell ref="U2921:V2921"/>
    <mergeCell ref="S2922:T2922"/>
    <mergeCell ref="U2922:V2922"/>
    <mergeCell ref="U2923:V2923"/>
    <mergeCell ref="U3040:V3040"/>
    <mergeCell ref="U3041:V3041"/>
    <mergeCell ref="U3033:V3033"/>
    <mergeCell ref="U3034:V3034"/>
    <mergeCell ref="U3035:V3035"/>
    <mergeCell ref="U3036:V3036"/>
    <mergeCell ref="U3037:V3037"/>
    <mergeCell ref="U3038:V3038"/>
    <mergeCell ref="U3039:V3039"/>
    <mergeCell ref="AD3157:AE3157"/>
    <mergeCell ref="AE3158:AF3158"/>
    <mergeCell ref="AD3160:AE3160"/>
    <mergeCell ref="AD3165:AE3165"/>
    <mergeCell ref="AD3166:AE3166"/>
    <mergeCell ref="AE3169:AF3169"/>
    <mergeCell ref="AE3170:AF3170"/>
    <mergeCell ref="AE3171:AF3171"/>
    <mergeCell ref="AE3172:AF3172"/>
    <mergeCell ref="AE3173:AF3173"/>
    <mergeCell ref="AE3174:AF3174"/>
    <mergeCell ref="AD3175:AE3175"/>
    <mergeCell ref="AE3176:AF3176"/>
    <mergeCell ref="AE3177:AF3177"/>
    <mergeCell ref="AE3036:AF3036"/>
    <mergeCell ref="AE3037:AF3037"/>
    <mergeCell ref="AD3039:AE3039"/>
    <mergeCell ref="AD3040:AE3040"/>
    <mergeCell ref="AD3041:AE3041"/>
    <mergeCell ref="AD3045:AE3045"/>
    <mergeCell ref="AD3048:AE3048"/>
    <mergeCell ref="AD3049:AE3049"/>
    <mergeCell ref="AE3050:AF3050"/>
    <mergeCell ref="AE3051:AF3051"/>
    <mergeCell ref="AE3052:AF3052"/>
    <mergeCell ref="AE3053:AF3053"/>
    <mergeCell ref="AD3054:AE3054"/>
    <mergeCell ref="AD3059:AE3059"/>
    <mergeCell ref="AD3061:AE3061"/>
    <mergeCell ref="AD3062:AE3062"/>
    <mergeCell ref="AD3071:AE3071"/>
    <mergeCell ref="AE3081:AF3081"/>
    <mergeCell ref="AE3088:AF3088"/>
    <mergeCell ref="AE3089:AF3089"/>
    <mergeCell ref="AE3090:AF3090"/>
    <mergeCell ref="AE3091:AF3091"/>
    <mergeCell ref="AE3094:AF3094"/>
    <mergeCell ref="AD3095:AE3095"/>
    <mergeCell ref="AE3105:AF3105"/>
    <mergeCell ref="AE3106:AF3106"/>
    <mergeCell ref="AD3109:AE3109"/>
    <mergeCell ref="AD3111:AE3111"/>
    <mergeCell ref="AE3112:AF3112"/>
    <mergeCell ref="AE3113:AF3113"/>
    <mergeCell ref="AE3114:AF3114"/>
    <mergeCell ref="AE3115:AF3115"/>
    <mergeCell ref="AD3118:AE3118"/>
    <mergeCell ref="AD3119:AE3119"/>
    <mergeCell ref="AD3120:AE3120"/>
    <mergeCell ref="AD3121:AE3121"/>
    <mergeCell ref="AE3125:AF3125"/>
    <mergeCell ref="AE3126:AF3126"/>
    <mergeCell ref="AE3127:AF3127"/>
    <mergeCell ref="AE3128:AF3128"/>
    <mergeCell ref="AD3131:AE3131"/>
    <mergeCell ref="AD3132:AE3132"/>
    <mergeCell ref="AE3178:AF3178"/>
    <mergeCell ref="AE3179:AF3179"/>
    <mergeCell ref="AE3180:AF3180"/>
    <mergeCell ref="AD3181:AE3181"/>
    <mergeCell ref="AD3182:AE3182"/>
    <mergeCell ref="AD3183:AE3183"/>
    <mergeCell ref="AD3191:AE3191"/>
    <mergeCell ref="AE2648:AF2648"/>
    <mergeCell ref="AD2649:AE2649"/>
    <mergeCell ref="AE2652:AF2652"/>
    <mergeCell ref="AD2654:AE2654"/>
    <mergeCell ref="AD2656:AE2656"/>
    <mergeCell ref="AD2661:AE2661"/>
    <mergeCell ref="AE2664:AF2664"/>
    <mergeCell ref="AE2665:AF2665"/>
    <mergeCell ref="AE2666:AF2666"/>
    <mergeCell ref="AD2676:AE2676"/>
    <mergeCell ref="AD2677:AE2677"/>
    <mergeCell ref="AD2678:AE2678"/>
    <mergeCell ref="AE2679:AF2679"/>
    <mergeCell ref="AE2680:AF2680"/>
    <mergeCell ref="AD2688:AE2688"/>
    <mergeCell ref="AD2690:AE2690"/>
    <mergeCell ref="AE2694:AF2694"/>
    <mergeCell ref="AD2695:AE2695"/>
    <mergeCell ref="AD2697:AE2697"/>
    <mergeCell ref="AD2699:AE2699"/>
    <mergeCell ref="AD2700:AE2700"/>
    <mergeCell ref="AD2701:AE2701"/>
    <mergeCell ref="AD2703:AE2703"/>
    <mergeCell ref="AD2704:AE2704"/>
    <mergeCell ref="AD2707:AE2707"/>
    <mergeCell ref="AE2709:AF2709"/>
    <mergeCell ref="AD2710:AE2710"/>
    <mergeCell ref="AD2713:AE2713"/>
    <mergeCell ref="AD2714:AE2714"/>
    <mergeCell ref="AE2719:AF2719"/>
    <mergeCell ref="AE2721:AF2721"/>
    <mergeCell ref="AD2722:AE2722"/>
    <mergeCell ref="AE2724:AF2724"/>
    <mergeCell ref="AD2729:AE2729"/>
    <mergeCell ref="AD2730:AE2730"/>
    <mergeCell ref="AD2731:AE2731"/>
    <mergeCell ref="AD2733:AE2733"/>
    <mergeCell ref="AD2734:AE2734"/>
    <mergeCell ref="AD2735:AE2735"/>
    <mergeCell ref="AD2737:AE2737"/>
    <mergeCell ref="AE2738:AF2738"/>
    <mergeCell ref="AE2739:AF2739"/>
    <mergeCell ref="AE2740:AF2740"/>
    <mergeCell ref="AE2741:AF2741"/>
    <mergeCell ref="AE2742:AF2742"/>
    <mergeCell ref="AE2743:AF2743"/>
    <mergeCell ref="AE2744:AF2744"/>
    <mergeCell ref="AE2745:AF2745"/>
    <mergeCell ref="AE2746:AF2746"/>
    <mergeCell ref="AE2842:AF2842"/>
    <mergeCell ref="AE2843:AF2843"/>
    <mergeCell ref="AE2844:AF2844"/>
    <mergeCell ref="AE2845:AF2845"/>
    <mergeCell ref="AD2847:AE2847"/>
    <mergeCell ref="AD2848:AE2848"/>
    <mergeCell ref="AE2849:AF2849"/>
    <mergeCell ref="AD2850:AE2850"/>
    <mergeCell ref="AD2852:AE2852"/>
    <mergeCell ref="AE2853:AF2853"/>
    <mergeCell ref="AD2859:AE2859"/>
    <mergeCell ref="AD2861:AE2861"/>
    <mergeCell ref="AD2864:AE2864"/>
    <mergeCell ref="AD2866:AE2866"/>
    <mergeCell ref="AE2747:AF2747"/>
    <mergeCell ref="AE2748:AF2748"/>
    <mergeCell ref="AE2749:AF2749"/>
    <mergeCell ref="AE2750:AF2750"/>
    <mergeCell ref="AE2751:AF2751"/>
    <mergeCell ref="AE2752:AF2752"/>
    <mergeCell ref="AE2753:AF2753"/>
    <mergeCell ref="AE2754:AF2754"/>
    <mergeCell ref="AE2755:AF2755"/>
    <mergeCell ref="AE2756:AF2756"/>
    <mergeCell ref="AD2757:AE2757"/>
    <mergeCell ref="AD2765:AE2765"/>
    <mergeCell ref="AD2767:AE2767"/>
    <mergeCell ref="AD2770:AE2770"/>
    <mergeCell ref="AD2776:AE2776"/>
    <mergeCell ref="AD2777:AE2777"/>
    <mergeCell ref="AD2780:AE2780"/>
    <mergeCell ref="AD2781:AE2781"/>
    <mergeCell ref="AD2782:AE2782"/>
    <mergeCell ref="AD2786:AE2786"/>
    <mergeCell ref="AD2789:AE2789"/>
    <mergeCell ref="AD2792:AE2792"/>
    <mergeCell ref="AD2794:AE2794"/>
    <mergeCell ref="AD2797:AE2797"/>
    <mergeCell ref="AD2802:AE2802"/>
    <mergeCell ref="AD2803:AE2803"/>
    <mergeCell ref="AD2805:AE2805"/>
    <mergeCell ref="AD2807:AE2807"/>
    <mergeCell ref="AD2812:AE2812"/>
    <mergeCell ref="AD2814:AE2814"/>
    <mergeCell ref="AD2817:AE2817"/>
    <mergeCell ref="AD2818:AE2818"/>
    <mergeCell ref="AD2819:AE2819"/>
    <mergeCell ref="AD2820:AE2820"/>
    <mergeCell ref="AD2828:AE2828"/>
    <mergeCell ref="AD2834:AE2834"/>
    <mergeCell ref="AD2835:AE2835"/>
    <mergeCell ref="AD2836:AE2836"/>
    <mergeCell ref="AD2837:AE2837"/>
    <mergeCell ref="AE2839:AF2839"/>
    <mergeCell ref="AE2840:AF2840"/>
    <mergeCell ref="AD2841:AE2841"/>
    <mergeCell ref="AD2868:AE2868"/>
    <mergeCell ref="AD2871:AE2871"/>
    <mergeCell ref="AD2872:AE2872"/>
    <mergeCell ref="AD2875:AE2875"/>
    <mergeCell ref="AD2877:AE2877"/>
    <mergeCell ref="AD2879:AE2879"/>
    <mergeCell ref="AD2881:AE2881"/>
    <mergeCell ref="AD2989:AE2989"/>
    <mergeCell ref="AD2994:AE2994"/>
    <mergeCell ref="AD2996:AE2996"/>
    <mergeCell ref="AE2997:AF2997"/>
    <mergeCell ref="AE2998:AF2998"/>
    <mergeCell ref="AD3000:AE3000"/>
    <mergeCell ref="AE3001:AF3001"/>
    <mergeCell ref="AE3002:AF3002"/>
    <mergeCell ref="AE3004:AF3004"/>
    <mergeCell ref="AE3005:AF3005"/>
    <mergeCell ref="AD3008:AE3008"/>
    <mergeCell ref="AE3014:AF3014"/>
    <mergeCell ref="AD3015:AE3015"/>
    <mergeCell ref="AD3016:AE3016"/>
    <mergeCell ref="AD2885:AE2885"/>
    <mergeCell ref="AE2891:AF2891"/>
    <mergeCell ref="AE2892:AF2892"/>
    <mergeCell ref="AE2893:AF2893"/>
    <mergeCell ref="AE2894:AF2894"/>
    <mergeCell ref="AE2895:AF2895"/>
    <mergeCell ref="AE2896:AF2896"/>
    <mergeCell ref="AD2897:AE2897"/>
    <mergeCell ref="AD2898:AE2898"/>
    <mergeCell ref="AD2899:AE2899"/>
    <mergeCell ref="AD2900:AE2900"/>
    <mergeCell ref="AE2901:AF2901"/>
    <mergeCell ref="AD2906:AE2906"/>
    <mergeCell ref="AD2910:AE2910"/>
    <mergeCell ref="AE2911:AF2911"/>
    <mergeCell ref="AE2913:AF2913"/>
    <mergeCell ref="AE2914:AF2914"/>
    <mergeCell ref="AE2915:AF2915"/>
    <mergeCell ref="AE2916:AF2916"/>
    <mergeCell ref="AE2917:AF2917"/>
    <mergeCell ref="AD2918:AE2918"/>
    <mergeCell ref="AE2921:AF2921"/>
    <mergeCell ref="AE2925:AF2925"/>
    <mergeCell ref="AE2926:AF2926"/>
    <mergeCell ref="AE2929:AF2929"/>
    <mergeCell ref="AE2930:AF2930"/>
    <mergeCell ref="AD2933:AE2933"/>
    <mergeCell ref="AD2936:AE2936"/>
    <mergeCell ref="AD2940:AE2940"/>
    <mergeCell ref="AD2941:AE2941"/>
    <mergeCell ref="AE2950:AF2950"/>
    <mergeCell ref="AE2951:AF2951"/>
    <mergeCell ref="AD2956:AE2956"/>
    <mergeCell ref="AD2957:AE2957"/>
    <mergeCell ref="AE2959:AF2959"/>
    <mergeCell ref="AD2961:AE2961"/>
    <mergeCell ref="AD2962:AE2962"/>
    <mergeCell ref="AD2970:AE2970"/>
    <mergeCell ref="AD2971:AE2971"/>
    <mergeCell ref="AD2973:AE2973"/>
    <mergeCell ref="AD2976:AE2976"/>
    <mergeCell ref="AD2985:AE2985"/>
    <mergeCell ref="AD3023:AE3023"/>
    <mergeCell ref="AD3025:AE3025"/>
    <mergeCell ref="AD3031:AE3031"/>
    <mergeCell ref="AE3032:AF3032"/>
    <mergeCell ref="AE3033:AF3033"/>
    <mergeCell ref="AE3034:AF3034"/>
    <mergeCell ref="AE3035:AF3035"/>
    <mergeCell ref="AD3134:AE3134"/>
    <mergeCell ref="AD3135:AE3135"/>
    <mergeCell ref="AE3136:AF3136"/>
    <mergeCell ref="AD3138:AE3138"/>
    <mergeCell ref="AD3141:AE3141"/>
    <mergeCell ref="AD3142:AE3142"/>
    <mergeCell ref="AD3143:AE3143"/>
    <mergeCell ref="AD3144:AE3144"/>
    <mergeCell ref="AD3145:AE3145"/>
    <mergeCell ref="AD3146:AE3146"/>
    <mergeCell ref="AD3147:AE3147"/>
    <mergeCell ref="AD3149:AE3149"/>
    <mergeCell ref="AD3150:AE3150"/>
    <mergeCell ref="AD3151:AE3151"/>
    <mergeCell ref="AE3210:AF3210"/>
    <mergeCell ref="AD3211:AE3211"/>
    <mergeCell ref="AD3192:AE3192"/>
    <mergeCell ref="AD3193:AE3193"/>
    <mergeCell ref="AE3196:AF3196"/>
    <mergeCell ref="AD3197:AE3197"/>
    <mergeCell ref="AD3198:AE3198"/>
    <mergeCell ref="AD3206:AE3206"/>
    <mergeCell ref="AD3209:AE3209"/>
    <mergeCell ref="AD3245:AE3245"/>
    <mergeCell ref="AD3246:AE3246"/>
    <mergeCell ref="W3236:X3236"/>
    <mergeCell ref="AD3236:AE3236"/>
    <mergeCell ref="AD3237:AE3237"/>
    <mergeCell ref="AD3238:AE3238"/>
    <mergeCell ref="AD3239:AE3239"/>
    <mergeCell ref="AD3240:AE3240"/>
    <mergeCell ref="W3246:Z3246"/>
    <mergeCell ref="W3200:X3200"/>
    <mergeCell ref="W3204:X3204"/>
    <mergeCell ref="W3205:X3205"/>
    <mergeCell ref="W3198:X3198"/>
    <mergeCell ref="Y3198:Z3198"/>
    <mergeCell ref="W3199:X3199"/>
    <mergeCell ref="Y3199:Z3199"/>
    <mergeCell ref="Y3200:Z3200"/>
    <mergeCell ref="W3201:Z3201"/>
    <mergeCell ref="Y3202:Z3202"/>
    <mergeCell ref="W3213:X3213"/>
    <mergeCell ref="AD3213:AE3213"/>
    <mergeCell ref="W3214:X3214"/>
    <mergeCell ref="W3215:Z3215"/>
    <mergeCell ref="AD3215:AE3215"/>
    <mergeCell ref="AE3218:AF3218"/>
    <mergeCell ref="AD3219:AE3219"/>
    <mergeCell ref="AD3220:AE3220"/>
    <mergeCell ref="AD3222:AE3222"/>
    <mergeCell ref="W3206:Z3206"/>
    <mergeCell ref="W3207:X3207"/>
    <mergeCell ref="W3208:X3208"/>
    <mergeCell ref="W3209:X3209"/>
    <mergeCell ref="Y3210:Z3210"/>
    <mergeCell ref="W3211:X3211"/>
    <mergeCell ref="W3212:X3212"/>
    <mergeCell ref="W3225:X3225"/>
    <mergeCell ref="W3226:X3226"/>
    <mergeCell ref="W3227:X3227"/>
    <mergeCell ref="W3228:X3228"/>
    <mergeCell ref="AD3228:AE3228"/>
    <mergeCell ref="Y3229:Z3229"/>
    <mergeCell ref="AD3229:AE3229"/>
    <mergeCell ref="W3256:X3256"/>
    <mergeCell ref="Y3256:Z3256"/>
    <mergeCell ref="W3082:X3082"/>
    <mergeCell ref="Y3082:Z3082"/>
    <mergeCell ref="W3083:X3083"/>
    <mergeCell ref="Y3083:Z3083"/>
    <mergeCell ref="W3084:X3084"/>
    <mergeCell ref="Y3084:Z3084"/>
    <mergeCell ref="W3085:X3085"/>
    <mergeCell ref="Y3085:Z3085"/>
    <mergeCell ref="W3086:Z3086"/>
    <mergeCell ref="W3087:Z3087"/>
    <mergeCell ref="W3088:X3088"/>
    <mergeCell ref="W3089:X3089"/>
    <mergeCell ref="Y3089:Z3089"/>
    <mergeCell ref="W3090:X3090"/>
    <mergeCell ref="W3046:X3046"/>
    <mergeCell ref="W3047:X3047"/>
    <mergeCell ref="W3048:X3048"/>
    <mergeCell ref="W3049:X3049"/>
    <mergeCell ref="W3050:X3050"/>
    <mergeCell ref="W3051:X3051"/>
    <mergeCell ref="W3052:X3052"/>
    <mergeCell ref="W3053:X3053"/>
    <mergeCell ref="W3054:X3054"/>
    <mergeCell ref="W3055:X3055"/>
    <mergeCell ref="W3056:X3056"/>
    <mergeCell ref="Y3056:Z3056"/>
    <mergeCell ref="W3057:X3057"/>
    <mergeCell ref="Y3057:Z3057"/>
    <mergeCell ref="W3058:X3058"/>
    <mergeCell ref="Y3058:Z3058"/>
    <mergeCell ref="W3059:X3059"/>
    <mergeCell ref="Y3059:Z3059"/>
    <mergeCell ref="W3060:X3060"/>
    <mergeCell ref="Y3060:Z3060"/>
    <mergeCell ref="Y3061:Z3061"/>
    <mergeCell ref="Y3062:Z3062"/>
    <mergeCell ref="W3061:X3061"/>
    <mergeCell ref="W3062:X3062"/>
    <mergeCell ref="W3063:X3063"/>
    <mergeCell ref="W3064:X3064"/>
    <mergeCell ref="W3065:X3065"/>
    <mergeCell ref="W3066:Z3066"/>
    <mergeCell ref="W3067:X3067"/>
    <mergeCell ref="Y3067:Z3067"/>
    <mergeCell ref="W3068:Z3068"/>
    <mergeCell ref="W3069:Z3069"/>
    <mergeCell ref="W3070:Z3070"/>
    <mergeCell ref="W3071:Z3071"/>
    <mergeCell ref="W3072:Z3072"/>
    <mergeCell ref="W3073:Z3073"/>
    <mergeCell ref="W3074:Z3074"/>
    <mergeCell ref="W3075:Z3075"/>
    <mergeCell ref="W3076:Z3076"/>
    <mergeCell ref="W3077:Z3077"/>
    <mergeCell ref="W3078:Z3078"/>
    <mergeCell ref="W3079:Z3079"/>
    <mergeCell ref="W3080:Z3080"/>
    <mergeCell ref="W3091:X3091"/>
    <mergeCell ref="W3092:Z3092"/>
    <mergeCell ref="W3093:Z3093"/>
    <mergeCell ref="W3094:X3094"/>
    <mergeCell ref="Y3094:Z3094"/>
    <mergeCell ref="W3095:Z3095"/>
    <mergeCell ref="W3096:X3096"/>
    <mergeCell ref="W3132:X3132"/>
    <mergeCell ref="Y3132:Z3132"/>
    <mergeCell ref="W3133:X3133"/>
    <mergeCell ref="Y3133:Z3133"/>
    <mergeCell ref="W3134:X3134"/>
    <mergeCell ref="Y3134:Z3134"/>
    <mergeCell ref="W3135:X3135"/>
    <mergeCell ref="Y3135:Z3135"/>
    <mergeCell ref="W3137:Z3137"/>
    <mergeCell ref="W3138:X3138"/>
    <mergeCell ref="Y3138:Z3138"/>
    <mergeCell ref="W3139:Z3139"/>
    <mergeCell ref="W3140:Z3140"/>
    <mergeCell ref="W3141:Z3141"/>
    <mergeCell ref="W3104:Y3104"/>
    <mergeCell ref="Y3105:Z3105"/>
    <mergeCell ref="W3097:X3097"/>
    <mergeCell ref="W3098:X3098"/>
    <mergeCell ref="W3099:X3099"/>
    <mergeCell ref="W3100:X3100"/>
    <mergeCell ref="W3101:X3101"/>
    <mergeCell ref="W3102:X3102"/>
    <mergeCell ref="W3103:X3103"/>
    <mergeCell ref="W3108:X3108"/>
    <mergeCell ref="W3109:X3109"/>
    <mergeCell ref="W3110:X3110"/>
    <mergeCell ref="W3111:Y3111"/>
    <mergeCell ref="W3112:X3112"/>
    <mergeCell ref="W3115:X3115"/>
    <mergeCell ref="W3116:X3116"/>
    <mergeCell ref="W3124:X3124"/>
    <mergeCell ref="W3125:X3125"/>
    <mergeCell ref="Y3125:Z3125"/>
    <mergeCell ref="W3117:X3117"/>
    <mergeCell ref="W3118:X3118"/>
    <mergeCell ref="W3119:X3119"/>
    <mergeCell ref="W3120:X3120"/>
    <mergeCell ref="W3121:X3121"/>
    <mergeCell ref="W3122:X3122"/>
    <mergeCell ref="W3123:X3123"/>
    <mergeCell ref="W3127:X3127"/>
    <mergeCell ref="W3128:X3128"/>
    <mergeCell ref="Y3128:Z3128"/>
    <mergeCell ref="W3129:Z3129"/>
    <mergeCell ref="W3130:Z3130"/>
    <mergeCell ref="W3131:X3131"/>
    <mergeCell ref="Y3131:Z3131"/>
    <mergeCell ref="W3142:Z3142"/>
    <mergeCell ref="W3143:Z3143"/>
    <mergeCell ref="W3144:Z3144"/>
    <mergeCell ref="W3145:Z3145"/>
    <mergeCell ref="W3146:Z3146"/>
    <mergeCell ref="W3147:Z3147"/>
    <mergeCell ref="W3148:Z3148"/>
    <mergeCell ref="W3149:X3149"/>
    <mergeCell ref="W3150:X3150"/>
    <mergeCell ref="W3151:X3151"/>
    <mergeCell ref="W3152:X3152"/>
    <mergeCell ref="W3153:X3153"/>
    <mergeCell ref="W3154:X3154"/>
    <mergeCell ref="W3155:X3155"/>
    <mergeCell ref="W3174:X3174"/>
    <mergeCell ref="W3178:X3178"/>
    <mergeCell ref="W3179:X3179"/>
    <mergeCell ref="W3180:X3180"/>
    <mergeCell ref="W3156:X3156"/>
    <mergeCell ref="W3157:X3157"/>
    <mergeCell ref="W3158:X3158"/>
    <mergeCell ref="W3159:X3159"/>
    <mergeCell ref="W3160:X3160"/>
    <mergeCell ref="W3161:X3161"/>
    <mergeCell ref="W3162:X3162"/>
    <mergeCell ref="W3163:X3163"/>
    <mergeCell ref="W3164:X3164"/>
    <mergeCell ref="W3165:X3165"/>
    <mergeCell ref="W3166:X3166"/>
    <mergeCell ref="W3167:X3167"/>
    <mergeCell ref="W3168:Z3168"/>
    <mergeCell ref="W3175:Z3175"/>
    <mergeCell ref="Y3176:Z3176"/>
    <mergeCell ref="Y3178:Z3178"/>
    <mergeCell ref="Y3179:Z3179"/>
    <mergeCell ref="Y3180:Z3180"/>
    <mergeCell ref="W3181:Z3181"/>
    <mergeCell ref="W3182:Z3182"/>
    <mergeCell ref="W3183:X3183"/>
    <mergeCell ref="W3184:X3184"/>
    <mergeCell ref="W3185:X3185"/>
    <mergeCell ref="W3186:Z3186"/>
    <mergeCell ref="W3187:X3187"/>
    <mergeCell ref="W3188:Z3188"/>
    <mergeCell ref="W3189:X3189"/>
    <mergeCell ref="W3190:X3190"/>
    <mergeCell ref="W3191:X3191"/>
    <mergeCell ref="W3192:X3192"/>
    <mergeCell ref="W3193:X3193"/>
    <mergeCell ref="W3194:X3194"/>
    <mergeCell ref="W3196:X3196"/>
    <mergeCell ref="Y3196:Z3196"/>
    <mergeCell ref="W3197:X3197"/>
    <mergeCell ref="W3218:X3218"/>
    <mergeCell ref="W3219:Y3219"/>
    <mergeCell ref="W3220:X3220"/>
    <mergeCell ref="W3221:X3221"/>
    <mergeCell ref="W3222:Y3222"/>
    <mergeCell ref="W3223:X3223"/>
    <mergeCell ref="W3224:Y3224"/>
    <mergeCell ref="W3237:X3237"/>
    <mergeCell ref="W3238:X3238"/>
    <mergeCell ref="W3239:X3239"/>
    <mergeCell ref="W3240:X3240"/>
    <mergeCell ref="W3241:X3241"/>
    <mergeCell ref="W3242:X3242"/>
    <mergeCell ref="W3243:X3243"/>
    <mergeCell ref="W3244:X3244"/>
    <mergeCell ref="W3229:X3229"/>
    <mergeCell ref="W3230:Y3230"/>
    <mergeCell ref="W3231:Y3231"/>
    <mergeCell ref="W3232:Y3232"/>
    <mergeCell ref="W3233:Y3233"/>
    <mergeCell ref="W3234:Y3234"/>
    <mergeCell ref="W3235:Y3235"/>
    <mergeCell ref="W3247:Z3247"/>
    <mergeCell ref="AD3247:AE3247"/>
    <mergeCell ref="W3248:Z3248"/>
    <mergeCell ref="W3249:Z3249"/>
    <mergeCell ref="AD3249:AE3249"/>
    <mergeCell ref="W3250:Z3250"/>
    <mergeCell ref="W3251:X3251"/>
    <mergeCell ref="W3252:X3252"/>
    <mergeCell ref="W3253:X3253"/>
    <mergeCell ref="AD3253:AE3253"/>
    <mergeCell ref="W3254:Z3254"/>
    <mergeCell ref="AD3254:AE3254"/>
    <mergeCell ref="W3255:Z3255"/>
    <mergeCell ref="AD3255:AE3255"/>
    <mergeCell ref="R3229:S3229"/>
    <mergeCell ref="S3233:T3233"/>
    <mergeCell ref="S3234:T3234"/>
    <mergeCell ref="S3219:T3219"/>
    <mergeCell ref="S3220:T3220"/>
    <mergeCell ref="S3221:T3221"/>
    <mergeCell ref="R3222:S3222"/>
    <mergeCell ref="S3223:T3223"/>
    <mergeCell ref="S3224:T3224"/>
    <mergeCell ref="R3228:S3228"/>
    <mergeCell ref="U3191:V3191"/>
    <mergeCell ref="U3192:V3192"/>
    <mergeCell ref="R3193:S3193"/>
    <mergeCell ref="U3193:V3193"/>
    <mergeCell ref="U3194:V3194"/>
    <mergeCell ref="U3195:V3195"/>
    <mergeCell ref="U3196:V3196"/>
    <mergeCell ref="S3197:T3197"/>
    <mergeCell ref="S3198:T3198"/>
    <mergeCell ref="U3198:V3198"/>
    <mergeCell ref="U3199:V3199"/>
    <mergeCell ref="U3200:V3200"/>
    <mergeCell ref="S3201:T3201"/>
    <mergeCell ref="U3201:V3201"/>
    <mergeCell ref="U3202:V3202"/>
    <mergeCell ref="U3203:V3203"/>
    <mergeCell ref="U3204:V3204"/>
    <mergeCell ref="U3205:V3205"/>
    <mergeCell ref="U3206:V3206"/>
    <mergeCell ref="U3207:V3207"/>
    <mergeCell ref="U3208:V3208"/>
    <mergeCell ref="U3209:V3209"/>
    <mergeCell ref="T3210:U3210"/>
    <mergeCell ref="R3211:S3211"/>
    <mergeCell ref="U3211:V3211"/>
    <mergeCell ref="U3212:V3212"/>
    <mergeCell ref="R3213:S3213"/>
    <mergeCell ref="U3213:V3213"/>
    <mergeCell ref="U3214:V3214"/>
    <mergeCell ref="S3215:T3215"/>
    <mergeCell ref="U3215:V3215"/>
    <mergeCell ref="T3216:U3216"/>
    <mergeCell ref="T3217:U3217"/>
    <mergeCell ref="T3218:U3218"/>
    <mergeCell ref="U3219:V3219"/>
    <mergeCell ref="U3220:V3220"/>
    <mergeCell ref="U3221:V3221"/>
    <mergeCell ref="U3222:V3222"/>
    <mergeCell ref="U3223:V3223"/>
    <mergeCell ref="U3224:V3224"/>
    <mergeCell ref="U3225:V3225"/>
    <mergeCell ref="U3226:V3226"/>
    <mergeCell ref="U3227:V3227"/>
    <mergeCell ref="U3228:V3228"/>
    <mergeCell ref="U3229:V3229"/>
    <mergeCell ref="U3230:V3230"/>
    <mergeCell ref="U3231:V3231"/>
    <mergeCell ref="U3232:V3232"/>
    <mergeCell ref="U3233:V3233"/>
    <mergeCell ref="U3260:V3260"/>
    <mergeCell ref="U3261:V3261"/>
    <mergeCell ref="U3258:V3258"/>
    <mergeCell ref="W3258:Z3258"/>
    <mergeCell ref="S3259:T3259"/>
    <mergeCell ref="U3259:V3259"/>
    <mergeCell ref="W3259:X3259"/>
    <mergeCell ref="Y3259:Z3259"/>
    <mergeCell ref="W3261:X3261"/>
    <mergeCell ref="S3238:T3238"/>
    <mergeCell ref="S3239:T3239"/>
    <mergeCell ref="S3245:T3245"/>
    <mergeCell ref="S3247:T3247"/>
    <mergeCell ref="S3249:T3249"/>
    <mergeCell ref="S3250:T3250"/>
    <mergeCell ref="S3251:T3251"/>
    <mergeCell ref="U3234:V3234"/>
    <mergeCell ref="U3235:V3235"/>
    <mergeCell ref="S3236:T3236"/>
    <mergeCell ref="U3236:V3236"/>
    <mergeCell ref="S3237:T3237"/>
    <mergeCell ref="U3237:V3237"/>
    <mergeCell ref="U3238:V3238"/>
    <mergeCell ref="U3239:V3239"/>
    <mergeCell ref="U3240:V3240"/>
    <mergeCell ref="U3241:V3241"/>
    <mergeCell ref="U3242:V3242"/>
    <mergeCell ref="U3243:V3243"/>
    <mergeCell ref="U3244:V3244"/>
    <mergeCell ref="U3245:V3245"/>
    <mergeCell ref="U3246:V3246"/>
    <mergeCell ref="U3247:V3247"/>
    <mergeCell ref="U3248:V3248"/>
    <mergeCell ref="U3249:V3249"/>
    <mergeCell ref="U3250:V3250"/>
    <mergeCell ref="U3251:V3251"/>
    <mergeCell ref="U3252:V3252"/>
    <mergeCell ref="U3253:V3253"/>
    <mergeCell ref="T3254:U3254"/>
    <mergeCell ref="T3255:U3255"/>
    <mergeCell ref="U3256:V3256"/>
    <mergeCell ref="U3257:V3257"/>
    <mergeCell ref="W3257:X3257"/>
    <mergeCell ref="Y3257:Z3257"/>
    <mergeCell ref="W3260:X3260"/>
    <mergeCell ref="AD3260:AE3260"/>
    <mergeCell ref="AD3261:AE3261"/>
    <mergeCell ref="AD3262:AE3262"/>
    <mergeCell ref="AD3263:AE3263"/>
    <mergeCell ref="R3261:S3261"/>
    <mergeCell ref="R3262:S3262"/>
    <mergeCell ref="U3262:V3262"/>
    <mergeCell ref="W3262:X3262"/>
    <mergeCell ref="R3263:S3263"/>
    <mergeCell ref="U3263:V3263"/>
    <mergeCell ref="W3263:X3263"/>
    <mergeCell ref="U3276:V3276"/>
    <mergeCell ref="U3277:V3277"/>
    <mergeCell ref="W3277:X3277"/>
    <mergeCell ref="U3278:V3278"/>
    <mergeCell ref="W3278:X3278"/>
    <mergeCell ref="T3279:U3279"/>
    <mergeCell ref="AE3280:AF3280"/>
    <mergeCell ref="U3280:V3280"/>
    <mergeCell ref="S3281:T3281"/>
    <mergeCell ref="U3281:V3281"/>
    <mergeCell ref="W3281:Z3281"/>
    <mergeCell ref="AD3281:AE3281"/>
    <mergeCell ref="T3282:U3282"/>
    <mergeCell ref="AE3283:AF3283"/>
    <mergeCell ref="U3286:V3286"/>
    <mergeCell ref="R3287:S3287"/>
    <mergeCell ref="U3287:V3287"/>
    <mergeCell ref="W3287:X3287"/>
    <mergeCell ref="R3288:S3288"/>
    <mergeCell ref="U3288:V3288"/>
    <mergeCell ref="W3288:X3288"/>
    <mergeCell ref="T3283:U3283"/>
    <mergeCell ref="U3284:V3284"/>
    <mergeCell ref="T3285:U3285"/>
    <mergeCell ref="W3285:X3285"/>
    <mergeCell ref="Y3285:Z3285"/>
    <mergeCell ref="AE3285:AF3285"/>
    <mergeCell ref="W3286:Y3286"/>
    <mergeCell ref="S3264:T3264"/>
    <mergeCell ref="U3264:V3264"/>
    <mergeCell ref="W3264:Y3264"/>
    <mergeCell ref="AD3264:AE3264"/>
    <mergeCell ref="S3265:T3265"/>
    <mergeCell ref="U3265:V3265"/>
    <mergeCell ref="W3265:Z3265"/>
    <mergeCell ref="S3266:T3266"/>
    <mergeCell ref="U3266:V3266"/>
    <mergeCell ref="W3266:Z3266"/>
    <mergeCell ref="AD3266:AE3266"/>
    <mergeCell ref="S3267:T3267"/>
    <mergeCell ref="U3267:V3267"/>
    <mergeCell ref="W3267:Z3267"/>
    <mergeCell ref="S3268:T3268"/>
    <mergeCell ref="U3268:V3268"/>
    <mergeCell ref="W3268:Z3268"/>
    <mergeCell ref="AD3268:AE3268"/>
    <mergeCell ref="U3269:V3269"/>
    <mergeCell ref="W3269:Z3269"/>
    <mergeCell ref="AD3269:AE3269"/>
    <mergeCell ref="S3269:T3269"/>
    <mergeCell ref="S3270:T3270"/>
    <mergeCell ref="U3270:V3270"/>
    <mergeCell ref="W3270:Z3270"/>
    <mergeCell ref="U3271:V3271"/>
    <mergeCell ref="W3271:Z3271"/>
    <mergeCell ref="AD3271:AE3271"/>
    <mergeCell ref="U3272:V3272"/>
    <mergeCell ref="W3272:X3272"/>
    <mergeCell ref="Y3272:Z3272"/>
    <mergeCell ref="AD3272:AE3272"/>
    <mergeCell ref="U3273:V3273"/>
    <mergeCell ref="W3273:X3273"/>
    <mergeCell ref="AD3273:AE3273"/>
    <mergeCell ref="U3274:V3274"/>
    <mergeCell ref="W3274:X3274"/>
    <mergeCell ref="R3275:S3275"/>
    <mergeCell ref="U3275:V3275"/>
    <mergeCell ref="W3275:X3275"/>
    <mergeCell ref="AD3275:AE3275"/>
    <mergeCell ref="W3276:X3276"/>
    <mergeCell ref="AD3287:AE3287"/>
    <mergeCell ref="AD3288:AE3288"/>
    <mergeCell ref="S3289:T3289"/>
    <mergeCell ref="U3289:V3289"/>
    <mergeCell ref="W3289:Z3289"/>
    <mergeCell ref="S3290:T3290"/>
    <mergeCell ref="W3290:Z3290"/>
    <mergeCell ref="T3303:U3303"/>
    <mergeCell ref="AE3303:AF3303"/>
    <mergeCell ref="T3304:U3304"/>
    <mergeCell ref="W3304:X3304"/>
    <mergeCell ref="AE3304:AF3304"/>
    <mergeCell ref="T3305:U3305"/>
    <mergeCell ref="Y3305:Z3305"/>
    <mergeCell ref="S3306:T3306"/>
    <mergeCell ref="U3306:V3306"/>
    <mergeCell ref="W3306:Y3306"/>
    <mergeCell ref="S3307:T3307"/>
    <mergeCell ref="W3307:X3307"/>
    <mergeCell ref="Y3307:Z3307"/>
    <mergeCell ref="AE3307:AF3307"/>
    <mergeCell ref="U3290:V3290"/>
    <mergeCell ref="U3291:V3291"/>
    <mergeCell ref="W3291:X3291"/>
    <mergeCell ref="U3292:V3292"/>
    <mergeCell ref="W3292:X3292"/>
    <mergeCell ref="U3293:V3293"/>
    <mergeCell ref="W3293:X3293"/>
    <mergeCell ref="U3294:V3294"/>
    <mergeCell ref="W3294:X3294"/>
    <mergeCell ref="R3295:S3295"/>
    <mergeCell ref="U3295:V3295"/>
    <mergeCell ref="W3295:X3295"/>
    <mergeCell ref="AD3295:AE3295"/>
    <mergeCell ref="R3296:T3296"/>
    <mergeCell ref="AD3296:AF3296"/>
    <mergeCell ref="U3296:V3296"/>
    <mergeCell ref="W3296:X3296"/>
    <mergeCell ref="U3297:V3297"/>
    <mergeCell ref="W3297:X3297"/>
    <mergeCell ref="Y3297:Z3297"/>
    <mergeCell ref="T3298:U3298"/>
    <mergeCell ref="AE3298:AF3298"/>
    <mergeCell ref="S3299:T3299"/>
    <mergeCell ref="U3299:V3299"/>
    <mergeCell ref="W3299:X3299"/>
    <mergeCell ref="Y3299:Z3299"/>
    <mergeCell ref="AD3299:AE3299"/>
    <mergeCell ref="S3300:T3300"/>
    <mergeCell ref="U3300:V3300"/>
    <mergeCell ref="AD3300:AE3300"/>
    <mergeCell ref="W3300:X3300"/>
    <mergeCell ref="Y3300:Z3300"/>
    <mergeCell ref="T3301:U3301"/>
    <mergeCell ref="Y3301:Z3301"/>
    <mergeCell ref="S3302:T3302"/>
    <mergeCell ref="U3302:V3302"/>
    <mergeCell ref="W3302:Z3302"/>
    <mergeCell ref="AE3308:AF3308"/>
    <mergeCell ref="AD3309:AE3309"/>
    <mergeCell ref="AE3311:AF3311"/>
    <mergeCell ref="AE3312:AF3312"/>
    <mergeCell ref="AE3314:AF3314"/>
    <mergeCell ref="S3309:T3309"/>
    <mergeCell ref="S3311:T3311"/>
    <mergeCell ref="S3312:T3312"/>
    <mergeCell ref="U3307:V3307"/>
    <mergeCell ref="T3308:U3308"/>
    <mergeCell ref="W3308:X3308"/>
    <mergeCell ref="U3309:V3309"/>
    <mergeCell ref="W3309:Y3309"/>
    <mergeCell ref="W3310:Z3310"/>
    <mergeCell ref="W3311:X3311"/>
    <mergeCell ref="U3310:V3310"/>
    <mergeCell ref="U3312:V3312"/>
    <mergeCell ref="W3312:X3312"/>
    <mergeCell ref="T3313:U3313"/>
    <mergeCell ref="U3314:V3314"/>
    <mergeCell ref="W3314:X3314"/>
    <mergeCell ref="W3315:Z3315"/>
    <mergeCell ref="U3318:V3318"/>
    <mergeCell ref="W3318:Z3318"/>
    <mergeCell ref="U3315:V3315"/>
    <mergeCell ref="U3316:V3316"/>
    <mergeCell ref="W3316:X3316"/>
    <mergeCell ref="S3317:T3317"/>
    <mergeCell ref="U3317:V3317"/>
    <mergeCell ref="W3317:Z3317"/>
    <mergeCell ref="S3318:T3318"/>
    <mergeCell ref="U3321:V3321"/>
    <mergeCell ref="W3321:Z3321"/>
    <mergeCell ref="AD3321:AE3321"/>
    <mergeCell ref="S3319:T3319"/>
    <mergeCell ref="U3319:V3319"/>
    <mergeCell ref="W3319:Z3319"/>
    <mergeCell ref="S3320:T3320"/>
    <mergeCell ref="U3320:V3320"/>
    <mergeCell ref="W3320:Z3320"/>
    <mergeCell ref="R3321:S3321"/>
    <mergeCell ref="S3322:T3322"/>
    <mergeCell ref="U3322:V3322"/>
    <mergeCell ref="W3322:Z3322"/>
    <mergeCell ref="AD3322:AE3322"/>
    <mergeCell ref="S3323:T3323"/>
    <mergeCell ref="U3323:V3323"/>
    <mergeCell ref="W3323:Z3323"/>
    <mergeCell ref="U3324:V3324"/>
    <mergeCell ref="W3324:Z3324"/>
    <mergeCell ref="U3325:V3325"/>
    <mergeCell ref="W3325:Z3325"/>
    <mergeCell ref="U3326:V3326"/>
    <mergeCell ref="W3326:Z3326"/>
    <mergeCell ref="W3327:X3327"/>
    <mergeCell ref="U3327:V3327"/>
    <mergeCell ref="S3328:T3328"/>
    <mergeCell ref="W3328:X3328"/>
    <mergeCell ref="AE3328:AF3328"/>
    <mergeCell ref="U3329:V3329"/>
    <mergeCell ref="W3329:X3329"/>
    <mergeCell ref="AE3329:AF3329"/>
    <mergeCell ref="AE3330:AF3330"/>
    <mergeCell ref="S3329:T3329"/>
    <mergeCell ref="S3330:T3330"/>
    <mergeCell ref="U3330:V3330"/>
    <mergeCell ref="W3330:X3330"/>
    <mergeCell ref="S3331:T3331"/>
    <mergeCell ref="U3331:V3331"/>
    <mergeCell ref="W3331:Z3331"/>
    <mergeCell ref="U3332:V3332"/>
    <mergeCell ref="W3332:Z3332"/>
    <mergeCell ref="T3333:U3333"/>
    <mergeCell ref="W3333:X3333"/>
    <mergeCell ref="Y3333:Z3333"/>
    <mergeCell ref="AE3333:AF3333"/>
    <mergeCell ref="S3334:T3334"/>
    <mergeCell ref="AD3334:AE3334"/>
    <mergeCell ref="W3337:Z3337"/>
    <mergeCell ref="W3338:Z3338"/>
    <mergeCell ref="AD3338:AE3338"/>
    <mergeCell ref="W3339:Z3339"/>
    <mergeCell ref="W3340:Z3340"/>
    <mergeCell ref="AE3341:AF3341"/>
    <mergeCell ref="U3334:V3334"/>
    <mergeCell ref="W3334:Z3334"/>
    <mergeCell ref="S3335:T3335"/>
    <mergeCell ref="U3335:V3335"/>
    <mergeCell ref="W3335:Z3335"/>
    <mergeCell ref="U3336:V3336"/>
    <mergeCell ref="W3336:Z3336"/>
    <mergeCell ref="S3336:T3336"/>
    <mergeCell ref="S3337:T3337"/>
    <mergeCell ref="S3338:T3338"/>
    <mergeCell ref="U3338:V3338"/>
    <mergeCell ref="S3339:T3339"/>
    <mergeCell ref="U3339:V3339"/>
    <mergeCell ref="S3340:T3340"/>
    <mergeCell ref="W3343:Z3343"/>
    <mergeCell ref="AD3343:AE3343"/>
    <mergeCell ref="U3340:V3340"/>
    <mergeCell ref="T3341:U3341"/>
    <mergeCell ref="W3341:X3341"/>
    <mergeCell ref="U3342:V3342"/>
    <mergeCell ref="W3342:Z3342"/>
    <mergeCell ref="S3343:T3343"/>
    <mergeCell ref="U3343:V3343"/>
    <mergeCell ref="U3344:V3344"/>
    <mergeCell ref="W3344:Z3344"/>
    <mergeCell ref="AD3344:AE3344"/>
    <mergeCell ref="T3345:U3345"/>
    <mergeCell ref="Y3345:Z3345"/>
    <mergeCell ref="U3346:V3346"/>
    <mergeCell ref="U3347:V3347"/>
    <mergeCell ref="U3348:V3348"/>
    <mergeCell ref="W3348:Z3348"/>
    <mergeCell ref="U3349:V3349"/>
    <mergeCell ref="W3349:Z3349"/>
    <mergeCell ref="S3350:T3350"/>
    <mergeCell ref="U3350:V3350"/>
    <mergeCell ref="W3350:Z3350"/>
    <mergeCell ref="S3351:T3351"/>
    <mergeCell ref="U3351:V3351"/>
    <mergeCell ref="W3351:Z3351"/>
    <mergeCell ref="AD3351:AE3351"/>
    <mergeCell ref="S3352:T3352"/>
    <mergeCell ref="U3352:V3352"/>
    <mergeCell ref="W3352:Z3352"/>
    <mergeCell ref="U3353:V3353"/>
    <mergeCell ref="W3353:X3353"/>
    <mergeCell ref="U3354:V3354"/>
    <mergeCell ref="W3354:X3354"/>
    <mergeCell ref="U3355:V3355"/>
    <mergeCell ref="W3355:X3355"/>
    <mergeCell ref="AD3355:AE3355"/>
    <mergeCell ref="U3356:V3356"/>
    <mergeCell ref="W3356:X3356"/>
    <mergeCell ref="AD3356:AE3356"/>
    <mergeCell ref="S3357:T3357"/>
    <mergeCell ref="U3357:V3357"/>
    <mergeCell ref="W3357:Y3357"/>
    <mergeCell ref="W3358:X3358"/>
    <mergeCell ref="U3358:V3358"/>
    <mergeCell ref="T3359:U3359"/>
    <mergeCell ref="S3360:T3360"/>
    <mergeCell ref="U3360:V3360"/>
    <mergeCell ref="W3360:Z3360"/>
    <mergeCell ref="T3361:U3361"/>
    <mergeCell ref="S3362:T3362"/>
    <mergeCell ref="U3362:V3362"/>
    <mergeCell ref="W3362:Z3362"/>
    <mergeCell ref="U3363:V3363"/>
    <mergeCell ref="W3363:Z3363"/>
    <mergeCell ref="AD3363:AE3363"/>
    <mergeCell ref="U3364:V3364"/>
    <mergeCell ref="W3364:X3364"/>
    <mergeCell ref="U3365:V3365"/>
    <mergeCell ref="W3365:X3365"/>
    <mergeCell ref="T3366:U3366"/>
    <mergeCell ref="W3366:X3366"/>
    <mergeCell ref="AE3366:AF3366"/>
    <mergeCell ref="U3367:V3367"/>
    <mergeCell ref="W3367:Z3367"/>
    <mergeCell ref="U3368:V3368"/>
    <mergeCell ref="W3368:X3368"/>
    <mergeCell ref="U3369:V3369"/>
    <mergeCell ref="W3369:Y3369"/>
    <mergeCell ref="S3370:T3370"/>
    <mergeCell ref="U3370:V3370"/>
    <mergeCell ref="W3370:Y3370"/>
    <mergeCell ref="S3371:T3371"/>
    <mergeCell ref="U3371:V3371"/>
    <mergeCell ref="W3371:Y3371"/>
    <mergeCell ref="AD3371:AE3371"/>
    <mergeCell ref="S3372:T3372"/>
    <mergeCell ref="U3372:V3372"/>
    <mergeCell ref="W3372:Y3372"/>
    <mergeCell ref="S3373:T3373"/>
    <mergeCell ref="U3373:V3373"/>
    <mergeCell ref="W3373:Y3373"/>
    <mergeCell ref="AD3373:AE3373"/>
    <mergeCell ref="S3374:T3374"/>
    <mergeCell ref="U3374:V3374"/>
    <mergeCell ref="W3374:Y3374"/>
    <mergeCell ref="AE3376:AF3376"/>
    <mergeCell ref="AD3377:AE3377"/>
    <mergeCell ref="AD3378:AE3378"/>
    <mergeCell ref="AD3379:AE3379"/>
    <mergeCell ref="AE3380:AF3380"/>
    <mergeCell ref="AD3381:AE3381"/>
    <mergeCell ref="AD3383:AE3383"/>
    <mergeCell ref="AE3388:AF3388"/>
    <mergeCell ref="W3378:Y3378"/>
    <mergeCell ref="W3379:Y3379"/>
    <mergeCell ref="W3380:X3380"/>
    <mergeCell ref="U3375:V3375"/>
    <mergeCell ref="W3375:X3375"/>
    <mergeCell ref="Y3375:Z3375"/>
    <mergeCell ref="U3376:V3376"/>
    <mergeCell ref="W3376:X3376"/>
    <mergeCell ref="Y3376:Z3376"/>
    <mergeCell ref="W3377:Z3377"/>
    <mergeCell ref="S3375:T3375"/>
    <mergeCell ref="S3377:T3377"/>
    <mergeCell ref="U3377:V3377"/>
    <mergeCell ref="S3378:T3378"/>
    <mergeCell ref="U3378:V3378"/>
    <mergeCell ref="S3379:T3379"/>
    <mergeCell ref="U3379:V3379"/>
    <mergeCell ref="T3380:U3380"/>
    <mergeCell ref="U3381:V3381"/>
    <mergeCell ref="U3382:V3382"/>
    <mergeCell ref="W3382:X3382"/>
    <mergeCell ref="U3383:V3383"/>
    <mergeCell ref="W3383:X3383"/>
    <mergeCell ref="W3384:X3384"/>
    <mergeCell ref="U3384:V3384"/>
    <mergeCell ref="U3385:V3385"/>
    <mergeCell ref="W3385:X3385"/>
    <mergeCell ref="T3386:U3386"/>
    <mergeCell ref="T3387:U3387"/>
    <mergeCell ref="T3388:U3388"/>
    <mergeCell ref="W3388:X3388"/>
    <mergeCell ref="U3391:V3391"/>
    <mergeCell ref="W3391:Z3391"/>
    <mergeCell ref="S3389:T3389"/>
    <mergeCell ref="U3389:V3389"/>
    <mergeCell ref="W3389:Z3389"/>
    <mergeCell ref="S3390:T3390"/>
    <mergeCell ref="U3390:V3390"/>
    <mergeCell ref="W3390:Z3390"/>
    <mergeCell ref="S3391:T3391"/>
    <mergeCell ref="U3536:V3536"/>
    <mergeCell ref="W3536:X3536"/>
    <mergeCell ref="Y3536:Z3536"/>
    <mergeCell ref="S3537:T3537"/>
    <mergeCell ref="U3537:V3537"/>
    <mergeCell ref="W3537:X3537"/>
    <mergeCell ref="Y3537:Z3537"/>
    <mergeCell ref="U3538:V3538"/>
    <mergeCell ref="W3538:X3538"/>
    <mergeCell ref="W3539:X3539"/>
    <mergeCell ref="W3528:X3528"/>
    <mergeCell ref="Y3528:Z3528"/>
    <mergeCell ref="U3529:V3529"/>
    <mergeCell ref="W3529:X3529"/>
    <mergeCell ref="AE3529:AF3529"/>
    <mergeCell ref="S3526:T3526"/>
    <mergeCell ref="U3526:V3526"/>
    <mergeCell ref="W3526:Z3526"/>
    <mergeCell ref="U3527:V3527"/>
    <mergeCell ref="W3527:Z3527"/>
    <mergeCell ref="S3528:T3528"/>
    <mergeCell ref="U3528:V3528"/>
    <mergeCell ref="AE3533:AF3533"/>
    <mergeCell ref="AE3534:AF3534"/>
    <mergeCell ref="AE3535:AF3535"/>
    <mergeCell ref="S3530:T3530"/>
    <mergeCell ref="U3530:V3530"/>
    <mergeCell ref="W3530:Z3530"/>
    <mergeCell ref="U3531:V3531"/>
    <mergeCell ref="W3531:Z3531"/>
    <mergeCell ref="W3532:X3532"/>
    <mergeCell ref="AE3532:AF3532"/>
    <mergeCell ref="U3532:V3532"/>
    <mergeCell ref="U3533:V3533"/>
    <mergeCell ref="W3533:X3533"/>
    <mergeCell ref="U3534:V3534"/>
    <mergeCell ref="W3534:X3534"/>
    <mergeCell ref="T3535:U3535"/>
    <mergeCell ref="S3536:T3536"/>
    <mergeCell ref="U3539:V3539"/>
    <mergeCell ref="U3540:V3540"/>
    <mergeCell ref="W3540:Y3540"/>
    <mergeCell ref="U3541:V3541"/>
    <mergeCell ref="W3541:Y3541"/>
    <mergeCell ref="U3542:V3542"/>
    <mergeCell ref="W3542:Y3542"/>
    <mergeCell ref="U3459:V3459"/>
    <mergeCell ref="U3460:V3460"/>
    <mergeCell ref="AD3460:AE3460"/>
    <mergeCell ref="W3461:Z3461"/>
    <mergeCell ref="W3462:Z3462"/>
    <mergeCell ref="W3463:Z3463"/>
    <mergeCell ref="AD3463:AE3463"/>
    <mergeCell ref="W3464:Z3464"/>
    <mergeCell ref="U3457:V3457"/>
    <mergeCell ref="W3457:Z3457"/>
    <mergeCell ref="W3458:Z3458"/>
    <mergeCell ref="S3459:T3459"/>
    <mergeCell ref="W3459:Z3459"/>
    <mergeCell ref="R3460:S3460"/>
    <mergeCell ref="W3460:Z3460"/>
    <mergeCell ref="S3465:T3465"/>
    <mergeCell ref="U3465:V3465"/>
    <mergeCell ref="W3465:Z3465"/>
    <mergeCell ref="AD3465:AE3465"/>
    <mergeCell ref="S3466:T3466"/>
    <mergeCell ref="U3466:V3466"/>
    <mergeCell ref="W3466:Z3466"/>
    <mergeCell ref="AD3466:AE3466"/>
    <mergeCell ref="U3458:V3458"/>
    <mergeCell ref="U3461:V3461"/>
    <mergeCell ref="U3462:V3462"/>
    <mergeCell ref="S3463:T3463"/>
    <mergeCell ref="U3463:V3463"/>
    <mergeCell ref="S3464:T3464"/>
    <mergeCell ref="U3464:V3464"/>
    <mergeCell ref="S3467:T3467"/>
    <mergeCell ref="U3467:V3467"/>
    <mergeCell ref="W3467:Z3467"/>
    <mergeCell ref="AD3467:AE3467"/>
    <mergeCell ref="S3468:T3468"/>
    <mergeCell ref="U3468:V3468"/>
    <mergeCell ref="W3468:Z3468"/>
    <mergeCell ref="U3469:V3469"/>
    <mergeCell ref="W3469:Z3469"/>
    <mergeCell ref="S3470:T3470"/>
    <mergeCell ref="U3470:V3470"/>
    <mergeCell ref="W3470:Z3470"/>
    <mergeCell ref="AD3470:AE3470"/>
    <mergeCell ref="S3471:T3471"/>
    <mergeCell ref="W3474:Z3474"/>
    <mergeCell ref="W3475:Z3475"/>
    <mergeCell ref="AD3475:AE3475"/>
    <mergeCell ref="W3476:Z3476"/>
    <mergeCell ref="AD3476:AE3476"/>
    <mergeCell ref="W3477:Z3477"/>
    <mergeCell ref="AD3477:AE3477"/>
    <mergeCell ref="W3478:Z3478"/>
    <mergeCell ref="U3471:V3471"/>
    <mergeCell ref="W3471:Z3471"/>
    <mergeCell ref="U3472:V3472"/>
    <mergeCell ref="W3472:Z3472"/>
    <mergeCell ref="U3473:V3473"/>
    <mergeCell ref="W3473:Z3473"/>
    <mergeCell ref="AD3473:AE3473"/>
    <mergeCell ref="S3472:T3472"/>
    <mergeCell ref="S3474:T3474"/>
    <mergeCell ref="U3474:V3474"/>
    <mergeCell ref="U3475:V3475"/>
    <mergeCell ref="R3476:S3476"/>
    <mergeCell ref="U3476:V3476"/>
    <mergeCell ref="U3477:V3477"/>
    <mergeCell ref="U3478:V3478"/>
    <mergeCell ref="U3479:V3479"/>
    <mergeCell ref="W3479:Z3479"/>
    <mergeCell ref="U3480:V3480"/>
    <mergeCell ref="W3480:Z3480"/>
    <mergeCell ref="U3481:V3481"/>
    <mergeCell ref="W3481:Z3481"/>
    <mergeCell ref="S3480:T3480"/>
    <mergeCell ref="S3482:T3482"/>
    <mergeCell ref="S3483:T3483"/>
    <mergeCell ref="U3483:V3483"/>
    <mergeCell ref="U3484:V3484"/>
    <mergeCell ref="W3484:X3484"/>
    <mergeCell ref="Y3484:Z3484"/>
    <mergeCell ref="U3486:V3486"/>
    <mergeCell ref="W3486:Z3486"/>
    <mergeCell ref="U3482:V3482"/>
    <mergeCell ref="W3482:Y3482"/>
    <mergeCell ref="AD3482:AE3482"/>
    <mergeCell ref="W3483:Y3483"/>
    <mergeCell ref="AD3483:AE3483"/>
    <mergeCell ref="AD3484:AE3484"/>
    <mergeCell ref="S3484:T3484"/>
    <mergeCell ref="S3485:T3485"/>
    <mergeCell ref="U3485:V3485"/>
    <mergeCell ref="W3485:X3485"/>
    <mergeCell ref="Y3485:Z3485"/>
    <mergeCell ref="AD3485:AE3485"/>
    <mergeCell ref="S3486:T3486"/>
    <mergeCell ref="U3487:V3487"/>
    <mergeCell ref="W3487:X3487"/>
    <mergeCell ref="S3488:T3488"/>
    <mergeCell ref="U3488:V3488"/>
    <mergeCell ref="W3488:Z3488"/>
    <mergeCell ref="S3489:T3489"/>
    <mergeCell ref="W3489:Z3489"/>
    <mergeCell ref="U3489:V3489"/>
    <mergeCell ref="T3490:U3490"/>
    <mergeCell ref="W3490:X3490"/>
    <mergeCell ref="Y3490:Z3490"/>
    <mergeCell ref="AE3490:AF3490"/>
    <mergeCell ref="T3491:U3491"/>
    <mergeCell ref="AE3491:AF3491"/>
    <mergeCell ref="Y3492:Z3492"/>
    <mergeCell ref="Y3494:Z3494"/>
    <mergeCell ref="S3492:T3492"/>
    <mergeCell ref="U3492:V3492"/>
    <mergeCell ref="W3492:X3492"/>
    <mergeCell ref="T3493:U3493"/>
    <mergeCell ref="W3493:X3493"/>
    <mergeCell ref="AE3493:AF3493"/>
    <mergeCell ref="AE3494:AF3494"/>
    <mergeCell ref="T3494:U3494"/>
    <mergeCell ref="S3495:T3495"/>
    <mergeCell ref="U3495:V3495"/>
    <mergeCell ref="W3495:Z3495"/>
    <mergeCell ref="U3496:V3496"/>
    <mergeCell ref="W3496:X3496"/>
    <mergeCell ref="W3497:Z3497"/>
    <mergeCell ref="U3497:V3497"/>
    <mergeCell ref="U3498:V3498"/>
    <mergeCell ref="W3498:Y3498"/>
    <mergeCell ref="T3499:U3499"/>
    <mergeCell ref="W3499:X3499"/>
    <mergeCell ref="Y3499:Z3499"/>
    <mergeCell ref="AE3499:AF3499"/>
    <mergeCell ref="U3503:V3503"/>
    <mergeCell ref="W3503:Y3503"/>
    <mergeCell ref="AD3503:AE3503"/>
    <mergeCell ref="U3500:V3500"/>
    <mergeCell ref="W3500:X3500"/>
    <mergeCell ref="U3501:V3501"/>
    <mergeCell ref="W3501:X3501"/>
    <mergeCell ref="U3502:V3502"/>
    <mergeCell ref="W3502:X3502"/>
    <mergeCell ref="S3503:T3503"/>
    <mergeCell ref="S3504:T3504"/>
    <mergeCell ref="U3504:V3504"/>
    <mergeCell ref="W3504:Z3504"/>
    <mergeCell ref="S3505:T3505"/>
    <mergeCell ref="U3505:V3505"/>
    <mergeCell ref="W3505:Z3505"/>
    <mergeCell ref="W3506:X3506"/>
    <mergeCell ref="U3506:V3506"/>
    <mergeCell ref="U3507:V3507"/>
    <mergeCell ref="W3507:X3507"/>
    <mergeCell ref="R3508:S3508"/>
    <mergeCell ref="U3508:V3508"/>
    <mergeCell ref="W3508:X3508"/>
    <mergeCell ref="AD3508:AE3508"/>
    <mergeCell ref="W3511:X3511"/>
    <mergeCell ref="AD3511:AE3511"/>
    <mergeCell ref="S3509:T3509"/>
    <mergeCell ref="U3509:V3509"/>
    <mergeCell ref="W3509:X3509"/>
    <mergeCell ref="U3510:V3510"/>
    <mergeCell ref="W3510:X3510"/>
    <mergeCell ref="R3511:S3511"/>
    <mergeCell ref="U3511:V3511"/>
    <mergeCell ref="W3522:X3522"/>
    <mergeCell ref="W3523:X3523"/>
    <mergeCell ref="U3521:V3521"/>
    <mergeCell ref="W3521:Y3521"/>
    <mergeCell ref="AD3521:AE3521"/>
    <mergeCell ref="R3522:S3522"/>
    <mergeCell ref="U3522:V3522"/>
    <mergeCell ref="T3523:U3523"/>
    <mergeCell ref="Y3523:Z3523"/>
    <mergeCell ref="W3513:X3513"/>
    <mergeCell ref="W3514:X3514"/>
    <mergeCell ref="AD3513:AE3513"/>
    <mergeCell ref="AE3514:AF3514"/>
    <mergeCell ref="S3512:T3512"/>
    <mergeCell ref="U3512:V3512"/>
    <mergeCell ref="W3512:X3512"/>
    <mergeCell ref="S3513:T3513"/>
    <mergeCell ref="U3513:V3513"/>
    <mergeCell ref="T3514:U3514"/>
    <mergeCell ref="Y3514:Z3514"/>
    <mergeCell ref="S3515:T3515"/>
    <mergeCell ref="U3515:V3515"/>
    <mergeCell ref="W3515:Z3515"/>
    <mergeCell ref="U3516:V3516"/>
    <mergeCell ref="W3516:Z3516"/>
    <mergeCell ref="U3517:V3517"/>
    <mergeCell ref="W3517:X3517"/>
    <mergeCell ref="W3520:Z3520"/>
    <mergeCell ref="AD3520:AE3520"/>
    <mergeCell ref="U3518:V3518"/>
    <mergeCell ref="W3518:X3518"/>
    <mergeCell ref="S3519:T3519"/>
    <mergeCell ref="U3519:V3519"/>
    <mergeCell ref="W3519:Z3519"/>
    <mergeCell ref="S3520:T3520"/>
    <mergeCell ref="U3520:V3520"/>
    <mergeCell ref="AD3522:AE3522"/>
    <mergeCell ref="AE3523:AF3523"/>
    <mergeCell ref="U3524:V3524"/>
    <mergeCell ref="W3524:Y3524"/>
    <mergeCell ref="S3525:T3525"/>
    <mergeCell ref="U3525:V3525"/>
    <mergeCell ref="W3525:Z3525"/>
    <mergeCell ref="S3542:T3542"/>
    <mergeCell ref="S3543:T3543"/>
    <mergeCell ref="U3543:V3543"/>
    <mergeCell ref="W3543:Z3543"/>
    <mergeCell ref="U3544:V3544"/>
    <mergeCell ref="W3544:X3544"/>
    <mergeCell ref="W3545:X3545"/>
    <mergeCell ref="AE3546:AF3546"/>
    <mergeCell ref="AD3547:AE3547"/>
    <mergeCell ref="AD3550:AE3550"/>
    <mergeCell ref="S3545:T3545"/>
    <mergeCell ref="T3546:U3546"/>
    <mergeCell ref="W3546:X3546"/>
    <mergeCell ref="Y3546:Z3546"/>
    <mergeCell ref="U3547:V3547"/>
    <mergeCell ref="W3547:X3547"/>
    <mergeCell ref="Y3547:Z3547"/>
    <mergeCell ref="U3548:V3548"/>
    <mergeCell ref="W3548:X3548"/>
    <mergeCell ref="U3549:V3549"/>
    <mergeCell ref="W3549:X3549"/>
    <mergeCell ref="S3550:T3550"/>
    <mergeCell ref="U3550:V3550"/>
    <mergeCell ref="W3550:X3550"/>
    <mergeCell ref="U3553:V3553"/>
    <mergeCell ref="W3553:X3553"/>
    <mergeCell ref="AD3553:AE3553"/>
    <mergeCell ref="S3551:T3551"/>
    <mergeCell ref="U3551:V3551"/>
    <mergeCell ref="W3551:X3551"/>
    <mergeCell ref="S3552:T3552"/>
    <mergeCell ref="U3552:V3552"/>
    <mergeCell ref="W3552:X3552"/>
    <mergeCell ref="S3553:T3553"/>
    <mergeCell ref="S3554:T3554"/>
    <mergeCell ref="U3554:V3554"/>
    <mergeCell ref="W3554:X3554"/>
    <mergeCell ref="S3555:T3555"/>
    <mergeCell ref="U3555:V3555"/>
    <mergeCell ref="W3555:X3555"/>
    <mergeCell ref="AD3555:AE3555"/>
    <mergeCell ref="AD3616:AE3616"/>
    <mergeCell ref="AD3618:AE3618"/>
    <mergeCell ref="AD3620:AE3620"/>
    <mergeCell ref="U3616:V3616"/>
    <mergeCell ref="W3616:X3616"/>
    <mergeCell ref="U3617:V3617"/>
    <mergeCell ref="W3617:X3617"/>
    <mergeCell ref="U3618:V3618"/>
    <mergeCell ref="W3618:X3618"/>
    <mergeCell ref="Y3618:Z3618"/>
    <mergeCell ref="U3619:V3619"/>
    <mergeCell ref="W3619:Y3619"/>
    <mergeCell ref="U3620:V3620"/>
    <mergeCell ref="W3620:Y3620"/>
    <mergeCell ref="S3621:T3621"/>
    <mergeCell ref="U3621:V3621"/>
    <mergeCell ref="W3621:Z3621"/>
    <mergeCell ref="S3622:T3622"/>
    <mergeCell ref="U3622:V3622"/>
    <mergeCell ref="W3622:Y3622"/>
    <mergeCell ref="U3623:V3623"/>
    <mergeCell ref="W3623:X3623"/>
    <mergeCell ref="U3624:V3624"/>
    <mergeCell ref="W3624:X3624"/>
    <mergeCell ref="U3625:V3625"/>
    <mergeCell ref="W3625:X3625"/>
    <mergeCell ref="U3626:V3626"/>
    <mergeCell ref="W3626:Y3626"/>
    <mergeCell ref="S3627:T3627"/>
    <mergeCell ref="U3627:V3627"/>
    <mergeCell ref="W3627:X3627"/>
    <mergeCell ref="S3628:T3628"/>
    <mergeCell ref="U3628:V3628"/>
    <mergeCell ref="W3628:X3628"/>
    <mergeCell ref="AD3628:AE3628"/>
    <mergeCell ref="U3629:V3629"/>
    <mergeCell ref="W3629:X3629"/>
    <mergeCell ref="AD3629:AE3629"/>
    <mergeCell ref="U3634:V3634"/>
    <mergeCell ref="U3635:V3635"/>
    <mergeCell ref="W3635:X3635"/>
    <mergeCell ref="U3636:V3636"/>
    <mergeCell ref="W3636:X3636"/>
    <mergeCell ref="Y3636:Z3636"/>
    <mergeCell ref="W3637:X3637"/>
    <mergeCell ref="U3637:V3637"/>
    <mergeCell ref="U3638:V3638"/>
    <mergeCell ref="W3638:X3638"/>
    <mergeCell ref="U3639:V3639"/>
    <mergeCell ref="W3639:X3639"/>
    <mergeCell ref="U3640:V3640"/>
    <mergeCell ref="W3640:X3640"/>
    <mergeCell ref="U3641:V3641"/>
    <mergeCell ref="W3641:X3641"/>
    <mergeCell ref="U3642:V3642"/>
    <mergeCell ref="W3642:X3642"/>
    <mergeCell ref="S3643:T3643"/>
    <mergeCell ref="U3643:V3643"/>
    <mergeCell ref="W3643:X3643"/>
    <mergeCell ref="W3646:X3646"/>
    <mergeCell ref="AD3646:AE3646"/>
    <mergeCell ref="S3644:T3644"/>
    <mergeCell ref="U3644:V3644"/>
    <mergeCell ref="W3644:Z3644"/>
    <mergeCell ref="S3645:T3645"/>
    <mergeCell ref="U3645:V3645"/>
    <mergeCell ref="W3645:X3645"/>
    <mergeCell ref="U3646:V3646"/>
    <mergeCell ref="S3647:T3647"/>
    <mergeCell ref="U3647:V3647"/>
    <mergeCell ref="W3647:X3647"/>
    <mergeCell ref="S3648:T3648"/>
    <mergeCell ref="U3648:V3648"/>
    <mergeCell ref="W3648:X3648"/>
    <mergeCell ref="AD3648:AE3648"/>
    <mergeCell ref="S3649:T3649"/>
    <mergeCell ref="U3649:V3649"/>
    <mergeCell ref="W3649:X3649"/>
    <mergeCell ref="S3650:T3650"/>
    <mergeCell ref="U3650:V3650"/>
    <mergeCell ref="W3650:X3650"/>
    <mergeCell ref="AD3650:AE3650"/>
    <mergeCell ref="U3651:V3651"/>
    <mergeCell ref="W3651:X3651"/>
    <mergeCell ref="U3652:V3652"/>
    <mergeCell ref="W3652:X3652"/>
    <mergeCell ref="U3653:V3653"/>
    <mergeCell ref="W3653:X3653"/>
    <mergeCell ref="AD3653:AE3653"/>
    <mergeCell ref="T3661:U3661"/>
    <mergeCell ref="W3661:X3661"/>
    <mergeCell ref="AE3661:AF3661"/>
    <mergeCell ref="S3662:T3662"/>
    <mergeCell ref="U3662:V3662"/>
    <mergeCell ref="W3662:Z3662"/>
    <mergeCell ref="S3663:T3663"/>
    <mergeCell ref="AE3663:AF3663"/>
    <mergeCell ref="U3664:V3664"/>
    <mergeCell ref="AE3664:AF3664"/>
    <mergeCell ref="S3653:T3653"/>
    <mergeCell ref="S3654:T3654"/>
    <mergeCell ref="U3654:V3654"/>
    <mergeCell ref="W3654:Z3654"/>
    <mergeCell ref="S3655:T3655"/>
    <mergeCell ref="U3655:V3655"/>
    <mergeCell ref="W3655:Z3655"/>
    <mergeCell ref="S3656:T3656"/>
    <mergeCell ref="U3656:V3656"/>
    <mergeCell ref="W3656:Z3656"/>
    <mergeCell ref="AD3656:AE3656"/>
    <mergeCell ref="S3657:T3657"/>
    <mergeCell ref="U3657:V3657"/>
    <mergeCell ref="W3657:X3657"/>
    <mergeCell ref="U3660:V3660"/>
    <mergeCell ref="W3660:X3660"/>
    <mergeCell ref="S3658:T3658"/>
    <mergeCell ref="U3658:V3658"/>
    <mergeCell ref="W3658:X3658"/>
    <mergeCell ref="S3659:T3659"/>
    <mergeCell ref="U3659:V3659"/>
    <mergeCell ref="W3659:X3659"/>
    <mergeCell ref="S3660:T3660"/>
    <mergeCell ref="Y3663:Z3663"/>
    <mergeCell ref="Y3664:Z3664"/>
    <mergeCell ref="Y3665:Z3665"/>
    <mergeCell ref="AE3665:AF3665"/>
    <mergeCell ref="AD3667:AE3667"/>
    <mergeCell ref="S3664:T3664"/>
    <mergeCell ref="S3665:T3665"/>
    <mergeCell ref="S3666:T3666"/>
    <mergeCell ref="U3666:V3666"/>
    <mergeCell ref="W3666:X3666"/>
    <mergeCell ref="U3667:V3667"/>
    <mergeCell ref="W3667:X3667"/>
    <mergeCell ref="U3570:V3570"/>
    <mergeCell ref="U3571:V3571"/>
    <mergeCell ref="U3572:V3572"/>
    <mergeCell ref="W3572:Y3572"/>
    <mergeCell ref="AD3572:AE3572"/>
    <mergeCell ref="S3573:T3573"/>
    <mergeCell ref="W3573:Y3573"/>
    <mergeCell ref="U3573:V3573"/>
    <mergeCell ref="U3574:V3574"/>
    <mergeCell ref="W3574:Z3574"/>
    <mergeCell ref="AD3574:AE3574"/>
    <mergeCell ref="S3575:T3575"/>
    <mergeCell ref="U3575:V3575"/>
    <mergeCell ref="W3575:Z3575"/>
    <mergeCell ref="T3559:U3559"/>
    <mergeCell ref="W3559:X3559"/>
    <mergeCell ref="Y3559:Z3559"/>
    <mergeCell ref="AE3559:AF3559"/>
    <mergeCell ref="S3556:T3556"/>
    <mergeCell ref="U3556:V3556"/>
    <mergeCell ref="W3556:X3556"/>
    <mergeCell ref="S3557:T3557"/>
    <mergeCell ref="U3557:V3557"/>
    <mergeCell ref="W3557:Z3557"/>
    <mergeCell ref="S3558:T3558"/>
    <mergeCell ref="W3563:Z3563"/>
    <mergeCell ref="W3564:Z3564"/>
    <mergeCell ref="W3565:Z3565"/>
    <mergeCell ref="W3566:X3566"/>
    <mergeCell ref="AE3566:AF3566"/>
    <mergeCell ref="W3567:Z3567"/>
    <mergeCell ref="AD3567:AE3567"/>
    <mergeCell ref="AE3568:AF3568"/>
    <mergeCell ref="U3558:V3558"/>
    <mergeCell ref="W3558:Z3558"/>
    <mergeCell ref="U3560:V3560"/>
    <mergeCell ref="W3560:Z3560"/>
    <mergeCell ref="U3561:V3561"/>
    <mergeCell ref="W3561:Z3561"/>
    <mergeCell ref="W3562:Z3562"/>
    <mergeCell ref="U3562:V3562"/>
    <mergeCell ref="S3563:T3563"/>
    <mergeCell ref="U3563:V3563"/>
    <mergeCell ref="U3564:V3564"/>
    <mergeCell ref="S3565:T3565"/>
    <mergeCell ref="U3565:V3565"/>
    <mergeCell ref="T3566:U3566"/>
    <mergeCell ref="U3567:V3567"/>
    <mergeCell ref="T3568:U3568"/>
    <mergeCell ref="W3568:X3568"/>
    <mergeCell ref="S3569:T3569"/>
    <mergeCell ref="U3569:V3569"/>
    <mergeCell ref="W3569:Z3569"/>
    <mergeCell ref="W3570:Z3570"/>
    <mergeCell ref="AD3578:AE3578"/>
    <mergeCell ref="AD3579:AE3579"/>
    <mergeCell ref="U3580:V3580"/>
    <mergeCell ref="W3580:Z3580"/>
    <mergeCell ref="S3590:T3590"/>
    <mergeCell ref="U3590:V3590"/>
    <mergeCell ref="W3590:Y3590"/>
    <mergeCell ref="AD3590:AE3590"/>
    <mergeCell ref="W3591:X3591"/>
    <mergeCell ref="Y3591:Z3591"/>
    <mergeCell ref="AE3591:AF3591"/>
    <mergeCell ref="AE3594:AF3594"/>
    <mergeCell ref="AE3595:AF3595"/>
    <mergeCell ref="AE3596:AF3596"/>
    <mergeCell ref="U3591:V3591"/>
    <mergeCell ref="T3592:U3592"/>
    <mergeCell ref="W3592:X3592"/>
    <mergeCell ref="Y3592:Z3592"/>
    <mergeCell ref="AE3592:AF3592"/>
    <mergeCell ref="W3593:X3593"/>
    <mergeCell ref="AE3593:AF3593"/>
    <mergeCell ref="S3576:T3576"/>
    <mergeCell ref="U3576:V3576"/>
    <mergeCell ref="W3576:X3576"/>
    <mergeCell ref="Y3576:Z3576"/>
    <mergeCell ref="AD3576:AE3576"/>
    <mergeCell ref="U3577:V3577"/>
    <mergeCell ref="W3577:Z3577"/>
    <mergeCell ref="S3577:T3577"/>
    <mergeCell ref="R3578:S3578"/>
    <mergeCell ref="U3578:V3578"/>
    <mergeCell ref="W3578:Z3578"/>
    <mergeCell ref="R3579:S3579"/>
    <mergeCell ref="U3579:V3579"/>
    <mergeCell ref="W3579:Z3579"/>
    <mergeCell ref="R3581:S3581"/>
    <mergeCell ref="U3581:V3581"/>
    <mergeCell ref="W3581:Z3581"/>
    <mergeCell ref="AD3581:AE3581"/>
    <mergeCell ref="S3582:T3582"/>
    <mergeCell ref="U3582:V3582"/>
    <mergeCell ref="W3582:Z3582"/>
    <mergeCell ref="S3583:T3583"/>
    <mergeCell ref="U3583:V3583"/>
    <mergeCell ref="W3583:Z3583"/>
    <mergeCell ref="S3584:T3584"/>
    <mergeCell ref="U3584:V3584"/>
    <mergeCell ref="W3584:Z3584"/>
    <mergeCell ref="AD3584:AE3584"/>
    <mergeCell ref="U3585:V3585"/>
    <mergeCell ref="W3585:Z3585"/>
    <mergeCell ref="S3586:T3586"/>
    <mergeCell ref="U3586:V3586"/>
    <mergeCell ref="W3586:Z3586"/>
    <mergeCell ref="U3587:V3587"/>
    <mergeCell ref="W3587:Z3587"/>
    <mergeCell ref="U3588:V3588"/>
    <mergeCell ref="W3588:X3588"/>
    <mergeCell ref="Y3588:Z3588"/>
    <mergeCell ref="S3589:T3589"/>
    <mergeCell ref="U3589:V3589"/>
    <mergeCell ref="W3589:Z3589"/>
    <mergeCell ref="AD3589:AE3589"/>
    <mergeCell ref="U3593:V3593"/>
    <mergeCell ref="T3594:U3594"/>
    <mergeCell ref="T3595:U3595"/>
    <mergeCell ref="U3596:V3596"/>
    <mergeCell ref="W3596:X3596"/>
    <mergeCell ref="S3597:T3597"/>
    <mergeCell ref="W3597:Z3597"/>
    <mergeCell ref="U3597:V3597"/>
    <mergeCell ref="T3598:U3598"/>
    <mergeCell ref="W3598:X3598"/>
    <mergeCell ref="Y3598:Z3598"/>
    <mergeCell ref="AE3598:AF3598"/>
    <mergeCell ref="U3599:V3599"/>
    <mergeCell ref="W3599:X3599"/>
    <mergeCell ref="U3600:V3600"/>
    <mergeCell ref="W3600:X3600"/>
    <mergeCell ref="U3601:V3601"/>
    <mergeCell ref="W3601:X3601"/>
    <mergeCell ref="AD3601:AE3601"/>
    <mergeCell ref="W3602:X3602"/>
    <mergeCell ref="AD3602:AE3602"/>
    <mergeCell ref="U3602:V3602"/>
    <mergeCell ref="U3603:V3603"/>
    <mergeCell ref="W3603:X3603"/>
    <mergeCell ref="U3604:V3604"/>
    <mergeCell ref="W3604:X3604"/>
    <mergeCell ref="AD3604:AE3604"/>
    <mergeCell ref="W3605:X3605"/>
    <mergeCell ref="U3605:V3605"/>
    <mergeCell ref="U3606:V3606"/>
    <mergeCell ref="W3606:X3606"/>
    <mergeCell ref="U3607:V3607"/>
    <mergeCell ref="W3607:Y3607"/>
    <mergeCell ref="U3608:V3608"/>
    <mergeCell ref="W3608:X3608"/>
    <mergeCell ref="U3609:V3609"/>
    <mergeCell ref="W3609:X3609"/>
    <mergeCell ref="U3610:V3610"/>
    <mergeCell ref="W3610:X3610"/>
    <mergeCell ref="U3611:V3611"/>
    <mergeCell ref="W3611:X3611"/>
    <mergeCell ref="AD3611:AE3611"/>
    <mergeCell ref="S3612:T3612"/>
    <mergeCell ref="U3612:V3612"/>
    <mergeCell ref="W3612:Y3612"/>
    <mergeCell ref="AD3612:AE3612"/>
    <mergeCell ref="S3613:T3613"/>
    <mergeCell ref="W3613:X3613"/>
    <mergeCell ref="Y3613:Z3613"/>
    <mergeCell ref="U3613:V3613"/>
    <mergeCell ref="U3614:V3614"/>
    <mergeCell ref="W3614:Y3614"/>
    <mergeCell ref="AD3614:AE3614"/>
    <mergeCell ref="U3615:V3615"/>
    <mergeCell ref="W3615:X3615"/>
    <mergeCell ref="AD3615:AE3615"/>
    <mergeCell ref="S3629:T3629"/>
    <mergeCell ref="R3630:S3630"/>
    <mergeCell ref="U3630:V3630"/>
    <mergeCell ref="W3630:Z3630"/>
    <mergeCell ref="AD3630:AE3630"/>
    <mergeCell ref="U3631:V3631"/>
    <mergeCell ref="W3631:Y3631"/>
    <mergeCell ref="S3632:T3632"/>
    <mergeCell ref="U3632:V3632"/>
    <mergeCell ref="W3632:X3632"/>
    <mergeCell ref="T3633:U3633"/>
    <mergeCell ref="W3633:X3633"/>
    <mergeCell ref="AE3633:AF3633"/>
    <mergeCell ref="W3634:X3634"/>
    <mergeCell ref="U3670:V3670"/>
    <mergeCell ref="W3670:X3670"/>
    <mergeCell ref="S3668:T3668"/>
    <mergeCell ref="U3668:V3668"/>
    <mergeCell ref="W3668:X3668"/>
    <mergeCell ref="S3669:T3669"/>
    <mergeCell ref="U3669:V3669"/>
    <mergeCell ref="W3669:X3669"/>
    <mergeCell ref="S3670:T3670"/>
    <mergeCell ref="U3673:V3673"/>
    <mergeCell ref="W3673:X3673"/>
    <mergeCell ref="U3675:V3675"/>
    <mergeCell ref="W3675:X3675"/>
    <mergeCell ref="U3676:V3676"/>
    <mergeCell ref="W3676:Z3676"/>
    <mergeCell ref="S3674:T3674"/>
    <mergeCell ref="U3674:V3674"/>
    <mergeCell ref="W3674:X3674"/>
    <mergeCell ref="AD3674:AE3674"/>
    <mergeCell ref="S3671:T3671"/>
    <mergeCell ref="U3671:V3671"/>
    <mergeCell ref="W3671:X3671"/>
    <mergeCell ref="S3672:T3672"/>
    <mergeCell ref="U3672:V3672"/>
    <mergeCell ref="W3672:X3672"/>
    <mergeCell ref="S3673:T3673"/>
    <mergeCell ref="U2613:V2613"/>
    <mergeCell ref="W2613:Z2613"/>
    <mergeCell ref="U2614:V2614"/>
    <mergeCell ref="W2614:X2614"/>
    <mergeCell ref="U2615:V2615"/>
    <mergeCell ref="W2615:X2615"/>
    <mergeCell ref="W2616:X2616"/>
    <mergeCell ref="S2620:T2620"/>
    <mergeCell ref="U2620:V2620"/>
    <mergeCell ref="Y2620:Z2620"/>
    <mergeCell ref="U2616:V2616"/>
    <mergeCell ref="U2617:V2617"/>
    <mergeCell ref="W2617:X2617"/>
    <mergeCell ref="U2618:V2618"/>
    <mergeCell ref="W2618:X2618"/>
    <mergeCell ref="U2619:V2619"/>
    <mergeCell ref="W2619:X2619"/>
    <mergeCell ref="U2621:V2621"/>
    <mergeCell ref="W2621:X2621"/>
    <mergeCell ref="U2622:V2622"/>
    <mergeCell ref="W2622:X2622"/>
    <mergeCell ref="U2623:V2623"/>
    <mergeCell ref="W2623:X2623"/>
    <mergeCell ref="W2624:X2624"/>
    <mergeCell ref="U2629:V2629"/>
    <mergeCell ref="U2630:V2630"/>
    <mergeCell ref="W2639:X2639"/>
    <mergeCell ref="W2640:X2640"/>
    <mergeCell ref="W2641:Z2641"/>
    <mergeCell ref="AD2641:AE2641"/>
    <mergeCell ref="AE2643:AF2643"/>
    <mergeCell ref="W2644:Y2644"/>
    <mergeCell ref="AE2645:AF2645"/>
    <mergeCell ref="AD2684:AE2684"/>
    <mergeCell ref="AD2686:AE2686"/>
    <mergeCell ref="W2643:X2643"/>
    <mergeCell ref="W2647:X2647"/>
    <mergeCell ref="W2648:X2648"/>
    <mergeCell ref="Y2648:Z2648"/>
    <mergeCell ref="W2649:X2649"/>
    <mergeCell ref="Y2649:Z2649"/>
    <mergeCell ref="Y2650:Z2650"/>
    <mergeCell ref="Y2651:Z2651"/>
    <mergeCell ref="W2650:X2650"/>
    <mergeCell ref="W2651:X2651"/>
    <mergeCell ref="W2652:X2652"/>
    <mergeCell ref="W2653:X2653"/>
    <mergeCell ref="W2654:Y2654"/>
    <mergeCell ref="W2655:X2655"/>
    <mergeCell ref="W2656:X2656"/>
    <mergeCell ref="W2657:Y2657"/>
    <mergeCell ref="W2658:Y2658"/>
    <mergeCell ref="W2659:Y2659"/>
    <mergeCell ref="W2660:Y2660"/>
    <mergeCell ref="W2661:Y2661"/>
    <mergeCell ref="W2662:X2662"/>
    <mergeCell ref="W2663:X2663"/>
    <mergeCell ref="W2664:X2664"/>
    <mergeCell ref="Y2666:Z2666"/>
    <mergeCell ref="W2668:Z2668"/>
    <mergeCell ref="W2669:Z2669"/>
    <mergeCell ref="W2670:Z2670"/>
    <mergeCell ref="W2671:Z2671"/>
    <mergeCell ref="W2672:Z2672"/>
    <mergeCell ref="W2673:Z2673"/>
    <mergeCell ref="W2674:Z2674"/>
    <mergeCell ref="W2675:X2675"/>
    <mergeCell ref="Y2675:Z2675"/>
    <mergeCell ref="W2676:X2676"/>
    <mergeCell ref="Y2676:Z2676"/>
    <mergeCell ref="W2677:X2677"/>
    <mergeCell ref="W2678:X2678"/>
    <mergeCell ref="W2679:X2679"/>
    <mergeCell ref="W2680:X2680"/>
    <mergeCell ref="W2681:Y2681"/>
    <mergeCell ref="W2682:Y2682"/>
    <mergeCell ref="W2683:Y2683"/>
    <mergeCell ref="W2684:Y2684"/>
    <mergeCell ref="W2685:X2685"/>
    <mergeCell ref="W2686:Y2686"/>
    <mergeCell ref="W2687:Y2687"/>
    <mergeCell ref="W2688:Y2688"/>
    <mergeCell ref="W2689:Y2689"/>
    <mergeCell ref="W2690:Y2690"/>
    <mergeCell ref="W2691:Y2691"/>
    <mergeCell ref="S2776:T2776"/>
    <mergeCell ref="S2777:T2777"/>
    <mergeCell ref="S2769:T2769"/>
    <mergeCell ref="S2770:T2770"/>
    <mergeCell ref="S2771:T2771"/>
    <mergeCell ref="S2772:T2772"/>
    <mergeCell ref="S2773:T2773"/>
    <mergeCell ref="S2774:T2774"/>
    <mergeCell ref="S2775:T2775"/>
    <mergeCell ref="U2741:V2741"/>
    <mergeCell ref="T2742:U2742"/>
    <mergeCell ref="U2743:V2743"/>
    <mergeCell ref="T2744:U2744"/>
    <mergeCell ref="T2745:U2745"/>
    <mergeCell ref="T2748:U2748"/>
    <mergeCell ref="U2749:V2749"/>
    <mergeCell ref="U2755:V2755"/>
    <mergeCell ref="U2757:V2757"/>
    <mergeCell ref="U2750:V2750"/>
    <mergeCell ref="T2751:U2751"/>
    <mergeCell ref="T2752:U2752"/>
    <mergeCell ref="T2753:U2753"/>
    <mergeCell ref="T2754:U2754"/>
    <mergeCell ref="S2755:T2755"/>
    <mergeCell ref="S2756:T2756"/>
    <mergeCell ref="S2758:T2758"/>
    <mergeCell ref="U2758:V2758"/>
    <mergeCell ref="S2759:T2759"/>
    <mergeCell ref="U2759:V2759"/>
    <mergeCell ref="S2760:T2760"/>
    <mergeCell ref="U2760:V2760"/>
    <mergeCell ref="U2761:V2761"/>
    <mergeCell ref="S2761:T2761"/>
    <mergeCell ref="S2762:T2762"/>
    <mergeCell ref="S2763:T2763"/>
    <mergeCell ref="S2764:T2764"/>
    <mergeCell ref="S2765:T2765"/>
    <mergeCell ref="S2766:T2766"/>
    <mergeCell ref="S2767:T2767"/>
    <mergeCell ref="U2762:V2762"/>
    <mergeCell ref="U2763:V2763"/>
    <mergeCell ref="U2764:V2764"/>
    <mergeCell ref="U2765:V2765"/>
    <mergeCell ref="U2766:V2766"/>
    <mergeCell ref="U2767:V2767"/>
    <mergeCell ref="U2768:V2768"/>
    <mergeCell ref="U2769:V2769"/>
    <mergeCell ref="U2770:V2770"/>
    <mergeCell ref="U2771:V2771"/>
    <mergeCell ref="U2772:V2772"/>
    <mergeCell ref="U2773:V2773"/>
    <mergeCell ref="U2774:V2774"/>
    <mergeCell ref="U2775:V2775"/>
    <mergeCell ref="W2625:X2625"/>
    <mergeCell ref="W2626:X2626"/>
    <mergeCell ref="W2627:X2627"/>
    <mergeCell ref="W2628:X2628"/>
    <mergeCell ref="W2629:X2629"/>
    <mergeCell ref="W2630:X2630"/>
    <mergeCell ref="W2631:X2631"/>
    <mergeCell ref="W2632:X2632"/>
    <mergeCell ref="W2633:X2633"/>
    <mergeCell ref="W2634:X2634"/>
    <mergeCell ref="W2635:X2635"/>
    <mergeCell ref="W2636:X2636"/>
    <mergeCell ref="W2637:X2637"/>
    <mergeCell ref="W2638:X2638"/>
    <mergeCell ref="U2624:V2624"/>
    <mergeCell ref="U2625:V2625"/>
    <mergeCell ref="S2626:T2626"/>
    <mergeCell ref="U2626:V2626"/>
    <mergeCell ref="S2627:T2627"/>
    <mergeCell ref="U2627:V2627"/>
    <mergeCell ref="U2628:V2628"/>
    <mergeCell ref="S2628:T2628"/>
    <mergeCell ref="S2629:T2629"/>
    <mergeCell ref="S2630:T2630"/>
    <mergeCell ref="R2631:S2631"/>
    <mergeCell ref="U2631:V2631"/>
    <mergeCell ref="R2632:S2632"/>
    <mergeCell ref="U2632:V2632"/>
    <mergeCell ref="S2633:T2633"/>
    <mergeCell ref="U2633:V2633"/>
    <mergeCell ref="U2634:V2634"/>
    <mergeCell ref="S2635:T2635"/>
    <mergeCell ref="U2635:V2635"/>
    <mergeCell ref="U2636:V2636"/>
    <mergeCell ref="U2637:V2637"/>
    <mergeCell ref="S2638:T2638"/>
    <mergeCell ref="U2638:V2638"/>
    <mergeCell ref="R2639:S2639"/>
    <mergeCell ref="U2639:V2639"/>
    <mergeCell ref="U2640:V2640"/>
    <mergeCell ref="U2641:V2641"/>
    <mergeCell ref="S2642:T2642"/>
    <mergeCell ref="U2642:V2642"/>
    <mergeCell ref="T2643:U2643"/>
    <mergeCell ref="U2644:V2644"/>
    <mergeCell ref="S2645:T2645"/>
    <mergeCell ref="U2645:V2645"/>
    <mergeCell ref="S2646:T2646"/>
    <mergeCell ref="U2646:V2646"/>
    <mergeCell ref="S2647:T2647"/>
    <mergeCell ref="U2647:V2647"/>
    <mergeCell ref="T2648:U2648"/>
    <mergeCell ref="R2649:S2649"/>
    <mergeCell ref="U2649:V2649"/>
    <mergeCell ref="U2650:V2650"/>
    <mergeCell ref="U2651:V2651"/>
    <mergeCell ref="U2652:V2652"/>
    <mergeCell ref="U2653:V2653"/>
    <mergeCell ref="S2654:T2654"/>
    <mergeCell ref="U2654:V2654"/>
    <mergeCell ref="U2655:V2655"/>
    <mergeCell ref="U2656:V2656"/>
    <mergeCell ref="U2657:V2657"/>
    <mergeCell ref="S2691:T2691"/>
    <mergeCell ref="S2692:T2692"/>
    <mergeCell ref="S2683:T2683"/>
    <mergeCell ref="S2684:T2684"/>
    <mergeCell ref="S2686:T2686"/>
    <mergeCell ref="S2687:T2687"/>
    <mergeCell ref="S2688:T2688"/>
    <mergeCell ref="S2689:T2689"/>
    <mergeCell ref="S2690:T2690"/>
    <mergeCell ref="S2658:T2658"/>
    <mergeCell ref="U2658:V2658"/>
    <mergeCell ref="U2659:V2659"/>
    <mergeCell ref="U2660:V2660"/>
    <mergeCell ref="S2661:T2661"/>
    <mergeCell ref="U2661:V2661"/>
    <mergeCell ref="U2662:V2662"/>
    <mergeCell ref="U2663:V2663"/>
    <mergeCell ref="S2664:T2664"/>
    <mergeCell ref="U2664:V2664"/>
    <mergeCell ref="S2665:T2665"/>
    <mergeCell ref="U2665:V2665"/>
    <mergeCell ref="S2666:T2666"/>
    <mergeCell ref="U2666:V2666"/>
    <mergeCell ref="S2667:T2667"/>
    <mergeCell ref="S2668:T2668"/>
    <mergeCell ref="U2668:V2668"/>
    <mergeCell ref="S2669:T2669"/>
    <mergeCell ref="U2669:V2669"/>
    <mergeCell ref="S2670:T2670"/>
    <mergeCell ref="U2670:V2670"/>
    <mergeCell ref="S2671:T2671"/>
    <mergeCell ref="U2671:V2671"/>
    <mergeCell ref="S2672:T2672"/>
    <mergeCell ref="U2672:V2672"/>
    <mergeCell ref="S2673:T2673"/>
    <mergeCell ref="U2673:V2673"/>
    <mergeCell ref="U2674:V2674"/>
    <mergeCell ref="U2675:V2675"/>
    <mergeCell ref="U2676:V2676"/>
    <mergeCell ref="R2677:S2677"/>
    <mergeCell ref="U2677:V2677"/>
    <mergeCell ref="U2678:V2678"/>
    <mergeCell ref="S2679:T2679"/>
    <mergeCell ref="U2679:V2679"/>
    <mergeCell ref="S2680:T2680"/>
    <mergeCell ref="U2680:V2680"/>
    <mergeCell ref="S2681:T2681"/>
    <mergeCell ref="U2681:V2681"/>
    <mergeCell ref="S2682:T2682"/>
    <mergeCell ref="U2682:V2682"/>
    <mergeCell ref="U2683:V2683"/>
    <mergeCell ref="U2684:V2684"/>
    <mergeCell ref="U2685:V2685"/>
    <mergeCell ref="U2686:V2686"/>
    <mergeCell ref="U2687:V2687"/>
    <mergeCell ref="U2688:V2688"/>
    <mergeCell ref="U2689:V2689"/>
    <mergeCell ref="U2690:V2690"/>
    <mergeCell ref="W2692:Y2692"/>
    <mergeCell ref="Y2693:Z2693"/>
    <mergeCell ref="W2695:X2695"/>
    <mergeCell ref="Y2695:Z2695"/>
    <mergeCell ref="W2697:X2697"/>
    <mergeCell ref="W2698:X2698"/>
    <mergeCell ref="W2699:X2699"/>
    <mergeCell ref="W2700:X2700"/>
    <mergeCell ref="W2701:X2701"/>
    <mergeCell ref="W2702:X2702"/>
    <mergeCell ref="W2703:X2703"/>
    <mergeCell ref="W2704:X2704"/>
    <mergeCell ref="W2705:X2705"/>
    <mergeCell ref="W2707:X2707"/>
    <mergeCell ref="W2708:X2708"/>
    <mergeCell ref="W2709:X2709"/>
    <mergeCell ref="Y2709:Z2709"/>
    <mergeCell ref="Y2710:Z2710"/>
    <mergeCell ref="W2711:X2711"/>
    <mergeCell ref="W2712:X2712"/>
    <mergeCell ref="W2713:X2713"/>
    <mergeCell ref="W2714:X2714"/>
    <mergeCell ref="W2716:X2716"/>
    <mergeCell ref="W2717:X2717"/>
    <mergeCell ref="W2718:X2718"/>
    <mergeCell ref="W2720:X2720"/>
    <mergeCell ref="W2722:X2722"/>
    <mergeCell ref="W2723:X2723"/>
    <mergeCell ref="W2725:X2725"/>
    <mergeCell ref="W2726:Z2726"/>
    <mergeCell ref="W2727:X2727"/>
    <mergeCell ref="W2728:X2728"/>
    <mergeCell ref="W2729:X2729"/>
    <mergeCell ref="W2730:X2730"/>
    <mergeCell ref="W2731:Y2731"/>
    <mergeCell ref="W2732:X2732"/>
    <mergeCell ref="W2733:X2733"/>
    <mergeCell ref="W2734:X2734"/>
    <mergeCell ref="W2735:X2735"/>
    <mergeCell ref="W2736:X2736"/>
    <mergeCell ref="Y2736:Z2736"/>
    <mergeCell ref="Y2737:Z2737"/>
    <mergeCell ref="Y2738:Z2738"/>
    <mergeCell ref="Y2739:Z2739"/>
    <mergeCell ref="W2741:X2741"/>
    <mergeCell ref="W2742:X2742"/>
    <mergeCell ref="W2744:X2744"/>
    <mergeCell ref="W2746:X2746"/>
    <mergeCell ref="W2747:X2747"/>
    <mergeCell ref="W2748:X2748"/>
    <mergeCell ref="W2749:X2749"/>
    <mergeCell ref="Y2749:Z2749"/>
    <mergeCell ref="Y2750:Z2750"/>
    <mergeCell ref="W2751:X2751"/>
    <mergeCell ref="W2752:X2752"/>
    <mergeCell ref="Y2753:Z2753"/>
    <mergeCell ref="W2754:X2754"/>
    <mergeCell ref="Y2754:Z2754"/>
    <mergeCell ref="Y2755:Z2755"/>
    <mergeCell ref="Y2756:Z2756"/>
    <mergeCell ref="W2757:Z2757"/>
    <mergeCell ref="W2758:Y2758"/>
    <mergeCell ref="W2759:X2759"/>
    <mergeCell ref="W2760:X2760"/>
    <mergeCell ref="W2761:X2761"/>
    <mergeCell ref="W2762:X2762"/>
    <mergeCell ref="W2763:Y2763"/>
    <mergeCell ref="W2764:Y2764"/>
    <mergeCell ref="W2765:Y2765"/>
    <mergeCell ref="W2766:Y2766"/>
    <mergeCell ref="W2767:Y2767"/>
    <mergeCell ref="W2768:X2768"/>
    <mergeCell ref="W2769:Y2769"/>
    <mergeCell ref="W2770:Y2770"/>
    <mergeCell ref="W2771:Y2771"/>
    <mergeCell ref="W2772:Y2772"/>
    <mergeCell ref="W2773:Y2773"/>
    <mergeCell ref="W2774:Y2774"/>
    <mergeCell ref="W2775:Y2775"/>
    <mergeCell ref="W2776:Y2776"/>
    <mergeCell ref="W2777:Y2777"/>
    <mergeCell ref="W2778:X2778"/>
    <mergeCell ref="W2779:Y2779"/>
    <mergeCell ref="W2780:Y2780"/>
    <mergeCell ref="W2781:Y2781"/>
    <mergeCell ref="W2782:Y2782"/>
    <mergeCell ref="W2783:Y2783"/>
    <mergeCell ref="W2784:Y2784"/>
    <mergeCell ref="W2785:Y2785"/>
    <mergeCell ref="W2786:Y2786"/>
    <mergeCell ref="W2787:Y2787"/>
    <mergeCell ref="W2788:Y2788"/>
    <mergeCell ref="W2789:Y2789"/>
    <mergeCell ref="W2790:Y2790"/>
    <mergeCell ref="W2791:Y2791"/>
    <mergeCell ref="W2792:Y2792"/>
    <mergeCell ref="W2793:Y2793"/>
    <mergeCell ref="W2794:Y2794"/>
    <mergeCell ref="W2795:Y2795"/>
    <mergeCell ref="W2796:Y2796"/>
    <mergeCell ref="W2797:Y2797"/>
    <mergeCell ref="W2798:Y2798"/>
    <mergeCell ref="W2799:Y2799"/>
    <mergeCell ref="W2800:Y2800"/>
    <mergeCell ref="W2801:Y2801"/>
    <mergeCell ref="W2802:Y2802"/>
    <mergeCell ref="W2803:X2803"/>
    <mergeCell ref="W2804:X2804"/>
    <mergeCell ref="W2805:X2805"/>
    <mergeCell ref="Y2805:Z2805"/>
    <mergeCell ref="W2806:X2806"/>
    <mergeCell ref="Y2806:Z2806"/>
    <mergeCell ref="W2807:X2807"/>
    <mergeCell ref="Y2807:Z2807"/>
    <mergeCell ref="W2808:X2808"/>
    <mergeCell ref="Y2808:Z2808"/>
    <mergeCell ref="W2809:X2809"/>
    <mergeCell ref="Y2809:Z2809"/>
    <mergeCell ref="W2811:X2811"/>
    <mergeCell ref="W2812:Y2812"/>
    <mergeCell ref="W2813:Y2813"/>
    <mergeCell ref="W2814:Y2814"/>
    <mergeCell ref="W2815:Y2815"/>
    <mergeCell ref="W2816:Y2816"/>
    <mergeCell ref="W2817:Y2817"/>
    <mergeCell ref="W2818:Y2818"/>
    <mergeCell ref="W2819:Y2819"/>
    <mergeCell ref="W2820:Y2820"/>
    <mergeCell ref="W2821:Y2821"/>
    <mergeCell ref="W2822:Y2822"/>
    <mergeCell ref="W2823:Y2823"/>
    <mergeCell ref="W2824:Y2824"/>
    <mergeCell ref="W2825:Y2825"/>
    <mergeCell ref="W2826:Y2826"/>
    <mergeCell ref="W2827:Y2827"/>
    <mergeCell ref="W2828:Y2828"/>
    <mergeCell ref="W2829:Y2829"/>
    <mergeCell ref="W2830:Y2830"/>
    <mergeCell ref="W2831:Y2831"/>
    <mergeCell ref="W2832:Y2832"/>
    <mergeCell ref="W2833:Y2833"/>
    <mergeCell ref="W2834:Y2834"/>
    <mergeCell ref="W2835:Y2835"/>
    <mergeCell ref="W2836:Y2836"/>
    <mergeCell ref="W2837:Y2837"/>
    <mergeCell ref="W2838:Y2838"/>
    <mergeCell ref="W2840:X2840"/>
    <mergeCell ref="S2953:T2953"/>
    <mergeCell ref="S2955:T2955"/>
    <mergeCell ref="S2956:T2956"/>
    <mergeCell ref="S2948:T2948"/>
    <mergeCell ref="S2949:T2949"/>
    <mergeCell ref="T2950:U2950"/>
    <mergeCell ref="S2951:T2951"/>
    <mergeCell ref="U2951:V2951"/>
    <mergeCell ref="U2953:V2953"/>
    <mergeCell ref="U2954:V2954"/>
    <mergeCell ref="S2965:T2965"/>
    <mergeCell ref="S2966:T2966"/>
    <mergeCell ref="S2967:T2967"/>
    <mergeCell ref="U2961:V2961"/>
    <mergeCell ref="U2962:V2962"/>
    <mergeCell ref="S2963:T2963"/>
    <mergeCell ref="U2963:V2963"/>
    <mergeCell ref="S2964:T2964"/>
    <mergeCell ref="U2964:V2964"/>
    <mergeCell ref="U2965:V2965"/>
    <mergeCell ref="U2924:V2924"/>
    <mergeCell ref="U2925:V2925"/>
    <mergeCell ref="S2926:T2926"/>
    <mergeCell ref="U2926:V2926"/>
    <mergeCell ref="S2927:T2927"/>
    <mergeCell ref="U2927:V2927"/>
    <mergeCell ref="U2928:V2928"/>
    <mergeCell ref="S2928:T2928"/>
    <mergeCell ref="S2929:T2929"/>
    <mergeCell ref="S2930:T2930"/>
    <mergeCell ref="S2932:T2932"/>
    <mergeCell ref="S2933:T2933"/>
    <mergeCell ref="S2934:T2934"/>
    <mergeCell ref="S2935:T2935"/>
    <mergeCell ref="U2929:V2929"/>
    <mergeCell ref="U2930:V2930"/>
    <mergeCell ref="U2931:V2931"/>
    <mergeCell ref="U2932:V2932"/>
    <mergeCell ref="U2933:V2933"/>
    <mergeCell ref="U2934:V2934"/>
    <mergeCell ref="U2935:V2935"/>
    <mergeCell ref="U2943:V2943"/>
    <mergeCell ref="U2944:V2944"/>
    <mergeCell ref="U2945:V2945"/>
    <mergeCell ref="U2946:V2946"/>
    <mergeCell ref="U2947:V2947"/>
    <mergeCell ref="U2948:V2948"/>
    <mergeCell ref="U2949:V2949"/>
    <mergeCell ref="U2936:V2936"/>
    <mergeCell ref="U2937:V2937"/>
    <mergeCell ref="U2938:V2938"/>
    <mergeCell ref="U2939:V2939"/>
    <mergeCell ref="U2940:V2940"/>
    <mergeCell ref="U2941:V2941"/>
    <mergeCell ref="U2942:V2942"/>
    <mergeCell ref="S2936:T2936"/>
    <mergeCell ref="S2937:T2937"/>
    <mergeCell ref="S2939:T2939"/>
    <mergeCell ref="S2940:T2940"/>
    <mergeCell ref="S2943:T2943"/>
    <mergeCell ref="S2946:T2946"/>
    <mergeCell ref="S2947:T2947"/>
    <mergeCell ref="U2966:V2966"/>
    <mergeCell ref="U2967:V2967"/>
    <mergeCell ref="S2968:T2968"/>
    <mergeCell ref="U2968:V2968"/>
    <mergeCell ref="S2969:T2969"/>
    <mergeCell ref="U2969:V2969"/>
    <mergeCell ref="Y2877:Z2877"/>
    <mergeCell ref="Y2878:Z2878"/>
    <mergeCell ref="Y2870:Z2870"/>
    <mergeCell ref="Y2871:Z2871"/>
    <mergeCell ref="Y2872:Z2872"/>
    <mergeCell ref="Y2873:Z2873"/>
    <mergeCell ref="Y2874:Z2874"/>
    <mergeCell ref="Y2875:Z2875"/>
    <mergeCell ref="Y2876:Z2876"/>
    <mergeCell ref="Y2841:Z2841"/>
    <mergeCell ref="Y2842:Z2842"/>
    <mergeCell ref="W2843:X2843"/>
    <mergeCell ref="W2844:X2844"/>
    <mergeCell ref="W2845:X2845"/>
    <mergeCell ref="Y2847:Z2847"/>
    <mergeCell ref="Y2848:Z2848"/>
    <mergeCell ref="Y2849:Z2849"/>
    <mergeCell ref="W2850:Z2850"/>
    <mergeCell ref="W2852:X2852"/>
    <mergeCell ref="W2856:X2856"/>
    <mergeCell ref="W2857:X2857"/>
    <mergeCell ref="W2858:X2858"/>
    <mergeCell ref="Y2858:Z2858"/>
    <mergeCell ref="W2859:X2859"/>
    <mergeCell ref="Y2859:Z2859"/>
    <mergeCell ref="W2860:X2860"/>
    <mergeCell ref="Y2860:Z2860"/>
    <mergeCell ref="W2861:X2861"/>
    <mergeCell ref="Y2861:Z2861"/>
    <mergeCell ref="Y2862:Z2862"/>
    <mergeCell ref="W2862:X2862"/>
    <mergeCell ref="W2863:X2863"/>
    <mergeCell ref="W2864:X2864"/>
    <mergeCell ref="W2865:X2865"/>
    <mergeCell ref="W2866:X2866"/>
    <mergeCell ref="W2867:X2867"/>
    <mergeCell ref="W2868:X2868"/>
    <mergeCell ref="Y2863:Z2863"/>
    <mergeCell ref="Y2864:Z2864"/>
    <mergeCell ref="Y2865:Z2865"/>
    <mergeCell ref="Y2866:Z2866"/>
    <mergeCell ref="Y2867:Z2867"/>
    <mergeCell ref="Y2868:Z2868"/>
    <mergeCell ref="Y2869:Z2869"/>
    <mergeCell ref="W2869:X2869"/>
    <mergeCell ref="W2870:X2870"/>
    <mergeCell ref="W2871:X2871"/>
    <mergeCell ref="W2872:X2872"/>
    <mergeCell ref="W2873:X2873"/>
    <mergeCell ref="W2874:X2874"/>
    <mergeCell ref="W2875:X2875"/>
    <mergeCell ref="W2876:X2876"/>
    <mergeCell ref="W2877:X2877"/>
    <mergeCell ref="W2878:X2878"/>
    <mergeCell ref="W2879:X2879"/>
    <mergeCell ref="Y2879:Z2879"/>
    <mergeCell ref="W2880:X2880"/>
    <mergeCell ref="Y2880:Z2880"/>
    <mergeCell ref="W2917:X2917"/>
    <mergeCell ref="W2918:Z2918"/>
    <mergeCell ref="W2919:Z2919"/>
    <mergeCell ref="W2920:X2920"/>
    <mergeCell ref="Y2920:Z2920"/>
    <mergeCell ref="W2922:X2922"/>
    <mergeCell ref="Y2922:Z2922"/>
    <mergeCell ref="W2923:X2923"/>
    <mergeCell ref="Y2923:Z2923"/>
    <mergeCell ref="W2924:Y2924"/>
    <mergeCell ref="W2925:X2925"/>
    <mergeCell ref="W2926:X2926"/>
    <mergeCell ref="W2927:Z2927"/>
    <mergeCell ref="W2928:Z2928"/>
    <mergeCell ref="W2884:X2884"/>
    <mergeCell ref="W2885:X2885"/>
    <mergeCell ref="W2886:X2886"/>
    <mergeCell ref="W2887:X2887"/>
    <mergeCell ref="W2888:X2888"/>
    <mergeCell ref="W2889:X2889"/>
    <mergeCell ref="W2890:X2890"/>
    <mergeCell ref="W2881:X2881"/>
    <mergeCell ref="Y2881:Z2881"/>
    <mergeCell ref="W2882:X2882"/>
    <mergeCell ref="Y2882:Z2882"/>
    <mergeCell ref="W2883:X2883"/>
    <mergeCell ref="Y2883:Z2883"/>
    <mergeCell ref="Y2884:Z2884"/>
    <mergeCell ref="Y2885:Z2885"/>
    <mergeCell ref="Y2886:Z2886"/>
    <mergeCell ref="Y2892:Z2892"/>
    <mergeCell ref="Y2893:Z2893"/>
    <mergeCell ref="Y2894:Z2894"/>
    <mergeCell ref="Y2895:Z2895"/>
    <mergeCell ref="W2897:Z2897"/>
    <mergeCell ref="W2898:X2898"/>
    <mergeCell ref="Y2898:Z2898"/>
    <mergeCell ref="W2899:X2899"/>
    <mergeCell ref="Y2899:Z2899"/>
    <mergeCell ref="W2900:X2900"/>
    <mergeCell ref="Y2900:Z2900"/>
    <mergeCell ref="Y2902:Z2902"/>
    <mergeCell ref="W2901:X2901"/>
    <mergeCell ref="W2903:X2903"/>
    <mergeCell ref="W2904:X2904"/>
    <mergeCell ref="W2905:X2905"/>
    <mergeCell ref="W2906:X2906"/>
    <mergeCell ref="W2907:X2907"/>
    <mergeCell ref="W2908:X2908"/>
    <mergeCell ref="W2909:X2909"/>
    <mergeCell ref="W2910:X2910"/>
    <mergeCell ref="W2912:X2912"/>
    <mergeCell ref="W2913:X2913"/>
    <mergeCell ref="W2914:X2914"/>
    <mergeCell ref="W2915:X2915"/>
    <mergeCell ref="W2916:X2916"/>
    <mergeCell ref="W2930:X2930"/>
    <mergeCell ref="W2931:Z2931"/>
    <mergeCell ref="W2932:Z2932"/>
    <mergeCell ref="W2933:Z2933"/>
    <mergeCell ref="W2934:Z2934"/>
    <mergeCell ref="W2935:Z2935"/>
    <mergeCell ref="W2936:Z2936"/>
    <mergeCell ref="W2937:Z2937"/>
    <mergeCell ref="W2938:Z2938"/>
    <mergeCell ref="W2939:Z2939"/>
    <mergeCell ref="W2940:Z2940"/>
    <mergeCell ref="W2941:X2941"/>
    <mergeCell ref="Y2941:Z2941"/>
    <mergeCell ref="W2942:X2942"/>
    <mergeCell ref="W2943:Z2943"/>
    <mergeCell ref="W2944:Z2944"/>
    <mergeCell ref="W2945:Z2945"/>
    <mergeCell ref="W2946:Z2946"/>
    <mergeCell ref="W2947:Z2947"/>
    <mergeCell ref="W2948:Z2948"/>
    <mergeCell ref="W2949:Z2949"/>
    <mergeCell ref="W2951:X2951"/>
    <mergeCell ref="W2952:Y2952"/>
    <mergeCell ref="W2953:Z2953"/>
    <mergeCell ref="W2954:Y2954"/>
    <mergeCell ref="W2955:X2955"/>
    <mergeCell ref="Y2955:Z2955"/>
    <mergeCell ref="W2956:Y2956"/>
    <mergeCell ref="W2957:X2957"/>
    <mergeCell ref="Y2957:Z2957"/>
    <mergeCell ref="W2958:Y2958"/>
    <mergeCell ref="W2959:X2959"/>
    <mergeCell ref="W2960:X2960"/>
    <mergeCell ref="W2961:X2961"/>
    <mergeCell ref="Y2961:Z2961"/>
    <mergeCell ref="W2962:X2962"/>
    <mergeCell ref="Y2962:Z2962"/>
    <mergeCell ref="W2963:Z2963"/>
    <mergeCell ref="W2964:Z2964"/>
    <mergeCell ref="W2965:Z2965"/>
    <mergeCell ref="W2966:Z2966"/>
    <mergeCell ref="W2967:Z2967"/>
    <mergeCell ref="W2968:Z2968"/>
    <mergeCell ref="W2969:Z2969"/>
    <mergeCell ref="W2970:Z2970"/>
    <mergeCell ref="W2971:Z2971"/>
    <mergeCell ref="W2972:Z2972"/>
    <mergeCell ref="W2973:Z2973"/>
    <mergeCell ref="W2974:Z2974"/>
    <mergeCell ref="W2975:Z2975"/>
    <mergeCell ref="W2976:Z2976"/>
    <mergeCell ref="W2977:Z2977"/>
    <mergeCell ref="W2978:Z2978"/>
    <mergeCell ref="W2979:Y2979"/>
    <mergeCell ref="W2980:Y2980"/>
    <mergeCell ref="W2981:Z2981"/>
    <mergeCell ref="W2989:X2989"/>
    <mergeCell ref="Y2989:Z2989"/>
    <mergeCell ref="W2982:X2982"/>
    <mergeCell ref="W2983:X2983"/>
    <mergeCell ref="W2984:X2984"/>
    <mergeCell ref="W2985:X2985"/>
    <mergeCell ref="W2986:X2986"/>
    <mergeCell ref="W2987:X2987"/>
    <mergeCell ref="W2988:X2988"/>
    <mergeCell ref="W2990:X2990"/>
    <mergeCell ref="W2991:X2991"/>
    <mergeCell ref="W2992:X2992"/>
    <mergeCell ref="W2993:X2993"/>
    <mergeCell ref="W2994:X2994"/>
    <mergeCell ref="W2995:X2995"/>
    <mergeCell ref="Y2996:Z2996"/>
    <mergeCell ref="Y2997:Z2997"/>
    <mergeCell ref="W2996:X2996"/>
    <mergeCell ref="W2997:X2997"/>
    <mergeCell ref="W2998:X2998"/>
    <mergeCell ref="W2999:X2999"/>
    <mergeCell ref="W3000:X3000"/>
    <mergeCell ref="W3001:X3001"/>
    <mergeCell ref="Y3001:Z3001"/>
    <mergeCell ref="W3002:X3002"/>
    <mergeCell ref="W3003:X3003"/>
    <mergeCell ref="W3004:X3004"/>
    <mergeCell ref="W3006:X3006"/>
    <mergeCell ref="W3007:X3007"/>
    <mergeCell ref="W3008:X3008"/>
    <mergeCell ref="W3009:X3009"/>
    <mergeCell ref="W3010:X3010"/>
    <mergeCell ref="W3011:X3011"/>
    <mergeCell ref="W3012:X3012"/>
    <mergeCell ref="Y3012:Z3012"/>
    <mergeCell ref="W3013:Z3013"/>
    <mergeCell ref="W3014:X3014"/>
    <mergeCell ref="W3015:X3015"/>
    <mergeCell ref="W3016:X3016"/>
    <mergeCell ref="W3017:X3017"/>
    <mergeCell ref="W3018:Z3018"/>
    <mergeCell ref="W3019:Z3019"/>
    <mergeCell ref="W3020:Z3020"/>
    <mergeCell ref="W3021:X3021"/>
    <mergeCell ref="Y3021:Z3021"/>
    <mergeCell ref="W3025:X3025"/>
    <mergeCell ref="W3026:X3026"/>
    <mergeCell ref="W3022:X3022"/>
    <mergeCell ref="Y3022:Z3022"/>
    <mergeCell ref="W3023:X3023"/>
    <mergeCell ref="Y3023:Z3023"/>
    <mergeCell ref="W3024:X3024"/>
    <mergeCell ref="Y3024:Z3024"/>
    <mergeCell ref="Y3025:Z3025"/>
    <mergeCell ref="Y3026:Z3026"/>
    <mergeCell ref="W3027:Z3027"/>
    <mergeCell ref="W3028:Z3028"/>
    <mergeCell ref="W3029:Z3029"/>
    <mergeCell ref="W3030:Z3030"/>
    <mergeCell ref="W3031:Z3031"/>
    <mergeCell ref="W3032:X3032"/>
    <mergeCell ref="W3033:X3033"/>
    <mergeCell ref="W3034:X3034"/>
    <mergeCell ref="W3035:X3035"/>
    <mergeCell ref="W3036:X3036"/>
    <mergeCell ref="W3037:X3037"/>
    <mergeCell ref="W3038:X3038"/>
    <mergeCell ref="Y3038:Z3038"/>
    <mergeCell ref="W3039:X3039"/>
    <mergeCell ref="Y3039:Z3039"/>
    <mergeCell ref="W3040:X3040"/>
    <mergeCell ref="Y3040:Z3040"/>
    <mergeCell ref="W3041:X3041"/>
    <mergeCell ref="W3042:X3042"/>
    <mergeCell ref="Y3042:Z3042"/>
    <mergeCell ref="Y3047:Z3047"/>
    <mergeCell ref="Y3048:Z3048"/>
    <mergeCell ref="Y3049:Z3049"/>
    <mergeCell ref="W3043:X3043"/>
    <mergeCell ref="Y3043:Z3043"/>
    <mergeCell ref="W3044:X3044"/>
    <mergeCell ref="Y3044:Z3044"/>
    <mergeCell ref="W3045:X3045"/>
    <mergeCell ref="Y3045:Z3045"/>
    <mergeCell ref="Y3046:Z3046"/>
    <mergeCell ref="S3032:T3032"/>
    <mergeCell ref="S3033:T3033"/>
    <mergeCell ref="S3034:T3034"/>
    <mergeCell ref="S3035:T3035"/>
    <mergeCell ref="S3037:T3037"/>
    <mergeCell ref="S3042:T3042"/>
    <mergeCell ref="S3043:T3043"/>
    <mergeCell ref="S3044:T3044"/>
    <mergeCell ref="S3045:T3045"/>
    <mergeCell ref="S3046:T3046"/>
    <mergeCell ref="S3047:T3047"/>
    <mergeCell ref="S3048:T3048"/>
    <mergeCell ref="S3049:T3049"/>
    <mergeCell ref="S3050:T3050"/>
    <mergeCell ref="S3051:T3051"/>
    <mergeCell ref="S3052:T3052"/>
    <mergeCell ref="S3053:T3053"/>
    <mergeCell ref="S3054:T3054"/>
    <mergeCell ref="S3055:T3055"/>
    <mergeCell ref="S3056:T3056"/>
    <mergeCell ref="S3057:T3057"/>
    <mergeCell ref="R3059:S3059"/>
    <mergeCell ref="S3060:T3060"/>
    <mergeCell ref="R3061:S3061"/>
    <mergeCell ref="S3062:T3062"/>
    <mergeCell ref="S3066:T3066"/>
    <mergeCell ref="S3067:T3067"/>
    <mergeCell ref="S3068:T3068"/>
    <mergeCell ref="S3070:T3070"/>
    <mergeCell ref="S3071:T3071"/>
    <mergeCell ref="S3072:T3072"/>
    <mergeCell ref="S3073:T3073"/>
    <mergeCell ref="S3074:T3074"/>
    <mergeCell ref="S3075:T3075"/>
    <mergeCell ref="S3076:T3076"/>
    <mergeCell ref="S3077:T3077"/>
    <mergeCell ref="S3078:T3078"/>
    <mergeCell ref="S3079:T3079"/>
    <mergeCell ref="S3080:T3080"/>
    <mergeCell ref="S3081:T3081"/>
    <mergeCell ref="S3082:T3082"/>
    <mergeCell ref="S3083:T3083"/>
    <mergeCell ref="S3093:T3093"/>
    <mergeCell ref="S3094:T3094"/>
    <mergeCell ref="S3095:T3095"/>
    <mergeCell ref="S3104:T3104"/>
    <mergeCell ref="S3109:T3109"/>
    <mergeCell ref="S3110:T3110"/>
    <mergeCell ref="R3111:S3111"/>
    <mergeCell ref="S3084:T3084"/>
    <mergeCell ref="S3085:T3085"/>
    <mergeCell ref="S3086:T3086"/>
    <mergeCell ref="S3087:T3087"/>
    <mergeCell ref="S3090:T3090"/>
    <mergeCell ref="S3091:T3091"/>
    <mergeCell ref="S3092:T3092"/>
    <mergeCell ref="U3008:V3008"/>
    <mergeCell ref="U3009:V3009"/>
    <mergeCell ref="U3010:V3010"/>
    <mergeCell ref="U3011:V3011"/>
    <mergeCell ref="U3012:V3012"/>
    <mergeCell ref="U3013:V3013"/>
    <mergeCell ref="U3014:V3014"/>
    <mergeCell ref="S3015:T3015"/>
    <mergeCell ref="U3015:V3015"/>
    <mergeCell ref="S3016:T3016"/>
    <mergeCell ref="U3016:V3016"/>
    <mergeCell ref="S3017:T3017"/>
    <mergeCell ref="U3017:V3017"/>
    <mergeCell ref="U3018:V3018"/>
    <mergeCell ref="S3018:T3018"/>
    <mergeCell ref="S3019:T3019"/>
    <mergeCell ref="S3020:T3020"/>
    <mergeCell ref="S3021:T3021"/>
    <mergeCell ref="S3022:T3022"/>
    <mergeCell ref="S3023:T3023"/>
    <mergeCell ref="S3024:T3024"/>
    <mergeCell ref="U3019:V3019"/>
    <mergeCell ref="U3020:V3020"/>
    <mergeCell ref="U3021:V3021"/>
    <mergeCell ref="U3022:V3022"/>
    <mergeCell ref="U3023:V3023"/>
    <mergeCell ref="U3024:V3024"/>
    <mergeCell ref="U3025:V3025"/>
    <mergeCell ref="S3025:T3025"/>
    <mergeCell ref="S3026:T3026"/>
    <mergeCell ref="S3027:T3027"/>
    <mergeCell ref="S3028:T3028"/>
    <mergeCell ref="S3029:T3029"/>
    <mergeCell ref="S3030:T3030"/>
    <mergeCell ref="S3031:T3031"/>
    <mergeCell ref="U3026:V3026"/>
    <mergeCell ref="U3027:V3027"/>
    <mergeCell ref="U3028:V3028"/>
    <mergeCell ref="U3029:V3029"/>
    <mergeCell ref="U3030:V3030"/>
    <mergeCell ref="U3031:V3031"/>
    <mergeCell ref="U3032:V3032"/>
    <mergeCell ref="U3042:V3042"/>
    <mergeCell ref="U3043:V3043"/>
    <mergeCell ref="U3044:V3044"/>
    <mergeCell ref="U3045:V3045"/>
    <mergeCell ref="U3046:V3046"/>
    <mergeCell ref="U3047:V3047"/>
    <mergeCell ref="U3048:V3048"/>
    <mergeCell ref="U3049:V3049"/>
    <mergeCell ref="U3051:V3051"/>
    <mergeCell ref="U3052:V3052"/>
    <mergeCell ref="U3053:V3053"/>
    <mergeCell ref="U3056:V3056"/>
    <mergeCell ref="U3057:V3057"/>
    <mergeCell ref="U3058:V3058"/>
    <mergeCell ref="U3059:V3059"/>
    <mergeCell ref="U3060:V3060"/>
    <mergeCell ref="U3061:V3061"/>
    <mergeCell ref="U3062:V3062"/>
    <mergeCell ref="U3063:V3063"/>
    <mergeCell ref="U3064:V3064"/>
    <mergeCell ref="U3065:V3065"/>
    <mergeCell ref="U3066:V3066"/>
    <mergeCell ref="U3067:V3067"/>
    <mergeCell ref="U3068:V3068"/>
    <mergeCell ref="U3069:V3069"/>
    <mergeCell ref="U3070:V3070"/>
    <mergeCell ref="U3071:V3071"/>
    <mergeCell ref="U3072:V3072"/>
    <mergeCell ref="U3073:V3073"/>
    <mergeCell ref="U3074:V3074"/>
    <mergeCell ref="U3075:V3075"/>
    <mergeCell ref="U3076:V3076"/>
    <mergeCell ref="U3077:V3077"/>
    <mergeCell ref="U3078:V3078"/>
    <mergeCell ref="U3079:V3079"/>
    <mergeCell ref="U3080:V3080"/>
    <mergeCell ref="U3082:V3082"/>
    <mergeCell ref="U3083:V3083"/>
    <mergeCell ref="U3084:V3084"/>
    <mergeCell ref="U3085:V3085"/>
    <mergeCell ref="U3086:V3086"/>
    <mergeCell ref="U3087:V3087"/>
    <mergeCell ref="U3088:V3088"/>
    <mergeCell ref="U3089:V3089"/>
    <mergeCell ref="U3090:V3090"/>
    <mergeCell ref="U3091:V3091"/>
    <mergeCell ref="U3092:V3092"/>
    <mergeCell ref="U3093:V3093"/>
    <mergeCell ref="U3094:V3094"/>
    <mergeCell ref="U3095:V3095"/>
    <mergeCell ref="U3096:V3096"/>
    <mergeCell ref="U3097:V3097"/>
    <mergeCell ref="U3098:V3098"/>
    <mergeCell ref="U3099:V3099"/>
    <mergeCell ref="U3100:V3100"/>
    <mergeCell ref="U3101:V3101"/>
    <mergeCell ref="U3102:V3102"/>
    <mergeCell ref="U3103:V3103"/>
    <mergeCell ref="U3104:V3104"/>
    <mergeCell ref="T3105:U3105"/>
    <mergeCell ref="T3106:U3106"/>
    <mergeCell ref="U3107:V3107"/>
    <mergeCell ref="U3108:V3108"/>
    <mergeCell ref="U3109:V3109"/>
    <mergeCell ref="U3110:V3110"/>
    <mergeCell ref="U3111:V3111"/>
    <mergeCell ref="T3112:U3112"/>
    <mergeCell ref="T3113:U3113"/>
    <mergeCell ref="T3114:U3114"/>
    <mergeCell ref="T3115:U3115"/>
    <mergeCell ref="U3116:V3116"/>
    <mergeCell ref="U3117:V3117"/>
    <mergeCell ref="U3118:V3118"/>
    <mergeCell ref="U3119:V3119"/>
    <mergeCell ref="U3120:V3120"/>
    <mergeCell ref="U3121:V3121"/>
    <mergeCell ref="U3122:V3122"/>
    <mergeCell ref="U3123:V3123"/>
    <mergeCell ref="U3124:V3124"/>
    <mergeCell ref="T3125:U3125"/>
    <mergeCell ref="U3126:V3126"/>
    <mergeCell ref="T3127:U3127"/>
    <mergeCell ref="T3128:U3128"/>
    <mergeCell ref="U3129:V3129"/>
    <mergeCell ref="U3133:V3133"/>
    <mergeCell ref="U3134:V3134"/>
    <mergeCell ref="U3130:V3130"/>
    <mergeCell ref="S3131:T3131"/>
    <mergeCell ref="U3131:V3131"/>
    <mergeCell ref="S3132:T3132"/>
    <mergeCell ref="U3132:V3132"/>
    <mergeCell ref="S3133:T3133"/>
    <mergeCell ref="R3134:S3134"/>
    <mergeCell ref="R3135:S3135"/>
    <mergeCell ref="U3135:V3135"/>
    <mergeCell ref="T3136:U3136"/>
    <mergeCell ref="S3137:T3137"/>
    <mergeCell ref="U3137:V3137"/>
    <mergeCell ref="S3138:T3138"/>
    <mergeCell ref="U3138:V3138"/>
    <mergeCell ref="S3161:T3161"/>
    <mergeCell ref="S3162:T3162"/>
    <mergeCell ref="S3163:T3163"/>
    <mergeCell ref="S3164:T3164"/>
    <mergeCell ref="S3165:T3165"/>
    <mergeCell ref="S3166:T3166"/>
    <mergeCell ref="S3170:T3170"/>
    <mergeCell ref="S3181:T3181"/>
    <mergeCell ref="S3182:T3182"/>
    <mergeCell ref="S3171:T3171"/>
    <mergeCell ref="S3172:T3172"/>
    <mergeCell ref="S3173:T3173"/>
    <mergeCell ref="S3175:T3175"/>
    <mergeCell ref="S3176:T3176"/>
    <mergeCell ref="S3178:T3178"/>
    <mergeCell ref="S3179:T3179"/>
    <mergeCell ref="T3169:U3169"/>
    <mergeCell ref="U3170:V3170"/>
    <mergeCell ref="U3171:V3171"/>
    <mergeCell ref="U3172:V3172"/>
    <mergeCell ref="U3173:V3173"/>
    <mergeCell ref="T3174:U3174"/>
    <mergeCell ref="U3175:V3175"/>
    <mergeCell ref="U3176:V3176"/>
    <mergeCell ref="T3177:U3177"/>
    <mergeCell ref="U3178:V3178"/>
    <mergeCell ref="U3180:V3180"/>
    <mergeCell ref="U3181:V3181"/>
    <mergeCell ref="U3182:V3182"/>
    <mergeCell ref="U3183:V3183"/>
    <mergeCell ref="R3142:S3142"/>
    <mergeCell ref="S3143:T3143"/>
    <mergeCell ref="S3144:T3144"/>
    <mergeCell ref="R3145:S3145"/>
    <mergeCell ref="R3146:S3146"/>
    <mergeCell ref="S3147:T3147"/>
    <mergeCell ref="S3148:T3148"/>
    <mergeCell ref="S3139:T3139"/>
    <mergeCell ref="U3139:V3139"/>
    <mergeCell ref="S3140:T3140"/>
    <mergeCell ref="U3140:V3140"/>
    <mergeCell ref="S3141:T3141"/>
    <mergeCell ref="U3141:V3141"/>
    <mergeCell ref="U3142:V3142"/>
    <mergeCell ref="U3143:V3143"/>
    <mergeCell ref="U3144:V3144"/>
    <mergeCell ref="U3145:V3145"/>
    <mergeCell ref="U3146:V3146"/>
    <mergeCell ref="U3147:V3147"/>
    <mergeCell ref="U3148:V3148"/>
    <mergeCell ref="U3149:V3149"/>
    <mergeCell ref="U3150:V3150"/>
    <mergeCell ref="U3151:V3151"/>
    <mergeCell ref="U3152:V3152"/>
    <mergeCell ref="U3153:V3153"/>
    <mergeCell ref="U3154:V3154"/>
    <mergeCell ref="U3155:V3155"/>
    <mergeCell ref="U3156:V3156"/>
    <mergeCell ref="U3157:V3157"/>
    <mergeCell ref="T3158:U3158"/>
    <mergeCell ref="S3159:T3159"/>
    <mergeCell ref="U3159:V3159"/>
    <mergeCell ref="S3160:T3160"/>
    <mergeCell ref="U3160:V3160"/>
    <mergeCell ref="U3161:V3161"/>
    <mergeCell ref="U3162:V3162"/>
    <mergeCell ref="U3163:V3163"/>
    <mergeCell ref="U3164:V3164"/>
    <mergeCell ref="U3165:V3165"/>
    <mergeCell ref="U3166:V3166"/>
    <mergeCell ref="U3167:V3167"/>
    <mergeCell ref="U3168:V3168"/>
    <mergeCell ref="U3184:V3184"/>
    <mergeCell ref="U3185:V3185"/>
    <mergeCell ref="U3186:V3186"/>
    <mergeCell ref="U3187:V3187"/>
    <mergeCell ref="U3188:V3188"/>
    <mergeCell ref="U3189:V3189"/>
    <mergeCell ref="U3190:V3190"/>
    <mergeCell ref="S3408:T3408"/>
    <mergeCell ref="U3408:V3408"/>
    <mergeCell ref="W3408:Y3408"/>
    <mergeCell ref="AD3408:AE3408"/>
    <mergeCell ref="U3409:V3409"/>
    <mergeCell ref="W3409:Y3409"/>
    <mergeCell ref="W3410:Y3410"/>
    <mergeCell ref="AE3413:AF3413"/>
    <mergeCell ref="AE3414:AF3414"/>
    <mergeCell ref="U3410:V3410"/>
    <mergeCell ref="S3411:T3411"/>
    <mergeCell ref="U3411:V3411"/>
    <mergeCell ref="W3411:Z3411"/>
    <mergeCell ref="S3412:T3412"/>
    <mergeCell ref="U3412:V3412"/>
    <mergeCell ref="W3412:X3412"/>
    <mergeCell ref="W3415:Y3415"/>
    <mergeCell ref="AD3415:AE3415"/>
    <mergeCell ref="AE3416:AF3416"/>
    <mergeCell ref="Y3412:Z3412"/>
    <mergeCell ref="AD3412:AE3412"/>
    <mergeCell ref="T3413:U3413"/>
    <mergeCell ref="T3414:U3414"/>
    <mergeCell ref="W3414:X3414"/>
    <mergeCell ref="S3415:T3415"/>
    <mergeCell ref="U3415:V3415"/>
    <mergeCell ref="T3392:U3392"/>
    <mergeCell ref="U3393:V3393"/>
    <mergeCell ref="W3393:Y3393"/>
    <mergeCell ref="S3394:T3394"/>
    <mergeCell ref="U3394:V3394"/>
    <mergeCell ref="W3394:Y3394"/>
    <mergeCell ref="S3395:T3395"/>
    <mergeCell ref="U3395:V3395"/>
    <mergeCell ref="W3395:Y3395"/>
    <mergeCell ref="U3396:V3396"/>
    <mergeCell ref="W3396:Y3396"/>
    <mergeCell ref="U3397:V3397"/>
    <mergeCell ref="W3397:Y3397"/>
    <mergeCell ref="AD3397:AE3397"/>
    <mergeCell ref="S3398:T3398"/>
    <mergeCell ref="U3398:V3398"/>
    <mergeCell ref="W3398:Y3398"/>
    <mergeCell ref="S3399:T3399"/>
    <mergeCell ref="U3399:V3399"/>
    <mergeCell ref="W3399:Y3399"/>
    <mergeCell ref="S3400:T3400"/>
    <mergeCell ref="U3400:V3400"/>
    <mergeCell ref="W3400:Y3400"/>
    <mergeCell ref="U3401:V3401"/>
    <mergeCell ref="W3401:Y3401"/>
    <mergeCell ref="S3402:T3402"/>
    <mergeCell ref="W3402:Y3402"/>
    <mergeCell ref="AD3402:AE3402"/>
    <mergeCell ref="U3402:V3402"/>
    <mergeCell ref="U3403:V3403"/>
    <mergeCell ref="W3403:Y3403"/>
    <mergeCell ref="U3404:V3404"/>
    <mergeCell ref="W3404:Y3404"/>
    <mergeCell ref="U3405:V3405"/>
    <mergeCell ref="W3405:Y3405"/>
    <mergeCell ref="W3406:Y3406"/>
    <mergeCell ref="S3405:T3405"/>
    <mergeCell ref="S3406:T3406"/>
    <mergeCell ref="U3406:V3406"/>
    <mergeCell ref="AD3406:AE3406"/>
    <mergeCell ref="S3407:T3407"/>
    <mergeCell ref="U3407:V3407"/>
    <mergeCell ref="W3407:Y3407"/>
    <mergeCell ref="W3418:X3418"/>
    <mergeCell ref="AD3418:AE3418"/>
    <mergeCell ref="U3416:V3416"/>
    <mergeCell ref="W3416:X3416"/>
    <mergeCell ref="S3417:T3417"/>
    <mergeCell ref="U3417:V3417"/>
    <mergeCell ref="W3417:Z3417"/>
    <mergeCell ref="S3418:T3418"/>
    <mergeCell ref="U3418:V3418"/>
    <mergeCell ref="S3419:T3419"/>
    <mergeCell ref="U3419:V3419"/>
    <mergeCell ref="W3419:X3419"/>
    <mergeCell ref="S3420:T3420"/>
    <mergeCell ref="U3420:V3420"/>
    <mergeCell ref="W3420:X3420"/>
    <mergeCell ref="AD3420:AE3420"/>
    <mergeCell ref="S3421:T3421"/>
    <mergeCell ref="U3421:V3421"/>
    <mergeCell ref="W3421:X3421"/>
    <mergeCell ref="AD3421:AE3421"/>
    <mergeCell ref="U3422:V3422"/>
    <mergeCell ref="W3422:X3422"/>
    <mergeCell ref="AD3422:AE3422"/>
    <mergeCell ref="S3425:T3425"/>
    <mergeCell ref="U3425:V3425"/>
    <mergeCell ref="W3425:X3425"/>
    <mergeCell ref="AD3425:AE3425"/>
    <mergeCell ref="S3422:T3422"/>
    <mergeCell ref="S3423:T3423"/>
    <mergeCell ref="U3423:V3423"/>
    <mergeCell ref="W3423:X3423"/>
    <mergeCell ref="S3424:T3424"/>
    <mergeCell ref="U3424:V3424"/>
    <mergeCell ref="W3424:X3424"/>
    <mergeCell ref="S3426:T3426"/>
    <mergeCell ref="U3426:V3426"/>
    <mergeCell ref="W3426:X3426"/>
    <mergeCell ref="AD3426:AE3426"/>
    <mergeCell ref="T3427:U3427"/>
    <mergeCell ref="W3427:X3427"/>
    <mergeCell ref="AE3427:AF3427"/>
    <mergeCell ref="AE3429:AF3429"/>
    <mergeCell ref="AD3430:AE3430"/>
    <mergeCell ref="U3436:V3436"/>
    <mergeCell ref="W3436:Z3436"/>
    <mergeCell ref="S3437:T3437"/>
    <mergeCell ref="U3437:V3437"/>
    <mergeCell ref="W3437:Z3437"/>
    <mergeCell ref="S3438:T3438"/>
    <mergeCell ref="U3438:V3438"/>
    <mergeCell ref="S3439:T3439"/>
    <mergeCell ref="U3439:V3439"/>
    <mergeCell ref="W3439:Z3439"/>
    <mergeCell ref="S3440:T3440"/>
    <mergeCell ref="U3440:V3440"/>
    <mergeCell ref="W3440:Z3440"/>
    <mergeCell ref="S3441:T3441"/>
    <mergeCell ref="U3428:V3428"/>
    <mergeCell ref="W3428:X3428"/>
    <mergeCell ref="T3429:U3429"/>
    <mergeCell ref="W3429:X3429"/>
    <mergeCell ref="S3430:T3430"/>
    <mergeCell ref="U3430:V3430"/>
    <mergeCell ref="W3430:X3430"/>
    <mergeCell ref="W3433:Z3433"/>
    <mergeCell ref="AD3433:AE3433"/>
    <mergeCell ref="U3431:V3431"/>
    <mergeCell ref="W3431:Z3431"/>
    <mergeCell ref="S3432:T3432"/>
    <mergeCell ref="U3432:V3432"/>
    <mergeCell ref="W3432:Z3432"/>
    <mergeCell ref="S3433:T3433"/>
    <mergeCell ref="U3433:V3433"/>
    <mergeCell ref="U3434:V3434"/>
    <mergeCell ref="W3434:Z3434"/>
    <mergeCell ref="U3435:V3435"/>
    <mergeCell ref="W3435:X3435"/>
    <mergeCell ref="Y3435:Z3435"/>
    <mergeCell ref="AD3435:AE3435"/>
    <mergeCell ref="S3436:T3436"/>
    <mergeCell ref="AD3436:AE3436"/>
    <mergeCell ref="W3438:Z3438"/>
    <mergeCell ref="AD3438:AE3438"/>
    <mergeCell ref="U3441:V3441"/>
    <mergeCell ref="W3441:Z3441"/>
    <mergeCell ref="AD3441:AE3441"/>
    <mergeCell ref="S3442:T3442"/>
    <mergeCell ref="U3442:V3442"/>
    <mergeCell ref="W3442:Z3442"/>
    <mergeCell ref="AD3442:AE3442"/>
    <mergeCell ref="S3443:T3443"/>
    <mergeCell ref="U3443:V3443"/>
    <mergeCell ref="W3443:Z3443"/>
    <mergeCell ref="U3446:V3446"/>
    <mergeCell ref="W3446:Z3446"/>
    <mergeCell ref="S3444:T3444"/>
    <mergeCell ref="U3444:V3444"/>
    <mergeCell ref="W3444:Z3444"/>
    <mergeCell ref="S3445:T3445"/>
    <mergeCell ref="U3445:V3445"/>
    <mergeCell ref="W3445:Z3445"/>
    <mergeCell ref="S3446:T3446"/>
    <mergeCell ref="Y3449:Z3449"/>
    <mergeCell ref="AE3449:AF3449"/>
    <mergeCell ref="S3447:T3447"/>
    <mergeCell ref="U3447:V3447"/>
    <mergeCell ref="W3447:Z3447"/>
    <mergeCell ref="U3448:V3448"/>
    <mergeCell ref="W3448:Z3448"/>
    <mergeCell ref="T3449:U3449"/>
    <mergeCell ref="W3449:X3449"/>
    <mergeCell ref="S3450:T3450"/>
    <mergeCell ref="U3450:V3450"/>
    <mergeCell ref="W3450:Z3450"/>
    <mergeCell ref="AD3450:AE3450"/>
    <mergeCell ref="U3451:V3451"/>
    <mergeCell ref="W3451:X3451"/>
    <mergeCell ref="S3452:T3452"/>
    <mergeCell ref="U3452:V3452"/>
    <mergeCell ref="W3452:Z3452"/>
    <mergeCell ref="S3453:T3453"/>
    <mergeCell ref="U3453:V3453"/>
    <mergeCell ref="W3453:Z3453"/>
    <mergeCell ref="AD3453:AE3453"/>
    <mergeCell ref="S3454:T3454"/>
    <mergeCell ref="U3454:V3454"/>
    <mergeCell ref="W3454:Z3454"/>
    <mergeCell ref="U3455:V3455"/>
    <mergeCell ref="W3455:Z3455"/>
    <mergeCell ref="S3456:T3456"/>
    <mergeCell ref="U3456:V3456"/>
    <mergeCell ref="W3456:Z3456"/>
    <mergeCell ref="AH269:AI269"/>
    <mergeCell ref="AH271:AI271"/>
    <mergeCell ref="AH273:AI273"/>
    <mergeCell ref="AD275:AE275"/>
    <mergeCell ref="AD276:AE276"/>
    <mergeCell ref="AH276:AI276"/>
    <mergeCell ref="AH277:AI277"/>
    <mergeCell ref="AH278:AI278"/>
    <mergeCell ref="AH279:AI279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0:AI290"/>
    <mergeCell ref="AH291:AI291"/>
    <mergeCell ref="AD283:AE283"/>
    <mergeCell ref="AD285:AE285"/>
    <mergeCell ref="AD288:AE288"/>
    <mergeCell ref="AD289:AE289"/>
    <mergeCell ref="AD291:AE291"/>
    <mergeCell ref="AD292:AE292"/>
    <mergeCell ref="AD294:AE294"/>
    <mergeCell ref="AH292:AI292"/>
    <mergeCell ref="AH293:AI293"/>
    <mergeCell ref="AH297:AI297"/>
    <mergeCell ref="AH298:AI298"/>
    <mergeCell ref="AH299:AI299"/>
    <mergeCell ref="AH300:AI300"/>
    <mergeCell ref="AH301:AI301"/>
    <mergeCell ref="AH302:AI302"/>
    <mergeCell ref="AH303:AI303"/>
    <mergeCell ref="AH307:AI307"/>
    <mergeCell ref="AH308:AI308"/>
    <mergeCell ref="AH309:AI309"/>
    <mergeCell ref="AH310:AI310"/>
    <mergeCell ref="AH311:AI311"/>
    <mergeCell ref="AD322:AE322"/>
    <mergeCell ref="AH322:AI322"/>
    <mergeCell ref="AH323:AI323"/>
    <mergeCell ref="AH312:AI312"/>
    <mergeCell ref="AH313:AI313"/>
    <mergeCell ref="AH314:AI314"/>
    <mergeCell ref="AH315:AI315"/>
    <mergeCell ref="AH317:AI317"/>
    <mergeCell ref="AH318:AI318"/>
    <mergeCell ref="AD320:AE320"/>
    <mergeCell ref="AH319:AI319"/>
    <mergeCell ref="AH320:AI320"/>
    <mergeCell ref="AH321:AI321"/>
    <mergeCell ref="S324:U324"/>
    <mergeCell ref="AH324:AI324"/>
    <mergeCell ref="AH325:AI325"/>
    <mergeCell ref="AH326:AI326"/>
    <mergeCell ref="AH333:AI333"/>
    <mergeCell ref="AH334:AI334"/>
    <mergeCell ref="Y334:Z334"/>
    <mergeCell ref="Y335:Z335"/>
    <mergeCell ref="Y338:Z338"/>
    <mergeCell ref="AH327:AI327"/>
    <mergeCell ref="AD328:AE328"/>
    <mergeCell ref="AH329:AI329"/>
    <mergeCell ref="AH330:AI330"/>
    <mergeCell ref="AH331:AI331"/>
    <mergeCell ref="AH332:AI332"/>
    <mergeCell ref="AD334:AE334"/>
    <mergeCell ref="U336:V336"/>
    <mergeCell ref="W336:X336"/>
    <mergeCell ref="AD340:AE340"/>
    <mergeCell ref="AH340:AI340"/>
    <mergeCell ref="U361:V361"/>
    <mergeCell ref="W361:X361"/>
    <mergeCell ref="U362:V362"/>
    <mergeCell ref="W362:X362"/>
    <mergeCell ref="S363:U363"/>
    <mergeCell ref="Y363:Z363"/>
    <mergeCell ref="R364:S364"/>
    <mergeCell ref="U364:V364"/>
    <mergeCell ref="W364:X364"/>
    <mergeCell ref="U365:V365"/>
    <mergeCell ref="W365:X365"/>
    <mergeCell ref="Y365:Z365"/>
    <mergeCell ref="S366:T366"/>
    <mergeCell ref="Y367:Z367"/>
    <mergeCell ref="S367:V367"/>
    <mergeCell ref="S368:U368"/>
    <mergeCell ref="W368:X368"/>
    <mergeCell ref="Y368:Z368"/>
    <mergeCell ref="S369:T369"/>
    <mergeCell ref="W370:X370"/>
    <mergeCell ref="Y370:Z370"/>
    <mergeCell ref="S370:U370"/>
    <mergeCell ref="U371:V371"/>
    <mergeCell ref="W371:X371"/>
    <mergeCell ref="U372:V372"/>
    <mergeCell ref="W372:X372"/>
    <mergeCell ref="W373:X373"/>
    <mergeCell ref="Y373:Z373"/>
    <mergeCell ref="Y378:Z378"/>
    <mergeCell ref="W379:Y379"/>
    <mergeCell ref="U373:V373"/>
    <mergeCell ref="U374:V374"/>
    <mergeCell ref="W374:X374"/>
    <mergeCell ref="Y374:Z374"/>
    <mergeCell ref="U375:V375"/>
    <mergeCell ref="W375:X375"/>
    <mergeCell ref="Y375:Z375"/>
    <mergeCell ref="W381:Y381"/>
    <mergeCell ref="W382:Y382"/>
    <mergeCell ref="S376:T376"/>
    <mergeCell ref="S378:T378"/>
    <mergeCell ref="S379:U379"/>
    <mergeCell ref="S380:U380"/>
    <mergeCell ref="W380:Y380"/>
    <mergeCell ref="S381:U381"/>
    <mergeCell ref="S382:U382"/>
    <mergeCell ref="AH400:AI400"/>
    <mergeCell ref="AH401:AI401"/>
    <mergeCell ref="AH402:AI402"/>
    <mergeCell ref="AH403:AI403"/>
    <mergeCell ref="AH404:AI404"/>
    <mergeCell ref="AH393:AI393"/>
    <mergeCell ref="AH394:AI394"/>
    <mergeCell ref="AH395:AI395"/>
    <mergeCell ref="AH396:AI396"/>
    <mergeCell ref="AH397:AI397"/>
    <mergeCell ref="AH398:AI398"/>
    <mergeCell ref="AH399:AI399"/>
    <mergeCell ref="AH468:AI468"/>
    <mergeCell ref="AH469:AI469"/>
    <mergeCell ref="AH462:AI462"/>
    <mergeCell ref="AH463:AI463"/>
    <mergeCell ref="AH464:AI464"/>
    <mergeCell ref="AH465:AI465"/>
    <mergeCell ref="AH466:AI466"/>
    <mergeCell ref="AH467:AI467"/>
    <mergeCell ref="AD469:AE469"/>
    <mergeCell ref="AD470:AE470"/>
    <mergeCell ref="AH470:AI470"/>
    <mergeCell ref="AD471:AE471"/>
    <mergeCell ref="AH471:AI471"/>
    <mergeCell ref="AD472:AE472"/>
    <mergeCell ref="AH472:AI472"/>
    <mergeCell ref="AH473:AI473"/>
    <mergeCell ref="AH474:AI474"/>
    <mergeCell ref="AH475:AI475"/>
    <mergeCell ref="AH476:AI476"/>
    <mergeCell ref="AH477:AI477"/>
    <mergeCell ref="AH478:AI478"/>
    <mergeCell ref="AH479:AI479"/>
    <mergeCell ref="AH480:AI480"/>
    <mergeCell ref="AH481:AI481"/>
    <mergeCell ref="AH482:AI482"/>
    <mergeCell ref="AH483:AI483"/>
    <mergeCell ref="AH484:AI484"/>
    <mergeCell ref="AH485:AI485"/>
    <mergeCell ref="AH486:AI486"/>
    <mergeCell ref="AH487:AI487"/>
    <mergeCell ref="AH491:AI491"/>
    <mergeCell ref="AH492:AI492"/>
    <mergeCell ref="AH493:AI493"/>
    <mergeCell ref="AH494:AI494"/>
    <mergeCell ref="AH495:AI495"/>
    <mergeCell ref="AH496:AI496"/>
    <mergeCell ref="AH488:AI488"/>
    <mergeCell ref="AD489:AE489"/>
    <mergeCell ref="AH489:AI489"/>
    <mergeCell ref="AD490:AE490"/>
    <mergeCell ref="AH490:AI490"/>
    <mergeCell ref="AD491:AE491"/>
    <mergeCell ref="AD492:AE492"/>
    <mergeCell ref="AD497:AE497"/>
    <mergeCell ref="AH497:AI497"/>
    <mergeCell ref="AD498:AE498"/>
    <mergeCell ref="AH498:AI498"/>
    <mergeCell ref="AD499:AE499"/>
    <mergeCell ref="AH499:AI499"/>
    <mergeCell ref="AD500:AE500"/>
    <mergeCell ref="AH506:AI506"/>
    <mergeCell ref="AH507:AI507"/>
    <mergeCell ref="AH509:AI509"/>
    <mergeCell ref="AH511:AI511"/>
    <mergeCell ref="AH512:AI512"/>
    <mergeCell ref="AH513:AI513"/>
    <mergeCell ref="AH514:AI514"/>
    <mergeCell ref="AH500:AI500"/>
    <mergeCell ref="AH501:AI501"/>
    <mergeCell ref="AH502:AI502"/>
    <mergeCell ref="AH503:AI503"/>
    <mergeCell ref="AH504:AI504"/>
    <mergeCell ref="AH505:AI505"/>
    <mergeCell ref="AD507:AE507"/>
    <mergeCell ref="AD508:AE508"/>
    <mergeCell ref="AH508:AI508"/>
    <mergeCell ref="AD510:AE510"/>
    <mergeCell ref="AH510:AI510"/>
    <mergeCell ref="AD515:AE515"/>
    <mergeCell ref="AH515:AI515"/>
    <mergeCell ref="AD516:AE516"/>
    <mergeCell ref="AH516:AI516"/>
    <mergeCell ref="AH517:AI517"/>
    <mergeCell ref="AH518:AI518"/>
    <mergeCell ref="AH519:AI519"/>
    <mergeCell ref="AD520:AE520"/>
    <mergeCell ref="AH520:AI520"/>
    <mergeCell ref="AH521:AI521"/>
    <mergeCell ref="AD529:AE529"/>
    <mergeCell ref="AH529:AI529"/>
    <mergeCell ref="AH522:AI522"/>
    <mergeCell ref="AH523:AI523"/>
    <mergeCell ref="AH524:AI524"/>
    <mergeCell ref="AD525:AE525"/>
    <mergeCell ref="AH525:AI525"/>
    <mergeCell ref="AH526:AI526"/>
    <mergeCell ref="AD527:AE527"/>
    <mergeCell ref="U350:V350"/>
    <mergeCell ref="S351:T351"/>
    <mergeCell ref="S352:U352"/>
    <mergeCell ref="S353:T353"/>
    <mergeCell ref="S354:T354"/>
    <mergeCell ref="S355:V355"/>
    <mergeCell ref="W356:X356"/>
    <mergeCell ref="U356:V356"/>
    <mergeCell ref="S357:T357"/>
    <mergeCell ref="U358:V358"/>
    <mergeCell ref="W358:X358"/>
    <mergeCell ref="U359:V359"/>
    <mergeCell ref="W359:X359"/>
    <mergeCell ref="S360:T360"/>
    <mergeCell ref="S325:V325"/>
    <mergeCell ref="S327:T327"/>
    <mergeCell ref="U328:V328"/>
    <mergeCell ref="W328:X328"/>
    <mergeCell ref="S329:T329"/>
    <mergeCell ref="S330:U330"/>
    <mergeCell ref="S331:T331"/>
    <mergeCell ref="S332:T332"/>
    <mergeCell ref="W332:X332"/>
    <mergeCell ref="U333:V333"/>
    <mergeCell ref="W333:X333"/>
    <mergeCell ref="S334:U334"/>
    <mergeCell ref="W334:X334"/>
    <mergeCell ref="S335:T335"/>
    <mergeCell ref="S337:T337"/>
    <mergeCell ref="S338:U338"/>
    <mergeCell ref="U339:V339"/>
    <mergeCell ref="W339:X339"/>
    <mergeCell ref="U340:V340"/>
    <mergeCell ref="W340:X340"/>
    <mergeCell ref="R341:S341"/>
    <mergeCell ref="W345:X345"/>
    <mergeCell ref="W346:X346"/>
    <mergeCell ref="W347:X347"/>
    <mergeCell ref="W348:Z348"/>
    <mergeCell ref="W349:X349"/>
    <mergeCell ref="W350:X350"/>
    <mergeCell ref="Y351:Z351"/>
    <mergeCell ref="Y352:Z352"/>
    <mergeCell ref="U341:V341"/>
    <mergeCell ref="W341:X341"/>
    <mergeCell ref="U342:V342"/>
    <mergeCell ref="W342:X342"/>
    <mergeCell ref="U343:V343"/>
    <mergeCell ref="W343:X343"/>
    <mergeCell ref="W344:X344"/>
    <mergeCell ref="U344:V344"/>
    <mergeCell ref="U345:V345"/>
    <mergeCell ref="U346:V346"/>
    <mergeCell ref="U347:V347"/>
    <mergeCell ref="U348:V348"/>
    <mergeCell ref="R349:S349"/>
    <mergeCell ref="U349:V349"/>
    <mergeCell ref="W387:Y387"/>
    <mergeCell ref="W388:Y388"/>
    <mergeCell ref="W407:Y407"/>
    <mergeCell ref="W408:Y408"/>
    <mergeCell ref="W400:Y400"/>
    <mergeCell ref="W401:Y401"/>
    <mergeCell ref="W402:Y402"/>
    <mergeCell ref="W403:Y403"/>
    <mergeCell ref="W404:Y404"/>
    <mergeCell ref="W405:Y405"/>
    <mergeCell ref="W406:Y406"/>
    <mergeCell ref="W410:Y410"/>
    <mergeCell ref="W411:Y411"/>
    <mergeCell ref="S406:U406"/>
    <mergeCell ref="S407:U407"/>
    <mergeCell ref="S408:U408"/>
    <mergeCell ref="S409:U409"/>
    <mergeCell ref="W409:Y409"/>
    <mergeCell ref="S410:U410"/>
    <mergeCell ref="S411:U411"/>
    <mergeCell ref="S383:U383"/>
    <mergeCell ref="W383:Y383"/>
    <mergeCell ref="S384:U384"/>
    <mergeCell ref="W384:Y384"/>
    <mergeCell ref="S385:U385"/>
    <mergeCell ref="W385:Y385"/>
    <mergeCell ref="W386:Y386"/>
    <mergeCell ref="W390:Y390"/>
    <mergeCell ref="W391:Y391"/>
    <mergeCell ref="S386:U386"/>
    <mergeCell ref="S387:U387"/>
    <mergeCell ref="S388:U388"/>
    <mergeCell ref="S389:U389"/>
    <mergeCell ref="W389:Y389"/>
    <mergeCell ref="S390:U390"/>
    <mergeCell ref="S391:U391"/>
    <mergeCell ref="S392:U392"/>
    <mergeCell ref="W392:Y392"/>
    <mergeCell ref="S393:U393"/>
    <mergeCell ref="W393:Y393"/>
    <mergeCell ref="S394:U394"/>
    <mergeCell ref="W394:Y394"/>
    <mergeCell ref="Y395:Z395"/>
    <mergeCell ref="S395:T395"/>
    <mergeCell ref="S396:T396"/>
    <mergeCell ref="S397:U397"/>
    <mergeCell ref="W397:Y397"/>
    <mergeCell ref="S398:U398"/>
    <mergeCell ref="W398:Y398"/>
    <mergeCell ref="W399:Y399"/>
    <mergeCell ref="S399:U399"/>
    <mergeCell ref="S400:U400"/>
    <mergeCell ref="S401:U401"/>
    <mergeCell ref="S402:U402"/>
    <mergeCell ref="S403:U403"/>
    <mergeCell ref="S404:U404"/>
    <mergeCell ref="S405:U405"/>
    <mergeCell ref="W416:Y416"/>
    <mergeCell ref="W417:Y417"/>
    <mergeCell ref="S412:U412"/>
    <mergeCell ref="W412:Y412"/>
    <mergeCell ref="S413:U413"/>
    <mergeCell ref="W413:Y413"/>
    <mergeCell ref="S414:U414"/>
    <mergeCell ref="W414:Y414"/>
    <mergeCell ref="W415:Y415"/>
    <mergeCell ref="W419:Y419"/>
    <mergeCell ref="W420:Y420"/>
    <mergeCell ref="S415:U415"/>
    <mergeCell ref="S416:U416"/>
    <mergeCell ref="S417:U417"/>
    <mergeCell ref="S418:U418"/>
    <mergeCell ref="W418:Y418"/>
    <mergeCell ref="S419:U419"/>
    <mergeCell ref="S420:U420"/>
    <mergeCell ref="S421:U421"/>
    <mergeCell ref="W421:Y421"/>
    <mergeCell ref="S422:U422"/>
    <mergeCell ref="W422:Y422"/>
    <mergeCell ref="S423:U423"/>
    <mergeCell ref="W423:Y423"/>
    <mergeCell ref="W424:Y424"/>
    <mergeCell ref="S424:U424"/>
    <mergeCell ref="S425:T425"/>
    <mergeCell ref="S426:T426"/>
    <mergeCell ref="S427:T427"/>
    <mergeCell ref="S428:T428"/>
    <mergeCell ref="S429:U429"/>
    <mergeCell ref="S430:U430"/>
    <mergeCell ref="W425:Y425"/>
    <mergeCell ref="W426:Y426"/>
    <mergeCell ref="W427:Y427"/>
    <mergeCell ref="W428:Y428"/>
    <mergeCell ref="W429:Y429"/>
    <mergeCell ref="W430:Y430"/>
    <mergeCell ref="W431:Y431"/>
    <mergeCell ref="W432:Y432"/>
    <mergeCell ref="W433:Y433"/>
    <mergeCell ref="W434:Y434"/>
    <mergeCell ref="W435:Y435"/>
    <mergeCell ref="W436:Y436"/>
    <mergeCell ref="W437:Y437"/>
    <mergeCell ref="W438:Y438"/>
    <mergeCell ref="W439:Y439"/>
    <mergeCell ref="W440:Y440"/>
    <mergeCell ref="W441:Y441"/>
    <mergeCell ref="W442:Y442"/>
    <mergeCell ref="W443:Y443"/>
    <mergeCell ref="W444:Y444"/>
    <mergeCell ref="W445:Y445"/>
    <mergeCell ref="W446:Y446"/>
    <mergeCell ref="W447:Y447"/>
    <mergeCell ref="W448:Y448"/>
    <mergeCell ref="W449:Y449"/>
    <mergeCell ref="W450:Y450"/>
    <mergeCell ref="W451:Y451"/>
    <mergeCell ref="W452:Y452"/>
    <mergeCell ref="W453:Y453"/>
    <mergeCell ref="W454:Y454"/>
    <mergeCell ref="W455:Y455"/>
    <mergeCell ref="W456:Y456"/>
    <mergeCell ref="W457:Y457"/>
    <mergeCell ref="W458:Y458"/>
    <mergeCell ref="W459:Y459"/>
    <mergeCell ref="W460:Y460"/>
    <mergeCell ref="W461:Y461"/>
    <mergeCell ref="W462:Y462"/>
    <mergeCell ref="W463:Y463"/>
    <mergeCell ref="W464:Y464"/>
    <mergeCell ref="W465:Y465"/>
    <mergeCell ref="W466:Y466"/>
    <mergeCell ref="W467:Y467"/>
    <mergeCell ref="W468:Y468"/>
    <mergeCell ref="W469:Y469"/>
    <mergeCell ref="W470:Y470"/>
    <mergeCell ref="W471:Y471"/>
    <mergeCell ref="W472:Y472"/>
    <mergeCell ref="W473:Y473"/>
    <mergeCell ref="W474:Y474"/>
    <mergeCell ref="W475:Y475"/>
    <mergeCell ref="W476:Y476"/>
    <mergeCell ref="W477:Y477"/>
    <mergeCell ref="W478:Y478"/>
    <mergeCell ref="W479:Y479"/>
    <mergeCell ref="W480:Y480"/>
    <mergeCell ref="W481:Y481"/>
    <mergeCell ref="W482:Y482"/>
    <mergeCell ref="W483:Y483"/>
    <mergeCell ref="W484:Y484"/>
    <mergeCell ref="W485:Y485"/>
    <mergeCell ref="W486:Y486"/>
    <mergeCell ref="W487:Y487"/>
    <mergeCell ref="AH387:AI387"/>
    <mergeCell ref="AH388:AI388"/>
    <mergeCell ref="AH405:AI405"/>
    <mergeCell ref="AH406:AI406"/>
    <mergeCell ref="AH407:AI407"/>
    <mergeCell ref="AH408:AI408"/>
    <mergeCell ref="AH409:AI409"/>
    <mergeCell ref="AH410:AI410"/>
    <mergeCell ref="AH411:AI411"/>
    <mergeCell ref="AH413:AI413"/>
    <mergeCell ref="AH414:AI414"/>
    <mergeCell ref="AH415:AI415"/>
    <mergeCell ref="AH416:AI416"/>
    <mergeCell ref="AH417:AI417"/>
    <mergeCell ref="AH425:AI425"/>
    <mergeCell ref="AH426:AI426"/>
    <mergeCell ref="AH427:AI427"/>
    <mergeCell ref="AH428:AI428"/>
    <mergeCell ref="AH418:AI418"/>
    <mergeCell ref="AH419:AI419"/>
    <mergeCell ref="AH420:AI420"/>
    <mergeCell ref="AH421:AI421"/>
    <mergeCell ref="AH422:AI422"/>
    <mergeCell ref="AH423:AI423"/>
    <mergeCell ref="AH424:AI424"/>
    <mergeCell ref="AH380:AI380"/>
    <mergeCell ref="AH381:AI381"/>
    <mergeCell ref="AH382:AI382"/>
    <mergeCell ref="AH384:AI384"/>
    <mergeCell ref="AH429:AI429"/>
    <mergeCell ref="AH430:AI430"/>
    <mergeCell ref="AH431:AI431"/>
    <mergeCell ref="AH439:AI439"/>
    <mergeCell ref="AH440:AI440"/>
    <mergeCell ref="AH432:AI432"/>
    <mergeCell ref="AH433:AI433"/>
    <mergeCell ref="AH434:AI434"/>
    <mergeCell ref="AH435:AI435"/>
    <mergeCell ref="AH436:AI436"/>
    <mergeCell ref="AH437:AI437"/>
    <mergeCell ref="AH438:AI438"/>
    <mergeCell ref="AD442:AE442"/>
    <mergeCell ref="AD443:AE443"/>
    <mergeCell ref="AD444:AE444"/>
    <mergeCell ref="AD429:AE429"/>
    <mergeCell ref="AD430:AE430"/>
    <mergeCell ref="AD431:AE431"/>
    <mergeCell ref="AD432:AE432"/>
    <mergeCell ref="AD441:AE441"/>
    <mergeCell ref="AH441:AI441"/>
    <mergeCell ref="AH442:AI442"/>
    <mergeCell ref="AD447:AE447"/>
    <mergeCell ref="AD448:AE448"/>
    <mergeCell ref="AD449:AE449"/>
    <mergeCell ref="AH443:AI443"/>
    <mergeCell ref="AH444:AI444"/>
    <mergeCell ref="AD445:AE445"/>
    <mergeCell ref="AH445:AI445"/>
    <mergeCell ref="AD446:AE446"/>
    <mergeCell ref="AH446:AI446"/>
    <mergeCell ref="AH447:AI447"/>
    <mergeCell ref="AH448:AI448"/>
    <mergeCell ref="AH449:AI449"/>
    <mergeCell ref="AD450:AE450"/>
    <mergeCell ref="AH450:AI450"/>
    <mergeCell ref="AD451:AE451"/>
    <mergeCell ref="AH451:AI451"/>
    <mergeCell ref="AD452:AE452"/>
    <mergeCell ref="AH452:AI452"/>
    <mergeCell ref="AH453:AI453"/>
    <mergeCell ref="AH454:AI454"/>
    <mergeCell ref="AH455:AI455"/>
    <mergeCell ref="AH456:AI456"/>
    <mergeCell ref="AD457:AE457"/>
    <mergeCell ref="AD458:AE458"/>
    <mergeCell ref="AD364:AE364"/>
    <mergeCell ref="AD365:AE365"/>
    <mergeCell ref="AD367:AE367"/>
    <mergeCell ref="AD368:AE368"/>
    <mergeCell ref="AD370:AE370"/>
    <mergeCell ref="AD371:AE371"/>
    <mergeCell ref="AD373:AE373"/>
    <mergeCell ref="AD375:AE375"/>
    <mergeCell ref="AE376:AF376"/>
    <mergeCell ref="AH376:AI376"/>
    <mergeCell ref="AH378:AI378"/>
    <mergeCell ref="AH379:AI379"/>
    <mergeCell ref="AD380:AE380"/>
    <mergeCell ref="AD381:AE381"/>
    <mergeCell ref="AD383:AE383"/>
    <mergeCell ref="AH383:AI383"/>
    <mergeCell ref="AD385:AE385"/>
    <mergeCell ref="AH385:AI385"/>
    <mergeCell ref="AD386:AE386"/>
    <mergeCell ref="AH386:AI386"/>
    <mergeCell ref="AD387:AE387"/>
    <mergeCell ref="AD389:AE389"/>
    <mergeCell ref="AH389:AI389"/>
    <mergeCell ref="AD390:AE390"/>
    <mergeCell ref="AH390:AI390"/>
    <mergeCell ref="AD391:AE391"/>
    <mergeCell ref="AH391:AI391"/>
    <mergeCell ref="AH392:AI392"/>
    <mergeCell ref="AD407:AE407"/>
    <mergeCell ref="AD408:AE408"/>
    <mergeCell ref="AD409:AE409"/>
    <mergeCell ref="AD410:AE410"/>
    <mergeCell ref="AD411:AE411"/>
    <mergeCell ref="AD412:AE412"/>
    <mergeCell ref="AH412:AI412"/>
    <mergeCell ref="AD392:AE392"/>
    <mergeCell ref="AD393:AE393"/>
    <mergeCell ref="AD394:AE394"/>
    <mergeCell ref="AE395:AF395"/>
    <mergeCell ref="AE396:AF396"/>
    <mergeCell ref="AD405:AE405"/>
    <mergeCell ref="AD406:AE406"/>
    <mergeCell ref="AH457:AI457"/>
    <mergeCell ref="AH458:AI458"/>
    <mergeCell ref="AD459:AE459"/>
    <mergeCell ref="AH459:AI459"/>
    <mergeCell ref="AD460:AE460"/>
    <mergeCell ref="AH460:AI460"/>
    <mergeCell ref="AH461:AI461"/>
    <mergeCell ref="AH572:AI572"/>
    <mergeCell ref="AH573:AI573"/>
    <mergeCell ref="AH574:AI574"/>
    <mergeCell ref="AH575:AI575"/>
    <mergeCell ref="AH576:AI576"/>
    <mergeCell ref="AH577:AI577"/>
    <mergeCell ref="AH578:AI578"/>
    <mergeCell ref="AH589:AI589"/>
    <mergeCell ref="AH590:AI590"/>
    <mergeCell ref="AH591:AI591"/>
    <mergeCell ref="AH579:AI579"/>
    <mergeCell ref="AH580:AI580"/>
    <mergeCell ref="AH581:AI581"/>
    <mergeCell ref="AH583:AI583"/>
    <mergeCell ref="AH584:AI584"/>
    <mergeCell ref="AH586:AI586"/>
    <mergeCell ref="AH588:AI588"/>
    <mergeCell ref="AD557:AE557"/>
    <mergeCell ref="AD562:AE562"/>
    <mergeCell ref="AD563:AE563"/>
    <mergeCell ref="AE566:AF566"/>
    <mergeCell ref="AE567:AF567"/>
    <mergeCell ref="AE569:AF569"/>
    <mergeCell ref="AD570:AE570"/>
    <mergeCell ref="AD572:AE572"/>
    <mergeCell ref="AE573:AF573"/>
    <mergeCell ref="AD577:AE577"/>
    <mergeCell ref="AD579:AE579"/>
    <mergeCell ref="AD580:AE580"/>
    <mergeCell ref="AD582:AE582"/>
    <mergeCell ref="AD585:AE585"/>
    <mergeCell ref="AE600:AF600"/>
    <mergeCell ref="AE601:AF601"/>
    <mergeCell ref="AE602:AF602"/>
    <mergeCell ref="AE603:AF603"/>
    <mergeCell ref="AE604:AF604"/>
    <mergeCell ref="AE605:AF605"/>
    <mergeCell ref="AE606:AF606"/>
    <mergeCell ref="AD607:AE607"/>
    <mergeCell ref="AD587:AE587"/>
    <mergeCell ref="AD592:AE592"/>
    <mergeCell ref="AE593:AF593"/>
    <mergeCell ref="AE594:AF594"/>
    <mergeCell ref="AE595:AF595"/>
    <mergeCell ref="AD598:AE598"/>
    <mergeCell ref="AD599:AE599"/>
    <mergeCell ref="AH527:AI527"/>
    <mergeCell ref="AH528:AI528"/>
    <mergeCell ref="AH530:AI530"/>
    <mergeCell ref="AH531:AI531"/>
    <mergeCell ref="AH532:AI532"/>
    <mergeCell ref="AH533:AI533"/>
    <mergeCell ref="AH534:AI534"/>
    <mergeCell ref="AH535:AI535"/>
    <mergeCell ref="AH536:AI536"/>
    <mergeCell ref="AD537:AE537"/>
    <mergeCell ref="AH537:AI537"/>
    <mergeCell ref="AD538:AE538"/>
    <mergeCell ref="AH538:AI538"/>
    <mergeCell ref="AH539:AI539"/>
    <mergeCell ref="AH540:AI540"/>
    <mergeCell ref="AH542:AI542"/>
    <mergeCell ref="AD543:AE543"/>
    <mergeCell ref="AH543:AI543"/>
    <mergeCell ref="AD544:AE544"/>
    <mergeCell ref="AH545:AI545"/>
    <mergeCell ref="AH546:AI546"/>
    <mergeCell ref="AH547:AI547"/>
    <mergeCell ref="AH552:AI552"/>
    <mergeCell ref="AD554:AE554"/>
    <mergeCell ref="AH554:AI554"/>
    <mergeCell ref="AD556:AE556"/>
    <mergeCell ref="AH558:AI558"/>
    <mergeCell ref="AH559:AI559"/>
    <mergeCell ref="AH563:AI563"/>
    <mergeCell ref="AH566:AI566"/>
    <mergeCell ref="AH567:AI567"/>
    <mergeCell ref="AH568:AI568"/>
    <mergeCell ref="AH569:AI569"/>
    <mergeCell ref="AH570:AI570"/>
    <mergeCell ref="AH571:AI571"/>
    <mergeCell ref="AH582:AI582"/>
    <mergeCell ref="AH585:AI585"/>
    <mergeCell ref="AH587:AI587"/>
    <mergeCell ref="AH592:AI592"/>
    <mergeCell ref="AH593:AI593"/>
    <mergeCell ref="AH594:AI594"/>
    <mergeCell ref="AH595:AI595"/>
    <mergeCell ref="AH596:AI596"/>
    <mergeCell ref="AH597:AI597"/>
    <mergeCell ref="AH599:AI599"/>
    <mergeCell ref="AH600:AI600"/>
    <mergeCell ref="AH601:AI601"/>
    <mergeCell ref="AH602:AI602"/>
    <mergeCell ref="AH603:AI603"/>
    <mergeCell ref="AH645:AI645"/>
    <mergeCell ref="AH647:AI647"/>
    <mergeCell ref="AH629:AI629"/>
    <mergeCell ref="AH630:AI630"/>
    <mergeCell ref="AH632:AI632"/>
    <mergeCell ref="AH637:AI637"/>
    <mergeCell ref="AH639:AI639"/>
    <mergeCell ref="AH640:AI640"/>
    <mergeCell ref="AH644:AI644"/>
    <mergeCell ref="AE650:AF650"/>
    <mergeCell ref="AE651:AF651"/>
    <mergeCell ref="AE652:AF652"/>
    <mergeCell ref="AE653:AF653"/>
    <mergeCell ref="AE654:AF654"/>
    <mergeCell ref="AE655:AF655"/>
    <mergeCell ref="AE638:AF638"/>
    <mergeCell ref="AE639:AF639"/>
    <mergeCell ref="AD640:AE640"/>
    <mergeCell ref="AD643:AE643"/>
    <mergeCell ref="AE644:AF644"/>
    <mergeCell ref="AE645:AF645"/>
    <mergeCell ref="AE647:AF647"/>
    <mergeCell ref="AH609:AI609"/>
    <mergeCell ref="AH610:AI610"/>
    <mergeCell ref="AH611:AI611"/>
    <mergeCell ref="AH604:AI604"/>
    <mergeCell ref="AH605:AI605"/>
    <mergeCell ref="AH606:AI606"/>
    <mergeCell ref="AH607:AI607"/>
    <mergeCell ref="AH608:AI608"/>
    <mergeCell ref="AE609:AF609"/>
    <mergeCell ref="AE610:AF610"/>
    <mergeCell ref="AE612:AF612"/>
    <mergeCell ref="AH612:AI612"/>
    <mergeCell ref="AE613:AF613"/>
    <mergeCell ref="AH613:AI613"/>
    <mergeCell ref="AE614:AF614"/>
    <mergeCell ref="AH614:AI614"/>
    <mergeCell ref="AE615:AF615"/>
    <mergeCell ref="AH615:AI615"/>
    <mergeCell ref="AH616:AI616"/>
    <mergeCell ref="AD617:AE617"/>
    <mergeCell ref="AD618:AE618"/>
    <mergeCell ref="AE619:AF619"/>
    <mergeCell ref="AH619:AI619"/>
    <mergeCell ref="AH620:AI620"/>
    <mergeCell ref="AH621:AI621"/>
    <mergeCell ref="AH622:AI622"/>
    <mergeCell ref="AH625:AI625"/>
    <mergeCell ref="AD626:AE626"/>
    <mergeCell ref="AH626:AI626"/>
    <mergeCell ref="AH627:AI627"/>
    <mergeCell ref="AD629:AE629"/>
    <mergeCell ref="AD631:AE631"/>
    <mergeCell ref="AH631:AI631"/>
    <mergeCell ref="AE633:AF633"/>
    <mergeCell ref="AH633:AI633"/>
    <mergeCell ref="AD635:AE635"/>
    <mergeCell ref="AH635:AI635"/>
    <mergeCell ref="AH638:AI638"/>
    <mergeCell ref="AD648:AE648"/>
    <mergeCell ref="AH648:AI648"/>
    <mergeCell ref="AH650:AI650"/>
    <mergeCell ref="AH651:AI651"/>
    <mergeCell ref="AH652:AI652"/>
    <mergeCell ref="AH653:AI653"/>
    <mergeCell ref="AH654:AI654"/>
    <mergeCell ref="AH701:AI701"/>
    <mergeCell ref="AH704:AI704"/>
    <mergeCell ref="AH689:AI689"/>
    <mergeCell ref="AH690:AI690"/>
    <mergeCell ref="AH691:AI691"/>
    <mergeCell ref="AH692:AI692"/>
    <mergeCell ref="AH693:AI693"/>
    <mergeCell ref="AH694:AI694"/>
    <mergeCell ref="AH700:AI700"/>
    <mergeCell ref="U681:V681"/>
    <mergeCell ref="U682:V682"/>
    <mergeCell ref="U683:V683"/>
    <mergeCell ref="U684:V684"/>
    <mergeCell ref="U685:V685"/>
    <mergeCell ref="U686:V686"/>
    <mergeCell ref="U687:V687"/>
    <mergeCell ref="U688:V688"/>
    <mergeCell ref="U689:V689"/>
    <mergeCell ref="U691:V691"/>
    <mergeCell ref="U692:V692"/>
    <mergeCell ref="U693:V693"/>
    <mergeCell ref="S694:T694"/>
    <mergeCell ref="U695:V695"/>
    <mergeCell ref="U696:V696"/>
    <mergeCell ref="U697:V697"/>
    <mergeCell ref="U698:V698"/>
    <mergeCell ref="U699:V699"/>
    <mergeCell ref="S700:T700"/>
    <mergeCell ref="S701:T701"/>
    <mergeCell ref="U702:V702"/>
    <mergeCell ref="U703:V703"/>
    <mergeCell ref="S704:T704"/>
    <mergeCell ref="S705:V705"/>
    <mergeCell ref="S706:T706"/>
    <mergeCell ref="S707:T707"/>
    <mergeCell ref="S709:T709"/>
    <mergeCell ref="U709:V709"/>
    <mergeCell ref="S710:T710"/>
    <mergeCell ref="U710:V710"/>
    <mergeCell ref="S711:T711"/>
    <mergeCell ref="U711:V711"/>
    <mergeCell ref="S712:T712"/>
    <mergeCell ref="U712:V712"/>
    <mergeCell ref="U713:V713"/>
    <mergeCell ref="U714:V714"/>
    <mergeCell ref="S715:T715"/>
    <mergeCell ref="U715:V715"/>
    <mergeCell ref="S716:T716"/>
    <mergeCell ref="U716:V716"/>
    <mergeCell ref="U717:V717"/>
    <mergeCell ref="U718:V718"/>
    <mergeCell ref="S737:T737"/>
    <mergeCell ref="S738:T738"/>
    <mergeCell ref="U738:V738"/>
    <mergeCell ref="S739:T739"/>
    <mergeCell ref="U739:V739"/>
    <mergeCell ref="U740:V740"/>
    <mergeCell ref="U741:V741"/>
    <mergeCell ref="S772:T772"/>
    <mergeCell ref="S774:T774"/>
    <mergeCell ref="S766:T766"/>
    <mergeCell ref="S767:T767"/>
    <mergeCell ref="U768:V768"/>
    <mergeCell ref="U769:V769"/>
    <mergeCell ref="U770:V770"/>
    <mergeCell ref="S771:T771"/>
    <mergeCell ref="U773:V773"/>
    <mergeCell ref="U775:V775"/>
    <mergeCell ref="U776:V776"/>
    <mergeCell ref="U777:V777"/>
    <mergeCell ref="U778:V778"/>
    <mergeCell ref="U779:V779"/>
    <mergeCell ref="U780:V780"/>
    <mergeCell ref="S781:T781"/>
    <mergeCell ref="S782:U782"/>
    <mergeCell ref="U783:V783"/>
    <mergeCell ref="U784:V784"/>
    <mergeCell ref="U785:V785"/>
    <mergeCell ref="U786:V786"/>
    <mergeCell ref="U787:V787"/>
    <mergeCell ref="U788:V788"/>
    <mergeCell ref="W785:X785"/>
    <mergeCell ref="W786:X786"/>
    <mergeCell ref="W787:X787"/>
    <mergeCell ref="W788:X788"/>
    <mergeCell ref="W789:X789"/>
    <mergeCell ref="W790:X790"/>
    <mergeCell ref="Y791:Z791"/>
    <mergeCell ref="W800:Z800"/>
    <mergeCell ref="W801:Z801"/>
    <mergeCell ref="W802:Z802"/>
    <mergeCell ref="W803:Z803"/>
    <mergeCell ref="W804:Z804"/>
    <mergeCell ref="W805:Z805"/>
    <mergeCell ref="W806:Z806"/>
    <mergeCell ref="Y792:Z792"/>
    <mergeCell ref="W793:X793"/>
    <mergeCell ref="W795:Z795"/>
    <mergeCell ref="W796:Z796"/>
    <mergeCell ref="W797:Z797"/>
    <mergeCell ref="W798:Z798"/>
    <mergeCell ref="W799:Z799"/>
    <mergeCell ref="S795:T795"/>
    <mergeCell ref="S796:T796"/>
    <mergeCell ref="S797:T797"/>
    <mergeCell ref="U789:V789"/>
    <mergeCell ref="U790:V790"/>
    <mergeCell ref="S791:T791"/>
    <mergeCell ref="S792:T792"/>
    <mergeCell ref="U793:V793"/>
    <mergeCell ref="S794:T794"/>
    <mergeCell ref="U795:V795"/>
    <mergeCell ref="S800:T800"/>
    <mergeCell ref="S801:T801"/>
    <mergeCell ref="S802:T802"/>
    <mergeCell ref="U796:V796"/>
    <mergeCell ref="U797:V797"/>
    <mergeCell ref="S798:T798"/>
    <mergeCell ref="U798:V798"/>
    <mergeCell ref="S799:T799"/>
    <mergeCell ref="U799:V799"/>
    <mergeCell ref="U800:V800"/>
    <mergeCell ref="U805:V805"/>
    <mergeCell ref="U806:V806"/>
    <mergeCell ref="U801:V801"/>
    <mergeCell ref="U802:V802"/>
    <mergeCell ref="S803:T803"/>
    <mergeCell ref="U803:V803"/>
    <mergeCell ref="S804:T804"/>
    <mergeCell ref="U804:V804"/>
    <mergeCell ref="S805:T805"/>
    <mergeCell ref="S891:T891"/>
    <mergeCell ref="Y891:Z891"/>
    <mergeCell ref="AE891:AF891"/>
    <mergeCell ref="AH891:AI891"/>
    <mergeCell ref="Y892:Z892"/>
    <mergeCell ref="AE892:AF892"/>
    <mergeCell ref="AH892:AI892"/>
    <mergeCell ref="S892:T892"/>
    <mergeCell ref="U893:V893"/>
    <mergeCell ref="W893:X893"/>
    <mergeCell ref="U894:V894"/>
    <mergeCell ref="W894:X894"/>
    <mergeCell ref="AH894:AI894"/>
    <mergeCell ref="AH895:AI895"/>
    <mergeCell ref="S884:T884"/>
    <mergeCell ref="S885:T885"/>
    <mergeCell ref="W885:X885"/>
    <mergeCell ref="U880:V880"/>
    <mergeCell ref="U881:V881"/>
    <mergeCell ref="S882:T882"/>
    <mergeCell ref="U882:V882"/>
    <mergeCell ref="S883:T883"/>
    <mergeCell ref="U883:V883"/>
    <mergeCell ref="U884:V884"/>
    <mergeCell ref="W889:Y889"/>
    <mergeCell ref="AD889:AE889"/>
    <mergeCell ref="AH889:AI889"/>
    <mergeCell ref="U890:V890"/>
    <mergeCell ref="W890:Y890"/>
    <mergeCell ref="AH890:AI890"/>
    <mergeCell ref="U885:V885"/>
    <mergeCell ref="S886:T886"/>
    <mergeCell ref="U886:V886"/>
    <mergeCell ref="W886:X886"/>
    <mergeCell ref="S887:T887"/>
    <mergeCell ref="S888:T888"/>
    <mergeCell ref="U889:V889"/>
    <mergeCell ref="AH899:AI899"/>
    <mergeCell ref="AH900:AI900"/>
    <mergeCell ref="W895:X895"/>
    <mergeCell ref="AD895:AE895"/>
    <mergeCell ref="AE896:AF896"/>
    <mergeCell ref="AH896:AI896"/>
    <mergeCell ref="AE897:AF897"/>
    <mergeCell ref="AH897:AI897"/>
    <mergeCell ref="AD898:AE898"/>
    <mergeCell ref="W1138:X1138"/>
    <mergeCell ref="W1139:X1139"/>
    <mergeCell ref="W1131:X1131"/>
    <mergeCell ref="W1132:X1132"/>
    <mergeCell ref="W1133:X1133"/>
    <mergeCell ref="W1134:X1134"/>
    <mergeCell ref="W1135:X1135"/>
    <mergeCell ref="W1136:X1136"/>
    <mergeCell ref="W1137:X1137"/>
    <mergeCell ref="U1111:V1111"/>
    <mergeCell ref="W1111:X1111"/>
    <mergeCell ref="S1112:T1112"/>
    <mergeCell ref="U1112:V1112"/>
    <mergeCell ref="W1112:X1112"/>
    <mergeCell ref="S1113:T1113"/>
    <mergeCell ref="W1113:Y1113"/>
    <mergeCell ref="U1113:V1113"/>
    <mergeCell ref="U1114:V1114"/>
    <mergeCell ref="W1114:X1114"/>
    <mergeCell ref="U1115:V1115"/>
    <mergeCell ref="W1115:X1115"/>
    <mergeCell ref="U1116:V1116"/>
    <mergeCell ref="W1116:X1116"/>
    <mergeCell ref="S1117:T1117"/>
    <mergeCell ref="Y1117:Z1117"/>
    <mergeCell ref="S1118:T1118"/>
    <mergeCell ref="U1118:V1118"/>
    <mergeCell ref="W1118:Z1118"/>
    <mergeCell ref="S1119:T1119"/>
    <mergeCell ref="W1119:X1119"/>
    <mergeCell ref="W1120:X1120"/>
    <mergeCell ref="U1121:V1121"/>
    <mergeCell ref="W1121:X1121"/>
    <mergeCell ref="U1122:V1122"/>
    <mergeCell ref="W1122:X1122"/>
    <mergeCell ref="U1124:V1124"/>
    <mergeCell ref="W1124:X1124"/>
    <mergeCell ref="U1125:V1125"/>
    <mergeCell ref="W1125:X1125"/>
    <mergeCell ref="Y1126:Z1126"/>
    <mergeCell ref="U1127:V1127"/>
    <mergeCell ref="W1127:Z1127"/>
    <mergeCell ref="W1129:X1129"/>
    <mergeCell ref="W1130:X1130"/>
    <mergeCell ref="S1123:T1123"/>
    <mergeCell ref="S1125:T1125"/>
    <mergeCell ref="S1126:U1126"/>
    <mergeCell ref="S1128:T1128"/>
    <mergeCell ref="U1129:V1129"/>
    <mergeCell ref="U1130:V1130"/>
    <mergeCell ref="U1131:V1131"/>
    <mergeCell ref="U1132:V1132"/>
    <mergeCell ref="U1133:V1133"/>
    <mergeCell ref="U1134:V1134"/>
    <mergeCell ref="S1135:U1135"/>
    <mergeCell ref="U1136:V1136"/>
    <mergeCell ref="T1137:V1137"/>
    <mergeCell ref="U1138:V1138"/>
    <mergeCell ref="U1156:V1156"/>
    <mergeCell ref="U1157:V1157"/>
    <mergeCell ref="U1158:V1158"/>
    <mergeCell ref="U1159:V1159"/>
    <mergeCell ref="S1160:U1160"/>
    <mergeCell ref="S1161:T1161"/>
    <mergeCell ref="U1161:V1161"/>
    <mergeCell ref="U1162:V1162"/>
    <mergeCell ref="U1163:V1163"/>
    <mergeCell ref="U1164:V1164"/>
    <mergeCell ref="S1166:U1166"/>
    <mergeCell ref="U1167:V1167"/>
    <mergeCell ref="U1168:V1168"/>
    <mergeCell ref="U1169:V1169"/>
    <mergeCell ref="U1170:V1170"/>
    <mergeCell ref="U1171:V1171"/>
    <mergeCell ref="S1172:T1172"/>
    <mergeCell ref="U1172:V1172"/>
    <mergeCell ref="U1173:V1173"/>
    <mergeCell ref="S1174:T1174"/>
    <mergeCell ref="U1174:V1174"/>
    <mergeCell ref="U1175:V1175"/>
    <mergeCell ref="U1176:V1176"/>
    <mergeCell ref="S1178:T1178"/>
    <mergeCell ref="U1178:V1178"/>
    <mergeCell ref="U1179:V1179"/>
    <mergeCell ref="U1180:V1180"/>
    <mergeCell ref="U1181:V1181"/>
    <mergeCell ref="S1182:T1182"/>
    <mergeCell ref="U1182:V1182"/>
    <mergeCell ref="S1184:T1184"/>
    <mergeCell ref="S1185:T1185"/>
    <mergeCell ref="U1185:V1185"/>
    <mergeCell ref="S1186:T1186"/>
    <mergeCell ref="U1186:V1186"/>
    <mergeCell ref="U1187:V1187"/>
    <mergeCell ref="U1188:V1188"/>
    <mergeCell ref="U1189:V1189"/>
    <mergeCell ref="U1190:V1190"/>
    <mergeCell ref="U1191:V1191"/>
    <mergeCell ref="S1192:T1192"/>
    <mergeCell ref="S1193:U1193"/>
    <mergeCell ref="S1200:T1200"/>
    <mergeCell ref="S1201:T1201"/>
    <mergeCell ref="S1202:T1202"/>
    <mergeCell ref="U1203:V1203"/>
    <mergeCell ref="U1204:V1204"/>
    <mergeCell ref="U1192:V1192"/>
    <mergeCell ref="U1194:V1194"/>
    <mergeCell ref="U1195:V1195"/>
    <mergeCell ref="U1196:V1196"/>
    <mergeCell ref="T1197:V1197"/>
    <mergeCell ref="T1198:V1198"/>
    <mergeCell ref="T1199:V1199"/>
    <mergeCell ref="U1139:V1139"/>
    <mergeCell ref="U1140:V1140"/>
    <mergeCell ref="W1140:X1140"/>
    <mergeCell ref="U1141:V1141"/>
    <mergeCell ref="W1141:X1141"/>
    <mergeCell ref="U1142:V1142"/>
    <mergeCell ref="W1142:X1142"/>
    <mergeCell ref="U1143:V1143"/>
    <mergeCell ref="W1143:X1143"/>
    <mergeCell ref="S1144:T1144"/>
    <mergeCell ref="U1144:V1144"/>
    <mergeCell ref="W1144:Z1144"/>
    <mergeCell ref="S1145:T1145"/>
    <mergeCell ref="W1145:Z1145"/>
    <mergeCell ref="U1145:V1145"/>
    <mergeCell ref="U1146:V1146"/>
    <mergeCell ref="W1146:X1146"/>
    <mergeCell ref="U1147:V1147"/>
    <mergeCell ref="W1147:X1147"/>
    <mergeCell ref="U1148:V1148"/>
    <mergeCell ref="W1148:X1148"/>
    <mergeCell ref="R1152:S1152"/>
    <mergeCell ref="S1153:T1153"/>
    <mergeCell ref="S1156:T1156"/>
    <mergeCell ref="U1149:V1149"/>
    <mergeCell ref="W1149:X1149"/>
    <mergeCell ref="U1150:V1150"/>
    <mergeCell ref="W1150:X1150"/>
    <mergeCell ref="R1151:S1151"/>
    <mergeCell ref="W1151:X1151"/>
    <mergeCell ref="W1152:X1152"/>
    <mergeCell ref="U1151:V1151"/>
    <mergeCell ref="U1152:V1152"/>
    <mergeCell ref="U1153:V1153"/>
    <mergeCell ref="W1153:X1153"/>
    <mergeCell ref="U1155:V1155"/>
    <mergeCell ref="W1155:X1155"/>
    <mergeCell ref="W1156:X1156"/>
    <mergeCell ref="W1157:X1157"/>
    <mergeCell ref="W1158:X1158"/>
    <mergeCell ref="W1159:X1159"/>
    <mergeCell ref="W1160:X1160"/>
    <mergeCell ref="W1161:X1161"/>
    <mergeCell ref="Y1161:Z1161"/>
    <mergeCell ref="W1162:X1162"/>
    <mergeCell ref="W1163:Y1163"/>
    <mergeCell ref="W1164:X1164"/>
    <mergeCell ref="R1165:S1165"/>
    <mergeCell ref="U1165:V1165"/>
    <mergeCell ref="W1165:X1165"/>
    <mergeCell ref="W1166:X1166"/>
    <mergeCell ref="W1167:X1167"/>
    <mergeCell ref="W1168:Y1168"/>
    <mergeCell ref="W1169:X1169"/>
    <mergeCell ref="W1170:X1170"/>
    <mergeCell ref="W1173:X1173"/>
    <mergeCell ref="W1174:X1174"/>
    <mergeCell ref="Y1174:Z1174"/>
    <mergeCell ref="Y1175:Z1175"/>
    <mergeCell ref="W1175:X1175"/>
    <mergeCell ref="W1176:X1176"/>
    <mergeCell ref="R1177:S1177"/>
    <mergeCell ref="U1177:V1177"/>
    <mergeCell ref="W1177:X1177"/>
    <mergeCell ref="W1178:Y1178"/>
    <mergeCell ref="W1179:X1179"/>
    <mergeCell ref="W1180:X1180"/>
    <mergeCell ref="W1181:X1181"/>
    <mergeCell ref="Y1182:Z1182"/>
    <mergeCell ref="R1183:S1183"/>
    <mergeCell ref="U1183:V1183"/>
    <mergeCell ref="W1183:X1183"/>
    <mergeCell ref="Y1184:Z1184"/>
    <mergeCell ref="Y1186:Z1186"/>
    <mergeCell ref="W1187:X1187"/>
    <mergeCell ref="W1188:X1188"/>
    <mergeCell ref="Y1188:Z1188"/>
    <mergeCell ref="W1189:X1189"/>
    <mergeCell ref="W1190:X1190"/>
    <mergeCell ref="W1191:X1191"/>
    <mergeCell ref="W1194:X1194"/>
    <mergeCell ref="W1195:X1195"/>
    <mergeCell ref="W1196:X1196"/>
    <mergeCell ref="W1197:Z1197"/>
    <mergeCell ref="W1198:X1198"/>
    <mergeCell ref="W1199:X1199"/>
    <mergeCell ref="W1203:X1203"/>
    <mergeCell ref="W1204:X1204"/>
    <mergeCell ref="R1205:S1205"/>
    <mergeCell ref="U1205:V1205"/>
    <mergeCell ref="W1205:X1205"/>
    <mergeCell ref="R1206:S1206"/>
    <mergeCell ref="U1206:V1206"/>
    <mergeCell ref="W1206:X1206"/>
    <mergeCell ref="W1228:Y1228"/>
    <mergeCell ref="W1229:Y1229"/>
    <mergeCell ref="U1230:V1230"/>
    <mergeCell ref="W1230:Y1230"/>
    <mergeCell ref="U1225:V1225"/>
    <mergeCell ref="W1225:Y1225"/>
    <mergeCell ref="U1226:V1226"/>
    <mergeCell ref="W1226:Y1226"/>
    <mergeCell ref="U1227:V1227"/>
    <mergeCell ref="W1227:Y1227"/>
    <mergeCell ref="U1228:V1228"/>
    <mergeCell ref="U1234:V1234"/>
    <mergeCell ref="W1234:Y1234"/>
    <mergeCell ref="S1235:T1235"/>
    <mergeCell ref="U1235:V1235"/>
    <mergeCell ref="W1235:Y1235"/>
    <mergeCell ref="U1236:V1236"/>
    <mergeCell ref="W1236:Y1236"/>
    <mergeCell ref="S1236:T1236"/>
    <mergeCell ref="S1237:T1237"/>
    <mergeCell ref="U1237:V1237"/>
    <mergeCell ref="W1237:Y1237"/>
    <mergeCell ref="S1238:T1238"/>
    <mergeCell ref="U1238:V1238"/>
    <mergeCell ref="W1238:Y1238"/>
    <mergeCell ref="S1228:T1228"/>
    <mergeCell ref="S1229:T1229"/>
    <mergeCell ref="U1229:V1229"/>
    <mergeCell ref="U1231:V1231"/>
    <mergeCell ref="W1231:Y1231"/>
    <mergeCell ref="S1231:T1231"/>
    <mergeCell ref="S1232:T1232"/>
    <mergeCell ref="U1232:V1232"/>
    <mergeCell ref="W1232:Y1232"/>
    <mergeCell ref="S1233:T1233"/>
    <mergeCell ref="U1233:V1233"/>
    <mergeCell ref="W1233:Y1233"/>
    <mergeCell ref="U1265:V1265"/>
    <mergeCell ref="W1265:Y1265"/>
    <mergeCell ref="S1263:T1263"/>
    <mergeCell ref="U1263:V1263"/>
    <mergeCell ref="W1263:Y1263"/>
    <mergeCell ref="S1264:T1264"/>
    <mergeCell ref="U1264:V1264"/>
    <mergeCell ref="W1264:Y1264"/>
    <mergeCell ref="S1265:T1265"/>
    <mergeCell ref="U1268:V1268"/>
    <mergeCell ref="W1268:Y1268"/>
    <mergeCell ref="S1266:T1266"/>
    <mergeCell ref="U1266:V1266"/>
    <mergeCell ref="W1266:Y1266"/>
    <mergeCell ref="S1267:T1267"/>
    <mergeCell ref="U1267:V1267"/>
    <mergeCell ref="W1267:Y1267"/>
    <mergeCell ref="S1268:T1268"/>
    <mergeCell ref="U1271:V1271"/>
    <mergeCell ref="W1271:Y1271"/>
    <mergeCell ref="S1272:T1272"/>
    <mergeCell ref="Y1272:Z1272"/>
    <mergeCell ref="U1273:V1273"/>
    <mergeCell ref="Y1273:Z1273"/>
    <mergeCell ref="S1274:U1274"/>
    <mergeCell ref="S1269:T1269"/>
    <mergeCell ref="U1269:V1269"/>
    <mergeCell ref="W1269:Y1269"/>
    <mergeCell ref="S1270:T1270"/>
    <mergeCell ref="U1270:V1270"/>
    <mergeCell ref="W1270:Y1270"/>
    <mergeCell ref="S1271:T1271"/>
    <mergeCell ref="U1207:V1207"/>
    <mergeCell ref="W1207:X1207"/>
    <mergeCell ref="U1208:V1208"/>
    <mergeCell ref="W1208:X1208"/>
    <mergeCell ref="S1209:V1209"/>
    <mergeCell ref="U1210:V1210"/>
    <mergeCell ref="W1210:X1210"/>
    <mergeCell ref="W1215:X1215"/>
    <mergeCell ref="W1217:X1217"/>
    <mergeCell ref="W1218:X1218"/>
    <mergeCell ref="W1220:X1220"/>
    <mergeCell ref="U1211:V1211"/>
    <mergeCell ref="W1211:X1211"/>
    <mergeCell ref="U1212:V1212"/>
    <mergeCell ref="W1212:X1212"/>
    <mergeCell ref="U1213:V1213"/>
    <mergeCell ref="W1213:X1213"/>
    <mergeCell ref="W1214:X1214"/>
    <mergeCell ref="U1214:V1214"/>
    <mergeCell ref="R1215:S1215"/>
    <mergeCell ref="U1215:V1215"/>
    <mergeCell ref="S1216:T1216"/>
    <mergeCell ref="U1217:V1217"/>
    <mergeCell ref="U1218:V1218"/>
    <mergeCell ref="U1220:V1220"/>
    <mergeCell ref="U1221:V1221"/>
    <mergeCell ref="U1222:V1222"/>
    <mergeCell ref="W1222:Y1222"/>
    <mergeCell ref="U1223:V1223"/>
    <mergeCell ref="W1223:Y1223"/>
    <mergeCell ref="U1224:V1224"/>
    <mergeCell ref="W1224:Y1224"/>
    <mergeCell ref="S1219:T1219"/>
    <mergeCell ref="S1221:T1221"/>
    <mergeCell ref="S1222:T1222"/>
    <mergeCell ref="S1223:T1223"/>
    <mergeCell ref="S1224:T1224"/>
    <mergeCell ref="S1226:T1226"/>
    <mergeCell ref="S1227:T1227"/>
    <mergeCell ref="S1260:T1260"/>
    <mergeCell ref="U1260:V1260"/>
    <mergeCell ref="W1260:Y1260"/>
    <mergeCell ref="U1261:V1261"/>
    <mergeCell ref="W1261:X1261"/>
    <mergeCell ref="U1262:V1262"/>
    <mergeCell ref="W1262:X1262"/>
    <mergeCell ref="U1241:V1241"/>
    <mergeCell ref="W1241:Y1241"/>
    <mergeCell ref="S1239:T1239"/>
    <mergeCell ref="U1239:V1239"/>
    <mergeCell ref="W1239:Y1239"/>
    <mergeCell ref="S1240:T1240"/>
    <mergeCell ref="U1240:V1240"/>
    <mergeCell ref="W1240:Y1240"/>
    <mergeCell ref="S1241:T1241"/>
    <mergeCell ref="U1244:V1244"/>
    <mergeCell ref="W1244:Y1244"/>
    <mergeCell ref="S1242:T1242"/>
    <mergeCell ref="U1242:V1242"/>
    <mergeCell ref="W1242:Y1242"/>
    <mergeCell ref="S1243:T1243"/>
    <mergeCell ref="U1243:V1243"/>
    <mergeCell ref="W1243:Y1243"/>
    <mergeCell ref="S1244:T1244"/>
    <mergeCell ref="U1247:V1247"/>
    <mergeCell ref="W1247:Y1247"/>
    <mergeCell ref="S1245:T1245"/>
    <mergeCell ref="U1245:V1245"/>
    <mergeCell ref="W1245:Y1245"/>
    <mergeCell ref="S1246:T1246"/>
    <mergeCell ref="U1246:V1246"/>
    <mergeCell ref="W1246:Y1246"/>
    <mergeCell ref="S1247:T1247"/>
    <mergeCell ref="U1250:V1250"/>
    <mergeCell ref="W1250:Y1250"/>
    <mergeCell ref="S1248:T1248"/>
    <mergeCell ref="U1248:V1248"/>
    <mergeCell ref="W1248:Y1248"/>
    <mergeCell ref="S1249:T1249"/>
    <mergeCell ref="U1249:V1249"/>
    <mergeCell ref="W1249:Y1249"/>
    <mergeCell ref="S1250:T1250"/>
    <mergeCell ref="U1253:V1253"/>
    <mergeCell ref="W1253:Y1253"/>
    <mergeCell ref="S1251:T1251"/>
    <mergeCell ref="U1251:V1251"/>
    <mergeCell ref="W1251:Y1251"/>
    <mergeCell ref="S1252:T1252"/>
    <mergeCell ref="U1252:V1252"/>
    <mergeCell ref="W1252:Y1252"/>
    <mergeCell ref="S1253:T1253"/>
    <mergeCell ref="U1256:V1256"/>
    <mergeCell ref="W1256:Y1256"/>
    <mergeCell ref="S1254:T1254"/>
    <mergeCell ref="U1254:V1254"/>
    <mergeCell ref="W1254:Y1254"/>
    <mergeCell ref="S1255:T1255"/>
    <mergeCell ref="U1255:V1255"/>
    <mergeCell ref="W1255:Y1255"/>
    <mergeCell ref="S1256:T1256"/>
    <mergeCell ref="U1259:V1259"/>
    <mergeCell ref="W1259:Y1259"/>
    <mergeCell ref="S1257:T1257"/>
    <mergeCell ref="U1257:V1257"/>
    <mergeCell ref="W1257:Y1257"/>
    <mergeCell ref="S1258:T1258"/>
    <mergeCell ref="U1258:V1258"/>
    <mergeCell ref="W1258:Y1258"/>
    <mergeCell ref="S1259:T1259"/>
    <mergeCell ref="AH1276:AI1276"/>
    <mergeCell ref="AH1277:AI1277"/>
    <mergeCell ref="AH1279:AI1279"/>
    <mergeCell ref="AH1281:AI1281"/>
    <mergeCell ref="AH1283:AI1283"/>
    <mergeCell ref="AH1285:AI1285"/>
    <mergeCell ref="AH1286:AI1286"/>
    <mergeCell ref="AH1287:AI1287"/>
    <mergeCell ref="AE1280:AF1280"/>
    <mergeCell ref="AH1280:AI1280"/>
    <mergeCell ref="AD1282:AE1282"/>
    <mergeCell ref="AH1282:AI1282"/>
    <mergeCell ref="AE1290:AF1290"/>
    <mergeCell ref="AH1290:AI1290"/>
    <mergeCell ref="AH1291:AI1291"/>
    <mergeCell ref="AD1256:AE1256"/>
    <mergeCell ref="AD1258:AE1258"/>
    <mergeCell ref="AD1260:AE1260"/>
    <mergeCell ref="AD1264:AE1264"/>
    <mergeCell ref="AD1266:AE1266"/>
    <mergeCell ref="AD1268:AE1268"/>
    <mergeCell ref="AD1272:AE1272"/>
    <mergeCell ref="AD1273:AE1273"/>
    <mergeCell ref="AH1248:AI1248"/>
    <mergeCell ref="AH1249:AI1249"/>
    <mergeCell ref="AH1250:AI1250"/>
    <mergeCell ref="AH1251:AI1251"/>
    <mergeCell ref="AH1252:AI1252"/>
    <mergeCell ref="AH1253:AI1253"/>
    <mergeCell ref="AD1255:AE1255"/>
    <mergeCell ref="AH1254:AI1254"/>
    <mergeCell ref="AH1255:AI1255"/>
    <mergeCell ref="AH1257:AI1257"/>
    <mergeCell ref="AH1258:AI1258"/>
    <mergeCell ref="AH1259:AI1259"/>
    <mergeCell ref="AH1260:AI1260"/>
    <mergeCell ref="AH1263:AI1263"/>
    <mergeCell ref="AH1264:AI1264"/>
    <mergeCell ref="AH1265:AI1265"/>
    <mergeCell ref="AH1266:AI1266"/>
    <mergeCell ref="AH1267:AI1267"/>
    <mergeCell ref="AH1268:AI1268"/>
    <mergeCell ref="AH1269:AI1269"/>
    <mergeCell ref="AH1270:AI1270"/>
    <mergeCell ref="AH1271:AI1271"/>
    <mergeCell ref="AH1272:AI1272"/>
    <mergeCell ref="AH1273:AI1273"/>
    <mergeCell ref="AH1274:AI1274"/>
    <mergeCell ref="AH1275:AI1275"/>
    <mergeCell ref="AE1276:AF1276"/>
    <mergeCell ref="AE1277:AF1277"/>
    <mergeCell ref="AD1310:AE1310"/>
    <mergeCell ref="AD1316:AE1316"/>
    <mergeCell ref="AD1291:AE1291"/>
    <mergeCell ref="AD1292:AE1292"/>
    <mergeCell ref="AD1298:AE1298"/>
    <mergeCell ref="AD1303:AE1303"/>
    <mergeCell ref="AD1305:AE1305"/>
    <mergeCell ref="AD1306:AE1306"/>
    <mergeCell ref="AD1307:AE1307"/>
    <mergeCell ref="AD1161:AE1161"/>
    <mergeCell ref="AD1164:AE1164"/>
    <mergeCell ref="AD1165:AE1165"/>
    <mergeCell ref="AD1129:AE1129"/>
    <mergeCell ref="AD1130:AE1130"/>
    <mergeCell ref="AD1131:AE1131"/>
    <mergeCell ref="AD1133:AE1133"/>
    <mergeCell ref="AD1136:AE1136"/>
    <mergeCell ref="AD1138:AE1138"/>
    <mergeCell ref="AD1141:AE1141"/>
    <mergeCell ref="AD1104:AE1104"/>
    <mergeCell ref="AD1105:AE1105"/>
    <mergeCell ref="AH1105:AI1105"/>
    <mergeCell ref="AH1106:AI1106"/>
    <mergeCell ref="AD1107:AE1107"/>
    <mergeCell ref="AD1109:AE1109"/>
    <mergeCell ref="AH1110:AI1110"/>
    <mergeCell ref="AH1116:AI1116"/>
    <mergeCell ref="AH1117:AI1117"/>
    <mergeCell ref="AD1110:AE1110"/>
    <mergeCell ref="AD1111:AE1111"/>
    <mergeCell ref="AD1112:AE1112"/>
    <mergeCell ref="AD1113:AE1113"/>
    <mergeCell ref="AH1114:AI1114"/>
    <mergeCell ref="AH1115:AI1115"/>
    <mergeCell ref="AE1117:AF1117"/>
    <mergeCell ref="AD1118:AE1118"/>
    <mergeCell ref="AH1118:AI1118"/>
    <mergeCell ref="AD1119:AE1119"/>
    <mergeCell ref="AH1119:AI1119"/>
    <mergeCell ref="AH1120:AI1120"/>
    <mergeCell ref="AD1121:AE1121"/>
    <mergeCell ref="AH1123:AI1123"/>
    <mergeCell ref="AH1125:AI1125"/>
    <mergeCell ref="AE1126:AF1126"/>
    <mergeCell ref="AH1126:AI1126"/>
    <mergeCell ref="AH1127:AI1127"/>
    <mergeCell ref="AE1128:AF1128"/>
    <mergeCell ref="AH1128:AI1128"/>
    <mergeCell ref="AH1129:AI1129"/>
    <mergeCell ref="AD1142:AE1142"/>
    <mergeCell ref="AD1148:AE1148"/>
    <mergeCell ref="AD1151:AE1151"/>
    <mergeCell ref="AH1151:AI1151"/>
    <mergeCell ref="AD1152:AE1152"/>
    <mergeCell ref="AH1152:AI1152"/>
    <mergeCell ref="AE1154:AF1154"/>
    <mergeCell ref="AH1154:AI1154"/>
    <mergeCell ref="AH1155:AI1155"/>
    <mergeCell ref="AH1156:AI1156"/>
    <mergeCell ref="AH1164:AI1164"/>
    <mergeCell ref="AH1166:AI1166"/>
    <mergeCell ref="AH1167:AI1167"/>
    <mergeCell ref="AH1168:AI1168"/>
    <mergeCell ref="AH1175:AI1175"/>
    <mergeCell ref="AH1178:AI1178"/>
    <mergeCell ref="AH1180:AI1180"/>
    <mergeCell ref="AH1181:AI1181"/>
    <mergeCell ref="AH1169:AI1169"/>
    <mergeCell ref="AH1170:AI1170"/>
    <mergeCell ref="AH1171:AI1171"/>
    <mergeCell ref="AH1172:AI1172"/>
    <mergeCell ref="AH1173:AI1173"/>
    <mergeCell ref="AH1174:AI1174"/>
    <mergeCell ref="AD1177:AE1177"/>
    <mergeCell ref="AH1184:AI1184"/>
    <mergeCell ref="AH1185:AI1185"/>
    <mergeCell ref="AD1179:AE1179"/>
    <mergeCell ref="AH1179:AI1179"/>
    <mergeCell ref="AD1182:AE1182"/>
    <mergeCell ref="AH1182:AI1182"/>
    <mergeCell ref="AD1183:AE1183"/>
    <mergeCell ref="AH1183:AI1183"/>
    <mergeCell ref="AD1184:AE1184"/>
    <mergeCell ref="AD1191:AE1191"/>
    <mergeCell ref="AH1191:AI1191"/>
    <mergeCell ref="AD1186:AE1186"/>
    <mergeCell ref="AH1186:AI1186"/>
    <mergeCell ref="AD1187:AE1187"/>
    <mergeCell ref="AH1187:AI1187"/>
    <mergeCell ref="AD1188:AE1188"/>
    <mergeCell ref="AH1188:AI1188"/>
    <mergeCell ref="AD1190:AF1190"/>
    <mergeCell ref="AH1189:AI1189"/>
    <mergeCell ref="AH1190:AI1190"/>
    <mergeCell ref="AH1192:AI1192"/>
    <mergeCell ref="AH1193:AI1193"/>
    <mergeCell ref="AH1195:AI1195"/>
    <mergeCell ref="AH1196:AI1196"/>
    <mergeCell ref="AH1197:AI1197"/>
    <mergeCell ref="AD1242:AE1242"/>
    <mergeCell ref="AD1243:AE1243"/>
    <mergeCell ref="AD1244:AE1244"/>
    <mergeCell ref="AD1247:AE1247"/>
    <mergeCell ref="AD1249:AE1249"/>
    <mergeCell ref="AD1250:AE1250"/>
    <mergeCell ref="AD1251:AE1251"/>
    <mergeCell ref="AD1252:AE1252"/>
    <mergeCell ref="AD1218:AE1218"/>
    <mergeCell ref="AD1230:AE1230"/>
    <mergeCell ref="AD1232:AE1232"/>
    <mergeCell ref="AD1233:AE1233"/>
    <mergeCell ref="AD1237:AE1237"/>
    <mergeCell ref="AD1238:AE1238"/>
    <mergeCell ref="AD1241:AE1241"/>
    <mergeCell ref="AH1198:AI1198"/>
    <mergeCell ref="AD1199:AE1199"/>
    <mergeCell ref="AH1199:AI1199"/>
    <mergeCell ref="AE1200:AF1200"/>
    <mergeCell ref="AH1200:AI1200"/>
    <mergeCell ref="AE1201:AF1201"/>
    <mergeCell ref="AE1202:AF1202"/>
    <mergeCell ref="AH1201:AI1201"/>
    <mergeCell ref="AH1202:AI1202"/>
    <mergeCell ref="AH1205:AI1205"/>
    <mergeCell ref="AH1208:AI1208"/>
    <mergeCell ref="AH1209:AI1209"/>
    <mergeCell ref="AH1210:AI1210"/>
    <mergeCell ref="AH1211:AI1211"/>
    <mergeCell ref="AH1222:AI1222"/>
    <mergeCell ref="AH1223:AI1223"/>
    <mergeCell ref="AD1224:AE1224"/>
    <mergeCell ref="AH1224:AI1224"/>
    <mergeCell ref="AD1204:AE1204"/>
    <mergeCell ref="AD1205:AE1205"/>
    <mergeCell ref="AD1206:AE1206"/>
    <mergeCell ref="AE1209:AF1209"/>
    <mergeCell ref="AD1212:AE1212"/>
    <mergeCell ref="AD1215:AE1215"/>
    <mergeCell ref="AE1219:AF1219"/>
    <mergeCell ref="AH1212:AI1212"/>
    <mergeCell ref="AH1213:AI1213"/>
    <mergeCell ref="AH1216:AI1216"/>
    <mergeCell ref="AH1217:AI1217"/>
    <mergeCell ref="AH1218:AI1218"/>
    <mergeCell ref="AH1219:AI1219"/>
    <mergeCell ref="AH1221:AI1221"/>
    <mergeCell ref="AH1227:AI1227"/>
    <mergeCell ref="AH1233:AI1233"/>
    <mergeCell ref="AH1235:AI1235"/>
    <mergeCell ref="AH1236:AI1236"/>
    <mergeCell ref="AH1237:AI1237"/>
    <mergeCell ref="AH1238:AI1238"/>
    <mergeCell ref="AH1239:AI1239"/>
    <mergeCell ref="AH1240:AI1240"/>
    <mergeCell ref="AH1241:AI1241"/>
    <mergeCell ref="AH1242:AI1242"/>
    <mergeCell ref="AH1243:AI1243"/>
    <mergeCell ref="AH1244:AI1244"/>
    <mergeCell ref="AH1245:AI1245"/>
    <mergeCell ref="AH1247:AI1247"/>
    <mergeCell ref="AH1308:AI1308"/>
    <mergeCell ref="AH1309:AI1309"/>
    <mergeCell ref="AH1312:AI1312"/>
    <mergeCell ref="AH1313:AI1313"/>
    <mergeCell ref="AH1315:AI1315"/>
    <mergeCell ref="AH1300:AI1300"/>
    <mergeCell ref="AH1301:AI1301"/>
    <mergeCell ref="AH1302:AI1302"/>
    <mergeCell ref="AH1303:AI1303"/>
    <mergeCell ref="AH1304:AI1304"/>
    <mergeCell ref="AH1306:AI1306"/>
    <mergeCell ref="AH1307:AI1307"/>
    <mergeCell ref="AH1310:AI1310"/>
    <mergeCell ref="AH1316:AI1316"/>
    <mergeCell ref="AH1292:AI1292"/>
    <mergeCell ref="AH1294:AI1294"/>
    <mergeCell ref="AH1295:AI1295"/>
    <mergeCell ref="AH1296:AI1296"/>
    <mergeCell ref="AH1297:AI1297"/>
    <mergeCell ref="AH1298:AI1298"/>
    <mergeCell ref="AH1299:AI1299"/>
    <mergeCell ref="W1359:X1359"/>
    <mergeCell ref="W1360:X1360"/>
    <mergeCell ref="W1352:X1352"/>
    <mergeCell ref="W1353:X1353"/>
    <mergeCell ref="W1354:X1354"/>
    <mergeCell ref="W1355:X1355"/>
    <mergeCell ref="W1356:X1356"/>
    <mergeCell ref="W1357:X1357"/>
    <mergeCell ref="W1358:X1358"/>
    <mergeCell ref="W1320:Y1320"/>
    <mergeCell ref="W1321:Y1321"/>
    <mergeCell ref="W1322:Y1322"/>
    <mergeCell ref="W1323:Y1323"/>
    <mergeCell ref="W1324:Y1324"/>
    <mergeCell ref="W1325:Y1325"/>
    <mergeCell ref="W1326:Y1326"/>
    <mergeCell ref="W1329:Y1329"/>
    <mergeCell ref="W1330:Y1330"/>
    <mergeCell ref="W1331:Y1331"/>
    <mergeCell ref="W1332:Y1332"/>
    <mergeCell ref="W1333:Y1333"/>
    <mergeCell ref="W1334:Y1334"/>
    <mergeCell ref="W1335:Y1335"/>
    <mergeCell ref="W1336:Y1336"/>
    <mergeCell ref="W1337:Y1337"/>
    <mergeCell ref="W1338:Y1338"/>
    <mergeCell ref="W1339:Y1339"/>
    <mergeCell ref="W1340:Y1340"/>
    <mergeCell ref="W1341:X1341"/>
    <mergeCell ref="Y1341:Z1341"/>
    <mergeCell ref="W1342:X1342"/>
    <mergeCell ref="Y1342:Z1342"/>
    <mergeCell ref="W1343:X1343"/>
    <mergeCell ref="Y1343:Z1343"/>
    <mergeCell ref="W1344:X1344"/>
    <mergeCell ref="Y1344:Z1344"/>
    <mergeCell ref="Y1345:Z1345"/>
    <mergeCell ref="W1345:X1345"/>
    <mergeCell ref="W1346:X1346"/>
    <mergeCell ref="W1347:X1347"/>
    <mergeCell ref="W1348:X1348"/>
    <mergeCell ref="W1349:X1349"/>
    <mergeCell ref="W1350:X1350"/>
    <mergeCell ref="W1351:X1351"/>
    <mergeCell ref="Y1353:Z1353"/>
    <mergeCell ref="Y1354:Z1354"/>
    <mergeCell ref="Y1355:Z1355"/>
    <mergeCell ref="Y1356:Z1356"/>
    <mergeCell ref="Y1357:Z1357"/>
    <mergeCell ref="Y1358:Z1358"/>
    <mergeCell ref="Y1359:Z1359"/>
    <mergeCell ref="Y1360:Z1360"/>
    <mergeCell ref="Y1346:Z1346"/>
    <mergeCell ref="Y1347:Z1347"/>
    <mergeCell ref="Y1348:Z1348"/>
    <mergeCell ref="Y1349:Z1349"/>
    <mergeCell ref="Y1350:Z1350"/>
    <mergeCell ref="Y1351:Z1351"/>
    <mergeCell ref="Y1352:Z1352"/>
    <mergeCell ref="S1276:U1276"/>
    <mergeCell ref="S1277:T1277"/>
    <mergeCell ref="U1278:V1278"/>
    <mergeCell ref="W1278:X1278"/>
    <mergeCell ref="U1279:V1279"/>
    <mergeCell ref="W1279:Y1279"/>
    <mergeCell ref="S1280:T1280"/>
    <mergeCell ref="U1281:V1281"/>
    <mergeCell ref="W1281:X1281"/>
    <mergeCell ref="T1282:V1282"/>
    <mergeCell ref="W1282:X1282"/>
    <mergeCell ref="U1283:V1283"/>
    <mergeCell ref="W1283:X1283"/>
    <mergeCell ref="W1284:X1284"/>
    <mergeCell ref="U1284:V1284"/>
    <mergeCell ref="U1285:V1285"/>
    <mergeCell ref="W1285:X1285"/>
    <mergeCell ref="U1286:V1286"/>
    <mergeCell ref="W1286:X1286"/>
    <mergeCell ref="U1287:V1287"/>
    <mergeCell ref="W1287:X1287"/>
    <mergeCell ref="U1288:V1288"/>
    <mergeCell ref="W1288:X1288"/>
    <mergeCell ref="U1289:V1289"/>
    <mergeCell ref="W1289:X1289"/>
    <mergeCell ref="S1290:U1290"/>
    <mergeCell ref="S1291:T1291"/>
    <mergeCell ref="Y1291:Z1291"/>
    <mergeCell ref="W1295:Z1295"/>
    <mergeCell ref="W1296:Z1296"/>
    <mergeCell ref="W1297:Z1297"/>
    <mergeCell ref="S1292:T1292"/>
    <mergeCell ref="U1292:V1292"/>
    <mergeCell ref="W1292:Z1292"/>
    <mergeCell ref="U1293:V1293"/>
    <mergeCell ref="W1293:Z1293"/>
    <mergeCell ref="U1294:V1294"/>
    <mergeCell ref="W1294:Z1294"/>
    <mergeCell ref="S1298:T1298"/>
    <mergeCell ref="U1298:V1298"/>
    <mergeCell ref="W1298:Z1298"/>
    <mergeCell ref="W1299:Z1299"/>
    <mergeCell ref="W1300:Z1300"/>
    <mergeCell ref="W1301:Z1301"/>
    <mergeCell ref="W1302:Z1302"/>
    <mergeCell ref="S1312:T1312"/>
    <mergeCell ref="S1313:T1313"/>
    <mergeCell ref="S1314:T1314"/>
    <mergeCell ref="S1315:T1315"/>
    <mergeCell ref="S1317:T1317"/>
    <mergeCell ref="S1318:T1318"/>
    <mergeCell ref="S1319:T1319"/>
    <mergeCell ref="S1329:T1329"/>
    <mergeCell ref="S1331:T1331"/>
    <mergeCell ref="S1332:T1332"/>
    <mergeCell ref="S1321:T1321"/>
    <mergeCell ref="S1322:T1322"/>
    <mergeCell ref="S1323:T1323"/>
    <mergeCell ref="S1324:T1324"/>
    <mergeCell ref="S1325:T1325"/>
    <mergeCell ref="S1326:T1326"/>
    <mergeCell ref="S1328:T1328"/>
    <mergeCell ref="U1320:V1320"/>
    <mergeCell ref="U1321:V1321"/>
    <mergeCell ref="U1322:V1322"/>
    <mergeCell ref="U1323:V1323"/>
    <mergeCell ref="U1324:V1324"/>
    <mergeCell ref="U1325:V1325"/>
    <mergeCell ref="U1326:V1326"/>
    <mergeCell ref="U1327:V1327"/>
    <mergeCell ref="U1328:V1328"/>
    <mergeCell ref="U1329:V1329"/>
    <mergeCell ref="U1330:V1330"/>
    <mergeCell ref="U1331:V1331"/>
    <mergeCell ref="U1332:V1332"/>
    <mergeCell ref="U1333:V1333"/>
    <mergeCell ref="S1294:T1294"/>
    <mergeCell ref="S1295:T1295"/>
    <mergeCell ref="U1295:V1295"/>
    <mergeCell ref="S1296:T1296"/>
    <mergeCell ref="U1296:V1296"/>
    <mergeCell ref="S1297:T1297"/>
    <mergeCell ref="U1297:V1297"/>
    <mergeCell ref="U1303:V1303"/>
    <mergeCell ref="U1304:V1304"/>
    <mergeCell ref="U1299:V1299"/>
    <mergeCell ref="S1300:T1300"/>
    <mergeCell ref="U1300:V1300"/>
    <mergeCell ref="S1301:T1301"/>
    <mergeCell ref="U1301:V1301"/>
    <mergeCell ref="U1302:V1302"/>
    <mergeCell ref="R1303:S1303"/>
    <mergeCell ref="R1305:S1305"/>
    <mergeCell ref="U1305:V1305"/>
    <mergeCell ref="R1306:S1306"/>
    <mergeCell ref="U1306:V1306"/>
    <mergeCell ref="R1307:S1307"/>
    <mergeCell ref="U1307:V1307"/>
    <mergeCell ref="U1308:V1308"/>
    <mergeCell ref="S1308:T1308"/>
    <mergeCell ref="S1309:T1309"/>
    <mergeCell ref="U1309:V1309"/>
    <mergeCell ref="S1310:T1310"/>
    <mergeCell ref="U1310:V1310"/>
    <mergeCell ref="U1311:V1311"/>
    <mergeCell ref="U1312:V1312"/>
    <mergeCell ref="U1313:V1313"/>
    <mergeCell ref="U1314:V1314"/>
    <mergeCell ref="U1315:V1315"/>
    <mergeCell ref="U1316:V1316"/>
    <mergeCell ref="U1317:V1317"/>
    <mergeCell ref="U1318:V1318"/>
    <mergeCell ref="U1319:V1319"/>
    <mergeCell ref="U1339:V1339"/>
    <mergeCell ref="U1340:V1340"/>
    <mergeCell ref="AH1341:AI1341"/>
    <mergeCell ref="AH1342:AI1342"/>
    <mergeCell ref="AH1345:AI1345"/>
    <mergeCell ref="AH1346:AI1346"/>
    <mergeCell ref="AH1334:AI1334"/>
    <mergeCell ref="AH1335:AI1335"/>
    <mergeCell ref="AH1336:AI1336"/>
    <mergeCell ref="AH1337:AI1337"/>
    <mergeCell ref="AH1338:AI1338"/>
    <mergeCell ref="AH1339:AI1339"/>
    <mergeCell ref="AD1342:AE1342"/>
    <mergeCell ref="AH1351:AI1351"/>
    <mergeCell ref="AH1352:AI1352"/>
    <mergeCell ref="AH1353:AI1353"/>
    <mergeCell ref="AH1354:AI1354"/>
    <mergeCell ref="AH1355:AI1355"/>
    <mergeCell ref="AD1343:AE1343"/>
    <mergeCell ref="AH1343:AI1343"/>
    <mergeCell ref="AD1349:AE1349"/>
    <mergeCell ref="AH1349:AI1349"/>
    <mergeCell ref="AH1350:AI1350"/>
    <mergeCell ref="AD1351:AE1351"/>
    <mergeCell ref="AD1352:AE1352"/>
    <mergeCell ref="AH1365:AI1365"/>
    <mergeCell ref="AH1366:AI1366"/>
    <mergeCell ref="AD1357:AE1357"/>
    <mergeCell ref="AH1357:AI1357"/>
    <mergeCell ref="AH1358:AI1358"/>
    <mergeCell ref="AD1359:AE1359"/>
    <mergeCell ref="AH1359:AI1359"/>
    <mergeCell ref="AH1361:AI1361"/>
    <mergeCell ref="AD1365:AE1365"/>
    <mergeCell ref="W1303:Z1303"/>
    <mergeCell ref="W1304:Z1304"/>
    <mergeCell ref="W1305:Z1305"/>
    <mergeCell ref="W1306:Z1306"/>
    <mergeCell ref="W1307:Z1307"/>
    <mergeCell ref="W1308:Y1308"/>
    <mergeCell ref="W1309:Y1309"/>
    <mergeCell ref="W1317:Y1317"/>
    <mergeCell ref="AH1317:AI1317"/>
    <mergeCell ref="AD1318:AE1318"/>
    <mergeCell ref="AH1318:AI1318"/>
    <mergeCell ref="W1310:Y1310"/>
    <mergeCell ref="W1311:Y1311"/>
    <mergeCell ref="W1312:Y1312"/>
    <mergeCell ref="W1313:Y1313"/>
    <mergeCell ref="W1314:Y1314"/>
    <mergeCell ref="W1315:Y1315"/>
    <mergeCell ref="W1316:Y1316"/>
    <mergeCell ref="AD1324:AE1324"/>
    <mergeCell ref="AH1324:AI1324"/>
    <mergeCell ref="W1318:Y1318"/>
    <mergeCell ref="W1319:Y1319"/>
    <mergeCell ref="AD1319:AE1319"/>
    <mergeCell ref="AH1319:AI1319"/>
    <mergeCell ref="AH1320:AI1320"/>
    <mergeCell ref="AH1321:AI1321"/>
    <mergeCell ref="AD1323:AE1323"/>
    <mergeCell ref="W1327:Y1327"/>
    <mergeCell ref="W1328:Y1328"/>
    <mergeCell ref="AD1328:AE1328"/>
    <mergeCell ref="AD1333:AE1333"/>
    <mergeCell ref="AD1335:AE1335"/>
    <mergeCell ref="AD1336:AE1336"/>
    <mergeCell ref="AH1322:AI1322"/>
    <mergeCell ref="AH1323:AI1323"/>
    <mergeCell ref="AH1326:AI1326"/>
    <mergeCell ref="AH1328:AI1328"/>
    <mergeCell ref="AH1329:AI1329"/>
    <mergeCell ref="AH1330:AI1330"/>
    <mergeCell ref="AH1333:AI1333"/>
    <mergeCell ref="U1359:V1359"/>
    <mergeCell ref="U1360:V1360"/>
    <mergeCell ref="U1361:V1361"/>
    <mergeCell ref="W1361:X1361"/>
    <mergeCell ref="Y1361:Z1361"/>
    <mergeCell ref="W1362:X1362"/>
    <mergeCell ref="Y1362:Z1362"/>
    <mergeCell ref="W1365:X1365"/>
    <mergeCell ref="W1366:X1366"/>
    <mergeCell ref="Y1366:Z1366"/>
    <mergeCell ref="U1362:V1362"/>
    <mergeCell ref="U1363:V1363"/>
    <mergeCell ref="W1363:X1363"/>
    <mergeCell ref="Y1363:Z1363"/>
    <mergeCell ref="W1364:X1364"/>
    <mergeCell ref="Y1364:Z1364"/>
    <mergeCell ref="Y1365:Z1365"/>
    <mergeCell ref="AH863:AI863"/>
    <mergeCell ref="AH864:AI864"/>
    <mergeCell ref="AH866:AI866"/>
    <mergeCell ref="AH867:AI867"/>
    <mergeCell ref="AH868:AI868"/>
    <mergeCell ref="AH871:AI871"/>
    <mergeCell ref="AH872:AI872"/>
    <mergeCell ref="AH873:AI873"/>
    <mergeCell ref="AH874:AI874"/>
    <mergeCell ref="AH875:AI875"/>
    <mergeCell ref="AH877:AI877"/>
    <mergeCell ref="AH878:AI878"/>
    <mergeCell ref="AH880:AI880"/>
    <mergeCell ref="AH881:AI881"/>
    <mergeCell ref="AE863:AF863"/>
    <mergeCell ref="AE866:AF866"/>
    <mergeCell ref="W860:X860"/>
    <mergeCell ref="W861:Z861"/>
    <mergeCell ref="AH861:AI861"/>
    <mergeCell ref="W862:X862"/>
    <mergeCell ref="AH862:AI862"/>
    <mergeCell ref="W864:X864"/>
    <mergeCell ref="W865:X865"/>
    <mergeCell ref="AE872:AF872"/>
    <mergeCell ref="AE873:AF873"/>
    <mergeCell ref="AE887:AF887"/>
    <mergeCell ref="AE888:AF888"/>
    <mergeCell ref="Y867:Z867"/>
    <mergeCell ref="AE867:AF867"/>
    <mergeCell ref="Y868:Z868"/>
    <mergeCell ref="AE868:AF868"/>
    <mergeCell ref="W869:X869"/>
    <mergeCell ref="W870:X870"/>
    <mergeCell ref="Y872:Z872"/>
    <mergeCell ref="W881:X881"/>
    <mergeCell ref="W882:X882"/>
    <mergeCell ref="W883:X883"/>
    <mergeCell ref="W884:X884"/>
    <mergeCell ref="W874:X874"/>
    <mergeCell ref="AD874:AE874"/>
    <mergeCell ref="W875:X875"/>
    <mergeCell ref="W876:X876"/>
    <mergeCell ref="W877:Y877"/>
    <mergeCell ref="W879:X879"/>
    <mergeCell ref="AD879:AE879"/>
    <mergeCell ref="AH887:AI887"/>
    <mergeCell ref="AH888:AI888"/>
    <mergeCell ref="S726:T726"/>
    <mergeCell ref="S728:T728"/>
    <mergeCell ref="U729:V729"/>
    <mergeCell ref="S730:U730"/>
    <mergeCell ref="S731:T731"/>
    <mergeCell ref="S732:V732"/>
    <mergeCell ref="S734:T734"/>
    <mergeCell ref="U733:V733"/>
    <mergeCell ref="U736:V736"/>
    <mergeCell ref="Y738:Z738"/>
    <mergeCell ref="W741:Z741"/>
    <mergeCell ref="W742:X742"/>
    <mergeCell ref="Y742:Z742"/>
    <mergeCell ref="W743:Z743"/>
    <mergeCell ref="W744:Z744"/>
    <mergeCell ref="W745:Z745"/>
    <mergeCell ref="W746:Z746"/>
    <mergeCell ref="W747:Z747"/>
    <mergeCell ref="W748:Z748"/>
    <mergeCell ref="W749:Z749"/>
    <mergeCell ref="W750:Z750"/>
    <mergeCell ref="W751:Z751"/>
    <mergeCell ref="W752:Z752"/>
    <mergeCell ref="W753:Z753"/>
    <mergeCell ref="W754:Z754"/>
    <mergeCell ref="W755:Z755"/>
    <mergeCell ref="W756:Z756"/>
    <mergeCell ref="W757:Z757"/>
    <mergeCell ref="W758:Z758"/>
    <mergeCell ref="W759:Z759"/>
    <mergeCell ref="W762:X762"/>
    <mergeCell ref="W763:X763"/>
    <mergeCell ref="Y764:Z764"/>
    <mergeCell ref="W768:X768"/>
    <mergeCell ref="Y768:Z768"/>
    <mergeCell ref="W769:X769"/>
    <mergeCell ref="Y769:Z769"/>
    <mergeCell ref="W770:X770"/>
    <mergeCell ref="Y772:Z772"/>
    <mergeCell ref="W773:X773"/>
    <mergeCell ref="Y774:Z774"/>
    <mergeCell ref="W775:X775"/>
    <mergeCell ref="W776:X776"/>
    <mergeCell ref="W777:Y777"/>
    <mergeCell ref="W778:X778"/>
    <mergeCell ref="W779:X779"/>
    <mergeCell ref="W780:X780"/>
    <mergeCell ref="W783:X783"/>
    <mergeCell ref="W784:X784"/>
    <mergeCell ref="S807:T807"/>
    <mergeCell ref="U807:V807"/>
    <mergeCell ref="U808:V808"/>
    <mergeCell ref="U809:V809"/>
    <mergeCell ref="U810:V810"/>
    <mergeCell ref="U811:V811"/>
    <mergeCell ref="U812:V812"/>
    <mergeCell ref="U813:V813"/>
    <mergeCell ref="U814:V814"/>
    <mergeCell ref="R815:S815"/>
    <mergeCell ref="U815:V815"/>
    <mergeCell ref="U816:V816"/>
    <mergeCell ref="U817:V817"/>
    <mergeCell ref="S818:T818"/>
    <mergeCell ref="U742:V742"/>
    <mergeCell ref="S743:T743"/>
    <mergeCell ref="U743:V743"/>
    <mergeCell ref="S744:T744"/>
    <mergeCell ref="U744:V744"/>
    <mergeCell ref="S745:T745"/>
    <mergeCell ref="U745:V745"/>
    <mergeCell ref="S746:T746"/>
    <mergeCell ref="U746:V746"/>
    <mergeCell ref="S747:T747"/>
    <mergeCell ref="U747:V747"/>
    <mergeCell ref="S748:T748"/>
    <mergeCell ref="U748:V748"/>
    <mergeCell ref="U749:V749"/>
    <mergeCell ref="S749:T749"/>
    <mergeCell ref="S750:T750"/>
    <mergeCell ref="S751:T751"/>
    <mergeCell ref="S752:T752"/>
    <mergeCell ref="S753:T753"/>
    <mergeCell ref="S754:T754"/>
    <mergeCell ref="S755:T755"/>
    <mergeCell ref="U757:V757"/>
    <mergeCell ref="U758:V758"/>
    <mergeCell ref="U759:V759"/>
    <mergeCell ref="U760:V760"/>
    <mergeCell ref="U761:V761"/>
    <mergeCell ref="U762:V762"/>
    <mergeCell ref="U763:V763"/>
    <mergeCell ref="U764:V764"/>
    <mergeCell ref="U750:V750"/>
    <mergeCell ref="U751:V751"/>
    <mergeCell ref="U752:V752"/>
    <mergeCell ref="U753:V753"/>
    <mergeCell ref="U754:V754"/>
    <mergeCell ref="U755:V755"/>
    <mergeCell ref="U756:V756"/>
    <mergeCell ref="S756:T756"/>
    <mergeCell ref="S757:T757"/>
    <mergeCell ref="S758:T758"/>
    <mergeCell ref="S759:T759"/>
    <mergeCell ref="S760:T760"/>
    <mergeCell ref="S764:T764"/>
    <mergeCell ref="S765:T765"/>
    <mergeCell ref="U833:V833"/>
    <mergeCell ref="U834:V834"/>
    <mergeCell ref="U835:V835"/>
    <mergeCell ref="U836:V836"/>
    <mergeCell ref="U837:V837"/>
    <mergeCell ref="W807:Z807"/>
    <mergeCell ref="W808:Z808"/>
    <mergeCell ref="W809:Z809"/>
    <mergeCell ref="W810:Z810"/>
    <mergeCell ref="W811:Z811"/>
    <mergeCell ref="W812:Z812"/>
    <mergeCell ref="W813:X813"/>
    <mergeCell ref="W814:X814"/>
    <mergeCell ref="W815:X815"/>
    <mergeCell ref="W816:X816"/>
    <mergeCell ref="W817:X817"/>
    <mergeCell ref="Y818:Z818"/>
    <mergeCell ref="Y819:Z819"/>
    <mergeCell ref="W820:X820"/>
    <mergeCell ref="W821:X821"/>
    <mergeCell ref="W822:X822"/>
    <mergeCell ref="W823:X823"/>
    <mergeCell ref="W824:X824"/>
    <mergeCell ref="Y827:Z827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9:X839"/>
    <mergeCell ref="W841:X841"/>
    <mergeCell ref="Y842:Z842"/>
    <mergeCell ref="W843:X843"/>
    <mergeCell ref="W845:X845"/>
    <mergeCell ref="W846:X846"/>
    <mergeCell ref="W848:X848"/>
    <mergeCell ref="W858:Z858"/>
    <mergeCell ref="AE859:AF859"/>
    <mergeCell ref="AH859:AI859"/>
    <mergeCell ref="W849:X849"/>
    <mergeCell ref="Y851:Z851"/>
    <mergeCell ref="W852:X852"/>
    <mergeCell ref="Y854:Z854"/>
    <mergeCell ref="Y855:Z855"/>
    <mergeCell ref="Y856:Z856"/>
    <mergeCell ref="W857:X857"/>
    <mergeCell ref="U862:V862"/>
    <mergeCell ref="S863:U863"/>
    <mergeCell ref="U864:V864"/>
    <mergeCell ref="U865:V865"/>
    <mergeCell ref="S866:T866"/>
    <mergeCell ref="S867:T867"/>
    <mergeCell ref="S868:T868"/>
    <mergeCell ref="U869:V869"/>
    <mergeCell ref="U870:V870"/>
    <mergeCell ref="S871:T871"/>
    <mergeCell ref="U871:V871"/>
    <mergeCell ref="S872:U872"/>
    <mergeCell ref="S873:U873"/>
    <mergeCell ref="U874:V874"/>
    <mergeCell ref="U820:V820"/>
    <mergeCell ref="U821:V821"/>
    <mergeCell ref="U822:V822"/>
    <mergeCell ref="U823:V823"/>
    <mergeCell ref="U824:V824"/>
    <mergeCell ref="S825:U825"/>
    <mergeCell ref="U826:V826"/>
    <mergeCell ref="S826:T826"/>
    <mergeCell ref="S828:T828"/>
    <mergeCell ref="U828:V828"/>
    <mergeCell ref="S829:T829"/>
    <mergeCell ref="U830:V830"/>
    <mergeCell ref="U831:V831"/>
    <mergeCell ref="U832:V832"/>
    <mergeCell ref="R838:S838"/>
    <mergeCell ref="U838:V838"/>
    <mergeCell ref="U839:V839"/>
    <mergeCell ref="S840:T840"/>
    <mergeCell ref="U841:V841"/>
    <mergeCell ref="S842:T842"/>
    <mergeCell ref="R843:S843"/>
    <mergeCell ref="U842:V842"/>
    <mergeCell ref="U843:V843"/>
    <mergeCell ref="U845:V845"/>
    <mergeCell ref="U846:V846"/>
    <mergeCell ref="S847:V847"/>
    <mergeCell ref="U848:V848"/>
    <mergeCell ref="U849:V849"/>
    <mergeCell ref="S850:U850"/>
    <mergeCell ref="S851:U851"/>
    <mergeCell ref="S853:T853"/>
    <mergeCell ref="S854:T854"/>
    <mergeCell ref="U854:V854"/>
    <mergeCell ref="S855:T855"/>
    <mergeCell ref="U855:V855"/>
    <mergeCell ref="S856:T856"/>
    <mergeCell ref="U856:V856"/>
    <mergeCell ref="U857:V857"/>
    <mergeCell ref="U858:V858"/>
    <mergeCell ref="S859:U859"/>
    <mergeCell ref="U860:V860"/>
    <mergeCell ref="U861:V861"/>
    <mergeCell ref="U875:V875"/>
    <mergeCell ref="U876:V876"/>
    <mergeCell ref="U877:V877"/>
    <mergeCell ref="U878:V878"/>
    <mergeCell ref="R879:S879"/>
    <mergeCell ref="U879:V879"/>
    <mergeCell ref="S880:T880"/>
    <mergeCell ref="AD905:AE905"/>
    <mergeCell ref="AD906:AE906"/>
    <mergeCell ref="AD908:AE908"/>
    <mergeCell ref="AH908:AI908"/>
    <mergeCell ref="AH910:AI910"/>
    <mergeCell ref="AD911:AE911"/>
    <mergeCell ref="AH912:AI912"/>
    <mergeCell ref="AH913:AI913"/>
    <mergeCell ref="AH914:AI914"/>
    <mergeCell ref="AD915:AE915"/>
    <mergeCell ref="AH915:AI915"/>
    <mergeCell ref="AH917:AI917"/>
    <mergeCell ref="AD918:AE918"/>
    <mergeCell ref="AD919:AE919"/>
    <mergeCell ref="U953:V953"/>
    <mergeCell ref="U954:V954"/>
    <mergeCell ref="U955:V955"/>
    <mergeCell ref="U956:V956"/>
    <mergeCell ref="U957:V957"/>
    <mergeCell ref="U958:V958"/>
    <mergeCell ref="R959:S959"/>
    <mergeCell ref="R965:S965"/>
    <mergeCell ref="R967:S967"/>
    <mergeCell ref="R970:S970"/>
    <mergeCell ref="R971:S971"/>
    <mergeCell ref="R972:S972"/>
    <mergeCell ref="U959:V959"/>
    <mergeCell ref="S960:U960"/>
    <mergeCell ref="S961:T961"/>
    <mergeCell ref="S962:T962"/>
    <mergeCell ref="U963:V963"/>
    <mergeCell ref="S964:T964"/>
    <mergeCell ref="U966:V966"/>
    <mergeCell ref="U973:V973"/>
    <mergeCell ref="U974:V974"/>
    <mergeCell ref="S975:T975"/>
    <mergeCell ref="U976:V976"/>
    <mergeCell ref="U977:V977"/>
    <mergeCell ref="S978:T978"/>
    <mergeCell ref="U967:V967"/>
    <mergeCell ref="U968:V968"/>
    <mergeCell ref="S969:T969"/>
    <mergeCell ref="U970:V970"/>
    <mergeCell ref="U971:V971"/>
    <mergeCell ref="U972:V972"/>
    <mergeCell ref="S973:T973"/>
    <mergeCell ref="U939:V939"/>
    <mergeCell ref="W939:X939"/>
    <mergeCell ref="U940:V940"/>
    <mergeCell ref="W940:X940"/>
    <mergeCell ref="U941:V941"/>
    <mergeCell ref="W941:X941"/>
    <mergeCell ref="W942:X942"/>
    <mergeCell ref="W943:X943"/>
    <mergeCell ref="U944:V944"/>
    <mergeCell ref="W944:X944"/>
    <mergeCell ref="U945:V945"/>
    <mergeCell ref="W945:X945"/>
    <mergeCell ref="U946:V946"/>
    <mergeCell ref="W946:X946"/>
    <mergeCell ref="U947:V947"/>
    <mergeCell ref="W947:X947"/>
    <mergeCell ref="R948:S948"/>
    <mergeCell ref="U948:V948"/>
    <mergeCell ref="W948:X948"/>
    <mergeCell ref="U949:V949"/>
    <mergeCell ref="W949:X949"/>
    <mergeCell ref="U950:V950"/>
    <mergeCell ref="W950:X950"/>
    <mergeCell ref="U951:V951"/>
    <mergeCell ref="W951:X951"/>
    <mergeCell ref="U952:V952"/>
    <mergeCell ref="W952:X952"/>
    <mergeCell ref="W953:X953"/>
    <mergeCell ref="Y959:Z959"/>
    <mergeCell ref="Y961:Z961"/>
    <mergeCell ref="Y962:Z962"/>
    <mergeCell ref="Y963:Z963"/>
    <mergeCell ref="Y964:Z964"/>
    <mergeCell ref="W954:X954"/>
    <mergeCell ref="W955:X955"/>
    <mergeCell ref="W956:X956"/>
    <mergeCell ref="Y956:Z956"/>
    <mergeCell ref="W957:X957"/>
    <mergeCell ref="W958:X958"/>
    <mergeCell ref="W959:X959"/>
    <mergeCell ref="W971:X971"/>
    <mergeCell ref="W972:X972"/>
    <mergeCell ref="W973:X973"/>
    <mergeCell ref="W974:X974"/>
    <mergeCell ref="W975:Y975"/>
    <mergeCell ref="W976:X976"/>
    <mergeCell ref="W977:X977"/>
    <mergeCell ref="Y978:Z978"/>
    <mergeCell ref="U964:V964"/>
    <mergeCell ref="U965:V965"/>
    <mergeCell ref="W965:Z965"/>
    <mergeCell ref="W966:X966"/>
    <mergeCell ref="W967:X967"/>
    <mergeCell ref="W968:X968"/>
    <mergeCell ref="W970:X970"/>
    <mergeCell ref="AD963:AE963"/>
    <mergeCell ref="AD964:AE964"/>
    <mergeCell ref="AD965:AE965"/>
    <mergeCell ref="AD967:AE967"/>
    <mergeCell ref="AE969:AF969"/>
    <mergeCell ref="AD970:AE970"/>
    <mergeCell ref="AD971:AE971"/>
    <mergeCell ref="AD972:AE972"/>
    <mergeCell ref="AD974:AE974"/>
    <mergeCell ref="AD975:AE975"/>
    <mergeCell ref="AE978:AF978"/>
    <mergeCell ref="AE979:AF979"/>
    <mergeCell ref="AE980:AF980"/>
    <mergeCell ref="AE981:AF981"/>
    <mergeCell ref="AD921:AE921"/>
    <mergeCell ref="AH921:AI921"/>
    <mergeCell ref="AH922:AI922"/>
    <mergeCell ref="AD923:AE923"/>
    <mergeCell ref="AH925:AI925"/>
    <mergeCell ref="AH926:AI926"/>
    <mergeCell ref="AH927:AI927"/>
    <mergeCell ref="AD926:AE926"/>
    <mergeCell ref="AE928:AF928"/>
    <mergeCell ref="AE929:AF929"/>
    <mergeCell ref="AD932:AE932"/>
    <mergeCell ref="AD933:AE933"/>
    <mergeCell ref="AD935:AE935"/>
    <mergeCell ref="AD936:AE936"/>
    <mergeCell ref="AH935:AI935"/>
    <mergeCell ref="AH936:AI936"/>
    <mergeCell ref="AH938:AI938"/>
    <mergeCell ref="AH939:AI939"/>
    <mergeCell ref="AH942:AI942"/>
    <mergeCell ref="AH944:AI944"/>
    <mergeCell ref="AH947:AI947"/>
    <mergeCell ref="AH958:AI958"/>
    <mergeCell ref="AH959:AI959"/>
    <mergeCell ref="AE960:AF960"/>
    <mergeCell ref="AH960:AI960"/>
    <mergeCell ref="AE961:AF961"/>
    <mergeCell ref="AH961:AI961"/>
    <mergeCell ref="AE962:AF962"/>
    <mergeCell ref="AD940:AE940"/>
    <mergeCell ref="AD941:AE941"/>
    <mergeCell ref="AD948:AE948"/>
    <mergeCell ref="AD952:AE952"/>
    <mergeCell ref="AD956:AE956"/>
    <mergeCell ref="AD957:AE957"/>
    <mergeCell ref="AD959:AE959"/>
    <mergeCell ref="AH980:AI980"/>
    <mergeCell ref="AH981:AI981"/>
    <mergeCell ref="AD982:AE982"/>
    <mergeCell ref="AD983:AE983"/>
    <mergeCell ref="AH1016:AI1016"/>
    <mergeCell ref="AH1017:AI1017"/>
    <mergeCell ref="AH1018:AI1018"/>
    <mergeCell ref="AD1019:AE1019"/>
    <mergeCell ref="AD1020:AE1020"/>
    <mergeCell ref="AD1021:AE1021"/>
    <mergeCell ref="AH1022:AI1022"/>
    <mergeCell ref="AH1023:AI1023"/>
    <mergeCell ref="AD1022:AE1022"/>
    <mergeCell ref="AD1023:AE1023"/>
    <mergeCell ref="AD1024:AE1024"/>
    <mergeCell ref="AD1025:AE1025"/>
    <mergeCell ref="AD1027:AE1027"/>
    <mergeCell ref="AD1028:AE1028"/>
    <mergeCell ref="AH1033:AI1033"/>
    <mergeCell ref="AH962:AI962"/>
    <mergeCell ref="AH963:AI963"/>
    <mergeCell ref="AH964:AI964"/>
    <mergeCell ref="AH965:AI965"/>
    <mergeCell ref="AH967:AI967"/>
    <mergeCell ref="AH969:AI969"/>
    <mergeCell ref="AH975:AI975"/>
    <mergeCell ref="AH978:AI978"/>
    <mergeCell ref="AH979:AI979"/>
    <mergeCell ref="AE984:AF984"/>
    <mergeCell ref="AH984:AI984"/>
    <mergeCell ref="AD987:AE987"/>
    <mergeCell ref="AD990:AE990"/>
    <mergeCell ref="AH990:AI990"/>
    <mergeCell ref="AH996:AI996"/>
    <mergeCell ref="AH997:AI997"/>
    <mergeCell ref="AH998:AI998"/>
    <mergeCell ref="AH999:AI999"/>
    <mergeCell ref="AH1001:AI1001"/>
    <mergeCell ref="AH1002:AI1002"/>
    <mergeCell ref="AH1003:AI1003"/>
    <mergeCell ref="AH1004:AI1004"/>
    <mergeCell ref="AD991:AE991"/>
    <mergeCell ref="AD992:AE992"/>
    <mergeCell ref="AD993:AE993"/>
    <mergeCell ref="AD994:AE994"/>
    <mergeCell ref="AD995:AE995"/>
    <mergeCell ref="AD996:AE996"/>
    <mergeCell ref="AE997:AF997"/>
    <mergeCell ref="AD998:AE998"/>
    <mergeCell ref="AE999:AF999"/>
    <mergeCell ref="AD1000:AE1000"/>
    <mergeCell ref="AE1002:AF1002"/>
    <mergeCell ref="AE1003:AF1003"/>
    <mergeCell ref="AE1004:AF1004"/>
    <mergeCell ref="AD1005:AE1005"/>
    <mergeCell ref="AD1009:AE1009"/>
    <mergeCell ref="AD1010:AE1010"/>
    <mergeCell ref="AH1010:AI1010"/>
    <mergeCell ref="AH1011:AI1011"/>
    <mergeCell ref="AH1012:AI1012"/>
    <mergeCell ref="AD1013:AE1013"/>
    <mergeCell ref="AD1015:AE1015"/>
    <mergeCell ref="AH1111:AI1111"/>
    <mergeCell ref="AH1112:AI1112"/>
    <mergeCell ref="AH1055:AI1055"/>
    <mergeCell ref="AH1056:AI1056"/>
    <mergeCell ref="AE1052:AF1052"/>
    <mergeCell ref="AH1052:AI1052"/>
    <mergeCell ref="AE1053:AF1053"/>
    <mergeCell ref="AH1053:AI1053"/>
    <mergeCell ref="AH1054:AI1054"/>
    <mergeCell ref="AE1055:AF1055"/>
    <mergeCell ref="AE1056:AF1056"/>
    <mergeCell ref="AE1057:AF1057"/>
    <mergeCell ref="AH1057:AI1057"/>
    <mergeCell ref="AE1058:AF1058"/>
    <mergeCell ref="AH1058:AI1058"/>
    <mergeCell ref="AE1059:AF1059"/>
    <mergeCell ref="AH1059:AI1059"/>
    <mergeCell ref="AH1060:AI1060"/>
    <mergeCell ref="AE1060:AF1060"/>
    <mergeCell ref="AD1061:AE1061"/>
    <mergeCell ref="AE1062:AF1062"/>
    <mergeCell ref="AH1062:AI1062"/>
    <mergeCell ref="AE1063:AF1063"/>
    <mergeCell ref="AH1063:AI1063"/>
    <mergeCell ref="AD1064:AE1064"/>
    <mergeCell ref="AH1068:AI1068"/>
    <mergeCell ref="AH1069:AI1069"/>
    <mergeCell ref="AH1064:AI1064"/>
    <mergeCell ref="AH1065:AI1065"/>
    <mergeCell ref="AE1066:AF1066"/>
    <mergeCell ref="AH1066:AI1066"/>
    <mergeCell ref="AE1067:AF1067"/>
    <mergeCell ref="AH1067:AI1067"/>
    <mergeCell ref="AE1068:AF1068"/>
    <mergeCell ref="AE1075:AF1075"/>
    <mergeCell ref="AE1076:AF1076"/>
    <mergeCell ref="AE1077:AF1077"/>
    <mergeCell ref="AE1071:AF1071"/>
    <mergeCell ref="AH1071:AI1071"/>
    <mergeCell ref="AD1072:AE1072"/>
    <mergeCell ref="AD1073:AE1073"/>
    <mergeCell ref="AD1074:AE1074"/>
    <mergeCell ref="AH1074:AI1074"/>
    <mergeCell ref="AH1075:AI1075"/>
    <mergeCell ref="AH1082:AI1082"/>
    <mergeCell ref="AH1083:AI1083"/>
    <mergeCell ref="AH1084:AI1084"/>
    <mergeCell ref="AH1085:AI1085"/>
    <mergeCell ref="AH1086:AI1086"/>
    <mergeCell ref="AH1087:AI1087"/>
    <mergeCell ref="AH1076:AI1076"/>
    <mergeCell ref="AH1077:AI1077"/>
    <mergeCell ref="AE1078:AF1078"/>
    <mergeCell ref="AH1078:AI1078"/>
    <mergeCell ref="AD1080:AE1080"/>
    <mergeCell ref="AE1082:AF1082"/>
    <mergeCell ref="AE1083:AF1083"/>
    <mergeCell ref="AD1088:AE1088"/>
    <mergeCell ref="AH1088:AI1088"/>
    <mergeCell ref="AD1093:AE1093"/>
    <mergeCell ref="AD1095:AE1095"/>
    <mergeCell ref="AD1096:AE1096"/>
    <mergeCell ref="AH1096:AI1096"/>
    <mergeCell ref="AD1098:AE1098"/>
    <mergeCell ref="AD1099:AE1099"/>
    <mergeCell ref="AE1100:AF1100"/>
    <mergeCell ref="AH1100:AI1100"/>
    <mergeCell ref="AE1102:AF1102"/>
    <mergeCell ref="AH1102:AI1102"/>
    <mergeCell ref="AH1103:AI1103"/>
    <mergeCell ref="AH1104:AI1104"/>
    <mergeCell ref="AH1147:AI1147"/>
    <mergeCell ref="AH1148:AI1148"/>
    <mergeCell ref="AH1149:AI1149"/>
    <mergeCell ref="AH1150:AI1150"/>
    <mergeCell ref="AH1160:AI1160"/>
    <mergeCell ref="AH1162:AI1162"/>
    <mergeCell ref="AH1133:AI1133"/>
    <mergeCell ref="AH1135:AI1135"/>
    <mergeCell ref="AH1137:AI1137"/>
    <mergeCell ref="AH1139:AI1139"/>
    <mergeCell ref="AH1140:AI1140"/>
    <mergeCell ref="AH1144:AI1144"/>
    <mergeCell ref="AH1145:AI1145"/>
    <mergeCell ref="W1422:X1422"/>
    <mergeCell ref="Y1422:Z1422"/>
    <mergeCell ref="S1420:T1420"/>
    <mergeCell ref="S1421:T1421"/>
    <mergeCell ref="U1421:V1421"/>
    <mergeCell ref="W1421:X1421"/>
    <mergeCell ref="Y1421:Z1421"/>
    <mergeCell ref="S1422:T1422"/>
    <mergeCell ref="U1422:V1422"/>
    <mergeCell ref="S1423:T1423"/>
    <mergeCell ref="U1423:V1423"/>
    <mergeCell ref="W1423:X1423"/>
    <mergeCell ref="Y1423:Z1423"/>
    <mergeCell ref="AD1423:AE1423"/>
    <mergeCell ref="S1424:T1424"/>
    <mergeCell ref="U1424:V1424"/>
    <mergeCell ref="AD1424:AE1424"/>
    <mergeCell ref="W1424:X1424"/>
    <mergeCell ref="Y1424:Z1424"/>
    <mergeCell ref="S1425:T1425"/>
    <mergeCell ref="U1425:V1425"/>
    <mergeCell ref="W1425:X1425"/>
    <mergeCell ref="Y1425:Z1425"/>
    <mergeCell ref="AD1425:AE1425"/>
    <mergeCell ref="S1426:T1426"/>
    <mergeCell ref="U1426:V1426"/>
    <mergeCell ref="W1426:X1426"/>
    <mergeCell ref="Y1426:Z1426"/>
    <mergeCell ref="AD1426:AE1426"/>
    <mergeCell ref="S1427:T1427"/>
    <mergeCell ref="U1427:V1427"/>
    <mergeCell ref="W1429:X1429"/>
    <mergeCell ref="Y1429:Z1429"/>
    <mergeCell ref="AD1429:AE1429"/>
    <mergeCell ref="AD1440:AE1440"/>
    <mergeCell ref="AD1441:AE1441"/>
    <mergeCell ref="AD1442:AE1442"/>
    <mergeCell ref="Y1431:Z1431"/>
    <mergeCell ref="AD1431:AE1431"/>
    <mergeCell ref="AD1432:AE1432"/>
    <mergeCell ref="AD1433:AE1433"/>
    <mergeCell ref="AD1434:AE1434"/>
    <mergeCell ref="AD1436:AE1436"/>
    <mergeCell ref="AD1439:AE1439"/>
    <mergeCell ref="W1427:X1427"/>
    <mergeCell ref="Y1427:Z1427"/>
    <mergeCell ref="U1428:V1428"/>
    <mergeCell ref="W1428:X1428"/>
    <mergeCell ref="Y1428:Z1428"/>
    <mergeCell ref="S1429:T1429"/>
    <mergeCell ref="U1429:V1429"/>
    <mergeCell ref="S1430:T1430"/>
    <mergeCell ref="U1430:V1430"/>
    <mergeCell ref="W1430:X1430"/>
    <mergeCell ref="Y1430:Z1430"/>
    <mergeCell ref="S1431:T1431"/>
    <mergeCell ref="U1431:V1431"/>
    <mergeCell ref="W1431:X1431"/>
    <mergeCell ref="S1432:T1432"/>
    <mergeCell ref="U1432:V1432"/>
    <mergeCell ref="W1432:X1432"/>
    <mergeCell ref="Y1432:Z1432"/>
    <mergeCell ref="U1433:V1433"/>
    <mergeCell ref="W1433:X1433"/>
    <mergeCell ref="Y1433:Z1433"/>
    <mergeCell ref="W1435:X1435"/>
    <mergeCell ref="Y1435:Z1435"/>
    <mergeCell ref="S1433:T1433"/>
    <mergeCell ref="S1434:T1434"/>
    <mergeCell ref="U1434:V1434"/>
    <mergeCell ref="W1434:X1434"/>
    <mergeCell ref="Y1434:Z1434"/>
    <mergeCell ref="S1435:T1435"/>
    <mergeCell ref="U1435:V1435"/>
    <mergeCell ref="W1439:X1439"/>
    <mergeCell ref="Y1439:Z1439"/>
    <mergeCell ref="W1443:X1443"/>
    <mergeCell ref="Y1443:Z1443"/>
    <mergeCell ref="AH1701:AI1701"/>
    <mergeCell ref="AH1702:AI1702"/>
    <mergeCell ref="AH1703:AI1703"/>
    <mergeCell ref="AH1704:AI1704"/>
    <mergeCell ref="AH1705:AI1705"/>
    <mergeCell ref="AH1706:AI1706"/>
    <mergeCell ref="AH1707:AI1707"/>
    <mergeCell ref="AH1708:AI1708"/>
    <mergeCell ref="AH1709:AI1709"/>
    <mergeCell ref="AH1711:AI1711"/>
    <mergeCell ref="AH1712:AI1712"/>
    <mergeCell ref="AH1715:AI1715"/>
    <mergeCell ref="AH1719:AI1719"/>
    <mergeCell ref="AH1720:AI1720"/>
    <mergeCell ref="AH1655:AI1655"/>
    <mergeCell ref="AH1656:AI1656"/>
    <mergeCell ref="AH1658:AI1658"/>
    <mergeCell ref="AH1659:AI1659"/>
    <mergeCell ref="AH1660:AI1660"/>
    <mergeCell ref="AH1662:AI1662"/>
    <mergeCell ref="AH1663:AI1663"/>
    <mergeCell ref="AH1664:AI1664"/>
    <mergeCell ref="AH1666:AI1666"/>
    <mergeCell ref="AH1667:AI1667"/>
    <mergeCell ref="AH1668:AI1668"/>
    <mergeCell ref="AH1669:AI1669"/>
    <mergeCell ref="AH1670:AI1670"/>
    <mergeCell ref="AH1671:AI1671"/>
    <mergeCell ref="AH1672:AI1672"/>
    <mergeCell ref="AH1673:AI1673"/>
    <mergeCell ref="AH1674:AI1674"/>
    <mergeCell ref="AH1675:AI1675"/>
    <mergeCell ref="AH1676:AI1676"/>
    <mergeCell ref="AH1677:AI1677"/>
    <mergeCell ref="AH1678:AI1678"/>
    <mergeCell ref="AH1679:AI1679"/>
    <mergeCell ref="AH1680:AI1680"/>
    <mergeCell ref="AH1681:AI1681"/>
    <mergeCell ref="AH1682:AI1682"/>
    <mergeCell ref="AH1683:AI1683"/>
    <mergeCell ref="AH1685:AI1685"/>
    <mergeCell ref="AH1686:AI1686"/>
    <mergeCell ref="AH1687:AI1687"/>
    <mergeCell ref="AH1688:AI1688"/>
    <mergeCell ref="AH1689:AI1689"/>
    <mergeCell ref="AH1690:AI1690"/>
    <mergeCell ref="AH1691:AI1691"/>
    <mergeCell ref="AH1692:AI1692"/>
    <mergeCell ref="AH1693:AI1693"/>
    <mergeCell ref="AH1694:AI1694"/>
    <mergeCell ref="AH1695:AI1695"/>
    <mergeCell ref="AH1696:AI1696"/>
    <mergeCell ref="AH1697:AI1697"/>
    <mergeCell ref="AH1698:AI1698"/>
    <mergeCell ref="AH1699:AI1699"/>
    <mergeCell ref="AH1700:AI1700"/>
    <mergeCell ref="AH1723:AI1723"/>
    <mergeCell ref="AH1724:AI1724"/>
    <mergeCell ref="AH1725:AI1725"/>
    <mergeCell ref="AH1726:AI1726"/>
    <mergeCell ref="AH1727:AI1727"/>
    <mergeCell ref="AH1728:AI1728"/>
    <mergeCell ref="AH1729:AI1729"/>
    <mergeCell ref="AH1437:AI1437"/>
    <mergeCell ref="AH1438:AI1438"/>
    <mergeCell ref="AH1439:AI1439"/>
    <mergeCell ref="AH1440:AI1440"/>
    <mergeCell ref="AH1441:AI1441"/>
    <mergeCell ref="AH1442:AI1442"/>
    <mergeCell ref="AH1443:AI1443"/>
    <mergeCell ref="AH1444:AI1444"/>
    <mergeCell ref="AH1445:AI1445"/>
    <mergeCell ref="AH1446:AI1446"/>
    <mergeCell ref="AH1448:AI1448"/>
    <mergeCell ref="AH1449:AI1449"/>
    <mergeCell ref="AH1450:AI1450"/>
    <mergeCell ref="AH1451:AI1451"/>
    <mergeCell ref="AH1369:AI1369"/>
    <mergeCell ref="AH1370:AI1370"/>
    <mergeCell ref="AH1371:AI1371"/>
    <mergeCell ref="AH1373:AI1373"/>
    <mergeCell ref="AH1374:AI1374"/>
    <mergeCell ref="AH1375:AI1375"/>
    <mergeCell ref="AH1376:AI1376"/>
    <mergeCell ref="AH1378:AI1378"/>
    <mergeCell ref="AH1379:AI1379"/>
    <mergeCell ref="AH1383:AI1383"/>
    <mergeCell ref="AH1384:AI1384"/>
    <mergeCell ref="AH1385:AI1385"/>
    <mergeCell ref="AH1386:AI1386"/>
    <mergeCell ref="AH1387:AI1387"/>
    <mergeCell ref="AH1388:AI1388"/>
    <mergeCell ref="AH1389:AI1389"/>
    <mergeCell ref="AH1390:AI1390"/>
    <mergeCell ref="AH1391:AI1391"/>
    <mergeCell ref="AH1392:AI1392"/>
    <mergeCell ref="AH1393:AI1393"/>
    <mergeCell ref="AH1394:AI1394"/>
    <mergeCell ref="AH1395:AI1395"/>
    <mergeCell ref="AH1396:AI1396"/>
    <mergeCell ref="AH1397:AI1397"/>
    <mergeCell ref="AH1398:AI1398"/>
    <mergeCell ref="AH1401:AI1401"/>
    <mergeCell ref="AH1402:AI1402"/>
    <mergeCell ref="AH1403:AI1403"/>
    <mergeCell ref="AH1404:AI1404"/>
    <mergeCell ref="AH1405:AI1405"/>
    <mergeCell ref="AH1406:AI1406"/>
    <mergeCell ref="AH1407:AI1407"/>
    <mergeCell ref="AH1408:AI1408"/>
    <mergeCell ref="AH1409:AI1409"/>
    <mergeCell ref="AH1410:AI1410"/>
    <mergeCell ref="AH1411:AI1411"/>
    <mergeCell ref="AH1412:AI1412"/>
    <mergeCell ref="AH1413:AI1413"/>
    <mergeCell ref="AH1414:AI1414"/>
    <mergeCell ref="AH1417:AI1417"/>
    <mergeCell ref="AH1418:AI1418"/>
    <mergeCell ref="AH1419:AI1419"/>
    <mergeCell ref="AH1453:AI1453"/>
    <mergeCell ref="AH1455:AI1455"/>
    <mergeCell ref="AH1456:AI1456"/>
    <mergeCell ref="AH1457:AI1457"/>
    <mergeCell ref="AH1458:AI1458"/>
    <mergeCell ref="AH1459:AI1459"/>
    <mergeCell ref="AH1460:AI1460"/>
    <mergeCell ref="AH1461:AI1461"/>
    <mergeCell ref="AH1464:AI1464"/>
    <mergeCell ref="AH1465:AI1465"/>
    <mergeCell ref="AH1466:AI1466"/>
    <mergeCell ref="AH1467:AI1467"/>
    <mergeCell ref="AH1468:AI1468"/>
    <mergeCell ref="AH1469:AI1469"/>
    <mergeCell ref="AH1470:AI1470"/>
    <mergeCell ref="AH1471:AI1471"/>
    <mergeCell ref="AH1473:AI1473"/>
    <mergeCell ref="AH1474:AI1474"/>
    <mergeCell ref="AH1475:AI1475"/>
    <mergeCell ref="AH1478:AI1478"/>
    <mergeCell ref="AH1480:AI1480"/>
    <mergeCell ref="AH1481:AI1481"/>
    <mergeCell ref="AH1482:AI1482"/>
    <mergeCell ref="AH1483:AI1483"/>
    <mergeCell ref="AH1484:AI1484"/>
    <mergeCell ref="AH1485:AI1485"/>
    <mergeCell ref="AH1486:AI1486"/>
    <mergeCell ref="AH1487:AI1487"/>
    <mergeCell ref="AH1489:AI1489"/>
    <mergeCell ref="AH1491:AI1491"/>
    <mergeCell ref="AH1494:AI1494"/>
    <mergeCell ref="AH1496:AI1496"/>
    <mergeCell ref="AH1497:AI1497"/>
    <mergeCell ref="AH1498:AI1498"/>
    <mergeCell ref="AH1499:AI1499"/>
    <mergeCell ref="AH1500:AI1500"/>
    <mergeCell ref="AH1501:AI1501"/>
    <mergeCell ref="AH1502:AI1502"/>
    <mergeCell ref="AH1503:AI1503"/>
    <mergeCell ref="AH1505:AI1505"/>
    <mergeCell ref="AH1507:AI1507"/>
    <mergeCell ref="AH1509:AI1509"/>
    <mergeCell ref="AH1511:AI1511"/>
    <mergeCell ref="AH1512:AI1512"/>
    <mergeCell ref="AH1513:AI1513"/>
    <mergeCell ref="AH1514:AI1514"/>
    <mergeCell ref="AH1516:AI1516"/>
    <mergeCell ref="AH1517:AI1517"/>
    <mergeCell ref="AH1518:AI1518"/>
    <mergeCell ref="AH1519:AI1519"/>
    <mergeCell ref="AH1520:AI1520"/>
    <mergeCell ref="AH1521:AI1521"/>
    <mergeCell ref="AH1523:AI1523"/>
    <mergeCell ref="AH1526:AI1526"/>
    <mergeCell ref="AH1528:AI1528"/>
    <mergeCell ref="AH1529:AI1529"/>
    <mergeCell ref="AH1530:AI1530"/>
    <mergeCell ref="AH1531:AI1531"/>
    <mergeCell ref="AH1532:AI1532"/>
    <mergeCell ref="AH1533:AI1533"/>
    <mergeCell ref="AH1534:AI1534"/>
    <mergeCell ref="AH1535:AI1535"/>
    <mergeCell ref="AH1537:AI1537"/>
    <mergeCell ref="AH1538:AI1538"/>
    <mergeCell ref="AH1539:AI1539"/>
    <mergeCell ref="AH1542:AI1542"/>
    <mergeCell ref="AH1544:AI1544"/>
    <mergeCell ref="AH1545:AI1545"/>
    <mergeCell ref="AH1546:AI1546"/>
    <mergeCell ref="AH1547:AI1547"/>
    <mergeCell ref="AH1548:AI1548"/>
    <mergeCell ref="AH1549:AI1549"/>
    <mergeCell ref="AH1550:AI1550"/>
    <mergeCell ref="AH1551:AI1551"/>
    <mergeCell ref="AH1552:AI1552"/>
    <mergeCell ref="AH1554:AI1554"/>
    <mergeCell ref="AH1559:AI1559"/>
    <mergeCell ref="AH1560:AI1560"/>
    <mergeCell ref="AH1561:AI1561"/>
    <mergeCell ref="AH1562:AI1562"/>
    <mergeCell ref="AH1563:AI1563"/>
    <mergeCell ref="AH1564:AI1564"/>
    <mergeCell ref="AH1565:AI1565"/>
    <mergeCell ref="AH1566:AI1566"/>
    <mergeCell ref="AH1567:AI1567"/>
    <mergeCell ref="AH1568:AI1568"/>
    <mergeCell ref="AH1569:AI1569"/>
    <mergeCell ref="AH1570:AI1570"/>
    <mergeCell ref="AH1571:AI1571"/>
    <mergeCell ref="AH1572:AI1572"/>
    <mergeCell ref="AH1573:AI1573"/>
    <mergeCell ref="AH1574:AI1574"/>
    <mergeCell ref="AH1575:AI1575"/>
    <mergeCell ref="AH1576:AI1576"/>
    <mergeCell ref="AH1577:AI1577"/>
    <mergeCell ref="AH1578:AI1578"/>
    <mergeCell ref="AH1579:AI1579"/>
    <mergeCell ref="AH1580:AI1580"/>
    <mergeCell ref="AH1581:AI1581"/>
    <mergeCell ref="AH1582:AI1582"/>
    <mergeCell ref="AH1583:AI1583"/>
    <mergeCell ref="AH1584:AI1584"/>
    <mergeCell ref="AH1585:AI1585"/>
    <mergeCell ref="AH1586:AI1586"/>
    <mergeCell ref="AH1587:AI1587"/>
    <mergeCell ref="AH1633:AI1633"/>
    <mergeCell ref="AH1634:AI1634"/>
    <mergeCell ref="AH1635:AI1635"/>
    <mergeCell ref="AH1636:AI1636"/>
    <mergeCell ref="AH1637:AI1637"/>
    <mergeCell ref="AH1638:AI1638"/>
    <mergeCell ref="AH1639:AI1639"/>
    <mergeCell ref="AH1640:AI1640"/>
    <mergeCell ref="AH1641:AI1641"/>
    <mergeCell ref="AH1642:AI1642"/>
    <mergeCell ref="AH1643:AI1643"/>
    <mergeCell ref="AH1644:AI1644"/>
    <mergeCell ref="AH1645:AI1645"/>
    <mergeCell ref="AH1646:AI1646"/>
    <mergeCell ref="AH1588:AI1588"/>
    <mergeCell ref="AH1590:AI1590"/>
    <mergeCell ref="AH1591:AI1591"/>
    <mergeCell ref="AH1592:AI1592"/>
    <mergeCell ref="AH1595:AI1595"/>
    <mergeCell ref="AH1596:AI1596"/>
    <mergeCell ref="AH1597:AI1597"/>
    <mergeCell ref="AH1598:AI1598"/>
    <mergeCell ref="AH1599:AI1599"/>
    <mergeCell ref="AH1600:AI1600"/>
    <mergeCell ref="AH1601:AI1601"/>
    <mergeCell ref="AH1602:AI1602"/>
    <mergeCell ref="AH1603:AI1603"/>
    <mergeCell ref="AH1604:AI1604"/>
    <mergeCell ref="AH1605:AI1605"/>
    <mergeCell ref="AH1606:AI1606"/>
    <mergeCell ref="AH1607:AI1607"/>
    <mergeCell ref="AH1608:AI1608"/>
    <mergeCell ref="AH1609:AI1609"/>
    <mergeCell ref="AH1610:AI1610"/>
    <mergeCell ref="AH1611:AI1611"/>
    <mergeCell ref="AH1612:AI1612"/>
    <mergeCell ref="AH1613:AI1613"/>
    <mergeCell ref="AH1614:AI1614"/>
    <mergeCell ref="AH1615:AI1615"/>
    <mergeCell ref="AH1616:AI1616"/>
    <mergeCell ref="AH1617:AI1617"/>
    <mergeCell ref="AH1618:AI1618"/>
    <mergeCell ref="AH1619:AI1619"/>
    <mergeCell ref="AH1620:AI1620"/>
    <mergeCell ref="AH1621:AI1621"/>
    <mergeCell ref="AH1622:AI1622"/>
    <mergeCell ref="AH1623:AI1623"/>
    <mergeCell ref="AH1624:AI1624"/>
    <mergeCell ref="AH1625:AI1625"/>
    <mergeCell ref="AH1626:AI1626"/>
    <mergeCell ref="AH1627:AI1627"/>
    <mergeCell ref="AH1628:AI1628"/>
    <mergeCell ref="AH1629:AI1629"/>
    <mergeCell ref="AH1630:AI1630"/>
    <mergeCell ref="AH1631:AI1631"/>
    <mergeCell ref="AH1632:AI1632"/>
    <mergeCell ref="AH1648:AI1648"/>
    <mergeCell ref="AH1649:AI1649"/>
    <mergeCell ref="AH1650:AI1650"/>
    <mergeCell ref="AH1651:AI1651"/>
    <mergeCell ref="AH1652:AI1652"/>
    <mergeCell ref="AH1653:AI1653"/>
    <mergeCell ref="AH1654:AI1654"/>
    <mergeCell ref="AH1730:AI1730"/>
    <mergeCell ref="AH1733:AI1733"/>
    <mergeCell ref="AH1734:AI1734"/>
    <mergeCell ref="AH1735:AI1735"/>
    <mergeCell ref="AH1736:AI1736"/>
    <mergeCell ref="AH1737:AI1737"/>
    <mergeCell ref="AH1738:AI1738"/>
    <mergeCell ref="AH1739:AI1739"/>
    <mergeCell ref="AH1740:AI1740"/>
    <mergeCell ref="AH1741:AI1741"/>
    <mergeCell ref="AH1742:AI1742"/>
    <mergeCell ref="AH1743:AI1743"/>
    <mergeCell ref="AH1744:AI1744"/>
    <mergeCell ref="AH1745:AI1745"/>
    <mergeCell ref="AH1746:AI1746"/>
    <mergeCell ref="AH1747:AI1747"/>
    <mergeCell ref="AH1748:AI1748"/>
    <mergeCell ref="AH1752:AI1752"/>
    <mergeCell ref="AH1753:AI1753"/>
    <mergeCell ref="AH1754:AI1754"/>
    <mergeCell ref="AH1755:AI1755"/>
    <mergeCell ref="AH1756:AI1756"/>
    <mergeCell ref="AH1757:AI1757"/>
    <mergeCell ref="AH1758:AI1758"/>
    <mergeCell ref="AH1759:AI1759"/>
    <mergeCell ref="AH1762:AI1762"/>
    <mergeCell ref="AH1766:AI1766"/>
    <mergeCell ref="AH1767:AI1767"/>
    <mergeCell ref="AH1768:AI1768"/>
    <mergeCell ref="AH1769:AI1769"/>
    <mergeCell ref="AH1771:AI1771"/>
    <mergeCell ref="AH1775:AI1775"/>
    <mergeCell ref="AH1776:AI1776"/>
    <mergeCell ref="AH1777:AI1777"/>
    <mergeCell ref="AH1779:AI1779"/>
    <mergeCell ref="AH1782:AI1782"/>
    <mergeCell ref="AH1783:AI1783"/>
    <mergeCell ref="AH1784:AI1784"/>
    <mergeCell ref="AH1785:AI1785"/>
    <mergeCell ref="AH1786:AI1786"/>
    <mergeCell ref="AH1787:AI1787"/>
    <mergeCell ref="AH1788:AI1788"/>
    <mergeCell ref="AH1789:AI1789"/>
    <mergeCell ref="AH1790:AI1790"/>
    <mergeCell ref="AH1796:AI1796"/>
    <mergeCell ref="AH1797:AI1797"/>
    <mergeCell ref="AH1799:AI1799"/>
    <mergeCell ref="AH1800:AI1800"/>
    <mergeCell ref="AH1802:AI1802"/>
    <mergeCell ref="AH2230:AI2230"/>
    <mergeCell ref="AH2234:AI2234"/>
    <mergeCell ref="AH2235:AI2235"/>
    <mergeCell ref="AH2236:AI2236"/>
    <mergeCell ref="AH2237:AI2237"/>
    <mergeCell ref="AH2238:AI2238"/>
    <mergeCell ref="AH2239:AI2239"/>
    <mergeCell ref="AH2240:AI2240"/>
    <mergeCell ref="AH2245:AI2245"/>
    <mergeCell ref="AH2246:AI2246"/>
    <mergeCell ref="AH2248:AI2248"/>
    <mergeCell ref="AH2249:AI2249"/>
    <mergeCell ref="AH2250:AI2250"/>
    <mergeCell ref="AH2251:AI2251"/>
    <mergeCell ref="AH2153:AI2153"/>
    <mergeCell ref="AH2154:AI2154"/>
    <mergeCell ref="AH2155:AI2155"/>
    <mergeCell ref="AH2156:AI2156"/>
    <mergeCell ref="AH2157:AI2157"/>
    <mergeCell ref="AH2158:AI2158"/>
    <mergeCell ref="AH2159:AI2159"/>
    <mergeCell ref="AH2160:AI2160"/>
    <mergeCell ref="AH2161:AI2161"/>
    <mergeCell ref="AH2162:AI2162"/>
    <mergeCell ref="AH2163:AI2163"/>
    <mergeCell ref="AH2164:AI2164"/>
    <mergeCell ref="AH2165:AI2165"/>
    <mergeCell ref="AH2166:AI2166"/>
    <mergeCell ref="AH2167:AI2167"/>
    <mergeCell ref="AH2172:AI2172"/>
    <mergeCell ref="AH2173:AI2173"/>
    <mergeCell ref="AH2175:AI2175"/>
    <mergeCell ref="AH2176:AI2176"/>
    <mergeCell ref="AH2177:AI2177"/>
    <mergeCell ref="AH2178:AI2178"/>
    <mergeCell ref="AH2179:AI2179"/>
    <mergeCell ref="AH2180:AI2180"/>
    <mergeCell ref="AH2181:AI2181"/>
    <mergeCell ref="AH2183:AI2183"/>
    <mergeCell ref="AH2184:AI2184"/>
    <mergeCell ref="AH2187:AI2187"/>
    <mergeCell ref="AH2188:AI2188"/>
    <mergeCell ref="AH2189:AI2189"/>
    <mergeCell ref="AH2190:AI2190"/>
    <mergeCell ref="AH2191:AI2191"/>
    <mergeCell ref="AH2193:AI2193"/>
    <mergeCell ref="AH2195:AI2195"/>
    <mergeCell ref="AH2196:AI2196"/>
    <mergeCell ref="AH2199:AI2199"/>
    <mergeCell ref="AH2201:AI2201"/>
    <mergeCell ref="AH2204:AI2204"/>
    <mergeCell ref="AH2205:AI2205"/>
    <mergeCell ref="AH2206:AI2206"/>
    <mergeCell ref="AH2207:AI2207"/>
    <mergeCell ref="AH2210:AI2210"/>
    <mergeCell ref="AH2212:AI2212"/>
    <mergeCell ref="AH2253:AI2253"/>
    <mergeCell ref="AH2254:AI2254"/>
    <mergeCell ref="AH2255:AI2255"/>
    <mergeCell ref="AH2256:AI2256"/>
    <mergeCell ref="AH2257:AI2257"/>
    <mergeCell ref="AH2258:AI2258"/>
    <mergeCell ref="AH2259:AI2259"/>
    <mergeCell ref="AH2318:AI2318"/>
    <mergeCell ref="AH2319:AI2319"/>
    <mergeCell ref="AH2320:AI2320"/>
    <mergeCell ref="AH2321:AI2321"/>
    <mergeCell ref="AH2322:AI2322"/>
    <mergeCell ref="AH2323:AI2323"/>
    <mergeCell ref="AH2324:AI2324"/>
    <mergeCell ref="AH2325:AI2325"/>
    <mergeCell ref="AH2326:AI2326"/>
    <mergeCell ref="AH2327:AI2327"/>
    <mergeCell ref="AH2328:AI2328"/>
    <mergeCell ref="AH2329:AI2329"/>
    <mergeCell ref="AH2330:AI2330"/>
    <mergeCell ref="AH2331:AI2331"/>
    <mergeCell ref="AH2332:AI2332"/>
    <mergeCell ref="AH2333:AI2333"/>
    <mergeCell ref="AH2334:AI2334"/>
    <mergeCell ref="AH2335:AI2335"/>
    <mergeCell ref="AH2336:AI2336"/>
    <mergeCell ref="AH2337:AI2337"/>
    <mergeCell ref="AH2338:AI2338"/>
    <mergeCell ref="AH2339:AI2339"/>
    <mergeCell ref="AH2340:AI2340"/>
    <mergeCell ref="AH2341:AI2341"/>
    <mergeCell ref="AH2342:AI2342"/>
    <mergeCell ref="AH2343:AI2343"/>
    <mergeCell ref="AH2344:AI2344"/>
    <mergeCell ref="AH2346:AI2346"/>
    <mergeCell ref="AH2347:AI2347"/>
    <mergeCell ref="AH2348:AI2348"/>
    <mergeCell ref="AH2349:AI2349"/>
    <mergeCell ref="AH2350:AI2350"/>
    <mergeCell ref="AH2351:AI2351"/>
    <mergeCell ref="AH2352:AI2352"/>
    <mergeCell ref="AH2353:AI2353"/>
    <mergeCell ref="AH2354:AI2354"/>
    <mergeCell ref="AH2355:AI2355"/>
    <mergeCell ref="AH2356:AI2356"/>
    <mergeCell ref="AH2357:AI2357"/>
    <mergeCell ref="AH2358:AI2358"/>
    <mergeCell ref="AH2359:AI2359"/>
    <mergeCell ref="AH2360:AI2360"/>
    <mergeCell ref="AH2361:AI2361"/>
    <mergeCell ref="AH2362:AI2362"/>
    <mergeCell ref="AH2363:AI2363"/>
    <mergeCell ref="AH2364:AI2364"/>
    <mergeCell ref="AH2365:AI2365"/>
    <mergeCell ref="AH2366:AI2366"/>
    <mergeCell ref="AH2367:AI2367"/>
    <mergeCell ref="AH2368:AI2368"/>
    <mergeCell ref="AH2369:AI2369"/>
    <mergeCell ref="AH2370:AI2370"/>
    <mergeCell ref="AH2371:AI2371"/>
    <mergeCell ref="AH2373:AI2373"/>
    <mergeCell ref="AH2374:AI2374"/>
    <mergeCell ref="AH2376:AI2376"/>
    <mergeCell ref="AH2377:AI2377"/>
    <mergeCell ref="AH2378:AI2378"/>
    <mergeCell ref="AH2379:AI2379"/>
    <mergeCell ref="AH2380:AI2380"/>
    <mergeCell ref="AH2381:AI2381"/>
    <mergeCell ref="AH2382:AI2382"/>
    <mergeCell ref="AH2383:AI2383"/>
    <mergeCell ref="AH2384:AI2384"/>
    <mergeCell ref="AH2385:AI2385"/>
    <mergeCell ref="AH2386:AI2386"/>
    <mergeCell ref="AH2387:AI2387"/>
    <mergeCell ref="AH2388:AI2388"/>
    <mergeCell ref="AH2390:AI2390"/>
    <mergeCell ref="AH2391:AI2391"/>
    <mergeCell ref="AH2392:AI2392"/>
    <mergeCell ref="AH2393:AI2393"/>
    <mergeCell ref="AH2394:AI2394"/>
    <mergeCell ref="AH2395:AI2395"/>
    <mergeCell ref="AH2396:AI2396"/>
    <mergeCell ref="AH2397:AI2397"/>
    <mergeCell ref="AH2398:AI2398"/>
    <mergeCell ref="AH2400:AI2400"/>
    <mergeCell ref="AH2401:AI2401"/>
    <mergeCell ref="AH2402:AI2402"/>
    <mergeCell ref="AH2403:AI2403"/>
    <mergeCell ref="AH2404:AI2404"/>
    <mergeCell ref="AH2405:AI2405"/>
    <mergeCell ref="AH2406:AI2406"/>
    <mergeCell ref="AH2407:AI2407"/>
    <mergeCell ref="AH2408:AI2408"/>
    <mergeCell ref="AH2409:AI2409"/>
    <mergeCell ref="AH2410:AI2410"/>
    <mergeCell ref="AH2412:AI2412"/>
    <mergeCell ref="AH2413:AI2413"/>
    <mergeCell ref="AH2414:AI2414"/>
    <mergeCell ref="AH2415:AI2415"/>
    <mergeCell ref="AH2417:AI2417"/>
    <mergeCell ref="AH2418:AI2418"/>
    <mergeCell ref="AH2419:AI2419"/>
    <mergeCell ref="AH2420:AI2420"/>
    <mergeCell ref="AH2421:AI2421"/>
    <mergeCell ref="AH2422:AI2422"/>
    <mergeCell ref="AH2423:AI2423"/>
    <mergeCell ref="AH2424:AI2424"/>
    <mergeCell ref="AH2425:AI2425"/>
    <mergeCell ref="AH2426:AI2426"/>
    <mergeCell ref="AH2427:AI2427"/>
    <mergeCell ref="AH2428:AI2428"/>
    <mergeCell ref="AH2429:AI2429"/>
    <mergeCell ref="AH2430:AI2430"/>
    <mergeCell ref="AH2431:AI2431"/>
    <mergeCell ref="AH2432:AI2432"/>
    <mergeCell ref="AH2433:AI2433"/>
    <mergeCell ref="AH2434:AI2434"/>
    <mergeCell ref="AH2435:AI2435"/>
    <mergeCell ref="AH2436:AI2436"/>
    <mergeCell ref="AH2437:AI2437"/>
    <mergeCell ref="AH2438:AI2438"/>
    <mergeCell ref="AH2439:AI2439"/>
    <mergeCell ref="AH2440:AI2440"/>
    <mergeCell ref="AH2441:AI2441"/>
    <mergeCell ref="AH2442:AI2442"/>
    <mergeCell ref="AH2443:AI2443"/>
    <mergeCell ref="AH2444:AI2444"/>
    <mergeCell ref="AH2445:AI2445"/>
    <mergeCell ref="AH2446:AI2446"/>
    <mergeCell ref="AH2447:AI2447"/>
    <mergeCell ref="AH2448:AI2448"/>
    <mergeCell ref="AH2449:AI2449"/>
    <mergeCell ref="AH2450:AI2450"/>
    <mergeCell ref="AH2451:AI2451"/>
    <mergeCell ref="AH2452:AI2452"/>
    <mergeCell ref="AH2453:AI2453"/>
    <mergeCell ref="AH2454:AI2454"/>
    <mergeCell ref="AH2455:AI2455"/>
    <mergeCell ref="AH2456:AI2456"/>
    <mergeCell ref="AH2457:AI2457"/>
    <mergeCell ref="AH2458:AI2458"/>
    <mergeCell ref="AH2459:AI2459"/>
    <mergeCell ref="AH2460:AI2460"/>
    <mergeCell ref="AH2461:AI2461"/>
    <mergeCell ref="AH2462:AI2462"/>
    <mergeCell ref="AH2463:AI2463"/>
    <mergeCell ref="AH2464:AI2464"/>
    <mergeCell ref="AH2465:AI2465"/>
    <mergeCell ref="AH2466:AI2466"/>
    <mergeCell ref="AH2467:AI2467"/>
    <mergeCell ref="AH2468:AI2468"/>
    <mergeCell ref="AH2469:AI2469"/>
    <mergeCell ref="AH2470:AI2470"/>
    <mergeCell ref="AH2471:AI2471"/>
    <mergeCell ref="AH2472:AI2472"/>
    <mergeCell ref="AH2473:AI2473"/>
    <mergeCell ref="AH2474:AI2474"/>
    <mergeCell ref="AH2475:AI2475"/>
    <mergeCell ref="AH2476:AI2476"/>
    <mergeCell ref="AH2477:AI2477"/>
    <mergeCell ref="AH2478:AI2478"/>
    <mergeCell ref="AH2479:AI2479"/>
    <mergeCell ref="AH2480:AI2480"/>
    <mergeCell ref="AH2481:AI2481"/>
    <mergeCell ref="AH2482:AI2482"/>
    <mergeCell ref="AH2483:AI2483"/>
    <mergeCell ref="AH2484:AI2484"/>
    <mergeCell ref="AH2485:AI2485"/>
    <mergeCell ref="AH2486:AI2486"/>
    <mergeCell ref="AH2487:AI2487"/>
    <mergeCell ref="AH2488:AI2488"/>
    <mergeCell ref="AH2489:AI2489"/>
    <mergeCell ref="AH2490:AI2490"/>
    <mergeCell ref="AH2491:AI2491"/>
    <mergeCell ref="AH2492:AI2492"/>
    <mergeCell ref="AH2493:AI2493"/>
    <mergeCell ref="AH2494:AI2494"/>
    <mergeCell ref="AH2495:AI2495"/>
    <mergeCell ref="AH2496:AI2496"/>
    <mergeCell ref="AH2497:AI2497"/>
    <mergeCell ref="AH2498:AI2498"/>
    <mergeCell ref="AH2499:AI2499"/>
    <mergeCell ref="AH2500:AI2500"/>
    <mergeCell ref="AH2501:AI2501"/>
    <mergeCell ref="AH2502:AI2502"/>
    <mergeCell ref="AH2503:AI2503"/>
    <mergeCell ref="AH2504:AI2504"/>
    <mergeCell ref="AH2505:AI2505"/>
    <mergeCell ref="AH2506:AI2506"/>
    <mergeCell ref="AH2507:AI2507"/>
    <mergeCell ref="AH2508:AI2508"/>
    <mergeCell ref="AH2509:AI2509"/>
    <mergeCell ref="AH2510:AI2510"/>
    <mergeCell ref="AH2511:AI2511"/>
    <mergeCell ref="AH2512:AI2512"/>
    <mergeCell ref="AH2513:AI2513"/>
    <mergeCell ref="AH2514:AI2514"/>
    <mergeCell ref="AH2515:AI2515"/>
    <mergeCell ref="AH2516:AI2516"/>
    <mergeCell ref="AH2517:AI2517"/>
    <mergeCell ref="AH2518:AI2518"/>
    <mergeCell ref="AH2519:AI2519"/>
    <mergeCell ref="AH2520:AI2520"/>
    <mergeCell ref="AH2521:AI2521"/>
    <mergeCell ref="AH2522:AI2522"/>
    <mergeCell ref="AH2523:AI2523"/>
    <mergeCell ref="AH2524:AI2524"/>
    <mergeCell ref="AH2525:AI2525"/>
    <mergeCell ref="AH2526:AI2526"/>
    <mergeCell ref="AH2527:AI2527"/>
    <mergeCell ref="AH2528:AI2528"/>
    <mergeCell ref="AH2529:AI2529"/>
    <mergeCell ref="AH2530:AI2530"/>
    <mergeCell ref="AH2531:AI2531"/>
    <mergeCell ref="AH2532:AI2532"/>
    <mergeCell ref="AH2533:AI2533"/>
    <mergeCell ref="AH2534:AI2534"/>
    <mergeCell ref="AH2535:AI2535"/>
    <mergeCell ref="AH2536:AI2536"/>
    <mergeCell ref="AH2537:AI2537"/>
    <mergeCell ref="AH2538:AI2538"/>
    <mergeCell ref="AH2539:AI2539"/>
    <mergeCell ref="AH2540:AI2540"/>
    <mergeCell ref="AH2541:AI2541"/>
    <mergeCell ref="AH2542:AI2542"/>
    <mergeCell ref="AH2543:AI2543"/>
    <mergeCell ref="AH2544:AI2544"/>
    <mergeCell ref="AH2545:AI2545"/>
    <mergeCell ref="AH2546:AI2546"/>
    <mergeCell ref="AH2547:AI2547"/>
    <mergeCell ref="AH2548:AI2548"/>
    <mergeCell ref="AH2549:AI2549"/>
    <mergeCell ref="AH2550:AI2550"/>
    <mergeCell ref="AH2551:AI2551"/>
    <mergeCell ref="AH2552:AI2552"/>
    <mergeCell ref="AH2553:AI2553"/>
    <mergeCell ref="AH2554:AI2554"/>
    <mergeCell ref="AH2555:AI2555"/>
    <mergeCell ref="AH2556:AI2556"/>
    <mergeCell ref="AH2557:AI2557"/>
    <mergeCell ref="AH2558:AI2558"/>
    <mergeCell ref="AH2559:AI2559"/>
    <mergeCell ref="AH2560:AI2560"/>
    <mergeCell ref="AH2561:AI2561"/>
    <mergeCell ref="AH2562:AI2562"/>
    <mergeCell ref="AH2563:AI2563"/>
    <mergeCell ref="AH2564:AI2564"/>
    <mergeCell ref="AH2565:AI2565"/>
    <mergeCell ref="AH2566:AI2566"/>
    <mergeCell ref="AH2567:AI2567"/>
    <mergeCell ref="AH2568:AI2568"/>
    <mergeCell ref="AH2569:AI2569"/>
    <mergeCell ref="AH2619:AI2619"/>
    <mergeCell ref="AH2620:AI2620"/>
    <mergeCell ref="AH2621:AI2621"/>
    <mergeCell ref="AH2622:AI2622"/>
    <mergeCell ref="AH2623:AI2623"/>
    <mergeCell ref="AH2624:AI2624"/>
    <mergeCell ref="AH2625:AI2625"/>
    <mergeCell ref="AH2626:AI2626"/>
    <mergeCell ref="AH2627:AI2627"/>
    <mergeCell ref="AH2628:AI2628"/>
    <mergeCell ref="AH2629:AI2629"/>
    <mergeCell ref="AH2630:AI2630"/>
    <mergeCell ref="AH2631:AI2631"/>
    <mergeCell ref="AH2632:AI2632"/>
    <mergeCell ref="AH2633:AI2633"/>
    <mergeCell ref="AH2634:AI2634"/>
    <mergeCell ref="AH2635:AI2635"/>
    <mergeCell ref="AH2636:AI2636"/>
    <mergeCell ref="AH2637:AI2637"/>
    <mergeCell ref="AH2638:AI2638"/>
    <mergeCell ref="AH2639:AI2639"/>
    <mergeCell ref="AH2640:AI2640"/>
    <mergeCell ref="AH2641:AI2641"/>
    <mergeCell ref="AH2642:AI2642"/>
    <mergeCell ref="AH2643:AI2643"/>
    <mergeCell ref="AH2644:AI2644"/>
    <mergeCell ref="AH2645:AI2645"/>
    <mergeCell ref="AH2646:AI2646"/>
    <mergeCell ref="AH2647:AI2647"/>
    <mergeCell ref="AH2648:AI2648"/>
    <mergeCell ref="AH2649:AI2649"/>
    <mergeCell ref="AH2650:AI2650"/>
    <mergeCell ref="AH2651:AI2651"/>
    <mergeCell ref="AH2652:AI2652"/>
    <mergeCell ref="AH2653:AI2653"/>
    <mergeCell ref="AH2661:AI2661"/>
    <mergeCell ref="AH2662:AI2662"/>
    <mergeCell ref="AH2663:AI2663"/>
    <mergeCell ref="AH2664:AI2664"/>
    <mergeCell ref="AH2665:AI2665"/>
    <mergeCell ref="AH2666:AI2666"/>
    <mergeCell ref="AH2667:AI2667"/>
    <mergeCell ref="AH2668:AI2668"/>
    <mergeCell ref="AH2654:AI2654"/>
    <mergeCell ref="AH2655:AI2655"/>
    <mergeCell ref="AH2656:AI2656"/>
    <mergeCell ref="AH2657:AI2657"/>
    <mergeCell ref="AH2658:AI2658"/>
    <mergeCell ref="AH2659:AI2659"/>
    <mergeCell ref="AH2660:AI2660"/>
    <mergeCell ref="AH2570:AI2570"/>
    <mergeCell ref="AH2571:AI2571"/>
    <mergeCell ref="AH2572:AI2572"/>
    <mergeCell ref="AH2573:AI2573"/>
    <mergeCell ref="AH2574:AI2574"/>
    <mergeCell ref="AH2575:AI2575"/>
    <mergeCell ref="AH2576:AI2576"/>
    <mergeCell ref="AH2577:AI2577"/>
    <mergeCell ref="AH2578:AI2578"/>
    <mergeCell ref="AH2579:AI2579"/>
    <mergeCell ref="AH2580:AI2580"/>
    <mergeCell ref="AH2581:AI2581"/>
    <mergeCell ref="AH2582:AI2582"/>
    <mergeCell ref="AH2583:AI2583"/>
    <mergeCell ref="AH2584:AI2584"/>
    <mergeCell ref="AH2585:AI2585"/>
    <mergeCell ref="AH2586:AI2586"/>
    <mergeCell ref="AH2587:AI2587"/>
    <mergeCell ref="AH2588:AI2588"/>
    <mergeCell ref="AH2589:AI2589"/>
    <mergeCell ref="AH2590:AI2590"/>
    <mergeCell ref="AH2591:AI2591"/>
    <mergeCell ref="AH2592:AI2592"/>
    <mergeCell ref="AH2593:AI2593"/>
    <mergeCell ref="AH2594:AI2594"/>
    <mergeCell ref="AH2595:AI2595"/>
    <mergeCell ref="AH2596:AI2596"/>
    <mergeCell ref="AH2597:AI2597"/>
    <mergeCell ref="AH2598:AI2598"/>
    <mergeCell ref="AH2599:AI2599"/>
    <mergeCell ref="AH2600:AI2600"/>
    <mergeCell ref="AH2601:AI2601"/>
    <mergeCell ref="AH2602:AI2602"/>
    <mergeCell ref="AH2603:AI2603"/>
    <mergeCell ref="AH2604:AI2604"/>
    <mergeCell ref="AH2605:AI2605"/>
    <mergeCell ref="AH2606:AI2606"/>
    <mergeCell ref="AH2607:AI2607"/>
    <mergeCell ref="AH2608:AI2608"/>
    <mergeCell ref="AH2609:AI2609"/>
    <mergeCell ref="AH2610:AI2610"/>
    <mergeCell ref="AH2611:AI2611"/>
    <mergeCell ref="AH2612:AI2612"/>
    <mergeCell ref="AH2613:AI2613"/>
    <mergeCell ref="AH2614:AI2614"/>
    <mergeCell ref="AH2615:AI2615"/>
    <mergeCell ref="AH2616:AI2616"/>
    <mergeCell ref="AH2617:AI2617"/>
    <mergeCell ref="AH2618:AI2618"/>
    <mergeCell ref="AH1873:AI1873"/>
    <mergeCell ref="AH1874:AI1874"/>
    <mergeCell ref="AH1875:AI1875"/>
    <mergeCell ref="AH1879:AI1879"/>
    <mergeCell ref="AH1880:AI1880"/>
    <mergeCell ref="AH1881:AI1881"/>
    <mergeCell ref="AH1882:AI1882"/>
    <mergeCell ref="AH1883:AI1883"/>
    <mergeCell ref="AH1884:AI1884"/>
    <mergeCell ref="AH1885:AI1885"/>
    <mergeCell ref="AH1886:AI1886"/>
    <mergeCell ref="AH1887:AI1887"/>
    <mergeCell ref="AH1888:AI1888"/>
    <mergeCell ref="AH1889:AI1889"/>
    <mergeCell ref="AH1890:AI1890"/>
    <mergeCell ref="AH1891:AI1891"/>
    <mergeCell ref="AH1892:AI1892"/>
    <mergeCell ref="AH1893:AI1893"/>
    <mergeCell ref="AH1894:AI1894"/>
    <mergeCell ref="AH1895:AI1895"/>
    <mergeCell ref="AH1896:AI1896"/>
    <mergeCell ref="AH1897:AI1897"/>
    <mergeCell ref="AH1898:AI1898"/>
    <mergeCell ref="AH1899:AI1899"/>
    <mergeCell ref="AH1900:AI1900"/>
    <mergeCell ref="AH1901:AI1901"/>
    <mergeCell ref="AH1902:AI1902"/>
    <mergeCell ref="AH1903:AI1903"/>
    <mergeCell ref="AH1904:AI1904"/>
    <mergeCell ref="AH1905:AI1905"/>
    <mergeCell ref="AH1906:AI1906"/>
    <mergeCell ref="AH1907:AI1907"/>
    <mergeCell ref="AH1908:AI1908"/>
    <mergeCell ref="AH1909:AI1909"/>
    <mergeCell ref="AH1910:AI1910"/>
    <mergeCell ref="AH1911:AI1911"/>
    <mergeCell ref="AH1912:AI1912"/>
    <mergeCell ref="AH1913:AI1913"/>
    <mergeCell ref="AH1914:AI1914"/>
    <mergeCell ref="AH1915:AI1915"/>
    <mergeCell ref="AH1916:AI1916"/>
    <mergeCell ref="AH1917:AI1917"/>
    <mergeCell ref="AH1918:AI1918"/>
    <mergeCell ref="AH1919:AI1919"/>
    <mergeCell ref="AH1920:AI1920"/>
    <mergeCell ref="AH1921:AI1921"/>
    <mergeCell ref="AH1922:AI1922"/>
    <mergeCell ref="AH1923:AI1923"/>
    <mergeCell ref="AH1924:AI1924"/>
    <mergeCell ref="AH1925:AI1925"/>
    <mergeCell ref="AH1926:AI1926"/>
    <mergeCell ref="AH1927:AI1927"/>
    <mergeCell ref="AH1928:AI1928"/>
    <mergeCell ref="AH1930:AI1930"/>
    <mergeCell ref="AH1932:AI1932"/>
    <mergeCell ref="AH1933:AI1933"/>
    <mergeCell ref="AH1934:AI1934"/>
    <mergeCell ref="AH1935:AI1935"/>
    <mergeCell ref="AH1936:AI1936"/>
    <mergeCell ref="AH1937:AI1937"/>
    <mergeCell ref="AH1938:AI1938"/>
    <mergeCell ref="AH1939:AI1939"/>
    <mergeCell ref="AH1940:AI1940"/>
    <mergeCell ref="AH1941:AI1941"/>
    <mergeCell ref="AH1942:AI1942"/>
    <mergeCell ref="AH1943:AI1943"/>
    <mergeCell ref="AH1944:AI1944"/>
    <mergeCell ref="AH1945:AI1945"/>
    <mergeCell ref="AH1946:AI1946"/>
    <mergeCell ref="AH1947:AI1947"/>
    <mergeCell ref="AH1948:AI1948"/>
    <mergeCell ref="AH1949:AI1949"/>
    <mergeCell ref="AH1950:AI1950"/>
    <mergeCell ref="AH1951:AI1951"/>
    <mergeCell ref="AH1952:AI1952"/>
    <mergeCell ref="AH1953:AI1953"/>
    <mergeCell ref="AH1954:AI1954"/>
    <mergeCell ref="AH1955:AI1955"/>
    <mergeCell ref="AH1956:AI1956"/>
    <mergeCell ref="AH1957:AI1957"/>
    <mergeCell ref="AH1958:AI1958"/>
    <mergeCell ref="AH1959:AI1959"/>
    <mergeCell ref="AH1960:AI1960"/>
    <mergeCell ref="AH1961:AI1961"/>
    <mergeCell ref="AH1962:AI1962"/>
    <mergeCell ref="AH1963:AI1963"/>
    <mergeCell ref="AH1964:AI1964"/>
    <mergeCell ref="AH1965:AI1965"/>
    <mergeCell ref="AH1966:AI1966"/>
    <mergeCell ref="AH1967:AI1967"/>
    <mergeCell ref="AH1968:AI1968"/>
    <mergeCell ref="AH1969:AI1969"/>
    <mergeCell ref="AH1970:AI1970"/>
    <mergeCell ref="AH1971:AI1971"/>
    <mergeCell ref="AH1972:AI1972"/>
    <mergeCell ref="AH1973:AI1973"/>
    <mergeCell ref="AH1974:AI1974"/>
    <mergeCell ref="AH1975:AI1975"/>
    <mergeCell ref="AH1976:AI1976"/>
    <mergeCell ref="AH1977:AI1977"/>
    <mergeCell ref="AH1978:AI1978"/>
    <mergeCell ref="AH1979:AI1979"/>
    <mergeCell ref="AH1980:AI1980"/>
    <mergeCell ref="AH1981:AI1981"/>
    <mergeCell ref="AH1982:AI1982"/>
    <mergeCell ref="AH1983:AI1983"/>
    <mergeCell ref="AH1984:AI1984"/>
    <mergeCell ref="AH1985:AI1985"/>
    <mergeCell ref="AH1986:AI1986"/>
    <mergeCell ref="AH1987:AI1987"/>
    <mergeCell ref="AH1988:AI1988"/>
    <mergeCell ref="AH1989:AI1989"/>
    <mergeCell ref="AH1990:AI1990"/>
    <mergeCell ref="AH1991:AI1991"/>
    <mergeCell ref="AH1992:AI1992"/>
    <mergeCell ref="AH1995:AI1995"/>
    <mergeCell ref="AH1996:AI1996"/>
    <mergeCell ref="AH1997:AI1997"/>
    <mergeCell ref="AH1998:AI1998"/>
    <mergeCell ref="AH1999:AI1999"/>
    <mergeCell ref="AH2000:AI2000"/>
    <mergeCell ref="AH2001:AI2001"/>
    <mergeCell ref="AH2002:AI2002"/>
    <mergeCell ref="AH2003:AI2003"/>
    <mergeCell ref="AH2004:AI2004"/>
    <mergeCell ref="AH2005:AI2005"/>
    <mergeCell ref="AH2006:AI2006"/>
    <mergeCell ref="AH2007:AI2007"/>
    <mergeCell ref="AH2008:AI2008"/>
    <mergeCell ref="AH2009:AI2009"/>
    <mergeCell ref="AH2010:AI2010"/>
    <mergeCell ref="AH2011:AI2011"/>
    <mergeCell ref="AH2012:AI2012"/>
    <mergeCell ref="AH2014:AI2014"/>
    <mergeCell ref="AH2015:AI2015"/>
    <mergeCell ref="AH2017:AI2017"/>
    <mergeCell ref="AH2019:AI2019"/>
    <mergeCell ref="AH2020:AI2020"/>
    <mergeCell ref="AH2021:AI2021"/>
    <mergeCell ref="AH2022:AI2022"/>
    <mergeCell ref="AH2023:AI2023"/>
    <mergeCell ref="AH2024:AI2024"/>
    <mergeCell ref="AH2025:AI2025"/>
    <mergeCell ref="AH2026:AI2026"/>
    <mergeCell ref="AH2027:AI2027"/>
    <mergeCell ref="AH2028:AI2028"/>
    <mergeCell ref="AH2029:AI2029"/>
    <mergeCell ref="AH2030:AI2030"/>
    <mergeCell ref="AH2031:AI2031"/>
    <mergeCell ref="AH2032:AI2032"/>
    <mergeCell ref="AH2033:AI2033"/>
    <mergeCell ref="AH2034:AI2034"/>
    <mergeCell ref="AH2035:AI2035"/>
    <mergeCell ref="AH2036:AI2036"/>
    <mergeCell ref="AH2037:AI2037"/>
    <mergeCell ref="AH2038:AI2038"/>
    <mergeCell ref="AH2039:AI2039"/>
    <mergeCell ref="AH2040:AI2040"/>
    <mergeCell ref="AH2041:AI2041"/>
    <mergeCell ref="AH2042:AI2042"/>
    <mergeCell ref="AH2043:AI2043"/>
    <mergeCell ref="AH2044:AI2044"/>
    <mergeCell ref="AH2045:AI2045"/>
    <mergeCell ref="AH2046:AI2046"/>
    <mergeCell ref="AH2047:AI2047"/>
    <mergeCell ref="AH2048:AI2048"/>
    <mergeCell ref="AH2049:AI2049"/>
    <mergeCell ref="AH2050:AI2050"/>
    <mergeCell ref="AH2051:AI2051"/>
    <mergeCell ref="AH2052:AI2052"/>
    <mergeCell ref="AH2053:AI2053"/>
    <mergeCell ref="AH2054:AI2054"/>
    <mergeCell ref="AH2055:AI2055"/>
    <mergeCell ref="AH2056:AI2056"/>
    <mergeCell ref="AH2057:AI2057"/>
    <mergeCell ref="AH2059:AI2059"/>
    <mergeCell ref="AH2060:AI2060"/>
    <mergeCell ref="AH2061:AI2061"/>
    <mergeCell ref="AH2062:AI2062"/>
    <mergeCell ref="AH2063:AI2063"/>
    <mergeCell ref="AH2064:AI2064"/>
    <mergeCell ref="AH2065:AI2065"/>
    <mergeCell ref="AH2066:AI2066"/>
    <mergeCell ref="AH2067:AI2067"/>
    <mergeCell ref="AH2068:AI2068"/>
    <mergeCell ref="AH2069:AI2069"/>
    <mergeCell ref="AH2070:AI2070"/>
    <mergeCell ref="AH2071:AI2071"/>
    <mergeCell ref="AH2072:AI2072"/>
    <mergeCell ref="AH2073:AI2073"/>
    <mergeCell ref="AH2074:AI2074"/>
    <mergeCell ref="AH2075:AI2075"/>
    <mergeCell ref="AH2076:AI2076"/>
    <mergeCell ref="AH2077:AI2077"/>
    <mergeCell ref="AH2078:AI2078"/>
    <mergeCell ref="AH2079:AI2079"/>
    <mergeCell ref="AH2080:AI2080"/>
    <mergeCell ref="AH2081:AI2081"/>
    <mergeCell ref="AH2082:AI2082"/>
    <mergeCell ref="AH2083:AI2083"/>
    <mergeCell ref="AH2084:AI2084"/>
    <mergeCell ref="AH2085:AI2085"/>
    <mergeCell ref="AH2086:AI2086"/>
    <mergeCell ref="AH2087:AI2087"/>
    <mergeCell ref="AH2088:AI2088"/>
    <mergeCell ref="AH2089:AI2089"/>
    <mergeCell ref="AH2091:AI2091"/>
    <mergeCell ref="AH2092:AI2092"/>
    <mergeCell ref="AH2093:AI2093"/>
    <mergeCell ref="AH2094:AI2094"/>
    <mergeCell ref="AH2097:AI2097"/>
    <mergeCell ref="AH2099:AI2099"/>
    <mergeCell ref="AH2100:AI2100"/>
    <mergeCell ref="AH2102:AI2102"/>
    <mergeCell ref="AH2104:AI2104"/>
    <mergeCell ref="AH2105:AI2105"/>
    <mergeCell ref="AH2106:AI2106"/>
    <mergeCell ref="AH2109:AI2109"/>
    <mergeCell ref="AH2110:AI2110"/>
    <mergeCell ref="AH2111:AI2111"/>
    <mergeCell ref="AH2112:AI2112"/>
    <mergeCell ref="AH2113:AI2113"/>
    <mergeCell ref="AH2114:AI2114"/>
    <mergeCell ref="AH2115:AI2115"/>
    <mergeCell ref="AH2116:AI2116"/>
    <mergeCell ref="AH2119:AI2119"/>
    <mergeCell ref="AH2121:AI2121"/>
    <mergeCell ref="AH2124:AI2124"/>
    <mergeCell ref="AH2125:AI2125"/>
    <mergeCell ref="AH2127:AI2127"/>
    <mergeCell ref="AH2131:AI2131"/>
    <mergeCell ref="AH2132:AI2132"/>
    <mergeCell ref="AH2133:AI2133"/>
    <mergeCell ref="AH2137:AI2137"/>
    <mergeCell ref="AH2138:AI2138"/>
    <mergeCell ref="AH2139:AI2139"/>
    <mergeCell ref="AH2140:AI2140"/>
    <mergeCell ref="AH2141:AI2141"/>
    <mergeCell ref="AH2144:AI2144"/>
    <mergeCell ref="AH2145:AI2145"/>
    <mergeCell ref="AH2147:AI2147"/>
    <mergeCell ref="AH2149:AI2149"/>
    <mergeCell ref="AH2150:AI2150"/>
    <mergeCell ref="AH2151:AI2151"/>
    <mergeCell ref="AH2152:AI2152"/>
    <mergeCell ref="AH2213:AI2213"/>
    <mergeCell ref="AH2214:AI2214"/>
    <mergeCell ref="AH2215:AI2215"/>
    <mergeCell ref="AH2216:AI2216"/>
    <mergeCell ref="AH2218:AI2218"/>
    <mergeCell ref="AH2219:AI2219"/>
    <mergeCell ref="AH2220:AI2220"/>
    <mergeCell ref="AH2221:AI2221"/>
    <mergeCell ref="AH2222:AI2222"/>
    <mergeCell ref="AH2223:AI2223"/>
    <mergeCell ref="AH2224:AI2224"/>
    <mergeCell ref="AH2225:AI2225"/>
    <mergeCell ref="AH2226:AI2226"/>
    <mergeCell ref="AH2227:AI2227"/>
    <mergeCell ref="AH2260:AI2260"/>
    <mergeCell ref="AH2261:AI2261"/>
    <mergeCell ref="AH2262:AI2262"/>
    <mergeCell ref="AH2263:AI2263"/>
    <mergeCell ref="AH2264:AI2264"/>
    <mergeCell ref="AH2265:AI2265"/>
    <mergeCell ref="AH2266:AI2266"/>
    <mergeCell ref="AH2267:AI2267"/>
    <mergeCell ref="AH2268:AI2268"/>
    <mergeCell ref="AH2269:AI2269"/>
    <mergeCell ref="AH2270:AI2270"/>
    <mergeCell ref="AH2271:AI2271"/>
    <mergeCell ref="AH2272:AI2272"/>
    <mergeCell ref="AH2273:AI2273"/>
    <mergeCell ref="AH2274:AI2274"/>
    <mergeCell ref="AH2275:AI2275"/>
    <mergeCell ref="AH2278:AI2278"/>
    <mergeCell ref="AH2279:AI2279"/>
    <mergeCell ref="AH2280:AI2280"/>
    <mergeCell ref="AH2281:AI2281"/>
    <mergeCell ref="AH2282:AI2282"/>
    <mergeCell ref="AH2283:AI2283"/>
    <mergeCell ref="AH2284:AI2284"/>
    <mergeCell ref="AH2285:AI2285"/>
    <mergeCell ref="AH2286:AI2286"/>
    <mergeCell ref="AH2287:AI2287"/>
    <mergeCell ref="AH2288:AI2288"/>
    <mergeCell ref="AH2289:AI2289"/>
    <mergeCell ref="AH2291:AI2291"/>
    <mergeCell ref="AH2293:AI2293"/>
    <mergeCell ref="AH2296:AI2296"/>
    <mergeCell ref="AH2297:AI2297"/>
    <mergeCell ref="AH2298:AI2298"/>
    <mergeCell ref="AH2299:AI2299"/>
    <mergeCell ref="AH2300:AI2300"/>
    <mergeCell ref="AH2301:AI2301"/>
    <mergeCell ref="AH2302:AI2302"/>
    <mergeCell ref="AH2303:AI2303"/>
    <mergeCell ref="AH2304:AI2304"/>
    <mergeCell ref="AH2305:AI2305"/>
    <mergeCell ref="AH2307:AI2307"/>
    <mergeCell ref="AH2308:AI2308"/>
    <mergeCell ref="AH2309:AI2309"/>
    <mergeCell ref="AH2312:AI2312"/>
    <mergeCell ref="AH2313:AI2313"/>
    <mergeCell ref="AH2314:AI2314"/>
    <mergeCell ref="AH2315:AI2315"/>
    <mergeCell ref="AH2316:AI2316"/>
    <mergeCell ref="AH2317:AI2317"/>
    <mergeCell ref="W2536:X2536"/>
    <mergeCell ref="W2537:X2537"/>
    <mergeCell ref="W2538:X2538"/>
    <mergeCell ref="W2539:X2539"/>
    <mergeCell ref="W2540:X2540"/>
    <mergeCell ref="Y2540:Z2540"/>
    <mergeCell ref="Y2542:Z2542"/>
    <mergeCell ref="W2543:Y2543"/>
    <mergeCell ref="W2545:X2545"/>
    <mergeCell ref="W2547:X2547"/>
    <mergeCell ref="W2548:X2548"/>
    <mergeCell ref="W2549:X2549"/>
    <mergeCell ref="Y2549:Z2549"/>
    <mergeCell ref="W2550:X2550"/>
    <mergeCell ref="Y2557:Z2557"/>
    <mergeCell ref="W2559:X2559"/>
    <mergeCell ref="Y2559:Z2559"/>
    <mergeCell ref="W2560:X2560"/>
    <mergeCell ref="Y2560:Z2560"/>
    <mergeCell ref="W2561:X2561"/>
    <mergeCell ref="Y2561:Z2561"/>
    <mergeCell ref="Y2566:Z2566"/>
    <mergeCell ref="W2567:X2567"/>
    <mergeCell ref="W2562:X2562"/>
    <mergeCell ref="Y2562:Z2562"/>
    <mergeCell ref="W2563:X2563"/>
    <mergeCell ref="Y2563:Z2563"/>
    <mergeCell ref="W2564:X2564"/>
    <mergeCell ref="Y2564:Z2564"/>
    <mergeCell ref="Y2565:Z2565"/>
    <mergeCell ref="W2505:Z2505"/>
    <mergeCell ref="W2506:Z2506"/>
    <mergeCell ref="W2507:Z2507"/>
    <mergeCell ref="W2508:Z2508"/>
    <mergeCell ref="W2509:Z2509"/>
    <mergeCell ref="W2510:Z2510"/>
    <mergeCell ref="W2511:Z2511"/>
    <mergeCell ref="W2512:Z2512"/>
    <mergeCell ref="W2513:Z2513"/>
    <mergeCell ref="W2514:Z2514"/>
    <mergeCell ref="W2515:Z2515"/>
    <mergeCell ref="W2516:Z2516"/>
    <mergeCell ref="W2517:Z2517"/>
    <mergeCell ref="W2518:Z2518"/>
    <mergeCell ref="W2519:Z2519"/>
    <mergeCell ref="W2520:X2520"/>
    <mergeCell ref="AD2520:AE2520"/>
    <mergeCell ref="W2521:Z2521"/>
    <mergeCell ref="W2522:Z2522"/>
    <mergeCell ref="W2523:Z2523"/>
    <mergeCell ref="AD2524:AE2524"/>
    <mergeCell ref="W2524:X2524"/>
    <mergeCell ref="W2525:Z2525"/>
    <mergeCell ref="Y2526:Z2526"/>
    <mergeCell ref="W2527:X2527"/>
    <mergeCell ref="Y2527:Z2527"/>
    <mergeCell ref="W2528:Y2528"/>
    <mergeCell ref="AD2528:AE2528"/>
    <mergeCell ref="W2530:X2530"/>
    <mergeCell ref="W2532:Y2532"/>
    <mergeCell ref="Y2533:Z2533"/>
    <mergeCell ref="AD2533:AE2533"/>
    <mergeCell ref="W2534:Z2534"/>
    <mergeCell ref="Y2535:Z2535"/>
    <mergeCell ref="AE2536:AF2536"/>
    <mergeCell ref="W2551:X2551"/>
    <mergeCell ref="W2552:X2552"/>
    <mergeCell ref="W2553:X2553"/>
    <mergeCell ref="AE2538:AF2538"/>
    <mergeCell ref="AE2539:AF2539"/>
    <mergeCell ref="AE2540:AF2540"/>
    <mergeCell ref="AE2542:AF2542"/>
    <mergeCell ref="AE2546:AF2546"/>
    <mergeCell ref="AD2548:AE2548"/>
    <mergeCell ref="AE2549:AF2549"/>
    <mergeCell ref="W2447:X2447"/>
    <mergeCell ref="Y2447:Z2447"/>
    <mergeCell ref="U2445:V2445"/>
    <mergeCell ref="W2445:X2445"/>
    <mergeCell ref="Y2445:Z2445"/>
    <mergeCell ref="U2446:V2446"/>
    <mergeCell ref="W2446:X2446"/>
    <mergeCell ref="Y2446:Z2446"/>
    <mergeCell ref="U2447:V2447"/>
    <mergeCell ref="W2450:X2450"/>
    <mergeCell ref="Y2450:Z2450"/>
    <mergeCell ref="U2448:V2448"/>
    <mergeCell ref="W2448:X2448"/>
    <mergeCell ref="Y2448:Z2448"/>
    <mergeCell ref="U2449:V2449"/>
    <mergeCell ref="W2449:X2449"/>
    <mergeCell ref="Y2449:Z2449"/>
    <mergeCell ref="U2450:V2450"/>
    <mergeCell ref="U2451:V2451"/>
    <mergeCell ref="W2451:Z2451"/>
    <mergeCell ref="U2452:V2452"/>
    <mergeCell ref="W2452:X2452"/>
    <mergeCell ref="Y2452:Z2452"/>
    <mergeCell ref="T2453:U2453"/>
    <mergeCell ref="Y2453:Z2453"/>
    <mergeCell ref="U2454:V2454"/>
    <mergeCell ref="W2454:X2454"/>
    <mergeCell ref="S2455:T2455"/>
    <mergeCell ref="U2456:V2456"/>
    <mergeCell ref="W2456:X2456"/>
    <mergeCell ref="U2457:V2457"/>
    <mergeCell ref="W2457:X2457"/>
    <mergeCell ref="S2458:T2458"/>
    <mergeCell ref="U2458:V2458"/>
    <mergeCell ref="Y2458:Z2458"/>
    <mergeCell ref="U2459:V2459"/>
    <mergeCell ref="W2459:X2459"/>
    <mergeCell ref="S2461:U2461"/>
    <mergeCell ref="W2462:X2462"/>
    <mergeCell ref="S2473:T2473"/>
    <mergeCell ref="S2474:T2474"/>
    <mergeCell ref="U2474:V2474"/>
    <mergeCell ref="W2474:Z2474"/>
    <mergeCell ref="AD2474:AE2474"/>
    <mergeCell ref="U2475:V2475"/>
    <mergeCell ref="W2475:Z2475"/>
    <mergeCell ref="S2475:T2475"/>
    <mergeCell ref="S2476:T2476"/>
    <mergeCell ref="U2476:V2476"/>
    <mergeCell ref="W2476:Z2476"/>
    <mergeCell ref="S2477:T2477"/>
    <mergeCell ref="U2477:V2477"/>
    <mergeCell ref="W2477:Z2477"/>
    <mergeCell ref="U2480:V2480"/>
    <mergeCell ref="W2480:Z2480"/>
    <mergeCell ref="S2478:T2478"/>
    <mergeCell ref="U2478:V2478"/>
    <mergeCell ref="W2478:Z2478"/>
    <mergeCell ref="S2479:T2479"/>
    <mergeCell ref="U2479:V2479"/>
    <mergeCell ref="W2479:Z2479"/>
    <mergeCell ref="S2480:T2480"/>
    <mergeCell ref="U2483:V2483"/>
    <mergeCell ref="S2484:U2484"/>
    <mergeCell ref="AD2484:AE2484"/>
    <mergeCell ref="S2481:T2481"/>
    <mergeCell ref="U2481:V2481"/>
    <mergeCell ref="W2481:Z2481"/>
    <mergeCell ref="S2482:T2482"/>
    <mergeCell ref="W2482:Z2482"/>
    <mergeCell ref="W2483:Z2483"/>
    <mergeCell ref="Y2484:Z2484"/>
    <mergeCell ref="U2466:V2466"/>
    <mergeCell ref="W2466:Y2466"/>
    <mergeCell ref="U2462:V2462"/>
    <mergeCell ref="T2463:U2463"/>
    <mergeCell ref="S2464:V2464"/>
    <mergeCell ref="S2465:T2465"/>
    <mergeCell ref="U2465:V2465"/>
    <mergeCell ref="W2465:Y2465"/>
    <mergeCell ref="S2466:T2466"/>
    <mergeCell ref="S2467:T2467"/>
    <mergeCell ref="U2467:V2467"/>
    <mergeCell ref="W2467:Y2467"/>
    <mergeCell ref="S2468:T2468"/>
    <mergeCell ref="U2468:V2468"/>
    <mergeCell ref="W2468:Y2468"/>
    <mergeCell ref="AD2468:AE2468"/>
    <mergeCell ref="W2471:Z2471"/>
    <mergeCell ref="AD2471:AE2471"/>
    <mergeCell ref="S2469:T2469"/>
    <mergeCell ref="U2469:V2469"/>
    <mergeCell ref="W2469:Y2469"/>
    <mergeCell ref="U2470:V2470"/>
    <mergeCell ref="W2470:Z2470"/>
    <mergeCell ref="S2471:T2471"/>
    <mergeCell ref="U2471:V2471"/>
    <mergeCell ref="S2472:T2472"/>
    <mergeCell ref="U2472:V2472"/>
    <mergeCell ref="W2472:Z2472"/>
    <mergeCell ref="AD2472:AE2472"/>
    <mergeCell ref="U2473:V2473"/>
    <mergeCell ref="W2473:Z2473"/>
    <mergeCell ref="AD2473:AE2473"/>
    <mergeCell ref="W2487:Z2487"/>
    <mergeCell ref="AD2487:AE2487"/>
    <mergeCell ref="AD2488:AE2488"/>
    <mergeCell ref="AD2489:AE2489"/>
    <mergeCell ref="AD2490:AE2490"/>
    <mergeCell ref="U2482:V2482"/>
    <mergeCell ref="U2485:V2485"/>
    <mergeCell ref="W2485:X2485"/>
    <mergeCell ref="Y2485:Z2485"/>
    <mergeCell ref="T2486:U2486"/>
    <mergeCell ref="S2487:T2487"/>
    <mergeCell ref="U2487:V2487"/>
    <mergeCell ref="U2490:V2490"/>
    <mergeCell ref="W2490:Z2490"/>
    <mergeCell ref="S2488:T2488"/>
    <mergeCell ref="U2488:V2488"/>
    <mergeCell ref="W2488:Z2488"/>
    <mergeCell ref="S2489:T2489"/>
    <mergeCell ref="U2489:V2489"/>
    <mergeCell ref="W2489:Z2489"/>
    <mergeCell ref="S2490:T2490"/>
    <mergeCell ref="S2491:T2491"/>
    <mergeCell ref="W2491:Z2491"/>
    <mergeCell ref="S2492:T2492"/>
    <mergeCell ref="U2492:V2492"/>
    <mergeCell ref="W2492:Z2492"/>
    <mergeCell ref="U2493:V2493"/>
    <mergeCell ref="W2493:Z2493"/>
    <mergeCell ref="S2493:T2493"/>
    <mergeCell ref="S2494:T2494"/>
    <mergeCell ref="U2494:V2494"/>
    <mergeCell ref="U2495:V2495"/>
    <mergeCell ref="U2496:V2496"/>
    <mergeCell ref="U2497:V2497"/>
    <mergeCell ref="U2498:V2498"/>
    <mergeCell ref="W2494:Z2494"/>
    <mergeCell ref="W2495:Z2495"/>
    <mergeCell ref="W2496:Z2496"/>
    <mergeCell ref="W2497:Z2497"/>
    <mergeCell ref="W2498:Z2498"/>
    <mergeCell ref="W2499:Z2499"/>
    <mergeCell ref="W2500:Z2500"/>
    <mergeCell ref="W2501:Z2501"/>
    <mergeCell ref="W2502:Z2502"/>
    <mergeCell ref="W2503:Z2503"/>
    <mergeCell ref="AD2503:AE2503"/>
    <mergeCell ref="W2504:Z2504"/>
    <mergeCell ref="AD2504:AE2504"/>
    <mergeCell ref="AD2505:AE2505"/>
    <mergeCell ref="AD2506:AE2506"/>
    <mergeCell ref="AE2566:AF2566"/>
    <mergeCell ref="AD2567:AE2567"/>
    <mergeCell ref="AE2550:AF2550"/>
    <mergeCell ref="AE2552:AF2552"/>
    <mergeCell ref="AE2553:AF2553"/>
    <mergeCell ref="AE2557:AF2557"/>
    <mergeCell ref="AD2560:AE2560"/>
    <mergeCell ref="AD2563:AE2563"/>
    <mergeCell ref="AE2565:AF2565"/>
    <mergeCell ref="AD195:AE195"/>
    <mergeCell ref="AD196:AE196"/>
    <mergeCell ref="U194:V194"/>
    <mergeCell ref="R195:S195"/>
    <mergeCell ref="U195:V195"/>
    <mergeCell ref="W195:X195"/>
    <mergeCell ref="AH195:AI195"/>
    <mergeCell ref="W196:X196"/>
    <mergeCell ref="AH196:AI196"/>
    <mergeCell ref="AP163:AQ163"/>
    <mergeCell ref="AP164:AQ164"/>
    <mergeCell ref="AP165:AQ165"/>
    <mergeCell ref="AP166:AQ166"/>
    <mergeCell ref="AP167:AQ167"/>
    <mergeCell ref="AP168:AQ168"/>
    <mergeCell ref="AP169:AQ169"/>
    <mergeCell ref="AP170:AQ170"/>
    <mergeCell ref="AP171:AQ171"/>
    <mergeCell ref="AP172:AQ172"/>
    <mergeCell ref="AP173:AQ173"/>
    <mergeCell ref="AP174:AQ174"/>
    <mergeCell ref="AP175:AQ175"/>
    <mergeCell ref="AP176:AQ176"/>
    <mergeCell ref="AP177:AQ177"/>
    <mergeCell ref="AP178:AQ178"/>
    <mergeCell ref="AP179:AQ179"/>
    <mergeCell ref="AP180:AQ180"/>
    <mergeCell ref="AP181:AQ181"/>
    <mergeCell ref="AP182:AQ182"/>
    <mergeCell ref="AP183:AQ183"/>
    <mergeCell ref="AP191:AQ191"/>
    <mergeCell ref="AP192:AQ192"/>
    <mergeCell ref="AP193:AQ193"/>
    <mergeCell ref="W194:X194"/>
    <mergeCell ref="AD194:AE194"/>
    <mergeCell ref="AH194:AI194"/>
    <mergeCell ref="AP194:AQ194"/>
    <mergeCell ref="AP184:AQ184"/>
    <mergeCell ref="AP185:AQ185"/>
    <mergeCell ref="AP186:AQ186"/>
    <mergeCell ref="AP187:AQ187"/>
    <mergeCell ref="AP188:AQ188"/>
    <mergeCell ref="AP189:AQ189"/>
    <mergeCell ref="AP190:AQ190"/>
    <mergeCell ref="U196:V196"/>
    <mergeCell ref="U197:V197"/>
    <mergeCell ref="W197:X197"/>
    <mergeCell ref="AH197:AI197"/>
    <mergeCell ref="U198:V198"/>
    <mergeCell ref="W198:X198"/>
    <mergeCell ref="AH198:AI198"/>
    <mergeCell ref="AP195:AQ195"/>
    <mergeCell ref="AP196:AQ196"/>
    <mergeCell ref="AP197:AQ197"/>
    <mergeCell ref="AP198:AQ198"/>
    <mergeCell ref="AP199:AQ199"/>
    <mergeCell ref="AP200:AQ200"/>
    <mergeCell ref="AP201:AQ201"/>
    <mergeCell ref="AH207:AI207"/>
    <mergeCell ref="AH209:AI209"/>
    <mergeCell ref="AH210:AI210"/>
    <mergeCell ref="AH211:AI211"/>
    <mergeCell ref="AH212:AI212"/>
    <mergeCell ref="AJ212:AL212"/>
    <mergeCell ref="AH213:AI213"/>
    <mergeCell ref="AH225:AI225"/>
    <mergeCell ref="AH226:AI226"/>
    <mergeCell ref="AH227:AI227"/>
    <mergeCell ref="AH230:AI230"/>
    <mergeCell ref="AH214:AI214"/>
    <mergeCell ref="AH215:AI215"/>
    <mergeCell ref="AJ216:AK216"/>
    <mergeCell ref="AH219:AI219"/>
    <mergeCell ref="AH220:AI220"/>
    <mergeCell ref="AH223:AI223"/>
    <mergeCell ref="AH224:AI224"/>
    <mergeCell ref="U199:V199"/>
    <mergeCell ref="W199:X199"/>
    <mergeCell ref="AH199:AI199"/>
    <mergeCell ref="U200:V200"/>
    <mergeCell ref="W200:X200"/>
    <mergeCell ref="U201:V201"/>
    <mergeCell ref="W201:X201"/>
    <mergeCell ref="S206:T206"/>
    <mergeCell ref="Y206:Z206"/>
    <mergeCell ref="AD206:AE206"/>
    <mergeCell ref="U202:V202"/>
    <mergeCell ref="W202:X202"/>
    <mergeCell ref="U203:V203"/>
    <mergeCell ref="W203:X203"/>
    <mergeCell ref="U204:V204"/>
    <mergeCell ref="W204:X204"/>
    <mergeCell ref="S205:U205"/>
    <mergeCell ref="S207:T207"/>
    <mergeCell ref="Y207:Z207"/>
    <mergeCell ref="AD207:AE207"/>
    <mergeCell ref="U208:V208"/>
    <mergeCell ref="W208:X208"/>
    <mergeCell ref="Y208:Z208"/>
    <mergeCell ref="AD208:AE208"/>
    <mergeCell ref="S209:V209"/>
    <mergeCell ref="S211:U211"/>
    <mergeCell ref="S212:T212"/>
    <mergeCell ref="Y212:Z212"/>
    <mergeCell ref="AD212:AE212"/>
    <mergeCell ref="W214:Y214"/>
    <mergeCell ref="AD214:AE214"/>
    <mergeCell ref="AH216:AI216"/>
    <mergeCell ref="AH217:AI217"/>
    <mergeCell ref="AH200:AI200"/>
    <mergeCell ref="AH201:AI201"/>
    <mergeCell ref="AH202:AI202"/>
    <mergeCell ref="AH203:AI203"/>
    <mergeCell ref="AH204:AI204"/>
    <mergeCell ref="AH205:AI205"/>
    <mergeCell ref="AH206:AI206"/>
    <mergeCell ref="U214:V214"/>
    <mergeCell ref="S215:T215"/>
    <mergeCell ref="S216:T216"/>
    <mergeCell ref="U217:V217"/>
    <mergeCell ref="W217:X217"/>
    <mergeCell ref="Y217:Z217"/>
    <mergeCell ref="W218:X218"/>
    <mergeCell ref="U218:V218"/>
    <mergeCell ref="U219:V219"/>
    <mergeCell ref="W219:X219"/>
    <mergeCell ref="Y219:Z219"/>
    <mergeCell ref="N220:O220"/>
    <mergeCell ref="W220:X220"/>
    <mergeCell ref="U221:V221"/>
    <mergeCell ref="U222:V222"/>
    <mergeCell ref="W222:X222"/>
    <mergeCell ref="Y222:Z222"/>
    <mergeCell ref="AD222:AE222"/>
    <mergeCell ref="U223:V223"/>
    <mergeCell ref="Y223:Z223"/>
    <mergeCell ref="AD223:AE223"/>
    <mergeCell ref="W226:X226"/>
    <mergeCell ref="Y226:Z226"/>
    <mergeCell ref="U224:V224"/>
    <mergeCell ref="W224:X224"/>
    <mergeCell ref="Y224:Z224"/>
    <mergeCell ref="U225:V225"/>
    <mergeCell ref="W225:X225"/>
    <mergeCell ref="Y225:Z225"/>
    <mergeCell ref="U226:V226"/>
    <mergeCell ref="U227:V227"/>
    <mergeCell ref="W227:X227"/>
    <mergeCell ref="Y227:Z227"/>
    <mergeCell ref="U228:V228"/>
    <mergeCell ref="W228:X228"/>
    <mergeCell ref="Y228:Z228"/>
    <mergeCell ref="AD228:AE228"/>
    <mergeCell ref="U229:V229"/>
    <mergeCell ref="W229:X229"/>
    <mergeCell ref="U230:V230"/>
    <mergeCell ref="W230:X230"/>
    <mergeCell ref="U231:V231"/>
    <mergeCell ref="W231:X231"/>
    <mergeCell ref="AD231:AE231"/>
    <mergeCell ref="AP202:AQ202"/>
    <mergeCell ref="AP203:AQ203"/>
    <mergeCell ref="AP204:AQ204"/>
    <mergeCell ref="AP205:AQ205"/>
    <mergeCell ref="AP206:AQ206"/>
    <mergeCell ref="AP207:AQ207"/>
    <mergeCell ref="AP208:AQ208"/>
    <mergeCell ref="AP209:AQ209"/>
    <mergeCell ref="AP210:AQ210"/>
    <mergeCell ref="AP211:AQ211"/>
    <mergeCell ref="AP212:AQ212"/>
    <mergeCell ref="AP213:AQ213"/>
    <mergeCell ref="AP214:AQ214"/>
    <mergeCell ref="AP215:AQ215"/>
    <mergeCell ref="AP216:AQ216"/>
    <mergeCell ref="AP217:AQ217"/>
    <mergeCell ref="AP218:AQ218"/>
    <mergeCell ref="AP219:AQ219"/>
    <mergeCell ref="AP220:AQ220"/>
    <mergeCell ref="AP221:AQ221"/>
    <mergeCell ref="AP222:AQ222"/>
    <mergeCell ref="AP223:AQ223"/>
    <mergeCell ref="AP224:AQ224"/>
    <mergeCell ref="AP225:AQ225"/>
    <mergeCell ref="AP226:AQ226"/>
    <mergeCell ref="AP227:AQ227"/>
    <mergeCell ref="AP228:AQ228"/>
    <mergeCell ref="AP229:AQ229"/>
    <mergeCell ref="AP230:AQ230"/>
    <mergeCell ref="AP231:AQ231"/>
    <mergeCell ref="AP232:AQ232"/>
    <mergeCell ref="AP233:AQ233"/>
    <mergeCell ref="AP234:AQ234"/>
    <mergeCell ref="AP235:AQ235"/>
    <mergeCell ref="AP236:AQ236"/>
    <mergeCell ref="AP237:AQ237"/>
    <mergeCell ref="AP238:AQ238"/>
    <mergeCell ref="AP239:AQ239"/>
    <mergeCell ref="AP240:AQ240"/>
    <mergeCell ref="AP241:AQ241"/>
    <mergeCell ref="AP242:AQ242"/>
    <mergeCell ref="AP243:AQ243"/>
    <mergeCell ref="AP244:AQ244"/>
    <mergeCell ref="AP245:AQ245"/>
    <mergeCell ref="AP246:AQ246"/>
    <mergeCell ref="AP247:AQ247"/>
    <mergeCell ref="AP248:AQ248"/>
    <mergeCell ref="AP249:AQ249"/>
    <mergeCell ref="AP250:AQ250"/>
    <mergeCell ref="AP297:AQ297"/>
    <mergeCell ref="AP298:AQ298"/>
    <mergeCell ref="AP299:AQ299"/>
    <mergeCell ref="AJ300:AK300"/>
    <mergeCell ref="AP300:AQ300"/>
    <mergeCell ref="AP301:AQ301"/>
    <mergeCell ref="AP302:AQ302"/>
    <mergeCell ref="AP303:AQ303"/>
    <mergeCell ref="AP304:AQ304"/>
    <mergeCell ref="AP305:AQ305"/>
    <mergeCell ref="AP306:AQ306"/>
    <mergeCell ref="AJ307:AN307"/>
    <mergeCell ref="AP307:AQ307"/>
    <mergeCell ref="AP308:AQ308"/>
    <mergeCell ref="AP309:AQ309"/>
    <mergeCell ref="AP310:AQ310"/>
    <mergeCell ref="AP311:AQ311"/>
    <mergeCell ref="AJ312:AN312"/>
    <mergeCell ref="AP312:AQ312"/>
    <mergeCell ref="AP313:AQ313"/>
    <mergeCell ref="AP314:AQ314"/>
    <mergeCell ref="AP320:AQ320"/>
    <mergeCell ref="AP321:AQ321"/>
    <mergeCell ref="AP322:AQ322"/>
    <mergeCell ref="AP315:AQ315"/>
    <mergeCell ref="AP316:AQ316"/>
    <mergeCell ref="AP317:AQ317"/>
    <mergeCell ref="AP318:AQ318"/>
    <mergeCell ref="AP319:AQ319"/>
    <mergeCell ref="AJ320:AK320"/>
    <mergeCell ref="AJ321:AK321"/>
    <mergeCell ref="AP251:AQ251"/>
    <mergeCell ref="AP252:AQ252"/>
    <mergeCell ref="AP253:AQ253"/>
    <mergeCell ref="AP254:AQ254"/>
    <mergeCell ref="AP255:AQ255"/>
    <mergeCell ref="AP256:AQ256"/>
    <mergeCell ref="AP257:AQ257"/>
    <mergeCell ref="AP258:AQ258"/>
    <mergeCell ref="AP259:AQ259"/>
    <mergeCell ref="AP260:AQ260"/>
    <mergeCell ref="AP261:AQ261"/>
    <mergeCell ref="AP262:AQ262"/>
    <mergeCell ref="AP263:AQ263"/>
    <mergeCell ref="AP264:AQ264"/>
    <mergeCell ref="AP265:AQ265"/>
    <mergeCell ref="AP266:AQ266"/>
    <mergeCell ref="AP267:AQ267"/>
    <mergeCell ref="AP268:AQ268"/>
    <mergeCell ref="AP269:AQ269"/>
    <mergeCell ref="AP270:AQ270"/>
    <mergeCell ref="AP271:AQ271"/>
    <mergeCell ref="AP272:AQ272"/>
    <mergeCell ref="AP273:AQ273"/>
    <mergeCell ref="AP274:AQ274"/>
    <mergeCell ref="AP275:AQ275"/>
    <mergeCell ref="AP276:AQ276"/>
    <mergeCell ref="AP277:AQ277"/>
    <mergeCell ref="AP278:AQ278"/>
    <mergeCell ref="AP286:AQ286"/>
    <mergeCell ref="AP287:AQ287"/>
    <mergeCell ref="AJ288:AK288"/>
    <mergeCell ref="AP288:AQ288"/>
    <mergeCell ref="AJ290:AK290"/>
    <mergeCell ref="AP290:AQ290"/>
    <mergeCell ref="AP279:AQ279"/>
    <mergeCell ref="AP280:AQ280"/>
    <mergeCell ref="AP281:AQ281"/>
    <mergeCell ref="AP282:AQ282"/>
    <mergeCell ref="AP283:AQ283"/>
    <mergeCell ref="AP284:AQ284"/>
    <mergeCell ref="AP285:AQ285"/>
    <mergeCell ref="AP289:AQ289"/>
    <mergeCell ref="AP291:AQ291"/>
    <mergeCell ref="AP292:AQ292"/>
    <mergeCell ref="AP293:AQ293"/>
    <mergeCell ref="AP294:AQ294"/>
    <mergeCell ref="AP295:AQ295"/>
    <mergeCell ref="AP296:AQ296"/>
    <mergeCell ref="S248:V248"/>
    <mergeCell ref="S249:T249"/>
    <mergeCell ref="W249:Z249"/>
    <mergeCell ref="AH249:AI249"/>
    <mergeCell ref="W250:Z250"/>
    <mergeCell ref="AH250:AI250"/>
    <mergeCell ref="S240:T240"/>
    <mergeCell ref="S241:U241"/>
    <mergeCell ref="S242:V242"/>
    <mergeCell ref="S243:U243"/>
    <mergeCell ref="S244:T244"/>
    <mergeCell ref="S245:T245"/>
    <mergeCell ref="S246:T246"/>
    <mergeCell ref="S250:U250"/>
    <mergeCell ref="S251:T251"/>
    <mergeCell ref="W251:Z251"/>
    <mergeCell ref="AH251:AI251"/>
    <mergeCell ref="W252:Z252"/>
    <mergeCell ref="AH252:AI252"/>
    <mergeCell ref="AH253:AI253"/>
    <mergeCell ref="S252:T252"/>
    <mergeCell ref="U253:V253"/>
    <mergeCell ref="W253:X253"/>
    <mergeCell ref="U254:V254"/>
    <mergeCell ref="W254:X254"/>
    <mergeCell ref="U255:V255"/>
    <mergeCell ref="W255:X255"/>
    <mergeCell ref="AD251:AF251"/>
    <mergeCell ref="AD254:AE254"/>
    <mergeCell ref="AD255:AE255"/>
    <mergeCell ref="AH255:AI255"/>
    <mergeCell ref="AH256:AI256"/>
    <mergeCell ref="AH258:AI258"/>
    <mergeCell ref="AD259:AE259"/>
    <mergeCell ref="U263:V263"/>
    <mergeCell ref="W263:X263"/>
    <mergeCell ref="AD263:AE263"/>
    <mergeCell ref="AD264:AE264"/>
    <mergeCell ref="AD265:AE265"/>
    <mergeCell ref="AD268:AE268"/>
    <mergeCell ref="AD270:AE270"/>
    <mergeCell ref="AH259:AI259"/>
    <mergeCell ref="AH260:AI260"/>
    <mergeCell ref="AH261:AI261"/>
    <mergeCell ref="AH262:AI262"/>
    <mergeCell ref="AH265:AI265"/>
    <mergeCell ref="AH266:AI266"/>
    <mergeCell ref="AH267:AI267"/>
    <mergeCell ref="W279:Y279"/>
    <mergeCell ref="W280:Y280"/>
    <mergeCell ref="W283:X283"/>
    <mergeCell ref="Y283:Z283"/>
    <mergeCell ref="Y288:Z288"/>
    <mergeCell ref="Y289:Z289"/>
    <mergeCell ref="W290:X290"/>
    <mergeCell ref="W291:X291"/>
    <mergeCell ref="Y291:Z291"/>
    <mergeCell ref="W292:X292"/>
    <mergeCell ref="Y292:Z292"/>
    <mergeCell ref="W293:X293"/>
    <mergeCell ref="W294:X294"/>
    <mergeCell ref="W295:X295"/>
    <mergeCell ref="W296:X296"/>
    <mergeCell ref="W297:X297"/>
    <mergeCell ref="Y298:Z298"/>
    <mergeCell ref="W299:X299"/>
    <mergeCell ref="Y301:Z301"/>
    <mergeCell ref="W302:X302"/>
    <mergeCell ref="W303:X303"/>
    <mergeCell ref="W304:X304"/>
    <mergeCell ref="W305:X305"/>
    <mergeCell ref="W306:X306"/>
    <mergeCell ref="W309:X309"/>
    <mergeCell ref="W310:X310"/>
    <mergeCell ref="W311:X311"/>
    <mergeCell ref="Y311:Z311"/>
    <mergeCell ref="U256:V256"/>
    <mergeCell ref="W256:X256"/>
    <mergeCell ref="U257:V257"/>
    <mergeCell ref="W257:X257"/>
    <mergeCell ref="U258:V258"/>
    <mergeCell ref="W259:X259"/>
    <mergeCell ref="Y259:Z259"/>
    <mergeCell ref="U259:V259"/>
    <mergeCell ref="U260:V260"/>
    <mergeCell ref="W260:X260"/>
    <mergeCell ref="U261:V261"/>
    <mergeCell ref="W261:Z261"/>
    <mergeCell ref="U262:V262"/>
    <mergeCell ref="W262:X262"/>
    <mergeCell ref="U264:V264"/>
    <mergeCell ref="W264:X264"/>
    <mergeCell ref="U265:V265"/>
    <mergeCell ref="W265:X265"/>
    <mergeCell ref="U266:V266"/>
    <mergeCell ref="W266:X266"/>
    <mergeCell ref="W267:X267"/>
    <mergeCell ref="U267:V267"/>
    <mergeCell ref="U268:V268"/>
    <mergeCell ref="U269:V269"/>
    <mergeCell ref="U270:V270"/>
    <mergeCell ref="U271:V271"/>
    <mergeCell ref="U272:V272"/>
    <mergeCell ref="U273:V273"/>
    <mergeCell ref="W268:X268"/>
    <mergeCell ref="W269:X269"/>
    <mergeCell ref="Y269:Z269"/>
    <mergeCell ref="W270:X270"/>
    <mergeCell ref="W271:X271"/>
    <mergeCell ref="W272:X272"/>
    <mergeCell ref="W273:X273"/>
    <mergeCell ref="W274:X274"/>
    <mergeCell ref="Y275:Z275"/>
    <mergeCell ref="W276:X276"/>
    <mergeCell ref="Y276:Z276"/>
    <mergeCell ref="W277:X277"/>
    <mergeCell ref="Y277:Z277"/>
    <mergeCell ref="W278:X278"/>
    <mergeCell ref="W319:X319"/>
    <mergeCell ref="W321:X321"/>
    <mergeCell ref="W313:X313"/>
    <mergeCell ref="Y313:Z313"/>
    <mergeCell ref="W315:Y315"/>
    <mergeCell ref="W316:X316"/>
    <mergeCell ref="W317:X317"/>
    <mergeCell ref="W318:X318"/>
    <mergeCell ref="Y320:Z320"/>
    <mergeCell ref="Y322:Z322"/>
    <mergeCell ref="AD313:AE313"/>
    <mergeCell ref="AD316:AE316"/>
    <mergeCell ref="AD296:AE296"/>
    <mergeCell ref="AD298:AE298"/>
    <mergeCell ref="AD301:AE301"/>
    <mergeCell ref="AD305:AE305"/>
    <mergeCell ref="AD306:AE306"/>
    <mergeCell ref="AD310:AE310"/>
    <mergeCell ref="AD311:AE311"/>
    <mergeCell ref="S321:T321"/>
    <mergeCell ref="S322:T322"/>
    <mergeCell ref="U313:V313"/>
    <mergeCell ref="U315:V315"/>
    <mergeCell ref="U316:V316"/>
    <mergeCell ref="U317:V317"/>
    <mergeCell ref="U318:V318"/>
    <mergeCell ref="U319:V319"/>
    <mergeCell ref="S320:T320"/>
    <mergeCell ref="U274:V274"/>
    <mergeCell ref="U275:V275"/>
    <mergeCell ref="U276:V276"/>
    <mergeCell ref="U277:V277"/>
    <mergeCell ref="U278:V278"/>
    <mergeCell ref="U279:V279"/>
    <mergeCell ref="S280:T280"/>
    <mergeCell ref="U280:V280"/>
    <mergeCell ref="T281:V281"/>
    <mergeCell ref="U282:V282"/>
    <mergeCell ref="S283:T283"/>
    <mergeCell ref="S284:T284"/>
    <mergeCell ref="S285:T285"/>
    <mergeCell ref="U285:V285"/>
    <mergeCell ref="S286:T286"/>
    <mergeCell ref="U286:V286"/>
    <mergeCell ref="S287:U287"/>
    <mergeCell ref="S288:T288"/>
    <mergeCell ref="S289:T289"/>
    <mergeCell ref="S290:V290"/>
    <mergeCell ref="S291:T291"/>
    <mergeCell ref="U296:V296"/>
    <mergeCell ref="U297:V297"/>
    <mergeCell ref="U292:V292"/>
    <mergeCell ref="S293:V293"/>
    <mergeCell ref="S294:T294"/>
    <mergeCell ref="U294:V294"/>
    <mergeCell ref="S295:T295"/>
    <mergeCell ref="U295:V295"/>
    <mergeCell ref="S296:T296"/>
    <mergeCell ref="S298:U298"/>
    <mergeCell ref="S299:V299"/>
    <mergeCell ref="S300:V300"/>
    <mergeCell ref="S301:T301"/>
    <mergeCell ref="U302:V302"/>
    <mergeCell ref="U303:V303"/>
    <mergeCell ref="U304:V304"/>
    <mergeCell ref="U305:V305"/>
    <mergeCell ref="U306:V306"/>
    <mergeCell ref="S307:T307"/>
    <mergeCell ref="S308:U308"/>
    <mergeCell ref="U309:V309"/>
    <mergeCell ref="U310:V310"/>
    <mergeCell ref="S311:T311"/>
    <mergeCell ref="W488:Y488"/>
    <mergeCell ref="W489:Y489"/>
    <mergeCell ref="W490:Y490"/>
    <mergeCell ref="W491:Y491"/>
    <mergeCell ref="W492:Y492"/>
    <mergeCell ref="W493:Y493"/>
    <mergeCell ref="W494:Y494"/>
    <mergeCell ref="W495:Y495"/>
    <mergeCell ref="W496:Y496"/>
    <mergeCell ref="W497:Y497"/>
    <mergeCell ref="W498:Y498"/>
    <mergeCell ref="W499:Y499"/>
    <mergeCell ref="W500:Y500"/>
    <mergeCell ref="W501:Y501"/>
    <mergeCell ref="W502:Y502"/>
    <mergeCell ref="W503:Y503"/>
    <mergeCell ref="W504:Y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Y529"/>
    <mergeCell ref="R554:S554"/>
    <mergeCell ref="U554:V554"/>
    <mergeCell ref="W554:X554"/>
    <mergeCell ref="W555:X555"/>
    <mergeCell ref="W556:X556"/>
    <mergeCell ref="W557:X557"/>
    <mergeCell ref="R544:S544"/>
    <mergeCell ref="U544:V544"/>
    <mergeCell ref="W544:X544"/>
    <mergeCell ref="W545:X545"/>
    <mergeCell ref="W546:X546"/>
    <mergeCell ref="W547:X547"/>
    <mergeCell ref="W548:X548"/>
    <mergeCell ref="W530:Y530"/>
    <mergeCell ref="W531:Y531"/>
    <mergeCell ref="W532:Y532"/>
    <mergeCell ref="W533:Y533"/>
    <mergeCell ref="W534:Y534"/>
    <mergeCell ref="W535:Y535"/>
    <mergeCell ref="W536:Y536"/>
    <mergeCell ref="W537:Y537"/>
    <mergeCell ref="W538:Y538"/>
    <mergeCell ref="W539:Y539"/>
    <mergeCell ref="W540:Z540"/>
    <mergeCell ref="W541:X541"/>
    <mergeCell ref="W542:X542"/>
    <mergeCell ref="W543:X543"/>
    <mergeCell ref="Y550:Z550"/>
    <mergeCell ref="Y557:Z557"/>
    <mergeCell ref="Y548:Z548"/>
    <mergeCell ref="W549:X549"/>
    <mergeCell ref="Y549:Z549"/>
    <mergeCell ref="W550:X550"/>
    <mergeCell ref="W551:X551"/>
    <mergeCell ref="W552:X552"/>
    <mergeCell ref="W553:X553"/>
    <mergeCell ref="Y562:Z562"/>
    <mergeCell ref="Y563:Z563"/>
    <mergeCell ref="Y564:Z564"/>
    <mergeCell ref="Y565:Z565"/>
    <mergeCell ref="Y566:Z566"/>
    <mergeCell ref="Y569:Z569"/>
    <mergeCell ref="W558:X558"/>
    <mergeCell ref="Y558:Z558"/>
    <mergeCell ref="W559:X559"/>
    <mergeCell ref="Y559:Z559"/>
    <mergeCell ref="W560:X560"/>
    <mergeCell ref="Y560:Z560"/>
    <mergeCell ref="Y561:Z561"/>
    <mergeCell ref="W561:X561"/>
    <mergeCell ref="W562:X562"/>
    <mergeCell ref="W563:X563"/>
    <mergeCell ref="W564:X564"/>
    <mergeCell ref="W565:X565"/>
    <mergeCell ref="W568:X568"/>
    <mergeCell ref="W570:Y570"/>
    <mergeCell ref="W571:Y571"/>
    <mergeCell ref="W572:Y572"/>
    <mergeCell ref="Y573:Z573"/>
    <mergeCell ref="W574:X574"/>
    <mergeCell ref="Y574:Z574"/>
    <mergeCell ref="W575:X575"/>
    <mergeCell ref="Y575:Z575"/>
    <mergeCell ref="Y580:Z580"/>
    <mergeCell ref="Y581:Z581"/>
    <mergeCell ref="Y582:Z582"/>
    <mergeCell ref="Y583:Z583"/>
    <mergeCell ref="Y584:Z584"/>
    <mergeCell ref="Y585:Z585"/>
    <mergeCell ref="Y586:Z586"/>
    <mergeCell ref="Y587:Z587"/>
    <mergeCell ref="W576:X576"/>
    <mergeCell ref="Y576:Z576"/>
    <mergeCell ref="W577:X577"/>
    <mergeCell ref="Y577:Z577"/>
    <mergeCell ref="W578:X578"/>
    <mergeCell ref="Y578:Z578"/>
    <mergeCell ref="Y579:Z579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Z588"/>
    <mergeCell ref="W589:X589"/>
    <mergeCell ref="Y589:Z589"/>
    <mergeCell ref="W590:X590"/>
    <mergeCell ref="W591:X591"/>
    <mergeCell ref="W592:X592"/>
    <mergeCell ref="Y592:Z592"/>
    <mergeCell ref="W596:X596"/>
    <mergeCell ref="W597:Y597"/>
    <mergeCell ref="R598:S598"/>
    <mergeCell ref="U598:V598"/>
    <mergeCell ref="Y598:Z598"/>
    <mergeCell ref="W598:X598"/>
    <mergeCell ref="W599:X599"/>
    <mergeCell ref="Y599:Z599"/>
    <mergeCell ref="Y600:Z600"/>
    <mergeCell ref="Y601:Z601"/>
    <mergeCell ref="Y606:Z606"/>
    <mergeCell ref="W607:Y607"/>
    <mergeCell ref="W643:X643"/>
    <mergeCell ref="W646:X646"/>
    <mergeCell ref="W648:X648"/>
    <mergeCell ref="W649:X649"/>
    <mergeCell ref="Y646:Z646"/>
    <mergeCell ref="Y647:Z647"/>
    <mergeCell ref="Y653:Z653"/>
    <mergeCell ref="Y658:Z658"/>
    <mergeCell ref="W660:Z660"/>
    <mergeCell ref="W661:X661"/>
    <mergeCell ref="Y662:Z662"/>
    <mergeCell ref="W608:X608"/>
    <mergeCell ref="W611:X611"/>
    <mergeCell ref="W616:X616"/>
    <mergeCell ref="R617:S617"/>
    <mergeCell ref="U617:V617"/>
    <mergeCell ref="W617:X617"/>
    <mergeCell ref="Y618:Z618"/>
    <mergeCell ref="W618:X618"/>
    <mergeCell ref="W620:X620"/>
    <mergeCell ref="Y621:Z621"/>
    <mergeCell ref="W623:X623"/>
    <mergeCell ref="W624:X624"/>
    <mergeCell ref="W625:X625"/>
    <mergeCell ref="W626:X626"/>
    <mergeCell ref="W635:X635"/>
    <mergeCell ref="Y635:Z635"/>
    <mergeCell ref="W627:X627"/>
    <mergeCell ref="W628:X628"/>
    <mergeCell ref="W629:X629"/>
    <mergeCell ref="W630:X630"/>
    <mergeCell ref="W631:X631"/>
    <mergeCell ref="W632:X632"/>
    <mergeCell ref="W634:X634"/>
    <mergeCell ref="W636:X636"/>
    <mergeCell ref="W637:X637"/>
    <mergeCell ref="Y638:Z638"/>
    <mergeCell ref="W640:X640"/>
    <mergeCell ref="W641:X641"/>
    <mergeCell ref="W642:X642"/>
    <mergeCell ref="Y644:Z644"/>
    <mergeCell ref="Y663:Z663"/>
    <mergeCell ref="Y665:Z665"/>
    <mergeCell ref="Y666:Z666"/>
    <mergeCell ref="Y669:Z669"/>
    <mergeCell ref="Y670:Z670"/>
    <mergeCell ref="W662:X662"/>
    <mergeCell ref="W663:X663"/>
    <mergeCell ref="W665:X665"/>
    <mergeCell ref="W666:X666"/>
    <mergeCell ref="W667:X667"/>
    <mergeCell ref="W668:X668"/>
    <mergeCell ref="W669:X669"/>
    <mergeCell ref="W717:Z717"/>
    <mergeCell ref="W718:Z718"/>
    <mergeCell ref="W719:Z719"/>
    <mergeCell ref="W720:Z720"/>
    <mergeCell ref="W722:Z722"/>
    <mergeCell ref="Y723:Z723"/>
    <mergeCell ref="Y725:Z725"/>
    <mergeCell ref="Y726:Z726"/>
    <mergeCell ref="W727:X727"/>
    <mergeCell ref="Y727:Z727"/>
    <mergeCell ref="W729:X729"/>
    <mergeCell ref="Y730:Z730"/>
    <mergeCell ref="W733:X733"/>
    <mergeCell ref="Y733:Z733"/>
    <mergeCell ref="W672:X672"/>
    <mergeCell ref="W673:X673"/>
    <mergeCell ref="W674:X674"/>
    <mergeCell ref="Y674:Z674"/>
    <mergeCell ref="W675:X675"/>
    <mergeCell ref="Y675:Z675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R690:S690"/>
    <mergeCell ref="U690:V690"/>
    <mergeCell ref="W690:X690"/>
    <mergeCell ref="W691:X691"/>
    <mergeCell ref="W692:X692"/>
    <mergeCell ref="W693:Z693"/>
    <mergeCell ref="W695:X695"/>
    <mergeCell ref="W696:X696"/>
    <mergeCell ref="W697:X697"/>
    <mergeCell ref="W698:X698"/>
    <mergeCell ref="W699:X699"/>
    <mergeCell ref="Y700:Z700"/>
    <mergeCell ref="Y701:Z701"/>
    <mergeCell ref="W702:X702"/>
    <mergeCell ref="W703:X703"/>
    <mergeCell ref="Y704:Z704"/>
    <mergeCell ref="W709:Y709"/>
    <mergeCell ref="W710:Y710"/>
    <mergeCell ref="W711:Z711"/>
    <mergeCell ref="W712:Z712"/>
    <mergeCell ref="W713:Z713"/>
    <mergeCell ref="W714:Z714"/>
    <mergeCell ref="W715:Z715"/>
    <mergeCell ref="W716:Z716"/>
    <mergeCell ref="R735:S735"/>
    <mergeCell ref="U735:V735"/>
    <mergeCell ref="W735:X735"/>
    <mergeCell ref="W736:X736"/>
    <mergeCell ref="S431:U431"/>
    <mergeCell ref="S432:U432"/>
    <mergeCell ref="S433:U433"/>
    <mergeCell ref="S434:U434"/>
    <mergeCell ref="S435:U435"/>
    <mergeCell ref="S436:U436"/>
    <mergeCell ref="S437:U437"/>
    <mergeCell ref="S438:U438"/>
    <mergeCell ref="S439:U439"/>
    <mergeCell ref="S440:U440"/>
    <mergeCell ref="S441:T441"/>
    <mergeCell ref="S442:T442"/>
    <mergeCell ref="S443:T443"/>
    <mergeCell ref="S444:T444"/>
    <mergeCell ref="S445:U445"/>
    <mergeCell ref="S446:U446"/>
    <mergeCell ref="S447:U447"/>
    <mergeCell ref="S448:U448"/>
    <mergeCell ref="S449:U449"/>
    <mergeCell ref="S450:U450"/>
    <mergeCell ref="S451:U451"/>
    <mergeCell ref="S452:U452"/>
    <mergeCell ref="S453:V453"/>
    <mergeCell ref="S454:V454"/>
    <mergeCell ref="S455:V455"/>
    <mergeCell ref="S456:V456"/>
    <mergeCell ref="S457:U457"/>
    <mergeCell ref="S458:U458"/>
    <mergeCell ref="S459:U459"/>
    <mergeCell ref="S460:U460"/>
    <mergeCell ref="S461:U461"/>
    <mergeCell ref="S462:U462"/>
    <mergeCell ref="S463:U463"/>
    <mergeCell ref="S464:U464"/>
    <mergeCell ref="S465:U465"/>
    <mergeCell ref="S466:U466"/>
    <mergeCell ref="S467:U467"/>
    <mergeCell ref="S468:U468"/>
    <mergeCell ref="S469:U469"/>
    <mergeCell ref="S470:U470"/>
    <mergeCell ref="S471:U471"/>
    <mergeCell ref="S472:U472"/>
    <mergeCell ref="S473:U473"/>
    <mergeCell ref="S474:U474"/>
    <mergeCell ref="S475:U475"/>
    <mergeCell ref="S476:U476"/>
    <mergeCell ref="S477:U477"/>
    <mergeCell ref="S478:U478"/>
    <mergeCell ref="S479:U479"/>
    <mergeCell ref="S480:U480"/>
    <mergeCell ref="S481:U481"/>
    <mergeCell ref="S482:U482"/>
    <mergeCell ref="S483:U483"/>
    <mergeCell ref="S484:U484"/>
    <mergeCell ref="S485:U485"/>
    <mergeCell ref="S486:U486"/>
    <mergeCell ref="S487:U487"/>
    <mergeCell ref="S488:U488"/>
    <mergeCell ref="S489:U489"/>
    <mergeCell ref="S490:U490"/>
    <mergeCell ref="S491:U491"/>
    <mergeCell ref="S492:U492"/>
    <mergeCell ref="S493:U493"/>
    <mergeCell ref="S494:U494"/>
    <mergeCell ref="S495:U495"/>
    <mergeCell ref="S496:U496"/>
    <mergeCell ref="S497:U497"/>
    <mergeCell ref="S498:U498"/>
    <mergeCell ref="S499:U499"/>
    <mergeCell ref="S500:U500"/>
    <mergeCell ref="S501:U501"/>
    <mergeCell ref="S502:U502"/>
    <mergeCell ref="S503:U503"/>
    <mergeCell ref="S504:U504"/>
    <mergeCell ref="U505:V505"/>
    <mergeCell ref="U506:V506"/>
    <mergeCell ref="U507:V507"/>
    <mergeCell ref="U508:V508"/>
    <mergeCell ref="U509:V509"/>
    <mergeCell ref="U510:V510"/>
    <mergeCell ref="U511:V511"/>
    <mergeCell ref="U512:V512"/>
    <mergeCell ref="U513:V513"/>
    <mergeCell ref="U514:V514"/>
    <mergeCell ref="U515:V515"/>
    <mergeCell ref="U516:V516"/>
    <mergeCell ref="U517:V517"/>
    <mergeCell ref="U518:V518"/>
    <mergeCell ref="U519:V519"/>
    <mergeCell ref="U520:V520"/>
    <mergeCell ref="U521:V521"/>
    <mergeCell ref="U522:V522"/>
    <mergeCell ref="U523:V523"/>
    <mergeCell ref="U524:V524"/>
    <mergeCell ref="U525:V525"/>
    <mergeCell ref="U526:V526"/>
    <mergeCell ref="U527:V527"/>
    <mergeCell ref="U528:V528"/>
    <mergeCell ref="S529:T529"/>
    <mergeCell ref="S530:U530"/>
    <mergeCell ref="S531:T531"/>
    <mergeCell ref="S532:U532"/>
    <mergeCell ref="S533:U533"/>
    <mergeCell ref="S534:U534"/>
    <mergeCell ref="S535:T535"/>
    <mergeCell ref="S536:U536"/>
    <mergeCell ref="S537:U537"/>
    <mergeCell ref="S538:U538"/>
    <mergeCell ref="S539:U539"/>
    <mergeCell ref="S540:T540"/>
    <mergeCell ref="U540:V540"/>
    <mergeCell ref="U541:V541"/>
    <mergeCell ref="U542:V542"/>
    <mergeCell ref="U543:V543"/>
    <mergeCell ref="U545:V545"/>
    <mergeCell ref="U546:V546"/>
    <mergeCell ref="U547:V547"/>
    <mergeCell ref="U548:V548"/>
    <mergeCell ref="U549:V549"/>
    <mergeCell ref="U550:V550"/>
    <mergeCell ref="U551:V551"/>
    <mergeCell ref="U552:V552"/>
    <mergeCell ref="U553:V553"/>
    <mergeCell ref="U555:V555"/>
    <mergeCell ref="U556:V556"/>
    <mergeCell ref="U557:V557"/>
    <mergeCell ref="U558:V558"/>
    <mergeCell ref="U559:V559"/>
    <mergeCell ref="U560:V560"/>
    <mergeCell ref="U561:V561"/>
    <mergeCell ref="U562:V562"/>
    <mergeCell ref="U563:V563"/>
    <mergeCell ref="U564:V564"/>
    <mergeCell ref="U565:V565"/>
    <mergeCell ref="S566:U566"/>
    <mergeCell ref="S567:T567"/>
    <mergeCell ref="U568:V568"/>
    <mergeCell ref="S569:T569"/>
    <mergeCell ref="S570:T570"/>
    <mergeCell ref="U570:V570"/>
    <mergeCell ref="U571:V571"/>
    <mergeCell ref="U572:V572"/>
    <mergeCell ref="S573:T573"/>
    <mergeCell ref="U574:V574"/>
    <mergeCell ref="U575:V575"/>
    <mergeCell ref="U576:V576"/>
    <mergeCell ref="U577:V577"/>
    <mergeCell ref="U632:V632"/>
    <mergeCell ref="U634:V634"/>
    <mergeCell ref="U635:V635"/>
    <mergeCell ref="U636:V636"/>
    <mergeCell ref="U637:V637"/>
    <mergeCell ref="U625:V625"/>
    <mergeCell ref="U626:V626"/>
    <mergeCell ref="U627:V627"/>
    <mergeCell ref="U628:V628"/>
    <mergeCell ref="U629:V629"/>
    <mergeCell ref="U630:V630"/>
    <mergeCell ref="U631:V631"/>
    <mergeCell ref="U578:V578"/>
    <mergeCell ref="U579:V579"/>
    <mergeCell ref="U580:V580"/>
    <mergeCell ref="U581:V581"/>
    <mergeCell ref="U582:V582"/>
    <mergeCell ref="U583:V583"/>
    <mergeCell ref="U584:V584"/>
    <mergeCell ref="U585:V585"/>
    <mergeCell ref="U586:V586"/>
    <mergeCell ref="U587:V587"/>
    <mergeCell ref="U588:V588"/>
    <mergeCell ref="U589:V589"/>
    <mergeCell ref="U590:V590"/>
    <mergeCell ref="U591:V591"/>
    <mergeCell ref="U592:V592"/>
    <mergeCell ref="S593:V593"/>
    <mergeCell ref="S594:T594"/>
    <mergeCell ref="S595:T595"/>
    <mergeCell ref="U596:V596"/>
    <mergeCell ref="U597:V597"/>
    <mergeCell ref="U599:V599"/>
    <mergeCell ref="S600:T600"/>
    <mergeCell ref="S601:U601"/>
    <mergeCell ref="S602:T602"/>
    <mergeCell ref="S603:U603"/>
    <mergeCell ref="S605:T605"/>
    <mergeCell ref="S606:T606"/>
    <mergeCell ref="U607:V607"/>
    <mergeCell ref="U608:V608"/>
    <mergeCell ref="S609:V609"/>
    <mergeCell ref="S610:U610"/>
    <mergeCell ref="U611:V611"/>
    <mergeCell ref="S613:T613"/>
    <mergeCell ref="S615:T615"/>
    <mergeCell ref="U616:V616"/>
    <mergeCell ref="U618:V618"/>
    <mergeCell ref="S619:T619"/>
    <mergeCell ref="U620:V620"/>
    <mergeCell ref="S621:T621"/>
    <mergeCell ref="S622:T622"/>
    <mergeCell ref="U623:V623"/>
    <mergeCell ref="U624:V624"/>
    <mergeCell ref="S624:T624"/>
    <mergeCell ref="S625:T625"/>
    <mergeCell ref="S626:T626"/>
    <mergeCell ref="S627:T627"/>
    <mergeCell ref="S628:T628"/>
    <mergeCell ref="S629:T629"/>
    <mergeCell ref="S631:T631"/>
    <mergeCell ref="U643:V643"/>
    <mergeCell ref="U646:V646"/>
    <mergeCell ref="U648:V648"/>
    <mergeCell ref="U649:V649"/>
    <mergeCell ref="S638:T638"/>
    <mergeCell ref="S639:T639"/>
    <mergeCell ref="S640:T640"/>
    <mergeCell ref="U640:V640"/>
    <mergeCell ref="S641:T641"/>
    <mergeCell ref="U641:V641"/>
    <mergeCell ref="U642:V642"/>
    <mergeCell ref="S642:T642"/>
    <mergeCell ref="S643:T643"/>
    <mergeCell ref="S644:T644"/>
    <mergeCell ref="S645:T645"/>
    <mergeCell ref="S647:T647"/>
    <mergeCell ref="S648:T648"/>
    <mergeCell ref="S649:T649"/>
    <mergeCell ref="S650:T650"/>
    <mergeCell ref="S651:T651"/>
    <mergeCell ref="S652:U652"/>
    <mergeCell ref="S653:T653"/>
    <mergeCell ref="S654:T654"/>
    <mergeCell ref="S655:U655"/>
    <mergeCell ref="S656:U656"/>
    <mergeCell ref="S658:U658"/>
    <mergeCell ref="S659:U659"/>
    <mergeCell ref="U660:V660"/>
    <mergeCell ref="U661:V661"/>
    <mergeCell ref="U662:V662"/>
    <mergeCell ref="U663:V663"/>
    <mergeCell ref="S664:T664"/>
    <mergeCell ref="U665:V665"/>
    <mergeCell ref="U666:V666"/>
    <mergeCell ref="U667:V667"/>
    <mergeCell ref="U668:V668"/>
    <mergeCell ref="U669:V669"/>
    <mergeCell ref="S671:V671"/>
    <mergeCell ref="U672:V672"/>
    <mergeCell ref="U673:V673"/>
    <mergeCell ref="U674:V674"/>
    <mergeCell ref="U675:V675"/>
    <mergeCell ref="S676:T676"/>
    <mergeCell ref="U678:V678"/>
    <mergeCell ref="U679:V679"/>
    <mergeCell ref="U680:V680"/>
    <mergeCell ref="U719:V719"/>
    <mergeCell ref="U720:V720"/>
    <mergeCell ref="U722:V722"/>
    <mergeCell ref="U727:V727"/>
    <mergeCell ref="S717:T717"/>
    <mergeCell ref="S719:T719"/>
    <mergeCell ref="S720:T720"/>
    <mergeCell ref="S721:U721"/>
    <mergeCell ref="S723:U723"/>
    <mergeCell ref="S724:T724"/>
    <mergeCell ref="S725:T725"/>
    <mergeCell ref="AE819:AF819"/>
    <mergeCell ref="AE825:AF825"/>
    <mergeCell ref="AE827:AF827"/>
    <mergeCell ref="AE829:AF829"/>
    <mergeCell ref="AD832:AE832"/>
    <mergeCell ref="AD835:AE835"/>
    <mergeCell ref="AD836:AE836"/>
    <mergeCell ref="AD849:AE849"/>
    <mergeCell ref="AE850:AF850"/>
    <mergeCell ref="AE851:AF851"/>
    <mergeCell ref="AD852:AE852"/>
    <mergeCell ref="AE853:AF853"/>
    <mergeCell ref="AD854:AE854"/>
    <mergeCell ref="AD855:AE855"/>
    <mergeCell ref="AD856:AE856"/>
    <mergeCell ref="AD838:AE838"/>
    <mergeCell ref="AE840:AF840"/>
    <mergeCell ref="AD841:AE841"/>
    <mergeCell ref="AD842:AE842"/>
    <mergeCell ref="AD843:AE843"/>
    <mergeCell ref="AE844:AF844"/>
    <mergeCell ref="AE847:AF847"/>
    <mergeCell ref="AH796:AI796"/>
    <mergeCell ref="AH797:AI797"/>
    <mergeCell ref="AH798:AI798"/>
    <mergeCell ref="AH799:AI799"/>
    <mergeCell ref="AH800:AI800"/>
    <mergeCell ref="AH801:AI801"/>
    <mergeCell ref="AH802:AI802"/>
    <mergeCell ref="AH807:AI807"/>
    <mergeCell ref="AH808:AI808"/>
    <mergeCell ref="AH809:AI809"/>
    <mergeCell ref="AH803:AI803"/>
    <mergeCell ref="AH804:AI804"/>
    <mergeCell ref="AD805:AE805"/>
    <mergeCell ref="AH805:AI805"/>
    <mergeCell ref="AD806:AE806"/>
    <mergeCell ref="AH806:AI806"/>
    <mergeCell ref="AD807:AE807"/>
    <mergeCell ref="AD810:AE810"/>
    <mergeCell ref="AH810:AI810"/>
    <mergeCell ref="AD811:AE811"/>
    <mergeCell ref="AH811:AI811"/>
    <mergeCell ref="AH812:AI812"/>
    <mergeCell ref="AH813:AI813"/>
    <mergeCell ref="AD815:AE815"/>
    <mergeCell ref="AD817:AE817"/>
    <mergeCell ref="AH817:AI817"/>
    <mergeCell ref="AE818:AF818"/>
    <mergeCell ref="AH818:AI818"/>
    <mergeCell ref="AH819:AI819"/>
    <mergeCell ref="AH822:AI822"/>
    <mergeCell ref="AH823:AI823"/>
    <mergeCell ref="AH825:AI825"/>
    <mergeCell ref="AH826:AI826"/>
    <mergeCell ref="AH827:AI827"/>
    <mergeCell ref="AH828:AI828"/>
    <mergeCell ref="AH829:AI829"/>
    <mergeCell ref="AH830:AI830"/>
    <mergeCell ref="AH832:AI832"/>
    <mergeCell ref="AH835:AI835"/>
    <mergeCell ref="AH837:AI837"/>
    <mergeCell ref="AH838:AI838"/>
    <mergeCell ref="AH840:AI840"/>
    <mergeCell ref="AH842:AI842"/>
    <mergeCell ref="AH844:AI844"/>
    <mergeCell ref="AH847:AI847"/>
    <mergeCell ref="AH670:AI670"/>
    <mergeCell ref="AH671:AI671"/>
    <mergeCell ref="AH676:AI676"/>
    <mergeCell ref="AH677:AI677"/>
    <mergeCell ref="AH679:AI679"/>
    <mergeCell ref="AH680:AI680"/>
    <mergeCell ref="AH681:AI681"/>
    <mergeCell ref="AH682:AI682"/>
    <mergeCell ref="AH683:AI683"/>
    <mergeCell ref="AH684:AI684"/>
    <mergeCell ref="AH685:AI685"/>
    <mergeCell ref="AH686:AI686"/>
    <mergeCell ref="AH687:AI687"/>
    <mergeCell ref="AH688:AI688"/>
    <mergeCell ref="AH723:AI723"/>
    <mergeCell ref="AH724:AI724"/>
    <mergeCell ref="AH705:AI705"/>
    <mergeCell ref="AH706:AI706"/>
    <mergeCell ref="AH707:AI707"/>
    <mergeCell ref="AH708:AI708"/>
    <mergeCell ref="AH713:AI713"/>
    <mergeCell ref="AH721:AI721"/>
    <mergeCell ref="AH722:AI722"/>
    <mergeCell ref="AH655:AI655"/>
    <mergeCell ref="AH656:AI656"/>
    <mergeCell ref="AE657:AF657"/>
    <mergeCell ref="AH657:AI657"/>
    <mergeCell ref="AE658:AF658"/>
    <mergeCell ref="AH658:AI658"/>
    <mergeCell ref="AE659:AF659"/>
    <mergeCell ref="AH659:AI659"/>
    <mergeCell ref="AH660:AI660"/>
    <mergeCell ref="AD662:AE662"/>
    <mergeCell ref="AD663:AE663"/>
    <mergeCell ref="AH663:AI663"/>
    <mergeCell ref="AE664:AF664"/>
    <mergeCell ref="AH664:AI664"/>
    <mergeCell ref="AD665:AE665"/>
    <mergeCell ref="AD666:AE666"/>
    <mergeCell ref="AD667:AE667"/>
    <mergeCell ref="AD668:AE668"/>
    <mergeCell ref="AH669:AI669"/>
    <mergeCell ref="AE670:AF670"/>
    <mergeCell ref="AE671:AF671"/>
    <mergeCell ref="AD672:AE672"/>
    <mergeCell ref="AD673:AE673"/>
    <mergeCell ref="AE676:AF676"/>
    <mergeCell ref="AE677:AF677"/>
    <mergeCell ref="AD680:AE680"/>
    <mergeCell ref="AD686:AE686"/>
    <mergeCell ref="AD687:AE687"/>
    <mergeCell ref="AD688:AE688"/>
    <mergeCell ref="AD689:AE689"/>
    <mergeCell ref="AD690:AE690"/>
    <mergeCell ref="AE694:AF694"/>
    <mergeCell ref="AE700:AF700"/>
    <mergeCell ref="AE701:AF701"/>
    <mergeCell ref="AE704:AF704"/>
    <mergeCell ref="AE705:AF705"/>
    <mergeCell ref="AE706:AF706"/>
    <mergeCell ref="AE707:AF707"/>
    <mergeCell ref="AE708:AF708"/>
    <mergeCell ref="AD710:AE710"/>
    <mergeCell ref="AD715:AE715"/>
    <mergeCell ref="AE721:AF721"/>
    <mergeCell ref="AD722:AE722"/>
    <mergeCell ref="AE723:AF723"/>
    <mergeCell ref="AE724:AF724"/>
    <mergeCell ref="AE725:AF725"/>
    <mergeCell ref="AH725:AI725"/>
    <mergeCell ref="AE726:AF726"/>
    <mergeCell ref="AH726:AI726"/>
    <mergeCell ref="AH757:AI757"/>
    <mergeCell ref="AH760:AI760"/>
    <mergeCell ref="AH761:AI761"/>
    <mergeCell ref="AD764:AE764"/>
    <mergeCell ref="AH764:AI764"/>
    <mergeCell ref="AE765:AF765"/>
    <mergeCell ref="AE766:AF766"/>
    <mergeCell ref="AE767:AF767"/>
    <mergeCell ref="AH767:AI767"/>
    <mergeCell ref="AD769:AE769"/>
    <mergeCell ref="AH769:AI769"/>
    <mergeCell ref="AH770:AI770"/>
    <mergeCell ref="AH771:AI771"/>
    <mergeCell ref="AE772:AF772"/>
    <mergeCell ref="AH781:AI781"/>
    <mergeCell ref="AH782:AI782"/>
    <mergeCell ref="AH772:AI772"/>
    <mergeCell ref="AH773:AI773"/>
    <mergeCell ref="AE774:AF774"/>
    <mergeCell ref="AH774:AI774"/>
    <mergeCell ref="AH779:AI779"/>
    <mergeCell ref="AH780:AI780"/>
    <mergeCell ref="AE782:AF782"/>
    <mergeCell ref="AE728:AF728"/>
    <mergeCell ref="AH728:AI728"/>
    <mergeCell ref="AE730:AF730"/>
    <mergeCell ref="AH730:AI730"/>
    <mergeCell ref="AE731:AF731"/>
    <mergeCell ref="AH731:AI731"/>
    <mergeCell ref="AH732:AI732"/>
    <mergeCell ref="AE737:AF737"/>
    <mergeCell ref="AD738:AE738"/>
    <mergeCell ref="AD742:AE742"/>
    <mergeCell ref="AD743:AE743"/>
    <mergeCell ref="AD746:AE746"/>
    <mergeCell ref="AD749:AE749"/>
    <mergeCell ref="AE732:AF732"/>
    <mergeCell ref="AD733:AE733"/>
    <mergeCell ref="AE734:AF734"/>
    <mergeCell ref="AH734:AI734"/>
    <mergeCell ref="AD735:AE735"/>
    <mergeCell ref="AD736:AE736"/>
    <mergeCell ref="AH737:AI737"/>
    <mergeCell ref="AH738:AI738"/>
    <mergeCell ref="AH739:AI739"/>
    <mergeCell ref="AH740:AI740"/>
    <mergeCell ref="AH744:AI744"/>
    <mergeCell ref="AH747:AI747"/>
    <mergeCell ref="AH749:AI749"/>
    <mergeCell ref="AH750:AI750"/>
    <mergeCell ref="AH752:AI752"/>
    <mergeCell ref="AH753:AI753"/>
    <mergeCell ref="AD754:AE754"/>
    <mergeCell ref="AH754:AI754"/>
    <mergeCell ref="AD755:AE755"/>
    <mergeCell ref="AH755:AI755"/>
    <mergeCell ref="AH756:AI756"/>
    <mergeCell ref="AH765:AI765"/>
    <mergeCell ref="AH766:AI766"/>
    <mergeCell ref="AE791:AF791"/>
    <mergeCell ref="AH791:AI791"/>
    <mergeCell ref="AD792:AE792"/>
    <mergeCell ref="AH792:AI792"/>
    <mergeCell ref="AH794:AI794"/>
    <mergeCell ref="AD795:AE795"/>
    <mergeCell ref="AH795:AI795"/>
    <mergeCell ref="AH856:AI856"/>
    <mergeCell ref="AH858:AI858"/>
    <mergeCell ref="AH849:AI849"/>
    <mergeCell ref="AH850:AI850"/>
    <mergeCell ref="AH851:AI851"/>
    <mergeCell ref="AH852:AI852"/>
    <mergeCell ref="AH853:AI853"/>
    <mergeCell ref="AH854:AI854"/>
    <mergeCell ref="AH855:AI855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86:AI186"/>
    <mergeCell ref="AH191:AI191"/>
    <mergeCell ref="AH192:AI192"/>
    <mergeCell ref="AH193:AI193"/>
    <mergeCell ref="AH172:AI172"/>
    <mergeCell ref="AH175:AI175"/>
    <mergeCell ref="AH176:AI176"/>
    <mergeCell ref="AH177:AI177"/>
    <mergeCell ref="AH178:AI178"/>
    <mergeCell ref="AH179:AI179"/>
    <mergeCell ref="AH182:AI182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9:AI89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U121:V121"/>
    <mergeCell ref="W121:Y121"/>
    <mergeCell ref="U122:V122"/>
    <mergeCell ref="W122:Y122"/>
    <mergeCell ref="U123:V123"/>
    <mergeCell ref="W123:Y123"/>
    <mergeCell ref="U124:V124"/>
    <mergeCell ref="U129:V129"/>
    <mergeCell ref="W129:Z129"/>
    <mergeCell ref="AD129:AE129"/>
    <mergeCell ref="U126:V126"/>
    <mergeCell ref="W126:Y126"/>
    <mergeCell ref="T127:V127"/>
    <mergeCell ref="W127:Y127"/>
    <mergeCell ref="U128:V128"/>
    <mergeCell ref="W128:Z128"/>
    <mergeCell ref="R129:S129"/>
    <mergeCell ref="U130:V130"/>
    <mergeCell ref="W130:Z130"/>
    <mergeCell ref="T131:V131"/>
    <mergeCell ref="W131:Z131"/>
    <mergeCell ref="T132:V132"/>
    <mergeCell ref="W132:Z132"/>
    <mergeCell ref="AD132:AE132"/>
    <mergeCell ref="T133:V133"/>
    <mergeCell ref="W133:Z133"/>
    <mergeCell ref="T134:V134"/>
    <mergeCell ref="W134:Z134"/>
    <mergeCell ref="R135:S135"/>
    <mergeCell ref="U135:V135"/>
    <mergeCell ref="W135:Z135"/>
    <mergeCell ref="U147:V147"/>
    <mergeCell ref="W147:Z147"/>
    <mergeCell ref="AD147:AE147"/>
    <mergeCell ref="AD152:AE152"/>
    <mergeCell ref="AD154:AE154"/>
    <mergeCell ref="AD158:AE158"/>
    <mergeCell ref="AD159:AE159"/>
    <mergeCell ref="AD162:AE162"/>
    <mergeCell ref="AD163:AE163"/>
    <mergeCell ref="AD165:AE165"/>
    <mergeCell ref="AD133:AE133"/>
    <mergeCell ref="AD135:AE135"/>
    <mergeCell ref="AD136:AE136"/>
    <mergeCell ref="AD143:AE143"/>
    <mergeCell ref="AD144:AE144"/>
    <mergeCell ref="AD150:AE150"/>
    <mergeCell ref="AD151:AE151"/>
    <mergeCell ref="U160:V160"/>
    <mergeCell ref="W160:X160"/>
    <mergeCell ref="U157:V157"/>
    <mergeCell ref="U158:V158"/>
    <mergeCell ref="W158:X158"/>
    <mergeCell ref="S159:T159"/>
    <mergeCell ref="U159:V159"/>
    <mergeCell ref="W159:X159"/>
    <mergeCell ref="S160:T160"/>
    <mergeCell ref="U163:V163"/>
    <mergeCell ref="W163:X163"/>
    <mergeCell ref="S161:T161"/>
    <mergeCell ref="U161:V161"/>
    <mergeCell ref="W161:X161"/>
    <mergeCell ref="S162:T162"/>
    <mergeCell ref="U162:V162"/>
    <mergeCell ref="W162:X162"/>
    <mergeCell ref="S163:T163"/>
    <mergeCell ref="U166:V166"/>
    <mergeCell ref="W166:X166"/>
    <mergeCell ref="S164:T164"/>
    <mergeCell ref="U164:V164"/>
    <mergeCell ref="W164:X164"/>
    <mergeCell ref="R165:S165"/>
    <mergeCell ref="U165:V165"/>
    <mergeCell ref="W165:X165"/>
    <mergeCell ref="S166:T166"/>
    <mergeCell ref="S168:T168"/>
    <mergeCell ref="S170:T170"/>
    <mergeCell ref="AD170:AE170"/>
    <mergeCell ref="AD171:AE171"/>
    <mergeCell ref="S167:T167"/>
    <mergeCell ref="U167:V167"/>
    <mergeCell ref="W167:X167"/>
    <mergeCell ref="U168:V168"/>
    <mergeCell ref="W168:X168"/>
    <mergeCell ref="U169:V169"/>
    <mergeCell ref="W169:X169"/>
    <mergeCell ref="U139:V139"/>
    <mergeCell ref="U140:V140"/>
    <mergeCell ref="U141:V141"/>
    <mergeCell ref="R143:S143"/>
    <mergeCell ref="U143:V143"/>
    <mergeCell ref="W143:Y143"/>
    <mergeCell ref="R144:S144"/>
    <mergeCell ref="U144:V144"/>
    <mergeCell ref="W144:Y144"/>
    <mergeCell ref="T145:V145"/>
    <mergeCell ref="W145:Y145"/>
    <mergeCell ref="U146:V146"/>
    <mergeCell ref="W146:Y146"/>
    <mergeCell ref="R147:S147"/>
    <mergeCell ref="R151:S151"/>
    <mergeCell ref="R152:S152"/>
    <mergeCell ref="W152:Z152"/>
    <mergeCell ref="W153:Z153"/>
    <mergeCell ref="W154:Z154"/>
    <mergeCell ref="W155:Z155"/>
    <mergeCell ref="W156:Y156"/>
    <mergeCell ref="W157:Y157"/>
    <mergeCell ref="U148:V148"/>
    <mergeCell ref="W148:Z148"/>
    <mergeCell ref="T149:V149"/>
    <mergeCell ref="W149:Z149"/>
    <mergeCell ref="R150:S150"/>
    <mergeCell ref="W150:Z150"/>
    <mergeCell ref="W151:Z151"/>
    <mergeCell ref="U150:V150"/>
    <mergeCell ref="U151:V151"/>
    <mergeCell ref="U152:V152"/>
    <mergeCell ref="U153:V153"/>
    <mergeCell ref="U154:V154"/>
    <mergeCell ref="U155:V155"/>
    <mergeCell ref="U156:V156"/>
    <mergeCell ref="U170:V170"/>
    <mergeCell ref="W170:X170"/>
    <mergeCell ref="S171:U171"/>
    <mergeCell ref="W171:X171"/>
    <mergeCell ref="S172:T172"/>
    <mergeCell ref="U172:V172"/>
    <mergeCell ref="W172:X172"/>
    <mergeCell ref="U182:V182"/>
    <mergeCell ref="W182:X182"/>
    <mergeCell ref="U184:V184"/>
    <mergeCell ref="W184:X184"/>
    <mergeCell ref="U185:V185"/>
    <mergeCell ref="W185:X185"/>
    <mergeCell ref="S186:T186"/>
    <mergeCell ref="S191:U191"/>
    <mergeCell ref="S192:U192"/>
    <mergeCell ref="U186:V186"/>
    <mergeCell ref="W186:X186"/>
    <mergeCell ref="U188:V188"/>
    <mergeCell ref="W188:Z188"/>
    <mergeCell ref="U189:V189"/>
    <mergeCell ref="W189:Y189"/>
    <mergeCell ref="U190:V190"/>
    <mergeCell ref="S173:T173"/>
    <mergeCell ref="U173:V173"/>
    <mergeCell ref="W173:Z173"/>
    <mergeCell ref="U174:V174"/>
    <mergeCell ref="W174:Z174"/>
    <mergeCell ref="U175:V175"/>
    <mergeCell ref="W175:Z175"/>
    <mergeCell ref="W178:X178"/>
    <mergeCell ref="W179:X179"/>
    <mergeCell ref="S176:U176"/>
    <mergeCell ref="W176:X176"/>
    <mergeCell ref="AD176:AE176"/>
    <mergeCell ref="S177:U177"/>
    <mergeCell ref="W177:X177"/>
    <mergeCell ref="S178:T178"/>
    <mergeCell ref="S179:U179"/>
    <mergeCell ref="S183:T183"/>
    <mergeCell ref="U183:V183"/>
    <mergeCell ref="W183:X183"/>
    <mergeCell ref="AD183:AE183"/>
    <mergeCell ref="S180:T180"/>
    <mergeCell ref="U180:V180"/>
    <mergeCell ref="W180:X180"/>
    <mergeCell ref="S181:T181"/>
    <mergeCell ref="U181:V181"/>
    <mergeCell ref="W181:X181"/>
    <mergeCell ref="S182:T182"/>
    <mergeCell ref="S187:T187"/>
    <mergeCell ref="U187:V187"/>
    <mergeCell ref="W187:X187"/>
    <mergeCell ref="AD187:AE187"/>
    <mergeCell ref="W190:Y190"/>
    <mergeCell ref="AD190:AE190"/>
    <mergeCell ref="S32:T32"/>
    <mergeCell ref="U32:V32"/>
    <mergeCell ref="W32:Y32"/>
    <mergeCell ref="U33:V33"/>
    <mergeCell ref="W33:Z33"/>
    <mergeCell ref="U34:V34"/>
    <mergeCell ref="W34:Y34"/>
    <mergeCell ref="U35:V35"/>
    <mergeCell ref="W35:Y35"/>
    <mergeCell ref="U36:V36"/>
    <mergeCell ref="W36:Z36"/>
    <mergeCell ref="U37:V37"/>
    <mergeCell ref="W37:Z37"/>
    <mergeCell ref="AD37:AE37"/>
    <mergeCell ref="U38:V38"/>
    <mergeCell ref="W38:Z38"/>
    <mergeCell ref="AD38:AE38"/>
    <mergeCell ref="U39:V39"/>
    <mergeCell ref="W39:Z39"/>
    <mergeCell ref="AD39:AE39"/>
    <mergeCell ref="W40:Z40"/>
    <mergeCell ref="U40:V40"/>
    <mergeCell ref="U41:V41"/>
    <mergeCell ref="W41:Z41"/>
    <mergeCell ref="U42:V42"/>
    <mergeCell ref="W42:Z42"/>
    <mergeCell ref="U43:V43"/>
    <mergeCell ref="W43:Z43"/>
    <mergeCell ref="U44:V44"/>
    <mergeCell ref="W44:Z44"/>
    <mergeCell ref="R45:S45"/>
    <mergeCell ref="U45:V45"/>
    <mergeCell ref="W45:Y45"/>
    <mergeCell ref="AD45:AE45"/>
    <mergeCell ref="W46:Y46"/>
    <mergeCell ref="U46:V46"/>
    <mergeCell ref="U47:V47"/>
    <mergeCell ref="W47:Z47"/>
    <mergeCell ref="U48:V48"/>
    <mergeCell ref="W48:Z48"/>
    <mergeCell ref="U49:V49"/>
    <mergeCell ref="W49:Z49"/>
    <mergeCell ref="U53:V53"/>
    <mergeCell ref="U54:V54"/>
    <mergeCell ref="AD54:AE54"/>
    <mergeCell ref="AD56:AE56"/>
    <mergeCell ref="W78:Y78"/>
    <mergeCell ref="W79:Y79"/>
    <mergeCell ref="W71:Y71"/>
    <mergeCell ref="W72:Y72"/>
    <mergeCell ref="W73:Y73"/>
    <mergeCell ref="W74:Y74"/>
    <mergeCell ref="W75:Y75"/>
    <mergeCell ref="W76:Y76"/>
    <mergeCell ref="W77:Y77"/>
    <mergeCell ref="U50:V50"/>
    <mergeCell ref="W50:Z50"/>
    <mergeCell ref="U51:V51"/>
    <mergeCell ref="W51:Z51"/>
    <mergeCell ref="W52:Z52"/>
    <mergeCell ref="W53:Z53"/>
    <mergeCell ref="W54:Z54"/>
    <mergeCell ref="U52:V52"/>
    <mergeCell ref="U55:V55"/>
    <mergeCell ref="R56:S56"/>
    <mergeCell ref="U56:V56"/>
    <mergeCell ref="U57:V57"/>
    <mergeCell ref="U58:V58"/>
    <mergeCell ref="U59:V59"/>
    <mergeCell ref="AD61:AE61"/>
    <mergeCell ref="AD62:AE62"/>
    <mergeCell ref="AD69:AE69"/>
    <mergeCell ref="AD71:AE71"/>
    <mergeCell ref="AD72:AE72"/>
    <mergeCell ref="AD80:AE80"/>
    <mergeCell ref="W55:Z55"/>
    <mergeCell ref="W56:Y56"/>
    <mergeCell ref="W57:Y57"/>
    <mergeCell ref="W58:Y58"/>
    <mergeCell ref="W59:Y59"/>
    <mergeCell ref="W60:Y60"/>
    <mergeCell ref="AD60:AE60"/>
    <mergeCell ref="U60:V60"/>
    <mergeCell ref="U61:V61"/>
    <mergeCell ref="W61:Y61"/>
    <mergeCell ref="R62:S62"/>
    <mergeCell ref="U62:V62"/>
    <mergeCell ref="W62:Y62"/>
    <mergeCell ref="W63:Z63"/>
    <mergeCell ref="U70:V70"/>
    <mergeCell ref="U71:V71"/>
    <mergeCell ref="R72:S72"/>
    <mergeCell ref="U72:V72"/>
    <mergeCell ref="U73:V73"/>
    <mergeCell ref="U74:V74"/>
    <mergeCell ref="U75:V75"/>
    <mergeCell ref="U76:V76"/>
    <mergeCell ref="U77:V77"/>
    <mergeCell ref="U78:V78"/>
    <mergeCell ref="U79:V79"/>
    <mergeCell ref="R80:S80"/>
    <mergeCell ref="U80:V80"/>
    <mergeCell ref="W80:Y80"/>
    <mergeCell ref="W85:Y85"/>
    <mergeCell ref="W86:Y86"/>
    <mergeCell ref="AD86:AE86"/>
    <mergeCell ref="W87:Y87"/>
    <mergeCell ref="W88:Z88"/>
    <mergeCell ref="W89:Y89"/>
    <mergeCell ref="W90:Z90"/>
    <mergeCell ref="AD91:AE91"/>
    <mergeCell ref="U81:V81"/>
    <mergeCell ref="W81:Y81"/>
    <mergeCell ref="U82:V82"/>
    <mergeCell ref="W82:Y82"/>
    <mergeCell ref="U83:V83"/>
    <mergeCell ref="W83:Y83"/>
    <mergeCell ref="W84:Y84"/>
    <mergeCell ref="U84:V84"/>
    <mergeCell ref="U85:V85"/>
    <mergeCell ref="R86:S86"/>
    <mergeCell ref="U86:V86"/>
    <mergeCell ref="U87:V87"/>
    <mergeCell ref="U88:V88"/>
    <mergeCell ref="U89:V89"/>
    <mergeCell ref="U90:V90"/>
    <mergeCell ref="R91:S91"/>
    <mergeCell ref="U91:V91"/>
    <mergeCell ref="W91:Y91"/>
    <mergeCell ref="U92:V92"/>
    <mergeCell ref="W92:Y92"/>
    <mergeCell ref="W93:Y93"/>
    <mergeCell ref="U93:V93"/>
    <mergeCell ref="U94:V94"/>
    <mergeCell ref="W94:Y94"/>
    <mergeCell ref="AD94:AE94"/>
    <mergeCell ref="U95:V95"/>
    <mergeCell ref="W95:Y95"/>
    <mergeCell ref="AD95:AE95"/>
    <mergeCell ref="R97:S97"/>
    <mergeCell ref="R99:S99"/>
    <mergeCell ref="U99:V99"/>
    <mergeCell ref="U100:V100"/>
    <mergeCell ref="U101:V101"/>
    <mergeCell ref="AD97:AE97"/>
    <mergeCell ref="AD99:AE99"/>
    <mergeCell ref="AD100:AE100"/>
    <mergeCell ref="AD104:AE104"/>
    <mergeCell ref="R117:S117"/>
    <mergeCell ref="U117:V117"/>
    <mergeCell ref="W117:Y117"/>
    <mergeCell ref="AD117:AE117"/>
    <mergeCell ref="U118:V118"/>
    <mergeCell ref="W118:Y118"/>
    <mergeCell ref="AD118:AE118"/>
    <mergeCell ref="U119:V119"/>
    <mergeCell ref="W119:Y119"/>
    <mergeCell ref="AD119:AE119"/>
    <mergeCell ref="R120:S120"/>
    <mergeCell ref="U120:V120"/>
    <mergeCell ref="W120:Y120"/>
    <mergeCell ref="AD120:AE120"/>
    <mergeCell ref="U96:V96"/>
    <mergeCell ref="W96:Y96"/>
    <mergeCell ref="U97:V97"/>
    <mergeCell ref="W97:Y97"/>
    <mergeCell ref="U98:V98"/>
    <mergeCell ref="W98:Z98"/>
    <mergeCell ref="W99:Z99"/>
    <mergeCell ref="W100:Z100"/>
    <mergeCell ref="W101:Z101"/>
    <mergeCell ref="U102:V102"/>
    <mergeCell ref="W102:Z102"/>
    <mergeCell ref="U103:V103"/>
    <mergeCell ref="W103:Y103"/>
    <mergeCell ref="R104:S104"/>
    <mergeCell ref="W108:Y108"/>
    <mergeCell ref="W109:Y109"/>
    <mergeCell ref="W110:Y110"/>
    <mergeCell ref="W111:Y111"/>
    <mergeCell ref="AD111:AE111"/>
    <mergeCell ref="W112:Y112"/>
    <mergeCell ref="W113:Y113"/>
    <mergeCell ref="U104:V104"/>
    <mergeCell ref="W104:Y104"/>
    <mergeCell ref="U105:V105"/>
    <mergeCell ref="W105:Y105"/>
    <mergeCell ref="T106:V106"/>
    <mergeCell ref="W106:Y106"/>
    <mergeCell ref="W107:Y107"/>
    <mergeCell ref="U113:V113"/>
    <mergeCell ref="U114:V114"/>
    <mergeCell ref="W114:Y114"/>
    <mergeCell ref="U115:V115"/>
    <mergeCell ref="W115:Y115"/>
    <mergeCell ref="AD115:AE115"/>
    <mergeCell ref="U116:V116"/>
    <mergeCell ref="W116:Y116"/>
    <mergeCell ref="T107:V107"/>
    <mergeCell ref="U108:V108"/>
    <mergeCell ref="U109:V109"/>
    <mergeCell ref="T110:V110"/>
    <mergeCell ref="R111:S111"/>
    <mergeCell ref="T111:V111"/>
    <mergeCell ref="U112:V112"/>
    <mergeCell ref="W124:Y124"/>
    <mergeCell ref="AD124:AE124"/>
    <mergeCell ref="R125:S125"/>
    <mergeCell ref="T125:V125"/>
    <mergeCell ref="W125:Y125"/>
    <mergeCell ref="AD125:AE125"/>
    <mergeCell ref="W140:Y140"/>
    <mergeCell ref="W141:Y141"/>
    <mergeCell ref="U142:V142"/>
    <mergeCell ref="W142:Y142"/>
    <mergeCell ref="U136:V136"/>
    <mergeCell ref="W136:Y136"/>
    <mergeCell ref="U137:V137"/>
    <mergeCell ref="W137:Y137"/>
    <mergeCell ref="U138:V138"/>
    <mergeCell ref="W138:Y138"/>
    <mergeCell ref="W139:Y139"/>
    <mergeCell ref="U2:V2"/>
    <mergeCell ref="W2:Z2"/>
    <mergeCell ref="AD2:AE2"/>
    <mergeCell ref="AP2:AQ2"/>
    <mergeCell ref="W3:Z3"/>
    <mergeCell ref="AH3:AI3"/>
    <mergeCell ref="AP3:AQ3"/>
    <mergeCell ref="U3:V3"/>
    <mergeCell ref="U4:V4"/>
    <mergeCell ref="W4:Z4"/>
    <mergeCell ref="AD4:AE4"/>
    <mergeCell ref="AP4:AQ4"/>
    <mergeCell ref="W5:Z5"/>
    <mergeCell ref="AP5:AQ5"/>
    <mergeCell ref="U5:V5"/>
    <mergeCell ref="U6:V6"/>
    <mergeCell ref="W6:Z6"/>
    <mergeCell ref="U7:V7"/>
    <mergeCell ref="W7:Y7"/>
    <mergeCell ref="AD7:AE7"/>
    <mergeCell ref="W8:Y8"/>
    <mergeCell ref="AD9:AE9"/>
    <mergeCell ref="U8:V8"/>
    <mergeCell ref="U9:V9"/>
    <mergeCell ref="W9:Y9"/>
    <mergeCell ref="U10:V10"/>
    <mergeCell ref="W10:Y10"/>
    <mergeCell ref="U11:V11"/>
    <mergeCell ref="W11:Z11"/>
    <mergeCell ref="AH11:AI11"/>
    <mergeCell ref="AH12:AI12"/>
    <mergeCell ref="AH13:AI13"/>
    <mergeCell ref="AH14:AI14"/>
    <mergeCell ref="AH15:AI15"/>
    <mergeCell ref="AH4:AI4"/>
    <mergeCell ref="AH5:AI5"/>
    <mergeCell ref="AH6:AI6"/>
    <mergeCell ref="AH7:AI7"/>
    <mergeCell ref="AH8:AI8"/>
    <mergeCell ref="AH9:AI9"/>
    <mergeCell ref="AH10:AI10"/>
    <mergeCell ref="U15:V15"/>
    <mergeCell ref="W15:Z15"/>
    <mergeCell ref="AP15:AQ15"/>
    <mergeCell ref="W28:Y28"/>
    <mergeCell ref="W29:Y29"/>
    <mergeCell ref="AH29:AI29"/>
    <mergeCell ref="AH30:AI30"/>
    <mergeCell ref="AH31:AI31"/>
    <mergeCell ref="U27:V27"/>
    <mergeCell ref="U28:V28"/>
    <mergeCell ref="U29:V29"/>
    <mergeCell ref="U30:V30"/>
    <mergeCell ref="W30:Y30"/>
    <mergeCell ref="U31:V31"/>
    <mergeCell ref="W31:Y31"/>
    <mergeCell ref="U12:V12"/>
    <mergeCell ref="W12:Z12"/>
    <mergeCell ref="AD12:AE12"/>
    <mergeCell ref="U13:V13"/>
    <mergeCell ref="W13:Z13"/>
    <mergeCell ref="U14:V14"/>
    <mergeCell ref="W14:Z14"/>
    <mergeCell ref="U16:V16"/>
    <mergeCell ref="W16:Z16"/>
    <mergeCell ref="AH16:AI16"/>
    <mergeCell ref="U17:V17"/>
    <mergeCell ref="W17:Z17"/>
    <mergeCell ref="AH17:AI17"/>
    <mergeCell ref="U18:V18"/>
    <mergeCell ref="AH18:AI18"/>
    <mergeCell ref="AD20:AE20"/>
    <mergeCell ref="AD21:AE21"/>
    <mergeCell ref="AD22:AE22"/>
    <mergeCell ref="AD23:AE23"/>
    <mergeCell ref="AD27:AE27"/>
    <mergeCell ref="W18:Z18"/>
    <mergeCell ref="AD18:AE18"/>
    <mergeCell ref="U19:V19"/>
    <mergeCell ref="W19:Z19"/>
    <mergeCell ref="W20:Z20"/>
    <mergeCell ref="R21:S21"/>
    <mergeCell ref="W21:Z21"/>
    <mergeCell ref="U20:V20"/>
    <mergeCell ref="U21:V21"/>
    <mergeCell ref="U22:V22"/>
    <mergeCell ref="W22:Z22"/>
    <mergeCell ref="R23:S23"/>
    <mergeCell ref="U23:V23"/>
    <mergeCell ref="W23:Z23"/>
    <mergeCell ref="U24:V24"/>
    <mergeCell ref="W24:Z24"/>
    <mergeCell ref="U25:V25"/>
    <mergeCell ref="W25:Y25"/>
    <mergeCell ref="U26:V26"/>
    <mergeCell ref="W26:Y26"/>
    <mergeCell ref="W27:Y27"/>
    <mergeCell ref="AH32:AI32"/>
    <mergeCell ref="AH34:AI34"/>
    <mergeCell ref="U63:V63"/>
    <mergeCell ref="U64:V64"/>
    <mergeCell ref="W64:Z64"/>
    <mergeCell ref="U65:V65"/>
    <mergeCell ref="W65:Z65"/>
    <mergeCell ref="U66:V66"/>
    <mergeCell ref="W66:Z66"/>
    <mergeCell ref="U67:V67"/>
    <mergeCell ref="W67:Z67"/>
    <mergeCell ref="U68:V68"/>
    <mergeCell ref="W68:Z68"/>
    <mergeCell ref="U69:V69"/>
    <mergeCell ref="W69:Z69"/>
    <mergeCell ref="W70:Y70"/>
    <mergeCell ref="AH19:AI19"/>
    <mergeCell ref="AH20:AI20"/>
    <mergeCell ref="AH21:AI21"/>
    <mergeCell ref="AH23:AI23"/>
    <mergeCell ref="AH24:AI24"/>
    <mergeCell ref="AH25:AI25"/>
    <mergeCell ref="AH26:AI26"/>
    <mergeCell ref="AH27:AI27"/>
    <mergeCell ref="AH28:AI28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P6:AQ6"/>
    <mergeCell ref="AP7:AQ7"/>
    <mergeCell ref="AP8:AQ8"/>
    <mergeCell ref="AP9:AQ9"/>
    <mergeCell ref="AP10:AQ10"/>
    <mergeCell ref="AP11:AQ11"/>
    <mergeCell ref="AP12:AQ12"/>
    <mergeCell ref="AP13:AQ13"/>
    <mergeCell ref="AP14:AQ14"/>
    <mergeCell ref="AP16:AQ16"/>
    <mergeCell ref="AP17:AQ17"/>
    <mergeCell ref="AP18:AQ18"/>
    <mergeCell ref="AP19:AQ19"/>
    <mergeCell ref="AP20:AQ20"/>
    <mergeCell ref="AP21:AQ21"/>
    <mergeCell ref="AP22:AQ22"/>
    <mergeCell ref="AP23:AQ23"/>
    <mergeCell ref="AP24:AQ24"/>
    <mergeCell ref="AP25:AQ25"/>
    <mergeCell ref="AP26:AQ26"/>
    <mergeCell ref="AP27:AQ27"/>
    <mergeCell ref="AP28:AQ28"/>
    <mergeCell ref="AP29:AQ29"/>
    <mergeCell ref="AP30:AQ30"/>
    <mergeCell ref="AP31:AQ31"/>
    <mergeCell ref="AP32:AQ32"/>
    <mergeCell ref="AP33:AQ33"/>
    <mergeCell ref="AP34:AQ34"/>
    <mergeCell ref="AP35:AQ35"/>
    <mergeCell ref="AP36:AQ36"/>
    <mergeCell ref="AP37:AQ37"/>
    <mergeCell ref="AP38:AQ38"/>
    <mergeCell ref="AP39:AQ39"/>
    <mergeCell ref="AP40:AQ40"/>
    <mergeCell ref="AP41:AQ41"/>
    <mergeCell ref="AP42:AQ42"/>
    <mergeCell ref="AP43:AQ43"/>
    <mergeCell ref="AP44:AQ44"/>
    <mergeCell ref="AP45:AQ45"/>
    <mergeCell ref="AP46:AQ46"/>
    <mergeCell ref="AP47:AQ47"/>
    <mergeCell ref="AP48:AQ48"/>
    <mergeCell ref="AP49:AQ49"/>
    <mergeCell ref="AP50:AQ50"/>
    <mergeCell ref="AP51:AQ51"/>
    <mergeCell ref="AP52:AQ52"/>
    <mergeCell ref="AP53:AQ53"/>
    <mergeCell ref="AP54:AQ54"/>
    <mergeCell ref="AP55:AQ55"/>
    <mergeCell ref="AP114:AQ114"/>
    <mergeCell ref="AP115:AQ115"/>
    <mergeCell ref="AP116:AQ116"/>
    <mergeCell ref="AP117:AQ117"/>
    <mergeCell ref="AP118:AQ118"/>
    <mergeCell ref="AP119:AQ119"/>
    <mergeCell ref="AP120:AQ120"/>
    <mergeCell ref="AP121:AQ121"/>
    <mergeCell ref="AP122:AQ122"/>
    <mergeCell ref="AP123:AQ123"/>
    <mergeCell ref="AP124:AQ124"/>
    <mergeCell ref="AP125:AQ125"/>
    <mergeCell ref="AP126:AQ126"/>
    <mergeCell ref="AP127:AQ127"/>
    <mergeCell ref="AP128:AQ128"/>
    <mergeCell ref="AP129:AQ129"/>
    <mergeCell ref="AP130:AQ130"/>
    <mergeCell ref="AP131:AQ131"/>
    <mergeCell ref="AP132:AQ132"/>
    <mergeCell ref="AP133:AQ133"/>
    <mergeCell ref="AP134:AQ134"/>
    <mergeCell ref="AP135:AQ135"/>
    <mergeCell ref="AP136:AQ136"/>
    <mergeCell ref="AP137:AQ137"/>
    <mergeCell ref="AP138:AQ138"/>
    <mergeCell ref="AP139:AQ139"/>
    <mergeCell ref="AP140:AQ140"/>
    <mergeCell ref="AP141:AQ141"/>
    <mergeCell ref="AP142:AQ142"/>
    <mergeCell ref="AP143:AQ143"/>
    <mergeCell ref="AP144:AQ144"/>
    <mergeCell ref="AP145:AQ145"/>
    <mergeCell ref="AP146:AQ146"/>
    <mergeCell ref="AP147:AQ147"/>
    <mergeCell ref="AP148:AQ148"/>
    <mergeCell ref="AP149:AQ149"/>
    <mergeCell ref="AP150:AQ150"/>
    <mergeCell ref="AP151:AQ151"/>
    <mergeCell ref="AP152:AQ152"/>
    <mergeCell ref="AP153:AQ153"/>
    <mergeCell ref="AP154:AQ154"/>
    <mergeCell ref="AP155:AQ155"/>
    <mergeCell ref="AP156:AQ156"/>
    <mergeCell ref="AP157:AQ157"/>
    <mergeCell ref="AP158:AQ158"/>
    <mergeCell ref="AP159:AQ159"/>
    <mergeCell ref="AP160:AQ160"/>
    <mergeCell ref="AP161:AQ161"/>
    <mergeCell ref="AP162:AQ162"/>
    <mergeCell ref="W247:Z247"/>
    <mergeCell ref="W248:Z248"/>
    <mergeCell ref="AD248:AE248"/>
    <mergeCell ref="W241:Z241"/>
    <mergeCell ref="W242:Z242"/>
    <mergeCell ref="W243:Z243"/>
    <mergeCell ref="W244:Z244"/>
    <mergeCell ref="W245:Z245"/>
    <mergeCell ref="W246:Z246"/>
    <mergeCell ref="AD246:AE246"/>
    <mergeCell ref="AD233:AE233"/>
    <mergeCell ref="AD234:AE234"/>
    <mergeCell ref="AH234:AI234"/>
    <mergeCell ref="U232:V232"/>
    <mergeCell ref="W232:X232"/>
    <mergeCell ref="U233:V233"/>
    <mergeCell ref="Y233:Z233"/>
    <mergeCell ref="U234:V234"/>
    <mergeCell ref="W234:X234"/>
    <mergeCell ref="Y234:Z234"/>
    <mergeCell ref="U235:V235"/>
    <mergeCell ref="W235:X235"/>
    <mergeCell ref="Y235:Z235"/>
    <mergeCell ref="AD235:AE235"/>
    <mergeCell ref="U236:V236"/>
    <mergeCell ref="W236:X236"/>
    <mergeCell ref="Y236:Z236"/>
    <mergeCell ref="AD236:AE236"/>
    <mergeCell ref="AH236:AI236"/>
    <mergeCell ref="AD237:AE237"/>
    <mergeCell ref="AH237:AI237"/>
    <mergeCell ref="AH238:AI238"/>
    <mergeCell ref="AH239:AI239"/>
    <mergeCell ref="AD241:AE241"/>
    <mergeCell ref="U237:V237"/>
    <mergeCell ref="W237:X237"/>
    <mergeCell ref="S238:T238"/>
    <mergeCell ref="W238:Z238"/>
    <mergeCell ref="S239:T239"/>
    <mergeCell ref="W239:Z239"/>
    <mergeCell ref="W240:Z240"/>
    <mergeCell ref="AH247:AI247"/>
    <mergeCell ref="AH248:AI248"/>
    <mergeCell ref="AH240:AI240"/>
    <mergeCell ref="AH241:AI241"/>
    <mergeCell ref="AH242:AI242"/>
    <mergeCell ref="AH243:AI243"/>
    <mergeCell ref="AH244:AI244"/>
    <mergeCell ref="AH245:AI245"/>
    <mergeCell ref="AH246:AI246"/>
    <mergeCell ref="AH353:AI353"/>
    <mergeCell ref="AH354:AI354"/>
    <mergeCell ref="AH355:AI355"/>
    <mergeCell ref="AH356:AI356"/>
    <mergeCell ref="AH357:AI357"/>
    <mergeCell ref="AD358:AE358"/>
    <mergeCell ref="AD359:AE359"/>
    <mergeCell ref="AH359:AI359"/>
    <mergeCell ref="AH360:AI360"/>
    <mergeCell ref="AH361:AI361"/>
    <mergeCell ref="AH362:AI362"/>
    <mergeCell ref="AD363:AE363"/>
    <mergeCell ref="AH363:AI363"/>
    <mergeCell ref="AH364:AI364"/>
    <mergeCell ref="AH338:AI338"/>
    <mergeCell ref="AH339:AI339"/>
    <mergeCell ref="AD335:AE335"/>
    <mergeCell ref="AH335:AI335"/>
    <mergeCell ref="AD336:AE336"/>
    <mergeCell ref="AH336:AI336"/>
    <mergeCell ref="AH337:AI337"/>
    <mergeCell ref="AD338:AE338"/>
    <mergeCell ref="AD339:AE339"/>
    <mergeCell ref="AH346:AI346"/>
    <mergeCell ref="AH347:AI347"/>
    <mergeCell ref="AH348:AI348"/>
    <mergeCell ref="AH350:AI350"/>
    <mergeCell ref="AD341:AE341"/>
    <mergeCell ref="AH341:AI341"/>
    <mergeCell ref="AH342:AI342"/>
    <mergeCell ref="AH343:AI343"/>
    <mergeCell ref="AH344:AI344"/>
    <mergeCell ref="AH345:AI345"/>
    <mergeCell ref="AD347:AE347"/>
    <mergeCell ref="AD349:AE349"/>
    <mergeCell ref="AH349:AI349"/>
    <mergeCell ref="AD351:AE351"/>
    <mergeCell ref="AH351:AI351"/>
    <mergeCell ref="AD352:AE352"/>
    <mergeCell ref="AH352:AI352"/>
    <mergeCell ref="AJ353:AK353"/>
    <mergeCell ref="AH372:AI372"/>
    <mergeCell ref="AH375:AI375"/>
    <mergeCell ref="AE377:AF377"/>
    <mergeCell ref="AH377:AI377"/>
    <mergeCell ref="AJ569:AK569"/>
    <mergeCell ref="AJ664:AK664"/>
    <mergeCell ref="AH365:AI365"/>
    <mergeCell ref="AH366:AI366"/>
    <mergeCell ref="AH367:AI367"/>
    <mergeCell ref="AH368:AI368"/>
    <mergeCell ref="AH369:AI369"/>
    <mergeCell ref="AH370:AI370"/>
    <mergeCell ref="AH371:AI371"/>
    <mergeCell ref="AP56:AQ56"/>
    <mergeCell ref="AP57:AQ57"/>
    <mergeCell ref="AP58:AQ58"/>
    <mergeCell ref="AP59:AQ59"/>
    <mergeCell ref="AP60:AQ60"/>
    <mergeCell ref="AP61:AQ61"/>
    <mergeCell ref="AP62:AQ62"/>
    <mergeCell ref="AP63:AQ63"/>
    <mergeCell ref="AP64:AQ64"/>
    <mergeCell ref="AP65:AQ65"/>
    <mergeCell ref="AP66:AQ66"/>
    <mergeCell ref="AP67:AQ67"/>
    <mergeCell ref="AP68:AQ68"/>
    <mergeCell ref="AP69:AQ69"/>
    <mergeCell ref="AP70:AQ70"/>
    <mergeCell ref="AP71:AQ71"/>
    <mergeCell ref="AP72:AQ72"/>
    <mergeCell ref="AP73:AQ73"/>
    <mergeCell ref="AP74:AQ74"/>
    <mergeCell ref="AP75:AQ75"/>
    <mergeCell ref="AP76:AQ76"/>
    <mergeCell ref="AP77:AQ77"/>
    <mergeCell ref="AP78:AQ78"/>
    <mergeCell ref="AP79:AQ79"/>
    <mergeCell ref="AP80:AQ80"/>
    <mergeCell ref="AP81:AQ81"/>
    <mergeCell ref="AP82:AQ82"/>
    <mergeCell ref="AP83:AQ83"/>
    <mergeCell ref="AP84:AQ84"/>
    <mergeCell ref="AP85:AQ85"/>
    <mergeCell ref="AP86:AQ86"/>
    <mergeCell ref="AP87:AQ87"/>
    <mergeCell ref="AP88:AQ88"/>
    <mergeCell ref="AP89:AQ89"/>
    <mergeCell ref="AP90:AQ90"/>
    <mergeCell ref="AP91:AQ91"/>
    <mergeCell ref="AP92:AQ92"/>
    <mergeCell ref="AP93:AQ93"/>
    <mergeCell ref="AP94:AQ94"/>
    <mergeCell ref="AP95:AQ95"/>
    <mergeCell ref="AP96:AQ96"/>
    <mergeCell ref="AP97:AQ97"/>
    <mergeCell ref="AP98:AQ98"/>
    <mergeCell ref="AP99:AQ99"/>
    <mergeCell ref="AP100:AQ100"/>
    <mergeCell ref="AP101:AQ101"/>
    <mergeCell ref="AP102:AQ102"/>
    <mergeCell ref="AP103:AQ103"/>
    <mergeCell ref="AP104:AQ104"/>
    <mergeCell ref="AP105:AQ105"/>
    <mergeCell ref="AP106:AQ106"/>
    <mergeCell ref="AP107:AQ107"/>
    <mergeCell ref="AP108:AQ108"/>
    <mergeCell ref="AP109:AQ109"/>
    <mergeCell ref="AP110:AQ110"/>
    <mergeCell ref="AP111:AQ111"/>
    <mergeCell ref="AP112:AQ112"/>
    <mergeCell ref="AP113:AQ113"/>
    <mergeCell ref="AP323:AQ323"/>
    <mergeCell ref="AP324:AQ324"/>
    <mergeCell ref="AP325:AQ325"/>
    <mergeCell ref="AP326:AQ326"/>
    <mergeCell ref="AP327:AQ327"/>
    <mergeCell ref="AP328:AQ328"/>
    <mergeCell ref="AP329:AQ329"/>
    <mergeCell ref="AP330:AQ330"/>
    <mergeCell ref="AP331:AQ331"/>
    <mergeCell ref="AP332:AQ332"/>
    <mergeCell ref="AP333:AQ333"/>
    <mergeCell ref="AP334:AQ334"/>
    <mergeCell ref="AP335:AQ335"/>
    <mergeCell ref="AP336:AQ336"/>
    <mergeCell ref="AP337:AQ337"/>
    <mergeCell ref="AP338:AQ338"/>
    <mergeCell ref="AP339:AQ339"/>
    <mergeCell ref="AP340:AQ340"/>
    <mergeCell ref="AP341:AQ341"/>
    <mergeCell ref="AP342:AQ342"/>
    <mergeCell ref="AP343:AQ343"/>
    <mergeCell ref="AP344:AQ344"/>
    <mergeCell ref="AP345:AQ345"/>
    <mergeCell ref="AP346:AQ346"/>
    <mergeCell ref="AP347:AQ347"/>
    <mergeCell ref="AP348:AQ348"/>
    <mergeCell ref="AP349:AQ349"/>
    <mergeCell ref="AP350:AQ350"/>
    <mergeCell ref="AP351:AQ351"/>
    <mergeCell ref="AP352:AQ352"/>
    <mergeCell ref="AP353:AQ353"/>
    <mergeCell ref="AP354:AQ354"/>
    <mergeCell ref="AP355:AQ355"/>
    <mergeCell ref="AP356:AQ356"/>
    <mergeCell ref="AP357:AQ357"/>
    <mergeCell ref="AP358:AQ358"/>
    <mergeCell ref="AP359:AQ359"/>
    <mergeCell ref="AP360:AQ360"/>
    <mergeCell ref="AP361:AQ361"/>
    <mergeCell ref="AP362:AQ362"/>
    <mergeCell ref="AP363:AQ363"/>
    <mergeCell ref="AP364:AQ364"/>
    <mergeCell ref="AP365:AQ365"/>
    <mergeCell ref="AP366:AQ366"/>
    <mergeCell ref="AP367:AQ367"/>
    <mergeCell ref="AP368:AQ368"/>
    <mergeCell ref="AP369:AQ369"/>
    <mergeCell ref="AP370:AQ370"/>
    <mergeCell ref="AP371:AQ371"/>
    <mergeCell ref="AP372:AQ372"/>
    <mergeCell ref="AP373:AQ373"/>
    <mergeCell ref="AP374:AQ374"/>
    <mergeCell ref="AP375:AQ375"/>
    <mergeCell ref="AP376:AQ376"/>
    <mergeCell ref="AP377:AQ377"/>
    <mergeCell ref="AP378:AQ378"/>
    <mergeCell ref="AP379:AQ379"/>
    <mergeCell ref="AP380:AQ380"/>
    <mergeCell ref="AP381:AQ381"/>
    <mergeCell ref="AP382:AQ382"/>
    <mergeCell ref="AP383:AQ383"/>
    <mergeCell ref="AP384:AQ384"/>
    <mergeCell ref="AP385:AQ385"/>
    <mergeCell ref="AP386:AQ386"/>
    <mergeCell ref="AP387:AQ387"/>
    <mergeCell ref="AP388:AQ388"/>
    <mergeCell ref="AP389:AQ389"/>
    <mergeCell ref="AP390:AQ390"/>
    <mergeCell ref="AP391:AQ391"/>
    <mergeCell ref="AP392:AQ392"/>
    <mergeCell ref="AP393:AQ393"/>
    <mergeCell ref="AP394:AQ394"/>
    <mergeCell ref="AP395:AQ395"/>
    <mergeCell ref="AP396:AQ396"/>
    <mergeCell ref="AP397:AQ397"/>
    <mergeCell ref="AP398:AQ398"/>
    <mergeCell ref="AP399:AQ399"/>
    <mergeCell ref="AP400:AQ400"/>
    <mergeCell ref="AP401:AQ401"/>
    <mergeCell ref="AP402:AQ402"/>
    <mergeCell ref="AP403:AQ403"/>
    <mergeCell ref="AP404:AQ404"/>
    <mergeCell ref="AP405:AQ405"/>
    <mergeCell ref="AP406:AQ406"/>
    <mergeCell ref="AP407:AQ407"/>
    <mergeCell ref="AP408:AQ408"/>
    <mergeCell ref="AP409:AQ409"/>
    <mergeCell ref="AP410:AQ410"/>
    <mergeCell ref="AP411:AQ411"/>
    <mergeCell ref="AP412:AQ412"/>
    <mergeCell ref="AP413:AQ413"/>
    <mergeCell ref="AP414:AQ414"/>
    <mergeCell ref="AP415:AQ415"/>
    <mergeCell ref="AP416:AQ416"/>
    <mergeCell ref="AP417:AQ417"/>
    <mergeCell ref="AP418:AQ418"/>
    <mergeCell ref="AP419:AQ419"/>
    <mergeCell ref="AP420:AQ420"/>
    <mergeCell ref="AP421:AQ421"/>
    <mergeCell ref="AP422:AQ422"/>
    <mergeCell ref="AP423:AQ423"/>
    <mergeCell ref="AP424:AQ424"/>
    <mergeCell ref="AP425:AQ425"/>
    <mergeCell ref="AP426:AQ426"/>
    <mergeCell ref="AP427:AQ427"/>
    <mergeCell ref="AP428:AQ428"/>
    <mergeCell ref="AP429:AQ429"/>
    <mergeCell ref="AP430:AQ430"/>
    <mergeCell ref="AP431:AQ431"/>
    <mergeCell ref="AP432:AQ432"/>
    <mergeCell ref="AP433:AQ433"/>
    <mergeCell ref="AP434:AQ434"/>
    <mergeCell ref="AP435:AQ435"/>
    <mergeCell ref="AP436:AQ436"/>
    <mergeCell ref="AP437:AQ437"/>
    <mergeCell ref="AP438:AQ438"/>
    <mergeCell ref="AP439:AQ439"/>
    <mergeCell ref="AP440:AQ440"/>
    <mergeCell ref="AP441:AQ441"/>
    <mergeCell ref="AP442:AQ442"/>
    <mergeCell ref="AP443:AQ443"/>
    <mergeCell ref="AP444:AQ444"/>
    <mergeCell ref="AP445:AQ445"/>
    <mergeCell ref="AP446:AQ446"/>
    <mergeCell ref="AP447:AQ447"/>
    <mergeCell ref="AP448:AQ448"/>
    <mergeCell ref="AP449:AQ449"/>
    <mergeCell ref="AP450:AQ450"/>
    <mergeCell ref="AP451:AQ451"/>
    <mergeCell ref="AP452:AQ452"/>
    <mergeCell ref="AP453:AQ453"/>
    <mergeCell ref="AP454:AQ454"/>
    <mergeCell ref="AP455:AQ455"/>
    <mergeCell ref="AP456:AQ456"/>
    <mergeCell ref="AP457:AQ457"/>
    <mergeCell ref="AP458:AQ458"/>
    <mergeCell ref="AP459:AQ459"/>
    <mergeCell ref="AP460:AQ460"/>
    <mergeCell ref="AP461:AQ461"/>
    <mergeCell ref="AP462:AQ462"/>
    <mergeCell ref="AP463:AQ463"/>
    <mergeCell ref="AP464:AQ464"/>
    <mergeCell ref="AP465:AQ465"/>
    <mergeCell ref="AP466:AQ466"/>
    <mergeCell ref="AP467:AQ467"/>
    <mergeCell ref="AP468:AQ468"/>
    <mergeCell ref="AP469:AQ469"/>
    <mergeCell ref="AP470:AQ470"/>
    <mergeCell ref="AP471:AQ471"/>
    <mergeCell ref="AP472:AQ472"/>
    <mergeCell ref="AP473:AQ473"/>
    <mergeCell ref="AP474:AQ474"/>
    <mergeCell ref="AP475:AQ475"/>
    <mergeCell ref="AP476:AQ476"/>
    <mergeCell ref="AP477:AQ477"/>
    <mergeCell ref="AP478:AQ478"/>
    <mergeCell ref="AP479:AQ479"/>
    <mergeCell ref="AP480:AQ480"/>
    <mergeCell ref="AP481:AQ481"/>
    <mergeCell ref="AP482:AQ482"/>
    <mergeCell ref="AP483:AQ483"/>
    <mergeCell ref="AP484:AQ484"/>
    <mergeCell ref="AP485:AQ485"/>
    <mergeCell ref="AP486:AQ486"/>
    <mergeCell ref="AP487:AQ487"/>
    <mergeCell ref="AP488:AQ488"/>
    <mergeCell ref="AP489:AQ489"/>
    <mergeCell ref="AP490:AQ490"/>
    <mergeCell ref="AP491:AQ491"/>
    <mergeCell ref="AP492:AQ492"/>
    <mergeCell ref="AP493:AQ493"/>
    <mergeCell ref="AP494:AQ494"/>
    <mergeCell ref="AP495:AQ495"/>
    <mergeCell ref="AP496:AQ496"/>
    <mergeCell ref="AP497:AQ497"/>
    <mergeCell ref="AP498:AQ498"/>
    <mergeCell ref="AP499:AQ499"/>
    <mergeCell ref="AP500:AQ500"/>
    <mergeCell ref="AP501:AQ501"/>
    <mergeCell ref="AP502:AQ502"/>
    <mergeCell ref="AP503:AQ503"/>
    <mergeCell ref="AP504:AQ504"/>
    <mergeCell ref="AP505:AQ505"/>
    <mergeCell ref="AP506:AQ506"/>
    <mergeCell ref="AP507:AQ507"/>
    <mergeCell ref="AP508:AQ508"/>
    <mergeCell ref="AP509:AQ509"/>
    <mergeCell ref="AP510:AQ510"/>
    <mergeCell ref="AP511:AQ511"/>
    <mergeCell ref="AP512:AQ512"/>
    <mergeCell ref="AP513:AQ513"/>
    <mergeCell ref="AP514:AQ514"/>
    <mergeCell ref="AP515:AQ515"/>
    <mergeCell ref="AP516:AQ516"/>
    <mergeCell ref="AP517:AQ517"/>
    <mergeCell ref="AP518:AQ518"/>
    <mergeCell ref="AP519:AQ519"/>
    <mergeCell ref="AP520:AQ520"/>
    <mergeCell ref="AP521:AQ521"/>
    <mergeCell ref="AP522:AQ522"/>
    <mergeCell ref="AP523:AQ523"/>
    <mergeCell ref="AP524:AQ524"/>
    <mergeCell ref="AP525:AQ525"/>
    <mergeCell ref="AP526:AQ526"/>
    <mergeCell ref="AP527:AQ527"/>
    <mergeCell ref="AP528:AQ528"/>
    <mergeCell ref="AP529:AQ529"/>
    <mergeCell ref="AP530:AQ530"/>
    <mergeCell ref="AP531:AQ531"/>
    <mergeCell ref="AP532:AQ532"/>
    <mergeCell ref="AP533:AQ533"/>
    <mergeCell ref="AP534:AQ534"/>
    <mergeCell ref="AP535:AQ535"/>
    <mergeCell ref="AP536:AQ536"/>
    <mergeCell ref="AP537:AQ537"/>
    <mergeCell ref="AP538:AQ538"/>
    <mergeCell ref="AP539:AQ539"/>
    <mergeCell ref="AP540:AQ540"/>
    <mergeCell ref="AP541:AQ541"/>
    <mergeCell ref="AP542:AQ542"/>
    <mergeCell ref="AP543:AQ543"/>
    <mergeCell ref="AP544:AQ544"/>
    <mergeCell ref="AP545:AQ545"/>
    <mergeCell ref="AP546:AQ546"/>
    <mergeCell ref="AP547:AQ547"/>
    <mergeCell ref="AP548:AQ548"/>
    <mergeCell ref="AP549:AQ549"/>
    <mergeCell ref="AP550:AQ550"/>
    <mergeCell ref="AP551:AQ551"/>
    <mergeCell ref="AP552:AQ552"/>
    <mergeCell ref="AP553:AQ553"/>
    <mergeCell ref="AP554:AQ554"/>
    <mergeCell ref="AP555:AQ555"/>
    <mergeCell ref="AP556:AQ556"/>
    <mergeCell ref="AP557:AQ557"/>
    <mergeCell ref="AP558:AQ558"/>
    <mergeCell ref="AP559:AQ559"/>
    <mergeCell ref="AP560:AQ560"/>
    <mergeCell ref="AP561:AQ561"/>
    <mergeCell ref="AP562:AQ562"/>
    <mergeCell ref="AP563:AQ563"/>
    <mergeCell ref="AP564:AQ564"/>
    <mergeCell ref="AP565:AQ565"/>
    <mergeCell ref="AP566:AQ566"/>
    <mergeCell ref="AP567:AQ567"/>
    <mergeCell ref="AP568:AQ568"/>
    <mergeCell ref="AP569:AQ569"/>
    <mergeCell ref="AP570:AQ570"/>
    <mergeCell ref="AP571:AQ571"/>
    <mergeCell ref="AP572:AQ572"/>
    <mergeCell ref="AP573:AQ573"/>
    <mergeCell ref="AP574:AQ574"/>
    <mergeCell ref="AP575:AQ575"/>
    <mergeCell ref="AP576:AQ576"/>
    <mergeCell ref="AP577:AQ577"/>
    <mergeCell ref="AP578:AQ578"/>
    <mergeCell ref="AP579:AQ579"/>
    <mergeCell ref="AP580:AQ580"/>
    <mergeCell ref="AP581:AQ581"/>
    <mergeCell ref="AP582:AQ582"/>
    <mergeCell ref="AP583:AQ583"/>
    <mergeCell ref="AP584:AQ584"/>
    <mergeCell ref="AP585:AQ585"/>
    <mergeCell ref="AP586:AQ586"/>
    <mergeCell ref="AP587:AQ587"/>
    <mergeCell ref="AP588:AQ588"/>
    <mergeCell ref="AP589:AQ589"/>
    <mergeCell ref="AP590:AQ590"/>
    <mergeCell ref="AP591:AQ591"/>
    <mergeCell ref="AP592:AQ592"/>
    <mergeCell ref="AP593:AQ593"/>
    <mergeCell ref="AP594:AQ594"/>
    <mergeCell ref="AP595:AQ595"/>
    <mergeCell ref="AP596:AQ596"/>
    <mergeCell ref="AP597:AQ597"/>
    <mergeCell ref="AP598:AQ598"/>
    <mergeCell ref="AP599:AQ599"/>
    <mergeCell ref="AP600:AQ600"/>
    <mergeCell ref="AP601:AQ601"/>
    <mergeCell ref="AP602:AQ602"/>
    <mergeCell ref="AP603:AQ603"/>
    <mergeCell ref="AP604:AQ604"/>
    <mergeCell ref="AP605:AQ605"/>
    <mergeCell ref="AP606:AQ606"/>
    <mergeCell ref="AP607:AQ607"/>
    <mergeCell ref="S907:T907"/>
    <mergeCell ref="U907:V907"/>
    <mergeCell ref="W907:Z907"/>
    <mergeCell ref="R908:S908"/>
    <mergeCell ref="U908:V908"/>
    <mergeCell ref="W908:Z908"/>
    <mergeCell ref="S909:T909"/>
    <mergeCell ref="U910:V910"/>
    <mergeCell ref="W910:Z910"/>
    <mergeCell ref="U911:V911"/>
    <mergeCell ref="W911:Z911"/>
    <mergeCell ref="U912:V912"/>
    <mergeCell ref="W912:Z912"/>
    <mergeCell ref="S913:T913"/>
    <mergeCell ref="U913:V913"/>
    <mergeCell ref="W913:Z913"/>
    <mergeCell ref="U914:V914"/>
    <mergeCell ref="W914:Z914"/>
    <mergeCell ref="S915:T915"/>
    <mergeCell ref="U915:V915"/>
    <mergeCell ref="W915:Z915"/>
    <mergeCell ref="R918:S918"/>
    <mergeCell ref="R919:S919"/>
    <mergeCell ref="S916:T916"/>
    <mergeCell ref="U916:V916"/>
    <mergeCell ref="W916:X916"/>
    <mergeCell ref="S917:T917"/>
    <mergeCell ref="U917:V917"/>
    <mergeCell ref="W917:Z917"/>
    <mergeCell ref="Y918:Z918"/>
    <mergeCell ref="U918:V918"/>
    <mergeCell ref="W918:X918"/>
    <mergeCell ref="U919:V919"/>
    <mergeCell ref="W919:X919"/>
    <mergeCell ref="Y919:Z919"/>
    <mergeCell ref="U920:V920"/>
    <mergeCell ref="W920:Z920"/>
    <mergeCell ref="U942:V942"/>
    <mergeCell ref="U943:V943"/>
    <mergeCell ref="Y943:Z943"/>
    <mergeCell ref="S934:T934"/>
    <mergeCell ref="U934:V934"/>
    <mergeCell ref="W934:X934"/>
    <mergeCell ref="S935:T935"/>
    <mergeCell ref="U935:V935"/>
    <mergeCell ref="W935:X935"/>
    <mergeCell ref="S936:T936"/>
    <mergeCell ref="U936:V936"/>
    <mergeCell ref="W936:X936"/>
    <mergeCell ref="U937:V937"/>
    <mergeCell ref="W937:X937"/>
    <mergeCell ref="S938:T938"/>
    <mergeCell ref="U938:V938"/>
    <mergeCell ref="W938:X938"/>
    <mergeCell ref="S980:T980"/>
    <mergeCell ref="Y980:Z980"/>
    <mergeCell ref="S981:U981"/>
    <mergeCell ref="U982:V982"/>
    <mergeCell ref="W982:X982"/>
    <mergeCell ref="Y982:Z982"/>
    <mergeCell ref="U983:V983"/>
    <mergeCell ref="W983:X983"/>
    <mergeCell ref="Y983:Z983"/>
    <mergeCell ref="Y984:Z984"/>
    <mergeCell ref="U985:V985"/>
    <mergeCell ref="W985:X985"/>
    <mergeCell ref="W986:X986"/>
    <mergeCell ref="R987:S987"/>
    <mergeCell ref="W987:X987"/>
    <mergeCell ref="W991:X991"/>
    <mergeCell ref="W992:X992"/>
    <mergeCell ref="W993:X993"/>
    <mergeCell ref="W994:X994"/>
    <mergeCell ref="U986:V986"/>
    <mergeCell ref="U987:V987"/>
    <mergeCell ref="U988:V988"/>
    <mergeCell ref="W988:X988"/>
    <mergeCell ref="U989:V989"/>
    <mergeCell ref="W989:X989"/>
    <mergeCell ref="W990:X990"/>
    <mergeCell ref="R995:S995"/>
    <mergeCell ref="U995:V995"/>
    <mergeCell ref="W995:X995"/>
    <mergeCell ref="U996:V996"/>
    <mergeCell ref="W996:X996"/>
    <mergeCell ref="S997:T997"/>
    <mergeCell ref="Y997:Z997"/>
    <mergeCell ref="U924:V924"/>
    <mergeCell ref="U925:V925"/>
    <mergeCell ref="U926:V926"/>
    <mergeCell ref="U927:V927"/>
    <mergeCell ref="W927:X927"/>
    <mergeCell ref="U921:V921"/>
    <mergeCell ref="W921:X921"/>
    <mergeCell ref="U922:V922"/>
    <mergeCell ref="W922:X922"/>
    <mergeCell ref="U923:V923"/>
    <mergeCell ref="W923:X923"/>
    <mergeCell ref="W924:X924"/>
    <mergeCell ref="U899:V899"/>
    <mergeCell ref="U901:V901"/>
    <mergeCell ref="W901:Z901"/>
    <mergeCell ref="AH901:AI901"/>
    <mergeCell ref="W902:Z902"/>
    <mergeCell ref="AH902:AI902"/>
    <mergeCell ref="U895:V895"/>
    <mergeCell ref="S896:T896"/>
    <mergeCell ref="S897:T897"/>
    <mergeCell ref="U898:V898"/>
    <mergeCell ref="W898:X898"/>
    <mergeCell ref="S899:T899"/>
    <mergeCell ref="S900:T900"/>
    <mergeCell ref="AD904:AE904"/>
    <mergeCell ref="AH904:AI904"/>
    <mergeCell ref="U902:V902"/>
    <mergeCell ref="S903:T903"/>
    <mergeCell ref="U903:V903"/>
    <mergeCell ref="W903:Z903"/>
    <mergeCell ref="R904:S904"/>
    <mergeCell ref="U904:V904"/>
    <mergeCell ref="W904:Z904"/>
    <mergeCell ref="S905:T905"/>
    <mergeCell ref="U905:V905"/>
    <mergeCell ref="W905:Z905"/>
    <mergeCell ref="AH905:AI905"/>
    <mergeCell ref="S906:T906"/>
    <mergeCell ref="U906:V906"/>
    <mergeCell ref="W906:Z906"/>
    <mergeCell ref="U909:V909"/>
    <mergeCell ref="W909:Z909"/>
    <mergeCell ref="AD909:AE909"/>
    <mergeCell ref="AH909:AI909"/>
    <mergeCell ref="AH928:AI928"/>
    <mergeCell ref="AH929:AI929"/>
    <mergeCell ref="U930:V930"/>
    <mergeCell ref="W930:Z930"/>
    <mergeCell ref="W925:X925"/>
    <mergeCell ref="W926:X926"/>
    <mergeCell ref="S928:T928"/>
    <mergeCell ref="Y928:Z928"/>
    <mergeCell ref="S929:T929"/>
    <mergeCell ref="Y929:Z929"/>
    <mergeCell ref="S930:T930"/>
    <mergeCell ref="U933:V933"/>
    <mergeCell ref="W933:Z933"/>
    <mergeCell ref="S931:T931"/>
    <mergeCell ref="U931:V931"/>
    <mergeCell ref="W931:Z931"/>
    <mergeCell ref="S932:T932"/>
    <mergeCell ref="U932:V932"/>
    <mergeCell ref="W932:Z932"/>
    <mergeCell ref="S933:T933"/>
    <mergeCell ref="U993:V993"/>
    <mergeCell ref="U994:V994"/>
    <mergeCell ref="U990:V990"/>
    <mergeCell ref="R991:S991"/>
    <mergeCell ref="U991:V991"/>
    <mergeCell ref="R992:S992"/>
    <mergeCell ref="U992:V992"/>
    <mergeCell ref="R993:S993"/>
    <mergeCell ref="R994:S994"/>
    <mergeCell ref="AD1043:AE1043"/>
    <mergeCell ref="AE1046:AF1046"/>
    <mergeCell ref="AE1047:AF1047"/>
    <mergeCell ref="AD1035:AE1035"/>
    <mergeCell ref="AD1036:AE1036"/>
    <mergeCell ref="AH1037:AI1037"/>
    <mergeCell ref="AE1040:AF1040"/>
    <mergeCell ref="AH1040:AI1040"/>
    <mergeCell ref="AD1041:AE1041"/>
    <mergeCell ref="AH1044:AI1044"/>
    <mergeCell ref="AH1050:AI1050"/>
    <mergeCell ref="AH1051:AI1051"/>
    <mergeCell ref="AH1046:AI1046"/>
    <mergeCell ref="AH1047:AI1047"/>
    <mergeCell ref="AE1048:AF1048"/>
    <mergeCell ref="AH1048:AI1048"/>
    <mergeCell ref="AE1049:AF1049"/>
    <mergeCell ref="AH1049:AI1049"/>
    <mergeCell ref="AE1051:AF1051"/>
    <mergeCell ref="U1010:V1010"/>
    <mergeCell ref="U1012:V1012"/>
    <mergeCell ref="W1012:X1012"/>
    <mergeCell ref="U1013:V1013"/>
    <mergeCell ref="W1013:X1013"/>
    <mergeCell ref="W1014:X1014"/>
    <mergeCell ref="W1015:X1015"/>
    <mergeCell ref="U1014:V1014"/>
    <mergeCell ref="U1015:V1015"/>
    <mergeCell ref="U1016:V1016"/>
    <mergeCell ref="W1016:Y1016"/>
    <mergeCell ref="U1017:V1017"/>
    <mergeCell ref="W1017:Y1017"/>
    <mergeCell ref="W1018:Y1018"/>
    <mergeCell ref="W1001:Z1001"/>
    <mergeCell ref="Y1002:Z1002"/>
    <mergeCell ref="U998:V998"/>
    <mergeCell ref="W998:Z998"/>
    <mergeCell ref="Y999:Z999"/>
    <mergeCell ref="U1000:V1000"/>
    <mergeCell ref="W1000:Z1000"/>
    <mergeCell ref="U1001:V1001"/>
    <mergeCell ref="S1002:T1002"/>
    <mergeCell ref="S1003:V1003"/>
    <mergeCell ref="S1004:T1004"/>
    <mergeCell ref="S1005:T1005"/>
    <mergeCell ref="U1005:V1005"/>
    <mergeCell ref="W1005:Z1005"/>
    <mergeCell ref="S1006:T1006"/>
    <mergeCell ref="W1006:Z1006"/>
    <mergeCell ref="W1009:X1009"/>
    <mergeCell ref="Y1009:Z1009"/>
    <mergeCell ref="Y1010:Z1010"/>
    <mergeCell ref="U1006:V1006"/>
    <mergeCell ref="U1007:V1007"/>
    <mergeCell ref="W1007:X1007"/>
    <mergeCell ref="U1008:V1008"/>
    <mergeCell ref="W1008:X1008"/>
    <mergeCell ref="R1009:S1009"/>
    <mergeCell ref="U1009:V1009"/>
    <mergeCell ref="R1015:S1015"/>
    <mergeCell ref="S1016:T1016"/>
    <mergeCell ref="S1017:T1017"/>
    <mergeCell ref="S1018:T1018"/>
    <mergeCell ref="S1019:T1019"/>
    <mergeCell ref="S1020:T1020"/>
    <mergeCell ref="S1021:T1021"/>
    <mergeCell ref="U1018:V1018"/>
    <mergeCell ref="U1019:V1019"/>
    <mergeCell ref="W1019:Y1019"/>
    <mergeCell ref="U1020:V1020"/>
    <mergeCell ref="W1020:Y1020"/>
    <mergeCell ref="U1021:V1021"/>
    <mergeCell ref="W1021:Y1021"/>
    <mergeCell ref="S1039:T1039"/>
    <mergeCell ref="U1039:V1039"/>
    <mergeCell ref="W1039:Y1039"/>
    <mergeCell ref="S1040:T1040"/>
    <mergeCell ref="U1041:V1041"/>
    <mergeCell ref="W1041:X1041"/>
    <mergeCell ref="W1042:X1042"/>
    <mergeCell ref="U1042:V1042"/>
    <mergeCell ref="U1043:V1043"/>
    <mergeCell ref="W1043:Z1043"/>
    <mergeCell ref="U1044:V1044"/>
    <mergeCell ref="W1044:X1044"/>
    <mergeCell ref="U1045:V1045"/>
    <mergeCell ref="W1045:X1045"/>
    <mergeCell ref="S1046:U1046"/>
    <mergeCell ref="Y1046:Z1046"/>
    <mergeCell ref="S1047:U1047"/>
    <mergeCell ref="Y1047:Z1047"/>
    <mergeCell ref="S1048:U1048"/>
    <mergeCell ref="S1049:U1049"/>
    <mergeCell ref="S1050:U1050"/>
    <mergeCell ref="S1051:U1051"/>
    <mergeCell ref="S1052:U1052"/>
    <mergeCell ref="S1053:T1053"/>
    <mergeCell ref="U1054:V1054"/>
    <mergeCell ref="W1054:X1054"/>
    <mergeCell ref="S1055:T1055"/>
    <mergeCell ref="Y1055:Z1055"/>
    <mergeCell ref="S1056:T1056"/>
    <mergeCell ref="S1057:T1057"/>
    <mergeCell ref="S1058:T1058"/>
    <mergeCell ref="Y1058:Z1058"/>
    <mergeCell ref="S1059:U1059"/>
    <mergeCell ref="S1060:U1060"/>
    <mergeCell ref="Y1060:Z1060"/>
    <mergeCell ref="U1061:V1061"/>
    <mergeCell ref="W1061:X1061"/>
    <mergeCell ref="Y1061:Z1061"/>
    <mergeCell ref="S1062:U1062"/>
    <mergeCell ref="S1063:T1063"/>
    <mergeCell ref="U1064:V1064"/>
    <mergeCell ref="Y1064:Z1064"/>
    <mergeCell ref="U1022:V1022"/>
    <mergeCell ref="W1022:X1022"/>
    <mergeCell ref="Y1022:Z1022"/>
    <mergeCell ref="U1023:V1023"/>
    <mergeCell ref="W1023:Z1023"/>
    <mergeCell ref="U1024:V1024"/>
    <mergeCell ref="W1024:X1024"/>
    <mergeCell ref="U1025:V1025"/>
    <mergeCell ref="W1025:X1025"/>
    <mergeCell ref="U1026:V1026"/>
    <mergeCell ref="W1026:X1026"/>
    <mergeCell ref="U1027:V1027"/>
    <mergeCell ref="W1027:X1027"/>
    <mergeCell ref="W1028:X1028"/>
    <mergeCell ref="U1028:V1028"/>
    <mergeCell ref="U1029:V1029"/>
    <mergeCell ref="W1029:Y1029"/>
    <mergeCell ref="S1030:T1030"/>
    <mergeCell ref="U1030:V1030"/>
    <mergeCell ref="W1030:Y1030"/>
    <mergeCell ref="S1031:T1031"/>
    <mergeCell ref="U1031:V1031"/>
    <mergeCell ref="W1031:Y1031"/>
    <mergeCell ref="U1032:V1032"/>
    <mergeCell ref="W1032:X1032"/>
    <mergeCell ref="U1033:V1033"/>
    <mergeCell ref="W1033:X1033"/>
    <mergeCell ref="W1034:X1034"/>
    <mergeCell ref="W1037:Y1037"/>
    <mergeCell ref="W1038:X1038"/>
    <mergeCell ref="U1034:V1034"/>
    <mergeCell ref="U1035:V1035"/>
    <mergeCell ref="W1035:X1035"/>
    <mergeCell ref="U1036:V1036"/>
    <mergeCell ref="W1036:X1036"/>
    <mergeCell ref="U1037:V1037"/>
    <mergeCell ref="S1038:T1038"/>
    <mergeCell ref="U1065:V1065"/>
    <mergeCell ref="W1065:X1065"/>
    <mergeCell ref="S1067:T1067"/>
    <mergeCell ref="S1068:V1068"/>
    <mergeCell ref="U1069:V1069"/>
    <mergeCell ref="W1069:X1069"/>
    <mergeCell ref="W1070:X1070"/>
    <mergeCell ref="Y1072:Z1072"/>
    <mergeCell ref="Y1078:Z1078"/>
    <mergeCell ref="U1070:V1070"/>
    <mergeCell ref="S1071:U1071"/>
    <mergeCell ref="Y1071:Z1071"/>
    <mergeCell ref="U1072:V1072"/>
    <mergeCell ref="W1072:X1072"/>
    <mergeCell ref="W1073:X1073"/>
    <mergeCell ref="W1074:X1074"/>
    <mergeCell ref="S1072:T1072"/>
    <mergeCell ref="S1074:T1074"/>
    <mergeCell ref="S1075:U1075"/>
    <mergeCell ref="S1076:T1076"/>
    <mergeCell ref="S1078:T1078"/>
    <mergeCell ref="W1079:X1079"/>
    <mergeCell ref="R1080:S1080"/>
    <mergeCell ref="U1079:V1079"/>
    <mergeCell ref="U1080:V1080"/>
    <mergeCell ref="W1080:Y1080"/>
    <mergeCell ref="U1081:V1081"/>
    <mergeCell ref="W1081:X1081"/>
    <mergeCell ref="S1082:U1082"/>
    <mergeCell ref="S1083:U1083"/>
    <mergeCell ref="U1084:V1084"/>
    <mergeCell ref="W1084:X1084"/>
    <mergeCell ref="S1085:T1085"/>
    <mergeCell ref="U1085:V1085"/>
    <mergeCell ref="W1085:X1085"/>
    <mergeCell ref="U1086:V1086"/>
    <mergeCell ref="W1086:X1086"/>
    <mergeCell ref="S1086:T1086"/>
    <mergeCell ref="S1087:T1087"/>
    <mergeCell ref="U1087:V1087"/>
    <mergeCell ref="W1087:X1087"/>
    <mergeCell ref="U1088:V1088"/>
    <mergeCell ref="W1088:X1088"/>
    <mergeCell ref="Y1088:Z1088"/>
    <mergeCell ref="W1093:X1093"/>
    <mergeCell ref="Y1093:Z1093"/>
    <mergeCell ref="U1107:V1107"/>
    <mergeCell ref="W1107:X1107"/>
    <mergeCell ref="U1108:V1108"/>
    <mergeCell ref="W1108:X1108"/>
    <mergeCell ref="U1103:V1103"/>
    <mergeCell ref="U1104:V1104"/>
    <mergeCell ref="W1104:Z1104"/>
    <mergeCell ref="U1105:V1105"/>
    <mergeCell ref="W1105:X1105"/>
    <mergeCell ref="U1106:V1106"/>
    <mergeCell ref="W1106:Z1106"/>
    <mergeCell ref="S1088:T1088"/>
    <mergeCell ref="S1089:T1089"/>
    <mergeCell ref="U1089:V1089"/>
    <mergeCell ref="W1089:X1089"/>
    <mergeCell ref="S1090:T1090"/>
    <mergeCell ref="U1090:V1090"/>
    <mergeCell ref="W1090:X1090"/>
    <mergeCell ref="S1091:T1091"/>
    <mergeCell ref="U1091:V1091"/>
    <mergeCell ref="W1091:X1091"/>
    <mergeCell ref="U1092:V1092"/>
    <mergeCell ref="W1092:X1092"/>
    <mergeCell ref="S1093:T1093"/>
    <mergeCell ref="U1093:V1093"/>
    <mergeCell ref="W1096:X1096"/>
    <mergeCell ref="Y1096:Z1096"/>
    <mergeCell ref="S1094:T1094"/>
    <mergeCell ref="U1094:V1094"/>
    <mergeCell ref="W1094:X1094"/>
    <mergeCell ref="S1095:T1095"/>
    <mergeCell ref="W1095:X1095"/>
    <mergeCell ref="Y1095:Z1095"/>
    <mergeCell ref="U1096:V1096"/>
    <mergeCell ref="U1097:V1097"/>
    <mergeCell ref="W1097:X1097"/>
    <mergeCell ref="S1098:T1098"/>
    <mergeCell ref="W1098:Z1098"/>
    <mergeCell ref="S1099:T1099"/>
    <mergeCell ref="U1099:V1099"/>
    <mergeCell ref="W1099:X1099"/>
    <mergeCell ref="S1100:T1100"/>
    <mergeCell ref="S1101:T1101"/>
    <mergeCell ref="U1101:V1101"/>
    <mergeCell ref="W1101:X1101"/>
    <mergeCell ref="S1102:T1102"/>
    <mergeCell ref="S1103:T1103"/>
    <mergeCell ref="W1103:X1103"/>
    <mergeCell ref="R1105:S1105"/>
    <mergeCell ref="R1107:S1107"/>
    <mergeCell ref="R1109:S1109"/>
    <mergeCell ref="U1109:V1109"/>
    <mergeCell ref="W1109:X1109"/>
    <mergeCell ref="U1110:V1110"/>
    <mergeCell ref="W1110:X1110"/>
    <mergeCell ref="AP608:AQ608"/>
    <mergeCell ref="AP609:AQ609"/>
    <mergeCell ref="AP610:AQ610"/>
    <mergeCell ref="AP611:AQ611"/>
    <mergeCell ref="AP612:AQ612"/>
    <mergeCell ref="AP613:AQ613"/>
    <mergeCell ref="AP614:AQ614"/>
    <mergeCell ref="AP615:AQ615"/>
    <mergeCell ref="AP616:AQ616"/>
    <mergeCell ref="AP617:AQ617"/>
    <mergeCell ref="AP618:AQ618"/>
    <mergeCell ref="AP619:AQ619"/>
    <mergeCell ref="AP620:AQ620"/>
    <mergeCell ref="AP621:AQ621"/>
    <mergeCell ref="AP622:AQ622"/>
    <mergeCell ref="AP623:AQ623"/>
    <mergeCell ref="AP624:AQ624"/>
    <mergeCell ref="AP625:AQ625"/>
    <mergeCell ref="AP626:AQ626"/>
    <mergeCell ref="AP627:AQ627"/>
    <mergeCell ref="AP628:AQ628"/>
    <mergeCell ref="AP629:AQ629"/>
    <mergeCell ref="AP630:AQ630"/>
    <mergeCell ref="AP631:AQ631"/>
    <mergeCell ref="AP632:AQ632"/>
    <mergeCell ref="AP633:AQ633"/>
    <mergeCell ref="AP634:AQ634"/>
    <mergeCell ref="AP635:AQ635"/>
    <mergeCell ref="AP636:AQ636"/>
    <mergeCell ref="AP637:AQ637"/>
    <mergeCell ref="AP638:AQ638"/>
    <mergeCell ref="AP639:AQ639"/>
    <mergeCell ref="AP640:AQ640"/>
    <mergeCell ref="AP641:AQ641"/>
    <mergeCell ref="AP642:AQ642"/>
    <mergeCell ref="AP643:AQ643"/>
    <mergeCell ref="AP644:AQ644"/>
    <mergeCell ref="AP645:AQ645"/>
    <mergeCell ref="AP646:AQ646"/>
    <mergeCell ref="AP647:AQ647"/>
    <mergeCell ref="AP648:AQ648"/>
    <mergeCell ref="AP649:AQ649"/>
    <mergeCell ref="AP650:AQ650"/>
    <mergeCell ref="AP651:AQ651"/>
    <mergeCell ref="AP652:AQ652"/>
    <mergeCell ref="AP653:AQ653"/>
    <mergeCell ref="AP654:AQ654"/>
    <mergeCell ref="AP655:AQ655"/>
    <mergeCell ref="AP656:AQ656"/>
    <mergeCell ref="AP657:AQ657"/>
    <mergeCell ref="AP658:AQ658"/>
    <mergeCell ref="AP659:AQ659"/>
    <mergeCell ref="AP660:AQ660"/>
    <mergeCell ref="AP661:AQ661"/>
    <mergeCell ref="AP662:AQ662"/>
    <mergeCell ref="AP663:AQ663"/>
    <mergeCell ref="AP664:AQ664"/>
    <mergeCell ref="AP665:AQ665"/>
    <mergeCell ref="AP666:AQ666"/>
    <mergeCell ref="AP667:AQ667"/>
    <mergeCell ref="AP668:AQ668"/>
    <mergeCell ref="AP669:AQ669"/>
    <mergeCell ref="AP670:AQ670"/>
    <mergeCell ref="AP671:AQ671"/>
    <mergeCell ref="AP672:AQ672"/>
    <mergeCell ref="AP673:AQ673"/>
    <mergeCell ref="AP674:AQ674"/>
    <mergeCell ref="AP675:AQ675"/>
    <mergeCell ref="AP676:AQ676"/>
    <mergeCell ref="AP677:AQ677"/>
    <mergeCell ref="AP678:AQ678"/>
    <mergeCell ref="AP679:AQ679"/>
    <mergeCell ref="AP680:AQ680"/>
    <mergeCell ref="AP681:AQ681"/>
    <mergeCell ref="AP682:AQ682"/>
    <mergeCell ref="AP683:AQ683"/>
    <mergeCell ref="AP684:AQ684"/>
    <mergeCell ref="AP685:AQ685"/>
    <mergeCell ref="AP686:AQ686"/>
    <mergeCell ref="AP687:AQ687"/>
    <mergeCell ref="AP688:AQ688"/>
    <mergeCell ref="AP689:AQ689"/>
    <mergeCell ref="AP690:AQ690"/>
    <mergeCell ref="AP691:AQ691"/>
    <mergeCell ref="AP692:AQ692"/>
    <mergeCell ref="AP693:AQ693"/>
    <mergeCell ref="AP694:AQ694"/>
    <mergeCell ref="AP695:AQ695"/>
    <mergeCell ref="AK696:AL696"/>
    <mergeCell ref="AP696:AQ696"/>
    <mergeCell ref="AP697:AQ697"/>
    <mergeCell ref="AP698:AQ698"/>
    <mergeCell ref="AP699:AQ699"/>
    <mergeCell ref="AP700:AQ700"/>
    <mergeCell ref="AP701:AQ701"/>
    <mergeCell ref="AP702:AQ702"/>
    <mergeCell ref="AP703:AQ703"/>
    <mergeCell ref="AP704:AQ704"/>
    <mergeCell ref="AP705:AQ705"/>
    <mergeCell ref="AP706:AQ706"/>
    <mergeCell ref="AP707:AQ707"/>
    <mergeCell ref="AP708:AQ708"/>
    <mergeCell ref="AP709:AQ709"/>
    <mergeCell ref="AP710:AQ710"/>
    <mergeCell ref="AP711:AQ711"/>
    <mergeCell ref="AP712:AQ712"/>
    <mergeCell ref="AP713:AQ713"/>
    <mergeCell ref="AP714:AQ714"/>
    <mergeCell ref="AP715:AQ715"/>
    <mergeCell ref="AP716:AQ716"/>
    <mergeCell ref="AP717:AQ717"/>
    <mergeCell ref="AP718:AQ718"/>
    <mergeCell ref="AP719:AQ719"/>
    <mergeCell ref="AP720:AQ720"/>
    <mergeCell ref="AP721:AQ721"/>
    <mergeCell ref="AP722:AQ722"/>
    <mergeCell ref="AP723:AQ723"/>
    <mergeCell ref="AP724:AQ724"/>
    <mergeCell ref="AJ725:AK725"/>
    <mergeCell ref="AP725:AQ725"/>
    <mergeCell ref="AP726:AQ726"/>
    <mergeCell ref="AP727:AQ727"/>
    <mergeCell ref="AP728:AQ728"/>
    <mergeCell ref="AP729:AQ729"/>
    <mergeCell ref="AP730:AQ730"/>
    <mergeCell ref="AP731:AQ731"/>
    <mergeCell ref="AK738:AL738"/>
    <mergeCell ref="AK739:AL739"/>
    <mergeCell ref="AK740:AL740"/>
    <mergeCell ref="AP732:AQ732"/>
    <mergeCell ref="AP733:AQ733"/>
    <mergeCell ref="AP734:AQ734"/>
    <mergeCell ref="AP735:AQ735"/>
    <mergeCell ref="AP736:AQ736"/>
    <mergeCell ref="AP737:AQ737"/>
    <mergeCell ref="AP738:AQ738"/>
    <mergeCell ref="AP739:AQ739"/>
    <mergeCell ref="AP740:AQ740"/>
    <mergeCell ref="AP741:AQ741"/>
    <mergeCell ref="AP742:AQ742"/>
    <mergeCell ref="AP743:AQ743"/>
    <mergeCell ref="AP744:AQ744"/>
    <mergeCell ref="AP745:AQ745"/>
    <mergeCell ref="AP746:AQ746"/>
    <mergeCell ref="AP747:AQ747"/>
    <mergeCell ref="AP748:AQ748"/>
    <mergeCell ref="AP749:AQ749"/>
    <mergeCell ref="AP750:AQ750"/>
    <mergeCell ref="AP751:AQ751"/>
    <mergeCell ref="AP752:AQ752"/>
    <mergeCell ref="AK761:AL761"/>
    <mergeCell ref="AP761:AQ761"/>
    <mergeCell ref="AK764:AL764"/>
    <mergeCell ref="AP764:AQ764"/>
    <mergeCell ref="AJ767:AK767"/>
    <mergeCell ref="AP767:AQ767"/>
    <mergeCell ref="AP753:AQ753"/>
    <mergeCell ref="AP754:AQ754"/>
    <mergeCell ref="AP755:AQ755"/>
    <mergeCell ref="AP756:AQ756"/>
    <mergeCell ref="AP757:AQ757"/>
    <mergeCell ref="AP758:AQ758"/>
    <mergeCell ref="AK760:AL760"/>
    <mergeCell ref="AP759:AQ759"/>
    <mergeCell ref="AP760:AQ760"/>
    <mergeCell ref="AP762:AQ762"/>
    <mergeCell ref="AP763:AQ763"/>
    <mergeCell ref="AP765:AQ765"/>
    <mergeCell ref="AP766:AQ766"/>
    <mergeCell ref="AP768:AQ768"/>
    <mergeCell ref="AP769:AQ769"/>
    <mergeCell ref="AP770:AQ770"/>
    <mergeCell ref="AK771:AL771"/>
    <mergeCell ref="AP771:AQ771"/>
    <mergeCell ref="AP772:AQ772"/>
    <mergeCell ref="AP773:AQ773"/>
    <mergeCell ref="AP774:AQ774"/>
    <mergeCell ref="AP775:AQ775"/>
    <mergeCell ref="AP776:AQ776"/>
    <mergeCell ref="AP777:AQ777"/>
    <mergeCell ref="AP778:AQ778"/>
    <mergeCell ref="AP779:AQ779"/>
    <mergeCell ref="AP780:AQ780"/>
    <mergeCell ref="AK781:AL781"/>
    <mergeCell ref="AP781:AQ781"/>
    <mergeCell ref="AP782:AQ782"/>
    <mergeCell ref="AP783:AQ783"/>
    <mergeCell ref="AP784:AQ784"/>
    <mergeCell ref="AP785:AQ785"/>
    <mergeCell ref="AP786:AQ786"/>
    <mergeCell ref="AP787:AQ787"/>
    <mergeCell ref="AP788:AQ788"/>
    <mergeCell ref="AP789:AQ789"/>
    <mergeCell ref="AP790:AQ790"/>
    <mergeCell ref="AP791:AQ791"/>
    <mergeCell ref="AK792:AL792"/>
    <mergeCell ref="AP792:AQ792"/>
    <mergeCell ref="AP793:AQ793"/>
    <mergeCell ref="AP794:AQ794"/>
    <mergeCell ref="AP795:AQ795"/>
    <mergeCell ref="AP796:AQ796"/>
    <mergeCell ref="AP797:AQ797"/>
    <mergeCell ref="AP798:AQ798"/>
    <mergeCell ref="AP799:AQ799"/>
    <mergeCell ref="AP800:AQ800"/>
    <mergeCell ref="AP801:AQ801"/>
    <mergeCell ref="AP802:AQ802"/>
    <mergeCell ref="AP803:AQ803"/>
    <mergeCell ref="AP804:AQ804"/>
    <mergeCell ref="AP805:AQ805"/>
    <mergeCell ref="AP806:AQ806"/>
    <mergeCell ref="AP807:AQ807"/>
    <mergeCell ref="AP808:AQ808"/>
    <mergeCell ref="AP809:AQ809"/>
    <mergeCell ref="AP810:AQ810"/>
    <mergeCell ref="AP811:AQ811"/>
    <mergeCell ref="AP812:AQ812"/>
    <mergeCell ref="AP813:AQ813"/>
    <mergeCell ref="AP814:AQ814"/>
    <mergeCell ref="AP815:AQ815"/>
    <mergeCell ref="AP816:AQ816"/>
    <mergeCell ref="AP817:AQ817"/>
    <mergeCell ref="AP818:AQ818"/>
    <mergeCell ref="AJ819:AK819"/>
    <mergeCell ref="AP819:AQ819"/>
    <mergeCell ref="AP820:AQ820"/>
    <mergeCell ref="AK826:AL826"/>
    <mergeCell ref="AK828:AL828"/>
    <mergeCell ref="AP821:AQ821"/>
    <mergeCell ref="AP822:AQ822"/>
    <mergeCell ref="AP823:AQ823"/>
    <mergeCell ref="AP824:AQ824"/>
    <mergeCell ref="AP825:AQ825"/>
    <mergeCell ref="AP826:AQ826"/>
    <mergeCell ref="AP827:AQ827"/>
    <mergeCell ref="AP828:AQ828"/>
    <mergeCell ref="AP829:AQ829"/>
    <mergeCell ref="AP830:AQ830"/>
    <mergeCell ref="AP831:AQ831"/>
    <mergeCell ref="AP832:AQ832"/>
    <mergeCell ref="AP833:AQ833"/>
    <mergeCell ref="AP834:AQ834"/>
    <mergeCell ref="AP835:AQ835"/>
    <mergeCell ref="AP836:AQ836"/>
    <mergeCell ref="AP837:AQ837"/>
    <mergeCell ref="AP838:AQ838"/>
    <mergeCell ref="AP839:AQ839"/>
    <mergeCell ref="AP840:AQ840"/>
    <mergeCell ref="AK842:AL842"/>
    <mergeCell ref="AP841:AQ841"/>
    <mergeCell ref="AP842:AQ842"/>
    <mergeCell ref="AP843:AQ843"/>
    <mergeCell ref="AP844:AQ844"/>
    <mergeCell ref="AP845:AQ845"/>
    <mergeCell ref="AP846:AQ846"/>
    <mergeCell ref="AP847:AQ847"/>
    <mergeCell ref="AK854:AL854"/>
    <mergeCell ref="AK855:AL855"/>
    <mergeCell ref="AK856:AL856"/>
    <mergeCell ref="AP848:AQ848"/>
    <mergeCell ref="AP849:AQ849"/>
    <mergeCell ref="AP850:AQ850"/>
    <mergeCell ref="AP851:AQ851"/>
    <mergeCell ref="AP852:AQ852"/>
    <mergeCell ref="AP853:AQ853"/>
    <mergeCell ref="AP854:AQ854"/>
    <mergeCell ref="AP855:AQ855"/>
    <mergeCell ref="AP856:AQ856"/>
    <mergeCell ref="AP857:AQ857"/>
    <mergeCell ref="AP858:AQ858"/>
    <mergeCell ref="AP859:AQ859"/>
    <mergeCell ref="AP860:AQ860"/>
    <mergeCell ref="AP861:AQ861"/>
    <mergeCell ref="AP862:AQ862"/>
    <mergeCell ref="AP863:AQ863"/>
    <mergeCell ref="AP864:AQ864"/>
    <mergeCell ref="AP865:AQ865"/>
    <mergeCell ref="AP866:AQ866"/>
    <mergeCell ref="AP867:AQ867"/>
    <mergeCell ref="AP868:AQ868"/>
    <mergeCell ref="AP869:AQ869"/>
    <mergeCell ref="AP870:AQ870"/>
    <mergeCell ref="AK871:AL871"/>
    <mergeCell ref="AP871:AQ871"/>
    <mergeCell ref="AP872:AQ872"/>
    <mergeCell ref="AJ873:AK873"/>
    <mergeCell ref="AP873:AQ873"/>
    <mergeCell ref="AP874:AQ874"/>
    <mergeCell ref="AP875:AQ875"/>
    <mergeCell ref="AP876:AQ876"/>
    <mergeCell ref="AP877:AQ877"/>
    <mergeCell ref="AK878:AL878"/>
    <mergeCell ref="AP878:AQ878"/>
    <mergeCell ref="AK880:AL880"/>
    <mergeCell ref="AP879:AQ879"/>
    <mergeCell ref="AP880:AQ880"/>
    <mergeCell ref="AP881:AQ881"/>
    <mergeCell ref="AP882:AQ882"/>
    <mergeCell ref="AP883:AQ883"/>
    <mergeCell ref="AP884:AQ884"/>
    <mergeCell ref="AP885:AQ885"/>
    <mergeCell ref="AP886:AQ886"/>
    <mergeCell ref="AP887:AQ887"/>
    <mergeCell ref="AP888:AQ888"/>
    <mergeCell ref="AP889:AQ889"/>
    <mergeCell ref="AP890:AQ890"/>
    <mergeCell ref="AP891:AQ891"/>
    <mergeCell ref="AP892:AQ892"/>
    <mergeCell ref="AK900:AL900"/>
    <mergeCell ref="AP900:AQ900"/>
    <mergeCell ref="AP893:AQ893"/>
    <mergeCell ref="AP894:AQ894"/>
    <mergeCell ref="AP895:AQ895"/>
    <mergeCell ref="AK896:AL896"/>
    <mergeCell ref="AP896:AQ896"/>
    <mergeCell ref="AP897:AQ897"/>
    <mergeCell ref="AK899:AL899"/>
    <mergeCell ref="AP898:AQ898"/>
    <mergeCell ref="AP899:AQ899"/>
    <mergeCell ref="AP901:AQ901"/>
    <mergeCell ref="AP902:AQ902"/>
    <mergeCell ref="AP903:AQ903"/>
    <mergeCell ref="AP904:AQ904"/>
    <mergeCell ref="AP905:AQ905"/>
    <mergeCell ref="AP1218:AQ1218"/>
    <mergeCell ref="AP1219:AQ1219"/>
    <mergeCell ref="AP1220:AQ1220"/>
    <mergeCell ref="AP1221:AQ1221"/>
    <mergeCell ref="AP1222:AQ1222"/>
    <mergeCell ref="AP1223:AQ1223"/>
    <mergeCell ref="AP1224:AQ1224"/>
    <mergeCell ref="AP1225:AQ1225"/>
    <mergeCell ref="AP1226:AQ1226"/>
    <mergeCell ref="AP1227:AQ1227"/>
    <mergeCell ref="AP1228:AQ1228"/>
    <mergeCell ref="AP1229:AQ1229"/>
    <mergeCell ref="AP1230:AQ1230"/>
    <mergeCell ref="AP1231:AQ1231"/>
    <mergeCell ref="AP1232:AQ1232"/>
    <mergeCell ref="AP1233:AQ1233"/>
    <mergeCell ref="AP1234:AQ1234"/>
    <mergeCell ref="AP1235:AQ1235"/>
    <mergeCell ref="AP1236:AQ1236"/>
    <mergeCell ref="AP1237:AQ1237"/>
    <mergeCell ref="AP1238:AQ1238"/>
    <mergeCell ref="AP1239:AQ1239"/>
    <mergeCell ref="AP1240:AQ1240"/>
    <mergeCell ref="AP1241:AQ1241"/>
    <mergeCell ref="AP1242:AQ1242"/>
    <mergeCell ref="AP1243:AQ1243"/>
    <mergeCell ref="AP1244:AQ1244"/>
    <mergeCell ref="AP1245:AQ1245"/>
    <mergeCell ref="AP1246:AQ1246"/>
    <mergeCell ref="AP1247:AQ1247"/>
    <mergeCell ref="AP1248:AQ1248"/>
    <mergeCell ref="AP1249:AQ1249"/>
    <mergeCell ref="AP1250:AQ1250"/>
    <mergeCell ref="AP1251:AQ1251"/>
    <mergeCell ref="AP1252:AQ1252"/>
    <mergeCell ref="AP1253:AQ1253"/>
    <mergeCell ref="AP1254:AQ1254"/>
    <mergeCell ref="AP1255:AQ1255"/>
    <mergeCell ref="AP1256:AQ1256"/>
    <mergeCell ref="AP1257:AQ1257"/>
    <mergeCell ref="AP1258:AQ1258"/>
    <mergeCell ref="AP1259:AQ1259"/>
    <mergeCell ref="AP1267:AQ1267"/>
    <mergeCell ref="AP1268:AQ1268"/>
    <mergeCell ref="AP1269:AQ1269"/>
    <mergeCell ref="AP1270:AQ1270"/>
    <mergeCell ref="AP1271:AQ1271"/>
    <mergeCell ref="AP1260:AQ1260"/>
    <mergeCell ref="AP1261:AQ1261"/>
    <mergeCell ref="AP1262:AQ1262"/>
    <mergeCell ref="AP1263:AQ1263"/>
    <mergeCell ref="AP1264:AQ1264"/>
    <mergeCell ref="AP1265:AQ1265"/>
    <mergeCell ref="AP1266:AQ1266"/>
    <mergeCell ref="AP1169:AQ1169"/>
    <mergeCell ref="AP1170:AQ1170"/>
    <mergeCell ref="AP1171:AQ1171"/>
    <mergeCell ref="AP1172:AQ1172"/>
    <mergeCell ref="AP1173:AQ1173"/>
    <mergeCell ref="AP1174:AQ1174"/>
    <mergeCell ref="AP1175:AQ1175"/>
    <mergeCell ref="AP1176:AQ1176"/>
    <mergeCell ref="AP1177:AQ1177"/>
    <mergeCell ref="AP1178:AQ1178"/>
    <mergeCell ref="AP1179:AQ1179"/>
    <mergeCell ref="AP1180:AQ1180"/>
    <mergeCell ref="AP1181:AQ1181"/>
    <mergeCell ref="AP1182:AQ1182"/>
    <mergeCell ref="AP1183:AQ1183"/>
    <mergeCell ref="AP1184:AQ1184"/>
    <mergeCell ref="AP1185:AQ1185"/>
    <mergeCell ref="AP1186:AQ1186"/>
    <mergeCell ref="AP1187:AQ1187"/>
    <mergeCell ref="AP1188:AQ1188"/>
    <mergeCell ref="AP1189:AQ1189"/>
    <mergeCell ref="AP1190:AQ1190"/>
    <mergeCell ref="AP1191:AQ1191"/>
    <mergeCell ref="AP1192:AQ1192"/>
    <mergeCell ref="AP1193:AQ1193"/>
    <mergeCell ref="AP1194:AQ1194"/>
    <mergeCell ref="AP1195:AQ1195"/>
    <mergeCell ref="AP1196:AQ1196"/>
    <mergeCell ref="AP1197:AQ1197"/>
    <mergeCell ref="AP1198:AQ1198"/>
    <mergeCell ref="AP1199:AQ1199"/>
    <mergeCell ref="AP1200:AQ1200"/>
    <mergeCell ref="AP1201:AQ1201"/>
    <mergeCell ref="AP1202:AQ1202"/>
    <mergeCell ref="AP1203:AQ1203"/>
    <mergeCell ref="AP1204:AQ1204"/>
    <mergeCell ref="AP1205:AQ1205"/>
    <mergeCell ref="AP1206:AQ1206"/>
    <mergeCell ref="AP1207:AQ1207"/>
    <mergeCell ref="AP1208:AQ1208"/>
    <mergeCell ref="AP1209:AQ1209"/>
    <mergeCell ref="AP1210:AQ1210"/>
    <mergeCell ref="AP1211:AQ1211"/>
    <mergeCell ref="AP1212:AQ1212"/>
    <mergeCell ref="AP1213:AQ1213"/>
    <mergeCell ref="AP1214:AQ1214"/>
    <mergeCell ref="AP1215:AQ1215"/>
    <mergeCell ref="AP1216:AQ1216"/>
    <mergeCell ref="AP1217:AQ1217"/>
    <mergeCell ref="AP906:AQ906"/>
    <mergeCell ref="AP907:AQ907"/>
    <mergeCell ref="AP908:AQ908"/>
    <mergeCell ref="AP909:AQ909"/>
    <mergeCell ref="AP910:AQ910"/>
    <mergeCell ref="AP911:AQ911"/>
    <mergeCell ref="AP912:AQ912"/>
    <mergeCell ref="AP913:AQ913"/>
    <mergeCell ref="AP914:AQ914"/>
    <mergeCell ref="AP915:AQ915"/>
    <mergeCell ref="AP916:AQ916"/>
    <mergeCell ref="AP917:AQ917"/>
    <mergeCell ref="AP918:AQ918"/>
    <mergeCell ref="AP919:AQ919"/>
    <mergeCell ref="AP920:AQ920"/>
    <mergeCell ref="AP921:AQ921"/>
    <mergeCell ref="AP922:AQ922"/>
    <mergeCell ref="AP923:AQ923"/>
    <mergeCell ref="AP924:AQ924"/>
    <mergeCell ref="AP925:AQ925"/>
    <mergeCell ref="AP926:AQ926"/>
    <mergeCell ref="AP927:AQ927"/>
    <mergeCell ref="AP928:AQ928"/>
    <mergeCell ref="AP929:AQ929"/>
    <mergeCell ref="AP930:AQ930"/>
    <mergeCell ref="AP931:AQ931"/>
    <mergeCell ref="AP932:AQ932"/>
    <mergeCell ref="AP933:AQ933"/>
    <mergeCell ref="AP934:AQ934"/>
    <mergeCell ref="AP935:AQ935"/>
    <mergeCell ref="AP936:AQ936"/>
    <mergeCell ref="AP937:AQ937"/>
    <mergeCell ref="AP938:AQ938"/>
    <mergeCell ref="AP939:AQ939"/>
    <mergeCell ref="AP940:AQ940"/>
    <mergeCell ref="AP941:AQ941"/>
    <mergeCell ref="AP942:AQ942"/>
    <mergeCell ref="AP943:AQ943"/>
    <mergeCell ref="AP944:AQ944"/>
    <mergeCell ref="AP945:AQ945"/>
    <mergeCell ref="AP946:AQ946"/>
    <mergeCell ref="AP947:AQ947"/>
    <mergeCell ref="AP948:AQ948"/>
    <mergeCell ref="AP949:AQ949"/>
    <mergeCell ref="AP950:AQ950"/>
    <mergeCell ref="AP951:AQ951"/>
    <mergeCell ref="AP952:AQ952"/>
    <mergeCell ref="AP953:AQ953"/>
    <mergeCell ref="AP954:AQ954"/>
    <mergeCell ref="AK963:AL963"/>
    <mergeCell ref="AP963:AQ963"/>
    <mergeCell ref="AK964:AL964"/>
    <mergeCell ref="AP964:AQ964"/>
    <mergeCell ref="AP955:AQ955"/>
    <mergeCell ref="AP956:AQ956"/>
    <mergeCell ref="AP957:AQ957"/>
    <mergeCell ref="AP958:AQ958"/>
    <mergeCell ref="AP959:AQ959"/>
    <mergeCell ref="AP960:AQ960"/>
    <mergeCell ref="AK961:AL961"/>
    <mergeCell ref="AP961:AQ961"/>
    <mergeCell ref="AP962:AQ962"/>
    <mergeCell ref="AP965:AQ965"/>
    <mergeCell ref="AP966:AQ966"/>
    <mergeCell ref="AP967:AQ967"/>
    <mergeCell ref="AP968:AQ968"/>
    <mergeCell ref="AP969:AQ969"/>
    <mergeCell ref="AP977:AQ977"/>
    <mergeCell ref="AJ978:AK978"/>
    <mergeCell ref="AP978:AQ978"/>
    <mergeCell ref="AK979:AL979"/>
    <mergeCell ref="AP979:AQ979"/>
    <mergeCell ref="AP970:AQ970"/>
    <mergeCell ref="AP971:AQ971"/>
    <mergeCell ref="AP972:AQ972"/>
    <mergeCell ref="AP973:AQ973"/>
    <mergeCell ref="AP974:AQ974"/>
    <mergeCell ref="AP975:AQ975"/>
    <mergeCell ref="AP976:AQ976"/>
    <mergeCell ref="AP980:AQ980"/>
    <mergeCell ref="AP981:AQ981"/>
    <mergeCell ref="AP982:AQ982"/>
    <mergeCell ref="AP983:AQ983"/>
    <mergeCell ref="AP984:AQ984"/>
    <mergeCell ref="AP985:AQ985"/>
    <mergeCell ref="AP986:AQ986"/>
    <mergeCell ref="AP987:AQ987"/>
    <mergeCell ref="AP988:AQ988"/>
    <mergeCell ref="AP989:AQ989"/>
    <mergeCell ref="AP990:AQ990"/>
    <mergeCell ref="AP991:AQ991"/>
    <mergeCell ref="AP992:AQ992"/>
    <mergeCell ref="AP993:AQ993"/>
    <mergeCell ref="AP994:AQ994"/>
    <mergeCell ref="AP995:AQ995"/>
    <mergeCell ref="AP996:AQ996"/>
    <mergeCell ref="AP997:AQ997"/>
    <mergeCell ref="AP998:AQ998"/>
    <mergeCell ref="AP999:AQ999"/>
    <mergeCell ref="AP1000:AQ1000"/>
    <mergeCell ref="AP1001:AQ1001"/>
    <mergeCell ref="AP1002:AQ1002"/>
    <mergeCell ref="AP1003:AQ1003"/>
    <mergeCell ref="AP1004:AQ1004"/>
    <mergeCell ref="AP1005:AQ1005"/>
    <mergeCell ref="AP1006:AQ1006"/>
    <mergeCell ref="AP1007:AQ1007"/>
    <mergeCell ref="AP1008:AQ1008"/>
    <mergeCell ref="AP1009:AQ1009"/>
    <mergeCell ref="AK1010:AL1010"/>
    <mergeCell ref="AP1010:AQ1010"/>
    <mergeCell ref="AP1011:AQ1011"/>
    <mergeCell ref="AP1012:AQ1012"/>
    <mergeCell ref="AP1013:AQ1013"/>
    <mergeCell ref="AP1014:AQ1014"/>
    <mergeCell ref="AP1015:AQ1015"/>
    <mergeCell ref="AP1016:AQ1016"/>
    <mergeCell ref="AP1017:AQ1017"/>
    <mergeCell ref="AP1018:AQ1018"/>
    <mergeCell ref="AP1019:AQ1019"/>
    <mergeCell ref="AP1020:AQ1020"/>
    <mergeCell ref="AP1021:AQ1021"/>
    <mergeCell ref="AP1022:AQ1022"/>
    <mergeCell ref="AP1023:AQ1023"/>
    <mergeCell ref="AP1024:AQ1024"/>
    <mergeCell ref="AP1025:AQ1025"/>
    <mergeCell ref="AP1026:AQ1026"/>
    <mergeCell ref="AP1027:AQ1027"/>
    <mergeCell ref="AP1028:AQ1028"/>
    <mergeCell ref="AP1029:AQ1029"/>
    <mergeCell ref="AP1030:AQ1030"/>
    <mergeCell ref="AP1031:AQ1031"/>
    <mergeCell ref="AP1032:AQ1032"/>
    <mergeCell ref="AP1033:AQ1033"/>
    <mergeCell ref="AP1034:AQ1034"/>
    <mergeCell ref="AP1035:AQ1035"/>
    <mergeCell ref="AP1036:AQ1036"/>
    <mergeCell ref="AP1037:AQ1037"/>
    <mergeCell ref="AP1038:AQ1038"/>
    <mergeCell ref="AP1039:AQ1039"/>
    <mergeCell ref="AP1040:AQ1040"/>
    <mergeCell ref="AP1041:AQ1041"/>
    <mergeCell ref="AK1064:AL1064"/>
    <mergeCell ref="AK1066:AL1066"/>
    <mergeCell ref="AK1067:AL1067"/>
    <mergeCell ref="AK1068:AL1068"/>
    <mergeCell ref="AK1071:AL1071"/>
    <mergeCell ref="AK1075:AL1075"/>
    <mergeCell ref="AK1076:AL1076"/>
    <mergeCell ref="AK1082:AL1082"/>
    <mergeCell ref="AK1083:AL1083"/>
    <mergeCell ref="AK1100:AL1100"/>
    <mergeCell ref="AK1102:AL1102"/>
    <mergeCell ref="AK1117:AL1117"/>
    <mergeCell ref="AK1123:AL1123"/>
    <mergeCell ref="AK1126:AL1126"/>
    <mergeCell ref="AK1128:AL1128"/>
    <mergeCell ref="AK1154:AL1154"/>
    <mergeCell ref="AK1171:AL1171"/>
    <mergeCell ref="AK1172:AL1172"/>
    <mergeCell ref="AK1182:AL1182"/>
    <mergeCell ref="AK1184:AL1184"/>
    <mergeCell ref="AK1185:AL1185"/>
    <mergeCell ref="AK1186:AL1186"/>
    <mergeCell ref="AK1192:AL1192"/>
    <mergeCell ref="AK1193:AL1193"/>
    <mergeCell ref="AK1200:AL1200"/>
    <mergeCell ref="AK1201:AL1201"/>
    <mergeCell ref="AK1202:AL1202"/>
    <mergeCell ref="AK1209:AL1209"/>
    <mergeCell ref="AK1276:AL1276"/>
    <mergeCell ref="AK1277:AL1277"/>
    <mergeCell ref="AK1280:AL1280"/>
    <mergeCell ref="AK1290:AL1290"/>
    <mergeCell ref="AK1291:AL1291"/>
    <mergeCell ref="AK1216:AL1216"/>
    <mergeCell ref="AK1219:AL1219"/>
    <mergeCell ref="AK1221:AL1221"/>
    <mergeCell ref="AK1272:AL1272"/>
    <mergeCell ref="AK1273:AL1273"/>
    <mergeCell ref="AK1274:AL1274"/>
    <mergeCell ref="AK1275:AL1275"/>
    <mergeCell ref="AP1042:AQ1042"/>
    <mergeCell ref="AP1043:AQ1043"/>
    <mergeCell ref="AP1044:AQ1044"/>
    <mergeCell ref="AP1045:AQ1045"/>
    <mergeCell ref="AK1046:AL1046"/>
    <mergeCell ref="AP1046:AQ1046"/>
    <mergeCell ref="AP1047:AQ1047"/>
    <mergeCell ref="AP1048:AQ1048"/>
    <mergeCell ref="AP1049:AQ1049"/>
    <mergeCell ref="AP1050:AQ1050"/>
    <mergeCell ref="AP1051:AQ1051"/>
    <mergeCell ref="AP1052:AQ1052"/>
    <mergeCell ref="AP1053:AQ1053"/>
    <mergeCell ref="AP1054:AQ1054"/>
    <mergeCell ref="AK1047:AM1047"/>
    <mergeCell ref="AK1048:AL1048"/>
    <mergeCell ref="AK1050:AL1050"/>
    <mergeCell ref="AK1051:AL1051"/>
    <mergeCell ref="AK1052:AL1052"/>
    <mergeCell ref="AK1053:AL1053"/>
    <mergeCell ref="AK1055:AL1055"/>
    <mergeCell ref="AP1055:AQ1055"/>
    <mergeCell ref="AP1056:AQ1056"/>
    <mergeCell ref="AP1057:AQ1057"/>
    <mergeCell ref="AP1058:AQ1058"/>
    <mergeCell ref="AP1059:AQ1059"/>
    <mergeCell ref="AP1060:AQ1060"/>
    <mergeCell ref="AP1061:AQ1061"/>
    <mergeCell ref="AK1056:AM1056"/>
    <mergeCell ref="AK1057:AL1057"/>
    <mergeCell ref="AK1058:AL1058"/>
    <mergeCell ref="AK1059:AL1059"/>
    <mergeCell ref="AK1060:AL1060"/>
    <mergeCell ref="AK1062:AL1062"/>
    <mergeCell ref="AK1063:AL1063"/>
    <mergeCell ref="AP1062:AQ1062"/>
    <mergeCell ref="AP1063:AQ1063"/>
    <mergeCell ref="AP1064:AQ1064"/>
    <mergeCell ref="AP1065:AQ1065"/>
    <mergeCell ref="AP1066:AQ1066"/>
    <mergeCell ref="AP1067:AQ1067"/>
    <mergeCell ref="AP1068:AQ1068"/>
    <mergeCell ref="AK1077:AL1077"/>
    <mergeCell ref="AK1078:AL1078"/>
    <mergeCell ref="AP1078:AQ1078"/>
    <mergeCell ref="AP1082:AQ1082"/>
    <mergeCell ref="AP1069:AQ1069"/>
    <mergeCell ref="AP1070:AQ1070"/>
    <mergeCell ref="AP1071:AQ1071"/>
    <mergeCell ref="AP1072:AQ1072"/>
    <mergeCell ref="AP1073:AQ1073"/>
    <mergeCell ref="AP1074:AQ1074"/>
    <mergeCell ref="AP1075:AQ1075"/>
    <mergeCell ref="AP1076:AQ1076"/>
    <mergeCell ref="AP1077:AQ1077"/>
    <mergeCell ref="AP1079:AQ1079"/>
    <mergeCell ref="AP1080:AQ1080"/>
    <mergeCell ref="AP1081:AQ1081"/>
    <mergeCell ref="AP1083:AQ1083"/>
    <mergeCell ref="AP1084:AQ1084"/>
    <mergeCell ref="AP1085:AQ1085"/>
    <mergeCell ref="AP1086:AQ1086"/>
    <mergeCell ref="AP1087:AQ1087"/>
    <mergeCell ref="AP1088:AQ1088"/>
    <mergeCell ref="AP1089:AQ1089"/>
    <mergeCell ref="AP1090:AQ1090"/>
    <mergeCell ref="AP1091:AQ1091"/>
    <mergeCell ref="AP1092:AQ1092"/>
    <mergeCell ref="AP1093:AQ1093"/>
    <mergeCell ref="AP1094:AQ1094"/>
    <mergeCell ref="AP1095:AQ1095"/>
    <mergeCell ref="AP1096:AQ1096"/>
    <mergeCell ref="AP1097:AQ1097"/>
    <mergeCell ref="AP1098:AQ1098"/>
    <mergeCell ref="AP1099:AQ1099"/>
    <mergeCell ref="AP1100:AQ1100"/>
    <mergeCell ref="AP1101:AQ1101"/>
    <mergeCell ref="AP1102:AQ1102"/>
    <mergeCell ref="AP1103:AQ1103"/>
    <mergeCell ref="AP1104:AQ1104"/>
    <mergeCell ref="AP1105:AQ1105"/>
    <mergeCell ref="AP1106:AQ1106"/>
    <mergeCell ref="AP1107:AQ1107"/>
    <mergeCell ref="AP1108:AQ1108"/>
    <mergeCell ref="AP1109:AQ1109"/>
    <mergeCell ref="AP1110:AQ1110"/>
    <mergeCell ref="AP1111:AQ1111"/>
    <mergeCell ref="AP1112:AQ1112"/>
    <mergeCell ref="AP1113:AQ1113"/>
    <mergeCell ref="AP1114:AQ1114"/>
    <mergeCell ref="AP1115:AQ1115"/>
    <mergeCell ref="AP1116:AQ1116"/>
    <mergeCell ref="AP1117:AQ1117"/>
    <mergeCell ref="AP1118:AQ1118"/>
    <mergeCell ref="AP1119:AQ1119"/>
    <mergeCell ref="AP1120:AQ1120"/>
    <mergeCell ref="AP1121:AQ1121"/>
    <mergeCell ref="AP1122:AQ1122"/>
    <mergeCell ref="AP1123:AQ1123"/>
    <mergeCell ref="AP1124:AQ1124"/>
    <mergeCell ref="AP1125:AQ1125"/>
    <mergeCell ref="AP1126:AQ1126"/>
    <mergeCell ref="AP1127:AQ1127"/>
    <mergeCell ref="AP1128:AQ1128"/>
    <mergeCell ref="AP1129:AQ1129"/>
    <mergeCell ref="AP1130:AQ1130"/>
    <mergeCell ref="AP1131:AQ1131"/>
    <mergeCell ref="AP1132:AQ1132"/>
    <mergeCell ref="AP1133:AQ1133"/>
    <mergeCell ref="AP1134:AQ1134"/>
    <mergeCell ref="AP1135:AQ1135"/>
    <mergeCell ref="AP1136:AQ1136"/>
    <mergeCell ref="AP1137:AQ1137"/>
    <mergeCell ref="AP1138:AQ1138"/>
    <mergeCell ref="AP1139:AQ1139"/>
    <mergeCell ref="AP1140:AQ1140"/>
    <mergeCell ref="AP1141:AQ1141"/>
    <mergeCell ref="AP1142:AQ1142"/>
    <mergeCell ref="AP1143:AQ1143"/>
    <mergeCell ref="AP1144:AQ1144"/>
    <mergeCell ref="AP1145:AQ1145"/>
    <mergeCell ref="AP1146:AQ1146"/>
    <mergeCell ref="AP1147:AQ1147"/>
    <mergeCell ref="AP1148:AQ1148"/>
    <mergeCell ref="AP1149:AQ1149"/>
    <mergeCell ref="AP1150:AQ1150"/>
    <mergeCell ref="AP1151:AQ1151"/>
    <mergeCell ref="AP1152:AQ1152"/>
    <mergeCell ref="AP1153:AQ1153"/>
    <mergeCell ref="AP1154:AQ1154"/>
    <mergeCell ref="AP1155:AQ1155"/>
    <mergeCell ref="AP1156:AQ1156"/>
    <mergeCell ref="AP1157:AQ1157"/>
    <mergeCell ref="AP1158:AQ1158"/>
    <mergeCell ref="AP1159:AQ1159"/>
    <mergeCell ref="AP1160:AQ1160"/>
    <mergeCell ref="AP1161:AQ1161"/>
    <mergeCell ref="AP1162:AQ1162"/>
    <mergeCell ref="AP1163:AQ1163"/>
    <mergeCell ref="AP1164:AQ1164"/>
    <mergeCell ref="AP1165:AQ1165"/>
    <mergeCell ref="AP1166:AQ1166"/>
    <mergeCell ref="AP1167:AQ1167"/>
    <mergeCell ref="AP1168:AQ1168"/>
    <mergeCell ref="AP1562:AQ1562"/>
    <mergeCell ref="AP1563:AQ1563"/>
    <mergeCell ref="AP1564:AQ1564"/>
    <mergeCell ref="AP1565:AQ1565"/>
    <mergeCell ref="AP1566:AQ1566"/>
    <mergeCell ref="AP1567:AQ1567"/>
    <mergeCell ref="AP1568:AQ1568"/>
    <mergeCell ref="AP1569:AQ1569"/>
    <mergeCell ref="AP1570:AQ1570"/>
    <mergeCell ref="AP1571:AQ1571"/>
    <mergeCell ref="AK1572:AL1572"/>
    <mergeCell ref="AP1572:AQ1572"/>
    <mergeCell ref="AP1573:AQ1573"/>
    <mergeCell ref="AP1574:AQ1574"/>
    <mergeCell ref="AP1575:AQ1575"/>
    <mergeCell ref="AP1576:AQ1576"/>
    <mergeCell ref="AP1577:AQ1577"/>
    <mergeCell ref="AP1578:AQ1578"/>
    <mergeCell ref="AP1579:AQ1579"/>
    <mergeCell ref="AP1580:AQ1580"/>
    <mergeCell ref="AP1581:AQ1581"/>
    <mergeCell ref="AK1586:AL1586"/>
    <mergeCell ref="AK1587:AL1587"/>
    <mergeCell ref="AP1582:AQ1582"/>
    <mergeCell ref="AK1583:AL1583"/>
    <mergeCell ref="AP1583:AQ1583"/>
    <mergeCell ref="AK1584:AL1584"/>
    <mergeCell ref="AP1584:AQ1584"/>
    <mergeCell ref="AP1585:AQ1585"/>
    <mergeCell ref="AP1586:AQ1586"/>
    <mergeCell ref="AP1587:AQ1587"/>
    <mergeCell ref="AP1588:AQ1588"/>
    <mergeCell ref="AP1589:AQ1589"/>
    <mergeCell ref="AP1590:AQ1590"/>
    <mergeCell ref="AP1591:AQ1591"/>
    <mergeCell ref="AP1592:AQ1592"/>
    <mergeCell ref="AP1593:AQ1593"/>
    <mergeCell ref="AP1594:AQ1594"/>
    <mergeCell ref="AP1595:AQ1595"/>
    <mergeCell ref="AP1596:AQ1596"/>
    <mergeCell ref="AP1597:AQ1597"/>
    <mergeCell ref="AP1598:AQ1598"/>
    <mergeCell ref="AP1599:AQ1599"/>
    <mergeCell ref="AP1600:AQ1600"/>
    <mergeCell ref="AP1601:AQ1601"/>
    <mergeCell ref="AP1602:AQ1602"/>
    <mergeCell ref="AP1603:AQ1603"/>
    <mergeCell ref="AP1604:AQ1604"/>
    <mergeCell ref="AP1605:AQ1605"/>
    <mergeCell ref="AP1606:AQ1606"/>
    <mergeCell ref="AP1607:AQ1607"/>
    <mergeCell ref="AP1608:AQ1608"/>
    <mergeCell ref="AP1609:AQ1609"/>
    <mergeCell ref="AP1610:AQ1610"/>
    <mergeCell ref="AP1611:AQ1611"/>
    <mergeCell ref="AP1612:AQ1612"/>
    <mergeCell ref="AP1613:AQ1613"/>
    <mergeCell ref="AP1614:AQ1614"/>
    <mergeCell ref="AP1621:AQ1621"/>
    <mergeCell ref="AP1622:AQ1622"/>
    <mergeCell ref="AP1615:AQ1615"/>
    <mergeCell ref="AP1616:AQ1616"/>
    <mergeCell ref="AP1617:AQ1617"/>
    <mergeCell ref="AP1618:AQ1618"/>
    <mergeCell ref="AP1619:AQ1619"/>
    <mergeCell ref="AP1620:AQ1620"/>
    <mergeCell ref="AK1622:AL1622"/>
    <mergeCell ref="AK1628:AL1628"/>
    <mergeCell ref="AP1628:AQ1628"/>
    <mergeCell ref="AK1630:AL1630"/>
    <mergeCell ref="AP1630:AQ1630"/>
    <mergeCell ref="AK1623:AL1623"/>
    <mergeCell ref="AP1623:AQ1623"/>
    <mergeCell ref="AK1624:AL1624"/>
    <mergeCell ref="AP1624:AQ1624"/>
    <mergeCell ref="AK1625:AL1625"/>
    <mergeCell ref="AP1625:AQ1625"/>
    <mergeCell ref="AK1626:AL1626"/>
    <mergeCell ref="AP1626:AQ1626"/>
    <mergeCell ref="AP1627:AQ1627"/>
    <mergeCell ref="AP1629:AQ1629"/>
    <mergeCell ref="AP1631:AQ1631"/>
    <mergeCell ref="AP1632:AQ1632"/>
    <mergeCell ref="AP1633:AQ1633"/>
    <mergeCell ref="AP1634:AQ1634"/>
    <mergeCell ref="AP1272:AQ1272"/>
    <mergeCell ref="AP1273:AQ1273"/>
    <mergeCell ref="AP1274:AQ1274"/>
    <mergeCell ref="AP1275:AQ1275"/>
    <mergeCell ref="AP1276:AQ1276"/>
    <mergeCell ref="AP1277:AQ1277"/>
    <mergeCell ref="AP1278:AQ1278"/>
    <mergeCell ref="AP1279:AQ1279"/>
    <mergeCell ref="AP1280:AQ1280"/>
    <mergeCell ref="AP1281:AQ1281"/>
    <mergeCell ref="AP1282:AQ1282"/>
    <mergeCell ref="AP1283:AQ1283"/>
    <mergeCell ref="AP1284:AQ1284"/>
    <mergeCell ref="AP1285:AQ1285"/>
    <mergeCell ref="AP1286:AQ1286"/>
    <mergeCell ref="AP1287:AQ1287"/>
    <mergeCell ref="AP1288:AQ1288"/>
    <mergeCell ref="AP1289:AQ1289"/>
    <mergeCell ref="AP1290:AQ1290"/>
    <mergeCell ref="AP1291:AQ1291"/>
    <mergeCell ref="AP1292:AQ1292"/>
    <mergeCell ref="AP1293:AQ1293"/>
    <mergeCell ref="AP1294:AQ1294"/>
    <mergeCell ref="AP1295:AQ1295"/>
    <mergeCell ref="AP1296:AQ1296"/>
    <mergeCell ref="AP1297:AQ1297"/>
    <mergeCell ref="AP1298:AQ1298"/>
    <mergeCell ref="AP1299:AQ1299"/>
    <mergeCell ref="AP1300:AQ1300"/>
    <mergeCell ref="AP1301:AQ1301"/>
    <mergeCell ref="AP1302:AQ1302"/>
    <mergeCell ref="AP1303:AQ1303"/>
    <mergeCell ref="AP1304:AQ1304"/>
    <mergeCell ref="AP1305:AQ1305"/>
    <mergeCell ref="AP1306:AQ1306"/>
    <mergeCell ref="AP1307:AQ1307"/>
    <mergeCell ref="AP1308:AQ1308"/>
    <mergeCell ref="AP1309:AQ1309"/>
    <mergeCell ref="AP1310:AQ1310"/>
    <mergeCell ref="AP1311:AQ1311"/>
    <mergeCell ref="AP1312:AQ1312"/>
    <mergeCell ref="AP1313:AQ1313"/>
    <mergeCell ref="AP1314:AQ1314"/>
    <mergeCell ref="AP1315:AQ1315"/>
    <mergeCell ref="AP1316:AQ1316"/>
    <mergeCell ref="AP1317:AQ1317"/>
    <mergeCell ref="AP1318:AQ1318"/>
    <mergeCell ref="AP1319:AQ1319"/>
    <mergeCell ref="AP1320:AQ1320"/>
    <mergeCell ref="AP1321:AQ1321"/>
    <mergeCell ref="AP1322:AQ1322"/>
    <mergeCell ref="AP1323:AQ1323"/>
    <mergeCell ref="AP1324:AQ1324"/>
    <mergeCell ref="AP1325:AQ1325"/>
    <mergeCell ref="AP1326:AQ1326"/>
    <mergeCell ref="AP1327:AQ1327"/>
    <mergeCell ref="AP1328:AQ1328"/>
    <mergeCell ref="AP1329:AQ1329"/>
    <mergeCell ref="AP1330:AQ1330"/>
    <mergeCell ref="AP1331:AQ1331"/>
    <mergeCell ref="AP1332:AQ1332"/>
    <mergeCell ref="AP1333:AQ1333"/>
    <mergeCell ref="AP1334:AQ1334"/>
    <mergeCell ref="AP1335:AQ1335"/>
    <mergeCell ref="AP1336:AQ1336"/>
    <mergeCell ref="AP1337:AQ1337"/>
    <mergeCell ref="AP1338:AQ1338"/>
    <mergeCell ref="AP1339:AQ1339"/>
    <mergeCell ref="AP1340:AQ1340"/>
    <mergeCell ref="AP1341:AQ1341"/>
    <mergeCell ref="AP1342:AQ1342"/>
    <mergeCell ref="AP1343:AQ1343"/>
    <mergeCell ref="AP1344:AQ1344"/>
    <mergeCell ref="AP1345:AQ1345"/>
    <mergeCell ref="AP1346:AQ1346"/>
    <mergeCell ref="AP1347:AQ1347"/>
    <mergeCell ref="AP1348:AQ1348"/>
    <mergeCell ref="AP1349:AQ1349"/>
    <mergeCell ref="AP1350:AQ1350"/>
    <mergeCell ref="AP1351:AQ1351"/>
    <mergeCell ref="AP1352:AQ1352"/>
    <mergeCell ref="AP1353:AQ1353"/>
    <mergeCell ref="AP1354:AQ1354"/>
    <mergeCell ref="AP1355:AQ1355"/>
    <mergeCell ref="AP1356:AQ1356"/>
    <mergeCell ref="AP1357:AQ1357"/>
    <mergeCell ref="AP1358:AQ1358"/>
    <mergeCell ref="AP1359:AQ1359"/>
    <mergeCell ref="AP1360:AQ1360"/>
    <mergeCell ref="AP1361:AQ1361"/>
    <mergeCell ref="AP1362:AQ1362"/>
    <mergeCell ref="AP1363:AQ1363"/>
    <mergeCell ref="AP1364:AQ1364"/>
    <mergeCell ref="AP1365:AQ1365"/>
    <mergeCell ref="AP1366:AQ1366"/>
    <mergeCell ref="AP1367:AQ1367"/>
    <mergeCell ref="AP1368:AQ1368"/>
    <mergeCell ref="AP1369:AQ1369"/>
    <mergeCell ref="AP1370:AQ1370"/>
    <mergeCell ref="AP1371:AQ1371"/>
    <mergeCell ref="AP1372:AQ1372"/>
    <mergeCell ref="AP1373:AQ1373"/>
    <mergeCell ref="AP1374:AQ1374"/>
    <mergeCell ref="AP1375:AQ1375"/>
    <mergeCell ref="AP1376:AQ1376"/>
    <mergeCell ref="AP1377:AQ1377"/>
    <mergeCell ref="AP1378:AQ1378"/>
    <mergeCell ref="AP1379:AQ1379"/>
    <mergeCell ref="AP1380:AQ1380"/>
    <mergeCell ref="AP1381:AQ1381"/>
    <mergeCell ref="AP1382:AQ1382"/>
    <mergeCell ref="AP1383:AQ1383"/>
    <mergeCell ref="AP1384:AQ1384"/>
    <mergeCell ref="AP1385:AQ1385"/>
    <mergeCell ref="AP1386:AQ1386"/>
    <mergeCell ref="AP1387:AQ1387"/>
    <mergeCell ref="AP1388:AQ1388"/>
    <mergeCell ref="AP1389:AQ1389"/>
    <mergeCell ref="AP1390:AQ1390"/>
    <mergeCell ref="AP1391:AQ1391"/>
    <mergeCell ref="AP1392:AQ1392"/>
    <mergeCell ref="AP1393:AQ1393"/>
    <mergeCell ref="AP1394:AQ1394"/>
    <mergeCell ref="AP1395:AQ1395"/>
    <mergeCell ref="AP1396:AQ1396"/>
    <mergeCell ref="AP1397:AQ1397"/>
    <mergeCell ref="AP1398:AQ1398"/>
    <mergeCell ref="AP1399:AQ1399"/>
    <mergeCell ref="AP1400:AQ1400"/>
    <mergeCell ref="AP1401:AQ1401"/>
    <mergeCell ref="AP1402:AQ1402"/>
    <mergeCell ref="AP1403:AQ1403"/>
    <mergeCell ref="AP1404:AQ1404"/>
    <mergeCell ref="AP1405:AQ1405"/>
    <mergeCell ref="AP1406:AQ1406"/>
    <mergeCell ref="AP1407:AQ1407"/>
    <mergeCell ref="AP1408:AQ1408"/>
    <mergeCell ref="AP1409:AQ1409"/>
    <mergeCell ref="AP1410:AQ1410"/>
    <mergeCell ref="AP1411:AQ1411"/>
    <mergeCell ref="AP1412:AQ1412"/>
    <mergeCell ref="AP1413:AQ1413"/>
    <mergeCell ref="AP1414:AQ1414"/>
    <mergeCell ref="AP1415:AQ1415"/>
    <mergeCell ref="AP1416:AQ1416"/>
    <mergeCell ref="AP1417:AQ1417"/>
    <mergeCell ref="AP1418:AQ1418"/>
    <mergeCell ref="AP1419:AQ1419"/>
    <mergeCell ref="AP1420:AQ1420"/>
    <mergeCell ref="AP1421:AQ1421"/>
    <mergeCell ref="AP1422:AQ1422"/>
    <mergeCell ref="AP1423:AQ1423"/>
    <mergeCell ref="AP1424:AQ1424"/>
    <mergeCell ref="AP1425:AQ1425"/>
    <mergeCell ref="AP1426:AQ1426"/>
    <mergeCell ref="AP1427:AQ1427"/>
    <mergeCell ref="AP1428:AQ1428"/>
    <mergeCell ref="AP1429:AQ1429"/>
    <mergeCell ref="AP1430:AQ1430"/>
    <mergeCell ref="AP1431:AQ1431"/>
    <mergeCell ref="AP1432:AQ1432"/>
    <mergeCell ref="AP1433:AQ1433"/>
    <mergeCell ref="AP1434:AQ1434"/>
    <mergeCell ref="AP1435:AQ1435"/>
    <mergeCell ref="AP1436:AQ1436"/>
    <mergeCell ref="AP1437:AQ1437"/>
    <mergeCell ref="AP1438:AQ1438"/>
    <mergeCell ref="AP1439:AQ1439"/>
    <mergeCell ref="AP1440:AQ1440"/>
    <mergeCell ref="AP1441:AQ1441"/>
    <mergeCell ref="AP1442:AQ1442"/>
    <mergeCell ref="AP1443:AQ1443"/>
    <mergeCell ref="AP1444:AQ1444"/>
    <mergeCell ref="AP1445:AQ1445"/>
    <mergeCell ref="AP1446:AQ1446"/>
    <mergeCell ref="AP1447:AQ1447"/>
    <mergeCell ref="AP1448:AQ1448"/>
    <mergeCell ref="AP1449:AQ1449"/>
    <mergeCell ref="AP1450:AQ1450"/>
    <mergeCell ref="AP1451:AQ1451"/>
    <mergeCell ref="AP1452:AQ1452"/>
    <mergeCell ref="AP1453:AQ1453"/>
    <mergeCell ref="AP1454:AQ1454"/>
    <mergeCell ref="AP1455:AQ1455"/>
    <mergeCell ref="AP1456:AQ1456"/>
    <mergeCell ref="AP1457:AQ1457"/>
    <mergeCell ref="AP1458:AQ1458"/>
    <mergeCell ref="AP1459:AQ1459"/>
    <mergeCell ref="AP1460:AQ1460"/>
    <mergeCell ref="AP1461:AQ1461"/>
    <mergeCell ref="AP1462:AQ1462"/>
    <mergeCell ref="AP1463:AQ1463"/>
    <mergeCell ref="AP1464:AQ1464"/>
    <mergeCell ref="AP1465:AQ1465"/>
    <mergeCell ref="AP1466:AQ1466"/>
    <mergeCell ref="AP1467:AQ1467"/>
    <mergeCell ref="AP1468:AQ1468"/>
    <mergeCell ref="AP1469:AQ1469"/>
    <mergeCell ref="AP1470:AQ1470"/>
    <mergeCell ref="AP1471:AQ1471"/>
    <mergeCell ref="AP1472:AQ1472"/>
    <mergeCell ref="AP1473:AQ1473"/>
    <mergeCell ref="AP1474:AQ1474"/>
    <mergeCell ref="AP1475:AQ1475"/>
    <mergeCell ref="AP1476:AQ1476"/>
    <mergeCell ref="AP1477:AQ1477"/>
    <mergeCell ref="AP1478:AQ1478"/>
    <mergeCell ref="AP1479:AQ1479"/>
    <mergeCell ref="AP1480:AQ1480"/>
    <mergeCell ref="AP1481:AQ1481"/>
    <mergeCell ref="AP1482:AQ1482"/>
    <mergeCell ref="AP1483:AQ1483"/>
    <mergeCell ref="AP1484:AQ1484"/>
    <mergeCell ref="AP1485:AQ1485"/>
    <mergeCell ref="AP1486:AQ1486"/>
    <mergeCell ref="AP1487:AQ1487"/>
    <mergeCell ref="AP1488:AQ1488"/>
    <mergeCell ref="AP1489:AQ1489"/>
    <mergeCell ref="AP1490:AQ1490"/>
    <mergeCell ref="AP1491:AQ1491"/>
    <mergeCell ref="AP1492:AQ1492"/>
    <mergeCell ref="AP1493:AQ1493"/>
    <mergeCell ref="AP1494:AQ1494"/>
    <mergeCell ref="AP1495:AQ1495"/>
    <mergeCell ref="AP1496:AQ1496"/>
    <mergeCell ref="AP1497:AQ1497"/>
    <mergeCell ref="AP1498:AQ1498"/>
    <mergeCell ref="AP1499:AQ1499"/>
    <mergeCell ref="AP1500:AQ1500"/>
    <mergeCell ref="AP1501:AQ1501"/>
    <mergeCell ref="AP1502:AQ1502"/>
    <mergeCell ref="AP1503:AQ1503"/>
    <mergeCell ref="AP1504:AQ1504"/>
    <mergeCell ref="AP1505:AQ1505"/>
    <mergeCell ref="AP1506:AQ1506"/>
    <mergeCell ref="AP1507:AQ1507"/>
    <mergeCell ref="AP1508:AQ1508"/>
    <mergeCell ref="AP1509:AQ1509"/>
    <mergeCell ref="AP1510:AQ1510"/>
    <mergeCell ref="AP1511:AQ1511"/>
    <mergeCell ref="AP1512:AQ1512"/>
    <mergeCell ref="AP1513:AQ1513"/>
    <mergeCell ref="AP1514:AQ1514"/>
    <mergeCell ref="AP1515:AQ1515"/>
    <mergeCell ref="AP1516:AQ1516"/>
    <mergeCell ref="AP1517:AQ1517"/>
    <mergeCell ref="AP1518:AQ1518"/>
    <mergeCell ref="AP1519:AQ1519"/>
    <mergeCell ref="AP1520:AQ1520"/>
    <mergeCell ref="AP1521:AQ1521"/>
    <mergeCell ref="AP1522:AQ1522"/>
    <mergeCell ref="AP1523:AQ1523"/>
    <mergeCell ref="AP1524:AQ1524"/>
    <mergeCell ref="AP1525:AQ1525"/>
    <mergeCell ref="AP1526:AQ1526"/>
    <mergeCell ref="AP1527:AQ1527"/>
    <mergeCell ref="AP1528:AQ1528"/>
    <mergeCell ref="AP1529:AQ1529"/>
    <mergeCell ref="AP1530:AQ1530"/>
    <mergeCell ref="AP1531:AQ1531"/>
    <mergeCell ref="AP1532:AQ1532"/>
    <mergeCell ref="AP1533:AQ1533"/>
    <mergeCell ref="AP1534:AQ1534"/>
    <mergeCell ref="AP1535:AQ1535"/>
    <mergeCell ref="AP1536:AQ1536"/>
    <mergeCell ref="AP1537:AQ1537"/>
    <mergeCell ref="AP1538:AQ1538"/>
    <mergeCell ref="AP1539:AQ1539"/>
    <mergeCell ref="AP1540:AQ1540"/>
    <mergeCell ref="AP1541:AQ1541"/>
    <mergeCell ref="AP1542:AQ1542"/>
    <mergeCell ref="AP1543:AQ1543"/>
    <mergeCell ref="AP1544:AQ1544"/>
    <mergeCell ref="AP1545:AQ1545"/>
    <mergeCell ref="AP1546:AQ1546"/>
    <mergeCell ref="AP1547:AQ1547"/>
    <mergeCell ref="AK1548:AL1548"/>
    <mergeCell ref="AP1548:AQ1548"/>
    <mergeCell ref="AK1549:AL1549"/>
    <mergeCell ref="AP1549:AQ1549"/>
    <mergeCell ref="AP1550:AQ1550"/>
    <mergeCell ref="AP1551:AQ1551"/>
    <mergeCell ref="AP1552:AQ1552"/>
    <mergeCell ref="AP1553:AQ1553"/>
    <mergeCell ref="AP1554:AQ1554"/>
    <mergeCell ref="AP1555:AQ1555"/>
    <mergeCell ref="AP1556:AQ1556"/>
    <mergeCell ref="AP1557:AQ1557"/>
    <mergeCell ref="AP1558:AQ1558"/>
    <mergeCell ref="AK1559:AL1559"/>
    <mergeCell ref="AP1559:AQ1559"/>
    <mergeCell ref="AP1560:AQ1560"/>
    <mergeCell ref="AP1561:AQ1561"/>
    <mergeCell ref="AK1562:AL1562"/>
    <mergeCell ref="AP1635:AQ1635"/>
    <mergeCell ref="AP1636:AQ1636"/>
    <mergeCell ref="AP1637:AQ1637"/>
    <mergeCell ref="AP1638:AQ1638"/>
    <mergeCell ref="AP1639:AQ1639"/>
    <mergeCell ref="AP1640:AQ1640"/>
    <mergeCell ref="AP1641:AQ1641"/>
    <mergeCell ref="AK1648:AL1648"/>
    <mergeCell ref="AK1649:AL1649"/>
    <mergeCell ref="AP1642:AQ1642"/>
    <mergeCell ref="AP1643:AQ1643"/>
    <mergeCell ref="AP1644:AQ1644"/>
    <mergeCell ref="AP1645:AQ1645"/>
    <mergeCell ref="AP1646:AQ1646"/>
    <mergeCell ref="AP1647:AQ1647"/>
    <mergeCell ref="AP1648:AQ1648"/>
    <mergeCell ref="AP1649:AQ1649"/>
    <mergeCell ref="AP1650:AQ1650"/>
    <mergeCell ref="AP1651:AQ1651"/>
    <mergeCell ref="AP1652:AQ1652"/>
    <mergeCell ref="AP1653:AQ1653"/>
    <mergeCell ref="AP1654:AQ1654"/>
    <mergeCell ref="AP1655:AQ1655"/>
    <mergeCell ref="AP1656:AQ1656"/>
    <mergeCell ref="AP1657:AQ1657"/>
    <mergeCell ref="AP1658:AQ1658"/>
    <mergeCell ref="AP1659:AQ1659"/>
    <mergeCell ref="AP1660:AQ1660"/>
    <mergeCell ref="AP1661:AQ1661"/>
    <mergeCell ref="AP1662:AQ1662"/>
    <mergeCell ref="AP1663:AQ1663"/>
    <mergeCell ref="AP1664:AQ1664"/>
    <mergeCell ref="AP1665:AQ1665"/>
    <mergeCell ref="AP1666:AQ1666"/>
    <mergeCell ref="AP1667:AQ1667"/>
    <mergeCell ref="AP1668:AQ1668"/>
    <mergeCell ref="AP1669:AQ1669"/>
    <mergeCell ref="AP1684:AQ1684"/>
    <mergeCell ref="AK1685:AL1685"/>
    <mergeCell ref="AP1685:AQ1685"/>
    <mergeCell ref="AP1925:AQ1925"/>
    <mergeCell ref="AP1926:AQ1926"/>
    <mergeCell ref="AP1927:AQ1927"/>
    <mergeCell ref="AP1928:AQ1928"/>
    <mergeCell ref="AP1929:AQ1929"/>
    <mergeCell ref="AP1930:AQ1930"/>
    <mergeCell ref="AP1931:AQ1931"/>
    <mergeCell ref="AP1932:AQ1932"/>
    <mergeCell ref="AP1933:AQ1933"/>
    <mergeCell ref="AP1934:AQ1934"/>
    <mergeCell ref="AP1935:AQ1935"/>
    <mergeCell ref="AP1936:AQ1936"/>
    <mergeCell ref="AP1937:AQ1937"/>
    <mergeCell ref="AP1938:AQ1938"/>
    <mergeCell ref="AP1939:AQ1939"/>
    <mergeCell ref="AP1940:AQ1940"/>
    <mergeCell ref="AP1941:AQ1941"/>
    <mergeCell ref="AP1942:AQ1942"/>
    <mergeCell ref="AP1943:AQ1943"/>
    <mergeCell ref="AP1944:AQ1944"/>
    <mergeCell ref="AP1945:AQ1945"/>
    <mergeCell ref="AP1952:AQ1952"/>
    <mergeCell ref="AP1953:AQ1953"/>
    <mergeCell ref="AP1967:AQ1967"/>
    <mergeCell ref="AP1981:AQ1981"/>
    <mergeCell ref="AP1986:AQ1986"/>
    <mergeCell ref="AP2008:AQ2008"/>
    <mergeCell ref="AP1946:AQ1946"/>
    <mergeCell ref="AP1947:AQ1947"/>
    <mergeCell ref="AP1948:AQ1948"/>
    <mergeCell ref="AP1949:AQ1949"/>
    <mergeCell ref="AP1950:AQ1950"/>
    <mergeCell ref="AP1951:AQ1951"/>
    <mergeCell ref="AK1953:AL1953"/>
    <mergeCell ref="AK1954:AL1954"/>
    <mergeCell ref="AP1954:AQ1954"/>
    <mergeCell ref="AK1955:AL1955"/>
    <mergeCell ref="AP1955:AQ1955"/>
    <mergeCell ref="AK1956:AL1956"/>
    <mergeCell ref="AP1956:AQ1956"/>
    <mergeCell ref="AP1957:AQ1957"/>
    <mergeCell ref="AK1986:AL1986"/>
    <mergeCell ref="AK2008:AL2008"/>
    <mergeCell ref="AK1957:AL1957"/>
    <mergeCell ref="AK1958:AL1958"/>
    <mergeCell ref="AK1960:AL1960"/>
    <mergeCell ref="AK1961:AL1961"/>
    <mergeCell ref="AK1963:AL1963"/>
    <mergeCell ref="AK1967:AL1967"/>
    <mergeCell ref="AK1981:AL1981"/>
    <mergeCell ref="AP1958:AQ1958"/>
    <mergeCell ref="AP1959:AQ1959"/>
    <mergeCell ref="AP1960:AQ1960"/>
    <mergeCell ref="AP1961:AQ1961"/>
    <mergeCell ref="AP1962:AQ1962"/>
    <mergeCell ref="AP1963:AQ1963"/>
    <mergeCell ref="AP1964:AQ1964"/>
    <mergeCell ref="AP1965:AQ1965"/>
    <mergeCell ref="AP1966:AQ1966"/>
    <mergeCell ref="AP1968:AQ1968"/>
    <mergeCell ref="AP1969:AQ1969"/>
    <mergeCell ref="AP1970:AQ1970"/>
    <mergeCell ref="AP1971:AQ1971"/>
    <mergeCell ref="AP1972:AQ1972"/>
    <mergeCell ref="AP1973:AQ1973"/>
    <mergeCell ref="AP1974:AQ1974"/>
    <mergeCell ref="AP1975:AQ1975"/>
    <mergeCell ref="AP1976:AQ1976"/>
    <mergeCell ref="AP1977:AQ1977"/>
    <mergeCell ref="AP1978:AQ1978"/>
    <mergeCell ref="AP1979:AQ1979"/>
    <mergeCell ref="AP1980:AQ1980"/>
    <mergeCell ref="AP1982:AQ1982"/>
    <mergeCell ref="AP1983:AQ1983"/>
    <mergeCell ref="AP1984:AQ1984"/>
    <mergeCell ref="AP1985:AQ1985"/>
    <mergeCell ref="AP1987:AQ1987"/>
    <mergeCell ref="AP1988:AQ1988"/>
    <mergeCell ref="AP1989:AQ1989"/>
    <mergeCell ref="AP1990:AQ1990"/>
    <mergeCell ref="AP1991:AQ1991"/>
    <mergeCell ref="AP1992:AQ1992"/>
    <mergeCell ref="AP1993:AQ1993"/>
    <mergeCell ref="AP1994:AQ1994"/>
    <mergeCell ref="AP1995:AQ1995"/>
    <mergeCell ref="AP1996:AQ1996"/>
    <mergeCell ref="AP1997:AQ1997"/>
    <mergeCell ref="AP1998:AQ1998"/>
    <mergeCell ref="AP1999:AQ1999"/>
    <mergeCell ref="AP2000:AQ2000"/>
    <mergeCell ref="AP2001:AQ2001"/>
    <mergeCell ref="AP2002:AQ2002"/>
    <mergeCell ref="AP2003:AQ2003"/>
    <mergeCell ref="AP2004:AQ2004"/>
    <mergeCell ref="AP2005:AQ2005"/>
    <mergeCell ref="AP2006:AQ2006"/>
    <mergeCell ref="AP2007:AQ2007"/>
    <mergeCell ref="AP2009:AQ2009"/>
    <mergeCell ref="AP2010:AQ2010"/>
    <mergeCell ref="AP1670:AQ1670"/>
    <mergeCell ref="AP1671:AQ1671"/>
    <mergeCell ref="AP1672:AQ1672"/>
    <mergeCell ref="AP1673:AQ1673"/>
    <mergeCell ref="AP1674:AQ1674"/>
    <mergeCell ref="AP1675:AQ1675"/>
    <mergeCell ref="AP1676:AQ1676"/>
    <mergeCell ref="AP1677:AQ1677"/>
    <mergeCell ref="AP1678:AQ1678"/>
    <mergeCell ref="AP1679:AQ1679"/>
    <mergeCell ref="AP1680:AQ1680"/>
    <mergeCell ref="AP1681:AQ1681"/>
    <mergeCell ref="AP1682:AQ1682"/>
    <mergeCell ref="AP1683:AQ1683"/>
    <mergeCell ref="AP1686:AQ1686"/>
    <mergeCell ref="AP1687:AQ1687"/>
    <mergeCell ref="AP1688:AQ1688"/>
    <mergeCell ref="AP1689:AQ1689"/>
    <mergeCell ref="AP1690:AQ1690"/>
    <mergeCell ref="AP1691:AQ1691"/>
    <mergeCell ref="AP1692:AQ1692"/>
    <mergeCell ref="AP1693:AQ1693"/>
    <mergeCell ref="AP1694:AQ1694"/>
    <mergeCell ref="AP1695:AQ1695"/>
    <mergeCell ref="AP1696:AQ1696"/>
    <mergeCell ref="AP1697:AQ1697"/>
    <mergeCell ref="AP1698:AQ1698"/>
    <mergeCell ref="AP1699:AQ1699"/>
    <mergeCell ref="AP1700:AQ1700"/>
    <mergeCell ref="AP1701:AQ1701"/>
    <mergeCell ref="AP1702:AQ1702"/>
    <mergeCell ref="AP1703:AQ1703"/>
    <mergeCell ref="AP1704:AQ1704"/>
    <mergeCell ref="AP1705:AQ1705"/>
    <mergeCell ref="AP1706:AQ1706"/>
    <mergeCell ref="AP1707:AQ1707"/>
    <mergeCell ref="AP1708:AQ1708"/>
    <mergeCell ref="AP1709:AQ1709"/>
    <mergeCell ref="AP1710:AQ1710"/>
    <mergeCell ref="AP1711:AQ1711"/>
    <mergeCell ref="AP1712:AQ1712"/>
    <mergeCell ref="AP1713:AQ1713"/>
    <mergeCell ref="AP1714:AQ1714"/>
    <mergeCell ref="AP1715:AQ1715"/>
    <mergeCell ref="AP1716:AQ1716"/>
    <mergeCell ref="AP1717:AQ1717"/>
    <mergeCell ref="AP1718:AQ1718"/>
    <mergeCell ref="AP1719:AQ1719"/>
    <mergeCell ref="AP1720:AQ1720"/>
    <mergeCell ref="AP1721:AQ1721"/>
    <mergeCell ref="AP1722:AQ1722"/>
    <mergeCell ref="AP1723:AQ1723"/>
    <mergeCell ref="AP1724:AQ1724"/>
    <mergeCell ref="AP1725:AQ1725"/>
    <mergeCell ref="AP1726:AQ1726"/>
    <mergeCell ref="AP1727:AQ1727"/>
    <mergeCell ref="AP1728:AQ1728"/>
    <mergeCell ref="AP1729:AQ1729"/>
    <mergeCell ref="AP1730:AQ1730"/>
    <mergeCell ref="AP1731:AQ1731"/>
    <mergeCell ref="AP1732:AQ1732"/>
    <mergeCell ref="AP1733:AQ1733"/>
    <mergeCell ref="AP1734:AQ1734"/>
    <mergeCell ref="AP1735:AQ1735"/>
    <mergeCell ref="AP1736:AQ1736"/>
    <mergeCell ref="AP1737:AQ1737"/>
    <mergeCell ref="AP1738:AQ1738"/>
    <mergeCell ref="AP1739:AQ1739"/>
    <mergeCell ref="AP1740:AQ1740"/>
    <mergeCell ref="AP1741:AQ1741"/>
    <mergeCell ref="AP1742:AQ1742"/>
    <mergeCell ref="AP1743:AQ1743"/>
    <mergeCell ref="AP1744:AQ1744"/>
    <mergeCell ref="AP1745:AQ1745"/>
    <mergeCell ref="AP1746:AQ1746"/>
    <mergeCell ref="AP1747:AQ1747"/>
    <mergeCell ref="AP1748:AQ1748"/>
    <mergeCell ref="AK1758:AL1758"/>
    <mergeCell ref="AP1758:AQ1758"/>
    <mergeCell ref="AK1759:AL1759"/>
    <mergeCell ref="AP1759:AQ1759"/>
    <mergeCell ref="AP1749:AQ1749"/>
    <mergeCell ref="AP1750:AQ1750"/>
    <mergeCell ref="AP1751:AQ1751"/>
    <mergeCell ref="AP1752:AQ1752"/>
    <mergeCell ref="AP1753:AQ1753"/>
    <mergeCell ref="AP1754:AQ1754"/>
    <mergeCell ref="AK1756:AL1756"/>
    <mergeCell ref="AP1755:AQ1755"/>
    <mergeCell ref="AP1756:AQ1756"/>
    <mergeCell ref="AP1757:AQ1757"/>
    <mergeCell ref="AP1760:AQ1760"/>
    <mergeCell ref="AP1761:AQ1761"/>
    <mergeCell ref="AP1762:AQ1762"/>
    <mergeCell ref="AP1763:AQ1763"/>
    <mergeCell ref="AP1764:AQ1764"/>
    <mergeCell ref="AP1765:AQ1765"/>
    <mergeCell ref="AK1766:AL1766"/>
    <mergeCell ref="AP1766:AQ1766"/>
    <mergeCell ref="AP1767:AQ1767"/>
    <mergeCell ref="AP1768:AQ1768"/>
    <mergeCell ref="AK1769:AL1769"/>
    <mergeCell ref="AP1769:AQ1769"/>
    <mergeCell ref="AP1770:AQ1770"/>
    <mergeCell ref="AP1771:AQ1771"/>
    <mergeCell ref="AP1772:AQ1772"/>
    <mergeCell ref="AP1773:AQ1773"/>
    <mergeCell ref="AP1774:AQ1774"/>
    <mergeCell ref="AP1775:AQ1775"/>
    <mergeCell ref="AP1782:AQ1782"/>
    <mergeCell ref="AP1783:AQ1783"/>
    <mergeCell ref="AP1785:AQ1785"/>
    <mergeCell ref="AP1786:AQ1786"/>
    <mergeCell ref="AP1776:AQ1776"/>
    <mergeCell ref="AP1777:AQ1777"/>
    <mergeCell ref="AP1778:AQ1778"/>
    <mergeCell ref="AP1779:AQ1779"/>
    <mergeCell ref="AP1780:AQ1780"/>
    <mergeCell ref="AP1781:AQ1781"/>
    <mergeCell ref="AK1782:AL1782"/>
    <mergeCell ref="AK1784:AL1784"/>
    <mergeCell ref="AP1784:AQ1784"/>
    <mergeCell ref="AK1787:AL1787"/>
    <mergeCell ref="AP1787:AQ1787"/>
    <mergeCell ref="AK1788:AL1788"/>
    <mergeCell ref="AP1788:AQ1788"/>
    <mergeCell ref="AK1789:AL1789"/>
    <mergeCell ref="AP1789:AQ1789"/>
    <mergeCell ref="AP1790:AQ1790"/>
    <mergeCell ref="AP1791:AQ1791"/>
    <mergeCell ref="AP1792:AQ1792"/>
    <mergeCell ref="AP1793:AQ1793"/>
    <mergeCell ref="AP1794:AQ1794"/>
    <mergeCell ref="AP1795:AQ1795"/>
    <mergeCell ref="AP1796:AQ1796"/>
    <mergeCell ref="AP1797:AQ1797"/>
    <mergeCell ref="AP1798:AQ1798"/>
    <mergeCell ref="AP1799:AQ1799"/>
    <mergeCell ref="AP1800:AQ1800"/>
    <mergeCell ref="AP1801:AQ1801"/>
    <mergeCell ref="AP1802:AQ1802"/>
    <mergeCell ref="AP1809:AQ1809"/>
    <mergeCell ref="AP1810:AQ1810"/>
    <mergeCell ref="AP1811:AQ1811"/>
    <mergeCell ref="AP1813:AQ1813"/>
    <mergeCell ref="AP1814:AQ1814"/>
    <mergeCell ref="AP1803:AQ1803"/>
    <mergeCell ref="AP1804:AQ1804"/>
    <mergeCell ref="AP1805:AQ1805"/>
    <mergeCell ref="AP1806:AQ1806"/>
    <mergeCell ref="AP1807:AQ1807"/>
    <mergeCell ref="AP1808:AQ1808"/>
    <mergeCell ref="AK1809:AL1809"/>
    <mergeCell ref="AK1812:AL1812"/>
    <mergeCell ref="AP1812:AQ1812"/>
    <mergeCell ref="AK1815:AL1815"/>
    <mergeCell ref="AP1815:AQ1815"/>
    <mergeCell ref="AK1816:AL1816"/>
    <mergeCell ref="AP1816:AQ1816"/>
    <mergeCell ref="AP1817:AQ1817"/>
    <mergeCell ref="AK1824:AL1824"/>
    <mergeCell ref="AK1825:AL1825"/>
    <mergeCell ref="AK1817:AL1817"/>
    <mergeCell ref="AK1818:AL1818"/>
    <mergeCell ref="AK1819:AL1819"/>
    <mergeCell ref="AK1820:AL1820"/>
    <mergeCell ref="AK1821:AL1821"/>
    <mergeCell ref="AK1822:AL1822"/>
    <mergeCell ref="AK1823:AL1823"/>
    <mergeCell ref="AP1818:AQ1818"/>
    <mergeCell ref="AP1819:AQ1819"/>
    <mergeCell ref="AP1820:AQ1820"/>
    <mergeCell ref="AP1821:AQ1821"/>
    <mergeCell ref="AP1822:AQ1822"/>
    <mergeCell ref="AP1823:AQ1823"/>
    <mergeCell ref="AP1824:AQ1824"/>
    <mergeCell ref="AP1825:AQ1825"/>
    <mergeCell ref="AP1826:AQ1826"/>
    <mergeCell ref="AP1827:AQ1827"/>
    <mergeCell ref="AP1828:AQ1828"/>
    <mergeCell ref="AP1829:AQ1829"/>
    <mergeCell ref="AP1830:AQ1830"/>
    <mergeCell ref="AP1831:AQ1831"/>
    <mergeCell ref="AP1832:AQ1832"/>
    <mergeCell ref="AP1833:AQ1833"/>
    <mergeCell ref="AP1834:AQ1834"/>
    <mergeCell ref="AP1835:AQ1835"/>
    <mergeCell ref="AP1836:AQ1836"/>
    <mergeCell ref="AP1837:AQ1837"/>
    <mergeCell ref="AP1838:AQ1838"/>
    <mergeCell ref="AP1839:AQ1839"/>
    <mergeCell ref="AP1840:AQ1840"/>
    <mergeCell ref="AK1841:AL1841"/>
    <mergeCell ref="AP1841:AQ1841"/>
    <mergeCell ref="AP1842:AQ1842"/>
    <mergeCell ref="AK1843:AL1843"/>
    <mergeCell ref="AP1843:AQ1843"/>
    <mergeCell ref="AP1844:AQ1844"/>
    <mergeCell ref="AP1845:AQ1845"/>
    <mergeCell ref="AP1846:AQ1846"/>
    <mergeCell ref="AP1847:AQ1847"/>
    <mergeCell ref="AP1848:AQ1848"/>
    <mergeCell ref="AP1849:AQ1849"/>
    <mergeCell ref="AP1850:AQ1850"/>
    <mergeCell ref="AP1851:AQ1851"/>
    <mergeCell ref="AP1852:AQ1852"/>
    <mergeCell ref="AP1853:AQ1853"/>
    <mergeCell ref="AP1854:AQ1854"/>
    <mergeCell ref="AP1855:AQ1855"/>
    <mergeCell ref="AP1856:AQ1856"/>
    <mergeCell ref="AP1857:AQ1857"/>
    <mergeCell ref="AP1858:AQ1858"/>
    <mergeCell ref="AP1859:AQ1859"/>
    <mergeCell ref="AP1860:AQ1860"/>
    <mergeCell ref="AP1861:AQ1861"/>
    <mergeCell ref="AP1862:AQ1862"/>
    <mergeCell ref="AP1863:AQ1863"/>
    <mergeCell ref="AP1864:AQ1864"/>
    <mergeCell ref="AP1865:AQ1865"/>
    <mergeCell ref="AP1866:AQ1866"/>
    <mergeCell ref="AK1867:AL1867"/>
    <mergeCell ref="AP1867:AQ1867"/>
    <mergeCell ref="AP1868:AQ1868"/>
    <mergeCell ref="AP1869:AQ1869"/>
    <mergeCell ref="AP1870:AQ1870"/>
    <mergeCell ref="AP1871:AQ1871"/>
    <mergeCell ref="AP1872:AQ1872"/>
    <mergeCell ref="AP1873:AQ1873"/>
    <mergeCell ref="AP1874:AQ1874"/>
    <mergeCell ref="AP1875:AQ1875"/>
    <mergeCell ref="AP1876:AQ1876"/>
    <mergeCell ref="AP1877:AQ1877"/>
    <mergeCell ref="AP1878:AQ1878"/>
    <mergeCell ref="AP1879:AQ1879"/>
    <mergeCell ref="AP1880:AQ1880"/>
    <mergeCell ref="AP1881:AQ1881"/>
    <mergeCell ref="AP1882:AQ1882"/>
    <mergeCell ref="AP1883:AQ1883"/>
    <mergeCell ref="AP1884:AQ1884"/>
    <mergeCell ref="AP1885:AQ1885"/>
    <mergeCell ref="AP1886:AQ1886"/>
    <mergeCell ref="AP1887:AQ1887"/>
    <mergeCell ref="AP1888:AQ1888"/>
    <mergeCell ref="AP1889:AQ1889"/>
    <mergeCell ref="AP1890:AQ1890"/>
    <mergeCell ref="AP1891:AQ1891"/>
    <mergeCell ref="AP1892:AQ1892"/>
    <mergeCell ref="AP1893:AQ1893"/>
    <mergeCell ref="AP1894:AQ1894"/>
    <mergeCell ref="AP1895:AQ1895"/>
    <mergeCell ref="AP1896:AQ1896"/>
    <mergeCell ref="AP1897:AQ1897"/>
    <mergeCell ref="AP1898:AQ1898"/>
    <mergeCell ref="AP1899:AQ1899"/>
    <mergeCell ref="AP1900:AQ1900"/>
    <mergeCell ref="AK1901:AL1901"/>
    <mergeCell ref="AP1901:AQ1901"/>
    <mergeCell ref="AP1902:AQ1902"/>
    <mergeCell ref="AP1903:AQ1903"/>
    <mergeCell ref="AP1904:AQ1904"/>
    <mergeCell ref="AP1905:AQ1905"/>
    <mergeCell ref="AP1906:AQ1906"/>
    <mergeCell ref="AP1907:AQ1907"/>
    <mergeCell ref="AP1908:AQ1908"/>
    <mergeCell ref="AP1909:AQ1909"/>
    <mergeCell ref="AP1910:AQ1910"/>
    <mergeCell ref="AP1911:AQ1911"/>
    <mergeCell ref="AP1912:AQ1912"/>
    <mergeCell ref="AP1913:AQ1913"/>
    <mergeCell ref="AP1914:AQ1914"/>
    <mergeCell ref="AP1915:AQ1915"/>
    <mergeCell ref="AP1916:AQ1916"/>
    <mergeCell ref="AP1917:AQ1917"/>
    <mergeCell ref="AP1918:AQ1918"/>
    <mergeCell ref="AP1919:AQ1919"/>
    <mergeCell ref="AP1920:AQ1920"/>
    <mergeCell ref="AK1921:AL1921"/>
    <mergeCell ref="AP1921:AQ1921"/>
    <mergeCell ref="AP1922:AQ1922"/>
    <mergeCell ref="AP1923:AQ1923"/>
    <mergeCell ref="AP1924:AQ1924"/>
    <mergeCell ref="AP2011:AQ2011"/>
    <mergeCell ref="AP2012:AQ2012"/>
    <mergeCell ref="AP2013:AQ2013"/>
    <mergeCell ref="AP2014:AQ2014"/>
    <mergeCell ref="AP2015:AQ2015"/>
    <mergeCell ref="AP2016:AQ2016"/>
    <mergeCell ref="AP2017:AQ2017"/>
    <mergeCell ref="AP2018:AQ2018"/>
    <mergeCell ref="AP2019:AQ2019"/>
    <mergeCell ref="AP2020:AQ2020"/>
    <mergeCell ref="AP2021:AQ2021"/>
    <mergeCell ref="AP2022:AQ2022"/>
    <mergeCell ref="AP2023:AQ2023"/>
    <mergeCell ref="AP2024:AQ2024"/>
    <mergeCell ref="AP2032:AQ2032"/>
    <mergeCell ref="AK2033:AL2033"/>
    <mergeCell ref="AP2033:AQ2033"/>
    <mergeCell ref="AP2025:AQ2025"/>
    <mergeCell ref="AP2026:AQ2026"/>
    <mergeCell ref="AP2027:AQ2027"/>
    <mergeCell ref="AP2028:AQ2028"/>
    <mergeCell ref="AP2029:AQ2029"/>
    <mergeCell ref="AP2030:AQ2030"/>
    <mergeCell ref="AP2031:AQ2031"/>
    <mergeCell ref="AP2034:AQ2034"/>
    <mergeCell ref="AP2035:AQ2035"/>
    <mergeCell ref="AP2036:AQ2036"/>
    <mergeCell ref="AP2037:AQ2037"/>
    <mergeCell ref="AP2038:AQ2038"/>
    <mergeCell ref="AP2039:AQ2039"/>
    <mergeCell ref="AP2040:AQ2040"/>
    <mergeCell ref="AP2041:AQ2041"/>
    <mergeCell ref="AP2042:AQ2042"/>
    <mergeCell ref="AP2043:AQ2043"/>
    <mergeCell ref="AP2044:AQ2044"/>
    <mergeCell ref="AP2045:AQ2045"/>
    <mergeCell ref="AP2046:AQ2046"/>
    <mergeCell ref="AP2047:AQ2047"/>
    <mergeCell ref="AP2048:AQ2048"/>
    <mergeCell ref="AP2049:AQ2049"/>
    <mergeCell ref="AP2050:AQ2050"/>
    <mergeCell ref="AP2051:AQ2051"/>
    <mergeCell ref="AP2052:AQ2052"/>
    <mergeCell ref="AP2053:AQ2053"/>
    <mergeCell ref="AP2054:AQ2054"/>
    <mergeCell ref="AP4227:AQ4227"/>
    <mergeCell ref="AP4228:AQ4228"/>
    <mergeCell ref="AP4229:AQ4229"/>
    <mergeCell ref="AK4230:AN4230"/>
    <mergeCell ref="AP4230:AQ4230"/>
    <mergeCell ref="AP4231:AQ4231"/>
    <mergeCell ref="AP4232:AQ4232"/>
    <mergeCell ref="AP4233:AQ4233"/>
    <mergeCell ref="AP4234:AQ4234"/>
    <mergeCell ref="AP4235:AQ4235"/>
    <mergeCell ref="AP4236:AQ4236"/>
    <mergeCell ref="AP4237:AQ4237"/>
    <mergeCell ref="AP4238:AQ4238"/>
    <mergeCell ref="AP4239:AQ4239"/>
    <mergeCell ref="AP4240:AQ4240"/>
    <mergeCell ref="AP4241:AQ4241"/>
    <mergeCell ref="AP4242:AQ4242"/>
    <mergeCell ref="AP4243:AQ4243"/>
    <mergeCell ref="AP4244:AQ4244"/>
    <mergeCell ref="AP4245:AQ4245"/>
    <mergeCell ref="AP4246:AQ4246"/>
    <mergeCell ref="AP4247:AQ4247"/>
    <mergeCell ref="AP4248:AQ4248"/>
    <mergeCell ref="AP4249:AQ4249"/>
    <mergeCell ref="AP4250:AQ4250"/>
    <mergeCell ref="AP4251:AQ4251"/>
    <mergeCell ref="AP4252:AQ4252"/>
    <mergeCell ref="AP4253:AQ4253"/>
    <mergeCell ref="AP4254:AQ4254"/>
    <mergeCell ref="AP4255:AQ4255"/>
    <mergeCell ref="AP4256:AQ4256"/>
    <mergeCell ref="AP4257:AQ4257"/>
    <mergeCell ref="AP4258:AQ4258"/>
    <mergeCell ref="AP4259:AQ4259"/>
    <mergeCell ref="AP4260:AQ4260"/>
    <mergeCell ref="AP4261:AQ4261"/>
    <mergeCell ref="AP4262:AQ4262"/>
    <mergeCell ref="AP4263:AQ4263"/>
    <mergeCell ref="AP4264:AQ4264"/>
    <mergeCell ref="AP4265:AQ4265"/>
    <mergeCell ref="AP4266:AQ4266"/>
    <mergeCell ref="AP4267:AQ4267"/>
    <mergeCell ref="AP4268:AQ4268"/>
    <mergeCell ref="AP4269:AQ4269"/>
    <mergeCell ref="AP4270:AQ4270"/>
    <mergeCell ref="AP4271:AQ4271"/>
    <mergeCell ref="AP4272:AQ4272"/>
    <mergeCell ref="AP4273:AQ4273"/>
    <mergeCell ref="AP4274:AQ4274"/>
    <mergeCell ref="AP4275:AQ4275"/>
    <mergeCell ref="AP4276:AQ4276"/>
    <mergeCell ref="AP4277:AQ4277"/>
    <mergeCell ref="AP4278:AQ4278"/>
    <mergeCell ref="AP4279:AQ4279"/>
    <mergeCell ref="AP4280:AQ4280"/>
    <mergeCell ref="AP4281:AQ4281"/>
    <mergeCell ref="AP4282:AQ4282"/>
    <mergeCell ref="AP4283:AQ4283"/>
    <mergeCell ref="AP4284:AQ4284"/>
    <mergeCell ref="AP4285:AQ4285"/>
    <mergeCell ref="AP4286:AQ4286"/>
    <mergeCell ref="AP4287:AQ4287"/>
    <mergeCell ref="AP4288:AQ4288"/>
    <mergeCell ref="AP4289:AQ4289"/>
    <mergeCell ref="AP4290:AQ4290"/>
    <mergeCell ref="AP4291:AQ4291"/>
    <mergeCell ref="AP4292:AQ4292"/>
    <mergeCell ref="AP4293:AQ4293"/>
    <mergeCell ref="AP4294:AQ4294"/>
    <mergeCell ref="AP4295:AQ4295"/>
    <mergeCell ref="AP4303:AQ4303"/>
    <mergeCell ref="AK4304:AL4304"/>
    <mergeCell ref="AP4304:AQ4304"/>
    <mergeCell ref="AP4296:AQ4296"/>
    <mergeCell ref="AP4297:AQ4297"/>
    <mergeCell ref="AP4298:AQ4298"/>
    <mergeCell ref="AP4299:AQ4299"/>
    <mergeCell ref="AP4300:AQ4300"/>
    <mergeCell ref="AP4301:AQ4301"/>
    <mergeCell ref="AP4302:AQ4302"/>
    <mergeCell ref="AK4311:AM4311"/>
    <mergeCell ref="AK4312:AN4312"/>
    <mergeCell ref="AK4317:AN4317"/>
    <mergeCell ref="AP4305:AQ4305"/>
    <mergeCell ref="AP4306:AQ4306"/>
    <mergeCell ref="AP4307:AQ4307"/>
    <mergeCell ref="AP4308:AQ4308"/>
    <mergeCell ref="AP4309:AQ4309"/>
    <mergeCell ref="AP4310:AQ4310"/>
    <mergeCell ref="AP4311:AQ4311"/>
    <mergeCell ref="AP4210:AQ4210"/>
    <mergeCell ref="AP4211:AQ4211"/>
    <mergeCell ref="AP4203:AQ4203"/>
    <mergeCell ref="AP4204:AQ4204"/>
    <mergeCell ref="AP4205:AQ4205"/>
    <mergeCell ref="AP4206:AQ4206"/>
    <mergeCell ref="AP4207:AQ4207"/>
    <mergeCell ref="AP4208:AQ4208"/>
    <mergeCell ref="AP4209:AQ4209"/>
    <mergeCell ref="AH4212:AI4212"/>
    <mergeCell ref="AH4213:AI4213"/>
    <mergeCell ref="AH4214:AI4214"/>
    <mergeCell ref="AH4206:AI4206"/>
    <mergeCell ref="AH4207:AI4207"/>
    <mergeCell ref="AH4208:AI4208"/>
    <mergeCell ref="AH4209:AI4209"/>
    <mergeCell ref="AH4210:AI4210"/>
    <mergeCell ref="AH4211:AI4211"/>
    <mergeCell ref="AP4212:AQ4212"/>
    <mergeCell ref="AH4215:AI4215"/>
    <mergeCell ref="AH4216:AI4216"/>
    <mergeCell ref="AH4219:AI4219"/>
    <mergeCell ref="AH4220:AI4220"/>
    <mergeCell ref="AH4221:AI4221"/>
    <mergeCell ref="AH4199:AI4199"/>
    <mergeCell ref="AH4200:AI4200"/>
    <mergeCell ref="AH4201:AI4201"/>
    <mergeCell ref="AH4202:AI4202"/>
    <mergeCell ref="AH4203:AI4203"/>
    <mergeCell ref="AH4204:AI4204"/>
    <mergeCell ref="AH4205:AI4205"/>
    <mergeCell ref="AH4191:AI4191"/>
    <mergeCell ref="AH4192:AI4192"/>
    <mergeCell ref="AP4192:AQ4192"/>
    <mergeCell ref="AD4193:AE4193"/>
    <mergeCell ref="AH4193:AI4193"/>
    <mergeCell ref="AP4193:AQ4193"/>
    <mergeCell ref="AH4187:AI4187"/>
    <mergeCell ref="AE4188:AF4188"/>
    <mergeCell ref="AH4188:AI4188"/>
    <mergeCell ref="AH4189:AI4189"/>
    <mergeCell ref="AH4190:AI4190"/>
    <mergeCell ref="AD4191:AE4191"/>
    <mergeCell ref="AD4192:AE4192"/>
    <mergeCell ref="AD4194:AE4194"/>
    <mergeCell ref="AH4194:AI4194"/>
    <mergeCell ref="AD4195:AE4195"/>
    <mergeCell ref="AH4195:AI4195"/>
    <mergeCell ref="AH4196:AI4196"/>
    <mergeCell ref="AH4197:AI4197"/>
    <mergeCell ref="AH4198:AI4198"/>
    <mergeCell ref="AD4196:AE4196"/>
    <mergeCell ref="AD4199:AE4199"/>
    <mergeCell ref="AE4201:AF4201"/>
    <mergeCell ref="AD4207:AE4207"/>
    <mergeCell ref="AD4208:AE4208"/>
    <mergeCell ref="AD4209:AE4209"/>
    <mergeCell ref="AD4212:AE4212"/>
    <mergeCell ref="AP4213:AQ4213"/>
    <mergeCell ref="AP4214:AQ4214"/>
    <mergeCell ref="AP4215:AQ4215"/>
    <mergeCell ref="AP4216:AQ4216"/>
    <mergeCell ref="AP4217:AQ4217"/>
    <mergeCell ref="AP4218:AQ4218"/>
    <mergeCell ref="AP4219:AQ4219"/>
    <mergeCell ref="AP4220:AQ4220"/>
    <mergeCell ref="AP4221:AQ4221"/>
    <mergeCell ref="AP4222:AQ4222"/>
    <mergeCell ref="AP4223:AQ4223"/>
    <mergeCell ref="AP4224:AQ4224"/>
    <mergeCell ref="AP4225:AQ4225"/>
    <mergeCell ref="AP4226:AQ4226"/>
    <mergeCell ref="AH4251:AI4251"/>
    <mergeCell ref="AH4252:AI4252"/>
    <mergeCell ref="AH4253:AI4253"/>
    <mergeCell ref="AH4254:AI4254"/>
    <mergeCell ref="AH4255:AI4255"/>
    <mergeCell ref="AH4256:AI4256"/>
    <mergeCell ref="AH4244:AI4244"/>
    <mergeCell ref="AH4245:AI4245"/>
    <mergeCell ref="AH4246:AI4246"/>
    <mergeCell ref="AH4247:AI4247"/>
    <mergeCell ref="AH4248:AI4248"/>
    <mergeCell ref="AH4249:AI4249"/>
    <mergeCell ref="AH4250:AI4250"/>
    <mergeCell ref="AH4258:AI4258"/>
    <mergeCell ref="AH4259:AI4259"/>
    <mergeCell ref="AD4250:AE4250"/>
    <mergeCell ref="AD4251:AE4251"/>
    <mergeCell ref="AE4252:AF4252"/>
    <mergeCell ref="AD4257:AE4257"/>
    <mergeCell ref="AH4257:AI4257"/>
    <mergeCell ref="AD4258:AE4258"/>
    <mergeCell ref="AD4259:AE4259"/>
    <mergeCell ref="AP4319:AQ4319"/>
    <mergeCell ref="AP4320:AQ4320"/>
    <mergeCell ref="AP4312:AQ4312"/>
    <mergeCell ref="AP4313:AQ4313"/>
    <mergeCell ref="AP4314:AQ4314"/>
    <mergeCell ref="AP4315:AQ4315"/>
    <mergeCell ref="AP4316:AQ4316"/>
    <mergeCell ref="AP4317:AQ4317"/>
    <mergeCell ref="AP4318:AQ4318"/>
    <mergeCell ref="AP4090:AQ4090"/>
    <mergeCell ref="AP4092:AQ4092"/>
    <mergeCell ref="AP4082:AQ4082"/>
    <mergeCell ref="AH4083:AI4083"/>
    <mergeCell ref="AP4083:AQ4083"/>
    <mergeCell ref="AH4086:AI4086"/>
    <mergeCell ref="AP4086:AQ4086"/>
    <mergeCell ref="AH4090:AI4090"/>
    <mergeCell ref="AH4092:AI4092"/>
    <mergeCell ref="AP4035:AQ4035"/>
    <mergeCell ref="AP4036:AQ4036"/>
    <mergeCell ref="AP4037:AQ4037"/>
    <mergeCell ref="AP4038:AQ4038"/>
    <mergeCell ref="AP4039:AQ4039"/>
    <mergeCell ref="AP4040:AQ4040"/>
    <mergeCell ref="AP4041:AQ4041"/>
    <mergeCell ref="AP4042:AQ4042"/>
    <mergeCell ref="AP4043:AQ4043"/>
    <mergeCell ref="AP4044:AQ4044"/>
    <mergeCell ref="AP4045:AQ4045"/>
    <mergeCell ref="AP4046:AQ4046"/>
    <mergeCell ref="AP4047:AQ4047"/>
    <mergeCell ref="AP4048:AQ4048"/>
    <mergeCell ref="AP4049:AQ4049"/>
    <mergeCell ref="AP4050:AQ4050"/>
    <mergeCell ref="AP4051:AQ4051"/>
    <mergeCell ref="AP4052:AQ4052"/>
    <mergeCell ref="AP4053:AQ4053"/>
    <mergeCell ref="AP4054:AQ4054"/>
    <mergeCell ref="AP4055:AQ4055"/>
    <mergeCell ref="AP4056:AQ4056"/>
    <mergeCell ref="AP4057:AQ4057"/>
    <mergeCell ref="AP4058:AQ4058"/>
    <mergeCell ref="AK4059:AN4059"/>
    <mergeCell ref="AP4059:AQ4059"/>
    <mergeCell ref="AP4060:AQ4060"/>
    <mergeCell ref="AP4061:AQ4061"/>
    <mergeCell ref="AP4062:AQ4062"/>
    <mergeCell ref="AP4063:AQ4063"/>
    <mergeCell ref="AP4064:AQ4064"/>
    <mergeCell ref="AP4065:AQ4065"/>
    <mergeCell ref="AP4066:AQ4066"/>
    <mergeCell ref="AP4067:AQ4067"/>
    <mergeCell ref="AP4068:AQ4068"/>
    <mergeCell ref="AP4069:AQ4069"/>
    <mergeCell ref="AP4070:AQ4070"/>
    <mergeCell ref="AP4071:AQ4071"/>
    <mergeCell ref="AP4072:AQ4072"/>
    <mergeCell ref="AP4073:AQ4073"/>
    <mergeCell ref="AK4074:AL4074"/>
    <mergeCell ref="AP4074:AQ4074"/>
    <mergeCell ref="AH4100:AI4100"/>
    <mergeCell ref="AP4100:AQ4100"/>
    <mergeCell ref="AP4116:AQ4116"/>
    <mergeCell ref="AP4117:AQ4117"/>
    <mergeCell ref="AP4109:AQ4109"/>
    <mergeCell ref="AP4110:AQ4110"/>
    <mergeCell ref="AP4111:AQ4111"/>
    <mergeCell ref="AP4112:AQ4112"/>
    <mergeCell ref="AP4113:AQ4113"/>
    <mergeCell ref="AP4114:AQ4114"/>
    <mergeCell ref="AP4115:AQ4115"/>
    <mergeCell ref="AP4075:AQ4075"/>
    <mergeCell ref="AP4076:AQ4076"/>
    <mergeCell ref="AP4077:AQ4077"/>
    <mergeCell ref="AP4078:AQ4078"/>
    <mergeCell ref="AP4079:AQ4079"/>
    <mergeCell ref="AP4080:AQ4080"/>
    <mergeCell ref="AP4081:AQ4081"/>
    <mergeCell ref="AP4084:AQ4084"/>
    <mergeCell ref="AP4085:AQ4085"/>
    <mergeCell ref="AP4087:AQ4087"/>
    <mergeCell ref="AP4088:AQ4088"/>
    <mergeCell ref="AP4089:AQ4089"/>
    <mergeCell ref="AP4091:AQ4091"/>
    <mergeCell ref="AP4093:AQ4093"/>
    <mergeCell ref="AP4094:AQ4094"/>
    <mergeCell ref="AP4095:AQ4095"/>
    <mergeCell ref="AP4096:AQ4096"/>
    <mergeCell ref="AP4097:AQ4097"/>
    <mergeCell ref="AP4098:AQ4098"/>
    <mergeCell ref="AP4099:AQ4099"/>
    <mergeCell ref="AP4101:AQ4101"/>
    <mergeCell ref="AH4101:AI4101"/>
    <mergeCell ref="AH4102:AI4102"/>
    <mergeCell ref="AH4103:AI4103"/>
    <mergeCell ref="AH4104:AI4104"/>
    <mergeCell ref="AH4105:AI4105"/>
    <mergeCell ref="AH4106:AI4106"/>
    <mergeCell ref="AH4107:AI4107"/>
    <mergeCell ref="AH4108:AI4108"/>
    <mergeCell ref="AH4109:AI4109"/>
    <mergeCell ref="AH4110:AI4110"/>
    <mergeCell ref="AH4111:AI4111"/>
    <mergeCell ref="AH4112:AI4112"/>
    <mergeCell ref="AH4113:AI4113"/>
    <mergeCell ref="AH4114:AI4114"/>
    <mergeCell ref="AP4118:AQ4118"/>
    <mergeCell ref="AP4119:AQ4119"/>
    <mergeCell ref="AP4120:AQ4120"/>
    <mergeCell ref="AP4121:AQ4121"/>
    <mergeCell ref="AP4122:AQ4122"/>
    <mergeCell ref="AP4102:AQ4102"/>
    <mergeCell ref="AP4103:AQ4103"/>
    <mergeCell ref="AP4104:AQ4104"/>
    <mergeCell ref="AP4105:AQ4105"/>
    <mergeCell ref="AP4106:AQ4106"/>
    <mergeCell ref="AP4107:AQ4107"/>
    <mergeCell ref="AP4108:AQ4108"/>
    <mergeCell ref="AD4124:AE4124"/>
    <mergeCell ref="AD4125:AE4125"/>
    <mergeCell ref="AD4126:AE4126"/>
    <mergeCell ref="AD4127:AE4127"/>
    <mergeCell ref="AE4128:AF4128"/>
    <mergeCell ref="AE4129:AF4129"/>
    <mergeCell ref="AD4131:AE4131"/>
    <mergeCell ref="AD4132:AE4132"/>
    <mergeCell ref="AD4135:AE4135"/>
    <mergeCell ref="AD4137:AE4137"/>
    <mergeCell ref="AD4140:AE4140"/>
    <mergeCell ref="AD4144:AF4144"/>
    <mergeCell ref="AD4145:AF4145"/>
    <mergeCell ref="AD4150:AE4150"/>
    <mergeCell ref="AE4174:AF4174"/>
    <mergeCell ref="AE4175:AF4175"/>
    <mergeCell ref="AE4179:AF4179"/>
    <mergeCell ref="AE4180:AF4180"/>
    <mergeCell ref="AE4182:AF4182"/>
    <mergeCell ref="AD4164:AE4164"/>
    <mergeCell ref="AD4165:AE4165"/>
    <mergeCell ref="AD4167:AF4167"/>
    <mergeCell ref="AE4170:AF4170"/>
    <mergeCell ref="AD4171:AE4171"/>
    <mergeCell ref="AE4172:AF4172"/>
    <mergeCell ref="AD4173:AE4173"/>
    <mergeCell ref="AE4018:AF4018"/>
    <mergeCell ref="AE4021:AF4021"/>
    <mergeCell ref="AD4022:AE4022"/>
    <mergeCell ref="AD4025:AE4025"/>
    <mergeCell ref="AD4027:AE4027"/>
    <mergeCell ref="AD4030:AE4030"/>
    <mergeCell ref="AE4033:AF4033"/>
    <mergeCell ref="AD4035:AE4035"/>
    <mergeCell ref="AD4036:AE4036"/>
    <mergeCell ref="AD4039:AF4039"/>
    <mergeCell ref="AE4043:AF4043"/>
    <mergeCell ref="AD4044:AE4044"/>
    <mergeCell ref="AD4046:AE4046"/>
    <mergeCell ref="AE4053:AF4053"/>
    <mergeCell ref="AD4058:AE4058"/>
    <mergeCell ref="AE4059:AF4059"/>
    <mergeCell ref="AD4060:AE4060"/>
    <mergeCell ref="AD4063:AE4063"/>
    <mergeCell ref="AD4066:AE4066"/>
    <mergeCell ref="AD4070:AE4070"/>
    <mergeCell ref="AE4073:AF4073"/>
    <mergeCell ref="AE4074:AF4074"/>
    <mergeCell ref="AD4077:AE4077"/>
    <mergeCell ref="AD4078:AE4078"/>
    <mergeCell ref="AD4080:AE4080"/>
    <mergeCell ref="AD4083:AE4083"/>
    <mergeCell ref="AD4086:AE4086"/>
    <mergeCell ref="AD4090:AE4090"/>
    <mergeCell ref="AD4092:AE4092"/>
    <mergeCell ref="AD4097:AE4097"/>
    <mergeCell ref="AD4100:AE4100"/>
    <mergeCell ref="AD4101:AE4101"/>
    <mergeCell ref="AD4103:AF4103"/>
    <mergeCell ref="AD4107:AE4107"/>
    <mergeCell ref="AD4109:AE4109"/>
    <mergeCell ref="AD4110:AE4110"/>
    <mergeCell ref="AD4112:AF4112"/>
    <mergeCell ref="AD4116:AE4116"/>
    <mergeCell ref="AD4117:AE4117"/>
    <mergeCell ref="AD4119:AE4119"/>
    <mergeCell ref="AE4121:AF4121"/>
    <mergeCell ref="AD4123:AE4123"/>
    <mergeCell ref="AE4152:AF4152"/>
    <mergeCell ref="AE4153:AF4153"/>
    <mergeCell ref="AE4154:AF4154"/>
    <mergeCell ref="AD4155:AE4155"/>
    <mergeCell ref="AD4156:AE4156"/>
    <mergeCell ref="AD4157:AE4157"/>
    <mergeCell ref="AD4161:AE4161"/>
    <mergeCell ref="AP4149:AQ4149"/>
    <mergeCell ref="AP4150:AQ4150"/>
    <mergeCell ref="AP4151:AQ4151"/>
    <mergeCell ref="AK4152:AL4152"/>
    <mergeCell ref="AP4152:AQ4152"/>
    <mergeCell ref="AK4153:AL4153"/>
    <mergeCell ref="AP4153:AQ4153"/>
    <mergeCell ref="AP4154:AQ4154"/>
    <mergeCell ref="AP4155:AQ4155"/>
    <mergeCell ref="AP4156:AQ4156"/>
    <mergeCell ref="AP4157:AQ4157"/>
    <mergeCell ref="AP4158:AQ4158"/>
    <mergeCell ref="AP4159:AQ4159"/>
    <mergeCell ref="AP4160:AQ4160"/>
    <mergeCell ref="AP4161:AQ4161"/>
    <mergeCell ref="AP4162:AQ4162"/>
    <mergeCell ref="AP4163:AQ4163"/>
    <mergeCell ref="AP4164:AQ4164"/>
    <mergeCell ref="AP4165:AQ4165"/>
    <mergeCell ref="AP4166:AQ4166"/>
    <mergeCell ref="AP4167:AQ4167"/>
    <mergeCell ref="AP4168:AQ4168"/>
    <mergeCell ref="AP4169:AQ4169"/>
    <mergeCell ref="AK4170:AL4170"/>
    <mergeCell ref="AP4170:AQ4170"/>
    <mergeCell ref="AP4171:AQ4171"/>
    <mergeCell ref="AP4172:AQ4172"/>
    <mergeCell ref="AP4173:AQ4173"/>
    <mergeCell ref="AP4174:AQ4174"/>
    <mergeCell ref="AP4175:AQ4175"/>
    <mergeCell ref="AP4176:AQ4176"/>
    <mergeCell ref="AP4177:AQ4177"/>
    <mergeCell ref="AP4178:AQ4178"/>
    <mergeCell ref="AP4179:AQ4179"/>
    <mergeCell ref="AP4180:AQ4180"/>
    <mergeCell ref="AP4188:AQ4188"/>
    <mergeCell ref="AP4189:AQ4189"/>
    <mergeCell ref="AP4190:AQ4190"/>
    <mergeCell ref="AP4191:AQ4191"/>
    <mergeCell ref="AP4181:AQ4181"/>
    <mergeCell ref="AP4182:AQ4182"/>
    <mergeCell ref="AP4183:AQ4183"/>
    <mergeCell ref="AP4184:AQ4184"/>
    <mergeCell ref="AP4185:AQ4185"/>
    <mergeCell ref="AP4186:AQ4186"/>
    <mergeCell ref="AP4187:AQ4187"/>
    <mergeCell ref="AH4138:AI4138"/>
    <mergeCell ref="AH4139:AI4139"/>
    <mergeCell ref="AH4140:AI4140"/>
    <mergeCell ref="AH4141:AI4141"/>
    <mergeCell ref="AH4142:AI4142"/>
    <mergeCell ref="AH4143:AI4143"/>
    <mergeCell ref="AH4144:AI4144"/>
    <mergeCell ref="AH4145:AI4145"/>
    <mergeCell ref="AH4146:AI4146"/>
    <mergeCell ref="AH4147:AI4147"/>
    <mergeCell ref="AH4148:AI4148"/>
    <mergeCell ref="AH4149:AI4149"/>
    <mergeCell ref="AH4150:AI4150"/>
    <mergeCell ref="AH4151:AI4151"/>
    <mergeCell ref="AH4152:AI4152"/>
    <mergeCell ref="AH4153:AI4153"/>
    <mergeCell ref="AH4154:AI4154"/>
    <mergeCell ref="AH4155:AI4155"/>
    <mergeCell ref="AH4156:AI4156"/>
    <mergeCell ref="AH4157:AI4157"/>
    <mergeCell ref="AH4158:AI4158"/>
    <mergeCell ref="AH4159:AI4159"/>
    <mergeCell ref="AH4160:AI4160"/>
    <mergeCell ref="AH4161:AI4161"/>
    <mergeCell ref="AH4162:AI4162"/>
    <mergeCell ref="AH4163:AI4163"/>
    <mergeCell ref="AH4164:AI4164"/>
    <mergeCell ref="AH4165:AI4165"/>
    <mergeCell ref="AH4166:AI4166"/>
    <mergeCell ref="AH4167:AI4167"/>
    <mergeCell ref="AH4168:AI4168"/>
    <mergeCell ref="AH4169:AI4169"/>
    <mergeCell ref="AH4170:AI4170"/>
    <mergeCell ref="AH4171:AI4171"/>
    <mergeCell ref="AH4172:AI4172"/>
    <mergeCell ref="AH4173:AI4173"/>
    <mergeCell ref="AH4174:AI4174"/>
    <mergeCell ref="AH4175:AI4175"/>
    <mergeCell ref="AH4176:AI4176"/>
    <mergeCell ref="AH4177:AI4177"/>
    <mergeCell ref="AH4178:AI4178"/>
    <mergeCell ref="AH4179:AI4179"/>
    <mergeCell ref="AH4180:AI4180"/>
    <mergeCell ref="AH4181:AI4181"/>
    <mergeCell ref="AH4182:AI4182"/>
    <mergeCell ref="AH4183:AI4183"/>
    <mergeCell ref="AH4184:AI4184"/>
    <mergeCell ref="AH4185:AI4185"/>
    <mergeCell ref="AH4186:AI4186"/>
    <mergeCell ref="AP3917:AQ3917"/>
    <mergeCell ref="AP3918:AQ3918"/>
    <mergeCell ref="AP3919:AQ3919"/>
    <mergeCell ref="AP3920:AQ3920"/>
    <mergeCell ref="AP3921:AQ3921"/>
    <mergeCell ref="AP3922:AQ3922"/>
    <mergeCell ref="AP3923:AQ3923"/>
    <mergeCell ref="AP3924:AQ3924"/>
    <mergeCell ref="AP3925:AQ3925"/>
    <mergeCell ref="AP3926:AQ3926"/>
    <mergeCell ref="AP3927:AQ3927"/>
    <mergeCell ref="AP3928:AQ3928"/>
    <mergeCell ref="AP3929:AQ3929"/>
    <mergeCell ref="AP3930:AQ3930"/>
    <mergeCell ref="AP3931:AQ3931"/>
    <mergeCell ref="AP3932:AQ3932"/>
    <mergeCell ref="AP3933:AQ3933"/>
    <mergeCell ref="AP3934:AQ3934"/>
    <mergeCell ref="AP3935:AQ3935"/>
    <mergeCell ref="AP3936:AQ3936"/>
    <mergeCell ref="AP3937:AQ3937"/>
    <mergeCell ref="AP3938:AQ3938"/>
    <mergeCell ref="AP3939:AQ3939"/>
    <mergeCell ref="AP3940:AQ3940"/>
    <mergeCell ref="AP3941:AQ3941"/>
    <mergeCell ref="AP3942:AQ3942"/>
    <mergeCell ref="AP3943:AQ3943"/>
    <mergeCell ref="AP3944:AQ3944"/>
    <mergeCell ref="AP3945:AQ3945"/>
    <mergeCell ref="AP3946:AQ3946"/>
    <mergeCell ref="AP3947:AQ3947"/>
    <mergeCell ref="AP3948:AQ3948"/>
    <mergeCell ref="AP3949:AQ3949"/>
    <mergeCell ref="AP3950:AQ3950"/>
    <mergeCell ref="AP3951:AQ3951"/>
    <mergeCell ref="AP3952:AQ3952"/>
    <mergeCell ref="AP3953:AQ3953"/>
    <mergeCell ref="AP3954:AQ3954"/>
    <mergeCell ref="AP3955:AQ3955"/>
    <mergeCell ref="AP3956:AQ3956"/>
    <mergeCell ref="AP3957:AQ3957"/>
    <mergeCell ref="AP3958:AQ3958"/>
    <mergeCell ref="AP3959:AQ3959"/>
    <mergeCell ref="AP3960:AQ3960"/>
    <mergeCell ref="AP3961:AQ3961"/>
    <mergeCell ref="AP3962:AQ3962"/>
    <mergeCell ref="AP3963:AQ3963"/>
    <mergeCell ref="AP3964:AQ3964"/>
    <mergeCell ref="AP3965:AQ3965"/>
    <mergeCell ref="AP3966:AQ3966"/>
    <mergeCell ref="AP3967:AQ3967"/>
    <mergeCell ref="AP3968:AQ3968"/>
    <mergeCell ref="AP3969:AQ3969"/>
    <mergeCell ref="AP3970:AQ3970"/>
    <mergeCell ref="AP3971:AQ3971"/>
    <mergeCell ref="AP3972:AQ3972"/>
    <mergeCell ref="AP3973:AQ3973"/>
    <mergeCell ref="AP3974:AQ3974"/>
    <mergeCell ref="AH3975:AI3975"/>
    <mergeCell ref="AP3975:AQ3975"/>
    <mergeCell ref="AD3976:AE3976"/>
    <mergeCell ref="AH3976:AI3976"/>
    <mergeCell ref="AD3978:AE3978"/>
    <mergeCell ref="AP3978:AQ3978"/>
    <mergeCell ref="AH3977:AI3977"/>
    <mergeCell ref="AH3978:AI3978"/>
    <mergeCell ref="AE3979:AF3979"/>
    <mergeCell ref="AH3979:AI3979"/>
    <mergeCell ref="AH3980:AI3980"/>
    <mergeCell ref="AK3980:AN3980"/>
    <mergeCell ref="AH3981:AI3981"/>
    <mergeCell ref="AH3985:AI3985"/>
    <mergeCell ref="AH3986:AI3986"/>
    <mergeCell ref="AH3987:AI3987"/>
    <mergeCell ref="AH3988:AI3988"/>
    <mergeCell ref="AH3990:AI3990"/>
    <mergeCell ref="AD3981:AE3981"/>
    <mergeCell ref="AE3982:AF3982"/>
    <mergeCell ref="AH3982:AI3982"/>
    <mergeCell ref="AH3983:AI3983"/>
    <mergeCell ref="AE3984:AF3984"/>
    <mergeCell ref="AH3984:AI3984"/>
    <mergeCell ref="AD3986:AE3986"/>
    <mergeCell ref="AP3993:AQ3993"/>
    <mergeCell ref="AP3994:AQ3994"/>
    <mergeCell ref="AP3976:AQ3976"/>
    <mergeCell ref="AP3977:AQ3977"/>
    <mergeCell ref="AP3979:AQ3979"/>
    <mergeCell ref="AP3980:AQ3980"/>
    <mergeCell ref="AP3981:AQ3981"/>
    <mergeCell ref="AP3982:AQ3982"/>
    <mergeCell ref="AP3983:AQ3983"/>
    <mergeCell ref="AD3999:AE3999"/>
    <mergeCell ref="AD4000:AE4000"/>
    <mergeCell ref="AD4001:AE4001"/>
    <mergeCell ref="AE4002:AF4002"/>
    <mergeCell ref="AD4003:AE4003"/>
    <mergeCell ref="AD4004:AE4004"/>
    <mergeCell ref="AD4006:AE4006"/>
    <mergeCell ref="AE4007:AF4007"/>
    <mergeCell ref="AE4008:AF4008"/>
    <mergeCell ref="AE4009:AF4009"/>
    <mergeCell ref="AE4010:AF4010"/>
    <mergeCell ref="AD4013:AE4013"/>
    <mergeCell ref="AD4016:AE4016"/>
    <mergeCell ref="AE4017:AF4017"/>
    <mergeCell ref="AD3989:AE3989"/>
    <mergeCell ref="AH3989:AI3989"/>
    <mergeCell ref="AD3991:AE3991"/>
    <mergeCell ref="AH3991:AI3991"/>
    <mergeCell ref="AD3992:AE3992"/>
    <mergeCell ref="AH3992:AI3992"/>
    <mergeCell ref="AH3993:AI3993"/>
    <mergeCell ref="AH3994:AI3994"/>
    <mergeCell ref="AD3995:AF3995"/>
    <mergeCell ref="AH3995:AI3995"/>
    <mergeCell ref="AH3996:AI3996"/>
    <mergeCell ref="AH3997:AI3997"/>
    <mergeCell ref="AH3998:AI3998"/>
    <mergeCell ref="AH3999:AI3999"/>
    <mergeCell ref="AH4007:AI4007"/>
    <mergeCell ref="AK4007:AL4007"/>
    <mergeCell ref="AK4008:AL4008"/>
    <mergeCell ref="AH4000:AI4000"/>
    <mergeCell ref="AH4001:AI4001"/>
    <mergeCell ref="AH4002:AI4002"/>
    <mergeCell ref="AH4003:AI4003"/>
    <mergeCell ref="AH4004:AI4004"/>
    <mergeCell ref="AH4005:AI4005"/>
    <mergeCell ref="AH4006:AI4006"/>
    <mergeCell ref="AH4008:AI4008"/>
    <mergeCell ref="AH4009:AI4009"/>
    <mergeCell ref="AH4010:AI4010"/>
    <mergeCell ref="AH4011:AI4011"/>
    <mergeCell ref="AH4012:AI4012"/>
    <mergeCell ref="AH4013:AI4013"/>
    <mergeCell ref="AH4014:AI4014"/>
    <mergeCell ref="AH4033:AI4033"/>
    <mergeCell ref="AH4035:AI4035"/>
    <mergeCell ref="AH4015:AI4015"/>
    <mergeCell ref="AH4016:AI4016"/>
    <mergeCell ref="AH4017:AI4017"/>
    <mergeCell ref="AH4018:AI4018"/>
    <mergeCell ref="AH4019:AI4019"/>
    <mergeCell ref="AH4020:AI4020"/>
    <mergeCell ref="AH4021:AI4021"/>
    <mergeCell ref="AP3984:AQ3984"/>
    <mergeCell ref="AP3985:AQ3985"/>
    <mergeCell ref="AP3986:AQ3986"/>
    <mergeCell ref="AP3987:AQ3987"/>
    <mergeCell ref="AP3988:AQ3988"/>
    <mergeCell ref="AP3989:AQ3989"/>
    <mergeCell ref="AP3990:AQ3990"/>
    <mergeCell ref="AP3991:AQ3991"/>
    <mergeCell ref="AP3992:AQ3992"/>
    <mergeCell ref="AP3995:AQ3995"/>
    <mergeCell ref="AP3996:AQ3996"/>
    <mergeCell ref="AP3997:AQ3997"/>
    <mergeCell ref="AP3998:AQ3998"/>
    <mergeCell ref="AP3999:AQ3999"/>
    <mergeCell ref="AP4000:AQ4000"/>
    <mergeCell ref="AP4001:AQ4001"/>
    <mergeCell ref="AP4002:AQ4002"/>
    <mergeCell ref="AP4003:AQ4003"/>
    <mergeCell ref="AP4004:AQ4004"/>
    <mergeCell ref="AP4005:AQ4005"/>
    <mergeCell ref="AP4006:AQ4006"/>
    <mergeCell ref="AP4007:AQ4007"/>
    <mergeCell ref="AP4008:AQ4008"/>
    <mergeCell ref="AP4009:AQ4009"/>
    <mergeCell ref="AP4010:AQ4010"/>
    <mergeCell ref="AP4011:AQ4011"/>
    <mergeCell ref="AP4012:AQ4012"/>
    <mergeCell ref="AP4013:AQ4013"/>
    <mergeCell ref="AP4014:AQ4014"/>
    <mergeCell ref="AP4015:AQ4015"/>
    <mergeCell ref="AP4016:AQ4016"/>
    <mergeCell ref="AP4017:AQ4017"/>
    <mergeCell ref="AP4018:AQ4018"/>
    <mergeCell ref="AP4019:AQ4019"/>
    <mergeCell ref="AP4020:AQ4020"/>
    <mergeCell ref="AP4021:AQ4021"/>
    <mergeCell ref="AP4022:AQ4022"/>
    <mergeCell ref="AP4023:AQ4023"/>
    <mergeCell ref="AP4024:AQ4024"/>
    <mergeCell ref="AP4025:AQ4025"/>
    <mergeCell ref="AP4026:AQ4026"/>
    <mergeCell ref="AP4027:AQ4027"/>
    <mergeCell ref="AP4028:AQ4028"/>
    <mergeCell ref="AP4029:AQ4029"/>
    <mergeCell ref="AP4030:AQ4030"/>
    <mergeCell ref="AP4031:AQ4031"/>
    <mergeCell ref="AP4032:AQ4032"/>
    <mergeCell ref="AP4033:AQ4033"/>
    <mergeCell ref="AP4034:AQ4034"/>
    <mergeCell ref="AH4115:AI4115"/>
    <mergeCell ref="AH4116:AI4116"/>
    <mergeCell ref="AH4117:AI4117"/>
    <mergeCell ref="AH4118:AI4118"/>
    <mergeCell ref="AH4119:AI4119"/>
    <mergeCell ref="AH4120:AI4120"/>
    <mergeCell ref="AH4121:AI4121"/>
    <mergeCell ref="AH4122:AI4122"/>
    <mergeCell ref="AH4123:AI4123"/>
    <mergeCell ref="AP4123:AQ4123"/>
    <mergeCell ref="AP4124:AQ4124"/>
    <mergeCell ref="AP4125:AQ4125"/>
    <mergeCell ref="AP4126:AQ4126"/>
    <mergeCell ref="AP4127:AQ4127"/>
    <mergeCell ref="AH4124:AI4124"/>
    <mergeCell ref="AH4125:AI4125"/>
    <mergeCell ref="AH4126:AI4126"/>
    <mergeCell ref="AH4127:AI4127"/>
    <mergeCell ref="AH4128:AI4128"/>
    <mergeCell ref="AH4129:AI4129"/>
    <mergeCell ref="AH4130:AI4130"/>
    <mergeCell ref="AP4128:AQ4128"/>
    <mergeCell ref="AP4129:AQ4129"/>
    <mergeCell ref="AP4130:AQ4130"/>
    <mergeCell ref="AP4131:AQ4131"/>
    <mergeCell ref="AP4132:AQ4132"/>
    <mergeCell ref="AP4133:AQ4133"/>
    <mergeCell ref="AP4134:AQ4134"/>
    <mergeCell ref="AH4131:AI4131"/>
    <mergeCell ref="AH4132:AI4132"/>
    <mergeCell ref="AH4133:AI4133"/>
    <mergeCell ref="AH4134:AI4134"/>
    <mergeCell ref="AH4135:AI4135"/>
    <mergeCell ref="AH4136:AI4136"/>
    <mergeCell ref="AH4137:AI4137"/>
    <mergeCell ref="AP4135:AQ4135"/>
    <mergeCell ref="AP4136:AQ4136"/>
    <mergeCell ref="AP4137:AQ4137"/>
    <mergeCell ref="AP4138:AQ4138"/>
    <mergeCell ref="AP4139:AQ4139"/>
    <mergeCell ref="AP4140:AQ4140"/>
    <mergeCell ref="AP4141:AQ4141"/>
    <mergeCell ref="AP4142:AQ4142"/>
    <mergeCell ref="AP4143:AQ4143"/>
    <mergeCell ref="AP4144:AQ4144"/>
    <mergeCell ref="AP4145:AQ4145"/>
    <mergeCell ref="AP4146:AQ4146"/>
    <mergeCell ref="AP4147:AQ4147"/>
    <mergeCell ref="AP4148:AQ4148"/>
    <mergeCell ref="AP4195:AQ4195"/>
    <mergeCell ref="AP4196:AQ4196"/>
    <mergeCell ref="AP4194:AQ4194"/>
    <mergeCell ref="AP4197:AQ4197"/>
    <mergeCell ref="AP4198:AQ4198"/>
    <mergeCell ref="AP4199:AQ4199"/>
    <mergeCell ref="AP4200:AQ4200"/>
    <mergeCell ref="AP4201:AQ4201"/>
    <mergeCell ref="AP4202:AQ4202"/>
    <mergeCell ref="AH4330:AI4330"/>
    <mergeCell ref="AH4331:AI4331"/>
    <mergeCell ref="AH4333:AI4333"/>
    <mergeCell ref="AH4335:AI4335"/>
    <mergeCell ref="AH4336:AI4336"/>
    <mergeCell ref="AH4338:AI4338"/>
    <mergeCell ref="AH4341:AI4341"/>
    <mergeCell ref="AD4332:AE4332"/>
    <mergeCell ref="AH4332:AI4332"/>
    <mergeCell ref="AD4334:AF4334"/>
    <mergeCell ref="AH4334:AI4334"/>
    <mergeCell ref="AD4337:AE4337"/>
    <mergeCell ref="AH4337:AI4337"/>
    <mergeCell ref="AH4339:AI4339"/>
    <mergeCell ref="AH4345:AI4345"/>
    <mergeCell ref="AH4346:AI4346"/>
    <mergeCell ref="AD4347:AE4347"/>
    <mergeCell ref="AH4347:AI4347"/>
    <mergeCell ref="AD4342:AE4342"/>
    <mergeCell ref="AH4342:AI4342"/>
    <mergeCell ref="AD4343:AE4343"/>
    <mergeCell ref="AH4343:AI4343"/>
    <mergeCell ref="AD4344:AE4344"/>
    <mergeCell ref="AH4344:AI4344"/>
    <mergeCell ref="AD4346:AE4346"/>
    <mergeCell ref="AH4318:AI4318"/>
    <mergeCell ref="AH4319:AI4319"/>
    <mergeCell ref="AH4321:AI4321"/>
    <mergeCell ref="AH4322:AI4322"/>
    <mergeCell ref="AH4323:AI4323"/>
    <mergeCell ref="AH4324:AI4324"/>
    <mergeCell ref="AH4314:AI4314"/>
    <mergeCell ref="AH4315:AI4315"/>
    <mergeCell ref="AE4316:AF4316"/>
    <mergeCell ref="AH4316:AI4316"/>
    <mergeCell ref="AE4317:AF4317"/>
    <mergeCell ref="AH4317:AI4317"/>
    <mergeCell ref="AE4319:AF4319"/>
    <mergeCell ref="AE4320:AF4320"/>
    <mergeCell ref="AH4320:AI4320"/>
    <mergeCell ref="AP4321:AQ4321"/>
    <mergeCell ref="AP4322:AQ4322"/>
    <mergeCell ref="AP4323:AQ4323"/>
    <mergeCell ref="AE4325:AF4325"/>
    <mergeCell ref="AE4326:AF4326"/>
    <mergeCell ref="AP4326:AQ4326"/>
    <mergeCell ref="AH4325:AI4325"/>
    <mergeCell ref="AH4326:AI4326"/>
    <mergeCell ref="AH4327:AI4327"/>
    <mergeCell ref="AD4328:AE4328"/>
    <mergeCell ref="AH4328:AI4328"/>
    <mergeCell ref="AH4329:AI4329"/>
    <mergeCell ref="AD4330:AE4330"/>
    <mergeCell ref="AP4324:AQ4324"/>
    <mergeCell ref="AP4325:AQ4325"/>
    <mergeCell ref="AP4327:AQ4327"/>
    <mergeCell ref="AP4328:AQ4328"/>
    <mergeCell ref="AP4329:AQ4329"/>
    <mergeCell ref="AP4330:AQ4330"/>
    <mergeCell ref="AP4331:AQ4331"/>
    <mergeCell ref="AD4339:AE4339"/>
    <mergeCell ref="AD4340:AF4340"/>
    <mergeCell ref="AH4340:AI4340"/>
    <mergeCell ref="AP4332:AQ4332"/>
    <mergeCell ref="AP4333:AQ4333"/>
    <mergeCell ref="AP4334:AQ4334"/>
    <mergeCell ref="AP4335:AQ4335"/>
    <mergeCell ref="AP4336:AQ4336"/>
    <mergeCell ref="AP4337:AQ4337"/>
    <mergeCell ref="AP4338:AQ4338"/>
    <mergeCell ref="AH4353:AI4353"/>
    <mergeCell ref="AH4354:AI4354"/>
    <mergeCell ref="AD4355:AE4355"/>
    <mergeCell ref="AH4355:AI4355"/>
    <mergeCell ref="AD4356:AF4356"/>
    <mergeCell ref="AH4356:AI4356"/>
    <mergeCell ref="AH4357:AI4357"/>
    <mergeCell ref="AD4357:AE4357"/>
    <mergeCell ref="AD4358:AE4358"/>
    <mergeCell ref="AE4359:AF4359"/>
    <mergeCell ref="AD4361:AE4361"/>
    <mergeCell ref="AE4362:AF4362"/>
    <mergeCell ref="AE4363:AF4363"/>
    <mergeCell ref="AE4364:AF4364"/>
    <mergeCell ref="AP4346:AQ4346"/>
    <mergeCell ref="AP4347:AQ4347"/>
    <mergeCell ref="AD4348:AE4348"/>
    <mergeCell ref="AH4348:AI4348"/>
    <mergeCell ref="AP4348:AQ4348"/>
    <mergeCell ref="AD4349:AE4349"/>
    <mergeCell ref="AP4349:AQ4349"/>
    <mergeCell ref="AP4339:AQ4339"/>
    <mergeCell ref="AP4340:AQ4340"/>
    <mergeCell ref="AP4341:AQ4341"/>
    <mergeCell ref="AP4342:AQ4342"/>
    <mergeCell ref="AP4343:AQ4343"/>
    <mergeCell ref="AP4344:AQ4344"/>
    <mergeCell ref="AP4345:AQ4345"/>
    <mergeCell ref="AH4349:AI4349"/>
    <mergeCell ref="AH4350:AI4350"/>
    <mergeCell ref="AE4351:AF4351"/>
    <mergeCell ref="AH4351:AI4351"/>
    <mergeCell ref="AK4351:AL4351"/>
    <mergeCell ref="AE4352:AF4352"/>
    <mergeCell ref="AH4352:AI4352"/>
    <mergeCell ref="AP4350:AQ4350"/>
    <mergeCell ref="AP4351:AQ4351"/>
    <mergeCell ref="AP4352:AQ4352"/>
    <mergeCell ref="AP4353:AQ4353"/>
    <mergeCell ref="AP4354:AQ4354"/>
    <mergeCell ref="AP4355:AQ4355"/>
    <mergeCell ref="AP4356:AQ4356"/>
    <mergeCell ref="AP4364:AQ4364"/>
    <mergeCell ref="AP4365:AQ4365"/>
    <mergeCell ref="AP4366:AQ4366"/>
    <mergeCell ref="AP4367:AQ4367"/>
    <mergeCell ref="AP4357:AQ4357"/>
    <mergeCell ref="AP4358:AQ4358"/>
    <mergeCell ref="AP4359:AQ4359"/>
    <mergeCell ref="AP4360:AQ4360"/>
    <mergeCell ref="AP4361:AQ4361"/>
    <mergeCell ref="AP4362:AQ4362"/>
    <mergeCell ref="AP4363:AQ4363"/>
    <mergeCell ref="AE4367:AF4367"/>
    <mergeCell ref="AH4367:AI4367"/>
    <mergeCell ref="AK4367:AL4367"/>
    <mergeCell ref="R4119:S4119"/>
    <mergeCell ref="U4119:V4119"/>
    <mergeCell ref="W4119:X4119"/>
    <mergeCell ref="W4120:Z4120"/>
    <mergeCell ref="W4121:X4121"/>
    <mergeCell ref="Y4121:Z4121"/>
    <mergeCell ref="W4122:X4122"/>
    <mergeCell ref="R4123:S4123"/>
    <mergeCell ref="U4123:V4123"/>
    <mergeCell ref="W4123:X4123"/>
    <mergeCell ref="Y4123:Z4123"/>
    <mergeCell ref="W4124:Y4124"/>
    <mergeCell ref="W4125:Y4125"/>
    <mergeCell ref="W4126:Y4126"/>
    <mergeCell ref="W4127:Z4127"/>
    <mergeCell ref="W4128:X4128"/>
    <mergeCell ref="Y4128:Z4128"/>
    <mergeCell ref="W4130:X4130"/>
    <mergeCell ref="W4131:X4131"/>
    <mergeCell ref="W4132:X4132"/>
    <mergeCell ref="W4133:X4133"/>
    <mergeCell ref="W4134:X4134"/>
    <mergeCell ref="W4135:Y4135"/>
    <mergeCell ref="W4136:X4136"/>
    <mergeCell ref="W4137:X4137"/>
    <mergeCell ref="W4138:X4138"/>
    <mergeCell ref="W4139:X4139"/>
    <mergeCell ref="W4140:X4140"/>
    <mergeCell ref="W4141:X4141"/>
    <mergeCell ref="W4142:X4142"/>
    <mergeCell ref="W4143:X4143"/>
    <mergeCell ref="Y4143:Z4143"/>
    <mergeCell ref="W4144:Y4144"/>
    <mergeCell ref="W4145:Y4145"/>
    <mergeCell ref="W4146:Z4146"/>
    <mergeCell ref="R4164:S4164"/>
    <mergeCell ref="U4164:V4164"/>
    <mergeCell ref="W4164:Y4164"/>
    <mergeCell ref="W4165:Y4165"/>
    <mergeCell ref="W4166:Y4166"/>
    <mergeCell ref="W4167:Y4167"/>
    <mergeCell ref="W4168:Y4168"/>
    <mergeCell ref="W4169:Y4169"/>
    <mergeCell ref="W4171:Z4171"/>
    <mergeCell ref="Y4172:Z4172"/>
    <mergeCell ref="U4110:V4110"/>
    <mergeCell ref="U4111:V4111"/>
    <mergeCell ref="S4112:T4112"/>
    <mergeCell ref="U4112:V4112"/>
    <mergeCell ref="S4113:T4113"/>
    <mergeCell ref="U4113:V4113"/>
    <mergeCell ref="U4114:V4114"/>
    <mergeCell ref="S4116:T4116"/>
    <mergeCell ref="U4116:V4116"/>
    <mergeCell ref="U4117:V4117"/>
    <mergeCell ref="T4118:U4118"/>
    <mergeCell ref="S4120:T4120"/>
    <mergeCell ref="U4120:V4120"/>
    <mergeCell ref="U4121:V4121"/>
    <mergeCell ref="U4122:V4122"/>
    <mergeCell ref="U4124:V4124"/>
    <mergeCell ref="U4125:V4125"/>
    <mergeCell ref="U4126:V4126"/>
    <mergeCell ref="U4127:V4127"/>
    <mergeCell ref="T4128:U4128"/>
    <mergeCell ref="U4129:V4129"/>
    <mergeCell ref="S4130:T4130"/>
    <mergeCell ref="U4130:V4130"/>
    <mergeCell ref="S4131:T4131"/>
    <mergeCell ref="U4131:V4131"/>
    <mergeCell ref="S4132:T4132"/>
    <mergeCell ref="U4132:V4132"/>
    <mergeCell ref="U4133:V4133"/>
    <mergeCell ref="U4134:V4134"/>
    <mergeCell ref="S4135:T4135"/>
    <mergeCell ref="U4135:V4135"/>
    <mergeCell ref="S4136:T4136"/>
    <mergeCell ref="U4136:V4136"/>
    <mergeCell ref="S4137:T4137"/>
    <mergeCell ref="U4137:V4137"/>
    <mergeCell ref="S4147:T4147"/>
    <mergeCell ref="S4149:T4149"/>
    <mergeCell ref="S4150:T4150"/>
    <mergeCell ref="S4156:T4156"/>
    <mergeCell ref="S4159:T4159"/>
    <mergeCell ref="S4160:T4160"/>
    <mergeCell ref="S4161:T4161"/>
    <mergeCell ref="S4162:T4162"/>
    <mergeCell ref="U4174:V4174"/>
    <mergeCell ref="U4175:V4175"/>
    <mergeCell ref="U4176:V4176"/>
    <mergeCell ref="S4177:T4177"/>
    <mergeCell ref="U4177:V4177"/>
    <mergeCell ref="U4178:V4178"/>
    <mergeCell ref="T4179:U4179"/>
    <mergeCell ref="R4209:S4209"/>
    <mergeCell ref="R4212:S4212"/>
    <mergeCell ref="S4213:T4213"/>
    <mergeCell ref="R4217:S4217"/>
    <mergeCell ref="R4218:S4218"/>
    <mergeCell ref="S4219:T4219"/>
    <mergeCell ref="S4202:T4202"/>
    <mergeCell ref="S4203:T4203"/>
    <mergeCell ref="S4204:T4204"/>
    <mergeCell ref="S4206:T4206"/>
    <mergeCell ref="R4207:S4207"/>
    <mergeCell ref="S4208:T4208"/>
    <mergeCell ref="S4210:T4210"/>
    <mergeCell ref="U4180:V4180"/>
    <mergeCell ref="U4181:V4181"/>
    <mergeCell ref="U4182:V4182"/>
    <mergeCell ref="S4183:T4183"/>
    <mergeCell ref="U4183:V4183"/>
    <mergeCell ref="U4184:V4184"/>
    <mergeCell ref="U4185:V4185"/>
    <mergeCell ref="S4184:T4184"/>
    <mergeCell ref="S4186:T4186"/>
    <mergeCell ref="S4187:T4187"/>
    <mergeCell ref="S4189:T4189"/>
    <mergeCell ref="S4190:T4190"/>
    <mergeCell ref="S4191:T4191"/>
    <mergeCell ref="S4192:T4192"/>
    <mergeCell ref="U4186:V4186"/>
    <mergeCell ref="U4187:V4187"/>
    <mergeCell ref="U4188:V4188"/>
    <mergeCell ref="U4189:V4189"/>
    <mergeCell ref="U4190:V4190"/>
    <mergeCell ref="U4191:V4191"/>
    <mergeCell ref="U4192:V4192"/>
    <mergeCell ref="U4193:V4193"/>
    <mergeCell ref="U4194:V4194"/>
    <mergeCell ref="U4195:V4195"/>
    <mergeCell ref="U4196:V4196"/>
    <mergeCell ref="U4197:V4197"/>
    <mergeCell ref="U4198:V4198"/>
    <mergeCell ref="U4199:V4199"/>
    <mergeCell ref="S4193:T4193"/>
    <mergeCell ref="S4194:T4194"/>
    <mergeCell ref="S4195:T4195"/>
    <mergeCell ref="S4196:T4196"/>
    <mergeCell ref="S4197:T4197"/>
    <mergeCell ref="S4198:T4198"/>
    <mergeCell ref="S4200:T4200"/>
    <mergeCell ref="U4200:V4200"/>
    <mergeCell ref="U4201:V4201"/>
    <mergeCell ref="U4202:V4202"/>
    <mergeCell ref="U4203:V4203"/>
    <mergeCell ref="U4204:V4204"/>
    <mergeCell ref="U4205:V4205"/>
    <mergeCell ref="U4206:V4206"/>
    <mergeCell ref="U4207:V4207"/>
    <mergeCell ref="U4208:V4208"/>
    <mergeCell ref="U4209:V4209"/>
    <mergeCell ref="U4210:V4210"/>
    <mergeCell ref="U4211:V4211"/>
    <mergeCell ref="U4212:V4212"/>
    <mergeCell ref="U4213:V4213"/>
    <mergeCell ref="W4215:X4215"/>
    <mergeCell ref="W4216:X4216"/>
    <mergeCell ref="W4217:X4217"/>
    <mergeCell ref="W4218:X4218"/>
    <mergeCell ref="W4219:X4219"/>
    <mergeCell ref="W4220:X4220"/>
    <mergeCell ref="Y4222:Z4222"/>
    <mergeCell ref="W4221:X4221"/>
    <mergeCell ref="W4223:X4223"/>
    <mergeCell ref="W4224:Y4224"/>
    <mergeCell ref="W4225:Z4225"/>
    <mergeCell ref="W4226:Y4226"/>
    <mergeCell ref="W4227:Y4227"/>
    <mergeCell ref="W4228:Y4228"/>
    <mergeCell ref="W4173:Z4173"/>
    <mergeCell ref="W4174:X4174"/>
    <mergeCell ref="Y4174:Z4174"/>
    <mergeCell ref="W4176:Y4176"/>
    <mergeCell ref="W4177:Z4177"/>
    <mergeCell ref="W4178:Z4178"/>
    <mergeCell ref="W4179:X4179"/>
    <mergeCell ref="Y4179:Z4179"/>
    <mergeCell ref="W4181:Z4181"/>
    <mergeCell ref="W4182:X4182"/>
    <mergeCell ref="W4183:Z4183"/>
    <mergeCell ref="W4184:Z4184"/>
    <mergeCell ref="W4185:Y4185"/>
    <mergeCell ref="W4186:Z4186"/>
    <mergeCell ref="W4187:Z4187"/>
    <mergeCell ref="W4189:Z4189"/>
    <mergeCell ref="W4190:Y4190"/>
    <mergeCell ref="W4191:Y4191"/>
    <mergeCell ref="W4192:Y4192"/>
    <mergeCell ref="W4193:Y4193"/>
    <mergeCell ref="W4194:Y4194"/>
    <mergeCell ref="W4195:Y4195"/>
    <mergeCell ref="W4196:Y4196"/>
    <mergeCell ref="W4197:Y4197"/>
    <mergeCell ref="W4198:Y4198"/>
    <mergeCell ref="W4199:Y4199"/>
    <mergeCell ref="W4200:Y4200"/>
    <mergeCell ref="Y4201:Z4201"/>
    <mergeCell ref="W4201:X4201"/>
    <mergeCell ref="W4202:Y4202"/>
    <mergeCell ref="W4203:Z4203"/>
    <mergeCell ref="W4204:X4204"/>
    <mergeCell ref="W4205:X4205"/>
    <mergeCell ref="W4206:X4206"/>
    <mergeCell ref="W4207:X4207"/>
    <mergeCell ref="W4208:X4208"/>
    <mergeCell ref="W4209:X4209"/>
    <mergeCell ref="W4210:X4210"/>
    <mergeCell ref="W4211:X4211"/>
    <mergeCell ref="W4212:X4212"/>
    <mergeCell ref="W4213:X4213"/>
    <mergeCell ref="W4214:X4214"/>
    <mergeCell ref="W4229:Z4229"/>
    <mergeCell ref="Y4231:Z4231"/>
    <mergeCell ref="W4232:X4232"/>
    <mergeCell ref="W4233:X4233"/>
    <mergeCell ref="W4234:X4234"/>
    <mergeCell ref="W4235:X4235"/>
    <mergeCell ref="W4236:X4236"/>
    <mergeCell ref="Y4342:Z4342"/>
    <mergeCell ref="Y4343:Z4343"/>
    <mergeCell ref="Y4344:Z4344"/>
    <mergeCell ref="Y4345:Z4345"/>
    <mergeCell ref="Y4346:Z4346"/>
    <mergeCell ref="Y4347:Z4347"/>
    <mergeCell ref="Y4348:Z4348"/>
    <mergeCell ref="Y4349:Z4349"/>
    <mergeCell ref="Y4350:Z4350"/>
    <mergeCell ref="Y4353:Z4353"/>
    <mergeCell ref="Y4354:Z4354"/>
    <mergeCell ref="Y4355:Z4355"/>
    <mergeCell ref="Y4356:Z4356"/>
    <mergeCell ref="Y4357:Z4357"/>
    <mergeCell ref="U4214:V4214"/>
    <mergeCell ref="S4215:T4215"/>
    <mergeCell ref="U4215:V4215"/>
    <mergeCell ref="S4216:T4216"/>
    <mergeCell ref="U4216:V4216"/>
    <mergeCell ref="U4217:V4217"/>
    <mergeCell ref="U4218:V4218"/>
    <mergeCell ref="U4219:V4219"/>
    <mergeCell ref="U4220:V4220"/>
    <mergeCell ref="U4221:V4221"/>
    <mergeCell ref="U4222:V4222"/>
    <mergeCell ref="U4223:V4223"/>
    <mergeCell ref="U4224:V4224"/>
    <mergeCell ref="U4225:V4225"/>
    <mergeCell ref="U4226:V4226"/>
    <mergeCell ref="R4227:S4227"/>
    <mergeCell ref="U4227:V4227"/>
    <mergeCell ref="U4228:V4228"/>
    <mergeCell ref="S4229:T4229"/>
    <mergeCell ref="U4229:V4229"/>
    <mergeCell ref="S4230:T4230"/>
    <mergeCell ref="U4230:V4230"/>
    <mergeCell ref="U4231:V4231"/>
    <mergeCell ref="U4232:V4232"/>
    <mergeCell ref="R4233:S4233"/>
    <mergeCell ref="U4233:V4233"/>
    <mergeCell ref="S4234:T4234"/>
    <mergeCell ref="U4234:V4234"/>
    <mergeCell ref="S4235:T4235"/>
    <mergeCell ref="U4235:V4235"/>
    <mergeCell ref="U4236:V4236"/>
    <mergeCell ref="U4237:V4237"/>
    <mergeCell ref="S4238:T4238"/>
    <mergeCell ref="U4238:V4238"/>
    <mergeCell ref="U4239:V4239"/>
    <mergeCell ref="S4240:T4240"/>
    <mergeCell ref="U4240:V4240"/>
    <mergeCell ref="U4241:V4241"/>
    <mergeCell ref="U4242:V4242"/>
    <mergeCell ref="U4243:V4243"/>
    <mergeCell ref="U4244:V4244"/>
    <mergeCell ref="S4245:T4245"/>
    <mergeCell ref="U4245:V4245"/>
    <mergeCell ref="U4246:V4246"/>
    <mergeCell ref="U4247:V4247"/>
    <mergeCell ref="T4248:U4248"/>
    <mergeCell ref="U4249:V4249"/>
    <mergeCell ref="R4250:S4250"/>
    <mergeCell ref="U4250:V4250"/>
    <mergeCell ref="S4251:T4251"/>
    <mergeCell ref="U4251:V4251"/>
    <mergeCell ref="U4252:V4252"/>
    <mergeCell ref="U4253:V4253"/>
    <mergeCell ref="S4254:T4254"/>
    <mergeCell ref="U4254:V4254"/>
    <mergeCell ref="U4255:V4255"/>
    <mergeCell ref="S4256:T4256"/>
    <mergeCell ref="U4256:V4256"/>
    <mergeCell ref="S4257:T4257"/>
    <mergeCell ref="U4257:V4257"/>
    <mergeCell ref="S4258:T4258"/>
    <mergeCell ref="U4258:V4258"/>
    <mergeCell ref="U4259:V4259"/>
    <mergeCell ref="S4266:T4266"/>
    <mergeCell ref="S4267:T4267"/>
    <mergeCell ref="R4269:S4269"/>
    <mergeCell ref="S4270:T4270"/>
    <mergeCell ref="S4259:T4259"/>
    <mergeCell ref="S4260:T4260"/>
    <mergeCell ref="S4261:T4261"/>
    <mergeCell ref="S4262:T4262"/>
    <mergeCell ref="S4263:T4263"/>
    <mergeCell ref="S4264:T4264"/>
    <mergeCell ref="S4265:T4265"/>
    <mergeCell ref="U4260:V4260"/>
    <mergeCell ref="U4261:V4261"/>
    <mergeCell ref="U4262:V4262"/>
    <mergeCell ref="U4263:V4263"/>
    <mergeCell ref="U4264:V4264"/>
    <mergeCell ref="U4265:V4265"/>
    <mergeCell ref="U4266:V4266"/>
    <mergeCell ref="U4267:V4267"/>
    <mergeCell ref="U4268:V4268"/>
    <mergeCell ref="T4269:V4269"/>
    <mergeCell ref="U4270:V4270"/>
    <mergeCell ref="T4271:V4271"/>
    <mergeCell ref="T4272:U4272"/>
    <mergeCell ref="U4273:V4273"/>
    <mergeCell ref="U4274:V4274"/>
    <mergeCell ref="S4275:T4275"/>
    <mergeCell ref="U4275:V4275"/>
    <mergeCell ref="S4276:T4276"/>
    <mergeCell ref="U4276:V4276"/>
    <mergeCell ref="U4277:V4277"/>
    <mergeCell ref="T4278:U4278"/>
    <mergeCell ref="U4307:V4307"/>
    <mergeCell ref="U4308:V4308"/>
    <mergeCell ref="U4309:V4309"/>
    <mergeCell ref="U4310:V4310"/>
    <mergeCell ref="S4311:T4311"/>
    <mergeCell ref="U4311:V4311"/>
    <mergeCell ref="S4312:T4312"/>
    <mergeCell ref="U4312:V4312"/>
    <mergeCell ref="U4313:V4313"/>
    <mergeCell ref="U4314:V4314"/>
    <mergeCell ref="U4315:V4315"/>
    <mergeCell ref="U4316:V4316"/>
    <mergeCell ref="S4317:T4317"/>
    <mergeCell ref="U4317:V4317"/>
    <mergeCell ref="S4279:T4279"/>
    <mergeCell ref="U4279:V4279"/>
    <mergeCell ref="S4280:T4280"/>
    <mergeCell ref="U4280:V4280"/>
    <mergeCell ref="S4281:T4281"/>
    <mergeCell ref="U4281:V4281"/>
    <mergeCell ref="T4282:V4282"/>
    <mergeCell ref="S4283:T4283"/>
    <mergeCell ref="U4283:V4283"/>
    <mergeCell ref="S4284:T4284"/>
    <mergeCell ref="U4284:V4284"/>
    <mergeCell ref="U4285:V4285"/>
    <mergeCell ref="T4286:V4286"/>
    <mergeCell ref="U4287:V4287"/>
    <mergeCell ref="U4288:V4288"/>
    <mergeCell ref="U4289:V4289"/>
    <mergeCell ref="U4290:V4290"/>
    <mergeCell ref="U4291:V4291"/>
    <mergeCell ref="S4292:T4292"/>
    <mergeCell ref="U4292:V4292"/>
    <mergeCell ref="R4293:S4293"/>
    <mergeCell ref="U4293:V4293"/>
    <mergeCell ref="U4294:V4294"/>
    <mergeCell ref="S4295:T4295"/>
    <mergeCell ref="U4295:V4295"/>
    <mergeCell ref="S4296:T4296"/>
    <mergeCell ref="U4296:V4296"/>
    <mergeCell ref="U4297:V4297"/>
    <mergeCell ref="U4298:V4298"/>
    <mergeCell ref="S4299:T4299"/>
    <mergeCell ref="U4299:V4299"/>
    <mergeCell ref="S4300:T4300"/>
    <mergeCell ref="U4300:V4300"/>
    <mergeCell ref="U4301:V4301"/>
    <mergeCell ref="U4302:V4302"/>
    <mergeCell ref="S4303:T4303"/>
    <mergeCell ref="U4303:V4303"/>
    <mergeCell ref="S4304:T4304"/>
    <mergeCell ref="U4304:V4304"/>
    <mergeCell ref="U4305:V4305"/>
    <mergeCell ref="T4306:V4306"/>
    <mergeCell ref="R4308:S4308"/>
    <mergeCell ref="T4318:V4318"/>
    <mergeCell ref="T4319:U4319"/>
    <mergeCell ref="T4320:U4320"/>
    <mergeCell ref="U4321:V4321"/>
    <mergeCell ref="S4322:T4322"/>
    <mergeCell ref="U4322:V4322"/>
    <mergeCell ref="U4323:V4323"/>
    <mergeCell ref="U4345:V4345"/>
    <mergeCell ref="U4346:V4346"/>
    <mergeCell ref="S4347:T4347"/>
    <mergeCell ref="U4347:V4347"/>
    <mergeCell ref="R4348:S4348"/>
    <mergeCell ref="U4348:V4348"/>
    <mergeCell ref="R4349:S4349"/>
    <mergeCell ref="U4349:V4349"/>
    <mergeCell ref="U4350:V4350"/>
    <mergeCell ref="S4351:T4351"/>
    <mergeCell ref="U4352:V4352"/>
    <mergeCell ref="U4353:V4353"/>
    <mergeCell ref="U4354:V4354"/>
    <mergeCell ref="U4355:V4355"/>
    <mergeCell ref="U4324:V4324"/>
    <mergeCell ref="U4325:V4325"/>
    <mergeCell ref="U4326:V4326"/>
    <mergeCell ref="S4327:T4327"/>
    <mergeCell ref="U4327:V4327"/>
    <mergeCell ref="R4328:S4328"/>
    <mergeCell ref="U4328:V4328"/>
    <mergeCell ref="U4329:V4329"/>
    <mergeCell ref="S4330:T4330"/>
    <mergeCell ref="U4330:V4330"/>
    <mergeCell ref="S4331:T4331"/>
    <mergeCell ref="U4331:V4331"/>
    <mergeCell ref="U4332:V4332"/>
    <mergeCell ref="U4333:V4333"/>
    <mergeCell ref="S4337:T4337"/>
    <mergeCell ref="S4338:T4338"/>
    <mergeCell ref="S4339:T4339"/>
    <mergeCell ref="R4340:S4340"/>
    <mergeCell ref="R4342:S4342"/>
    <mergeCell ref="R4344:S4344"/>
    <mergeCell ref="S4334:T4334"/>
    <mergeCell ref="U4334:V4334"/>
    <mergeCell ref="S4335:T4335"/>
    <mergeCell ref="U4335:V4335"/>
    <mergeCell ref="S4336:T4336"/>
    <mergeCell ref="U4336:V4336"/>
    <mergeCell ref="U4337:V4337"/>
    <mergeCell ref="U4338:V4338"/>
    <mergeCell ref="U4339:V4339"/>
    <mergeCell ref="U4340:V4340"/>
    <mergeCell ref="U4341:V4341"/>
    <mergeCell ref="U4342:V4342"/>
    <mergeCell ref="U4343:V4343"/>
    <mergeCell ref="U4344:V4344"/>
    <mergeCell ref="S4355:T4355"/>
    <mergeCell ref="R4356:S4356"/>
    <mergeCell ref="R4357:S4357"/>
    <mergeCell ref="U4356:V4356"/>
    <mergeCell ref="U4357:V4357"/>
    <mergeCell ref="U4358:V4358"/>
    <mergeCell ref="U4359:V4359"/>
    <mergeCell ref="U4360:V4360"/>
    <mergeCell ref="U4361:V4361"/>
    <mergeCell ref="T4362:U4362"/>
    <mergeCell ref="T4363:U4363"/>
    <mergeCell ref="T4364:U4364"/>
    <mergeCell ref="U4365:V4365"/>
    <mergeCell ref="U4366:V4366"/>
    <mergeCell ref="S4367:T4367"/>
    <mergeCell ref="U4367:V4367"/>
    <mergeCell ref="U4368:V4368"/>
    <mergeCell ref="U4369:V4369"/>
    <mergeCell ref="T4370:U4370"/>
    <mergeCell ref="S4371:T4371"/>
    <mergeCell ref="U4371:V4371"/>
    <mergeCell ref="S4372:T4372"/>
    <mergeCell ref="U4372:V4372"/>
    <mergeCell ref="R4373:S4373"/>
    <mergeCell ref="U4373:V4373"/>
    <mergeCell ref="U4374:V4374"/>
    <mergeCell ref="T4375:U4375"/>
    <mergeCell ref="S4376:T4376"/>
    <mergeCell ref="U4376:V4376"/>
    <mergeCell ref="U4377:V4377"/>
    <mergeCell ref="U4378:V4378"/>
    <mergeCell ref="U4379:V4379"/>
    <mergeCell ref="T4380:U4380"/>
    <mergeCell ref="U4381:V4381"/>
    <mergeCell ref="T4382:U4382"/>
    <mergeCell ref="U4383:V4383"/>
    <mergeCell ref="U4384:V4384"/>
    <mergeCell ref="T4385:U4385"/>
    <mergeCell ref="U4386:V4386"/>
    <mergeCell ref="U4387:V4387"/>
    <mergeCell ref="R4388:S4388"/>
    <mergeCell ref="U4388:V4388"/>
    <mergeCell ref="R4389:S4389"/>
    <mergeCell ref="U4389:V4389"/>
    <mergeCell ref="U4390:V4390"/>
    <mergeCell ref="T4391:U4391"/>
    <mergeCell ref="S4392:T4392"/>
    <mergeCell ref="U4392:V4392"/>
    <mergeCell ref="T4393:U4393"/>
    <mergeCell ref="S4394:T4394"/>
    <mergeCell ref="U4394:V4394"/>
    <mergeCell ref="T4395:U4395"/>
    <mergeCell ref="S4396:T4396"/>
    <mergeCell ref="U4396:V4396"/>
    <mergeCell ref="S4397:T4397"/>
    <mergeCell ref="U4397:V4397"/>
    <mergeCell ref="U4398:V4398"/>
    <mergeCell ref="U4399:V4399"/>
    <mergeCell ref="U4400:V4400"/>
    <mergeCell ref="S4039:T4039"/>
    <mergeCell ref="S4041:T4041"/>
    <mergeCell ref="U4041:V4041"/>
    <mergeCell ref="S4042:T4042"/>
    <mergeCell ref="U4042:V4042"/>
    <mergeCell ref="T4043:U4043"/>
    <mergeCell ref="U4044:V4044"/>
    <mergeCell ref="U4045:V4045"/>
    <mergeCell ref="S4046:T4046"/>
    <mergeCell ref="U4046:V4046"/>
    <mergeCell ref="S4047:T4047"/>
    <mergeCell ref="U4047:V4047"/>
    <mergeCell ref="U4048:V4048"/>
    <mergeCell ref="U4049:V4049"/>
    <mergeCell ref="S4030:T4030"/>
    <mergeCell ref="U4030:V4030"/>
    <mergeCell ref="W4030:Y4030"/>
    <mergeCell ref="S4031:T4031"/>
    <mergeCell ref="U4031:V4031"/>
    <mergeCell ref="W4031:Y4031"/>
    <mergeCell ref="S4032:T4032"/>
    <mergeCell ref="U4032:V4032"/>
    <mergeCell ref="W4032:Y4032"/>
    <mergeCell ref="U4033:V4033"/>
    <mergeCell ref="S4034:T4034"/>
    <mergeCell ref="U4034:V4034"/>
    <mergeCell ref="W4034:Y4034"/>
    <mergeCell ref="S4035:T4035"/>
    <mergeCell ref="U4035:V4035"/>
    <mergeCell ref="W4035:Y4035"/>
    <mergeCell ref="R4036:S4036"/>
    <mergeCell ref="U4036:V4036"/>
    <mergeCell ref="W4036:Y4036"/>
    <mergeCell ref="U4037:V4037"/>
    <mergeCell ref="W4037:Y4037"/>
    <mergeCell ref="S4038:T4038"/>
    <mergeCell ref="U4038:V4038"/>
    <mergeCell ref="W4038:Y4038"/>
    <mergeCell ref="U4039:V4039"/>
    <mergeCell ref="W4039:Y4039"/>
    <mergeCell ref="U4040:V4040"/>
    <mergeCell ref="W4040:Y4040"/>
    <mergeCell ref="W4041:Z4041"/>
    <mergeCell ref="W4042:Z4042"/>
    <mergeCell ref="W4044:Z4044"/>
    <mergeCell ref="W4045:Z4045"/>
    <mergeCell ref="W4046:Z4046"/>
    <mergeCell ref="W4047:Z4047"/>
    <mergeCell ref="W4048:Z4048"/>
    <mergeCell ref="S4055:T4055"/>
    <mergeCell ref="S4056:T4056"/>
    <mergeCell ref="U4050:V4050"/>
    <mergeCell ref="U4051:V4051"/>
    <mergeCell ref="U4052:V4052"/>
    <mergeCell ref="T4053:U4053"/>
    <mergeCell ref="S4054:T4054"/>
    <mergeCell ref="U4054:V4054"/>
    <mergeCell ref="U4055:V4055"/>
    <mergeCell ref="U4056:V4056"/>
    <mergeCell ref="W4049:Z4049"/>
    <mergeCell ref="W4050:Z4050"/>
    <mergeCell ref="W4051:Z4051"/>
    <mergeCell ref="W4052:Y4052"/>
    <mergeCell ref="W4054:Z4054"/>
    <mergeCell ref="W4055:X4055"/>
    <mergeCell ref="Y4055:Z4055"/>
    <mergeCell ref="W4056:X4056"/>
    <mergeCell ref="Y4056:Z4056"/>
    <mergeCell ref="S4057:T4057"/>
    <mergeCell ref="U4057:V4057"/>
    <mergeCell ref="W4057:Z4057"/>
    <mergeCell ref="U4058:V4058"/>
    <mergeCell ref="W4058:Z4058"/>
    <mergeCell ref="S4059:T4059"/>
    <mergeCell ref="U4059:V4059"/>
    <mergeCell ref="W4059:X4059"/>
    <mergeCell ref="S4060:T4060"/>
    <mergeCell ref="U4060:V4060"/>
    <mergeCell ref="W4060:X4060"/>
    <mergeCell ref="Y4060:Z4060"/>
    <mergeCell ref="U4063:V4063"/>
    <mergeCell ref="W4063:Z4063"/>
    <mergeCell ref="U4061:V4061"/>
    <mergeCell ref="W4061:X4061"/>
    <mergeCell ref="Y4061:Z4061"/>
    <mergeCell ref="S4062:T4062"/>
    <mergeCell ref="U4062:V4062"/>
    <mergeCell ref="W4062:Z4062"/>
    <mergeCell ref="S4063:T4063"/>
    <mergeCell ref="S4064:T4064"/>
    <mergeCell ref="U4064:V4064"/>
    <mergeCell ref="W4064:X4064"/>
    <mergeCell ref="S4065:T4065"/>
    <mergeCell ref="U4065:V4065"/>
    <mergeCell ref="W4065:Z4065"/>
    <mergeCell ref="W4066:Y4066"/>
    <mergeCell ref="U4066:V4066"/>
    <mergeCell ref="U4067:V4067"/>
    <mergeCell ref="W4067:Y4067"/>
    <mergeCell ref="U4068:V4068"/>
    <mergeCell ref="W4068:Z4068"/>
    <mergeCell ref="U4069:V4069"/>
    <mergeCell ref="W4069:Z4069"/>
    <mergeCell ref="U4070:V4070"/>
    <mergeCell ref="W4070:Z4070"/>
    <mergeCell ref="S4071:T4071"/>
    <mergeCell ref="U4071:V4071"/>
    <mergeCell ref="W4071:Z4071"/>
    <mergeCell ref="S4072:T4072"/>
    <mergeCell ref="W4072:Z4072"/>
    <mergeCell ref="U4075:V4075"/>
    <mergeCell ref="W4075:Y4075"/>
    <mergeCell ref="U4072:V4072"/>
    <mergeCell ref="U4073:V4073"/>
    <mergeCell ref="W4073:X4073"/>
    <mergeCell ref="Y4073:Z4073"/>
    <mergeCell ref="S4074:T4074"/>
    <mergeCell ref="U4074:V4074"/>
    <mergeCell ref="S4075:T4075"/>
    <mergeCell ref="U4078:V4078"/>
    <mergeCell ref="W4078:Y4078"/>
    <mergeCell ref="S4076:T4076"/>
    <mergeCell ref="U4076:V4076"/>
    <mergeCell ref="W4076:Y4076"/>
    <mergeCell ref="S4077:T4077"/>
    <mergeCell ref="U4077:V4077"/>
    <mergeCell ref="W4077:Y4077"/>
    <mergeCell ref="S4078:T4078"/>
    <mergeCell ref="U4081:V4081"/>
    <mergeCell ref="W4081:Y4081"/>
    <mergeCell ref="S4079:T4079"/>
    <mergeCell ref="U4079:V4079"/>
    <mergeCell ref="W4079:Y4079"/>
    <mergeCell ref="S4080:T4080"/>
    <mergeCell ref="U4080:V4080"/>
    <mergeCell ref="W4080:Y4080"/>
    <mergeCell ref="S4081:T4081"/>
    <mergeCell ref="W3978:X3978"/>
    <mergeCell ref="W3979:X3979"/>
    <mergeCell ref="U3976:V3976"/>
    <mergeCell ref="U3977:V3977"/>
    <mergeCell ref="W3977:X3977"/>
    <mergeCell ref="Y3977:Z3977"/>
    <mergeCell ref="U3978:V3978"/>
    <mergeCell ref="Y3978:Z3978"/>
    <mergeCell ref="T3979:U3979"/>
    <mergeCell ref="W3982:X3982"/>
    <mergeCell ref="Y3982:Z3982"/>
    <mergeCell ref="S3980:T3980"/>
    <mergeCell ref="U3980:V3980"/>
    <mergeCell ref="W3980:Z3980"/>
    <mergeCell ref="R3981:S3981"/>
    <mergeCell ref="T3981:V3981"/>
    <mergeCell ref="W3981:Y3981"/>
    <mergeCell ref="T3982:U3982"/>
    <mergeCell ref="U3964:V3964"/>
    <mergeCell ref="W3964:X3964"/>
    <mergeCell ref="T3965:U3965"/>
    <mergeCell ref="W3965:X3965"/>
    <mergeCell ref="U3966:V3966"/>
    <mergeCell ref="W3966:Y3966"/>
    <mergeCell ref="W3967:Z3967"/>
    <mergeCell ref="W3968:Z3968"/>
    <mergeCell ref="W3970:X3970"/>
    <mergeCell ref="Y3970:Z3970"/>
    <mergeCell ref="U3967:V3967"/>
    <mergeCell ref="U3968:V3968"/>
    <mergeCell ref="S3969:T3969"/>
    <mergeCell ref="U3969:V3969"/>
    <mergeCell ref="W3969:X3969"/>
    <mergeCell ref="Y3969:Z3969"/>
    <mergeCell ref="U3970:V3970"/>
    <mergeCell ref="S3971:T3971"/>
    <mergeCell ref="U3971:V3971"/>
    <mergeCell ref="W3971:X3971"/>
    <mergeCell ref="Y3971:Z3971"/>
    <mergeCell ref="U3972:V3972"/>
    <mergeCell ref="W3972:X3972"/>
    <mergeCell ref="Y3972:Z3972"/>
    <mergeCell ref="S3972:T3972"/>
    <mergeCell ref="S3973:U3973"/>
    <mergeCell ref="W3973:X3973"/>
    <mergeCell ref="Y3973:Z3973"/>
    <mergeCell ref="S3974:T3974"/>
    <mergeCell ref="W3974:X3974"/>
    <mergeCell ref="Y3974:Z3974"/>
    <mergeCell ref="U3974:V3974"/>
    <mergeCell ref="U3975:V3975"/>
    <mergeCell ref="W3975:X3975"/>
    <mergeCell ref="Y3975:Z3975"/>
    <mergeCell ref="S3976:T3976"/>
    <mergeCell ref="W3976:X3976"/>
    <mergeCell ref="Y3976:Z3976"/>
    <mergeCell ref="S3983:T3983"/>
    <mergeCell ref="U3983:V3983"/>
    <mergeCell ref="W3983:X3983"/>
    <mergeCell ref="Y3983:Z3983"/>
    <mergeCell ref="U3984:V3984"/>
    <mergeCell ref="U3985:V3985"/>
    <mergeCell ref="W3985:Z3985"/>
    <mergeCell ref="S3985:T3985"/>
    <mergeCell ref="S3986:T3986"/>
    <mergeCell ref="U3986:V3986"/>
    <mergeCell ref="W3986:X3986"/>
    <mergeCell ref="U3987:V3987"/>
    <mergeCell ref="W3987:X3987"/>
    <mergeCell ref="S3988:T3988"/>
    <mergeCell ref="U3988:V3988"/>
    <mergeCell ref="W3988:X3988"/>
    <mergeCell ref="U3989:V3989"/>
    <mergeCell ref="W3989:X3989"/>
    <mergeCell ref="U3990:V3990"/>
    <mergeCell ref="W3990:Y3990"/>
    <mergeCell ref="S3991:T3991"/>
    <mergeCell ref="U3991:V3991"/>
    <mergeCell ref="W3991:Y3991"/>
    <mergeCell ref="R3992:S3992"/>
    <mergeCell ref="U3992:V3992"/>
    <mergeCell ref="W3992:Y3992"/>
    <mergeCell ref="U3993:V3993"/>
    <mergeCell ref="W3993:Y3993"/>
    <mergeCell ref="S3993:T3993"/>
    <mergeCell ref="S3994:T3994"/>
    <mergeCell ref="U3994:V3994"/>
    <mergeCell ref="W3994:Y3994"/>
    <mergeCell ref="S3995:T3995"/>
    <mergeCell ref="U3995:V3995"/>
    <mergeCell ref="W3995:Y3995"/>
    <mergeCell ref="W3998:Y3998"/>
    <mergeCell ref="W3999:Y3999"/>
    <mergeCell ref="U3996:V3996"/>
    <mergeCell ref="W3996:Y3996"/>
    <mergeCell ref="S3997:T3997"/>
    <mergeCell ref="U3997:V3997"/>
    <mergeCell ref="W3997:Y3997"/>
    <mergeCell ref="S3998:V3998"/>
    <mergeCell ref="S3999:T3999"/>
    <mergeCell ref="S4000:V4000"/>
    <mergeCell ref="W4000:Y4000"/>
    <mergeCell ref="S4001:U4001"/>
    <mergeCell ref="W4001:Y4001"/>
    <mergeCell ref="U4002:V4002"/>
    <mergeCell ref="Y4002:Z4002"/>
    <mergeCell ref="W4003:Y4003"/>
    <mergeCell ref="U4006:V4006"/>
    <mergeCell ref="W4006:X4006"/>
    <mergeCell ref="U4003:V4003"/>
    <mergeCell ref="U4004:V4004"/>
    <mergeCell ref="W4004:X4004"/>
    <mergeCell ref="S4005:T4005"/>
    <mergeCell ref="U4005:V4005"/>
    <mergeCell ref="W4005:X4005"/>
    <mergeCell ref="R4006:S4006"/>
    <mergeCell ref="W4011:Z4011"/>
    <mergeCell ref="W4012:Z4012"/>
    <mergeCell ref="W4013:Z4013"/>
    <mergeCell ref="S4007:T4007"/>
    <mergeCell ref="U4007:V4007"/>
    <mergeCell ref="S4008:T4008"/>
    <mergeCell ref="U4008:V4008"/>
    <mergeCell ref="T4009:U4009"/>
    <mergeCell ref="Y4009:Z4009"/>
    <mergeCell ref="W4010:X4010"/>
    <mergeCell ref="S4014:T4014"/>
    <mergeCell ref="U4014:V4014"/>
    <mergeCell ref="W4014:Z4014"/>
    <mergeCell ref="U4010:V4010"/>
    <mergeCell ref="S4011:T4011"/>
    <mergeCell ref="U4011:V4011"/>
    <mergeCell ref="S4012:T4012"/>
    <mergeCell ref="U4012:V4012"/>
    <mergeCell ref="S4013:T4013"/>
    <mergeCell ref="U4013:V4013"/>
    <mergeCell ref="S4015:T4015"/>
    <mergeCell ref="U4015:V4015"/>
    <mergeCell ref="W4015:Z4015"/>
    <mergeCell ref="S4016:T4016"/>
    <mergeCell ref="U4016:V4016"/>
    <mergeCell ref="W4016:Z4016"/>
    <mergeCell ref="W4017:X4017"/>
    <mergeCell ref="U4017:V4017"/>
    <mergeCell ref="U4018:V4018"/>
    <mergeCell ref="W4018:X4018"/>
    <mergeCell ref="U4019:V4019"/>
    <mergeCell ref="W4019:Y4019"/>
    <mergeCell ref="U4020:V4020"/>
    <mergeCell ref="W4020:Y4020"/>
    <mergeCell ref="U4023:V4023"/>
    <mergeCell ref="W4023:Y4023"/>
    <mergeCell ref="U4021:V4021"/>
    <mergeCell ref="W4021:X4021"/>
    <mergeCell ref="Y4021:Z4021"/>
    <mergeCell ref="S4022:T4022"/>
    <mergeCell ref="U4022:V4022"/>
    <mergeCell ref="W4022:Y4022"/>
    <mergeCell ref="S4023:T4023"/>
    <mergeCell ref="U4026:V4026"/>
    <mergeCell ref="W4026:Y4026"/>
    <mergeCell ref="S4024:T4024"/>
    <mergeCell ref="U4024:V4024"/>
    <mergeCell ref="W4024:Y4024"/>
    <mergeCell ref="S4025:T4025"/>
    <mergeCell ref="U4025:V4025"/>
    <mergeCell ref="W4025:Y4025"/>
    <mergeCell ref="S4026:T4026"/>
    <mergeCell ref="U4029:V4029"/>
    <mergeCell ref="W4029:Y4029"/>
    <mergeCell ref="S4027:T4027"/>
    <mergeCell ref="U4027:V4027"/>
    <mergeCell ref="W4027:Y4027"/>
    <mergeCell ref="S4028:T4028"/>
    <mergeCell ref="U4028:V4028"/>
    <mergeCell ref="W4028:Y4028"/>
    <mergeCell ref="S4029:T4029"/>
    <mergeCell ref="U4096:V4096"/>
    <mergeCell ref="W4096:Y4096"/>
    <mergeCell ref="S4094:T4094"/>
    <mergeCell ref="U4094:V4094"/>
    <mergeCell ref="W4094:Y4094"/>
    <mergeCell ref="S4095:T4095"/>
    <mergeCell ref="U4095:V4095"/>
    <mergeCell ref="W4095:Y4095"/>
    <mergeCell ref="S4096:T4096"/>
    <mergeCell ref="U4093:V4093"/>
    <mergeCell ref="W4093:Z4093"/>
    <mergeCell ref="S4091:T4091"/>
    <mergeCell ref="U4091:V4091"/>
    <mergeCell ref="W4091:Z4091"/>
    <mergeCell ref="S4092:T4092"/>
    <mergeCell ref="U4092:V4092"/>
    <mergeCell ref="W4092:Z4092"/>
    <mergeCell ref="S4093:T4093"/>
    <mergeCell ref="U4084:V4084"/>
    <mergeCell ref="W4084:Y4084"/>
    <mergeCell ref="S4082:T4082"/>
    <mergeCell ref="U4082:V4082"/>
    <mergeCell ref="W4082:Y4082"/>
    <mergeCell ref="S4083:T4083"/>
    <mergeCell ref="U4083:V4083"/>
    <mergeCell ref="W4083:Y4083"/>
    <mergeCell ref="S4084:T4084"/>
    <mergeCell ref="U4087:V4087"/>
    <mergeCell ref="W4087:Z4087"/>
    <mergeCell ref="S4085:T4085"/>
    <mergeCell ref="U4085:V4085"/>
    <mergeCell ref="W4085:Y4085"/>
    <mergeCell ref="R4086:S4086"/>
    <mergeCell ref="U4086:V4086"/>
    <mergeCell ref="W4086:X4086"/>
    <mergeCell ref="S4087:T4087"/>
    <mergeCell ref="U4090:V4090"/>
    <mergeCell ref="W4090:Z4090"/>
    <mergeCell ref="S4088:T4088"/>
    <mergeCell ref="U4088:V4088"/>
    <mergeCell ref="W4088:Z4088"/>
    <mergeCell ref="S4089:T4089"/>
    <mergeCell ref="U4089:V4089"/>
    <mergeCell ref="W4089:Z4089"/>
    <mergeCell ref="S4090:T4090"/>
    <mergeCell ref="W4100:Y4100"/>
    <mergeCell ref="W4101:Y4101"/>
    <mergeCell ref="R4097:S4097"/>
    <mergeCell ref="U4097:V4097"/>
    <mergeCell ref="W4097:Y4097"/>
    <mergeCell ref="U4098:V4098"/>
    <mergeCell ref="W4098:Y4098"/>
    <mergeCell ref="U4099:V4099"/>
    <mergeCell ref="W4099:Y4099"/>
    <mergeCell ref="U4103:V4103"/>
    <mergeCell ref="W4103:Y4103"/>
    <mergeCell ref="S4098:T4098"/>
    <mergeCell ref="S4100:T4100"/>
    <mergeCell ref="U4100:V4100"/>
    <mergeCell ref="U4101:V4101"/>
    <mergeCell ref="U4102:V4102"/>
    <mergeCell ref="W4102:Y4102"/>
    <mergeCell ref="S4103:T4103"/>
    <mergeCell ref="W4107:Y4107"/>
    <mergeCell ref="W4108:Y4108"/>
    <mergeCell ref="W4109:Y4109"/>
    <mergeCell ref="W4110:Y4110"/>
    <mergeCell ref="W4111:Y4111"/>
    <mergeCell ref="W4112:Y4112"/>
    <mergeCell ref="W4113:Y4113"/>
    <mergeCell ref="W4114:Z4114"/>
    <mergeCell ref="S4104:T4104"/>
    <mergeCell ref="U4104:V4104"/>
    <mergeCell ref="W4104:Y4104"/>
    <mergeCell ref="U4105:V4105"/>
    <mergeCell ref="W4105:Y4105"/>
    <mergeCell ref="U4106:V4106"/>
    <mergeCell ref="W4106:Y4106"/>
    <mergeCell ref="S4105:T4105"/>
    <mergeCell ref="S4107:T4107"/>
    <mergeCell ref="U4107:V4107"/>
    <mergeCell ref="S4108:T4108"/>
    <mergeCell ref="U4108:V4108"/>
    <mergeCell ref="R4109:S4109"/>
    <mergeCell ref="U4109:V4109"/>
    <mergeCell ref="S4115:T4115"/>
    <mergeCell ref="U4115:V4115"/>
    <mergeCell ref="W4115:Z4115"/>
    <mergeCell ref="W4116:X4116"/>
    <mergeCell ref="Y4116:Z4116"/>
    <mergeCell ref="W4117:Z4117"/>
    <mergeCell ref="W4118:Y4118"/>
    <mergeCell ref="U4138:V4138"/>
    <mergeCell ref="U4139:V4139"/>
    <mergeCell ref="S4140:T4140"/>
    <mergeCell ref="U4140:V4140"/>
    <mergeCell ref="U4141:V4141"/>
    <mergeCell ref="U4142:V4142"/>
    <mergeCell ref="S4143:T4143"/>
    <mergeCell ref="U4143:V4143"/>
    <mergeCell ref="U4144:V4144"/>
    <mergeCell ref="U4145:V4145"/>
    <mergeCell ref="S4146:T4146"/>
    <mergeCell ref="U4146:V4146"/>
    <mergeCell ref="U4147:V4147"/>
    <mergeCell ref="U4148:V4148"/>
    <mergeCell ref="U4149:V4149"/>
    <mergeCell ref="U4150:V4150"/>
    <mergeCell ref="U4151:V4151"/>
    <mergeCell ref="U4152:V4152"/>
    <mergeCell ref="U4153:V4153"/>
    <mergeCell ref="U4155:V4155"/>
    <mergeCell ref="U4156:V4156"/>
    <mergeCell ref="U4157:V4157"/>
    <mergeCell ref="U4158:V4158"/>
    <mergeCell ref="U4159:V4159"/>
    <mergeCell ref="U4160:V4160"/>
    <mergeCell ref="U4161:V4161"/>
    <mergeCell ref="U4162:V4162"/>
    <mergeCell ref="U4163:V4163"/>
    <mergeCell ref="W4147:Z4147"/>
    <mergeCell ref="W4148:Z4148"/>
    <mergeCell ref="W4149:Z4149"/>
    <mergeCell ref="W4150:Z4150"/>
    <mergeCell ref="W4151:X4151"/>
    <mergeCell ref="W4155:Y4155"/>
    <mergeCell ref="W4156:Z4156"/>
    <mergeCell ref="W4157:Z4157"/>
    <mergeCell ref="W4158:Z4158"/>
    <mergeCell ref="W4159:Z4159"/>
    <mergeCell ref="W4160:Y4160"/>
    <mergeCell ref="W4161:Y4161"/>
    <mergeCell ref="W4162:Y4162"/>
    <mergeCell ref="W4163:Y4163"/>
    <mergeCell ref="U4165:V4165"/>
    <mergeCell ref="U4166:V4166"/>
    <mergeCell ref="S4167:T4167"/>
    <mergeCell ref="U4167:V4167"/>
    <mergeCell ref="S4168:T4168"/>
    <mergeCell ref="U4168:V4168"/>
    <mergeCell ref="U4169:V4169"/>
    <mergeCell ref="S4170:T4170"/>
    <mergeCell ref="U4170:V4170"/>
    <mergeCell ref="S4171:T4171"/>
    <mergeCell ref="U4171:V4171"/>
    <mergeCell ref="U4172:V4172"/>
    <mergeCell ref="S4173:T4173"/>
    <mergeCell ref="U4173:V4173"/>
    <mergeCell ref="W4278:X4278"/>
    <mergeCell ref="W4279:Z4279"/>
    <mergeCell ref="W4280:Z4280"/>
    <mergeCell ref="W4281:Z4281"/>
    <mergeCell ref="W4282:Y4282"/>
    <mergeCell ref="W4283:Z4283"/>
    <mergeCell ref="W4284:Z4284"/>
    <mergeCell ref="W4285:Z4285"/>
    <mergeCell ref="W4286:Z4286"/>
    <mergeCell ref="W4287:Y4287"/>
    <mergeCell ref="W4288:Z4288"/>
    <mergeCell ref="W4289:Y4289"/>
    <mergeCell ref="W4290:Y4290"/>
    <mergeCell ref="W4291:Y4291"/>
    <mergeCell ref="W4237:X4237"/>
    <mergeCell ref="W4238:X4238"/>
    <mergeCell ref="W4239:X4239"/>
    <mergeCell ref="W4240:X4240"/>
    <mergeCell ref="W4241:Y4241"/>
    <mergeCell ref="W4242:Y4242"/>
    <mergeCell ref="W4243:Y4243"/>
    <mergeCell ref="W4244:Y4244"/>
    <mergeCell ref="W4245:Z4245"/>
    <mergeCell ref="W4246:Z4246"/>
    <mergeCell ref="W4247:Z4247"/>
    <mergeCell ref="Y4248:Z4248"/>
    <mergeCell ref="W4249:Z4249"/>
    <mergeCell ref="W4250:Z4250"/>
    <mergeCell ref="W4251:Z4251"/>
    <mergeCell ref="W4252:X4252"/>
    <mergeCell ref="Y4252:Z4252"/>
    <mergeCell ref="W4253:Y4253"/>
    <mergeCell ref="W4254:Z4254"/>
    <mergeCell ref="W4255:Z4255"/>
    <mergeCell ref="W4256:Z4256"/>
    <mergeCell ref="W4257:Z4257"/>
    <mergeCell ref="W4258:Z4258"/>
    <mergeCell ref="W4259:Z4259"/>
    <mergeCell ref="W4260:Z4260"/>
    <mergeCell ref="W4261:X4261"/>
    <mergeCell ref="W4262:X4262"/>
    <mergeCell ref="W4263:X4263"/>
    <mergeCell ref="W4264:X4264"/>
    <mergeCell ref="W4265:X4265"/>
    <mergeCell ref="W4266:X4266"/>
    <mergeCell ref="W4267:Z4267"/>
    <mergeCell ref="W4268:Z4268"/>
    <mergeCell ref="W4269:Y4269"/>
    <mergeCell ref="W4270:Z4270"/>
    <mergeCell ref="W4271:Y4271"/>
    <mergeCell ref="W4272:X4272"/>
    <mergeCell ref="W4273:X4273"/>
    <mergeCell ref="W4274:X4274"/>
    <mergeCell ref="W4275:Z4275"/>
    <mergeCell ref="W4276:Z4276"/>
    <mergeCell ref="W4277:Z4277"/>
    <mergeCell ref="W4292:X4292"/>
    <mergeCell ref="W4293:X4293"/>
    <mergeCell ref="W4294:X4294"/>
    <mergeCell ref="W4295:X4295"/>
    <mergeCell ref="W4296:X4296"/>
    <mergeCell ref="W4297:X4297"/>
    <mergeCell ref="W4298:X4298"/>
    <mergeCell ref="W4547:X4547"/>
    <mergeCell ref="W4549:Z4549"/>
    <mergeCell ref="W4550:Z4550"/>
    <mergeCell ref="W4551:Z4551"/>
    <mergeCell ref="W4552:Z4552"/>
    <mergeCell ref="W4553:Z4553"/>
    <mergeCell ref="W4554:Z4554"/>
    <mergeCell ref="W4562:Z4562"/>
    <mergeCell ref="W4563:Z4563"/>
    <mergeCell ref="W4564:Z4564"/>
    <mergeCell ref="W4565:Z4565"/>
    <mergeCell ref="W4566:Y4566"/>
    <mergeCell ref="W4567:Z4567"/>
    <mergeCell ref="W4568:Z4568"/>
    <mergeCell ref="W4555:Z4555"/>
    <mergeCell ref="W4556:Y4556"/>
    <mergeCell ref="W4557:Y4557"/>
    <mergeCell ref="W4558:Y4558"/>
    <mergeCell ref="W4559:X4559"/>
    <mergeCell ref="W4560:X4560"/>
    <mergeCell ref="W4561:X4561"/>
    <mergeCell ref="W4496:X4496"/>
    <mergeCell ref="W4497:X4497"/>
    <mergeCell ref="W4498:X4498"/>
    <mergeCell ref="Y4498:Z4498"/>
    <mergeCell ref="W4500:X4500"/>
    <mergeCell ref="Y4500:Z4500"/>
    <mergeCell ref="W4501:X4501"/>
    <mergeCell ref="W4502:X4502"/>
    <mergeCell ref="W4503:X4503"/>
    <mergeCell ref="W4504:X4504"/>
    <mergeCell ref="W4505:X4505"/>
    <mergeCell ref="W4506:X4506"/>
    <mergeCell ref="W4507:X4507"/>
    <mergeCell ref="W4508:X4508"/>
    <mergeCell ref="W4509:X4509"/>
    <mergeCell ref="W4510:X4510"/>
    <mergeCell ref="W4511:Y4511"/>
    <mergeCell ref="W4512:Y4512"/>
    <mergeCell ref="W4513:Y4513"/>
    <mergeCell ref="W4514:Y4514"/>
    <mergeCell ref="W4515:Y4515"/>
    <mergeCell ref="W4516:Y4516"/>
    <mergeCell ref="W4517:Y4517"/>
    <mergeCell ref="W4518:Y4518"/>
    <mergeCell ref="W4519:Y4519"/>
    <mergeCell ref="W4520:Y4520"/>
    <mergeCell ref="W4521:Y4521"/>
    <mergeCell ref="W4522:Y4522"/>
    <mergeCell ref="W4523:Y4523"/>
    <mergeCell ref="W4524:Y4524"/>
    <mergeCell ref="W4525:Y4525"/>
    <mergeCell ref="W4526:Y4526"/>
    <mergeCell ref="W4527:Y4527"/>
    <mergeCell ref="W4528:Y4528"/>
    <mergeCell ref="W4529:Y4529"/>
    <mergeCell ref="W4530:Y4530"/>
    <mergeCell ref="W4531:Y4531"/>
    <mergeCell ref="W4532:Y4532"/>
    <mergeCell ref="W4533:Y4533"/>
    <mergeCell ref="W4534:Y4534"/>
    <mergeCell ref="W4535:Y4535"/>
    <mergeCell ref="W4536:Y4536"/>
    <mergeCell ref="W4537:Y4537"/>
    <mergeCell ref="W4538:Y4538"/>
    <mergeCell ref="W4539:Y4539"/>
    <mergeCell ref="W4540:Y4540"/>
    <mergeCell ref="W4541:Y4541"/>
    <mergeCell ref="W4542:X4542"/>
    <mergeCell ref="W4544:Y4544"/>
    <mergeCell ref="W4341:X4341"/>
    <mergeCell ref="W4342:X4342"/>
    <mergeCell ref="W4343:X4343"/>
    <mergeCell ref="W4344:X4344"/>
    <mergeCell ref="W4345:X4345"/>
    <mergeCell ref="W4346:X4346"/>
    <mergeCell ref="W4347:X4347"/>
    <mergeCell ref="W4355:X4355"/>
    <mergeCell ref="W4356:X4356"/>
    <mergeCell ref="W4357:X4357"/>
    <mergeCell ref="W4348:X4348"/>
    <mergeCell ref="W4349:X4349"/>
    <mergeCell ref="W4350:X4350"/>
    <mergeCell ref="W4351:X4351"/>
    <mergeCell ref="W4352:X4352"/>
    <mergeCell ref="W4353:X4353"/>
    <mergeCell ref="W4354:X4354"/>
    <mergeCell ref="W4299:X4299"/>
    <mergeCell ref="W4300:X4300"/>
    <mergeCell ref="W4301:Y4301"/>
    <mergeCell ref="W4302:Y4302"/>
    <mergeCell ref="W4303:Z4303"/>
    <mergeCell ref="W4305:Z4305"/>
    <mergeCell ref="W4306:Z4306"/>
    <mergeCell ref="W4307:Z4307"/>
    <mergeCell ref="W4308:Y4308"/>
    <mergeCell ref="W4309:X4309"/>
    <mergeCell ref="W4310:X4310"/>
    <mergeCell ref="W4311:X4311"/>
    <mergeCell ref="W4312:X4312"/>
    <mergeCell ref="W4313:Y4313"/>
    <mergeCell ref="W4314:Y4314"/>
    <mergeCell ref="W4315:X4315"/>
    <mergeCell ref="W4316:X4316"/>
    <mergeCell ref="W4317:X4317"/>
    <mergeCell ref="W4318:Z4318"/>
    <mergeCell ref="W4320:X4320"/>
    <mergeCell ref="W4321:Z4321"/>
    <mergeCell ref="W4322:Z4322"/>
    <mergeCell ref="W4323:Y4323"/>
    <mergeCell ref="W4324:Y4324"/>
    <mergeCell ref="Y4325:Z4325"/>
    <mergeCell ref="W4326:X4326"/>
    <mergeCell ref="W4327:X4327"/>
    <mergeCell ref="W4328:X4328"/>
    <mergeCell ref="W4329:X4329"/>
    <mergeCell ref="W4330:X4330"/>
    <mergeCell ref="W4331:X4331"/>
    <mergeCell ref="W4332:X4332"/>
    <mergeCell ref="W4333:X4333"/>
    <mergeCell ref="W4334:X4334"/>
    <mergeCell ref="W4335:X4335"/>
    <mergeCell ref="W4336:Z4336"/>
    <mergeCell ref="W4337:Z4337"/>
    <mergeCell ref="W4338:Z4338"/>
    <mergeCell ref="W4339:Z4339"/>
    <mergeCell ref="W4340:X4340"/>
    <mergeCell ref="Y4340:Z4340"/>
    <mergeCell ref="Y4341:Z4341"/>
    <mergeCell ref="W4358:Y4358"/>
    <mergeCell ref="W4360:Z4360"/>
    <mergeCell ref="W4361:Z4361"/>
    <mergeCell ref="W4363:X4363"/>
    <mergeCell ref="W4365:Y4365"/>
    <mergeCell ref="W4366:Z4366"/>
    <mergeCell ref="Y4367:Z4367"/>
    <mergeCell ref="Y4408:Z4408"/>
    <mergeCell ref="Y4412:Z4412"/>
    <mergeCell ref="W4404:Z4404"/>
    <mergeCell ref="W4405:Z4405"/>
    <mergeCell ref="W4406:Z4406"/>
    <mergeCell ref="W4407:X4407"/>
    <mergeCell ref="W4408:X4408"/>
    <mergeCell ref="W4409:X4409"/>
    <mergeCell ref="W4410:X4410"/>
    <mergeCell ref="W4413:X4413"/>
    <mergeCell ref="Y4413:Z4413"/>
    <mergeCell ref="W4414:Y4414"/>
    <mergeCell ref="W4415:X4415"/>
    <mergeCell ref="W4416:Y4416"/>
    <mergeCell ref="W4417:Y4417"/>
    <mergeCell ref="W4418:Z4418"/>
    <mergeCell ref="W4419:X4419"/>
    <mergeCell ref="W4420:Y4420"/>
    <mergeCell ref="W4421:Y4421"/>
    <mergeCell ref="W4422:Y4422"/>
    <mergeCell ref="W4423:Y4423"/>
    <mergeCell ref="W4424:X4424"/>
    <mergeCell ref="Y4424:Z4424"/>
    <mergeCell ref="W4368:Z4368"/>
    <mergeCell ref="W4369:Z4369"/>
    <mergeCell ref="W4371:Z4371"/>
    <mergeCell ref="W4372:Z4372"/>
    <mergeCell ref="W4373:Y4373"/>
    <mergeCell ref="W4374:Y4374"/>
    <mergeCell ref="W4375:X4375"/>
    <mergeCell ref="Y4380:Z4380"/>
    <mergeCell ref="Y4383:Z4383"/>
    <mergeCell ref="W4376:Z4376"/>
    <mergeCell ref="W4377:Y4377"/>
    <mergeCell ref="W4378:X4378"/>
    <mergeCell ref="W4379:X4379"/>
    <mergeCell ref="Y4379:Z4379"/>
    <mergeCell ref="W4380:X4380"/>
    <mergeCell ref="W4381:Z4381"/>
    <mergeCell ref="W4384:X4384"/>
    <mergeCell ref="Y4384:Z4384"/>
    <mergeCell ref="W4385:X4385"/>
    <mergeCell ref="Y4385:Z4385"/>
    <mergeCell ref="W4386:Y4386"/>
    <mergeCell ref="W4387:Y4387"/>
    <mergeCell ref="W4388:Y4388"/>
    <mergeCell ref="W4389:Y4389"/>
    <mergeCell ref="Y4390:Z4390"/>
    <mergeCell ref="W4391:X4391"/>
    <mergeCell ref="W4393:X4393"/>
    <mergeCell ref="W4394:Z4394"/>
    <mergeCell ref="W4395:X4395"/>
    <mergeCell ref="W4396:Z4396"/>
    <mergeCell ref="W4397:Z4397"/>
    <mergeCell ref="W4398:Z4398"/>
    <mergeCell ref="W4399:Z4399"/>
    <mergeCell ref="W4400:Y4400"/>
    <mergeCell ref="W4401:Z4401"/>
    <mergeCell ref="W4402:Z4402"/>
    <mergeCell ref="W4403:Z4403"/>
    <mergeCell ref="W4425:Y4425"/>
    <mergeCell ref="W4426:Y4426"/>
    <mergeCell ref="W4427:Y4427"/>
    <mergeCell ref="W4428:X4428"/>
    <mergeCell ref="W4429:Y4429"/>
    <mergeCell ref="W4430:Y4430"/>
    <mergeCell ref="W4431:Y4431"/>
    <mergeCell ref="W4472:Y4472"/>
    <mergeCell ref="W4473:Y4473"/>
    <mergeCell ref="Y4474:Z4474"/>
    <mergeCell ref="Y4475:Z4475"/>
    <mergeCell ref="W4476:Y4476"/>
    <mergeCell ref="W4477:Y4477"/>
    <mergeCell ref="W4478:Y4478"/>
    <mergeCell ref="W4479:Z4479"/>
    <mergeCell ref="W4480:Z4480"/>
    <mergeCell ref="W4481:Y4481"/>
    <mergeCell ref="W4482:Y4482"/>
    <mergeCell ref="W4483:Y4483"/>
    <mergeCell ref="W4484:X4484"/>
    <mergeCell ref="W4485:X4485"/>
    <mergeCell ref="W4432:Z4432"/>
    <mergeCell ref="W4433:X4433"/>
    <mergeCell ref="Y4433:Z4433"/>
    <mergeCell ref="W4436:X4436"/>
    <mergeCell ref="Y4436:Z4436"/>
    <mergeCell ref="W4437:X4437"/>
    <mergeCell ref="Y4437:Z4437"/>
    <mergeCell ref="W4438:Y4438"/>
    <mergeCell ref="W4439:X4439"/>
    <mergeCell ref="Y4439:Z4439"/>
    <mergeCell ref="W4440:X4440"/>
    <mergeCell ref="Y4440:Z4440"/>
    <mergeCell ref="W4441:X4441"/>
    <mergeCell ref="Y4441:Z4441"/>
    <mergeCell ref="W4442:Z4442"/>
    <mergeCell ref="Y4443:Z4443"/>
    <mergeCell ref="W4444:Y4444"/>
    <mergeCell ref="W4445:X4445"/>
    <mergeCell ref="W4446:Z4446"/>
    <mergeCell ref="W4447:Z4447"/>
    <mergeCell ref="W4448:Z4448"/>
    <mergeCell ref="W4449:Z4449"/>
    <mergeCell ref="W4450:Z4450"/>
    <mergeCell ref="W4451:Y4451"/>
    <mergeCell ref="W4452:Y4452"/>
    <mergeCell ref="W4453:Y4453"/>
    <mergeCell ref="W4454:X4454"/>
    <mergeCell ref="W4455:Z4455"/>
    <mergeCell ref="W4456:Z4456"/>
    <mergeCell ref="W4457:Z4457"/>
    <mergeCell ref="W4458:Y4458"/>
    <mergeCell ref="W4459:Y4459"/>
    <mergeCell ref="W4460:X4460"/>
    <mergeCell ref="W4461:X4461"/>
    <mergeCell ref="W4464:Z4464"/>
    <mergeCell ref="W4465:Z4465"/>
    <mergeCell ref="W4466:Z4466"/>
    <mergeCell ref="W4467:X4467"/>
    <mergeCell ref="Y4468:Z4468"/>
    <mergeCell ref="Y4469:Z4469"/>
    <mergeCell ref="W4470:Y4470"/>
    <mergeCell ref="W4471:Y4471"/>
    <mergeCell ref="W4486:X4486"/>
    <mergeCell ref="W4487:Y4487"/>
    <mergeCell ref="W4488:X4488"/>
    <mergeCell ref="Y4489:Z4489"/>
    <mergeCell ref="W4491:X4491"/>
    <mergeCell ref="W4492:Y4492"/>
    <mergeCell ref="Y4493:Z4493"/>
  </mergeCells>
  <hyperlinks>
    <hyperlink r:id="rId1" ref="S6"/>
    <hyperlink r:id="rId2" ref="S40"/>
    <hyperlink r:id="rId3" ref="S188"/>
    <hyperlink r:id="rId4" ref="S30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</row>
    <row r="2">
      <c r="A2" s="20"/>
      <c r="B2" s="22" t="s">
        <v>27835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1"/>
    </row>
    <row r="3">
      <c r="A3" s="20"/>
      <c r="B3" s="24" t="s">
        <v>27836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1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7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9"/>
    </row>
    <row r="6">
      <c r="A6" s="28"/>
      <c r="B6" s="30" t="s">
        <v>27837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29"/>
    </row>
    <row r="7">
      <c r="A7" s="28"/>
      <c r="B7" s="32" t="s">
        <v>27838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29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9"/>
    </row>
    <row r="9">
      <c r="A9" s="28"/>
      <c r="B9" s="34" t="s">
        <v>27839</v>
      </c>
      <c r="C9" s="35"/>
      <c r="D9" s="36" t="s">
        <v>15</v>
      </c>
      <c r="E9" s="36" t="s">
        <v>18</v>
      </c>
      <c r="F9" s="36" t="s">
        <v>20</v>
      </c>
      <c r="G9" s="36" t="s">
        <v>22</v>
      </c>
      <c r="H9" s="36" t="s">
        <v>25</v>
      </c>
      <c r="I9" s="36" t="s">
        <v>27</v>
      </c>
      <c r="J9" s="36" t="s">
        <v>29</v>
      </c>
      <c r="K9" s="36" t="s">
        <v>32</v>
      </c>
      <c r="L9" s="36" t="s">
        <v>34</v>
      </c>
      <c r="M9" s="36" t="s">
        <v>36</v>
      </c>
      <c r="N9" s="36" t="s">
        <v>38</v>
      </c>
      <c r="O9" s="36" t="s">
        <v>40</v>
      </c>
      <c r="P9" s="36" t="s">
        <v>44</v>
      </c>
      <c r="Q9" s="36" t="s">
        <v>47</v>
      </c>
      <c r="R9" s="36" t="s">
        <v>49</v>
      </c>
      <c r="S9" s="36" t="s">
        <v>51</v>
      </c>
      <c r="T9" s="36" t="s">
        <v>54</v>
      </c>
      <c r="U9" s="36" t="s">
        <v>58</v>
      </c>
      <c r="V9" s="36" t="s">
        <v>60</v>
      </c>
      <c r="W9" s="36" t="s">
        <v>64</v>
      </c>
      <c r="X9" s="36" t="s">
        <v>66</v>
      </c>
      <c r="Y9" s="36" t="s">
        <v>27840</v>
      </c>
      <c r="Z9" s="36" t="s">
        <v>27841</v>
      </c>
      <c r="AA9" s="36" t="s">
        <v>81</v>
      </c>
      <c r="AB9" s="36" t="s">
        <v>83</v>
      </c>
      <c r="AC9" s="36" t="s">
        <v>88</v>
      </c>
      <c r="AD9" s="36" t="s">
        <v>90</v>
      </c>
      <c r="AE9" s="36" t="s">
        <v>27842</v>
      </c>
      <c r="AF9" s="36" t="s">
        <v>96</v>
      </c>
      <c r="AG9" s="36" t="s">
        <v>100</v>
      </c>
      <c r="AH9" s="36" t="s">
        <v>102</v>
      </c>
      <c r="AI9" s="36" t="s">
        <v>104</v>
      </c>
      <c r="AJ9" s="36" t="s">
        <v>106</v>
      </c>
      <c r="AK9" s="36" t="s">
        <v>108</v>
      </c>
      <c r="AL9" s="36" t="s">
        <v>110</v>
      </c>
      <c r="AM9" s="36" t="s">
        <v>112</v>
      </c>
      <c r="AN9" s="36" t="s">
        <v>114</v>
      </c>
      <c r="AO9" s="36" t="s">
        <v>116</v>
      </c>
      <c r="AP9" s="36" t="s">
        <v>118</v>
      </c>
      <c r="AQ9" s="36" t="s">
        <v>120</v>
      </c>
      <c r="AR9" s="36" t="s">
        <v>122</v>
      </c>
      <c r="AS9" s="29"/>
    </row>
    <row r="10">
      <c r="A10" s="28"/>
      <c r="B10" s="37" t="s">
        <v>16498</v>
      </c>
      <c r="C10" s="35"/>
      <c r="D10" s="38" t="b">
        <v>1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1</v>
      </c>
      <c r="J10" s="39"/>
      <c r="K10" s="39"/>
      <c r="L10" s="38" t="b">
        <v>0</v>
      </c>
      <c r="M10" s="40">
        <v>45750.0</v>
      </c>
      <c r="N10" s="41" t="s">
        <v>4785</v>
      </c>
      <c r="O10" s="41" t="s">
        <v>16499</v>
      </c>
      <c r="P10" s="42" t="s">
        <v>27843</v>
      </c>
      <c r="Q10" s="41" t="s">
        <v>16461</v>
      </c>
      <c r="R10" s="41" t="s">
        <v>972</v>
      </c>
      <c r="S10" s="41" t="s">
        <v>4788</v>
      </c>
      <c r="T10" s="41" t="s">
        <v>4789</v>
      </c>
      <c r="U10" s="41" t="s">
        <v>9224</v>
      </c>
      <c r="V10" s="41" t="s">
        <v>4788</v>
      </c>
      <c r="W10" s="43"/>
      <c r="X10" s="43"/>
      <c r="Y10" s="41" t="s">
        <v>27844</v>
      </c>
      <c r="Z10" s="41" t="s">
        <v>27845</v>
      </c>
      <c r="AA10" s="41" t="s">
        <v>16461</v>
      </c>
      <c r="AB10" s="39"/>
      <c r="AC10" s="39"/>
      <c r="AD10" s="41" t="s">
        <v>16462</v>
      </c>
      <c r="AE10" s="41" t="s">
        <v>27846</v>
      </c>
      <c r="AF10" s="43"/>
      <c r="AG10" s="43"/>
      <c r="AH10" s="43"/>
      <c r="AI10" s="41" t="s">
        <v>1121</v>
      </c>
      <c r="AJ10" s="41" t="s">
        <v>12742</v>
      </c>
      <c r="AK10" s="43"/>
      <c r="AL10" s="43"/>
      <c r="AM10" s="43"/>
      <c r="AN10" s="43"/>
      <c r="AO10" s="43"/>
      <c r="AP10" s="43"/>
      <c r="AQ10" s="43"/>
      <c r="AR10" s="43"/>
      <c r="AS10" s="29"/>
    </row>
    <row r="11">
      <c r="A11" s="28"/>
      <c r="B11" s="37" t="s">
        <v>27847</v>
      </c>
      <c r="C11" s="35"/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1</v>
      </c>
      <c r="J11" s="39"/>
      <c r="K11" s="39"/>
      <c r="L11" s="38" t="b">
        <v>0</v>
      </c>
      <c r="M11" s="40">
        <v>45750.0</v>
      </c>
      <c r="N11" s="41" t="s">
        <v>27848</v>
      </c>
      <c r="O11" s="41" t="s">
        <v>27849</v>
      </c>
      <c r="P11" s="42" t="s">
        <v>27850</v>
      </c>
      <c r="Q11" s="41" t="s">
        <v>16461</v>
      </c>
      <c r="R11" s="41" t="s">
        <v>972</v>
      </c>
      <c r="S11" s="41" t="s">
        <v>27851</v>
      </c>
      <c r="T11" s="41" t="s">
        <v>27852</v>
      </c>
      <c r="U11" s="41" t="s">
        <v>9224</v>
      </c>
      <c r="V11" s="41" t="s">
        <v>27851</v>
      </c>
      <c r="W11" s="43"/>
      <c r="X11" s="43"/>
      <c r="Y11" s="41" t="s">
        <v>27844</v>
      </c>
      <c r="Z11" s="41" t="s">
        <v>27845</v>
      </c>
      <c r="AA11" s="41" t="s">
        <v>16461</v>
      </c>
      <c r="AB11" s="39"/>
      <c r="AC11" s="39"/>
      <c r="AD11" s="41" t="s">
        <v>16462</v>
      </c>
      <c r="AE11" s="41" t="s">
        <v>27846</v>
      </c>
      <c r="AF11" s="43"/>
      <c r="AG11" s="43"/>
      <c r="AH11" s="43"/>
      <c r="AI11" s="41" t="s">
        <v>1121</v>
      </c>
      <c r="AJ11" s="41" t="s">
        <v>5531</v>
      </c>
      <c r="AK11" s="43"/>
      <c r="AL11" s="43"/>
      <c r="AM11" s="43"/>
      <c r="AN11" s="43"/>
      <c r="AO11" s="43"/>
      <c r="AP11" s="43"/>
      <c r="AQ11" s="43"/>
      <c r="AR11" s="43"/>
      <c r="AS11" s="29"/>
    </row>
    <row r="12">
      <c r="A12" s="28"/>
      <c r="B12" s="37" t="s">
        <v>27853</v>
      </c>
      <c r="C12" s="35"/>
      <c r="D12" s="38" t="b">
        <v>0</v>
      </c>
      <c r="E12" s="38" t="b">
        <v>0</v>
      </c>
      <c r="F12" s="38" t="b">
        <v>0</v>
      </c>
      <c r="G12" s="38" t="b">
        <v>0</v>
      </c>
      <c r="H12" s="38" t="b">
        <v>0</v>
      </c>
      <c r="I12" s="38" t="b">
        <v>0</v>
      </c>
      <c r="J12" s="39"/>
      <c r="K12" s="39"/>
      <c r="L12" s="38" t="b">
        <v>0</v>
      </c>
      <c r="M12" s="40">
        <v>45750.0</v>
      </c>
      <c r="N12" s="41" t="s">
        <v>27854</v>
      </c>
      <c r="O12" s="41" t="s">
        <v>27855</v>
      </c>
      <c r="P12" s="42" t="s">
        <v>27856</v>
      </c>
      <c r="Q12" s="41" t="s">
        <v>16461</v>
      </c>
      <c r="R12" s="41" t="s">
        <v>972</v>
      </c>
      <c r="S12" s="41" t="s">
        <v>27857</v>
      </c>
      <c r="T12" s="41" t="s">
        <v>1099</v>
      </c>
      <c r="U12" s="41" t="s">
        <v>9224</v>
      </c>
      <c r="V12" s="41" t="s">
        <v>27857</v>
      </c>
      <c r="W12" s="43"/>
      <c r="X12" s="43"/>
      <c r="Y12" s="41" t="s">
        <v>27844</v>
      </c>
      <c r="Z12" s="41" t="s">
        <v>27845</v>
      </c>
      <c r="AA12" s="41" t="s">
        <v>16461</v>
      </c>
      <c r="AB12" s="39"/>
      <c r="AC12" s="39"/>
      <c r="AD12" s="41" t="s">
        <v>16462</v>
      </c>
      <c r="AE12" s="41" t="s">
        <v>27846</v>
      </c>
      <c r="AF12" s="43"/>
      <c r="AG12" s="43"/>
      <c r="AH12" s="43"/>
      <c r="AI12" s="41" t="s">
        <v>1781</v>
      </c>
      <c r="AJ12" s="41" t="s">
        <v>1781</v>
      </c>
      <c r="AK12" s="43"/>
      <c r="AL12" s="43"/>
      <c r="AM12" s="43"/>
      <c r="AN12" s="43"/>
      <c r="AO12" s="43"/>
      <c r="AP12" s="43"/>
      <c r="AQ12" s="43"/>
      <c r="AR12" s="43"/>
      <c r="AS12" s="29"/>
    </row>
    <row r="13">
      <c r="A13" s="28"/>
      <c r="B13" s="37" t="s">
        <v>27858</v>
      </c>
      <c r="C13" s="35"/>
      <c r="D13" s="38" t="b">
        <v>0</v>
      </c>
      <c r="E13" s="38" t="b">
        <v>0</v>
      </c>
      <c r="F13" s="38" t="b">
        <v>0</v>
      </c>
      <c r="G13" s="38" t="b">
        <v>0</v>
      </c>
      <c r="H13" s="38" t="b">
        <v>0</v>
      </c>
      <c r="I13" s="38" t="b">
        <v>1</v>
      </c>
      <c r="J13" s="39"/>
      <c r="K13" s="39"/>
      <c r="L13" s="38" t="b">
        <v>0</v>
      </c>
      <c r="M13" s="40">
        <v>45750.0</v>
      </c>
      <c r="N13" s="41" t="s">
        <v>27859</v>
      </c>
      <c r="O13" s="41" t="s">
        <v>27860</v>
      </c>
      <c r="P13" s="42" t="s">
        <v>27861</v>
      </c>
      <c r="Q13" s="41" t="s">
        <v>16461</v>
      </c>
      <c r="R13" s="41" t="s">
        <v>972</v>
      </c>
      <c r="S13" s="41" t="s">
        <v>27862</v>
      </c>
      <c r="T13" s="41" t="s">
        <v>1099</v>
      </c>
      <c r="U13" s="41" t="s">
        <v>9224</v>
      </c>
      <c r="V13" s="41" t="s">
        <v>27862</v>
      </c>
      <c r="W13" s="43"/>
      <c r="X13" s="43"/>
      <c r="Y13" s="41" t="s">
        <v>27844</v>
      </c>
      <c r="Z13" s="41" t="s">
        <v>27845</v>
      </c>
      <c r="AA13" s="41" t="s">
        <v>16461</v>
      </c>
      <c r="AB13" s="39"/>
      <c r="AC13" s="39"/>
      <c r="AD13" s="41" t="s">
        <v>215</v>
      </c>
      <c r="AE13" s="41" t="s">
        <v>27846</v>
      </c>
      <c r="AF13" s="43"/>
      <c r="AG13" s="43"/>
      <c r="AH13" s="43"/>
      <c r="AI13" s="41" t="s">
        <v>1121</v>
      </c>
      <c r="AJ13" s="41" t="s">
        <v>1121</v>
      </c>
      <c r="AK13" s="43"/>
      <c r="AL13" s="43"/>
      <c r="AM13" s="43"/>
      <c r="AN13" s="43"/>
      <c r="AO13" s="43"/>
      <c r="AP13" s="43"/>
      <c r="AQ13" s="43"/>
      <c r="AR13" s="43"/>
      <c r="AS13" s="29"/>
    </row>
    <row r="14">
      <c r="A14" s="28"/>
      <c r="B14" s="37" t="s">
        <v>22655</v>
      </c>
      <c r="C14" s="35"/>
      <c r="D14" s="38" t="b">
        <v>1</v>
      </c>
      <c r="E14" s="38" t="b">
        <v>1</v>
      </c>
      <c r="F14" s="38" t="b">
        <v>0</v>
      </c>
      <c r="G14" s="38" t="b">
        <v>0</v>
      </c>
      <c r="H14" s="38" t="b">
        <v>0</v>
      </c>
      <c r="I14" s="38" t="b">
        <v>0</v>
      </c>
      <c r="J14" s="39"/>
      <c r="K14" s="39"/>
      <c r="L14" s="38" t="b">
        <v>0</v>
      </c>
      <c r="M14" s="40">
        <v>45750.0</v>
      </c>
      <c r="N14" s="41" t="s">
        <v>3785</v>
      </c>
      <c r="O14" s="41" t="s">
        <v>22656</v>
      </c>
      <c r="P14" s="42" t="s">
        <v>27863</v>
      </c>
      <c r="Q14" s="41" t="s">
        <v>16461</v>
      </c>
      <c r="R14" s="41" t="s">
        <v>972</v>
      </c>
      <c r="S14" s="41" t="s">
        <v>5064</v>
      </c>
      <c r="T14" s="41" t="s">
        <v>5065</v>
      </c>
      <c r="U14" s="41" t="s">
        <v>9224</v>
      </c>
      <c r="V14" s="41" t="s">
        <v>5064</v>
      </c>
      <c r="W14" s="41" t="s">
        <v>22657</v>
      </c>
      <c r="X14" s="43"/>
      <c r="Y14" s="41" t="s">
        <v>27844</v>
      </c>
      <c r="Z14" s="41" t="s">
        <v>27845</v>
      </c>
      <c r="AA14" s="41" t="s">
        <v>16461</v>
      </c>
      <c r="AB14" s="39"/>
      <c r="AC14" s="39"/>
      <c r="AD14" s="41" t="s">
        <v>16462</v>
      </c>
      <c r="AE14" s="41" t="s">
        <v>27846</v>
      </c>
      <c r="AF14" s="43"/>
      <c r="AG14" s="43"/>
      <c r="AH14" s="43"/>
      <c r="AI14" s="41" t="s">
        <v>1691</v>
      </c>
      <c r="AJ14" s="41" t="s">
        <v>15363</v>
      </c>
      <c r="AK14" s="43"/>
      <c r="AL14" s="43"/>
      <c r="AM14" s="43"/>
      <c r="AN14" s="43"/>
      <c r="AO14" s="43"/>
      <c r="AP14" s="43"/>
      <c r="AQ14" s="43"/>
      <c r="AR14" s="43"/>
      <c r="AS14" s="29"/>
    </row>
    <row r="15">
      <c r="A15" s="28"/>
      <c r="B15" s="37" t="s">
        <v>27864</v>
      </c>
      <c r="C15" s="35"/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9"/>
      <c r="K15" s="39"/>
      <c r="L15" s="38" t="b">
        <v>1</v>
      </c>
      <c r="M15" s="40">
        <v>46145.0</v>
      </c>
      <c r="N15" s="41" t="s">
        <v>27865</v>
      </c>
      <c r="O15" s="41" t="s">
        <v>27866</v>
      </c>
      <c r="P15" s="42" t="s">
        <v>27867</v>
      </c>
      <c r="Q15" s="41" t="s">
        <v>27430</v>
      </c>
      <c r="R15" s="41" t="s">
        <v>972</v>
      </c>
      <c r="S15" s="41" t="s">
        <v>27868</v>
      </c>
      <c r="T15" s="41" t="s">
        <v>27869</v>
      </c>
      <c r="U15" s="41" t="s">
        <v>9224</v>
      </c>
      <c r="V15" s="41" t="s">
        <v>27868</v>
      </c>
      <c r="W15" s="43"/>
      <c r="X15" s="43"/>
      <c r="Y15" s="41" t="s">
        <v>27870</v>
      </c>
      <c r="Z15" s="41" t="s">
        <v>27871</v>
      </c>
      <c r="AA15" s="41" t="s">
        <v>27430</v>
      </c>
      <c r="AB15" s="39"/>
      <c r="AC15" s="39"/>
      <c r="AD15" s="41" t="s">
        <v>151</v>
      </c>
      <c r="AE15" s="41" t="s">
        <v>27846</v>
      </c>
      <c r="AF15" s="43"/>
      <c r="AG15" s="43"/>
      <c r="AH15" s="43"/>
      <c r="AI15" s="43"/>
      <c r="AJ15" s="43"/>
      <c r="AK15" s="43"/>
      <c r="AL15" s="43"/>
      <c r="AM15" s="41" t="s">
        <v>27369</v>
      </c>
      <c r="AN15" s="43"/>
      <c r="AO15" s="41" t="s">
        <v>27369</v>
      </c>
      <c r="AP15" s="43"/>
      <c r="AQ15" s="41" t="s">
        <v>2029</v>
      </c>
      <c r="AR15" s="43"/>
      <c r="AS15" s="29"/>
    </row>
    <row r="16">
      <c r="A16" s="28"/>
      <c r="B16" s="37" t="s">
        <v>27864</v>
      </c>
      <c r="C16" s="35"/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9"/>
      <c r="K16" s="39"/>
      <c r="L16" s="38" t="b">
        <v>1</v>
      </c>
      <c r="M16" s="40">
        <v>46145.0</v>
      </c>
      <c r="N16" s="41" t="s">
        <v>27865</v>
      </c>
      <c r="O16" s="41" t="s">
        <v>27866</v>
      </c>
      <c r="P16" s="42" t="s">
        <v>27872</v>
      </c>
      <c r="Q16" s="41" t="s">
        <v>27430</v>
      </c>
      <c r="R16" s="41" t="s">
        <v>972</v>
      </c>
      <c r="S16" s="41" t="s">
        <v>27868</v>
      </c>
      <c r="T16" s="41" t="s">
        <v>27869</v>
      </c>
      <c r="U16" s="41" t="s">
        <v>9224</v>
      </c>
      <c r="V16" s="41" t="s">
        <v>27868</v>
      </c>
      <c r="W16" s="43"/>
      <c r="X16" s="43"/>
      <c r="Y16" s="41" t="s">
        <v>27870</v>
      </c>
      <c r="Z16" s="41" t="s">
        <v>27871</v>
      </c>
      <c r="AA16" s="41" t="s">
        <v>27430</v>
      </c>
      <c r="AB16" s="39"/>
      <c r="AC16" s="39"/>
      <c r="AD16" s="41" t="s">
        <v>151</v>
      </c>
      <c r="AE16" s="41" t="s">
        <v>27846</v>
      </c>
      <c r="AF16" s="43"/>
      <c r="AG16" s="43"/>
      <c r="AH16" s="43"/>
      <c r="AI16" s="43"/>
      <c r="AJ16" s="43"/>
      <c r="AK16" s="43"/>
      <c r="AL16" s="43"/>
      <c r="AM16" s="41" t="s">
        <v>27369</v>
      </c>
      <c r="AN16" s="43"/>
      <c r="AO16" s="41" t="s">
        <v>27369</v>
      </c>
      <c r="AP16" s="43"/>
      <c r="AQ16" s="41" t="s">
        <v>2029</v>
      </c>
      <c r="AR16" s="43"/>
      <c r="AS16" s="29"/>
    </row>
    <row r="17">
      <c r="A17" s="28"/>
      <c r="B17" s="37" t="s">
        <v>22341</v>
      </c>
      <c r="C17" s="35"/>
      <c r="D17" s="38" t="b">
        <v>1</v>
      </c>
      <c r="E17" s="38" t="b">
        <v>0</v>
      </c>
      <c r="F17" s="38" t="b">
        <v>0</v>
      </c>
      <c r="G17" s="38" t="b">
        <v>0</v>
      </c>
      <c r="H17" s="38" t="b">
        <v>0</v>
      </c>
      <c r="I17" s="38" t="b">
        <v>1</v>
      </c>
      <c r="J17" s="39"/>
      <c r="K17" s="39"/>
      <c r="L17" s="38" t="b">
        <v>0</v>
      </c>
      <c r="M17" s="40">
        <v>45750.0</v>
      </c>
      <c r="N17" s="41" t="s">
        <v>3870</v>
      </c>
      <c r="O17" s="41" t="s">
        <v>22342</v>
      </c>
      <c r="P17" s="42" t="s">
        <v>27873</v>
      </c>
      <c r="Q17" s="41" t="s">
        <v>16461</v>
      </c>
      <c r="R17" s="41" t="s">
        <v>972</v>
      </c>
      <c r="S17" s="41" t="s">
        <v>3937</v>
      </c>
      <c r="T17" s="41" t="s">
        <v>3938</v>
      </c>
      <c r="U17" s="41" t="s">
        <v>9224</v>
      </c>
      <c r="V17" s="41" t="s">
        <v>3937</v>
      </c>
      <c r="W17" s="41" t="s">
        <v>22200</v>
      </c>
      <c r="X17" s="43"/>
      <c r="Y17" s="41" t="s">
        <v>27844</v>
      </c>
      <c r="Z17" s="41" t="s">
        <v>27845</v>
      </c>
      <c r="AA17" s="41" t="s">
        <v>16461</v>
      </c>
      <c r="AB17" s="39"/>
      <c r="AC17" s="39"/>
      <c r="AD17" s="41" t="s">
        <v>16724</v>
      </c>
      <c r="AE17" s="41" t="s">
        <v>27846</v>
      </c>
      <c r="AF17" s="43"/>
      <c r="AG17" s="43"/>
      <c r="AH17" s="43"/>
      <c r="AI17" s="41" t="s">
        <v>1121</v>
      </c>
      <c r="AJ17" s="41" t="s">
        <v>1121</v>
      </c>
      <c r="AK17" s="43"/>
      <c r="AL17" s="43"/>
      <c r="AM17" s="43"/>
      <c r="AN17" s="43"/>
      <c r="AO17" s="43"/>
      <c r="AP17" s="43"/>
      <c r="AQ17" s="43"/>
      <c r="AR17" s="43"/>
      <c r="AS17" s="29"/>
    </row>
    <row r="18">
      <c r="A18" s="28"/>
      <c r="B18" s="37" t="s">
        <v>22442</v>
      </c>
      <c r="C18" s="35"/>
      <c r="D18" s="38" t="b">
        <v>1</v>
      </c>
      <c r="E18" s="38" t="b">
        <v>0</v>
      </c>
      <c r="F18" s="38" t="b">
        <v>0</v>
      </c>
      <c r="G18" s="38" t="b">
        <v>0</v>
      </c>
      <c r="H18" s="38" t="b">
        <v>0</v>
      </c>
      <c r="I18" s="38" t="b">
        <v>1</v>
      </c>
      <c r="J18" s="39"/>
      <c r="K18" s="39"/>
      <c r="L18" s="38" t="b">
        <v>0</v>
      </c>
      <c r="M18" s="40">
        <v>45750.0</v>
      </c>
      <c r="N18" s="41" t="s">
        <v>3597</v>
      </c>
      <c r="O18" s="41" t="s">
        <v>22443</v>
      </c>
      <c r="P18" s="42" t="s">
        <v>27874</v>
      </c>
      <c r="Q18" s="41" t="s">
        <v>16461</v>
      </c>
      <c r="R18" s="41" t="s">
        <v>972</v>
      </c>
      <c r="S18" s="41" t="s">
        <v>3600</v>
      </c>
      <c r="T18" s="41" t="s">
        <v>1065</v>
      </c>
      <c r="U18" s="41" t="s">
        <v>9224</v>
      </c>
      <c r="V18" s="41" t="s">
        <v>3600</v>
      </c>
      <c r="W18" s="43"/>
      <c r="X18" s="43"/>
      <c r="Y18" s="41" t="s">
        <v>27844</v>
      </c>
      <c r="Z18" s="41" t="s">
        <v>27845</v>
      </c>
      <c r="AA18" s="41" t="s">
        <v>16461</v>
      </c>
      <c r="AB18" s="39"/>
      <c r="AC18" s="39"/>
      <c r="AD18" s="41" t="s">
        <v>16462</v>
      </c>
      <c r="AE18" s="41" t="s">
        <v>27846</v>
      </c>
      <c r="AF18" s="43"/>
      <c r="AG18" s="43"/>
      <c r="AH18" s="43"/>
      <c r="AI18" s="41" t="s">
        <v>1283</v>
      </c>
      <c r="AJ18" s="41" t="s">
        <v>22444</v>
      </c>
      <c r="AK18" s="43"/>
      <c r="AL18" s="43"/>
      <c r="AM18" s="43"/>
      <c r="AN18" s="43"/>
      <c r="AO18" s="43"/>
      <c r="AP18" s="43"/>
      <c r="AQ18" s="43"/>
      <c r="AR18" s="43"/>
      <c r="AS18" s="29"/>
    </row>
    <row r="19">
      <c r="A19" s="28"/>
      <c r="B19" s="37" t="s">
        <v>27624</v>
      </c>
      <c r="C19" s="35"/>
      <c r="D19" s="38" t="b">
        <v>1</v>
      </c>
      <c r="E19" s="38" t="b">
        <v>0</v>
      </c>
      <c r="F19" s="38" t="b">
        <v>0</v>
      </c>
      <c r="G19" s="38" t="b">
        <v>0</v>
      </c>
      <c r="H19" s="38" t="b">
        <v>0</v>
      </c>
      <c r="I19" s="38" t="b">
        <v>0</v>
      </c>
      <c r="J19" s="39"/>
      <c r="K19" s="39"/>
      <c r="L19" s="38" t="b">
        <v>1</v>
      </c>
      <c r="M19" s="40">
        <v>45758.0</v>
      </c>
      <c r="N19" s="41" t="s">
        <v>1793</v>
      </c>
      <c r="O19" s="41" t="s">
        <v>27625</v>
      </c>
      <c r="P19" s="42" t="s">
        <v>27875</v>
      </c>
      <c r="Q19" s="41" t="s">
        <v>27368</v>
      </c>
      <c r="R19" s="41" t="s">
        <v>23278</v>
      </c>
      <c r="S19" s="41" t="s">
        <v>3509</v>
      </c>
      <c r="T19" s="41" t="s">
        <v>1099</v>
      </c>
      <c r="U19" s="41" t="s">
        <v>9224</v>
      </c>
      <c r="V19" s="41" t="s">
        <v>3509</v>
      </c>
      <c r="W19" s="43"/>
      <c r="X19" s="43"/>
      <c r="Y19" s="41" t="s">
        <v>27870</v>
      </c>
      <c r="Z19" s="41" t="s">
        <v>27845</v>
      </c>
      <c r="AA19" s="41" t="s">
        <v>27368</v>
      </c>
      <c r="AB19" s="39"/>
      <c r="AC19" s="39"/>
      <c r="AD19" s="41" t="s">
        <v>151</v>
      </c>
      <c r="AE19" s="41" t="s">
        <v>27846</v>
      </c>
      <c r="AF19" s="43"/>
      <c r="AG19" s="43"/>
      <c r="AH19" s="43"/>
      <c r="AI19" s="41" t="s">
        <v>1283</v>
      </c>
      <c r="AJ19" s="41" t="s">
        <v>1781</v>
      </c>
      <c r="AK19" s="43"/>
      <c r="AL19" s="43"/>
      <c r="AM19" s="41" t="s">
        <v>27369</v>
      </c>
      <c r="AN19" s="43"/>
      <c r="AO19" s="41" t="s">
        <v>27369</v>
      </c>
      <c r="AP19" s="43"/>
      <c r="AQ19" s="41" t="s">
        <v>2029</v>
      </c>
      <c r="AR19" s="43"/>
      <c r="AS19" s="29"/>
    </row>
    <row r="20">
      <c r="A20" s="28"/>
      <c r="B20" s="37" t="s">
        <v>27624</v>
      </c>
      <c r="C20" s="35"/>
      <c r="D20" s="38" t="b">
        <v>1</v>
      </c>
      <c r="E20" s="38" t="b">
        <v>0</v>
      </c>
      <c r="F20" s="38" t="b">
        <v>0</v>
      </c>
      <c r="G20" s="38" t="b">
        <v>0</v>
      </c>
      <c r="H20" s="38" t="b">
        <v>0</v>
      </c>
      <c r="I20" s="38" t="b">
        <v>0</v>
      </c>
      <c r="J20" s="39"/>
      <c r="K20" s="39"/>
      <c r="L20" s="38" t="b">
        <v>1</v>
      </c>
      <c r="M20" s="40">
        <v>45758.0</v>
      </c>
      <c r="N20" s="41" t="s">
        <v>1793</v>
      </c>
      <c r="O20" s="41" t="s">
        <v>27625</v>
      </c>
      <c r="P20" s="42" t="s">
        <v>27876</v>
      </c>
      <c r="Q20" s="41" t="s">
        <v>27368</v>
      </c>
      <c r="R20" s="41" t="s">
        <v>23278</v>
      </c>
      <c r="S20" s="41" t="s">
        <v>3509</v>
      </c>
      <c r="T20" s="41" t="s">
        <v>1099</v>
      </c>
      <c r="U20" s="41" t="s">
        <v>9224</v>
      </c>
      <c r="V20" s="41" t="s">
        <v>3509</v>
      </c>
      <c r="W20" s="43"/>
      <c r="X20" s="43"/>
      <c r="Y20" s="41" t="s">
        <v>27870</v>
      </c>
      <c r="Z20" s="41" t="s">
        <v>27845</v>
      </c>
      <c r="AA20" s="41" t="s">
        <v>27368</v>
      </c>
      <c r="AB20" s="39"/>
      <c r="AC20" s="39"/>
      <c r="AD20" s="41" t="s">
        <v>151</v>
      </c>
      <c r="AE20" s="41" t="s">
        <v>27846</v>
      </c>
      <c r="AF20" s="43"/>
      <c r="AG20" s="43"/>
      <c r="AH20" s="43"/>
      <c r="AI20" s="41" t="s">
        <v>1283</v>
      </c>
      <c r="AJ20" s="41" t="s">
        <v>1781</v>
      </c>
      <c r="AK20" s="43"/>
      <c r="AL20" s="43"/>
      <c r="AM20" s="41" t="s">
        <v>27369</v>
      </c>
      <c r="AN20" s="43"/>
      <c r="AO20" s="41" t="s">
        <v>27369</v>
      </c>
      <c r="AP20" s="43"/>
      <c r="AQ20" s="41" t="s">
        <v>2029</v>
      </c>
      <c r="AR20" s="43"/>
      <c r="AS20" s="29"/>
    </row>
    <row r="21">
      <c r="A21" s="28"/>
      <c r="B21" s="37" t="s">
        <v>16732</v>
      </c>
      <c r="C21" s="35"/>
      <c r="D21" s="38" t="b">
        <v>0</v>
      </c>
      <c r="E21" s="38" t="b">
        <v>0</v>
      </c>
      <c r="F21" s="38" t="b">
        <v>0</v>
      </c>
      <c r="G21" s="38" t="b">
        <v>0</v>
      </c>
      <c r="H21" s="38" t="b">
        <v>0</v>
      </c>
      <c r="I21" s="38" t="b">
        <v>1</v>
      </c>
      <c r="J21" s="39"/>
      <c r="K21" s="39"/>
      <c r="L21" s="38" t="b">
        <v>0</v>
      </c>
      <c r="M21" s="40">
        <v>45750.0</v>
      </c>
      <c r="N21" s="41" t="s">
        <v>1214</v>
      </c>
      <c r="O21" s="41" t="s">
        <v>16733</v>
      </c>
      <c r="P21" s="42" t="s">
        <v>27877</v>
      </c>
      <c r="Q21" s="41" t="s">
        <v>16461</v>
      </c>
      <c r="R21" s="41" t="s">
        <v>972</v>
      </c>
      <c r="S21" s="41" t="s">
        <v>4272</v>
      </c>
      <c r="T21" s="41" t="s">
        <v>4273</v>
      </c>
      <c r="U21" s="41" t="s">
        <v>9224</v>
      </c>
      <c r="V21" s="41" t="s">
        <v>4272</v>
      </c>
      <c r="W21" s="43"/>
      <c r="X21" s="43"/>
      <c r="Y21" s="41" t="s">
        <v>27844</v>
      </c>
      <c r="Z21" s="41" t="s">
        <v>27845</v>
      </c>
      <c r="AA21" s="41" t="s">
        <v>16461</v>
      </c>
      <c r="AB21" s="39"/>
      <c r="AC21" s="39"/>
      <c r="AD21" s="41" t="s">
        <v>16462</v>
      </c>
      <c r="AE21" s="41" t="s">
        <v>27846</v>
      </c>
      <c r="AF21" s="43"/>
      <c r="AG21" s="43"/>
      <c r="AH21" s="43"/>
      <c r="AI21" s="41" t="s">
        <v>1913</v>
      </c>
      <c r="AJ21" s="41" t="s">
        <v>1913</v>
      </c>
      <c r="AK21" s="43"/>
      <c r="AL21" s="43"/>
      <c r="AM21" s="43"/>
      <c r="AN21" s="43"/>
      <c r="AO21" s="43"/>
      <c r="AP21" s="43"/>
      <c r="AQ21" s="43"/>
      <c r="AR21" s="43"/>
      <c r="AS21" s="29"/>
    </row>
    <row r="22">
      <c r="A22" s="28"/>
      <c r="B22" s="37" t="s">
        <v>16466</v>
      </c>
      <c r="C22" s="35"/>
      <c r="D22" s="38" t="b">
        <v>1</v>
      </c>
      <c r="E22" s="38" t="b">
        <v>0</v>
      </c>
      <c r="F22" s="38" t="b">
        <v>0</v>
      </c>
      <c r="G22" s="38" t="b">
        <v>0</v>
      </c>
      <c r="H22" s="38" t="b">
        <v>0</v>
      </c>
      <c r="I22" s="38" t="b">
        <v>1</v>
      </c>
      <c r="J22" s="39"/>
      <c r="K22" s="39"/>
      <c r="L22" s="38" t="b">
        <v>0</v>
      </c>
      <c r="M22" s="40">
        <v>45750.0</v>
      </c>
      <c r="N22" s="41" t="s">
        <v>3053</v>
      </c>
      <c r="O22" s="41" t="s">
        <v>16467</v>
      </c>
      <c r="P22" s="42" t="s">
        <v>27878</v>
      </c>
      <c r="Q22" s="41" t="s">
        <v>16461</v>
      </c>
      <c r="R22" s="41" t="s">
        <v>972</v>
      </c>
      <c r="S22" s="41" t="s">
        <v>12493</v>
      </c>
      <c r="T22" s="41" t="s">
        <v>12494</v>
      </c>
      <c r="U22" s="41" t="s">
        <v>9224</v>
      </c>
      <c r="V22" s="41" t="s">
        <v>12493</v>
      </c>
      <c r="W22" s="43"/>
      <c r="X22" s="43"/>
      <c r="Y22" s="41" t="s">
        <v>27844</v>
      </c>
      <c r="Z22" s="41" t="s">
        <v>27845</v>
      </c>
      <c r="AA22" s="41" t="s">
        <v>16461</v>
      </c>
      <c r="AB22" s="39"/>
      <c r="AC22" s="39"/>
      <c r="AD22" s="41" t="s">
        <v>16462</v>
      </c>
      <c r="AE22" s="41" t="s">
        <v>27846</v>
      </c>
      <c r="AF22" s="43"/>
      <c r="AG22" s="43"/>
      <c r="AH22" s="43"/>
      <c r="AI22" s="41" t="s">
        <v>1121</v>
      </c>
      <c r="AJ22" s="41" t="s">
        <v>1622</v>
      </c>
      <c r="AK22" s="43"/>
      <c r="AL22" s="43"/>
      <c r="AM22" s="43"/>
      <c r="AN22" s="43"/>
      <c r="AO22" s="43"/>
      <c r="AP22" s="43"/>
      <c r="AQ22" s="43"/>
      <c r="AR22" s="43"/>
      <c r="AS22" s="29"/>
    </row>
    <row r="23">
      <c r="A23" s="28"/>
      <c r="B23" s="37" t="s">
        <v>27879</v>
      </c>
      <c r="C23" s="35"/>
      <c r="D23" s="38" t="b">
        <v>0</v>
      </c>
      <c r="E23" s="38" t="b">
        <v>0</v>
      </c>
      <c r="F23" s="38" t="b">
        <v>0</v>
      </c>
      <c r="G23" s="38" t="b">
        <v>0</v>
      </c>
      <c r="H23" s="38" t="b">
        <v>0</v>
      </c>
      <c r="I23" s="38" t="b">
        <v>0</v>
      </c>
      <c r="J23" s="39"/>
      <c r="K23" s="39"/>
      <c r="L23" s="38" t="b">
        <v>0</v>
      </c>
      <c r="M23" s="40">
        <v>45750.0</v>
      </c>
      <c r="N23" s="41" t="s">
        <v>27880</v>
      </c>
      <c r="O23" s="41" t="s">
        <v>27881</v>
      </c>
      <c r="P23" s="42" t="s">
        <v>27882</v>
      </c>
      <c r="Q23" s="41" t="s">
        <v>16461</v>
      </c>
      <c r="R23" s="41" t="s">
        <v>972</v>
      </c>
      <c r="S23" s="41" t="s">
        <v>27883</v>
      </c>
      <c r="T23" s="41" t="s">
        <v>27884</v>
      </c>
      <c r="U23" s="41" t="s">
        <v>9224</v>
      </c>
      <c r="V23" s="41" t="s">
        <v>27883</v>
      </c>
      <c r="W23" s="43"/>
      <c r="X23" s="43"/>
      <c r="Y23" s="41" t="s">
        <v>27844</v>
      </c>
      <c r="Z23" s="41" t="s">
        <v>27845</v>
      </c>
      <c r="AA23" s="41" t="s">
        <v>16461</v>
      </c>
      <c r="AB23" s="39"/>
      <c r="AC23" s="39"/>
      <c r="AD23" s="41" t="s">
        <v>16462</v>
      </c>
      <c r="AE23" s="41" t="s">
        <v>27846</v>
      </c>
      <c r="AF23" s="43"/>
      <c r="AG23" s="43"/>
      <c r="AH23" s="43"/>
      <c r="AI23" s="41" t="s">
        <v>1606</v>
      </c>
      <c r="AJ23" s="41" t="s">
        <v>1606</v>
      </c>
      <c r="AK23" s="43"/>
      <c r="AL23" s="43"/>
      <c r="AM23" s="43"/>
      <c r="AN23" s="43"/>
      <c r="AO23" s="43"/>
      <c r="AP23" s="43"/>
      <c r="AQ23" s="43"/>
      <c r="AR23" s="43"/>
      <c r="AS23" s="29"/>
    </row>
    <row r="24">
      <c r="A24" s="28"/>
      <c r="B24" s="37" t="s">
        <v>27885</v>
      </c>
      <c r="C24" s="35"/>
      <c r="D24" s="38" t="b">
        <v>0</v>
      </c>
      <c r="E24" s="38" t="b">
        <v>0</v>
      </c>
      <c r="F24" s="38" t="b">
        <v>0</v>
      </c>
      <c r="G24" s="38" t="b">
        <v>0</v>
      </c>
      <c r="H24" s="38" t="b">
        <v>0</v>
      </c>
      <c r="I24" s="38" t="b">
        <v>0</v>
      </c>
      <c r="J24" s="39"/>
      <c r="K24" s="39"/>
      <c r="L24" s="38" t="b">
        <v>1</v>
      </c>
      <c r="M24" s="40">
        <v>45758.0</v>
      </c>
      <c r="N24" s="41" t="s">
        <v>27886</v>
      </c>
      <c r="O24" s="41" t="s">
        <v>27887</v>
      </c>
      <c r="P24" s="42" t="s">
        <v>27888</v>
      </c>
      <c r="Q24" s="41" t="s">
        <v>27368</v>
      </c>
      <c r="R24" s="41" t="s">
        <v>23278</v>
      </c>
      <c r="S24" s="41" t="s">
        <v>27889</v>
      </c>
      <c r="T24" s="41" t="s">
        <v>27890</v>
      </c>
      <c r="U24" s="41" t="s">
        <v>9224</v>
      </c>
      <c r="V24" s="41" t="s">
        <v>27889</v>
      </c>
      <c r="W24" s="43"/>
      <c r="X24" s="43"/>
      <c r="Y24" s="41" t="s">
        <v>27870</v>
      </c>
      <c r="Z24" s="41" t="s">
        <v>27845</v>
      </c>
      <c r="AA24" s="41" t="s">
        <v>27368</v>
      </c>
      <c r="AB24" s="39"/>
      <c r="AC24" s="39"/>
      <c r="AD24" s="41" t="s">
        <v>151</v>
      </c>
      <c r="AE24" s="41" t="s">
        <v>27846</v>
      </c>
      <c r="AF24" s="43"/>
      <c r="AG24" s="43"/>
      <c r="AH24" s="43"/>
      <c r="AI24" s="41" t="s">
        <v>1606</v>
      </c>
      <c r="AJ24" s="41" t="s">
        <v>1606</v>
      </c>
      <c r="AK24" s="43"/>
      <c r="AL24" s="43"/>
      <c r="AM24" s="41" t="s">
        <v>27369</v>
      </c>
      <c r="AN24" s="43"/>
      <c r="AO24" s="41" t="s">
        <v>27369</v>
      </c>
      <c r="AP24" s="43"/>
      <c r="AQ24" s="41" t="s">
        <v>2029</v>
      </c>
      <c r="AR24" s="43"/>
      <c r="AS24" s="29"/>
    </row>
    <row r="25">
      <c r="A25" s="28"/>
      <c r="B25" s="37" t="s">
        <v>27885</v>
      </c>
      <c r="C25" s="35"/>
      <c r="D25" s="38" t="b">
        <v>0</v>
      </c>
      <c r="E25" s="38" t="b">
        <v>0</v>
      </c>
      <c r="F25" s="38" t="b">
        <v>0</v>
      </c>
      <c r="G25" s="38" t="b">
        <v>0</v>
      </c>
      <c r="H25" s="38" t="b">
        <v>0</v>
      </c>
      <c r="I25" s="38" t="b">
        <v>0</v>
      </c>
      <c r="J25" s="39"/>
      <c r="K25" s="39"/>
      <c r="L25" s="38" t="b">
        <v>1</v>
      </c>
      <c r="M25" s="40">
        <v>45758.0</v>
      </c>
      <c r="N25" s="41" t="s">
        <v>27886</v>
      </c>
      <c r="O25" s="41" t="s">
        <v>27887</v>
      </c>
      <c r="P25" s="42" t="s">
        <v>27891</v>
      </c>
      <c r="Q25" s="41" t="s">
        <v>27368</v>
      </c>
      <c r="R25" s="41" t="s">
        <v>23278</v>
      </c>
      <c r="S25" s="41" t="s">
        <v>27889</v>
      </c>
      <c r="T25" s="41" t="s">
        <v>27890</v>
      </c>
      <c r="U25" s="41" t="s">
        <v>9224</v>
      </c>
      <c r="V25" s="41" t="s">
        <v>27889</v>
      </c>
      <c r="W25" s="43"/>
      <c r="X25" s="43"/>
      <c r="Y25" s="41" t="s">
        <v>27870</v>
      </c>
      <c r="Z25" s="41" t="s">
        <v>27845</v>
      </c>
      <c r="AA25" s="41" t="s">
        <v>27368</v>
      </c>
      <c r="AB25" s="39"/>
      <c r="AC25" s="39"/>
      <c r="AD25" s="41" t="s">
        <v>151</v>
      </c>
      <c r="AE25" s="41" t="s">
        <v>27846</v>
      </c>
      <c r="AF25" s="43"/>
      <c r="AG25" s="43"/>
      <c r="AH25" s="43"/>
      <c r="AI25" s="41" t="s">
        <v>1606</v>
      </c>
      <c r="AJ25" s="41" t="s">
        <v>1606</v>
      </c>
      <c r="AK25" s="43"/>
      <c r="AL25" s="43"/>
      <c r="AM25" s="41" t="s">
        <v>27369</v>
      </c>
      <c r="AN25" s="43"/>
      <c r="AO25" s="41" t="s">
        <v>27369</v>
      </c>
      <c r="AP25" s="43"/>
      <c r="AQ25" s="41" t="s">
        <v>2029</v>
      </c>
      <c r="AR25" s="43"/>
      <c r="AS25" s="29"/>
    </row>
    <row r="26">
      <c r="A26" s="28"/>
      <c r="B26" s="37" t="s">
        <v>27892</v>
      </c>
      <c r="C26" s="35"/>
      <c r="D26" s="38" t="b">
        <v>0</v>
      </c>
      <c r="E26" s="38" t="b">
        <v>0</v>
      </c>
      <c r="F26" s="38" t="b">
        <v>0</v>
      </c>
      <c r="G26" s="38" t="b">
        <v>0</v>
      </c>
      <c r="H26" s="38" t="b">
        <v>0</v>
      </c>
      <c r="I26" s="38" t="b">
        <v>0</v>
      </c>
      <c r="J26" s="39"/>
      <c r="K26" s="39"/>
      <c r="L26" s="38" t="b">
        <v>0</v>
      </c>
      <c r="M26" s="40">
        <v>45750.0</v>
      </c>
      <c r="N26" s="41" t="s">
        <v>27893</v>
      </c>
      <c r="O26" s="41" t="s">
        <v>27894</v>
      </c>
      <c r="P26" s="42" t="s">
        <v>27895</v>
      </c>
      <c r="Q26" s="41" t="s">
        <v>16461</v>
      </c>
      <c r="R26" s="41" t="s">
        <v>972</v>
      </c>
      <c r="S26" s="41" t="s">
        <v>27896</v>
      </c>
      <c r="T26" s="41" t="s">
        <v>27897</v>
      </c>
      <c r="U26" s="41" t="s">
        <v>9224</v>
      </c>
      <c r="V26" s="41" t="s">
        <v>27896</v>
      </c>
      <c r="W26" s="43"/>
      <c r="X26" s="43"/>
      <c r="Y26" s="41" t="s">
        <v>27844</v>
      </c>
      <c r="Z26" s="41" t="s">
        <v>27845</v>
      </c>
      <c r="AA26" s="41" t="s">
        <v>16461</v>
      </c>
      <c r="AB26" s="39"/>
      <c r="AC26" s="39"/>
      <c r="AD26" s="41" t="s">
        <v>16462</v>
      </c>
      <c r="AE26" s="41" t="s">
        <v>27846</v>
      </c>
      <c r="AF26" s="43"/>
      <c r="AG26" s="43"/>
      <c r="AH26" s="43"/>
      <c r="AI26" s="41" t="s">
        <v>1121</v>
      </c>
      <c r="AJ26" s="41" t="s">
        <v>1121</v>
      </c>
      <c r="AK26" s="43"/>
      <c r="AL26" s="43"/>
      <c r="AM26" s="43"/>
      <c r="AN26" s="43"/>
      <c r="AO26" s="43"/>
      <c r="AP26" s="43"/>
      <c r="AQ26" s="43"/>
      <c r="AR26" s="43"/>
      <c r="AS26" s="29"/>
    </row>
    <row r="27">
      <c r="A27" s="28"/>
      <c r="B27" s="37" t="s">
        <v>27898</v>
      </c>
      <c r="C27" s="35"/>
      <c r="D27" s="38" t="b">
        <v>0</v>
      </c>
      <c r="E27" s="38" t="b">
        <v>0</v>
      </c>
      <c r="F27" s="38" t="b">
        <v>0</v>
      </c>
      <c r="G27" s="38" t="b">
        <v>0</v>
      </c>
      <c r="H27" s="38" t="b">
        <v>0</v>
      </c>
      <c r="I27" s="38" t="b">
        <v>0</v>
      </c>
      <c r="J27" s="39"/>
      <c r="K27" s="39"/>
      <c r="L27" s="38" t="b">
        <v>0</v>
      </c>
      <c r="M27" s="40">
        <v>45750.0</v>
      </c>
      <c r="N27" s="41" t="s">
        <v>27899</v>
      </c>
      <c r="O27" s="41" t="s">
        <v>27900</v>
      </c>
      <c r="P27" s="42" t="s">
        <v>27901</v>
      </c>
      <c r="Q27" s="41" t="s">
        <v>16461</v>
      </c>
      <c r="R27" s="41" t="s">
        <v>972</v>
      </c>
      <c r="S27" s="41" t="s">
        <v>27902</v>
      </c>
      <c r="T27" s="41" t="s">
        <v>27903</v>
      </c>
      <c r="U27" s="41" t="s">
        <v>9224</v>
      </c>
      <c r="V27" s="41" t="s">
        <v>27902</v>
      </c>
      <c r="W27" s="43"/>
      <c r="X27" s="43"/>
      <c r="Y27" s="41" t="s">
        <v>27844</v>
      </c>
      <c r="Z27" s="41" t="s">
        <v>27845</v>
      </c>
      <c r="AA27" s="41" t="s">
        <v>16461</v>
      </c>
      <c r="AB27" s="39"/>
      <c r="AC27" s="39"/>
      <c r="AD27" s="41" t="s">
        <v>16724</v>
      </c>
      <c r="AE27" s="41" t="s">
        <v>27846</v>
      </c>
      <c r="AF27" s="43"/>
      <c r="AG27" s="43"/>
      <c r="AH27" s="43"/>
      <c r="AI27" s="41" t="s">
        <v>1913</v>
      </c>
      <c r="AJ27" s="41" t="s">
        <v>1913</v>
      </c>
      <c r="AK27" s="43"/>
      <c r="AL27" s="43"/>
      <c r="AM27" s="43"/>
      <c r="AN27" s="43"/>
      <c r="AO27" s="43"/>
      <c r="AP27" s="43"/>
      <c r="AQ27" s="43"/>
      <c r="AR27" s="43"/>
      <c r="AS27" s="29"/>
    </row>
    <row r="28">
      <c r="A28" s="28"/>
      <c r="B28" s="37" t="s">
        <v>22727</v>
      </c>
      <c r="C28" s="35"/>
      <c r="D28" s="38" t="b">
        <v>1</v>
      </c>
      <c r="E28" s="38" t="b">
        <v>0</v>
      </c>
      <c r="F28" s="38" t="b">
        <v>0</v>
      </c>
      <c r="G28" s="38" t="b">
        <v>0</v>
      </c>
      <c r="H28" s="38" t="b">
        <v>0</v>
      </c>
      <c r="I28" s="38" t="b">
        <v>1</v>
      </c>
      <c r="J28" s="39"/>
      <c r="K28" s="39"/>
      <c r="L28" s="38" t="b">
        <v>0</v>
      </c>
      <c r="M28" s="40">
        <v>45750.0</v>
      </c>
      <c r="N28" s="41" t="s">
        <v>1185</v>
      </c>
      <c r="O28" s="41" t="s">
        <v>22728</v>
      </c>
      <c r="P28" s="42" t="s">
        <v>27904</v>
      </c>
      <c r="Q28" s="41" t="s">
        <v>16461</v>
      </c>
      <c r="R28" s="41" t="s">
        <v>972</v>
      </c>
      <c r="S28" s="41" t="s">
        <v>8490</v>
      </c>
      <c r="T28" s="41" t="s">
        <v>8491</v>
      </c>
      <c r="U28" s="41" t="s">
        <v>9224</v>
      </c>
      <c r="V28" s="41" t="s">
        <v>8490</v>
      </c>
      <c r="W28" s="43"/>
      <c r="X28" s="43"/>
      <c r="Y28" s="41" t="s">
        <v>27844</v>
      </c>
      <c r="Z28" s="41" t="s">
        <v>27845</v>
      </c>
      <c r="AA28" s="41" t="s">
        <v>16461</v>
      </c>
      <c r="AB28" s="39"/>
      <c r="AC28" s="39"/>
      <c r="AD28" s="41" t="s">
        <v>16462</v>
      </c>
      <c r="AE28" s="41" t="s">
        <v>27846</v>
      </c>
      <c r="AF28" s="43"/>
      <c r="AG28" s="43"/>
      <c r="AH28" s="43"/>
      <c r="AI28" s="41" t="s">
        <v>1781</v>
      </c>
      <c r="AJ28" s="41" t="s">
        <v>1781</v>
      </c>
      <c r="AK28" s="43"/>
      <c r="AL28" s="43"/>
      <c r="AM28" s="43"/>
      <c r="AN28" s="43"/>
      <c r="AO28" s="43"/>
      <c r="AP28" s="43"/>
      <c r="AQ28" s="43"/>
      <c r="AR28" s="43"/>
      <c r="AS28" s="29"/>
    </row>
    <row r="29">
      <c r="A29" s="28"/>
      <c r="B29" s="37" t="s">
        <v>17117</v>
      </c>
      <c r="C29" s="35"/>
      <c r="D29" s="38" t="b">
        <v>1</v>
      </c>
      <c r="E29" s="38" t="b">
        <v>0</v>
      </c>
      <c r="F29" s="38" t="b">
        <v>0</v>
      </c>
      <c r="G29" s="38" t="b">
        <v>0</v>
      </c>
      <c r="H29" s="38" t="b">
        <v>0</v>
      </c>
      <c r="I29" s="38" t="b">
        <v>0</v>
      </c>
      <c r="J29" s="39"/>
      <c r="K29" s="39"/>
      <c r="L29" s="38" t="b">
        <v>0</v>
      </c>
      <c r="M29" s="40">
        <v>45750.0</v>
      </c>
      <c r="N29" s="41" t="s">
        <v>256</v>
      </c>
      <c r="O29" s="41" t="s">
        <v>17118</v>
      </c>
      <c r="P29" s="42" t="s">
        <v>27905</v>
      </c>
      <c r="Q29" s="41" t="s">
        <v>16461</v>
      </c>
      <c r="R29" s="41" t="s">
        <v>972</v>
      </c>
      <c r="S29" s="41" t="s">
        <v>4894</v>
      </c>
      <c r="T29" s="41" t="s">
        <v>4895</v>
      </c>
      <c r="U29" s="41" t="s">
        <v>9224</v>
      </c>
      <c r="V29" s="41" t="s">
        <v>4894</v>
      </c>
      <c r="W29" s="43"/>
      <c r="X29" s="43"/>
      <c r="Y29" s="41" t="s">
        <v>27844</v>
      </c>
      <c r="Z29" s="41" t="s">
        <v>27845</v>
      </c>
      <c r="AA29" s="41" t="s">
        <v>16461</v>
      </c>
      <c r="AB29" s="39"/>
      <c r="AC29" s="39"/>
      <c r="AD29" s="41" t="s">
        <v>16462</v>
      </c>
      <c r="AE29" s="41" t="s">
        <v>27846</v>
      </c>
      <c r="AF29" s="43"/>
      <c r="AG29" s="43"/>
      <c r="AH29" s="43"/>
      <c r="AI29" s="41" t="s">
        <v>1606</v>
      </c>
      <c r="AJ29" s="41" t="s">
        <v>1606</v>
      </c>
      <c r="AK29" s="43"/>
      <c r="AL29" s="43"/>
      <c r="AM29" s="43"/>
      <c r="AN29" s="43"/>
      <c r="AO29" s="43"/>
      <c r="AP29" s="43"/>
      <c r="AQ29" s="43"/>
      <c r="AR29" s="43"/>
      <c r="AS29" s="29"/>
    </row>
    <row r="30">
      <c r="A30" s="28"/>
      <c r="B30" s="37" t="s">
        <v>27906</v>
      </c>
      <c r="C30" s="35"/>
      <c r="D30" s="38" t="b">
        <v>0</v>
      </c>
      <c r="E30" s="38" t="b">
        <v>0</v>
      </c>
      <c r="F30" s="38" t="b">
        <v>0</v>
      </c>
      <c r="G30" s="38" t="b">
        <v>0</v>
      </c>
      <c r="H30" s="38" t="b">
        <v>0</v>
      </c>
      <c r="I30" s="38" t="b">
        <v>0</v>
      </c>
      <c r="J30" s="39"/>
      <c r="K30" s="39"/>
      <c r="L30" s="38" t="b">
        <v>0</v>
      </c>
      <c r="M30" s="40">
        <v>45750.0</v>
      </c>
      <c r="N30" s="41" t="s">
        <v>27907</v>
      </c>
      <c r="O30" s="41" t="s">
        <v>27908</v>
      </c>
      <c r="P30" s="42" t="s">
        <v>27909</v>
      </c>
      <c r="Q30" s="41" t="s">
        <v>16461</v>
      </c>
      <c r="R30" s="41" t="s">
        <v>972</v>
      </c>
      <c r="S30" s="41" t="s">
        <v>27910</v>
      </c>
      <c r="T30" s="41" t="s">
        <v>27911</v>
      </c>
      <c r="U30" s="41" t="s">
        <v>9224</v>
      </c>
      <c r="V30" s="41" t="s">
        <v>27910</v>
      </c>
      <c r="W30" s="43"/>
      <c r="X30" s="43"/>
      <c r="Y30" s="41" t="s">
        <v>27844</v>
      </c>
      <c r="Z30" s="41" t="s">
        <v>27845</v>
      </c>
      <c r="AA30" s="41" t="s">
        <v>16461</v>
      </c>
      <c r="AB30" s="39"/>
      <c r="AC30" s="39"/>
      <c r="AD30" s="41" t="s">
        <v>16462</v>
      </c>
      <c r="AE30" s="41" t="s">
        <v>27846</v>
      </c>
      <c r="AF30" s="43"/>
      <c r="AG30" s="43"/>
      <c r="AH30" s="43"/>
      <c r="AI30" s="41" t="s">
        <v>1606</v>
      </c>
      <c r="AJ30" s="41" t="s">
        <v>1606</v>
      </c>
      <c r="AK30" s="43"/>
      <c r="AL30" s="43"/>
      <c r="AM30" s="43"/>
      <c r="AN30" s="43"/>
      <c r="AO30" s="43"/>
      <c r="AP30" s="43"/>
      <c r="AQ30" s="43"/>
      <c r="AR30" s="43"/>
      <c r="AS30" s="29"/>
    </row>
    <row r="31">
      <c r="A31" s="28"/>
      <c r="B31" s="37" t="s">
        <v>16740</v>
      </c>
      <c r="C31" s="35"/>
      <c r="D31" s="38" t="b">
        <v>1</v>
      </c>
      <c r="E31" s="38" t="b">
        <v>0</v>
      </c>
      <c r="F31" s="38" t="b">
        <v>0</v>
      </c>
      <c r="G31" s="38" t="b">
        <v>0</v>
      </c>
      <c r="H31" s="38" t="b">
        <v>0</v>
      </c>
      <c r="I31" s="38" t="b">
        <v>1</v>
      </c>
      <c r="J31" s="39"/>
      <c r="K31" s="39"/>
      <c r="L31" s="38" t="b">
        <v>0</v>
      </c>
      <c r="M31" s="40">
        <v>45750.0</v>
      </c>
      <c r="N31" s="41" t="s">
        <v>1422</v>
      </c>
      <c r="O31" s="41" t="s">
        <v>16741</v>
      </c>
      <c r="P31" s="42" t="s">
        <v>27912</v>
      </c>
      <c r="Q31" s="41" t="s">
        <v>16461</v>
      </c>
      <c r="R31" s="41" t="s">
        <v>972</v>
      </c>
      <c r="S31" s="41" t="s">
        <v>2667</v>
      </c>
      <c r="T31" s="41" t="s">
        <v>2668</v>
      </c>
      <c r="U31" s="41" t="s">
        <v>9224</v>
      </c>
      <c r="V31" s="41" t="s">
        <v>2667</v>
      </c>
      <c r="W31" s="43"/>
      <c r="X31" s="43"/>
      <c r="Y31" s="41" t="s">
        <v>27844</v>
      </c>
      <c r="Z31" s="41" t="s">
        <v>27845</v>
      </c>
      <c r="AA31" s="41" t="s">
        <v>16461</v>
      </c>
      <c r="AB31" s="39"/>
      <c r="AC31" s="39"/>
      <c r="AD31" s="41" t="s">
        <v>16462</v>
      </c>
      <c r="AE31" s="41" t="s">
        <v>27846</v>
      </c>
      <c r="AF31" s="43"/>
      <c r="AG31" s="43"/>
      <c r="AH31" s="43"/>
      <c r="AI31" s="41" t="s">
        <v>1121</v>
      </c>
      <c r="AJ31" s="41" t="s">
        <v>1121</v>
      </c>
      <c r="AK31" s="43"/>
      <c r="AL31" s="43"/>
      <c r="AM31" s="43"/>
      <c r="AN31" s="43"/>
      <c r="AO31" s="43"/>
      <c r="AP31" s="43"/>
      <c r="AQ31" s="43"/>
      <c r="AR31" s="43"/>
      <c r="AS31" s="29"/>
    </row>
    <row r="32">
      <c r="A32" s="28"/>
      <c r="B32" s="37" t="s">
        <v>27913</v>
      </c>
      <c r="C32" s="35"/>
      <c r="D32" s="38" t="b">
        <v>0</v>
      </c>
      <c r="E32" s="38" t="b">
        <v>0</v>
      </c>
      <c r="F32" s="38" t="b">
        <v>0</v>
      </c>
      <c r="G32" s="38" t="b">
        <v>0</v>
      </c>
      <c r="H32" s="38" t="b">
        <v>0</v>
      </c>
      <c r="I32" s="38" t="b">
        <v>1</v>
      </c>
      <c r="J32" s="39"/>
      <c r="K32" s="39"/>
      <c r="L32" s="38" t="b">
        <v>0</v>
      </c>
      <c r="M32" s="40">
        <v>45750.0</v>
      </c>
      <c r="N32" s="41" t="s">
        <v>27914</v>
      </c>
      <c r="O32" s="41" t="s">
        <v>27915</v>
      </c>
      <c r="P32" s="42" t="s">
        <v>27916</v>
      </c>
      <c r="Q32" s="41" t="s">
        <v>16461</v>
      </c>
      <c r="R32" s="41" t="s">
        <v>972</v>
      </c>
      <c r="S32" s="41" t="s">
        <v>27917</v>
      </c>
      <c r="T32" s="41" t="s">
        <v>27918</v>
      </c>
      <c r="U32" s="41" t="s">
        <v>9224</v>
      </c>
      <c r="V32" s="41" t="s">
        <v>27917</v>
      </c>
      <c r="W32" s="43"/>
      <c r="X32" s="43"/>
      <c r="Y32" s="41" t="s">
        <v>27844</v>
      </c>
      <c r="Z32" s="41" t="s">
        <v>27845</v>
      </c>
      <c r="AA32" s="41" t="s">
        <v>16461</v>
      </c>
      <c r="AB32" s="39"/>
      <c r="AC32" s="39"/>
      <c r="AD32" s="41" t="s">
        <v>16462</v>
      </c>
      <c r="AE32" s="41" t="s">
        <v>27846</v>
      </c>
      <c r="AF32" s="43"/>
      <c r="AG32" s="43"/>
      <c r="AH32" s="43"/>
      <c r="AI32" s="41" t="s">
        <v>1121</v>
      </c>
      <c r="AJ32" s="41" t="s">
        <v>1121</v>
      </c>
      <c r="AK32" s="43"/>
      <c r="AL32" s="43"/>
      <c r="AM32" s="43"/>
      <c r="AN32" s="43"/>
      <c r="AO32" s="43"/>
      <c r="AP32" s="43"/>
      <c r="AQ32" s="43"/>
      <c r="AR32" s="43"/>
      <c r="AS32" s="29"/>
    </row>
    <row r="33">
      <c r="A33" s="28"/>
      <c r="B33" s="37" t="s">
        <v>27919</v>
      </c>
      <c r="C33" s="35"/>
      <c r="D33" s="38" t="b">
        <v>0</v>
      </c>
      <c r="E33" s="38" t="b">
        <v>0</v>
      </c>
      <c r="F33" s="38" t="b">
        <v>0</v>
      </c>
      <c r="G33" s="38" t="b">
        <v>0</v>
      </c>
      <c r="H33" s="38" t="b">
        <v>0</v>
      </c>
      <c r="I33" s="38" t="b">
        <v>1</v>
      </c>
      <c r="J33" s="39"/>
      <c r="K33" s="39"/>
      <c r="L33" s="38" t="b">
        <v>0</v>
      </c>
      <c r="M33" s="40">
        <v>45750.0</v>
      </c>
      <c r="N33" s="41" t="s">
        <v>27920</v>
      </c>
      <c r="O33" s="41" t="s">
        <v>27921</v>
      </c>
      <c r="P33" s="42" t="s">
        <v>27922</v>
      </c>
      <c r="Q33" s="41" t="s">
        <v>16461</v>
      </c>
      <c r="R33" s="41" t="s">
        <v>972</v>
      </c>
      <c r="S33" s="41" t="s">
        <v>27923</v>
      </c>
      <c r="T33" s="41" t="s">
        <v>1099</v>
      </c>
      <c r="U33" s="41" t="s">
        <v>9224</v>
      </c>
      <c r="V33" s="41" t="s">
        <v>27923</v>
      </c>
      <c r="W33" s="43"/>
      <c r="X33" s="43"/>
      <c r="Y33" s="41" t="s">
        <v>27844</v>
      </c>
      <c r="Z33" s="41" t="s">
        <v>27845</v>
      </c>
      <c r="AA33" s="41" t="s">
        <v>16461</v>
      </c>
      <c r="AB33" s="39"/>
      <c r="AC33" s="39"/>
      <c r="AD33" s="41" t="s">
        <v>16462</v>
      </c>
      <c r="AE33" s="41" t="s">
        <v>27846</v>
      </c>
      <c r="AF33" s="43"/>
      <c r="AG33" s="43"/>
      <c r="AH33" s="43"/>
      <c r="AI33" s="41" t="s">
        <v>1121</v>
      </c>
      <c r="AJ33" s="41" t="s">
        <v>1121</v>
      </c>
      <c r="AK33" s="43"/>
      <c r="AL33" s="43"/>
      <c r="AM33" s="43"/>
      <c r="AN33" s="43"/>
      <c r="AO33" s="43"/>
      <c r="AP33" s="43"/>
      <c r="AQ33" s="43"/>
      <c r="AR33" s="43"/>
      <c r="AS33" s="29"/>
    </row>
    <row r="34">
      <c r="A34" s="28"/>
      <c r="B34" s="37" t="s">
        <v>16694</v>
      </c>
      <c r="C34" s="35"/>
      <c r="D34" s="38" t="b">
        <v>1</v>
      </c>
      <c r="E34" s="38" t="b">
        <v>0</v>
      </c>
      <c r="F34" s="38" t="b">
        <v>0</v>
      </c>
      <c r="G34" s="38" t="b">
        <v>0</v>
      </c>
      <c r="H34" s="38" t="b">
        <v>0</v>
      </c>
      <c r="I34" s="38" t="b">
        <v>1</v>
      </c>
      <c r="J34" s="39"/>
      <c r="K34" s="39"/>
      <c r="L34" s="38" t="b">
        <v>0</v>
      </c>
      <c r="M34" s="40">
        <v>45750.0</v>
      </c>
      <c r="N34" s="41" t="s">
        <v>1018</v>
      </c>
      <c r="O34" s="41" t="s">
        <v>16695</v>
      </c>
      <c r="P34" s="42" t="s">
        <v>27924</v>
      </c>
      <c r="Q34" s="41" t="s">
        <v>16461</v>
      </c>
      <c r="R34" s="41" t="s">
        <v>972</v>
      </c>
      <c r="S34" s="41" t="s">
        <v>1834</v>
      </c>
      <c r="T34" s="41" t="s">
        <v>1065</v>
      </c>
      <c r="U34" s="41" t="s">
        <v>9224</v>
      </c>
      <c r="V34" s="41" t="s">
        <v>1834</v>
      </c>
      <c r="W34" s="43"/>
      <c r="X34" s="43"/>
      <c r="Y34" s="41" t="s">
        <v>27844</v>
      </c>
      <c r="Z34" s="41" t="s">
        <v>27845</v>
      </c>
      <c r="AA34" s="41" t="s">
        <v>16461</v>
      </c>
      <c r="AB34" s="39"/>
      <c r="AC34" s="39"/>
      <c r="AD34" s="41" t="s">
        <v>16462</v>
      </c>
      <c r="AE34" s="41" t="s">
        <v>27846</v>
      </c>
      <c r="AF34" s="43"/>
      <c r="AG34" s="43"/>
      <c r="AH34" s="43"/>
      <c r="AI34" s="41" t="s">
        <v>1121</v>
      </c>
      <c r="AJ34" s="41" t="s">
        <v>1121</v>
      </c>
      <c r="AK34" s="43"/>
      <c r="AL34" s="43"/>
      <c r="AM34" s="43"/>
      <c r="AN34" s="43"/>
      <c r="AO34" s="43"/>
      <c r="AP34" s="43"/>
      <c r="AQ34" s="43"/>
      <c r="AR34" s="43"/>
      <c r="AS34" s="29"/>
    </row>
    <row r="35">
      <c r="A35" s="28"/>
      <c r="B35" s="37" t="s">
        <v>16799</v>
      </c>
      <c r="C35" s="35"/>
      <c r="D35" s="38" t="b">
        <v>1</v>
      </c>
      <c r="E35" s="38" t="b">
        <v>0</v>
      </c>
      <c r="F35" s="38" t="b">
        <v>0</v>
      </c>
      <c r="G35" s="38" t="b">
        <v>0</v>
      </c>
      <c r="H35" s="38" t="b">
        <v>0</v>
      </c>
      <c r="I35" s="38" t="b">
        <v>0</v>
      </c>
      <c r="J35" s="39"/>
      <c r="K35" s="39"/>
      <c r="L35" s="38" t="b">
        <v>0</v>
      </c>
      <c r="M35" s="40">
        <v>45750.0</v>
      </c>
      <c r="N35" s="41" t="s">
        <v>3053</v>
      </c>
      <c r="O35" s="41" t="s">
        <v>16800</v>
      </c>
      <c r="P35" s="42" t="s">
        <v>27925</v>
      </c>
      <c r="Q35" s="41" t="s">
        <v>16461</v>
      </c>
      <c r="R35" s="41" t="s">
        <v>972</v>
      </c>
      <c r="S35" s="41" t="s">
        <v>3323</v>
      </c>
      <c r="T35" s="41" t="s">
        <v>1099</v>
      </c>
      <c r="U35" s="41" t="s">
        <v>9224</v>
      </c>
      <c r="V35" s="41" t="s">
        <v>3323</v>
      </c>
      <c r="W35" s="43"/>
      <c r="X35" s="43"/>
      <c r="Y35" s="41" t="s">
        <v>27844</v>
      </c>
      <c r="Z35" s="41" t="s">
        <v>27845</v>
      </c>
      <c r="AA35" s="41" t="s">
        <v>16461</v>
      </c>
      <c r="AB35" s="39"/>
      <c r="AC35" s="39"/>
      <c r="AD35" s="41" t="s">
        <v>16462</v>
      </c>
      <c r="AE35" s="41" t="s">
        <v>27846</v>
      </c>
      <c r="AF35" s="43"/>
      <c r="AG35" s="43"/>
      <c r="AH35" s="43"/>
      <c r="AI35" s="41" t="s">
        <v>1781</v>
      </c>
      <c r="AJ35" s="41" t="s">
        <v>1781</v>
      </c>
      <c r="AK35" s="43"/>
      <c r="AL35" s="43"/>
      <c r="AM35" s="43"/>
      <c r="AN35" s="43"/>
      <c r="AO35" s="43"/>
      <c r="AP35" s="43"/>
      <c r="AQ35" s="43"/>
      <c r="AR35" s="43"/>
      <c r="AS35" s="29"/>
    </row>
    <row r="36">
      <c r="A36" s="28"/>
      <c r="B36" s="37" t="s">
        <v>27926</v>
      </c>
      <c r="C36" s="35"/>
      <c r="D36" s="38" t="b">
        <v>0</v>
      </c>
      <c r="E36" s="38" t="b">
        <v>0</v>
      </c>
      <c r="F36" s="38" t="b">
        <v>0</v>
      </c>
      <c r="G36" s="38" t="b">
        <v>0</v>
      </c>
      <c r="H36" s="38" t="b">
        <v>0</v>
      </c>
      <c r="I36" s="38" t="b">
        <v>0</v>
      </c>
      <c r="J36" s="39"/>
      <c r="K36" s="39"/>
      <c r="L36" s="38" t="b">
        <v>0</v>
      </c>
      <c r="M36" s="40">
        <v>45750.0</v>
      </c>
      <c r="N36" s="41" t="s">
        <v>27927</v>
      </c>
      <c r="O36" s="41" t="s">
        <v>27928</v>
      </c>
      <c r="P36" s="42" t="s">
        <v>27929</v>
      </c>
      <c r="Q36" s="41" t="s">
        <v>16461</v>
      </c>
      <c r="R36" s="41" t="s">
        <v>972</v>
      </c>
      <c r="S36" s="41" t="s">
        <v>27930</v>
      </c>
      <c r="T36" s="41" t="s">
        <v>27931</v>
      </c>
      <c r="U36" s="41" t="s">
        <v>9224</v>
      </c>
      <c r="V36" s="41" t="s">
        <v>27930</v>
      </c>
      <c r="W36" s="43"/>
      <c r="X36" s="43"/>
      <c r="Y36" s="41" t="s">
        <v>27844</v>
      </c>
      <c r="Z36" s="41" t="s">
        <v>27845</v>
      </c>
      <c r="AA36" s="41" t="s">
        <v>16461</v>
      </c>
      <c r="AB36" s="39"/>
      <c r="AC36" s="39"/>
      <c r="AD36" s="41" t="s">
        <v>16462</v>
      </c>
      <c r="AE36" s="41" t="s">
        <v>27846</v>
      </c>
      <c r="AF36" s="43"/>
      <c r="AG36" s="43"/>
      <c r="AH36" s="43"/>
      <c r="AI36" s="41" t="s">
        <v>1781</v>
      </c>
      <c r="AJ36" s="41" t="s">
        <v>1781</v>
      </c>
      <c r="AK36" s="43"/>
      <c r="AL36" s="43"/>
      <c r="AM36" s="43"/>
      <c r="AN36" s="43"/>
      <c r="AO36" s="43"/>
      <c r="AP36" s="43"/>
      <c r="AQ36" s="43"/>
      <c r="AR36" s="43"/>
      <c r="AS36" s="29"/>
    </row>
    <row r="37">
      <c r="A37" s="28"/>
      <c r="B37" s="37" t="s">
        <v>16574</v>
      </c>
      <c r="C37" s="35"/>
      <c r="D37" s="38" t="b">
        <v>1</v>
      </c>
      <c r="E37" s="38" t="b">
        <v>0</v>
      </c>
      <c r="F37" s="38" t="b">
        <v>0</v>
      </c>
      <c r="G37" s="38" t="b">
        <v>0</v>
      </c>
      <c r="H37" s="38" t="b">
        <v>0</v>
      </c>
      <c r="I37" s="38" t="b">
        <v>0</v>
      </c>
      <c r="J37" s="39"/>
      <c r="K37" s="39"/>
      <c r="L37" s="38" t="b">
        <v>0</v>
      </c>
      <c r="M37" s="40">
        <v>45750.0</v>
      </c>
      <c r="N37" s="41" t="s">
        <v>1793</v>
      </c>
      <c r="O37" s="41" t="s">
        <v>16575</v>
      </c>
      <c r="P37" s="42" t="s">
        <v>27932</v>
      </c>
      <c r="Q37" s="41" t="s">
        <v>16461</v>
      </c>
      <c r="R37" s="41" t="s">
        <v>972</v>
      </c>
      <c r="S37" s="41" t="s">
        <v>1796</v>
      </c>
      <c r="T37" s="41" t="s">
        <v>1797</v>
      </c>
      <c r="U37" s="41" t="s">
        <v>9224</v>
      </c>
      <c r="V37" s="41" t="s">
        <v>1796</v>
      </c>
      <c r="W37" s="41" t="s">
        <v>15997</v>
      </c>
      <c r="X37" s="43"/>
      <c r="Y37" s="41" t="s">
        <v>27844</v>
      </c>
      <c r="Z37" s="41" t="s">
        <v>27845</v>
      </c>
      <c r="AA37" s="41" t="s">
        <v>16461</v>
      </c>
      <c r="AB37" s="39"/>
      <c r="AC37" s="39"/>
      <c r="AD37" s="41" t="s">
        <v>16462</v>
      </c>
      <c r="AE37" s="41" t="s">
        <v>27846</v>
      </c>
      <c r="AF37" s="43"/>
      <c r="AG37" s="43"/>
      <c r="AH37" s="43"/>
      <c r="AI37" s="41" t="s">
        <v>1121</v>
      </c>
      <c r="AJ37" s="41" t="s">
        <v>1121</v>
      </c>
      <c r="AK37" s="43"/>
      <c r="AL37" s="43"/>
      <c r="AM37" s="43"/>
      <c r="AN37" s="43"/>
      <c r="AO37" s="43"/>
      <c r="AP37" s="43"/>
      <c r="AQ37" s="43"/>
      <c r="AR37" s="43"/>
      <c r="AS37" s="29"/>
    </row>
    <row r="38">
      <c r="A38" s="28"/>
      <c r="B38" s="37" t="s">
        <v>16648</v>
      </c>
      <c r="C38" s="35"/>
      <c r="D38" s="38" t="b">
        <v>1</v>
      </c>
      <c r="E38" s="38" t="b">
        <v>0</v>
      </c>
      <c r="F38" s="38" t="b">
        <v>0</v>
      </c>
      <c r="G38" s="38" t="b">
        <v>0</v>
      </c>
      <c r="H38" s="38" t="b">
        <v>0</v>
      </c>
      <c r="I38" s="38" t="b">
        <v>0</v>
      </c>
      <c r="J38" s="39"/>
      <c r="K38" s="39"/>
      <c r="L38" s="38" t="b">
        <v>0</v>
      </c>
      <c r="M38" s="40">
        <v>45750.0</v>
      </c>
      <c r="N38" s="41" t="s">
        <v>1687</v>
      </c>
      <c r="O38" s="41" t="s">
        <v>16649</v>
      </c>
      <c r="P38" s="42" t="s">
        <v>27933</v>
      </c>
      <c r="Q38" s="41" t="s">
        <v>16461</v>
      </c>
      <c r="R38" s="41" t="s">
        <v>972</v>
      </c>
      <c r="S38" s="41" t="s">
        <v>1719</v>
      </c>
      <c r="T38" s="41" t="s">
        <v>1720</v>
      </c>
      <c r="U38" s="41" t="s">
        <v>9224</v>
      </c>
      <c r="V38" s="41" t="s">
        <v>1719</v>
      </c>
      <c r="W38" s="41" t="s">
        <v>13848</v>
      </c>
      <c r="X38" s="43"/>
      <c r="Y38" s="41" t="s">
        <v>27844</v>
      </c>
      <c r="Z38" s="41" t="s">
        <v>27845</v>
      </c>
      <c r="AA38" s="41" t="s">
        <v>16461</v>
      </c>
      <c r="AB38" s="39"/>
      <c r="AC38" s="39"/>
      <c r="AD38" s="41" t="s">
        <v>16462</v>
      </c>
      <c r="AE38" s="41" t="s">
        <v>27846</v>
      </c>
      <c r="AF38" s="43"/>
      <c r="AG38" s="43"/>
      <c r="AH38" s="43"/>
      <c r="AI38" s="41" t="s">
        <v>1781</v>
      </c>
      <c r="AJ38" s="41" t="s">
        <v>1781</v>
      </c>
      <c r="AK38" s="43"/>
      <c r="AL38" s="43"/>
      <c r="AM38" s="43"/>
      <c r="AN38" s="43"/>
      <c r="AO38" s="43"/>
      <c r="AP38" s="43"/>
      <c r="AQ38" s="43"/>
      <c r="AR38" s="43"/>
      <c r="AS38" s="29"/>
    </row>
    <row r="39">
      <c r="A39" s="28"/>
      <c r="B39" s="37" t="s">
        <v>27934</v>
      </c>
      <c r="C39" s="35"/>
      <c r="D39" s="38" t="b">
        <v>0</v>
      </c>
      <c r="E39" s="38" t="b">
        <v>0</v>
      </c>
      <c r="F39" s="38" t="b">
        <v>0</v>
      </c>
      <c r="G39" s="38" t="b">
        <v>0</v>
      </c>
      <c r="H39" s="38" t="b">
        <v>0</v>
      </c>
      <c r="I39" s="38" t="b">
        <v>1</v>
      </c>
      <c r="J39" s="39"/>
      <c r="K39" s="39"/>
      <c r="L39" s="38" t="b">
        <v>0</v>
      </c>
      <c r="M39" s="40">
        <v>45750.0</v>
      </c>
      <c r="N39" s="41" t="s">
        <v>27935</v>
      </c>
      <c r="O39" s="41" t="s">
        <v>27936</v>
      </c>
      <c r="P39" s="42" t="s">
        <v>27937</v>
      </c>
      <c r="Q39" s="41" t="s">
        <v>16461</v>
      </c>
      <c r="R39" s="41" t="s">
        <v>972</v>
      </c>
      <c r="S39" s="41" t="s">
        <v>27938</v>
      </c>
      <c r="T39" s="41" t="s">
        <v>27939</v>
      </c>
      <c r="U39" s="41" t="s">
        <v>9224</v>
      </c>
      <c r="V39" s="41" t="s">
        <v>27938</v>
      </c>
      <c r="W39" s="43"/>
      <c r="X39" s="43"/>
      <c r="Y39" s="41" t="s">
        <v>27844</v>
      </c>
      <c r="Z39" s="41" t="s">
        <v>27845</v>
      </c>
      <c r="AA39" s="41" t="s">
        <v>16461</v>
      </c>
      <c r="AB39" s="39"/>
      <c r="AC39" s="39"/>
      <c r="AD39" s="41" t="s">
        <v>16462</v>
      </c>
      <c r="AE39" s="41" t="s">
        <v>27846</v>
      </c>
      <c r="AF39" s="43"/>
      <c r="AG39" s="43"/>
      <c r="AH39" s="43"/>
      <c r="AI39" s="41" t="s">
        <v>1913</v>
      </c>
      <c r="AJ39" s="41" t="s">
        <v>1913</v>
      </c>
      <c r="AK39" s="43"/>
      <c r="AL39" s="43"/>
      <c r="AM39" s="43"/>
      <c r="AN39" s="43"/>
      <c r="AO39" s="43"/>
      <c r="AP39" s="43"/>
      <c r="AQ39" s="43"/>
      <c r="AR39" s="43"/>
      <c r="AS39" s="29"/>
    </row>
    <row r="40">
      <c r="A40" s="28"/>
      <c r="B40" s="37" t="s">
        <v>27940</v>
      </c>
      <c r="C40" s="35"/>
      <c r="D40" s="38" t="b">
        <v>0</v>
      </c>
      <c r="E40" s="38" t="b">
        <v>0</v>
      </c>
      <c r="F40" s="38" t="b">
        <v>0</v>
      </c>
      <c r="G40" s="38" t="b">
        <v>0</v>
      </c>
      <c r="H40" s="38" t="b">
        <v>0</v>
      </c>
      <c r="I40" s="38" t="b">
        <v>1</v>
      </c>
      <c r="J40" s="39"/>
      <c r="K40" s="39"/>
      <c r="L40" s="38" t="b">
        <v>0</v>
      </c>
      <c r="M40" s="40">
        <v>45750.0</v>
      </c>
      <c r="N40" s="41" t="s">
        <v>27941</v>
      </c>
      <c r="O40" s="41" t="s">
        <v>27942</v>
      </c>
      <c r="P40" s="42" t="s">
        <v>27943</v>
      </c>
      <c r="Q40" s="41" t="s">
        <v>16461</v>
      </c>
      <c r="R40" s="41" t="s">
        <v>972</v>
      </c>
      <c r="S40" s="41" t="s">
        <v>27944</v>
      </c>
      <c r="T40" s="41" t="s">
        <v>2454</v>
      </c>
      <c r="U40" s="41" t="s">
        <v>9224</v>
      </c>
      <c r="V40" s="41" t="s">
        <v>27944</v>
      </c>
      <c r="W40" s="43"/>
      <c r="X40" s="43"/>
      <c r="Y40" s="41" t="s">
        <v>27844</v>
      </c>
      <c r="Z40" s="41" t="s">
        <v>27845</v>
      </c>
      <c r="AA40" s="41" t="s">
        <v>16461</v>
      </c>
      <c r="AB40" s="39"/>
      <c r="AC40" s="39"/>
      <c r="AD40" s="41" t="s">
        <v>16462</v>
      </c>
      <c r="AE40" s="41" t="s">
        <v>27846</v>
      </c>
      <c r="AF40" s="43"/>
      <c r="AG40" s="43"/>
      <c r="AH40" s="43"/>
      <c r="AI40" s="41" t="s">
        <v>1121</v>
      </c>
      <c r="AJ40" s="41" t="s">
        <v>1121</v>
      </c>
      <c r="AK40" s="43"/>
      <c r="AL40" s="43"/>
      <c r="AM40" s="43"/>
      <c r="AN40" s="43"/>
      <c r="AO40" s="43"/>
      <c r="AP40" s="43"/>
      <c r="AQ40" s="43"/>
      <c r="AR40" s="43"/>
      <c r="AS40" s="29"/>
    </row>
    <row r="41">
      <c r="A41" s="28"/>
      <c r="B41" s="37" t="s">
        <v>16493</v>
      </c>
      <c r="C41" s="35"/>
      <c r="D41" s="38" t="b">
        <v>1</v>
      </c>
      <c r="E41" s="38" t="b">
        <v>0</v>
      </c>
      <c r="F41" s="38" t="b">
        <v>0</v>
      </c>
      <c r="G41" s="38" t="b">
        <v>0</v>
      </c>
      <c r="H41" s="38" t="b">
        <v>0</v>
      </c>
      <c r="I41" s="38" t="b">
        <v>1</v>
      </c>
      <c r="J41" s="39"/>
      <c r="K41" s="39"/>
      <c r="L41" s="38" t="b">
        <v>0</v>
      </c>
      <c r="M41" s="40">
        <v>45750.0</v>
      </c>
      <c r="N41" s="41" t="s">
        <v>1175</v>
      </c>
      <c r="O41" s="41" t="s">
        <v>16494</v>
      </c>
      <c r="P41" s="42" t="s">
        <v>27945</v>
      </c>
      <c r="Q41" s="41" t="s">
        <v>16461</v>
      </c>
      <c r="R41" s="41" t="s">
        <v>972</v>
      </c>
      <c r="S41" s="41" t="s">
        <v>1059</v>
      </c>
      <c r="T41" s="41" t="s">
        <v>1178</v>
      </c>
      <c r="U41" s="41" t="s">
        <v>9224</v>
      </c>
      <c r="V41" s="41" t="s">
        <v>1059</v>
      </c>
      <c r="W41" s="43"/>
      <c r="X41" s="43"/>
      <c r="Y41" s="41" t="s">
        <v>27844</v>
      </c>
      <c r="Z41" s="41" t="s">
        <v>27845</v>
      </c>
      <c r="AA41" s="41" t="s">
        <v>16461</v>
      </c>
      <c r="AB41" s="39"/>
      <c r="AC41" s="39"/>
      <c r="AD41" s="41" t="s">
        <v>16462</v>
      </c>
      <c r="AE41" s="41" t="s">
        <v>27846</v>
      </c>
      <c r="AF41" s="43"/>
      <c r="AG41" s="43"/>
      <c r="AH41" s="43"/>
      <c r="AI41" s="41" t="s">
        <v>1121</v>
      </c>
      <c r="AJ41" s="41" t="s">
        <v>1121</v>
      </c>
      <c r="AK41" s="43"/>
      <c r="AL41" s="43"/>
      <c r="AM41" s="43"/>
      <c r="AN41" s="43"/>
      <c r="AO41" s="43"/>
      <c r="AP41" s="43"/>
      <c r="AQ41" s="43"/>
      <c r="AR41" s="43"/>
      <c r="AS41" s="29"/>
    </row>
    <row r="42">
      <c r="A42" s="28"/>
      <c r="B42" s="37" t="s">
        <v>27946</v>
      </c>
      <c r="C42" s="35"/>
      <c r="D42" s="38" t="b">
        <v>0</v>
      </c>
      <c r="E42" s="38" t="b">
        <v>0</v>
      </c>
      <c r="F42" s="38" t="b">
        <v>0</v>
      </c>
      <c r="G42" s="38" t="b">
        <v>0</v>
      </c>
      <c r="H42" s="38" t="b">
        <v>0</v>
      </c>
      <c r="I42" s="38" t="b">
        <v>0</v>
      </c>
      <c r="J42" s="39"/>
      <c r="K42" s="39"/>
      <c r="L42" s="38" t="b">
        <v>0</v>
      </c>
      <c r="M42" s="40">
        <v>45750.0</v>
      </c>
      <c r="N42" s="41" t="s">
        <v>27947</v>
      </c>
      <c r="O42" s="41" t="s">
        <v>27948</v>
      </c>
      <c r="P42" s="42" t="s">
        <v>27949</v>
      </c>
      <c r="Q42" s="41" t="s">
        <v>16461</v>
      </c>
      <c r="R42" s="41" t="s">
        <v>972</v>
      </c>
      <c r="S42" s="41" t="s">
        <v>27950</v>
      </c>
      <c r="T42" s="41" t="s">
        <v>27951</v>
      </c>
      <c r="U42" s="41" t="s">
        <v>9224</v>
      </c>
      <c r="V42" s="41" t="s">
        <v>27950</v>
      </c>
      <c r="W42" s="43"/>
      <c r="X42" s="43"/>
      <c r="Y42" s="41" t="s">
        <v>27844</v>
      </c>
      <c r="Z42" s="41" t="s">
        <v>27845</v>
      </c>
      <c r="AA42" s="41" t="s">
        <v>16461</v>
      </c>
      <c r="AB42" s="39"/>
      <c r="AC42" s="39"/>
      <c r="AD42" s="41" t="s">
        <v>16724</v>
      </c>
      <c r="AE42" s="41" t="s">
        <v>27846</v>
      </c>
      <c r="AF42" s="43"/>
      <c r="AG42" s="43"/>
      <c r="AH42" s="43"/>
      <c r="AI42" s="41" t="s">
        <v>1606</v>
      </c>
      <c r="AJ42" s="41" t="s">
        <v>1606</v>
      </c>
      <c r="AK42" s="43"/>
      <c r="AL42" s="43"/>
      <c r="AM42" s="43"/>
      <c r="AN42" s="43"/>
      <c r="AO42" s="43"/>
      <c r="AP42" s="43"/>
      <c r="AQ42" s="43"/>
      <c r="AR42" s="43"/>
      <c r="AS42" s="29"/>
    </row>
    <row r="43">
      <c r="A43" s="28"/>
      <c r="B43" s="37" t="s">
        <v>27952</v>
      </c>
      <c r="C43" s="35"/>
      <c r="D43" s="38" t="b">
        <v>0</v>
      </c>
      <c r="E43" s="38" t="b">
        <v>0</v>
      </c>
      <c r="F43" s="38" t="b">
        <v>0</v>
      </c>
      <c r="G43" s="38" t="b">
        <v>0</v>
      </c>
      <c r="H43" s="38" t="b">
        <v>0</v>
      </c>
      <c r="I43" s="38" t="b">
        <v>0</v>
      </c>
      <c r="J43" s="39"/>
      <c r="K43" s="39"/>
      <c r="L43" s="38" t="b">
        <v>1</v>
      </c>
      <c r="M43" s="40">
        <v>46145.0</v>
      </c>
      <c r="N43" s="41" t="s">
        <v>27947</v>
      </c>
      <c r="O43" s="41" t="s">
        <v>27953</v>
      </c>
      <c r="P43" s="42" t="s">
        <v>27954</v>
      </c>
      <c r="Q43" s="41" t="s">
        <v>27436</v>
      </c>
      <c r="R43" s="41" t="s">
        <v>1051</v>
      </c>
      <c r="S43" s="41" t="s">
        <v>27950</v>
      </c>
      <c r="T43" s="41" t="s">
        <v>27951</v>
      </c>
      <c r="U43" s="41" t="s">
        <v>27437</v>
      </c>
      <c r="V43" s="41" t="s">
        <v>27950</v>
      </c>
      <c r="W43" s="43"/>
      <c r="X43" s="43"/>
      <c r="Y43" s="41" t="s">
        <v>27870</v>
      </c>
      <c r="Z43" s="41" t="s">
        <v>27955</v>
      </c>
      <c r="AA43" s="41" t="s">
        <v>27436</v>
      </c>
      <c r="AB43" s="39"/>
      <c r="AC43" s="39"/>
      <c r="AD43" s="41" t="s">
        <v>14522</v>
      </c>
      <c r="AE43" s="41" t="s">
        <v>27846</v>
      </c>
      <c r="AF43" s="43"/>
      <c r="AG43" s="43"/>
      <c r="AH43" s="43"/>
      <c r="AI43" s="43"/>
      <c r="AJ43" s="43"/>
      <c r="AK43" s="43"/>
      <c r="AL43" s="43"/>
      <c r="AM43" s="41" t="s">
        <v>27369</v>
      </c>
      <c r="AN43" s="43"/>
      <c r="AO43" s="41" t="s">
        <v>27369</v>
      </c>
      <c r="AP43" s="43"/>
      <c r="AQ43" s="41" t="s">
        <v>2029</v>
      </c>
      <c r="AR43" s="43"/>
      <c r="AS43" s="29"/>
    </row>
    <row r="44">
      <c r="A44" s="28"/>
      <c r="B44" s="37" t="s">
        <v>27952</v>
      </c>
      <c r="C44" s="35"/>
      <c r="D44" s="38" t="b">
        <v>0</v>
      </c>
      <c r="E44" s="38" t="b">
        <v>0</v>
      </c>
      <c r="F44" s="38" t="b">
        <v>0</v>
      </c>
      <c r="G44" s="38" t="b">
        <v>0</v>
      </c>
      <c r="H44" s="38" t="b">
        <v>0</v>
      </c>
      <c r="I44" s="38" t="b">
        <v>0</v>
      </c>
      <c r="J44" s="39"/>
      <c r="K44" s="39"/>
      <c r="L44" s="38" t="b">
        <v>1</v>
      </c>
      <c r="M44" s="40">
        <v>46145.0</v>
      </c>
      <c r="N44" s="41" t="s">
        <v>27947</v>
      </c>
      <c r="O44" s="41" t="s">
        <v>27953</v>
      </c>
      <c r="P44" s="42" t="s">
        <v>27956</v>
      </c>
      <c r="Q44" s="41" t="s">
        <v>27436</v>
      </c>
      <c r="R44" s="41" t="s">
        <v>1051</v>
      </c>
      <c r="S44" s="41" t="s">
        <v>27950</v>
      </c>
      <c r="T44" s="41" t="s">
        <v>27951</v>
      </c>
      <c r="U44" s="41" t="s">
        <v>27437</v>
      </c>
      <c r="V44" s="41" t="s">
        <v>27950</v>
      </c>
      <c r="W44" s="43"/>
      <c r="X44" s="43"/>
      <c r="Y44" s="41" t="s">
        <v>27870</v>
      </c>
      <c r="Z44" s="41" t="s">
        <v>27955</v>
      </c>
      <c r="AA44" s="41" t="s">
        <v>27436</v>
      </c>
      <c r="AB44" s="39"/>
      <c r="AC44" s="39"/>
      <c r="AD44" s="41" t="s">
        <v>14522</v>
      </c>
      <c r="AE44" s="41" t="s">
        <v>27846</v>
      </c>
      <c r="AF44" s="43"/>
      <c r="AG44" s="43"/>
      <c r="AH44" s="43"/>
      <c r="AI44" s="43"/>
      <c r="AJ44" s="43"/>
      <c r="AK44" s="43"/>
      <c r="AL44" s="43"/>
      <c r="AM44" s="41" t="s">
        <v>27369</v>
      </c>
      <c r="AN44" s="43"/>
      <c r="AO44" s="41" t="s">
        <v>27369</v>
      </c>
      <c r="AP44" s="43"/>
      <c r="AQ44" s="41" t="s">
        <v>2029</v>
      </c>
      <c r="AR44" s="43"/>
      <c r="AS44" s="29"/>
    </row>
    <row r="45">
      <c r="A45" s="28"/>
      <c r="B45" s="37" t="s">
        <v>27957</v>
      </c>
      <c r="C45" s="35"/>
      <c r="D45" s="38" t="b">
        <v>0</v>
      </c>
      <c r="E45" s="38" t="b">
        <v>0</v>
      </c>
      <c r="F45" s="38" t="b">
        <v>0</v>
      </c>
      <c r="G45" s="38" t="b">
        <v>0</v>
      </c>
      <c r="H45" s="38" t="b">
        <v>0</v>
      </c>
      <c r="I45" s="38" t="b">
        <v>0</v>
      </c>
      <c r="J45" s="39"/>
      <c r="K45" s="39"/>
      <c r="L45" s="38" t="b">
        <v>1</v>
      </c>
      <c r="M45" s="40">
        <v>46145.0</v>
      </c>
      <c r="N45" s="41" t="s">
        <v>27947</v>
      </c>
      <c r="O45" s="41" t="s">
        <v>27958</v>
      </c>
      <c r="P45" s="42" t="s">
        <v>27959</v>
      </c>
      <c r="Q45" s="41" t="s">
        <v>27430</v>
      </c>
      <c r="R45" s="41" t="s">
        <v>972</v>
      </c>
      <c r="S45" s="41" t="s">
        <v>27950</v>
      </c>
      <c r="T45" s="41" t="s">
        <v>27951</v>
      </c>
      <c r="U45" s="41" t="s">
        <v>9224</v>
      </c>
      <c r="V45" s="41" t="s">
        <v>27950</v>
      </c>
      <c r="W45" s="43"/>
      <c r="X45" s="43"/>
      <c r="Y45" s="41" t="s">
        <v>27870</v>
      </c>
      <c r="Z45" s="41" t="s">
        <v>27870</v>
      </c>
      <c r="AA45" s="41" t="s">
        <v>27430</v>
      </c>
      <c r="AB45" s="39"/>
      <c r="AC45" s="39"/>
      <c r="AD45" s="41" t="s">
        <v>307</v>
      </c>
      <c r="AE45" s="41" t="s">
        <v>27846</v>
      </c>
      <c r="AF45" s="43"/>
      <c r="AG45" s="43"/>
      <c r="AH45" s="43"/>
      <c r="AI45" s="43"/>
      <c r="AJ45" s="43"/>
      <c r="AK45" s="43"/>
      <c r="AL45" s="43"/>
      <c r="AM45" s="41" t="s">
        <v>27369</v>
      </c>
      <c r="AN45" s="43"/>
      <c r="AO45" s="41" t="s">
        <v>27369</v>
      </c>
      <c r="AP45" s="43"/>
      <c r="AQ45" s="41" t="s">
        <v>2029</v>
      </c>
      <c r="AR45" s="43"/>
      <c r="AS45" s="29"/>
    </row>
    <row r="46">
      <c r="A46" s="28"/>
      <c r="B46" s="37" t="s">
        <v>16585</v>
      </c>
      <c r="C46" s="35"/>
      <c r="D46" s="38" t="b">
        <v>1</v>
      </c>
      <c r="E46" s="38" t="b">
        <v>0</v>
      </c>
      <c r="F46" s="38" t="b">
        <v>0</v>
      </c>
      <c r="G46" s="38" t="b">
        <v>0</v>
      </c>
      <c r="H46" s="38" t="b">
        <v>0</v>
      </c>
      <c r="I46" s="38" t="b">
        <v>0</v>
      </c>
      <c r="J46" s="39"/>
      <c r="K46" s="39"/>
      <c r="L46" s="38" t="b">
        <v>0</v>
      </c>
      <c r="M46" s="40">
        <v>45750.0</v>
      </c>
      <c r="N46" s="41" t="s">
        <v>1185</v>
      </c>
      <c r="O46" s="41" t="s">
        <v>16586</v>
      </c>
      <c r="P46" s="42" t="s">
        <v>27960</v>
      </c>
      <c r="Q46" s="41" t="s">
        <v>16461</v>
      </c>
      <c r="R46" s="41" t="s">
        <v>972</v>
      </c>
      <c r="S46" s="41" t="s">
        <v>1188</v>
      </c>
      <c r="T46" s="41" t="s">
        <v>1099</v>
      </c>
      <c r="U46" s="41" t="s">
        <v>9224</v>
      </c>
      <c r="V46" s="41" t="s">
        <v>1188</v>
      </c>
      <c r="W46" s="41" t="s">
        <v>11963</v>
      </c>
      <c r="X46" s="43"/>
      <c r="Y46" s="41" t="s">
        <v>27844</v>
      </c>
      <c r="Z46" s="41" t="s">
        <v>27845</v>
      </c>
      <c r="AA46" s="41" t="s">
        <v>16461</v>
      </c>
      <c r="AB46" s="39"/>
      <c r="AC46" s="39"/>
      <c r="AD46" s="41" t="s">
        <v>16462</v>
      </c>
      <c r="AE46" s="41" t="s">
        <v>27846</v>
      </c>
      <c r="AF46" s="43"/>
      <c r="AG46" s="43"/>
      <c r="AH46" s="43"/>
      <c r="AI46" s="41" t="s">
        <v>1606</v>
      </c>
      <c r="AJ46" s="41" t="s">
        <v>1606</v>
      </c>
      <c r="AK46" s="43"/>
      <c r="AL46" s="43"/>
      <c r="AM46" s="43"/>
      <c r="AN46" s="43"/>
      <c r="AO46" s="43"/>
      <c r="AP46" s="43"/>
      <c r="AQ46" s="43"/>
      <c r="AR46" s="43"/>
      <c r="AS46" s="29"/>
    </row>
    <row r="47">
      <c r="A47" s="28"/>
      <c r="B47" s="37" t="s">
        <v>27748</v>
      </c>
      <c r="C47" s="35"/>
      <c r="D47" s="38" t="b">
        <v>1</v>
      </c>
      <c r="E47" s="38" t="b">
        <v>0</v>
      </c>
      <c r="F47" s="38" t="b">
        <v>0</v>
      </c>
      <c r="G47" s="38" t="b">
        <v>0</v>
      </c>
      <c r="H47" s="38" t="b">
        <v>0</v>
      </c>
      <c r="I47" s="38" t="b">
        <v>0</v>
      </c>
      <c r="J47" s="39"/>
      <c r="K47" s="39"/>
      <c r="L47" s="38" t="b">
        <v>1</v>
      </c>
      <c r="M47" s="40">
        <v>45758.0</v>
      </c>
      <c r="N47" s="41" t="s">
        <v>1185</v>
      </c>
      <c r="O47" s="41" t="s">
        <v>27749</v>
      </c>
      <c r="P47" s="42" t="s">
        <v>27961</v>
      </c>
      <c r="Q47" s="41" t="s">
        <v>27368</v>
      </c>
      <c r="R47" s="41" t="s">
        <v>23278</v>
      </c>
      <c r="S47" s="41" t="s">
        <v>1188</v>
      </c>
      <c r="T47" s="41" t="s">
        <v>1099</v>
      </c>
      <c r="U47" s="41" t="s">
        <v>9224</v>
      </c>
      <c r="V47" s="41" t="s">
        <v>1188</v>
      </c>
      <c r="W47" s="43"/>
      <c r="X47" s="43"/>
      <c r="Y47" s="41" t="s">
        <v>27870</v>
      </c>
      <c r="Z47" s="41" t="s">
        <v>27845</v>
      </c>
      <c r="AA47" s="41" t="s">
        <v>27368</v>
      </c>
      <c r="AB47" s="39"/>
      <c r="AC47" s="39"/>
      <c r="AD47" s="41" t="s">
        <v>151</v>
      </c>
      <c r="AE47" s="41" t="s">
        <v>27846</v>
      </c>
      <c r="AF47" s="43"/>
      <c r="AG47" s="43"/>
      <c r="AH47" s="43"/>
      <c r="AI47" s="41" t="s">
        <v>1778</v>
      </c>
      <c r="AJ47" s="41" t="s">
        <v>1778</v>
      </c>
      <c r="AK47" s="43"/>
      <c r="AL47" s="43"/>
      <c r="AM47" s="41" t="s">
        <v>27369</v>
      </c>
      <c r="AN47" s="43"/>
      <c r="AO47" s="41" t="s">
        <v>27369</v>
      </c>
      <c r="AP47" s="43"/>
      <c r="AQ47" s="41" t="s">
        <v>2029</v>
      </c>
      <c r="AR47" s="43"/>
      <c r="AS47" s="29"/>
    </row>
    <row r="48">
      <c r="A48" s="28"/>
      <c r="B48" s="37" t="s">
        <v>27748</v>
      </c>
      <c r="C48" s="35"/>
      <c r="D48" s="38" t="b">
        <v>1</v>
      </c>
      <c r="E48" s="38" t="b">
        <v>0</v>
      </c>
      <c r="F48" s="38" t="b">
        <v>0</v>
      </c>
      <c r="G48" s="38" t="b">
        <v>0</v>
      </c>
      <c r="H48" s="38" t="b">
        <v>0</v>
      </c>
      <c r="I48" s="38" t="b">
        <v>0</v>
      </c>
      <c r="J48" s="39"/>
      <c r="K48" s="39"/>
      <c r="L48" s="38" t="b">
        <v>1</v>
      </c>
      <c r="M48" s="40">
        <v>45758.0</v>
      </c>
      <c r="N48" s="41" t="s">
        <v>1185</v>
      </c>
      <c r="O48" s="41" t="s">
        <v>27749</v>
      </c>
      <c r="P48" s="42" t="s">
        <v>27962</v>
      </c>
      <c r="Q48" s="41" t="s">
        <v>27368</v>
      </c>
      <c r="R48" s="41" t="s">
        <v>23278</v>
      </c>
      <c r="S48" s="41" t="s">
        <v>1188</v>
      </c>
      <c r="T48" s="41" t="s">
        <v>1099</v>
      </c>
      <c r="U48" s="41" t="s">
        <v>9224</v>
      </c>
      <c r="V48" s="41" t="s">
        <v>1188</v>
      </c>
      <c r="W48" s="43"/>
      <c r="X48" s="43"/>
      <c r="Y48" s="41" t="s">
        <v>27870</v>
      </c>
      <c r="Z48" s="41" t="s">
        <v>27845</v>
      </c>
      <c r="AA48" s="41" t="s">
        <v>27368</v>
      </c>
      <c r="AB48" s="39"/>
      <c r="AC48" s="39"/>
      <c r="AD48" s="41" t="s">
        <v>151</v>
      </c>
      <c r="AE48" s="41" t="s">
        <v>27846</v>
      </c>
      <c r="AF48" s="43"/>
      <c r="AG48" s="43"/>
      <c r="AH48" s="43"/>
      <c r="AI48" s="41" t="s">
        <v>1778</v>
      </c>
      <c r="AJ48" s="41" t="s">
        <v>1778</v>
      </c>
      <c r="AK48" s="43"/>
      <c r="AL48" s="43"/>
      <c r="AM48" s="41" t="s">
        <v>27369</v>
      </c>
      <c r="AN48" s="43"/>
      <c r="AO48" s="41" t="s">
        <v>27369</v>
      </c>
      <c r="AP48" s="43"/>
      <c r="AQ48" s="41" t="s">
        <v>2029</v>
      </c>
      <c r="AR48" s="43"/>
      <c r="AS48" s="29"/>
    </row>
    <row r="49">
      <c r="A49" s="28"/>
      <c r="B49" s="37" t="s">
        <v>27963</v>
      </c>
      <c r="C49" s="35"/>
      <c r="D49" s="38" t="b">
        <v>0</v>
      </c>
      <c r="E49" s="38" t="b">
        <v>0</v>
      </c>
      <c r="F49" s="38" t="b">
        <v>0</v>
      </c>
      <c r="G49" s="38" t="b">
        <v>0</v>
      </c>
      <c r="H49" s="38" t="b">
        <v>0</v>
      </c>
      <c r="I49" s="38" t="b">
        <v>1</v>
      </c>
      <c r="J49" s="39"/>
      <c r="K49" s="39"/>
      <c r="L49" s="38" t="b">
        <v>0</v>
      </c>
      <c r="M49" s="40">
        <v>45750.0</v>
      </c>
      <c r="N49" s="41" t="s">
        <v>27964</v>
      </c>
      <c r="O49" s="41" t="s">
        <v>27965</v>
      </c>
      <c r="P49" s="42" t="s">
        <v>27966</v>
      </c>
      <c r="Q49" s="41" t="s">
        <v>16461</v>
      </c>
      <c r="R49" s="41" t="s">
        <v>972</v>
      </c>
      <c r="S49" s="41" t="s">
        <v>27967</v>
      </c>
      <c r="T49" s="41" t="s">
        <v>27968</v>
      </c>
      <c r="U49" s="41" t="s">
        <v>9224</v>
      </c>
      <c r="V49" s="41" t="s">
        <v>27967</v>
      </c>
      <c r="W49" s="43"/>
      <c r="X49" s="43"/>
      <c r="Y49" s="41" t="s">
        <v>27844</v>
      </c>
      <c r="Z49" s="41" t="s">
        <v>27845</v>
      </c>
      <c r="AA49" s="41" t="s">
        <v>16461</v>
      </c>
      <c r="AB49" s="39"/>
      <c r="AC49" s="39"/>
      <c r="AD49" s="41" t="s">
        <v>16462</v>
      </c>
      <c r="AE49" s="41" t="s">
        <v>27846</v>
      </c>
      <c r="AF49" s="43"/>
      <c r="AG49" s="43"/>
      <c r="AH49" s="43"/>
      <c r="AI49" s="41" t="s">
        <v>1121</v>
      </c>
      <c r="AJ49" s="41" t="s">
        <v>1121</v>
      </c>
      <c r="AK49" s="43"/>
      <c r="AL49" s="43"/>
      <c r="AM49" s="43"/>
      <c r="AN49" s="43"/>
      <c r="AO49" s="43"/>
      <c r="AP49" s="43"/>
      <c r="AQ49" s="43"/>
      <c r="AR49" s="43"/>
      <c r="AS49" s="29"/>
    </row>
    <row r="50">
      <c r="A50" s="28"/>
      <c r="B50" s="37" t="s">
        <v>22483</v>
      </c>
      <c r="C50" s="35"/>
      <c r="D50" s="38" t="b">
        <v>1</v>
      </c>
      <c r="E50" s="38" t="b">
        <v>0</v>
      </c>
      <c r="F50" s="38" t="b">
        <v>0</v>
      </c>
      <c r="G50" s="38" t="b">
        <v>0</v>
      </c>
      <c r="H50" s="38" t="b">
        <v>0</v>
      </c>
      <c r="I50" s="38" t="b">
        <v>1</v>
      </c>
      <c r="J50" s="39"/>
      <c r="K50" s="39"/>
      <c r="L50" s="38" t="b">
        <v>0</v>
      </c>
      <c r="M50" s="40">
        <v>45750.0</v>
      </c>
      <c r="N50" s="41" t="s">
        <v>1274</v>
      </c>
      <c r="O50" s="41" t="s">
        <v>22484</v>
      </c>
      <c r="P50" s="42" t="s">
        <v>27969</v>
      </c>
      <c r="Q50" s="41" t="s">
        <v>16461</v>
      </c>
      <c r="R50" s="41" t="s">
        <v>972</v>
      </c>
      <c r="S50" s="41" t="s">
        <v>1296</v>
      </c>
      <c r="T50" s="41" t="s">
        <v>1297</v>
      </c>
      <c r="U50" s="41" t="s">
        <v>9224</v>
      </c>
      <c r="V50" s="41" t="s">
        <v>1296</v>
      </c>
      <c r="W50" s="43"/>
      <c r="X50" s="43"/>
      <c r="Y50" s="41" t="s">
        <v>27844</v>
      </c>
      <c r="Z50" s="41" t="s">
        <v>27845</v>
      </c>
      <c r="AA50" s="41" t="s">
        <v>16461</v>
      </c>
      <c r="AB50" s="39"/>
      <c r="AC50" s="39"/>
      <c r="AD50" s="41" t="s">
        <v>16462</v>
      </c>
      <c r="AE50" s="41" t="s">
        <v>27846</v>
      </c>
      <c r="AF50" s="43"/>
      <c r="AG50" s="43"/>
      <c r="AH50" s="43"/>
      <c r="AI50" s="41" t="s">
        <v>1121</v>
      </c>
      <c r="AJ50" s="41" t="s">
        <v>1121</v>
      </c>
      <c r="AK50" s="43"/>
      <c r="AL50" s="43"/>
      <c r="AM50" s="43"/>
      <c r="AN50" s="43"/>
      <c r="AO50" s="43"/>
      <c r="AP50" s="43"/>
      <c r="AQ50" s="43"/>
      <c r="AR50" s="43"/>
      <c r="AS50" s="29"/>
    </row>
    <row r="51">
      <c r="A51" s="28"/>
      <c r="B51" s="37" t="s">
        <v>16508</v>
      </c>
      <c r="C51" s="35"/>
      <c r="D51" s="38" t="b">
        <v>1</v>
      </c>
      <c r="E51" s="38" t="b">
        <v>0</v>
      </c>
      <c r="F51" s="38" t="b">
        <v>0</v>
      </c>
      <c r="G51" s="38" t="b">
        <v>0</v>
      </c>
      <c r="H51" s="38" t="b">
        <v>0</v>
      </c>
      <c r="I51" s="38" t="b">
        <v>1</v>
      </c>
      <c r="J51" s="39"/>
      <c r="K51" s="39"/>
      <c r="L51" s="38" t="b">
        <v>0</v>
      </c>
      <c r="M51" s="40">
        <v>45750.0</v>
      </c>
      <c r="N51" s="41" t="s">
        <v>4872</v>
      </c>
      <c r="O51" s="41" t="s">
        <v>16509</v>
      </c>
      <c r="P51" s="42" t="s">
        <v>27970</v>
      </c>
      <c r="Q51" s="41" t="s">
        <v>16461</v>
      </c>
      <c r="R51" s="41" t="s">
        <v>972</v>
      </c>
      <c r="S51" s="41" t="s">
        <v>4875</v>
      </c>
      <c r="T51" s="41" t="s">
        <v>1099</v>
      </c>
      <c r="U51" s="41" t="s">
        <v>9224</v>
      </c>
      <c r="V51" s="41" t="s">
        <v>4875</v>
      </c>
      <c r="W51" s="43"/>
      <c r="X51" s="43"/>
      <c r="Y51" s="41" t="s">
        <v>27844</v>
      </c>
      <c r="Z51" s="41" t="s">
        <v>27845</v>
      </c>
      <c r="AA51" s="41" t="s">
        <v>16461</v>
      </c>
      <c r="AB51" s="39"/>
      <c r="AC51" s="39"/>
      <c r="AD51" s="41" t="s">
        <v>16462</v>
      </c>
      <c r="AE51" s="41" t="s">
        <v>27846</v>
      </c>
      <c r="AF51" s="43"/>
      <c r="AG51" s="43"/>
      <c r="AH51" s="43"/>
      <c r="AI51" s="41" t="s">
        <v>1121</v>
      </c>
      <c r="AJ51" s="41" t="s">
        <v>1121</v>
      </c>
      <c r="AK51" s="43"/>
      <c r="AL51" s="43"/>
      <c r="AM51" s="43"/>
      <c r="AN51" s="43"/>
      <c r="AO51" s="43"/>
      <c r="AP51" s="43"/>
      <c r="AQ51" s="43"/>
      <c r="AR51" s="43"/>
      <c r="AS51" s="29"/>
    </row>
    <row r="52">
      <c r="A52" s="28"/>
      <c r="B52" s="37" t="s">
        <v>27428</v>
      </c>
      <c r="C52" s="35"/>
      <c r="D52" s="38" t="b">
        <v>1</v>
      </c>
      <c r="E52" s="38" t="b">
        <v>0</v>
      </c>
      <c r="F52" s="38" t="b">
        <v>0</v>
      </c>
      <c r="G52" s="38" t="b">
        <v>0</v>
      </c>
      <c r="H52" s="38" t="b">
        <v>0</v>
      </c>
      <c r="I52" s="38" t="b">
        <v>0</v>
      </c>
      <c r="J52" s="39"/>
      <c r="K52" s="39"/>
      <c r="L52" s="38" t="b">
        <v>1</v>
      </c>
      <c r="M52" s="40">
        <v>46145.0</v>
      </c>
      <c r="N52" s="41" t="s">
        <v>4872</v>
      </c>
      <c r="O52" s="41" t="s">
        <v>27429</v>
      </c>
      <c r="P52" s="42" t="s">
        <v>27971</v>
      </c>
      <c r="Q52" s="41" t="s">
        <v>27430</v>
      </c>
      <c r="R52" s="41" t="s">
        <v>972</v>
      </c>
      <c r="S52" s="41" t="s">
        <v>4875</v>
      </c>
      <c r="T52" s="41" t="s">
        <v>1099</v>
      </c>
      <c r="U52" s="41" t="s">
        <v>9224</v>
      </c>
      <c r="V52" s="41" t="s">
        <v>4875</v>
      </c>
      <c r="W52" s="43"/>
      <c r="X52" s="43"/>
      <c r="Y52" s="41" t="s">
        <v>27870</v>
      </c>
      <c r="Z52" s="41" t="s">
        <v>27871</v>
      </c>
      <c r="AA52" s="41" t="s">
        <v>27430</v>
      </c>
      <c r="AB52" s="39"/>
      <c r="AC52" s="39"/>
      <c r="AD52" s="41" t="s">
        <v>151</v>
      </c>
      <c r="AE52" s="41" t="s">
        <v>27846</v>
      </c>
      <c r="AF52" s="43"/>
      <c r="AG52" s="43"/>
      <c r="AH52" s="43"/>
      <c r="AI52" s="43"/>
      <c r="AJ52" s="43"/>
      <c r="AK52" s="43"/>
      <c r="AL52" s="43"/>
      <c r="AM52" s="41" t="s">
        <v>27369</v>
      </c>
      <c r="AN52" s="43"/>
      <c r="AO52" s="41" t="s">
        <v>27369</v>
      </c>
      <c r="AP52" s="43"/>
      <c r="AQ52" s="41" t="s">
        <v>2029</v>
      </c>
      <c r="AR52" s="43"/>
      <c r="AS52" s="29"/>
    </row>
    <row r="53">
      <c r="A53" s="28"/>
      <c r="B53" s="37" t="s">
        <v>27428</v>
      </c>
      <c r="C53" s="35"/>
      <c r="D53" s="38" t="b">
        <v>1</v>
      </c>
      <c r="E53" s="38" t="b">
        <v>0</v>
      </c>
      <c r="F53" s="38" t="b">
        <v>0</v>
      </c>
      <c r="G53" s="38" t="b">
        <v>0</v>
      </c>
      <c r="H53" s="38" t="b">
        <v>0</v>
      </c>
      <c r="I53" s="38" t="b">
        <v>0</v>
      </c>
      <c r="J53" s="39"/>
      <c r="K53" s="39"/>
      <c r="L53" s="38" t="b">
        <v>1</v>
      </c>
      <c r="M53" s="40">
        <v>46145.0</v>
      </c>
      <c r="N53" s="41" t="s">
        <v>4872</v>
      </c>
      <c r="O53" s="41" t="s">
        <v>27429</v>
      </c>
      <c r="P53" s="42" t="s">
        <v>27972</v>
      </c>
      <c r="Q53" s="41" t="s">
        <v>27430</v>
      </c>
      <c r="R53" s="41" t="s">
        <v>972</v>
      </c>
      <c r="S53" s="41" t="s">
        <v>4875</v>
      </c>
      <c r="T53" s="41" t="s">
        <v>1099</v>
      </c>
      <c r="U53" s="41" t="s">
        <v>9224</v>
      </c>
      <c r="V53" s="41" t="s">
        <v>4875</v>
      </c>
      <c r="W53" s="43"/>
      <c r="X53" s="43"/>
      <c r="Y53" s="41" t="s">
        <v>27870</v>
      </c>
      <c r="Z53" s="41" t="s">
        <v>27871</v>
      </c>
      <c r="AA53" s="41" t="s">
        <v>27430</v>
      </c>
      <c r="AB53" s="39"/>
      <c r="AC53" s="39"/>
      <c r="AD53" s="41" t="s">
        <v>151</v>
      </c>
      <c r="AE53" s="41" t="s">
        <v>27846</v>
      </c>
      <c r="AF53" s="43"/>
      <c r="AG53" s="43"/>
      <c r="AH53" s="43"/>
      <c r="AI53" s="43"/>
      <c r="AJ53" s="43"/>
      <c r="AK53" s="43"/>
      <c r="AL53" s="43"/>
      <c r="AM53" s="41" t="s">
        <v>27369</v>
      </c>
      <c r="AN53" s="43"/>
      <c r="AO53" s="41" t="s">
        <v>27369</v>
      </c>
      <c r="AP53" s="43"/>
      <c r="AQ53" s="41" t="s">
        <v>2029</v>
      </c>
      <c r="AR53" s="43"/>
      <c r="AS53" s="29"/>
    </row>
    <row r="54">
      <c r="A54" s="28"/>
      <c r="B54" s="37" t="s">
        <v>17058</v>
      </c>
      <c r="C54" s="35"/>
      <c r="D54" s="38" t="b">
        <v>1</v>
      </c>
      <c r="E54" s="38" t="b">
        <v>0</v>
      </c>
      <c r="F54" s="38" t="b">
        <v>0</v>
      </c>
      <c r="G54" s="38" t="b">
        <v>0</v>
      </c>
      <c r="H54" s="38" t="b">
        <v>0</v>
      </c>
      <c r="I54" s="38" t="b">
        <v>1</v>
      </c>
      <c r="J54" s="39"/>
      <c r="K54" s="39"/>
      <c r="L54" s="38" t="b">
        <v>0</v>
      </c>
      <c r="M54" s="40">
        <v>45750.0</v>
      </c>
      <c r="N54" s="41" t="s">
        <v>1634</v>
      </c>
      <c r="O54" s="41" t="s">
        <v>17059</v>
      </c>
      <c r="P54" s="42" t="s">
        <v>27973</v>
      </c>
      <c r="Q54" s="41" t="s">
        <v>16461</v>
      </c>
      <c r="R54" s="41" t="s">
        <v>972</v>
      </c>
      <c r="S54" s="41" t="s">
        <v>1637</v>
      </c>
      <c r="T54" s="41" t="s">
        <v>1638</v>
      </c>
      <c r="U54" s="41" t="s">
        <v>9224</v>
      </c>
      <c r="V54" s="41" t="s">
        <v>1637</v>
      </c>
      <c r="W54" s="43"/>
      <c r="X54" s="43"/>
      <c r="Y54" s="41" t="s">
        <v>27844</v>
      </c>
      <c r="Z54" s="41" t="s">
        <v>27845</v>
      </c>
      <c r="AA54" s="41" t="s">
        <v>16461</v>
      </c>
      <c r="AB54" s="39"/>
      <c r="AC54" s="39"/>
      <c r="AD54" s="41" t="s">
        <v>16462</v>
      </c>
      <c r="AE54" s="41" t="s">
        <v>27846</v>
      </c>
      <c r="AF54" s="43"/>
      <c r="AG54" s="43"/>
      <c r="AH54" s="43"/>
      <c r="AI54" s="41" t="s">
        <v>1121</v>
      </c>
      <c r="AJ54" s="41" t="s">
        <v>7237</v>
      </c>
      <c r="AK54" s="43"/>
      <c r="AL54" s="43"/>
      <c r="AM54" s="43"/>
      <c r="AN54" s="43"/>
      <c r="AO54" s="43"/>
      <c r="AP54" s="43"/>
      <c r="AQ54" s="43"/>
      <c r="AR54" s="43"/>
      <c r="AS54" s="29"/>
    </row>
    <row r="55">
      <c r="A55" s="28"/>
      <c r="B55" s="37" t="s">
        <v>27974</v>
      </c>
      <c r="C55" s="35"/>
      <c r="D55" s="38" t="b">
        <v>0</v>
      </c>
      <c r="E55" s="38" t="b">
        <v>0</v>
      </c>
      <c r="F55" s="38" t="b">
        <v>0</v>
      </c>
      <c r="G55" s="38" t="b">
        <v>0</v>
      </c>
      <c r="H55" s="38" t="b">
        <v>0</v>
      </c>
      <c r="I55" s="38" t="b">
        <v>0</v>
      </c>
      <c r="J55" s="39"/>
      <c r="K55" s="39"/>
      <c r="L55" s="38" t="b">
        <v>1</v>
      </c>
      <c r="M55" s="40">
        <v>45758.0</v>
      </c>
      <c r="N55" s="41" t="s">
        <v>27975</v>
      </c>
      <c r="O55" s="41" t="s">
        <v>27976</v>
      </c>
      <c r="P55" s="42" t="s">
        <v>27977</v>
      </c>
      <c r="Q55" s="41" t="s">
        <v>27368</v>
      </c>
      <c r="R55" s="41" t="s">
        <v>23278</v>
      </c>
      <c r="S55" s="41" t="s">
        <v>27978</v>
      </c>
      <c r="T55" s="41" t="s">
        <v>27979</v>
      </c>
      <c r="U55" s="41" t="s">
        <v>9224</v>
      </c>
      <c r="V55" s="41" t="s">
        <v>27978</v>
      </c>
      <c r="W55" s="43"/>
      <c r="X55" s="43"/>
      <c r="Y55" s="41" t="s">
        <v>27870</v>
      </c>
      <c r="Z55" s="41" t="s">
        <v>27980</v>
      </c>
      <c r="AA55" s="41" t="s">
        <v>27368</v>
      </c>
      <c r="AB55" s="39"/>
      <c r="AC55" s="39"/>
      <c r="AD55" s="41" t="s">
        <v>151</v>
      </c>
      <c r="AE55" s="41" t="s">
        <v>27846</v>
      </c>
      <c r="AF55" s="43"/>
      <c r="AG55" s="43"/>
      <c r="AH55" s="43"/>
      <c r="AI55" s="41" t="s">
        <v>1283</v>
      </c>
      <c r="AJ55" s="41" t="s">
        <v>1283</v>
      </c>
      <c r="AK55" s="43"/>
      <c r="AL55" s="43"/>
      <c r="AM55" s="41" t="s">
        <v>27369</v>
      </c>
      <c r="AN55" s="43"/>
      <c r="AO55" s="41" t="s">
        <v>27369</v>
      </c>
      <c r="AP55" s="43"/>
      <c r="AQ55" s="41" t="s">
        <v>2029</v>
      </c>
      <c r="AR55" s="43"/>
      <c r="AS55" s="29"/>
    </row>
    <row r="56">
      <c r="A56" s="28"/>
      <c r="B56" s="37" t="s">
        <v>27974</v>
      </c>
      <c r="C56" s="35"/>
      <c r="D56" s="38" t="b">
        <v>0</v>
      </c>
      <c r="E56" s="38" t="b">
        <v>0</v>
      </c>
      <c r="F56" s="38" t="b">
        <v>0</v>
      </c>
      <c r="G56" s="38" t="b">
        <v>0</v>
      </c>
      <c r="H56" s="38" t="b">
        <v>0</v>
      </c>
      <c r="I56" s="38" t="b">
        <v>0</v>
      </c>
      <c r="J56" s="39"/>
      <c r="K56" s="39"/>
      <c r="L56" s="38" t="b">
        <v>1</v>
      </c>
      <c r="M56" s="40">
        <v>45758.0</v>
      </c>
      <c r="N56" s="41" t="s">
        <v>27975</v>
      </c>
      <c r="O56" s="41" t="s">
        <v>27976</v>
      </c>
      <c r="P56" s="42" t="s">
        <v>27981</v>
      </c>
      <c r="Q56" s="41" t="s">
        <v>27368</v>
      </c>
      <c r="R56" s="41" t="s">
        <v>23278</v>
      </c>
      <c r="S56" s="41" t="s">
        <v>27978</v>
      </c>
      <c r="T56" s="41" t="s">
        <v>27979</v>
      </c>
      <c r="U56" s="41" t="s">
        <v>9224</v>
      </c>
      <c r="V56" s="41" t="s">
        <v>27978</v>
      </c>
      <c r="W56" s="43"/>
      <c r="X56" s="43"/>
      <c r="Y56" s="41" t="s">
        <v>27870</v>
      </c>
      <c r="Z56" s="41" t="s">
        <v>27980</v>
      </c>
      <c r="AA56" s="41" t="s">
        <v>27368</v>
      </c>
      <c r="AB56" s="39"/>
      <c r="AC56" s="39"/>
      <c r="AD56" s="41" t="s">
        <v>151</v>
      </c>
      <c r="AE56" s="41" t="s">
        <v>27846</v>
      </c>
      <c r="AF56" s="43"/>
      <c r="AG56" s="43"/>
      <c r="AH56" s="43"/>
      <c r="AI56" s="41" t="s">
        <v>1283</v>
      </c>
      <c r="AJ56" s="41" t="s">
        <v>1283</v>
      </c>
      <c r="AK56" s="43"/>
      <c r="AL56" s="43"/>
      <c r="AM56" s="41" t="s">
        <v>27369</v>
      </c>
      <c r="AN56" s="43"/>
      <c r="AO56" s="41" t="s">
        <v>27369</v>
      </c>
      <c r="AP56" s="43"/>
      <c r="AQ56" s="41" t="s">
        <v>2029</v>
      </c>
      <c r="AR56" s="43"/>
      <c r="AS56" s="29"/>
    </row>
    <row r="57">
      <c r="A57" s="28"/>
      <c r="B57" s="37" t="s">
        <v>22435</v>
      </c>
      <c r="C57" s="35"/>
      <c r="D57" s="38" t="b">
        <v>1</v>
      </c>
      <c r="E57" s="38" t="b">
        <v>0</v>
      </c>
      <c r="F57" s="38" t="b">
        <v>0</v>
      </c>
      <c r="G57" s="38" t="b">
        <v>0</v>
      </c>
      <c r="H57" s="38" t="b">
        <v>0</v>
      </c>
      <c r="I57" s="38" t="b">
        <v>1</v>
      </c>
      <c r="J57" s="39"/>
      <c r="K57" s="39"/>
      <c r="L57" s="38" t="b">
        <v>0</v>
      </c>
      <c r="M57" s="40">
        <v>45750.0</v>
      </c>
      <c r="N57" s="41" t="s">
        <v>256</v>
      </c>
      <c r="O57" s="41" t="s">
        <v>22436</v>
      </c>
      <c r="P57" s="42" t="s">
        <v>27982</v>
      </c>
      <c r="Q57" s="41" t="s">
        <v>16461</v>
      </c>
      <c r="R57" s="41" t="s">
        <v>972</v>
      </c>
      <c r="S57" s="41" t="s">
        <v>794</v>
      </c>
      <c r="T57" s="41" t="s">
        <v>795</v>
      </c>
      <c r="U57" s="41" t="s">
        <v>9224</v>
      </c>
      <c r="V57" s="41" t="s">
        <v>794</v>
      </c>
      <c r="W57" s="43"/>
      <c r="X57" s="43"/>
      <c r="Y57" s="41" t="s">
        <v>27844</v>
      </c>
      <c r="Z57" s="41" t="s">
        <v>27845</v>
      </c>
      <c r="AA57" s="41" t="s">
        <v>16461</v>
      </c>
      <c r="AB57" s="39"/>
      <c r="AC57" s="39"/>
      <c r="AD57" s="41" t="s">
        <v>16462</v>
      </c>
      <c r="AE57" s="41" t="s">
        <v>27846</v>
      </c>
      <c r="AF57" s="43"/>
      <c r="AG57" s="43"/>
      <c r="AH57" s="43"/>
      <c r="AI57" s="41" t="s">
        <v>1121</v>
      </c>
      <c r="AJ57" s="41" t="s">
        <v>22437</v>
      </c>
      <c r="AK57" s="43"/>
      <c r="AL57" s="43"/>
      <c r="AM57" s="43"/>
      <c r="AN57" s="43"/>
      <c r="AO57" s="43"/>
      <c r="AP57" s="43"/>
      <c r="AQ57" s="43"/>
      <c r="AR57" s="43"/>
      <c r="AS57" s="29"/>
    </row>
    <row r="58">
      <c r="A58" s="28"/>
      <c r="B58" s="37" t="s">
        <v>16722</v>
      </c>
      <c r="C58" s="35"/>
      <c r="D58" s="38" t="b">
        <v>1</v>
      </c>
      <c r="E58" s="38" t="b">
        <v>0</v>
      </c>
      <c r="F58" s="38" t="b">
        <v>0</v>
      </c>
      <c r="G58" s="38" t="b">
        <v>0</v>
      </c>
      <c r="H58" s="38" t="b">
        <v>0</v>
      </c>
      <c r="I58" s="38" t="b">
        <v>1</v>
      </c>
      <c r="J58" s="39"/>
      <c r="K58" s="39"/>
      <c r="L58" s="38" t="b">
        <v>0</v>
      </c>
      <c r="M58" s="40">
        <v>45750.0</v>
      </c>
      <c r="N58" s="41" t="s">
        <v>12109</v>
      </c>
      <c r="O58" s="41" t="s">
        <v>16723</v>
      </c>
      <c r="P58" s="42" t="s">
        <v>27983</v>
      </c>
      <c r="Q58" s="41" t="s">
        <v>16461</v>
      </c>
      <c r="R58" s="41" t="s">
        <v>972</v>
      </c>
      <c r="S58" s="41" t="s">
        <v>12112</v>
      </c>
      <c r="T58" s="41" t="s">
        <v>8421</v>
      </c>
      <c r="U58" s="41" t="s">
        <v>9224</v>
      </c>
      <c r="V58" s="41" t="s">
        <v>12112</v>
      </c>
      <c r="W58" s="43"/>
      <c r="X58" s="43"/>
      <c r="Y58" s="41" t="s">
        <v>27844</v>
      </c>
      <c r="Z58" s="41" t="s">
        <v>27845</v>
      </c>
      <c r="AA58" s="41" t="s">
        <v>16461</v>
      </c>
      <c r="AB58" s="39"/>
      <c r="AC58" s="39"/>
      <c r="AD58" s="41" t="s">
        <v>16724</v>
      </c>
      <c r="AE58" s="41" t="s">
        <v>27846</v>
      </c>
      <c r="AF58" s="43"/>
      <c r="AG58" s="43"/>
      <c r="AH58" s="43"/>
      <c r="AI58" s="41" t="s">
        <v>1606</v>
      </c>
      <c r="AJ58" s="41" t="s">
        <v>1606</v>
      </c>
      <c r="AK58" s="43"/>
      <c r="AL58" s="43"/>
      <c r="AM58" s="43"/>
      <c r="AN58" s="43"/>
      <c r="AO58" s="43"/>
      <c r="AP58" s="43"/>
      <c r="AQ58" s="43"/>
      <c r="AR58" s="43"/>
      <c r="AS58" s="29"/>
    </row>
    <row r="59">
      <c r="A59" s="28"/>
      <c r="B59" s="37" t="s">
        <v>16660</v>
      </c>
      <c r="C59" s="35"/>
      <c r="D59" s="38" t="b">
        <v>1</v>
      </c>
      <c r="E59" s="38" t="b">
        <v>0</v>
      </c>
      <c r="F59" s="38" t="b">
        <v>0</v>
      </c>
      <c r="G59" s="38" t="b">
        <v>0</v>
      </c>
      <c r="H59" s="38" t="b">
        <v>0</v>
      </c>
      <c r="I59" s="38" t="b">
        <v>0</v>
      </c>
      <c r="J59" s="39"/>
      <c r="K59" s="39"/>
      <c r="L59" s="38" t="b">
        <v>0</v>
      </c>
      <c r="M59" s="40">
        <v>45750.0</v>
      </c>
      <c r="N59" s="41" t="s">
        <v>1438</v>
      </c>
      <c r="O59" s="41" t="s">
        <v>16661</v>
      </c>
      <c r="P59" s="42" t="s">
        <v>27984</v>
      </c>
      <c r="Q59" s="41" t="s">
        <v>16461</v>
      </c>
      <c r="R59" s="41" t="s">
        <v>972</v>
      </c>
      <c r="S59" s="41" t="s">
        <v>1995</v>
      </c>
      <c r="T59" s="41" t="s">
        <v>9095</v>
      </c>
      <c r="U59" s="41" t="s">
        <v>9224</v>
      </c>
      <c r="V59" s="41" t="s">
        <v>1995</v>
      </c>
      <c r="W59" s="43"/>
      <c r="X59" s="43"/>
      <c r="Y59" s="41" t="s">
        <v>27844</v>
      </c>
      <c r="Z59" s="41" t="s">
        <v>27845</v>
      </c>
      <c r="AA59" s="41" t="s">
        <v>16461</v>
      </c>
      <c r="AB59" s="39"/>
      <c r="AC59" s="39"/>
      <c r="AD59" s="41" t="s">
        <v>16462</v>
      </c>
      <c r="AE59" s="41" t="s">
        <v>27846</v>
      </c>
      <c r="AF59" s="43"/>
      <c r="AG59" s="43"/>
      <c r="AH59" s="43"/>
      <c r="AI59" s="41" t="s">
        <v>1121</v>
      </c>
      <c r="AJ59" s="41" t="s">
        <v>1121</v>
      </c>
      <c r="AK59" s="43"/>
      <c r="AL59" s="43"/>
      <c r="AM59" s="43"/>
      <c r="AN59" s="43"/>
      <c r="AO59" s="43"/>
      <c r="AP59" s="43"/>
      <c r="AQ59" s="43"/>
      <c r="AR59" s="43"/>
      <c r="AS59" s="29"/>
    </row>
    <row r="60">
      <c r="A60" s="28"/>
      <c r="B60" s="37" t="s">
        <v>16607</v>
      </c>
      <c r="C60" s="35"/>
      <c r="D60" s="38" t="b">
        <v>1</v>
      </c>
      <c r="E60" s="38" t="b">
        <v>1</v>
      </c>
      <c r="F60" s="38" t="b">
        <v>0</v>
      </c>
      <c r="G60" s="38" t="b">
        <v>0</v>
      </c>
      <c r="H60" s="38" t="b">
        <v>0</v>
      </c>
      <c r="I60" s="38" t="b">
        <v>1</v>
      </c>
      <c r="J60" s="39"/>
      <c r="K60" s="39"/>
      <c r="L60" s="38" t="b">
        <v>0</v>
      </c>
      <c r="M60" s="40">
        <v>45750.0</v>
      </c>
      <c r="N60" s="41" t="s">
        <v>643</v>
      </c>
      <c r="O60" s="41" t="s">
        <v>16608</v>
      </c>
      <c r="P60" s="42" t="s">
        <v>27985</v>
      </c>
      <c r="Q60" s="41" t="s">
        <v>16461</v>
      </c>
      <c r="R60" s="41" t="s">
        <v>972</v>
      </c>
      <c r="S60" s="41" t="s">
        <v>978</v>
      </c>
      <c r="T60" s="41" t="s">
        <v>979</v>
      </c>
      <c r="U60" s="41" t="s">
        <v>9224</v>
      </c>
      <c r="V60" s="41" t="s">
        <v>978</v>
      </c>
      <c r="W60" s="41" t="s">
        <v>16609</v>
      </c>
      <c r="X60" s="43"/>
      <c r="Y60" s="41" t="s">
        <v>27844</v>
      </c>
      <c r="Z60" s="41" t="s">
        <v>27845</v>
      </c>
      <c r="AA60" s="41" t="s">
        <v>16461</v>
      </c>
      <c r="AB60" s="39"/>
      <c r="AC60" s="39"/>
      <c r="AD60" s="41" t="s">
        <v>16462</v>
      </c>
      <c r="AE60" s="41" t="s">
        <v>27846</v>
      </c>
      <c r="AF60" s="43"/>
      <c r="AG60" s="43"/>
      <c r="AH60" s="43"/>
      <c r="AI60" s="41" t="s">
        <v>1283</v>
      </c>
      <c r="AJ60" s="41" t="s">
        <v>1283</v>
      </c>
      <c r="AK60" s="43"/>
      <c r="AL60" s="43"/>
      <c r="AM60" s="43"/>
      <c r="AN60" s="43"/>
      <c r="AO60" s="43"/>
      <c r="AP60" s="43"/>
      <c r="AQ60" s="43"/>
      <c r="AR60" s="43"/>
      <c r="AS60" s="29"/>
    </row>
    <row r="61">
      <c r="A61" s="28"/>
      <c r="B61" s="37" t="s">
        <v>16476</v>
      </c>
      <c r="C61" s="35"/>
      <c r="D61" s="38" t="b">
        <v>1</v>
      </c>
      <c r="E61" s="38" t="b">
        <v>0</v>
      </c>
      <c r="F61" s="38" t="b">
        <v>0</v>
      </c>
      <c r="G61" s="38" t="b">
        <v>0</v>
      </c>
      <c r="H61" s="38" t="b">
        <v>0</v>
      </c>
      <c r="I61" s="38" t="b">
        <v>1</v>
      </c>
      <c r="J61" s="39"/>
      <c r="K61" s="39"/>
      <c r="L61" s="38" t="b">
        <v>0</v>
      </c>
      <c r="M61" s="40">
        <v>45750.0</v>
      </c>
      <c r="N61" s="41" t="s">
        <v>142</v>
      </c>
      <c r="O61" s="41" t="s">
        <v>16477</v>
      </c>
      <c r="P61" s="42" t="s">
        <v>27986</v>
      </c>
      <c r="Q61" s="41" t="s">
        <v>16461</v>
      </c>
      <c r="R61" s="41" t="s">
        <v>972</v>
      </c>
      <c r="S61" s="41" t="s">
        <v>147</v>
      </c>
      <c r="T61" s="41" t="s">
        <v>148</v>
      </c>
      <c r="U61" s="41" t="s">
        <v>9224</v>
      </c>
      <c r="V61" s="41" t="s">
        <v>147</v>
      </c>
      <c r="W61" s="43"/>
      <c r="X61" s="43"/>
      <c r="Y61" s="41" t="s">
        <v>27844</v>
      </c>
      <c r="Z61" s="41" t="s">
        <v>27845</v>
      </c>
      <c r="AA61" s="41" t="s">
        <v>16461</v>
      </c>
      <c r="AB61" s="39"/>
      <c r="AC61" s="39"/>
      <c r="AD61" s="41" t="s">
        <v>215</v>
      </c>
      <c r="AE61" s="41" t="s">
        <v>27846</v>
      </c>
      <c r="AF61" s="43"/>
      <c r="AG61" s="43"/>
      <c r="AH61" s="43"/>
      <c r="AI61" s="41" t="s">
        <v>1781</v>
      </c>
      <c r="AJ61" s="41" t="s">
        <v>1781</v>
      </c>
      <c r="AK61" s="43"/>
      <c r="AL61" s="43"/>
      <c r="AM61" s="43"/>
      <c r="AN61" s="43"/>
      <c r="AO61" s="43"/>
      <c r="AP61" s="43"/>
      <c r="AQ61" s="43"/>
      <c r="AR61" s="43"/>
      <c r="AS61" s="29"/>
    </row>
    <row r="62">
      <c r="A62" s="28"/>
      <c r="B62" s="37" t="s">
        <v>16478</v>
      </c>
      <c r="C62" s="35"/>
      <c r="D62" s="38" t="b">
        <v>1</v>
      </c>
      <c r="E62" s="38" t="b">
        <v>1</v>
      </c>
      <c r="F62" s="38" t="b">
        <v>0</v>
      </c>
      <c r="G62" s="38" t="b">
        <v>0</v>
      </c>
      <c r="H62" s="38" t="b">
        <v>0</v>
      </c>
      <c r="I62" s="38" t="b">
        <v>0</v>
      </c>
      <c r="J62" s="39"/>
      <c r="K62" s="39"/>
      <c r="L62" s="38" t="b">
        <v>0</v>
      </c>
      <c r="M62" s="40">
        <v>45750.0</v>
      </c>
      <c r="N62" s="41" t="s">
        <v>12413</v>
      </c>
      <c r="O62" s="41" t="s">
        <v>16479</v>
      </c>
      <c r="P62" s="42" t="s">
        <v>27987</v>
      </c>
      <c r="Q62" s="41" t="s">
        <v>16461</v>
      </c>
      <c r="R62" s="41" t="s">
        <v>972</v>
      </c>
      <c r="S62" s="41" t="s">
        <v>12416</v>
      </c>
      <c r="T62" s="41" t="s">
        <v>9681</v>
      </c>
      <c r="U62" s="41" t="s">
        <v>9224</v>
      </c>
      <c r="V62" s="41" t="s">
        <v>12416</v>
      </c>
      <c r="W62" s="41" t="s">
        <v>14874</v>
      </c>
      <c r="X62" s="43"/>
      <c r="Y62" s="41" t="s">
        <v>27844</v>
      </c>
      <c r="Z62" s="41" t="s">
        <v>27845</v>
      </c>
      <c r="AA62" s="41" t="s">
        <v>16461</v>
      </c>
      <c r="AB62" s="39"/>
      <c r="AC62" s="39"/>
      <c r="AD62" s="41" t="s">
        <v>16462</v>
      </c>
      <c r="AE62" s="41" t="s">
        <v>27846</v>
      </c>
      <c r="AF62" s="43"/>
      <c r="AG62" s="43"/>
      <c r="AH62" s="43"/>
      <c r="AI62" s="41" t="s">
        <v>1121</v>
      </c>
      <c r="AJ62" s="41" t="s">
        <v>14841</v>
      </c>
      <c r="AK62" s="43"/>
      <c r="AL62" s="43"/>
      <c r="AM62" s="43"/>
      <c r="AN62" s="43"/>
      <c r="AO62" s="43"/>
      <c r="AP62" s="43"/>
      <c r="AQ62" s="43"/>
      <c r="AR62" s="43"/>
      <c r="AS62" s="29"/>
    </row>
    <row r="63">
      <c r="A63" s="28"/>
      <c r="B63" s="37" t="s">
        <v>16664</v>
      </c>
      <c r="C63" s="35"/>
      <c r="D63" s="38" t="b">
        <v>1</v>
      </c>
      <c r="E63" s="38" t="b">
        <v>1</v>
      </c>
      <c r="F63" s="38" t="b">
        <v>0</v>
      </c>
      <c r="G63" s="38" t="b">
        <v>0</v>
      </c>
      <c r="H63" s="38" t="b">
        <v>0</v>
      </c>
      <c r="I63" s="38" t="b">
        <v>1</v>
      </c>
      <c r="J63" s="39"/>
      <c r="K63" s="39"/>
      <c r="L63" s="38" t="b">
        <v>0</v>
      </c>
      <c r="M63" s="40">
        <v>45750.0</v>
      </c>
      <c r="N63" s="41" t="s">
        <v>643</v>
      </c>
      <c r="O63" s="41" t="s">
        <v>16665</v>
      </c>
      <c r="P63" s="42" t="s">
        <v>27988</v>
      </c>
      <c r="Q63" s="41" t="s">
        <v>16461</v>
      </c>
      <c r="R63" s="41" t="s">
        <v>972</v>
      </c>
      <c r="S63" s="41" t="s">
        <v>1076</v>
      </c>
      <c r="T63" s="41" t="s">
        <v>1077</v>
      </c>
      <c r="U63" s="41" t="s">
        <v>9224</v>
      </c>
      <c r="V63" s="41" t="s">
        <v>1076</v>
      </c>
      <c r="W63" s="41" t="s">
        <v>16609</v>
      </c>
      <c r="X63" s="43"/>
      <c r="Y63" s="41" t="s">
        <v>27844</v>
      </c>
      <c r="Z63" s="41" t="s">
        <v>27845</v>
      </c>
      <c r="AA63" s="41" t="s">
        <v>16461</v>
      </c>
      <c r="AB63" s="39"/>
      <c r="AC63" s="39"/>
      <c r="AD63" s="41" t="s">
        <v>16462</v>
      </c>
      <c r="AE63" s="41" t="s">
        <v>27846</v>
      </c>
      <c r="AF63" s="43"/>
      <c r="AG63" s="43"/>
      <c r="AH63" s="43"/>
      <c r="AI63" s="41" t="s">
        <v>1781</v>
      </c>
      <c r="AJ63" s="41" t="s">
        <v>1781</v>
      </c>
      <c r="AK63" s="43"/>
      <c r="AL63" s="43"/>
      <c r="AM63" s="43"/>
      <c r="AN63" s="43"/>
      <c r="AO63" s="43"/>
      <c r="AP63" s="43"/>
      <c r="AQ63" s="43"/>
      <c r="AR63" s="43"/>
      <c r="AS63" s="29"/>
    </row>
    <row r="64">
      <c r="A64" s="28"/>
      <c r="B64" s="37" t="s">
        <v>27577</v>
      </c>
      <c r="C64" s="35"/>
      <c r="D64" s="38" t="b">
        <v>1</v>
      </c>
      <c r="E64" s="38" t="b">
        <v>0</v>
      </c>
      <c r="F64" s="38" t="b">
        <v>0</v>
      </c>
      <c r="G64" s="38" t="b">
        <v>0</v>
      </c>
      <c r="H64" s="38" t="b">
        <v>0</v>
      </c>
      <c r="I64" s="38" t="b">
        <v>0</v>
      </c>
      <c r="J64" s="39"/>
      <c r="K64" s="39"/>
      <c r="L64" s="38" t="b">
        <v>1</v>
      </c>
      <c r="M64" s="40">
        <v>45758.0</v>
      </c>
      <c r="N64" s="41" t="s">
        <v>203</v>
      </c>
      <c r="O64" s="41" t="s">
        <v>27578</v>
      </c>
      <c r="P64" s="42" t="s">
        <v>27989</v>
      </c>
      <c r="Q64" s="41" t="s">
        <v>27368</v>
      </c>
      <c r="R64" s="41" t="s">
        <v>23278</v>
      </c>
      <c r="S64" s="41" t="s">
        <v>919</v>
      </c>
      <c r="T64" s="41" t="s">
        <v>1099</v>
      </c>
      <c r="U64" s="41" t="s">
        <v>9224</v>
      </c>
      <c r="V64" s="41" t="s">
        <v>919</v>
      </c>
      <c r="W64" s="43"/>
      <c r="X64" s="43"/>
      <c r="Y64" s="41" t="s">
        <v>27870</v>
      </c>
      <c r="Z64" s="41" t="s">
        <v>27955</v>
      </c>
      <c r="AA64" s="41" t="s">
        <v>27368</v>
      </c>
      <c r="AB64" s="39"/>
      <c r="AC64" s="39"/>
      <c r="AD64" s="41" t="s">
        <v>151</v>
      </c>
      <c r="AE64" s="41" t="s">
        <v>27846</v>
      </c>
      <c r="AF64" s="43"/>
      <c r="AG64" s="43"/>
      <c r="AH64" s="43"/>
      <c r="AI64" s="41" t="s">
        <v>1781</v>
      </c>
      <c r="AJ64" s="41" t="s">
        <v>1781</v>
      </c>
      <c r="AK64" s="43"/>
      <c r="AL64" s="43"/>
      <c r="AM64" s="41" t="s">
        <v>27369</v>
      </c>
      <c r="AN64" s="43"/>
      <c r="AO64" s="41" t="s">
        <v>27369</v>
      </c>
      <c r="AP64" s="43"/>
      <c r="AQ64" s="41" t="s">
        <v>2029</v>
      </c>
      <c r="AR64" s="43"/>
      <c r="AS64" s="29"/>
    </row>
    <row r="65">
      <c r="A65" s="28"/>
      <c r="B65" s="37" t="s">
        <v>27577</v>
      </c>
      <c r="C65" s="35"/>
      <c r="D65" s="38" t="b">
        <v>1</v>
      </c>
      <c r="E65" s="38" t="b">
        <v>0</v>
      </c>
      <c r="F65" s="38" t="b">
        <v>0</v>
      </c>
      <c r="G65" s="38" t="b">
        <v>0</v>
      </c>
      <c r="H65" s="38" t="b">
        <v>0</v>
      </c>
      <c r="I65" s="38" t="b">
        <v>0</v>
      </c>
      <c r="J65" s="39"/>
      <c r="K65" s="39"/>
      <c r="L65" s="38" t="b">
        <v>1</v>
      </c>
      <c r="M65" s="40">
        <v>45758.0</v>
      </c>
      <c r="N65" s="41" t="s">
        <v>203</v>
      </c>
      <c r="O65" s="41" t="s">
        <v>27578</v>
      </c>
      <c r="P65" s="42" t="s">
        <v>27990</v>
      </c>
      <c r="Q65" s="41" t="s">
        <v>27368</v>
      </c>
      <c r="R65" s="41" t="s">
        <v>23278</v>
      </c>
      <c r="S65" s="41" t="s">
        <v>919</v>
      </c>
      <c r="T65" s="41" t="s">
        <v>1099</v>
      </c>
      <c r="U65" s="41" t="s">
        <v>9224</v>
      </c>
      <c r="V65" s="41" t="s">
        <v>919</v>
      </c>
      <c r="W65" s="43"/>
      <c r="X65" s="43"/>
      <c r="Y65" s="41" t="s">
        <v>27870</v>
      </c>
      <c r="Z65" s="41" t="s">
        <v>27955</v>
      </c>
      <c r="AA65" s="41" t="s">
        <v>27368</v>
      </c>
      <c r="AB65" s="39"/>
      <c r="AC65" s="39"/>
      <c r="AD65" s="41" t="s">
        <v>151</v>
      </c>
      <c r="AE65" s="41" t="s">
        <v>27846</v>
      </c>
      <c r="AF65" s="43"/>
      <c r="AG65" s="43"/>
      <c r="AH65" s="43"/>
      <c r="AI65" s="41" t="s">
        <v>1781</v>
      </c>
      <c r="AJ65" s="41" t="s">
        <v>1781</v>
      </c>
      <c r="AK65" s="43"/>
      <c r="AL65" s="43"/>
      <c r="AM65" s="41" t="s">
        <v>27369</v>
      </c>
      <c r="AN65" s="43"/>
      <c r="AO65" s="41" t="s">
        <v>27369</v>
      </c>
      <c r="AP65" s="43"/>
      <c r="AQ65" s="41" t="s">
        <v>2029</v>
      </c>
      <c r="AR65" s="43"/>
      <c r="AS65" s="29"/>
    </row>
    <row r="66">
      <c r="A66" s="28"/>
      <c r="B66" s="37" t="s">
        <v>16614</v>
      </c>
      <c r="C66" s="35"/>
      <c r="D66" s="38" t="b">
        <v>1</v>
      </c>
      <c r="E66" s="38" t="b">
        <v>0</v>
      </c>
      <c r="F66" s="38" t="b">
        <v>0</v>
      </c>
      <c r="G66" s="38" t="b">
        <v>0</v>
      </c>
      <c r="H66" s="38" t="b">
        <v>0</v>
      </c>
      <c r="I66" s="38" t="b">
        <v>1</v>
      </c>
      <c r="J66" s="39"/>
      <c r="K66" s="39"/>
      <c r="L66" s="38" t="b">
        <v>0</v>
      </c>
      <c r="M66" s="40">
        <v>45750.0</v>
      </c>
      <c r="N66" s="41" t="s">
        <v>169</v>
      </c>
      <c r="O66" s="41" t="s">
        <v>16615</v>
      </c>
      <c r="P66" s="42" t="s">
        <v>27991</v>
      </c>
      <c r="Q66" s="41" t="s">
        <v>16461</v>
      </c>
      <c r="R66" s="41" t="s">
        <v>972</v>
      </c>
      <c r="S66" s="41" t="s">
        <v>937</v>
      </c>
      <c r="T66" s="41" t="s">
        <v>938</v>
      </c>
      <c r="U66" s="41" t="s">
        <v>9224</v>
      </c>
      <c r="V66" s="41" t="s">
        <v>937</v>
      </c>
      <c r="W66" s="43"/>
      <c r="X66" s="43"/>
      <c r="Y66" s="41" t="s">
        <v>27844</v>
      </c>
      <c r="Z66" s="41" t="s">
        <v>27845</v>
      </c>
      <c r="AA66" s="41" t="s">
        <v>16461</v>
      </c>
      <c r="AB66" s="39"/>
      <c r="AC66" s="39"/>
      <c r="AD66" s="41" t="s">
        <v>215</v>
      </c>
      <c r="AE66" s="41" t="s">
        <v>27846</v>
      </c>
      <c r="AF66" s="43"/>
      <c r="AG66" s="43"/>
      <c r="AH66" s="43"/>
      <c r="AI66" s="41" t="s">
        <v>1121</v>
      </c>
      <c r="AJ66" s="41" t="s">
        <v>1121</v>
      </c>
      <c r="AK66" s="43"/>
      <c r="AL66" s="43"/>
      <c r="AM66" s="43"/>
      <c r="AN66" s="43"/>
      <c r="AO66" s="43"/>
      <c r="AP66" s="43"/>
      <c r="AQ66" s="43"/>
      <c r="AR66" s="43"/>
      <c r="AS66" s="29"/>
    </row>
    <row r="67">
      <c r="A67" s="28"/>
      <c r="B67" s="37" t="s">
        <v>22639</v>
      </c>
      <c r="C67" s="35"/>
      <c r="D67" s="38" t="b">
        <v>1</v>
      </c>
      <c r="E67" s="38" t="b">
        <v>0</v>
      </c>
      <c r="F67" s="38" t="b">
        <v>0</v>
      </c>
      <c r="G67" s="38" t="b">
        <v>0</v>
      </c>
      <c r="H67" s="38" t="b">
        <v>0</v>
      </c>
      <c r="I67" s="38" t="b">
        <v>0</v>
      </c>
      <c r="J67" s="39"/>
      <c r="K67" s="39"/>
      <c r="L67" s="38" t="b">
        <v>0</v>
      </c>
      <c r="M67" s="40">
        <v>45750.0</v>
      </c>
      <c r="N67" s="41" t="s">
        <v>268</v>
      </c>
      <c r="O67" s="41" t="s">
        <v>22640</v>
      </c>
      <c r="P67" s="42" t="s">
        <v>27992</v>
      </c>
      <c r="Q67" s="41" t="s">
        <v>16461</v>
      </c>
      <c r="R67" s="41" t="s">
        <v>972</v>
      </c>
      <c r="S67" s="41" t="s">
        <v>973</v>
      </c>
      <c r="T67" s="41" t="s">
        <v>920</v>
      </c>
      <c r="U67" s="41" t="s">
        <v>9224</v>
      </c>
      <c r="V67" s="41" t="s">
        <v>973</v>
      </c>
      <c r="W67" s="41" t="s">
        <v>14387</v>
      </c>
      <c r="X67" s="43"/>
      <c r="Y67" s="41" t="s">
        <v>27844</v>
      </c>
      <c r="Z67" s="41" t="s">
        <v>27845</v>
      </c>
      <c r="AA67" s="41" t="s">
        <v>16461</v>
      </c>
      <c r="AB67" s="39"/>
      <c r="AC67" s="39"/>
      <c r="AD67" s="41" t="s">
        <v>16462</v>
      </c>
      <c r="AE67" s="41" t="s">
        <v>27846</v>
      </c>
      <c r="AF67" s="43"/>
      <c r="AG67" s="43"/>
      <c r="AH67" s="43"/>
      <c r="AI67" s="41" t="s">
        <v>1781</v>
      </c>
      <c r="AJ67" s="41" t="s">
        <v>1781</v>
      </c>
      <c r="AK67" s="43"/>
      <c r="AL67" s="43"/>
      <c r="AM67" s="43"/>
      <c r="AN67" s="43"/>
      <c r="AO67" s="43"/>
      <c r="AP67" s="43"/>
      <c r="AQ67" s="43"/>
      <c r="AR67" s="43"/>
      <c r="AS67" s="29"/>
    </row>
    <row r="68">
      <c r="A68" s="28"/>
      <c r="B68" s="37" t="s">
        <v>16491</v>
      </c>
      <c r="C68" s="35"/>
      <c r="D68" s="38" t="b">
        <v>1</v>
      </c>
      <c r="E68" s="38" t="b">
        <v>0</v>
      </c>
      <c r="F68" s="38" t="b">
        <v>0</v>
      </c>
      <c r="G68" s="38" t="b">
        <v>0</v>
      </c>
      <c r="H68" s="38" t="b">
        <v>0</v>
      </c>
      <c r="I68" s="38" t="b">
        <v>1</v>
      </c>
      <c r="J68" s="39"/>
      <c r="K68" s="39"/>
      <c r="L68" s="38" t="b">
        <v>0</v>
      </c>
      <c r="M68" s="40">
        <v>45750.0</v>
      </c>
      <c r="N68" s="41" t="s">
        <v>256</v>
      </c>
      <c r="O68" s="41" t="s">
        <v>16492</v>
      </c>
      <c r="P68" s="42" t="s">
        <v>27993</v>
      </c>
      <c r="Q68" s="41" t="s">
        <v>16461</v>
      </c>
      <c r="R68" s="41" t="s">
        <v>972</v>
      </c>
      <c r="S68" s="41" t="s">
        <v>1002</v>
      </c>
      <c r="T68" s="41" t="s">
        <v>1003</v>
      </c>
      <c r="U68" s="41" t="s">
        <v>9224</v>
      </c>
      <c r="V68" s="41" t="s">
        <v>1002</v>
      </c>
      <c r="W68" s="43"/>
      <c r="X68" s="43"/>
      <c r="Y68" s="41" t="s">
        <v>27844</v>
      </c>
      <c r="Z68" s="41" t="s">
        <v>27845</v>
      </c>
      <c r="AA68" s="41" t="s">
        <v>16461</v>
      </c>
      <c r="AB68" s="39"/>
      <c r="AC68" s="39"/>
      <c r="AD68" s="41" t="s">
        <v>16462</v>
      </c>
      <c r="AE68" s="41" t="s">
        <v>27846</v>
      </c>
      <c r="AF68" s="43"/>
      <c r="AG68" s="43"/>
      <c r="AH68" s="43"/>
      <c r="AI68" s="41" t="s">
        <v>1121</v>
      </c>
      <c r="AJ68" s="41" t="s">
        <v>1692</v>
      </c>
      <c r="AK68" s="43"/>
      <c r="AL68" s="43"/>
      <c r="AM68" s="43"/>
      <c r="AN68" s="43"/>
      <c r="AO68" s="43"/>
      <c r="AP68" s="43"/>
      <c r="AQ68" s="43"/>
      <c r="AR68" s="43"/>
      <c r="AS68" s="29"/>
    </row>
    <row r="69">
      <c r="A69" s="28"/>
      <c r="B69" s="37" t="s">
        <v>22258</v>
      </c>
      <c r="C69" s="35"/>
      <c r="D69" s="38" t="b">
        <v>1</v>
      </c>
      <c r="E69" s="38" t="b">
        <v>0</v>
      </c>
      <c r="F69" s="38" t="b">
        <v>0</v>
      </c>
      <c r="G69" s="38" t="b">
        <v>0</v>
      </c>
      <c r="H69" s="38" t="b">
        <v>0</v>
      </c>
      <c r="I69" s="38" t="b">
        <v>0</v>
      </c>
      <c r="J69" s="39"/>
      <c r="K69" s="39"/>
      <c r="L69" s="38" t="b">
        <v>0</v>
      </c>
      <c r="M69" s="40">
        <v>45750.0</v>
      </c>
      <c r="N69" s="41" t="s">
        <v>1274</v>
      </c>
      <c r="O69" s="41" t="s">
        <v>22259</v>
      </c>
      <c r="P69" s="42" t="s">
        <v>27994</v>
      </c>
      <c r="Q69" s="41" t="s">
        <v>16461</v>
      </c>
      <c r="R69" s="41" t="s">
        <v>972</v>
      </c>
      <c r="S69" s="41" t="s">
        <v>2965</v>
      </c>
      <c r="T69" s="41" t="s">
        <v>1065</v>
      </c>
      <c r="U69" s="41" t="s">
        <v>9224</v>
      </c>
      <c r="V69" s="41" t="s">
        <v>2965</v>
      </c>
      <c r="W69" s="43"/>
      <c r="X69" s="43"/>
      <c r="Y69" s="41" t="s">
        <v>27844</v>
      </c>
      <c r="Z69" s="41" t="s">
        <v>27845</v>
      </c>
      <c r="AA69" s="41" t="s">
        <v>16461</v>
      </c>
      <c r="AB69" s="39"/>
      <c r="AC69" s="39"/>
      <c r="AD69" s="41" t="s">
        <v>16462</v>
      </c>
      <c r="AE69" s="41" t="s">
        <v>27846</v>
      </c>
      <c r="AF69" s="43"/>
      <c r="AG69" s="43"/>
      <c r="AH69" s="43"/>
      <c r="AI69" s="41" t="s">
        <v>1121</v>
      </c>
      <c r="AJ69" s="41" t="s">
        <v>1121</v>
      </c>
      <c r="AK69" s="43"/>
      <c r="AL69" s="43"/>
      <c r="AM69" s="43"/>
      <c r="AN69" s="43"/>
      <c r="AO69" s="43"/>
      <c r="AP69" s="43"/>
      <c r="AQ69" s="43"/>
      <c r="AR69" s="43"/>
      <c r="AS69" s="29"/>
    </row>
    <row r="70">
      <c r="A70" s="28"/>
      <c r="B70" s="37" t="s">
        <v>17051</v>
      </c>
      <c r="C70" s="35"/>
      <c r="D70" s="38" t="b">
        <v>1</v>
      </c>
      <c r="E70" s="38" t="b">
        <v>0</v>
      </c>
      <c r="F70" s="38" t="b">
        <v>0</v>
      </c>
      <c r="G70" s="38" t="b">
        <v>0</v>
      </c>
      <c r="H70" s="38" t="b">
        <v>0</v>
      </c>
      <c r="I70" s="38" t="b">
        <v>1</v>
      </c>
      <c r="J70" s="39"/>
      <c r="K70" s="39"/>
      <c r="L70" s="38" t="b">
        <v>0</v>
      </c>
      <c r="M70" s="40">
        <v>45750.0</v>
      </c>
      <c r="N70" s="41" t="s">
        <v>158</v>
      </c>
      <c r="O70" s="41" t="s">
        <v>17052</v>
      </c>
      <c r="P70" s="42" t="s">
        <v>27995</v>
      </c>
      <c r="Q70" s="41" t="s">
        <v>16461</v>
      </c>
      <c r="R70" s="41" t="s">
        <v>972</v>
      </c>
      <c r="S70" s="41" t="s">
        <v>1036</v>
      </c>
      <c r="T70" s="41" t="s">
        <v>27996</v>
      </c>
      <c r="U70" s="41" t="s">
        <v>9224</v>
      </c>
      <c r="V70" s="41" t="s">
        <v>1036</v>
      </c>
      <c r="W70" s="41" t="s">
        <v>16632</v>
      </c>
      <c r="X70" s="43"/>
      <c r="Y70" s="41" t="s">
        <v>27844</v>
      </c>
      <c r="Z70" s="41" t="s">
        <v>27845</v>
      </c>
      <c r="AA70" s="41" t="s">
        <v>16461</v>
      </c>
      <c r="AB70" s="39"/>
      <c r="AC70" s="39"/>
      <c r="AD70" s="41" t="s">
        <v>16462</v>
      </c>
      <c r="AE70" s="41" t="s">
        <v>27846</v>
      </c>
      <c r="AF70" s="43"/>
      <c r="AG70" s="43"/>
      <c r="AH70" s="43"/>
      <c r="AI70" s="41" t="s">
        <v>1121</v>
      </c>
      <c r="AJ70" s="41" t="s">
        <v>1121</v>
      </c>
      <c r="AK70" s="43"/>
      <c r="AL70" s="43"/>
      <c r="AM70" s="43"/>
      <c r="AN70" s="43"/>
      <c r="AO70" s="43"/>
      <c r="AP70" s="43"/>
      <c r="AQ70" s="43"/>
      <c r="AR70" s="43"/>
      <c r="AS70" s="29"/>
    </row>
    <row r="71">
      <c r="A71" s="28"/>
      <c r="B71" s="37" t="s">
        <v>22544</v>
      </c>
      <c r="C71" s="35"/>
      <c r="D71" s="38" t="b">
        <v>1</v>
      </c>
      <c r="E71" s="38" t="b">
        <v>0</v>
      </c>
      <c r="F71" s="38" t="b">
        <v>0</v>
      </c>
      <c r="G71" s="38" t="b">
        <v>0</v>
      </c>
      <c r="H71" s="38" t="b">
        <v>0</v>
      </c>
      <c r="I71" s="38" t="b">
        <v>1</v>
      </c>
      <c r="J71" s="39"/>
      <c r="K71" s="39"/>
      <c r="L71" s="38" t="b">
        <v>0</v>
      </c>
      <c r="M71" s="40">
        <v>45750.0</v>
      </c>
      <c r="N71" s="41" t="s">
        <v>1047</v>
      </c>
      <c r="O71" s="41" t="s">
        <v>22545</v>
      </c>
      <c r="P71" s="42" t="s">
        <v>27997</v>
      </c>
      <c r="Q71" s="41" t="s">
        <v>16461</v>
      </c>
      <c r="R71" s="41" t="s">
        <v>972</v>
      </c>
      <c r="S71" s="41" t="s">
        <v>1363</v>
      </c>
      <c r="T71" s="41" t="s">
        <v>1099</v>
      </c>
      <c r="U71" s="41" t="s">
        <v>9224</v>
      </c>
      <c r="V71" s="41" t="s">
        <v>1363</v>
      </c>
      <c r="W71" s="43"/>
      <c r="X71" s="43"/>
      <c r="Y71" s="41" t="s">
        <v>27844</v>
      </c>
      <c r="Z71" s="41" t="s">
        <v>27845</v>
      </c>
      <c r="AA71" s="41" t="s">
        <v>16461</v>
      </c>
      <c r="AB71" s="39"/>
      <c r="AC71" s="39"/>
      <c r="AD71" s="41" t="s">
        <v>16462</v>
      </c>
      <c r="AE71" s="41" t="s">
        <v>27846</v>
      </c>
      <c r="AF71" s="43"/>
      <c r="AG71" s="43"/>
      <c r="AH71" s="43"/>
      <c r="AI71" s="41" t="s">
        <v>1121</v>
      </c>
      <c r="AJ71" s="41" t="s">
        <v>1121</v>
      </c>
      <c r="AK71" s="43"/>
      <c r="AL71" s="43"/>
      <c r="AM71" s="43"/>
      <c r="AN71" s="43"/>
      <c r="AO71" s="43"/>
      <c r="AP71" s="43"/>
      <c r="AQ71" s="43"/>
      <c r="AR71" s="43"/>
      <c r="AS71" s="29"/>
    </row>
    <row r="72">
      <c r="A72" s="28"/>
      <c r="B72" s="37" t="s">
        <v>17119</v>
      </c>
      <c r="C72" s="35"/>
      <c r="D72" s="38" t="b">
        <v>1</v>
      </c>
      <c r="E72" s="38" t="b">
        <v>0</v>
      </c>
      <c r="F72" s="38" t="b">
        <v>0</v>
      </c>
      <c r="G72" s="38" t="b">
        <v>0</v>
      </c>
      <c r="H72" s="38" t="b">
        <v>0</v>
      </c>
      <c r="I72" s="38" t="b">
        <v>1</v>
      </c>
      <c r="J72" s="39"/>
      <c r="K72" s="39"/>
      <c r="L72" s="38" t="b">
        <v>0</v>
      </c>
      <c r="M72" s="40">
        <v>45750.0</v>
      </c>
      <c r="N72" s="41" t="s">
        <v>230</v>
      </c>
      <c r="O72" s="41" t="s">
        <v>17120</v>
      </c>
      <c r="P72" s="42" t="s">
        <v>27998</v>
      </c>
      <c r="Q72" s="41" t="s">
        <v>16461</v>
      </c>
      <c r="R72" s="41" t="s">
        <v>972</v>
      </c>
      <c r="S72" s="41" t="s">
        <v>1083</v>
      </c>
      <c r="T72" s="41" t="s">
        <v>1084</v>
      </c>
      <c r="U72" s="41" t="s">
        <v>9224</v>
      </c>
      <c r="V72" s="41" t="s">
        <v>1083</v>
      </c>
      <c r="W72" s="41" t="s">
        <v>17121</v>
      </c>
      <c r="X72" s="43"/>
      <c r="Y72" s="41" t="s">
        <v>27844</v>
      </c>
      <c r="Z72" s="41" t="s">
        <v>27845</v>
      </c>
      <c r="AA72" s="41" t="s">
        <v>16461</v>
      </c>
      <c r="AB72" s="39"/>
      <c r="AC72" s="39"/>
      <c r="AD72" s="41" t="s">
        <v>16462</v>
      </c>
      <c r="AE72" s="41" t="s">
        <v>27846</v>
      </c>
      <c r="AF72" s="43"/>
      <c r="AG72" s="43"/>
      <c r="AH72" s="43"/>
      <c r="AI72" s="41" t="s">
        <v>1121</v>
      </c>
      <c r="AJ72" s="41" t="s">
        <v>8519</v>
      </c>
      <c r="AK72" s="43"/>
      <c r="AL72" s="43"/>
      <c r="AM72" s="43"/>
      <c r="AN72" s="43"/>
      <c r="AO72" s="43"/>
      <c r="AP72" s="43"/>
      <c r="AQ72" s="43"/>
      <c r="AR72" s="43"/>
      <c r="AS72" s="29"/>
    </row>
    <row r="73">
      <c r="A73" s="28"/>
      <c r="B73" s="37" t="s">
        <v>27443</v>
      </c>
      <c r="C73" s="35"/>
      <c r="D73" s="38" t="b">
        <v>1</v>
      </c>
      <c r="E73" s="38" t="b">
        <v>0</v>
      </c>
      <c r="F73" s="38" t="b">
        <v>0</v>
      </c>
      <c r="G73" s="38" t="b">
        <v>0</v>
      </c>
      <c r="H73" s="38" t="b">
        <v>0</v>
      </c>
      <c r="I73" s="38" t="b">
        <v>0</v>
      </c>
      <c r="J73" s="39"/>
      <c r="K73" s="39"/>
      <c r="L73" s="38" t="b">
        <v>1</v>
      </c>
      <c r="M73" s="40">
        <v>46145.0</v>
      </c>
      <c r="N73" s="41" t="s">
        <v>230</v>
      </c>
      <c r="O73" s="41" t="s">
        <v>27444</v>
      </c>
      <c r="P73" s="42" t="s">
        <v>27999</v>
      </c>
      <c r="Q73" s="41" t="s">
        <v>27430</v>
      </c>
      <c r="R73" s="41" t="s">
        <v>972</v>
      </c>
      <c r="S73" s="41" t="s">
        <v>1083</v>
      </c>
      <c r="T73" s="41" t="s">
        <v>1084</v>
      </c>
      <c r="U73" s="41" t="s">
        <v>9224</v>
      </c>
      <c r="V73" s="41" t="s">
        <v>1083</v>
      </c>
      <c r="W73" s="43"/>
      <c r="X73" s="43"/>
      <c r="Y73" s="41" t="s">
        <v>27870</v>
      </c>
      <c r="Z73" s="41" t="s">
        <v>27871</v>
      </c>
      <c r="AA73" s="41" t="s">
        <v>27430</v>
      </c>
      <c r="AB73" s="39"/>
      <c r="AC73" s="39"/>
      <c r="AD73" s="41" t="s">
        <v>151</v>
      </c>
      <c r="AE73" s="41" t="s">
        <v>27846</v>
      </c>
      <c r="AF73" s="43"/>
      <c r="AG73" s="43"/>
      <c r="AH73" s="43"/>
      <c r="AI73" s="43"/>
      <c r="AJ73" s="43"/>
      <c r="AK73" s="43"/>
      <c r="AL73" s="43"/>
      <c r="AM73" s="41" t="s">
        <v>27369</v>
      </c>
      <c r="AN73" s="43"/>
      <c r="AO73" s="41" t="s">
        <v>27369</v>
      </c>
      <c r="AP73" s="43"/>
      <c r="AQ73" s="41" t="s">
        <v>2029</v>
      </c>
      <c r="AR73" s="43"/>
      <c r="AS73" s="29"/>
    </row>
    <row r="74">
      <c r="A74" s="28"/>
      <c r="B74" s="37" t="s">
        <v>27443</v>
      </c>
      <c r="C74" s="35"/>
      <c r="D74" s="38" t="b">
        <v>1</v>
      </c>
      <c r="E74" s="38" t="b">
        <v>0</v>
      </c>
      <c r="F74" s="38" t="b">
        <v>0</v>
      </c>
      <c r="G74" s="38" t="b">
        <v>0</v>
      </c>
      <c r="H74" s="38" t="b">
        <v>0</v>
      </c>
      <c r="I74" s="38" t="b">
        <v>0</v>
      </c>
      <c r="J74" s="39"/>
      <c r="K74" s="39"/>
      <c r="L74" s="38" t="b">
        <v>1</v>
      </c>
      <c r="M74" s="40">
        <v>46145.0</v>
      </c>
      <c r="N74" s="41" t="s">
        <v>230</v>
      </c>
      <c r="O74" s="41" t="s">
        <v>27444</v>
      </c>
      <c r="P74" s="42" t="s">
        <v>28000</v>
      </c>
      <c r="Q74" s="41" t="s">
        <v>27430</v>
      </c>
      <c r="R74" s="41" t="s">
        <v>972</v>
      </c>
      <c r="S74" s="41" t="s">
        <v>1083</v>
      </c>
      <c r="T74" s="41" t="s">
        <v>1084</v>
      </c>
      <c r="U74" s="41" t="s">
        <v>9224</v>
      </c>
      <c r="V74" s="41" t="s">
        <v>1083</v>
      </c>
      <c r="W74" s="43"/>
      <c r="X74" s="43"/>
      <c r="Y74" s="41" t="s">
        <v>27870</v>
      </c>
      <c r="Z74" s="41" t="s">
        <v>27871</v>
      </c>
      <c r="AA74" s="41" t="s">
        <v>27430</v>
      </c>
      <c r="AB74" s="39"/>
      <c r="AC74" s="39"/>
      <c r="AD74" s="41" t="s">
        <v>151</v>
      </c>
      <c r="AE74" s="41" t="s">
        <v>27846</v>
      </c>
      <c r="AF74" s="43"/>
      <c r="AG74" s="43"/>
      <c r="AH74" s="43"/>
      <c r="AI74" s="43"/>
      <c r="AJ74" s="43"/>
      <c r="AK74" s="43"/>
      <c r="AL74" s="43"/>
      <c r="AM74" s="41" t="s">
        <v>27369</v>
      </c>
      <c r="AN74" s="43"/>
      <c r="AO74" s="41" t="s">
        <v>27369</v>
      </c>
      <c r="AP74" s="43"/>
      <c r="AQ74" s="41" t="s">
        <v>2029</v>
      </c>
      <c r="AR74" s="43"/>
      <c r="AS74" s="29"/>
    </row>
    <row r="75">
      <c r="A75" s="28"/>
      <c r="B75" s="37" t="s">
        <v>28001</v>
      </c>
      <c r="C75" s="35"/>
      <c r="D75" s="38" t="b">
        <v>0</v>
      </c>
      <c r="E75" s="38" t="b">
        <v>0</v>
      </c>
      <c r="F75" s="38" t="b">
        <v>0</v>
      </c>
      <c r="G75" s="38" t="b">
        <v>0</v>
      </c>
      <c r="H75" s="38" t="b">
        <v>0</v>
      </c>
      <c r="I75" s="38" t="b">
        <v>0</v>
      </c>
      <c r="J75" s="39"/>
      <c r="K75" s="39"/>
      <c r="L75" s="38" t="b">
        <v>1</v>
      </c>
      <c r="M75" s="40">
        <v>45758.0</v>
      </c>
      <c r="N75" s="41" t="s">
        <v>28002</v>
      </c>
      <c r="O75" s="41" t="s">
        <v>28003</v>
      </c>
      <c r="P75" s="42" t="s">
        <v>28004</v>
      </c>
      <c r="Q75" s="41" t="s">
        <v>27368</v>
      </c>
      <c r="R75" s="41" t="s">
        <v>23278</v>
      </c>
      <c r="S75" s="41" t="s">
        <v>28005</v>
      </c>
      <c r="T75" s="41" t="s">
        <v>28006</v>
      </c>
      <c r="U75" s="41" t="s">
        <v>9224</v>
      </c>
      <c r="V75" s="41" t="s">
        <v>28005</v>
      </c>
      <c r="W75" s="43"/>
      <c r="X75" s="43"/>
      <c r="Y75" s="41" t="s">
        <v>27870</v>
      </c>
      <c r="Z75" s="41" t="s">
        <v>27980</v>
      </c>
      <c r="AA75" s="41" t="s">
        <v>27368</v>
      </c>
      <c r="AB75" s="39"/>
      <c r="AC75" s="39"/>
      <c r="AD75" s="41" t="s">
        <v>151</v>
      </c>
      <c r="AE75" s="41" t="s">
        <v>27846</v>
      </c>
      <c r="AF75" s="43"/>
      <c r="AG75" s="43"/>
      <c r="AH75" s="43"/>
      <c r="AI75" s="43"/>
      <c r="AJ75" s="43"/>
      <c r="AK75" s="43"/>
      <c r="AL75" s="43"/>
      <c r="AM75" s="41" t="s">
        <v>27369</v>
      </c>
      <c r="AN75" s="43"/>
      <c r="AO75" s="41" t="s">
        <v>27369</v>
      </c>
      <c r="AP75" s="43"/>
      <c r="AQ75" s="41" t="s">
        <v>2029</v>
      </c>
      <c r="AR75" s="43"/>
      <c r="AS75" s="29"/>
    </row>
    <row r="76">
      <c r="A76" s="28"/>
      <c r="B76" s="37" t="s">
        <v>28001</v>
      </c>
      <c r="C76" s="35"/>
      <c r="D76" s="38" t="b">
        <v>0</v>
      </c>
      <c r="E76" s="38" t="b">
        <v>0</v>
      </c>
      <c r="F76" s="38" t="b">
        <v>0</v>
      </c>
      <c r="G76" s="38" t="b">
        <v>0</v>
      </c>
      <c r="H76" s="38" t="b">
        <v>0</v>
      </c>
      <c r="I76" s="38" t="b">
        <v>0</v>
      </c>
      <c r="J76" s="39"/>
      <c r="K76" s="39"/>
      <c r="L76" s="38" t="b">
        <v>1</v>
      </c>
      <c r="M76" s="40">
        <v>45758.0</v>
      </c>
      <c r="N76" s="41" t="s">
        <v>28002</v>
      </c>
      <c r="O76" s="41" t="s">
        <v>28003</v>
      </c>
      <c r="P76" s="42" t="s">
        <v>28007</v>
      </c>
      <c r="Q76" s="41" t="s">
        <v>27368</v>
      </c>
      <c r="R76" s="41" t="s">
        <v>23278</v>
      </c>
      <c r="S76" s="41" t="s">
        <v>28005</v>
      </c>
      <c r="T76" s="41" t="s">
        <v>28006</v>
      </c>
      <c r="U76" s="41" t="s">
        <v>9224</v>
      </c>
      <c r="V76" s="41" t="s">
        <v>28005</v>
      </c>
      <c r="W76" s="43"/>
      <c r="X76" s="43"/>
      <c r="Y76" s="41" t="s">
        <v>27870</v>
      </c>
      <c r="Z76" s="41" t="s">
        <v>27980</v>
      </c>
      <c r="AA76" s="41" t="s">
        <v>27368</v>
      </c>
      <c r="AB76" s="39"/>
      <c r="AC76" s="39"/>
      <c r="AD76" s="41" t="s">
        <v>151</v>
      </c>
      <c r="AE76" s="41" t="s">
        <v>27846</v>
      </c>
      <c r="AF76" s="43"/>
      <c r="AG76" s="43"/>
      <c r="AH76" s="43"/>
      <c r="AI76" s="43"/>
      <c r="AJ76" s="43"/>
      <c r="AK76" s="43"/>
      <c r="AL76" s="43"/>
      <c r="AM76" s="41" t="s">
        <v>27369</v>
      </c>
      <c r="AN76" s="43"/>
      <c r="AO76" s="41" t="s">
        <v>27369</v>
      </c>
      <c r="AP76" s="43"/>
      <c r="AQ76" s="41" t="s">
        <v>2029</v>
      </c>
      <c r="AR76" s="43"/>
      <c r="AS76" s="29"/>
    </row>
    <row r="77">
      <c r="A77" s="28"/>
      <c r="B77" s="37" t="s">
        <v>28008</v>
      </c>
      <c r="C77" s="35"/>
      <c r="D77" s="38" t="b">
        <v>0</v>
      </c>
      <c r="E77" s="38" t="b">
        <v>0</v>
      </c>
      <c r="F77" s="38" t="b">
        <v>0</v>
      </c>
      <c r="G77" s="38" t="b">
        <v>0</v>
      </c>
      <c r="H77" s="38" t="b">
        <v>0</v>
      </c>
      <c r="I77" s="38" t="b">
        <v>0</v>
      </c>
      <c r="J77" s="39"/>
      <c r="K77" s="39"/>
      <c r="L77" s="38" t="b">
        <v>1</v>
      </c>
      <c r="M77" s="41" t="s">
        <v>26491</v>
      </c>
      <c r="N77" s="41" t="s">
        <v>28002</v>
      </c>
      <c r="O77" s="41" t="s">
        <v>28009</v>
      </c>
      <c r="P77" s="42" t="s">
        <v>28010</v>
      </c>
      <c r="Q77" s="41" t="s">
        <v>28011</v>
      </c>
      <c r="R77" s="41" t="s">
        <v>1051</v>
      </c>
      <c r="S77" s="41" t="s">
        <v>28012</v>
      </c>
      <c r="T77" s="41" t="s">
        <v>28013</v>
      </c>
      <c r="U77" s="41" t="s">
        <v>9224</v>
      </c>
      <c r="V77" s="41" t="s">
        <v>28012</v>
      </c>
      <c r="W77" s="43"/>
      <c r="X77" s="43"/>
      <c r="Y77" s="41" t="s">
        <v>27870</v>
      </c>
      <c r="Z77" s="41" t="s">
        <v>27844</v>
      </c>
      <c r="AA77" s="41" t="s">
        <v>28011</v>
      </c>
      <c r="AB77" s="39"/>
      <c r="AC77" s="39"/>
      <c r="AD77" s="41" t="s">
        <v>307</v>
      </c>
      <c r="AE77" s="41" t="s">
        <v>27846</v>
      </c>
      <c r="AF77" s="43"/>
      <c r="AG77" s="43"/>
      <c r="AH77" s="43"/>
      <c r="AI77" s="43"/>
      <c r="AJ77" s="43"/>
      <c r="AK77" s="43"/>
      <c r="AL77" s="43"/>
      <c r="AM77" s="41" t="s">
        <v>27369</v>
      </c>
      <c r="AN77" s="43"/>
      <c r="AO77" s="41" t="s">
        <v>27369</v>
      </c>
      <c r="AP77" s="43"/>
      <c r="AQ77" s="41" t="s">
        <v>2029</v>
      </c>
      <c r="AR77" s="43"/>
      <c r="AS77" s="29"/>
    </row>
    <row r="78">
      <c r="A78" s="28"/>
      <c r="B78" s="37" t="s">
        <v>28014</v>
      </c>
      <c r="C78" s="35"/>
      <c r="D78" s="38" t="b">
        <v>0</v>
      </c>
      <c r="E78" s="38" t="b">
        <v>0</v>
      </c>
      <c r="F78" s="38" t="b">
        <v>0</v>
      </c>
      <c r="G78" s="38" t="b">
        <v>0</v>
      </c>
      <c r="H78" s="38" t="b">
        <v>0</v>
      </c>
      <c r="I78" s="38" t="b">
        <v>0</v>
      </c>
      <c r="J78" s="39"/>
      <c r="K78" s="39"/>
      <c r="L78" s="38" t="b">
        <v>1</v>
      </c>
      <c r="M78" s="41" t="s">
        <v>26491</v>
      </c>
      <c r="N78" s="41" t="s">
        <v>28002</v>
      </c>
      <c r="O78" s="41" t="s">
        <v>28015</v>
      </c>
      <c r="P78" s="42" t="s">
        <v>28016</v>
      </c>
      <c r="Q78" s="41" t="s">
        <v>28011</v>
      </c>
      <c r="R78" s="41" t="s">
        <v>1051</v>
      </c>
      <c r="S78" s="41" t="s">
        <v>28012</v>
      </c>
      <c r="T78" s="41" t="s">
        <v>28013</v>
      </c>
      <c r="U78" s="41" t="s">
        <v>9224</v>
      </c>
      <c r="V78" s="41" t="s">
        <v>28012</v>
      </c>
      <c r="W78" s="43"/>
      <c r="X78" s="43"/>
      <c r="Y78" s="41" t="s">
        <v>27870</v>
      </c>
      <c r="Z78" s="41" t="s">
        <v>27844</v>
      </c>
      <c r="AA78" s="41" t="s">
        <v>28011</v>
      </c>
      <c r="AB78" s="39"/>
      <c r="AC78" s="39"/>
      <c r="AD78" s="41" t="s">
        <v>307</v>
      </c>
      <c r="AE78" s="41" t="s">
        <v>27846</v>
      </c>
      <c r="AF78" s="43"/>
      <c r="AG78" s="43"/>
      <c r="AH78" s="43"/>
      <c r="AI78" s="43"/>
      <c r="AJ78" s="43"/>
      <c r="AK78" s="43"/>
      <c r="AL78" s="43"/>
      <c r="AM78" s="41" t="s">
        <v>27369</v>
      </c>
      <c r="AN78" s="43"/>
      <c r="AO78" s="41" t="s">
        <v>27369</v>
      </c>
      <c r="AP78" s="43"/>
      <c r="AQ78" s="41" t="s">
        <v>2029</v>
      </c>
      <c r="AR78" s="43"/>
      <c r="AS78" s="29"/>
    </row>
    <row r="79">
      <c r="A79" s="28"/>
      <c r="B79" s="37" t="s">
        <v>28017</v>
      </c>
      <c r="C79" s="35"/>
      <c r="D79" s="38" t="b">
        <v>0</v>
      </c>
      <c r="E79" s="38" t="b">
        <v>0</v>
      </c>
      <c r="F79" s="38" t="b">
        <v>0</v>
      </c>
      <c r="G79" s="38" t="b">
        <v>0</v>
      </c>
      <c r="H79" s="38" t="b">
        <v>0</v>
      </c>
      <c r="I79" s="38" t="b">
        <v>1</v>
      </c>
      <c r="J79" s="39"/>
      <c r="K79" s="39"/>
      <c r="L79" s="38" t="b">
        <v>0</v>
      </c>
      <c r="M79" s="40">
        <v>45750.0</v>
      </c>
      <c r="N79" s="41" t="s">
        <v>28018</v>
      </c>
      <c r="O79" s="41" t="s">
        <v>28019</v>
      </c>
      <c r="P79" s="42" t="s">
        <v>28020</v>
      </c>
      <c r="Q79" s="41" t="s">
        <v>16461</v>
      </c>
      <c r="R79" s="41" t="s">
        <v>972</v>
      </c>
      <c r="S79" s="41" t="s">
        <v>28021</v>
      </c>
      <c r="T79" s="41" t="s">
        <v>1835</v>
      </c>
      <c r="U79" s="41" t="s">
        <v>9224</v>
      </c>
      <c r="V79" s="41" t="s">
        <v>28021</v>
      </c>
      <c r="W79" s="43"/>
      <c r="X79" s="43"/>
      <c r="Y79" s="41" t="s">
        <v>27844</v>
      </c>
      <c r="Z79" s="41" t="s">
        <v>27845</v>
      </c>
      <c r="AA79" s="41" t="s">
        <v>16461</v>
      </c>
      <c r="AB79" s="39"/>
      <c r="AC79" s="39"/>
      <c r="AD79" s="41" t="s">
        <v>16462</v>
      </c>
      <c r="AE79" s="41" t="s">
        <v>27846</v>
      </c>
      <c r="AF79" s="43"/>
      <c r="AG79" s="43"/>
      <c r="AH79" s="43"/>
      <c r="AI79" s="41" t="s">
        <v>1121</v>
      </c>
      <c r="AJ79" s="41" t="s">
        <v>1121</v>
      </c>
      <c r="AK79" s="43"/>
      <c r="AL79" s="43"/>
      <c r="AM79" s="43"/>
      <c r="AN79" s="43"/>
      <c r="AO79" s="43"/>
      <c r="AP79" s="43"/>
      <c r="AQ79" s="43"/>
      <c r="AR79" s="43"/>
      <c r="AS79" s="29"/>
    </row>
    <row r="80">
      <c r="A80" s="28"/>
      <c r="B80" s="37" t="s">
        <v>28022</v>
      </c>
      <c r="C80" s="35"/>
      <c r="D80" s="38" t="b">
        <v>0</v>
      </c>
      <c r="E80" s="38" t="b">
        <v>0</v>
      </c>
      <c r="F80" s="38" t="b">
        <v>0</v>
      </c>
      <c r="G80" s="38" t="b">
        <v>0</v>
      </c>
      <c r="H80" s="38" t="b">
        <v>0</v>
      </c>
      <c r="I80" s="38" t="b">
        <v>1</v>
      </c>
      <c r="J80" s="39"/>
      <c r="K80" s="39"/>
      <c r="L80" s="38" t="b">
        <v>0</v>
      </c>
      <c r="M80" s="40">
        <v>45750.0</v>
      </c>
      <c r="N80" s="44" t="s">
        <v>28023</v>
      </c>
      <c r="O80" s="41" t="s">
        <v>28024</v>
      </c>
      <c r="P80" s="42" t="s">
        <v>28025</v>
      </c>
      <c r="Q80" s="41" t="s">
        <v>16461</v>
      </c>
      <c r="R80" s="41" t="s">
        <v>972</v>
      </c>
      <c r="S80" s="41" t="s">
        <v>28026</v>
      </c>
      <c r="T80" s="41" t="s">
        <v>28027</v>
      </c>
      <c r="U80" s="41" t="s">
        <v>9224</v>
      </c>
      <c r="V80" s="41" t="s">
        <v>28026</v>
      </c>
      <c r="W80" s="43"/>
      <c r="X80" s="43"/>
      <c r="Y80" s="41" t="s">
        <v>27844</v>
      </c>
      <c r="Z80" s="41" t="s">
        <v>27845</v>
      </c>
      <c r="AA80" s="41" t="s">
        <v>16461</v>
      </c>
      <c r="AB80" s="39"/>
      <c r="AC80" s="39"/>
      <c r="AD80" s="41" t="s">
        <v>16462</v>
      </c>
      <c r="AE80" s="41" t="s">
        <v>27846</v>
      </c>
      <c r="AF80" s="43"/>
      <c r="AG80" s="43"/>
      <c r="AH80" s="43"/>
      <c r="AI80" s="41" t="s">
        <v>1781</v>
      </c>
      <c r="AJ80" s="41" t="s">
        <v>1781</v>
      </c>
      <c r="AK80" s="43"/>
      <c r="AL80" s="43"/>
      <c r="AM80" s="43"/>
      <c r="AN80" s="43"/>
      <c r="AO80" s="43"/>
      <c r="AP80" s="43"/>
      <c r="AQ80" s="43"/>
      <c r="AR80" s="43"/>
      <c r="AS80" s="29"/>
    </row>
    <row r="81">
      <c r="A81" s="28"/>
      <c r="B81" s="37" t="s">
        <v>28028</v>
      </c>
      <c r="C81" s="35"/>
      <c r="D81" s="38" t="b">
        <v>0</v>
      </c>
      <c r="E81" s="38" t="b">
        <v>0</v>
      </c>
      <c r="F81" s="38" t="b">
        <v>0</v>
      </c>
      <c r="G81" s="38" t="b">
        <v>0</v>
      </c>
      <c r="H81" s="38" t="b">
        <v>0</v>
      </c>
      <c r="I81" s="38" t="b">
        <v>1</v>
      </c>
      <c r="J81" s="39"/>
      <c r="K81" s="39"/>
      <c r="L81" s="38" t="b">
        <v>0</v>
      </c>
      <c r="M81" s="40">
        <v>45750.0</v>
      </c>
      <c r="N81" s="41" t="s">
        <v>28029</v>
      </c>
      <c r="O81" s="41" t="s">
        <v>28030</v>
      </c>
      <c r="P81" s="42" t="s">
        <v>28031</v>
      </c>
      <c r="Q81" s="41" t="s">
        <v>16461</v>
      </c>
      <c r="R81" s="41" t="s">
        <v>972</v>
      </c>
      <c r="S81" s="41" t="s">
        <v>28032</v>
      </c>
      <c r="T81" s="41" t="s">
        <v>28033</v>
      </c>
      <c r="U81" s="41" t="s">
        <v>9224</v>
      </c>
      <c r="V81" s="41" t="s">
        <v>28032</v>
      </c>
      <c r="W81" s="43"/>
      <c r="X81" s="43"/>
      <c r="Y81" s="41" t="s">
        <v>27844</v>
      </c>
      <c r="Z81" s="41" t="s">
        <v>27845</v>
      </c>
      <c r="AA81" s="41" t="s">
        <v>16461</v>
      </c>
      <c r="AB81" s="39"/>
      <c r="AC81" s="39"/>
      <c r="AD81" s="41" t="s">
        <v>16724</v>
      </c>
      <c r="AE81" s="41" t="s">
        <v>27846</v>
      </c>
      <c r="AF81" s="43"/>
      <c r="AG81" s="43"/>
      <c r="AH81" s="43"/>
      <c r="AI81" s="41" t="s">
        <v>1283</v>
      </c>
      <c r="AJ81" s="41" t="s">
        <v>1283</v>
      </c>
      <c r="AK81" s="43"/>
      <c r="AL81" s="43"/>
      <c r="AM81" s="43"/>
      <c r="AN81" s="43"/>
      <c r="AO81" s="43"/>
      <c r="AP81" s="43"/>
      <c r="AQ81" s="43"/>
      <c r="AR81" s="43"/>
      <c r="AS81" s="29"/>
    </row>
    <row r="82">
      <c r="A82" s="28"/>
      <c r="B82" s="37" t="s">
        <v>22322</v>
      </c>
      <c r="C82" s="35"/>
      <c r="D82" s="38" t="b">
        <v>1</v>
      </c>
      <c r="E82" s="38" t="b">
        <v>0</v>
      </c>
      <c r="F82" s="38" t="b">
        <v>0</v>
      </c>
      <c r="G82" s="38" t="b">
        <v>0</v>
      </c>
      <c r="H82" s="38" t="b">
        <v>0</v>
      </c>
      <c r="I82" s="38" t="b">
        <v>0</v>
      </c>
      <c r="J82" s="39"/>
      <c r="K82" s="39"/>
      <c r="L82" s="38" t="b">
        <v>0</v>
      </c>
      <c r="M82" s="40">
        <v>45750.0</v>
      </c>
      <c r="N82" s="41" t="s">
        <v>1805</v>
      </c>
      <c r="O82" s="41" t="s">
        <v>22323</v>
      </c>
      <c r="P82" s="42" t="s">
        <v>28034</v>
      </c>
      <c r="Q82" s="41" t="s">
        <v>16461</v>
      </c>
      <c r="R82" s="41" t="s">
        <v>972</v>
      </c>
      <c r="S82" s="41" t="s">
        <v>10659</v>
      </c>
      <c r="T82" s="41" t="s">
        <v>10660</v>
      </c>
      <c r="U82" s="41" t="s">
        <v>9224</v>
      </c>
      <c r="V82" s="41" t="s">
        <v>10659</v>
      </c>
      <c r="W82" s="43"/>
      <c r="X82" s="43"/>
      <c r="Y82" s="41" t="s">
        <v>27844</v>
      </c>
      <c r="Z82" s="41" t="s">
        <v>27845</v>
      </c>
      <c r="AA82" s="41" t="s">
        <v>16461</v>
      </c>
      <c r="AB82" s="39"/>
      <c r="AC82" s="39"/>
      <c r="AD82" s="41" t="s">
        <v>16724</v>
      </c>
      <c r="AE82" s="41" t="s">
        <v>27846</v>
      </c>
      <c r="AF82" s="43"/>
      <c r="AG82" s="43"/>
      <c r="AH82" s="43"/>
      <c r="AI82" s="41" t="s">
        <v>1781</v>
      </c>
      <c r="AJ82" s="41" t="s">
        <v>1781</v>
      </c>
      <c r="AK82" s="43"/>
      <c r="AL82" s="43"/>
      <c r="AM82" s="43"/>
      <c r="AN82" s="43"/>
      <c r="AO82" s="43"/>
      <c r="AP82" s="43"/>
      <c r="AQ82" s="43"/>
      <c r="AR82" s="43"/>
      <c r="AS82" s="29"/>
    </row>
    <row r="83">
      <c r="A83" s="28"/>
      <c r="B83" s="37" t="s">
        <v>16879</v>
      </c>
      <c r="C83" s="35"/>
      <c r="D83" s="38" t="b">
        <v>1</v>
      </c>
      <c r="E83" s="38" t="b">
        <v>0</v>
      </c>
      <c r="F83" s="38" t="b">
        <v>0</v>
      </c>
      <c r="G83" s="38" t="b">
        <v>0</v>
      </c>
      <c r="H83" s="38" t="b">
        <v>0</v>
      </c>
      <c r="I83" s="38" t="b">
        <v>0</v>
      </c>
      <c r="J83" s="39"/>
      <c r="K83" s="39"/>
      <c r="L83" s="38" t="b">
        <v>0</v>
      </c>
      <c r="M83" s="40">
        <v>45750.0</v>
      </c>
      <c r="N83" s="41" t="s">
        <v>5533</v>
      </c>
      <c r="O83" s="41" t="s">
        <v>16880</v>
      </c>
      <c r="P83" s="42" t="s">
        <v>28035</v>
      </c>
      <c r="Q83" s="41" t="s">
        <v>16461</v>
      </c>
      <c r="R83" s="41" t="s">
        <v>972</v>
      </c>
      <c r="S83" s="41" t="s">
        <v>10475</v>
      </c>
      <c r="T83" s="41" t="s">
        <v>1232</v>
      </c>
      <c r="U83" s="41" t="s">
        <v>9224</v>
      </c>
      <c r="V83" s="41" t="s">
        <v>10475</v>
      </c>
      <c r="W83" s="43"/>
      <c r="X83" s="43"/>
      <c r="Y83" s="41" t="s">
        <v>27844</v>
      </c>
      <c r="Z83" s="41" t="s">
        <v>27845</v>
      </c>
      <c r="AA83" s="41" t="s">
        <v>16461</v>
      </c>
      <c r="AB83" s="39"/>
      <c r="AC83" s="39"/>
      <c r="AD83" s="41" t="s">
        <v>16462</v>
      </c>
      <c r="AE83" s="41" t="s">
        <v>27846</v>
      </c>
      <c r="AF83" s="43"/>
      <c r="AG83" s="43"/>
      <c r="AH83" s="43"/>
      <c r="AI83" s="41" t="s">
        <v>1121</v>
      </c>
      <c r="AJ83" s="41" t="s">
        <v>16881</v>
      </c>
      <c r="AK83" s="43"/>
      <c r="AL83" s="43"/>
      <c r="AM83" s="43"/>
      <c r="AN83" s="43"/>
      <c r="AO83" s="43"/>
      <c r="AP83" s="43"/>
      <c r="AQ83" s="43"/>
      <c r="AR83" s="43"/>
      <c r="AS83" s="29"/>
    </row>
    <row r="84">
      <c r="A84" s="28"/>
      <c r="B84" s="37" t="s">
        <v>16836</v>
      </c>
      <c r="C84" s="35"/>
      <c r="D84" s="38" t="b">
        <v>1</v>
      </c>
      <c r="E84" s="38" t="b">
        <v>0</v>
      </c>
      <c r="F84" s="38" t="b">
        <v>0</v>
      </c>
      <c r="G84" s="38" t="b">
        <v>0</v>
      </c>
      <c r="H84" s="38" t="b">
        <v>0</v>
      </c>
      <c r="I84" s="38" t="b">
        <v>0</v>
      </c>
      <c r="J84" s="39"/>
      <c r="K84" s="39"/>
      <c r="L84" s="38" t="b">
        <v>0</v>
      </c>
      <c r="M84" s="40">
        <v>45750.0</v>
      </c>
      <c r="N84" s="41" t="s">
        <v>5533</v>
      </c>
      <c r="O84" s="41" t="s">
        <v>16837</v>
      </c>
      <c r="P84" s="42" t="s">
        <v>28036</v>
      </c>
      <c r="Q84" s="41" t="s">
        <v>16461</v>
      </c>
      <c r="R84" s="41" t="s">
        <v>972</v>
      </c>
      <c r="S84" s="41" t="s">
        <v>10466</v>
      </c>
      <c r="T84" s="41" t="s">
        <v>10467</v>
      </c>
      <c r="U84" s="41" t="s">
        <v>9224</v>
      </c>
      <c r="V84" s="41" t="s">
        <v>10466</v>
      </c>
      <c r="W84" s="43"/>
      <c r="X84" s="43"/>
      <c r="Y84" s="41" t="s">
        <v>27844</v>
      </c>
      <c r="Z84" s="41" t="s">
        <v>27845</v>
      </c>
      <c r="AA84" s="41" t="s">
        <v>16461</v>
      </c>
      <c r="AB84" s="39"/>
      <c r="AC84" s="39"/>
      <c r="AD84" s="41" t="s">
        <v>16462</v>
      </c>
      <c r="AE84" s="41" t="s">
        <v>27846</v>
      </c>
      <c r="AF84" s="43"/>
      <c r="AG84" s="43"/>
      <c r="AH84" s="43"/>
      <c r="AI84" s="41" t="s">
        <v>1283</v>
      </c>
      <c r="AJ84" s="41" t="s">
        <v>16838</v>
      </c>
      <c r="AK84" s="43"/>
      <c r="AL84" s="43"/>
      <c r="AM84" s="43"/>
      <c r="AN84" s="43"/>
      <c r="AO84" s="43"/>
      <c r="AP84" s="43"/>
      <c r="AQ84" s="43"/>
      <c r="AR84" s="43"/>
      <c r="AS84" s="29"/>
    </row>
    <row r="85">
      <c r="A85" s="28"/>
      <c r="B85" s="37" t="s">
        <v>16562</v>
      </c>
      <c r="C85" s="35"/>
      <c r="D85" s="38" t="b">
        <v>1</v>
      </c>
      <c r="E85" s="38" t="b">
        <v>0</v>
      </c>
      <c r="F85" s="38" t="b">
        <v>0</v>
      </c>
      <c r="G85" s="38" t="b">
        <v>0</v>
      </c>
      <c r="H85" s="38" t="b">
        <v>0</v>
      </c>
      <c r="I85" s="38" t="b">
        <v>1</v>
      </c>
      <c r="J85" s="39"/>
      <c r="K85" s="39"/>
      <c r="L85" s="38" t="b">
        <v>0</v>
      </c>
      <c r="M85" s="40">
        <v>45750.0</v>
      </c>
      <c r="N85" s="41" t="s">
        <v>1124</v>
      </c>
      <c r="O85" s="41" t="s">
        <v>16563</v>
      </c>
      <c r="P85" s="42" t="s">
        <v>28037</v>
      </c>
      <c r="Q85" s="41" t="s">
        <v>16461</v>
      </c>
      <c r="R85" s="41" t="s">
        <v>972</v>
      </c>
      <c r="S85" s="41" t="s">
        <v>11184</v>
      </c>
      <c r="T85" s="41" t="s">
        <v>11185</v>
      </c>
      <c r="U85" s="41" t="s">
        <v>9224</v>
      </c>
      <c r="V85" s="41" t="s">
        <v>11184</v>
      </c>
      <c r="W85" s="43"/>
      <c r="X85" s="43"/>
      <c r="Y85" s="41" t="s">
        <v>27844</v>
      </c>
      <c r="Z85" s="41" t="s">
        <v>27845</v>
      </c>
      <c r="AA85" s="41" t="s">
        <v>16461</v>
      </c>
      <c r="AB85" s="39"/>
      <c r="AC85" s="39"/>
      <c r="AD85" s="41" t="s">
        <v>16462</v>
      </c>
      <c r="AE85" s="41" t="s">
        <v>27846</v>
      </c>
      <c r="AF85" s="43"/>
      <c r="AG85" s="43"/>
      <c r="AH85" s="43"/>
      <c r="AI85" s="41" t="s">
        <v>1606</v>
      </c>
      <c r="AJ85" s="41" t="s">
        <v>1606</v>
      </c>
      <c r="AK85" s="43"/>
      <c r="AL85" s="43"/>
      <c r="AM85" s="43"/>
      <c r="AN85" s="43"/>
      <c r="AO85" s="43"/>
      <c r="AP85" s="43"/>
      <c r="AQ85" s="43"/>
      <c r="AR85" s="43"/>
      <c r="AS85" s="29"/>
    </row>
    <row r="86">
      <c r="A86" s="28"/>
      <c r="B86" s="37" t="s">
        <v>28038</v>
      </c>
      <c r="C86" s="35"/>
      <c r="D86" s="38" t="b">
        <v>0</v>
      </c>
      <c r="E86" s="38" t="b">
        <v>0</v>
      </c>
      <c r="F86" s="38" t="b">
        <v>0</v>
      </c>
      <c r="G86" s="38" t="b">
        <v>0</v>
      </c>
      <c r="H86" s="38" t="b">
        <v>0</v>
      </c>
      <c r="I86" s="38" t="b">
        <v>0</v>
      </c>
      <c r="J86" s="39"/>
      <c r="K86" s="39"/>
      <c r="L86" s="38" t="b">
        <v>1</v>
      </c>
      <c r="M86" s="40">
        <v>45788.0</v>
      </c>
      <c r="N86" s="41" t="s">
        <v>28039</v>
      </c>
      <c r="O86" s="41" t="s">
        <v>28040</v>
      </c>
      <c r="P86" s="42" t="s">
        <v>28041</v>
      </c>
      <c r="Q86" s="41" t="s">
        <v>27798</v>
      </c>
      <c r="R86" s="41" t="s">
        <v>1051</v>
      </c>
      <c r="S86" s="41" t="s">
        <v>28042</v>
      </c>
      <c r="T86" s="41" t="s">
        <v>1099</v>
      </c>
      <c r="U86" s="41" t="s">
        <v>9224</v>
      </c>
      <c r="V86" s="41" t="s">
        <v>28042</v>
      </c>
      <c r="W86" s="43"/>
      <c r="X86" s="43"/>
      <c r="Y86" s="41" t="s">
        <v>27870</v>
      </c>
      <c r="Z86" s="41" t="s">
        <v>27845</v>
      </c>
      <c r="AA86" s="41" t="s">
        <v>27798</v>
      </c>
      <c r="AB86" s="39"/>
      <c r="AC86" s="39"/>
      <c r="AD86" s="41" t="s">
        <v>215</v>
      </c>
      <c r="AE86" s="41" t="s">
        <v>27846</v>
      </c>
      <c r="AF86" s="43"/>
      <c r="AG86" s="43"/>
      <c r="AH86" s="43"/>
      <c r="AI86" s="43"/>
      <c r="AJ86" s="43"/>
      <c r="AK86" s="43"/>
      <c r="AL86" s="43"/>
      <c r="AM86" s="41" t="s">
        <v>27369</v>
      </c>
      <c r="AN86" s="43"/>
      <c r="AO86" s="41" t="s">
        <v>27369</v>
      </c>
      <c r="AP86" s="43"/>
      <c r="AQ86" s="41" t="s">
        <v>2029</v>
      </c>
      <c r="AR86" s="43"/>
      <c r="AS86" s="29"/>
    </row>
    <row r="87">
      <c r="A87" s="28"/>
      <c r="B87" s="37" t="s">
        <v>28038</v>
      </c>
      <c r="C87" s="35"/>
      <c r="D87" s="38" t="b">
        <v>0</v>
      </c>
      <c r="E87" s="38" t="b">
        <v>0</v>
      </c>
      <c r="F87" s="38" t="b">
        <v>0</v>
      </c>
      <c r="G87" s="38" t="b">
        <v>0</v>
      </c>
      <c r="H87" s="38" t="b">
        <v>0</v>
      </c>
      <c r="I87" s="38" t="b">
        <v>0</v>
      </c>
      <c r="J87" s="39"/>
      <c r="K87" s="39"/>
      <c r="L87" s="38" t="b">
        <v>1</v>
      </c>
      <c r="M87" s="40">
        <v>45788.0</v>
      </c>
      <c r="N87" s="41" t="s">
        <v>28039</v>
      </c>
      <c r="O87" s="41" t="s">
        <v>28040</v>
      </c>
      <c r="P87" s="42" t="s">
        <v>28043</v>
      </c>
      <c r="Q87" s="41" t="s">
        <v>27798</v>
      </c>
      <c r="R87" s="41" t="s">
        <v>1051</v>
      </c>
      <c r="S87" s="41" t="s">
        <v>28042</v>
      </c>
      <c r="T87" s="41" t="s">
        <v>1099</v>
      </c>
      <c r="U87" s="41" t="s">
        <v>9224</v>
      </c>
      <c r="V87" s="41" t="s">
        <v>28042</v>
      </c>
      <c r="W87" s="43"/>
      <c r="X87" s="43"/>
      <c r="Y87" s="41" t="s">
        <v>27870</v>
      </c>
      <c r="Z87" s="41" t="s">
        <v>27845</v>
      </c>
      <c r="AA87" s="41" t="s">
        <v>27798</v>
      </c>
      <c r="AB87" s="39"/>
      <c r="AC87" s="39"/>
      <c r="AD87" s="41" t="s">
        <v>215</v>
      </c>
      <c r="AE87" s="41" t="s">
        <v>27846</v>
      </c>
      <c r="AF87" s="43"/>
      <c r="AG87" s="43"/>
      <c r="AH87" s="43"/>
      <c r="AI87" s="43"/>
      <c r="AJ87" s="43"/>
      <c r="AK87" s="43"/>
      <c r="AL87" s="43"/>
      <c r="AM87" s="41" t="s">
        <v>27369</v>
      </c>
      <c r="AN87" s="43"/>
      <c r="AO87" s="41" t="s">
        <v>27369</v>
      </c>
      <c r="AP87" s="43"/>
      <c r="AQ87" s="41" t="s">
        <v>2029</v>
      </c>
      <c r="AR87" s="43"/>
      <c r="AS87" s="29"/>
    </row>
    <row r="88">
      <c r="A88" s="28"/>
      <c r="B88" s="37" t="s">
        <v>28044</v>
      </c>
      <c r="C88" s="35"/>
      <c r="D88" s="38" t="b">
        <v>0</v>
      </c>
      <c r="E88" s="38" t="b">
        <v>0</v>
      </c>
      <c r="F88" s="38" t="b">
        <v>0</v>
      </c>
      <c r="G88" s="38" t="b">
        <v>0</v>
      </c>
      <c r="H88" s="38" t="b">
        <v>0</v>
      </c>
      <c r="I88" s="38" t="b">
        <v>0</v>
      </c>
      <c r="J88" s="39"/>
      <c r="K88" s="39"/>
      <c r="L88" s="38" t="b">
        <v>0</v>
      </c>
      <c r="M88" s="40">
        <v>45750.0</v>
      </c>
      <c r="N88" s="41" t="s">
        <v>28039</v>
      </c>
      <c r="O88" s="41" t="s">
        <v>28045</v>
      </c>
      <c r="P88" s="42" t="s">
        <v>28046</v>
      </c>
      <c r="Q88" s="41" t="s">
        <v>16461</v>
      </c>
      <c r="R88" s="41" t="s">
        <v>972</v>
      </c>
      <c r="S88" s="41" t="s">
        <v>28042</v>
      </c>
      <c r="T88" s="41" t="s">
        <v>1099</v>
      </c>
      <c r="U88" s="41" t="s">
        <v>9224</v>
      </c>
      <c r="V88" s="41" t="s">
        <v>28042</v>
      </c>
      <c r="W88" s="43"/>
      <c r="X88" s="43"/>
      <c r="Y88" s="41" t="s">
        <v>27844</v>
      </c>
      <c r="Z88" s="41" t="s">
        <v>27845</v>
      </c>
      <c r="AA88" s="41" t="s">
        <v>16461</v>
      </c>
      <c r="AB88" s="39"/>
      <c r="AC88" s="39"/>
      <c r="AD88" s="41" t="s">
        <v>16462</v>
      </c>
      <c r="AE88" s="41" t="s">
        <v>27846</v>
      </c>
      <c r="AF88" s="43"/>
      <c r="AG88" s="43"/>
      <c r="AH88" s="43"/>
      <c r="AI88" s="41" t="s">
        <v>1121</v>
      </c>
      <c r="AJ88" s="41" t="s">
        <v>1121</v>
      </c>
      <c r="AK88" s="43"/>
      <c r="AL88" s="43"/>
      <c r="AM88" s="43"/>
      <c r="AN88" s="43"/>
      <c r="AO88" s="43"/>
      <c r="AP88" s="43"/>
      <c r="AQ88" s="43"/>
      <c r="AR88" s="43"/>
      <c r="AS88" s="29"/>
    </row>
    <row r="89">
      <c r="A89" s="28"/>
      <c r="B89" s="37" t="s">
        <v>28038</v>
      </c>
      <c r="C89" s="35"/>
      <c r="D89" s="38" t="b">
        <v>0</v>
      </c>
      <c r="E89" s="38" t="b">
        <v>0</v>
      </c>
      <c r="F89" s="38" t="b">
        <v>0</v>
      </c>
      <c r="G89" s="38" t="b">
        <v>0</v>
      </c>
      <c r="H89" s="38" t="b">
        <v>0</v>
      </c>
      <c r="I89" s="38" t="b">
        <v>0</v>
      </c>
      <c r="J89" s="39"/>
      <c r="K89" s="39"/>
      <c r="L89" s="38" t="b">
        <v>1</v>
      </c>
      <c r="M89" s="40">
        <v>45788.0</v>
      </c>
      <c r="N89" s="41" t="s">
        <v>28039</v>
      </c>
      <c r="O89" s="41" t="s">
        <v>28040</v>
      </c>
      <c r="P89" s="42" t="s">
        <v>28047</v>
      </c>
      <c r="Q89" s="41" t="s">
        <v>27798</v>
      </c>
      <c r="R89" s="41" t="s">
        <v>1051</v>
      </c>
      <c r="S89" s="41" t="s">
        <v>28042</v>
      </c>
      <c r="T89" s="41" t="s">
        <v>1099</v>
      </c>
      <c r="U89" s="41" t="s">
        <v>9224</v>
      </c>
      <c r="V89" s="41" t="s">
        <v>28042</v>
      </c>
      <c r="W89" s="43"/>
      <c r="X89" s="43"/>
      <c r="Y89" s="41" t="s">
        <v>27870</v>
      </c>
      <c r="Z89" s="41" t="s">
        <v>27845</v>
      </c>
      <c r="AA89" s="41" t="s">
        <v>27798</v>
      </c>
      <c r="AB89" s="39"/>
      <c r="AC89" s="39"/>
      <c r="AD89" s="41" t="s">
        <v>215</v>
      </c>
      <c r="AE89" s="41" t="s">
        <v>27846</v>
      </c>
      <c r="AF89" s="43"/>
      <c r="AG89" s="43"/>
      <c r="AH89" s="43"/>
      <c r="AI89" s="43"/>
      <c r="AJ89" s="43"/>
      <c r="AK89" s="43"/>
      <c r="AL89" s="43"/>
      <c r="AM89" s="41" t="s">
        <v>27369</v>
      </c>
      <c r="AN89" s="43"/>
      <c r="AO89" s="41" t="s">
        <v>27369</v>
      </c>
      <c r="AP89" s="43"/>
      <c r="AQ89" s="41" t="s">
        <v>2029</v>
      </c>
      <c r="AR89" s="43"/>
      <c r="AS89" s="29"/>
    </row>
    <row r="90">
      <c r="A90" s="28"/>
      <c r="B90" s="37" t="s">
        <v>16707</v>
      </c>
      <c r="C90" s="35"/>
      <c r="D90" s="38" t="b">
        <v>1</v>
      </c>
      <c r="E90" s="38" t="b">
        <v>0</v>
      </c>
      <c r="F90" s="38" t="b">
        <v>0</v>
      </c>
      <c r="G90" s="38" t="b">
        <v>0</v>
      </c>
      <c r="H90" s="38" t="b">
        <v>0</v>
      </c>
      <c r="I90" s="38" t="b">
        <v>1</v>
      </c>
      <c r="J90" s="39"/>
      <c r="K90" s="39"/>
      <c r="L90" s="38" t="b">
        <v>0</v>
      </c>
      <c r="M90" s="40">
        <v>45750.0</v>
      </c>
      <c r="N90" s="41" t="s">
        <v>8145</v>
      </c>
      <c r="O90" s="41" t="s">
        <v>16708</v>
      </c>
      <c r="P90" s="42" t="s">
        <v>28048</v>
      </c>
      <c r="Q90" s="41" t="s">
        <v>16461</v>
      </c>
      <c r="R90" s="41" t="s">
        <v>972</v>
      </c>
      <c r="S90" s="41" t="s">
        <v>10321</v>
      </c>
      <c r="T90" s="41" t="s">
        <v>10322</v>
      </c>
      <c r="U90" s="41" t="s">
        <v>9224</v>
      </c>
      <c r="V90" s="41" t="s">
        <v>10321</v>
      </c>
      <c r="W90" s="41" t="s">
        <v>16668</v>
      </c>
      <c r="X90" s="43"/>
      <c r="Y90" s="41" t="s">
        <v>27844</v>
      </c>
      <c r="Z90" s="41" t="s">
        <v>27845</v>
      </c>
      <c r="AA90" s="41" t="s">
        <v>16461</v>
      </c>
      <c r="AB90" s="39"/>
      <c r="AC90" s="39"/>
      <c r="AD90" s="41" t="s">
        <v>16462</v>
      </c>
      <c r="AE90" s="41" t="s">
        <v>27846</v>
      </c>
      <c r="AF90" s="43"/>
      <c r="AG90" s="43"/>
      <c r="AH90" s="43"/>
      <c r="AI90" s="41" t="s">
        <v>16302</v>
      </c>
      <c r="AJ90" s="41" t="s">
        <v>16302</v>
      </c>
      <c r="AK90" s="43"/>
      <c r="AL90" s="43"/>
      <c r="AM90" s="43"/>
      <c r="AN90" s="43"/>
      <c r="AO90" s="43"/>
      <c r="AP90" s="43"/>
      <c r="AQ90" s="43"/>
      <c r="AR90" s="43"/>
      <c r="AS90" s="29"/>
    </row>
    <row r="91">
      <c r="A91" s="28"/>
      <c r="B91" s="37" t="s">
        <v>22320</v>
      </c>
      <c r="C91" s="35"/>
      <c r="D91" s="38" t="b">
        <v>1</v>
      </c>
      <c r="E91" s="38" t="b">
        <v>0</v>
      </c>
      <c r="F91" s="38" t="b">
        <v>0</v>
      </c>
      <c r="G91" s="38" t="b">
        <v>0</v>
      </c>
      <c r="H91" s="38" t="b">
        <v>0</v>
      </c>
      <c r="I91" s="38" t="b">
        <v>1</v>
      </c>
      <c r="J91" s="39"/>
      <c r="K91" s="39"/>
      <c r="L91" s="38" t="b">
        <v>0</v>
      </c>
      <c r="M91" s="40">
        <v>45750.0</v>
      </c>
      <c r="N91" s="41" t="s">
        <v>1634</v>
      </c>
      <c r="O91" s="41" t="s">
        <v>22321</v>
      </c>
      <c r="P91" s="42" t="s">
        <v>28049</v>
      </c>
      <c r="Q91" s="41" t="s">
        <v>16461</v>
      </c>
      <c r="R91" s="41" t="s">
        <v>972</v>
      </c>
      <c r="S91" s="41" t="s">
        <v>11280</v>
      </c>
      <c r="T91" s="41" t="s">
        <v>11281</v>
      </c>
      <c r="U91" s="41" t="s">
        <v>9224</v>
      </c>
      <c r="V91" s="41" t="s">
        <v>11280</v>
      </c>
      <c r="W91" s="43"/>
      <c r="X91" s="43"/>
      <c r="Y91" s="41" t="s">
        <v>27844</v>
      </c>
      <c r="Z91" s="41" t="s">
        <v>27845</v>
      </c>
      <c r="AA91" s="41" t="s">
        <v>16461</v>
      </c>
      <c r="AB91" s="39"/>
      <c r="AC91" s="39"/>
      <c r="AD91" s="41" t="s">
        <v>215</v>
      </c>
      <c r="AE91" s="41" t="s">
        <v>27846</v>
      </c>
      <c r="AF91" s="43"/>
      <c r="AG91" s="43"/>
      <c r="AH91" s="43"/>
      <c r="AI91" s="41" t="s">
        <v>1121</v>
      </c>
      <c r="AJ91" s="41" t="s">
        <v>1622</v>
      </c>
      <c r="AK91" s="43"/>
      <c r="AL91" s="43"/>
      <c r="AM91" s="43"/>
      <c r="AN91" s="43"/>
      <c r="AO91" s="43"/>
      <c r="AP91" s="43"/>
      <c r="AQ91" s="43"/>
      <c r="AR91" s="43"/>
      <c r="AS91" s="29"/>
    </row>
    <row r="92">
      <c r="A92" s="28"/>
      <c r="B92" s="37" t="s">
        <v>22885</v>
      </c>
      <c r="C92" s="35"/>
      <c r="D92" s="38" t="b">
        <v>1</v>
      </c>
      <c r="E92" s="38" t="b">
        <v>0</v>
      </c>
      <c r="F92" s="38" t="b">
        <v>0</v>
      </c>
      <c r="G92" s="38" t="b">
        <v>0</v>
      </c>
      <c r="H92" s="38" t="b">
        <v>0</v>
      </c>
      <c r="I92" s="38" t="b">
        <v>0</v>
      </c>
      <c r="J92" s="39"/>
      <c r="K92" s="39"/>
      <c r="L92" s="38" t="b">
        <v>0</v>
      </c>
      <c r="M92" s="40">
        <v>45996.0</v>
      </c>
      <c r="N92" s="41" t="s">
        <v>9749</v>
      </c>
      <c r="O92" s="41" t="s">
        <v>22886</v>
      </c>
      <c r="P92" s="42" t="s">
        <v>28050</v>
      </c>
      <c r="Q92" s="41" t="s">
        <v>22230</v>
      </c>
      <c r="R92" s="41" t="s">
        <v>972</v>
      </c>
      <c r="S92" s="41" t="s">
        <v>9752</v>
      </c>
      <c r="T92" s="41" t="s">
        <v>1099</v>
      </c>
      <c r="U92" s="41" t="s">
        <v>9224</v>
      </c>
      <c r="V92" s="41" t="s">
        <v>9752</v>
      </c>
      <c r="W92" s="43"/>
      <c r="X92" s="43"/>
      <c r="Y92" s="41" t="s">
        <v>27844</v>
      </c>
      <c r="Z92" s="41" t="s">
        <v>28051</v>
      </c>
      <c r="AA92" s="41" t="s">
        <v>22230</v>
      </c>
      <c r="AB92" s="39"/>
      <c r="AC92" s="39"/>
      <c r="AD92" s="41" t="s">
        <v>215</v>
      </c>
      <c r="AE92" s="41" t="s">
        <v>27846</v>
      </c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1" t="s">
        <v>9640</v>
      </c>
      <c r="AR92" s="43"/>
      <c r="AS92" s="29"/>
    </row>
    <row r="93">
      <c r="A93" s="28"/>
      <c r="B93" s="37" t="s">
        <v>28052</v>
      </c>
      <c r="C93" s="35"/>
      <c r="D93" s="38" t="b">
        <v>0</v>
      </c>
      <c r="E93" s="38" t="b">
        <v>0</v>
      </c>
      <c r="F93" s="38" t="b">
        <v>0</v>
      </c>
      <c r="G93" s="38" t="b">
        <v>0</v>
      </c>
      <c r="H93" s="38" t="b">
        <v>0</v>
      </c>
      <c r="I93" s="38" t="b">
        <v>1</v>
      </c>
      <c r="J93" s="39"/>
      <c r="K93" s="39"/>
      <c r="L93" s="38" t="b">
        <v>0</v>
      </c>
      <c r="M93" s="40">
        <v>45750.0</v>
      </c>
      <c r="N93" s="41" t="s">
        <v>28053</v>
      </c>
      <c r="O93" s="41" t="s">
        <v>28054</v>
      </c>
      <c r="P93" s="42" t="s">
        <v>28055</v>
      </c>
      <c r="Q93" s="41" t="s">
        <v>16461</v>
      </c>
      <c r="R93" s="41" t="s">
        <v>972</v>
      </c>
      <c r="S93" s="41" t="s">
        <v>28056</v>
      </c>
      <c r="T93" s="41" t="s">
        <v>28057</v>
      </c>
      <c r="U93" s="41" t="s">
        <v>9224</v>
      </c>
      <c r="V93" s="41" t="s">
        <v>28056</v>
      </c>
      <c r="W93" s="43"/>
      <c r="X93" s="43"/>
      <c r="Y93" s="41" t="s">
        <v>27844</v>
      </c>
      <c r="Z93" s="41" t="s">
        <v>27845</v>
      </c>
      <c r="AA93" s="41" t="s">
        <v>16461</v>
      </c>
      <c r="AB93" s="39"/>
      <c r="AC93" s="39"/>
      <c r="AD93" s="41" t="s">
        <v>16462</v>
      </c>
      <c r="AE93" s="41" t="s">
        <v>27846</v>
      </c>
      <c r="AF93" s="43"/>
      <c r="AG93" s="43"/>
      <c r="AH93" s="43"/>
      <c r="AI93" s="41" t="s">
        <v>1606</v>
      </c>
      <c r="AJ93" s="41" t="s">
        <v>28058</v>
      </c>
      <c r="AK93" s="43"/>
      <c r="AL93" s="43"/>
      <c r="AM93" s="43"/>
      <c r="AN93" s="43"/>
      <c r="AO93" s="43"/>
      <c r="AP93" s="43"/>
      <c r="AQ93" s="43"/>
      <c r="AR93" s="43"/>
      <c r="AS93" s="29"/>
    </row>
    <row r="94">
      <c r="A94" s="28"/>
      <c r="B94" s="37" t="s">
        <v>28059</v>
      </c>
      <c r="C94" s="35"/>
      <c r="D94" s="38" t="b">
        <v>0</v>
      </c>
      <c r="E94" s="38" t="b">
        <v>0</v>
      </c>
      <c r="F94" s="38" t="b">
        <v>0</v>
      </c>
      <c r="G94" s="38" t="b">
        <v>0</v>
      </c>
      <c r="H94" s="38" t="b">
        <v>0</v>
      </c>
      <c r="I94" s="38" t="b">
        <v>0</v>
      </c>
      <c r="J94" s="39"/>
      <c r="K94" s="39"/>
      <c r="L94" s="38" t="b">
        <v>0</v>
      </c>
      <c r="M94" s="40">
        <v>45750.0</v>
      </c>
      <c r="N94" s="41" t="s">
        <v>28060</v>
      </c>
      <c r="O94" s="41" t="s">
        <v>28061</v>
      </c>
      <c r="P94" s="42" t="s">
        <v>28062</v>
      </c>
      <c r="Q94" s="41" t="s">
        <v>16461</v>
      </c>
      <c r="R94" s="41" t="s">
        <v>972</v>
      </c>
      <c r="S94" s="41" t="s">
        <v>28063</v>
      </c>
      <c r="T94" s="41" t="s">
        <v>28064</v>
      </c>
      <c r="U94" s="41" t="s">
        <v>9224</v>
      </c>
      <c r="V94" s="41" t="s">
        <v>28063</v>
      </c>
      <c r="W94" s="43"/>
      <c r="X94" s="43"/>
      <c r="Y94" s="41" t="s">
        <v>27844</v>
      </c>
      <c r="Z94" s="41" t="s">
        <v>27845</v>
      </c>
      <c r="AA94" s="41" t="s">
        <v>16461</v>
      </c>
      <c r="AB94" s="39"/>
      <c r="AC94" s="39"/>
      <c r="AD94" s="41" t="s">
        <v>16462</v>
      </c>
      <c r="AE94" s="41" t="s">
        <v>27846</v>
      </c>
      <c r="AF94" s="43"/>
      <c r="AG94" s="43"/>
      <c r="AH94" s="43"/>
      <c r="AI94" s="41" t="s">
        <v>1606</v>
      </c>
      <c r="AJ94" s="41" t="s">
        <v>1121</v>
      </c>
      <c r="AK94" s="43"/>
      <c r="AL94" s="43"/>
      <c r="AM94" s="43"/>
      <c r="AN94" s="43"/>
      <c r="AO94" s="43"/>
      <c r="AP94" s="43"/>
      <c r="AQ94" s="43"/>
      <c r="AR94" s="43"/>
      <c r="AS94" s="29"/>
    </row>
    <row r="95">
      <c r="A95" s="28"/>
      <c r="B95" s="37" t="s">
        <v>16610</v>
      </c>
      <c r="C95" s="35"/>
      <c r="D95" s="38" t="b">
        <v>1</v>
      </c>
      <c r="E95" s="38" t="b">
        <v>1</v>
      </c>
      <c r="F95" s="38" t="b">
        <v>0</v>
      </c>
      <c r="G95" s="38" t="b">
        <v>0</v>
      </c>
      <c r="H95" s="38" t="b">
        <v>0</v>
      </c>
      <c r="I95" s="38" t="b">
        <v>1</v>
      </c>
      <c r="J95" s="39"/>
      <c r="K95" s="39"/>
      <c r="L95" s="38" t="b">
        <v>0</v>
      </c>
      <c r="M95" s="40">
        <v>45750.0</v>
      </c>
      <c r="N95" s="41" t="s">
        <v>11941</v>
      </c>
      <c r="O95" s="41" t="s">
        <v>16611</v>
      </c>
      <c r="P95" s="42" t="s">
        <v>28065</v>
      </c>
      <c r="Q95" s="41" t="s">
        <v>16461</v>
      </c>
      <c r="R95" s="41" t="s">
        <v>972</v>
      </c>
      <c r="S95" s="41" t="s">
        <v>11944</v>
      </c>
      <c r="T95" s="41" t="s">
        <v>3840</v>
      </c>
      <c r="U95" s="41" t="s">
        <v>9224</v>
      </c>
      <c r="V95" s="41" t="s">
        <v>11944</v>
      </c>
      <c r="W95" s="41" t="s">
        <v>14084</v>
      </c>
      <c r="X95" s="43"/>
      <c r="Y95" s="41" t="s">
        <v>27844</v>
      </c>
      <c r="Z95" s="41" t="s">
        <v>27845</v>
      </c>
      <c r="AA95" s="41" t="s">
        <v>16461</v>
      </c>
      <c r="AB95" s="39"/>
      <c r="AC95" s="39"/>
      <c r="AD95" s="41" t="s">
        <v>16462</v>
      </c>
      <c r="AE95" s="41" t="s">
        <v>27846</v>
      </c>
      <c r="AF95" s="43"/>
      <c r="AG95" s="43"/>
      <c r="AH95" s="43"/>
      <c r="AI95" s="41" t="s">
        <v>1691</v>
      </c>
      <c r="AJ95" s="41" t="s">
        <v>1691</v>
      </c>
      <c r="AK95" s="43"/>
      <c r="AL95" s="43"/>
      <c r="AM95" s="43"/>
      <c r="AN95" s="43"/>
      <c r="AO95" s="43"/>
      <c r="AP95" s="43"/>
      <c r="AQ95" s="43"/>
      <c r="AR95" s="43"/>
      <c r="AS95" s="29"/>
    </row>
    <row r="96">
      <c r="A96" s="28"/>
      <c r="B96" s="37" t="s">
        <v>27509</v>
      </c>
      <c r="C96" s="35"/>
      <c r="D96" s="38" t="b">
        <v>1</v>
      </c>
      <c r="E96" s="38" t="b">
        <v>0</v>
      </c>
      <c r="F96" s="38" t="b">
        <v>0</v>
      </c>
      <c r="G96" s="38" t="b">
        <v>0</v>
      </c>
      <c r="H96" s="38" t="b">
        <v>0</v>
      </c>
      <c r="I96" s="38" t="b">
        <v>0</v>
      </c>
      <c r="J96" s="39"/>
      <c r="K96" s="39"/>
      <c r="L96" s="38" t="b">
        <v>1</v>
      </c>
      <c r="M96" s="40">
        <v>46145.0</v>
      </c>
      <c r="N96" s="41" t="s">
        <v>11941</v>
      </c>
      <c r="O96" s="41" t="s">
        <v>27510</v>
      </c>
      <c r="P96" s="42" t="s">
        <v>28066</v>
      </c>
      <c r="Q96" s="41" t="s">
        <v>27430</v>
      </c>
      <c r="R96" s="41" t="s">
        <v>972</v>
      </c>
      <c r="S96" s="41" t="s">
        <v>11944</v>
      </c>
      <c r="T96" s="41" t="s">
        <v>3840</v>
      </c>
      <c r="U96" s="41" t="s">
        <v>9224</v>
      </c>
      <c r="V96" s="41" t="s">
        <v>11944</v>
      </c>
      <c r="W96" s="43"/>
      <c r="X96" s="43"/>
      <c r="Y96" s="41" t="s">
        <v>27870</v>
      </c>
      <c r="Z96" s="41" t="s">
        <v>27871</v>
      </c>
      <c r="AA96" s="41" t="s">
        <v>27430</v>
      </c>
      <c r="AB96" s="39"/>
      <c r="AC96" s="39"/>
      <c r="AD96" s="41" t="s">
        <v>151</v>
      </c>
      <c r="AE96" s="41" t="s">
        <v>27846</v>
      </c>
      <c r="AF96" s="43"/>
      <c r="AG96" s="43"/>
      <c r="AH96" s="43"/>
      <c r="AI96" s="43"/>
      <c r="AJ96" s="43"/>
      <c r="AK96" s="43"/>
      <c r="AL96" s="43"/>
      <c r="AM96" s="41" t="s">
        <v>27369</v>
      </c>
      <c r="AN96" s="43"/>
      <c r="AO96" s="41" t="s">
        <v>27369</v>
      </c>
      <c r="AP96" s="43"/>
      <c r="AQ96" s="41" t="s">
        <v>2029</v>
      </c>
      <c r="AR96" s="43"/>
      <c r="AS96" s="29"/>
    </row>
    <row r="97">
      <c r="A97" s="28"/>
      <c r="B97" s="37" t="s">
        <v>27511</v>
      </c>
      <c r="C97" s="35"/>
      <c r="D97" s="38" t="b">
        <v>1</v>
      </c>
      <c r="E97" s="38" t="b">
        <v>0</v>
      </c>
      <c r="F97" s="38" t="b">
        <v>0</v>
      </c>
      <c r="G97" s="38" t="b">
        <v>0</v>
      </c>
      <c r="H97" s="38" t="b">
        <v>0</v>
      </c>
      <c r="I97" s="38" t="b">
        <v>0</v>
      </c>
      <c r="J97" s="39"/>
      <c r="K97" s="39"/>
      <c r="L97" s="38" t="b">
        <v>1</v>
      </c>
      <c r="M97" s="40">
        <v>46145.0</v>
      </c>
      <c r="N97" s="41" t="s">
        <v>11941</v>
      </c>
      <c r="O97" s="41" t="s">
        <v>27512</v>
      </c>
      <c r="P97" s="42" t="s">
        <v>28067</v>
      </c>
      <c r="Q97" s="41" t="s">
        <v>27436</v>
      </c>
      <c r="R97" s="41" t="s">
        <v>1051</v>
      </c>
      <c r="S97" s="41" t="s">
        <v>11944</v>
      </c>
      <c r="T97" s="41" t="s">
        <v>3840</v>
      </c>
      <c r="U97" s="41" t="s">
        <v>27437</v>
      </c>
      <c r="V97" s="41" t="s">
        <v>11944</v>
      </c>
      <c r="W97" s="43"/>
      <c r="X97" s="43"/>
      <c r="Y97" s="41" t="s">
        <v>27870</v>
      </c>
      <c r="Z97" s="41" t="s">
        <v>27870</v>
      </c>
      <c r="AA97" s="41" t="s">
        <v>27436</v>
      </c>
      <c r="AB97" s="39"/>
      <c r="AC97" s="39"/>
      <c r="AD97" s="41" t="s">
        <v>307</v>
      </c>
      <c r="AE97" s="41" t="s">
        <v>27846</v>
      </c>
      <c r="AF97" s="43"/>
      <c r="AG97" s="43"/>
      <c r="AH97" s="43"/>
      <c r="AI97" s="43"/>
      <c r="AJ97" s="43"/>
      <c r="AK97" s="43"/>
      <c r="AL97" s="43"/>
      <c r="AM97" s="41" t="s">
        <v>27369</v>
      </c>
      <c r="AN97" s="43"/>
      <c r="AO97" s="41" t="s">
        <v>27369</v>
      </c>
      <c r="AP97" s="43"/>
      <c r="AQ97" s="41" t="s">
        <v>2029</v>
      </c>
      <c r="AR97" s="43"/>
      <c r="AS97" s="29"/>
    </row>
    <row r="98">
      <c r="A98" s="28"/>
      <c r="B98" s="37" t="s">
        <v>27509</v>
      </c>
      <c r="C98" s="35"/>
      <c r="D98" s="38" t="b">
        <v>1</v>
      </c>
      <c r="E98" s="38" t="b">
        <v>0</v>
      </c>
      <c r="F98" s="38" t="b">
        <v>0</v>
      </c>
      <c r="G98" s="38" t="b">
        <v>0</v>
      </c>
      <c r="H98" s="38" t="b">
        <v>0</v>
      </c>
      <c r="I98" s="38" t="b">
        <v>0</v>
      </c>
      <c r="J98" s="39"/>
      <c r="K98" s="39"/>
      <c r="L98" s="38" t="b">
        <v>1</v>
      </c>
      <c r="M98" s="40">
        <v>46145.0</v>
      </c>
      <c r="N98" s="41" t="s">
        <v>11941</v>
      </c>
      <c r="O98" s="41" t="s">
        <v>27510</v>
      </c>
      <c r="P98" s="42" t="s">
        <v>28068</v>
      </c>
      <c r="Q98" s="41" t="s">
        <v>27430</v>
      </c>
      <c r="R98" s="41" t="s">
        <v>972</v>
      </c>
      <c r="S98" s="41" t="s">
        <v>11944</v>
      </c>
      <c r="T98" s="41" t="s">
        <v>3840</v>
      </c>
      <c r="U98" s="41" t="s">
        <v>9224</v>
      </c>
      <c r="V98" s="41" t="s">
        <v>11944</v>
      </c>
      <c r="W98" s="43"/>
      <c r="X98" s="43"/>
      <c r="Y98" s="41" t="s">
        <v>27870</v>
      </c>
      <c r="Z98" s="41" t="s">
        <v>27871</v>
      </c>
      <c r="AA98" s="41" t="s">
        <v>27430</v>
      </c>
      <c r="AB98" s="39"/>
      <c r="AC98" s="39"/>
      <c r="AD98" s="41" t="s">
        <v>151</v>
      </c>
      <c r="AE98" s="41" t="s">
        <v>27846</v>
      </c>
      <c r="AF98" s="43"/>
      <c r="AG98" s="43"/>
      <c r="AH98" s="43"/>
      <c r="AI98" s="43"/>
      <c r="AJ98" s="43"/>
      <c r="AK98" s="43"/>
      <c r="AL98" s="43"/>
      <c r="AM98" s="41" t="s">
        <v>27369</v>
      </c>
      <c r="AN98" s="43"/>
      <c r="AO98" s="41" t="s">
        <v>27369</v>
      </c>
      <c r="AP98" s="43"/>
      <c r="AQ98" s="41" t="s">
        <v>2029</v>
      </c>
      <c r="AR98" s="43"/>
      <c r="AS98" s="29"/>
    </row>
    <row r="99">
      <c r="A99" s="28"/>
      <c r="B99" s="37" t="s">
        <v>28069</v>
      </c>
      <c r="C99" s="35"/>
      <c r="D99" s="38" t="b">
        <v>0</v>
      </c>
      <c r="E99" s="38" t="b">
        <v>0</v>
      </c>
      <c r="F99" s="38" t="b">
        <v>0</v>
      </c>
      <c r="G99" s="38" t="b">
        <v>0</v>
      </c>
      <c r="H99" s="38" t="b">
        <v>0</v>
      </c>
      <c r="I99" s="38" t="b">
        <v>1</v>
      </c>
      <c r="J99" s="39"/>
      <c r="K99" s="39"/>
      <c r="L99" s="38" t="b">
        <v>0</v>
      </c>
      <c r="M99" s="40">
        <v>45750.0</v>
      </c>
      <c r="N99" s="41" t="s">
        <v>28070</v>
      </c>
      <c r="O99" s="41" t="s">
        <v>28071</v>
      </c>
      <c r="P99" s="42" t="s">
        <v>28072</v>
      </c>
      <c r="Q99" s="41" t="s">
        <v>16461</v>
      </c>
      <c r="R99" s="41" t="s">
        <v>972</v>
      </c>
      <c r="S99" s="41" t="s">
        <v>28073</v>
      </c>
      <c r="T99" s="41" t="s">
        <v>9095</v>
      </c>
      <c r="U99" s="41" t="s">
        <v>9224</v>
      </c>
      <c r="V99" s="41" t="s">
        <v>28073</v>
      </c>
      <c r="W99" s="43"/>
      <c r="X99" s="43"/>
      <c r="Y99" s="41" t="s">
        <v>27844</v>
      </c>
      <c r="Z99" s="41" t="s">
        <v>27845</v>
      </c>
      <c r="AA99" s="41" t="s">
        <v>16461</v>
      </c>
      <c r="AB99" s="39"/>
      <c r="AC99" s="39"/>
      <c r="AD99" s="41" t="s">
        <v>16462</v>
      </c>
      <c r="AE99" s="41" t="s">
        <v>27846</v>
      </c>
      <c r="AF99" s="43"/>
      <c r="AG99" s="43"/>
      <c r="AH99" s="43"/>
      <c r="AI99" s="41" t="s">
        <v>1606</v>
      </c>
      <c r="AJ99" s="41" t="s">
        <v>1606</v>
      </c>
      <c r="AK99" s="43"/>
      <c r="AL99" s="43"/>
      <c r="AM99" s="43"/>
      <c r="AN99" s="43"/>
      <c r="AO99" s="43"/>
      <c r="AP99" s="43"/>
      <c r="AQ99" s="43"/>
      <c r="AR99" s="43"/>
      <c r="AS99" s="29"/>
    </row>
    <row r="100">
      <c r="A100" s="28"/>
      <c r="B100" s="37" t="s">
        <v>16612</v>
      </c>
      <c r="C100" s="35"/>
      <c r="D100" s="38" t="b">
        <v>1</v>
      </c>
      <c r="E100" s="38" t="b">
        <v>0</v>
      </c>
      <c r="F100" s="38" t="b">
        <v>0</v>
      </c>
      <c r="G100" s="38" t="b">
        <v>0</v>
      </c>
      <c r="H100" s="38" t="b">
        <v>0</v>
      </c>
      <c r="I100" s="38" t="b">
        <v>1</v>
      </c>
      <c r="J100" s="39"/>
      <c r="K100" s="39"/>
      <c r="L100" s="38" t="b">
        <v>0</v>
      </c>
      <c r="M100" s="40">
        <v>45750.0</v>
      </c>
      <c r="N100" s="41" t="s">
        <v>643</v>
      </c>
      <c r="O100" s="41" t="s">
        <v>16613</v>
      </c>
      <c r="P100" s="42" t="s">
        <v>28074</v>
      </c>
      <c r="Q100" s="41" t="s">
        <v>16461</v>
      </c>
      <c r="R100" s="41" t="s">
        <v>972</v>
      </c>
      <c r="S100" s="41" t="s">
        <v>8983</v>
      </c>
      <c r="T100" s="41" t="s">
        <v>3985</v>
      </c>
      <c r="U100" s="41" t="s">
        <v>9224</v>
      </c>
      <c r="V100" s="41" t="s">
        <v>8983</v>
      </c>
      <c r="W100" s="41" t="s">
        <v>16609</v>
      </c>
      <c r="X100" s="43"/>
      <c r="Y100" s="41" t="s">
        <v>27844</v>
      </c>
      <c r="Z100" s="41" t="s">
        <v>27845</v>
      </c>
      <c r="AA100" s="41" t="s">
        <v>16461</v>
      </c>
      <c r="AB100" s="39"/>
      <c r="AC100" s="39"/>
      <c r="AD100" s="41" t="s">
        <v>215</v>
      </c>
      <c r="AE100" s="41" t="s">
        <v>27846</v>
      </c>
      <c r="AF100" s="43"/>
      <c r="AG100" s="43"/>
      <c r="AH100" s="43"/>
      <c r="AI100" s="41" t="s">
        <v>1283</v>
      </c>
      <c r="AJ100" s="41" t="s">
        <v>1283</v>
      </c>
      <c r="AK100" s="43"/>
      <c r="AL100" s="43"/>
      <c r="AM100" s="43"/>
      <c r="AN100" s="43"/>
      <c r="AO100" s="43"/>
      <c r="AP100" s="43"/>
      <c r="AQ100" s="43"/>
      <c r="AR100" s="43"/>
      <c r="AS100" s="29"/>
    </row>
    <row r="101">
      <c r="A101" s="28"/>
      <c r="B101" s="37" t="s">
        <v>16534</v>
      </c>
      <c r="C101" s="35"/>
      <c r="D101" s="38" t="b">
        <v>1</v>
      </c>
      <c r="E101" s="38" t="b">
        <v>0</v>
      </c>
      <c r="F101" s="38" t="b">
        <v>0</v>
      </c>
      <c r="G101" s="38" t="b">
        <v>0</v>
      </c>
      <c r="H101" s="38" t="b">
        <v>0</v>
      </c>
      <c r="I101" s="38" t="b">
        <v>0</v>
      </c>
      <c r="J101" s="39"/>
      <c r="K101" s="39"/>
      <c r="L101" s="38" t="b">
        <v>0</v>
      </c>
      <c r="M101" s="40">
        <v>45750.0</v>
      </c>
      <c r="N101" s="41" t="s">
        <v>1687</v>
      </c>
      <c r="O101" s="41" t="s">
        <v>16535</v>
      </c>
      <c r="P101" s="42" t="s">
        <v>28075</v>
      </c>
      <c r="Q101" s="41" t="s">
        <v>16461</v>
      </c>
      <c r="R101" s="41" t="s">
        <v>972</v>
      </c>
      <c r="S101" s="41" t="s">
        <v>9895</v>
      </c>
      <c r="T101" s="41" t="s">
        <v>1099</v>
      </c>
      <c r="U101" s="41" t="s">
        <v>9224</v>
      </c>
      <c r="V101" s="41" t="s">
        <v>9895</v>
      </c>
      <c r="W101" s="41" t="s">
        <v>13848</v>
      </c>
      <c r="X101" s="43"/>
      <c r="Y101" s="41" t="s">
        <v>27844</v>
      </c>
      <c r="Z101" s="41" t="s">
        <v>27845</v>
      </c>
      <c r="AA101" s="41" t="s">
        <v>16461</v>
      </c>
      <c r="AB101" s="39"/>
      <c r="AC101" s="39"/>
      <c r="AD101" s="41" t="s">
        <v>16462</v>
      </c>
      <c r="AE101" s="41" t="s">
        <v>27846</v>
      </c>
      <c r="AF101" s="43"/>
      <c r="AG101" s="43"/>
      <c r="AH101" s="43"/>
      <c r="AI101" s="41" t="s">
        <v>1121</v>
      </c>
      <c r="AJ101" s="41" t="s">
        <v>1121</v>
      </c>
      <c r="AK101" s="43"/>
      <c r="AL101" s="43"/>
      <c r="AM101" s="43"/>
      <c r="AN101" s="43"/>
      <c r="AO101" s="43"/>
      <c r="AP101" s="43"/>
      <c r="AQ101" s="43"/>
      <c r="AR101" s="43"/>
      <c r="AS101" s="29"/>
    </row>
    <row r="102">
      <c r="A102" s="28"/>
      <c r="B102" s="37" t="s">
        <v>22176</v>
      </c>
      <c r="C102" s="35"/>
      <c r="D102" s="38" t="b">
        <v>1</v>
      </c>
      <c r="E102" s="38" t="b">
        <v>0</v>
      </c>
      <c r="F102" s="38" t="b">
        <v>0</v>
      </c>
      <c r="G102" s="38" t="b">
        <v>0</v>
      </c>
      <c r="H102" s="38" t="b">
        <v>0</v>
      </c>
      <c r="I102" s="38" t="b">
        <v>1</v>
      </c>
      <c r="J102" s="39"/>
      <c r="K102" s="39"/>
      <c r="L102" s="38" t="b">
        <v>0</v>
      </c>
      <c r="M102" s="40">
        <v>45750.0</v>
      </c>
      <c r="N102" s="41" t="s">
        <v>256</v>
      </c>
      <c r="O102" s="41" t="s">
        <v>22177</v>
      </c>
      <c r="P102" s="42" t="s">
        <v>28076</v>
      </c>
      <c r="Q102" s="41" t="s">
        <v>16461</v>
      </c>
      <c r="R102" s="41" t="s">
        <v>972</v>
      </c>
      <c r="S102" s="41" t="s">
        <v>7570</v>
      </c>
      <c r="T102" s="43"/>
      <c r="U102" s="41" t="s">
        <v>9224</v>
      </c>
      <c r="V102" s="41" t="s">
        <v>7570</v>
      </c>
      <c r="W102" s="43"/>
      <c r="X102" s="43"/>
      <c r="Y102" s="41" t="s">
        <v>27844</v>
      </c>
      <c r="Z102" s="41" t="s">
        <v>27845</v>
      </c>
      <c r="AA102" s="41" t="s">
        <v>16461</v>
      </c>
      <c r="AB102" s="39"/>
      <c r="AC102" s="39"/>
      <c r="AD102" s="41" t="s">
        <v>16462</v>
      </c>
      <c r="AE102" s="41" t="s">
        <v>27846</v>
      </c>
      <c r="AF102" s="43"/>
      <c r="AG102" s="43"/>
      <c r="AH102" s="43"/>
      <c r="AI102" s="41" t="s">
        <v>22178</v>
      </c>
      <c r="AJ102" s="41" t="s">
        <v>22178</v>
      </c>
      <c r="AK102" s="43"/>
      <c r="AL102" s="43"/>
      <c r="AM102" s="43"/>
      <c r="AN102" s="43"/>
      <c r="AO102" s="43"/>
      <c r="AP102" s="43"/>
      <c r="AQ102" s="43"/>
      <c r="AR102" s="43"/>
      <c r="AS102" s="29"/>
    </row>
    <row r="103">
      <c r="A103" s="28"/>
      <c r="B103" s="37" t="s">
        <v>16728</v>
      </c>
      <c r="C103" s="35"/>
      <c r="D103" s="38" t="b">
        <v>0</v>
      </c>
      <c r="E103" s="38" t="b">
        <v>0</v>
      </c>
      <c r="F103" s="38" t="b">
        <v>0</v>
      </c>
      <c r="G103" s="38" t="b">
        <v>0</v>
      </c>
      <c r="H103" s="38" t="b">
        <v>0</v>
      </c>
      <c r="I103" s="38" t="b">
        <v>1</v>
      </c>
      <c r="J103" s="39"/>
      <c r="K103" s="39"/>
      <c r="L103" s="38" t="b">
        <v>0</v>
      </c>
      <c r="M103" s="40">
        <v>45750.0</v>
      </c>
      <c r="N103" s="41" t="s">
        <v>1214</v>
      </c>
      <c r="O103" s="41" t="s">
        <v>16729</v>
      </c>
      <c r="P103" s="42" t="s">
        <v>28077</v>
      </c>
      <c r="Q103" s="41" t="s">
        <v>16461</v>
      </c>
      <c r="R103" s="41" t="s">
        <v>972</v>
      </c>
      <c r="S103" s="41" t="s">
        <v>16731</v>
      </c>
      <c r="T103" s="41" t="s">
        <v>1612</v>
      </c>
      <c r="U103" s="41" t="s">
        <v>9224</v>
      </c>
      <c r="V103" s="41" t="s">
        <v>16731</v>
      </c>
      <c r="W103" s="43"/>
      <c r="X103" s="43"/>
      <c r="Y103" s="41" t="s">
        <v>27844</v>
      </c>
      <c r="Z103" s="41" t="s">
        <v>27845</v>
      </c>
      <c r="AA103" s="41" t="s">
        <v>16461</v>
      </c>
      <c r="AB103" s="39"/>
      <c r="AC103" s="39"/>
      <c r="AD103" s="41" t="s">
        <v>16462</v>
      </c>
      <c r="AE103" s="41" t="s">
        <v>27846</v>
      </c>
      <c r="AF103" s="43"/>
      <c r="AG103" s="43"/>
      <c r="AH103" s="43"/>
      <c r="AI103" s="41" t="s">
        <v>1121</v>
      </c>
      <c r="AJ103" s="41" t="s">
        <v>1121</v>
      </c>
      <c r="AK103" s="43"/>
      <c r="AL103" s="43"/>
      <c r="AM103" s="43"/>
      <c r="AN103" s="43"/>
      <c r="AO103" s="43"/>
      <c r="AP103" s="43"/>
      <c r="AQ103" s="43"/>
      <c r="AR103" s="43"/>
      <c r="AS103" s="29"/>
    </row>
    <row r="104">
      <c r="A104" s="28"/>
      <c r="B104" s="37" t="s">
        <v>16495</v>
      </c>
      <c r="C104" s="35"/>
      <c r="D104" s="38" t="b">
        <v>1</v>
      </c>
      <c r="E104" s="38" t="b">
        <v>0</v>
      </c>
      <c r="F104" s="38" t="b">
        <v>0</v>
      </c>
      <c r="G104" s="38" t="b">
        <v>0</v>
      </c>
      <c r="H104" s="38" t="b">
        <v>0</v>
      </c>
      <c r="I104" s="38" t="b">
        <v>0</v>
      </c>
      <c r="J104" s="39"/>
      <c r="K104" s="39"/>
      <c r="L104" s="38" t="b">
        <v>0</v>
      </c>
      <c r="M104" s="40">
        <v>45750.0</v>
      </c>
      <c r="N104" s="41" t="s">
        <v>4785</v>
      </c>
      <c r="O104" s="41" t="s">
        <v>16496</v>
      </c>
      <c r="P104" s="42" t="s">
        <v>28078</v>
      </c>
      <c r="Q104" s="41" t="s">
        <v>16461</v>
      </c>
      <c r="R104" s="41" t="s">
        <v>972</v>
      </c>
      <c r="S104" s="41" t="s">
        <v>8802</v>
      </c>
      <c r="T104" s="41" t="s">
        <v>8803</v>
      </c>
      <c r="U104" s="41" t="s">
        <v>9224</v>
      </c>
      <c r="V104" s="41" t="s">
        <v>8802</v>
      </c>
      <c r="W104" s="41" t="s">
        <v>16497</v>
      </c>
      <c r="X104" s="43"/>
      <c r="Y104" s="41" t="s">
        <v>27844</v>
      </c>
      <c r="Z104" s="41" t="s">
        <v>27845</v>
      </c>
      <c r="AA104" s="41" t="s">
        <v>16461</v>
      </c>
      <c r="AB104" s="39"/>
      <c r="AC104" s="39"/>
      <c r="AD104" s="41" t="s">
        <v>16462</v>
      </c>
      <c r="AE104" s="41" t="s">
        <v>27846</v>
      </c>
      <c r="AF104" s="43"/>
      <c r="AG104" s="43"/>
      <c r="AH104" s="43"/>
      <c r="AI104" s="41" t="s">
        <v>1121</v>
      </c>
      <c r="AJ104" s="41" t="s">
        <v>1692</v>
      </c>
      <c r="AK104" s="43"/>
      <c r="AL104" s="43"/>
      <c r="AM104" s="43"/>
      <c r="AN104" s="43"/>
      <c r="AO104" s="43"/>
      <c r="AP104" s="43"/>
      <c r="AQ104" s="43"/>
      <c r="AR104" s="43"/>
      <c r="AS104" s="29"/>
    </row>
    <row r="105">
      <c r="A105" s="28"/>
      <c r="B105" s="37" t="s">
        <v>22754</v>
      </c>
      <c r="C105" s="35"/>
      <c r="D105" s="38" t="b">
        <v>1</v>
      </c>
      <c r="E105" s="38" t="b">
        <v>0</v>
      </c>
      <c r="F105" s="38" t="b">
        <v>0</v>
      </c>
      <c r="G105" s="38" t="b">
        <v>0</v>
      </c>
      <c r="H105" s="38" t="b">
        <v>0</v>
      </c>
      <c r="I105" s="38" t="b">
        <v>0</v>
      </c>
      <c r="J105" s="39"/>
      <c r="K105" s="39"/>
      <c r="L105" s="38" t="b">
        <v>0</v>
      </c>
      <c r="M105" s="40">
        <v>45750.0</v>
      </c>
      <c r="N105" s="41" t="s">
        <v>1432</v>
      </c>
      <c r="O105" s="41" t="s">
        <v>22755</v>
      </c>
      <c r="P105" s="42" t="s">
        <v>28079</v>
      </c>
      <c r="Q105" s="41" t="s">
        <v>16461</v>
      </c>
      <c r="R105" s="41" t="s">
        <v>972</v>
      </c>
      <c r="S105" s="41" t="s">
        <v>8781</v>
      </c>
      <c r="T105" s="41" t="s">
        <v>8782</v>
      </c>
      <c r="U105" s="41" t="s">
        <v>9224</v>
      </c>
      <c r="V105" s="41" t="s">
        <v>8781</v>
      </c>
      <c r="W105" s="43"/>
      <c r="X105" s="43"/>
      <c r="Y105" s="41" t="s">
        <v>27844</v>
      </c>
      <c r="Z105" s="41" t="s">
        <v>27845</v>
      </c>
      <c r="AA105" s="41" t="s">
        <v>16461</v>
      </c>
      <c r="AB105" s="39"/>
      <c r="AC105" s="39"/>
      <c r="AD105" s="41" t="s">
        <v>16462</v>
      </c>
      <c r="AE105" s="41" t="s">
        <v>27846</v>
      </c>
      <c r="AF105" s="43"/>
      <c r="AG105" s="43"/>
      <c r="AH105" s="43"/>
      <c r="AI105" s="41" t="s">
        <v>1121</v>
      </c>
      <c r="AJ105" s="41" t="s">
        <v>5531</v>
      </c>
      <c r="AK105" s="43"/>
      <c r="AL105" s="43"/>
      <c r="AM105" s="43"/>
      <c r="AN105" s="43"/>
      <c r="AO105" s="43"/>
      <c r="AP105" s="43"/>
      <c r="AQ105" s="43"/>
      <c r="AR105" s="43"/>
      <c r="AS105" s="29"/>
    </row>
    <row r="106">
      <c r="A106" s="28"/>
      <c r="B106" s="37" t="s">
        <v>27506</v>
      </c>
      <c r="C106" s="35"/>
      <c r="D106" s="38" t="b">
        <v>1</v>
      </c>
      <c r="E106" s="38" t="b">
        <v>0</v>
      </c>
      <c r="F106" s="38" t="b">
        <v>0</v>
      </c>
      <c r="G106" s="38" t="b">
        <v>0</v>
      </c>
      <c r="H106" s="38" t="b">
        <v>0</v>
      </c>
      <c r="I106" s="38" t="b">
        <v>0</v>
      </c>
      <c r="J106" s="39"/>
      <c r="K106" s="39"/>
      <c r="L106" s="38" t="b">
        <v>1</v>
      </c>
      <c r="M106" s="40">
        <v>45758.0</v>
      </c>
      <c r="N106" s="41" t="s">
        <v>1432</v>
      </c>
      <c r="O106" s="41" t="s">
        <v>27507</v>
      </c>
      <c r="P106" s="42" t="s">
        <v>28080</v>
      </c>
      <c r="Q106" s="41" t="s">
        <v>27368</v>
      </c>
      <c r="R106" s="41" t="s">
        <v>23278</v>
      </c>
      <c r="S106" s="41" t="s">
        <v>8781</v>
      </c>
      <c r="T106" s="41" t="s">
        <v>8782</v>
      </c>
      <c r="U106" s="41" t="s">
        <v>9224</v>
      </c>
      <c r="V106" s="41" t="s">
        <v>8781</v>
      </c>
      <c r="W106" s="43"/>
      <c r="X106" s="43"/>
      <c r="Y106" s="41" t="s">
        <v>27870</v>
      </c>
      <c r="Z106" s="41" t="s">
        <v>27870</v>
      </c>
      <c r="AA106" s="41" t="s">
        <v>27368</v>
      </c>
      <c r="AB106" s="39"/>
      <c r="AC106" s="39"/>
      <c r="AD106" s="41" t="s">
        <v>307</v>
      </c>
      <c r="AE106" s="41" t="s">
        <v>27846</v>
      </c>
      <c r="AF106" s="43"/>
      <c r="AG106" s="43"/>
      <c r="AH106" s="43"/>
      <c r="AI106" s="43"/>
      <c r="AJ106" s="41" t="s">
        <v>27508</v>
      </c>
      <c r="AK106" s="43"/>
      <c r="AL106" s="43"/>
      <c r="AM106" s="41" t="s">
        <v>27369</v>
      </c>
      <c r="AN106" s="43"/>
      <c r="AO106" s="41" t="s">
        <v>27369</v>
      </c>
      <c r="AP106" s="43"/>
      <c r="AQ106" s="41" t="s">
        <v>2029</v>
      </c>
      <c r="AR106" s="43"/>
      <c r="AS106" s="29"/>
    </row>
    <row r="107">
      <c r="A107" s="28"/>
      <c r="B107" s="37" t="s">
        <v>16666</v>
      </c>
      <c r="C107" s="35"/>
      <c r="D107" s="38" t="b">
        <v>1</v>
      </c>
      <c r="E107" s="38" t="b">
        <v>0</v>
      </c>
      <c r="F107" s="38" t="b">
        <v>0</v>
      </c>
      <c r="G107" s="38" t="b">
        <v>0</v>
      </c>
      <c r="H107" s="38" t="b">
        <v>0</v>
      </c>
      <c r="I107" s="38" t="b">
        <v>0</v>
      </c>
      <c r="J107" s="39"/>
      <c r="K107" s="39"/>
      <c r="L107" s="38" t="b">
        <v>0</v>
      </c>
      <c r="M107" s="40">
        <v>45750.0</v>
      </c>
      <c r="N107" s="41" t="s">
        <v>8145</v>
      </c>
      <c r="O107" s="41" t="s">
        <v>16667</v>
      </c>
      <c r="P107" s="42" t="s">
        <v>28081</v>
      </c>
      <c r="Q107" s="41" t="s">
        <v>16461</v>
      </c>
      <c r="R107" s="41" t="s">
        <v>972</v>
      </c>
      <c r="S107" s="41" t="s">
        <v>11203</v>
      </c>
      <c r="T107" s="41" t="s">
        <v>8421</v>
      </c>
      <c r="U107" s="41" t="s">
        <v>9224</v>
      </c>
      <c r="V107" s="41" t="s">
        <v>11203</v>
      </c>
      <c r="W107" s="41" t="s">
        <v>16668</v>
      </c>
      <c r="X107" s="43"/>
      <c r="Y107" s="41" t="s">
        <v>27844</v>
      </c>
      <c r="Z107" s="41" t="s">
        <v>27845</v>
      </c>
      <c r="AA107" s="41" t="s">
        <v>16461</v>
      </c>
      <c r="AB107" s="39"/>
      <c r="AC107" s="39"/>
      <c r="AD107" s="41" t="s">
        <v>16462</v>
      </c>
      <c r="AE107" s="41" t="s">
        <v>27846</v>
      </c>
      <c r="AF107" s="43"/>
      <c r="AG107" s="43"/>
      <c r="AH107" s="43"/>
      <c r="AI107" s="41" t="s">
        <v>1121</v>
      </c>
      <c r="AJ107" s="41" t="s">
        <v>1121</v>
      </c>
      <c r="AK107" s="43"/>
      <c r="AL107" s="43"/>
      <c r="AM107" s="43"/>
      <c r="AN107" s="43"/>
      <c r="AO107" s="43"/>
      <c r="AP107" s="43"/>
      <c r="AQ107" s="43"/>
      <c r="AR107" s="43"/>
      <c r="AS107" s="29"/>
    </row>
    <row r="108">
      <c r="A108" s="28"/>
      <c r="B108" s="37" t="s">
        <v>28082</v>
      </c>
      <c r="C108" s="35"/>
      <c r="D108" s="38" t="b">
        <v>1</v>
      </c>
      <c r="E108" s="38" t="b">
        <v>0</v>
      </c>
      <c r="F108" s="38" t="b">
        <v>0</v>
      </c>
      <c r="G108" s="38" t="b">
        <v>0</v>
      </c>
      <c r="H108" s="38" t="b">
        <v>0</v>
      </c>
      <c r="I108" s="38" t="b">
        <v>0</v>
      </c>
      <c r="J108" s="39"/>
      <c r="K108" s="39"/>
      <c r="L108" s="38" t="b">
        <v>1</v>
      </c>
      <c r="M108" s="40">
        <v>46145.0</v>
      </c>
      <c r="N108" s="41" t="s">
        <v>8145</v>
      </c>
      <c r="O108" s="41" t="s">
        <v>28083</v>
      </c>
      <c r="P108" s="42" t="s">
        <v>28084</v>
      </c>
      <c r="Q108" s="41" t="s">
        <v>27436</v>
      </c>
      <c r="R108" s="41" t="s">
        <v>1051</v>
      </c>
      <c r="S108" s="41" t="s">
        <v>11203</v>
      </c>
      <c r="T108" s="41" t="s">
        <v>8421</v>
      </c>
      <c r="U108" s="41" t="s">
        <v>27437</v>
      </c>
      <c r="V108" s="41" t="s">
        <v>11203</v>
      </c>
      <c r="W108" s="43"/>
      <c r="X108" s="43"/>
      <c r="Y108" s="41" t="s">
        <v>27870</v>
      </c>
      <c r="Z108" s="41" t="s">
        <v>27870</v>
      </c>
      <c r="AA108" s="41" t="s">
        <v>27436</v>
      </c>
      <c r="AB108" s="39"/>
      <c r="AC108" s="39"/>
      <c r="AD108" s="41" t="s">
        <v>307</v>
      </c>
      <c r="AE108" s="41" t="s">
        <v>27846</v>
      </c>
      <c r="AF108" s="43"/>
      <c r="AG108" s="43"/>
      <c r="AH108" s="43"/>
      <c r="AI108" s="41" t="s">
        <v>1121</v>
      </c>
      <c r="AJ108" s="41" t="s">
        <v>1121</v>
      </c>
      <c r="AK108" s="43"/>
      <c r="AL108" s="43"/>
      <c r="AM108" s="41" t="s">
        <v>27369</v>
      </c>
      <c r="AN108" s="43"/>
      <c r="AO108" s="41" t="s">
        <v>27369</v>
      </c>
      <c r="AP108" s="43"/>
      <c r="AQ108" s="41" t="s">
        <v>2029</v>
      </c>
      <c r="AR108" s="43"/>
      <c r="AS108" s="29"/>
    </row>
    <row r="109">
      <c r="A109" s="28"/>
      <c r="B109" s="37" t="s">
        <v>28085</v>
      </c>
      <c r="C109" s="35"/>
      <c r="D109" s="38" t="b">
        <v>1</v>
      </c>
      <c r="E109" s="38" t="b">
        <v>0</v>
      </c>
      <c r="F109" s="38" t="b">
        <v>0</v>
      </c>
      <c r="G109" s="38" t="b">
        <v>0</v>
      </c>
      <c r="H109" s="38" t="b">
        <v>0</v>
      </c>
      <c r="I109" s="38" t="b">
        <v>0</v>
      </c>
      <c r="J109" s="39"/>
      <c r="K109" s="39"/>
      <c r="L109" s="38" t="b">
        <v>1</v>
      </c>
      <c r="M109" s="40">
        <v>46145.0</v>
      </c>
      <c r="N109" s="41" t="s">
        <v>8145</v>
      </c>
      <c r="O109" s="41" t="s">
        <v>28086</v>
      </c>
      <c r="P109" s="42" t="s">
        <v>28087</v>
      </c>
      <c r="Q109" s="41" t="s">
        <v>27430</v>
      </c>
      <c r="R109" s="41" t="s">
        <v>972</v>
      </c>
      <c r="S109" s="41" t="s">
        <v>11203</v>
      </c>
      <c r="T109" s="41" t="s">
        <v>8421</v>
      </c>
      <c r="U109" s="41" t="s">
        <v>9224</v>
      </c>
      <c r="V109" s="41" t="s">
        <v>11203</v>
      </c>
      <c r="W109" s="43"/>
      <c r="X109" s="43"/>
      <c r="Y109" s="41" t="s">
        <v>27870</v>
      </c>
      <c r="Z109" s="41" t="s">
        <v>27870</v>
      </c>
      <c r="AA109" s="41" t="s">
        <v>27430</v>
      </c>
      <c r="AB109" s="39"/>
      <c r="AC109" s="39"/>
      <c r="AD109" s="41" t="s">
        <v>307</v>
      </c>
      <c r="AE109" s="41" t="s">
        <v>27846</v>
      </c>
      <c r="AF109" s="43"/>
      <c r="AG109" s="43"/>
      <c r="AH109" s="43"/>
      <c r="AI109" s="41" t="s">
        <v>1121</v>
      </c>
      <c r="AJ109" s="41" t="s">
        <v>1121</v>
      </c>
      <c r="AK109" s="43"/>
      <c r="AL109" s="43"/>
      <c r="AM109" s="41" t="s">
        <v>27369</v>
      </c>
      <c r="AN109" s="43"/>
      <c r="AO109" s="41" t="s">
        <v>27369</v>
      </c>
      <c r="AP109" s="43"/>
      <c r="AQ109" s="41" t="s">
        <v>2029</v>
      </c>
      <c r="AR109" s="43"/>
      <c r="AS109" s="29"/>
    </row>
    <row r="110">
      <c r="A110" s="28"/>
      <c r="B110" s="37" t="s">
        <v>28088</v>
      </c>
      <c r="C110" s="35"/>
      <c r="D110" s="38" t="b">
        <v>0</v>
      </c>
      <c r="E110" s="38" t="b">
        <v>0</v>
      </c>
      <c r="F110" s="38" t="b">
        <v>0</v>
      </c>
      <c r="G110" s="38" t="b">
        <v>0</v>
      </c>
      <c r="H110" s="38" t="b">
        <v>0</v>
      </c>
      <c r="I110" s="38" t="b">
        <v>0</v>
      </c>
      <c r="J110" s="39"/>
      <c r="K110" s="39"/>
      <c r="L110" s="38" t="b">
        <v>1</v>
      </c>
      <c r="M110" s="40">
        <v>45788.0</v>
      </c>
      <c r="N110" s="41" t="s">
        <v>28089</v>
      </c>
      <c r="O110" s="41" t="s">
        <v>28090</v>
      </c>
      <c r="P110" s="42" t="s">
        <v>28091</v>
      </c>
      <c r="Q110" s="41" t="s">
        <v>27798</v>
      </c>
      <c r="R110" s="41" t="s">
        <v>1051</v>
      </c>
      <c r="S110" s="41" t="s">
        <v>28092</v>
      </c>
      <c r="T110" s="41" t="s">
        <v>28093</v>
      </c>
      <c r="U110" s="41" t="s">
        <v>9224</v>
      </c>
      <c r="V110" s="41" t="s">
        <v>28092</v>
      </c>
      <c r="W110" s="43"/>
      <c r="X110" s="43"/>
      <c r="Y110" s="41" t="s">
        <v>27870</v>
      </c>
      <c r="Z110" s="41" t="s">
        <v>27845</v>
      </c>
      <c r="AA110" s="41" t="s">
        <v>27798</v>
      </c>
      <c r="AB110" s="39"/>
      <c r="AC110" s="39"/>
      <c r="AD110" s="41" t="s">
        <v>151</v>
      </c>
      <c r="AE110" s="41" t="s">
        <v>27846</v>
      </c>
      <c r="AF110" s="43"/>
      <c r="AG110" s="43"/>
      <c r="AH110" s="43"/>
      <c r="AI110" s="41" t="s">
        <v>1121</v>
      </c>
      <c r="AJ110" s="41" t="s">
        <v>1121</v>
      </c>
      <c r="AK110" s="43"/>
      <c r="AL110" s="43"/>
      <c r="AM110" s="41" t="s">
        <v>27369</v>
      </c>
      <c r="AN110" s="43"/>
      <c r="AO110" s="41" t="s">
        <v>27369</v>
      </c>
      <c r="AP110" s="43"/>
      <c r="AQ110" s="41" t="s">
        <v>2029</v>
      </c>
      <c r="AR110" s="43"/>
      <c r="AS110" s="29"/>
    </row>
    <row r="111">
      <c r="A111" s="28"/>
      <c r="B111" s="37" t="s">
        <v>28088</v>
      </c>
      <c r="C111" s="35"/>
      <c r="D111" s="38" t="b">
        <v>0</v>
      </c>
      <c r="E111" s="38" t="b">
        <v>0</v>
      </c>
      <c r="F111" s="38" t="b">
        <v>0</v>
      </c>
      <c r="G111" s="38" t="b">
        <v>0</v>
      </c>
      <c r="H111" s="38" t="b">
        <v>0</v>
      </c>
      <c r="I111" s="38" t="b">
        <v>0</v>
      </c>
      <c r="J111" s="39"/>
      <c r="K111" s="39"/>
      <c r="L111" s="38" t="b">
        <v>1</v>
      </c>
      <c r="M111" s="40">
        <v>45788.0</v>
      </c>
      <c r="N111" s="41" t="s">
        <v>28089</v>
      </c>
      <c r="O111" s="41" t="s">
        <v>28090</v>
      </c>
      <c r="P111" s="42" t="s">
        <v>28094</v>
      </c>
      <c r="Q111" s="41" t="s">
        <v>27798</v>
      </c>
      <c r="R111" s="41" t="s">
        <v>1051</v>
      </c>
      <c r="S111" s="41" t="s">
        <v>28092</v>
      </c>
      <c r="T111" s="41" t="s">
        <v>28093</v>
      </c>
      <c r="U111" s="41" t="s">
        <v>9224</v>
      </c>
      <c r="V111" s="41" t="s">
        <v>28092</v>
      </c>
      <c r="W111" s="43"/>
      <c r="X111" s="43"/>
      <c r="Y111" s="41" t="s">
        <v>27870</v>
      </c>
      <c r="Z111" s="41" t="s">
        <v>27845</v>
      </c>
      <c r="AA111" s="41" t="s">
        <v>27798</v>
      </c>
      <c r="AB111" s="39"/>
      <c r="AC111" s="39"/>
      <c r="AD111" s="41" t="s">
        <v>151</v>
      </c>
      <c r="AE111" s="41" t="s">
        <v>27846</v>
      </c>
      <c r="AF111" s="43"/>
      <c r="AG111" s="43"/>
      <c r="AH111" s="43"/>
      <c r="AI111" s="41" t="s">
        <v>1121</v>
      </c>
      <c r="AJ111" s="41" t="s">
        <v>1121</v>
      </c>
      <c r="AK111" s="43"/>
      <c r="AL111" s="43"/>
      <c r="AM111" s="41" t="s">
        <v>27369</v>
      </c>
      <c r="AN111" s="43"/>
      <c r="AO111" s="41" t="s">
        <v>27369</v>
      </c>
      <c r="AP111" s="43"/>
      <c r="AQ111" s="41" t="s">
        <v>2029</v>
      </c>
      <c r="AR111" s="43"/>
      <c r="AS111" s="29"/>
    </row>
    <row r="112">
      <c r="A112" s="28"/>
      <c r="B112" s="37" t="s">
        <v>28095</v>
      </c>
      <c r="C112" s="35"/>
      <c r="D112" s="38" t="b">
        <v>0</v>
      </c>
      <c r="E112" s="38" t="b">
        <v>0</v>
      </c>
      <c r="F112" s="38" t="b">
        <v>0</v>
      </c>
      <c r="G112" s="38" t="b">
        <v>0</v>
      </c>
      <c r="H112" s="38" t="b">
        <v>0</v>
      </c>
      <c r="I112" s="38" t="b">
        <v>1</v>
      </c>
      <c r="J112" s="39"/>
      <c r="K112" s="39"/>
      <c r="L112" s="38" t="b">
        <v>0</v>
      </c>
      <c r="M112" s="40">
        <v>45750.0</v>
      </c>
      <c r="N112" s="41" t="s">
        <v>28096</v>
      </c>
      <c r="O112" s="41" t="s">
        <v>28097</v>
      </c>
      <c r="P112" s="42" t="s">
        <v>28098</v>
      </c>
      <c r="Q112" s="41" t="s">
        <v>16461</v>
      </c>
      <c r="R112" s="41" t="s">
        <v>972</v>
      </c>
      <c r="S112" s="41" t="s">
        <v>28099</v>
      </c>
      <c r="T112" s="41" t="s">
        <v>28100</v>
      </c>
      <c r="U112" s="41" t="s">
        <v>9224</v>
      </c>
      <c r="V112" s="41" t="s">
        <v>28099</v>
      </c>
      <c r="W112" s="43"/>
      <c r="X112" s="43"/>
      <c r="Y112" s="41" t="s">
        <v>27844</v>
      </c>
      <c r="Z112" s="41" t="s">
        <v>27845</v>
      </c>
      <c r="AA112" s="41" t="s">
        <v>16461</v>
      </c>
      <c r="AB112" s="39"/>
      <c r="AC112" s="39"/>
      <c r="AD112" s="41" t="s">
        <v>16462</v>
      </c>
      <c r="AE112" s="41" t="s">
        <v>27846</v>
      </c>
      <c r="AF112" s="43"/>
      <c r="AG112" s="43"/>
      <c r="AH112" s="43"/>
      <c r="AI112" s="41" t="s">
        <v>1121</v>
      </c>
      <c r="AJ112" s="41" t="s">
        <v>1121</v>
      </c>
      <c r="AK112" s="43"/>
      <c r="AL112" s="43"/>
      <c r="AM112" s="43"/>
      <c r="AN112" s="43"/>
      <c r="AO112" s="43"/>
      <c r="AP112" s="43"/>
      <c r="AQ112" s="43"/>
      <c r="AR112" s="43"/>
      <c r="AS112" s="29"/>
    </row>
    <row r="113">
      <c r="A113" s="28"/>
      <c r="B113" s="37" t="s">
        <v>28101</v>
      </c>
      <c r="C113" s="35"/>
      <c r="D113" s="38" t="b">
        <v>0</v>
      </c>
      <c r="E113" s="38" t="b">
        <v>0</v>
      </c>
      <c r="F113" s="38" t="b">
        <v>0</v>
      </c>
      <c r="G113" s="38" t="b">
        <v>0</v>
      </c>
      <c r="H113" s="38" t="b">
        <v>0</v>
      </c>
      <c r="I113" s="38" t="b">
        <v>0</v>
      </c>
      <c r="J113" s="39"/>
      <c r="K113" s="39"/>
      <c r="L113" s="38" t="b">
        <v>1</v>
      </c>
      <c r="M113" s="40">
        <v>45758.0</v>
      </c>
      <c r="N113" s="41" t="s">
        <v>28102</v>
      </c>
      <c r="O113" s="41" t="s">
        <v>28103</v>
      </c>
      <c r="P113" s="42" t="s">
        <v>28104</v>
      </c>
      <c r="Q113" s="41" t="s">
        <v>27368</v>
      </c>
      <c r="R113" s="41" t="s">
        <v>23278</v>
      </c>
      <c r="S113" s="41" t="s">
        <v>28105</v>
      </c>
      <c r="T113" s="41" t="s">
        <v>28106</v>
      </c>
      <c r="U113" s="41" t="s">
        <v>9224</v>
      </c>
      <c r="V113" s="41" t="s">
        <v>28105</v>
      </c>
      <c r="W113" s="43"/>
      <c r="X113" s="43"/>
      <c r="Y113" s="41" t="s">
        <v>27870</v>
      </c>
      <c r="Z113" s="41" t="s">
        <v>27955</v>
      </c>
      <c r="AA113" s="41" t="s">
        <v>27368</v>
      </c>
      <c r="AB113" s="39"/>
      <c r="AC113" s="39"/>
      <c r="AD113" s="41" t="s">
        <v>215</v>
      </c>
      <c r="AE113" s="41" t="s">
        <v>27846</v>
      </c>
      <c r="AF113" s="43"/>
      <c r="AG113" s="43"/>
      <c r="AH113" s="43"/>
      <c r="AI113" s="43"/>
      <c r="AJ113" s="43"/>
      <c r="AK113" s="43"/>
      <c r="AL113" s="43"/>
      <c r="AM113" s="41" t="s">
        <v>27369</v>
      </c>
      <c r="AN113" s="43"/>
      <c r="AO113" s="41" t="s">
        <v>27369</v>
      </c>
      <c r="AP113" s="43"/>
      <c r="AQ113" s="41" t="s">
        <v>2029</v>
      </c>
      <c r="AR113" s="43"/>
      <c r="AS113" s="29"/>
    </row>
    <row r="114">
      <c r="A114" s="28"/>
      <c r="B114" s="37" t="s">
        <v>28101</v>
      </c>
      <c r="C114" s="35"/>
      <c r="D114" s="38" t="b">
        <v>0</v>
      </c>
      <c r="E114" s="38" t="b">
        <v>0</v>
      </c>
      <c r="F114" s="38" t="b">
        <v>0</v>
      </c>
      <c r="G114" s="38" t="b">
        <v>0</v>
      </c>
      <c r="H114" s="38" t="b">
        <v>0</v>
      </c>
      <c r="I114" s="38" t="b">
        <v>0</v>
      </c>
      <c r="J114" s="39"/>
      <c r="K114" s="39"/>
      <c r="L114" s="38" t="b">
        <v>1</v>
      </c>
      <c r="M114" s="40">
        <v>45758.0</v>
      </c>
      <c r="N114" s="41" t="s">
        <v>28102</v>
      </c>
      <c r="O114" s="41" t="s">
        <v>28103</v>
      </c>
      <c r="P114" s="42" t="s">
        <v>28107</v>
      </c>
      <c r="Q114" s="41" t="s">
        <v>27368</v>
      </c>
      <c r="R114" s="41" t="s">
        <v>23278</v>
      </c>
      <c r="S114" s="41" t="s">
        <v>28105</v>
      </c>
      <c r="T114" s="41" t="s">
        <v>28106</v>
      </c>
      <c r="U114" s="41" t="s">
        <v>9224</v>
      </c>
      <c r="V114" s="41" t="s">
        <v>28105</v>
      </c>
      <c r="W114" s="43"/>
      <c r="X114" s="43"/>
      <c r="Y114" s="41" t="s">
        <v>27870</v>
      </c>
      <c r="Z114" s="41" t="s">
        <v>27955</v>
      </c>
      <c r="AA114" s="41" t="s">
        <v>27368</v>
      </c>
      <c r="AB114" s="39"/>
      <c r="AC114" s="39"/>
      <c r="AD114" s="41" t="s">
        <v>215</v>
      </c>
      <c r="AE114" s="41" t="s">
        <v>27846</v>
      </c>
      <c r="AF114" s="43"/>
      <c r="AG114" s="43"/>
      <c r="AH114" s="43"/>
      <c r="AI114" s="43"/>
      <c r="AJ114" s="43"/>
      <c r="AK114" s="43"/>
      <c r="AL114" s="43"/>
      <c r="AM114" s="41" t="s">
        <v>27369</v>
      </c>
      <c r="AN114" s="43"/>
      <c r="AO114" s="41" t="s">
        <v>27369</v>
      </c>
      <c r="AP114" s="43"/>
      <c r="AQ114" s="41" t="s">
        <v>2029</v>
      </c>
      <c r="AR114" s="43"/>
      <c r="AS114" s="29"/>
    </row>
    <row r="115">
      <c r="A115" s="28"/>
      <c r="B115" s="37" t="s">
        <v>28101</v>
      </c>
      <c r="C115" s="35"/>
      <c r="D115" s="38" t="b">
        <v>0</v>
      </c>
      <c r="E115" s="38" t="b">
        <v>0</v>
      </c>
      <c r="F115" s="38" t="b">
        <v>0</v>
      </c>
      <c r="G115" s="38" t="b">
        <v>0</v>
      </c>
      <c r="H115" s="38" t="b">
        <v>0</v>
      </c>
      <c r="I115" s="38" t="b">
        <v>0</v>
      </c>
      <c r="J115" s="39"/>
      <c r="K115" s="39"/>
      <c r="L115" s="38" t="b">
        <v>1</v>
      </c>
      <c r="M115" s="40">
        <v>45758.0</v>
      </c>
      <c r="N115" s="41" t="s">
        <v>28102</v>
      </c>
      <c r="O115" s="41" t="s">
        <v>28103</v>
      </c>
      <c r="P115" s="42" t="s">
        <v>28108</v>
      </c>
      <c r="Q115" s="41" t="s">
        <v>27368</v>
      </c>
      <c r="R115" s="41" t="s">
        <v>23278</v>
      </c>
      <c r="S115" s="41" t="s">
        <v>28105</v>
      </c>
      <c r="T115" s="41" t="s">
        <v>28106</v>
      </c>
      <c r="U115" s="41" t="s">
        <v>9224</v>
      </c>
      <c r="V115" s="41" t="s">
        <v>28105</v>
      </c>
      <c r="W115" s="43"/>
      <c r="X115" s="43"/>
      <c r="Y115" s="41" t="s">
        <v>27870</v>
      </c>
      <c r="Z115" s="41" t="s">
        <v>27955</v>
      </c>
      <c r="AA115" s="41" t="s">
        <v>27368</v>
      </c>
      <c r="AB115" s="39"/>
      <c r="AC115" s="39"/>
      <c r="AD115" s="41" t="s">
        <v>215</v>
      </c>
      <c r="AE115" s="41" t="s">
        <v>27846</v>
      </c>
      <c r="AF115" s="43"/>
      <c r="AG115" s="43"/>
      <c r="AH115" s="43"/>
      <c r="AI115" s="43"/>
      <c r="AJ115" s="43"/>
      <c r="AK115" s="43"/>
      <c r="AL115" s="43"/>
      <c r="AM115" s="41" t="s">
        <v>27369</v>
      </c>
      <c r="AN115" s="43"/>
      <c r="AO115" s="41" t="s">
        <v>27369</v>
      </c>
      <c r="AP115" s="43"/>
      <c r="AQ115" s="41" t="s">
        <v>2029</v>
      </c>
      <c r="AR115" s="43"/>
      <c r="AS115" s="29"/>
    </row>
    <row r="116">
      <c r="A116" s="28"/>
      <c r="B116" s="37" t="s">
        <v>28109</v>
      </c>
      <c r="C116" s="35"/>
      <c r="D116" s="38" t="b">
        <v>0</v>
      </c>
      <c r="E116" s="38" t="b">
        <v>0</v>
      </c>
      <c r="F116" s="38" t="b">
        <v>0</v>
      </c>
      <c r="G116" s="38" t="b">
        <v>0</v>
      </c>
      <c r="H116" s="38" t="b">
        <v>0</v>
      </c>
      <c r="I116" s="38" t="b">
        <v>1</v>
      </c>
      <c r="J116" s="39"/>
      <c r="K116" s="39"/>
      <c r="L116" s="38" t="b">
        <v>0</v>
      </c>
      <c r="M116" s="40">
        <v>45750.0</v>
      </c>
      <c r="N116" s="41" t="s">
        <v>28110</v>
      </c>
      <c r="O116" s="41" t="s">
        <v>28111</v>
      </c>
      <c r="P116" s="42" t="s">
        <v>28112</v>
      </c>
      <c r="Q116" s="41" t="s">
        <v>16461</v>
      </c>
      <c r="R116" s="41" t="s">
        <v>972</v>
      </c>
      <c r="S116" s="41" t="s">
        <v>28113</v>
      </c>
      <c r="T116" s="41" t="s">
        <v>28114</v>
      </c>
      <c r="U116" s="41" t="s">
        <v>9224</v>
      </c>
      <c r="V116" s="41" t="s">
        <v>28113</v>
      </c>
      <c r="W116" s="43"/>
      <c r="X116" s="43"/>
      <c r="Y116" s="41" t="s">
        <v>27844</v>
      </c>
      <c r="Z116" s="41" t="s">
        <v>27845</v>
      </c>
      <c r="AA116" s="41" t="s">
        <v>16461</v>
      </c>
      <c r="AB116" s="39"/>
      <c r="AC116" s="39"/>
      <c r="AD116" s="41" t="s">
        <v>215</v>
      </c>
      <c r="AE116" s="41" t="s">
        <v>27846</v>
      </c>
      <c r="AF116" s="43"/>
      <c r="AG116" s="43"/>
      <c r="AH116" s="43"/>
      <c r="AI116" s="41" t="s">
        <v>1121</v>
      </c>
      <c r="AJ116" s="41" t="s">
        <v>1622</v>
      </c>
      <c r="AK116" s="43"/>
      <c r="AL116" s="43"/>
      <c r="AM116" s="43"/>
      <c r="AN116" s="43"/>
      <c r="AO116" s="43"/>
      <c r="AP116" s="43"/>
      <c r="AQ116" s="43"/>
      <c r="AR116" s="43"/>
      <c r="AS116" s="29"/>
    </row>
    <row r="117">
      <c r="A117" s="28"/>
      <c r="B117" s="37" t="s">
        <v>28115</v>
      </c>
      <c r="C117" s="35"/>
      <c r="D117" s="38" t="b">
        <v>0</v>
      </c>
      <c r="E117" s="38" t="b">
        <v>0</v>
      </c>
      <c r="F117" s="38" t="b">
        <v>0</v>
      </c>
      <c r="G117" s="38" t="b">
        <v>0</v>
      </c>
      <c r="H117" s="38" t="b">
        <v>0</v>
      </c>
      <c r="I117" s="38" t="b">
        <v>0</v>
      </c>
      <c r="J117" s="39"/>
      <c r="K117" s="39"/>
      <c r="L117" s="38" t="b">
        <v>1</v>
      </c>
      <c r="M117" s="40">
        <v>45788.0</v>
      </c>
      <c r="N117" s="41" t="s">
        <v>28089</v>
      </c>
      <c r="O117" s="41" t="s">
        <v>28116</v>
      </c>
      <c r="P117" s="42" t="s">
        <v>28117</v>
      </c>
      <c r="Q117" s="41" t="s">
        <v>27798</v>
      </c>
      <c r="R117" s="41" t="s">
        <v>1051</v>
      </c>
      <c r="S117" s="41" t="s">
        <v>28118</v>
      </c>
      <c r="T117" s="41" t="s">
        <v>28119</v>
      </c>
      <c r="U117" s="41" t="s">
        <v>9224</v>
      </c>
      <c r="V117" s="41" t="s">
        <v>28118</v>
      </c>
      <c r="W117" s="43"/>
      <c r="X117" s="43"/>
      <c r="Y117" s="41" t="s">
        <v>27870</v>
      </c>
      <c r="Z117" s="41" t="s">
        <v>27845</v>
      </c>
      <c r="AA117" s="41" t="s">
        <v>27798</v>
      </c>
      <c r="AB117" s="39"/>
      <c r="AC117" s="39"/>
      <c r="AD117" s="41" t="s">
        <v>215</v>
      </c>
      <c r="AE117" s="41" t="s">
        <v>27846</v>
      </c>
      <c r="AF117" s="43"/>
      <c r="AG117" s="43"/>
      <c r="AH117" s="43"/>
      <c r="AI117" s="41" t="s">
        <v>1606</v>
      </c>
      <c r="AJ117" s="41" t="s">
        <v>28120</v>
      </c>
      <c r="AK117" s="43"/>
      <c r="AL117" s="43"/>
      <c r="AM117" s="41" t="s">
        <v>27369</v>
      </c>
      <c r="AN117" s="43"/>
      <c r="AO117" s="41" t="s">
        <v>27369</v>
      </c>
      <c r="AP117" s="43"/>
      <c r="AQ117" s="41" t="s">
        <v>2029</v>
      </c>
      <c r="AR117" s="43"/>
      <c r="AS117" s="29"/>
    </row>
    <row r="118">
      <c r="A118" s="28"/>
      <c r="B118" s="37" t="s">
        <v>28115</v>
      </c>
      <c r="C118" s="35"/>
      <c r="D118" s="38" t="b">
        <v>0</v>
      </c>
      <c r="E118" s="38" t="b">
        <v>0</v>
      </c>
      <c r="F118" s="38" t="b">
        <v>0</v>
      </c>
      <c r="G118" s="38" t="b">
        <v>0</v>
      </c>
      <c r="H118" s="38" t="b">
        <v>0</v>
      </c>
      <c r="I118" s="38" t="b">
        <v>0</v>
      </c>
      <c r="J118" s="39"/>
      <c r="K118" s="39"/>
      <c r="L118" s="38" t="b">
        <v>1</v>
      </c>
      <c r="M118" s="40">
        <v>45788.0</v>
      </c>
      <c r="N118" s="41" t="s">
        <v>28089</v>
      </c>
      <c r="O118" s="41" t="s">
        <v>28116</v>
      </c>
      <c r="P118" s="42" t="s">
        <v>28121</v>
      </c>
      <c r="Q118" s="41" t="s">
        <v>27798</v>
      </c>
      <c r="R118" s="41" t="s">
        <v>1051</v>
      </c>
      <c r="S118" s="41" t="s">
        <v>28118</v>
      </c>
      <c r="T118" s="41" t="s">
        <v>28119</v>
      </c>
      <c r="U118" s="41" t="s">
        <v>9224</v>
      </c>
      <c r="V118" s="41" t="s">
        <v>28118</v>
      </c>
      <c r="W118" s="43"/>
      <c r="X118" s="43"/>
      <c r="Y118" s="41" t="s">
        <v>27870</v>
      </c>
      <c r="Z118" s="41" t="s">
        <v>27845</v>
      </c>
      <c r="AA118" s="41" t="s">
        <v>27798</v>
      </c>
      <c r="AB118" s="39"/>
      <c r="AC118" s="39"/>
      <c r="AD118" s="41" t="s">
        <v>215</v>
      </c>
      <c r="AE118" s="41" t="s">
        <v>27846</v>
      </c>
      <c r="AF118" s="43"/>
      <c r="AG118" s="43"/>
      <c r="AH118" s="43"/>
      <c r="AI118" s="41" t="s">
        <v>1606</v>
      </c>
      <c r="AJ118" s="41" t="s">
        <v>28120</v>
      </c>
      <c r="AK118" s="43"/>
      <c r="AL118" s="43"/>
      <c r="AM118" s="41" t="s">
        <v>27369</v>
      </c>
      <c r="AN118" s="43"/>
      <c r="AO118" s="41" t="s">
        <v>27369</v>
      </c>
      <c r="AP118" s="43"/>
      <c r="AQ118" s="41" t="s">
        <v>2029</v>
      </c>
      <c r="AR118" s="43"/>
      <c r="AS118" s="29"/>
    </row>
    <row r="119">
      <c r="A119" s="28"/>
      <c r="B119" s="37" t="s">
        <v>28115</v>
      </c>
      <c r="C119" s="35"/>
      <c r="D119" s="38" t="b">
        <v>0</v>
      </c>
      <c r="E119" s="38" t="b">
        <v>0</v>
      </c>
      <c r="F119" s="38" t="b">
        <v>0</v>
      </c>
      <c r="G119" s="38" t="b">
        <v>0</v>
      </c>
      <c r="H119" s="38" t="b">
        <v>0</v>
      </c>
      <c r="I119" s="38" t="b">
        <v>0</v>
      </c>
      <c r="J119" s="39"/>
      <c r="K119" s="39"/>
      <c r="L119" s="38" t="b">
        <v>1</v>
      </c>
      <c r="M119" s="40">
        <v>45788.0</v>
      </c>
      <c r="N119" s="41" t="s">
        <v>28089</v>
      </c>
      <c r="O119" s="41" t="s">
        <v>28116</v>
      </c>
      <c r="P119" s="42" t="s">
        <v>28122</v>
      </c>
      <c r="Q119" s="41" t="s">
        <v>27798</v>
      </c>
      <c r="R119" s="41" t="s">
        <v>1051</v>
      </c>
      <c r="S119" s="41" t="s">
        <v>28118</v>
      </c>
      <c r="T119" s="41" t="s">
        <v>28119</v>
      </c>
      <c r="U119" s="41" t="s">
        <v>9224</v>
      </c>
      <c r="V119" s="41" t="s">
        <v>28118</v>
      </c>
      <c r="W119" s="43"/>
      <c r="X119" s="43"/>
      <c r="Y119" s="41" t="s">
        <v>27870</v>
      </c>
      <c r="Z119" s="41" t="s">
        <v>27845</v>
      </c>
      <c r="AA119" s="41" t="s">
        <v>27798</v>
      </c>
      <c r="AB119" s="39"/>
      <c r="AC119" s="39"/>
      <c r="AD119" s="41" t="s">
        <v>215</v>
      </c>
      <c r="AE119" s="41" t="s">
        <v>27846</v>
      </c>
      <c r="AF119" s="43"/>
      <c r="AG119" s="43"/>
      <c r="AH119" s="43"/>
      <c r="AI119" s="41" t="s">
        <v>1606</v>
      </c>
      <c r="AJ119" s="41" t="s">
        <v>28120</v>
      </c>
      <c r="AK119" s="43"/>
      <c r="AL119" s="43"/>
      <c r="AM119" s="41" t="s">
        <v>27369</v>
      </c>
      <c r="AN119" s="43"/>
      <c r="AO119" s="41" t="s">
        <v>27369</v>
      </c>
      <c r="AP119" s="43"/>
      <c r="AQ119" s="41" t="s">
        <v>2029</v>
      </c>
      <c r="AR119" s="43"/>
      <c r="AS119" s="29"/>
    </row>
    <row r="120">
      <c r="A120" s="28"/>
      <c r="B120" s="37" t="s">
        <v>28123</v>
      </c>
      <c r="C120" s="35"/>
      <c r="D120" s="38" t="b">
        <v>0</v>
      </c>
      <c r="E120" s="38" t="b">
        <v>0</v>
      </c>
      <c r="F120" s="38" t="b">
        <v>0</v>
      </c>
      <c r="G120" s="38" t="b">
        <v>0</v>
      </c>
      <c r="H120" s="38" t="b">
        <v>0</v>
      </c>
      <c r="I120" s="38" t="b">
        <v>0</v>
      </c>
      <c r="J120" s="39"/>
      <c r="K120" s="39"/>
      <c r="L120" s="38" t="b">
        <v>1</v>
      </c>
      <c r="M120" s="40">
        <v>45788.0</v>
      </c>
      <c r="N120" s="41" t="s">
        <v>28124</v>
      </c>
      <c r="O120" s="41" t="s">
        <v>28125</v>
      </c>
      <c r="P120" s="42" t="s">
        <v>28126</v>
      </c>
      <c r="Q120" s="41" t="s">
        <v>27798</v>
      </c>
      <c r="R120" s="41" t="s">
        <v>1051</v>
      </c>
      <c r="S120" s="41" t="s">
        <v>28127</v>
      </c>
      <c r="T120" s="41" t="s">
        <v>28128</v>
      </c>
      <c r="U120" s="41" t="s">
        <v>9224</v>
      </c>
      <c r="V120" s="41" t="s">
        <v>28127</v>
      </c>
      <c r="W120" s="43"/>
      <c r="X120" s="43"/>
      <c r="Y120" s="41" t="s">
        <v>27870</v>
      </c>
      <c r="Z120" s="41" t="s">
        <v>27845</v>
      </c>
      <c r="AA120" s="41" t="s">
        <v>27798</v>
      </c>
      <c r="AB120" s="39"/>
      <c r="AC120" s="39"/>
      <c r="AD120" s="41" t="s">
        <v>151</v>
      </c>
      <c r="AE120" s="41" t="s">
        <v>27846</v>
      </c>
      <c r="AF120" s="43"/>
      <c r="AG120" s="43"/>
      <c r="AH120" s="43"/>
      <c r="AI120" s="41" t="s">
        <v>1121</v>
      </c>
      <c r="AJ120" s="41" t="s">
        <v>1121</v>
      </c>
      <c r="AK120" s="43"/>
      <c r="AL120" s="43"/>
      <c r="AM120" s="41" t="s">
        <v>27369</v>
      </c>
      <c r="AN120" s="43"/>
      <c r="AO120" s="41" t="s">
        <v>27369</v>
      </c>
      <c r="AP120" s="43"/>
      <c r="AQ120" s="41" t="s">
        <v>2029</v>
      </c>
      <c r="AR120" s="43"/>
      <c r="AS120" s="29"/>
    </row>
    <row r="121">
      <c r="A121" s="28"/>
      <c r="B121" s="37" t="s">
        <v>28123</v>
      </c>
      <c r="C121" s="35"/>
      <c r="D121" s="38" t="b">
        <v>0</v>
      </c>
      <c r="E121" s="38" t="b">
        <v>0</v>
      </c>
      <c r="F121" s="38" t="b">
        <v>0</v>
      </c>
      <c r="G121" s="38" t="b">
        <v>0</v>
      </c>
      <c r="H121" s="38" t="b">
        <v>0</v>
      </c>
      <c r="I121" s="38" t="b">
        <v>0</v>
      </c>
      <c r="J121" s="39"/>
      <c r="K121" s="39"/>
      <c r="L121" s="38" t="b">
        <v>1</v>
      </c>
      <c r="M121" s="40">
        <v>45788.0</v>
      </c>
      <c r="N121" s="41" t="s">
        <v>28124</v>
      </c>
      <c r="O121" s="41" t="s">
        <v>28125</v>
      </c>
      <c r="P121" s="42" t="s">
        <v>28129</v>
      </c>
      <c r="Q121" s="41" t="s">
        <v>27798</v>
      </c>
      <c r="R121" s="41" t="s">
        <v>1051</v>
      </c>
      <c r="S121" s="41" t="s">
        <v>28127</v>
      </c>
      <c r="T121" s="41" t="s">
        <v>28128</v>
      </c>
      <c r="U121" s="41" t="s">
        <v>9224</v>
      </c>
      <c r="V121" s="41" t="s">
        <v>28127</v>
      </c>
      <c r="W121" s="43"/>
      <c r="X121" s="43"/>
      <c r="Y121" s="41" t="s">
        <v>27870</v>
      </c>
      <c r="Z121" s="41" t="s">
        <v>27845</v>
      </c>
      <c r="AA121" s="41" t="s">
        <v>27798</v>
      </c>
      <c r="AB121" s="39"/>
      <c r="AC121" s="39"/>
      <c r="AD121" s="41" t="s">
        <v>151</v>
      </c>
      <c r="AE121" s="41" t="s">
        <v>27846</v>
      </c>
      <c r="AF121" s="43"/>
      <c r="AG121" s="43"/>
      <c r="AH121" s="43"/>
      <c r="AI121" s="41" t="s">
        <v>1121</v>
      </c>
      <c r="AJ121" s="41" t="s">
        <v>1121</v>
      </c>
      <c r="AK121" s="43"/>
      <c r="AL121" s="43"/>
      <c r="AM121" s="41" t="s">
        <v>27369</v>
      </c>
      <c r="AN121" s="43"/>
      <c r="AO121" s="41" t="s">
        <v>27369</v>
      </c>
      <c r="AP121" s="43"/>
      <c r="AQ121" s="41" t="s">
        <v>2029</v>
      </c>
      <c r="AR121" s="43"/>
      <c r="AS121" s="29"/>
    </row>
    <row r="122">
      <c r="A122" s="28"/>
      <c r="B122" s="37" t="s">
        <v>28130</v>
      </c>
      <c r="C122" s="35"/>
      <c r="D122" s="38" t="b">
        <v>0</v>
      </c>
      <c r="E122" s="38" t="b">
        <v>0</v>
      </c>
      <c r="F122" s="38" t="b">
        <v>0</v>
      </c>
      <c r="G122" s="38" t="b">
        <v>0</v>
      </c>
      <c r="H122" s="38" t="b">
        <v>0</v>
      </c>
      <c r="I122" s="38" t="b">
        <v>1</v>
      </c>
      <c r="J122" s="39"/>
      <c r="K122" s="39"/>
      <c r="L122" s="38" t="b">
        <v>0</v>
      </c>
      <c r="M122" s="40">
        <v>45750.0</v>
      </c>
      <c r="N122" s="41" t="s">
        <v>28131</v>
      </c>
      <c r="O122" s="41" t="s">
        <v>28132</v>
      </c>
      <c r="P122" s="42" t="s">
        <v>28133</v>
      </c>
      <c r="Q122" s="41" t="s">
        <v>16461</v>
      </c>
      <c r="R122" s="41" t="s">
        <v>972</v>
      </c>
      <c r="S122" s="41" t="s">
        <v>28134</v>
      </c>
      <c r="T122" s="41" t="s">
        <v>1099</v>
      </c>
      <c r="U122" s="41" t="s">
        <v>9224</v>
      </c>
      <c r="V122" s="41" t="s">
        <v>28134</v>
      </c>
      <c r="W122" s="43"/>
      <c r="X122" s="43"/>
      <c r="Y122" s="41" t="s">
        <v>27844</v>
      </c>
      <c r="Z122" s="41" t="s">
        <v>27845</v>
      </c>
      <c r="AA122" s="41" t="s">
        <v>16461</v>
      </c>
      <c r="AB122" s="39"/>
      <c r="AC122" s="39"/>
      <c r="AD122" s="41" t="s">
        <v>16724</v>
      </c>
      <c r="AE122" s="41" t="s">
        <v>27846</v>
      </c>
      <c r="AF122" s="43"/>
      <c r="AG122" s="43"/>
      <c r="AH122" s="43"/>
      <c r="AI122" s="41" t="s">
        <v>1121</v>
      </c>
      <c r="AJ122" s="41" t="s">
        <v>1121</v>
      </c>
      <c r="AK122" s="43"/>
      <c r="AL122" s="43"/>
      <c r="AM122" s="43"/>
      <c r="AN122" s="43"/>
      <c r="AO122" s="43"/>
      <c r="AP122" s="43"/>
      <c r="AQ122" s="43"/>
      <c r="AR122" s="43"/>
      <c r="AS122" s="29"/>
    </row>
    <row r="123">
      <c r="A123" s="28"/>
      <c r="B123" s="37" t="s">
        <v>28135</v>
      </c>
      <c r="C123" s="35"/>
      <c r="D123" s="38" t="b">
        <v>0</v>
      </c>
      <c r="E123" s="38" t="b">
        <v>0</v>
      </c>
      <c r="F123" s="38" t="b">
        <v>0</v>
      </c>
      <c r="G123" s="38" t="b">
        <v>0</v>
      </c>
      <c r="H123" s="38" t="b">
        <v>0</v>
      </c>
      <c r="I123" s="38" t="b">
        <v>0</v>
      </c>
      <c r="J123" s="39"/>
      <c r="K123" s="39"/>
      <c r="L123" s="38" t="b">
        <v>0</v>
      </c>
      <c r="M123" s="40">
        <v>45750.0</v>
      </c>
      <c r="N123" s="41" t="s">
        <v>28136</v>
      </c>
      <c r="O123" s="41" t="s">
        <v>28137</v>
      </c>
      <c r="P123" s="42" t="s">
        <v>28138</v>
      </c>
      <c r="Q123" s="41" t="s">
        <v>16461</v>
      </c>
      <c r="R123" s="41" t="s">
        <v>972</v>
      </c>
      <c r="S123" s="41" t="s">
        <v>28139</v>
      </c>
      <c r="T123" s="41" t="s">
        <v>28140</v>
      </c>
      <c r="U123" s="41" t="s">
        <v>9224</v>
      </c>
      <c r="V123" s="41" t="s">
        <v>28139</v>
      </c>
      <c r="W123" s="43"/>
      <c r="X123" s="43"/>
      <c r="Y123" s="41" t="s">
        <v>27844</v>
      </c>
      <c r="Z123" s="41" t="s">
        <v>27845</v>
      </c>
      <c r="AA123" s="41" t="s">
        <v>16461</v>
      </c>
      <c r="AB123" s="39"/>
      <c r="AC123" s="39"/>
      <c r="AD123" s="41" t="s">
        <v>16462</v>
      </c>
      <c r="AE123" s="41" t="s">
        <v>27846</v>
      </c>
      <c r="AF123" s="43"/>
      <c r="AG123" s="43"/>
      <c r="AH123" s="43"/>
      <c r="AI123" s="41" t="s">
        <v>1121</v>
      </c>
      <c r="AJ123" s="41" t="s">
        <v>1121</v>
      </c>
      <c r="AK123" s="43"/>
      <c r="AL123" s="43"/>
      <c r="AM123" s="43"/>
      <c r="AN123" s="43"/>
      <c r="AO123" s="43"/>
      <c r="AP123" s="43"/>
      <c r="AQ123" s="43"/>
      <c r="AR123" s="43"/>
      <c r="AS123" s="29"/>
    </row>
    <row r="124">
      <c r="A124" s="28"/>
      <c r="B124" s="37" t="s">
        <v>28141</v>
      </c>
      <c r="C124" s="35"/>
      <c r="D124" s="38" t="b">
        <v>0</v>
      </c>
      <c r="E124" s="38" t="b">
        <v>0</v>
      </c>
      <c r="F124" s="38" t="b">
        <v>0</v>
      </c>
      <c r="G124" s="38" t="b">
        <v>0</v>
      </c>
      <c r="H124" s="38" t="b">
        <v>0</v>
      </c>
      <c r="I124" s="38" t="b">
        <v>0</v>
      </c>
      <c r="J124" s="39"/>
      <c r="K124" s="39"/>
      <c r="L124" s="38" t="b">
        <v>1</v>
      </c>
      <c r="M124" s="40">
        <v>45788.0</v>
      </c>
      <c r="N124" s="41" t="s">
        <v>28136</v>
      </c>
      <c r="O124" s="41" t="s">
        <v>28142</v>
      </c>
      <c r="P124" s="42" t="s">
        <v>28143</v>
      </c>
      <c r="Q124" s="41" t="s">
        <v>27798</v>
      </c>
      <c r="R124" s="41" t="s">
        <v>1051</v>
      </c>
      <c r="S124" s="41" t="s">
        <v>28139</v>
      </c>
      <c r="T124" s="41" t="s">
        <v>28140</v>
      </c>
      <c r="U124" s="41" t="s">
        <v>9224</v>
      </c>
      <c r="V124" s="41" t="s">
        <v>28139</v>
      </c>
      <c r="W124" s="43"/>
      <c r="X124" s="43"/>
      <c r="Y124" s="41" t="s">
        <v>27870</v>
      </c>
      <c r="Z124" s="41" t="s">
        <v>27845</v>
      </c>
      <c r="AA124" s="41" t="s">
        <v>27798</v>
      </c>
      <c r="AB124" s="39"/>
      <c r="AC124" s="39"/>
      <c r="AD124" s="41" t="s">
        <v>151</v>
      </c>
      <c r="AE124" s="41" t="s">
        <v>27846</v>
      </c>
      <c r="AF124" s="43"/>
      <c r="AG124" s="43"/>
      <c r="AH124" s="43"/>
      <c r="AI124" s="43"/>
      <c r="AJ124" s="43"/>
      <c r="AK124" s="43"/>
      <c r="AL124" s="43"/>
      <c r="AM124" s="41" t="s">
        <v>27369</v>
      </c>
      <c r="AN124" s="43"/>
      <c r="AO124" s="41" t="s">
        <v>27369</v>
      </c>
      <c r="AP124" s="43"/>
      <c r="AQ124" s="41" t="s">
        <v>2029</v>
      </c>
      <c r="AR124" s="43"/>
      <c r="AS124" s="29"/>
    </row>
    <row r="125">
      <c r="A125" s="28"/>
      <c r="B125" s="37" t="s">
        <v>28141</v>
      </c>
      <c r="C125" s="35"/>
      <c r="D125" s="38" t="b">
        <v>0</v>
      </c>
      <c r="E125" s="38" t="b">
        <v>0</v>
      </c>
      <c r="F125" s="38" t="b">
        <v>0</v>
      </c>
      <c r="G125" s="38" t="b">
        <v>0</v>
      </c>
      <c r="H125" s="38" t="b">
        <v>0</v>
      </c>
      <c r="I125" s="38" t="b">
        <v>0</v>
      </c>
      <c r="J125" s="39"/>
      <c r="K125" s="39"/>
      <c r="L125" s="38" t="b">
        <v>1</v>
      </c>
      <c r="M125" s="40">
        <v>45788.0</v>
      </c>
      <c r="N125" s="41" t="s">
        <v>28136</v>
      </c>
      <c r="O125" s="41" t="s">
        <v>28142</v>
      </c>
      <c r="P125" s="42" t="s">
        <v>28144</v>
      </c>
      <c r="Q125" s="41" t="s">
        <v>27798</v>
      </c>
      <c r="R125" s="41" t="s">
        <v>1051</v>
      </c>
      <c r="S125" s="41" t="s">
        <v>28139</v>
      </c>
      <c r="T125" s="41" t="s">
        <v>28140</v>
      </c>
      <c r="U125" s="41" t="s">
        <v>9224</v>
      </c>
      <c r="V125" s="41" t="s">
        <v>28139</v>
      </c>
      <c r="W125" s="43"/>
      <c r="X125" s="43"/>
      <c r="Y125" s="41" t="s">
        <v>27870</v>
      </c>
      <c r="Z125" s="41" t="s">
        <v>27845</v>
      </c>
      <c r="AA125" s="41" t="s">
        <v>27798</v>
      </c>
      <c r="AB125" s="39"/>
      <c r="AC125" s="39"/>
      <c r="AD125" s="41" t="s">
        <v>151</v>
      </c>
      <c r="AE125" s="41" t="s">
        <v>27846</v>
      </c>
      <c r="AF125" s="43"/>
      <c r="AG125" s="43"/>
      <c r="AH125" s="43"/>
      <c r="AI125" s="43"/>
      <c r="AJ125" s="43"/>
      <c r="AK125" s="43"/>
      <c r="AL125" s="43"/>
      <c r="AM125" s="41" t="s">
        <v>27369</v>
      </c>
      <c r="AN125" s="43"/>
      <c r="AO125" s="41" t="s">
        <v>27369</v>
      </c>
      <c r="AP125" s="43"/>
      <c r="AQ125" s="41" t="s">
        <v>2029</v>
      </c>
      <c r="AR125" s="43"/>
      <c r="AS125" s="29"/>
    </row>
    <row r="126">
      <c r="A126" s="28"/>
      <c r="B126" s="37" t="s">
        <v>16834</v>
      </c>
      <c r="C126" s="35"/>
      <c r="D126" s="38" t="b">
        <v>1</v>
      </c>
      <c r="E126" s="38" t="b">
        <v>0</v>
      </c>
      <c r="F126" s="38" t="b">
        <v>0</v>
      </c>
      <c r="G126" s="38" t="b">
        <v>0</v>
      </c>
      <c r="H126" s="38" t="b">
        <v>0</v>
      </c>
      <c r="I126" s="38" t="b">
        <v>0</v>
      </c>
      <c r="J126" s="39"/>
      <c r="K126" s="39"/>
      <c r="L126" s="38" t="b">
        <v>0</v>
      </c>
      <c r="M126" s="40">
        <v>45750.0</v>
      </c>
      <c r="N126" s="41" t="s">
        <v>2970</v>
      </c>
      <c r="O126" s="41" t="s">
        <v>16835</v>
      </c>
      <c r="P126" s="42" t="s">
        <v>28145</v>
      </c>
      <c r="Q126" s="41" t="s">
        <v>16461</v>
      </c>
      <c r="R126" s="41" t="s">
        <v>972</v>
      </c>
      <c r="S126" s="41" t="s">
        <v>8746</v>
      </c>
      <c r="T126" s="41" t="s">
        <v>8747</v>
      </c>
      <c r="U126" s="41" t="s">
        <v>9224</v>
      </c>
      <c r="V126" s="41" t="s">
        <v>8746</v>
      </c>
      <c r="W126" s="43"/>
      <c r="X126" s="43"/>
      <c r="Y126" s="41" t="s">
        <v>27844</v>
      </c>
      <c r="Z126" s="41" t="s">
        <v>27845</v>
      </c>
      <c r="AA126" s="41" t="s">
        <v>16461</v>
      </c>
      <c r="AB126" s="39"/>
      <c r="AC126" s="39"/>
      <c r="AD126" s="41" t="s">
        <v>16462</v>
      </c>
      <c r="AE126" s="41" t="s">
        <v>27846</v>
      </c>
      <c r="AF126" s="43"/>
      <c r="AG126" s="43"/>
      <c r="AH126" s="43"/>
      <c r="AI126" s="41" t="s">
        <v>1913</v>
      </c>
      <c r="AJ126" s="41" t="s">
        <v>11312</v>
      </c>
      <c r="AK126" s="43"/>
      <c r="AL126" s="43"/>
      <c r="AM126" s="43"/>
      <c r="AN126" s="43"/>
      <c r="AO126" s="43"/>
      <c r="AP126" s="43"/>
      <c r="AQ126" s="43"/>
      <c r="AR126" s="43"/>
      <c r="AS126" s="29"/>
    </row>
    <row r="127">
      <c r="A127" s="28"/>
      <c r="B127" s="37" t="s">
        <v>28146</v>
      </c>
      <c r="C127" s="35"/>
      <c r="D127" s="38" t="b">
        <v>0</v>
      </c>
      <c r="E127" s="38" t="b">
        <v>0</v>
      </c>
      <c r="F127" s="38" t="b">
        <v>0</v>
      </c>
      <c r="G127" s="38" t="b">
        <v>0</v>
      </c>
      <c r="H127" s="38" t="b">
        <v>0</v>
      </c>
      <c r="I127" s="38" t="b">
        <v>0</v>
      </c>
      <c r="J127" s="39"/>
      <c r="K127" s="39"/>
      <c r="L127" s="38" t="b">
        <v>1</v>
      </c>
      <c r="M127" s="40">
        <v>45788.0</v>
      </c>
      <c r="N127" s="41" t="s">
        <v>28147</v>
      </c>
      <c r="O127" s="41" t="s">
        <v>28148</v>
      </c>
      <c r="P127" s="42" t="s">
        <v>28149</v>
      </c>
      <c r="Q127" s="41" t="s">
        <v>27798</v>
      </c>
      <c r="R127" s="41" t="s">
        <v>1051</v>
      </c>
      <c r="S127" s="41" t="s">
        <v>28150</v>
      </c>
      <c r="T127" s="41" t="s">
        <v>28151</v>
      </c>
      <c r="U127" s="41" t="s">
        <v>9224</v>
      </c>
      <c r="V127" s="41" t="s">
        <v>28150</v>
      </c>
      <c r="W127" s="43"/>
      <c r="X127" s="43"/>
      <c r="Y127" s="41" t="s">
        <v>27870</v>
      </c>
      <c r="Z127" s="41" t="s">
        <v>27845</v>
      </c>
      <c r="AA127" s="41" t="s">
        <v>27798</v>
      </c>
      <c r="AB127" s="39"/>
      <c r="AC127" s="39"/>
      <c r="AD127" s="41" t="s">
        <v>151</v>
      </c>
      <c r="AE127" s="41" t="s">
        <v>27846</v>
      </c>
      <c r="AF127" s="43"/>
      <c r="AG127" s="43"/>
      <c r="AH127" s="43"/>
      <c r="AI127" s="41" t="s">
        <v>1606</v>
      </c>
      <c r="AJ127" s="41" t="s">
        <v>1606</v>
      </c>
      <c r="AK127" s="43"/>
      <c r="AL127" s="43"/>
      <c r="AM127" s="41" t="s">
        <v>27369</v>
      </c>
      <c r="AN127" s="43"/>
      <c r="AO127" s="41" t="s">
        <v>27369</v>
      </c>
      <c r="AP127" s="43"/>
      <c r="AQ127" s="41" t="s">
        <v>2029</v>
      </c>
      <c r="AR127" s="43"/>
      <c r="AS127" s="29"/>
    </row>
    <row r="128">
      <c r="A128" s="28"/>
      <c r="B128" s="37" t="s">
        <v>28146</v>
      </c>
      <c r="C128" s="35"/>
      <c r="D128" s="38" t="b">
        <v>0</v>
      </c>
      <c r="E128" s="38" t="b">
        <v>0</v>
      </c>
      <c r="F128" s="38" t="b">
        <v>0</v>
      </c>
      <c r="G128" s="38" t="b">
        <v>0</v>
      </c>
      <c r="H128" s="38" t="b">
        <v>0</v>
      </c>
      <c r="I128" s="38" t="b">
        <v>0</v>
      </c>
      <c r="J128" s="39"/>
      <c r="K128" s="39"/>
      <c r="L128" s="38" t="b">
        <v>1</v>
      </c>
      <c r="M128" s="40">
        <v>45788.0</v>
      </c>
      <c r="N128" s="41" t="s">
        <v>28147</v>
      </c>
      <c r="O128" s="41" t="s">
        <v>28148</v>
      </c>
      <c r="P128" s="42" t="s">
        <v>28152</v>
      </c>
      <c r="Q128" s="41" t="s">
        <v>27798</v>
      </c>
      <c r="R128" s="41" t="s">
        <v>1051</v>
      </c>
      <c r="S128" s="41" t="s">
        <v>28150</v>
      </c>
      <c r="T128" s="41" t="s">
        <v>28151</v>
      </c>
      <c r="U128" s="41" t="s">
        <v>9224</v>
      </c>
      <c r="V128" s="41" t="s">
        <v>28150</v>
      </c>
      <c r="W128" s="43"/>
      <c r="X128" s="43"/>
      <c r="Y128" s="41" t="s">
        <v>27870</v>
      </c>
      <c r="Z128" s="41" t="s">
        <v>27845</v>
      </c>
      <c r="AA128" s="41" t="s">
        <v>27798</v>
      </c>
      <c r="AB128" s="39"/>
      <c r="AC128" s="39"/>
      <c r="AD128" s="41" t="s">
        <v>151</v>
      </c>
      <c r="AE128" s="41" t="s">
        <v>27846</v>
      </c>
      <c r="AF128" s="43"/>
      <c r="AG128" s="43"/>
      <c r="AH128" s="43"/>
      <c r="AI128" s="41" t="s">
        <v>1606</v>
      </c>
      <c r="AJ128" s="41" t="s">
        <v>1606</v>
      </c>
      <c r="AK128" s="43"/>
      <c r="AL128" s="43"/>
      <c r="AM128" s="41" t="s">
        <v>27369</v>
      </c>
      <c r="AN128" s="43"/>
      <c r="AO128" s="41" t="s">
        <v>27369</v>
      </c>
      <c r="AP128" s="43"/>
      <c r="AQ128" s="41" t="s">
        <v>2029</v>
      </c>
      <c r="AR128" s="43"/>
      <c r="AS128" s="29"/>
    </row>
    <row r="129">
      <c r="A129" s="28"/>
      <c r="B129" s="37" t="s">
        <v>28153</v>
      </c>
      <c r="C129" s="35"/>
      <c r="D129" s="38" t="b">
        <v>0</v>
      </c>
      <c r="E129" s="38" t="b">
        <v>0</v>
      </c>
      <c r="F129" s="38" t="b">
        <v>0</v>
      </c>
      <c r="G129" s="38" t="b">
        <v>0</v>
      </c>
      <c r="H129" s="38" t="b">
        <v>0</v>
      </c>
      <c r="I129" s="38" t="b">
        <v>0</v>
      </c>
      <c r="J129" s="39"/>
      <c r="K129" s="39"/>
      <c r="L129" s="38" t="b">
        <v>1</v>
      </c>
      <c r="M129" s="40">
        <v>45758.0</v>
      </c>
      <c r="N129" s="41" t="s">
        <v>28154</v>
      </c>
      <c r="O129" s="41" t="s">
        <v>28155</v>
      </c>
      <c r="P129" s="42" t="s">
        <v>28156</v>
      </c>
      <c r="Q129" s="41" t="s">
        <v>27368</v>
      </c>
      <c r="R129" s="41" t="s">
        <v>23278</v>
      </c>
      <c r="S129" s="41" t="s">
        <v>28157</v>
      </c>
      <c r="T129" s="41" t="s">
        <v>28158</v>
      </c>
      <c r="U129" s="41" t="s">
        <v>9224</v>
      </c>
      <c r="V129" s="41" t="s">
        <v>28157</v>
      </c>
      <c r="W129" s="43"/>
      <c r="X129" s="43"/>
      <c r="Y129" s="41" t="s">
        <v>27870</v>
      </c>
      <c r="Z129" s="41" t="s">
        <v>27980</v>
      </c>
      <c r="AA129" s="41" t="s">
        <v>27368</v>
      </c>
      <c r="AB129" s="39"/>
      <c r="AC129" s="39"/>
      <c r="AD129" s="41" t="s">
        <v>151</v>
      </c>
      <c r="AE129" s="41" t="s">
        <v>27846</v>
      </c>
      <c r="AF129" s="43"/>
      <c r="AG129" s="43"/>
      <c r="AH129" s="43"/>
      <c r="AI129" s="43"/>
      <c r="AJ129" s="43"/>
      <c r="AK129" s="43"/>
      <c r="AL129" s="43"/>
      <c r="AM129" s="41" t="s">
        <v>27369</v>
      </c>
      <c r="AN129" s="43"/>
      <c r="AO129" s="41" t="s">
        <v>27369</v>
      </c>
      <c r="AP129" s="43"/>
      <c r="AQ129" s="41" t="s">
        <v>2029</v>
      </c>
      <c r="AR129" s="43"/>
      <c r="AS129" s="29"/>
    </row>
    <row r="130">
      <c r="A130" s="28"/>
      <c r="B130" s="37" t="s">
        <v>28153</v>
      </c>
      <c r="C130" s="35"/>
      <c r="D130" s="38" t="b">
        <v>0</v>
      </c>
      <c r="E130" s="38" t="b">
        <v>0</v>
      </c>
      <c r="F130" s="38" t="b">
        <v>0</v>
      </c>
      <c r="G130" s="38" t="b">
        <v>0</v>
      </c>
      <c r="H130" s="38" t="b">
        <v>0</v>
      </c>
      <c r="I130" s="38" t="b">
        <v>0</v>
      </c>
      <c r="J130" s="39"/>
      <c r="K130" s="39"/>
      <c r="L130" s="38" t="b">
        <v>1</v>
      </c>
      <c r="M130" s="40">
        <v>45758.0</v>
      </c>
      <c r="N130" s="41" t="s">
        <v>28154</v>
      </c>
      <c r="O130" s="41" t="s">
        <v>28155</v>
      </c>
      <c r="P130" s="42" t="s">
        <v>28159</v>
      </c>
      <c r="Q130" s="41" t="s">
        <v>27368</v>
      </c>
      <c r="R130" s="41" t="s">
        <v>23278</v>
      </c>
      <c r="S130" s="41" t="s">
        <v>28157</v>
      </c>
      <c r="T130" s="41" t="s">
        <v>28158</v>
      </c>
      <c r="U130" s="41" t="s">
        <v>9224</v>
      </c>
      <c r="V130" s="41" t="s">
        <v>28157</v>
      </c>
      <c r="W130" s="43"/>
      <c r="X130" s="43"/>
      <c r="Y130" s="41" t="s">
        <v>27870</v>
      </c>
      <c r="Z130" s="41" t="s">
        <v>27980</v>
      </c>
      <c r="AA130" s="41" t="s">
        <v>27368</v>
      </c>
      <c r="AB130" s="39"/>
      <c r="AC130" s="39"/>
      <c r="AD130" s="41" t="s">
        <v>151</v>
      </c>
      <c r="AE130" s="41" t="s">
        <v>27846</v>
      </c>
      <c r="AF130" s="43"/>
      <c r="AG130" s="43"/>
      <c r="AH130" s="43"/>
      <c r="AI130" s="43"/>
      <c r="AJ130" s="43"/>
      <c r="AK130" s="43"/>
      <c r="AL130" s="43"/>
      <c r="AM130" s="41" t="s">
        <v>27369</v>
      </c>
      <c r="AN130" s="43"/>
      <c r="AO130" s="41" t="s">
        <v>27369</v>
      </c>
      <c r="AP130" s="43"/>
      <c r="AQ130" s="41" t="s">
        <v>2029</v>
      </c>
      <c r="AR130" s="43"/>
      <c r="AS130" s="29"/>
    </row>
    <row r="131">
      <c r="A131" s="28"/>
      <c r="B131" s="37" t="s">
        <v>16669</v>
      </c>
      <c r="C131" s="35"/>
      <c r="D131" s="38" t="b">
        <v>1</v>
      </c>
      <c r="E131" s="38" t="b">
        <v>0</v>
      </c>
      <c r="F131" s="38" t="b">
        <v>0</v>
      </c>
      <c r="G131" s="38" t="b">
        <v>0</v>
      </c>
      <c r="H131" s="38" t="b">
        <v>0</v>
      </c>
      <c r="I131" s="38" t="b">
        <v>0</v>
      </c>
      <c r="J131" s="39"/>
      <c r="K131" s="39"/>
      <c r="L131" s="38" t="b">
        <v>0</v>
      </c>
      <c r="M131" s="40">
        <v>45750.0</v>
      </c>
      <c r="N131" s="41" t="s">
        <v>169</v>
      </c>
      <c r="O131" s="41" t="s">
        <v>16670</v>
      </c>
      <c r="P131" s="42" t="s">
        <v>28160</v>
      </c>
      <c r="Q131" s="41" t="s">
        <v>16461</v>
      </c>
      <c r="R131" s="41" t="s">
        <v>972</v>
      </c>
      <c r="S131" s="41" t="s">
        <v>7304</v>
      </c>
      <c r="T131" s="41" t="s">
        <v>7305</v>
      </c>
      <c r="U131" s="41" t="s">
        <v>9224</v>
      </c>
      <c r="V131" s="41" t="s">
        <v>7304</v>
      </c>
      <c r="W131" s="43"/>
      <c r="X131" s="43"/>
      <c r="Y131" s="41" t="s">
        <v>27844</v>
      </c>
      <c r="Z131" s="41" t="s">
        <v>27845</v>
      </c>
      <c r="AA131" s="41" t="s">
        <v>16461</v>
      </c>
      <c r="AB131" s="39"/>
      <c r="AC131" s="39"/>
      <c r="AD131" s="41" t="s">
        <v>16462</v>
      </c>
      <c r="AE131" s="41" t="s">
        <v>27846</v>
      </c>
      <c r="AF131" s="43"/>
      <c r="AG131" s="43"/>
      <c r="AH131" s="43"/>
      <c r="AI131" s="41" t="s">
        <v>1121</v>
      </c>
      <c r="AJ131" s="41" t="s">
        <v>1121</v>
      </c>
      <c r="AK131" s="43"/>
      <c r="AL131" s="43"/>
      <c r="AM131" s="43"/>
      <c r="AN131" s="43"/>
      <c r="AO131" s="43"/>
      <c r="AP131" s="43"/>
      <c r="AQ131" s="43"/>
      <c r="AR131" s="43"/>
      <c r="AS131" s="29"/>
    </row>
    <row r="132">
      <c r="A132" s="28"/>
      <c r="B132" s="37" t="s">
        <v>16705</v>
      </c>
      <c r="C132" s="35"/>
      <c r="D132" s="38" t="b">
        <v>1</v>
      </c>
      <c r="E132" s="38" t="b">
        <v>0</v>
      </c>
      <c r="F132" s="38" t="b">
        <v>0</v>
      </c>
      <c r="G132" s="38" t="b">
        <v>0</v>
      </c>
      <c r="H132" s="38" t="b">
        <v>0</v>
      </c>
      <c r="I132" s="38" t="b">
        <v>1</v>
      </c>
      <c r="J132" s="39"/>
      <c r="K132" s="39"/>
      <c r="L132" s="38" t="b">
        <v>0</v>
      </c>
      <c r="M132" s="40">
        <v>45750.0</v>
      </c>
      <c r="N132" s="41" t="s">
        <v>1432</v>
      </c>
      <c r="O132" s="41" t="s">
        <v>16706</v>
      </c>
      <c r="P132" s="42" t="s">
        <v>28161</v>
      </c>
      <c r="Q132" s="41" t="s">
        <v>16461</v>
      </c>
      <c r="R132" s="41" t="s">
        <v>972</v>
      </c>
      <c r="S132" s="41" t="s">
        <v>7334</v>
      </c>
      <c r="T132" s="41" t="s">
        <v>7335</v>
      </c>
      <c r="U132" s="41" t="s">
        <v>9224</v>
      </c>
      <c r="V132" s="41" t="s">
        <v>7334</v>
      </c>
      <c r="W132" s="43"/>
      <c r="X132" s="43"/>
      <c r="Y132" s="41" t="s">
        <v>27844</v>
      </c>
      <c r="Z132" s="41" t="s">
        <v>27845</v>
      </c>
      <c r="AA132" s="41" t="s">
        <v>16461</v>
      </c>
      <c r="AB132" s="39"/>
      <c r="AC132" s="39"/>
      <c r="AD132" s="41" t="s">
        <v>16462</v>
      </c>
      <c r="AE132" s="41" t="s">
        <v>27846</v>
      </c>
      <c r="AF132" s="43"/>
      <c r="AG132" s="43"/>
      <c r="AH132" s="43"/>
      <c r="AI132" s="41" t="s">
        <v>1121</v>
      </c>
      <c r="AJ132" s="41" t="s">
        <v>1121</v>
      </c>
      <c r="AK132" s="43"/>
      <c r="AL132" s="43"/>
      <c r="AM132" s="43"/>
      <c r="AN132" s="43"/>
      <c r="AO132" s="43"/>
      <c r="AP132" s="43"/>
      <c r="AQ132" s="43"/>
      <c r="AR132" s="43"/>
      <c r="AS132" s="29"/>
    </row>
    <row r="133">
      <c r="A133" s="28"/>
      <c r="B133" s="37" t="s">
        <v>27366</v>
      </c>
      <c r="C133" s="35"/>
      <c r="D133" s="38" t="b">
        <v>1</v>
      </c>
      <c r="E133" s="38" t="b">
        <v>0</v>
      </c>
      <c r="F133" s="38" t="b">
        <v>0</v>
      </c>
      <c r="G133" s="38" t="b">
        <v>0</v>
      </c>
      <c r="H133" s="38" t="b">
        <v>0</v>
      </c>
      <c r="I133" s="38" t="b">
        <v>0</v>
      </c>
      <c r="J133" s="39"/>
      <c r="K133" s="39"/>
      <c r="L133" s="38" t="b">
        <v>1</v>
      </c>
      <c r="M133" s="40">
        <v>45758.0</v>
      </c>
      <c r="N133" s="41" t="s">
        <v>1432</v>
      </c>
      <c r="O133" s="41" t="s">
        <v>27367</v>
      </c>
      <c r="P133" s="42" t="s">
        <v>28162</v>
      </c>
      <c r="Q133" s="41" t="s">
        <v>27368</v>
      </c>
      <c r="R133" s="41" t="s">
        <v>23278</v>
      </c>
      <c r="S133" s="41" t="s">
        <v>7334</v>
      </c>
      <c r="T133" s="41" t="s">
        <v>7335</v>
      </c>
      <c r="U133" s="41" t="s">
        <v>9224</v>
      </c>
      <c r="V133" s="41" t="s">
        <v>7334</v>
      </c>
      <c r="W133" s="43"/>
      <c r="X133" s="43"/>
      <c r="Y133" s="41" t="s">
        <v>27870</v>
      </c>
      <c r="Z133" s="41" t="s">
        <v>27845</v>
      </c>
      <c r="AA133" s="41" t="s">
        <v>27368</v>
      </c>
      <c r="AB133" s="39"/>
      <c r="AC133" s="39"/>
      <c r="AD133" s="41" t="s">
        <v>151</v>
      </c>
      <c r="AE133" s="41" t="s">
        <v>27846</v>
      </c>
      <c r="AF133" s="43"/>
      <c r="AG133" s="43"/>
      <c r="AH133" s="43"/>
      <c r="AI133" s="43"/>
      <c r="AJ133" s="43"/>
      <c r="AK133" s="43"/>
      <c r="AL133" s="43"/>
      <c r="AM133" s="41" t="s">
        <v>27369</v>
      </c>
      <c r="AN133" s="43"/>
      <c r="AO133" s="41" t="s">
        <v>27369</v>
      </c>
      <c r="AP133" s="43"/>
      <c r="AQ133" s="41" t="s">
        <v>2029</v>
      </c>
      <c r="AR133" s="43"/>
      <c r="AS133" s="29"/>
    </row>
    <row r="134">
      <c r="A134" s="28"/>
      <c r="B134" s="37" t="s">
        <v>27466</v>
      </c>
      <c r="C134" s="35"/>
      <c r="D134" s="38" t="b">
        <v>1</v>
      </c>
      <c r="E134" s="38" t="b">
        <v>0</v>
      </c>
      <c r="F134" s="38" t="b">
        <v>0</v>
      </c>
      <c r="G134" s="38" t="b">
        <v>0</v>
      </c>
      <c r="H134" s="38" t="b">
        <v>0</v>
      </c>
      <c r="I134" s="38" t="b">
        <v>0</v>
      </c>
      <c r="J134" s="39"/>
      <c r="K134" s="39"/>
      <c r="L134" s="38" t="b">
        <v>1</v>
      </c>
      <c r="M134" s="40">
        <v>46145.0</v>
      </c>
      <c r="N134" s="41" t="s">
        <v>1432</v>
      </c>
      <c r="O134" s="41" t="s">
        <v>27467</v>
      </c>
      <c r="P134" s="42" t="s">
        <v>28163</v>
      </c>
      <c r="Q134" s="41" t="s">
        <v>27430</v>
      </c>
      <c r="R134" s="41" t="s">
        <v>972</v>
      </c>
      <c r="S134" s="41" t="s">
        <v>7334</v>
      </c>
      <c r="T134" s="41" t="s">
        <v>7335</v>
      </c>
      <c r="U134" s="41" t="s">
        <v>9224</v>
      </c>
      <c r="V134" s="41" t="s">
        <v>7334</v>
      </c>
      <c r="W134" s="43"/>
      <c r="X134" s="43"/>
      <c r="Y134" s="41" t="s">
        <v>27870</v>
      </c>
      <c r="Z134" s="41" t="s">
        <v>27871</v>
      </c>
      <c r="AA134" s="41" t="s">
        <v>27430</v>
      </c>
      <c r="AB134" s="39"/>
      <c r="AC134" s="39"/>
      <c r="AD134" s="41" t="s">
        <v>151</v>
      </c>
      <c r="AE134" s="41" t="s">
        <v>27846</v>
      </c>
      <c r="AF134" s="43"/>
      <c r="AG134" s="43"/>
      <c r="AH134" s="43"/>
      <c r="AI134" s="43"/>
      <c r="AJ134" s="43"/>
      <c r="AK134" s="43"/>
      <c r="AL134" s="43"/>
      <c r="AM134" s="41" t="s">
        <v>27369</v>
      </c>
      <c r="AN134" s="43"/>
      <c r="AO134" s="41" t="s">
        <v>27369</v>
      </c>
      <c r="AP134" s="43"/>
      <c r="AQ134" s="41" t="s">
        <v>2029</v>
      </c>
      <c r="AR134" s="43"/>
      <c r="AS134" s="29"/>
    </row>
    <row r="135">
      <c r="A135" s="28"/>
      <c r="B135" s="37" t="s">
        <v>27366</v>
      </c>
      <c r="C135" s="35"/>
      <c r="D135" s="38" t="b">
        <v>1</v>
      </c>
      <c r="E135" s="38" t="b">
        <v>0</v>
      </c>
      <c r="F135" s="38" t="b">
        <v>0</v>
      </c>
      <c r="G135" s="38" t="b">
        <v>0</v>
      </c>
      <c r="H135" s="38" t="b">
        <v>0</v>
      </c>
      <c r="I135" s="38" t="b">
        <v>0</v>
      </c>
      <c r="J135" s="39"/>
      <c r="K135" s="39"/>
      <c r="L135" s="38" t="b">
        <v>1</v>
      </c>
      <c r="M135" s="40">
        <v>45758.0</v>
      </c>
      <c r="N135" s="41" t="s">
        <v>1432</v>
      </c>
      <c r="O135" s="41" t="s">
        <v>27367</v>
      </c>
      <c r="P135" s="42" t="s">
        <v>28164</v>
      </c>
      <c r="Q135" s="41" t="s">
        <v>27368</v>
      </c>
      <c r="R135" s="41" t="s">
        <v>23278</v>
      </c>
      <c r="S135" s="41" t="s">
        <v>7334</v>
      </c>
      <c r="T135" s="41" t="s">
        <v>7335</v>
      </c>
      <c r="U135" s="41" t="s">
        <v>9224</v>
      </c>
      <c r="V135" s="41" t="s">
        <v>7334</v>
      </c>
      <c r="W135" s="43"/>
      <c r="X135" s="43"/>
      <c r="Y135" s="41" t="s">
        <v>27870</v>
      </c>
      <c r="Z135" s="41" t="s">
        <v>27845</v>
      </c>
      <c r="AA135" s="41" t="s">
        <v>27368</v>
      </c>
      <c r="AB135" s="39"/>
      <c r="AC135" s="39"/>
      <c r="AD135" s="41" t="s">
        <v>151</v>
      </c>
      <c r="AE135" s="41" t="s">
        <v>27846</v>
      </c>
      <c r="AF135" s="43"/>
      <c r="AG135" s="43"/>
      <c r="AH135" s="43"/>
      <c r="AI135" s="43"/>
      <c r="AJ135" s="43"/>
      <c r="AK135" s="43"/>
      <c r="AL135" s="43"/>
      <c r="AM135" s="41" t="s">
        <v>27369</v>
      </c>
      <c r="AN135" s="43"/>
      <c r="AO135" s="41" t="s">
        <v>27369</v>
      </c>
      <c r="AP135" s="43"/>
      <c r="AQ135" s="41" t="s">
        <v>2029</v>
      </c>
      <c r="AR135" s="43"/>
      <c r="AS135" s="29"/>
    </row>
    <row r="136">
      <c r="A136" s="28"/>
      <c r="B136" s="37" t="s">
        <v>27468</v>
      </c>
      <c r="C136" s="35"/>
      <c r="D136" s="38" t="b">
        <v>1</v>
      </c>
      <c r="E136" s="38" t="b">
        <v>0</v>
      </c>
      <c r="F136" s="38" t="b">
        <v>0</v>
      </c>
      <c r="G136" s="38" t="b">
        <v>0</v>
      </c>
      <c r="H136" s="38" t="b">
        <v>0</v>
      </c>
      <c r="I136" s="38" t="b">
        <v>0</v>
      </c>
      <c r="J136" s="39"/>
      <c r="K136" s="39"/>
      <c r="L136" s="38" t="b">
        <v>1</v>
      </c>
      <c r="M136" s="40">
        <v>46145.0</v>
      </c>
      <c r="N136" s="41" t="s">
        <v>1432</v>
      </c>
      <c r="O136" s="41" t="s">
        <v>27469</v>
      </c>
      <c r="P136" s="42" t="s">
        <v>28165</v>
      </c>
      <c r="Q136" s="41" t="s">
        <v>27436</v>
      </c>
      <c r="R136" s="41" t="s">
        <v>1051</v>
      </c>
      <c r="S136" s="41" t="s">
        <v>7334</v>
      </c>
      <c r="T136" s="41" t="s">
        <v>7335</v>
      </c>
      <c r="U136" s="41" t="s">
        <v>27437</v>
      </c>
      <c r="V136" s="41" t="s">
        <v>7334</v>
      </c>
      <c r="W136" s="43"/>
      <c r="X136" s="43"/>
      <c r="Y136" s="41" t="s">
        <v>27870</v>
      </c>
      <c r="Z136" s="41" t="s">
        <v>27870</v>
      </c>
      <c r="AA136" s="41" t="s">
        <v>27436</v>
      </c>
      <c r="AB136" s="39"/>
      <c r="AC136" s="39"/>
      <c r="AD136" s="41" t="s">
        <v>307</v>
      </c>
      <c r="AE136" s="41" t="s">
        <v>27846</v>
      </c>
      <c r="AF136" s="43"/>
      <c r="AG136" s="43"/>
      <c r="AH136" s="43"/>
      <c r="AI136" s="43"/>
      <c r="AJ136" s="43"/>
      <c r="AK136" s="43"/>
      <c r="AL136" s="43"/>
      <c r="AM136" s="41" t="s">
        <v>27369</v>
      </c>
      <c r="AN136" s="43"/>
      <c r="AO136" s="41" t="s">
        <v>27369</v>
      </c>
      <c r="AP136" s="43"/>
      <c r="AQ136" s="41" t="s">
        <v>2029</v>
      </c>
      <c r="AR136" s="43"/>
      <c r="AS136" s="29"/>
    </row>
    <row r="137">
      <c r="A137" s="28"/>
      <c r="B137" s="37" t="s">
        <v>27466</v>
      </c>
      <c r="C137" s="35"/>
      <c r="D137" s="38" t="b">
        <v>1</v>
      </c>
      <c r="E137" s="38" t="b">
        <v>0</v>
      </c>
      <c r="F137" s="38" t="b">
        <v>0</v>
      </c>
      <c r="G137" s="38" t="b">
        <v>0</v>
      </c>
      <c r="H137" s="38" t="b">
        <v>0</v>
      </c>
      <c r="I137" s="38" t="b">
        <v>0</v>
      </c>
      <c r="J137" s="39"/>
      <c r="K137" s="39"/>
      <c r="L137" s="38" t="b">
        <v>1</v>
      </c>
      <c r="M137" s="40">
        <v>46145.0</v>
      </c>
      <c r="N137" s="41" t="s">
        <v>1432</v>
      </c>
      <c r="O137" s="41" t="s">
        <v>27467</v>
      </c>
      <c r="P137" s="42" t="s">
        <v>28166</v>
      </c>
      <c r="Q137" s="41" t="s">
        <v>27430</v>
      </c>
      <c r="R137" s="41" t="s">
        <v>972</v>
      </c>
      <c r="S137" s="41" t="s">
        <v>7334</v>
      </c>
      <c r="T137" s="41" t="s">
        <v>7335</v>
      </c>
      <c r="U137" s="41" t="s">
        <v>9224</v>
      </c>
      <c r="V137" s="41" t="s">
        <v>7334</v>
      </c>
      <c r="W137" s="43"/>
      <c r="X137" s="43"/>
      <c r="Y137" s="41" t="s">
        <v>27870</v>
      </c>
      <c r="Z137" s="41" t="s">
        <v>27871</v>
      </c>
      <c r="AA137" s="41" t="s">
        <v>27430</v>
      </c>
      <c r="AB137" s="39"/>
      <c r="AC137" s="39"/>
      <c r="AD137" s="41" t="s">
        <v>151</v>
      </c>
      <c r="AE137" s="41" t="s">
        <v>27846</v>
      </c>
      <c r="AF137" s="43"/>
      <c r="AG137" s="43"/>
      <c r="AH137" s="43"/>
      <c r="AI137" s="43"/>
      <c r="AJ137" s="43"/>
      <c r="AK137" s="43"/>
      <c r="AL137" s="43"/>
      <c r="AM137" s="41" t="s">
        <v>27369</v>
      </c>
      <c r="AN137" s="43"/>
      <c r="AO137" s="41" t="s">
        <v>27369</v>
      </c>
      <c r="AP137" s="43"/>
      <c r="AQ137" s="41" t="s">
        <v>2029</v>
      </c>
      <c r="AR137" s="43"/>
      <c r="AS137" s="29"/>
    </row>
    <row r="138">
      <c r="A138" s="28"/>
      <c r="B138" s="37" t="s">
        <v>28167</v>
      </c>
      <c r="C138" s="35"/>
      <c r="D138" s="38" t="b">
        <v>0</v>
      </c>
      <c r="E138" s="38" t="b">
        <v>0</v>
      </c>
      <c r="F138" s="38" t="b">
        <v>0</v>
      </c>
      <c r="G138" s="38" t="b">
        <v>0</v>
      </c>
      <c r="H138" s="38" t="b">
        <v>0</v>
      </c>
      <c r="I138" s="38" t="b">
        <v>1</v>
      </c>
      <c r="J138" s="39"/>
      <c r="K138" s="39"/>
      <c r="L138" s="38" t="b">
        <v>0</v>
      </c>
      <c r="M138" s="40">
        <v>45750.0</v>
      </c>
      <c r="N138" s="41" t="s">
        <v>28168</v>
      </c>
      <c r="O138" s="41" t="s">
        <v>28169</v>
      </c>
      <c r="P138" s="42" t="s">
        <v>28170</v>
      </c>
      <c r="Q138" s="41" t="s">
        <v>16461</v>
      </c>
      <c r="R138" s="41" t="s">
        <v>972</v>
      </c>
      <c r="S138" s="41" t="s">
        <v>28171</v>
      </c>
      <c r="T138" s="41" t="s">
        <v>28172</v>
      </c>
      <c r="U138" s="41" t="s">
        <v>9224</v>
      </c>
      <c r="V138" s="41" t="s">
        <v>28171</v>
      </c>
      <c r="W138" s="43"/>
      <c r="X138" s="43"/>
      <c r="Y138" s="41" t="s">
        <v>27844</v>
      </c>
      <c r="Z138" s="41" t="s">
        <v>27845</v>
      </c>
      <c r="AA138" s="41" t="s">
        <v>16461</v>
      </c>
      <c r="AB138" s="39"/>
      <c r="AC138" s="39"/>
      <c r="AD138" s="41" t="s">
        <v>16462</v>
      </c>
      <c r="AE138" s="41" t="s">
        <v>27846</v>
      </c>
      <c r="AF138" s="43"/>
      <c r="AG138" s="43"/>
      <c r="AH138" s="43"/>
      <c r="AI138" s="41" t="s">
        <v>1121</v>
      </c>
      <c r="AJ138" s="41" t="s">
        <v>28173</v>
      </c>
      <c r="AK138" s="43"/>
      <c r="AL138" s="43"/>
      <c r="AM138" s="43"/>
      <c r="AN138" s="43"/>
      <c r="AO138" s="43"/>
      <c r="AP138" s="43"/>
      <c r="AQ138" s="43"/>
      <c r="AR138" s="43"/>
      <c r="AS138" s="29"/>
    </row>
    <row r="139">
      <c r="A139" s="28"/>
      <c r="B139" s="37" t="s">
        <v>16897</v>
      </c>
      <c r="C139" s="35"/>
      <c r="D139" s="38" t="b">
        <v>1</v>
      </c>
      <c r="E139" s="38" t="b">
        <v>0</v>
      </c>
      <c r="F139" s="38" t="b">
        <v>0</v>
      </c>
      <c r="G139" s="38" t="b">
        <v>0</v>
      </c>
      <c r="H139" s="38" t="b">
        <v>0</v>
      </c>
      <c r="I139" s="38" t="b">
        <v>1</v>
      </c>
      <c r="J139" s="39"/>
      <c r="K139" s="39"/>
      <c r="L139" s="38" t="b">
        <v>0</v>
      </c>
      <c r="M139" s="40">
        <v>45750.0</v>
      </c>
      <c r="N139" s="41" t="s">
        <v>8145</v>
      </c>
      <c r="O139" s="41" t="s">
        <v>16898</v>
      </c>
      <c r="P139" s="42" t="s">
        <v>28174</v>
      </c>
      <c r="Q139" s="41" t="s">
        <v>16461</v>
      </c>
      <c r="R139" s="41" t="s">
        <v>972</v>
      </c>
      <c r="S139" s="41" t="s">
        <v>8148</v>
      </c>
      <c r="T139" s="41" t="s">
        <v>8149</v>
      </c>
      <c r="U139" s="41" t="s">
        <v>9224</v>
      </c>
      <c r="V139" s="41" t="s">
        <v>8148</v>
      </c>
      <c r="W139" s="41" t="s">
        <v>16668</v>
      </c>
      <c r="X139" s="43"/>
      <c r="Y139" s="41" t="s">
        <v>27844</v>
      </c>
      <c r="Z139" s="41" t="s">
        <v>27845</v>
      </c>
      <c r="AA139" s="41" t="s">
        <v>16461</v>
      </c>
      <c r="AB139" s="39"/>
      <c r="AC139" s="39"/>
      <c r="AD139" s="41" t="s">
        <v>16462</v>
      </c>
      <c r="AE139" s="41" t="s">
        <v>27846</v>
      </c>
      <c r="AF139" s="43"/>
      <c r="AG139" s="43"/>
      <c r="AH139" s="43"/>
      <c r="AI139" s="41" t="s">
        <v>1781</v>
      </c>
      <c r="AJ139" s="41" t="s">
        <v>1781</v>
      </c>
      <c r="AK139" s="43"/>
      <c r="AL139" s="43"/>
      <c r="AM139" s="43"/>
      <c r="AN139" s="43"/>
      <c r="AO139" s="43"/>
      <c r="AP139" s="43"/>
      <c r="AQ139" s="43"/>
      <c r="AR139" s="43"/>
      <c r="AS139" s="29"/>
    </row>
    <row r="140">
      <c r="A140" s="28"/>
      <c r="B140" s="37" t="s">
        <v>17024</v>
      </c>
      <c r="C140" s="35"/>
      <c r="D140" s="38" t="b">
        <v>1</v>
      </c>
      <c r="E140" s="38" t="b">
        <v>0</v>
      </c>
      <c r="F140" s="38" t="b">
        <v>0</v>
      </c>
      <c r="G140" s="38" t="b">
        <v>0</v>
      </c>
      <c r="H140" s="38" t="b">
        <v>0</v>
      </c>
      <c r="I140" s="38" t="b">
        <v>0</v>
      </c>
      <c r="J140" s="39"/>
      <c r="K140" s="39"/>
      <c r="L140" s="38" t="b">
        <v>0</v>
      </c>
      <c r="M140" s="40">
        <v>45750.0</v>
      </c>
      <c r="N140" s="41" t="s">
        <v>3597</v>
      </c>
      <c r="O140" s="41" t="s">
        <v>17025</v>
      </c>
      <c r="P140" s="42" t="s">
        <v>28175</v>
      </c>
      <c r="Q140" s="41" t="s">
        <v>16461</v>
      </c>
      <c r="R140" s="41" t="s">
        <v>972</v>
      </c>
      <c r="S140" s="41" t="s">
        <v>6457</v>
      </c>
      <c r="T140" s="41" t="s">
        <v>6458</v>
      </c>
      <c r="U140" s="41" t="s">
        <v>9224</v>
      </c>
      <c r="V140" s="41" t="s">
        <v>6457</v>
      </c>
      <c r="W140" s="43"/>
      <c r="X140" s="43"/>
      <c r="Y140" s="41" t="s">
        <v>27844</v>
      </c>
      <c r="Z140" s="41" t="s">
        <v>27845</v>
      </c>
      <c r="AA140" s="41" t="s">
        <v>16461</v>
      </c>
      <c r="AB140" s="39"/>
      <c r="AC140" s="39"/>
      <c r="AD140" s="41" t="s">
        <v>16462</v>
      </c>
      <c r="AE140" s="41" t="s">
        <v>27846</v>
      </c>
      <c r="AF140" s="43"/>
      <c r="AG140" s="43"/>
      <c r="AH140" s="43"/>
      <c r="AI140" s="41" t="s">
        <v>1121</v>
      </c>
      <c r="AJ140" s="41" t="s">
        <v>1121</v>
      </c>
      <c r="AK140" s="43"/>
      <c r="AL140" s="43"/>
      <c r="AM140" s="43"/>
      <c r="AN140" s="43"/>
      <c r="AO140" s="43"/>
      <c r="AP140" s="43"/>
      <c r="AQ140" s="43"/>
      <c r="AR140" s="43"/>
      <c r="AS140" s="29"/>
    </row>
    <row r="141">
      <c r="A141" s="28"/>
      <c r="B141" s="37" t="s">
        <v>28176</v>
      </c>
      <c r="C141" s="35"/>
      <c r="D141" s="38" t="b">
        <v>0</v>
      </c>
      <c r="E141" s="38" t="b">
        <v>0</v>
      </c>
      <c r="F141" s="38" t="b">
        <v>0</v>
      </c>
      <c r="G141" s="38" t="b">
        <v>0</v>
      </c>
      <c r="H141" s="38" t="b">
        <v>0</v>
      </c>
      <c r="I141" s="38" t="b">
        <v>1</v>
      </c>
      <c r="J141" s="39"/>
      <c r="K141" s="39"/>
      <c r="L141" s="38" t="b">
        <v>0</v>
      </c>
      <c r="M141" s="40">
        <v>45750.0</v>
      </c>
      <c r="N141" s="41" t="s">
        <v>28177</v>
      </c>
      <c r="O141" s="41" t="s">
        <v>28178</v>
      </c>
      <c r="P141" s="42" t="s">
        <v>28179</v>
      </c>
      <c r="Q141" s="41" t="s">
        <v>16461</v>
      </c>
      <c r="R141" s="41" t="s">
        <v>972</v>
      </c>
      <c r="S141" s="41" t="s">
        <v>28180</v>
      </c>
      <c r="T141" s="41" t="s">
        <v>28181</v>
      </c>
      <c r="U141" s="41" t="s">
        <v>9224</v>
      </c>
      <c r="V141" s="41" t="s">
        <v>28180</v>
      </c>
      <c r="W141" s="43"/>
      <c r="X141" s="43"/>
      <c r="Y141" s="41" t="s">
        <v>27844</v>
      </c>
      <c r="Z141" s="41" t="s">
        <v>27845</v>
      </c>
      <c r="AA141" s="41" t="s">
        <v>16461</v>
      </c>
      <c r="AB141" s="39"/>
      <c r="AC141" s="39"/>
      <c r="AD141" s="41" t="s">
        <v>215</v>
      </c>
      <c r="AE141" s="41" t="s">
        <v>27846</v>
      </c>
      <c r="AF141" s="43"/>
      <c r="AG141" s="43"/>
      <c r="AH141" s="43"/>
      <c r="AI141" s="41" t="s">
        <v>28182</v>
      </c>
      <c r="AJ141" s="41" t="s">
        <v>1781</v>
      </c>
      <c r="AK141" s="43"/>
      <c r="AL141" s="43"/>
      <c r="AM141" s="43"/>
      <c r="AN141" s="43"/>
      <c r="AO141" s="43"/>
      <c r="AP141" s="43"/>
      <c r="AQ141" s="43"/>
      <c r="AR141" s="43"/>
      <c r="AS141" s="29"/>
    </row>
    <row r="142">
      <c r="A142" s="28"/>
      <c r="B142" s="37" t="s">
        <v>28183</v>
      </c>
      <c r="C142" s="35"/>
      <c r="D142" s="38" t="b">
        <v>0</v>
      </c>
      <c r="E142" s="38" t="b">
        <v>0</v>
      </c>
      <c r="F142" s="38" t="b">
        <v>0</v>
      </c>
      <c r="G142" s="38" t="b">
        <v>0</v>
      </c>
      <c r="H142" s="38" t="b">
        <v>0</v>
      </c>
      <c r="I142" s="38" t="b">
        <v>1</v>
      </c>
      <c r="J142" s="39"/>
      <c r="K142" s="39"/>
      <c r="L142" s="38" t="b">
        <v>0</v>
      </c>
      <c r="M142" s="40">
        <v>45750.0</v>
      </c>
      <c r="N142" s="41" t="s">
        <v>28184</v>
      </c>
      <c r="O142" s="41" t="s">
        <v>28185</v>
      </c>
      <c r="P142" s="42" t="s">
        <v>28186</v>
      </c>
      <c r="Q142" s="41" t="s">
        <v>16461</v>
      </c>
      <c r="R142" s="41" t="s">
        <v>972</v>
      </c>
      <c r="S142" s="41" t="s">
        <v>28187</v>
      </c>
      <c r="T142" s="41" t="s">
        <v>28188</v>
      </c>
      <c r="U142" s="41" t="s">
        <v>9224</v>
      </c>
      <c r="V142" s="41" t="s">
        <v>28187</v>
      </c>
      <c r="W142" s="43"/>
      <c r="X142" s="43"/>
      <c r="Y142" s="41" t="s">
        <v>27844</v>
      </c>
      <c r="Z142" s="41" t="s">
        <v>27845</v>
      </c>
      <c r="AA142" s="41" t="s">
        <v>16461</v>
      </c>
      <c r="AB142" s="39"/>
      <c r="AC142" s="39"/>
      <c r="AD142" s="41" t="s">
        <v>215</v>
      </c>
      <c r="AE142" s="41" t="s">
        <v>27846</v>
      </c>
      <c r="AF142" s="43"/>
      <c r="AG142" s="43"/>
      <c r="AH142" s="43"/>
      <c r="AI142" s="41" t="s">
        <v>1778</v>
      </c>
      <c r="AJ142" s="41" t="s">
        <v>1778</v>
      </c>
      <c r="AK142" s="43"/>
      <c r="AL142" s="43"/>
      <c r="AM142" s="43"/>
      <c r="AN142" s="43"/>
      <c r="AO142" s="43"/>
      <c r="AP142" s="43"/>
      <c r="AQ142" s="43"/>
      <c r="AR142" s="43"/>
      <c r="AS142" s="29"/>
    </row>
    <row r="143">
      <c r="A143" s="28"/>
      <c r="B143" s="37" t="s">
        <v>16626</v>
      </c>
      <c r="C143" s="35"/>
      <c r="D143" s="38" t="b">
        <v>1</v>
      </c>
      <c r="E143" s="38" t="b">
        <v>0</v>
      </c>
      <c r="F143" s="38" t="b">
        <v>0</v>
      </c>
      <c r="G143" s="38" t="b">
        <v>0</v>
      </c>
      <c r="H143" s="38" t="b">
        <v>0</v>
      </c>
      <c r="I143" s="38" t="b">
        <v>0</v>
      </c>
      <c r="J143" s="39"/>
      <c r="K143" s="39"/>
      <c r="L143" s="38" t="b">
        <v>0</v>
      </c>
      <c r="M143" s="40">
        <v>45750.0</v>
      </c>
      <c r="N143" s="41" t="s">
        <v>1634</v>
      </c>
      <c r="O143" s="41" t="s">
        <v>16627</v>
      </c>
      <c r="P143" s="42" t="s">
        <v>28189</v>
      </c>
      <c r="Q143" s="41" t="s">
        <v>16461</v>
      </c>
      <c r="R143" s="41" t="s">
        <v>972</v>
      </c>
      <c r="S143" s="41" t="s">
        <v>15527</v>
      </c>
      <c r="T143" s="41" t="s">
        <v>27820</v>
      </c>
      <c r="U143" s="41" t="s">
        <v>9224</v>
      </c>
      <c r="V143" s="41" t="s">
        <v>15527</v>
      </c>
      <c r="W143" s="43"/>
      <c r="X143" s="43"/>
      <c r="Y143" s="41" t="s">
        <v>27844</v>
      </c>
      <c r="Z143" s="41" t="s">
        <v>27845</v>
      </c>
      <c r="AA143" s="41" t="s">
        <v>16461</v>
      </c>
      <c r="AB143" s="39"/>
      <c r="AC143" s="39"/>
      <c r="AD143" s="41" t="s">
        <v>16462</v>
      </c>
      <c r="AE143" s="41" t="s">
        <v>27846</v>
      </c>
      <c r="AF143" s="43"/>
      <c r="AG143" s="43"/>
      <c r="AH143" s="43"/>
      <c r="AI143" s="41" t="s">
        <v>1121</v>
      </c>
      <c r="AJ143" s="41" t="s">
        <v>8584</v>
      </c>
      <c r="AK143" s="43"/>
      <c r="AL143" s="43"/>
      <c r="AM143" s="43"/>
      <c r="AN143" s="43"/>
      <c r="AO143" s="43"/>
      <c r="AP143" s="43"/>
      <c r="AQ143" s="43"/>
      <c r="AR143" s="43"/>
      <c r="AS143" s="29"/>
    </row>
    <row r="144">
      <c r="A144" s="28"/>
      <c r="B144" s="37" t="s">
        <v>27818</v>
      </c>
      <c r="C144" s="35"/>
      <c r="D144" s="38" t="b">
        <v>1</v>
      </c>
      <c r="E144" s="38" t="b">
        <v>0</v>
      </c>
      <c r="F144" s="38" t="b">
        <v>0</v>
      </c>
      <c r="G144" s="38" t="b">
        <v>0</v>
      </c>
      <c r="H144" s="38" t="b">
        <v>0</v>
      </c>
      <c r="I144" s="38" t="b">
        <v>0</v>
      </c>
      <c r="J144" s="39"/>
      <c r="K144" s="39"/>
      <c r="L144" s="38" t="b">
        <v>1</v>
      </c>
      <c r="M144" s="40">
        <v>45788.0</v>
      </c>
      <c r="N144" s="41" t="s">
        <v>1634</v>
      </c>
      <c r="O144" s="41" t="s">
        <v>27819</v>
      </c>
      <c r="P144" s="42" t="s">
        <v>28190</v>
      </c>
      <c r="Q144" s="41" t="s">
        <v>27798</v>
      </c>
      <c r="R144" s="41" t="s">
        <v>1051</v>
      </c>
      <c r="S144" s="41" t="s">
        <v>15527</v>
      </c>
      <c r="T144" s="41" t="s">
        <v>27820</v>
      </c>
      <c r="U144" s="41" t="s">
        <v>9224</v>
      </c>
      <c r="V144" s="41" t="s">
        <v>15527</v>
      </c>
      <c r="W144" s="43"/>
      <c r="X144" s="43"/>
      <c r="Y144" s="41" t="s">
        <v>27870</v>
      </c>
      <c r="Z144" s="41" t="s">
        <v>27870</v>
      </c>
      <c r="AA144" s="41" t="s">
        <v>27798</v>
      </c>
      <c r="AB144" s="39"/>
      <c r="AC144" s="39"/>
      <c r="AD144" s="41" t="s">
        <v>307</v>
      </c>
      <c r="AE144" s="41" t="s">
        <v>27846</v>
      </c>
      <c r="AF144" s="43"/>
      <c r="AG144" s="43"/>
      <c r="AH144" s="43"/>
      <c r="AI144" s="41" t="s">
        <v>1691</v>
      </c>
      <c r="AJ144" s="41" t="s">
        <v>5531</v>
      </c>
      <c r="AK144" s="43"/>
      <c r="AL144" s="43"/>
      <c r="AM144" s="41" t="s">
        <v>27369</v>
      </c>
      <c r="AN144" s="43"/>
      <c r="AO144" s="41" t="s">
        <v>27369</v>
      </c>
      <c r="AP144" s="43"/>
      <c r="AQ144" s="41" t="s">
        <v>2029</v>
      </c>
      <c r="AR144" s="43"/>
      <c r="AS144" s="29"/>
    </row>
    <row r="145">
      <c r="A145" s="28"/>
      <c r="B145" s="37" t="s">
        <v>28191</v>
      </c>
      <c r="C145" s="35"/>
      <c r="D145" s="38" t="b">
        <v>0</v>
      </c>
      <c r="E145" s="38" t="b">
        <v>1</v>
      </c>
      <c r="F145" s="38" t="b">
        <v>0</v>
      </c>
      <c r="G145" s="38" t="b">
        <v>0</v>
      </c>
      <c r="H145" s="38" t="b">
        <v>1</v>
      </c>
      <c r="I145" s="38" t="b">
        <v>1</v>
      </c>
      <c r="J145" s="39"/>
      <c r="K145" s="39"/>
      <c r="L145" s="38" t="b">
        <v>0</v>
      </c>
      <c r="M145" s="40">
        <v>45750.0</v>
      </c>
      <c r="N145" s="41" t="s">
        <v>28192</v>
      </c>
      <c r="O145" s="41" t="s">
        <v>28193</v>
      </c>
      <c r="P145" s="42" t="s">
        <v>28194</v>
      </c>
      <c r="Q145" s="41" t="s">
        <v>16461</v>
      </c>
      <c r="R145" s="41" t="s">
        <v>972</v>
      </c>
      <c r="S145" s="41" t="s">
        <v>28195</v>
      </c>
      <c r="T145" s="41" t="s">
        <v>1099</v>
      </c>
      <c r="U145" s="41" t="s">
        <v>9224</v>
      </c>
      <c r="V145" s="41" t="s">
        <v>28195</v>
      </c>
      <c r="W145" s="43"/>
      <c r="X145" s="43"/>
      <c r="Y145" s="41" t="s">
        <v>27844</v>
      </c>
      <c r="Z145" s="41" t="s">
        <v>28051</v>
      </c>
      <c r="AA145" s="41" t="s">
        <v>16461</v>
      </c>
      <c r="AB145" s="39"/>
      <c r="AC145" s="39"/>
      <c r="AD145" s="41" t="s">
        <v>16462</v>
      </c>
      <c r="AE145" s="41" t="s">
        <v>27846</v>
      </c>
      <c r="AF145" s="43"/>
      <c r="AG145" s="43"/>
      <c r="AH145" s="43"/>
      <c r="AI145" s="41" t="s">
        <v>1121</v>
      </c>
      <c r="AJ145" s="41" t="s">
        <v>1121</v>
      </c>
      <c r="AK145" s="43"/>
      <c r="AL145" s="43"/>
      <c r="AM145" s="43"/>
      <c r="AN145" s="43"/>
      <c r="AO145" s="43"/>
      <c r="AP145" s="43"/>
      <c r="AQ145" s="43"/>
      <c r="AR145" s="43"/>
      <c r="AS145" s="29"/>
    </row>
    <row r="146">
      <c r="A146" s="28"/>
      <c r="B146" s="37" t="s">
        <v>22634</v>
      </c>
      <c r="C146" s="35"/>
      <c r="D146" s="38" t="b">
        <v>1</v>
      </c>
      <c r="E146" s="38" t="b">
        <v>1</v>
      </c>
      <c r="F146" s="38" t="b">
        <v>0</v>
      </c>
      <c r="G146" s="38" t="b">
        <v>0</v>
      </c>
      <c r="H146" s="38" t="b">
        <v>1</v>
      </c>
      <c r="I146" s="38" t="b">
        <v>1</v>
      </c>
      <c r="J146" s="39"/>
      <c r="K146" s="39"/>
      <c r="L146" s="38" t="b">
        <v>0</v>
      </c>
      <c r="M146" s="40">
        <v>45750.0</v>
      </c>
      <c r="N146" s="41" t="s">
        <v>5533</v>
      </c>
      <c r="O146" s="41" t="s">
        <v>22635</v>
      </c>
      <c r="P146" s="42" t="s">
        <v>28196</v>
      </c>
      <c r="Q146" s="41" t="s">
        <v>16461</v>
      </c>
      <c r="R146" s="41" t="s">
        <v>972</v>
      </c>
      <c r="S146" s="41" t="s">
        <v>6307</v>
      </c>
      <c r="T146" s="41" t="s">
        <v>6308</v>
      </c>
      <c r="U146" s="41" t="s">
        <v>9224</v>
      </c>
      <c r="V146" s="41" t="s">
        <v>6307</v>
      </c>
      <c r="W146" s="43"/>
      <c r="X146" s="43"/>
      <c r="Y146" s="41" t="s">
        <v>27844</v>
      </c>
      <c r="Z146" s="41" t="s">
        <v>28051</v>
      </c>
      <c r="AA146" s="41" t="s">
        <v>16461</v>
      </c>
      <c r="AB146" s="39"/>
      <c r="AC146" s="39"/>
      <c r="AD146" s="41" t="s">
        <v>16462</v>
      </c>
      <c r="AE146" s="41" t="s">
        <v>27846</v>
      </c>
      <c r="AF146" s="43"/>
      <c r="AG146" s="43"/>
      <c r="AH146" s="43"/>
      <c r="AI146" s="41" t="s">
        <v>1121</v>
      </c>
      <c r="AJ146" s="41" t="s">
        <v>1121</v>
      </c>
      <c r="AK146" s="43"/>
      <c r="AL146" s="43"/>
      <c r="AM146" s="43"/>
      <c r="AN146" s="43"/>
      <c r="AO146" s="43"/>
      <c r="AP146" s="43"/>
      <c r="AQ146" s="43"/>
      <c r="AR146" s="43"/>
      <c r="AS146" s="29"/>
    </row>
    <row r="147">
      <c r="A147" s="28"/>
      <c r="B147" s="37" t="s">
        <v>16459</v>
      </c>
      <c r="C147" s="35"/>
      <c r="D147" s="38" t="b">
        <v>1</v>
      </c>
      <c r="E147" s="38" t="b">
        <v>0</v>
      </c>
      <c r="F147" s="38" t="b">
        <v>0</v>
      </c>
      <c r="G147" s="38" t="b">
        <v>0</v>
      </c>
      <c r="H147" s="38" t="b">
        <v>0</v>
      </c>
      <c r="I147" s="38" t="b">
        <v>0</v>
      </c>
      <c r="J147" s="39"/>
      <c r="K147" s="39"/>
      <c r="L147" s="38" t="b">
        <v>0</v>
      </c>
      <c r="M147" s="40">
        <v>45750.0</v>
      </c>
      <c r="N147" s="41" t="s">
        <v>1805</v>
      </c>
      <c r="O147" s="41" t="s">
        <v>16460</v>
      </c>
      <c r="P147" s="42" t="s">
        <v>28197</v>
      </c>
      <c r="Q147" s="41" t="s">
        <v>16461</v>
      </c>
      <c r="R147" s="41" t="s">
        <v>972</v>
      </c>
      <c r="S147" s="41" t="s">
        <v>1808</v>
      </c>
      <c r="T147" s="41" t="s">
        <v>1065</v>
      </c>
      <c r="U147" s="41" t="s">
        <v>9224</v>
      </c>
      <c r="V147" s="41" t="s">
        <v>1808</v>
      </c>
      <c r="W147" s="43"/>
      <c r="X147" s="43"/>
      <c r="Y147" s="41" t="s">
        <v>27844</v>
      </c>
      <c r="Z147" s="41" t="s">
        <v>27845</v>
      </c>
      <c r="AA147" s="41" t="s">
        <v>16461</v>
      </c>
      <c r="AB147" s="39"/>
      <c r="AC147" s="39"/>
      <c r="AD147" s="41" t="s">
        <v>16462</v>
      </c>
      <c r="AE147" s="41" t="s">
        <v>27846</v>
      </c>
      <c r="AF147" s="43"/>
      <c r="AG147" s="43"/>
      <c r="AH147" s="43"/>
      <c r="AI147" s="41" t="s">
        <v>1121</v>
      </c>
      <c r="AJ147" s="41" t="s">
        <v>1121</v>
      </c>
      <c r="AK147" s="43"/>
      <c r="AL147" s="43"/>
      <c r="AM147" s="43"/>
      <c r="AN147" s="43"/>
      <c r="AO147" s="43"/>
      <c r="AP147" s="43"/>
      <c r="AQ147" s="43"/>
      <c r="AR147" s="43"/>
      <c r="AS147" s="29"/>
    </row>
    <row r="148">
      <c r="A148" s="28"/>
      <c r="B148" s="37" t="s">
        <v>16485</v>
      </c>
      <c r="C148" s="35"/>
      <c r="D148" s="38" t="b">
        <v>1</v>
      </c>
      <c r="E148" s="38" t="b">
        <v>0</v>
      </c>
      <c r="F148" s="38" t="b">
        <v>0</v>
      </c>
      <c r="G148" s="38" t="b">
        <v>0</v>
      </c>
      <c r="H148" s="38" t="b">
        <v>0</v>
      </c>
      <c r="I148" s="38" t="b">
        <v>0</v>
      </c>
      <c r="J148" s="39"/>
      <c r="K148" s="39"/>
      <c r="L148" s="38" t="b">
        <v>0</v>
      </c>
      <c r="M148" s="40">
        <v>45750.0</v>
      </c>
      <c r="N148" s="41" t="s">
        <v>1432</v>
      </c>
      <c r="O148" s="41" t="s">
        <v>16486</v>
      </c>
      <c r="P148" s="42" t="s">
        <v>28198</v>
      </c>
      <c r="Q148" s="41" t="s">
        <v>16461</v>
      </c>
      <c r="R148" s="41" t="s">
        <v>972</v>
      </c>
      <c r="S148" s="41" t="s">
        <v>1435</v>
      </c>
      <c r="T148" s="41" t="s">
        <v>28199</v>
      </c>
      <c r="U148" s="41" t="s">
        <v>9224</v>
      </c>
      <c r="V148" s="41" t="s">
        <v>1435</v>
      </c>
      <c r="W148" s="43"/>
      <c r="X148" s="43"/>
      <c r="Y148" s="41" t="s">
        <v>27844</v>
      </c>
      <c r="Z148" s="41" t="s">
        <v>27845</v>
      </c>
      <c r="AA148" s="41" t="s">
        <v>16461</v>
      </c>
      <c r="AB148" s="39"/>
      <c r="AC148" s="39"/>
      <c r="AD148" s="41" t="s">
        <v>215</v>
      </c>
      <c r="AE148" s="41" t="s">
        <v>27846</v>
      </c>
      <c r="AF148" s="43"/>
      <c r="AG148" s="43"/>
      <c r="AH148" s="43"/>
      <c r="AI148" s="41" t="s">
        <v>1121</v>
      </c>
      <c r="AJ148" s="41" t="s">
        <v>1121</v>
      </c>
      <c r="AK148" s="43"/>
      <c r="AL148" s="43"/>
      <c r="AM148" s="43"/>
      <c r="AN148" s="43"/>
      <c r="AO148" s="43"/>
      <c r="AP148" s="43"/>
      <c r="AQ148" s="43"/>
      <c r="AR148" s="43"/>
      <c r="AS148" s="29"/>
    </row>
    <row r="149">
      <c r="A149" s="28"/>
      <c r="B149" s="37" t="s">
        <v>28200</v>
      </c>
      <c r="C149" s="35"/>
      <c r="D149" s="38" t="b">
        <v>0</v>
      </c>
      <c r="E149" s="38" t="b">
        <v>0</v>
      </c>
      <c r="F149" s="38" t="b">
        <v>0</v>
      </c>
      <c r="G149" s="38" t="b">
        <v>0</v>
      </c>
      <c r="H149" s="38" t="b">
        <v>0</v>
      </c>
      <c r="I149" s="38" t="b">
        <v>0</v>
      </c>
      <c r="J149" s="39"/>
      <c r="K149" s="39"/>
      <c r="L149" s="38" t="b">
        <v>0</v>
      </c>
      <c r="M149" s="40">
        <v>45996.0</v>
      </c>
      <c r="N149" s="41" t="s">
        <v>28201</v>
      </c>
      <c r="O149" s="41" t="s">
        <v>28202</v>
      </c>
      <c r="P149" s="42" t="s">
        <v>28203</v>
      </c>
      <c r="Q149" s="41" t="s">
        <v>22230</v>
      </c>
      <c r="R149" s="41" t="s">
        <v>972</v>
      </c>
      <c r="S149" s="41" t="s">
        <v>28204</v>
      </c>
      <c r="T149" s="41" t="s">
        <v>28205</v>
      </c>
      <c r="U149" s="41" t="s">
        <v>9224</v>
      </c>
      <c r="V149" s="41" t="s">
        <v>28204</v>
      </c>
      <c r="W149" s="43"/>
      <c r="X149" s="43"/>
      <c r="Y149" s="41" t="s">
        <v>27844</v>
      </c>
      <c r="Z149" s="41" t="s">
        <v>28051</v>
      </c>
      <c r="AA149" s="41" t="s">
        <v>22230</v>
      </c>
      <c r="AB149" s="39"/>
      <c r="AC149" s="39"/>
      <c r="AD149" s="41" t="s">
        <v>16724</v>
      </c>
      <c r="AE149" s="41" t="s">
        <v>27846</v>
      </c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1" t="s">
        <v>9640</v>
      </c>
      <c r="AR149" s="43"/>
      <c r="AS149" s="29"/>
    </row>
    <row r="150">
      <c r="A150" s="28"/>
      <c r="B150" s="37" t="s">
        <v>28206</v>
      </c>
      <c r="C150" s="35"/>
      <c r="D150" s="38" t="b">
        <v>0</v>
      </c>
      <c r="E150" s="38" t="b">
        <v>1</v>
      </c>
      <c r="F150" s="38" t="b">
        <v>0</v>
      </c>
      <c r="G150" s="38" t="b">
        <v>0</v>
      </c>
      <c r="H150" s="38" t="b">
        <v>1</v>
      </c>
      <c r="I150" s="38" t="b">
        <v>0</v>
      </c>
      <c r="J150" s="39"/>
      <c r="K150" s="39"/>
      <c r="L150" s="38" t="b">
        <v>0</v>
      </c>
      <c r="M150" s="40">
        <v>45750.0</v>
      </c>
      <c r="N150" s="41" t="s">
        <v>28207</v>
      </c>
      <c r="O150" s="41" t="s">
        <v>28208</v>
      </c>
      <c r="P150" s="42" t="s">
        <v>28209</v>
      </c>
      <c r="Q150" s="41" t="s">
        <v>16461</v>
      </c>
      <c r="R150" s="41" t="s">
        <v>972</v>
      </c>
      <c r="S150" s="41" t="s">
        <v>28210</v>
      </c>
      <c r="T150" s="41" t="s">
        <v>28211</v>
      </c>
      <c r="U150" s="41" t="s">
        <v>9224</v>
      </c>
      <c r="V150" s="41" t="s">
        <v>28210</v>
      </c>
      <c r="W150" s="43"/>
      <c r="X150" s="43"/>
      <c r="Y150" s="41" t="s">
        <v>27844</v>
      </c>
      <c r="Z150" s="41" t="s">
        <v>28051</v>
      </c>
      <c r="AA150" s="41" t="s">
        <v>16461</v>
      </c>
      <c r="AB150" s="39"/>
      <c r="AC150" s="39"/>
      <c r="AD150" s="41" t="s">
        <v>16462</v>
      </c>
      <c r="AE150" s="41" t="s">
        <v>27846</v>
      </c>
      <c r="AF150" s="43"/>
      <c r="AG150" s="43"/>
      <c r="AH150" s="43"/>
      <c r="AI150" s="41" t="s">
        <v>1606</v>
      </c>
      <c r="AJ150" s="41" t="s">
        <v>28212</v>
      </c>
      <c r="AK150" s="43"/>
      <c r="AL150" s="43"/>
      <c r="AM150" s="43"/>
      <c r="AN150" s="43"/>
      <c r="AO150" s="43"/>
      <c r="AP150" s="43"/>
      <c r="AQ150" s="43"/>
      <c r="AR150" s="43"/>
      <c r="AS150" s="29"/>
    </row>
    <row r="151">
      <c r="A151" s="28"/>
      <c r="B151" s="37" t="s">
        <v>28213</v>
      </c>
      <c r="C151" s="35"/>
      <c r="D151" s="38" t="b">
        <v>0</v>
      </c>
      <c r="E151" s="38" t="b">
        <v>0</v>
      </c>
      <c r="F151" s="38" t="b">
        <v>0</v>
      </c>
      <c r="G151" s="38" t="b">
        <v>0</v>
      </c>
      <c r="H151" s="38" t="b">
        <v>0</v>
      </c>
      <c r="I151" s="38" t="b">
        <v>1</v>
      </c>
      <c r="J151" s="39"/>
      <c r="K151" s="39"/>
      <c r="L151" s="38" t="b">
        <v>1</v>
      </c>
      <c r="M151" s="41" t="s">
        <v>26491</v>
      </c>
      <c r="N151" s="41" t="s">
        <v>28214</v>
      </c>
      <c r="O151" s="41" t="s">
        <v>28215</v>
      </c>
      <c r="P151" s="42" t="s">
        <v>28216</v>
      </c>
      <c r="Q151" s="41" t="s">
        <v>28011</v>
      </c>
      <c r="R151" s="41" t="s">
        <v>1051</v>
      </c>
      <c r="S151" s="41" t="s">
        <v>28217</v>
      </c>
      <c r="T151" s="41" t="s">
        <v>28218</v>
      </c>
      <c r="U151" s="41" t="s">
        <v>9224</v>
      </c>
      <c r="V151" s="41" t="s">
        <v>28217</v>
      </c>
      <c r="W151" s="43"/>
      <c r="X151" s="43"/>
      <c r="Y151" s="41" t="s">
        <v>27870</v>
      </c>
      <c r="Z151" s="41" t="s">
        <v>27870</v>
      </c>
      <c r="AA151" s="41" t="s">
        <v>28011</v>
      </c>
      <c r="AB151" s="39"/>
      <c r="AC151" s="39"/>
      <c r="AD151" s="41" t="s">
        <v>307</v>
      </c>
      <c r="AE151" s="41" t="s">
        <v>27846</v>
      </c>
      <c r="AF151" s="43"/>
      <c r="AG151" s="43"/>
      <c r="AH151" s="43"/>
      <c r="AI151" s="43"/>
      <c r="AJ151" s="43"/>
      <c r="AK151" s="43"/>
      <c r="AL151" s="43"/>
      <c r="AM151" s="41" t="s">
        <v>27369</v>
      </c>
      <c r="AN151" s="43"/>
      <c r="AO151" s="41" t="s">
        <v>27369</v>
      </c>
      <c r="AP151" s="43"/>
      <c r="AQ151" s="41" t="s">
        <v>28219</v>
      </c>
      <c r="AR151" s="43"/>
      <c r="AS151" s="29"/>
    </row>
    <row r="152">
      <c r="A152" s="28"/>
      <c r="B152" s="37" t="s">
        <v>28220</v>
      </c>
      <c r="C152" s="35"/>
      <c r="D152" s="38" t="b">
        <v>0</v>
      </c>
      <c r="E152" s="38" t="b">
        <v>0</v>
      </c>
      <c r="F152" s="38" t="b">
        <v>0</v>
      </c>
      <c r="G152" s="38" t="b">
        <v>0</v>
      </c>
      <c r="H152" s="38" t="b">
        <v>0</v>
      </c>
      <c r="I152" s="38" t="b">
        <v>0</v>
      </c>
      <c r="J152" s="39"/>
      <c r="K152" s="39"/>
      <c r="L152" s="38" t="b">
        <v>0</v>
      </c>
      <c r="M152" s="40">
        <v>45750.0</v>
      </c>
      <c r="N152" s="44" t="s">
        <v>28221</v>
      </c>
      <c r="O152" s="41" t="s">
        <v>28222</v>
      </c>
      <c r="P152" s="42" t="s">
        <v>28223</v>
      </c>
      <c r="Q152" s="41" t="s">
        <v>16461</v>
      </c>
      <c r="R152" s="41" t="s">
        <v>972</v>
      </c>
      <c r="S152" s="41" t="s">
        <v>28224</v>
      </c>
      <c r="T152" s="41" t="s">
        <v>28225</v>
      </c>
      <c r="U152" s="41" t="s">
        <v>9224</v>
      </c>
      <c r="V152" s="41" t="s">
        <v>28224</v>
      </c>
      <c r="W152" s="43"/>
      <c r="X152" s="43"/>
      <c r="Y152" s="41" t="s">
        <v>27844</v>
      </c>
      <c r="Z152" s="41" t="s">
        <v>27845</v>
      </c>
      <c r="AA152" s="41" t="s">
        <v>16461</v>
      </c>
      <c r="AB152" s="39"/>
      <c r="AC152" s="39"/>
      <c r="AD152" s="41" t="s">
        <v>16462</v>
      </c>
      <c r="AE152" s="41" t="s">
        <v>27846</v>
      </c>
      <c r="AF152" s="43"/>
      <c r="AG152" s="43"/>
      <c r="AH152" s="43"/>
      <c r="AI152" s="41" t="s">
        <v>1121</v>
      </c>
      <c r="AJ152" s="41" t="s">
        <v>28226</v>
      </c>
      <c r="AK152" s="43"/>
      <c r="AL152" s="43"/>
      <c r="AM152" s="43"/>
      <c r="AN152" s="43"/>
      <c r="AO152" s="43"/>
      <c r="AP152" s="43"/>
      <c r="AQ152" s="43"/>
      <c r="AR152" s="43"/>
      <c r="AS152" s="29"/>
    </row>
    <row r="153">
      <c r="A153" s="28"/>
      <c r="B153" s="37" t="s">
        <v>28227</v>
      </c>
      <c r="C153" s="35"/>
      <c r="D153" s="38" t="b">
        <v>0</v>
      </c>
      <c r="E153" s="38" t="b">
        <v>0</v>
      </c>
      <c r="F153" s="38" t="b">
        <v>0</v>
      </c>
      <c r="G153" s="38" t="b">
        <v>0</v>
      </c>
      <c r="H153" s="38" t="b">
        <v>0</v>
      </c>
      <c r="I153" s="38" t="b">
        <v>0</v>
      </c>
      <c r="J153" s="39"/>
      <c r="K153" s="39"/>
      <c r="L153" s="38" t="b">
        <v>1</v>
      </c>
      <c r="M153" s="40">
        <v>46145.0</v>
      </c>
      <c r="N153" s="41" t="s">
        <v>28228</v>
      </c>
      <c r="O153" s="41" t="s">
        <v>28229</v>
      </c>
      <c r="P153" s="42" t="s">
        <v>28230</v>
      </c>
      <c r="Q153" s="41" t="s">
        <v>27430</v>
      </c>
      <c r="R153" s="41" t="s">
        <v>972</v>
      </c>
      <c r="S153" s="41" t="s">
        <v>28231</v>
      </c>
      <c r="T153" s="41" t="s">
        <v>12568</v>
      </c>
      <c r="U153" s="41" t="s">
        <v>9224</v>
      </c>
      <c r="V153" s="41" t="s">
        <v>28231</v>
      </c>
      <c r="W153" s="43"/>
      <c r="X153" s="43"/>
      <c r="Y153" s="41" t="s">
        <v>27870</v>
      </c>
      <c r="Z153" s="41" t="s">
        <v>27871</v>
      </c>
      <c r="AA153" s="41" t="s">
        <v>27430</v>
      </c>
      <c r="AB153" s="39"/>
      <c r="AC153" s="39"/>
      <c r="AD153" s="41" t="s">
        <v>151</v>
      </c>
      <c r="AE153" s="41" t="s">
        <v>27846</v>
      </c>
      <c r="AF153" s="43"/>
      <c r="AG153" s="43"/>
      <c r="AH153" s="43"/>
      <c r="AI153" s="41" t="s">
        <v>1121</v>
      </c>
      <c r="AJ153" s="41" t="s">
        <v>4791</v>
      </c>
      <c r="AK153" s="43"/>
      <c r="AL153" s="43"/>
      <c r="AM153" s="41" t="s">
        <v>27369</v>
      </c>
      <c r="AN153" s="43"/>
      <c r="AO153" s="41" t="s">
        <v>27369</v>
      </c>
      <c r="AP153" s="43"/>
      <c r="AQ153" s="41" t="s">
        <v>2029</v>
      </c>
      <c r="AR153" s="43"/>
      <c r="AS153" s="29"/>
    </row>
    <row r="154">
      <c r="A154" s="28"/>
      <c r="B154" s="37" t="s">
        <v>28232</v>
      </c>
      <c r="C154" s="35"/>
      <c r="D154" s="38" t="b">
        <v>0</v>
      </c>
      <c r="E154" s="38" t="b">
        <v>0</v>
      </c>
      <c r="F154" s="38" t="b">
        <v>0</v>
      </c>
      <c r="G154" s="38" t="b">
        <v>0</v>
      </c>
      <c r="H154" s="38" t="b">
        <v>0</v>
      </c>
      <c r="I154" s="38" t="b">
        <v>0</v>
      </c>
      <c r="J154" s="39"/>
      <c r="K154" s="39"/>
      <c r="L154" s="38" t="b">
        <v>1</v>
      </c>
      <c r="M154" s="40">
        <v>46145.0</v>
      </c>
      <c r="N154" s="41" t="s">
        <v>28228</v>
      </c>
      <c r="O154" s="41" t="s">
        <v>28233</v>
      </c>
      <c r="P154" s="42" t="s">
        <v>28234</v>
      </c>
      <c r="Q154" s="41" t="s">
        <v>27436</v>
      </c>
      <c r="R154" s="41" t="s">
        <v>1051</v>
      </c>
      <c r="S154" s="41" t="s">
        <v>28231</v>
      </c>
      <c r="T154" s="41" t="s">
        <v>12568</v>
      </c>
      <c r="U154" s="41" t="s">
        <v>27437</v>
      </c>
      <c r="V154" s="41" t="s">
        <v>28231</v>
      </c>
      <c r="W154" s="43"/>
      <c r="X154" s="43"/>
      <c r="Y154" s="41" t="s">
        <v>27870</v>
      </c>
      <c r="Z154" s="41" t="s">
        <v>27870</v>
      </c>
      <c r="AA154" s="41" t="s">
        <v>27436</v>
      </c>
      <c r="AB154" s="39"/>
      <c r="AC154" s="39"/>
      <c r="AD154" s="41" t="s">
        <v>307</v>
      </c>
      <c r="AE154" s="41" t="s">
        <v>27846</v>
      </c>
      <c r="AF154" s="43"/>
      <c r="AG154" s="43"/>
      <c r="AH154" s="43"/>
      <c r="AI154" s="41" t="s">
        <v>1121</v>
      </c>
      <c r="AJ154" s="41" t="s">
        <v>4791</v>
      </c>
      <c r="AK154" s="43"/>
      <c r="AL154" s="43"/>
      <c r="AM154" s="41" t="s">
        <v>27369</v>
      </c>
      <c r="AN154" s="43"/>
      <c r="AO154" s="41" t="s">
        <v>27369</v>
      </c>
      <c r="AP154" s="43"/>
      <c r="AQ154" s="41" t="s">
        <v>2029</v>
      </c>
      <c r="AR154" s="43"/>
      <c r="AS154" s="29"/>
    </row>
    <row r="155">
      <c r="A155" s="28"/>
      <c r="B155" s="37" t="s">
        <v>28227</v>
      </c>
      <c r="C155" s="35"/>
      <c r="D155" s="38" t="b">
        <v>0</v>
      </c>
      <c r="E155" s="38" t="b">
        <v>0</v>
      </c>
      <c r="F155" s="38" t="b">
        <v>0</v>
      </c>
      <c r="G155" s="38" t="b">
        <v>0</v>
      </c>
      <c r="H155" s="38" t="b">
        <v>0</v>
      </c>
      <c r="I155" s="38" t="b">
        <v>0</v>
      </c>
      <c r="J155" s="39"/>
      <c r="K155" s="39"/>
      <c r="L155" s="38" t="b">
        <v>1</v>
      </c>
      <c r="M155" s="40">
        <v>46145.0</v>
      </c>
      <c r="N155" s="41" t="s">
        <v>28228</v>
      </c>
      <c r="O155" s="41" t="s">
        <v>28229</v>
      </c>
      <c r="P155" s="42" t="s">
        <v>28235</v>
      </c>
      <c r="Q155" s="41" t="s">
        <v>27430</v>
      </c>
      <c r="R155" s="41" t="s">
        <v>972</v>
      </c>
      <c r="S155" s="41" t="s">
        <v>28231</v>
      </c>
      <c r="T155" s="41" t="s">
        <v>12568</v>
      </c>
      <c r="U155" s="41" t="s">
        <v>9224</v>
      </c>
      <c r="V155" s="41" t="s">
        <v>28231</v>
      </c>
      <c r="W155" s="43"/>
      <c r="X155" s="43"/>
      <c r="Y155" s="41" t="s">
        <v>27870</v>
      </c>
      <c r="Z155" s="41" t="s">
        <v>27871</v>
      </c>
      <c r="AA155" s="41" t="s">
        <v>27430</v>
      </c>
      <c r="AB155" s="39"/>
      <c r="AC155" s="39"/>
      <c r="AD155" s="41" t="s">
        <v>151</v>
      </c>
      <c r="AE155" s="41" t="s">
        <v>27846</v>
      </c>
      <c r="AF155" s="43"/>
      <c r="AG155" s="43"/>
      <c r="AH155" s="43"/>
      <c r="AI155" s="41" t="s">
        <v>1121</v>
      </c>
      <c r="AJ155" s="41" t="s">
        <v>4791</v>
      </c>
      <c r="AK155" s="43"/>
      <c r="AL155" s="43"/>
      <c r="AM155" s="41" t="s">
        <v>27369</v>
      </c>
      <c r="AN155" s="43"/>
      <c r="AO155" s="41" t="s">
        <v>27369</v>
      </c>
      <c r="AP155" s="43"/>
      <c r="AQ155" s="41" t="s">
        <v>2029</v>
      </c>
      <c r="AR155" s="43"/>
      <c r="AS155" s="29"/>
    </row>
    <row r="156">
      <c r="A156" s="28"/>
      <c r="B156" s="37" t="s">
        <v>16736</v>
      </c>
      <c r="C156" s="35"/>
      <c r="D156" s="38" t="b">
        <v>1</v>
      </c>
      <c r="E156" s="38" t="b">
        <v>0</v>
      </c>
      <c r="F156" s="38" t="b">
        <v>0</v>
      </c>
      <c r="G156" s="38" t="b">
        <v>0</v>
      </c>
      <c r="H156" s="38" t="b">
        <v>0</v>
      </c>
      <c r="I156" s="38" t="b">
        <v>1</v>
      </c>
      <c r="J156" s="39"/>
      <c r="K156" s="39"/>
      <c r="L156" s="38" t="b">
        <v>0</v>
      </c>
      <c r="M156" s="40">
        <v>45750.0</v>
      </c>
      <c r="N156" s="41" t="s">
        <v>1422</v>
      </c>
      <c r="O156" s="41" t="s">
        <v>16737</v>
      </c>
      <c r="P156" s="42" t="s">
        <v>28236</v>
      </c>
      <c r="Q156" s="41" t="s">
        <v>16461</v>
      </c>
      <c r="R156" s="41" t="s">
        <v>972</v>
      </c>
      <c r="S156" s="41" t="s">
        <v>16739</v>
      </c>
      <c r="T156" s="41" t="s">
        <v>758</v>
      </c>
      <c r="U156" s="41" t="s">
        <v>9224</v>
      </c>
      <c r="V156" s="41" t="s">
        <v>16739</v>
      </c>
      <c r="W156" s="43"/>
      <c r="X156" s="43"/>
      <c r="Y156" s="41" t="s">
        <v>27844</v>
      </c>
      <c r="Z156" s="41" t="s">
        <v>27845</v>
      </c>
      <c r="AA156" s="41" t="s">
        <v>16461</v>
      </c>
      <c r="AB156" s="39"/>
      <c r="AC156" s="39"/>
      <c r="AD156" s="41" t="s">
        <v>16462</v>
      </c>
      <c r="AE156" s="41" t="s">
        <v>27846</v>
      </c>
      <c r="AF156" s="43"/>
      <c r="AG156" s="43"/>
      <c r="AH156" s="43"/>
      <c r="AI156" s="41" t="s">
        <v>1121</v>
      </c>
      <c r="AJ156" s="41" t="s">
        <v>1121</v>
      </c>
      <c r="AK156" s="43"/>
      <c r="AL156" s="43"/>
      <c r="AM156" s="43"/>
      <c r="AN156" s="43"/>
      <c r="AO156" s="43"/>
      <c r="AP156" s="43"/>
      <c r="AQ156" s="43"/>
      <c r="AR156" s="43"/>
      <c r="AS156" s="29"/>
    </row>
    <row r="157">
      <c r="A157" s="28"/>
      <c r="B157" s="37" t="s">
        <v>28237</v>
      </c>
      <c r="C157" s="35"/>
      <c r="D157" s="38" t="b">
        <v>0</v>
      </c>
      <c r="E157" s="38" t="b">
        <v>0</v>
      </c>
      <c r="F157" s="38" t="b">
        <v>0</v>
      </c>
      <c r="G157" s="38" t="b">
        <v>0</v>
      </c>
      <c r="H157" s="38" t="b">
        <v>0</v>
      </c>
      <c r="I157" s="38" t="b">
        <v>1</v>
      </c>
      <c r="J157" s="39"/>
      <c r="K157" s="39"/>
      <c r="L157" s="38" t="b">
        <v>0</v>
      </c>
      <c r="M157" s="40">
        <v>45750.0</v>
      </c>
      <c r="N157" s="41" t="s">
        <v>28238</v>
      </c>
      <c r="O157" s="41" t="s">
        <v>28239</v>
      </c>
      <c r="P157" s="42" t="s">
        <v>28240</v>
      </c>
      <c r="Q157" s="41" t="s">
        <v>16461</v>
      </c>
      <c r="R157" s="41" t="s">
        <v>972</v>
      </c>
      <c r="S157" s="41" t="s">
        <v>28241</v>
      </c>
      <c r="T157" s="41" t="s">
        <v>28242</v>
      </c>
      <c r="U157" s="41" t="s">
        <v>9224</v>
      </c>
      <c r="V157" s="41" t="s">
        <v>28241</v>
      </c>
      <c r="W157" s="43"/>
      <c r="X157" s="43"/>
      <c r="Y157" s="41" t="s">
        <v>27844</v>
      </c>
      <c r="Z157" s="41" t="s">
        <v>27845</v>
      </c>
      <c r="AA157" s="41" t="s">
        <v>16461</v>
      </c>
      <c r="AB157" s="39"/>
      <c r="AC157" s="39"/>
      <c r="AD157" s="41" t="s">
        <v>16462</v>
      </c>
      <c r="AE157" s="41" t="s">
        <v>27846</v>
      </c>
      <c r="AF157" s="43"/>
      <c r="AG157" s="43"/>
      <c r="AH157" s="43"/>
      <c r="AI157" s="41" t="s">
        <v>1283</v>
      </c>
      <c r="AJ157" s="41" t="s">
        <v>1283</v>
      </c>
      <c r="AK157" s="43"/>
      <c r="AL157" s="43"/>
      <c r="AM157" s="43"/>
      <c r="AN157" s="43"/>
      <c r="AO157" s="43"/>
      <c r="AP157" s="43"/>
      <c r="AQ157" s="43"/>
      <c r="AR157" s="43"/>
      <c r="AS157" s="29"/>
    </row>
    <row r="158">
      <c r="A158" s="28"/>
      <c r="B158" s="37" t="s">
        <v>28243</v>
      </c>
      <c r="C158" s="35"/>
      <c r="D158" s="38" t="b">
        <v>0</v>
      </c>
      <c r="E158" s="38" t="b">
        <v>0</v>
      </c>
      <c r="F158" s="38" t="b">
        <v>0</v>
      </c>
      <c r="G158" s="38" t="b">
        <v>0</v>
      </c>
      <c r="H158" s="38" t="b">
        <v>0</v>
      </c>
      <c r="I158" s="38" t="b">
        <v>1</v>
      </c>
      <c r="J158" s="39"/>
      <c r="K158" s="39"/>
      <c r="L158" s="38" t="b">
        <v>0</v>
      </c>
      <c r="M158" s="40">
        <v>45750.0</v>
      </c>
      <c r="N158" s="41" t="s">
        <v>28244</v>
      </c>
      <c r="O158" s="41" t="s">
        <v>28245</v>
      </c>
      <c r="P158" s="42" t="s">
        <v>28246</v>
      </c>
      <c r="Q158" s="41" t="s">
        <v>16461</v>
      </c>
      <c r="R158" s="41" t="s">
        <v>972</v>
      </c>
      <c r="S158" s="41" t="s">
        <v>28247</v>
      </c>
      <c r="T158" s="41" t="s">
        <v>28248</v>
      </c>
      <c r="U158" s="41" t="s">
        <v>9224</v>
      </c>
      <c r="V158" s="41" t="s">
        <v>28247</v>
      </c>
      <c r="W158" s="43"/>
      <c r="X158" s="43"/>
      <c r="Y158" s="41" t="s">
        <v>27844</v>
      </c>
      <c r="Z158" s="41" t="s">
        <v>27845</v>
      </c>
      <c r="AA158" s="41" t="s">
        <v>16461</v>
      </c>
      <c r="AB158" s="39"/>
      <c r="AC158" s="39"/>
      <c r="AD158" s="41" t="s">
        <v>16462</v>
      </c>
      <c r="AE158" s="41" t="s">
        <v>27846</v>
      </c>
      <c r="AF158" s="43"/>
      <c r="AG158" s="43"/>
      <c r="AH158" s="43"/>
      <c r="AI158" s="41" t="s">
        <v>1121</v>
      </c>
      <c r="AJ158" s="41" t="s">
        <v>1121</v>
      </c>
      <c r="AK158" s="43"/>
      <c r="AL158" s="43"/>
      <c r="AM158" s="43"/>
      <c r="AN158" s="43"/>
      <c r="AO158" s="43"/>
      <c r="AP158" s="43"/>
      <c r="AQ158" s="43"/>
      <c r="AR158" s="43"/>
      <c r="AS158" s="29"/>
    </row>
    <row r="159">
      <c r="A159" s="28"/>
      <c r="B159" s="37" t="s">
        <v>28249</v>
      </c>
      <c r="C159" s="35"/>
      <c r="D159" s="38" t="b">
        <v>0</v>
      </c>
      <c r="E159" s="38" t="b">
        <v>0</v>
      </c>
      <c r="F159" s="38" t="b">
        <v>0</v>
      </c>
      <c r="G159" s="38" t="b">
        <v>0</v>
      </c>
      <c r="H159" s="38" t="b">
        <v>0</v>
      </c>
      <c r="I159" s="38" t="b">
        <v>1</v>
      </c>
      <c r="J159" s="39"/>
      <c r="K159" s="39"/>
      <c r="L159" s="38" t="b">
        <v>0</v>
      </c>
      <c r="M159" s="40">
        <v>45750.0</v>
      </c>
      <c r="N159" s="41" t="s">
        <v>28250</v>
      </c>
      <c r="O159" s="41" t="s">
        <v>28251</v>
      </c>
      <c r="P159" s="42" t="s">
        <v>28252</v>
      </c>
      <c r="Q159" s="41" t="s">
        <v>16461</v>
      </c>
      <c r="R159" s="41" t="s">
        <v>972</v>
      </c>
      <c r="S159" s="41" t="s">
        <v>28253</v>
      </c>
      <c r="T159" s="41" t="s">
        <v>1835</v>
      </c>
      <c r="U159" s="41" t="s">
        <v>9224</v>
      </c>
      <c r="V159" s="41" t="s">
        <v>28253</v>
      </c>
      <c r="W159" s="43"/>
      <c r="X159" s="43"/>
      <c r="Y159" s="41" t="s">
        <v>27844</v>
      </c>
      <c r="Z159" s="41" t="s">
        <v>27845</v>
      </c>
      <c r="AA159" s="41" t="s">
        <v>16461</v>
      </c>
      <c r="AB159" s="39"/>
      <c r="AC159" s="39"/>
      <c r="AD159" s="41" t="s">
        <v>16724</v>
      </c>
      <c r="AE159" s="41" t="s">
        <v>27846</v>
      </c>
      <c r="AF159" s="43"/>
      <c r="AG159" s="43"/>
      <c r="AH159" s="43"/>
      <c r="AI159" s="41" t="s">
        <v>1121</v>
      </c>
      <c r="AJ159" s="41" t="s">
        <v>3551</v>
      </c>
      <c r="AK159" s="43"/>
      <c r="AL159" s="43"/>
      <c r="AM159" s="43"/>
      <c r="AN159" s="43"/>
      <c r="AO159" s="43"/>
      <c r="AP159" s="43"/>
      <c r="AQ159" s="43"/>
      <c r="AR159" s="43"/>
      <c r="AS159" s="29"/>
    </row>
    <row r="160">
      <c r="A160" s="28"/>
      <c r="B160" s="37" t="s">
        <v>28254</v>
      </c>
      <c r="C160" s="35"/>
      <c r="D160" s="38" t="b">
        <v>0</v>
      </c>
      <c r="E160" s="38" t="b">
        <v>0</v>
      </c>
      <c r="F160" s="38" t="b">
        <v>0</v>
      </c>
      <c r="G160" s="38" t="b">
        <v>0</v>
      </c>
      <c r="H160" s="38" t="b">
        <v>0</v>
      </c>
      <c r="I160" s="38" t="b">
        <v>0</v>
      </c>
      <c r="J160" s="39"/>
      <c r="K160" s="39"/>
      <c r="L160" s="38" t="b">
        <v>0</v>
      </c>
      <c r="M160" s="40">
        <v>45750.0</v>
      </c>
      <c r="N160" s="41" t="s">
        <v>28255</v>
      </c>
      <c r="O160" s="41" t="s">
        <v>28256</v>
      </c>
      <c r="P160" s="42" t="s">
        <v>28257</v>
      </c>
      <c r="Q160" s="41" t="s">
        <v>16461</v>
      </c>
      <c r="R160" s="41" t="s">
        <v>972</v>
      </c>
      <c r="S160" s="41" t="s">
        <v>28258</v>
      </c>
      <c r="T160" s="41" t="s">
        <v>1099</v>
      </c>
      <c r="U160" s="41" t="s">
        <v>9224</v>
      </c>
      <c r="V160" s="41" t="s">
        <v>28258</v>
      </c>
      <c r="W160" s="43"/>
      <c r="X160" s="43"/>
      <c r="Y160" s="41" t="s">
        <v>27844</v>
      </c>
      <c r="Z160" s="41" t="s">
        <v>27845</v>
      </c>
      <c r="AA160" s="41" t="s">
        <v>16461</v>
      </c>
      <c r="AB160" s="39"/>
      <c r="AC160" s="39"/>
      <c r="AD160" s="41" t="s">
        <v>16462</v>
      </c>
      <c r="AE160" s="41" t="s">
        <v>27846</v>
      </c>
      <c r="AF160" s="43"/>
      <c r="AG160" s="43"/>
      <c r="AH160" s="43"/>
      <c r="AI160" s="41" t="s">
        <v>1121</v>
      </c>
      <c r="AJ160" s="41" t="s">
        <v>1121</v>
      </c>
      <c r="AK160" s="43"/>
      <c r="AL160" s="43"/>
      <c r="AM160" s="43"/>
      <c r="AN160" s="43"/>
      <c r="AO160" s="43"/>
      <c r="AP160" s="43"/>
      <c r="AQ160" s="43"/>
      <c r="AR160" s="43"/>
      <c r="AS160" s="29"/>
    </row>
    <row r="161">
      <c r="A161" s="28"/>
      <c r="B161" s="37" t="s">
        <v>28254</v>
      </c>
      <c r="C161" s="35"/>
      <c r="D161" s="38" t="b">
        <v>0</v>
      </c>
      <c r="E161" s="38" t="b">
        <v>0</v>
      </c>
      <c r="F161" s="38" t="b">
        <v>0</v>
      </c>
      <c r="G161" s="38" t="b">
        <v>0</v>
      </c>
      <c r="H161" s="38" t="b">
        <v>0</v>
      </c>
      <c r="I161" s="38" t="b">
        <v>0</v>
      </c>
      <c r="J161" s="39"/>
      <c r="K161" s="39"/>
      <c r="L161" s="38" t="b">
        <v>0</v>
      </c>
      <c r="M161" s="40">
        <v>45750.0</v>
      </c>
      <c r="N161" s="41" t="s">
        <v>28255</v>
      </c>
      <c r="O161" s="41" t="s">
        <v>28256</v>
      </c>
      <c r="P161" s="42" t="s">
        <v>28259</v>
      </c>
      <c r="Q161" s="41" t="s">
        <v>16461</v>
      </c>
      <c r="R161" s="41" t="s">
        <v>972</v>
      </c>
      <c r="S161" s="41" t="s">
        <v>28258</v>
      </c>
      <c r="T161" s="41" t="s">
        <v>1099</v>
      </c>
      <c r="U161" s="41" t="s">
        <v>9224</v>
      </c>
      <c r="V161" s="41" t="s">
        <v>28258</v>
      </c>
      <c r="W161" s="43"/>
      <c r="X161" s="43"/>
      <c r="Y161" s="41" t="s">
        <v>27844</v>
      </c>
      <c r="Z161" s="41" t="s">
        <v>27845</v>
      </c>
      <c r="AA161" s="41" t="s">
        <v>16461</v>
      </c>
      <c r="AB161" s="39"/>
      <c r="AC161" s="39"/>
      <c r="AD161" s="41" t="s">
        <v>16462</v>
      </c>
      <c r="AE161" s="41" t="s">
        <v>27846</v>
      </c>
      <c r="AF161" s="43"/>
      <c r="AG161" s="43"/>
      <c r="AH161" s="43"/>
      <c r="AI161" s="41" t="s">
        <v>1121</v>
      </c>
      <c r="AJ161" s="41" t="s">
        <v>1121</v>
      </c>
      <c r="AK161" s="43"/>
      <c r="AL161" s="43"/>
      <c r="AM161" s="43"/>
      <c r="AN161" s="43"/>
      <c r="AO161" s="43"/>
      <c r="AP161" s="43"/>
      <c r="AQ161" s="43"/>
      <c r="AR161" s="43"/>
      <c r="AS161" s="29"/>
    </row>
    <row r="162">
      <c r="A162" s="28"/>
      <c r="B162" s="37" t="s">
        <v>28260</v>
      </c>
      <c r="C162" s="35"/>
      <c r="D162" s="38" t="b">
        <v>0</v>
      </c>
      <c r="E162" s="38" t="b">
        <v>0</v>
      </c>
      <c r="F162" s="38" t="b">
        <v>0</v>
      </c>
      <c r="G162" s="38" t="b">
        <v>0</v>
      </c>
      <c r="H162" s="38" t="b">
        <v>0</v>
      </c>
      <c r="I162" s="38" t="b">
        <v>0</v>
      </c>
      <c r="J162" s="39"/>
      <c r="K162" s="39"/>
      <c r="L162" s="38" t="b">
        <v>1</v>
      </c>
      <c r="M162" s="40">
        <v>46145.0</v>
      </c>
      <c r="N162" s="41" t="s">
        <v>28261</v>
      </c>
      <c r="O162" s="41" t="s">
        <v>28262</v>
      </c>
      <c r="P162" s="42" t="s">
        <v>28263</v>
      </c>
      <c r="Q162" s="41" t="s">
        <v>27430</v>
      </c>
      <c r="R162" s="41" t="s">
        <v>972</v>
      </c>
      <c r="S162" s="41" t="s">
        <v>28264</v>
      </c>
      <c r="T162" s="41" t="s">
        <v>920</v>
      </c>
      <c r="U162" s="41" t="s">
        <v>9224</v>
      </c>
      <c r="V162" s="41" t="s">
        <v>28264</v>
      </c>
      <c r="W162" s="43"/>
      <c r="X162" s="43"/>
      <c r="Y162" s="41" t="s">
        <v>27870</v>
      </c>
      <c r="Z162" s="41" t="s">
        <v>27871</v>
      </c>
      <c r="AA162" s="41" t="s">
        <v>27430</v>
      </c>
      <c r="AB162" s="39"/>
      <c r="AC162" s="39"/>
      <c r="AD162" s="41" t="s">
        <v>151</v>
      </c>
      <c r="AE162" s="41" t="s">
        <v>27846</v>
      </c>
      <c r="AF162" s="43"/>
      <c r="AG162" s="43"/>
      <c r="AH162" s="43"/>
      <c r="AI162" s="43"/>
      <c r="AJ162" s="41" t="s">
        <v>11312</v>
      </c>
      <c r="AK162" s="43"/>
      <c r="AL162" s="43"/>
      <c r="AM162" s="41" t="s">
        <v>27369</v>
      </c>
      <c r="AN162" s="43"/>
      <c r="AO162" s="41" t="s">
        <v>27369</v>
      </c>
      <c r="AP162" s="43"/>
      <c r="AQ162" s="41" t="s">
        <v>2029</v>
      </c>
      <c r="AR162" s="43"/>
      <c r="AS162" s="29"/>
    </row>
    <row r="163">
      <c r="A163" s="28"/>
      <c r="B163" s="37" t="s">
        <v>28265</v>
      </c>
      <c r="C163" s="35"/>
      <c r="D163" s="38" t="b">
        <v>0</v>
      </c>
      <c r="E163" s="38" t="b">
        <v>0</v>
      </c>
      <c r="F163" s="38" t="b">
        <v>0</v>
      </c>
      <c r="G163" s="38" t="b">
        <v>0</v>
      </c>
      <c r="H163" s="38" t="b">
        <v>0</v>
      </c>
      <c r="I163" s="38" t="b">
        <v>0</v>
      </c>
      <c r="J163" s="39"/>
      <c r="K163" s="39"/>
      <c r="L163" s="38" t="b">
        <v>1</v>
      </c>
      <c r="M163" s="40">
        <v>46145.0</v>
      </c>
      <c r="N163" s="41" t="s">
        <v>28261</v>
      </c>
      <c r="O163" s="41" t="s">
        <v>28266</v>
      </c>
      <c r="P163" s="42" t="s">
        <v>28267</v>
      </c>
      <c r="Q163" s="41" t="s">
        <v>27436</v>
      </c>
      <c r="R163" s="41" t="s">
        <v>1051</v>
      </c>
      <c r="S163" s="41" t="s">
        <v>28264</v>
      </c>
      <c r="T163" s="41" t="s">
        <v>920</v>
      </c>
      <c r="U163" s="41" t="s">
        <v>27437</v>
      </c>
      <c r="V163" s="41" t="s">
        <v>28264</v>
      </c>
      <c r="W163" s="43"/>
      <c r="X163" s="43"/>
      <c r="Y163" s="41" t="s">
        <v>27870</v>
      </c>
      <c r="Z163" s="41" t="s">
        <v>27870</v>
      </c>
      <c r="AA163" s="41" t="s">
        <v>27436</v>
      </c>
      <c r="AB163" s="39"/>
      <c r="AC163" s="39"/>
      <c r="AD163" s="41" t="s">
        <v>307</v>
      </c>
      <c r="AE163" s="41" t="s">
        <v>27846</v>
      </c>
      <c r="AF163" s="43"/>
      <c r="AG163" s="43"/>
      <c r="AH163" s="43"/>
      <c r="AI163" s="43"/>
      <c r="AJ163" s="41" t="s">
        <v>11312</v>
      </c>
      <c r="AK163" s="43"/>
      <c r="AL163" s="43"/>
      <c r="AM163" s="41" t="s">
        <v>27369</v>
      </c>
      <c r="AN163" s="43"/>
      <c r="AO163" s="41" t="s">
        <v>27369</v>
      </c>
      <c r="AP163" s="43"/>
      <c r="AQ163" s="41" t="s">
        <v>2029</v>
      </c>
      <c r="AR163" s="43"/>
      <c r="AS163" s="29"/>
    </row>
    <row r="164">
      <c r="A164" s="28"/>
      <c r="B164" s="37" t="s">
        <v>28260</v>
      </c>
      <c r="C164" s="35"/>
      <c r="D164" s="38" t="b">
        <v>0</v>
      </c>
      <c r="E164" s="38" t="b">
        <v>0</v>
      </c>
      <c r="F164" s="38" t="b">
        <v>0</v>
      </c>
      <c r="G164" s="38" t="b">
        <v>0</v>
      </c>
      <c r="H164" s="38" t="b">
        <v>0</v>
      </c>
      <c r="I164" s="38" t="b">
        <v>0</v>
      </c>
      <c r="J164" s="39"/>
      <c r="K164" s="39"/>
      <c r="L164" s="38" t="b">
        <v>1</v>
      </c>
      <c r="M164" s="40">
        <v>46145.0</v>
      </c>
      <c r="N164" s="41" t="s">
        <v>28261</v>
      </c>
      <c r="O164" s="41" t="s">
        <v>28262</v>
      </c>
      <c r="P164" s="42" t="s">
        <v>28268</v>
      </c>
      <c r="Q164" s="41" t="s">
        <v>27430</v>
      </c>
      <c r="R164" s="41" t="s">
        <v>972</v>
      </c>
      <c r="S164" s="41" t="s">
        <v>28264</v>
      </c>
      <c r="T164" s="41" t="s">
        <v>920</v>
      </c>
      <c r="U164" s="41" t="s">
        <v>9224</v>
      </c>
      <c r="V164" s="41" t="s">
        <v>28264</v>
      </c>
      <c r="W164" s="43"/>
      <c r="X164" s="43"/>
      <c r="Y164" s="41" t="s">
        <v>27870</v>
      </c>
      <c r="Z164" s="41" t="s">
        <v>27871</v>
      </c>
      <c r="AA164" s="41" t="s">
        <v>27430</v>
      </c>
      <c r="AB164" s="39"/>
      <c r="AC164" s="39"/>
      <c r="AD164" s="41" t="s">
        <v>151</v>
      </c>
      <c r="AE164" s="41" t="s">
        <v>27846</v>
      </c>
      <c r="AF164" s="43"/>
      <c r="AG164" s="43"/>
      <c r="AH164" s="43"/>
      <c r="AI164" s="43"/>
      <c r="AJ164" s="41" t="s">
        <v>11312</v>
      </c>
      <c r="AK164" s="43"/>
      <c r="AL164" s="43"/>
      <c r="AM164" s="41" t="s">
        <v>27369</v>
      </c>
      <c r="AN164" s="43"/>
      <c r="AO164" s="41" t="s">
        <v>27369</v>
      </c>
      <c r="AP164" s="43"/>
      <c r="AQ164" s="41" t="s">
        <v>2029</v>
      </c>
      <c r="AR164" s="43"/>
      <c r="AS164" s="29"/>
    </row>
    <row r="165">
      <c r="A165" s="28"/>
      <c r="B165" s="37" t="s">
        <v>17033</v>
      </c>
      <c r="C165" s="35"/>
      <c r="D165" s="38" t="b">
        <v>1</v>
      </c>
      <c r="E165" s="38" t="b">
        <v>0</v>
      </c>
      <c r="F165" s="38" t="b">
        <v>0</v>
      </c>
      <c r="G165" s="38" t="b">
        <v>0</v>
      </c>
      <c r="H165" s="38" t="b">
        <v>0</v>
      </c>
      <c r="I165" s="38" t="b">
        <v>1</v>
      </c>
      <c r="J165" s="39"/>
      <c r="K165" s="39"/>
      <c r="L165" s="38" t="b">
        <v>0</v>
      </c>
      <c r="M165" s="40">
        <v>45750.0</v>
      </c>
      <c r="N165" s="41" t="s">
        <v>16817</v>
      </c>
      <c r="O165" s="41" t="s">
        <v>17034</v>
      </c>
      <c r="P165" s="42" t="s">
        <v>28269</v>
      </c>
      <c r="Q165" s="41" t="s">
        <v>16461</v>
      </c>
      <c r="R165" s="41" t="s">
        <v>972</v>
      </c>
      <c r="S165" s="41" t="s">
        <v>17036</v>
      </c>
      <c r="T165" s="41" t="s">
        <v>17037</v>
      </c>
      <c r="U165" s="41" t="s">
        <v>9224</v>
      </c>
      <c r="V165" s="41" t="s">
        <v>17036</v>
      </c>
      <c r="W165" s="43"/>
      <c r="X165" s="43"/>
      <c r="Y165" s="41" t="s">
        <v>27844</v>
      </c>
      <c r="Z165" s="41" t="s">
        <v>27845</v>
      </c>
      <c r="AA165" s="41" t="s">
        <v>16461</v>
      </c>
      <c r="AB165" s="39"/>
      <c r="AC165" s="39"/>
      <c r="AD165" s="41" t="s">
        <v>16462</v>
      </c>
      <c r="AE165" s="41" t="s">
        <v>27846</v>
      </c>
      <c r="AF165" s="43"/>
      <c r="AG165" s="43"/>
      <c r="AH165" s="43"/>
      <c r="AI165" s="41" t="s">
        <v>1781</v>
      </c>
      <c r="AJ165" s="41" t="s">
        <v>1781</v>
      </c>
      <c r="AK165" s="43"/>
      <c r="AL165" s="43"/>
      <c r="AM165" s="43"/>
      <c r="AN165" s="43"/>
      <c r="AO165" s="43"/>
      <c r="AP165" s="43"/>
      <c r="AQ165" s="43"/>
      <c r="AR165" s="43"/>
      <c r="AS165" s="29"/>
    </row>
    <row r="166">
      <c r="A166" s="28"/>
      <c r="B166" s="37" t="s">
        <v>17135</v>
      </c>
      <c r="C166" s="35"/>
      <c r="D166" s="38" t="b">
        <v>1</v>
      </c>
      <c r="E166" s="38" t="b">
        <v>0</v>
      </c>
      <c r="F166" s="38" t="b">
        <v>0</v>
      </c>
      <c r="G166" s="38" t="b">
        <v>0</v>
      </c>
      <c r="H166" s="38" t="b">
        <v>0</v>
      </c>
      <c r="I166" s="38" t="b">
        <v>1</v>
      </c>
      <c r="J166" s="39"/>
      <c r="K166" s="39"/>
      <c r="L166" s="38" t="b">
        <v>0</v>
      </c>
      <c r="M166" s="40">
        <v>45750.0</v>
      </c>
      <c r="N166" s="41" t="s">
        <v>16817</v>
      </c>
      <c r="O166" s="41" t="s">
        <v>17136</v>
      </c>
      <c r="P166" s="42" t="s">
        <v>28270</v>
      </c>
      <c r="Q166" s="41" t="s">
        <v>16461</v>
      </c>
      <c r="R166" s="41" t="s">
        <v>972</v>
      </c>
      <c r="S166" s="41" t="s">
        <v>17138</v>
      </c>
      <c r="T166" s="41" t="s">
        <v>17139</v>
      </c>
      <c r="U166" s="41" t="s">
        <v>9224</v>
      </c>
      <c r="V166" s="41" t="s">
        <v>17138</v>
      </c>
      <c r="W166" s="43"/>
      <c r="X166" s="43"/>
      <c r="Y166" s="41" t="s">
        <v>27844</v>
      </c>
      <c r="Z166" s="41" t="s">
        <v>27845</v>
      </c>
      <c r="AA166" s="41" t="s">
        <v>16461</v>
      </c>
      <c r="AB166" s="39"/>
      <c r="AC166" s="39"/>
      <c r="AD166" s="41" t="s">
        <v>16462</v>
      </c>
      <c r="AE166" s="41" t="s">
        <v>27846</v>
      </c>
      <c r="AF166" s="43"/>
      <c r="AG166" s="43"/>
      <c r="AH166" s="43"/>
      <c r="AI166" s="41" t="s">
        <v>1121</v>
      </c>
      <c r="AJ166" s="41" t="s">
        <v>1121</v>
      </c>
      <c r="AK166" s="43"/>
      <c r="AL166" s="43"/>
      <c r="AM166" s="43"/>
      <c r="AN166" s="43"/>
      <c r="AO166" s="43"/>
      <c r="AP166" s="43"/>
      <c r="AQ166" s="43"/>
      <c r="AR166" s="43"/>
      <c r="AS166" s="29"/>
    </row>
    <row r="167">
      <c r="A167" s="28"/>
      <c r="B167" s="37" t="s">
        <v>17154</v>
      </c>
      <c r="C167" s="35"/>
      <c r="D167" s="38" t="b">
        <v>1</v>
      </c>
      <c r="E167" s="38" t="b">
        <v>0</v>
      </c>
      <c r="F167" s="38" t="b">
        <v>0</v>
      </c>
      <c r="G167" s="38" t="b">
        <v>0</v>
      </c>
      <c r="H167" s="38" t="b">
        <v>0</v>
      </c>
      <c r="I167" s="38" t="b">
        <v>1</v>
      </c>
      <c r="J167" s="39"/>
      <c r="K167" s="39"/>
      <c r="L167" s="38" t="b">
        <v>0</v>
      </c>
      <c r="M167" s="40">
        <v>45750.0</v>
      </c>
      <c r="N167" s="41" t="s">
        <v>17155</v>
      </c>
      <c r="O167" s="41" t="s">
        <v>17156</v>
      </c>
      <c r="P167" s="42" t="s">
        <v>28271</v>
      </c>
      <c r="Q167" s="41" t="s">
        <v>16461</v>
      </c>
      <c r="R167" s="41" t="s">
        <v>972</v>
      </c>
      <c r="S167" s="41" t="s">
        <v>17158</v>
      </c>
      <c r="T167" s="41" t="s">
        <v>6446</v>
      </c>
      <c r="U167" s="41" t="s">
        <v>9224</v>
      </c>
      <c r="V167" s="41" t="s">
        <v>17158</v>
      </c>
      <c r="W167" s="43"/>
      <c r="X167" s="43"/>
      <c r="Y167" s="41" t="s">
        <v>27844</v>
      </c>
      <c r="Z167" s="41" t="s">
        <v>27845</v>
      </c>
      <c r="AA167" s="41" t="s">
        <v>16461</v>
      </c>
      <c r="AB167" s="39"/>
      <c r="AC167" s="39"/>
      <c r="AD167" s="41" t="s">
        <v>16462</v>
      </c>
      <c r="AE167" s="41" t="s">
        <v>27846</v>
      </c>
      <c r="AF167" s="43"/>
      <c r="AG167" s="43"/>
      <c r="AH167" s="43"/>
      <c r="AI167" s="41" t="s">
        <v>1121</v>
      </c>
      <c r="AJ167" s="41" t="s">
        <v>1121</v>
      </c>
      <c r="AK167" s="43"/>
      <c r="AL167" s="43"/>
      <c r="AM167" s="43"/>
      <c r="AN167" s="43"/>
      <c r="AO167" s="43"/>
      <c r="AP167" s="43"/>
      <c r="AQ167" s="43"/>
      <c r="AR167" s="43"/>
      <c r="AS167" s="29"/>
    </row>
    <row r="168">
      <c r="A168" s="28"/>
      <c r="B168" s="37" t="s">
        <v>16827</v>
      </c>
      <c r="C168" s="35"/>
      <c r="D168" s="38" t="b">
        <v>1</v>
      </c>
      <c r="E168" s="38" t="b">
        <v>0</v>
      </c>
      <c r="F168" s="38" t="b">
        <v>0</v>
      </c>
      <c r="G168" s="38" t="b">
        <v>0</v>
      </c>
      <c r="H168" s="38" t="b">
        <v>0</v>
      </c>
      <c r="I168" s="38" t="b">
        <v>0</v>
      </c>
      <c r="J168" s="39"/>
      <c r="K168" s="39"/>
      <c r="L168" s="38" t="b">
        <v>0</v>
      </c>
      <c r="M168" s="40">
        <v>45750.0</v>
      </c>
      <c r="N168" s="41" t="s">
        <v>1422</v>
      </c>
      <c r="O168" s="41" t="s">
        <v>16828</v>
      </c>
      <c r="P168" s="42" t="s">
        <v>28272</v>
      </c>
      <c r="Q168" s="41" t="s">
        <v>16461</v>
      </c>
      <c r="R168" s="41" t="s">
        <v>972</v>
      </c>
      <c r="S168" s="41" t="s">
        <v>16830</v>
      </c>
      <c r="T168" s="41" t="s">
        <v>16831</v>
      </c>
      <c r="U168" s="41" t="s">
        <v>9224</v>
      </c>
      <c r="V168" s="41" t="s">
        <v>16830</v>
      </c>
      <c r="W168" s="43"/>
      <c r="X168" s="43"/>
      <c r="Y168" s="41" t="s">
        <v>27844</v>
      </c>
      <c r="Z168" s="41" t="s">
        <v>27845</v>
      </c>
      <c r="AA168" s="41" t="s">
        <v>16461</v>
      </c>
      <c r="AB168" s="39"/>
      <c r="AC168" s="39"/>
      <c r="AD168" s="41" t="s">
        <v>16462</v>
      </c>
      <c r="AE168" s="41" t="s">
        <v>27846</v>
      </c>
      <c r="AF168" s="43"/>
      <c r="AG168" s="43"/>
      <c r="AH168" s="43"/>
      <c r="AI168" s="41" t="s">
        <v>16832</v>
      </c>
      <c r="AJ168" s="41" t="s">
        <v>16833</v>
      </c>
      <c r="AK168" s="43"/>
      <c r="AL168" s="43"/>
      <c r="AM168" s="43"/>
      <c r="AN168" s="43"/>
      <c r="AO168" s="43"/>
      <c r="AP168" s="43"/>
      <c r="AQ168" s="43"/>
      <c r="AR168" s="43"/>
      <c r="AS168" s="29"/>
    </row>
    <row r="169">
      <c r="A169" s="28"/>
      <c r="B169" s="37" t="s">
        <v>27796</v>
      </c>
      <c r="C169" s="35"/>
      <c r="D169" s="38" t="b">
        <v>1</v>
      </c>
      <c r="E169" s="38" t="b">
        <v>0</v>
      </c>
      <c r="F169" s="38" t="b">
        <v>0</v>
      </c>
      <c r="G169" s="38" t="b">
        <v>0</v>
      </c>
      <c r="H169" s="38" t="b">
        <v>0</v>
      </c>
      <c r="I169" s="38" t="b">
        <v>0</v>
      </c>
      <c r="J169" s="39"/>
      <c r="K169" s="39"/>
      <c r="L169" s="38" t="b">
        <v>1</v>
      </c>
      <c r="M169" s="40">
        <v>45788.0</v>
      </c>
      <c r="N169" s="41" t="s">
        <v>9218</v>
      </c>
      <c r="O169" s="41" t="s">
        <v>27797</v>
      </c>
      <c r="P169" s="42" t="s">
        <v>28273</v>
      </c>
      <c r="Q169" s="41" t="s">
        <v>27798</v>
      </c>
      <c r="R169" s="41" t="s">
        <v>1051</v>
      </c>
      <c r="S169" s="41" t="s">
        <v>23536</v>
      </c>
      <c r="T169" s="41" t="s">
        <v>27799</v>
      </c>
      <c r="U169" s="41" t="s">
        <v>9224</v>
      </c>
      <c r="V169" s="41" t="s">
        <v>23536</v>
      </c>
      <c r="W169" s="43"/>
      <c r="X169" s="43"/>
      <c r="Y169" s="41" t="s">
        <v>27870</v>
      </c>
      <c r="Z169" s="41" t="s">
        <v>27845</v>
      </c>
      <c r="AA169" s="41" t="s">
        <v>27798</v>
      </c>
      <c r="AB169" s="39"/>
      <c r="AC169" s="39"/>
      <c r="AD169" s="41" t="s">
        <v>151</v>
      </c>
      <c r="AE169" s="41" t="s">
        <v>27846</v>
      </c>
      <c r="AF169" s="43"/>
      <c r="AG169" s="43"/>
      <c r="AH169" s="43"/>
      <c r="AI169" s="41" t="s">
        <v>1121</v>
      </c>
      <c r="AJ169" s="41" t="s">
        <v>1121</v>
      </c>
      <c r="AK169" s="43"/>
      <c r="AL169" s="43"/>
      <c r="AM169" s="41" t="s">
        <v>27369</v>
      </c>
      <c r="AN169" s="43"/>
      <c r="AO169" s="41" t="s">
        <v>27369</v>
      </c>
      <c r="AP169" s="43"/>
      <c r="AQ169" s="41" t="s">
        <v>9226</v>
      </c>
      <c r="AR169" s="43"/>
      <c r="AS169" s="29"/>
    </row>
    <row r="170">
      <c r="A170" s="28"/>
      <c r="B170" s="37" t="s">
        <v>27796</v>
      </c>
      <c r="C170" s="35"/>
      <c r="D170" s="38" t="b">
        <v>1</v>
      </c>
      <c r="E170" s="38" t="b">
        <v>0</v>
      </c>
      <c r="F170" s="38" t="b">
        <v>0</v>
      </c>
      <c r="G170" s="38" t="b">
        <v>0</v>
      </c>
      <c r="H170" s="38" t="b">
        <v>0</v>
      </c>
      <c r="I170" s="38" t="b">
        <v>0</v>
      </c>
      <c r="J170" s="39"/>
      <c r="K170" s="39"/>
      <c r="L170" s="38" t="b">
        <v>1</v>
      </c>
      <c r="M170" s="40">
        <v>45788.0</v>
      </c>
      <c r="N170" s="41" t="s">
        <v>9218</v>
      </c>
      <c r="O170" s="41" t="s">
        <v>27797</v>
      </c>
      <c r="P170" s="42" t="s">
        <v>28274</v>
      </c>
      <c r="Q170" s="41" t="s">
        <v>27798</v>
      </c>
      <c r="R170" s="41" t="s">
        <v>1051</v>
      </c>
      <c r="S170" s="41" t="s">
        <v>23536</v>
      </c>
      <c r="T170" s="41" t="s">
        <v>27799</v>
      </c>
      <c r="U170" s="41" t="s">
        <v>9224</v>
      </c>
      <c r="V170" s="41" t="s">
        <v>23536</v>
      </c>
      <c r="W170" s="43"/>
      <c r="X170" s="43"/>
      <c r="Y170" s="41" t="s">
        <v>27870</v>
      </c>
      <c r="Z170" s="41" t="s">
        <v>27845</v>
      </c>
      <c r="AA170" s="41" t="s">
        <v>27798</v>
      </c>
      <c r="AB170" s="39"/>
      <c r="AC170" s="39"/>
      <c r="AD170" s="41" t="s">
        <v>151</v>
      </c>
      <c r="AE170" s="41" t="s">
        <v>27846</v>
      </c>
      <c r="AF170" s="43"/>
      <c r="AG170" s="43"/>
      <c r="AH170" s="43"/>
      <c r="AI170" s="41" t="s">
        <v>1121</v>
      </c>
      <c r="AJ170" s="41" t="s">
        <v>1121</v>
      </c>
      <c r="AK170" s="43"/>
      <c r="AL170" s="43"/>
      <c r="AM170" s="41" t="s">
        <v>27369</v>
      </c>
      <c r="AN170" s="43"/>
      <c r="AO170" s="41" t="s">
        <v>27369</v>
      </c>
      <c r="AP170" s="43"/>
      <c r="AQ170" s="41" t="s">
        <v>9226</v>
      </c>
      <c r="AR170" s="43"/>
      <c r="AS170" s="29"/>
    </row>
    <row r="171">
      <c r="A171" s="28"/>
      <c r="B171" s="37" t="s">
        <v>28275</v>
      </c>
      <c r="C171" s="35"/>
      <c r="D171" s="38" t="b">
        <v>0</v>
      </c>
      <c r="E171" s="38" t="b">
        <v>0</v>
      </c>
      <c r="F171" s="38" t="b">
        <v>0</v>
      </c>
      <c r="G171" s="38" t="b">
        <v>0</v>
      </c>
      <c r="H171" s="38" t="b">
        <v>0</v>
      </c>
      <c r="I171" s="38" t="b">
        <v>0</v>
      </c>
      <c r="J171" s="39"/>
      <c r="K171" s="39"/>
      <c r="L171" s="38" t="b">
        <v>0</v>
      </c>
      <c r="M171" s="40">
        <v>45750.0</v>
      </c>
      <c r="N171" s="41" t="s">
        <v>28276</v>
      </c>
      <c r="O171" s="41" t="s">
        <v>28277</v>
      </c>
      <c r="P171" s="42" t="s">
        <v>28278</v>
      </c>
      <c r="Q171" s="41" t="s">
        <v>16461</v>
      </c>
      <c r="R171" s="41" t="s">
        <v>972</v>
      </c>
      <c r="S171" s="41" t="s">
        <v>28279</v>
      </c>
      <c r="T171" s="41" t="s">
        <v>28280</v>
      </c>
      <c r="U171" s="41" t="s">
        <v>9224</v>
      </c>
      <c r="V171" s="41" t="s">
        <v>28279</v>
      </c>
      <c r="W171" s="43"/>
      <c r="X171" s="43"/>
      <c r="Y171" s="41" t="s">
        <v>27844</v>
      </c>
      <c r="Z171" s="41" t="s">
        <v>27845</v>
      </c>
      <c r="AA171" s="41" t="s">
        <v>16461</v>
      </c>
      <c r="AB171" s="39"/>
      <c r="AC171" s="39"/>
      <c r="AD171" s="41" t="s">
        <v>215</v>
      </c>
      <c r="AE171" s="41" t="s">
        <v>27846</v>
      </c>
      <c r="AF171" s="43"/>
      <c r="AG171" s="43"/>
      <c r="AH171" s="43"/>
      <c r="AI171" s="41" t="s">
        <v>1121</v>
      </c>
      <c r="AJ171" s="41" t="s">
        <v>28281</v>
      </c>
      <c r="AK171" s="43"/>
      <c r="AL171" s="43"/>
      <c r="AM171" s="43"/>
      <c r="AN171" s="43"/>
      <c r="AO171" s="43"/>
      <c r="AP171" s="43"/>
      <c r="AQ171" s="43"/>
      <c r="AR171" s="43"/>
      <c r="AS171" s="29"/>
    </row>
    <row r="172">
      <c r="A172" s="28"/>
      <c r="B172" s="37" t="s">
        <v>22663</v>
      </c>
      <c r="C172" s="35"/>
      <c r="D172" s="38" t="b">
        <v>1</v>
      </c>
      <c r="E172" s="38" t="b">
        <v>0</v>
      </c>
      <c r="F172" s="38" t="b">
        <v>0</v>
      </c>
      <c r="G172" s="38" t="b">
        <v>0</v>
      </c>
      <c r="H172" s="38" t="b">
        <v>0</v>
      </c>
      <c r="I172" s="38" t="b">
        <v>1</v>
      </c>
      <c r="J172" s="39"/>
      <c r="K172" s="39"/>
      <c r="L172" s="38" t="b">
        <v>0</v>
      </c>
      <c r="M172" s="40">
        <v>45750.0</v>
      </c>
      <c r="N172" s="41" t="s">
        <v>22664</v>
      </c>
      <c r="O172" s="41" t="s">
        <v>22665</v>
      </c>
      <c r="P172" s="42" t="s">
        <v>28282</v>
      </c>
      <c r="Q172" s="41" t="s">
        <v>16461</v>
      </c>
      <c r="R172" s="41" t="s">
        <v>972</v>
      </c>
      <c r="S172" s="41" t="s">
        <v>1276</v>
      </c>
      <c r="T172" s="41" t="s">
        <v>22667</v>
      </c>
      <c r="U172" s="41" t="s">
        <v>9224</v>
      </c>
      <c r="V172" s="41" t="s">
        <v>1276</v>
      </c>
      <c r="W172" s="43"/>
      <c r="X172" s="43"/>
      <c r="Y172" s="41" t="s">
        <v>27844</v>
      </c>
      <c r="Z172" s="41" t="s">
        <v>27845</v>
      </c>
      <c r="AA172" s="41" t="s">
        <v>16461</v>
      </c>
      <c r="AB172" s="39"/>
      <c r="AC172" s="39"/>
      <c r="AD172" s="41" t="s">
        <v>16462</v>
      </c>
      <c r="AE172" s="41" t="s">
        <v>27846</v>
      </c>
      <c r="AF172" s="43"/>
      <c r="AG172" s="43"/>
      <c r="AH172" s="43"/>
      <c r="AI172" s="41" t="s">
        <v>1283</v>
      </c>
      <c r="AJ172" s="41" t="s">
        <v>1606</v>
      </c>
      <c r="AK172" s="43"/>
      <c r="AL172" s="43"/>
      <c r="AM172" s="43"/>
      <c r="AN172" s="43"/>
      <c r="AO172" s="43"/>
      <c r="AP172" s="43"/>
      <c r="AQ172" s="43"/>
      <c r="AR172" s="43"/>
      <c r="AS172" s="29"/>
    </row>
    <row r="173">
      <c r="A173" s="28"/>
      <c r="B173" s="37" t="s">
        <v>23484</v>
      </c>
      <c r="C173" s="35"/>
      <c r="D173" s="38" t="b">
        <v>1</v>
      </c>
      <c r="E173" s="38" t="b">
        <v>1</v>
      </c>
      <c r="F173" s="38" t="b">
        <v>0</v>
      </c>
      <c r="G173" s="38" t="b">
        <v>0</v>
      </c>
      <c r="H173" s="38" t="b">
        <v>1</v>
      </c>
      <c r="I173" s="38" t="b">
        <v>1</v>
      </c>
      <c r="J173" s="39"/>
      <c r="K173" s="39"/>
      <c r="L173" s="38" t="b">
        <v>0</v>
      </c>
      <c r="M173" s="40">
        <v>45996.0</v>
      </c>
      <c r="N173" s="41" t="s">
        <v>9880</v>
      </c>
      <c r="O173" s="41" t="s">
        <v>23485</v>
      </c>
      <c r="P173" s="42" t="s">
        <v>28283</v>
      </c>
      <c r="Q173" s="41" t="s">
        <v>22230</v>
      </c>
      <c r="R173" s="41" t="s">
        <v>972</v>
      </c>
      <c r="S173" s="41" t="s">
        <v>9883</v>
      </c>
      <c r="T173" s="41" t="s">
        <v>9884</v>
      </c>
      <c r="U173" s="41" t="s">
        <v>9224</v>
      </c>
      <c r="V173" s="41" t="s">
        <v>9883</v>
      </c>
      <c r="W173" s="43"/>
      <c r="X173" s="43"/>
      <c r="Y173" s="41" t="s">
        <v>27844</v>
      </c>
      <c r="Z173" s="41" t="s">
        <v>28051</v>
      </c>
      <c r="AA173" s="41" t="s">
        <v>22230</v>
      </c>
      <c r="AB173" s="39"/>
      <c r="AC173" s="39"/>
      <c r="AD173" s="41" t="s">
        <v>151</v>
      </c>
      <c r="AE173" s="41" t="s">
        <v>27846</v>
      </c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1" t="s">
        <v>9640</v>
      </c>
      <c r="AR173" s="43"/>
      <c r="AS173" s="29"/>
    </row>
    <row r="174">
      <c r="A174" s="28"/>
      <c r="B174" s="37" t="s">
        <v>22668</v>
      </c>
      <c r="C174" s="35"/>
      <c r="D174" s="38" t="b">
        <v>0</v>
      </c>
      <c r="E174" s="38" t="b">
        <v>1</v>
      </c>
      <c r="F174" s="38" t="b">
        <v>0</v>
      </c>
      <c r="G174" s="38" t="b">
        <v>0</v>
      </c>
      <c r="H174" s="38" t="b">
        <v>0</v>
      </c>
      <c r="I174" s="38" t="b">
        <v>0</v>
      </c>
      <c r="J174" s="39"/>
      <c r="K174" s="39"/>
      <c r="L174" s="38" t="b">
        <v>0</v>
      </c>
      <c r="M174" s="40">
        <v>45750.0</v>
      </c>
      <c r="N174" s="41" t="s">
        <v>14666</v>
      </c>
      <c r="O174" s="41" t="s">
        <v>22669</v>
      </c>
      <c r="P174" s="42" t="s">
        <v>28284</v>
      </c>
      <c r="Q174" s="41" t="s">
        <v>16461</v>
      </c>
      <c r="R174" s="41" t="s">
        <v>972</v>
      </c>
      <c r="S174" s="41" t="s">
        <v>22671</v>
      </c>
      <c r="T174" s="41" t="s">
        <v>22672</v>
      </c>
      <c r="U174" s="41" t="s">
        <v>9224</v>
      </c>
      <c r="V174" s="41" t="s">
        <v>14669</v>
      </c>
      <c r="W174" s="41" t="s">
        <v>14671</v>
      </c>
      <c r="X174" s="43"/>
      <c r="Y174" s="41" t="s">
        <v>27844</v>
      </c>
      <c r="Z174" s="41" t="s">
        <v>27845</v>
      </c>
      <c r="AA174" s="41" t="s">
        <v>16461</v>
      </c>
      <c r="AB174" s="39"/>
      <c r="AC174" s="39"/>
      <c r="AD174" s="41" t="s">
        <v>16462</v>
      </c>
      <c r="AE174" s="41" t="s">
        <v>27846</v>
      </c>
      <c r="AF174" s="43"/>
      <c r="AG174" s="43"/>
      <c r="AH174" s="43"/>
      <c r="AI174" s="41" t="s">
        <v>1121</v>
      </c>
      <c r="AJ174" s="41" t="s">
        <v>1121</v>
      </c>
      <c r="AK174" s="43"/>
      <c r="AL174" s="43"/>
      <c r="AM174" s="43"/>
      <c r="AN174" s="43"/>
      <c r="AO174" s="43"/>
      <c r="AP174" s="43"/>
      <c r="AQ174" s="43"/>
      <c r="AR174" s="43"/>
      <c r="AS174" s="29"/>
    </row>
    <row r="175">
      <c r="A175" s="28"/>
      <c r="B175" s="37" t="s">
        <v>22597</v>
      </c>
      <c r="C175" s="35"/>
      <c r="D175" s="38" t="b">
        <v>0</v>
      </c>
      <c r="E175" s="38" t="b">
        <v>1</v>
      </c>
      <c r="F175" s="38" t="b">
        <v>0</v>
      </c>
      <c r="G175" s="38" t="b">
        <v>0</v>
      </c>
      <c r="H175" s="38" t="b">
        <v>0</v>
      </c>
      <c r="I175" s="38" t="b">
        <v>0</v>
      </c>
      <c r="J175" s="39"/>
      <c r="K175" s="39"/>
      <c r="L175" s="38" t="b">
        <v>0</v>
      </c>
      <c r="M175" s="40">
        <v>45750.0</v>
      </c>
      <c r="N175" s="41" t="s">
        <v>14666</v>
      </c>
      <c r="O175" s="41" t="s">
        <v>22598</v>
      </c>
      <c r="P175" s="42" t="s">
        <v>28285</v>
      </c>
      <c r="Q175" s="41" t="s">
        <v>16461</v>
      </c>
      <c r="R175" s="41" t="s">
        <v>972</v>
      </c>
      <c r="S175" s="41" t="s">
        <v>14669</v>
      </c>
      <c r="T175" s="41" t="s">
        <v>14670</v>
      </c>
      <c r="U175" s="41" t="s">
        <v>9224</v>
      </c>
      <c r="V175" s="41" t="s">
        <v>14669</v>
      </c>
      <c r="W175" s="41" t="s">
        <v>14671</v>
      </c>
      <c r="X175" s="43"/>
      <c r="Y175" s="41" t="s">
        <v>27844</v>
      </c>
      <c r="Z175" s="41" t="s">
        <v>27845</v>
      </c>
      <c r="AA175" s="41" t="s">
        <v>16461</v>
      </c>
      <c r="AB175" s="39"/>
      <c r="AC175" s="39"/>
      <c r="AD175" s="41" t="s">
        <v>16462</v>
      </c>
      <c r="AE175" s="41" t="s">
        <v>27846</v>
      </c>
      <c r="AF175" s="43"/>
      <c r="AG175" s="43"/>
      <c r="AH175" s="43"/>
      <c r="AI175" s="41" t="s">
        <v>1121</v>
      </c>
      <c r="AJ175" s="41" t="s">
        <v>1121</v>
      </c>
      <c r="AK175" s="43"/>
      <c r="AL175" s="43"/>
      <c r="AM175" s="43"/>
      <c r="AN175" s="43"/>
      <c r="AO175" s="43"/>
      <c r="AP175" s="43"/>
      <c r="AQ175" s="43"/>
      <c r="AR175" s="43"/>
      <c r="AS175" s="29"/>
    </row>
    <row r="176">
      <c r="A176" s="28"/>
      <c r="B176" s="37" t="s">
        <v>28286</v>
      </c>
      <c r="C176" s="35"/>
      <c r="D176" s="38" t="b">
        <v>0</v>
      </c>
      <c r="E176" s="38" t="b">
        <v>0</v>
      </c>
      <c r="F176" s="38" t="b">
        <v>0</v>
      </c>
      <c r="G176" s="38" t="b">
        <v>0</v>
      </c>
      <c r="H176" s="38" t="b">
        <v>0</v>
      </c>
      <c r="I176" s="38" t="b">
        <v>1</v>
      </c>
      <c r="J176" s="39"/>
      <c r="K176" s="39"/>
      <c r="L176" s="38" t="b">
        <v>0</v>
      </c>
      <c r="M176" s="40">
        <v>45750.0</v>
      </c>
      <c r="N176" s="41" t="s">
        <v>28287</v>
      </c>
      <c r="O176" s="41" t="s">
        <v>28288</v>
      </c>
      <c r="P176" s="42" t="s">
        <v>28289</v>
      </c>
      <c r="Q176" s="41" t="s">
        <v>16461</v>
      </c>
      <c r="R176" s="41" t="s">
        <v>972</v>
      </c>
      <c r="S176" s="41" t="s">
        <v>1666</v>
      </c>
      <c r="T176" s="41" t="s">
        <v>28290</v>
      </c>
      <c r="U176" s="41" t="s">
        <v>9224</v>
      </c>
      <c r="V176" s="41" t="s">
        <v>1666</v>
      </c>
      <c r="W176" s="43"/>
      <c r="X176" s="43"/>
      <c r="Y176" s="41" t="s">
        <v>27844</v>
      </c>
      <c r="Z176" s="41" t="s">
        <v>27845</v>
      </c>
      <c r="AA176" s="41" t="s">
        <v>16461</v>
      </c>
      <c r="AB176" s="39"/>
      <c r="AC176" s="39"/>
      <c r="AD176" s="41" t="s">
        <v>16462</v>
      </c>
      <c r="AE176" s="41" t="s">
        <v>27846</v>
      </c>
      <c r="AF176" s="43"/>
      <c r="AG176" s="43"/>
      <c r="AH176" s="43"/>
      <c r="AI176" s="41" t="s">
        <v>1121</v>
      </c>
      <c r="AJ176" s="41" t="s">
        <v>1121</v>
      </c>
      <c r="AK176" s="43"/>
      <c r="AL176" s="43"/>
      <c r="AM176" s="43"/>
      <c r="AN176" s="43"/>
      <c r="AO176" s="43"/>
      <c r="AP176" s="43"/>
      <c r="AQ176" s="43"/>
      <c r="AR176" s="43"/>
      <c r="AS176" s="29"/>
    </row>
    <row r="177">
      <c r="A177" s="28"/>
      <c r="B177" s="37" t="s">
        <v>28291</v>
      </c>
      <c r="C177" s="35"/>
      <c r="D177" s="38" t="b">
        <v>0</v>
      </c>
      <c r="E177" s="38" t="b">
        <v>0</v>
      </c>
      <c r="F177" s="38" t="b">
        <v>0</v>
      </c>
      <c r="G177" s="38" t="b">
        <v>0</v>
      </c>
      <c r="H177" s="38" t="b">
        <v>0</v>
      </c>
      <c r="I177" s="38" t="b">
        <v>1</v>
      </c>
      <c r="J177" s="39"/>
      <c r="K177" s="39"/>
      <c r="L177" s="38" t="b">
        <v>0</v>
      </c>
      <c r="M177" s="40">
        <v>45750.0</v>
      </c>
      <c r="N177" s="41" t="s">
        <v>28292</v>
      </c>
      <c r="O177" s="41" t="s">
        <v>28293</v>
      </c>
      <c r="P177" s="42" t="s">
        <v>28294</v>
      </c>
      <c r="Q177" s="41" t="s">
        <v>16461</v>
      </c>
      <c r="R177" s="41" t="s">
        <v>972</v>
      </c>
      <c r="S177" s="41" t="s">
        <v>28295</v>
      </c>
      <c r="T177" s="41" t="s">
        <v>28296</v>
      </c>
      <c r="U177" s="41" t="s">
        <v>9224</v>
      </c>
      <c r="V177" s="41" t="s">
        <v>28295</v>
      </c>
      <c r="W177" s="43"/>
      <c r="X177" s="43"/>
      <c r="Y177" s="41" t="s">
        <v>27844</v>
      </c>
      <c r="Z177" s="41" t="s">
        <v>27845</v>
      </c>
      <c r="AA177" s="41" t="s">
        <v>16461</v>
      </c>
      <c r="AB177" s="39"/>
      <c r="AC177" s="39"/>
      <c r="AD177" s="41" t="s">
        <v>16462</v>
      </c>
      <c r="AE177" s="41" t="s">
        <v>27846</v>
      </c>
      <c r="AF177" s="43"/>
      <c r="AG177" s="43"/>
      <c r="AH177" s="43"/>
      <c r="AI177" s="41" t="s">
        <v>1781</v>
      </c>
      <c r="AJ177" s="41" t="s">
        <v>1781</v>
      </c>
      <c r="AK177" s="43"/>
      <c r="AL177" s="43"/>
      <c r="AM177" s="43"/>
      <c r="AN177" s="43"/>
      <c r="AO177" s="43"/>
      <c r="AP177" s="43"/>
      <c r="AQ177" s="43"/>
      <c r="AR177" s="43"/>
      <c r="AS177" s="29"/>
    </row>
    <row r="178">
      <c r="A178" s="28"/>
      <c r="B178" s="37" t="s">
        <v>17122</v>
      </c>
      <c r="C178" s="35"/>
      <c r="D178" s="38" t="b">
        <v>1</v>
      </c>
      <c r="E178" s="38" t="b">
        <v>0</v>
      </c>
      <c r="F178" s="38" t="b">
        <v>0</v>
      </c>
      <c r="G178" s="38" t="b">
        <v>0</v>
      </c>
      <c r="H178" s="38" t="b">
        <v>0</v>
      </c>
      <c r="I178" s="38" t="b">
        <v>1</v>
      </c>
      <c r="J178" s="39"/>
      <c r="K178" s="39"/>
      <c r="L178" s="38" t="b">
        <v>0</v>
      </c>
      <c r="M178" s="40">
        <v>45750.0</v>
      </c>
      <c r="N178" s="41" t="s">
        <v>15935</v>
      </c>
      <c r="O178" s="41" t="s">
        <v>17123</v>
      </c>
      <c r="P178" s="42" t="s">
        <v>28297</v>
      </c>
      <c r="Q178" s="41" t="s">
        <v>16461</v>
      </c>
      <c r="R178" s="41" t="s">
        <v>972</v>
      </c>
      <c r="S178" s="41" t="s">
        <v>15938</v>
      </c>
      <c r="T178" s="41" t="s">
        <v>15939</v>
      </c>
      <c r="U178" s="41" t="s">
        <v>9224</v>
      </c>
      <c r="V178" s="41" t="s">
        <v>15938</v>
      </c>
      <c r="W178" s="43"/>
      <c r="X178" s="43"/>
      <c r="Y178" s="41" t="s">
        <v>27844</v>
      </c>
      <c r="Z178" s="41" t="s">
        <v>27845</v>
      </c>
      <c r="AA178" s="41" t="s">
        <v>16461</v>
      </c>
      <c r="AB178" s="39"/>
      <c r="AC178" s="39"/>
      <c r="AD178" s="41" t="s">
        <v>16462</v>
      </c>
      <c r="AE178" s="41" t="s">
        <v>27846</v>
      </c>
      <c r="AF178" s="43"/>
      <c r="AG178" s="43"/>
      <c r="AH178" s="43"/>
      <c r="AI178" s="41" t="s">
        <v>1781</v>
      </c>
      <c r="AJ178" s="41" t="s">
        <v>1781</v>
      </c>
      <c r="AK178" s="43"/>
      <c r="AL178" s="43"/>
      <c r="AM178" s="43"/>
      <c r="AN178" s="43"/>
      <c r="AO178" s="43"/>
      <c r="AP178" s="43"/>
      <c r="AQ178" s="43"/>
      <c r="AR178" s="43"/>
      <c r="AS178" s="29"/>
    </row>
    <row r="179">
      <c r="A179" s="28"/>
      <c r="B179" s="37" t="s">
        <v>28298</v>
      </c>
      <c r="C179" s="35"/>
      <c r="D179" s="38" t="b">
        <v>0</v>
      </c>
      <c r="E179" s="38" t="b">
        <v>0</v>
      </c>
      <c r="F179" s="38" t="b">
        <v>0</v>
      </c>
      <c r="G179" s="38" t="b">
        <v>0</v>
      </c>
      <c r="H179" s="38" t="b">
        <v>0</v>
      </c>
      <c r="I179" s="38" t="b">
        <v>0</v>
      </c>
      <c r="J179" s="39"/>
      <c r="K179" s="39"/>
      <c r="L179" s="38" t="b">
        <v>1</v>
      </c>
      <c r="M179" s="40">
        <v>46145.0</v>
      </c>
      <c r="N179" s="41" t="s">
        <v>28299</v>
      </c>
      <c r="O179" s="41" t="s">
        <v>28300</v>
      </c>
      <c r="P179" s="42" t="s">
        <v>28301</v>
      </c>
      <c r="Q179" s="41" t="s">
        <v>27430</v>
      </c>
      <c r="R179" s="41" t="s">
        <v>972</v>
      </c>
      <c r="S179" s="41" t="s">
        <v>28302</v>
      </c>
      <c r="T179" s="41" t="s">
        <v>272</v>
      </c>
      <c r="U179" s="41" t="s">
        <v>9224</v>
      </c>
      <c r="V179" s="41" t="s">
        <v>28302</v>
      </c>
      <c r="W179" s="43"/>
      <c r="X179" s="43"/>
      <c r="Y179" s="41" t="s">
        <v>27870</v>
      </c>
      <c r="Z179" s="41" t="s">
        <v>27871</v>
      </c>
      <c r="AA179" s="41" t="s">
        <v>27430</v>
      </c>
      <c r="AB179" s="39"/>
      <c r="AC179" s="39"/>
      <c r="AD179" s="41" t="s">
        <v>151</v>
      </c>
      <c r="AE179" s="41" t="s">
        <v>27846</v>
      </c>
      <c r="AF179" s="43"/>
      <c r="AG179" s="43"/>
      <c r="AH179" s="43"/>
      <c r="AI179" s="41" t="s">
        <v>1121</v>
      </c>
      <c r="AJ179" s="41" t="s">
        <v>28303</v>
      </c>
      <c r="AK179" s="43"/>
      <c r="AL179" s="43"/>
      <c r="AM179" s="41" t="s">
        <v>27369</v>
      </c>
      <c r="AN179" s="43"/>
      <c r="AO179" s="41" t="s">
        <v>27369</v>
      </c>
      <c r="AP179" s="43"/>
      <c r="AQ179" s="41" t="s">
        <v>2029</v>
      </c>
      <c r="AR179" s="43"/>
      <c r="AS179" s="29"/>
    </row>
    <row r="180">
      <c r="A180" s="28"/>
      <c r="B180" s="37" t="s">
        <v>28298</v>
      </c>
      <c r="C180" s="35"/>
      <c r="D180" s="38" t="b">
        <v>0</v>
      </c>
      <c r="E180" s="38" t="b">
        <v>0</v>
      </c>
      <c r="F180" s="38" t="b">
        <v>0</v>
      </c>
      <c r="G180" s="38" t="b">
        <v>0</v>
      </c>
      <c r="H180" s="38" t="b">
        <v>0</v>
      </c>
      <c r="I180" s="38" t="b">
        <v>0</v>
      </c>
      <c r="J180" s="39"/>
      <c r="K180" s="39"/>
      <c r="L180" s="38" t="b">
        <v>1</v>
      </c>
      <c r="M180" s="40">
        <v>46145.0</v>
      </c>
      <c r="N180" s="41" t="s">
        <v>28299</v>
      </c>
      <c r="O180" s="41" t="s">
        <v>28300</v>
      </c>
      <c r="P180" s="42" t="s">
        <v>28304</v>
      </c>
      <c r="Q180" s="41" t="s">
        <v>27430</v>
      </c>
      <c r="R180" s="41" t="s">
        <v>972</v>
      </c>
      <c r="S180" s="41" t="s">
        <v>28302</v>
      </c>
      <c r="T180" s="41" t="s">
        <v>272</v>
      </c>
      <c r="U180" s="41" t="s">
        <v>9224</v>
      </c>
      <c r="V180" s="41" t="s">
        <v>28302</v>
      </c>
      <c r="W180" s="43"/>
      <c r="X180" s="43"/>
      <c r="Y180" s="41" t="s">
        <v>27870</v>
      </c>
      <c r="Z180" s="41" t="s">
        <v>27871</v>
      </c>
      <c r="AA180" s="41" t="s">
        <v>27430</v>
      </c>
      <c r="AB180" s="39"/>
      <c r="AC180" s="39"/>
      <c r="AD180" s="41" t="s">
        <v>151</v>
      </c>
      <c r="AE180" s="41" t="s">
        <v>27846</v>
      </c>
      <c r="AF180" s="43"/>
      <c r="AG180" s="43"/>
      <c r="AH180" s="43"/>
      <c r="AI180" s="41" t="s">
        <v>1121</v>
      </c>
      <c r="AJ180" s="41" t="s">
        <v>28303</v>
      </c>
      <c r="AK180" s="43"/>
      <c r="AL180" s="43"/>
      <c r="AM180" s="41" t="s">
        <v>27369</v>
      </c>
      <c r="AN180" s="43"/>
      <c r="AO180" s="41" t="s">
        <v>27369</v>
      </c>
      <c r="AP180" s="43"/>
      <c r="AQ180" s="41" t="s">
        <v>2029</v>
      </c>
      <c r="AR180" s="43"/>
      <c r="AS180" s="29"/>
    </row>
    <row r="181">
      <c r="A181" s="28"/>
      <c r="B181" s="37" t="s">
        <v>28305</v>
      </c>
      <c r="C181" s="35"/>
      <c r="D181" s="38" t="b">
        <v>0</v>
      </c>
      <c r="E181" s="38" t="b">
        <v>0</v>
      </c>
      <c r="F181" s="38" t="b">
        <v>0</v>
      </c>
      <c r="G181" s="38" t="b">
        <v>0</v>
      </c>
      <c r="H181" s="38" t="b">
        <v>0</v>
      </c>
      <c r="I181" s="38" t="b">
        <v>0</v>
      </c>
      <c r="J181" s="39"/>
      <c r="K181" s="39"/>
      <c r="L181" s="38" t="b">
        <v>0</v>
      </c>
      <c r="M181" s="40">
        <v>45750.0</v>
      </c>
      <c r="N181" s="41" t="s">
        <v>28306</v>
      </c>
      <c r="O181" s="41" t="s">
        <v>28307</v>
      </c>
      <c r="P181" s="42" t="s">
        <v>28308</v>
      </c>
      <c r="Q181" s="41" t="s">
        <v>16461</v>
      </c>
      <c r="R181" s="41" t="s">
        <v>972</v>
      </c>
      <c r="S181" s="41" t="s">
        <v>28309</v>
      </c>
      <c r="T181" s="41" t="s">
        <v>28310</v>
      </c>
      <c r="U181" s="41" t="s">
        <v>9224</v>
      </c>
      <c r="V181" s="41" t="s">
        <v>28309</v>
      </c>
      <c r="W181" s="43"/>
      <c r="X181" s="43"/>
      <c r="Y181" s="41" t="s">
        <v>27844</v>
      </c>
      <c r="Z181" s="41" t="s">
        <v>27845</v>
      </c>
      <c r="AA181" s="41" t="s">
        <v>16461</v>
      </c>
      <c r="AB181" s="39"/>
      <c r="AC181" s="39"/>
      <c r="AD181" s="41" t="s">
        <v>16462</v>
      </c>
      <c r="AE181" s="41" t="s">
        <v>27846</v>
      </c>
      <c r="AF181" s="43"/>
      <c r="AG181" s="43"/>
      <c r="AH181" s="43"/>
      <c r="AI181" s="41" t="s">
        <v>1121</v>
      </c>
      <c r="AJ181" s="41" t="s">
        <v>1121</v>
      </c>
      <c r="AK181" s="43"/>
      <c r="AL181" s="43"/>
      <c r="AM181" s="43"/>
      <c r="AN181" s="43"/>
      <c r="AO181" s="43"/>
      <c r="AP181" s="43"/>
      <c r="AQ181" s="43"/>
      <c r="AR181" s="43"/>
      <c r="AS181" s="29"/>
    </row>
    <row r="182">
      <c r="A182" s="28"/>
      <c r="B182" s="37" t="s">
        <v>28311</v>
      </c>
      <c r="C182" s="35"/>
      <c r="D182" s="38" t="b">
        <v>0</v>
      </c>
      <c r="E182" s="38" t="b">
        <v>0</v>
      </c>
      <c r="F182" s="38" t="b">
        <v>0</v>
      </c>
      <c r="G182" s="38" t="b">
        <v>0</v>
      </c>
      <c r="H182" s="38" t="b">
        <v>0</v>
      </c>
      <c r="I182" s="38" t="b">
        <v>0</v>
      </c>
      <c r="J182" s="39"/>
      <c r="K182" s="39"/>
      <c r="L182" s="38" t="b">
        <v>0</v>
      </c>
      <c r="M182" s="40">
        <v>45750.0</v>
      </c>
      <c r="N182" s="41" t="s">
        <v>28306</v>
      </c>
      <c r="O182" s="41" t="s">
        <v>28312</v>
      </c>
      <c r="P182" s="42" t="s">
        <v>28313</v>
      </c>
      <c r="Q182" s="41" t="s">
        <v>16461</v>
      </c>
      <c r="R182" s="41" t="s">
        <v>972</v>
      </c>
      <c r="S182" s="41" t="s">
        <v>28314</v>
      </c>
      <c r="T182" s="41" t="s">
        <v>16848</v>
      </c>
      <c r="U182" s="41" t="s">
        <v>9224</v>
      </c>
      <c r="V182" s="41" t="s">
        <v>28314</v>
      </c>
      <c r="W182" s="43"/>
      <c r="X182" s="43"/>
      <c r="Y182" s="41" t="s">
        <v>27844</v>
      </c>
      <c r="Z182" s="41" t="s">
        <v>27845</v>
      </c>
      <c r="AA182" s="41" t="s">
        <v>16461</v>
      </c>
      <c r="AB182" s="39"/>
      <c r="AC182" s="39"/>
      <c r="AD182" s="41" t="s">
        <v>16462</v>
      </c>
      <c r="AE182" s="41" t="s">
        <v>27846</v>
      </c>
      <c r="AF182" s="43"/>
      <c r="AG182" s="43"/>
      <c r="AH182" s="43"/>
      <c r="AI182" s="41" t="s">
        <v>1121</v>
      </c>
      <c r="AJ182" s="41" t="s">
        <v>1121</v>
      </c>
      <c r="AK182" s="43"/>
      <c r="AL182" s="43"/>
      <c r="AM182" s="43"/>
      <c r="AN182" s="43"/>
      <c r="AO182" s="43"/>
      <c r="AP182" s="43"/>
      <c r="AQ182" s="43"/>
      <c r="AR182" s="43"/>
      <c r="AS182" s="29"/>
    </row>
    <row r="183">
      <c r="A183" s="28"/>
      <c r="B183" s="37" t="s">
        <v>22632</v>
      </c>
      <c r="C183" s="35"/>
      <c r="D183" s="38" t="b">
        <v>1</v>
      </c>
      <c r="E183" s="38" t="b">
        <v>0</v>
      </c>
      <c r="F183" s="38" t="b">
        <v>0</v>
      </c>
      <c r="G183" s="38" t="b">
        <v>0</v>
      </c>
      <c r="H183" s="38" t="b">
        <v>0</v>
      </c>
      <c r="I183" s="38" t="b">
        <v>1</v>
      </c>
      <c r="J183" s="39"/>
      <c r="K183" s="39"/>
      <c r="L183" s="38" t="b">
        <v>0</v>
      </c>
      <c r="M183" s="40">
        <v>45750.0</v>
      </c>
      <c r="N183" s="41" t="s">
        <v>1921</v>
      </c>
      <c r="O183" s="41" t="s">
        <v>22633</v>
      </c>
      <c r="P183" s="42" t="s">
        <v>28315</v>
      </c>
      <c r="Q183" s="41" t="s">
        <v>16461</v>
      </c>
      <c r="R183" s="41" t="s">
        <v>972</v>
      </c>
      <c r="S183" s="41" t="s">
        <v>16321</v>
      </c>
      <c r="T183" s="41" t="s">
        <v>16322</v>
      </c>
      <c r="U183" s="41" t="s">
        <v>9224</v>
      </c>
      <c r="V183" s="41" t="s">
        <v>16321</v>
      </c>
      <c r="W183" s="41" t="s">
        <v>10619</v>
      </c>
      <c r="X183" s="43"/>
      <c r="Y183" s="41" t="s">
        <v>27844</v>
      </c>
      <c r="Z183" s="41" t="s">
        <v>27845</v>
      </c>
      <c r="AA183" s="41" t="s">
        <v>16461</v>
      </c>
      <c r="AB183" s="39"/>
      <c r="AC183" s="39"/>
      <c r="AD183" s="41" t="s">
        <v>16462</v>
      </c>
      <c r="AE183" s="41" t="s">
        <v>27846</v>
      </c>
      <c r="AF183" s="43"/>
      <c r="AG183" s="43"/>
      <c r="AH183" s="43"/>
      <c r="AI183" s="41" t="s">
        <v>1913</v>
      </c>
      <c r="AJ183" s="41" t="s">
        <v>1913</v>
      </c>
      <c r="AK183" s="43"/>
      <c r="AL183" s="43"/>
      <c r="AM183" s="43"/>
      <c r="AN183" s="43"/>
      <c r="AO183" s="43"/>
      <c r="AP183" s="43"/>
      <c r="AQ183" s="43"/>
      <c r="AR183" s="43"/>
      <c r="AS183" s="29"/>
    </row>
    <row r="184">
      <c r="A184" s="28"/>
      <c r="B184" s="37" t="s">
        <v>16487</v>
      </c>
      <c r="C184" s="35"/>
      <c r="D184" s="38" t="b">
        <v>1</v>
      </c>
      <c r="E184" s="38" t="b">
        <v>0</v>
      </c>
      <c r="F184" s="38" t="b">
        <v>0</v>
      </c>
      <c r="G184" s="38" t="b">
        <v>0</v>
      </c>
      <c r="H184" s="38" t="b">
        <v>0</v>
      </c>
      <c r="I184" s="38" t="b">
        <v>1</v>
      </c>
      <c r="J184" s="39"/>
      <c r="K184" s="39"/>
      <c r="L184" s="38" t="b">
        <v>0</v>
      </c>
      <c r="M184" s="40">
        <v>45750.0</v>
      </c>
      <c r="N184" s="41" t="s">
        <v>4660</v>
      </c>
      <c r="O184" s="41" t="s">
        <v>16488</v>
      </c>
      <c r="P184" s="42" t="s">
        <v>28316</v>
      </c>
      <c r="Q184" s="41" t="s">
        <v>16461</v>
      </c>
      <c r="R184" s="41" t="s">
        <v>972</v>
      </c>
      <c r="S184" s="41" t="s">
        <v>16490</v>
      </c>
      <c r="T184" s="41" t="s">
        <v>920</v>
      </c>
      <c r="U184" s="41" t="s">
        <v>9224</v>
      </c>
      <c r="V184" s="41" t="s">
        <v>16490</v>
      </c>
      <c r="W184" s="43"/>
      <c r="X184" s="43"/>
      <c r="Y184" s="41" t="s">
        <v>27844</v>
      </c>
      <c r="Z184" s="41" t="s">
        <v>27845</v>
      </c>
      <c r="AA184" s="41" t="s">
        <v>16461</v>
      </c>
      <c r="AB184" s="39"/>
      <c r="AC184" s="39"/>
      <c r="AD184" s="41" t="s">
        <v>16462</v>
      </c>
      <c r="AE184" s="41" t="s">
        <v>27846</v>
      </c>
      <c r="AF184" s="43"/>
      <c r="AG184" s="43"/>
      <c r="AH184" s="43"/>
      <c r="AI184" s="41" t="s">
        <v>1121</v>
      </c>
      <c r="AJ184" s="41" t="s">
        <v>1121</v>
      </c>
      <c r="AK184" s="43"/>
      <c r="AL184" s="43"/>
      <c r="AM184" s="43"/>
      <c r="AN184" s="43"/>
      <c r="AO184" s="43"/>
      <c r="AP184" s="43"/>
      <c r="AQ184" s="43"/>
      <c r="AR184" s="43"/>
      <c r="AS184" s="29"/>
    </row>
    <row r="185">
      <c r="A185" s="28"/>
      <c r="B185" s="37" t="s">
        <v>28317</v>
      </c>
      <c r="C185" s="35"/>
      <c r="D185" s="38" t="b">
        <v>0</v>
      </c>
      <c r="E185" s="38" t="b">
        <v>0</v>
      </c>
      <c r="F185" s="38" t="b">
        <v>0</v>
      </c>
      <c r="G185" s="38" t="b">
        <v>0</v>
      </c>
      <c r="H185" s="38" t="b">
        <v>0</v>
      </c>
      <c r="I185" s="38" t="b">
        <v>0</v>
      </c>
      <c r="J185" s="39"/>
      <c r="K185" s="39"/>
      <c r="L185" s="38" t="b">
        <v>0</v>
      </c>
      <c r="M185" s="40">
        <v>45750.0</v>
      </c>
      <c r="N185" s="41" t="s">
        <v>28318</v>
      </c>
      <c r="O185" s="41" t="s">
        <v>28319</v>
      </c>
      <c r="P185" s="42" t="s">
        <v>28320</v>
      </c>
      <c r="Q185" s="41" t="s">
        <v>16461</v>
      </c>
      <c r="R185" s="41" t="s">
        <v>972</v>
      </c>
      <c r="S185" s="41" t="s">
        <v>28321</v>
      </c>
      <c r="T185" s="41" t="s">
        <v>28322</v>
      </c>
      <c r="U185" s="41" t="s">
        <v>9224</v>
      </c>
      <c r="V185" s="41" t="s">
        <v>28321</v>
      </c>
      <c r="W185" s="43"/>
      <c r="X185" s="43"/>
      <c r="Y185" s="41" t="s">
        <v>27844</v>
      </c>
      <c r="Z185" s="41" t="s">
        <v>27845</v>
      </c>
      <c r="AA185" s="41" t="s">
        <v>16461</v>
      </c>
      <c r="AB185" s="39"/>
      <c r="AC185" s="39"/>
      <c r="AD185" s="41" t="s">
        <v>16462</v>
      </c>
      <c r="AE185" s="41" t="s">
        <v>27846</v>
      </c>
      <c r="AF185" s="43"/>
      <c r="AG185" s="43"/>
      <c r="AH185" s="43"/>
      <c r="AI185" s="41" t="s">
        <v>1691</v>
      </c>
      <c r="AJ185" s="41" t="s">
        <v>1691</v>
      </c>
      <c r="AK185" s="43"/>
      <c r="AL185" s="43"/>
      <c r="AM185" s="43"/>
      <c r="AN185" s="43"/>
      <c r="AO185" s="43"/>
      <c r="AP185" s="43"/>
      <c r="AQ185" s="43"/>
      <c r="AR185" s="43"/>
      <c r="AS185" s="29"/>
    </row>
    <row r="186">
      <c r="A186" s="28"/>
      <c r="B186" s="37" t="s">
        <v>16624</v>
      </c>
      <c r="C186" s="35"/>
      <c r="D186" s="38" t="b">
        <v>1</v>
      </c>
      <c r="E186" s="38" t="b">
        <v>0</v>
      </c>
      <c r="F186" s="38" t="b">
        <v>0</v>
      </c>
      <c r="G186" s="38" t="b">
        <v>0</v>
      </c>
      <c r="H186" s="38" t="b">
        <v>0</v>
      </c>
      <c r="I186" s="38" t="b">
        <v>0</v>
      </c>
      <c r="J186" s="39"/>
      <c r="K186" s="39"/>
      <c r="L186" s="38" t="b">
        <v>0</v>
      </c>
      <c r="M186" s="40">
        <v>45750.0</v>
      </c>
      <c r="N186" s="41" t="s">
        <v>13063</v>
      </c>
      <c r="O186" s="41" t="s">
        <v>16625</v>
      </c>
      <c r="P186" s="42" t="s">
        <v>28323</v>
      </c>
      <c r="Q186" s="41" t="s">
        <v>16461</v>
      </c>
      <c r="R186" s="41" t="s">
        <v>972</v>
      </c>
      <c r="S186" s="41" t="s">
        <v>15853</v>
      </c>
      <c r="T186" s="41" t="s">
        <v>15854</v>
      </c>
      <c r="U186" s="41" t="s">
        <v>9224</v>
      </c>
      <c r="V186" s="41" t="s">
        <v>15853</v>
      </c>
      <c r="W186" s="43"/>
      <c r="X186" s="43"/>
      <c r="Y186" s="41" t="s">
        <v>27844</v>
      </c>
      <c r="Z186" s="41" t="s">
        <v>27845</v>
      </c>
      <c r="AA186" s="41" t="s">
        <v>16461</v>
      </c>
      <c r="AB186" s="39"/>
      <c r="AC186" s="39"/>
      <c r="AD186" s="41" t="s">
        <v>16462</v>
      </c>
      <c r="AE186" s="41" t="s">
        <v>27846</v>
      </c>
      <c r="AF186" s="43"/>
      <c r="AG186" s="43"/>
      <c r="AH186" s="43"/>
      <c r="AI186" s="41" t="s">
        <v>1121</v>
      </c>
      <c r="AJ186" s="41" t="s">
        <v>1121</v>
      </c>
      <c r="AK186" s="43"/>
      <c r="AL186" s="43"/>
      <c r="AM186" s="43"/>
      <c r="AN186" s="43"/>
      <c r="AO186" s="43"/>
      <c r="AP186" s="43"/>
      <c r="AQ186" s="43"/>
      <c r="AR186" s="43"/>
      <c r="AS186" s="29"/>
    </row>
    <row r="187">
      <c r="A187" s="28"/>
      <c r="B187" s="37" t="s">
        <v>16662</v>
      </c>
      <c r="C187" s="35"/>
      <c r="D187" s="38" t="b">
        <v>1</v>
      </c>
      <c r="E187" s="38" t="b">
        <v>0</v>
      </c>
      <c r="F187" s="38" t="b">
        <v>0</v>
      </c>
      <c r="G187" s="38" t="b">
        <v>0</v>
      </c>
      <c r="H187" s="38" t="b">
        <v>0</v>
      </c>
      <c r="I187" s="38" t="b">
        <v>1</v>
      </c>
      <c r="J187" s="39"/>
      <c r="K187" s="39"/>
      <c r="L187" s="38" t="b">
        <v>0</v>
      </c>
      <c r="M187" s="40">
        <v>45750.0</v>
      </c>
      <c r="N187" s="41" t="s">
        <v>1124</v>
      </c>
      <c r="O187" s="41" t="s">
        <v>16663</v>
      </c>
      <c r="P187" s="42" t="s">
        <v>28324</v>
      </c>
      <c r="Q187" s="41" t="s">
        <v>16461</v>
      </c>
      <c r="R187" s="41" t="s">
        <v>972</v>
      </c>
      <c r="S187" s="41" t="s">
        <v>15846</v>
      </c>
      <c r="T187" s="41" t="s">
        <v>15847</v>
      </c>
      <c r="U187" s="41" t="s">
        <v>9224</v>
      </c>
      <c r="V187" s="41" t="s">
        <v>15846</v>
      </c>
      <c r="W187" s="43"/>
      <c r="X187" s="43"/>
      <c r="Y187" s="41" t="s">
        <v>27844</v>
      </c>
      <c r="Z187" s="41" t="s">
        <v>27845</v>
      </c>
      <c r="AA187" s="41" t="s">
        <v>16461</v>
      </c>
      <c r="AB187" s="39"/>
      <c r="AC187" s="39"/>
      <c r="AD187" s="41" t="s">
        <v>215</v>
      </c>
      <c r="AE187" s="41" t="s">
        <v>27846</v>
      </c>
      <c r="AF187" s="43"/>
      <c r="AG187" s="43"/>
      <c r="AH187" s="43"/>
      <c r="AI187" s="41" t="s">
        <v>1606</v>
      </c>
      <c r="AJ187" s="41" t="s">
        <v>1606</v>
      </c>
      <c r="AK187" s="43"/>
      <c r="AL187" s="43"/>
      <c r="AM187" s="43"/>
      <c r="AN187" s="43"/>
      <c r="AO187" s="43"/>
      <c r="AP187" s="43"/>
      <c r="AQ187" s="43"/>
      <c r="AR187" s="43"/>
      <c r="AS187" s="29"/>
    </row>
    <row r="188">
      <c r="A188" s="28"/>
      <c r="B188" s="37" t="s">
        <v>28325</v>
      </c>
      <c r="C188" s="35"/>
      <c r="D188" s="38" t="b">
        <v>0</v>
      </c>
      <c r="E188" s="38" t="b">
        <v>0</v>
      </c>
      <c r="F188" s="38" t="b">
        <v>0</v>
      </c>
      <c r="G188" s="38" t="b">
        <v>0</v>
      </c>
      <c r="H188" s="38" t="b">
        <v>0</v>
      </c>
      <c r="I188" s="38" t="b">
        <v>0</v>
      </c>
      <c r="J188" s="39"/>
      <c r="K188" s="39"/>
      <c r="L188" s="38" t="b">
        <v>0</v>
      </c>
      <c r="M188" s="40">
        <v>45750.0</v>
      </c>
      <c r="N188" s="41" t="s">
        <v>28326</v>
      </c>
      <c r="O188" s="41" t="s">
        <v>28327</v>
      </c>
      <c r="P188" s="42" t="s">
        <v>28328</v>
      </c>
      <c r="Q188" s="41" t="s">
        <v>16461</v>
      </c>
      <c r="R188" s="41" t="s">
        <v>972</v>
      </c>
      <c r="S188" s="41" t="s">
        <v>28329</v>
      </c>
      <c r="T188" s="41" t="s">
        <v>28330</v>
      </c>
      <c r="U188" s="41" t="s">
        <v>9224</v>
      </c>
      <c r="V188" s="41" t="s">
        <v>28329</v>
      </c>
      <c r="W188" s="43"/>
      <c r="X188" s="43"/>
      <c r="Y188" s="41" t="s">
        <v>27844</v>
      </c>
      <c r="Z188" s="41" t="s">
        <v>27845</v>
      </c>
      <c r="AA188" s="41" t="s">
        <v>16461</v>
      </c>
      <c r="AB188" s="39"/>
      <c r="AC188" s="39"/>
      <c r="AD188" s="41" t="s">
        <v>16462</v>
      </c>
      <c r="AE188" s="41" t="s">
        <v>27846</v>
      </c>
      <c r="AF188" s="43"/>
      <c r="AG188" s="43"/>
      <c r="AH188" s="43"/>
      <c r="AI188" s="41" t="s">
        <v>28331</v>
      </c>
      <c r="AJ188" s="41" t="s">
        <v>28332</v>
      </c>
      <c r="AK188" s="43"/>
      <c r="AL188" s="43"/>
      <c r="AM188" s="43"/>
      <c r="AN188" s="43"/>
      <c r="AO188" s="43"/>
      <c r="AP188" s="43"/>
      <c r="AQ188" s="43"/>
      <c r="AR188" s="43"/>
      <c r="AS188" s="29"/>
    </row>
    <row r="189">
      <c r="A189" s="28"/>
      <c r="B189" s="37" t="s">
        <v>28325</v>
      </c>
      <c r="C189" s="35"/>
      <c r="D189" s="38" t="b">
        <v>0</v>
      </c>
      <c r="E189" s="38" t="b">
        <v>0</v>
      </c>
      <c r="F189" s="38" t="b">
        <v>0</v>
      </c>
      <c r="G189" s="38" t="b">
        <v>0</v>
      </c>
      <c r="H189" s="38" t="b">
        <v>0</v>
      </c>
      <c r="I189" s="38" t="b">
        <v>0</v>
      </c>
      <c r="J189" s="39"/>
      <c r="K189" s="39"/>
      <c r="L189" s="38" t="b">
        <v>0</v>
      </c>
      <c r="M189" s="40">
        <v>45750.0</v>
      </c>
      <c r="N189" s="41" t="s">
        <v>28326</v>
      </c>
      <c r="O189" s="41" t="s">
        <v>28327</v>
      </c>
      <c r="P189" s="42" t="s">
        <v>28333</v>
      </c>
      <c r="Q189" s="41" t="s">
        <v>16461</v>
      </c>
      <c r="R189" s="41" t="s">
        <v>972</v>
      </c>
      <c r="S189" s="41" t="s">
        <v>28329</v>
      </c>
      <c r="T189" s="41" t="s">
        <v>28330</v>
      </c>
      <c r="U189" s="41" t="s">
        <v>9224</v>
      </c>
      <c r="V189" s="41" t="s">
        <v>28329</v>
      </c>
      <c r="W189" s="43"/>
      <c r="X189" s="43"/>
      <c r="Y189" s="41" t="s">
        <v>27844</v>
      </c>
      <c r="Z189" s="41" t="s">
        <v>27845</v>
      </c>
      <c r="AA189" s="41" t="s">
        <v>16461</v>
      </c>
      <c r="AB189" s="39"/>
      <c r="AC189" s="39"/>
      <c r="AD189" s="41" t="s">
        <v>16462</v>
      </c>
      <c r="AE189" s="41" t="s">
        <v>27846</v>
      </c>
      <c r="AF189" s="43"/>
      <c r="AG189" s="43"/>
      <c r="AH189" s="43"/>
      <c r="AI189" s="41" t="s">
        <v>28331</v>
      </c>
      <c r="AJ189" s="41" t="s">
        <v>28332</v>
      </c>
      <c r="AK189" s="43"/>
      <c r="AL189" s="43"/>
      <c r="AM189" s="43"/>
      <c r="AN189" s="43"/>
      <c r="AO189" s="43"/>
      <c r="AP189" s="43"/>
      <c r="AQ189" s="43"/>
      <c r="AR189" s="43"/>
      <c r="AS189" s="29"/>
    </row>
    <row r="190">
      <c r="A190" s="28"/>
      <c r="B190" s="37" t="s">
        <v>28325</v>
      </c>
      <c r="C190" s="35"/>
      <c r="D190" s="38" t="b">
        <v>0</v>
      </c>
      <c r="E190" s="38" t="b">
        <v>0</v>
      </c>
      <c r="F190" s="38" t="b">
        <v>0</v>
      </c>
      <c r="G190" s="38" t="b">
        <v>0</v>
      </c>
      <c r="H190" s="38" t="b">
        <v>0</v>
      </c>
      <c r="I190" s="38" t="b">
        <v>0</v>
      </c>
      <c r="J190" s="39"/>
      <c r="K190" s="39"/>
      <c r="L190" s="38" t="b">
        <v>0</v>
      </c>
      <c r="M190" s="40">
        <v>45750.0</v>
      </c>
      <c r="N190" s="41" t="s">
        <v>28326</v>
      </c>
      <c r="O190" s="41" t="s">
        <v>28327</v>
      </c>
      <c r="P190" s="42" t="s">
        <v>28334</v>
      </c>
      <c r="Q190" s="41" t="s">
        <v>16461</v>
      </c>
      <c r="R190" s="41" t="s">
        <v>972</v>
      </c>
      <c r="S190" s="41" t="s">
        <v>28329</v>
      </c>
      <c r="T190" s="41" t="s">
        <v>28330</v>
      </c>
      <c r="U190" s="41" t="s">
        <v>9224</v>
      </c>
      <c r="V190" s="41" t="s">
        <v>28329</v>
      </c>
      <c r="W190" s="43"/>
      <c r="X190" s="43"/>
      <c r="Y190" s="41" t="s">
        <v>27844</v>
      </c>
      <c r="Z190" s="41" t="s">
        <v>27845</v>
      </c>
      <c r="AA190" s="41" t="s">
        <v>16461</v>
      </c>
      <c r="AB190" s="39"/>
      <c r="AC190" s="39"/>
      <c r="AD190" s="41" t="s">
        <v>16462</v>
      </c>
      <c r="AE190" s="41" t="s">
        <v>27846</v>
      </c>
      <c r="AF190" s="43"/>
      <c r="AG190" s="43"/>
      <c r="AH190" s="43"/>
      <c r="AI190" s="41" t="s">
        <v>28331</v>
      </c>
      <c r="AJ190" s="41" t="s">
        <v>28332</v>
      </c>
      <c r="AK190" s="43"/>
      <c r="AL190" s="43"/>
      <c r="AM190" s="43"/>
      <c r="AN190" s="43"/>
      <c r="AO190" s="43"/>
      <c r="AP190" s="43"/>
      <c r="AQ190" s="43"/>
      <c r="AR190" s="43"/>
      <c r="AS190" s="29"/>
    </row>
    <row r="191">
      <c r="A191" s="28"/>
      <c r="B191" s="37" t="s">
        <v>17042</v>
      </c>
      <c r="C191" s="35"/>
      <c r="D191" s="38" t="b">
        <v>1</v>
      </c>
      <c r="E191" s="38" t="b">
        <v>0</v>
      </c>
      <c r="F191" s="38" t="b">
        <v>0</v>
      </c>
      <c r="G191" s="38" t="b">
        <v>0</v>
      </c>
      <c r="H191" s="38" t="b">
        <v>0</v>
      </c>
      <c r="I191" s="38" t="b">
        <v>1</v>
      </c>
      <c r="J191" s="39"/>
      <c r="K191" s="39"/>
      <c r="L191" s="38" t="b">
        <v>0</v>
      </c>
      <c r="M191" s="40">
        <v>45750.0</v>
      </c>
      <c r="N191" s="41" t="s">
        <v>1095</v>
      </c>
      <c r="O191" s="41" t="s">
        <v>17043</v>
      </c>
      <c r="P191" s="42" t="s">
        <v>28335</v>
      </c>
      <c r="Q191" s="41" t="s">
        <v>16461</v>
      </c>
      <c r="R191" s="41" t="s">
        <v>972</v>
      </c>
      <c r="S191" s="41" t="s">
        <v>15666</v>
      </c>
      <c r="T191" s="41" t="s">
        <v>15667</v>
      </c>
      <c r="U191" s="41" t="s">
        <v>9224</v>
      </c>
      <c r="V191" s="41" t="s">
        <v>15666</v>
      </c>
      <c r="W191" s="41" t="s">
        <v>9765</v>
      </c>
      <c r="X191" s="43"/>
      <c r="Y191" s="41" t="s">
        <v>27844</v>
      </c>
      <c r="Z191" s="41" t="s">
        <v>27845</v>
      </c>
      <c r="AA191" s="41" t="s">
        <v>16461</v>
      </c>
      <c r="AB191" s="39"/>
      <c r="AC191" s="39"/>
      <c r="AD191" s="41" t="s">
        <v>16462</v>
      </c>
      <c r="AE191" s="41" t="s">
        <v>27846</v>
      </c>
      <c r="AF191" s="43"/>
      <c r="AG191" s="43"/>
      <c r="AH191" s="43"/>
      <c r="AI191" s="41" t="s">
        <v>1121</v>
      </c>
      <c r="AJ191" s="41" t="s">
        <v>1121</v>
      </c>
      <c r="AK191" s="43"/>
      <c r="AL191" s="43"/>
      <c r="AM191" s="43"/>
      <c r="AN191" s="43"/>
      <c r="AO191" s="43"/>
      <c r="AP191" s="43"/>
      <c r="AQ191" s="43"/>
      <c r="AR191" s="43"/>
      <c r="AS191" s="29"/>
    </row>
    <row r="192">
      <c r="A192" s="28"/>
      <c r="B192" s="37" t="s">
        <v>28336</v>
      </c>
      <c r="C192" s="35"/>
      <c r="D192" s="38" t="b">
        <v>0</v>
      </c>
      <c r="E192" s="38" t="b">
        <v>1</v>
      </c>
      <c r="F192" s="38" t="b">
        <v>0</v>
      </c>
      <c r="G192" s="38" t="b">
        <v>0</v>
      </c>
      <c r="H192" s="38" t="b">
        <v>1</v>
      </c>
      <c r="I192" s="38" t="b">
        <v>0</v>
      </c>
      <c r="J192" s="39"/>
      <c r="K192" s="39"/>
      <c r="L192" s="38" t="b">
        <v>0</v>
      </c>
      <c r="M192" s="40">
        <v>45750.0</v>
      </c>
      <c r="N192" s="41" t="s">
        <v>28337</v>
      </c>
      <c r="O192" s="41" t="s">
        <v>28338</v>
      </c>
      <c r="P192" s="42" t="s">
        <v>28339</v>
      </c>
      <c r="Q192" s="41" t="s">
        <v>16461</v>
      </c>
      <c r="R192" s="41" t="s">
        <v>972</v>
      </c>
      <c r="S192" s="41" t="s">
        <v>1011</v>
      </c>
      <c r="T192" s="41" t="s">
        <v>1099</v>
      </c>
      <c r="U192" s="41" t="s">
        <v>9224</v>
      </c>
      <c r="V192" s="41" t="s">
        <v>1011</v>
      </c>
      <c r="W192" s="43"/>
      <c r="X192" s="43"/>
      <c r="Y192" s="41" t="s">
        <v>27844</v>
      </c>
      <c r="Z192" s="41" t="s">
        <v>28051</v>
      </c>
      <c r="AA192" s="41" t="s">
        <v>16461</v>
      </c>
      <c r="AB192" s="39"/>
      <c r="AC192" s="39"/>
      <c r="AD192" s="41" t="s">
        <v>16462</v>
      </c>
      <c r="AE192" s="41" t="s">
        <v>27846</v>
      </c>
      <c r="AF192" s="43"/>
      <c r="AG192" s="43"/>
      <c r="AH192" s="43"/>
      <c r="AI192" s="41" t="s">
        <v>1121</v>
      </c>
      <c r="AJ192" s="41" t="s">
        <v>1121</v>
      </c>
      <c r="AK192" s="43"/>
      <c r="AL192" s="43"/>
      <c r="AM192" s="43"/>
      <c r="AN192" s="43"/>
      <c r="AO192" s="43"/>
      <c r="AP192" s="43"/>
      <c r="AQ192" s="43"/>
      <c r="AR192" s="43"/>
      <c r="AS192" s="29"/>
    </row>
    <row r="193">
      <c r="A193" s="28"/>
      <c r="B193" s="37" t="s">
        <v>17022</v>
      </c>
      <c r="C193" s="35"/>
      <c r="D193" s="38" t="b">
        <v>1</v>
      </c>
      <c r="E193" s="38" t="b">
        <v>0</v>
      </c>
      <c r="F193" s="38" t="b">
        <v>0</v>
      </c>
      <c r="G193" s="38" t="b">
        <v>0</v>
      </c>
      <c r="H193" s="38" t="b">
        <v>0</v>
      </c>
      <c r="I193" s="38" t="b">
        <v>0</v>
      </c>
      <c r="J193" s="39"/>
      <c r="K193" s="39"/>
      <c r="L193" s="38" t="b">
        <v>0</v>
      </c>
      <c r="M193" s="40">
        <v>45750.0</v>
      </c>
      <c r="N193" s="41" t="s">
        <v>11283</v>
      </c>
      <c r="O193" s="41" t="s">
        <v>17023</v>
      </c>
      <c r="P193" s="42" t="s">
        <v>28340</v>
      </c>
      <c r="Q193" s="41" t="s">
        <v>16461</v>
      </c>
      <c r="R193" s="41" t="s">
        <v>972</v>
      </c>
      <c r="S193" s="41" t="s">
        <v>15190</v>
      </c>
      <c r="T193" s="41" t="s">
        <v>15191</v>
      </c>
      <c r="U193" s="41" t="s">
        <v>9224</v>
      </c>
      <c r="V193" s="41" t="s">
        <v>15190</v>
      </c>
      <c r="W193" s="43"/>
      <c r="X193" s="43"/>
      <c r="Y193" s="41" t="s">
        <v>27844</v>
      </c>
      <c r="Z193" s="41" t="s">
        <v>27845</v>
      </c>
      <c r="AA193" s="41" t="s">
        <v>16461</v>
      </c>
      <c r="AB193" s="39"/>
      <c r="AC193" s="39"/>
      <c r="AD193" s="41" t="s">
        <v>16462</v>
      </c>
      <c r="AE193" s="41" t="s">
        <v>27846</v>
      </c>
      <c r="AF193" s="43"/>
      <c r="AG193" s="43"/>
      <c r="AH193" s="43"/>
      <c r="AI193" s="41" t="s">
        <v>1691</v>
      </c>
      <c r="AJ193" s="41" t="s">
        <v>1692</v>
      </c>
      <c r="AK193" s="43"/>
      <c r="AL193" s="43"/>
      <c r="AM193" s="43"/>
      <c r="AN193" s="43"/>
      <c r="AO193" s="43"/>
      <c r="AP193" s="43"/>
      <c r="AQ193" s="43"/>
      <c r="AR193" s="43"/>
      <c r="AS193" s="29"/>
    </row>
    <row r="194">
      <c r="A194" s="28"/>
      <c r="B194" s="37" t="s">
        <v>22296</v>
      </c>
      <c r="C194" s="35"/>
      <c r="D194" s="38" t="b">
        <v>1</v>
      </c>
      <c r="E194" s="38" t="b">
        <v>0</v>
      </c>
      <c r="F194" s="38" t="b">
        <v>0</v>
      </c>
      <c r="G194" s="38" t="b">
        <v>0</v>
      </c>
      <c r="H194" s="38" t="b">
        <v>0</v>
      </c>
      <c r="I194" s="38" t="b">
        <v>1</v>
      </c>
      <c r="J194" s="39"/>
      <c r="K194" s="39"/>
      <c r="L194" s="38" t="b">
        <v>0</v>
      </c>
      <c r="M194" s="40">
        <v>45750.0</v>
      </c>
      <c r="N194" s="41" t="s">
        <v>12729</v>
      </c>
      <c r="O194" s="41" t="s">
        <v>22297</v>
      </c>
      <c r="P194" s="42" t="s">
        <v>28341</v>
      </c>
      <c r="Q194" s="41" t="s">
        <v>16461</v>
      </c>
      <c r="R194" s="41" t="s">
        <v>972</v>
      </c>
      <c r="S194" s="41" t="s">
        <v>22299</v>
      </c>
      <c r="T194" s="41" t="s">
        <v>28342</v>
      </c>
      <c r="U194" s="41" t="s">
        <v>9224</v>
      </c>
      <c r="V194" s="41" t="s">
        <v>22299</v>
      </c>
      <c r="W194" s="43"/>
      <c r="X194" s="43"/>
      <c r="Y194" s="41" t="s">
        <v>27844</v>
      </c>
      <c r="Z194" s="41" t="s">
        <v>27845</v>
      </c>
      <c r="AA194" s="41" t="s">
        <v>16461</v>
      </c>
      <c r="AB194" s="39"/>
      <c r="AC194" s="39"/>
      <c r="AD194" s="41" t="s">
        <v>16462</v>
      </c>
      <c r="AE194" s="41" t="s">
        <v>27846</v>
      </c>
      <c r="AF194" s="43"/>
      <c r="AG194" s="43"/>
      <c r="AH194" s="43"/>
      <c r="AI194" s="41" t="s">
        <v>1606</v>
      </c>
      <c r="AJ194" s="41" t="s">
        <v>1606</v>
      </c>
      <c r="AK194" s="43"/>
      <c r="AL194" s="43"/>
      <c r="AM194" s="43"/>
      <c r="AN194" s="43"/>
      <c r="AO194" s="43"/>
      <c r="AP194" s="43"/>
      <c r="AQ194" s="43"/>
      <c r="AR194" s="43"/>
      <c r="AS194" s="29"/>
    </row>
    <row r="195">
      <c r="A195" s="28"/>
      <c r="B195" s="37" t="s">
        <v>16793</v>
      </c>
      <c r="C195" s="35"/>
      <c r="D195" s="38" t="b">
        <v>1</v>
      </c>
      <c r="E195" s="38" t="b">
        <v>1</v>
      </c>
      <c r="F195" s="38" t="b">
        <v>0</v>
      </c>
      <c r="G195" s="38" t="b">
        <v>0</v>
      </c>
      <c r="H195" s="38" t="b">
        <v>0</v>
      </c>
      <c r="I195" s="38" t="b">
        <v>0</v>
      </c>
      <c r="J195" s="39"/>
      <c r="K195" s="39"/>
      <c r="L195" s="38" t="b">
        <v>0</v>
      </c>
      <c r="M195" s="40">
        <v>45750.0</v>
      </c>
      <c r="N195" s="43"/>
      <c r="O195" s="41" t="s">
        <v>16794</v>
      </c>
      <c r="P195" s="42" t="s">
        <v>28343</v>
      </c>
      <c r="Q195" s="41" t="s">
        <v>16461</v>
      </c>
      <c r="R195" s="41" t="s">
        <v>972</v>
      </c>
      <c r="S195" s="41" t="s">
        <v>15454</v>
      </c>
      <c r="T195" s="41" t="s">
        <v>15455</v>
      </c>
      <c r="U195" s="41" t="s">
        <v>9224</v>
      </c>
      <c r="V195" s="41" t="s">
        <v>15454</v>
      </c>
      <c r="W195" s="41" t="s">
        <v>16609</v>
      </c>
      <c r="X195" s="43"/>
      <c r="Y195" s="41" t="s">
        <v>27844</v>
      </c>
      <c r="Z195" s="41" t="s">
        <v>27845</v>
      </c>
      <c r="AA195" s="41" t="s">
        <v>16461</v>
      </c>
      <c r="AB195" s="39"/>
      <c r="AC195" s="39"/>
      <c r="AD195" s="41" t="s">
        <v>16462</v>
      </c>
      <c r="AE195" s="41" t="s">
        <v>27846</v>
      </c>
      <c r="AF195" s="43"/>
      <c r="AG195" s="43"/>
      <c r="AH195" s="43"/>
      <c r="AI195" s="41" t="s">
        <v>1283</v>
      </c>
      <c r="AJ195" s="41" t="s">
        <v>1283</v>
      </c>
      <c r="AK195" s="43"/>
      <c r="AL195" s="43"/>
      <c r="AM195" s="43"/>
      <c r="AN195" s="43"/>
      <c r="AO195" s="43"/>
      <c r="AP195" s="43"/>
      <c r="AQ195" s="43"/>
      <c r="AR195" s="43"/>
      <c r="AS195" s="29"/>
    </row>
    <row r="196">
      <c r="A196" s="28"/>
      <c r="B196" s="37" t="s">
        <v>27441</v>
      </c>
      <c r="C196" s="35"/>
      <c r="D196" s="38" t="b">
        <v>1</v>
      </c>
      <c r="E196" s="38" t="b">
        <v>0</v>
      </c>
      <c r="F196" s="38" t="b">
        <v>0</v>
      </c>
      <c r="G196" s="38" t="b">
        <v>0</v>
      </c>
      <c r="H196" s="38" t="b">
        <v>0</v>
      </c>
      <c r="I196" s="38" t="b">
        <v>0</v>
      </c>
      <c r="J196" s="39"/>
      <c r="K196" s="39"/>
      <c r="L196" s="38" t="b">
        <v>1</v>
      </c>
      <c r="M196" s="40">
        <v>46145.0</v>
      </c>
      <c r="N196" s="43"/>
      <c r="O196" s="41" t="s">
        <v>27442</v>
      </c>
      <c r="P196" s="42" t="s">
        <v>28344</v>
      </c>
      <c r="Q196" s="41" t="s">
        <v>27436</v>
      </c>
      <c r="R196" s="41" t="s">
        <v>1051</v>
      </c>
      <c r="S196" s="41" t="s">
        <v>15454</v>
      </c>
      <c r="T196" s="41" t="s">
        <v>15455</v>
      </c>
      <c r="U196" s="41" t="s">
        <v>27437</v>
      </c>
      <c r="V196" s="41" t="s">
        <v>15454</v>
      </c>
      <c r="W196" s="43"/>
      <c r="X196" s="43"/>
      <c r="Y196" s="41" t="s">
        <v>27870</v>
      </c>
      <c r="Z196" s="41" t="s">
        <v>27870</v>
      </c>
      <c r="AA196" s="41" t="s">
        <v>27436</v>
      </c>
      <c r="AB196" s="39"/>
      <c r="AC196" s="39"/>
      <c r="AD196" s="41" t="s">
        <v>307</v>
      </c>
      <c r="AE196" s="41" t="s">
        <v>27846</v>
      </c>
      <c r="AF196" s="43"/>
      <c r="AG196" s="43"/>
      <c r="AH196" s="43"/>
      <c r="AI196" s="43"/>
      <c r="AJ196" s="43"/>
      <c r="AK196" s="43"/>
      <c r="AL196" s="43"/>
      <c r="AM196" s="41" t="s">
        <v>27369</v>
      </c>
      <c r="AN196" s="43"/>
      <c r="AO196" s="41" t="s">
        <v>27369</v>
      </c>
      <c r="AP196" s="43"/>
      <c r="AQ196" s="41" t="s">
        <v>2029</v>
      </c>
      <c r="AR196" s="43"/>
      <c r="AS196" s="29"/>
    </row>
    <row r="197">
      <c r="A197" s="28"/>
      <c r="B197" s="37" t="s">
        <v>27439</v>
      </c>
      <c r="C197" s="35"/>
      <c r="D197" s="38" t="b">
        <v>1</v>
      </c>
      <c r="E197" s="38" t="b">
        <v>0</v>
      </c>
      <c r="F197" s="38" t="b">
        <v>0</v>
      </c>
      <c r="G197" s="38" t="b">
        <v>0</v>
      </c>
      <c r="H197" s="38" t="b">
        <v>0</v>
      </c>
      <c r="I197" s="38" t="b">
        <v>0</v>
      </c>
      <c r="J197" s="39"/>
      <c r="K197" s="39"/>
      <c r="L197" s="38" t="b">
        <v>1</v>
      </c>
      <c r="M197" s="40">
        <v>46145.0</v>
      </c>
      <c r="N197" s="43"/>
      <c r="O197" s="41" t="s">
        <v>27440</v>
      </c>
      <c r="P197" s="42" t="s">
        <v>28345</v>
      </c>
      <c r="Q197" s="41" t="s">
        <v>27430</v>
      </c>
      <c r="R197" s="41" t="s">
        <v>972</v>
      </c>
      <c r="S197" s="41" t="s">
        <v>15454</v>
      </c>
      <c r="T197" s="41" t="s">
        <v>15455</v>
      </c>
      <c r="U197" s="41" t="s">
        <v>9224</v>
      </c>
      <c r="V197" s="41" t="s">
        <v>15454</v>
      </c>
      <c r="W197" s="43"/>
      <c r="X197" s="43"/>
      <c r="Y197" s="41" t="s">
        <v>27870</v>
      </c>
      <c r="Z197" s="41" t="s">
        <v>27870</v>
      </c>
      <c r="AA197" s="41" t="s">
        <v>27430</v>
      </c>
      <c r="AB197" s="39"/>
      <c r="AC197" s="39"/>
      <c r="AD197" s="41" t="s">
        <v>307</v>
      </c>
      <c r="AE197" s="41" t="s">
        <v>27846</v>
      </c>
      <c r="AF197" s="43"/>
      <c r="AG197" s="43"/>
      <c r="AH197" s="43"/>
      <c r="AI197" s="43"/>
      <c r="AJ197" s="43"/>
      <c r="AK197" s="43"/>
      <c r="AL197" s="43"/>
      <c r="AM197" s="41" t="s">
        <v>27369</v>
      </c>
      <c r="AN197" s="43"/>
      <c r="AO197" s="41" t="s">
        <v>27369</v>
      </c>
      <c r="AP197" s="43"/>
      <c r="AQ197" s="41" t="s">
        <v>2029</v>
      </c>
      <c r="AR197" s="43"/>
      <c r="AS197" s="29"/>
    </row>
    <row r="198">
      <c r="A198" s="28"/>
      <c r="B198" s="37" t="s">
        <v>28346</v>
      </c>
      <c r="C198" s="35"/>
      <c r="D198" s="38" t="b">
        <v>0</v>
      </c>
      <c r="E198" s="38" t="b">
        <v>0</v>
      </c>
      <c r="F198" s="38" t="b">
        <v>0</v>
      </c>
      <c r="G198" s="38" t="b">
        <v>0</v>
      </c>
      <c r="H198" s="38" t="b">
        <v>0</v>
      </c>
      <c r="I198" s="38" t="b">
        <v>1</v>
      </c>
      <c r="J198" s="39"/>
      <c r="K198" s="39"/>
      <c r="L198" s="38" t="b">
        <v>0</v>
      </c>
      <c r="M198" s="40">
        <v>45750.0</v>
      </c>
      <c r="N198" s="41" t="s">
        <v>28238</v>
      </c>
      <c r="O198" s="41" t="s">
        <v>28347</v>
      </c>
      <c r="P198" s="42" t="s">
        <v>28348</v>
      </c>
      <c r="Q198" s="41" t="s">
        <v>16461</v>
      </c>
      <c r="R198" s="41" t="s">
        <v>972</v>
      </c>
      <c r="S198" s="41" t="s">
        <v>28349</v>
      </c>
      <c r="T198" s="41" t="s">
        <v>8421</v>
      </c>
      <c r="U198" s="41" t="s">
        <v>9224</v>
      </c>
      <c r="V198" s="41" t="s">
        <v>28349</v>
      </c>
      <c r="W198" s="43"/>
      <c r="X198" s="43"/>
      <c r="Y198" s="41" t="s">
        <v>27844</v>
      </c>
      <c r="Z198" s="41" t="s">
        <v>27845</v>
      </c>
      <c r="AA198" s="41" t="s">
        <v>16461</v>
      </c>
      <c r="AB198" s="39"/>
      <c r="AC198" s="39"/>
      <c r="AD198" s="41" t="s">
        <v>16462</v>
      </c>
      <c r="AE198" s="41" t="s">
        <v>27846</v>
      </c>
      <c r="AF198" s="43"/>
      <c r="AG198" s="43"/>
      <c r="AH198" s="43"/>
      <c r="AI198" s="41" t="s">
        <v>1606</v>
      </c>
      <c r="AJ198" s="41" t="s">
        <v>3551</v>
      </c>
      <c r="AK198" s="43"/>
      <c r="AL198" s="43"/>
      <c r="AM198" s="43"/>
      <c r="AN198" s="43"/>
      <c r="AO198" s="43"/>
      <c r="AP198" s="43"/>
      <c r="AQ198" s="43"/>
      <c r="AR198" s="43"/>
      <c r="AS198" s="29"/>
    </row>
    <row r="199">
      <c r="A199" s="28"/>
      <c r="B199" s="37" t="s">
        <v>28350</v>
      </c>
      <c r="C199" s="35"/>
      <c r="D199" s="38" t="b">
        <v>0</v>
      </c>
      <c r="E199" s="38" t="b">
        <v>0</v>
      </c>
      <c r="F199" s="38" t="b">
        <v>0</v>
      </c>
      <c r="G199" s="38" t="b">
        <v>0</v>
      </c>
      <c r="H199" s="38" t="b">
        <v>0</v>
      </c>
      <c r="I199" s="38" t="b">
        <v>0</v>
      </c>
      <c r="J199" s="39"/>
      <c r="K199" s="39"/>
      <c r="L199" s="38" t="b">
        <v>1</v>
      </c>
      <c r="M199" s="40">
        <v>45758.0</v>
      </c>
      <c r="N199" s="41" t="s">
        <v>28351</v>
      </c>
      <c r="O199" s="41" t="s">
        <v>28352</v>
      </c>
      <c r="P199" s="42" t="s">
        <v>28353</v>
      </c>
      <c r="Q199" s="41" t="s">
        <v>27368</v>
      </c>
      <c r="R199" s="41" t="s">
        <v>23278</v>
      </c>
      <c r="S199" s="41" t="s">
        <v>28354</v>
      </c>
      <c r="T199" s="41" t="s">
        <v>1099</v>
      </c>
      <c r="U199" s="41" t="s">
        <v>9224</v>
      </c>
      <c r="V199" s="41" t="s">
        <v>28354</v>
      </c>
      <c r="W199" s="43"/>
      <c r="X199" s="43"/>
      <c r="Y199" s="41" t="s">
        <v>27870</v>
      </c>
      <c r="Z199" s="41" t="s">
        <v>27845</v>
      </c>
      <c r="AA199" s="41" t="s">
        <v>27368</v>
      </c>
      <c r="AB199" s="39"/>
      <c r="AC199" s="39"/>
      <c r="AD199" s="41" t="s">
        <v>151</v>
      </c>
      <c r="AE199" s="41" t="s">
        <v>27846</v>
      </c>
      <c r="AF199" s="43"/>
      <c r="AG199" s="43"/>
      <c r="AH199" s="43"/>
      <c r="AI199" s="43"/>
      <c r="AJ199" s="43"/>
      <c r="AK199" s="43"/>
      <c r="AL199" s="43"/>
      <c r="AM199" s="41" t="s">
        <v>27369</v>
      </c>
      <c r="AN199" s="43"/>
      <c r="AO199" s="41" t="s">
        <v>27369</v>
      </c>
      <c r="AP199" s="43"/>
      <c r="AQ199" s="41" t="s">
        <v>9640</v>
      </c>
      <c r="AR199" s="43"/>
      <c r="AS199" s="29"/>
    </row>
    <row r="200">
      <c r="A200" s="28"/>
      <c r="B200" s="37" t="s">
        <v>28350</v>
      </c>
      <c r="C200" s="35"/>
      <c r="D200" s="38" t="b">
        <v>0</v>
      </c>
      <c r="E200" s="38" t="b">
        <v>0</v>
      </c>
      <c r="F200" s="38" t="b">
        <v>0</v>
      </c>
      <c r="G200" s="38" t="b">
        <v>0</v>
      </c>
      <c r="H200" s="38" t="b">
        <v>0</v>
      </c>
      <c r="I200" s="38" t="b">
        <v>0</v>
      </c>
      <c r="J200" s="39"/>
      <c r="K200" s="39"/>
      <c r="L200" s="38" t="b">
        <v>1</v>
      </c>
      <c r="M200" s="40">
        <v>45758.0</v>
      </c>
      <c r="N200" s="41" t="s">
        <v>28351</v>
      </c>
      <c r="O200" s="41" t="s">
        <v>28352</v>
      </c>
      <c r="P200" s="42" t="s">
        <v>28355</v>
      </c>
      <c r="Q200" s="41" t="s">
        <v>27368</v>
      </c>
      <c r="R200" s="41" t="s">
        <v>23278</v>
      </c>
      <c r="S200" s="41" t="s">
        <v>28354</v>
      </c>
      <c r="T200" s="41" t="s">
        <v>1099</v>
      </c>
      <c r="U200" s="41" t="s">
        <v>9224</v>
      </c>
      <c r="V200" s="41" t="s">
        <v>28354</v>
      </c>
      <c r="W200" s="43"/>
      <c r="X200" s="43"/>
      <c r="Y200" s="41" t="s">
        <v>27870</v>
      </c>
      <c r="Z200" s="41" t="s">
        <v>27845</v>
      </c>
      <c r="AA200" s="41" t="s">
        <v>27368</v>
      </c>
      <c r="AB200" s="39"/>
      <c r="AC200" s="39"/>
      <c r="AD200" s="41" t="s">
        <v>151</v>
      </c>
      <c r="AE200" s="41" t="s">
        <v>27846</v>
      </c>
      <c r="AF200" s="43"/>
      <c r="AG200" s="43"/>
      <c r="AH200" s="43"/>
      <c r="AI200" s="43"/>
      <c r="AJ200" s="43"/>
      <c r="AK200" s="43"/>
      <c r="AL200" s="43"/>
      <c r="AM200" s="41" t="s">
        <v>27369</v>
      </c>
      <c r="AN200" s="43"/>
      <c r="AO200" s="41" t="s">
        <v>27369</v>
      </c>
      <c r="AP200" s="43"/>
      <c r="AQ200" s="41" t="s">
        <v>9640</v>
      </c>
      <c r="AR200" s="43"/>
      <c r="AS200" s="29"/>
    </row>
    <row r="201">
      <c r="A201" s="28"/>
      <c r="B201" s="37" t="s">
        <v>16655</v>
      </c>
      <c r="C201" s="35"/>
      <c r="D201" s="38" t="b">
        <v>1</v>
      </c>
      <c r="E201" s="38" t="b">
        <v>0</v>
      </c>
      <c r="F201" s="38" t="b">
        <v>0</v>
      </c>
      <c r="G201" s="38" t="b">
        <v>0</v>
      </c>
      <c r="H201" s="38" t="b">
        <v>0</v>
      </c>
      <c r="I201" s="38" t="b">
        <v>1</v>
      </c>
      <c r="J201" s="39"/>
      <c r="K201" s="39"/>
      <c r="L201" s="38" t="b">
        <v>0</v>
      </c>
      <c r="M201" s="40">
        <v>45750.0</v>
      </c>
      <c r="N201" s="41" t="s">
        <v>1687</v>
      </c>
      <c r="O201" s="41" t="s">
        <v>16656</v>
      </c>
      <c r="P201" s="42" t="s">
        <v>28356</v>
      </c>
      <c r="Q201" s="41" t="s">
        <v>16461</v>
      </c>
      <c r="R201" s="41" t="s">
        <v>972</v>
      </c>
      <c r="S201" s="41" t="s">
        <v>15408</v>
      </c>
      <c r="T201" s="41" t="s">
        <v>15409</v>
      </c>
      <c r="U201" s="41" t="s">
        <v>9224</v>
      </c>
      <c r="V201" s="41" t="s">
        <v>15408</v>
      </c>
      <c r="W201" s="41" t="s">
        <v>13848</v>
      </c>
      <c r="X201" s="43"/>
      <c r="Y201" s="41" t="s">
        <v>27844</v>
      </c>
      <c r="Z201" s="41" t="s">
        <v>27845</v>
      </c>
      <c r="AA201" s="41" t="s">
        <v>16461</v>
      </c>
      <c r="AB201" s="39"/>
      <c r="AC201" s="39"/>
      <c r="AD201" s="41" t="s">
        <v>16462</v>
      </c>
      <c r="AE201" s="41" t="s">
        <v>27846</v>
      </c>
      <c r="AF201" s="43"/>
      <c r="AG201" s="43"/>
      <c r="AH201" s="43"/>
      <c r="AI201" s="41" t="s">
        <v>1121</v>
      </c>
      <c r="AJ201" s="41" t="s">
        <v>1121</v>
      </c>
      <c r="AK201" s="43"/>
      <c r="AL201" s="43"/>
      <c r="AM201" s="43"/>
      <c r="AN201" s="43"/>
      <c r="AO201" s="43"/>
      <c r="AP201" s="43"/>
      <c r="AQ201" s="43"/>
      <c r="AR201" s="43"/>
      <c r="AS201" s="29"/>
    </row>
    <row r="202">
      <c r="A202" s="28"/>
      <c r="B202" s="37" t="s">
        <v>28357</v>
      </c>
      <c r="C202" s="35"/>
      <c r="D202" s="38" t="b">
        <v>0</v>
      </c>
      <c r="E202" s="38" t="b">
        <v>0</v>
      </c>
      <c r="F202" s="38" t="b">
        <v>0</v>
      </c>
      <c r="G202" s="38" t="b">
        <v>0</v>
      </c>
      <c r="H202" s="38" t="b">
        <v>0</v>
      </c>
      <c r="I202" s="38" t="b">
        <v>0</v>
      </c>
      <c r="J202" s="39"/>
      <c r="K202" s="39"/>
      <c r="L202" s="38" t="b">
        <v>0</v>
      </c>
      <c r="M202" s="40">
        <v>45750.0</v>
      </c>
      <c r="N202" s="41" t="s">
        <v>28306</v>
      </c>
      <c r="O202" s="41" t="s">
        <v>28358</v>
      </c>
      <c r="P202" s="42" t="s">
        <v>28359</v>
      </c>
      <c r="Q202" s="41" t="s">
        <v>16461</v>
      </c>
      <c r="R202" s="41" t="s">
        <v>972</v>
      </c>
      <c r="S202" s="41" t="s">
        <v>28360</v>
      </c>
      <c r="T202" s="41" t="s">
        <v>3731</v>
      </c>
      <c r="U202" s="41" t="s">
        <v>9224</v>
      </c>
      <c r="V202" s="41" t="s">
        <v>28360</v>
      </c>
      <c r="W202" s="43"/>
      <c r="X202" s="43"/>
      <c r="Y202" s="41" t="s">
        <v>27844</v>
      </c>
      <c r="Z202" s="41" t="s">
        <v>27845</v>
      </c>
      <c r="AA202" s="41" t="s">
        <v>16461</v>
      </c>
      <c r="AB202" s="39"/>
      <c r="AC202" s="39"/>
      <c r="AD202" s="41" t="s">
        <v>215</v>
      </c>
      <c r="AE202" s="41" t="s">
        <v>27846</v>
      </c>
      <c r="AF202" s="43"/>
      <c r="AG202" s="43"/>
      <c r="AH202" s="43"/>
      <c r="AI202" s="41" t="s">
        <v>1781</v>
      </c>
      <c r="AJ202" s="41" t="s">
        <v>1781</v>
      </c>
      <c r="AK202" s="43"/>
      <c r="AL202" s="43"/>
      <c r="AM202" s="43"/>
      <c r="AN202" s="43"/>
      <c r="AO202" s="43"/>
      <c r="AP202" s="43"/>
      <c r="AQ202" s="43"/>
      <c r="AR202" s="43"/>
      <c r="AS202" s="29"/>
    </row>
    <row r="203">
      <c r="A203" s="28"/>
      <c r="B203" s="37" t="s">
        <v>16576</v>
      </c>
      <c r="C203" s="35"/>
      <c r="D203" s="38" t="b">
        <v>0</v>
      </c>
      <c r="E203" s="38" t="b">
        <v>1</v>
      </c>
      <c r="F203" s="38" t="b">
        <v>0</v>
      </c>
      <c r="G203" s="38" t="b">
        <v>0</v>
      </c>
      <c r="H203" s="38" t="b">
        <v>0</v>
      </c>
      <c r="I203" s="38" t="b">
        <v>0</v>
      </c>
      <c r="J203" s="39"/>
      <c r="K203" s="39"/>
      <c r="L203" s="38" t="b">
        <v>0</v>
      </c>
      <c r="M203" s="40">
        <v>45750.0</v>
      </c>
      <c r="N203" s="41" t="s">
        <v>14645</v>
      </c>
      <c r="O203" s="41" t="s">
        <v>16577</v>
      </c>
      <c r="P203" s="42" t="s">
        <v>28361</v>
      </c>
      <c r="Q203" s="41" t="s">
        <v>16461</v>
      </c>
      <c r="R203" s="41" t="s">
        <v>972</v>
      </c>
      <c r="S203" s="41" t="s">
        <v>14648</v>
      </c>
      <c r="T203" s="41" t="s">
        <v>14649</v>
      </c>
      <c r="U203" s="41" t="s">
        <v>9224</v>
      </c>
      <c r="V203" s="41" t="s">
        <v>14648</v>
      </c>
      <c r="W203" s="41" t="s">
        <v>14650</v>
      </c>
      <c r="X203" s="43"/>
      <c r="Y203" s="41" t="s">
        <v>27844</v>
      </c>
      <c r="Z203" s="41" t="s">
        <v>27845</v>
      </c>
      <c r="AA203" s="41" t="s">
        <v>16461</v>
      </c>
      <c r="AB203" s="39"/>
      <c r="AC203" s="39"/>
      <c r="AD203" s="41" t="s">
        <v>16462</v>
      </c>
      <c r="AE203" s="41" t="s">
        <v>27846</v>
      </c>
      <c r="AF203" s="43"/>
      <c r="AG203" s="43"/>
      <c r="AH203" s="43"/>
      <c r="AI203" s="41" t="s">
        <v>1606</v>
      </c>
      <c r="AJ203" s="41" t="s">
        <v>1606</v>
      </c>
      <c r="AK203" s="43"/>
      <c r="AL203" s="43"/>
      <c r="AM203" s="43"/>
      <c r="AN203" s="43"/>
      <c r="AO203" s="43"/>
      <c r="AP203" s="43"/>
      <c r="AQ203" s="43"/>
      <c r="AR203" s="43"/>
      <c r="AS203" s="29"/>
    </row>
    <row r="204">
      <c r="A204" s="28"/>
      <c r="B204" s="37" t="s">
        <v>28362</v>
      </c>
      <c r="C204" s="35"/>
      <c r="D204" s="38" t="b">
        <v>0</v>
      </c>
      <c r="E204" s="38" t="b">
        <v>0</v>
      </c>
      <c r="F204" s="38" t="b">
        <v>0</v>
      </c>
      <c r="G204" s="38" t="b">
        <v>0</v>
      </c>
      <c r="H204" s="38" t="b">
        <v>0</v>
      </c>
      <c r="I204" s="38" t="b">
        <v>0</v>
      </c>
      <c r="J204" s="39"/>
      <c r="K204" s="39"/>
      <c r="L204" s="38" t="b">
        <v>1</v>
      </c>
      <c r="M204" s="40">
        <v>45758.0</v>
      </c>
      <c r="N204" s="41" t="s">
        <v>28363</v>
      </c>
      <c r="O204" s="41" t="s">
        <v>28364</v>
      </c>
      <c r="P204" s="42" t="s">
        <v>28365</v>
      </c>
      <c r="Q204" s="41" t="s">
        <v>27368</v>
      </c>
      <c r="R204" s="41" t="s">
        <v>23278</v>
      </c>
      <c r="S204" s="41" t="s">
        <v>28366</v>
      </c>
      <c r="T204" s="41" t="s">
        <v>28367</v>
      </c>
      <c r="U204" s="41" t="s">
        <v>9224</v>
      </c>
      <c r="V204" s="41" t="s">
        <v>28366</v>
      </c>
      <c r="W204" s="43"/>
      <c r="X204" s="43"/>
      <c r="Y204" s="41" t="s">
        <v>27870</v>
      </c>
      <c r="Z204" s="41" t="s">
        <v>27845</v>
      </c>
      <c r="AA204" s="41" t="s">
        <v>27368</v>
      </c>
      <c r="AB204" s="39"/>
      <c r="AC204" s="39"/>
      <c r="AD204" s="41" t="s">
        <v>151</v>
      </c>
      <c r="AE204" s="41" t="s">
        <v>27846</v>
      </c>
      <c r="AF204" s="43"/>
      <c r="AG204" s="43"/>
      <c r="AH204" s="43"/>
      <c r="AI204" s="41" t="s">
        <v>1606</v>
      </c>
      <c r="AJ204" s="41" t="s">
        <v>1606</v>
      </c>
      <c r="AK204" s="43"/>
      <c r="AL204" s="43"/>
      <c r="AM204" s="41" t="s">
        <v>27369</v>
      </c>
      <c r="AN204" s="43"/>
      <c r="AO204" s="41" t="s">
        <v>27369</v>
      </c>
      <c r="AP204" s="43"/>
      <c r="AQ204" s="41" t="s">
        <v>2029</v>
      </c>
      <c r="AR204" s="43"/>
      <c r="AS204" s="29"/>
    </row>
    <row r="205">
      <c r="A205" s="28"/>
      <c r="B205" s="37" t="s">
        <v>28362</v>
      </c>
      <c r="C205" s="35"/>
      <c r="D205" s="38" t="b">
        <v>0</v>
      </c>
      <c r="E205" s="38" t="b">
        <v>0</v>
      </c>
      <c r="F205" s="38" t="b">
        <v>0</v>
      </c>
      <c r="G205" s="38" t="b">
        <v>0</v>
      </c>
      <c r="H205" s="38" t="b">
        <v>0</v>
      </c>
      <c r="I205" s="38" t="b">
        <v>0</v>
      </c>
      <c r="J205" s="39"/>
      <c r="K205" s="39"/>
      <c r="L205" s="38" t="b">
        <v>1</v>
      </c>
      <c r="M205" s="40">
        <v>45758.0</v>
      </c>
      <c r="N205" s="41" t="s">
        <v>28363</v>
      </c>
      <c r="O205" s="41" t="s">
        <v>28364</v>
      </c>
      <c r="P205" s="42" t="s">
        <v>28368</v>
      </c>
      <c r="Q205" s="41" t="s">
        <v>27368</v>
      </c>
      <c r="R205" s="41" t="s">
        <v>23278</v>
      </c>
      <c r="S205" s="41" t="s">
        <v>28366</v>
      </c>
      <c r="T205" s="41" t="s">
        <v>28367</v>
      </c>
      <c r="U205" s="41" t="s">
        <v>9224</v>
      </c>
      <c r="V205" s="41" t="s">
        <v>28366</v>
      </c>
      <c r="W205" s="43"/>
      <c r="X205" s="43"/>
      <c r="Y205" s="41" t="s">
        <v>27870</v>
      </c>
      <c r="Z205" s="41" t="s">
        <v>27845</v>
      </c>
      <c r="AA205" s="41" t="s">
        <v>27368</v>
      </c>
      <c r="AB205" s="39"/>
      <c r="AC205" s="39"/>
      <c r="AD205" s="41" t="s">
        <v>151</v>
      </c>
      <c r="AE205" s="41" t="s">
        <v>27846</v>
      </c>
      <c r="AF205" s="43"/>
      <c r="AG205" s="43"/>
      <c r="AH205" s="43"/>
      <c r="AI205" s="41" t="s">
        <v>1606</v>
      </c>
      <c r="AJ205" s="41" t="s">
        <v>1606</v>
      </c>
      <c r="AK205" s="43"/>
      <c r="AL205" s="43"/>
      <c r="AM205" s="41" t="s">
        <v>27369</v>
      </c>
      <c r="AN205" s="43"/>
      <c r="AO205" s="41" t="s">
        <v>27369</v>
      </c>
      <c r="AP205" s="43"/>
      <c r="AQ205" s="41" t="s">
        <v>2029</v>
      </c>
      <c r="AR205" s="43"/>
      <c r="AS205" s="29"/>
    </row>
    <row r="206">
      <c r="A206" s="28"/>
      <c r="B206" s="37" t="s">
        <v>28369</v>
      </c>
      <c r="C206" s="35"/>
      <c r="D206" s="38" t="b">
        <v>0</v>
      </c>
      <c r="E206" s="38" t="b">
        <v>0</v>
      </c>
      <c r="F206" s="38" t="b">
        <v>0</v>
      </c>
      <c r="G206" s="38" t="b">
        <v>0</v>
      </c>
      <c r="H206" s="38" t="b">
        <v>0</v>
      </c>
      <c r="I206" s="38" t="b">
        <v>0</v>
      </c>
      <c r="J206" s="39"/>
      <c r="K206" s="39"/>
      <c r="L206" s="38" t="b">
        <v>1</v>
      </c>
      <c r="M206" s="40">
        <v>45788.0</v>
      </c>
      <c r="N206" s="41" t="s">
        <v>28363</v>
      </c>
      <c r="O206" s="41" t="s">
        <v>28370</v>
      </c>
      <c r="P206" s="42" t="s">
        <v>28371</v>
      </c>
      <c r="Q206" s="41" t="s">
        <v>27798</v>
      </c>
      <c r="R206" s="41" t="s">
        <v>1051</v>
      </c>
      <c r="S206" s="41" t="s">
        <v>28366</v>
      </c>
      <c r="T206" s="41" t="s">
        <v>28367</v>
      </c>
      <c r="U206" s="41" t="s">
        <v>9224</v>
      </c>
      <c r="V206" s="41" t="s">
        <v>28366</v>
      </c>
      <c r="W206" s="43"/>
      <c r="X206" s="43"/>
      <c r="Y206" s="41" t="s">
        <v>27870</v>
      </c>
      <c r="Z206" s="41" t="s">
        <v>27845</v>
      </c>
      <c r="AA206" s="41" t="s">
        <v>27798</v>
      </c>
      <c r="AB206" s="39"/>
      <c r="AC206" s="39"/>
      <c r="AD206" s="41" t="s">
        <v>151</v>
      </c>
      <c r="AE206" s="41" t="s">
        <v>27846</v>
      </c>
      <c r="AF206" s="43"/>
      <c r="AG206" s="43"/>
      <c r="AH206" s="43"/>
      <c r="AI206" s="43"/>
      <c r="AJ206" s="43"/>
      <c r="AK206" s="43"/>
      <c r="AL206" s="43"/>
      <c r="AM206" s="41" t="s">
        <v>27369</v>
      </c>
      <c r="AN206" s="43"/>
      <c r="AO206" s="41" t="s">
        <v>27369</v>
      </c>
      <c r="AP206" s="43"/>
      <c r="AQ206" s="41" t="s">
        <v>2029</v>
      </c>
      <c r="AR206" s="43"/>
      <c r="AS206" s="29"/>
    </row>
    <row r="207">
      <c r="A207" s="28"/>
      <c r="B207" s="37" t="s">
        <v>28369</v>
      </c>
      <c r="C207" s="35"/>
      <c r="D207" s="38" t="b">
        <v>0</v>
      </c>
      <c r="E207" s="38" t="b">
        <v>0</v>
      </c>
      <c r="F207" s="38" t="b">
        <v>0</v>
      </c>
      <c r="G207" s="38" t="b">
        <v>0</v>
      </c>
      <c r="H207" s="38" t="b">
        <v>0</v>
      </c>
      <c r="I207" s="38" t="b">
        <v>0</v>
      </c>
      <c r="J207" s="39"/>
      <c r="K207" s="39"/>
      <c r="L207" s="38" t="b">
        <v>1</v>
      </c>
      <c r="M207" s="40">
        <v>45788.0</v>
      </c>
      <c r="N207" s="41" t="s">
        <v>28363</v>
      </c>
      <c r="O207" s="41" t="s">
        <v>28370</v>
      </c>
      <c r="P207" s="42" t="s">
        <v>28372</v>
      </c>
      <c r="Q207" s="41" t="s">
        <v>27798</v>
      </c>
      <c r="R207" s="41" t="s">
        <v>1051</v>
      </c>
      <c r="S207" s="41" t="s">
        <v>28366</v>
      </c>
      <c r="T207" s="41" t="s">
        <v>28367</v>
      </c>
      <c r="U207" s="41" t="s">
        <v>9224</v>
      </c>
      <c r="V207" s="41" t="s">
        <v>28366</v>
      </c>
      <c r="W207" s="43"/>
      <c r="X207" s="43"/>
      <c r="Y207" s="41" t="s">
        <v>27870</v>
      </c>
      <c r="Z207" s="41" t="s">
        <v>27845</v>
      </c>
      <c r="AA207" s="41" t="s">
        <v>27798</v>
      </c>
      <c r="AB207" s="39"/>
      <c r="AC207" s="39"/>
      <c r="AD207" s="41" t="s">
        <v>151</v>
      </c>
      <c r="AE207" s="41" t="s">
        <v>27846</v>
      </c>
      <c r="AF207" s="43"/>
      <c r="AG207" s="43"/>
      <c r="AH207" s="43"/>
      <c r="AI207" s="43"/>
      <c r="AJ207" s="43"/>
      <c r="AK207" s="43"/>
      <c r="AL207" s="43"/>
      <c r="AM207" s="41" t="s">
        <v>27369</v>
      </c>
      <c r="AN207" s="43"/>
      <c r="AO207" s="41" t="s">
        <v>27369</v>
      </c>
      <c r="AP207" s="43"/>
      <c r="AQ207" s="41" t="s">
        <v>2029</v>
      </c>
      <c r="AR207" s="43"/>
      <c r="AS207" s="29"/>
    </row>
    <row r="208">
      <c r="A208" s="28"/>
      <c r="B208" s="37" t="s">
        <v>22309</v>
      </c>
      <c r="C208" s="35"/>
      <c r="D208" s="38" t="b">
        <v>1</v>
      </c>
      <c r="E208" s="38" t="b">
        <v>1</v>
      </c>
      <c r="F208" s="38" t="b">
        <v>0</v>
      </c>
      <c r="G208" s="38" t="b">
        <v>0</v>
      </c>
      <c r="H208" s="38" t="b">
        <v>1</v>
      </c>
      <c r="I208" s="38" t="b">
        <v>0</v>
      </c>
      <c r="J208" s="39"/>
      <c r="K208" s="39"/>
      <c r="L208" s="38" t="b">
        <v>0</v>
      </c>
      <c r="M208" s="40">
        <v>45750.0</v>
      </c>
      <c r="N208" s="41" t="s">
        <v>1416</v>
      </c>
      <c r="O208" s="41" t="s">
        <v>22310</v>
      </c>
      <c r="P208" s="42" t="s">
        <v>28373</v>
      </c>
      <c r="Q208" s="41" t="s">
        <v>16461</v>
      </c>
      <c r="R208" s="41" t="s">
        <v>972</v>
      </c>
      <c r="S208" s="41" t="s">
        <v>16522</v>
      </c>
      <c r="T208" s="41" t="s">
        <v>16523</v>
      </c>
      <c r="U208" s="41" t="s">
        <v>9224</v>
      </c>
      <c r="V208" s="41" t="s">
        <v>16522</v>
      </c>
      <c r="W208" s="43"/>
      <c r="X208" s="43"/>
      <c r="Y208" s="41" t="s">
        <v>27844</v>
      </c>
      <c r="Z208" s="41" t="s">
        <v>28051</v>
      </c>
      <c r="AA208" s="41" t="s">
        <v>16461</v>
      </c>
      <c r="AB208" s="39"/>
      <c r="AC208" s="39"/>
      <c r="AD208" s="41" t="s">
        <v>16462</v>
      </c>
      <c r="AE208" s="41" t="s">
        <v>27846</v>
      </c>
      <c r="AF208" s="43"/>
      <c r="AG208" s="43"/>
      <c r="AH208" s="43"/>
      <c r="AI208" s="41" t="s">
        <v>1781</v>
      </c>
      <c r="AJ208" s="41" t="s">
        <v>1692</v>
      </c>
      <c r="AK208" s="43"/>
      <c r="AL208" s="43"/>
      <c r="AM208" s="43"/>
      <c r="AN208" s="43"/>
      <c r="AO208" s="43"/>
      <c r="AP208" s="43"/>
      <c r="AQ208" s="43"/>
      <c r="AR208" s="43"/>
      <c r="AS208" s="29"/>
    </row>
    <row r="209">
      <c r="A209" s="28"/>
      <c r="B209" s="37" t="s">
        <v>28374</v>
      </c>
      <c r="C209" s="35"/>
      <c r="D209" s="38" t="b">
        <v>0</v>
      </c>
      <c r="E209" s="38" t="b">
        <v>0</v>
      </c>
      <c r="F209" s="38" t="b">
        <v>0</v>
      </c>
      <c r="G209" s="38" t="b">
        <v>0</v>
      </c>
      <c r="H209" s="38" t="b">
        <v>0</v>
      </c>
      <c r="I209" s="38" t="b">
        <v>0</v>
      </c>
      <c r="J209" s="39"/>
      <c r="K209" s="39"/>
      <c r="L209" s="38" t="b">
        <v>1</v>
      </c>
      <c r="M209" s="40">
        <v>45758.0</v>
      </c>
      <c r="N209" s="41" t="s">
        <v>28375</v>
      </c>
      <c r="O209" s="41" t="s">
        <v>28376</v>
      </c>
      <c r="P209" s="42" t="s">
        <v>28377</v>
      </c>
      <c r="Q209" s="41" t="s">
        <v>27368</v>
      </c>
      <c r="R209" s="41" t="s">
        <v>23278</v>
      </c>
      <c r="S209" s="41" t="s">
        <v>28378</v>
      </c>
      <c r="T209" s="41" t="s">
        <v>28379</v>
      </c>
      <c r="U209" s="41" t="s">
        <v>9224</v>
      </c>
      <c r="V209" s="41" t="s">
        <v>28378</v>
      </c>
      <c r="W209" s="43"/>
      <c r="X209" s="43"/>
      <c r="Y209" s="41" t="s">
        <v>27870</v>
      </c>
      <c r="Z209" s="41" t="s">
        <v>27845</v>
      </c>
      <c r="AA209" s="41" t="s">
        <v>27368</v>
      </c>
      <c r="AB209" s="39"/>
      <c r="AC209" s="39"/>
      <c r="AD209" s="41" t="s">
        <v>151</v>
      </c>
      <c r="AE209" s="41" t="s">
        <v>27846</v>
      </c>
      <c r="AF209" s="43"/>
      <c r="AG209" s="43"/>
      <c r="AH209" s="43"/>
      <c r="AI209" s="41" t="s">
        <v>1606</v>
      </c>
      <c r="AJ209" s="41" t="s">
        <v>28380</v>
      </c>
      <c r="AK209" s="43"/>
      <c r="AL209" s="43"/>
      <c r="AM209" s="41" t="s">
        <v>27369</v>
      </c>
      <c r="AN209" s="43"/>
      <c r="AO209" s="41" t="s">
        <v>27369</v>
      </c>
      <c r="AP209" s="43"/>
      <c r="AQ209" s="41" t="s">
        <v>2029</v>
      </c>
      <c r="AR209" s="43"/>
      <c r="AS209" s="29"/>
    </row>
    <row r="210">
      <c r="A210" s="28"/>
      <c r="B210" s="37" t="s">
        <v>28374</v>
      </c>
      <c r="C210" s="35"/>
      <c r="D210" s="38" t="b">
        <v>0</v>
      </c>
      <c r="E210" s="38" t="b">
        <v>0</v>
      </c>
      <c r="F210" s="38" t="b">
        <v>0</v>
      </c>
      <c r="G210" s="38" t="b">
        <v>0</v>
      </c>
      <c r="H210" s="38" t="b">
        <v>0</v>
      </c>
      <c r="I210" s="38" t="b">
        <v>0</v>
      </c>
      <c r="J210" s="39"/>
      <c r="K210" s="39"/>
      <c r="L210" s="38" t="b">
        <v>1</v>
      </c>
      <c r="M210" s="40">
        <v>45758.0</v>
      </c>
      <c r="N210" s="41" t="s">
        <v>28375</v>
      </c>
      <c r="O210" s="41" t="s">
        <v>28376</v>
      </c>
      <c r="P210" s="42" t="s">
        <v>28381</v>
      </c>
      <c r="Q210" s="41" t="s">
        <v>27368</v>
      </c>
      <c r="R210" s="41" t="s">
        <v>23278</v>
      </c>
      <c r="S210" s="41" t="s">
        <v>28378</v>
      </c>
      <c r="T210" s="41" t="s">
        <v>28379</v>
      </c>
      <c r="U210" s="41" t="s">
        <v>9224</v>
      </c>
      <c r="V210" s="41" t="s">
        <v>28378</v>
      </c>
      <c r="W210" s="43"/>
      <c r="X210" s="43"/>
      <c r="Y210" s="41" t="s">
        <v>27870</v>
      </c>
      <c r="Z210" s="41" t="s">
        <v>27845</v>
      </c>
      <c r="AA210" s="41" t="s">
        <v>27368</v>
      </c>
      <c r="AB210" s="39"/>
      <c r="AC210" s="39"/>
      <c r="AD210" s="41" t="s">
        <v>151</v>
      </c>
      <c r="AE210" s="41" t="s">
        <v>27846</v>
      </c>
      <c r="AF210" s="43"/>
      <c r="AG210" s="43"/>
      <c r="AH210" s="43"/>
      <c r="AI210" s="41" t="s">
        <v>1606</v>
      </c>
      <c r="AJ210" s="41" t="s">
        <v>28380</v>
      </c>
      <c r="AK210" s="43"/>
      <c r="AL210" s="43"/>
      <c r="AM210" s="41" t="s">
        <v>27369</v>
      </c>
      <c r="AN210" s="43"/>
      <c r="AO210" s="41" t="s">
        <v>27369</v>
      </c>
      <c r="AP210" s="43"/>
      <c r="AQ210" s="41" t="s">
        <v>2029</v>
      </c>
      <c r="AR210" s="43"/>
      <c r="AS210" s="29"/>
    </row>
    <row r="211">
      <c r="A211" s="28"/>
      <c r="B211" s="37" t="s">
        <v>16621</v>
      </c>
      <c r="C211" s="35"/>
      <c r="D211" s="38" t="b">
        <v>1</v>
      </c>
      <c r="E211" s="38" t="b">
        <v>0</v>
      </c>
      <c r="F211" s="38" t="b">
        <v>0</v>
      </c>
      <c r="G211" s="38" t="b">
        <v>0</v>
      </c>
      <c r="H211" s="38" t="b">
        <v>0</v>
      </c>
      <c r="I211" s="38" t="b">
        <v>1</v>
      </c>
      <c r="J211" s="39"/>
      <c r="K211" s="39"/>
      <c r="L211" s="38" t="b">
        <v>0</v>
      </c>
      <c r="M211" s="40">
        <v>45750.0</v>
      </c>
      <c r="N211" s="41" t="s">
        <v>13063</v>
      </c>
      <c r="O211" s="41" t="s">
        <v>16622</v>
      </c>
      <c r="P211" s="42" t="s">
        <v>28382</v>
      </c>
      <c r="Q211" s="41" t="s">
        <v>16461</v>
      </c>
      <c r="R211" s="41" t="s">
        <v>972</v>
      </c>
      <c r="S211" s="41" t="s">
        <v>13066</v>
      </c>
      <c r="T211" s="41" t="s">
        <v>8421</v>
      </c>
      <c r="U211" s="41" t="s">
        <v>9224</v>
      </c>
      <c r="V211" s="41" t="s">
        <v>13066</v>
      </c>
      <c r="W211" s="41" t="s">
        <v>16623</v>
      </c>
      <c r="X211" s="43"/>
      <c r="Y211" s="41" t="s">
        <v>27844</v>
      </c>
      <c r="Z211" s="41" t="s">
        <v>27845</v>
      </c>
      <c r="AA211" s="41" t="s">
        <v>16461</v>
      </c>
      <c r="AB211" s="39"/>
      <c r="AC211" s="39"/>
      <c r="AD211" s="41" t="s">
        <v>16462</v>
      </c>
      <c r="AE211" s="41" t="s">
        <v>27846</v>
      </c>
      <c r="AF211" s="43"/>
      <c r="AG211" s="43"/>
      <c r="AH211" s="43"/>
      <c r="AI211" s="41" t="s">
        <v>1121</v>
      </c>
      <c r="AJ211" s="41" t="s">
        <v>1121</v>
      </c>
      <c r="AK211" s="43"/>
      <c r="AL211" s="43"/>
      <c r="AM211" s="43"/>
      <c r="AN211" s="43"/>
      <c r="AO211" s="43"/>
      <c r="AP211" s="43"/>
      <c r="AQ211" s="43"/>
      <c r="AR211" s="43"/>
      <c r="AS211" s="29"/>
    </row>
    <row r="212">
      <c r="A212" s="28"/>
      <c r="B212" s="37" t="s">
        <v>16725</v>
      </c>
      <c r="C212" s="35"/>
      <c r="D212" s="38" t="b">
        <v>1</v>
      </c>
      <c r="E212" s="38" t="b">
        <v>0</v>
      </c>
      <c r="F212" s="38" t="b">
        <v>0</v>
      </c>
      <c r="G212" s="38" t="b">
        <v>0</v>
      </c>
      <c r="H212" s="38" t="b">
        <v>0</v>
      </c>
      <c r="I212" s="38" t="b">
        <v>0</v>
      </c>
      <c r="J212" s="39"/>
      <c r="K212" s="39"/>
      <c r="L212" s="38" t="b">
        <v>0</v>
      </c>
      <c r="M212" s="40">
        <v>45750.0</v>
      </c>
      <c r="N212" s="41" t="s">
        <v>15920</v>
      </c>
      <c r="O212" s="41" t="s">
        <v>16726</v>
      </c>
      <c r="P212" s="42" t="s">
        <v>28383</v>
      </c>
      <c r="Q212" s="41" t="s">
        <v>16461</v>
      </c>
      <c r="R212" s="41" t="s">
        <v>972</v>
      </c>
      <c r="S212" s="41" t="s">
        <v>15923</v>
      </c>
      <c r="T212" s="41" t="s">
        <v>1791</v>
      </c>
      <c r="U212" s="41" t="s">
        <v>9224</v>
      </c>
      <c r="V212" s="41" t="s">
        <v>15923</v>
      </c>
      <c r="W212" s="43"/>
      <c r="X212" s="43"/>
      <c r="Y212" s="41" t="s">
        <v>27844</v>
      </c>
      <c r="Z212" s="41" t="s">
        <v>27845</v>
      </c>
      <c r="AA212" s="41" t="s">
        <v>16461</v>
      </c>
      <c r="AB212" s="39"/>
      <c r="AC212" s="39"/>
      <c r="AD212" s="41" t="s">
        <v>16462</v>
      </c>
      <c r="AE212" s="41" t="s">
        <v>27846</v>
      </c>
      <c r="AF212" s="43"/>
      <c r="AG212" s="43"/>
      <c r="AH212" s="43"/>
      <c r="AI212" s="41" t="s">
        <v>1606</v>
      </c>
      <c r="AJ212" s="41" t="s">
        <v>16727</v>
      </c>
      <c r="AK212" s="43"/>
      <c r="AL212" s="43"/>
      <c r="AM212" s="43"/>
      <c r="AN212" s="43"/>
      <c r="AO212" s="43"/>
      <c r="AP212" s="43"/>
      <c r="AQ212" s="43"/>
      <c r="AR212" s="43"/>
      <c r="AS212" s="29"/>
    </row>
    <row r="213">
      <c r="A213" s="28"/>
      <c r="B213" s="37" t="s">
        <v>16605</v>
      </c>
      <c r="C213" s="35"/>
      <c r="D213" s="38" t="b">
        <v>0</v>
      </c>
      <c r="E213" s="38" t="b">
        <v>0</v>
      </c>
      <c r="F213" s="38" t="b">
        <v>0</v>
      </c>
      <c r="G213" s="38" t="b">
        <v>0</v>
      </c>
      <c r="H213" s="38" t="b">
        <v>0</v>
      </c>
      <c r="I213" s="38" t="b">
        <v>0</v>
      </c>
      <c r="J213" s="39"/>
      <c r="K213" s="39"/>
      <c r="L213" s="38" t="b">
        <v>0</v>
      </c>
      <c r="M213" s="40">
        <v>45750.0</v>
      </c>
      <c r="N213" s="41" t="s">
        <v>13276</v>
      </c>
      <c r="O213" s="41" t="s">
        <v>16606</v>
      </c>
      <c r="P213" s="42" t="s">
        <v>28384</v>
      </c>
      <c r="Q213" s="41" t="s">
        <v>16461</v>
      </c>
      <c r="R213" s="41" t="s">
        <v>972</v>
      </c>
      <c r="S213" s="41" t="s">
        <v>13279</v>
      </c>
      <c r="T213" s="41" t="s">
        <v>13280</v>
      </c>
      <c r="U213" s="41" t="s">
        <v>9224</v>
      </c>
      <c r="V213" s="41" t="s">
        <v>13279</v>
      </c>
      <c r="W213" s="43"/>
      <c r="X213" s="43"/>
      <c r="Y213" s="41" t="s">
        <v>27844</v>
      </c>
      <c r="Z213" s="41" t="s">
        <v>27845</v>
      </c>
      <c r="AA213" s="41" t="s">
        <v>16461</v>
      </c>
      <c r="AB213" s="39"/>
      <c r="AC213" s="39"/>
      <c r="AD213" s="41" t="s">
        <v>16462</v>
      </c>
      <c r="AE213" s="41" t="s">
        <v>27846</v>
      </c>
      <c r="AF213" s="43"/>
      <c r="AG213" s="43"/>
      <c r="AH213" s="43"/>
      <c r="AI213" s="41" t="s">
        <v>1121</v>
      </c>
      <c r="AJ213" s="41" t="s">
        <v>1692</v>
      </c>
      <c r="AK213" s="43"/>
      <c r="AL213" s="43"/>
      <c r="AM213" s="43"/>
      <c r="AN213" s="43"/>
      <c r="AO213" s="43"/>
      <c r="AP213" s="43"/>
      <c r="AQ213" s="43"/>
      <c r="AR213" s="43"/>
      <c r="AS213" s="29"/>
    </row>
    <row r="214">
      <c r="A214" s="28"/>
      <c r="B214" s="37" t="s">
        <v>28385</v>
      </c>
      <c r="C214" s="35"/>
      <c r="D214" s="38" t="b">
        <v>0</v>
      </c>
      <c r="E214" s="38" t="b">
        <v>1</v>
      </c>
      <c r="F214" s="38" t="b">
        <v>0</v>
      </c>
      <c r="G214" s="38" t="b">
        <v>0</v>
      </c>
      <c r="H214" s="38" t="b">
        <v>1</v>
      </c>
      <c r="I214" s="38" t="b">
        <v>0</v>
      </c>
      <c r="J214" s="39"/>
      <c r="K214" s="39"/>
      <c r="L214" s="38" t="b">
        <v>0</v>
      </c>
      <c r="M214" s="40">
        <v>45750.0</v>
      </c>
      <c r="N214" s="41" t="s">
        <v>28386</v>
      </c>
      <c r="O214" s="41" t="s">
        <v>28387</v>
      </c>
      <c r="P214" s="42" t="s">
        <v>28388</v>
      </c>
      <c r="Q214" s="41" t="s">
        <v>16461</v>
      </c>
      <c r="R214" s="41" t="s">
        <v>972</v>
      </c>
      <c r="S214" s="41" t="s">
        <v>28389</v>
      </c>
      <c r="T214" s="41" t="s">
        <v>28390</v>
      </c>
      <c r="U214" s="41" t="s">
        <v>9224</v>
      </c>
      <c r="V214" s="41" t="s">
        <v>28389</v>
      </c>
      <c r="W214" s="43"/>
      <c r="X214" s="43"/>
      <c r="Y214" s="41" t="s">
        <v>27844</v>
      </c>
      <c r="Z214" s="41" t="s">
        <v>28051</v>
      </c>
      <c r="AA214" s="41" t="s">
        <v>16461</v>
      </c>
      <c r="AB214" s="39"/>
      <c r="AC214" s="39"/>
      <c r="AD214" s="41" t="s">
        <v>16462</v>
      </c>
      <c r="AE214" s="41" t="s">
        <v>27846</v>
      </c>
      <c r="AF214" s="43"/>
      <c r="AG214" s="43"/>
      <c r="AH214" s="43"/>
      <c r="AI214" s="41" t="s">
        <v>1778</v>
      </c>
      <c r="AJ214" s="41" t="s">
        <v>5531</v>
      </c>
      <c r="AK214" s="43"/>
      <c r="AL214" s="43"/>
      <c r="AM214" s="43"/>
      <c r="AN214" s="43"/>
      <c r="AO214" s="43"/>
      <c r="AP214" s="43"/>
      <c r="AQ214" s="43"/>
      <c r="AR214" s="43"/>
      <c r="AS214" s="29"/>
    </row>
    <row r="215">
      <c r="A215" s="28"/>
      <c r="B215" s="37" t="s">
        <v>16505</v>
      </c>
      <c r="C215" s="35"/>
      <c r="D215" s="38" t="b">
        <v>1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1</v>
      </c>
      <c r="J215" s="39"/>
      <c r="K215" s="39"/>
      <c r="L215" s="38" t="b">
        <v>0</v>
      </c>
      <c r="M215" s="40">
        <v>45750.0</v>
      </c>
      <c r="N215" s="41" t="s">
        <v>3335</v>
      </c>
      <c r="O215" s="41" t="s">
        <v>16506</v>
      </c>
      <c r="P215" s="42" t="s">
        <v>28391</v>
      </c>
      <c r="Q215" s="41" t="s">
        <v>16461</v>
      </c>
      <c r="R215" s="41" t="s">
        <v>972</v>
      </c>
      <c r="S215" s="41" t="s">
        <v>12555</v>
      </c>
      <c r="T215" s="41" t="s">
        <v>12556</v>
      </c>
      <c r="U215" s="41" t="s">
        <v>9224</v>
      </c>
      <c r="V215" s="41" t="s">
        <v>12555</v>
      </c>
      <c r="W215" s="41" t="s">
        <v>16507</v>
      </c>
      <c r="X215" s="43"/>
      <c r="Y215" s="41" t="s">
        <v>27844</v>
      </c>
      <c r="Z215" s="41" t="s">
        <v>27845</v>
      </c>
      <c r="AA215" s="41" t="s">
        <v>16461</v>
      </c>
      <c r="AB215" s="39"/>
      <c r="AC215" s="39"/>
      <c r="AD215" s="41" t="s">
        <v>16462</v>
      </c>
      <c r="AE215" s="41" t="s">
        <v>27846</v>
      </c>
      <c r="AF215" s="43"/>
      <c r="AG215" s="43"/>
      <c r="AH215" s="43"/>
      <c r="AI215" s="41" t="s">
        <v>1121</v>
      </c>
      <c r="AJ215" s="41" t="s">
        <v>1121</v>
      </c>
      <c r="AK215" s="43"/>
      <c r="AL215" s="43"/>
      <c r="AM215" s="43"/>
      <c r="AN215" s="43"/>
      <c r="AO215" s="43"/>
      <c r="AP215" s="43"/>
      <c r="AQ215" s="43"/>
      <c r="AR215" s="43"/>
      <c r="AS215" s="29"/>
    </row>
    <row r="216">
      <c r="A216" s="28"/>
      <c r="B216" s="37" t="s">
        <v>27434</v>
      </c>
      <c r="C216" s="35"/>
      <c r="D216" s="38" t="b">
        <v>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9"/>
      <c r="K216" s="39"/>
      <c r="L216" s="38" t="b">
        <v>1</v>
      </c>
      <c r="M216" s="40">
        <v>46145.0</v>
      </c>
      <c r="N216" s="41" t="s">
        <v>3335</v>
      </c>
      <c r="O216" s="41" t="s">
        <v>27435</v>
      </c>
      <c r="P216" s="42" t="s">
        <v>28392</v>
      </c>
      <c r="Q216" s="41" t="s">
        <v>27436</v>
      </c>
      <c r="R216" s="41" t="s">
        <v>1051</v>
      </c>
      <c r="S216" s="41" t="s">
        <v>12555</v>
      </c>
      <c r="T216" s="41" t="s">
        <v>12556</v>
      </c>
      <c r="U216" s="41" t="s">
        <v>27437</v>
      </c>
      <c r="V216" s="41" t="s">
        <v>12555</v>
      </c>
      <c r="W216" s="43"/>
      <c r="X216" s="43"/>
      <c r="Y216" s="41" t="s">
        <v>27870</v>
      </c>
      <c r="Z216" s="41" t="s">
        <v>27870</v>
      </c>
      <c r="AA216" s="41" t="s">
        <v>27436</v>
      </c>
      <c r="AB216" s="39"/>
      <c r="AC216" s="39"/>
      <c r="AD216" s="41" t="s">
        <v>307</v>
      </c>
      <c r="AE216" s="41" t="s">
        <v>27846</v>
      </c>
      <c r="AF216" s="43"/>
      <c r="AG216" s="43"/>
      <c r="AH216" s="43"/>
      <c r="AI216" s="43"/>
      <c r="AJ216" s="43"/>
      <c r="AK216" s="43"/>
      <c r="AL216" s="43"/>
      <c r="AM216" s="41" t="s">
        <v>27369</v>
      </c>
      <c r="AN216" s="43"/>
      <c r="AO216" s="41" t="s">
        <v>27369</v>
      </c>
      <c r="AP216" s="43"/>
      <c r="AQ216" s="41" t="s">
        <v>2029</v>
      </c>
      <c r="AR216" s="43"/>
      <c r="AS216" s="29"/>
    </row>
    <row r="217">
      <c r="A217" s="28"/>
      <c r="B217" s="37" t="s">
        <v>27432</v>
      </c>
      <c r="C217" s="35"/>
      <c r="D217" s="38" t="b">
        <v>1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9"/>
      <c r="K217" s="39"/>
      <c r="L217" s="38" t="b">
        <v>1</v>
      </c>
      <c r="M217" s="40">
        <v>46145.0</v>
      </c>
      <c r="N217" s="41" t="s">
        <v>3335</v>
      </c>
      <c r="O217" s="41" t="s">
        <v>27433</v>
      </c>
      <c r="P217" s="42" t="s">
        <v>28393</v>
      </c>
      <c r="Q217" s="41" t="s">
        <v>27430</v>
      </c>
      <c r="R217" s="41" t="s">
        <v>972</v>
      </c>
      <c r="S217" s="41" t="s">
        <v>12555</v>
      </c>
      <c r="T217" s="41" t="s">
        <v>12556</v>
      </c>
      <c r="U217" s="41" t="s">
        <v>9224</v>
      </c>
      <c r="V217" s="41" t="s">
        <v>12555</v>
      </c>
      <c r="W217" s="43"/>
      <c r="X217" s="43"/>
      <c r="Y217" s="41" t="s">
        <v>27870</v>
      </c>
      <c r="Z217" s="41" t="s">
        <v>27845</v>
      </c>
      <c r="AA217" s="41" t="s">
        <v>27430</v>
      </c>
      <c r="AB217" s="39"/>
      <c r="AC217" s="39"/>
      <c r="AD217" s="41" t="s">
        <v>151</v>
      </c>
      <c r="AE217" s="41" t="s">
        <v>27846</v>
      </c>
      <c r="AF217" s="43"/>
      <c r="AG217" s="43"/>
      <c r="AH217" s="43"/>
      <c r="AI217" s="43"/>
      <c r="AJ217" s="43"/>
      <c r="AK217" s="43"/>
      <c r="AL217" s="43"/>
      <c r="AM217" s="41" t="s">
        <v>27369</v>
      </c>
      <c r="AN217" s="43"/>
      <c r="AO217" s="41" t="s">
        <v>27369</v>
      </c>
      <c r="AP217" s="43"/>
      <c r="AQ217" s="41" t="s">
        <v>2029</v>
      </c>
      <c r="AR217" s="43"/>
      <c r="AS217" s="29"/>
    </row>
    <row r="218">
      <c r="A218" s="28"/>
      <c r="B218" s="37" t="s">
        <v>27432</v>
      </c>
      <c r="C218" s="35"/>
      <c r="D218" s="38" t="b">
        <v>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9"/>
      <c r="K218" s="39"/>
      <c r="L218" s="38" t="b">
        <v>1</v>
      </c>
      <c r="M218" s="40">
        <v>46145.0</v>
      </c>
      <c r="N218" s="41" t="s">
        <v>3335</v>
      </c>
      <c r="O218" s="41" t="s">
        <v>27433</v>
      </c>
      <c r="P218" s="42" t="s">
        <v>28394</v>
      </c>
      <c r="Q218" s="41" t="s">
        <v>27430</v>
      </c>
      <c r="R218" s="41" t="s">
        <v>972</v>
      </c>
      <c r="S218" s="41" t="s">
        <v>12555</v>
      </c>
      <c r="T218" s="41" t="s">
        <v>12556</v>
      </c>
      <c r="U218" s="41" t="s">
        <v>9224</v>
      </c>
      <c r="V218" s="41" t="s">
        <v>12555</v>
      </c>
      <c r="W218" s="43"/>
      <c r="X218" s="43"/>
      <c r="Y218" s="41" t="s">
        <v>27870</v>
      </c>
      <c r="Z218" s="41" t="s">
        <v>27845</v>
      </c>
      <c r="AA218" s="41" t="s">
        <v>27430</v>
      </c>
      <c r="AB218" s="39"/>
      <c r="AC218" s="39"/>
      <c r="AD218" s="41" t="s">
        <v>151</v>
      </c>
      <c r="AE218" s="41" t="s">
        <v>27846</v>
      </c>
      <c r="AF218" s="43"/>
      <c r="AG218" s="43"/>
      <c r="AH218" s="43"/>
      <c r="AI218" s="43"/>
      <c r="AJ218" s="43"/>
      <c r="AK218" s="43"/>
      <c r="AL218" s="43"/>
      <c r="AM218" s="41" t="s">
        <v>27369</v>
      </c>
      <c r="AN218" s="43"/>
      <c r="AO218" s="41" t="s">
        <v>27369</v>
      </c>
      <c r="AP218" s="43"/>
      <c r="AQ218" s="41" t="s">
        <v>2029</v>
      </c>
      <c r="AR218" s="43"/>
      <c r="AS218" s="29"/>
    </row>
    <row r="219">
      <c r="A219" s="28"/>
      <c r="B219" s="37" t="s">
        <v>28395</v>
      </c>
      <c r="C219" s="35"/>
      <c r="D219" s="38" t="b">
        <v>0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45">
        <v>45971.0</v>
      </c>
      <c r="K219" s="45">
        <v>45940.0</v>
      </c>
      <c r="L219" s="38" t="b">
        <v>0</v>
      </c>
      <c r="M219" s="41" t="s">
        <v>28396</v>
      </c>
      <c r="N219" s="41" t="s">
        <v>28397</v>
      </c>
      <c r="O219" s="41" t="s">
        <v>28398</v>
      </c>
      <c r="P219" s="42" t="s">
        <v>28399</v>
      </c>
      <c r="Q219" s="41" t="s">
        <v>26924</v>
      </c>
      <c r="R219" s="41" t="s">
        <v>17095</v>
      </c>
      <c r="S219" s="41" t="s">
        <v>26925</v>
      </c>
      <c r="T219" s="43"/>
      <c r="U219" s="41" t="s">
        <v>28400</v>
      </c>
      <c r="V219" s="41" t="s">
        <v>26930</v>
      </c>
      <c r="W219" s="41" t="s">
        <v>28401</v>
      </c>
      <c r="X219" s="43"/>
      <c r="Y219" s="41" t="s">
        <v>28402</v>
      </c>
      <c r="Z219" s="41" t="s">
        <v>28402</v>
      </c>
      <c r="AA219" s="41" t="s">
        <v>26924</v>
      </c>
      <c r="AB219" s="46">
        <v>2.0</v>
      </c>
      <c r="AC219" s="47">
        <v>0.02</v>
      </c>
      <c r="AD219" s="41" t="s">
        <v>151</v>
      </c>
      <c r="AE219" s="41" t="s">
        <v>28403</v>
      </c>
      <c r="AF219" s="41" t="s">
        <v>1691</v>
      </c>
      <c r="AG219" s="41" t="s">
        <v>1691</v>
      </c>
      <c r="AH219" s="41" t="s">
        <v>1691</v>
      </c>
      <c r="AI219" s="41" t="s">
        <v>28404</v>
      </c>
      <c r="AJ219" s="41" t="s">
        <v>28405</v>
      </c>
      <c r="AK219" s="41" t="b">
        <v>1</v>
      </c>
      <c r="AL219" s="41" t="s">
        <v>28406</v>
      </c>
      <c r="AM219" s="41">
        <v>9.87654321E8</v>
      </c>
      <c r="AN219" s="41" t="s">
        <v>28407</v>
      </c>
      <c r="AO219" s="41" t="s">
        <v>28408</v>
      </c>
      <c r="AP219" s="41" t="s">
        <v>28409</v>
      </c>
      <c r="AQ219" s="43"/>
      <c r="AR219" s="41">
        <v>9.87654321E8</v>
      </c>
      <c r="AS219" s="29"/>
    </row>
    <row r="220">
      <c r="A220" s="28"/>
      <c r="B220" s="37" t="s">
        <v>28395</v>
      </c>
      <c r="C220" s="35"/>
      <c r="D220" s="38" t="b">
        <v>0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45">
        <v>45971.0</v>
      </c>
      <c r="K220" s="45">
        <v>45940.0</v>
      </c>
      <c r="L220" s="38" t="b">
        <v>0</v>
      </c>
      <c r="M220" s="41" t="s">
        <v>28396</v>
      </c>
      <c r="N220" s="41" t="s">
        <v>28397</v>
      </c>
      <c r="O220" s="41" t="s">
        <v>28398</v>
      </c>
      <c r="P220" s="42" t="s">
        <v>28410</v>
      </c>
      <c r="Q220" s="41" t="s">
        <v>26924</v>
      </c>
      <c r="R220" s="41" t="s">
        <v>17095</v>
      </c>
      <c r="S220" s="41" t="s">
        <v>26925</v>
      </c>
      <c r="T220" s="43"/>
      <c r="U220" s="41" t="s">
        <v>28400</v>
      </c>
      <c r="V220" s="41" t="s">
        <v>26930</v>
      </c>
      <c r="W220" s="41" t="s">
        <v>28401</v>
      </c>
      <c r="X220" s="43"/>
      <c r="Y220" s="41" t="s">
        <v>28402</v>
      </c>
      <c r="Z220" s="41" t="s">
        <v>28402</v>
      </c>
      <c r="AA220" s="41" t="s">
        <v>26924</v>
      </c>
      <c r="AB220" s="46">
        <v>2.0</v>
      </c>
      <c r="AC220" s="47">
        <v>0.02</v>
      </c>
      <c r="AD220" s="41" t="s">
        <v>151</v>
      </c>
      <c r="AE220" s="41" t="s">
        <v>28403</v>
      </c>
      <c r="AF220" s="41" t="s">
        <v>1691</v>
      </c>
      <c r="AG220" s="41" t="s">
        <v>1691</v>
      </c>
      <c r="AH220" s="41" t="s">
        <v>1691</v>
      </c>
      <c r="AI220" s="41" t="s">
        <v>28404</v>
      </c>
      <c r="AJ220" s="41" t="s">
        <v>28405</v>
      </c>
      <c r="AK220" s="41" t="b">
        <v>1</v>
      </c>
      <c r="AL220" s="41" t="s">
        <v>28406</v>
      </c>
      <c r="AM220" s="41">
        <v>9.87654321E8</v>
      </c>
      <c r="AN220" s="41" t="s">
        <v>28407</v>
      </c>
      <c r="AO220" s="41" t="s">
        <v>28408</v>
      </c>
      <c r="AP220" s="41" t="s">
        <v>28409</v>
      </c>
      <c r="AQ220" s="43"/>
      <c r="AR220" s="41">
        <v>9.87654321E8</v>
      </c>
      <c r="AS220" s="29"/>
    </row>
    <row r="221">
      <c r="A221" s="28"/>
      <c r="B221" s="37" t="s">
        <v>28395</v>
      </c>
      <c r="C221" s="35"/>
      <c r="D221" s="38" t="b">
        <v>0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45">
        <v>45971.0</v>
      </c>
      <c r="K221" s="45">
        <v>45940.0</v>
      </c>
      <c r="L221" s="38" t="b">
        <v>0</v>
      </c>
      <c r="M221" s="41" t="s">
        <v>28396</v>
      </c>
      <c r="N221" s="41" t="s">
        <v>28397</v>
      </c>
      <c r="O221" s="41" t="s">
        <v>28398</v>
      </c>
      <c r="P221" s="42" t="s">
        <v>28411</v>
      </c>
      <c r="Q221" s="41" t="s">
        <v>26924</v>
      </c>
      <c r="R221" s="41" t="s">
        <v>17095</v>
      </c>
      <c r="S221" s="41" t="s">
        <v>26925</v>
      </c>
      <c r="T221" s="43"/>
      <c r="U221" s="41" t="s">
        <v>28400</v>
      </c>
      <c r="V221" s="41" t="s">
        <v>26930</v>
      </c>
      <c r="W221" s="41" t="s">
        <v>28401</v>
      </c>
      <c r="X221" s="43"/>
      <c r="Y221" s="41" t="s">
        <v>28402</v>
      </c>
      <c r="Z221" s="41" t="s">
        <v>28402</v>
      </c>
      <c r="AA221" s="41" t="s">
        <v>26924</v>
      </c>
      <c r="AB221" s="46">
        <v>2.0</v>
      </c>
      <c r="AC221" s="47">
        <v>0.02</v>
      </c>
      <c r="AD221" s="41" t="s">
        <v>151</v>
      </c>
      <c r="AE221" s="41" t="s">
        <v>28403</v>
      </c>
      <c r="AF221" s="41" t="s">
        <v>1691</v>
      </c>
      <c r="AG221" s="41" t="s">
        <v>1691</v>
      </c>
      <c r="AH221" s="41" t="s">
        <v>1691</v>
      </c>
      <c r="AI221" s="41" t="s">
        <v>28404</v>
      </c>
      <c r="AJ221" s="41" t="s">
        <v>28405</v>
      </c>
      <c r="AK221" s="41" t="b">
        <v>1</v>
      </c>
      <c r="AL221" s="41" t="s">
        <v>28406</v>
      </c>
      <c r="AM221" s="41">
        <v>9.87654321E8</v>
      </c>
      <c r="AN221" s="41" t="s">
        <v>28407</v>
      </c>
      <c r="AO221" s="41" t="s">
        <v>28408</v>
      </c>
      <c r="AP221" s="41" t="s">
        <v>28409</v>
      </c>
      <c r="AQ221" s="43"/>
      <c r="AR221" s="41">
        <v>9.87654321E8</v>
      </c>
      <c r="AS221" s="29"/>
    </row>
    <row r="222">
      <c r="A222" s="28"/>
      <c r="B222" s="37" t="s">
        <v>28395</v>
      </c>
      <c r="C222" s="35"/>
      <c r="D222" s="38" t="b">
        <v>0</v>
      </c>
      <c r="E222" s="38" t="b">
        <v>0</v>
      </c>
      <c r="F222" s="38" t="b">
        <v>0</v>
      </c>
      <c r="G222" s="38" t="b">
        <v>0</v>
      </c>
      <c r="H222" s="38" t="b">
        <v>0</v>
      </c>
      <c r="I222" s="38" t="b">
        <v>0</v>
      </c>
      <c r="J222" s="45">
        <v>45971.0</v>
      </c>
      <c r="K222" s="45">
        <v>45940.0</v>
      </c>
      <c r="L222" s="38" t="b">
        <v>0</v>
      </c>
      <c r="M222" s="41" t="s">
        <v>28396</v>
      </c>
      <c r="N222" s="41" t="s">
        <v>28397</v>
      </c>
      <c r="O222" s="41" t="s">
        <v>28398</v>
      </c>
      <c r="P222" s="42" t="s">
        <v>28412</v>
      </c>
      <c r="Q222" s="41" t="s">
        <v>26924</v>
      </c>
      <c r="R222" s="41" t="s">
        <v>17095</v>
      </c>
      <c r="S222" s="41" t="s">
        <v>26925</v>
      </c>
      <c r="T222" s="43"/>
      <c r="U222" s="41" t="s">
        <v>28400</v>
      </c>
      <c r="V222" s="41" t="s">
        <v>26930</v>
      </c>
      <c r="W222" s="41" t="s">
        <v>28401</v>
      </c>
      <c r="X222" s="43"/>
      <c r="Y222" s="41" t="s">
        <v>28402</v>
      </c>
      <c r="Z222" s="41" t="s">
        <v>28402</v>
      </c>
      <c r="AA222" s="41" t="s">
        <v>26924</v>
      </c>
      <c r="AB222" s="46">
        <v>2.0</v>
      </c>
      <c r="AC222" s="47">
        <v>0.02</v>
      </c>
      <c r="AD222" s="41" t="s">
        <v>151</v>
      </c>
      <c r="AE222" s="41" t="s">
        <v>28403</v>
      </c>
      <c r="AF222" s="41" t="s">
        <v>1691</v>
      </c>
      <c r="AG222" s="41" t="s">
        <v>1691</v>
      </c>
      <c r="AH222" s="41" t="s">
        <v>1691</v>
      </c>
      <c r="AI222" s="41" t="s">
        <v>28404</v>
      </c>
      <c r="AJ222" s="41" t="s">
        <v>28405</v>
      </c>
      <c r="AK222" s="41" t="b">
        <v>1</v>
      </c>
      <c r="AL222" s="41" t="s">
        <v>28406</v>
      </c>
      <c r="AM222" s="41">
        <v>9.87654321E8</v>
      </c>
      <c r="AN222" s="41" t="s">
        <v>28407</v>
      </c>
      <c r="AO222" s="41" t="s">
        <v>28408</v>
      </c>
      <c r="AP222" s="41" t="s">
        <v>28409</v>
      </c>
      <c r="AQ222" s="43"/>
      <c r="AR222" s="41">
        <v>9.87654321E8</v>
      </c>
      <c r="AS222" s="29"/>
    </row>
    <row r="223">
      <c r="A223" s="28"/>
      <c r="B223" s="37" t="s">
        <v>28395</v>
      </c>
      <c r="C223" s="35"/>
      <c r="D223" s="38" t="b">
        <v>0</v>
      </c>
      <c r="E223" s="38" t="b">
        <v>0</v>
      </c>
      <c r="F223" s="38" t="b">
        <v>0</v>
      </c>
      <c r="G223" s="38" t="b">
        <v>0</v>
      </c>
      <c r="H223" s="38" t="b">
        <v>0</v>
      </c>
      <c r="I223" s="38" t="b">
        <v>0</v>
      </c>
      <c r="J223" s="45">
        <v>45971.0</v>
      </c>
      <c r="K223" s="45">
        <v>45940.0</v>
      </c>
      <c r="L223" s="38" t="b">
        <v>0</v>
      </c>
      <c r="M223" s="41" t="s">
        <v>28396</v>
      </c>
      <c r="N223" s="41" t="s">
        <v>28397</v>
      </c>
      <c r="O223" s="41" t="s">
        <v>28398</v>
      </c>
      <c r="P223" s="42" t="s">
        <v>28413</v>
      </c>
      <c r="Q223" s="41" t="s">
        <v>26924</v>
      </c>
      <c r="R223" s="41" t="s">
        <v>17095</v>
      </c>
      <c r="S223" s="41" t="s">
        <v>26925</v>
      </c>
      <c r="T223" s="43"/>
      <c r="U223" s="41" t="s">
        <v>28400</v>
      </c>
      <c r="V223" s="41" t="s">
        <v>26930</v>
      </c>
      <c r="W223" s="41" t="s">
        <v>28401</v>
      </c>
      <c r="X223" s="43"/>
      <c r="Y223" s="41" t="s">
        <v>28402</v>
      </c>
      <c r="Z223" s="41" t="s">
        <v>28402</v>
      </c>
      <c r="AA223" s="41" t="s">
        <v>26924</v>
      </c>
      <c r="AB223" s="46">
        <v>2.0</v>
      </c>
      <c r="AC223" s="47">
        <v>0.02</v>
      </c>
      <c r="AD223" s="41" t="s">
        <v>151</v>
      </c>
      <c r="AE223" s="41" t="s">
        <v>28403</v>
      </c>
      <c r="AF223" s="41" t="s">
        <v>1691</v>
      </c>
      <c r="AG223" s="41" t="s">
        <v>1691</v>
      </c>
      <c r="AH223" s="41" t="s">
        <v>1691</v>
      </c>
      <c r="AI223" s="41" t="s">
        <v>28404</v>
      </c>
      <c r="AJ223" s="41" t="s">
        <v>28405</v>
      </c>
      <c r="AK223" s="41" t="b">
        <v>1</v>
      </c>
      <c r="AL223" s="41" t="s">
        <v>28406</v>
      </c>
      <c r="AM223" s="41">
        <v>9.87654321E8</v>
      </c>
      <c r="AN223" s="41" t="s">
        <v>28407</v>
      </c>
      <c r="AO223" s="41" t="s">
        <v>28408</v>
      </c>
      <c r="AP223" s="41" t="s">
        <v>28409</v>
      </c>
      <c r="AQ223" s="43"/>
      <c r="AR223" s="41">
        <v>9.87654321E8</v>
      </c>
      <c r="AS223" s="29"/>
    </row>
    <row r="224">
      <c r="A224" s="28"/>
      <c r="B224" s="37" t="s">
        <v>28395</v>
      </c>
      <c r="C224" s="35"/>
      <c r="D224" s="38" t="b">
        <v>0</v>
      </c>
      <c r="E224" s="38" t="b">
        <v>0</v>
      </c>
      <c r="F224" s="38" t="b">
        <v>0</v>
      </c>
      <c r="G224" s="38" t="b">
        <v>0</v>
      </c>
      <c r="H224" s="38" t="b">
        <v>0</v>
      </c>
      <c r="I224" s="38" t="b">
        <v>0</v>
      </c>
      <c r="J224" s="45">
        <v>45971.0</v>
      </c>
      <c r="K224" s="45">
        <v>45940.0</v>
      </c>
      <c r="L224" s="38" t="b">
        <v>0</v>
      </c>
      <c r="M224" s="41" t="s">
        <v>28396</v>
      </c>
      <c r="N224" s="41" t="s">
        <v>28397</v>
      </c>
      <c r="O224" s="41" t="s">
        <v>28398</v>
      </c>
      <c r="P224" s="42" t="s">
        <v>28414</v>
      </c>
      <c r="Q224" s="41" t="s">
        <v>26924</v>
      </c>
      <c r="R224" s="41" t="s">
        <v>17095</v>
      </c>
      <c r="S224" s="41" t="s">
        <v>26925</v>
      </c>
      <c r="T224" s="43"/>
      <c r="U224" s="41" t="s">
        <v>28400</v>
      </c>
      <c r="V224" s="41" t="s">
        <v>26930</v>
      </c>
      <c r="W224" s="41" t="s">
        <v>28401</v>
      </c>
      <c r="X224" s="43"/>
      <c r="Y224" s="41" t="s">
        <v>28402</v>
      </c>
      <c r="Z224" s="41" t="s">
        <v>28402</v>
      </c>
      <c r="AA224" s="41" t="s">
        <v>26924</v>
      </c>
      <c r="AB224" s="46">
        <v>2.0</v>
      </c>
      <c r="AC224" s="47">
        <v>0.02</v>
      </c>
      <c r="AD224" s="41" t="s">
        <v>151</v>
      </c>
      <c r="AE224" s="41" t="s">
        <v>28403</v>
      </c>
      <c r="AF224" s="41" t="s">
        <v>1691</v>
      </c>
      <c r="AG224" s="41" t="s">
        <v>1691</v>
      </c>
      <c r="AH224" s="41" t="s">
        <v>1691</v>
      </c>
      <c r="AI224" s="41" t="s">
        <v>28404</v>
      </c>
      <c r="AJ224" s="41" t="s">
        <v>28405</v>
      </c>
      <c r="AK224" s="41" t="b">
        <v>1</v>
      </c>
      <c r="AL224" s="41" t="s">
        <v>28406</v>
      </c>
      <c r="AM224" s="41">
        <v>9.87654321E8</v>
      </c>
      <c r="AN224" s="41" t="s">
        <v>28407</v>
      </c>
      <c r="AO224" s="41" t="s">
        <v>28408</v>
      </c>
      <c r="AP224" s="41" t="s">
        <v>28409</v>
      </c>
      <c r="AQ224" s="43"/>
      <c r="AR224" s="41">
        <v>9.87654321E8</v>
      </c>
      <c r="AS224" s="29"/>
    </row>
    <row r="225">
      <c r="A225" s="28"/>
      <c r="B225" s="37" t="s">
        <v>28395</v>
      </c>
      <c r="C225" s="35"/>
      <c r="D225" s="38" t="b">
        <v>0</v>
      </c>
      <c r="E225" s="38" t="b">
        <v>0</v>
      </c>
      <c r="F225" s="38" t="b">
        <v>0</v>
      </c>
      <c r="G225" s="38" t="b">
        <v>0</v>
      </c>
      <c r="H225" s="38" t="b">
        <v>0</v>
      </c>
      <c r="I225" s="38" t="b">
        <v>0</v>
      </c>
      <c r="J225" s="45">
        <v>45971.0</v>
      </c>
      <c r="K225" s="45">
        <v>45940.0</v>
      </c>
      <c r="L225" s="38" t="b">
        <v>0</v>
      </c>
      <c r="M225" s="41" t="s">
        <v>28396</v>
      </c>
      <c r="N225" s="41" t="s">
        <v>28397</v>
      </c>
      <c r="O225" s="41" t="s">
        <v>28398</v>
      </c>
      <c r="P225" s="42" t="s">
        <v>28415</v>
      </c>
      <c r="Q225" s="41" t="s">
        <v>26924</v>
      </c>
      <c r="R225" s="41" t="s">
        <v>17095</v>
      </c>
      <c r="S225" s="41" t="s">
        <v>26925</v>
      </c>
      <c r="T225" s="43"/>
      <c r="U225" s="41" t="s">
        <v>28400</v>
      </c>
      <c r="V225" s="41" t="s">
        <v>26930</v>
      </c>
      <c r="W225" s="41" t="s">
        <v>28401</v>
      </c>
      <c r="X225" s="43"/>
      <c r="Y225" s="41" t="s">
        <v>28402</v>
      </c>
      <c r="Z225" s="41" t="s">
        <v>28402</v>
      </c>
      <c r="AA225" s="41" t="s">
        <v>26924</v>
      </c>
      <c r="AB225" s="46">
        <v>2.0</v>
      </c>
      <c r="AC225" s="47">
        <v>0.02</v>
      </c>
      <c r="AD225" s="41" t="s">
        <v>151</v>
      </c>
      <c r="AE225" s="41" t="s">
        <v>28403</v>
      </c>
      <c r="AF225" s="41" t="s">
        <v>1691</v>
      </c>
      <c r="AG225" s="41" t="s">
        <v>1691</v>
      </c>
      <c r="AH225" s="41" t="s">
        <v>1691</v>
      </c>
      <c r="AI225" s="41" t="s">
        <v>28404</v>
      </c>
      <c r="AJ225" s="41" t="s">
        <v>28405</v>
      </c>
      <c r="AK225" s="41" t="b">
        <v>1</v>
      </c>
      <c r="AL225" s="41" t="s">
        <v>28406</v>
      </c>
      <c r="AM225" s="41">
        <v>9.87654321E8</v>
      </c>
      <c r="AN225" s="41" t="s">
        <v>28407</v>
      </c>
      <c r="AO225" s="41" t="s">
        <v>28408</v>
      </c>
      <c r="AP225" s="41" t="s">
        <v>28409</v>
      </c>
      <c r="AQ225" s="43"/>
      <c r="AR225" s="41">
        <v>9.87654321E8</v>
      </c>
      <c r="AS225" s="29"/>
    </row>
    <row r="226">
      <c r="A226" s="28"/>
      <c r="B226" s="37" t="s">
        <v>28395</v>
      </c>
      <c r="C226" s="35"/>
      <c r="D226" s="38" t="b">
        <v>0</v>
      </c>
      <c r="E226" s="38" t="b">
        <v>0</v>
      </c>
      <c r="F226" s="38" t="b">
        <v>0</v>
      </c>
      <c r="G226" s="38" t="b">
        <v>0</v>
      </c>
      <c r="H226" s="38" t="b">
        <v>0</v>
      </c>
      <c r="I226" s="38" t="b">
        <v>0</v>
      </c>
      <c r="J226" s="45">
        <v>45971.0</v>
      </c>
      <c r="K226" s="45">
        <v>45940.0</v>
      </c>
      <c r="L226" s="38" t="b">
        <v>0</v>
      </c>
      <c r="M226" s="41" t="s">
        <v>28396</v>
      </c>
      <c r="N226" s="41" t="s">
        <v>28397</v>
      </c>
      <c r="O226" s="41" t="s">
        <v>28398</v>
      </c>
      <c r="P226" s="42" t="s">
        <v>28416</v>
      </c>
      <c r="Q226" s="41" t="s">
        <v>26924</v>
      </c>
      <c r="R226" s="41" t="s">
        <v>17095</v>
      </c>
      <c r="S226" s="41" t="s">
        <v>26925</v>
      </c>
      <c r="T226" s="43"/>
      <c r="U226" s="41" t="s">
        <v>28400</v>
      </c>
      <c r="V226" s="41" t="s">
        <v>26930</v>
      </c>
      <c r="W226" s="41" t="s">
        <v>28401</v>
      </c>
      <c r="X226" s="43"/>
      <c r="Y226" s="41" t="s">
        <v>28402</v>
      </c>
      <c r="Z226" s="41" t="s">
        <v>28402</v>
      </c>
      <c r="AA226" s="41" t="s">
        <v>26924</v>
      </c>
      <c r="AB226" s="46">
        <v>2.0</v>
      </c>
      <c r="AC226" s="47">
        <v>0.02</v>
      </c>
      <c r="AD226" s="41" t="s">
        <v>151</v>
      </c>
      <c r="AE226" s="41" t="s">
        <v>28403</v>
      </c>
      <c r="AF226" s="41" t="s">
        <v>1691</v>
      </c>
      <c r="AG226" s="41" t="s">
        <v>1691</v>
      </c>
      <c r="AH226" s="41" t="s">
        <v>1691</v>
      </c>
      <c r="AI226" s="41" t="s">
        <v>28404</v>
      </c>
      <c r="AJ226" s="41" t="s">
        <v>28405</v>
      </c>
      <c r="AK226" s="41" t="b">
        <v>1</v>
      </c>
      <c r="AL226" s="41" t="s">
        <v>28406</v>
      </c>
      <c r="AM226" s="41">
        <v>9.87654321E8</v>
      </c>
      <c r="AN226" s="41" t="s">
        <v>28407</v>
      </c>
      <c r="AO226" s="41" t="s">
        <v>28408</v>
      </c>
      <c r="AP226" s="41" t="s">
        <v>28409</v>
      </c>
      <c r="AQ226" s="43"/>
      <c r="AR226" s="41">
        <v>9.87654321E8</v>
      </c>
      <c r="AS226" s="29"/>
    </row>
    <row r="227">
      <c r="A227" s="28"/>
      <c r="B227" s="37" t="s">
        <v>28395</v>
      </c>
      <c r="C227" s="35"/>
      <c r="D227" s="38" t="b">
        <v>0</v>
      </c>
      <c r="E227" s="38" t="b">
        <v>0</v>
      </c>
      <c r="F227" s="38" t="b">
        <v>0</v>
      </c>
      <c r="G227" s="38" t="b">
        <v>0</v>
      </c>
      <c r="H227" s="38" t="b">
        <v>0</v>
      </c>
      <c r="I227" s="38" t="b">
        <v>0</v>
      </c>
      <c r="J227" s="45">
        <v>45971.0</v>
      </c>
      <c r="K227" s="45">
        <v>45940.0</v>
      </c>
      <c r="L227" s="38" t="b">
        <v>0</v>
      </c>
      <c r="M227" s="41" t="s">
        <v>28396</v>
      </c>
      <c r="N227" s="41" t="s">
        <v>28397</v>
      </c>
      <c r="O227" s="41" t="s">
        <v>28398</v>
      </c>
      <c r="P227" s="42" t="s">
        <v>28417</v>
      </c>
      <c r="Q227" s="41" t="s">
        <v>26924</v>
      </c>
      <c r="R227" s="41" t="s">
        <v>17095</v>
      </c>
      <c r="S227" s="41" t="s">
        <v>26925</v>
      </c>
      <c r="T227" s="43"/>
      <c r="U227" s="41" t="s">
        <v>28400</v>
      </c>
      <c r="V227" s="41" t="s">
        <v>26930</v>
      </c>
      <c r="W227" s="41" t="s">
        <v>28401</v>
      </c>
      <c r="X227" s="43"/>
      <c r="Y227" s="41" t="s">
        <v>28402</v>
      </c>
      <c r="Z227" s="41" t="s">
        <v>28402</v>
      </c>
      <c r="AA227" s="41" t="s">
        <v>26924</v>
      </c>
      <c r="AB227" s="46">
        <v>2.0</v>
      </c>
      <c r="AC227" s="47">
        <v>0.02</v>
      </c>
      <c r="AD227" s="41" t="s">
        <v>151</v>
      </c>
      <c r="AE227" s="41" t="s">
        <v>28403</v>
      </c>
      <c r="AF227" s="41" t="s">
        <v>1691</v>
      </c>
      <c r="AG227" s="41" t="s">
        <v>1691</v>
      </c>
      <c r="AH227" s="41" t="s">
        <v>1691</v>
      </c>
      <c r="AI227" s="41" t="s">
        <v>28404</v>
      </c>
      <c r="AJ227" s="41" t="s">
        <v>28405</v>
      </c>
      <c r="AK227" s="41" t="b">
        <v>1</v>
      </c>
      <c r="AL227" s="41" t="s">
        <v>28406</v>
      </c>
      <c r="AM227" s="41">
        <v>9.87654321E8</v>
      </c>
      <c r="AN227" s="41" t="s">
        <v>28407</v>
      </c>
      <c r="AO227" s="41" t="s">
        <v>28408</v>
      </c>
      <c r="AP227" s="41" t="s">
        <v>28409</v>
      </c>
      <c r="AQ227" s="43"/>
      <c r="AR227" s="41">
        <v>9.87654321E8</v>
      </c>
      <c r="AS227" s="29"/>
    </row>
    <row r="228">
      <c r="A228" s="28"/>
      <c r="B228" s="37" t="s">
        <v>28395</v>
      </c>
      <c r="C228" s="35"/>
      <c r="D228" s="38" t="b">
        <v>0</v>
      </c>
      <c r="E228" s="38" t="b">
        <v>0</v>
      </c>
      <c r="F228" s="38" t="b">
        <v>0</v>
      </c>
      <c r="G228" s="38" t="b">
        <v>0</v>
      </c>
      <c r="H228" s="38" t="b">
        <v>0</v>
      </c>
      <c r="I228" s="38" t="b">
        <v>0</v>
      </c>
      <c r="J228" s="45">
        <v>45971.0</v>
      </c>
      <c r="K228" s="45">
        <v>45940.0</v>
      </c>
      <c r="L228" s="38" t="b">
        <v>0</v>
      </c>
      <c r="M228" s="41" t="s">
        <v>28396</v>
      </c>
      <c r="N228" s="41" t="s">
        <v>28397</v>
      </c>
      <c r="O228" s="41" t="s">
        <v>28398</v>
      </c>
      <c r="P228" s="42" t="s">
        <v>28418</v>
      </c>
      <c r="Q228" s="41" t="s">
        <v>26924</v>
      </c>
      <c r="R228" s="41" t="s">
        <v>17095</v>
      </c>
      <c r="S228" s="41" t="s">
        <v>26925</v>
      </c>
      <c r="T228" s="43"/>
      <c r="U228" s="41" t="s">
        <v>28400</v>
      </c>
      <c r="V228" s="41" t="s">
        <v>26930</v>
      </c>
      <c r="W228" s="41" t="s">
        <v>28401</v>
      </c>
      <c r="X228" s="43"/>
      <c r="Y228" s="41" t="s">
        <v>28402</v>
      </c>
      <c r="Z228" s="41" t="s">
        <v>28402</v>
      </c>
      <c r="AA228" s="41" t="s">
        <v>26924</v>
      </c>
      <c r="AB228" s="46">
        <v>2.0</v>
      </c>
      <c r="AC228" s="47">
        <v>0.02</v>
      </c>
      <c r="AD228" s="41" t="s">
        <v>151</v>
      </c>
      <c r="AE228" s="41" t="s">
        <v>28403</v>
      </c>
      <c r="AF228" s="41" t="s">
        <v>1691</v>
      </c>
      <c r="AG228" s="41" t="s">
        <v>1691</v>
      </c>
      <c r="AH228" s="41" t="s">
        <v>1691</v>
      </c>
      <c r="AI228" s="41" t="s">
        <v>28404</v>
      </c>
      <c r="AJ228" s="41" t="s">
        <v>28405</v>
      </c>
      <c r="AK228" s="41" t="b">
        <v>1</v>
      </c>
      <c r="AL228" s="41" t="s">
        <v>28406</v>
      </c>
      <c r="AM228" s="41">
        <v>9.87654321E8</v>
      </c>
      <c r="AN228" s="41" t="s">
        <v>28407</v>
      </c>
      <c r="AO228" s="41" t="s">
        <v>28408</v>
      </c>
      <c r="AP228" s="41" t="s">
        <v>28409</v>
      </c>
      <c r="AQ228" s="43"/>
      <c r="AR228" s="41">
        <v>9.87654321E8</v>
      </c>
      <c r="AS228" s="29"/>
    </row>
    <row r="229">
      <c r="A229" s="28"/>
      <c r="B229" s="37" t="s">
        <v>28395</v>
      </c>
      <c r="C229" s="35"/>
      <c r="D229" s="38" t="b">
        <v>0</v>
      </c>
      <c r="E229" s="38" t="b">
        <v>0</v>
      </c>
      <c r="F229" s="38" t="b">
        <v>0</v>
      </c>
      <c r="G229" s="38" t="b">
        <v>0</v>
      </c>
      <c r="H229" s="38" t="b">
        <v>0</v>
      </c>
      <c r="I229" s="38" t="b">
        <v>0</v>
      </c>
      <c r="J229" s="45">
        <v>45971.0</v>
      </c>
      <c r="K229" s="45">
        <v>45940.0</v>
      </c>
      <c r="L229" s="38" t="b">
        <v>0</v>
      </c>
      <c r="M229" s="41" t="s">
        <v>28396</v>
      </c>
      <c r="N229" s="41" t="s">
        <v>28397</v>
      </c>
      <c r="O229" s="41" t="s">
        <v>28398</v>
      </c>
      <c r="P229" s="42" t="s">
        <v>28419</v>
      </c>
      <c r="Q229" s="41" t="s">
        <v>26924</v>
      </c>
      <c r="R229" s="41" t="s">
        <v>17095</v>
      </c>
      <c r="S229" s="41" t="s">
        <v>26925</v>
      </c>
      <c r="T229" s="43"/>
      <c r="U229" s="41" t="s">
        <v>28400</v>
      </c>
      <c r="V229" s="41" t="s">
        <v>26930</v>
      </c>
      <c r="W229" s="41" t="s">
        <v>28401</v>
      </c>
      <c r="X229" s="43"/>
      <c r="Y229" s="41" t="s">
        <v>28402</v>
      </c>
      <c r="Z229" s="41" t="s">
        <v>28402</v>
      </c>
      <c r="AA229" s="41" t="s">
        <v>26924</v>
      </c>
      <c r="AB229" s="46">
        <v>2.0</v>
      </c>
      <c r="AC229" s="47">
        <v>0.02</v>
      </c>
      <c r="AD229" s="41" t="s">
        <v>151</v>
      </c>
      <c r="AE229" s="41" t="s">
        <v>28403</v>
      </c>
      <c r="AF229" s="41" t="s">
        <v>1691</v>
      </c>
      <c r="AG229" s="41" t="s">
        <v>1691</v>
      </c>
      <c r="AH229" s="41" t="s">
        <v>1691</v>
      </c>
      <c r="AI229" s="41" t="s">
        <v>28404</v>
      </c>
      <c r="AJ229" s="41" t="s">
        <v>28405</v>
      </c>
      <c r="AK229" s="41" t="b">
        <v>1</v>
      </c>
      <c r="AL229" s="41" t="s">
        <v>28406</v>
      </c>
      <c r="AM229" s="41">
        <v>9.87654321E8</v>
      </c>
      <c r="AN229" s="41" t="s">
        <v>28407</v>
      </c>
      <c r="AO229" s="41" t="s">
        <v>28408</v>
      </c>
      <c r="AP229" s="41" t="s">
        <v>28409</v>
      </c>
      <c r="AQ229" s="43"/>
      <c r="AR229" s="41">
        <v>9.87654321E8</v>
      </c>
      <c r="AS229" s="29"/>
    </row>
    <row r="230">
      <c r="A230" s="28"/>
      <c r="B230" s="37" t="s">
        <v>28395</v>
      </c>
      <c r="C230" s="35"/>
      <c r="D230" s="38" t="b">
        <v>0</v>
      </c>
      <c r="E230" s="38" t="b">
        <v>0</v>
      </c>
      <c r="F230" s="38" t="b">
        <v>0</v>
      </c>
      <c r="G230" s="38" t="b">
        <v>0</v>
      </c>
      <c r="H230" s="38" t="b">
        <v>0</v>
      </c>
      <c r="I230" s="38" t="b">
        <v>0</v>
      </c>
      <c r="J230" s="45">
        <v>45971.0</v>
      </c>
      <c r="K230" s="45">
        <v>45940.0</v>
      </c>
      <c r="L230" s="38" t="b">
        <v>0</v>
      </c>
      <c r="M230" s="41" t="s">
        <v>28396</v>
      </c>
      <c r="N230" s="41" t="s">
        <v>28397</v>
      </c>
      <c r="O230" s="41" t="s">
        <v>28398</v>
      </c>
      <c r="P230" s="42" t="s">
        <v>28420</v>
      </c>
      <c r="Q230" s="41" t="s">
        <v>26924</v>
      </c>
      <c r="R230" s="41" t="s">
        <v>17095</v>
      </c>
      <c r="S230" s="41" t="s">
        <v>26925</v>
      </c>
      <c r="T230" s="43"/>
      <c r="U230" s="41" t="s">
        <v>28400</v>
      </c>
      <c r="V230" s="41" t="s">
        <v>26930</v>
      </c>
      <c r="W230" s="41" t="s">
        <v>28401</v>
      </c>
      <c r="X230" s="43"/>
      <c r="Y230" s="41" t="s">
        <v>28402</v>
      </c>
      <c r="Z230" s="41" t="s">
        <v>28402</v>
      </c>
      <c r="AA230" s="41" t="s">
        <v>26924</v>
      </c>
      <c r="AB230" s="46">
        <v>2.0</v>
      </c>
      <c r="AC230" s="47">
        <v>0.02</v>
      </c>
      <c r="AD230" s="41" t="s">
        <v>151</v>
      </c>
      <c r="AE230" s="41" t="s">
        <v>28403</v>
      </c>
      <c r="AF230" s="41" t="s">
        <v>1691</v>
      </c>
      <c r="AG230" s="41" t="s">
        <v>1691</v>
      </c>
      <c r="AH230" s="41" t="s">
        <v>1691</v>
      </c>
      <c r="AI230" s="41" t="s">
        <v>28404</v>
      </c>
      <c r="AJ230" s="41" t="s">
        <v>28405</v>
      </c>
      <c r="AK230" s="41" t="b">
        <v>1</v>
      </c>
      <c r="AL230" s="41" t="s">
        <v>28406</v>
      </c>
      <c r="AM230" s="41">
        <v>9.87654321E8</v>
      </c>
      <c r="AN230" s="41" t="s">
        <v>28407</v>
      </c>
      <c r="AO230" s="41" t="s">
        <v>28408</v>
      </c>
      <c r="AP230" s="41" t="s">
        <v>28409</v>
      </c>
      <c r="AQ230" s="43"/>
      <c r="AR230" s="41">
        <v>9.87654321E8</v>
      </c>
      <c r="AS230" s="29"/>
    </row>
    <row r="231">
      <c r="A231" s="28"/>
      <c r="B231" s="37" t="s">
        <v>28421</v>
      </c>
      <c r="C231" s="35"/>
      <c r="D231" s="38" t="b">
        <v>0</v>
      </c>
      <c r="E231" s="38" t="b">
        <v>0</v>
      </c>
      <c r="F231" s="38" t="b">
        <v>0</v>
      </c>
      <c r="G231" s="38" t="b">
        <v>0</v>
      </c>
      <c r="H231" s="38" t="b">
        <v>0</v>
      </c>
      <c r="I231" s="38" t="b">
        <v>1</v>
      </c>
      <c r="J231" s="39"/>
      <c r="K231" s="39"/>
      <c r="L231" s="38" t="b">
        <v>1</v>
      </c>
      <c r="M231" s="41" t="s">
        <v>26491</v>
      </c>
      <c r="N231" s="41" t="s">
        <v>28422</v>
      </c>
      <c r="O231" s="41" t="s">
        <v>28423</v>
      </c>
      <c r="P231" s="42" t="s">
        <v>28424</v>
      </c>
      <c r="Q231" s="41" t="s">
        <v>28011</v>
      </c>
      <c r="R231" s="41" t="s">
        <v>1051</v>
      </c>
      <c r="S231" s="41" t="s">
        <v>28425</v>
      </c>
      <c r="T231" s="41" t="s">
        <v>3483</v>
      </c>
      <c r="U231" s="41" t="s">
        <v>9224</v>
      </c>
      <c r="V231" s="41" t="s">
        <v>28425</v>
      </c>
      <c r="W231" s="43"/>
      <c r="X231" s="43"/>
      <c r="Y231" s="41" t="s">
        <v>27870</v>
      </c>
      <c r="Z231" s="41" t="s">
        <v>27870</v>
      </c>
      <c r="AA231" s="41" t="s">
        <v>28011</v>
      </c>
      <c r="AB231" s="39"/>
      <c r="AC231" s="39"/>
      <c r="AD231" s="41" t="s">
        <v>307</v>
      </c>
      <c r="AE231" s="41" t="s">
        <v>27846</v>
      </c>
      <c r="AF231" s="43"/>
      <c r="AG231" s="43"/>
      <c r="AH231" s="43"/>
      <c r="AI231" s="43"/>
      <c r="AJ231" s="43"/>
      <c r="AK231" s="43"/>
      <c r="AL231" s="43"/>
      <c r="AM231" s="41" t="s">
        <v>27369</v>
      </c>
      <c r="AN231" s="43"/>
      <c r="AO231" s="41" t="s">
        <v>27369</v>
      </c>
      <c r="AP231" s="43"/>
      <c r="AQ231" s="41" t="s">
        <v>28219</v>
      </c>
      <c r="AR231" s="43"/>
      <c r="AS231" s="29"/>
    </row>
    <row r="232">
      <c r="A232" s="28"/>
      <c r="B232" s="37" t="s">
        <v>28426</v>
      </c>
      <c r="C232" s="35"/>
      <c r="D232" s="38" t="b">
        <v>0</v>
      </c>
      <c r="E232" s="38" t="b">
        <v>0</v>
      </c>
      <c r="F232" s="38" t="b">
        <v>0</v>
      </c>
      <c r="G232" s="38" t="b">
        <v>0</v>
      </c>
      <c r="H232" s="38" t="b">
        <v>0</v>
      </c>
      <c r="I232" s="38" t="b">
        <v>0</v>
      </c>
      <c r="J232" s="39"/>
      <c r="K232" s="39"/>
      <c r="L232" s="38" t="b">
        <v>1</v>
      </c>
      <c r="M232" s="40">
        <v>45788.0</v>
      </c>
      <c r="N232" s="41" t="s">
        <v>28427</v>
      </c>
      <c r="O232" s="41" t="s">
        <v>28428</v>
      </c>
      <c r="P232" s="42" t="s">
        <v>28429</v>
      </c>
      <c r="Q232" s="41" t="s">
        <v>27798</v>
      </c>
      <c r="R232" s="41" t="s">
        <v>1051</v>
      </c>
      <c r="S232" s="41" t="s">
        <v>10659</v>
      </c>
      <c r="T232" s="41" t="s">
        <v>1099</v>
      </c>
      <c r="U232" s="41" t="s">
        <v>9224</v>
      </c>
      <c r="V232" s="41" t="s">
        <v>10659</v>
      </c>
      <c r="W232" s="43"/>
      <c r="X232" s="43"/>
      <c r="Y232" s="41" t="s">
        <v>27870</v>
      </c>
      <c r="Z232" s="41" t="s">
        <v>27845</v>
      </c>
      <c r="AA232" s="41" t="s">
        <v>27798</v>
      </c>
      <c r="AB232" s="39"/>
      <c r="AC232" s="39"/>
      <c r="AD232" s="41" t="s">
        <v>215</v>
      </c>
      <c r="AE232" s="41" t="s">
        <v>27846</v>
      </c>
      <c r="AF232" s="43"/>
      <c r="AG232" s="43"/>
      <c r="AH232" s="43"/>
      <c r="AI232" s="43"/>
      <c r="AJ232" s="43"/>
      <c r="AK232" s="43"/>
      <c r="AL232" s="43"/>
      <c r="AM232" s="41" t="s">
        <v>27369</v>
      </c>
      <c r="AN232" s="43"/>
      <c r="AO232" s="41" t="s">
        <v>27369</v>
      </c>
      <c r="AP232" s="43"/>
      <c r="AQ232" s="41" t="s">
        <v>2029</v>
      </c>
      <c r="AR232" s="43"/>
      <c r="AS232" s="29"/>
    </row>
    <row r="233">
      <c r="A233" s="28"/>
      <c r="B233" s="37" t="s">
        <v>28426</v>
      </c>
      <c r="C233" s="35"/>
      <c r="D233" s="38" t="b">
        <v>0</v>
      </c>
      <c r="E233" s="38" t="b">
        <v>0</v>
      </c>
      <c r="F233" s="38" t="b">
        <v>0</v>
      </c>
      <c r="G233" s="38" t="b">
        <v>0</v>
      </c>
      <c r="H233" s="38" t="b">
        <v>0</v>
      </c>
      <c r="I233" s="38" t="b">
        <v>0</v>
      </c>
      <c r="J233" s="39"/>
      <c r="K233" s="39"/>
      <c r="L233" s="38" t="b">
        <v>1</v>
      </c>
      <c r="M233" s="40">
        <v>45788.0</v>
      </c>
      <c r="N233" s="41" t="s">
        <v>28427</v>
      </c>
      <c r="O233" s="41" t="s">
        <v>28428</v>
      </c>
      <c r="P233" s="42" t="s">
        <v>28430</v>
      </c>
      <c r="Q233" s="41" t="s">
        <v>27798</v>
      </c>
      <c r="R233" s="41" t="s">
        <v>1051</v>
      </c>
      <c r="S233" s="41" t="s">
        <v>10659</v>
      </c>
      <c r="T233" s="41" t="s">
        <v>1099</v>
      </c>
      <c r="U233" s="41" t="s">
        <v>9224</v>
      </c>
      <c r="V233" s="41" t="s">
        <v>10659</v>
      </c>
      <c r="W233" s="43"/>
      <c r="X233" s="43"/>
      <c r="Y233" s="41" t="s">
        <v>27870</v>
      </c>
      <c r="Z233" s="41" t="s">
        <v>27845</v>
      </c>
      <c r="AA233" s="41" t="s">
        <v>27798</v>
      </c>
      <c r="AB233" s="39"/>
      <c r="AC233" s="39"/>
      <c r="AD233" s="41" t="s">
        <v>215</v>
      </c>
      <c r="AE233" s="41" t="s">
        <v>27846</v>
      </c>
      <c r="AF233" s="43"/>
      <c r="AG233" s="43"/>
      <c r="AH233" s="43"/>
      <c r="AI233" s="43"/>
      <c r="AJ233" s="43"/>
      <c r="AK233" s="43"/>
      <c r="AL233" s="43"/>
      <c r="AM233" s="41" t="s">
        <v>27369</v>
      </c>
      <c r="AN233" s="43"/>
      <c r="AO233" s="41" t="s">
        <v>27369</v>
      </c>
      <c r="AP233" s="43"/>
      <c r="AQ233" s="41" t="s">
        <v>2029</v>
      </c>
      <c r="AR233" s="43"/>
      <c r="AS233" s="29"/>
    </row>
    <row r="234">
      <c r="A234" s="28"/>
      <c r="B234" s="37" t="s">
        <v>28426</v>
      </c>
      <c r="C234" s="35"/>
      <c r="D234" s="38" t="b">
        <v>0</v>
      </c>
      <c r="E234" s="38" t="b">
        <v>0</v>
      </c>
      <c r="F234" s="38" t="b">
        <v>0</v>
      </c>
      <c r="G234" s="38" t="b">
        <v>0</v>
      </c>
      <c r="H234" s="38" t="b">
        <v>0</v>
      </c>
      <c r="I234" s="38" t="b">
        <v>0</v>
      </c>
      <c r="J234" s="39"/>
      <c r="K234" s="39"/>
      <c r="L234" s="38" t="b">
        <v>1</v>
      </c>
      <c r="M234" s="40">
        <v>45788.0</v>
      </c>
      <c r="N234" s="41" t="s">
        <v>28427</v>
      </c>
      <c r="O234" s="41" t="s">
        <v>28428</v>
      </c>
      <c r="P234" s="42" t="s">
        <v>28431</v>
      </c>
      <c r="Q234" s="41" t="s">
        <v>27798</v>
      </c>
      <c r="R234" s="41" t="s">
        <v>1051</v>
      </c>
      <c r="S234" s="41" t="s">
        <v>10659</v>
      </c>
      <c r="T234" s="41" t="s">
        <v>1099</v>
      </c>
      <c r="U234" s="41" t="s">
        <v>9224</v>
      </c>
      <c r="V234" s="41" t="s">
        <v>10659</v>
      </c>
      <c r="W234" s="43"/>
      <c r="X234" s="43"/>
      <c r="Y234" s="41" t="s">
        <v>27870</v>
      </c>
      <c r="Z234" s="41" t="s">
        <v>27845</v>
      </c>
      <c r="AA234" s="41" t="s">
        <v>27798</v>
      </c>
      <c r="AB234" s="39"/>
      <c r="AC234" s="39"/>
      <c r="AD234" s="41" t="s">
        <v>215</v>
      </c>
      <c r="AE234" s="41" t="s">
        <v>27846</v>
      </c>
      <c r="AF234" s="43"/>
      <c r="AG234" s="43"/>
      <c r="AH234" s="43"/>
      <c r="AI234" s="43"/>
      <c r="AJ234" s="43"/>
      <c r="AK234" s="43"/>
      <c r="AL234" s="43"/>
      <c r="AM234" s="41" t="s">
        <v>27369</v>
      </c>
      <c r="AN234" s="43"/>
      <c r="AO234" s="41" t="s">
        <v>27369</v>
      </c>
      <c r="AP234" s="43"/>
      <c r="AQ234" s="41" t="s">
        <v>2029</v>
      </c>
      <c r="AR234" s="43"/>
      <c r="AS234" s="29"/>
    </row>
    <row r="235">
      <c r="A235" s="28"/>
      <c r="B235" s="37" t="s">
        <v>28432</v>
      </c>
      <c r="C235" s="35"/>
      <c r="D235" s="38" t="b">
        <v>0</v>
      </c>
      <c r="E235" s="38" t="b">
        <v>0</v>
      </c>
      <c r="F235" s="38" t="b">
        <v>0</v>
      </c>
      <c r="G235" s="38" t="b">
        <v>0</v>
      </c>
      <c r="H235" s="38" t="b">
        <v>0</v>
      </c>
      <c r="I235" s="38" t="b">
        <v>0</v>
      </c>
      <c r="J235" s="39"/>
      <c r="K235" s="39"/>
      <c r="L235" s="38" t="b">
        <v>1</v>
      </c>
      <c r="M235" s="41" t="s">
        <v>26491</v>
      </c>
      <c r="N235" s="41" t="s">
        <v>28433</v>
      </c>
      <c r="O235" s="41" t="s">
        <v>28434</v>
      </c>
      <c r="P235" s="42" t="s">
        <v>28435</v>
      </c>
      <c r="Q235" s="41" t="s">
        <v>28011</v>
      </c>
      <c r="R235" s="41" t="s">
        <v>1051</v>
      </c>
      <c r="S235" s="41" t="s">
        <v>28436</v>
      </c>
      <c r="T235" s="41" t="s">
        <v>28437</v>
      </c>
      <c r="U235" s="41" t="s">
        <v>9224</v>
      </c>
      <c r="V235" s="41" t="s">
        <v>28436</v>
      </c>
      <c r="W235" s="43"/>
      <c r="X235" s="43"/>
      <c r="Y235" s="41" t="s">
        <v>27870</v>
      </c>
      <c r="Z235" s="41" t="s">
        <v>27870</v>
      </c>
      <c r="AA235" s="41" t="s">
        <v>28011</v>
      </c>
      <c r="AB235" s="39"/>
      <c r="AC235" s="39"/>
      <c r="AD235" s="41" t="s">
        <v>307</v>
      </c>
      <c r="AE235" s="41" t="s">
        <v>27846</v>
      </c>
      <c r="AF235" s="43"/>
      <c r="AG235" s="43"/>
      <c r="AH235" s="43"/>
      <c r="AI235" s="43"/>
      <c r="AJ235" s="43"/>
      <c r="AK235" s="43"/>
      <c r="AL235" s="43"/>
      <c r="AM235" s="41" t="s">
        <v>27369</v>
      </c>
      <c r="AN235" s="43"/>
      <c r="AO235" s="41" t="s">
        <v>27369</v>
      </c>
      <c r="AP235" s="43"/>
      <c r="AQ235" s="41" t="s">
        <v>28219</v>
      </c>
      <c r="AR235" s="43"/>
      <c r="AS235" s="29"/>
    </row>
    <row r="236">
      <c r="A236" s="28"/>
      <c r="B236" s="37" t="s">
        <v>28438</v>
      </c>
      <c r="C236" s="35"/>
      <c r="D236" s="38" t="b">
        <v>0</v>
      </c>
      <c r="E236" s="38" t="b">
        <v>0</v>
      </c>
      <c r="F236" s="38" t="b">
        <v>0</v>
      </c>
      <c r="G236" s="38" t="b">
        <v>0</v>
      </c>
      <c r="H236" s="38" t="b">
        <v>0</v>
      </c>
      <c r="I236" s="38" t="b">
        <v>0</v>
      </c>
      <c r="J236" s="39"/>
      <c r="K236" s="39"/>
      <c r="L236" s="38" t="b">
        <v>1</v>
      </c>
      <c r="M236" s="41" t="s">
        <v>26491</v>
      </c>
      <c r="N236" s="41" t="s">
        <v>28439</v>
      </c>
      <c r="O236" s="41" t="s">
        <v>28440</v>
      </c>
      <c r="P236" s="42" t="s">
        <v>28441</v>
      </c>
      <c r="Q236" s="41" t="s">
        <v>28011</v>
      </c>
      <c r="R236" s="41" t="s">
        <v>1051</v>
      </c>
      <c r="S236" s="41" t="s">
        <v>28442</v>
      </c>
      <c r="T236" s="41" t="s">
        <v>28443</v>
      </c>
      <c r="U236" s="41" t="s">
        <v>9224</v>
      </c>
      <c r="V236" s="41" t="s">
        <v>28442</v>
      </c>
      <c r="W236" s="43"/>
      <c r="X236" s="43"/>
      <c r="Y236" s="41" t="s">
        <v>27870</v>
      </c>
      <c r="Z236" s="41" t="s">
        <v>27870</v>
      </c>
      <c r="AA236" s="41" t="s">
        <v>28011</v>
      </c>
      <c r="AB236" s="39"/>
      <c r="AC236" s="39"/>
      <c r="AD236" s="41" t="s">
        <v>307</v>
      </c>
      <c r="AE236" s="41" t="s">
        <v>27846</v>
      </c>
      <c r="AF236" s="43"/>
      <c r="AG236" s="43"/>
      <c r="AH236" s="43"/>
      <c r="AI236" s="43"/>
      <c r="AJ236" s="43"/>
      <c r="AK236" s="43"/>
      <c r="AL236" s="43"/>
      <c r="AM236" s="41" t="s">
        <v>27369</v>
      </c>
      <c r="AN236" s="43"/>
      <c r="AO236" s="41" t="s">
        <v>27369</v>
      </c>
      <c r="AP236" s="43"/>
      <c r="AQ236" s="41" t="s">
        <v>28219</v>
      </c>
      <c r="AR236" s="43"/>
      <c r="AS236" s="29"/>
    </row>
    <row r="237">
      <c r="A237" s="28"/>
      <c r="B237" s="37" t="s">
        <v>28444</v>
      </c>
      <c r="C237" s="35"/>
      <c r="D237" s="38" t="b">
        <v>0</v>
      </c>
      <c r="E237" s="38" t="b">
        <v>0</v>
      </c>
      <c r="F237" s="38" t="b">
        <v>0</v>
      </c>
      <c r="G237" s="38" t="b">
        <v>0</v>
      </c>
      <c r="H237" s="38" t="b">
        <v>0</v>
      </c>
      <c r="I237" s="38" t="b">
        <v>1</v>
      </c>
      <c r="J237" s="39"/>
      <c r="K237" s="39"/>
      <c r="L237" s="38" t="b">
        <v>1</v>
      </c>
      <c r="M237" s="41" t="s">
        <v>26491</v>
      </c>
      <c r="N237" s="41" t="s">
        <v>28445</v>
      </c>
      <c r="O237" s="41" t="s">
        <v>28446</v>
      </c>
      <c r="P237" s="42" t="s">
        <v>28447</v>
      </c>
      <c r="Q237" s="41" t="s">
        <v>28011</v>
      </c>
      <c r="R237" s="41" t="s">
        <v>1051</v>
      </c>
      <c r="S237" s="41" t="s">
        <v>28448</v>
      </c>
      <c r="T237" s="41" t="s">
        <v>28449</v>
      </c>
      <c r="U237" s="41" t="s">
        <v>9224</v>
      </c>
      <c r="V237" s="41" t="s">
        <v>28448</v>
      </c>
      <c r="W237" s="43"/>
      <c r="X237" s="43"/>
      <c r="Y237" s="41" t="s">
        <v>27870</v>
      </c>
      <c r="Z237" s="41" t="s">
        <v>27870</v>
      </c>
      <c r="AA237" s="41" t="s">
        <v>28011</v>
      </c>
      <c r="AB237" s="39"/>
      <c r="AC237" s="39"/>
      <c r="AD237" s="41" t="s">
        <v>307</v>
      </c>
      <c r="AE237" s="41" t="s">
        <v>27846</v>
      </c>
      <c r="AF237" s="43"/>
      <c r="AG237" s="43"/>
      <c r="AH237" s="43"/>
      <c r="AI237" s="43"/>
      <c r="AJ237" s="43"/>
      <c r="AK237" s="43"/>
      <c r="AL237" s="43"/>
      <c r="AM237" s="41" t="s">
        <v>27369</v>
      </c>
      <c r="AN237" s="43"/>
      <c r="AO237" s="41" t="s">
        <v>27369</v>
      </c>
      <c r="AP237" s="43"/>
      <c r="AQ237" s="41" t="s">
        <v>28219</v>
      </c>
      <c r="AR237" s="43"/>
      <c r="AS237" s="29"/>
    </row>
    <row r="238">
      <c r="A238" s="28"/>
      <c r="B238" s="37" t="s">
        <v>28450</v>
      </c>
      <c r="C238" s="35"/>
      <c r="D238" s="38" t="b">
        <v>0</v>
      </c>
      <c r="E238" s="38" t="b">
        <v>0</v>
      </c>
      <c r="F238" s="38" t="b">
        <v>0</v>
      </c>
      <c r="G238" s="38" t="b">
        <v>0</v>
      </c>
      <c r="H238" s="38" t="b">
        <v>0</v>
      </c>
      <c r="I238" s="38" t="b">
        <v>0</v>
      </c>
      <c r="J238" s="39"/>
      <c r="K238" s="39"/>
      <c r="L238" s="38" t="b">
        <v>1</v>
      </c>
      <c r="M238" s="40">
        <v>45788.0</v>
      </c>
      <c r="N238" s="41" t="s">
        <v>28451</v>
      </c>
      <c r="O238" s="41" t="s">
        <v>28452</v>
      </c>
      <c r="P238" s="42" t="s">
        <v>28453</v>
      </c>
      <c r="Q238" s="41" t="s">
        <v>27798</v>
      </c>
      <c r="R238" s="41" t="s">
        <v>1051</v>
      </c>
      <c r="S238" s="41" t="s">
        <v>28454</v>
      </c>
      <c r="T238" s="41" t="s">
        <v>28455</v>
      </c>
      <c r="U238" s="41" t="s">
        <v>9224</v>
      </c>
      <c r="V238" s="41" t="s">
        <v>28454</v>
      </c>
      <c r="W238" s="43"/>
      <c r="X238" s="43"/>
      <c r="Y238" s="41" t="s">
        <v>27870</v>
      </c>
      <c r="Z238" s="41" t="s">
        <v>27845</v>
      </c>
      <c r="AA238" s="41" t="s">
        <v>27798</v>
      </c>
      <c r="AB238" s="39"/>
      <c r="AC238" s="39"/>
      <c r="AD238" s="41" t="s">
        <v>151</v>
      </c>
      <c r="AE238" s="41" t="s">
        <v>27846</v>
      </c>
      <c r="AF238" s="43"/>
      <c r="AG238" s="43"/>
      <c r="AH238" s="43"/>
      <c r="AI238" s="43"/>
      <c r="AJ238" s="43"/>
      <c r="AK238" s="43"/>
      <c r="AL238" s="43"/>
      <c r="AM238" s="41" t="s">
        <v>27369</v>
      </c>
      <c r="AN238" s="43"/>
      <c r="AO238" s="41" t="s">
        <v>27369</v>
      </c>
      <c r="AP238" s="43"/>
      <c r="AQ238" s="41" t="s">
        <v>28456</v>
      </c>
      <c r="AR238" s="43"/>
      <c r="AS238" s="29"/>
    </row>
    <row r="239">
      <c r="A239" s="28"/>
      <c r="B239" s="37" t="s">
        <v>28450</v>
      </c>
      <c r="C239" s="35"/>
      <c r="D239" s="38" t="b">
        <v>0</v>
      </c>
      <c r="E239" s="38" t="b">
        <v>0</v>
      </c>
      <c r="F239" s="38" t="b">
        <v>0</v>
      </c>
      <c r="G239" s="38" t="b">
        <v>0</v>
      </c>
      <c r="H239" s="38" t="b">
        <v>0</v>
      </c>
      <c r="I239" s="38" t="b">
        <v>0</v>
      </c>
      <c r="J239" s="39"/>
      <c r="K239" s="39"/>
      <c r="L239" s="38" t="b">
        <v>1</v>
      </c>
      <c r="M239" s="40">
        <v>45788.0</v>
      </c>
      <c r="N239" s="41" t="s">
        <v>28451</v>
      </c>
      <c r="O239" s="41" t="s">
        <v>28452</v>
      </c>
      <c r="P239" s="42" t="s">
        <v>28457</v>
      </c>
      <c r="Q239" s="41" t="s">
        <v>27798</v>
      </c>
      <c r="R239" s="41" t="s">
        <v>1051</v>
      </c>
      <c r="S239" s="41" t="s">
        <v>28454</v>
      </c>
      <c r="T239" s="41" t="s">
        <v>28455</v>
      </c>
      <c r="U239" s="41" t="s">
        <v>9224</v>
      </c>
      <c r="V239" s="41" t="s">
        <v>28454</v>
      </c>
      <c r="W239" s="43"/>
      <c r="X239" s="43"/>
      <c r="Y239" s="41" t="s">
        <v>27870</v>
      </c>
      <c r="Z239" s="41" t="s">
        <v>27845</v>
      </c>
      <c r="AA239" s="41" t="s">
        <v>27798</v>
      </c>
      <c r="AB239" s="39"/>
      <c r="AC239" s="39"/>
      <c r="AD239" s="41" t="s">
        <v>151</v>
      </c>
      <c r="AE239" s="41" t="s">
        <v>27846</v>
      </c>
      <c r="AF239" s="43"/>
      <c r="AG239" s="43"/>
      <c r="AH239" s="43"/>
      <c r="AI239" s="43"/>
      <c r="AJ239" s="43"/>
      <c r="AK239" s="43"/>
      <c r="AL239" s="43"/>
      <c r="AM239" s="41" t="s">
        <v>27369</v>
      </c>
      <c r="AN239" s="43"/>
      <c r="AO239" s="41" t="s">
        <v>27369</v>
      </c>
      <c r="AP239" s="43"/>
      <c r="AQ239" s="41" t="s">
        <v>28456</v>
      </c>
      <c r="AR239" s="43"/>
      <c r="AS239" s="29"/>
    </row>
    <row r="240">
      <c r="A240" s="28"/>
      <c r="B240" s="37" t="s">
        <v>28458</v>
      </c>
      <c r="C240" s="35"/>
      <c r="D240" s="38" t="b">
        <v>0</v>
      </c>
      <c r="E240" s="38" t="b">
        <v>0</v>
      </c>
      <c r="F240" s="38" t="b">
        <v>0</v>
      </c>
      <c r="G240" s="38" t="b">
        <v>0</v>
      </c>
      <c r="H240" s="38" t="b">
        <v>0</v>
      </c>
      <c r="I240" s="38" t="b">
        <v>0</v>
      </c>
      <c r="J240" s="39"/>
      <c r="K240" s="39"/>
      <c r="L240" s="38" t="b">
        <v>1</v>
      </c>
      <c r="M240" s="41" t="s">
        <v>26491</v>
      </c>
      <c r="N240" s="41" t="s">
        <v>28459</v>
      </c>
      <c r="O240" s="41" t="s">
        <v>28460</v>
      </c>
      <c r="P240" s="42" t="s">
        <v>28461</v>
      </c>
      <c r="Q240" s="41" t="s">
        <v>28011</v>
      </c>
      <c r="R240" s="41" t="s">
        <v>1051</v>
      </c>
      <c r="S240" s="41" t="s">
        <v>28462</v>
      </c>
      <c r="T240" s="41" t="s">
        <v>28463</v>
      </c>
      <c r="U240" s="41" t="s">
        <v>9224</v>
      </c>
      <c r="V240" s="41" t="s">
        <v>28462</v>
      </c>
      <c r="W240" s="43"/>
      <c r="X240" s="43"/>
      <c r="Y240" s="41" t="s">
        <v>27870</v>
      </c>
      <c r="Z240" s="41" t="s">
        <v>28051</v>
      </c>
      <c r="AA240" s="41" t="s">
        <v>28011</v>
      </c>
      <c r="AB240" s="39"/>
      <c r="AC240" s="39"/>
      <c r="AD240" s="41" t="s">
        <v>307</v>
      </c>
      <c r="AE240" s="41" t="s">
        <v>27846</v>
      </c>
      <c r="AF240" s="43"/>
      <c r="AG240" s="43"/>
      <c r="AH240" s="43"/>
      <c r="AI240" s="43"/>
      <c r="AJ240" s="43"/>
      <c r="AK240" s="43"/>
      <c r="AL240" s="43"/>
      <c r="AM240" s="41" t="s">
        <v>27369</v>
      </c>
      <c r="AN240" s="43"/>
      <c r="AO240" s="41" t="s">
        <v>27369</v>
      </c>
      <c r="AP240" s="43"/>
      <c r="AQ240" s="41" t="s">
        <v>28219</v>
      </c>
      <c r="AR240" s="43"/>
      <c r="AS240" s="29"/>
    </row>
    <row r="241">
      <c r="A241" s="28"/>
      <c r="B241" s="37" t="s">
        <v>28464</v>
      </c>
      <c r="C241" s="35"/>
      <c r="D241" s="38" t="b">
        <v>0</v>
      </c>
      <c r="E241" s="38" t="b">
        <v>0</v>
      </c>
      <c r="F241" s="38" t="b">
        <v>0</v>
      </c>
      <c r="G241" s="38" t="b">
        <v>0</v>
      </c>
      <c r="H241" s="38" t="b">
        <v>0</v>
      </c>
      <c r="I241" s="38" t="b">
        <v>0</v>
      </c>
      <c r="J241" s="39"/>
      <c r="K241" s="39"/>
      <c r="L241" s="38" t="b">
        <v>1</v>
      </c>
      <c r="M241" s="40">
        <v>45788.0</v>
      </c>
      <c r="N241" s="41" t="s">
        <v>28465</v>
      </c>
      <c r="O241" s="41" t="s">
        <v>28466</v>
      </c>
      <c r="P241" s="42" t="s">
        <v>28467</v>
      </c>
      <c r="Q241" s="41" t="s">
        <v>27798</v>
      </c>
      <c r="R241" s="41" t="s">
        <v>1051</v>
      </c>
      <c r="S241" s="41" t="s">
        <v>28468</v>
      </c>
      <c r="T241" s="41" t="s">
        <v>28469</v>
      </c>
      <c r="U241" s="41" t="s">
        <v>9224</v>
      </c>
      <c r="V241" s="41" t="s">
        <v>28468</v>
      </c>
      <c r="W241" s="43"/>
      <c r="X241" s="43"/>
      <c r="Y241" s="41" t="s">
        <v>27870</v>
      </c>
      <c r="Z241" s="41" t="s">
        <v>27845</v>
      </c>
      <c r="AA241" s="41" t="s">
        <v>27798</v>
      </c>
      <c r="AB241" s="39"/>
      <c r="AC241" s="39"/>
      <c r="AD241" s="41" t="s">
        <v>215</v>
      </c>
      <c r="AE241" s="41" t="s">
        <v>27846</v>
      </c>
      <c r="AF241" s="43"/>
      <c r="AG241" s="43"/>
      <c r="AH241" s="43"/>
      <c r="AI241" s="41" t="s">
        <v>1606</v>
      </c>
      <c r="AJ241" s="41" t="s">
        <v>1606</v>
      </c>
      <c r="AK241" s="43"/>
      <c r="AL241" s="43"/>
      <c r="AM241" s="41" t="s">
        <v>27369</v>
      </c>
      <c r="AN241" s="43"/>
      <c r="AO241" s="41" t="s">
        <v>27369</v>
      </c>
      <c r="AP241" s="43"/>
      <c r="AQ241" s="41" t="s">
        <v>2029</v>
      </c>
      <c r="AR241" s="43"/>
      <c r="AS241" s="29"/>
    </row>
    <row r="242">
      <c r="A242" s="28"/>
      <c r="B242" s="37" t="s">
        <v>28464</v>
      </c>
      <c r="C242" s="35"/>
      <c r="D242" s="38" t="b">
        <v>0</v>
      </c>
      <c r="E242" s="38" t="b">
        <v>0</v>
      </c>
      <c r="F242" s="38" t="b">
        <v>0</v>
      </c>
      <c r="G242" s="38" t="b">
        <v>0</v>
      </c>
      <c r="H242" s="38" t="b">
        <v>0</v>
      </c>
      <c r="I242" s="38" t="b">
        <v>0</v>
      </c>
      <c r="J242" s="39"/>
      <c r="K242" s="39"/>
      <c r="L242" s="38" t="b">
        <v>1</v>
      </c>
      <c r="M242" s="40">
        <v>45788.0</v>
      </c>
      <c r="N242" s="41" t="s">
        <v>28465</v>
      </c>
      <c r="O242" s="41" t="s">
        <v>28466</v>
      </c>
      <c r="P242" s="42" t="s">
        <v>28470</v>
      </c>
      <c r="Q242" s="41" t="s">
        <v>27798</v>
      </c>
      <c r="R242" s="41" t="s">
        <v>1051</v>
      </c>
      <c r="S242" s="41" t="s">
        <v>28468</v>
      </c>
      <c r="T242" s="41" t="s">
        <v>28469</v>
      </c>
      <c r="U242" s="41" t="s">
        <v>9224</v>
      </c>
      <c r="V242" s="41" t="s">
        <v>28468</v>
      </c>
      <c r="W242" s="43"/>
      <c r="X242" s="43"/>
      <c r="Y242" s="41" t="s">
        <v>27870</v>
      </c>
      <c r="Z242" s="41" t="s">
        <v>27845</v>
      </c>
      <c r="AA242" s="41" t="s">
        <v>27798</v>
      </c>
      <c r="AB242" s="39"/>
      <c r="AC242" s="39"/>
      <c r="AD242" s="41" t="s">
        <v>215</v>
      </c>
      <c r="AE242" s="41" t="s">
        <v>27846</v>
      </c>
      <c r="AF242" s="43"/>
      <c r="AG242" s="43"/>
      <c r="AH242" s="43"/>
      <c r="AI242" s="41" t="s">
        <v>1606</v>
      </c>
      <c r="AJ242" s="41" t="s">
        <v>1606</v>
      </c>
      <c r="AK242" s="43"/>
      <c r="AL242" s="43"/>
      <c r="AM242" s="41" t="s">
        <v>27369</v>
      </c>
      <c r="AN242" s="43"/>
      <c r="AO242" s="41" t="s">
        <v>27369</v>
      </c>
      <c r="AP242" s="43"/>
      <c r="AQ242" s="41" t="s">
        <v>2029</v>
      </c>
      <c r="AR242" s="43"/>
      <c r="AS242" s="29"/>
    </row>
    <row r="243">
      <c r="A243" s="28"/>
      <c r="B243" s="37" t="s">
        <v>28464</v>
      </c>
      <c r="C243" s="35"/>
      <c r="D243" s="38" t="b">
        <v>0</v>
      </c>
      <c r="E243" s="38" t="b">
        <v>0</v>
      </c>
      <c r="F243" s="38" t="b">
        <v>0</v>
      </c>
      <c r="G243" s="38" t="b">
        <v>0</v>
      </c>
      <c r="H243" s="38" t="b">
        <v>0</v>
      </c>
      <c r="I243" s="38" t="b">
        <v>0</v>
      </c>
      <c r="J243" s="39"/>
      <c r="K243" s="39"/>
      <c r="L243" s="38" t="b">
        <v>1</v>
      </c>
      <c r="M243" s="40">
        <v>45788.0</v>
      </c>
      <c r="N243" s="41" t="s">
        <v>28465</v>
      </c>
      <c r="O243" s="41" t="s">
        <v>28466</v>
      </c>
      <c r="P243" s="42" t="s">
        <v>28471</v>
      </c>
      <c r="Q243" s="41" t="s">
        <v>27798</v>
      </c>
      <c r="R243" s="41" t="s">
        <v>1051</v>
      </c>
      <c r="S243" s="41" t="s">
        <v>28468</v>
      </c>
      <c r="T243" s="41" t="s">
        <v>28469</v>
      </c>
      <c r="U243" s="41" t="s">
        <v>9224</v>
      </c>
      <c r="V243" s="41" t="s">
        <v>28468</v>
      </c>
      <c r="W243" s="43"/>
      <c r="X243" s="43"/>
      <c r="Y243" s="41" t="s">
        <v>27870</v>
      </c>
      <c r="Z243" s="41" t="s">
        <v>27845</v>
      </c>
      <c r="AA243" s="41" t="s">
        <v>27798</v>
      </c>
      <c r="AB243" s="39"/>
      <c r="AC243" s="39"/>
      <c r="AD243" s="41" t="s">
        <v>215</v>
      </c>
      <c r="AE243" s="41" t="s">
        <v>27846</v>
      </c>
      <c r="AF243" s="43"/>
      <c r="AG243" s="43"/>
      <c r="AH243" s="43"/>
      <c r="AI243" s="41" t="s">
        <v>1606</v>
      </c>
      <c r="AJ243" s="41" t="s">
        <v>1606</v>
      </c>
      <c r="AK243" s="43"/>
      <c r="AL243" s="43"/>
      <c r="AM243" s="41" t="s">
        <v>27369</v>
      </c>
      <c r="AN243" s="43"/>
      <c r="AO243" s="41" t="s">
        <v>27369</v>
      </c>
      <c r="AP243" s="43"/>
      <c r="AQ243" s="41" t="s">
        <v>2029</v>
      </c>
      <c r="AR243" s="43"/>
      <c r="AS243" s="29"/>
    </row>
    <row r="244">
      <c r="A244" s="28"/>
      <c r="B244" s="37" t="s">
        <v>28472</v>
      </c>
      <c r="C244" s="35"/>
      <c r="D244" s="38" t="b">
        <v>0</v>
      </c>
      <c r="E244" s="38" t="b">
        <v>0</v>
      </c>
      <c r="F244" s="38" t="b">
        <v>0</v>
      </c>
      <c r="G244" s="38" t="b">
        <v>0</v>
      </c>
      <c r="H244" s="38" t="b">
        <v>0</v>
      </c>
      <c r="I244" s="38" t="b">
        <v>0</v>
      </c>
      <c r="J244" s="39"/>
      <c r="K244" s="39"/>
      <c r="L244" s="38" t="b">
        <v>1</v>
      </c>
      <c r="M244" s="40">
        <v>45758.0</v>
      </c>
      <c r="N244" s="41" t="s">
        <v>28473</v>
      </c>
      <c r="O244" s="41" t="s">
        <v>28474</v>
      </c>
      <c r="P244" s="42" t="s">
        <v>28475</v>
      </c>
      <c r="Q244" s="41" t="s">
        <v>27368</v>
      </c>
      <c r="R244" s="41" t="s">
        <v>23278</v>
      </c>
      <c r="S244" s="41" t="s">
        <v>28476</v>
      </c>
      <c r="T244" s="41" t="s">
        <v>28477</v>
      </c>
      <c r="U244" s="41" t="s">
        <v>9224</v>
      </c>
      <c r="V244" s="41" t="s">
        <v>28476</v>
      </c>
      <c r="W244" s="43"/>
      <c r="X244" s="43"/>
      <c r="Y244" s="41" t="s">
        <v>27870</v>
      </c>
      <c r="Z244" s="41" t="s">
        <v>27955</v>
      </c>
      <c r="AA244" s="41" t="s">
        <v>27368</v>
      </c>
      <c r="AB244" s="39"/>
      <c r="AC244" s="39"/>
      <c r="AD244" s="41" t="s">
        <v>151</v>
      </c>
      <c r="AE244" s="41" t="s">
        <v>27846</v>
      </c>
      <c r="AF244" s="43"/>
      <c r="AG244" s="43"/>
      <c r="AH244" s="43"/>
      <c r="AI244" s="41" t="s">
        <v>1913</v>
      </c>
      <c r="AJ244" s="41" t="s">
        <v>1913</v>
      </c>
      <c r="AK244" s="43"/>
      <c r="AL244" s="43"/>
      <c r="AM244" s="41" t="s">
        <v>27369</v>
      </c>
      <c r="AN244" s="43"/>
      <c r="AO244" s="41" t="s">
        <v>27369</v>
      </c>
      <c r="AP244" s="43"/>
      <c r="AQ244" s="41" t="s">
        <v>2029</v>
      </c>
      <c r="AR244" s="43"/>
      <c r="AS244" s="29"/>
    </row>
    <row r="245">
      <c r="A245" s="28"/>
      <c r="B245" s="37" t="s">
        <v>28472</v>
      </c>
      <c r="C245" s="35"/>
      <c r="D245" s="38" t="b">
        <v>0</v>
      </c>
      <c r="E245" s="38" t="b">
        <v>0</v>
      </c>
      <c r="F245" s="38" t="b">
        <v>0</v>
      </c>
      <c r="G245" s="38" t="b">
        <v>0</v>
      </c>
      <c r="H245" s="38" t="b">
        <v>0</v>
      </c>
      <c r="I245" s="38" t="b">
        <v>0</v>
      </c>
      <c r="J245" s="39"/>
      <c r="K245" s="39"/>
      <c r="L245" s="38" t="b">
        <v>1</v>
      </c>
      <c r="M245" s="40">
        <v>45758.0</v>
      </c>
      <c r="N245" s="41" t="s">
        <v>28473</v>
      </c>
      <c r="O245" s="41" t="s">
        <v>28474</v>
      </c>
      <c r="P245" s="42" t="s">
        <v>28478</v>
      </c>
      <c r="Q245" s="41" t="s">
        <v>27368</v>
      </c>
      <c r="R245" s="41" t="s">
        <v>23278</v>
      </c>
      <c r="S245" s="41" t="s">
        <v>28476</v>
      </c>
      <c r="T245" s="41" t="s">
        <v>28477</v>
      </c>
      <c r="U245" s="41" t="s">
        <v>9224</v>
      </c>
      <c r="V245" s="41" t="s">
        <v>28476</v>
      </c>
      <c r="W245" s="43"/>
      <c r="X245" s="43"/>
      <c r="Y245" s="41" t="s">
        <v>27870</v>
      </c>
      <c r="Z245" s="41" t="s">
        <v>27955</v>
      </c>
      <c r="AA245" s="41" t="s">
        <v>27368</v>
      </c>
      <c r="AB245" s="39"/>
      <c r="AC245" s="39"/>
      <c r="AD245" s="41" t="s">
        <v>151</v>
      </c>
      <c r="AE245" s="41" t="s">
        <v>27846</v>
      </c>
      <c r="AF245" s="43"/>
      <c r="AG245" s="43"/>
      <c r="AH245" s="43"/>
      <c r="AI245" s="41" t="s">
        <v>1913</v>
      </c>
      <c r="AJ245" s="41" t="s">
        <v>1913</v>
      </c>
      <c r="AK245" s="43"/>
      <c r="AL245" s="43"/>
      <c r="AM245" s="41" t="s">
        <v>27369</v>
      </c>
      <c r="AN245" s="43"/>
      <c r="AO245" s="41" t="s">
        <v>27369</v>
      </c>
      <c r="AP245" s="43"/>
      <c r="AQ245" s="41" t="s">
        <v>2029</v>
      </c>
      <c r="AR245" s="43"/>
      <c r="AS245" s="29"/>
    </row>
    <row r="246">
      <c r="A246" s="28"/>
      <c r="B246" s="37" t="s">
        <v>28479</v>
      </c>
      <c r="C246" s="35"/>
      <c r="D246" s="38" t="b">
        <v>0</v>
      </c>
      <c r="E246" s="38" t="b">
        <v>0</v>
      </c>
      <c r="F246" s="38" t="b">
        <v>0</v>
      </c>
      <c r="G246" s="38" t="b">
        <v>0</v>
      </c>
      <c r="H246" s="38" t="b">
        <v>0</v>
      </c>
      <c r="I246" s="38" t="b">
        <v>0</v>
      </c>
      <c r="J246" s="39"/>
      <c r="K246" s="39"/>
      <c r="L246" s="38" t="b">
        <v>1</v>
      </c>
      <c r="M246" s="40">
        <v>45788.0</v>
      </c>
      <c r="N246" s="41" t="s">
        <v>28480</v>
      </c>
      <c r="O246" s="41" t="s">
        <v>28481</v>
      </c>
      <c r="P246" s="42" t="s">
        <v>28482</v>
      </c>
      <c r="Q246" s="41" t="s">
        <v>27798</v>
      </c>
      <c r="R246" s="41" t="s">
        <v>1051</v>
      </c>
      <c r="S246" s="41" t="s">
        <v>28483</v>
      </c>
      <c r="T246" s="41" t="s">
        <v>7979</v>
      </c>
      <c r="U246" s="41" t="s">
        <v>9224</v>
      </c>
      <c r="V246" s="41" t="s">
        <v>28483</v>
      </c>
      <c r="W246" s="43"/>
      <c r="X246" s="43"/>
      <c r="Y246" s="41" t="s">
        <v>27870</v>
      </c>
      <c r="Z246" s="41" t="s">
        <v>27870</v>
      </c>
      <c r="AA246" s="41" t="s">
        <v>27798</v>
      </c>
      <c r="AB246" s="39"/>
      <c r="AC246" s="39"/>
      <c r="AD246" s="41" t="s">
        <v>307</v>
      </c>
      <c r="AE246" s="41" t="s">
        <v>27846</v>
      </c>
      <c r="AF246" s="43"/>
      <c r="AG246" s="43"/>
      <c r="AH246" s="43"/>
      <c r="AI246" s="41" t="s">
        <v>1606</v>
      </c>
      <c r="AJ246" s="41" t="s">
        <v>1778</v>
      </c>
      <c r="AK246" s="43"/>
      <c r="AL246" s="43"/>
      <c r="AM246" s="41" t="s">
        <v>27369</v>
      </c>
      <c r="AN246" s="43"/>
      <c r="AO246" s="41" t="s">
        <v>27369</v>
      </c>
      <c r="AP246" s="43"/>
      <c r="AQ246" s="41" t="s">
        <v>2029</v>
      </c>
      <c r="AR246" s="43"/>
      <c r="AS246" s="29"/>
    </row>
    <row r="247">
      <c r="A247" s="28"/>
      <c r="B247" s="37" t="s">
        <v>28484</v>
      </c>
      <c r="C247" s="35"/>
      <c r="D247" s="38" t="b">
        <v>0</v>
      </c>
      <c r="E247" s="38" t="b">
        <v>0</v>
      </c>
      <c r="F247" s="38" t="b">
        <v>0</v>
      </c>
      <c r="G247" s="38" t="b">
        <v>0</v>
      </c>
      <c r="H247" s="38" t="b">
        <v>0</v>
      </c>
      <c r="I247" s="38" t="b">
        <v>0</v>
      </c>
      <c r="J247" s="39"/>
      <c r="K247" s="39"/>
      <c r="L247" s="38" t="b">
        <v>1</v>
      </c>
      <c r="M247" s="40">
        <v>45788.0</v>
      </c>
      <c r="N247" s="41" t="s">
        <v>28485</v>
      </c>
      <c r="O247" s="41" t="s">
        <v>28486</v>
      </c>
      <c r="P247" s="42" t="s">
        <v>28487</v>
      </c>
      <c r="Q247" s="41" t="s">
        <v>27798</v>
      </c>
      <c r="R247" s="41" t="s">
        <v>1051</v>
      </c>
      <c r="S247" s="41" t="s">
        <v>28488</v>
      </c>
      <c r="T247" s="41" t="s">
        <v>28489</v>
      </c>
      <c r="U247" s="41" t="s">
        <v>9224</v>
      </c>
      <c r="V247" s="41" t="s">
        <v>28488</v>
      </c>
      <c r="W247" s="43"/>
      <c r="X247" s="43"/>
      <c r="Y247" s="41" t="s">
        <v>27870</v>
      </c>
      <c r="Z247" s="41" t="s">
        <v>27845</v>
      </c>
      <c r="AA247" s="41" t="s">
        <v>27798</v>
      </c>
      <c r="AB247" s="39"/>
      <c r="AC247" s="39"/>
      <c r="AD247" s="41" t="s">
        <v>151</v>
      </c>
      <c r="AE247" s="41" t="s">
        <v>27846</v>
      </c>
      <c r="AF247" s="43"/>
      <c r="AG247" s="43"/>
      <c r="AH247" s="43"/>
      <c r="AI247" s="41" t="s">
        <v>1913</v>
      </c>
      <c r="AJ247" s="41" t="s">
        <v>4791</v>
      </c>
      <c r="AK247" s="43"/>
      <c r="AL247" s="43"/>
      <c r="AM247" s="41" t="s">
        <v>27369</v>
      </c>
      <c r="AN247" s="43"/>
      <c r="AO247" s="41" t="s">
        <v>27369</v>
      </c>
      <c r="AP247" s="43"/>
      <c r="AQ247" s="41" t="s">
        <v>2029</v>
      </c>
      <c r="AR247" s="43"/>
      <c r="AS247" s="29"/>
    </row>
    <row r="248">
      <c r="A248" s="28"/>
      <c r="B248" s="37" t="s">
        <v>28484</v>
      </c>
      <c r="C248" s="35"/>
      <c r="D248" s="38" t="b">
        <v>0</v>
      </c>
      <c r="E248" s="38" t="b">
        <v>0</v>
      </c>
      <c r="F248" s="38" t="b">
        <v>0</v>
      </c>
      <c r="G248" s="38" t="b">
        <v>0</v>
      </c>
      <c r="H248" s="38" t="b">
        <v>0</v>
      </c>
      <c r="I248" s="38" t="b">
        <v>0</v>
      </c>
      <c r="J248" s="39"/>
      <c r="K248" s="39"/>
      <c r="L248" s="38" t="b">
        <v>1</v>
      </c>
      <c r="M248" s="40">
        <v>45788.0</v>
      </c>
      <c r="N248" s="41" t="s">
        <v>28485</v>
      </c>
      <c r="O248" s="41" t="s">
        <v>28486</v>
      </c>
      <c r="P248" s="42" t="s">
        <v>28490</v>
      </c>
      <c r="Q248" s="41" t="s">
        <v>27798</v>
      </c>
      <c r="R248" s="41" t="s">
        <v>1051</v>
      </c>
      <c r="S248" s="41" t="s">
        <v>28488</v>
      </c>
      <c r="T248" s="41" t="s">
        <v>28489</v>
      </c>
      <c r="U248" s="41" t="s">
        <v>9224</v>
      </c>
      <c r="V248" s="41" t="s">
        <v>28488</v>
      </c>
      <c r="W248" s="43"/>
      <c r="X248" s="43"/>
      <c r="Y248" s="41" t="s">
        <v>27870</v>
      </c>
      <c r="Z248" s="41" t="s">
        <v>27845</v>
      </c>
      <c r="AA248" s="41" t="s">
        <v>27798</v>
      </c>
      <c r="AB248" s="39"/>
      <c r="AC248" s="39"/>
      <c r="AD248" s="41" t="s">
        <v>151</v>
      </c>
      <c r="AE248" s="41" t="s">
        <v>27846</v>
      </c>
      <c r="AF248" s="43"/>
      <c r="AG248" s="43"/>
      <c r="AH248" s="43"/>
      <c r="AI248" s="41" t="s">
        <v>1913</v>
      </c>
      <c r="AJ248" s="41" t="s">
        <v>4791</v>
      </c>
      <c r="AK248" s="43"/>
      <c r="AL248" s="43"/>
      <c r="AM248" s="41" t="s">
        <v>27369</v>
      </c>
      <c r="AN248" s="43"/>
      <c r="AO248" s="41" t="s">
        <v>27369</v>
      </c>
      <c r="AP248" s="43"/>
      <c r="AQ248" s="41" t="s">
        <v>2029</v>
      </c>
      <c r="AR248" s="43"/>
      <c r="AS248" s="29"/>
    </row>
    <row r="249">
      <c r="A249" s="28"/>
      <c r="B249" s="37" t="s">
        <v>28491</v>
      </c>
      <c r="C249" s="35"/>
      <c r="D249" s="38" t="b">
        <v>0</v>
      </c>
      <c r="E249" s="38" t="b">
        <v>0</v>
      </c>
      <c r="F249" s="38" t="b">
        <v>0</v>
      </c>
      <c r="G249" s="38" t="b">
        <v>0</v>
      </c>
      <c r="H249" s="38" t="b">
        <v>0</v>
      </c>
      <c r="I249" s="38" t="b">
        <v>0</v>
      </c>
      <c r="J249" s="39"/>
      <c r="K249" s="39"/>
      <c r="L249" s="38" t="b">
        <v>1</v>
      </c>
      <c r="M249" s="40">
        <v>45788.0</v>
      </c>
      <c r="N249" s="41" t="s">
        <v>28492</v>
      </c>
      <c r="O249" s="41" t="s">
        <v>28493</v>
      </c>
      <c r="P249" s="42" t="s">
        <v>28494</v>
      </c>
      <c r="Q249" s="41" t="s">
        <v>27798</v>
      </c>
      <c r="R249" s="41" t="s">
        <v>1051</v>
      </c>
      <c r="S249" s="41" t="s">
        <v>27967</v>
      </c>
      <c r="T249" s="41" t="s">
        <v>21245</v>
      </c>
      <c r="U249" s="41" t="s">
        <v>9224</v>
      </c>
      <c r="V249" s="41" t="s">
        <v>27967</v>
      </c>
      <c r="W249" s="43"/>
      <c r="X249" s="43"/>
      <c r="Y249" s="41" t="s">
        <v>27870</v>
      </c>
      <c r="Z249" s="41" t="s">
        <v>27845</v>
      </c>
      <c r="AA249" s="41" t="s">
        <v>27798</v>
      </c>
      <c r="AB249" s="39"/>
      <c r="AC249" s="39"/>
      <c r="AD249" s="41" t="s">
        <v>151</v>
      </c>
      <c r="AE249" s="41" t="s">
        <v>27846</v>
      </c>
      <c r="AF249" s="43"/>
      <c r="AG249" s="43"/>
      <c r="AH249" s="43"/>
      <c r="AI249" s="41" t="s">
        <v>1121</v>
      </c>
      <c r="AJ249" s="41" t="s">
        <v>1121</v>
      </c>
      <c r="AK249" s="43"/>
      <c r="AL249" s="43"/>
      <c r="AM249" s="41" t="s">
        <v>27369</v>
      </c>
      <c r="AN249" s="43"/>
      <c r="AO249" s="41" t="s">
        <v>27369</v>
      </c>
      <c r="AP249" s="43"/>
      <c r="AQ249" s="41" t="s">
        <v>2029</v>
      </c>
      <c r="AR249" s="43"/>
      <c r="AS249" s="29"/>
    </row>
    <row r="250">
      <c r="A250" s="28"/>
      <c r="B250" s="37" t="s">
        <v>28491</v>
      </c>
      <c r="C250" s="35"/>
      <c r="D250" s="38" t="b">
        <v>0</v>
      </c>
      <c r="E250" s="38" t="b">
        <v>0</v>
      </c>
      <c r="F250" s="38" t="b">
        <v>0</v>
      </c>
      <c r="G250" s="38" t="b">
        <v>0</v>
      </c>
      <c r="H250" s="38" t="b">
        <v>0</v>
      </c>
      <c r="I250" s="38" t="b">
        <v>0</v>
      </c>
      <c r="J250" s="39"/>
      <c r="K250" s="39"/>
      <c r="L250" s="38" t="b">
        <v>1</v>
      </c>
      <c r="M250" s="40">
        <v>45788.0</v>
      </c>
      <c r="N250" s="41" t="s">
        <v>28492</v>
      </c>
      <c r="O250" s="41" t="s">
        <v>28493</v>
      </c>
      <c r="P250" s="42" t="s">
        <v>28495</v>
      </c>
      <c r="Q250" s="41" t="s">
        <v>27798</v>
      </c>
      <c r="R250" s="41" t="s">
        <v>1051</v>
      </c>
      <c r="S250" s="41" t="s">
        <v>27967</v>
      </c>
      <c r="T250" s="41" t="s">
        <v>21245</v>
      </c>
      <c r="U250" s="41" t="s">
        <v>9224</v>
      </c>
      <c r="V250" s="41" t="s">
        <v>27967</v>
      </c>
      <c r="W250" s="43"/>
      <c r="X250" s="43"/>
      <c r="Y250" s="41" t="s">
        <v>27870</v>
      </c>
      <c r="Z250" s="41" t="s">
        <v>27845</v>
      </c>
      <c r="AA250" s="41" t="s">
        <v>27798</v>
      </c>
      <c r="AB250" s="39"/>
      <c r="AC250" s="39"/>
      <c r="AD250" s="41" t="s">
        <v>151</v>
      </c>
      <c r="AE250" s="41" t="s">
        <v>27846</v>
      </c>
      <c r="AF250" s="43"/>
      <c r="AG250" s="43"/>
      <c r="AH250" s="43"/>
      <c r="AI250" s="41" t="s">
        <v>1121</v>
      </c>
      <c r="AJ250" s="41" t="s">
        <v>1121</v>
      </c>
      <c r="AK250" s="43"/>
      <c r="AL250" s="43"/>
      <c r="AM250" s="41" t="s">
        <v>27369</v>
      </c>
      <c r="AN250" s="43"/>
      <c r="AO250" s="41" t="s">
        <v>27369</v>
      </c>
      <c r="AP250" s="43"/>
      <c r="AQ250" s="41" t="s">
        <v>2029</v>
      </c>
      <c r="AR250" s="43"/>
      <c r="AS250" s="29"/>
    </row>
    <row r="251">
      <c r="A251" s="28"/>
      <c r="B251" s="37" t="s">
        <v>28496</v>
      </c>
      <c r="C251" s="35"/>
      <c r="D251" s="38" t="b">
        <v>0</v>
      </c>
      <c r="E251" s="38" t="b">
        <v>0</v>
      </c>
      <c r="F251" s="38" t="b">
        <v>0</v>
      </c>
      <c r="G251" s="38" t="b">
        <v>0</v>
      </c>
      <c r="H251" s="38" t="b">
        <v>0</v>
      </c>
      <c r="I251" s="38" t="b">
        <v>0</v>
      </c>
      <c r="J251" s="39"/>
      <c r="K251" s="39"/>
      <c r="L251" s="38" t="b">
        <v>1</v>
      </c>
      <c r="M251" s="40">
        <v>46145.0</v>
      </c>
      <c r="N251" s="41" t="s">
        <v>28492</v>
      </c>
      <c r="O251" s="41" t="s">
        <v>28497</v>
      </c>
      <c r="P251" s="42" t="s">
        <v>28498</v>
      </c>
      <c r="Q251" s="41" t="s">
        <v>27430</v>
      </c>
      <c r="R251" s="41" t="s">
        <v>972</v>
      </c>
      <c r="S251" s="41" t="s">
        <v>27967</v>
      </c>
      <c r="T251" s="41" t="s">
        <v>21245</v>
      </c>
      <c r="U251" s="41" t="s">
        <v>9224</v>
      </c>
      <c r="V251" s="41" t="s">
        <v>27967</v>
      </c>
      <c r="W251" s="43"/>
      <c r="X251" s="43"/>
      <c r="Y251" s="41" t="s">
        <v>27870</v>
      </c>
      <c r="Z251" s="41" t="s">
        <v>27871</v>
      </c>
      <c r="AA251" s="41" t="s">
        <v>27430</v>
      </c>
      <c r="AB251" s="39"/>
      <c r="AC251" s="39"/>
      <c r="AD251" s="41" t="s">
        <v>151</v>
      </c>
      <c r="AE251" s="41" t="s">
        <v>27846</v>
      </c>
      <c r="AF251" s="43"/>
      <c r="AG251" s="43"/>
      <c r="AH251" s="43"/>
      <c r="AI251" s="41" t="s">
        <v>1121</v>
      </c>
      <c r="AJ251" s="41" t="s">
        <v>1121</v>
      </c>
      <c r="AK251" s="43"/>
      <c r="AL251" s="43"/>
      <c r="AM251" s="41" t="s">
        <v>27369</v>
      </c>
      <c r="AN251" s="43"/>
      <c r="AO251" s="41" t="s">
        <v>27369</v>
      </c>
      <c r="AP251" s="43"/>
      <c r="AQ251" s="41" t="s">
        <v>2029</v>
      </c>
      <c r="AR251" s="43"/>
      <c r="AS251" s="29"/>
    </row>
    <row r="252">
      <c r="A252" s="28"/>
      <c r="B252" s="37" t="s">
        <v>28499</v>
      </c>
      <c r="C252" s="35"/>
      <c r="D252" s="38" t="b">
        <v>0</v>
      </c>
      <c r="E252" s="38" t="b">
        <v>0</v>
      </c>
      <c r="F252" s="38" t="b">
        <v>0</v>
      </c>
      <c r="G252" s="38" t="b">
        <v>0</v>
      </c>
      <c r="H252" s="38" t="b">
        <v>0</v>
      </c>
      <c r="I252" s="38" t="b">
        <v>0</v>
      </c>
      <c r="J252" s="39"/>
      <c r="K252" s="39"/>
      <c r="L252" s="38" t="b">
        <v>1</v>
      </c>
      <c r="M252" s="40">
        <v>46145.0</v>
      </c>
      <c r="N252" s="41" t="s">
        <v>28492</v>
      </c>
      <c r="O252" s="41" t="s">
        <v>28500</v>
      </c>
      <c r="P252" s="42" t="s">
        <v>28501</v>
      </c>
      <c r="Q252" s="41" t="s">
        <v>27436</v>
      </c>
      <c r="R252" s="41" t="s">
        <v>1051</v>
      </c>
      <c r="S252" s="41" t="s">
        <v>27967</v>
      </c>
      <c r="T252" s="41" t="s">
        <v>21245</v>
      </c>
      <c r="U252" s="41" t="s">
        <v>27437</v>
      </c>
      <c r="V252" s="41" t="s">
        <v>27967</v>
      </c>
      <c r="W252" s="43"/>
      <c r="X252" s="43"/>
      <c r="Y252" s="41" t="s">
        <v>27870</v>
      </c>
      <c r="Z252" s="41" t="s">
        <v>27870</v>
      </c>
      <c r="AA252" s="41" t="s">
        <v>27436</v>
      </c>
      <c r="AB252" s="39"/>
      <c r="AC252" s="39"/>
      <c r="AD252" s="41" t="s">
        <v>307</v>
      </c>
      <c r="AE252" s="41" t="s">
        <v>27846</v>
      </c>
      <c r="AF252" s="43"/>
      <c r="AG252" s="43"/>
      <c r="AH252" s="43"/>
      <c r="AI252" s="41" t="s">
        <v>1121</v>
      </c>
      <c r="AJ252" s="41" t="s">
        <v>1121</v>
      </c>
      <c r="AK252" s="43"/>
      <c r="AL252" s="43"/>
      <c r="AM252" s="41" t="s">
        <v>27369</v>
      </c>
      <c r="AN252" s="43"/>
      <c r="AO252" s="41" t="s">
        <v>27369</v>
      </c>
      <c r="AP252" s="43"/>
      <c r="AQ252" s="41" t="s">
        <v>2029</v>
      </c>
      <c r="AR252" s="43"/>
      <c r="AS252" s="29"/>
    </row>
    <row r="253">
      <c r="A253" s="28"/>
      <c r="B253" s="37" t="s">
        <v>28496</v>
      </c>
      <c r="C253" s="35"/>
      <c r="D253" s="38" t="b">
        <v>0</v>
      </c>
      <c r="E253" s="38" t="b">
        <v>0</v>
      </c>
      <c r="F253" s="38" t="b">
        <v>0</v>
      </c>
      <c r="G253" s="38" t="b">
        <v>0</v>
      </c>
      <c r="H253" s="38" t="b">
        <v>0</v>
      </c>
      <c r="I253" s="38" t="b">
        <v>0</v>
      </c>
      <c r="J253" s="39"/>
      <c r="K253" s="39"/>
      <c r="L253" s="38" t="b">
        <v>1</v>
      </c>
      <c r="M253" s="40">
        <v>46145.0</v>
      </c>
      <c r="N253" s="41" t="s">
        <v>28492</v>
      </c>
      <c r="O253" s="41" t="s">
        <v>28497</v>
      </c>
      <c r="P253" s="42" t="s">
        <v>28502</v>
      </c>
      <c r="Q253" s="41" t="s">
        <v>27430</v>
      </c>
      <c r="R253" s="41" t="s">
        <v>972</v>
      </c>
      <c r="S253" s="41" t="s">
        <v>27967</v>
      </c>
      <c r="T253" s="41" t="s">
        <v>21245</v>
      </c>
      <c r="U253" s="41" t="s">
        <v>9224</v>
      </c>
      <c r="V253" s="41" t="s">
        <v>27967</v>
      </c>
      <c r="W253" s="43"/>
      <c r="X253" s="43"/>
      <c r="Y253" s="41" t="s">
        <v>27870</v>
      </c>
      <c r="Z253" s="41" t="s">
        <v>27871</v>
      </c>
      <c r="AA253" s="41" t="s">
        <v>27430</v>
      </c>
      <c r="AB253" s="39"/>
      <c r="AC253" s="39"/>
      <c r="AD253" s="41" t="s">
        <v>151</v>
      </c>
      <c r="AE253" s="41" t="s">
        <v>27846</v>
      </c>
      <c r="AF253" s="43"/>
      <c r="AG253" s="43"/>
      <c r="AH253" s="43"/>
      <c r="AI253" s="41" t="s">
        <v>1121</v>
      </c>
      <c r="AJ253" s="41" t="s">
        <v>1121</v>
      </c>
      <c r="AK253" s="43"/>
      <c r="AL253" s="43"/>
      <c r="AM253" s="41" t="s">
        <v>27369</v>
      </c>
      <c r="AN253" s="43"/>
      <c r="AO253" s="41" t="s">
        <v>27369</v>
      </c>
      <c r="AP253" s="43"/>
      <c r="AQ253" s="41" t="s">
        <v>2029</v>
      </c>
      <c r="AR253" s="43"/>
      <c r="AS253" s="29"/>
    </row>
    <row r="254">
      <c r="A254" s="28"/>
      <c r="B254" s="37" t="s">
        <v>28503</v>
      </c>
      <c r="C254" s="35"/>
      <c r="D254" s="38" t="b">
        <v>0</v>
      </c>
      <c r="E254" s="38" t="b">
        <v>0</v>
      </c>
      <c r="F254" s="38" t="b">
        <v>0</v>
      </c>
      <c r="G254" s="38" t="b">
        <v>0</v>
      </c>
      <c r="H254" s="38" t="b">
        <v>0</v>
      </c>
      <c r="I254" s="38" t="b">
        <v>0</v>
      </c>
      <c r="J254" s="39"/>
      <c r="K254" s="39"/>
      <c r="L254" s="38" t="b">
        <v>1</v>
      </c>
      <c r="M254" s="40">
        <v>46145.0</v>
      </c>
      <c r="N254" s="41" t="s">
        <v>28504</v>
      </c>
      <c r="O254" s="41" t="s">
        <v>28505</v>
      </c>
      <c r="P254" s="42" t="s">
        <v>28506</v>
      </c>
      <c r="Q254" s="41" t="s">
        <v>27430</v>
      </c>
      <c r="R254" s="41" t="s">
        <v>972</v>
      </c>
      <c r="S254" s="41" t="s">
        <v>28507</v>
      </c>
      <c r="T254" s="41" t="s">
        <v>28508</v>
      </c>
      <c r="U254" s="41" t="s">
        <v>9224</v>
      </c>
      <c r="V254" s="41" t="s">
        <v>28507</v>
      </c>
      <c r="W254" s="43"/>
      <c r="X254" s="43"/>
      <c r="Y254" s="41" t="s">
        <v>27870</v>
      </c>
      <c r="Z254" s="41" t="s">
        <v>27871</v>
      </c>
      <c r="AA254" s="41" t="s">
        <v>27430</v>
      </c>
      <c r="AB254" s="39"/>
      <c r="AC254" s="39"/>
      <c r="AD254" s="41" t="s">
        <v>151</v>
      </c>
      <c r="AE254" s="41" t="s">
        <v>27846</v>
      </c>
      <c r="AF254" s="43"/>
      <c r="AG254" s="43"/>
      <c r="AH254" s="43"/>
      <c r="AI254" s="43"/>
      <c r="AJ254" s="43"/>
      <c r="AK254" s="43"/>
      <c r="AL254" s="43"/>
      <c r="AM254" s="41" t="s">
        <v>27369</v>
      </c>
      <c r="AN254" s="43"/>
      <c r="AO254" s="41" t="s">
        <v>27369</v>
      </c>
      <c r="AP254" s="43"/>
      <c r="AQ254" s="41" t="s">
        <v>28509</v>
      </c>
      <c r="AR254" s="43"/>
      <c r="AS254" s="29"/>
    </row>
    <row r="255">
      <c r="A255" s="28"/>
      <c r="B255" s="37" t="s">
        <v>28510</v>
      </c>
      <c r="C255" s="35"/>
      <c r="D255" s="38" t="b">
        <v>0</v>
      </c>
      <c r="E255" s="38" t="b">
        <v>0</v>
      </c>
      <c r="F255" s="38" t="b">
        <v>0</v>
      </c>
      <c r="G255" s="38" t="b">
        <v>0</v>
      </c>
      <c r="H255" s="38" t="b">
        <v>0</v>
      </c>
      <c r="I255" s="38" t="b">
        <v>0</v>
      </c>
      <c r="J255" s="39"/>
      <c r="K255" s="39"/>
      <c r="L255" s="38" t="b">
        <v>1</v>
      </c>
      <c r="M255" s="40">
        <v>46145.0</v>
      </c>
      <c r="N255" s="41" t="s">
        <v>28504</v>
      </c>
      <c r="O255" s="41" t="s">
        <v>28511</v>
      </c>
      <c r="P255" s="42" t="s">
        <v>28512</v>
      </c>
      <c r="Q255" s="41" t="s">
        <v>27436</v>
      </c>
      <c r="R255" s="41" t="s">
        <v>1051</v>
      </c>
      <c r="S255" s="41" t="s">
        <v>28507</v>
      </c>
      <c r="T255" s="41" t="s">
        <v>28508</v>
      </c>
      <c r="U255" s="41" t="s">
        <v>27437</v>
      </c>
      <c r="V255" s="41" t="s">
        <v>28507</v>
      </c>
      <c r="W255" s="43"/>
      <c r="X255" s="43"/>
      <c r="Y255" s="41" t="s">
        <v>27870</v>
      </c>
      <c r="Z255" s="41" t="s">
        <v>27870</v>
      </c>
      <c r="AA255" s="41" t="s">
        <v>27436</v>
      </c>
      <c r="AB255" s="39"/>
      <c r="AC255" s="39"/>
      <c r="AD255" s="41" t="s">
        <v>307</v>
      </c>
      <c r="AE255" s="41" t="s">
        <v>27846</v>
      </c>
      <c r="AF255" s="43"/>
      <c r="AG255" s="43"/>
      <c r="AH255" s="43"/>
      <c r="AI255" s="43"/>
      <c r="AJ255" s="43"/>
      <c r="AK255" s="43"/>
      <c r="AL255" s="43"/>
      <c r="AM255" s="41" t="s">
        <v>27369</v>
      </c>
      <c r="AN255" s="43"/>
      <c r="AO255" s="41" t="s">
        <v>27369</v>
      </c>
      <c r="AP255" s="43"/>
      <c r="AQ255" s="41" t="s">
        <v>28509</v>
      </c>
      <c r="AR255" s="43"/>
      <c r="AS255" s="29"/>
    </row>
    <row r="256">
      <c r="A256" s="28"/>
      <c r="B256" s="37" t="s">
        <v>28503</v>
      </c>
      <c r="C256" s="35"/>
      <c r="D256" s="38" t="b">
        <v>0</v>
      </c>
      <c r="E256" s="38" t="b">
        <v>0</v>
      </c>
      <c r="F256" s="38" t="b">
        <v>0</v>
      </c>
      <c r="G256" s="38" t="b">
        <v>0</v>
      </c>
      <c r="H256" s="38" t="b">
        <v>0</v>
      </c>
      <c r="I256" s="38" t="b">
        <v>0</v>
      </c>
      <c r="J256" s="39"/>
      <c r="K256" s="39"/>
      <c r="L256" s="38" t="b">
        <v>1</v>
      </c>
      <c r="M256" s="40">
        <v>46145.0</v>
      </c>
      <c r="N256" s="41" t="s">
        <v>28504</v>
      </c>
      <c r="O256" s="41" t="s">
        <v>28505</v>
      </c>
      <c r="P256" s="42" t="s">
        <v>28513</v>
      </c>
      <c r="Q256" s="41" t="s">
        <v>27430</v>
      </c>
      <c r="R256" s="41" t="s">
        <v>972</v>
      </c>
      <c r="S256" s="41" t="s">
        <v>28507</v>
      </c>
      <c r="T256" s="41" t="s">
        <v>28508</v>
      </c>
      <c r="U256" s="41" t="s">
        <v>9224</v>
      </c>
      <c r="V256" s="41" t="s">
        <v>28507</v>
      </c>
      <c r="W256" s="43"/>
      <c r="X256" s="43"/>
      <c r="Y256" s="41" t="s">
        <v>27870</v>
      </c>
      <c r="Z256" s="41" t="s">
        <v>27871</v>
      </c>
      <c r="AA256" s="41" t="s">
        <v>27430</v>
      </c>
      <c r="AB256" s="39"/>
      <c r="AC256" s="39"/>
      <c r="AD256" s="41" t="s">
        <v>151</v>
      </c>
      <c r="AE256" s="41" t="s">
        <v>27846</v>
      </c>
      <c r="AF256" s="43"/>
      <c r="AG256" s="43"/>
      <c r="AH256" s="43"/>
      <c r="AI256" s="43"/>
      <c r="AJ256" s="43"/>
      <c r="AK256" s="43"/>
      <c r="AL256" s="43"/>
      <c r="AM256" s="41" t="s">
        <v>27369</v>
      </c>
      <c r="AN256" s="43"/>
      <c r="AO256" s="41" t="s">
        <v>27369</v>
      </c>
      <c r="AP256" s="43"/>
      <c r="AQ256" s="41" t="s">
        <v>28509</v>
      </c>
      <c r="AR256" s="43"/>
      <c r="AS256" s="29"/>
    </row>
    <row r="257">
      <c r="A257" s="28"/>
      <c r="B257" s="37" t="s">
        <v>28514</v>
      </c>
      <c r="C257" s="35"/>
      <c r="D257" s="38" t="b">
        <v>0</v>
      </c>
      <c r="E257" s="38" t="b">
        <v>0</v>
      </c>
      <c r="F257" s="38" t="b">
        <v>0</v>
      </c>
      <c r="G257" s="38" t="b">
        <v>0</v>
      </c>
      <c r="H257" s="38" t="b">
        <v>0</v>
      </c>
      <c r="I257" s="38" t="b">
        <v>0</v>
      </c>
      <c r="J257" s="39"/>
      <c r="K257" s="39"/>
      <c r="L257" s="38" t="b">
        <v>1</v>
      </c>
      <c r="M257" s="40">
        <v>45788.0</v>
      </c>
      <c r="N257" s="41" t="s">
        <v>28504</v>
      </c>
      <c r="O257" s="41" t="s">
        <v>28515</v>
      </c>
      <c r="P257" s="42" t="s">
        <v>28516</v>
      </c>
      <c r="Q257" s="41" t="s">
        <v>27798</v>
      </c>
      <c r="R257" s="41" t="s">
        <v>1051</v>
      </c>
      <c r="S257" s="41" t="s">
        <v>28507</v>
      </c>
      <c r="T257" s="41" t="s">
        <v>28508</v>
      </c>
      <c r="U257" s="41" t="s">
        <v>9224</v>
      </c>
      <c r="V257" s="41" t="s">
        <v>28507</v>
      </c>
      <c r="W257" s="43"/>
      <c r="X257" s="43"/>
      <c r="Y257" s="41" t="s">
        <v>27870</v>
      </c>
      <c r="Z257" s="41" t="s">
        <v>27845</v>
      </c>
      <c r="AA257" s="41" t="s">
        <v>27798</v>
      </c>
      <c r="AB257" s="39"/>
      <c r="AC257" s="39"/>
      <c r="AD257" s="41" t="s">
        <v>151</v>
      </c>
      <c r="AE257" s="41" t="s">
        <v>27846</v>
      </c>
      <c r="AF257" s="43"/>
      <c r="AG257" s="43"/>
      <c r="AH257" s="43"/>
      <c r="AI257" s="41" t="s">
        <v>28517</v>
      </c>
      <c r="AJ257" s="41" t="s">
        <v>28518</v>
      </c>
      <c r="AK257" s="43"/>
      <c r="AL257" s="43"/>
      <c r="AM257" s="41" t="s">
        <v>27369</v>
      </c>
      <c r="AN257" s="43"/>
      <c r="AO257" s="41" t="s">
        <v>27369</v>
      </c>
      <c r="AP257" s="43"/>
      <c r="AQ257" s="41" t="s">
        <v>28509</v>
      </c>
      <c r="AR257" s="43"/>
      <c r="AS257" s="29"/>
    </row>
    <row r="258">
      <c r="A258" s="28"/>
      <c r="B258" s="37" t="s">
        <v>28514</v>
      </c>
      <c r="C258" s="35"/>
      <c r="D258" s="38" t="b">
        <v>0</v>
      </c>
      <c r="E258" s="38" t="b">
        <v>0</v>
      </c>
      <c r="F258" s="38" t="b">
        <v>0</v>
      </c>
      <c r="G258" s="38" t="b">
        <v>0</v>
      </c>
      <c r="H258" s="38" t="b">
        <v>0</v>
      </c>
      <c r="I258" s="38" t="b">
        <v>0</v>
      </c>
      <c r="J258" s="39"/>
      <c r="K258" s="39"/>
      <c r="L258" s="38" t="b">
        <v>1</v>
      </c>
      <c r="M258" s="40">
        <v>45788.0</v>
      </c>
      <c r="N258" s="41" t="s">
        <v>28504</v>
      </c>
      <c r="O258" s="41" t="s">
        <v>28515</v>
      </c>
      <c r="P258" s="42" t="s">
        <v>28519</v>
      </c>
      <c r="Q258" s="41" t="s">
        <v>27798</v>
      </c>
      <c r="R258" s="41" t="s">
        <v>1051</v>
      </c>
      <c r="S258" s="41" t="s">
        <v>28507</v>
      </c>
      <c r="T258" s="41" t="s">
        <v>28508</v>
      </c>
      <c r="U258" s="41" t="s">
        <v>9224</v>
      </c>
      <c r="V258" s="41" t="s">
        <v>28507</v>
      </c>
      <c r="W258" s="43"/>
      <c r="X258" s="43"/>
      <c r="Y258" s="41" t="s">
        <v>27870</v>
      </c>
      <c r="Z258" s="41" t="s">
        <v>27845</v>
      </c>
      <c r="AA258" s="41" t="s">
        <v>27798</v>
      </c>
      <c r="AB258" s="39"/>
      <c r="AC258" s="39"/>
      <c r="AD258" s="41" t="s">
        <v>151</v>
      </c>
      <c r="AE258" s="41" t="s">
        <v>27846</v>
      </c>
      <c r="AF258" s="43"/>
      <c r="AG258" s="43"/>
      <c r="AH258" s="43"/>
      <c r="AI258" s="41" t="s">
        <v>28517</v>
      </c>
      <c r="AJ258" s="41" t="s">
        <v>28518</v>
      </c>
      <c r="AK258" s="43"/>
      <c r="AL258" s="43"/>
      <c r="AM258" s="41" t="s">
        <v>27369</v>
      </c>
      <c r="AN258" s="43"/>
      <c r="AO258" s="41" t="s">
        <v>27369</v>
      </c>
      <c r="AP258" s="43"/>
      <c r="AQ258" s="41" t="s">
        <v>28509</v>
      </c>
      <c r="AR258" s="43"/>
      <c r="AS258" s="29"/>
    </row>
    <row r="259">
      <c r="A259" s="28"/>
      <c r="B259" s="37" t="s">
        <v>28520</v>
      </c>
      <c r="C259" s="35"/>
      <c r="D259" s="38" t="b">
        <v>0</v>
      </c>
      <c r="E259" s="38" t="b">
        <v>0</v>
      </c>
      <c r="F259" s="38" t="b">
        <v>0</v>
      </c>
      <c r="G259" s="38" t="b">
        <v>0</v>
      </c>
      <c r="H259" s="38" t="b">
        <v>0</v>
      </c>
      <c r="I259" s="38" t="b">
        <v>0</v>
      </c>
      <c r="J259" s="39"/>
      <c r="K259" s="39"/>
      <c r="L259" s="38" t="b">
        <v>1</v>
      </c>
      <c r="M259" s="40">
        <v>45788.0</v>
      </c>
      <c r="N259" s="41" t="s">
        <v>28521</v>
      </c>
      <c r="O259" s="41" t="s">
        <v>28522</v>
      </c>
      <c r="P259" s="42" t="s">
        <v>28523</v>
      </c>
      <c r="Q259" s="41" t="s">
        <v>27798</v>
      </c>
      <c r="R259" s="41" t="s">
        <v>1051</v>
      </c>
      <c r="S259" s="41" t="s">
        <v>28524</v>
      </c>
      <c r="T259" s="41" t="s">
        <v>18769</v>
      </c>
      <c r="U259" s="41" t="s">
        <v>9224</v>
      </c>
      <c r="V259" s="41" t="s">
        <v>28524</v>
      </c>
      <c r="W259" s="43"/>
      <c r="X259" s="43"/>
      <c r="Y259" s="41" t="s">
        <v>27870</v>
      </c>
      <c r="Z259" s="41" t="s">
        <v>27845</v>
      </c>
      <c r="AA259" s="41" t="s">
        <v>27798</v>
      </c>
      <c r="AB259" s="39"/>
      <c r="AC259" s="39"/>
      <c r="AD259" s="41" t="s">
        <v>151</v>
      </c>
      <c r="AE259" s="41" t="s">
        <v>27846</v>
      </c>
      <c r="AF259" s="43"/>
      <c r="AG259" s="43"/>
      <c r="AH259" s="43"/>
      <c r="AI259" s="41" t="s">
        <v>1121</v>
      </c>
      <c r="AJ259" s="41" t="s">
        <v>11312</v>
      </c>
      <c r="AK259" s="43"/>
      <c r="AL259" s="43"/>
      <c r="AM259" s="41" t="s">
        <v>27369</v>
      </c>
      <c r="AN259" s="43"/>
      <c r="AO259" s="41" t="s">
        <v>27369</v>
      </c>
      <c r="AP259" s="43"/>
      <c r="AQ259" s="41" t="s">
        <v>2029</v>
      </c>
      <c r="AR259" s="43"/>
      <c r="AS259" s="29"/>
    </row>
    <row r="260">
      <c r="A260" s="28"/>
      <c r="B260" s="37" t="s">
        <v>28520</v>
      </c>
      <c r="C260" s="35"/>
      <c r="D260" s="38" t="b">
        <v>0</v>
      </c>
      <c r="E260" s="38" t="b">
        <v>0</v>
      </c>
      <c r="F260" s="38" t="b">
        <v>0</v>
      </c>
      <c r="G260" s="38" t="b">
        <v>0</v>
      </c>
      <c r="H260" s="38" t="b">
        <v>0</v>
      </c>
      <c r="I260" s="38" t="b">
        <v>0</v>
      </c>
      <c r="J260" s="39"/>
      <c r="K260" s="39"/>
      <c r="L260" s="38" t="b">
        <v>1</v>
      </c>
      <c r="M260" s="40">
        <v>45788.0</v>
      </c>
      <c r="N260" s="41" t="s">
        <v>28521</v>
      </c>
      <c r="O260" s="41" t="s">
        <v>28522</v>
      </c>
      <c r="P260" s="42" t="s">
        <v>28525</v>
      </c>
      <c r="Q260" s="41" t="s">
        <v>27798</v>
      </c>
      <c r="R260" s="41" t="s">
        <v>1051</v>
      </c>
      <c r="S260" s="41" t="s">
        <v>28524</v>
      </c>
      <c r="T260" s="41" t="s">
        <v>18769</v>
      </c>
      <c r="U260" s="41" t="s">
        <v>9224</v>
      </c>
      <c r="V260" s="41" t="s">
        <v>28524</v>
      </c>
      <c r="W260" s="43"/>
      <c r="X260" s="43"/>
      <c r="Y260" s="41" t="s">
        <v>27870</v>
      </c>
      <c r="Z260" s="41" t="s">
        <v>27845</v>
      </c>
      <c r="AA260" s="41" t="s">
        <v>27798</v>
      </c>
      <c r="AB260" s="39"/>
      <c r="AC260" s="39"/>
      <c r="AD260" s="41" t="s">
        <v>151</v>
      </c>
      <c r="AE260" s="41" t="s">
        <v>27846</v>
      </c>
      <c r="AF260" s="43"/>
      <c r="AG260" s="43"/>
      <c r="AH260" s="43"/>
      <c r="AI260" s="41" t="s">
        <v>1121</v>
      </c>
      <c r="AJ260" s="41" t="s">
        <v>11312</v>
      </c>
      <c r="AK260" s="43"/>
      <c r="AL260" s="43"/>
      <c r="AM260" s="41" t="s">
        <v>27369</v>
      </c>
      <c r="AN260" s="43"/>
      <c r="AO260" s="41" t="s">
        <v>27369</v>
      </c>
      <c r="AP260" s="43"/>
      <c r="AQ260" s="41" t="s">
        <v>2029</v>
      </c>
      <c r="AR260" s="43"/>
      <c r="AS260" s="29"/>
    </row>
    <row r="261">
      <c r="A261" s="28"/>
      <c r="B261" s="37" t="s">
        <v>28526</v>
      </c>
      <c r="C261" s="35"/>
      <c r="D261" s="38" t="b">
        <v>0</v>
      </c>
      <c r="E261" s="38" t="b">
        <v>0</v>
      </c>
      <c r="F261" s="38" t="b">
        <v>0</v>
      </c>
      <c r="G261" s="38" t="b">
        <v>0</v>
      </c>
      <c r="H261" s="38" t="b">
        <v>0</v>
      </c>
      <c r="I261" s="38" t="b">
        <v>0</v>
      </c>
      <c r="J261" s="39"/>
      <c r="K261" s="39"/>
      <c r="L261" s="38" t="b">
        <v>1</v>
      </c>
      <c r="M261" s="41" t="s">
        <v>26491</v>
      </c>
      <c r="N261" s="41" t="s">
        <v>28459</v>
      </c>
      <c r="O261" s="41" t="s">
        <v>28527</v>
      </c>
      <c r="P261" s="42" t="s">
        <v>28528</v>
      </c>
      <c r="Q261" s="41" t="s">
        <v>28011</v>
      </c>
      <c r="R261" s="41" t="s">
        <v>1051</v>
      </c>
      <c r="S261" s="41" t="s">
        <v>28529</v>
      </c>
      <c r="T261" s="41" t="s">
        <v>28530</v>
      </c>
      <c r="U261" s="41" t="s">
        <v>9224</v>
      </c>
      <c r="V261" s="41" t="s">
        <v>28529</v>
      </c>
      <c r="W261" s="43"/>
      <c r="X261" s="43"/>
      <c r="Y261" s="41" t="s">
        <v>27870</v>
      </c>
      <c r="Z261" s="41" t="s">
        <v>27870</v>
      </c>
      <c r="AA261" s="41" t="s">
        <v>28011</v>
      </c>
      <c r="AB261" s="39"/>
      <c r="AC261" s="39"/>
      <c r="AD261" s="41" t="s">
        <v>307</v>
      </c>
      <c r="AE261" s="41" t="s">
        <v>27846</v>
      </c>
      <c r="AF261" s="43"/>
      <c r="AG261" s="43"/>
      <c r="AH261" s="43"/>
      <c r="AI261" s="43"/>
      <c r="AJ261" s="43"/>
      <c r="AK261" s="43"/>
      <c r="AL261" s="43"/>
      <c r="AM261" s="41" t="s">
        <v>27369</v>
      </c>
      <c r="AN261" s="43"/>
      <c r="AO261" s="41" t="s">
        <v>27369</v>
      </c>
      <c r="AP261" s="43"/>
      <c r="AQ261" s="41" t="s">
        <v>28219</v>
      </c>
      <c r="AR261" s="43"/>
      <c r="AS261" s="29"/>
    </row>
    <row r="262">
      <c r="A262" s="28"/>
      <c r="B262" s="37" t="s">
        <v>28531</v>
      </c>
      <c r="C262" s="35"/>
      <c r="D262" s="38" t="b">
        <v>0</v>
      </c>
      <c r="E262" s="38" t="b">
        <v>0</v>
      </c>
      <c r="F262" s="38" t="b">
        <v>0</v>
      </c>
      <c r="G262" s="38" t="b">
        <v>0</v>
      </c>
      <c r="H262" s="38" t="b">
        <v>0</v>
      </c>
      <c r="I262" s="38" t="b">
        <v>1</v>
      </c>
      <c r="J262" s="39"/>
      <c r="K262" s="39"/>
      <c r="L262" s="38" t="b">
        <v>1</v>
      </c>
      <c r="M262" s="41" t="s">
        <v>26491</v>
      </c>
      <c r="N262" s="41" t="s">
        <v>28459</v>
      </c>
      <c r="O262" s="41" t="s">
        <v>28532</v>
      </c>
      <c r="P262" s="42" t="s">
        <v>28533</v>
      </c>
      <c r="Q262" s="41" t="s">
        <v>28011</v>
      </c>
      <c r="R262" s="41" t="s">
        <v>1051</v>
      </c>
      <c r="S262" s="41" t="s">
        <v>28529</v>
      </c>
      <c r="T262" s="41" t="s">
        <v>28530</v>
      </c>
      <c r="U262" s="41" t="s">
        <v>9224</v>
      </c>
      <c r="V262" s="41" t="s">
        <v>28529</v>
      </c>
      <c r="W262" s="43"/>
      <c r="X262" s="43"/>
      <c r="Y262" s="41" t="s">
        <v>27870</v>
      </c>
      <c r="Z262" s="41" t="s">
        <v>27870</v>
      </c>
      <c r="AA262" s="41" t="s">
        <v>28011</v>
      </c>
      <c r="AB262" s="39"/>
      <c r="AC262" s="39"/>
      <c r="AD262" s="41" t="s">
        <v>307</v>
      </c>
      <c r="AE262" s="41" t="s">
        <v>27846</v>
      </c>
      <c r="AF262" s="43"/>
      <c r="AG262" s="43"/>
      <c r="AH262" s="43"/>
      <c r="AI262" s="43"/>
      <c r="AJ262" s="43"/>
      <c r="AK262" s="43"/>
      <c r="AL262" s="43"/>
      <c r="AM262" s="41" t="s">
        <v>27369</v>
      </c>
      <c r="AN262" s="43"/>
      <c r="AO262" s="41" t="s">
        <v>27369</v>
      </c>
      <c r="AP262" s="43"/>
      <c r="AQ262" s="41" t="s">
        <v>28219</v>
      </c>
      <c r="AR262" s="43"/>
      <c r="AS262" s="29"/>
    </row>
    <row r="263">
      <c r="A263" s="28"/>
      <c r="B263" s="37" t="s">
        <v>23232</v>
      </c>
      <c r="C263" s="35"/>
      <c r="D263" s="38" t="b">
        <v>0</v>
      </c>
      <c r="E263" s="38" t="b">
        <v>0</v>
      </c>
      <c r="F263" s="38" t="b">
        <v>0</v>
      </c>
      <c r="G263" s="38" t="b">
        <v>0</v>
      </c>
      <c r="H263" s="38" t="b">
        <v>0</v>
      </c>
      <c r="I263" s="38" t="b">
        <v>0</v>
      </c>
      <c r="J263" s="39"/>
      <c r="K263" s="39"/>
      <c r="L263" s="38" t="b">
        <v>0</v>
      </c>
      <c r="M263" s="40">
        <v>45996.0</v>
      </c>
      <c r="N263" s="41" t="s">
        <v>12349</v>
      </c>
      <c r="O263" s="41" t="s">
        <v>23233</v>
      </c>
      <c r="P263" s="42" t="s">
        <v>28534</v>
      </c>
      <c r="Q263" s="41" t="s">
        <v>22230</v>
      </c>
      <c r="R263" s="41" t="s">
        <v>972</v>
      </c>
      <c r="S263" s="41" t="s">
        <v>23235</v>
      </c>
      <c r="T263" s="41" t="s">
        <v>23236</v>
      </c>
      <c r="U263" s="41" t="s">
        <v>9224</v>
      </c>
      <c r="V263" s="41" t="s">
        <v>23235</v>
      </c>
      <c r="W263" s="43"/>
      <c r="X263" s="43"/>
      <c r="Y263" s="41" t="s">
        <v>27844</v>
      </c>
      <c r="Z263" s="41" t="s">
        <v>28051</v>
      </c>
      <c r="AA263" s="41" t="s">
        <v>22230</v>
      </c>
      <c r="AB263" s="39"/>
      <c r="AC263" s="39"/>
      <c r="AD263" s="41" t="s">
        <v>16724</v>
      </c>
      <c r="AE263" s="41" t="s">
        <v>27846</v>
      </c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1" t="s">
        <v>9640</v>
      </c>
      <c r="AR263" s="43"/>
      <c r="AS263" s="29"/>
    </row>
    <row r="264">
      <c r="A264" s="28"/>
      <c r="B264" s="37" t="s">
        <v>28535</v>
      </c>
      <c r="C264" s="35"/>
      <c r="D264" s="38" t="b">
        <v>0</v>
      </c>
      <c r="E264" s="38" t="b">
        <v>0</v>
      </c>
      <c r="F264" s="38" t="b">
        <v>0</v>
      </c>
      <c r="G264" s="38" t="b">
        <v>0</v>
      </c>
      <c r="H264" s="38" t="b">
        <v>1</v>
      </c>
      <c r="I264" s="38" t="b">
        <v>0</v>
      </c>
      <c r="J264" s="39"/>
      <c r="K264" s="39"/>
      <c r="L264" s="38" t="b">
        <v>0</v>
      </c>
      <c r="M264" s="40">
        <v>45996.0</v>
      </c>
      <c r="N264" s="41" t="s">
        <v>28536</v>
      </c>
      <c r="O264" s="41" t="s">
        <v>28537</v>
      </c>
      <c r="P264" s="42" t="s">
        <v>28538</v>
      </c>
      <c r="Q264" s="41" t="s">
        <v>22230</v>
      </c>
      <c r="R264" s="41" t="s">
        <v>972</v>
      </c>
      <c r="S264" s="41" t="s">
        <v>10492</v>
      </c>
      <c r="T264" s="41" t="s">
        <v>28539</v>
      </c>
      <c r="U264" s="41" t="s">
        <v>9224</v>
      </c>
      <c r="V264" s="41" t="s">
        <v>10492</v>
      </c>
      <c r="W264" s="43"/>
      <c r="X264" s="43"/>
      <c r="Y264" s="41" t="s">
        <v>27844</v>
      </c>
      <c r="Z264" s="41" t="s">
        <v>28051</v>
      </c>
      <c r="AA264" s="41" t="s">
        <v>22230</v>
      </c>
      <c r="AB264" s="39"/>
      <c r="AC264" s="39"/>
      <c r="AD264" s="41" t="s">
        <v>16724</v>
      </c>
      <c r="AE264" s="41" t="s">
        <v>27846</v>
      </c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1" t="s">
        <v>9640</v>
      </c>
      <c r="AR264" s="43"/>
      <c r="AS264" s="29"/>
    </row>
    <row r="265">
      <c r="A265" s="28"/>
      <c r="B265" s="37" t="s">
        <v>22889</v>
      </c>
      <c r="C265" s="35"/>
      <c r="D265" s="38" t="b">
        <v>1</v>
      </c>
      <c r="E265" s="38" t="b">
        <v>0</v>
      </c>
      <c r="F265" s="38" t="b">
        <v>0</v>
      </c>
      <c r="G265" s="38" t="b">
        <v>0</v>
      </c>
      <c r="H265" s="38" t="b">
        <v>0</v>
      </c>
      <c r="I265" s="38" t="b">
        <v>0</v>
      </c>
      <c r="J265" s="39"/>
      <c r="K265" s="39"/>
      <c r="L265" s="38" t="b">
        <v>0</v>
      </c>
      <c r="M265" s="40">
        <v>45996.0</v>
      </c>
      <c r="N265" s="41" t="s">
        <v>9749</v>
      </c>
      <c r="O265" s="41" t="s">
        <v>22890</v>
      </c>
      <c r="P265" s="42" t="s">
        <v>28540</v>
      </c>
      <c r="Q265" s="41" t="s">
        <v>22230</v>
      </c>
      <c r="R265" s="41" t="s">
        <v>972</v>
      </c>
      <c r="S265" s="41" t="s">
        <v>22892</v>
      </c>
      <c r="T265" s="41" t="s">
        <v>22893</v>
      </c>
      <c r="U265" s="41" t="s">
        <v>9224</v>
      </c>
      <c r="V265" s="41" t="s">
        <v>22892</v>
      </c>
      <c r="W265" s="43"/>
      <c r="X265" s="43"/>
      <c r="Y265" s="41" t="s">
        <v>27844</v>
      </c>
      <c r="Z265" s="41" t="s">
        <v>28051</v>
      </c>
      <c r="AA265" s="41" t="s">
        <v>22230</v>
      </c>
      <c r="AB265" s="39"/>
      <c r="AC265" s="39"/>
      <c r="AD265" s="41" t="s">
        <v>16724</v>
      </c>
      <c r="AE265" s="41" t="s">
        <v>27846</v>
      </c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1" t="s">
        <v>9640</v>
      </c>
      <c r="AR265" s="43"/>
      <c r="AS265" s="29"/>
    </row>
    <row r="266">
      <c r="A266" s="28"/>
      <c r="B266" s="37" t="s">
        <v>28541</v>
      </c>
      <c r="C266" s="35"/>
      <c r="D266" s="38" t="b">
        <v>0</v>
      </c>
      <c r="E266" s="38" t="b">
        <v>0</v>
      </c>
      <c r="F266" s="38" t="b">
        <v>0</v>
      </c>
      <c r="G266" s="38" t="b">
        <v>0</v>
      </c>
      <c r="H266" s="38" t="b">
        <v>0</v>
      </c>
      <c r="I266" s="38" t="b">
        <v>0</v>
      </c>
      <c r="J266" s="39"/>
      <c r="K266" s="39"/>
      <c r="L266" s="38" t="b">
        <v>1</v>
      </c>
      <c r="M266" s="40">
        <v>45758.0</v>
      </c>
      <c r="N266" s="41" t="s">
        <v>28002</v>
      </c>
      <c r="O266" s="41" t="s">
        <v>28542</v>
      </c>
      <c r="P266" s="42" t="s">
        <v>28543</v>
      </c>
      <c r="Q266" s="41" t="s">
        <v>27368</v>
      </c>
      <c r="R266" s="41" t="s">
        <v>23278</v>
      </c>
      <c r="S266" s="41" t="s">
        <v>17589</v>
      </c>
      <c r="T266" s="41" t="s">
        <v>28006</v>
      </c>
      <c r="U266" s="41" t="s">
        <v>9224</v>
      </c>
      <c r="V266" s="41" t="s">
        <v>17589</v>
      </c>
      <c r="W266" s="43"/>
      <c r="X266" s="43"/>
      <c r="Y266" s="41" t="s">
        <v>27870</v>
      </c>
      <c r="Z266" s="41" t="s">
        <v>27980</v>
      </c>
      <c r="AA266" s="41" t="s">
        <v>27368</v>
      </c>
      <c r="AB266" s="39"/>
      <c r="AC266" s="39"/>
      <c r="AD266" s="41" t="s">
        <v>151</v>
      </c>
      <c r="AE266" s="41" t="s">
        <v>27846</v>
      </c>
      <c r="AF266" s="43"/>
      <c r="AG266" s="43"/>
      <c r="AH266" s="43"/>
      <c r="AI266" s="43"/>
      <c r="AJ266" s="43"/>
      <c r="AK266" s="43"/>
      <c r="AL266" s="43"/>
      <c r="AM266" s="41" t="s">
        <v>27369</v>
      </c>
      <c r="AN266" s="43"/>
      <c r="AO266" s="41" t="s">
        <v>27369</v>
      </c>
      <c r="AP266" s="43"/>
      <c r="AQ266" s="41" t="s">
        <v>2029</v>
      </c>
      <c r="AR266" s="43"/>
      <c r="AS266" s="29"/>
    </row>
    <row r="267">
      <c r="A267" s="28"/>
      <c r="B267" s="37" t="s">
        <v>28541</v>
      </c>
      <c r="C267" s="35"/>
      <c r="D267" s="38" t="b">
        <v>0</v>
      </c>
      <c r="E267" s="38" t="b">
        <v>0</v>
      </c>
      <c r="F267" s="38" t="b">
        <v>0</v>
      </c>
      <c r="G267" s="38" t="b">
        <v>0</v>
      </c>
      <c r="H267" s="38" t="b">
        <v>0</v>
      </c>
      <c r="I267" s="38" t="b">
        <v>0</v>
      </c>
      <c r="J267" s="39"/>
      <c r="K267" s="39"/>
      <c r="L267" s="38" t="b">
        <v>1</v>
      </c>
      <c r="M267" s="40">
        <v>45758.0</v>
      </c>
      <c r="N267" s="41" t="s">
        <v>28002</v>
      </c>
      <c r="O267" s="41" t="s">
        <v>28542</v>
      </c>
      <c r="P267" s="42" t="s">
        <v>28544</v>
      </c>
      <c r="Q267" s="41" t="s">
        <v>27368</v>
      </c>
      <c r="R267" s="41" t="s">
        <v>23278</v>
      </c>
      <c r="S267" s="41" t="s">
        <v>17589</v>
      </c>
      <c r="T267" s="41" t="s">
        <v>28006</v>
      </c>
      <c r="U267" s="41" t="s">
        <v>9224</v>
      </c>
      <c r="V267" s="41" t="s">
        <v>17589</v>
      </c>
      <c r="W267" s="43"/>
      <c r="X267" s="43"/>
      <c r="Y267" s="41" t="s">
        <v>27870</v>
      </c>
      <c r="Z267" s="41" t="s">
        <v>27980</v>
      </c>
      <c r="AA267" s="41" t="s">
        <v>27368</v>
      </c>
      <c r="AB267" s="39"/>
      <c r="AC267" s="39"/>
      <c r="AD267" s="41" t="s">
        <v>151</v>
      </c>
      <c r="AE267" s="41" t="s">
        <v>27846</v>
      </c>
      <c r="AF267" s="43"/>
      <c r="AG267" s="43"/>
      <c r="AH267" s="43"/>
      <c r="AI267" s="43"/>
      <c r="AJ267" s="43"/>
      <c r="AK267" s="43"/>
      <c r="AL267" s="43"/>
      <c r="AM267" s="41" t="s">
        <v>27369</v>
      </c>
      <c r="AN267" s="43"/>
      <c r="AO267" s="41" t="s">
        <v>27369</v>
      </c>
      <c r="AP267" s="43"/>
      <c r="AQ267" s="41" t="s">
        <v>2029</v>
      </c>
      <c r="AR267" s="43"/>
      <c r="AS267" s="29"/>
    </row>
    <row r="268">
      <c r="A268" s="28"/>
      <c r="B268" s="37" t="s">
        <v>28545</v>
      </c>
      <c r="C268" s="35"/>
      <c r="D268" s="38" t="b">
        <v>0</v>
      </c>
      <c r="E268" s="38" t="b">
        <v>0</v>
      </c>
      <c r="F268" s="38" t="b">
        <v>0</v>
      </c>
      <c r="G268" s="38" t="b">
        <v>0</v>
      </c>
      <c r="H268" s="38" t="b">
        <v>0</v>
      </c>
      <c r="I268" s="38" t="b">
        <v>0</v>
      </c>
      <c r="J268" s="39"/>
      <c r="K268" s="39"/>
      <c r="L268" s="38" t="b">
        <v>1</v>
      </c>
      <c r="M268" s="40">
        <v>45788.0</v>
      </c>
      <c r="N268" s="41" t="s">
        <v>28002</v>
      </c>
      <c r="O268" s="41" t="s">
        <v>28546</v>
      </c>
      <c r="P268" s="42" t="s">
        <v>28547</v>
      </c>
      <c r="Q268" s="41" t="s">
        <v>27798</v>
      </c>
      <c r="R268" s="41" t="s">
        <v>1051</v>
      </c>
      <c r="S268" s="41" t="s">
        <v>17589</v>
      </c>
      <c r="T268" s="41" t="s">
        <v>28006</v>
      </c>
      <c r="U268" s="41" t="s">
        <v>9224</v>
      </c>
      <c r="V268" s="41" t="s">
        <v>17589</v>
      </c>
      <c r="W268" s="43"/>
      <c r="X268" s="43"/>
      <c r="Y268" s="41" t="s">
        <v>27870</v>
      </c>
      <c r="Z268" s="41" t="s">
        <v>27955</v>
      </c>
      <c r="AA268" s="41" t="s">
        <v>27798</v>
      </c>
      <c r="AB268" s="39"/>
      <c r="AC268" s="39"/>
      <c r="AD268" s="41" t="s">
        <v>151</v>
      </c>
      <c r="AE268" s="41" t="s">
        <v>27846</v>
      </c>
      <c r="AF268" s="43"/>
      <c r="AG268" s="43"/>
      <c r="AH268" s="43"/>
      <c r="AI268" s="43"/>
      <c r="AJ268" s="43"/>
      <c r="AK268" s="43"/>
      <c r="AL268" s="43"/>
      <c r="AM268" s="41" t="s">
        <v>27369</v>
      </c>
      <c r="AN268" s="43"/>
      <c r="AO268" s="41" t="s">
        <v>27369</v>
      </c>
      <c r="AP268" s="43"/>
      <c r="AQ268" s="41" t="s">
        <v>2029</v>
      </c>
      <c r="AR268" s="43"/>
      <c r="AS268" s="29"/>
    </row>
    <row r="269">
      <c r="A269" s="28"/>
      <c r="B269" s="37" t="s">
        <v>28545</v>
      </c>
      <c r="C269" s="35"/>
      <c r="D269" s="38" t="b">
        <v>0</v>
      </c>
      <c r="E269" s="38" t="b">
        <v>0</v>
      </c>
      <c r="F269" s="38" t="b">
        <v>0</v>
      </c>
      <c r="G269" s="38" t="b">
        <v>0</v>
      </c>
      <c r="H269" s="38" t="b">
        <v>0</v>
      </c>
      <c r="I269" s="38" t="b">
        <v>0</v>
      </c>
      <c r="J269" s="39"/>
      <c r="K269" s="39"/>
      <c r="L269" s="38" t="b">
        <v>1</v>
      </c>
      <c r="M269" s="40">
        <v>45788.0</v>
      </c>
      <c r="N269" s="41" t="s">
        <v>28002</v>
      </c>
      <c r="O269" s="41" t="s">
        <v>28546</v>
      </c>
      <c r="P269" s="42" t="s">
        <v>28548</v>
      </c>
      <c r="Q269" s="41" t="s">
        <v>27798</v>
      </c>
      <c r="R269" s="41" t="s">
        <v>1051</v>
      </c>
      <c r="S269" s="41" t="s">
        <v>17589</v>
      </c>
      <c r="T269" s="41" t="s">
        <v>28006</v>
      </c>
      <c r="U269" s="41" t="s">
        <v>9224</v>
      </c>
      <c r="V269" s="41" t="s">
        <v>17589</v>
      </c>
      <c r="W269" s="43"/>
      <c r="X269" s="43"/>
      <c r="Y269" s="41" t="s">
        <v>27870</v>
      </c>
      <c r="Z269" s="41" t="s">
        <v>27955</v>
      </c>
      <c r="AA269" s="41" t="s">
        <v>27798</v>
      </c>
      <c r="AB269" s="39"/>
      <c r="AC269" s="39"/>
      <c r="AD269" s="41" t="s">
        <v>151</v>
      </c>
      <c r="AE269" s="41" t="s">
        <v>27846</v>
      </c>
      <c r="AF269" s="43"/>
      <c r="AG269" s="43"/>
      <c r="AH269" s="43"/>
      <c r="AI269" s="43"/>
      <c r="AJ269" s="43"/>
      <c r="AK269" s="43"/>
      <c r="AL269" s="43"/>
      <c r="AM269" s="41" t="s">
        <v>27369</v>
      </c>
      <c r="AN269" s="43"/>
      <c r="AO269" s="41" t="s">
        <v>27369</v>
      </c>
      <c r="AP269" s="43"/>
      <c r="AQ269" s="41" t="s">
        <v>2029</v>
      </c>
      <c r="AR269" s="43"/>
      <c r="AS269" s="29"/>
    </row>
    <row r="270">
      <c r="A270" s="28"/>
      <c r="B270" s="37" t="s">
        <v>28549</v>
      </c>
      <c r="C270" s="35"/>
      <c r="D270" s="38" t="b">
        <v>0</v>
      </c>
      <c r="E270" s="38" t="b">
        <v>0</v>
      </c>
      <c r="F270" s="38" t="b">
        <v>0</v>
      </c>
      <c r="G270" s="38" t="b">
        <v>0</v>
      </c>
      <c r="H270" s="38" t="b">
        <v>0</v>
      </c>
      <c r="I270" s="38" t="b">
        <v>1</v>
      </c>
      <c r="J270" s="39"/>
      <c r="K270" s="39"/>
      <c r="L270" s="38" t="b">
        <v>0</v>
      </c>
      <c r="M270" s="40">
        <v>45750.0</v>
      </c>
      <c r="N270" s="41" t="s">
        <v>28550</v>
      </c>
      <c r="O270" s="41" t="s">
        <v>28551</v>
      </c>
      <c r="P270" s="42" t="s">
        <v>28552</v>
      </c>
      <c r="Q270" s="41" t="s">
        <v>16461</v>
      </c>
      <c r="R270" s="41" t="s">
        <v>972</v>
      </c>
      <c r="S270" s="41" t="s">
        <v>28553</v>
      </c>
      <c r="T270" s="41" t="s">
        <v>6446</v>
      </c>
      <c r="U270" s="41" t="s">
        <v>9224</v>
      </c>
      <c r="V270" s="41" t="s">
        <v>28553</v>
      </c>
      <c r="W270" s="43"/>
      <c r="X270" s="43"/>
      <c r="Y270" s="41" t="s">
        <v>27844</v>
      </c>
      <c r="Z270" s="41" t="s">
        <v>27845</v>
      </c>
      <c r="AA270" s="41" t="s">
        <v>16461</v>
      </c>
      <c r="AB270" s="39"/>
      <c r="AC270" s="39"/>
      <c r="AD270" s="41" t="s">
        <v>215</v>
      </c>
      <c r="AE270" s="41" t="s">
        <v>27846</v>
      </c>
      <c r="AF270" s="43"/>
      <c r="AG270" s="43"/>
      <c r="AH270" s="43"/>
      <c r="AI270" s="41" t="s">
        <v>1691</v>
      </c>
      <c r="AJ270" s="41" t="s">
        <v>1692</v>
      </c>
      <c r="AK270" s="43"/>
      <c r="AL270" s="43"/>
      <c r="AM270" s="43"/>
      <c r="AN270" s="43"/>
      <c r="AO270" s="43"/>
      <c r="AP270" s="43"/>
      <c r="AQ270" s="43"/>
      <c r="AR270" s="43"/>
      <c r="AS270" s="29"/>
    </row>
    <row r="271">
      <c r="A271" s="28"/>
      <c r="B271" s="37" t="s">
        <v>28554</v>
      </c>
      <c r="C271" s="35"/>
      <c r="D271" s="38" t="b">
        <v>0</v>
      </c>
      <c r="E271" s="38" t="b">
        <v>0</v>
      </c>
      <c r="F271" s="38" t="b">
        <v>0</v>
      </c>
      <c r="G271" s="38" t="b">
        <v>0</v>
      </c>
      <c r="H271" s="38" t="b">
        <v>0</v>
      </c>
      <c r="I271" s="38" t="b">
        <v>0</v>
      </c>
      <c r="J271" s="39"/>
      <c r="K271" s="39"/>
      <c r="L271" s="38" t="b">
        <v>0</v>
      </c>
      <c r="M271" s="40">
        <v>45750.0</v>
      </c>
      <c r="N271" s="41" t="s">
        <v>28555</v>
      </c>
      <c r="O271" s="41" t="s">
        <v>28556</v>
      </c>
      <c r="P271" s="42" t="s">
        <v>28557</v>
      </c>
      <c r="Q271" s="41" t="s">
        <v>16461</v>
      </c>
      <c r="R271" s="41" t="s">
        <v>972</v>
      </c>
      <c r="S271" s="41" t="s">
        <v>28558</v>
      </c>
      <c r="T271" s="41" t="s">
        <v>28559</v>
      </c>
      <c r="U271" s="41" t="s">
        <v>9224</v>
      </c>
      <c r="V271" s="41" t="s">
        <v>28558</v>
      </c>
      <c r="W271" s="43"/>
      <c r="X271" s="43"/>
      <c r="Y271" s="41" t="s">
        <v>27844</v>
      </c>
      <c r="Z271" s="41" t="s">
        <v>27845</v>
      </c>
      <c r="AA271" s="41" t="s">
        <v>16461</v>
      </c>
      <c r="AB271" s="39"/>
      <c r="AC271" s="39"/>
      <c r="AD271" s="41" t="s">
        <v>16462</v>
      </c>
      <c r="AE271" s="41" t="s">
        <v>27846</v>
      </c>
      <c r="AF271" s="43"/>
      <c r="AG271" s="43"/>
      <c r="AH271" s="43"/>
      <c r="AI271" s="41" t="s">
        <v>10968</v>
      </c>
      <c r="AJ271" s="41" t="s">
        <v>10968</v>
      </c>
      <c r="AK271" s="43"/>
      <c r="AL271" s="43"/>
      <c r="AM271" s="43"/>
      <c r="AN271" s="43"/>
      <c r="AO271" s="43"/>
      <c r="AP271" s="43"/>
      <c r="AQ271" s="43"/>
      <c r="AR271" s="43"/>
      <c r="AS271" s="29"/>
    </row>
    <row r="272">
      <c r="A272" s="28"/>
      <c r="B272" s="37" t="s">
        <v>22332</v>
      </c>
      <c r="C272" s="35"/>
      <c r="D272" s="38" t="b">
        <v>1</v>
      </c>
      <c r="E272" s="38" t="b">
        <v>0</v>
      </c>
      <c r="F272" s="38" t="b">
        <v>0</v>
      </c>
      <c r="G272" s="38" t="b">
        <v>0</v>
      </c>
      <c r="H272" s="38" t="b">
        <v>0</v>
      </c>
      <c r="I272" s="38" t="b">
        <v>1</v>
      </c>
      <c r="J272" s="39"/>
      <c r="K272" s="39"/>
      <c r="L272" s="38" t="b">
        <v>0</v>
      </c>
      <c r="M272" s="40">
        <v>45750.0</v>
      </c>
      <c r="N272" s="41" t="s">
        <v>12729</v>
      </c>
      <c r="O272" s="41" t="s">
        <v>22333</v>
      </c>
      <c r="P272" s="42" t="s">
        <v>28560</v>
      </c>
      <c r="Q272" s="41" t="s">
        <v>16461</v>
      </c>
      <c r="R272" s="41" t="s">
        <v>972</v>
      </c>
      <c r="S272" s="41" t="s">
        <v>22335</v>
      </c>
      <c r="T272" s="41" t="s">
        <v>22336</v>
      </c>
      <c r="U272" s="41" t="s">
        <v>9224</v>
      </c>
      <c r="V272" s="41" t="s">
        <v>22335</v>
      </c>
      <c r="W272" s="43"/>
      <c r="X272" s="43"/>
      <c r="Y272" s="41" t="s">
        <v>27844</v>
      </c>
      <c r="Z272" s="41" t="s">
        <v>27845</v>
      </c>
      <c r="AA272" s="41" t="s">
        <v>16461</v>
      </c>
      <c r="AB272" s="39"/>
      <c r="AC272" s="39"/>
      <c r="AD272" s="41" t="s">
        <v>215</v>
      </c>
      <c r="AE272" s="41" t="s">
        <v>27846</v>
      </c>
      <c r="AF272" s="43"/>
      <c r="AG272" s="43"/>
      <c r="AH272" s="43"/>
      <c r="AI272" s="41" t="s">
        <v>1121</v>
      </c>
      <c r="AJ272" s="41" t="s">
        <v>1121</v>
      </c>
      <c r="AK272" s="43"/>
      <c r="AL272" s="43"/>
      <c r="AM272" s="43"/>
      <c r="AN272" s="43"/>
      <c r="AO272" s="43"/>
      <c r="AP272" s="43"/>
      <c r="AQ272" s="43"/>
      <c r="AR272" s="43"/>
      <c r="AS272" s="29"/>
    </row>
    <row r="273">
      <c r="A273" s="28"/>
      <c r="B273" s="37" t="s">
        <v>22687</v>
      </c>
      <c r="C273" s="35"/>
      <c r="D273" s="38" t="b">
        <v>1</v>
      </c>
      <c r="E273" s="38" t="b">
        <v>0</v>
      </c>
      <c r="F273" s="38" t="b">
        <v>0</v>
      </c>
      <c r="G273" s="38" t="b">
        <v>0</v>
      </c>
      <c r="H273" s="38" t="b">
        <v>0</v>
      </c>
      <c r="I273" s="38" t="b">
        <v>0</v>
      </c>
      <c r="J273" s="39"/>
      <c r="K273" s="39"/>
      <c r="L273" s="38" t="b">
        <v>0</v>
      </c>
      <c r="M273" s="40">
        <v>45750.0</v>
      </c>
      <c r="N273" s="41" t="s">
        <v>1687</v>
      </c>
      <c r="O273" s="41" t="s">
        <v>22688</v>
      </c>
      <c r="P273" s="42" t="s">
        <v>28561</v>
      </c>
      <c r="Q273" s="41" t="s">
        <v>16461</v>
      </c>
      <c r="R273" s="41" t="s">
        <v>972</v>
      </c>
      <c r="S273" s="41" t="s">
        <v>22690</v>
      </c>
      <c r="T273" s="41" t="s">
        <v>22691</v>
      </c>
      <c r="U273" s="41" t="s">
        <v>9224</v>
      </c>
      <c r="V273" s="41" t="s">
        <v>22690</v>
      </c>
      <c r="W273" s="43"/>
      <c r="X273" s="43"/>
      <c r="Y273" s="41" t="s">
        <v>27844</v>
      </c>
      <c r="Z273" s="41" t="s">
        <v>27845</v>
      </c>
      <c r="AA273" s="41" t="s">
        <v>16461</v>
      </c>
      <c r="AB273" s="39"/>
      <c r="AC273" s="39"/>
      <c r="AD273" s="41" t="s">
        <v>16462</v>
      </c>
      <c r="AE273" s="41" t="s">
        <v>27846</v>
      </c>
      <c r="AF273" s="43"/>
      <c r="AG273" s="43"/>
      <c r="AH273" s="43"/>
      <c r="AI273" s="41" t="s">
        <v>1778</v>
      </c>
      <c r="AJ273" s="41" t="s">
        <v>22692</v>
      </c>
      <c r="AK273" s="43"/>
      <c r="AL273" s="43"/>
      <c r="AM273" s="43"/>
      <c r="AN273" s="43"/>
      <c r="AO273" s="43"/>
      <c r="AP273" s="43"/>
      <c r="AQ273" s="43"/>
      <c r="AR273" s="43"/>
      <c r="AS273" s="29"/>
    </row>
    <row r="274">
      <c r="A274" s="28"/>
      <c r="B274" s="37" t="s">
        <v>28562</v>
      </c>
      <c r="C274" s="35"/>
      <c r="D274" s="38" t="b">
        <v>0</v>
      </c>
      <c r="E274" s="38" t="b">
        <v>0</v>
      </c>
      <c r="F274" s="38" t="b">
        <v>0</v>
      </c>
      <c r="G274" s="38" t="b">
        <v>0</v>
      </c>
      <c r="H274" s="38" t="b">
        <v>0</v>
      </c>
      <c r="I274" s="38" t="b">
        <v>0</v>
      </c>
      <c r="J274" s="39"/>
      <c r="K274" s="39"/>
      <c r="L274" s="38" t="b">
        <v>0</v>
      </c>
      <c r="M274" s="40">
        <v>45750.0</v>
      </c>
      <c r="N274" s="41" t="s">
        <v>28563</v>
      </c>
      <c r="O274" s="41" t="s">
        <v>28564</v>
      </c>
      <c r="P274" s="42" t="s">
        <v>28565</v>
      </c>
      <c r="Q274" s="41" t="s">
        <v>16461</v>
      </c>
      <c r="R274" s="41" t="s">
        <v>972</v>
      </c>
      <c r="S274" s="41" t="s">
        <v>28566</v>
      </c>
      <c r="T274" s="41" t="s">
        <v>8421</v>
      </c>
      <c r="U274" s="41" t="s">
        <v>9224</v>
      </c>
      <c r="V274" s="41" t="s">
        <v>28566</v>
      </c>
      <c r="W274" s="43"/>
      <c r="X274" s="43"/>
      <c r="Y274" s="41" t="s">
        <v>27844</v>
      </c>
      <c r="Z274" s="41" t="s">
        <v>27845</v>
      </c>
      <c r="AA274" s="41" t="s">
        <v>16461</v>
      </c>
      <c r="AB274" s="39"/>
      <c r="AC274" s="39"/>
      <c r="AD274" s="41" t="s">
        <v>28567</v>
      </c>
      <c r="AE274" s="41" t="s">
        <v>27846</v>
      </c>
      <c r="AF274" s="43"/>
      <c r="AG274" s="43"/>
      <c r="AH274" s="43"/>
      <c r="AI274" s="41" t="s">
        <v>1121</v>
      </c>
      <c r="AJ274" s="41" t="s">
        <v>1121</v>
      </c>
      <c r="AK274" s="43"/>
      <c r="AL274" s="43"/>
      <c r="AM274" s="43"/>
      <c r="AN274" s="43"/>
      <c r="AO274" s="43"/>
      <c r="AP274" s="43"/>
      <c r="AQ274" s="43"/>
      <c r="AR274" s="43"/>
      <c r="AS274" s="29"/>
    </row>
    <row r="275">
      <c r="A275" s="28"/>
      <c r="B275" s="37" t="s">
        <v>28568</v>
      </c>
      <c r="C275" s="35"/>
      <c r="D275" s="38" t="b">
        <v>0</v>
      </c>
      <c r="E275" s="38" t="b">
        <v>0</v>
      </c>
      <c r="F275" s="38" t="b">
        <v>0</v>
      </c>
      <c r="G275" s="38" t="b">
        <v>0</v>
      </c>
      <c r="H275" s="38" t="b">
        <v>0</v>
      </c>
      <c r="I275" s="38" t="b">
        <v>0</v>
      </c>
      <c r="J275" s="39"/>
      <c r="K275" s="39"/>
      <c r="L275" s="38" t="b">
        <v>0</v>
      </c>
      <c r="M275" s="40">
        <v>45750.0</v>
      </c>
      <c r="N275" s="41" t="s">
        <v>28563</v>
      </c>
      <c r="O275" s="41" t="s">
        <v>28569</v>
      </c>
      <c r="P275" s="42" t="s">
        <v>28570</v>
      </c>
      <c r="Q275" s="41" t="s">
        <v>16461</v>
      </c>
      <c r="R275" s="41" t="s">
        <v>972</v>
      </c>
      <c r="S275" s="41" t="s">
        <v>28566</v>
      </c>
      <c r="T275" s="41" t="s">
        <v>8421</v>
      </c>
      <c r="U275" s="41" t="s">
        <v>9224</v>
      </c>
      <c r="V275" s="41" t="s">
        <v>28566</v>
      </c>
      <c r="W275" s="43"/>
      <c r="X275" s="43"/>
      <c r="Y275" s="41" t="s">
        <v>27844</v>
      </c>
      <c r="Z275" s="41" t="s">
        <v>27845</v>
      </c>
      <c r="AA275" s="41" t="s">
        <v>16461</v>
      </c>
      <c r="AB275" s="39"/>
      <c r="AC275" s="39"/>
      <c r="AD275" s="41" t="s">
        <v>16462</v>
      </c>
      <c r="AE275" s="41" t="s">
        <v>27846</v>
      </c>
      <c r="AF275" s="43"/>
      <c r="AG275" s="43"/>
      <c r="AH275" s="43"/>
      <c r="AI275" s="41" t="s">
        <v>1121</v>
      </c>
      <c r="AJ275" s="41" t="s">
        <v>1121</v>
      </c>
      <c r="AK275" s="43"/>
      <c r="AL275" s="43"/>
      <c r="AM275" s="43"/>
      <c r="AN275" s="43"/>
      <c r="AO275" s="43"/>
      <c r="AP275" s="43"/>
      <c r="AQ275" s="43"/>
      <c r="AR275" s="43"/>
      <c r="AS275" s="29"/>
    </row>
    <row r="276">
      <c r="A276" s="28"/>
      <c r="B276" s="37" t="s">
        <v>28571</v>
      </c>
      <c r="C276" s="35"/>
      <c r="D276" s="38" t="b">
        <v>0</v>
      </c>
      <c r="E276" s="38" t="b">
        <v>0</v>
      </c>
      <c r="F276" s="38" t="b">
        <v>0</v>
      </c>
      <c r="G276" s="38" t="b">
        <v>0</v>
      </c>
      <c r="H276" s="38" t="b">
        <v>0</v>
      </c>
      <c r="I276" s="38" t="b">
        <v>0</v>
      </c>
      <c r="J276" s="39"/>
      <c r="K276" s="39"/>
      <c r="L276" s="38" t="b">
        <v>0</v>
      </c>
      <c r="M276" s="40">
        <v>45750.0</v>
      </c>
      <c r="N276" s="41" t="s">
        <v>28572</v>
      </c>
      <c r="O276" s="41" t="s">
        <v>28573</v>
      </c>
      <c r="P276" s="42" t="s">
        <v>28574</v>
      </c>
      <c r="Q276" s="41" t="s">
        <v>16461</v>
      </c>
      <c r="R276" s="41" t="s">
        <v>972</v>
      </c>
      <c r="S276" s="41" t="s">
        <v>3259</v>
      </c>
      <c r="T276" s="41" t="s">
        <v>920</v>
      </c>
      <c r="U276" s="41" t="s">
        <v>9224</v>
      </c>
      <c r="V276" s="41" t="s">
        <v>3259</v>
      </c>
      <c r="W276" s="43"/>
      <c r="X276" s="43"/>
      <c r="Y276" s="41" t="s">
        <v>27844</v>
      </c>
      <c r="Z276" s="41" t="s">
        <v>27845</v>
      </c>
      <c r="AA276" s="41" t="s">
        <v>16461</v>
      </c>
      <c r="AB276" s="39"/>
      <c r="AC276" s="39"/>
      <c r="AD276" s="41" t="s">
        <v>16462</v>
      </c>
      <c r="AE276" s="41" t="s">
        <v>27846</v>
      </c>
      <c r="AF276" s="43"/>
      <c r="AG276" s="43"/>
      <c r="AH276" s="43"/>
      <c r="AI276" s="41" t="s">
        <v>13045</v>
      </c>
      <c r="AJ276" s="41" t="s">
        <v>13045</v>
      </c>
      <c r="AK276" s="43"/>
      <c r="AL276" s="43"/>
      <c r="AM276" s="43"/>
      <c r="AN276" s="43"/>
      <c r="AO276" s="43"/>
      <c r="AP276" s="43"/>
      <c r="AQ276" s="43"/>
      <c r="AR276" s="43"/>
      <c r="AS276" s="29"/>
    </row>
    <row r="277">
      <c r="A277" s="28"/>
      <c r="B277" s="37" t="s">
        <v>28571</v>
      </c>
      <c r="C277" s="35"/>
      <c r="D277" s="38" t="b">
        <v>0</v>
      </c>
      <c r="E277" s="38" t="b">
        <v>0</v>
      </c>
      <c r="F277" s="38" t="b">
        <v>0</v>
      </c>
      <c r="G277" s="38" t="b">
        <v>0</v>
      </c>
      <c r="H277" s="38" t="b">
        <v>0</v>
      </c>
      <c r="I277" s="38" t="b">
        <v>0</v>
      </c>
      <c r="J277" s="39"/>
      <c r="K277" s="39"/>
      <c r="L277" s="38" t="b">
        <v>0</v>
      </c>
      <c r="M277" s="40">
        <v>45750.0</v>
      </c>
      <c r="N277" s="41" t="s">
        <v>28572</v>
      </c>
      <c r="O277" s="41" t="s">
        <v>28573</v>
      </c>
      <c r="P277" s="42" t="s">
        <v>28575</v>
      </c>
      <c r="Q277" s="41" t="s">
        <v>16461</v>
      </c>
      <c r="R277" s="41" t="s">
        <v>972</v>
      </c>
      <c r="S277" s="41" t="s">
        <v>3259</v>
      </c>
      <c r="T277" s="41" t="s">
        <v>920</v>
      </c>
      <c r="U277" s="41" t="s">
        <v>9224</v>
      </c>
      <c r="V277" s="41" t="s">
        <v>3259</v>
      </c>
      <c r="W277" s="43"/>
      <c r="X277" s="43"/>
      <c r="Y277" s="41" t="s">
        <v>27844</v>
      </c>
      <c r="Z277" s="41" t="s">
        <v>27845</v>
      </c>
      <c r="AA277" s="41" t="s">
        <v>16461</v>
      </c>
      <c r="AB277" s="39"/>
      <c r="AC277" s="39"/>
      <c r="AD277" s="41" t="s">
        <v>16462</v>
      </c>
      <c r="AE277" s="41" t="s">
        <v>27846</v>
      </c>
      <c r="AF277" s="43"/>
      <c r="AG277" s="43"/>
      <c r="AH277" s="43"/>
      <c r="AI277" s="41" t="s">
        <v>13045</v>
      </c>
      <c r="AJ277" s="41" t="s">
        <v>13045</v>
      </c>
      <c r="AK277" s="43"/>
      <c r="AL277" s="43"/>
      <c r="AM277" s="43"/>
      <c r="AN277" s="43"/>
      <c r="AO277" s="43"/>
      <c r="AP277" s="43"/>
      <c r="AQ277" s="43"/>
      <c r="AR277" s="43"/>
      <c r="AS277" s="29"/>
    </row>
    <row r="278">
      <c r="A278" s="28"/>
      <c r="B278" s="37" t="s">
        <v>17044</v>
      </c>
      <c r="C278" s="35"/>
      <c r="D278" s="38" t="b">
        <v>1</v>
      </c>
      <c r="E278" s="38" t="b">
        <v>0</v>
      </c>
      <c r="F278" s="38" t="b">
        <v>0</v>
      </c>
      <c r="G278" s="38" t="b">
        <v>0</v>
      </c>
      <c r="H278" s="38" t="b">
        <v>0</v>
      </c>
      <c r="I278" s="38" t="b">
        <v>1</v>
      </c>
      <c r="J278" s="39"/>
      <c r="K278" s="39"/>
      <c r="L278" s="38" t="b">
        <v>0</v>
      </c>
      <c r="M278" s="40">
        <v>45750.0</v>
      </c>
      <c r="N278" s="41" t="s">
        <v>1274</v>
      </c>
      <c r="O278" s="41" t="s">
        <v>17045</v>
      </c>
      <c r="P278" s="42" t="s">
        <v>28576</v>
      </c>
      <c r="Q278" s="41" t="s">
        <v>16461</v>
      </c>
      <c r="R278" s="41" t="s">
        <v>972</v>
      </c>
      <c r="S278" s="41" t="s">
        <v>17047</v>
      </c>
      <c r="T278" s="41" t="s">
        <v>17048</v>
      </c>
      <c r="U278" s="41" t="s">
        <v>9224</v>
      </c>
      <c r="V278" s="41" t="s">
        <v>17047</v>
      </c>
      <c r="W278" s="43"/>
      <c r="X278" s="43"/>
      <c r="Y278" s="41" t="s">
        <v>27844</v>
      </c>
      <c r="Z278" s="41" t="s">
        <v>27845</v>
      </c>
      <c r="AA278" s="41" t="s">
        <v>16461</v>
      </c>
      <c r="AB278" s="39"/>
      <c r="AC278" s="39"/>
      <c r="AD278" s="41" t="s">
        <v>16462</v>
      </c>
      <c r="AE278" s="41" t="s">
        <v>27846</v>
      </c>
      <c r="AF278" s="43"/>
      <c r="AG278" s="43"/>
      <c r="AH278" s="43"/>
      <c r="AI278" s="41" t="s">
        <v>1121</v>
      </c>
      <c r="AJ278" s="41" t="s">
        <v>1121</v>
      </c>
      <c r="AK278" s="43"/>
      <c r="AL278" s="43"/>
      <c r="AM278" s="43"/>
      <c r="AN278" s="43"/>
      <c r="AO278" s="43"/>
      <c r="AP278" s="43"/>
      <c r="AQ278" s="43"/>
      <c r="AR278" s="43"/>
      <c r="AS278" s="29"/>
    </row>
    <row r="279">
      <c r="A279" s="28"/>
      <c r="B279" s="37" t="s">
        <v>28577</v>
      </c>
      <c r="C279" s="35"/>
      <c r="D279" s="38" t="b">
        <v>0</v>
      </c>
      <c r="E279" s="38" t="b">
        <v>0</v>
      </c>
      <c r="F279" s="38" t="b">
        <v>0</v>
      </c>
      <c r="G279" s="38" t="b">
        <v>0</v>
      </c>
      <c r="H279" s="38" t="b">
        <v>0</v>
      </c>
      <c r="I279" s="38" t="b">
        <v>1</v>
      </c>
      <c r="J279" s="39"/>
      <c r="K279" s="39"/>
      <c r="L279" s="38" t="b">
        <v>0</v>
      </c>
      <c r="M279" s="40">
        <v>45750.0</v>
      </c>
      <c r="N279" s="41" t="s">
        <v>28578</v>
      </c>
      <c r="O279" s="41" t="s">
        <v>28579</v>
      </c>
      <c r="P279" s="42" t="s">
        <v>28580</v>
      </c>
      <c r="Q279" s="41" t="s">
        <v>16461</v>
      </c>
      <c r="R279" s="41" t="s">
        <v>972</v>
      </c>
      <c r="S279" s="41" t="s">
        <v>28581</v>
      </c>
      <c r="T279" s="41" t="s">
        <v>28582</v>
      </c>
      <c r="U279" s="41" t="s">
        <v>9224</v>
      </c>
      <c r="V279" s="41" t="s">
        <v>28581</v>
      </c>
      <c r="W279" s="43"/>
      <c r="X279" s="43"/>
      <c r="Y279" s="41" t="s">
        <v>27844</v>
      </c>
      <c r="Z279" s="41" t="s">
        <v>27845</v>
      </c>
      <c r="AA279" s="41" t="s">
        <v>16461</v>
      </c>
      <c r="AB279" s="39"/>
      <c r="AC279" s="39"/>
      <c r="AD279" s="41" t="s">
        <v>16462</v>
      </c>
      <c r="AE279" s="41" t="s">
        <v>27846</v>
      </c>
      <c r="AF279" s="43"/>
      <c r="AG279" s="43"/>
      <c r="AH279" s="43"/>
      <c r="AI279" s="41" t="s">
        <v>1121</v>
      </c>
      <c r="AJ279" s="41" t="s">
        <v>28583</v>
      </c>
      <c r="AK279" s="43"/>
      <c r="AL279" s="43"/>
      <c r="AM279" s="43"/>
      <c r="AN279" s="43"/>
      <c r="AO279" s="43"/>
      <c r="AP279" s="43"/>
      <c r="AQ279" s="43"/>
      <c r="AR279" s="43"/>
      <c r="AS279" s="29"/>
    </row>
    <row r="280">
      <c r="A280" s="28"/>
      <c r="B280" s="37" t="s">
        <v>28584</v>
      </c>
      <c r="C280" s="35"/>
      <c r="D280" s="38" t="b">
        <v>0</v>
      </c>
      <c r="E280" s="38" t="b">
        <v>0</v>
      </c>
      <c r="F280" s="38" t="b">
        <v>0</v>
      </c>
      <c r="G280" s="38" t="b">
        <v>0</v>
      </c>
      <c r="H280" s="38" t="b">
        <v>0</v>
      </c>
      <c r="I280" s="38" t="b">
        <v>1</v>
      </c>
      <c r="J280" s="39"/>
      <c r="K280" s="39"/>
      <c r="L280" s="38" t="b">
        <v>0</v>
      </c>
      <c r="M280" s="40">
        <v>45750.0</v>
      </c>
      <c r="N280" s="41" t="s">
        <v>28386</v>
      </c>
      <c r="O280" s="41" t="s">
        <v>28585</v>
      </c>
      <c r="P280" s="42" t="s">
        <v>28586</v>
      </c>
      <c r="Q280" s="41" t="s">
        <v>16461</v>
      </c>
      <c r="R280" s="41" t="s">
        <v>972</v>
      </c>
      <c r="S280" s="41" t="s">
        <v>28587</v>
      </c>
      <c r="T280" s="41" t="s">
        <v>28588</v>
      </c>
      <c r="U280" s="41" t="s">
        <v>9224</v>
      </c>
      <c r="V280" s="41" t="s">
        <v>28587</v>
      </c>
      <c r="W280" s="43"/>
      <c r="X280" s="43"/>
      <c r="Y280" s="41" t="s">
        <v>27844</v>
      </c>
      <c r="Z280" s="41" t="s">
        <v>27845</v>
      </c>
      <c r="AA280" s="41" t="s">
        <v>16461</v>
      </c>
      <c r="AB280" s="39"/>
      <c r="AC280" s="39"/>
      <c r="AD280" s="41" t="s">
        <v>16724</v>
      </c>
      <c r="AE280" s="41" t="s">
        <v>27846</v>
      </c>
      <c r="AF280" s="43"/>
      <c r="AG280" s="43"/>
      <c r="AH280" s="43"/>
      <c r="AI280" s="41" t="s">
        <v>1121</v>
      </c>
      <c r="AJ280" s="41" t="s">
        <v>28589</v>
      </c>
      <c r="AK280" s="43"/>
      <c r="AL280" s="43"/>
      <c r="AM280" s="43"/>
      <c r="AN280" s="43"/>
      <c r="AO280" s="43"/>
      <c r="AP280" s="43"/>
      <c r="AQ280" s="43"/>
      <c r="AR280" s="43"/>
      <c r="AS280" s="29"/>
    </row>
    <row r="281">
      <c r="A281" s="28"/>
      <c r="B281" s="37" t="s">
        <v>16734</v>
      </c>
      <c r="C281" s="35"/>
      <c r="D281" s="38" t="b">
        <v>1</v>
      </c>
      <c r="E281" s="38" t="b">
        <v>0</v>
      </c>
      <c r="F281" s="38" t="b">
        <v>0</v>
      </c>
      <c r="G281" s="38" t="b">
        <v>0</v>
      </c>
      <c r="H281" s="38" t="b">
        <v>0</v>
      </c>
      <c r="I281" s="38" t="b">
        <v>1</v>
      </c>
      <c r="J281" s="39"/>
      <c r="K281" s="39"/>
      <c r="L281" s="38" t="b">
        <v>0</v>
      </c>
      <c r="M281" s="40">
        <v>45750.0</v>
      </c>
      <c r="N281" s="41" t="s">
        <v>1422</v>
      </c>
      <c r="O281" s="41" t="s">
        <v>16735</v>
      </c>
      <c r="P281" s="42" t="s">
        <v>28590</v>
      </c>
      <c r="Q281" s="41" t="s">
        <v>16461</v>
      </c>
      <c r="R281" s="41" t="s">
        <v>972</v>
      </c>
      <c r="S281" s="41" t="s">
        <v>12263</v>
      </c>
      <c r="T281" s="41" t="s">
        <v>12264</v>
      </c>
      <c r="U281" s="41" t="s">
        <v>9224</v>
      </c>
      <c r="V281" s="41" t="s">
        <v>12263</v>
      </c>
      <c r="W281" s="43"/>
      <c r="X281" s="43"/>
      <c r="Y281" s="41" t="s">
        <v>27844</v>
      </c>
      <c r="Z281" s="41" t="s">
        <v>27845</v>
      </c>
      <c r="AA281" s="41" t="s">
        <v>16461</v>
      </c>
      <c r="AB281" s="39"/>
      <c r="AC281" s="39"/>
      <c r="AD281" s="41" t="s">
        <v>16462</v>
      </c>
      <c r="AE281" s="41" t="s">
        <v>27846</v>
      </c>
      <c r="AF281" s="43"/>
      <c r="AG281" s="43"/>
      <c r="AH281" s="43"/>
      <c r="AI281" s="41" t="s">
        <v>1121</v>
      </c>
      <c r="AJ281" s="41" t="s">
        <v>1121</v>
      </c>
      <c r="AK281" s="43"/>
      <c r="AL281" s="43"/>
      <c r="AM281" s="43"/>
      <c r="AN281" s="43"/>
      <c r="AO281" s="43"/>
      <c r="AP281" s="43"/>
      <c r="AQ281" s="43"/>
      <c r="AR281" s="43"/>
      <c r="AS281" s="29"/>
    </row>
    <row r="282">
      <c r="A282" s="28"/>
      <c r="B282" s="37" t="s">
        <v>16816</v>
      </c>
      <c r="C282" s="35"/>
      <c r="D282" s="38" t="b">
        <v>1</v>
      </c>
      <c r="E282" s="38" t="b">
        <v>0</v>
      </c>
      <c r="F282" s="38" t="b">
        <v>0</v>
      </c>
      <c r="G282" s="38" t="b">
        <v>0</v>
      </c>
      <c r="H282" s="38" t="b">
        <v>0</v>
      </c>
      <c r="I282" s="38" t="b">
        <v>0</v>
      </c>
      <c r="J282" s="39"/>
      <c r="K282" s="39"/>
      <c r="L282" s="38" t="b">
        <v>0</v>
      </c>
      <c r="M282" s="40">
        <v>45750.0</v>
      </c>
      <c r="N282" s="41" t="s">
        <v>16817</v>
      </c>
      <c r="O282" s="41" t="s">
        <v>16818</v>
      </c>
      <c r="P282" s="42" t="s">
        <v>28591</v>
      </c>
      <c r="Q282" s="41" t="s">
        <v>16461</v>
      </c>
      <c r="R282" s="41" t="s">
        <v>972</v>
      </c>
      <c r="S282" s="41" t="s">
        <v>16820</v>
      </c>
      <c r="T282" s="41" t="s">
        <v>1099</v>
      </c>
      <c r="U282" s="41" t="s">
        <v>9224</v>
      </c>
      <c r="V282" s="41" t="s">
        <v>16820</v>
      </c>
      <c r="W282" s="43"/>
      <c r="X282" s="43"/>
      <c r="Y282" s="41" t="s">
        <v>27844</v>
      </c>
      <c r="Z282" s="41" t="s">
        <v>27845</v>
      </c>
      <c r="AA282" s="41" t="s">
        <v>16461</v>
      </c>
      <c r="AB282" s="39"/>
      <c r="AC282" s="39"/>
      <c r="AD282" s="41" t="s">
        <v>16462</v>
      </c>
      <c r="AE282" s="41" t="s">
        <v>27846</v>
      </c>
      <c r="AF282" s="43"/>
      <c r="AG282" s="43"/>
      <c r="AH282" s="43"/>
      <c r="AI282" s="41" t="s">
        <v>16821</v>
      </c>
      <c r="AJ282" s="41" t="s">
        <v>16821</v>
      </c>
      <c r="AK282" s="43"/>
      <c r="AL282" s="43"/>
      <c r="AM282" s="43"/>
      <c r="AN282" s="43"/>
      <c r="AO282" s="43"/>
      <c r="AP282" s="43"/>
      <c r="AQ282" s="43"/>
      <c r="AR282" s="43"/>
      <c r="AS282" s="29"/>
    </row>
    <row r="283">
      <c r="A283" s="28"/>
      <c r="B283" s="37" t="s">
        <v>28592</v>
      </c>
      <c r="C283" s="35"/>
      <c r="D283" s="38" t="b">
        <v>0</v>
      </c>
      <c r="E283" s="38" t="b">
        <v>0</v>
      </c>
      <c r="F283" s="38" t="b">
        <v>0</v>
      </c>
      <c r="G283" s="38" t="b">
        <v>0</v>
      </c>
      <c r="H283" s="38" t="b">
        <v>0</v>
      </c>
      <c r="I283" s="38" t="b">
        <v>0</v>
      </c>
      <c r="J283" s="39"/>
      <c r="K283" s="39"/>
      <c r="L283" s="38" t="b">
        <v>1</v>
      </c>
      <c r="M283" s="40">
        <v>46145.0</v>
      </c>
      <c r="N283" s="41" t="s">
        <v>27927</v>
      </c>
      <c r="O283" s="41" t="s">
        <v>28593</v>
      </c>
      <c r="P283" s="42" t="s">
        <v>28594</v>
      </c>
      <c r="Q283" s="41" t="s">
        <v>27436</v>
      </c>
      <c r="R283" s="41" t="s">
        <v>1051</v>
      </c>
      <c r="S283" s="41" t="s">
        <v>28595</v>
      </c>
      <c r="T283" s="41" t="s">
        <v>28596</v>
      </c>
      <c r="U283" s="41" t="s">
        <v>27437</v>
      </c>
      <c r="V283" s="41" t="s">
        <v>28595</v>
      </c>
      <c r="W283" s="43"/>
      <c r="X283" s="43"/>
      <c r="Y283" s="41" t="s">
        <v>27870</v>
      </c>
      <c r="Z283" s="41" t="s">
        <v>27870</v>
      </c>
      <c r="AA283" s="41" t="s">
        <v>27436</v>
      </c>
      <c r="AB283" s="39"/>
      <c r="AC283" s="39"/>
      <c r="AD283" s="41" t="s">
        <v>307</v>
      </c>
      <c r="AE283" s="41" t="s">
        <v>27846</v>
      </c>
      <c r="AF283" s="43"/>
      <c r="AG283" s="43"/>
      <c r="AH283" s="43"/>
      <c r="AI283" s="43"/>
      <c r="AJ283" s="43"/>
      <c r="AK283" s="43"/>
      <c r="AL283" s="43"/>
      <c r="AM283" s="41" t="s">
        <v>27369</v>
      </c>
      <c r="AN283" s="43"/>
      <c r="AO283" s="41" t="s">
        <v>27369</v>
      </c>
      <c r="AP283" s="43"/>
      <c r="AQ283" s="41" t="s">
        <v>2029</v>
      </c>
      <c r="AR283" s="43"/>
      <c r="AS283" s="29"/>
    </row>
    <row r="284">
      <c r="A284" s="28"/>
      <c r="B284" s="37" t="s">
        <v>28597</v>
      </c>
      <c r="C284" s="35"/>
      <c r="D284" s="38" t="b">
        <v>0</v>
      </c>
      <c r="E284" s="38" t="b">
        <v>0</v>
      </c>
      <c r="F284" s="38" t="b">
        <v>0</v>
      </c>
      <c r="G284" s="38" t="b">
        <v>0</v>
      </c>
      <c r="H284" s="38" t="b">
        <v>0</v>
      </c>
      <c r="I284" s="38" t="b">
        <v>0</v>
      </c>
      <c r="J284" s="39"/>
      <c r="K284" s="39"/>
      <c r="L284" s="38" t="b">
        <v>1</v>
      </c>
      <c r="M284" s="40">
        <v>46145.0</v>
      </c>
      <c r="N284" s="41" t="s">
        <v>27927</v>
      </c>
      <c r="O284" s="41" t="s">
        <v>28598</v>
      </c>
      <c r="P284" s="42" t="s">
        <v>28599</v>
      </c>
      <c r="Q284" s="41" t="s">
        <v>27430</v>
      </c>
      <c r="R284" s="41" t="s">
        <v>972</v>
      </c>
      <c r="S284" s="41" t="s">
        <v>28595</v>
      </c>
      <c r="T284" s="41" t="s">
        <v>28596</v>
      </c>
      <c r="U284" s="41" t="s">
        <v>9224</v>
      </c>
      <c r="V284" s="41" t="s">
        <v>28595</v>
      </c>
      <c r="W284" s="43"/>
      <c r="X284" s="43"/>
      <c r="Y284" s="41" t="s">
        <v>27870</v>
      </c>
      <c r="Z284" s="41" t="s">
        <v>27870</v>
      </c>
      <c r="AA284" s="41" t="s">
        <v>27430</v>
      </c>
      <c r="AB284" s="39"/>
      <c r="AC284" s="39"/>
      <c r="AD284" s="41" t="s">
        <v>307</v>
      </c>
      <c r="AE284" s="41" t="s">
        <v>27846</v>
      </c>
      <c r="AF284" s="43"/>
      <c r="AG284" s="43"/>
      <c r="AH284" s="43"/>
      <c r="AI284" s="43"/>
      <c r="AJ284" s="43"/>
      <c r="AK284" s="43"/>
      <c r="AL284" s="43"/>
      <c r="AM284" s="41" t="s">
        <v>27369</v>
      </c>
      <c r="AN284" s="43"/>
      <c r="AO284" s="41" t="s">
        <v>27369</v>
      </c>
      <c r="AP284" s="43"/>
      <c r="AQ284" s="41" t="s">
        <v>2029</v>
      </c>
      <c r="AR284" s="43"/>
      <c r="AS284" s="29"/>
    </row>
    <row r="285">
      <c r="A285" s="28"/>
      <c r="B285" s="37" t="s">
        <v>28600</v>
      </c>
      <c r="C285" s="35"/>
      <c r="D285" s="38" t="b">
        <v>0</v>
      </c>
      <c r="E285" s="38" t="b">
        <v>0</v>
      </c>
      <c r="F285" s="38" t="b">
        <v>0</v>
      </c>
      <c r="G285" s="38" t="b">
        <v>0</v>
      </c>
      <c r="H285" s="38" t="b">
        <v>0</v>
      </c>
      <c r="I285" s="38" t="b">
        <v>0</v>
      </c>
      <c r="J285" s="39"/>
      <c r="K285" s="39"/>
      <c r="L285" s="38" t="b">
        <v>1</v>
      </c>
      <c r="M285" s="41" t="s">
        <v>26491</v>
      </c>
      <c r="N285" s="41" t="s">
        <v>28601</v>
      </c>
      <c r="O285" s="41" t="s">
        <v>28602</v>
      </c>
      <c r="P285" s="42" t="s">
        <v>28603</v>
      </c>
      <c r="Q285" s="41" t="s">
        <v>28011</v>
      </c>
      <c r="R285" s="41" t="s">
        <v>1051</v>
      </c>
      <c r="S285" s="41" t="s">
        <v>28604</v>
      </c>
      <c r="T285" s="41" t="s">
        <v>1099</v>
      </c>
      <c r="U285" s="41" t="s">
        <v>9224</v>
      </c>
      <c r="V285" s="41" t="s">
        <v>28604</v>
      </c>
      <c r="W285" s="43"/>
      <c r="X285" s="43"/>
      <c r="Y285" s="41" t="s">
        <v>27870</v>
      </c>
      <c r="Z285" s="41" t="s">
        <v>27870</v>
      </c>
      <c r="AA285" s="41" t="s">
        <v>28011</v>
      </c>
      <c r="AB285" s="39"/>
      <c r="AC285" s="39"/>
      <c r="AD285" s="41" t="s">
        <v>307</v>
      </c>
      <c r="AE285" s="41" t="s">
        <v>27846</v>
      </c>
      <c r="AF285" s="43"/>
      <c r="AG285" s="43"/>
      <c r="AH285" s="43"/>
      <c r="AI285" s="43"/>
      <c r="AJ285" s="43"/>
      <c r="AK285" s="43"/>
      <c r="AL285" s="43"/>
      <c r="AM285" s="41" t="s">
        <v>27369</v>
      </c>
      <c r="AN285" s="43"/>
      <c r="AO285" s="41" t="s">
        <v>27369</v>
      </c>
      <c r="AP285" s="43"/>
      <c r="AQ285" s="41" t="s">
        <v>28605</v>
      </c>
      <c r="AR285" s="43"/>
      <c r="AS285" s="29"/>
    </row>
    <row r="286">
      <c r="A286" s="28"/>
      <c r="B286" s="37" t="s">
        <v>28606</v>
      </c>
      <c r="C286" s="35"/>
      <c r="D286" s="38" t="b">
        <v>0</v>
      </c>
      <c r="E286" s="38" t="b">
        <v>0</v>
      </c>
      <c r="F286" s="38" t="b">
        <v>0</v>
      </c>
      <c r="G286" s="38" t="b">
        <v>0</v>
      </c>
      <c r="H286" s="38" t="b">
        <v>0</v>
      </c>
      <c r="I286" s="38" t="b">
        <v>1</v>
      </c>
      <c r="J286" s="39"/>
      <c r="K286" s="39"/>
      <c r="L286" s="38" t="b">
        <v>1</v>
      </c>
      <c r="M286" s="41" t="s">
        <v>26491</v>
      </c>
      <c r="N286" s="41" t="s">
        <v>28607</v>
      </c>
      <c r="O286" s="41" t="s">
        <v>28608</v>
      </c>
      <c r="P286" s="42" t="s">
        <v>28609</v>
      </c>
      <c r="Q286" s="41" t="s">
        <v>28011</v>
      </c>
      <c r="R286" s="41" t="s">
        <v>1051</v>
      </c>
      <c r="S286" s="41" t="s">
        <v>28610</v>
      </c>
      <c r="T286" s="41" t="s">
        <v>28611</v>
      </c>
      <c r="U286" s="41" t="s">
        <v>9224</v>
      </c>
      <c r="V286" s="41" t="s">
        <v>28610</v>
      </c>
      <c r="W286" s="43"/>
      <c r="X286" s="43"/>
      <c r="Y286" s="41" t="s">
        <v>27870</v>
      </c>
      <c r="Z286" s="41" t="s">
        <v>27870</v>
      </c>
      <c r="AA286" s="41" t="s">
        <v>28011</v>
      </c>
      <c r="AB286" s="39"/>
      <c r="AC286" s="39"/>
      <c r="AD286" s="41" t="s">
        <v>307</v>
      </c>
      <c r="AE286" s="41" t="s">
        <v>27846</v>
      </c>
      <c r="AF286" s="43"/>
      <c r="AG286" s="43"/>
      <c r="AH286" s="43"/>
      <c r="AI286" s="43"/>
      <c r="AJ286" s="43"/>
      <c r="AK286" s="43"/>
      <c r="AL286" s="43"/>
      <c r="AM286" s="41" t="s">
        <v>27369</v>
      </c>
      <c r="AN286" s="43"/>
      <c r="AO286" s="41" t="s">
        <v>27369</v>
      </c>
      <c r="AP286" s="43"/>
      <c r="AQ286" s="41" t="s">
        <v>2748</v>
      </c>
      <c r="AR286" s="43"/>
      <c r="AS286" s="29"/>
    </row>
    <row r="287">
      <c r="A287" s="28"/>
      <c r="B287" s="37" t="s">
        <v>28612</v>
      </c>
      <c r="C287" s="35"/>
      <c r="D287" s="38" t="b">
        <v>0</v>
      </c>
      <c r="E287" s="38" t="b">
        <v>0</v>
      </c>
      <c r="F287" s="38" t="b">
        <v>0</v>
      </c>
      <c r="G287" s="38" t="b">
        <v>0</v>
      </c>
      <c r="H287" s="38" t="b">
        <v>0</v>
      </c>
      <c r="I287" s="38" t="b">
        <v>0</v>
      </c>
      <c r="J287" s="39"/>
      <c r="K287" s="39"/>
      <c r="L287" s="38" t="b">
        <v>1</v>
      </c>
      <c r="M287" s="40">
        <v>45879.0</v>
      </c>
      <c r="N287" s="41" t="s">
        <v>28613</v>
      </c>
      <c r="O287" s="41" t="s">
        <v>28614</v>
      </c>
      <c r="P287" s="42" t="s">
        <v>28615</v>
      </c>
      <c r="Q287" s="41" t="s">
        <v>27064</v>
      </c>
      <c r="R287" s="41" t="s">
        <v>23278</v>
      </c>
      <c r="S287" s="41" t="s">
        <v>28616</v>
      </c>
      <c r="T287" s="41" t="s">
        <v>28617</v>
      </c>
      <c r="U287" s="41" t="s">
        <v>9224</v>
      </c>
      <c r="V287" s="41" t="s">
        <v>28616</v>
      </c>
      <c r="W287" s="43"/>
      <c r="X287" s="43"/>
      <c r="Y287" s="41" t="s">
        <v>27870</v>
      </c>
      <c r="Z287" s="41" t="s">
        <v>27870</v>
      </c>
      <c r="AA287" s="41" t="s">
        <v>27064</v>
      </c>
      <c r="AB287" s="39"/>
      <c r="AC287" s="39"/>
      <c r="AD287" s="41" t="s">
        <v>307</v>
      </c>
      <c r="AE287" s="41" t="s">
        <v>27846</v>
      </c>
      <c r="AF287" s="43"/>
      <c r="AG287" s="43"/>
      <c r="AH287" s="43"/>
      <c r="AI287" s="43"/>
      <c r="AJ287" s="41" t="s">
        <v>28618</v>
      </c>
      <c r="AK287" s="43"/>
      <c r="AL287" s="43"/>
      <c r="AM287" s="41" t="s">
        <v>27369</v>
      </c>
      <c r="AN287" s="43"/>
      <c r="AO287" s="41" t="s">
        <v>27369</v>
      </c>
      <c r="AP287" s="43"/>
      <c r="AQ287" s="41" t="s">
        <v>2029</v>
      </c>
      <c r="AR287" s="43"/>
      <c r="AS287" s="29"/>
    </row>
    <row r="288">
      <c r="A288" s="28"/>
      <c r="B288" s="37" t="s">
        <v>28619</v>
      </c>
      <c r="C288" s="35"/>
      <c r="D288" s="38" t="b">
        <v>0</v>
      </c>
      <c r="E288" s="38" t="b">
        <v>0</v>
      </c>
      <c r="F288" s="38" t="b">
        <v>0</v>
      </c>
      <c r="G288" s="38" t="b">
        <v>0</v>
      </c>
      <c r="H288" s="38" t="b">
        <v>0</v>
      </c>
      <c r="I288" s="38" t="b">
        <v>0</v>
      </c>
      <c r="J288" s="39"/>
      <c r="K288" s="39"/>
      <c r="L288" s="38" t="b">
        <v>1</v>
      </c>
      <c r="M288" s="40">
        <v>45788.0</v>
      </c>
      <c r="N288" s="41" t="s">
        <v>28620</v>
      </c>
      <c r="O288" s="41" t="s">
        <v>28621</v>
      </c>
      <c r="P288" s="42" t="s">
        <v>28622</v>
      </c>
      <c r="Q288" s="41" t="s">
        <v>27798</v>
      </c>
      <c r="R288" s="41" t="s">
        <v>1051</v>
      </c>
      <c r="S288" s="41" t="s">
        <v>28623</v>
      </c>
      <c r="T288" s="41" t="s">
        <v>28624</v>
      </c>
      <c r="U288" s="41" t="s">
        <v>9224</v>
      </c>
      <c r="V288" s="41" t="s">
        <v>28623</v>
      </c>
      <c r="W288" s="43"/>
      <c r="X288" s="43"/>
      <c r="Y288" s="41" t="s">
        <v>27870</v>
      </c>
      <c r="Z288" s="41" t="s">
        <v>27845</v>
      </c>
      <c r="AA288" s="41" t="s">
        <v>27798</v>
      </c>
      <c r="AB288" s="39"/>
      <c r="AC288" s="39"/>
      <c r="AD288" s="41" t="s">
        <v>14522</v>
      </c>
      <c r="AE288" s="41" t="s">
        <v>27846</v>
      </c>
      <c r="AF288" s="43"/>
      <c r="AG288" s="43"/>
      <c r="AH288" s="43"/>
      <c r="AI288" s="43"/>
      <c r="AJ288" s="43"/>
      <c r="AK288" s="43"/>
      <c r="AL288" s="43"/>
      <c r="AM288" s="41" t="s">
        <v>27369</v>
      </c>
      <c r="AN288" s="43"/>
      <c r="AO288" s="41" t="s">
        <v>27369</v>
      </c>
      <c r="AP288" s="43"/>
      <c r="AQ288" s="41" t="s">
        <v>2029</v>
      </c>
      <c r="AR288" s="43"/>
      <c r="AS288" s="29"/>
    </row>
    <row r="289">
      <c r="A289" s="28"/>
      <c r="B289" s="37" t="s">
        <v>28619</v>
      </c>
      <c r="C289" s="35"/>
      <c r="D289" s="38" t="b">
        <v>0</v>
      </c>
      <c r="E289" s="38" t="b">
        <v>0</v>
      </c>
      <c r="F289" s="38" t="b">
        <v>0</v>
      </c>
      <c r="G289" s="38" t="b">
        <v>0</v>
      </c>
      <c r="H289" s="38" t="b">
        <v>0</v>
      </c>
      <c r="I289" s="38" t="b">
        <v>0</v>
      </c>
      <c r="J289" s="39"/>
      <c r="K289" s="39"/>
      <c r="L289" s="38" t="b">
        <v>1</v>
      </c>
      <c r="M289" s="40">
        <v>45788.0</v>
      </c>
      <c r="N289" s="41" t="s">
        <v>28620</v>
      </c>
      <c r="O289" s="41" t="s">
        <v>28621</v>
      </c>
      <c r="P289" s="42" t="s">
        <v>28625</v>
      </c>
      <c r="Q289" s="41" t="s">
        <v>27798</v>
      </c>
      <c r="R289" s="41" t="s">
        <v>1051</v>
      </c>
      <c r="S289" s="41" t="s">
        <v>28623</v>
      </c>
      <c r="T289" s="41" t="s">
        <v>28624</v>
      </c>
      <c r="U289" s="41" t="s">
        <v>9224</v>
      </c>
      <c r="V289" s="41" t="s">
        <v>28623</v>
      </c>
      <c r="W289" s="43"/>
      <c r="X289" s="43"/>
      <c r="Y289" s="41" t="s">
        <v>27870</v>
      </c>
      <c r="Z289" s="41" t="s">
        <v>27845</v>
      </c>
      <c r="AA289" s="41" t="s">
        <v>27798</v>
      </c>
      <c r="AB289" s="39"/>
      <c r="AC289" s="39"/>
      <c r="AD289" s="41" t="s">
        <v>14522</v>
      </c>
      <c r="AE289" s="41" t="s">
        <v>27846</v>
      </c>
      <c r="AF289" s="43"/>
      <c r="AG289" s="43"/>
      <c r="AH289" s="43"/>
      <c r="AI289" s="43"/>
      <c r="AJ289" s="43"/>
      <c r="AK289" s="43"/>
      <c r="AL289" s="43"/>
      <c r="AM289" s="41" t="s">
        <v>27369</v>
      </c>
      <c r="AN289" s="43"/>
      <c r="AO289" s="41" t="s">
        <v>27369</v>
      </c>
      <c r="AP289" s="43"/>
      <c r="AQ289" s="41" t="s">
        <v>2029</v>
      </c>
      <c r="AR289" s="43"/>
      <c r="AS289" s="29"/>
    </row>
    <row r="290">
      <c r="A290" s="28"/>
      <c r="B290" s="37" t="s">
        <v>28626</v>
      </c>
      <c r="C290" s="35"/>
      <c r="D290" s="38" t="b">
        <v>0</v>
      </c>
      <c r="E290" s="38" t="b">
        <v>0</v>
      </c>
      <c r="F290" s="38" t="b">
        <v>0</v>
      </c>
      <c r="G290" s="38" t="b">
        <v>0</v>
      </c>
      <c r="H290" s="38" t="b">
        <v>0</v>
      </c>
      <c r="I290" s="38" t="b">
        <v>0</v>
      </c>
      <c r="J290" s="39"/>
      <c r="K290" s="39"/>
      <c r="L290" s="38" t="b">
        <v>1</v>
      </c>
      <c r="M290" s="40">
        <v>45788.0</v>
      </c>
      <c r="N290" s="41" t="s">
        <v>28627</v>
      </c>
      <c r="O290" s="41" t="s">
        <v>28628</v>
      </c>
      <c r="P290" s="42" t="s">
        <v>28629</v>
      </c>
      <c r="Q290" s="41" t="s">
        <v>27798</v>
      </c>
      <c r="R290" s="41" t="s">
        <v>1051</v>
      </c>
      <c r="S290" s="41" t="s">
        <v>28630</v>
      </c>
      <c r="T290" s="41" t="s">
        <v>11292</v>
      </c>
      <c r="U290" s="41" t="s">
        <v>9224</v>
      </c>
      <c r="V290" s="41" t="s">
        <v>28630</v>
      </c>
      <c r="W290" s="43"/>
      <c r="X290" s="43"/>
      <c r="Y290" s="41" t="s">
        <v>27870</v>
      </c>
      <c r="Z290" s="41" t="s">
        <v>27845</v>
      </c>
      <c r="AA290" s="41" t="s">
        <v>27798</v>
      </c>
      <c r="AB290" s="39"/>
      <c r="AC290" s="39"/>
      <c r="AD290" s="41" t="s">
        <v>14522</v>
      </c>
      <c r="AE290" s="41" t="s">
        <v>27846</v>
      </c>
      <c r="AF290" s="43"/>
      <c r="AG290" s="43"/>
      <c r="AH290" s="43"/>
      <c r="AI290" s="43"/>
      <c r="AJ290" s="41" t="s">
        <v>28631</v>
      </c>
      <c r="AK290" s="43"/>
      <c r="AL290" s="43"/>
      <c r="AM290" s="41" t="s">
        <v>27369</v>
      </c>
      <c r="AN290" s="43"/>
      <c r="AO290" s="41" t="s">
        <v>27369</v>
      </c>
      <c r="AP290" s="43"/>
      <c r="AQ290" s="41" t="s">
        <v>2029</v>
      </c>
      <c r="AR290" s="43"/>
      <c r="AS290" s="29"/>
    </row>
    <row r="291">
      <c r="A291" s="28"/>
      <c r="B291" s="37" t="s">
        <v>28626</v>
      </c>
      <c r="C291" s="35"/>
      <c r="D291" s="38" t="b">
        <v>0</v>
      </c>
      <c r="E291" s="38" t="b">
        <v>0</v>
      </c>
      <c r="F291" s="38" t="b">
        <v>0</v>
      </c>
      <c r="G291" s="38" t="b">
        <v>0</v>
      </c>
      <c r="H291" s="38" t="b">
        <v>0</v>
      </c>
      <c r="I291" s="38" t="b">
        <v>0</v>
      </c>
      <c r="J291" s="39"/>
      <c r="K291" s="39"/>
      <c r="L291" s="38" t="b">
        <v>1</v>
      </c>
      <c r="M291" s="40">
        <v>45788.0</v>
      </c>
      <c r="N291" s="41" t="s">
        <v>28627</v>
      </c>
      <c r="O291" s="41" t="s">
        <v>28628</v>
      </c>
      <c r="P291" s="42" t="s">
        <v>28632</v>
      </c>
      <c r="Q291" s="41" t="s">
        <v>27798</v>
      </c>
      <c r="R291" s="41" t="s">
        <v>1051</v>
      </c>
      <c r="S291" s="41" t="s">
        <v>28630</v>
      </c>
      <c r="T291" s="41" t="s">
        <v>11292</v>
      </c>
      <c r="U291" s="41" t="s">
        <v>9224</v>
      </c>
      <c r="V291" s="41" t="s">
        <v>28630</v>
      </c>
      <c r="W291" s="43"/>
      <c r="X291" s="43"/>
      <c r="Y291" s="41" t="s">
        <v>27870</v>
      </c>
      <c r="Z291" s="41" t="s">
        <v>27845</v>
      </c>
      <c r="AA291" s="41" t="s">
        <v>27798</v>
      </c>
      <c r="AB291" s="39"/>
      <c r="AC291" s="39"/>
      <c r="AD291" s="41" t="s">
        <v>14522</v>
      </c>
      <c r="AE291" s="41" t="s">
        <v>27846</v>
      </c>
      <c r="AF291" s="43"/>
      <c r="AG291" s="43"/>
      <c r="AH291" s="43"/>
      <c r="AI291" s="43"/>
      <c r="AJ291" s="41" t="s">
        <v>28631</v>
      </c>
      <c r="AK291" s="43"/>
      <c r="AL291" s="43"/>
      <c r="AM291" s="41" t="s">
        <v>27369</v>
      </c>
      <c r="AN291" s="43"/>
      <c r="AO291" s="41" t="s">
        <v>27369</v>
      </c>
      <c r="AP291" s="43"/>
      <c r="AQ291" s="41" t="s">
        <v>2029</v>
      </c>
      <c r="AR291" s="43"/>
      <c r="AS291" s="29"/>
    </row>
    <row r="292">
      <c r="A292" s="28"/>
      <c r="B292" s="37" t="s">
        <v>28633</v>
      </c>
      <c r="C292" s="35"/>
      <c r="D292" s="38" t="b">
        <v>0</v>
      </c>
      <c r="E292" s="38" t="b">
        <v>0</v>
      </c>
      <c r="F292" s="38" t="b">
        <v>0</v>
      </c>
      <c r="G292" s="38" t="b">
        <v>0</v>
      </c>
      <c r="H292" s="38" t="b">
        <v>0</v>
      </c>
      <c r="I292" s="38" t="b">
        <v>0</v>
      </c>
      <c r="J292" s="39"/>
      <c r="K292" s="39"/>
      <c r="L292" s="38" t="b">
        <v>1</v>
      </c>
      <c r="M292" s="40">
        <v>45879.0</v>
      </c>
      <c r="N292" s="41" t="s">
        <v>28613</v>
      </c>
      <c r="O292" s="41" t="s">
        <v>28634</v>
      </c>
      <c r="P292" s="42" t="s">
        <v>28635</v>
      </c>
      <c r="Q292" s="41" t="s">
        <v>27064</v>
      </c>
      <c r="R292" s="41" t="s">
        <v>23278</v>
      </c>
      <c r="S292" s="41" t="s">
        <v>28636</v>
      </c>
      <c r="T292" s="41" t="s">
        <v>28637</v>
      </c>
      <c r="U292" s="41" t="s">
        <v>9224</v>
      </c>
      <c r="V292" s="41" t="s">
        <v>28636</v>
      </c>
      <c r="W292" s="43"/>
      <c r="X292" s="43"/>
      <c r="Y292" s="41" t="s">
        <v>27870</v>
      </c>
      <c r="Z292" s="41" t="s">
        <v>27870</v>
      </c>
      <c r="AA292" s="41" t="s">
        <v>27064</v>
      </c>
      <c r="AB292" s="39"/>
      <c r="AC292" s="39"/>
      <c r="AD292" s="41" t="s">
        <v>307</v>
      </c>
      <c r="AE292" s="41" t="s">
        <v>27846</v>
      </c>
      <c r="AF292" s="43"/>
      <c r="AG292" s="43"/>
      <c r="AH292" s="43"/>
      <c r="AI292" s="41" t="s">
        <v>1781</v>
      </c>
      <c r="AJ292" s="41" t="s">
        <v>1781</v>
      </c>
      <c r="AK292" s="43"/>
      <c r="AL292" s="43"/>
      <c r="AM292" s="41" t="s">
        <v>27369</v>
      </c>
      <c r="AN292" s="43"/>
      <c r="AO292" s="41" t="s">
        <v>27369</v>
      </c>
      <c r="AP292" s="43"/>
      <c r="AQ292" s="41" t="s">
        <v>2029</v>
      </c>
      <c r="AR292" s="43"/>
      <c r="AS292" s="29"/>
    </row>
    <row r="293">
      <c r="A293" s="28"/>
      <c r="B293" s="37" t="s">
        <v>28638</v>
      </c>
      <c r="C293" s="35"/>
      <c r="D293" s="38" t="b">
        <v>0</v>
      </c>
      <c r="E293" s="38" t="b">
        <v>0</v>
      </c>
      <c r="F293" s="38" t="b">
        <v>0</v>
      </c>
      <c r="G293" s="38" t="b">
        <v>0</v>
      </c>
      <c r="H293" s="38" t="b">
        <v>0</v>
      </c>
      <c r="I293" s="38" t="b">
        <v>1</v>
      </c>
      <c r="J293" s="39"/>
      <c r="K293" s="39"/>
      <c r="L293" s="38" t="b">
        <v>1</v>
      </c>
      <c r="M293" s="41" t="s">
        <v>26491</v>
      </c>
      <c r="N293" s="41" t="s">
        <v>28459</v>
      </c>
      <c r="O293" s="41" t="s">
        <v>28639</v>
      </c>
      <c r="P293" s="42" t="s">
        <v>28640</v>
      </c>
      <c r="Q293" s="41" t="s">
        <v>28011</v>
      </c>
      <c r="R293" s="41" t="s">
        <v>1051</v>
      </c>
      <c r="S293" s="41" t="s">
        <v>28641</v>
      </c>
      <c r="T293" s="41" t="s">
        <v>28642</v>
      </c>
      <c r="U293" s="41" t="s">
        <v>9224</v>
      </c>
      <c r="V293" s="41" t="s">
        <v>28641</v>
      </c>
      <c r="W293" s="43"/>
      <c r="X293" s="43"/>
      <c r="Y293" s="41" t="s">
        <v>27870</v>
      </c>
      <c r="Z293" s="41" t="s">
        <v>27870</v>
      </c>
      <c r="AA293" s="41" t="s">
        <v>28011</v>
      </c>
      <c r="AB293" s="39"/>
      <c r="AC293" s="39"/>
      <c r="AD293" s="41" t="s">
        <v>307</v>
      </c>
      <c r="AE293" s="41" t="s">
        <v>27846</v>
      </c>
      <c r="AF293" s="43"/>
      <c r="AG293" s="43"/>
      <c r="AH293" s="43"/>
      <c r="AI293" s="43"/>
      <c r="AJ293" s="43"/>
      <c r="AK293" s="43"/>
      <c r="AL293" s="43"/>
      <c r="AM293" s="41" t="s">
        <v>27369</v>
      </c>
      <c r="AN293" s="43"/>
      <c r="AO293" s="41" t="s">
        <v>27369</v>
      </c>
      <c r="AP293" s="43"/>
      <c r="AQ293" s="41" t="s">
        <v>28219</v>
      </c>
      <c r="AR293" s="43"/>
      <c r="AS293" s="29"/>
    </row>
    <row r="294">
      <c r="A294" s="28"/>
      <c r="B294" s="37" t="s">
        <v>28643</v>
      </c>
      <c r="C294" s="35"/>
      <c r="D294" s="38" t="b">
        <v>0</v>
      </c>
      <c r="E294" s="38" t="b">
        <v>0</v>
      </c>
      <c r="F294" s="38" t="b">
        <v>0</v>
      </c>
      <c r="G294" s="38" t="b">
        <v>0</v>
      </c>
      <c r="H294" s="38" t="b">
        <v>0</v>
      </c>
      <c r="I294" s="38" t="b">
        <v>1</v>
      </c>
      <c r="J294" s="39"/>
      <c r="K294" s="39"/>
      <c r="L294" s="38" t="b">
        <v>1</v>
      </c>
      <c r="M294" s="41" t="s">
        <v>26491</v>
      </c>
      <c r="N294" s="41" t="s">
        <v>28459</v>
      </c>
      <c r="O294" s="41" t="s">
        <v>28644</v>
      </c>
      <c r="P294" s="42" t="s">
        <v>28645</v>
      </c>
      <c r="Q294" s="41" t="s">
        <v>28011</v>
      </c>
      <c r="R294" s="41" t="s">
        <v>1051</v>
      </c>
      <c r="S294" s="41" t="s">
        <v>28646</v>
      </c>
      <c r="T294" s="41" t="s">
        <v>28647</v>
      </c>
      <c r="U294" s="41" t="s">
        <v>9224</v>
      </c>
      <c r="V294" s="41" t="s">
        <v>28646</v>
      </c>
      <c r="W294" s="43"/>
      <c r="X294" s="43"/>
      <c r="Y294" s="41" t="s">
        <v>27870</v>
      </c>
      <c r="Z294" s="41" t="s">
        <v>27870</v>
      </c>
      <c r="AA294" s="41" t="s">
        <v>28011</v>
      </c>
      <c r="AB294" s="39"/>
      <c r="AC294" s="39"/>
      <c r="AD294" s="41" t="s">
        <v>307</v>
      </c>
      <c r="AE294" s="41" t="s">
        <v>27846</v>
      </c>
      <c r="AF294" s="43"/>
      <c r="AG294" s="43"/>
      <c r="AH294" s="43"/>
      <c r="AI294" s="43"/>
      <c r="AJ294" s="43"/>
      <c r="AK294" s="43"/>
      <c r="AL294" s="43"/>
      <c r="AM294" s="41" t="s">
        <v>27369</v>
      </c>
      <c r="AN294" s="43"/>
      <c r="AO294" s="41" t="s">
        <v>27369</v>
      </c>
      <c r="AP294" s="43"/>
      <c r="AQ294" s="41" t="s">
        <v>28219</v>
      </c>
      <c r="AR294" s="43"/>
      <c r="AS294" s="29"/>
    </row>
    <row r="295">
      <c r="A295" s="28"/>
      <c r="B295" s="37" t="s">
        <v>28648</v>
      </c>
      <c r="C295" s="35"/>
      <c r="D295" s="38" t="b">
        <v>0</v>
      </c>
      <c r="E295" s="38" t="b">
        <v>0</v>
      </c>
      <c r="F295" s="38" t="b">
        <v>0</v>
      </c>
      <c r="G295" s="38" t="b">
        <v>0</v>
      </c>
      <c r="H295" s="38" t="b">
        <v>0</v>
      </c>
      <c r="I295" s="38" t="b">
        <v>0</v>
      </c>
      <c r="J295" s="39"/>
      <c r="K295" s="39"/>
      <c r="L295" s="38" t="b">
        <v>1</v>
      </c>
      <c r="M295" s="41" t="s">
        <v>26491</v>
      </c>
      <c r="N295" s="41" t="s">
        <v>28649</v>
      </c>
      <c r="O295" s="41" t="s">
        <v>28650</v>
      </c>
      <c r="P295" s="42" t="s">
        <v>28651</v>
      </c>
      <c r="Q295" s="41" t="s">
        <v>28011</v>
      </c>
      <c r="R295" s="41" t="s">
        <v>1051</v>
      </c>
      <c r="S295" s="41" t="s">
        <v>28652</v>
      </c>
      <c r="T295" s="41" t="s">
        <v>28653</v>
      </c>
      <c r="U295" s="41" t="s">
        <v>9224</v>
      </c>
      <c r="V295" s="41" t="s">
        <v>28652</v>
      </c>
      <c r="W295" s="43"/>
      <c r="X295" s="43"/>
      <c r="Y295" s="41" t="s">
        <v>27870</v>
      </c>
      <c r="Z295" s="41" t="s">
        <v>27870</v>
      </c>
      <c r="AA295" s="41" t="s">
        <v>28011</v>
      </c>
      <c r="AB295" s="39"/>
      <c r="AC295" s="39"/>
      <c r="AD295" s="41" t="s">
        <v>307</v>
      </c>
      <c r="AE295" s="41" t="s">
        <v>27846</v>
      </c>
      <c r="AF295" s="43"/>
      <c r="AG295" s="43"/>
      <c r="AH295" s="43"/>
      <c r="AI295" s="43"/>
      <c r="AJ295" s="43"/>
      <c r="AK295" s="43"/>
      <c r="AL295" s="43"/>
      <c r="AM295" s="41" t="s">
        <v>27369</v>
      </c>
      <c r="AN295" s="43"/>
      <c r="AO295" s="41" t="s">
        <v>27369</v>
      </c>
      <c r="AP295" s="43"/>
      <c r="AQ295" s="41" t="s">
        <v>28219</v>
      </c>
      <c r="AR295" s="43"/>
      <c r="AS295" s="29"/>
    </row>
    <row r="296">
      <c r="A296" s="28"/>
      <c r="B296" s="37" t="s">
        <v>28654</v>
      </c>
      <c r="C296" s="35"/>
      <c r="D296" s="38" t="b">
        <v>0</v>
      </c>
      <c r="E296" s="38" t="b">
        <v>0</v>
      </c>
      <c r="F296" s="38" t="b">
        <v>0</v>
      </c>
      <c r="G296" s="38" t="b">
        <v>0</v>
      </c>
      <c r="H296" s="38" t="b">
        <v>0</v>
      </c>
      <c r="I296" s="38" t="b">
        <v>1</v>
      </c>
      <c r="J296" s="39"/>
      <c r="K296" s="39"/>
      <c r="L296" s="38" t="b">
        <v>1</v>
      </c>
      <c r="M296" s="41" t="s">
        <v>26491</v>
      </c>
      <c r="N296" s="41" t="s">
        <v>28459</v>
      </c>
      <c r="O296" s="41" t="s">
        <v>28655</v>
      </c>
      <c r="P296" s="42" t="s">
        <v>28656</v>
      </c>
      <c r="Q296" s="41" t="s">
        <v>28011</v>
      </c>
      <c r="R296" s="41" t="s">
        <v>1051</v>
      </c>
      <c r="S296" s="41" t="s">
        <v>28657</v>
      </c>
      <c r="T296" s="41" t="s">
        <v>14562</v>
      </c>
      <c r="U296" s="41" t="s">
        <v>9224</v>
      </c>
      <c r="V296" s="41" t="s">
        <v>28657</v>
      </c>
      <c r="W296" s="43"/>
      <c r="X296" s="43"/>
      <c r="Y296" s="41" t="s">
        <v>27870</v>
      </c>
      <c r="Z296" s="41" t="s">
        <v>27870</v>
      </c>
      <c r="AA296" s="41" t="s">
        <v>28011</v>
      </c>
      <c r="AB296" s="39"/>
      <c r="AC296" s="39"/>
      <c r="AD296" s="41" t="s">
        <v>307</v>
      </c>
      <c r="AE296" s="41" t="s">
        <v>27846</v>
      </c>
      <c r="AF296" s="43"/>
      <c r="AG296" s="43"/>
      <c r="AH296" s="43"/>
      <c r="AI296" s="43"/>
      <c r="AJ296" s="43"/>
      <c r="AK296" s="43"/>
      <c r="AL296" s="43"/>
      <c r="AM296" s="41" t="s">
        <v>27369</v>
      </c>
      <c r="AN296" s="43"/>
      <c r="AO296" s="41" t="s">
        <v>27369</v>
      </c>
      <c r="AP296" s="43"/>
      <c r="AQ296" s="41" t="s">
        <v>28219</v>
      </c>
      <c r="AR296" s="43"/>
      <c r="AS296" s="29"/>
    </row>
    <row r="297">
      <c r="A297" s="28"/>
      <c r="B297" s="37" t="s">
        <v>28658</v>
      </c>
      <c r="C297" s="35"/>
      <c r="D297" s="38" t="b">
        <v>0</v>
      </c>
      <c r="E297" s="38" t="b">
        <v>0</v>
      </c>
      <c r="F297" s="38" t="b">
        <v>0</v>
      </c>
      <c r="G297" s="38" t="b">
        <v>0</v>
      </c>
      <c r="H297" s="38" t="b">
        <v>0</v>
      </c>
      <c r="I297" s="38" t="b">
        <v>0</v>
      </c>
      <c r="J297" s="39"/>
      <c r="K297" s="39"/>
      <c r="L297" s="38" t="b">
        <v>1</v>
      </c>
      <c r="M297" s="41" t="s">
        <v>26491</v>
      </c>
      <c r="N297" s="41" t="s">
        <v>28659</v>
      </c>
      <c r="O297" s="41" t="s">
        <v>28660</v>
      </c>
      <c r="P297" s="42" t="s">
        <v>28661</v>
      </c>
      <c r="Q297" s="41" t="s">
        <v>28011</v>
      </c>
      <c r="R297" s="41" t="s">
        <v>1051</v>
      </c>
      <c r="S297" s="41" t="s">
        <v>28662</v>
      </c>
      <c r="T297" s="41" t="s">
        <v>1099</v>
      </c>
      <c r="U297" s="41" t="s">
        <v>9224</v>
      </c>
      <c r="V297" s="41" t="s">
        <v>28662</v>
      </c>
      <c r="W297" s="43"/>
      <c r="X297" s="43"/>
      <c r="Y297" s="41" t="s">
        <v>27870</v>
      </c>
      <c r="Z297" s="41" t="s">
        <v>27870</v>
      </c>
      <c r="AA297" s="41" t="s">
        <v>28011</v>
      </c>
      <c r="AB297" s="39"/>
      <c r="AC297" s="39"/>
      <c r="AD297" s="41" t="s">
        <v>307</v>
      </c>
      <c r="AE297" s="41" t="s">
        <v>27846</v>
      </c>
      <c r="AF297" s="43"/>
      <c r="AG297" s="43"/>
      <c r="AH297" s="43"/>
      <c r="AI297" s="43"/>
      <c r="AJ297" s="43"/>
      <c r="AK297" s="43"/>
      <c r="AL297" s="43"/>
      <c r="AM297" s="41" t="s">
        <v>27369</v>
      </c>
      <c r="AN297" s="43"/>
      <c r="AO297" s="41" t="s">
        <v>27369</v>
      </c>
      <c r="AP297" s="43"/>
      <c r="AQ297" s="41" t="s">
        <v>28219</v>
      </c>
      <c r="AR297" s="43"/>
      <c r="AS297" s="29"/>
    </row>
    <row r="298">
      <c r="A298" s="28"/>
      <c r="B298" s="37" t="s">
        <v>28663</v>
      </c>
      <c r="C298" s="35"/>
      <c r="D298" s="38" t="b">
        <v>0</v>
      </c>
      <c r="E298" s="38" t="b">
        <v>0</v>
      </c>
      <c r="F298" s="38" t="b">
        <v>0</v>
      </c>
      <c r="G298" s="38" t="b">
        <v>0</v>
      </c>
      <c r="H298" s="38" t="b">
        <v>0</v>
      </c>
      <c r="I298" s="38" t="b">
        <v>1</v>
      </c>
      <c r="J298" s="39"/>
      <c r="K298" s="39"/>
      <c r="L298" s="38" t="b">
        <v>1</v>
      </c>
      <c r="M298" s="41" t="s">
        <v>26491</v>
      </c>
      <c r="N298" s="41" t="s">
        <v>28459</v>
      </c>
      <c r="O298" s="41" t="s">
        <v>28664</v>
      </c>
      <c r="P298" s="42" t="s">
        <v>28665</v>
      </c>
      <c r="Q298" s="41" t="s">
        <v>28011</v>
      </c>
      <c r="R298" s="41" t="s">
        <v>1051</v>
      </c>
      <c r="S298" s="41" t="s">
        <v>28666</v>
      </c>
      <c r="T298" s="41" t="s">
        <v>28667</v>
      </c>
      <c r="U298" s="41" t="s">
        <v>9224</v>
      </c>
      <c r="V298" s="41" t="s">
        <v>28666</v>
      </c>
      <c r="W298" s="43"/>
      <c r="X298" s="43"/>
      <c r="Y298" s="41" t="s">
        <v>27870</v>
      </c>
      <c r="Z298" s="41" t="s">
        <v>27870</v>
      </c>
      <c r="AA298" s="41" t="s">
        <v>28011</v>
      </c>
      <c r="AB298" s="39"/>
      <c r="AC298" s="39"/>
      <c r="AD298" s="41" t="s">
        <v>307</v>
      </c>
      <c r="AE298" s="41" t="s">
        <v>27846</v>
      </c>
      <c r="AF298" s="43"/>
      <c r="AG298" s="43"/>
      <c r="AH298" s="43"/>
      <c r="AI298" s="43"/>
      <c r="AJ298" s="43"/>
      <c r="AK298" s="43"/>
      <c r="AL298" s="43"/>
      <c r="AM298" s="41" t="s">
        <v>27369</v>
      </c>
      <c r="AN298" s="43"/>
      <c r="AO298" s="41" t="s">
        <v>27369</v>
      </c>
      <c r="AP298" s="43"/>
      <c r="AQ298" s="41" t="s">
        <v>28219</v>
      </c>
      <c r="AR298" s="43"/>
      <c r="AS298" s="29"/>
    </row>
    <row r="299">
      <c r="A299" s="28"/>
      <c r="B299" s="37" t="s">
        <v>28668</v>
      </c>
      <c r="C299" s="35"/>
      <c r="D299" s="38" t="b">
        <v>0</v>
      </c>
      <c r="E299" s="38" t="b">
        <v>0</v>
      </c>
      <c r="F299" s="38" t="b">
        <v>0</v>
      </c>
      <c r="G299" s="38" t="b">
        <v>0</v>
      </c>
      <c r="H299" s="38" t="b">
        <v>0</v>
      </c>
      <c r="I299" s="38" t="b">
        <v>1</v>
      </c>
      <c r="J299" s="39"/>
      <c r="K299" s="39"/>
      <c r="L299" s="38" t="b">
        <v>1</v>
      </c>
      <c r="M299" s="41" t="s">
        <v>26491</v>
      </c>
      <c r="N299" s="41" t="s">
        <v>28459</v>
      </c>
      <c r="O299" s="41" t="s">
        <v>28669</v>
      </c>
      <c r="P299" s="42" t="s">
        <v>28670</v>
      </c>
      <c r="Q299" s="41" t="s">
        <v>28011</v>
      </c>
      <c r="R299" s="41" t="s">
        <v>1051</v>
      </c>
      <c r="S299" s="41" t="s">
        <v>28671</v>
      </c>
      <c r="T299" s="41" t="s">
        <v>28672</v>
      </c>
      <c r="U299" s="41" t="s">
        <v>9224</v>
      </c>
      <c r="V299" s="41" t="s">
        <v>28671</v>
      </c>
      <c r="W299" s="43"/>
      <c r="X299" s="43"/>
      <c r="Y299" s="41" t="s">
        <v>27870</v>
      </c>
      <c r="Z299" s="41" t="s">
        <v>27870</v>
      </c>
      <c r="AA299" s="41" t="s">
        <v>28011</v>
      </c>
      <c r="AB299" s="39"/>
      <c r="AC299" s="39"/>
      <c r="AD299" s="41" t="s">
        <v>307</v>
      </c>
      <c r="AE299" s="41" t="s">
        <v>27846</v>
      </c>
      <c r="AF299" s="43"/>
      <c r="AG299" s="43"/>
      <c r="AH299" s="43"/>
      <c r="AI299" s="43"/>
      <c r="AJ299" s="43"/>
      <c r="AK299" s="43"/>
      <c r="AL299" s="43"/>
      <c r="AM299" s="41" t="s">
        <v>27369</v>
      </c>
      <c r="AN299" s="43"/>
      <c r="AO299" s="41" t="s">
        <v>27369</v>
      </c>
      <c r="AP299" s="43"/>
      <c r="AQ299" s="41" t="s">
        <v>28219</v>
      </c>
      <c r="AR299" s="43"/>
      <c r="AS299" s="29"/>
    </row>
    <row r="300">
      <c r="A300" s="28"/>
      <c r="B300" s="37" t="s">
        <v>28673</v>
      </c>
      <c r="C300" s="35"/>
      <c r="D300" s="38" t="b">
        <v>0</v>
      </c>
      <c r="E300" s="38" t="b">
        <v>0</v>
      </c>
      <c r="F300" s="38" t="b">
        <v>0</v>
      </c>
      <c r="G300" s="38" t="b">
        <v>0</v>
      </c>
      <c r="H300" s="38" t="b">
        <v>0</v>
      </c>
      <c r="I300" s="38" t="b">
        <v>1</v>
      </c>
      <c r="J300" s="39"/>
      <c r="K300" s="39"/>
      <c r="L300" s="38" t="b">
        <v>1</v>
      </c>
      <c r="M300" s="41" t="s">
        <v>26491</v>
      </c>
      <c r="N300" s="41" t="s">
        <v>28459</v>
      </c>
      <c r="O300" s="41" t="s">
        <v>28674</v>
      </c>
      <c r="P300" s="42" t="s">
        <v>28675</v>
      </c>
      <c r="Q300" s="41" t="s">
        <v>28011</v>
      </c>
      <c r="R300" s="41" t="s">
        <v>1051</v>
      </c>
      <c r="S300" s="41" t="s">
        <v>28676</v>
      </c>
      <c r="T300" s="41" t="s">
        <v>28677</v>
      </c>
      <c r="U300" s="41" t="s">
        <v>9224</v>
      </c>
      <c r="V300" s="41" t="s">
        <v>28676</v>
      </c>
      <c r="W300" s="43"/>
      <c r="X300" s="43"/>
      <c r="Y300" s="41" t="s">
        <v>27870</v>
      </c>
      <c r="Z300" s="41" t="s">
        <v>27870</v>
      </c>
      <c r="AA300" s="41" t="s">
        <v>28011</v>
      </c>
      <c r="AB300" s="39"/>
      <c r="AC300" s="39"/>
      <c r="AD300" s="41" t="s">
        <v>307</v>
      </c>
      <c r="AE300" s="41" t="s">
        <v>27846</v>
      </c>
      <c r="AF300" s="43"/>
      <c r="AG300" s="43"/>
      <c r="AH300" s="43"/>
      <c r="AI300" s="43"/>
      <c r="AJ300" s="43"/>
      <c r="AK300" s="43"/>
      <c r="AL300" s="43"/>
      <c r="AM300" s="41" t="s">
        <v>27369</v>
      </c>
      <c r="AN300" s="43"/>
      <c r="AO300" s="41" t="s">
        <v>27369</v>
      </c>
      <c r="AP300" s="43"/>
      <c r="AQ300" s="41" t="s">
        <v>28219</v>
      </c>
      <c r="AR300" s="43"/>
      <c r="AS300" s="29"/>
    </row>
    <row r="301">
      <c r="A301" s="28"/>
      <c r="B301" s="37" t="s">
        <v>28678</v>
      </c>
      <c r="C301" s="35"/>
      <c r="D301" s="38" t="b">
        <v>0</v>
      </c>
      <c r="E301" s="38" t="b">
        <v>0</v>
      </c>
      <c r="F301" s="38" t="b">
        <v>0</v>
      </c>
      <c r="G301" s="38" t="b">
        <v>0</v>
      </c>
      <c r="H301" s="38" t="b">
        <v>0</v>
      </c>
      <c r="I301" s="38" t="b">
        <v>1</v>
      </c>
      <c r="J301" s="39"/>
      <c r="K301" s="39"/>
      <c r="L301" s="38" t="b">
        <v>1</v>
      </c>
      <c r="M301" s="41" t="s">
        <v>26491</v>
      </c>
      <c r="N301" s="41" t="s">
        <v>28679</v>
      </c>
      <c r="O301" s="41" t="s">
        <v>28680</v>
      </c>
      <c r="P301" s="42" t="s">
        <v>28681</v>
      </c>
      <c r="Q301" s="41" t="s">
        <v>28011</v>
      </c>
      <c r="R301" s="41" t="s">
        <v>1051</v>
      </c>
      <c r="S301" s="41" t="s">
        <v>28682</v>
      </c>
      <c r="T301" s="41" t="s">
        <v>28683</v>
      </c>
      <c r="U301" s="41" t="s">
        <v>9224</v>
      </c>
      <c r="V301" s="41" t="s">
        <v>28682</v>
      </c>
      <c r="W301" s="43"/>
      <c r="X301" s="43"/>
      <c r="Y301" s="41" t="s">
        <v>27870</v>
      </c>
      <c r="Z301" s="41" t="s">
        <v>27870</v>
      </c>
      <c r="AA301" s="41" t="s">
        <v>28011</v>
      </c>
      <c r="AB301" s="39"/>
      <c r="AC301" s="39"/>
      <c r="AD301" s="41" t="s">
        <v>307</v>
      </c>
      <c r="AE301" s="41" t="s">
        <v>27846</v>
      </c>
      <c r="AF301" s="43"/>
      <c r="AG301" s="43"/>
      <c r="AH301" s="43"/>
      <c r="AI301" s="43"/>
      <c r="AJ301" s="43"/>
      <c r="AK301" s="43"/>
      <c r="AL301" s="43"/>
      <c r="AM301" s="41" t="s">
        <v>27369</v>
      </c>
      <c r="AN301" s="43"/>
      <c r="AO301" s="41" t="s">
        <v>27369</v>
      </c>
      <c r="AP301" s="43"/>
      <c r="AQ301" s="41" t="s">
        <v>28219</v>
      </c>
      <c r="AR301" s="43"/>
      <c r="AS301" s="29"/>
    </row>
    <row r="302">
      <c r="A302" s="28"/>
      <c r="B302" s="37" t="s">
        <v>28684</v>
      </c>
      <c r="C302" s="35"/>
      <c r="D302" s="38" t="b">
        <v>0</v>
      </c>
      <c r="E302" s="38" t="b">
        <v>0</v>
      </c>
      <c r="F302" s="38" t="b">
        <v>0</v>
      </c>
      <c r="G302" s="38" t="b">
        <v>0</v>
      </c>
      <c r="H302" s="38" t="b">
        <v>0</v>
      </c>
      <c r="I302" s="38" t="b">
        <v>1</v>
      </c>
      <c r="J302" s="39"/>
      <c r="K302" s="39"/>
      <c r="L302" s="38" t="b">
        <v>1</v>
      </c>
      <c r="M302" s="41" t="s">
        <v>26491</v>
      </c>
      <c r="N302" s="41" t="s">
        <v>28459</v>
      </c>
      <c r="O302" s="41" t="s">
        <v>28685</v>
      </c>
      <c r="P302" s="42" t="s">
        <v>28686</v>
      </c>
      <c r="Q302" s="41" t="s">
        <v>28011</v>
      </c>
      <c r="R302" s="41" t="s">
        <v>1051</v>
      </c>
      <c r="S302" s="41" t="s">
        <v>28687</v>
      </c>
      <c r="T302" s="41" t="s">
        <v>28688</v>
      </c>
      <c r="U302" s="41" t="s">
        <v>9224</v>
      </c>
      <c r="V302" s="41" t="s">
        <v>28687</v>
      </c>
      <c r="W302" s="43"/>
      <c r="X302" s="43"/>
      <c r="Y302" s="41" t="s">
        <v>27870</v>
      </c>
      <c r="Z302" s="41" t="s">
        <v>27870</v>
      </c>
      <c r="AA302" s="41" t="s">
        <v>28011</v>
      </c>
      <c r="AB302" s="39"/>
      <c r="AC302" s="39"/>
      <c r="AD302" s="41" t="s">
        <v>307</v>
      </c>
      <c r="AE302" s="41" t="s">
        <v>27846</v>
      </c>
      <c r="AF302" s="43"/>
      <c r="AG302" s="43"/>
      <c r="AH302" s="43"/>
      <c r="AI302" s="43"/>
      <c r="AJ302" s="43"/>
      <c r="AK302" s="43"/>
      <c r="AL302" s="43"/>
      <c r="AM302" s="41" t="s">
        <v>27369</v>
      </c>
      <c r="AN302" s="43"/>
      <c r="AO302" s="41" t="s">
        <v>27369</v>
      </c>
      <c r="AP302" s="43"/>
      <c r="AQ302" s="41" t="s">
        <v>28219</v>
      </c>
      <c r="AR302" s="43"/>
      <c r="AS302" s="29"/>
    </row>
    <row r="303">
      <c r="A303" s="28"/>
      <c r="B303" s="37" t="s">
        <v>28689</v>
      </c>
      <c r="C303" s="35"/>
      <c r="D303" s="38" t="b">
        <v>0</v>
      </c>
      <c r="E303" s="38" t="b">
        <v>0</v>
      </c>
      <c r="F303" s="38" t="b">
        <v>0</v>
      </c>
      <c r="G303" s="38" t="b">
        <v>0</v>
      </c>
      <c r="H303" s="38" t="b">
        <v>0</v>
      </c>
      <c r="I303" s="38" t="b">
        <v>1</v>
      </c>
      <c r="J303" s="39"/>
      <c r="K303" s="39"/>
      <c r="L303" s="38" t="b">
        <v>1</v>
      </c>
      <c r="M303" s="41" t="s">
        <v>26491</v>
      </c>
      <c r="N303" s="41" t="s">
        <v>28459</v>
      </c>
      <c r="O303" s="41" t="s">
        <v>28690</v>
      </c>
      <c r="P303" s="42" t="s">
        <v>28691</v>
      </c>
      <c r="Q303" s="41" t="s">
        <v>28011</v>
      </c>
      <c r="R303" s="41" t="s">
        <v>1051</v>
      </c>
      <c r="S303" s="41" t="s">
        <v>28692</v>
      </c>
      <c r="T303" s="41" t="s">
        <v>28642</v>
      </c>
      <c r="U303" s="41" t="s">
        <v>9224</v>
      </c>
      <c r="V303" s="41" t="s">
        <v>28692</v>
      </c>
      <c r="W303" s="43"/>
      <c r="X303" s="43"/>
      <c r="Y303" s="41" t="s">
        <v>27870</v>
      </c>
      <c r="Z303" s="41" t="s">
        <v>27870</v>
      </c>
      <c r="AA303" s="41" t="s">
        <v>28011</v>
      </c>
      <c r="AB303" s="39"/>
      <c r="AC303" s="39"/>
      <c r="AD303" s="41" t="s">
        <v>307</v>
      </c>
      <c r="AE303" s="41" t="s">
        <v>27846</v>
      </c>
      <c r="AF303" s="43"/>
      <c r="AG303" s="43"/>
      <c r="AH303" s="43"/>
      <c r="AI303" s="43"/>
      <c r="AJ303" s="43"/>
      <c r="AK303" s="43"/>
      <c r="AL303" s="43"/>
      <c r="AM303" s="41" t="s">
        <v>27369</v>
      </c>
      <c r="AN303" s="43"/>
      <c r="AO303" s="41" t="s">
        <v>27369</v>
      </c>
      <c r="AP303" s="43"/>
      <c r="AQ303" s="41" t="s">
        <v>28219</v>
      </c>
      <c r="AR303" s="43"/>
      <c r="AS303" s="29"/>
    </row>
    <row r="304">
      <c r="A304" s="28"/>
      <c r="B304" s="37" t="s">
        <v>28693</v>
      </c>
      <c r="C304" s="35"/>
      <c r="D304" s="38" t="b">
        <v>0</v>
      </c>
      <c r="E304" s="38" t="b">
        <v>0</v>
      </c>
      <c r="F304" s="38" t="b">
        <v>0</v>
      </c>
      <c r="G304" s="38" t="b">
        <v>0</v>
      </c>
      <c r="H304" s="38" t="b">
        <v>0</v>
      </c>
      <c r="I304" s="38" t="b">
        <v>0</v>
      </c>
      <c r="J304" s="39"/>
      <c r="K304" s="39"/>
      <c r="L304" s="38" t="b">
        <v>1</v>
      </c>
      <c r="M304" s="41" t="s">
        <v>26491</v>
      </c>
      <c r="N304" s="41" t="s">
        <v>28694</v>
      </c>
      <c r="O304" s="41" t="s">
        <v>28695</v>
      </c>
      <c r="P304" s="42" t="s">
        <v>28696</v>
      </c>
      <c r="Q304" s="41" t="s">
        <v>28011</v>
      </c>
      <c r="R304" s="41" t="s">
        <v>1051</v>
      </c>
      <c r="S304" s="41" t="s">
        <v>28697</v>
      </c>
      <c r="T304" s="41" t="s">
        <v>28698</v>
      </c>
      <c r="U304" s="41" t="s">
        <v>9224</v>
      </c>
      <c r="V304" s="41" t="s">
        <v>28697</v>
      </c>
      <c r="W304" s="43"/>
      <c r="X304" s="43"/>
      <c r="Y304" s="41" t="s">
        <v>27870</v>
      </c>
      <c r="Z304" s="41" t="s">
        <v>27870</v>
      </c>
      <c r="AA304" s="41" t="s">
        <v>28011</v>
      </c>
      <c r="AB304" s="39"/>
      <c r="AC304" s="39"/>
      <c r="AD304" s="41" t="s">
        <v>307</v>
      </c>
      <c r="AE304" s="41" t="s">
        <v>27846</v>
      </c>
      <c r="AF304" s="43"/>
      <c r="AG304" s="43"/>
      <c r="AH304" s="43"/>
      <c r="AI304" s="43"/>
      <c r="AJ304" s="43"/>
      <c r="AK304" s="43"/>
      <c r="AL304" s="43"/>
      <c r="AM304" s="41" t="s">
        <v>27369</v>
      </c>
      <c r="AN304" s="43"/>
      <c r="AO304" s="41" t="s">
        <v>27369</v>
      </c>
      <c r="AP304" s="43"/>
      <c r="AQ304" s="41" t="s">
        <v>28219</v>
      </c>
      <c r="AR304" s="43"/>
      <c r="AS304" s="29"/>
    </row>
    <row r="305">
      <c r="A305" s="28"/>
      <c r="B305" s="37" t="s">
        <v>28699</v>
      </c>
      <c r="C305" s="35"/>
      <c r="D305" s="38" t="b">
        <v>0</v>
      </c>
      <c r="E305" s="38" t="b">
        <v>0</v>
      </c>
      <c r="F305" s="38" t="b">
        <v>0</v>
      </c>
      <c r="G305" s="38" t="b">
        <v>0</v>
      </c>
      <c r="H305" s="38" t="b">
        <v>0</v>
      </c>
      <c r="I305" s="38" t="b">
        <v>0</v>
      </c>
      <c r="J305" s="39"/>
      <c r="K305" s="39"/>
      <c r="L305" s="38" t="b">
        <v>1</v>
      </c>
      <c r="M305" s="41" t="s">
        <v>26491</v>
      </c>
      <c r="N305" s="41" t="s">
        <v>28700</v>
      </c>
      <c r="O305" s="41" t="s">
        <v>28701</v>
      </c>
      <c r="P305" s="42" t="s">
        <v>28702</v>
      </c>
      <c r="Q305" s="41" t="s">
        <v>28011</v>
      </c>
      <c r="R305" s="41" t="s">
        <v>1051</v>
      </c>
      <c r="S305" s="41" t="s">
        <v>28703</v>
      </c>
      <c r="T305" s="41" t="s">
        <v>28642</v>
      </c>
      <c r="U305" s="41" t="s">
        <v>9224</v>
      </c>
      <c r="V305" s="41" t="s">
        <v>28703</v>
      </c>
      <c r="W305" s="43"/>
      <c r="X305" s="43"/>
      <c r="Y305" s="41" t="s">
        <v>27870</v>
      </c>
      <c r="Z305" s="41" t="s">
        <v>27870</v>
      </c>
      <c r="AA305" s="41" t="s">
        <v>28011</v>
      </c>
      <c r="AB305" s="39"/>
      <c r="AC305" s="39"/>
      <c r="AD305" s="41" t="s">
        <v>307</v>
      </c>
      <c r="AE305" s="41" t="s">
        <v>27846</v>
      </c>
      <c r="AF305" s="43"/>
      <c r="AG305" s="43"/>
      <c r="AH305" s="43"/>
      <c r="AI305" s="43"/>
      <c r="AJ305" s="43"/>
      <c r="AK305" s="43"/>
      <c r="AL305" s="43"/>
      <c r="AM305" s="41" t="s">
        <v>27369</v>
      </c>
      <c r="AN305" s="43"/>
      <c r="AO305" s="41" t="s">
        <v>27369</v>
      </c>
      <c r="AP305" s="43"/>
      <c r="AQ305" s="41" t="s">
        <v>28219</v>
      </c>
      <c r="AR305" s="43"/>
      <c r="AS305" s="29"/>
    </row>
    <row r="306">
      <c r="A306" s="28"/>
      <c r="B306" s="37" t="s">
        <v>28704</v>
      </c>
      <c r="C306" s="35"/>
      <c r="D306" s="38" t="b">
        <v>0</v>
      </c>
      <c r="E306" s="38" t="b">
        <v>0</v>
      </c>
      <c r="F306" s="38" t="b">
        <v>0</v>
      </c>
      <c r="G306" s="38" t="b">
        <v>0</v>
      </c>
      <c r="H306" s="38" t="b">
        <v>0</v>
      </c>
      <c r="I306" s="38" t="b">
        <v>0</v>
      </c>
      <c r="J306" s="39"/>
      <c r="K306" s="39"/>
      <c r="L306" s="38" t="b">
        <v>1</v>
      </c>
      <c r="M306" s="41" t="s">
        <v>26491</v>
      </c>
      <c r="N306" s="41" t="s">
        <v>28459</v>
      </c>
      <c r="O306" s="41" t="s">
        <v>28705</v>
      </c>
      <c r="P306" s="42" t="s">
        <v>28706</v>
      </c>
      <c r="Q306" s="41" t="s">
        <v>28011</v>
      </c>
      <c r="R306" s="41" t="s">
        <v>1051</v>
      </c>
      <c r="S306" s="41" t="s">
        <v>28707</v>
      </c>
      <c r="T306" s="41" t="s">
        <v>28708</v>
      </c>
      <c r="U306" s="41" t="s">
        <v>9224</v>
      </c>
      <c r="V306" s="41" t="s">
        <v>28707</v>
      </c>
      <c r="W306" s="43"/>
      <c r="X306" s="43"/>
      <c r="Y306" s="41" t="s">
        <v>27870</v>
      </c>
      <c r="Z306" s="41" t="s">
        <v>27870</v>
      </c>
      <c r="AA306" s="41" t="s">
        <v>28011</v>
      </c>
      <c r="AB306" s="39"/>
      <c r="AC306" s="39"/>
      <c r="AD306" s="41" t="s">
        <v>307</v>
      </c>
      <c r="AE306" s="41" t="s">
        <v>27846</v>
      </c>
      <c r="AF306" s="43"/>
      <c r="AG306" s="43"/>
      <c r="AH306" s="43"/>
      <c r="AI306" s="43"/>
      <c r="AJ306" s="43"/>
      <c r="AK306" s="43"/>
      <c r="AL306" s="43"/>
      <c r="AM306" s="41" t="s">
        <v>27369</v>
      </c>
      <c r="AN306" s="43"/>
      <c r="AO306" s="41" t="s">
        <v>27369</v>
      </c>
      <c r="AP306" s="43"/>
      <c r="AQ306" s="41" t="s">
        <v>28219</v>
      </c>
      <c r="AR306" s="43"/>
      <c r="AS306" s="29"/>
    </row>
    <row r="307">
      <c r="A307" s="28"/>
      <c r="B307" s="37" t="s">
        <v>28709</v>
      </c>
      <c r="C307" s="35"/>
      <c r="D307" s="38" t="b">
        <v>0</v>
      </c>
      <c r="E307" s="38" t="b">
        <v>0</v>
      </c>
      <c r="F307" s="38" t="b">
        <v>0</v>
      </c>
      <c r="G307" s="38" t="b">
        <v>0</v>
      </c>
      <c r="H307" s="38" t="b">
        <v>0</v>
      </c>
      <c r="I307" s="38" t="b">
        <v>0</v>
      </c>
      <c r="J307" s="39"/>
      <c r="K307" s="39"/>
      <c r="L307" s="38" t="b">
        <v>1</v>
      </c>
      <c r="M307" s="41" t="s">
        <v>26491</v>
      </c>
      <c r="N307" s="41" t="s">
        <v>28459</v>
      </c>
      <c r="O307" s="41" t="s">
        <v>28710</v>
      </c>
      <c r="P307" s="42" t="s">
        <v>28711</v>
      </c>
      <c r="Q307" s="41" t="s">
        <v>28011</v>
      </c>
      <c r="R307" s="41" t="s">
        <v>1051</v>
      </c>
      <c r="S307" s="41" t="s">
        <v>28712</v>
      </c>
      <c r="T307" s="41" t="s">
        <v>28642</v>
      </c>
      <c r="U307" s="41" t="s">
        <v>9224</v>
      </c>
      <c r="V307" s="41" t="s">
        <v>28712</v>
      </c>
      <c r="W307" s="43"/>
      <c r="X307" s="43"/>
      <c r="Y307" s="41" t="s">
        <v>27870</v>
      </c>
      <c r="Z307" s="41" t="s">
        <v>27870</v>
      </c>
      <c r="AA307" s="41" t="s">
        <v>28011</v>
      </c>
      <c r="AB307" s="39"/>
      <c r="AC307" s="39"/>
      <c r="AD307" s="41" t="s">
        <v>307</v>
      </c>
      <c r="AE307" s="41" t="s">
        <v>27846</v>
      </c>
      <c r="AF307" s="43"/>
      <c r="AG307" s="43"/>
      <c r="AH307" s="43"/>
      <c r="AI307" s="43"/>
      <c r="AJ307" s="43"/>
      <c r="AK307" s="43"/>
      <c r="AL307" s="43"/>
      <c r="AM307" s="41" t="s">
        <v>27369</v>
      </c>
      <c r="AN307" s="43"/>
      <c r="AO307" s="41" t="s">
        <v>27369</v>
      </c>
      <c r="AP307" s="43"/>
      <c r="AQ307" s="41" t="s">
        <v>28219</v>
      </c>
      <c r="AR307" s="43"/>
      <c r="AS307" s="29"/>
    </row>
    <row r="308">
      <c r="A308" s="28"/>
      <c r="B308" s="37" t="s">
        <v>28713</v>
      </c>
      <c r="C308" s="35"/>
      <c r="D308" s="38" t="b">
        <v>0</v>
      </c>
      <c r="E308" s="38" t="b">
        <v>0</v>
      </c>
      <c r="F308" s="38" t="b">
        <v>0</v>
      </c>
      <c r="G308" s="38" t="b">
        <v>0</v>
      </c>
      <c r="H308" s="38" t="b">
        <v>0</v>
      </c>
      <c r="I308" s="38" t="b">
        <v>0</v>
      </c>
      <c r="J308" s="39"/>
      <c r="K308" s="39"/>
      <c r="L308" s="38" t="b">
        <v>1</v>
      </c>
      <c r="M308" s="41" t="s">
        <v>26491</v>
      </c>
      <c r="N308" s="41" t="s">
        <v>28459</v>
      </c>
      <c r="O308" s="41" t="s">
        <v>28714</v>
      </c>
      <c r="P308" s="42" t="s">
        <v>28715</v>
      </c>
      <c r="Q308" s="41" t="s">
        <v>28011</v>
      </c>
      <c r="R308" s="41" t="s">
        <v>1051</v>
      </c>
      <c r="S308" s="41" t="s">
        <v>28716</v>
      </c>
      <c r="T308" s="41" t="s">
        <v>28717</v>
      </c>
      <c r="U308" s="41" t="s">
        <v>9224</v>
      </c>
      <c r="V308" s="41" t="s">
        <v>28716</v>
      </c>
      <c r="W308" s="43"/>
      <c r="X308" s="43"/>
      <c r="Y308" s="41" t="s">
        <v>27870</v>
      </c>
      <c r="Z308" s="41" t="s">
        <v>27870</v>
      </c>
      <c r="AA308" s="41" t="s">
        <v>28011</v>
      </c>
      <c r="AB308" s="39"/>
      <c r="AC308" s="39"/>
      <c r="AD308" s="41" t="s">
        <v>307</v>
      </c>
      <c r="AE308" s="41" t="s">
        <v>27846</v>
      </c>
      <c r="AF308" s="43"/>
      <c r="AG308" s="43"/>
      <c r="AH308" s="43"/>
      <c r="AI308" s="43"/>
      <c r="AJ308" s="43"/>
      <c r="AK308" s="43"/>
      <c r="AL308" s="43"/>
      <c r="AM308" s="41" t="s">
        <v>27369</v>
      </c>
      <c r="AN308" s="43"/>
      <c r="AO308" s="41" t="s">
        <v>27369</v>
      </c>
      <c r="AP308" s="43"/>
      <c r="AQ308" s="41" t="s">
        <v>28219</v>
      </c>
      <c r="AR308" s="43"/>
      <c r="AS308" s="29"/>
    </row>
    <row r="309">
      <c r="A309" s="28"/>
      <c r="B309" s="37" t="s">
        <v>28718</v>
      </c>
      <c r="C309" s="35"/>
      <c r="D309" s="38" t="b">
        <v>0</v>
      </c>
      <c r="E309" s="38" t="b">
        <v>0</v>
      </c>
      <c r="F309" s="38" t="b">
        <v>0</v>
      </c>
      <c r="G309" s="38" t="b">
        <v>0</v>
      </c>
      <c r="H309" s="38" t="b">
        <v>0</v>
      </c>
      <c r="I309" s="38" t="b">
        <v>0</v>
      </c>
      <c r="J309" s="39"/>
      <c r="K309" s="39"/>
      <c r="L309" s="38" t="b">
        <v>1</v>
      </c>
      <c r="M309" s="41" t="s">
        <v>26491</v>
      </c>
      <c r="N309" s="41" t="s">
        <v>28459</v>
      </c>
      <c r="O309" s="41" t="s">
        <v>28719</v>
      </c>
      <c r="P309" s="42" t="s">
        <v>28720</v>
      </c>
      <c r="Q309" s="41" t="s">
        <v>28011</v>
      </c>
      <c r="R309" s="41" t="s">
        <v>1051</v>
      </c>
      <c r="S309" s="41" t="s">
        <v>28721</v>
      </c>
      <c r="T309" s="41" t="s">
        <v>28722</v>
      </c>
      <c r="U309" s="41" t="s">
        <v>9224</v>
      </c>
      <c r="V309" s="41" t="s">
        <v>28721</v>
      </c>
      <c r="W309" s="43"/>
      <c r="X309" s="43"/>
      <c r="Y309" s="41" t="s">
        <v>27870</v>
      </c>
      <c r="Z309" s="41" t="s">
        <v>27870</v>
      </c>
      <c r="AA309" s="41" t="s">
        <v>28011</v>
      </c>
      <c r="AB309" s="39"/>
      <c r="AC309" s="39"/>
      <c r="AD309" s="41" t="s">
        <v>307</v>
      </c>
      <c r="AE309" s="41" t="s">
        <v>27846</v>
      </c>
      <c r="AF309" s="43"/>
      <c r="AG309" s="43"/>
      <c r="AH309" s="43"/>
      <c r="AI309" s="43"/>
      <c r="AJ309" s="43"/>
      <c r="AK309" s="43"/>
      <c r="AL309" s="43"/>
      <c r="AM309" s="41" t="s">
        <v>27369</v>
      </c>
      <c r="AN309" s="43"/>
      <c r="AO309" s="41" t="s">
        <v>27369</v>
      </c>
      <c r="AP309" s="43"/>
      <c r="AQ309" s="41" t="s">
        <v>28219</v>
      </c>
      <c r="AR309" s="43"/>
      <c r="AS309" s="29"/>
    </row>
    <row r="310">
      <c r="A310" s="28"/>
      <c r="B310" s="37" t="s">
        <v>28723</v>
      </c>
      <c r="C310" s="35"/>
      <c r="D310" s="38" t="b">
        <v>0</v>
      </c>
      <c r="E310" s="38" t="b">
        <v>0</v>
      </c>
      <c r="F310" s="38" t="b">
        <v>0</v>
      </c>
      <c r="G310" s="38" t="b">
        <v>0</v>
      </c>
      <c r="H310" s="38" t="b">
        <v>0</v>
      </c>
      <c r="I310" s="38" t="b">
        <v>1</v>
      </c>
      <c r="J310" s="39"/>
      <c r="K310" s="39"/>
      <c r="L310" s="38" t="b">
        <v>1</v>
      </c>
      <c r="M310" s="41" t="s">
        <v>26491</v>
      </c>
      <c r="N310" s="41" t="s">
        <v>28459</v>
      </c>
      <c r="O310" s="41" t="s">
        <v>28724</v>
      </c>
      <c r="P310" s="42" t="s">
        <v>28725</v>
      </c>
      <c r="Q310" s="41" t="s">
        <v>28011</v>
      </c>
      <c r="R310" s="41" t="s">
        <v>1051</v>
      </c>
      <c r="S310" s="41" t="s">
        <v>28726</v>
      </c>
      <c r="T310" s="41" t="s">
        <v>28727</v>
      </c>
      <c r="U310" s="41" t="s">
        <v>9224</v>
      </c>
      <c r="V310" s="41" t="s">
        <v>28726</v>
      </c>
      <c r="W310" s="43"/>
      <c r="X310" s="43"/>
      <c r="Y310" s="41" t="s">
        <v>27870</v>
      </c>
      <c r="Z310" s="41" t="s">
        <v>27870</v>
      </c>
      <c r="AA310" s="41" t="s">
        <v>28011</v>
      </c>
      <c r="AB310" s="39"/>
      <c r="AC310" s="39"/>
      <c r="AD310" s="41" t="s">
        <v>307</v>
      </c>
      <c r="AE310" s="41" t="s">
        <v>27846</v>
      </c>
      <c r="AF310" s="43"/>
      <c r="AG310" s="43"/>
      <c r="AH310" s="43"/>
      <c r="AI310" s="43"/>
      <c r="AJ310" s="43"/>
      <c r="AK310" s="43"/>
      <c r="AL310" s="43"/>
      <c r="AM310" s="41" t="s">
        <v>27369</v>
      </c>
      <c r="AN310" s="43"/>
      <c r="AO310" s="41" t="s">
        <v>27369</v>
      </c>
      <c r="AP310" s="43"/>
      <c r="AQ310" s="41" t="s">
        <v>28219</v>
      </c>
      <c r="AR310" s="43"/>
      <c r="AS310" s="29"/>
    </row>
    <row r="311">
      <c r="A311" s="28"/>
      <c r="B311" s="37" t="s">
        <v>28728</v>
      </c>
      <c r="C311" s="35"/>
      <c r="D311" s="38" t="b">
        <v>0</v>
      </c>
      <c r="E311" s="38" t="b">
        <v>0</v>
      </c>
      <c r="F311" s="38" t="b">
        <v>0</v>
      </c>
      <c r="G311" s="38" t="b">
        <v>0</v>
      </c>
      <c r="H311" s="38" t="b">
        <v>0</v>
      </c>
      <c r="I311" s="38" t="b">
        <v>0</v>
      </c>
      <c r="J311" s="39"/>
      <c r="K311" s="39"/>
      <c r="L311" s="38" t="b">
        <v>1</v>
      </c>
      <c r="M311" s="41" t="s">
        <v>26491</v>
      </c>
      <c r="N311" s="41" t="s">
        <v>28459</v>
      </c>
      <c r="O311" s="41" t="s">
        <v>28729</v>
      </c>
      <c r="P311" s="42" t="s">
        <v>28730</v>
      </c>
      <c r="Q311" s="41" t="s">
        <v>28011</v>
      </c>
      <c r="R311" s="41" t="s">
        <v>1051</v>
      </c>
      <c r="S311" s="41" t="s">
        <v>28731</v>
      </c>
      <c r="T311" s="41" t="s">
        <v>28732</v>
      </c>
      <c r="U311" s="41" t="s">
        <v>9224</v>
      </c>
      <c r="V311" s="41" t="s">
        <v>28731</v>
      </c>
      <c r="W311" s="43"/>
      <c r="X311" s="43"/>
      <c r="Y311" s="41" t="s">
        <v>27870</v>
      </c>
      <c r="Z311" s="41" t="s">
        <v>27870</v>
      </c>
      <c r="AA311" s="41" t="s">
        <v>28011</v>
      </c>
      <c r="AB311" s="39"/>
      <c r="AC311" s="39"/>
      <c r="AD311" s="41" t="s">
        <v>307</v>
      </c>
      <c r="AE311" s="41" t="s">
        <v>27846</v>
      </c>
      <c r="AF311" s="43"/>
      <c r="AG311" s="43"/>
      <c r="AH311" s="43"/>
      <c r="AI311" s="43"/>
      <c r="AJ311" s="43"/>
      <c r="AK311" s="43"/>
      <c r="AL311" s="43"/>
      <c r="AM311" s="41" t="s">
        <v>27369</v>
      </c>
      <c r="AN311" s="43"/>
      <c r="AO311" s="41" t="s">
        <v>27369</v>
      </c>
      <c r="AP311" s="43"/>
      <c r="AQ311" s="41" t="s">
        <v>28219</v>
      </c>
      <c r="AR311" s="43"/>
      <c r="AS311" s="29"/>
    </row>
    <row r="312">
      <c r="A312" s="28"/>
      <c r="B312" s="37" t="s">
        <v>28733</v>
      </c>
      <c r="C312" s="35"/>
      <c r="D312" s="38" t="b">
        <v>0</v>
      </c>
      <c r="E312" s="38" t="b">
        <v>0</v>
      </c>
      <c r="F312" s="38" t="b">
        <v>0</v>
      </c>
      <c r="G312" s="38" t="b">
        <v>0</v>
      </c>
      <c r="H312" s="38" t="b">
        <v>0</v>
      </c>
      <c r="I312" s="38" t="b">
        <v>0</v>
      </c>
      <c r="J312" s="39"/>
      <c r="K312" s="39"/>
      <c r="L312" s="38" t="b">
        <v>1</v>
      </c>
      <c r="M312" s="41" t="s">
        <v>26491</v>
      </c>
      <c r="N312" s="41" t="s">
        <v>28734</v>
      </c>
      <c r="O312" s="41" t="s">
        <v>28735</v>
      </c>
      <c r="P312" s="42" t="s">
        <v>28736</v>
      </c>
      <c r="Q312" s="41" t="s">
        <v>28011</v>
      </c>
      <c r="R312" s="41" t="s">
        <v>1051</v>
      </c>
      <c r="S312" s="41" t="s">
        <v>28737</v>
      </c>
      <c r="T312" s="41" t="s">
        <v>28738</v>
      </c>
      <c r="U312" s="41" t="s">
        <v>9224</v>
      </c>
      <c r="V312" s="41" t="s">
        <v>28737</v>
      </c>
      <c r="W312" s="43"/>
      <c r="X312" s="43"/>
      <c r="Y312" s="41" t="s">
        <v>27870</v>
      </c>
      <c r="Z312" s="41" t="s">
        <v>27870</v>
      </c>
      <c r="AA312" s="41" t="s">
        <v>28011</v>
      </c>
      <c r="AB312" s="39"/>
      <c r="AC312" s="39"/>
      <c r="AD312" s="41" t="s">
        <v>307</v>
      </c>
      <c r="AE312" s="41" t="s">
        <v>27846</v>
      </c>
      <c r="AF312" s="43"/>
      <c r="AG312" s="43"/>
      <c r="AH312" s="43"/>
      <c r="AI312" s="43"/>
      <c r="AJ312" s="43"/>
      <c r="AK312" s="43"/>
      <c r="AL312" s="43"/>
      <c r="AM312" s="41" t="s">
        <v>27369</v>
      </c>
      <c r="AN312" s="43"/>
      <c r="AO312" s="41" t="s">
        <v>27369</v>
      </c>
      <c r="AP312" s="43"/>
      <c r="AQ312" s="41" t="s">
        <v>28219</v>
      </c>
      <c r="AR312" s="43"/>
      <c r="AS312" s="29"/>
    </row>
    <row r="313">
      <c r="A313" s="28"/>
      <c r="B313" s="37" t="s">
        <v>28739</v>
      </c>
      <c r="C313" s="35"/>
      <c r="D313" s="38" t="b">
        <v>0</v>
      </c>
      <c r="E313" s="38" t="b">
        <v>0</v>
      </c>
      <c r="F313" s="38" t="b">
        <v>0</v>
      </c>
      <c r="G313" s="38" t="b">
        <v>0</v>
      </c>
      <c r="H313" s="38" t="b">
        <v>0</v>
      </c>
      <c r="I313" s="38" t="b">
        <v>1</v>
      </c>
      <c r="J313" s="39"/>
      <c r="K313" s="39"/>
      <c r="L313" s="38" t="b">
        <v>1</v>
      </c>
      <c r="M313" s="41" t="s">
        <v>26491</v>
      </c>
      <c r="N313" s="41" t="s">
        <v>28459</v>
      </c>
      <c r="O313" s="41" t="s">
        <v>28740</v>
      </c>
      <c r="P313" s="42" t="s">
        <v>28741</v>
      </c>
      <c r="Q313" s="41" t="s">
        <v>28011</v>
      </c>
      <c r="R313" s="41" t="s">
        <v>1051</v>
      </c>
      <c r="S313" s="41" t="s">
        <v>28742</v>
      </c>
      <c r="T313" s="41" t="s">
        <v>28738</v>
      </c>
      <c r="U313" s="41" t="s">
        <v>9224</v>
      </c>
      <c r="V313" s="41" t="s">
        <v>28742</v>
      </c>
      <c r="W313" s="43"/>
      <c r="X313" s="43"/>
      <c r="Y313" s="41" t="s">
        <v>27870</v>
      </c>
      <c r="Z313" s="41" t="s">
        <v>27870</v>
      </c>
      <c r="AA313" s="41" t="s">
        <v>28011</v>
      </c>
      <c r="AB313" s="39"/>
      <c r="AC313" s="39"/>
      <c r="AD313" s="41" t="s">
        <v>307</v>
      </c>
      <c r="AE313" s="41" t="s">
        <v>27846</v>
      </c>
      <c r="AF313" s="43"/>
      <c r="AG313" s="43"/>
      <c r="AH313" s="43"/>
      <c r="AI313" s="43"/>
      <c r="AJ313" s="43"/>
      <c r="AK313" s="43"/>
      <c r="AL313" s="43"/>
      <c r="AM313" s="41" t="s">
        <v>27369</v>
      </c>
      <c r="AN313" s="43"/>
      <c r="AO313" s="41" t="s">
        <v>27369</v>
      </c>
      <c r="AP313" s="43"/>
      <c r="AQ313" s="41" t="s">
        <v>28219</v>
      </c>
      <c r="AR313" s="43"/>
      <c r="AS313" s="29"/>
    </row>
    <row r="314">
      <c r="A314" s="28"/>
      <c r="B314" s="37" t="s">
        <v>28743</v>
      </c>
      <c r="C314" s="35"/>
      <c r="D314" s="38" t="b">
        <v>0</v>
      </c>
      <c r="E314" s="38" t="b">
        <v>0</v>
      </c>
      <c r="F314" s="38" t="b">
        <v>0</v>
      </c>
      <c r="G314" s="38" t="b">
        <v>0</v>
      </c>
      <c r="H314" s="38" t="b">
        <v>0</v>
      </c>
      <c r="I314" s="38" t="b">
        <v>0</v>
      </c>
      <c r="J314" s="39"/>
      <c r="K314" s="39"/>
      <c r="L314" s="38" t="b">
        <v>1</v>
      </c>
      <c r="M314" s="41" t="s">
        <v>26491</v>
      </c>
      <c r="N314" s="41" t="s">
        <v>28459</v>
      </c>
      <c r="O314" s="41" t="s">
        <v>28744</v>
      </c>
      <c r="P314" s="42" t="s">
        <v>28745</v>
      </c>
      <c r="Q314" s="41" t="s">
        <v>28011</v>
      </c>
      <c r="R314" s="41" t="s">
        <v>1051</v>
      </c>
      <c r="S314" s="41" t="s">
        <v>28746</v>
      </c>
      <c r="T314" s="41" t="s">
        <v>28747</v>
      </c>
      <c r="U314" s="41" t="s">
        <v>9224</v>
      </c>
      <c r="V314" s="41" t="s">
        <v>28746</v>
      </c>
      <c r="W314" s="43"/>
      <c r="X314" s="43"/>
      <c r="Y314" s="41" t="s">
        <v>27870</v>
      </c>
      <c r="Z314" s="41" t="s">
        <v>27870</v>
      </c>
      <c r="AA314" s="41" t="s">
        <v>28011</v>
      </c>
      <c r="AB314" s="39"/>
      <c r="AC314" s="39"/>
      <c r="AD314" s="41" t="s">
        <v>307</v>
      </c>
      <c r="AE314" s="41" t="s">
        <v>27846</v>
      </c>
      <c r="AF314" s="43"/>
      <c r="AG314" s="43"/>
      <c r="AH314" s="43"/>
      <c r="AI314" s="43"/>
      <c r="AJ314" s="43"/>
      <c r="AK314" s="43"/>
      <c r="AL314" s="43"/>
      <c r="AM314" s="41" t="s">
        <v>27369</v>
      </c>
      <c r="AN314" s="43"/>
      <c r="AO314" s="41" t="s">
        <v>27369</v>
      </c>
      <c r="AP314" s="43"/>
      <c r="AQ314" s="41" t="s">
        <v>28219</v>
      </c>
      <c r="AR314" s="43"/>
      <c r="AS314" s="29"/>
    </row>
    <row r="315">
      <c r="A315" s="28"/>
      <c r="B315" s="37" t="s">
        <v>28748</v>
      </c>
      <c r="C315" s="35"/>
      <c r="D315" s="38" t="b">
        <v>0</v>
      </c>
      <c r="E315" s="38" t="b">
        <v>0</v>
      </c>
      <c r="F315" s="38" t="b">
        <v>0</v>
      </c>
      <c r="G315" s="38" t="b">
        <v>0</v>
      </c>
      <c r="H315" s="38" t="b">
        <v>0</v>
      </c>
      <c r="I315" s="38" t="b">
        <v>0</v>
      </c>
      <c r="J315" s="39"/>
      <c r="K315" s="39"/>
      <c r="L315" s="38" t="b">
        <v>1</v>
      </c>
      <c r="M315" s="41" t="s">
        <v>26491</v>
      </c>
      <c r="N315" s="41" t="s">
        <v>28459</v>
      </c>
      <c r="O315" s="41" t="s">
        <v>28749</v>
      </c>
      <c r="P315" s="42" t="s">
        <v>28750</v>
      </c>
      <c r="Q315" s="41" t="s">
        <v>28011</v>
      </c>
      <c r="R315" s="41" t="s">
        <v>1051</v>
      </c>
      <c r="S315" s="41" t="s">
        <v>28751</v>
      </c>
      <c r="T315" s="41" t="s">
        <v>28752</v>
      </c>
      <c r="U315" s="41" t="s">
        <v>9224</v>
      </c>
      <c r="V315" s="41" t="s">
        <v>28751</v>
      </c>
      <c r="W315" s="43"/>
      <c r="X315" s="43"/>
      <c r="Y315" s="41" t="s">
        <v>27870</v>
      </c>
      <c r="Z315" s="41" t="s">
        <v>27870</v>
      </c>
      <c r="AA315" s="41" t="s">
        <v>28011</v>
      </c>
      <c r="AB315" s="39"/>
      <c r="AC315" s="39"/>
      <c r="AD315" s="41" t="s">
        <v>307</v>
      </c>
      <c r="AE315" s="41" t="s">
        <v>27846</v>
      </c>
      <c r="AF315" s="43"/>
      <c r="AG315" s="43"/>
      <c r="AH315" s="43"/>
      <c r="AI315" s="43"/>
      <c r="AJ315" s="43"/>
      <c r="AK315" s="43"/>
      <c r="AL315" s="43"/>
      <c r="AM315" s="41" t="s">
        <v>27369</v>
      </c>
      <c r="AN315" s="43"/>
      <c r="AO315" s="41" t="s">
        <v>27369</v>
      </c>
      <c r="AP315" s="43"/>
      <c r="AQ315" s="41" t="s">
        <v>28219</v>
      </c>
      <c r="AR315" s="43"/>
      <c r="AS315" s="29"/>
    </row>
    <row r="316">
      <c r="A316" s="28"/>
      <c r="B316" s="37" t="s">
        <v>28753</v>
      </c>
      <c r="C316" s="35"/>
      <c r="D316" s="38" t="b">
        <v>0</v>
      </c>
      <c r="E316" s="38" t="b">
        <v>0</v>
      </c>
      <c r="F316" s="38" t="b">
        <v>0</v>
      </c>
      <c r="G316" s="38" t="b">
        <v>0</v>
      </c>
      <c r="H316" s="38" t="b">
        <v>0</v>
      </c>
      <c r="I316" s="38" t="b">
        <v>0</v>
      </c>
      <c r="J316" s="39"/>
      <c r="K316" s="39"/>
      <c r="L316" s="38" t="b">
        <v>1</v>
      </c>
      <c r="M316" s="40">
        <v>46145.0</v>
      </c>
      <c r="N316" s="41" t="s">
        <v>28754</v>
      </c>
      <c r="O316" s="41" t="s">
        <v>28755</v>
      </c>
      <c r="P316" s="42" t="s">
        <v>28756</v>
      </c>
      <c r="Q316" s="41" t="s">
        <v>27436</v>
      </c>
      <c r="R316" s="41" t="s">
        <v>1051</v>
      </c>
      <c r="S316" s="41" t="s">
        <v>28757</v>
      </c>
      <c r="T316" s="41" t="s">
        <v>28758</v>
      </c>
      <c r="U316" s="41" t="s">
        <v>9224</v>
      </c>
      <c r="V316" s="41" t="s">
        <v>28757</v>
      </c>
      <c r="W316" s="43"/>
      <c r="X316" s="43"/>
      <c r="Y316" s="41" t="s">
        <v>27870</v>
      </c>
      <c r="Z316" s="41" t="s">
        <v>27870</v>
      </c>
      <c r="AA316" s="41" t="s">
        <v>27436</v>
      </c>
      <c r="AB316" s="39"/>
      <c r="AC316" s="39"/>
      <c r="AD316" s="41" t="s">
        <v>307</v>
      </c>
      <c r="AE316" s="41" t="s">
        <v>27846</v>
      </c>
      <c r="AF316" s="43"/>
      <c r="AG316" s="43"/>
      <c r="AH316" s="43"/>
      <c r="AI316" s="43"/>
      <c r="AJ316" s="43"/>
      <c r="AK316" s="43"/>
      <c r="AL316" s="43"/>
      <c r="AM316" s="41" t="s">
        <v>27369</v>
      </c>
      <c r="AN316" s="43"/>
      <c r="AO316" s="41" t="s">
        <v>27369</v>
      </c>
      <c r="AP316" s="43"/>
      <c r="AQ316" s="41" t="s">
        <v>2029</v>
      </c>
      <c r="AR316" s="43"/>
      <c r="AS316" s="29"/>
    </row>
    <row r="317">
      <c r="A317" s="28"/>
      <c r="B317" s="37" t="s">
        <v>28395</v>
      </c>
      <c r="C317" s="35"/>
      <c r="D317" s="38" t="b">
        <v>0</v>
      </c>
      <c r="E317" s="38" t="b">
        <v>0</v>
      </c>
      <c r="F317" s="38" t="b">
        <v>0</v>
      </c>
      <c r="G317" s="38" t="b">
        <v>0</v>
      </c>
      <c r="H317" s="38" t="b">
        <v>0</v>
      </c>
      <c r="I317" s="38" t="b">
        <v>0</v>
      </c>
      <c r="J317" s="45">
        <v>45971.0</v>
      </c>
      <c r="K317" s="45">
        <v>45940.0</v>
      </c>
      <c r="L317" s="38" t="b">
        <v>0</v>
      </c>
      <c r="M317" s="41" t="s">
        <v>28396</v>
      </c>
      <c r="N317" s="41" t="s">
        <v>28397</v>
      </c>
      <c r="O317" s="41" t="s">
        <v>28398</v>
      </c>
      <c r="P317" s="42" t="s">
        <v>28759</v>
      </c>
      <c r="Q317" s="41" t="s">
        <v>26924</v>
      </c>
      <c r="R317" s="41" t="s">
        <v>17095</v>
      </c>
      <c r="S317" s="41" t="s">
        <v>26925</v>
      </c>
      <c r="T317" s="43"/>
      <c r="U317" s="41" t="s">
        <v>28400</v>
      </c>
      <c r="V317" s="41" t="s">
        <v>26930</v>
      </c>
      <c r="W317" s="41" t="s">
        <v>28401</v>
      </c>
      <c r="X317" s="43"/>
      <c r="Y317" s="41" t="s">
        <v>28402</v>
      </c>
      <c r="Z317" s="41" t="s">
        <v>28402</v>
      </c>
      <c r="AA317" s="41" t="s">
        <v>26924</v>
      </c>
      <c r="AB317" s="46">
        <v>2.0</v>
      </c>
      <c r="AC317" s="47">
        <v>0.02</v>
      </c>
      <c r="AD317" s="41" t="s">
        <v>151</v>
      </c>
      <c r="AE317" s="41" t="s">
        <v>28403</v>
      </c>
      <c r="AF317" s="41" t="s">
        <v>1691</v>
      </c>
      <c r="AG317" s="41" t="s">
        <v>1691</v>
      </c>
      <c r="AH317" s="41" t="s">
        <v>1691</v>
      </c>
      <c r="AI317" s="41" t="s">
        <v>28404</v>
      </c>
      <c r="AJ317" s="41" t="s">
        <v>28405</v>
      </c>
      <c r="AK317" s="41" t="b">
        <v>1</v>
      </c>
      <c r="AL317" s="41" t="s">
        <v>28406</v>
      </c>
      <c r="AM317" s="41">
        <v>9.87654321E8</v>
      </c>
      <c r="AN317" s="41" t="s">
        <v>28407</v>
      </c>
      <c r="AO317" s="41" t="s">
        <v>28408</v>
      </c>
      <c r="AP317" s="41" t="s">
        <v>28409</v>
      </c>
      <c r="AQ317" s="43"/>
      <c r="AR317" s="41">
        <v>9.87654321E8</v>
      </c>
      <c r="AS317" s="29"/>
    </row>
    <row r="318">
      <c r="A318" s="28"/>
      <c r="B318" s="37" t="s">
        <v>28395</v>
      </c>
      <c r="C318" s="35"/>
      <c r="D318" s="38" t="b">
        <v>0</v>
      </c>
      <c r="E318" s="38" t="b">
        <v>0</v>
      </c>
      <c r="F318" s="38" t="b">
        <v>0</v>
      </c>
      <c r="G318" s="38" t="b">
        <v>0</v>
      </c>
      <c r="H318" s="38" t="b">
        <v>0</v>
      </c>
      <c r="I318" s="38" t="b">
        <v>0</v>
      </c>
      <c r="J318" s="45">
        <v>45971.0</v>
      </c>
      <c r="K318" s="45">
        <v>45940.0</v>
      </c>
      <c r="L318" s="38" t="b">
        <v>0</v>
      </c>
      <c r="M318" s="41" t="s">
        <v>28396</v>
      </c>
      <c r="N318" s="41" t="s">
        <v>28397</v>
      </c>
      <c r="O318" s="41" t="s">
        <v>28398</v>
      </c>
      <c r="P318" s="42" t="s">
        <v>28760</v>
      </c>
      <c r="Q318" s="41" t="s">
        <v>26924</v>
      </c>
      <c r="R318" s="41" t="s">
        <v>17095</v>
      </c>
      <c r="S318" s="41" t="s">
        <v>26925</v>
      </c>
      <c r="T318" s="43"/>
      <c r="U318" s="41" t="s">
        <v>28400</v>
      </c>
      <c r="V318" s="41" t="s">
        <v>26930</v>
      </c>
      <c r="W318" s="41" t="s">
        <v>28401</v>
      </c>
      <c r="X318" s="43"/>
      <c r="Y318" s="41" t="s">
        <v>28402</v>
      </c>
      <c r="Z318" s="41" t="s">
        <v>28402</v>
      </c>
      <c r="AA318" s="41" t="s">
        <v>26924</v>
      </c>
      <c r="AB318" s="46">
        <v>2.0</v>
      </c>
      <c r="AC318" s="47">
        <v>0.02</v>
      </c>
      <c r="AD318" s="41" t="s">
        <v>151</v>
      </c>
      <c r="AE318" s="41" t="s">
        <v>28403</v>
      </c>
      <c r="AF318" s="41" t="s">
        <v>1691</v>
      </c>
      <c r="AG318" s="41" t="s">
        <v>1691</v>
      </c>
      <c r="AH318" s="41" t="s">
        <v>1691</v>
      </c>
      <c r="AI318" s="41" t="s">
        <v>28404</v>
      </c>
      <c r="AJ318" s="41" t="s">
        <v>28405</v>
      </c>
      <c r="AK318" s="41" t="b">
        <v>1</v>
      </c>
      <c r="AL318" s="41" t="s">
        <v>28406</v>
      </c>
      <c r="AM318" s="41">
        <v>9.87654321E8</v>
      </c>
      <c r="AN318" s="41" t="s">
        <v>28407</v>
      </c>
      <c r="AO318" s="41" t="s">
        <v>28408</v>
      </c>
      <c r="AP318" s="41" t="s">
        <v>28409</v>
      </c>
      <c r="AQ318" s="43"/>
      <c r="AR318" s="41">
        <v>9.87654321E8</v>
      </c>
      <c r="AS318" s="29"/>
    </row>
    <row r="319">
      <c r="A319" s="28"/>
      <c r="B319" s="37" t="s">
        <v>28395</v>
      </c>
      <c r="C319" s="35"/>
      <c r="D319" s="38" t="b">
        <v>0</v>
      </c>
      <c r="E319" s="38" t="b">
        <v>0</v>
      </c>
      <c r="F319" s="38" t="b">
        <v>0</v>
      </c>
      <c r="G319" s="38" t="b">
        <v>0</v>
      </c>
      <c r="H319" s="38" t="b">
        <v>0</v>
      </c>
      <c r="I319" s="38" t="b">
        <v>0</v>
      </c>
      <c r="J319" s="45">
        <v>45971.0</v>
      </c>
      <c r="K319" s="45">
        <v>45940.0</v>
      </c>
      <c r="L319" s="38" t="b">
        <v>0</v>
      </c>
      <c r="M319" s="41" t="s">
        <v>28396</v>
      </c>
      <c r="N319" s="41" t="s">
        <v>28397</v>
      </c>
      <c r="O319" s="41" t="s">
        <v>28398</v>
      </c>
      <c r="P319" s="42" t="s">
        <v>28761</v>
      </c>
      <c r="Q319" s="41" t="s">
        <v>26924</v>
      </c>
      <c r="R319" s="41" t="s">
        <v>17095</v>
      </c>
      <c r="S319" s="41" t="s">
        <v>26925</v>
      </c>
      <c r="T319" s="43"/>
      <c r="U319" s="41" t="s">
        <v>28400</v>
      </c>
      <c r="V319" s="41" t="s">
        <v>26930</v>
      </c>
      <c r="W319" s="41" t="s">
        <v>28401</v>
      </c>
      <c r="X319" s="43"/>
      <c r="Y319" s="41" t="s">
        <v>28402</v>
      </c>
      <c r="Z319" s="41" t="s">
        <v>28402</v>
      </c>
      <c r="AA319" s="41" t="s">
        <v>26924</v>
      </c>
      <c r="AB319" s="46">
        <v>2.0</v>
      </c>
      <c r="AC319" s="47">
        <v>0.02</v>
      </c>
      <c r="AD319" s="41" t="s">
        <v>151</v>
      </c>
      <c r="AE319" s="41" t="s">
        <v>28403</v>
      </c>
      <c r="AF319" s="41" t="s">
        <v>1691</v>
      </c>
      <c r="AG319" s="41" t="s">
        <v>1691</v>
      </c>
      <c r="AH319" s="41" t="s">
        <v>1691</v>
      </c>
      <c r="AI319" s="41" t="s">
        <v>28404</v>
      </c>
      <c r="AJ319" s="41" t="s">
        <v>28405</v>
      </c>
      <c r="AK319" s="41" t="b">
        <v>1</v>
      </c>
      <c r="AL319" s="41" t="s">
        <v>28406</v>
      </c>
      <c r="AM319" s="41">
        <v>9.87654321E8</v>
      </c>
      <c r="AN319" s="41" t="s">
        <v>28407</v>
      </c>
      <c r="AO319" s="41" t="s">
        <v>28408</v>
      </c>
      <c r="AP319" s="41" t="s">
        <v>28409</v>
      </c>
      <c r="AQ319" s="43"/>
      <c r="AR319" s="41">
        <v>9.87654321E8</v>
      </c>
      <c r="AS319" s="29"/>
    </row>
    <row r="320">
      <c r="A320" s="28"/>
      <c r="B320" s="37" t="s">
        <v>28395</v>
      </c>
      <c r="C320" s="35"/>
      <c r="D320" s="38" t="b">
        <v>0</v>
      </c>
      <c r="E320" s="38" t="b">
        <v>0</v>
      </c>
      <c r="F320" s="38" t="b">
        <v>0</v>
      </c>
      <c r="G320" s="38" t="b">
        <v>0</v>
      </c>
      <c r="H320" s="38" t="b">
        <v>0</v>
      </c>
      <c r="I320" s="38" t="b">
        <v>0</v>
      </c>
      <c r="J320" s="45">
        <v>45971.0</v>
      </c>
      <c r="K320" s="45">
        <v>45940.0</v>
      </c>
      <c r="L320" s="38" t="b">
        <v>0</v>
      </c>
      <c r="M320" s="41" t="s">
        <v>28396</v>
      </c>
      <c r="N320" s="41" t="s">
        <v>28397</v>
      </c>
      <c r="O320" s="41" t="s">
        <v>28398</v>
      </c>
      <c r="P320" s="42" t="s">
        <v>28762</v>
      </c>
      <c r="Q320" s="41" t="s">
        <v>26924</v>
      </c>
      <c r="R320" s="41" t="s">
        <v>17095</v>
      </c>
      <c r="S320" s="41" t="s">
        <v>26925</v>
      </c>
      <c r="T320" s="43"/>
      <c r="U320" s="41" t="s">
        <v>28400</v>
      </c>
      <c r="V320" s="41" t="s">
        <v>26930</v>
      </c>
      <c r="W320" s="41" t="s">
        <v>28401</v>
      </c>
      <c r="X320" s="43"/>
      <c r="Y320" s="41" t="s">
        <v>28402</v>
      </c>
      <c r="Z320" s="41" t="s">
        <v>28402</v>
      </c>
      <c r="AA320" s="41" t="s">
        <v>26924</v>
      </c>
      <c r="AB320" s="46">
        <v>2.0</v>
      </c>
      <c r="AC320" s="47">
        <v>0.02</v>
      </c>
      <c r="AD320" s="41" t="s">
        <v>151</v>
      </c>
      <c r="AE320" s="41" t="s">
        <v>28403</v>
      </c>
      <c r="AF320" s="41" t="s">
        <v>1691</v>
      </c>
      <c r="AG320" s="41" t="s">
        <v>1691</v>
      </c>
      <c r="AH320" s="41" t="s">
        <v>1691</v>
      </c>
      <c r="AI320" s="41" t="s">
        <v>28404</v>
      </c>
      <c r="AJ320" s="41" t="s">
        <v>28405</v>
      </c>
      <c r="AK320" s="41" t="b">
        <v>1</v>
      </c>
      <c r="AL320" s="41" t="s">
        <v>28406</v>
      </c>
      <c r="AM320" s="41">
        <v>9.87654321E8</v>
      </c>
      <c r="AN320" s="41" t="s">
        <v>28407</v>
      </c>
      <c r="AO320" s="41" t="s">
        <v>28408</v>
      </c>
      <c r="AP320" s="41" t="s">
        <v>28409</v>
      </c>
      <c r="AQ320" s="43"/>
      <c r="AR320" s="41">
        <v>9.87654321E8</v>
      </c>
      <c r="AS320" s="29"/>
    </row>
    <row r="321">
      <c r="A321" s="28"/>
      <c r="B321" s="37" t="s">
        <v>28395</v>
      </c>
      <c r="C321" s="35"/>
      <c r="D321" s="38" t="b">
        <v>0</v>
      </c>
      <c r="E321" s="38" t="b">
        <v>0</v>
      </c>
      <c r="F321" s="38" t="b">
        <v>0</v>
      </c>
      <c r="G321" s="38" t="b">
        <v>0</v>
      </c>
      <c r="H321" s="38" t="b">
        <v>0</v>
      </c>
      <c r="I321" s="38" t="b">
        <v>0</v>
      </c>
      <c r="J321" s="45">
        <v>45971.0</v>
      </c>
      <c r="K321" s="45">
        <v>45940.0</v>
      </c>
      <c r="L321" s="38" t="b">
        <v>0</v>
      </c>
      <c r="M321" s="41" t="s">
        <v>28396</v>
      </c>
      <c r="N321" s="41" t="s">
        <v>28397</v>
      </c>
      <c r="O321" s="41" t="s">
        <v>28398</v>
      </c>
      <c r="P321" s="42" t="s">
        <v>28763</v>
      </c>
      <c r="Q321" s="41" t="s">
        <v>26924</v>
      </c>
      <c r="R321" s="41" t="s">
        <v>17095</v>
      </c>
      <c r="S321" s="41" t="s">
        <v>26925</v>
      </c>
      <c r="T321" s="43"/>
      <c r="U321" s="41" t="s">
        <v>28400</v>
      </c>
      <c r="V321" s="41" t="s">
        <v>26930</v>
      </c>
      <c r="W321" s="41" t="s">
        <v>28401</v>
      </c>
      <c r="X321" s="43"/>
      <c r="Y321" s="41" t="s">
        <v>28402</v>
      </c>
      <c r="Z321" s="41" t="s">
        <v>28402</v>
      </c>
      <c r="AA321" s="41" t="s">
        <v>26924</v>
      </c>
      <c r="AB321" s="46">
        <v>2.0</v>
      </c>
      <c r="AC321" s="47">
        <v>0.02</v>
      </c>
      <c r="AD321" s="41" t="s">
        <v>151</v>
      </c>
      <c r="AE321" s="41" t="s">
        <v>28403</v>
      </c>
      <c r="AF321" s="41" t="s">
        <v>1691</v>
      </c>
      <c r="AG321" s="41" t="s">
        <v>1691</v>
      </c>
      <c r="AH321" s="41" t="s">
        <v>1691</v>
      </c>
      <c r="AI321" s="41" t="s">
        <v>28404</v>
      </c>
      <c r="AJ321" s="41" t="s">
        <v>28405</v>
      </c>
      <c r="AK321" s="41" t="b">
        <v>1</v>
      </c>
      <c r="AL321" s="41" t="s">
        <v>28406</v>
      </c>
      <c r="AM321" s="41">
        <v>9.87654321E8</v>
      </c>
      <c r="AN321" s="41" t="s">
        <v>28407</v>
      </c>
      <c r="AO321" s="41" t="s">
        <v>28408</v>
      </c>
      <c r="AP321" s="41" t="s">
        <v>28409</v>
      </c>
      <c r="AQ321" s="43"/>
      <c r="AR321" s="41">
        <v>9.87654321E8</v>
      </c>
      <c r="AS321" s="29"/>
    </row>
    <row r="322">
      <c r="A322" s="28"/>
      <c r="B322" s="37" t="s">
        <v>28395</v>
      </c>
      <c r="C322" s="35"/>
      <c r="D322" s="38" t="b">
        <v>0</v>
      </c>
      <c r="E322" s="38" t="b">
        <v>0</v>
      </c>
      <c r="F322" s="38" t="b">
        <v>0</v>
      </c>
      <c r="G322" s="38" t="b">
        <v>0</v>
      </c>
      <c r="H322" s="38" t="b">
        <v>0</v>
      </c>
      <c r="I322" s="38" t="b">
        <v>0</v>
      </c>
      <c r="J322" s="45">
        <v>45971.0</v>
      </c>
      <c r="K322" s="45">
        <v>45940.0</v>
      </c>
      <c r="L322" s="38" t="b">
        <v>0</v>
      </c>
      <c r="M322" s="41" t="s">
        <v>28396</v>
      </c>
      <c r="N322" s="41" t="s">
        <v>28397</v>
      </c>
      <c r="O322" s="41" t="s">
        <v>28398</v>
      </c>
      <c r="P322" s="42" t="s">
        <v>28764</v>
      </c>
      <c r="Q322" s="41" t="s">
        <v>26924</v>
      </c>
      <c r="R322" s="41" t="s">
        <v>17095</v>
      </c>
      <c r="S322" s="41" t="s">
        <v>26925</v>
      </c>
      <c r="T322" s="43"/>
      <c r="U322" s="41" t="s">
        <v>28400</v>
      </c>
      <c r="V322" s="41" t="s">
        <v>26930</v>
      </c>
      <c r="W322" s="41" t="s">
        <v>28401</v>
      </c>
      <c r="X322" s="43"/>
      <c r="Y322" s="41" t="s">
        <v>28402</v>
      </c>
      <c r="Z322" s="41" t="s">
        <v>28402</v>
      </c>
      <c r="AA322" s="41" t="s">
        <v>26924</v>
      </c>
      <c r="AB322" s="46">
        <v>2.0</v>
      </c>
      <c r="AC322" s="47">
        <v>0.02</v>
      </c>
      <c r="AD322" s="41" t="s">
        <v>151</v>
      </c>
      <c r="AE322" s="41" t="s">
        <v>28403</v>
      </c>
      <c r="AF322" s="41" t="s">
        <v>1691</v>
      </c>
      <c r="AG322" s="41" t="s">
        <v>1691</v>
      </c>
      <c r="AH322" s="41" t="s">
        <v>1691</v>
      </c>
      <c r="AI322" s="41" t="s">
        <v>28404</v>
      </c>
      <c r="AJ322" s="41" t="s">
        <v>28405</v>
      </c>
      <c r="AK322" s="41" t="b">
        <v>1</v>
      </c>
      <c r="AL322" s="41" t="s">
        <v>28406</v>
      </c>
      <c r="AM322" s="41">
        <v>9.87654321E8</v>
      </c>
      <c r="AN322" s="41" t="s">
        <v>28407</v>
      </c>
      <c r="AO322" s="41" t="s">
        <v>28408</v>
      </c>
      <c r="AP322" s="41" t="s">
        <v>28409</v>
      </c>
      <c r="AQ322" s="43"/>
      <c r="AR322" s="41">
        <v>9.87654321E8</v>
      </c>
      <c r="AS322" s="29"/>
    </row>
    <row r="323">
      <c r="A323" s="28"/>
      <c r="B323" s="37" t="s">
        <v>28395</v>
      </c>
      <c r="C323" s="35"/>
      <c r="D323" s="38" t="b">
        <v>0</v>
      </c>
      <c r="E323" s="38" t="b">
        <v>0</v>
      </c>
      <c r="F323" s="38" t="b">
        <v>0</v>
      </c>
      <c r="G323" s="38" t="b">
        <v>0</v>
      </c>
      <c r="H323" s="38" t="b">
        <v>0</v>
      </c>
      <c r="I323" s="38" t="b">
        <v>0</v>
      </c>
      <c r="J323" s="45">
        <v>45971.0</v>
      </c>
      <c r="K323" s="45">
        <v>45940.0</v>
      </c>
      <c r="L323" s="38" t="b">
        <v>0</v>
      </c>
      <c r="M323" s="41" t="s">
        <v>28396</v>
      </c>
      <c r="N323" s="41" t="s">
        <v>28397</v>
      </c>
      <c r="O323" s="41" t="s">
        <v>28398</v>
      </c>
      <c r="P323" s="42" t="s">
        <v>28765</v>
      </c>
      <c r="Q323" s="41" t="s">
        <v>26924</v>
      </c>
      <c r="R323" s="41" t="s">
        <v>17095</v>
      </c>
      <c r="S323" s="41" t="s">
        <v>26925</v>
      </c>
      <c r="T323" s="43"/>
      <c r="U323" s="41" t="s">
        <v>28400</v>
      </c>
      <c r="V323" s="41" t="s">
        <v>26930</v>
      </c>
      <c r="W323" s="41" t="s">
        <v>28401</v>
      </c>
      <c r="X323" s="43"/>
      <c r="Y323" s="41" t="s">
        <v>28402</v>
      </c>
      <c r="Z323" s="41" t="s">
        <v>28402</v>
      </c>
      <c r="AA323" s="41" t="s">
        <v>26924</v>
      </c>
      <c r="AB323" s="46">
        <v>2.0</v>
      </c>
      <c r="AC323" s="47">
        <v>0.02</v>
      </c>
      <c r="AD323" s="41" t="s">
        <v>151</v>
      </c>
      <c r="AE323" s="41" t="s">
        <v>28403</v>
      </c>
      <c r="AF323" s="41" t="s">
        <v>1691</v>
      </c>
      <c r="AG323" s="41" t="s">
        <v>1691</v>
      </c>
      <c r="AH323" s="41" t="s">
        <v>1691</v>
      </c>
      <c r="AI323" s="41" t="s">
        <v>28404</v>
      </c>
      <c r="AJ323" s="41" t="s">
        <v>28405</v>
      </c>
      <c r="AK323" s="41" t="b">
        <v>1</v>
      </c>
      <c r="AL323" s="41" t="s">
        <v>28406</v>
      </c>
      <c r="AM323" s="41">
        <v>9.87654321E8</v>
      </c>
      <c r="AN323" s="41" t="s">
        <v>28407</v>
      </c>
      <c r="AO323" s="41" t="s">
        <v>28408</v>
      </c>
      <c r="AP323" s="41" t="s">
        <v>28409</v>
      </c>
      <c r="AQ323" s="43"/>
      <c r="AR323" s="41">
        <v>9.87654321E8</v>
      </c>
      <c r="AS323" s="29"/>
    </row>
    <row r="324">
      <c r="A324" s="28"/>
      <c r="B324" s="37" t="s">
        <v>28395</v>
      </c>
      <c r="C324" s="35"/>
      <c r="D324" s="38" t="b">
        <v>0</v>
      </c>
      <c r="E324" s="38" t="b">
        <v>0</v>
      </c>
      <c r="F324" s="38" t="b">
        <v>0</v>
      </c>
      <c r="G324" s="38" t="b">
        <v>0</v>
      </c>
      <c r="H324" s="38" t="b">
        <v>0</v>
      </c>
      <c r="I324" s="38" t="b">
        <v>0</v>
      </c>
      <c r="J324" s="45">
        <v>45971.0</v>
      </c>
      <c r="K324" s="45">
        <v>45940.0</v>
      </c>
      <c r="L324" s="38" t="b">
        <v>0</v>
      </c>
      <c r="M324" s="41" t="s">
        <v>28396</v>
      </c>
      <c r="N324" s="41" t="s">
        <v>28397</v>
      </c>
      <c r="O324" s="41" t="s">
        <v>28398</v>
      </c>
      <c r="P324" s="42" t="s">
        <v>28766</v>
      </c>
      <c r="Q324" s="41" t="s">
        <v>26924</v>
      </c>
      <c r="R324" s="41" t="s">
        <v>17095</v>
      </c>
      <c r="S324" s="41" t="s">
        <v>26925</v>
      </c>
      <c r="T324" s="43"/>
      <c r="U324" s="41" t="s">
        <v>28400</v>
      </c>
      <c r="V324" s="41" t="s">
        <v>26930</v>
      </c>
      <c r="W324" s="41" t="s">
        <v>28401</v>
      </c>
      <c r="X324" s="43"/>
      <c r="Y324" s="41" t="s">
        <v>28402</v>
      </c>
      <c r="Z324" s="41" t="s">
        <v>28402</v>
      </c>
      <c r="AA324" s="41" t="s">
        <v>26924</v>
      </c>
      <c r="AB324" s="46">
        <v>2.0</v>
      </c>
      <c r="AC324" s="47">
        <v>0.02</v>
      </c>
      <c r="AD324" s="41" t="s">
        <v>151</v>
      </c>
      <c r="AE324" s="41" t="s">
        <v>28403</v>
      </c>
      <c r="AF324" s="41" t="s">
        <v>1691</v>
      </c>
      <c r="AG324" s="41" t="s">
        <v>1691</v>
      </c>
      <c r="AH324" s="41" t="s">
        <v>1691</v>
      </c>
      <c r="AI324" s="41" t="s">
        <v>28404</v>
      </c>
      <c r="AJ324" s="41" t="s">
        <v>28405</v>
      </c>
      <c r="AK324" s="41" t="b">
        <v>1</v>
      </c>
      <c r="AL324" s="41" t="s">
        <v>28406</v>
      </c>
      <c r="AM324" s="41">
        <v>9.87654321E8</v>
      </c>
      <c r="AN324" s="41" t="s">
        <v>28407</v>
      </c>
      <c r="AO324" s="41" t="s">
        <v>28408</v>
      </c>
      <c r="AP324" s="41" t="s">
        <v>28409</v>
      </c>
      <c r="AQ324" s="43"/>
      <c r="AR324" s="41">
        <v>9.87654321E8</v>
      </c>
      <c r="AS324" s="29"/>
    </row>
    <row r="325">
      <c r="A325" s="28"/>
      <c r="B325" s="37" t="s">
        <v>28395</v>
      </c>
      <c r="C325" s="35"/>
      <c r="D325" s="38" t="b">
        <v>0</v>
      </c>
      <c r="E325" s="38" t="b">
        <v>0</v>
      </c>
      <c r="F325" s="38" t="b">
        <v>0</v>
      </c>
      <c r="G325" s="38" t="b">
        <v>0</v>
      </c>
      <c r="H325" s="38" t="b">
        <v>0</v>
      </c>
      <c r="I325" s="38" t="b">
        <v>0</v>
      </c>
      <c r="J325" s="45">
        <v>45971.0</v>
      </c>
      <c r="K325" s="45">
        <v>45940.0</v>
      </c>
      <c r="L325" s="38" t="b">
        <v>0</v>
      </c>
      <c r="M325" s="41" t="s">
        <v>28396</v>
      </c>
      <c r="N325" s="41" t="s">
        <v>28397</v>
      </c>
      <c r="O325" s="41" t="s">
        <v>28398</v>
      </c>
      <c r="P325" s="42" t="s">
        <v>28767</v>
      </c>
      <c r="Q325" s="41" t="s">
        <v>26924</v>
      </c>
      <c r="R325" s="41" t="s">
        <v>17095</v>
      </c>
      <c r="S325" s="41" t="s">
        <v>26925</v>
      </c>
      <c r="T325" s="43"/>
      <c r="U325" s="41" t="s">
        <v>28400</v>
      </c>
      <c r="V325" s="41" t="s">
        <v>26930</v>
      </c>
      <c r="W325" s="41" t="s">
        <v>28401</v>
      </c>
      <c r="X325" s="43"/>
      <c r="Y325" s="41" t="s">
        <v>28402</v>
      </c>
      <c r="Z325" s="41" t="s">
        <v>28402</v>
      </c>
      <c r="AA325" s="41" t="s">
        <v>26924</v>
      </c>
      <c r="AB325" s="46">
        <v>2.0</v>
      </c>
      <c r="AC325" s="47">
        <v>0.02</v>
      </c>
      <c r="AD325" s="41" t="s">
        <v>151</v>
      </c>
      <c r="AE325" s="41" t="s">
        <v>28403</v>
      </c>
      <c r="AF325" s="41" t="s">
        <v>1691</v>
      </c>
      <c r="AG325" s="41" t="s">
        <v>1691</v>
      </c>
      <c r="AH325" s="41" t="s">
        <v>1691</v>
      </c>
      <c r="AI325" s="41" t="s">
        <v>28404</v>
      </c>
      <c r="AJ325" s="41" t="s">
        <v>28405</v>
      </c>
      <c r="AK325" s="41" t="b">
        <v>1</v>
      </c>
      <c r="AL325" s="41" t="s">
        <v>28406</v>
      </c>
      <c r="AM325" s="41">
        <v>9.87654321E8</v>
      </c>
      <c r="AN325" s="41" t="s">
        <v>28407</v>
      </c>
      <c r="AO325" s="41" t="s">
        <v>28408</v>
      </c>
      <c r="AP325" s="41" t="s">
        <v>28409</v>
      </c>
      <c r="AQ325" s="43"/>
      <c r="AR325" s="41">
        <v>9.87654321E8</v>
      </c>
      <c r="AS325" s="29"/>
    </row>
    <row r="326">
      <c r="A326" s="28"/>
      <c r="B326" s="37" t="s">
        <v>28395</v>
      </c>
      <c r="C326" s="35"/>
      <c r="D326" s="38" t="b">
        <v>0</v>
      </c>
      <c r="E326" s="38" t="b">
        <v>0</v>
      </c>
      <c r="F326" s="38" t="b">
        <v>0</v>
      </c>
      <c r="G326" s="38" t="b">
        <v>0</v>
      </c>
      <c r="H326" s="38" t="b">
        <v>0</v>
      </c>
      <c r="I326" s="38" t="b">
        <v>0</v>
      </c>
      <c r="J326" s="45">
        <v>45971.0</v>
      </c>
      <c r="K326" s="45">
        <v>45940.0</v>
      </c>
      <c r="L326" s="38" t="b">
        <v>0</v>
      </c>
      <c r="M326" s="41" t="s">
        <v>28396</v>
      </c>
      <c r="N326" s="41" t="s">
        <v>28397</v>
      </c>
      <c r="O326" s="41" t="s">
        <v>28398</v>
      </c>
      <c r="P326" s="42" t="s">
        <v>28768</v>
      </c>
      <c r="Q326" s="41" t="s">
        <v>26924</v>
      </c>
      <c r="R326" s="41" t="s">
        <v>17095</v>
      </c>
      <c r="S326" s="41" t="s">
        <v>26925</v>
      </c>
      <c r="T326" s="43"/>
      <c r="U326" s="41" t="s">
        <v>28400</v>
      </c>
      <c r="V326" s="41" t="s">
        <v>26930</v>
      </c>
      <c r="W326" s="41" t="s">
        <v>28401</v>
      </c>
      <c r="X326" s="43"/>
      <c r="Y326" s="41" t="s">
        <v>28402</v>
      </c>
      <c r="Z326" s="41" t="s">
        <v>28402</v>
      </c>
      <c r="AA326" s="41" t="s">
        <v>26924</v>
      </c>
      <c r="AB326" s="46">
        <v>2.0</v>
      </c>
      <c r="AC326" s="47">
        <v>0.02</v>
      </c>
      <c r="AD326" s="41" t="s">
        <v>151</v>
      </c>
      <c r="AE326" s="41" t="s">
        <v>28403</v>
      </c>
      <c r="AF326" s="41" t="s">
        <v>1691</v>
      </c>
      <c r="AG326" s="41" t="s">
        <v>1691</v>
      </c>
      <c r="AH326" s="41" t="s">
        <v>1691</v>
      </c>
      <c r="AI326" s="41" t="s">
        <v>28404</v>
      </c>
      <c r="AJ326" s="41" t="s">
        <v>28405</v>
      </c>
      <c r="AK326" s="41" t="b">
        <v>1</v>
      </c>
      <c r="AL326" s="41" t="s">
        <v>28406</v>
      </c>
      <c r="AM326" s="41">
        <v>9.87654321E8</v>
      </c>
      <c r="AN326" s="41" t="s">
        <v>28407</v>
      </c>
      <c r="AO326" s="41" t="s">
        <v>28408</v>
      </c>
      <c r="AP326" s="41" t="s">
        <v>28409</v>
      </c>
      <c r="AQ326" s="43"/>
      <c r="AR326" s="41">
        <v>9.87654321E8</v>
      </c>
      <c r="AS326" s="29"/>
    </row>
    <row r="327">
      <c r="A327" s="28"/>
      <c r="B327" s="37" t="s">
        <v>28395</v>
      </c>
      <c r="C327" s="35"/>
      <c r="D327" s="38" t="b">
        <v>0</v>
      </c>
      <c r="E327" s="38" t="b">
        <v>0</v>
      </c>
      <c r="F327" s="38" t="b">
        <v>0</v>
      </c>
      <c r="G327" s="38" t="b">
        <v>0</v>
      </c>
      <c r="H327" s="38" t="b">
        <v>0</v>
      </c>
      <c r="I327" s="38" t="b">
        <v>0</v>
      </c>
      <c r="J327" s="45">
        <v>45971.0</v>
      </c>
      <c r="K327" s="45">
        <v>45940.0</v>
      </c>
      <c r="L327" s="38" t="b">
        <v>0</v>
      </c>
      <c r="M327" s="41" t="s">
        <v>28396</v>
      </c>
      <c r="N327" s="41" t="s">
        <v>28397</v>
      </c>
      <c r="O327" s="41" t="s">
        <v>28398</v>
      </c>
      <c r="P327" s="42" t="s">
        <v>28769</v>
      </c>
      <c r="Q327" s="41" t="s">
        <v>26924</v>
      </c>
      <c r="R327" s="41" t="s">
        <v>17095</v>
      </c>
      <c r="S327" s="41" t="s">
        <v>26925</v>
      </c>
      <c r="T327" s="43"/>
      <c r="U327" s="41" t="s">
        <v>28400</v>
      </c>
      <c r="V327" s="41" t="s">
        <v>26930</v>
      </c>
      <c r="W327" s="41" t="s">
        <v>28401</v>
      </c>
      <c r="X327" s="43"/>
      <c r="Y327" s="41" t="s">
        <v>28402</v>
      </c>
      <c r="Z327" s="41" t="s">
        <v>28402</v>
      </c>
      <c r="AA327" s="41" t="s">
        <v>26924</v>
      </c>
      <c r="AB327" s="46">
        <v>2.0</v>
      </c>
      <c r="AC327" s="47">
        <v>0.02</v>
      </c>
      <c r="AD327" s="41" t="s">
        <v>151</v>
      </c>
      <c r="AE327" s="41" t="s">
        <v>28403</v>
      </c>
      <c r="AF327" s="41" t="s">
        <v>1691</v>
      </c>
      <c r="AG327" s="41" t="s">
        <v>1691</v>
      </c>
      <c r="AH327" s="41" t="s">
        <v>1691</v>
      </c>
      <c r="AI327" s="41" t="s">
        <v>28404</v>
      </c>
      <c r="AJ327" s="41" t="s">
        <v>28405</v>
      </c>
      <c r="AK327" s="41" t="b">
        <v>1</v>
      </c>
      <c r="AL327" s="41" t="s">
        <v>28406</v>
      </c>
      <c r="AM327" s="41">
        <v>9.87654321E8</v>
      </c>
      <c r="AN327" s="41" t="s">
        <v>28407</v>
      </c>
      <c r="AO327" s="41" t="s">
        <v>28408</v>
      </c>
      <c r="AP327" s="41" t="s">
        <v>28409</v>
      </c>
      <c r="AQ327" s="43"/>
      <c r="AR327" s="41">
        <v>9.87654321E8</v>
      </c>
      <c r="AS327" s="29"/>
    </row>
    <row r="328">
      <c r="A328" s="28"/>
      <c r="B328" s="37" t="s">
        <v>28395</v>
      </c>
      <c r="C328" s="35"/>
      <c r="D328" s="38" t="b">
        <v>0</v>
      </c>
      <c r="E328" s="38" t="b">
        <v>0</v>
      </c>
      <c r="F328" s="38" t="b">
        <v>0</v>
      </c>
      <c r="G328" s="38" t="b">
        <v>0</v>
      </c>
      <c r="H328" s="38" t="b">
        <v>0</v>
      </c>
      <c r="I328" s="38" t="b">
        <v>0</v>
      </c>
      <c r="J328" s="45">
        <v>45971.0</v>
      </c>
      <c r="K328" s="45">
        <v>45940.0</v>
      </c>
      <c r="L328" s="38" t="b">
        <v>0</v>
      </c>
      <c r="M328" s="41" t="s">
        <v>28396</v>
      </c>
      <c r="N328" s="41" t="s">
        <v>28397</v>
      </c>
      <c r="O328" s="41" t="s">
        <v>28398</v>
      </c>
      <c r="P328" s="42" t="s">
        <v>28770</v>
      </c>
      <c r="Q328" s="41" t="s">
        <v>26924</v>
      </c>
      <c r="R328" s="41" t="s">
        <v>17095</v>
      </c>
      <c r="S328" s="41" t="s">
        <v>26925</v>
      </c>
      <c r="T328" s="43"/>
      <c r="U328" s="41" t="s">
        <v>28400</v>
      </c>
      <c r="V328" s="41" t="s">
        <v>26930</v>
      </c>
      <c r="W328" s="41" t="s">
        <v>28401</v>
      </c>
      <c r="X328" s="43"/>
      <c r="Y328" s="41" t="s">
        <v>28402</v>
      </c>
      <c r="Z328" s="41" t="s">
        <v>28402</v>
      </c>
      <c r="AA328" s="41" t="s">
        <v>26924</v>
      </c>
      <c r="AB328" s="46">
        <v>2.0</v>
      </c>
      <c r="AC328" s="47">
        <v>0.02</v>
      </c>
      <c r="AD328" s="41" t="s">
        <v>151</v>
      </c>
      <c r="AE328" s="41" t="s">
        <v>28403</v>
      </c>
      <c r="AF328" s="41" t="s">
        <v>1691</v>
      </c>
      <c r="AG328" s="41" t="s">
        <v>1691</v>
      </c>
      <c r="AH328" s="41" t="s">
        <v>1691</v>
      </c>
      <c r="AI328" s="41" t="s">
        <v>28404</v>
      </c>
      <c r="AJ328" s="41" t="s">
        <v>28405</v>
      </c>
      <c r="AK328" s="41" t="b">
        <v>1</v>
      </c>
      <c r="AL328" s="41" t="s">
        <v>28406</v>
      </c>
      <c r="AM328" s="41">
        <v>9.87654321E8</v>
      </c>
      <c r="AN328" s="41" t="s">
        <v>28407</v>
      </c>
      <c r="AO328" s="41" t="s">
        <v>28408</v>
      </c>
      <c r="AP328" s="41" t="s">
        <v>28409</v>
      </c>
      <c r="AQ328" s="43"/>
      <c r="AR328" s="41">
        <v>9.87654321E8</v>
      </c>
      <c r="AS328" s="29"/>
    </row>
    <row r="329">
      <c r="A329" s="28"/>
      <c r="B329" s="37" t="s">
        <v>28395</v>
      </c>
      <c r="C329" s="35"/>
      <c r="D329" s="38" t="b">
        <v>0</v>
      </c>
      <c r="E329" s="38" t="b">
        <v>0</v>
      </c>
      <c r="F329" s="38" t="b">
        <v>0</v>
      </c>
      <c r="G329" s="38" t="b">
        <v>0</v>
      </c>
      <c r="H329" s="38" t="b">
        <v>0</v>
      </c>
      <c r="I329" s="38" t="b">
        <v>0</v>
      </c>
      <c r="J329" s="45">
        <v>45971.0</v>
      </c>
      <c r="K329" s="45">
        <v>45940.0</v>
      </c>
      <c r="L329" s="38" t="b">
        <v>0</v>
      </c>
      <c r="M329" s="41" t="s">
        <v>28396</v>
      </c>
      <c r="N329" s="41" t="s">
        <v>28397</v>
      </c>
      <c r="O329" s="41" t="s">
        <v>28398</v>
      </c>
      <c r="P329" s="42" t="s">
        <v>28771</v>
      </c>
      <c r="Q329" s="41" t="s">
        <v>26924</v>
      </c>
      <c r="R329" s="41" t="s">
        <v>17095</v>
      </c>
      <c r="S329" s="41" t="s">
        <v>26925</v>
      </c>
      <c r="T329" s="43"/>
      <c r="U329" s="41" t="s">
        <v>28400</v>
      </c>
      <c r="V329" s="41" t="s">
        <v>26930</v>
      </c>
      <c r="W329" s="41" t="s">
        <v>28401</v>
      </c>
      <c r="X329" s="43"/>
      <c r="Y329" s="41" t="s">
        <v>28402</v>
      </c>
      <c r="Z329" s="41" t="s">
        <v>28402</v>
      </c>
      <c r="AA329" s="41" t="s">
        <v>26924</v>
      </c>
      <c r="AB329" s="46">
        <v>2.0</v>
      </c>
      <c r="AC329" s="47">
        <v>0.02</v>
      </c>
      <c r="AD329" s="41" t="s">
        <v>151</v>
      </c>
      <c r="AE329" s="41" t="s">
        <v>28403</v>
      </c>
      <c r="AF329" s="41" t="s">
        <v>1691</v>
      </c>
      <c r="AG329" s="41" t="s">
        <v>1691</v>
      </c>
      <c r="AH329" s="41" t="s">
        <v>1691</v>
      </c>
      <c r="AI329" s="41" t="s">
        <v>28404</v>
      </c>
      <c r="AJ329" s="41" t="s">
        <v>28405</v>
      </c>
      <c r="AK329" s="41" t="b">
        <v>1</v>
      </c>
      <c r="AL329" s="41" t="s">
        <v>28406</v>
      </c>
      <c r="AM329" s="41">
        <v>9.87654321E8</v>
      </c>
      <c r="AN329" s="41" t="s">
        <v>28407</v>
      </c>
      <c r="AO329" s="41" t="s">
        <v>28408</v>
      </c>
      <c r="AP329" s="41" t="s">
        <v>28409</v>
      </c>
      <c r="AQ329" s="43"/>
      <c r="AR329" s="41">
        <v>9.87654321E8</v>
      </c>
      <c r="AS329" s="29"/>
    </row>
    <row r="330">
      <c r="A330" s="28"/>
      <c r="B330" s="37" t="s">
        <v>28395</v>
      </c>
      <c r="C330" s="35"/>
      <c r="D330" s="38" t="b">
        <v>0</v>
      </c>
      <c r="E330" s="38" t="b">
        <v>0</v>
      </c>
      <c r="F330" s="38" t="b">
        <v>0</v>
      </c>
      <c r="G330" s="38" t="b">
        <v>0</v>
      </c>
      <c r="H330" s="38" t="b">
        <v>0</v>
      </c>
      <c r="I330" s="38" t="b">
        <v>0</v>
      </c>
      <c r="J330" s="45">
        <v>45971.0</v>
      </c>
      <c r="K330" s="45">
        <v>45940.0</v>
      </c>
      <c r="L330" s="38" t="b">
        <v>0</v>
      </c>
      <c r="M330" s="41" t="s">
        <v>28396</v>
      </c>
      <c r="N330" s="41" t="s">
        <v>28397</v>
      </c>
      <c r="O330" s="41" t="s">
        <v>28398</v>
      </c>
      <c r="P330" s="42" t="s">
        <v>28772</v>
      </c>
      <c r="Q330" s="41" t="s">
        <v>26924</v>
      </c>
      <c r="R330" s="41" t="s">
        <v>17095</v>
      </c>
      <c r="S330" s="41" t="s">
        <v>26925</v>
      </c>
      <c r="T330" s="43"/>
      <c r="U330" s="41" t="s">
        <v>28400</v>
      </c>
      <c r="V330" s="41" t="s">
        <v>26930</v>
      </c>
      <c r="W330" s="41" t="s">
        <v>28401</v>
      </c>
      <c r="X330" s="43"/>
      <c r="Y330" s="41" t="s">
        <v>28402</v>
      </c>
      <c r="Z330" s="41" t="s">
        <v>28402</v>
      </c>
      <c r="AA330" s="41" t="s">
        <v>26924</v>
      </c>
      <c r="AB330" s="46">
        <v>2.0</v>
      </c>
      <c r="AC330" s="47">
        <v>0.02</v>
      </c>
      <c r="AD330" s="41" t="s">
        <v>151</v>
      </c>
      <c r="AE330" s="41" t="s">
        <v>28403</v>
      </c>
      <c r="AF330" s="41" t="s">
        <v>1691</v>
      </c>
      <c r="AG330" s="41" t="s">
        <v>1691</v>
      </c>
      <c r="AH330" s="41" t="s">
        <v>1691</v>
      </c>
      <c r="AI330" s="41" t="s">
        <v>28404</v>
      </c>
      <c r="AJ330" s="41" t="s">
        <v>28405</v>
      </c>
      <c r="AK330" s="41" t="b">
        <v>1</v>
      </c>
      <c r="AL330" s="41" t="s">
        <v>28406</v>
      </c>
      <c r="AM330" s="41">
        <v>9.87654321E8</v>
      </c>
      <c r="AN330" s="41" t="s">
        <v>28407</v>
      </c>
      <c r="AO330" s="41" t="s">
        <v>28408</v>
      </c>
      <c r="AP330" s="41" t="s">
        <v>28409</v>
      </c>
      <c r="AQ330" s="43"/>
      <c r="AR330" s="41">
        <v>9.87654321E8</v>
      </c>
      <c r="AS330" s="29"/>
    </row>
    <row r="331">
      <c r="A331" s="28"/>
      <c r="B331" s="37" t="s">
        <v>28395</v>
      </c>
      <c r="C331" s="35"/>
      <c r="D331" s="38" t="b">
        <v>0</v>
      </c>
      <c r="E331" s="38" t="b">
        <v>0</v>
      </c>
      <c r="F331" s="38" t="b">
        <v>0</v>
      </c>
      <c r="G331" s="38" t="b">
        <v>0</v>
      </c>
      <c r="H331" s="38" t="b">
        <v>0</v>
      </c>
      <c r="I331" s="38" t="b">
        <v>0</v>
      </c>
      <c r="J331" s="45">
        <v>45971.0</v>
      </c>
      <c r="K331" s="45">
        <v>45940.0</v>
      </c>
      <c r="L331" s="38" t="b">
        <v>0</v>
      </c>
      <c r="M331" s="41" t="s">
        <v>28396</v>
      </c>
      <c r="N331" s="41" t="s">
        <v>28397</v>
      </c>
      <c r="O331" s="41" t="s">
        <v>28398</v>
      </c>
      <c r="P331" s="42" t="s">
        <v>28773</v>
      </c>
      <c r="Q331" s="41" t="s">
        <v>26924</v>
      </c>
      <c r="R331" s="41" t="s">
        <v>17095</v>
      </c>
      <c r="S331" s="41" t="s">
        <v>26925</v>
      </c>
      <c r="T331" s="43"/>
      <c r="U331" s="41" t="s">
        <v>28400</v>
      </c>
      <c r="V331" s="41" t="s">
        <v>26930</v>
      </c>
      <c r="W331" s="41" t="s">
        <v>28401</v>
      </c>
      <c r="X331" s="43"/>
      <c r="Y331" s="41" t="s">
        <v>28402</v>
      </c>
      <c r="Z331" s="41" t="s">
        <v>28402</v>
      </c>
      <c r="AA331" s="41" t="s">
        <v>26924</v>
      </c>
      <c r="AB331" s="46">
        <v>2.0</v>
      </c>
      <c r="AC331" s="47">
        <v>0.02</v>
      </c>
      <c r="AD331" s="41" t="s">
        <v>151</v>
      </c>
      <c r="AE331" s="41" t="s">
        <v>28403</v>
      </c>
      <c r="AF331" s="41" t="s">
        <v>1691</v>
      </c>
      <c r="AG331" s="41" t="s">
        <v>1691</v>
      </c>
      <c r="AH331" s="41" t="s">
        <v>1691</v>
      </c>
      <c r="AI331" s="41" t="s">
        <v>28404</v>
      </c>
      <c r="AJ331" s="41" t="s">
        <v>28405</v>
      </c>
      <c r="AK331" s="41" t="b">
        <v>1</v>
      </c>
      <c r="AL331" s="41" t="s">
        <v>28406</v>
      </c>
      <c r="AM331" s="41">
        <v>9.87654321E8</v>
      </c>
      <c r="AN331" s="41" t="s">
        <v>28407</v>
      </c>
      <c r="AO331" s="41" t="s">
        <v>28408</v>
      </c>
      <c r="AP331" s="41" t="s">
        <v>28409</v>
      </c>
      <c r="AQ331" s="43"/>
      <c r="AR331" s="41">
        <v>9.87654321E8</v>
      </c>
      <c r="AS331" s="29"/>
    </row>
    <row r="332">
      <c r="A332" s="28"/>
      <c r="B332" s="37" t="s">
        <v>28395</v>
      </c>
      <c r="C332" s="35"/>
      <c r="D332" s="38" t="b">
        <v>0</v>
      </c>
      <c r="E332" s="38" t="b">
        <v>0</v>
      </c>
      <c r="F332" s="38" t="b">
        <v>0</v>
      </c>
      <c r="G332" s="38" t="b">
        <v>0</v>
      </c>
      <c r="H332" s="38" t="b">
        <v>0</v>
      </c>
      <c r="I332" s="38" t="b">
        <v>0</v>
      </c>
      <c r="J332" s="45">
        <v>45971.0</v>
      </c>
      <c r="K332" s="45">
        <v>45940.0</v>
      </c>
      <c r="L332" s="38" t="b">
        <v>0</v>
      </c>
      <c r="M332" s="41" t="s">
        <v>28396</v>
      </c>
      <c r="N332" s="41" t="s">
        <v>28397</v>
      </c>
      <c r="O332" s="41" t="s">
        <v>28398</v>
      </c>
      <c r="P332" s="42" t="s">
        <v>28774</v>
      </c>
      <c r="Q332" s="41" t="s">
        <v>26924</v>
      </c>
      <c r="R332" s="41" t="s">
        <v>17095</v>
      </c>
      <c r="S332" s="41" t="s">
        <v>26925</v>
      </c>
      <c r="T332" s="43"/>
      <c r="U332" s="41" t="s">
        <v>28400</v>
      </c>
      <c r="V332" s="41" t="s">
        <v>26930</v>
      </c>
      <c r="W332" s="41" t="s">
        <v>28401</v>
      </c>
      <c r="X332" s="43"/>
      <c r="Y332" s="41" t="s">
        <v>28402</v>
      </c>
      <c r="Z332" s="41" t="s">
        <v>28402</v>
      </c>
      <c r="AA332" s="41" t="s">
        <v>26924</v>
      </c>
      <c r="AB332" s="46">
        <v>2.0</v>
      </c>
      <c r="AC332" s="47">
        <v>0.02</v>
      </c>
      <c r="AD332" s="41" t="s">
        <v>151</v>
      </c>
      <c r="AE332" s="41" t="s">
        <v>28403</v>
      </c>
      <c r="AF332" s="41" t="s">
        <v>1691</v>
      </c>
      <c r="AG332" s="41" t="s">
        <v>1691</v>
      </c>
      <c r="AH332" s="41" t="s">
        <v>1691</v>
      </c>
      <c r="AI332" s="41" t="s">
        <v>28404</v>
      </c>
      <c r="AJ332" s="41" t="s">
        <v>28405</v>
      </c>
      <c r="AK332" s="41" t="b">
        <v>1</v>
      </c>
      <c r="AL332" s="41" t="s">
        <v>28406</v>
      </c>
      <c r="AM332" s="41">
        <v>9.87654321E8</v>
      </c>
      <c r="AN332" s="41" t="s">
        <v>28407</v>
      </c>
      <c r="AO332" s="41" t="s">
        <v>28408</v>
      </c>
      <c r="AP332" s="41" t="s">
        <v>28409</v>
      </c>
      <c r="AQ332" s="43"/>
      <c r="AR332" s="41">
        <v>9.87654321E8</v>
      </c>
      <c r="AS332" s="29"/>
    </row>
    <row r="333">
      <c r="A333" s="28"/>
      <c r="B333" s="37" t="s">
        <v>28395</v>
      </c>
      <c r="C333" s="35"/>
      <c r="D333" s="38" t="b">
        <v>0</v>
      </c>
      <c r="E333" s="38" t="b">
        <v>0</v>
      </c>
      <c r="F333" s="38" t="b">
        <v>0</v>
      </c>
      <c r="G333" s="38" t="b">
        <v>0</v>
      </c>
      <c r="H333" s="38" t="b">
        <v>0</v>
      </c>
      <c r="I333" s="38" t="b">
        <v>0</v>
      </c>
      <c r="J333" s="45">
        <v>45971.0</v>
      </c>
      <c r="K333" s="45">
        <v>45940.0</v>
      </c>
      <c r="L333" s="38" t="b">
        <v>0</v>
      </c>
      <c r="M333" s="41" t="s">
        <v>28396</v>
      </c>
      <c r="N333" s="41" t="s">
        <v>28397</v>
      </c>
      <c r="O333" s="41" t="s">
        <v>28398</v>
      </c>
      <c r="P333" s="42" t="s">
        <v>28775</v>
      </c>
      <c r="Q333" s="41" t="s">
        <v>26924</v>
      </c>
      <c r="R333" s="41" t="s">
        <v>17095</v>
      </c>
      <c r="S333" s="41" t="s">
        <v>26925</v>
      </c>
      <c r="T333" s="43"/>
      <c r="U333" s="41" t="s">
        <v>28400</v>
      </c>
      <c r="V333" s="41" t="s">
        <v>26930</v>
      </c>
      <c r="W333" s="41" t="s">
        <v>28401</v>
      </c>
      <c r="X333" s="43"/>
      <c r="Y333" s="41" t="s">
        <v>28402</v>
      </c>
      <c r="Z333" s="41" t="s">
        <v>28402</v>
      </c>
      <c r="AA333" s="41" t="s">
        <v>26924</v>
      </c>
      <c r="AB333" s="46">
        <v>2.0</v>
      </c>
      <c r="AC333" s="47">
        <v>0.02</v>
      </c>
      <c r="AD333" s="41" t="s">
        <v>151</v>
      </c>
      <c r="AE333" s="41" t="s">
        <v>28403</v>
      </c>
      <c r="AF333" s="41" t="s">
        <v>1691</v>
      </c>
      <c r="AG333" s="41" t="s">
        <v>1691</v>
      </c>
      <c r="AH333" s="41" t="s">
        <v>1691</v>
      </c>
      <c r="AI333" s="41" t="s">
        <v>28404</v>
      </c>
      <c r="AJ333" s="41" t="s">
        <v>28405</v>
      </c>
      <c r="AK333" s="41" t="b">
        <v>1</v>
      </c>
      <c r="AL333" s="41" t="s">
        <v>28406</v>
      </c>
      <c r="AM333" s="41">
        <v>9.87654321E8</v>
      </c>
      <c r="AN333" s="41" t="s">
        <v>28407</v>
      </c>
      <c r="AO333" s="41" t="s">
        <v>28408</v>
      </c>
      <c r="AP333" s="41" t="s">
        <v>28409</v>
      </c>
      <c r="AQ333" s="43"/>
      <c r="AR333" s="41">
        <v>9.87654321E8</v>
      </c>
      <c r="AS333" s="29"/>
    </row>
    <row r="334">
      <c r="A334" s="28"/>
      <c r="B334" s="37" t="s">
        <v>28395</v>
      </c>
      <c r="C334" s="35"/>
      <c r="D334" s="38" t="b">
        <v>0</v>
      </c>
      <c r="E334" s="38" t="b">
        <v>0</v>
      </c>
      <c r="F334" s="38" t="b">
        <v>0</v>
      </c>
      <c r="G334" s="38" t="b">
        <v>0</v>
      </c>
      <c r="H334" s="38" t="b">
        <v>0</v>
      </c>
      <c r="I334" s="38" t="b">
        <v>0</v>
      </c>
      <c r="J334" s="45">
        <v>45971.0</v>
      </c>
      <c r="K334" s="45">
        <v>45940.0</v>
      </c>
      <c r="L334" s="38" t="b">
        <v>0</v>
      </c>
      <c r="M334" s="41" t="s">
        <v>28396</v>
      </c>
      <c r="N334" s="41" t="s">
        <v>28397</v>
      </c>
      <c r="O334" s="41" t="s">
        <v>28398</v>
      </c>
      <c r="P334" s="42" t="s">
        <v>28776</v>
      </c>
      <c r="Q334" s="41" t="s">
        <v>26924</v>
      </c>
      <c r="R334" s="41" t="s">
        <v>17095</v>
      </c>
      <c r="S334" s="41" t="s">
        <v>26925</v>
      </c>
      <c r="T334" s="43"/>
      <c r="U334" s="41" t="s">
        <v>28400</v>
      </c>
      <c r="V334" s="41" t="s">
        <v>26930</v>
      </c>
      <c r="W334" s="41" t="s">
        <v>28401</v>
      </c>
      <c r="X334" s="43"/>
      <c r="Y334" s="41" t="s">
        <v>28402</v>
      </c>
      <c r="Z334" s="41" t="s">
        <v>28402</v>
      </c>
      <c r="AA334" s="41" t="s">
        <v>26924</v>
      </c>
      <c r="AB334" s="46">
        <v>2.0</v>
      </c>
      <c r="AC334" s="47">
        <v>0.02</v>
      </c>
      <c r="AD334" s="41" t="s">
        <v>151</v>
      </c>
      <c r="AE334" s="41" t="s">
        <v>28403</v>
      </c>
      <c r="AF334" s="41" t="s">
        <v>1691</v>
      </c>
      <c r="AG334" s="41" t="s">
        <v>1691</v>
      </c>
      <c r="AH334" s="41" t="s">
        <v>1691</v>
      </c>
      <c r="AI334" s="41" t="s">
        <v>28404</v>
      </c>
      <c r="AJ334" s="41" t="s">
        <v>28405</v>
      </c>
      <c r="AK334" s="41" t="b">
        <v>1</v>
      </c>
      <c r="AL334" s="41" t="s">
        <v>28406</v>
      </c>
      <c r="AM334" s="41">
        <v>9.87654321E8</v>
      </c>
      <c r="AN334" s="41" t="s">
        <v>28407</v>
      </c>
      <c r="AO334" s="41" t="s">
        <v>28408</v>
      </c>
      <c r="AP334" s="41" t="s">
        <v>28409</v>
      </c>
      <c r="AQ334" s="43"/>
      <c r="AR334" s="41">
        <v>9.87654321E8</v>
      </c>
      <c r="AS334" s="29"/>
    </row>
    <row r="335">
      <c r="A335" s="28"/>
      <c r="B335" s="37" t="s">
        <v>28395</v>
      </c>
      <c r="C335" s="35"/>
      <c r="D335" s="38" t="b">
        <v>0</v>
      </c>
      <c r="E335" s="38" t="b">
        <v>0</v>
      </c>
      <c r="F335" s="38" t="b">
        <v>0</v>
      </c>
      <c r="G335" s="38" t="b">
        <v>0</v>
      </c>
      <c r="H335" s="38" t="b">
        <v>0</v>
      </c>
      <c r="I335" s="38" t="b">
        <v>0</v>
      </c>
      <c r="J335" s="45">
        <v>45971.0</v>
      </c>
      <c r="K335" s="45">
        <v>45940.0</v>
      </c>
      <c r="L335" s="38" t="b">
        <v>0</v>
      </c>
      <c r="M335" s="41" t="s">
        <v>28396</v>
      </c>
      <c r="N335" s="41" t="s">
        <v>28397</v>
      </c>
      <c r="O335" s="41" t="s">
        <v>28398</v>
      </c>
      <c r="P335" s="42" t="s">
        <v>28777</v>
      </c>
      <c r="Q335" s="41" t="s">
        <v>26924</v>
      </c>
      <c r="R335" s="41" t="s">
        <v>17095</v>
      </c>
      <c r="S335" s="41" t="s">
        <v>26925</v>
      </c>
      <c r="T335" s="43"/>
      <c r="U335" s="41" t="s">
        <v>28400</v>
      </c>
      <c r="V335" s="41" t="s">
        <v>26930</v>
      </c>
      <c r="W335" s="41" t="s">
        <v>28401</v>
      </c>
      <c r="X335" s="43"/>
      <c r="Y335" s="41" t="s">
        <v>28402</v>
      </c>
      <c r="Z335" s="41" t="s">
        <v>28402</v>
      </c>
      <c r="AA335" s="41" t="s">
        <v>26924</v>
      </c>
      <c r="AB335" s="46">
        <v>2.0</v>
      </c>
      <c r="AC335" s="47">
        <v>0.02</v>
      </c>
      <c r="AD335" s="41" t="s">
        <v>151</v>
      </c>
      <c r="AE335" s="41" t="s">
        <v>28403</v>
      </c>
      <c r="AF335" s="41" t="s">
        <v>1691</v>
      </c>
      <c r="AG335" s="41" t="s">
        <v>1691</v>
      </c>
      <c r="AH335" s="41" t="s">
        <v>1691</v>
      </c>
      <c r="AI335" s="41" t="s">
        <v>28404</v>
      </c>
      <c r="AJ335" s="41" t="s">
        <v>28405</v>
      </c>
      <c r="AK335" s="41" t="b">
        <v>1</v>
      </c>
      <c r="AL335" s="41" t="s">
        <v>28406</v>
      </c>
      <c r="AM335" s="41">
        <v>9.87654321E8</v>
      </c>
      <c r="AN335" s="41" t="s">
        <v>28407</v>
      </c>
      <c r="AO335" s="41" t="s">
        <v>28408</v>
      </c>
      <c r="AP335" s="41" t="s">
        <v>28409</v>
      </c>
      <c r="AQ335" s="43"/>
      <c r="AR335" s="41">
        <v>9.87654321E8</v>
      </c>
      <c r="AS335" s="29"/>
    </row>
    <row r="336">
      <c r="A336" s="28"/>
      <c r="B336" s="37" t="s">
        <v>28395</v>
      </c>
      <c r="C336" s="35"/>
      <c r="D336" s="38" t="b">
        <v>0</v>
      </c>
      <c r="E336" s="38" t="b">
        <v>0</v>
      </c>
      <c r="F336" s="38" t="b">
        <v>0</v>
      </c>
      <c r="G336" s="38" t="b">
        <v>0</v>
      </c>
      <c r="H336" s="38" t="b">
        <v>0</v>
      </c>
      <c r="I336" s="38" t="b">
        <v>0</v>
      </c>
      <c r="J336" s="45">
        <v>45971.0</v>
      </c>
      <c r="K336" s="45">
        <v>45940.0</v>
      </c>
      <c r="L336" s="38" t="b">
        <v>0</v>
      </c>
      <c r="M336" s="41" t="s">
        <v>28396</v>
      </c>
      <c r="N336" s="41" t="s">
        <v>28397</v>
      </c>
      <c r="O336" s="41" t="s">
        <v>28398</v>
      </c>
      <c r="P336" s="42" t="s">
        <v>28778</v>
      </c>
      <c r="Q336" s="41" t="s">
        <v>26924</v>
      </c>
      <c r="R336" s="41" t="s">
        <v>17095</v>
      </c>
      <c r="S336" s="41" t="s">
        <v>26925</v>
      </c>
      <c r="T336" s="43"/>
      <c r="U336" s="41" t="s">
        <v>28400</v>
      </c>
      <c r="V336" s="41" t="s">
        <v>26930</v>
      </c>
      <c r="W336" s="41" t="s">
        <v>28401</v>
      </c>
      <c r="X336" s="43"/>
      <c r="Y336" s="41" t="s">
        <v>28402</v>
      </c>
      <c r="Z336" s="41" t="s">
        <v>28402</v>
      </c>
      <c r="AA336" s="41" t="s">
        <v>26924</v>
      </c>
      <c r="AB336" s="46">
        <v>2.0</v>
      </c>
      <c r="AC336" s="47">
        <v>0.02</v>
      </c>
      <c r="AD336" s="41" t="s">
        <v>151</v>
      </c>
      <c r="AE336" s="41" t="s">
        <v>28403</v>
      </c>
      <c r="AF336" s="41" t="s">
        <v>1691</v>
      </c>
      <c r="AG336" s="41" t="s">
        <v>1691</v>
      </c>
      <c r="AH336" s="41" t="s">
        <v>1691</v>
      </c>
      <c r="AI336" s="41" t="s">
        <v>28404</v>
      </c>
      <c r="AJ336" s="41" t="s">
        <v>28405</v>
      </c>
      <c r="AK336" s="41" t="b">
        <v>1</v>
      </c>
      <c r="AL336" s="41" t="s">
        <v>28406</v>
      </c>
      <c r="AM336" s="41">
        <v>9.87654321E8</v>
      </c>
      <c r="AN336" s="41" t="s">
        <v>28407</v>
      </c>
      <c r="AO336" s="41" t="s">
        <v>28408</v>
      </c>
      <c r="AP336" s="41" t="s">
        <v>28409</v>
      </c>
      <c r="AQ336" s="43"/>
      <c r="AR336" s="41">
        <v>9.87654321E8</v>
      </c>
      <c r="AS336" s="29"/>
    </row>
    <row r="337">
      <c r="A337" s="28"/>
      <c r="B337" s="37" t="s">
        <v>28395</v>
      </c>
      <c r="C337" s="35"/>
      <c r="D337" s="38" t="b">
        <v>0</v>
      </c>
      <c r="E337" s="38" t="b">
        <v>0</v>
      </c>
      <c r="F337" s="38" t="b">
        <v>0</v>
      </c>
      <c r="G337" s="38" t="b">
        <v>0</v>
      </c>
      <c r="H337" s="38" t="b">
        <v>0</v>
      </c>
      <c r="I337" s="38" t="b">
        <v>0</v>
      </c>
      <c r="J337" s="45">
        <v>45971.0</v>
      </c>
      <c r="K337" s="45">
        <v>45940.0</v>
      </c>
      <c r="L337" s="38" t="b">
        <v>0</v>
      </c>
      <c r="M337" s="41" t="s">
        <v>28396</v>
      </c>
      <c r="N337" s="41" t="s">
        <v>28397</v>
      </c>
      <c r="O337" s="41" t="s">
        <v>28398</v>
      </c>
      <c r="P337" s="42" t="s">
        <v>28779</v>
      </c>
      <c r="Q337" s="41" t="s">
        <v>26924</v>
      </c>
      <c r="R337" s="41" t="s">
        <v>17095</v>
      </c>
      <c r="S337" s="41" t="s">
        <v>26925</v>
      </c>
      <c r="T337" s="43"/>
      <c r="U337" s="41" t="s">
        <v>28400</v>
      </c>
      <c r="V337" s="41" t="s">
        <v>26930</v>
      </c>
      <c r="W337" s="41" t="s">
        <v>28401</v>
      </c>
      <c r="X337" s="43"/>
      <c r="Y337" s="41" t="s">
        <v>28402</v>
      </c>
      <c r="Z337" s="41" t="s">
        <v>28402</v>
      </c>
      <c r="AA337" s="41" t="s">
        <v>26924</v>
      </c>
      <c r="AB337" s="46">
        <v>2.0</v>
      </c>
      <c r="AC337" s="47">
        <v>0.02</v>
      </c>
      <c r="AD337" s="41" t="s">
        <v>151</v>
      </c>
      <c r="AE337" s="41" t="s">
        <v>28403</v>
      </c>
      <c r="AF337" s="41" t="s">
        <v>1691</v>
      </c>
      <c r="AG337" s="41" t="s">
        <v>1691</v>
      </c>
      <c r="AH337" s="41" t="s">
        <v>1691</v>
      </c>
      <c r="AI337" s="41" t="s">
        <v>28404</v>
      </c>
      <c r="AJ337" s="41" t="s">
        <v>28405</v>
      </c>
      <c r="AK337" s="41" t="b">
        <v>1</v>
      </c>
      <c r="AL337" s="41" t="s">
        <v>28406</v>
      </c>
      <c r="AM337" s="41">
        <v>9.87654321E8</v>
      </c>
      <c r="AN337" s="41" t="s">
        <v>28407</v>
      </c>
      <c r="AO337" s="41" t="s">
        <v>28408</v>
      </c>
      <c r="AP337" s="41" t="s">
        <v>28409</v>
      </c>
      <c r="AQ337" s="43"/>
      <c r="AR337" s="41">
        <v>9.87654321E8</v>
      </c>
      <c r="AS337" s="29"/>
    </row>
    <row r="338">
      <c r="A338" s="28"/>
      <c r="B338" s="37" t="s">
        <v>28395</v>
      </c>
      <c r="C338" s="35"/>
      <c r="D338" s="38" t="b">
        <v>0</v>
      </c>
      <c r="E338" s="38" t="b">
        <v>0</v>
      </c>
      <c r="F338" s="38" t="b">
        <v>0</v>
      </c>
      <c r="G338" s="38" t="b">
        <v>0</v>
      </c>
      <c r="H338" s="38" t="b">
        <v>0</v>
      </c>
      <c r="I338" s="38" t="b">
        <v>0</v>
      </c>
      <c r="J338" s="45">
        <v>45971.0</v>
      </c>
      <c r="K338" s="45">
        <v>45940.0</v>
      </c>
      <c r="L338" s="38" t="b">
        <v>0</v>
      </c>
      <c r="M338" s="41" t="s">
        <v>28396</v>
      </c>
      <c r="N338" s="41" t="s">
        <v>28397</v>
      </c>
      <c r="O338" s="41" t="s">
        <v>28398</v>
      </c>
      <c r="P338" s="42" t="s">
        <v>28780</v>
      </c>
      <c r="Q338" s="41" t="s">
        <v>26924</v>
      </c>
      <c r="R338" s="41" t="s">
        <v>17095</v>
      </c>
      <c r="S338" s="41" t="s">
        <v>26925</v>
      </c>
      <c r="T338" s="43"/>
      <c r="U338" s="41" t="s">
        <v>28400</v>
      </c>
      <c r="V338" s="41" t="s">
        <v>26930</v>
      </c>
      <c r="W338" s="41" t="s">
        <v>28401</v>
      </c>
      <c r="X338" s="43"/>
      <c r="Y338" s="41" t="s">
        <v>28402</v>
      </c>
      <c r="Z338" s="41" t="s">
        <v>28402</v>
      </c>
      <c r="AA338" s="41" t="s">
        <v>26924</v>
      </c>
      <c r="AB338" s="46">
        <v>2.0</v>
      </c>
      <c r="AC338" s="47">
        <v>0.02</v>
      </c>
      <c r="AD338" s="41" t="s">
        <v>151</v>
      </c>
      <c r="AE338" s="41" t="s">
        <v>28403</v>
      </c>
      <c r="AF338" s="41" t="s">
        <v>1691</v>
      </c>
      <c r="AG338" s="41" t="s">
        <v>1691</v>
      </c>
      <c r="AH338" s="41" t="s">
        <v>1691</v>
      </c>
      <c r="AI338" s="41" t="s">
        <v>28404</v>
      </c>
      <c r="AJ338" s="41" t="s">
        <v>28405</v>
      </c>
      <c r="AK338" s="41" t="b">
        <v>1</v>
      </c>
      <c r="AL338" s="41" t="s">
        <v>28406</v>
      </c>
      <c r="AM338" s="41">
        <v>9.87654321E8</v>
      </c>
      <c r="AN338" s="41" t="s">
        <v>28407</v>
      </c>
      <c r="AO338" s="41" t="s">
        <v>28408</v>
      </c>
      <c r="AP338" s="41" t="s">
        <v>28409</v>
      </c>
      <c r="AQ338" s="43"/>
      <c r="AR338" s="41">
        <v>9.87654321E8</v>
      </c>
      <c r="AS338" s="29"/>
    </row>
    <row r="339">
      <c r="A339" s="28"/>
      <c r="B339" s="37" t="s">
        <v>28395</v>
      </c>
      <c r="C339" s="35"/>
      <c r="D339" s="38" t="b">
        <v>0</v>
      </c>
      <c r="E339" s="38" t="b">
        <v>0</v>
      </c>
      <c r="F339" s="38" t="b">
        <v>0</v>
      </c>
      <c r="G339" s="38" t="b">
        <v>0</v>
      </c>
      <c r="H339" s="38" t="b">
        <v>0</v>
      </c>
      <c r="I339" s="38" t="b">
        <v>0</v>
      </c>
      <c r="J339" s="45">
        <v>45971.0</v>
      </c>
      <c r="K339" s="45">
        <v>45940.0</v>
      </c>
      <c r="L339" s="38" t="b">
        <v>0</v>
      </c>
      <c r="M339" s="41" t="s">
        <v>28396</v>
      </c>
      <c r="N339" s="41" t="s">
        <v>28397</v>
      </c>
      <c r="O339" s="41" t="s">
        <v>28398</v>
      </c>
      <c r="P339" s="42" t="s">
        <v>28781</v>
      </c>
      <c r="Q339" s="41" t="s">
        <v>26924</v>
      </c>
      <c r="R339" s="41" t="s">
        <v>17095</v>
      </c>
      <c r="S339" s="41" t="s">
        <v>26925</v>
      </c>
      <c r="T339" s="43"/>
      <c r="U339" s="41" t="s">
        <v>28400</v>
      </c>
      <c r="V339" s="41" t="s">
        <v>26930</v>
      </c>
      <c r="W339" s="41" t="s">
        <v>28401</v>
      </c>
      <c r="X339" s="43"/>
      <c r="Y339" s="41" t="s">
        <v>28402</v>
      </c>
      <c r="Z339" s="41" t="s">
        <v>28402</v>
      </c>
      <c r="AA339" s="41" t="s">
        <v>26924</v>
      </c>
      <c r="AB339" s="46">
        <v>2.0</v>
      </c>
      <c r="AC339" s="47">
        <v>0.02</v>
      </c>
      <c r="AD339" s="41" t="s">
        <v>151</v>
      </c>
      <c r="AE339" s="41" t="s">
        <v>28403</v>
      </c>
      <c r="AF339" s="41" t="s">
        <v>1691</v>
      </c>
      <c r="AG339" s="41" t="s">
        <v>1691</v>
      </c>
      <c r="AH339" s="41" t="s">
        <v>1691</v>
      </c>
      <c r="AI339" s="41" t="s">
        <v>28404</v>
      </c>
      <c r="AJ339" s="41" t="s">
        <v>28405</v>
      </c>
      <c r="AK339" s="41" t="b">
        <v>1</v>
      </c>
      <c r="AL339" s="41" t="s">
        <v>28406</v>
      </c>
      <c r="AM339" s="41">
        <v>9.87654321E8</v>
      </c>
      <c r="AN339" s="41" t="s">
        <v>28407</v>
      </c>
      <c r="AO339" s="41" t="s">
        <v>28408</v>
      </c>
      <c r="AP339" s="41" t="s">
        <v>28409</v>
      </c>
      <c r="AQ339" s="43"/>
      <c r="AR339" s="41">
        <v>9.87654321E8</v>
      </c>
      <c r="AS339" s="29"/>
    </row>
    <row r="340">
      <c r="A340" s="28"/>
      <c r="B340" s="37" t="s">
        <v>28395</v>
      </c>
      <c r="C340" s="35"/>
      <c r="D340" s="38" t="b">
        <v>0</v>
      </c>
      <c r="E340" s="38" t="b">
        <v>0</v>
      </c>
      <c r="F340" s="38" t="b">
        <v>0</v>
      </c>
      <c r="G340" s="38" t="b">
        <v>0</v>
      </c>
      <c r="H340" s="38" t="b">
        <v>0</v>
      </c>
      <c r="I340" s="38" t="b">
        <v>0</v>
      </c>
      <c r="J340" s="45">
        <v>45971.0</v>
      </c>
      <c r="K340" s="45">
        <v>45940.0</v>
      </c>
      <c r="L340" s="38" t="b">
        <v>0</v>
      </c>
      <c r="M340" s="41" t="s">
        <v>28396</v>
      </c>
      <c r="N340" s="41" t="s">
        <v>28397</v>
      </c>
      <c r="O340" s="41" t="s">
        <v>28398</v>
      </c>
      <c r="P340" s="42" t="s">
        <v>28782</v>
      </c>
      <c r="Q340" s="41" t="s">
        <v>26924</v>
      </c>
      <c r="R340" s="41" t="s">
        <v>17095</v>
      </c>
      <c r="S340" s="41" t="s">
        <v>26925</v>
      </c>
      <c r="T340" s="43"/>
      <c r="U340" s="41" t="s">
        <v>28400</v>
      </c>
      <c r="V340" s="41" t="s">
        <v>26930</v>
      </c>
      <c r="W340" s="41" t="s">
        <v>28401</v>
      </c>
      <c r="X340" s="43"/>
      <c r="Y340" s="41" t="s">
        <v>28402</v>
      </c>
      <c r="Z340" s="41" t="s">
        <v>28402</v>
      </c>
      <c r="AA340" s="41" t="s">
        <v>26924</v>
      </c>
      <c r="AB340" s="46">
        <v>2.0</v>
      </c>
      <c r="AC340" s="47">
        <v>0.02</v>
      </c>
      <c r="AD340" s="41" t="s">
        <v>151</v>
      </c>
      <c r="AE340" s="41" t="s">
        <v>28403</v>
      </c>
      <c r="AF340" s="41" t="s">
        <v>1691</v>
      </c>
      <c r="AG340" s="41" t="s">
        <v>1691</v>
      </c>
      <c r="AH340" s="41" t="s">
        <v>1691</v>
      </c>
      <c r="AI340" s="41" t="s">
        <v>28404</v>
      </c>
      <c r="AJ340" s="41" t="s">
        <v>28405</v>
      </c>
      <c r="AK340" s="41" t="b">
        <v>1</v>
      </c>
      <c r="AL340" s="41" t="s">
        <v>28406</v>
      </c>
      <c r="AM340" s="41">
        <v>9.87654321E8</v>
      </c>
      <c r="AN340" s="41" t="s">
        <v>28407</v>
      </c>
      <c r="AO340" s="41" t="s">
        <v>28408</v>
      </c>
      <c r="AP340" s="41" t="s">
        <v>28409</v>
      </c>
      <c r="AQ340" s="43"/>
      <c r="AR340" s="41">
        <v>9.87654321E8</v>
      </c>
      <c r="AS340" s="29"/>
    </row>
    <row r="341">
      <c r="A341" s="28"/>
      <c r="B341" s="37" t="s">
        <v>28395</v>
      </c>
      <c r="C341" s="35"/>
      <c r="D341" s="38" t="b">
        <v>0</v>
      </c>
      <c r="E341" s="38" t="b">
        <v>0</v>
      </c>
      <c r="F341" s="38" t="b">
        <v>0</v>
      </c>
      <c r="G341" s="38" t="b">
        <v>0</v>
      </c>
      <c r="H341" s="38" t="b">
        <v>0</v>
      </c>
      <c r="I341" s="38" t="b">
        <v>0</v>
      </c>
      <c r="J341" s="45">
        <v>45971.0</v>
      </c>
      <c r="K341" s="45">
        <v>45940.0</v>
      </c>
      <c r="L341" s="38" t="b">
        <v>0</v>
      </c>
      <c r="M341" s="41" t="s">
        <v>28396</v>
      </c>
      <c r="N341" s="41" t="s">
        <v>28397</v>
      </c>
      <c r="O341" s="41" t="s">
        <v>28398</v>
      </c>
      <c r="P341" s="42" t="s">
        <v>28783</v>
      </c>
      <c r="Q341" s="41" t="s">
        <v>26924</v>
      </c>
      <c r="R341" s="41" t="s">
        <v>17095</v>
      </c>
      <c r="S341" s="41" t="s">
        <v>26925</v>
      </c>
      <c r="T341" s="43"/>
      <c r="U341" s="41" t="s">
        <v>28400</v>
      </c>
      <c r="V341" s="41" t="s">
        <v>26930</v>
      </c>
      <c r="W341" s="41" t="s">
        <v>28401</v>
      </c>
      <c r="X341" s="43"/>
      <c r="Y341" s="41" t="s">
        <v>28402</v>
      </c>
      <c r="Z341" s="41" t="s">
        <v>28402</v>
      </c>
      <c r="AA341" s="41" t="s">
        <v>26924</v>
      </c>
      <c r="AB341" s="46">
        <v>2.0</v>
      </c>
      <c r="AC341" s="47">
        <v>0.02</v>
      </c>
      <c r="AD341" s="41" t="s">
        <v>151</v>
      </c>
      <c r="AE341" s="41" t="s">
        <v>28403</v>
      </c>
      <c r="AF341" s="41" t="s">
        <v>1691</v>
      </c>
      <c r="AG341" s="41" t="s">
        <v>1691</v>
      </c>
      <c r="AH341" s="41" t="s">
        <v>1691</v>
      </c>
      <c r="AI341" s="41" t="s">
        <v>28404</v>
      </c>
      <c r="AJ341" s="41" t="s">
        <v>28405</v>
      </c>
      <c r="AK341" s="41" t="b">
        <v>1</v>
      </c>
      <c r="AL341" s="41" t="s">
        <v>28406</v>
      </c>
      <c r="AM341" s="41">
        <v>9.87654321E8</v>
      </c>
      <c r="AN341" s="41" t="s">
        <v>28407</v>
      </c>
      <c r="AO341" s="41" t="s">
        <v>28408</v>
      </c>
      <c r="AP341" s="41" t="s">
        <v>28409</v>
      </c>
      <c r="AQ341" s="43"/>
      <c r="AR341" s="41">
        <v>9.87654321E8</v>
      </c>
      <c r="AS341" s="29"/>
    </row>
    <row r="342">
      <c r="A342" s="28"/>
      <c r="B342" s="37" t="s">
        <v>28395</v>
      </c>
      <c r="C342" s="35"/>
      <c r="D342" s="38" t="b">
        <v>0</v>
      </c>
      <c r="E342" s="38" t="b">
        <v>0</v>
      </c>
      <c r="F342" s="38" t="b">
        <v>0</v>
      </c>
      <c r="G342" s="38" t="b">
        <v>0</v>
      </c>
      <c r="H342" s="38" t="b">
        <v>0</v>
      </c>
      <c r="I342" s="38" t="b">
        <v>0</v>
      </c>
      <c r="J342" s="45">
        <v>45971.0</v>
      </c>
      <c r="K342" s="45">
        <v>45940.0</v>
      </c>
      <c r="L342" s="38" t="b">
        <v>0</v>
      </c>
      <c r="M342" s="41" t="s">
        <v>28396</v>
      </c>
      <c r="N342" s="41" t="s">
        <v>28397</v>
      </c>
      <c r="O342" s="41" t="s">
        <v>28398</v>
      </c>
      <c r="P342" s="42" t="s">
        <v>28784</v>
      </c>
      <c r="Q342" s="41" t="s">
        <v>26924</v>
      </c>
      <c r="R342" s="41" t="s">
        <v>17095</v>
      </c>
      <c r="S342" s="41" t="s">
        <v>26925</v>
      </c>
      <c r="T342" s="43"/>
      <c r="U342" s="41" t="s">
        <v>28400</v>
      </c>
      <c r="V342" s="41" t="s">
        <v>26930</v>
      </c>
      <c r="W342" s="41" t="s">
        <v>28401</v>
      </c>
      <c r="X342" s="43"/>
      <c r="Y342" s="41" t="s">
        <v>28402</v>
      </c>
      <c r="Z342" s="41" t="s">
        <v>28402</v>
      </c>
      <c r="AA342" s="41" t="s">
        <v>26924</v>
      </c>
      <c r="AB342" s="46">
        <v>2.0</v>
      </c>
      <c r="AC342" s="47">
        <v>0.02</v>
      </c>
      <c r="AD342" s="41" t="s">
        <v>151</v>
      </c>
      <c r="AE342" s="41" t="s">
        <v>28403</v>
      </c>
      <c r="AF342" s="41" t="s">
        <v>1691</v>
      </c>
      <c r="AG342" s="41" t="s">
        <v>1691</v>
      </c>
      <c r="AH342" s="41" t="s">
        <v>1691</v>
      </c>
      <c r="AI342" s="41" t="s">
        <v>28404</v>
      </c>
      <c r="AJ342" s="41" t="s">
        <v>28405</v>
      </c>
      <c r="AK342" s="41" t="b">
        <v>1</v>
      </c>
      <c r="AL342" s="41" t="s">
        <v>28406</v>
      </c>
      <c r="AM342" s="41">
        <v>9.87654321E8</v>
      </c>
      <c r="AN342" s="41" t="s">
        <v>28407</v>
      </c>
      <c r="AO342" s="41" t="s">
        <v>28408</v>
      </c>
      <c r="AP342" s="41" t="s">
        <v>28409</v>
      </c>
      <c r="AQ342" s="43"/>
      <c r="AR342" s="41">
        <v>9.87654321E8</v>
      </c>
      <c r="AS342" s="29"/>
    </row>
    <row r="343">
      <c r="A343" s="28"/>
      <c r="B343" s="37" t="s">
        <v>28395</v>
      </c>
      <c r="C343" s="35"/>
      <c r="D343" s="38" t="b">
        <v>0</v>
      </c>
      <c r="E343" s="38" t="b">
        <v>0</v>
      </c>
      <c r="F343" s="38" t="b">
        <v>0</v>
      </c>
      <c r="G343" s="38" t="b">
        <v>0</v>
      </c>
      <c r="H343" s="38" t="b">
        <v>0</v>
      </c>
      <c r="I343" s="38" t="b">
        <v>0</v>
      </c>
      <c r="J343" s="45">
        <v>45971.0</v>
      </c>
      <c r="K343" s="45">
        <v>45940.0</v>
      </c>
      <c r="L343" s="38" t="b">
        <v>0</v>
      </c>
      <c r="M343" s="41" t="s">
        <v>28396</v>
      </c>
      <c r="N343" s="41" t="s">
        <v>28397</v>
      </c>
      <c r="O343" s="41" t="s">
        <v>28398</v>
      </c>
      <c r="P343" s="42" t="s">
        <v>28785</v>
      </c>
      <c r="Q343" s="41" t="s">
        <v>26924</v>
      </c>
      <c r="R343" s="41" t="s">
        <v>17095</v>
      </c>
      <c r="S343" s="41" t="s">
        <v>26925</v>
      </c>
      <c r="T343" s="43"/>
      <c r="U343" s="41" t="s">
        <v>28400</v>
      </c>
      <c r="V343" s="41" t="s">
        <v>26930</v>
      </c>
      <c r="W343" s="41" t="s">
        <v>28401</v>
      </c>
      <c r="X343" s="43"/>
      <c r="Y343" s="41" t="s">
        <v>28402</v>
      </c>
      <c r="Z343" s="41" t="s">
        <v>28402</v>
      </c>
      <c r="AA343" s="41" t="s">
        <v>26924</v>
      </c>
      <c r="AB343" s="46">
        <v>2.0</v>
      </c>
      <c r="AC343" s="47">
        <v>0.02</v>
      </c>
      <c r="AD343" s="41" t="s">
        <v>151</v>
      </c>
      <c r="AE343" s="41" t="s">
        <v>28403</v>
      </c>
      <c r="AF343" s="41" t="s">
        <v>1691</v>
      </c>
      <c r="AG343" s="41" t="s">
        <v>1691</v>
      </c>
      <c r="AH343" s="41" t="s">
        <v>1691</v>
      </c>
      <c r="AI343" s="41" t="s">
        <v>28404</v>
      </c>
      <c r="AJ343" s="41" t="s">
        <v>28405</v>
      </c>
      <c r="AK343" s="41" t="b">
        <v>1</v>
      </c>
      <c r="AL343" s="41" t="s">
        <v>28406</v>
      </c>
      <c r="AM343" s="41">
        <v>9.87654321E8</v>
      </c>
      <c r="AN343" s="41" t="s">
        <v>28407</v>
      </c>
      <c r="AO343" s="41" t="s">
        <v>28408</v>
      </c>
      <c r="AP343" s="41" t="s">
        <v>28409</v>
      </c>
      <c r="AQ343" s="43"/>
      <c r="AR343" s="41">
        <v>9.87654321E8</v>
      </c>
      <c r="AS343" s="29"/>
    </row>
    <row r="344">
      <c r="A344" s="28"/>
      <c r="B344" s="37" t="s">
        <v>28395</v>
      </c>
      <c r="C344" s="35"/>
      <c r="D344" s="38" t="b">
        <v>0</v>
      </c>
      <c r="E344" s="38" t="b">
        <v>0</v>
      </c>
      <c r="F344" s="38" t="b">
        <v>0</v>
      </c>
      <c r="G344" s="38" t="b">
        <v>0</v>
      </c>
      <c r="H344" s="38" t="b">
        <v>0</v>
      </c>
      <c r="I344" s="38" t="b">
        <v>0</v>
      </c>
      <c r="J344" s="45">
        <v>45971.0</v>
      </c>
      <c r="K344" s="45">
        <v>45940.0</v>
      </c>
      <c r="L344" s="38" t="b">
        <v>0</v>
      </c>
      <c r="M344" s="41" t="s">
        <v>28396</v>
      </c>
      <c r="N344" s="41" t="s">
        <v>28397</v>
      </c>
      <c r="O344" s="41" t="s">
        <v>28398</v>
      </c>
      <c r="P344" s="42" t="s">
        <v>28786</v>
      </c>
      <c r="Q344" s="41" t="s">
        <v>26924</v>
      </c>
      <c r="R344" s="41" t="s">
        <v>17095</v>
      </c>
      <c r="S344" s="41" t="s">
        <v>26925</v>
      </c>
      <c r="T344" s="43"/>
      <c r="U344" s="41" t="s">
        <v>28400</v>
      </c>
      <c r="V344" s="41" t="s">
        <v>26930</v>
      </c>
      <c r="W344" s="41" t="s">
        <v>28401</v>
      </c>
      <c r="X344" s="43"/>
      <c r="Y344" s="41" t="s">
        <v>28402</v>
      </c>
      <c r="Z344" s="41" t="s">
        <v>28402</v>
      </c>
      <c r="AA344" s="41" t="s">
        <v>26924</v>
      </c>
      <c r="AB344" s="46">
        <v>2.0</v>
      </c>
      <c r="AC344" s="47">
        <v>0.02</v>
      </c>
      <c r="AD344" s="41" t="s">
        <v>151</v>
      </c>
      <c r="AE344" s="41" t="s">
        <v>28403</v>
      </c>
      <c r="AF344" s="41" t="s">
        <v>1691</v>
      </c>
      <c r="AG344" s="41" t="s">
        <v>1691</v>
      </c>
      <c r="AH344" s="41" t="s">
        <v>1691</v>
      </c>
      <c r="AI344" s="41" t="s">
        <v>28404</v>
      </c>
      <c r="AJ344" s="41" t="s">
        <v>28405</v>
      </c>
      <c r="AK344" s="41" t="b">
        <v>1</v>
      </c>
      <c r="AL344" s="41" t="s">
        <v>28406</v>
      </c>
      <c r="AM344" s="41">
        <v>9.87654321E8</v>
      </c>
      <c r="AN344" s="41" t="s">
        <v>28407</v>
      </c>
      <c r="AO344" s="41" t="s">
        <v>28408</v>
      </c>
      <c r="AP344" s="41" t="s">
        <v>28409</v>
      </c>
      <c r="AQ344" s="43"/>
      <c r="AR344" s="41">
        <v>9.87654321E8</v>
      </c>
      <c r="AS344" s="29"/>
    </row>
    <row r="345">
      <c r="A345" s="28"/>
      <c r="B345" s="37" t="s">
        <v>28395</v>
      </c>
      <c r="C345" s="35"/>
      <c r="D345" s="38" t="b">
        <v>0</v>
      </c>
      <c r="E345" s="38" t="b">
        <v>0</v>
      </c>
      <c r="F345" s="38" t="b">
        <v>0</v>
      </c>
      <c r="G345" s="38" t="b">
        <v>0</v>
      </c>
      <c r="H345" s="38" t="b">
        <v>0</v>
      </c>
      <c r="I345" s="38" t="b">
        <v>0</v>
      </c>
      <c r="J345" s="45">
        <v>45971.0</v>
      </c>
      <c r="K345" s="45">
        <v>45940.0</v>
      </c>
      <c r="L345" s="38" t="b">
        <v>0</v>
      </c>
      <c r="M345" s="41" t="s">
        <v>28396</v>
      </c>
      <c r="N345" s="41" t="s">
        <v>28397</v>
      </c>
      <c r="O345" s="41" t="s">
        <v>28398</v>
      </c>
      <c r="P345" s="42" t="s">
        <v>28787</v>
      </c>
      <c r="Q345" s="41" t="s">
        <v>26924</v>
      </c>
      <c r="R345" s="41" t="s">
        <v>17095</v>
      </c>
      <c r="S345" s="41" t="s">
        <v>26925</v>
      </c>
      <c r="T345" s="43"/>
      <c r="U345" s="41" t="s">
        <v>28400</v>
      </c>
      <c r="V345" s="41" t="s">
        <v>26930</v>
      </c>
      <c r="W345" s="41" t="s">
        <v>28401</v>
      </c>
      <c r="X345" s="43"/>
      <c r="Y345" s="41" t="s">
        <v>28402</v>
      </c>
      <c r="Z345" s="41" t="s">
        <v>28402</v>
      </c>
      <c r="AA345" s="41" t="s">
        <v>26924</v>
      </c>
      <c r="AB345" s="46">
        <v>2.0</v>
      </c>
      <c r="AC345" s="47">
        <v>0.02</v>
      </c>
      <c r="AD345" s="41" t="s">
        <v>151</v>
      </c>
      <c r="AE345" s="41" t="s">
        <v>28403</v>
      </c>
      <c r="AF345" s="41" t="s">
        <v>1691</v>
      </c>
      <c r="AG345" s="41" t="s">
        <v>1691</v>
      </c>
      <c r="AH345" s="41" t="s">
        <v>1691</v>
      </c>
      <c r="AI345" s="41" t="s">
        <v>28404</v>
      </c>
      <c r="AJ345" s="41" t="s">
        <v>28405</v>
      </c>
      <c r="AK345" s="41" t="b">
        <v>1</v>
      </c>
      <c r="AL345" s="41" t="s">
        <v>28406</v>
      </c>
      <c r="AM345" s="41">
        <v>9.87654321E8</v>
      </c>
      <c r="AN345" s="41" t="s">
        <v>28407</v>
      </c>
      <c r="AO345" s="41" t="s">
        <v>28408</v>
      </c>
      <c r="AP345" s="41" t="s">
        <v>28409</v>
      </c>
      <c r="AQ345" s="43"/>
      <c r="AR345" s="41">
        <v>9.87654321E8</v>
      </c>
      <c r="AS345" s="29"/>
    </row>
    <row r="346">
      <c r="A346" s="28"/>
      <c r="B346" s="37" t="s">
        <v>27707</v>
      </c>
      <c r="C346" s="35"/>
      <c r="D346" s="38" t="b">
        <v>1</v>
      </c>
      <c r="E346" s="38" t="b">
        <v>0</v>
      </c>
      <c r="F346" s="38" t="b">
        <v>0</v>
      </c>
      <c r="G346" s="38" t="b">
        <v>0</v>
      </c>
      <c r="H346" s="38" t="b">
        <v>0</v>
      </c>
      <c r="I346" s="38" t="b">
        <v>0</v>
      </c>
      <c r="J346" s="39"/>
      <c r="K346" s="39"/>
      <c r="L346" s="38" t="b">
        <v>1</v>
      </c>
      <c r="M346" s="41" t="s">
        <v>26997</v>
      </c>
      <c r="N346" s="41" t="s">
        <v>1438</v>
      </c>
      <c r="O346" s="41" t="s">
        <v>27708</v>
      </c>
      <c r="P346" s="42" t="s">
        <v>28788</v>
      </c>
      <c r="Q346" s="41" t="s">
        <v>26999</v>
      </c>
      <c r="R346" s="41" t="s">
        <v>16380</v>
      </c>
      <c r="S346" s="41" t="s">
        <v>6873</v>
      </c>
      <c r="T346" s="41" t="s">
        <v>6874</v>
      </c>
      <c r="U346" s="41" t="s">
        <v>16868</v>
      </c>
      <c r="V346" s="43"/>
      <c r="W346" s="43"/>
      <c r="X346" s="43"/>
      <c r="Y346" s="41" t="s">
        <v>27870</v>
      </c>
      <c r="Z346" s="41" t="s">
        <v>27870</v>
      </c>
      <c r="AA346" s="41" t="s">
        <v>26999</v>
      </c>
      <c r="AB346" s="39"/>
      <c r="AC346" s="39"/>
      <c r="AD346" s="41" t="s">
        <v>307</v>
      </c>
      <c r="AE346" s="41" t="s">
        <v>27846</v>
      </c>
      <c r="AF346" s="43"/>
      <c r="AG346" s="43"/>
      <c r="AH346" s="43"/>
      <c r="AI346" s="43"/>
      <c r="AJ346" s="43"/>
      <c r="AK346" s="43"/>
      <c r="AL346" s="43"/>
      <c r="AM346" s="43"/>
      <c r="AN346" s="43"/>
      <c r="AO346" s="41" t="s">
        <v>23532</v>
      </c>
      <c r="AP346" s="43"/>
      <c r="AQ346" s="43"/>
      <c r="AR346" s="43"/>
      <c r="AS346" s="29"/>
    </row>
    <row r="347">
      <c r="A347" s="28"/>
      <c r="B347" s="37" t="s">
        <v>25044</v>
      </c>
      <c r="C347" s="35"/>
      <c r="D347" s="38" t="b">
        <v>1</v>
      </c>
      <c r="E347" s="38" t="b">
        <v>0</v>
      </c>
      <c r="F347" s="38" t="b">
        <v>0</v>
      </c>
      <c r="G347" s="38" t="b">
        <v>0</v>
      </c>
      <c r="H347" s="38" t="b">
        <v>0</v>
      </c>
      <c r="I347" s="38" t="b">
        <v>0</v>
      </c>
      <c r="J347" s="39"/>
      <c r="K347" s="39"/>
      <c r="L347" s="38" t="b">
        <v>1</v>
      </c>
      <c r="M347" s="40">
        <v>45758.0</v>
      </c>
      <c r="N347" s="41" t="s">
        <v>1438</v>
      </c>
      <c r="O347" s="41" t="s">
        <v>25045</v>
      </c>
      <c r="P347" s="42" t="s">
        <v>28789</v>
      </c>
      <c r="Q347" s="41" t="s">
        <v>24600</v>
      </c>
      <c r="R347" s="41" t="s">
        <v>972</v>
      </c>
      <c r="S347" s="41" t="s">
        <v>1995</v>
      </c>
      <c r="T347" s="41" t="s">
        <v>9095</v>
      </c>
      <c r="U347" s="41" t="s">
        <v>25046</v>
      </c>
      <c r="V347" s="43"/>
      <c r="W347" s="43"/>
      <c r="X347" s="43"/>
      <c r="Y347" s="41" t="s">
        <v>27870</v>
      </c>
      <c r="Z347" s="41" t="s">
        <v>27845</v>
      </c>
      <c r="AA347" s="41" t="s">
        <v>24600</v>
      </c>
      <c r="AB347" s="39"/>
      <c r="AC347" s="39"/>
      <c r="AD347" s="41" t="s">
        <v>215</v>
      </c>
      <c r="AE347" s="41" t="s">
        <v>27846</v>
      </c>
      <c r="AF347" s="43"/>
      <c r="AG347" s="43"/>
      <c r="AH347" s="43"/>
      <c r="AI347" s="43"/>
      <c r="AJ347" s="43"/>
      <c r="AK347" s="43"/>
      <c r="AL347" s="43"/>
      <c r="AM347" s="41" t="s">
        <v>25047</v>
      </c>
      <c r="AN347" s="43"/>
      <c r="AO347" s="41" t="s">
        <v>24604</v>
      </c>
      <c r="AP347" s="43"/>
      <c r="AQ347" s="43"/>
      <c r="AR347" s="43"/>
      <c r="AS347" s="29"/>
    </row>
    <row r="348">
      <c r="A348" s="28"/>
      <c r="B348" s="37" t="s">
        <v>28790</v>
      </c>
      <c r="C348" s="35"/>
      <c r="D348" s="38" t="b">
        <v>0</v>
      </c>
      <c r="E348" s="38" t="b">
        <v>0</v>
      </c>
      <c r="F348" s="38" t="b">
        <v>0</v>
      </c>
      <c r="G348" s="38" t="b">
        <v>0</v>
      </c>
      <c r="H348" s="38" t="b">
        <v>0</v>
      </c>
      <c r="I348" s="38" t="b">
        <v>0</v>
      </c>
      <c r="J348" s="39"/>
      <c r="K348" s="39"/>
      <c r="L348" s="38" t="b">
        <v>1</v>
      </c>
      <c r="M348" s="40">
        <v>45788.0</v>
      </c>
      <c r="N348" s="41" t="s">
        <v>28791</v>
      </c>
      <c r="O348" s="41" t="s">
        <v>28792</v>
      </c>
      <c r="P348" s="42" t="s">
        <v>28793</v>
      </c>
      <c r="Q348" s="41" t="s">
        <v>27798</v>
      </c>
      <c r="R348" s="41" t="s">
        <v>1051</v>
      </c>
      <c r="S348" s="41" t="s">
        <v>27795</v>
      </c>
      <c r="T348" s="41" t="s">
        <v>28794</v>
      </c>
      <c r="U348" s="41" t="s">
        <v>9224</v>
      </c>
      <c r="V348" s="41" t="s">
        <v>27795</v>
      </c>
      <c r="W348" s="43"/>
      <c r="X348" s="43"/>
      <c r="Y348" s="41" t="s">
        <v>27870</v>
      </c>
      <c r="Z348" s="41" t="s">
        <v>27845</v>
      </c>
      <c r="AA348" s="41" t="s">
        <v>27798</v>
      </c>
      <c r="AB348" s="39"/>
      <c r="AC348" s="39"/>
      <c r="AD348" s="41" t="s">
        <v>151</v>
      </c>
      <c r="AE348" s="41" t="s">
        <v>27846</v>
      </c>
      <c r="AF348" s="43"/>
      <c r="AG348" s="43"/>
      <c r="AH348" s="43"/>
      <c r="AI348" s="43"/>
      <c r="AJ348" s="43"/>
      <c r="AK348" s="43"/>
      <c r="AL348" s="43"/>
      <c r="AM348" s="41" t="s">
        <v>27369</v>
      </c>
      <c r="AN348" s="43"/>
      <c r="AO348" s="41" t="s">
        <v>27369</v>
      </c>
      <c r="AP348" s="43"/>
      <c r="AQ348" s="41" t="s">
        <v>2029</v>
      </c>
      <c r="AR348" s="43"/>
      <c r="AS348" s="29"/>
    </row>
    <row r="349">
      <c r="A349" s="28"/>
      <c r="B349" s="37" t="s">
        <v>28790</v>
      </c>
      <c r="C349" s="35"/>
      <c r="D349" s="38" t="b">
        <v>0</v>
      </c>
      <c r="E349" s="38" t="b">
        <v>0</v>
      </c>
      <c r="F349" s="38" t="b">
        <v>0</v>
      </c>
      <c r="G349" s="38" t="b">
        <v>0</v>
      </c>
      <c r="H349" s="38" t="b">
        <v>0</v>
      </c>
      <c r="I349" s="38" t="b">
        <v>0</v>
      </c>
      <c r="J349" s="39"/>
      <c r="K349" s="39"/>
      <c r="L349" s="38" t="b">
        <v>1</v>
      </c>
      <c r="M349" s="40">
        <v>45788.0</v>
      </c>
      <c r="N349" s="41" t="s">
        <v>28791</v>
      </c>
      <c r="O349" s="41" t="s">
        <v>28792</v>
      </c>
      <c r="P349" s="42" t="s">
        <v>28795</v>
      </c>
      <c r="Q349" s="41" t="s">
        <v>27798</v>
      </c>
      <c r="R349" s="41" t="s">
        <v>1051</v>
      </c>
      <c r="S349" s="41" t="s">
        <v>27795</v>
      </c>
      <c r="T349" s="41" t="s">
        <v>28794</v>
      </c>
      <c r="U349" s="41" t="s">
        <v>9224</v>
      </c>
      <c r="V349" s="41" t="s">
        <v>27795</v>
      </c>
      <c r="W349" s="43"/>
      <c r="X349" s="43"/>
      <c r="Y349" s="41" t="s">
        <v>27870</v>
      </c>
      <c r="Z349" s="41" t="s">
        <v>27845</v>
      </c>
      <c r="AA349" s="41" t="s">
        <v>27798</v>
      </c>
      <c r="AB349" s="39"/>
      <c r="AC349" s="39"/>
      <c r="AD349" s="41" t="s">
        <v>151</v>
      </c>
      <c r="AE349" s="41" t="s">
        <v>27846</v>
      </c>
      <c r="AF349" s="43"/>
      <c r="AG349" s="43"/>
      <c r="AH349" s="43"/>
      <c r="AI349" s="43"/>
      <c r="AJ349" s="43"/>
      <c r="AK349" s="43"/>
      <c r="AL349" s="43"/>
      <c r="AM349" s="41" t="s">
        <v>27369</v>
      </c>
      <c r="AN349" s="43"/>
      <c r="AO349" s="41" t="s">
        <v>27369</v>
      </c>
      <c r="AP349" s="43"/>
      <c r="AQ349" s="41" t="s">
        <v>2029</v>
      </c>
      <c r="AR349" s="43"/>
      <c r="AS349" s="29"/>
    </row>
    <row r="350">
      <c r="A350" s="28"/>
      <c r="B350" s="37" t="s">
        <v>28796</v>
      </c>
      <c r="C350" s="35"/>
      <c r="D350" s="38" t="b">
        <v>0</v>
      </c>
      <c r="E350" s="38" t="b">
        <v>0</v>
      </c>
      <c r="F350" s="38" t="b">
        <v>0</v>
      </c>
      <c r="G350" s="38" t="b">
        <v>0</v>
      </c>
      <c r="H350" s="38" t="b">
        <v>0</v>
      </c>
      <c r="I350" s="38" t="b">
        <v>0</v>
      </c>
      <c r="J350" s="39"/>
      <c r="K350" s="39"/>
      <c r="L350" s="38" t="b">
        <v>1</v>
      </c>
      <c r="M350" s="40">
        <v>45788.0</v>
      </c>
      <c r="N350" s="41" t="s">
        <v>28797</v>
      </c>
      <c r="O350" s="41" t="s">
        <v>28798</v>
      </c>
      <c r="P350" s="42" t="s">
        <v>28799</v>
      </c>
      <c r="Q350" s="41" t="s">
        <v>27798</v>
      </c>
      <c r="R350" s="41" t="s">
        <v>1051</v>
      </c>
      <c r="S350" s="41" t="s">
        <v>26631</v>
      </c>
      <c r="T350" s="41" t="s">
        <v>524</v>
      </c>
      <c r="U350" s="41" t="s">
        <v>9224</v>
      </c>
      <c r="V350" s="41" t="s">
        <v>26631</v>
      </c>
      <c r="W350" s="43"/>
      <c r="X350" s="43"/>
      <c r="Y350" s="41" t="s">
        <v>27870</v>
      </c>
      <c r="Z350" s="41" t="s">
        <v>27845</v>
      </c>
      <c r="AA350" s="41" t="s">
        <v>27798</v>
      </c>
      <c r="AB350" s="39"/>
      <c r="AC350" s="39"/>
      <c r="AD350" s="41" t="s">
        <v>14522</v>
      </c>
      <c r="AE350" s="41" t="s">
        <v>27846</v>
      </c>
      <c r="AF350" s="43"/>
      <c r="AG350" s="43"/>
      <c r="AH350" s="43"/>
      <c r="AI350" s="43"/>
      <c r="AJ350" s="43"/>
      <c r="AK350" s="43"/>
      <c r="AL350" s="43"/>
      <c r="AM350" s="41" t="s">
        <v>27369</v>
      </c>
      <c r="AN350" s="43"/>
      <c r="AO350" s="41" t="s">
        <v>27369</v>
      </c>
      <c r="AP350" s="43"/>
      <c r="AQ350" s="41" t="s">
        <v>2029</v>
      </c>
      <c r="AR350" s="43"/>
      <c r="AS350" s="29"/>
    </row>
    <row r="351">
      <c r="A351" s="28"/>
      <c r="B351" s="37" t="s">
        <v>28796</v>
      </c>
      <c r="C351" s="35"/>
      <c r="D351" s="38" t="b">
        <v>0</v>
      </c>
      <c r="E351" s="38" t="b">
        <v>0</v>
      </c>
      <c r="F351" s="38" t="b">
        <v>0</v>
      </c>
      <c r="G351" s="38" t="b">
        <v>0</v>
      </c>
      <c r="H351" s="38" t="b">
        <v>0</v>
      </c>
      <c r="I351" s="38" t="b">
        <v>0</v>
      </c>
      <c r="J351" s="39"/>
      <c r="K351" s="39"/>
      <c r="L351" s="38" t="b">
        <v>1</v>
      </c>
      <c r="M351" s="40">
        <v>45788.0</v>
      </c>
      <c r="N351" s="41" t="s">
        <v>28797</v>
      </c>
      <c r="O351" s="41" t="s">
        <v>28798</v>
      </c>
      <c r="P351" s="42" t="s">
        <v>28800</v>
      </c>
      <c r="Q351" s="41" t="s">
        <v>27798</v>
      </c>
      <c r="R351" s="41" t="s">
        <v>1051</v>
      </c>
      <c r="S351" s="41" t="s">
        <v>26631</v>
      </c>
      <c r="T351" s="41" t="s">
        <v>524</v>
      </c>
      <c r="U351" s="41" t="s">
        <v>9224</v>
      </c>
      <c r="V351" s="41" t="s">
        <v>26631</v>
      </c>
      <c r="W351" s="43"/>
      <c r="X351" s="43"/>
      <c r="Y351" s="41" t="s">
        <v>27870</v>
      </c>
      <c r="Z351" s="41" t="s">
        <v>27845</v>
      </c>
      <c r="AA351" s="41" t="s">
        <v>27798</v>
      </c>
      <c r="AB351" s="39"/>
      <c r="AC351" s="39"/>
      <c r="AD351" s="41" t="s">
        <v>14522</v>
      </c>
      <c r="AE351" s="41" t="s">
        <v>27846</v>
      </c>
      <c r="AF351" s="43"/>
      <c r="AG351" s="43"/>
      <c r="AH351" s="43"/>
      <c r="AI351" s="43"/>
      <c r="AJ351" s="43"/>
      <c r="AK351" s="43"/>
      <c r="AL351" s="43"/>
      <c r="AM351" s="41" t="s">
        <v>27369</v>
      </c>
      <c r="AN351" s="43"/>
      <c r="AO351" s="41" t="s">
        <v>27369</v>
      </c>
      <c r="AP351" s="43"/>
      <c r="AQ351" s="41" t="s">
        <v>2029</v>
      </c>
      <c r="AR351" s="43"/>
      <c r="AS351" s="29"/>
    </row>
    <row r="352">
      <c r="A352" s="28"/>
      <c r="B352" s="37" t="s">
        <v>28801</v>
      </c>
      <c r="C352" s="35"/>
      <c r="D352" s="38" t="b">
        <v>0</v>
      </c>
      <c r="E352" s="38" t="b">
        <v>0</v>
      </c>
      <c r="F352" s="38" t="b">
        <v>0</v>
      </c>
      <c r="G352" s="38" t="b">
        <v>0</v>
      </c>
      <c r="H352" s="38" t="b">
        <v>0</v>
      </c>
      <c r="I352" s="38" t="b">
        <v>0</v>
      </c>
      <c r="J352" s="39"/>
      <c r="K352" s="39"/>
      <c r="L352" s="38" t="b">
        <v>1</v>
      </c>
      <c r="M352" s="40">
        <v>46145.0</v>
      </c>
      <c r="N352" s="41" t="s">
        <v>28802</v>
      </c>
      <c r="O352" s="41" t="s">
        <v>28803</v>
      </c>
      <c r="P352" s="42" t="s">
        <v>28804</v>
      </c>
      <c r="Q352" s="41" t="s">
        <v>27430</v>
      </c>
      <c r="R352" s="41" t="s">
        <v>972</v>
      </c>
      <c r="S352" s="41" t="s">
        <v>28805</v>
      </c>
      <c r="T352" s="41" t="s">
        <v>8421</v>
      </c>
      <c r="U352" s="41" t="s">
        <v>9224</v>
      </c>
      <c r="V352" s="41" t="s">
        <v>28805</v>
      </c>
      <c r="W352" s="43"/>
      <c r="X352" s="43"/>
      <c r="Y352" s="41" t="s">
        <v>27870</v>
      </c>
      <c r="Z352" s="41" t="s">
        <v>27870</v>
      </c>
      <c r="AA352" s="41" t="s">
        <v>27430</v>
      </c>
      <c r="AB352" s="39"/>
      <c r="AC352" s="39"/>
      <c r="AD352" s="41" t="s">
        <v>307</v>
      </c>
      <c r="AE352" s="41" t="s">
        <v>27846</v>
      </c>
      <c r="AF352" s="43"/>
      <c r="AG352" s="43"/>
      <c r="AH352" s="43"/>
      <c r="AI352" s="43"/>
      <c r="AJ352" s="41" t="s">
        <v>1692</v>
      </c>
      <c r="AK352" s="43"/>
      <c r="AL352" s="43"/>
      <c r="AM352" s="41" t="s">
        <v>27369</v>
      </c>
      <c r="AN352" s="43"/>
      <c r="AO352" s="41" t="s">
        <v>27369</v>
      </c>
      <c r="AP352" s="43"/>
      <c r="AQ352" s="41" t="s">
        <v>2029</v>
      </c>
      <c r="AR352" s="43"/>
      <c r="AS352" s="29"/>
    </row>
    <row r="353">
      <c r="A353" s="28"/>
      <c r="B353" s="37" t="s">
        <v>28806</v>
      </c>
      <c r="C353" s="35"/>
      <c r="D353" s="38" t="b">
        <v>0</v>
      </c>
      <c r="E353" s="38" t="b">
        <v>0</v>
      </c>
      <c r="F353" s="38" t="b">
        <v>0</v>
      </c>
      <c r="G353" s="38" t="b">
        <v>0</v>
      </c>
      <c r="H353" s="38" t="b">
        <v>0</v>
      </c>
      <c r="I353" s="38" t="b">
        <v>0</v>
      </c>
      <c r="J353" s="39"/>
      <c r="K353" s="39"/>
      <c r="L353" s="38" t="b">
        <v>1</v>
      </c>
      <c r="M353" s="40">
        <v>46145.0</v>
      </c>
      <c r="N353" s="41" t="s">
        <v>28807</v>
      </c>
      <c r="O353" s="41" t="s">
        <v>28808</v>
      </c>
      <c r="P353" s="42" t="s">
        <v>28809</v>
      </c>
      <c r="Q353" s="41" t="s">
        <v>27436</v>
      </c>
      <c r="R353" s="41" t="s">
        <v>1051</v>
      </c>
      <c r="S353" s="41" t="s">
        <v>1808</v>
      </c>
      <c r="T353" s="41" t="s">
        <v>28810</v>
      </c>
      <c r="U353" s="41" t="s">
        <v>9224</v>
      </c>
      <c r="V353" s="41" t="s">
        <v>1808</v>
      </c>
      <c r="W353" s="43"/>
      <c r="X353" s="43"/>
      <c r="Y353" s="41" t="s">
        <v>27870</v>
      </c>
      <c r="Z353" s="41" t="s">
        <v>27870</v>
      </c>
      <c r="AA353" s="41" t="s">
        <v>27436</v>
      </c>
      <c r="AB353" s="39"/>
      <c r="AC353" s="39"/>
      <c r="AD353" s="41" t="s">
        <v>307</v>
      </c>
      <c r="AE353" s="41" t="s">
        <v>27846</v>
      </c>
      <c r="AF353" s="43"/>
      <c r="AG353" s="43"/>
      <c r="AH353" s="43"/>
      <c r="AI353" s="41" t="s">
        <v>1121</v>
      </c>
      <c r="AJ353" s="41" t="s">
        <v>1121</v>
      </c>
      <c r="AK353" s="43"/>
      <c r="AL353" s="43"/>
      <c r="AM353" s="41" t="s">
        <v>27369</v>
      </c>
      <c r="AN353" s="43"/>
      <c r="AO353" s="41" t="s">
        <v>27369</v>
      </c>
      <c r="AP353" s="43"/>
      <c r="AQ353" s="41" t="s">
        <v>2029</v>
      </c>
      <c r="AR353" s="43"/>
      <c r="AS353" s="29"/>
    </row>
    <row r="354">
      <c r="A354" s="28"/>
      <c r="B354" s="37" t="s">
        <v>28811</v>
      </c>
      <c r="C354" s="35"/>
      <c r="D354" s="38" t="b">
        <v>0</v>
      </c>
      <c r="E354" s="38" t="b">
        <v>0</v>
      </c>
      <c r="F354" s="38" t="b">
        <v>0</v>
      </c>
      <c r="G354" s="38" t="b">
        <v>0</v>
      </c>
      <c r="H354" s="38" t="b">
        <v>0</v>
      </c>
      <c r="I354" s="38" t="b">
        <v>0</v>
      </c>
      <c r="J354" s="39"/>
      <c r="K354" s="39"/>
      <c r="L354" s="38" t="b">
        <v>1</v>
      </c>
      <c r="M354" s="40">
        <v>46145.0</v>
      </c>
      <c r="N354" s="41" t="s">
        <v>28807</v>
      </c>
      <c r="O354" s="41" t="s">
        <v>28812</v>
      </c>
      <c r="P354" s="42" t="s">
        <v>28813</v>
      </c>
      <c r="Q354" s="41" t="s">
        <v>27430</v>
      </c>
      <c r="R354" s="41" t="s">
        <v>972</v>
      </c>
      <c r="S354" s="41" t="s">
        <v>1808</v>
      </c>
      <c r="T354" s="41" t="s">
        <v>28810</v>
      </c>
      <c r="U354" s="41" t="s">
        <v>9224</v>
      </c>
      <c r="V354" s="41" t="s">
        <v>1808</v>
      </c>
      <c r="W354" s="43"/>
      <c r="X354" s="43"/>
      <c r="Y354" s="41" t="s">
        <v>27870</v>
      </c>
      <c r="Z354" s="41" t="s">
        <v>27870</v>
      </c>
      <c r="AA354" s="41" t="s">
        <v>27430</v>
      </c>
      <c r="AB354" s="39"/>
      <c r="AC354" s="39"/>
      <c r="AD354" s="41" t="s">
        <v>307</v>
      </c>
      <c r="AE354" s="41" t="s">
        <v>27846</v>
      </c>
      <c r="AF354" s="43"/>
      <c r="AG354" s="43"/>
      <c r="AH354" s="43"/>
      <c r="AI354" s="41" t="s">
        <v>1121</v>
      </c>
      <c r="AJ354" s="41" t="s">
        <v>1121</v>
      </c>
      <c r="AK354" s="43"/>
      <c r="AL354" s="43"/>
      <c r="AM354" s="41" t="s">
        <v>27369</v>
      </c>
      <c r="AN354" s="43"/>
      <c r="AO354" s="41" t="s">
        <v>27369</v>
      </c>
      <c r="AP354" s="43"/>
      <c r="AQ354" s="41" t="s">
        <v>2029</v>
      </c>
      <c r="AR354" s="43"/>
      <c r="AS354" s="29"/>
    </row>
    <row r="355">
      <c r="A355" s="28"/>
      <c r="B355" s="37" t="s">
        <v>28814</v>
      </c>
      <c r="C355" s="35"/>
      <c r="D355" s="38" t="b">
        <v>0</v>
      </c>
      <c r="E355" s="38" t="b">
        <v>0</v>
      </c>
      <c r="F355" s="38" t="b">
        <v>0</v>
      </c>
      <c r="G355" s="38" t="b">
        <v>0</v>
      </c>
      <c r="H355" s="38" t="b">
        <v>0</v>
      </c>
      <c r="I355" s="38" t="b">
        <v>0</v>
      </c>
      <c r="J355" s="39"/>
      <c r="K355" s="39"/>
      <c r="L355" s="38" t="b">
        <v>1</v>
      </c>
      <c r="M355" s="40">
        <v>45788.0</v>
      </c>
      <c r="N355" s="41" t="s">
        <v>28177</v>
      </c>
      <c r="O355" s="41" t="s">
        <v>28815</v>
      </c>
      <c r="P355" s="42" t="s">
        <v>28816</v>
      </c>
      <c r="Q355" s="41" t="s">
        <v>27798</v>
      </c>
      <c r="R355" s="41" t="s">
        <v>1051</v>
      </c>
      <c r="S355" s="41" t="s">
        <v>28817</v>
      </c>
      <c r="T355" s="41" t="s">
        <v>28818</v>
      </c>
      <c r="U355" s="41" t="s">
        <v>9224</v>
      </c>
      <c r="V355" s="41" t="s">
        <v>28817</v>
      </c>
      <c r="W355" s="43"/>
      <c r="X355" s="43"/>
      <c r="Y355" s="41" t="s">
        <v>27870</v>
      </c>
      <c r="Z355" s="41" t="s">
        <v>27845</v>
      </c>
      <c r="AA355" s="41" t="s">
        <v>27798</v>
      </c>
      <c r="AB355" s="39"/>
      <c r="AC355" s="39"/>
      <c r="AD355" s="41" t="s">
        <v>14522</v>
      </c>
      <c r="AE355" s="41" t="s">
        <v>27846</v>
      </c>
      <c r="AF355" s="43"/>
      <c r="AG355" s="43"/>
      <c r="AH355" s="43"/>
      <c r="AI355" s="43"/>
      <c r="AJ355" s="43"/>
      <c r="AK355" s="43"/>
      <c r="AL355" s="43"/>
      <c r="AM355" s="41" t="s">
        <v>27369</v>
      </c>
      <c r="AN355" s="43"/>
      <c r="AO355" s="41" t="s">
        <v>27369</v>
      </c>
      <c r="AP355" s="43"/>
      <c r="AQ355" s="41" t="s">
        <v>2029</v>
      </c>
      <c r="AR355" s="43"/>
      <c r="AS355" s="29"/>
    </row>
    <row r="356">
      <c r="A356" s="28"/>
      <c r="B356" s="37" t="s">
        <v>28814</v>
      </c>
      <c r="C356" s="35"/>
      <c r="D356" s="38" t="b">
        <v>0</v>
      </c>
      <c r="E356" s="38" t="b">
        <v>0</v>
      </c>
      <c r="F356" s="38" t="b">
        <v>0</v>
      </c>
      <c r="G356" s="38" t="b">
        <v>0</v>
      </c>
      <c r="H356" s="38" t="b">
        <v>0</v>
      </c>
      <c r="I356" s="38" t="b">
        <v>0</v>
      </c>
      <c r="J356" s="39"/>
      <c r="K356" s="39"/>
      <c r="L356" s="38" t="b">
        <v>1</v>
      </c>
      <c r="M356" s="40">
        <v>45788.0</v>
      </c>
      <c r="N356" s="41" t="s">
        <v>28177</v>
      </c>
      <c r="O356" s="41" t="s">
        <v>28815</v>
      </c>
      <c r="P356" s="42" t="s">
        <v>28819</v>
      </c>
      <c r="Q356" s="41" t="s">
        <v>27798</v>
      </c>
      <c r="R356" s="41" t="s">
        <v>1051</v>
      </c>
      <c r="S356" s="41" t="s">
        <v>28817</v>
      </c>
      <c r="T356" s="41" t="s">
        <v>28818</v>
      </c>
      <c r="U356" s="41" t="s">
        <v>9224</v>
      </c>
      <c r="V356" s="41" t="s">
        <v>28817</v>
      </c>
      <c r="W356" s="43"/>
      <c r="X356" s="43"/>
      <c r="Y356" s="41" t="s">
        <v>27870</v>
      </c>
      <c r="Z356" s="41" t="s">
        <v>27845</v>
      </c>
      <c r="AA356" s="41" t="s">
        <v>27798</v>
      </c>
      <c r="AB356" s="39"/>
      <c r="AC356" s="39"/>
      <c r="AD356" s="41" t="s">
        <v>14522</v>
      </c>
      <c r="AE356" s="41" t="s">
        <v>27846</v>
      </c>
      <c r="AF356" s="43"/>
      <c r="AG356" s="43"/>
      <c r="AH356" s="43"/>
      <c r="AI356" s="43"/>
      <c r="AJ356" s="43"/>
      <c r="AK356" s="43"/>
      <c r="AL356" s="43"/>
      <c r="AM356" s="41" t="s">
        <v>27369</v>
      </c>
      <c r="AN356" s="43"/>
      <c r="AO356" s="41" t="s">
        <v>27369</v>
      </c>
      <c r="AP356" s="43"/>
      <c r="AQ356" s="41" t="s">
        <v>2029</v>
      </c>
      <c r="AR356" s="43"/>
      <c r="AS356" s="29"/>
    </row>
    <row r="357">
      <c r="A357" s="28"/>
      <c r="B357" s="37" t="s">
        <v>28820</v>
      </c>
      <c r="C357" s="35"/>
      <c r="D357" s="38" t="b">
        <v>0</v>
      </c>
      <c r="E357" s="38" t="b">
        <v>0</v>
      </c>
      <c r="F357" s="38" t="b">
        <v>0</v>
      </c>
      <c r="G357" s="38" t="b">
        <v>0</v>
      </c>
      <c r="H357" s="38" t="b">
        <v>0</v>
      </c>
      <c r="I357" s="38" t="b">
        <v>0</v>
      </c>
      <c r="J357" s="39"/>
      <c r="K357" s="39"/>
      <c r="L357" s="38" t="b">
        <v>1</v>
      </c>
      <c r="M357" s="40">
        <v>46145.0</v>
      </c>
      <c r="N357" s="41" t="s">
        <v>28821</v>
      </c>
      <c r="O357" s="41" t="s">
        <v>28822</v>
      </c>
      <c r="P357" s="42" t="s">
        <v>28823</v>
      </c>
      <c r="Q357" s="41" t="s">
        <v>27430</v>
      </c>
      <c r="R357" s="41" t="s">
        <v>972</v>
      </c>
      <c r="S357" s="41" t="s">
        <v>28824</v>
      </c>
      <c r="T357" s="41" t="s">
        <v>28825</v>
      </c>
      <c r="U357" s="41" t="s">
        <v>9224</v>
      </c>
      <c r="V357" s="41" t="s">
        <v>28824</v>
      </c>
      <c r="W357" s="43"/>
      <c r="X357" s="43"/>
      <c r="Y357" s="41" t="s">
        <v>27870</v>
      </c>
      <c r="Z357" s="41" t="s">
        <v>27870</v>
      </c>
      <c r="AA357" s="41" t="s">
        <v>27430</v>
      </c>
      <c r="AB357" s="39"/>
      <c r="AC357" s="39"/>
      <c r="AD357" s="41" t="s">
        <v>307</v>
      </c>
      <c r="AE357" s="41" t="s">
        <v>27846</v>
      </c>
      <c r="AF357" s="43"/>
      <c r="AG357" s="43"/>
      <c r="AH357" s="43"/>
      <c r="AI357" s="43"/>
      <c r="AJ357" s="43"/>
      <c r="AK357" s="43"/>
      <c r="AL357" s="43"/>
      <c r="AM357" s="41" t="s">
        <v>27369</v>
      </c>
      <c r="AN357" s="43"/>
      <c r="AO357" s="41" t="s">
        <v>27369</v>
      </c>
      <c r="AP357" s="43"/>
      <c r="AQ357" s="41" t="s">
        <v>2029</v>
      </c>
      <c r="AR357" s="43"/>
      <c r="AS357" s="29"/>
    </row>
    <row r="358">
      <c r="A358" s="28"/>
      <c r="B358" s="37" t="s">
        <v>28826</v>
      </c>
      <c r="C358" s="35"/>
      <c r="D358" s="38" t="b">
        <v>0</v>
      </c>
      <c r="E358" s="38" t="b">
        <v>0</v>
      </c>
      <c r="F358" s="38" t="b">
        <v>0</v>
      </c>
      <c r="G358" s="38" t="b">
        <v>0</v>
      </c>
      <c r="H358" s="38" t="b">
        <v>0</v>
      </c>
      <c r="I358" s="38" t="b">
        <v>0</v>
      </c>
      <c r="J358" s="39"/>
      <c r="K358" s="39"/>
      <c r="L358" s="38" t="b">
        <v>1</v>
      </c>
      <c r="M358" s="40">
        <v>46145.0</v>
      </c>
      <c r="N358" s="41" t="s">
        <v>28827</v>
      </c>
      <c r="O358" s="41" t="s">
        <v>28828</v>
      </c>
      <c r="P358" s="42" t="s">
        <v>28829</v>
      </c>
      <c r="Q358" s="41" t="s">
        <v>27430</v>
      </c>
      <c r="R358" s="41" t="s">
        <v>972</v>
      </c>
      <c r="S358" s="41" t="s">
        <v>8420</v>
      </c>
      <c r="T358" s="41" t="s">
        <v>22274</v>
      </c>
      <c r="U358" s="41" t="s">
        <v>9224</v>
      </c>
      <c r="V358" s="41" t="s">
        <v>8420</v>
      </c>
      <c r="W358" s="43"/>
      <c r="X358" s="43"/>
      <c r="Y358" s="41" t="s">
        <v>27870</v>
      </c>
      <c r="Z358" s="41" t="s">
        <v>27870</v>
      </c>
      <c r="AA358" s="41" t="s">
        <v>27430</v>
      </c>
      <c r="AB358" s="39"/>
      <c r="AC358" s="39"/>
      <c r="AD358" s="41" t="s">
        <v>307</v>
      </c>
      <c r="AE358" s="41" t="s">
        <v>27846</v>
      </c>
      <c r="AF358" s="43"/>
      <c r="AG358" s="43"/>
      <c r="AH358" s="43"/>
      <c r="AI358" s="43"/>
      <c r="AJ358" s="43"/>
      <c r="AK358" s="43"/>
      <c r="AL358" s="43"/>
      <c r="AM358" s="41" t="s">
        <v>27369</v>
      </c>
      <c r="AN358" s="43"/>
      <c r="AO358" s="41" t="s">
        <v>27369</v>
      </c>
      <c r="AP358" s="43"/>
      <c r="AQ358" s="41" t="s">
        <v>2029</v>
      </c>
      <c r="AR358" s="43"/>
      <c r="AS358" s="29"/>
    </row>
    <row r="359">
      <c r="A359" s="28"/>
      <c r="B359" s="37" t="s">
        <v>28830</v>
      </c>
      <c r="C359" s="35"/>
      <c r="D359" s="38" t="b">
        <v>0</v>
      </c>
      <c r="E359" s="38" t="b">
        <v>0</v>
      </c>
      <c r="F359" s="38" t="b">
        <v>0</v>
      </c>
      <c r="G359" s="38" t="b">
        <v>0</v>
      </c>
      <c r="H359" s="38" t="b">
        <v>0</v>
      </c>
      <c r="I359" s="38" t="b">
        <v>0</v>
      </c>
      <c r="J359" s="39"/>
      <c r="K359" s="39"/>
      <c r="L359" s="38" t="b">
        <v>1</v>
      </c>
      <c r="M359" s="40">
        <v>45758.0</v>
      </c>
      <c r="N359" s="41" t="s">
        <v>28214</v>
      </c>
      <c r="O359" s="41" t="s">
        <v>28831</v>
      </c>
      <c r="P359" s="42" t="s">
        <v>28832</v>
      </c>
      <c r="Q359" s="41" t="s">
        <v>27368</v>
      </c>
      <c r="R359" s="41" t="s">
        <v>23278</v>
      </c>
      <c r="S359" s="41" t="s">
        <v>28833</v>
      </c>
      <c r="T359" s="41" t="s">
        <v>28834</v>
      </c>
      <c r="U359" s="41" t="s">
        <v>9224</v>
      </c>
      <c r="V359" s="41" t="s">
        <v>28833</v>
      </c>
      <c r="W359" s="43"/>
      <c r="X359" s="43"/>
      <c r="Y359" s="41" t="s">
        <v>27870</v>
      </c>
      <c r="Z359" s="41" t="s">
        <v>27845</v>
      </c>
      <c r="AA359" s="41" t="s">
        <v>27368</v>
      </c>
      <c r="AB359" s="39"/>
      <c r="AC359" s="39"/>
      <c r="AD359" s="41" t="s">
        <v>151</v>
      </c>
      <c r="AE359" s="41" t="s">
        <v>27846</v>
      </c>
      <c r="AF359" s="43"/>
      <c r="AG359" s="43"/>
      <c r="AH359" s="43"/>
      <c r="AI359" s="43"/>
      <c r="AJ359" s="43"/>
      <c r="AK359" s="43"/>
      <c r="AL359" s="43"/>
      <c r="AM359" s="41" t="s">
        <v>27369</v>
      </c>
      <c r="AN359" s="43"/>
      <c r="AO359" s="41" t="s">
        <v>27369</v>
      </c>
      <c r="AP359" s="43"/>
      <c r="AQ359" s="41" t="s">
        <v>2029</v>
      </c>
      <c r="AR359" s="43"/>
      <c r="AS359" s="29"/>
    </row>
    <row r="360">
      <c r="A360" s="28"/>
      <c r="B360" s="37" t="s">
        <v>28830</v>
      </c>
      <c r="C360" s="35"/>
      <c r="D360" s="38" t="b">
        <v>0</v>
      </c>
      <c r="E360" s="38" t="b">
        <v>0</v>
      </c>
      <c r="F360" s="38" t="b">
        <v>0</v>
      </c>
      <c r="G360" s="38" t="b">
        <v>0</v>
      </c>
      <c r="H360" s="38" t="b">
        <v>0</v>
      </c>
      <c r="I360" s="38" t="b">
        <v>0</v>
      </c>
      <c r="J360" s="39"/>
      <c r="K360" s="39"/>
      <c r="L360" s="38" t="b">
        <v>1</v>
      </c>
      <c r="M360" s="40">
        <v>45758.0</v>
      </c>
      <c r="N360" s="41" t="s">
        <v>28214</v>
      </c>
      <c r="O360" s="41" t="s">
        <v>28831</v>
      </c>
      <c r="P360" s="42" t="s">
        <v>28835</v>
      </c>
      <c r="Q360" s="41" t="s">
        <v>27368</v>
      </c>
      <c r="R360" s="41" t="s">
        <v>23278</v>
      </c>
      <c r="S360" s="41" t="s">
        <v>28833</v>
      </c>
      <c r="T360" s="41" t="s">
        <v>28834</v>
      </c>
      <c r="U360" s="41" t="s">
        <v>9224</v>
      </c>
      <c r="V360" s="41" t="s">
        <v>28833</v>
      </c>
      <c r="W360" s="43"/>
      <c r="X360" s="43"/>
      <c r="Y360" s="41" t="s">
        <v>27870</v>
      </c>
      <c r="Z360" s="41" t="s">
        <v>27845</v>
      </c>
      <c r="AA360" s="41" t="s">
        <v>27368</v>
      </c>
      <c r="AB360" s="39"/>
      <c r="AC360" s="39"/>
      <c r="AD360" s="41" t="s">
        <v>151</v>
      </c>
      <c r="AE360" s="41" t="s">
        <v>27846</v>
      </c>
      <c r="AF360" s="43"/>
      <c r="AG360" s="43"/>
      <c r="AH360" s="43"/>
      <c r="AI360" s="43"/>
      <c r="AJ360" s="43"/>
      <c r="AK360" s="43"/>
      <c r="AL360" s="43"/>
      <c r="AM360" s="41" t="s">
        <v>27369</v>
      </c>
      <c r="AN360" s="43"/>
      <c r="AO360" s="41" t="s">
        <v>27369</v>
      </c>
      <c r="AP360" s="43"/>
      <c r="AQ360" s="41" t="s">
        <v>2029</v>
      </c>
      <c r="AR360" s="43"/>
      <c r="AS360" s="29"/>
    </row>
    <row r="361">
      <c r="A361" s="28"/>
      <c r="B361" s="37" t="s">
        <v>28836</v>
      </c>
      <c r="C361" s="35"/>
      <c r="D361" s="38" t="b">
        <v>0</v>
      </c>
      <c r="E361" s="38" t="b">
        <v>0</v>
      </c>
      <c r="F361" s="38" t="b">
        <v>0</v>
      </c>
      <c r="G361" s="38" t="b">
        <v>0</v>
      </c>
      <c r="H361" s="38" t="b">
        <v>0</v>
      </c>
      <c r="I361" s="38" t="b">
        <v>0</v>
      </c>
      <c r="J361" s="39"/>
      <c r="K361" s="39"/>
      <c r="L361" s="38" t="b">
        <v>1</v>
      </c>
      <c r="M361" s="40">
        <v>46145.0</v>
      </c>
      <c r="N361" s="41" t="s">
        <v>28261</v>
      </c>
      <c r="O361" s="41" t="s">
        <v>28837</v>
      </c>
      <c r="P361" s="42" t="s">
        <v>28838</v>
      </c>
      <c r="Q361" s="41" t="s">
        <v>27436</v>
      </c>
      <c r="R361" s="41" t="s">
        <v>1051</v>
      </c>
      <c r="S361" s="41" t="s">
        <v>28264</v>
      </c>
      <c r="T361" s="41" t="s">
        <v>920</v>
      </c>
      <c r="U361" s="41" t="s">
        <v>9224</v>
      </c>
      <c r="V361" s="41" t="s">
        <v>28264</v>
      </c>
      <c r="W361" s="43"/>
      <c r="X361" s="43"/>
      <c r="Y361" s="41" t="s">
        <v>27870</v>
      </c>
      <c r="Z361" s="41" t="s">
        <v>27870</v>
      </c>
      <c r="AA361" s="41" t="s">
        <v>27436</v>
      </c>
      <c r="AB361" s="39"/>
      <c r="AC361" s="39"/>
      <c r="AD361" s="41" t="s">
        <v>307</v>
      </c>
      <c r="AE361" s="41" t="s">
        <v>27846</v>
      </c>
      <c r="AF361" s="43"/>
      <c r="AG361" s="43"/>
      <c r="AH361" s="43"/>
      <c r="AI361" s="43"/>
      <c r="AJ361" s="41" t="s">
        <v>11312</v>
      </c>
      <c r="AK361" s="43"/>
      <c r="AL361" s="43"/>
      <c r="AM361" s="41" t="s">
        <v>27369</v>
      </c>
      <c r="AN361" s="43"/>
      <c r="AO361" s="41" t="s">
        <v>27369</v>
      </c>
      <c r="AP361" s="43"/>
      <c r="AQ361" s="41" t="s">
        <v>2029</v>
      </c>
      <c r="AR361" s="43"/>
      <c r="AS361" s="29"/>
    </row>
    <row r="362">
      <c r="A362" s="28"/>
      <c r="B362" s="37" t="s">
        <v>28839</v>
      </c>
      <c r="C362" s="35"/>
      <c r="D362" s="38" t="b">
        <v>0</v>
      </c>
      <c r="E362" s="38" t="b">
        <v>0</v>
      </c>
      <c r="F362" s="38" t="b">
        <v>0</v>
      </c>
      <c r="G362" s="38" t="b">
        <v>0</v>
      </c>
      <c r="H362" s="38" t="b">
        <v>0</v>
      </c>
      <c r="I362" s="38" t="b">
        <v>0</v>
      </c>
      <c r="J362" s="39"/>
      <c r="K362" s="39"/>
      <c r="L362" s="38" t="b">
        <v>1</v>
      </c>
      <c r="M362" s="40">
        <v>46145.0</v>
      </c>
      <c r="N362" s="41" t="s">
        <v>28261</v>
      </c>
      <c r="O362" s="41" t="s">
        <v>28840</v>
      </c>
      <c r="P362" s="42" t="s">
        <v>28841</v>
      </c>
      <c r="Q362" s="41" t="s">
        <v>27430</v>
      </c>
      <c r="R362" s="41" t="s">
        <v>972</v>
      </c>
      <c r="S362" s="41" t="s">
        <v>28264</v>
      </c>
      <c r="T362" s="41" t="s">
        <v>920</v>
      </c>
      <c r="U362" s="41" t="s">
        <v>9224</v>
      </c>
      <c r="V362" s="41" t="s">
        <v>28264</v>
      </c>
      <c r="W362" s="43"/>
      <c r="X362" s="43"/>
      <c r="Y362" s="41" t="s">
        <v>27870</v>
      </c>
      <c r="Z362" s="41" t="s">
        <v>27870</v>
      </c>
      <c r="AA362" s="41" t="s">
        <v>27430</v>
      </c>
      <c r="AB362" s="39"/>
      <c r="AC362" s="39"/>
      <c r="AD362" s="41" t="s">
        <v>307</v>
      </c>
      <c r="AE362" s="41" t="s">
        <v>27846</v>
      </c>
      <c r="AF362" s="43"/>
      <c r="AG362" s="43"/>
      <c r="AH362" s="43"/>
      <c r="AI362" s="43"/>
      <c r="AJ362" s="41" t="s">
        <v>11312</v>
      </c>
      <c r="AK362" s="43"/>
      <c r="AL362" s="43"/>
      <c r="AM362" s="41" t="s">
        <v>27369</v>
      </c>
      <c r="AN362" s="43"/>
      <c r="AO362" s="41" t="s">
        <v>27369</v>
      </c>
      <c r="AP362" s="43"/>
      <c r="AQ362" s="41" t="s">
        <v>2029</v>
      </c>
      <c r="AR362" s="43"/>
      <c r="AS362" s="29"/>
    </row>
    <row r="363">
      <c r="A363" s="28"/>
      <c r="B363" s="37" t="s">
        <v>28842</v>
      </c>
      <c r="C363" s="35"/>
      <c r="D363" s="38" t="b">
        <v>0</v>
      </c>
      <c r="E363" s="38" t="b">
        <v>0</v>
      </c>
      <c r="F363" s="38" t="b">
        <v>0</v>
      </c>
      <c r="G363" s="38" t="b">
        <v>0</v>
      </c>
      <c r="H363" s="38" t="b">
        <v>0</v>
      </c>
      <c r="I363" s="38" t="b">
        <v>0</v>
      </c>
      <c r="J363" s="39"/>
      <c r="K363" s="39"/>
      <c r="L363" s="38" t="b">
        <v>1</v>
      </c>
      <c r="M363" s="41" t="s">
        <v>26491</v>
      </c>
      <c r="N363" s="41" t="s">
        <v>28843</v>
      </c>
      <c r="O363" s="41" t="s">
        <v>28844</v>
      </c>
      <c r="P363" s="42" t="s">
        <v>28845</v>
      </c>
      <c r="Q363" s="41" t="s">
        <v>28011</v>
      </c>
      <c r="R363" s="41" t="s">
        <v>1051</v>
      </c>
      <c r="S363" s="41" t="s">
        <v>28846</v>
      </c>
      <c r="T363" s="41" t="s">
        <v>28847</v>
      </c>
      <c r="U363" s="41" t="s">
        <v>9224</v>
      </c>
      <c r="V363" s="41" t="s">
        <v>28846</v>
      </c>
      <c r="W363" s="43"/>
      <c r="X363" s="43"/>
      <c r="Y363" s="41" t="s">
        <v>27870</v>
      </c>
      <c r="Z363" s="41" t="s">
        <v>27870</v>
      </c>
      <c r="AA363" s="41" t="s">
        <v>28011</v>
      </c>
      <c r="AB363" s="39"/>
      <c r="AC363" s="39"/>
      <c r="AD363" s="41" t="s">
        <v>307</v>
      </c>
      <c r="AE363" s="41" t="s">
        <v>27846</v>
      </c>
      <c r="AF363" s="43"/>
      <c r="AG363" s="43"/>
      <c r="AH363" s="43"/>
      <c r="AI363" s="43"/>
      <c r="AJ363" s="43"/>
      <c r="AK363" s="43"/>
      <c r="AL363" s="43"/>
      <c r="AM363" s="41" t="s">
        <v>27369</v>
      </c>
      <c r="AN363" s="43"/>
      <c r="AO363" s="41" t="s">
        <v>27369</v>
      </c>
      <c r="AP363" s="43"/>
      <c r="AQ363" s="41" t="s">
        <v>28219</v>
      </c>
      <c r="AR363" s="43"/>
      <c r="AS363" s="29"/>
    </row>
    <row r="364">
      <c r="A364" s="28"/>
      <c r="B364" s="37" t="s">
        <v>28848</v>
      </c>
      <c r="C364" s="35"/>
      <c r="D364" s="38" t="b">
        <v>0</v>
      </c>
      <c r="E364" s="38" t="b">
        <v>0</v>
      </c>
      <c r="F364" s="38" t="b">
        <v>0</v>
      </c>
      <c r="G364" s="38" t="b">
        <v>0</v>
      </c>
      <c r="H364" s="38" t="b">
        <v>0</v>
      </c>
      <c r="I364" s="38" t="b">
        <v>0</v>
      </c>
      <c r="J364" s="39"/>
      <c r="K364" s="39"/>
      <c r="L364" s="38" t="b">
        <v>1</v>
      </c>
      <c r="M364" s="40">
        <v>46145.0</v>
      </c>
      <c r="N364" s="41" t="s">
        <v>28849</v>
      </c>
      <c r="O364" s="41" t="s">
        <v>28850</v>
      </c>
      <c r="P364" s="42" t="s">
        <v>28851</v>
      </c>
      <c r="Q364" s="41" t="s">
        <v>27436</v>
      </c>
      <c r="R364" s="41" t="s">
        <v>1051</v>
      </c>
      <c r="S364" s="41" t="s">
        <v>28852</v>
      </c>
      <c r="T364" s="41" t="s">
        <v>28853</v>
      </c>
      <c r="U364" s="41" t="s">
        <v>9224</v>
      </c>
      <c r="V364" s="41" t="s">
        <v>28852</v>
      </c>
      <c r="W364" s="43"/>
      <c r="X364" s="43"/>
      <c r="Y364" s="41" t="s">
        <v>27870</v>
      </c>
      <c r="Z364" s="41" t="s">
        <v>27870</v>
      </c>
      <c r="AA364" s="41" t="s">
        <v>27436</v>
      </c>
      <c r="AB364" s="39"/>
      <c r="AC364" s="39"/>
      <c r="AD364" s="41" t="s">
        <v>307</v>
      </c>
      <c r="AE364" s="41" t="s">
        <v>27846</v>
      </c>
      <c r="AF364" s="43"/>
      <c r="AG364" s="43"/>
      <c r="AH364" s="43"/>
      <c r="AI364" s="43"/>
      <c r="AJ364" s="43"/>
      <c r="AK364" s="43"/>
      <c r="AL364" s="43"/>
      <c r="AM364" s="41" t="s">
        <v>27369</v>
      </c>
      <c r="AN364" s="43"/>
      <c r="AO364" s="41" t="s">
        <v>27369</v>
      </c>
      <c r="AP364" s="43"/>
      <c r="AQ364" s="41" t="s">
        <v>2029</v>
      </c>
      <c r="AR364" s="43"/>
      <c r="AS364" s="29"/>
    </row>
    <row r="365">
      <c r="A365" s="28"/>
      <c r="B365" s="37" t="s">
        <v>28854</v>
      </c>
      <c r="C365" s="35"/>
      <c r="D365" s="38" t="b">
        <v>0</v>
      </c>
      <c r="E365" s="38" t="b">
        <v>0</v>
      </c>
      <c r="F365" s="38" t="b">
        <v>0</v>
      </c>
      <c r="G365" s="38" t="b">
        <v>0</v>
      </c>
      <c r="H365" s="38" t="b">
        <v>0</v>
      </c>
      <c r="I365" s="38" t="b">
        <v>0</v>
      </c>
      <c r="J365" s="39"/>
      <c r="K365" s="39"/>
      <c r="L365" s="38" t="b">
        <v>1</v>
      </c>
      <c r="M365" s="40">
        <v>46145.0</v>
      </c>
      <c r="N365" s="41" t="s">
        <v>28849</v>
      </c>
      <c r="O365" s="41" t="s">
        <v>28855</v>
      </c>
      <c r="P365" s="42" t="s">
        <v>28856</v>
      </c>
      <c r="Q365" s="41" t="s">
        <v>27430</v>
      </c>
      <c r="R365" s="41" t="s">
        <v>972</v>
      </c>
      <c r="S365" s="41" t="s">
        <v>28852</v>
      </c>
      <c r="T365" s="41" t="s">
        <v>28853</v>
      </c>
      <c r="U365" s="41" t="s">
        <v>9224</v>
      </c>
      <c r="V365" s="41" t="s">
        <v>28852</v>
      </c>
      <c r="W365" s="43"/>
      <c r="X365" s="43"/>
      <c r="Y365" s="41" t="s">
        <v>27870</v>
      </c>
      <c r="Z365" s="41" t="s">
        <v>27871</v>
      </c>
      <c r="AA365" s="41" t="s">
        <v>27430</v>
      </c>
      <c r="AB365" s="39"/>
      <c r="AC365" s="39"/>
      <c r="AD365" s="41" t="s">
        <v>151</v>
      </c>
      <c r="AE365" s="41" t="s">
        <v>27846</v>
      </c>
      <c r="AF365" s="43"/>
      <c r="AG365" s="43"/>
      <c r="AH365" s="43"/>
      <c r="AI365" s="43"/>
      <c r="AJ365" s="43"/>
      <c r="AK365" s="43"/>
      <c r="AL365" s="43"/>
      <c r="AM365" s="41" t="s">
        <v>27369</v>
      </c>
      <c r="AN365" s="43"/>
      <c r="AO365" s="41" t="s">
        <v>27369</v>
      </c>
      <c r="AP365" s="43"/>
      <c r="AQ365" s="41" t="s">
        <v>2029</v>
      </c>
      <c r="AR365" s="43"/>
      <c r="AS365" s="29"/>
    </row>
    <row r="366">
      <c r="A366" s="28"/>
      <c r="B366" s="37" t="s">
        <v>28854</v>
      </c>
      <c r="C366" s="35"/>
      <c r="D366" s="38" t="b">
        <v>0</v>
      </c>
      <c r="E366" s="38" t="b">
        <v>0</v>
      </c>
      <c r="F366" s="38" t="b">
        <v>0</v>
      </c>
      <c r="G366" s="38" t="b">
        <v>0</v>
      </c>
      <c r="H366" s="38" t="b">
        <v>0</v>
      </c>
      <c r="I366" s="38" t="b">
        <v>0</v>
      </c>
      <c r="J366" s="39"/>
      <c r="K366" s="39"/>
      <c r="L366" s="38" t="b">
        <v>1</v>
      </c>
      <c r="M366" s="40">
        <v>46145.0</v>
      </c>
      <c r="N366" s="41" t="s">
        <v>28849</v>
      </c>
      <c r="O366" s="41" t="s">
        <v>28855</v>
      </c>
      <c r="P366" s="42" t="s">
        <v>28857</v>
      </c>
      <c r="Q366" s="41" t="s">
        <v>27430</v>
      </c>
      <c r="R366" s="41" t="s">
        <v>972</v>
      </c>
      <c r="S366" s="41" t="s">
        <v>28852</v>
      </c>
      <c r="T366" s="41" t="s">
        <v>28853</v>
      </c>
      <c r="U366" s="41" t="s">
        <v>9224</v>
      </c>
      <c r="V366" s="41" t="s">
        <v>28852</v>
      </c>
      <c r="W366" s="43"/>
      <c r="X366" s="43"/>
      <c r="Y366" s="41" t="s">
        <v>27870</v>
      </c>
      <c r="Z366" s="41" t="s">
        <v>27871</v>
      </c>
      <c r="AA366" s="41" t="s">
        <v>27430</v>
      </c>
      <c r="AB366" s="39"/>
      <c r="AC366" s="39"/>
      <c r="AD366" s="41" t="s">
        <v>151</v>
      </c>
      <c r="AE366" s="41" t="s">
        <v>27846</v>
      </c>
      <c r="AF366" s="43"/>
      <c r="AG366" s="43"/>
      <c r="AH366" s="43"/>
      <c r="AI366" s="43"/>
      <c r="AJ366" s="43"/>
      <c r="AK366" s="43"/>
      <c r="AL366" s="43"/>
      <c r="AM366" s="41" t="s">
        <v>27369</v>
      </c>
      <c r="AN366" s="43"/>
      <c r="AO366" s="41" t="s">
        <v>27369</v>
      </c>
      <c r="AP366" s="43"/>
      <c r="AQ366" s="41" t="s">
        <v>2029</v>
      </c>
      <c r="AR366" s="43"/>
      <c r="AS366" s="29"/>
    </row>
    <row r="367">
      <c r="A367" s="28"/>
      <c r="B367" s="37" t="s">
        <v>28858</v>
      </c>
      <c r="C367" s="35"/>
      <c r="D367" s="38" t="b">
        <v>0</v>
      </c>
      <c r="E367" s="38" t="b">
        <v>0</v>
      </c>
      <c r="F367" s="38" t="b">
        <v>0</v>
      </c>
      <c r="G367" s="38" t="b">
        <v>0</v>
      </c>
      <c r="H367" s="38" t="b">
        <v>0</v>
      </c>
      <c r="I367" s="38" t="b">
        <v>0</v>
      </c>
      <c r="J367" s="39"/>
      <c r="K367" s="39"/>
      <c r="L367" s="38" t="b">
        <v>1</v>
      </c>
      <c r="M367" s="41" t="s">
        <v>26491</v>
      </c>
      <c r="N367" s="41" t="s">
        <v>28859</v>
      </c>
      <c r="O367" s="41" t="s">
        <v>28860</v>
      </c>
      <c r="P367" s="42" t="s">
        <v>28861</v>
      </c>
      <c r="Q367" s="41" t="s">
        <v>28011</v>
      </c>
      <c r="R367" s="41" t="s">
        <v>1051</v>
      </c>
      <c r="S367" s="41" t="s">
        <v>28862</v>
      </c>
      <c r="T367" s="41" t="s">
        <v>28863</v>
      </c>
      <c r="U367" s="41" t="s">
        <v>9224</v>
      </c>
      <c r="V367" s="41" t="s">
        <v>28862</v>
      </c>
      <c r="W367" s="43"/>
      <c r="X367" s="43"/>
      <c r="Y367" s="41" t="s">
        <v>27870</v>
      </c>
      <c r="Z367" s="41" t="s">
        <v>27870</v>
      </c>
      <c r="AA367" s="41" t="s">
        <v>28011</v>
      </c>
      <c r="AB367" s="39"/>
      <c r="AC367" s="39"/>
      <c r="AD367" s="41" t="s">
        <v>307</v>
      </c>
      <c r="AE367" s="41" t="s">
        <v>27846</v>
      </c>
      <c r="AF367" s="43"/>
      <c r="AG367" s="43"/>
      <c r="AH367" s="43"/>
      <c r="AI367" s="43"/>
      <c r="AJ367" s="43"/>
      <c r="AK367" s="43"/>
      <c r="AL367" s="43"/>
      <c r="AM367" s="41" t="s">
        <v>27369</v>
      </c>
      <c r="AN367" s="43"/>
      <c r="AO367" s="41" t="s">
        <v>27369</v>
      </c>
      <c r="AP367" s="43"/>
      <c r="AQ367" s="41" t="s">
        <v>28219</v>
      </c>
      <c r="AR367" s="43"/>
      <c r="AS367" s="29"/>
    </row>
    <row r="368">
      <c r="A368" s="28"/>
      <c r="B368" s="37" t="s">
        <v>28864</v>
      </c>
      <c r="C368" s="35"/>
      <c r="D368" s="38" t="b">
        <v>0</v>
      </c>
      <c r="E368" s="38" t="b">
        <v>0</v>
      </c>
      <c r="F368" s="38" t="b">
        <v>0</v>
      </c>
      <c r="G368" s="38" t="b">
        <v>0</v>
      </c>
      <c r="H368" s="38" t="b">
        <v>0</v>
      </c>
      <c r="I368" s="38" t="b">
        <v>1</v>
      </c>
      <c r="J368" s="39"/>
      <c r="K368" s="39"/>
      <c r="L368" s="38" t="b">
        <v>1</v>
      </c>
      <c r="M368" s="41" t="s">
        <v>26491</v>
      </c>
      <c r="N368" s="41" t="s">
        <v>28865</v>
      </c>
      <c r="O368" s="41" t="s">
        <v>28866</v>
      </c>
      <c r="P368" s="42" t="s">
        <v>28867</v>
      </c>
      <c r="Q368" s="41" t="s">
        <v>28011</v>
      </c>
      <c r="R368" s="41" t="s">
        <v>1051</v>
      </c>
      <c r="S368" s="41" t="s">
        <v>28868</v>
      </c>
      <c r="T368" s="41" t="s">
        <v>28869</v>
      </c>
      <c r="U368" s="41" t="s">
        <v>9224</v>
      </c>
      <c r="V368" s="41" t="s">
        <v>28868</v>
      </c>
      <c r="W368" s="43"/>
      <c r="X368" s="43"/>
      <c r="Y368" s="41" t="s">
        <v>27870</v>
      </c>
      <c r="Z368" s="41" t="s">
        <v>27870</v>
      </c>
      <c r="AA368" s="41" t="s">
        <v>28011</v>
      </c>
      <c r="AB368" s="39"/>
      <c r="AC368" s="39"/>
      <c r="AD368" s="41" t="s">
        <v>307</v>
      </c>
      <c r="AE368" s="41" t="s">
        <v>27846</v>
      </c>
      <c r="AF368" s="43"/>
      <c r="AG368" s="43"/>
      <c r="AH368" s="43"/>
      <c r="AI368" s="43"/>
      <c r="AJ368" s="43"/>
      <c r="AK368" s="43"/>
      <c r="AL368" s="43"/>
      <c r="AM368" s="41" t="s">
        <v>27369</v>
      </c>
      <c r="AN368" s="43"/>
      <c r="AO368" s="41" t="s">
        <v>27369</v>
      </c>
      <c r="AP368" s="43"/>
      <c r="AQ368" s="41" t="s">
        <v>28219</v>
      </c>
      <c r="AR368" s="43"/>
      <c r="AS368" s="29"/>
    </row>
    <row r="369">
      <c r="A369" s="28"/>
      <c r="B369" s="37" t="s">
        <v>28870</v>
      </c>
      <c r="C369" s="35"/>
      <c r="D369" s="38" t="b">
        <v>0</v>
      </c>
      <c r="E369" s="38" t="b">
        <v>0</v>
      </c>
      <c r="F369" s="38" t="b">
        <v>0</v>
      </c>
      <c r="G369" s="38" t="b">
        <v>0</v>
      </c>
      <c r="H369" s="38" t="b">
        <v>0</v>
      </c>
      <c r="I369" s="38" t="b">
        <v>1</v>
      </c>
      <c r="J369" s="39"/>
      <c r="K369" s="39"/>
      <c r="L369" s="38" t="b">
        <v>1</v>
      </c>
      <c r="M369" s="41" t="s">
        <v>26491</v>
      </c>
      <c r="N369" s="41" t="s">
        <v>28871</v>
      </c>
      <c r="O369" s="41" t="s">
        <v>28872</v>
      </c>
      <c r="P369" s="42" t="s">
        <v>28873</v>
      </c>
      <c r="Q369" s="41" t="s">
        <v>28011</v>
      </c>
      <c r="R369" s="41" t="s">
        <v>1051</v>
      </c>
      <c r="S369" s="41" t="s">
        <v>28874</v>
      </c>
      <c r="T369" s="41" t="s">
        <v>28875</v>
      </c>
      <c r="U369" s="41" t="s">
        <v>9224</v>
      </c>
      <c r="V369" s="41" t="s">
        <v>28874</v>
      </c>
      <c r="W369" s="43"/>
      <c r="X369" s="43"/>
      <c r="Y369" s="41" t="s">
        <v>27870</v>
      </c>
      <c r="Z369" s="41" t="s">
        <v>27870</v>
      </c>
      <c r="AA369" s="41" t="s">
        <v>28011</v>
      </c>
      <c r="AB369" s="39"/>
      <c r="AC369" s="39"/>
      <c r="AD369" s="41" t="s">
        <v>307</v>
      </c>
      <c r="AE369" s="41" t="s">
        <v>27846</v>
      </c>
      <c r="AF369" s="43"/>
      <c r="AG369" s="43"/>
      <c r="AH369" s="43"/>
      <c r="AI369" s="43"/>
      <c r="AJ369" s="43"/>
      <c r="AK369" s="43"/>
      <c r="AL369" s="43"/>
      <c r="AM369" s="41" t="s">
        <v>27369</v>
      </c>
      <c r="AN369" s="43"/>
      <c r="AO369" s="41" t="s">
        <v>27369</v>
      </c>
      <c r="AP369" s="43"/>
      <c r="AQ369" s="41" t="s">
        <v>28219</v>
      </c>
      <c r="AR369" s="43"/>
      <c r="AS369" s="29"/>
    </row>
    <row r="370">
      <c r="A370" s="28"/>
      <c r="B370" s="37" t="s">
        <v>28876</v>
      </c>
      <c r="C370" s="35"/>
      <c r="D370" s="38" t="b">
        <v>0</v>
      </c>
      <c r="E370" s="38" t="b">
        <v>0</v>
      </c>
      <c r="F370" s="38" t="b">
        <v>0</v>
      </c>
      <c r="G370" s="38" t="b">
        <v>0</v>
      </c>
      <c r="H370" s="38" t="b">
        <v>0</v>
      </c>
      <c r="I370" s="38" t="b">
        <v>1</v>
      </c>
      <c r="J370" s="39"/>
      <c r="K370" s="39"/>
      <c r="L370" s="38" t="b">
        <v>1</v>
      </c>
      <c r="M370" s="41" t="s">
        <v>26491</v>
      </c>
      <c r="N370" s="41" t="s">
        <v>28877</v>
      </c>
      <c r="O370" s="41" t="s">
        <v>28878</v>
      </c>
      <c r="P370" s="42" t="s">
        <v>28879</v>
      </c>
      <c r="Q370" s="41" t="s">
        <v>28011</v>
      </c>
      <c r="R370" s="41" t="s">
        <v>1051</v>
      </c>
      <c r="S370" s="41" t="s">
        <v>28880</v>
      </c>
      <c r="T370" s="41" t="s">
        <v>28881</v>
      </c>
      <c r="U370" s="41" t="s">
        <v>9224</v>
      </c>
      <c r="V370" s="41" t="s">
        <v>28880</v>
      </c>
      <c r="W370" s="43"/>
      <c r="X370" s="43"/>
      <c r="Y370" s="41" t="s">
        <v>27870</v>
      </c>
      <c r="Z370" s="41" t="s">
        <v>27870</v>
      </c>
      <c r="AA370" s="41" t="s">
        <v>28011</v>
      </c>
      <c r="AB370" s="39"/>
      <c r="AC370" s="39"/>
      <c r="AD370" s="41" t="s">
        <v>307</v>
      </c>
      <c r="AE370" s="41" t="s">
        <v>27846</v>
      </c>
      <c r="AF370" s="43"/>
      <c r="AG370" s="43"/>
      <c r="AH370" s="43"/>
      <c r="AI370" s="43"/>
      <c r="AJ370" s="43"/>
      <c r="AK370" s="43"/>
      <c r="AL370" s="43"/>
      <c r="AM370" s="41" t="s">
        <v>27369</v>
      </c>
      <c r="AN370" s="43"/>
      <c r="AO370" s="41" t="s">
        <v>27369</v>
      </c>
      <c r="AP370" s="43"/>
      <c r="AQ370" s="41" t="s">
        <v>2748</v>
      </c>
      <c r="AR370" s="43"/>
      <c r="AS370" s="29"/>
    </row>
    <row r="371">
      <c r="A371" s="28"/>
      <c r="B371" s="37" t="s">
        <v>28882</v>
      </c>
      <c r="C371" s="35"/>
      <c r="D371" s="38" t="b">
        <v>0</v>
      </c>
      <c r="E371" s="38" t="b">
        <v>0</v>
      </c>
      <c r="F371" s="38" t="b">
        <v>0</v>
      </c>
      <c r="G371" s="38" t="b">
        <v>0</v>
      </c>
      <c r="H371" s="38" t="b">
        <v>0</v>
      </c>
      <c r="I371" s="38" t="b">
        <v>0</v>
      </c>
      <c r="J371" s="39"/>
      <c r="K371" s="39"/>
      <c r="L371" s="38" t="b">
        <v>1</v>
      </c>
      <c r="M371" s="40">
        <v>46145.0</v>
      </c>
      <c r="N371" s="41" t="s">
        <v>28883</v>
      </c>
      <c r="O371" s="41" t="s">
        <v>28884</v>
      </c>
      <c r="P371" s="42" t="s">
        <v>28885</v>
      </c>
      <c r="Q371" s="41" t="s">
        <v>27436</v>
      </c>
      <c r="R371" s="41" t="s">
        <v>1051</v>
      </c>
      <c r="S371" s="41" t="s">
        <v>28886</v>
      </c>
      <c r="T371" s="41" t="s">
        <v>1099</v>
      </c>
      <c r="U371" s="41" t="s">
        <v>9224</v>
      </c>
      <c r="V371" s="41" t="s">
        <v>28886</v>
      </c>
      <c r="W371" s="43"/>
      <c r="X371" s="43"/>
      <c r="Y371" s="41" t="s">
        <v>27870</v>
      </c>
      <c r="Z371" s="41" t="s">
        <v>27870</v>
      </c>
      <c r="AA371" s="41" t="s">
        <v>27436</v>
      </c>
      <c r="AB371" s="39"/>
      <c r="AC371" s="39"/>
      <c r="AD371" s="41" t="s">
        <v>307</v>
      </c>
      <c r="AE371" s="41" t="s">
        <v>27846</v>
      </c>
      <c r="AF371" s="43"/>
      <c r="AG371" s="43"/>
      <c r="AH371" s="43"/>
      <c r="AI371" s="41" t="s">
        <v>1606</v>
      </c>
      <c r="AJ371" s="41" t="s">
        <v>1606</v>
      </c>
      <c r="AK371" s="43"/>
      <c r="AL371" s="43"/>
      <c r="AM371" s="41" t="s">
        <v>27369</v>
      </c>
      <c r="AN371" s="43"/>
      <c r="AO371" s="41" t="s">
        <v>27369</v>
      </c>
      <c r="AP371" s="43"/>
      <c r="AQ371" s="41" t="s">
        <v>2029</v>
      </c>
      <c r="AR371" s="43"/>
      <c r="AS371" s="29"/>
    </row>
    <row r="372">
      <c r="A372" s="28"/>
      <c r="B372" s="37" t="s">
        <v>28887</v>
      </c>
      <c r="C372" s="35"/>
      <c r="D372" s="38" t="b">
        <v>0</v>
      </c>
      <c r="E372" s="38" t="b">
        <v>0</v>
      </c>
      <c r="F372" s="38" t="b">
        <v>0</v>
      </c>
      <c r="G372" s="38" t="b">
        <v>0</v>
      </c>
      <c r="H372" s="38" t="b">
        <v>0</v>
      </c>
      <c r="I372" s="38" t="b">
        <v>0</v>
      </c>
      <c r="J372" s="39"/>
      <c r="K372" s="39"/>
      <c r="L372" s="38" t="b">
        <v>1</v>
      </c>
      <c r="M372" s="40">
        <v>46145.0</v>
      </c>
      <c r="N372" s="41" t="s">
        <v>28883</v>
      </c>
      <c r="O372" s="41" t="s">
        <v>28888</v>
      </c>
      <c r="P372" s="42" t="s">
        <v>28889</v>
      </c>
      <c r="Q372" s="41" t="s">
        <v>27430</v>
      </c>
      <c r="R372" s="41" t="s">
        <v>972</v>
      </c>
      <c r="S372" s="41" t="s">
        <v>28886</v>
      </c>
      <c r="T372" s="41" t="s">
        <v>1099</v>
      </c>
      <c r="U372" s="41" t="s">
        <v>9224</v>
      </c>
      <c r="V372" s="41" t="s">
        <v>28886</v>
      </c>
      <c r="W372" s="43"/>
      <c r="X372" s="43"/>
      <c r="Y372" s="41" t="s">
        <v>27870</v>
      </c>
      <c r="Z372" s="41" t="s">
        <v>27870</v>
      </c>
      <c r="AA372" s="41" t="s">
        <v>27430</v>
      </c>
      <c r="AB372" s="39"/>
      <c r="AC372" s="39"/>
      <c r="AD372" s="41" t="s">
        <v>307</v>
      </c>
      <c r="AE372" s="41" t="s">
        <v>27846</v>
      </c>
      <c r="AF372" s="43"/>
      <c r="AG372" s="43"/>
      <c r="AH372" s="43"/>
      <c r="AI372" s="41" t="s">
        <v>1606</v>
      </c>
      <c r="AJ372" s="41" t="s">
        <v>1606</v>
      </c>
      <c r="AK372" s="43"/>
      <c r="AL372" s="43"/>
      <c r="AM372" s="41" t="s">
        <v>27369</v>
      </c>
      <c r="AN372" s="43"/>
      <c r="AO372" s="41" t="s">
        <v>27369</v>
      </c>
      <c r="AP372" s="43"/>
      <c r="AQ372" s="41" t="s">
        <v>2029</v>
      </c>
      <c r="AR372" s="43"/>
      <c r="AS372" s="29"/>
    </row>
    <row r="373">
      <c r="A373" s="28"/>
      <c r="B373" s="37" t="s">
        <v>28890</v>
      </c>
      <c r="C373" s="35"/>
      <c r="D373" s="38" t="b">
        <v>0</v>
      </c>
      <c r="E373" s="38" t="b">
        <v>0</v>
      </c>
      <c r="F373" s="38" t="b">
        <v>0</v>
      </c>
      <c r="G373" s="38" t="b">
        <v>0</v>
      </c>
      <c r="H373" s="38" t="b">
        <v>0</v>
      </c>
      <c r="I373" s="38" t="b">
        <v>0</v>
      </c>
      <c r="J373" s="39"/>
      <c r="K373" s="39"/>
      <c r="L373" s="38" t="b">
        <v>1</v>
      </c>
      <c r="M373" s="41" t="s">
        <v>26491</v>
      </c>
      <c r="N373" s="41" t="s">
        <v>28877</v>
      </c>
      <c r="O373" s="41" t="s">
        <v>28891</v>
      </c>
      <c r="P373" s="42" t="s">
        <v>28892</v>
      </c>
      <c r="Q373" s="41" t="s">
        <v>28011</v>
      </c>
      <c r="R373" s="41" t="s">
        <v>1051</v>
      </c>
      <c r="S373" s="41" t="s">
        <v>28893</v>
      </c>
      <c r="T373" s="41" t="s">
        <v>28894</v>
      </c>
      <c r="U373" s="41" t="s">
        <v>9224</v>
      </c>
      <c r="V373" s="41" t="s">
        <v>28893</v>
      </c>
      <c r="W373" s="43"/>
      <c r="X373" s="43"/>
      <c r="Y373" s="41" t="s">
        <v>27870</v>
      </c>
      <c r="Z373" s="41" t="s">
        <v>27870</v>
      </c>
      <c r="AA373" s="41" t="s">
        <v>28011</v>
      </c>
      <c r="AB373" s="39"/>
      <c r="AC373" s="39"/>
      <c r="AD373" s="41" t="s">
        <v>307</v>
      </c>
      <c r="AE373" s="41" t="s">
        <v>27846</v>
      </c>
      <c r="AF373" s="43"/>
      <c r="AG373" s="43"/>
      <c r="AH373" s="43"/>
      <c r="AI373" s="43"/>
      <c r="AJ373" s="43"/>
      <c r="AK373" s="43"/>
      <c r="AL373" s="43"/>
      <c r="AM373" s="41" t="s">
        <v>27369</v>
      </c>
      <c r="AN373" s="43"/>
      <c r="AO373" s="41" t="s">
        <v>27369</v>
      </c>
      <c r="AP373" s="43"/>
      <c r="AQ373" s="41" t="s">
        <v>2748</v>
      </c>
      <c r="AR373" s="43"/>
      <c r="AS373" s="29"/>
    </row>
    <row r="374">
      <c r="A374" s="28"/>
      <c r="B374" s="37" t="s">
        <v>28895</v>
      </c>
      <c r="C374" s="35"/>
      <c r="D374" s="38" t="b">
        <v>0</v>
      </c>
      <c r="E374" s="38" t="b">
        <v>0</v>
      </c>
      <c r="F374" s="38" t="b">
        <v>0</v>
      </c>
      <c r="G374" s="38" t="b">
        <v>0</v>
      </c>
      <c r="H374" s="38" t="b">
        <v>0</v>
      </c>
      <c r="I374" s="38" t="b">
        <v>0</v>
      </c>
      <c r="J374" s="39"/>
      <c r="K374" s="39"/>
      <c r="L374" s="38" t="b">
        <v>1</v>
      </c>
      <c r="M374" s="40">
        <v>46145.0</v>
      </c>
      <c r="N374" s="41" t="s">
        <v>28896</v>
      </c>
      <c r="O374" s="41" t="s">
        <v>28897</v>
      </c>
      <c r="P374" s="42" t="s">
        <v>28898</v>
      </c>
      <c r="Q374" s="41" t="s">
        <v>27430</v>
      </c>
      <c r="R374" s="41" t="s">
        <v>972</v>
      </c>
      <c r="S374" s="41" t="s">
        <v>28899</v>
      </c>
      <c r="T374" s="41" t="s">
        <v>28900</v>
      </c>
      <c r="U374" s="41" t="s">
        <v>9224</v>
      </c>
      <c r="V374" s="41" t="s">
        <v>28899</v>
      </c>
      <c r="W374" s="43"/>
      <c r="X374" s="43"/>
      <c r="Y374" s="41" t="s">
        <v>27870</v>
      </c>
      <c r="Z374" s="41" t="s">
        <v>27870</v>
      </c>
      <c r="AA374" s="41" t="s">
        <v>27430</v>
      </c>
      <c r="AB374" s="39"/>
      <c r="AC374" s="39"/>
      <c r="AD374" s="41" t="s">
        <v>307</v>
      </c>
      <c r="AE374" s="41" t="s">
        <v>27846</v>
      </c>
      <c r="AF374" s="43"/>
      <c r="AG374" s="43"/>
      <c r="AH374" s="43"/>
      <c r="AI374" s="43"/>
      <c r="AJ374" s="43"/>
      <c r="AK374" s="43"/>
      <c r="AL374" s="43"/>
      <c r="AM374" s="41" t="s">
        <v>27369</v>
      </c>
      <c r="AN374" s="43"/>
      <c r="AO374" s="41" t="s">
        <v>27369</v>
      </c>
      <c r="AP374" s="43"/>
      <c r="AQ374" s="41" t="s">
        <v>2029</v>
      </c>
      <c r="AR374" s="43"/>
      <c r="AS374" s="29"/>
    </row>
    <row r="375">
      <c r="A375" s="28"/>
      <c r="B375" s="37" t="s">
        <v>28901</v>
      </c>
      <c r="C375" s="35"/>
      <c r="D375" s="38" t="b">
        <v>0</v>
      </c>
      <c r="E375" s="38" t="b">
        <v>0</v>
      </c>
      <c r="F375" s="38" t="b">
        <v>0</v>
      </c>
      <c r="G375" s="38" t="b">
        <v>0</v>
      </c>
      <c r="H375" s="38" t="b">
        <v>0</v>
      </c>
      <c r="I375" s="38" t="b">
        <v>0</v>
      </c>
      <c r="J375" s="39"/>
      <c r="K375" s="39"/>
      <c r="L375" s="38" t="b">
        <v>1</v>
      </c>
      <c r="M375" s="40">
        <v>45758.0</v>
      </c>
      <c r="N375" s="41" t="s">
        <v>28154</v>
      </c>
      <c r="O375" s="41" t="s">
        <v>28902</v>
      </c>
      <c r="P375" s="42" t="s">
        <v>28903</v>
      </c>
      <c r="Q375" s="41" t="s">
        <v>27368</v>
      </c>
      <c r="R375" s="41" t="s">
        <v>23278</v>
      </c>
      <c r="S375" s="41" t="s">
        <v>28904</v>
      </c>
      <c r="T375" s="41" t="s">
        <v>28905</v>
      </c>
      <c r="U375" s="41" t="s">
        <v>9224</v>
      </c>
      <c r="V375" s="41" t="s">
        <v>28904</v>
      </c>
      <c r="W375" s="43"/>
      <c r="X375" s="43"/>
      <c r="Y375" s="41" t="s">
        <v>27870</v>
      </c>
      <c r="Z375" s="41" t="s">
        <v>27980</v>
      </c>
      <c r="AA375" s="41" t="s">
        <v>27368</v>
      </c>
      <c r="AB375" s="39"/>
      <c r="AC375" s="39"/>
      <c r="AD375" s="41" t="s">
        <v>151</v>
      </c>
      <c r="AE375" s="41" t="s">
        <v>27846</v>
      </c>
      <c r="AF375" s="43"/>
      <c r="AG375" s="43"/>
      <c r="AH375" s="43"/>
      <c r="AI375" s="41" t="s">
        <v>1121</v>
      </c>
      <c r="AJ375" s="41" t="s">
        <v>1121</v>
      </c>
      <c r="AK375" s="43"/>
      <c r="AL375" s="43"/>
      <c r="AM375" s="41" t="s">
        <v>27369</v>
      </c>
      <c r="AN375" s="43"/>
      <c r="AO375" s="41" t="s">
        <v>27369</v>
      </c>
      <c r="AP375" s="43"/>
      <c r="AQ375" s="41" t="s">
        <v>2029</v>
      </c>
      <c r="AR375" s="43"/>
      <c r="AS375" s="29"/>
    </row>
    <row r="376">
      <c r="A376" s="28"/>
      <c r="B376" s="37" t="s">
        <v>28901</v>
      </c>
      <c r="C376" s="35"/>
      <c r="D376" s="38" t="b">
        <v>0</v>
      </c>
      <c r="E376" s="38" t="b">
        <v>0</v>
      </c>
      <c r="F376" s="38" t="b">
        <v>0</v>
      </c>
      <c r="G376" s="38" t="b">
        <v>0</v>
      </c>
      <c r="H376" s="38" t="b">
        <v>0</v>
      </c>
      <c r="I376" s="38" t="b">
        <v>0</v>
      </c>
      <c r="J376" s="39"/>
      <c r="K376" s="39"/>
      <c r="L376" s="38" t="b">
        <v>1</v>
      </c>
      <c r="M376" s="40">
        <v>45758.0</v>
      </c>
      <c r="N376" s="41" t="s">
        <v>28154</v>
      </c>
      <c r="O376" s="41" t="s">
        <v>28902</v>
      </c>
      <c r="P376" s="42" t="s">
        <v>28906</v>
      </c>
      <c r="Q376" s="41" t="s">
        <v>27368</v>
      </c>
      <c r="R376" s="41" t="s">
        <v>23278</v>
      </c>
      <c r="S376" s="41" t="s">
        <v>28904</v>
      </c>
      <c r="T376" s="41" t="s">
        <v>28905</v>
      </c>
      <c r="U376" s="41" t="s">
        <v>9224</v>
      </c>
      <c r="V376" s="41" t="s">
        <v>28904</v>
      </c>
      <c r="W376" s="43"/>
      <c r="X376" s="43"/>
      <c r="Y376" s="41" t="s">
        <v>27870</v>
      </c>
      <c r="Z376" s="41" t="s">
        <v>27980</v>
      </c>
      <c r="AA376" s="41" t="s">
        <v>27368</v>
      </c>
      <c r="AB376" s="39"/>
      <c r="AC376" s="39"/>
      <c r="AD376" s="41" t="s">
        <v>151</v>
      </c>
      <c r="AE376" s="41" t="s">
        <v>27846</v>
      </c>
      <c r="AF376" s="43"/>
      <c r="AG376" s="43"/>
      <c r="AH376" s="43"/>
      <c r="AI376" s="41" t="s">
        <v>1121</v>
      </c>
      <c r="AJ376" s="41" t="s">
        <v>1121</v>
      </c>
      <c r="AK376" s="43"/>
      <c r="AL376" s="43"/>
      <c r="AM376" s="41" t="s">
        <v>27369</v>
      </c>
      <c r="AN376" s="43"/>
      <c r="AO376" s="41" t="s">
        <v>27369</v>
      </c>
      <c r="AP376" s="43"/>
      <c r="AQ376" s="41" t="s">
        <v>2029</v>
      </c>
      <c r="AR376" s="43"/>
      <c r="AS376" s="29"/>
    </row>
    <row r="377">
      <c r="A377" s="28"/>
      <c r="B377" s="37" t="s">
        <v>28907</v>
      </c>
      <c r="C377" s="35"/>
      <c r="D377" s="38" t="b">
        <v>0</v>
      </c>
      <c r="E377" s="38" t="b">
        <v>0</v>
      </c>
      <c r="F377" s="38" t="b">
        <v>0</v>
      </c>
      <c r="G377" s="38" t="b">
        <v>0</v>
      </c>
      <c r="H377" s="38" t="b">
        <v>0</v>
      </c>
      <c r="I377" s="38" t="b">
        <v>0</v>
      </c>
      <c r="J377" s="39"/>
      <c r="K377" s="39"/>
      <c r="L377" s="38" t="b">
        <v>1</v>
      </c>
      <c r="M377" s="40">
        <v>46145.0</v>
      </c>
      <c r="N377" s="41" t="s">
        <v>28908</v>
      </c>
      <c r="O377" s="41" t="s">
        <v>28909</v>
      </c>
      <c r="P377" s="42" t="s">
        <v>28910</v>
      </c>
      <c r="Q377" s="41" t="s">
        <v>27430</v>
      </c>
      <c r="R377" s="41" t="s">
        <v>972</v>
      </c>
      <c r="S377" s="41" t="s">
        <v>28911</v>
      </c>
      <c r="T377" s="41" t="s">
        <v>21478</v>
      </c>
      <c r="U377" s="41" t="s">
        <v>9224</v>
      </c>
      <c r="V377" s="41" t="s">
        <v>28911</v>
      </c>
      <c r="W377" s="43"/>
      <c r="X377" s="43"/>
      <c r="Y377" s="41" t="s">
        <v>27870</v>
      </c>
      <c r="Z377" s="41" t="s">
        <v>27871</v>
      </c>
      <c r="AA377" s="41" t="s">
        <v>27430</v>
      </c>
      <c r="AB377" s="39"/>
      <c r="AC377" s="39"/>
      <c r="AD377" s="41" t="s">
        <v>151</v>
      </c>
      <c r="AE377" s="41" t="s">
        <v>27846</v>
      </c>
      <c r="AF377" s="43"/>
      <c r="AG377" s="43"/>
      <c r="AH377" s="43"/>
      <c r="AI377" s="41" t="s">
        <v>1121</v>
      </c>
      <c r="AJ377" s="41" t="s">
        <v>1121</v>
      </c>
      <c r="AK377" s="43"/>
      <c r="AL377" s="43"/>
      <c r="AM377" s="41" t="s">
        <v>27369</v>
      </c>
      <c r="AN377" s="43"/>
      <c r="AO377" s="41" t="s">
        <v>27369</v>
      </c>
      <c r="AP377" s="43"/>
      <c r="AQ377" s="41" t="s">
        <v>2029</v>
      </c>
      <c r="AR377" s="43"/>
      <c r="AS377" s="29"/>
    </row>
    <row r="378">
      <c r="A378" s="28"/>
      <c r="B378" s="37" t="s">
        <v>28907</v>
      </c>
      <c r="C378" s="35"/>
      <c r="D378" s="38" t="b">
        <v>0</v>
      </c>
      <c r="E378" s="38" t="b">
        <v>0</v>
      </c>
      <c r="F378" s="38" t="b">
        <v>0</v>
      </c>
      <c r="G378" s="38" t="b">
        <v>0</v>
      </c>
      <c r="H378" s="38" t="b">
        <v>0</v>
      </c>
      <c r="I378" s="38" t="b">
        <v>0</v>
      </c>
      <c r="J378" s="39"/>
      <c r="K378" s="39"/>
      <c r="L378" s="38" t="b">
        <v>1</v>
      </c>
      <c r="M378" s="40">
        <v>46145.0</v>
      </c>
      <c r="N378" s="41" t="s">
        <v>28908</v>
      </c>
      <c r="O378" s="41" t="s">
        <v>28909</v>
      </c>
      <c r="P378" s="42" t="s">
        <v>28912</v>
      </c>
      <c r="Q378" s="41" t="s">
        <v>27430</v>
      </c>
      <c r="R378" s="41" t="s">
        <v>972</v>
      </c>
      <c r="S378" s="41" t="s">
        <v>28911</v>
      </c>
      <c r="T378" s="41" t="s">
        <v>21478</v>
      </c>
      <c r="U378" s="41" t="s">
        <v>9224</v>
      </c>
      <c r="V378" s="41" t="s">
        <v>28911</v>
      </c>
      <c r="W378" s="43"/>
      <c r="X378" s="43"/>
      <c r="Y378" s="41" t="s">
        <v>27870</v>
      </c>
      <c r="Z378" s="41" t="s">
        <v>27871</v>
      </c>
      <c r="AA378" s="41" t="s">
        <v>27430</v>
      </c>
      <c r="AB378" s="39"/>
      <c r="AC378" s="39"/>
      <c r="AD378" s="41" t="s">
        <v>151</v>
      </c>
      <c r="AE378" s="41" t="s">
        <v>27846</v>
      </c>
      <c r="AF378" s="43"/>
      <c r="AG378" s="43"/>
      <c r="AH378" s="43"/>
      <c r="AI378" s="41" t="s">
        <v>1121</v>
      </c>
      <c r="AJ378" s="41" t="s">
        <v>1121</v>
      </c>
      <c r="AK378" s="43"/>
      <c r="AL378" s="43"/>
      <c r="AM378" s="41" t="s">
        <v>27369</v>
      </c>
      <c r="AN378" s="43"/>
      <c r="AO378" s="41" t="s">
        <v>27369</v>
      </c>
      <c r="AP378" s="43"/>
      <c r="AQ378" s="41" t="s">
        <v>2029</v>
      </c>
      <c r="AR378" s="43"/>
      <c r="AS378" s="29"/>
    </row>
    <row r="379">
      <c r="A379" s="28"/>
      <c r="B379" s="37" t="s">
        <v>28913</v>
      </c>
      <c r="C379" s="35"/>
      <c r="D379" s="38" t="b">
        <v>0</v>
      </c>
      <c r="E379" s="38" t="b">
        <v>0</v>
      </c>
      <c r="F379" s="38" t="b">
        <v>0</v>
      </c>
      <c r="G379" s="38" t="b">
        <v>0</v>
      </c>
      <c r="H379" s="38" t="b">
        <v>0</v>
      </c>
      <c r="I379" s="38" t="b">
        <v>1</v>
      </c>
      <c r="J379" s="39"/>
      <c r="K379" s="39"/>
      <c r="L379" s="38" t="b">
        <v>1</v>
      </c>
      <c r="M379" s="41" t="s">
        <v>26491</v>
      </c>
      <c r="N379" s="41" t="s">
        <v>28459</v>
      </c>
      <c r="O379" s="41" t="s">
        <v>28914</v>
      </c>
      <c r="P379" s="42" t="s">
        <v>28915</v>
      </c>
      <c r="Q379" s="41" t="s">
        <v>28011</v>
      </c>
      <c r="R379" s="41" t="s">
        <v>1051</v>
      </c>
      <c r="S379" s="41" t="s">
        <v>28916</v>
      </c>
      <c r="T379" s="41" t="s">
        <v>28642</v>
      </c>
      <c r="U379" s="41" t="s">
        <v>9224</v>
      </c>
      <c r="V379" s="41" t="s">
        <v>28916</v>
      </c>
      <c r="W379" s="43"/>
      <c r="X379" s="43"/>
      <c r="Y379" s="41" t="s">
        <v>27870</v>
      </c>
      <c r="Z379" s="41" t="s">
        <v>27870</v>
      </c>
      <c r="AA379" s="41" t="s">
        <v>28011</v>
      </c>
      <c r="AB379" s="39"/>
      <c r="AC379" s="39"/>
      <c r="AD379" s="41" t="s">
        <v>307</v>
      </c>
      <c r="AE379" s="41" t="s">
        <v>27846</v>
      </c>
      <c r="AF379" s="43"/>
      <c r="AG379" s="43"/>
      <c r="AH379" s="43"/>
      <c r="AI379" s="43"/>
      <c r="AJ379" s="43"/>
      <c r="AK379" s="43"/>
      <c r="AL379" s="43"/>
      <c r="AM379" s="41" t="s">
        <v>27369</v>
      </c>
      <c r="AN379" s="43"/>
      <c r="AO379" s="41" t="s">
        <v>27369</v>
      </c>
      <c r="AP379" s="43"/>
      <c r="AQ379" s="41" t="s">
        <v>28219</v>
      </c>
      <c r="AR379" s="43"/>
      <c r="AS379" s="29"/>
    </row>
    <row r="380">
      <c r="A380" s="28"/>
      <c r="B380" s="37" t="s">
        <v>28917</v>
      </c>
      <c r="C380" s="35"/>
      <c r="D380" s="38" t="b">
        <v>0</v>
      </c>
      <c r="E380" s="38" t="b">
        <v>0</v>
      </c>
      <c r="F380" s="38" t="b">
        <v>0</v>
      </c>
      <c r="G380" s="38" t="b">
        <v>0</v>
      </c>
      <c r="H380" s="38" t="b">
        <v>0</v>
      </c>
      <c r="I380" s="38" t="b">
        <v>0</v>
      </c>
      <c r="J380" s="39"/>
      <c r="K380" s="39"/>
      <c r="L380" s="38" t="b">
        <v>1</v>
      </c>
      <c r="M380" s="41" t="s">
        <v>26491</v>
      </c>
      <c r="N380" s="41" t="s">
        <v>28459</v>
      </c>
      <c r="O380" s="41" t="s">
        <v>28918</v>
      </c>
      <c r="P380" s="42" t="s">
        <v>28919</v>
      </c>
      <c r="Q380" s="41" t="s">
        <v>28011</v>
      </c>
      <c r="R380" s="41" t="s">
        <v>1051</v>
      </c>
      <c r="S380" s="41" t="s">
        <v>28920</v>
      </c>
      <c r="T380" s="41" t="s">
        <v>28921</v>
      </c>
      <c r="U380" s="41" t="s">
        <v>9224</v>
      </c>
      <c r="V380" s="41" t="s">
        <v>28920</v>
      </c>
      <c r="W380" s="43"/>
      <c r="X380" s="43"/>
      <c r="Y380" s="41" t="s">
        <v>27870</v>
      </c>
      <c r="Z380" s="41" t="s">
        <v>27870</v>
      </c>
      <c r="AA380" s="41" t="s">
        <v>28011</v>
      </c>
      <c r="AB380" s="39"/>
      <c r="AC380" s="39"/>
      <c r="AD380" s="41" t="s">
        <v>307</v>
      </c>
      <c r="AE380" s="41" t="s">
        <v>27846</v>
      </c>
      <c r="AF380" s="43"/>
      <c r="AG380" s="43"/>
      <c r="AH380" s="43"/>
      <c r="AI380" s="43"/>
      <c r="AJ380" s="43"/>
      <c r="AK380" s="43"/>
      <c r="AL380" s="43"/>
      <c r="AM380" s="41" t="s">
        <v>27369</v>
      </c>
      <c r="AN380" s="43"/>
      <c r="AO380" s="41" t="s">
        <v>27369</v>
      </c>
      <c r="AP380" s="43"/>
      <c r="AQ380" s="41" t="s">
        <v>28219</v>
      </c>
      <c r="AR380" s="43"/>
      <c r="AS380" s="29"/>
    </row>
    <row r="381">
      <c r="A381" s="28"/>
      <c r="B381" s="37" t="s">
        <v>28922</v>
      </c>
      <c r="C381" s="35"/>
      <c r="D381" s="38" t="b">
        <v>0</v>
      </c>
      <c r="E381" s="38" t="b">
        <v>0</v>
      </c>
      <c r="F381" s="38" t="b">
        <v>0</v>
      </c>
      <c r="G381" s="38" t="b">
        <v>0</v>
      </c>
      <c r="H381" s="38" t="b">
        <v>0</v>
      </c>
      <c r="I381" s="38" t="b">
        <v>1</v>
      </c>
      <c r="J381" s="39"/>
      <c r="K381" s="39"/>
      <c r="L381" s="38" t="b">
        <v>1</v>
      </c>
      <c r="M381" s="41" t="s">
        <v>26491</v>
      </c>
      <c r="N381" s="41" t="s">
        <v>28923</v>
      </c>
      <c r="O381" s="41" t="s">
        <v>28924</v>
      </c>
      <c r="P381" s="42" t="s">
        <v>28925</v>
      </c>
      <c r="Q381" s="41" t="s">
        <v>28011</v>
      </c>
      <c r="R381" s="41" t="s">
        <v>1051</v>
      </c>
      <c r="S381" s="41" t="s">
        <v>28926</v>
      </c>
      <c r="T381" s="41" t="s">
        <v>28927</v>
      </c>
      <c r="U381" s="41" t="s">
        <v>9224</v>
      </c>
      <c r="V381" s="41" t="s">
        <v>28926</v>
      </c>
      <c r="W381" s="43"/>
      <c r="X381" s="43"/>
      <c r="Y381" s="41" t="s">
        <v>27870</v>
      </c>
      <c r="Z381" s="41" t="s">
        <v>27870</v>
      </c>
      <c r="AA381" s="41" t="s">
        <v>28011</v>
      </c>
      <c r="AB381" s="39"/>
      <c r="AC381" s="39"/>
      <c r="AD381" s="41" t="s">
        <v>307</v>
      </c>
      <c r="AE381" s="41" t="s">
        <v>27846</v>
      </c>
      <c r="AF381" s="43"/>
      <c r="AG381" s="43"/>
      <c r="AH381" s="43"/>
      <c r="AI381" s="43"/>
      <c r="AJ381" s="43"/>
      <c r="AK381" s="43"/>
      <c r="AL381" s="43"/>
      <c r="AM381" s="41" t="s">
        <v>27369</v>
      </c>
      <c r="AN381" s="43"/>
      <c r="AO381" s="41" t="s">
        <v>27369</v>
      </c>
      <c r="AP381" s="43"/>
      <c r="AQ381" s="41" t="s">
        <v>28219</v>
      </c>
      <c r="AR381" s="43"/>
      <c r="AS381" s="29"/>
    </row>
    <row r="382">
      <c r="A382" s="28"/>
      <c r="B382" s="37" t="s">
        <v>28928</v>
      </c>
      <c r="C382" s="35"/>
      <c r="D382" s="38" t="b">
        <v>0</v>
      </c>
      <c r="E382" s="38" t="b">
        <v>0</v>
      </c>
      <c r="F382" s="38" t="b">
        <v>0</v>
      </c>
      <c r="G382" s="38" t="b">
        <v>0</v>
      </c>
      <c r="H382" s="38" t="b">
        <v>0</v>
      </c>
      <c r="I382" s="38" t="b">
        <v>0</v>
      </c>
      <c r="J382" s="39"/>
      <c r="K382" s="39"/>
      <c r="L382" s="38" t="b">
        <v>1</v>
      </c>
      <c r="M382" s="40">
        <v>46145.0</v>
      </c>
      <c r="N382" s="41" t="s">
        <v>28929</v>
      </c>
      <c r="O382" s="41" t="s">
        <v>28930</v>
      </c>
      <c r="P382" s="42" t="s">
        <v>28931</v>
      </c>
      <c r="Q382" s="41" t="s">
        <v>27436</v>
      </c>
      <c r="R382" s="41" t="s">
        <v>1051</v>
      </c>
      <c r="S382" s="41" t="s">
        <v>28932</v>
      </c>
      <c r="T382" s="41" t="s">
        <v>28933</v>
      </c>
      <c r="U382" s="41" t="s">
        <v>9224</v>
      </c>
      <c r="V382" s="41" t="s">
        <v>28932</v>
      </c>
      <c r="W382" s="43"/>
      <c r="X382" s="43"/>
      <c r="Y382" s="41" t="s">
        <v>27870</v>
      </c>
      <c r="Z382" s="41" t="s">
        <v>27870</v>
      </c>
      <c r="AA382" s="41" t="s">
        <v>27436</v>
      </c>
      <c r="AB382" s="39"/>
      <c r="AC382" s="39"/>
      <c r="AD382" s="41" t="s">
        <v>307</v>
      </c>
      <c r="AE382" s="41" t="s">
        <v>27846</v>
      </c>
      <c r="AF382" s="43"/>
      <c r="AG382" s="43"/>
      <c r="AH382" s="43"/>
      <c r="AI382" s="43"/>
      <c r="AJ382" s="41" t="s">
        <v>1613</v>
      </c>
      <c r="AK382" s="43"/>
      <c r="AL382" s="43"/>
      <c r="AM382" s="41" t="s">
        <v>27369</v>
      </c>
      <c r="AN382" s="43"/>
      <c r="AO382" s="41" t="s">
        <v>27369</v>
      </c>
      <c r="AP382" s="43"/>
      <c r="AQ382" s="41" t="s">
        <v>2029</v>
      </c>
      <c r="AR382" s="43"/>
      <c r="AS382" s="29"/>
    </row>
    <row r="383">
      <c r="A383" s="28"/>
      <c r="B383" s="37" t="s">
        <v>28934</v>
      </c>
      <c r="C383" s="35"/>
      <c r="D383" s="38" t="b">
        <v>0</v>
      </c>
      <c r="E383" s="38" t="b">
        <v>0</v>
      </c>
      <c r="F383" s="38" t="b">
        <v>0</v>
      </c>
      <c r="G383" s="38" t="b">
        <v>0</v>
      </c>
      <c r="H383" s="38" t="b">
        <v>0</v>
      </c>
      <c r="I383" s="38" t="b">
        <v>0</v>
      </c>
      <c r="J383" s="39"/>
      <c r="K383" s="39"/>
      <c r="L383" s="38" t="b">
        <v>1</v>
      </c>
      <c r="M383" s="40">
        <v>46145.0</v>
      </c>
      <c r="N383" s="41" t="s">
        <v>28929</v>
      </c>
      <c r="O383" s="41" t="s">
        <v>28935</v>
      </c>
      <c r="P383" s="42" t="s">
        <v>28936</v>
      </c>
      <c r="Q383" s="41" t="s">
        <v>27430</v>
      </c>
      <c r="R383" s="41" t="s">
        <v>972</v>
      </c>
      <c r="S383" s="41" t="s">
        <v>28932</v>
      </c>
      <c r="T383" s="41" t="s">
        <v>28933</v>
      </c>
      <c r="U383" s="41" t="s">
        <v>9224</v>
      </c>
      <c r="V383" s="41" t="s">
        <v>28932</v>
      </c>
      <c r="W383" s="43"/>
      <c r="X383" s="43"/>
      <c r="Y383" s="41" t="s">
        <v>27870</v>
      </c>
      <c r="Z383" s="41" t="s">
        <v>27871</v>
      </c>
      <c r="AA383" s="41" t="s">
        <v>27430</v>
      </c>
      <c r="AB383" s="39"/>
      <c r="AC383" s="39"/>
      <c r="AD383" s="41" t="s">
        <v>151</v>
      </c>
      <c r="AE383" s="41" t="s">
        <v>27846</v>
      </c>
      <c r="AF383" s="43"/>
      <c r="AG383" s="43"/>
      <c r="AH383" s="43"/>
      <c r="AI383" s="43"/>
      <c r="AJ383" s="41" t="s">
        <v>1613</v>
      </c>
      <c r="AK383" s="43"/>
      <c r="AL383" s="43"/>
      <c r="AM383" s="41" t="s">
        <v>27369</v>
      </c>
      <c r="AN383" s="43"/>
      <c r="AO383" s="41" t="s">
        <v>27369</v>
      </c>
      <c r="AP383" s="43"/>
      <c r="AQ383" s="41" t="s">
        <v>2029</v>
      </c>
      <c r="AR383" s="43"/>
      <c r="AS383" s="29"/>
    </row>
    <row r="384">
      <c r="A384" s="28"/>
      <c r="B384" s="37" t="s">
        <v>28934</v>
      </c>
      <c r="C384" s="35"/>
      <c r="D384" s="38" t="b">
        <v>0</v>
      </c>
      <c r="E384" s="38" t="b">
        <v>0</v>
      </c>
      <c r="F384" s="38" t="b">
        <v>0</v>
      </c>
      <c r="G384" s="38" t="b">
        <v>0</v>
      </c>
      <c r="H384" s="38" t="b">
        <v>0</v>
      </c>
      <c r="I384" s="38" t="b">
        <v>0</v>
      </c>
      <c r="J384" s="39"/>
      <c r="K384" s="39"/>
      <c r="L384" s="38" t="b">
        <v>1</v>
      </c>
      <c r="M384" s="40">
        <v>46145.0</v>
      </c>
      <c r="N384" s="41" t="s">
        <v>28929</v>
      </c>
      <c r="O384" s="41" t="s">
        <v>28935</v>
      </c>
      <c r="P384" s="42" t="s">
        <v>28937</v>
      </c>
      <c r="Q384" s="41" t="s">
        <v>27430</v>
      </c>
      <c r="R384" s="41" t="s">
        <v>972</v>
      </c>
      <c r="S384" s="41" t="s">
        <v>28932</v>
      </c>
      <c r="T384" s="41" t="s">
        <v>28933</v>
      </c>
      <c r="U384" s="41" t="s">
        <v>9224</v>
      </c>
      <c r="V384" s="41" t="s">
        <v>28932</v>
      </c>
      <c r="W384" s="43"/>
      <c r="X384" s="43"/>
      <c r="Y384" s="41" t="s">
        <v>27870</v>
      </c>
      <c r="Z384" s="41" t="s">
        <v>27871</v>
      </c>
      <c r="AA384" s="41" t="s">
        <v>27430</v>
      </c>
      <c r="AB384" s="39"/>
      <c r="AC384" s="39"/>
      <c r="AD384" s="41" t="s">
        <v>151</v>
      </c>
      <c r="AE384" s="41" t="s">
        <v>27846</v>
      </c>
      <c r="AF384" s="43"/>
      <c r="AG384" s="43"/>
      <c r="AH384" s="43"/>
      <c r="AI384" s="43"/>
      <c r="AJ384" s="41" t="s">
        <v>1613</v>
      </c>
      <c r="AK384" s="43"/>
      <c r="AL384" s="43"/>
      <c r="AM384" s="41" t="s">
        <v>27369</v>
      </c>
      <c r="AN384" s="43"/>
      <c r="AO384" s="41" t="s">
        <v>27369</v>
      </c>
      <c r="AP384" s="43"/>
      <c r="AQ384" s="41" t="s">
        <v>2029</v>
      </c>
      <c r="AR384" s="43"/>
      <c r="AS384" s="29"/>
    </row>
    <row r="385">
      <c r="A385" s="28"/>
      <c r="B385" s="37" t="s">
        <v>28938</v>
      </c>
      <c r="C385" s="35"/>
      <c r="D385" s="38" t="b">
        <v>0</v>
      </c>
      <c r="E385" s="38" t="b">
        <v>0</v>
      </c>
      <c r="F385" s="38" t="b">
        <v>0</v>
      </c>
      <c r="G385" s="38" t="b">
        <v>0</v>
      </c>
      <c r="H385" s="38" t="b">
        <v>0</v>
      </c>
      <c r="I385" s="38" t="b">
        <v>1</v>
      </c>
      <c r="J385" s="39"/>
      <c r="K385" s="39"/>
      <c r="L385" s="38" t="b">
        <v>1</v>
      </c>
      <c r="M385" s="41" t="s">
        <v>26491</v>
      </c>
      <c r="N385" s="41" t="s">
        <v>28459</v>
      </c>
      <c r="O385" s="41" t="s">
        <v>28939</v>
      </c>
      <c r="P385" s="42" t="s">
        <v>28940</v>
      </c>
      <c r="Q385" s="41" t="s">
        <v>28011</v>
      </c>
      <c r="R385" s="41" t="s">
        <v>1051</v>
      </c>
      <c r="S385" s="41" t="s">
        <v>28941</v>
      </c>
      <c r="T385" s="41" t="s">
        <v>28942</v>
      </c>
      <c r="U385" s="41" t="s">
        <v>9224</v>
      </c>
      <c r="V385" s="41" t="s">
        <v>28941</v>
      </c>
      <c r="W385" s="43"/>
      <c r="X385" s="43"/>
      <c r="Y385" s="41" t="s">
        <v>27870</v>
      </c>
      <c r="Z385" s="41" t="s">
        <v>27870</v>
      </c>
      <c r="AA385" s="41" t="s">
        <v>28011</v>
      </c>
      <c r="AB385" s="39"/>
      <c r="AC385" s="39"/>
      <c r="AD385" s="41" t="s">
        <v>307</v>
      </c>
      <c r="AE385" s="41" t="s">
        <v>27846</v>
      </c>
      <c r="AF385" s="43"/>
      <c r="AG385" s="43"/>
      <c r="AH385" s="43"/>
      <c r="AI385" s="43"/>
      <c r="AJ385" s="43"/>
      <c r="AK385" s="43"/>
      <c r="AL385" s="43"/>
      <c r="AM385" s="41" t="s">
        <v>27369</v>
      </c>
      <c r="AN385" s="43"/>
      <c r="AO385" s="41" t="s">
        <v>27369</v>
      </c>
      <c r="AP385" s="43"/>
      <c r="AQ385" s="41" t="s">
        <v>28219</v>
      </c>
      <c r="AR385" s="43"/>
      <c r="AS385" s="29"/>
    </row>
    <row r="386">
      <c r="A386" s="28"/>
      <c r="B386" s="37" t="s">
        <v>28943</v>
      </c>
      <c r="C386" s="35"/>
      <c r="D386" s="38" t="b">
        <v>0</v>
      </c>
      <c r="E386" s="38" t="b">
        <v>0</v>
      </c>
      <c r="F386" s="38" t="b">
        <v>0</v>
      </c>
      <c r="G386" s="38" t="b">
        <v>0</v>
      </c>
      <c r="H386" s="38" t="b">
        <v>0</v>
      </c>
      <c r="I386" s="38" t="b">
        <v>1</v>
      </c>
      <c r="J386" s="39"/>
      <c r="K386" s="39"/>
      <c r="L386" s="38" t="b">
        <v>1</v>
      </c>
      <c r="M386" s="41" t="s">
        <v>26491</v>
      </c>
      <c r="N386" s="41" t="s">
        <v>28923</v>
      </c>
      <c r="O386" s="41" t="s">
        <v>28944</v>
      </c>
      <c r="P386" s="42" t="s">
        <v>28945</v>
      </c>
      <c r="Q386" s="41" t="s">
        <v>28011</v>
      </c>
      <c r="R386" s="41" t="s">
        <v>1051</v>
      </c>
      <c r="S386" s="41" t="s">
        <v>28946</v>
      </c>
      <c r="T386" s="41" t="s">
        <v>28947</v>
      </c>
      <c r="U386" s="41" t="s">
        <v>9224</v>
      </c>
      <c r="V386" s="41" t="s">
        <v>28946</v>
      </c>
      <c r="W386" s="43"/>
      <c r="X386" s="43"/>
      <c r="Y386" s="41" t="s">
        <v>27870</v>
      </c>
      <c r="Z386" s="41" t="s">
        <v>27870</v>
      </c>
      <c r="AA386" s="41" t="s">
        <v>28011</v>
      </c>
      <c r="AB386" s="39"/>
      <c r="AC386" s="39"/>
      <c r="AD386" s="41" t="s">
        <v>307</v>
      </c>
      <c r="AE386" s="41" t="s">
        <v>27846</v>
      </c>
      <c r="AF386" s="43"/>
      <c r="AG386" s="43"/>
      <c r="AH386" s="43"/>
      <c r="AI386" s="43"/>
      <c r="AJ386" s="43"/>
      <c r="AK386" s="43"/>
      <c r="AL386" s="43"/>
      <c r="AM386" s="41" t="s">
        <v>27369</v>
      </c>
      <c r="AN386" s="43"/>
      <c r="AO386" s="41" t="s">
        <v>27369</v>
      </c>
      <c r="AP386" s="43"/>
      <c r="AQ386" s="41" t="s">
        <v>28219</v>
      </c>
      <c r="AR386" s="43"/>
      <c r="AS386" s="29"/>
    </row>
    <row r="387">
      <c r="A387" s="28"/>
      <c r="B387" s="37" t="s">
        <v>28948</v>
      </c>
      <c r="C387" s="35"/>
      <c r="D387" s="38" t="b">
        <v>0</v>
      </c>
      <c r="E387" s="38" t="b">
        <v>0</v>
      </c>
      <c r="F387" s="38" t="b">
        <v>0</v>
      </c>
      <c r="G387" s="38" t="b">
        <v>0</v>
      </c>
      <c r="H387" s="38" t="b">
        <v>0</v>
      </c>
      <c r="I387" s="38" t="b">
        <v>0</v>
      </c>
      <c r="J387" s="39"/>
      <c r="K387" s="39"/>
      <c r="L387" s="38" t="b">
        <v>1</v>
      </c>
      <c r="M387" s="41" t="s">
        <v>26491</v>
      </c>
      <c r="N387" s="41" t="s">
        <v>28459</v>
      </c>
      <c r="O387" s="41" t="s">
        <v>28949</v>
      </c>
      <c r="P387" s="42" t="s">
        <v>28950</v>
      </c>
      <c r="Q387" s="41" t="s">
        <v>28011</v>
      </c>
      <c r="R387" s="41" t="s">
        <v>1051</v>
      </c>
      <c r="S387" s="41" t="s">
        <v>28951</v>
      </c>
      <c r="T387" s="41" t="s">
        <v>28952</v>
      </c>
      <c r="U387" s="41" t="s">
        <v>9224</v>
      </c>
      <c r="V387" s="41" t="s">
        <v>28951</v>
      </c>
      <c r="W387" s="43"/>
      <c r="X387" s="43"/>
      <c r="Y387" s="41" t="s">
        <v>27870</v>
      </c>
      <c r="Z387" s="41" t="s">
        <v>27870</v>
      </c>
      <c r="AA387" s="41" t="s">
        <v>28011</v>
      </c>
      <c r="AB387" s="39"/>
      <c r="AC387" s="39"/>
      <c r="AD387" s="41" t="s">
        <v>307</v>
      </c>
      <c r="AE387" s="41" t="s">
        <v>27846</v>
      </c>
      <c r="AF387" s="43"/>
      <c r="AG387" s="43"/>
      <c r="AH387" s="43"/>
      <c r="AI387" s="43"/>
      <c r="AJ387" s="43"/>
      <c r="AK387" s="43"/>
      <c r="AL387" s="43"/>
      <c r="AM387" s="41" t="s">
        <v>27369</v>
      </c>
      <c r="AN387" s="43"/>
      <c r="AO387" s="41" t="s">
        <v>27369</v>
      </c>
      <c r="AP387" s="43"/>
      <c r="AQ387" s="41" t="s">
        <v>28219</v>
      </c>
      <c r="AR387" s="43"/>
      <c r="AS387" s="29"/>
    </row>
    <row r="388">
      <c r="A388" s="28"/>
      <c r="B388" s="37" t="s">
        <v>28953</v>
      </c>
      <c r="C388" s="35"/>
      <c r="D388" s="38" t="b">
        <v>0</v>
      </c>
      <c r="E388" s="38" t="b">
        <v>0</v>
      </c>
      <c r="F388" s="38" t="b">
        <v>0</v>
      </c>
      <c r="G388" s="38" t="b">
        <v>0</v>
      </c>
      <c r="H388" s="38" t="b">
        <v>0</v>
      </c>
      <c r="I388" s="38" t="b">
        <v>1</v>
      </c>
      <c r="J388" s="39"/>
      <c r="K388" s="39"/>
      <c r="L388" s="38" t="b">
        <v>1</v>
      </c>
      <c r="M388" s="41" t="s">
        <v>26491</v>
      </c>
      <c r="N388" s="41" t="s">
        <v>28459</v>
      </c>
      <c r="O388" s="41" t="s">
        <v>28954</v>
      </c>
      <c r="P388" s="42" t="s">
        <v>28955</v>
      </c>
      <c r="Q388" s="41" t="s">
        <v>28011</v>
      </c>
      <c r="R388" s="41" t="s">
        <v>1051</v>
      </c>
      <c r="S388" s="41" t="s">
        <v>28956</v>
      </c>
      <c r="T388" s="41" t="s">
        <v>14562</v>
      </c>
      <c r="U388" s="41" t="s">
        <v>9224</v>
      </c>
      <c r="V388" s="41" t="s">
        <v>28956</v>
      </c>
      <c r="W388" s="43"/>
      <c r="X388" s="43"/>
      <c r="Y388" s="41" t="s">
        <v>27870</v>
      </c>
      <c r="Z388" s="41" t="s">
        <v>27870</v>
      </c>
      <c r="AA388" s="41" t="s">
        <v>28011</v>
      </c>
      <c r="AB388" s="39"/>
      <c r="AC388" s="39"/>
      <c r="AD388" s="41" t="s">
        <v>307</v>
      </c>
      <c r="AE388" s="41" t="s">
        <v>27846</v>
      </c>
      <c r="AF388" s="43"/>
      <c r="AG388" s="43"/>
      <c r="AH388" s="43"/>
      <c r="AI388" s="43"/>
      <c r="AJ388" s="43"/>
      <c r="AK388" s="43"/>
      <c r="AL388" s="43"/>
      <c r="AM388" s="41" t="s">
        <v>27369</v>
      </c>
      <c r="AN388" s="43"/>
      <c r="AO388" s="41" t="s">
        <v>27369</v>
      </c>
      <c r="AP388" s="43"/>
      <c r="AQ388" s="41" t="s">
        <v>28219</v>
      </c>
      <c r="AR388" s="43"/>
      <c r="AS388" s="29"/>
    </row>
    <row r="389">
      <c r="A389" s="28"/>
      <c r="B389" s="37" t="s">
        <v>28957</v>
      </c>
      <c r="C389" s="35"/>
      <c r="D389" s="38" t="b">
        <v>0</v>
      </c>
      <c r="E389" s="38" t="b">
        <v>0</v>
      </c>
      <c r="F389" s="38" t="b">
        <v>0</v>
      </c>
      <c r="G389" s="38" t="b">
        <v>0</v>
      </c>
      <c r="H389" s="38" t="b">
        <v>0</v>
      </c>
      <c r="I389" s="38" t="b">
        <v>0</v>
      </c>
      <c r="J389" s="39"/>
      <c r="K389" s="39"/>
      <c r="L389" s="38" t="b">
        <v>1</v>
      </c>
      <c r="M389" s="41" t="s">
        <v>26491</v>
      </c>
      <c r="N389" s="41" t="s">
        <v>28459</v>
      </c>
      <c r="O389" s="41" t="s">
        <v>28958</v>
      </c>
      <c r="P389" s="42" t="s">
        <v>28959</v>
      </c>
      <c r="Q389" s="41" t="s">
        <v>28011</v>
      </c>
      <c r="R389" s="41" t="s">
        <v>1051</v>
      </c>
      <c r="S389" s="41" t="s">
        <v>28960</v>
      </c>
      <c r="T389" s="41" t="s">
        <v>28961</v>
      </c>
      <c r="U389" s="41" t="s">
        <v>9224</v>
      </c>
      <c r="V389" s="41" t="s">
        <v>28960</v>
      </c>
      <c r="W389" s="43"/>
      <c r="X389" s="43"/>
      <c r="Y389" s="41" t="s">
        <v>27870</v>
      </c>
      <c r="Z389" s="41" t="s">
        <v>27870</v>
      </c>
      <c r="AA389" s="41" t="s">
        <v>28011</v>
      </c>
      <c r="AB389" s="39"/>
      <c r="AC389" s="39"/>
      <c r="AD389" s="41" t="s">
        <v>307</v>
      </c>
      <c r="AE389" s="41" t="s">
        <v>27846</v>
      </c>
      <c r="AF389" s="43"/>
      <c r="AG389" s="43"/>
      <c r="AH389" s="43"/>
      <c r="AI389" s="43"/>
      <c r="AJ389" s="43"/>
      <c r="AK389" s="43"/>
      <c r="AL389" s="43"/>
      <c r="AM389" s="41" t="s">
        <v>27369</v>
      </c>
      <c r="AN389" s="43"/>
      <c r="AO389" s="41" t="s">
        <v>27369</v>
      </c>
      <c r="AP389" s="43"/>
      <c r="AQ389" s="41" t="s">
        <v>28219</v>
      </c>
      <c r="AR389" s="43"/>
      <c r="AS389" s="29"/>
    </row>
    <row r="390">
      <c r="A390" s="28"/>
      <c r="B390" s="37" t="s">
        <v>28962</v>
      </c>
      <c r="C390" s="35"/>
      <c r="D390" s="38" t="b">
        <v>0</v>
      </c>
      <c r="E390" s="38" t="b">
        <v>0</v>
      </c>
      <c r="F390" s="38" t="b">
        <v>0</v>
      </c>
      <c r="G390" s="38" t="b">
        <v>0</v>
      </c>
      <c r="H390" s="38" t="b">
        <v>0</v>
      </c>
      <c r="I390" s="38" t="b">
        <v>1</v>
      </c>
      <c r="J390" s="39"/>
      <c r="K390" s="39"/>
      <c r="L390" s="38" t="b">
        <v>1</v>
      </c>
      <c r="M390" s="41" t="s">
        <v>26491</v>
      </c>
      <c r="N390" s="41" t="s">
        <v>28459</v>
      </c>
      <c r="O390" s="41" t="s">
        <v>28963</v>
      </c>
      <c r="P390" s="42" t="s">
        <v>28964</v>
      </c>
      <c r="Q390" s="41" t="s">
        <v>28011</v>
      </c>
      <c r="R390" s="41" t="s">
        <v>1051</v>
      </c>
      <c r="S390" s="41" t="s">
        <v>28965</v>
      </c>
      <c r="T390" s="41" t="s">
        <v>28642</v>
      </c>
      <c r="U390" s="41" t="s">
        <v>9224</v>
      </c>
      <c r="V390" s="41" t="s">
        <v>28965</v>
      </c>
      <c r="W390" s="43"/>
      <c r="X390" s="43"/>
      <c r="Y390" s="41" t="s">
        <v>27870</v>
      </c>
      <c r="Z390" s="41" t="s">
        <v>27870</v>
      </c>
      <c r="AA390" s="41" t="s">
        <v>28011</v>
      </c>
      <c r="AB390" s="39"/>
      <c r="AC390" s="39"/>
      <c r="AD390" s="41" t="s">
        <v>307</v>
      </c>
      <c r="AE390" s="41" t="s">
        <v>27846</v>
      </c>
      <c r="AF390" s="43"/>
      <c r="AG390" s="43"/>
      <c r="AH390" s="43"/>
      <c r="AI390" s="43"/>
      <c r="AJ390" s="43"/>
      <c r="AK390" s="43"/>
      <c r="AL390" s="43"/>
      <c r="AM390" s="41" t="s">
        <v>27369</v>
      </c>
      <c r="AN390" s="43"/>
      <c r="AO390" s="41" t="s">
        <v>27369</v>
      </c>
      <c r="AP390" s="43"/>
      <c r="AQ390" s="41" t="s">
        <v>28219</v>
      </c>
      <c r="AR390" s="43"/>
      <c r="AS390" s="29"/>
    </row>
    <row r="391">
      <c r="A391" s="28"/>
      <c r="B391" s="37" t="s">
        <v>28966</v>
      </c>
      <c r="C391" s="35"/>
      <c r="D391" s="38" t="b">
        <v>0</v>
      </c>
      <c r="E391" s="38" t="b">
        <v>0</v>
      </c>
      <c r="F391" s="38" t="b">
        <v>0</v>
      </c>
      <c r="G391" s="38" t="b">
        <v>0</v>
      </c>
      <c r="H391" s="38" t="b">
        <v>0</v>
      </c>
      <c r="I391" s="38" t="b">
        <v>0</v>
      </c>
      <c r="J391" s="39"/>
      <c r="K391" s="39"/>
      <c r="L391" s="38" t="b">
        <v>1</v>
      </c>
      <c r="M391" s="41" t="s">
        <v>26491</v>
      </c>
      <c r="N391" s="41" t="s">
        <v>28459</v>
      </c>
      <c r="O391" s="41" t="s">
        <v>28967</v>
      </c>
      <c r="P391" s="42" t="s">
        <v>28968</v>
      </c>
      <c r="Q391" s="41" t="s">
        <v>28011</v>
      </c>
      <c r="R391" s="41" t="s">
        <v>1051</v>
      </c>
      <c r="S391" s="41" t="s">
        <v>28969</v>
      </c>
      <c r="T391" s="41" t="s">
        <v>28970</v>
      </c>
      <c r="U391" s="41" t="s">
        <v>9224</v>
      </c>
      <c r="V391" s="41" t="s">
        <v>28969</v>
      </c>
      <c r="W391" s="43"/>
      <c r="X391" s="43"/>
      <c r="Y391" s="41" t="s">
        <v>27870</v>
      </c>
      <c r="Z391" s="41" t="s">
        <v>27870</v>
      </c>
      <c r="AA391" s="41" t="s">
        <v>28011</v>
      </c>
      <c r="AB391" s="39"/>
      <c r="AC391" s="39"/>
      <c r="AD391" s="41" t="s">
        <v>307</v>
      </c>
      <c r="AE391" s="41" t="s">
        <v>27846</v>
      </c>
      <c r="AF391" s="43"/>
      <c r="AG391" s="43"/>
      <c r="AH391" s="43"/>
      <c r="AI391" s="43"/>
      <c r="AJ391" s="43"/>
      <c r="AK391" s="43"/>
      <c r="AL391" s="43"/>
      <c r="AM391" s="41" t="s">
        <v>27369</v>
      </c>
      <c r="AN391" s="43"/>
      <c r="AO391" s="41" t="s">
        <v>27369</v>
      </c>
      <c r="AP391" s="43"/>
      <c r="AQ391" s="41" t="s">
        <v>28219</v>
      </c>
      <c r="AR391" s="43"/>
      <c r="AS391" s="29"/>
    </row>
    <row r="392">
      <c r="A392" s="28"/>
      <c r="B392" s="37" t="s">
        <v>28971</v>
      </c>
      <c r="C392" s="35"/>
      <c r="D392" s="38" t="b">
        <v>0</v>
      </c>
      <c r="E392" s="38" t="b">
        <v>0</v>
      </c>
      <c r="F392" s="38" t="b">
        <v>0</v>
      </c>
      <c r="G392" s="38" t="b">
        <v>0</v>
      </c>
      <c r="H392" s="38" t="b">
        <v>0</v>
      </c>
      <c r="I392" s="38" t="b">
        <v>1</v>
      </c>
      <c r="J392" s="39"/>
      <c r="K392" s="39"/>
      <c r="L392" s="38" t="b">
        <v>1</v>
      </c>
      <c r="M392" s="41" t="s">
        <v>26491</v>
      </c>
      <c r="N392" s="41" t="s">
        <v>28459</v>
      </c>
      <c r="O392" s="41" t="s">
        <v>28972</v>
      </c>
      <c r="P392" s="42" t="s">
        <v>28973</v>
      </c>
      <c r="Q392" s="41" t="s">
        <v>28011</v>
      </c>
      <c r="R392" s="41" t="s">
        <v>1051</v>
      </c>
      <c r="S392" s="41" t="s">
        <v>28974</v>
      </c>
      <c r="T392" s="41" t="s">
        <v>28975</v>
      </c>
      <c r="U392" s="41" t="s">
        <v>9224</v>
      </c>
      <c r="V392" s="41" t="s">
        <v>28974</v>
      </c>
      <c r="W392" s="43"/>
      <c r="X392" s="43"/>
      <c r="Y392" s="41" t="s">
        <v>27870</v>
      </c>
      <c r="Z392" s="41" t="s">
        <v>27870</v>
      </c>
      <c r="AA392" s="41" t="s">
        <v>28011</v>
      </c>
      <c r="AB392" s="39"/>
      <c r="AC392" s="39"/>
      <c r="AD392" s="41" t="s">
        <v>307</v>
      </c>
      <c r="AE392" s="41" t="s">
        <v>27846</v>
      </c>
      <c r="AF392" s="43"/>
      <c r="AG392" s="43"/>
      <c r="AH392" s="43"/>
      <c r="AI392" s="43"/>
      <c r="AJ392" s="43"/>
      <c r="AK392" s="43"/>
      <c r="AL392" s="43"/>
      <c r="AM392" s="41" t="s">
        <v>27369</v>
      </c>
      <c r="AN392" s="43"/>
      <c r="AO392" s="41" t="s">
        <v>27369</v>
      </c>
      <c r="AP392" s="43"/>
      <c r="AQ392" s="41" t="s">
        <v>28219</v>
      </c>
      <c r="AR392" s="43"/>
      <c r="AS392" s="29"/>
    </row>
    <row r="393">
      <c r="A393" s="28"/>
      <c r="B393" s="37" t="s">
        <v>28976</v>
      </c>
      <c r="C393" s="35"/>
      <c r="D393" s="38" t="b">
        <v>0</v>
      </c>
      <c r="E393" s="38" t="b">
        <v>0</v>
      </c>
      <c r="F393" s="38" t="b">
        <v>0</v>
      </c>
      <c r="G393" s="38" t="b">
        <v>0</v>
      </c>
      <c r="H393" s="38" t="b">
        <v>0</v>
      </c>
      <c r="I393" s="38" t="b">
        <v>1</v>
      </c>
      <c r="J393" s="39"/>
      <c r="K393" s="39"/>
      <c r="L393" s="38" t="b">
        <v>1</v>
      </c>
      <c r="M393" s="41" t="s">
        <v>26491</v>
      </c>
      <c r="N393" s="41" t="s">
        <v>28977</v>
      </c>
      <c r="O393" s="41" t="s">
        <v>28978</v>
      </c>
      <c r="P393" s="42" t="s">
        <v>28979</v>
      </c>
      <c r="Q393" s="41" t="s">
        <v>28011</v>
      </c>
      <c r="R393" s="41" t="s">
        <v>1051</v>
      </c>
      <c r="S393" s="41" t="s">
        <v>28980</v>
      </c>
      <c r="T393" s="41" t="s">
        <v>12494</v>
      </c>
      <c r="U393" s="41" t="s">
        <v>9224</v>
      </c>
      <c r="V393" s="41" t="s">
        <v>28980</v>
      </c>
      <c r="W393" s="43"/>
      <c r="X393" s="43"/>
      <c r="Y393" s="41" t="s">
        <v>27870</v>
      </c>
      <c r="Z393" s="41" t="s">
        <v>27870</v>
      </c>
      <c r="AA393" s="41" t="s">
        <v>28011</v>
      </c>
      <c r="AB393" s="39"/>
      <c r="AC393" s="39"/>
      <c r="AD393" s="41" t="s">
        <v>307</v>
      </c>
      <c r="AE393" s="41" t="s">
        <v>27846</v>
      </c>
      <c r="AF393" s="43"/>
      <c r="AG393" s="43"/>
      <c r="AH393" s="43"/>
      <c r="AI393" s="43"/>
      <c r="AJ393" s="43"/>
      <c r="AK393" s="43"/>
      <c r="AL393" s="43"/>
      <c r="AM393" s="41" t="s">
        <v>27369</v>
      </c>
      <c r="AN393" s="43"/>
      <c r="AO393" s="41" t="s">
        <v>27369</v>
      </c>
      <c r="AP393" s="43"/>
      <c r="AQ393" s="41" t="s">
        <v>28219</v>
      </c>
      <c r="AR393" s="43"/>
      <c r="AS393" s="29"/>
    </row>
    <row r="394">
      <c r="A394" s="28"/>
      <c r="B394" s="37" t="s">
        <v>28981</v>
      </c>
      <c r="C394" s="35"/>
      <c r="D394" s="38" t="b">
        <v>0</v>
      </c>
      <c r="E394" s="38" t="b">
        <v>0</v>
      </c>
      <c r="F394" s="38" t="b">
        <v>0</v>
      </c>
      <c r="G394" s="38" t="b">
        <v>0</v>
      </c>
      <c r="H394" s="38" t="b">
        <v>0</v>
      </c>
      <c r="I394" s="38" t="b">
        <v>1</v>
      </c>
      <c r="J394" s="39"/>
      <c r="K394" s="39"/>
      <c r="L394" s="38" t="b">
        <v>1</v>
      </c>
      <c r="M394" s="41" t="s">
        <v>26491</v>
      </c>
      <c r="N394" s="41" t="s">
        <v>28982</v>
      </c>
      <c r="O394" s="41" t="s">
        <v>28983</v>
      </c>
      <c r="P394" s="42" t="s">
        <v>28984</v>
      </c>
      <c r="Q394" s="41" t="s">
        <v>28011</v>
      </c>
      <c r="R394" s="41" t="s">
        <v>1051</v>
      </c>
      <c r="S394" s="41" t="s">
        <v>28985</v>
      </c>
      <c r="T394" s="41" t="s">
        <v>18769</v>
      </c>
      <c r="U394" s="41" t="s">
        <v>9224</v>
      </c>
      <c r="V394" s="41" t="s">
        <v>28985</v>
      </c>
      <c r="W394" s="43"/>
      <c r="X394" s="43"/>
      <c r="Y394" s="41" t="s">
        <v>27870</v>
      </c>
      <c r="Z394" s="41" t="s">
        <v>27870</v>
      </c>
      <c r="AA394" s="41" t="s">
        <v>28011</v>
      </c>
      <c r="AB394" s="39"/>
      <c r="AC394" s="39"/>
      <c r="AD394" s="41" t="s">
        <v>307</v>
      </c>
      <c r="AE394" s="41" t="s">
        <v>27846</v>
      </c>
      <c r="AF394" s="43"/>
      <c r="AG394" s="43"/>
      <c r="AH394" s="43"/>
      <c r="AI394" s="43"/>
      <c r="AJ394" s="43"/>
      <c r="AK394" s="43"/>
      <c r="AL394" s="43"/>
      <c r="AM394" s="41" t="s">
        <v>27369</v>
      </c>
      <c r="AN394" s="43"/>
      <c r="AO394" s="41" t="s">
        <v>27369</v>
      </c>
      <c r="AP394" s="43"/>
      <c r="AQ394" s="41" t="s">
        <v>28219</v>
      </c>
      <c r="AR394" s="43"/>
      <c r="AS394" s="29"/>
    </row>
    <row r="395">
      <c r="A395" s="28"/>
      <c r="B395" s="37" t="s">
        <v>28986</v>
      </c>
      <c r="C395" s="35"/>
      <c r="D395" s="38" t="b">
        <v>0</v>
      </c>
      <c r="E395" s="38" t="b">
        <v>0</v>
      </c>
      <c r="F395" s="38" t="b">
        <v>0</v>
      </c>
      <c r="G395" s="38" t="b">
        <v>0</v>
      </c>
      <c r="H395" s="38" t="b">
        <v>0</v>
      </c>
      <c r="I395" s="38" t="b">
        <v>0</v>
      </c>
      <c r="J395" s="39"/>
      <c r="K395" s="39"/>
      <c r="L395" s="38" t="b">
        <v>1</v>
      </c>
      <c r="M395" s="41" t="s">
        <v>26491</v>
      </c>
      <c r="N395" s="41" t="s">
        <v>28459</v>
      </c>
      <c r="O395" s="41" t="s">
        <v>28987</v>
      </c>
      <c r="P395" s="42" t="s">
        <v>28988</v>
      </c>
      <c r="Q395" s="41" t="s">
        <v>28011</v>
      </c>
      <c r="R395" s="41" t="s">
        <v>1051</v>
      </c>
      <c r="S395" s="41" t="s">
        <v>28989</v>
      </c>
      <c r="T395" s="41" t="s">
        <v>28990</v>
      </c>
      <c r="U395" s="41" t="s">
        <v>9224</v>
      </c>
      <c r="V395" s="41" t="s">
        <v>28989</v>
      </c>
      <c r="W395" s="43"/>
      <c r="X395" s="43"/>
      <c r="Y395" s="41" t="s">
        <v>27870</v>
      </c>
      <c r="Z395" s="41" t="s">
        <v>27870</v>
      </c>
      <c r="AA395" s="41" t="s">
        <v>28011</v>
      </c>
      <c r="AB395" s="39"/>
      <c r="AC395" s="39"/>
      <c r="AD395" s="41" t="s">
        <v>307</v>
      </c>
      <c r="AE395" s="41" t="s">
        <v>27846</v>
      </c>
      <c r="AF395" s="43"/>
      <c r="AG395" s="43"/>
      <c r="AH395" s="43"/>
      <c r="AI395" s="43"/>
      <c r="AJ395" s="43"/>
      <c r="AK395" s="43"/>
      <c r="AL395" s="43"/>
      <c r="AM395" s="41" t="s">
        <v>27369</v>
      </c>
      <c r="AN395" s="43"/>
      <c r="AO395" s="41" t="s">
        <v>27369</v>
      </c>
      <c r="AP395" s="43"/>
      <c r="AQ395" s="41" t="s">
        <v>28219</v>
      </c>
      <c r="AR395" s="43"/>
      <c r="AS395" s="29"/>
    </row>
    <row r="396">
      <c r="A396" s="28"/>
      <c r="B396" s="37" t="s">
        <v>28991</v>
      </c>
      <c r="C396" s="35"/>
      <c r="D396" s="38" t="b">
        <v>0</v>
      </c>
      <c r="E396" s="38" t="b">
        <v>0</v>
      </c>
      <c r="F396" s="38" t="b">
        <v>0</v>
      </c>
      <c r="G396" s="38" t="b">
        <v>0</v>
      </c>
      <c r="H396" s="38" t="b">
        <v>0</v>
      </c>
      <c r="I396" s="38" t="b">
        <v>0</v>
      </c>
      <c r="J396" s="39"/>
      <c r="K396" s="39"/>
      <c r="L396" s="38" t="b">
        <v>1</v>
      </c>
      <c r="M396" s="41" t="s">
        <v>26491</v>
      </c>
      <c r="N396" s="41" t="s">
        <v>28459</v>
      </c>
      <c r="O396" s="41" t="s">
        <v>28992</v>
      </c>
      <c r="P396" s="42" t="s">
        <v>28993</v>
      </c>
      <c r="Q396" s="41" t="s">
        <v>28011</v>
      </c>
      <c r="R396" s="41" t="s">
        <v>1051</v>
      </c>
      <c r="S396" s="41" t="s">
        <v>28994</v>
      </c>
      <c r="T396" s="41" t="s">
        <v>28942</v>
      </c>
      <c r="U396" s="41" t="s">
        <v>9224</v>
      </c>
      <c r="V396" s="41" t="s">
        <v>28994</v>
      </c>
      <c r="W396" s="43"/>
      <c r="X396" s="43"/>
      <c r="Y396" s="41" t="s">
        <v>27870</v>
      </c>
      <c r="Z396" s="41" t="s">
        <v>27870</v>
      </c>
      <c r="AA396" s="41" t="s">
        <v>28011</v>
      </c>
      <c r="AB396" s="39"/>
      <c r="AC396" s="39"/>
      <c r="AD396" s="41" t="s">
        <v>307</v>
      </c>
      <c r="AE396" s="41" t="s">
        <v>27846</v>
      </c>
      <c r="AF396" s="43"/>
      <c r="AG396" s="43"/>
      <c r="AH396" s="43"/>
      <c r="AI396" s="43"/>
      <c r="AJ396" s="43"/>
      <c r="AK396" s="43"/>
      <c r="AL396" s="43"/>
      <c r="AM396" s="41" t="s">
        <v>27369</v>
      </c>
      <c r="AN396" s="43"/>
      <c r="AO396" s="41" t="s">
        <v>27369</v>
      </c>
      <c r="AP396" s="43"/>
      <c r="AQ396" s="41" t="s">
        <v>28219</v>
      </c>
      <c r="AR396" s="43"/>
      <c r="AS396" s="29"/>
    </row>
    <row r="397">
      <c r="A397" s="28"/>
      <c r="B397" s="37" t="s">
        <v>28995</v>
      </c>
      <c r="C397" s="35"/>
      <c r="D397" s="38" t="b">
        <v>0</v>
      </c>
      <c r="E397" s="38" t="b">
        <v>0</v>
      </c>
      <c r="F397" s="38" t="b">
        <v>0</v>
      </c>
      <c r="G397" s="38" t="b">
        <v>0</v>
      </c>
      <c r="H397" s="38" t="b">
        <v>0</v>
      </c>
      <c r="I397" s="38" t="b">
        <v>1</v>
      </c>
      <c r="J397" s="39"/>
      <c r="K397" s="39"/>
      <c r="L397" s="38" t="b">
        <v>1</v>
      </c>
      <c r="M397" s="41" t="s">
        <v>26491</v>
      </c>
      <c r="N397" s="41" t="s">
        <v>28459</v>
      </c>
      <c r="O397" s="41" t="s">
        <v>28996</v>
      </c>
      <c r="P397" s="42" t="s">
        <v>28997</v>
      </c>
      <c r="Q397" s="41" t="s">
        <v>28011</v>
      </c>
      <c r="R397" s="41" t="s">
        <v>1051</v>
      </c>
      <c r="S397" s="41" t="s">
        <v>28994</v>
      </c>
      <c r="T397" s="41" t="s">
        <v>28942</v>
      </c>
      <c r="U397" s="41" t="s">
        <v>9224</v>
      </c>
      <c r="V397" s="41" t="s">
        <v>28994</v>
      </c>
      <c r="W397" s="43"/>
      <c r="X397" s="43"/>
      <c r="Y397" s="41" t="s">
        <v>27870</v>
      </c>
      <c r="Z397" s="41" t="s">
        <v>27870</v>
      </c>
      <c r="AA397" s="41" t="s">
        <v>28011</v>
      </c>
      <c r="AB397" s="39"/>
      <c r="AC397" s="39"/>
      <c r="AD397" s="41" t="s">
        <v>307</v>
      </c>
      <c r="AE397" s="41" t="s">
        <v>27846</v>
      </c>
      <c r="AF397" s="43"/>
      <c r="AG397" s="43"/>
      <c r="AH397" s="43"/>
      <c r="AI397" s="43"/>
      <c r="AJ397" s="43"/>
      <c r="AK397" s="43"/>
      <c r="AL397" s="43"/>
      <c r="AM397" s="41" t="s">
        <v>27369</v>
      </c>
      <c r="AN397" s="43"/>
      <c r="AO397" s="41" t="s">
        <v>27369</v>
      </c>
      <c r="AP397" s="43"/>
      <c r="AQ397" s="41" t="s">
        <v>28219</v>
      </c>
      <c r="AR397" s="43"/>
      <c r="AS397" s="29"/>
    </row>
    <row r="398">
      <c r="A398" s="28"/>
      <c r="B398" s="37" t="s">
        <v>28998</v>
      </c>
      <c r="C398" s="35"/>
      <c r="D398" s="38" t="b">
        <v>0</v>
      </c>
      <c r="E398" s="38" t="b">
        <v>0</v>
      </c>
      <c r="F398" s="38" t="b">
        <v>0</v>
      </c>
      <c r="G398" s="38" t="b">
        <v>0</v>
      </c>
      <c r="H398" s="38" t="b">
        <v>0</v>
      </c>
      <c r="I398" s="38" t="b">
        <v>1</v>
      </c>
      <c r="J398" s="39"/>
      <c r="K398" s="39"/>
      <c r="L398" s="38" t="b">
        <v>1</v>
      </c>
      <c r="M398" s="41" t="s">
        <v>26491</v>
      </c>
      <c r="N398" s="41" t="s">
        <v>28999</v>
      </c>
      <c r="O398" s="41" t="s">
        <v>29000</v>
      </c>
      <c r="P398" s="42" t="s">
        <v>29001</v>
      </c>
      <c r="Q398" s="41" t="s">
        <v>28011</v>
      </c>
      <c r="R398" s="41" t="s">
        <v>1051</v>
      </c>
      <c r="S398" s="41" t="s">
        <v>29002</v>
      </c>
      <c r="T398" s="41" t="s">
        <v>29003</v>
      </c>
      <c r="U398" s="41" t="s">
        <v>9224</v>
      </c>
      <c r="V398" s="41" t="s">
        <v>29002</v>
      </c>
      <c r="W398" s="43"/>
      <c r="X398" s="43"/>
      <c r="Y398" s="41" t="s">
        <v>27870</v>
      </c>
      <c r="Z398" s="41" t="s">
        <v>27870</v>
      </c>
      <c r="AA398" s="41" t="s">
        <v>28011</v>
      </c>
      <c r="AB398" s="39"/>
      <c r="AC398" s="39"/>
      <c r="AD398" s="41" t="s">
        <v>307</v>
      </c>
      <c r="AE398" s="41" t="s">
        <v>27846</v>
      </c>
      <c r="AF398" s="43"/>
      <c r="AG398" s="43"/>
      <c r="AH398" s="43"/>
      <c r="AI398" s="43"/>
      <c r="AJ398" s="43"/>
      <c r="AK398" s="43"/>
      <c r="AL398" s="43"/>
      <c r="AM398" s="41" t="s">
        <v>27369</v>
      </c>
      <c r="AN398" s="43"/>
      <c r="AO398" s="41" t="s">
        <v>27369</v>
      </c>
      <c r="AP398" s="43"/>
      <c r="AQ398" s="41" t="s">
        <v>28219</v>
      </c>
      <c r="AR398" s="43"/>
      <c r="AS398" s="29"/>
    </row>
    <row r="399">
      <c r="A399" s="28"/>
      <c r="B399" s="37" t="s">
        <v>29004</v>
      </c>
      <c r="C399" s="35"/>
      <c r="D399" s="38" t="b">
        <v>0</v>
      </c>
      <c r="E399" s="38" t="b">
        <v>0</v>
      </c>
      <c r="F399" s="38" t="b">
        <v>0</v>
      </c>
      <c r="G399" s="38" t="b">
        <v>0</v>
      </c>
      <c r="H399" s="38" t="b">
        <v>0</v>
      </c>
      <c r="I399" s="38" t="b">
        <v>0</v>
      </c>
      <c r="J399" s="39"/>
      <c r="K399" s="39"/>
      <c r="L399" s="38" t="b">
        <v>1</v>
      </c>
      <c r="M399" s="40">
        <v>46145.0</v>
      </c>
      <c r="N399" s="41" t="s">
        <v>29005</v>
      </c>
      <c r="O399" s="41" t="s">
        <v>29006</v>
      </c>
      <c r="P399" s="42" t="s">
        <v>29007</v>
      </c>
      <c r="Q399" s="41" t="s">
        <v>27436</v>
      </c>
      <c r="R399" s="41" t="s">
        <v>1051</v>
      </c>
      <c r="S399" s="41" t="s">
        <v>29008</v>
      </c>
      <c r="T399" s="41" t="s">
        <v>17048</v>
      </c>
      <c r="U399" s="41" t="s">
        <v>9224</v>
      </c>
      <c r="V399" s="41" t="s">
        <v>29008</v>
      </c>
      <c r="W399" s="43"/>
      <c r="X399" s="43"/>
      <c r="Y399" s="41" t="s">
        <v>27870</v>
      </c>
      <c r="Z399" s="41" t="s">
        <v>27870</v>
      </c>
      <c r="AA399" s="41" t="s">
        <v>27436</v>
      </c>
      <c r="AB399" s="39"/>
      <c r="AC399" s="39"/>
      <c r="AD399" s="41" t="s">
        <v>307</v>
      </c>
      <c r="AE399" s="41" t="s">
        <v>27846</v>
      </c>
      <c r="AF399" s="43"/>
      <c r="AG399" s="43"/>
      <c r="AH399" s="43"/>
      <c r="AI399" s="43"/>
      <c r="AJ399" s="43"/>
      <c r="AK399" s="43"/>
      <c r="AL399" s="43"/>
      <c r="AM399" s="41" t="s">
        <v>27369</v>
      </c>
      <c r="AN399" s="43"/>
      <c r="AO399" s="41" t="s">
        <v>27369</v>
      </c>
      <c r="AP399" s="43"/>
      <c r="AQ399" s="41" t="s">
        <v>2029</v>
      </c>
      <c r="AR399" s="43"/>
      <c r="AS399" s="29"/>
    </row>
    <row r="400">
      <c r="A400" s="28"/>
      <c r="B400" s="37" t="s">
        <v>29009</v>
      </c>
      <c r="C400" s="35"/>
      <c r="D400" s="38" t="b">
        <v>0</v>
      </c>
      <c r="E400" s="38" t="b">
        <v>0</v>
      </c>
      <c r="F400" s="38" t="b">
        <v>0</v>
      </c>
      <c r="G400" s="38" t="b">
        <v>0</v>
      </c>
      <c r="H400" s="38" t="b">
        <v>0</v>
      </c>
      <c r="I400" s="38" t="b">
        <v>0</v>
      </c>
      <c r="J400" s="39"/>
      <c r="K400" s="39"/>
      <c r="L400" s="38" t="b">
        <v>1</v>
      </c>
      <c r="M400" s="40">
        <v>46145.0</v>
      </c>
      <c r="N400" s="41" t="s">
        <v>29005</v>
      </c>
      <c r="O400" s="41" t="s">
        <v>29010</v>
      </c>
      <c r="P400" s="42" t="s">
        <v>29011</v>
      </c>
      <c r="Q400" s="41" t="s">
        <v>27430</v>
      </c>
      <c r="R400" s="41" t="s">
        <v>972</v>
      </c>
      <c r="S400" s="41" t="s">
        <v>29008</v>
      </c>
      <c r="T400" s="41" t="s">
        <v>17048</v>
      </c>
      <c r="U400" s="41" t="s">
        <v>9224</v>
      </c>
      <c r="V400" s="41" t="s">
        <v>29008</v>
      </c>
      <c r="W400" s="43"/>
      <c r="X400" s="43"/>
      <c r="Y400" s="41" t="s">
        <v>27870</v>
      </c>
      <c r="Z400" s="41" t="s">
        <v>27871</v>
      </c>
      <c r="AA400" s="41" t="s">
        <v>27430</v>
      </c>
      <c r="AB400" s="39"/>
      <c r="AC400" s="39"/>
      <c r="AD400" s="41" t="s">
        <v>151</v>
      </c>
      <c r="AE400" s="41" t="s">
        <v>27846</v>
      </c>
      <c r="AF400" s="43"/>
      <c r="AG400" s="43"/>
      <c r="AH400" s="43"/>
      <c r="AI400" s="43"/>
      <c r="AJ400" s="43"/>
      <c r="AK400" s="43"/>
      <c r="AL400" s="43"/>
      <c r="AM400" s="41" t="s">
        <v>27369</v>
      </c>
      <c r="AN400" s="43"/>
      <c r="AO400" s="41" t="s">
        <v>27369</v>
      </c>
      <c r="AP400" s="43"/>
      <c r="AQ400" s="41" t="s">
        <v>2029</v>
      </c>
      <c r="AR400" s="43"/>
      <c r="AS400" s="29"/>
    </row>
    <row r="401">
      <c r="A401" s="28"/>
      <c r="B401" s="37" t="s">
        <v>29009</v>
      </c>
      <c r="C401" s="35"/>
      <c r="D401" s="38" t="b">
        <v>0</v>
      </c>
      <c r="E401" s="38" t="b">
        <v>0</v>
      </c>
      <c r="F401" s="38" t="b">
        <v>0</v>
      </c>
      <c r="G401" s="38" t="b">
        <v>0</v>
      </c>
      <c r="H401" s="38" t="b">
        <v>0</v>
      </c>
      <c r="I401" s="38" t="b">
        <v>0</v>
      </c>
      <c r="J401" s="39"/>
      <c r="K401" s="39"/>
      <c r="L401" s="38" t="b">
        <v>1</v>
      </c>
      <c r="M401" s="40">
        <v>46145.0</v>
      </c>
      <c r="N401" s="41" t="s">
        <v>29005</v>
      </c>
      <c r="O401" s="41" t="s">
        <v>29010</v>
      </c>
      <c r="P401" s="42" t="s">
        <v>29012</v>
      </c>
      <c r="Q401" s="41" t="s">
        <v>27430</v>
      </c>
      <c r="R401" s="41" t="s">
        <v>972</v>
      </c>
      <c r="S401" s="41" t="s">
        <v>29008</v>
      </c>
      <c r="T401" s="41" t="s">
        <v>17048</v>
      </c>
      <c r="U401" s="41" t="s">
        <v>9224</v>
      </c>
      <c r="V401" s="41" t="s">
        <v>29008</v>
      </c>
      <c r="W401" s="43"/>
      <c r="X401" s="43"/>
      <c r="Y401" s="41" t="s">
        <v>27870</v>
      </c>
      <c r="Z401" s="41" t="s">
        <v>27871</v>
      </c>
      <c r="AA401" s="41" t="s">
        <v>27430</v>
      </c>
      <c r="AB401" s="39"/>
      <c r="AC401" s="39"/>
      <c r="AD401" s="41" t="s">
        <v>151</v>
      </c>
      <c r="AE401" s="41" t="s">
        <v>27846</v>
      </c>
      <c r="AF401" s="43"/>
      <c r="AG401" s="43"/>
      <c r="AH401" s="43"/>
      <c r="AI401" s="43"/>
      <c r="AJ401" s="43"/>
      <c r="AK401" s="43"/>
      <c r="AL401" s="43"/>
      <c r="AM401" s="41" t="s">
        <v>27369</v>
      </c>
      <c r="AN401" s="43"/>
      <c r="AO401" s="41" t="s">
        <v>27369</v>
      </c>
      <c r="AP401" s="43"/>
      <c r="AQ401" s="41" t="s">
        <v>2029</v>
      </c>
      <c r="AR401" s="43"/>
      <c r="AS401" s="29"/>
    </row>
    <row r="402">
      <c r="A402" s="28"/>
      <c r="B402" s="37" t="s">
        <v>29013</v>
      </c>
      <c r="C402" s="35"/>
      <c r="D402" s="38" t="b">
        <v>0</v>
      </c>
      <c r="E402" s="38" t="b">
        <v>0</v>
      </c>
      <c r="F402" s="38" t="b">
        <v>0</v>
      </c>
      <c r="G402" s="38" t="b">
        <v>0</v>
      </c>
      <c r="H402" s="38" t="b">
        <v>0</v>
      </c>
      <c r="I402" s="38" t="b">
        <v>1</v>
      </c>
      <c r="J402" s="39"/>
      <c r="K402" s="39"/>
      <c r="L402" s="38" t="b">
        <v>1</v>
      </c>
      <c r="M402" s="41" t="s">
        <v>26491</v>
      </c>
      <c r="N402" s="41" t="s">
        <v>29014</v>
      </c>
      <c r="O402" s="41" t="s">
        <v>29015</v>
      </c>
      <c r="P402" s="42" t="s">
        <v>29016</v>
      </c>
      <c r="Q402" s="41" t="s">
        <v>28011</v>
      </c>
      <c r="R402" s="41" t="s">
        <v>1051</v>
      </c>
      <c r="S402" s="41" t="s">
        <v>29017</v>
      </c>
      <c r="T402" s="41" t="s">
        <v>29018</v>
      </c>
      <c r="U402" s="41" t="s">
        <v>9224</v>
      </c>
      <c r="V402" s="41" t="s">
        <v>29017</v>
      </c>
      <c r="W402" s="43"/>
      <c r="X402" s="43"/>
      <c r="Y402" s="41" t="s">
        <v>27870</v>
      </c>
      <c r="Z402" s="41" t="s">
        <v>27870</v>
      </c>
      <c r="AA402" s="41" t="s">
        <v>28011</v>
      </c>
      <c r="AB402" s="39"/>
      <c r="AC402" s="39"/>
      <c r="AD402" s="41" t="s">
        <v>307</v>
      </c>
      <c r="AE402" s="41" t="s">
        <v>27846</v>
      </c>
      <c r="AF402" s="43"/>
      <c r="AG402" s="43"/>
      <c r="AH402" s="43"/>
      <c r="AI402" s="43"/>
      <c r="AJ402" s="43"/>
      <c r="AK402" s="43"/>
      <c r="AL402" s="43"/>
      <c r="AM402" s="41" t="s">
        <v>27369</v>
      </c>
      <c r="AN402" s="43"/>
      <c r="AO402" s="41" t="s">
        <v>27369</v>
      </c>
      <c r="AP402" s="43"/>
      <c r="AQ402" s="41" t="s">
        <v>28219</v>
      </c>
      <c r="AR402" s="43"/>
      <c r="AS402" s="29"/>
    </row>
    <row r="403">
      <c r="A403" s="28"/>
      <c r="B403" s="37" t="s">
        <v>29019</v>
      </c>
      <c r="C403" s="35"/>
      <c r="D403" s="38" t="b">
        <v>0</v>
      </c>
      <c r="E403" s="38" t="b">
        <v>0</v>
      </c>
      <c r="F403" s="38" t="b">
        <v>0</v>
      </c>
      <c r="G403" s="38" t="b">
        <v>0</v>
      </c>
      <c r="H403" s="38" t="b">
        <v>0</v>
      </c>
      <c r="I403" s="38" t="b">
        <v>1</v>
      </c>
      <c r="J403" s="39"/>
      <c r="K403" s="39"/>
      <c r="L403" s="38" t="b">
        <v>1</v>
      </c>
      <c r="M403" s="41" t="s">
        <v>26491</v>
      </c>
      <c r="N403" s="41" t="s">
        <v>28459</v>
      </c>
      <c r="O403" s="41" t="s">
        <v>29020</v>
      </c>
      <c r="P403" s="42" t="s">
        <v>29021</v>
      </c>
      <c r="Q403" s="41" t="s">
        <v>28011</v>
      </c>
      <c r="R403" s="41" t="s">
        <v>1051</v>
      </c>
      <c r="S403" s="41" t="s">
        <v>29022</v>
      </c>
      <c r="T403" s="41" t="s">
        <v>29023</v>
      </c>
      <c r="U403" s="41" t="s">
        <v>9224</v>
      </c>
      <c r="V403" s="41" t="s">
        <v>29022</v>
      </c>
      <c r="W403" s="43"/>
      <c r="X403" s="43"/>
      <c r="Y403" s="41" t="s">
        <v>27870</v>
      </c>
      <c r="Z403" s="41" t="s">
        <v>27870</v>
      </c>
      <c r="AA403" s="41" t="s">
        <v>28011</v>
      </c>
      <c r="AB403" s="39"/>
      <c r="AC403" s="39"/>
      <c r="AD403" s="41" t="s">
        <v>307</v>
      </c>
      <c r="AE403" s="41" t="s">
        <v>27846</v>
      </c>
      <c r="AF403" s="43"/>
      <c r="AG403" s="43"/>
      <c r="AH403" s="43"/>
      <c r="AI403" s="43"/>
      <c r="AJ403" s="43"/>
      <c r="AK403" s="43"/>
      <c r="AL403" s="43"/>
      <c r="AM403" s="41" t="s">
        <v>27369</v>
      </c>
      <c r="AN403" s="43"/>
      <c r="AO403" s="41" t="s">
        <v>27369</v>
      </c>
      <c r="AP403" s="43"/>
      <c r="AQ403" s="41" t="s">
        <v>28219</v>
      </c>
      <c r="AR403" s="43"/>
      <c r="AS403" s="29"/>
    </row>
    <row r="404">
      <c r="A404" s="28"/>
      <c r="B404" s="37" t="s">
        <v>29024</v>
      </c>
      <c r="C404" s="35"/>
      <c r="D404" s="38" t="b">
        <v>0</v>
      </c>
      <c r="E404" s="38" t="b">
        <v>0</v>
      </c>
      <c r="F404" s="38" t="b">
        <v>0</v>
      </c>
      <c r="G404" s="38" t="b">
        <v>0</v>
      </c>
      <c r="H404" s="38" t="b">
        <v>0</v>
      </c>
      <c r="I404" s="38" t="b">
        <v>0</v>
      </c>
      <c r="J404" s="39"/>
      <c r="K404" s="39"/>
      <c r="L404" s="38" t="b">
        <v>1</v>
      </c>
      <c r="M404" s="40">
        <v>45788.0</v>
      </c>
      <c r="N404" s="41" t="s">
        <v>28492</v>
      </c>
      <c r="O404" s="41" t="s">
        <v>29025</v>
      </c>
      <c r="P404" s="42" t="s">
        <v>29026</v>
      </c>
      <c r="Q404" s="41" t="s">
        <v>27798</v>
      </c>
      <c r="R404" s="41" t="s">
        <v>1051</v>
      </c>
      <c r="S404" s="41" t="s">
        <v>29027</v>
      </c>
      <c r="T404" s="41" t="s">
        <v>1099</v>
      </c>
      <c r="U404" s="41" t="s">
        <v>9224</v>
      </c>
      <c r="V404" s="41" t="s">
        <v>29027</v>
      </c>
      <c r="W404" s="43"/>
      <c r="X404" s="43"/>
      <c r="Y404" s="41" t="s">
        <v>27870</v>
      </c>
      <c r="Z404" s="41" t="s">
        <v>27845</v>
      </c>
      <c r="AA404" s="41" t="s">
        <v>27798</v>
      </c>
      <c r="AB404" s="39"/>
      <c r="AC404" s="39"/>
      <c r="AD404" s="41" t="s">
        <v>151</v>
      </c>
      <c r="AE404" s="41" t="s">
        <v>27846</v>
      </c>
      <c r="AF404" s="43"/>
      <c r="AG404" s="43"/>
      <c r="AH404" s="43"/>
      <c r="AI404" s="41" t="s">
        <v>1606</v>
      </c>
      <c r="AJ404" s="41" t="s">
        <v>1606</v>
      </c>
      <c r="AK404" s="43"/>
      <c r="AL404" s="43"/>
      <c r="AM404" s="41" t="s">
        <v>27369</v>
      </c>
      <c r="AN404" s="43"/>
      <c r="AO404" s="41" t="s">
        <v>27369</v>
      </c>
      <c r="AP404" s="43"/>
      <c r="AQ404" s="41" t="s">
        <v>2029</v>
      </c>
      <c r="AR404" s="43"/>
      <c r="AS404" s="29"/>
    </row>
    <row r="405">
      <c r="A405" s="28"/>
      <c r="B405" s="37" t="s">
        <v>29024</v>
      </c>
      <c r="C405" s="35"/>
      <c r="D405" s="38" t="b">
        <v>0</v>
      </c>
      <c r="E405" s="38" t="b">
        <v>0</v>
      </c>
      <c r="F405" s="38" t="b">
        <v>0</v>
      </c>
      <c r="G405" s="38" t="b">
        <v>0</v>
      </c>
      <c r="H405" s="38" t="b">
        <v>0</v>
      </c>
      <c r="I405" s="38" t="b">
        <v>0</v>
      </c>
      <c r="J405" s="39"/>
      <c r="K405" s="39"/>
      <c r="L405" s="38" t="b">
        <v>1</v>
      </c>
      <c r="M405" s="40">
        <v>45788.0</v>
      </c>
      <c r="N405" s="41" t="s">
        <v>28492</v>
      </c>
      <c r="O405" s="41" t="s">
        <v>29025</v>
      </c>
      <c r="P405" s="42" t="s">
        <v>29028</v>
      </c>
      <c r="Q405" s="41" t="s">
        <v>27798</v>
      </c>
      <c r="R405" s="41" t="s">
        <v>1051</v>
      </c>
      <c r="S405" s="41" t="s">
        <v>29027</v>
      </c>
      <c r="T405" s="41" t="s">
        <v>1099</v>
      </c>
      <c r="U405" s="41" t="s">
        <v>9224</v>
      </c>
      <c r="V405" s="41" t="s">
        <v>29027</v>
      </c>
      <c r="W405" s="43"/>
      <c r="X405" s="43"/>
      <c r="Y405" s="41" t="s">
        <v>27870</v>
      </c>
      <c r="Z405" s="41" t="s">
        <v>27845</v>
      </c>
      <c r="AA405" s="41" t="s">
        <v>27798</v>
      </c>
      <c r="AB405" s="39"/>
      <c r="AC405" s="39"/>
      <c r="AD405" s="41" t="s">
        <v>151</v>
      </c>
      <c r="AE405" s="41" t="s">
        <v>27846</v>
      </c>
      <c r="AF405" s="43"/>
      <c r="AG405" s="43"/>
      <c r="AH405" s="43"/>
      <c r="AI405" s="41" t="s">
        <v>1606</v>
      </c>
      <c r="AJ405" s="41" t="s">
        <v>1606</v>
      </c>
      <c r="AK405" s="43"/>
      <c r="AL405" s="43"/>
      <c r="AM405" s="41" t="s">
        <v>27369</v>
      </c>
      <c r="AN405" s="43"/>
      <c r="AO405" s="41" t="s">
        <v>27369</v>
      </c>
      <c r="AP405" s="43"/>
      <c r="AQ405" s="41" t="s">
        <v>2029</v>
      </c>
      <c r="AR405" s="43"/>
      <c r="AS405" s="29"/>
    </row>
    <row r="406">
      <c r="A406" s="28"/>
      <c r="B406" s="37" t="s">
        <v>29029</v>
      </c>
      <c r="C406" s="35"/>
      <c r="D406" s="38" t="b">
        <v>0</v>
      </c>
      <c r="E406" s="38" t="b">
        <v>0</v>
      </c>
      <c r="F406" s="38" t="b">
        <v>0</v>
      </c>
      <c r="G406" s="38" t="b">
        <v>0</v>
      </c>
      <c r="H406" s="38" t="b">
        <v>0</v>
      </c>
      <c r="I406" s="38" t="b">
        <v>1</v>
      </c>
      <c r="J406" s="39"/>
      <c r="K406" s="39"/>
      <c r="L406" s="38" t="b">
        <v>1</v>
      </c>
      <c r="M406" s="41" t="s">
        <v>26491</v>
      </c>
      <c r="N406" s="41" t="s">
        <v>29030</v>
      </c>
      <c r="O406" s="41" t="s">
        <v>29031</v>
      </c>
      <c r="P406" s="42" t="s">
        <v>29032</v>
      </c>
      <c r="Q406" s="41" t="s">
        <v>28011</v>
      </c>
      <c r="R406" s="41" t="s">
        <v>1051</v>
      </c>
      <c r="S406" s="41" t="s">
        <v>29033</v>
      </c>
      <c r="T406" s="41" t="s">
        <v>29034</v>
      </c>
      <c r="U406" s="41" t="s">
        <v>9224</v>
      </c>
      <c r="V406" s="41" t="s">
        <v>29033</v>
      </c>
      <c r="W406" s="43"/>
      <c r="X406" s="43"/>
      <c r="Y406" s="41" t="s">
        <v>27870</v>
      </c>
      <c r="Z406" s="41" t="s">
        <v>27870</v>
      </c>
      <c r="AA406" s="41" t="s">
        <v>28011</v>
      </c>
      <c r="AB406" s="39"/>
      <c r="AC406" s="39"/>
      <c r="AD406" s="41" t="s">
        <v>307</v>
      </c>
      <c r="AE406" s="41" t="s">
        <v>27846</v>
      </c>
      <c r="AF406" s="43"/>
      <c r="AG406" s="43"/>
      <c r="AH406" s="43"/>
      <c r="AI406" s="43"/>
      <c r="AJ406" s="43"/>
      <c r="AK406" s="43"/>
      <c r="AL406" s="43"/>
      <c r="AM406" s="41" t="s">
        <v>27369</v>
      </c>
      <c r="AN406" s="43"/>
      <c r="AO406" s="41" t="s">
        <v>27369</v>
      </c>
      <c r="AP406" s="43"/>
      <c r="AQ406" s="41" t="s">
        <v>28219</v>
      </c>
      <c r="AR406" s="43"/>
      <c r="AS406" s="29"/>
    </row>
    <row r="407">
      <c r="A407" s="28"/>
      <c r="B407" s="37" t="s">
        <v>29035</v>
      </c>
      <c r="C407" s="35"/>
      <c r="D407" s="38" t="b">
        <v>0</v>
      </c>
      <c r="E407" s="38" t="b">
        <v>0</v>
      </c>
      <c r="F407" s="38" t="b">
        <v>0</v>
      </c>
      <c r="G407" s="38" t="b">
        <v>0</v>
      </c>
      <c r="H407" s="38" t="b">
        <v>0</v>
      </c>
      <c r="I407" s="38" t="b">
        <v>0</v>
      </c>
      <c r="J407" s="39"/>
      <c r="K407" s="39"/>
      <c r="L407" s="38" t="b">
        <v>1</v>
      </c>
      <c r="M407" s="41" t="s">
        <v>26491</v>
      </c>
      <c r="N407" s="41" t="s">
        <v>29036</v>
      </c>
      <c r="O407" s="41" t="s">
        <v>29037</v>
      </c>
      <c r="P407" s="42" t="s">
        <v>29038</v>
      </c>
      <c r="Q407" s="41" t="s">
        <v>28011</v>
      </c>
      <c r="R407" s="41" t="s">
        <v>1051</v>
      </c>
      <c r="S407" s="41" t="s">
        <v>29039</v>
      </c>
      <c r="T407" s="41" t="s">
        <v>29040</v>
      </c>
      <c r="U407" s="41" t="s">
        <v>9224</v>
      </c>
      <c r="V407" s="41" t="s">
        <v>29039</v>
      </c>
      <c r="W407" s="43"/>
      <c r="X407" s="43"/>
      <c r="Y407" s="41" t="s">
        <v>27870</v>
      </c>
      <c r="Z407" s="41" t="s">
        <v>27870</v>
      </c>
      <c r="AA407" s="41" t="s">
        <v>28011</v>
      </c>
      <c r="AB407" s="39"/>
      <c r="AC407" s="39"/>
      <c r="AD407" s="41" t="s">
        <v>307</v>
      </c>
      <c r="AE407" s="41" t="s">
        <v>27846</v>
      </c>
      <c r="AF407" s="43"/>
      <c r="AG407" s="43"/>
      <c r="AH407" s="43"/>
      <c r="AI407" s="43"/>
      <c r="AJ407" s="43"/>
      <c r="AK407" s="43"/>
      <c r="AL407" s="43"/>
      <c r="AM407" s="41" t="s">
        <v>27369</v>
      </c>
      <c r="AN407" s="43"/>
      <c r="AO407" s="41" t="s">
        <v>27369</v>
      </c>
      <c r="AP407" s="43"/>
      <c r="AQ407" s="41" t="s">
        <v>28219</v>
      </c>
      <c r="AR407" s="43"/>
      <c r="AS407" s="29"/>
    </row>
    <row r="408">
      <c r="A408" s="28"/>
      <c r="B408" s="37" t="s">
        <v>29041</v>
      </c>
      <c r="C408" s="35"/>
      <c r="D408" s="38" t="b">
        <v>0</v>
      </c>
      <c r="E408" s="38" t="b">
        <v>0</v>
      </c>
      <c r="F408" s="38" t="b">
        <v>0</v>
      </c>
      <c r="G408" s="38" t="b">
        <v>0</v>
      </c>
      <c r="H408" s="38" t="b">
        <v>0</v>
      </c>
      <c r="I408" s="38" t="b">
        <v>0</v>
      </c>
      <c r="J408" s="39"/>
      <c r="K408" s="39"/>
      <c r="L408" s="38" t="b">
        <v>1</v>
      </c>
      <c r="M408" s="41" t="s">
        <v>26491</v>
      </c>
      <c r="N408" s="41" t="s">
        <v>29042</v>
      </c>
      <c r="O408" s="41" t="s">
        <v>29043</v>
      </c>
      <c r="P408" s="42" t="s">
        <v>29044</v>
      </c>
      <c r="Q408" s="41" t="s">
        <v>28011</v>
      </c>
      <c r="R408" s="41" t="s">
        <v>1051</v>
      </c>
      <c r="S408" s="41" t="s">
        <v>29045</v>
      </c>
      <c r="T408" s="41" t="s">
        <v>29046</v>
      </c>
      <c r="U408" s="41" t="s">
        <v>9224</v>
      </c>
      <c r="V408" s="41" t="s">
        <v>29045</v>
      </c>
      <c r="W408" s="43"/>
      <c r="X408" s="43"/>
      <c r="Y408" s="41" t="s">
        <v>27870</v>
      </c>
      <c r="Z408" s="41" t="s">
        <v>27870</v>
      </c>
      <c r="AA408" s="41" t="s">
        <v>28011</v>
      </c>
      <c r="AB408" s="39"/>
      <c r="AC408" s="39"/>
      <c r="AD408" s="41" t="s">
        <v>307</v>
      </c>
      <c r="AE408" s="41" t="s">
        <v>27846</v>
      </c>
      <c r="AF408" s="43"/>
      <c r="AG408" s="43"/>
      <c r="AH408" s="43"/>
      <c r="AI408" s="43"/>
      <c r="AJ408" s="43"/>
      <c r="AK408" s="43"/>
      <c r="AL408" s="43"/>
      <c r="AM408" s="41" t="s">
        <v>27369</v>
      </c>
      <c r="AN408" s="43"/>
      <c r="AO408" s="41" t="s">
        <v>27369</v>
      </c>
      <c r="AP408" s="43"/>
      <c r="AQ408" s="41" t="s">
        <v>28219</v>
      </c>
      <c r="AR408" s="43"/>
      <c r="AS408" s="29"/>
    </row>
    <row r="409">
      <c r="A409" s="28"/>
      <c r="B409" s="37" t="s">
        <v>29047</v>
      </c>
      <c r="C409" s="35"/>
      <c r="D409" s="38" t="b">
        <v>0</v>
      </c>
      <c r="E409" s="38" t="b">
        <v>0</v>
      </c>
      <c r="F409" s="38" t="b">
        <v>0</v>
      </c>
      <c r="G409" s="38" t="b">
        <v>0</v>
      </c>
      <c r="H409" s="38" t="b">
        <v>0</v>
      </c>
      <c r="I409" s="38" t="b">
        <v>0</v>
      </c>
      <c r="J409" s="39"/>
      <c r="K409" s="39"/>
      <c r="L409" s="38" t="b">
        <v>1</v>
      </c>
      <c r="M409" s="40">
        <v>45788.0</v>
      </c>
      <c r="N409" s="41" t="s">
        <v>29048</v>
      </c>
      <c r="O409" s="41" t="s">
        <v>29049</v>
      </c>
      <c r="P409" s="42" t="s">
        <v>29050</v>
      </c>
      <c r="Q409" s="41" t="s">
        <v>27798</v>
      </c>
      <c r="R409" s="41" t="s">
        <v>1051</v>
      </c>
      <c r="S409" s="41" t="s">
        <v>29051</v>
      </c>
      <c r="T409" s="41" t="s">
        <v>1277</v>
      </c>
      <c r="U409" s="41" t="s">
        <v>9224</v>
      </c>
      <c r="V409" s="41" t="s">
        <v>29051</v>
      </c>
      <c r="W409" s="43"/>
      <c r="X409" s="43"/>
      <c r="Y409" s="41" t="s">
        <v>27870</v>
      </c>
      <c r="Z409" s="41" t="s">
        <v>27845</v>
      </c>
      <c r="AA409" s="41" t="s">
        <v>27798</v>
      </c>
      <c r="AB409" s="39"/>
      <c r="AC409" s="39"/>
      <c r="AD409" s="41" t="s">
        <v>151</v>
      </c>
      <c r="AE409" s="41" t="s">
        <v>27846</v>
      </c>
      <c r="AF409" s="43"/>
      <c r="AG409" s="43"/>
      <c r="AH409" s="43"/>
      <c r="AI409" s="41" t="s">
        <v>1121</v>
      </c>
      <c r="AJ409" s="41" t="s">
        <v>1121</v>
      </c>
      <c r="AK409" s="43"/>
      <c r="AL409" s="43"/>
      <c r="AM409" s="41" t="s">
        <v>27369</v>
      </c>
      <c r="AN409" s="43"/>
      <c r="AO409" s="41" t="s">
        <v>27369</v>
      </c>
      <c r="AP409" s="43"/>
      <c r="AQ409" s="41" t="s">
        <v>2029</v>
      </c>
      <c r="AR409" s="43"/>
      <c r="AS409" s="29"/>
    </row>
    <row r="410">
      <c r="A410" s="28"/>
      <c r="B410" s="37" t="s">
        <v>29047</v>
      </c>
      <c r="C410" s="35"/>
      <c r="D410" s="38" t="b">
        <v>0</v>
      </c>
      <c r="E410" s="38" t="b">
        <v>0</v>
      </c>
      <c r="F410" s="38" t="b">
        <v>0</v>
      </c>
      <c r="G410" s="38" t="b">
        <v>0</v>
      </c>
      <c r="H410" s="38" t="b">
        <v>0</v>
      </c>
      <c r="I410" s="38" t="b">
        <v>0</v>
      </c>
      <c r="J410" s="39"/>
      <c r="K410" s="39"/>
      <c r="L410" s="38" t="b">
        <v>1</v>
      </c>
      <c r="M410" s="40">
        <v>45788.0</v>
      </c>
      <c r="N410" s="41" t="s">
        <v>29048</v>
      </c>
      <c r="O410" s="41" t="s">
        <v>29049</v>
      </c>
      <c r="P410" s="42" t="s">
        <v>29052</v>
      </c>
      <c r="Q410" s="41" t="s">
        <v>27798</v>
      </c>
      <c r="R410" s="41" t="s">
        <v>1051</v>
      </c>
      <c r="S410" s="41" t="s">
        <v>29051</v>
      </c>
      <c r="T410" s="41" t="s">
        <v>1277</v>
      </c>
      <c r="U410" s="41" t="s">
        <v>9224</v>
      </c>
      <c r="V410" s="41" t="s">
        <v>29051</v>
      </c>
      <c r="W410" s="43"/>
      <c r="X410" s="43"/>
      <c r="Y410" s="41" t="s">
        <v>27870</v>
      </c>
      <c r="Z410" s="41" t="s">
        <v>27845</v>
      </c>
      <c r="AA410" s="41" t="s">
        <v>27798</v>
      </c>
      <c r="AB410" s="39"/>
      <c r="AC410" s="39"/>
      <c r="AD410" s="41" t="s">
        <v>151</v>
      </c>
      <c r="AE410" s="41" t="s">
        <v>27846</v>
      </c>
      <c r="AF410" s="43"/>
      <c r="AG410" s="43"/>
      <c r="AH410" s="43"/>
      <c r="AI410" s="41" t="s">
        <v>1121</v>
      </c>
      <c r="AJ410" s="41" t="s">
        <v>1121</v>
      </c>
      <c r="AK410" s="43"/>
      <c r="AL410" s="43"/>
      <c r="AM410" s="41" t="s">
        <v>27369</v>
      </c>
      <c r="AN410" s="43"/>
      <c r="AO410" s="41" t="s">
        <v>27369</v>
      </c>
      <c r="AP410" s="43"/>
      <c r="AQ410" s="41" t="s">
        <v>2029</v>
      </c>
      <c r="AR410" s="43"/>
      <c r="AS410" s="29"/>
    </row>
    <row r="411">
      <c r="A411" s="28"/>
      <c r="B411" s="37" t="s">
        <v>29053</v>
      </c>
      <c r="C411" s="35"/>
      <c r="D411" s="38" t="b">
        <v>0</v>
      </c>
      <c r="E411" s="38" t="b">
        <v>0</v>
      </c>
      <c r="F411" s="38" t="b">
        <v>0</v>
      </c>
      <c r="G411" s="38" t="b">
        <v>0</v>
      </c>
      <c r="H411" s="38" t="b">
        <v>0</v>
      </c>
      <c r="I411" s="38" t="b">
        <v>0</v>
      </c>
      <c r="J411" s="39"/>
      <c r="K411" s="39"/>
      <c r="L411" s="38" t="b">
        <v>1</v>
      </c>
      <c r="M411" s="40">
        <v>45788.0</v>
      </c>
      <c r="N411" s="41" t="s">
        <v>29048</v>
      </c>
      <c r="O411" s="41" t="s">
        <v>29054</v>
      </c>
      <c r="P411" s="42" t="s">
        <v>29055</v>
      </c>
      <c r="Q411" s="41" t="s">
        <v>27798</v>
      </c>
      <c r="R411" s="41" t="s">
        <v>1051</v>
      </c>
      <c r="S411" s="41" t="s">
        <v>29056</v>
      </c>
      <c r="T411" s="41" t="s">
        <v>1277</v>
      </c>
      <c r="U411" s="41" t="s">
        <v>9224</v>
      </c>
      <c r="V411" s="41" t="s">
        <v>29056</v>
      </c>
      <c r="W411" s="43"/>
      <c r="X411" s="43"/>
      <c r="Y411" s="41" t="s">
        <v>27870</v>
      </c>
      <c r="Z411" s="41" t="s">
        <v>27955</v>
      </c>
      <c r="AA411" s="41" t="s">
        <v>27798</v>
      </c>
      <c r="AB411" s="39"/>
      <c r="AC411" s="39"/>
      <c r="AD411" s="41" t="s">
        <v>215</v>
      </c>
      <c r="AE411" s="41" t="s">
        <v>27846</v>
      </c>
      <c r="AF411" s="43"/>
      <c r="AG411" s="43"/>
      <c r="AH411" s="43"/>
      <c r="AI411" s="41" t="s">
        <v>1121</v>
      </c>
      <c r="AJ411" s="41" t="s">
        <v>1121</v>
      </c>
      <c r="AK411" s="43"/>
      <c r="AL411" s="43"/>
      <c r="AM411" s="41" t="s">
        <v>27369</v>
      </c>
      <c r="AN411" s="43"/>
      <c r="AO411" s="41" t="s">
        <v>27369</v>
      </c>
      <c r="AP411" s="43"/>
      <c r="AQ411" s="41" t="s">
        <v>2029</v>
      </c>
      <c r="AR411" s="43"/>
      <c r="AS411" s="29"/>
    </row>
    <row r="412">
      <c r="A412" s="28"/>
      <c r="B412" s="37" t="s">
        <v>29053</v>
      </c>
      <c r="C412" s="35"/>
      <c r="D412" s="38" t="b">
        <v>0</v>
      </c>
      <c r="E412" s="38" t="b">
        <v>0</v>
      </c>
      <c r="F412" s="38" t="b">
        <v>0</v>
      </c>
      <c r="G412" s="38" t="b">
        <v>0</v>
      </c>
      <c r="H412" s="38" t="b">
        <v>0</v>
      </c>
      <c r="I412" s="38" t="b">
        <v>0</v>
      </c>
      <c r="J412" s="39"/>
      <c r="K412" s="39"/>
      <c r="L412" s="38" t="b">
        <v>1</v>
      </c>
      <c r="M412" s="40">
        <v>45788.0</v>
      </c>
      <c r="N412" s="41" t="s">
        <v>29048</v>
      </c>
      <c r="O412" s="41" t="s">
        <v>29054</v>
      </c>
      <c r="P412" s="42" t="s">
        <v>29057</v>
      </c>
      <c r="Q412" s="41" t="s">
        <v>27798</v>
      </c>
      <c r="R412" s="41" t="s">
        <v>1051</v>
      </c>
      <c r="S412" s="41" t="s">
        <v>29056</v>
      </c>
      <c r="T412" s="41" t="s">
        <v>1277</v>
      </c>
      <c r="U412" s="41" t="s">
        <v>9224</v>
      </c>
      <c r="V412" s="41" t="s">
        <v>29056</v>
      </c>
      <c r="W412" s="43"/>
      <c r="X412" s="43"/>
      <c r="Y412" s="41" t="s">
        <v>27870</v>
      </c>
      <c r="Z412" s="41" t="s">
        <v>27955</v>
      </c>
      <c r="AA412" s="41" t="s">
        <v>27798</v>
      </c>
      <c r="AB412" s="39"/>
      <c r="AC412" s="39"/>
      <c r="AD412" s="41" t="s">
        <v>215</v>
      </c>
      <c r="AE412" s="41" t="s">
        <v>27846</v>
      </c>
      <c r="AF412" s="43"/>
      <c r="AG412" s="43"/>
      <c r="AH412" s="43"/>
      <c r="AI412" s="41" t="s">
        <v>1121</v>
      </c>
      <c r="AJ412" s="41" t="s">
        <v>1121</v>
      </c>
      <c r="AK412" s="43"/>
      <c r="AL412" s="43"/>
      <c r="AM412" s="41" t="s">
        <v>27369</v>
      </c>
      <c r="AN412" s="43"/>
      <c r="AO412" s="41" t="s">
        <v>27369</v>
      </c>
      <c r="AP412" s="43"/>
      <c r="AQ412" s="41" t="s">
        <v>2029</v>
      </c>
      <c r="AR412" s="43"/>
      <c r="AS412" s="29"/>
    </row>
    <row r="413">
      <c r="A413" s="28"/>
      <c r="B413" s="37" t="s">
        <v>29053</v>
      </c>
      <c r="C413" s="35"/>
      <c r="D413" s="38" t="b">
        <v>0</v>
      </c>
      <c r="E413" s="38" t="b">
        <v>0</v>
      </c>
      <c r="F413" s="38" t="b">
        <v>0</v>
      </c>
      <c r="G413" s="38" t="b">
        <v>0</v>
      </c>
      <c r="H413" s="38" t="b">
        <v>0</v>
      </c>
      <c r="I413" s="38" t="b">
        <v>0</v>
      </c>
      <c r="J413" s="39"/>
      <c r="K413" s="39"/>
      <c r="L413" s="38" t="b">
        <v>1</v>
      </c>
      <c r="M413" s="40">
        <v>45788.0</v>
      </c>
      <c r="N413" s="41" t="s">
        <v>29048</v>
      </c>
      <c r="O413" s="41" t="s">
        <v>29054</v>
      </c>
      <c r="P413" s="42" t="s">
        <v>29058</v>
      </c>
      <c r="Q413" s="41" t="s">
        <v>27798</v>
      </c>
      <c r="R413" s="41" t="s">
        <v>1051</v>
      </c>
      <c r="S413" s="41" t="s">
        <v>29056</v>
      </c>
      <c r="T413" s="41" t="s">
        <v>1277</v>
      </c>
      <c r="U413" s="41" t="s">
        <v>9224</v>
      </c>
      <c r="V413" s="41" t="s">
        <v>29056</v>
      </c>
      <c r="W413" s="43"/>
      <c r="X413" s="43"/>
      <c r="Y413" s="41" t="s">
        <v>27870</v>
      </c>
      <c r="Z413" s="41" t="s">
        <v>27955</v>
      </c>
      <c r="AA413" s="41" t="s">
        <v>27798</v>
      </c>
      <c r="AB413" s="39"/>
      <c r="AC413" s="39"/>
      <c r="AD413" s="41" t="s">
        <v>215</v>
      </c>
      <c r="AE413" s="41" t="s">
        <v>27846</v>
      </c>
      <c r="AF413" s="43"/>
      <c r="AG413" s="43"/>
      <c r="AH413" s="43"/>
      <c r="AI413" s="41" t="s">
        <v>1121</v>
      </c>
      <c r="AJ413" s="41" t="s">
        <v>1121</v>
      </c>
      <c r="AK413" s="43"/>
      <c r="AL413" s="43"/>
      <c r="AM413" s="41" t="s">
        <v>27369</v>
      </c>
      <c r="AN413" s="43"/>
      <c r="AO413" s="41" t="s">
        <v>27369</v>
      </c>
      <c r="AP413" s="43"/>
      <c r="AQ413" s="41" t="s">
        <v>2029</v>
      </c>
      <c r="AR413" s="43"/>
      <c r="AS413" s="29"/>
    </row>
    <row r="414">
      <c r="A414" s="28"/>
      <c r="B414" s="37" t="s">
        <v>29053</v>
      </c>
      <c r="C414" s="35"/>
      <c r="D414" s="38" t="b">
        <v>0</v>
      </c>
      <c r="E414" s="38" t="b">
        <v>0</v>
      </c>
      <c r="F414" s="38" t="b">
        <v>0</v>
      </c>
      <c r="G414" s="38" t="b">
        <v>0</v>
      </c>
      <c r="H414" s="38" t="b">
        <v>0</v>
      </c>
      <c r="I414" s="38" t="b">
        <v>0</v>
      </c>
      <c r="J414" s="39"/>
      <c r="K414" s="39"/>
      <c r="L414" s="38" t="b">
        <v>1</v>
      </c>
      <c r="M414" s="40">
        <v>45788.0</v>
      </c>
      <c r="N414" s="41" t="s">
        <v>29048</v>
      </c>
      <c r="O414" s="41" t="s">
        <v>29054</v>
      </c>
      <c r="P414" s="42" t="s">
        <v>29059</v>
      </c>
      <c r="Q414" s="41" t="s">
        <v>27798</v>
      </c>
      <c r="R414" s="41" t="s">
        <v>1051</v>
      </c>
      <c r="S414" s="41" t="s">
        <v>29056</v>
      </c>
      <c r="T414" s="41" t="s">
        <v>1277</v>
      </c>
      <c r="U414" s="41" t="s">
        <v>9224</v>
      </c>
      <c r="V414" s="41" t="s">
        <v>29056</v>
      </c>
      <c r="W414" s="43"/>
      <c r="X414" s="43"/>
      <c r="Y414" s="41" t="s">
        <v>27870</v>
      </c>
      <c r="Z414" s="41" t="s">
        <v>27955</v>
      </c>
      <c r="AA414" s="41" t="s">
        <v>27798</v>
      </c>
      <c r="AB414" s="39"/>
      <c r="AC414" s="39"/>
      <c r="AD414" s="41" t="s">
        <v>215</v>
      </c>
      <c r="AE414" s="41" t="s">
        <v>27846</v>
      </c>
      <c r="AF414" s="43"/>
      <c r="AG414" s="43"/>
      <c r="AH414" s="43"/>
      <c r="AI414" s="41" t="s">
        <v>1121</v>
      </c>
      <c r="AJ414" s="41" t="s">
        <v>1121</v>
      </c>
      <c r="AK414" s="43"/>
      <c r="AL414" s="43"/>
      <c r="AM414" s="41" t="s">
        <v>27369</v>
      </c>
      <c r="AN414" s="43"/>
      <c r="AO414" s="41" t="s">
        <v>27369</v>
      </c>
      <c r="AP414" s="43"/>
      <c r="AQ414" s="41" t="s">
        <v>2029</v>
      </c>
      <c r="AR414" s="43"/>
      <c r="AS414" s="29"/>
    </row>
    <row r="415">
      <c r="A415" s="28"/>
      <c r="B415" s="37" t="s">
        <v>29060</v>
      </c>
      <c r="C415" s="35"/>
      <c r="D415" s="38" t="b">
        <v>0</v>
      </c>
      <c r="E415" s="38" t="b">
        <v>0</v>
      </c>
      <c r="F415" s="38" t="b">
        <v>0</v>
      </c>
      <c r="G415" s="38" t="b">
        <v>0</v>
      </c>
      <c r="H415" s="38" t="b">
        <v>0</v>
      </c>
      <c r="I415" s="38" t="b">
        <v>0</v>
      </c>
      <c r="J415" s="39"/>
      <c r="K415" s="39"/>
      <c r="L415" s="38" t="b">
        <v>1</v>
      </c>
      <c r="M415" s="40">
        <v>46145.0</v>
      </c>
      <c r="N415" s="41" t="s">
        <v>29061</v>
      </c>
      <c r="O415" s="41" t="s">
        <v>29062</v>
      </c>
      <c r="P415" s="42" t="s">
        <v>29063</v>
      </c>
      <c r="Q415" s="41" t="s">
        <v>27430</v>
      </c>
      <c r="R415" s="41" t="s">
        <v>972</v>
      </c>
      <c r="S415" s="41" t="s">
        <v>29064</v>
      </c>
      <c r="T415" s="41" t="s">
        <v>29065</v>
      </c>
      <c r="U415" s="41" t="s">
        <v>9224</v>
      </c>
      <c r="V415" s="41" t="s">
        <v>29064</v>
      </c>
      <c r="W415" s="43"/>
      <c r="X415" s="43"/>
      <c r="Y415" s="41" t="s">
        <v>27870</v>
      </c>
      <c r="Z415" s="41" t="s">
        <v>27871</v>
      </c>
      <c r="AA415" s="41" t="s">
        <v>27430</v>
      </c>
      <c r="AB415" s="39"/>
      <c r="AC415" s="39"/>
      <c r="AD415" s="41" t="s">
        <v>151</v>
      </c>
      <c r="AE415" s="41" t="s">
        <v>27846</v>
      </c>
      <c r="AF415" s="43"/>
      <c r="AG415" s="43"/>
      <c r="AH415" s="43"/>
      <c r="AI415" s="43"/>
      <c r="AJ415" s="43"/>
      <c r="AK415" s="43"/>
      <c r="AL415" s="43"/>
      <c r="AM415" s="41" t="s">
        <v>27369</v>
      </c>
      <c r="AN415" s="43"/>
      <c r="AO415" s="41" t="s">
        <v>27369</v>
      </c>
      <c r="AP415" s="43"/>
      <c r="AQ415" s="41" t="s">
        <v>2029</v>
      </c>
      <c r="AR415" s="43"/>
      <c r="AS415" s="29"/>
    </row>
    <row r="416">
      <c r="A416" s="28"/>
      <c r="B416" s="37" t="s">
        <v>29066</v>
      </c>
      <c r="C416" s="35"/>
      <c r="D416" s="38" t="b">
        <v>0</v>
      </c>
      <c r="E416" s="38" t="b">
        <v>0</v>
      </c>
      <c r="F416" s="38" t="b">
        <v>0</v>
      </c>
      <c r="G416" s="38" t="b">
        <v>0</v>
      </c>
      <c r="H416" s="38" t="b">
        <v>0</v>
      </c>
      <c r="I416" s="38" t="b">
        <v>0</v>
      </c>
      <c r="J416" s="39"/>
      <c r="K416" s="39"/>
      <c r="L416" s="38" t="b">
        <v>1</v>
      </c>
      <c r="M416" s="40">
        <v>46145.0</v>
      </c>
      <c r="N416" s="41" t="s">
        <v>29061</v>
      </c>
      <c r="O416" s="41" t="s">
        <v>29067</v>
      </c>
      <c r="P416" s="42" t="s">
        <v>29068</v>
      </c>
      <c r="Q416" s="41" t="s">
        <v>27436</v>
      </c>
      <c r="R416" s="41" t="s">
        <v>1051</v>
      </c>
      <c r="S416" s="41" t="s">
        <v>29064</v>
      </c>
      <c r="T416" s="41" t="s">
        <v>29065</v>
      </c>
      <c r="U416" s="41" t="s">
        <v>27437</v>
      </c>
      <c r="V416" s="41" t="s">
        <v>29064</v>
      </c>
      <c r="W416" s="43"/>
      <c r="X416" s="43"/>
      <c r="Y416" s="41" t="s">
        <v>27870</v>
      </c>
      <c r="Z416" s="41" t="s">
        <v>27870</v>
      </c>
      <c r="AA416" s="41" t="s">
        <v>27436</v>
      </c>
      <c r="AB416" s="39"/>
      <c r="AC416" s="39"/>
      <c r="AD416" s="41" t="s">
        <v>307</v>
      </c>
      <c r="AE416" s="41" t="s">
        <v>27846</v>
      </c>
      <c r="AF416" s="43"/>
      <c r="AG416" s="43"/>
      <c r="AH416" s="43"/>
      <c r="AI416" s="43"/>
      <c r="AJ416" s="43"/>
      <c r="AK416" s="43"/>
      <c r="AL416" s="43"/>
      <c r="AM416" s="41" t="s">
        <v>27369</v>
      </c>
      <c r="AN416" s="43"/>
      <c r="AO416" s="41" t="s">
        <v>27369</v>
      </c>
      <c r="AP416" s="43"/>
      <c r="AQ416" s="41" t="s">
        <v>2029</v>
      </c>
      <c r="AR416" s="43"/>
      <c r="AS416" s="29"/>
    </row>
    <row r="417">
      <c r="A417" s="28"/>
      <c r="B417" s="37" t="s">
        <v>29060</v>
      </c>
      <c r="C417" s="35"/>
      <c r="D417" s="38" t="b">
        <v>0</v>
      </c>
      <c r="E417" s="38" t="b">
        <v>0</v>
      </c>
      <c r="F417" s="38" t="b">
        <v>0</v>
      </c>
      <c r="G417" s="38" t="b">
        <v>0</v>
      </c>
      <c r="H417" s="38" t="b">
        <v>0</v>
      </c>
      <c r="I417" s="38" t="b">
        <v>0</v>
      </c>
      <c r="J417" s="39"/>
      <c r="K417" s="39"/>
      <c r="L417" s="38" t="b">
        <v>1</v>
      </c>
      <c r="M417" s="40">
        <v>46145.0</v>
      </c>
      <c r="N417" s="41" t="s">
        <v>29061</v>
      </c>
      <c r="O417" s="41" t="s">
        <v>29062</v>
      </c>
      <c r="P417" s="42" t="s">
        <v>29069</v>
      </c>
      <c r="Q417" s="41" t="s">
        <v>27430</v>
      </c>
      <c r="R417" s="41" t="s">
        <v>972</v>
      </c>
      <c r="S417" s="41" t="s">
        <v>29064</v>
      </c>
      <c r="T417" s="41" t="s">
        <v>29065</v>
      </c>
      <c r="U417" s="41" t="s">
        <v>9224</v>
      </c>
      <c r="V417" s="41" t="s">
        <v>29064</v>
      </c>
      <c r="W417" s="43"/>
      <c r="X417" s="43"/>
      <c r="Y417" s="41" t="s">
        <v>27870</v>
      </c>
      <c r="Z417" s="41" t="s">
        <v>27871</v>
      </c>
      <c r="AA417" s="41" t="s">
        <v>27430</v>
      </c>
      <c r="AB417" s="39"/>
      <c r="AC417" s="39"/>
      <c r="AD417" s="41" t="s">
        <v>151</v>
      </c>
      <c r="AE417" s="41" t="s">
        <v>27846</v>
      </c>
      <c r="AF417" s="43"/>
      <c r="AG417" s="43"/>
      <c r="AH417" s="43"/>
      <c r="AI417" s="43"/>
      <c r="AJ417" s="43"/>
      <c r="AK417" s="43"/>
      <c r="AL417" s="43"/>
      <c r="AM417" s="41" t="s">
        <v>27369</v>
      </c>
      <c r="AN417" s="43"/>
      <c r="AO417" s="41" t="s">
        <v>27369</v>
      </c>
      <c r="AP417" s="43"/>
      <c r="AQ417" s="41" t="s">
        <v>2029</v>
      </c>
      <c r="AR417" s="43"/>
      <c r="AS417" s="29"/>
    </row>
    <row r="418">
      <c r="A418" s="28"/>
      <c r="B418" s="37" t="s">
        <v>29070</v>
      </c>
      <c r="C418" s="35"/>
      <c r="D418" s="38" t="b">
        <v>0</v>
      </c>
      <c r="E418" s="38" t="b">
        <v>0</v>
      </c>
      <c r="F418" s="38" t="b">
        <v>0</v>
      </c>
      <c r="G418" s="38" t="b">
        <v>0</v>
      </c>
      <c r="H418" s="38" t="b">
        <v>0</v>
      </c>
      <c r="I418" s="38" t="b">
        <v>0</v>
      </c>
      <c r="J418" s="39"/>
      <c r="K418" s="39"/>
      <c r="L418" s="38" t="b">
        <v>1</v>
      </c>
      <c r="M418" s="41" t="s">
        <v>26491</v>
      </c>
      <c r="N418" s="41" t="s">
        <v>28607</v>
      </c>
      <c r="O418" s="41" t="s">
        <v>29071</v>
      </c>
      <c r="P418" s="42" t="s">
        <v>29072</v>
      </c>
      <c r="Q418" s="41" t="s">
        <v>28011</v>
      </c>
      <c r="R418" s="41" t="s">
        <v>1051</v>
      </c>
      <c r="S418" s="41" t="s">
        <v>29073</v>
      </c>
      <c r="T418" s="41" t="s">
        <v>29074</v>
      </c>
      <c r="U418" s="41" t="s">
        <v>9224</v>
      </c>
      <c r="V418" s="41" t="s">
        <v>29073</v>
      </c>
      <c r="W418" s="43"/>
      <c r="X418" s="43"/>
      <c r="Y418" s="41" t="s">
        <v>27870</v>
      </c>
      <c r="Z418" s="41" t="s">
        <v>27870</v>
      </c>
      <c r="AA418" s="41" t="s">
        <v>28011</v>
      </c>
      <c r="AB418" s="39"/>
      <c r="AC418" s="39"/>
      <c r="AD418" s="41" t="s">
        <v>307</v>
      </c>
      <c r="AE418" s="41" t="s">
        <v>27846</v>
      </c>
      <c r="AF418" s="43"/>
      <c r="AG418" s="43"/>
      <c r="AH418" s="43"/>
      <c r="AI418" s="43"/>
      <c r="AJ418" s="43"/>
      <c r="AK418" s="43"/>
      <c r="AL418" s="43"/>
      <c r="AM418" s="41" t="s">
        <v>27369</v>
      </c>
      <c r="AN418" s="43"/>
      <c r="AO418" s="41" t="s">
        <v>27369</v>
      </c>
      <c r="AP418" s="43"/>
      <c r="AQ418" s="41" t="s">
        <v>2748</v>
      </c>
      <c r="AR418" s="43"/>
      <c r="AS418" s="29"/>
    </row>
    <row r="419">
      <c r="A419" s="28"/>
      <c r="B419" s="37" t="s">
        <v>29075</v>
      </c>
      <c r="C419" s="35"/>
      <c r="D419" s="38" t="b">
        <v>0</v>
      </c>
      <c r="E419" s="38" t="b">
        <v>0</v>
      </c>
      <c r="F419" s="38" t="b">
        <v>0</v>
      </c>
      <c r="G419" s="38" t="b">
        <v>0</v>
      </c>
      <c r="H419" s="38" t="b">
        <v>0</v>
      </c>
      <c r="I419" s="38" t="b">
        <v>0</v>
      </c>
      <c r="J419" s="39"/>
      <c r="K419" s="39"/>
      <c r="L419" s="38" t="b">
        <v>1</v>
      </c>
      <c r="M419" s="41" t="s">
        <v>26491</v>
      </c>
      <c r="N419" s="41" t="s">
        <v>28607</v>
      </c>
      <c r="O419" s="41" t="s">
        <v>29076</v>
      </c>
      <c r="P419" s="42" t="s">
        <v>29077</v>
      </c>
      <c r="Q419" s="41" t="s">
        <v>28011</v>
      </c>
      <c r="R419" s="41" t="s">
        <v>1051</v>
      </c>
      <c r="S419" s="41" t="s">
        <v>29073</v>
      </c>
      <c r="T419" s="41" t="s">
        <v>29074</v>
      </c>
      <c r="U419" s="41" t="s">
        <v>9224</v>
      </c>
      <c r="V419" s="41" t="s">
        <v>29073</v>
      </c>
      <c r="W419" s="43"/>
      <c r="X419" s="43"/>
      <c r="Y419" s="41" t="s">
        <v>27870</v>
      </c>
      <c r="Z419" s="41" t="s">
        <v>27870</v>
      </c>
      <c r="AA419" s="41" t="s">
        <v>28011</v>
      </c>
      <c r="AB419" s="39"/>
      <c r="AC419" s="39"/>
      <c r="AD419" s="41" t="s">
        <v>307</v>
      </c>
      <c r="AE419" s="41" t="s">
        <v>27846</v>
      </c>
      <c r="AF419" s="43"/>
      <c r="AG419" s="43"/>
      <c r="AH419" s="43"/>
      <c r="AI419" s="43"/>
      <c r="AJ419" s="43"/>
      <c r="AK419" s="43"/>
      <c r="AL419" s="43"/>
      <c r="AM419" s="41" t="s">
        <v>27369</v>
      </c>
      <c r="AN419" s="43"/>
      <c r="AO419" s="41" t="s">
        <v>27369</v>
      </c>
      <c r="AP419" s="43"/>
      <c r="AQ419" s="41" t="s">
        <v>2748</v>
      </c>
      <c r="AR419" s="43"/>
      <c r="AS419" s="29"/>
    </row>
    <row r="420">
      <c r="A420" s="28"/>
      <c r="B420" s="37" t="s">
        <v>29078</v>
      </c>
      <c r="C420" s="35"/>
      <c r="D420" s="38" t="b">
        <v>0</v>
      </c>
      <c r="E420" s="38" t="b">
        <v>0</v>
      </c>
      <c r="F420" s="38" t="b">
        <v>0</v>
      </c>
      <c r="G420" s="38" t="b">
        <v>0</v>
      </c>
      <c r="H420" s="38" t="b">
        <v>0</v>
      </c>
      <c r="I420" s="38" t="b">
        <v>0</v>
      </c>
      <c r="J420" s="39"/>
      <c r="K420" s="39"/>
      <c r="L420" s="38" t="b">
        <v>1</v>
      </c>
      <c r="M420" s="41" t="s">
        <v>25758</v>
      </c>
      <c r="N420" s="41" t="s">
        <v>29079</v>
      </c>
      <c r="O420" s="41" t="s">
        <v>29080</v>
      </c>
      <c r="P420" s="42" t="s">
        <v>29081</v>
      </c>
      <c r="Q420" s="41" t="s">
        <v>25761</v>
      </c>
      <c r="R420" s="41" t="s">
        <v>17095</v>
      </c>
      <c r="S420" s="41" t="s">
        <v>29082</v>
      </c>
      <c r="T420" s="41" t="s">
        <v>29083</v>
      </c>
      <c r="U420" s="39"/>
      <c r="V420" s="43"/>
      <c r="W420" s="43"/>
      <c r="X420" s="43"/>
      <c r="Y420" s="41" t="s">
        <v>29084</v>
      </c>
      <c r="Z420" s="41" t="s">
        <v>29084</v>
      </c>
      <c r="AA420" s="41" t="s">
        <v>25761</v>
      </c>
      <c r="AB420" s="39"/>
      <c r="AC420" s="39"/>
      <c r="AD420" s="41" t="s">
        <v>215</v>
      </c>
      <c r="AE420" s="41" t="s">
        <v>27846</v>
      </c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29"/>
    </row>
    <row r="421">
      <c r="A421" s="28"/>
      <c r="B421" s="37" t="s">
        <v>29085</v>
      </c>
      <c r="C421" s="35"/>
      <c r="D421" s="38" t="b">
        <v>0</v>
      </c>
      <c r="E421" s="38" t="b">
        <v>0</v>
      </c>
      <c r="F421" s="38" t="b">
        <v>0</v>
      </c>
      <c r="G421" s="38" t="b">
        <v>0</v>
      </c>
      <c r="H421" s="38" t="b">
        <v>0</v>
      </c>
      <c r="I421" s="38" t="b">
        <v>0</v>
      </c>
      <c r="J421" s="39"/>
      <c r="K421" s="39"/>
      <c r="L421" s="38" t="b">
        <v>1</v>
      </c>
      <c r="M421" s="41" t="s">
        <v>25049</v>
      </c>
      <c r="N421" s="41" t="s">
        <v>28002</v>
      </c>
      <c r="O421" s="41" t="s">
        <v>29086</v>
      </c>
      <c r="P421" s="42" t="s">
        <v>29087</v>
      </c>
      <c r="Q421" s="41" t="s">
        <v>25051</v>
      </c>
      <c r="R421" s="41" t="s">
        <v>9926</v>
      </c>
      <c r="S421" s="41" t="s">
        <v>28005</v>
      </c>
      <c r="T421" s="41" t="s">
        <v>28006</v>
      </c>
      <c r="U421" s="39"/>
      <c r="V421" s="43"/>
      <c r="W421" s="43"/>
      <c r="X421" s="43"/>
      <c r="Y421" s="41" t="s">
        <v>27980</v>
      </c>
      <c r="Z421" s="41" t="s">
        <v>27980</v>
      </c>
      <c r="AA421" s="41" t="s">
        <v>25051</v>
      </c>
      <c r="AB421" s="39"/>
      <c r="AC421" s="39"/>
      <c r="AD421" s="41" t="s">
        <v>151</v>
      </c>
      <c r="AE421" s="41" t="s">
        <v>27846</v>
      </c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29"/>
    </row>
    <row r="422">
      <c r="A422" s="28"/>
      <c r="B422" s="37" t="s">
        <v>29088</v>
      </c>
      <c r="C422" s="35"/>
      <c r="D422" s="38" t="b">
        <v>0</v>
      </c>
      <c r="E422" s="38" t="b">
        <v>0</v>
      </c>
      <c r="F422" s="38" t="b">
        <v>0</v>
      </c>
      <c r="G422" s="38" t="b">
        <v>0</v>
      </c>
      <c r="H422" s="38" t="b">
        <v>0</v>
      </c>
      <c r="I422" s="38" t="b">
        <v>0</v>
      </c>
      <c r="J422" s="39"/>
      <c r="K422" s="39"/>
      <c r="L422" s="38" t="b">
        <v>1</v>
      </c>
      <c r="M422" s="40">
        <v>45758.0</v>
      </c>
      <c r="N422" s="41" t="s">
        <v>28002</v>
      </c>
      <c r="O422" s="41" t="s">
        <v>29089</v>
      </c>
      <c r="P422" s="42" t="s">
        <v>29090</v>
      </c>
      <c r="Q422" s="41" t="s">
        <v>24600</v>
      </c>
      <c r="R422" s="41" t="s">
        <v>972</v>
      </c>
      <c r="S422" s="41" t="s">
        <v>18943</v>
      </c>
      <c r="T422" s="41" t="s">
        <v>29091</v>
      </c>
      <c r="U422" s="41" t="s">
        <v>29092</v>
      </c>
      <c r="V422" s="43"/>
      <c r="W422" s="43"/>
      <c r="X422" s="43"/>
      <c r="Y422" s="41" t="s">
        <v>27870</v>
      </c>
      <c r="Z422" s="41" t="s">
        <v>29093</v>
      </c>
      <c r="AA422" s="41" t="s">
        <v>24600</v>
      </c>
      <c r="AB422" s="39"/>
      <c r="AC422" s="39"/>
      <c r="AD422" s="41" t="s">
        <v>151</v>
      </c>
      <c r="AE422" s="41" t="s">
        <v>27846</v>
      </c>
      <c r="AF422" s="43"/>
      <c r="AG422" s="43"/>
      <c r="AH422" s="43"/>
      <c r="AI422" s="43"/>
      <c r="AJ422" s="43"/>
      <c r="AK422" s="43"/>
      <c r="AL422" s="43"/>
      <c r="AM422" s="41" t="s">
        <v>29094</v>
      </c>
      <c r="AN422" s="43"/>
      <c r="AO422" s="41" t="s">
        <v>24604</v>
      </c>
      <c r="AP422" s="43"/>
      <c r="AQ422" s="43"/>
      <c r="AR422" s="43"/>
      <c r="AS422" s="29"/>
    </row>
    <row r="423">
      <c r="A423" s="28"/>
      <c r="B423" s="37" t="s">
        <v>29088</v>
      </c>
      <c r="C423" s="35"/>
      <c r="D423" s="38" t="b">
        <v>0</v>
      </c>
      <c r="E423" s="38" t="b">
        <v>0</v>
      </c>
      <c r="F423" s="38" t="b">
        <v>0</v>
      </c>
      <c r="G423" s="38" t="b">
        <v>0</v>
      </c>
      <c r="H423" s="38" t="b">
        <v>0</v>
      </c>
      <c r="I423" s="38" t="b">
        <v>0</v>
      </c>
      <c r="J423" s="39"/>
      <c r="K423" s="39"/>
      <c r="L423" s="38" t="b">
        <v>1</v>
      </c>
      <c r="M423" s="40">
        <v>45758.0</v>
      </c>
      <c r="N423" s="41" t="s">
        <v>28002</v>
      </c>
      <c r="O423" s="41" t="s">
        <v>29089</v>
      </c>
      <c r="P423" s="42" t="s">
        <v>29095</v>
      </c>
      <c r="Q423" s="41" t="s">
        <v>24600</v>
      </c>
      <c r="R423" s="41" t="s">
        <v>972</v>
      </c>
      <c r="S423" s="41" t="s">
        <v>18943</v>
      </c>
      <c r="T423" s="41" t="s">
        <v>29091</v>
      </c>
      <c r="U423" s="41" t="s">
        <v>29092</v>
      </c>
      <c r="V423" s="43"/>
      <c r="W423" s="43"/>
      <c r="X423" s="43"/>
      <c r="Y423" s="41" t="s">
        <v>27870</v>
      </c>
      <c r="Z423" s="41" t="s">
        <v>29093</v>
      </c>
      <c r="AA423" s="41" t="s">
        <v>24600</v>
      </c>
      <c r="AB423" s="39"/>
      <c r="AC423" s="39"/>
      <c r="AD423" s="41" t="s">
        <v>151</v>
      </c>
      <c r="AE423" s="41" t="s">
        <v>27846</v>
      </c>
      <c r="AF423" s="43"/>
      <c r="AG423" s="43"/>
      <c r="AH423" s="43"/>
      <c r="AI423" s="43"/>
      <c r="AJ423" s="43"/>
      <c r="AK423" s="43"/>
      <c r="AL423" s="43"/>
      <c r="AM423" s="41" t="s">
        <v>29094</v>
      </c>
      <c r="AN423" s="43"/>
      <c r="AO423" s="41" t="s">
        <v>24604</v>
      </c>
      <c r="AP423" s="43"/>
      <c r="AQ423" s="43"/>
      <c r="AR423" s="43"/>
      <c r="AS423" s="29"/>
    </row>
    <row r="424">
      <c r="A424" s="28"/>
      <c r="B424" s="37" t="s">
        <v>29096</v>
      </c>
      <c r="C424" s="35"/>
      <c r="D424" s="38" t="b">
        <v>0</v>
      </c>
      <c r="E424" s="38" t="b">
        <v>0</v>
      </c>
      <c r="F424" s="38" t="b">
        <v>0</v>
      </c>
      <c r="G424" s="38" t="b">
        <v>0</v>
      </c>
      <c r="H424" s="38" t="b">
        <v>0</v>
      </c>
      <c r="I424" s="38" t="b">
        <v>1</v>
      </c>
      <c r="J424" s="39"/>
      <c r="K424" s="39"/>
      <c r="L424" s="38" t="b">
        <v>1</v>
      </c>
      <c r="M424" s="40">
        <v>45788.0</v>
      </c>
      <c r="N424" s="41" t="s">
        <v>28002</v>
      </c>
      <c r="O424" s="41" t="s">
        <v>29097</v>
      </c>
      <c r="P424" s="42" t="s">
        <v>29098</v>
      </c>
      <c r="Q424" s="41" t="s">
        <v>24608</v>
      </c>
      <c r="R424" s="41" t="s">
        <v>1051</v>
      </c>
      <c r="S424" s="41" t="s">
        <v>27845</v>
      </c>
      <c r="T424" s="41" t="s">
        <v>29099</v>
      </c>
      <c r="U424" s="41" t="s">
        <v>29100</v>
      </c>
      <c r="V424" s="43"/>
      <c r="W424" s="43"/>
      <c r="X424" s="43"/>
      <c r="Y424" s="41" t="s">
        <v>27870</v>
      </c>
      <c r="Z424" s="41" t="s">
        <v>27870</v>
      </c>
      <c r="AA424" s="41" t="s">
        <v>24608</v>
      </c>
      <c r="AB424" s="39"/>
      <c r="AC424" s="39"/>
      <c r="AD424" s="41" t="s">
        <v>151</v>
      </c>
      <c r="AE424" s="41" t="s">
        <v>27846</v>
      </c>
      <c r="AF424" s="43"/>
      <c r="AG424" s="43"/>
      <c r="AH424" s="43"/>
      <c r="AI424" s="43"/>
      <c r="AJ424" s="43"/>
      <c r="AK424" s="43"/>
      <c r="AL424" s="43"/>
      <c r="AM424" s="41" t="s">
        <v>29101</v>
      </c>
      <c r="AN424" s="43"/>
      <c r="AO424" s="41" t="s">
        <v>24604</v>
      </c>
      <c r="AP424" s="43"/>
      <c r="AQ424" s="41" t="s">
        <v>2029</v>
      </c>
      <c r="AR424" s="43"/>
      <c r="AS424" s="29"/>
    </row>
    <row r="425">
      <c r="A425" s="28"/>
      <c r="B425" s="37" t="s">
        <v>29102</v>
      </c>
      <c r="C425" s="35"/>
      <c r="D425" s="38" t="b">
        <v>0</v>
      </c>
      <c r="E425" s="38" t="b">
        <v>0</v>
      </c>
      <c r="F425" s="38" t="b">
        <v>0</v>
      </c>
      <c r="G425" s="38" t="b">
        <v>0</v>
      </c>
      <c r="H425" s="38" t="b">
        <v>0</v>
      </c>
      <c r="I425" s="38" t="b">
        <v>0</v>
      </c>
      <c r="J425" s="39"/>
      <c r="K425" s="39"/>
      <c r="L425" s="38" t="b">
        <v>1</v>
      </c>
      <c r="M425" s="40">
        <v>46145.0</v>
      </c>
      <c r="N425" s="41" t="s">
        <v>28002</v>
      </c>
      <c r="O425" s="41" t="s">
        <v>29103</v>
      </c>
      <c r="P425" s="42" t="s">
        <v>29104</v>
      </c>
      <c r="Q425" s="41" t="s">
        <v>27430</v>
      </c>
      <c r="R425" s="41" t="s">
        <v>972</v>
      </c>
      <c r="S425" s="41" t="s">
        <v>27845</v>
      </c>
      <c r="T425" s="41" t="s">
        <v>29099</v>
      </c>
      <c r="U425" s="39"/>
      <c r="V425" s="43"/>
      <c r="W425" s="43"/>
      <c r="X425" s="43"/>
      <c r="Y425" s="41" t="s">
        <v>27845</v>
      </c>
      <c r="Z425" s="41" t="s">
        <v>27845</v>
      </c>
      <c r="AA425" s="41" t="s">
        <v>27430</v>
      </c>
      <c r="AB425" s="39"/>
      <c r="AC425" s="39"/>
      <c r="AD425" s="41" t="s">
        <v>151</v>
      </c>
      <c r="AE425" s="41" t="s">
        <v>27846</v>
      </c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29"/>
    </row>
    <row r="426">
      <c r="A426" s="28"/>
      <c r="B426" s="37" t="s">
        <v>29102</v>
      </c>
      <c r="C426" s="35"/>
      <c r="D426" s="38" t="b">
        <v>0</v>
      </c>
      <c r="E426" s="38" t="b">
        <v>0</v>
      </c>
      <c r="F426" s="38" t="b">
        <v>0</v>
      </c>
      <c r="G426" s="38" t="b">
        <v>0</v>
      </c>
      <c r="H426" s="38" t="b">
        <v>0</v>
      </c>
      <c r="I426" s="38" t="b">
        <v>0</v>
      </c>
      <c r="J426" s="39"/>
      <c r="K426" s="39"/>
      <c r="L426" s="38" t="b">
        <v>1</v>
      </c>
      <c r="M426" s="40">
        <v>46145.0</v>
      </c>
      <c r="N426" s="41" t="s">
        <v>28002</v>
      </c>
      <c r="O426" s="41" t="s">
        <v>29103</v>
      </c>
      <c r="P426" s="42" t="s">
        <v>29105</v>
      </c>
      <c r="Q426" s="41" t="s">
        <v>27430</v>
      </c>
      <c r="R426" s="41" t="s">
        <v>972</v>
      </c>
      <c r="S426" s="41" t="s">
        <v>27845</v>
      </c>
      <c r="T426" s="41" t="s">
        <v>29099</v>
      </c>
      <c r="U426" s="39"/>
      <c r="V426" s="43"/>
      <c r="W426" s="43"/>
      <c r="X426" s="43"/>
      <c r="Y426" s="41" t="s">
        <v>27845</v>
      </c>
      <c r="Z426" s="41" t="s">
        <v>27845</v>
      </c>
      <c r="AA426" s="41" t="s">
        <v>27430</v>
      </c>
      <c r="AB426" s="39"/>
      <c r="AC426" s="39"/>
      <c r="AD426" s="41" t="s">
        <v>151</v>
      </c>
      <c r="AE426" s="41" t="s">
        <v>27846</v>
      </c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29"/>
    </row>
    <row r="427">
      <c r="A427" s="28"/>
      <c r="B427" s="37" t="s">
        <v>29106</v>
      </c>
      <c r="C427" s="35"/>
      <c r="D427" s="38" t="b">
        <v>0</v>
      </c>
      <c r="E427" s="38" t="b">
        <v>0</v>
      </c>
      <c r="F427" s="38" t="b">
        <v>0</v>
      </c>
      <c r="G427" s="38" t="b">
        <v>0</v>
      </c>
      <c r="H427" s="38" t="b">
        <v>0</v>
      </c>
      <c r="I427" s="38" t="b">
        <v>1</v>
      </c>
      <c r="J427" s="39"/>
      <c r="K427" s="39"/>
      <c r="L427" s="38" t="b">
        <v>1</v>
      </c>
      <c r="M427" s="40">
        <v>45788.0</v>
      </c>
      <c r="N427" s="41" t="s">
        <v>28002</v>
      </c>
      <c r="O427" s="41" t="s">
        <v>29107</v>
      </c>
      <c r="P427" s="42" t="s">
        <v>29108</v>
      </c>
      <c r="Q427" s="41" t="s">
        <v>24608</v>
      </c>
      <c r="R427" s="41" t="s">
        <v>1051</v>
      </c>
      <c r="S427" s="41" t="s">
        <v>27871</v>
      </c>
      <c r="T427" s="41" t="s">
        <v>29109</v>
      </c>
      <c r="U427" s="41" t="s">
        <v>29110</v>
      </c>
      <c r="V427" s="43"/>
      <c r="W427" s="43"/>
      <c r="X427" s="43"/>
      <c r="Y427" s="41" t="s">
        <v>27870</v>
      </c>
      <c r="Z427" s="41" t="s">
        <v>27870</v>
      </c>
      <c r="AA427" s="41" t="s">
        <v>24608</v>
      </c>
      <c r="AB427" s="39"/>
      <c r="AC427" s="39"/>
      <c r="AD427" s="41" t="s">
        <v>151</v>
      </c>
      <c r="AE427" s="41" t="s">
        <v>27846</v>
      </c>
      <c r="AF427" s="43"/>
      <c r="AG427" s="43"/>
      <c r="AH427" s="43"/>
      <c r="AI427" s="43"/>
      <c r="AJ427" s="43"/>
      <c r="AK427" s="43"/>
      <c r="AL427" s="43"/>
      <c r="AM427" s="41" t="s">
        <v>29111</v>
      </c>
      <c r="AN427" s="43"/>
      <c r="AO427" s="41" t="s">
        <v>24604</v>
      </c>
      <c r="AP427" s="43"/>
      <c r="AQ427" s="41" t="s">
        <v>2029</v>
      </c>
      <c r="AR427" s="43"/>
      <c r="AS427" s="29"/>
    </row>
    <row r="428">
      <c r="A428" s="28"/>
      <c r="B428" s="37" t="s">
        <v>29112</v>
      </c>
      <c r="C428" s="35"/>
      <c r="D428" s="38" t="b">
        <v>0</v>
      </c>
      <c r="E428" s="38" t="b">
        <v>0</v>
      </c>
      <c r="F428" s="38" t="b">
        <v>0</v>
      </c>
      <c r="G428" s="38" t="b">
        <v>0</v>
      </c>
      <c r="H428" s="38" t="b">
        <v>0</v>
      </c>
      <c r="I428" s="38" t="b">
        <v>0</v>
      </c>
      <c r="J428" s="39"/>
      <c r="K428" s="39"/>
      <c r="L428" s="38" t="b">
        <v>1</v>
      </c>
      <c r="M428" s="41" t="s">
        <v>23013</v>
      </c>
      <c r="N428" s="41" t="s">
        <v>28002</v>
      </c>
      <c r="O428" s="41" t="s">
        <v>29113</v>
      </c>
      <c r="P428" s="42" t="s">
        <v>29114</v>
      </c>
      <c r="Q428" s="41" t="s">
        <v>26716</v>
      </c>
      <c r="R428" s="41" t="s">
        <v>16380</v>
      </c>
      <c r="S428" s="41" t="s">
        <v>29115</v>
      </c>
      <c r="T428" s="41" t="s">
        <v>29116</v>
      </c>
      <c r="U428" s="41" t="s">
        <v>16868</v>
      </c>
      <c r="V428" s="43"/>
      <c r="W428" s="43"/>
      <c r="X428" s="43"/>
      <c r="Y428" s="41" t="s">
        <v>27870</v>
      </c>
      <c r="Z428" s="41" t="s">
        <v>27870</v>
      </c>
      <c r="AA428" s="41" t="s">
        <v>26716</v>
      </c>
      <c r="AB428" s="39"/>
      <c r="AC428" s="39"/>
      <c r="AD428" s="41" t="s">
        <v>307</v>
      </c>
      <c r="AE428" s="41" t="s">
        <v>27846</v>
      </c>
      <c r="AF428" s="43"/>
      <c r="AG428" s="43"/>
      <c r="AH428" s="43"/>
      <c r="AI428" s="43"/>
      <c r="AJ428" s="43"/>
      <c r="AK428" s="43"/>
      <c r="AL428" s="43"/>
      <c r="AM428" s="43"/>
      <c r="AN428" s="43"/>
      <c r="AO428" s="41" t="s">
        <v>23532</v>
      </c>
      <c r="AP428" s="43"/>
      <c r="AQ428" s="43"/>
      <c r="AR428" s="43"/>
      <c r="AS428" s="29"/>
    </row>
    <row r="429">
      <c r="A429" s="28"/>
      <c r="B429" s="37" t="s">
        <v>26117</v>
      </c>
      <c r="C429" s="35"/>
      <c r="D429" s="38" t="b">
        <v>1</v>
      </c>
      <c r="E429" s="38" t="b">
        <v>0</v>
      </c>
      <c r="F429" s="38" t="b">
        <v>0</v>
      </c>
      <c r="G429" s="38" t="b">
        <v>0</v>
      </c>
      <c r="H429" s="38" t="b">
        <v>0</v>
      </c>
      <c r="I429" s="38" t="b">
        <v>1</v>
      </c>
      <c r="J429" s="39"/>
      <c r="K429" s="39"/>
      <c r="L429" s="38" t="b">
        <v>1</v>
      </c>
      <c r="M429" s="40">
        <v>45758.0</v>
      </c>
      <c r="N429" s="41" t="s">
        <v>3250</v>
      </c>
      <c r="O429" s="41" t="s">
        <v>26118</v>
      </c>
      <c r="P429" s="42" t="s">
        <v>29117</v>
      </c>
      <c r="Q429" s="41" t="s">
        <v>24600</v>
      </c>
      <c r="R429" s="41" t="s">
        <v>972</v>
      </c>
      <c r="S429" s="41" t="s">
        <v>15779</v>
      </c>
      <c r="T429" s="41" t="s">
        <v>8421</v>
      </c>
      <c r="U429" s="41" t="s">
        <v>26119</v>
      </c>
      <c r="V429" s="43"/>
      <c r="W429" s="43"/>
      <c r="X429" s="43"/>
      <c r="Y429" s="41" t="s">
        <v>27870</v>
      </c>
      <c r="Z429" s="41" t="s">
        <v>27845</v>
      </c>
      <c r="AA429" s="41" t="s">
        <v>24600</v>
      </c>
      <c r="AB429" s="39"/>
      <c r="AC429" s="39"/>
      <c r="AD429" s="41" t="s">
        <v>151</v>
      </c>
      <c r="AE429" s="41" t="s">
        <v>27846</v>
      </c>
      <c r="AF429" s="43"/>
      <c r="AG429" s="43"/>
      <c r="AH429" s="43"/>
      <c r="AI429" s="43"/>
      <c r="AJ429" s="43"/>
      <c r="AK429" s="43"/>
      <c r="AL429" s="43"/>
      <c r="AM429" s="41" t="s">
        <v>26120</v>
      </c>
      <c r="AN429" s="43"/>
      <c r="AO429" s="41" t="s">
        <v>24604</v>
      </c>
      <c r="AP429" s="43"/>
      <c r="AQ429" s="43"/>
      <c r="AR429" s="43"/>
      <c r="AS429" s="29"/>
    </row>
    <row r="430">
      <c r="A430" s="28"/>
      <c r="B430" s="37" t="s">
        <v>26121</v>
      </c>
      <c r="C430" s="35"/>
      <c r="D430" s="38" t="b">
        <v>1</v>
      </c>
      <c r="E430" s="38" t="b">
        <v>0</v>
      </c>
      <c r="F430" s="38" t="b">
        <v>0</v>
      </c>
      <c r="G430" s="38" t="b">
        <v>0</v>
      </c>
      <c r="H430" s="38" t="b">
        <v>0</v>
      </c>
      <c r="I430" s="38" t="b">
        <v>1</v>
      </c>
      <c r="J430" s="39"/>
      <c r="K430" s="39"/>
      <c r="L430" s="38" t="b">
        <v>1</v>
      </c>
      <c r="M430" s="40">
        <v>45758.0</v>
      </c>
      <c r="N430" s="41" t="s">
        <v>3250</v>
      </c>
      <c r="O430" s="41" t="s">
        <v>26122</v>
      </c>
      <c r="P430" s="42" t="s">
        <v>29118</v>
      </c>
      <c r="Q430" s="41" t="s">
        <v>24600</v>
      </c>
      <c r="R430" s="41" t="s">
        <v>972</v>
      </c>
      <c r="S430" s="41" t="s">
        <v>15823</v>
      </c>
      <c r="T430" s="41" t="s">
        <v>15824</v>
      </c>
      <c r="U430" s="41" t="s">
        <v>26123</v>
      </c>
      <c r="V430" s="43"/>
      <c r="W430" s="43"/>
      <c r="X430" s="43"/>
      <c r="Y430" s="41" t="s">
        <v>27870</v>
      </c>
      <c r="Z430" s="41" t="s">
        <v>27845</v>
      </c>
      <c r="AA430" s="41" t="s">
        <v>24600</v>
      </c>
      <c r="AB430" s="39"/>
      <c r="AC430" s="39"/>
      <c r="AD430" s="41" t="s">
        <v>151</v>
      </c>
      <c r="AE430" s="41" t="s">
        <v>27846</v>
      </c>
      <c r="AF430" s="43"/>
      <c r="AG430" s="43"/>
      <c r="AH430" s="43"/>
      <c r="AI430" s="43"/>
      <c r="AJ430" s="43"/>
      <c r="AK430" s="43"/>
      <c r="AL430" s="43"/>
      <c r="AM430" s="41" t="s">
        <v>26124</v>
      </c>
      <c r="AN430" s="43"/>
      <c r="AO430" s="41" t="s">
        <v>24604</v>
      </c>
      <c r="AP430" s="43"/>
      <c r="AQ430" s="43"/>
      <c r="AR430" s="43"/>
      <c r="AS430" s="29"/>
    </row>
    <row r="431">
      <c r="A431" s="28"/>
      <c r="B431" s="37" t="s">
        <v>26121</v>
      </c>
      <c r="C431" s="35"/>
      <c r="D431" s="38" t="b">
        <v>1</v>
      </c>
      <c r="E431" s="38" t="b">
        <v>0</v>
      </c>
      <c r="F431" s="38" t="b">
        <v>0</v>
      </c>
      <c r="G431" s="38" t="b">
        <v>0</v>
      </c>
      <c r="H431" s="38" t="b">
        <v>0</v>
      </c>
      <c r="I431" s="38" t="b">
        <v>1</v>
      </c>
      <c r="J431" s="39"/>
      <c r="K431" s="39"/>
      <c r="L431" s="38" t="b">
        <v>1</v>
      </c>
      <c r="M431" s="40">
        <v>45758.0</v>
      </c>
      <c r="N431" s="41" t="s">
        <v>3250</v>
      </c>
      <c r="O431" s="41" t="s">
        <v>26122</v>
      </c>
      <c r="P431" s="42" t="s">
        <v>29119</v>
      </c>
      <c r="Q431" s="41" t="s">
        <v>24600</v>
      </c>
      <c r="R431" s="41" t="s">
        <v>972</v>
      </c>
      <c r="S431" s="41" t="s">
        <v>15823</v>
      </c>
      <c r="T431" s="41" t="s">
        <v>15824</v>
      </c>
      <c r="U431" s="41" t="s">
        <v>26123</v>
      </c>
      <c r="V431" s="43"/>
      <c r="W431" s="43"/>
      <c r="X431" s="43"/>
      <c r="Y431" s="41" t="s">
        <v>27870</v>
      </c>
      <c r="Z431" s="41" t="s">
        <v>27845</v>
      </c>
      <c r="AA431" s="41" t="s">
        <v>24600</v>
      </c>
      <c r="AB431" s="39"/>
      <c r="AC431" s="39"/>
      <c r="AD431" s="41" t="s">
        <v>151</v>
      </c>
      <c r="AE431" s="41" t="s">
        <v>27846</v>
      </c>
      <c r="AF431" s="43"/>
      <c r="AG431" s="43"/>
      <c r="AH431" s="43"/>
      <c r="AI431" s="43"/>
      <c r="AJ431" s="43"/>
      <c r="AK431" s="43"/>
      <c r="AL431" s="43"/>
      <c r="AM431" s="41" t="s">
        <v>26124</v>
      </c>
      <c r="AN431" s="43"/>
      <c r="AO431" s="41" t="s">
        <v>24604</v>
      </c>
      <c r="AP431" s="43"/>
      <c r="AQ431" s="43"/>
      <c r="AR431" s="43"/>
      <c r="AS431" s="29"/>
    </row>
    <row r="432">
      <c r="A432" s="28"/>
      <c r="B432" s="37" t="s">
        <v>26117</v>
      </c>
      <c r="C432" s="35"/>
      <c r="D432" s="38" t="b">
        <v>1</v>
      </c>
      <c r="E432" s="38" t="b">
        <v>0</v>
      </c>
      <c r="F432" s="38" t="b">
        <v>0</v>
      </c>
      <c r="G432" s="38" t="b">
        <v>0</v>
      </c>
      <c r="H432" s="38" t="b">
        <v>0</v>
      </c>
      <c r="I432" s="38" t="b">
        <v>1</v>
      </c>
      <c r="J432" s="39"/>
      <c r="K432" s="39"/>
      <c r="L432" s="38" t="b">
        <v>1</v>
      </c>
      <c r="M432" s="40">
        <v>45758.0</v>
      </c>
      <c r="N432" s="41" t="s">
        <v>3250</v>
      </c>
      <c r="O432" s="41" t="s">
        <v>26118</v>
      </c>
      <c r="P432" s="42" t="s">
        <v>29120</v>
      </c>
      <c r="Q432" s="41" t="s">
        <v>24600</v>
      </c>
      <c r="R432" s="41" t="s">
        <v>972</v>
      </c>
      <c r="S432" s="41" t="s">
        <v>15779</v>
      </c>
      <c r="T432" s="41" t="s">
        <v>8421</v>
      </c>
      <c r="U432" s="41" t="s">
        <v>26119</v>
      </c>
      <c r="V432" s="43"/>
      <c r="W432" s="43"/>
      <c r="X432" s="43"/>
      <c r="Y432" s="41" t="s">
        <v>27870</v>
      </c>
      <c r="Z432" s="41" t="s">
        <v>27845</v>
      </c>
      <c r="AA432" s="41" t="s">
        <v>24600</v>
      </c>
      <c r="AB432" s="39"/>
      <c r="AC432" s="39"/>
      <c r="AD432" s="41" t="s">
        <v>151</v>
      </c>
      <c r="AE432" s="41" t="s">
        <v>27846</v>
      </c>
      <c r="AF432" s="43"/>
      <c r="AG432" s="43"/>
      <c r="AH432" s="43"/>
      <c r="AI432" s="43"/>
      <c r="AJ432" s="43"/>
      <c r="AK432" s="43"/>
      <c r="AL432" s="43"/>
      <c r="AM432" s="41" t="s">
        <v>26120</v>
      </c>
      <c r="AN432" s="43"/>
      <c r="AO432" s="41" t="s">
        <v>24604</v>
      </c>
      <c r="AP432" s="43"/>
      <c r="AQ432" s="43"/>
      <c r="AR432" s="43"/>
      <c r="AS432" s="29"/>
    </row>
    <row r="433">
      <c r="A433" s="28"/>
      <c r="B433" s="37" t="s">
        <v>26759</v>
      </c>
      <c r="C433" s="35"/>
      <c r="D433" s="38" t="b">
        <v>1</v>
      </c>
      <c r="E433" s="38" t="b">
        <v>1</v>
      </c>
      <c r="F433" s="38" t="b">
        <v>0</v>
      </c>
      <c r="G433" s="38" t="b">
        <v>0</v>
      </c>
      <c r="H433" s="38" t="b">
        <v>0</v>
      </c>
      <c r="I433" s="38" t="b">
        <v>0</v>
      </c>
      <c r="J433" s="39"/>
      <c r="K433" s="39"/>
      <c r="L433" s="38" t="b">
        <v>1</v>
      </c>
      <c r="M433" s="41" t="s">
        <v>26140</v>
      </c>
      <c r="N433" s="41" t="s">
        <v>3250</v>
      </c>
      <c r="O433" s="41" t="s">
        <v>26760</v>
      </c>
      <c r="P433" s="42" t="s">
        <v>29121</v>
      </c>
      <c r="Q433" s="41" t="s">
        <v>26142</v>
      </c>
      <c r="R433" s="41" t="s">
        <v>16380</v>
      </c>
      <c r="S433" s="41" t="s">
        <v>24623</v>
      </c>
      <c r="T433" s="41" t="s">
        <v>24624</v>
      </c>
      <c r="U433" s="39"/>
      <c r="V433" s="43"/>
      <c r="W433" s="41" t="s">
        <v>26761</v>
      </c>
      <c r="X433" s="43"/>
      <c r="Y433" s="41" t="s">
        <v>27980</v>
      </c>
      <c r="Z433" s="41" t="s">
        <v>27980</v>
      </c>
      <c r="AA433" s="41" t="s">
        <v>26142</v>
      </c>
      <c r="AB433" s="39"/>
      <c r="AC433" s="39"/>
      <c r="AD433" s="41" t="s">
        <v>16462</v>
      </c>
      <c r="AE433" s="41" t="s">
        <v>27846</v>
      </c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29"/>
    </row>
    <row r="434">
      <c r="A434" s="28"/>
      <c r="B434" s="37" t="s">
        <v>26718</v>
      </c>
      <c r="C434" s="35"/>
      <c r="D434" s="38" t="b">
        <v>1</v>
      </c>
      <c r="E434" s="38" t="b">
        <v>0</v>
      </c>
      <c r="F434" s="38" t="b">
        <v>0</v>
      </c>
      <c r="G434" s="38" t="b">
        <v>0</v>
      </c>
      <c r="H434" s="38" t="b">
        <v>0</v>
      </c>
      <c r="I434" s="38" t="b">
        <v>0</v>
      </c>
      <c r="J434" s="39"/>
      <c r="K434" s="39"/>
      <c r="L434" s="38" t="b">
        <v>1</v>
      </c>
      <c r="M434" s="45">
        <v>46002.0</v>
      </c>
      <c r="N434" s="41" t="s">
        <v>3250</v>
      </c>
      <c r="O434" s="41" t="s">
        <v>26719</v>
      </c>
      <c r="P434" s="42" t="s">
        <v>29122</v>
      </c>
      <c r="Q434" s="41" t="s">
        <v>26180</v>
      </c>
      <c r="R434" s="41" t="s">
        <v>16866</v>
      </c>
      <c r="S434" s="41" t="s">
        <v>24623</v>
      </c>
      <c r="T434" s="41" t="s">
        <v>24624</v>
      </c>
      <c r="U434" s="41" t="s">
        <v>16868</v>
      </c>
      <c r="V434" s="43"/>
      <c r="W434" s="43"/>
      <c r="X434" s="43"/>
      <c r="Y434" s="41" t="s">
        <v>27870</v>
      </c>
      <c r="Z434" s="41" t="s">
        <v>27980</v>
      </c>
      <c r="AA434" s="41" t="s">
        <v>26180</v>
      </c>
      <c r="AB434" s="39"/>
      <c r="AC434" s="39"/>
      <c r="AD434" s="41" t="s">
        <v>14522</v>
      </c>
      <c r="AE434" s="41" t="s">
        <v>27846</v>
      </c>
      <c r="AF434" s="43"/>
      <c r="AG434" s="43"/>
      <c r="AH434" s="43"/>
      <c r="AI434" s="43"/>
      <c r="AJ434" s="43"/>
      <c r="AK434" s="43"/>
      <c r="AL434" s="43"/>
      <c r="AM434" s="43"/>
      <c r="AN434" s="43"/>
      <c r="AO434" s="41" t="s">
        <v>23532</v>
      </c>
      <c r="AP434" s="43"/>
      <c r="AQ434" s="43"/>
      <c r="AR434" s="43"/>
      <c r="AS434" s="29"/>
    </row>
    <row r="435">
      <c r="A435" s="28"/>
      <c r="B435" s="37" t="s">
        <v>26718</v>
      </c>
      <c r="C435" s="35"/>
      <c r="D435" s="38" t="b">
        <v>1</v>
      </c>
      <c r="E435" s="38" t="b">
        <v>0</v>
      </c>
      <c r="F435" s="38" t="b">
        <v>0</v>
      </c>
      <c r="G435" s="38" t="b">
        <v>0</v>
      </c>
      <c r="H435" s="38" t="b">
        <v>0</v>
      </c>
      <c r="I435" s="38" t="b">
        <v>0</v>
      </c>
      <c r="J435" s="39"/>
      <c r="K435" s="39"/>
      <c r="L435" s="38" t="b">
        <v>1</v>
      </c>
      <c r="M435" s="45">
        <v>46002.0</v>
      </c>
      <c r="N435" s="41" t="s">
        <v>3250</v>
      </c>
      <c r="O435" s="41" t="s">
        <v>26719</v>
      </c>
      <c r="P435" s="42" t="s">
        <v>29123</v>
      </c>
      <c r="Q435" s="41" t="s">
        <v>26180</v>
      </c>
      <c r="R435" s="41" t="s">
        <v>16866</v>
      </c>
      <c r="S435" s="41" t="s">
        <v>24623</v>
      </c>
      <c r="T435" s="41" t="s">
        <v>24624</v>
      </c>
      <c r="U435" s="41" t="s">
        <v>16868</v>
      </c>
      <c r="V435" s="43"/>
      <c r="W435" s="43"/>
      <c r="X435" s="43"/>
      <c r="Y435" s="41" t="s">
        <v>27870</v>
      </c>
      <c r="Z435" s="41" t="s">
        <v>27980</v>
      </c>
      <c r="AA435" s="41" t="s">
        <v>26180</v>
      </c>
      <c r="AB435" s="39"/>
      <c r="AC435" s="39"/>
      <c r="AD435" s="41" t="s">
        <v>14522</v>
      </c>
      <c r="AE435" s="41" t="s">
        <v>27846</v>
      </c>
      <c r="AF435" s="43"/>
      <c r="AG435" s="43"/>
      <c r="AH435" s="43"/>
      <c r="AI435" s="43"/>
      <c r="AJ435" s="43"/>
      <c r="AK435" s="43"/>
      <c r="AL435" s="43"/>
      <c r="AM435" s="43"/>
      <c r="AN435" s="43"/>
      <c r="AO435" s="41" t="s">
        <v>23532</v>
      </c>
      <c r="AP435" s="43"/>
      <c r="AQ435" s="43"/>
      <c r="AR435" s="43"/>
      <c r="AS435" s="29"/>
    </row>
    <row r="436">
      <c r="A436" s="28"/>
      <c r="B436" s="37" t="s">
        <v>26713</v>
      </c>
      <c r="C436" s="35"/>
      <c r="D436" s="38" t="b">
        <v>1</v>
      </c>
      <c r="E436" s="38" t="b">
        <v>0</v>
      </c>
      <c r="F436" s="38" t="b">
        <v>0</v>
      </c>
      <c r="G436" s="38" t="b">
        <v>0</v>
      </c>
      <c r="H436" s="38" t="b">
        <v>0</v>
      </c>
      <c r="I436" s="38" t="b">
        <v>0</v>
      </c>
      <c r="J436" s="39"/>
      <c r="K436" s="39"/>
      <c r="L436" s="38" t="b">
        <v>1</v>
      </c>
      <c r="M436" s="41" t="s">
        <v>23013</v>
      </c>
      <c r="N436" s="41" t="s">
        <v>3250</v>
      </c>
      <c r="O436" s="41" t="s">
        <v>26715</v>
      </c>
      <c r="P436" s="42" t="s">
        <v>29124</v>
      </c>
      <c r="Q436" s="41" t="s">
        <v>26716</v>
      </c>
      <c r="R436" s="41" t="s">
        <v>16380</v>
      </c>
      <c r="S436" s="41" t="s">
        <v>24623</v>
      </c>
      <c r="T436" s="41" t="s">
        <v>24624</v>
      </c>
      <c r="U436" s="41" t="s">
        <v>16868</v>
      </c>
      <c r="V436" s="43"/>
      <c r="W436" s="43"/>
      <c r="X436" s="43"/>
      <c r="Y436" s="41" t="s">
        <v>27870</v>
      </c>
      <c r="Z436" s="41" t="s">
        <v>27980</v>
      </c>
      <c r="AA436" s="41" t="s">
        <v>26716</v>
      </c>
      <c r="AB436" s="39"/>
      <c r="AC436" s="39"/>
      <c r="AD436" s="41" t="s">
        <v>151</v>
      </c>
      <c r="AE436" s="41" t="s">
        <v>27846</v>
      </c>
      <c r="AF436" s="43"/>
      <c r="AG436" s="43"/>
      <c r="AH436" s="43"/>
      <c r="AI436" s="43"/>
      <c r="AJ436" s="43"/>
      <c r="AK436" s="43"/>
      <c r="AL436" s="43"/>
      <c r="AM436" s="43"/>
      <c r="AN436" s="43"/>
      <c r="AO436" s="41" t="s">
        <v>23532</v>
      </c>
      <c r="AP436" s="43"/>
      <c r="AQ436" s="43"/>
      <c r="AR436" s="43"/>
      <c r="AS436" s="29"/>
    </row>
    <row r="437">
      <c r="A437" s="28"/>
      <c r="B437" s="37" t="s">
        <v>25667</v>
      </c>
      <c r="C437" s="35"/>
      <c r="D437" s="38" t="b">
        <v>1</v>
      </c>
      <c r="E437" s="38" t="b">
        <v>1</v>
      </c>
      <c r="F437" s="38" t="b">
        <v>0</v>
      </c>
      <c r="G437" s="38" t="b">
        <v>0</v>
      </c>
      <c r="H437" s="38" t="b">
        <v>0</v>
      </c>
      <c r="I437" s="38" t="b">
        <v>0</v>
      </c>
      <c r="J437" s="39"/>
      <c r="K437" s="39"/>
      <c r="L437" s="38" t="b">
        <v>1</v>
      </c>
      <c r="M437" s="41" t="s">
        <v>25342</v>
      </c>
      <c r="N437" s="43"/>
      <c r="O437" s="41" t="s">
        <v>25668</v>
      </c>
      <c r="P437" s="42" t="s">
        <v>29125</v>
      </c>
      <c r="Q437" s="41" t="s">
        <v>25344</v>
      </c>
      <c r="R437" s="41" t="s">
        <v>16380</v>
      </c>
      <c r="S437" s="41" t="s">
        <v>15454</v>
      </c>
      <c r="T437" s="41" t="s">
        <v>15455</v>
      </c>
      <c r="U437" s="39"/>
      <c r="V437" s="43"/>
      <c r="W437" s="41" t="s">
        <v>16609</v>
      </c>
      <c r="X437" s="43"/>
      <c r="Y437" s="41" t="s">
        <v>29126</v>
      </c>
      <c r="Z437" s="41" t="s">
        <v>27844</v>
      </c>
      <c r="AA437" s="41" t="s">
        <v>25344</v>
      </c>
      <c r="AB437" s="39"/>
      <c r="AC437" s="39"/>
      <c r="AD437" s="41" t="s">
        <v>151</v>
      </c>
      <c r="AE437" s="41" t="s">
        <v>27846</v>
      </c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29"/>
    </row>
    <row r="438">
      <c r="A438" s="28"/>
      <c r="B438" s="37" t="s">
        <v>26389</v>
      </c>
      <c r="C438" s="35"/>
      <c r="D438" s="38" t="b">
        <v>1</v>
      </c>
      <c r="E438" s="38" t="b">
        <v>1</v>
      </c>
      <c r="F438" s="38" t="b">
        <v>0</v>
      </c>
      <c r="G438" s="38" t="b">
        <v>0</v>
      </c>
      <c r="H438" s="38" t="b">
        <v>0</v>
      </c>
      <c r="I438" s="38" t="b">
        <v>0</v>
      </c>
      <c r="J438" s="39"/>
      <c r="K438" s="39"/>
      <c r="L438" s="38" t="b">
        <v>1</v>
      </c>
      <c r="M438" s="41" t="s">
        <v>26140</v>
      </c>
      <c r="N438" s="43"/>
      <c r="O438" s="41" t="s">
        <v>26390</v>
      </c>
      <c r="P438" s="42" t="s">
        <v>29127</v>
      </c>
      <c r="Q438" s="41" t="s">
        <v>26142</v>
      </c>
      <c r="R438" s="41" t="s">
        <v>16380</v>
      </c>
      <c r="S438" s="41" t="s">
        <v>15454</v>
      </c>
      <c r="T438" s="41" t="s">
        <v>15455</v>
      </c>
      <c r="U438" s="39"/>
      <c r="V438" s="43"/>
      <c r="W438" s="41" t="s">
        <v>16609</v>
      </c>
      <c r="X438" s="43"/>
      <c r="Y438" s="41" t="s">
        <v>29126</v>
      </c>
      <c r="Z438" s="41" t="s">
        <v>27980</v>
      </c>
      <c r="AA438" s="41" t="s">
        <v>26142</v>
      </c>
      <c r="AB438" s="39"/>
      <c r="AC438" s="39"/>
      <c r="AD438" s="41" t="s">
        <v>16462</v>
      </c>
      <c r="AE438" s="41" t="s">
        <v>27846</v>
      </c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29"/>
    </row>
    <row r="439">
      <c r="A439" s="28"/>
      <c r="B439" s="37" t="s">
        <v>26377</v>
      </c>
      <c r="C439" s="35"/>
      <c r="D439" s="38" t="b">
        <v>1</v>
      </c>
      <c r="E439" s="38" t="b">
        <v>1</v>
      </c>
      <c r="F439" s="38" t="b">
        <v>0</v>
      </c>
      <c r="G439" s="38" t="b">
        <v>0</v>
      </c>
      <c r="H439" s="38" t="b">
        <v>0</v>
      </c>
      <c r="I439" s="38" t="b">
        <v>0</v>
      </c>
      <c r="J439" s="39"/>
      <c r="K439" s="39"/>
      <c r="L439" s="38" t="b">
        <v>1</v>
      </c>
      <c r="M439" s="41" t="s">
        <v>25049</v>
      </c>
      <c r="N439" s="43"/>
      <c r="O439" s="41" t="s">
        <v>26378</v>
      </c>
      <c r="P439" s="42" t="s">
        <v>29128</v>
      </c>
      <c r="Q439" s="41" t="s">
        <v>25051</v>
      </c>
      <c r="R439" s="41" t="s">
        <v>9926</v>
      </c>
      <c r="S439" s="41" t="s">
        <v>15454</v>
      </c>
      <c r="T439" s="41" t="s">
        <v>15455</v>
      </c>
      <c r="U439" s="41" t="s">
        <v>16868</v>
      </c>
      <c r="V439" s="43"/>
      <c r="W439" s="41" t="s">
        <v>16609</v>
      </c>
      <c r="X439" s="43"/>
      <c r="Y439" s="41" t="s">
        <v>27870</v>
      </c>
      <c r="Z439" s="41" t="s">
        <v>27980</v>
      </c>
      <c r="AA439" s="41" t="s">
        <v>25051</v>
      </c>
      <c r="AB439" s="39"/>
      <c r="AC439" s="39"/>
      <c r="AD439" s="41" t="s">
        <v>151</v>
      </c>
      <c r="AE439" s="41" t="s">
        <v>27846</v>
      </c>
      <c r="AF439" s="43"/>
      <c r="AG439" s="43"/>
      <c r="AH439" s="43"/>
      <c r="AI439" s="43"/>
      <c r="AJ439" s="43"/>
      <c r="AK439" s="43"/>
      <c r="AL439" s="43"/>
      <c r="AM439" s="43"/>
      <c r="AN439" s="43"/>
      <c r="AO439" s="41" t="s">
        <v>23532</v>
      </c>
      <c r="AP439" s="43"/>
      <c r="AQ439" s="43"/>
      <c r="AR439" s="43"/>
      <c r="AS439" s="29"/>
    </row>
    <row r="440">
      <c r="A440" s="28"/>
      <c r="B440" s="37" t="s">
        <v>26377</v>
      </c>
      <c r="C440" s="35"/>
      <c r="D440" s="38" t="b">
        <v>1</v>
      </c>
      <c r="E440" s="38" t="b">
        <v>1</v>
      </c>
      <c r="F440" s="38" t="b">
        <v>0</v>
      </c>
      <c r="G440" s="38" t="b">
        <v>0</v>
      </c>
      <c r="H440" s="38" t="b">
        <v>0</v>
      </c>
      <c r="I440" s="38" t="b">
        <v>0</v>
      </c>
      <c r="J440" s="39"/>
      <c r="K440" s="39"/>
      <c r="L440" s="38" t="b">
        <v>1</v>
      </c>
      <c r="M440" s="41" t="s">
        <v>25049</v>
      </c>
      <c r="N440" s="43"/>
      <c r="O440" s="41" t="s">
        <v>26378</v>
      </c>
      <c r="P440" s="42" t="s">
        <v>29129</v>
      </c>
      <c r="Q440" s="41" t="s">
        <v>25051</v>
      </c>
      <c r="R440" s="41" t="s">
        <v>9926</v>
      </c>
      <c r="S440" s="41" t="s">
        <v>15454</v>
      </c>
      <c r="T440" s="41" t="s">
        <v>15455</v>
      </c>
      <c r="U440" s="41" t="s">
        <v>16868</v>
      </c>
      <c r="V440" s="43"/>
      <c r="W440" s="41" t="s">
        <v>16609</v>
      </c>
      <c r="X440" s="43"/>
      <c r="Y440" s="41" t="s">
        <v>27870</v>
      </c>
      <c r="Z440" s="41" t="s">
        <v>27980</v>
      </c>
      <c r="AA440" s="41" t="s">
        <v>25051</v>
      </c>
      <c r="AB440" s="39"/>
      <c r="AC440" s="39"/>
      <c r="AD440" s="41" t="s">
        <v>151</v>
      </c>
      <c r="AE440" s="41" t="s">
        <v>27846</v>
      </c>
      <c r="AF440" s="43"/>
      <c r="AG440" s="43"/>
      <c r="AH440" s="43"/>
      <c r="AI440" s="43"/>
      <c r="AJ440" s="43"/>
      <c r="AK440" s="43"/>
      <c r="AL440" s="43"/>
      <c r="AM440" s="43"/>
      <c r="AN440" s="43"/>
      <c r="AO440" s="41" t="s">
        <v>23532</v>
      </c>
      <c r="AP440" s="43"/>
      <c r="AQ440" s="43"/>
      <c r="AR440" s="43"/>
      <c r="AS440" s="29"/>
    </row>
    <row r="441">
      <c r="A441" s="28"/>
      <c r="B441" s="37" t="s">
        <v>26377</v>
      </c>
      <c r="C441" s="35"/>
      <c r="D441" s="38" t="b">
        <v>1</v>
      </c>
      <c r="E441" s="38" t="b">
        <v>1</v>
      </c>
      <c r="F441" s="38" t="b">
        <v>0</v>
      </c>
      <c r="G441" s="38" t="b">
        <v>0</v>
      </c>
      <c r="H441" s="38" t="b">
        <v>0</v>
      </c>
      <c r="I441" s="38" t="b">
        <v>0</v>
      </c>
      <c r="J441" s="39"/>
      <c r="K441" s="39"/>
      <c r="L441" s="38" t="b">
        <v>1</v>
      </c>
      <c r="M441" s="41" t="s">
        <v>25049</v>
      </c>
      <c r="N441" s="43"/>
      <c r="O441" s="41" t="s">
        <v>26378</v>
      </c>
      <c r="P441" s="42" t="s">
        <v>29130</v>
      </c>
      <c r="Q441" s="41" t="s">
        <v>25051</v>
      </c>
      <c r="R441" s="41" t="s">
        <v>9926</v>
      </c>
      <c r="S441" s="41" t="s">
        <v>15454</v>
      </c>
      <c r="T441" s="41" t="s">
        <v>15455</v>
      </c>
      <c r="U441" s="41" t="s">
        <v>16868</v>
      </c>
      <c r="V441" s="43"/>
      <c r="W441" s="41" t="s">
        <v>16609</v>
      </c>
      <c r="X441" s="43"/>
      <c r="Y441" s="41" t="s">
        <v>27870</v>
      </c>
      <c r="Z441" s="41" t="s">
        <v>27980</v>
      </c>
      <c r="AA441" s="41" t="s">
        <v>25051</v>
      </c>
      <c r="AB441" s="39"/>
      <c r="AC441" s="39"/>
      <c r="AD441" s="41" t="s">
        <v>151</v>
      </c>
      <c r="AE441" s="41" t="s">
        <v>27846</v>
      </c>
      <c r="AF441" s="43"/>
      <c r="AG441" s="43"/>
      <c r="AH441" s="43"/>
      <c r="AI441" s="43"/>
      <c r="AJ441" s="43"/>
      <c r="AK441" s="43"/>
      <c r="AL441" s="43"/>
      <c r="AM441" s="43"/>
      <c r="AN441" s="43"/>
      <c r="AO441" s="41" t="s">
        <v>23532</v>
      </c>
      <c r="AP441" s="43"/>
      <c r="AQ441" s="43"/>
      <c r="AR441" s="43"/>
      <c r="AS441" s="29"/>
    </row>
    <row r="442">
      <c r="A442" s="28"/>
      <c r="B442" s="37" t="s">
        <v>26377</v>
      </c>
      <c r="C442" s="35"/>
      <c r="D442" s="38" t="b">
        <v>1</v>
      </c>
      <c r="E442" s="38" t="b">
        <v>1</v>
      </c>
      <c r="F442" s="38" t="b">
        <v>0</v>
      </c>
      <c r="G442" s="38" t="b">
        <v>0</v>
      </c>
      <c r="H442" s="38" t="b">
        <v>0</v>
      </c>
      <c r="I442" s="38" t="b">
        <v>0</v>
      </c>
      <c r="J442" s="39"/>
      <c r="K442" s="39"/>
      <c r="L442" s="38" t="b">
        <v>1</v>
      </c>
      <c r="M442" s="41" t="s">
        <v>25049</v>
      </c>
      <c r="N442" s="43"/>
      <c r="O442" s="41" t="s">
        <v>26378</v>
      </c>
      <c r="P442" s="42" t="s">
        <v>29131</v>
      </c>
      <c r="Q442" s="41" t="s">
        <v>25051</v>
      </c>
      <c r="R442" s="41" t="s">
        <v>9926</v>
      </c>
      <c r="S442" s="41" t="s">
        <v>15454</v>
      </c>
      <c r="T442" s="41" t="s">
        <v>15455</v>
      </c>
      <c r="U442" s="41" t="s">
        <v>16868</v>
      </c>
      <c r="V442" s="43"/>
      <c r="W442" s="41" t="s">
        <v>16609</v>
      </c>
      <c r="X442" s="43"/>
      <c r="Y442" s="41" t="s">
        <v>27870</v>
      </c>
      <c r="Z442" s="41" t="s">
        <v>27980</v>
      </c>
      <c r="AA442" s="41" t="s">
        <v>25051</v>
      </c>
      <c r="AB442" s="39"/>
      <c r="AC442" s="39"/>
      <c r="AD442" s="41" t="s">
        <v>151</v>
      </c>
      <c r="AE442" s="41" t="s">
        <v>27846</v>
      </c>
      <c r="AF442" s="43"/>
      <c r="AG442" s="43"/>
      <c r="AH442" s="43"/>
      <c r="AI442" s="43"/>
      <c r="AJ442" s="43"/>
      <c r="AK442" s="43"/>
      <c r="AL442" s="43"/>
      <c r="AM442" s="43"/>
      <c r="AN442" s="43"/>
      <c r="AO442" s="41" t="s">
        <v>23532</v>
      </c>
      <c r="AP442" s="43"/>
      <c r="AQ442" s="43"/>
      <c r="AR442" s="43"/>
      <c r="AS442" s="29"/>
    </row>
    <row r="443">
      <c r="A443" s="28"/>
      <c r="B443" s="37" t="s">
        <v>26389</v>
      </c>
      <c r="C443" s="35"/>
      <c r="D443" s="38" t="b">
        <v>1</v>
      </c>
      <c r="E443" s="38" t="b">
        <v>1</v>
      </c>
      <c r="F443" s="38" t="b">
        <v>0</v>
      </c>
      <c r="G443" s="38" t="b">
        <v>0</v>
      </c>
      <c r="H443" s="38" t="b">
        <v>0</v>
      </c>
      <c r="I443" s="38" t="b">
        <v>0</v>
      </c>
      <c r="J443" s="39"/>
      <c r="K443" s="39"/>
      <c r="L443" s="38" t="b">
        <v>1</v>
      </c>
      <c r="M443" s="41" t="s">
        <v>26140</v>
      </c>
      <c r="N443" s="43"/>
      <c r="O443" s="41" t="s">
        <v>26390</v>
      </c>
      <c r="P443" s="42" t="s">
        <v>29132</v>
      </c>
      <c r="Q443" s="41" t="s">
        <v>26142</v>
      </c>
      <c r="R443" s="41" t="s">
        <v>16380</v>
      </c>
      <c r="S443" s="41" t="s">
        <v>15454</v>
      </c>
      <c r="T443" s="41" t="s">
        <v>15455</v>
      </c>
      <c r="U443" s="39"/>
      <c r="V443" s="43"/>
      <c r="W443" s="41" t="s">
        <v>16609</v>
      </c>
      <c r="X443" s="43"/>
      <c r="Y443" s="41" t="s">
        <v>29126</v>
      </c>
      <c r="Z443" s="41" t="s">
        <v>27980</v>
      </c>
      <c r="AA443" s="41" t="s">
        <v>26142</v>
      </c>
      <c r="AB443" s="39"/>
      <c r="AC443" s="39"/>
      <c r="AD443" s="41" t="s">
        <v>16462</v>
      </c>
      <c r="AE443" s="41" t="s">
        <v>27846</v>
      </c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29"/>
    </row>
    <row r="444">
      <c r="A444" s="28"/>
      <c r="B444" s="37" t="s">
        <v>26389</v>
      </c>
      <c r="C444" s="35"/>
      <c r="D444" s="38" t="b">
        <v>1</v>
      </c>
      <c r="E444" s="38" t="b">
        <v>1</v>
      </c>
      <c r="F444" s="38" t="b">
        <v>0</v>
      </c>
      <c r="G444" s="38" t="b">
        <v>0</v>
      </c>
      <c r="H444" s="38" t="b">
        <v>0</v>
      </c>
      <c r="I444" s="38" t="b">
        <v>0</v>
      </c>
      <c r="J444" s="39"/>
      <c r="K444" s="39"/>
      <c r="L444" s="38" t="b">
        <v>1</v>
      </c>
      <c r="M444" s="41" t="s">
        <v>26140</v>
      </c>
      <c r="N444" s="43"/>
      <c r="O444" s="41" t="s">
        <v>26390</v>
      </c>
      <c r="P444" s="42" t="s">
        <v>29133</v>
      </c>
      <c r="Q444" s="41" t="s">
        <v>26142</v>
      </c>
      <c r="R444" s="41" t="s">
        <v>16380</v>
      </c>
      <c r="S444" s="41" t="s">
        <v>15454</v>
      </c>
      <c r="T444" s="41" t="s">
        <v>15455</v>
      </c>
      <c r="U444" s="39"/>
      <c r="V444" s="43"/>
      <c r="W444" s="41" t="s">
        <v>16609</v>
      </c>
      <c r="X444" s="43"/>
      <c r="Y444" s="41" t="s">
        <v>29126</v>
      </c>
      <c r="Z444" s="41" t="s">
        <v>27980</v>
      </c>
      <c r="AA444" s="41" t="s">
        <v>26142</v>
      </c>
      <c r="AB444" s="39"/>
      <c r="AC444" s="39"/>
      <c r="AD444" s="41" t="s">
        <v>16462</v>
      </c>
      <c r="AE444" s="41" t="s">
        <v>27846</v>
      </c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29"/>
    </row>
    <row r="445">
      <c r="A445" s="28"/>
      <c r="B445" s="37" t="s">
        <v>29134</v>
      </c>
      <c r="C445" s="35"/>
      <c r="D445" s="38" t="b">
        <v>0</v>
      </c>
      <c r="E445" s="38" t="b">
        <v>0</v>
      </c>
      <c r="F445" s="38" t="b">
        <v>0</v>
      </c>
      <c r="G445" s="38" t="b">
        <v>0</v>
      </c>
      <c r="H445" s="38" t="b">
        <v>0</v>
      </c>
      <c r="I445" s="38" t="b">
        <v>1</v>
      </c>
      <c r="J445" s="39"/>
      <c r="K445" s="39"/>
      <c r="L445" s="38" t="b">
        <v>1</v>
      </c>
      <c r="M445" s="40">
        <v>45788.0</v>
      </c>
      <c r="N445" s="41" t="s">
        <v>28177</v>
      </c>
      <c r="O445" s="41" t="s">
        <v>29135</v>
      </c>
      <c r="P445" s="42" t="s">
        <v>29136</v>
      </c>
      <c r="Q445" s="41" t="s">
        <v>24608</v>
      </c>
      <c r="R445" s="41" t="s">
        <v>1051</v>
      </c>
      <c r="S445" s="41" t="s">
        <v>29137</v>
      </c>
      <c r="T445" s="41" t="s">
        <v>29138</v>
      </c>
      <c r="U445" s="41" t="s">
        <v>29139</v>
      </c>
      <c r="V445" s="43"/>
      <c r="W445" s="43"/>
      <c r="X445" s="43"/>
      <c r="Y445" s="41" t="s">
        <v>27870</v>
      </c>
      <c r="Z445" s="41" t="s">
        <v>27870</v>
      </c>
      <c r="AA445" s="41" t="s">
        <v>24608</v>
      </c>
      <c r="AB445" s="39"/>
      <c r="AC445" s="39"/>
      <c r="AD445" s="41" t="s">
        <v>151</v>
      </c>
      <c r="AE445" s="41" t="s">
        <v>27846</v>
      </c>
      <c r="AF445" s="43"/>
      <c r="AG445" s="43"/>
      <c r="AH445" s="43"/>
      <c r="AI445" s="43"/>
      <c r="AJ445" s="43"/>
      <c r="AK445" s="43"/>
      <c r="AL445" s="43"/>
      <c r="AM445" s="41" t="s">
        <v>29140</v>
      </c>
      <c r="AN445" s="43"/>
      <c r="AO445" s="41" t="s">
        <v>24604</v>
      </c>
      <c r="AP445" s="43"/>
      <c r="AQ445" s="41" t="s">
        <v>2029</v>
      </c>
      <c r="AR445" s="43"/>
      <c r="AS445" s="29"/>
    </row>
    <row r="446">
      <c r="A446" s="28"/>
      <c r="B446" s="37" t="s">
        <v>29141</v>
      </c>
      <c r="C446" s="35"/>
      <c r="D446" s="38" t="b">
        <v>0</v>
      </c>
      <c r="E446" s="38" t="b">
        <v>0</v>
      </c>
      <c r="F446" s="38" t="b">
        <v>0</v>
      </c>
      <c r="G446" s="38" t="b">
        <v>0</v>
      </c>
      <c r="H446" s="38" t="b">
        <v>0</v>
      </c>
      <c r="I446" s="38" t="b">
        <v>1</v>
      </c>
      <c r="J446" s="39"/>
      <c r="K446" s="39"/>
      <c r="L446" s="38" t="b">
        <v>1</v>
      </c>
      <c r="M446" s="40">
        <v>45758.0</v>
      </c>
      <c r="N446" s="41" t="s">
        <v>28177</v>
      </c>
      <c r="O446" s="41" t="s">
        <v>29142</v>
      </c>
      <c r="P446" s="42" t="s">
        <v>29143</v>
      </c>
      <c r="Q446" s="41" t="s">
        <v>24600</v>
      </c>
      <c r="R446" s="41" t="s">
        <v>972</v>
      </c>
      <c r="S446" s="41" t="s">
        <v>29144</v>
      </c>
      <c r="T446" s="41" t="s">
        <v>29145</v>
      </c>
      <c r="U446" s="41" t="s">
        <v>29146</v>
      </c>
      <c r="V446" s="43"/>
      <c r="W446" s="43"/>
      <c r="X446" s="43"/>
      <c r="Y446" s="41" t="s">
        <v>27870</v>
      </c>
      <c r="Z446" s="41" t="s">
        <v>27845</v>
      </c>
      <c r="AA446" s="41" t="s">
        <v>24600</v>
      </c>
      <c r="AB446" s="39"/>
      <c r="AC446" s="39"/>
      <c r="AD446" s="41" t="s">
        <v>151</v>
      </c>
      <c r="AE446" s="41" t="s">
        <v>27846</v>
      </c>
      <c r="AF446" s="43"/>
      <c r="AG446" s="43"/>
      <c r="AH446" s="43"/>
      <c r="AI446" s="43"/>
      <c r="AJ446" s="43"/>
      <c r="AK446" s="43"/>
      <c r="AL446" s="43"/>
      <c r="AM446" s="41" t="s">
        <v>29147</v>
      </c>
      <c r="AN446" s="43"/>
      <c r="AO446" s="41" t="s">
        <v>24604</v>
      </c>
      <c r="AP446" s="43"/>
      <c r="AQ446" s="43"/>
      <c r="AR446" s="43"/>
      <c r="AS446" s="29"/>
    </row>
    <row r="447">
      <c r="A447" s="28"/>
      <c r="B447" s="37" t="s">
        <v>29141</v>
      </c>
      <c r="C447" s="35"/>
      <c r="D447" s="38" t="b">
        <v>0</v>
      </c>
      <c r="E447" s="38" t="b">
        <v>0</v>
      </c>
      <c r="F447" s="38" t="b">
        <v>0</v>
      </c>
      <c r="G447" s="38" t="b">
        <v>0</v>
      </c>
      <c r="H447" s="38" t="b">
        <v>0</v>
      </c>
      <c r="I447" s="38" t="b">
        <v>1</v>
      </c>
      <c r="J447" s="39"/>
      <c r="K447" s="39"/>
      <c r="L447" s="38" t="b">
        <v>1</v>
      </c>
      <c r="M447" s="40">
        <v>45758.0</v>
      </c>
      <c r="N447" s="41" t="s">
        <v>28177</v>
      </c>
      <c r="O447" s="41" t="s">
        <v>29142</v>
      </c>
      <c r="P447" s="42" t="s">
        <v>29148</v>
      </c>
      <c r="Q447" s="41" t="s">
        <v>24600</v>
      </c>
      <c r="R447" s="41" t="s">
        <v>972</v>
      </c>
      <c r="S447" s="41" t="s">
        <v>29144</v>
      </c>
      <c r="T447" s="41" t="s">
        <v>29145</v>
      </c>
      <c r="U447" s="41" t="s">
        <v>29146</v>
      </c>
      <c r="V447" s="43"/>
      <c r="W447" s="43"/>
      <c r="X447" s="43"/>
      <c r="Y447" s="41" t="s">
        <v>27870</v>
      </c>
      <c r="Z447" s="41" t="s">
        <v>27845</v>
      </c>
      <c r="AA447" s="41" t="s">
        <v>24600</v>
      </c>
      <c r="AB447" s="39"/>
      <c r="AC447" s="39"/>
      <c r="AD447" s="41" t="s">
        <v>151</v>
      </c>
      <c r="AE447" s="41" t="s">
        <v>27846</v>
      </c>
      <c r="AF447" s="43"/>
      <c r="AG447" s="43"/>
      <c r="AH447" s="43"/>
      <c r="AI447" s="43"/>
      <c r="AJ447" s="43"/>
      <c r="AK447" s="43"/>
      <c r="AL447" s="43"/>
      <c r="AM447" s="41" t="s">
        <v>29147</v>
      </c>
      <c r="AN447" s="43"/>
      <c r="AO447" s="41" t="s">
        <v>24604</v>
      </c>
      <c r="AP447" s="43"/>
      <c r="AQ447" s="43"/>
      <c r="AR447" s="43"/>
      <c r="AS447" s="29"/>
    </row>
    <row r="448">
      <c r="A448" s="28"/>
      <c r="B448" s="37" t="s">
        <v>29149</v>
      </c>
      <c r="C448" s="35"/>
      <c r="D448" s="38" t="b">
        <v>0</v>
      </c>
      <c r="E448" s="38" t="b">
        <v>0</v>
      </c>
      <c r="F448" s="38" t="b">
        <v>0</v>
      </c>
      <c r="G448" s="38" t="b">
        <v>0</v>
      </c>
      <c r="H448" s="38" t="b">
        <v>0</v>
      </c>
      <c r="I448" s="38" t="b">
        <v>0</v>
      </c>
      <c r="J448" s="39"/>
      <c r="K448" s="39"/>
      <c r="L448" s="38" t="b">
        <v>1</v>
      </c>
      <c r="M448" s="40">
        <v>45758.0</v>
      </c>
      <c r="N448" s="41" t="s">
        <v>28177</v>
      </c>
      <c r="O448" s="41" t="s">
        <v>29150</v>
      </c>
      <c r="P448" s="42" t="s">
        <v>29151</v>
      </c>
      <c r="Q448" s="41" t="s">
        <v>24600</v>
      </c>
      <c r="R448" s="41" t="s">
        <v>972</v>
      </c>
      <c r="S448" s="41" t="s">
        <v>28817</v>
      </c>
      <c r="T448" s="41" t="s">
        <v>28818</v>
      </c>
      <c r="U448" s="41" t="s">
        <v>29152</v>
      </c>
      <c r="V448" s="43"/>
      <c r="W448" s="43"/>
      <c r="X448" s="43"/>
      <c r="Y448" s="41" t="s">
        <v>27870</v>
      </c>
      <c r="Z448" s="41" t="s">
        <v>27845</v>
      </c>
      <c r="AA448" s="41" t="s">
        <v>24600</v>
      </c>
      <c r="AB448" s="39"/>
      <c r="AC448" s="39"/>
      <c r="AD448" s="41" t="s">
        <v>151</v>
      </c>
      <c r="AE448" s="41" t="s">
        <v>27846</v>
      </c>
      <c r="AF448" s="43"/>
      <c r="AG448" s="43"/>
      <c r="AH448" s="43"/>
      <c r="AI448" s="43"/>
      <c r="AJ448" s="43"/>
      <c r="AK448" s="43"/>
      <c r="AL448" s="43"/>
      <c r="AM448" s="41" t="s">
        <v>29153</v>
      </c>
      <c r="AN448" s="43"/>
      <c r="AO448" s="41" t="s">
        <v>24604</v>
      </c>
      <c r="AP448" s="43"/>
      <c r="AQ448" s="43"/>
      <c r="AR448" s="43"/>
      <c r="AS448" s="29"/>
    </row>
    <row r="449">
      <c r="A449" s="28"/>
      <c r="B449" s="37" t="s">
        <v>29154</v>
      </c>
      <c r="C449" s="35"/>
      <c r="D449" s="38" t="b">
        <v>0</v>
      </c>
      <c r="E449" s="38" t="b">
        <v>0</v>
      </c>
      <c r="F449" s="38" t="b">
        <v>0</v>
      </c>
      <c r="G449" s="38" t="b">
        <v>0</v>
      </c>
      <c r="H449" s="38" t="b">
        <v>0</v>
      </c>
      <c r="I449" s="38" t="b">
        <v>0</v>
      </c>
      <c r="J449" s="39"/>
      <c r="K449" s="39"/>
      <c r="L449" s="38" t="b">
        <v>1</v>
      </c>
      <c r="M449" s="40">
        <v>45758.0</v>
      </c>
      <c r="N449" s="41" t="s">
        <v>28177</v>
      </c>
      <c r="O449" s="41" t="s">
        <v>29155</v>
      </c>
      <c r="P449" s="42" t="s">
        <v>29156</v>
      </c>
      <c r="Q449" s="41" t="s">
        <v>24600</v>
      </c>
      <c r="R449" s="41" t="s">
        <v>972</v>
      </c>
      <c r="S449" s="41" t="s">
        <v>29157</v>
      </c>
      <c r="T449" s="41" t="s">
        <v>29158</v>
      </c>
      <c r="U449" s="41" t="s">
        <v>29159</v>
      </c>
      <c r="V449" s="43"/>
      <c r="W449" s="43"/>
      <c r="X449" s="43"/>
      <c r="Y449" s="41" t="s">
        <v>27870</v>
      </c>
      <c r="Z449" s="41" t="s">
        <v>27845</v>
      </c>
      <c r="AA449" s="41" t="s">
        <v>24600</v>
      </c>
      <c r="AB449" s="39"/>
      <c r="AC449" s="39"/>
      <c r="AD449" s="41" t="s">
        <v>151</v>
      </c>
      <c r="AE449" s="41" t="s">
        <v>27846</v>
      </c>
      <c r="AF449" s="43"/>
      <c r="AG449" s="43"/>
      <c r="AH449" s="43"/>
      <c r="AI449" s="43"/>
      <c r="AJ449" s="43"/>
      <c r="AK449" s="43"/>
      <c r="AL449" s="43"/>
      <c r="AM449" s="41" t="s">
        <v>29160</v>
      </c>
      <c r="AN449" s="43"/>
      <c r="AO449" s="41" t="s">
        <v>24604</v>
      </c>
      <c r="AP449" s="43"/>
      <c r="AQ449" s="43"/>
      <c r="AR449" s="43"/>
      <c r="AS449" s="29"/>
    </row>
    <row r="450">
      <c r="A450" s="28"/>
      <c r="B450" s="37" t="s">
        <v>29161</v>
      </c>
      <c r="C450" s="35"/>
      <c r="D450" s="38" t="b">
        <v>0</v>
      </c>
      <c r="E450" s="38" t="b">
        <v>0</v>
      </c>
      <c r="F450" s="38" t="b">
        <v>0</v>
      </c>
      <c r="G450" s="38" t="b">
        <v>0</v>
      </c>
      <c r="H450" s="38" t="b">
        <v>0</v>
      </c>
      <c r="I450" s="38" t="b">
        <v>0</v>
      </c>
      <c r="J450" s="39"/>
      <c r="K450" s="39"/>
      <c r="L450" s="38" t="b">
        <v>1</v>
      </c>
      <c r="M450" s="40">
        <v>45758.0</v>
      </c>
      <c r="N450" s="41" t="s">
        <v>28177</v>
      </c>
      <c r="O450" s="41" t="s">
        <v>29162</v>
      </c>
      <c r="P450" s="42" t="s">
        <v>29163</v>
      </c>
      <c r="Q450" s="41" t="s">
        <v>24600</v>
      </c>
      <c r="R450" s="41" t="s">
        <v>972</v>
      </c>
      <c r="S450" s="41" t="s">
        <v>29164</v>
      </c>
      <c r="T450" s="41" t="s">
        <v>29165</v>
      </c>
      <c r="U450" s="41" t="s">
        <v>29166</v>
      </c>
      <c r="V450" s="43"/>
      <c r="W450" s="43"/>
      <c r="X450" s="43"/>
      <c r="Y450" s="41" t="s">
        <v>27870</v>
      </c>
      <c r="Z450" s="41" t="s">
        <v>27845</v>
      </c>
      <c r="AA450" s="41" t="s">
        <v>24600</v>
      </c>
      <c r="AB450" s="39"/>
      <c r="AC450" s="39"/>
      <c r="AD450" s="41" t="s">
        <v>151</v>
      </c>
      <c r="AE450" s="41" t="s">
        <v>27846</v>
      </c>
      <c r="AF450" s="43"/>
      <c r="AG450" s="43"/>
      <c r="AH450" s="43"/>
      <c r="AI450" s="43"/>
      <c r="AJ450" s="43"/>
      <c r="AK450" s="43"/>
      <c r="AL450" s="43"/>
      <c r="AM450" s="41" t="s">
        <v>29167</v>
      </c>
      <c r="AN450" s="43"/>
      <c r="AO450" s="41" t="s">
        <v>24604</v>
      </c>
      <c r="AP450" s="43"/>
      <c r="AQ450" s="43"/>
      <c r="AR450" s="43"/>
      <c r="AS450" s="29"/>
    </row>
    <row r="451">
      <c r="A451" s="28"/>
      <c r="B451" s="37" t="s">
        <v>29168</v>
      </c>
      <c r="C451" s="35"/>
      <c r="D451" s="38" t="b">
        <v>0</v>
      </c>
      <c r="E451" s="38" t="b">
        <v>0</v>
      </c>
      <c r="F451" s="38" t="b">
        <v>0</v>
      </c>
      <c r="G451" s="38" t="b">
        <v>0</v>
      </c>
      <c r="H451" s="38" t="b">
        <v>0</v>
      </c>
      <c r="I451" s="38" t="b">
        <v>0</v>
      </c>
      <c r="J451" s="39"/>
      <c r="K451" s="39"/>
      <c r="L451" s="38" t="b">
        <v>1</v>
      </c>
      <c r="M451" s="40">
        <v>45758.0</v>
      </c>
      <c r="N451" s="41" t="s">
        <v>28177</v>
      </c>
      <c r="O451" s="41" t="s">
        <v>29169</v>
      </c>
      <c r="P451" s="42" t="s">
        <v>29170</v>
      </c>
      <c r="Q451" s="41" t="s">
        <v>24600</v>
      </c>
      <c r="R451" s="41" t="s">
        <v>972</v>
      </c>
      <c r="S451" s="41" t="s">
        <v>29171</v>
      </c>
      <c r="T451" s="41" t="s">
        <v>29172</v>
      </c>
      <c r="U451" s="41" t="s">
        <v>29173</v>
      </c>
      <c r="V451" s="43"/>
      <c r="W451" s="43"/>
      <c r="X451" s="43"/>
      <c r="Y451" s="41" t="s">
        <v>27870</v>
      </c>
      <c r="Z451" s="41" t="s">
        <v>27845</v>
      </c>
      <c r="AA451" s="41" t="s">
        <v>24600</v>
      </c>
      <c r="AB451" s="39"/>
      <c r="AC451" s="39"/>
      <c r="AD451" s="41" t="s">
        <v>151</v>
      </c>
      <c r="AE451" s="41" t="s">
        <v>27846</v>
      </c>
      <c r="AF451" s="43"/>
      <c r="AG451" s="43"/>
      <c r="AH451" s="43"/>
      <c r="AI451" s="43"/>
      <c r="AJ451" s="43"/>
      <c r="AK451" s="43"/>
      <c r="AL451" s="43"/>
      <c r="AM451" s="41" t="s">
        <v>29174</v>
      </c>
      <c r="AN451" s="43"/>
      <c r="AO451" s="41" t="s">
        <v>24604</v>
      </c>
      <c r="AP451" s="43"/>
      <c r="AQ451" s="43"/>
      <c r="AR451" s="43"/>
      <c r="AS451" s="29"/>
    </row>
    <row r="452">
      <c r="A452" s="28"/>
      <c r="B452" s="37" t="s">
        <v>29149</v>
      </c>
      <c r="C452" s="35"/>
      <c r="D452" s="38" t="b">
        <v>0</v>
      </c>
      <c r="E452" s="38" t="b">
        <v>0</v>
      </c>
      <c r="F452" s="38" t="b">
        <v>0</v>
      </c>
      <c r="G452" s="38" t="b">
        <v>0</v>
      </c>
      <c r="H452" s="38" t="b">
        <v>0</v>
      </c>
      <c r="I452" s="38" t="b">
        <v>0</v>
      </c>
      <c r="J452" s="39"/>
      <c r="K452" s="39"/>
      <c r="L452" s="38" t="b">
        <v>1</v>
      </c>
      <c r="M452" s="40">
        <v>45758.0</v>
      </c>
      <c r="N452" s="41" t="s">
        <v>28177</v>
      </c>
      <c r="O452" s="41" t="s">
        <v>29150</v>
      </c>
      <c r="P452" s="42" t="s">
        <v>29175</v>
      </c>
      <c r="Q452" s="41" t="s">
        <v>24600</v>
      </c>
      <c r="R452" s="41" t="s">
        <v>972</v>
      </c>
      <c r="S452" s="41" t="s">
        <v>28817</v>
      </c>
      <c r="T452" s="41" t="s">
        <v>28818</v>
      </c>
      <c r="U452" s="41" t="s">
        <v>29152</v>
      </c>
      <c r="V452" s="43"/>
      <c r="W452" s="43"/>
      <c r="X452" s="43"/>
      <c r="Y452" s="41" t="s">
        <v>27870</v>
      </c>
      <c r="Z452" s="41" t="s">
        <v>27845</v>
      </c>
      <c r="AA452" s="41" t="s">
        <v>24600</v>
      </c>
      <c r="AB452" s="39"/>
      <c r="AC452" s="39"/>
      <c r="AD452" s="41" t="s">
        <v>151</v>
      </c>
      <c r="AE452" s="41" t="s">
        <v>27846</v>
      </c>
      <c r="AF452" s="43"/>
      <c r="AG452" s="43"/>
      <c r="AH452" s="43"/>
      <c r="AI452" s="43"/>
      <c r="AJ452" s="43"/>
      <c r="AK452" s="43"/>
      <c r="AL452" s="43"/>
      <c r="AM452" s="41" t="s">
        <v>29153</v>
      </c>
      <c r="AN452" s="43"/>
      <c r="AO452" s="41" t="s">
        <v>24604</v>
      </c>
      <c r="AP452" s="43"/>
      <c r="AQ452" s="43"/>
      <c r="AR452" s="43"/>
      <c r="AS452" s="29"/>
    </row>
    <row r="453">
      <c r="A453" s="28"/>
      <c r="B453" s="37" t="s">
        <v>29161</v>
      </c>
      <c r="C453" s="35"/>
      <c r="D453" s="38" t="b">
        <v>0</v>
      </c>
      <c r="E453" s="38" t="b">
        <v>0</v>
      </c>
      <c r="F453" s="38" t="b">
        <v>0</v>
      </c>
      <c r="G453" s="38" t="b">
        <v>0</v>
      </c>
      <c r="H453" s="38" t="b">
        <v>0</v>
      </c>
      <c r="I453" s="38" t="b">
        <v>0</v>
      </c>
      <c r="J453" s="39"/>
      <c r="K453" s="39"/>
      <c r="L453" s="38" t="b">
        <v>1</v>
      </c>
      <c r="M453" s="40">
        <v>45758.0</v>
      </c>
      <c r="N453" s="41" t="s">
        <v>28177</v>
      </c>
      <c r="O453" s="41" t="s">
        <v>29162</v>
      </c>
      <c r="P453" s="42" t="s">
        <v>29176</v>
      </c>
      <c r="Q453" s="41" t="s">
        <v>24600</v>
      </c>
      <c r="R453" s="41" t="s">
        <v>972</v>
      </c>
      <c r="S453" s="41" t="s">
        <v>29164</v>
      </c>
      <c r="T453" s="41" t="s">
        <v>29165</v>
      </c>
      <c r="U453" s="41" t="s">
        <v>29166</v>
      </c>
      <c r="V453" s="43"/>
      <c r="W453" s="43"/>
      <c r="X453" s="43"/>
      <c r="Y453" s="41" t="s">
        <v>27870</v>
      </c>
      <c r="Z453" s="41" t="s">
        <v>27845</v>
      </c>
      <c r="AA453" s="41" t="s">
        <v>24600</v>
      </c>
      <c r="AB453" s="39"/>
      <c r="AC453" s="39"/>
      <c r="AD453" s="41" t="s">
        <v>151</v>
      </c>
      <c r="AE453" s="41" t="s">
        <v>27846</v>
      </c>
      <c r="AF453" s="43"/>
      <c r="AG453" s="43"/>
      <c r="AH453" s="43"/>
      <c r="AI453" s="43"/>
      <c r="AJ453" s="43"/>
      <c r="AK453" s="43"/>
      <c r="AL453" s="43"/>
      <c r="AM453" s="41" t="s">
        <v>29167</v>
      </c>
      <c r="AN453" s="43"/>
      <c r="AO453" s="41" t="s">
        <v>24604</v>
      </c>
      <c r="AP453" s="43"/>
      <c r="AQ453" s="43"/>
      <c r="AR453" s="43"/>
      <c r="AS453" s="29"/>
    </row>
    <row r="454">
      <c r="A454" s="28"/>
      <c r="B454" s="37" t="s">
        <v>29154</v>
      </c>
      <c r="C454" s="35"/>
      <c r="D454" s="38" t="b">
        <v>0</v>
      </c>
      <c r="E454" s="38" t="b">
        <v>0</v>
      </c>
      <c r="F454" s="38" t="b">
        <v>0</v>
      </c>
      <c r="G454" s="38" t="b">
        <v>0</v>
      </c>
      <c r="H454" s="38" t="b">
        <v>0</v>
      </c>
      <c r="I454" s="38" t="b">
        <v>0</v>
      </c>
      <c r="J454" s="39"/>
      <c r="K454" s="39"/>
      <c r="L454" s="38" t="b">
        <v>1</v>
      </c>
      <c r="M454" s="40">
        <v>45758.0</v>
      </c>
      <c r="N454" s="41" t="s">
        <v>28177</v>
      </c>
      <c r="O454" s="41" t="s">
        <v>29155</v>
      </c>
      <c r="P454" s="42" t="s">
        <v>29177</v>
      </c>
      <c r="Q454" s="41" t="s">
        <v>24600</v>
      </c>
      <c r="R454" s="41" t="s">
        <v>972</v>
      </c>
      <c r="S454" s="41" t="s">
        <v>29157</v>
      </c>
      <c r="T454" s="41" t="s">
        <v>29158</v>
      </c>
      <c r="U454" s="41" t="s">
        <v>29159</v>
      </c>
      <c r="V454" s="43"/>
      <c r="W454" s="43"/>
      <c r="X454" s="43"/>
      <c r="Y454" s="41" t="s">
        <v>27870</v>
      </c>
      <c r="Z454" s="41" t="s">
        <v>27845</v>
      </c>
      <c r="AA454" s="41" t="s">
        <v>24600</v>
      </c>
      <c r="AB454" s="39"/>
      <c r="AC454" s="39"/>
      <c r="AD454" s="41" t="s">
        <v>151</v>
      </c>
      <c r="AE454" s="41" t="s">
        <v>27846</v>
      </c>
      <c r="AF454" s="43"/>
      <c r="AG454" s="43"/>
      <c r="AH454" s="43"/>
      <c r="AI454" s="43"/>
      <c r="AJ454" s="43"/>
      <c r="AK454" s="43"/>
      <c r="AL454" s="43"/>
      <c r="AM454" s="41" t="s">
        <v>29160</v>
      </c>
      <c r="AN454" s="43"/>
      <c r="AO454" s="41" t="s">
        <v>24604</v>
      </c>
      <c r="AP454" s="43"/>
      <c r="AQ454" s="43"/>
      <c r="AR454" s="43"/>
      <c r="AS454" s="29"/>
    </row>
    <row r="455">
      <c r="A455" s="28"/>
      <c r="B455" s="37" t="s">
        <v>29168</v>
      </c>
      <c r="C455" s="35"/>
      <c r="D455" s="38" t="b">
        <v>0</v>
      </c>
      <c r="E455" s="38" t="b">
        <v>0</v>
      </c>
      <c r="F455" s="38" t="b">
        <v>0</v>
      </c>
      <c r="G455" s="38" t="b">
        <v>0</v>
      </c>
      <c r="H455" s="38" t="b">
        <v>0</v>
      </c>
      <c r="I455" s="38" t="b">
        <v>0</v>
      </c>
      <c r="J455" s="39"/>
      <c r="K455" s="39"/>
      <c r="L455" s="38" t="b">
        <v>1</v>
      </c>
      <c r="M455" s="40">
        <v>45758.0</v>
      </c>
      <c r="N455" s="41" t="s">
        <v>28177</v>
      </c>
      <c r="O455" s="41" t="s">
        <v>29169</v>
      </c>
      <c r="P455" s="42" t="s">
        <v>29178</v>
      </c>
      <c r="Q455" s="41" t="s">
        <v>24600</v>
      </c>
      <c r="R455" s="41" t="s">
        <v>972</v>
      </c>
      <c r="S455" s="41" t="s">
        <v>29171</v>
      </c>
      <c r="T455" s="41" t="s">
        <v>29172</v>
      </c>
      <c r="U455" s="41" t="s">
        <v>29173</v>
      </c>
      <c r="V455" s="43"/>
      <c r="W455" s="43"/>
      <c r="X455" s="43"/>
      <c r="Y455" s="41" t="s">
        <v>27870</v>
      </c>
      <c r="Z455" s="41" t="s">
        <v>27845</v>
      </c>
      <c r="AA455" s="41" t="s">
        <v>24600</v>
      </c>
      <c r="AB455" s="39"/>
      <c r="AC455" s="39"/>
      <c r="AD455" s="41" t="s">
        <v>151</v>
      </c>
      <c r="AE455" s="41" t="s">
        <v>27846</v>
      </c>
      <c r="AF455" s="43"/>
      <c r="AG455" s="43"/>
      <c r="AH455" s="43"/>
      <c r="AI455" s="43"/>
      <c r="AJ455" s="43"/>
      <c r="AK455" s="43"/>
      <c r="AL455" s="43"/>
      <c r="AM455" s="41" t="s">
        <v>29174</v>
      </c>
      <c r="AN455" s="43"/>
      <c r="AO455" s="41" t="s">
        <v>24604</v>
      </c>
      <c r="AP455" s="43"/>
      <c r="AQ455" s="43"/>
      <c r="AR455" s="43"/>
      <c r="AS455" s="29"/>
    </row>
    <row r="456">
      <c r="A456" s="28"/>
      <c r="B456" s="37" t="s">
        <v>29179</v>
      </c>
      <c r="C456" s="35"/>
      <c r="D456" s="38" t="b">
        <v>0</v>
      </c>
      <c r="E456" s="38" t="b">
        <v>0</v>
      </c>
      <c r="F456" s="38" t="b">
        <v>0</v>
      </c>
      <c r="G456" s="38" t="b">
        <v>0</v>
      </c>
      <c r="H456" s="38" t="b">
        <v>0</v>
      </c>
      <c r="I456" s="38" t="b">
        <v>1</v>
      </c>
      <c r="J456" s="39"/>
      <c r="K456" s="39"/>
      <c r="L456" s="38" t="b">
        <v>1</v>
      </c>
      <c r="M456" s="40">
        <v>45758.0</v>
      </c>
      <c r="N456" s="41" t="s">
        <v>29180</v>
      </c>
      <c r="O456" s="41" t="s">
        <v>29181</v>
      </c>
      <c r="P456" s="42" t="s">
        <v>29182</v>
      </c>
      <c r="Q456" s="41" t="s">
        <v>24600</v>
      </c>
      <c r="R456" s="41" t="s">
        <v>972</v>
      </c>
      <c r="S456" s="41" t="s">
        <v>28032</v>
      </c>
      <c r="T456" s="41" t="s">
        <v>29183</v>
      </c>
      <c r="U456" s="41" t="s">
        <v>29184</v>
      </c>
      <c r="V456" s="43"/>
      <c r="W456" s="43"/>
      <c r="X456" s="43"/>
      <c r="Y456" s="41" t="s">
        <v>27870</v>
      </c>
      <c r="Z456" s="41" t="s">
        <v>27845</v>
      </c>
      <c r="AA456" s="41" t="s">
        <v>24600</v>
      </c>
      <c r="AB456" s="39"/>
      <c r="AC456" s="39"/>
      <c r="AD456" s="41" t="s">
        <v>151</v>
      </c>
      <c r="AE456" s="41" t="s">
        <v>27846</v>
      </c>
      <c r="AF456" s="43"/>
      <c r="AG456" s="43"/>
      <c r="AH456" s="43"/>
      <c r="AI456" s="43"/>
      <c r="AJ456" s="43"/>
      <c r="AK456" s="43"/>
      <c r="AL456" s="43"/>
      <c r="AM456" s="41" t="s">
        <v>29185</v>
      </c>
      <c r="AN456" s="43"/>
      <c r="AO456" s="41" t="s">
        <v>24604</v>
      </c>
      <c r="AP456" s="43"/>
      <c r="AQ456" s="43"/>
      <c r="AR456" s="43"/>
      <c r="AS456" s="29"/>
    </row>
    <row r="457">
      <c r="A457" s="28"/>
      <c r="B457" s="37" t="s">
        <v>29179</v>
      </c>
      <c r="C457" s="35"/>
      <c r="D457" s="38" t="b">
        <v>0</v>
      </c>
      <c r="E457" s="38" t="b">
        <v>0</v>
      </c>
      <c r="F457" s="38" t="b">
        <v>0</v>
      </c>
      <c r="G457" s="38" t="b">
        <v>0</v>
      </c>
      <c r="H457" s="38" t="b">
        <v>0</v>
      </c>
      <c r="I457" s="38" t="b">
        <v>1</v>
      </c>
      <c r="J457" s="39"/>
      <c r="K457" s="39"/>
      <c r="L457" s="38" t="b">
        <v>1</v>
      </c>
      <c r="M457" s="40">
        <v>45758.0</v>
      </c>
      <c r="N457" s="41" t="s">
        <v>29180</v>
      </c>
      <c r="O457" s="41" t="s">
        <v>29181</v>
      </c>
      <c r="P457" s="42" t="s">
        <v>29186</v>
      </c>
      <c r="Q457" s="41" t="s">
        <v>24600</v>
      </c>
      <c r="R457" s="41" t="s">
        <v>972</v>
      </c>
      <c r="S457" s="41" t="s">
        <v>28032</v>
      </c>
      <c r="T457" s="41" t="s">
        <v>29183</v>
      </c>
      <c r="U457" s="41" t="s">
        <v>29184</v>
      </c>
      <c r="V457" s="43"/>
      <c r="W457" s="43"/>
      <c r="X457" s="43"/>
      <c r="Y457" s="41" t="s">
        <v>27870</v>
      </c>
      <c r="Z457" s="41" t="s">
        <v>27845</v>
      </c>
      <c r="AA457" s="41" t="s">
        <v>24600</v>
      </c>
      <c r="AB457" s="39"/>
      <c r="AC457" s="39"/>
      <c r="AD457" s="41" t="s">
        <v>151</v>
      </c>
      <c r="AE457" s="41" t="s">
        <v>27846</v>
      </c>
      <c r="AF457" s="43"/>
      <c r="AG457" s="43"/>
      <c r="AH457" s="43"/>
      <c r="AI457" s="43"/>
      <c r="AJ457" s="43"/>
      <c r="AK457" s="43"/>
      <c r="AL457" s="43"/>
      <c r="AM457" s="41" t="s">
        <v>29185</v>
      </c>
      <c r="AN457" s="43"/>
      <c r="AO457" s="41" t="s">
        <v>24604</v>
      </c>
      <c r="AP457" s="43"/>
      <c r="AQ457" s="43"/>
      <c r="AR457" s="43"/>
      <c r="AS457" s="29"/>
    </row>
    <row r="458">
      <c r="A458" s="28"/>
      <c r="B458" s="37" t="s">
        <v>29187</v>
      </c>
      <c r="C458" s="35"/>
      <c r="D458" s="38" t="b">
        <v>0</v>
      </c>
      <c r="E458" s="38" t="b">
        <v>0</v>
      </c>
      <c r="F458" s="38" t="b">
        <v>0</v>
      </c>
      <c r="G458" s="38" t="b">
        <v>0</v>
      </c>
      <c r="H458" s="38" t="b">
        <v>0</v>
      </c>
      <c r="I458" s="38" t="b">
        <v>0</v>
      </c>
      <c r="J458" s="39"/>
      <c r="K458" s="39"/>
      <c r="L458" s="38" t="b">
        <v>1</v>
      </c>
      <c r="M458" s="40">
        <v>45909.0</v>
      </c>
      <c r="N458" s="41" t="s">
        <v>27927</v>
      </c>
      <c r="O458" s="41" t="s">
        <v>29188</v>
      </c>
      <c r="P458" s="42" t="s">
        <v>29189</v>
      </c>
      <c r="Q458" s="41" t="s">
        <v>25675</v>
      </c>
      <c r="R458" s="41" t="s">
        <v>16866</v>
      </c>
      <c r="S458" s="41" t="s">
        <v>27930</v>
      </c>
      <c r="T458" s="41" t="s">
        <v>27931</v>
      </c>
      <c r="U458" s="39"/>
      <c r="V458" s="43"/>
      <c r="W458" s="43"/>
      <c r="X458" s="43"/>
      <c r="Y458" s="41" t="s">
        <v>29190</v>
      </c>
      <c r="Z458" s="41" t="s">
        <v>27844</v>
      </c>
      <c r="AA458" s="41" t="s">
        <v>25675</v>
      </c>
      <c r="AB458" s="39"/>
      <c r="AC458" s="39"/>
      <c r="AD458" s="41" t="s">
        <v>14522</v>
      </c>
      <c r="AE458" s="41" t="s">
        <v>27846</v>
      </c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29"/>
    </row>
    <row r="459">
      <c r="A459" s="28"/>
      <c r="B459" s="37" t="s">
        <v>29191</v>
      </c>
      <c r="C459" s="35"/>
      <c r="D459" s="38" t="b">
        <v>0</v>
      </c>
      <c r="E459" s="38" t="b">
        <v>1</v>
      </c>
      <c r="F459" s="38" t="b">
        <v>0</v>
      </c>
      <c r="G459" s="38" t="b">
        <v>0</v>
      </c>
      <c r="H459" s="38" t="b">
        <v>0</v>
      </c>
      <c r="I459" s="38" t="b">
        <v>0</v>
      </c>
      <c r="J459" s="39"/>
      <c r="K459" s="39"/>
      <c r="L459" s="38" t="b">
        <v>1</v>
      </c>
      <c r="M459" s="40">
        <v>45698.0</v>
      </c>
      <c r="N459" s="41" t="s">
        <v>27927</v>
      </c>
      <c r="O459" s="41" t="s">
        <v>29192</v>
      </c>
      <c r="P459" s="42" t="s">
        <v>29193</v>
      </c>
      <c r="Q459" s="41" t="s">
        <v>26016</v>
      </c>
      <c r="R459" s="41" t="s">
        <v>16866</v>
      </c>
      <c r="S459" s="41" t="s">
        <v>27930</v>
      </c>
      <c r="T459" s="41" t="s">
        <v>27931</v>
      </c>
      <c r="U459" s="39"/>
      <c r="V459" s="43"/>
      <c r="W459" s="43"/>
      <c r="X459" s="43"/>
      <c r="Y459" s="41" t="s">
        <v>29190</v>
      </c>
      <c r="Z459" s="41" t="s">
        <v>27980</v>
      </c>
      <c r="AA459" s="41" t="s">
        <v>26016</v>
      </c>
      <c r="AB459" s="39"/>
      <c r="AC459" s="39"/>
      <c r="AD459" s="41" t="s">
        <v>16462</v>
      </c>
      <c r="AE459" s="41" t="s">
        <v>27846</v>
      </c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29"/>
    </row>
    <row r="460">
      <c r="A460" s="28"/>
      <c r="B460" s="37" t="s">
        <v>29191</v>
      </c>
      <c r="C460" s="35"/>
      <c r="D460" s="38" t="b">
        <v>0</v>
      </c>
      <c r="E460" s="38" t="b">
        <v>1</v>
      </c>
      <c r="F460" s="38" t="b">
        <v>0</v>
      </c>
      <c r="G460" s="38" t="b">
        <v>0</v>
      </c>
      <c r="H460" s="38" t="b">
        <v>0</v>
      </c>
      <c r="I460" s="38" t="b">
        <v>0</v>
      </c>
      <c r="J460" s="39"/>
      <c r="K460" s="39"/>
      <c r="L460" s="38" t="b">
        <v>1</v>
      </c>
      <c r="M460" s="40">
        <v>45698.0</v>
      </c>
      <c r="N460" s="41" t="s">
        <v>27927</v>
      </c>
      <c r="O460" s="41" t="s">
        <v>29192</v>
      </c>
      <c r="P460" s="42" t="s">
        <v>29194</v>
      </c>
      <c r="Q460" s="41" t="s">
        <v>26016</v>
      </c>
      <c r="R460" s="41" t="s">
        <v>16866</v>
      </c>
      <c r="S460" s="41" t="s">
        <v>27930</v>
      </c>
      <c r="T460" s="41" t="s">
        <v>27931</v>
      </c>
      <c r="U460" s="39"/>
      <c r="V460" s="43"/>
      <c r="W460" s="43"/>
      <c r="X460" s="43"/>
      <c r="Y460" s="41" t="s">
        <v>29190</v>
      </c>
      <c r="Z460" s="41" t="s">
        <v>27980</v>
      </c>
      <c r="AA460" s="41" t="s">
        <v>26016</v>
      </c>
      <c r="AB460" s="39"/>
      <c r="AC460" s="39"/>
      <c r="AD460" s="41" t="s">
        <v>16462</v>
      </c>
      <c r="AE460" s="41" t="s">
        <v>27846</v>
      </c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29"/>
    </row>
    <row r="461">
      <c r="A461" s="28"/>
      <c r="B461" s="37" t="s">
        <v>29191</v>
      </c>
      <c r="C461" s="35"/>
      <c r="D461" s="38" t="b">
        <v>0</v>
      </c>
      <c r="E461" s="38" t="b">
        <v>1</v>
      </c>
      <c r="F461" s="38" t="b">
        <v>0</v>
      </c>
      <c r="G461" s="38" t="b">
        <v>0</v>
      </c>
      <c r="H461" s="38" t="b">
        <v>0</v>
      </c>
      <c r="I461" s="38" t="b">
        <v>0</v>
      </c>
      <c r="J461" s="39"/>
      <c r="K461" s="39"/>
      <c r="L461" s="38" t="b">
        <v>1</v>
      </c>
      <c r="M461" s="40">
        <v>45698.0</v>
      </c>
      <c r="N461" s="41" t="s">
        <v>27927</v>
      </c>
      <c r="O461" s="41" t="s">
        <v>29192</v>
      </c>
      <c r="P461" s="42" t="s">
        <v>29195</v>
      </c>
      <c r="Q461" s="41" t="s">
        <v>26016</v>
      </c>
      <c r="R461" s="41" t="s">
        <v>16866</v>
      </c>
      <c r="S461" s="41" t="s">
        <v>27930</v>
      </c>
      <c r="T461" s="41" t="s">
        <v>27931</v>
      </c>
      <c r="U461" s="39"/>
      <c r="V461" s="43"/>
      <c r="W461" s="43"/>
      <c r="X461" s="43"/>
      <c r="Y461" s="41" t="s">
        <v>29190</v>
      </c>
      <c r="Z461" s="41" t="s">
        <v>27980</v>
      </c>
      <c r="AA461" s="41" t="s">
        <v>26016</v>
      </c>
      <c r="AB461" s="39"/>
      <c r="AC461" s="39"/>
      <c r="AD461" s="41" t="s">
        <v>16462</v>
      </c>
      <c r="AE461" s="41" t="s">
        <v>27846</v>
      </c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29"/>
    </row>
    <row r="462">
      <c r="A462" s="28"/>
      <c r="B462" s="37" t="s">
        <v>25969</v>
      </c>
      <c r="C462" s="35"/>
      <c r="D462" s="38" t="b">
        <v>1</v>
      </c>
      <c r="E462" s="38" t="b">
        <v>0</v>
      </c>
      <c r="F462" s="38" t="b">
        <v>0</v>
      </c>
      <c r="G462" s="38" t="b">
        <v>0</v>
      </c>
      <c r="H462" s="38" t="b">
        <v>1</v>
      </c>
      <c r="I462" s="38" t="b">
        <v>0</v>
      </c>
      <c r="J462" s="39"/>
      <c r="K462" s="39"/>
      <c r="L462" s="38" t="b">
        <v>1</v>
      </c>
      <c r="M462" s="40">
        <v>45758.0</v>
      </c>
      <c r="N462" s="41" t="s">
        <v>158</v>
      </c>
      <c r="O462" s="41" t="s">
        <v>25970</v>
      </c>
      <c r="P462" s="42" t="s">
        <v>29196</v>
      </c>
      <c r="Q462" s="41" t="s">
        <v>24600</v>
      </c>
      <c r="R462" s="41" t="s">
        <v>972</v>
      </c>
      <c r="S462" s="41" t="s">
        <v>25972</v>
      </c>
      <c r="T462" s="41" t="s">
        <v>25973</v>
      </c>
      <c r="U462" s="41" t="s">
        <v>25974</v>
      </c>
      <c r="V462" s="43"/>
      <c r="W462" s="43"/>
      <c r="X462" s="43"/>
      <c r="Y462" s="41" t="s">
        <v>27870</v>
      </c>
      <c r="Z462" s="41" t="s">
        <v>29093</v>
      </c>
      <c r="AA462" s="41" t="s">
        <v>24600</v>
      </c>
      <c r="AB462" s="39"/>
      <c r="AC462" s="39"/>
      <c r="AD462" s="41" t="s">
        <v>151</v>
      </c>
      <c r="AE462" s="41" t="s">
        <v>27846</v>
      </c>
      <c r="AF462" s="43"/>
      <c r="AG462" s="43"/>
      <c r="AH462" s="43"/>
      <c r="AI462" s="43"/>
      <c r="AJ462" s="43"/>
      <c r="AK462" s="43"/>
      <c r="AL462" s="43"/>
      <c r="AM462" s="41" t="s">
        <v>25975</v>
      </c>
      <c r="AN462" s="43"/>
      <c r="AO462" s="41" t="s">
        <v>24604</v>
      </c>
      <c r="AP462" s="43"/>
      <c r="AQ462" s="43"/>
      <c r="AR462" s="43"/>
      <c r="AS462" s="29"/>
    </row>
    <row r="463">
      <c r="A463" s="28"/>
      <c r="B463" s="37" t="s">
        <v>25969</v>
      </c>
      <c r="C463" s="35"/>
      <c r="D463" s="38" t="b">
        <v>1</v>
      </c>
      <c r="E463" s="38" t="b">
        <v>0</v>
      </c>
      <c r="F463" s="38" t="b">
        <v>0</v>
      </c>
      <c r="G463" s="38" t="b">
        <v>0</v>
      </c>
      <c r="H463" s="38" t="b">
        <v>1</v>
      </c>
      <c r="I463" s="38" t="b">
        <v>0</v>
      </c>
      <c r="J463" s="39"/>
      <c r="K463" s="39"/>
      <c r="L463" s="38" t="b">
        <v>1</v>
      </c>
      <c r="M463" s="40">
        <v>45758.0</v>
      </c>
      <c r="N463" s="41" t="s">
        <v>158</v>
      </c>
      <c r="O463" s="41" t="s">
        <v>25970</v>
      </c>
      <c r="P463" s="42" t="s">
        <v>29197</v>
      </c>
      <c r="Q463" s="41" t="s">
        <v>24600</v>
      </c>
      <c r="R463" s="41" t="s">
        <v>972</v>
      </c>
      <c r="S463" s="41" t="s">
        <v>25972</v>
      </c>
      <c r="T463" s="41" t="s">
        <v>25973</v>
      </c>
      <c r="U463" s="41" t="s">
        <v>25974</v>
      </c>
      <c r="V463" s="43"/>
      <c r="W463" s="43"/>
      <c r="X463" s="43"/>
      <c r="Y463" s="41" t="s">
        <v>27870</v>
      </c>
      <c r="Z463" s="41" t="s">
        <v>29093</v>
      </c>
      <c r="AA463" s="41" t="s">
        <v>24600</v>
      </c>
      <c r="AB463" s="39"/>
      <c r="AC463" s="39"/>
      <c r="AD463" s="41" t="s">
        <v>151</v>
      </c>
      <c r="AE463" s="41" t="s">
        <v>27846</v>
      </c>
      <c r="AF463" s="43"/>
      <c r="AG463" s="43"/>
      <c r="AH463" s="43"/>
      <c r="AI463" s="43"/>
      <c r="AJ463" s="43"/>
      <c r="AK463" s="43"/>
      <c r="AL463" s="43"/>
      <c r="AM463" s="41" t="s">
        <v>25975</v>
      </c>
      <c r="AN463" s="43"/>
      <c r="AO463" s="41" t="s">
        <v>24604</v>
      </c>
      <c r="AP463" s="43"/>
      <c r="AQ463" s="43"/>
      <c r="AR463" s="43"/>
      <c r="AS463" s="29"/>
    </row>
    <row r="464">
      <c r="A464" s="28"/>
      <c r="B464" s="37" t="s">
        <v>25969</v>
      </c>
      <c r="C464" s="35"/>
      <c r="D464" s="38" t="b">
        <v>1</v>
      </c>
      <c r="E464" s="38" t="b">
        <v>0</v>
      </c>
      <c r="F464" s="38" t="b">
        <v>0</v>
      </c>
      <c r="G464" s="38" t="b">
        <v>0</v>
      </c>
      <c r="H464" s="38" t="b">
        <v>1</v>
      </c>
      <c r="I464" s="38" t="b">
        <v>0</v>
      </c>
      <c r="J464" s="39"/>
      <c r="K464" s="39"/>
      <c r="L464" s="38" t="b">
        <v>1</v>
      </c>
      <c r="M464" s="40">
        <v>45758.0</v>
      </c>
      <c r="N464" s="41" t="s">
        <v>158</v>
      </c>
      <c r="O464" s="41" t="s">
        <v>25970</v>
      </c>
      <c r="P464" s="42" t="s">
        <v>29198</v>
      </c>
      <c r="Q464" s="41" t="s">
        <v>24600</v>
      </c>
      <c r="R464" s="41" t="s">
        <v>972</v>
      </c>
      <c r="S464" s="41" t="s">
        <v>25972</v>
      </c>
      <c r="T464" s="41" t="s">
        <v>25973</v>
      </c>
      <c r="U464" s="41" t="s">
        <v>25974</v>
      </c>
      <c r="V464" s="43"/>
      <c r="W464" s="43"/>
      <c r="X464" s="43"/>
      <c r="Y464" s="41" t="s">
        <v>27870</v>
      </c>
      <c r="Z464" s="41" t="s">
        <v>29093</v>
      </c>
      <c r="AA464" s="41" t="s">
        <v>24600</v>
      </c>
      <c r="AB464" s="39"/>
      <c r="AC464" s="39"/>
      <c r="AD464" s="41" t="s">
        <v>151</v>
      </c>
      <c r="AE464" s="41" t="s">
        <v>27846</v>
      </c>
      <c r="AF464" s="43"/>
      <c r="AG464" s="43"/>
      <c r="AH464" s="43"/>
      <c r="AI464" s="43"/>
      <c r="AJ464" s="43"/>
      <c r="AK464" s="43"/>
      <c r="AL464" s="43"/>
      <c r="AM464" s="41" t="s">
        <v>25975</v>
      </c>
      <c r="AN464" s="43"/>
      <c r="AO464" s="41" t="s">
        <v>24604</v>
      </c>
      <c r="AP464" s="43"/>
      <c r="AQ464" s="43"/>
      <c r="AR464" s="43"/>
      <c r="AS464" s="29"/>
    </row>
    <row r="465">
      <c r="A465" s="28"/>
      <c r="B465" s="37" t="s">
        <v>27068</v>
      </c>
      <c r="C465" s="35"/>
      <c r="D465" s="38" t="b">
        <v>1</v>
      </c>
      <c r="E465" s="38" t="b">
        <v>0</v>
      </c>
      <c r="F465" s="38" t="b">
        <v>0</v>
      </c>
      <c r="G465" s="38" t="b">
        <v>0</v>
      </c>
      <c r="H465" s="38" t="b">
        <v>0</v>
      </c>
      <c r="I465" s="38" t="b">
        <v>0</v>
      </c>
      <c r="J465" s="39"/>
      <c r="K465" s="39"/>
      <c r="L465" s="38" t="b">
        <v>1</v>
      </c>
      <c r="M465" s="40">
        <v>45879.0</v>
      </c>
      <c r="N465" s="41" t="s">
        <v>158</v>
      </c>
      <c r="O465" s="41" t="s">
        <v>27069</v>
      </c>
      <c r="P465" s="42" t="s">
        <v>29199</v>
      </c>
      <c r="Q465" s="41" t="s">
        <v>27064</v>
      </c>
      <c r="R465" s="41" t="s">
        <v>23278</v>
      </c>
      <c r="S465" s="41" t="s">
        <v>1036</v>
      </c>
      <c r="T465" s="41" t="s">
        <v>27996</v>
      </c>
      <c r="U465" s="39"/>
      <c r="V465" s="43"/>
      <c r="W465" s="41" t="s">
        <v>16632</v>
      </c>
      <c r="X465" s="43"/>
      <c r="Y465" s="41" t="s">
        <v>27845</v>
      </c>
      <c r="Z465" s="41" t="s">
        <v>29200</v>
      </c>
      <c r="AA465" s="41" t="s">
        <v>27064</v>
      </c>
      <c r="AB465" s="39"/>
      <c r="AC465" s="39"/>
      <c r="AD465" s="41" t="s">
        <v>151</v>
      </c>
      <c r="AE465" s="41" t="s">
        <v>27846</v>
      </c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29"/>
    </row>
    <row r="466">
      <c r="A466" s="28"/>
      <c r="B466" s="37" t="s">
        <v>27068</v>
      </c>
      <c r="C466" s="35"/>
      <c r="D466" s="38" t="b">
        <v>1</v>
      </c>
      <c r="E466" s="38" t="b">
        <v>0</v>
      </c>
      <c r="F466" s="38" t="b">
        <v>0</v>
      </c>
      <c r="G466" s="38" t="b">
        <v>0</v>
      </c>
      <c r="H466" s="38" t="b">
        <v>0</v>
      </c>
      <c r="I466" s="38" t="b">
        <v>0</v>
      </c>
      <c r="J466" s="39"/>
      <c r="K466" s="39"/>
      <c r="L466" s="38" t="b">
        <v>1</v>
      </c>
      <c r="M466" s="40">
        <v>45879.0</v>
      </c>
      <c r="N466" s="41" t="s">
        <v>158</v>
      </c>
      <c r="O466" s="41" t="s">
        <v>27069</v>
      </c>
      <c r="P466" s="42" t="s">
        <v>29201</v>
      </c>
      <c r="Q466" s="41" t="s">
        <v>27064</v>
      </c>
      <c r="R466" s="41" t="s">
        <v>23278</v>
      </c>
      <c r="S466" s="41" t="s">
        <v>1036</v>
      </c>
      <c r="T466" s="41" t="s">
        <v>27996</v>
      </c>
      <c r="U466" s="39"/>
      <c r="V466" s="43"/>
      <c r="W466" s="41" t="s">
        <v>16632</v>
      </c>
      <c r="X466" s="43"/>
      <c r="Y466" s="41" t="s">
        <v>27845</v>
      </c>
      <c r="Z466" s="41" t="s">
        <v>29200</v>
      </c>
      <c r="AA466" s="41" t="s">
        <v>27064</v>
      </c>
      <c r="AB466" s="39"/>
      <c r="AC466" s="39"/>
      <c r="AD466" s="41" t="s">
        <v>151</v>
      </c>
      <c r="AE466" s="41" t="s">
        <v>27846</v>
      </c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29"/>
    </row>
    <row r="467">
      <c r="A467" s="28"/>
      <c r="B467" s="37" t="s">
        <v>27527</v>
      </c>
      <c r="C467" s="35"/>
      <c r="D467" s="38" t="b">
        <v>1</v>
      </c>
      <c r="E467" s="38" t="b">
        <v>0</v>
      </c>
      <c r="F467" s="38" t="b">
        <v>0</v>
      </c>
      <c r="G467" s="38" t="b">
        <v>0</v>
      </c>
      <c r="H467" s="38" t="b">
        <v>0</v>
      </c>
      <c r="I467" s="38" t="b">
        <v>0</v>
      </c>
      <c r="J467" s="39"/>
      <c r="K467" s="39"/>
      <c r="L467" s="38" t="b">
        <v>1</v>
      </c>
      <c r="M467" s="40">
        <v>45758.0</v>
      </c>
      <c r="N467" s="41" t="s">
        <v>158</v>
      </c>
      <c r="O467" s="41" t="s">
        <v>27528</v>
      </c>
      <c r="P467" s="42" t="s">
        <v>29202</v>
      </c>
      <c r="Q467" s="41" t="s">
        <v>24600</v>
      </c>
      <c r="R467" s="41" t="s">
        <v>972</v>
      </c>
      <c r="S467" s="41" t="s">
        <v>27530</v>
      </c>
      <c r="T467" s="41" t="s">
        <v>27531</v>
      </c>
      <c r="U467" s="41" t="s">
        <v>27532</v>
      </c>
      <c r="V467" s="43"/>
      <c r="W467" s="43"/>
      <c r="X467" s="43"/>
      <c r="Y467" s="41" t="s">
        <v>27870</v>
      </c>
      <c r="Z467" s="41" t="s">
        <v>27845</v>
      </c>
      <c r="AA467" s="41" t="s">
        <v>24600</v>
      </c>
      <c r="AB467" s="39"/>
      <c r="AC467" s="39"/>
      <c r="AD467" s="41" t="s">
        <v>151</v>
      </c>
      <c r="AE467" s="41" t="s">
        <v>27846</v>
      </c>
      <c r="AF467" s="43"/>
      <c r="AG467" s="43"/>
      <c r="AH467" s="43"/>
      <c r="AI467" s="43"/>
      <c r="AJ467" s="43"/>
      <c r="AK467" s="43"/>
      <c r="AL467" s="43"/>
      <c r="AM467" s="41" t="s">
        <v>27533</v>
      </c>
      <c r="AN467" s="43"/>
      <c r="AO467" s="41" t="s">
        <v>24604</v>
      </c>
      <c r="AP467" s="43"/>
      <c r="AQ467" s="43"/>
      <c r="AR467" s="43"/>
      <c r="AS467" s="29"/>
    </row>
    <row r="468">
      <c r="A468" s="28"/>
      <c r="B468" s="37" t="s">
        <v>27527</v>
      </c>
      <c r="C468" s="35"/>
      <c r="D468" s="38" t="b">
        <v>1</v>
      </c>
      <c r="E468" s="38" t="b">
        <v>0</v>
      </c>
      <c r="F468" s="38" t="b">
        <v>0</v>
      </c>
      <c r="G468" s="38" t="b">
        <v>0</v>
      </c>
      <c r="H468" s="38" t="b">
        <v>0</v>
      </c>
      <c r="I468" s="38" t="b">
        <v>0</v>
      </c>
      <c r="J468" s="39"/>
      <c r="K468" s="39"/>
      <c r="L468" s="38" t="b">
        <v>1</v>
      </c>
      <c r="M468" s="40">
        <v>45758.0</v>
      </c>
      <c r="N468" s="41" t="s">
        <v>158</v>
      </c>
      <c r="O468" s="41" t="s">
        <v>27528</v>
      </c>
      <c r="P468" s="42" t="s">
        <v>29203</v>
      </c>
      <c r="Q468" s="41" t="s">
        <v>24600</v>
      </c>
      <c r="R468" s="41" t="s">
        <v>972</v>
      </c>
      <c r="S468" s="41" t="s">
        <v>27530</v>
      </c>
      <c r="T468" s="41" t="s">
        <v>27531</v>
      </c>
      <c r="U468" s="41" t="s">
        <v>27532</v>
      </c>
      <c r="V468" s="43"/>
      <c r="W468" s="43"/>
      <c r="X468" s="43"/>
      <c r="Y468" s="41" t="s">
        <v>27870</v>
      </c>
      <c r="Z468" s="41" t="s">
        <v>27845</v>
      </c>
      <c r="AA468" s="41" t="s">
        <v>24600</v>
      </c>
      <c r="AB468" s="39"/>
      <c r="AC468" s="39"/>
      <c r="AD468" s="41" t="s">
        <v>151</v>
      </c>
      <c r="AE468" s="41" t="s">
        <v>27846</v>
      </c>
      <c r="AF468" s="43"/>
      <c r="AG468" s="43"/>
      <c r="AH468" s="43"/>
      <c r="AI468" s="43"/>
      <c r="AJ468" s="43"/>
      <c r="AK468" s="43"/>
      <c r="AL468" s="43"/>
      <c r="AM468" s="41" t="s">
        <v>27533</v>
      </c>
      <c r="AN468" s="43"/>
      <c r="AO468" s="41" t="s">
        <v>24604</v>
      </c>
      <c r="AP468" s="43"/>
      <c r="AQ468" s="43"/>
      <c r="AR468" s="43"/>
      <c r="AS468" s="29"/>
    </row>
    <row r="469">
      <c r="A469" s="28"/>
      <c r="B469" s="37" t="s">
        <v>27598</v>
      </c>
      <c r="C469" s="35"/>
      <c r="D469" s="38" t="b">
        <v>1</v>
      </c>
      <c r="E469" s="38" t="b">
        <v>0</v>
      </c>
      <c r="F469" s="38" t="b">
        <v>0</v>
      </c>
      <c r="G469" s="38" t="b">
        <v>0</v>
      </c>
      <c r="H469" s="38" t="b">
        <v>0</v>
      </c>
      <c r="I469" s="38" t="b">
        <v>0</v>
      </c>
      <c r="J469" s="39"/>
      <c r="K469" s="39"/>
      <c r="L469" s="38" t="b">
        <v>1</v>
      </c>
      <c r="M469" s="40">
        <v>45758.0</v>
      </c>
      <c r="N469" s="41" t="s">
        <v>158</v>
      </c>
      <c r="O469" s="41" t="s">
        <v>27599</v>
      </c>
      <c r="P469" s="42" t="s">
        <v>29204</v>
      </c>
      <c r="Q469" s="41" t="s">
        <v>27368</v>
      </c>
      <c r="R469" s="41" t="s">
        <v>23278</v>
      </c>
      <c r="S469" s="41" t="s">
        <v>1036</v>
      </c>
      <c r="T469" s="41" t="s">
        <v>27996</v>
      </c>
      <c r="U469" s="39"/>
      <c r="V469" s="43"/>
      <c r="W469" s="41" t="s">
        <v>16632</v>
      </c>
      <c r="X469" s="43"/>
      <c r="Y469" s="41" t="s">
        <v>29200</v>
      </c>
      <c r="Z469" s="41" t="s">
        <v>27845</v>
      </c>
      <c r="AA469" s="41" t="s">
        <v>27368</v>
      </c>
      <c r="AB469" s="39"/>
      <c r="AC469" s="39"/>
      <c r="AD469" s="41" t="s">
        <v>215</v>
      </c>
      <c r="AE469" s="41" t="s">
        <v>27846</v>
      </c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29"/>
    </row>
    <row r="470">
      <c r="A470" s="28"/>
      <c r="B470" s="37" t="s">
        <v>27600</v>
      </c>
      <c r="C470" s="35"/>
      <c r="D470" s="38" t="b">
        <v>1</v>
      </c>
      <c r="E470" s="38" t="b">
        <v>0</v>
      </c>
      <c r="F470" s="38" t="b">
        <v>0</v>
      </c>
      <c r="G470" s="38" t="b">
        <v>0</v>
      </c>
      <c r="H470" s="38" t="b">
        <v>0</v>
      </c>
      <c r="I470" s="38" t="b">
        <v>0</v>
      </c>
      <c r="J470" s="39"/>
      <c r="K470" s="39"/>
      <c r="L470" s="38" t="b">
        <v>1</v>
      </c>
      <c r="M470" s="41" t="s">
        <v>26885</v>
      </c>
      <c r="N470" s="41" t="s">
        <v>158</v>
      </c>
      <c r="O470" s="41" t="s">
        <v>27601</v>
      </c>
      <c r="P470" s="42" t="s">
        <v>29205</v>
      </c>
      <c r="Q470" s="41" t="s">
        <v>26887</v>
      </c>
      <c r="R470" s="41" t="s">
        <v>146</v>
      </c>
      <c r="S470" s="41" t="s">
        <v>13186</v>
      </c>
      <c r="T470" s="41" t="s">
        <v>13187</v>
      </c>
      <c r="U470" s="39"/>
      <c r="V470" s="43"/>
      <c r="W470" s="41" t="s">
        <v>16632</v>
      </c>
      <c r="X470" s="43"/>
      <c r="Y470" s="41" t="s">
        <v>29200</v>
      </c>
      <c r="Z470" s="41" t="s">
        <v>29126</v>
      </c>
      <c r="AA470" s="41" t="s">
        <v>26887</v>
      </c>
      <c r="AB470" s="39"/>
      <c r="AC470" s="39"/>
      <c r="AD470" s="41" t="s">
        <v>215</v>
      </c>
      <c r="AE470" s="41" t="s">
        <v>27846</v>
      </c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29"/>
    </row>
    <row r="471">
      <c r="A471" s="28"/>
      <c r="B471" s="37" t="s">
        <v>27600</v>
      </c>
      <c r="C471" s="35"/>
      <c r="D471" s="38" t="b">
        <v>1</v>
      </c>
      <c r="E471" s="38" t="b">
        <v>0</v>
      </c>
      <c r="F471" s="38" t="b">
        <v>0</v>
      </c>
      <c r="G471" s="38" t="b">
        <v>0</v>
      </c>
      <c r="H471" s="38" t="b">
        <v>0</v>
      </c>
      <c r="I471" s="38" t="b">
        <v>0</v>
      </c>
      <c r="J471" s="39"/>
      <c r="K471" s="39"/>
      <c r="L471" s="38" t="b">
        <v>1</v>
      </c>
      <c r="M471" s="41" t="s">
        <v>26885</v>
      </c>
      <c r="N471" s="41" t="s">
        <v>158</v>
      </c>
      <c r="O471" s="41" t="s">
        <v>27601</v>
      </c>
      <c r="P471" s="42" t="s">
        <v>29206</v>
      </c>
      <c r="Q471" s="41" t="s">
        <v>26887</v>
      </c>
      <c r="R471" s="41" t="s">
        <v>146</v>
      </c>
      <c r="S471" s="41" t="s">
        <v>13186</v>
      </c>
      <c r="T471" s="41" t="s">
        <v>13187</v>
      </c>
      <c r="U471" s="39"/>
      <c r="V471" s="43"/>
      <c r="W471" s="41" t="s">
        <v>16632</v>
      </c>
      <c r="X471" s="43"/>
      <c r="Y471" s="41" t="s">
        <v>29200</v>
      </c>
      <c r="Z471" s="41" t="s">
        <v>29126</v>
      </c>
      <c r="AA471" s="41" t="s">
        <v>26887</v>
      </c>
      <c r="AB471" s="39"/>
      <c r="AC471" s="39"/>
      <c r="AD471" s="41" t="s">
        <v>215</v>
      </c>
      <c r="AE471" s="41" t="s">
        <v>27846</v>
      </c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29"/>
    </row>
    <row r="472">
      <c r="A472" s="28"/>
      <c r="B472" s="37" t="s">
        <v>27598</v>
      </c>
      <c r="C472" s="35"/>
      <c r="D472" s="38" t="b">
        <v>1</v>
      </c>
      <c r="E472" s="38" t="b">
        <v>0</v>
      </c>
      <c r="F472" s="38" t="b">
        <v>0</v>
      </c>
      <c r="G472" s="38" t="b">
        <v>0</v>
      </c>
      <c r="H472" s="38" t="b">
        <v>0</v>
      </c>
      <c r="I472" s="38" t="b">
        <v>0</v>
      </c>
      <c r="J472" s="39"/>
      <c r="K472" s="39"/>
      <c r="L472" s="38" t="b">
        <v>1</v>
      </c>
      <c r="M472" s="40">
        <v>45758.0</v>
      </c>
      <c r="N472" s="41" t="s">
        <v>158</v>
      </c>
      <c r="O472" s="41" t="s">
        <v>27599</v>
      </c>
      <c r="P472" s="42" t="s">
        <v>29207</v>
      </c>
      <c r="Q472" s="41" t="s">
        <v>27368</v>
      </c>
      <c r="R472" s="41" t="s">
        <v>23278</v>
      </c>
      <c r="S472" s="41" t="s">
        <v>1036</v>
      </c>
      <c r="T472" s="41" t="s">
        <v>27996</v>
      </c>
      <c r="U472" s="39"/>
      <c r="V472" s="43"/>
      <c r="W472" s="41" t="s">
        <v>16632</v>
      </c>
      <c r="X472" s="43"/>
      <c r="Y472" s="41" t="s">
        <v>29200</v>
      </c>
      <c r="Z472" s="41" t="s">
        <v>27845</v>
      </c>
      <c r="AA472" s="41" t="s">
        <v>27368</v>
      </c>
      <c r="AB472" s="39"/>
      <c r="AC472" s="39"/>
      <c r="AD472" s="41" t="s">
        <v>215</v>
      </c>
      <c r="AE472" s="41" t="s">
        <v>27846</v>
      </c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29"/>
    </row>
    <row r="473">
      <c r="A473" s="28"/>
      <c r="B473" s="37" t="s">
        <v>24768</v>
      </c>
      <c r="C473" s="35"/>
      <c r="D473" s="38" t="b">
        <v>1</v>
      </c>
      <c r="E473" s="38" t="b">
        <v>0</v>
      </c>
      <c r="F473" s="38" t="b">
        <v>0</v>
      </c>
      <c r="G473" s="38" t="b">
        <v>0</v>
      </c>
      <c r="H473" s="38" t="b">
        <v>0</v>
      </c>
      <c r="I473" s="38" t="b">
        <v>1</v>
      </c>
      <c r="J473" s="39"/>
      <c r="K473" s="39"/>
      <c r="L473" s="38" t="b">
        <v>1</v>
      </c>
      <c r="M473" s="40">
        <v>45758.0</v>
      </c>
      <c r="N473" s="41" t="s">
        <v>158</v>
      </c>
      <c r="O473" s="41" t="s">
        <v>24769</v>
      </c>
      <c r="P473" s="42" t="s">
        <v>29208</v>
      </c>
      <c r="Q473" s="41" t="s">
        <v>24600</v>
      </c>
      <c r="R473" s="41" t="s">
        <v>972</v>
      </c>
      <c r="S473" s="41" t="s">
        <v>1036</v>
      </c>
      <c r="T473" s="41" t="s">
        <v>27996</v>
      </c>
      <c r="U473" s="41" t="s">
        <v>24770</v>
      </c>
      <c r="V473" s="43"/>
      <c r="W473" s="41" t="s">
        <v>16632</v>
      </c>
      <c r="X473" s="43"/>
      <c r="Y473" s="41" t="s">
        <v>27870</v>
      </c>
      <c r="Z473" s="41" t="s">
        <v>29200</v>
      </c>
      <c r="AA473" s="41" t="s">
        <v>24600</v>
      </c>
      <c r="AB473" s="39"/>
      <c r="AC473" s="39"/>
      <c r="AD473" s="41" t="s">
        <v>151</v>
      </c>
      <c r="AE473" s="41" t="s">
        <v>27846</v>
      </c>
      <c r="AF473" s="43"/>
      <c r="AG473" s="43"/>
      <c r="AH473" s="43"/>
      <c r="AI473" s="43"/>
      <c r="AJ473" s="43"/>
      <c r="AK473" s="43"/>
      <c r="AL473" s="43"/>
      <c r="AM473" s="41" t="s">
        <v>24771</v>
      </c>
      <c r="AN473" s="43"/>
      <c r="AO473" s="41" t="s">
        <v>24604</v>
      </c>
      <c r="AP473" s="43"/>
      <c r="AQ473" s="43"/>
      <c r="AR473" s="43"/>
      <c r="AS473" s="29"/>
    </row>
    <row r="474">
      <c r="A474" s="28"/>
      <c r="B474" s="37" t="s">
        <v>27600</v>
      </c>
      <c r="C474" s="35"/>
      <c r="D474" s="38" t="b">
        <v>1</v>
      </c>
      <c r="E474" s="38" t="b">
        <v>0</v>
      </c>
      <c r="F474" s="38" t="b">
        <v>0</v>
      </c>
      <c r="G474" s="38" t="b">
        <v>0</v>
      </c>
      <c r="H474" s="38" t="b">
        <v>0</v>
      </c>
      <c r="I474" s="38" t="b">
        <v>0</v>
      </c>
      <c r="J474" s="39"/>
      <c r="K474" s="39"/>
      <c r="L474" s="38" t="b">
        <v>1</v>
      </c>
      <c r="M474" s="41" t="s">
        <v>26885</v>
      </c>
      <c r="N474" s="41" t="s">
        <v>158</v>
      </c>
      <c r="O474" s="41" t="s">
        <v>27601</v>
      </c>
      <c r="P474" s="42" t="s">
        <v>29209</v>
      </c>
      <c r="Q474" s="41" t="s">
        <v>26887</v>
      </c>
      <c r="R474" s="41" t="s">
        <v>146</v>
      </c>
      <c r="S474" s="41" t="s">
        <v>13186</v>
      </c>
      <c r="T474" s="41" t="s">
        <v>13187</v>
      </c>
      <c r="U474" s="39"/>
      <c r="V474" s="43"/>
      <c r="W474" s="41" t="s">
        <v>16632</v>
      </c>
      <c r="X474" s="43"/>
      <c r="Y474" s="41" t="s">
        <v>29200</v>
      </c>
      <c r="Z474" s="41" t="s">
        <v>29126</v>
      </c>
      <c r="AA474" s="41" t="s">
        <v>26887</v>
      </c>
      <c r="AB474" s="39"/>
      <c r="AC474" s="39"/>
      <c r="AD474" s="41" t="s">
        <v>215</v>
      </c>
      <c r="AE474" s="41" t="s">
        <v>27846</v>
      </c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29"/>
    </row>
    <row r="475">
      <c r="A475" s="28"/>
      <c r="B475" s="37" t="s">
        <v>27598</v>
      </c>
      <c r="C475" s="35"/>
      <c r="D475" s="38" t="b">
        <v>1</v>
      </c>
      <c r="E475" s="38" t="b">
        <v>0</v>
      </c>
      <c r="F475" s="38" t="b">
        <v>0</v>
      </c>
      <c r="G475" s="38" t="b">
        <v>0</v>
      </c>
      <c r="H475" s="38" t="b">
        <v>0</v>
      </c>
      <c r="I475" s="38" t="b">
        <v>0</v>
      </c>
      <c r="J475" s="39"/>
      <c r="K475" s="39"/>
      <c r="L475" s="38" t="b">
        <v>1</v>
      </c>
      <c r="M475" s="40">
        <v>45758.0</v>
      </c>
      <c r="N475" s="41" t="s">
        <v>158</v>
      </c>
      <c r="O475" s="41" t="s">
        <v>27599</v>
      </c>
      <c r="P475" s="42" t="s">
        <v>29210</v>
      </c>
      <c r="Q475" s="41" t="s">
        <v>27368</v>
      </c>
      <c r="R475" s="41" t="s">
        <v>23278</v>
      </c>
      <c r="S475" s="41" t="s">
        <v>1036</v>
      </c>
      <c r="T475" s="41" t="s">
        <v>27996</v>
      </c>
      <c r="U475" s="39"/>
      <c r="V475" s="43"/>
      <c r="W475" s="41" t="s">
        <v>16632</v>
      </c>
      <c r="X475" s="43"/>
      <c r="Y475" s="41" t="s">
        <v>29200</v>
      </c>
      <c r="Z475" s="41" t="s">
        <v>27845</v>
      </c>
      <c r="AA475" s="41" t="s">
        <v>27368</v>
      </c>
      <c r="AB475" s="39"/>
      <c r="AC475" s="39"/>
      <c r="AD475" s="41" t="s">
        <v>215</v>
      </c>
      <c r="AE475" s="41" t="s">
        <v>27846</v>
      </c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29"/>
    </row>
    <row r="476">
      <c r="A476" s="28"/>
      <c r="B476" s="37" t="s">
        <v>27811</v>
      </c>
      <c r="C476" s="35"/>
      <c r="D476" s="38" t="b">
        <v>1</v>
      </c>
      <c r="E476" s="38" t="b">
        <v>0</v>
      </c>
      <c r="F476" s="38" t="b">
        <v>0</v>
      </c>
      <c r="G476" s="38" t="b">
        <v>0</v>
      </c>
      <c r="H476" s="38" t="b">
        <v>0</v>
      </c>
      <c r="I476" s="38" t="b">
        <v>0</v>
      </c>
      <c r="J476" s="39"/>
      <c r="K476" s="39"/>
      <c r="L476" s="38" t="b">
        <v>1</v>
      </c>
      <c r="M476" s="40">
        <v>45758.0</v>
      </c>
      <c r="N476" s="41" t="s">
        <v>158</v>
      </c>
      <c r="O476" s="41" t="s">
        <v>27812</v>
      </c>
      <c r="P476" s="42" t="s">
        <v>29211</v>
      </c>
      <c r="Q476" s="41" t="s">
        <v>24600</v>
      </c>
      <c r="R476" s="41" t="s">
        <v>972</v>
      </c>
      <c r="S476" s="41" t="s">
        <v>27814</v>
      </c>
      <c r="T476" s="41" t="s">
        <v>27815</v>
      </c>
      <c r="U476" s="41" t="s">
        <v>27816</v>
      </c>
      <c r="V476" s="43"/>
      <c r="W476" s="43"/>
      <c r="X476" s="43"/>
      <c r="Y476" s="41" t="s">
        <v>27870</v>
      </c>
      <c r="Z476" s="41" t="s">
        <v>27870</v>
      </c>
      <c r="AA476" s="41" t="s">
        <v>24600</v>
      </c>
      <c r="AB476" s="39"/>
      <c r="AC476" s="39"/>
      <c r="AD476" s="41" t="s">
        <v>3028</v>
      </c>
      <c r="AE476" s="41" t="s">
        <v>27846</v>
      </c>
      <c r="AF476" s="43"/>
      <c r="AG476" s="43"/>
      <c r="AH476" s="43"/>
      <c r="AI476" s="43"/>
      <c r="AJ476" s="41" t="s">
        <v>1692</v>
      </c>
      <c r="AK476" s="43"/>
      <c r="AL476" s="43"/>
      <c r="AM476" s="41" t="s">
        <v>27817</v>
      </c>
      <c r="AN476" s="43"/>
      <c r="AO476" s="41" t="s">
        <v>24604</v>
      </c>
      <c r="AP476" s="43"/>
      <c r="AQ476" s="43"/>
      <c r="AR476" s="43"/>
      <c r="AS476" s="29"/>
    </row>
    <row r="477">
      <c r="A477" s="28"/>
      <c r="B477" s="37" t="s">
        <v>25613</v>
      </c>
      <c r="C477" s="35"/>
      <c r="D477" s="38" t="b">
        <v>1</v>
      </c>
      <c r="E477" s="38" t="b">
        <v>1</v>
      </c>
      <c r="F477" s="38" t="b">
        <v>0</v>
      </c>
      <c r="G477" s="38" t="b">
        <v>0</v>
      </c>
      <c r="H477" s="38" t="b">
        <v>0</v>
      </c>
      <c r="I477" s="38" t="b">
        <v>0</v>
      </c>
      <c r="J477" s="39"/>
      <c r="K477" s="39"/>
      <c r="L477" s="38" t="b">
        <v>1</v>
      </c>
      <c r="M477" s="41" t="s">
        <v>24869</v>
      </c>
      <c r="N477" s="41" t="s">
        <v>268</v>
      </c>
      <c r="O477" s="41" t="s">
        <v>25614</v>
      </c>
      <c r="P477" s="42" t="s">
        <v>29212</v>
      </c>
      <c r="Q477" s="41" t="s">
        <v>24872</v>
      </c>
      <c r="R477" s="41" t="s">
        <v>146</v>
      </c>
      <c r="S477" s="41" t="s">
        <v>15247</v>
      </c>
      <c r="T477" s="41" t="s">
        <v>15248</v>
      </c>
      <c r="U477" s="39"/>
      <c r="V477" s="43"/>
      <c r="W477" s="41" t="s">
        <v>14387</v>
      </c>
      <c r="X477" s="43"/>
      <c r="Y477" s="41" t="s">
        <v>29200</v>
      </c>
      <c r="Z477" s="41" t="s">
        <v>27980</v>
      </c>
      <c r="AA477" s="41" t="s">
        <v>24872</v>
      </c>
      <c r="AB477" s="39"/>
      <c r="AC477" s="39"/>
      <c r="AD477" s="41" t="s">
        <v>151</v>
      </c>
      <c r="AE477" s="41" t="s">
        <v>27846</v>
      </c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29"/>
    </row>
    <row r="478">
      <c r="A478" s="28"/>
      <c r="B478" s="37" t="s">
        <v>25605</v>
      </c>
      <c r="C478" s="35"/>
      <c r="D478" s="38" t="b">
        <v>1</v>
      </c>
      <c r="E478" s="38" t="b">
        <v>0</v>
      </c>
      <c r="F478" s="38" t="b">
        <v>0</v>
      </c>
      <c r="G478" s="38" t="b">
        <v>0</v>
      </c>
      <c r="H478" s="38" t="b">
        <v>0</v>
      </c>
      <c r="I478" s="38" t="b">
        <v>0</v>
      </c>
      <c r="J478" s="39"/>
      <c r="K478" s="39"/>
      <c r="L478" s="38" t="b">
        <v>1</v>
      </c>
      <c r="M478" s="41" t="s">
        <v>25049</v>
      </c>
      <c r="N478" s="41" t="s">
        <v>268</v>
      </c>
      <c r="O478" s="41" t="s">
        <v>25606</v>
      </c>
      <c r="P478" s="42" t="s">
        <v>29213</v>
      </c>
      <c r="Q478" s="41" t="s">
        <v>25051</v>
      </c>
      <c r="R478" s="41" t="s">
        <v>9926</v>
      </c>
      <c r="S478" s="41" t="s">
        <v>12446</v>
      </c>
      <c r="T478" s="41" t="s">
        <v>12447</v>
      </c>
      <c r="U478" s="39"/>
      <c r="V478" s="43"/>
      <c r="W478" s="41" t="s">
        <v>14387</v>
      </c>
      <c r="X478" s="43"/>
      <c r="Y478" s="41" t="s">
        <v>29200</v>
      </c>
      <c r="Z478" s="41" t="s">
        <v>29126</v>
      </c>
      <c r="AA478" s="41" t="s">
        <v>25051</v>
      </c>
      <c r="AB478" s="39"/>
      <c r="AC478" s="39"/>
      <c r="AD478" s="41" t="s">
        <v>215</v>
      </c>
      <c r="AE478" s="41" t="s">
        <v>27846</v>
      </c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29"/>
    </row>
    <row r="479">
      <c r="A479" s="28"/>
      <c r="B479" s="37" t="s">
        <v>25599</v>
      </c>
      <c r="C479" s="35"/>
      <c r="D479" s="38" t="b">
        <v>1</v>
      </c>
      <c r="E479" s="38" t="b">
        <v>0</v>
      </c>
      <c r="F479" s="38" t="b">
        <v>0</v>
      </c>
      <c r="G479" s="38" t="b">
        <v>0</v>
      </c>
      <c r="H479" s="38" t="b">
        <v>0</v>
      </c>
      <c r="I479" s="38" t="b">
        <v>0</v>
      </c>
      <c r="J479" s="39"/>
      <c r="K479" s="39"/>
      <c r="L479" s="38" t="b">
        <v>1</v>
      </c>
      <c r="M479" s="41" t="s">
        <v>25049</v>
      </c>
      <c r="N479" s="41" t="s">
        <v>268</v>
      </c>
      <c r="O479" s="41" t="s">
        <v>25600</v>
      </c>
      <c r="P479" s="42" t="s">
        <v>29214</v>
      </c>
      <c r="Q479" s="41" t="s">
        <v>25051</v>
      </c>
      <c r="R479" s="41" t="s">
        <v>9926</v>
      </c>
      <c r="S479" s="41" t="s">
        <v>15243</v>
      </c>
      <c r="T479" s="41" t="s">
        <v>9909</v>
      </c>
      <c r="U479" s="41" t="s">
        <v>16868</v>
      </c>
      <c r="V479" s="43"/>
      <c r="W479" s="41" t="s">
        <v>14387</v>
      </c>
      <c r="X479" s="43"/>
      <c r="Y479" s="41" t="s">
        <v>27870</v>
      </c>
      <c r="Z479" s="41" t="s">
        <v>29200</v>
      </c>
      <c r="AA479" s="41" t="s">
        <v>25051</v>
      </c>
      <c r="AB479" s="39"/>
      <c r="AC479" s="39"/>
      <c r="AD479" s="41" t="s">
        <v>215</v>
      </c>
      <c r="AE479" s="41" t="s">
        <v>27846</v>
      </c>
      <c r="AF479" s="43"/>
      <c r="AG479" s="43"/>
      <c r="AH479" s="43"/>
      <c r="AI479" s="43"/>
      <c r="AJ479" s="43"/>
      <c r="AK479" s="43"/>
      <c r="AL479" s="43"/>
      <c r="AM479" s="43"/>
      <c r="AN479" s="43"/>
      <c r="AO479" s="41" t="s">
        <v>23532</v>
      </c>
      <c r="AP479" s="43"/>
      <c r="AQ479" s="43"/>
      <c r="AR479" s="43"/>
      <c r="AS479" s="29"/>
    </row>
    <row r="480">
      <c r="A480" s="28"/>
      <c r="B480" s="37" t="s">
        <v>24634</v>
      </c>
      <c r="C480" s="35"/>
      <c r="D480" s="38" t="b">
        <v>1</v>
      </c>
      <c r="E480" s="38" t="b">
        <v>0</v>
      </c>
      <c r="F480" s="38" t="b">
        <v>0</v>
      </c>
      <c r="G480" s="38" t="b">
        <v>0</v>
      </c>
      <c r="H480" s="38" t="b">
        <v>1</v>
      </c>
      <c r="I480" s="38" t="b">
        <v>1</v>
      </c>
      <c r="J480" s="39"/>
      <c r="K480" s="39"/>
      <c r="L480" s="38" t="b">
        <v>1</v>
      </c>
      <c r="M480" s="40">
        <v>45758.0</v>
      </c>
      <c r="N480" s="41" t="s">
        <v>268</v>
      </c>
      <c r="O480" s="41" t="s">
        <v>24635</v>
      </c>
      <c r="P480" s="42" t="s">
        <v>29215</v>
      </c>
      <c r="Q480" s="41" t="s">
        <v>24600</v>
      </c>
      <c r="R480" s="41" t="s">
        <v>972</v>
      </c>
      <c r="S480" s="41" t="s">
        <v>12446</v>
      </c>
      <c r="T480" s="41" t="s">
        <v>12447</v>
      </c>
      <c r="U480" s="41" t="s">
        <v>24636</v>
      </c>
      <c r="V480" s="43"/>
      <c r="W480" s="43"/>
      <c r="X480" s="43"/>
      <c r="Y480" s="41" t="s">
        <v>27844</v>
      </c>
      <c r="Z480" s="41" t="s">
        <v>29093</v>
      </c>
      <c r="AA480" s="41" t="s">
        <v>24600</v>
      </c>
      <c r="AB480" s="39"/>
      <c r="AC480" s="39"/>
      <c r="AD480" s="41" t="s">
        <v>215</v>
      </c>
      <c r="AE480" s="41" t="s">
        <v>27846</v>
      </c>
      <c r="AF480" s="43"/>
      <c r="AG480" s="43"/>
      <c r="AH480" s="43"/>
      <c r="AI480" s="43"/>
      <c r="AJ480" s="43"/>
      <c r="AK480" s="43"/>
      <c r="AL480" s="43"/>
      <c r="AM480" s="41" t="s">
        <v>24637</v>
      </c>
      <c r="AN480" s="43"/>
      <c r="AO480" s="41" t="s">
        <v>24604</v>
      </c>
      <c r="AP480" s="43"/>
      <c r="AQ480" s="43"/>
      <c r="AR480" s="43"/>
      <c r="AS480" s="29"/>
    </row>
    <row r="481">
      <c r="A481" s="28"/>
      <c r="B481" s="37" t="s">
        <v>26125</v>
      </c>
      <c r="C481" s="35"/>
      <c r="D481" s="38" t="b">
        <v>1</v>
      </c>
      <c r="E481" s="38" t="b">
        <v>1</v>
      </c>
      <c r="F481" s="38" t="b">
        <v>0</v>
      </c>
      <c r="G481" s="38" t="b">
        <v>0</v>
      </c>
      <c r="H481" s="38" t="b">
        <v>0</v>
      </c>
      <c r="I481" s="38" t="b">
        <v>0</v>
      </c>
      <c r="J481" s="39"/>
      <c r="K481" s="39"/>
      <c r="L481" s="38" t="b">
        <v>1</v>
      </c>
      <c r="M481" s="40">
        <v>45697.0</v>
      </c>
      <c r="N481" s="41" t="s">
        <v>1056</v>
      </c>
      <c r="O481" s="41" t="s">
        <v>26126</v>
      </c>
      <c r="P481" s="42" t="s">
        <v>29216</v>
      </c>
      <c r="Q481" s="41" t="s">
        <v>25149</v>
      </c>
      <c r="R481" s="41" t="s">
        <v>16866</v>
      </c>
      <c r="S481" s="41" t="s">
        <v>15662</v>
      </c>
      <c r="T481" s="41" t="s">
        <v>10631</v>
      </c>
      <c r="U481" s="39"/>
      <c r="V481" s="43"/>
      <c r="W481" s="41" t="s">
        <v>16573</v>
      </c>
      <c r="X481" s="43"/>
      <c r="Y481" s="41" t="s">
        <v>27980</v>
      </c>
      <c r="Z481" s="41" t="s">
        <v>27980</v>
      </c>
      <c r="AA481" s="41" t="s">
        <v>25149</v>
      </c>
      <c r="AB481" s="39"/>
      <c r="AC481" s="39"/>
      <c r="AD481" s="41" t="s">
        <v>151</v>
      </c>
      <c r="AE481" s="41" t="s">
        <v>27846</v>
      </c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29"/>
    </row>
    <row r="482">
      <c r="A482" s="28"/>
      <c r="B482" s="37" t="s">
        <v>26686</v>
      </c>
      <c r="C482" s="35"/>
      <c r="D482" s="38" t="b">
        <v>1</v>
      </c>
      <c r="E482" s="38" t="b">
        <v>0</v>
      </c>
      <c r="F482" s="38" t="b">
        <v>0</v>
      </c>
      <c r="G482" s="38" t="b">
        <v>0</v>
      </c>
      <c r="H482" s="38" t="b">
        <v>1</v>
      </c>
      <c r="I482" s="38" t="b">
        <v>1</v>
      </c>
      <c r="J482" s="39"/>
      <c r="K482" s="39"/>
      <c r="L482" s="38" t="b">
        <v>1</v>
      </c>
      <c r="M482" s="40">
        <v>45758.0</v>
      </c>
      <c r="N482" s="41" t="s">
        <v>1056</v>
      </c>
      <c r="O482" s="41" t="s">
        <v>26687</v>
      </c>
      <c r="P482" s="42" t="s">
        <v>29217</v>
      </c>
      <c r="Q482" s="41" t="s">
        <v>24600</v>
      </c>
      <c r="R482" s="41" t="s">
        <v>972</v>
      </c>
      <c r="S482" s="41" t="s">
        <v>9744</v>
      </c>
      <c r="T482" s="41" t="s">
        <v>29218</v>
      </c>
      <c r="U482" s="41" t="s">
        <v>26688</v>
      </c>
      <c r="V482" s="43"/>
      <c r="W482" s="43"/>
      <c r="X482" s="43"/>
      <c r="Y482" s="41" t="s">
        <v>27870</v>
      </c>
      <c r="Z482" s="41" t="s">
        <v>29093</v>
      </c>
      <c r="AA482" s="41" t="s">
        <v>24600</v>
      </c>
      <c r="AB482" s="39"/>
      <c r="AC482" s="39"/>
      <c r="AD482" s="41" t="s">
        <v>215</v>
      </c>
      <c r="AE482" s="41" t="s">
        <v>27846</v>
      </c>
      <c r="AF482" s="43"/>
      <c r="AG482" s="43"/>
      <c r="AH482" s="43"/>
      <c r="AI482" s="43"/>
      <c r="AJ482" s="43"/>
      <c r="AK482" s="43"/>
      <c r="AL482" s="43"/>
      <c r="AM482" s="41" t="s">
        <v>26689</v>
      </c>
      <c r="AN482" s="43"/>
      <c r="AO482" s="41" t="s">
        <v>24604</v>
      </c>
      <c r="AP482" s="43"/>
      <c r="AQ482" s="43"/>
      <c r="AR482" s="43"/>
      <c r="AS482" s="29"/>
    </row>
    <row r="483">
      <c r="A483" s="28"/>
      <c r="B483" s="37" t="s">
        <v>26686</v>
      </c>
      <c r="C483" s="35"/>
      <c r="D483" s="38" t="b">
        <v>1</v>
      </c>
      <c r="E483" s="38" t="b">
        <v>0</v>
      </c>
      <c r="F483" s="38" t="b">
        <v>0</v>
      </c>
      <c r="G483" s="38" t="b">
        <v>0</v>
      </c>
      <c r="H483" s="38" t="b">
        <v>1</v>
      </c>
      <c r="I483" s="38" t="b">
        <v>1</v>
      </c>
      <c r="J483" s="39"/>
      <c r="K483" s="39"/>
      <c r="L483" s="38" t="b">
        <v>1</v>
      </c>
      <c r="M483" s="40">
        <v>45758.0</v>
      </c>
      <c r="N483" s="41" t="s">
        <v>1056</v>
      </c>
      <c r="O483" s="41" t="s">
        <v>26687</v>
      </c>
      <c r="P483" s="42" t="s">
        <v>29219</v>
      </c>
      <c r="Q483" s="41" t="s">
        <v>24600</v>
      </c>
      <c r="R483" s="41" t="s">
        <v>972</v>
      </c>
      <c r="S483" s="41" t="s">
        <v>9744</v>
      </c>
      <c r="T483" s="41" t="s">
        <v>29218</v>
      </c>
      <c r="U483" s="41" t="s">
        <v>26688</v>
      </c>
      <c r="V483" s="43"/>
      <c r="W483" s="43"/>
      <c r="X483" s="43"/>
      <c r="Y483" s="41" t="s">
        <v>27870</v>
      </c>
      <c r="Z483" s="41" t="s">
        <v>29093</v>
      </c>
      <c r="AA483" s="41" t="s">
        <v>24600</v>
      </c>
      <c r="AB483" s="39"/>
      <c r="AC483" s="39"/>
      <c r="AD483" s="41" t="s">
        <v>215</v>
      </c>
      <c r="AE483" s="41" t="s">
        <v>27846</v>
      </c>
      <c r="AF483" s="43"/>
      <c r="AG483" s="43"/>
      <c r="AH483" s="43"/>
      <c r="AI483" s="43"/>
      <c r="AJ483" s="43"/>
      <c r="AK483" s="43"/>
      <c r="AL483" s="43"/>
      <c r="AM483" s="41" t="s">
        <v>26689</v>
      </c>
      <c r="AN483" s="43"/>
      <c r="AO483" s="41" t="s">
        <v>24604</v>
      </c>
      <c r="AP483" s="43"/>
      <c r="AQ483" s="43"/>
      <c r="AR483" s="43"/>
      <c r="AS483" s="29"/>
    </row>
    <row r="484">
      <c r="A484" s="28"/>
      <c r="B484" s="37" t="s">
        <v>26686</v>
      </c>
      <c r="C484" s="35"/>
      <c r="D484" s="38" t="b">
        <v>1</v>
      </c>
      <c r="E484" s="38" t="b">
        <v>0</v>
      </c>
      <c r="F484" s="38" t="b">
        <v>0</v>
      </c>
      <c r="G484" s="38" t="b">
        <v>0</v>
      </c>
      <c r="H484" s="38" t="b">
        <v>1</v>
      </c>
      <c r="I484" s="38" t="b">
        <v>1</v>
      </c>
      <c r="J484" s="39"/>
      <c r="K484" s="39"/>
      <c r="L484" s="38" t="b">
        <v>1</v>
      </c>
      <c r="M484" s="40">
        <v>45758.0</v>
      </c>
      <c r="N484" s="41" t="s">
        <v>1056</v>
      </c>
      <c r="O484" s="41" t="s">
        <v>26687</v>
      </c>
      <c r="P484" s="42" t="s">
        <v>29220</v>
      </c>
      <c r="Q484" s="41" t="s">
        <v>24600</v>
      </c>
      <c r="R484" s="41" t="s">
        <v>972</v>
      </c>
      <c r="S484" s="41" t="s">
        <v>9744</v>
      </c>
      <c r="T484" s="41" t="s">
        <v>29218</v>
      </c>
      <c r="U484" s="41" t="s">
        <v>26688</v>
      </c>
      <c r="V484" s="43"/>
      <c r="W484" s="43"/>
      <c r="X484" s="43"/>
      <c r="Y484" s="41" t="s">
        <v>27870</v>
      </c>
      <c r="Z484" s="41" t="s">
        <v>29093</v>
      </c>
      <c r="AA484" s="41" t="s">
        <v>24600</v>
      </c>
      <c r="AB484" s="39"/>
      <c r="AC484" s="39"/>
      <c r="AD484" s="41" t="s">
        <v>215</v>
      </c>
      <c r="AE484" s="41" t="s">
        <v>27846</v>
      </c>
      <c r="AF484" s="43"/>
      <c r="AG484" s="43"/>
      <c r="AH484" s="43"/>
      <c r="AI484" s="43"/>
      <c r="AJ484" s="43"/>
      <c r="AK484" s="43"/>
      <c r="AL484" s="43"/>
      <c r="AM484" s="41" t="s">
        <v>26689</v>
      </c>
      <c r="AN484" s="43"/>
      <c r="AO484" s="41" t="s">
        <v>24604</v>
      </c>
      <c r="AP484" s="43"/>
      <c r="AQ484" s="43"/>
      <c r="AR484" s="43"/>
      <c r="AS484" s="29"/>
    </row>
    <row r="485">
      <c r="A485" s="28"/>
      <c r="B485" s="37" t="s">
        <v>26686</v>
      </c>
      <c r="C485" s="35"/>
      <c r="D485" s="38" t="b">
        <v>1</v>
      </c>
      <c r="E485" s="38" t="b">
        <v>0</v>
      </c>
      <c r="F485" s="38" t="b">
        <v>0</v>
      </c>
      <c r="G485" s="38" t="b">
        <v>0</v>
      </c>
      <c r="H485" s="38" t="b">
        <v>1</v>
      </c>
      <c r="I485" s="38" t="b">
        <v>1</v>
      </c>
      <c r="J485" s="39"/>
      <c r="K485" s="39"/>
      <c r="L485" s="38" t="b">
        <v>1</v>
      </c>
      <c r="M485" s="40">
        <v>45758.0</v>
      </c>
      <c r="N485" s="41" t="s">
        <v>1056</v>
      </c>
      <c r="O485" s="41" t="s">
        <v>26687</v>
      </c>
      <c r="P485" s="42" t="s">
        <v>29221</v>
      </c>
      <c r="Q485" s="41" t="s">
        <v>24600</v>
      </c>
      <c r="R485" s="41" t="s">
        <v>972</v>
      </c>
      <c r="S485" s="41" t="s">
        <v>9744</v>
      </c>
      <c r="T485" s="41" t="s">
        <v>29218</v>
      </c>
      <c r="U485" s="41" t="s">
        <v>26688</v>
      </c>
      <c r="V485" s="43"/>
      <c r="W485" s="43"/>
      <c r="X485" s="43"/>
      <c r="Y485" s="41" t="s">
        <v>27870</v>
      </c>
      <c r="Z485" s="41" t="s">
        <v>29093</v>
      </c>
      <c r="AA485" s="41" t="s">
        <v>24600</v>
      </c>
      <c r="AB485" s="39"/>
      <c r="AC485" s="39"/>
      <c r="AD485" s="41" t="s">
        <v>215</v>
      </c>
      <c r="AE485" s="41" t="s">
        <v>27846</v>
      </c>
      <c r="AF485" s="43"/>
      <c r="AG485" s="43"/>
      <c r="AH485" s="43"/>
      <c r="AI485" s="43"/>
      <c r="AJ485" s="43"/>
      <c r="AK485" s="43"/>
      <c r="AL485" s="43"/>
      <c r="AM485" s="41" t="s">
        <v>26689</v>
      </c>
      <c r="AN485" s="43"/>
      <c r="AO485" s="41" t="s">
        <v>24604</v>
      </c>
      <c r="AP485" s="43"/>
      <c r="AQ485" s="43"/>
      <c r="AR485" s="43"/>
      <c r="AS485" s="29"/>
    </row>
    <row r="486">
      <c r="A486" s="28"/>
      <c r="B486" s="37" t="s">
        <v>27196</v>
      </c>
      <c r="C486" s="35"/>
      <c r="D486" s="38" t="b">
        <v>1</v>
      </c>
      <c r="E486" s="38" t="b">
        <v>0</v>
      </c>
      <c r="F486" s="38" t="b">
        <v>0</v>
      </c>
      <c r="G486" s="38" t="b">
        <v>0</v>
      </c>
      <c r="H486" s="38" t="b">
        <v>0</v>
      </c>
      <c r="I486" s="38" t="b">
        <v>1</v>
      </c>
      <c r="J486" s="39"/>
      <c r="K486" s="39"/>
      <c r="L486" s="38" t="b">
        <v>1</v>
      </c>
      <c r="M486" s="40">
        <v>45788.0</v>
      </c>
      <c r="N486" s="41" t="s">
        <v>1056</v>
      </c>
      <c r="O486" s="41" t="s">
        <v>27197</v>
      </c>
      <c r="P486" s="42" t="s">
        <v>29222</v>
      </c>
      <c r="Q486" s="41" t="s">
        <v>24608</v>
      </c>
      <c r="R486" s="41" t="s">
        <v>1051</v>
      </c>
      <c r="S486" s="41" t="s">
        <v>15662</v>
      </c>
      <c r="T486" s="41" t="s">
        <v>10631</v>
      </c>
      <c r="U486" s="41" t="s">
        <v>27198</v>
      </c>
      <c r="V486" s="43"/>
      <c r="W486" s="43"/>
      <c r="X486" s="43"/>
      <c r="Y486" s="41" t="s">
        <v>27870</v>
      </c>
      <c r="Z486" s="41" t="s">
        <v>27870</v>
      </c>
      <c r="AA486" s="41" t="s">
        <v>24608</v>
      </c>
      <c r="AB486" s="39"/>
      <c r="AC486" s="39"/>
      <c r="AD486" s="41" t="s">
        <v>151</v>
      </c>
      <c r="AE486" s="41" t="s">
        <v>27846</v>
      </c>
      <c r="AF486" s="43"/>
      <c r="AG486" s="43"/>
      <c r="AH486" s="43"/>
      <c r="AI486" s="43"/>
      <c r="AJ486" s="43"/>
      <c r="AK486" s="43"/>
      <c r="AL486" s="43"/>
      <c r="AM486" s="41" t="s">
        <v>27199</v>
      </c>
      <c r="AN486" s="43"/>
      <c r="AO486" s="41" t="s">
        <v>24604</v>
      </c>
      <c r="AP486" s="43"/>
      <c r="AQ486" s="41" t="s">
        <v>2029</v>
      </c>
      <c r="AR486" s="43"/>
      <c r="AS486" s="29"/>
    </row>
    <row r="487">
      <c r="A487" s="28"/>
      <c r="B487" s="37" t="s">
        <v>27718</v>
      </c>
      <c r="C487" s="35"/>
      <c r="D487" s="38" t="b">
        <v>1</v>
      </c>
      <c r="E487" s="38" t="b">
        <v>0</v>
      </c>
      <c r="F487" s="38" t="b">
        <v>0</v>
      </c>
      <c r="G487" s="38" t="b">
        <v>0</v>
      </c>
      <c r="H487" s="38" t="b">
        <v>0</v>
      </c>
      <c r="I487" s="38" t="b">
        <v>1</v>
      </c>
      <c r="J487" s="39"/>
      <c r="K487" s="39"/>
      <c r="L487" s="38" t="b">
        <v>1</v>
      </c>
      <c r="M487" s="40">
        <v>45758.0</v>
      </c>
      <c r="N487" s="41" t="s">
        <v>1056</v>
      </c>
      <c r="O487" s="41" t="s">
        <v>27719</v>
      </c>
      <c r="P487" s="42" t="s">
        <v>29223</v>
      </c>
      <c r="Q487" s="41" t="s">
        <v>24600</v>
      </c>
      <c r="R487" s="41" t="s">
        <v>972</v>
      </c>
      <c r="S487" s="41" t="s">
        <v>15414</v>
      </c>
      <c r="T487" s="41" t="s">
        <v>15415</v>
      </c>
      <c r="U487" s="41" t="s">
        <v>27720</v>
      </c>
      <c r="V487" s="43"/>
      <c r="W487" s="43"/>
      <c r="X487" s="43"/>
      <c r="Y487" s="41" t="s">
        <v>27870</v>
      </c>
      <c r="Z487" s="41" t="s">
        <v>27845</v>
      </c>
      <c r="AA487" s="41" t="s">
        <v>24600</v>
      </c>
      <c r="AB487" s="39"/>
      <c r="AC487" s="39"/>
      <c r="AD487" s="41" t="s">
        <v>215</v>
      </c>
      <c r="AE487" s="41" t="s">
        <v>27846</v>
      </c>
      <c r="AF487" s="43"/>
      <c r="AG487" s="43"/>
      <c r="AH487" s="43"/>
      <c r="AI487" s="43"/>
      <c r="AJ487" s="43"/>
      <c r="AK487" s="43"/>
      <c r="AL487" s="43"/>
      <c r="AM487" s="41" t="s">
        <v>27721</v>
      </c>
      <c r="AN487" s="43"/>
      <c r="AO487" s="41" t="s">
        <v>24604</v>
      </c>
      <c r="AP487" s="43"/>
      <c r="AQ487" s="43"/>
      <c r="AR487" s="43"/>
      <c r="AS487" s="29"/>
    </row>
    <row r="488">
      <c r="A488" s="28"/>
      <c r="B488" s="37" t="s">
        <v>27718</v>
      </c>
      <c r="C488" s="35"/>
      <c r="D488" s="38" t="b">
        <v>1</v>
      </c>
      <c r="E488" s="38" t="b">
        <v>0</v>
      </c>
      <c r="F488" s="38" t="b">
        <v>0</v>
      </c>
      <c r="G488" s="38" t="b">
        <v>0</v>
      </c>
      <c r="H488" s="38" t="b">
        <v>0</v>
      </c>
      <c r="I488" s="38" t="b">
        <v>1</v>
      </c>
      <c r="J488" s="39"/>
      <c r="K488" s="39"/>
      <c r="L488" s="38" t="b">
        <v>1</v>
      </c>
      <c r="M488" s="40">
        <v>45758.0</v>
      </c>
      <c r="N488" s="41" t="s">
        <v>1056</v>
      </c>
      <c r="O488" s="41" t="s">
        <v>27719</v>
      </c>
      <c r="P488" s="42" t="s">
        <v>29224</v>
      </c>
      <c r="Q488" s="41" t="s">
        <v>24600</v>
      </c>
      <c r="R488" s="41" t="s">
        <v>972</v>
      </c>
      <c r="S488" s="41" t="s">
        <v>15414</v>
      </c>
      <c r="T488" s="41" t="s">
        <v>15415</v>
      </c>
      <c r="U488" s="41" t="s">
        <v>27720</v>
      </c>
      <c r="V488" s="43"/>
      <c r="W488" s="43"/>
      <c r="X488" s="43"/>
      <c r="Y488" s="41" t="s">
        <v>27870</v>
      </c>
      <c r="Z488" s="41" t="s">
        <v>27845</v>
      </c>
      <c r="AA488" s="41" t="s">
        <v>24600</v>
      </c>
      <c r="AB488" s="39"/>
      <c r="AC488" s="39"/>
      <c r="AD488" s="41" t="s">
        <v>215</v>
      </c>
      <c r="AE488" s="41" t="s">
        <v>27846</v>
      </c>
      <c r="AF488" s="43"/>
      <c r="AG488" s="43"/>
      <c r="AH488" s="43"/>
      <c r="AI488" s="43"/>
      <c r="AJ488" s="43"/>
      <c r="AK488" s="43"/>
      <c r="AL488" s="43"/>
      <c r="AM488" s="41" t="s">
        <v>27721</v>
      </c>
      <c r="AN488" s="43"/>
      <c r="AO488" s="41" t="s">
        <v>24604</v>
      </c>
      <c r="AP488" s="43"/>
      <c r="AQ488" s="43"/>
      <c r="AR488" s="43"/>
      <c r="AS488" s="29"/>
    </row>
    <row r="489">
      <c r="A489" s="28"/>
      <c r="B489" s="37" t="s">
        <v>27792</v>
      </c>
      <c r="C489" s="35"/>
      <c r="D489" s="38" t="b">
        <v>1</v>
      </c>
      <c r="E489" s="38" t="b">
        <v>0</v>
      </c>
      <c r="F489" s="38" t="b">
        <v>0</v>
      </c>
      <c r="G489" s="38" t="b">
        <v>0</v>
      </c>
      <c r="H489" s="38" t="b">
        <v>0</v>
      </c>
      <c r="I489" s="38" t="b">
        <v>0</v>
      </c>
      <c r="J489" s="39"/>
      <c r="K489" s="39"/>
      <c r="L489" s="38" t="b">
        <v>1</v>
      </c>
      <c r="M489" s="40">
        <v>45758.0</v>
      </c>
      <c r="N489" s="41" t="s">
        <v>1056</v>
      </c>
      <c r="O489" s="41" t="s">
        <v>27793</v>
      </c>
      <c r="P489" s="42" t="s">
        <v>29225</v>
      </c>
      <c r="Q489" s="41" t="s">
        <v>24600</v>
      </c>
      <c r="R489" s="41" t="s">
        <v>972</v>
      </c>
      <c r="S489" s="41" t="s">
        <v>27795</v>
      </c>
      <c r="T489" s="41" t="s">
        <v>947</v>
      </c>
      <c r="U489" s="39"/>
      <c r="V489" s="43"/>
      <c r="W489" s="43"/>
      <c r="X489" s="43"/>
      <c r="Y489" s="41" t="s">
        <v>27845</v>
      </c>
      <c r="Z489" s="41" t="s">
        <v>27845</v>
      </c>
      <c r="AA489" s="41" t="s">
        <v>24600</v>
      </c>
      <c r="AB489" s="39"/>
      <c r="AC489" s="39"/>
      <c r="AD489" s="41" t="s">
        <v>151</v>
      </c>
      <c r="AE489" s="41" t="s">
        <v>27846</v>
      </c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29"/>
    </row>
    <row r="490">
      <c r="A490" s="28"/>
      <c r="B490" s="37" t="s">
        <v>27718</v>
      </c>
      <c r="C490" s="35"/>
      <c r="D490" s="38" t="b">
        <v>1</v>
      </c>
      <c r="E490" s="38" t="b">
        <v>0</v>
      </c>
      <c r="F490" s="38" t="b">
        <v>0</v>
      </c>
      <c r="G490" s="38" t="b">
        <v>0</v>
      </c>
      <c r="H490" s="38" t="b">
        <v>0</v>
      </c>
      <c r="I490" s="38" t="b">
        <v>1</v>
      </c>
      <c r="J490" s="39"/>
      <c r="K490" s="39"/>
      <c r="L490" s="38" t="b">
        <v>1</v>
      </c>
      <c r="M490" s="40">
        <v>45758.0</v>
      </c>
      <c r="N490" s="41" t="s">
        <v>1056</v>
      </c>
      <c r="O490" s="41" t="s">
        <v>27719</v>
      </c>
      <c r="P490" s="42" t="s">
        <v>29226</v>
      </c>
      <c r="Q490" s="41" t="s">
        <v>24600</v>
      </c>
      <c r="R490" s="41" t="s">
        <v>972</v>
      </c>
      <c r="S490" s="41" t="s">
        <v>15414</v>
      </c>
      <c r="T490" s="41" t="s">
        <v>15415</v>
      </c>
      <c r="U490" s="41" t="s">
        <v>27720</v>
      </c>
      <c r="V490" s="43"/>
      <c r="W490" s="43"/>
      <c r="X490" s="43"/>
      <c r="Y490" s="41" t="s">
        <v>27870</v>
      </c>
      <c r="Z490" s="41" t="s">
        <v>27845</v>
      </c>
      <c r="AA490" s="41" t="s">
        <v>24600</v>
      </c>
      <c r="AB490" s="39"/>
      <c r="AC490" s="39"/>
      <c r="AD490" s="41" t="s">
        <v>215</v>
      </c>
      <c r="AE490" s="41" t="s">
        <v>27846</v>
      </c>
      <c r="AF490" s="43"/>
      <c r="AG490" s="43"/>
      <c r="AH490" s="43"/>
      <c r="AI490" s="43"/>
      <c r="AJ490" s="43"/>
      <c r="AK490" s="43"/>
      <c r="AL490" s="43"/>
      <c r="AM490" s="41" t="s">
        <v>27721</v>
      </c>
      <c r="AN490" s="43"/>
      <c r="AO490" s="41" t="s">
        <v>24604</v>
      </c>
      <c r="AP490" s="43"/>
      <c r="AQ490" s="43"/>
      <c r="AR490" s="43"/>
      <c r="AS490" s="29"/>
    </row>
    <row r="491">
      <c r="A491" s="28"/>
      <c r="B491" s="37" t="s">
        <v>16280</v>
      </c>
      <c r="C491" s="35"/>
      <c r="D491" s="38" t="b">
        <v>1</v>
      </c>
      <c r="E491" s="38" t="b">
        <v>1</v>
      </c>
      <c r="F491" s="38" t="b">
        <v>0</v>
      </c>
      <c r="G491" s="38" t="b">
        <v>0</v>
      </c>
      <c r="H491" s="38" t="b">
        <v>0</v>
      </c>
      <c r="I491" s="38" t="b">
        <v>0</v>
      </c>
      <c r="J491" s="39"/>
      <c r="K491" s="41" t="s">
        <v>16228</v>
      </c>
      <c r="L491" s="38" t="b">
        <v>1</v>
      </c>
      <c r="M491" s="40">
        <v>45697.0</v>
      </c>
      <c r="N491" s="41" t="s">
        <v>1438</v>
      </c>
      <c r="O491" s="41" t="s">
        <v>16281</v>
      </c>
      <c r="P491" s="42" t="s">
        <v>29227</v>
      </c>
      <c r="Q491" s="41" t="s">
        <v>16274</v>
      </c>
      <c r="R491" s="41" t="s">
        <v>2041</v>
      </c>
      <c r="S491" s="41" t="s">
        <v>10609</v>
      </c>
      <c r="T491" s="41" t="s">
        <v>8230</v>
      </c>
      <c r="U491" s="39"/>
      <c r="V491" s="43"/>
      <c r="W491" s="41" t="s">
        <v>8922</v>
      </c>
      <c r="X491" s="43"/>
      <c r="Y491" s="41" t="s">
        <v>29228</v>
      </c>
      <c r="Z491" s="41" t="s">
        <v>29126</v>
      </c>
      <c r="AA491" s="41" t="s">
        <v>16274</v>
      </c>
      <c r="AB491" s="39"/>
      <c r="AC491" s="39"/>
      <c r="AD491" s="41" t="s">
        <v>151</v>
      </c>
      <c r="AE491" s="41" t="s">
        <v>27846</v>
      </c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29"/>
    </row>
    <row r="492">
      <c r="A492" s="28"/>
      <c r="B492" s="37" t="s">
        <v>16278</v>
      </c>
      <c r="C492" s="35"/>
      <c r="D492" s="38" t="b">
        <v>1</v>
      </c>
      <c r="E492" s="38" t="b">
        <v>1</v>
      </c>
      <c r="F492" s="38" t="b">
        <v>0</v>
      </c>
      <c r="G492" s="38" t="b">
        <v>0</v>
      </c>
      <c r="H492" s="38" t="b">
        <v>0</v>
      </c>
      <c r="I492" s="38" t="b">
        <v>0</v>
      </c>
      <c r="J492" s="39"/>
      <c r="K492" s="41" t="s">
        <v>16228</v>
      </c>
      <c r="L492" s="38" t="b">
        <v>1</v>
      </c>
      <c r="M492" s="40">
        <v>45697.0</v>
      </c>
      <c r="N492" s="41" t="s">
        <v>1438</v>
      </c>
      <c r="O492" s="41" t="s">
        <v>16279</v>
      </c>
      <c r="P492" s="42" t="s">
        <v>29229</v>
      </c>
      <c r="Q492" s="41" t="s">
        <v>16274</v>
      </c>
      <c r="R492" s="41" t="s">
        <v>2041</v>
      </c>
      <c r="S492" s="41" t="s">
        <v>6761</v>
      </c>
      <c r="T492" s="43"/>
      <c r="U492" s="39"/>
      <c r="V492" s="43"/>
      <c r="W492" s="41" t="s">
        <v>8922</v>
      </c>
      <c r="X492" s="43"/>
      <c r="Y492" s="41" t="s">
        <v>29228</v>
      </c>
      <c r="Z492" s="41" t="s">
        <v>29126</v>
      </c>
      <c r="AA492" s="41" t="s">
        <v>16274</v>
      </c>
      <c r="AB492" s="39"/>
      <c r="AC492" s="39"/>
      <c r="AD492" s="41" t="s">
        <v>151</v>
      </c>
      <c r="AE492" s="41" t="s">
        <v>27846</v>
      </c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29"/>
    </row>
    <row r="493">
      <c r="A493" s="28"/>
      <c r="B493" s="37" t="s">
        <v>25627</v>
      </c>
      <c r="C493" s="35"/>
      <c r="D493" s="38" t="b">
        <v>1</v>
      </c>
      <c r="E493" s="38" t="b">
        <v>0</v>
      </c>
      <c r="F493" s="38" t="b">
        <v>0</v>
      </c>
      <c r="G493" s="38" t="b">
        <v>0</v>
      </c>
      <c r="H493" s="38" t="b">
        <v>0</v>
      </c>
      <c r="I493" s="38" t="b">
        <v>0</v>
      </c>
      <c r="J493" s="39"/>
      <c r="K493" s="39"/>
      <c r="L493" s="38" t="b">
        <v>1</v>
      </c>
      <c r="M493" s="41" t="s">
        <v>25049</v>
      </c>
      <c r="N493" s="41" t="s">
        <v>1438</v>
      </c>
      <c r="O493" s="41" t="s">
        <v>25628</v>
      </c>
      <c r="P493" s="42" t="s">
        <v>29230</v>
      </c>
      <c r="Q493" s="41" t="s">
        <v>25051</v>
      </c>
      <c r="R493" s="41" t="s">
        <v>9926</v>
      </c>
      <c r="S493" s="41" t="s">
        <v>25630</v>
      </c>
      <c r="T493" s="41" t="s">
        <v>25631</v>
      </c>
      <c r="U493" s="41" t="s">
        <v>16868</v>
      </c>
      <c r="V493" s="43"/>
      <c r="W493" s="41" t="s">
        <v>23976</v>
      </c>
      <c r="X493" s="43"/>
      <c r="Y493" s="41" t="s">
        <v>27870</v>
      </c>
      <c r="Z493" s="41" t="s">
        <v>29126</v>
      </c>
      <c r="AA493" s="41" t="s">
        <v>25051</v>
      </c>
      <c r="AB493" s="39"/>
      <c r="AC493" s="39"/>
      <c r="AD493" s="41" t="s">
        <v>215</v>
      </c>
      <c r="AE493" s="41" t="s">
        <v>27846</v>
      </c>
      <c r="AF493" s="43"/>
      <c r="AG493" s="43"/>
      <c r="AH493" s="43"/>
      <c r="AI493" s="43"/>
      <c r="AJ493" s="43"/>
      <c r="AK493" s="43"/>
      <c r="AL493" s="43"/>
      <c r="AM493" s="43"/>
      <c r="AN493" s="43"/>
      <c r="AO493" s="41" t="s">
        <v>23532</v>
      </c>
      <c r="AP493" s="43"/>
      <c r="AQ493" s="43"/>
      <c r="AR493" s="43"/>
      <c r="AS493" s="29"/>
    </row>
    <row r="494">
      <c r="A494" s="28"/>
      <c r="B494" s="37" t="s">
        <v>25611</v>
      </c>
      <c r="C494" s="35"/>
      <c r="D494" s="38" t="b">
        <v>1</v>
      </c>
      <c r="E494" s="38" t="b">
        <v>0</v>
      </c>
      <c r="F494" s="38" t="b">
        <v>0</v>
      </c>
      <c r="G494" s="38" t="b">
        <v>0</v>
      </c>
      <c r="H494" s="38" t="b">
        <v>0</v>
      </c>
      <c r="I494" s="38" t="b">
        <v>0</v>
      </c>
      <c r="J494" s="39"/>
      <c r="K494" s="39"/>
      <c r="L494" s="38" t="b">
        <v>1</v>
      </c>
      <c r="M494" s="41" t="s">
        <v>25049</v>
      </c>
      <c r="N494" s="41" t="s">
        <v>1438</v>
      </c>
      <c r="O494" s="41" t="s">
        <v>25612</v>
      </c>
      <c r="P494" s="42" t="s">
        <v>29231</v>
      </c>
      <c r="Q494" s="41" t="s">
        <v>25051</v>
      </c>
      <c r="R494" s="41" t="s">
        <v>9926</v>
      </c>
      <c r="S494" s="41" t="s">
        <v>4575</v>
      </c>
      <c r="T494" s="41" t="s">
        <v>6798</v>
      </c>
      <c r="U494" s="41" t="s">
        <v>16868</v>
      </c>
      <c r="V494" s="43"/>
      <c r="W494" s="41" t="s">
        <v>23976</v>
      </c>
      <c r="X494" s="43"/>
      <c r="Y494" s="41" t="s">
        <v>27870</v>
      </c>
      <c r="Z494" s="41" t="s">
        <v>29126</v>
      </c>
      <c r="AA494" s="41" t="s">
        <v>25051</v>
      </c>
      <c r="AB494" s="39"/>
      <c r="AC494" s="39"/>
      <c r="AD494" s="41" t="s">
        <v>215</v>
      </c>
      <c r="AE494" s="41" t="s">
        <v>27846</v>
      </c>
      <c r="AF494" s="43"/>
      <c r="AG494" s="43"/>
      <c r="AH494" s="43"/>
      <c r="AI494" s="43"/>
      <c r="AJ494" s="43"/>
      <c r="AK494" s="43"/>
      <c r="AL494" s="43"/>
      <c r="AM494" s="43"/>
      <c r="AN494" s="43"/>
      <c r="AO494" s="41" t="s">
        <v>23532</v>
      </c>
      <c r="AP494" s="43"/>
      <c r="AQ494" s="43"/>
      <c r="AR494" s="43"/>
      <c r="AS494" s="29"/>
    </row>
    <row r="495">
      <c r="A495" s="28"/>
      <c r="B495" s="37" t="s">
        <v>26897</v>
      </c>
      <c r="C495" s="35"/>
      <c r="D495" s="38" t="b">
        <v>1</v>
      </c>
      <c r="E495" s="38" t="b">
        <v>0</v>
      </c>
      <c r="F495" s="38" t="b">
        <v>0</v>
      </c>
      <c r="G495" s="38" t="b">
        <v>0</v>
      </c>
      <c r="H495" s="38" t="b">
        <v>0</v>
      </c>
      <c r="I495" s="38" t="b">
        <v>0</v>
      </c>
      <c r="J495" s="39"/>
      <c r="K495" s="39"/>
      <c r="L495" s="38" t="b">
        <v>1</v>
      </c>
      <c r="M495" s="40">
        <v>45879.0</v>
      </c>
      <c r="N495" s="41" t="s">
        <v>1438</v>
      </c>
      <c r="O495" s="41" t="s">
        <v>26898</v>
      </c>
      <c r="P495" s="42" t="s">
        <v>29232</v>
      </c>
      <c r="Q495" s="41" t="s">
        <v>26895</v>
      </c>
      <c r="R495" s="41" t="s">
        <v>16866</v>
      </c>
      <c r="S495" s="41" t="s">
        <v>6873</v>
      </c>
      <c r="T495" s="41" t="s">
        <v>6874</v>
      </c>
      <c r="U495" s="39"/>
      <c r="V495" s="43"/>
      <c r="W495" s="43"/>
      <c r="X495" s="43"/>
      <c r="Y495" s="41" t="s">
        <v>27844</v>
      </c>
      <c r="Z495" s="41" t="s">
        <v>27844</v>
      </c>
      <c r="AA495" s="41" t="s">
        <v>26895</v>
      </c>
      <c r="AB495" s="39"/>
      <c r="AC495" s="39"/>
      <c r="AD495" s="41" t="s">
        <v>3028</v>
      </c>
      <c r="AE495" s="41" t="s">
        <v>27846</v>
      </c>
      <c r="AF495" s="43"/>
      <c r="AG495" s="43"/>
      <c r="AH495" s="43"/>
      <c r="AI495" s="43"/>
      <c r="AJ495" s="43"/>
      <c r="AK495" s="43"/>
      <c r="AL495" s="43"/>
      <c r="AM495" s="41" t="s">
        <v>23532</v>
      </c>
      <c r="AN495" s="43"/>
      <c r="AO495" s="43"/>
      <c r="AP495" s="43"/>
      <c r="AQ495" s="43"/>
      <c r="AR495" s="43"/>
      <c r="AS495" s="29"/>
    </row>
    <row r="496">
      <c r="A496" s="28"/>
      <c r="B496" s="37" t="s">
        <v>26827</v>
      </c>
      <c r="C496" s="35"/>
      <c r="D496" s="38" t="b">
        <v>1</v>
      </c>
      <c r="E496" s="38" t="b">
        <v>0</v>
      </c>
      <c r="F496" s="38" t="b">
        <v>0</v>
      </c>
      <c r="G496" s="38" t="b">
        <v>0</v>
      </c>
      <c r="H496" s="38" t="b">
        <v>0</v>
      </c>
      <c r="I496" s="38" t="b">
        <v>0</v>
      </c>
      <c r="J496" s="39"/>
      <c r="K496" s="39"/>
      <c r="L496" s="38" t="b">
        <v>1</v>
      </c>
      <c r="M496" s="41" t="s">
        <v>26510</v>
      </c>
      <c r="N496" s="41" t="s">
        <v>1438</v>
      </c>
      <c r="O496" s="41" t="s">
        <v>26828</v>
      </c>
      <c r="P496" s="42" t="s">
        <v>29233</v>
      </c>
      <c r="Q496" s="41" t="s">
        <v>26829</v>
      </c>
      <c r="R496" s="41" t="s">
        <v>16380</v>
      </c>
      <c r="S496" s="41" t="s">
        <v>6873</v>
      </c>
      <c r="T496" s="41" t="s">
        <v>6874</v>
      </c>
      <c r="U496" s="41" t="s">
        <v>16868</v>
      </c>
      <c r="V496" s="43"/>
      <c r="W496" s="43"/>
      <c r="X496" s="43"/>
      <c r="Y496" s="41" t="s">
        <v>27870</v>
      </c>
      <c r="Z496" s="41" t="s">
        <v>27980</v>
      </c>
      <c r="AA496" s="41" t="s">
        <v>26829</v>
      </c>
      <c r="AB496" s="39"/>
      <c r="AC496" s="39"/>
      <c r="AD496" s="41" t="s">
        <v>151</v>
      </c>
      <c r="AE496" s="41" t="s">
        <v>27846</v>
      </c>
      <c r="AF496" s="43"/>
      <c r="AG496" s="43"/>
      <c r="AH496" s="43"/>
      <c r="AI496" s="43"/>
      <c r="AJ496" s="43"/>
      <c r="AK496" s="43"/>
      <c r="AL496" s="43"/>
      <c r="AM496" s="43"/>
      <c r="AN496" s="43"/>
      <c r="AO496" s="41" t="s">
        <v>23532</v>
      </c>
      <c r="AP496" s="43"/>
      <c r="AQ496" s="43"/>
      <c r="AR496" s="43"/>
      <c r="AS496" s="29"/>
    </row>
    <row r="497">
      <c r="A497" s="28"/>
      <c r="B497" s="37" t="s">
        <v>26827</v>
      </c>
      <c r="C497" s="35"/>
      <c r="D497" s="38" t="b">
        <v>1</v>
      </c>
      <c r="E497" s="38" t="b">
        <v>0</v>
      </c>
      <c r="F497" s="38" t="b">
        <v>0</v>
      </c>
      <c r="G497" s="38" t="b">
        <v>0</v>
      </c>
      <c r="H497" s="38" t="b">
        <v>0</v>
      </c>
      <c r="I497" s="38" t="b">
        <v>0</v>
      </c>
      <c r="J497" s="39"/>
      <c r="K497" s="39"/>
      <c r="L497" s="38" t="b">
        <v>1</v>
      </c>
      <c r="M497" s="41" t="s">
        <v>26510</v>
      </c>
      <c r="N497" s="41" t="s">
        <v>1438</v>
      </c>
      <c r="O497" s="41" t="s">
        <v>26828</v>
      </c>
      <c r="P497" s="42" t="s">
        <v>29234</v>
      </c>
      <c r="Q497" s="41" t="s">
        <v>26829</v>
      </c>
      <c r="R497" s="41" t="s">
        <v>16380</v>
      </c>
      <c r="S497" s="41" t="s">
        <v>6873</v>
      </c>
      <c r="T497" s="41" t="s">
        <v>6874</v>
      </c>
      <c r="U497" s="41" t="s">
        <v>16868</v>
      </c>
      <c r="V497" s="43"/>
      <c r="W497" s="43"/>
      <c r="X497" s="43"/>
      <c r="Y497" s="41" t="s">
        <v>27870</v>
      </c>
      <c r="Z497" s="41" t="s">
        <v>27980</v>
      </c>
      <c r="AA497" s="41" t="s">
        <v>26829</v>
      </c>
      <c r="AB497" s="39"/>
      <c r="AC497" s="39"/>
      <c r="AD497" s="41" t="s">
        <v>151</v>
      </c>
      <c r="AE497" s="41" t="s">
        <v>27846</v>
      </c>
      <c r="AF497" s="43"/>
      <c r="AG497" s="43"/>
      <c r="AH497" s="43"/>
      <c r="AI497" s="43"/>
      <c r="AJ497" s="43"/>
      <c r="AK497" s="43"/>
      <c r="AL497" s="43"/>
      <c r="AM497" s="43"/>
      <c r="AN497" s="43"/>
      <c r="AO497" s="41" t="s">
        <v>23532</v>
      </c>
      <c r="AP497" s="43"/>
      <c r="AQ497" s="43"/>
      <c r="AR497" s="43"/>
      <c r="AS497" s="29"/>
    </row>
    <row r="498">
      <c r="A498" s="28"/>
      <c r="B498" s="37" t="s">
        <v>26844</v>
      </c>
      <c r="C498" s="35"/>
      <c r="D498" s="38" t="b">
        <v>1</v>
      </c>
      <c r="E498" s="38" t="b">
        <v>1</v>
      </c>
      <c r="F498" s="38" t="b">
        <v>0</v>
      </c>
      <c r="G498" s="38" t="b">
        <v>0</v>
      </c>
      <c r="H498" s="38" t="b">
        <v>0</v>
      </c>
      <c r="I498" s="38" t="b">
        <v>0</v>
      </c>
      <c r="J498" s="39"/>
      <c r="K498" s="39"/>
      <c r="L498" s="38" t="b">
        <v>1</v>
      </c>
      <c r="M498" s="41" t="s">
        <v>26140</v>
      </c>
      <c r="N498" s="41" t="s">
        <v>230</v>
      </c>
      <c r="O498" s="41" t="s">
        <v>26845</v>
      </c>
      <c r="P498" s="42" t="s">
        <v>29235</v>
      </c>
      <c r="Q498" s="41" t="s">
        <v>26142</v>
      </c>
      <c r="R498" s="41" t="s">
        <v>16380</v>
      </c>
      <c r="S498" s="41" t="s">
        <v>23270</v>
      </c>
      <c r="T498" s="41" t="s">
        <v>23271</v>
      </c>
      <c r="U498" s="39"/>
      <c r="V498" s="43"/>
      <c r="W498" s="41" t="s">
        <v>17121</v>
      </c>
      <c r="X498" s="43"/>
      <c r="Y498" s="41" t="s">
        <v>27980</v>
      </c>
      <c r="Z498" s="41" t="s">
        <v>27980</v>
      </c>
      <c r="AA498" s="41" t="s">
        <v>26142</v>
      </c>
      <c r="AB498" s="39"/>
      <c r="AC498" s="39"/>
      <c r="AD498" s="41" t="s">
        <v>16462</v>
      </c>
      <c r="AE498" s="41" t="s">
        <v>27846</v>
      </c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29"/>
    </row>
    <row r="499">
      <c r="A499" s="28"/>
      <c r="B499" s="37" t="s">
        <v>26844</v>
      </c>
      <c r="C499" s="35"/>
      <c r="D499" s="38" t="b">
        <v>1</v>
      </c>
      <c r="E499" s="38" t="b">
        <v>1</v>
      </c>
      <c r="F499" s="38" t="b">
        <v>0</v>
      </c>
      <c r="G499" s="38" t="b">
        <v>0</v>
      </c>
      <c r="H499" s="38" t="b">
        <v>0</v>
      </c>
      <c r="I499" s="38" t="b">
        <v>0</v>
      </c>
      <c r="J499" s="39"/>
      <c r="K499" s="39"/>
      <c r="L499" s="38" t="b">
        <v>1</v>
      </c>
      <c r="M499" s="41" t="s">
        <v>26140</v>
      </c>
      <c r="N499" s="41" t="s">
        <v>230</v>
      </c>
      <c r="O499" s="41" t="s">
        <v>26845</v>
      </c>
      <c r="P499" s="42" t="s">
        <v>29236</v>
      </c>
      <c r="Q499" s="41" t="s">
        <v>26142</v>
      </c>
      <c r="R499" s="41" t="s">
        <v>16380</v>
      </c>
      <c r="S499" s="41" t="s">
        <v>23270</v>
      </c>
      <c r="T499" s="41" t="s">
        <v>23271</v>
      </c>
      <c r="U499" s="39"/>
      <c r="V499" s="43"/>
      <c r="W499" s="41" t="s">
        <v>17121</v>
      </c>
      <c r="X499" s="43"/>
      <c r="Y499" s="41" t="s">
        <v>27980</v>
      </c>
      <c r="Z499" s="41" t="s">
        <v>27980</v>
      </c>
      <c r="AA499" s="41" t="s">
        <v>26142</v>
      </c>
      <c r="AB499" s="39"/>
      <c r="AC499" s="39"/>
      <c r="AD499" s="41" t="s">
        <v>16462</v>
      </c>
      <c r="AE499" s="41" t="s">
        <v>27846</v>
      </c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29"/>
    </row>
    <row r="500">
      <c r="A500" s="28"/>
      <c r="B500" s="37" t="s">
        <v>27078</v>
      </c>
      <c r="C500" s="35"/>
      <c r="D500" s="38" t="b">
        <v>1</v>
      </c>
      <c r="E500" s="38" t="b">
        <v>0</v>
      </c>
      <c r="F500" s="38" t="b">
        <v>0</v>
      </c>
      <c r="G500" s="38" t="b">
        <v>0</v>
      </c>
      <c r="H500" s="38" t="b">
        <v>0</v>
      </c>
      <c r="I500" s="38" t="b">
        <v>0</v>
      </c>
      <c r="J500" s="39"/>
      <c r="K500" s="39"/>
      <c r="L500" s="38" t="b">
        <v>1</v>
      </c>
      <c r="M500" s="40">
        <v>45879.0</v>
      </c>
      <c r="N500" s="41" t="s">
        <v>230</v>
      </c>
      <c r="O500" s="41" t="s">
        <v>27079</v>
      </c>
      <c r="P500" s="42" t="s">
        <v>29237</v>
      </c>
      <c r="Q500" s="41" t="s">
        <v>27064</v>
      </c>
      <c r="R500" s="41" t="s">
        <v>23278</v>
      </c>
      <c r="S500" s="41" t="s">
        <v>1083</v>
      </c>
      <c r="T500" s="41" t="s">
        <v>1084</v>
      </c>
      <c r="U500" s="39"/>
      <c r="V500" s="43"/>
      <c r="W500" s="41" t="s">
        <v>17121</v>
      </c>
      <c r="X500" s="43"/>
      <c r="Y500" s="41" t="s">
        <v>27845</v>
      </c>
      <c r="Z500" s="41" t="s">
        <v>29200</v>
      </c>
      <c r="AA500" s="41" t="s">
        <v>27064</v>
      </c>
      <c r="AB500" s="39"/>
      <c r="AC500" s="39"/>
      <c r="AD500" s="41" t="s">
        <v>151</v>
      </c>
      <c r="AE500" s="41" t="s">
        <v>27846</v>
      </c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29"/>
    </row>
    <row r="501">
      <c r="A501" s="28"/>
      <c r="B501" s="37" t="s">
        <v>26825</v>
      </c>
      <c r="C501" s="35"/>
      <c r="D501" s="38" t="b">
        <v>1</v>
      </c>
      <c r="E501" s="38" t="b">
        <v>1</v>
      </c>
      <c r="F501" s="38" t="b">
        <v>0</v>
      </c>
      <c r="G501" s="38" t="b">
        <v>0</v>
      </c>
      <c r="H501" s="38" t="b">
        <v>0</v>
      </c>
      <c r="I501" s="38" t="b">
        <v>0</v>
      </c>
      <c r="J501" s="39"/>
      <c r="K501" s="39"/>
      <c r="L501" s="38" t="b">
        <v>1</v>
      </c>
      <c r="M501" s="41" t="s">
        <v>25240</v>
      </c>
      <c r="N501" s="41" t="s">
        <v>230</v>
      </c>
      <c r="O501" s="41" t="s">
        <v>26826</v>
      </c>
      <c r="P501" s="42" t="s">
        <v>29238</v>
      </c>
      <c r="Q501" s="41" t="s">
        <v>25242</v>
      </c>
      <c r="R501" s="41" t="s">
        <v>9926</v>
      </c>
      <c r="S501" s="41" t="s">
        <v>10005</v>
      </c>
      <c r="T501" s="41" t="s">
        <v>10006</v>
      </c>
      <c r="U501" s="41" t="s">
        <v>16868</v>
      </c>
      <c r="V501" s="43"/>
      <c r="W501" s="41" t="s">
        <v>17121</v>
      </c>
      <c r="X501" s="43"/>
      <c r="Y501" s="41" t="s">
        <v>27870</v>
      </c>
      <c r="Z501" s="41" t="s">
        <v>29126</v>
      </c>
      <c r="AA501" s="41" t="s">
        <v>25242</v>
      </c>
      <c r="AB501" s="39"/>
      <c r="AC501" s="39"/>
      <c r="AD501" s="41" t="s">
        <v>16462</v>
      </c>
      <c r="AE501" s="41" t="s">
        <v>27846</v>
      </c>
      <c r="AF501" s="43"/>
      <c r="AG501" s="43"/>
      <c r="AH501" s="43"/>
      <c r="AI501" s="43"/>
      <c r="AJ501" s="43"/>
      <c r="AK501" s="43"/>
      <c r="AL501" s="43"/>
      <c r="AM501" s="43"/>
      <c r="AN501" s="43"/>
      <c r="AO501" s="41" t="s">
        <v>23532</v>
      </c>
      <c r="AP501" s="43"/>
      <c r="AQ501" s="43"/>
      <c r="AR501" s="43"/>
      <c r="AS501" s="29"/>
    </row>
    <row r="502">
      <c r="A502" s="28"/>
      <c r="B502" s="37" t="s">
        <v>27078</v>
      </c>
      <c r="C502" s="35"/>
      <c r="D502" s="38" t="b">
        <v>1</v>
      </c>
      <c r="E502" s="38" t="b">
        <v>0</v>
      </c>
      <c r="F502" s="38" t="b">
        <v>0</v>
      </c>
      <c r="G502" s="38" t="b">
        <v>0</v>
      </c>
      <c r="H502" s="38" t="b">
        <v>0</v>
      </c>
      <c r="I502" s="38" t="b">
        <v>0</v>
      </c>
      <c r="J502" s="39"/>
      <c r="K502" s="39"/>
      <c r="L502" s="38" t="b">
        <v>1</v>
      </c>
      <c r="M502" s="40">
        <v>45879.0</v>
      </c>
      <c r="N502" s="41" t="s">
        <v>230</v>
      </c>
      <c r="O502" s="41" t="s">
        <v>27079</v>
      </c>
      <c r="P502" s="42" t="s">
        <v>29239</v>
      </c>
      <c r="Q502" s="41" t="s">
        <v>27064</v>
      </c>
      <c r="R502" s="41" t="s">
        <v>23278</v>
      </c>
      <c r="S502" s="41" t="s">
        <v>1083</v>
      </c>
      <c r="T502" s="41" t="s">
        <v>1084</v>
      </c>
      <c r="U502" s="39"/>
      <c r="V502" s="43"/>
      <c r="W502" s="41" t="s">
        <v>17121</v>
      </c>
      <c r="X502" s="43"/>
      <c r="Y502" s="41" t="s">
        <v>27845</v>
      </c>
      <c r="Z502" s="41" t="s">
        <v>29200</v>
      </c>
      <c r="AA502" s="41" t="s">
        <v>27064</v>
      </c>
      <c r="AB502" s="39"/>
      <c r="AC502" s="39"/>
      <c r="AD502" s="41" t="s">
        <v>151</v>
      </c>
      <c r="AE502" s="41" t="s">
        <v>27846</v>
      </c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29"/>
    </row>
    <row r="503">
      <c r="A503" s="28"/>
      <c r="B503" s="37" t="s">
        <v>26825</v>
      </c>
      <c r="C503" s="35"/>
      <c r="D503" s="38" t="b">
        <v>1</v>
      </c>
      <c r="E503" s="38" t="b">
        <v>1</v>
      </c>
      <c r="F503" s="38" t="b">
        <v>0</v>
      </c>
      <c r="G503" s="38" t="b">
        <v>0</v>
      </c>
      <c r="H503" s="38" t="b">
        <v>0</v>
      </c>
      <c r="I503" s="38" t="b">
        <v>0</v>
      </c>
      <c r="J503" s="39"/>
      <c r="K503" s="39"/>
      <c r="L503" s="38" t="b">
        <v>1</v>
      </c>
      <c r="M503" s="41" t="s">
        <v>25240</v>
      </c>
      <c r="N503" s="41" t="s">
        <v>230</v>
      </c>
      <c r="O503" s="41" t="s">
        <v>26826</v>
      </c>
      <c r="P503" s="42" t="s">
        <v>29240</v>
      </c>
      <c r="Q503" s="41" t="s">
        <v>25242</v>
      </c>
      <c r="R503" s="41" t="s">
        <v>9926</v>
      </c>
      <c r="S503" s="41" t="s">
        <v>10005</v>
      </c>
      <c r="T503" s="41" t="s">
        <v>10006</v>
      </c>
      <c r="U503" s="41" t="s">
        <v>16868</v>
      </c>
      <c r="V503" s="43"/>
      <c r="W503" s="41" t="s">
        <v>17121</v>
      </c>
      <c r="X503" s="43"/>
      <c r="Y503" s="41" t="s">
        <v>27870</v>
      </c>
      <c r="Z503" s="41" t="s">
        <v>29126</v>
      </c>
      <c r="AA503" s="41" t="s">
        <v>25242</v>
      </c>
      <c r="AB503" s="39"/>
      <c r="AC503" s="39"/>
      <c r="AD503" s="41" t="s">
        <v>16462</v>
      </c>
      <c r="AE503" s="41" t="s">
        <v>27846</v>
      </c>
      <c r="AF503" s="43"/>
      <c r="AG503" s="43"/>
      <c r="AH503" s="43"/>
      <c r="AI503" s="43"/>
      <c r="AJ503" s="43"/>
      <c r="AK503" s="43"/>
      <c r="AL503" s="43"/>
      <c r="AM503" s="43"/>
      <c r="AN503" s="43"/>
      <c r="AO503" s="41" t="s">
        <v>23532</v>
      </c>
      <c r="AP503" s="43"/>
      <c r="AQ503" s="43"/>
      <c r="AR503" s="43"/>
      <c r="AS503" s="29"/>
    </row>
    <row r="504">
      <c r="A504" s="28"/>
      <c r="B504" s="37" t="s">
        <v>27318</v>
      </c>
      <c r="C504" s="35"/>
      <c r="D504" s="38" t="b">
        <v>1</v>
      </c>
      <c r="E504" s="38" t="b">
        <v>0</v>
      </c>
      <c r="F504" s="38" t="b">
        <v>0</v>
      </c>
      <c r="G504" s="38" t="b">
        <v>0</v>
      </c>
      <c r="H504" s="38" t="b">
        <v>0</v>
      </c>
      <c r="I504" s="38" t="b">
        <v>1</v>
      </c>
      <c r="J504" s="39"/>
      <c r="K504" s="39"/>
      <c r="L504" s="38" t="b">
        <v>1</v>
      </c>
      <c r="M504" s="40">
        <v>45758.0</v>
      </c>
      <c r="N504" s="41" t="s">
        <v>230</v>
      </c>
      <c r="O504" s="41" t="s">
        <v>27319</v>
      </c>
      <c r="P504" s="42" t="s">
        <v>29241</v>
      </c>
      <c r="Q504" s="41" t="s">
        <v>24600</v>
      </c>
      <c r="R504" s="41" t="s">
        <v>972</v>
      </c>
      <c r="S504" s="41" t="s">
        <v>15841</v>
      </c>
      <c r="T504" s="41" t="s">
        <v>15842</v>
      </c>
      <c r="U504" s="41" t="s">
        <v>27320</v>
      </c>
      <c r="V504" s="43"/>
      <c r="W504" s="43"/>
      <c r="X504" s="43"/>
      <c r="Y504" s="41" t="s">
        <v>27870</v>
      </c>
      <c r="Z504" s="41" t="s">
        <v>27845</v>
      </c>
      <c r="AA504" s="41" t="s">
        <v>24600</v>
      </c>
      <c r="AB504" s="39"/>
      <c r="AC504" s="39"/>
      <c r="AD504" s="41" t="s">
        <v>151</v>
      </c>
      <c r="AE504" s="41" t="s">
        <v>27846</v>
      </c>
      <c r="AF504" s="43"/>
      <c r="AG504" s="43"/>
      <c r="AH504" s="43"/>
      <c r="AI504" s="43"/>
      <c r="AJ504" s="43"/>
      <c r="AK504" s="43"/>
      <c r="AL504" s="43"/>
      <c r="AM504" s="41" t="s">
        <v>27321</v>
      </c>
      <c r="AN504" s="43"/>
      <c r="AO504" s="41" t="s">
        <v>24604</v>
      </c>
      <c r="AP504" s="43"/>
      <c r="AQ504" s="43"/>
      <c r="AR504" s="43"/>
      <c r="AS504" s="29"/>
    </row>
    <row r="505">
      <c r="A505" s="28"/>
      <c r="B505" s="37" t="s">
        <v>27322</v>
      </c>
      <c r="C505" s="35"/>
      <c r="D505" s="38" t="b">
        <v>1</v>
      </c>
      <c r="E505" s="38" t="b">
        <v>0</v>
      </c>
      <c r="F505" s="38" t="b">
        <v>0</v>
      </c>
      <c r="G505" s="38" t="b">
        <v>0</v>
      </c>
      <c r="H505" s="38" t="b">
        <v>0</v>
      </c>
      <c r="I505" s="38" t="b">
        <v>1</v>
      </c>
      <c r="J505" s="39"/>
      <c r="K505" s="39"/>
      <c r="L505" s="38" t="b">
        <v>1</v>
      </c>
      <c r="M505" s="40">
        <v>45758.0</v>
      </c>
      <c r="N505" s="41" t="s">
        <v>230</v>
      </c>
      <c r="O505" s="41" t="s">
        <v>27323</v>
      </c>
      <c r="P505" s="42" t="s">
        <v>29242</v>
      </c>
      <c r="Q505" s="41" t="s">
        <v>24600</v>
      </c>
      <c r="R505" s="41" t="s">
        <v>972</v>
      </c>
      <c r="S505" s="41" t="s">
        <v>23982</v>
      </c>
      <c r="T505" s="41" t="s">
        <v>23983</v>
      </c>
      <c r="U505" s="41" t="s">
        <v>27324</v>
      </c>
      <c r="V505" s="43"/>
      <c r="W505" s="43"/>
      <c r="X505" s="43"/>
      <c r="Y505" s="41" t="s">
        <v>27870</v>
      </c>
      <c r="Z505" s="41" t="s">
        <v>27845</v>
      </c>
      <c r="AA505" s="41" t="s">
        <v>24600</v>
      </c>
      <c r="AB505" s="39"/>
      <c r="AC505" s="39"/>
      <c r="AD505" s="41" t="s">
        <v>151</v>
      </c>
      <c r="AE505" s="41" t="s">
        <v>27846</v>
      </c>
      <c r="AF505" s="43"/>
      <c r="AG505" s="43"/>
      <c r="AH505" s="43"/>
      <c r="AI505" s="43"/>
      <c r="AJ505" s="43"/>
      <c r="AK505" s="43"/>
      <c r="AL505" s="43"/>
      <c r="AM505" s="41" t="s">
        <v>27325</v>
      </c>
      <c r="AN505" s="43"/>
      <c r="AO505" s="41" t="s">
        <v>24604</v>
      </c>
      <c r="AP505" s="43"/>
      <c r="AQ505" s="43"/>
      <c r="AR505" s="43"/>
      <c r="AS505" s="29"/>
    </row>
    <row r="506">
      <c r="A506" s="28"/>
      <c r="B506" s="37" t="s">
        <v>27314</v>
      </c>
      <c r="C506" s="35"/>
      <c r="D506" s="38" t="b">
        <v>1</v>
      </c>
      <c r="E506" s="38" t="b">
        <v>0</v>
      </c>
      <c r="F506" s="38" t="b">
        <v>0</v>
      </c>
      <c r="G506" s="38" t="b">
        <v>0</v>
      </c>
      <c r="H506" s="38" t="b">
        <v>0</v>
      </c>
      <c r="I506" s="38" t="b">
        <v>1</v>
      </c>
      <c r="J506" s="39"/>
      <c r="K506" s="39"/>
      <c r="L506" s="38" t="b">
        <v>1</v>
      </c>
      <c r="M506" s="40">
        <v>45758.0</v>
      </c>
      <c r="N506" s="41" t="s">
        <v>230</v>
      </c>
      <c r="O506" s="41" t="s">
        <v>27315</v>
      </c>
      <c r="P506" s="42" t="s">
        <v>29243</v>
      </c>
      <c r="Q506" s="41" t="s">
        <v>24600</v>
      </c>
      <c r="R506" s="41" t="s">
        <v>972</v>
      </c>
      <c r="S506" s="41" t="s">
        <v>1083</v>
      </c>
      <c r="T506" s="41" t="s">
        <v>1084</v>
      </c>
      <c r="U506" s="41" t="s">
        <v>27316</v>
      </c>
      <c r="V506" s="43"/>
      <c r="W506" s="43"/>
      <c r="X506" s="43"/>
      <c r="Y506" s="41" t="s">
        <v>27870</v>
      </c>
      <c r="Z506" s="41" t="s">
        <v>27845</v>
      </c>
      <c r="AA506" s="41" t="s">
        <v>24600</v>
      </c>
      <c r="AB506" s="39"/>
      <c r="AC506" s="39"/>
      <c r="AD506" s="41" t="s">
        <v>151</v>
      </c>
      <c r="AE506" s="41" t="s">
        <v>27846</v>
      </c>
      <c r="AF506" s="43"/>
      <c r="AG506" s="43"/>
      <c r="AH506" s="43"/>
      <c r="AI506" s="43"/>
      <c r="AJ506" s="43"/>
      <c r="AK506" s="43"/>
      <c r="AL506" s="43"/>
      <c r="AM506" s="41" t="s">
        <v>27317</v>
      </c>
      <c r="AN506" s="43"/>
      <c r="AO506" s="41" t="s">
        <v>24604</v>
      </c>
      <c r="AP506" s="43"/>
      <c r="AQ506" s="43"/>
      <c r="AR506" s="43"/>
      <c r="AS506" s="29"/>
    </row>
    <row r="507">
      <c r="A507" s="28"/>
      <c r="B507" s="37" t="s">
        <v>27322</v>
      </c>
      <c r="C507" s="35"/>
      <c r="D507" s="38" t="b">
        <v>1</v>
      </c>
      <c r="E507" s="38" t="b">
        <v>0</v>
      </c>
      <c r="F507" s="38" t="b">
        <v>0</v>
      </c>
      <c r="G507" s="38" t="b">
        <v>0</v>
      </c>
      <c r="H507" s="38" t="b">
        <v>0</v>
      </c>
      <c r="I507" s="38" t="b">
        <v>1</v>
      </c>
      <c r="J507" s="39"/>
      <c r="K507" s="39"/>
      <c r="L507" s="38" t="b">
        <v>1</v>
      </c>
      <c r="M507" s="40">
        <v>45758.0</v>
      </c>
      <c r="N507" s="41" t="s">
        <v>230</v>
      </c>
      <c r="O507" s="41" t="s">
        <v>27323</v>
      </c>
      <c r="P507" s="42" t="s">
        <v>29244</v>
      </c>
      <c r="Q507" s="41" t="s">
        <v>24600</v>
      </c>
      <c r="R507" s="41" t="s">
        <v>972</v>
      </c>
      <c r="S507" s="41" t="s">
        <v>23982</v>
      </c>
      <c r="T507" s="41" t="s">
        <v>23983</v>
      </c>
      <c r="U507" s="41" t="s">
        <v>27324</v>
      </c>
      <c r="V507" s="43"/>
      <c r="W507" s="43"/>
      <c r="X507" s="43"/>
      <c r="Y507" s="41" t="s">
        <v>27870</v>
      </c>
      <c r="Z507" s="41" t="s">
        <v>27845</v>
      </c>
      <c r="AA507" s="41" t="s">
        <v>24600</v>
      </c>
      <c r="AB507" s="39"/>
      <c r="AC507" s="39"/>
      <c r="AD507" s="41" t="s">
        <v>151</v>
      </c>
      <c r="AE507" s="41" t="s">
        <v>27846</v>
      </c>
      <c r="AF507" s="43"/>
      <c r="AG507" s="43"/>
      <c r="AH507" s="43"/>
      <c r="AI507" s="43"/>
      <c r="AJ507" s="43"/>
      <c r="AK507" s="43"/>
      <c r="AL507" s="43"/>
      <c r="AM507" s="41" t="s">
        <v>27325</v>
      </c>
      <c r="AN507" s="43"/>
      <c r="AO507" s="41" t="s">
        <v>24604</v>
      </c>
      <c r="AP507" s="43"/>
      <c r="AQ507" s="43"/>
      <c r="AR507" s="43"/>
      <c r="AS507" s="29"/>
    </row>
    <row r="508">
      <c r="A508" s="28"/>
      <c r="B508" s="37" t="s">
        <v>27318</v>
      </c>
      <c r="C508" s="35"/>
      <c r="D508" s="38" t="b">
        <v>1</v>
      </c>
      <c r="E508" s="38" t="b">
        <v>0</v>
      </c>
      <c r="F508" s="38" t="b">
        <v>0</v>
      </c>
      <c r="G508" s="38" t="b">
        <v>0</v>
      </c>
      <c r="H508" s="38" t="b">
        <v>0</v>
      </c>
      <c r="I508" s="38" t="b">
        <v>1</v>
      </c>
      <c r="J508" s="39"/>
      <c r="K508" s="39"/>
      <c r="L508" s="38" t="b">
        <v>1</v>
      </c>
      <c r="M508" s="40">
        <v>45758.0</v>
      </c>
      <c r="N508" s="41" t="s">
        <v>230</v>
      </c>
      <c r="O508" s="41" t="s">
        <v>27319</v>
      </c>
      <c r="P508" s="42" t="s">
        <v>29245</v>
      </c>
      <c r="Q508" s="41" t="s">
        <v>24600</v>
      </c>
      <c r="R508" s="41" t="s">
        <v>972</v>
      </c>
      <c r="S508" s="41" t="s">
        <v>15841</v>
      </c>
      <c r="T508" s="41" t="s">
        <v>15842</v>
      </c>
      <c r="U508" s="41" t="s">
        <v>27320</v>
      </c>
      <c r="V508" s="43"/>
      <c r="W508" s="43"/>
      <c r="X508" s="43"/>
      <c r="Y508" s="41" t="s">
        <v>27870</v>
      </c>
      <c r="Z508" s="41" t="s">
        <v>27845</v>
      </c>
      <c r="AA508" s="41" t="s">
        <v>24600</v>
      </c>
      <c r="AB508" s="39"/>
      <c r="AC508" s="39"/>
      <c r="AD508" s="41" t="s">
        <v>151</v>
      </c>
      <c r="AE508" s="41" t="s">
        <v>27846</v>
      </c>
      <c r="AF508" s="43"/>
      <c r="AG508" s="43"/>
      <c r="AH508" s="43"/>
      <c r="AI508" s="43"/>
      <c r="AJ508" s="43"/>
      <c r="AK508" s="43"/>
      <c r="AL508" s="43"/>
      <c r="AM508" s="41" t="s">
        <v>27321</v>
      </c>
      <c r="AN508" s="43"/>
      <c r="AO508" s="41" t="s">
        <v>24604</v>
      </c>
      <c r="AP508" s="43"/>
      <c r="AQ508" s="43"/>
      <c r="AR508" s="43"/>
      <c r="AS508" s="29"/>
    </row>
    <row r="509">
      <c r="A509" s="28"/>
      <c r="B509" s="37" t="s">
        <v>27314</v>
      </c>
      <c r="C509" s="35"/>
      <c r="D509" s="38" t="b">
        <v>1</v>
      </c>
      <c r="E509" s="38" t="b">
        <v>0</v>
      </c>
      <c r="F509" s="38" t="b">
        <v>0</v>
      </c>
      <c r="G509" s="38" t="b">
        <v>0</v>
      </c>
      <c r="H509" s="38" t="b">
        <v>0</v>
      </c>
      <c r="I509" s="38" t="b">
        <v>1</v>
      </c>
      <c r="J509" s="39"/>
      <c r="K509" s="39"/>
      <c r="L509" s="38" t="b">
        <v>1</v>
      </c>
      <c r="M509" s="40">
        <v>45758.0</v>
      </c>
      <c r="N509" s="41" t="s">
        <v>230</v>
      </c>
      <c r="O509" s="41" t="s">
        <v>27315</v>
      </c>
      <c r="P509" s="42" t="s">
        <v>29246</v>
      </c>
      <c r="Q509" s="41" t="s">
        <v>24600</v>
      </c>
      <c r="R509" s="41" t="s">
        <v>972</v>
      </c>
      <c r="S509" s="41" t="s">
        <v>1083</v>
      </c>
      <c r="T509" s="41" t="s">
        <v>1084</v>
      </c>
      <c r="U509" s="41" t="s">
        <v>27316</v>
      </c>
      <c r="V509" s="43"/>
      <c r="W509" s="43"/>
      <c r="X509" s="43"/>
      <c r="Y509" s="41" t="s">
        <v>27870</v>
      </c>
      <c r="Z509" s="41" t="s">
        <v>27845</v>
      </c>
      <c r="AA509" s="41" t="s">
        <v>24600</v>
      </c>
      <c r="AB509" s="39"/>
      <c r="AC509" s="39"/>
      <c r="AD509" s="41" t="s">
        <v>151</v>
      </c>
      <c r="AE509" s="41" t="s">
        <v>27846</v>
      </c>
      <c r="AF509" s="43"/>
      <c r="AG509" s="43"/>
      <c r="AH509" s="43"/>
      <c r="AI509" s="43"/>
      <c r="AJ509" s="43"/>
      <c r="AK509" s="43"/>
      <c r="AL509" s="43"/>
      <c r="AM509" s="41" t="s">
        <v>27317</v>
      </c>
      <c r="AN509" s="43"/>
      <c r="AO509" s="41" t="s">
        <v>24604</v>
      </c>
      <c r="AP509" s="43"/>
      <c r="AQ509" s="43"/>
      <c r="AR509" s="43"/>
      <c r="AS509" s="29"/>
    </row>
    <row r="510">
      <c r="A510" s="28"/>
      <c r="B510" s="37" t="s">
        <v>26825</v>
      </c>
      <c r="C510" s="35"/>
      <c r="D510" s="38" t="b">
        <v>1</v>
      </c>
      <c r="E510" s="38" t="b">
        <v>1</v>
      </c>
      <c r="F510" s="38" t="b">
        <v>0</v>
      </c>
      <c r="G510" s="38" t="b">
        <v>0</v>
      </c>
      <c r="H510" s="38" t="b">
        <v>0</v>
      </c>
      <c r="I510" s="38" t="b">
        <v>0</v>
      </c>
      <c r="J510" s="39"/>
      <c r="K510" s="39"/>
      <c r="L510" s="38" t="b">
        <v>1</v>
      </c>
      <c r="M510" s="41" t="s">
        <v>25240</v>
      </c>
      <c r="N510" s="41" t="s">
        <v>230</v>
      </c>
      <c r="O510" s="41" t="s">
        <v>26826</v>
      </c>
      <c r="P510" s="42" t="s">
        <v>29247</v>
      </c>
      <c r="Q510" s="41" t="s">
        <v>25242</v>
      </c>
      <c r="R510" s="41" t="s">
        <v>9926</v>
      </c>
      <c r="S510" s="41" t="s">
        <v>10005</v>
      </c>
      <c r="T510" s="41" t="s">
        <v>10006</v>
      </c>
      <c r="U510" s="41" t="s">
        <v>16868</v>
      </c>
      <c r="V510" s="43"/>
      <c r="W510" s="41" t="s">
        <v>17121</v>
      </c>
      <c r="X510" s="43"/>
      <c r="Y510" s="41" t="s">
        <v>27870</v>
      </c>
      <c r="Z510" s="41" t="s">
        <v>29126</v>
      </c>
      <c r="AA510" s="41" t="s">
        <v>25242</v>
      </c>
      <c r="AB510" s="39"/>
      <c r="AC510" s="39"/>
      <c r="AD510" s="41" t="s">
        <v>16462</v>
      </c>
      <c r="AE510" s="41" t="s">
        <v>27846</v>
      </c>
      <c r="AF510" s="43"/>
      <c r="AG510" s="43"/>
      <c r="AH510" s="43"/>
      <c r="AI510" s="43"/>
      <c r="AJ510" s="43"/>
      <c r="AK510" s="43"/>
      <c r="AL510" s="43"/>
      <c r="AM510" s="43"/>
      <c r="AN510" s="43"/>
      <c r="AO510" s="41" t="s">
        <v>23532</v>
      </c>
      <c r="AP510" s="43"/>
      <c r="AQ510" s="43"/>
      <c r="AR510" s="43"/>
      <c r="AS510" s="29"/>
    </row>
    <row r="511">
      <c r="A511" s="28"/>
      <c r="B511" s="37" t="s">
        <v>26825</v>
      </c>
      <c r="C511" s="35"/>
      <c r="D511" s="38" t="b">
        <v>1</v>
      </c>
      <c r="E511" s="38" t="b">
        <v>1</v>
      </c>
      <c r="F511" s="38" t="b">
        <v>0</v>
      </c>
      <c r="G511" s="38" t="b">
        <v>0</v>
      </c>
      <c r="H511" s="38" t="b">
        <v>0</v>
      </c>
      <c r="I511" s="38" t="b">
        <v>0</v>
      </c>
      <c r="J511" s="39"/>
      <c r="K511" s="39"/>
      <c r="L511" s="38" t="b">
        <v>1</v>
      </c>
      <c r="M511" s="41" t="s">
        <v>25240</v>
      </c>
      <c r="N511" s="41" t="s">
        <v>230</v>
      </c>
      <c r="O511" s="41" t="s">
        <v>26826</v>
      </c>
      <c r="P511" s="42" t="s">
        <v>29248</v>
      </c>
      <c r="Q511" s="41" t="s">
        <v>25242</v>
      </c>
      <c r="R511" s="41" t="s">
        <v>9926</v>
      </c>
      <c r="S511" s="41" t="s">
        <v>10005</v>
      </c>
      <c r="T511" s="41" t="s">
        <v>10006</v>
      </c>
      <c r="U511" s="41" t="s">
        <v>16868</v>
      </c>
      <c r="V511" s="43"/>
      <c r="W511" s="41" t="s">
        <v>17121</v>
      </c>
      <c r="X511" s="43"/>
      <c r="Y511" s="41" t="s">
        <v>27870</v>
      </c>
      <c r="Z511" s="41" t="s">
        <v>29126</v>
      </c>
      <c r="AA511" s="41" t="s">
        <v>25242</v>
      </c>
      <c r="AB511" s="39"/>
      <c r="AC511" s="39"/>
      <c r="AD511" s="41" t="s">
        <v>16462</v>
      </c>
      <c r="AE511" s="41" t="s">
        <v>27846</v>
      </c>
      <c r="AF511" s="43"/>
      <c r="AG511" s="43"/>
      <c r="AH511" s="43"/>
      <c r="AI511" s="43"/>
      <c r="AJ511" s="43"/>
      <c r="AK511" s="43"/>
      <c r="AL511" s="43"/>
      <c r="AM511" s="43"/>
      <c r="AN511" s="43"/>
      <c r="AO511" s="41" t="s">
        <v>23532</v>
      </c>
      <c r="AP511" s="43"/>
      <c r="AQ511" s="43"/>
      <c r="AR511" s="43"/>
      <c r="AS511" s="29"/>
    </row>
    <row r="512">
      <c r="A512" s="28"/>
      <c r="B512" s="37" t="s">
        <v>29249</v>
      </c>
      <c r="C512" s="35"/>
      <c r="D512" s="38" t="b">
        <v>0</v>
      </c>
      <c r="E512" s="38" t="b">
        <v>0</v>
      </c>
      <c r="F512" s="38" t="b">
        <v>0</v>
      </c>
      <c r="G512" s="38" t="b">
        <v>0</v>
      </c>
      <c r="H512" s="38" t="b">
        <v>0</v>
      </c>
      <c r="I512" s="38" t="b">
        <v>1</v>
      </c>
      <c r="J512" s="39"/>
      <c r="K512" s="39"/>
      <c r="L512" s="38" t="b">
        <v>1</v>
      </c>
      <c r="M512" s="40">
        <v>45788.0</v>
      </c>
      <c r="N512" s="41" t="s">
        <v>29250</v>
      </c>
      <c r="O512" s="41" t="s">
        <v>29251</v>
      </c>
      <c r="P512" s="42" t="s">
        <v>29252</v>
      </c>
      <c r="Q512" s="41" t="s">
        <v>24608</v>
      </c>
      <c r="R512" s="41" t="s">
        <v>1051</v>
      </c>
      <c r="S512" s="41" t="s">
        <v>29253</v>
      </c>
      <c r="T512" s="41" t="s">
        <v>29254</v>
      </c>
      <c r="U512" s="41" t="s">
        <v>29255</v>
      </c>
      <c r="V512" s="43"/>
      <c r="W512" s="43"/>
      <c r="X512" s="43"/>
      <c r="Y512" s="41" t="s">
        <v>27870</v>
      </c>
      <c r="Z512" s="41" t="s">
        <v>27870</v>
      </c>
      <c r="AA512" s="41" t="s">
        <v>24608</v>
      </c>
      <c r="AB512" s="39"/>
      <c r="AC512" s="39"/>
      <c r="AD512" s="41" t="s">
        <v>151</v>
      </c>
      <c r="AE512" s="41" t="s">
        <v>27846</v>
      </c>
      <c r="AF512" s="43"/>
      <c r="AG512" s="43"/>
      <c r="AH512" s="43"/>
      <c r="AI512" s="43"/>
      <c r="AJ512" s="43"/>
      <c r="AK512" s="43"/>
      <c r="AL512" s="43"/>
      <c r="AM512" s="41" t="s">
        <v>29256</v>
      </c>
      <c r="AN512" s="43"/>
      <c r="AO512" s="41" t="s">
        <v>24604</v>
      </c>
      <c r="AP512" s="43"/>
      <c r="AQ512" s="41" t="s">
        <v>2029</v>
      </c>
      <c r="AR512" s="43"/>
      <c r="AS512" s="29"/>
    </row>
    <row r="513">
      <c r="A513" s="28"/>
      <c r="B513" s="37" t="s">
        <v>25588</v>
      </c>
      <c r="C513" s="35"/>
      <c r="D513" s="38" t="b">
        <v>1</v>
      </c>
      <c r="E513" s="38" t="b">
        <v>0</v>
      </c>
      <c r="F513" s="38" t="b">
        <v>0</v>
      </c>
      <c r="G513" s="38" t="b">
        <v>0</v>
      </c>
      <c r="H513" s="38" t="b">
        <v>0</v>
      </c>
      <c r="I513" s="38" t="b">
        <v>0</v>
      </c>
      <c r="J513" s="39"/>
      <c r="K513" s="39"/>
      <c r="L513" s="38" t="b">
        <v>1</v>
      </c>
      <c r="M513" s="40">
        <v>45970.0</v>
      </c>
      <c r="N513" s="41" t="s">
        <v>15935</v>
      </c>
      <c r="O513" s="41" t="s">
        <v>25589</v>
      </c>
      <c r="P513" s="42" t="s">
        <v>29257</v>
      </c>
      <c r="Q513" s="41" t="s">
        <v>25431</v>
      </c>
      <c r="R513" s="41" t="s">
        <v>16866</v>
      </c>
      <c r="S513" s="41" t="s">
        <v>20750</v>
      </c>
      <c r="T513" s="41" t="s">
        <v>20751</v>
      </c>
      <c r="U513" s="41" t="s">
        <v>16868</v>
      </c>
      <c r="V513" s="43"/>
      <c r="W513" s="41" t="s">
        <v>22313</v>
      </c>
      <c r="X513" s="43"/>
      <c r="Y513" s="41" t="s">
        <v>27870</v>
      </c>
      <c r="Z513" s="41" t="s">
        <v>27844</v>
      </c>
      <c r="AA513" s="41" t="s">
        <v>25431</v>
      </c>
      <c r="AB513" s="39"/>
      <c r="AC513" s="39"/>
      <c r="AD513" s="41" t="s">
        <v>215</v>
      </c>
      <c r="AE513" s="41" t="s">
        <v>27846</v>
      </c>
      <c r="AF513" s="43"/>
      <c r="AG513" s="43"/>
      <c r="AH513" s="43"/>
      <c r="AI513" s="43"/>
      <c r="AJ513" s="43"/>
      <c r="AK513" s="43"/>
      <c r="AL513" s="43"/>
      <c r="AM513" s="43"/>
      <c r="AN513" s="43"/>
      <c r="AO513" s="41" t="s">
        <v>23532</v>
      </c>
      <c r="AP513" s="43"/>
      <c r="AQ513" s="43"/>
      <c r="AR513" s="43"/>
      <c r="AS513" s="29"/>
    </row>
    <row r="514">
      <c r="A514" s="28"/>
      <c r="B514" s="37" t="s">
        <v>27028</v>
      </c>
      <c r="C514" s="35"/>
      <c r="D514" s="38" t="b">
        <v>1</v>
      </c>
      <c r="E514" s="38" t="b">
        <v>0</v>
      </c>
      <c r="F514" s="38" t="b">
        <v>0</v>
      </c>
      <c r="G514" s="38" t="b">
        <v>0</v>
      </c>
      <c r="H514" s="38" t="b">
        <v>0</v>
      </c>
      <c r="I514" s="38" t="b">
        <v>0</v>
      </c>
      <c r="J514" s="39"/>
      <c r="K514" s="39"/>
      <c r="L514" s="38" t="b">
        <v>1</v>
      </c>
      <c r="M514" s="41" t="s">
        <v>26140</v>
      </c>
      <c r="N514" s="41" t="s">
        <v>15935</v>
      </c>
      <c r="O514" s="41" t="s">
        <v>27029</v>
      </c>
      <c r="P514" s="42" t="s">
        <v>29258</v>
      </c>
      <c r="Q514" s="41" t="s">
        <v>26142</v>
      </c>
      <c r="R514" s="41" t="s">
        <v>16380</v>
      </c>
      <c r="S514" s="41" t="s">
        <v>27031</v>
      </c>
      <c r="T514" s="41" t="s">
        <v>27032</v>
      </c>
      <c r="U514" s="39"/>
      <c r="V514" s="43"/>
      <c r="W514" s="41" t="s">
        <v>22313</v>
      </c>
      <c r="X514" s="43"/>
      <c r="Y514" s="41" t="s">
        <v>27980</v>
      </c>
      <c r="Z514" s="41" t="s">
        <v>27980</v>
      </c>
      <c r="AA514" s="41" t="s">
        <v>26142</v>
      </c>
      <c r="AB514" s="39"/>
      <c r="AC514" s="39"/>
      <c r="AD514" s="41" t="s">
        <v>16462</v>
      </c>
      <c r="AE514" s="41" t="s">
        <v>27846</v>
      </c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29"/>
    </row>
    <row r="515">
      <c r="A515" s="28"/>
      <c r="B515" s="37" t="s">
        <v>27402</v>
      </c>
      <c r="C515" s="35"/>
      <c r="D515" s="38" t="b">
        <v>1</v>
      </c>
      <c r="E515" s="38" t="b">
        <v>0</v>
      </c>
      <c r="F515" s="38" t="b">
        <v>0</v>
      </c>
      <c r="G515" s="38" t="b">
        <v>0</v>
      </c>
      <c r="H515" s="38" t="b">
        <v>0</v>
      </c>
      <c r="I515" s="38" t="b">
        <v>0</v>
      </c>
      <c r="J515" s="39"/>
      <c r="K515" s="39"/>
      <c r="L515" s="38" t="b">
        <v>1</v>
      </c>
      <c r="M515" s="40">
        <v>45881.0</v>
      </c>
      <c r="N515" s="41" t="s">
        <v>15935</v>
      </c>
      <c r="O515" s="41" t="s">
        <v>27403</v>
      </c>
      <c r="P515" s="42" t="s">
        <v>29259</v>
      </c>
      <c r="Q515" s="41" t="s">
        <v>26960</v>
      </c>
      <c r="R515" s="41" t="s">
        <v>146</v>
      </c>
      <c r="S515" s="41" t="s">
        <v>20750</v>
      </c>
      <c r="T515" s="41" t="s">
        <v>20751</v>
      </c>
      <c r="U515" s="41" t="s">
        <v>16868</v>
      </c>
      <c r="V515" s="43"/>
      <c r="W515" s="41" t="s">
        <v>22313</v>
      </c>
      <c r="X515" s="43"/>
      <c r="Y515" s="41" t="s">
        <v>27870</v>
      </c>
      <c r="Z515" s="41" t="s">
        <v>29126</v>
      </c>
      <c r="AA515" s="41" t="s">
        <v>26960</v>
      </c>
      <c r="AB515" s="39"/>
      <c r="AC515" s="39"/>
      <c r="AD515" s="41" t="s">
        <v>151</v>
      </c>
      <c r="AE515" s="41" t="s">
        <v>27846</v>
      </c>
      <c r="AF515" s="43"/>
      <c r="AG515" s="43"/>
      <c r="AH515" s="43"/>
      <c r="AI515" s="43"/>
      <c r="AJ515" s="43"/>
      <c r="AK515" s="43"/>
      <c r="AL515" s="43"/>
      <c r="AM515" s="43"/>
      <c r="AN515" s="43"/>
      <c r="AO515" s="41" t="s">
        <v>23532</v>
      </c>
      <c r="AP515" s="43"/>
      <c r="AQ515" s="43"/>
      <c r="AR515" s="43"/>
      <c r="AS515" s="29"/>
    </row>
    <row r="516">
      <c r="A516" s="28"/>
      <c r="B516" s="37" t="s">
        <v>27402</v>
      </c>
      <c r="C516" s="35"/>
      <c r="D516" s="38" t="b">
        <v>1</v>
      </c>
      <c r="E516" s="38" t="b">
        <v>0</v>
      </c>
      <c r="F516" s="38" t="b">
        <v>0</v>
      </c>
      <c r="G516" s="38" t="b">
        <v>0</v>
      </c>
      <c r="H516" s="38" t="b">
        <v>0</v>
      </c>
      <c r="I516" s="38" t="b">
        <v>0</v>
      </c>
      <c r="J516" s="39"/>
      <c r="K516" s="39"/>
      <c r="L516" s="38" t="b">
        <v>1</v>
      </c>
      <c r="M516" s="40">
        <v>45881.0</v>
      </c>
      <c r="N516" s="41" t="s">
        <v>15935</v>
      </c>
      <c r="O516" s="41" t="s">
        <v>27403</v>
      </c>
      <c r="P516" s="42" t="s">
        <v>29260</v>
      </c>
      <c r="Q516" s="41" t="s">
        <v>26960</v>
      </c>
      <c r="R516" s="41" t="s">
        <v>146</v>
      </c>
      <c r="S516" s="41" t="s">
        <v>20750</v>
      </c>
      <c r="T516" s="41" t="s">
        <v>20751</v>
      </c>
      <c r="U516" s="41" t="s">
        <v>16868</v>
      </c>
      <c r="V516" s="43"/>
      <c r="W516" s="41" t="s">
        <v>22313</v>
      </c>
      <c r="X516" s="43"/>
      <c r="Y516" s="41" t="s">
        <v>27870</v>
      </c>
      <c r="Z516" s="41" t="s">
        <v>29126</v>
      </c>
      <c r="AA516" s="41" t="s">
        <v>26960</v>
      </c>
      <c r="AB516" s="39"/>
      <c r="AC516" s="39"/>
      <c r="AD516" s="41" t="s">
        <v>151</v>
      </c>
      <c r="AE516" s="41" t="s">
        <v>27846</v>
      </c>
      <c r="AF516" s="43"/>
      <c r="AG516" s="43"/>
      <c r="AH516" s="43"/>
      <c r="AI516" s="43"/>
      <c r="AJ516" s="43"/>
      <c r="AK516" s="43"/>
      <c r="AL516" s="43"/>
      <c r="AM516" s="43"/>
      <c r="AN516" s="43"/>
      <c r="AO516" s="41" t="s">
        <v>23532</v>
      </c>
      <c r="AP516" s="43"/>
      <c r="AQ516" s="43"/>
      <c r="AR516" s="43"/>
      <c r="AS516" s="29"/>
    </row>
    <row r="517">
      <c r="A517" s="28"/>
      <c r="B517" s="37" t="s">
        <v>27404</v>
      </c>
      <c r="C517" s="35"/>
      <c r="D517" s="38" t="b">
        <v>1</v>
      </c>
      <c r="E517" s="38" t="b">
        <v>0</v>
      </c>
      <c r="F517" s="38" t="b">
        <v>0</v>
      </c>
      <c r="G517" s="38" t="b">
        <v>0</v>
      </c>
      <c r="H517" s="38" t="b">
        <v>0</v>
      </c>
      <c r="I517" s="38" t="b">
        <v>0</v>
      </c>
      <c r="J517" s="39"/>
      <c r="K517" s="39"/>
      <c r="L517" s="38" t="b">
        <v>1</v>
      </c>
      <c r="M517" s="41" t="s">
        <v>26985</v>
      </c>
      <c r="N517" s="41" t="s">
        <v>15935</v>
      </c>
      <c r="O517" s="41" t="s">
        <v>27405</v>
      </c>
      <c r="P517" s="42" t="s">
        <v>29261</v>
      </c>
      <c r="Q517" s="41" t="s">
        <v>26987</v>
      </c>
      <c r="R517" s="41" t="s">
        <v>146</v>
      </c>
      <c r="S517" s="41" t="s">
        <v>20750</v>
      </c>
      <c r="T517" s="41" t="s">
        <v>20751</v>
      </c>
      <c r="U517" s="41" t="s">
        <v>16868</v>
      </c>
      <c r="V517" s="43"/>
      <c r="W517" s="41" t="s">
        <v>22313</v>
      </c>
      <c r="X517" s="43"/>
      <c r="Y517" s="41" t="s">
        <v>27870</v>
      </c>
      <c r="Z517" s="41" t="s">
        <v>29126</v>
      </c>
      <c r="AA517" s="41" t="s">
        <v>26987</v>
      </c>
      <c r="AB517" s="39"/>
      <c r="AC517" s="39"/>
      <c r="AD517" s="41" t="s">
        <v>151</v>
      </c>
      <c r="AE517" s="41" t="s">
        <v>27846</v>
      </c>
      <c r="AF517" s="43"/>
      <c r="AG517" s="43"/>
      <c r="AH517" s="43"/>
      <c r="AI517" s="43"/>
      <c r="AJ517" s="43"/>
      <c r="AK517" s="43"/>
      <c r="AL517" s="43"/>
      <c r="AM517" s="43"/>
      <c r="AN517" s="43"/>
      <c r="AO517" s="41" t="s">
        <v>23532</v>
      </c>
      <c r="AP517" s="43"/>
      <c r="AQ517" s="43"/>
      <c r="AR517" s="43"/>
      <c r="AS517" s="29"/>
    </row>
    <row r="518">
      <c r="A518" s="28"/>
      <c r="B518" s="37" t="s">
        <v>27402</v>
      </c>
      <c r="C518" s="35"/>
      <c r="D518" s="38" t="b">
        <v>1</v>
      </c>
      <c r="E518" s="38" t="b">
        <v>0</v>
      </c>
      <c r="F518" s="38" t="b">
        <v>0</v>
      </c>
      <c r="G518" s="38" t="b">
        <v>0</v>
      </c>
      <c r="H518" s="38" t="b">
        <v>0</v>
      </c>
      <c r="I518" s="38" t="b">
        <v>0</v>
      </c>
      <c r="J518" s="39"/>
      <c r="K518" s="39"/>
      <c r="L518" s="38" t="b">
        <v>1</v>
      </c>
      <c r="M518" s="40">
        <v>45881.0</v>
      </c>
      <c r="N518" s="41" t="s">
        <v>15935</v>
      </c>
      <c r="O518" s="41" t="s">
        <v>27403</v>
      </c>
      <c r="P518" s="42" t="s">
        <v>29262</v>
      </c>
      <c r="Q518" s="41" t="s">
        <v>26960</v>
      </c>
      <c r="R518" s="41" t="s">
        <v>146</v>
      </c>
      <c r="S518" s="41" t="s">
        <v>20750</v>
      </c>
      <c r="T518" s="41" t="s">
        <v>20751</v>
      </c>
      <c r="U518" s="41" t="s">
        <v>16868</v>
      </c>
      <c r="V518" s="43"/>
      <c r="W518" s="41" t="s">
        <v>22313</v>
      </c>
      <c r="X518" s="43"/>
      <c r="Y518" s="41" t="s">
        <v>27870</v>
      </c>
      <c r="Z518" s="41" t="s">
        <v>29126</v>
      </c>
      <c r="AA518" s="41" t="s">
        <v>26960</v>
      </c>
      <c r="AB518" s="39"/>
      <c r="AC518" s="39"/>
      <c r="AD518" s="41" t="s">
        <v>151</v>
      </c>
      <c r="AE518" s="41" t="s">
        <v>27846</v>
      </c>
      <c r="AF518" s="43"/>
      <c r="AG518" s="43"/>
      <c r="AH518" s="43"/>
      <c r="AI518" s="43"/>
      <c r="AJ518" s="43"/>
      <c r="AK518" s="43"/>
      <c r="AL518" s="43"/>
      <c r="AM518" s="43"/>
      <c r="AN518" s="43"/>
      <c r="AO518" s="41" t="s">
        <v>23532</v>
      </c>
      <c r="AP518" s="43"/>
      <c r="AQ518" s="43"/>
      <c r="AR518" s="43"/>
      <c r="AS518" s="29"/>
    </row>
    <row r="519">
      <c r="A519" s="28"/>
      <c r="B519" s="37" t="s">
        <v>27400</v>
      </c>
      <c r="C519" s="35"/>
      <c r="D519" s="38" t="b">
        <v>1</v>
      </c>
      <c r="E519" s="38" t="b">
        <v>0</v>
      </c>
      <c r="F519" s="38" t="b">
        <v>0</v>
      </c>
      <c r="G519" s="38" t="b">
        <v>0</v>
      </c>
      <c r="H519" s="38" t="b">
        <v>0</v>
      </c>
      <c r="I519" s="38" t="b">
        <v>0</v>
      </c>
      <c r="J519" s="39"/>
      <c r="K519" s="39"/>
      <c r="L519" s="38" t="b">
        <v>1</v>
      </c>
      <c r="M519" s="41" t="s">
        <v>23013</v>
      </c>
      <c r="N519" s="41" t="s">
        <v>15935</v>
      </c>
      <c r="O519" s="41" t="s">
        <v>27401</v>
      </c>
      <c r="P519" s="42" t="s">
        <v>29263</v>
      </c>
      <c r="Q519" s="41" t="s">
        <v>26716</v>
      </c>
      <c r="R519" s="41" t="s">
        <v>16380</v>
      </c>
      <c r="S519" s="41" t="s">
        <v>20750</v>
      </c>
      <c r="T519" s="41" t="s">
        <v>20751</v>
      </c>
      <c r="U519" s="41" t="s">
        <v>16868</v>
      </c>
      <c r="V519" s="43"/>
      <c r="W519" s="43"/>
      <c r="X519" s="43"/>
      <c r="Y519" s="41" t="s">
        <v>27870</v>
      </c>
      <c r="Z519" s="41" t="s">
        <v>27980</v>
      </c>
      <c r="AA519" s="41" t="s">
        <v>26716</v>
      </c>
      <c r="AB519" s="39"/>
      <c r="AC519" s="39"/>
      <c r="AD519" s="41" t="s">
        <v>151</v>
      </c>
      <c r="AE519" s="41" t="s">
        <v>27846</v>
      </c>
      <c r="AF519" s="43"/>
      <c r="AG519" s="43"/>
      <c r="AH519" s="43"/>
      <c r="AI519" s="43"/>
      <c r="AJ519" s="43"/>
      <c r="AK519" s="43"/>
      <c r="AL519" s="43"/>
      <c r="AM519" s="43"/>
      <c r="AN519" s="43"/>
      <c r="AO519" s="41" t="s">
        <v>23532</v>
      </c>
      <c r="AP519" s="43"/>
      <c r="AQ519" s="43"/>
      <c r="AR519" s="43"/>
      <c r="AS519" s="29"/>
    </row>
    <row r="520">
      <c r="A520" s="28"/>
      <c r="B520" s="37" t="s">
        <v>27404</v>
      </c>
      <c r="C520" s="35"/>
      <c r="D520" s="38" t="b">
        <v>1</v>
      </c>
      <c r="E520" s="38" t="b">
        <v>0</v>
      </c>
      <c r="F520" s="38" t="b">
        <v>0</v>
      </c>
      <c r="G520" s="38" t="b">
        <v>0</v>
      </c>
      <c r="H520" s="38" t="b">
        <v>0</v>
      </c>
      <c r="I520" s="38" t="b">
        <v>0</v>
      </c>
      <c r="J520" s="39"/>
      <c r="K520" s="39"/>
      <c r="L520" s="38" t="b">
        <v>1</v>
      </c>
      <c r="M520" s="41" t="s">
        <v>26985</v>
      </c>
      <c r="N520" s="41" t="s">
        <v>15935</v>
      </c>
      <c r="O520" s="41" t="s">
        <v>27405</v>
      </c>
      <c r="P520" s="42" t="s">
        <v>29264</v>
      </c>
      <c r="Q520" s="41" t="s">
        <v>26987</v>
      </c>
      <c r="R520" s="41" t="s">
        <v>146</v>
      </c>
      <c r="S520" s="41" t="s">
        <v>20750</v>
      </c>
      <c r="T520" s="41" t="s">
        <v>20751</v>
      </c>
      <c r="U520" s="41" t="s">
        <v>16868</v>
      </c>
      <c r="V520" s="43"/>
      <c r="W520" s="41" t="s">
        <v>22313</v>
      </c>
      <c r="X520" s="43"/>
      <c r="Y520" s="41" t="s">
        <v>27870</v>
      </c>
      <c r="Z520" s="41" t="s">
        <v>29126</v>
      </c>
      <c r="AA520" s="41" t="s">
        <v>26987</v>
      </c>
      <c r="AB520" s="39"/>
      <c r="AC520" s="39"/>
      <c r="AD520" s="41" t="s">
        <v>151</v>
      </c>
      <c r="AE520" s="41" t="s">
        <v>27846</v>
      </c>
      <c r="AF520" s="43"/>
      <c r="AG520" s="43"/>
      <c r="AH520" s="43"/>
      <c r="AI520" s="43"/>
      <c r="AJ520" s="43"/>
      <c r="AK520" s="43"/>
      <c r="AL520" s="43"/>
      <c r="AM520" s="43"/>
      <c r="AN520" s="43"/>
      <c r="AO520" s="41" t="s">
        <v>23532</v>
      </c>
      <c r="AP520" s="43"/>
      <c r="AQ520" s="43"/>
      <c r="AR520" s="43"/>
      <c r="AS520" s="29"/>
    </row>
    <row r="521">
      <c r="A521" s="28"/>
      <c r="B521" s="37" t="s">
        <v>27404</v>
      </c>
      <c r="C521" s="35"/>
      <c r="D521" s="38" t="b">
        <v>1</v>
      </c>
      <c r="E521" s="38" t="b">
        <v>0</v>
      </c>
      <c r="F521" s="38" t="b">
        <v>0</v>
      </c>
      <c r="G521" s="38" t="b">
        <v>0</v>
      </c>
      <c r="H521" s="38" t="b">
        <v>0</v>
      </c>
      <c r="I521" s="38" t="b">
        <v>0</v>
      </c>
      <c r="J521" s="39"/>
      <c r="K521" s="39"/>
      <c r="L521" s="38" t="b">
        <v>1</v>
      </c>
      <c r="M521" s="41" t="s">
        <v>26985</v>
      </c>
      <c r="N521" s="41" t="s">
        <v>15935</v>
      </c>
      <c r="O521" s="41" t="s">
        <v>27405</v>
      </c>
      <c r="P521" s="42" t="s">
        <v>29265</v>
      </c>
      <c r="Q521" s="41" t="s">
        <v>26987</v>
      </c>
      <c r="R521" s="41" t="s">
        <v>146</v>
      </c>
      <c r="S521" s="41" t="s">
        <v>20750</v>
      </c>
      <c r="T521" s="41" t="s">
        <v>20751</v>
      </c>
      <c r="U521" s="41" t="s">
        <v>16868</v>
      </c>
      <c r="V521" s="43"/>
      <c r="W521" s="41" t="s">
        <v>22313</v>
      </c>
      <c r="X521" s="43"/>
      <c r="Y521" s="41" t="s">
        <v>27870</v>
      </c>
      <c r="Z521" s="41" t="s">
        <v>29126</v>
      </c>
      <c r="AA521" s="41" t="s">
        <v>26987</v>
      </c>
      <c r="AB521" s="39"/>
      <c r="AC521" s="39"/>
      <c r="AD521" s="41" t="s">
        <v>151</v>
      </c>
      <c r="AE521" s="41" t="s">
        <v>27846</v>
      </c>
      <c r="AF521" s="43"/>
      <c r="AG521" s="43"/>
      <c r="AH521" s="43"/>
      <c r="AI521" s="43"/>
      <c r="AJ521" s="43"/>
      <c r="AK521" s="43"/>
      <c r="AL521" s="43"/>
      <c r="AM521" s="43"/>
      <c r="AN521" s="43"/>
      <c r="AO521" s="41" t="s">
        <v>23532</v>
      </c>
      <c r="AP521" s="43"/>
      <c r="AQ521" s="43"/>
      <c r="AR521" s="43"/>
      <c r="AS521" s="29"/>
    </row>
    <row r="522">
      <c r="A522" s="28"/>
      <c r="B522" s="37" t="s">
        <v>27400</v>
      </c>
      <c r="C522" s="35"/>
      <c r="D522" s="38" t="b">
        <v>1</v>
      </c>
      <c r="E522" s="38" t="b">
        <v>0</v>
      </c>
      <c r="F522" s="38" t="b">
        <v>0</v>
      </c>
      <c r="G522" s="38" t="b">
        <v>0</v>
      </c>
      <c r="H522" s="38" t="b">
        <v>0</v>
      </c>
      <c r="I522" s="38" t="b">
        <v>0</v>
      </c>
      <c r="J522" s="39"/>
      <c r="K522" s="39"/>
      <c r="L522" s="38" t="b">
        <v>1</v>
      </c>
      <c r="M522" s="41" t="s">
        <v>23013</v>
      </c>
      <c r="N522" s="41" t="s">
        <v>15935</v>
      </c>
      <c r="O522" s="41" t="s">
        <v>27401</v>
      </c>
      <c r="P522" s="42" t="s">
        <v>29266</v>
      </c>
      <c r="Q522" s="41" t="s">
        <v>26716</v>
      </c>
      <c r="R522" s="41" t="s">
        <v>16380</v>
      </c>
      <c r="S522" s="41" t="s">
        <v>20750</v>
      </c>
      <c r="T522" s="41" t="s">
        <v>20751</v>
      </c>
      <c r="U522" s="41" t="s">
        <v>16868</v>
      </c>
      <c r="V522" s="43"/>
      <c r="W522" s="43"/>
      <c r="X522" s="43"/>
      <c r="Y522" s="41" t="s">
        <v>27870</v>
      </c>
      <c r="Z522" s="41" t="s">
        <v>27980</v>
      </c>
      <c r="AA522" s="41" t="s">
        <v>26716</v>
      </c>
      <c r="AB522" s="39"/>
      <c r="AC522" s="39"/>
      <c r="AD522" s="41" t="s">
        <v>151</v>
      </c>
      <c r="AE522" s="41" t="s">
        <v>27846</v>
      </c>
      <c r="AF522" s="43"/>
      <c r="AG522" s="43"/>
      <c r="AH522" s="43"/>
      <c r="AI522" s="43"/>
      <c r="AJ522" s="43"/>
      <c r="AK522" s="43"/>
      <c r="AL522" s="43"/>
      <c r="AM522" s="43"/>
      <c r="AN522" s="43"/>
      <c r="AO522" s="41" t="s">
        <v>23532</v>
      </c>
      <c r="AP522" s="43"/>
      <c r="AQ522" s="43"/>
      <c r="AR522" s="43"/>
      <c r="AS522" s="29"/>
    </row>
    <row r="523">
      <c r="A523" s="28"/>
      <c r="B523" s="37" t="s">
        <v>27663</v>
      </c>
      <c r="C523" s="35"/>
      <c r="D523" s="38" t="b">
        <v>1</v>
      </c>
      <c r="E523" s="38" t="b">
        <v>0</v>
      </c>
      <c r="F523" s="38" t="b">
        <v>0</v>
      </c>
      <c r="G523" s="38" t="b">
        <v>0</v>
      </c>
      <c r="H523" s="38" t="b">
        <v>0</v>
      </c>
      <c r="I523" s="38" t="b">
        <v>1</v>
      </c>
      <c r="J523" s="39"/>
      <c r="K523" s="39"/>
      <c r="L523" s="38" t="b">
        <v>1</v>
      </c>
      <c r="M523" s="40">
        <v>45758.0</v>
      </c>
      <c r="N523" s="41" t="s">
        <v>15935</v>
      </c>
      <c r="O523" s="41" t="s">
        <v>27664</v>
      </c>
      <c r="P523" s="42" t="s">
        <v>29267</v>
      </c>
      <c r="Q523" s="41" t="s">
        <v>24600</v>
      </c>
      <c r="R523" s="41" t="s">
        <v>972</v>
      </c>
      <c r="S523" s="41" t="s">
        <v>27666</v>
      </c>
      <c r="T523" s="41" t="s">
        <v>27667</v>
      </c>
      <c r="U523" s="41" t="s">
        <v>27668</v>
      </c>
      <c r="V523" s="43"/>
      <c r="W523" s="43"/>
      <c r="X523" s="43"/>
      <c r="Y523" s="41" t="s">
        <v>27870</v>
      </c>
      <c r="Z523" s="41" t="s">
        <v>29093</v>
      </c>
      <c r="AA523" s="41" t="s">
        <v>24600</v>
      </c>
      <c r="AB523" s="39"/>
      <c r="AC523" s="39"/>
      <c r="AD523" s="41" t="s">
        <v>151</v>
      </c>
      <c r="AE523" s="41" t="s">
        <v>27846</v>
      </c>
      <c r="AF523" s="43"/>
      <c r="AG523" s="43"/>
      <c r="AH523" s="43"/>
      <c r="AI523" s="43"/>
      <c r="AJ523" s="43"/>
      <c r="AK523" s="43"/>
      <c r="AL523" s="43"/>
      <c r="AM523" s="41" t="s">
        <v>27669</v>
      </c>
      <c r="AN523" s="43"/>
      <c r="AO523" s="41" t="s">
        <v>24604</v>
      </c>
      <c r="AP523" s="43"/>
      <c r="AQ523" s="43"/>
      <c r="AR523" s="43"/>
      <c r="AS523" s="29"/>
    </row>
    <row r="524">
      <c r="A524" s="28"/>
      <c r="B524" s="37" t="s">
        <v>27663</v>
      </c>
      <c r="C524" s="35"/>
      <c r="D524" s="38" t="b">
        <v>1</v>
      </c>
      <c r="E524" s="38" t="b">
        <v>0</v>
      </c>
      <c r="F524" s="38" t="b">
        <v>0</v>
      </c>
      <c r="G524" s="38" t="b">
        <v>0</v>
      </c>
      <c r="H524" s="38" t="b">
        <v>0</v>
      </c>
      <c r="I524" s="38" t="b">
        <v>1</v>
      </c>
      <c r="J524" s="39"/>
      <c r="K524" s="39"/>
      <c r="L524" s="38" t="b">
        <v>1</v>
      </c>
      <c r="M524" s="40">
        <v>45758.0</v>
      </c>
      <c r="N524" s="41" t="s">
        <v>15935</v>
      </c>
      <c r="O524" s="41" t="s">
        <v>27664</v>
      </c>
      <c r="P524" s="42" t="s">
        <v>29268</v>
      </c>
      <c r="Q524" s="41" t="s">
        <v>24600</v>
      </c>
      <c r="R524" s="41" t="s">
        <v>972</v>
      </c>
      <c r="S524" s="41" t="s">
        <v>27666</v>
      </c>
      <c r="T524" s="41" t="s">
        <v>27667</v>
      </c>
      <c r="U524" s="41" t="s">
        <v>27668</v>
      </c>
      <c r="V524" s="43"/>
      <c r="W524" s="43"/>
      <c r="X524" s="43"/>
      <c r="Y524" s="41" t="s">
        <v>27870</v>
      </c>
      <c r="Z524" s="41" t="s">
        <v>29093</v>
      </c>
      <c r="AA524" s="41" t="s">
        <v>24600</v>
      </c>
      <c r="AB524" s="39"/>
      <c r="AC524" s="39"/>
      <c r="AD524" s="41" t="s">
        <v>151</v>
      </c>
      <c r="AE524" s="41" t="s">
        <v>27846</v>
      </c>
      <c r="AF524" s="43"/>
      <c r="AG524" s="43"/>
      <c r="AH524" s="43"/>
      <c r="AI524" s="43"/>
      <c r="AJ524" s="43"/>
      <c r="AK524" s="43"/>
      <c r="AL524" s="43"/>
      <c r="AM524" s="41" t="s">
        <v>27669</v>
      </c>
      <c r="AN524" s="43"/>
      <c r="AO524" s="41" t="s">
        <v>24604</v>
      </c>
      <c r="AP524" s="43"/>
      <c r="AQ524" s="43"/>
      <c r="AR524" s="43"/>
      <c r="AS524" s="29"/>
    </row>
    <row r="525">
      <c r="A525" s="28"/>
      <c r="B525" s="37" t="s">
        <v>29269</v>
      </c>
      <c r="C525" s="35"/>
      <c r="D525" s="38" t="b">
        <v>0</v>
      </c>
      <c r="E525" s="38" t="b">
        <v>0</v>
      </c>
      <c r="F525" s="38" t="b">
        <v>0</v>
      </c>
      <c r="G525" s="38" t="b">
        <v>0</v>
      </c>
      <c r="H525" s="38" t="b">
        <v>0</v>
      </c>
      <c r="I525" s="38" t="b">
        <v>1</v>
      </c>
      <c r="J525" s="39"/>
      <c r="K525" s="39"/>
      <c r="L525" s="38" t="b">
        <v>1</v>
      </c>
      <c r="M525" s="40">
        <v>45758.0</v>
      </c>
      <c r="N525" s="41" t="s">
        <v>28192</v>
      </c>
      <c r="O525" s="41" t="s">
        <v>29270</v>
      </c>
      <c r="P525" s="42" t="s">
        <v>29271</v>
      </c>
      <c r="Q525" s="41" t="s">
        <v>24600</v>
      </c>
      <c r="R525" s="41" t="s">
        <v>972</v>
      </c>
      <c r="S525" s="41" t="s">
        <v>29272</v>
      </c>
      <c r="T525" s="41" t="s">
        <v>29273</v>
      </c>
      <c r="U525" s="41" t="s">
        <v>29274</v>
      </c>
      <c r="V525" s="43"/>
      <c r="W525" s="43"/>
      <c r="X525" s="43"/>
      <c r="Y525" s="41" t="s">
        <v>27870</v>
      </c>
      <c r="Z525" s="41" t="s">
        <v>27845</v>
      </c>
      <c r="AA525" s="41" t="s">
        <v>24600</v>
      </c>
      <c r="AB525" s="39"/>
      <c r="AC525" s="39"/>
      <c r="AD525" s="41" t="s">
        <v>151</v>
      </c>
      <c r="AE525" s="41" t="s">
        <v>27846</v>
      </c>
      <c r="AF525" s="43"/>
      <c r="AG525" s="43"/>
      <c r="AH525" s="43"/>
      <c r="AI525" s="43"/>
      <c r="AJ525" s="43"/>
      <c r="AK525" s="43"/>
      <c r="AL525" s="43"/>
      <c r="AM525" s="41" t="s">
        <v>29275</v>
      </c>
      <c r="AN525" s="43"/>
      <c r="AO525" s="41" t="s">
        <v>24604</v>
      </c>
      <c r="AP525" s="43"/>
      <c r="AQ525" s="43"/>
      <c r="AR525" s="43"/>
      <c r="AS525" s="29"/>
    </row>
    <row r="526">
      <c r="A526" s="28"/>
      <c r="B526" s="37" t="s">
        <v>29269</v>
      </c>
      <c r="C526" s="35"/>
      <c r="D526" s="38" t="b">
        <v>0</v>
      </c>
      <c r="E526" s="38" t="b">
        <v>0</v>
      </c>
      <c r="F526" s="38" t="b">
        <v>0</v>
      </c>
      <c r="G526" s="38" t="b">
        <v>0</v>
      </c>
      <c r="H526" s="38" t="b">
        <v>0</v>
      </c>
      <c r="I526" s="38" t="b">
        <v>1</v>
      </c>
      <c r="J526" s="39"/>
      <c r="K526" s="39"/>
      <c r="L526" s="38" t="b">
        <v>1</v>
      </c>
      <c r="M526" s="40">
        <v>45758.0</v>
      </c>
      <c r="N526" s="41" t="s">
        <v>28192</v>
      </c>
      <c r="O526" s="41" t="s">
        <v>29270</v>
      </c>
      <c r="P526" s="42" t="s">
        <v>29276</v>
      </c>
      <c r="Q526" s="41" t="s">
        <v>24600</v>
      </c>
      <c r="R526" s="41" t="s">
        <v>972</v>
      </c>
      <c r="S526" s="41" t="s">
        <v>29272</v>
      </c>
      <c r="T526" s="41" t="s">
        <v>29273</v>
      </c>
      <c r="U526" s="41" t="s">
        <v>29274</v>
      </c>
      <c r="V526" s="43"/>
      <c r="W526" s="43"/>
      <c r="X526" s="43"/>
      <c r="Y526" s="41" t="s">
        <v>27870</v>
      </c>
      <c r="Z526" s="41" t="s">
        <v>27845</v>
      </c>
      <c r="AA526" s="41" t="s">
        <v>24600</v>
      </c>
      <c r="AB526" s="39"/>
      <c r="AC526" s="39"/>
      <c r="AD526" s="41" t="s">
        <v>151</v>
      </c>
      <c r="AE526" s="41" t="s">
        <v>27846</v>
      </c>
      <c r="AF526" s="43"/>
      <c r="AG526" s="43"/>
      <c r="AH526" s="43"/>
      <c r="AI526" s="43"/>
      <c r="AJ526" s="43"/>
      <c r="AK526" s="43"/>
      <c r="AL526" s="43"/>
      <c r="AM526" s="41" t="s">
        <v>29275</v>
      </c>
      <c r="AN526" s="43"/>
      <c r="AO526" s="41" t="s">
        <v>24604</v>
      </c>
      <c r="AP526" s="43"/>
      <c r="AQ526" s="43"/>
      <c r="AR526" s="43"/>
      <c r="AS526" s="29"/>
    </row>
    <row r="527">
      <c r="A527" s="28"/>
      <c r="B527" s="37" t="s">
        <v>25934</v>
      </c>
      <c r="C527" s="35"/>
      <c r="D527" s="38" t="b">
        <v>1</v>
      </c>
      <c r="E527" s="38" t="b">
        <v>0</v>
      </c>
      <c r="F527" s="38" t="b">
        <v>0</v>
      </c>
      <c r="G527" s="38" t="b">
        <v>0</v>
      </c>
      <c r="H527" s="38" t="b">
        <v>0</v>
      </c>
      <c r="I527" s="38" t="b">
        <v>1</v>
      </c>
      <c r="J527" s="39"/>
      <c r="K527" s="39"/>
      <c r="L527" s="38" t="b">
        <v>1</v>
      </c>
      <c r="M527" s="40">
        <v>45788.0</v>
      </c>
      <c r="N527" s="41" t="s">
        <v>1274</v>
      </c>
      <c r="O527" s="41" t="s">
        <v>25935</v>
      </c>
      <c r="P527" s="42" t="s">
        <v>29277</v>
      </c>
      <c r="Q527" s="41" t="s">
        <v>24608</v>
      </c>
      <c r="R527" s="41" t="s">
        <v>1051</v>
      </c>
      <c r="S527" s="41" t="s">
        <v>2965</v>
      </c>
      <c r="T527" s="41" t="s">
        <v>1065</v>
      </c>
      <c r="U527" s="41" t="s">
        <v>25936</v>
      </c>
      <c r="V527" s="43"/>
      <c r="W527" s="43"/>
      <c r="X527" s="43"/>
      <c r="Y527" s="41" t="s">
        <v>27870</v>
      </c>
      <c r="Z527" s="41" t="s">
        <v>27844</v>
      </c>
      <c r="AA527" s="41" t="s">
        <v>24608</v>
      </c>
      <c r="AB527" s="39"/>
      <c r="AC527" s="39"/>
      <c r="AD527" s="41" t="s">
        <v>151</v>
      </c>
      <c r="AE527" s="41" t="s">
        <v>27846</v>
      </c>
      <c r="AF527" s="43"/>
      <c r="AG527" s="43"/>
      <c r="AH527" s="43"/>
      <c r="AI527" s="43"/>
      <c r="AJ527" s="43"/>
      <c r="AK527" s="43"/>
      <c r="AL527" s="43"/>
      <c r="AM527" s="41" t="s">
        <v>25937</v>
      </c>
      <c r="AN527" s="43"/>
      <c r="AO527" s="41" t="s">
        <v>24604</v>
      </c>
      <c r="AP527" s="43"/>
      <c r="AQ527" s="41" t="s">
        <v>2029</v>
      </c>
      <c r="AR527" s="43"/>
      <c r="AS527" s="29"/>
    </row>
    <row r="528">
      <c r="A528" s="28"/>
      <c r="B528" s="37" t="s">
        <v>26055</v>
      </c>
      <c r="C528" s="35"/>
      <c r="D528" s="38" t="b">
        <v>1</v>
      </c>
      <c r="E528" s="38" t="b">
        <v>1</v>
      </c>
      <c r="F528" s="38" t="b">
        <v>0</v>
      </c>
      <c r="G528" s="38" t="b">
        <v>0</v>
      </c>
      <c r="H528" s="38" t="b">
        <v>0</v>
      </c>
      <c r="I528" s="38" t="b">
        <v>0</v>
      </c>
      <c r="J528" s="39"/>
      <c r="K528" s="39"/>
      <c r="L528" s="38" t="b">
        <v>1</v>
      </c>
      <c r="M528" s="41" t="s">
        <v>22979</v>
      </c>
      <c r="N528" s="41" t="s">
        <v>1274</v>
      </c>
      <c r="O528" s="41" t="s">
        <v>26056</v>
      </c>
      <c r="P528" s="42" t="s">
        <v>29278</v>
      </c>
      <c r="Q528" s="41" t="s">
        <v>24842</v>
      </c>
      <c r="R528" s="41" t="s">
        <v>162</v>
      </c>
      <c r="S528" s="41" t="s">
        <v>26058</v>
      </c>
      <c r="T528" s="43"/>
      <c r="U528" s="39"/>
      <c r="V528" s="43"/>
      <c r="W528" s="41" t="s">
        <v>24978</v>
      </c>
      <c r="X528" s="43"/>
      <c r="Y528" s="41" t="s">
        <v>29126</v>
      </c>
      <c r="Z528" s="41" t="s">
        <v>27980</v>
      </c>
      <c r="AA528" s="41" t="s">
        <v>24842</v>
      </c>
      <c r="AB528" s="39"/>
      <c r="AC528" s="39"/>
      <c r="AD528" s="41" t="s">
        <v>151</v>
      </c>
      <c r="AE528" s="41" t="s">
        <v>27846</v>
      </c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29"/>
    </row>
    <row r="529">
      <c r="A529" s="28"/>
      <c r="B529" s="37" t="s">
        <v>26055</v>
      </c>
      <c r="C529" s="35"/>
      <c r="D529" s="38" t="b">
        <v>1</v>
      </c>
      <c r="E529" s="38" t="b">
        <v>1</v>
      </c>
      <c r="F529" s="38" t="b">
        <v>0</v>
      </c>
      <c r="G529" s="38" t="b">
        <v>0</v>
      </c>
      <c r="H529" s="38" t="b">
        <v>0</v>
      </c>
      <c r="I529" s="38" t="b">
        <v>0</v>
      </c>
      <c r="J529" s="39"/>
      <c r="K529" s="39"/>
      <c r="L529" s="38" t="b">
        <v>1</v>
      </c>
      <c r="M529" s="41" t="s">
        <v>22979</v>
      </c>
      <c r="N529" s="41" t="s">
        <v>1274</v>
      </c>
      <c r="O529" s="41" t="s">
        <v>26056</v>
      </c>
      <c r="P529" s="42" t="s">
        <v>29279</v>
      </c>
      <c r="Q529" s="41" t="s">
        <v>24842</v>
      </c>
      <c r="R529" s="41" t="s">
        <v>162</v>
      </c>
      <c r="S529" s="41" t="s">
        <v>26058</v>
      </c>
      <c r="T529" s="43"/>
      <c r="U529" s="39"/>
      <c r="V529" s="43"/>
      <c r="W529" s="41" t="s">
        <v>24978</v>
      </c>
      <c r="X529" s="43"/>
      <c r="Y529" s="41" t="s">
        <v>29126</v>
      </c>
      <c r="Z529" s="41" t="s">
        <v>27980</v>
      </c>
      <c r="AA529" s="41" t="s">
        <v>24842</v>
      </c>
      <c r="AB529" s="39"/>
      <c r="AC529" s="39"/>
      <c r="AD529" s="41" t="s">
        <v>151</v>
      </c>
      <c r="AE529" s="41" t="s">
        <v>27846</v>
      </c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29"/>
    </row>
    <row r="530">
      <c r="A530" s="28"/>
      <c r="B530" s="37" t="s">
        <v>27070</v>
      </c>
      <c r="C530" s="35"/>
      <c r="D530" s="38" t="b">
        <v>1</v>
      </c>
      <c r="E530" s="38" t="b">
        <v>0</v>
      </c>
      <c r="F530" s="38" t="b">
        <v>0</v>
      </c>
      <c r="G530" s="38" t="b">
        <v>0</v>
      </c>
      <c r="H530" s="38" t="b">
        <v>0</v>
      </c>
      <c r="I530" s="38" t="b">
        <v>0</v>
      </c>
      <c r="J530" s="39"/>
      <c r="K530" s="39"/>
      <c r="L530" s="38" t="b">
        <v>1</v>
      </c>
      <c r="M530" s="40">
        <v>45879.0</v>
      </c>
      <c r="N530" s="41" t="s">
        <v>1274</v>
      </c>
      <c r="O530" s="41" t="s">
        <v>27071</v>
      </c>
      <c r="P530" s="42" t="s">
        <v>29280</v>
      </c>
      <c r="Q530" s="41" t="s">
        <v>27064</v>
      </c>
      <c r="R530" s="41" t="s">
        <v>23278</v>
      </c>
      <c r="S530" s="41" t="s">
        <v>17047</v>
      </c>
      <c r="T530" s="41" t="s">
        <v>17048</v>
      </c>
      <c r="U530" s="39"/>
      <c r="V530" s="43"/>
      <c r="W530" s="43"/>
      <c r="X530" s="43"/>
      <c r="Y530" s="41" t="s">
        <v>27845</v>
      </c>
      <c r="Z530" s="41" t="s">
        <v>27845</v>
      </c>
      <c r="AA530" s="41" t="s">
        <v>27064</v>
      </c>
      <c r="AB530" s="39"/>
      <c r="AC530" s="39"/>
      <c r="AD530" s="41" t="s">
        <v>151</v>
      </c>
      <c r="AE530" s="41" t="s">
        <v>27846</v>
      </c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29"/>
    </row>
    <row r="531">
      <c r="A531" s="28"/>
      <c r="B531" s="37" t="s">
        <v>29281</v>
      </c>
      <c r="C531" s="35"/>
      <c r="D531" s="38" t="b">
        <v>0</v>
      </c>
      <c r="E531" s="38" t="b">
        <v>0</v>
      </c>
      <c r="F531" s="38" t="b">
        <v>0</v>
      </c>
      <c r="G531" s="38" t="b">
        <v>0</v>
      </c>
      <c r="H531" s="38" t="b">
        <v>0</v>
      </c>
      <c r="I531" s="38" t="b">
        <v>1</v>
      </c>
      <c r="J531" s="39"/>
      <c r="K531" s="39"/>
      <c r="L531" s="38" t="b">
        <v>1</v>
      </c>
      <c r="M531" s="40">
        <v>45758.0</v>
      </c>
      <c r="N531" s="41" t="s">
        <v>29282</v>
      </c>
      <c r="O531" s="41" t="s">
        <v>29283</v>
      </c>
      <c r="P531" s="42" t="s">
        <v>29284</v>
      </c>
      <c r="Q531" s="41" t="s">
        <v>24600</v>
      </c>
      <c r="R531" s="41" t="s">
        <v>972</v>
      </c>
      <c r="S531" s="41" t="s">
        <v>29285</v>
      </c>
      <c r="T531" s="41" t="s">
        <v>9681</v>
      </c>
      <c r="U531" s="41" t="s">
        <v>29286</v>
      </c>
      <c r="V531" s="43"/>
      <c r="W531" s="43"/>
      <c r="X531" s="43"/>
      <c r="Y531" s="41" t="s">
        <v>27844</v>
      </c>
      <c r="Z531" s="41" t="s">
        <v>27844</v>
      </c>
      <c r="AA531" s="41" t="s">
        <v>24600</v>
      </c>
      <c r="AB531" s="39"/>
      <c r="AC531" s="39"/>
      <c r="AD531" s="41" t="s">
        <v>215</v>
      </c>
      <c r="AE531" s="41" t="s">
        <v>27846</v>
      </c>
      <c r="AF531" s="43"/>
      <c r="AG531" s="43"/>
      <c r="AH531" s="43"/>
      <c r="AI531" s="43"/>
      <c r="AJ531" s="43"/>
      <c r="AK531" s="43"/>
      <c r="AL531" s="43"/>
      <c r="AM531" s="41" t="s">
        <v>29287</v>
      </c>
      <c r="AN531" s="43"/>
      <c r="AO531" s="41" t="s">
        <v>24604</v>
      </c>
      <c r="AP531" s="43"/>
      <c r="AQ531" s="43"/>
      <c r="AR531" s="43"/>
      <c r="AS531" s="29"/>
    </row>
    <row r="532">
      <c r="A532" s="28"/>
      <c r="B532" s="37" t="s">
        <v>29288</v>
      </c>
      <c r="C532" s="35"/>
      <c r="D532" s="38" t="b">
        <v>0</v>
      </c>
      <c r="E532" s="38" t="b">
        <v>0</v>
      </c>
      <c r="F532" s="38" t="b">
        <v>0</v>
      </c>
      <c r="G532" s="38" t="b">
        <v>0</v>
      </c>
      <c r="H532" s="38" t="b">
        <v>1</v>
      </c>
      <c r="I532" s="38" t="b">
        <v>1</v>
      </c>
      <c r="J532" s="39"/>
      <c r="K532" s="39"/>
      <c r="L532" s="38" t="b">
        <v>1</v>
      </c>
      <c r="M532" s="40">
        <v>45758.0</v>
      </c>
      <c r="N532" s="41" t="s">
        <v>28351</v>
      </c>
      <c r="O532" s="41" t="s">
        <v>29289</v>
      </c>
      <c r="P532" s="42" t="s">
        <v>29290</v>
      </c>
      <c r="Q532" s="41" t="s">
        <v>24600</v>
      </c>
      <c r="R532" s="41" t="s">
        <v>972</v>
      </c>
      <c r="S532" s="41" t="s">
        <v>28354</v>
      </c>
      <c r="T532" s="41" t="s">
        <v>1099</v>
      </c>
      <c r="U532" s="41" t="s">
        <v>29291</v>
      </c>
      <c r="V532" s="43"/>
      <c r="W532" s="43"/>
      <c r="X532" s="43"/>
      <c r="Y532" s="41" t="s">
        <v>27870</v>
      </c>
      <c r="Z532" s="41" t="s">
        <v>29093</v>
      </c>
      <c r="AA532" s="41" t="s">
        <v>24600</v>
      </c>
      <c r="AB532" s="39"/>
      <c r="AC532" s="39"/>
      <c r="AD532" s="41" t="s">
        <v>151</v>
      </c>
      <c r="AE532" s="41" t="s">
        <v>27846</v>
      </c>
      <c r="AF532" s="43"/>
      <c r="AG532" s="43"/>
      <c r="AH532" s="43"/>
      <c r="AI532" s="43"/>
      <c r="AJ532" s="43"/>
      <c r="AK532" s="43"/>
      <c r="AL532" s="43"/>
      <c r="AM532" s="41" t="s">
        <v>29292</v>
      </c>
      <c r="AN532" s="43"/>
      <c r="AO532" s="41" t="s">
        <v>24604</v>
      </c>
      <c r="AP532" s="43"/>
      <c r="AQ532" s="43"/>
      <c r="AR532" s="43"/>
      <c r="AS532" s="29"/>
    </row>
    <row r="533">
      <c r="A533" s="28"/>
      <c r="B533" s="37" t="s">
        <v>29288</v>
      </c>
      <c r="C533" s="35"/>
      <c r="D533" s="38" t="b">
        <v>0</v>
      </c>
      <c r="E533" s="38" t="b">
        <v>0</v>
      </c>
      <c r="F533" s="38" t="b">
        <v>0</v>
      </c>
      <c r="G533" s="38" t="b">
        <v>0</v>
      </c>
      <c r="H533" s="38" t="b">
        <v>1</v>
      </c>
      <c r="I533" s="38" t="b">
        <v>1</v>
      </c>
      <c r="J533" s="39"/>
      <c r="K533" s="39"/>
      <c r="L533" s="38" t="b">
        <v>1</v>
      </c>
      <c r="M533" s="40">
        <v>45758.0</v>
      </c>
      <c r="N533" s="41" t="s">
        <v>28351</v>
      </c>
      <c r="O533" s="41" t="s">
        <v>29289</v>
      </c>
      <c r="P533" s="42" t="s">
        <v>29293</v>
      </c>
      <c r="Q533" s="41" t="s">
        <v>24600</v>
      </c>
      <c r="R533" s="41" t="s">
        <v>972</v>
      </c>
      <c r="S533" s="41" t="s">
        <v>28354</v>
      </c>
      <c r="T533" s="41" t="s">
        <v>1099</v>
      </c>
      <c r="U533" s="41" t="s">
        <v>29291</v>
      </c>
      <c r="V533" s="43"/>
      <c r="W533" s="43"/>
      <c r="X533" s="43"/>
      <c r="Y533" s="41" t="s">
        <v>27870</v>
      </c>
      <c r="Z533" s="41" t="s">
        <v>29093</v>
      </c>
      <c r="AA533" s="41" t="s">
        <v>24600</v>
      </c>
      <c r="AB533" s="39"/>
      <c r="AC533" s="39"/>
      <c r="AD533" s="41" t="s">
        <v>151</v>
      </c>
      <c r="AE533" s="41" t="s">
        <v>27846</v>
      </c>
      <c r="AF533" s="43"/>
      <c r="AG533" s="43"/>
      <c r="AH533" s="43"/>
      <c r="AI533" s="43"/>
      <c r="AJ533" s="43"/>
      <c r="AK533" s="43"/>
      <c r="AL533" s="43"/>
      <c r="AM533" s="41" t="s">
        <v>29292</v>
      </c>
      <c r="AN533" s="43"/>
      <c r="AO533" s="41" t="s">
        <v>24604</v>
      </c>
      <c r="AP533" s="43"/>
      <c r="AQ533" s="43"/>
      <c r="AR533" s="43"/>
      <c r="AS533" s="29"/>
    </row>
    <row r="534">
      <c r="A534" s="28"/>
      <c r="B534" s="37" t="s">
        <v>29288</v>
      </c>
      <c r="C534" s="35"/>
      <c r="D534" s="38" t="b">
        <v>0</v>
      </c>
      <c r="E534" s="38" t="b">
        <v>0</v>
      </c>
      <c r="F534" s="38" t="b">
        <v>0</v>
      </c>
      <c r="G534" s="38" t="b">
        <v>0</v>
      </c>
      <c r="H534" s="38" t="b">
        <v>1</v>
      </c>
      <c r="I534" s="38" t="b">
        <v>1</v>
      </c>
      <c r="J534" s="39"/>
      <c r="K534" s="39"/>
      <c r="L534" s="38" t="b">
        <v>1</v>
      </c>
      <c r="M534" s="40">
        <v>45758.0</v>
      </c>
      <c r="N534" s="41" t="s">
        <v>28351</v>
      </c>
      <c r="O534" s="41" t="s">
        <v>29289</v>
      </c>
      <c r="P534" s="42" t="s">
        <v>29294</v>
      </c>
      <c r="Q534" s="41" t="s">
        <v>24600</v>
      </c>
      <c r="R534" s="41" t="s">
        <v>972</v>
      </c>
      <c r="S534" s="41" t="s">
        <v>28354</v>
      </c>
      <c r="T534" s="41" t="s">
        <v>1099</v>
      </c>
      <c r="U534" s="41" t="s">
        <v>29291</v>
      </c>
      <c r="V534" s="43"/>
      <c r="W534" s="43"/>
      <c r="X534" s="43"/>
      <c r="Y534" s="41" t="s">
        <v>27870</v>
      </c>
      <c r="Z534" s="41" t="s">
        <v>29093</v>
      </c>
      <c r="AA534" s="41" t="s">
        <v>24600</v>
      </c>
      <c r="AB534" s="39"/>
      <c r="AC534" s="39"/>
      <c r="AD534" s="41" t="s">
        <v>151</v>
      </c>
      <c r="AE534" s="41" t="s">
        <v>27846</v>
      </c>
      <c r="AF534" s="43"/>
      <c r="AG534" s="43"/>
      <c r="AH534" s="43"/>
      <c r="AI534" s="43"/>
      <c r="AJ534" s="43"/>
      <c r="AK534" s="43"/>
      <c r="AL534" s="43"/>
      <c r="AM534" s="41" t="s">
        <v>29292</v>
      </c>
      <c r="AN534" s="43"/>
      <c r="AO534" s="41" t="s">
        <v>24604</v>
      </c>
      <c r="AP534" s="43"/>
      <c r="AQ534" s="43"/>
      <c r="AR534" s="43"/>
      <c r="AS534" s="29"/>
    </row>
    <row r="535">
      <c r="A535" s="28"/>
      <c r="B535" s="37" t="s">
        <v>29295</v>
      </c>
      <c r="C535" s="35"/>
      <c r="D535" s="38" t="b">
        <v>0</v>
      </c>
      <c r="E535" s="38" t="b">
        <v>0</v>
      </c>
      <c r="F535" s="38" t="b">
        <v>0</v>
      </c>
      <c r="G535" s="38" t="b">
        <v>0</v>
      </c>
      <c r="H535" s="38" t="b">
        <v>0</v>
      </c>
      <c r="I535" s="38" t="b">
        <v>1</v>
      </c>
      <c r="J535" s="39"/>
      <c r="K535" s="39"/>
      <c r="L535" s="38" t="b">
        <v>1</v>
      </c>
      <c r="M535" s="40">
        <v>45758.0</v>
      </c>
      <c r="N535" s="41" t="s">
        <v>28351</v>
      </c>
      <c r="O535" s="41" t="s">
        <v>29296</v>
      </c>
      <c r="P535" s="42" t="s">
        <v>29297</v>
      </c>
      <c r="Q535" s="41" t="s">
        <v>24600</v>
      </c>
      <c r="R535" s="41" t="s">
        <v>972</v>
      </c>
      <c r="S535" s="41" t="s">
        <v>29298</v>
      </c>
      <c r="T535" s="41" t="s">
        <v>29299</v>
      </c>
      <c r="U535" s="41" t="s">
        <v>29300</v>
      </c>
      <c r="V535" s="43"/>
      <c r="W535" s="43"/>
      <c r="X535" s="43"/>
      <c r="Y535" s="41" t="s">
        <v>27870</v>
      </c>
      <c r="Z535" s="41" t="s">
        <v>27845</v>
      </c>
      <c r="AA535" s="41" t="s">
        <v>24600</v>
      </c>
      <c r="AB535" s="39"/>
      <c r="AC535" s="39"/>
      <c r="AD535" s="41" t="s">
        <v>151</v>
      </c>
      <c r="AE535" s="41" t="s">
        <v>27846</v>
      </c>
      <c r="AF535" s="43"/>
      <c r="AG535" s="43"/>
      <c r="AH535" s="43"/>
      <c r="AI535" s="43"/>
      <c r="AJ535" s="43"/>
      <c r="AK535" s="43"/>
      <c r="AL535" s="43"/>
      <c r="AM535" s="41" t="s">
        <v>29301</v>
      </c>
      <c r="AN535" s="43"/>
      <c r="AO535" s="41" t="s">
        <v>24604</v>
      </c>
      <c r="AP535" s="43"/>
      <c r="AQ535" s="43"/>
      <c r="AR535" s="43"/>
      <c r="AS535" s="29"/>
    </row>
    <row r="536">
      <c r="A536" s="28"/>
      <c r="B536" s="37" t="s">
        <v>29295</v>
      </c>
      <c r="C536" s="35"/>
      <c r="D536" s="38" t="b">
        <v>0</v>
      </c>
      <c r="E536" s="38" t="b">
        <v>0</v>
      </c>
      <c r="F536" s="38" t="b">
        <v>0</v>
      </c>
      <c r="G536" s="38" t="b">
        <v>0</v>
      </c>
      <c r="H536" s="38" t="b">
        <v>0</v>
      </c>
      <c r="I536" s="38" t="b">
        <v>1</v>
      </c>
      <c r="J536" s="39"/>
      <c r="K536" s="39"/>
      <c r="L536" s="38" t="b">
        <v>1</v>
      </c>
      <c r="M536" s="40">
        <v>45758.0</v>
      </c>
      <c r="N536" s="41" t="s">
        <v>28351</v>
      </c>
      <c r="O536" s="41" t="s">
        <v>29296</v>
      </c>
      <c r="P536" s="42" t="s">
        <v>29302</v>
      </c>
      <c r="Q536" s="41" t="s">
        <v>24600</v>
      </c>
      <c r="R536" s="41" t="s">
        <v>972</v>
      </c>
      <c r="S536" s="41" t="s">
        <v>29298</v>
      </c>
      <c r="T536" s="41" t="s">
        <v>29299</v>
      </c>
      <c r="U536" s="41" t="s">
        <v>29300</v>
      </c>
      <c r="V536" s="43"/>
      <c r="W536" s="43"/>
      <c r="X536" s="43"/>
      <c r="Y536" s="41" t="s">
        <v>27870</v>
      </c>
      <c r="Z536" s="41" t="s">
        <v>27845</v>
      </c>
      <c r="AA536" s="41" t="s">
        <v>24600</v>
      </c>
      <c r="AB536" s="39"/>
      <c r="AC536" s="39"/>
      <c r="AD536" s="41" t="s">
        <v>151</v>
      </c>
      <c r="AE536" s="41" t="s">
        <v>27846</v>
      </c>
      <c r="AF536" s="43"/>
      <c r="AG536" s="43"/>
      <c r="AH536" s="43"/>
      <c r="AI536" s="43"/>
      <c r="AJ536" s="43"/>
      <c r="AK536" s="43"/>
      <c r="AL536" s="43"/>
      <c r="AM536" s="41" t="s">
        <v>29301</v>
      </c>
      <c r="AN536" s="43"/>
      <c r="AO536" s="41" t="s">
        <v>24604</v>
      </c>
      <c r="AP536" s="43"/>
      <c r="AQ536" s="43"/>
      <c r="AR536" s="43"/>
      <c r="AS536" s="29"/>
    </row>
    <row r="537">
      <c r="A537" s="28"/>
      <c r="B537" s="37" t="s">
        <v>29303</v>
      </c>
      <c r="C537" s="35"/>
      <c r="D537" s="38" t="b">
        <v>0</v>
      </c>
      <c r="E537" s="38" t="b">
        <v>0</v>
      </c>
      <c r="F537" s="38" t="b">
        <v>0</v>
      </c>
      <c r="G537" s="38" t="b">
        <v>0</v>
      </c>
      <c r="H537" s="38" t="b">
        <v>0</v>
      </c>
      <c r="I537" s="38" t="b">
        <v>0</v>
      </c>
      <c r="J537" s="39"/>
      <c r="K537" s="39"/>
      <c r="L537" s="38" t="b">
        <v>1</v>
      </c>
      <c r="M537" s="40">
        <v>45879.0</v>
      </c>
      <c r="N537" s="41" t="s">
        <v>28386</v>
      </c>
      <c r="O537" s="41" t="s">
        <v>29304</v>
      </c>
      <c r="P537" s="42" t="s">
        <v>29305</v>
      </c>
      <c r="Q537" s="41" t="s">
        <v>27064</v>
      </c>
      <c r="R537" s="41" t="s">
        <v>23278</v>
      </c>
      <c r="S537" s="41" t="s">
        <v>28389</v>
      </c>
      <c r="T537" s="41" t="s">
        <v>28390</v>
      </c>
      <c r="U537" s="39"/>
      <c r="V537" s="43"/>
      <c r="W537" s="43"/>
      <c r="X537" s="43"/>
      <c r="Y537" s="41" t="s">
        <v>27845</v>
      </c>
      <c r="Z537" s="41" t="s">
        <v>27845</v>
      </c>
      <c r="AA537" s="41" t="s">
        <v>27064</v>
      </c>
      <c r="AB537" s="39"/>
      <c r="AC537" s="39"/>
      <c r="AD537" s="41" t="s">
        <v>151</v>
      </c>
      <c r="AE537" s="41" t="s">
        <v>27846</v>
      </c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29"/>
    </row>
    <row r="538">
      <c r="A538" s="28"/>
      <c r="B538" s="37" t="s">
        <v>29306</v>
      </c>
      <c r="C538" s="35"/>
      <c r="D538" s="38" t="b">
        <v>0</v>
      </c>
      <c r="E538" s="38" t="b">
        <v>0</v>
      </c>
      <c r="F538" s="38" t="b">
        <v>0</v>
      </c>
      <c r="G538" s="38" t="b">
        <v>0</v>
      </c>
      <c r="H538" s="38" t="b">
        <v>0</v>
      </c>
      <c r="I538" s="38" t="b">
        <v>0</v>
      </c>
      <c r="J538" s="39"/>
      <c r="K538" s="39"/>
      <c r="L538" s="38" t="b">
        <v>0</v>
      </c>
      <c r="M538" s="40">
        <v>45996.0</v>
      </c>
      <c r="N538" s="41" t="s">
        <v>28110</v>
      </c>
      <c r="O538" s="41" t="s">
        <v>29307</v>
      </c>
      <c r="P538" s="42" t="s">
        <v>29308</v>
      </c>
      <c r="Q538" s="41" t="s">
        <v>22230</v>
      </c>
      <c r="R538" s="41" t="s">
        <v>972</v>
      </c>
      <c r="S538" s="41" t="s">
        <v>29309</v>
      </c>
      <c r="T538" s="41" t="s">
        <v>29310</v>
      </c>
      <c r="U538" s="39"/>
      <c r="V538" s="43"/>
      <c r="W538" s="43"/>
      <c r="X538" s="43"/>
      <c r="Y538" s="41" t="s">
        <v>29311</v>
      </c>
      <c r="Z538" s="41" t="s">
        <v>28051</v>
      </c>
      <c r="AA538" s="41" t="s">
        <v>22230</v>
      </c>
      <c r="AB538" s="39"/>
      <c r="AC538" s="39"/>
      <c r="AD538" s="41" t="s">
        <v>16724</v>
      </c>
      <c r="AE538" s="41" t="s">
        <v>27846</v>
      </c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29"/>
    </row>
    <row r="539">
      <c r="A539" s="28"/>
      <c r="B539" s="37" t="s">
        <v>25572</v>
      </c>
      <c r="C539" s="35"/>
      <c r="D539" s="38" t="b">
        <v>1</v>
      </c>
      <c r="E539" s="38" t="b">
        <v>1</v>
      </c>
      <c r="F539" s="38" t="b">
        <v>0</v>
      </c>
      <c r="G539" s="38" t="b">
        <v>0</v>
      </c>
      <c r="H539" s="38" t="b">
        <v>0</v>
      </c>
      <c r="I539" s="38" t="b">
        <v>0</v>
      </c>
      <c r="J539" s="39"/>
      <c r="K539" s="39"/>
      <c r="L539" s="38" t="b">
        <v>1</v>
      </c>
      <c r="M539" s="40">
        <v>45697.0</v>
      </c>
      <c r="N539" s="41" t="s">
        <v>169</v>
      </c>
      <c r="O539" s="41" t="s">
        <v>25573</v>
      </c>
      <c r="P539" s="42" t="s">
        <v>29312</v>
      </c>
      <c r="Q539" s="41" t="s">
        <v>25149</v>
      </c>
      <c r="R539" s="41" t="s">
        <v>16866</v>
      </c>
      <c r="S539" s="41" t="s">
        <v>7304</v>
      </c>
      <c r="T539" s="41" t="s">
        <v>7305</v>
      </c>
      <c r="U539" s="41" t="s">
        <v>16868</v>
      </c>
      <c r="V539" s="43"/>
      <c r="W539" s="43"/>
      <c r="X539" s="43"/>
      <c r="Y539" s="41" t="s">
        <v>27870</v>
      </c>
      <c r="Z539" s="41" t="s">
        <v>27980</v>
      </c>
      <c r="AA539" s="41" t="s">
        <v>25149</v>
      </c>
      <c r="AB539" s="39"/>
      <c r="AC539" s="39"/>
      <c r="AD539" s="41" t="s">
        <v>151</v>
      </c>
      <c r="AE539" s="41" t="s">
        <v>27846</v>
      </c>
      <c r="AF539" s="43"/>
      <c r="AG539" s="43"/>
      <c r="AH539" s="43"/>
      <c r="AI539" s="43"/>
      <c r="AJ539" s="43"/>
      <c r="AK539" s="43"/>
      <c r="AL539" s="43"/>
      <c r="AM539" s="43"/>
      <c r="AN539" s="43"/>
      <c r="AO539" s="41" t="s">
        <v>23532</v>
      </c>
      <c r="AP539" s="43"/>
      <c r="AQ539" s="43"/>
      <c r="AR539" s="43"/>
      <c r="AS539" s="29"/>
    </row>
    <row r="540">
      <c r="A540" s="28"/>
      <c r="B540" s="37" t="s">
        <v>25572</v>
      </c>
      <c r="C540" s="35"/>
      <c r="D540" s="38" t="b">
        <v>1</v>
      </c>
      <c r="E540" s="38" t="b">
        <v>1</v>
      </c>
      <c r="F540" s="38" t="b">
        <v>0</v>
      </c>
      <c r="G540" s="38" t="b">
        <v>0</v>
      </c>
      <c r="H540" s="38" t="b">
        <v>0</v>
      </c>
      <c r="I540" s="38" t="b">
        <v>0</v>
      </c>
      <c r="J540" s="39"/>
      <c r="K540" s="39"/>
      <c r="L540" s="38" t="b">
        <v>1</v>
      </c>
      <c r="M540" s="40">
        <v>45697.0</v>
      </c>
      <c r="N540" s="41" t="s">
        <v>169</v>
      </c>
      <c r="O540" s="41" t="s">
        <v>25573</v>
      </c>
      <c r="P540" s="42" t="s">
        <v>29313</v>
      </c>
      <c r="Q540" s="41" t="s">
        <v>25149</v>
      </c>
      <c r="R540" s="41" t="s">
        <v>16866</v>
      </c>
      <c r="S540" s="41" t="s">
        <v>7304</v>
      </c>
      <c r="T540" s="41" t="s">
        <v>7305</v>
      </c>
      <c r="U540" s="41" t="s">
        <v>16868</v>
      </c>
      <c r="V540" s="43"/>
      <c r="W540" s="43"/>
      <c r="X540" s="43"/>
      <c r="Y540" s="41" t="s">
        <v>27870</v>
      </c>
      <c r="Z540" s="41" t="s">
        <v>27980</v>
      </c>
      <c r="AA540" s="41" t="s">
        <v>25149</v>
      </c>
      <c r="AB540" s="39"/>
      <c r="AC540" s="39"/>
      <c r="AD540" s="41" t="s">
        <v>151</v>
      </c>
      <c r="AE540" s="41" t="s">
        <v>27846</v>
      </c>
      <c r="AF540" s="43"/>
      <c r="AG540" s="43"/>
      <c r="AH540" s="43"/>
      <c r="AI540" s="43"/>
      <c r="AJ540" s="43"/>
      <c r="AK540" s="43"/>
      <c r="AL540" s="43"/>
      <c r="AM540" s="43"/>
      <c r="AN540" s="43"/>
      <c r="AO540" s="41" t="s">
        <v>23532</v>
      </c>
      <c r="AP540" s="43"/>
      <c r="AQ540" s="43"/>
      <c r="AR540" s="43"/>
      <c r="AS540" s="29"/>
    </row>
    <row r="541">
      <c r="A541" s="28"/>
      <c r="B541" s="37" t="s">
        <v>26193</v>
      </c>
      <c r="C541" s="35"/>
      <c r="D541" s="38" t="b">
        <v>1</v>
      </c>
      <c r="E541" s="38" t="b">
        <v>0</v>
      </c>
      <c r="F541" s="38" t="b">
        <v>0</v>
      </c>
      <c r="G541" s="38" t="b">
        <v>0</v>
      </c>
      <c r="H541" s="38" t="b">
        <v>0</v>
      </c>
      <c r="I541" s="38" t="b">
        <v>0</v>
      </c>
      <c r="J541" s="39"/>
      <c r="K541" s="39"/>
      <c r="L541" s="38" t="b">
        <v>1</v>
      </c>
      <c r="M541" s="45">
        <v>45973.0</v>
      </c>
      <c r="N541" s="41" t="s">
        <v>169</v>
      </c>
      <c r="O541" s="41" t="s">
        <v>26194</v>
      </c>
      <c r="P541" s="42" t="s">
        <v>29314</v>
      </c>
      <c r="Q541" s="41" t="s">
        <v>25597</v>
      </c>
      <c r="R541" s="41" t="s">
        <v>16866</v>
      </c>
      <c r="S541" s="41" t="s">
        <v>7304</v>
      </c>
      <c r="T541" s="41" t="s">
        <v>7305</v>
      </c>
      <c r="U541" s="41" t="s">
        <v>16868</v>
      </c>
      <c r="V541" s="43"/>
      <c r="W541" s="41" t="s">
        <v>17072</v>
      </c>
      <c r="X541" s="43"/>
      <c r="Y541" s="41" t="s">
        <v>27870</v>
      </c>
      <c r="Z541" s="41" t="s">
        <v>29190</v>
      </c>
      <c r="AA541" s="41" t="s">
        <v>25597</v>
      </c>
      <c r="AB541" s="39"/>
      <c r="AC541" s="39"/>
      <c r="AD541" s="41" t="s">
        <v>151</v>
      </c>
      <c r="AE541" s="41" t="s">
        <v>27846</v>
      </c>
      <c r="AF541" s="43"/>
      <c r="AG541" s="43"/>
      <c r="AH541" s="43"/>
      <c r="AI541" s="43"/>
      <c r="AJ541" s="43"/>
      <c r="AK541" s="43"/>
      <c r="AL541" s="43"/>
      <c r="AM541" s="43"/>
      <c r="AN541" s="43"/>
      <c r="AO541" s="41" t="s">
        <v>23532</v>
      </c>
      <c r="AP541" s="43"/>
      <c r="AQ541" s="43"/>
      <c r="AR541" s="43"/>
      <c r="AS541" s="29"/>
    </row>
    <row r="542">
      <c r="A542" s="28"/>
      <c r="B542" s="37" t="s">
        <v>26193</v>
      </c>
      <c r="C542" s="35"/>
      <c r="D542" s="38" t="b">
        <v>1</v>
      </c>
      <c r="E542" s="38" t="b">
        <v>0</v>
      </c>
      <c r="F542" s="38" t="b">
        <v>0</v>
      </c>
      <c r="G542" s="38" t="b">
        <v>0</v>
      </c>
      <c r="H542" s="38" t="b">
        <v>0</v>
      </c>
      <c r="I542" s="38" t="b">
        <v>0</v>
      </c>
      <c r="J542" s="39"/>
      <c r="K542" s="39"/>
      <c r="L542" s="38" t="b">
        <v>1</v>
      </c>
      <c r="M542" s="45">
        <v>45973.0</v>
      </c>
      <c r="N542" s="41" t="s">
        <v>169</v>
      </c>
      <c r="O542" s="41" t="s">
        <v>26194</v>
      </c>
      <c r="P542" s="42" t="s">
        <v>29315</v>
      </c>
      <c r="Q542" s="41" t="s">
        <v>25597</v>
      </c>
      <c r="R542" s="41" t="s">
        <v>16866</v>
      </c>
      <c r="S542" s="41" t="s">
        <v>7304</v>
      </c>
      <c r="T542" s="41" t="s">
        <v>7305</v>
      </c>
      <c r="U542" s="41" t="s">
        <v>16868</v>
      </c>
      <c r="V542" s="43"/>
      <c r="W542" s="41" t="s">
        <v>17072</v>
      </c>
      <c r="X542" s="43"/>
      <c r="Y542" s="41" t="s">
        <v>27870</v>
      </c>
      <c r="Z542" s="41" t="s">
        <v>29190</v>
      </c>
      <c r="AA542" s="41" t="s">
        <v>25597</v>
      </c>
      <c r="AB542" s="39"/>
      <c r="AC542" s="39"/>
      <c r="AD542" s="41" t="s">
        <v>151</v>
      </c>
      <c r="AE542" s="41" t="s">
        <v>27846</v>
      </c>
      <c r="AF542" s="43"/>
      <c r="AG542" s="43"/>
      <c r="AH542" s="43"/>
      <c r="AI542" s="43"/>
      <c r="AJ542" s="43"/>
      <c r="AK542" s="43"/>
      <c r="AL542" s="43"/>
      <c r="AM542" s="43"/>
      <c r="AN542" s="43"/>
      <c r="AO542" s="41" t="s">
        <v>23532</v>
      </c>
      <c r="AP542" s="43"/>
      <c r="AQ542" s="43"/>
      <c r="AR542" s="43"/>
      <c r="AS542" s="29"/>
    </row>
    <row r="543">
      <c r="A543" s="28"/>
      <c r="B543" s="37" t="s">
        <v>26195</v>
      </c>
      <c r="C543" s="35"/>
      <c r="D543" s="38" t="b">
        <v>1</v>
      </c>
      <c r="E543" s="38" t="b">
        <v>1</v>
      </c>
      <c r="F543" s="38" t="b">
        <v>0</v>
      </c>
      <c r="G543" s="38" t="b">
        <v>0</v>
      </c>
      <c r="H543" s="38" t="b">
        <v>0</v>
      </c>
      <c r="I543" s="38" t="b">
        <v>0</v>
      </c>
      <c r="J543" s="39"/>
      <c r="K543" s="39"/>
      <c r="L543" s="38" t="b">
        <v>1</v>
      </c>
      <c r="M543" s="41" t="s">
        <v>25591</v>
      </c>
      <c r="N543" s="41" t="s">
        <v>169</v>
      </c>
      <c r="O543" s="41" t="s">
        <v>26196</v>
      </c>
      <c r="P543" s="42" t="s">
        <v>29316</v>
      </c>
      <c r="Q543" s="41" t="s">
        <v>25593</v>
      </c>
      <c r="R543" s="41" t="s">
        <v>16866</v>
      </c>
      <c r="S543" s="41" t="s">
        <v>7304</v>
      </c>
      <c r="T543" s="41" t="s">
        <v>7305</v>
      </c>
      <c r="U543" s="41" t="s">
        <v>16868</v>
      </c>
      <c r="V543" s="43"/>
      <c r="W543" s="41" t="s">
        <v>17072</v>
      </c>
      <c r="X543" s="43"/>
      <c r="Y543" s="41" t="s">
        <v>27870</v>
      </c>
      <c r="Z543" s="41" t="s">
        <v>27980</v>
      </c>
      <c r="AA543" s="41" t="s">
        <v>25593</v>
      </c>
      <c r="AB543" s="39"/>
      <c r="AC543" s="39"/>
      <c r="AD543" s="41" t="s">
        <v>16462</v>
      </c>
      <c r="AE543" s="41" t="s">
        <v>27846</v>
      </c>
      <c r="AF543" s="43"/>
      <c r="AG543" s="43"/>
      <c r="AH543" s="43"/>
      <c r="AI543" s="43"/>
      <c r="AJ543" s="43"/>
      <c r="AK543" s="43"/>
      <c r="AL543" s="43"/>
      <c r="AM543" s="43"/>
      <c r="AN543" s="43"/>
      <c r="AO543" s="41" t="s">
        <v>23532</v>
      </c>
      <c r="AP543" s="43"/>
      <c r="AQ543" s="43"/>
      <c r="AR543" s="43"/>
      <c r="AS543" s="29"/>
    </row>
    <row r="544">
      <c r="A544" s="28"/>
      <c r="B544" s="37" t="s">
        <v>26195</v>
      </c>
      <c r="C544" s="35"/>
      <c r="D544" s="38" t="b">
        <v>1</v>
      </c>
      <c r="E544" s="38" t="b">
        <v>1</v>
      </c>
      <c r="F544" s="38" t="b">
        <v>0</v>
      </c>
      <c r="G544" s="38" t="b">
        <v>0</v>
      </c>
      <c r="H544" s="38" t="b">
        <v>0</v>
      </c>
      <c r="I544" s="38" t="b">
        <v>0</v>
      </c>
      <c r="J544" s="39"/>
      <c r="K544" s="39"/>
      <c r="L544" s="38" t="b">
        <v>1</v>
      </c>
      <c r="M544" s="41" t="s">
        <v>25591</v>
      </c>
      <c r="N544" s="41" t="s">
        <v>169</v>
      </c>
      <c r="O544" s="41" t="s">
        <v>26196</v>
      </c>
      <c r="P544" s="42" t="s">
        <v>29317</v>
      </c>
      <c r="Q544" s="41" t="s">
        <v>25593</v>
      </c>
      <c r="R544" s="41" t="s">
        <v>16866</v>
      </c>
      <c r="S544" s="41" t="s">
        <v>7304</v>
      </c>
      <c r="T544" s="41" t="s">
        <v>7305</v>
      </c>
      <c r="U544" s="41" t="s">
        <v>16868</v>
      </c>
      <c r="V544" s="43"/>
      <c r="W544" s="41" t="s">
        <v>17072</v>
      </c>
      <c r="X544" s="43"/>
      <c r="Y544" s="41" t="s">
        <v>27870</v>
      </c>
      <c r="Z544" s="41" t="s">
        <v>27980</v>
      </c>
      <c r="AA544" s="41" t="s">
        <v>25593</v>
      </c>
      <c r="AB544" s="39"/>
      <c r="AC544" s="39"/>
      <c r="AD544" s="41" t="s">
        <v>16462</v>
      </c>
      <c r="AE544" s="41" t="s">
        <v>27846</v>
      </c>
      <c r="AF544" s="43"/>
      <c r="AG544" s="43"/>
      <c r="AH544" s="43"/>
      <c r="AI544" s="43"/>
      <c r="AJ544" s="43"/>
      <c r="AK544" s="43"/>
      <c r="AL544" s="43"/>
      <c r="AM544" s="43"/>
      <c r="AN544" s="43"/>
      <c r="AO544" s="41" t="s">
        <v>23532</v>
      </c>
      <c r="AP544" s="43"/>
      <c r="AQ544" s="43"/>
      <c r="AR544" s="43"/>
      <c r="AS544" s="29"/>
    </row>
    <row r="545">
      <c r="A545" s="28"/>
      <c r="B545" s="37" t="s">
        <v>26195</v>
      </c>
      <c r="C545" s="35"/>
      <c r="D545" s="38" t="b">
        <v>1</v>
      </c>
      <c r="E545" s="38" t="b">
        <v>1</v>
      </c>
      <c r="F545" s="38" t="b">
        <v>0</v>
      </c>
      <c r="G545" s="38" t="b">
        <v>0</v>
      </c>
      <c r="H545" s="38" t="b">
        <v>0</v>
      </c>
      <c r="I545" s="38" t="b">
        <v>0</v>
      </c>
      <c r="J545" s="39"/>
      <c r="K545" s="39"/>
      <c r="L545" s="38" t="b">
        <v>1</v>
      </c>
      <c r="M545" s="41" t="s">
        <v>25591</v>
      </c>
      <c r="N545" s="41" t="s">
        <v>169</v>
      </c>
      <c r="O545" s="41" t="s">
        <v>26196</v>
      </c>
      <c r="P545" s="42" t="s">
        <v>29318</v>
      </c>
      <c r="Q545" s="41" t="s">
        <v>25593</v>
      </c>
      <c r="R545" s="41" t="s">
        <v>16866</v>
      </c>
      <c r="S545" s="41" t="s">
        <v>7304</v>
      </c>
      <c r="T545" s="41" t="s">
        <v>7305</v>
      </c>
      <c r="U545" s="41" t="s">
        <v>16868</v>
      </c>
      <c r="V545" s="43"/>
      <c r="W545" s="41" t="s">
        <v>17072</v>
      </c>
      <c r="X545" s="43"/>
      <c r="Y545" s="41" t="s">
        <v>27870</v>
      </c>
      <c r="Z545" s="41" t="s">
        <v>27980</v>
      </c>
      <c r="AA545" s="41" t="s">
        <v>25593</v>
      </c>
      <c r="AB545" s="39"/>
      <c r="AC545" s="39"/>
      <c r="AD545" s="41" t="s">
        <v>16462</v>
      </c>
      <c r="AE545" s="41" t="s">
        <v>27846</v>
      </c>
      <c r="AF545" s="43"/>
      <c r="AG545" s="43"/>
      <c r="AH545" s="43"/>
      <c r="AI545" s="43"/>
      <c r="AJ545" s="43"/>
      <c r="AK545" s="43"/>
      <c r="AL545" s="43"/>
      <c r="AM545" s="43"/>
      <c r="AN545" s="43"/>
      <c r="AO545" s="41" t="s">
        <v>23532</v>
      </c>
      <c r="AP545" s="43"/>
      <c r="AQ545" s="43"/>
      <c r="AR545" s="43"/>
      <c r="AS545" s="29"/>
    </row>
    <row r="546">
      <c r="A546" s="28"/>
      <c r="B546" s="37" t="s">
        <v>26193</v>
      </c>
      <c r="C546" s="35"/>
      <c r="D546" s="38" t="b">
        <v>1</v>
      </c>
      <c r="E546" s="38" t="b">
        <v>0</v>
      </c>
      <c r="F546" s="38" t="b">
        <v>0</v>
      </c>
      <c r="G546" s="38" t="b">
        <v>0</v>
      </c>
      <c r="H546" s="38" t="b">
        <v>0</v>
      </c>
      <c r="I546" s="38" t="b">
        <v>0</v>
      </c>
      <c r="J546" s="39"/>
      <c r="K546" s="39"/>
      <c r="L546" s="38" t="b">
        <v>1</v>
      </c>
      <c r="M546" s="45">
        <v>45973.0</v>
      </c>
      <c r="N546" s="41" t="s">
        <v>169</v>
      </c>
      <c r="O546" s="41" t="s">
        <v>26194</v>
      </c>
      <c r="P546" s="42" t="s">
        <v>29319</v>
      </c>
      <c r="Q546" s="41" t="s">
        <v>25597</v>
      </c>
      <c r="R546" s="41" t="s">
        <v>16866</v>
      </c>
      <c r="S546" s="41" t="s">
        <v>7304</v>
      </c>
      <c r="T546" s="41" t="s">
        <v>7305</v>
      </c>
      <c r="U546" s="41" t="s">
        <v>16868</v>
      </c>
      <c r="V546" s="43"/>
      <c r="W546" s="41" t="s">
        <v>17072</v>
      </c>
      <c r="X546" s="43"/>
      <c r="Y546" s="41" t="s">
        <v>27870</v>
      </c>
      <c r="Z546" s="41" t="s">
        <v>29190</v>
      </c>
      <c r="AA546" s="41" t="s">
        <v>25597</v>
      </c>
      <c r="AB546" s="39"/>
      <c r="AC546" s="39"/>
      <c r="AD546" s="41" t="s">
        <v>151</v>
      </c>
      <c r="AE546" s="41" t="s">
        <v>27846</v>
      </c>
      <c r="AF546" s="43"/>
      <c r="AG546" s="43"/>
      <c r="AH546" s="43"/>
      <c r="AI546" s="43"/>
      <c r="AJ546" s="43"/>
      <c r="AK546" s="43"/>
      <c r="AL546" s="43"/>
      <c r="AM546" s="43"/>
      <c r="AN546" s="43"/>
      <c r="AO546" s="41" t="s">
        <v>23532</v>
      </c>
      <c r="AP546" s="43"/>
      <c r="AQ546" s="43"/>
      <c r="AR546" s="43"/>
      <c r="AS546" s="29"/>
    </row>
    <row r="547">
      <c r="A547" s="28"/>
      <c r="B547" s="37" t="s">
        <v>26193</v>
      </c>
      <c r="C547" s="35"/>
      <c r="D547" s="38" t="b">
        <v>1</v>
      </c>
      <c r="E547" s="38" t="b">
        <v>0</v>
      </c>
      <c r="F547" s="38" t="b">
        <v>0</v>
      </c>
      <c r="G547" s="38" t="b">
        <v>0</v>
      </c>
      <c r="H547" s="38" t="b">
        <v>0</v>
      </c>
      <c r="I547" s="38" t="b">
        <v>0</v>
      </c>
      <c r="J547" s="39"/>
      <c r="K547" s="39"/>
      <c r="L547" s="38" t="b">
        <v>1</v>
      </c>
      <c r="M547" s="45">
        <v>45973.0</v>
      </c>
      <c r="N547" s="41" t="s">
        <v>169</v>
      </c>
      <c r="O547" s="41" t="s">
        <v>26194</v>
      </c>
      <c r="P547" s="42" t="s">
        <v>29320</v>
      </c>
      <c r="Q547" s="41" t="s">
        <v>25597</v>
      </c>
      <c r="R547" s="41" t="s">
        <v>16866</v>
      </c>
      <c r="S547" s="41" t="s">
        <v>7304</v>
      </c>
      <c r="T547" s="41" t="s">
        <v>7305</v>
      </c>
      <c r="U547" s="41" t="s">
        <v>16868</v>
      </c>
      <c r="V547" s="43"/>
      <c r="W547" s="41" t="s">
        <v>17072</v>
      </c>
      <c r="X547" s="43"/>
      <c r="Y547" s="41" t="s">
        <v>27870</v>
      </c>
      <c r="Z547" s="41" t="s">
        <v>29190</v>
      </c>
      <c r="AA547" s="41" t="s">
        <v>25597</v>
      </c>
      <c r="AB547" s="39"/>
      <c r="AC547" s="39"/>
      <c r="AD547" s="41" t="s">
        <v>151</v>
      </c>
      <c r="AE547" s="41" t="s">
        <v>27846</v>
      </c>
      <c r="AF547" s="43"/>
      <c r="AG547" s="43"/>
      <c r="AH547" s="43"/>
      <c r="AI547" s="43"/>
      <c r="AJ547" s="43"/>
      <c r="AK547" s="43"/>
      <c r="AL547" s="43"/>
      <c r="AM547" s="43"/>
      <c r="AN547" s="43"/>
      <c r="AO547" s="41" t="s">
        <v>23532</v>
      </c>
      <c r="AP547" s="43"/>
      <c r="AQ547" s="43"/>
      <c r="AR547" s="43"/>
      <c r="AS547" s="29"/>
    </row>
    <row r="548">
      <c r="A548" s="28"/>
      <c r="B548" s="37" t="s">
        <v>26195</v>
      </c>
      <c r="C548" s="35"/>
      <c r="D548" s="38" t="b">
        <v>1</v>
      </c>
      <c r="E548" s="38" t="b">
        <v>1</v>
      </c>
      <c r="F548" s="38" t="b">
        <v>0</v>
      </c>
      <c r="G548" s="38" t="b">
        <v>0</v>
      </c>
      <c r="H548" s="38" t="b">
        <v>0</v>
      </c>
      <c r="I548" s="38" t="b">
        <v>0</v>
      </c>
      <c r="J548" s="39"/>
      <c r="K548" s="39"/>
      <c r="L548" s="38" t="b">
        <v>1</v>
      </c>
      <c r="M548" s="41" t="s">
        <v>25591</v>
      </c>
      <c r="N548" s="41" t="s">
        <v>169</v>
      </c>
      <c r="O548" s="41" t="s">
        <v>26196</v>
      </c>
      <c r="P548" s="42" t="s">
        <v>29321</v>
      </c>
      <c r="Q548" s="41" t="s">
        <v>25593</v>
      </c>
      <c r="R548" s="41" t="s">
        <v>16866</v>
      </c>
      <c r="S548" s="41" t="s">
        <v>7304</v>
      </c>
      <c r="T548" s="41" t="s">
        <v>7305</v>
      </c>
      <c r="U548" s="41" t="s">
        <v>16868</v>
      </c>
      <c r="V548" s="43"/>
      <c r="W548" s="41" t="s">
        <v>17072</v>
      </c>
      <c r="X548" s="43"/>
      <c r="Y548" s="41" t="s">
        <v>27870</v>
      </c>
      <c r="Z548" s="41" t="s">
        <v>27980</v>
      </c>
      <c r="AA548" s="41" t="s">
        <v>25593</v>
      </c>
      <c r="AB548" s="39"/>
      <c r="AC548" s="39"/>
      <c r="AD548" s="41" t="s">
        <v>16462</v>
      </c>
      <c r="AE548" s="41" t="s">
        <v>27846</v>
      </c>
      <c r="AF548" s="43"/>
      <c r="AG548" s="43"/>
      <c r="AH548" s="43"/>
      <c r="AI548" s="43"/>
      <c r="AJ548" s="43"/>
      <c r="AK548" s="43"/>
      <c r="AL548" s="43"/>
      <c r="AM548" s="43"/>
      <c r="AN548" s="43"/>
      <c r="AO548" s="41" t="s">
        <v>23532</v>
      </c>
      <c r="AP548" s="43"/>
      <c r="AQ548" s="43"/>
      <c r="AR548" s="43"/>
      <c r="AS548" s="29"/>
    </row>
    <row r="549">
      <c r="A549" s="28"/>
      <c r="B549" s="37" t="s">
        <v>26569</v>
      </c>
      <c r="C549" s="35"/>
      <c r="D549" s="38" t="b">
        <v>1</v>
      </c>
      <c r="E549" s="38" t="b">
        <v>1</v>
      </c>
      <c r="F549" s="38" t="b">
        <v>0</v>
      </c>
      <c r="G549" s="38" t="b">
        <v>0</v>
      </c>
      <c r="H549" s="38" t="b">
        <v>0</v>
      </c>
      <c r="I549" s="38" t="b">
        <v>0</v>
      </c>
      <c r="J549" s="39"/>
      <c r="K549" s="39"/>
      <c r="L549" s="38" t="b">
        <v>1</v>
      </c>
      <c r="M549" s="41" t="s">
        <v>25049</v>
      </c>
      <c r="N549" s="41" t="s">
        <v>169</v>
      </c>
      <c r="O549" s="41" t="s">
        <v>26570</v>
      </c>
      <c r="P549" s="42" t="s">
        <v>29322</v>
      </c>
      <c r="Q549" s="41" t="s">
        <v>25051</v>
      </c>
      <c r="R549" s="41" t="s">
        <v>9926</v>
      </c>
      <c r="S549" s="41" t="s">
        <v>26572</v>
      </c>
      <c r="T549" s="41" t="s">
        <v>26573</v>
      </c>
      <c r="U549" s="41" t="s">
        <v>16868</v>
      </c>
      <c r="V549" s="43"/>
      <c r="W549" s="41" t="s">
        <v>17072</v>
      </c>
      <c r="X549" s="43"/>
      <c r="Y549" s="41" t="s">
        <v>27870</v>
      </c>
      <c r="Z549" s="41" t="s">
        <v>27980</v>
      </c>
      <c r="AA549" s="41" t="s">
        <v>25051</v>
      </c>
      <c r="AB549" s="39"/>
      <c r="AC549" s="39"/>
      <c r="AD549" s="41" t="s">
        <v>151</v>
      </c>
      <c r="AE549" s="41" t="s">
        <v>27846</v>
      </c>
      <c r="AF549" s="43"/>
      <c r="AG549" s="43"/>
      <c r="AH549" s="43"/>
      <c r="AI549" s="43"/>
      <c r="AJ549" s="43"/>
      <c r="AK549" s="43"/>
      <c r="AL549" s="43"/>
      <c r="AM549" s="43"/>
      <c r="AN549" s="43"/>
      <c r="AO549" s="41" t="s">
        <v>23532</v>
      </c>
      <c r="AP549" s="43"/>
      <c r="AQ549" s="43"/>
      <c r="AR549" s="43"/>
      <c r="AS549" s="29"/>
    </row>
    <row r="550">
      <c r="A550" s="28"/>
      <c r="B550" s="37" t="s">
        <v>26569</v>
      </c>
      <c r="C550" s="35"/>
      <c r="D550" s="38" t="b">
        <v>1</v>
      </c>
      <c r="E550" s="38" t="b">
        <v>1</v>
      </c>
      <c r="F550" s="38" t="b">
        <v>0</v>
      </c>
      <c r="G550" s="38" t="b">
        <v>0</v>
      </c>
      <c r="H550" s="38" t="b">
        <v>0</v>
      </c>
      <c r="I550" s="38" t="b">
        <v>0</v>
      </c>
      <c r="J550" s="39"/>
      <c r="K550" s="39"/>
      <c r="L550" s="38" t="b">
        <v>1</v>
      </c>
      <c r="M550" s="41" t="s">
        <v>25049</v>
      </c>
      <c r="N550" s="41" t="s">
        <v>169</v>
      </c>
      <c r="O550" s="41" t="s">
        <v>26570</v>
      </c>
      <c r="P550" s="42" t="s">
        <v>29323</v>
      </c>
      <c r="Q550" s="41" t="s">
        <v>25051</v>
      </c>
      <c r="R550" s="41" t="s">
        <v>9926</v>
      </c>
      <c r="S550" s="41" t="s">
        <v>26572</v>
      </c>
      <c r="T550" s="41" t="s">
        <v>26573</v>
      </c>
      <c r="U550" s="41" t="s">
        <v>16868</v>
      </c>
      <c r="V550" s="43"/>
      <c r="W550" s="41" t="s">
        <v>17072</v>
      </c>
      <c r="X550" s="43"/>
      <c r="Y550" s="41" t="s">
        <v>27870</v>
      </c>
      <c r="Z550" s="41" t="s">
        <v>27980</v>
      </c>
      <c r="AA550" s="41" t="s">
        <v>25051</v>
      </c>
      <c r="AB550" s="39"/>
      <c r="AC550" s="39"/>
      <c r="AD550" s="41" t="s">
        <v>151</v>
      </c>
      <c r="AE550" s="41" t="s">
        <v>27846</v>
      </c>
      <c r="AF550" s="43"/>
      <c r="AG550" s="43"/>
      <c r="AH550" s="43"/>
      <c r="AI550" s="43"/>
      <c r="AJ550" s="43"/>
      <c r="AK550" s="43"/>
      <c r="AL550" s="43"/>
      <c r="AM550" s="43"/>
      <c r="AN550" s="43"/>
      <c r="AO550" s="41" t="s">
        <v>23532</v>
      </c>
      <c r="AP550" s="43"/>
      <c r="AQ550" s="43"/>
      <c r="AR550" s="43"/>
      <c r="AS550" s="29"/>
    </row>
    <row r="551">
      <c r="A551" s="28"/>
      <c r="B551" s="37" t="s">
        <v>26569</v>
      </c>
      <c r="C551" s="35"/>
      <c r="D551" s="38" t="b">
        <v>1</v>
      </c>
      <c r="E551" s="38" t="b">
        <v>1</v>
      </c>
      <c r="F551" s="38" t="b">
        <v>0</v>
      </c>
      <c r="G551" s="38" t="b">
        <v>0</v>
      </c>
      <c r="H551" s="38" t="b">
        <v>0</v>
      </c>
      <c r="I551" s="38" t="b">
        <v>0</v>
      </c>
      <c r="J551" s="39"/>
      <c r="K551" s="39"/>
      <c r="L551" s="38" t="b">
        <v>1</v>
      </c>
      <c r="M551" s="41" t="s">
        <v>25049</v>
      </c>
      <c r="N551" s="41" t="s">
        <v>169</v>
      </c>
      <c r="O551" s="41" t="s">
        <v>26570</v>
      </c>
      <c r="P551" s="42" t="s">
        <v>29324</v>
      </c>
      <c r="Q551" s="41" t="s">
        <v>25051</v>
      </c>
      <c r="R551" s="41" t="s">
        <v>9926</v>
      </c>
      <c r="S551" s="41" t="s">
        <v>26572</v>
      </c>
      <c r="T551" s="41" t="s">
        <v>26573</v>
      </c>
      <c r="U551" s="41" t="s">
        <v>16868</v>
      </c>
      <c r="V551" s="43"/>
      <c r="W551" s="41" t="s">
        <v>17072</v>
      </c>
      <c r="X551" s="43"/>
      <c r="Y551" s="41" t="s">
        <v>27870</v>
      </c>
      <c r="Z551" s="41" t="s">
        <v>27980</v>
      </c>
      <c r="AA551" s="41" t="s">
        <v>25051</v>
      </c>
      <c r="AB551" s="39"/>
      <c r="AC551" s="39"/>
      <c r="AD551" s="41" t="s">
        <v>151</v>
      </c>
      <c r="AE551" s="41" t="s">
        <v>27846</v>
      </c>
      <c r="AF551" s="43"/>
      <c r="AG551" s="43"/>
      <c r="AH551" s="43"/>
      <c r="AI551" s="43"/>
      <c r="AJ551" s="43"/>
      <c r="AK551" s="43"/>
      <c r="AL551" s="43"/>
      <c r="AM551" s="43"/>
      <c r="AN551" s="43"/>
      <c r="AO551" s="41" t="s">
        <v>23532</v>
      </c>
      <c r="AP551" s="43"/>
      <c r="AQ551" s="43"/>
      <c r="AR551" s="43"/>
      <c r="AS551" s="29"/>
    </row>
    <row r="552">
      <c r="A552" s="28"/>
      <c r="B552" s="37" t="s">
        <v>26690</v>
      </c>
      <c r="C552" s="35"/>
      <c r="D552" s="38" t="b">
        <v>1</v>
      </c>
      <c r="E552" s="38" t="b">
        <v>0</v>
      </c>
      <c r="F552" s="38" t="b">
        <v>0</v>
      </c>
      <c r="G552" s="38" t="b">
        <v>0</v>
      </c>
      <c r="H552" s="38" t="b">
        <v>1</v>
      </c>
      <c r="I552" s="38" t="b">
        <v>0</v>
      </c>
      <c r="J552" s="39"/>
      <c r="K552" s="39"/>
      <c r="L552" s="38" t="b">
        <v>1</v>
      </c>
      <c r="M552" s="40">
        <v>45758.0</v>
      </c>
      <c r="N552" s="41" t="s">
        <v>169</v>
      </c>
      <c r="O552" s="41" t="s">
        <v>26691</v>
      </c>
      <c r="P552" s="42" t="s">
        <v>29325</v>
      </c>
      <c r="Q552" s="41" t="s">
        <v>24600</v>
      </c>
      <c r="R552" s="41" t="s">
        <v>972</v>
      </c>
      <c r="S552" s="41" t="s">
        <v>7304</v>
      </c>
      <c r="T552" s="41" t="s">
        <v>7305</v>
      </c>
      <c r="U552" s="41" t="s">
        <v>26692</v>
      </c>
      <c r="V552" s="43"/>
      <c r="W552" s="43"/>
      <c r="X552" s="43"/>
      <c r="Y552" s="41" t="s">
        <v>27870</v>
      </c>
      <c r="Z552" s="41" t="s">
        <v>27845</v>
      </c>
      <c r="AA552" s="41" t="s">
        <v>24600</v>
      </c>
      <c r="AB552" s="39"/>
      <c r="AC552" s="39"/>
      <c r="AD552" s="41" t="s">
        <v>151</v>
      </c>
      <c r="AE552" s="41" t="s">
        <v>27846</v>
      </c>
      <c r="AF552" s="43"/>
      <c r="AG552" s="43"/>
      <c r="AH552" s="43"/>
      <c r="AI552" s="43"/>
      <c r="AJ552" s="43"/>
      <c r="AK552" s="43"/>
      <c r="AL552" s="43"/>
      <c r="AM552" s="41" t="s">
        <v>26693</v>
      </c>
      <c r="AN552" s="43"/>
      <c r="AO552" s="41" t="s">
        <v>24604</v>
      </c>
      <c r="AP552" s="43"/>
      <c r="AQ552" s="43"/>
      <c r="AR552" s="43"/>
      <c r="AS552" s="29"/>
    </row>
    <row r="553">
      <c r="A553" s="28"/>
      <c r="B553" s="37" t="s">
        <v>26690</v>
      </c>
      <c r="C553" s="35"/>
      <c r="D553" s="38" t="b">
        <v>1</v>
      </c>
      <c r="E553" s="38" t="b">
        <v>0</v>
      </c>
      <c r="F553" s="38" t="b">
        <v>0</v>
      </c>
      <c r="G553" s="38" t="b">
        <v>0</v>
      </c>
      <c r="H553" s="38" t="b">
        <v>1</v>
      </c>
      <c r="I553" s="38" t="b">
        <v>0</v>
      </c>
      <c r="J553" s="39"/>
      <c r="K553" s="39"/>
      <c r="L553" s="38" t="b">
        <v>1</v>
      </c>
      <c r="M553" s="40">
        <v>45758.0</v>
      </c>
      <c r="N553" s="41" t="s">
        <v>169</v>
      </c>
      <c r="O553" s="41" t="s">
        <v>26691</v>
      </c>
      <c r="P553" s="42" t="s">
        <v>29326</v>
      </c>
      <c r="Q553" s="41" t="s">
        <v>24600</v>
      </c>
      <c r="R553" s="41" t="s">
        <v>972</v>
      </c>
      <c r="S553" s="41" t="s">
        <v>7304</v>
      </c>
      <c r="T553" s="41" t="s">
        <v>7305</v>
      </c>
      <c r="U553" s="41" t="s">
        <v>26692</v>
      </c>
      <c r="V553" s="43"/>
      <c r="W553" s="43"/>
      <c r="X553" s="43"/>
      <c r="Y553" s="41" t="s">
        <v>27870</v>
      </c>
      <c r="Z553" s="41" t="s">
        <v>27845</v>
      </c>
      <c r="AA553" s="41" t="s">
        <v>24600</v>
      </c>
      <c r="AB553" s="39"/>
      <c r="AC553" s="39"/>
      <c r="AD553" s="41" t="s">
        <v>151</v>
      </c>
      <c r="AE553" s="41" t="s">
        <v>27846</v>
      </c>
      <c r="AF553" s="43"/>
      <c r="AG553" s="43"/>
      <c r="AH553" s="43"/>
      <c r="AI553" s="43"/>
      <c r="AJ553" s="43"/>
      <c r="AK553" s="43"/>
      <c r="AL553" s="43"/>
      <c r="AM553" s="41" t="s">
        <v>26693</v>
      </c>
      <c r="AN553" s="43"/>
      <c r="AO553" s="41" t="s">
        <v>24604</v>
      </c>
      <c r="AP553" s="43"/>
      <c r="AQ553" s="43"/>
      <c r="AR553" s="43"/>
      <c r="AS553" s="29"/>
    </row>
    <row r="554">
      <c r="A554" s="28"/>
      <c r="B554" s="37" t="s">
        <v>26690</v>
      </c>
      <c r="C554" s="35"/>
      <c r="D554" s="38" t="b">
        <v>1</v>
      </c>
      <c r="E554" s="38" t="b">
        <v>0</v>
      </c>
      <c r="F554" s="38" t="b">
        <v>0</v>
      </c>
      <c r="G554" s="38" t="b">
        <v>0</v>
      </c>
      <c r="H554" s="38" t="b">
        <v>1</v>
      </c>
      <c r="I554" s="38" t="b">
        <v>0</v>
      </c>
      <c r="J554" s="39"/>
      <c r="K554" s="39"/>
      <c r="L554" s="38" t="b">
        <v>1</v>
      </c>
      <c r="M554" s="40">
        <v>45758.0</v>
      </c>
      <c r="N554" s="41" t="s">
        <v>169</v>
      </c>
      <c r="O554" s="41" t="s">
        <v>26691</v>
      </c>
      <c r="P554" s="42" t="s">
        <v>29327</v>
      </c>
      <c r="Q554" s="41" t="s">
        <v>24600</v>
      </c>
      <c r="R554" s="41" t="s">
        <v>972</v>
      </c>
      <c r="S554" s="41" t="s">
        <v>7304</v>
      </c>
      <c r="T554" s="41" t="s">
        <v>7305</v>
      </c>
      <c r="U554" s="41" t="s">
        <v>26692</v>
      </c>
      <c r="V554" s="43"/>
      <c r="W554" s="43"/>
      <c r="X554" s="43"/>
      <c r="Y554" s="41" t="s">
        <v>27870</v>
      </c>
      <c r="Z554" s="41" t="s">
        <v>27845</v>
      </c>
      <c r="AA554" s="41" t="s">
        <v>24600</v>
      </c>
      <c r="AB554" s="39"/>
      <c r="AC554" s="39"/>
      <c r="AD554" s="41" t="s">
        <v>151</v>
      </c>
      <c r="AE554" s="41" t="s">
        <v>27846</v>
      </c>
      <c r="AF554" s="43"/>
      <c r="AG554" s="43"/>
      <c r="AH554" s="43"/>
      <c r="AI554" s="43"/>
      <c r="AJ554" s="43"/>
      <c r="AK554" s="43"/>
      <c r="AL554" s="43"/>
      <c r="AM554" s="41" t="s">
        <v>26693</v>
      </c>
      <c r="AN554" s="43"/>
      <c r="AO554" s="41" t="s">
        <v>24604</v>
      </c>
      <c r="AP554" s="43"/>
      <c r="AQ554" s="43"/>
      <c r="AR554" s="43"/>
      <c r="AS554" s="29"/>
    </row>
    <row r="555">
      <c r="A555" s="28"/>
      <c r="B555" s="37" t="s">
        <v>26569</v>
      </c>
      <c r="C555" s="35"/>
      <c r="D555" s="38" t="b">
        <v>1</v>
      </c>
      <c r="E555" s="38" t="b">
        <v>1</v>
      </c>
      <c r="F555" s="38" t="b">
        <v>0</v>
      </c>
      <c r="G555" s="38" t="b">
        <v>0</v>
      </c>
      <c r="H555" s="38" t="b">
        <v>0</v>
      </c>
      <c r="I555" s="38" t="b">
        <v>0</v>
      </c>
      <c r="J555" s="39"/>
      <c r="K555" s="39"/>
      <c r="L555" s="38" t="b">
        <v>1</v>
      </c>
      <c r="M555" s="41" t="s">
        <v>25049</v>
      </c>
      <c r="N555" s="41" t="s">
        <v>169</v>
      </c>
      <c r="O555" s="41" t="s">
        <v>26570</v>
      </c>
      <c r="P555" s="42" t="s">
        <v>29328</v>
      </c>
      <c r="Q555" s="41" t="s">
        <v>25051</v>
      </c>
      <c r="R555" s="41" t="s">
        <v>9926</v>
      </c>
      <c r="S555" s="41" t="s">
        <v>26572</v>
      </c>
      <c r="T555" s="41" t="s">
        <v>26573</v>
      </c>
      <c r="U555" s="41" t="s">
        <v>16868</v>
      </c>
      <c r="V555" s="43"/>
      <c r="W555" s="41" t="s">
        <v>17072</v>
      </c>
      <c r="X555" s="43"/>
      <c r="Y555" s="41" t="s">
        <v>27870</v>
      </c>
      <c r="Z555" s="41" t="s">
        <v>27980</v>
      </c>
      <c r="AA555" s="41" t="s">
        <v>25051</v>
      </c>
      <c r="AB555" s="39"/>
      <c r="AC555" s="39"/>
      <c r="AD555" s="41" t="s">
        <v>151</v>
      </c>
      <c r="AE555" s="41" t="s">
        <v>27846</v>
      </c>
      <c r="AF555" s="43"/>
      <c r="AG555" s="43"/>
      <c r="AH555" s="43"/>
      <c r="AI555" s="43"/>
      <c r="AJ555" s="43"/>
      <c r="AK555" s="43"/>
      <c r="AL555" s="43"/>
      <c r="AM555" s="43"/>
      <c r="AN555" s="43"/>
      <c r="AO555" s="41" t="s">
        <v>23532</v>
      </c>
      <c r="AP555" s="43"/>
      <c r="AQ555" s="43"/>
      <c r="AR555" s="43"/>
      <c r="AS555" s="29"/>
    </row>
    <row r="556">
      <c r="A556" s="28"/>
      <c r="B556" s="37" t="s">
        <v>25053</v>
      </c>
      <c r="C556" s="35"/>
      <c r="D556" s="38" t="b">
        <v>1</v>
      </c>
      <c r="E556" s="38" t="b">
        <v>1</v>
      </c>
      <c r="F556" s="38" t="b">
        <v>0</v>
      </c>
      <c r="G556" s="38" t="b">
        <v>0</v>
      </c>
      <c r="H556" s="38" t="b">
        <v>0</v>
      </c>
      <c r="I556" s="38" t="b">
        <v>0</v>
      </c>
      <c r="J556" s="39"/>
      <c r="K556" s="39"/>
      <c r="L556" s="38" t="b">
        <v>1</v>
      </c>
      <c r="M556" s="41" t="s">
        <v>25049</v>
      </c>
      <c r="N556" s="41" t="s">
        <v>169</v>
      </c>
      <c r="O556" s="41" t="s">
        <v>25054</v>
      </c>
      <c r="P556" s="42" t="s">
        <v>29329</v>
      </c>
      <c r="Q556" s="41" t="s">
        <v>25051</v>
      </c>
      <c r="R556" s="41" t="s">
        <v>9926</v>
      </c>
      <c r="S556" s="41" t="s">
        <v>7304</v>
      </c>
      <c r="T556" s="41" t="s">
        <v>7305</v>
      </c>
      <c r="U556" s="41" t="s">
        <v>16868</v>
      </c>
      <c r="V556" s="43"/>
      <c r="W556" s="41" t="s">
        <v>17072</v>
      </c>
      <c r="X556" s="43"/>
      <c r="Y556" s="41" t="s">
        <v>27870</v>
      </c>
      <c r="Z556" s="41" t="s">
        <v>27980</v>
      </c>
      <c r="AA556" s="41" t="s">
        <v>25051</v>
      </c>
      <c r="AB556" s="39"/>
      <c r="AC556" s="39"/>
      <c r="AD556" s="41" t="s">
        <v>151</v>
      </c>
      <c r="AE556" s="41" t="s">
        <v>27846</v>
      </c>
      <c r="AF556" s="43"/>
      <c r="AG556" s="43"/>
      <c r="AH556" s="43"/>
      <c r="AI556" s="43"/>
      <c r="AJ556" s="43"/>
      <c r="AK556" s="43"/>
      <c r="AL556" s="43"/>
      <c r="AM556" s="43"/>
      <c r="AN556" s="43"/>
      <c r="AO556" s="41" t="s">
        <v>23532</v>
      </c>
      <c r="AP556" s="43"/>
      <c r="AQ556" s="43"/>
      <c r="AR556" s="43"/>
      <c r="AS556" s="29"/>
    </row>
    <row r="557">
      <c r="A557" s="28"/>
      <c r="B557" s="37" t="s">
        <v>26766</v>
      </c>
      <c r="C557" s="35"/>
      <c r="D557" s="38" t="b">
        <v>1</v>
      </c>
      <c r="E557" s="38" t="b">
        <v>0</v>
      </c>
      <c r="F557" s="38" t="b">
        <v>0</v>
      </c>
      <c r="G557" s="38" t="b">
        <v>0</v>
      </c>
      <c r="H557" s="38" t="b">
        <v>0</v>
      </c>
      <c r="I557" s="38" t="b">
        <v>0</v>
      </c>
      <c r="J557" s="39"/>
      <c r="K557" s="39"/>
      <c r="L557" s="38" t="b">
        <v>1</v>
      </c>
      <c r="M557" s="41" t="s">
        <v>26140</v>
      </c>
      <c r="N557" s="41" t="s">
        <v>169</v>
      </c>
      <c r="O557" s="41" t="s">
        <v>26767</v>
      </c>
      <c r="P557" s="42" t="s">
        <v>29330</v>
      </c>
      <c r="Q557" s="41" t="s">
        <v>26142</v>
      </c>
      <c r="R557" s="41" t="s">
        <v>16380</v>
      </c>
      <c r="S557" s="41" t="s">
        <v>7998</v>
      </c>
      <c r="T557" s="41" t="s">
        <v>7999</v>
      </c>
      <c r="U557" s="39"/>
      <c r="V557" s="43"/>
      <c r="W557" s="41" t="s">
        <v>17072</v>
      </c>
      <c r="X557" s="43"/>
      <c r="Y557" s="41" t="s">
        <v>27980</v>
      </c>
      <c r="Z557" s="41" t="s">
        <v>27980</v>
      </c>
      <c r="AA557" s="41" t="s">
        <v>26142</v>
      </c>
      <c r="AB557" s="39"/>
      <c r="AC557" s="39"/>
      <c r="AD557" s="41" t="s">
        <v>151</v>
      </c>
      <c r="AE557" s="41" t="s">
        <v>27846</v>
      </c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29"/>
    </row>
    <row r="558">
      <c r="A558" s="28"/>
      <c r="B558" s="37" t="s">
        <v>26940</v>
      </c>
      <c r="C558" s="35"/>
      <c r="D558" s="38" t="b">
        <v>1</v>
      </c>
      <c r="E558" s="38" t="b">
        <v>1</v>
      </c>
      <c r="F558" s="38" t="b">
        <v>0</v>
      </c>
      <c r="G558" s="38" t="b">
        <v>0</v>
      </c>
      <c r="H558" s="38" t="b">
        <v>0</v>
      </c>
      <c r="I558" s="38" t="b">
        <v>0</v>
      </c>
      <c r="J558" s="39"/>
      <c r="K558" s="39"/>
      <c r="L558" s="38" t="b">
        <v>1</v>
      </c>
      <c r="M558" s="41" t="s">
        <v>25240</v>
      </c>
      <c r="N558" s="41" t="s">
        <v>169</v>
      </c>
      <c r="O558" s="41" t="s">
        <v>26941</v>
      </c>
      <c r="P558" s="42" t="s">
        <v>29331</v>
      </c>
      <c r="Q558" s="41" t="s">
        <v>25242</v>
      </c>
      <c r="R558" s="41" t="s">
        <v>9926</v>
      </c>
      <c r="S558" s="41" t="s">
        <v>26572</v>
      </c>
      <c r="T558" s="41" t="s">
        <v>26573</v>
      </c>
      <c r="U558" s="39"/>
      <c r="V558" s="43"/>
      <c r="W558" s="43"/>
      <c r="X558" s="43"/>
      <c r="Y558" s="41" t="s">
        <v>29332</v>
      </c>
      <c r="Z558" s="41" t="s">
        <v>29126</v>
      </c>
      <c r="AA558" s="41" t="s">
        <v>25242</v>
      </c>
      <c r="AB558" s="39"/>
      <c r="AC558" s="39"/>
      <c r="AD558" s="41" t="s">
        <v>16462</v>
      </c>
      <c r="AE558" s="41" t="s">
        <v>27846</v>
      </c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29"/>
    </row>
    <row r="559">
      <c r="A559" s="28"/>
      <c r="B559" s="37" t="s">
        <v>26940</v>
      </c>
      <c r="C559" s="35"/>
      <c r="D559" s="38" t="b">
        <v>1</v>
      </c>
      <c r="E559" s="38" t="b">
        <v>1</v>
      </c>
      <c r="F559" s="38" t="b">
        <v>0</v>
      </c>
      <c r="G559" s="38" t="b">
        <v>0</v>
      </c>
      <c r="H559" s="38" t="b">
        <v>0</v>
      </c>
      <c r="I559" s="38" t="b">
        <v>0</v>
      </c>
      <c r="J559" s="39"/>
      <c r="K559" s="39"/>
      <c r="L559" s="38" t="b">
        <v>1</v>
      </c>
      <c r="M559" s="41" t="s">
        <v>25240</v>
      </c>
      <c r="N559" s="41" t="s">
        <v>169</v>
      </c>
      <c r="O559" s="41" t="s">
        <v>26941</v>
      </c>
      <c r="P559" s="42" t="s">
        <v>29333</v>
      </c>
      <c r="Q559" s="41" t="s">
        <v>25242</v>
      </c>
      <c r="R559" s="41" t="s">
        <v>9926</v>
      </c>
      <c r="S559" s="41" t="s">
        <v>26572</v>
      </c>
      <c r="T559" s="41" t="s">
        <v>26573</v>
      </c>
      <c r="U559" s="39"/>
      <c r="V559" s="43"/>
      <c r="W559" s="43"/>
      <c r="X559" s="43"/>
      <c r="Y559" s="41" t="s">
        <v>29332</v>
      </c>
      <c r="Z559" s="41" t="s">
        <v>29126</v>
      </c>
      <c r="AA559" s="41" t="s">
        <v>25242</v>
      </c>
      <c r="AB559" s="39"/>
      <c r="AC559" s="39"/>
      <c r="AD559" s="41" t="s">
        <v>16462</v>
      </c>
      <c r="AE559" s="41" t="s">
        <v>27846</v>
      </c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29"/>
    </row>
    <row r="560">
      <c r="A560" s="28"/>
      <c r="B560" s="37" t="s">
        <v>26940</v>
      </c>
      <c r="C560" s="35"/>
      <c r="D560" s="38" t="b">
        <v>1</v>
      </c>
      <c r="E560" s="38" t="b">
        <v>1</v>
      </c>
      <c r="F560" s="38" t="b">
        <v>0</v>
      </c>
      <c r="G560" s="38" t="b">
        <v>0</v>
      </c>
      <c r="H560" s="38" t="b">
        <v>0</v>
      </c>
      <c r="I560" s="38" t="b">
        <v>0</v>
      </c>
      <c r="J560" s="39"/>
      <c r="K560" s="39"/>
      <c r="L560" s="38" t="b">
        <v>1</v>
      </c>
      <c r="M560" s="41" t="s">
        <v>25240</v>
      </c>
      <c r="N560" s="41" t="s">
        <v>169</v>
      </c>
      <c r="O560" s="41" t="s">
        <v>26941</v>
      </c>
      <c r="P560" s="42" t="s">
        <v>29334</v>
      </c>
      <c r="Q560" s="41" t="s">
        <v>25242</v>
      </c>
      <c r="R560" s="41" t="s">
        <v>9926</v>
      </c>
      <c r="S560" s="41" t="s">
        <v>26572</v>
      </c>
      <c r="T560" s="41" t="s">
        <v>26573</v>
      </c>
      <c r="U560" s="39"/>
      <c r="V560" s="43"/>
      <c r="W560" s="43"/>
      <c r="X560" s="43"/>
      <c r="Y560" s="41" t="s">
        <v>29332</v>
      </c>
      <c r="Z560" s="41" t="s">
        <v>29126</v>
      </c>
      <c r="AA560" s="41" t="s">
        <v>25242</v>
      </c>
      <c r="AB560" s="39"/>
      <c r="AC560" s="39"/>
      <c r="AD560" s="41" t="s">
        <v>16462</v>
      </c>
      <c r="AE560" s="41" t="s">
        <v>27846</v>
      </c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29"/>
    </row>
    <row r="561">
      <c r="A561" s="28"/>
      <c r="B561" s="37" t="s">
        <v>26195</v>
      </c>
      <c r="C561" s="35"/>
      <c r="D561" s="38" t="b">
        <v>1</v>
      </c>
      <c r="E561" s="38" t="b">
        <v>1</v>
      </c>
      <c r="F561" s="38" t="b">
        <v>0</v>
      </c>
      <c r="G561" s="38" t="b">
        <v>0</v>
      </c>
      <c r="H561" s="38" t="b">
        <v>0</v>
      </c>
      <c r="I561" s="38" t="b">
        <v>0</v>
      </c>
      <c r="J561" s="39"/>
      <c r="K561" s="39"/>
      <c r="L561" s="38" t="b">
        <v>1</v>
      </c>
      <c r="M561" s="41" t="s">
        <v>25591</v>
      </c>
      <c r="N561" s="41" t="s">
        <v>169</v>
      </c>
      <c r="O561" s="41" t="s">
        <v>26196</v>
      </c>
      <c r="P561" s="42" t="s">
        <v>29335</v>
      </c>
      <c r="Q561" s="41" t="s">
        <v>25593</v>
      </c>
      <c r="R561" s="41" t="s">
        <v>16866</v>
      </c>
      <c r="S561" s="41" t="s">
        <v>7304</v>
      </c>
      <c r="T561" s="41" t="s">
        <v>7305</v>
      </c>
      <c r="U561" s="41" t="s">
        <v>16868</v>
      </c>
      <c r="V561" s="43"/>
      <c r="W561" s="41" t="s">
        <v>17072</v>
      </c>
      <c r="X561" s="43"/>
      <c r="Y561" s="41" t="s">
        <v>27870</v>
      </c>
      <c r="Z561" s="41" t="s">
        <v>27980</v>
      </c>
      <c r="AA561" s="41" t="s">
        <v>25593</v>
      </c>
      <c r="AB561" s="39"/>
      <c r="AC561" s="39"/>
      <c r="AD561" s="41" t="s">
        <v>16462</v>
      </c>
      <c r="AE561" s="41" t="s">
        <v>27846</v>
      </c>
      <c r="AF561" s="43"/>
      <c r="AG561" s="43"/>
      <c r="AH561" s="43"/>
      <c r="AI561" s="43"/>
      <c r="AJ561" s="43"/>
      <c r="AK561" s="43"/>
      <c r="AL561" s="43"/>
      <c r="AM561" s="43"/>
      <c r="AN561" s="43"/>
      <c r="AO561" s="41" t="s">
        <v>23532</v>
      </c>
      <c r="AP561" s="43"/>
      <c r="AQ561" s="43"/>
      <c r="AR561" s="43"/>
      <c r="AS561" s="29"/>
    </row>
    <row r="562">
      <c r="A562" s="28"/>
      <c r="B562" s="37" t="s">
        <v>26195</v>
      </c>
      <c r="C562" s="35"/>
      <c r="D562" s="38" t="b">
        <v>1</v>
      </c>
      <c r="E562" s="38" t="b">
        <v>1</v>
      </c>
      <c r="F562" s="38" t="b">
        <v>0</v>
      </c>
      <c r="G562" s="38" t="b">
        <v>0</v>
      </c>
      <c r="H562" s="38" t="b">
        <v>0</v>
      </c>
      <c r="I562" s="38" t="b">
        <v>0</v>
      </c>
      <c r="J562" s="39"/>
      <c r="K562" s="39"/>
      <c r="L562" s="38" t="b">
        <v>1</v>
      </c>
      <c r="M562" s="41" t="s">
        <v>25591</v>
      </c>
      <c r="N562" s="41" t="s">
        <v>169</v>
      </c>
      <c r="O562" s="41" t="s">
        <v>26196</v>
      </c>
      <c r="P562" s="42" t="s">
        <v>29336</v>
      </c>
      <c r="Q562" s="41" t="s">
        <v>25593</v>
      </c>
      <c r="R562" s="41" t="s">
        <v>16866</v>
      </c>
      <c r="S562" s="41" t="s">
        <v>7304</v>
      </c>
      <c r="T562" s="41" t="s">
        <v>7305</v>
      </c>
      <c r="U562" s="41" t="s">
        <v>16868</v>
      </c>
      <c r="V562" s="43"/>
      <c r="W562" s="41" t="s">
        <v>17072</v>
      </c>
      <c r="X562" s="43"/>
      <c r="Y562" s="41" t="s">
        <v>27870</v>
      </c>
      <c r="Z562" s="41" t="s">
        <v>27980</v>
      </c>
      <c r="AA562" s="41" t="s">
        <v>25593</v>
      </c>
      <c r="AB562" s="39"/>
      <c r="AC562" s="39"/>
      <c r="AD562" s="41" t="s">
        <v>16462</v>
      </c>
      <c r="AE562" s="41" t="s">
        <v>27846</v>
      </c>
      <c r="AF562" s="43"/>
      <c r="AG562" s="43"/>
      <c r="AH562" s="43"/>
      <c r="AI562" s="43"/>
      <c r="AJ562" s="43"/>
      <c r="AK562" s="43"/>
      <c r="AL562" s="43"/>
      <c r="AM562" s="43"/>
      <c r="AN562" s="43"/>
      <c r="AO562" s="41" t="s">
        <v>23532</v>
      </c>
      <c r="AP562" s="43"/>
      <c r="AQ562" s="43"/>
      <c r="AR562" s="43"/>
      <c r="AS562" s="29"/>
    </row>
    <row r="563">
      <c r="A563" s="28"/>
      <c r="B563" s="37" t="s">
        <v>26940</v>
      </c>
      <c r="C563" s="35"/>
      <c r="D563" s="38" t="b">
        <v>1</v>
      </c>
      <c r="E563" s="38" t="b">
        <v>1</v>
      </c>
      <c r="F563" s="38" t="b">
        <v>0</v>
      </c>
      <c r="G563" s="38" t="b">
        <v>0</v>
      </c>
      <c r="H563" s="38" t="b">
        <v>0</v>
      </c>
      <c r="I563" s="38" t="b">
        <v>0</v>
      </c>
      <c r="J563" s="39"/>
      <c r="K563" s="39"/>
      <c r="L563" s="38" t="b">
        <v>1</v>
      </c>
      <c r="M563" s="41" t="s">
        <v>25240</v>
      </c>
      <c r="N563" s="41" t="s">
        <v>169</v>
      </c>
      <c r="O563" s="41" t="s">
        <v>26941</v>
      </c>
      <c r="P563" s="42" t="s">
        <v>29337</v>
      </c>
      <c r="Q563" s="41" t="s">
        <v>25242</v>
      </c>
      <c r="R563" s="41" t="s">
        <v>9926</v>
      </c>
      <c r="S563" s="41" t="s">
        <v>26572</v>
      </c>
      <c r="T563" s="41" t="s">
        <v>26573</v>
      </c>
      <c r="U563" s="39"/>
      <c r="V563" s="43"/>
      <c r="W563" s="43"/>
      <c r="X563" s="43"/>
      <c r="Y563" s="41" t="s">
        <v>29332</v>
      </c>
      <c r="Z563" s="41" t="s">
        <v>29126</v>
      </c>
      <c r="AA563" s="41" t="s">
        <v>25242</v>
      </c>
      <c r="AB563" s="39"/>
      <c r="AC563" s="39"/>
      <c r="AD563" s="41" t="s">
        <v>16462</v>
      </c>
      <c r="AE563" s="41" t="s">
        <v>27846</v>
      </c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29"/>
    </row>
    <row r="564">
      <c r="A564" s="28"/>
      <c r="B564" s="37" t="s">
        <v>26940</v>
      </c>
      <c r="C564" s="35"/>
      <c r="D564" s="38" t="b">
        <v>1</v>
      </c>
      <c r="E564" s="38" t="b">
        <v>1</v>
      </c>
      <c r="F564" s="38" t="b">
        <v>0</v>
      </c>
      <c r="G564" s="38" t="b">
        <v>0</v>
      </c>
      <c r="H564" s="38" t="b">
        <v>0</v>
      </c>
      <c r="I564" s="38" t="b">
        <v>0</v>
      </c>
      <c r="J564" s="39"/>
      <c r="K564" s="39"/>
      <c r="L564" s="38" t="b">
        <v>1</v>
      </c>
      <c r="M564" s="41" t="s">
        <v>25240</v>
      </c>
      <c r="N564" s="41" t="s">
        <v>169</v>
      </c>
      <c r="O564" s="41" t="s">
        <v>26941</v>
      </c>
      <c r="P564" s="42" t="s">
        <v>29338</v>
      </c>
      <c r="Q564" s="41" t="s">
        <v>25242</v>
      </c>
      <c r="R564" s="41" t="s">
        <v>9926</v>
      </c>
      <c r="S564" s="41" t="s">
        <v>26572</v>
      </c>
      <c r="T564" s="41" t="s">
        <v>26573</v>
      </c>
      <c r="U564" s="39"/>
      <c r="V564" s="43"/>
      <c r="W564" s="43"/>
      <c r="X564" s="43"/>
      <c r="Y564" s="41" t="s">
        <v>29332</v>
      </c>
      <c r="Z564" s="41" t="s">
        <v>29126</v>
      </c>
      <c r="AA564" s="41" t="s">
        <v>25242</v>
      </c>
      <c r="AB564" s="39"/>
      <c r="AC564" s="39"/>
      <c r="AD564" s="41" t="s">
        <v>16462</v>
      </c>
      <c r="AE564" s="41" t="s">
        <v>27846</v>
      </c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29"/>
    </row>
    <row r="565">
      <c r="A565" s="28"/>
      <c r="B565" s="37" t="s">
        <v>27670</v>
      </c>
      <c r="C565" s="35"/>
      <c r="D565" s="38" t="b">
        <v>1</v>
      </c>
      <c r="E565" s="38" t="b">
        <v>0</v>
      </c>
      <c r="F565" s="38" t="b">
        <v>0</v>
      </c>
      <c r="G565" s="38" t="b">
        <v>0</v>
      </c>
      <c r="H565" s="38" t="b">
        <v>0</v>
      </c>
      <c r="I565" s="38" t="b">
        <v>0</v>
      </c>
      <c r="J565" s="39"/>
      <c r="K565" s="39"/>
      <c r="L565" s="38" t="b">
        <v>1</v>
      </c>
      <c r="M565" s="40">
        <v>45758.0</v>
      </c>
      <c r="N565" s="41" t="s">
        <v>169</v>
      </c>
      <c r="O565" s="41" t="s">
        <v>27671</v>
      </c>
      <c r="P565" s="42" t="s">
        <v>29339</v>
      </c>
      <c r="Q565" s="41" t="s">
        <v>24600</v>
      </c>
      <c r="R565" s="41" t="s">
        <v>972</v>
      </c>
      <c r="S565" s="41" t="s">
        <v>23098</v>
      </c>
      <c r="T565" s="41" t="s">
        <v>1099</v>
      </c>
      <c r="U565" s="41" t="s">
        <v>27672</v>
      </c>
      <c r="V565" s="43"/>
      <c r="W565" s="43"/>
      <c r="X565" s="43"/>
      <c r="Y565" s="41" t="s">
        <v>27870</v>
      </c>
      <c r="Z565" s="41" t="s">
        <v>27845</v>
      </c>
      <c r="AA565" s="41" t="s">
        <v>24600</v>
      </c>
      <c r="AB565" s="39"/>
      <c r="AC565" s="39"/>
      <c r="AD565" s="41" t="s">
        <v>151</v>
      </c>
      <c r="AE565" s="41" t="s">
        <v>27846</v>
      </c>
      <c r="AF565" s="43"/>
      <c r="AG565" s="43"/>
      <c r="AH565" s="43"/>
      <c r="AI565" s="43"/>
      <c r="AJ565" s="43"/>
      <c r="AK565" s="43"/>
      <c r="AL565" s="43"/>
      <c r="AM565" s="41" t="s">
        <v>27673</v>
      </c>
      <c r="AN565" s="43"/>
      <c r="AO565" s="41" t="s">
        <v>24604</v>
      </c>
      <c r="AP565" s="43"/>
      <c r="AQ565" s="43"/>
      <c r="AR565" s="43"/>
      <c r="AS565" s="29"/>
    </row>
    <row r="566">
      <c r="A566" s="28"/>
      <c r="B566" s="37" t="s">
        <v>27670</v>
      </c>
      <c r="C566" s="35"/>
      <c r="D566" s="38" t="b">
        <v>1</v>
      </c>
      <c r="E566" s="38" t="b">
        <v>0</v>
      </c>
      <c r="F566" s="38" t="b">
        <v>0</v>
      </c>
      <c r="G566" s="38" t="b">
        <v>0</v>
      </c>
      <c r="H566" s="38" t="b">
        <v>0</v>
      </c>
      <c r="I566" s="38" t="b">
        <v>0</v>
      </c>
      <c r="J566" s="39"/>
      <c r="K566" s="39"/>
      <c r="L566" s="38" t="b">
        <v>1</v>
      </c>
      <c r="M566" s="40">
        <v>45758.0</v>
      </c>
      <c r="N566" s="41" t="s">
        <v>169</v>
      </c>
      <c r="O566" s="41" t="s">
        <v>27671</v>
      </c>
      <c r="P566" s="42" t="s">
        <v>29340</v>
      </c>
      <c r="Q566" s="41" t="s">
        <v>24600</v>
      </c>
      <c r="R566" s="41" t="s">
        <v>972</v>
      </c>
      <c r="S566" s="41" t="s">
        <v>23098</v>
      </c>
      <c r="T566" s="41" t="s">
        <v>1099</v>
      </c>
      <c r="U566" s="41" t="s">
        <v>27672</v>
      </c>
      <c r="V566" s="43"/>
      <c r="W566" s="43"/>
      <c r="X566" s="43"/>
      <c r="Y566" s="41" t="s">
        <v>27870</v>
      </c>
      <c r="Z566" s="41" t="s">
        <v>27845</v>
      </c>
      <c r="AA566" s="41" t="s">
        <v>24600</v>
      </c>
      <c r="AB566" s="39"/>
      <c r="AC566" s="39"/>
      <c r="AD566" s="41" t="s">
        <v>151</v>
      </c>
      <c r="AE566" s="41" t="s">
        <v>27846</v>
      </c>
      <c r="AF566" s="43"/>
      <c r="AG566" s="43"/>
      <c r="AH566" s="43"/>
      <c r="AI566" s="43"/>
      <c r="AJ566" s="43"/>
      <c r="AK566" s="43"/>
      <c r="AL566" s="43"/>
      <c r="AM566" s="41" t="s">
        <v>27673</v>
      </c>
      <c r="AN566" s="43"/>
      <c r="AO566" s="41" t="s">
        <v>24604</v>
      </c>
      <c r="AP566" s="43"/>
      <c r="AQ566" s="43"/>
      <c r="AR566" s="43"/>
      <c r="AS566" s="29"/>
    </row>
    <row r="567">
      <c r="A567" s="28"/>
      <c r="B567" s="37" t="s">
        <v>27805</v>
      </c>
      <c r="C567" s="35"/>
      <c r="D567" s="38" t="b">
        <v>1</v>
      </c>
      <c r="E567" s="38" t="b">
        <v>0</v>
      </c>
      <c r="F567" s="38" t="b">
        <v>0</v>
      </c>
      <c r="G567" s="38" t="b">
        <v>0</v>
      </c>
      <c r="H567" s="38" t="b">
        <v>0</v>
      </c>
      <c r="I567" s="38" t="b">
        <v>0</v>
      </c>
      <c r="J567" s="39"/>
      <c r="K567" s="39"/>
      <c r="L567" s="38" t="b">
        <v>1</v>
      </c>
      <c r="M567" s="40">
        <v>45758.0</v>
      </c>
      <c r="N567" s="41" t="s">
        <v>169</v>
      </c>
      <c r="O567" s="41" t="s">
        <v>27806</v>
      </c>
      <c r="P567" s="42" t="s">
        <v>29341</v>
      </c>
      <c r="Q567" s="41" t="s">
        <v>24600</v>
      </c>
      <c r="R567" s="41" t="s">
        <v>972</v>
      </c>
      <c r="S567" s="41" t="s">
        <v>26572</v>
      </c>
      <c r="T567" s="41" t="s">
        <v>26573</v>
      </c>
      <c r="U567" s="39"/>
      <c r="V567" s="43"/>
      <c r="W567" s="43"/>
      <c r="X567" s="43"/>
      <c r="Y567" s="41" t="s">
        <v>27845</v>
      </c>
      <c r="Z567" s="41" t="s">
        <v>27845</v>
      </c>
      <c r="AA567" s="41" t="s">
        <v>24600</v>
      </c>
      <c r="AB567" s="39"/>
      <c r="AC567" s="39"/>
      <c r="AD567" s="41" t="s">
        <v>151</v>
      </c>
      <c r="AE567" s="41" t="s">
        <v>27846</v>
      </c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29"/>
    </row>
    <row r="568">
      <c r="A568" s="28"/>
      <c r="B568" s="37" t="s">
        <v>29078</v>
      </c>
      <c r="C568" s="35"/>
      <c r="D568" s="38" t="b">
        <v>0</v>
      </c>
      <c r="E568" s="38" t="b">
        <v>0</v>
      </c>
      <c r="F568" s="38" t="b">
        <v>0</v>
      </c>
      <c r="G568" s="38" t="b">
        <v>0</v>
      </c>
      <c r="H568" s="38" t="b">
        <v>0</v>
      </c>
      <c r="I568" s="38" t="b">
        <v>0</v>
      </c>
      <c r="J568" s="39"/>
      <c r="K568" s="39"/>
      <c r="L568" s="38" t="b">
        <v>1</v>
      </c>
      <c r="M568" s="41" t="s">
        <v>25758</v>
      </c>
      <c r="N568" s="41" t="s">
        <v>29079</v>
      </c>
      <c r="O568" s="41" t="s">
        <v>29080</v>
      </c>
      <c r="P568" s="42" t="s">
        <v>29342</v>
      </c>
      <c r="Q568" s="41" t="s">
        <v>25761</v>
      </c>
      <c r="R568" s="41" t="s">
        <v>17095</v>
      </c>
      <c r="S568" s="41" t="s">
        <v>29082</v>
      </c>
      <c r="T568" s="41" t="s">
        <v>29083</v>
      </c>
      <c r="U568" s="39"/>
      <c r="V568" s="43"/>
      <c r="W568" s="43"/>
      <c r="X568" s="43"/>
      <c r="Y568" s="41" t="s">
        <v>29084</v>
      </c>
      <c r="Z568" s="41" t="s">
        <v>29084</v>
      </c>
      <c r="AA568" s="41" t="s">
        <v>25761</v>
      </c>
      <c r="AB568" s="39"/>
      <c r="AC568" s="39"/>
      <c r="AD568" s="41" t="s">
        <v>215</v>
      </c>
      <c r="AE568" s="41" t="s">
        <v>27846</v>
      </c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29"/>
    </row>
    <row r="569">
      <c r="A569" s="28"/>
      <c r="B569" s="37" t="s">
        <v>29078</v>
      </c>
      <c r="C569" s="35"/>
      <c r="D569" s="38" t="b">
        <v>0</v>
      </c>
      <c r="E569" s="38" t="b">
        <v>0</v>
      </c>
      <c r="F569" s="38" t="b">
        <v>0</v>
      </c>
      <c r="G569" s="38" t="b">
        <v>0</v>
      </c>
      <c r="H569" s="38" t="b">
        <v>0</v>
      </c>
      <c r="I569" s="38" t="b">
        <v>0</v>
      </c>
      <c r="J569" s="39"/>
      <c r="K569" s="39"/>
      <c r="L569" s="38" t="b">
        <v>1</v>
      </c>
      <c r="M569" s="41" t="s">
        <v>25758</v>
      </c>
      <c r="N569" s="41" t="s">
        <v>29079</v>
      </c>
      <c r="O569" s="41" t="s">
        <v>29080</v>
      </c>
      <c r="P569" s="42" t="s">
        <v>29343</v>
      </c>
      <c r="Q569" s="41" t="s">
        <v>25761</v>
      </c>
      <c r="R569" s="41" t="s">
        <v>17095</v>
      </c>
      <c r="S569" s="41" t="s">
        <v>29082</v>
      </c>
      <c r="T569" s="41" t="s">
        <v>29083</v>
      </c>
      <c r="U569" s="39"/>
      <c r="V569" s="43"/>
      <c r="W569" s="43"/>
      <c r="X569" s="43"/>
      <c r="Y569" s="41" t="s">
        <v>29084</v>
      </c>
      <c r="Z569" s="41" t="s">
        <v>29084</v>
      </c>
      <c r="AA569" s="41" t="s">
        <v>25761</v>
      </c>
      <c r="AB569" s="39"/>
      <c r="AC569" s="39"/>
      <c r="AD569" s="41" t="s">
        <v>215</v>
      </c>
      <c r="AE569" s="41" t="s">
        <v>27846</v>
      </c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29"/>
    </row>
    <row r="570">
      <c r="A570" s="28"/>
      <c r="B570" s="37" t="s">
        <v>29078</v>
      </c>
      <c r="C570" s="35"/>
      <c r="D570" s="38" t="b">
        <v>0</v>
      </c>
      <c r="E570" s="38" t="b">
        <v>0</v>
      </c>
      <c r="F570" s="38" t="b">
        <v>0</v>
      </c>
      <c r="G570" s="38" t="b">
        <v>0</v>
      </c>
      <c r="H570" s="38" t="b">
        <v>0</v>
      </c>
      <c r="I570" s="38" t="b">
        <v>0</v>
      </c>
      <c r="J570" s="39"/>
      <c r="K570" s="39"/>
      <c r="L570" s="38" t="b">
        <v>1</v>
      </c>
      <c r="M570" s="41" t="s">
        <v>25758</v>
      </c>
      <c r="N570" s="41" t="s">
        <v>29079</v>
      </c>
      <c r="O570" s="41" t="s">
        <v>29080</v>
      </c>
      <c r="P570" s="42" t="s">
        <v>29344</v>
      </c>
      <c r="Q570" s="41" t="s">
        <v>25761</v>
      </c>
      <c r="R570" s="41" t="s">
        <v>17095</v>
      </c>
      <c r="S570" s="41" t="s">
        <v>29082</v>
      </c>
      <c r="T570" s="41" t="s">
        <v>29083</v>
      </c>
      <c r="U570" s="39"/>
      <c r="V570" s="43"/>
      <c r="W570" s="43"/>
      <c r="X570" s="43"/>
      <c r="Y570" s="41" t="s">
        <v>29084</v>
      </c>
      <c r="Z570" s="41" t="s">
        <v>29084</v>
      </c>
      <c r="AA570" s="41" t="s">
        <v>25761</v>
      </c>
      <c r="AB570" s="39"/>
      <c r="AC570" s="39"/>
      <c r="AD570" s="41" t="s">
        <v>215</v>
      </c>
      <c r="AE570" s="41" t="s">
        <v>27846</v>
      </c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29"/>
    </row>
    <row r="571">
      <c r="A571" s="28"/>
      <c r="B571" s="37" t="s">
        <v>29345</v>
      </c>
      <c r="C571" s="35"/>
      <c r="D571" s="38" t="b">
        <v>0</v>
      </c>
      <c r="E571" s="38" t="b">
        <v>0</v>
      </c>
      <c r="F571" s="38" t="b">
        <v>0</v>
      </c>
      <c r="G571" s="38" t="b">
        <v>0</v>
      </c>
      <c r="H571" s="38" t="b">
        <v>0</v>
      </c>
      <c r="I571" s="38" t="b">
        <v>1</v>
      </c>
      <c r="J571" s="39"/>
      <c r="K571" s="39"/>
      <c r="L571" s="38" t="b">
        <v>1</v>
      </c>
      <c r="M571" s="40">
        <v>45758.0</v>
      </c>
      <c r="N571" s="41" t="s">
        <v>29346</v>
      </c>
      <c r="O571" s="41" t="s">
        <v>29347</v>
      </c>
      <c r="P571" s="42" t="s">
        <v>29348</v>
      </c>
      <c r="Q571" s="41" t="s">
        <v>24600</v>
      </c>
      <c r="R571" s="41" t="s">
        <v>972</v>
      </c>
      <c r="S571" s="41" t="s">
        <v>29349</v>
      </c>
      <c r="T571" s="41" t="s">
        <v>1277</v>
      </c>
      <c r="U571" s="41" t="s">
        <v>29350</v>
      </c>
      <c r="V571" s="43"/>
      <c r="W571" s="43"/>
      <c r="X571" s="43"/>
      <c r="Y571" s="41" t="s">
        <v>27870</v>
      </c>
      <c r="Z571" s="41" t="s">
        <v>27845</v>
      </c>
      <c r="AA571" s="41" t="s">
        <v>24600</v>
      </c>
      <c r="AB571" s="39"/>
      <c r="AC571" s="39"/>
      <c r="AD571" s="41" t="s">
        <v>151</v>
      </c>
      <c r="AE571" s="41" t="s">
        <v>27846</v>
      </c>
      <c r="AF571" s="43"/>
      <c r="AG571" s="43"/>
      <c r="AH571" s="43"/>
      <c r="AI571" s="43"/>
      <c r="AJ571" s="43"/>
      <c r="AK571" s="43"/>
      <c r="AL571" s="43"/>
      <c r="AM571" s="41" t="s">
        <v>29351</v>
      </c>
      <c r="AN571" s="43"/>
      <c r="AO571" s="41" t="s">
        <v>24604</v>
      </c>
      <c r="AP571" s="43"/>
      <c r="AQ571" s="43"/>
      <c r="AR571" s="43"/>
      <c r="AS571" s="29"/>
    </row>
    <row r="572">
      <c r="A572" s="28"/>
      <c r="B572" s="37" t="s">
        <v>29352</v>
      </c>
      <c r="C572" s="35"/>
      <c r="D572" s="38" t="b">
        <v>0</v>
      </c>
      <c r="E572" s="38" t="b">
        <v>0</v>
      </c>
      <c r="F572" s="38" t="b">
        <v>0</v>
      </c>
      <c r="G572" s="38" t="b">
        <v>0</v>
      </c>
      <c r="H572" s="38" t="b">
        <v>0</v>
      </c>
      <c r="I572" s="38" t="b">
        <v>1</v>
      </c>
      <c r="J572" s="39"/>
      <c r="K572" s="39"/>
      <c r="L572" s="38" t="b">
        <v>1</v>
      </c>
      <c r="M572" s="40">
        <v>45758.0</v>
      </c>
      <c r="N572" s="41" t="s">
        <v>29346</v>
      </c>
      <c r="O572" s="41" t="s">
        <v>29353</v>
      </c>
      <c r="P572" s="42" t="s">
        <v>29354</v>
      </c>
      <c r="Q572" s="41" t="s">
        <v>24600</v>
      </c>
      <c r="R572" s="41" t="s">
        <v>972</v>
      </c>
      <c r="S572" s="41" t="s">
        <v>29355</v>
      </c>
      <c r="T572" s="41" t="s">
        <v>14562</v>
      </c>
      <c r="U572" s="41" t="s">
        <v>29356</v>
      </c>
      <c r="V572" s="43"/>
      <c r="W572" s="43"/>
      <c r="X572" s="43"/>
      <c r="Y572" s="41" t="s">
        <v>27870</v>
      </c>
      <c r="Z572" s="41" t="s">
        <v>27845</v>
      </c>
      <c r="AA572" s="41" t="s">
        <v>24600</v>
      </c>
      <c r="AB572" s="39"/>
      <c r="AC572" s="39"/>
      <c r="AD572" s="41" t="s">
        <v>151</v>
      </c>
      <c r="AE572" s="41" t="s">
        <v>27846</v>
      </c>
      <c r="AF572" s="43"/>
      <c r="AG572" s="43"/>
      <c r="AH572" s="43"/>
      <c r="AI572" s="43"/>
      <c r="AJ572" s="43"/>
      <c r="AK572" s="43"/>
      <c r="AL572" s="43"/>
      <c r="AM572" s="41" t="s">
        <v>29357</v>
      </c>
      <c r="AN572" s="43"/>
      <c r="AO572" s="41" t="s">
        <v>24604</v>
      </c>
      <c r="AP572" s="43"/>
      <c r="AQ572" s="43"/>
      <c r="AR572" s="43"/>
      <c r="AS572" s="29"/>
    </row>
    <row r="573">
      <c r="A573" s="28"/>
      <c r="B573" s="37" t="s">
        <v>29358</v>
      </c>
      <c r="C573" s="35"/>
      <c r="D573" s="38" t="b">
        <v>0</v>
      </c>
      <c r="E573" s="38" t="b">
        <v>0</v>
      </c>
      <c r="F573" s="38" t="b">
        <v>0</v>
      </c>
      <c r="G573" s="38" t="b">
        <v>0</v>
      </c>
      <c r="H573" s="38" t="b">
        <v>0</v>
      </c>
      <c r="I573" s="38" t="b">
        <v>1</v>
      </c>
      <c r="J573" s="39"/>
      <c r="K573" s="39"/>
      <c r="L573" s="38" t="b">
        <v>1</v>
      </c>
      <c r="M573" s="40">
        <v>45758.0</v>
      </c>
      <c r="N573" s="41" t="s">
        <v>29346</v>
      </c>
      <c r="O573" s="41" t="s">
        <v>29359</v>
      </c>
      <c r="P573" s="42" t="s">
        <v>29360</v>
      </c>
      <c r="Q573" s="41" t="s">
        <v>24600</v>
      </c>
      <c r="R573" s="41" t="s">
        <v>972</v>
      </c>
      <c r="S573" s="41" t="s">
        <v>29361</v>
      </c>
      <c r="T573" s="41" t="s">
        <v>29362</v>
      </c>
      <c r="U573" s="41" t="s">
        <v>29363</v>
      </c>
      <c r="V573" s="43"/>
      <c r="W573" s="43"/>
      <c r="X573" s="43"/>
      <c r="Y573" s="41" t="s">
        <v>27870</v>
      </c>
      <c r="Z573" s="41" t="s">
        <v>27845</v>
      </c>
      <c r="AA573" s="41" t="s">
        <v>24600</v>
      </c>
      <c r="AB573" s="39"/>
      <c r="AC573" s="39"/>
      <c r="AD573" s="41" t="s">
        <v>151</v>
      </c>
      <c r="AE573" s="41" t="s">
        <v>27846</v>
      </c>
      <c r="AF573" s="43"/>
      <c r="AG573" s="43"/>
      <c r="AH573" s="43"/>
      <c r="AI573" s="43"/>
      <c r="AJ573" s="43"/>
      <c r="AK573" s="43"/>
      <c r="AL573" s="43"/>
      <c r="AM573" s="41" t="s">
        <v>29364</v>
      </c>
      <c r="AN573" s="43"/>
      <c r="AO573" s="41" t="s">
        <v>24604</v>
      </c>
      <c r="AP573" s="43"/>
      <c r="AQ573" s="43"/>
      <c r="AR573" s="43"/>
      <c r="AS573" s="29"/>
    </row>
    <row r="574">
      <c r="A574" s="28"/>
      <c r="B574" s="37" t="s">
        <v>29358</v>
      </c>
      <c r="C574" s="35"/>
      <c r="D574" s="38" t="b">
        <v>0</v>
      </c>
      <c r="E574" s="38" t="b">
        <v>0</v>
      </c>
      <c r="F574" s="38" t="b">
        <v>0</v>
      </c>
      <c r="G574" s="38" t="b">
        <v>0</v>
      </c>
      <c r="H574" s="38" t="b">
        <v>0</v>
      </c>
      <c r="I574" s="38" t="b">
        <v>1</v>
      </c>
      <c r="J574" s="39"/>
      <c r="K574" s="39"/>
      <c r="L574" s="38" t="b">
        <v>1</v>
      </c>
      <c r="M574" s="40">
        <v>45758.0</v>
      </c>
      <c r="N574" s="41" t="s">
        <v>29346</v>
      </c>
      <c r="O574" s="41" t="s">
        <v>29359</v>
      </c>
      <c r="P574" s="42" t="s">
        <v>29365</v>
      </c>
      <c r="Q574" s="41" t="s">
        <v>24600</v>
      </c>
      <c r="R574" s="41" t="s">
        <v>972</v>
      </c>
      <c r="S574" s="41" t="s">
        <v>29361</v>
      </c>
      <c r="T574" s="41" t="s">
        <v>29362</v>
      </c>
      <c r="U574" s="41" t="s">
        <v>29363</v>
      </c>
      <c r="V574" s="43"/>
      <c r="W574" s="43"/>
      <c r="X574" s="43"/>
      <c r="Y574" s="41" t="s">
        <v>27870</v>
      </c>
      <c r="Z574" s="41" t="s">
        <v>27845</v>
      </c>
      <c r="AA574" s="41" t="s">
        <v>24600</v>
      </c>
      <c r="AB574" s="39"/>
      <c r="AC574" s="39"/>
      <c r="AD574" s="41" t="s">
        <v>151</v>
      </c>
      <c r="AE574" s="41" t="s">
        <v>27846</v>
      </c>
      <c r="AF574" s="43"/>
      <c r="AG574" s="43"/>
      <c r="AH574" s="43"/>
      <c r="AI574" s="43"/>
      <c r="AJ574" s="43"/>
      <c r="AK574" s="43"/>
      <c r="AL574" s="43"/>
      <c r="AM574" s="41" t="s">
        <v>29364</v>
      </c>
      <c r="AN574" s="43"/>
      <c r="AO574" s="41" t="s">
        <v>24604</v>
      </c>
      <c r="AP574" s="43"/>
      <c r="AQ574" s="43"/>
      <c r="AR574" s="43"/>
      <c r="AS574" s="29"/>
    </row>
    <row r="575">
      <c r="A575" s="28"/>
      <c r="B575" s="37" t="s">
        <v>29352</v>
      </c>
      <c r="C575" s="35"/>
      <c r="D575" s="38" t="b">
        <v>0</v>
      </c>
      <c r="E575" s="38" t="b">
        <v>0</v>
      </c>
      <c r="F575" s="38" t="b">
        <v>0</v>
      </c>
      <c r="G575" s="38" t="b">
        <v>0</v>
      </c>
      <c r="H575" s="38" t="b">
        <v>0</v>
      </c>
      <c r="I575" s="38" t="b">
        <v>1</v>
      </c>
      <c r="J575" s="39"/>
      <c r="K575" s="39"/>
      <c r="L575" s="38" t="b">
        <v>1</v>
      </c>
      <c r="M575" s="40">
        <v>45758.0</v>
      </c>
      <c r="N575" s="41" t="s">
        <v>29346</v>
      </c>
      <c r="O575" s="41" t="s">
        <v>29353</v>
      </c>
      <c r="P575" s="42" t="s">
        <v>29366</v>
      </c>
      <c r="Q575" s="41" t="s">
        <v>24600</v>
      </c>
      <c r="R575" s="41" t="s">
        <v>972</v>
      </c>
      <c r="S575" s="41" t="s">
        <v>29355</v>
      </c>
      <c r="T575" s="41" t="s">
        <v>14562</v>
      </c>
      <c r="U575" s="41" t="s">
        <v>29356</v>
      </c>
      <c r="V575" s="43"/>
      <c r="W575" s="43"/>
      <c r="X575" s="43"/>
      <c r="Y575" s="41" t="s">
        <v>27870</v>
      </c>
      <c r="Z575" s="41" t="s">
        <v>27845</v>
      </c>
      <c r="AA575" s="41" t="s">
        <v>24600</v>
      </c>
      <c r="AB575" s="39"/>
      <c r="AC575" s="39"/>
      <c r="AD575" s="41" t="s">
        <v>151</v>
      </c>
      <c r="AE575" s="41" t="s">
        <v>27846</v>
      </c>
      <c r="AF575" s="43"/>
      <c r="AG575" s="43"/>
      <c r="AH575" s="43"/>
      <c r="AI575" s="43"/>
      <c r="AJ575" s="43"/>
      <c r="AK575" s="43"/>
      <c r="AL575" s="43"/>
      <c r="AM575" s="41" t="s">
        <v>29357</v>
      </c>
      <c r="AN575" s="43"/>
      <c r="AO575" s="41" t="s">
        <v>24604</v>
      </c>
      <c r="AP575" s="43"/>
      <c r="AQ575" s="43"/>
      <c r="AR575" s="43"/>
      <c r="AS575" s="29"/>
    </row>
    <row r="576">
      <c r="A576" s="28"/>
      <c r="B576" s="37" t="s">
        <v>29345</v>
      </c>
      <c r="C576" s="35"/>
      <c r="D576" s="38" t="b">
        <v>0</v>
      </c>
      <c r="E576" s="38" t="b">
        <v>0</v>
      </c>
      <c r="F576" s="38" t="b">
        <v>0</v>
      </c>
      <c r="G576" s="38" t="b">
        <v>0</v>
      </c>
      <c r="H576" s="38" t="b">
        <v>0</v>
      </c>
      <c r="I576" s="38" t="b">
        <v>1</v>
      </c>
      <c r="J576" s="39"/>
      <c r="K576" s="39"/>
      <c r="L576" s="38" t="b">
        <v>1</v>
      </c>
      <c r="M576" s="40">
        <v>45758.0</v>
      </c>
      <c r="N576" s="41" t="s">
        <v>29346</v>
      </c>
      <c r="O576" s="41" t="s">
        <v>29347</v>
      </c>
      <c r="P576" s="42" t="s">
        <v>29367</v>
      </c>
      <c r="Q576" s="41" t="s">
        <v>24600</v>
      </c>
      <c r="R576" s="41" t="s">
        <v>972</v>
      </c>
      <c r="S576" s="41" t="s">
        <v>29349</v>
      </c>
      <c r="T576" s="41" t="s">
        <v>1277</v>
      </c>
      <c r="U576" s="41" t="s">
        <v>29350</v>
      </c>
      <c r="V576" s="43"/>
      <c r="W576" s="43"/>
      <c r="X576" s="43"/>
      <c r="Y576" s="41" t="s">
        <v>27870</v>
      </c>
      <c r="Z576" s="41" t="s">
        <v>27845</v>
      </c>
      <c r="AA576" s="41" t="s">
        <v>24600</v>
      </c>
      <c r="AB576" s="39"/>
      <c r="AC576" s="39"/>
      <c r="AD576" s="41" t="s">
        <v>151</v>
      </c>
      <c r="AE576" s="41" t="s">
        <v>27846</v>
      </c>
      <c r="AF576" s="43"/>
      <c r="AG576" s="43"/>
      <c r="AH576" s="43"/>
      <c r="AI576" s="43"/>
      <c r="AJ576" s="43"/>
      <c r="AK576" s="43"/>
      <c r="AL576" s="43"/>
      <c r="AM576" s="41" t="s">
        <v>29351</v>
      </c>
      <c r="AN576" s="43"/>
      <c r="AO576" s="41" t="s">
        <v>24604</v>
      </c>
      <c r="AP576" s="43"/>
      <c r="AQ576" s="43"/>
      <c r="AR576" s="43"/>
      <c r="AS576" s="29"/>
    </row>
    <row r="577">
      <c r="A577" s="28"/>
      <c r="B577" s="37" t="s">
        <v>29368</v>
      </c>
      <c r="C577" s="35"/>
      <c r="D577" s="38" t="b">
        <v>0</v>
      </c>
      <c r="E577" s="38" t="b">
        <v>0</v>
      </c>
      <c r="F577" s="38" t="b">
        <v>0</v>
      </c>
      <c r="G577" s="38" t="b">
        <v>0</v>
      </c>
      <c r="H577" s="38" t="b">
        <v>0</v>
      </c>
      <c r="I577" s="38" t="b">
        <v>1</v>
      </c>
      <c r="J577" s="39"/>
      <c r="K577" s="39"/>
      <c r="L577" s="38" t="b">
        <v>1</v>
      </c>
      <c r="M577" s="40">
        <v>45758.0</v>
      </c>
      <c r="N577" s="41" t="s">
        <v>29346</v>
      </c>
      <c r="O577" s="41" t="s">
        <v>29369</v>
      </c>
      <c r="P577" s="42" t="s">
        <v>29370</v>
      </c>
      <c r="Q577" s="41" t="s">
        <v>24600</v>
      </c>
      <c r="R577" s="41" t="s">
        <v>972</v>
      </c>
      <c r="S577" s="41" t="s">
        <v>29371</v>
      </c>
      <c r="T577" s="41" t="s">
        <v>3731</v>
      </c>
      <c r="U577" s="41" t="s">
        <v>29372</v>
      </c>
      <c r="V577" s="43"/>
      <c r="W577" s="43"/>
      <c r="X577" s="43"/>
      <c r="Y577" s="41" t="s">
        <v>27870</v>
      </c>
      <c r="Z577" s="41" t="s">
        <v>27845</v>
      </c>
      <c r="AA577" s="41" t="s">
        <v>24600</v>
      </c>
      <c r="AB577" s="39"/>
      <c r="AC577" s="39"/>
      <c r="AD577" s="41" t="s">
        <v>151</v>
      </c>
      <c r="AE577" s="41" t="s">
        <v>27846</v>
      </c>
      <c r="AF577" s="43"/>
      <c r="AG577" s="43"/>
      <c r="AH577" s="43"/>
      <c r="AI577" s="43"/>
      <c r="AJ577" s="43"/>
      <c r="AK577" s="43"/>
      <c r="AL577" s="43"/>
      <c r="AM577" s="41" t="s">
        <v>29373</v>
      </c>
      <c r="AN577" s="43"/>
      <c r="AO577" s="41" t="s">
        <v>24604</v>
      </c>
      <c r="AP577" s="43"/>
      <c r="AQ577" s="43"/>
      <c r="AR577" s="43"/>
      <c r="AS577" s="29"/>
    </row>
    <row r="578">
      <c r="A578" s="28"/>
      <c r="B578" s="37" t="s">
        <v>29368</v>
      </c>
      <c r="C578" s="35"/>
      <c r="D578" s="38" t="b">
        <v>0</v>
      </c>
      <c r="E578" s="38" t="b">
        <v>0</v>
      </c>
      <c r="F578" s="38" t="b">
        <v>0</v>
      </c>
      <c r="G578" s="38" t="b">
        <v>0</v>
      </c>
      <c r="H578" s="38" t="b">
        <v>0</v>
      </c>
      <c r="I578" s="38" t="b">
        <v>1</v>
      </c>
      <c r="J578" s="39"/>
      <c r="K578" s="39"/>
      <c r="L578" s="38" t="b">
        <v>1</v>
      </c>
      <c r="M578" s="40">
        <v>45758.0</v>
      </c>
      <c r="N578" s="41" t="s">
        <v>29346</v>
      </c>
      <c r="O578" s="41" t="s">
        <v>29369</v>
      </c>
      <c r="P578" s="42" t="s">
        <v>29374</v>
      </c>
      <c r="Q578" s="41" t="s">
        <v>24600</v>
      </c>
      <c r="R578" s="41" t="s">
        <v>972</v>
      </c>
      <c r="S578" s="41" t="s">
        <v>29371</v>
      </c>
      <c r="T578" s="41" t="s">
        <v>3731</v>
      </c>
      <c r="U578" s="41" t="s">
        <v>29372</v>
      </c>
      <c r="V578" s="43"/>
      <c r="W578" s="43"/>
      <c r="X578" s="43"/>
      <c r="Y578" s="41" t="s">
        <v>27870</v>
      </c>
      <c r="Z578" s="41" t="s">
        <v>27845</v>
      </c>
      <c r="AA578" s="41" t="s">
        <v>24600</v>
      </c>
      <c r="AB578" s="39"/>
      <c r="AC578" s="39"/>
      <c r="AD578" s="41" t="s">
        <v>151</v>
      </c>
      <c r="AE578" s="41" t="s">
        <v>27846</v>
      </c>
      <c r="AF578" s="43"/>
      <c r="AG578" s="43"/>
      <c r="AH578" s="43"/>
      <c r="AI578" s="43"/>
      <c r="AJ578" s="43"/>
      <c r="AK578" s="43"/>
      <c r="AL578" s="43"/>
      <c r="AM578" s="41" t="s">
        <v>29373</v>
      </c>
      <c r="AN578" s="43"/>
      <c r="AO578" s="41" t="s">
        <v>24604</v>
      </c>
      <c r="AP578" s="43"/>
      <c r="AQ578" s="43"/>
      <c r="AR578" s="43"/>
      <c r="AS578" s="29"/>
    </row>
    <row r="579">
      <c r="A579" s="28"/>
      <c r="B579" s="37" t="s">
        <v>27109</v>
      </c>
      <c r="C579" s="35"/>
      <c r="D579" s="38" t="b">
        <v>1</v>
      </c>
      <c r="E579" s="38" t="b">
        <v>0</v>
      </c>
      <c r="F579" s="38" t="b">
        <v>0</v>
      </c>
      <c r="G579" s="38" t="b">
        <v>0</v>
      </c>
      <c r="H579" s="38" t="b">
        <v>0</v>
      </c>
      <c r="I579" s="38" t="b">
        <v>0</v>
      </c>
      <c r="J579" s="39"/>
      <c r="K579" s="39"/>
      <c r="L579" s="38" t="b">
        <v>1</v>
      </c>
      <c r="M579" s="40">
        <v>45758.0</v>
      </c>
      <c r="N579" s="41" t="s">
        <v>1095</v>
      </c>
      <c r="O579" s="41" t="s">
        <v>27110</v>
      </c>
      <c r="P579" s="42" t="s">
        <v>29375</v>
      </c>
      <c r="Q579" s="41" t="s">
        <v>24600</v>
      </c>
      <c r="R579" s="41" t="s">
        <v>972</v>
      </c>
      <c r="S579" s="41" t="s">
        <v>15666</v>
      </c>
      <c r="T579" s="41" t="s">
        <v>15667</v>
      </c>
      <c r="U579" s="39"/>
      <c r="V579" s="43"/>
      <c r="W579" s="43"/>
      <c r="X579" s="43"/>
      <c r="Y579" s="41" t="s">
        <v>27845</v>
      </c>
      <c r="Z579" s="41" t="s">
        <v>27845</v>
      </c>
      <c r="AA579" s="41" t="s">
        <v>24600</v>
      </c>
      <c r="AB579" s="39"/>
      <c r="AC579" s="39"/>
      <c r="AD579" s="41" t="s">
        <v>151</v>
      </c>
      <c r="AE579" s="41" t="s">
        <v>27846</v>
      </c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29"/>
    </row>
    <row r="580">
      <c r="A580" s="28"/>
      <c r="B580" s="37" t="s">
        <v>25584</v>
      </c>
      <c r="C580" s="35"/>
      <c r="D580" s="38" t="b">
        <v>1</v>
      </c>
      <c r="E580" s="38" t="b">
        <v>1</v>
      </c>
      <c r="F580" s="38" t="b">
        <v>0</v>
      </c>
      <c r="G580" s="38" t="b">
        <v>0</v>
      </c>
      <c r="H580" s="38" t="b">
        <v>0</v>
      </c>
      <c r="I580" s="38" t="b">
        <v>0</v>
      </c>
      <c r="J580" s="39"/>
      <c r="K580" s="39"/>
      <c r="L580" s="38" t="b">
        <v>1</v>
      </c>
      <c r="M580" s="40">
        <v>45697.0</v>
      </c>
      <c r="N580" s="41" t="s">
        <v>1124</v>
      </c>
      <c r="O580" s="41" t="s">
        <v>25585</v>
      </c>
      <c r="P580" s="42" t="s">
        <v>29376</v>
      </c>
      <c r="Q580" s="41" t="s">
        <v>25149</v>
      </c>
      <c r="R580" s="41" t="s">
        <v>16866</v>
      </c>
      <c r="S580" s="41" t="s">
        <v>23230</v>
      </c>
      <c r="T580" s="41" t="s">
        <v>23231</v>
      </c>
      <c r="U580" s="39"/>
      <c r="V580" s="43"/>
      <c r="W580" s="41" t="s">
        <v>22843</v>
      </c>
      <c r="X580" s="43"/>
      <c r="Y580" s="41" t="s">
        <v>29190</v>
      </c>
      <c r="Z580" s="41" t="s">
        <v>27980</v>
      </c>
      <c r="AA580" s="41" t="s">
        <v>25149</v>
      </c>
      <c r="AB580" s="39"/>
      <c r="AC580" s="39"/>
      <c r="AD580" s="41" t="s">
        <v>151</v>
      </c>
      <c r="AE580" s="41" t="s">
        <v>27846</v>
      </c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29"/>
    </row>
    <row r="581">
      <c r="A581" s="28"/>
      <c r="B581" s="37" t="s">
        <v>25749</v>
      </c>
      <c r="C581" s="35"/>
      <c r="D581" s="38" t="b">
        <v>1</v>
      </c>
      <c r="E581" s="38" t="b">
        <v>0</v>
      </c>
      <c r="F581" s="38" t="b">
        <v>0</v>
      </c>
      <c r="G581" s="38" t="b">
        <v>0</v>
      </c>
      <c r="H581" s="38" t="b">
        <v>0</v>
      </c>
      <c r="I581" s="38" t="b">
        <v>0</v>
      </c>
      <c r="J581" s="39"/>
      <c r="K581" s="39"/>
      <c r="L581" s="38" t="b">
        <v>1</v>
      </c>
      <c r="M581" s="45">
        <v>45973.0</v>
      </c>
      <c r="N581" s="41" t="s">
        <v>1124</v>
      </c>
      <c r="O581" s="41" t="s">
        <v>25750</v>
      </c>
      <c r="P581" s="42" t="s">
        <v>29377</v>
      </c>
      <c r="Q581" s="41" t="s">
        <v>25597</v>
      </c>
      <c r="R581" s="41" t="s">
        <v>16866</v>
      </c>
      <c r="S581" s="41" t="s">
        <v>25752</v>
      </c>
      <c r="T581" s="43"/>
      <c r="U581" s="39"/>
      <c r="V581" s="43"/>
      <c r="W581" s="41" t="s">
        <v>22843</v>
      </c>
      <c r="X581" s="43"/>
      <c r="Y581" s="41" t="s">
        <v>27980</v>
      </c>
      <c r="Z581" s="41" t="s">
        <v>27844</v>
      </c>
      <c r="AA581" s="41" t="s">
        <v>25597</v>
      </c>
      <c r="AB581" s="39"/>
      <c r="AC581" s="39"/>
      <c r="AD581" s="41" t="s">
        <v>3028</v>
      </c>
      <c r="AE581" s="41" t="s">
        <v>27846</v>
      </c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29"/>
    </row>
    <row r="582">
      <c r="A582" s="28"/>
      <c r="B582" s="37" t="s">
        <v>25744</v>
      </c>
      <c r="C582" s="35"/>
      <c r="D582" s="38" t="b">
        <v>1</v>
      </c>
      <c r="E582" s="38" t="b">
        <v>1</v>
      </c>
      <c r="F582" s="38" t="b">
        <v>0</v>
      </c>
      <c r="G582" s="38" t="b">
        <v>0</v>
      </c>
      <c r="H582" s="38" t="b">
        <v>0</v>
      </c>
      <c r="I582" s="38" t="b">
        <v>0</v>
      </c>
      <c r="J582" s="39"/>
      <c r="K582" s="39"/>
      <c r="L582" s="38" t="b">
        <v>1</v>
      </c>
      <c r="M582" s="41" t="s">
        <v>24688</v>
      </c>
      <c r="N582" s="41" t="s">
        <v>1124</v>
      </c>
      <c r="O582" s="41" t="s">
        <v>25745</v>
      </c>
      <c r="P582" s="42" t="s">
        <v>29378</v>
      </c>
      <c r="Q582" s="41" t="s">
        <v>25733</v>
      </c>
      <c r="R582" s="41" t="s">
        <v>16866</v>
      </c>
      <c r="S582" s="41" t="s">
        <v>25747</v>
      </c>
      <c r="T582" s="41" t="s">
        <v>25748</v>
      </c>
      <c r="U582" s="39"/>
      <c r="V582" s="43"/>
      <c r="W582" s="41" t="s">
        <v>22843</v>
      </c>
      <c r="X582" s="43"/>
      <c r="Y582" s="41" t="s">
        <v>27980</v>
      </c>
      <c r="Z582" s="41" t="s">
        <v>27980</v>
      </c>
      <c r="AA582" s="41" t="s">
        <v>25733</v>
      </c>
      <c r="AB582" s="39"/>
      <c r="AC582" s="39"/>
      <c r="AD582" s="41" t="s">
        <v>151</v>
      </c>
      <c r="AE582" s="41" t="s">
        <v>27846</v>
      </c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29"/>
    </row>
    <row r="583">
      <c r="A583" s="28"/>
      <c r="B583" s="37" t="s">
        <v>26005</v>
      </c>
      <c r="C583" s="35"/>
      <c r="D583" s="38" t="b">
        <v>0</v>
      </c>
      <c r="E583" s="38" t="b">
        <v>1</v>
      </c>
      <c r="F583" s="38" t="b">
        <v>0</v>
      </c>
      <c r="G583" s="38" t="b">
        <v>0</v>
      </c>
      <c r="H583" s="38" t="b">
        <v>0</v>
      </c>
      <c r="I583" s="38" t="b">
        <v>0</v>
      </c>
      <c r="J583" s="39"/>
      <c r="K583" s="39"/>
      <c r="L583" s="38" t="b">
        <v>1</v>
      </c>
      <c r="M583" s="40">
        <v>45725.0</v>
      </c>
      <c r="N583" s="41" t="s">
        <v>1124</v>
      </c>
      <c r="O583" s="41" t="s">
        <v>26006</v>
      </c>
      <c r="P583" s="42" t="s">
        <v>29379</v>
      </c>
      <c r="Q583" s="41" t="s">
        <v>24811</v>
      </c>
      <c r="R583" s="41" t="s">
        <v>16866</v>
      </c>
      <c r="S583" s="41" t="s">
        <v>26008</v>
      </c>
      <c r="T583" s="41" t="s">
        <v>26009</v>
      </c>
      <c r="U583" s="39"/>
      <c r="V583" s="43"/>
      <c r="W583" s="41" t="s">
        <v>22843</v>
      </c>
      <c r="X583" s="43"/>
      <c r="Y583" s="41" t="s">
        <v>29190</v>
      </c>
      <c r="Z583" s="41" t="s">
        <v>27844</v>
      </c>
      <c r="AA583" s="41" t="s">
        <v>24811</v>
      </c>
      <c r="AB583" s="39"/>
      <c r="AC583" s="39"/>
      <c r="AD583" s="41" t="s">
        <v>151</v>
      </c>
      <c r="AE583" s="41" t="s">
        <v>27846</v>
      </c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29"/>
    </row>
    <row r="584">
      <c r="A584" s="28"/>
      <c r="B584" s="37" t="s">
        <v>25995</v>
      </c>
      <c r="C584" s="35"/>
      <c r="D584" s="38" t="b">
        <v>1</v>
      </c>
      <c r="E584" s="38" t="b">
        <v>0</v>
      </c>
      <c r="F584" s="38" t="b">
        <v>0</v>
      </c>
      <c r="G584" s="38" t="b">
        <v>0</v>
      </c>
      <c r="H584" s="38" t="b">
        <v>0</v>
      </c>
      <c r="I584" s="38" t="b">
        <v>0</v>
      </c>
      <c r="J584" s="39"/>
      <c r="K584" s="39"/>
      <c r="L584" s="38" t="b">
        <v>1</v>
      </c>
      <c r="M584" s="45">
        <v>45973.0</v>
      </c>
      <c r="N584" s="41" t="s">
        <v>1124</v>
      </c>
      <c r="O584" s="41" t="s">
        <v>25996</v>
      </c>
      <c r="P584" s="42" t="s">
        <v>29380</v>
      </c>
      <c r="Q584" s="41" t="s">
        <v>25597</v>
      </c>
      <c r="R584" s="41" t="s">
        <v>16866</v>
      </c>
      <c r="S584" s="41" t="s">
        <v>25998</v>
      </c>
      <c r="T584" s="43"/>
      <c r="U584" s="39"/>
      <c r="V584" s="43"/>
      <c r="W584" s="41" t="s">
        <v>22843</v>
      </c>
      <c r="X584" s="43"/>
      <c r="Y584" s="41" t="s">
        <v>27980</v>
      </c>
      <c r="Z584" s="41" t="s">
        <v>27844</v>
      </c>
      <c r="AA584" s="41" t="s">
        <v>25597</v>
      </c>
      <c r="AB584" s="39"/>
      <c r="AC584" s="39"/>
      <c r="AD584" s="41" t="s">
        <v>151</v>
      </c>
      <c r="AE584" s="41" t="s">
        <v>27846</v>
      </c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29"/>
    </row>
    <row r="585">
      <c r="A585" s="28"/>
      <c r="B585" s="37" t="s">
        <v>25986</v>
      </c>
      <c r="C585" s="35"/>
      <c r="D585" s="38" t="b">
        <v>1</v>
      </c>
      <c r="E585" s="38" t="b">
        <v>0</v>
      </c>
      <c r="F585" s="38" t="b">
        <v>0</v>
      </c>
      <c r="G585" s="38" t="b">
        <v>0</v>
      </c>
      <c r="H585" s="38" t="b">
        <v>0</v>
      </c>
      <c r="I585" s="38" t="b">
        <v>0</v>
      </c>
      <c r="J585" s="39"/>
      <c r="K585" s="39"/>
      <c r="L585" s="38" t="b">
        <v>1</v>
      </c>
      <c r="M585" s="41" t="s">
        <v>23013</v>
      </c>
      <c r="N585" s="41" t="s">
        <v>1124</v>
      </c>
      <c r="O585" s="41" t="s">
        <v>25987</v>
      </c>
      <c r="P585" s="42" t="s">
        <v>29381</v>
      </c>
      <c r="Q585" s="41" t="s">
        <v>25741</v>
      </c>
      <c r="R585" s="41" t="s">
        <v>16866</v>
      </c>
      <c r="S585" s="41" t="s">
        <v>25989</v>
      </c>
      <c r="T585" s="41" t="s">
        <v>25990</v>
      </c>
      <c r="U585" s="39"/>
      <c r="V585" s="43"/>
      <c r="W585" s="41" t="s">
        <v>22843</v>
      </c>
      <c r="X585" s="43"/>
      <c r="Y585" s="41" t="s">
        <v>27980</v>
      </c>
      <c r="Z585" s="41" t="s">
        <v>27844</v>
      </c>
      <c r="AA585" s="41" t="s">
        <v>25741</v>
      </c>
      <c r="AB585" s="39"/>
      <c r="AC585" s="39"/>
      <c r="AD585" s="41" t="s">
        <v>151</v>
      </c>
      <c r="AE585" s="41" t="s">
        <v>27846</v>
      </c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29"/>
    </row>
    <row r="586">
      <c r="A586" s="28"/>
      <c r="B586" s="37" t="s">
        <v>25744</v>
      </c>
      <c r="C586" s="35"/>
      <c r="D586" s="38" t="b">
        <v>1</v>
      </c>
      <c r="E586" s="38" t="b">
        <v>1</v>
      </c>
      <c r="F586" s="38" t="b">
        <v>0</v>
      </c>
      <c r="G586" s="38" t="b">
        <v>0</v>
      </c>
      <c r="H586" s="38" t="b">
        <v>0</v>
      </c>
      <c r="I586" s="38" t="b">
        <v>0</v>
      </c>
      <c r="J586" s="39"/>
      <c r="K586" s="39"/>
      <c r="L586" s="38" t="b">
        <v>1</v>
      </c>
      <c r="M586" s="41" t="s">
        <v>24688</v>
      </c>
      <c r="N586" s="41" t="s">
        <v>1124</v>
      </c>
      <c r="O586" s="41" t="s">
        <v>25745</v>
      </c>
      <c r="P586" s="42" t="s">
        <v>29382</v>
      </c>
      <c r="Q586" s="41" t="s">
        <v>25733</v>
      </c>
      <c r="R586" s="41" t="s">
        <v>16866</v>
      </c>
      <c r="S586" s="41" t="s">
        <v>25747</v>
      </c>
      <c r="T586" s="41" t="s">
        <v>25748</v>
      </c>
      <c r="U586" s="39"/>
      <c r="V586" s="43"/>
      <c r="W586" s="41" t="s">
        <v>22843</v>
      </c>
      <c r="X586" s="43"/>
      <c r="Y586" s="41" t="s">
        <v>27980</v>
      </c>
      <c r="Z586" s="41" t="s">
        <v>27980</v>
      </c>
      <c r="AA586" s="41" t="s">
        <v>25733</v>
      </c>
      <c r="AB586" s="39"/>
      <c r="AC586" s="39"/>
      <c r="AD586" s="41" t="s">
        <v>151</v>
      </c>
      <c r="AE586" s="41" t="s">
        <v>27846</v>
      </c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29"/>
    </row>
    <row r="587">
      <c r="A587" s="28"/>
      <c r="B587" s="37" t="s">
        <v>25982</v>
      </c>
      <c r="C587" s="35"/>
      <c r="D587" s="38" t="b">
        <v>1</v>
      </c>
      <c r="E587" s="38" t="b">
        <v>0</v>
      </c>
      <c r="F587" s="38" t="b">
        <v>0</v>
      </c>
      <c r="G587" s="38" t="b">
        <v>0</v>
      </c>
      <c r="H587" s="38" t="b">
        <v>0</v>
      </c>
      <c r="I587" s="38" t="b">
        <v>0</v>
      </c>
      <c r="J587" s="39"/>
      <c r="K587" s="39"/>
      <c r="L587" s="38" t="b">
        <v>1</v>
      </c>
      <c r="M587" s="41" t="s">
        <v>24688</v>
      </c>
      <c r="N587" s="41" t="s">
        <v>1124</v>
      </c>
      <c r="O587" s="41" t="s">
        <v>25983</v>
      </c>
      <c r="P587" s="42" t="s">
        <v>29383</v>
      </c>
      <c r="Q587" s="41" t="s">
        <v>25733</v>
      </c>
      <c r="R587" s="41" t="s">
        <v>16866</v>
      </c>
      <c r="S587" s="41" t="s">
        <v>25985</v>
      </c>
      <c r="T587" s="43"/>
      <c r="U587" s="39"/>
      <c r="V587" s="43"/>
      <c r="W587" s="41" t="s">
        <v>22843</v>
      </c>
      <c r="X587" s="43"/>
      <c r="Y587" s="41" t="s">
        <v>27980</v>
      </c>
      <c r="Z587" s="41" t="s">
        <v>27980</v>
      </c>
      <c r="AA587" s="41" t="s">
        <v>25733</v>
      </c>
      <c r="AB587" s="39"/>
      <c r="AC587" s="39"/>
      <c r="AD587" s="41" t="s">
        <v>215</v>
      </c>
      <c r="AE587" s="41" t="s">
        <v>27846</v>
      </c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29"/>
    </row>
    <row r="588">
      <c r="A588" s="28"/>
      <c r="B588" s="37" t="s">
        <v>25982</v>
      </c>
      <c r="C588" s="35"/>
      <c r="D588" s="38" t="b">
        <v>1</v>
      </c>
      <c r="E588" s="38" t="b">
        <v>0</v>
      </c>
      <c r="F588" s="38" t="b">
        <v>0</v>
      </c>
      <c r="G588" s="38" t="b">
        <v>0</v>
      </c>
      <c r="H588" s="38" t="b">
        <v>0</v>
      </c>
      <c r="I588" s="38" t="b">
        <v>0</v>
      </c>
      <c r="J588" s="39"/>
      <c r="K588" s="39"/>
      <c r="L588" s="38" t="b">
        <v>1</v>
      </c>
      <c r="M588" s="41" t="s">
        <v>24688</v>
      </c>
      <c r="N588" s="41" t="s">
        <v>1124</v>
      </c>
      <c r="O588" s="41" t="s">
        <v>25983</v>
      </c>
      <c r="P588" s="42" t="s">
        <v>29384</v>
      </c>
      <c r="Q588" s="41" t="s">
        <v>25733</v>
      </c>
      <c r="R588" s="41" t="s">
        <v>16866</v>
      </c>
      <c r="S588" s="41" t="s">
        <v>25985</v>
      </c>
      <c r="T588" s="43"/>
      <c r="U588" s="39"/>
      <c r="V588" s="43"/>
      <c r="W588" s="41" t="s">
        <v>22843</v>
      </c>
      <c r="X588" s="43"/>
      <c r="Y588" s="41" t="s">
        <v>27980</v>
      </c>
      <c r="Z588" s="41" t="s">
        <v>27980</v>
      </c>
      <c r="AA588" s="41" t="s">
        <v>25733</v>
      </c>
      <c r="AB588" s="39"/>
      <c r="AC588" s="39"/>
      <c r="AD588" s="41" t="s">
        <v>215</v>
      </c>
      <c r="AE588" s="41" t="s">
        <v>27846</v>
      </c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29"/>
    </row>
    <row r="589">
      <c r="A589" s="28"/>
      <c r="B589" s="37" t="s">
        <v>25584</v>
      </c>
      <c r="C589" s="35"/>
      <c r="D589" s="38" t="b">
        <v>1</v>
      </c>
      <c r="E589" s="38" t="b">
        <v>1</v>
      </c>
      <c r="F589" s="38" t="b">
        <v>0</v>
      </c>
      <c r="G589" s="38" t="b">
        <v>0</v>
      </c>
      <c r="H589" s="38" t="b">
        <v>0</v>
      </c>
      <c r="I589" s="38" t="b">
        <v>0</v>
      </c>
      <c r="J589" s="39"/>
      <c r="K589" s="39"/>
      <c r="L589" s="38" t="b">
        <v>1</v>
      </c>
      <c r="M589" s="40">
        <v>45697.0</v>
      </c>
      <c r="N589" s="41" t="s">
        <v>1124</v>
      </c>
      <c r="O589" s="41" t="s">
        <v>25585</v>
      </c>
      <c r="P589" s="42" t="s">
        <v>29385</v>
      </c>
      <c r="Q589" s="41" t="s">
        <v>25149</v>
      </c>
      <c r="R589" s="41" t="s">
        <v>16866</v>
      </c>
      <c r="S589" s="41" t="s">
        <v>23230</v>
      </c>
      <c r="T589" s="41" t="s">
        <v>23231</v>
      </c>
      <c r="U589" s="39"/>
      <c r="V589" s="43"/>
      <c r="W589" s="41" t="s">
        <v>22843</v>
      </c>
      <c r="X589" s="43"/>
      <c r="Y589" s="41" t="s">
        <v>29190</v>
      </c>
      <c r="Z589" s="41" t="s">
        <v>27980</v>
      </c>
      <c r="AA589" s="41" t="s">
        <v>25149</v>
      </c>
      <c r="AB589" s="39"/>
      <c r="AC589" s="39"/>
      <c r="AD589" s="41" t="s">
        <v>151</v>
      </c>
      <c r="AE589" s="41" t="s">
        <v>27846</v>
      </c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29"/>
    </row>
    <row r="590">
      <c r="A590" s="28"/>
      <c r="B590" s="37" t="s">
        <v>26005</v>
      </c>
      <c r="C590" s="35"/>
      <c r="D590" s="38" t="b">
        <v>0</v>
      </c>
      <c r="E590" s="38" t="b">
        <v>1</v>
      </c>
      <c r="F590" s="38" t="b">
        <v>0</v>
      </c>
      <c r="G590" s="38" t="b">
        <v>0</v>
      </c>
      <c r="H590" s="38" t="b">
        <v>0</v>
      </c>
      <c r="I590" s="38" t="b">
        <v>0</v>
      </c>
      <c r="J590" s="39"/>
      <c r="K590" s="39"/>
      <c r="L590" s="38" t="b">
        <v>1</v>
      </c>
      <c r="M590" s="40">
        <v>45725.0</v>
      </c>
      <c r="N590" s="41" t="s">
        <v>1124</v>
      </c>
      <c r="O590" s="41" t="s">
        <v>26006</v>
      </c>
      <c r="P590" s="42" t="s">
        <v>29386</v>
      </c>
      <c r="Q590" s="41" t="s">
        <v>24811</v>
      </c>
      <c r="R590" s="41" t="s">
        <v>16866</v>
      </c>
      <c r="S590" s="41" t="s">
        <v>26008</v>
      </c>
      <c r="T590" s="41" t="s">
        <v>26009</v>
      </c>
      <c r="U590" s="39"/>
      <c r="V590" s="43"/>
      <c r="W590" s="41" t="s">
        <v>22843</v>
      </c>
      <c r="X590" s="43"/>
      <c r="Y590" s="41" t="s">
        <v>29190</v>
      </c>
      <c r="Z590" s="41" t="s">
        <v>27844</v>
      </c>
      <c r="AA590" s="41" t="s">
        <v>24811</v>
      </c>
      <c r="AB590" s="39"/>
      <c r="AC590" s="39"/>
      <c r="AD590" s="41" t="s">
        <v>151</v>
      </c>
      <c r="AE590" s="41" t="s">
        <v>27846</v>
      </c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29"/>
    </row>
    <row r="591">
      <c r="A591" s="28"/>
      <c r="B591" s="37" t="s">
        <v>26053</v>
      </c>
      <c r="C591" s="35"/>
      <c r="D591" s="38" t="b">
        <v>1</v>
      </c>
      <c r="E591" s="38" t="b">
        <v>0</v>
      </c>
      <c r="F591" s="38" t="b">
        <v>0</v>
      </c>
      <c r="G591" s="38" t="b">
        <v>0</v>
      </c>
      <c r="H591" s="38" t="b">
        <v>0</v>
      </c>
      <c r="I591" s="38" t="b">
        <v>0</v>
      </c>
      <c r="J591" s="39"/>
      <c r="K591" s="39"/>
      <c r="L591" s="38" t="b">
        <v>1</v>
      </c>
      <c r="M591" s="40">
        <v>45698.0</v>
      </c>
      <c r="N591" s="41" t="s">
        <v>1124</v>
      </c>
      <c r="O591" s="41" t="s">
        <v>26054</v>
      </c>
      <c r="P591" s="42" t="s">
        <v>29387</v>
      </c>
      <c r="Q591" s="41" t="s">
        <v>26016</v>
      </c>
      <c r="R591" s="41" t="s">
        <v>16866</v>
      </c>
      <c r="S591" s="41" t="s">
        <v>22851</v>
      </c>
      <c r="T591" s="41" t="s">
        <v>22852</v>
      </c>
      <c r="U591" s="39"/>
      <c r="V591" s="43"/>
      <c r="W591" s="41" t="s">
        <v>22843</v>
      </c>
      <c r="X591" s="43"/>
      <c r="Y591" s="41" t="s">
        <v>29190</v>
      </c>
      <c r="Z591" s="41" t="s">
        <v>29190</v>
      </c>
      <c r="AA591" s="41" t="s">
        <v>26016</v>
      </c>
      <c r="AB591" s="39"/>
      <c r="AC591" s="39"/>
      <c r="AD591" s="41" t="s">
        <v>14522</v>
      </c>
      <c r="AE591" s="41" t="s">
        <v>27846</v>
      </c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29"/>
    </row>
    <row r="592">
      <c r="A592" s="28"/>
      <c r="B592" s="37" t="s">
        <v>26005</v>
      </c>
      <c r="C592" s="35"/>
      <c r="D592" s="38" t="b">
        <v>0</v>
      </c>
      <c r="E592" s="38" t="b">
        <v>1</v>
      </c>
      <c r="F592" s="38" t="b">
        <v>0</v>
      </c>
      <c r="G592" s="38" t="b">
        <v>0</v>
      </c>
      <c r="H592" s="38" t="b">
        <v>0</v>
      </c>
      <c r="I592" s="38" t="b">
        <v>0</v>
      </c>
      <c r="J592" s="39"/>
      <c r="K592" s="39"/>
      <c r="L592" s="38" t="b">
        <v>1</v>
      </c>
      <c r="M592" s="40">
        <v>45725.0</v>
      </c>
      <c r="N592" s="41" t="s">
        <v>1124</v>
      </c>
      <c r="O592" s="41" t="s">
        <v>26006</v>
      </c>
      <c r="P592" s="42" t="s">
        <v>29388</v>
      </c>
      <c r="Q592" s="41" t="s">
        <v>24811</v>
      </c>
      <c r="R592" s="41" t="s">
        <v>16866</v>
      </c>
      <c r="S592" s="41" t="s">
        <v>26008</v>
      </c>
      <c r="T592" s="41" t="s">
        <v>26009</v>
      </c>
      <c r="U592" s="39"/>
      <c r="V592" s="43"/>
      <c r="W592" s="41" t="s">
        <v>22843</v>
      </c>
      <c r="X592" s="43"/>
      <c r="Y592" s="41" t="s">
        <v>29190</v>
      </c>
      <c r="Z592" s="41" t="s">
        <v>27844</v>
      </c>
      <c r="AA592" s="41" t="s">
        <v>24811</v>
      </c>
      <c r="AB592" s="39"/>
      <c r="AC592" s="39"/>
      <c r="AD592" s="41" t="s">
        <v>151</v>
      </c>
      <c r="AE592" s="41" t="s">
        <v>27846</v>
      </c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29"/>
    </row>
    <row r="593">
      <c r="A593" s="28"/>
      <c r="B593" s="37" t="s">
        <v>26053</v>
      </c>
      <c r="C593" s="35"/>
      <c r="D593" s="38" t="b">
        <v>1</v>
      </c>
      <c r="E593" s="38" t="b">
        <v>0</v>
      </c>
      <c r="F593" s="38" t="b">
        <v>0</v>
      </c>
      <c r="G593" s="38" t="b">
        <v>0</v>
      </c>
      <c r="H593" s="38" t="b">
        <v>0</v>
      </c>
      <c r="I593" s="38" t="b">
        <v>0</v>
      </c>
      <c r="J593" s="39"/>
      <c r="K593" s="39"/>
      <c r="L593" s="38" t="b">
        <v>1</v>
      </c>
      <c r="M593" s="40">
        <v>45698.0</v>
      </c>
      <c r="N593" s="41" t="s">
        <v>1124</v>
      </c>
      <c r="O593" s="41" t="s">
        <v>26054</v>
      </c>
      <c r="P593" s="42" t="s">
        <v>29389</v>
      </c>
      <c r="Q593" s="41" t="s">
        <v>26016</v>
      </c>
      <c r="R593" s="41" t="s">
        <v>16866</v>
      </c>
      <c r="S593" s="41" t="s">
        <v>22851</v>
      </c>
      <c r="T593" s="41" t="s">
        <v>22852</v>
      </c>
      <c r="U593" s="39"/>
      <c r="V593" s="43"/>
      <c r="W593" s="41" t="s">
        <v>22843</v>
      </c>
      <c r="X593" s="43"/>
      <c r="Y593" s="41" t="s">
        <v>29190</v>
      </c>
      <c r="Z593" s="41" t="s">
        <v>29190</v>
      </c>
      <c r="AA593" s="41" t="s">
        <v>26016</v>
      </c>
      <c r="AB593" s="39"/>
      <c r="AC593" s="39"/>
      <c r="AD593" s="41" t="s">
        <v>14522</v>
      </c>
      <c r="AE593" s="41" t="s">
        <v>27846</v>
      </c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29"/>
    </row>
    <row r="594">
      <c r="A594" s="28"/>
      <c r="B594" s="37" t="s">
        <v>26612</v>
      </c>
      <c r="C594" s="35"/>
      <c r="D594" s="38" t="b">
        <v>1</v>
      </c>
      <c r="E594" s="38" t="b">
        <v>1</v>
      </c>
      <c r="F594" s="38" t="b">
        <v>0</v>
      </c>
      <c r="G594" s="38" t="b">
        <v>0</v>
      </c>
      <c r="H594" s="38" t="b">
        <v>1</v>
      </c>
      <c r="I594" s="38" t="b">
        <v>0</v>
      </c>
      <c r="J594" s="39"/>
      <c r="K594" s="39"/>
      <c r="L594" s="38" t="b">
        <v>1</v>
      </c>
      <c r="M594" s="41" t="s">
        <v>25049</v>
      </c>
      <c r="N594" s="41" t="s">
        <v>1124</v>
      </c>
      <c r="O594" s="41" t="s">
        <v>26613</v>
      </c>
      <c r="P594" s="42" t="s">
        <v>29390</v>
      </c>
      <c r="Q594" s="41" t="s">
        <v>25051</v>
      </c>
      <c r="R594" s="41" t="s">
        <v>9926</v>
      </c>
      <c r="S594" s="41" t="s">
        <v>22851</v>
      </c>
      <c r="T594" s="41" t="s">
        <v>22852</v>
      </c>
      <c r="U594" s="39"/>
      <c r="V594" s="43"/>
      <c r="W594" s="43"/>
      <c r="X594" s="43"/>
      <c r="Y594" s="41" t="s">
        <v>27980</v>
      </c>
      <c r="Z594" s="41" t="s">
        <v>27980</v>
      </c>
      <c r="AA594" s="41" t="s">
        <v>25051</v>
      </c>
      <c r="AB594" s="39"/>
      <c r="AC594" s="39"/>
      <c r="AD594" s="41" t="s">
        <v>151</v>
      </c>
      <c r="AE594" s="41" t="s">
        <v>27846</v>
      </c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29"/>
    </row>
    <row r="595">
      <c r="A595" s="28"/>
      <c r="B595" s="37" t="s">
        <v>25982</v>
      </c>
      <c r="C595" s="35"/>
      <c r="D595" s="38" t="b">
        <v>1</v>
      </c>
      <c r="E595" s="38" t="b">
        <v>0</v>
      </c>
      <c r="F595" s="38" t="b">
        <v>0</v>
      </c>
      <c r="G595" s="38" t="b">
        <v>0</v>
      </c>
      <c r="H595" s="38" t="b">
        <v>0</v>
      </c>
      <c r="I595" s="38" t="b">
        <v>0</v>
      </c>
      <c r="J595" s="39"/>
      <c r="K595" s="39"/>
      <c r="L595" s="38" t="b">
        <v>1</v>
      </c>
      <c r="M595" s="41" t="s">
        <v>24688</v>
      </c>
      <c r="N595" s="41" t="s">
        <v>1124</v>
      </c>
      <c r="O595" s="41" t="s">
        <v>25983</v>
      </c>
      <c r="P595" s="42" t="s">
        <v>29391</v>
      </c>
      <c r="Q595" s="41" t="s">
        <v>25733</v>
      </c>
      <c r="R595" s="41" t="s">
        <v>16866</v>
      </c>
      <c r="S595" s="41" t="s">
        <v>25985</v>
      </c>
      <c r="T595" s="43"/>
      <c r="U595" s="39"/>
      <c r="V595" s="43"/>
      <c r="W595" s="41" t="s">
        <v>22843</v>
      </c>
      <c r="X595" s="43"/>
      <c r="Y595" s="41" t="s">
        <v>27980</v>
      </c>
      <c r="Z595" s="41" t="s">
        <v>27980</v>
      </c>
      <c r="AA595" s="41" t="s">
        <v>25733</v>
      </c>
      <c r="AB595" s="39"/>
      <c r="AC595" s="39"/>
      <c r="AD595" s="41" t="s">
        <v>215</v>
      </c>
      <c r="AE595" s="41" t="s">
        <v>27846</v>
      </c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29"/>
    </row>
    <row r="596">
      <c r="A596" s="28"/>
      <c r="B596" s="37" t="s">
        <v>25744</v>
      </c>
      <c r="C596" s="35"/>
      <c r="D596" s="38" t="b">
        <v>1</v>
      </c>
      <c r="E596" s="38" t="b">
        <v>1</v>
      </c>
      <c r="F596" s="38" t="b">
        <v>0</v>
      </c>
      <c r="G596" s="38" t="b">
        <v>0</v>
      </c>
      <c r="H596" s="38" t="b">
        <v>0</v>
      </c>
      <c r="I596" s="38" t="b">
        <v>0</v>
      </c>
      <c r="J596" s="39"/>
      <c r="K596" s="39"/>
      <c r="L596" s="38" t="b">
        <v>1</v>
      </c>
      <c r="M596" s="41" t="s">
        <v>24688</v>
      </c>
      <c r="N596" s="41" t="s">
        <v>1124</v>
      </c>
      <c r="O596" s="41" t="s">
        <v>25745</v>
      </c>
      <c r="P596" s="42" t="s">
        <v>29392</v>
      </c>
      <c r="Q596" s="41" t="s">
        <v>25733</v>
      </c>
      <c r="R596" s="41" t="s">
        <v>16866</v>
      </c>
      <c r="S596" s="41" t="s">
        <v>25747</v>
      </c>
      <c r="T596" s="41" t="s">
        <v>25748</v>
      </c>
      <c r="U596" s="39"/>
      <c r="V596" s="43"/>
      <c r="W596" s="41" t="s">
        <v>22843</v>
      </c>
      <c r="X596" s="43"/>
      <c r="Y596" s="41" t="s">
        <v>27980</v>
      </c>
      <c r="Z596" s="41" t="s">
        <v>27980</v>
      </c>
      <c r="AA596" s="41" t="s">
        <v>25733</v>
      </c>
      <c r="AB596" s="39"/>
      <c r="AC596" s="39"/>
      <c r="AD596" s="41" t="s">
        <v>151</v>
      </c>
      <c r="AE596" s="41" t="s">
        <v>27846</v>
      </c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29"/>
    </row>
    <row r="597">
      <c r="A597" s="28"/>
      <c r="B597" s="37" t="s">
        <v>26612</v>
      </c>
      <c r="C597" s="35"/>
      <c r="D597" s="38" t="b">
        <v>1</v>
      </c>
      <c r="E597" s="38" t="b">
        <v>1</v>
      </c>
      <c r="F597" s="38" t="b">
        <v>0</v>
      </c>
      <c r="G597" s="38" t="b">
        <v>0</v>
      </c>
      <c r="H597" s="38" t="b">
        <v>1</v>
      </c>
      <c r="I597" s="38" t="b">
        <v>0</v>
      </c>
      <c r="J597" s="39"/>
      <c r="K597" s="39"/>
      <c r="L597" s="38" t="b">
        <v>1</v>
      </c>
      <c r="M597" s="41" t="s">
        <v>25049</v>
      </c>
      <c r="N597" s="41" t="s">
        <v>1124</v>
      </c>
      <c r="O597" s="41" t="s">
        <v>26613</v>
      </c>
      <c r="P597" s="42" t="s">
        <v>29393</v>
      </c>
      <c r="Q597" s="41" t="s">
        <v>25051</v>
      </c>
      <c r="R597" s="41" t="s">
        <v>9926</v>
      </c>
      <c r="S597" s="41" t="s">
        <v>22851</v>
      </c>
      <c r="T597" s="41" t="s">
        <v>22852</v>
      </c>
      <c r="U597" s="39"/>
      <c r="V597" s="43"/>
      <c r="W597" s="43"/>
      <c r="X597" s="43"/>
      <c r="Y597" s="41" t="s">
        <v>27980</v>
      </c>
      <c r="Z597" s="41" t="s">
        <v>27980</v>
      </c>
      <c r="AA597" s="41" t="s">
        <v>25051</v>
      </c>
      <c r="AB597" s="39"/>
      <c r="AC597" s="39"/>
      <c r="AD597" s="41" t="s">
        <v>151</v>
      </c>
      <c r="AE597" s="41" t="s">
        <v>27846</v>
      </c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29"/>
    </row>
    <row r="598">
      <c r="A598" s="28"/>
      <c r="B598" s="37" t="s">
        <v>26612</v>
      </c>
      <c r="C598" s="35"/>
      <c r="D598" s="38" t="b">
        <v>1</v>
      </c>
      <c r="E598" s="38" t="b">
        <v>1</v>
      </c>
      <c r="F598" s="38" t="b">
        <v>0</v>
      </c>
      <c r="G598" s="38" t="b">
        <v>0</v>
      </c>
      <c r="H598" s="38" t="b">
        <v>1</v>
      </c>
      <c r="I598" s="38" t="b">
        <v>0</v>
      </c>
      <c r="J598" s="39"/>
      <c r="K598" s="39"/>
      <c r="L598" s="38" t="b">
        <v>1</v>
      </c>
      <c r="M598" s="41" t="s">
        <v>25049</v>
      </c>
      <c r="N598" s="41" t="s">
        <v>1124</v>
      </c>
      <c r="O598" s="41" t="s">
        <v>26613</v>
      </c>
      <c r="P598" s="42" t="s">
        <v>29394</v>
      </c>
      <c r="Q598" s="41" t="s">
        <v>25051</v>
      </c>
      <c r="R598" s="41" t="s">
        <v>9926</v>
      </c>
      <c r="S598" s="41" t="s">
        <v>22851</v>
      </c>
      <c r="T598" s="41" t="s">
        <v>22852</v>
      </c>
      <c r="U598" s="39"/>
      <c r="V598" s="43"/>
      <c r="W598" s="43"/>
      <c r="X598" s="43"/>
      <c r="Y598" s="41" t="s">
        <v>27980</v>
      </c>
      <c r="Z598" s="41" t="s">
        <v>27980</v>
      </c>
      <c r="AA598" s="41" t="s">
        <v>25051</v>
      </c>
      <c r="AB598" s="39"/>
      <c r="AC598" s="39"/>
      <c r="AD598" s="41" t="s">
        <v>151</v>
      </c>
      <c r="AE598" s="41" t="s">
        <v>27846</v>
      </c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29"/>
    </row>
    <row r="599">
      <c r="A599" s="28"/>
      <c r="B599" s="37" t="s">
        <v>24764</v>
      </c>
      <c r="C599" s="35"/>
      <c r="D599" s="38" t="b">
        <v>1</v>
      </c>
      <c r="E599" s="38" t="b">
        <v>0</v>
      </c>
      <c r="F599" s="38" t="b">
        <v>0</v>
      </c>
      <c r="G599" s="38" t="b">
        <v>0</v>
      </c>
      <c r="H599" s="38" t="b">
        <v>1</v>
      </c>
      <c r="I599" s="38" t="b">
        <v>1</v>
      </c>
      <c r="J599" s="39"/>
      <c r="K599" s="39"/>
      <c r="L599" s="38" t="b">
        <v>1</v>
      </c>
      <c r="M599" s="40">
        <v>45758.0</v>
      </c>
      <c r="N599" s="41" t="s">
        <v>1124</v>
      </c>
      <c r="O599" s="41" t="s">
        <v>24765</v>
      </c>
      <c r="P599" s="42" t="s">
        <v>29395</v>
      </c>
      <c r="Q599" s="41" t="s">
        <v>24600</v>
      </c>
      <c r="R599" s="41" t="s">
        <v>972</v>
      </c>
      <c r="S599" s="41" t="s">
        <v>11184</v>
      </c>
      <c r="T599" s="41" t="s">
        <v>11185</v>
      </c>
      <c r="U599" s="41" t="s">
        <v>24766</v>
      </c>
      <c r="V599" s="43"/>
      <c r="W599" s="43"/>
      <c r="X599" s="43"/>
      <c r="Y599" s="41" t="s">
        <v>27870</v>
      </c>
      <c r="Z599" s="41" t="s">
        <v>29093</v>
      </c>
      <c r="AA599" s="41" t="s">
        <v>24600</v>
      </c>
      <c r="AB599" s="39"/>
      <c r="AC599" s="39"/>
      <c r="AD599" s="41" t="s">
        <v>215</v>
      </c>
      <c r="AE599" s="41" t="s">
        <v>27846</v>
      </c>
      <c r="AF599" s="43"/>
      <c r="AG599" s="43"/>
      <c r="AH599" s="43"/>
      <c r="AI599" s="43"/>
      <c r="AJ599" s="43"/>
      <c r="AK599" s="43"/>
      <c r="AL599" s="43"/>
      <c r="AM599" s="41" t="s">
        <v>24767</v>
      </c>
      <c r="AN599" s="43"/>
      <c r="AO599" s="41" t="s">
        <v>24604</v>
      </c>
      <c r="AP599" s="43"/>
      <c r="AQ599" s="43"/>
      <c r="AR599" s="43"/>
      <c r="AS599" s="29"/>
    </row>
    <row r="600">
      <c r="A600" s="28"/>
      <c r="B600" s="37" t="s">
        <v>26745</v>
      </c>
      <c r="C600" s="35"/>
      <c r="D600" s="38" t="b">
        <v>1</v>
      </c>
      <c r="E600" s="38" t="b">
        <v>0</v>
      </c>
      <c r="F600" s="38" t="b">
        <v>0</v>
      </c>
      <c r="G600" s="38" t="b">
        <v>0</v>
      </c>
      <c r="H600" s="38" t="b">
        <v>0</v>
      </c>
      <c r="I600" s="38" t="b">
        <v>1</v>
      </c>
      <c r="J600" s="39"/>
      <c r="K600" s="39"/>
      <c r="L600" s="38" t="b">
        <v>1</v>
      </c>
      <c r="M600" s="40">
        <v>45788.0</v>
      </c>
      <c r="N600" s="41" t="s">
        <v>1124</v>
      </c>
      <c r="O600" s="41" t="s">
        <v>26746</v>
      </c>
      <c r="P600" s="42" t="s">
        <v>29396</v>
      </c>
      <c r="Q600" s="41" t="s">
        <v>24608</v>
      </c>
      <c r="R600" s="41" t="s">
        <v>1051</v>
      </c>
      <c r="S600" s="41" t="s">
        <v>22851</v>
      </c>
      <c r="T600" s="41" t="s">
        <v>22852</v>
      </c>
      <c r="U600" s="41" t="s">
        <v>26747</v>
      </c>
      <c r="V600" s="43"/>
      <c r="W600" s="43"/>
      <c r="X600" s="43"/>
      <c r="Y600" s="41" t="s">
        <v>27870</v>
      </c>
      <c r="Z600" s="41" t="s">
        <v>27870</v>
      </c>
      <c r="AA600" s="41" t="s">
        <v>24608</v>
      </c>
      <c r="AB600" s="39"/>
      <c r="AC600" s="39"/>
      <c r="AD600" s="41" t="s">
        <v>151</v>
      </c>
      <c r="AE600" s="41" t="s">
        <v>27846</v>
      </c>
      <c r="AF600" s="43"/>
      <c r="AG600" s="43"/>
      <c r="AH600" s="43"/>
      <c r="AI600" s="43"/>
      <c r="AJ600" s="43"/>
      <c r="AK600" s="43"/>
      <c r="AL600" s="43"/>
      <c r="AM600" s="41" t="s">
        <v>26748</v>
      </c>
      <c r="AN600" s="43"/>
      <c r="AO600" s="41" t="s">
        <v>24604</v>
      </c>
      <c r="AP600" s="43"/>
      <c r="AQ600" s="41" t="s">
        <v>2029</v>
      </c>
      <c r="AR600" s="43"/>
      <c r="AS600" s="29"/>
    </row>
    <row r="601">
      <c r="A601" s="28"/>
      <c r="B601" s="37" t="s">
        <v>27579</v>
      </c>
      <c r="C601" s="35"/>
      <c r="D601" s="38" t="b">
        <v>1</v>
      </c>
      <c r="E601" s="38" t="b">
        <v>0</v>
      </c>
      <c r="F601" s="38" t="b">
        <v>0</v>
      </c>
      <c r="G601" s="38" t="b">
        <v>0</v>
      </c>
      <c r="H601" s="38" t="b">
        <v>0</v>
      </c>
      <c r="I601" s="38" t="b">
        <v>1</v>
      </c>
      <c r="J601" s="39"/>
      <c r="K601" s="39"/>
      <c r="L601" s="38" t="b">
        <v>1</v>
      </c>
      <c r="M601" s="40">
        <v>45758.0</v>
      </c>
      <c r="N601" s="41" t="s">
        <v>1124</v>
      </c>
      <c r="O601" s="41" t="s">
        <v>27580</v>
      </c>
      <c r="P601" s="42" t="s">
        <v>29397</v>
      </c>
      <c r="Q601" s="41" t="s">
        <v>24600</v>
      </c>
      <c r="R601" s="41" t="s">
        <v>972</v>
      </c>
      <c r="S601" s="41" t="s">
        <v>27582</v>
      </c>
      <c r="T601" s="41" t="s">
        <v>27583</v>
      </c>
      <c r="U601" s="41" t="s">
        <v>27584</v>
      </c>
      <c r="V601" s="43"/>
      <c r="W601" s="43"/>
      <c r="X601" s="43"/>
      <c r="Y601" s="41" t="s">
        <v>27870</v>
      </c>
      <c r="Z601" s="41" t="s">
        <v>29093</v>
      </c>
      <c r="AA601" s="41" t="s">
        <v>24600</v>
      </c>
      <c r="AB601" s="39"/>
      <c r="AC601" s="39"/>
      <c r="AD601" s="41" t="s">
        <v>151</v>
      </c>
      <c r="AE601" s="41" t="s">
        <v>27846</v>
      </c>
      <c r="AF601" s="43"/>
      <c r="AG601" s="43"/>
      <c r="AH601" s="43"/>
      <c r="AI601" s="43"/>
      <c r="AJ601" s="43"/>
      <c r="AK601" s="43"/>
      <c r="AL601" s="43"/>
      <c r="AM601" s="41" t="s">
        <v>27585</v>
      </c>
      <c r="AN601" s="43"/>
      <c r="AO601" s="41" t="s">
        <v>24604</v>
      </c>
      <c r="AP601" s="43"/>
      <c r="AQ601" s="43"/>
      <c r="AR601" s="43"/>
      <c r="AS601" s="29"/>
    </row>
    <row r="602">
      <c r="A602" s="28"/>
      <c r="B602" s="37" t="s">
        <v>27579</v>
      </c>
      <c r="C602" s="35"/>
      <c r="D602" s="38" t="b">
        <v>1</v>
      </c>
      <c r="E602" s="38" t="b">
        <v>0</v>
      </c>
      <c r="F602" s="38" t="b">
        <v>0</v>
      </c>
      <c r="G602" s="38" t="b">
        <v>0</v>
      </c>
      <c r="H602" s="38" t="b">
        <v>0</v>
      </c>
      <c r="I602" s="38" t="b">
        <v>1</v>
      </c>
      <c r="J602" s="39"/>
      <c r="K602" s="39"/>
      <c r="L602" s="38" t="b">
        <v>1</v>
      </c>
      <c r="M602" s="40">
        <v>45758.0</v>
      </c>
      <c r="N602" s="41" t="s">
        <v>1124</v>
      </c>
      <c r="O602" s="41" t="s">
        <v>27580</v>
      </c>
      <c r="P602" s="42" t="s">
        <v>29398</v>
      </c>
      <c r="Q602" s="41" t="s">
        <v>24600</v>
      </c>
      <c r="R602" s="41" t="s">
        <v>972</v>
      </c>
      <c r="S602" s="41" t="s">
        <v>27582</v>
      </c>
      <c r="T602" s="41" t="s">
        <v>27583</v>
      </c>
      <c r="U602" s="41" t="s">
        <v>27584</v>
      </c>
      <c r="V602" s="43"/>
      <c r="W602" s="43"/>
      <c r="X602" s="43"/>
      <c r="Y602" s="41" t="s">
        <v>27870</v>
      </c>
      <c r="Z602" s="41" t="s">
        <v>29093</v>
      </c>
      <c r="AA602" s="41" t="s">
        <v>24600</v>
      </c>
      <c r="AB602" s="39"/>
      <c r="AC602" s="39"/>
      <c r="AD602" s="41" t="s">
        <v>151</v>
      </c>
      <c r="AE602" s="41" t="s">
        <v>27846</v>
      </c>
      <c r="AF602" s="43"/>
      <c r="AG602" s="43"/>
      <c r="AH602" s="43"/>
      <c r="AI602" s="43"/>
      <c r="AJ602" s="43"/>
      <c r="AK602" s="43"/>
      <c r="AL602" s="43"/>
      <c r="AM602" s="41" t="s">
        <v>27585</v>
      </c>
      <c r="AN602" s="43"/>
      <c r="AO602" s="41" t="s">
        <v>24604</v>
      </c>
      <c r="AP602" s="43"/>
      <c r="AQ602" s="43"/>
      <c r="AR602" s="43"/>
      <c r="AS602" s="29"/>
    </row>
    <row r="603">
      <c r="A603" s="28"/>
      <c r="B603" s="37" t="s">
        <v>27709</v>
      </c>
      <c r="C603" s="35"/>
      <c r="D603" s="38" t="b">
        <v>1</v>
      </c>
      <c r="E603" s="38" t="b">
        <v>0</v>
      </c>
      <c r="F603" s="38" t="b">
        <v>0</v>
      </c>
      <c r="G603" s="38" t="b">
        <v>0</v>
      </c>
      <c r="H603" s="38" t="b">
        <v>0</v>
      </c>
      <c r="I603" s="38" t="b">
        <v>0</v>
      </c>
      <c r="J603" s="39"/>
      <c r="K603" s="39"/>
      <c r="L603" s="38" t="b">
        <v>1</v>
      </c>
      <c r="M603" s="40">
        <v>45758.0</v>
      </c>
      <c r="N603" s="41" t="s">
        <v>1124</v>
      </c>
      <c r="O603" s="41" t="s">
        <v>27710</v>
      </c>
      <c r="P603" s="42" t="s">
        <v>29399</v>
      </c>
      <c r="Q603" s="41" t="s">
        <v>24600</v>
      </c>
      <c r="R603" s="41" t="s">
        <v>972</v>
      </c>
      <c r="S603" s="41" t="s">
        <v>27712</v>
      </c>
      <c r="T603" s="41" t="s">
        <v>27713</v>
      </c>
      <c r="U603" s="41" t="s">
        <v>27714</v>
      </c>
      <c r="V603" s="43"/>
      <c r="W603" s="43"/>
      <c r="X603" s="43"/>
      <c r="Y603" s="41" t="s">
        <v>27870</v>
      </c>
      <c r="Z603" s="41" t="s">
        <v>29093</v>
      </c>
      <c r="AA603" s="41" t="s">
        <v>24600</v>
      </c>
      <c r="AB603" s="39"/>
      <c r="AC603" s="39"/>
      <c r="AD603" s="41" t="s">
        <v>151</v>
      </c>
      <c r="AE603" s="41" t="s">
        <v>27846</v>
      </c>
      <c r="AF603" s="43"/>
      <c r="AG603" s="43"/>
      <c r="AH603" s="43"/>
      <c r="AI603" s="43"/>
      <c r="AJ603" s="43"/>
      <c r="AK603" s="43"/>
      <c r="AL603" s="43"/>
      <c r="AM603" s="41" t="s">
        <v>27715</v>
      </c>
      <c r="AN603" s="43"/>
      <c r="AO603" s="41" t="s">
        <v>24604</v>
      </c>
      <c r="AP603" s="43"/>
      <c r="AQ603" s="43"/>
      <c r="AR603" s="43"/>
      <c r="AS603" s="29"/>
    </row>
    <row r="604">
      <c r="A604" s="28"/>
      <c r="B604" s="37" t="s">
        <v>27709</v>
      </c>
      <c r="C604" s="35"/>
      <c r="D604" s="38" t="b">
        <v>1</v>
      </c>
      <c r="E604" s="38" t="b">
        <v>0</v>
      </c>
      <c r="F604" s="38" t="b">
        <v>0</v>
      </c>
      <c r="G604" s="38" t="b">
        <v>0</v>
      </c>
      <c r="H604" s="38" t="b">
        <v>0</v>
      </c>
      <c r="I604" s="38" t="b">
        <v>0</v>
      </c>
      <c r="J604" s="39"/>
      <c r="K604" s="39"/>
      <c r="L604" s="38" t="b">
        <v>1</v>
      </c>
      <c r="M604" s="40">
        <v>45758.0</v>
      </c>
      <c r="N604" s="41" t="s">
        <v>1124</v>
      </c>
      <c r="O604" s="41" t="s">
        <v>27710</v>
      </c>
      <c r="P604" s="42" t="s">
        <v>29400</v>
      </c>
      <c r="Q604" s="41" t="s">
        <v>24600</v>
      </c>
      <c r="R604" s="41" t="s">
        <v>972</v>
      </c>
      <c r="S604" s="41" t="s">
        <v>27712</v>
      </c>
      <c r="T604" s="41" t="s">
        <v>27713</v>
      </c>
      <c r="U604" s="41" t="s">
        <v>27714</v>
      </c>
      <c r="V604" s="43"/>
      <c r="W604" s="43"/>
      <c r="X604" s="43"/>
      <c r="Y604" s="41" t="s">
        <v>27870</v>
      </c>
      <c r="Z604" s="41" t="s">
        <v>29093</v>
      </c>
      <c r="AA604" s="41" t="s">
        <v>24600</v>
      </c>
      <c r="AB604" s="39"/>
      <c r="AC604" s="39"/>
      <c r="AD604" s="41" t="s">
        <v>151</v>
      </c>
      <c r="AE604" s="41" t="s">
        <v>27846</v>
      </c>
      <c r="AF604" s="43"/>
      <c r="AG604" s="43"/>
      <c r="AH604" s="43"/>
      <c r="AI604" s="43"/>
      <c r="AJ604" s="43"/>
      <c r="AK604" s="43"/>
      <c r="AL604" s="43"/>
      <c r="AM604" s="41" t="s">
        <v>27715</v>
      </c>
      <c r="AN604" s="43"/>
      <c r="AO604" s="41" t="s">
        <v>24604</v>
      </c>
      <c r="AP604" s="43"/>
      <c r="AQ604" s="43"/>
      <c r="AR604" s="43"/>
      <c r="AS604" s="29"/>
    </row>
    <row r="605">
      <c r="A605" s="28"/>
      <c r="B605" s="37" t="s">
        <v>27674</v>
      </c>
      <c r="C605" s="35"/>
      <c r="D605" s="38" t="b">
        <v>1</v>
      </c>
      <c r="E605" s="38" t="b">
        <v>0</v>
      </c>
      <c r="F605" s="38" t="b">
        <v>0</v>
      </c>
      <c r="G605" s="38" t="b">
        <v>0</v>
      </c>
      <c r="H605" s="38" t="b">
        <v>0</v>
      </c>
      <c r="I605" s="38" t="b">
        <v>0</v>
      </c>
      <c r="J605" s="39"/>
      <c r="K605" s="39"/>
      <c r="L605" s="38" t="b">
        <v>1</v>
      </c>
      <c r="M605" s="40">
        <v>45758.0</v>
      </c>
      <c r="N605" s="41" t="s">
        <v>1124</v>
      </c>
      <c r="O605" s="41" t="s">
        <v>27675</v>
      </c>
      <c r="P605" s="42" t="s">
        <v>29401</v>
      </c>
      <c r="Q605" s="41" t="s">
        <v>24600</v>
      </c>
      <c r="R605" s="41" t="s">
        <v>972</v>
      </c>
      <c r="S605" s="41" t="s">
        <v>27677</v>
      </c>
      <c r="T605" s="41" t="s">
        <v>27678</v>
      </c>
      <c r="U605" s="39"/>
      <c r="V605" s="43"/>
      <c r="W605" s="43"/>
      <c r="X605" s="43"/>
      <c r="Y605" s="41" t="s">
        <v>27845</v>
      </c>
      <c r="Z605" s="41" t="s">
        <v>29093</v>
      </c>
      <c r="AA605" s="41" t="s">
        <v>24600</v>
      </c>
      <c r="AB605" s="39"/>
      <c r="AC605" s="39"/>
      <c r="AD605" s="41" t="s">
        <v>151</v>
      </c>
      <c r="AE605" s="41" t="s">
        <v>27846</v>
      </c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29"/>
    </row>
    <row r="606">
      <c r="A606" s="28"/>
      <c r="B606" s="37" t="s">
        <v>29402</v>
      </c>
      <c r="C606" s="35"/>
      <c r="D606" s="38" t="b">
        <v>0</v>
      </c>
      <c r="E606" s="38" t="b">
        <v>0</v>
      </c>
      <c r="F606" s="38" t="b">
        <v>0</v>
      </c>
      <c r="G606" s="38" t="b">
        <v>0</v>
      </c>
      <c r="H606" s="38" t="b">
        <v>0</v>
      </c>
      <c r="I606" s="38" t="b">
        <v>0</v>
      </c>
      <c r="J606" s="39"/>
      <c r="K606" s="39"/>
      <c r="L606" s="38" t="b">
        <v>1</v>
      </c>
      <c r="M606" s="41" t="s">
        <v>26140</v>
      </c>
      <c r="N606" s="41" t="s">
        <v>28473</v>
      </c>
      <c r="O606" s="41" t="s">
        <v>29403</v>
      </c>
      <c r="P606" s="42" t="s">
        <v>29404</v>
      </c>
      <c r="Q606" s="41" t="s">
        <v>26142</v>
      </c>
      <c r="R606" s="41" t="s">
        <v>16380</v>
      </c>
      <c r="S606" s="41" t="s">
        <v>29405</v>
      </c>
      <c r="T606" s="41" t="s">
        <v>29406</v>
      </c>
      <c r="U606" s="39"/>
      <c r="V606" s="43"/>
      <c r="W606" s="43"/>
      <c r="X606" s="43"/>
      <c r="Y606" s="41" t="s">
        <v>29407</v>
      </c>
      <c r="Z606" s="41" t="s">
        <v>29407</v>
      </c>
      <c r="AA606" s="41" t="s">
        <v>26142</v>
      </c>
      <c r="AB606" s="39"/>
      <c r="AC606" s="39"/>
      <c r="AD606" s="41" t="s">
        <v>151</v>
      </c>
      <c r="AE606" s="41" t="s">
        <v>27846</v>
      </c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1" t="s">
        <v>29408</v>
      </c>
      <c r="AR606" s="43"/>
      <c r="AS606" s="29"/>
    </row>
    <row r="607">
      <c r="A607" s="28"/>
      <c r="B607" s="37" t="s">
        <v>29409</v>
      </c>
      <c r="C607" s="35"/>
      <c r="D607" s="38" t="b">
        <v>0</v>
      </c>
      <c r="E607" s="38" t="b">
        <v>0</v>
      </c>
      <c r="F607" s="38" t="b">
        <v>0</v>
      </c>
      <c r="G607" s="38" t="b">
        <v>0</v>
      </c>
      <c r="H607" s="38" t="b">
        <v>0</v>
      </c>
      <c r="I607" s="38" t="b">
        <v>0</v>
      </c>
      <c r="J607" s="39"/>
      <c r="K607" s="39"/>
      <c r="L607" s="38" t="b">
        <v>1</v>
      </c>
      <c r="M607" s="41" t="s">
        <v>26140</v>
      </c>
      <c r="N607" s="41" t="s">
        <v>28473</v>
      </c>
      <c r="O607" s="41" t="s">
        <v>29410</v>
      </c>
      <c r="P607" s="42" t="s">
        <v>29411</v>
      </c>
      <c r="Q607" s="41" t="s">
        <v>26142</v>
      </c>
      <c r="R607" s="41" t="s">
        <v>16380</v>
      </c>
      <c r="S607" s="41" t="s">
        <v>29412</v>
      </c>
      <c r="T607" s="41" t="s">
        <v>29413</v>
      </c>
      <c r="U607" s="39"/>
      <c r="V607" s="43"/>
      <c r="W607" s="43"/>
      <c r="X607" s="43"/>
      <c r="Y607" s="41" t="s">
        <v>29407</v>
      </c>
      <c r="Z607" s="41" t="s">
        <v>29407</v>
      </c>
      <c r="AA607" s="41" t="s">
        <v>26142</v>
      </c>
      <c r="AB607" s="39"/>
      <c r="AC607" s="39"/>
      <c r="AD607" s="41" t="s">
        <v>151</v>
      </c>
      <c r="AE607" s="41" t="s">
        <v>27846</v>
      </c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1" t="s">
        <v>29408</v>
      </c>
      <c r="AR607" s="43"/>
      <c r="AS607" s="29"/>
    </row>
    <row r="608">
      <c r="A608" s="28"/>
      <c r="B608" s="37" t="s">
        <v>25940</v>
      </c>
      <c r="C608" s="35"/>
      <c r="D608" s="38" t="b">
        <v>1</v>
      </c>
      <c r="E608" s="38" t="b">
        <v>0</v>
      </c>
      <c r="F608" s="38" t="b">
        <v>0</v>
      </c>
      <c r="G608" s="38" t="b">
        <v>0</v>
      </c>
      <c r="H608" s="38" t="b">
        <v>0</v>
      </c>
      <c r="I608" s="38" t="b">
        <v>0</v>
      </c>
      <c r="J608" s="39"/>
      <c r="K608" s="39"/>
      <c r="L608" s="38" t="b">
        <v>1</v>
      </c>
      <c r="M608" s="40">
        <v>45758.0</v>
      </c>
      <c r="N608" s="41" t="s">
        <v>1634</v>
      </c>
      <c r="O608" s="41" t="s">
        <v>25941</v>
      </c>
      <c r="P608" s="42" t="s">
        <v>29414</v>
      </c>
      <c r="Q608" s="41" t="s">
        <v>24600</v>
      </c>
      <c r="R608" s="41" t="s">
        <v>972</v>
      </c>
      <c r="S608" s="41" t="s">
        <v>25943</v>
      </c>
      <c r="T608" s="41" t="s">
        <v>25944</v>
      </c>
      <c r="U608" s="41" t="s">
        <v>25945</v>
      </c>
      <c r="V608" s="43"/>
      <c r="W608" s="43"/>
      <c r="X608" s="43"/>
      <c r="Y608" s="41" t="s">
        <v>27870</v>
      </c>
      <c r="Z608" s="41" t="s">
        <v>27845</v>
      </c>
      <c r="AA608" s="41" t="s">
        <v>24600</v>
      </c>
      <c r="AB608" s="39"/>
      <c r="AC608" s="39"/>
      <c r="AD608" s="41" t="s">
        <v>151</v>
      </c>
      <c r="AE608" s="41" t="s">
        <v>27846</v>
      </c>
      <c r="AF608" s="43"/>
      <c r="AG608" s="43"/>
      <c r="AH608" s="43"/>
      <c r="AI608" s="43"/>
      <c r="AJ608" s="43"/>
      <c r="AK608" s="43"/>
      <c r="AL608" s="43"/>
      <c r="AM608" s="41" t="s">
        <v>25946</v>
      </c>
      <c r="AN608" s="43"/>
      <c r="AO608" s="41" t="s">
        <v>24604</v>
      </c>
      <c r="AP608" s="43"/>
      <c r="AQ608" s="43"/>
      <c r="AR608" s="43"/>
      <c r="AS608" s="29"/>
    </row>
    <row r="609">
      <c r="A609" s="28"/>
      <c r="B609" s="37" t="s">
        <v>26151</v>
      </c>
      <c r="C609" s="35"/>
      <c r="D609" s="38" t="b">
        <v>1</v>
      </c>
      <c r="E609" s="38" t="b">
        <v>0</v>
      </c>
      <c r="F609" s="38" t="b">
        <v>0</v>
      </c>
      <c r="G609" s="38" t="b">
        <v>0</v>
      </c>
      <c r="H609" s="38" t="b">
        <v>0</v>
      </c>
      <c r="I609" s="38" t="b">
        <v>1</v>
      </c>
      <c r="J609" s="39"/>
      <c r="K609" s="39"/>
      <c r="L609" s="38" t="b">
        <v>1</v>
      </c>
      <c r="M609" s="40">
        <v>45758.0</v>
      </c>
      <c r="N609" s="41" t="s">
        <v>1634</v>
      </c>
      <c r="O609" s="41" t="s">
        <v>26152</v>
      </c>
      <c r="P609" s="42" t="s">
        <v>29415</v>
      </c>
      <c r="Q609" s="41" t="s">
        <v>24600</v>
      </c>
      <c r="R609" s="41" t="s">
        <v>972</v>
      </c>
      <c r="S609" s="41" t="s">
        <v>26154</v>
      </c>
      <c r="T609" s="41" t="s">
        <v>26155</v>
      </c>
      <c r="U609" s="41" t="s">
        <v>26156</v>
      </c>
      <c r="V609" s="43"/>
      <c r="W609" s="43"/>
      <c r="X609" s="43"/>
      <c r="Y609" s="41" t="s">
        <v>27870</v>
      </c>
      <c r="Z609" s="41" t="s">
        <v>27845</v>
      </c>
      <c r="AA609" s="41" t="s">
        <v>24600</v>
      </c>
      <c r="AB609" s="39"/>
      <c r="AC609" s="39"/>
      <c r="AD609" s="41" t="s">
        <v>151</v>
      </c>
      <c r="AE609" s="41" t="s">
        <v>27846</v>
      </c>
      <c r="AF609" s="43"/>
      <c r="AG609" s="43"/>
      <c r="AH609" s="43"/>
      <c r="AI609" s="43"/>
      <c r="AJ609" s="43"/>
      <c r="AK609" s="43"/>
      <c r="AL609" s="43"/>
      <c r="AM609" s="41" t="s">
        <v>26157</v>
      </c>
      <c r="AN609" s="43"/>
      <c r="AO609" s="41" t="s">
        <v>24604</v>
      </c>
      <c r="AP609" s="43"/>
      <c r="AQ609" s="43"/>
      <c r="AR609" s="43"/>
      <c r="AS609" s="29"/>
    </row>
    <row r="610">
      <c r="A610" s="28"/>
      <c r="B610" s="37" t="s">
        <v>26151</v>
      </c>
      <c r="C610" s="35"/>
      <c r="D610" s="38" t="b">
        <v>1</v>
      </c>
      <c r="E610" s="38" t="b">
        <v>0</v>
      </c>
      <c r="F610" s="38" t="b">
        <v>0</v>
      </c>
      <c r="G610" s="38" t="b">
        <v>0</v>
      </c>
      <c r="H610" s="38" t="b">
        <v>0</v>
      </c>
      <c r="I610" s="38" t="b">
        <v>1</v>
      </c>
      <c r="J610" s="39"/>
      <c r="K610" s="39"/>
      <c r="L610" s="38" t="b">
        <v>1</v>
      </c>
      <c r="M610" s="40">
        <v>45758.0</v>
      </c>
      <c r="N610" s="41" t="s">
        <v>1634</v>
      </c>
      <c r="O610" s="41" t="s">
        <v>26152</v>
      </c>
      <c r="P610" s="42" t="s">
        <v>29416</v>
      </c>
      <c r="Q610" s="41" t="s">
        <v>24600</v>
      </c>
      <c r="R610" s="41" t="s">
        <v>972</v>
      </c>
      <c r="S610" s="41" t="s">
        <v>26154</v>
      </c>
      <c r="T610" s="41" t="s">
        <v>26155</v>
      </c>
      <c r="U610" s="41" t="s">
        <v>26156</v>
      </c>
      <c r="V610" s="43"/>
      <c r="W610" s="43"/>
      <c r="X610" s="43"/>
      <c r="Y610" s="41" t="s">
        <v>27870</v>
      </c>
      <c r="Z610" s="41" t="s">
        <v>27845</v>
      </c>
      <c r="AA610" s="41" t="s">
        <v>24600</v>
      </c>
      <c r="AB610" s="39"/>
      <c r="AC610" s="39"/>
      <c r="AD610" s="41" t="s">
        <v>151</v>
      </c>
      <c r="AE610" s="41" t="s">
        <v>27846</v>
      </c>
      <c r="AF610" s="43"/>
      <c r="AG610" s="43"/>
      <c r="AH610" s="43"/>
      <c r="AI610" s="43"/>
      <c r="AJ610" s="43"/>
      <c r="AK610" s="43"/>
      <c r="AL610" s="43"/>
      <c r="AM610" s="41" t="s">
        <v>26157</v>
      </c>
      <c r="AN610" s="43"/>
      <c r="AO610" s="41" t="s">
        <v>24604</v>
      </c>
      <c r="AP610" s="43"/>
      <c r="AQ610" s="43"/>
      <c r="AR610" s="43"/>
      <c r="AS610" s="29"/>
    </row>
    <row r="611">
      <c r="A611" s="28"/>
      <c r="B611" s="37" t="s">
        <v>26110</v>
      </c>
      <c r="C611" s="35"/>
      <c r="D611" s="38" t="b">
        <v>1</v>
      </c>
      <c r="E611" s="38" t="b">
        <v>1</v>
      </c>
      <c r="F611" s="38" t="b">
        <v>0</v>
      </c>
      <c r="G611" s="38" t="b">
        <v>0</v>
      </c>
      <c r="H611" s="38" t="b">
        <v>0</v>
      </c>
      <c r="I611" s="38" t="b">
        <v>0</v>
      </c>
      <c r="J611" s="39"/>
      <c r="K611" s="39"/>
      <c r="L611" s="38" t="b">
        <v>1</v>
      </c>
      <c r="M611" s="41" t="s">
        <v>25240</v>
      </c>
      <c r="N611" s="41" t="s">
        <v>1634</v>
      </c>
      <c r="O611" s="41" t="s">
        <v>26111</v>
      </c>
      <c r="P611" s="42" t="s">
        <v>29417</v>
      </c>
      <c r="Q611" s="41" t="s">
        <v>25242</v>
      </c>
      <c r="R611" s="41" t="s">
        <v>9926</v>
      </c>
      <c r="S611" s="41" t="s">
        <v>15527</v>
      </c>
      <c r="T611" s="41" t="s">
        <v>27820</v>
      </c>
      <c r="U611" s="41" t="s">
        <v>16868</v>
      </c>
      <c r="V611" s="43"/>
      <c r="W611" s="41" t="s">
        <v>15007</v>
      </c>
      <c r="X611" s="43"/>
      <c r="Y611" s="41" t="s">
        <v>27870</v>
      </c>
      <c r="Z611" s="41" t="s">
        <v>29126</v>
      </c>
      <c r="AA611" s="41" t="s">
        <v>25242</v>
      </c>
      <c r="AB611" s="39"/>
      <c r="AC611" s="39"/>
      <c r="AD611" s="41" t="s">
        <v>16462</v>
      </c>
      <c r="AE611" s="41" t="s">
        <v>27846</v>
      </c>
      <c r="AF611" s="43"/>
      <c r="AG611" s="43"/>
      <c r="AH611" s="43"/>
      <c r="AI611" s="43"/>
      <c r="AJ611" s="43"/>
      <c r="AK611" s="43"/>
      <c r="AL611" s="43"/>
      <c r="AM611" s="43"/>
      <c r="AN611" s="43"/>
      <c r="AO611" s="41" t="s">
        <v>23532</v>
      </c>
      <c r="AP611" s="43"/>
      <c r="AQ611" s="43"/>
      <c r="AR611" s="43"/>
      <c r="AS611" s="29"/>
    </row>
    <row r="612">
      <c r="A612" s="28"/>
      <c r="B612" s="37" t="s">
        <v>26108</v>
      </c>
      <c r="C612" s="35"/>
      <c r="D612" s="38" t="b">
        <v>1</v>
      </c>
      <c r="E612" s="38" t="b">
        <v>0</v>
      </c>
      <c r="F612" s="38" t="b">
        <v>0</v>
      </c>
      <c r="G612" s="38" t="b">
        <v>0</v>
      </c>
      <c r="H612" s="38" t="b">
        <v>0</v>
      </c>
      <c r="I612" s="38" t="b">
        <v>0</v>
      </c>
      <c r="J612" s="39"/>
      <c r="K612" s="39"/>
      <c r="L612" s="38" t="b">
        <v>1</v>
      </c>
      <c r="M612" s="41" t="s">
        <v>25049</v>
      </c>
      <c r="N612" s="41" t="s">
        <v>1634</v>
      </c>
      <c r="O612" s="41" t="s">
        <v>26109</v>
      </c>
      <c r="P612" s="42" t="s">
        <v>29418</v>
      </c>
      <c r="Q612" s="41" t="s">
        <v>25051</v>
      </c>
      <c r="R612" s="41" t="s">
        <v>9926</v>
      </c>
      <c r="S612" s="41" t="s">
        <v>15527</v>
      </c>
      <c r="T612" s="41" t="s">
        <v>27820</v>
      </c>
      <c r="U612" s="41" t="s">
        <v>16868</v>
      </c>
      <c r="V612" s="43"/>
      <c r="W612" s="41" t="s">
        <v>15007</v>
      </c>
      <c r="X612" s="43"/>
      <c r="Y612" s="41" t="s">
        <v>27870</v>
      </c>
      <c r="Z612" s="41" t="s">
        <v>29200</v>
      </c>
      <c r="AA612" s="41" t="s">
        <v>25051</v>
      </c>
      <c r="AB612" s="39"/>
      <c r="AC612" s="39"/>
      <c r="AD612" s="41" t="s">
        <v>215</v>
      </c>
      <c r="AE612" s="41" t="s">
        <v>27846</v>
      </c>
      <c r="AF612" s="43"/>
      <c r="AG612" s="43"/>
      <c r="AH612" s="43"/>
      <c r="AI612" s="43"/>
      <c r="AJ612" s="43"/>
      <c r="AK612" s="43"/>
      <c r="AL612" s="43"/>
      <c r="AM612" s="43"/>
      <c r="AN612" s="43"/>
      <c r="AO612" s="41" t="s">
        <v>23532</v>
      </c>
      <c r="AP612" s="43"/>
      <c r="AQ612" s="43"/>
      <c r="AR612" s="43"/>
      <c r="AS612" s="29"/>
    </row>
    <row r="613">
      <c r="A613" s="28"/>
      <c r="B613" s="37" t="s">
        <v>26759</v>
      </c>
      <c r="C613" s="35"/>
      <c r="D613" s="38" t="b">
        <v>1</v>
      </c>
      <c r="E613" s="38" t="b">
        <v>1</v>
      </c>
      <c r="F613" s="38" t="b">
        <v>0</v>
      </c>
      <c r="G613" s="38" t="b">
        <v>0</v>
      </c>
      <c r="H613" s="38" t="b">
        <v>0</v>
      </c>
      <c r="I613" s="38" t="b">
        <v>0</v>
      </c>
      <c r="J613" s="39"/>
      <c r="K613" s="39"/>
      <c r="L613" s="38" t="b">
        <v>1</v>
      </c>
      <c r="M613" s="41" t="s">
        <v>26140</v>
      </c>
      <c r="N613" s="41" t="s">
        <v>3250</v>
      </c>
      <c r="O613" s="41" t="s">
        <v>26760</v>
      </c>
      <c r="P613" s="42" t="s">
        <v>29419</v>
      </c>
      <c r="Q613" s="41" t="s">
        <v>26142</v>
      </c>
      <c r="R613" s="41" t="s">
        <v>16380</v>
      </c>
      <c r="S613" s="41" t="s">
        <v>24623</v>
      </c>
      <c r="T613" s="41" t="s">
        <v>24624</v>
      </c>
      <c r="U613" s="39"/>
      <c r="V613" s="43"/>
      <c r="W613" s="41" t="s">
        <v>26761</v>
      </c>
      <c r="X613" s="43"/>
      <c r="Y613" s="41" t="s">
        <v>27980</v>
      </c>
      <c r="Z613" s="41" t="s">
        <v>27980</v>
      </c>
      <c r="AA613" s="41" t="s">
        <v>26142</v>
      </c>
      <c r="AB613" s="39"/>
      <c r="AC613" s="39"/>
      <c r="AD613" s="41" t="s">
        <v>16462</v>
      </c>
      <c r="AE613" s="41" t="s">
        <v>27846</v>
      </c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29"/>
    </row>
    <row r="614">
      <c r="A614" s="28"/>
      <c r="B614" s="37" t="s">
        <v>26713</v>
      </c>
      <c r="C614" s="35"/>
      <c r="D614" s="38" t="b">
        <v>1</v>
      </c>
      <c r="E614" s="38" t="b">
        <v>0</v>
      </c>
      <c r="F614" s="38" t="b">
        <v>0</v>
      </c>
      <c r="G614" s="38" t="b">
        <v>0</v>
      </c>
      <c r="H614" s="38" t="b">
        <v>0</v>
      </c>
      <c r="I614" s="38" t="b">
        <v>0</v>
      </c>
      <c r="J614" s="39"/>
      <c r="K614" s="39"/>
      <c r="L614" s="38" t="b">
        <v>1</v>
      </c>
      <c r="M614" s="41" t="s">
        <v>23013</v>
      </c>
      <c r="N614" s="41" t="s">
        <v>3250</v>
      </c>
      <c r="O614" s="41" t="s">
        <v>26715</v>
      </c>
      <c r="P614" s="42" t="s">
        <v>29420</v>
      </c>
      <c r="Q614" s="41" t="s">
        <v>26716</v>
      </c>
      <c r="R614" s="41" t="s">
        <v>16380</v>
      </c>
      <c r="S614" s="41" t="s">
        <v>24623</v>
      </c>
      <c r="T614" s="41" t="s">
        <v>24624</v>
      </c>
      <c r="U614" s="41" t="s">
        <v>16868</v>
      </c>
      <c r="V614" s="43"/>
      <c r="W614" s="43"/>
      <c r="X614" s="43"/>
      <c r="Y614" s="41" t="s">
        <v>27870</v>
      </c>
      <c r="Z614" s="41" t="s">
        <v>27980</v>
      </c>
      <c r="AA614" s="41" t="s">
        <v>26716</v>
      </c>
      <c r="AB614" s="39"/>
      <c r="AC614" s="39"/>
      <c r="AD614" s="41" t="s">
        <v>151</v>
      </c>
      <c r="AE614" s="41" t="s">
        <v>27846</v>
      </c>
      <c r="AF614" s="43"/>
      <c r="AG614" s="43"/>
      <c r="AH614" s="43"/>
      <c r="AI614" s="43"/>
      <c r="AJ614" s="43"/>
      <c r="AK614" s="43"/>
      <c r="AL614" s="43"/>
      <c r="AM614" s="43"/>
      <c r="AN614" s="43"/>
      <c r="AO614" s="41" t="s">
        <v>23532</v>
      </c>
      <c r="AP614" s="43"/>
      <c r="AQ614" s="43"/>
      <c r="AR614" s="43"/>
      <c r="AS614" s="29"/>
    </row>
    <row r="615">
      <c r="A615" s="28"/>
      <c r="B615" s="37" t="s">
        <v>26759</v>
      </c>
      <c r="C615" s="35"/>
      <c r="D615" s="38" t="b">
        <v>1</v>
      </c>
      <c r="E615" s="38" t="b">
        <v>1</v>
      </c>
      <c r="F615" s="38" t="b">
        <v>0</v>
      </c>
      <c r="G615" s="38" t="b">
        <v>0</v>
      </c>
      <c r="H615" s="38" t="b">
        <v>0</v>
      </c>
      <c r="I615" s="38" t="b">
        <v>0</v>
      </c>
      <c r="J615" s="39"/>
      <c r="K615" s="39"/>
      <c r="L615" s="38" t="b">
        <v>1</v>
      </c>
      <c r="M615" s="41" t="s">
        <v>26140</v>
      </c>
      <c r="N615" s="41" t="s">
        <v>3250</v>
      </c>
      <c r="O615" s="41" t="s">
        <v>26760</v>
      </c>
      <c r="P615" s="42" t="s">
        <v>29421</v>
      </c>
      <c r="Q615" s="41" t="s">
        <v>26142</v>
      </c>
      <c r="R615" s="41" t="s">
        <v>16380</v>
      </c>
      <c r="S615" s="41" t="s">
        <v>24623</v>
      </c>
      <c r="T615" s="41" t="s">
        <v>24624</v>
      </c>
      <c r="U615" s="39"/>
      <c r="V615" s="43"/>
      <c r="W615" s="41" t="s">
        <v>26761</v>
      </c>
      <c r="X615" s="43"/>
      <c r="Y615" s="41" t="s">
        <v>27980</v>
      </c>
      <c r="Z615" s="41" t="s">
        <v>27980</v>
      </c>
      <c r="AA615" s="41" t="s">
        <v>26142</v>
      </c>
      <c r="AB615" s="39"/>
      <c r="AC615" s="39"/>
      <c r="AD615" s="41" t="s">
        <v>16462</v>
      </c>
      <c r="AE615" s="41" t="s">
        <v>27846</v>
      </c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29"/>
    </row>
    <row r="616">
      <c r="A616" s="28"/>
      <c r="B616" s="37" t="s">
        <v>29422</v>
      </c>
      <c r="C616" s="35"/>
      <c r="D616" s="38" t="b">
        <v>0</v>
      </c>
      <c r="E616" s="38" t="b">
        <v>0</v>
      </c>
      <c r="F616" s="38" t="b">
        <v>0</v>
      </c>
      <c r="G616" s="38" t="b">
        <v>0</v>
      </c>
      <c r="H616" s="38" t="b">
        <v>0</v>
      </c>
      <c r="I616" s="38" t="b">
        <v>0</v>
      </c>
      <c r="J616" s="39"/>
      <c r="K616" s="39"/>
      <c r="L616" s="38" t="b">
        <v>1</v>
      </c>
      <c r="M616" s="40">
        <v>45758.0</v>
      </c>
      <c r="N616" s="41" t="s">
        <v>29423</v>
      </c>
      <c r="O616" s="41" t="s">
        <v>29424</v>
      </c>
      <c r="P616" s="42" t="s">
        <v>29425</v>
      </c>
      <c r="Q616" s="41" t="s">
        <v>24600</v>
      </c>
      <c r="R616" s="41" t="s">
        <v>972</v>
      </c>
      <c r="S616" s="41" t="s">
        <v>29426</v>
      </c>
      <c r="T616" s="41" t="s">
        <v>29427</v>
      </c>
      <c r="U616" s="41" t="s">
        <v>29428</v>
      </c>
      <c r="V616" s="43"/>
      <c r="W616" s="43"/>
      <c r="X616" s="43"/>
      <c r="Y616" s="41" t="s">
        <v>27870</v>
      </c>
      <c r="Z616" s="41" t="s">
        <v>28051</v>
      </c>
      <c r="AA616" s="41" t="s">
        <v>24600</v>
      </c>
      <c r="AB616" s="39"/>
      <c r="AC616" s="39"/>
      <c r="AD616" s="41" t="s">
        <v>151</v>
      </c>
      <c r="AE616" s="41" t="s">
        <v>27846</v>
      </c>
      <c r="AF616" s="43"/>
      <c r="AG616" s="43"/>
      <c r="AH616" s="43"/>
      <c r="AI616" s="43"/>
      <c r="AJ616" s="43"/>
      <c r="AK616" s="43"/>
      <c r="AL616" s="43"/>
      <c r="AM616" s="41" t="s">
        <v>29429</v>
      </c>
      <c r="AN616" s="43"/>
      <c r="AO616" s="41" t="s">
        <v>24604</v>
      </c>
      <c r="AP616" s="43"/>
      <c r="AQ616" s="43"/>
      <c r="AR616" s="43"/>
      <c r="AS616" s="29"/>
    </row>
    <row r="617">
      <c r="A617" s="28"/>
      <c r="B617" s="37" t="s">
        <v>29430</v>
      </c>
      <c r="C617" s="35"/>
      <c r="D617" s="38" t="b">
        <v>0</v>
      </c>
      <c r="E617" s="38" t="b">
        <v>0</v>
      </c>
      <c r="F617" s="38" t="b">
        <v>0</v>
      </c>
      <c r="G617" s="38" t="b">
        <v>0</v>
      </c>
      <c r="H617" s="38" t="b">
        <v>0</v>
      </c>
      <c r="I617" s="38" t="b">
        <v>1</v>
      </c>
      <c r="J617" s="39"/>
      <c r="K617" s="39"/>
      <c r="L617" s="38" t="b">
        <v>1</v>
      </c>
      <c r="M617" s="40">
        <v>45758.0</v>
      </c>
      <c r="N617" s="41" t="s">
        <v>29423</v>
      </c>
      <c r="O617" s="41" t="s">
        <v>29431</v>
      </c>
      <c r="P617" s="42" t="s">
        <v>29432</v>
      </c>
      <c r="Q617" s="41" t="s">
        <v>24600</v>
      </c>
      <c r="R617" s="41" t="s">
        <v>972</v>
      </c>
      <c r="S617" s="41" t="s">
        <v>29433</v>
      </c>
      <c r="T617" s="41" t="s">
        <v>29434</v>
      </c>
      <c r="U617" s="41" t="s">
        <v>29435</v>
      </c>
      <c r="V617" s="43"/>
      <c r="W617" s="43"/>
      <c r="X617" s="43"/>
      <c r="Y617" s="41" t="s">
        <v>27870</v>
      </c>
      <c r="Z617" s="41" t="s">
        <v>28051</v>
      </c>
      <c r="AA617" s="41" t="s">
        <v>24600</v>
      </c>
      <c r="AB617" s="39"/>
      <c r="AC617" s="39"/>
      <c r="AD617" s="41" t="s">
        <v>151</v>
      </c>
      <c r="AE617" s="41" t="s">
        <v>27846</v>
      </c>
      <c r="AF617" s="43"/>
      <c r="AG617" s="43"/>
      <c r="AH617" s="43"/>
      <c r="AI617" s="43"/>
      <c r="AJ617" s="43"/>
      <c r="AK617" s="43"/>
      <c r="AL617" s="43"/>
      <c r="AM617" s="41" t="s">
        <v>29436</v>
      </c>
      <c r="AN617" s="43"/>
      <c r="AO617" s="41" t="s">
        <v>24604</v>
      </c>
      <c r="AP617" s="43"/>
      <c r="AQ617" s="43"/>
      <c r="AR617" s="43"/>
      <c r="AS617" s="29"/>
    </row>
    <row r="618">
      <c r="A618" s="28"/>
      <c r="B618" s="37" t="s">
        <v>29437</v>
      </c>
      <c r="C618" s="35"/>
      <c r="D618" s="38" t="b">
        <v>0</v>
      </c>
      <c r="E618" s="38" t="b">
        <v>0</v>
      </c>
      <c r="F618" s="38" t="b">
        <v>0</v>
      </c>
      <c r="G618" s="38" t="b">
        <v>0</v>
      </c>
      <c r="H618" s="38" t="b">
        <v>0</v>
      </c>
      <c r="I618" s="38" t="b">
        <v>0</v>
      </c>
      <c r="J618" s="39"/>
      <c r="K618" s="39"/>
      <c r="L618" s="38" t="b">
        <v>1</v>
      </c>
      <c r="M618" s="40">
        <v>45758.0</v>
      </c>
      <c r="N618" s="41" t="s">
        <v>29423</v>
      </c>
      <c r="O618" s="41" t="s">
        <v>29438</v>
      </c>
      <c r="P618" s="42" t="s">
        <v>29439</v>
      </c>
      <c r="Q618" s="41" t="s">
        <v>24600</v>
      </c>
      <c r="R618" s="41" t="s">
        <v>972</v>
      </c>
      <c r="S618" s="41" t="s">
        <v>29440</v>
      </c>
      <c r="T618" s="41" t="s">
        <v>29441</v>
      </c>
      <c r="U618" s="41" t="s">
        <v>29442</v>
      </c>
      <c r="V618" s="43"/>
      <c r="W618" s="43"/>
      <c r="X618" s="43"/>
      <c r="Y618" s="41" t="s">
        <v>27870</v>
      </c>
      <c r="Z618" s="41" t="s">
        <v>28051</v>
      </c>
      <c r="AA618" s="41" t="s">
        <v>24600</v>
      </c>
      <c r="AB618" s="39"/>
      <c r="AC618" s="39"/>
      <c r="AD618" s="41" t="s">
        <v>151</v>
      </c>
      <c r="AE618" s="41" t="s">
        <v>27846</v>
      </c>
      <c r="AF618" s="43"/>
      <c r="AG618" s="43"/>
      <c r="AH618" s="43"/>
      <c r="AI618" s="43"/>
      <c r="AJ618" s="43"/>
      <c r="AK618" s="43"/>
      <c r="AL618" s="43"/>
      <c r="AM618" s="41" t="s">
        <v>29443</v>
      </c>
      <c r="AN618" s="43"/>
      <c r="AO618" s="41" t="s">
        <v>24604</v>
      </c>
      <c r="AP618" s="43"/>
      <c r="AQ618" s="43"/>
      <c r="AR618" s="43"/>
      <c r="AS618" s="29"/>
    </row>
    <row r="619">
      <c r="A619" s="28"/>
      <c r="B619" s="37" t="s">
        <v>29444</v>
      </c>
      <c r="C619" s="35"/>
      <c r="D619" s="38" t="b">
        <v>0</v>
      </c>
      <c r="E619" s="38" t="b">
        <v>0</v>
      </c>
      <c r="F619" s="38" t="b">
        <v>0</v>
      </c>
      <c r="G619" s="38" t="b">
        <v>0</v>
      </c>
      <c r="H619" s="38" t="b">
        <v>0</v>
      </c>
      <c r="I619" s="38" t="b">
        <v>1</v>
      </c>
      <c r="J619" s="39"/>
      <c r="K619" s="39"/>
      <c r="L619" s="38" t="b">
        <v>1</v>
      </c>
      <c r="M619" s="40">
        <v>45758.0</v>
      </c>
      <c r="N619" s="41" t="s">
        <v>29423</v>
      </c>
      <c r="O619" s="41" t="s">
        <v>29445</v>
      </c>
      <c r="P619" s="42" t="s">
        <v>29446</v>
      </c>
      <c r="Q619" s="41" t="s">
        <v>24600</v>
      </c>
      <c r="R619" s="41" t="s">
        <v>972</v>
      </c>
      <c r="S619" s="41" t="s">
        <v>29447</v>
      </c>
      <c r="T619" s="41" t="s">
        <v>18769</v>
      </c>
      <c r="U619" s="41" t="s">
        <v>29448</v>
      </c>
      <c r="V619" s="43"/>
      <c r="W619" s="43"/>
      <c r="X619" s="43"/>
      <c r="Y619" s="41" t="s">
        <v>27870</v>
      </c>
      <c r="Z619" s="41" t="s">
        <v>27845</v>
      </c>
      <c r="AA619" s="41" t="s">
        <v>24600</v>
      </c>
      <c r="AB619" s="39"/>
      <c r="AC619" s="39"/>
      <c r="AD619" s="41" t="s">
        <v>151</v>
      </c>
      <c r="AE619" s="41" t="s">
        <v>27846</v>
      </c>
      <c r="AF619" s="43"/>
      <c r="AG619" s="43"/>
      <c r="AH619" s="43"/>
      <c r="AI619" s="43"/>
      <c r="AJ619" s="43"/>
      <c r="AK619" s="43"/>
      <c r="AL619" s="43"/>
      <c r="AM619" s="41" t="s">
        <v>29449</v>
      </c>
      <c r="AN619" s="43"/>
      <c r="AO619" s="41" t="s">
        <v>24604</v>
      </c>
      <c r="AP619" s="43"/>
      <c r="AQ619" s="43"/>
      <c r="AR619" s="43"/>
      <c r="AS619" s="29"/>
    </row>
    <row r="620">
      <c r="A620" s="28"/>
      <c r="B620" s="37" t="s">
        <v>29430</v>
      </c>
      <c r="C620" s="35"/>
      <c r="D620" s="38" t="b">
        <v>0</v>
      </c>
      <c r="E620" s="38" t="b">
        <v>0</v>
      </c>
      <c r="F620" s="38" t="b">
        <v>0</v>
      </c>
      <c r="G620" s="38" t="b">
        <v>0</v>
      </c>
      <c r="H620" s="38" t="b">
        <v>0</v>
      </c>
      <c r="I620" s="38" t="b">
        <v>1</v>
      </c>
      <c r="J620" s="39"/>
      <c r="K620" s="39"/>
      <c r="L620" s="38" t="b">
        <v>1</v>
      </c>
      <c r="M620" s="40">
        <v>45758.0</v>
      </c>
      <c r="N620" s="41" t="s">
        <v>29423</v>
      </c>
      <c r="O620" s="41" t="s">
        <v>29431</v>
      </c>
      <c r="P620" s="42" t="s">
        <v>29450</v>
      </c>
      <c r="Q620" s="41" t="s">
        <v>24600</v>
      </c>
      <c r="R620" s="41" t="s">
        <v>972</v>
      </c>
      <c r="S620" s="41" t="s">
        <v>29433</v>
      </c>
      <c r="T620" s="41" t="s">
        <v>29434</v>
      </c>
      <c r="U620" s="41" t="s">
        <v>29435</v>
      </c>
      <c r="V620" s="43"/>
      <c r="W620" s="43"/>
      <c r="X620" s="43"/>
      <c r="Y620" s="41" t="s">
        <v>27870</v>
      </c>
      <c r="Z620" s="41" t="s">
        <v>28051</v>
      </c>
      <c r="AA620" s="41" t="s">
        <v>24600</v>
      </c>
      <c r="AB620" s="39"/>
      <c r="AC620" s="39"/>
      <c r="AD620" s="41" t="s">
        <v>151</v>
      </c>
      <c r="AE620" s="41" t="s">
        <v>27846</v>
      </c>
      <c r="AF620" s="43"/>
      <c r="AG620" s="43"/>
      <c r="AH620" s="43"/>
      <c r="AI620" s="43"/>
      <c r="AJ620" s="43"/>
      <c r="AK620" s="43"/>
      <c r="AL620" s="43"/>
      <c r="AM620" s="41" t="s">
        <v>29436</v>
      </c>
      <c r="AN620" s="43"/>
      <c r="AO620" s="41" t="s">
        <v>24604</v>
      </c>
      <c r="AP620" s="43"/>
      <c r="AQ620" s="43"/>
      <c r="AR620" s="43"/>
      <c r="AS620" s="29"/>
    </row>
    <row r="621">
      <c r="A621" s="28"/>
      <c r="B621" s="37" t="s">
        <v>29422</v>
      </c>
      <c r="C621" s="35"/>
      <c r="D621" s="38" t="b">
        <v>0</v>
      </c>
      <c r="E621" s="38" t="b">
        <v>0</v>
      </c>
      <c r="F621" s="38" t="b">
        <v>0</v>
      </c>
      <c r="G621" s="38" t="b">
        <v>0</v>
      </c>
      <c r="H621" s="38" t="b">
        <v>0</v>
      </c>
      <c r="I621" s="38" t="b">
        <v>0</v>
      </c>
      <c r="J621" s="39"/>
      <c r="K621" s="39"/>
      <c r="L621" s="38" t="b">
        <v>1</v>
      </c>
      <c r="M621" s="40">
        <v>45758.0</v>
      </c>
      <c r="N621" s="41" t="s">
        <v>29423</v>
      </c>
      <c r="O621" s="41" t="s">
        <v>29424</v>
      </c>
      <c r="P621" s="42" t="s">
        <v>29451</v>
      </c>
      <c r="Q621" s="41" t="s">
        <v>24600</v>
      </c>
      <c r="R621" s="41" t="s">
        <v>972</v>
      </c>
      <c r="S621" s="41" t="s">
        <v>29426</v>
      </c>
      <c r="T621" s="41" t="s">
        <v>29427</v>
      </c>
      <c r="U621" s="41" t="s">
        <v>29428</v>
      </c>
      <c r="V621" s="43"/>
      <c r="W621" s="43"/>
      <c r="X621" s="43"/>
      <c r="Y621" s="41" t="s">
        <v>27870</v>
      </c>
      <c r="Z621" s="41" t="s">
        <v>28051</v>
      </c>
      <c r="AA621" s="41" t="s">
        <v>24600</v>
      </c>
      <c r="AB621" s="39"/>
      <c r="AC621" s="39"/>
      <c r="AD621" s="41" t="s">
        <v>151</v>
      </c>
      <c r="AE621" s="41" t="s">
        <v>27846</v>
      </c>
      <c r="AF621" s="43"/>
      <c r="AG621" s="43"/>
      <c r="AH621" s="43"/>
      <c r="AI621" s="43"/>
      <c r="AJ621" s="43"/>
      <c r="AK621" s="43"/>
      <c r="AL621" s="43"/>
      <c r="AM621" s="41" t="s">
        <v>29429</v>
      </c>
      <c r="AN621" s="43"/>
      <c r="AO621" s="41" t="s">
        <v>24604</v>
      </c>
      <c r="AP621" s="43"/>
      <c r="AQ621" s="43"/>
      <c r="AR621" s="43"/>
      <c r="AS621" s="29"/>
    </row>
    <row r="622">
      <c r="A622" s="28"/>
      <c r="B622" s="37" t="s">
        <v>29437</v>
      </c>
      <c r="C622" s="35"/>
      <c r="D622" s="38" t="b">
        <v>0</v>
      </c>
      <c r="E622" s="38" t="b">
        <v>0</v>
      </c>
      <c r="F622" s="38" t="b">
        <v>0</v>
      </c>
      <c r="G622" s="38" t="b">
        <v>0</v>
      </c>
      <c r="H622" s="38" t="b">
        <v>0</v>
      </c>
      <c r="I622" s="38" t="b">
        <v>0</v>
      </c>
      <c r="J622" s="39"/>
      <c r="K622" s="39"/>
      <c r="L622" s="38" t="b">
        <v>1</v>
      </c>
      <c r="M622" s="40">
        <v>45758.0</v>
      </c>
      <c r="N622" s="41" t="s">
        <v>29423</v>
      </c>
      <c r="O622" s="41" t="s">
        <v>29438</v>
      </c>
      <c r="P622" s="42" t="s">
        <v>29452</v>
      </c>
      <c r="Q622" s="41" t="s">
        <v>24600</v>
      </c>
      <c r="R622" s="41" t="s">
        <v>972</v>
      </c>
      <c r="S622" s="41" t="s">
        <v>29440</v>
      </c>
      <c r="T622" s="41" t="s">
        <v>29441</v>
      </c>
      <c r="U622" s="41" t="s">
        <v>29442</v>
      </c>
      <c r="V622" s="43"/>
      <c r="W622" s="43"/>
      <c r="X622" s="43"/>
      <c r="Y622" s="41" t="s">
        <v>27870</v>
      </c>
      <c r="Z622" s="41" t="s">
        <v>28051</v>
      </c>
      <c r="AA622" s="41" t="s">
        <v>24600</v>
      </c>
      <c r="AB622" s="39"/>
      <c r="AC622" s="39"/>
      <c r="AD622" s="41" t="s">
        <v>151</v>
      </c>
      <c r="AE622" s="41" t="s">
        <v>27846</v>
      </c>
      <c r="AF622" s="43"/>
      <c r="AG622" s="43"/>
      <c r="AH622" s="43"/>
      <c r="AI622" s="43"/>
      <c r="AJ622" s="43"/>
      <c r="AK622" s="43"/>
      <c r="AL622" s="43"/>
      <c r="AM622" s="41" t="s">
        <v>29443</v>
      </c>
      <c r="AN622" s="43"/>
      <c r="AO622" s="41" t="s">
        <v>24604</v>
      </c>
      <c r="AP622" s="43"/>
      <c r="AQ622" s="43"/>
      <c r="AR622" s="43"/>
      <c r="AS622" s="29"/>
    </row>
    <row r="623">
      <c r="A623" s="28"/>
      <c r="B623" s="37" t="s">
        <v>29444</v>
      </c>
      <c r="C623" s="35"/>
      <c r="D623" s="38" t="b">
        <v>0</v>
      </c>
      <c r="E623" s="38" t="b">
        <v>0</v>
      </c>
      <c r="F623" s="38" t="b">
        <v>0</v>
      </c>
      <c r="G623" s="38" t="b">
        <v>0</v>
      </c>
      <c r="H623" s="38" t="b">
        <v>0</v>
      </c>
      <c r="I623" s="38" t="b">
        <v>1</v>
      </c>
      <c r="J623" s="39"/>
      <c r="K623" s="39"/>
      <c r="L623" s="38" t="b">
        <v>1</v>
      </c>
      <c r="M623" s="40">
        <v>45758.0</v>
      </c>
      <c r="N623" s="41" t="s">
        <v>29423</v>
      </c>
      <c r="O623" s="41" t="s">
        <v>29445</v>
      </c>
      <c r="P623" s="42" t="s">
        <v>29453</v>
      </c>
      <c r="Q623" s="41" t="s">
        <v>24600</v>
      </c>
      <c r="R623" s="41" t="s">
        <v>972</v>
      </c>
      <c r="S623" s="41" t="s">
        <v>29447</v>
      </c>
      <c r="T623" s="41" t="s">
        <v>18769</v>
      </c>
      <c r="U623" s="41" t="s">
        <v>29448</v>
      </c>
      <c r="V623" s="43"/>
      <c r="W623" s="43"/>
      <c r="X623" s="43"/>
      <c r="Y623" s="41" t="s">
        <v>27870</v>
      </c>
      <c r="Z623" s="41" t="s">
        <v>27845</v>
      </c>
      <c r="AA623" s="41" t="s">
        <v>24600</v>
      </c>
      <c r="AB623" s="39"/>
      <c r="AC623" s="39"/>
      <c r="AD623" s="41" t="s">
        <v>151</v>
      </c>
      <c r="AE623" s="41" t="s">
        <v>27846</v>
      </c>
      <c r="AF623" s="43"/>
      <c r="AG623" s="43"/>
      <c r="AH623" s="43"/>
      <c r="AI623" s="43"/>
      <c r="AJ623" s="43"/>
      <c r="AK623" s="43"/>
      <c r="AL623" s="43"/>
      <c r="AM623" s="41" t="s">
        <v>29449</v>
      </c>
      <c r="AN623" s="43"/>
      <c r="AO623" s="41" t="s">
        <v>24604</v>
      </c>
      <c r="AP623" s="43"/>
      <c r="AQ623" s="43"/>
      <c r="AR623" s="43"/>
      <c r="AS623" s="29"/>
    </row>
    <row r="624">
      <c r="A624" s="28"/>
      <c r="B624" s="37" t="s">
        <v>25838</v>
      </c>
      <c r="C624" s="35"/>
      <c r="D624" s="38" t="b">
        <v>1</v>
      </c>
      <c r="E624" s="38" t="b">
        <v>1</v>
      </c>
      <c r="F624" s="38" t="b">
        <v>0</v>
      </c>
      <c r="G624" s="38" t="b">
        <v>0</v>
      </c>
      <c r="H624" s="38" t="b">
        <v>0</v>
      </c>
      <c r="I624" s="38" t="b">
        <v>0</v>
      </c>
      <c r="J624" s="39"/>
      <c r="K624" s="39"/>
      <c r="L624" s="38" t="b">
        <v>1</v>
      </c>
      <c r="M624" s="40">
        <v>45970.0</v>
      </c>
      <c r="N624" s="41" t="s">
        <v>230</v>
      </c>
      <c r="O624" s="41" t="s">
        <v>25839</v>
      </c>
      <c r="P624" s="42" t="s">
        <v>29454</v>
      </c>
      <c r="Q624" s="41" t="s">
        <v>25431</v>
      </c>
      <c r="R624" s="41" t="s">
        <v>16866</v>
      </c>
      <c r="S624" s="41" t="s">
        <v>15841</v>
      </c>
      <c r="T624" s="41" t="s">
        <v>15842</v>
      </c>
      <c r="U624" s="39"/>
      <c r="V624" s="43"/>
      <c r="W624" s="41" t="s">
        <v>17121</v>
      </c>
      <c r="X624" s="43"/>
      <c r="Y624" s="41" t="s">
        <v>29190</v>
      </c>
      <c r="Z624" s="41" t="s">
        <v>27980</v>
      </c>
      <c r="AA624" s="41" t="s">
        <v>25431</v>
      </c>
      <c r="AB624" s="39"/>
      <c r="AC624" s="39"/>
      <c r="AD624" s="41" t="s">
        <v>151</v>
      </c>
      <c r="AE624" s="41" t="s">
        <v>27846</v>
      </c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29"/>
    </row>
    <row r="625">
      <c r="A625" s="28"/>
      <c r="B625" s="37" t="s">
        <v>25784</v>
      </c>
      <c r="C625" s="35"/>
      <c r="D625" s="38" t="b">
        <v>1</v>
      </c>
      <c r="E625" s="38" t="b">
        <v>1</v>
      </c>
      <c r="F625" s="38" t="b">
        <v>0</v>
      </c>
      <c r="G625" s="38" t="b">
        <v>0</v>
      </c>
      <c r="H625" s="38" t="b">
        <v>0</v>
      </c>
      <c r="I625" s="38" t="b">
        <v>0</v>
      </c>
      <c r="J625" s="39"/>
      <c r="K625" s="39"/>
      <c r="L625" s="38" t="b">
        <v>1</v>
      </c>
      <c r="M625" s="41" t="s">
        <v>25342</v>
      </c>
      <c r="N625" s="41" t="s">
        <v>230</v>
      </c>
      <c r="O625" s="41" t="s">
        <v>25785</v>
      </c>
      <c r="P625" s="42" t="s">
        <v>29455</v>
      </c>
      <c r="Q625" s="41" t="s">
        <v>25344</v>
      </c>
      <c r="R625" s="41" t="s">
        <v>16380</v>
      </c>
      <c r="S625" s="41" t="s">
        <v>23982</v>
      </c>
      <c r="T625" s="41" t="s">
        <v>23983</v>
      </c>
      <c r="U625" s="39"/>
      <c r="V625" s="43"/>
      <c r="W625" s="41" t="s">
        <v>17121</v>
      </c>
      <c r="X625" s="43"/>
      <c r="Y625" s="41" t="s">
        <v>29200</v>
      </c>
      <c r="Z625" s="41" t="s">
        <v>27844</v>
      </c>
      <c r="AA625" s="41" t="s">
        <v>25344</v>
      </c>
      <c r="AB625" s="39"/>
      <c r="AC625" s="39"/>
      <c r="AD625" s="41" t="s">
        <v>151</v>
      </c>
      <c r="AE625" s="41" t="s">
        <v>27846</v>
      </c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29"/>
    </row>
    <row r="626">
      <c r="A626" s="28"/>
      <c r="B626" s="37" t="s">
        <v>25782</v>
      </c>
      <c r="C626" s="35"/>
      <c r="D626" s="38" t="b">
        <v>1</v>
      </c>
      <c r="E626" s="38" t="b">
        <v>0</v>
      </c>
      <c r="F626" s="38" t="b">
        <v>0</v>
      </c>
      <c r="G626" s="38" t="b">
        <v>0</v>
      </c>
      <c r="H626" s="38" t="b">
        <v>0</v>
      </c>
      <c r="I626" s="38" t="b">
        <v>0</v>
      </c>
      <c r="J626" s="39"/>
      <c r="K626" s="39"/>
      <c r="L626" s="38" t="b">
        <v>1</v>
      </c>
      <c r="M626" s="41" t="s">
        <v>25342</v>
      </c>
      <c r="N626" s="41" t="s">
        <v>230</v>
      </c>
      <c r="O626" s="41" t="s">
        <v>25783</v>
      </c>
      <c r="P626" s="42" t="s">
        <v>29456</v>
      </c>
      <c r="Q626" s="41" t="s">
        <v>25344</v>
      </c>
      <c r="R626" s="41" t="s">
        <v>16380</v>
      </c>
      <c r="S626" s="41" t="s">
        <v>15841</v>
      </c>
      <c r="T626" s="41" t="s">
        <v>15842</v>
      </c>
      <c r="U626" s="39"/>
      <c r="V626" s="43"/>
      <c r="W626" s="41" t="s">
        <v>17121</v>
      </c>
      <c r="X626" s="43"/>
      <c r="Y626" s="41" t="s">
        <v>29200</v>
      </c>
      <c r="Z626" s="41" t="s">
        <v>27844</v>
      </c>
      <c r="AA626" s="41" t="s">
        <v>25344</v>
      </c>
      <c r="AB626" s="39"/>
      <c r="AC626" s="39"/>
      <c r="AD626" s="41" t="s">
        <v>151</v>
      </c>
      <c r="AE626" s="41" t="s">
        <v>27846</v>
      </c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29"/>
    </row>
    <row r="627">
      <c r="A627" s="28"/>
      <c r="B627" s="37" t="s">
        <v>25780</v>
      </c>
      <c r="C627" s="35"/>
      <c r="D627" s="38" t="b">
        <v>1</v>
      </c>
      <c r="E627" s="38" t="b">
        <v>0</v>
      </c>
      <c r="F627" s="38" t="b">
        <v>0</v>
      </c>
      <c r="G627" s="38" t="b">
        <v>0</v>
      </c>
      <c r="H627" s="38" t="b">
        <v>0</v>
      </c>
      <c r="I627" s="38" t="b">
        <v>0</v>
      </c>
      <c r="J627" s="39"/>
      <c r="K627" s="39"/>
      <c r="L627" s="38" t="b">
        <v>1</v>
      </c>
      <c r="M627" s="41" t="s">
        <v>24895</v>
      </c>
      <c r="N627" s="41" t="s">
        <v>230</v>
      </c>
      <c r="O627" s="41" t="s">
        <v>25781</v>
      </c>
      <c r="P627" s="42" t="s">
        <v>29457</v>
      </c>
      <c r="Q627" s="41" t="s">
        <v>24897</v>
      </c>
      <c r="R627" s="41" t="s">
        <v>146</v>
      </c>
      <c r="S627" s="41" t="s">
        <v>15841</v>
      </c>
      <c r="T627" s="41" t="s">
        <v>15842</v>
      </c>
      <c r="U627" s="39"/>
      <c r="V627" s="43"/>
      <c r="W627" s="41" t="s">
        <v>17121</v>
      </c>
      <c r="X627" s="43"/>
      <c r="Y627" s="41" t="s">
        <v>29200</v>
      </c>
      <c r="Z627" s="41" t="s">
        <v>27844</v>
      </c>
      <c r="AA627" s="41" t="s">
        <v>24897</v>
      </c>
      <c r="AB627" s="39"/>
      <c r="AC627" s="39"/>
      <c r="AD627" s="41" t="s">
        <v>151</v>
      </c>
      <c r="AE627" s="41" t="s">
        <v>27846</v>
      </c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29"/>
    </row>
    <row r="628">
      <c r="A628" s="28"/>
      <c r="B628" s="37" t="s">
        <v>25784</v>
      </c>
      <c r="C628" s="35"/>
      <c r="D628" s="38" t="b">
        <v>1</v>
      </c>
      <c r="E628" s="38" t="b">
        <v>1</v>
      </c>
      <c r="F628" s="38" t="b">
        <v>0</v>
      </c>
      <c r="G628" s="38" t="b">
        <v>0</v>
      </c>
      <c r="H628" s="38" t="b">
        <v>0</v>
      </c>
      <c r="I628" s="38" t="b">
        <v>0</v>
      </c>
      <c r="J628" s="39"/>
      <c r="K628" s="39"/>
      <c r="L628" s="38" t="b">
        <v>1</v>
      </c>
      <c r="M628" s="41" t="s">
        <v>25342</v>
      </c>
      <c r="N628" s="41" t="s">
        <v>230</v>
      </c>
      <c r="O628" s="41" t="s">
        <v>25785</v>
      </c>
      <c r="P628" s="42" t="s">
        <v>29458</v>
      </c>
      <c r="Q628" s="41" t="s">
        <v>25344</v>
      </c>
      <c r="R628" s="41" t="s">
        <v>16380</v>
      </c>
      <c r="S628" s="41" t="s">
        <v>23982</v>
      </c>
      <c r="T628" s="41" t="s">
        <v>23983</v>
      </c>
      <c r="U628" s="39"/>
      <c r="V628" s="43"/>
      <c r="W628" s="41" t="s">
        <v>17121</v>
      </c>
      <c r="X628" s="43"/>
      <c r="Y628" s="41" t="s">
        <v>29200</v>
      </c>
      <c r="Z628" s="41" t="s">
        <v>27844</v>
      </c>
      <c r="AA628" s="41" t="s">
        <v>25344</v>
      </c>
      <c r="AB628" s="39"/>
      <c r="AC628" s="39"/>
      <c r="AD628" s="41" t="s">
        <v>151</v>
      </c>
      <c r="AE628" s="41" t="s">
        <v>27846</v>
      </c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29"/>
    </row>
    <row r="629">
      <c r="A629" s="28"/>
      <c r="B629" s="37" t="s">
        <v>25780</v>
      </c>
      <c r="C629" s="35"/>
      <c r="D629" s="38" t="b">
        <v>1</v>
      </c>
      <c r="E629" s="38" t="b">
        <v>0</v>
      </c>
      <c r="F629" s="38" t="b">
        <v>0</v>
      </c>
      <c r="G629" s="38" t="b">
        <v>0</v>
      </c>
      <c r="H629" s="38" t="b">
        <v>0</v>
      </c>
      <c r="I629" s="38" t="b">
        <v>0</v>
      </c>
      <c r="J629" s="39"/>
      <c r="K629" s="39"/>
      <c r="L629" s="38" t="b">
        <v>1</v>
      </c>
      <c r="M629" s="41" t="s">
        <v>24895</v>
      </c>
      <c r="N629" s="41" t="s">
        <v>230</v>
      </c>
      <c r="O629" s="41" t="s">
        <v>25781</v>
      </c>
      <c r="P629" s="42" t="s">
        <v>29459</v>
      </c>
      <c r="Q629" s="41" t="s">
        <v>24897</v>
      </c>
      <c r="R629" s="41" t="s">
        <v>146</v>
      </c>
      <c r="S629" s="41" t="s">
        <v>15841</v>
      </c>
      <c r="T629" s="41" t="s">
        <v>15842</v>
      </c>
      <c r="U629" s="39"/>
      <c r="V629" s="43"/>
      <c r="W629" s="41" t="s">
        <v>17121</v>
      </c>
      <c r="X629" s="43"/>
      <c r="Y629" s="41" t="s">
        <v>29200</v>
      </c>
      <c r="Z629" s="41" t="s">
        <v>27844</v>
      </c>
      <c r="AA629" s="41" t="s">
        <v>24897</v>
      </c>
      <c r="AB629" s="39"/>
      <c r="AC629" s="39"/>
      <c r="AD629" s="41" t="s">
        <v>151</v>
      </c>
      <c r="AE629" s="41" t="s">
        <v>27846</v>
      </c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29"/>
    </row>
    <row r="630">
      <c r="A630" s="28"/>
      <c r="B630" s="37" t="s">
        <v>25784</v>
      </c>
      <c r="C630" s="35"/>
      <c r="D630" s="38" t="b">
        <v>1</v>
      </c>
      <c r="E630" s="38" t="b">
        <v>1</v>
      </c>
      <c r="F630" s="38" t="b">
        <v>0</v>
      </c>
      <c r="G630" s="38" t="b">
        <v>0</v>
      </c>
      <c r="H630" s="38" t="b">
        <v>0</v>
      </c>
      <c r="I630" s="38" t="b">
        <v>0</v>
      </c>
      <c r="J630" s="39"/>
      <c r="K630" s="39"/>
      <c r="L630" s="38" t="b">
        <v>1</v>
      </c>
      <c r="M630" s="41" t="s">
        <v>25342</v>
      </c>
      <c r="N630" s="41" t="s">
        <v>230</v>
      </c>
      <c r="O630" s="41" t="s">
        <v>25785</v>
      </c>
      <c r="P630" s="42" t="s">
        <v>29460</v>
      </c>
      <c r="Q630" s="41" t="s">
        <v>25344</v>
      </c>
      <c r="R630" s="41" t="s">
        <v>16380</v>
      </c>
      <c r="S630" s="41" t="s">
        <v>23982</v>
      </c>
      <c r="T630" s="41" t="s">
        <v>23983</v>
      </c>
      <c r="U630" s="39"/>
      <c r="V630" s="43"/>
      <c r="W630" s="41" t="s">
        <v>17121</v>
      </c>
      <c r="X630" s="43"/>
      <c r="Y630" s="41" t="s">
        <v>29200</v>
      </c>
      <c r="Z630" s="41" t="s">
        <v>27844</v>
      </c>
      <c r="AA630" s="41" t="s">
        <v>25344</v>
      </c>
      <c r="AB630" s="39"/>
      <c r="AC630" s="39"/>
      <c r="AD630" s="41" t="s">
        <v>151</v>
      </c>
      <c r="AE630" s="41" t="s">
        <v>27846</v>
      </c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29"/>
    </row>
    <row r="631">
      <c r="A631" s="28"/>
      <c r="B631" s="37" t="s">
        <v>25782</v>
      </c>
      <c r="C631" s="35"/>
      <c r="D631" s="38" t="b">
        <v>1</v>
      </c>
      <c r="E631" s="38" t="b">
        <v>0</v>
      </c>
      <c r="F631" s="38" t="b">
        <v>0</v>
      </c>
      <c r="G631" s="38" t="b">
        <v>0</v>
      </c>
      <c r="H631" s="38" t="b">
        <v>0</v>
      </c>
      <c r="I631" s="38" t="b">
        <v>0</v>
      </c>
      <c r="J631" s="39"/>
      <c r="K631" s="39"/>
      <c r="L631" s="38" t="b">
        <v>1</v>
      </c>
      <c r="M631" s="41" t="s">
        <v>25342</v>
      </c>
      <c r="N631" s="41" t="s">
        <v>230</v>
      </c>
      <c r="O631" s="41" t="s">
        <v>25783</v>
      </c>
      <c r="P631" s="42" t="s">
        <v>29461</v>
      </c>
      <c r="Q631" s="41" t="s">
        <v>25344</v>
      </c>
      <c r="R631" s="41" t="s">
        <v>16380</v>
      </c>
      <c r="S631" s="41" t="s">
        <v>15841</v>
      </c>
      <c r="T631" s="41" t="s">
        <v>15842</v>
      </c>
      <c r="U631" s="39"/>
      <c r="V631" s="43"/>
      <c r="W631" s="41" t="s">
        <v>17121</v>
      </c>
      <c r="X631" s="43"/>
      <c r="Y631" s="41" t="s">
        <v>29200</v>
      </c>
      <c r="Z631" s="41" t="s">
        <v>27844</v>
      </c>
      <c r="AA631" s="41" t="s">
        <v>25344</v>
      </c>
      <c r="AB631" s="39"/>
      <c r="AC631" s="39"/>
      <c r="AD631" s="41" t="s">
        <v>151</v>
      </c>
      <c r="AE631" s="41" t="s">
        <v>27846</v>
      </c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29"/>
    </row>
    <row r="632">
      <c r="A632" s="28"/>
      <c r="B632" s="37" t="s">
        <v>25784</v>
      </c>
      <c r="C632" s="35"/>
      <c r="D632" s="38" t="b">
        <v>1</v>
      </c>
      <c r="E632" s="38" t="b">
        <v>1</v>
      </c>
      <c r="F632" s="38" t="b">
        <v>0</v>
      </c>
      <c r="G632" s="38" t="b">
        <v>0</v>
      </c>
      <c r="H632" s="38" t="b">
        <v>0</v>
      </c>
      <c r="I632" s="38" t="b">
        <v>0</v>
      </c>
      <c r="J632" s="39"/>
      <c r="K632" s="39"/>
      <c r="L632" s="38" t="b">
        <v>1</v>
      </c>
      <c r="M632" s="41" t="s">
        <v>25342</v>
      </c>
      <c r="N632" s="41" t="s">
        <v>230</v>
      </c>
      <c r="O632" s="41" t="s">
        <v>25785</v>
      </c>
      <c r="P632" s="42" t="s">
        <v>29462</v>
      </c>
      <c r="Q632" s="41" t="s">
        <v>25344</v>
      </c>
      <c r="R632" s="41" t="s">
        <v>16380</v>
      </c>
      <c r="S632" s="41" t="s">
        <v>23982</v>
      </c>
      <c r="T632" s="41" t="s">
        <v>23983</v>
      </c>
      <c r="U632" s="39"/>
      <c r="V632" s="43"/>
      <c r="W632" s="41" t="s">
        <v>17121</v>
      </c>
      <c r="X632" s="43"/>
      <c r="Y632" s="41" t="s">
        <v>29200</v>
      </c>
      <c r="Z632" s="41" t="s">
        <v>27844</v>
      </c>
      <c r="AA632" s="41" t="s">
        <v>25344</v>
      </c>
      <c r="AB632" s="39"/>
      <c r="AC632" s="39"/>
      <c r="AD632" s="41" t="s">
        <v>151</v>
      </c>
      <c r="AE632" s="41" t="s">
        <v>27846</v>
      </c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29"/>
    </row>
    <row r="633">
      <c r="A633" s="28"/>
      <c r="B633" s="37" t="s">
        <v>25782</v>
      </c>
      <c r="C633" s="35"/>
      <c r="D633" s="38" t="b">
        <v>1</v>
      </c>
      <c r="E633" s="38" t="b">
        <v>0</v>
      </c>
      <c r="F633" s="38" t="b">
        <v>0</v>
      </c>
      <c r="G633" s="38" t="b">
        <v>0</v>
      </c>
      <c r="H633" s="38" t="b">
        <v>0</v>
      </c>
      <c r="I633" s="38" t="b">
        <v>0</v>
      </c>
      <c r="J633" s="39"/>
      <c r="K633" s="39"/>
      <c r="L633" s="38" t="b">
        <v>1</v>
      </c>
      <c r="M633" s="41" t="s">
        <v>25342</v>
      </c>
      <c r="N633" s="41" t="s">
        <v>230</v>
      </c>
      <c r="O633" s="41" t="s">
        <v>25783</v>
      </c>
      <c r="P633" s="42" t="s">
        <v>29463</v>
      </c>
      <c r="Q633" s="41" t="s">
        <v>25344</v>
      </c>
      <c r="R633" s="41" t="s">
        <v>16380</v>
      </c>
      <c r="S633" s="41" t="s">
        <v>15841</v>
      </c>
      <c r="T633" s="41" t="s">
        <v>15842</v>
      </c>
      <c r="U633" s="39"/>
      <c r="V633" s="43"/>
      <c r="W633" s="41" t="s">
        <v>17121</v>
      </c>
      <c r="X633" s="43"/>
      <c r="Y633" s="41" t="s">
        <v>29200</v>
      </c>
      <c r="Z633" s="41" t="s">
        <v>27844</v>
      </c>
      <c r="AA633" s="41" t="s">
        <v>25344</v>
      </c>
      <c r="AB633" s="39"/>
      <c r="AC633" s="39"/>
      <c r="AD633" s="41" t="s">
        <v>151</v>
      </c>
      <c r="AE633" s="41" t="s">
        <v>27846</v>
      </c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29"/>
    </row>
    <row r="634">
      <c r="A634" s="28"/>
      <c r="B634" s="37" t="s">
        <v>25838</v>
      </c>
      <c r="C634" s="35"/>
      <c r="D634" s="38" t="b">
        <v>1</v>
      </c>
      <c r="E634" s="38" t="b">
        <v>1</v>
      </c>
      <c r="F634" s="38" t="b">
        <v>0</v>
      </c>
      <c r="G634" s="38" t="b">
        <v>0</v>
      </c>
      <c r="H634" s="38" t="b">
        <v>0</v>
      </c>
      <c r="I634" s="38" t="b">
        <v>0</v>
      </c>
      <c r="J634" s="39"/>
      <c r="K634" s="39"/>
      <c r="L634" s="38" t="b">
        <v>1</v>
      </c>
      <c r="M634" s="40">
        <v>45970.0</v>
      </c>
      <c r="N634" s="41" t="s">
        <v>230</v>
      </c>
      <c r="O634" s="41" t="s">
        <v>25839</v>
      </c>
      <c r="P634" s="42" t="s">
        <v>29464</v>
      </c>
      <c r="Q634" s="41" t="s">
        <v>25431</v>
      </c>
      <c r="R634" s="41" t="s">
        <v>16866</v>
      </c>
      <c r="S634" s="41" t="s">
        <v>15841</v>
      </c>
      <c r="T634" s="41" t="s">
        <v>15842</v>
      </c>
      <c r="U634" s="39"/>
      <c r="V634" s="43"/>
      <c r="W634" s="41" t="s">
        <v>17121</v>
      </c>
      <c r="X634" s="43"/>
      <c r="Y634" s="41" t="s">
        <v>29190</v>
      </c>
      <c r="Z634" s="41" t="s">
        <v>27980</v>
      </c>
      <c r="AA634" s="41" t="s">
        <v>25431</v>
      </c>
      <c r="AB634" s="39"/>
      <c r="AC634" s="39"/>
      <c r="AD634" s="41" t="s">
        <v>151</v>
      </c>
      <c r="AE634" s="41" t="s">
        <v>27846</v>
      </c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29"/>
    </row>
    <row r="635">
      <c r="A635" s="28"/>
      <c r="B635" s="37" t="s">
        <v>26344</v>
      </c>
      <c r="C635" s="35"/>
      <c r="D635" s="38" t="b">
        <v>1</v>
      </c>
      <c r="E635" s="38" t="b">
        <v>0</v>
      </c>
      <c r="F635" s="38" t="b">
        <v>0</v>
      </c>
      <c r="G635" s="38" t="b">
        <v>0</v>
      </c>
      <c r="H635" s="38" t="b">
        <v>0</v>
      </c>
      <c r="I635" s="38" t="b">
        <v>0</v>
      </c>
      <c r="J635" s="39"/>
      <c r="K635" s="39"/>
      <c r="L635" s="38" t="b">
        <v>1</v>
      </c>
      <c r="M635" s="41" t="s">
        <v>25049</v>
      </c>
      <c r="N635" s="41" t="s">
        <v>230</v>
      </c>
      <c r="O635" s="41" t="s">
        <v>26345</v>
      </c>
      <c r="P635" s="42" t="s">
        <v>29465</v>
      </c>
      <c r="Q635" s="41" t="s">
        <v>25051</v>
      </c>
      <c r="R635" s="41" t="s">
        <v>9926</v>
      </c>
      <c r="S635" s="41" t="s">
        <v>26347</v>
      </c>
      <c r="T635" s="41" t="s">
        <v>26348</v>
      </c>
      <c r="U635" s="39"/>
      <c r="V635" s="43"/>
      <c r="W635" s="41" t="s">
        <v>17121</v>
      </c>
      <c r="X635" s="43"/>
      <c r="Y635" s="41" t="s">
        <v>29200</v>
      </c>
      <c r="Z635" s="41" t="s">
        <v>29200</v>
      </c>
      <c r="AA635" s="41" t="s">
        <v>25051</v>
      </c>
      <c r="AB635" s="39"/>
      <c r="AC635" s="39"/>
      <c r="AD635" s="41" t="s">
        <v>215</v>
      </c>
      <c r="AE635" s="41" t="s">
        <v>27846</v>
      </c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29"/>
    </row>
    <row r="636">
      <c r="A636" s="28"/>
      <c r="B636" s="37" t="s">
        <v>25838</v>
      </c>
      <c r="C636" s="35"/>
      <c r="D636" s="38" t="b">
        <v>1</v>
      </c>
      <c r="E636" s="38" t="b">
        <v>1</v>
      </c>
      <c r="F636" s="38" t="b">
        <v>0</v>
      </c>
      <c r="G636" s="38" t="b">
        <v>0</v>
      </c>
      <c r="H636" s="38" t="b">
        <v>0</v>
      </c>
      <c r="I636" s="38" t="b">
        <v>0</v>
      </c>
      <c r="J636" s="39"/>
      <c r="K636" s="39"/>
      <c r="L636" s="38" t="b">
        <v>1</v>
      </c>
      <c r="M636" s="40">
        <v>45970.0</v>
      </c>
      <c r="N636" s="41" t="s">
        <v>230</v>
      </c>
      <c r="O636" s="41" t="s">
        <v>25839</v>
      </c>
      <c r="P636" s="42" t="s">
        <v>29466</v>
      </c>
      <c r="Q636" s="41" t="s">
        <v>25431</v>
      </c>
      <c r="R636" s="41" t="s">
        <v>16866</v>
      </c>
      <c r="S636" s="41" t="s">
        <v>15841</v>
      </c>
      <c r="T636" s="41" t="s">
        <v>15842</v>
      </c>
      <c r="U636" s="39"/>
      <c r="V636" s="43"/>
      <c r="W636" s="41" t="s">
        <v>17121</v>
      </c>
      <c r="X636" s="43"/>
      <c r="Y636" s="41" t="s">
        <v>29190</v>
      </c>
      <c r="Z636" s="41" t="s">
        <v>27980</v>
      </c>
      <c r="AA636" s="41" t="s">
        <v>25431</v>
      </c>
      <c r="AB636" s="39"/>
      <c r="AC636" s="39"/>
      <c r="AD636" s="41" t="s">
        <v>151</v>
      </c>
      <c r="AE636" s="41" t="s">
        <v>27846</v>
      </c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29"/>
    </row>
    <row r="637">
      <c r="A637" s="28"/>
      <c r="B637" s="37" t="s">
        <v>26344</v>
      </c>
      <c r="C637" s="35"/>
      <c r="D637" s="38" t="b">
        <v>1</v>
      </c>
      <c r="E637" s="38" t="b">
        <v>0</v>
      </c>
      <c r="F637" s="38" t="b">
        <v>0</v>
      </c>
      <c r="G637" s="38" t="b">
        <v>0</v>
      </c>
      <c r="H637" s="38" t="b">
        <v>0</v>
      </c>
      <c r="I637" s="38" t="b">
        <v>0</v>
      </c>
      <c r="J637" s="39"/>
      <c r="K637" s="39"/>
      <c r="L637" s="38" t="b">
        <v>1</v>
      </c>
      <c r="M637" s="41" t="s">
        <v>25049</v>
      </c>
      <c r="N637" s="41" t="s">
        <v>230</v>
      </c>
      <c r="O637" s="41" t="s">
        <v>26345</v>
      </c>
      <c r="P637" s="42" t="s">
        <v>29467</v>
      </c>
      <c r="Q637" s="41" t="s">
        <v>25051</v>
      </c>
      <c r="R637" s="41" t="s">
        <v>9926</v>
      </c>
      <c r="S637" s="41" t="s">
        <v>26347</v>
      </c>
      <c r="T637" s="41" t="s">
        <v>26348</v>
      </c>
      <c r="U637" s="39"/>
      <c r="V637" s="43"/>
      <c r="W637" s="41" t="s">
        <v>17121</v>
      </c>
      <c r="X637" s="43"/>
      <c r="Y637" s="41" t="s">
        <v>29200</v>
      </c>
      <c r="Z637" s="41" t="s">
        <v>29200</v>
      </c>
      <c r="AA637" s="41" t="s">
        <v>25051</v>
      </c>
      <c r="AB637" s="39"/>
      <c r="AC637" s="39"/>
      <c r="AD637" s="41" t="s">
        <v>215</v>
      </c>
      <c r="AE637" s="41" t="s">
        <v>27846</v>
      </c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29"/>
    </row>
    <row r="638">
      <c r="A638" s="28"/>
      <c r="B638" s="37" t="s">
        <v>26344</v>
      </c>
      <c r="C638" s="35"/>
      <c r="D638" s="38" t="b">
        <v>1</v>
      </c>
      <c r="E638" s="38" t="b">
        <v>0</v>
      </c>
      <c r="F638" s="38" t="b">
        <v>0</v>
      </c>
      <c r="G638" s="38" t="b">
        <v>0</v>
      </c>
      <c r="H638" s="38" t="b">
        <v>0</v>
      </c>
      <c r="I638" s="38" t="b">
        <v>0</v>
      </c>
      <c r="J638" s="39"/>
      <c r="K638" s="39"/>
      <c r="L638" s="38" t="b">
        <v>1</v>
      </c>
      <c r="M638" s="41" t="s">
        <v>25049</v>
      </c>
      <c r="N638" s="41" t="s">
        <v>230</v>
      </c>
      <c r="O638" s="41" t="s">
        <v>26345</v>
      </c>
      <c r="P638" s="42" t="s">
        <v>29468</v>
      </c>
      <c r="Q638" s="41" t="s">
        <v>25051</v>
      </c>
      <c r="R638" s="41" t="s">
        <v>9926</v>
      </c>
      <c r="S638" s="41" t="s">
        <v>26347</v>
      </c>
      <c r="T638" s="41" t="s">
        <v>26348</v>
      </c>
      <c r="U638" s="39"/>
      <c r="V638" s="43"/>
      <c r="W638" s="41" t="s">
        <v>17121</v>
      </c>
      <c r="X638" s="43"/>
      <c r="Y638" s="41" t="s">
        <v>29200</v>
      </c>
      <c r="Z638" s="41" t="s">
        <v>29200</v>
      </c>
      <c r="AA638" s="41" t="s">
        <v>25051</v>
      </c>
      <c r="AB638" s="39"/>
      <c r="AC638" s="39"/>
      <c r="AD638" s="41" t="s">
        <v>215</v>
      </c>
      <c r="AE638" s="41" t="s">
        <v>27846</v>
      </c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29"/>
    </row>
    <row r="639">
      <c r="A639" s="28"/>
      <c r="B639" s="37" t="s">
        <v>26844</v>
      </c>
      <c r="C639" s="35"/>
      <c r="D639" s="38" t="b">
        <v>1</v>
      </c>
      <c r="E639" s="38" t="b">
        <v>1</v>
      </c>
      <c r="F639" s="38" t="b">
        <v>0</v>
      </c>
      <c r="G639" s="38" t="b">
        <v>0</v>
      </c>
      <c r="H639" s="38" t="b">
        <v>0</v>
      </c>
      <c r="I639" s="38" t="b">
        <v>0</v>
      </c>
      <c r="J639" s="39"/>
      <c r="K639" s="39"/>
      <c r="L639" s="38" t="b">
        <v>1</v>
      </c>
      <c r="M639" s="41" t="s">
        <v>26140</v>
      </c>
      <c r="N639" s="41" t="s">
        <v>230</v>
      </c>
      <c r="O639" s="41" t="s">
        <v>26845</v>
      </c>
      <c r="P639" s="42" t="s">
        <v>29469</v>
      </c>
      <c r="Q639" s="41" t="s">
        <v>26142</v>
      </c>
      <c r="R639" s="41" t="s">
        <v>16380</v>
      </c>
      <c r="S639" s="41" t="s">
        <v>23270</v>
      </c>
      <c r="T639" s="41" t="s">
        <v>23271</v>
      </c>
      <c r="U639" s="39"/>
      <c r="V639" s="43"/>
      <c r="W639" s="41" t="s">
        <v>17121</v>
      </c>
      <c r="X639" s="43"/>
      <c r="Y639" s="41" t="s">
        <v>27980</v>
      </c>
      <c r="Z639" s="41" t="s">
        <v>27980</v>
      </c>
      <c r="AA639" s="41" t="s">
        <v>26142</v>
      </c>
      <c r="AB639" s="39"/>
      <c r="AC639" s="39"/>
      <c r="AD639" s="41" t="s">
        <v>16462</v>
      </c>
      <c r="AE639" s="41" t="s">
        <v>27846</v>
      </c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29"/>
    </row>
    <row r="640">
      <c r="A640" s="28"/>
      <c r="B640" s="37" t="s">
        <v>26840</v>
      </c>
      <c r="C640" s="35"/>
      <c r="D640" s="38" t="b">
        <v>1</v>
      </c>
      <c r="E640" s="38" t="b">
        <v>1</v>
      </c>
      <c r="F640" s="38" t="b">
        <v>0</v>
      </c>
      <c r="G640" s="38" t="b">
        <v>0</v>
      </c>
      <c r="H640" s="38" t="b">
        <v>0</v>
      </c>
      <c r="I640" s="38" t="b">
        <v>0</v>
      </c>
      <c r="J640" s="39"/>
      <c r="K640" s="39"/>
      <c r="L640" s="38" t="b">
        <v>1</v>
      </c>
      <c r="M640" s="41" t="s">
        <v>26140</v>
      </c>
      <c r="N640" s="41" t="s">
        <v>230</v>
      </c>
      <c r="O640" s="41" t="s">
        <v>26841</v>
      </c>
      <c r="P640" s="42" t="s">
        <v>29470</v>
      </c>
      <c r="Q640" s="41" t="s">
        <v>26142</v>
      </c>
      <c r="R640" s="41" t="s">
        <v>16380</v>
      </c>
      <c r="S640" s="41" t="s">
        <v>26843</v>
      </c>
      <c r="T640" s="43"/>
      <c r="U640" s="39"/>
      <c r="V640" s="43"/>
      <c r="W640" s="41" t="s">
        <v>17121</v>
      </c>
      <c r="X640" s="43"/>
      <c r="Y640" s="41" t="s">
        <v>27980</v>
      </c>
      <c r="Z640" s="41" t="s">
        <v>27980</v>
      </c>
      <c r="AA640" s="41" t="s">
        <v>26142</v>
      </c>
      <c r="AB640" s="39"/>
      <c r="AC640" s="39"/>
      <c r="AD640" s="41" t="s">
        <v>16462</v>
      </c>
      <c r="AE640" s="41" t="s">
        <v>27846</v>
      </c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29"/>
    </row>
    <row r="641">
      <c r="A641" s="28"/>
      <c r="B641" s="37" t="s">
        <v>26825</v>
      </c>
      <c r="C641" s="35"/>
      <c r="D641" s="38" t="b">
        <v>1</v>
      </c>
      <c r="E641" s="38" t="b">
        <v>1</v>
      </c>
      <c r="F641" s="38" t="b">
        <v>0</v>
      </c>
      <c r="G641" s="38" t="b">
        <v>0</v>
      </c>
      <c r="H641" s="38" t="b">
        <v>0</v>
      </c>
      <c r="I641" s="38" t="b">
        <v>0</v>
      </c>
      <c r="J641" s="39"/>
      <c r="K641" s="39"/>
      <c r="L641" s="38" t="b">
        <v>1</v>
      </c>
      <c r="M641" s="41" t="s">
        <v>25240</v>
      </c>
      <c r="N641" s="41" t="s">
        <v>230</v>
      </c>
      <c r="O641" s="41" t="s">
        <v>26826</v>
      </c>
      <c r="P641" s="42" t="s">
        <v>29471</v>
      </c>
      <c r="Q641" s="41" t="s">
        <v>25242</v>
      </c>
      <c r="R641" s="41" t="s">
        <v>9926</v>
      </c>
      <c r="S641" s="41" t="s">
        <v>10005</v>
      </c>
      <c r="T641" s="41" t="s">
        <v>10006</v>
      </c>
      <c r="U641" s="41" t="s">
        <v>16868</v>
      </c>
      <c r="V641" s="43"/>
      <c r="W641" s="41" t="s">
        <v>17121</v>
      </c>
      <c r="X641" s="43"/>
      <c r="Y641" s="41" t="s">
        <v>27870</v>
      </c>
      <c r="Z641" s="41" t="s">
        <v>29126</v>
      </c>
      <c r="AA641" s="41" t="s">
        <v>25242</v>
      </c>
      <c r="AB641" s="39"/>
      <c r="AC641" s="39"/>
      <c r="AD641" s="41" t="s">
        <v>16462</v>
      </c>
      <c r="AE641" s="41" t="s">
        <v>27846</v>
      </c>
      <c r="AF641" s="43"/>
      <c r="AG641" s="43"/>
      <c r="AH641" s="43"/>
      <c r="AI641" s="43"/>
      <c r="AJ641" s="43"/>
      <c r="AK641" s="43"/>
      <c r="AL641" s="43"/>
      <c r="AM641" s="43"/>
      <c r="AN641" s="43"/>
      <c r="AO641" s="41" t="s">
        <v>23532</v>
      </c>
      <c r="AP641" s="43"/>
      <c r="AQ641" s="43"/>
      <c r="AR641" s="43"/>
      <c r="AS641" s="29"/>
    </row>
    <row r="642">
      <c r="A642" s="28"/>
      <c r="B642" s="37" t="s">
        <v>26720</v>
      </c>
      <c r="C642" s="35"/>
      <c r="D642" s="38" t="b">
        <v>1</v>
      </c>
      <c r="E642" s="38" t="b">
        <v>0</v>
      </c>
      <c r="F642" s="38" t="b">
        <v>0</v>
      </c>
      <c r="G642" s="38" t="b">
        <v>0</v>
      </c>
      <c r="H642" s="38" t="b">
        <v>0</v>
      </c>
      <c r="I642" s="38" t="b">
        <v>1</v>
      </c>
      <c r="J642" s="39"/>
      <c r="K642" s="39"/>
      <c r="L642" s="38" t="b">
        <v>1</v>
      </c>
      <c r="M642" s="40">
        <v>45788.0</v>
      </c>
      <c r="N642" s="41" t="s">
        <v>230</v>
      </c>
      <c r="O642" s="41" t="s">
        <v>26721</v>
      </c>
      <c r="P642" s="42" t="s">
        <v>29472</v>
      </c>
      <c r="Q642" s="41" t="s">
        <v>24608</v>
      </c>
      <c r="R642" s="41" t="s">
        <v>1051</v>
      </c>
      <c r="S642" s="41" t="s">
        <v>23982</v>
      </c>
      <c r="T642" s="41" t="s">
        <v>23983</v>
      </c>
      <c r="U642" s="41" t="s">
        <v>26722</v>
      </c>
      <c r="V642" s="43"/>
      <c r="W642" s="43"/>
      <c r="X642" s="43"/>
      <c r="Y642" s="41" t="s">
        <v>27870</v>
      </c>
      <c r="Z642" s="41" t="s">
        <v>27870</v>
      </c>
      <c r="AA642" s="41" t="s">
        <v>24608</v>
      </c>
      <c r="AB642" s="39"/>
      <c r="AC642" s="39"/>
      <c r="AD642" s="41" t="s">
        <v>151</v>
      </c>
      <c r="AE642" s="41" t="s">
        <v>27846</v>
      </c>
      <c r="AF642" s="43"/>
      <c r="AG642" s="43"/>
      <c r="AH642" s="43"/>
      <c r="AI642" s="43"/>
      <c r="AJ642" s="43"/>
      <c r="AK642" s="43"/>
      <c r="AL642" s="43"/>
      <c r="AM642" s="41" t="s">
        <v>26723</v>
      </c>
      <c r="AN642" s="43"/>
      <c r="AO642" s="41" t="s">
        <v>24604</v>
      </c>
      <c r="AP642" s="43"/>
      <c r="AQ642" s="41" t="s">
        <v>2029</v>
      </c>
      <c r="AR642" s="43"/>
      <c r="AS642" s="29"/>
    </row>
    <row r="643">
      <c r="A643" s="28"/>
      <c r="B643" s="37" t="s">
        <v>26825</v>
      </c>
      <c r="C643" s="35"/>
      <c r="D643" s="38" t="b">
        <v>1</v>
      </c>
      <c r="E643" s="38" t="b">
        <v>1</v>
      </c>
      <c r="F643" s="38" t="b">
        <v>0</v>
      </c>
      <c r="G643" s="38" t="b">
        <v>0</v>
      </c>
      <c r="H643" s="38" t="b">
        <v>0</v>
      </c>
      <c r="I643" s="38" t="b">
        <v>0</v>
      </c>
      <c r="J643" s="39"/>
      <c r="K643" s="39"/>
      <c r="L643" s="38" t="b">
        <v>1</v>
      </c>
      <c r="M643" s="41" t="s">
        <v>25240</v>
      </c>
      <c r="N643" s="41" t="s">
        <v>230</v>
      </c>
      <c r="O643" s="41" t="s">
        <v>26826</v>
      </c>
      <c r="P643" s="42" t="s">
        <v>29473</v>
      </c>
      <c r="Q643" s="41" t="s">
        <v>25242</v>
      </c>
      <c r="R643" s="41" t="s">
        <v>9926</v>
      </c>
      <c r="S643" s="41" t="s">
        <v>10005</v>
      </c>
      <c r="T643" s="41" t="s">
        <v>10006</v>
      </c>
      <c r="U643" s="41" t="s">
        <v>16868</v>
      </c>
      <c r="V643" s="43"/>
      <c r="W643" s="41" t="s">
        <v>17121</v>
      </c>
      <c r="X643" s="43"/>
      <c r="Y643" s="41" t="s">
        <v>27870</v>
      </c>
      <c r="Z643" s="41" t="s">
        <v>29126</v>
      </c>
      <c r="AA643" s="41" t="s">
        <v>25242</v>
      </c>
      <c r="AB643" s="39"/>
      <c r="AC643" s="39"/>
      <c r="AD643" s="41" t="s">
        <v>16462</v>
      </c>
      <c r="AE643" s="41" t="s">
        <v>27846</v>
      </c>
      <c r="AF643" s="43"/>
      <c r="AG643" s="43"/>
      <c r="AH643" s="43"/>
      <c r="AI643" s="43"/>
      <c r="AJ643" s="43"/>
      <c r="AK643" s="43"/>
      <c r="AL643" s="43"/>
      <c r="AM643" s="43"/>
      <c r="AN643" s="43"/>
      <c r="AO643" s="41" t="s">
        <v>23532</v>
      </c>
      <c r="AP643" s="43"/>
      <c r="AQ643" s="43"/>
      <c r="AR643" s="43"/>
      <c r="AS643" s="29"/>
    </row>
    <row r="644">
      <c r="A644" s="28"/>
      <c r="B644" s="37" t="s">
        <v>26840</v>
      </c>
      <c r="C644" s="35"/>
      <c r="D644" s="38" t="b">
        <v>1</v>
      </c>
      <c r="E644" s="38" t="b">
        <v>1</v>
      </c>
      <c r="F644" s="38" t="b">
        <v>0</v>
      </c>
      <c r="G644" s="38" t="b">
        <v>0</v>
      </c>
      <c r="H644" s="38" t="b">
        <v>0</v>
      </c>
      <c r="I644" s="38" t="b">
        <v>0</v>
      </c>
      <c r="J644" s="39"/>
      <c r="K644" s="39"/>
      <c r="L644" s="38" t="b">
        <v>1</v>
      </c>
      <c r="M644" s="41" t="s">
        <v>26140</v>
      </c>
      <c r="N644" s="41" t="s">
        <v>230</v>
      </c>
      <c r="O644" s="41" t="s">
        <v>26841</v>
      </c>
      <c r="P644" s="42" t="s">
        <v>29474</v>
      </c>
      <c r="Q644" s="41" t="s">
        <v>26142</v>
      </c>
      <c r="R644" s="41" t="s">
        <v>16380</v>
      </c>
      <c r="S644" s="41" t="s">
        <v>26843</v>
      </c>
      <c r="T644" s="43"/>
      <c r="U644" s="39"/>
      <c r="V644" s="43"/>
      <c r="W644" s="41" t="s">
        <v>17121</v>
      </c>
      <c r="X644" s="43"/>
      <c r="Y644" s="41" t="s">
        <v>27980</v>
      </c>
      <c r="Z644" s="41" t="s">
        <v>27980</v>
      </c>
      <c r="AA644" s="41" t="s">
        <v>26142</v>
      </c>
      <c r="AB644" s="39"/>
      <c r="AC644" s="39"/>
      <c r="AD644" s="41" t="s">
        <v>16462</v>
      </c>
      <c r="AE644" s="41" t="s">
        <v>27846</v>
      </c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29"/>
    </row>
    <row r="645">
      <c r="A645" s="28"/>
      <c r="B645" s="37" t="s">
        <v>26840</v>
      </c>
      <c r="C645" s="35"/>
      <c r="D645" s="38" t="b">
        <v>1</v>
      </c>
      <c r="E645" s="38" t="b">
        <v>1</v>
      </c>
      <c r="F645" s="38" t="b">
        <v>0</v>
      </c>
      <c r="G645" s="38" t="b">
        <v>0</v>
      </c>
      <c r="H645" s="38" t="b">
        <v>0</v>
      </c>
      <c r="I645" s="38" t="b">
        <v>0</v>
      </c>
      <c r="J645" s="39"/>
      <c r="K645" s="39"/>
      <c r="L645" s="38" t="b">
        <v>1</v>
      </c>
      <c r="M645" s="41" t="s">
        <v>26140</v>
      </c>
      <c r="N645" s="41" t="s">
        <v>230</v>
      </c>
      <c r="O645" s="41" t="s">
        <v>26841</v>
      </c>
      <c r="P645" s="42" t="s">
        <v>29475</v>
      </c>
      <c r="Q645" s="41" t="s">
        <v>26142</v>
      </c>
      <c r="R645" s="41" t="s">
        <v>16380</v>
      </c>
      <c r="S645" s="41" t="s">
        <v>26843</v>
      </c>
      <c r="T645" s="43"/>
      <c r="U645" s="39"/>
      <c r="V645" s="43"/>
      <c r="W645" s="41" t="s">
        <v>17121</v>
      </c>
      <c r="X645" s="43"/>
      <c r="Y645" s="41" t="s">
        <v>27980</v>
      </c>
      <c r="Z645" s="41" t="s">
        <v>27980</v>
      </c>
      <c r="AA645" s="41" t="s">
        <v>26142</v>
      </c>
      <c r="AB645" s="39"/>
      <c r="AC645" s="39"/>
      <c r="AD645" s="41" t="s">
        <v>16462</v>
      </c>
      <c r="AE645" s="41" t="s">
        <v>27846</v>
      </c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29"/>
    </row>
    <row r="646">
      <c r="A646" s="28"/>
      <c r="B646" s="37" t="s">
        <v>26110</v>
      </c>
      <c r="C646" s="35"/>
      <c r="D646" s="38" t="b">
        <v>1</v>
      </c>
      <c r="E646" s="38" t="b">
        <v>1</v>
      </c>
      <c r="F646" s="38" t="b">
        <v>0</v>
      </c>
      <c r="G646" s="38" t="b">
        <v>0</v>
      </c>
      <c r="H646" s="38" t="b">
        <v>0</v>
      </c>
      <c r="I646" s="38" t="b">
        <v>0</v>
      </c>
      <c r="J646" s="39"/>
      <c r="K646" s="39"/>
      <c r="L646" s="38" t="b">
        <v>1</v>
      </c>
      <c r="M646" s="41" t="s">
        <v>25240</v>
      </c>
      <c r="N646" s="41" t="s">
        <v>1634</v>
      </c>
      <c r="O646" s="41" t="s">
        <v>26111</v>
      </c>
      <c r="P646" s="42" t="s">
        <v>29476</v>
      </c>
      <c r="Q646" s="41" t="s">
        <v>25242</v>
      </c>
      <c r="R646" s="41" t="s">
        <v>9926</v>
      </c>
      <c r="S646" s="41" t="s">
        <v>15527</v>
      </c>
      <c r="T646" s="41" t="s">
        <v>27820</v>
      </c>
      <c r="U646" s="41" t="s">
        <v>16868</v>
      </c>
      <c r="V646" s="43"/>
      <c r="W646" s="41" t="s">
        <v>15007</v>
      </c>
      <c r="X646" s="43"/>
      <c r="Y646" s="41" t="s">
        <v>27870</v>
      </c>
      <c r="Z646" s="41" t="s">
        <v>29126</v>
      </c>
      <c r="AA646" s="41" t="s">
        <v>25242</v>
      </c>
      <c r="AB646" s="39"/>
      <c r="AC646" s="39"/>
      <c r="AD646" s="41" t="s">
        <v>16462</v>
      </c>
      <c r="AE646" s="41" t="s">
        <v>27846</v>
      </c>
      <c r="AF646" s="43"/>
      <c r="AG646" s="43"/>
      <c r="AH646" s="43"/>
      <c r="AI646" s="43"/>
      <c r="AJ646" s="43"/>
      <c r="AK646" s="43"/>
      <c r="AL646" s="43"/>
      <c r="AM646" s="43"/>
      <c r="AN646" s="43"/>
      <c r="AO646" s="41" t="s">
        <v>23532</v>
      </c>
      <c r="AP646" s="43"/>
      <c r="AQ646" s="43"/>
      <c r="AR646" s="43"/>
      <c r="AS646" s="29"/>
    </row>
    <row r="647">
      <c r="A647" s="28"/>
      <c r="B647" s="37" t="s">
        <v>26110</v>
      </c>
      <c r="C647" s="35"/>
      <c r="D647" s="38" t="b">
        <v>1</v>
      </c>
      <c r="E647" s="38" t="b">
        <v>1</v>
      </c>
      <c r="F647" s="38" t="b">
        <v>0</v>
      </c>
      <c r="G647" s="38" t="b">
        <v>0</v>
      </c>
      <c r="H647" s="38" t="b">
        <v>0</v>
      </c>
      <c r="I647" s="38" t="b">
        <v>0</v>
      </c>
      <c r="J647" s="39"/>
      <c r="K647" s="39"/>
      <c r="L647" s="38" t="b">
        <v>1</v>
      </c>
      <c r="M647" s="41" t="s">
        <v>25240</v>
      </c>
      <c r="N647" s="41" t="s">
        <v>1634</v>
      </c>
      <c r="O647" s="41" t="s">
        <v>26111</v>
      </c>
      <c r="P647" s="42" t="s">
        <v>29477</v>
      </c>
      <c r="Q647" s="41" t="s">
        <v>25242</v>
      </c>
      <c r="R647" s="41" t="s">
        <v>9926</v>
      </c>
      <c r="S647" s="41" t="s">
        <v>15527</v>
      </c>
      <c r="T647" s="41" t="s">
        <v>27820</v>
      </c>
      <c r="U647" s="41" t="s">
        <v>16868</v>
      </c>
      <c r="V647" s="43"/>
      <c r="W647" s="41" t="s">
        <v>15007</v>
      </c>
      <c r="X647" s="43"/>
      <c r="Y647" s="41" t="s">
        <v>27870</v>
      </c>
      <c r="Z647" s="41" t="s">
        <v>29126</v>
      </c>
      <c r="AA647" s="41" t="s">
        <v>25242</v>
      </c>
      <c r="AB647" s="39"/>
      <c r="AC647" s="39"/>
      <c r="AD647" s="41" t="s">
        <v>16462</v>
      </c>
      <c r="AE647" s="41" t="s">
        <v>27846</v>
      </c>
      <c r="AF647" s="43"/>
      <c r="AG647" s="43"/>
      <c r="AH647" s="43"/>
      <c r="AI647" s="43"/>
      <c r="AJ647" s="43"/>
      <c r="AK647" s="43"/>
      <c r="AL647" s="43"/>
      <c r="AM647" s="43"/>
      <c r="AN647" s="43"/>
      <c r="AO647" s="41" t="s">
        <v>23532</v>
      </c>
      <c r="AP647" s="43"/>
      <c r="AQ647" s="43"/>
      <c r="AR647" s="43"/>
      <c r="AS647" s="29"/>
    </row>
    <row r="648">
      <c r="A648" s="28"/>
      <c r="B648" s="37" t="s">
        <v>23312</v>
      </c>
      <c r="C648" s="35"/>
      <c r="D648" s="38" t="b">
        <v>1</v>
      </c>
      <c r="E648" s="38" t="b">
        <v>1</v>
      </c>
      <c r="F648" s="38" t="b">
        <v>0</v>
      </c>
      <c r="G648" s="38" t="b">
        <v>0</v>
      </c>
      <c r="H648" s="38" t="b">
        <v>0</v>
      </c>
      <c r="I648" s="38" t="b">
        <v>0</v>
      </c>
      <c r="J648" s="39"/>
      <c r="K648" s="39"/>
      <c r="L648" s="38" t="b">
        <v>1</v>
      </c>
      <c r="M648" s="41" t="s">
        <v>22996</v>
      </c>
      <c r="N648" s="41" t="s">
        <v>1634</v>
      </c>
      <c r="O648" s="41" t="s">
        <v>23313</v>
      </c>
      <c r="P648" s="42" t="s">
        <v>29478</v>
      </c>
      <c r="Q648" s="41" t="s">
        <v>22998</v>
      </c>
      <c r="R648" s="41" t="s">
        <v>2041</v>
      </c>
      <c r="S648" s="41" t="s">
        <v>15527</v>
      </c>
      <c r="T648" s="41" t="s">
        <v>27820</v>
      </c>
      <c r="U648" s="39"/>
      <c r="V648" s="43"/>
      <c r="W648" s="41" t="s">
        <v>15007</v>
      </c>
      <c r="X648" s="43"/>
      <c r="Y648" s="41" t="s">
        <v>29228</v>
      </c>
      <c r="Z648" s="41" t="s">
        <v>29126</v>
      </c>
      <c r="AA648" s="41" t="s">
        <v>22998</v>
      </c>
      <c r="AB648" s="39"/>
      <c r="AC648" s="39"/>
      <c r="AD648" s="41" t="s">
        <v>16462</v>
      </c>
      <c r="AE648" s="41" t="s">
        <v>27846</v>
      </c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29"/>
    </row>
    <row r="649">
      <c r="A649" s="28"/>
      <c r="B649" s="37" t="s">
        <v>23312</v>
      </c>
      <c r="C649" s="35"/>
      <c r="D649" s="38" t="b">
        <v>1</v>
      </c>
      <c r="E649" s="38" t="b">
        <v>1</v>
      </c>
      <c r="F649" s="38" t="b">
        <v>0</v>
      </c>
      <c r="G649" s="38" t="b">
        <v>0</v>
      </c>
      <c r="H649" s="38" t="b">
        <v>0</v>
      </c>
      <c r="I649" s="38" t="b">
        <v>0</v>
      </c>
      <c r="J649" s="39"/>
      <c r="K649" s="39"/>
      <c r="L649" s="38" t="b">
        <v>1</v>
      </c>
      <c r="M649" s="41" t="s">
        <v>22996</v>
      </c>
      <c r="N649" s="41" t="s">
        <v>1634</v>
      </c>
      <c r="O649" s="41" t="s">
        <v>23313</v>
      </c>
      <c r="P649" s="42" t="s">
        <v>29479</v>
      </c>
      <c r="Q649" s="41" t="s">
        <v>22998</v>
      </c>
      <c r="R649" s="41" t="s">
        <v>2041</v>
      </c>
      <c r="S649" s="41" t="s">
        <v>15527</v>
      </c>
      <c r="T649" s="41" t="s">
        <v>27820</v>
      </c>
      <c r="U649" s="39"/>
      <c r="V649" s="43"/>
      <c r="W649" s="41" t="s">
        <v>15007</v>
      </c>
      <c r="X649" s="43"/>
      <c r="Y649" s="41" t="s">
        <v>29228</v>
      </c>
      <c r="Z649" s="41" t="s">
        <v>29126</v>
      </c>
      <c r="AA649" s="41" t="s">
        <v>22998</v>
      </c>
      <c r="AB649" s="39"/>
      <c r="AC649" s="39"/>
      <c r="AD649" s="41" t="s">
        <v>16462</v>
      </c>
      <c r="AE649" s="41" t="s">
        <v>27846</v>
      </c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29"/>
    </row>
    <row r="650">
      <c r="A650" s="28"/>
      <c r="B650" s="37" t="s">
        <v>25721</v>
      </c>
      <c r="C650" s="35"/>
      <c r="D650" s="38" t="b">
        <v>1</v>
      </c>
      <c r="E650" s="38" t="b">
        <v>1</v>
      </c>
      <c r="F650" s="38" t="b">
        <v>0</v>
      </c>
      <c r="G650" s="38" t="b">
        <v>0</v>
      </c>
      <c r="H650" s="38" t="b">
        <v>0</v>
      </c>
      <c r="I650" s="38" t="b">
        <v>0</v>
      </c>
      <c r="J650" s="39"/>
      <c r="K650" s="39"/>
      <c r="L650" s="38" t="b">
        <v>1</v>
      </c>
      <c r="M650" s="41" t="s">
        <v>25049</v>
      </c>
      <c r="N650" s="41" t="s">
        <v>1793</v>
      </c>
      <c r="O650" s="41" t="s">
        <v>25722</v>
      </c>
      <c r="P650" s="42" t="s">
        <v>29480</v>
      </c>
      <c r="Q650" s="41" t="s">
        <v>25051</v>
      </c>
      <c r="R650" s="41" t="s">
        <v>9926</v>
      </c>
      <c r="S650" s="41" t="s">
        <v>25724</v>
      </c>
      <c r="T650" s="41" t="s">
        <v>25725</v>
      </c>
      <c r="U650" s="41" t="s">
        <v>16868</v>
      </c>
      <c r="V650" s="43"/>
      <c r="W650" s="41" t="s">
        <v>15997</v>
      </c>
      <c r="X650" s="43"/>
      <c r="Y650" s="41" t="s">
        <v>27870</v>
      </c>
      <c r="Z650" s="41" t="s">
        <v>27980</v>
      </c>
      <c r="AA650" s="41" t="s">
        <v>25051</v>
      </c>
      <c r="AB650" s="39"/>
      <c r="AC650" s="39"/>
      <c r="AD650" s="41" t="s">
        <v>151</v>
      </c>
      <c r="AE650" s="41" t="s">
        <v>27846</v>
      </c>
      <c r="AF650" s="43"/>
      <c r="AG650" s="43"/>
      <c r="AH650" s="43"/>
      <c r="AI650" s="43"/>
      <c r="AJ650" s="43"/>
      <c r="AK650" s="43"/>
      <c r="AL650" s="43"/>
      <c r="AM650" s="43"/>
      <c r="AN650" s="43"/>
      <c r="AO650" s="41" t="s">
        <v>23532</v>
      </c>
      <c r="AP650" s="43"/>
      <c r="AQ650" s="43"/>
      <c r="AR650" s="43"/>
      <c r="AS650" s="29"/>
    </row>
    <row r="651">
      <c r="A651" s="28"/>
      <c r="B651" s="37" t="s">
        <v>25467</v>
      </c>
      <c r="C651" s="35"/>
      <c r="D651" s="38" t="b">
        <v>1</v>
      </c>
      <c r="E651" s="38" t="b">
        <v>1</v>
      </c>
      <c r="F651" s="38" t="b">
        <v>0</v>
      </c>
      <c r="G651" s="38" t="b">
        <v>0</v>
      </c>
      <c r="H651" s="38" t="b">
        <v>0</v>
      </c>
      <c r="I651" s="38" t="b">
        <v>0</v>
      </c>
      <c r="J651" s="39"/>
      <c r="K651" s="39"/>
      <c r="L651" s="38" t="b">
        <v>1</v>
      </c>
      <c r="M651" s="41" t="s">
        <v>25342</v>
      </c>
      <c r="N651" s="41" t="s">
        <v>1793</v>
      </c>
      <c r="O651" s="41" t="s">
        <v>25468</v>
      </c>
      <c r="P651" s="42" t="s">
        <v>29481</v>
      </c>
      <c r="Q651" s="41" t="s">
        <v>25344</v>
      </c>
      <c r="R651" s="41" t="s">
        <v>16380</v>
      </c>
      <c r="S651" s="41" t="s">
        <v>25470</v>
      </c>
      <c r="T651" s="41" t="s">
        <v>25471</v>
      </c>
      <c r="U651" s="39"/>
      <c r="V651" s="43"/>
      <c r="W651" s="41" t="s">
        <v>15997</v>
      </c>
      <c r="X651" s="43"/>
      <c r="Y651" s="41" t="s">
        <v>29200</v>
      </c>
      <c r="Z651" s="41" t="s">
        <v>27844</v>
      </c>
      <c r="AA651" s="41" t="s">
        <v>25344</v>
      </c>
      <c r="AB651" s="39"/>
      <c r="AC651" s="39"/>
      <c r="AD651" s="41" t="s">
        <v>151</v>
      </c>
      <c r="AE651" s="41" t="s">
        <v>27846</v>
      </c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29"/>
    </row>
    <row r="652">
      <c r="A652" s="28"/>
      <c r="B652" s="37" t="s">
        <v>25450</v>
      </c>
      <c r="C652" s="35"/>
      <c r="D652" s="38" t="b">
        <v>1</v>
      </c>
      <c r="E652" s="38" t="b">
        <v>1</v>
      </c>
      <c r="F652" s="38" t="b">
        <v>0</v>
      </c>
      <c r="G652" s="38" t="b">
        <v>0</v>
      </c>
      <c r="H652" s="38" t="b">
        <v>0</v>
      </c>
      <c r="I652" s="38" t="b">
        <v>0</v>
      </c>
      <c r="J652" s="39"/>
      <c r="K652" s="39"/>
      <c r="L652" s="38" t="b">
        <v>1</v>
      </c>
      <c r="M652" s="41" t="s">
        <v>24869</v>
      </c>
      <c r="N652" s="41" t="s">
        <v>1793</v>
      </c>
      <c r="O652" s="41" t="s">
        <v>25451</v>
      </c>
      <c r="P652" s="42" t="s">
        <v>29482</v>
      </c>
      <c r="Q652" s="41" t="s">
        <v>24872</v>
      </c>
      <c r="R652" s="41" t="s">
        <v>146</v>
      </c>
      <c r="S652" s="41" t="s">
        <v>3503</v>
      </c>
      <c r="T652" s="41" t="s">
        <v>3504</v>
      </c>
      <c r="U652" s="41" t="s">
        <v>16868</v>
      </c>
      <c r="V652" s="43"/>
      <c r="W652" s="41" t="s">
        <v>15997</v>
      </c>
      <c r="X652" s="43"/>
      <c r="Y652" s="41" t="s">
        <v>27870</v>
      </c>
      <c r="Z652" s="41" t="s">
        <v>27844</v>
      </c>
      <c r="AA652" s="41" t="s">
        <v>24872</v>
      </c>
      <c r="AB652" s="39"/>
      <c r="AC652" s="39"/>
      <c r="AD652" s="41" t="s">
        <v>151</v>
      </c>
      <c r="AE652" s="41" t="s">
        <v>27846</v>
      </c>
      <c r="AF652" s="43"/>
      <c r="AG652" s="43"/>
      <c r="AH652" s="43"/>
      <c r="AI652" s="43"/>
      <c r="AJ652" s="43"/>
      <c r="AK652" s="43"/>
      <c r="AL652" s="43"/>
      <c r="AM652" s="43"/>
      <c r="AN652" s="43"/>
      <c r="AO652" s="41" t="s">
        <v>23532</v>
      </c>
      <c r="AP652" s="43"/>
      <c r="AQ652" s="43"/>
      <c r="AR652" s="43"/>
      <c r="AS652" s="29"/>
    </row>
    <row r="653">
      <c r="A653" s="28"/>
      <c r="B653" s="37" t="s">
        <v>25721</v>
      </c>
      <c r="C653" s="35"/>
      <c r="D653" s="38" t="b">
        <v>1</v>
      </c>
      <c r="E653" s="38" t="b">
        <v>1</v>
      </c>
      <c r="F653" s="38" t="b">
        <v>0</v>
      </c>
      <c r="G653" s="38" t="b">
        <v>0</v>
      </c>
      <c r="H653" s="38" t="b">
        <v>0</v>
      </c>
      <c r="I653" s="38" t="b">
        <v>0</v>
      </c>
      <c r="J653" s="39"/>
      <c r="K653" s="39"/>
      <c r="L653" s="38" t="b">
        <v>1</v>
      </c>
      <c r="M653" s="41" t="s">
        <v>25049</v>
      </c>
      <c r="N653" s="41" t="s">
        <v>1793</v>
      </c>
      <c r="O653" s="41" t="s">
        <v>25722</v>
      </c>
      <c r="P653" s="42" t="s">
        <v>29483</v>
      </c>
      <c r="Q653" s="41" t="s">
        <v>25051</v>
      </c>
      <c r="R653" s="41" t="s">
        <v>9926</v>
      </c>
      <c r="S653" s="41" t="s">
        <v>25724</v>
      </c>
      <c r="T653" s="41" t="s">
        <v>25725</v>
      </c>
      <c r="U653" s="41" t="s">
        <v>16868</v>
      </c>
      <c r="V653" s="43"/>
      <c r="W653" s="41" t="s">
        <v>15997</v>
      </c>
      <c r="X653" s="43"/>
      <c r="Y653" s="41" t="s">
        <v>27870</v>
      </c>
      <c r="Z653" s="41" t="s">
        <v>27980</v>
      </c>
      <c r="AA653" s="41" t="s">
        <v>25051</v>
      </c>
      <c r="AB653" s="39"/>
      <c r="AC653" s="39"/>
      <c r="AD653" s="41" t="s">
        <v>151</v>
      </c>
      <c r="AE653" s="41" t="s">
        <v>27846</v>
      </c>
      <c r="AF653" s="43"/>
      <c r="AG653" s="43"/>
      <c r="AH653" s="43"/>
      <c r="AI653" s="43"/>
      <c r="AJ653" s="43"/>
      <c r="AK653" s="43"/>
      <c r="AL653" s="43"/>
      <c r="AM653" s="43"/>
      <c r="AN653" s="43"/>
      <c r="AO653" s="41" t="s">
        <v>23532</v>
      </c>
      <c r="AP653" s="43"/>
      <c r="AQ653" s="43"/>
      <c r="AR653" s="43"/>
      <c r="AS653" s="29"/>
    </row>
    <row r="654">
      <c r="A654" s="28"/>
      <c r="B654" s="37" t="s">
        <v>25721</v>
      </c>
      <c r="C654" s="35"/>
      <c r="D654" s="38" t="b">
        <v>1</v>
      </c>
      <c r="E654" s="38" t="b">
        <v>1</v>
      </c>
      <c r="F654" s="38" t="b">
        <v>0</v>
      </c>
      <c r="G654" s="38" t="b">
        <v>0</v>
      </c>
      <c r="H654" s="38" t="b">
        <v>0</v>
      </c>
      <c r="I654" s="38" t="b">
        <v>0</v>
      </c>
      <c r="J654" s="39"/>
      <c r="K654" s="39"/>
      <c r="L654" s="38" t="b">
        <v>1</v>
      </c>
      <c r="M654" s="41" t="s">
        <v>25049</v>
      </c>
      <c r="N654" s="41" t="s">
        <v>1793</v>
      </c>
      <c r="O654" s="41" t="s">
        <v>25722</v>
      </c>
      <c r="P654" s="42" t="s">
        <v>29484</v>
      </c>
      <c r="Q654" s="41" t="s">
        <v>25051</v>
      </c>
      <c r="R654" s="41" t="s">
        <v>9926</v>
      </c>
      <c r="S654" s="41" t="s">
        <v>25724</v>
      </c>
      <c r="T654" s="41" t="s">
        <v>25725</v>
      </c>
      <c r="U654" s="41" t="s">
        <v>16868</v>
      </c>
      <c r="V654" s="43"/>
      <c r="W654" s="41" t="s">
        <v>15997</v>
      </c>
      <c r="X654" s="43"/>
      <c r="Y654" s="41" t="s">
        <v>27870</v>
      </c>
      <c r="Z654" s="41" t="s">
        <v>27980</v>
      </c>
      <c r="AA654" s="41" t="s">
        <v>25051</v>
      </c>
      <c r="AB654" s="39"/>
      <c r="AC654" s="39"/>
      <c r="AD654" s="41" t="s">
        <v>151</v>
      </c>
      <c r="AE654" s="41" t="s">
        <v>27846</v>
      </c>
      <c r="AF654" s="43"/>
      <c r="AG654" s="43"/>
      <c r="AH654" s="43"/>
      <c r="AI654" s="43"/>
      <c r="AJ654" s="43"/>
      <c r="AK654" s="43"/>
      <c r="AL654" s="43"/>
      <c r="AM654" s="43"/>
      <c r="AN654" s="43"/>
      <c r="AO654" s="41" t="s">
        <v>23532</v>
      </c>
      <c r="AP654" s="43"/>
      <c r="AQ654" s="43"/>
      <c r="AR654" s="43"/>
      <c r="AS654" s="29"/>
    </row>
    <row r="655">
      <c r="A655" s="28"/>
      <c r="B655" s="37" t="s">
        <v>26197</v>
      </c>
      <c r="C655" s="35"/>
      <c r="D655" s="38" t="b">
        <v>1</v>
      </c>
      <c r="E655" s="38" t="b">
        <v>0</v>
      </c>
      <c r="F655" s="38" t="b">
        <v>0</v>
      </c>
      <c r="G655" s="38" t="b">
        <v>0</v>
      </c>
      <c r="H655" s="38" t="b">
        <v>0</v>
      </c>
      <c r="I655" s="38" t="b">
        <v>0</v>
      </c>
      <c r="J655" s="39"/>
      <c r="K655" s="39"/>
      <c r="L655" s="38" t="b">
        <v>1</v>
      </c>
      <c r="M655" s="45">
        <v>46002.0</v>
      </c>
      <c r="N655" s="41" t="s">
        <v>1793</v>
      </c>
      <c r="O655" s="41" t="s">
        <v>26198</v>
      </c>
      <c r="P655" s="42" t="s">
        <v>29485</v>
      </c>
      <c r="Q655" s="41" t="s">
        <v>26180</v>
      </c>
      <c r="R655" s="41" t="s">
        <v>16866</v>
      </c>
      <c r="S655" s="41" t="s">
        <v>8733</v>
      </c>
      <c r="T655" s="41" t="s">
        <v>26200</v>
      </c>
      <c r="U655" s="41" t="s">
        <v>14428</v>
      </c>
      <c r="V655" s="43"/>
      <c r="W655" s="41" t="s">
        <v>15997</v>
      </c>
      <c r="X655" s="43"/>
      <c r="Y655" s="41" t="s">
        <v>27870</v>
      </c>
      <c r="Z655" s="41" t="s">
        <v>27980</v>
      </c>
      <c r="AA655" s="41" t="s">
        <v>26180</v>
      </c>
      <c r="AB655" s="39"/>
      <c r="AC655" s="39"/>
      <c r="AD655" s="41" t="s">
        <v>151</v>
      </c>
      <c r="AE655" s="41" t="s">
        <v>27846</v>
      </c>
      <c r="AF655" s="43"/>
      <c r="AG655" s="43"/>
      <c r="AH655" s="43"/>
      <c r="AI655" s="43"/>
      <c r="AJ655" s="43"/>
      <c r="AK655" s="43"/>
      <c r="AL655" s="43"/>
      <c r="AM655" s="43"/>
      <c r="AN655" s="43"/>
      <c r="AO655" s="41" t="s">
        <v>23572</v>
      </c>
      <c r="AP655" s="43"/>
      <c r="AQ655" s="43"/>
      <c r="AR655" s="43"/>
      <c r="AS655" s="29"/>
    </row>
    <row r="656">
      <c r="A656" s="28"/>
      <c r="B656" s="37" t="s">
        <v>26197</v>
      </c>
      <c r="C656" s="35"/>
      <c r="D656" s="38" t="b">
        <v>1</v>
      </c>
      <c r="E656" s="38" t="b">
        <v>0</v>
      </c>
      <c r="F656" s="38" t="b">
        <v>0</v>
      </c>
      <c r="G656" s="38" t="b">
        <v>0</v>
      </c>
      <c r="H656" s="38" t="b">
        <v>0</v>
      </c>
      <c r="I656" s="38" t="b">
        <v>0</v>
      </c>
      <c r="J656" s="39"/>
      <c r="K656" s="39"/>
      <c r="L656" s="38" t="b">
        <v>1</v>
      </c>
      <c r="M656" s="45">
        <v>46002.0</v>
      </c>
      <c r="N656" s="41" t="s">
        <v>1793</v>
      </c>
      <c r="O656" s="41" t="s">
        <v>26198</v>
      </c>
      <c r="P656" s="42" t="s">
        <v>29486</v>
      </c>
      <c r="Q656" s="41" t="s">
        <v>26180</v>
      </c>
      <c r="R656" s="41" t="s">
        <v>16866</v>
      </c>
      <c r="S656" s="41" t="s">
        <v>8733</v>
      </c>
      <c r="T656" s="41" t="s">
        <v>26200</v>
      </c>
      <c r="U656" s="41" t="s">
        <v>14428</v>
      </c>
      <c r="V656" s="43"/>
      <c r="W656" s="41" t="s">
        <v>15997</v>
      </c>
      <c r="X656" s="43"/>
      <c r="Y656" s="41" t="s">
        <v>27870</v>
      </c>
      <c r="Z656" s="41" t="s">
        <v>27980</v>
      </c>
      <c r="AA656" s="41" t="s">
        <v>26180</v>
      </c>
      <c r="AB656" s="39"/>
      <c r="AC656" s="39"/>
      <c r="AD656" s="41" t="s">
        <v>151</v>
      </c>
      <c r="AE656" s="41" t="s">
        <v>27846</v>
      </c>
      <c r="AF656" s="43"/>
      <c r="AG656" s="43"/>
      <c r="AH656" s="43"/>
      <c r="AI656" s="43"/>
      <c r="AJ656" s="43"/>
      <c r="AK656" s="43"/>
      <c r="AL656" s="43"/>
      <c r="AM656" s="43"/>
      <c r="AN656" s="43"/>
      <c r="AO656" s="41" t="s">
        <v>23572</v>
      </c>
      <c r="AP656" s="43"/>
      <c r="AQ656" s="43"/>
      <c r="AR656" s="43"/>
      <c r="AS656" s="29"/>
    </row>
    <row r="657">
      <c r="A657" s="28"/>
      <c r="B657" s="37" t="s">
        <v>26197</v>
      </c>
      <c r="C657" s="35"/>
      <c r="D657" s="38" t="b">
        <v>1</v>
      </c>
      <c r="E657" s="38" t="b">
        <v>0</v>
      </c>
      <c r="F657" s="38" t="b">
        <v>0</v>
      </c>
      <c r="G657" s="38" t="b">
        <v>0</v>
      </c>
      <c r="H657" s="38" t="b">
        <v>0</v>
      </c>
      <c r="I657" s="38" t="b">
        <v>0</v>
      </c>
      <c r="J657" s="39"/>
      <c r="K657" s="39"/>
      <c r="L657" s="38" t="b">
        <v>1</v>
      </c>
      <c r="M657" s="45">
        <v>46002.0</v>
      </c>
      <c r="N657" s="41" t="s">
        <v>1793</v>
      </c>
      <c r="O657" s="41" t="s">
        <v>26198</v>
      </c>
      <c r="P657" s="42" t="s">
        <v>29487</v>
      </c>
      <c r="Q657" s="41" t="s">
        <v>26180</v>
      </c>
      <c r="R657" s="41" t="s">
        <v>16866</v>
      </c>
      <c r="S657" s="41" t="s">
        <v>8733</v>
      </c>
      <c r="T657" s="41" t="s">
        <v>26200</v>
      </c>
      <c r="U657" s="41" t="s">
        <v>14428</v>
      </c>
      <c r="V657" s="43"/>
      <c r="W657" s="41" t="s">
        <v>15997</v>
      </c>
      <c r="X657" s="43"/>
      <c r="Y657" s="41" t="s">
        <v>27870</v>
      </c>
      <c r="Z657" s="41" t="s">
        <v>27980</v>
      </c>
      <c r="AA657" s="41" t="s">
        <v>26180</v>
      </c>
      <c r="AB657" s="39"/>
      <c r="AC657" s="39"/>
      <c r="AD657" s="41" t="s">
        <v>151</v>
      </c>
      <c r="AE657" s="41" t="s">
        <v>27846</v>
      </c>
      <c r="AF657" s="43"/>
      <c r="AG657" s="43"/>
      <c r="AH657" s="43"/>
      <c r="AI657" s="43"/>
      <c r="AJ657" s="43"/>
      <c r="AK657" s="43"/>
      <c r="AL657" s="43"/>
      <c r="AM657" s="43"/>
      <c r="AN657" s="43"/>
      <c r="AO657" s="41" t="s">
        <v>23572</v>
      </c>
      <c r="AP657" s="43"/>
      <c r="AQ657" s="43"/>
      <c r="AR657" s="43"/>
      <c r="AS657" s="29"/>
    </row>
    <row r="658">
      <c r="A658" s="28"/>
      <c r="B658" s="37" t="s">
        <v>25429</v>
      </c>
      <c r="C658" s="35"/>
      <c r="D658" s="38" t="b">
        <v>1</v>
      </c>
      <c r="E658" s="38" t="b">
        <v>1</v>
      </c>
      <c r="F658" s="38" t="b">
        <v>0</v>
      </c>
      <c r="G658" s="38" t="b">
        <v>0</v>
      </c>
      <c r="H658" s="38" t="b">
        <v>0</v>
      </c>
      <c r="I658" s="38" t="b">
        <v>0</v>
      </c>
      <c r="J658" s="39"/>
      <c r="K658" s="39"/>
      <c r="L658" s="38" t="b">
        <v>1</v>
      </c>
      <c r="M658" s="40">
        <v>45970.0</v>
      </c>
      <c r="N658" s="41" t="s">
        <v>1793</v>
      </c>
      <c r="O658" s="41" t="s">
        <v>25430</v>
      </c>
      <c r="P658" s="42" t="s">
        <v>29488</v>
      </c>
      <c r="Q658" s="41" t="s">
        <v>25431</v>
      </c>
      <c r="R658" s="41" t="s">
        <v>16866</v>
      </c>
      <c r="S658" s="41" t="s">
        <v>3509</v>
      </c>
      <c r="T658" s="41" t="s">
        <v>1099</v>
      </c>
      <c r="U658" s="39"/>
      <c r="V658" s="43"/>
      <c r="W658" s="41" t="s">
        <v>15997</v>
      </c>
      <c r="X658" s="43"/>
      <c r="Y658" s="41" t="s">
        <v>29200</v>
      </c>
      <c r="Z658" s="41" t="s">
        <v>27980</v>
      </c>
      <c r="AA658" s="41" t="s">
        <v>25431</v>
      </c>
      <c r="AB658" s="39"/>
      <c r="AC658" s="39"/>
      <c r="AD658" s="41" t="s">
        <v>151</v>
      </c>
      <c r="AE658" s="41" t="s">
        <v>27846</v>
      </c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29"/>
    </row>
    <row r="659">
      <c r="A659" s="28"/>
      <c r="B659" s="37" t="s">
        <v>25427</v>
      </c>
      <c r="C659" s="35"/>
      <c r="D659" s="38" t="b">
        <v>1</v>
      </c>
      <c r="E659" s="38" t="b">
        <v>1</v>
      </c>
      <c r="F659" s="38" t="b">
        <v>0</v>
      </c>
      <c r="G659" s="38" t="b">
        <v>0</v>
      </c>
      <c r="H659" s="38" t="b">
        <v>0</v>
      </c>
      <c r="I659" s="38" t="b">
        <v>0</v>
      </c>
      <c r="J659" s="39"/>
      <c r="K659" s="39"/>
      <c r="L659" s="38" t="b">
        <v>1</v>
      </c>
      <c r="M659" s="41" t="s">
        <v>25240</v>
      </c>
      <c r="N659" s="41" t="s">
        <v>1793</v>
      </c>
      <c r="O659" s="41" t="s">
        <v>25428</v>
      </c>
      <c r="P659" s="42" t="s">
        <v>29489</v>
      </c>
      <c r="Q659" s="41" t="s">
        <v>25242</v>
      </c>
      <c r="R659" s="41" t="s">
        <v>9926</v>
      </c>
      <c r="S659" s="41" t="s">
        <v>8832</v>
      </c>
      <c r="T659" s="41" t="s">
        <v>3417</v>
      </c>
      <c r="U659" s="41" t="s">
        <v>16868</v>
      </c>
      <c r="V659" s="43"/>
      <c r="W659" s="41" t="s">
        <v>15997</v>
      </c>
      <c r="X659" s="43"/>
      <c r="Y659" s="41" t="s">
        <v>27870</v>
      </c>
      <c r="Z659" s="41" t="s">
        <v>29126</v>
      </c>
      <c r="AA659" s="41" t="s">
        <v>25242</v>
      </c>
      <c r="AB659" s="39"/>
      <c r="AC659" s="39"/>
      <c r="AD659" s="41" t="s">
        <v>16462</v>
      </c>
      <c r="AE659" s="41" t="s">
        <v>27846</v>
      </c>
      <c r="AF659" s="43"/>
      <c r="AG659" s="43"/>
      <c r="AH659" s="43"/>
      <c r="AI659" s="43"/>
      <c r="AJ659" s="43"/>
      <c r="AK659" s="43"/>
      <c r="AL659" s="43"/>
      <c r="AM659" s="43"/>
      <c r="AN659" s="43"/>
      <c r="AO659" s="41" t="s">
        <v>23532</v>
      </c>
      <c r="AP659" s="43"/>
      <c r="AQ659" s="43"/>
      <c r="AR659" s="43"/>
      <c r="AS659" s="29"/>
    </row>
    <row r="660">
      <c r="A660" s="28"/>
      <c r="B660" s="37" t="s">
        <v>25427</v>
      </c>
      <c r="C660" s="35"/>
      <c r="D660" s="38" t="b">
        <v>1</v>
      </c>
      <c r="E660" s="38" t="b">
        <v>1</v>
      </c>
      <c r="F660" s="38" t="b">
        <v>0</v>
      </c>
      <c r="G660" s="38" t="b">
        <v>0</v>
      </c>
      <c r="H660" s="38" t="b">
        <v>0</v>
      </c>
      <c r="I660" s="38" t="b">
        <v>0</v>
      </c>
      <c r="J660" s="39"/>
      <c r="K660" s="39"/>
      <c r="L660" s="38" t="b">
        <v>1</v>
      </c>
      <c r="M660" s="41" t="s">
        <v>25240</v>
      </c>
      <c r="N660" s="41" t="s">
        <v>1793</v>
      </c>
      <c r="O660" s="41" t="s">
        <v>25428</v>
      </c>
      <c r="P660" s="42" t="s">
        <v>29490</v>
      </c>
      <c r="Q660" s="41" t="s">
        <v>25242</v>
      </c>
      <c r="R660" s="41" t="s">
        <v>9926</v>
      </c>
      <c r="S660" s="41" t="s">
        <v>8832</v>
      </c>
      <c r="T660" s="41" t="s">
        <v>3417</v>
      </c>
      <c r="U660" s="41" t="s">
        <v>16868</v>
      </c>
      <c r="V660" s="43"/>
      <c r="W660" s="41" t="s">
        <v>15997</v>
      </c>
      <c r="X660" s="43"/>
      <c r="Y660" s="41" t="s">
        <v>27870</v>
      </c>
      <c r="Z660" s="41" t="s">
        <v>29126</v>
      </c>
      <c r="AA660" s="41" t="s">
        <v>25242</v>
      </c>
      <c r="AB660" s="39"/>
      <c r="AC660" s="39"/>
      <c r="AD660" s="41" t="s">
        <v>16462</v>
      </c>
      <c r="AE660" s="41" t="s">
        <v>27846</v>
      </c>
      <c r="AF660" s="43"/>
      <c r="AG660" s="43"/>
      <c r="AH660" s="43"/>
      <c r="AI660" s="43"/>
      <c r="AJ660" s="43"/>
      <c r="AK660" s="43"/>
      <c r="AL660" s="43"/>
      <c r="AM660" s="43"/>
      <c r="AN660" s="43"/>
      <c r="AO660" s="41" t="s">
        <v>23532</v>
      </c>
      <c r="AP660" s="43"/>
      <c r="AQ660" s="43"/>
      <c r="AR660" s="43"/>
      <c r="AS660" s="29"/>
    </row>
    <row r="661">
      <c r="A661" s="28"/>
      <c r="B661" s="37" t="s">
        <v>25721</v>
      </c>
      <c r="C661" s="35"/>
      <c r="D661" s="38" t="b">
        <v>1</v>
      </c>
      <c r="E661" s="38" t="b">
        <v>1</v>
      </c>
      <c r="F661" s="38" t="b">
        <v>0</v>
      </c>
      <c r="G661" s="38" t="b">
        <v>0</v>
      </c>
      <c r="H661" s="38" t="b">
        <v>0</v>
      </c>
      <c r="I661" s="38" t="b">
        <v>0</v>
      </c>
      <c r="J661" s="39"/>
      <c r="K661" s="39"/>
      <c r="L661" s="38" t="b">
        <v>1</v>
      </c>
      <c r="M661" s="41" t="s">
        <v>25049</v>
      </c>
      <c r="N661" s="41" t="s">
        <v>1793</v>
      </c>
      <c r="O661" s="41" t="s">
        <v>25722</v>
      </c>
      <c r="P661" s="42" t="s">
        <v>29491</v>
      </c>
      <c r="Q661" s="41" t="s">
        <v>25051</v>
      </c>
      <c r="R661" s="41" t="s">
        <v>9926</v>
      </c>
      <c r="S661" s="41" t="s">
        <v>25724</v>
      </c>
      <c r="T661" s="41" t="s">
        <v>25725</v>
      </c>
      <c r="U661" s="41" t="s">
        <v>16868</v>
      </c>
      <c r="V661" s="43"/>
      <c r="W661" s="41" t="s">
        <v>15997</v>
      </c>
      <c r="X661" s="43"/>
      <c r="Y661" s="41" t="s">
        <v>27870</v>
      </c>
      <c r="Z661" s="41" t="s">
        <v>27980</v>
      </c>
      <c r="AA661" s="41" t="s">
        <v>25051</v>
      </c>
      <c r="AB661" s="39"/>
      <c r="AC661" s="39"/>
      <c r="AD661" s="41" t="s">
        <v>151</v>
      </c>
      <c r="AE661" s="41" t="s">
        <v>27846</v>
      </c>
      <c r="AF661" s="43"/>
      <c r="AG661" s="43"/>
      <c r="AH661" s="43"/>
      <c r="AI661" s="43"/>
      <c r="AJ661" s="43"/>
      <c r="AK661" s="43"/>
      <c r="AL661" s="43"/>
      <c r="AM661" s="43"/>
      <c r="AN661" s="43"/>
      <c r="AO661" s="41" t="s">
        <v>23532</v>
      </c>
      <c r="AP661" s="43"/>
      <c r="AQ661" s="43"/>
      <c r="AR661" s="43"/>
      <c r="AS661" s="29"/>
    </row>
    <row r="662">
      <c r="A662" s="28"/>
      <c r="B662" s="37" t="s">
        <v>26749</v>
      </c>
      <c r="C662" s="35"/>
      <c r="D662" s="38" t="b">
        <v>1</v>
      </c>
      <c r="E662" s="38" t="b">
        <v>0</v>
      </c>
      <c r="F662" s="38" t="b">
        <v>0</v>
      </c>
      <c r="G662" s="38" t="b">
        <v>0</v>
      </c>
      <c r="H662" s="38" t="b">
        <v>0</v>
      </c>
      <c r="I662" s="38" t="b">
        <v>0</v>
      </c>
      <c r="J662" s="39"/>
      <c r="K662" s="39"/>
      <c r="L662" s="38" t="b">
        <v>1</v>
      </c>
      <c r="M662" s="40">
        <v>45758.0</v>
      </c>
      <c r="N662" s="41" t="s">
        <v>1793</v>
      </c>
      <c r="O662" s="41" t="s">
        <v>26750</v>
      </c>
      <c r="P662" s="42" t="s">
        <v>29492</v>
      </c>
      <c r="Q662" s="41" t="s">
        <v>24600</v>
      </c>
      <c r="R662" s="41" t="s">
        <v>972</v>
      </c>
      <c r="S662" s="41" t="s">
        <v>25724</v>
      </c>
      <c r="T662" s="41" t="s">
        <v>25725</v>
      </c>
      <c r="U662" s="41" t="s">
        <v>26751</v>
      </c>
      <c r="V662" s="43"/>
      <c r="W662" s="43"/>
      <c r="X662" s="43"/>
      <c r="Y662" s="41" t="s">
        <v>27870</v>
      </c>
      <c r="Z662" s="41" t="s">
        <v>27845</v>
      </c>
      <c r="AA662" s="41" t="s">
        <v>24600</v>
      </c>
      <c r="AB662" s="39"/>
      <c r="AC662" s="39"/>
      <c r="AD662" s="41" t="s">
        <v>151</v>
      </c>
      <c r="AE662" s="41" t="s">
        <v>27846</v>
      </c>
      <c r="AF662" s="43"/>
      <c r="AG662" s="43"/>
      <c r="AH662" s="43"/>
      <c r="AI662" s="43"/>
      <c r="AJ662" s="43"/>
      <c r="AK662" s="43"/>
      <c r="AL662" s="43"/>
      <c r="AM662" s="41" t="s">
        <v>26752</v>
      </c>
      <c r="AN662" s="43"/>
      <c r="AO662" s="41" t="s">
        <v>24604</v>
      </c>
      <c r="AP662" s="43"/>
      <c r="AQ662" s="43"/>
      <c r="AR662" s="43"/>
      <c r="AS662" s="29"/>
    </row>
    <row r="663">
      <c r="A663" s="28"/>
      <c r="B663" s="37" t="s">
        <v>26749</v>
      </c>
      <c r="C663" s="35"/>
      <c r="D663" s="38" t="b">
        <v>1</v>
      </c>
      <c r="E663" s="38" t="b">
        <v>0</v>
      </c>
      <c r="F663" s="38" t="b">
        <v>0</v>
      </c>
      <c r="G663" s="38" t="b">
        <v>0</v>
      </c>
      <c r="H663" s="38" t="b">
        <v>0</v>
      </c>
      <c r="I663" s="38" t="b">
        <v>0</v>
      </c>
      <c r="J663" s="39"/>
      <c r="K663" s="39"/>
      <c r="L663" s="38" t="b">
        <v>1</v>
      </c>
      <c r="M663" s="40">
        <v>45758.0</v>
      </c>
      <c r="N663" s="41" t="s">
        <v>1793</v>
      </c>
      <c r="O663" s="41" t="s">
        <v>26750</v>
      </c>
      <c r="P663" s="42" t="s">
        <v>29493</v>
      </c>
      <c r="Q663" s="41" t="s">
        <v>24600</v>
      </c>
      <c r="R663" s="41" t="s">
        <v>972</v>
      </c>
      <c r="S663" s="41" t="s">
        <v>25724</v>
      </c>
      <c r="T663" s="41" t="s">
        <v>25725</v>
      </c>
      <c r="U663" s="41" t="s">
        <v>26751</v>
      </c>
      <c r="V663" s="43"/>
      <c r="W663" s="43"/>
      <c r="X663" s="43"/>
      <c r="Y663" s="41" t="s">
        <v>27870</v>
      </c>
      <c r="Z663" s="41" t="s">
        <v>27845</v>
      </c>
      <c r="AA663" s="41" t="s">
        <v>24600</v>
      </c>
      <c r="AB663" s="39"/>
      <c r="AC663" s="39"/>
      <c r="AD663" s="41" t="s">
        <v>151</v>
      </c>
      <c r="AE663" s="41" t="s">
        <v>27846</v>
      </c>
      <c r="AF663" s="43"/>
      <c r="AG663" s="43"/>
      <c r="AH663" s="43"/>
      <c r="AI663" s="43"/>
      <c r="AJ663" s="43"/>
      <c r="AK663" s="43"/>
      <c r="AL663" s="43"/>
      <c r="AM663" s="41" t="s">
        <v>26752</v>
      </c>
      <c r="AN663" s="43"/>
      <c r="AO663" s="41" t="s">
        <v>24604</v>
      </c>
      <c r="AP663" s="43"/>
      <c r="AQ663" s="43"/>
      <c r="AR663" s="43"/>
      <c r="AS663" s="29"/>
    </row>
    <row r="664">
      <c r="A664" s="28"/>
      <c r="B664" s="37" t="s">
        <v>26197</v>
      </c>
      <c r="C664" s="35"/>
      <c r="D664" s="38" t="b">
        <v>1</v>
      </c>
      <c r="E664" s="38" t="b">
        <v>0</v>
      </c>
      <c r="F664" s="38" t="b">
        <v>0</v>
      </c>
      <c r="G664" s="38" t="b">
        <v>0</v>
      </c>
      <c r="H664" s="38" t="b">
        <v>0</v>
      </c>
      <c r="I664" s="38" t="b">
        <v>0</v>
      </c>
      <c r="J664" s="39"/>
      <c r="K664" s="39"/>
      <c r="L664" s="38" t="b">
        <v>1</v>
      </c>
      <c r="M664" s="45">
        <v>46002.0</v>
      </c>
      <c r="N664" s="41" t="s">
        <v>1793</v>
      </c>
      <c r="O664" s="41" t="s">
        <v>26198</v>
      </c>
      <c r="P664" s="42" t="s">
        <v>29494</v>
      </c>
      <c r="Q664" s="41" t="s">
        <v>26180</v>
      </c>
      <c r="R664" s="41" t="s">
        <v>16866</v>
      </c>
      <c r="S664" s="41" t="s">
        <v>8733</v>
      </c>
      <c r="T664" s="41" t="s">
        <v>26200</v>
      </c>
      <c r="U664" s="41" t="s">
        <v>14428</v>
      </c>
      <c r="V664" s="43"/>
      <c r="W664" s="41" t="s">
        <v>15997</v>
      </c>
      <c r="X664" s="43"/>
      <c r="Y664" s="41" t="s">
        <v>27870</v>
      </c>
      <c r="Z664" s="41" t="s">
        <v>27980</v>
      </c>
      <c r="AA664" s="41" t="s">
        <v>26180</v>
      </c>
      <c r="AB664" s="39"/>
      <c r="AC664" s="39"/>
      <c r="AD664" s="41" t="s">
        <v>151</v>
      </c>
      <c r="AE664" s="41" t="s">
        <v>27846</v>
      </c>
      <c r="AF664" s="43"/>
      <c r="AG664" s="43"/>
      <c r="AH664" s="43"/>
      <c r="AI664" s="43"/>
      <c r="AJ664" s="43"/>
      <c r="AK664" s="43"/>
      <c r="AL664" s="43"/>
      <c r="AM664" s="43"/>
      <c r="AN664" s="43"/>
      <c r="AO664" s="41" t="s">
        <v>23572</v>
      </c>
      <c r="AP664" s="43"/>
      <c r="AQ664" s="43"/>
      <c r="AR664" s="43"/>
      <c r="AS664" s="29"/>
    </row>
    <row r="665">
      <c r="A665" s="28"/>
      <c r="B665" s="37" t="s">
        <v>25427</v>
      </c>
      <c r="C665" s="35"/>
      <c r="D665" s="38" t="b">
        <v>1</v>
      </c>
      <c r="E665" s="38" t="b">
        <v>1</v>
      </c>
      <c r="F665" s="38" t="b">
        <v>0</v>
      </c>
      <c r="G665" s="38" t="b">
        <v>0</v>
      </c>
      <c r="H665" s="38" t="b">
        <v>0</v>
      </c>
      <c r="I665" s="38" t="b">
        <v>0</v>
      </c>
      <c r="J665" s="39"/>
      <c r="K665" s="39"/>
      <c r="L665" s="38" t="b">
        <v>1</v>
      </c>
      <c r="M665" s="41" t="s">
        <v>25240</v>
      </c>
      <c r="N665" s="41" t="s">
        <v>1793</v>
      </c>
      <c r="O665" s="41" t="s">
        <v>25428</v>
      </c>
      <c r="P665" s="42" t="s">
        <v>29495</v>
      </c>
      <c r="Q665" s="41" t="s">
        <v>25242</v>
      </c>
      <c r="R665" s="41" t="s">
        <v>9926</v>
      </c>
      <c r="S665" s="41" t="s">
        <v>8832</v>
      </c>
      <c r="T665" s="41" t="s">
        <v>3417</v>
      </c>
      <c r="U665" s="41" t="s">
        <v>16868</v>
      </c>
      <c r="V665" s="43"/>
      <c r="W665" s="41" t="s">
        <v>15997</v>
      </c>
      <c r="X665" s="43"/>
      <c r="Y665" s="41" t="s">
        <v>27870</v>
      </c>
      <c r="Z665" s="41" t="s">
        <v>29126</v>
      </c>
      <c r="AA665" s="41" t="s">
        <v>25242</v>
      </c>
      <c r="AB665" s="39"/>
      <c r="AC665" s="39"/>
      <c r="AD665" s="41" t="s">
        <v>16462</v>
      </c>
      <c r="AE665" s="41" t="s">
        <v>27846</v>
      </c>
      <c r="AF665" s="43"/>
      <c r="AG665" s="43"/>
      <c r="AH665" s="43"/>
      <c r="AI665" s="43"/>
      <c r="AJ665" s="43"/>
      <c r="AK665" s="43"/>
      <c r="AL665" s="43"/>
      <c r="AM665" s="43"/>
      <c r="AN665" s="43"/>
      <c r="AO665" s="41" t="s">
        <v>23532</v>
      </c>
      <c r="AP665" s="43"/>
      <c r="AQ665" s="43"/>
      <c r="AR665" s="43"/>
      <c r="AS665" s="29"/>
    </row>
    <row r="666">
      <c r="A666" s="28"/>
      <c r="B666" s="37" t="s">
        <v>25427</v>
      </c>
      <c r="C666" s="35"/>
      <c r="D666" s="38" t="b">
        <v>1</v>
      </c>
      <c r="E666" s="38" t="b">
        <v>1</v>
      </c>
      <c r="F666" s="38" t="b">
        <v>0</v>
      </c>
      <c r="G666" s="38" t="b">
        <v>0</v>
      </c>
      <c r="H666" s="38" t="b">
        <v>0</v>
      </c>
      <c r="I666" s="38" t="b">
        <v>0</v>
      </c>
      <c r="J666" s="39"/>
      <c r="K666" s="39"/>
      <c r="L666" s="38" t="b">
        <v>1</v>
      </c>
      <c r="M666" s="41" t="s">
        <v>25240</v>
      </c>
      <c r="N666" s="41" t="s">
        <v>1793</v>
      </c>
      <c r="O666" s="41" t="s">
        <v>25428</v>
      </c>
      <c r="P666" s="42" t="s">
        <v>29496</v>
      </c>
      <c r="Q666" s="41" t="s">
        <v>25242</v>
      </c>
      <c r="R666" s="41" t="s">
        <v>9926</v>
      </c>
      <c r="S666" s="41" t="s">
        <v>8832</v>
      </c>
      <c r="T666" s="41" t="s">
        <v>3417</v>
      </c>
      <c r="U666" s="41" t="s">
        <v>16868</v>
      </c>
      <c r="V666" s="43"/>
      <c r="W666" s="41" t="s">
        <v>15997</v>
      </c>
      <c r="X666" s="43"/>
      <c r="Y666" s="41" t="s">
        <v>27870</v>
      </c>
      <c r="Z666" s="41" t="s">
        <v>29126</v>
      </c>
      <c r="AA666" s="41" t="s">
        <v>25242</v>
      </c>
      <c r="AB666" s="39"/>
      <c r="AC666" s="39"/>
      <c r="AD666" s="41" t="s">
        <v>16462</v>
      </c>
      <c r="AE666" s="41" t="s">
        <v>27846</v>
      </c>
      <c r="AF666" s="43"/>
      <c r="AG666" s="43"/>
      <c r="AH666" s="43"/>
      <c r="AI666" s="43"/>
      <c r="AJ666" s="43"/>
      <c r="AK666" s="43"/>
      <c r="AL666" s="43"/>
      <c r="AM666" s="43"/>
      <c r="AN666" s="43"/>
      <c r="AO666" s="41" t="s">
        <v>23532</v>
      </c>
      <c r="AP666" s="43"/>
      <c r="AQ666" s="43"/>
      <c r="AR666" s="43"/>
      <c r="AS666" s="29"/>
    </row>
    <row r="667">
      <c r="A667" s="28"/>
      <c r="B667" s="37" t="s">
        <v>25433</v>
      </c>
      <c r="C667" s="35"/>
      <c r="D667" s="38" t="b">
        <v>1</v>
      </c>
      <c r="E667" s="38" t="b">
        <v>0</v>
      </c>
      <c r="F667" s="38" t="b">
        <v>0</v>
      </c>
      <c r="G667" s="38" t="b">
        <v>0</v>
      </c>
      <c r="H667" s="38" t="b">
        <v>0</v>
      </c>
      <c r="I667" s="38" t="b">
        <v>0</v>
      </c>
      <c r="J667" s="39"/>
      <c r="K667" s="39"/>
      <c r="L667" s="38" t="b">
        <v>1</v>
      </c>
      <c r="M667" s="41" t="s">
        <v>25240</v>
      </c>
      <c r="N667" s="41" t="s">
        <v>1793</v>
      </c>
      <c r="O667" s="41" t="s">
        <v>25434</v>
      </c>
      <c r="P667" s="42" t="s">
        <v>29497</v>
      </c>
      <c r="Q667" s="41" t="s">
        <v>25242</v>
      </c>
      <c r="R667" s="41" t="s">
        <v>9926</v>
      </c>
      <c r="S667" s="41" t="s">
        <v>25436</v>
      </c>
      <c r="T667" s="41" t="s">
        <v>25437</v>
      </c>
      <c r="U667" s="41" t="s">
        <v>16868</v>
      </c>
      <c r="V667" s="43"/>
      <c r="W667" s="41" t="s">
        <v>15997</v>
      </c>
      <c r="X667" s="43"/>
      <c r="Y667" s="41" t="s">
        <v>27870</v>
      </c>
      <c r="Z667" s="41" t="s">
        <v>29126</v>
      </c>
      <c r="AA667" s="41" t="s">
        <v>25242</v>
      </c>
      <c r="AB667" s="39"/>
      <c r="AC667" s="39"/>
      <c r="AD667" s="41" t="s">
        <v>215</v>
      </c>
      <c r="AE667" s="41" t="s">
        <v>27846</v>
      </c>
      <c r="AF667" s="43"/>
      <c r="AG667" s="43"/>
      <c r="AH667" s="43"/>
      <c r="AI667" s="43"/>
      <c r="AJ667" s="43"/>
      <c r="AK667" s="43"/>
      <c r="AL667" s="43"/>
      <c r="AM667" s="43"/>
      <c r="AN667" s="43"/>
      <c r="AO667" s="41" t="s">
        <v>23532</v>
      </c>
      <c r="AP667" s="43"/>
      <c r="AQ667" s="43"/>
      <c r="AR667" s="43"/>
      <c r="AS667" s="29"/>
    </row>
    <row r="668">
      <c r="A668" s="28"/>
      <c r="B668" s="37" t="s">
        <v>27648</v>
      </c>
      <c r="C668" s="35"/>
      <c r="D668" s="38" t="b">
        <v>1</v>
      </c>
      <c r="E668" s="38" t="b">
        <v>0</v>
      </c>
      <c r="F668" s="38" t="b">
        <v>0</v>
      </c>
      <c r="G668" s="38" t="b">
        <v>0</v>
      </c>
      <c r="H668" s="38" t="b">
        <v>0</v>
      </c>
      <c r="I668" s="38" t="b">
        <v>0</v>
      </c>
      <c r="J668" s="39"/>
      <c r="K668" s="39"/>
      <c r="L668" s="38" t="b">
        <v>1</v>
      </c>
      <c r="M668" s="41" t="s">
        <v>23013</v>
      </c>
      <c r="N668" s="41" t="s">
        <v>1793</v>
      </c>
      <c r="O668" s="41" t="s">
        <v>27649</v>
      </c>
      <c r="P668" s="42" t="s">
        <v>29498</v>
      </c>
      <c r="Q668" s="41" t="s">
        <v>26716</v>
      </c>
      <c r="R668" s="41" t="s">
        <v>16380</v>
      </c>
      <c r="S668" s="41" t="s">
        <v>25724</v>
      </c>
      <c r="T668" s="41" t="s">
        <v>25725</v>
      </c>
      <c r="U668" s="41" t="s">
        <v>16868</v>
      </c>
      <c r="V668" s="43"/>
      <c r="W668" s="41" t="s">
        <v>15997</v>
      </c>
      <c r="X668" s="43"/>
      <c r="Y668" s="41" t="s">
        <v>27870</v>
      </c>
      <c r="Z668" s="41" t="s">
        <v>29126</v>
      </c>
      <c r="AA668" s="41" t="s">
        <v>26716</v>
      </c>
      <c r="AB668" s="39"/>
      <c r="AC668" s="39"/>
      <c r="AD668" s="41" t="s">
        <v>151</v>
      </c>
      <c r="AE668" s="41" t="s">
        <v>27846</v>
      </c>
      <c r="AF668" s="43"/>
      <c r="AG668" s="43"/>
      <c r="AH668" s="43"/>
      <c r="AI668" s="43"/>
      <c r="AJ668" s="43"/>
      <c r="AK668" s="43"/>
      <c r="AL668" s="43"/>
      <c r="AM668" s="43"/>
      <c r="AN668" s="43"/>
      <c r="AO668" s="41" t="s">
        <v>23532</v>
      </c>
      <c r="AP668" s="43"/>
      <c r="AQ668" s="43"/>
      <c r="AR668" s="43"/>
      <c r="AS668" s="29"/>
    </row>
    <row r="669">
      <c r="A669" s="28"/>
      <c r="B669" s="37" t="s">
        <v>27648</v>
      </c>
      <c r="C669" s="35"/>
      <c r="D669" s="38" t="b">
        <v>1</v>
      </c>
      <c r="E669" s="38" t="b">
        <v>0</v>
      </c>
      <c r="F669" s="38" t="b">
        <v>0</v>
      </c>
      <c r="G669" s="38" t="b">
        <v>0</v>
      </c>
      <c r="H669" s="38" t="b">
        <v>0</v>
      </c>
      <c r="I669" s="38" t="b">
        <v>0</v>
      </c>
      <c r="J669" s="39"/>
      <c r="K669" s="39"/>
      <c r="L669" s="38" t="b">
        <v>1</v>
      </c>
      <c r="M669" s="41" t="s">
        <v>23013</v>
      </c>
      <c r="N669" s="41" t="s">
        <v>1793</v>
      </c>
      <c r="O669" s="41" t="s">
        <v>27649</v>
      </c>
      <c r="P669" s="42" t="s">
        <v>29499</v>
      </c>
      <c r="Q669" s="41" t="s">
        <v>26716</v>
      </c>
      <c r="R669" s="41" t="s">
        <v>16380</v>
      </c>
      <c r="S669" s="41" t="s">
        <v>25724</v>
      </c>
      <c r="T669" s="41" t="s">
        <v>25725</v>
      </c>
      <c r="U669" s="41" t="s">
        <v>16868</v>
      </c>
      <c r="V669" s="43"/>
      <c r="W669" s="41" t="s">
        <v>15997</v>
      </c>
      <c r="X669" s="43"/>
      <c r="Y669" s="41" t="s">
        <v>27870</v>
      </c>
      <c r="Z669" s="41" t="s">
        <v>29126</v>
      </c>
      <c r="AA669" s="41" t="s">
        <v>26716</v>
      </c>
      <c r="AB669" s="39"/>
      <c r="AC669" s="39"/>
      <c r="AD669" s="41" t="s">
        <v>151</v>
      </c>
      <c r="AE669" s="41" t="s">
        <v>27846</v>
      </c>
      <c r="AF669" s="43"/>
      <c r="AG669" s="43"/>
      <c r="AH669" s="43"/>
      <c r="AI669" s="43"/>
      <c r="AJ669" s="43"/>
      <c r="AK669" s="43"/>
      <c r="AL669" s="43"/>
      <c r="AM669" s="43"/>
      <c r="AN669" s="43"/>
      <c r="AO669" s="41" t="s">
        <v>23532</v>
      </c>
      <c r="AP669" s="43"/>
      <c r="AQ669" s="43"/>
      <c r="AR669" s="43"/>
      <c r="AS669" s="29"/>
    </row>
    <row r="670">
      <c r="A670" s="28"/>
      <c r="B670" s="37" t="s">
        <v>27636</v>
      </c>
      <c r="C670" s="35"/>
      <c r="D670" s="38" t="b">
        <v>1</v>
      </c>
      <c r="E670" s="38" t="b">
        <v>0</v>
      </c>
      <c r="F670" s="38" t="b">
        <v>0</v>
      </c>
      <c r="G670" s="38" t="b">
        <v>0</v>
      </c>
      <c r="H670" s="38" t="b">
        <v>0</v>
      </c>
      <c r="I670" s="38" t="b">
        <v>0</v>
      </c>
      <c r="J670" s="39"/>
      <c r="K670" s="39"/>
      <c r="L670" s="38" t="b">
        <v>1</v>
      </c>
      <c r="M670" s="45">
        <v>45941.0</v>
      </c>
      <c r="N670" s="41" t="s">
        <v>1793</v>
      </c>
      <c r="O670" s="41" t="s">
        <v>27637</v>
      </c>
      <c r="P670" s="42" t="s">
        <v>29500</v>
      </c>
      <c r="Q670" s="41" t="s">
        <v>26696</v>
      </c>
      <c r="R670" s="41" t="s">
        <v>146</v>
      </c>
      <c r="S670" s="41" t="s">
        <v>25724</v>
      </c>
      <c r="T670" s="41" t="s">
        <v>25725</v>
      </c>
      <c r="U670" s="41" t="s">
        <v>16868</v>
      </c>
      <c r="V670" s="43"/>
      <c r="W670" s="41" t="s">
        <v>15997</v>
      </c>
      <c r="X670" s="43"/>
      <c r="Y670" s="41" t="s">
        <v>27870</v>
      </c>
      <c r="Z670" s="41" t="s">
        <v>29126</v>
      </c>
      <c r="AA670" s="41" t="s">
        <v>26696</v>
      </c>
      <c r="AB670" s="39"/>
      <c r="AC670" s="39"/>
      <c r="AD670" s="41" t="s">
        <v>151</v>
      </c>
      <c r="AE670" s="41" t="s">
        <v>27846</v>
      </c>
      <c r="AF670" s="43"/>
      <c r="AG670" s="43"/>
      <c r="AH670" s="43"/>
      <c r="AI670" s="43"/>
      <c r="AJ670" s="43"/>
      <c r="AK670" s="43"/>
      <c r="AL670" s="43"/>
      <c r="AM670" s="43"/>
      <c r="AN670" s="43"/>
      <c r="AO670" s="41" t="s">
        <v>23532</v>
      </c>
      <c r="AP670" s="43"/>
      <c r="AQ670" s="43"/>
      <c r="AR670" s="43"/>
      <c r="AS670" s="29"/>
    </row>
    <row r="671">
      <c r="A671" s="28"/>
      <c r="B671" s="37" t="s">
        <v>27636</v>
      </c>
      <c r="C671" s="35"/>
      <c r="D671" s="38" t="b">
        <v>1</v>
      </c>
      <c r="E671" s="38" t="b">
        <v>0</v>
      </c>
      <c r="F671" s="38" t="b">
        <v>0</v>
      </c>
      <c r="G671" s="38" t="b">
        <v>0</v>
      </c>
      <c r="H671" s="38" t="b">
        <v>0</v>
      </c>
      <c r="I671" s="38" t="b">
        <v>0</v>
      </c>
      <c r="J671" s="39"/>
      <c r="K671" s="39"/>
      <c r="L671" s="38" t="b">
        <v>1</v>
      </c>
      <c r="M671" s="45">
        <v>45941.0</v>
      </c>
      <c r="N671" s="41" t="s">
        <v>1793</v>
      </c>
      <c r="O671" s="41" t="s">
        <v>27637</v>
      </c>
      <c r="P671" s="42" t="s">
        <v>29501</v>
      </c>
      <c r="Q671" s="41" t="s">
        <v>26696</v>
      </c>
      <c r="R671" s="41" t="s">
        <v>146</v>
      </c>
      <c r="S671" s="41" t="s">
        <v>25724</v>
      </c>
      <c r="T671" s="41" t="s">
        <v>25725</v>
      </c>
      <c r="U671" s="41" t="s">
        <v>16868</v>
      </c>
      <c r="V671" s="43"/>
      <c r="W671" s="41" t="s">
        <v>15997</v>
      </c>
      <c r="X671" s="43"/>
      <c r="Y671" s="41" t="s">
        <v>27870</v>
      </c>
      <c r="Z671" s="41" t="s">
        <v>29126</v>
      </c>
      <c r="AA671" s="41" t="s">
        <v>26696</v>
      </c>
      <c r="AB671" s="39"/>
      <c r="AC671" s="39"/>
      <c r="AD671" s="41" t="s">
        <v>151</v>
      </c>
      <c r="AE671" s="41" t="s">
        <v>27846</v>
      </c>
      <c r="AF671" s="43"/>
      <c r="AG671" s="43"/>
      <c r="AH671" s="43"/>
      <c r="AI671" s="43"/>
      <c r="AJ671" s="43"/>
      <c r="AK671" s="43"/>
      <c r="AL671" s="43"/>
      <c r="AM671" s="43"/>
      <c r="AN671" s="43"/>
      <c r="AO671" s="41" t="s">
        <v>23532</v>
      </c>
      <c r="AP671" s="43"/>
      <c r="AQ671" s="43"/>
      <c r="AR671" s="43"/>
      <c r="AS671" s="29"/>
    </row>
    <row r="672">
      <c r="A672" s="28"/>
      <c r="B672" s="37" t="s">
        <v>27648</v>
      </c>
      <c r="C672" s="35"/>
      <c r="D672" s="38" t="b">
        <v>1</v>
      </c>
      <c r="E672" s="38" t="b">
        <v>0</v>
      </c>
      <c r="F672" s="38" t="b">
        <v>0</v>
      </c>
      <c r="G672" s="38" t="b">
        <v>0</v>
      </c>
      <c r="H672" s="38" t="b">
        <v>0</v>
      </c>
      <c r="I672" s="38" t="b">
        <v>0</v>
      </c>
      <c r="J672" s="39"/>
      <c r="K672" s="39"/>
      <c r="L672" s="38" t="b">
        <v>1</v>
      </c>
      <c r="M672" s="41" t="s">
        <v>23013</v>
      </c>
      <c r="N672" s="41" t="s">
        <v>1793</v>
      </c>
      <c r="O672" s="41" t="s">
        <v>27649</v>
      </c>
      <c r="P672" s="42" t="s">
        <v>29502</v>
      </c>
      <c r="Q672" s="41" t="s">
        <v>26716</v>
      </c>
      <c r="R672" s="41" t="s">
        <v>16380</v>
      </c>
      <c r="S672" s="41" t="s">
        <v>25724</v>
      </c>
      <c r="T672" s="41" t="s">
        <v>25725</v>
      </c>
      <c r="U672" s="41" t="s">
        <v>16868</v>
      </c>
      <c r="V672" s="43"/>
      <c r="W672" s="41" t="s">
        <v>15997</v>
      </c>
      <c r="X672" s="43"/>
      <c r="Y672" s="41" t="s">
        <v>27870</v>
      </c>
      <c r="Z672" s="41" t="s">
        <v>29126</v>
      </c>
      <c r="AA672" s="41" t="s">
        <v>26716</v>
      </c>
      <c r="AB672" s="39"/>
      <c r="AC672" s="39"/>
      <c r="AD672" s="41" t="s">
        <v>151</v>
      </c>
      <c r="AE672" s="41" t="s">
        <v>27846</v>
      </c>
      <c r="AF672" s="43"/>
      <c r="AG672" s="43"/>
      <c r="AH672" s="43"/>
      <c r="AI672" s="43"/>
      <c r="AJ672" s="43"/>
      <c r="AK672" s="43"/>
      <c r="AL672" s="43"/>
      <c r="AM672" s="43"/>
      <c r="AN672" s="43"/>
      <c r="AO672" s="41" t="s">
        <v>23532</v>
      </c>
      <c r="AP672" s="43"/>
      <c r="AQ672" s="43"/>
      <c r="AR672" s="43"/>
      <c r="AS672" s="29"/>
    </row>
    <row r="673">
      <c r="A673" s="28"/>
      <c r="B673" s="37" t="s">
        <v>27636</v>
      </c>
      <c r="C673" s="35"/>
      <c r="D673" s="38" t="b">
        <v>1</v>
      </c>
      <c r="E673" s="38" t="b">
        <v>0</v>
      </c>
      <c r="F673" s="38" t="b">
        <v>0</v>
      </c>
      <c r="G673" s="38" t="b">
        <v>0</v>
      </c>
      <c r="H673" s="38" t="b">
        <v>0</v>
      </c>
      <c r="I673" s="38" t="b">
        <v>0</v>
      </c>
      <c r="J673" s="39"/>
      <c r="K673" s="39"/>
      <c r="L673" s="38" t="b">
        <v>1</v>
      </c>
      <c r="M673" s="45">
        <v>45941.0</v>
      </c>
      <c r="N673" s="41" t="s">
        <v>1793</v>
      </c>
      <c r="O673" s="41" t="s">
        <v>27637</v>
      </c>
      <c r="P673" s="42" t="s">
        <v>29503</v>
      </c>
      <c r="Q673" s="41" t="s">
        <v>26696</v>
      </c>
      <c r="R673" s="41" t="s">
        <v>146</v>
      </c>
      <c r="S673" s="41" t="s">
        <v>25724</v>
      </c>
      <c r="T673" s="41" t="s">
        <v>25725</v>
      </c>
      <c r="U673" s="41" t="s">
        <v>16868</v>
      </c>
      <c r="V673" s="43"/>
      <c r="W673" s="41" t="s">
        <v>15997</v>
      </c>
      <c r="X673" s="43"/>
      <c r="Y673" s="41" t="s">
        <v>27870</v>
      </c>
      <c r="Z673" s="41" t="s">
        <v>29126</v>
      </c>
      <c r="AA673" s="41" t="s">
        <v>26696</v>
      </c>
      <c r="AB673" s="39"/>
      <c r="AC673" s="39"/>
      <c r="AD673" s="41" t="s">
        <v>151</v>
      </c>
      <c r="AE673" s="41" t="s">
        <v>27846</v>
      </c>
      <c r="AF673" s="43"/>
      <c r="AG673" s="43"/>
      <c r="AH673" s="43"/>
      <c r="AI673" s="43"/>
      <c r="AJ673" s="43"/>
      <c r="AK673" s="43"/>
      <c r="AL673" s="43"/>
      <c r="AM673" s="43"/>
      <c r="AN673" s="43"/>
      <c r="AO673" s="41" t="s">
        <v>23532</v>
      </c>
      <c r="AP673" s="43"/>
      <c r="AQ673" s="43"/>
      <c r="AR673" s="43"/>
      <c r="AS673" s="29"/>
    </row>
    <row r="674">
      <c r="A674" s="28"/>
      <c r="B674" s="37" t="s">
        <v>27779</v>
      </c>
      <c r="C674" s="35"/>
      <c r="D674" s="38" t="b">
        <v>1</v>
      </c>
      <c r="E674" s="38" t="b">
        <v>0</v>
      </c>
      <c r="F674" s="38" t="b">
        <v>0</v>
      </c>
      <c r="G674" s="38" t="b">
        <v>0</v>
      </c>
      <c r="H674" s="38" t="b">
        <v>0</v>
      </c>
      <c r="I674" s="38" t="b">
        <v>0</v>
      </c>
      <c r="J674" s="39"/>
      <c r="K674" s="39"/>
      <c r="L674" s="38" t="b">
        <v>1</v>
      </c>
      <c r="M674" s="41" t="s">
        <v>27769</v>
      </c>
      <c r="N674" s="41" t="s">
        <v>1793</v>
      </c>
      <c r="O674" s="41" t="s">
        <v>27780</v>
      </c>
      <c r="P674" s="42" t="s">
        <v>29504</v>
      </c>
      <c r="Q674" s="41" t="s">
        <v>27771</v>
      </c>
      <c r="R674" s="41" t="s">
        <v>16380</v>
      </c>
      <c r="S674" s="41" t="s">
        <v>25724</v>
      </c>
      <c r="T674" s="41" t="s">
        <v>25725</v>
      </c>
      <c r="U674" s="41" t="s">
        <v>16868</v>
      </c>
      <c r="V674" s="43"/>
      <c r="W674" s="43"/>
      <c r="X674" s="43"/>
      <c r="Y674" s="41" t="s">
        <v>27870</v>
      </c>
      <c r="Z674" s="41" t="s">
        <v>29126</v>
      </c>
      <c r="AA674" s="41" t="s">
        <v>27771</v>
      </c>
      <c r="AB674" s="39"/>
      <c r="AC674" s="39"/>
      <c r="AD674" s="41" t="s">
        <v>151</v>
      </c>
      <c r="AE674" s="41" t="s">
        <v>27846</v>
      </c>
      <c r="AF674" s="43"/>
      <c r="AG674" s="43"/>
      <c r="AH674" s="43"/>
      <c r="AI674" s="43"/>
      <c r="AJ674" s="43"/>
      <c r="AK674" s="43"/>
      <c r="AL674" s="43"/>
      <c r="AM674" s="43"/>
      <c r="AN674" s="43"/>
      <c r="AO674" s="41" t="s">
        <v>23532</v>
      </c>
      <c r="AP674" s="43"/>
      <c r="AQ674" s="43"/>
      <c r="AR674" s="43"/>
      <c r="AS674" s="29"/>
    </row>
    <row r="675">
      <c r="A675" s="28"/>
      <c r="B675" s="37" t="s">
        <v>27779</v>
      </c>
      <c r="C675" s="35"/>
      <c r="D675" s="38" t="b">
        <v>1</v>
      </c>
      <c r="E675" s="38" t="b">
        <v>0</v>
      </c>
      <c r="F675" s="38" t="b">
        <v>0</v>
      </c>
      <c r="G675" s="38" t="b">
        <v>0</v>
      </c>
      <c r="H675" s="38" t="b">
        <v>0</v>
      </c>
      <c r="I675" s="38" t="b">
        <v>0</v>
      </c>
      <c r="J675" s="39"/>
      <c r="K675" s="39"/>
      <c r="L675" s="38" t="b">
        <v>1</v>
      </c>
      <c r="M675" s="41" t="s">
        <v>27769</v>
      </c>
      <c r="N675" s="41" t="s">
        <v>1793</v>
      </c>
      <c r="O675" s="41" t="s">
        <v>27780</v>
      </c>
      <c r="P675" s="42" t="s">
        <v>29505</v>
      </c>
      <c r="Q675" s="41" t="s">
        <v>27771</v>
      </c>
      <c r="R675" s="41" t="s">
        <v>16380</v>
      </c>
      <c r="S675" s="41" t="s">
        <v>25724</v>
      </c>
      <c r="T675" s="41" t="s">
        <v>25725</v>
      </c>
      <c r="U675" s="41" t="s">
        <v>16868</v>
      </c>
      <c r="V675" s="43"/>
      <c r="W675" s="43"/>
      <c r="X675" s="43"/>
      <c r="Y675" s="41" t="s">
        <v>27870</v>
      </c>
      <c r="Z675" s="41" t="s">
        <v>29126</v>
      </c>
      <c r="AA675" s="41" t="s">
        <v>27771</v>
      </c>
      <c r="AB675" s="39"/>
      <c r="AC675" s="39"/>
      <c r="AD675" s="41" t="s">
        <v>151</v>
      </c>
      <c r="AE675" s="41" t="s">
        <v>27846</v>
      </c>
      <c r="AF675" s="43"/>
      <c r="AG675" s="43"/>
      <c r="AH675" s="43"/>
      <c r="AI675" s="43"/>
      <c r="AJ675" s="43"/>
      <c r="AK675" s="43"/>
      <c r="AL675" s="43"/>
      <c r="AM675" s="43"/>
      <c r="AN675" s="43"/>
      <c r="AO675" s="41" t="s">
        <v>23532</v>
      </c>
      <c r="AP675" s="43"/>
      <c r="AQ675" s="43"/>
      <c r="AR675" s="43"/>
      <c r="AS675" s="29"/>
    </row>
    <row r="676">
      <c r="A676" s="28"/>
      <c r="B676" s="37" t="s">
        <v>26068</v>
      </c>
      <c r="C676" s="35"/>
      <c r="D676" s="38" t="b">
        <v>1</v>
      </c>
      <c r="E676" s="38" t="b">
        <v>0</v>
      </c>
      <c r="F676" s="38" t="b">
        <v>0</v>
      </c>
      <c r="G676" s="38" t="b">
        <v>0</v>
      </c>
      <c r="H676" s="38" t="b">
        <v>0</v>
      </c>
      <c r="I676" s="38" t="b">
        <v>0</v>
      </c>
      <c r="J676" s="39"/>
      <c r="K676" s="39"/>
      <c r="L676" s="38" t="b">
        <v>1</v>
      </c>
      <c r="M676" s="41" t="s">
        <v>25591</v>
      </c>
      <c r="N676" s="41" t="s">
        <v>1982</v>
      </c>
      <c r="O676" s="41" t="s">
        <v>26069</v>
      </c>
      <c r="P676" s="42" t="s">
        <v>29506</v>
      </c>
      <c r="Q676" s="41" t="s">
        <v>25593</v>
      </c>
      <c r="R676" s="41" t="s">
        <v>16866</v>
      </c>
      <c r="S676" s="41" t="s">
        <v>24403</v>
      </c>
      <c r="T676" s="43"/>
      <c r="U676" s="41" t="s">
        <v>16868</v>
      </c>
      <c r="V676" s="43"/>
      <c r="W676" s="41" t="s">
        <v>24380</v>
      </c>
      <c r="X676" s="43"/>
      <c r="Y676" s="41" t="s">
        <v>27870</v>
      </c>
      <c r="Z676" s="41" t="s">
        <v>27980</v>
      </c>
      <c r="AA676" s="41" t="s">
        <v>25593</v>
      </c>
      <c r="AB676" s="39"/>
      <c r="AC676" s="39"/>
      <c r="AD676" s="41" t="s">
        <v>16724</v>
      </c>
      <c r="AE676" s="41" t="s">
        <v>27846</v>
      </c>
      <c r="AF676" s="43"/>
      <c r="AG676" s="43"/>
      <c r="AH676" s="43"/>
      <c r="AI676" s="43"/>
      <c r="AJ676" s="43"/>
      <c r="AK676" s="43"/>
      <c r="AL676" s="43"/>
      <c r="AM676" s="43"/>
      <c r="AN676" s="43"/>
      <c r="AO676" s="41" t="s">
        <v>23532</v>
      </c>
      <c r="AP676" s="43"/>
      <c r="AQ676" s="43"/>
      <c r="AR676" s="43"/>
      <c r="AS676" s="29"/>
    </row>
    <row r="677">
      <c r="A677" s="28"/>
      <c r="B677" s="37" t="s">
        <v>26070</v>
      </c>
      <c r="C677" s="35"/>
      <c r="D677" s="38" t="b">
        <v>1</v>
      </c>
      <c r="E677" s="38" t="b">
        <v>1</v>
      </c>
      <c r="F677" s="38" t="b">
        <v>0</v>
      </c>
      <c r="G677" s="38" t="b">
        <v>0</v>
      </c>
      <c r="H677" s="38" t="b">
        <v>0</v>
      </c>
      <c r="I677" s="38" t="b">
        <v>0</v>
      </c>
      <c r="J677" s="39"/>
      <c r="K677" s="39"/>
      <c r="L677" s="38" t="b">
        <v>1</v>
      </c>
      <c r="M677" s="41" t="s">
        <v>24688</v>
      </c>
      <c r="N677" s="41" t="s">
        <v>1982</v>
      </c>
      <c r="O677" s="41" t="s">
        <v>26071</v>
      </c>
      <c r="P677" s="42" t="s">
        <v>29507</v>
      </c>
      <c r="Q677" s="41" t="s">
        <v>25733</v>
      </c>
      <c r="R677" s="41" t="s">
        <v>16866</v>
      </c>
      <c r="S677" s="41" t="s">
        <v>24403</v>
      </c>
      <c r="T677" s="43"/>
      <c r="U677" s="41" t="s">
        <v>16868</v>
      </c>
      <c r="V677" s="43"/>
      <c r="W677" s="41" t="s">
        <v>24380</v>
      </c>
      <c r="X677" s="43"/>
      <c r="Y677" s="41" t="s">
        <v>27870</v>
      </c>
      <c r="Z677" s="41" t="s">
        <v>27980</v>
      </c>
      <c r="AA677" s="41" t="s">
        <v>25733</v>
      </c>
      <c r="AB677" s="39"/>
      <c r="AC677" s="39"/>
      <c r="AD677" s="41" t="s">
        <v>151</v>
      </c>
      <c r="AE677" s="41" t="s">
        <v>27846</v>
      </c>
      <c r="AF677" s="43"/>
      <c r="AG677" s="43"/>
      <c r="AH677" s="43"/>
      <c r="AI677" s="43"/>
      <c r="AJ677" s="43"/>
      <c r="AK677" s="43"/>
      <c r="AL677" s="43"/>
      <c r="AM677" s="43"/>
      <c r="AN677" s="43"/>
      <c r="AO677" s="41" t="s">
        <v>23532</v>
      </c>
      <c r="AP677" s="43"/>
      <c r="AQ677" s="43"/>
      <c r="AR677" s="43"/>
      <c r="AS677" s="29"/>
    </row>
    <row r="678">
      <c r="A678" s="28"/>
      <c r="B678" s="37" t="s">
        <v>26070</v>
      </c>
      <c r="C678" s="35"/>
      <c r="D678" s="38" t="b">
        <v>1</v>
      </c>
      <c r="E678" s="38" t="b">
        <v>1</v>
      </c>
      <c r="F678" s="38" t="b">
        <v>0</v>
      </c>
      <c r="G678" s="38" t="b">
        <v>0</v>
      </c>
      <c r="H678" s="38" t="b">
        <v>0</v>
      </c>
      <c r="I678" s="38" t="b">
        <v>0</v>
      </c>
      <c r="J678" s="39"/>
      <c r="K678" s="39"/>
      <c r="L678" s="38" t="b">
        <v>1</v>
      </c>
      <c r="M678" s="41" t="s">
        <v>24688</v>
      </c>
      <c r="N678" s="41" t="s">
        <v>1982</v>
      </c>
      <c r="O678" s="41" t="s">
        <v>26071</v>
      </c>
      <c r="P678" s="42" t="s">
        <v>29508</v>
      </c>
      <c r="Q678" s="41" t="s">
        <v>25733</v>
      </c>
      <c r="R678" s="41" t="s">
        <v>16866</v>
      </c>
      <c r="S678" s="41" t="s">
        <v>24403</v>
      </c>
      <c r="T678" s="43"/>
      <c r="U678" s="41" t="s">
        <v>16868</v>
      </c>
      <c r="V678" s="43"/>
      <c r="W678" s="41" t="s">
        <v>24380</v>
      </c>
      <c r="X678" s="43"/>
      <c r="Y678" s="41" t="s">
        <v>27870</v>
      </c>
      <c r="Z678" s="41" t="s">
        <v>27980</v>
      </c>
      <c r="AA678" s="41" t="s">
        <v>25733</v>
      </c>
      <c r="AB678" s="39"/>
      <c r="AC678" s="39"/>
      <c r="AD678" s="41" t="s">
        <v>151</v>
      </c>
      <c r="AE678" s="41" t="s">
        <v>27846</v>
      </c>
      <c r="AF678" s="43"/>
      <c r="AG678" s="43"/>
      <c r="AH678" s="43"/>
      <c r="AI678" s="43"/>
      <c r="AJ678" s="43"/>
      <c r="AK678" s="43"/>
      <c r="AL678" s="43"/>
      <c r="AM678" s="43"/>
      <c r="AN678" s="43"/>
      <c r="AO678" s="41" t="s">
        <v>23532</v>
      </c>
      <c r="AP678" s="43"/>
      <c r="AQ678" s="43"/>
      <c r="AR678" s="43"/>
      <c r="AS678" s="29"/>
    </row>
    <row r="679">
      <c r="A679" s="28"/>
      <c r="B679" s="37" t="s">
        <v>26070</v>
      </c>
      <c r="C679" s="35"/>
      <c r="D679" s="38" t="b">
        <v>1</v>
      </c>
      <c r="E679" s="38" t="b">
        <v>1</v>
      </c>
      <c r="F679" s="38" t="b">
        <v>0</v>
      </c>
      <c r="G679" s="38" t="b">
        <v>0</v>
      </c>
      <c r="H679" s="38" t="b">
        <v>0</v>
      </c>
      <c r="I679" s="38" t="b">
        <v>0</v>
      </c>
      <c r="J679" s="39"/>
      <c r="K679" s="39"/>
      <c r="L679" s="38" t="b">
        <v>1</v>
      </c>
      <c r="M679" s="41" t="s">
        <v>24688</v>
      </c>
      <c r="N679" s="41" t="s">
        <v>1982</v>
      </c>
      <c r="O679" s="41" t="s">
        <v>26071</v>
      </c>
      <c r="P679" s="42" t="s">
        <v>29509</v>
      </c>
      <c r="Q679" s="41" t="s">
        <v>25733</v>
      </c>
      <c r="R679" s="41" t="s">
        <v>16866</v>
      </c>
      <c r="S679" s="41" t="s">
        <v>24403</v>
      </c>
      <c r="T679" s="43"/>
      <c r="U679" s="41" t="s">
        <v>16868</v>
      </c>
      <c r="V679" s="43"/>
      <c r="W679" s="41" t="s">
        <v>24380</v>
      </c>
      <c r="X679" s="43"/>
      <c r="Y679" s="41" t="s">
        <v>27870</v>
      </c>
      <c r="Z679" s="41" t="s">
        <v>27980</v>
      </c>
      <c r="AA679" s="41" t="s">
        <v>25733</v>
      </c>
      <c r="AB679" s="39"/>
      <c r="AC679" s="39"/>
      <c r="AD679" s="41" t="s">
        <v>151</v>
      </c>
      <c r="AE679" s="41" t="s">
        <v>27846</v>
      </c>
      <c r="AF679" s="43"/>
      <c r="AG679" s="43"/>
      <c r="AH679" s="43"/>
      <c r="AI679" s="43"/>
      <c r="AJ679" s="43"/>
      <c r="AK679" s="43"/>
      <c r="AL679" s="43"/>
      <c r="AM679" s="43"/>
      <c r="AN679" s="43"/>
      <c r="AO679" s="41" t="s">
        <v>23532</v>
      </c>
      <c r="AP679" s="43"/>
      <c r="AQ679" s="43"/>
      <c r="AR679" s="43"/>
      <c r="AS679" s="29"/>
    </row>
    <row r="680">
      <c r="A680" s="28"/>
      <c r="B680" s="37" t="s">
        <v>26068</v>
      </c>
      <c r="C680" s="35"/>
      <c r="D680" s="38" t="b">
        <v>1</v>
      </c>
      <c r="E680" s="38" t="b">
        <v>0</v>
      </c>
      <c r="F680" s="38" t="b">
        <v>0</v>
      </c>
      <c r="G680" s="38" t="b">
        <v>0</v>
      </c>
      <c r="H680" s="38" t="b">
        <v>0</v>
      </c>
      <c r="I680" s="38" t="b">
        <v>0</v>
      </c>
      <c r="J680" s="39"/>
      <c r="K680" s="39"/>
      <c r="L680" s="38" t="b">
        <v>1</v>
      </c>
      <c r="M680" s="41" t="s">
        <v>25591</v>
      </c>
      <c r="N680" s="41" t="s">
        <v>1982</v>
      </c>
      <c r="O680" s="41" t="s">
        <v>26069</v>
      </c>
      <c r="P680" s="42" t="s">
        <v>29510</v>
      </c>
      <c r="Q680" s="41" t="s">
        <v>25593</v>
      </c>
      <c r="R680" s="41" t="s">
        <v>16866</v>
      </c>
      <c r="S680" s="41" t="s">
        <v>24403</v>
      </c>
      <c r="T680" s="43"/>
      <c r="U680" s="41" t="s">
        <v>16868</v>
      </c>
      <c r="V680" s="43"/>
      <c r="W680" s="41" t="s">
        <v>24380</v>
      </c>
      <c r="X680" s="43"/>
      <c r="Y680" s="41" t="s">
        <v>27870</v>
      </c>
      <c r="Z680" s="41" t="s">
        <v>27980</v>
      </c>
      <c r="AA680" s="41" t="s">
        <v>25593</v>
      </c>
      <c r="AB680" s="39"/>
      <c r="AC680" s="39"/>
      <c r="AD680" s="41" t="s">
        <v>16724</v>
      </c>
      <c r="AE680" s="41" t="s">
        <v>27846</v>
      </c>
      <c r="AF680" s="43"/>
      <c r="AG680" s="43"/>
      <c r="AH680" s="43"/>
      <c r="AI680" s="43"/>
      <c r="AJ680" s="43"/>
      <c r="AK680" s="43"/>
      <c r="AL680" s="43"/>
      <c r="AM680" s="43"/>
      <c r="AN680" s="43"/>
      <c r="AO680" s="41" t="s">
        <v>23532</v>
      </c>
      <c r="AP680" s="43"/>
      <c r="AQ680" s="43"/>
      <c r="AR680" s="43"/>
      <c r="AS680" s="29"/>
    </row>
    <row r="681">
      <c r="A681" s="28"/>
      <c r="B681" s="37" t="s">
        <v>26068</v>
      </c>
      <c r="C681" s="35"/>
      <c r="D681" s="38" t="b">
        <v>1</v>
      </c>
      <c r="E681" s="38" t="b">
        <v>0</v>
      </c>
      <c r="F681" s="38" t="b">
        <v>0</v>
      </c>
      <c r="G681" s="38" t="b">
        <v>0</v>
      </c>
      <c r="H681" s="38" t="b">
        <v>0</v>
      </c>
      <c r="I681" s="38" t="b">
        <v>0</v>
      </c>
      <c r="J681" s="39"/>
      <c r="K681" s="39"/>
      <c r="L681" s="38" t="b">
        <v>1</v>
      </c>
      <c r="M681" s="41" t="s">
        <v>25591</v>
      </c>
      <c r="N681" s="41" t="s">
        <v>1982</v>
      </c>
      <c r="O681" s="41" t="s">
        <v>26069</v>
      </c>
      <c r="P681" s="42" t="s">
        <v>29511</v>
      </c>
      <c r="Q681" s="41" t="s">
        <v>25593</v>
      </c>
      <c r="R681" s="41" t="s">
        <v>16866</v>
      </c>
      <c r="S681" s="41" t="s">
        <v>24403</v>
      </c>
      <c r="T681" s="43"/>
      <c r="U681" s="41" t="s">
        <v>16868</v>
      </c>
      <c r="V681" s="43"/>
      <c r="W681" s="41" t="s">
        <v>24380</v>
      </c>
      <c r="X681" s="43"/>
      <c r="Y681" s="41" t="s">
        <v>27870</v>
      </c>
      <c r="Z681" s="41" t="s">
        <v>27980</v>
      </c>
      <c r="AA681" s="41" t="s">
        <v>25593</v>
      </c>
      <c r="AB681" s="39"/>
      <c r="AC681" s="39"/>
      <c r="AD681" s="41" t="s">
        <v>16724</v>
      </c>
      <c r="AE681" s="41" t="s">
        <v>27846</v>
      </c>
      <c r="AF681" s="43"/>
      <c r="AG681" s="43"/>
      <c r="AH681" s="43"/>
      <c r="AI681" s="43"/>
      <c r="AJ681" s="43"/>
      <c r="AK681" s="43"/>
      <c r="AL681" s="43"/>
      <c r="AM681" s="43"/>
      <c r="AN681" s="43"/>
      <c r="AO681" s="41" t="s">
        <v>23532</v>
      </c>
      <c r="AP681" s="43"/>
      <c r="AQ681" s="43"/>
      <c r="AR681" s="43"/>
      <c r="AS681" s="29"/>
    </row>
    <row r="682">
      <c r="A682" s="28"/>
      <c r="B682" s="37" t="s">
        <v>26070</v>
      </c>
      <c r="C682" s="35"/>
      <c r="D682" s="38" t="b">
        <v>1</v>
      </c>
      <c r="E682" s="38" t="b">
        <v>1</v>
      </c>
      <c r="F682" s="38" t="b">
        <v>0</v>
      </c>
      <c r="G682" s="38" t="b">
        <v>0</v>
      </c>
      <c r="H682" s="38" t="b">
        <v>0</v>
      </c>
      <c r="I682" s="38" t="b">
        <v>0</v>
      </c>
      <c r="J682" s="39"/>
      <c r="K682" s="39"/>
      <c r="L682" s="38" t="b">
        <v>1</v>
      </c>
      <c r="M682" s="41" t="s">
        <v>24688</v>
      </c>
      <c r="N682" s="41" t="s">
        <v>1982</v>
      </c>
      <c r="O682" s="41" t="s">
        <v>26071</v>
      </c>
      <c r="P682" s="42" t="s">
        <v>29512</v>
      </c>
      <c r="Q682" s="41" t="s">
        <v>25733</v>
      </c>
      <c r="R682" s="41" t="s">
        <v>16866</v>
      </c>
      <c r="S682" s="41" t="s">
        <v>24403</v>
      </c>
      <c r="T682" s="43"/>
      <c r="U682" s="41" t="s">
        <v>16868</v>
      </c>
      <c r="V682" s="43"/>
      <c r="W682" s="41" t="s">
        <v>24380</v>
      </c>
      <c r="X682" s="43"/>
      <c r="Y682" s="41" t="s">
        <v>27870</v>
      </c>
      <c r="Z682" s="41" t="s">
        <v>27980</v>
      </c>
      <c r="AA682" s="41" t="s">
        <v>25733</v>
      </c>
      <c r="AB682" s="39"/>
      <c r="AC682" s="39"/>
      <c r="AD682" s="41" t="s">
        <v>151</v>
      </c>
      <c r="AE682" s="41" t="s">
        <v>27846</v>
      </c>
      <c r="AF682" s="43"/>
      <c r="AG682" s="43"/>
      <c r="AH682" s="43"/>
      <c r="AI682" s="43"/>
      <c r="AJ682" s="43"/>
      <c r="AK682" s="43"/>
      <c r="AL682" s="43"/>
      <c r="AM682" s="43"/>
      <c r="AN682" s="43"/>
      <c r="AO682" s="41" t="s">
        <v>23532</v>
      </c>
      <c r="AP682" s="43"/>
      <c r="AQ682" s="43"/>
      <c r="AR682" s="43"/>
      <c r="AS682" s="29"/>
    </row>
    <row r="683">
      <c r="A683" s="28"/>
      <c r="B683" s="37" t="s">
        <v>26068</v>
      </c>
      <c r="C683" s="35"/>
      <c r="D683" s="38" t="b">
        <v>1</v>
      </c>
      <c r="E683" s="38" t="b">
        <v>0</v>
      </c>
      <c r="F683" s="38" t="b">
        <v>0</v>
      </c>
      <c r="G683" s="38" t="b">
        <v>0</v>
      </c>
      <c r="H683" s="38" t="b">
        <v>0</v>
      </c>
      <c r="I683" s="38" t="b">
        <v>0</v>
      </c>
      <c r="J683" s="39"/>
      <c r="K683" s="39"/>
      <c r="L683" s="38" t="b">
        <v>1</v>
      </c>
      <c r="M683" s="41" t="s">
        <v>25591</v>
      </c>
      <c r="N683" s="41" t="s">
        <v>1982</v>
      </c>
      <c r="O683" s="41" t="s">
        <v>26069</v>
      </c>
      <c r="P683" s="42" t="s">
        <v>29513</v>
      </c>
      <c r="Q683" s="41" t="s">
        <v>25593</v>
      </c>
      <c r="R683" s="41" t="s">
        <v>16866</v>
      </c>
      <c r="S683" s="41" t="s">
        <v>24403</v>
      </c>
      <c r="T683" s="43"/>
      <c r="U683" s="41" t="s">
        <v>16868</v>
      </c>
      <c r="V683" s="43"/>
      <c r="W683" s="41" t="s">
        <v>24380</v>
      </c>
      <c r="X683" s="43"/>
      <c r="Y683" s="41" t="s">
        <v>27870</v>
      </c>
      <c r="Z683" s="41" t="s">
        <v>27980</v>
      </c>
      <c r="AA683" s="41" t="s">
        <v>25593</v>
      </c>
      <c r="AB683" s="39"/>
      <c r="AC683" s="39"/>
      <c r="AD683" s="41" t="s">
        <v>16724</v>
      </c>
      <c r="AE683" s="41" t="s">
        <v>27846</v>
      </c>
      <c r="AF683" s="43"/>
      <c r="AG683" s="43"/>
      <c r="AH683" s="43"/>
      <c r="AI683" s="43"/>
      <c r="AJ683" s="43"/>
      <c r="AK683" s="43"/>
      <c r="AL683" s="43"/>
      <c r="AM683" s="43"/>
      <c r="AN683" s="43"/>
      <c r="AO683" s="41" t="s">
        <v>23532</v>
      </c>
      <c r="AP683" s="43"/>
      <c r="AQ683" s="43"/>
      <c r="AR683" s="43"/>
      <c r="AS683" s="29"/>
    </row>
    <row r="684">
      <c r="A684" s="28"/>
      <c r="B684" s="37" t="s">
        <v>26176</v>
      </c>
      <c r="C684" s="35"/>
      <c r="D684" s="38" t="b">
        <v>1</v>
      </c>
      <c r="E684" s="38" t="b">
        <v>0</v>
      </c>
      <c r="F684" s="38" t="b">
        <v>0</v>
      </c>
      <c r="G684" s="38" t="b">
        <v>0</v>
      </c>
      <c r="H684" s="38" t="b">
        <v>0</v>
      </c>
      <c r="I684" s="38" t="b">
        <v>0</v>
      </c>
      <c r="J684" s="39"/>
      <c r="K684" s="39"/>
      <c r="L684" s="38" t="b">
        <v>1</v>
      </c>
      <c r="M684" s="41" t="s">
        <v>26140</v>
      </c>
      <c r="N684" s="41" t="s">
        <v>1982</v>
      </c>
      <c r="O684" s="41" t="s">
        <v>26177</v>
      </c>
      <c r="P684" s="42" t="s">
        <v>29514</v>
      </c>
      <c r="Q684" s="41" t="s">
        <v>26142</v>
      </c>
      <c r="R684" s="41" t="s">
        <v>16380</v>
      </c>
      <c r="S684" s="41" t="s">
        <v>24403</v>
      </c>
      <c r="T684" s="43"/>
      <c r="U684" s="39"/>
      <c r="V684" s="43"/>
      <c r="W684" s="41" t="s">
        <v>24380</v>
      </c>
      <c r="X684" s="43"/>
      <c r="Y684" s="41" t="s">
        <v>29126</v>
      </c>
      <c r="Z684" s="41" t="s">
        <v>29126</v>
      </c>
      <c r="AA684" s="41" t="s">
        <v>26142</v>
      </c>
      <c r="AB684" s="39"/>
      <c r="AC684" s="39"/>
      <c r="AD684" s="41" t="s">
        <v>151</v>
      </c>
      <c r="AE684" s="41" t="s">
        <v>27846</v>
      </c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29"/>
    </row>
    <row r="685">
      <c r="A685" s="28"/>
      <c r="B685" s="37" t="s">
        <v>26574</v>
      </c>
      <c r="C685" s="35"/>
      <c r="D685" s="38" t="b">
        <v>1</v>
      </c>
      <c r="E685" s="38" t="b">
        <v>0</v>
      </c>
      <c r="F685" s="38" t="b">
        <v>0</v>
      </c>
      <c r="G685" s="38" t="b">
        <v>0</v>
      </c>
      <c r="H685" s="38" t="b">
        <v>0</v>
      </c>
      <c r="I685" s="38" t="b">
        <v>1</v>
      </c>
      <c r="J685" s="39"/>
      <c r="K685" s="39"/>
      <c r="L685" s="38" t="b">
        <v>1</v>
      </c>
      <c r="M685" s="40">
        <v>45758.0</v>
      </c>
      <c r="N685" s="41" t="s">
        <v>1982</v>
      </c>
      <c r="O685" s="41" t="s">
        <v>26575</v>
      </c>
      <c r="P685" s="42" t="s">
        <v>29515</v>
      </c>
      <c r="Q685" s="41" t="s">
        <v>24600</v>
      </c>
      <c r="R685" s="41" t="s">
        <v>972</v>
      </c>
      <c r="S685" s="41" t="s">
        <v>26577</v>
      </c>
      <c r="T685" s="41" t="s">
        <v>26578</v>
      </c>
      <c r="U685" s="41" t="s">
        <v>26579</v>
      </c>
      <c r="V685" s="43"/>
      <c r="W685" s="43"/>
      <c r="X685" s="43"/>
      <c r="Y685" s="41" t="s">
        <v>27870</v>
      </c>
      <c r="Z685" s="41" t="s">
        <v>27845</v>
      </c>
      <c r="AA685" s="41" t="s">
        <v>24600</v>
      </c>
      <c r="AB685" s="39"/>
      <c r="AC685" s="39"/>
      <c r="AD685" s="41" t="s">
        <v>151</v>
      </c>
      <c r="AE685" s="41" t="s">
        <v>27846</v>
      </c>
      <c r="AF685" s="43"/>
      <c r="AG685" s="43"/>
      <c r="AH685" s="43"/>
      <c r="AI685" s="43"/>
      <c r="AJ685" s="43"/>
      <c r="AK685" s="43"/>
      <c r="AL685" s="43"/>
      <c r="AM685" s="41" t="s">
        <v>26580</v>
      </c>
      <c r="AN685" s="43"/>
      <c r="AO685" s="41" t="s">
        <v>24604</v>
      </c>
      <c r="AP685" s="43"/>
      <c r="AQ685" s="43"/>
      <c r="AR685" s="43"/>
      <c r="AS685" s="29"/>
    </row>
    <row r="686">
      <c r="A686" s="28"/>
      <c r="B686" s="37" t="s">
        <v>26574</v>
      </c>
      <c r="C686" s="35"/>
      <c r="D686" s="38" t="b">
        <v>1</v>
      </c>
      <c r="E686" s="38" t="b">
        <v>0</v>
      </c>
      <c r="F686" s="38" t="b">
        <v>0</v>
      </c>
      <c r="G686" s="38" t="b">
        <v>0</v>
      </c>
      <c r="H686" s="38" t="b">
        <v>0</v>
      </c>
      <c r="I686" s="38" t="b">
        <v>1</v>
      </c>
      <c r="J686" s="39"/>
      <c r="K686" s="39"/>
      <c r="L686" s="38" t="b">
        <v>1</v>
      </c>
      <c r="M686" s="40">
        <v>45758.0</v>
      </c>
      <c r="N686" s="41" t="s">
        <v>1982</v>
      </c>
      <c r="O686" s="41" t="s">
        <v>26575</v>
      </c>
      <c r="P686" s="42" t="s">
        <v>29516</v>
      </c>
      <c r="Q686" s="41" t="s">
        <v>24600</v>
      </c>
      <c r="R686" s="41" t="s">
        <v>972</v>
      </c>
      <c r="S686" s="41" t="s">
        <v>26577</v>
      </c>
      <c r="T686" s="41" t="s">
        <v>26578</v>
      </c>
      <c r="U686" s="41" t="s">
        <v>26579</v>
      </c>
      <c r="V686" s="43"/>
      <c r="W686" s="43"/>
      <c r="X686" s="43"/>
      <c r="Y686" s="41" t="s">
        <v>27870</v>
      </c>
      <c r="Z686" s="41" t="s">
        <v>27845</v>
      </c>
      <c r="AA686" s="41" t="s">
        <v>24600</v>
      </c>
      <c r="AB686" s="39"/>
      <c r="AC686" s="39"/>
      <c r="AD686" s="41" t="s">
        <v>151</v>
      </c>
      <c r="AE686" s="41" t="s">
        <v>27846</v>
      </c>
      <c r="AF686" s="43"/>
      <c r="AG686" s="43"/>
      <c r="AH686" s="43"/>
      <c r="AI686" s="43"/>
      <c r="AJ686" s="43"/>
      <c r="AK686" s="43"/>
      <c r="AL686" s="43"/>
      <c r="AM686" s="41" t="s">
        <v>26580</v>
      </c>
      <c r="AN686" s="43"/>
      <c r="AO686" s="41" t="s">
        <v>24604</v>
      </c>
      <c r="AP686" s="43"/>
      <c r="AQ686" s="43"/>
      <c r="AR686" s="43"/>
      <c r="AS686" s="29"/>
    </row>
    <row r="687">
      <c r="A687" s="28"/>
      <c r="B687" s="37" t="s">
        <v>26070</v>
      </c>
      <c r="C687" s="35"/>
      <c r="D687" s="38" t="b">
        <v>1</v>
      </c>
      <c r="E687" s="38" t="b">
        <v>1</v>
      </c>
      <c r="F687" s="38" t="b">
        <v>0</v>
      </c>
      <c r="G687" s="38" t="b">
        <v>0</v>
      </c>
      <c r="H687" s="38" t="b">
        <v>0</v>
      </c>
      <c r="I687" s="38" t="b">
        <v>0</v>
      </c>
      <c r="J687" s="39"/>
      <c r="K687" s="39"/>
      <c r="L687" s="38" t="b">
        <v>1</v>
      </c>
      <c r="M687" s="41" t="s">
        <v>24688</v>
      </c>
      <c r="N687" s="41" t="s">
        <v>1982</v>
      </c>
      <c r="O687" s="41" t="s">
        <v>26071</v>
      </c>
      <c r="P687" s="42" t="s">
        <v>29517</v>
      </c>
      <c r="Q687" s="41" t="s">
        <v>25733</v>
      </c>
      <c r="R687" s="41" t="s">
        <v>16866</v>
      </c>
      <c r="S687" s="41" t="s">
        <v>24403</v>
      </c>
      <c r="T687" s="43"/>
      <c r="U687" s="41" t="s">
        <v>16868</v>
      </c>
      <c r="V687" s="43"/>
      <c r="W687" s="41" t="s">
        <v>24380</v>
      </c>
      <c r="X687" s="43"/>
      <c r="Y687" s="41" t="s">
        <v>27870</v>
      </c>
      <c r="Z687" s="41" t="s">
        <v>27980</v>
      </c>
      <c r="AA687" s="41" t="s">
        <v>25733</v>
      </c>
      <c r="AB687" s="39"/>
      <c r="AC687" s="39"/>
      <c r="AD687" s="41" t="s">
        <v>151</v>
      </c>
      <c r="AE687" s="41" t="s">
        <v>27846</v>
      </c>
      <c r="AF687" s="43"/>
      <c r="AG687" s="43"/>
      <c r="AH687" s="43"/>
      <c r="AI687" s="43"/>
      <c r="AJ687" s="43"/>
      <c r="AK687" s="43"/>
      <c r="AL687" s="43"/>
      <c r="AM687" s="43"/>
      <c r="AN687" s="43"/>
      <c r="AO687" s="41" t="s">
        <v>23532</v>
      </c>
      <c r="AP687" s="43"/>
      <c r="AQ687" s="43"/>
      <c r="AR687" s="43"/>
      <c r="AS687" s="29"/>
    </row>
    <row r="688">
      <c r="A688" s="28"/>
      <c r="B688" s="37" t="s">
        <v>26068</v>
      </c>
      <c r="C688" s="35"/>
      <c r="D688" s="38" t="b">
        <v>1</v>
      </c>
      <c r="E688" s="38" t="b">
        <v>0</v>
      </c>
      <c r="F688" s="38" t="b">
        <v>0</v>
      </c>
      <c r="G688" s="38" t="b">
        <v>0</v>
      </c>
      <c r="H688" s="38" t="b">
        <v>0</v>
      </c>
      <c r="I688" s="38" t="b">
        <v>0</v>
      </c>
      <c r="J688" s="39"/>
      <c r="K688" s="39"/>
      <c r="L688" s="38" t="b">
        <v>1</v>
      </c>
      <c r="M688" s="41" t="s">
        <v>25591</v>
      </c>
      <c r="N688" s="41" t="s">
        <v>1982</v>
      </c>
      <c r="O688" s="41" t="s">
        <v>26069</v>
      </c>
      <c r="P688" s="42" t="s">
        <v>29518</v>
      </c>
      <c r="Q688" s="41" t="s">
        <v>25593</v>
      </c>
      <c r="R688" s="41" t="s">
        <v>16866</v>
      </c>
      <c r="S688" s="41" t="s">
        <v>24403</v>
      </c>
      <c r="T688" s="43"/>
      <c r="U688" s="41" t="s">
        <v>16868</v>
      </c>
      <c r="V688" s="43"/>
      <c r="W688" s="41" t="s">
        <v>24380</v>
      </c>
      <c r="X688" s="43"/>
      <c r="Y688" s="41" t="s">
        <v>27870</v>
      </c>
      <c r="Z688" s="41" t="s">
        <v>27980</v>
      </c>
      <c r="AA688" s="41" t="s">
        <v>25593</v>
      </c>
      <c r="AB688" s="39"/>
      <c r="AC688" s="39"/>
      <c r="AD688" s="41" t="s">
        <v>16724</v>
      </c>
      <c r="AE688" s="41" t="s">
        <v>27846</v>
      </c>
      <c r="AF688" s="43"/>
      <c r="AG688" s="43"/>
      <c r="AH688" s="43"/>
      <c r="AI688" s="43"/>
      <c r="AJ688" s="43"/>
      <c r="AK688" s="43"/>
      <c r="AL688" s="43"/>
      <c r="AM688" s="43"/>
      <c r="AN688" s="43"/>
      <c r="AO688" s="41" t="s">
        <v>23532</v>
      </c>
      <c r="AP688" s="43"/>
      <c r="AQ688" s="43"/>
      <c r="AR688" s="43"/>
      <c r="AS688" s="29"/>
    </row>
    <row r="689">
      <c r="A689" s="28"/>
      <c r="B689" s="37" t="s">
        <v>27462</v>
      </c>
      <c r="C689" s="35"/>
      <c r="D689" s="38" t="b">
        <v>1</v>
      </c>
      <c r="E689" s="38" t="b">
        <v>0</v>
      </c>
      <c r="F689" s="38" t="b">
        <v>0</v>
      </c>
      <c r="G689" s="38" t="b">
        <v>0</v>
      </c>
      <c r="H689" s="38" t="b">
        <v>0</v>
      </c>
      <c r="I689" s="38" t="b">
        <v>0</v>
      </c>
      <c r="J689" s="39"/>
      <c r="K689" s="39"/>
      <c r="L689" s="38" t="b">
        <v>1</v>
      </c>
      <c r="M689" s="45">
        <v>46002.0</v>
      </c>
      <c r="N689" s="41" t="s">
        <v>1982</v>
      </c>
      <c r="O689" s="41" t="s">
        <v>27463</v>
      </c>
      <c r="P689" s="42" t="s">
        <v>29519</v>
      </c>
      <c r="Q689" s="41" t="s">
        <v>26180</v>
      </c>
      <c r="R689" s="41" t="s">
        <v>16866</v>
      </c>
      <c r="S689" s="41" t="s">
        <v>25131</v>
      </c>
      <c r="T689" s="41" t="s">
        <v>272</v>
      </c>
      <c r="U689" s="39"/>
      <c r="V689" s="43"/>
      <c r="W689" s="43"/>
      <c r="X689" s="43"/>
      <c r="Y689" s="41" t="s">
        <v>29520</v>
      </c>
      <c r="Z689" s="41" t="s">
        <v>27980</v>
      </c>
      <c r="AA689" s="41" t="s">
        <v>26180</v>
      </c>
      <c r="AB689" s="39"/>
      <c r="AC689" s="39"/>
      <c r="AD689" s="41" t="s">
        <v>2456</v>
      </c>
      <c r="AE689" s="41" t="s">
        <v>27846</v>
      </c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29"/>
    </row>
    <row r="690">
      <c r="A690" s="28"/>
      <c r="B690" s="37" t="s">
        <v>27464</v>
      </c>
      <c r="C690" s="35"/>
      <c r="D690" s="38" t="b">
        <v>1</v>
      </c>
      <c r="E690" s="38" t="b">
        <v>0</v>
      </c>
      <c r="F690" s="38" t="b">
        <v>0</v>
      </c>
      <c r="G690" s="38" t="b">
        <v>0</v>
      </c>
      <c r="H690" s="38" t="b">
        <v>0</v>
      </c>
      <c r="I690" s="38" t="b">
        <v>0</v>
      </c>
      <c r="J690" s="39"/>
      <c r="K690" s="39"/>
      <c r="L690" s="38" t="b">
        <v>1</v>
      </c>
      <c r="M690" s="41" t="s">
        <v>26985</v>
      </c>
      <c r="N690" s="41" t="s">
        <v>1982</v>
      </c>
      <c r="O690" s="41" t="s">
        <v>27465</v>
      </c>
      <c r="P690" s="42" t="s">
        <v>29521</v>
      </c>
      <c r="Q690" s="41" t="s">
        <v>26987</v>
      </c>
      <c r="R690" s="41" t="s">
        <v>146</v>
      </c>
      <c r="S690" s="41" t="s">
        <v>25131</v>
      </c>
      <c r="T690" s="41" t="s">
        <v>272</v>
      </c>
      <c r="U690" s="39"/>
      <c r="V690" s="43"/>
      <c r="W690" s="43"/>
      <c r="X690" s="43"/>
      <c r="Y690" s="41" t="s">
        <v>29520</v>
      </c>
      <c r="Z690" s="41" t="s">
        <v>29520</v>
      </c>
      <c r="AA690" s="41" t="s">
        <v>26987</v>
      </c>
      <c r="AB690" s="39"/>
      <c r="AC690" s="39"/>
      <c r="AD690" s="41" t="s">
        <v>3028</v>
      </c>
      <c r="AE690" s="41" t="s">
        <v>27846</v>
      </c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29"/>
    </row>
    <row r="691">
      <c r="A691" s="28"/>
      <c r="B691" s="37" t="s">
        <v>27462</v>
      </c>
      <c r="C691" s="35"/>
      <c r="D691" s="38" t="b">
        <v>1</v>
      </c>
      <c r="E691" s="38" t="b">
        <v>0</v>
      </c>
      <c r="F691" s="38" t="b">
        <v>0</v>
      </c>
      <c r="G691" s="38" t="b">
        <v>0</v>
      </c>
      <c r="H691" s="38" t="b">
        <v>0</v>
      </c>
      <c r="I691" s="38" t="b">
        <v>0</v>
      </c>
      <c r="J691" s="39"/>
      <c r="K691" s="39"/>
      <c r="L691" s="38" t="b">
        <v>1</v>
      </c>
      <c r="M691" s="45">
        <v>46002.0</v>
      </c>
      <c r="N691" s="41" t="s">
        <v>1982</v>
      </c>
      <c r="O691" s="41" t="s">
        <v>27463</v>
      </c>
      <c r="P691" s="42" t="s">
        <v>29522</v>
      </c>
      <c r="Q691" s="41" t="s">
        <v>26180</v>
      </c>
      <c r="R691" s="41" t="s">
        <v>16866</v>
      </c>
      <c r="S691" s="41" t="s">
        <v>25131</v>
      </c>
      <c r="T691" s="41" t="s">
        <v>272</v>
      </c>
      <c r="U691" s="39"/>
      <c r="V691" s="43"/>
      <c r="W691" s="43"/>
      <c r="X691" s="43"/>
      <c r="Y691" s="41" t="s">
        <v>29520</v>
      </c>
      <c r="Z691" s="41" t="s">
        <v>27980</v>
      </c>
      <c r="AA691" s="41" t="s">
        <v>26180</v>
      </c>
      <c r="AB691" s="39"/>
      <c r="AC691" s="39"/>
      <c r="AD691" s="41" t="s">
        <v>2456</v>
      </c>
      <c r="AE691" s="41" t="s">
        <v>27846</v>
      </c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29"/>
    </row>
    <row r="692">
      <c r="A692" s="28"/>
      <c r="B692" s="37" t="s">
        <v>27462</v>
      </c>
      <c r="C692" s="35"/>
      <c r="D692" s="38" t="b">
        <v>1</v>
      </c>
      <c r="E692" s="38" t="b">
        <v>0</v>
      </c>
      <c r="F692" s="38" t="b">
        <v>0</v>
      </c>
      <c r="G692" s="38" t="b">
        <v>0</v>
      </c>
      <c r="H692" s="38" t="b">
        <v>0</v>
      </c>
      <c r="I692" s="38" t="b">
        <v>0</v>
      </c>
      <c r="J692" s="39"/>
      <c r="K692" s="39"/>
      <c r="L692" s="38" t="b">
        <v>1</v>
      </c>
      <c r="M692" s="45">
        <v>46002.0</v>
      </c>
      <c r="N692" s="41" t="s">
        <v>1982</v>
      </c>
      <c r="O692" s="41" t="s">
        <v>27463</v>
      </c>
      <c r="P692" s="42" t="s">
        <v>29523</v>
      </c>
      <c r="Q692" s="41" t="s">
        <v>26180</v>
      </c>
      <c r="R692" s="41" t="s">
        <v>16866</v>
      </c>
      <c r="S692" s="41" t="s">
        <v>25131</v>
      </c>
      <c r="T692" s="41" t="s">
        <v>272</v>
      </c>
      <c r="U692" s="39"/>
      <c r="V692" s="43"/>
      <c r="W692" s="43"/>
      <c r="X692" s="43"/>
      <c r="Y692" s="41" t="s">
        <v>29520</v>
      </c>
      <c r="Z692" s="41" t="s">
        <v>27980</v>
      </c>
      <c r="AA692" s="41" t="s">
        <v>26180</v>
      </c>
      <c r="AB692" s="39"/>
      <c r="AC692" s="39"/>
      <c r="AD692" s="41" t="s">
        <v>2456</v>
      </c>
      <c r="AE692" s="41" t="s">
        <v>27846</v>
      </c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29"/>
    </row>
    <row r="693">
      <c r="A693" s="28"/>
      <c r="B693" s="37" t="s">
        <v>25844</v>
      </c>
      <c r="C693" s="35"/>
      <c r="D693" s="38" t="b">
        <v>1</v>
      </c>
      <c r="E693" s="38" t="b">
        <v>1</v>
      </c>
      <c r="F693" s="38" t="b">
        <v>0</v>
      </c>
      <c r="G693" s="38" t="b">
        <v>0</v>
      </c>
      <c r="H693" s="38" t="b">
        <v>0</v>
      </c>
      <c r="I693" s="38" t="b">
        <v>0</v>
      </c>
      <c r="J693" s="39"/>
      <c r="K693" s="39"/>
      <c r="L693" s="38" t="b">
        <v>1</v>
      </c>
      <c r="M693" s="40">
        <v>45725.0</v>
      </c>
      <c r="N693" s="41" t="s">
        <v>1203</v>
      </c>
      <c r="O693" s="41" t="s">
        <v>25845</v>
      </c>
      <c r="P693" s="42" t="s">
        <v>29524</v>
      </c>
      <c r="Q693" s="41" t="s">
        <v>24811</v>
      </c>
      <c r="R693" s="41" t="s">
        <v>16866</v>
      </c>
      <c r="S693" s="41" t="s">
        <v>13328</v>
      </c>
      <c r="T693" s="41" t="s">
        <v>13329</v>
      </c>
      <c r="U693" s="39"/>
      <c r="V693" s="43"/>
      <c r="W693" s="41" t="s">
        <v>11537</v>
      </c>
      <c r="X693" s="43"/>
      <c r="Y693" s="41" t="s">
        <v>29190</v>
      </c>
      <c r="Z693" s="41" t="s">
        <v>27980</v>
      </c>
      <c r="AA693" s="41" t="s">
        <v>24811</v>
      </c>
      <c r="AB693" s="39"/>
      <c r="AC693" s="39"/>
      <c r="AD693" s="41" t="s">
        <v>151</v>
      </c>
      <c r="AE693" s="41" t="s">
        <v>27846</v>
      </c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29"/>
    </row>
    <row r="694">
      <c r="A694" s="28"/>
      <c r="B694" s="37" t="s">
        <v>25842</v>
      </c>
      <c r="C694" s="35"/>
      <c r="D694" s="38" t="b">
        <v>1</v>
      </c>
      <c r="E694" s="38" t="b">
        <v>0</v>
      </c>
      <c r="F694" s="38" t="b">
        <v>0</v>
      </c>
      <c r="G694" s="38" t="b">
        <v>0</v>
      </c>
      <c r="H694" s="38" t="b">
        <v>0</v>
      </c>
      <c r="I694" s="38" t="b">
        <v>0</v>
      </c>
      <c r="J694" s="39"/>
      <c r="K694" s="39"/>
      <c r="L694" s="38" t="b">
        <v>1</v>
      </c>
      <c r="M694" s="41" t="s">
        <v>25342</v>
      </c>
      <c r="N694" s="41" t="s">
        <v>1203</v>
      </c>
      <c r="O694" s="41" t="s">
        <v>25843</v>
      </c>
      <c r="P694" s="42" t="s">
        <v>29525</v>
      </c>
      <c r="Q694" s="41" t="s">
        <v>25344</v>
      </c>
      <c r="R694" s="41" t="s">
        <v>16380</v>
      </c>
      <c r="S694" s="41" t="s">
        <v>13328</v>
      </c>
      <c r="T694" s="41" t="s">
        <v>13329</v>
      </c>
      <c r="U694" s="39"/>
      <c r="V694" s="43"/>
      <c r="W694" s="41" t="s">
        <v>11537</v>
      </c>
      <c r="X694" s="43"/>
      <c r="Y694" s="41" t="s">
        <v>29200</v>
      </c>
      <c r="Z694" s="41" t="s">
        <v>27844</v>
      </c>
      <c r="AA694" s="41" t="s">
        <v>25344</v>
      </c>
      <c r="AB694" s="39"/>
      <c r="AC694" s="39"/>
      <c r="AD694" s="41" t="s">
        <v>151</v>
      </c>
      <c r="AE694" s="41" t="s">
        <v>27846</v>
      </c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29"/>
    </row>
    <row r="695">
      <c r="A695" s="28"/>
      <c r="B695" s="37" t="s">
        <v>25832</v>
      </c>
      <c r="C695" s="35"/>
      <c r="D695" s="38" t="b">
        <v>1</v>
      </c>
      <c r="E695" s="38" t="b">
        <v>1</v>
      </c>
      <c r="F695" s="38" t="b">
        <v>0</v>
      </c>
      <c r="G695" s="38" t="b">
        <v>0</v>
      </c>
      <c r="H695" s="38" t="b">
        <v>0</v>
      </c>
      <c r="I695" s="38" t="b">
        <v>0</v>
      </c>
      <c r="J695" s="39"/>
      <c r="K695" s="39"/>
      <c r="L695" s="38" t="b">
        <v>1</v>
      </c>
      <c r="M695" s="41" t="s">
        <v>25342</v>
      </c>
      <c r="N695" s="41" t="s">
        <v>1203</v>
      </c>
      <c r="O695" s="41" t="s">
        <v>25833</v>
      </c>
      <c r="P695" s="42" t="s">
        <v>29526</v>
      </c>
      <c r="Q695" s="41" t="s">
        <v>25344</v>
      </c>
      <c r="R695" s="41" t="s">
        <v>16380</v>
      </c>
      <c r="S695" s="41" t="s">
        <v>25835</v>
      </c>
      <c r="T695" s="41" t="s">
        <v>4030</v>
      </c>
      <c r="U695" s="39"/>
      <c r="V695" s="43"/>
      <c r="W695" s="41" t="s">
        <v>11537</v>
      </c>
      <c r="X695" s="43"/>
      <c r="Y695" s="41" t="s">
        <v>27980</v>
      </c>
      <c r="Z695" s="41" t="s">
        <v>27844</v>
      </c>
      <c r="AA695" s="41" t="s">
        <v>25344</v>
      </c>
      <c r="AB695" s="39"/>
      <c r="AC695" s="39"/>
      <c r="AD695" s="41" t="s">
        <v>151</v>
      </c>
      <c r="AE695" s="41" t="s">
        <v>27846</v>
      </c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29"/>
    </row>
    <row r="696">
      <c r="A696" s="28"/>
      <c r="B696" s="37" t="s">
        <v>25788</v>
      </c>
      <c r="C696" s="35"/>
      <c r="D696" s="38" t="b">
        <v>1</v>
      </c>
      <c r="E696" s="38" t="b">
        <v>0</v>
      </c>
      <c r="F696" s="38" t="b">
        <v>0</v>
      </c>
      <c r="G696" s="38" t="b">
        <v>0</v>
      </c>
      <c r="H696" s="38" t="b">
        <v>0</v>
      </c>
      <c r="I696" s="38" t="b">
        <v>0</v>
      </c>
      <c r="J696" s="39"/>
      <c r="K696" s="39"/>
      <c r="L696" s="38" t="b">
        <v>1</v>
      </c>
      <c r="M696" s="41" t="s">
        <v>25342</v>
      </c>
      <c r="N696" s="41" t="s">
        <v>1203</v>
      </c>
      <c r="O696" s="41" t="s">
        <v>25789</v>
      </c>
      <c r="P696" s="42" t="s">
        <v>29527</v>
      </c>
      <c r="Q696" s="41" t="s">
        <v>25344</v>
      </c>
      <c r="R696" s="41" t="s">
        <v>16380</v>
      </c>
      <c r="S696" s="41" t="s">
        <v>22704</v>
      </c>
      <c r="T696" s="41" t="s">
        <v>22705</v>
      </c>
      <c r="U696" s="39"/>
      <c r="V696" s="43"/>
      <c r="W696" s="41" t="s">
        <v>11537</v>
      </c>
      <c r="X696" s="43"/>
      <c r="Y696" s="41" t="s">
        <v>29190</v>
      </c>
      <c r="Z696" s="41" t="s">
        <v>27844</v>
      </c>
      <c r="AA696" s="41" t="s">
        <v>25344</v>
      </c>
      <c r="AB696" s="39"/>
      <c r="AC696" s="39"/>
      <c r="AD696" s="41" t="s">
        <v>151</v>
      </c>
      <c r="AE696" s="41" t="s">
        <v>27846</v>
      </c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29"/>
    </row>
    <row r="697">
      <c r="A697" s="28"/>
      <c r="B697" s="37" t="s">
        <v>27534</v>
      </c>
      <c r="C697" s="35"/>
      <c r="D697" s="38" t="b">
        <v>1</v>
      </c>
      <c r="E697" s="38" t="b">
        <v>0</v>
      </c>
      <c r="F697" s="38" t="b">
        <v>0</v>
      </c>
      <c r="G697" s="38" t="b">
        <v>0</v>
      </c>
      <c r="H697" s="38" t="b">
        <v>0</v>
      </c>
      <c r="I697" s="38" t="b">
        <v>0</v>
      </c>
      <c r="J697" s="39"/>
      <c r="K697" s="39"/>
      <c r="L697" s="38" t="b">
        <v>1</v>
      </c>
      <c r="M697" s="40">
        <v>45758.0</v>
      </c>
      <c r="N697" s="41" t="s">
        <v>1274</v>
      </c>
      <c r="O697" s="41" t="s">
        <v>27535</v>
      </c>
      <c r="P697" s="42" t="s">
        <v>29528</v>
      </c>
      <c r="Q697" s="41" t="s">
        <v>24600</v>
      </c>
      <c r="R697" s="41" t="s">
        <v>972</v>
      </c>
      <c r="S697" s="41" t="s">
        <v>17047</v>
      </c>
      <c r="T697" s="41" t="s">
        <v>17048</v>
      </c>
      <c r="U697" s="39"/>
      <c r="V697" s="43"/>
      <c r="W697" s="43"/>
      <c r="X697" s="43"/>
      <c r="Y697" s="41" t="s">
        <v>27845</v>
      </c>
      <c r="Z697" s="41" t="s">
        <v>27845</v>
      </c>
      <c r="AA697" s="41" t="s">
        <v>24600</v>
      </c>
      <c r="AB697" s="39"/>
      <c r="AC697" s="39"/>
      <c r="AD697" s="41" t="s">
        <v>151</v>
      </c>
      <c r="AE697" s="41" t="s">
        <v>27846</v>
      </c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29"/>
    </row>
    <row r="698">
      <c r="A698" s="28"/>
      <c r="B698" s="37" t="s">
        <v>29529</v>
      </c>
      <c r="C698" s="35"/>
      <c r="D698" s="38" t="b">
        <v>0</v>
      </c>
      <c r="E698" s="38" t="b">
        <v>0</v>
      </c>
      <c r="F698" s="38" t="b">
        <v>0</v>
      </c>
      <c r="G698" s="38" t="b">
        <v>0</v>
      </c>
      <c r="H698" s="38" t="b">
        <v>0</v>
      </c>
      <c r="I698" s="38" t="b">
        <v>1</v>
      </c>
      <c r="J698" s="39"/>
      <c r="K698" s="39"/>
      <c r="L698" s="38" t="b">
        <v>1</v>
      </c>
      <c r="M698" s="40">
        <v>45758.0</v>
      </c>
      <c r="N698" s="41" t="s">
        <v>29530</v>
      </c>
      <c r="O698" s="41" t="s">
        <v>29531</v>
      </c>
      <c r="P698" s="42" t="s">
        <v>29532</v>
      </c>
      <c r="Q698" s="41" t="s">
        <v>24600</v>
      </c>
      <c r="R698" s="41" t="s">
        <v>972</v>
      </c>
      <c r="S698" s="41" t="s">
        <v>29533</v>
      </c>
      <c r="T698" s="41" t="s">
        <v>29534</v>
      </c>
      <c r="U698" s="41" t="s">
        <v>29535</v>
      </c>
      <c r="V698" s="43"/>
      <c r="W698" s="43"/>
      <c r="X698" s="43"/>
      <c r="Y698" s="41" t="s">
        <v>27870</v>
      </c>
      <c r="Z698" s="41" t="s">
        <v>27845</v>
      </c>
      <c r="AA698" s="41" t="s">
        <v>24600</v>
      </c>
      <c r="AB698" s="39"/>
      <c r="AC698" s="39"/>
      <c r="AD698" s="41" t="s">
        <v>151</v>
      </c>
      <c r="AE698" s="41" t="s">
        <v>27846</v>
      </c>
      <c r="AF698" s="43"/>
      <c r="AG698" s="43"/>
      <c r="AH698" s="43"/>
      <c r="AI698" s="43"/>
      <c r="AJ698" s="43"/>
      <c r="AK698" s="43"/>
      <c r="AL698" s="43"/>
      <c r="AM698" s="41" t="s">
        <v>29536</v>
      </c>
      <c r="AN698" s="43"/>
      <c r="AO698" s="41" t="s">
        <v>24604</v>
      </c>
      <c r="AP698" s="43"/>
      <c r="AQ698" s="43"/>
      <c r="AR698" s="43"/>
      <c r="AS698" s="29"/>
    </row>
    <row r="699">
      <c r="A699" s="28"/>
      <c r="B699" s="37" t="s">
        <v>29529</v>
      </c>
      <c r="C699" s="35"/>
      <c r="D699" s="38" t="b">
        <v>0</v>
      </c>
      <c r="E699" s="38" t="b">
        <v>0</v>
      </c>
      <c r="F699" s="38" t="b">
        <v>0</v>
      </c>
      <c r="G699" s="38" t="b">
        <v>0</v>
      </c>
      <c r="H699" s="38" t="b">
        <v>0</v>
      </c>
      <c r="I699" s="38" t="b">
        <v>1</v>
      </c>
      <c r="J699" s="39"/>
      <c r="K699" s="39"/>
      <c r="L699" s="38" t="b">
        <v>1</v>
      </c>
      <c r="M699" s="40">
        <v>45758.0</v>
      </c>
      <c r="N699" s="41" t="s">
        <v>29530</v>
      </c>
      <c r="O699" s="41" t="s">
        <v>29531</v>
      </c>
      <c r="P699" s="42" t="s">
        <v>29537</v>
      </c>
      <c r="Q699" s="41" t="s">
        <v>24600</v>
      </c>
      <c r="R699" s="41" t="s">
        <v>972</v>
      </c>
      <c r="S699" s="41" t="s">
        <v>29533</v>
      </c>
      <c r="T699" s="41" t="s">
        <v>29534</v>
      </c>
      <c r="U699" s="41" t="s">
        <v>29535</v>
      </c>
      <c r="V699" s="43"/>
      <c r="W699" s="43"/>
      <c r="X699" s="43"/>
      <c r="Y699" s="41" t="s">
        <v>27870</v>
      </c>
      <c r="Z699" s="41" t="s">
        <v>27845</v>
      </c>
      <c r="AA699" s="41" t="s">
        <v>24600</v>
      </c>
      <c r="AB699" s="39"/>
      <c r="AC699" s="39"/>
      <c r="AD699" s="41" t="s">
        <v>151</v>
      </c>
      <c r="AE699" s="41" t="s">
        <v>27846</v>
      </c>
      <c r="AF699" s="43"/>
      <c r="AG699" s="43"/>
      <c r="AH699" s="43"/>
      <c r="AI699" s="43"/>
      <c r="AJ699" s="43"/>
      <c r="AK699" s="43"/>
      <c r="AL699" s="43"/>
      <c r="AM699" s="41" t="s">
        <v>29536</v>
      </c>
      <c r="AN699" s="43"/>
      <c r="AO699" s="41" t="s">
        <v>24604</v>
      </c>
      <c r="AP699" s="43"/>
      <c r="AQ699" s="43"/>
      <c r="AR699" s="43"/>
      <c r="AS699" s="29"/>
    </row>
    <row r="700">
      <c r="A700" s="28"/>
      <c r="B700" s="37" t="s">
        <v>29538</v>
      </c>
      <c r="C700" s="35"/>
      <c r="D700" s="38" t="b">
        <v>0</v>
      </c>
      <c r="E700" s="38" t="b">
        <v>0</v>
      </c>
      <c r="F700" s="38" t="b">
        <v>0</v>
      </c>
      <c r="G700" s="38" t="b">
        <v>0</v>
      </c>
      <c r="H700" s="38" t="b">
        <v>0</v>
      </c>
      <c r="I700" s="38" t="b">
        <v>1</v>
      </c>
      <c r="J700" s="39"/>
      <c r="K700" s="39"/>
      <c r="L700" s="38" t="b">
        <v>1</v>
      </c>
      <c r="M700" s="40">
        <v>45758.0</v>
      </c>
      <c r="N700" s="41" t="s">
        <v>29539</v>
      </c>
      <c r="O700" s="41" t="s">
        <v>29540</v>
      </c>
      <c r="P700" s="42" t="s">
        <v>29541</v>
      </c>
      <c r="Q700" s="41" t="s">
        <v>24600</v>
      </c>
      <c r="R700" s="41" t="s">
        <v>972</v>
      </c>
      <c r="S700" s="41" t="s">
        <v>29542</v>
      </c>
      <c r="T700" s="41" t="s">
        <v>29543</v>
      </c>
      <c r="U700" s="41" t="s">
        <v>29544</v>
      </c>
      <c r="V700" s="43"/>
      <c r="W700" s="43"/>
      <c r="X700" s="43"/>
      <c r="Y700" s="41" t="s">
        <v>27870</v>
      </c>
      <c r="Z700" s="41" t="s">
        <v>27845</v>
      </c>
      <c r="AA700" s="41" t="s">
        <v>24600</v>
      </c>
      <c r="AB700" s="39"/>
      <c r="AC700" s="39"/>
      <c r="AD700" s="41" t="s">
        <v>151</v>
      </c>
      <c r="AE700" s="41" t="s">
        <v>27846</v>
      </c>
      <c r="AF700" s="43"/>
      <c r="AG700" s="43"/>
      <c r="AH700" s="43"/>
      <c r="AI700" s="43"/>
      <c r="AJ700" s="43"/>
      <c r="AK700" s="43"/>
      <c r="AL700" s="43"/>
      <c r="AM700" s="41" t="s">
        <v>29545</v>
      </c>
      <c r="AN700" s="43"/>
      <c r="AO700" s="41" t="s">
        <v>24604</v>
      </c>
      <c r="AP700" s="43"/>
      <c r="AQ700" s="43"/>
      <c r="AR700" s="43"/>
      <c r="AS700" s="29"/>
    </row>
    <row r="701">
      <c r="A701" s="28"/>
      <c r="B701" s="37" t="s">
        <v>29538</v>
      </c>
      <c r="C701" s="35"/>
      <c r="D701" s="38" t="b">
        <v>0</v>
      </c>
      <c r="E701" s="38" t="b">
        <v>0</v>
      </c>
      <c r="F701" s="38" t="b">
        <v>0</v>
      </c>
      <c r="G701" s="38" t="b">
        <v>0</v>
      </c>
      <c r="H701" s="38" t="b">
        <v>0</v>
      </c>
      <c r="I701" s="38" t="b">
        <v>1</v>
      </c>
      <c r="J701" s="39"/>
      <c r="K701" s="39"/>
      <c r="L701" s="38" t="b">
        <v>1</v>
      </c>
      <c r="M701" s="40">
        <v>45758.0</v>
      </c>
      <c r="N701" s="41" t="s">
        <v>29539</v>
      </c>
      <c r="O701" s="41" t="s">
        <v>29540</v>
      </c>
      <c r="P701" s="42" t="s">
        <v>29546</v>
      </c>
      <c r="Q701" s="41" t="s">
        <v>24600</v>
      </c>
      <c r="R701" s="41" t="s">
        <v>972</v>
      </c>
      <c r="S701" s="41" t="s">
        <v>29542</v>
      </c>
      <c r="T701" s="41" t="s">
        <v>29543</v>
      </c>
      <c r="U701" s="41" t="s">
        <v>29544</v>
      </c>
      <c r="V701" s="43"/>
      <c r="W701" s="43"/>
      <c r="X701" s="43"/>
      <c r="Y701" s="41" t="s">
        <v>27870</v>
      </c>
      <c r="Z701" s="41" t="s">
        <v>27845</v>
      </c>
      <c r="AA701" s="41" t="s">
        <v>24600</v>
      </c>
      <c r="AB701" s="39"/>
      <c r="AC701" s="39"/>
      <c r="AD701" s="41" t="s">
        <v>151</v>
      </c>
      <c r="AE701" s="41" t="s">
        <v>27846</v>
      </c>
      <c r="AF701" s="43"/>
      <c r="AG701" s="43"/>
      <c r="AH701" s="43"/>
      <c r="AI701" s="43"/>
      <c r="AJ701" s="43"/>
      <c r="AK701" s="43"/>
      <c r="AL701" s="43"/>
      <c r="AM701" s="41" t="s">
        <v>29545</v>
      </c>
      <c r="AN701" s="43"/>
      <c r="AO701" s="41" t="s">
        <v>24604</v>
      </c>
      <c r="AP701" s="43"/>
      <c r="AQ701" s="43"/>
      <c r="AR701" s="43"/>
      <c r="AS701" s="29"/>
    </row>
    <row r="702">
      <c r="A702" s="28"/>
      <c r="B702" s="37" t="s">
        <v>29547</v>
      </c>
      <c r="C702" s="35"/>
      <c r="D702" s="38" t="b">
        <v>0</v>
      </c>
      <c r="E702" s="38" t="b">
        <v>0</v>
      </c>
      <c r="F702" s="38" t="b">
        <v>0</v>
      </c>
      <c r="G702" s="38" t="b">
        <v>0</v>
      </c>
      <c r="H702" s="38" t="b">
        <v>0</v>
      </c>
      <c r="I702" s="38" t="b">
        <v>0</v>
      </c>
      <c r="J702" s="39"/>
      <c r="K702" s="39"/>
      <c r="L702" s="38" t="b">
        <v>1</v>
      </c>
      <c r="M702" s="40">
        <v>45788.0</v>
      </c>
      <c r="N702" s="41" t="s">
        <v>29548</v>
      </c>
      <c r="O702" s="41" t="s">
        <v>29549</v>
      </c>
      <c r="P702" s="42" t="s">
        <v>29550</v>
      </c>
      <c r="Q702" s="41" t="s">
        <v>24608</v>
      </c>
      <c r="R702" s="41" t="s">
        <v>1051</v>
      </c>
      <c r="S702" s="41" t="s">
        <v>29551</v>
      </c>
      <c r="T702" s="41" t="s">
        <v>29552</v>
      </c>
      <c r="U702" s="41" t="s">
        <v>29553</v>
      </c>
      <c r="V702" s="43"/>
      <c r="W702" s="43"/>
      <c r="X702" s="43"/>
      <c r="Y702" s="41" t="s">
        <v>27870</v>
      </c>
      <c r="Z702" s="41" t="s">
        <v>27870</v>
      </c>
      <c r="AA702" s="41" t="s">
        <v>24608</v>
      </c>
      <c r="AB702" s="39"/>
      <c r="AC702" s="39"/>
      <c r="AD702" s="41" t="s">
        <v>151</v>
      </c>
      <c r="AE702" s="41" t="s">
        <v>27846</v>
      </c>
      <c r="AF702" s="43"/>
      <c r="AG702" s="43"/>
      <c r="AH702" s="43"/>
      <c r="AI702" s="43"/>
      <c r="AJ702" s="41" t="s">
        <v>29554</v>
      </c>
      <c r="AK702" s="43"/>
      <c r="AL702" s="43"/>
      <c r="AM702" s="41" t="s">
        <v>29555</v>
      </c>
      <c r="AN702" s="43"/>
      <c r="AO702" s="41" t="s">
        <v>24604</v>
      </c>
      <c r="AP702" s="43"/>
      <c r="AQ702" s="41" t="s">
        <v>25253</v>
      </c>
      <c r="AR702" s="43"/>
      <c r="AS702" s="29"/>
    </row>
    <row r="703">
      <c r="A703" s="28"/>
      <c r="B703" s="37" t="s">
        <v>29556</v>
      </c>
      <c r="C703" s="35"/>
      <c r="D703" s="38" t="b">
        <v>0</v>
      </c>
      <c r="E703" s="38" t="b">
        <v>0</v>
      </c>
      <c r="F703" s="38" t="b">
        <v>0</v>
      </c>
      <c r="G703" s="38" t="b">
        <v>0</v>
      </c>
      <c r="H703" s="38" t="b">
        <v>0</v>
      </c>
      <c r="I703" s="38" t="b">
        <v>0</v>
      </c>
      <c r="J703" s="39"/>
      <c r="K703" s="39"/>
      <c r="L703" s="38" t="b">
        <v>1</v>
      </c>
      <c r="M703" s="40">
        <v>45788.0</v>
      </c>
      <c r="N703" s="41" t="s">
        <v>29548</v>
      </c>
      <c r="O703" s="41" t="s">
        <v>29557</v>
      </c>
      <c r="P703" s="42" t="s">
        <v>29558</v>
      </c>
      <c r="Q703" s="41" t="s">
        <v>24608</v>
      </c>
      <c r="R703" s="41" t="s">
        <v>1051</v>
      </c>
      <c r="S703" s="41" t="s">
        <v>29559</v>
      </c>
      <c r="T703" s="41" t="s">
        <v>29560</v>
      </c>
      <c r="U703" s="41" t="s">
        <v>29561</v>
      </c>
      <c r="V703" s="43"/>
      <c r="W703" s="43"/>
      <c r="X703" s="43"/>
      <c r="Y703" s="41" t="s">
        <v>27870</v>
      </c>
      <c r="Z703" s="41" t="s">
        <v>27870</v>
      </c>
      <c r="AA703" s="41" t="s">
        <v>24608</v>
      </c>
      <c r="AB703" s="39"/>
      <c r="AC703" s="39"/>
      <c r="AD703" s="41" t="s">
        <v>151</v>
      </c>
      <c r="AE703" s="41" t="s">
        <v>27846</v>
      </c>
      <c r="AF703" s="43"/>
      <c r="AG703" s="43"/>
      <c r="AH703" s="43"/>
      <c r="AI703" s="43"/>
      <c r="AJ703" s="41" t="s">
        <v>1692</v>
      </c>
      <c r="AK703" s="43"/>
      <c r="AL703" s="43"/>
      <c r="AM703" s="41" t="s">
        <v>29555</v>
      </c>
      <c r="AN703" s="43"/>
      <c r="AO703" s="41" t="s">
        <v>24604</v>
      </c>
      <c r="AP703" s="43"/>
      <c r="AQ703" s="41" t="s">
        <v>25253</v>
      </c>
      <c r="AR703" s="43"/>
      <c r="AS703" s="29"/>
    </row>
    <row r="704">
      <c r="A704" s="28"/>
      <c r="B704" s="37" t="s">
        <v>25400</v>
      </c>
      <c r="C704" s="35"/>
      <c r="D704" s="38" t="b">
        <v>1</v>
      </c>
      <c r="E704" s="38" t="b">
        <v>0</v>
      </c>
      <c r="F704" s="38" t="b">
        <v>0</v>
      </c>
      <c r="G704" s="38" t="b">
        <v>0</v>
      </c>
      <c r="H704" s="38" t="b">
        <v>0</v>
      </c>
      <c r="I704" s="38" t="b">
        <v>0</v>
      </c>
      <c r="J704" s="39"/>
      <c r="K704" s="39"/>
      <c r="L704" s="38" t="b">
        <v>1</v>
      </c>
      <c r="M704" s="41" t="s">
        <v>25049</v>
      </c>
      <c r="N704" s="41" t="s">
        <v>282</v>
      </c>
      <c r="O704" s="41" t="s">
        <v>25401</v>
      </c>
      <c r="P704" s="42" t="s">
        <v>29562</v>
      </c>
      <c r="Q704" s="41" t="s">
        <v>25051</v>
      </c>
      <c r="R704" s="41" t="s">
        <v>9926</v>
      </c>
      <c r="S704" s="41" t="s">
        <v>25403</v>
      </c>
      <c r="T704" s="41" t="s">
        <v>25404</v>
      </c>
      <c r="U704" s="39"/>
      <c r="V704" s="43"/>
      <c r="W704" s="41" t="s">
        <v>22472</v>
      </c>
      <c r="X704" s="43"/>
      <c r="Y704" s="41" t="s">
        <v>29126</v>
      </c>
      <c r="Z704" s="41" t="s">
        <v>29126</v>
      </c>
      <c r="AA704" s="41" t="s">
        <v>25051</v>
      </c>
      <c r="AB704" s="39"/>
      <c r="AC704" s="39"/>
      <c r="AD704" s="41" t="s">
        <v>215</v>
      </c>
      <c r="AE704" s="41" t="s">
        <v>27846</v>
      </c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29"/>
    </row>
    <row r="705">
      <c r="A705" s="28"/>
      <c r="B705" s="37" t="s">
        <v>29563</v>
      </c>
      <c r="C705" s="35"/>
      <c r="D705" s="38" t="b">
        <v>0</v>
      </c>
      <c r="E705" s="38" t="b">
        <v>0</v>
      </c>
      <c r="F705" s="38" t="b">
        <v>0</v>
      </c>
      <c r="G705" s="38" t="b">
        <v>0</v>
      </c>
      <c r="H705" s="38" t="b">
        <v>0</v>
      </c>
      <c r="I705" s="38" t="b">
        <v>1</v>
      </c>
      <c r="J705" s="39"/>
      <c r="K705" s="39"/>
      <c r="L705" s="38" t="b">
        <v>1</v>
      </c>
      <c r="M705" s="40">
        <v>45758.0</v>
      </c>
      <c r="N705" s="41" t="s">
        <v>29346</v>
      </c>
      <c r="O705" s="41" t="s">
        <v>29564</v>
      </c>
      <c r="P705" s="42" t="s">
        <v>29565</v>
      </c>
      <c r="Q705" s="41" t="s">
        <v>24600</v>
      </c>
      <c r="R705" s="41" t="s">
        <v>972</v>
      </c>
      <c r="S705" s="41" t="s">
        <v>29566</v>
      </c>
      <c r="T705" s="41" t="s">
        <v>1277</v>
      </c>
      <c r="U705" s="41" t="s">
        <v>29567</v>
      </c>
      <c r="V705" s="43"/>
      <c r="W705" s="43"/>
      <c r="X705" s="43"/>
      <c r="Y705" s="41" t="s">
        <v>27870</v>
      </c>
      <c r="Z705" s="41" t="s">
        <v>27845</v>
      </c>
      <c r="AA705" s="41" t="s">
        <v>24600</v>
      </c>
      <c r="AB705" s="39"/>
      <c r="AC705" s="39"/>
      <c r="AD705" s="41" t="s">
        <v>151</v>
      </c>
      <c r="AE705" s="41" t="s">
        <v>27846</v>
      </c>
      <c r="AF705" s="43"/>
      <c r="AG705" s="43"/>
      <c r="AH705" s="43"/>
      <c r="AI705" s="43"/>
      <c r="AJ705" s="43"/>
      <c r="AK705" s="43"/>
      <c r="AL705" s="43"/>
      <c r="AM705" s="41" t="s">
        <v>29568</v>
      </c>
      <c r="AN705" s="43"/>
      <c r="AO705" s="41" t="s">
        <v>24604</v>
      </c>
      <c r="AP705" s="43"/>
      <c r="AQ705" s="43"/>
      <c r="AR705" s="43"/>
      <c r="AS705" s="29"/>
    </row>
    <row r="706">
      <c r="A706" s="28"/>
      <c r="B706" s="37" t="s">
        <v>29563</v>
      </c>
      <c r="C706" s="35"/>
      <c r="D706" s="38" t="b">
        <v>0</v>
      </c>
      <c r="E706" s="38" t="b">
        <v>0</v>
      </c>
      <c r="F706" s="38" t="b">
        <v>0</v>
      </c>
      <c r="G706" s="38" t="b">
        <v>0</v>
      </c>
      <c r="H706" s="38" t="b">
        <v>0</v>
      </c>
      <c r="I706" s="38" t="b">
        <v>1</v>
      </c>
      <c r="J706" s="39"/>
      <c r="K706" s="39"/>
      <c r="L706" s="38" t="b">
        <v>1</v>
      </c>
      <c r="M706" s="40">
        <v>45758.0</v>
      </c>
      <c r="N706" s="41" t="s">
        <v>29346</v>
      </c>
      <c r="O706" s="41" t="s">
        <v>29564</v>
      </c>
      <c r="P706" s="42" t="s">
        <v>29569</v>
      </c>
      <c r="Q706" s="41" t="s">
        <v>24600</v>
      </c>
      <c r="R706" s="41" t="s">
        <v>972</v>
      </c>
      <c r="S706" s="41" t="s">
        <v>29566</v>
      </c>
      <c r="T706" s="41" t="s">
        <v>1277</v>
      </c>
      <c r="U706" s="41" t="s">
        <v>29567</v>
      </c>
      <c r="V706" s="43"/>
      <c r="W706" s="43"/>
      <c r="X706" s="43"/>
      <c r="Y706" s="41" t="s">
        <v>27870</v>
      </c>
      <c r="Z706" s="41" t="s">
        <v>27845</v>
      </c>
      <c r="AA706" s="41" t="s">
        <v>24600</v>
      </c>
      <c r="AB706" s="39"/>
      <c r="AC706" s="39"/>
      <c r="AD706" s="41" t="s">
        <v>151</v>
      </c>
      <c r="AE706" s="41" t="s">
        <v>27846</v>
      </c>
      <c r="AF706" s="43"/>
      <c r="AG706" s="43"/>
      <c r="AH706" s="43"/>
      <c r="AI706" s="43"/>
      <c r="AJ706" s="43"/>
      <c r="AK706" s="43"/>
      <c r="AL706" s="43"/>
      <c r="AM706" s="41" t="s">
        <v>29568</v>
      </c>
      <c r="AN706" s="43"/>
      <c r="AO706" s="41" t="s">
        <v>24604</v>
      </c>
      <c r="AP706" s="43"/>
      <c r="AQ706" s="43"/>
      <c r="AR706" s="43"/>
      <c r="AS706" s="29"/>
    </row>
    <row r="707">
      <c r="A707" s="28"/>
      <c r="B707" s="37" t="s">
        <v>29570</v>
      </c>
      <c r="C707" s="35"/>
      <c r="D707" s="38" t="b">
        <v>0</v>
      </c>
      <c r="E707" s="38" t="b">
        <v>0</v>
      </c>
      <c r="F707" s="38" t="b">
        <v>0</v>
      </c>
      <c r="G707" s="38" t="b">
        <v>0</v>
      </c>
      <c r="H707" s="38" t="b">
        <v>0</v>
      </c>
      <c r="I707" s="38" t="b">
        <v>0</v>
      </c>
      <c r="J707" s="39"/>
      <c r="K707" s="39"/>
      <c r="L707" s="38" t="b">
        <v>1</v>
      </c>
      <c r="M707" s="40">
        <v>45758.0</v>
      </c>
      <c r="N707" s="41" t="s">
        <v>29346</v>
      </c>
      <c r="O707" s="41" t="s">
        <v>29571</v>
      </c>
      <c r="P707" s="42" t="s">
        <v>29572</v>
      </c>
      <c r="Q707" s="41" t="s">
        <v>24600</v>
      </c>
      <c r="R707" s="41" t="s">
        <v>972</v>
      </c>
      <c r="S707" s="41" t="s">
        <v>29573</v>
      </c>
      <c r="T707" s="41" t="s">
        <v>6926</v>
      </c>
      <c r="U707" s="41" t="s">
        <v>29574</v>
      </c>
      <c r="V707" s="43"/>
      <c r="W707" s="43"/>
      <c r="X707" s="43"/>
      <c r="Y707" s="41" t="s">
        <v>27870</v>
      </c>
      <c r="Z707" s="41" t="s">
        <v>27845</v>
      </c>
      <c r="AA707" s="41" t="s">
        <v>24600</v>
      </c>
      <c r="AB707" s="39"/>
      <c r="AC707" s="39"/>
      <c r="AD707" s="41" t="s">
        <v>151</v>
      </c>
      <c r="AE707" s="41" t="s">
        <v>27846</v>
      </c>
      <c r="AF707" s="43"/>
      <c r="AG707" s="43"/>
      <c r="AH707" s="43"/>
      <c r="AI707" s="43"/>
      <c r="AJ707" s="43"/>
      <c r="AK707" s="43"/>
      <c r="AL707" s="43"/>
      <c r="AM707" s="41" t="s">
        <v>29575</v>
      </c>
      <c r="AN707" s="43"/>
      <c r="AO707" s="41" t="s">
        <v>24604</v>
      </c>
      <c r="AP707" s="43"/>
      <c r="AQ707" s="43"/>
      <c r="AR707" s="43"/>
      <c r="AS707" s="29"/>
    </row>
    <row r="708">
      <c r="A708" s="28"/>
      <c r="B708" s="37" t="s">
        <v>29576</v>
      </c>
      <c r="C708" s="35"/>
      <c r="D708" s="38" t="b">
        <v>0</v>
      </c>
      <c r="E708" s="38" t="b">
        <v>0</v>
      </c>
      <c r="F708" s="38" t="b">
        <v>0</v>
      </c>
      <c r="G708" s="38" t="b">
        <v>0</v>
      </c>
      <c r="H708" s="38" t="b">
        <v>0</v>
      </c>
      <c r="I708" s="38" t="b">
        <v>0</v>
      </c>
      <c r="J708" s="39"/>
      <c r="K708" s="39"/>
      <c r="L708" s="38" t="b">
        <v>1</v>
      </c>
      <c r="M708" s="40">
        <v>45758.0</v>
      </c>
      <c r="N708" s="41" t="s">
        <v>29346</v>
      </c>
      <c r="O708" s="41" t="s">
        <v>29577</v>
      </c>
      <c r="P708" s="42" t="s">
        <v>29578</v>
      </c>
      <c r="Q708" s="41" t="s">
        <v>24600</v>
      </c>
      <c r="R708" s="41" t="s">
        <v>972</v>
      </c>
      <c r="S708" s="41" t="s">
        <v>29579</v>
      </c>
      <c r="T708" s="41" t="s">
        <v>3731</v>
      </c>
      <c r="U708" s="41" t="s">
        <v>29580</v>
      </c>
      <c r="V708" s="43"/>
      <c r="W708" s="43"/>
      <c r="X708" s="43"/>
      <c r="Y708" s="41" t="s">
        <v>27870</v>
      </c>
      <c r="Z708" s="41" t="s">
        <v>27845</v>
      </c>
      <c r="AA708" s="41" t="s">
        <v>24600</v>
      </c>
      <c r="AB708" s="39"/>
      <c r="AC708" s="39"/>
      <c r="AD708" s="41" t="s">
        <v>151</v>
      </c>
      <c r="AE708" s="41" t="s">
        <v>27846</v>
      </c>
      <c r="AF708" s="43"/>
      <c r="AG708" s="43"/>
      <c r="AH708" s="43"/>
      <c r="AI708" s="43"/>
      <c r="AJ708" s="43"/>
      <c r="AK708" s="43"/>
      <c r="AL708" s="43"/>
      <c r="AM708" s="41" t="s">
        <v>29581</v>
      </c>
      <c r="AN708" s="43"/>
      <c r="AO708" s="41" t="s">
        <v>24604</v>
      </c>
      <c r="AP708" s="43"/>
      <c r="AQ708" s="43"/>
      <c r="AR708" s="43"/>
      <c r="AS708" s="29"/>
    </row>
    <row r="709">
      <c r="A709" s="28"/>
      <c r="B709" s="37" t="s">
        <v>29582</v>
      </c>
      <c r="C709" s="35"/>
      <c r="D709" s="38" t="b">
        <v>0</v>
      </c>
      <c r="E709" s="38" t="b">
        <v>0</v>
      </c>
      <c r="F709" s="38" t="b">
        <v>0</v>
      </c>
      <c r="G709" s="38" t="b">
        <v>0</v>
      </c>
      <c r="H709" s="38" t="b">
        <v>0</v>
      </c>
      <c r="I709" s="38" t="b">
        <v>0</v>
      </c>
      <c r="J709" s="39"/>
      <c r="K709" s="39"/>
      <c r="L709" s="38" t="b">
        <v>1</v>
      </c>
      <c r="M709" s="40">
        <v>45758.0</v>
      </c>
      <c r="N709" s="41" t="s">
        <v>29346</v>
      </c>
      <c r="O709" s="41" t="s">
        <v>29583</v>
      </c>
      <c r="P709" s="42" t="s">
        <v>29584</v>
      </c>
      <c r="Q709" s="41" t="s">
        <v>24600</v>
      </c>
      <c r="R709" s="41" t="s">
        <v>972</v>
      </c>
      <c r="S709" s="41" t="s">
        <v>29585</v>
      </c>
      <c r="T709" s="41" t="s">
        <v>3731</v>
      </c>
      <c r="U709" s="41" t="s">
        <v>29586</v>
      </c>
      <c r="V709" s="43"/>
      <c r="W709" s="43"/>
      <c r="X709" s="43"/>
      <c r="Y709" s="41" t="s">
        <v>27870</v>
      </c>
      <c r="Z709" s="41" t="s">
        <v>29093</v>
      </c>
      <c r="AA709" s="41" t="s">
        <v>24600</v>
      </c>
      <c r="AB709" s="39"/>
      <c r="AC709" s="39"/>
      <c r="AD709" s="41" t="s">
        <v>151</v>
      </c>
      <c r="AE709" s="41" t="s">
        <v>27846</v>
      </c>
      <c r="AF709" s="43"/>
      <c r="AG709" s="43"/>
      <c r="AH709" s="43"/>
      <c r="AI709" s="43"/>
      <c r="AJ709" s="43"/>
      <c r="AK709" s="43"/>
      <c r="AL709" s="43"/>
      <c r="AM709" s="41" t="s">
        <v>29587</v>
      </c>
      <c r="AN709" s="43"/>
      <c r="AO709" s="41" t="s">
        <v>24604</v>
      </c>
      <c r="AP709" s="43"/>
      <c r="AQ709" s="43"/>
      <c r="AR709" s="43"/>
      <c r="AS709" s="29"/>
    </row>
    <row r="710">
      <c r="A710" s="28"/>
      <c r="B710" s="37" t="s">
        <v>29576</v>
      </c>
      <c r="C710" s="35"/>
      <c r="D710" s="38" t="b">
        <v>0</v>
      </c>
      <c r="E710" s="38" t="b">
        <v>0</v>
      </c>
      <c r="F710" s="38" t="b">
        <v>0</v>
      </c>
      <c r="G710" s="38" t="b">
        <v>0</v>
      </c>
      <c r="H710" s="38" t="b">
        <v>0</v>
      </c>
      <c r="I710" s="38" t="b">
        <v>0</v>
      </c>
      <c r="J710" s="39"/>
      <c r="K710" s="39"/>
      <c r="L710" s="38" t="b">
        <v>1</v>
      </c>
      <c r="M710" s="40">
        <v>45758.0</v>
      </c>
      <c r="N710" s="41" t="s">
        <v>29346</v>
      </c>
      <c r="O710" s="41" t="s">
        <v>29577</v>
      </c>
      <c r="P710" s="42" t="s">
        <v>29588</v>
      </c>
      <c r="Q710" s="41" t="s">
        <v>24600</v>
      </c>
      <c r="R710" s="41" t="s">
        <v>972</v>
      </c>
      <c r="S710" s="41" t="s">
        <v>29579</v>
      </c>
      <c r="T710" s="41" t="s">
        <v>3731</v>
      </c>
      <c r="U710" s="41" t="s">
        <v>29580</v>
      </c>
      <c r="V710" s="43"/>
      <c r="W710" s="43"/>
      <c r="X710" s="43"/>
      <c r="Y710" s="41" t="s">
        <v>27870</v>
      </c>
      <c r="Z710" s="41" t="s">
        <v>27845</v>
      </c>
      <c r="AA710" s="41" t="s">
        <v>24600</v>
      </c>
      <c r="AB710" s="39"/>
      <c r="AC710" s="39"/>
      <c r="AD710" s="41" t="s">
        <v>151</v>
      </c>
      <c r="AE710" s="41" t="s">
        <v>27846</v>
      </c>
      <c r="AF710" s="43"/>
      <c r="AG710" s="43"/>
      <c r="AH710" s="43"/>
      <c r="AI710" s="43"/>
      <c r="AJ710" s="43"/>
      <c r="AK710" s="43"/>
      <c r="AL710" s="43"/>
      <c r="AM710" s="41" t="s">
        <v>29581</v>
      </c>
      <c r="AN710" s="43"/>
      <c r="AO710" s="41" t="s">
        <v>24604</v>
      </c>
      <c r="AP710" s="43"/>
      <c r="AQ710" s="43"/>
      <c r="AR710" s="43"/>
      <c r="AS710" s="29"/>
    </row>
    <row r="711">
      <c r="A711" s="28"/>
      <c r="B711" s="37" t="s">
        <v>29582</v>
      </c>
      <c r="C711" s="35"/>
      <c r="D711" s="38" t="b">
        <v>0</v>
      </c>
      <c r="E711" s="38" t="b">
        <v>0</v>
      </c>
      <c r="F711" s="38" t="b">
        <v>0</v>
      </c>
      <c r="G711" s="38" t="b">
        <v>0</v>
      </c>
      <c r="H711" s="38" t="b">
        <v>0</v>
      </c>
      <c r="I711" s="38" t="b">
        <v>0</v>
      </c>
      <c r="J711" s="39"/>
      <c r="K711" s="39"/>
      <c r="L711" s="38" t="b">
        <v>1</v>
      </c>
      <c r="M711" s="40">
        <v>45758.0</v>
      </c>
      <c r="N711" s="41" t="s">
        <v>29346</v>
      </c>
      <c r="O711" s="41" t="s">
        <v>29583</v>
      </c>
      <c r="P711" s="42" t="s">
        <v>29589</v>
      </c>
      <c r="Q711" s="41" t="s">
        <v>24600</v>
      </c>
      <c r="R711" s="41" t="s">
        <v>972</v>
      </c>
      <c r="S711" s="41" t="s">
        <v>29585</v>
      </c>
      <c r="T711" s="41" t="s">
        <v>3731</v>
      </c>
      <c r="U711" s="41" t="s">
        <v>29586</v>
      </c>
      <c r="V711" s="43"/>
      <c r="W711" s="43"/>
      <c r="X711" s="43"/>
      <c r="Y711" s="41" t="s">
        <v>27870</v>
      </c>
      <c r="Z711" s="41" t="s">
        <v>29093</v>
      </c>
      <c r="AA711" s="41" t="s">
        <v>24600</v>
      </c>
      <c r="AB711" s="39"/>
      <c r="AC711" s="39"/>
      <c r="AD711" s="41" t="s">
        <v>151</v>
      </c>
      <c r="AE711" s="41" t="s">
        <v>27846</v>
      </c>
      <c r="AF711" s="43"/>
      <c r="AG711" s="43"/>
      <c r="AH711" s="43"/>
      <c r="AI711" s="43"/>
      <c r="AJ711" s="43"/>
      <c r="AK711" s="43"/>
      <c r="AL711" s="43"/>
      <c r="AM711" s="41" t="s">
        <v>29587</v>
      </c>
      <c r="AN711" s="43"/>
      <c r="AO711" s="41" t="s">
        <v>24604</v>
      </c>
      <c r="AP711" s="43"/>
      <c r="AQ711" s="43"/>
      <c r="AR711" s="43"/>
      <c r="AS711" s="29"/>
    </row>
    <row r="712">
      <c r="A712" s="28"/>
      <c r="B712" s="37" t="s">
        <v>29570</v>
      </c>
      <c r="C712" s="35"/>
      <c r="D712" s="38" t="b">
        <v>0</v>
      </c>
      <c r="E712" s="38" t="b">
        <v>0</v>
      </c>
      <c r="F712" s="38" t="b">
        <v>0</v>
      </c>
      <c r="G712" s="38" t="b">
        <v>0</v>
      </c>
      <c r="H712" s="38" t="b">
        <v>0</v>
      </c>
      <c r="I712" s="38" t="b">
        <v>0</v>
      </c>
      <c r="J712" s="39"/>
      <c r="K712" s="39"/>
      <c r="L712" s="38" t="b">
        <v>1</v>
      </c>
      <c r="M712" s="40">
        <v>45758.0</v>
      </c>
      <c r="N712" s="41" t="s">
        <v>29346</v>
      </c>
      <c r="O712" s="41" t="s">
        <v>29571</v>
      </c>
      <c r="P712" s="42" t="s">
        <v>29590</v>
      </c>
      <c r="Q712" s="41" t="s">
        <v>24600</v>
      </c>
      <c r="R712" s="41" t="s">
        <v>972</v>
      </c>
      <c r="S712" s="41" t="s">
        <v>29573</v>
      </c>
      <c r="T712" s="41" t="s">
        <v>6926</v>
      </c>
      <c r="U712" s="41" t="s">
        <v>29574</v>
      </c>
      <c r="V712" s="43"/>
      <c r="W712" s="43"/>
      <c r="X712" s="43"/>
      <c r="Y712" s="41" t="s">
        <v>27870</v>
      </c>
      <c r="Z712" s="41" t="s">
        <v>27845</v>
      </c>
      <c r="AA712" s="41" t="s">
        <v>24600</v>
      </c>
      <c r="AB712" s="39"/>
      <c r="AC712" s="39"/>
      <c r="AD712" s="41" t="s">
        <v>151</v>
      </c>
      <c r="AE712" s="41" t="s">
        <v>27846</v>
      </c>
      <c r="AF712" s="43"/>
      <c r="AG712" s="43"/>
      <c r="AH712" s="43"/>
      <c r="AI712" s="43"/>
      <c r="AJ712" s="43"/>
      <c r="AK712" s="43"/>
      <c r="AL712" s="43"/>
      <c r="AM712" s="41" t="s">
        <v>29575</v>
      </c>
      <c r="AN712" s="43"/>
      <c r="AO712" s="41" t="s">
        <v>24604</v>
      </c>
      <c r="AP712" s="43"/>
      <c r="AQ712" s="43"/>
      <c r="AR712" s="43"/>
      <c r="AS712" s="29"/>
    </row>
    <row r="713">
      <c r="A713" s="28"/>
      <c r="B713" s="37" t="s">
        <v>29591</v>
      </c>
      <c r="C713" s="35"/>
      <c r="D713" s="38" t="b">
        <v>0</v>
      </c>
      <c r="E713" s="38" t="b">
        <v>0</v>
      </c>
      <c r="F713" s="38" t="b">
        <v>0</v>
      </c>
      <c r="G713" s="38" t="b">
        <v>0</v>
      </c>
      <c r="H713" s="38" t="b">
        <v>0</v>
      </c>
      <c r="I713" s="38" t="b">
        <v>0</v>
      </c>
      <c r="J713" s="39"/>
      <c r="K713" s="39"/>
      <c r="L713" s="38" t="b">
        <v>1</v>
      </c>
      <c r="M713" s="40">
        <v>45758.0</v>
      </c>
      <c r="N713" s="41" t="s">
        <v>29346</v>
      </c>
      <c r="O713" s="41" t="s">
        <v>29592</v>
      </c>
      <c r="P713" s="42" t="s">
        <v>29593</v>
      </c>
      <c r="Q713" s="41" t="s">
        <v>24600</v>
      </c>
      <c r="R713" s="41" t="s">
        <v>972</v>
      </c>
      <c r="S713" s="41" t="s">
        <v>29594</v>
      </c>
      <c r="T713" s="41" t="s">
        <v>3731</v>
      </c>
      <c r="U713" s="41" t="s">
        <v>29595</v>
      </c>
      <c r="V713" s="43"/>
      <c r="W713" s="43"/>
      <c r="X713" s="43"/>
      <c r="Y713" s="41" t="s">
        <v>27870</v>
      </c>
      <c r="Z713" s="41" t="s">
        <v>27845</v>
      </c>
      <c r="AA713" s="41" t="s">
        <v>24600</v>
      </c>
      <c r="AB713" s="39"/>
      <c r="AC713" s="39"/>
      <c r="AD713" s="41" t="s">
        <v>151</v>
      </c>
      <c r="AE713" s="41" t="s">
        <v>27846</v>
      </c>
      <c r="AF713" s="43"/>
      <c r="AG713" s="43"/>
      <c r="AH713" s="43"/>
      <c r="AI713" s="43"/>
      <c r="AJ713" s="43"/>
      <c r="AK713" s="43"/>
      <c r="AL713" s="43"/>
      <c r="AM713" s="41" t="s">
        <v>29596</v>
      </c>
      <c r="AN713" s="43"/>
      <c r="AO713" s="41" t="s">
        <v>24604</v>
      </c>
      <c r="AP713" s="43"/>
      <c r="AQ713" s="43"/>
      <c r="AR713" s="43"/>
      <c r="AS713" s="29"/>
    </row>
    <row r="714">
      <c r="A714" s="28"/>
      <c r="B714" s="37" t="s">
        <v>29591</v>
      </c>
      <c r="C714" s="35"/>
      <c r="D714" s="38" t="b">
        <v>0</v>
      </c>
      <c r="E714" s="38" t="b">
        <v>0</v>
      </c>
      <c r="F714" s="38" t="b">
        <v>0</v>
      </c>
      <c r="G714" s="38" t="b">
        <v>0</v>
      </c>
      <c r="H714" s="38" t="b">
        <v>0</v>
      </c>
      <c r="I714" s="38" t="b">
        <v>0</v>
      </c>
      <c r="J714" s="39"/>
      <c r="K714" s="39"/>
      <c r="L714" s="38" t="b">
        <v>1</v>
      </c>
      <c r="M714" s="40">
        <v>45758.0</v>
      </c>
      <c r="N714" s="41" t="s">
        <v>29346</v>
      </c>
      <c r="O714" s="41" t="s">
        <v>29592</v>
      </c>
      <c r="P714" s="42" t="s">
        <v>29597</v>
      </c>
      <c r="Q714" s="41" t="s">
        <v>24600</v>
      </c>
      <c r="R714" s="41" t="s">
        <v>972</v>
      </c>
      <c r="S714" s="41" t="s">
        <v>29594</v>
      </c>
      <c r="T714" s="41" t="s">
        <v>3731</v>
      </c>
      <c r="U714" s="41" t="s">
        <v>29595</v>
      </c>
      <c r="V714" s="43"/>
      <c r="W714" s="43"/>
      <c r="X714" s="43"/>
      <c r="Y714" s="41" t="s">
        <v>27870</v>
      </c>
      <c r="Z714" s="41" t="s">
        <v>27845</v>
      </c>
      <c r="AA714" s="41" t="s">
        <v>24600</v>
      </c>
      <c r="AB714" s="39"/>
      <c r="AC714" s="39"/>
      <c r="AD714" s="41" t="s">
        <v>151</v>
      </c>
      <c r="AE714" s="41" t="s">
        <v>27846</v>
      </c>
      <c r="AF714" s="43"/>
      <c r="AG714" s="43"/>
      <c r="AH714" s="43"/>
      <c r="AI714" s="43"/>
      <c r="AJ714" s="43"/>
      <c r="AK714" s="43"/>
      <c r="AL714" s="43"/>
      <c r="AM714" s="41" t="s">
        <v>29596</v>
      </c>
      <c r="AN714" s="43"/>
      <c r="AO714" s="41" t="s">
        <v>24604</v>
      </c>
      <c r="AP714" s="43"/>
      <c r="AQ714" s="43"/>
      <c r="AR714" s="43"/>
      <c r="AS714" s="29"/>
    </row>
    <row r="715">
      <c r="A715" s="28"/>
      <c r="B715" s="37" t="s">
        <v>29576</v>
      </c>
      <c r="C715" s="35"/>
      <c r="D715" s="38" t="b">
        <v>0</v>
      </c>
      <c r="E715" s="38" t="b">
        <v>0</v>
      </c>
      <c r="F715" s="38" t="b">
        <v>0</v>
      </c>
      <c r="G715" s="38" t="b">
        <v>0</v>
      </c>
      <c r="H715" s="38" t="b">
        <v>0</v>
      </c>
      <c r="I715" s="38" t="b">
        <v>0</v>
      </c>
      <c r="J715" s="39"/>
      <c r="K715" s="39"/>
      <c r="L715" s="38" t="b">
        <v>1</v>
      </c>
      <c r="M715" s="40">
        <v>45758.0</v>
      </c>
      <c r="N715" s="41" t="s">
        <v>29346</v>
      </c>
      <c r="O715" s="41" t="s">
        <v>29577</v>
      </c>
      <c r="P715" s="42" t="s">
        <v>29598</v>
      </c>
      <c r="Q715" s="41" t="s">
        <v>24600</v>
      </c>
      <c r="R715" s="41" t="s">
        <v>972</v>
      </c>
      <c r="S715" s="41" t="s">
        <v>29579</v>
      </c>
      <c r="T715" s="41" t="s">
        <v>3731</v>
      </c>
      <c r="U715" s="41" t="s">
        <v>29580</v>
      </c>
      <c r="V715" s="43"/>
      <c r="W715" s="43"/>
      <c r="X715" s="43"/>
      <c r="Y715" s="41" t="s">
        <v>27870</v>
      </c>
      <c r="Z715" s="41" t="s">
        <v>27845</v>
      </c>
      <c r="AA715" s="41" t="s">
        <v>24600</v>
      </c>
      <c r="AB715" s="39"/>
      <c r="AC715" s="39"/>
      <c r="AD715" s="41" t="s">
        <v>151</v>
      </c>
      <c r="AE715" s="41" t="s">
        <v>27846</v>
      </c>
      <c r="AF715" s="43"/>
      <c r="AG715" s="43"/>
      <c r="AH715" s="43"/>
      <c r="AI715" s="43"/>
      <c r="AJ715" s="43"/>
      <c r="AK715" s="43"/>
      <c r="AL715" s="43"/>
      <c r="AM715" s="41" t="s">
        <v>29581</v>
      </c>
      <c r="AN715" s="43"/>
      <c r="AO715" s="41" t="s">
        <v>24604</v>
      </c>
      <c r="AP715" s="43"/>
      <c r="AQ715" s="43"/>
      <c r="AR715" s="43"/>
      <c r="AS715" s="29"/>
    </row>
    <row r="716">
      <c r="A716" s="28"/>
      <c r="B716" s="37" t="s">
        <v>29599</v>
      </c>
      <c r="C716" s="35"/>
      <c r="D716" s="38" t="b">
        <v>0</v>
      </c>
      <c r="E716" s="38" t="b">
        <v>0</v>
      </c>
      <c r="F716" s="38" t="b">
        <v>0</v>
      </c>
      <c r="G716" s="38" t="b">
        <v>0</v>
      </c>
      <c r="H716" s="38" t="b">
        <v>0</v>
      </c>
      <c r="I716" s="38" t="b">
        <v>1</v>
      </c>
      <c r="J716" s="39"/>
      <c r="K716" s="39"/>
      <c r="L716" s="38" t="b">
        <v>1</v>
      </c>
      <c r="M716" s="40">
        <v>45758.0</v>
      </c>
      <c r="N716" s="41" t="s">
        <v>29346</v>
      </c>
      <c r="O716" s="41" t="s">
        <v>29600</v>
      </c>
      <c r="P716" s="42" t="s">
        <v>29601</v>
      </c>
      <c r="Q716" s="41" t="s">
        <v>24600</v>
      </c>
      <c r="R716" s="41" t="s">
        <v>972</v>
      </c>
      <c r="S716" s="41" t="s">
        <v>29602</v>
      </c>
      <c r="T716" s="41" t="s">
        <v>29603</v>
      </c>
      <c r="U716" s="41" t="s">
        <v>29604</v>
      </c>
      <c r="V716" s="43"/>
      <c r="W716" s="43"/>
      <c r="X716" s="43"/>
      <c r="Y716" s="41" t="s">
        <v>27870</v>
      </c>
      <c r="Z716" s="41" t="s">
        <v>27845</v>
      </c>
      <c r="AA716" s="41" t="s">
        <v>24600</v>
      </c>
      <c r="AB716" s="39"/>
      <c r="AC716" s="39"/>
      <c r="AD716" s="41" t="s">
        <v>151</v>
      </c>
      <c r="AE716" s="41" t="s">
        <v>27846</v>
      </c>
      <c r="AF716" s="43"/>
      <c r="AG716" s="43"/>
      <c r="AH716" s="43"/>
      <c r="AI716" s="43"/>
      <c r="AJ716" s="43"/>
      <c r="AK716" s="43"/>
      <c r="AL716" s="43"/>
      <c r="AM716" s="41" t="s">
        <v>29605</v>
      </c>
      <c r="AN716" s="43"/>
      <c r="AO716" s="41" t="s">
        <v>24604</v>
      </c>
      <c r="AP716" s="43"/>
      <c r="AQ716" s="43"/>
      <c r="AR716" s="43"/>
      <c r="AS716" s="29"/>
    </row>
    <row r="717">
      <c r="A717" s="28"/>
      <c r="B717" s="37" t="s">
        <v>29606</v>
      </c>
      <c r="C717" s="35"/>
      <c r="D717" s="38" t="b">
        <v>0</v>
      </c>
      <c r="E717" s="38" t="b">
        <v>0</v>
      </c>
      <c r="F717" s="38" t="b">
        <v>0</v>
      </c>
      <c r="G717" s="38" t="b">
        <v>0</v>
      </c>
      <c r="H717" s="38" t="b">
        <v>0</v>
      </c>
      <c r="I717" s="38" t="b">
        <v>0</v>
      </c>
      <c r="J717" s="39"/>
      <c r="K717" s="39"/>
      <c r="L717" s="38" t="b">
        <v>1</v>
      </c>
      <c r="M717" s="40">
        <v>45758.0</v>
      </c>
      <c r="N717" s="41" t="s">
        <v>29346</v>
      </c>
      <c r="O717" s="41" t="s">
        <v>29607</v>
      </c>
      <c r="P717" s="42" t="s">
        <v>29608</v>
      </c>
      <c r="Q717" s="41" t="s">
        <v>24600</v>
      </c>
      <c r="R717" s="41" t="s">
        <v>972</v>
      </c>
      <c r="S717" s="41" t="s">
        <v>29609</v>
      </c>
      <c r="T717" s="41" t="s">
        <v>28875</v>
      </c>
      <c r="U717" s="41" t="s">
        <v>29610</v>
      </c>
      <c r="V717" s="43"/>
      <c r="W717" s="43"/>
      <c r="X717" s="43"/>
      <c r="Y717" s="41" t="s">
        <v>27870</v>
      </c>
      <c r="Z717" s="41" t="s">
        <v>27845</v>
      </c>
      <c r="AA717" s="41" t="s">
        <v>24600</v>
      </c>
      <c r="AB717" s="39"/>
      <c r="AC717" s="39"/>
      <c r="AD717" s="41" t="s">
        <v>151</v>
      </c>
      <c r="AE717" s="41" t="s">
        <v>27846</v>
      </c>
      <c r="AF717" s="43"/>
      <c r="AG717" s="43"/>
      <c r="AH717" s="43"/>
      <c r="AI717" s="43"/>
      <c r="AJ717" s="41" t="s">
        <v>29611</v>
      </c>
      <c r="AK717" s="43"/>
      <c r="AL717" s="43"/>
      <c r="AM717" s="41" t="s">
        <v>29612</v>
      </c>
      <c r="AN717" s="43"/>
      <c r="AO717" s="41" t="s">
        <v>24604</v>
      </c>
      <c r="AP717" s="43"/>
      <c r="AQ717" s="43"/>
      <c r="AR717" s="43"/>
      <c r="AS717" s="29"/>
    </row>
    <row r="718">
      <c r="A718" s="28"/>
      <c r="B718" s="37" t="s">
        <v>29606</v>
      </c>
      <c r="C718" s="35"/>
      <c r="D718" s="38" t="b">
        <v>0</v>
      </c>
      <c r="E718" s="38" t="b">
        <v>0</v>
      </c>
      <c r="F718" s="38" t="b">
        <v>0</v>
      </c>
      <c r="G718" s="38" t="b">
        <v>0</v>
      </c>
      <c r="H718" s="38" t="b">
        <v>0</v>
      </c>
      <c r="I718" s="38" t="b">
        <v>0</v>
      </c>
      <c r="J718" s="39"/>
      <c r="K718" s="39"/>
      <c r="L718" s="38" t="b">
        <v>1</v>
      </c>
      <c r="M718" s="40">
        <v>45758.0</v>
      </c>
      <c r="N718" s="41" t="s">
        <v>29346</v>
      </c>
      <c r="O718" s="41" t="s">
        <v>29607</v>
      </c>
      <c r="P718" s="42" t="s">
        <v>29613</v>
      </c>
      <c r="Q718" s="41" t="s">
        <v>24600</v>
      </c>
      <c r="R718" s="41" t="s">
        <v>972</v>
      </c>
      <c r="S718" s="41" t="s">
        <v>29609</v>
      </c>
      <c r="T718" s="41" t="s">
        <v>28875</v>
      </c>
      <c r="U718" s="41" t="s">
        <v>29610</v>
      </c>
      <c r="V718" s="43"/>
      <c r="W718" s="43"/>
      <c r="X718" s="43"/>
      <c r="Y718" s="41" t="s">
        <v>27870</v>
      </c>
      <c r="Z718" s="41" t="s">
        <v>27845</v>
      </c>
      <c r="AA718" s="41" t="s">
        <v>24600</v>
      </c>
      <c r="AB718" s="39"/>
      <c r="AC718" s="39"/>
      <c r="AD718" s="41" t="s">
        <v>151</v>
      </c>
      <c r="AE718" s="41" t="s">
        <v>27846</v>
      </c>
      <c r="AF718" s="43"/>
      <c r="AG718" s="43"/>
      <c r="AH718" s="43"/>
      <c r="AI718" s="43"/>
      <c r="AJ718" s="41" t="s">
        <v>29611</v>
      </c>
      <c r="AK718" s="43"/>
      <c r="AL718" s="43"/>
      <c r="AM718" s="41" t="s">
        <v>29612</v>
      </c>
      <c r="AN718" s="43"/>
      <c r="AO718" s="41" t="s">
        <v>24604</v>
      </c>
      <c r="AP718" s="43"/>
      <c r="AQ718" s="43"/>
      <c r="AR718" s="43"/>
      <c r="AS718" s="29"/>
    </row>
    <row r="719">
      <c r="A719" s="28"/>
      <c r="B719" s="37" t="s">
        <v>29599</v>
      </c>
      <c r="C719" s="35"/>
      <c r="D719" s="38" t="b">
        <v>0</v>
      </c>
      <c r="E719" s="38" t="b">
        <v>0</v>
      </c>
      <c r="F719" s="38" t="b">
        <v>0</v>
      </c>
      <c r="G719" s="38" t="b">
        <v>0</v>
      </c>
      <c r="H719" s="38" t="b">
        <v>0</v>
      </c>
      <c r="I719" s="38" t="b">
        <v>1</v>
      </c>
      <c r="J719" s="39"/>
      <c r="K719" s="39"/>
      <c r="L719" s="38" t="b">
        <v>1</v>
      </c>
      <c r="M719" s="40">
        <v>45758.0</v>
      </c>
      <c r="N719" s="41" t="s">
        <v>29346</v>
      </c>
      <c r="O719" s="41" t="s">
        <v>29600</v>
      </c>
      <c r="P719" s="42" t="s">
        <v>29614</v>
      </c>
      <c r="Q719" s="41" t="s">
        <v>24600</v>
      </c>
      <c r="R719" s="41" t="s">
        <v>972</v>
      </c>
      <c r="S719" s="41" t="s">
        <v>29602</v>
      </c>
      <c r="T719" s="41" t="s">
        <v>29603</v>
      </c>
      <c r="U719" s="41" t="s">
        <v>29604</v>
      </c>
      <c r="V719" s="43"/>
      <c r="W719" s="43"/>
      <c r="X719" s="43"/>
      <c r="Y719" s="41" t="s">
        <v>27870</v>
      </c>
      <c r="Z719" s="41" t="s">
        <v>27845</v>
      </c>
      <c r="AA719" s="41" t="s">
        <v>24600</v>
      </c>
      <c r="AB719" s="39"/>
      <c r="AC719" s="39"/>
      <c r="AD719" s="41" t="s">
        <v>151</v>
      </c>
      <c r="AE719" s="41" t="s">
        <v>27846</v>
      </c>
      <c r="AF719" s="43"/>
      <c r="AG719" s="43"/>
      <c r="AH719" s="43"/>
      <c r="AI719" s="43"/>
      <c r="AJ719" s="43"/>
      <c r="AK719" s="43"/>
      <c r="AL719" s="43"/>
      <c r="AM719" s="41" t="s">
        <v>29605</v>
      </c>
      <c r="AN719" s="43"/>
      <c r="AO719" s="41" t="s">
        <v>24604</v>
      </c>
      <c r="AP719" s="43"/>
      <c r="AQ719" s="43"/>
      <c r="AR719" s="43"/>
      <c r="AS719" s="29"/>
    </row>
    <row r="720">
      <c r="A720" s="28"/>
      <c r="B720" s="37" t="s">
        <v>25842</v>
      </c>
      <c r="C720" s="35"/>
      <c r="D720" s="38" t="b">
        <v>1</v>
      </c>
      <c r="E720" s="38" t="b">
        <v>0</v>
      </c>
      <c r="F720" s="38" t="b">
        <v>0</v>
      </c>
      <c r="G720" s="38" t="b">
        <v>0</v>
      </c>
      <c r="H720" s="38" t="b">
        <v>0</v>
      </c>
      <c r="I720" s="38" t="b">
        <v>0</v>
      </c>
      <c r="J720" s="39"/>
      <c r="K720" s="39"/>
      <c r="L720" s="38" t="b">
        <v>1</v>
      </c>
      <c r="M720" s="41" t="s">
        <v>25342</v>
      </c>
      <c r="N720" s="41" t="s">
        <v>1203</v>
      </c>
      <c r="O720" s="41" t="s">
        <v>25843</v>
      </c>
      <c r="P720" s="42" t="s">
        <v>29615</v>
      </c>
      <c r="Q720" s="41" t="s">
        <v>25344</v>
      </c>
      <c r="R720" s="41" t="s">
        <v>16380</v>
      </c>
      <c r="S720" s="41" t="s">
        <v>13328</v>
      </c>
      <c r="T720" s="41" t="s">
        <v>13329</v>
      </c>
      <c r="U720" s="39"/>
      <c r="V720" s="43"/>
      <c r="W720" s="41" t="s">
        <v>11537</v>
      </c>
      <c r="X720" s="43"/>
      <c r="Y720" s="41" t="s">
        <v>29200</v>
      </c>
      <c r="Z720" s="41" t="s">
        <v>27844</v>
      </c>
      <c r="AA720" s="41" t="s">
        <v>25344</v>
      </c>
      <c r="AB720" s="39"/>
      <c r="AC720" s="39"/>
      <c r="AD720" s="41" t="s">
        <v>151</v>
      </c>
      <c r="AE720" s="41" t="s">
        <v>27846</v>
      </c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29"/>
    </row>
    <row r="721">
      <c r="A721" s="28"/>
      <c r="B721" s="37" t="s">
        <v>25844</v>
      </c>
      <c r="C721" s="35"/>
      <c r="D721" s="38" t="b">
        <v>1</v>
      </c>
      <c r="E721" s="38" t="b">
        <v>1</v>
      </c>
      <c r="F721" s="38" t="b">
        <v>0</v>
      </c>
      <c r="G721" s="38" t="b">
        <v>0</v>
      </c>
      <c r="H721" s="38" t="b">
        <v>0</v>
      </c>
      <c r="I721" s="38" t="b">
        <v>0</v>
      </c>
      <c r="J721" s="39"/>
      <c r="K721" s="39"/>
      <c r="L721" s="38" t="b">
        <v>1</v>
      </c>
      <c r="M721" s="40">
        <v>45725.0</v>
      </c>
      <c r="N721" s="41" t="s">
        <v>1203</v>
      </c>
      <c r="O721" s="41" t="s">
        <v>25845</v>
      </c>
      <c r="P721" s="42" t="s">
        <v>29616</v>
      </c>
      <c r="Q721" s="41" t="s">
        <v>24811</v>
      </c>
      <c r="R721" s="41" t="s">
        <v>16866</v>
      </c>
      <c r="S721" s="41" t="s">
        <v>13328</v>
      </c>
      <c r="T721" s="41" t="s">
        <v>13329</v>
      </c>
      <c r="U721" s="39"/>
      <c r="V721" s="43"/>
      <c r="W721" s="41" t="s">
        <v>11537</v>
      </c>
      <c r="X721" s="43"/>
      <c r="Y721" s="41" t="s">
        <v>29190</v>
      </c>
      <c r="Z721" s="41" t="s">
        <v>27980</v>
      </c>
      <c r="AA721" s="41" t="s">
        <v>24811</v>
      </c>
      <c r="AB721" s="39"/>
      <c r="AC721" s="39"/>
      <c r="AD721" s="41" t="s">
        <v>151</v>
      </c>
      <c r="AE721" s="41" t="s">
        <v>27846</v>
      </c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29"/>
    </row>
    <row r="722">
      <c r="A722" s="28"/>
      <c r="B722" s="37" t="s">
        <v>25844</v>
      </c>
      <c r="C722" s="35"/>
      <c r="D722" s="38" t="b">
        <v>1</v>
      </c>
      <c r="E722" s="38" t="b">
        <v>1</v>
      </c>
      <c r="F722" s="38" t="b">
        <v>0</v>
      </c>
      <c r="G722" s="38" t="b">
        <v>0</v>
      </c>
      <c r="H722" s="38" t="b">
        <v>0</v>
      </c>
      <c r="I722" s="38" t="b">
        <v>0</v>
      </c>
      <c r="J722" s="39"/>
      <c r="K722" s="39"/>
      <c r="L722" s="38" t="b">
        <v>1</v>
      </c>
      <c r="M722" s="40">
        <v>45725.0</v>
      </c>
      <c r="N722" s="41" t="s">
        <v>1203</v>
      </c>
      <c r="O722" s="41" t="s">
        <v>25845</v>
      </c>
      <c r="P722" s="42" t="s">
        <v>29617</v>
      </c>
      <c r="Q722" s="41" t="s">
        <v>24811</v>
      </c>
      <c r="R722" s="41" t="s">
        <v>16866</v>
      </c>
      <c r="S722" s="41" t="s">
        <v>13328</v>
      </c>
      <c r="T722" s="41" t="s">
        <v>13329</v>
      </c>
      <c r="U722" s="39"/>
      <c r="V722" s="43"/>
      <c r="W722" s="41" t="s">
        <v>11537</v>
      </c>
      <c r="X722" s="43"/>
      <c r="Y722" s="41" t="s">
        <v>29190</v>
      </c>
      <c r="Z722" s="41" t="s">
        <v>27980</v>
      </c>
      <c r="AA722" s="41" t="s">
        <v>24811</v>
      </c>
      <c r="AB722" s="39"/>
      <c r="AC722" s="39"/>
      <c r="AD722" s="41" t="s">
        <v>151</v>
      </c>
      <c r="AE722" s="41" t="s">
        <v>27846</v>
      </c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29"/>
    </row>
    <row r="723">
      <c r="A723" s="28"/>
      <c r="B723" s="37" t="s">
        <v>25474</v>
      </c>
      <c r="C723" s="35"/>
      <c r="D723" s="38" t="b">
        <v>0</v>
      </c>
      <c r="E723" s="38" t="b">
        <v>0</v>
      </c>
      <c r="F723" s="38" t="b">
        <v>0</v>
      </c>
      <c r="G723" s="38" t="b">
        <v>0</v>
      </c>
      <c r="H723" s="38" t="b">
        <v>0</v>
      </c>
      <c r="I723" s="38" t="b">
        <v>0</v>
      </c>
      <c r="J723" s="39"/>
      <c r="K723" s="39"/>
      <c r="L723" s="38" t="b">
        <v>1</v>
      </c>
      <c r="M723" s="41" t="s">
        <v>25240</v>
      </c>
      <c r="N723" s="41" t="s">
        <v>1203</v>
      </c>
      <c r="O723" s="41" t="s">
        <v>25475</v>
      </c>
      <c r="P723" s="42" t="s">
        <v>29618</v>
      </c>
      <c r="Q723" s="41" t="s">
        <v>25242</v>
      </c>
      <c r="R723" s="41" t="s">
        <v>9926</v>
      </c>
      <c r="S723" s="41" t="s">
        <v>5082</v>
      </c>
      <c r="T723" s="41" t="s">
        <v>5083</v>
      </c>
      <c r="U723" s="39"/>
      <c r="V723" s="43"/>
      <c r="W723" s="41" t="s">
        <v>11537</v>
      </c>
      <c r="X723" s="43"/>
      <c r="Y723" s="41" t="s">
        <v>29200</v>
      </c>
      <c r="Z723" s="41" t="s">
        <v>29126</v>
      </c>
      <c r="AA723" s="41" t="s">
        <v>25242</v>
      </c>
      <c r="AB723" s="39"/>
      <c r="AC723" s="39"/>
      <c r="AD723" s="41" t="s">
        <v>215</v>
      </c>
      <c r="AE723" s="41" t="s">
        <v>27846</v>
      </c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29"/>
    </row>
    <row r="724">
      <c r="A724" s="28"/>
      <c r="B724" s="37" t="s">
        <v>26743</v>
      </c>
      <c r="C724" s="35"/>
      <c r="D724" s="38" t="b">
        <v>1</v>
      </c>
      <c r="E724" s="38" t="b">
        <v>0</v>
      </c>
      <c r="F724" s="38" t="b">
        <v>0</v>
      </c>
      <c r="G724" s="38" t="b">
        <v>0</v>
      </c>
      <c r="H724" s="38" t="b">
        <v>0</v>
      </c>
      <c r="I724" s="38" t="b">
        <v>0</v>
      </c>
      <c r="J724" s="39"/>
      <c r="K724" s="39"/>
      <c r="L724" s="38" t="b">
        <v>1</v>
      </c>
      <c r="M724" s="41" t="s">
        <v>25049</v>
      </c>
      <c r="N724" s="41" t="s">
        <v>1203</v>
      </c>
      <c r="O724" s="41" t="s">
        <v>26744</v>
      </c>
      <c r="P724" s="42" t="s">
        <v>29619</v>
      </c>
      <c r="Q724" s="41" t="s">
        <v>25051</v>
      </c>
      <c r="R724" s="41" t="s">
        <v>9926</v>
      </c>
      <c r="S724" s="41" t="s">
        <v>5082</v>
      </c>
      <c r="T724" s="41" t="s">
        <v>5083</v>
      </c>
      <c r="U724" s="39"/>
      <c r="V724" s="43"/>
      <c r="W724" s="41" t="s">
        <v>11537</v>
      </c>
      <c r="X724" s="43"/>
      <c r="Y724" s="41" t="s">
        <v>27980</v>
      </c>
      <c r="Z724" s="41" t="s">
        <v>27980</v>
      </c>
      <c r="AA724" s="41" t="s">
        <v>25051</v>
      </c>
      <c r="AB724" s="39"/>
      <c r="AC724" s="39"/>
      <c r="AD724" s="41" t="s">
        <v>151</v>
      </c>
      <c r="AE724" s="41" t="s">
        <v>27846</v>
      </c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29"/>
    </row>
    <row r="725">
      <c r="A725" s="28"/>
      <c r="B725" s="37" t="s">
        <v>25474</v>
      </c>
      <c r="C725" s="35"/>
      <c r="D725" s="38" t="b">
        <v>0</v>
      </c>
      <c r="E725" s="38" t="b">
        <v>0</v>
      </c>
      <c r="F725" s="38" t="b">
        <v>0</v>
      </c>
      <c r="G725" s="38" t="b">
        <v>0</v>
      </c>
      <c r="H725" s="38" t="b">
        <v>0</v>
      </c>
      <c r="I725" s="38" t="b">
        <v>0</v>
      </c>
      <c r="J725" s="39"/>
      <c r="K725" s="39"/>
      <c r="L725" s="38" t="b">
        <v>1</v>
      </c>
      <c r="M725" s="41" t="s">
        <v>25240</v>
      </c>
      <c r="N725" s="41" t="s">
        <v>1203</v>
      </c>
      <c r="O725" s="41" t="s">
        <v>25475</v>
      </c>
      <c r="P725" s="42" t="s">
        <v>29620</v>
      </c>
      <c r="Q725" s="41" t="s">
        <v>25242</v>
      </c>
      <c r="R725" s="41" t="s">
        <v>9926</v>
      </c>
      <c r="S725" s="41" t="s">
        <v>5082</v>
      </c>
      <c r="T725" s="41" t="s">
        <v>5083</v>
      </c>
      <c r="U725" s="39"/>
      <c r="V725" s="43"/>
      <c r="W725" s="41" t="s">
        <v>11537</v>
      </c>
      <c r="X725" s="43"/>
      <c r="Y725" s="41" t="s">
        <v>29200</v>
      </c>
      <c r="Z725" s="41" t="s">
        <v>29126</v>
      </c>
      <c r="AA725" s="41" t="s">
        <v>25242</v>
      </c>
      <c r="AB725" s="39"/>
      <c r="AC725" s="39"/>
      <c r="AD725" s="41" t="s">
        <v>215</v>
      </c>
      <c r="AE725" s="41" t="s">
        <v>27846</v>
      </c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29"/>
    </row>
    <row r="726">
      <c r="A726" s="28"/>
      <c r="B726" s="37" t="s">
        <v>25474</v>
      </c>
      <c r="C726" s="35"/>
      <c r="D726" s="38" t="b">
        <v>0</v>
      </c>
      <c r="E726" s="38" t="b">
        <v>0</v>
      </c>
      <c r="F726" s="38" t="b">
        <v>0</v>
      </c>
      <c r="G726" s="38" t="b">
        <v>0</v>
      </c>
      <c r="H726" s="38" t="b">
        <v>0</v>
      </c>
      <c r="I726" s="38" t="b">
        <v>0</v>
      </c>
      <c r="J726" s="39"/>
      <c r="K726" s="39"/>
      <c r="L726" s="38" t="b">
        <v>1</v>
      </c>
      <c r="M726" s="41" t="s">
        <v>25240</v>
      </c>
      <c r="N726" s="41" t="s">
        <v>1203</v>
      </c>
      <c r="O726" s="41" t="s">
        <v>25475</v>
      </c>
      <c r="P726" s="42" t="s">
        <v>29621</v>
      </c>
      <c r="Q726" s="41" t="s">
        <v>25242</v>
      </c>
      <c r="R726" s="41" t="s">
        <v>9926</v>
      </c>
      <c r="S726" s="41" t="s">
        <v>5082</v>
      </c>
      <c r="T726" s="41" t="s">
        <v>5083</v>
      </c>
      <c r="U726" s="39"/>
      <c r="V726" s="43"/>
      <c r="W726" s="41" t="s">
        <v>11537</v>
      </c>
      <c r="X726" s="43"/>
      <c r="Y726" s="41" t="s">
        <v>29200</v>
      </c>
      <c r="Z726" s="41" t="s">
        <v>29126</v>
      </c>
      <c r="AA726" s="41" t="s">
        <v>25242</v>
      </c>
      <c r="AB726" s="39"/>
      <c r="AC726" s="39"/>
      <c r="AD726" s="41" t="s">
        <v>215</v>
      </c>
      <c r="AE726" s="41" t="s">
        <v>27846</v>
      </c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29"/>
    </row>
    <row r="727">
      <c r="A727" s="28"/>
      <c r="B727" s="37" t="s">
        <v>27809</v>
      </c>
      <c r="C727" s="35"/>
      <c r="D727" s="38" t="b">
        <v>0</v>
      </c>
      <c r="E727" s="38" t="b">
        <v>0</v>
      </c>
      <c r="F727" s="38" t="b">
        <v>0</v>
      </c>
      <c r="G727" s="38" t="b">
        <v>0</v>
      </c>
      <c r="H727" s="38" t="b">
        <v>0</v>
      </c>
      <c r="I727" s="38" t="b">
        <v>0</v>
      </c>
      <c r="J727" s="39"/>
      <c r="K727" s="39"/>
      <c r="L727" s="38" t="b">
        <v>1</v>
      </c>
      <c r="M727" s="41" t="s">
        <v>26541</v>
      </c>
      <c r="N727" s="41" t="s">
        <v>1203</v>
      </c>
      <c r="O727" s="41" t="s">
        <v>27810</v>
      </c>
      <c r="P727" s="42" t="s">
        <v>29622</v>
      </c>
      <c r="Q727" s="41" t="s">
        <v>26544</v>
      </c>
      <c r="R727" s="41" t="s">
        <v>162</v>
      </c>
      <c r="S727" s="41" t="s">
        <v>22704</v>
      </c>
      <c r="T727" s="41" t="s">
        <v>22705</v>
      </c>
      <c r="U727" s="41" t="s">
        <v>16868</v>
      </c>
      <c r="V727" s="43"/>
      <c r="W727" s="43"/>
      <c r="X727" s="43"/>
      <c r="Y727" s="41" t="s">
        <v>27870</v>
      </c>
      <c r="Z727" s="41" t="s">
        <v>27870</v>
      </c>
      <c r="AA727" s="41" t="s">
        <v>26544</v>
      </c>
      <c r="AB727" s="39"/>
      <c r="AC727" s="39"/>
      <c r="AD727" s="41" t="s">
        <v>307</v>
      </c>
      <c r="AE727" s="41" t="s">
        <v>27846</v>
      </c>
      <c r="AF727" s="43"/>
      <c r="AG727" s="43"/>
      <c r="AH727" s="43"/>
      <c r="AI727" s="43"/>
      <c r="AJ727" s="43"/>
      <c r="AK727" s="43"/>
      <c r="AL727" s="43"/>
      <c r="AM727" s="43"/>
      <c r="AN727" s="43"/>
      <c r="AO727" s="41" t="s">
        <v>23532</v>
      </c>
      <c r="AP727" s="43"/>
      <c r="AQ727" s="43"/>
      <c r="AR727" s="43"/>
      <c r="AS727" s="29"/>
    </row>
    <row r="728">
      <c r="A728" s="28"/>
      <c r="B728" s="37" t="s">
        <v>24614</v>
      </c>
      <c r="C728" s="35"/>
      <c r="D728" s="38" t="b">
        <v>0</v>
      </c>
      <c r="E728" s="38" t="b">
        <v>0</v>
      </c>
      <c r="F728" s="38" t="b">
        <v>0</v>
      </c>
      <c r="G728" s="38" t="b">
        <v>0</v>
      </c>
      <c r="H728" s="38" t="b">
        <v>1</v>
      </c>
      <c r="I728" s="38" t="b">
        <v>0</v>
      </c>
      <c r="J728" s="39"/>
      <c r="K728" s="39"/>
      <c r="L728" s="38" t="b">
        <v>1</v>
      </c>
      <c r="M728" s="40">
        <v>45758.0</v>
      </c>
      <c r="N728" s="41" t="s">
        <v>1787</v>
      </c>
      <c r="O728" s="41" t="s">
        <v>24615</v>
      </c>
      <c r="P728" s="42" t="s">
        <v>29623</v>
      </c>
      <c r="Q728" s="41" t="s">
        <v>24600</v>
      </c>
      <c r="R728" s="41" t="s">
        <v>972</v>
      </c>
      <c r="S728" s="41" t="s">
        <v>1790</v>
      </c>
      <c r="T728" s="41" t="s">
        <v>24617</v>
      </c>
      <c r="U728" s="41" t="s">
        <v>24618</v>
      </c>
      <c r="V728" s="43"/>
      <c r="W728" s="43"/>
      <c r="X728" s="43"/>
      <c r="Y728" s="41" t="s">
        <v>27844</v>
      </c>
      <c r="Z728" s="41" t="s">
        <v>29093</v>
      </c>
      <c r="AA728" s="41" t="s">
        <v>24600</v>
      </c>
      <c r="AB728" s="39"/>
      <c r="AC728" s="39"/>
      <c r="AD728" s="41" t="s">
        <v>215</v>
      </c>
      <c r="AE728" s="41" t="s">
        <v>27846</v>
      </c>
      <c r="AF728" s="43"/>
      <c r="AG728" s="43"/>
      <c r="AH728" s="43"/>
      <c r="AI728" s="43"/>
      <c r="AJ728" s="43"/>
      <c r="AK728" s="43"/>
      <c r="AL728" s="43"/>
      <c r="AM728" s="41" t="s">
        <v>24619</v>
      </c>
      <c r="AN728" s="43"/>
      <c r="AO728" s="41" t="s">
        <v>24604</v>
      </c>
      <c r="AP728" s="43"/>
      <c r="AQ728" s="43"/>
      <c r="AR728" s="43"/>
      <c r="AS728" s="29"/>
    </row>
    <row r="729">
      <c r="A729" s="28"/>
      <c r="B729" s="37" t="s">
        <v>29624</v>
      </c>
      <c r="C729" s="35"/>
      <c r="D729" s="38" t="b">
        <v>0</v>
      </c>
      <c r="E729" s="38" t="b">
        <v>0</v>
      </c>
      <c r="F729" s="38" t="b">
        <v>0</v>
      </c>
      <c r="G729" s="38" t="b">
        <v>0</v>
      </c>
      <c r="H729" s="38" t="b">
        <v>0</v>
      </c>
      <c r="I729" s="38" t="b">
        <v>0</v>
      </c>
      <c r="J729" s="39"/>
      <c r="K729" s="39"/>
      <c r="L729" s="38" t="b">
        <v>1</v>
      </c>
      <c r="M729" s="41" t="s">
        <v>23013</v>
      </c>
      <c r="N729" s="41" t="s">
        <v>29625</v>
      </c>
      <c r="O729" s="41" t="s">
        <v>29626</v>
      </c>
      <c r="P729" s="42" t="s">
        <v>29627</v>
      </c>
      <c r="Q729" s="41" t="s">
        <v>25741</v>
      </c>
      <c r="R729" s="41" t="s">
        <v>16866</v>
      </c>
      <c r="S729" s="41" t="s">
        <v>29628</v>
      </c>
      <c r="T729" s="41" t="s">
        <v>29629</v>
      </c>
      <c r="U729" s="41" t="s">
        <v>14428</v>
      </c>
      <c r="V729" s="43"/>
      <c r="W729" s="43"/>
      <c r="X729" s="43"/>
      <c r="Y729" s="41" t="s">
        <v>27870</v>
      </c>
      <c r="Z729" s="41" t="s">
        <v>27980</v>
      </c>
      <c r="AA729" s="41" t="s">
        <v>25741</v>
      </c>
      <c r="AB729" s="39"/>
      <c r="AC729" s="39"/>
      <c r="AD729" s="41" t="s">
        <v>3028</v>
      </c>
      <c r="AE729" s="41" t="s">
        <v>27846</v>
      </c>
      <c r="AF729" s="43"/>
      <c r="AG729" s="43"/>
      <c r="AH729" s="43"/>
      <c r="AI729" s="43"/>
      <c r="AJ729" s="43"/>
      <c r="AK729" s="43"/>
      <c r="AL729" s="43"/>
      <c r="AM729" s="43"/>
      <c r="AN729" s="43"/>
      <c r="AO729" s="41" t="s">
        <v>23572</v>
      </c>
      <c r="AP729" s="43"/>
      <c r="AQ729" s="43"/>
      <c r="AR729" s="43"/>
      <c r="AS729" s="29"/>
    </row>
    <row r="730">
      <c r="A730" s="28"/>
      <c r="B730" s="37" t="s">
        <v>29624</v>
      </c>
      <c r="C730" s="35"/>
      <c r="D730" s="38" t="b">
        <v>0</v>
      </c>
      <c r="E730" s="38" t="b">
        <v>0</v>
      </c>
      <c r="F730" s="38" t="b">
        <v>0</v>
      </c>
      <c r="G730" s="38" t="b">
        <v>0</v>
      </c>
      <c r="H730" s="38" t="b">
        <v>0</v>
      </c>
      <c r="I730" s="38" t="b">
        <v>0</v>
      </c>
      <c r="J730" s="39"/>
      <c r="K730" s="39"/>
      <c r="L730" s="38" t="b">
        <v>1</v>
      </c>
      <c r="M730" s="41" t="s">
        <v>23013</v>
      </c>
      <c r="N730" s="41" t="s">
        <v>29625</v>
      </c>
      <c r="O730" s="41" t="s">
        <v>29626</v>
      </c>
      <c r="P730" s="42" t="s">
        <v>29630</v>
      </c>
      <c r="Q730" s="41" t="s">
        <v>25741</v>
      </c>
      <c r="R730" s="41" t="s">
        <v>16866</v>
      </c>
      <c r="S730" s="41" t="s">
        <v>29628</v>
      </c>
      <c r="T730" s="41" t="s">
        <v>29629</v>
      </c>
      <c r="U730" s="41" t="s">
        <v>14428</v>
      </c>
      <c r="V730" s="43"/>
      <c r="W730" s="43"/>
      <c r="X730" s="43"/>
      <c r="Y730" s="41" t="s">
        <v>27870</v>
      </c>
      <c r="Z730" s="41" t="s">
        <v>27980</v>
      </c>
      <c r="AA730" s="41" t="s">
        <v>25741</v>
      </c>
      <c r="AB730" s="39"/>
      <c r="AC730" s="39"/>
      <c r="AD730" s="41" t="s">
        <v>3028</v>
      </c>
      <c r="AE730" s="41" t="s">
        <v>27846</v>
      </c>
      <c r="AF730" s="43"/>
      <c r="AG730" s="43"/>
      <c r="AH730" s="43"/>
      <c r="AI730" s="43"/>
      <c r="AJ730" s="43"/>
      <c r="AK730" s="43"/>
      <c r="AL730" s="43"/>
      <c r="AM730" s="43"/>
      <c r="AN730" s="43"/>
      <c r="AO730" s="41" t="s">
        <v>23572</v>
      </c>
      <c r="AP730" s="43"/>
      <c r="AQ730" s="43"/>
      <c r="AR730" s="43"/>
      <c r="AS730" s="29"/>
    </row>
    <row r="731">
      <c r="A731" s="28"/>
      <c r="B731" s="37" t="s">
        <v>29631</v>
      </c>
      <c r="C731" s="35"/>
      <c r="D731" s="38" t="b">
        <v>0</v>
      </c>
      <c r="E731" s="38" t="b">
        <v>1</v>
      </c>
      <c r="F731" s="38" t="b">
        <v>0</v>
      </c>
      <c r="G731" s="38" t="b">
        <v>0</v>
      </c>
      <c r="H731" s="38" t="b">
        <v>0</v>
      </c>
      <c r="I731" s="38" t="b">
        <v>0</v>
      </c>
      <c r="J731" s="39"/>
      <c r="K731" s="39"/>
      <c r="L731" s="38" t="b">
        <v>1</v>
      </c>
      <c r="M731" s="40">
        <v>45697.0</v>
      </c>
      <c r="N731" s="41" t="s">
        <v>27865</v>
      </c>
      <c r="O731" s="41" t="s">
        <v>29632</v>
      </c>
      <c r="P731" s="42" t="s">
        <v>29633</v>
      </c>
      <c r="Q731" s="41" t="s">
        <v>25149</v>
      </c>
      <c r="R731" s="41" t="s">
        <v>16866</v>
      </c>
      <c r="S731" s="41" t="s">
        <v>29634</v>
      </c>
      <c r="T731" s="41" t="s">
        <v>25850</v>
      </c>
      <c r="U731" s="39"/>
      <c r="V731" s="43"/>
      <c r="W731" s="43"/>
      <c r="X731" s="43"/>
      <c r="Y731" s="41" t="s">
        <v>29190</v>
      </c>
      <c r="Z731" s="41" t="s">
        <v>27980</v>
      </c>
      <c r="AA731" s="41" t="s">
        <v>25149</v>
      </c>
      <c r="AB731" s="39"/>
      <c r="AC731" s="39"/>
      <c r="AD731" s="41" t="s">
        <v>151</v>
      </c>
      <c r="AE731" s="41" t="s">
        <v>27846</v>
      </c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29"/>
    </row>
    <row r="732">
      <c r="A732" s="28"/>
      <c r="B732" s="37" t="s">
        <v>29635</v>
      </c>
      <c r="C732" s="35"/>
      <c r="D732" s="38" t="b">
        <v>0</v>
      </c>
      <c r="E732" s="38" t="b">
        <v>0</v>
      </c>
      <c r="F732" s="38" t="b">
        <v>0</v>
      </c>
      <c r="G732" s="38" t="b">
        <v>0</v>
      </c>
      <c r="H732" s="38" t="b">
        <v>0</v>
      </c>
      <c r="I732" s="38" t="b">
        <v>0</v>
      </c>
      <c r="J732" s="39"/>
      <c r="K732" s="39"/>
      <c r="L732" s="38" t="b">
        <v>1</v>
      </c>
      <c r="M732" s="40">
        <v>45758.0</v>
      </c>
      <c r="N732" s="41" t="s">
        <v>29636</v>
      </c>
      <c r="O732" s="41" t="s">
        <v>29637</v>
      </c>
      <c r="P732" s="42" t="s">
        <v>29638</v>
      </c>
      <c r="Q732" s="41" t="s">
        <v>24600</v>
      </c>
      <c r="R732" s="41" t="s">
        <v>972</v>
      </c>
      <c r="S732" s="41" t="s">
        <v>29639</v>
      </c>
      <c r="T732" s="41" t="s">
        <v>8149</v>
      </c>
      <c r="U732" s="41" t="s">
        <v>29640</v>
      </c>
      <c r="V732" s="43"/>
      <c r="W732" s="43"/>
      <c r="X732" s="43"/>
      <c r="Y732" s="41" t="s">
        <v>27870</v>
      </c>
      <c r="Z732" s="41" t="s">
        <v>27845</v>
      </c>
      <c r="AA732" s="41" t="s">
        <v>24600</v>
      </c>
      <c r="AB732" s="39"/>
      <c r="AC732" s="39"/>
      <c r="AD732" s="41" t="s">
        <v>151</v>
      </c>
      <c r="AE732" s="41" t="s">
        <v>27846</v>
      </c>
      <c r="AF732" s="43"/>
      <c r="AG732" s="43"/>
      <c r="AH732" s="43"/>
      <c r="AI732" s="43"/>
      <c r="AJ732" s="43"/>
      <c r="AK732" s="43"/>
      <c r="AL732" s="43"/>
      <c r="AM732" s="41" t="s">
        <v>29641</v>
      </c>
      <c r="AN732" s="43"/>
      <c r="AO732" s="41" t="s">
        <v>24604</v>
      </c>
      <c r="AP732" s="43"/>
      <c r="AQ732" s="43"/>
      <c r="AR732" s="43"/>
      <c r="AS732" s="29"/>
    </row>
    <row r="733">
      <c r="A733" s="28"/>
      <c r="B733" s="37" t="s">
        <v>29635</v>
      </c>
      <c r="C733" s="35"/>
      <c r="D733" s="38" t="b">
        <v>0</v>
      </c>
      <c r="E733" s="38" t="b">
        <v>0</v>
      </c>
      <c r="F733" s="38" t="b">
        <v>0</v>
      </c>
      <c r="G733" s="38" t="b">
        <v>0</v>
      </c>
      <c r="H733" s="38" t="b">
        <v>0</v>
      </c>
      <c r="I733" s="38" t="b">
        <v>0</v>
      </c>
      <c r="J733" s="39"/>
      <c r="K733" s="39"/>
      <c r="L733" s="38" t="b">
        <v>1</v>
      </c>
      <c r="M733" s="40">
        <v>45758.0</v>
      </c>
      <c r="N733" s="41" t="s">
        <v>29636</v>
      </c>
      <c r="O733" s="41" t="s">
        <v>29637</v>
      </c>
      <c r="P733" s="42" t="s">
        <v>29642</v>
      </c>
      <c r="Q733" s="41" t="s">
        <v>24600</v>
      </c>
      <c r="R733" s="41" t="s">
        <v>972</v>
      </c>
      <c r="S733" s="41" t="s">
        <v>29639</v>
      </c>
      <c r="T733" s="41" t="s">
        <v>8149</v>
      </c>
      <c r="U733" s="41" t="s">
        <v>29640</v>
      </c>
      <c r="V733" s="43"/>
      <c r="W733" s="43"/>
      <c r="X733" s="43"/>
      <c r="Y733" s="41" t="s">
        <v>27870</v>
      </c>
      <c r="Z733" s="41" t="s">
        <v>27845</v>
      </c>
      <c r="AA733" s="41" t="s">
        <v>24600</v>
      </c>
      <c r="AB733" s="39"/>
      <c r="AC733" s="39"/>
      <c r="AD733" s="41" t="s">
        <v>151</v>
      </c>
      <c r="AE733" s="41" t="s">
        <v>27846</v>
      </c>
      <c r="AF733" s="43"/>
      <c r="AG733" s="43"/>
      <c r="AH733" s="43"/>
      <c r="AI733" s="43"/>
      <c r="AJ733" s="43"/>
      <c r="AK733" s="43"/>
      <c r="AL733" s="43"/>
      <c r="AM733" s="41" t="s">
        <v>29641</v>
      </c>
      <c r="AN733" s="43"/>
      <c r="AO733" s="41" t="s">
        <v>24604</v>
      </c>
      <c r="AP733" s="43"/>
      <c r="AQ733" s="43"/>
      <c r="AR733" s="43"/>
      <c r="AS733" s="29"/>
    </row>
    <row r="734">
      <c r="A734" s="28"/>
      <c r="B734" s="37" t="s">
        <v>29643</v>
      </c>
      <c r="C734" s="35"/>
      <c r="D734" s="38" t="b">
        <v>0</v>
      </c>
      <c r="E734" s="38" t="b">
        <v>0</v>
      </c>
      <c r="F734" s="38" t="b">
        <v>0</v>
      </c>
      <c r="G734" s="38" t="b">
        <v>0</v>
      </c>
      <c r="H734" s="38" t="b">
        <v>0</v>
      </c>
      <c r="I734" s="38" t="b">
        <v>0</v>
      </c>
      <c r="J734" s="39"/>
      <c r="K734" s="39"/>
      <c r="L734" s="38" t="b">
        <v>1</v>
      </c>
      <c r="M734" s="41" t="s">
        <v>23013</v>
      </c>
      <c r="N734" s="41" t="s">
        <v>29636</v>
      </c>
      <c r="O734" s="41" t="s">
        <v>29644</v>
      </c>
      <c r="P734" s="42" t="s">
        <v>29645</v>
      </c>
      <c r="Q734" s="41" t="s">
        <v>25741</v>
      </c>
      <c r="R734" s="41" t="s">
        <v>16866</v>
      </c>
      <c r="S734" s="41" t="s">
        <v>29639</v>
      </c>
      <c r="T734" s="41" t="s">
        <v>8149</v>
      </c>
      <c r="U734" s="41" t="s">
        <v>29646</v>
      </c>
      <c r="V734" s="43"/>
      <c r="W734" s="43"/>
      <c r="X734" s="43"/>
      <c r="Y734" s="41" t="s">
        <v>27870</v>
      </c>
      <c r="Z734" s="41" t="s">
        <v>27980</v>
      </c>
      <c r="AA734" s="41" t="s">
        <v>25741</v>
      </c>
      <c r="AB734" s="39"/>
      <c r="AC734" s="39"/>
      <c r="AD734" s="41" t="s">
        <v>3028</v>
      </c>
      <c r="AE734" s="41" t="s">
        <v>27846</v>
      </c>
      <c r="AF734" s="43"/>
      <c r="AG734" s="43"/>
      <c r="AH734" s="43"/>
      <c r="AI734" s="43"/>
      <c r="AJ734" s="43"/>
      <c r="AK734" s="43"/>
      <c r="AL734" s="43"/>
      <c r="AM734" s="43"/>
      <c r="AN734" s="43"/>
      <c r="AO734" s="41" t="s">
        <v>23572</v>
      </c>
      <c r="AP734" s="43"/>
      <c r="AQ734" s="43"/>
      <c r="AR734" s="43"/>
      <c r="AS734" s="29"/>
    </row>
    <row r="735">
      <c r="A735" s="28"/>
      <c r="B735" s="37" t="s">
        <v>29643</v>
      </c>
      <c r="C735" s="35"/>
      <c r="D735" s="38" t="b">
        <v>0</v>
      </c>
      <c r="E735" s="38" t="b">
        <v>0</v>
      </c>
      <c r="F735" s="38" t="b">
        <v>0</v>
      </c>
      <c r="G735" s="38" t="b">
        <v>0</v>
      </c>
      <c r="H735" s="38" t="b">
        <v>0</v>
      </c>
      <c r="I735" s="38" t="b">
        <v>0</v>
      </c>
      <c r="J735" s="39"/>
      <c r="K735" s="39"/>
      <c r="L735" s="38" t="b">
        <v>1</v>
      </c>
      <c r="M735" s="41" t="s">
        <v>23013</v>
      </c>
      <c r="N735" s="41" t="s">
        <v>29636</v>
      </c>
      <c r="O735" s="41" t="s">
        <v>29644</v>
      </c>
      <c r="P735" s="42" t="s">
        <v>29647</v>
      </c>
      <c r="Q735" s="41" t="s">
        <v>25741</v>
      </c>
      <c r="R735" s="41" t="s">
        <v>16866</v>
      </c>
      <c r="S735" s="41" t="s">
        <v>29639</v>
      </c>
      <c r="T735" s="41" t="s">
        <v>8149</v>
      </c>
      <c r="U735" s="41" t="s">
        <v>29646</v>
      </c>
      <c r="V735" s="43"/>
      <c r="W735" s="43"/>
      <c r="X735" s="43"/>
      <c r="Y735" s="41" t="s">
        <v>27870</v>
      </c>
      <c r="Z735" s="41" t="s">
        <v>27980</v>
      </c>
      <c r="AA735" s="41" t="s">
        <v>25741</v>
      </c>
      <c r="AB735" s="39"/>
      <c r="AC735" s="39"/>
      <c r="AD735" s="41" t="s">
        <v>3028</v>
      </c>
      <c r="AE735" s="41" t="s">
        <v>27846</v>
      </c>
      <c r="AF735" s="43"/>
      <c r="AG735" s="43"/>
      <c r="AH735" s="43"/>
      <c r="AI735" s="43"/>
      <c r="AJ735" s="43"/>
      <c r="AK735" s="43"/>
      <c r="AL735" s="43"/>
      <c r="AM735" s="43"/>
      <c r="AN735" s="43"/>
      <c r="AO735" s="41" t="s">
        <v>23572</v>
      </c>
      <c r="AP735" s="43"/>
      <c r="AQ735" s="43"/>
      <c r="AR735" s="43"/>
      <c r="AS735" s="29"/>
    </row>
    <row r="736">
      <c r="A736" s="28"/>
      <c r="B736" s="37" t="s">
        <v>29648</v>
      </c>
      <c r="C736" s="35"/>
      <c r="D736" s="38" t="b">
        <v>0</v>
      </c>
      <c r="E736" s="38" t="b">
        <v>0</v>
      </c>
      <c r="F736" s="38" t="b">
        <v>0</v>
      </c>
      <c r="G736" s="38" t="b">
        <v>0</v>
      </c>
      <c r="H736" s="38" t="b">
        <v>0</v>
      </c>
      <c r="I736" s="38" t="b">
        <v>0</v>
      </c>
      <c r="J736" s="39"/>
      <c r="K736" s="39"/>
      <c r="L736" s="38" t="b">
        <v>1</v>
      </c>
      <c r="M736" s="40">
        <v>45758.0</v>
      </c>
      <c r="N736" s="41" t="s">
        <v>29636</v>
      </c>
      <c r="O736" s="41" t="s">
        <v>29649</v>
      </c>
      <c r="P736" s="42" t="s">
        <v>29650</v>
      </c>
      <c r="Q736" s="41" t="s">
        <v>27368</v>
      </c>
      <c r="R736" s="41" t="s">
        <v>23278</v>
      </c>
      <c r="S736" s="41" t="s">
        <v>29639</v>
      </c>
      <c r="T736" s="41" t="s">
        <v>8149</v>
      </c>
      <c r="U736" s="39"/>
      <c r="V736" s="43"/>
      <c r="W736" s="43"/>
      <c r="X736" s="43"/>
      <c r="Y736" s="41" t="s">
        <v>27980</v>
      </c>
      <c r="Z736" s="41" t="s">
        <v>27980</v>
      </c>
      <c r="AA736" s="41" t="s">
        <v>27368</v>
      </c>
      <c r="AB736" s="39"/>
      <c r="AC736" s="39"/>
      <c r="AD736" s="41" t="s">
        <v>151</v>
      </c>
      <c r="AE736" s="41" t="s">
        <v>27846</v>
      </c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29"/>
    </row>
    <row r="737">
      <c r="A737" s="28"/>
      <c r="B737" s="37" t="s">
        <v>29648</v>
      </c>
      <c r="C737" s="35"/>
      <c r="D737" s="38" t="b">
        <v>0</v>
      </c>
      <c r="E737" s="38" t="b">
        <v>0</v>
      </c>
      <c r="F737" s="38" t="b">
        <v>0</v>
      </c>
      <c r="G737" s="38" t="b">
        <v>0</v>
      </c>
      <c r="H737" s="38" t="b">
        <v>0</v>
      </c>
      <c r="I737" s="38" t="b">
        <v>0</v>
      </c>
      <c r="J737" s="39"/>
      <c r="K737" s="39"/>
      <c r="L737" s="38" t="b">
        <v>1</v>
      </c>
      <c r="M737" s="40">
        <v>45758.0</v>
      </c>
      <c r="N737" s="41" t="s">
        <v>29636</v>
      </c>
      <c r="O737" s="41" t="s">
        <v>29649</v>
      </c>
      <c r="P737" s="42" t="s">
        <v>29651</v>
      </c>
      <c r="Q737" s="41" t="s">
        <v>27368</v>
      </c>
      <c r="R737" s="41" t="s">
        <v>23278</v>
      </c>
      <c r="S737" s="41" t="s">
        <v>29639</v>
      </c>
      <c r="T737" s="41" t="s">
        <v>8149</v>
      </c>
      <c r="U737" s="39"/>
      <c r="V737" s="43"/>
      <c r="W737" s="43"/>
      <c r="X737" s="43"/>
      <c r="Y737" s="41" t="s">
        <v>27980</v>
      </c>
      <c r="Z737" s="41" t="s">
        <v>27980</v>
      </c>
      <c r="AA737" s="41" t="s">
        <v>27368</v>
      </c>
      <c r="AB737" s="39"/>
      <c r="AC737" s="39"/>
      <c r="AD737" s="41" t="s">
        <v>151</v>
      </c>
      <c r="AE737" s="41" t="s">
        <v>27846</v>
      </c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29"/>
    </row>
    <row r="738">
      <c r="A738" s="28"/>
      <c r="B738" s="37" t="s">
        <v>24695</v>
      </c>
      <c r="C738" s="35"/>
      <c r="D738" s="38" t="b">
        <v>1</v>
      </c>
      <c r="E738" s="38" t="b">
        <v>0</v>
      </c>
      <c r="F738" s="38" t="b">
        <v>0</v>
      </c>
      <c r="G738" s="38" t="b">
        <v>0</v>
      </c>
      <c r="H738" s="38" t="b">
        <v>0</v>
      </c>
      <c r="I738" s="38" t="b">
        <v>0</v>
      </c>
      <c r="J738" s="39"/>
      <c r="K738" s="39"/>
      <c r="L738" s="38" t="b">
        <v>1</v>
      </c>
      <c r="M738" s="41" t="s">
        <v>24688</v>
      </c>
      <c r="N738" s="41" t="s">
        <v>1214</v>
      </c>
      <c r="O738" s="41" t="s">
        <v>24696</v>
      </c>
      <c r="P738" s="42" t="s">
        <v>29652</v>
      </c>
      <c r="Q738" s="41" t="s">
        <v>24691</v>
      </c>
      <c r="R738" s="41" t="s">
        <v>162</v>
      </c>
      <c r="S738" s="41" t="s">
        <v>24698</v>
      </c>
      <c r="T738" s="41" t="s">
        <v>24693</v>
      </c>
      <c r="U738" s="39"/>
      <c r="V738" s="43"/>
      <c r="W738" s="41" t="s">
        <v>22508</v>
      </c>
      <c r="X738" s="43"/>
      <c r="Y738" s="41" t="s">
        <v>29126</v>
      </c>
      <c r="Z738" s="41" t="s">
        <v>29126</v>
      </c>
      <c r="AA738" s="41" t="s">
        <v>24691</v>
      </c>
      <c r="AB738" s="39"/>
      <c r="AC738" s="39"/>
      <c r="AD738" s="41" t="s">
        <v>215</v>
      </c>
      <c r="AE738" s="41" t="s">
        <v>27846</v>
      </c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29"/>
    </row>
    <row r="739">
      <c r="A739" s="28"/>
      <c r="B739" s="37" t="s">
        <v>25506</v>
      </c>
      <c r="C739" s="35"/>
      <c r="D739" s="38" t="b">
        <v>1</v>
      </c>
      <c r="E739" s="38" t="b">
        <v>1</v>
      </c>
      <c r="F739" s="38" t="b">
        <v>0</v>
      </c>
      <c r="G739" s="38" t="b">
        <v>0</v>
      </c>
      <c r="H739" s="38" t="b">
        <v>0</v>
      </c>
      <c r="I739" s="38" t="b">
        <v>0</v>
      </c>
      <c r="J739" s="39"/>
      <c r="K739" s="39"/>
      <c r="L739" s="38" t="b">
        <v>1</v>
      </c>
      <c r="M739" s="40">
        <v>45970.0</v>
      </c>
      <c r="N739" s="41" t="s">
        <v>1214</v>
      </c>
      <c r="O739" s="41" t="s">
        <v>25507</v>
      </c>
      <c r="P739" s="42" t="s">
        <v>29653</v>
      </c>
      <c r="Q739" s="41" t="s">
        <v>25431</v>
      </c>
      <c r="R739" s="41" t="s">
        <v>16866</v>
      </c>
      <c r="S739" s="41" t="s">
        <v>4272</v>
      </c>
      <c r="T739" s="41" t="s">
        <v>4273</v>
      </c>
      <c r="U739" s="39"/>
      <c r="V739" s="43"/>
      <c r="W739" s="41" t="s">
        <v>22508</v>
      </c>
      <c r="X739" s="43"/>
      <c r="Y739" s="41" t="s">
        <v>29190</v>
      </c>
      <c r="Z739" s="41" t="s">
        <v>27980</v>
      </c>
      <c r="AA739" s="41" t="s">
        <v>25431</v>
      </c>
      <c r="AB739" s="39"/>
      <c r="AC739" s="39"/>
      <c r="AD739" s="41" t="s">
        <v>151</v>
      </c>
      <c r="AE739" s="41" t="s">
        <v>27846</v>
      </c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29"/>
    </row>
    <row r="740">
      <c r="A740" s="28"/>
      <c r="B740" s="37" t="s">
        <v>24687</v>
      </c>
      <c r="C740" s="35"/>
      <c r="D740" s="38" t="b">
        <v>1</v>
      </c>
      <c r="E740" s="38" t="b">
        <v>1</v>
      </c>
      <c r="F740" s="38" t="b">
        <v>0</v>
      </c>
      <c r="G740" s="38" t="b">
        <v>0</v>
      </c>
      <c r="H740" s="38" t="b">
        <v>0</v>
      </c>
      <c r="I740" s="38" t="b">
        <v>0</v>
      </c>
      <c r="J740" s="39"/>
      <c r="K740" s="39"/>
      <c r="L740" s="38" t="b">
        <v>1</v>
      </c>
      <c r="M740" s="41" t="s">
        <v>24688</v>
      </c>
      <c r="N740" s="41" t="s">
        <v>1214</v>
      </c>
      <c r="O740" s="41" t="s">
        <v>24689</v>
      </c>
      <c r="P740" s="42" t="s">
        <v>29654</v>
      </c>
      <c r="Q740" s="41" t="s">
        <v>24691</v>
      </c>
      <c r="R740" s="41" t="s">
        <v>162</v>
      </c>
      <c r="S740" s="41" t="s">
        <v>24692</v>
      </c>
      <c r="T740" s="41" t="s">
        <v>24693</v>
      </c>
      <c r="U740" s="39"/>
      <c r="V740" s="43"/>
      <c r="W740" s="41" t="s">
        <v>22508</v>
      </c>
      <c r="X740" s="43"/>
      <c r="Y740" s="41" t="s">
        <v>29126</v>
      </c>
      <c r="Z740" s="41" t="s">
        <v>29126</v>
      </c>
      <c r="AA740" s="41" t="s">
        <v>24691</v>
      </c>
      <c r="AB740" s="39"/>
      <c r="AC740" s="39"/>
      <c r="AD740" s="41" t="s">
        <v>151</v>
      </c>
      <c r="AE740" s="41" t="s">
        <v>27846</v>
      </c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29"/>
    </row>
    <row r="741">
      <c r="A741" s="28"/>
      <c r="B741" s="37" t="s">
        <v>26040</v>
      </c>
      <c r="C741" s="35"/>
      <c r="D741" s="38" t="b">
        <v>1</v>
      </c>
      <c r="E741" s="38" t="b">
        <v>0</v>
      </c>
      <c r="F741" s="38" t="b">
        <v>0</v>
      </c>
      <c r="G741" s="38" t="b">
        <v>0</v>
      </c>
      <c r="H741" s="38" t="b">
        <v>0</v>
      </c>
      <c r="I741" s="38" t="b">
        <v>1</v>
      </c>
      <c r="J741" s="39"/>
      <c r="K741" s="39"/>
      <c r="L741" s="38" t="b">
        <v>1</v>
      </c>
      <c r="M741" s="40">
        <v>45788.0</v>
      </c>
      <c r="N741" s="41" t="s">
        <v>256</v>
      </c>
      <c r="O741" s="41" t="s">
        <v>26041</v>
      </c>
      <c r="P741" s="42" t="s">
        <v>29655</v>
      </c>
      <c r="Q741" s="41" t="s">
        <v>24608</v>
      </c>
      <c r="R741" s="41" t="s">
        <v>1051</v>
      </c>
      <c r="S741" s="41" t="s">
        <v>7761</v>
      </c>
      <c r="T741" s="41" t="s">
        <v>7762</v>
      </c>
      <c r="U741" s="41" t="s">
        <v>26042</v>
      </c>
      <c r="V741" s="43"/>
      <c r="W741" s="43"/>
      <c r="X741" s="43"/>
      <c r="Y741" s="41" t="s">
        <v>27870</v>
      </c>
      <c r="Z741" s="41" t="s">
        <v>27870</v>
      </c>
      <c r="AA741" s="41" t="s">
        <v>24608</v>
      </c>
      <c r="AB741" s="39"/>
      <c r="AC741" s="39"/>
      <c r="AD741" s="41" t="s">
        <v>151</v>
      </c>
      <c r="AE741" s="41" t="s">
        <v>27846</v>
      </c>
      <c r="AF741" s="43"/>
      <c r="AG741" s="43"/>
      <c r="AH741" s="43"/>
      <c r="AI741" s="43"/>
      <c r="AJ741" s="43"/>
      <c r="AK741" s="43"/>
      <c r="AL741" s="43"/>
      <c r="AM741" s="41" t="s">
        <v>26043</v>
      </c>
      <c r="AN741" s="43"/>
      <c r="AO741" s="41" t="s">
        <v>24604</v>
      </c>
      <c r="AP741" s="43"/>
      <c r="AQ741" s="41" t="s">
        <v>2029</v>
      </c>
      <c r="AR741" s="43"/>
      <c r="AS741" s="29"/>
    </row>
    <row r="742">
      <c r="A742" s="28"/>
      <c r="B742" s="37" t="s">
        <v>26351</v>
      </c>
      <c r="C742" s="35"/>
      <c r="D742" s="38" t="b">
        <v>1</v>
      </c>
      <c r="E742" s="38" t="b">
        <v>1</v>
      </c>
      <c r="F742" s="38" t="b">
        <v>0</v>
      </c>
      <c r="G742" s="38" t="b">
        <v>0</v>
      </c>
      <c r="H742" s="38" t="b">
        <v>0</v>
      </c>
      <c r="I742" s="38" t="b">
        <v>0</v>
      </c>
      <c r="J742" s="39"/>
      <c r="K742" s="39"/>
      <c r="L742" s="38" t="b">
        <v>1</v>
      </c>
      <c r="M742" s="41" t="s">
        <v>26140</v>
      </c>
      <c r="N742" s="41" t="s">
        <v>256</v>
      </c>
      <c r="O742" s="41" t="s">
        <v>26352</v>
      </c>
      <c r="P742" s="42" t="s">
        <v>29656</v>
      </c>
      <c r="Q742" s="41" t="s">
        <v>26142</v>
      </c>
      <c r="R742" s="41" t="s">
        <v>16380</v>
      </c>
      <c r="S742" s="41" t="s">
        <v>794</v>
      </c>
      <c r="T742" s="41" t="s">
        <v>795</v>
      </c>
      <c r="U742" s="39"/>
      <c r="V742" s="43"/>
      <c r="W742" s="41" t="s">
        <v>16976</v>
      </c>
      <c r="X742" s="43"/>
      <c r="Y742" s="41" t="s">
        <v>29126</v>
      </c>
      <c r="Z742" s="41" t="s">
        <v>27980</v>
      </c>
      <c r="AA742" s="41" t="s">
        <v>26142</v>
      </c>
      <c r="AB742" s="39"/>
      <c r="AC742" s="39"/>
      <c r="AD742" s="41" t="s">
        <v>16462</v>
      </c>
      <c r="AE742" s="41" t="s">
        <v>27846</v>
      </c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29"/>
    </row>
    <row r="743">
      <c r="A743" s="28"/>
      <c r="B743" s="37" t="s">
        <v>26349</v>
      </c>
      <c r="C743" s="35"/>
      <c r="D743" s="38" t="b">
        <v>1</v>
      </c>
      <c r="E743" s="38" t="b">
        <v>0</v>
      </c>
      <c r="F743" s="38" t="b">
        <v>0</v>
      </c>
      <c r="G743" s="38" t="b">
        <v>0</v>
      </c>
      <c r="H743" s="38" t="b">
        <v>0</v>
      </c>
      <c r="I743" s="38" t="b">
        <v>0</v>
      </c>
      <c r="J743" s="39"/>
      <c r="K743" s="39"/>
      <c r="L743" s="38" t="b">
        <v>1</v>
      </c>
      <c r="M743" s="41" t="s">
        <v>26140</v>
      </c>
      <c r="N743" s="41" t="s">
        <v>256</v>
      </c>
      <c r="O743" s="41" t="s">
        <v>26350</v>
      </c>
      <c r="P743" s="42" t="s">
        <v>29657</v>
      </c>
      <c r="Q743" s="41" t="s">
        <v>26142</v>
      </c>
      <c r="R743" s="41" t="s">
        <v>16380</v>
      </c>
      <c r="S743" s="41" t="s">
        <v>1002</v>
      </c>
      <c r="T743" s="41" t="s">
        <v>1003</v>
      </c>
      <c r="U743" s="39"/>
      <c r="V743" s="43"/>
      <c r="W743" s="41" t="s">
        <v>16976</v>
      </c>
      <c r="X743" s="43"/>
      <c r="Y743" s="41" t="s">
        <v>29126</v>
      </c>
      <c r="Z743" s="41" t="s">
        <v>29126</v>
      </c>
      <c r="AA743" s="41" t="s">
        <v>26142</v>
      </c>
      <c r="AB743" s="39"/>
      <c r="AC743" s="39"/>
      <c r="AD743" s="41" t="s">
        <v>151</v>
      </c>
      <c r="AE743" s="41" t="s">
        <v>27846</v>
      </c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29"/>
    </row>
    <row r="744">
      <c r="A744" s="28"/>
      <c r="B744" s="37" t="s">
        <v>26600</v>
      </c>
      <c r="C744" s="35"/>
      <c r="D744" s="38" t="b">
        <v>1</v>
      </c>
      <c r="E744" s="38" t="b">
        <v>0</v>
      </c>
      <c r="F744" s="38" t="b">
        <v>0</v>
      </c>
      <c r="G744" s="38" t="b">
        <v>0</v>
      </c>
      <c r="H744" s="38" t="b">
        <v>0</v>
      </c>
      <c r="I744" s="38" t="b">
        <v>0</v>
      </c>
      <c r="J744" s="39"/>
      <c r="K744" s="39"/>
      <c r="L744" s="38" t="b">
        <v>1</v>
      </c>
      <c r="M744" s="41" t="s">
        <v>26491</v>
      </c>
      <c r="N744" s="41" t="s">
        <v>256</v>
      </c>
      <c r="O744" s="41" t="s">
        <v>26601</v>
      </c>
      <c r="P744" s="42" t="s">
        <v>29658</v>
      </c>
      <c r="Q744" s="41" t="s">
        <v>26494</v>
      </c>
      <c r="R744" s="41" t="s">
        <v>162</v>
      </c>
      <c r="S744" s="41" t="s">
        <v>794</v>
      </c>
      <c r="T744" s="41" t="s">
        <v>795</v>
      </c>
      <c r="U744" s="41" t="s">
        <v>16868</v>
      </c>
      <c r="V744" s="43"/>
      <c r="W744" s="41" t="s">
        <v>16976</v>
      </c>
      <c r="X744" s="43"/>
      <c r="Y744" s="41" t="s">
        <v>27870</v>
      </c>
      <c r="Z744" s="41" t="s">
        <v>29126</v>
      </c>
      <c r="AA744" s="41" t="s">
        <v>26494</v>
      </c>
      <c r="AB744" s="39"/>
      <c r="AC744" s="39"/>
      <c r="AD744" s="41" t="s">
        <v>151</v>
      </c>
      <c r="AE744" s="41" t="s">
        <v>27846</v>
      </c>
      <c r="AF744" s="43"/>
      <c r="AG744" s="43"/>
      <c r="AH744" s="43"/>
      <c r="AI744" s="43"/>
      <c r="AJ744" s="43"/>
      <c r="AK744" s="43"/>
      <c r="AL744" s="43"/>
      <c r="AM744" s="43"/>
      <c r="AN744" s="43"/>
      <c r="AO744" s="41" t="s">
        <v>23532</v>
      </c>
      <c r="AP744" s="43"/>
      <c r="AQ744" s="43"/>
      <c r="AR744" s="43"/>
      <c r="AS744" s="29"/>
    </row>
    <row r="745">
      <c r="A745" s="28"/>
      <c r="B745" s="37" t="s">
        <v>26600</v>
      </c>
      <c r="C745" s="35"/>
      <c r="D745" s="38" t="b">
        <v>1</v>
      </c>
      <c r="E745" s="38" t="b">
        <v>0</v>
      </c>
      <c r="F745" s="38" t="b">
        <v>0</v>
      </c>
      <c r="G745" s="38" t="b">
        <v>0</v>
      </c>
      <c r="H745" s="38" t="b">
        <v>0</v>
      </c>
      <c r="I745" s="38" t="b">
        <v>0</v>
      </c>
      <c r="J745" s="39"/>
      <c r="K745" s="39"/>
      <c r="L745" s="38" t="b">
        <v>1</v>
      </c>
      <c r="M745" s="41" t="s">
        <v>26491</v>
      </c>
      <c r="N745" s="41" t="s">
        <v>256</v>
      </c>
      <c r="O745" s="41" t="s">
        <v>26601</v>
      </c>
      <c r="P745" s="42" t="s">
        <v>29659</v>
      </c>
      <c r="Q745" s="41" t="s">
        <v>26494</v>
      </c>
      <c r="R745" s="41" t="s">
        <v>162</v>
      </c>
      <c r="S745" s="41" t="s">
        <v>794</v>
      </c>
      <c r="T745" s="41" t="s">
        <v>795</v>
      </c>
      <c r="U745" s="41" t="s">
        <v>16868</v>
      </c>
      <c r="V745" s="43"/>
      <c r="W745" s="41" t="s">
        <v>16976</v>
      </c>
      <c r="X745" s="43"/>
      <c r="Y745" s="41" t="s">
        <v>27870</v>
      </c>
      <c r="Z745" s="41" t="s">
        <v>29126</v>
      </c>
      <c r="AA745" s="41" t="s">
        <v>26494</v>
      </c>
      <c r="AB745" s="39"/>
      <c r="AC745" s="39"/>
      <c r="AD745" s="41" t="s">
        <v>151</v>
      </c>
      <c r="AE745" s="41" t="s">
        <v>27846</v>
      </c>
      <c r="AF745" s="43"/>
      <c r="AG745" s="43"/>
      <c r="AH745" s="43"/>
      <c r="AI745" s="43"/>
      <c r="AJ745" s="43"/>
      <c r="AK745" s="43"/>
      <c r="AL745" s="43"/>
      <c r="AM745" s="43"/>
      <c r="AN745" s="43"/>
      <c r="AO745" s="41" t="s">
        <v>23532</v>
      </c>
      <c r="AP745" s="43"/>
      <c r="AQ745" s="43"/>
      <c r="AR745" s="43"/>
      <c r="AS745" s="29"/>
    </row>
    <row r="746">
      <c r="A746" s="28"/>
      <c r="B746" s="37" t="s">
        <v>26600</v>
      </c>
      <c r="C746" s="35"/>
      <c r="D746" s="38" t="b">
        <v>1</v>
      </c>
      <c r="E746" s="38" t="b">
        <v>0</v>
      </c>
      <c r="F746" s="38" t="b">
        <v>0</v>
      </c>
      <c r="G746" s="38" t="b">
        <v>0</v>
      </c>
      <c r="H746" s="38" t="b">
        <v>0</v>
      </c>
      <c r="I746" s="38" t="b">
        <v>0</v>
      </c>
      <c r="J746" s="39"/>
      <c r="K746" s="39"/>
      <c r="L746" s="38" t="b">
        <v>1</v>
      </c>
      <c r="M746" s="41" t="s">
        <v>26491</v>
      </c>
      <c r="N746" s="41" t="s">
        <v>256</v>
      </c>
      <c r="O746" s="41" t="s">
        <v>26601</v>
      </c>
      <c r="P746" s="42" t="s">
        <v>29660</v>
      </c>
      <c r="Q746" s="41" t="s">
        <v>26494</v>
      </c>
      <c r="R746" s="41" t="s">
        <v>162</v>
      </c>
      <c r="S746" s="41" t="s">
        <v>794</v>
      </c>
      <c r="T746" s="41" t="s">
        <v>795</v>
      </c>
      <c r="U746" s="41" t="s">
        <v>16868</v>
      </c>
      <c r="V746" s="43"/>
      <c r="W746" s="41" t="s">
        <v>16976</v>
      </c>
      <c r="X746" s="43"/>
      <c r="Y746" s="41" t="s">
        <v>27870</v>
      </c>
      <c r="Z746" s="41" t="s">
        <v>29126</v>
      </c>
      <c r="AA746" s="41" t="s">
        <v>26494</v>
      </c>
      <c r="AB746" s="39"/>
      <c r="AC746" s="39"/>
      <c r="AD746" s="41" t="s">
        <v>151</v>
      </c>
      <c r="AE746" s="41" t="s">
        <v>27846</v>
      </c>
      <c r="AF746" s="43"/>
      <c r="AG746" s="43"/>
      <c r="AH746" s="43"/>
      <c r="AI746" s="43"/>
      <c r="AJ746" s="43"/>
      <c r="AK746" s="43"/>
      <c r="AL746" s="43"/>
      <c r="AM746" s="43"/>
      <c r="AN746" s="43"/>
      <c r="AO746" s="41" t="s">
        <v>23532</v>
      </c>
      <c r="AP746" s="43"/>
      <c r="AQ746" s="43"/>
      <c r="AR746" s="43"/>
      <c r="AS746" s="29"/>
    </row>
    <row r="747">
      <c r="A747" s="28"/>
      <c r="B747" s="37" t="s">
        <v>26855</v>
      </c>
      <c r="C747" s="35"/>
      <c r="D747" s="38" t="b">
        <v>1</v>
      </c>
      <c r="E747" s="38" t="b">
        <v>0</v>
      </c>
      <c r="F747" s="38" t="b">
        <v>0</v>
      </c>
      <c r="G747" s="38" t="b">
        <v>0</v>
      </c>
      <c r="H747" s="38" t="b">
        <v>0</v>
      </c>
      <c r="I747" s="38" t="b">
        <v>0</v>
      </c>
      <c r="J747" s="39"/>
      <c r="K747" s="39"/>
      <c r="L747" s="38" t="b">
        <v>1</v>
      </c>
      <c r="M747" s="41" t="s">
        <v>26140</v>
      </c>
      <c r="N747" s="41" t="s">
        <v>256</v>
      </c>
      <c r="O747" s="41" t="s">
        <v>26856</v>
      </c>
      <c r="P747" s="42" t="s">
        <v>29661</v>
      </c>
      <c r="Q747" s="41" t="s">
        <v>26142</v>
      </c>
      <c r="R747" s="41" t="s">
        <v>16380</v>
      </c>
      <c r="S747" s="41" t="s">
        <v>794</v>
      </c>
      <c r="T747" s="41" t="s">
        <v>795</v>
      </c>
      <c r="U747" s="39"/>
      <c r="V747" s="43"/>
      <c r="W747" s="41" t="s">
        <v>16976</v>
      </c>
      <c r="X747" s="43"/>
      <c r="Y747" s="41" t="s">
        <v>27980</v>
      </c>
      <c r="Z747" s="41" t="s">
        <v>27980</v>
      </c>
      <c r="AA747" s="41" t="s">
        <v>26142</v>
      </c>
      <c r="AB747" s="39"/>
      <c r="AC747" s="39"/>
      <c r="AD747" s="41" t="s">
        <v>151</v>
      </c>
      <c r="AE747" s="41" t="s">
        <v>27846</v>
      </c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29"/>
    </row>
    <row r="748">
      <c r="A748" s="28"/>
      <c r="B748" s="37" t="s">
        <v>26351</v>
      </c>
      <c r="C748" s="35"/>
      <c r="D748" s="38" t="b">
        <v>1</v>
      </c>
      <c r="E748" s="38" t="b">
        <v>1</v>
      </c>
      <c r="F748" s="38" t="b">
        <v>0</v>
      </c>
      <c r="G748" s="38" t="b">
        <v>0</v>
      </c>
      <c r="H748" s="38" t="b">
        <v>0</v>
      </c>
      <c r="I748" s="38" t="b">
        <v>0</v>
      </c>
      <c r="J748" s="39"/>
      <c r="K748" s="39"/>
      <c r="L748" s="38" t="b">
        <v>1</v>
      </c>
      <c r="M748" s="41" t="s">
        <v>26140</v>
      </c>
      <c r="N748" s="41" t="s">
        <v>256</v>
      </c>
      <c r="O748" s="41" t="s">
        <v>26352</v>
      </c>
      <c r="P748" s="42" t="s">
        <v>29662</v>
      </c>
      <c r="Q748" s="41" t="s">
        <v>26142</v>
      </c>
      <c r="R748" s="41" t="s">
        <v>16380</v>
      </c>
      <c r="S748" s="41" t="s">
        <v>794</v>
      </c>
      <c r="T748" s="41" t="s">
        <v>795</v>
      </c>
      <c r="U748" s="39"/>
      <c r="V748" s="43"/>
      <c r="W748" s="41" t="s">
        <v>16976</v>
      </c>
      <c r="X748" s="43"/>
      <c r="Y748" s="41" t="s">
        <v>29126</v>
      </c>
      <c r="Z748" s="41" t="s">
        <v>27980</v>
      </c>
      <c r="AA748" s="41" t="s">
        <v>26142</v>
      </c>
      <c r="AB748" s="39"/>
      <c r="AC748" s="39"/>
      <c r="AD748" s="41" t="s">
        <v>16462</v>
      </c>
      <c r="AE748" s="41" t="s">
        <v>27846</v>
      </c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29"/>
    </row>
    <row r="749">
      <c r="A749" s="28"/>
      <c r="B749" s="37" t="s">
        <v>26351</v>
      </c>
      <c r="C749" s="35"/>
      <c r="D749" s="38" t="b">
        <v>1</v>
      </c>
      <c r="E749" s="38" t="b">
        <v>1</v>
      </c>
      <c r="F749" s="38" t="b">
        <v>0</v>
      </c>
      <c r="G749" s="38" t="b">
        <v>0</v>
      </c>
      <c r="H749" s="38" t="b">
        <v>0</v>
      </c>
      <c r="I749" s="38" t="b">
        <v>0</v>
      </c>
      <c r="J749" s="39"/>
      <c r="K749" s="39"/>
      <c r="L749" s="38" t="b">
        <v>1</v>
      </c>
      <c r="M749" s="41" t="s">
        <v>26140</v>
      </c>
      <c r="N749" s="41" t="s">
        <v>256</v>
      </c>
      <c r="O749" s="41" t="s">
        <v>26352</v>
      </c>
      <c r="P749" s="42" t="s">
        <v>29663</v>
      </c>
      <c r="Q749" s="41" t="s">
        <v>26142</v>
      </c>
      <c r="R749" s="41" t="s">
        <v>16380</v>
      </c>
      <c r="S749" s="41" t="s">
        <v>794</v>
      </c>
      <c r="T749" s="41" t="s">
        <v>795</v>
      </c>
      <c r="U749" s="39"/>
      <c r="V749" s="43"/>
      <c r="W749" s="41" t="s">
        <v>16976</v>
      </c>
      <c r="X749" s="43"/>
      <c r="Y749" s="41" t="s">
        <v>29126</v>
      </c>
      <c r="Z749" s="41" t="s">
        <v>27980</v>
      </c>
      <c r="AA749" s="41" t="s">
        <v>26142</v>
      </c>
      <c r="AB749" s="39"/>
      <c r="AC749" s="39"/>
      <c r="AD749" s="41" t="s">
        <v>16462</v>
      </c>
      <c r="AE749" s="41" t="s">
        <v>27846</v>
      </c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29"/>
    </row>
    <row r="750">
      <c r="A750" s="28"/>
      <c r="B750" s="37" t="s">
        <v>26942</v>
      </c>
      <c r="C750" s="35"/>
      <c r="D750" s="38" t="b">
        <v>1</v>
      </c>
      <c r="E750" s="38" t="b">
        <v>0</v>
      </c>
      <c r="F750" s="38" t="b">
        <v>0</v>
      </c>
      <c r="G750" s="38" t="b">
        <v>0</v>
      </c>
      <c r="H750" s="38" t="b">
        <v>0</v>
      </c>
      <c r="I750" s="38" t="b">
        <v>0</v>
      </c>
      <c r="J750" s="39"/>
      <c r="K750" s="39"/>
      <c r="L750" s="38" t="b">
        <v>1</v>
      </c>
      <c r="M750" s="41" t="s">
        <v>23013</v>
      </c>
      <c r="N750" s="41" t="s">
        <v>256</v>
      </c>
      <c r="O750" s="41" t="s">
        <v>26943</v>
      </c>
      <c r="P750" s="42" t="s">
        <v>29664</v>
      </c>
      <c r="Q750" s="41" t="s">
        <v>26716</v>
      </c>
      <c r="R750" s="41" t="s">
        <v>16380</v>
      </c>
      <c r="S750" s="41" t="s">
        <v>794</v>
      </c>
      <c r="T750" s="41" t="s">
        <v>795</v>
      </c>
      <c r="U750" s="41" t="s">
        <v>16868</v>
      </c>
      <c r="V750" s="43"/>
      <c r="W750" s="43"/>
      <c r="X750" s="43"/>
      <c r="Y750" s="41" t="s">
        <v>27870</v>
      </c>
      <c r="Z750" s="41" t="s">
        <v>27980</v>
      </c>
      <c r="AA750" s="41" t="s">
        <v>26716</v>
      </c>
      <c r="AB750" s="39"/>
      <c r="AC750" s="39"/>
      <c r="AD750" s="41" t="s">
        <v>151</v>
      </c>
      <c r="AE750" s="41" t="s">
        <v>27846</v>
      </c>
      <c r="AF750" s="43"/>
      <c r="AG750" s="43"/>
      <c r="AH750" s="43"/>
      <c r="AI750" s="43"/>
      <c r="AJ750" s="43"/>
      <c r="AK750" s="43"/>
      <c r="AL750" s="43"/>
      <c r="AM750" s="43"/>
      <c r="AN750" s="43"/>
      <c r="AO750" s="41" t="s">
        <v>23532</v>
      </c>
      <c r="AP750" s="43"/>
      <c r="AQ750" s="43"/>
      <c r="AR750" s="43"/>
      <c r="AS750" s="29"/>
    </row>
    <row r="751">
      <c r="A751" s="28"/>
      <c r="B751" s="37" t="s">
        <v>26942</v>
      </c>
      <c r="C751" s="35"/>
      <c r="D751" s="38" t="b">
        <v>1</v>
      </c>
      <c r="E751" s="38" t="b">
        <v>0</v>
      </c>
      <c r="F751" s="38" t="b">
        <v>0</v>
      </c>
      <c r="G751" s="38" t="b">
        <v>0</v>
      </c>
      <c r="H751" s="38" t="b">
        <v>0</v>
      </c>
      <c r="I751" s="38" t="b">
        <v>0</v>
      </c>
      <c r="J751" s="39"/>
      <c r="K751" s="39"/>
      <c r="L751" s="38" t="b">
        <v>1</v>
      </c>
      <c r="M751" s="41" t="s">
        <v>23013</v>
      </c>
      <c r="N751" s="41" t="s">
        <v>256</v>
      </c>
      <c r="O751" s="41" t="s">
        <v>26943</v>
      </c>
      <c r="P751" s="42" t="s">
        <v>29665</v>
      </c>
      <c r="Q751" s="41" t="s">
        <v>26716</v>
      </c>
      <c r="R751" s="41" t="s">
        <v>16380</v>
      </c>
      <c r="S751" s="41" t="s">
        <v>794</v>
      </c>
      <c r="T751" s="41" t="s">
        <v>795</v>
      </c>
      <c r="U751" s="41" t="s">
        <v>16868</v>
      </c>
      <c r="V751" s="43"/>
      <c r="W751" s="43"/>
      <c r="X751" s="43"/>
      <c r="Y751" s="41" t="s">
        <v>27870</v>
      </c>
      <c r="Z751" s="41" t="s">
        <v>27980</v>
      </c>
      <c r="AA751" s="41" t="s">
        <v>26716</v>
      </c>
      <c r="AB751" s="39"/>
      <c r="AC751" s="39"/>
      <c r="AD751" s="41" t="s">
        <v>151</v>
      </c>
      <c r="AE751" s="41" t="s">
        <v>27846</v>
      </c>
      <c r="AF751" s="43"/>
      <c r="AG751" s="43"/>
      <c r="AH751" s="43"/>
      <c r="AI751" s="43"/>
      <c r="AJ751" s="43"/>
      <c r="AK751" s="43"/>
      <c r="AL751" s="43"/>
      <c r="AM751" s="43"/>
      <c r="AN751" s="43"/>
      <c r="AO751" s="41" t="s">
        <v>23532</v>
      </c>
      <c r="AP751" s="43"/>
      <c r="AQ751" s="43"/>
      <c r="AR751" s="43"/>
      <c r="AS751" s="29"/>
    </row>
    <row r="752">
      <c r="A752" s="28"/>
      <c r="B752" s="37" t="s">
        <v>29666</v>
      </c>
      <c r="C752" s="35"/>
      <c r="D752" s="38" t="b">
        <v>0</v>
      </c>
      <c r="E752" s="38" t="b">
        <v>0</v>
      </c>
      <c r="F752" s="38" t="b">
        <v>0</v>
      </c>
      <c r="G752" s="38" t="b">
        <v>0</v>
      </c>
      <c r="H752" s="38" t="b">
        <v>0</v>
      </c>
      <c r="I752" s="38" t="b">
        <v>1</v>
      </c>
      <c r="J752" s="39"/>
      <c r="K752" s="39"/>
      <c r="L752" s="38" t="b">
        <v>1</v>
      </c>
      <c r="M752" s="40">
        <v>45788.0</v>
      </c>
      <c r="N752" s="41" t="s">
        <v>29667</v>
      </c>
      <c r="O752" s="41" t="s">
        <v>29668</v>
      </c>
      <c r="P752" s="42" t="s">
        <v>29669</v>
      </c>
      <c r="Q752" s="41" t="s">
        <v>24608</v>
      </c>
      <c r="R752" s="41" t="s">
        <v>1051</v>
      </c>
      <c r="S752" s="41" t="s">
        <v>29670</v>
      </c>
      <c r="T752" s="41" t="s">
        <v>29671</v>
      </c>
      <c r="U752" s="41" t="s">
        <v>29672</v>
      </c>
      <c r="V752" s="43"/>
      <c r="W752" s="43"/>
      <c r="X752" s="43"/>
      <c r="Y752" s="41" t="s">
        <v>27870</v>
      </c>
      <c r="Z752" s="41" t="s">
        <v>27844</v>
      </c>
      <c r="AA752" s="41" t="s">
        <v>24608</v>
      </c>
      <c r="AB752" s="39"/>
      <c r="AC752" s="39"/>
      <c r="AD752" s="41" t="s">
        <v>151</v>
      </c>
      <c r="AE752" s="41" t="s">
        <v>27846</v>
      </c>
      <c r="AF752" s="43"/>
      <c r="AG752" s="43"/>
      <c r="AH752" s="43"/>
      <c r="AI752" s="43"/>
      <c r="AJ752" s="43"/>
      <c r="AK752" s="43"/>
      <c r="AL752" s="43"/>
      <c r="AM752" s="41" t="s">
        <v>29673</v>
      </c>
      <c r="AN752" s="43"/>
      <c r="AO752" s="41" t="s">
        <v>24604</v>
      </c>
      <c r="AP752" s="43"/>
      <c r="AQ752" s="41" t="s">
        <v>2029</v>
      </c>
      <c r="AR752" s="43"/>
      <c r="AS752" s="29"/>
    </row>
    <row r="753">
      <c r="A753" s="28"/>
      <c r="B753" s="37" t="s">
        <v>29674</v>
      </c>
      <c r="C753" s="35"/>
      <c r="D753" s="38" t="b">
        <v>0</v>
      </c>
      <c r="E753" s="38" t="b">
        <v>0</v>
      </c>
      <c r="F753" s="38" t="b">
        <v>0</v>
      </c>
      <c r="G753" s="38" t="b">
        <v>0</v>
      </c>
      <c r="H753" s="38" t="b">
        <v>0</v>
      </c>
      <c r="I753" s="38" t="b">
        <v>1</v>
      </c>
      <c r="J753" s="39"/>
      <c r="K753" s="39"/>
      <c r="L753" s="38" t="b">
        <v>1</v>
      </c>
      <c r="M753" s="40">
        <v>45788.0</v>
      </c>
      <c r="N753" s="41" t="s">
        <v>29667</v>
      </c>
      <c r="O753" s="41" t="s">
        <v>29675</v>
      </c>
      <c r="P753" s="42" t="s">
        <v>29676</v>
      </c>
      <c r="Q753" s="41" t="s">
        <v>24608</v>
      </c>
      <c r="R753" s="41" t="s">
        <v>1051</v>
      </c>
      <c r="S753" s="41" t="s">
        <v>29677</v>
      </c>
      <c r="T753" s="41" t="s">
        <v>29678</v>
      </c>
      <c r="U753" s="41" t="s">
        <v>29679</v>
      </c>
      <c r="V753" s="43"/>
      <c r="W753" s="43"/>
      <c r="X753" s="43"/>
      <c r="Y753" s="41" t="s">
        <v>27870</v>
      </c>
      <c r="Z753" s="41" t="s">
        <v>27870</v>
      </c>
      <c r="AA753" s="41" t="s">
        <v>24608</v>
      </c>
      <c r="AB753" s="39"/>
      <c r="AC753" s="39"/>
      <c r="AD753" s="41" t="s">
        <v>151</v>
      </c>
      <c r="AE753" s="41" t="s">
        <v>27846</v>
      </c>
      <c r="AF753" s="43"/>
      <c r="AG753" s="43"/>
      <c r="AH753" s="43"/>
      <c r="AI753" s="43"/>
      <c r="AJ753" s="43"/>
      <c r="AK753" s="43"/>
      <c r="AL753" s="43"/>
      <c r="AM753" s="41" t="s">
        <v>29680</v>
      </c>
      <c r="AN753" s="43"/>
      <c r="AO753" s="41" t="s">
        <v>24604</v>
      </c>
      <c r="AP753" s="43"/>
      <c r="AQ753" s="41" t="s">
        <v>2029</v>
      </c>
      <c r="AR753" s="43"/>
      <c r="AS753" s="29"/>
    </row>
    <row r="754">
      <c r="A754" s="28"/>
      <c r="B754" s="37" t="s">
        <v>25875</v>
      </c>
      <c r="C754" s="35"/>
      <c r="D754" s="38" t="b">
        <v>1</v>
      </c>
      <c r="E754" s="38" t="b">
        <v>0</v>
      </c>
      <c r="F754" s="38" t="b">
        <v>0</v>
      </c>
      <c r="G754" s="38" t="b">
        <v>0</v>
      </c>
      <c r="H754" s="38" t="b">
        <v>0</v>
      </c>
      <c r="I754" s="38" t="b">
        <v>1</v>
      </c>
      <c r="J754" s="39"/>
      <c r="K754" s="39"/>
      <c r="L754" s="38" t="b">
        <v>1</v>
      </c>
      <c r="M754" s="40">
        <v>45788.0</v>
      </c>
      <c r="N754" s="41" t="s">
        <v>1221</v>
      </c>
      <c r="O754" s="41" t="s">
        <v>25876</v>
      </c>
      <c r="P754" s="42" t="s">
        <v>29681</v>
      </c>
      <c r="Q754" s="41" t="s">
        <v>24608</v>
      </c>
      <c r="R754" s="41" t="s">
        <v>1051</v>
      </c>
      <c r="S754" s="41" t="s">
        <v>16636</v>
      </c>
      <c r="T754" s="41" t="s">
        <v>16637</v>
      </c>
      <c r="U754" s="41" t="s">
        <v>25877</v>
      </c>
      <c r="V754" s="43"/>
      <c r="W754" s="43"/>
      <c r="X754" s="43"/>
      <c r="Y754" s="41" t="s">
        <v>27870</v>
      </c>
      <c r="Z754" s="41" t="s">
        <v>27844</v>
      </c>
      <c r="AA754" s="41" t="s">
        <v>24608</v>
      </c>
      <c r="AB754" s="39"/>
      <c r="AC754" s="39"/>
      <c r="AD754" s="41" t="s">
        <v>151</v>
      </c>
      <c r="AE754" s="41" t="s">
        <v>27846</v>
      </c>
      <c r="AF754" s="43"/>
      <c r="AG754" s="43"/>
      <c r="AH754" s="43"/>
      <c r="AI754" s="43"/>
      <c r="AJ754" s="43"/>
      <c r="AK754" s="43"/>
      <c r="AL754" s="43"/>
      <c r="AM754" s="41" t="s">
        <v>25878</v>
      </c>
      <c r="AN754" s="43"/>
      <c r="AO754" s="41" t="s">
        <v>24604</v>
      </c>
      <c r="AP754" s="43"/>
      <c r="AQ754" s="41" t="s">
        <v>2029</v>
      </c>
      <c r="AR754" s="43"/>
      <c r="AS754" s="29"/>
    </row>
    <row r="755">
      <c r="A755" s="28"/>
      <c r="B755" s="37" t="s">
        <v>25828</v>
      </c>
      <c r="C755" s="35"/>
      <c r="D755" s="38" t="b">
        <v>1</v>
      </c>
      <c r="E755" s="38" t="b">
        <v>0</v>
      </c>
      <c r="F755" s="38" t="b">
        <v>0</v>
      </c>
      <c r="G755" s="38" t="b">
        <v>0</v>
      </c>
      <c r="H755" s="38" t="b">
        <v>0</v>
      </c>
      <c r="I755" s="38" t="b">
        <v>0</v>
      </c>
      <c r="J755" s="39"/>
      <c r="K755" s="39"/>
      <c r="L755" s="38" t="b">
        <v>1</v>
      </c>
      <c r="M755" s="41" t="s">
        <v>25342</v>
      </c>
      <c r="N755" s="41" t="s">
        <v>1221</v>
      </c>
      <c r="O755" s="41" t="s">
        <v>25829</v>
      </c>
      <c r="P755" s="42" t="s">
        <v>29682</v>
      </c>
      <c r="Q755" s="41" t="s">
        <v>25344</v>
      </c>
      <c r="R755" s="41" t="s">
        <v>16380</v>
      </c>
      <c r="S755" s="41" t="s">
        <v>24392</v>
      </c>
      <c r="T755" s="41" t="s">
        <v>24393</v>
      </c>
      <c r="U755" s="39"/>
      <c r="V755" s="43"/>
      <c r="W755" s="41" t="s">
        <v>23654</v>
      </c>
      <c r="X755" s="43"/>
      <c r="Y755" s="41" t="s">
        <v>29190</v>
      </c>
      <c r="Z755" s="41" t="s">
        <v>27844</v>
      </c>
      <c r="AA755" s="41" t="s">
        <v>25344</v>
      </c>
      <c r="AB755" s="39"/>
      <c r="AC755" s="39"/>
      <c r="AD755" s="41" t="s">
        <v>151</v>
      </c>
      <c r="AE755" s="41" t="s">
        <v>27846</v>
      </c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29"/>
    </row>
    <row r="756">
      <c r="A756" s="28"/>
      <c r="B756" s="37" t="s">
        <v>26201</v>
      </c>
      <c r="C756" s="35"/>
      <c r="D756" s="38" t="b">
        <v>1</v>
      </c>
      <c r="E756" s="38" t="b">
        <v>1</v>
      </c>
      <c r="F756" s="38" t="b">
        <v>0</v>
      </c>
      <c r="G756" s="38" t="b">
        <v>0</v>
      </c>
      <c r="H756" s="38" t="b">
        <v>0</v>
      </c>
      <c r="I756" s="38" t="b">
        <v>0</v>
      </c>
      <c r="J756" s="39"/>
      <c r="K756" s="39"/>
      <c r="L756" s="38" t="b">
        <v>1</v>
      </c>
      <c r="M756" s="41" t="s">
        <v>24895</v>
      </c>
      <c r="N756" s="41" t="s">
        <v>1221</v>
      </c>
      <c r="O756" s="41" t="s">
        <v>26202</v>
      </c>
      <c r="P756" s="42" t="s">
        <v>29683</v>
      </c>
      <c r="Q756" s="41" t="s">
        <v>24897</v>
      </c>
      <c r="R756" s="41" t="s">
        <v>146</v>
      </c>
      <c r="S756" s="41" t="s">
        <v>1611</v>
      </c>
      <c r="T756" s="41" t="s">
        <v>24858</v>
      </c>
      <c r="U756" s="41" t="s">
        <v>16868</v>
      </c>
      <c r="V756" s="43"/>
      <c r="W756" s="41" t="s">
        <v>23654</v>
      </c>
      <c r="X756" s="43"/>
      <c r="Y756" s="41" t="s">
        <v>27870</v>
      </c>
      <c r="Z756" s="41" t="s">
        <v>29126</v>
      </c>
      <c r="AA756" s="41" t="s">
        <v>24897</v>
      </c>
      <c r="AB756" s="39"/>
      <c r="AC756" s="39"/>
      <c r="AD756" s="41" t="s">
        <v>16462</v>
      </c>
      <c r="AE756" s="41" t="s">
        <v>27846</v>
      </c>
      <c r="AF756" s="43"/>
      <c r="AG756" s="43"/>
      <c r="AH756" s="43"/>
      <c r="AI756" s="43"/>
      <c r="AJ756" s="43"/>
      <c r="AK756" s="43"/>
      <c r="AL756" s="43"/>
      <c r="AM756" s="43"/>
      <c r="AN756" s="43"/>
      <c r="AO756" s="41" t="s">
        <v>23532</v>
      </c>
      <c r="AP756" s="43"/>
      <c r="AQ756" s="43"/>
      <c r="AR756" s="43"/>
      <c r="AS756" s="29"/>
    </row>
    <row r="757">
      <c r="A757" s="28"/>
      <c r="B757" s="37" t="s">
        <v>26201</v>
      </c>
      <c r="C757" s="35"/>
      <c r="D757" s="38" t="b">
        <v>1</v>
      </c>
      <c r="E757" s="38" t="b">
        <v>1</v>
      </c>
      <c r="F757" s="38" t="b">
        <v>0</v>
      </c>
      <c r="G757" s="38" t="b">
        <v>0</v>
      </c>
      <c r="H757" s="38" t="b">
        <v>0</v>
      </c>
      <c r="I757" s="38" t="b">
        <v>0</v>
      </c>
      <c r="J757" s="39"/>
      <c r="K757" s="39"/>
      <c r="L757" s="38" t="b">
        <v>1</v>
      </c>
      <c r="M757" s="41" t="s">
        <v>24895</v>
      </c>
      <c r="N757" s="41" t="s">
        <v>1221</v>
      </c>
      <c r="O757" s="41" t="s">
        <v>26202</v>
      </c>
      <c r="P757" s="42" t="s">
        <v>29684</v>
      </c>
      <c r="Q757" s="41" t="s">
        <v>24897</v>
      </c>
      <c r="R757" s="41" t="s">
        <v>146</v>
      </c>
      <c r="S757" s="41" t="s">
        <v>1611</v>
      </c>
      <c r="T757" s="41" t="s">
        <v>24858</v>
      </c>
      <c r="U757" s="41" t="s">
        <v>16868</v>
      </c>
      <c r="V757" s="43"/>
      <c r="W757" s="41" t="s">
        <v>23654</v>
      </c>
      <c r="X757" s="43"/>
      <c r="Y757" s="41" t="s">
        <v>27870</v>
      </c>
      <c r="Z757" s="41" t="s">
        <v>29126</v>
      </c>
      <c r="AA757" s="41" t="s">
        <v>24897</v>
      </c>
      <c r="AB757" s="39"/>
      <c r="AC757" s="39"/>
      <c r="AD757" s="41" t="s">
        <v>16462</v>
      </c>
      <c r="AE757" s="41" t="s">
        <v>27846</v>
      </c>
      <c r="AF757" s="43"/>
      <c r="AG757" s="43"/>
      <c r="AH757" s="43"/>
      <c r="AI757" s="43"/>
      <c r="AJ757" s="43"/>
      <c r="AK757" s="43"/>
      <c r="AL757" s="43"/>
      <c r="AM757" s="43"/>
      <c r="AN757" s="43"/>
      <c r="AO757" s="41" t="s">
        <v>23532</v>
      </c>
      <c r="AP757" s="43"/>
      <c r="AQ757" s="43"/>
      <c r="AR757" s="43"/>
      <c r="AS757" s="29"/>
    </row>
    <row r="758">
      <c r="A758" s="28"/>
      <c r="B758" s="37" t="s">
        <v>26201</v>
      </c>
      <c r="C758" s="35"/>
      <c r="D758" s="38" t="b">
        <v>1</v>
      </c>
      <c r="E758" s="38" t="b">
        <v>1</v>
      </c>
      <c r="F758" s="38" t="b">
        <v>0</v>
      </c>
      <c r="G758" s="38" t="b">
        <v>0</v>
      </c>
      <c r="H758" s="38" t="b">
        <v>0</v>
      </c>
      <c r="I758" s="38" t="b">
        <v>0</v>
      </c>
      <c r="J758" s="39"/>
      <c r="K758" s="39"/>
      <c r="L758" s="38" t="b">
        <v>1</v>
      </c>
      <c r="M758" s="41" t="s">
        <v>24895</v>
      </c>
      <c r="N758" s="41" t="s">
        <v>1221</v>
      </c>
      <c r="O758" s="41" t="s">
        <v>26202</v>
      </c>
      <c r="P758" s="42" t="s">
        <v>29685</v>
      </c>
      <c r="Q758" s="41" t="s">
        <v>24897</v>
      </c>
      <c r="R758" s="41" t="s">
        <v>146</v>
      </c>
      <c r="S758" s="41" t="s">
        <v>1611</v>
      </c>
      <c r="T758" s="41" t="s">
        <v>24858</v>
      </c>
      <c r="U758" s="41" t="s">
        <v>16868</v>
      </c>
      <c r="V758" s="43"/>
      <c r="W758" s="41" t="s">
        <v>23654</v>
      </c>
      <c r="X758" s="43"/>
      <c r="Y758" s="41" t="s">
        <v>27870</v>
      </c>
      <c r="Z758" s="41" t="s">
        <v>29126</v>
      </c>
      <c r="AA758" s="41" t="s">
        <v>24897</v>
      </c>
      <c r="AB758" s="39"/>
      <c r="AC758" s="39"/>
      <c r="AD758" s="41" t="s">
        <v>16462</v>
      </c>
      <c r="AE758" s="41" t="s">
        <v>27846</v>
      </c>
      <c r="AF758" s="43"/>
      <c r="AG758" s="43"/>
      <c r="AH758" s="43"/>
      <c r="AI758" s="43"/>
      <c r="AJ758" s="43"/>
      <c r="AK758" s="43"/>
      <c r="AL758" s="43"/>
      <c r="AM758" s="43"/>
      <c r="AN758" s="43"/>
      <c r="AO758" s="41" t="s">
        <v>23532</v>
      </c>
      <c r="AP758" s="43"/>
      <c r="AQ758" s="43"/>
      <c r="AR758" s="43"/>
      <c r="AS758" s="29"/>
    </row>
    <row r="759">
      <c r="A759" s="28"/>
      <c r="B759" s="37" t="s">
        <v>26643</v>
      </c>
      <c r="C759" s="35"/>
      <c r="D759" s="38" t="b">
        <v>1</v>
      </c>
      <c r="E759" s="38" t="b">
        <v>1</v>
      </c>
      <c r="F759" s="38" t="b">
        <v>0</v>
      </c>
      <c r="G759" s="38" t="b">
        <v>0</v>
      </c>
      <c r="H759" s="38" t="b">
        <v>0</v>
      </c>
      <c r="I759" s="38" t="b">
        <v>0</v>
      </c>
      <c r="J759" s="39"/>
      <c r="K759" s="39"/>
      <c r="L759" s="38" t="b">
        <v>1</v>
      </c>
      <c r="M759" s="41" t="s">
        <v>26140</v>
      </c>
      <c r="N759" s="41" t="s">
        <v>1221</v>
      </c>
      <c r="O759" s="41" t="s">
        <v>26644</v>
      </c>
      <c r="P759" s="42" t="s">
        <v>29686</v>
      </c>
      <c r="Q759" s="41" t="s">
        <v>26142</v>
      </c>
      <c r="R759" s="41" t="s">
        <v>16380</v>
      </c>
      <c r="S759" s="41" t="s">
        <v>26646</v>
      </c>
      <c r="T759" s="41" t="s">
        <v>26647</v>
      </c>
      <c r="U759" s="39"/>
      <c r="V759" s="43"/>
      <c r="W759" s="41" t="s">
        <v>23654</v>
      </c>
      <c r="X759" s="43"/>
      <c r="Y759" s="41" t="s">
        <v>29126</v>
      </c>
      <c r="Z759" s="41" t="s">
        <v>27980</v>
      </c>
      <c r="AA759" s="41" t="s">
        <v>26142</v>
      </c>
      <c r="AB759" s="39"/>
      <c r="AC759" s="39"/>
      <c r="AD759" s="41" t="s">
        <v>16462</v>
      </c>
      <c r="AE759" s="41" t="s">
        <v>27846</v>
      </c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29"/>
    </row>
    <row r="760">
      <c r="A760" s="28"/>
      <c r="B760" s="37" t="s">
        <v>27024</v>
      </c>
      <c r="C760" s="35"/>
      <c r="D760" s="38" t="b">
        <v>1</v>
      </c>
      <c r="E760" s="38" t="b">
        <v>0</v>
      </c>
      <c r="F760" s="38" t="b">
        <v>0</v>
      </c>
      <c r="G760" s="38" t="b">
        <v>0</v>
      </c>
      <c r="H760" s="38" t="b">
        <v>0</v>
      </c>
      <c r="I760" s="38" t="b">
        <v>0</v>
      </c>
      <c r="J760" s="39"/>
      <c r="K760" s="39"/>
      <c r="L760" s="38" t="b">
        <v>1</v>
      </c>
      <c r="M760" s="41" t="s">
        <v>26140</v>
      </c>
      <c r="N760" s="41" t="s">
        <v>1221</v>
      </c>
      <c r="O760" s="41" t="s">
        <v>27025</v>
      </c>
      <c r="P760" s="42" t="s">
        <v>29687</v>
      </c>
      <c r="Q760" s="41" t="s">
        <v>26142</v>
      </c>
      <c r="R760" s="41" t="s">
        <v>16380</v>
      </c>
      <c r="S760" s="41" t="s">
        <v>8595</v>
      </c>
      <c r="T760" s="41" t="s">
        <v>8596</v>
      </c>
      <c r="U760" s="39"/>
      <c r="V760" s="43"/>
      <c r="W760" s="41" t="s">
        <v>23654</v>
      </c>
      <c r="X760" s="43"/>
      <c r="Y760" s="41" t="s">
        <v>27980</v>
      </c>
      <c r="Z760" s="41" t="s">
        <v>27980</v>
      </c>
      <c r="AA760" s="41" t="s">
        <v>26142</v>
      </c>
      <c r="AB760" s="39"/>
      <c r="AC760" s="39"/>
      <c r="AD760" s="41" t="s">
        <v>16462</v>
      </c>
      <c r="AE760" s="41" t="s">
        <v>27846</v>
      </c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29"/>
    </row>
    <row r="761">
      <c r="A761" s="28"/>
      <c r="B761" s="37" t="s">
        <v>26643</v>
      </c>
      <c r="C761" s="35"/>
      <c r="D761" s="38" t="b">
        <v>1</v>
      </c>
      <c r="E761" s="38" t="b">
        <v>1</v>
      </c>
      <c r="F761" s="38" t="b">
        <v>0</v>
      </c>
      <c r="G761" s="38" t="b">
        <v>0</v>
      </c>
      <c r="H761" s="38" t="b">
        <v>0</v>
      </c>
      <c r="I761" s="38" t="b">
        <v>0</v>
      </c>
      <c r="J761" s="39"/>
      <c r="K761" s="39"/>
      <c r="L761" s="38" t="b">
        <v>1</v>
      </c>
      <c r="M761" s="41" t="s">
        <v>26140</v>
      </c>
      <c r="N761" s="41" t="s">
        <v>1221</v>
      </c>
      <c r="O761" s="41" t="s">
        <v>26644</v>
      </c>
      <c r="P761" s="42" t="s">
        <v>29688</v>
      </c>
      <c r="Q761" s="41" t="s">
        <v>26142</v>
      </c>
      <c r="R761" s="41" t="s">
        <v>16380</v>
      </c>
      <c r="S761" s="41" t="s">
        <v>26646</v>
      </c>
      <c r="T761" s="41" t="s">
        <v>26647</v>
      </c>
      <c r="U761" s="39"/>
      <c r="V761" s="43"/>
      <c r="W761" s="41" t="s">
        <v>23654</v>
      </c>
      <c r="X761" s="43"/>
      <c r="Y761" s="41" t="s">
        <v>29126</v>
      </c>
      <c r="Z761" s="41" t="s">
        <v>27980</v>
      </c>
      <c r="AA761" s="41" t="s">
        <v>26142</v>
      </c>
      <c r="AB761" s="39"/>
      <c r="AC761" s="39"/>
      <c r="AD761" s="41" t="s">
        <v>16462</v>
      </c>
      <c r="AE761" s="41" t="s">
        <v>27846</v>
      </c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29"/>
    </row>
    <row r="762">
      <c r="A762" s="28"/>
      <c r="B762" s="37" t="s">
        <v>26643</v>
      </c>
      <c r="C762" s="35"/>
      <c r="D762" s="38" t="b">
        <v>1</v>
      </c>
      <c r="E762" s="38" t="b">
        <v>1</v>
      </c>
      <c r="F762" s="38" t="b">
        <v>0</v>
      </c>
      <c r="G762" s="38" t="b">
        <v>0</v>
      </c>
      <c r="H762" s="38" t="b">
        <v>0</v>
      </c>
      <c r="I762" s="38" t="b">
        <v>0</v>
      </c>
      <c r="J762" s="39"/>
      <c r="K762" s="39"/>
      <c r="L762" s="38" t="b">
        <v>1</v>
      </c>
      <c r="M762" s="41" t="s">
        <v>26140</v>
      </c>
      <c r="N762" s="41" t="s">
        <v>1221</v>
      </c>
      <c r="O762" s="41" t="s">
        <v>26644</v>
      </c>
      <c r="P762" s="42" t="s">
        <v>29689</v>
      </c>
      <c r="Q762" s="41" t="s">
        <v>26142</v>
      </c>
      <c r="R762" s="41" t="s">
        <v>16380</v>
      </c>
      <c r="S762" s="41" t="s">
        <v>26646</v>
      </c>
      <c r="T762" s="41" t="s">
        <v>26647</v>
      </c>
      <c r="U762" s="39"/>
      <c r="V762" s="43"/>
      <c r="W762" s="41" t="s">
        <v>23654</v>
      </c>
      <c r="X762" s="43"/>
      <c r="Y762" s="41" t="s">
        <v>29126</v>
      </c>
      <c r="Z762" s="41" t="s">
        <v>27980</v>
      </c>
      <c r="AA762" s="41" t="s">
        <v>26142</v>
      </c>
      <c r="AB762" s="39"/>
      <c r="AC762" s="39"/>
      <c r="AD762" s="41" t="s">
        <v>16462</v>
      </c>
      <c r="AE762" s="41" t="s">
        <v>27846</v>
      </c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29"/>
    </row>
    <row r="763">
      <c r="A763" s="28"/>
      <c r="B763" s="37" t="s">
        <v>24894</v>
      </c>
      <c r="C763" s="35"/>
      <c r="D763" s="38" t="b">
        <v>1</v>
      </c>
      <c r="E763" s="38" t="b">
        <v>1</v>
      </c>
      <c r="F763" s="38" t="b">
        <v>0</v>
      </c>
      <c r="G763" s="38" t="b">
        <v>0</v>
      </c>
      <c r="H763" s="38" t="b">
        <v>0</v>
      </c>
      <c r="I763" s="38" t="b">
        <v>0</v>
      </c>
      <c r="J763" s="39"/>
      <c r="K763" s="39"/>
      <c r="L763" s="38" t="b">
        <v>1</v>
      </c>
      <c r="M763" s="41" t="s">
        <v>24895</v>
      </c>
      <c r="N763" s="41" t="s">
        <v>1221</v>
      </c>
      <c r="O763" s="41" t="s">
        <v>24896</v>
      </c>
      <c r="P763" s="42" t="s">
        <v>29690</v>
      </c>
      <c r="Q763" s="41" t="s">
        <v>24897</v>
      </c>
      <c r="R763" s="41" t="s">
        <v>146</v>
      </c>
      <c r="S763" s="41" t="s">
        <v>23560</v>
      </c>
      <c r="T763" s="41" t="s">
        <v>23561</v>
      </c>
      <c r="U763" s="41" t="s">
        <v>16868</v>
      </c>
      <c r="V763" s="43"/>
      <c r="W763" s="41" t="s">
        <v>23654</v>
      </c>
      <c r="X763" s="43"/>
      <c r="Y763" s="41" t="s">
        <v>27870</v>
      </c>
      <c r="Z763" s="41" t="s">
        <v>29126</v>
      </c>
      <c r="AA763" s="41" t="s">
        <v>24897</v>
      </c>
      <c r="AB763" s="39"/>
      <c r="AC763" s="39"/>
      <c r="AD763" s="41" t="s">
        <v>16462</v>
      </c>
      <c r="AE763" s="41" t="s">
        <v>27846</v>
      </c>
      <c r="AF763" s="43"/>
      <c r="AG763" s="43"/>
      <c r="AH763" s="43"/>
      <c r="AI763" s="43"/>
      <c r="AJ763" s="43"/>
      <c r="AK763" s="43"/>
      <c r="AL763" s="43"/>
      <c r="AM763" s="43"/>
      <c r="AN763" s="43"/>
      <c r="AO763" s="41" t="s">
        <v>23532</v>
      </c>
      <c r="AP763" s="43"/>
      <c r="AQ763" s="43"/>
      <c r="AR763" s="43"/>
      <c r="AS763" s="29"/>
    </row>
    <row r="764">
      <c r="A764" s="28"/>
      <c r="B764" s="37" t="s">
        <v>24894</v>
      </c>
      <c r="C764" s="35"/>
      <c r="D764" s="38" t="b">
        <v>1</v>
      </c>
      <c r="E764" s="38" t="b">
        <v>1</v>
      </c>
      <c r="F764" s="38" t="b">
        <v>0</v>
      </c>
      <c r="G764" s="38" t="b">
        <v>0</v>
      </c>
      <c r="H764" s="38" t="b">
        <v>0</v>
      </c>
      <c r="I764" s="38" t="b">
        <v>0</v>
      </c>
      <c r="J764" s="39"/>
      <c r="K764" s="39"/>
      <c r="L764" s="38" t="b">
        <v>1</v>
      </c>
      <c r="M764" s="41" t="s">
        <v>24895</v>
      </c>
      <c r="N764" s="41" t="s">
        <v>1221</v>
      </c>
      <c r="O764" s="41" t="s">
        <v>24896</v>
      </c>
      <c r="P764" s="42" t="s">
        <v>29691</v>
      </c>
      <c r="Q764" s="41" t="s">
        <v>24897</v>
      </c>
      <c r="R764" s="41" t="s">
        <v>146</v>
      </c>
      <c r="S764" s="41" t="s">
        <v>23560</v>
      </c>
      <c r="T764" s="41" t="s">
        <v>23561</v>
      </c>
      <c r="U764" s="41" t="s">
        <v>16868</v>
      </c>
      <c r="V764" s="43"/>
      <c r="W764" s="41" t="s">
        <v>23654</v>
      </c>
      <c r="X764" s="43"/>
      <c r="Y764" s="41" t="s">
        <v>27870</v>
      </c>
      <c r="Z764" s="41" t="s">
        <v>29126</v>
      </c>
      <c r="AA764" s="41" t="s">
        <v>24897</v>
      </c>
      <c r="AB764" s="39"/>
      <c r="AC764" s="39"/>
      <c r="AD764" s="41" t="s">
        <v>16462</v>
      </c>
      <c r="AE764" s="41" t="s">
        <v>27846</v>
      </c>
      <c r="AF764" s="43"/>
      <c r="AG764" s="43"/>
      <c r="AH764" s="43"/>
      <c r="AI764" s="43"/>
      <c r="AJ764" s="43"/>
      <c r="AK764" s="43"/>
      <c r="AL764" s="43"/>
      <c r="AM764" s="43"/>
      <c r="AN764" s="43"/>
      <c r="AO764" s="41" t="s">
        <v>23532</v>
      </c>
      <c r="AP764" s="43"/>
      <c r="AQ764" s="43"/>
      <c r="AR764" s="43"/>
      <c r="AS764" s="29"/>
    </row>
    <row r="765">
      <c r="A765" s="28"/>
      <c r="B765" s="37" t="s">
        <v>26201</v>
      </c>
      <c r="C765" s="35"/>
      <c r="D765" s="38" t="b">
        <v>1</v>
      </c>
      <c r="E765" s="38" t="b">
        <v>1</v>
      </c>
      <c r="F765" s="38" t="b">
        <v>0</v>
      </c>
      <c r="G765" s="38" t="b">
        <v>0</v>
      </c>
      <c r="H765" s="38" t="b">
        <v>0</v>
      </c>
      <c r="I765" s="38" t="b">
        <v>0</v>
      </c>
      <c r="J765" s="39"/>
      <c r="K765" s="39"/>
      <c r="L765" s="38" t="b">
        <v>1</v>
      </c>
      <c r="M765" s="41" t="s">
        <v>24895</v>
      </c>
      <c r="N765" s="41" t="s">
        <v>1221</v>
      </c>
      <c r="O765" s="41" t="s">
        <v>26202</v>
      </c>
      <c r="P765" s="42" t="s">
        <v>29692</v>
      </c>
      <c r="Q765" s="41" t="s">
        <v>24897</v>
      </c>
      <c r="R765" s="41" t="s">
        <v>146</v>
      </c>
      <c r="S765" s="41" t="s">
        <v>1611</v>
      </c>
      <c r="T765" s="41" t="s">
        <v>24858</v>
      </c>
      <c r="U765" s="41" t="s">
        <v>16868</v>
      </c>
      <c r="V765" s="43"/>
      <c r="W765" s="41" t="s">
        <v>23654</v>
      </c>
      <c r="X765" s="43"/>
      <c r="Y765" s="41" t="s">
        <v>27870</v>
      </c>
      <c r="Z765" s="41" t="s">
        <v>29126</v>
      </c>
      <c r="AA765" s="41" t="s">
        <v>24897</v>
      </c>
      <c r="AB765" s="39"/>
      <c r="AC765" s="39"/>
      <c r="AD765" s="41" t="s">
        <v>16462</v>
      </c>
      <c r="AE765" s="41" t="s">
        <v>27846</v>
      </c>
      <c r="AF765" s="43"/>
      <c r="AG765" s="43"/>
      <c r="AH765" s="43"/>
      <c r="AI765" s="43"/>
      <c r="AJ765" s="43"/>
      <c r="AK765" s="43"/>
      <c r="AL765" s="43"/>
      <c r="AM765" s="43"/>
      <c r="AN765" s="43"/>
      <c r="AO765" s="41" t="s">
        <v>23532</v>
      </c>
      <c r="AP765" s="43"/>
      <c r="AQ765" s="43"/>
      <c r="AR765" s="43"/>
      <c r="AS765" s="29"/>
    </row>
    <row r="766">
      <c r="A766" s="28"/>
      <c r="B766" s="37" t="s">
        <v>26201</v>
      </c>
      <c r="C766" s="35"/>
      <c r="D766" s="38" t="b">
        <v>1</v>
      </c>
      <c r="E766" s="38" t="b">
        <v>1</v>
      </c>
      <c r="F766" s="38" t="b">
        <v>0</v>
      </c>
      <c r="G766" s="38" t="b">
        <v>0</v>
      </c>
      <c r="H766" s="38" t="b">
        <v>0</v>
      </c>
      <c r="I766" s="38" t="b">
        <v>0</v>
      </c>
      <c r="J766" s="39"/>
      <c r="K766" s="39"/>
      <c r="L766" s="38" t="b">
        <v>1</v>
      </c>
      <c r="M766" s="41" t="s">
        <v>24895</v>
      </c>
      <c r="N766" s="41" t="s">
        <v>1221</v>
      </c>
      <c r="O766" s="41" t="s">
        <v>26202</v>
      </c>
      <c r="P766" s="42" t="s">
        <v>29693</v>
      </c>
      <c r="Q766" s="41" t="s">
        <v>24897</v>
      </c>
      <c r="R766" s="41" t="s">
        <v>146</v>
      </c>
      <c r="S766" s="41" t="s">
        <v>1611</v>
      </c>
      <c r="T766" s="41" t="s">
        <v>24858</v>
      </c>
      <c r="U766" s="41" t="s">
        <v>16868</v>
      </c>
      <c r="V766" s="43"/>
      <c r="W766" s="41" t="s">
        <v>23654</v>
      </c>
      <c r="X766" s="43"/>
      <c r="Y766" s="41" t="s">
        <v>27870</v>
      </c>
      <c r="Z766" s="41" t="s">
        <v>29126</v>
      </c>
      <c r="AA766" s="41" t="s">
        <v>24897</v>
      </c>
      <c r="AB766" s="39"/>
      <c r="AC766" s="39"/>
      <c r="AD766" s="41" t="s">
        <v>16462</v>
      </c>
      <c r="AE766" s="41" t="s">
        <v>27846</v>
      </c>
      <c r="AF766" s="43"/>
      <c r="AG766" s="43"/>
      <c r="AH766" s="43"/>
      <c r="AI766" s="43"/>
      <c r="AJ766" s="43"/>
      <c r="AK766" s="43"/>
      <c r="AL766" s="43"/>
      <c r="AM766" s="43"/>
      <c r="AN766" s="43"/>
      <c r="AO766" s="41" t="s">
        <v>23532</v>
      </c>
      <c r="AP766" s="43"/>
      <c r="AQ766" s="43"/>
      <c r="AR766" s="43"/>
      <c r="AS766" s="29"/>
    </row>
    <row r="767">
      <c r="A767" s="28"/>
      <c r="B767" s="37" t="s">
        <v>27736</v>
      </c>
      <c r="C767" s="35"/>
      <c r="D767" s="38" t="b">
        <v>1</v>
      </c>
      <c r="E767" s="38" t="b">
        <v>0</v>
      </c>
      <c r="F767" s="38" t="b">
        <v>0</v>
      </c>
      <c r="G767" s="38" t="b">
        <v>0</v>
      </c>
      <c r="H767" s="38" t="b">
        <v>0</v>
      </c>
      <c r="I767" s="38" t="b">
        <v>1</v>
      </c>
      <c r="J767" s="39"/>
      <c r="K767" s="39"/>
      <c r="L767" s="38" t="b">
        <v>1</v>
      </c>
      <c r="M767" s="40">
        <v>45758.0</v>
      </c>
      <c r="N767" s="41" t="s">
        <v>1221</v>
      </c>
      <c r="O767" s="41" t="s">
        <v>27737</v>
      </c>
      <c r="P767" s="42" t="s">
        <v>29694</v>
      </c>
      <c r="Q767" s="41" t="s">
        <v>24600</v>
      </c>
      <c r="R767" s="41" t="s">
        <v>972</v>
      </c>
      <c r="S767" s="41" t="s">
        <v>24051</v>
      </c>
      <c r="T767" s="41" t="s">
        <v>9681</v>
      </c>
      <c r="U767" s="41" t="s">
        <v>27738</v>
      </c>
      <c r="V767" s="43"/>
      <c r="W767" s="43"/>
      <c r="X767" s="43"/>
      <c r="Y767" s="41" t="s">
        <v>27870</v>
      </c>
      <c r="Z767" s="41" t="s">
        <v>27845</v>
      </c>
      <c r="AA767" s="41" t="s">
        <v>24600</v>
      </c>
      <c r="AB767" s="39"/>
      <c r="AC767" s="39"/>
      <c r="AD767" s="41" t="s">
        <v>151</v>
      </c>
      <c r="AE767" s="41" t="s">
        <v>27846</v>
      </c>
      <c r="AF767" s="43"/>
      <c r="AG767" s="43"/>
      <c r="AH767" s="43"/>
      <c r="AI767" s="43"/>
      <c r="AJ767" s="43"/>
      <c r="AK767" s="43"/>
      <c r="AL767" s="43"/>
      <c r="AM767" s="41" t="s">
        <v>27739</v>
      </c>
      <c r="AN767" s="43"/>
      <c r="AO767" s="41" t="s">
        <v>24604</v>
      </c>
      <c r="AP767" s="43"/>
      <c r="AQ767" s="43"/>
      <c r="AR767" s="43"/>
      <c r="AS767" s="29"/>
    </row>
    <row r="768">
      <c r="A768" s="28"/>
      <c r="B768" s="37" t="s">
        <v>27736</v>
      </c>
      <c r="C768" s="35"/>
      <c r="D768" s="38" t="b">
        <v>1</v>
      </c>
      <c r="E768" s="38" t="b">
        <v>0</v>
      </c>
      <c r="F768" s="38" t="b">
        <v>0</v>
      </c>
      <c r="G768" s="38" t="b">
        <v>0</v>
      </c>
      <c r="H768" s="38" t="b">
        <v>0</v>
      </c>
      <c r="I768" s="38" t="b">
        <v>1</v>
      </c>
      <c r="J768" s="39"/>
      <c r="K768" s="39"/>
      <c r="L768" s="38" t="b">
        <v>1</v>
      </c>
      <c r="M768" s="40">
        <v>45758.0</v>
      </c>
      <c r="N768" s="41" t="s">
        <v>1221</v>
      </c>
      <c r="O768" s="41" t="s">
        <v>27737</v>
      </c>
      <c r="P768" s="42" t="s">
        <v>29695</v>
      </c>
      <c r="Q768" s="41" t="s">
        <v>24600</v>
      </c>
      <c r="R768" s="41" t="s">
        <v>972</v>
      </c>
      <c r="S768" s="41" t="s">
        <v>24051</v>
      </c>
      <c r="T768" s="41" t="s">
        <v>9681</v>
      </c>
      <c r="U768" s="41" t="s">
        <v>27738</v>
      </c>
      <c r="V768" s="43"/>
      <c r="W768" s="43"/>
      <c r="X768" s="43"/>
      <c r="Y768" s="41" t="s">
        <v>27870</v>
      </c>
      <c r="Z768" s="41" t="s">
        <v>27845</v>
      </c>
      <c r="AA768" s="41" t="s">
        <v>24600</v>
      </c>
      <c r="AB768" s="39"/>
      <c r="AC768" s="39"/>
      <c r="AD768" s="41" t="s">
        <v>151</v>
      </c>
      <c r="AE768" s="41" t="s">
        <v>27846</v>
      </c>
      <c r="AF768" s="43"/>
      <c r="AG768" s="43"/>
      <c r="AH768" s="43"/>
      <c r="AI768" s="43"/>
      <c r="AJ768" s="43"/>
      <c r="AK768" s="43"/>
      <c r="AL768" s="43"/>
      <c r="AM768" s="41" t="s">
        <v>27739</v>
      </c>
      <c r="AN768" s="43"/>
      <c r="AO768" s="41" t="s">
        <v>24604</v>
      </c>
      <c r="AP768" s="43"/>
      <c r="AQ768" s="43"/>
      <c r="AR768" s="43"/>
      <c r="AS768" s="29"/>
    </row>
    <row r="769">
      <c r="A769" s="28"/>
      <c r="B769" s="37" t="s">
        <v>25700</v>
      </c>
      <c r="C769" s="35"/>
      <c r="D769" s="38" t="b">
        <v>1</v>
      </c>
      <c r="E769" s="38" t="b">
        <v>0</v>
      </c>
      <c r="F769" s="38" t="b">
        <v>0</v>
      </c>
      <c r="G769" s="38" t="b">
        <v>0</v>
      </c>
      <c r="H769" s="38" t="b">
        <v>0</v>
      </c>
      <c r="I769" s="38" t="b">
        <v>0</v>
      </c>
      <c r="J769" s="39"/>
      <c r="K769" s="39"/>
      <c r="L769" s="38" t="b">
        <v>1</v>
      </c>
      <c r="M769" s="41" t="s">
        <v>25240</v>
      </c>
      <c r="N769" s="41" t="s">
        <v>3053</v>
      </c>
      <c r="O769" s="41" t="s">
        <v>25701</v>
      </c>
      <c r="P769" s="42" t="s">
        <v>29696</v>
      </c>
      <c r="Q769" s="41" t="s">
        <v>25242</v>
      </c>
      <c r="R769" s="41" t="s">
        <v>9926</v>
      </c>
      <c r="S769" s="41" t="s">
        <v>13131</v>
      </c>
      <c r="T769" s="41" t="s">
        <v>9998</v>
      </c>
      <c r="U769" s="41" t="s">
        <v>16868</v>
      </c>
      <c r="V769" s="43"/>
      <c r="W769" s="41" t="s">
        <v>14216</v>
      </c>
      <c r="X769" s="43"/>
      <c r="Y769" s="41" t="s">
        <v>27870</v>
      </c>
      <c r="Z769" s="41" t="s">
        <v>29126</v>
      </c>
      <c r="AA769" s="41" t="s">
        <v>25242</v>
      </c>
      <c r="AB769" s="39"/>
      <c r="AC769" s="39"/>
      <c r="AD769" s="41" t="s">
        <v>215</v>
      </c>
      <c r="AE769" s="41" t="s">
        <v>27846</v>
      </c>
      <c r="AF769" s="43"/>
      <c r="AG769" s="43"/>
      <c r="AH769" s="43"/>
      <c r="AI769" s="43"/>
      <c r="AJ769" s="43"/>
      <c r="AK769" s="43"/>
      <c r="AL769" s="43"/>
      <c r="AM769" s="43"/>
      <c r="AN769" s="43"/>
      <c r="AO769" s="41" t="s">
        <v>23532</v>
      </c>
      <c r="AP769" s="43"/>
      <c r="AQ769" s="43"/>
      <c r="AR769" s="43"/>
      <c r="AS769" s="29"/>
    </row>
    <row r="770">
      <c r="A770" s="28"/>
      <c r="B770" s="37" t="s">
        <v>25700</v>
      </c>
      <c r="C770" s="35"/>
      <c r="D770" s="38" t="b">
        <v>1</v>
      </c>
      <c r="E770" s="38" t="b">
        <v>0</v>
      </c>
      <c r="F770" s="38" t="b">
        <v>0</v>
      </c>
      <c r="G770" s="38" t="b">
        <v>0</v>
      </c>
      <c r="H770" s="38" t="b">
        <v>0</v>
      </c>
      <c r="I770" s="38" t="b">
        <v>0</v>
      </c>
      <c r="J770" s="39"/>
      <c r="K770" s="39"/>
      <c r="L770" s="38" t="b">
        <v>1</v>
      </c>
      <c r="M770" s="41" t="s">
        <v>25240</v>
      </c>
      <c r="N770" s="41" t="s">
        <v>3053</v>
      </c>
      <c r="O770" s="41" t="s">
        <v>25701</v>
      </c>
      <c r="P770" s="42" t="s">
        <v>29697</v>
      </c>
      <c r="Q770" s="41" t="s">
        <v>25242</v>
      </c>
      <c r="R770" s="41" t="s">
        <v>9926</v>
      </c>
      <c r="S770" s="41" t="s">
        <v>13131</v>
      </c>
      <c r="T770" s="41" t="s">
        <v>9998</v>
      </c>
      <c r="U770" s="41" t="s">
        <v>16868</v>
      </c>
      <c r="V770" s="43"/>
      <c r="W770" s="41" t="s">
        <v>14216</v>
      </c>
      <c r="X770" s="43"/>
      <c r="Y770" s="41" t="s">
        <v>27870</v>
      </c>
      <c r="Z770" s="41" t="s">
        <v>29126</v>
      </c>
      <c r="AA770" s="41" t="s">
        <v>25242</v>
      </c>
      <c r="AB770" s="39"/>
      <c r="AC770" s="39"/>
      <c r="AD770" s="41" t="s">
        <v>215</v>
      </c>
      <c r="AE770" s="41" t="s">
        <v>27846</v>
      </c>
      <c r="AF770" s="43"/>
      <c r="AG770" s="43"/>
      <c r="AH770" s="43"/>
      <c r="AI770" s="43"/>
      <c r="AJ770" s="43"/>
      <c r="AK770" s="43"/>
      <c r="AL770" s="43"/>
      <c r="AM770" s="43"/>
      <c r="AN770" s="43"/>
      <c r="AO770" s="41" t="s">
        <v>23532</v>
      </c>
      <c r="AP770" s="43"/>
      <c r="AQ770" s="43"/>
      <c r="AR770" s="43"/>
      <c r="AS770" s="29"/>
    </row>
    <row r="771">
      <c r="A771" s="28"/>
      <c r="B771" s="37" t="s">
        <v>25700</v>
      </c>
      <c r="C771" s="35"/>
      <c r="D771" s="38" t="b">
        <v>1</v>
      </c>
      <c r="E771" s="38" t="b">
        <v>0</v>
      </c>
      <c r="F771" s="38" t="b">
        <v>0</v>
      </c>
      <c r="G771" s="38" t="b">
        <v>0</v>
      </c>
      <c r="H771" s="38" t="b">
        <v>0</v>
      </c>
      <c r="I771" s="38" t="b">
        <v>0</v>
      </c>
      <c r="J771" s="39"/>
      <c r="K771" s="39"/>
      <c r="L771" s="38" t="b">
        <v>1</v>
      </c>
      <c r="M771" s="41" t="s">
        <v>25240</v>
      </c>
      <c r="N771" s="41" t="s">
        <v>3053</v>
      </c>
      <c r="O771" s="41" t="s">
        <v>25701</v>
      </c>
      <c r="P771" s="42" t="s">
        <v>29698</v>
      </c>
      <c r="Q771" s="41" t="s">
        <v>25242</v>
      </c>
      <c r="R771" s="41" t="s">
        <v>9926</v>
      </c>
      <c r="S771" s="41" t="s">
        <v>13131</v>
      </c>
      <c r="T771" s="41" t="s">
        <v>9998</v>
      </c>
      <c r="U771" s="41" t="s">
        <v>16868</v>
      </c>
      <c r="V771" s="43"/>
      <c r="W771" s="41" t="s">
        <v>14216</v>
      </c>
      <c r="X771" s="43"/>
      <c r="Y771" s="41" t="s">
        <v>27870</v>
      </c>
      <c r="Z771" s="41" t="s">
        <v>29126</v>
      </c>
      <c r="AA771" s="41" t="s">
        <v>25242</v>
      </c>
      <c r="AB771" s="39"/>
      <c r="AC771" s="39"/>
      <c r="AD771" s="41" t="s">
        <v>215</v>
      </c>
      <c r="AE771" s="41" t="s">
        <v>27846</v>
      </c>
      <c r="AF771" s="43"/>
      <c r="AG771" s="43"/>
      <c r="AH771" s="43"/>
      <c r="AI771" s="43"/>
      <c r="AJ771" s="43"/>
      <c r="AK771" s="43"/>
      <c r="AL771" s="43"/>
      <c r="AM771" s="43"/>
      <c r="AN771" s="43"/>
      <c r="AO771" s="41" t="s">
        <v>23532</v>
      </c>
      <c r="AP771" s="43"/>
      <c r="AQ771" s="43"/>
      <c r="AR771" s="43"/>
      <c r="AS771" s="29"/>
    </row>
    <row r="772">
      <c r="A772" s="28"/>
      <c r="B772" s="37" t="s">
        <v>26863</v>
      </c>
      <c r="C772" s="35"/>
      <c r="D772" s="38" t="b">
        <v>1</v>
      </c>
      <c r="E772" s="38" t="b">
        <v>0</v>
      </c>
      <c r="F772" s="38" t="b">
        <v>0</v>
      </c>
      <c r="G772" s="38" t="b">
        <v>0</v>
      </c>
      <c r="H772" s="38" t="b">
        <v>0</v>
      </c>
      <c r="I772" s="38" t="b">
        <v>0</v>
      </c>
      <c r="J772" s="39"/>
      <c r="K772" s="39"/>
      <c r="L772" s="38" t="b">
        <v>1</v>
      </c>
      <c r="M772" s="41" t="s">
        <v>26140</v>
      </c>
      <c r="N772" s="41" t="s">
        <v>3053</v>
      </c>
      <c r="O772" s="41" t="s">
        <v>26864</v>
      </c>
      <c r="P772" s="42" t="s">
        <v>29699</v>
      </c>
      <c r="Q772" s="41" t="s">
        <v>26142</v>
      </c>
      <c r="R772" s="41" t="s">
        <v>16380</v>
      </c>
      <c r="S772" s="41" t="s">
        <v>26866</v>
      </c>
      <c r="T772" s="43"/>
      <c r="U772" s="39"/>
      <c r="V772" s="43"/>
      <c r="W772" s="43"/>
      <c r="X772" s="43"/>
      <c r="Y772" s="41" t="s">
        <v>27980</v>
      </c>
      <c r="Z772" s="41" t="s">
        <v>27980</v>
      </c>
      <c r="AA772" s="41" t="s">
        <v>26142</v>
      </c>
      <c r="AB772" s="39"/>
      <c r="AC772" s="39"/>
      <c r="AD772" s="41" t="s">
        <v>151</v>
      </c>
      <c r="AE772" s="41" t="s">
        <v>27846</v>
      </c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29"/>
    </row>
    <row r="773">
      <c r="A773" s="28"/>
      <c r="B773" s="37" t="s">
        <v>26861</v>
      </c>
      <c r="C773" s="35"/>
      <c r="D773" s="38" t="b">
        <v>1</v>
      </c>
      <c r="E773" s="38" t="b">
        <v>1</v>
      </c>
      <c r="F773" s="38" t="b">
        <v>0</v>
      </c>
      <c r="G773" s="38" t="b">
        <v>0</v>
      </c>
      <c r="H773" s="38" t="b">
        <v>0</v>
      </c>
      <c r="I773" s="38" t="b">
        <v>0</v>
      </c>
      <c r="J773" s="39"/>
      <c r="K773" s="39"/>
      <c r="L773" s="38" t="b">
        <v>1</v>
      </c>
      <c r="M773" s="41" t="s">
        <v>26140</v>
      </c>
      <c r="N773" s="41" t="s">
        <v>3053</v>
      </c>
      <c r="O773" s="41" t="s">
        <v>26862</v>
      </c>
      <c r="P773" s="42" t="s">
        <v>29700</v>
      </c>
      <c r="Q773" s="41" t="s">
        <v>26142</v>
      </c>
      <c r="R773" s="41" t="s">
        <v>16380</v>
      </c>
      <c r="S773" s="41" t="s">
        <v>14654</v>
      </c>
      <c r="T773" s="41" t="s">
        <v>14655</v>
      </c>
      <c r="U773" s="39"/>
      <c r="V773" s="43"/>
      <c r="W773" s="41" t="s">
        <v>14216</v>
      </c>
      <c r="X773" s="43"/>
      <c r="Y773" s="41" t="s">
        <v>27980</v>
      </c>
      <c r="Z773" s="41" t="s">
        <v>27980</v>
      </c>
      <c r="AA773" s="41" t="s">
        <v>26142</v>
      </c>
      <c r="AB773" s="39"/>
      <c r="AC773" s="39"/>
      <c r="AD773" s="41" t="s">
        <v>16462</v>
      </c>
      <c r="AE773" s="41" t="s">
        <v>27846</v>
      </c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29"/>
    </row>
    <row r="774">
      <c r="A774" s="28"/>
      <c r="B774" s="37" t="s">
        <v>26857</v>
      </c>
      <c r="C774" s="35"/>
      <c r="D774" s="38" t="b">
        <v>1</v>
      </c>
      <c r="E774" s="38" t="b">
        <v>1</v>
      </c>
      <c r="F774" s="38" t="b">
        <v>0</v>
      </c>
      <c r="G774" s="38" t="b">
        <v>0</v>
      </c>
      <c r="H774" s="38" t="b">
        <v>0</v>
      </c>
      <c r="I774" s="38" t="b">
        <v>0</v>
      </c>
      <c r="J774" s="39"/>
      <c r="K774" s="39"/>
      <c r="L774" s="38" t="b">
        <v>1</v>
      </c>
      <c r="M774" s="41" t="s">
        <v>26140</v>
      </c>
      <c r="N774" s="41" t="s">
        <v>3053</v>
      </c>
      <c r="O774" s="41" t="s">
        <v>26858</v>
      </c>
      <c r="P774" s="42" t="s">
        <v>29701</v>
      </c>
      <c r="Q774" s="41" t="s">
        <v>26142</v>
      </c>
      <c r="R774" s="41" t="s">
        <v>16380</v>
      </c>
      <c r="S774" s="41" t="s">
        <v>26860</v>
      </c>
      <c r="T774" s="43"/>
      <c r="U774" s="39"/>
      <c r="V774" s="43"/>
      <c r="W774" s="41" t="s">
        <v>14216</v>
      </c>
      <c r="X774" s="43"/>
      <c r="Y774" s="41" t="s">
        <v>27980</v>
      </c>
      <c r="Z774" s="41" t="s">
        <v>27980</v>
      </c>
      <c r="AA774" s="41" t="s">
        <v>26142</v>
      </c>
      <c r="AB774" s="39"/>
      <c r="AC774" s="39"/>
      <c r="AD774" s="41" t="s">
        <v>16462</v>
      </c>
      <c r="AE774" s="41" t="s">
        <v>27846</v>
      </c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29"/>
    </row>
    <row r="775">
      <c r="A775" s="28"/>
      <c r="B775" s="37" t="s">
        <v>26857</v>
      </c>
      <c r="C775" s="35"/>
      <c r="D775" s="38" t="b">
        <v>1</v>
      </c>
      <c r="E775" s="38" t="b">
        <v>1</v>
      </c>
      <c r="F775" s="38" t="b">
        <v>0</v>
      </c>
      <c r="G775" s="38" t="b">
        <v>0</v>
      </c>
      <c r="H775" s="38" t="b">
        <v>0</v>
      </c>
      <c r="I775" s="38" t="b">
        <v>0</v>
      </c>
      <c r="J775" s="39"/>
      <c r="K775" s="39"/>
      <c r="L775" s="38" t="b">
        <v>1</v>
      </c>
      <c r="M775" s="41" t="s">
        <v>26140</v>
      </c>
      <c r="N775" s="41" t="s">
        <v>3053</v>
      </c>
      <c r="O775" s="41" t="s">
        <v>26858</v>
      </c>
      <c r="P775" s="42" t="s">
        <v>29702</v>
      </c>
      <c r="Q775" s="41" t="s">
        <v>26142</v>
      </c>
      <c r="R775" s="41" t="s">
        <v>16380</v>
      </c>
      <c r="S775" s="41" t="s">
        <v>26860</v>
      </c>
      <c r="T775" s="43"/>
      <c r="U775" s="39"/>
      <c r="V775" s="43"/>
      <c r="W775" s="41" t="s">
        <v>14216</v>
      </c>
      <c r="X775" s="43"/>
      <c r="Y775" s="41" t="s">
        <v>27980</v>
      </c>
      <c r="Z775" s="41" t="s">
        <v>27980</v>
      </c>
      <c r="AA775" s="41" t="s">
        <v>26142</v>
      </c>
      <c r="AB775" s="39"/>
      <c r="AC775" s="39"/>
      <c r="AD775" s="41" t="s">
        <v>16462</v>
      </c>
      <c r="AE775" s="41" t="s">
        <v>27846</v>
      </c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29"/>
    </row>
    <row r="776">
      <c r="A776" s="28"/>
      <c r="B776" s="37" t="s">
        <v>26857</v>
      </c>
      <c r="C776" s="35"/>
      <c r="D776" s="38" t="b">
        <v>1</v>
      </c>
      <c r="E776" s="38" t="b">
        <v>1</v>
      </c>
      <c r="F776" s="38" t="b">
        <v>0</v>
      </c>
      <c r="G776" s="38" t="b">
        <v>0</v>
      </c>
      <c r="H776" s="38" t="b">
        <v>0</v>
      </c>
      <c r="I776" s="38" t="b">
        <v>0</v>
      </c>
      <c r="J776" s="39"/>
      <c r="K776" s="39"/>
      <c r="L776" s="38" t="b">
        <v>1</v>
      </c>
      <c r="M776" s="41" t="s">
        <v>26140</v>
      </c>
      <c r="N776" s="41" t="s">
        <v>3053</v>
      </c>
      <c r="O776" s="41" t="s">
        <v>26858</v>
      </c>
      <c r="P776" s="42" t="s">
        <v>29703</v>
      </c>
      <c r="Q776" s="41" t="s">
        <v>26142</v>
      </c>
      <c r="R776" s="41" t="s">
        <v>16380</v>
      </c>
      <c r="S776" s="41" t="s">
        <v>26860</v>
      </c>
      <c r="T776" s="43"/>
      <c r="U776" s="39"/>
      <c r="V776" s="43"/>
      <c r="W776" s="41" t="s">
        <v>14216</v>
      </c>
      <c r="X776" s="43"/>
      <c r="Y776" s="41" t="s">
        <v>27980</v>
      </c>
      <c r="Z776" s="41" t="s">
        <v>27980</v>
      </c>
      <c r="AA776" s="41" t="s">
        <v>26142</v>
      </c>
      <c r="AB776" s="39"/>
      <c r="AC776" s="39"/>
      <c r="AD776" s="41" t="s">
        <v>16462</v>
      </c>
      <c r="AE776" s="41" t="s">
        <v>27846</v>
      </c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29"/>
    </row>
    <row r="777">
      <c r="A777" s="28"/>
      <c r="B777" s="37" t="s">
        <v>27035</v>
      </c>
      <c r="C777" s="35"/>
      <c r="D777" s="38" t="b">
        <v>1</v>
      </c>
      <c r="E777" s="38" t="b">
        <v>0</v>
      </c>
      <c r="F777" s="38" t="b">
        <v>0</v>
      </c>
      <c r="G777" s="38" t="b">
        <v>0</v>
      </c>
      <c r="H777" s="38" t="b">
        <v>0</v>
      </c>
      <c r="I777" s="38" t="b">
        <v>0</v>
      </c>
      <c r="J777" s="39"/>
      <c r="K777" s="39"/>
      <c r="L777" s="38" t="b">
        <v>1</v>
      </c>
      <c r="M777" s="41" t="s">
        <v>26140</v>
      </c>
      <c r="N777" s="41" t="s">
        <v>3053</v>
      </c>
      <c r="O777" s="41" t="s">
        <v>27036</v>
      </c>
      <c r="P777" s="42" t="s">
        <v>29704</v>
      </c>
      <c r="Q777" s="41" t="s">
        <v>26142</v>
      </c>
      <c r="R777" s="41" t="s">
        <v>16380</v>
      </c>
      <c r="S777" s="41" t="s">
        <v>13571</v>
      </c>
      <c r="T777" s="41" t="s">
        <v>13572</v>
      </c>
      <c r="U777" s="39"/>
      <c r="V777" s="43"/>
      <c r="W777" s="41" t="s">
        <v>14216</v>
      </c>
      <c r="X777" s="43"/>
      <c r="Y777" s="41" t="s">
        <v>27980</v>
      </c>
      <c r="Z777" s="41" t="s">
        <v>27980</v>
      </c>
      <c r="AA777" s="41" t="s">
        <v>26142</v>
      </c>
      <c r="AB777" s="39"/>
      <c r="AC777" s="39"/>
      <c r="AD777" s="41" t="s">
        <v>16462</v>
      </c>
      <c r="AE777" s="41" t="s">
        <v>27846</v>
      </c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29"/>
    </row>
    <row r="778">
      <c r="A778" s="28"/>
      <c r="B778" s="37" t="s">
        <v>25940</v>
      </c>
      <c r="C778" s="35"/>
      <c r="D778" s="38" t="b">
        <v>1</v>
      </c>
      <c r="E778" s="38" t="b">
        <v>0</v>
      </c>
      <c r="F778" s="38" t="b">
        <v>0</v>
      </c>
      <c r="G778" s="38" t="b">
        <v>0</v>
      </c>
      <c r="H778" s="38" t="b">
        <v>0</v>
      </c>
      <c r="I778" s="38" t="b">
        <v>0</v>
      </c>
      <c r="J778" s="39"/>
      <c r="K778" s="39"/>
      <c r="L778" s="38" t="b">
        <v>1</v>
      </c>
      <c r="M778" s="40">
        <v>45758.0</v>
      </c>
      <c r="N778" s="41" t="s">
        <v>1634</v>
      </c>
      <c r="O778" s="41" t="s">
        <v>25941</v>
      </c>
      <c r="P778" s="42" t="s">
        <v>29705</v>
      </c>
      <c r="Q778" s="41" t="s">
        <v>24600</v>
      </c>
      <c r="R778" s="41" t="s">
        <v>972</v>
      </c>
      <c r="S778" s="41" t="s">
        <v>25943</v>
      </c>
      <c r="T778" s="41" t="s">
        <v>25944</v>
      </c>
      <c r="U778" s="41" t="s">
        <v>25945</v>
      </c>
      <c r="V778" s="43"/>
      <c r="W778" s="43"/>
      <c r="X778" s="43"/>
      <c r="Y778" s="41" t="s">
        <v>27870</v>
      </c>
      <c r="Z778" s="41" t="s">
        <v>27845</v>
      </c>
      <c r="AA778" s="41" t="s">
        <v>24600</v>
      </c>
      <c r="AB778" s="39"/>
      <c r="AC778" s="39"/>
      <c r="AD778" s="41" t="s">
        <v>151</v>
      </c>
      <c r="AE778" s="41" t="s">
        <v>27846</v>
      </c>
      <c r="AF778" s="43"/>
      <c r="AG778" s="43"/>
      <c r="AH778" s="43"/>
      <c r="AI778" s="43"/>
      <c r="AJ778" s="43"/>
      <c r="AK778" s="43"/>
      <c r="AL778" s="43"/>
      <c r="AM778" s="41" t="s">
        <v>25946</v>
      </c>
      <c r="AN778" s="43"/>
      <c r="AO778" s="41" t="s">
        <v>24604</v>
      </c>
      <c r="AP778" s="43"/>
      <c r="AQ778" s="43"/>
      <c r="AR778" s="43"/>
      <c r="AS778" s="29"/>
    </row>
    <row r="779">
      <c r="A779" s="28"/>
      <c r="B779" s="37" t="s">
        <v>26059</v>
      </c>
      <c r="C779" s="35"/>
      <c r="D779" s="38" t="b">
        <v>1</v>
      </c>
      <c r="E779" s="38" t="b">
        <v>1</v>
      </c>
      <c r="F779" s="38" t="b">
        <v>0</v>
      </c>
      <c r="G779" s="38" t="b">
        <v>0</v>
      </c>
      <c r="H779" s="38" t="b">
        <v>0</v>
      </c>
      <c r="I779" s="38" t="b">
        <v>0</v>
      </c>
      <c r="J779" s="39"/>
      <c r="K779" s="39"/>
      <c r="L779" s="38" t="b">
        <v>1</v>
      </c>
      <c r="M779" s="41" t="s">
        <v>25049</v>
      </c>
      <c r="N779" s="41" t="s">
        <v>1634</v>
      </c>
      <c r="O779" s="41" t="s">
        <v>26060</v>
      </c>
      <c r="P779" s="42" t="s">
        <v>29706</v>
      </c>
      <c r="Q779" s="41" t="s">
        <v>25051</v>
      </c>
      <c r="R779" s="41" t="s">
        <v>9926</v>
      </c>
      <c r="S779" s="41" t="s">
        <v>1637</v>
      </c>
      <c r="T779" s="41" t="s">
        <v>1638</v>
      </c>
      <c r="U779" s="41" t="s">
        <v>16868</v>
      </c>
      <c r="V779" s="43"/>
      <c r="W779" s="41" t="s">
        <v>15007</v>
      </c>
      <c r="X779" s="43"/>
      <c r="Y779" s="41" t="s">
        <v>27870</v>
      </c>
      <c r="Z779" s="41" t="s">
        <v>27980</v>
      </c>
      <c r="AA779" s="41" t="s">
        <v>25051</v>
      </c>
      <c r="AB779" s="39"/>
      <c r="AC779" s="39"/>
      <c r="AD779" s="41" t="s">
        <v>151</v>
      </c>
      <c r="AE779" s="41" t="s">
        <v>27846</v>
      </c>
      <c r="AF779" s="43"/>
      <c r="AG779" s="43"/>
      <c r="AH779" s="43"/>
      <c r="AI779" s="43"/>
      <c r="AJ779" s="43"/>
      <c r="AK779" s="43"/>
      <c r="AL779" s="43"/>
      <c r="AM779" s="43"/>
      <c r="AN779" s="43"/>
      <c r="AO779" s="41" t="s">
        <v>23532</v>
      </c>
      <c r="AP779" s="43"/>
      <c r="AQ779" s="43"/>
      <c r="AR779" s="43"/>
      <c r="AS779" s="29"/>
    </row>
    <row r="780">
      <c r="A780" s="28"/>
      <c r="B780" s="37" t="s">
        <v>26059</v>
      </c>
      <c r="C780" s="35"/>
      <c r="D780" s="38" t="b">
        <v>1</v>
      </c>
      <c r="E780" s="38" t="b">
        <v>1</v>
      </c>
      <c r="F780" s="38" t="b">
        <v>0</v>
      </c>
      <c r="G780" s="38" t="b">
        <v>0</v>
      </c>
      <c r="H780" s="38" t="b">
        <v>0</v>
      </c>
      <c r="I780" s="38" t="b">
        <v>0</v>
      </c>
      <c r="J780" s="39"/>
      <c r="K780" s="39"/>
      <c r="L780" s="38" t="b">
        <v>1</v>
      </c>
      <c r="M780" s="41" t="s">
        <v>25049</v>
      </c>
      <c r="N780" s="41" t="s">
        <v>1634</v>
      </c>
      <c r="O780" s="41" t="s">
        <v>26060</v>
      </c>
      <c r="P780" s="42" t="s">
        <v>29707</v>
      </c>
      <c r="Q780" s="41" t="s">
        <v>25051</v>
      </c>
      <c r="R780" s="41" t="s">
        <v>9926</v>
      </c>
      <c r="S780" s="41" t="s">
        <v>1637</v>
      </c>
      <c r="T780" s="41" t="s">
        <v>1638</v>
      </c>
      <c r="U780" s="41" t="s">
        <v>16868</v>
      </c>
      <c r="V780" s="43"/>
      <c r="W780" s="41" t="s">
        <v>15007</v>
      </c>
      <c r="X780" s="43"/>
      <c r="Y780" s="41" t="s">
        <v>27870</v>
      </c>
      <c r="Z780" s="41" t="s">
        <v>27980</v>
      </c>
      <c r="AA780" s="41" t="s">
        <v>25051</v>
      </c>
      <c r="AB780" s="39"/>
      <c r="AC780" s="39"/>
      <c r="AD780" s="41" t="s">
        <v>151</v>
      </c>
      <c r="AE780" s="41" t="s">
        <v>27846</v>
      </c>
      <c r="AF780" s="43"/>
      <c r="AG780" s="43"/>
      <c r="AH780" s="43"/>
      <c r="AI780" s="43"/>
      <c r="AJ780" s="43"/>
      <c r="AK780" s="43"/>
      <c r="AL780" s="43"/>
      <c r="AM780" s="43"/>
      <c r="AN780" s="43"/>
      <c r="AO780" s="41" t="s">
        <v>23532</v>
      </c>
      <c r="AP780" s="43"/>
      <c r="AQ780" s="43"/>
      <c r="AR780" s="43"/>
      <c r="AS780" s="29"/>
    </row>
    <row r="781">
      <c r="A781" s="28"/>
      <c r="B781" s="37" t="s">
        <v>26059</v>
      </c>
      <c r="C781" s="35"/>
      <c r="D781" s="38" t="b">
        <v>1</v>
      </c>
      <c r="E781" s="38" t="b">
        <v>1</v>
      </c>
      <c r="F781" s="38" t="b">
        <v>0</v>
      </c>
      <c r="G781" s="38" t="b">
        <v>0</v>
      </c>
      <c r="H781" s="38" t="b">
        <v>0</v>
      </c>
      <c r="I781" s="38" t="b">
        <v>0</v>
      </c>
      <c r="J781" s="39"/>
      <c r="K781" s="39"/>
      <c r="L781" s="38" t="b">
        <v>1</v>
      </c>
      <c r="M781" s="41" t="s">
        <v>25049</v>
      </c>
      <c r="N781" s="41" t="s">
        <v>1634</v>
      </c>
      <c r="O781" s="41" t="s">
        <v>26060</v>
      </c>
      <c r="P781" s="42" t="s">
        <v>29708</v>
      </c>
      <c r="Q781" s="41" t="s">
        <v>25051</v>
      </c>
      <c r="R781" s="41" t="s">
        <v>9926</v>
      </c>
      <c r="S781" s="41" t="s">
        <v>1637</v>
      </c>
      <c r="T781" s="41" t="s">
        <v>1638</v>
      </c>
      <c r="U781" s="41" t="s">
        <v>16868</v>
      </c>
      <c r="V781" s="43"/>
      <c r="W781" s="41" t="s">
        <v>15007</v>
      </c>
      <c r="X781" s="43"/>
      <c r="Y781" s="41" t="s">
        <v>27870</v>
      </c>
      <c r="Z781" s="41" t="s">
        <v>27980</v>
      </c>
      <c r="AA781" s="41" t="s">
        <v>25051</v>
      </c>
      <c r="AB781" s="39"/>
      <c r="AC781" s="39"/>
      <c r="AD781" s="41" t="s">
        <v>151</v>
      </c>
      <c r="AE781" s="41" t="s">
        <v>27846</v>
      </c>
      <c r="AF781" s="43"/>
      <c r="AG781" s="43"/>
      <c r="AH781" s="43"/>
      <c r="AI781" s="43"/>
      <c r="AJ781" s="43"/>
      <c r="AK781" s="43"/>
      <c r="AL781" s="43"/>
      <c r="AM781" s="43"/>
      <c r="AN781" s="43"/>
      <c r="AO781" s="41" t="s">
        <v>23532</v>
      </c>
      <c r="AP781" s="43"/>
      <c r="AQ781" s="43"/>
      <c r="AR781" s="43"/>
      <c r="AS781" s="29"/>
    </row>
    <row r="782">
      <c r="A782" s="28"/>
      <c r="B782" s="37" t="s">
        <v>26108</v>
      </c>
      <c r="C782" s="35"/>
      <c r="D782" s="38" t="b">
        <v>1</v>
      </c>
      <c r="E782" s="38" t="b">
        <v>0</v>
      </c>
      <c r="F782" s="38" t="b">
        <v>0</v>
      </c>
      <c r="G782" s="38" t="b">
        <v>0</v>
      </c>
      <c r="H782" s="38" t="b">
        <v>0</v>
      </c>
      <c r="I782" s="38" t="b">
        <v>0</v>
      </c>
      <c r="J782" s="39"/>
      <c r="K782" s="39"/>
      <c r="L782" s="38" t="b">
        <v>1</v>
      </c>
      <c r="M782" s="41" t="s">
        <v>25049</v>
      </c>
      <c r="N782" s="41" t="s">
        <v>1634</v>
      </c>
      <c r="O782" s="41" t="s">
        <v>26109</v>
      </c>
      <c r="P782" s="42" t="s">
        <v>29709</v>
      </c>
      <c r="Q782" s="41" t="s">
        <v>25051</v>
      </c>
      <c r="R782" s="41" t="s">
        <v>9926</v>
      </c>
      <c r="S782" s="41" t="s">
        <v>15527</v>
      </c>
      <c r="T782" s="41" t="s">
        <v>27820</v>
      </c>
      <c r="U782" s="41" t="s">
        <v>16868</v>
      </c>
      <c r="V782" s="43"/>
      <c r="W782" s="41" t="s">
        <v>15007</v>
      </c>
      <c r="X782" s="43"/>
      <c r="Y782" s="41" t="s">
        <v>27870</v>
      </c>
      <c r="Z782" s="41" t="s">
        <v>29200</v>
      </c>
      <c r="AA782" s="41" t="s">
        <v>25051</v>
      </c>
      <c r="AB782" s="39"/>
      <c r="AC782" s="39"/>
      <c r="AD782" s="41" t="s">
        <v>215</v>
      </c>
      <c r="AE782" s="41" t="s">
        <v>27846</v>
      </c>
      <c r="AF782" s="43"/>
      <c r="AG782" s="43"/>
      <c r="AH782" s="43"/>
      <c r="AI782" s="43"/>
      <c r="AJ782" s="43"/>
      <c r="AK782" s="43"/>
      <c r="AL782" s="43"/>
      <c r="AM782" s="43"/>
      <c r="AN782" s="43"/>
      <c r="AO782" s="41" t="s">
        <v>23532</v>
      </c>
      <c r="AP782" s="43"/>
      <c r="AQ782" s="43"/>
      <c r="AR782" s="43"/>
      <c r="AS782" s="29"/>
    </row>
    <row r="783">
      <c r="A783" s="28"/>
      <c r="B783" s="37" t="s">
        <v>26108</v>
      </c>
      <c r="C783" s="35"/>
      <c r="D783" s="38" t="b">
        <v>1</v>
      </c>
      <c r="E783" s="38" t="b">
        <v>0</v>
      </c>
      <c r="F783" s="38" t="b">
        <v>0</v>
      </c>
      <c r="G783" s="38" t="b">
        <v>0</v>
      </c>
      <c r="H783" s="38" t="b">
        <v>0</v>
      </c>
      <c r="I783" s="38" t="b">
        <v>0</v>
      </c>
      <c r="J783" s="39"/>
      <c r="K783" s="39"/>
      <c r="L783" s="38" t="b">
        <v>1</v>
      </c>
      <c r="M783" s="41" t="s">
        <v>25049</v>
      </c>
      <c r="N783" s="41" t="s">
        <v>1634</v>
      </c>
      <c r="O783" s="41" t="s">
        <v>26109</v>
      </c>
      <c r="P783" s="42" t="s">
        <v>29710</v>
      </c>
      <c r="Q783" s="41" t="s">
        <v>25051</v>
      </c>
      <c r="R783" s="41" t="s">
        <v>9926</v>
      </c>
      <c r="S783" s="41" t="s">
        <v>15527</v>
      </c>
      <c r="T783" s="41" t="s">
        <v>27820</v>
      </c>
      <c r="U783" s="41" t="s">
        <v>16868</v>
      </c>
      <c r="V783" s="43"/>
      <c r="W783" s="41" t="s">
        <v>15007</v>
      </c>
      <c r="X783" s="43"/>
      <c r="Y783" s="41" t="s">
        <v>27870</v>
      </c>
      <c r="Z783" s="41" t="s">
        <v>29200</v>
      </c>
      <c r="AA783" s="41" t="s">
        <v>25051</v>
      </c>
      <c r="AB783" s="39"/>
      <c r="AC783" s="39"/>
      <c r="AD783" s="41" t="s">
        <v>215</v>
      </c>
      <c r="AE783" s="41" t="s">
        <v>27846</v>
      </c>
      <c r="AF783" s="43"/>
      <c r="AG783" s="43"/>
      <c r="AH783" s="43"/>
      <c r="AI783" s="43"/>
      <c r="AJ783" s="43"/>
      <c r="AK783" s="43"/>
      <c r="AL783" s="43"/>
      <c r="AM783" s="43"/>
      <c r="AN783" s="43"/>
      <c r="AO783" s="41" t="s">
        <v>23532</v>
      </c>
      <c r="AP783" s="43"/>
      <c r="AQ783" s="43"/>
      <c r="AR783" s="43"/>
      <c r="AS783" s="29"/>
    </row>
    <row r="784">
      <c r="A784" s="28"/>
      <c r="B784" s="37" t="s">
        <v>26110</v>
      </c>
      <c r="C784" s="35"/>
      <c r="D784" s="38" t="b">
        <v>1</v>
      </c>
      <c r="E784" s="38" t="b">
        <v>1</v>
      </c>
      <c r="F784" s="38" t="b">
        <v>0</v>
      </c>
      <c r="G784" s="38" t="b">
        <v>0</v>
      </c>
      <c r="H784" s="38" t="b">
        <v>0</v>
      </c>
      <c r="I784" s="38" t="b">
        <v>0</v>
      </c>
      <c r="J784" s="39"/>
      <c r="K784" s="39"/>
      <c r="L784" s="38" t="b">
        <v>1</v>
      </c>
      <c r="M784" s="41" t="s">
        <v>25240</v>
      </c>
      <c r="N784" s="41" t="s">
        <v>1634</v>
      </c>
      <c r="O784" s="41" t="s">
        <v>26111</v>
      </c>
      <c r="P784" s="42" t="s">
        <v>29711</v>
      </c>
      <c r="Q784" s="41" t="s">
        <v>25242</v>
      </c>
      <c r="R784" s="41" t="s">
        <v>9926</v>
      </c>
      <c r="S784" s="41" t="s">
        <v>15527</v>
      </c>
      <c r="T784" s="41" t="s">
        <v>27820</v>
      </c>
      <c r="U784" s="41" t="s">
        <v>16868</v>
      </c>
      <c r="V784" s="43"/>
      <c r="W784" s="41" t="s">
        <v>15007</v>
      </c>
      <c r="X784" s="43"/>
      <c r="Y784" s="41" t="s">
        <v>27870</v>
      </c>
      <c r="Z784" s="41" t="s">
        <v>29126</v>
      </c>
      <c r="AA784" s="41" t="s">
        <v>25242</v>
      </c>
      <c r="AB784" s="39"/>
      <c r="AC784" s="39"/>
      <c r="AD784" s="41" t="s">
        <v>16462</v>
      </c>
      <c r="AE784" s="41" t="s">
        <v>27846</v>
      </c>
      <c r="AF784" s="43"/>
      <c r="AG784" s="43"/>
      <c r="AH784" s="43"/>
      <c r="AI784" s="43"/>
      <c r="AJ784" s="43"/>
      <c r="AK784" s="43"/>
      <c r="AL784" s="43"/>
      <c r="AM784" s="43"/>
      <c r="AN784" s="43"/>
      <c r="AO784" s="41" t="s">
        <v>23532</v>
      </c>
      <c r="AP784" s="43"/>
      <c r="AQ784" s="43"/>
      <c r="AR784" s="43"/>
      <c r="AS784" s="29"/>
    </row>
    <row r="785">
      <c r="A785" s="28"/>
      <c r="B785" s="37" t="s">
        <v>26110</v>
      </c>
      <c r="C785" s="35"/>
      <c r="D785" s="38" t="b">
        <v>1</v>
      </c>
      <c r="E785" s="38" t="b">
        <v>1</v>
      </c>
      <c r="F785" s="38" t="b">
        <v>0</v>
      </c>
      <c r="G785" s="38" t="b">
        <v>0</v>
      </c>
      <c r="H785" s="38" t="b">
        <v>0</v>
      </c>
      <c r="I785" s="38" t="b">
        <v>0</v>
      </c>
      <c r="J785" s="39"/>
      <c r="K785" s="39"/>
      <c r="L785" s="38" t="b">
        <v>1</v>
      </c>
      <c r="M785" s="41" t="s">
        <v>25240</v>
      </c>
      <c r="N785" s="41" t="s">
        <v>1634</v>
      </c>
      <c r="O785" s="41" t="s">
        <v>26111</v>
      </c>
      <c r="P785" s="42" t="s">
        <v>29712</v>
      </c>
      <c r="Q785" s="41" t="s">
        <v>25242</v>
      </c>
      <c r="R785" s="41" t="s">
        <v>9926</v>
      </c>
      <c r="S785" s="41" t="s">
        <v>15527</v>
      </c>
      <c r="T785" s="41" t="s">
        <v>27820</v>
      </c>
      <c r="U785" s="41" t="s">
        <v>16868</v>
      </c>
      <c r="V785" s="43"/>
      <c r="W785" s="41" t="s">
        <v>15007</v>
      </c>
      <c r="X785" s="43"/>
      <c r="Y785" s="41" t="s">
        <v>27870</v>
      </c>
      <c r="Z785" s="41" t="s">
        <v>29126</v>
      </c>
      <c r="AA785" s="41" t="s">
        <v>25242</v>
      </c>
      <c r="AB785" s="39"/>
      <c r="AC785" s="39"/>
      <c r="AD785" s="41" t="s">
        <v>16462</v>
      </c>
      <c r="AE785" s="41" t="s">
        <v>27846</v>
      </c>
      <c r="AF785" s="43"/>
      <c r="AG785" s="43"/>
      <c r="AH785" s="43"/>
      <c r="AI785" s="43"/>
      <c r="AJ785" s="43"/>
      <c r="AK785" s="43"/>
      <c r="AL785" s="43"/>
      <c r="AM785" s="43"/>
      <c r="AN785" s="43"/>
      <c r="AO785" s="41" t="s">
        <v>23532</v>
      </c>
      <c r="AP785" s="43"/>
      <c r="AQ785" s="43"/>
      <c r="AR785" s="43"/>
      <c r="AS785" s="29"/>
    </row>
    <row r="786">
      <c r="A786" s="28"/>
      <c r="B786" s="37" t="s">
        <v>26306</v>
      </c>
      <c r="C786" s="35"/>
      <c r="D786" s="38" t="b">
        <v>1</v>
      </c>
      <c r="E786" s="38" t="b">
        <v>0</v>
      </c>
      <c r="F786" s="38" t="b">
        <v>0</v>
      </c>
      <c r="G786" s="38" t="b">
        <v>0</v>
      </c>
      <c r="H786" s="38" t="b">
        <v>0</v>
      </c>
      <c r="I786" s="38" t="b">
        <v>1</v>
      </c>
      <c r="J786" s="39"/>
      <c r="K786" s="39"/>
      <c r="L786" s="38" t="b">
        <v>1</v>
      </c>
      <c r="M786" s="40">
        <v>45758.0</v>
      </c>
      <c r="N786" s="41" t="s">
        <v>1634</v>
      </c>
      <c r="O786" s="41" t="s">
        <v>26307</v>
      </c>
      <c r="P786" s="42" t="s">
        <v>29713</v>
      </c>
      <c r="Q786" s="41" t="s">
        <v>24600</v>
      </c>
      <c r="R786" s="41" t="s">
        <v>972</v>
      </c>
      <c r="S786" s="41" t="s">
        <v>11280</v>
      </c>
      <c r="T786" s="41" t="s">
        <v>11281</v>
      </c>
      <c r="U786" s="41" t="s">
        <v>26308</v>
      </c>
      <c r="V786" s="43"/>
      <c r="W786" s="43"/>
      <c r="X786" s="43"/>
      <c r="Y786" s="41" t="s">
        <v>27870</v>
      </c>
      <c r="Z786" s="41" t="s">
        <v>27845</v>
      </c>
      <c r="AA786" s="41" t="s">
        <v>24600</v>
      </c>
      <c r="AB786" s="39"/>
      <c r="AC786" s="39"/>
      <c r="AD786" s="41" t="s">
        <v>151</v>
      </c>
      <c r="AE786" s="41" t="s">
        <v>27846</v>
      </c>
      <c r="AF786" s="43"/>
      <c r="AG786" s="43"/>
      <c r="AH786" s="43"/>
      <c r="AI786" s="43"/>
      <c r="AJ786" s="43"/>
      <c r="AK786" s="43"/>
      <c r="AL786" s="43"/>
      <c r="AM786" s="41" t="s">
        <v>26309</v>
      </c>
      <c r="AN786" s="43"/>
      <c r="AO786" s="41" t="s">
        <v>24604</v>
      </c>
      <c r="AP786" s="43"/>
      <c r="AQ786" s="43"/>
      <c r="AR786" s="43"/>
      <c r="AS786" s="29"/>
    </row>
    <row r="787">
      <c r="A787" s="28"/>
      <c r="B787" s="37" t="s">
        <v>26310</v>
      </c>
      <c r="C787" s="35"/>
      <c r="D787" s="38" t="b">
        <v>1</v>
      </c>
      <c r="E787" s="38" t="b">
        <v>0</v>
      </c>
      <c r="F787" s="38" t="b">
        <v>0</v>
      </c>
      <c r="G787" s="38" t="b">
        <v>0</v>
      </c>
      <c r="H787" s="38" t="b">
        <v>0</v>
      </c>
      <c r="I787" s="38" t="b">
        <v>1</v>
      </c>
      <c r="J787" s="39"/>
      <c r="K787" s="39"/>
      <c r="L787" s="38" t="b">
        <v>1</v>
      </c>
      <c r="M787" s="40">
        <v>45758.0</v>
      </c>
      <c r="N787" s="41" t="s">
        <v>1634</v>
      </c>
      <c r="O787" s="41" t="s">
        <v>26311</v>
      </c>
      <c r="P787" s="42" t="s">
        <v>29714</v>
      </c>
      <c r="Q787" s="41" t="s">
        <v>24600</v>
      </c>
      <c r="R787" s="41" t="s">
        <v>972</v>
      </c>
      <c r="S787" s="41" t="s">
        <v>1637</v>
      </c>
      <c r="T787" s="41" t="s">
        <v>1638</v>
      </c>
      <c r="U787" s="41" t="s">
        <v>26312</v>
      </c>
      <c r="V787" s="43"/>
      <c r="W787" s="43"/>
      <c r="X787" s="43"/>
      <c r="Y787" s="41" t="s">
        <v>27870</v>
      </c>
      <c r="Z787" s="41" t="s">
        <v>27845</v>
      </c>
      <c r="AA787" s="41" t="s">
        <v>24600</v>
      </c>
      <c r="AB787" s="39"/>
      <c r="AC787" s="39"/>
      <c r="AD787" s="41" t="s">
        <v>151</v>
      </c>
      <c r="AE787" s="41" t="s">
        <v>27846</v>
      </c>
      <c r="AF787" s="43"/>
      <c r="AG787" s="43"/>
      <c r="AH787" s="43"/>
      <c r="AI787" s="43"/>
      <c r="AJ787" s="43"/>
      <c r="AK787" s="43"/>
      <c r="AL787" s="43"/>
      <c r="AM787" s="41" t="s">
        <v>26313</v>
      </c>
      <c r="AN787" s="43"/>
      <c r="AO787" s="41" t="s">
        <v>24604</v>
      </c>
      <c r="AP787" s="43"/>
      <c r="AQ787" s="43"/>
      <c r="AR787" s="43"/>
      <c r="AS787" s="29"/>
    </row>
    <row r="788">
      <c r="A788" s="28"/>
      <c r="B788" s="37" t="s">
        <v>26310</v>
      </c>
      <c r="C788" s="35"/>
      <c r="D788" s="38" t="b">
        <v>1</v>
      </c>
      <c r="E788" s="38" t="b">
        <v>0</v>
      </c>
      <c r="F788" s="38" t="b">
        <v>0</v>
      </c>
      <c r="G788" s="38" t="b">
        <v>0</v>
      </c>
      <c r="H788" s="38" t="b">
        <v>0</v>
      </c>
      <c r="I788" s="38" t="b">
        <v>1</v>
      </c>
      <c r="J788" s="39"/>
      <c r="K788" s="39"/>
      <c r="L788" s="38" t="b">
        <v>1</v>
      </c>
      <c r="M788" s="40">
        <v>45758.0</v>
      </c>
      <c r="N788" s="41" t="s">
        <v>1634</v>
      </c>
      <c r="O788" s="41" t="s">
        <v>26311</v>
      </c>
      <c r="P788" s="42" t="s">
        <v>29715</v>
      </c>
      <c r="Q788" s="41" t="s">
        <v>24600</v>
      </c>
      <c r="R788" s="41" t="s">
        <v>972</v>
      </c>
      <c r="S788" s="41" t="s">
        <v>1637</v>
      </c>
      <c r="T788" s="41" t="s">
        <v>1638</v>
      </c>
      <c r="U788" s="41" t="s">
        <v>26312</v>
      </c>
      <c r="V788" s="43"/>
      <c r="W788" s="43"/>
      <c r="X788" s="43"/>
      <c r="Y788" s="41" t="s">
        <v>27870</v>
      </c>
      <c r="Z788" s="41" t="s">
        <v>27845</v>
      </c>
      <c r="AA788" s="41" t="s">
        <v>24600</v>
      </c>
      <c r="AB788" s="39"/>
      <c r="AC788" s="39"/>
      <c r="AD788" s="41" t="s">
        <v>151</v>
      </c>
      <c r="AE788" s="41" t="s">
        <v>27846</v>
      </c>
      <c r="AF788" s="43"/>
      <c r="AG788" s="43"/>
      <c r="AH788" s="43"/>
      <c r="AI788" s="43"/>
      <c r="AJ788" s="43"/>
      <c r="AK788" s="43"/>
      <c r="AL788" s="43"/>
      <c r="AM788" s="41" t="s">
        <v>26313</v>
      </c>
      <c r="AN788" s="43"/>
      <c r="AO788" s="41" t="s">
        <v>24604</v>
      </c>
      <c r="AP788" s="43"/>
      <c r="AQ788" s="43"/>
      <c r="AR788" s="43"/>
      <c r="AS788" s="29"/>
    </row>
    <row r="789">
      <c r="A789" s="28"/>
      <c r="B789" s="37" t="s">
        <v>26306</v>
      </c>
      <c r="C789" s="35"/>
      <c r="D789" s="38" t="b">
        <v>1</v>
      </c>
      <c r="E789" s="38" t="b">
        <v>0</v>
      </c>
      <c r="F789" s="38" t="b">
        <v>0</v>
      </c>
      <c r="G789" s="38" t="b">
        <v>0</v>
      </c>
      <c r="H789" s="38" t="b">
        <v>0</v>
      </c>
      <c r="I789" s="38" t="b">
        <v>1</v>
      </c>
      <c r="J789" s="39"/>
      <c r="K789" s="39"/>
      <c r="L789" s="38" t="b">
        <v>1</v>
      </c>
      <c r="M789" s="40">
        <v>45758.0</v>
      </c>
      <c r="N789" s="41" t="s">
        <v>1634</v>
      </c>
      <c r="O789" s="41" t="s">
        <v>26307</v>
      </c>
      <c r="P789" s="42" t="s">
        <v>29716</v>
      </c>
      <c r="Q789" s="41" t="s">
        <v>24600</v>
      </c>
      <c r="R789" s="41" t="s">
        <v>972</v>
      </c>
      <c r="S789" s="41" t="s">
        <v>11280</v>
      </c>
      <c r="T789" s="41" t="s">
        <v>11281</v>
      </c>
      <c r="U789" s="41" t="s">
        <v>26308</v>
      </c>
      <c r="V789" s="43"/>
      <c r="W789" s="43"/>
      <c r="X789" s="43"/>
      <c r="Y789" s="41" t="s">
        <v>27870</v>
      </c>
      <c r="Z789" s="41" t="s">
        <v>27845</v>
      </c>
      <c r="AA789" s="41" t="s">
        <v>24600</v>
      </c>
      <c r="AB789" s="39"/>
      <c r="AC789" s="39"/>
      <c r="AD789" s="41" t="s">
        <v>151</v>
      </c>
      <c r="AE789" s="41" t="s">
        <v>27846</v>
      </c>
      <c r="AF789" s="43"/>
      <c r="AG789" s="43"/>
      <c r="AH789" s="43"/>
      <c r="AI789" s="43"/>
      <c r="AJ789" s="43"/>
      <c r="AK789" s="43"/>
      <c r="AL789" s="43"/>
      <c r="AM789" s="41" t="s">
        <v>26309</v>
      </c>
      <c r="AN789" s="43"/>
      <c r="AO789" s="41" t="s">
        <v>24604</v>
      </c>
      <c r="AP789" s="43"/>
      <c r="AQ789" s="43"/>
      <c r="AR789" s="43"/>
      <c r="AS789" s="29"/>
    </row>
    <row r="790">
      <c r="A790" s="28"/>
      <c r="B790" s="37" t="s">
        <v>26108</v>
      </c>
      <c r="C790" s="35"/>
      <c r="D790" s="38" t="b">
        <v>1</v>
      </c>
      <c r="E790" s="38" t="b">
        <v>0</v>
      </c>
      <c r="F790" s="38" t="b">
        <v>0</v>
      </c>
      <c r="G790" s="38" t="b">
        <v>0</v>
      </c>
      <c r="H790" s="38" t="b">
        <v>0</v>
      </c>
      <c r="I790" s="38" t="b">
        <v>0</v>
      </c>
      <c r="J790" s="39"/>
      <c r="K790" s="39"/>
      <c r="L790" s="38" t="b">
        <v>1</v>
      </c>
      <c r="M790" s="41" t="s">
        <v>25049</v>
      </c>
      <c r="N790" s="41" t="s">
        <v>1634</v>
      </c>
      <c r="O790" s="41" t="s">
        <v>26109</v>
      </c>
      <c r="P790" s="42" t="s">
        <v>29717</v>
      </c>
      <c r="Q790" s="41" t="s">
        <v>25051</v>
      </c>
      <c r="R790" s="41" t="s">
        <v>9926</v>
      </c>
      <c r="S790" s="41" t="s">
        <v>15527</v>
      </c>
      <c r="T790" s="41" t="s">
        <v>27820</v>
      </c>
      <c r="U790" s="41" t="s">
        <v>16868</v>
      </c>
      <c r="V790" s="43"/>
      <c r="W790" s="41" t="s">
        <v>15007</v>
      </c>
      <c r="X790" s="43"/>
      <c r="Y790" s="41" t="s">
        <v>27870</v>
      </c>
      <c r="Z790" s="41" t="s">
        <v>29200</v>
      </c>
      <c r="AA790" s="41" t="s">
        <v>25051</v>
      </c>
      <c r="AB790" s="39"/>
      <c r="AC790" s="39"/>
      <c r="AD790" s="41" t="s">
        <v>215</v>
      </c>
      <c r="AE790" s="41" t="s">
        <v>27846</v>
      </c>
      <c r="AF790" s="43"/>
      <c r="AG790" s="43"/>
      <c r="AH790" s="43"/>
      <c r="AI790" s="43"/>
      <c r="AJ790" s="43"/>
      <c r="AK790" s="43"/>
      <c r="AL790" s="43"/>
      <c r="AM790" s="43"/>
      <c r="AN790" s="43"/>
      <c r="AO790" s="41" t="s">
        <v>23532</v>
      </c>
      <c r="AP790" s="43"/>
      <c r="AQ790" s="43"/>
      <c r="AR790" s="43"/>
      <c r="AS790" s="29"/>
    </row>
    <row r="791">
      <c r="A791" s="28"/>
      <c r="B791" s="37" t="s">
        <v>26059</v>
      </c>
      <c r="C791" s="35"/>
      <c r="D791" s="38" t="b">
        <v>1</v>
      </c>
      <c r="E791" s="38" t="b">
        <v>1</v>
      </c>
      <c r="F791" s="38" t="b">
        <v>0</v>
      </c>
      <c r="G791" s="38" t="b">
        <v>0</v>
      </c>
      <c r="H791" s="38" t="b">
        <v>0</v>
      </c>
      <c r="I791" s="38" t="b">
        <v>0</v>
      </c>
      <c r="J791" s="39"/>
      <c r="K791" s="39"/>
      <c r="L791" s="38" t="b">
        <v>1</v>
      </c>
      <c r="M791" s="41" t="s">
        <v>25049</v>
      </c>
      <c r="N791" s="41" t="s">
        <v>1634</v>
      </c>
      <c r="O791" s="41" t="s">
        <v>26060</v>
      </c>
      <c r="P791" s="42" t="s">
        <v>29718</v>
      </c>
      <c r="Q791" s="41" t="s">
        <v>25051</v>
      </c>
      <c r="R791" s="41" t="s">
        <v>9926</v>
      </c>
      <c r="S791" s="41" t="s">
        <v>1637</v>
      </c>
      <c r="T791" s="41" t="s">
        <v>1638</v>
      </c>
      <c r="U791" s="41" t="s">
        <v>16868</v>
      </c>
      <c r="V791" s="43"/>
      <c r="W791" s="41" t="s">
        <v>15007</v>
      </c>
      <c r="X791" s="43"/>
      <c r="Y791" s="41" t="s">
        <v>27870</v>
      </c>
      <c r="Z791" s="41" t="s">
        <v>27980</v>
      </c>
      <c r="AA791" s="41" t="s">
        <v>25051</v>
      </c>
      <c r="AB791" s="39"/>
      <c r="AC791" s="39"/>
      <c r="AD791" s="41" t="s">
        <v>151</v>
      </c>
      <c r="AE791" s="41" t="s">
        <v>27846</v>
      </c>
      <c r="AF791" s="43"/>
      <c r="AG791" s="43"/>
      <c r="AH791" s="43"/>
      <c r="AI791" s="43"/>
      <c r="AJ791" s="43"/>
      <c r="AK791" s="43"/>
      <c r="AL791" s="43"/>
      <c r="AM791" s="43"/>
      <c r="AN791" s="43"/>
      <c r="AO791" s="41" t="s">
        <v>23532</v>
      </c>
      <c r="AP791" s="43"/>
      <c r="AQ791" s="43"/>
      <c r="AR791" s="43"/>
      <c r="AS791" s="29"/>
    </row>
    <row r="792">
      <c r="A792" s="28"/>
      <c r="B792" s="37" t="s">
        <v>25712</v>
      </c>
      <c r="C792" s="35"/>
      <c r="D792" s="38" t="b">
        <v>1</v>
      </c>
      <c r="E792" s="38" t="b">
        <v>1</v>
      </c>
      <c r="F792" s="38" t="b">
        <v>0</v>
      </c>
      <c r="G792" s="38" t="b">
        <v>0</v>
      </c>
      <c r="H792" s="38" t="b">
        <v>0</v>
      </c>
      <c r="I792" s="38" t="b">
        <v>0</v>
      </c>
      <c r="J792" s="39"/>
      <c r="K792" s="39"/>
      <c r="L792" s="38" t="b">
        <v>1</v>
      </c>
      <c r="M792" s="41" t="s">
        <v>24688</v>
      </c>
      <c r="N792" s="41" t="s">
        <v>189</v>
      </c>
      <c r="O792" s="41" t="s">
        <v>25713</v>
      </c>
      <c r="P792" s="42" t="s">
        <v>29719</v>
      </c>
      <c r="Q792" s="41" t="s">
        <v>24691</v>
      </c>
      <c r="R792" s="41" t="s">
        <v>162</v>
      </c>
      <c r="S792" s="41" t="s">
        <v>25715</v>
      </c>
      <c r="T792" s="43"/>
      <c r="U792" s="39"/>
      <c r="V792" s="43"/>
      <c r="W792" s="41" t="s">
        <v>23430</v>
      </c>
      <c r="X792" s="43"/>
      <c r="Y792" s="41" t="s">
        <v>29126</v>
      </c>
      <c r="Z792" s="41" t="s">
        <v>29126</v>
      </c>
      <c r="AA792" s="41" t="s">
        <v>24691</v>
      </c>
      <c r="AB792" s="39"/>
      <c r="AC792" s="39"/>
      <c r="AD792" s="41" t="s">
        <v>151</v>
      </c>
      <c r="AE792" s="41" t="s">
        <v>27846</v>
      </c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29"/>
    </row>
    <row r="793">
      <c r="A793" s="28"/>
      <c r="B793" s="37" t="s">
        <v>25710</v>
      </c>
      <c r="C793" s="35"/>
      <c r="D793" s="38" t="b">
        <v>1</v>
      </c>
      <c r="E793" s="38" t="b">
        <v>1</v>
      </c>
      <c r="F793" s="38" t="b">
        <v>0</v>
      </c>
      <c r="G793" s="38" t="b">
        <v>0</v>
      </c>
      <c r="H793" s="38" t="b">
        <v>0</v>
      </c>
      <c r="I793" s="38" t="b">
        <v>0</v>
      </c>
      <c r="J793" s="39"/>
      <c r="K793" s="39"/>
      <c r="L793" s="38" t="b">
        <v>1</v>
      </c>
      <c r="M793" s="40">
        <v>45909.0</v>
      </c>
      <c r="N793" s="41" t="s">
        <v>189</v>
      </c>
      <c r="O793" s="41" t="s">
        <v>25711</v>
      </c>
      <c r="P793" s="42" t="s">
        <v>29720</v>
      </c>
      <c r="Q793" s="41" t="s">
        <v>24550</v>
      </c>
      <c r="R793" s="41" t="s">
        <v>162</v>
      </c>
      <c r="S793" s="41" t="s">
        <v>16749</v>
      </c>
      <c r="T793" s="43"/>
      <c r="U793" s="39"/>
      <c r="V793" s="43"/>
      <c r="W793" s="41" t="s">
        <v>23430</v>
      </c>
      <c r="X793" s="43"/>
      <c r="Y793" s="41" t="s">
        <v>29126</v>
      </c>
      <c r="Z793" s="41" t="s">
        <v>29126</v>
      </c>
      <c r="AA793" s="41" t="s">
        <v>24550</v>
      </c>
      <c r="AB793" s="39"/>
      <c r="AC793" s="39"/>
      <c r="AD793" s="41" t="s">
        <v>151</v>
      </c>
      <c r="AE793" s="41" t="s">
        <v>27846</v>
      </c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29"/>
    </row>
    <row r="794">
      <c r="A794" s="28"/>
      <c r="B794" s="37" t="s">
        <v>25771</v>
      </c>
      <c r="C794" s="35"/>
      <c r="D794" s="38" t="b">
        <v>1</v>
      </c>
      <c r="E794" s="38" t="b">
        <v>1</v>
      </c>
      <c r="F794" s="38" t="b">
        <v>0</v>
      </c>
      <c r="G794" s="38" t="b">
        <v>0</v>
      </c>
      <c r="H794" s="38" t="b">
        <v>0</v>
      </c>
      <c r="I794" s="38" t="b">
        <v>0</v>
      </c>
      <c r="J794" s="39"/>
      <c r="K794" s="39"/>
      <c r="L794" s="38" t="b">
        <v>1</v>
      </c>
      <c r="M794" s="41" t="s">
        <v>25342</v>
      </c>
      <c r="N794" s="41" t="s">
        <v>189</v>
      </c>
      <c r="O794" s="41" t="s">
        <v>25772</v>
      </c>
      <c r="P794" s="42" t="s">
        <v>29721</v>
      </c>
      <c r="Q794" s="41" t="s">
        <v>25344</v>
      </c>
      <c r="R794" s="41" t="s">
        <v>16380</v>
      </c>
      <c r="S794" s="41" t="s">
        <v>16749</v>
      </c>
      <c r="T794" s="43"/>
      <c r="U794" s="39"/>
      <c r="V794" s="43"/>
      <c r="W794" s="41" t="s">
        <v>23430</v>
      </c>
      <c r="X794" s="43"/>
      <c r="Y794" s="41" t="s">
        <v>27980</v>
      </c>
      <c r="Z794" s="41" t="s">
        <v>27844</v>
      </c>
      <c r="AA794" s="41" t="s">
        <v>25344</v>
      </c>
      <c r="AB794" s="39"/>
      <c r="AC794" s="39"/>
      <c r="AD794" s="41" t="s">
        <v>151</v>
      </c>
      <c r="AE794" s="41" t="s">
        <v>27846</v>
      </c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29"/>
    </row>
    <row r="795">
      <c r="A795" s="28"/>
      <c r="B795" s="37" t="s">
        <v>27033</v>
      </c>
      <c r="C795" s="35"/>
      <c r="D795" s="38" t="b">
        <v>1</v>
      </c>
      <c r="E795" s="38" t="b">
        <v>0</v>
      </c>
      <c r="F795" s="38" t="b">
        <v>0</v>
      </c>
      <c r="G795" s="38" t="b">
        <v>0</v>
      </c>
      <c r="H795" s="38" t="b">
        <v>0</v>
      </c>
      <c r="I795" s="38" t="b">
        <v>0</v>
      </c>
      <c r="J795" s="39"/>
      <c r="K795" s="39"/>
      <c r="L795" s="38" t="b">
        <v>1</v>
      </c>
      <c r="M795" s="41" t="s">
        <v>26140</v>
      </c>
      <c r="N795" s="41" t="s">
        <v>3053</v>
      </c>
      <c r="O795" s="41" t="s">
        <v>27034</v>
      </c>
      <c r="P795" s="42" t="s">
        <v>29722</v>
      </c>
      <c r="Q795" s="41" t="s">
        <v>26142</v>
      </c>
      <c r="R795" s="41" t="s">
        <v>16380</v>
      </c>
      <c r="S795" s="41" t="s">
        <v>13609</v>
      </c>
      <c r="T795" s="41" t="s">
        <v>13610</v>
      </c>
      <c r="U795" s="39"/>
      <c r="V795" s="43"/>
      <c r="W795" s="41" t="s">
        <v>14216</v>
      </c>
      <c r="X795" s="43"/>
      <c r="Y795" s="41" t="s">
        <v>27980</v>
      </c>
      <c r="Z795" s="41" t="s">
        <v>27980</v>
      </c>
      <c r="AA795" s="41" t="s">
        <v>26142</v>
      </c>
      <c r="AB795" s="39"/>
      <c r="AC795" s="39"/>
      <c r="AD795" s="41" t="s">
        <v>16462</v>
      </c>
      <c r="AE795" s="41" t="s">
        <v>27846</v>
      </c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29"/>
    </row>
    <row r="796">
      <c r="A796" s="28"/>
      <c r="B796" s="37" t="s">
        <v>26861</v>
      </c>
      <c r="C796" s="35"/>
      <c r="D796" s="38" t="b">
        <v>1</v>
      </c>
      <c r="E796" s="38" t="b">
        <v>1</v>
      </c>
      <c r="F796" s="38" t="b">
        <v>0</v>
      </c>
      <c r="G796" s="38" t="b">
        <v>0</v>
      </c>
      <c r="H796" s="38" t="b">
        <v>0</v>
      </c>
      <c r="I796" s="38" t="b">
        <v>0</v>
      </c>
      <c r="J796" s="39"/>
      <c r="K796" s="39"/>
      <c r="L796" s="38" t="b">
        <v>1</v>
      </c>
      <c r="M796" s="41" t="s">
        <v>26140</v>
      </c>
      <c r="N796" s="41" t="s">
        <v>3053</v>
      </c>
      <c r="O796" s="41" t="s">
        <v>26862</v>
      </c>
      <c r="P796" s="42" t="s">
        <v>29723</v>
      </c>
      <c r="Q796" s="41" t="s">
        <v>26142</v>
      </c>
      <c r="R796" s="41" t="s">
        <v>16380</v>
      </c>
      <c r="S796" s="41" t="s">
        <v>14654</v>
      </c>
      <c r="T796" s="41" t="s">
        <v>14655</v>
      </c>
      <c r="U796" s="39"/>
      <c r="V796" s="43"/>
      <c r="W796" s="41" t="s">
        <v>14216</v>
      </c>
      <c r="X796" s="43"/>
      <c r="Y796" s="41" t="s">
        <v>27980</v>
      </c>
      <c r="Z796" s="41" t="s">
        <v>27980</v>
      </c>
      <c r="AA796" s="41" t="s">
        <v>26142</v>
      </c>
      <c r="AB796" s="39"/>
      <c r="AC796" s="39"/>
      <c r="AD796" s="41" t="s">
        <v>16462</v>
      </c>
      <c r="AE796" s="41" t="s">
        <v>27846</v>
      </c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29"/>
    </row>
    <row r="797">
      <c r="A797" s="28"/>
      <c r="B797" s="37" t="s">
        <v>26861</v>
      </c>
      <c r="C797" s="35"/>
      <c r="D797" s="38" t="b">
        <v>1</v>
      </c>
      <c r="E797" s="38" t="b">
        <v>1</v>
      </c>
      <c r="F797" s="38" t="b">
        <v>0</v>
      </c>
      <c r="G797" s="38" t="b">
        <v>0</v>
      </c>
      <c r="H797" s="38" t="b">
        <v>0</v>
      </c>
      <c r="I797" s="38" t="b">
        <v>0</v>
      </c>
      <c r="J797" s="39"/>
      <c r="K797" s="39"/>
      <c r="L797" s="38" t="b">
        <v>1</v>
      </c>
      <c r="M797" s="41" t="s">
        <v>26140</v>
      </c>
      <c r="N797" s="41" t="s">
        <v>3053</v>
      </c>
      <c r="O797" s="41" t="s">
        <v>26862</v>
      </c>
      <c r="P797" s="42" t="s">
        <v>29724</v>
      </c>
      <c r="Q797" s="41" t="s">
        <v>26142</v>
      </c>
      <c r="R797" s="41" t="s">
        <v>16380</v>
      </c>
      <c r="S797" s="41" t="s">
        <v>14654</v>
      </c>
      <c r="T797" s="41" t="s">
        <v>14655</v>
      </c>
      <c r="U797" s="39"/>
      <c r="V797" s="43"/>
      <c r="W797" s="41" t="s">
        <v>14216</v>
      </c>
      <c r="X797" s="43"/>
      <c r="Y797" s="41" t="s">
        <v>27980</v>
      </c>
      <c r="Z797" s="41" t="s">
        <v>27980</v>
      </c>
      <c r="AA797" s="41" t="s">
        <v>26142</v>
      </c>
      <c r="AB797" s="39"/>
      <c r="AC797" s="39"/>
      <c r="AD797" s="41" t="s">
        <v>16462</v>
      </c>
      <c r="AE797" s="41" t="s">
        <v>27846</v>
      </c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29"/>
    </row>
    <row r="798">
      <c r="A798" s="28"/>
      <c r="B798" s="37" t="s">
        <v>25700</v>
      </c>
      <c r="C798" s="35"/>
      <c r="D798" s="38" t="b">
        <v>1</v>
      </c>
      <c r="E798" s="38" t="b">
        <v>0</v>
      </c>
      <c r="F798" s="38" t="b">
        <v>0</v>
      </c>
      <c r="G798" s="38" t="b">
        <v>0</v>
      </c>
      <c r="H798" s="38" t="b">
        <v>0</v>
      </c>
      <c r="I798" s="38" t="b">
        <v>0</v>
      </c>
      <c r="J798" s="39"/>
      <c r="K798" s="39"/>
      <c r="L798" s="38" t="b">
        <v>1</v>
      </c>
      <c r="M798" s="41" t="s">
        <v>25240</v>
      </c>
      <c r="N798" s="41" t="s">
        <v>3053</v>
      </c>
      <c r="O798" s="41" t="s">
        <v>25701</v>
      </c>
      <c r="P798" s="42" t="s">
        <v>29725</v>
      </c>
      <c r="Q798" s="41" t="s">
        <v>25242</v>
      </c>
      <c r="R798" s="41" t="s">
        <v>9926</v>
      </c>
      <c r="S798" s="41" t="s">
        <v>13131</v>
      </c>
      <c r="T798" s="41" t="s">
        <v>9998</v>
      </c>
      <c r="U798" s="41" t="s">
        <v>16868</v>
      </c>
      <c r="V798" s="43"/>
      <c r="W798" s="41" t="s">
        <v>14216</v>
      </c>
      <c r="X798" s="43"/>
      <c r="Y798" s="41" t="s">
        <v>27870</v>
      </c>
      <c r="Z798" s="41" t="s">
        <v>29126</v>
      </c>
      <c r="AA798" s="41" t="s">
        <v>25242</v>
      </c>
      <c r="AB798" s="39"/>
      <c r="AC798" s="39"/>
      <c r="AD798" s="41" t="s">
        <v>215</v>
      </c>
      <c r="AE798" s="41" t="s">
        <v>27846</v>
      </c>
      <c r="AF798" s="43"/>
      <c r="AG798" s="43"/>
      <c r="AH798" s="43"/>
      <c r="AI798" s="43"/>
      <c r="AJ798" s="43"/>
      <c r="AK798" s="43"/>
      <c r="AL798" s="43"/>
      <c r="AM798" s="43"/>
      <c r="AN798" s="43"/>
      <c r="AO798" s="41" t="s">
        <v>23532</v>
      </c>
      <c r="AP798" s="43"/>
      <c r="AQ798" s="43"/>
      <c r="AR798" s="43"/>
      <c r="AS798" s="29"/>
    </row>
    <row r="799">
      <c r="A799" s="28"/>
      <c r="B799" s="37" t="s">
        <v>23010</v>
      </c>
      <c r="C799" s="35"/>
      <c r="D799" s="38" t="b">
        <v>1</v>
      </c>
      <c r="E799" s="38" t="b">
        <v>1</v>
      </c>
      <c r="F799" s="38" t="b">
        <v>0</v>
      </c>
      <c r="G799" s="38" t="b">
        <v>0</v>
      </c>
      <c r="H799" s="38" t="b">
        <v>0</v>
      </c>
      <c r="I799" s="38" t="b">
        <v>0</v>
      </c>
      <c r="J799" s="39"/>
      <c r="K799" s="39"/>
      <c r="L799" s="38" t="b">
        <v>1</v>
      </c>
      <c r="M799" s="41" t="s">
        <v>22996</v>
      </c>
      <c r="N799" s="41" t="s">
        <v>3053</v>
      </c>
      <c r="O799" s="41" t="s">
        <v>23011</v>
      </c>
      <c r="P799" s="42" t="s">
        <v>29726</v>
      </c>
      <c r="Q799" s="41" t="s">
        <v>22998</v>
      </c>
      <c r="R799" s="41" t="s">
        <v>2041</v>
      </c>
      <c r="S799" s="41" t="s">
        <v>12488</v>
      </c>
      <c r="T799" s="41" t="s">
        <v>12489</v>
      </c>
      <c r="U799" s="39"/>
      <c r="V799" s="43"/>
      <c r="W799" s="41" t="s">
        <v>14216</v>
      </c>
      <c r="X799" s="43"/>
      <c r="Y799" s="41" t="s">
        <v>29228</v>
      </c>
      <c r="Z799" s="41" t="s">
        <v>29126</v>
      </c>
      <c r="AA799" s="41" t="s">
        <v>22998</v>
      </c>
      <c r="AB799" s="39"/>
      <c r="AC799" s="39"/>
      <c r="AD799" s="41" t="s">
        <v>16462</v>
      </c>
      <c r="AE799" s="41" t="s">
        <v>27846</v>
      </c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29"/>
    </row>
    <row r="800">
      <c r="A800" s="28"/>
      <c r="B800" s="37" t="s">
        <v>23010</v>
      </c>
      <c r="C800" s="35"/>
      <c r="D800" s="38" t="b">
        <v>1</v>
      </c>
      <c r="E800" s="38" t="b">
        <v>1</v>
      </c>
      <c r="F800" s="38" t="b">
        <v>0</v>
      </c>
      <c r="G800" s="38" t="b">
        <v>0</v>
      </c>
      <c r="H800" s="38" t="b">
        <v>0</v>
      </c>
      <c r="I800" s="38" t="b">
        <v>0</v>
      </c>
      <c r="J800" s="39"/>
      <c r="K800" s="39"/>
      <c r="L800" s="38" t="b">
        <v>1</v>
      </c>
      <c r="M800" s="41" t="s">
        <v>22996</v>
      </c>
      <c r="N800" s="41" t="s">
        <v>3053</v>
      </c>
      <c r="O800" s="41" t="s">
        <v>23011</v>
      </c>
      <c r="P800" s="42" t="s">
        <v>29727</v>
      </c>
      <c r="Q800" s="41" t="s">
        <v>22998</v>
      </c>
      <c r="R800" s="41" t="s">
        <v>2041</v>
      </c>
      <c r="S800" s="41" t="s">
        <v>12488</v>
      </c>
      <c r="T800" s="41" t="s">
        <v>12489</v>
      </c>
      <c r="U800" s="39"/>
      <c r="V800" s="43"/>
      <c r="W800" s="41" t="s">
        <v>14216</v>
      </c>
      <c r="X800" s="43"/>
      <c r="Y800" s="41" t="s">
        <v>29228</v>
      </c>
      <c r="Z800" s="41" t="s">
        <v>29126</v>
      </c>
      <c r="AA800" s="41" t="s">
        <v>22998</v>
      </c>
      <c r="AB800" s="39"/>
      <c r="AC800" s="39"/>
      <c r="AD800" s="41" t="s">
        <v>16462</v>
      </c>
      <c r="AE800" s="41" t="s">
        <v>27846</v>
      </c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29"/>
    </row>
    <row r="801">
      <c r="A801" s="28"/>
      <c r="B801" s="37" t="s">
        <v>25708</v>
      </c>
      <c r="C801" s="35"/>
      <c r="D801" s="38" t="b">
        <v>1</v>
      </c>
      <c r="E801" s="38" t="b">
        <v>0</v>
      </c>
      <c r="F801" s="38" t="b">
        <v>0</v>
      </c>
      <c r="G801" s="38" t="b">
        <v>0</v>
      </c>
      <c r="H801" s="38" t="b">
        <v>0</v>
      </c>
      <c r="I801" s="38" t="b">
        <v>0</v>
      </c>
      <c r="J801" s="39"/>
      <c r="K801" s="39"/>
      <c r="L801" s="38" t="b">
        <v>1</v>
      </c>
      <c r="M801" s="41" t="s">
        <v>22979</v>
      </c>
      <c r="N801" s="41" t="s">
        <v>203</v>
      </c>
      <c r="O801" s="41" t="s">
        <v>25709</v>
      </c>
      <c r="P801" s="42" t="s">
        <v>29728</v>
      </c>
      <c r="Q801" s="41" t="s">
        <v>24842</v>
      </c>
      <c r="R801" s="41" t="s">
        <v>162</v>
      </c>
      <c r="S801" s="41" t="s">
        <v>25705</v>
      </c>
      <c r="T801" s="41" t="s">
        <v>3417</v>
      </c>
      <c r="U801" s="41" t="s">
        <v>16868</v>
      </c>
      <c r="V801" s="43"/>
      <c r="W801" s="41" t="s">
        <v>17149</v>
      </c>
      <c r="X801" s="43"/>
      <c r="Y801" s="41" t="s">
        <v>27870</v>
      </c>
      <c r="Z801" s="41" t="s">
        <v>27844</v>
      </c>
      <c r="AA801" s="41" t="s">
        <v>24842</v>
      </c>
      <c r="AB801" s="39"/>
      <c r="AC801" s="39"/>
      <c r="AD801" s="41" t="s">
        <v>151</v>
      </c>
      <c r="AE801" s="41" t="s">
        <v>27846</v>
      </c>
      <c r="AF801" s="43"/>
      <c r="AG801" s="43"/>
      <c r="AH801" s="43"/>
      <c r="AI801" s="43"/>
      <c r="AJ801" s="43"/>
      <c r="AK801" s="43"/>
      <c r="AL801" s="43"/>
      <c r="AM801" s="43"/>
      <c r="AN801" s="43"/>
      <c r="AO801" s="41" t="s">
        <v>23532</v>
      </c>
      <c r="AP801" s="43"/>
      <c r="AQ801" s="43"/>
      <c r="AR801" s="43"/>
      <c r="AS801" s="29"/>
    </row>
    <row r="802">
      <c r="A802" s="28"/>
      <c r="B802" s="37" t="s">
        <v>25708</v>
      </c>
      <c r="C802" s="35"/>
      <c r="D802" s="38" t="b">
        <v>1</v>
      </c>
      <c r="E802" s="38" t="b">
        <v>0</v>
      </c>
      <c r="F802" s="38" t="b">
        <v>0</v>
      </c>
      <c r="G802" s="38" t="b">
        <v>0</v>
      </c>
      <c r="H802" s="38" t="b">
        <v>0</v>
      </c>
      <c r="I802" s="38" t="b">
        <v>0</v>
      </c>
      <c r="J802" s="39"/>
      <c r="K802" s="39"/>
      <c r="L802" s="38" t="b">
        <v>1</v>
      </c>
      <c r="M802" s="41" t="s">
        <v>22979</v>
      </c>
      <c r="N802" s="41" t="s">
        <v>203</v>
      </c>
      <c r="O802" s="41" t="s">
        <v>25709</v>
      </c>
      <c r="P802" s="42" t="s">
        <v>29729</v>
      </c>
      <c r="Q802" s="41" t="s">
        <v>24842</v>
      </c>
      <c r="R802" s="41" t="s">
        <v>162</v>
      </c>
      <c r="S802" s="41" t="s">
        <v>25705</v>
      </c>
      <c r="T802" s="41" t="s">
        <v>3417</v>
      </c>
      <c r="U802" s="41" t="s">
        <v>16868</v>
      </c>
      <c r="V802" s="43"/>
      <c r="W802" s="41" t="s">
        <v>17149</v>
      </c>
      <c r="X802" s="43"/>
      <c r="Y802" s="41" t="s">
        <v>27870</v>
      </c>
      <c r="Z802" s="41" t="s">
        <v>27844</v>
      </c>
      <c r="AA802" s="41" t="s">
        <v>24842</v>
      </c>
      <c r="AB802" s="39"/>
      <c r="AC802" s="39"/>
      <c r="AD802" s="41" t="s">
        <v>151</v>
      </c>
      <c r="AE802" s="41" t="s">
        <v>27846</v>
      </c>
      <c r="AF802" s="43"/>
      <c r="AG802" s="43"/>
      <c r="AH802" s="43"/>
      <c r="AI802" s="43"/>
      <c r="AJ802" s="43"/>
      <c r="AK802" s="43"/>
      <c r="AL802" s="43"/>
      <c r="AM802" s="43"/>
      <c r="AN802" s="43"/>
      <c r="AO802" s="41" t="s">
        <v>23532</v>
      </c>
      <c r="AP802" s="43"/>
      <c r="AQ802" s="43"/>
      <c r="AR802" s="43"/>
      <c r="AS802" s="29"/>
    </row>
    <row r="803">
      <c r="A803" s="28"/>
      <c r="B803" s="37" t="s">
        <v>25716</v>
      </c>
      <c r="C803" s="35"/>
      <c r="D803" s="38" t="b">
        <v>1</v>
      </c>
      <c r="E803" s="38" t="b">
        <v>0</v>
      </c>
      <c r="F803" s="38" t="b">
        <v>0</v>
      </c>
      <c r="G803" s="38" t="b">
        <v>0</v>
      </c>
      <c r="H803" s="38" t="b">
        <v>0</v>
      </c>
      <c r="I803" s="38" t="b">
        <v>0</v>
      </c>
      <c r="J803" s="39"/>
      <c r="K803" s="39"/>
      <c r="L803" s="38" t="b">
        <v>1</v>
      </c>
      <c r="M803" s="41" t="s">
        <v>22979</v>
      </c>
      <c r="N803" s="41" t="s">
        <v>203</v>
      </c>
      <c r="O803" s="41" t="s">
        <v>25717</v>
      </c>
      <c r="P803" s="42" t="s">
        <v>29730</v>
      </c>
      <c r="Q803" s="41" t="s">
        <v>24842</v>
      </c>
      <c r="R803" s="41" t="s">
        <v>162</v>
      </c>
      <c r="S803" s="41" t="s">
        <v>25719</v>
      </c>
      <c r="T803" s="41" t="s">
        <v>25720</v>
      </c>
      <c r="U803" s="41" t="s">
        <v>16868</v>
      </c>
      <c r="V803" s="43"/>
      <c r="W803" s="41" t="s">
        <v>17149</v>
      </c>
      <c r="X803" s="43"/>
      <c r="Y803" s="41" t="s">
        <v>27870</v>
      </c>
      <c r="Z803" s="41" t="s">
        <v>27844</v>
      </c>
      <c r="AA803" s="41" t="s">
        <v>24842</v>
      </c>
      <c r="AB803" s="39"/>
      <c r="AC803" s="39"/>
      <c r="AD803" s="41" t="s">
        <v>151</v>
      </c>
      <c r="AE803" s="41" t="s">
        <v>27846</v>
      </c>
      <c r="AF803" s="43"/>
      <c r="AG803" s="43"/>
      <c r="AH803" s="43"/>
      <c r="AI803" s="43"/>
      <c r="AJ803" s="43"/>
      <c r="AK803" s="43"/>
      <c r="AL803" s="43"/>
      <c r="AM803" s="43"/>
      <c r="AN803" s="43"/>
      <c r="AO803" s="41" t="s">
        <v>23532</v>
      </c>
      <c r="AP803" s="43"/>
      <c r="AQ803" s="43"/>
      <c r="AR803" s="43"/>
      <c r="AS803" s="29"/>
    </row>
    <row r="804">
      <c r="A804" s="28"/>
      <c r="B804" s="37" t="s">
        <v>25716</v>
      </c>
      <c r="C804" s="35"/>
      <c r="D804" s="38" t="b">
        <v>1</v>
      </c>
      <c r="E804" s="38" t="b">
        <v>0</v>
      </c>
      <c r="F804" s="38" t="b">
        <v>0</v>
      </c>
      <c r="G804" s="38" t="b">
        <v>0</v>
      </c>
      <c r="H804" s="38" t="b">
        <v>0</v>
      </c>
      <c r="I804" s="38" t="b">
        <v>0</v>
      </c>
      <c r="J804" s="39"/>
      <c r="K804" s="39"/>
      <c r="L804" s="38" t="b">
        <v>1</v>
      </c>
      <c r="M804" s="41" t="s">
        <v>22979</v>
      </c>
      <c r="N804" s="41" t="s">
        <v>203</v>
      </c>
      <c r="O804" s="41" t="s">
        <v>25717</v>
      </c>
      <c r="P804" s="42" t="s">
        <v>29731</v>
      </c>
      <c r="Q804" s="41" t="s">
        <v>24842</v>
      </c>
      <c r="R804" s="41" t="s">
        <v>162</v>
      </c>
      <c r="S804" s="41" t="s">
        <v>25719</v>
      </c>
      <c r="T804" s="41" t="s">
        <v>25720</v>
      </c>
      <c r="U804" s="41" t="s">
        <v>16868</v>
      </c>
      <c r="V804" s="43"/>
      <c r="W804" s="41" t="s">
        <v>17149</v>
      </c>
      <c r="X804" s="43"/>
      <c r="Y804" s="41" t="s">
        <v>27870</v>
      </c>
      <c r="Z804" s="41" t="s">
        <v>27844</v>
      </c>
      <c r="AA804" s="41" t="s">
        <v>24842</v>
      </c>
      <c r="AB804" s="39"/>
      <c r="AC804" s="39"/>
      <c r="AD804" s="41" t="s">
        <v>151</v>
      </c>
      <c r="AE804" s="41" t="s">
        <v>27846</v>
      </c>
      <c r="AF804" s="43"/>
      <c r="AG804" s="43"/>
      <c r="AH804" s="43"/>
      <c r="AI804" s="43"/>
      <c r="AJ804" s="43"/>
      <c r="AK804" s="43"/>
      <c r="AL804" s="43"/>
      <c r="AM804" s="43"/>
      <c r="AN804" s="43"/>
      <c r="AO804" s="41" t="s">
        <v>23532</v>
      </c>
      <c r="AP804" s="43"/>
      <c r="AQ804" s="43"/>
      <c r="AR804" s="43"/>
      <c r="AS804" s="29"/>
    </row>
    <row r="805">
      <c r="A805" s="28"/>
      <c r="B805" s="37" t="s">
        <v>25702</v>
      </c>
      <c r="C805" s="35"/>
      <c r="D805" s="38" t="b">
        <v>1</v>
      </c>
      <c r="E805" s="38" t="b">
        <v>0</v>
      </c>
      <c r="F805" s="38" t="b">
        <v>0</v>
      </c>
      <c r="G805" s="38" t="b">
        <v>0</v>
      </c>
      <c r="H805" s="38" t="b">
        <v>0</v>
      </c>
      <c r="I805" s="38" t="b">
        <v>0</v>
      </c>
      <c r="J805" s="39"/>
      <c r="K805" s="39"/>
      <c r="L805" s="38" t="b">
        <v>1</v>
      </c>
      <c r="M805" s="40">
        <v>45909.0</v>
      </c>
      <c r="N805" s="41" t="s">
        <v>203</v>
      </c>
      <c r="O805" s="41" t="s">
        <v>25703</v>
      </c>
      <c r="P805" s="42" t="s">
        <v>29732</v>
      </c>
      <c r="Q805" s="41" t="s">
        <v>24550</v>
      </c>
      <c r="R805" s="41" t="s">
        <v>162</v>
      </c>
      <c r="S805" s="41" t="s">
        <v>25705</v>
      </c>
      <c r="T805" s="41" t="s">
        <v>3417</v>
      </c>
      <c r="U805" s="41" t="s">
        <v>16868</v>
      </c>
      <c r="V805" s="43"/>
      <c r="W805" s="41" t="s">
        <v>17149</v>
      </c>
      <c r="X805" s="43"/>
      <c r="Y805" s="41" t="s">
        <v>27870</v>
      </c>
      <c r="Z805" s="41" t="s">
        <v>27844</v>
      </c>
      <c r="AA805" s="41" t="s">
        <v>24550</v>
      </c>
      <c r="AB805" s="39"/>
      <c r="AC805" s="39"/>
      <c r="AD805" s="41" t="s">
        <v>151</v>
      </c>
      <c r="AE805" s="41" t="s">
        <v>27846</v>
      </c>
      <c r="AF805" s="43"/>
      <c r="AG805" s="43"/>
      <c r="AH805" s="43"/>
      <c r="AI805" s="43"/>
      <c r="AJ805" s="43"/>
      <c r="AK805" s="43"/>
      <c r="AL805" s="43"/>
      <c r="AM805" s="43"/>
      <c r="AN805" s="43"/>
      <c r="AO805" s="41" t="s">
        <v>23532</v>
      </c>
      <c r="AP805" s="43"/>
      <c r="AQ805" s="43"/>
      <c r="AR805" s="43"/>
      <c r="AS805" s="29"/>
    </row>
    <row r="806">
      <c r="A806" s="28"/>
      <c r="B806" s="37" t="s">
        <v>25702</v>
      </c>
      <c r="C806" s="35"/>
      <c r="D806" s="38" t="b">
        <v>1</v>
      </c>
      <c r="E806" s="38" t="b">
        <v>0</v>
      </c>
      <c r="F806" s="38" t="b">
        <v>0</v>
      </c>
      <c r="G806" s="38" t="b">
        <v>0</v>
      </c>
      <c r="H806" s="38" t="b">
        <v>0</v>
      </c>
      <c r="I806" s="38" t="b">
        <v>0</v>
      </c>
      <c r="J806" s="39"/>
      <c r="K806" s="39"/>
      <c r="L806" s="38" t="b">
        <v>1</v>
      </c>
      <c r="M806" s="40">
        <v>45909.0</v>
      </c>
      <c r="N806" s="41" t="s">
        <v>203</v>
      </c>
      <c r="O806" s="41" t="s">
        <v>25703</v>
      </c>
      <c r="P806" s="42" t="s">
        <v>29733</v>
      </c>
      <c r="Q806" s="41" t="s">
        <v>24550</v>
      </c>
      <c r="R806" s="41" t="s">
        <v>162</v>
      </c>
      <c r="S806" s="41" t="s">
        <v>25705</v>
      </c>
      <c r="T806" s="41" t="s">
        <v>3417</v>
      </c>
      <c r="U806" s="41" t="s">
        <v>16868</v>
      </c>
      <c r="V806" s="43"/>
      <c r="W806" s="41" t="s">
        <v>17149</v>
      </c>
      <c r="X806" s="43"/>
      <c r="Y806" s="41" t="s">
        <v>27870</v>
      </c>
      <c r="Z806" s="41" t="s">
        <v>27844</v>
      </c>
      <c r="AA806" s="41" t="s">
        <v>24550</v>
      </c>
      <c r="AB806" s="39"/>
      <c r="AC806" s="39"/>
      <c r="AD806" s="41" t="s">
        <v>151</v>
      </c>
      <c r="AE806" s="41" t="s">
        <v>27846</v>
      </c>
      <c r="AF806" s="43"/>
      <c r="AG806" s="43"/>
      <c r="AH806" s="43"/>
      <c r="AI806" s="43"/>
      <c r="AJ806" s="43"/>
      <c r="AK806" s="43"/>
      <c r="AL806" s="43"/>
      <c r="AM806" s="43"/>
      <c r="AN806" s="43"/>
      <c r="AO806" s="41" t="s">
        <v>23532</v>
      </c>
      <c r="AP806" s="43"/>
      <c r="AQ806" s="43"/>
      <c r="AR806" s="43"/>
      <c r="AS806" s="29"/>
    </row>
    <row r="807">
      <c r="A807" s="28"/>
      <c r="B807" s="37" t="s">
        <v>25728</v>
      </c>
      <c r="C807" s="35"/>
      <c r="D807" s="38" t="b">
        <v>1</v>
      </c>
      <c r="E807" s="38" t="b">
        <v>0</v>
      </c>
      <c r="F807" s="38" t="b">
        <v>0</v>
      </c>
      <c r="G807" s="38" t="b">
        <v>0</v>
      </c>
      <c r="H807" s="38" t="b">
        <v>0</v>
      </c>
      <c r="I807" s="38" t="b">
        <v>0</v>
      </c>
      <c r="J807" s="39"/>
      <c r="K807" s="39"/>
      <c r="L807" s="38" t="b">
        <v>1</v>
      </c>
      <c r="M807" s="40">
        <v>45909.0</v>
      </c>
      <c r="N807" s="41" t="s">
        <v>203</v>
      </c>
      <c r="O807" s="41" t="s">
        <v>25729</v>
      </c>
      <c r="P807" s="42" t="s">
        <v>29734</v>
      </c>
      <c r="Q807" s="41" t="s">
        <v>24550</v>
      </c>
      <c r="R807" s="41" t="s">
        <v>162</v>
      </c>
      <c r="S807" s="41" t="s">
        <v>25719</v>
      </c>
      <c r="T807" s="41" t="s">
        <v>25720</v>
      </c>
      <c r="U807" s="41" t="s">
        <v>16868</v>
      </c>
      <c r="V807" s="43"/>
      <c r="W807" s="41" t="s">
        <v>17149</v>
      </c>
      <c r="X807" s="43"/>
      <c r="Y807" s="41" t="s">
        <v>27870</v>
      </c>
      <c r="Z807" s="41" t="s">
        <v>29126</v>
      </c>
      <c r="AA807" s="41" t="s">
        <v>24550</v>
      </c>
      <c r="AB807" s="39"/>
      <c r="AC807" s="39"/>
      <c r="AD807" s="41" t="s">
        <v>215</v>
      </c>
      <c r="AE807" s="41" t="s">
        <v>27846</v>
      </c>
      <c r="AF807" s="43"/>
      <c r="AG807" s="43"/>
      <c r="AH807" s="43"/>
      <c r="AI807" s="43"/>
      <c r="AJ807" s="43"/>
      <c r="AK807" s="43"/>
      <c r="AL807" s="43"/>
      <c r="AM807" s="43"/>
      <c r="AN807" s="43"/>
      <c r="AO807" s="41" t="s">
        <v>23532</v>
      </c>
      <c r="AP807" s="43"/>
      <c r="AQ807" s="43"/>
      <c r="AR807" s="43"/>
      <c r="AS807" s="29"/>
    </row>
    <row r="808">
      <c r="A808" s="28"/>
      <c r="B808" s="37" t="s">
        <v>25728</v>
      </c>
      <c r="C808" s="35"/>
      <c r="D808" s="38" t="b">
        <v>1</v>
      </c>
      <c r="E808" s="38" t="b">
        <v>0</v>
      </c>
      <c r="F808" s="38" t="b">
        <v>0</v>
      </c>
      <c r="G808" s="38" t="b">
        <v>0</v>
      </c>
      <c r="H808" s="38" t="b">
        <v>0</v>
      </c>
      <c r="I808" s="38" t="b">
        <v>0</v>
      </c>
      <c r="J808" s="39"/>
      <c r="K808" s="39"/>
      <c r="L808" s="38" t="b">
        <v>1</v>
      </c>
      <c r="M808" s="40">
        <v>45909.0</v>
      </c>
      <c r="N808" s="41" t="s">
        <v>203</v>
      </c>
      <c r="O808" s="41" t="s">
        <v>25729</v>
      </c>
      <c r="P808" s="42" t="s">
        <v>29735</v>
      </c>
      <c r="Q808" s="41" t="s">
        <v>24550</v>
      </c>
      <c r="R808" s="41" t="s">
        <v>162</v>
      </c>
      <c r="S808" s="41" t="s">
        <v>25719</v>
      </c>
      <c r="T808" s="41" t="s">
        <v>25720</v>
      </c>
      <c r="U808" s="41" t="s">
        <v>16868</v>
      </c>
      <c r="V808" s="43"/>
      <c r="W808" s="41" t="s">
        <v>17149</v>
      </c>
      <c r="X808" s="43"/>
      <c r="Y808" s="41" t="s">
        <v>27870</v>
      </c>
      <c r="Z808" s="41" t="s">
        <v>29126</v>
      </c>
      <c r="AA808" s="41" t="s">
        <v>24550</v>
      </c>
      <c r="AB808" s="39"/>
      <c r="AC808" s="39"/>
      <c r="AD808" s="41" t="s">
        <v>215</v>
      </c>
      <c r="AE808" s="41" t="s">
        <v>27846</v>
      </c>
      <c r="AF808" s="43"/>
      <c r="AG808" s="43"/>
      <c r="AH808" s="43"/>
      <c r="AI808" s="43"/>
      <c r="AJ808" s="43"/>
      <c r="AK808" s="43"/>
      <c r="AL808" s="43"/>
      <c r="AM808" s="43"/>
      <c r="AN808" s="43"/>
      <c r="AO808" s="41" t="s">
        <v>23532</v>
      </c>
      <c r="AP808" s="43"/>
      <c r="AQ808" s="43"/>
      <c r="AR808" s="43"/>
      <c r="AS808" s="29"/>
    </row>
    <row r="809">
      <c r="A809" s="28"/>
      <c r="B809" s="37" t="s">
        <v>25706</v>
      </c>
      <c r="C809" s="35"/>
      <c r="D809" s="38" t="b">
        <v>1</v>
      </c>
      <c r="E809" s="38" t="b">
        <v>0</v>
      </c>
      <c r="F809" s="38" t="b">
        <v>0</v>
      </c>
      <c r="G809" s="38" t="b">
        <v>0</v>
      </c>
      <c r="H809" s="38" t="b">
        <v>0</v>
      </c>
      <c r="I809" s="38" t="b">
        <v>0</v>
      </c>
      <c r="J809" s="39"/>
      <c r="K809" s="39"/>
      <c r="L809" s="38" t="b">
        <v>1</v>
      </c>
      <c r="M809" s="41" t="s">
        <v>24688</v>
      </c>
      <c r="N809" s="41" t="s">
        <v>203</v>
      </c>
      <c r="O809" s="41" t="s">
        <v>25707</v>
      </c>
      <c r="P809" s="42" t="s">
        <v>29736</v>
      </c>
      <c r="Q809" s="41" t="s">
        <v>24691</v>
      </c>
      <c r="R809" s="41" t="s">
        <v>162</v>
      </c>
      <c r="S809" s="41" t="s">
        <v>25705</v>
      </c>
      <c r="T809" s="41" t="s">
        <v>3417</v>
      </c>
      <c r="U809" s="41" t="s">
        <v>16868</v>
      </c>
      <c r="V809" s="43"/>
      <c r="W809" s="41" t="s">
        <v>17149</v>
      </c>
      <c r="X809" s="43"/>
      <c r="Y809" s="41" t="s">
        <v>27870</v>
      </c>
      <c r="Z809" s="41" t="s">
        <v>27844</v>
      </c>
      <c r="AA809" s="41" t="s">
        <v>24691</v>
      </c>
      <c r="AB809" s="39"/>
      <c r="AC809" s="39"/>
      <c r="AD809" s="41" t="s">
        <v>151</v>
      </c>
      <c r="AE809" s="41" t="s">
        <v>27846</v>
      </c>
      <c r="AF809" s="43"/>
      <c r="AG809" s="43"/>
      <c r="AH809" s="43"/>
      <c r="AI809" s="43"/>
      <c r="AJ809" s="43"/>
      <c r="AK809" s="43"/>
      <c r="AL809" s="43"/>
      <c r="AM809" s="43"/>
      <c r="AN809" s="43"/>
      <c r="AO809" s="41" t="s">
        <v>23532</v>
      </c>
      <c r="AP809" s="43"/>
      <c r="AQ809" s="43"/>
      <c r="AR809" s="43"/>
      <c r="AS809" s="29"/>
    </row>
    <row r="810">
      <c r="A810" s="28"/>
      <c r="B810" s="37" t="s">
        <v>25706</v>
      </c>
      <c r="C810" s="35"/>
      <c r="D810" s="38" t="b">
        <v>1</v>
      </c>
      <c r="E810" s="38" t="b">
        <v>0</v>
      </c>
      <c r="F810" s="38" t="b">
        <v>0</v>
      </c>
      <c r="G810" s="38" t="b">
        <v>0</v>
      </c>
      <c r="H810" s="38" t="b">
        <v>0</v>
      </c>
      <c r="I810" s="38" t="b">
        <v>0</v>
      </c>
      <c r="J810" s="39"/>
      <c r="K810" s="39"/>
      <c r="L810" s="38" t="b">
        <v>1</v>
      </c>
      <c r="M810" s="41" t="s">
        <v>24688</v>
      </c>
      <c r="N810" s="41" t="s">
        <v>203</v>
      </c>
      <c r="O810" s="41" t="s">
        <v>25707</v>
      </c>
      <c r="P810" s="42" t="s">
        <v>29737</v>
      </c>
      <c r="Q810" s="41" t="s">
        <v>24691</v>
      </c>
      <c r="R810" s="41" t="s">
        <v>162</v>
      </c>
      <c r="S810" s="41" t="s">
        <v>25705</v>
      </c>
      <c r="T810" s="41" t="s">
        <v>3417</v>
      </c>
      <c r="U810" s="41" t="s">
        <v>16868</v>
      </c>
      <c r="V810" s="43"/>
      <c r="W810" s="41" t="s">
        <v>17149</v>
      </c>
      <c r="X810" s="43"/>
      <c r="Y810" s="41" t="s">
        <v>27870</v>
      </c>
      <c r="Z810" s="41" t="s">
        <v>27844</v>
      </c>
      <c r="AA810" s="41" t="s">
        <v>24691</v>
      </c>
      <c r="AB810" s="39"/>
      <c r="AC810" s="39"/>
      <c r="AD810" s="41" t="s">
        <v>151</v>
      </c>
      <c r="AE810" s="41" t="s">
        <v>27846</v>
      </c>
      <c r="AF810" s="43"/>
      <c r="AG810" s="43"/>
      <c r="AH810" s="43"/>
      <c r="AI810" s="43"/>
      <c r="AJ810" s="43"/>
      <c r="AK810" s="43"/>
      <c r="AL810" s="43"/>
      <c r="AM810" s="43"/>
      <c r="AN810" s="43"/>
      <c r="AO810" s="41" t="s">
        <v>23532</v>
      </c>
      <c r="AP810" s="43"/>
      <c r="AQ810" s="43"/>
      <c r="AR810" s="43"/>
      <c r="AS810" s="29"/>
    </row>
    <row r="811">
      <c r="A811" s="28"/>
      <c r="B811" s="37" t="s">
        <v>25726</v>
      </c>
      <c r="C811" s="35"/>
      <c r="D811" s="38" t="b">
        <v>1</v>
      </c>
      <c r="E811" s="38" t="b">
        <v>0</v>
      </c>
      <c r="F811" s="38" t="b">
        <v>0</v>
      </c>
      <c r="G811" s="38" t="b">
        <v>0</v>
      </c>
      <c r="H811" s="38" t="b">
        <v>0</v>
      </c>
      <c r="I811" s="38" t="b">
        <v>0</v>
      </c>
      <c r="J811" s="39"/>
      <c r="K811" s="39"/>
      <c r="L811" s="38" t="b">
        <v>1</v>
      </c>
      <c r="M811" s="41" t="s">
        <v>24688</v>
      </c>
      <c r="N811" s="41" t="s">
        <v>203</v>
      </c>
      <c r="O811" s="41" t="s">
        <v>25727</v>
      </c>
      <c r="P811" s="42" t="s">
        <v>29738</v>
      </c>
      <c r="Q811" s="41" t="s">
        <v>24691</v>
      </c>
      <c r="R811" s="41" t="s">
        <v>162</v>
      </c>
      <c r="S811" s="41" t="s">
        <v>25719</v>
      </c>
      <c r="T811" s="41" t="s">
        <v>25720</v>
      </c>
      <c r="U811" s="41" t="s">
        <v>16868</v>
      </c>
      <c r="V811" s="43"/>
      <c r="W811" s="41" t="s">
        <v>17149</v>
      </c>
      <c r="X811" s="43"/>
      <c r="Y811" s="41" t="s">
        <v>27870</v>
      </c>
      <c r="Z811" s="41" t="s">
        <v>27844</v>
      </c>
      <c r="AA811" s="41" t="s">
        <v>24691</v>
      </c>
      <c r="AB811" s="39"/>
      <c r="AC811" s="39"/>
      <c r="AD811" s="41" t="s">
        <v>151</v>
      </c>
      <c r="AE811" s="41" t="s">
        <v>27846</v>
      </c>
      <c r="AF811" s="43"/>
      <c r="AG811" s="43"/>
      <c r="AH811" s="43"/>
      <c r="AI811" s="43"/>
      <c r="AJ811" s="43"/>
      <c r="AK811" s="43"/>
      <c r="AL811" s="43"/>
      <c r="AM811" s="43"/>
      <c r="AN811" s="43"/>
      <c r="AO811" s="41" t="s">
        <v>23532</v>
      </c>
      <c r="AP811" s="43"/>
      <c r="AQ811" s="43"/>
      <c r="AR811" s="43"/>
      <c r="AS811" s="29"/>
    </row>
    <row r="812">
      <c r="A812" s="28"/>
      <c r="B812" s="37" t="s">
        <v>25726</v>
      </c>
      <c r="C812" s="35"/>
      <c r="D812" s="38" t="b">
        <v>1</v>
      </c>
      <c r="E812" s="38" t="b">
        <v>0</v>
      </c>
      <c r="F812" s="38" t="b">
        <v>0</v>
      </c>
      <c r="G812" s="38" t="b">
        <v>0</v>
      </c>
      <c r="H812" s="38" t="b">
        <v>0</v>
      </c>
      <c r="I812" s="38" t="b">
        <v>0</v>
      </c>
      <c r="J812" s="39"/>
      <c r="K812" s="39"/>
      <c r="L812" s="38" t="b">
        <v>1</v>
      </c>
      <c r="M812" s="41" t="s">
        <v>24688</v>
      </c>
      <c r="N812" s="41" t="s">
        <v>203</v>
      </c>
      <c r="O812" s="41" t="s">
        <v>25727</v>
      </c>
      <c r="P812" s="42" t="s">
        <v>29739</v>
      </c>
      <c r="Q812" s="41" t="s">
        <v>24691</v>
      </c>
      <c r="R812" s="41" t="s">
        <v>162</v>
      </c>
      <c r="S812" s="41" t="s">
        <v>25719</v>
      </c>
      <c r="T812" s="41" t="s">
        <v>25720</v>
      </c>
      <c r="U812" s="41" t="s">
        <v>16868</v>
      </c>
      <c r="V812" s="43"/>
      <c r="W812" s="41" t="s">
        <v>17149</v>
      </c>
      <c r="X812" s="43"/>
      <c r="Y812" s="41" t="s">
        <v>27870</v>
      </c>
      <c r="Z812" s="41" t="s">
        <v>27844</v>
      </c>
      <c r="AA812" s="41" t="s">
        <v>24691</v>
      </c>
      <c r="AB812" s="39"/>
      <c r="AC812" s="39"/>
      <c r="AD812" s="41" t="s">
        <v>151</v>
      </c>
      <c r="AE812" s="41" t="s">
        <v>27846</v>
      </c>
      <c r="AF812" s="43"/>
      <c r="AG812" s="43"/>
      <c r="AH812" s="43"/>
      <c r="AI812" s="43"/>
      <c r="AJ812" s="43"/>
      <c r="AK812" s="43"/>
      <c r="AL812" s="43"/>
      <c r="AM812" s="43"/>
      <c r="AN812" s="43"/>
      <c r="AO812" s="41" t="s">
        <v>23532</v>
      </c>
      <c r="AP812" s="43"/>
      <c r="AQ812" s="43"/>
      <c r="AR812" s="43"/>
      <c r="AS812" s="29"/>
    </row>
    <row r="813">
      <c r="A813" s="28"/>
      <c r="B813" s="37" t="s">
        <v>25769</v>
      </c>
      <c r="C813" s="35"/>
      <c r="D813" s="38" t="b">
        <v>1</v>
      </c>
      <c r="E813" s="38" t="b">
        <v>0</v>
      </c>
      <c r="F813" s="38" t="b">
        <v>0</v>
      </c>
      <c r="G813" s="38" t="b">
        <v>0</v>
      </c>
      <c r="H813" s="38" t="b">
        <v>0</v>
      </c>
      <c r="I813" s="38" t="b">
        <v>0</v>
      </c>
      <c r="J813" s="39"/>
      <c r="K813" s="39"/>
      <c r="L813" s="38" t="b">
        <v>1</v>
      </c>
      <c r="M813" s="40">
        <v>45909.0</v>
      </c>
      <c r="N813" s="41" t="s">
        <v>203</v>
      </c>
      <c r="O813" s="41" t="s">
        <v>25770</v>
      </c>
      <c r="P813" s="42" t="s">
        <v>29740</v>
      </c>
      <c r="Q813" s="41" t="s">
        <v>25675</v>
      </c>
      <c r="R813" s="41" t="s">
        <v>16866</v>
      </c>
      <c r="S813" s="41" t="s">
        <v>3610</v>
      </c>
      <c r="T813" s="41" t="s">
        <v>1818</v>
      </c>
      <c r="U813" s="39"/>
      <c r="V813" s="43"/>
      <c r="W813" s="41" t="s">
        <v>17149</v>
      </c>
      <c r="X813" s="43"/>
      <c r="Y813" s="41" t="s">
        <v>29190</v>
      </c>
      <c r="Z813" s="41" t="s">
        <v>29190</v>
      </c>
      <c r="AA813" s="41" t="s">
        <v>25675</v>
      </c>
      <c r="AB813" s="39"/>
      <c r="AC813" s="39"/>
      <c r="AD813" s="41" t="s">
        <v>215</v>
      </c>
      <c r="AE813" s="41" t="s">
        <v>27846</v>
      </c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29"/>
    </row>
    <row r="814">
      <c r="A814" s="28"/>
      <c r="B814" s="37" t="s">
        <v>25767</v>
      </c>
      <c r="C814" s="35"/>
      <c r="D814" s="38" t="b">
        <v>1</v>
      </c>
      <c r="E814" s="38" t="b">
        <v>0</v>
      </c>
      <c r="F814" s="38" t="b">
        <v>0</v>
      </c>
      <c r="G814" s="38" t="b">
        <v>0</v>
      </c>
      <c r="H814" s="38" t="b">
        <v>0</v>
      </c>
      <c r="I814" s="38" t="b">
        <v>0</v>
      </c>
      <c r="J814" s="39"/>
      <c r="K814" s="39"/>
      <c r="L814" s="38" t="b">
        <v>1</v>
      </c>
      <c r="M814" s="40">
        <v>45909.0</v>
      </c>
      <c r="N814" s="41" t="s">
        <v>203</v>
      </c>
      <c r="O814" s="41" t="s">
        <v>25768</v>
      </c>
      <c r="P814" s="42" t="s">
        <v>29741</v>
      </c>
      <c r="Q814" s="41" t="s">
        <v>25675</v>
      </c>
      <c r="R814" s="41" t="s">
        <v>16866</v>
      </c>
      <c r="S814" s="41" t="s">
        <v>2756</v>
      </c>
      <c r="T814" s="41" t="s">
        <v>2757</v>
      </c>
      <c r="U814" s="39"/>
      <c r="V814" s="43"/>
      <c r="W814" s="41" t="s">
        <v>17149</v>
      </c>
      <c r="X814" s="43"/>
      <c r="Y814" s="41" t="s">
        <v>29190</v>
      </c>
      <c r="Z814" s="41" t="s">
        <v>29190</v>
      </c>
      <c r="AA814" s="41" t="s">
        <v>25675</v>
      </c>
      <c r="AB814" s="39"/>
      <c r="AC814" s="39"/>
      <c r="AD814" s="41" t="s">
        <v>215</v>
      </c>
      <c r="AE814" s="41" t="s">
        <v>27846</v>
      </c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29"/>
    </row>
    <row r="815">
      <c r="A815" s="28"/>
      <c r="B815" s="37" t="s">
        <v>25765</v>
      </c>
      <c r="C815" s="35"/>
      <c r="D815" s="38" t="b">
        <v>1</v>
      </c>
      <c r="E815" s="38" t="b">
        <v>1</v>
      </c>
      <c r="F815" s="38" t="b">
        <v>0</v>
      </c>
      <c r="G815" s="38" t="b">
        <v>0</v>
      </c>
      <c r="H815" s="38" t="b">
        <v>0</v>
      </c>
      <c r="I815" s="38" t="b">
        <v>0</v>
      </c>
      <c r="J815" s="39"/>
      <c r="K815" s="39"/>
      <c r="L815" s="38" t="b">
        <v>1</v>
      </c>
      <c r="M815" s="41" t="s">
        <v>24895</v>
      </c>
      <c r="N815" s="41" t="s">
        <v>203</v>
      </c>
      <c r="O815" s="41" t="s">
        <v>25766</v>
      </c>
      <c r="P815" s="42" t="s">
        <v>29742</v>
      </c>
      <c r="Q815" s="41" t="s">
        <v>24897</v>
      </c>
      <c r="R815" s="41" t="s">
        <v>146</v>
      </c>
      <c r="S815" s="41" t="s">
        <v>330</v>
      </c>
      <c r="T815" s="41" t="s">
        <v>331</v>
      </c>
      <c r="U815" s="41" t="s">
        <v>16868</v>
      </c>
      <c r="V815" s="43"/>
      <c r="W815" s="41" t="s">
        <v>17149</v>
      </c>
      <c r="X815" s="43"/>
      <c r="Y815" s="41" t="s">
        <v>27870</v>
      </c>
      <c r="Z815" s="41" t="s">
        <v>29126</v>
      </c>
      <c r="AA815" s="41" t="s">
        <v>24897</v>
      </c>
      <c r="AB815" s="39"/>
      <c r="AC815" s="39"/>
      <c r="AD815" s="41" t="s">
        <v>16462</v>
      </c>
      <c r="AE815" s="41" t="s">
        <v>27846</v>
      </c>
      <c r="AF815" s="43"/>
      <c r="AG815" s="43"/>
      <c r="AH815" s="43"/>
      <c r="AI815" s="43"/>
      <c r="AJ815" s="43"/>
      <c r="AK815" s="43"/>
      <c r="AL815" s="43"/>
      <c r="AM815" s="43"/>
      <c r="AN815" s="43"/>
      <c r="AO815" s="41" t="s">
        <v>23532</v>
      </c>
      <c r="AP815" s="43"/>
      <c r="AQ815" s="43"/>
      <c r="AR815" s="43"/>
      <c r="AS815" s="29"/>
    </row>
    <row r="816">
      <c r="A816" s="28"/>
      <c r="B816" s="37" t="s">
        <v>25726</v>
      </c>
      <c r="C816" s="35"/>
      <c r="D816" s="38" t="b">
        <v>1</v>
      </c>
      <c r="E816" s="38" t="b">
        <v>0</v>
      </c>
      <c r="F816" s="38" t="b">
        <v>0</v>
      </c>
      <c r="G816" s="38" t="b">
        <v>0</v>
      </c>
      <c r="H816" s="38" t="b">
        <v>0</v>
      </c>
      <c r="I816" s="38" t="b">
        <v>0</v>
      </c>
      <c r="J816" s="39"/>
      <c r="K816" s="39"/>
      <c r="L816" s="38" t="b">
        <v>1</v>
      </c>
      <c r="M816" s="41" t="s">
        <v>24688</v>
      </c>
      <c r="N816" s="41" t="s">
        <v>203</v>
      </c>
      <c r="O816" s="41" t="s">
        <v>25727</v>
      </c>
      <c r="P816" s="42" t="s">
        <v>29743</v>
      </c>
      <c r="Q816" s="41" t="s">
        <v>24691</v>
      </c>
      <c r="R816" s="41" t="s">
        <v>162</v>
      </c>
      <c r="S816" s="41" t="s">
        <v>25719</v>
      </c>
      <c r="T816" s="41" t="s">
        <v>25720</v>
      </c>
      <c r="U816" s="41" t="s">
        <v>16868</v>
      </c>
      <c r="V816" s="43"/>
      <c r="W816" s="41" t="s">
        <v>17149</v>
      </c>
      <c r="X816" s="43"/>
      <c r="Y816" s="41" t="s">
        <v>27870</v>
      </c>
      <c r="Z816" s="41" t="s">
        <v>27844</v>
      </c>
      <c r="AA816" s="41" t="s">
        <v>24691</v>
      </c>
      <c r="AB816" s="39"/>
      <c r="AC816" s="39"/>
      <c r="AD816" s="41" t="s">
        <v>151</v>
      </c>
      <c r="AE816" s="41" t="s">
        <v>27846</v>
      </c>
      <c r="AF816" s="43"/>
      <c r="AG816" s="43"/>
      <c r="AH816" s="43"/>
      <c r="AI816" s="43"/>
      <c r="AJ816" s="43"/>
      <c r="AK816" s="43"/>
      <c r="AL816" s="43"/>
      <c r="AM816" s="43"/>
      <c r="AN816" s="43"/>
      <c r="AO816" s="41" t="s">
        <v>23532</v>
      </c>
      <c r="AP816" s="43"/>
      <c r="AQ816" s="43"/>
      <c r="AR816" s="43"/>
      <c r="AS816" s="29"/>
    </row>
    <row r="817">
      <c r="A817" s="28"/>
      <c r="B817" s="37" t="s">
        <v>25728</v>
      </c>
      <c r="C817" s="35"/>
      <c r="D817" s="38" t="b">
        <v>1</v>
      </c>
      <c r="E817" s="38" t="b">
        <v>0</v>
      </c>
      <c r="F817" s="38" t="b">
        <v>0</v>
      </c>
      <c r="G817" s="38" t="b">
        <v>0</v>
      </c>
      <c r="H817" s="38" t="b">
        <v>0</v>
      </c>
      <c r="I817" s="38" t="b">
        <v>0</v>
      </c>
      <c r="J817" s="39"/>
      <c r="K817" s="39"/>
      <c r="L817" s="38" t="b">
        <v>1</v>
      </c>
      <c r="M817" s="40">
        <v>45909.0</v>
      </c>
      <c r="N817" s="41" t="s">
        <v>203</v>
      </c>
      <c r="O817" s="41" t="s">
        <v>25729</v>
      </c>
      <c r="P817" s="42" t="s">
        <v>29744</v>
      </c>
      <c r="Q817" s="41" t="s">
        <v>24550</v>
      </c>
      <c r="R817" s="41" t="s">
        <v>162</v>
      </c>
      <c r="S817" s="41" t="s">
        <v>25719</v>
      </c>
      <c r="T817" s="41" t="s">
        <v>25720</v>
      </c>
      <c r="U817" s="41" t="s">
        <v>16868</v>
      </c>
      <c r="V817" s="43"/>
      <c r="W817" s="41" t="s">
        <v>17149</v>
      </c>
      <c r="X817" s="43"/>
      <c r="Y817" s="41" t="s">
        <v>27870</v>
      </c>
      <c r="Z817" s="41" t="s">
        <v>29126</v>
      </c>
      <c r="AA817" s="41" t="s">
        <v>24550</v>
      </c>
      <c r="AB817" s="39"/>
      <c r="AC817" s="39"/>
      <c r="AD817" s="41" t="s">
        <v>215</v>
      </c>
      <c r="AE817" s="41" t="s">
        <v>27846</v>
      </c>
      <c r="AF817" s="43"/>
      <c r="AG817" s="43"/>
      <c r="AH817" s="43"/>
      <c r="AI817" s="43"/>
      <c r="AJ817" s="43"/>
      <c r="AK817" s="43"/>
      <c r="AL817" s="43"/>
      <c r="AM817" s="43"/>
      <c r="AN817" s="43"/>
      <c r="AO817" s="41" t="s">
        <v>23532</v>
      </c>
      <c r="AP817" s="43"/>
      <c r="AQ817" s="43"/>
      <c r="AR817" s="43"/>
      <c r="AS817" s="29"/>
    </row>
    <row r="818">
      <c r="A818" s="28"/>
      <c r="B818" s="37" t="s">
        <v>24905</v>
      </c>
      <c r="C818" s="35"/>
      <c r="D818" s="38" t="b">
        <v>1</v>
      </c>
      <c r="E818" s="38" t="b">
        <v>0</v>
      </c>
      <c r="F818" s="38" t="b">
        <v>0</v>
      </c>
      <c r="G818" s="38" t="b">
        <v>0</v>
      </c>
      <c r="H818" s="38" t="b">
        <v>1</v>
      </c>
      <c r="I818" s="38" t="b">
        <v>1</v>
      </c>
      <c r="J818" s="39"/>
      <c r="K818" s="39"/>
      <c r="L818" s="38" t="b">
        <v>1</v>
      </c>
      <c r="M818" s="40">
        <v>45758.0</v>
      </c>
      <c r="N818" s="41" t="s">
        <v>203</v>
      </c>
      <c r="O818" s="41" t="s">
        <v>24906</v>
      </c>
      <c r="P818" s="42" t="s">
        <v>29745</v>
      </c>
      <c r="Q818" s="41" t="s">
        <v>24600</v>
      </c>
      <c r="R818" s="41" t="s">
        <v>972</v>
      </c>
      <c r="S818" s="41" t="s">
        <v>919</v>
      </c>
      <c r="T818" s="41" t="s">
        <v>1099</v>
      </c>
      <c r="U818" s="41" t="s">
        <v>24907</v>
      </c>
      <c r="V818" s="43"/>
      <c r="W818" s="41" t="s">
        <v>17149</v>
      </c>
      <c r="X818" s="43"/>
      <c r="Y818" s="41" t="s">
        <v>27870</v>
      </c>
      <c r="Z818" s="41" t="s">
        <v>29093</v>
      </c>
      <c r="AA818" s="41" t="s">
        <v>24600</v>
      </c>
      <c r="AB818" s="39"/>
      <c r="AC818" s="39"/>
      <c r="AD818" s="41" t="s">
        <v>151</v>
      </c>
      <c r="AE818" s="41" t="s">
        <v>27846</v>
      </c>
      <c r="AF818" s="43"/>
      <c r="AG818" s="43"/>
      <c r="AH818" s="43"/>
      <c r="AI818" s="43"/>
      <c r="AJ818" s="43"/>
      <c r="AK818" s="43"/>
      <c r="AL818" s="43"/>
      <c r="AM818" s="41" t="s">
        <v>24908</v>
      </c>
      <c r="AN818" s="43"/>
      <c r="AO818" s="41" t="s">
        <v>24604</v>
      </c>
      <c r="AP818" s="43"/>
      <c r="AQ818" s="43"/>
      <c r="AR818" s="43"/>
      <c r="AS818" s="29"/>
    </row>
    <row r="819">
      <c r="A819" s="28"/>
      <c r="B819" s="37" t="s">
        <v>25716</v>
      </c>
      <c r="C819" s="35"/>
      <c r="D819" s="38" t="b">
        <v>1</v>
      </c>
      <c r="E819" s="38" t="b">
        <v>0</v>
      </c>
      <c r="F819" s="38" t="b">
        <v>0</v>
      </c>
      <c r="G819" s="38" t="b">
        <v>0</v>
      </c>
      <c r="H819" s="38" t="b">
        <v>0</v>
      </c>
      <c r="I819" s="38" t="b">
        <v>0</v>
      </c>
      <c r="J819" s="39"/>
      <c r="K819" s="39"/>
      <c r="L819" s="38" t="b">
        <v>1</v>
      </c>
      <c r="M819" s="41" t="s">
        <v>22979</v>
      </c>
      <c r="N819" s="41" t="s">
        <v>203</v>
      </c>
      <c r="O819" s="41" t="s">
        <v>25717</v>
      </c>
      <c r="P819" s="42" t="s">
        <v>29746</v>
      </c>
      <c r="Q819" s="41" t="s">
        <v>24842</v>
      </c>
      <c r="R819" s="41" t="s">
        <v>162</v>
      </c>
      <c r="S819" s="41" t="s">
        <v>25719</v>
      </c>
      <c r="T819" s="41" t="s">
        <v>25720</v>
      </c>
      <c r="U819" s="41" t="s">
        <v>16868</v>
      </c>
      <c r="V819" s="43"/>
      <c r="W819" s="41" t="s">
        <v>17149</v>
      </c>
      <c r="X819" s="43"/>
      <c r="Y819" s="41" t="s">
        <v>27870</v>
      </c>
      <c r="Z819" s="41" t="s">
        <v>27844</v>
      </c>
      <c r="AA819" s="41" t="s">
        <v>24842</v>
      </c>
      <c r="AB819" s="39"/>
      <c r="AC819" s="39"/>
      <c r="AD819" s="41" t="s">
        <v>151</v>
      </c>
      <c r="AE819" s="41" t="s">
        <v>27846</v>
      </c>
      <c r="AF819" s="43"/>
      <c r="AG819" s="43"/>
      <c r="AH819" s="43"/>
      <c r="AI819" s="43"/>
      <c r="AJ819" s="43"/>
      <c r="AK819" s="43"/>
      <c r="AL819" s="43"/>
      <c r="AM819" s="43"/>
      <c r="AN819" s="43"/>
      <c r="AO819" s="41" t="s">
        <v>23532</v>
      </c>
      <c r="AP819" s="43"/>
      <c r="AQ819" s="43"/>
      <c r="AR819" s="43"/>
      <c r="AS819" s="29"/>
    </row>
    <row r="820">
      <c r="A820" s="28"/>
      <c r="B820" s="37" t="s">
        <v>25708</v>
      </c>
      <c r="C820" s="35"/>
      <c r="D820" s="38" t="b">
        <v>1</v>
      </c>
      <c r="E820" s="38" t="b">
        <v>0</v>
      </c>
      <c r="F820" s="38" t="b">
        <v>0</v>
      </c>
      <c r="G820" s="38" t="b">
        <v>0</v>
      </c>
      <c r="H820" s="38" t="b">
        <v>0</v>
      </c>
      <c r="I820" s="38" t="b">
        <v>0</v>
      </c>
      <c r="J820" s="39"/>
      <c r="K820" s="39"/>
      <c r="L820" s="38" t="b">
        <v>1</v>
      </c>
      <c r="M820" s="41" t="s">
        <v>22979</v>
      </c>
      <c r="N820" s="41" t="s">
        <v>203</v>
      </c>
      <c r="O820" s="41" t="s">
        <v>25709</v>
      </c>
      <c r="P820" s="42" t="s">
        <v>29747</v>
      </c>
      <c r="Q820" s="41" t="s">
        <v>24842</v>
      </c>
      <c r="R820" s="41" t="s">
        <v>162</v>
      </c>
      <c r="S820" s="41" t="s">
        <v>25705</v>
      </c>
      <c r="T820" s="41" t="s">
        <v>3417</v>
      </c>
      <c r="U820" s="41" t="s">
        <v>16868</v>
      </c>
      <c r="V820" s="43"/>
      <c r="W820" s="41" t="s">
        <v>17149</v>
      </c>
      <c r="X820" s="43"/>
      <c r="Y820" s="41" t="s">
        <v>27870</v>
      </c>
      <c r="Z820" s="41" t="s">
        <v>27844</v>
      </c>
      <c r="AA820" s="41" t="s">
        <v>24842</v>
      </c>
      <c r="AB820" s="39"/>
      <c r="AC820" s="39"/>
      <c r="AD820" s="41" t="s">
        <v>151</v>
      </c>
      <c r="AE820" s="41" t="s">
        <v>27846</v>
      </c>
      <c r="AF820" s="43"/>
      <c r="AG820" s="43"/>
      <c r="AH820" s="43"/>
      <c r="AI820" s="43"/>
      <c r="AJ820" s="43"/>
      <c r="AK820" s="43"/>
      <c r="AL820" s="43"/>
      <c r="AM820" s="43"/>
      <c r="AN820" s="43"/>
      <c r="AO820" s="41" t="s">
        <v>23532</v>
      </c>
      <c r="AP820" s="43"/>
      <c r="AQ820" s="43"/>
      <c r="AR820" s="43"/>
      <c r="AS820" s="29"/>
    </row>
    <row r="821">
      <c r="A821" s="28"/>
      <c r="B821" s="37" t="s">
        <v>25706</v>
      </c>
      <c r="C821" s="35"/>
      <c r="D821" s="38" t="b">
        <v>1</v>
      </c>
      <c r="E821" s="38" t="b">
        <v>0</v>
      </c>
      <c r="F821" s="38" t="b">
        <v>0</v>
      </c>
      <c r="G821" s="38" t="b">
        <v>0</v>
      </c>
      <c r="H821" s="38" t="b">
        <v>0</v>
      </c>
      <c r="I821" s="38" t="b">
        <v>0</v>
      </c>
      <c r="J821" s="39"/>
      <c r="K821" s="39"/>
      <c r="L821" s="38" t="b">
        <v>1</v>
      </c>
      <c r="M821" s="41" t="s">
        <v>24688</v>
      </c>
      <c r="N821" s="41" t="s">
        <v>203</v>
      </c>
      <c r="O821" s="41" t="s">
        <v>25707</v>
      </c>
      <c r="P821" s="42" t="s">
        <v>29748</v>
      </c>
      <c r="Q821" s="41" t="s">
        <v>24691</v>
      </c>
      <c r="R821" s="41" t="s">
        <v>162</v>
      </c>
      <c r="S821" s="41" t="s">
        <v>25705</v>
      </c>
      <c r="T821" s="41" t="s">
        <v>3417</v>
      </c>
      <c r="U821" s="41" t="s">
        <v>16868</v>
      </c>
      <c r="V821" s="43"/>
      <c r="W821" s="41" t="s">
        <v>17149</v>
      </c>
      <c r="X821" s="43"/>
      <c r="Y821" s="41" t="s">
        <v>27870</v>
      </c>
      <c r="Z821" s="41" t="s">
        <v>27844</v>
      </c>
      <c r="AA821" s="41" t="s">
        <v>24691</v>
      </c>
      <c r="AB821" s="39"/>
      <c r="AC821" s="39"/>
      <c r="AD821" s="41" t="s">
        <v>151</v>
      </c>
      <c r="AE821" s="41" t="s">
        <v>27846</v>
      </c>
      <c r="AF821" s="43"/>
      <c r="AG821" s="43"/>
      <c r="AH821" s="43"/>
      <c r="AI821" s="43"/>
      <c r="AJ821" s="43"/>
      <c r="AK821" s="43"/>
      <c r="AL821" s="43"/>
      <c r="AM821" s="43"/>
      <c r="AN821" s="43"/>
      <c r="AO821" s="41" t="s">
        <v>23532</v>
      </c>
      <c r="AP821" s="43"/>
      <c r="AQ821" s="43"/>
      <c r="AR821" s="43"/>
      <c r="AS821" s="29"/>
    </row>
    <row r="822">
      <c r="A822" s="28"/>
      <c r="B822" s="37" t="s">
        <v>25702</v>
      </c>
      <c r="C822" s="35"/>
      <c r="D822" s="38" t="b">
        <v>1</v>
      </c>
      <c r="E822" s="38" t="b">
        <v>0</v>
      </c>
      <c r="F822" s="38" t="b">
        <v>0</v>
      </c>
      <c r="G822" s="38" t="b">
        <v>0</v>
      </c>
      <c r="H822" s="38" t="b">
        <v>0</v>
      </c>
      <c r="I822" s="38" t="b">
        <v>0</v>
      </c>
      <c r="J822" s="39"/>
      <c r="K822" s="39"/>
      <c r="L822" s="38" t="b">
        <v>1</v>
      </c>
      <c r="M822" s="40">
        <v>45909.0</v>
      </c>
      <c r="N822" s="41" t="s">
        <v>203</v>
      </c>
      <c r="O822" s="41" t="s">
        <v>25703</v>
      </c>
      <c r="P822" s="42" t="s">
        <v>29749</v>
      </c>
      <c r="Q822" s="41" t="s">
        <v>24550</v>
      </c>
      <c r="R822" s="41" t="s">
        <v>162</v>
      </c>
      <c r="S822" s="41" t="s">
        <v>25705</v>
      </c>
      <c r="T822" s="41" t="s">
        <v>3417</v>
      </c>
      <c r="U822" s="41" t="s">
        <v>16868</v>
      </c>
      <c r="V822" s="43"/>
      <c r="W822" s="41" t="s">
        <v>17149</v>
      </c>
      <c r="X822" s="43"/>
      <c r="Y822" s="41" t="s">
        <v>27870</v>
      </c>
      <c r="Z822" s="41" t="s">
        <v>27844</v>
      </c>
      <c r="AA822" s="41" t="s">
        <v>24550</v>
      </c>
      <c r="AB822" s="39"/>
      <c r="AC822" s="39"/>
      <c r="AD822" s="41" t="s">
        <v>151</v>
      </c>
      <c r="AE822" s="41" t="s">
        <v>27846</v>
      </c>
      <c r="AF822" s="43"/>
      <c r="AG822" s="43"/>
      <c r="AH822" s="43"/>
      <c r="AI822" s="43"/>
      <c r="AJ822" s="43"/>
      <c r="AK822" s="43"/>
      <c r="AL822" s="43"/>
      <c r="AM822" s="43"/>
      <c r="AN822" s="43"/>
      <c r="AO822" s="41" t="s">
        <v>23532</v>
      </c>
      <c r="AP822" s="43"/>
      <c r="AQ822" s="43"/>
      <c r="AR822" s="43"/>
      <c r="AS822" s="29"/>
    </row>
    <row r="823">
      <c r="A823" s="28"/>
      <c r="B823" s="37" t="s">
        <v>25374</v>
      </c>
      <c r="C823" s="35"/>
      <c r="D823" s="38" t="b">
        <v>1</v>
      </c>
      <c r="E823" s="38" t="b">
        <v>1</v>
      </c>
      <c r="F823" s="38" t="b">
        <v>0</v>
      </c>
      <c r="G823" s="38" t="b">
        <v>0</v>
      </c>
      <c r="H823" s="38" t="b">
        <v>0</v>
      </c>
      <c r="I823" s="38" t="b">
        <v>0</v>
      </c>
      <c r="J823" s="39"/>
      <c r="K823" s="39"/>
      <c r="L823" s="38" t="b">
        <v>1</v>
      </c>
      <c r="M823" s="41" t="s">
        <v>25342</v>
      </c>
      <c r="N823" s="41" t="s">
        <v>203</v>
      </c>
      <c r="O823" s="41" t="s">
        <v>25375</v>
      </c>
      <c r="P823" s="42" t="s">
        <v>29750</v>
      </c>
      <c r="Q823" s="41" t="s">
        <v>25344</v>
      </c>
      <c r="R823" s="41" t="s">
        <v>16380</v>
      </c>
      <c r="S823" s="41" t="s">
        <v>24783</v>
      </c>
      <c r="T823" s="41" t="s">
        <v>24784</v>
      </c>
      <c r="U823" s="41" t="s">
        <v>16868</v>
      </c>
      <c r="V823" s="43"/>
      <c r="W823" s="41" t="s">
        <v>17149</v>
      </c>
      <c r="X823" s="43"/>
      <c r="Y823" s="41" t="s">
        <v>27870</v>
      </c>
      <c r="Z823" s="41" t="s">
        <v>27844</v>
      </c>
      <c r="AA823" s="41" t="s">
        <v>25344</v>
      </c>
      <c r="AB823" s="39"/>
      <c r="AC823" s="39"/>
      <c r="AD823" s="41" t="s">
        <v>151</v>
      </c>
      <c r="AE823" s="41" t="s">
        <v>27846</v>
      </c>
      <c r="AF823" s="43"/>
      <c r="AG823" s="43"/>
      <c r="AH823" s="43"/>
      <c r="AI823" s="43"/>
      <c r="AJ823" s="43"/>
      <c r="AK823" s="43"/>
      <c r="AL823" s="43"/>
      <c r="AM823" s="43"/>
      <c r="AN823" s="43"/>
      <c r="AO823" s="41" t="s">
        <v>23532</v>
      </c>
      <c r="AP823" s="43"/>
      <c r="AQ823" s="43"/>
      <c r="AR823" s="43"/>
      <c r="AS823" s="29"/>
    </row>
    <row r="824">
      <c r="A824" s="28"/>
      <c r="B824" s="37" t="s">
        <v>25765</v>
      </c>
      <c r="C824" s="35"/>
      <c r="D824" s="38" t="b">
        <v>1</v>
      </c>
      <c r="E824" s="38" t="b">
        <v>1</v>
      </c>
      <c r="F824" s="38" t="b">
        <v>0</v>
      </c>
      <c r="G824" s="38" t="b">
        <v>0</v>
      </c>
      <c r="H824" s="38" t="b">
        <v>0</v>
      </c>
      <c r="I824" s="38" t="b">
        <v>0</v>
      </c>
      <c r="J824" s="39"/>
      <c r="K824" s="39"/>
      <c r="L824" s="38" t="b">
        <v>1</v>
      </c>
      <c r="M824" s="41" t="s">
        <v>24895</v>
      </c>
      <c r="N824" s="41" t="s">
        <v>203</v>
      </c>
      <c r="O824" s="41" t="s">
        <v>25766</v>
      </c>
      <c r="P824" s="42" t="s">
        <v>29751</v>
      </c>
      <c r="Q824" s="41" t="s">
        <v>24897</v>
      </c>
      <c r="R824" s="41" t="s">
        <v>146</v>
      </c>
      <c r="S824" s="41" t="s">
        <v>330</v>
      </c>
      <c r="T824" s="41" t="s">
        <v>331</v>
      </c>
      <c r="U824" s="41" t="s">
        <v>16868</v>
      </c>
      <c r="V824" s="43"/>
      <c r="W824" s="41" t="s">
        <v>17149</v>
      </c>
      <c r="X824" s="43"/>
      <c r="Y824" s="41" t="s">
        <v>27870</v>
      </c>
      <c r="Z824" s="41" t="s">
        <v>29126</v>
      </c>
      <c r="AA824" s="41" t="s">
        <v>24897</v>
      </c>
      <c r="AB824" s="39"/>
      <c r="AC824" s="39"/>
      <c r="AD824" s="41" t="s">
        <v>16462</v>
      </c>
      <c r="AE824" s="41" t="s">
        <v>27846</v>
      </c>
      <c r="AF824" s="43"/>
      <c r="AG824" s="43"/>
      <c r="AH824" s="43"/>
      <c r="AI824" s="43"/>
      <c r="AJ824" s="43"/>
      <c r="AK824" s="43"/>
      <c r="AL824" s="43"/>
      <c r="AM824" s="43"/>
      <c r="AN824" s="43"/>
      <c r="AO824" s="41" t="s">
        <v>23532</v>
      </c>
      <c r="AP824" s="43"/>
      <c r="AQ824" s="43"/>
      <c r="AR824" s="43"/>
      <c r="AS824" s="29"/>
    </row>
    <row r="825">
      <c r="A825" s="28"/>
      <c r="B825" s="37" t="s">
        <v>25765</v>
      </c>
      <c r="C825" s="35"/>
      <c r="D825" s="38" t="b">
        <v>1</v>
      </c>
      <c r="E825" s="38" t="b">
        <v>1</v>
      </c>
      <c r="F825" s="38" t="b">
        <v>0</v>
      </c>
      <c r="G825" s="38" t="b">
        <v>0</v>
      </c>
      <c r="H825" s="38" t="b">
        <v>0</v>
      </c>
      <c r="I825" s="38" t="b">
        <v>0</v>
      </c>
      <c r="J825" s="39"/>
      <c r="K825" s="39"/>
      <c r="L825" s="38" t="b">
        <v>1</v>
      </c>
      <c r="M825" s="41" t="s">
        <v>24895</v>
      </c>
      <c r="N825" s="41" t="s">
        <v>203</v>
      </c>
      <c r="O825" s="41" t="s">
        <v>25766</v>
      </c>
      <c r="P825" s="42" t="s">
        <v>29752</v>
      </c>
      <c r="Q825" s="41" t="s">
        <v>24897</v>
      </c>
      <c r="R825" s="41" t="s">
        <v>146</v>
      </c>
      <c r="S825" s="41" t="s">
        <v>330</v>
      </c>
      <c r="T825" s="41" t="s">
        <v>331</v>
      </c>
      <c r="U825" s="41" t="s">
        <v>16868</v>
      </c>
      <c r="V825" s="43"/>
      <c r="W825" s="41" t="s">
        <v>17149</v>
      </c>
      <c r="X825" s="43"/>
      <c r="Y825" s="41" t="s">
        <v>27870</v>
      </c>
      <c r="Z825" s="41" t="s">
        <v>29126</v>
      </c>
      <c r="AA825" s="41" t="s">
        <v>24897</v>
      </c>
      <c r="AB825" s="39"/>
      <c r="AC825" s="39"/>
      <c r="AD825" s="41" t="s">
        <v>16462</v>
      </c>
      <c r="AE825" s="41" t="s">
        <v>27846</v>
      </c>
      <c r="AF825" s="43"/>
      <c r="AG825" s="43"/>
      <c r="AH825" s="43"/>
      <c r="AI825" s="43"/>
      <c r="AJ825" s="43"/>
      <c r="AK825" s="43"/>
      <c r="AL825" s="43"/>
      <c r="AM825" s="43"/>
      <c r="AN825" s="43"/>
      <c r="AO825" s="41" t="s">
        <v>23532</v>
      </c>
      <c r="AP825" s="43"/>
      <c r="AQ825" s="43"/>
      <c r="AR825" s="43"/>
      <c r="AS825" s="29"/>
    </row>
    <row r="826">
      <c r="A826" s="28"/>
      <c r="B826" s="37" t="s">
        <v>25883</v>
      </c>
      <c r="C826" s="35"/>
      <c r="D826" s="38" t="b">
        <v>1</v>
      </c>
      <c r="E826" s="38" t="b">
        <v>0</v>
      </c>
      <c r="F826" s="38" t="b">
        <v>0</v>
      </c>
      <c r="G826" s="38" t="b">
        <v>0</v>
      </c>
      <c r="H826" s="38" t="b">
        <v>0</v>
      </c>
      <c r="I826" s="38" t="b">
        <v>1</v>
      </c>
      <c r="J826" s="39"/>
      <c r="K826" s="39"/>
      <c r="L826" s="38" t="b">
        <v>1</v>
      </c>
      <c r="M826" s="40">
        <v>45758.0</v>
      </c>
      <c r="N826" s="41" t="s">
        <v>203</v>
      </c>
      <c r="O826" s="41" t="s">
        <v>25884</v>
      </c>
      <c r="P826" s="42" t="s">
        <v>29753</v>
      </c>
      <c r="Q826" s="41" t="s">
        <v>24600</v>
      </c>
      <c r="R826" s="41" t="s">
        <v>972</v>
      </c>
      <c r="S826" s="41" t="s">
        <v>3616</v>
      </c>
      <c r="T826" s="41" t="s">
        <v>3617</v>
      </c>
      <c r="U826" s="41" t="s">
        <v>25885</v>
      </c>
      <c r="V826" s="43"/>
      <c r="W826" s="43"/>
      <c r="X826" s="43"/>
      <c r="Y826" s="41" t="s">
        <v>27870</v>
      </c>
      <c r="Z826" s="41" t="s">
        <v>27845</v>
      </c>
      <c r="AA826" s="41" t="s">
        <v>24600</v>
      </c>
      <c r="AB826" s="39"/>
      <c r="AC826" s="39"/>
      <c r="AD826" s="41" t="s">
        <v>215</v>
      </c>
      <c r="AE826" s="41" t="s">
        <v>27846</v>
      </c>
      <c r="AF826" s="43"/>
      <c r="AG826" s="43"/>
      <c r="AH826" s="43"/>
      <c r="AI826" s="43"/>
      <c r="AJ826" s="43"/>
      <c r="AK826" s="43"/>
      <c r="AL826" s="43"/>
      <c r="AM826" s="41" t="s">
        <v>25886</v>
      </c>
      <c r="AN826" s="43"/>
      <c r="AO826" s="41" t="s">
        <v>24604</v>
      </c>
      <c r="AP826" s="43"/>
      <c r="AQ826" s="43"/>
      <c r="AR826" s="43"/>
      <c r="AS826" s="29"/>
    </row>
    <row r="827">
      <c r="A827" s="28"/>
      <c r="B827" s="37" t="s">
        <v>25907</v>
      </c>
      <c r="C827" s="35"/>
      <c r="D827" s="38" t="b">
        <v>1</v>
      </c>
      <c r="E827" s="38" t="b">
        <v>0</v>
      </c>
      <c r="F827" s="38" t="b">
        <v>0</v>
      </c>
      <c r="G827" s="38" t="b">
        <v>0</v>
      </c>
      <c r="H827" s="38" t="b">
        <v>0</v>
      </c>
      <c r="I827" s="38" t="b">
        <v>1</v>
      </c>
      <c r="J827" s="39"/>
      <c r="K827" s="39"/>
      <c r="L827" s="38" t="b">
        <v>1</v>
      </c>
      <c r="M827" s="40">
        <v>45758.0</v>
      </c>
      <c r="N827" s="41" t="s">
        <v>203</v>
      </c>
      <c r="O827" s="41" t="s">
        <v>25908</v>
      </c>
      <c r="P827" s="42" t="s">
        <v>29754</v>
      </c>
      <c r="Q827" s="41" t="s">
        <v>24600</v>
      </c>
      <c r="R827" s="41" t="s">
        <v>972</v>
      </c>
      <c r="S827" s="41" t="s">
        <v>3610</v>
      </c>
      <c r="T827" s="41" t="s">
        <v>1818</v>
      </c>
      <c r="U827" s="41" t="s">
        <v>25909</v>
      </c>
      <c r="V827" s="43"/>
      <c r="W827" s="43"/>
      <c r="X827" s="43"/>
      <c r="Y827" s="41" t="s">
        <v>27870</v>
      </c>
      <c r="Z827" s="41" t="s">
        <v>27845</v>
      </c>
      <c r="AA827" s="41" t="s">
        <v>24600</v>
      </c>
      <c r="AB827" s="39"/>
      <c r="AC827" s="39"/>
      <c r="AD827" s="41" t="s">
        <v>151</v>
      </c>
      <c r="AE827" s="41" t="s">
        <v>27846</v>
      </c>
      <c r="AF827" s="43"/>
      <c r="AG827" s="43"/>
      <c r="AH827" s="43"/>
      <c r="AI827" s="43"/>
      <c r="AJ827" s="43"/>
      <c r="AK827" s="43"/>
      <c r="AL827" s="43"/>
      <c r="AM827" s="41" t="s">
        <v>25910</v>
      </c>
      <c r="AN827" s="43"/>
      <c r="AO827" s="41" t="s">
        <v>24604</v>
      </c>
      <c r="AP827" s="43"/>
      <c r="AQ827" s="43"/>
      <c r="AR827" s="43"/>
      <c r="AS827" s="29"/>
    </row>
    <row r="828">
      <c r="A828" s="28"/>
      <c r="B828" s="37" t="s">
        <v>25899</v>
      </c>
      <c r="C828" s="35"/>
      <c r="D828" s="38" t="b">
        <v>1</v>
      </c>
      <c r="E828" s="38" t="b">
        <v>0</v>
      </c>
      <c r="F828" s="38" t="b">
        <v>0</v>
      </c>
      <c r="G828" s="38" t="b">
        <v>0</v>
      </c>
      <c r="H828" s="38" t="b">
        <v>0</v>
      </c>
      <c r="I828" s="38" t="b">
        <v>1</v>
      </c>
      <c r="J828" s="39"/>
      <c r="K828" s="39"/>
      <c r="L828" s="38" t="b">
        <v>1</v>
      </c>
      <c r="M828" s="40">
        <v>45758.0</v>
      </c>
      <c r="N828" s="41" t="s">
        <v>203</v>
      </c>
      <c r="O828" s="41" t="s">
        <v>25900</v>
      </c>
      <c r="P828" s="42" t="s">
        <v>29755</v>
      </c>
      <c r="Q828" s="41" t="s">
        <v>24600</v>
      </c>
      <c r="R828" s="41" t="s">
        <v>972</v>
      </c>
      <c r="S828" s="41" t="s">
        <v>24783</v>
      </c>
      <c r="T828" s="41" t="s">
        <v>24784</v>
      </c>
      <c r="U828" s="41" t="s">
        <v>25901</v>
      </c>
      <c r="V828" s="43"/>
      <c r="W828" s="43"/>
      <c r="X828" s="43"/>
      <c r="Y828" s="41" t="s">
        <v>27870</v>
      </c>
      <c r="Z828" s="41" t="s">
        <v>27845</v>
      </c>
      <c r="AA828" s="41" t="s">
        <v>24600</v>
      </c>
      <c r="AB828" s="39"/>
      <c r="AC828" s="39"/>
      <c r="AD828" s="41" t="s">
        <v>151</v>
      </c>
      <c r="AE828" s="41" t="s">
        <v>27846</v>
      </c>
      <c r="AF828" s="43"/>
      <c r="AG828" s="43"/>
      <c r="AH828" s="43"/>
      <c r="AI828" s="43"/>
      <c r="AJ828" s="43"/>
      <c r="AK828" s="43"/>
      <c r="AL828" s="43"/>
      <c r="AM828" s="41" t="s">
        <v>25902</v>
      </c>
      <c r="AN828" s="43"/>
      <c r="AO828" s="41" t="s">
        <v>24604</v>
      </c>
      <c r="AP828" s="43"/>
      <c r="AQ828" s="43"/>
      <c r="AR828" s="43"/>
      <c r="AS828" s="29"/>
    </row>
    <row r="829">
      <c r="A829" s="28"/>
      <c r="B829" s="37" t="s">
        <v>25903</v>
      </c>
      <c r="C829" s="35"/>
      <c r="D829" s="38" t="b">
        <v>1</v>
      </c>
      <c r="E829" s="38" t="b">
        <v>0</v>
      </c>
      <c r="F829" s="38" t="b">
        <v>0</v>
      </c>
      <c r="G829" s="38" t="b">
        <v>0</v>
      </c>
      <c r="H829" s="38" t="b">
        <v>0</v>
      </c>
      <c r="I829" s="38" t="b">
        <v>1</v>
      </c>
      <c r="J829" s="39"/>
      <c r="K829" s="39"/>
      <c r="L829" s="38" t="b">
        <v>1</v>
      </c>
      <c r="M829" s="40">
        <v>45758.0</v>
      </c>
      <c r="N829" s="41" t="s">
        <v>203</v>
      </c>
      <c r="O829" s="41" t="s">
        <v>25904</v>
      </c>
      <c r="P829" s="42" t="s">
        <v>29756</v>
      </c>
      <c r="Q829" s="41" t="s">
        <v>24600</v>
      </c>
      <c r="R829" s="41" t="s">
        <v>972</v>
      </c>
      <c r="S829" s="41" t="s">
        <v>3605</v>
      </c>
      <c r="T829" s="41" t="s">
        <v>3606</v>
      </c>
      <c r="U829" s="41" t="s">
        <v>25905</v>
      </c>
      <c r="V829" s="43"/>
      <c r="W829" s="43"/>
      <c r="X829" s="43"/>
      <c r="Y829" s="41" t="s">
        <v>27870</v>
      </c>
      <c r="Z829" s="41" t="s">
        <v>27845</v>
      </c>
      <c r="AA829" s="41" t="s">
        <v>24600</v>
      </c>
      <c r="AB829" s="39"/>
      <c r="AC829" s="39"/>
      <c r="AD829" s="41" t="s">
        <v>151</v>
      </c>
      <c r="AE829" s="41" t="s">
        <v>27846</v>
      </c>
      <c r="AF829" s="43"/>
      <c r="AG829" s="43"/>
      <c r="AH829" s="43"/>
      <c r="AI829" s="43"/>
      <c r="AJ829" s="43"/>
      <c r="AK829" s="43"/>
      <c r="AL829" s="43"/>
      <c r="AM829" s="41" t="s">
        <v>25906</v>
      </c>
      <c r="AN829" s="43"/>
      <c r="AO829" s="41" t="s">
        <v>24604</v>
      </c>
      <c r="AP829" s="43"/>
      <c r="AQ829" s="43"/>
      <c r="AR829" s="43"/>
      <c r="AS829" s="29"/>
    </row>
    <row r="830">
      <c r="A830" s="28"/>
      <c r="B830" s="37" t="s">
        <v>25907</v>
      </c>
      <c r="C830" s="35"/>
      <c r="D830" s="38" t="b">
        <v>1</v>
      </c>
      <c r="E830" s="38" t="b">
        <v>0</v>
      </c>
      <c r="F830" s="38" t="b">
        <v>0</v>
      </c>
      <c r="G830" s="38" t="b">
        <v>0</v>
      </c>
      <c r="H830" s="38" t="b">
        <v>0</v>
      </c>
      <c r="I830" s="38" t="b">
        <v>1</v>
      </c>
      <c r="J830" s="39"/>
      <c r="K830" s="39"/>
      <c r="L830" s="38" t="b">
        <v>1</v>
      </c>
      <c r="M830" s="40">
        <v>45758.0</v>
      </c>
      <c r="N830" s="41" t="s">
        <v>203</v>
      </c>
      <c r="O830" s="41" t="s">
        <v>25908</v>
      </c>
      <c r="P830" s="42" t="s">
        <v>29757</v>
      </c>
      <c r="Q830" s="41" t="s">
        <v>24600</v>
      </c>
      <c r="R830" s="41" t="s">
        <v>972</v>
      </c>
      <c r="S830" s="41" t="s">
        <v>3610</v>
      </c>
      <c r="T830" s="41" t="s">
        <v>1818</v>
      </c>
      <c r="U830" s="41" t="s">
        <v>25909</v>
      </c>
      <c r="V830" s="43"/>
      <c r="W830" s="43"/>
      <c r="X830" s="43"/>
      <c r="Y830" s="41" t="s">
        <v>27870</v>
      </c>
      <c r="Z830" s="41" t="s">
        <v>27845</v>
      </c>
      <c r="AA830" s="41" t="s">
        <v>24600</v>
      </c>
      <c r="AB830" s="39"/>
      <c r="AC830" s="39"/>
      <c r="AD830" s="41" t="s">
        <v>151</v>
      </c>
      <c r="AE830" s="41" t="s">
        <v>27846</v>
      </c>
      <c r="AF830" s="43"/>
      <c r="AG830" s="43"/>
      <c r="AH830" s="43"/>
      <c r="AI830" s="43"/>
      <c r="AJ830" s="43"/>
      <c r="AK830" s="43"/>
      <c r="AL830" s="43"/>
      <c r="AM830" s="41" t="s">
        <v>25910</v>
      </c>
      <c r="AN830" s="43"/>
      <c r="AO830" s="41" t="s">
        <v>24604</v>
      </c>
      <c r="AP830" s="43"/>
      <c r="AQ830" s="43"/>
      <c r="AR830" s="43"/>
      <c r="AS830" s="29"/>
    </row>
    <row r="831">
      <c r="A831" s="28"/>
      <c r="B831" s="37" t="s">
        <v>25903</v>
      </c>
      <c r="C831" s="35"/>
      <c r="D831" s="38" t="b">
        <v>1</v>
      </c>
      <c r="E831" s="38" t="b">
        <v>0</v>
      </c>
      <c r="F831" s="38" t="b">
        <v>0</v>
      </c>
      <c r="G831" s="38" t="b">
        <v>0</v>
      </c>
      <c r="H831" s="38" t="b">
        <v>0</v>
      </c>
      <c r="I831" s="38" t="b">
        <v>1</v>
      </c>
      <c r="J831" s="39"/>
      <c r="K831" s="39"/>
      <c r="L831" s="38" t="b">
        <v>1</v>
      </c>
      <c r="M831" s="40">
        <v>45758.0</v>
      </c>
      <c r="N831" s="41" t="s">
        <v>203</v>
      </c>
      <c r="O831" s="41" t="s">
        <v>25904</v>
      </c>
      <c r="P831" s="42" t="s">
        <v>29758</v>
      </c>
      <c r="Q831" s="41" t="s">
        <v>24600</v>
      </c>
      <c r="R831" s="41" t="s">
        <v>972</v>
      </c>
      <c r="S831" s="41" t="s">
        <v>3605</v>
      </c>
      <c r="T831" s="41" t="s">
        <v>3606</v>
      </c>
      <c r="U831" s="41" t="s">
        <v>25905</v>
      </c>
      <c r="V831" s="43"/>
      <c r="W831" s="43"/>
      <c r="X831" s="43"/>
      <c r="Y831" s="41" t="s">
        <v>27870</v>
      </c>
      <c r="Z831" s="41" t="s">
        <v>27845</v>
      </c>
      <c r="AA831" s="41" t="s">
        <v>24600</v>
      </c>
      <c r="AB831" s="39"/>
      <c r="AC831" s="39"/>
      <c r="AD831" s="41" t="s">
        <v>151</v>
      </c>
      <c r="AE831" s="41" t="s">
        <v>27846</v>
      </c>
      <c r="AF831" s="43"/>
      <c r="AG831" s="43"/>
      <c r="AH831" s="43"/>
      <c r="AI831" s="43"/>
      <c r="AJ831" s="43"/>
      <c r="AK831" s="43"/>
      <c r="AL831" s="43"/>
      <c r="AM831" s="41" t="s">
        <v>25906</v>
      </c>
      <c r="AN831" s="43"/>
      <c r="AO831" s="41" t="s">
        <v>24604</v>
      </c>
      <c r="AP831" s="43"/>
      <c r="AQ831" s="43"/>
      <c r="AR831" s="43"/>
      <c r="AS831" s="29"/>
    </row>
    <row r="832">
      <c r="A832" s="28"/>
      <c r="B832" s="37" t="s">
        <v>25899</v>
      </c>
      <c r="C832" s="35"/>
      <c r="D832" s="38" t="b">
        <v>1</v>
      </c>
      <c r="E832" s="38" t="b">
        <v>0</v>
      </c>
      <c r="F832" s="38" t="b">
        <v>0</v>
      </c>
      <c r="G832" s="38" t="b">
        <v>0</v>
      </c>
      <c r="H832" s="38" t="b">
        <v>0</v>
      </c>
      <c r="I832" s="38" t="b">
        <v>1</v>
      </c>
      <c r="J832" s="39"/>
      <c r="K832" s="39"/>
      <c r="L832" s="38" t="b">
        <v>1</v>
      </c>
      <c r="M832" s="40">
        <v>45758.0</v>
      </c>
      <c r="N832" s="41" t="s">
        <v>203</v>
      </c>
      <c r="O832" s="41" t="s">
        <v>25900</v>
      </c>
      <c r="P832" s="42" t="s">
        <v>29759</v>
      </c>
      <c r="Q832" s="41" t="s">
        <v>24600</v>
      </c>
      <c r="R832" s="41" t="s">
        <v>972</v>
      </c>
      <c r="S832" s="41" t="s">
        <v>24783</v>
      </c>
      <c r="T832" s="41" t="s">
        <v>24784</v>
      </c>
      <c r="U832" s="41" t="s">
        <v>25901</v>
      </c>
      <c r="V832" s="43"/>
      <c r="W832" s="43"/>
      <c r="X832" s="43"/>
      <c r="Y832" s="41" t="s">
        <v>27870</v>
      </c>
      <c r="Z832" s="41" t="s">
        <v>27845</v>
      </c>
      <c r="AA832" s="41" t="s">
        <v>24600</v>
      </c>
      <c r="AB832" s="39"/>
      <c r="AC832" s="39"/>
      <c r="AD832" s="41" t="s">
        <v>151</v>
      </c>
      <c r="AE832" s="41" t="s">
        <v>27846</v>
      </c>
      <c r="AF832" s="43"/>
      <c r="AG832" s="43"/>
      <c r="AH832" s="43"/>
      <c r="AI832" s="43"/>
      <c r="AJ832" s="43"/>
      <c r="AK832" s="43"/>
      <c r="AL832" s="43"/>
      <c r="AM832" s="41" t="s">
        <v>25902</v>
      </c>
      <c r="AN832" s="43"/>
      <c r="AO832" s="41" t="s">
        <v>24604</v>
      </c>
      <c r="AP832" s="43"/>
      <c r="AQ832" s="43"/>
      <c r="AR832" s="43"/>
      <c r="AS832" s="29"/>
    </row>
    <row r="833">
      <c r="A833" s="28"/>
      <c r="B833" s="37" t="s">
        <v>25376</v>
      </c>
      <c r="C833" s="35"/>
      <c r="D833" s="38" t="b">
        <v>1</v>
      </c>
      <c r="E833" s="38" t="b">
        <v>1</v>
      </c>
      <c r="F833" s="38" t="b">
        <v>0</v>
      </c>
      <c r="G833" s="38" t="b">
        <v>0</v>
      </c>
      <c r="H833" s="38" t="b">
        <v>0</v>
      </c>
      <c r="I833" s="38" t="b">
        <v>0</v>
      </c>
      <c r="J833" s="39"/>
      <c r="K833" s="39"/>
      <c r="L833" s="38" t="b">
        <v>1</v>
      </c>
      <c r="M833" s="41" t="s">
        <v>24869</v>
      </c>
      <c r="N833" s="41" t="s">
        <v>203</v>
      </c>
      <c r="O833" s="41" t="s">
        <v>25377</v>
      </c>
      <c r="P833" s="42" t="s">
        <v>29760</v>
      </c>
      <c r="Q833" s="41" t="s">
        <v>24872</v>
      </c>
      <c r="R833" s="41" t="s">
        <v>146</v>
      </c>
      <c r="S833" s="41" t="s">
        <v>24783</v>
      </c>
      <c r="T833" s="41" t="s">
        <v>24784</v>
      </c>
      <c r="U833" s="41" t="s">
        <v>16868</v>
      </c>
      <c r="V833" s="43"/>
      <c r="W833" s="41" t="s">
        <v>17149</v>
      </c>
      <c r="X833" s="43"/>
      <c r="Y833" s="41" t="s">
        <v>27870</v>
      </c>
      <c r="Z833" s="41" t="s">
        <v>27844</v>
      </c>
      <c r="AA833" s="41" t="s">
        <v>24872</v>
      </c>
      <c r="AB833" s="39"/>
      <c r="AC833" s="39"/>
      <c r="AD833" s="41" t="s">
        <v>151</v>
      </c>
      <c r="AE833" s="41" t="s">
        <v>27846</v>
      </c>
      <c r="AF833" s="43"/>
      <c r="AG833" s="43"/>
      <c r="AH833" s="43"/>
      <c r="AI833" s="43"/>
      <c r="AJ833" s="43"/>
      <c r="AK833" s="43"/>
      <c r="AL833" s="43"/>
      <c r="AM833" s="43"/>
      <c r="AN833" s="43"/>
      <c r="AO833" s="41" t="s">
        <v>23532</v>
      </c>
      <c r="AP833" s="43"/>
      <c r="AQ833" s="43"/>
      <c r="AR833" s="43"/>
      <c r="AS833" s="29"/>
    </row>
    <row r="834">
      <c r="A834" s="28"/>
      <c r="B834" s="37" t="s">
        <v>25883</v>
      </c>
      <c r="C834" s="35"/>
      <c r="D834" s="38" t="b">
        <v>1</v>
      </c>
      <c r="E834" s="38" t="b">
        <v>0</v>
      </c>
      <c r="F834" s="38" t="b">
        <v>0</v>
      </c>
      <c r="G834" s="38" t="b">
        <v>0</v>
      </c>
      <c r="H834" s="38" t="b">
        <v>0</v>
      </c>
      <c r="I834" s="38" t="b">
        <v>1</v>
      </c>
      <c r="J834" s="39"/>
      <c r="K834" s="39"/>
      <c r="L834" s="38" t="b">
        <v>1</v>
      </c>
      <c r="M834" s="40">
        <v>45758.0</v>
      </c>
      <c r="N834" s="41" t="s">
        <v>203</v>
      </c>
      <c r="O834" s="41" t="s">
        <v>25884</v>
      </c>
      <c r="P834" s="42" t="s">
        <v>29761</v>
      </c>
      <c r="Q834" s="41" t="s">
        <v>24600</v>
      </c>
      <c r="R834" s="41" t="s">
        <v>972</v>
      </c>
      <c r="S834" s="41" t="s">
        <v>3616</v>
      </c>
      <c r="T834" s="41" t="s">
        <v>3617</v>
      </c>
      <c r="U834" s="41" t="s">
        <v>25885</v>
      </c>
      <c r="V834" s="43"/>
      <c r="W834" s="43"/>
      <c r="X834" s="43"/>
      <c r="Y834" s="41" t="s">
        <v>27870</v>
      </c>
      <c r="Z834" s="41" t="s">
        <v>27845</v>
      </c>
      <c r="AA834" s="41" t="s">
        <v>24600</v>
      </c>
      <c r="AB834" s="39"/>
      <c r="AC834" s="39"/>
      <c r="AD834" s="41" t="s">
        <v>215</v>
      </c>
      <c r="AE834" s="41" t="s">
        <v>27846</v>
      </c>
      <c r="AF834" s="43"/>
      <c r="AG834" s="43"/>
      <c r="AH834" s="43"/>
      <c r="AI834" s="43"/>
      <c r="AJ834" s="43"/>
      <c r="AK834" s="43"/>
      <c r="AL834" s="43"/>
      <c r="AM834" s="41" t="s">
        <v>25886</v>
      </c>
      <c r="AN834" s="43"/>
      <c r="AO834" s="41" t="s">
        <v>24604</v>
      </c>
      <c r="AP834" s="43"/>
      <c r="AQ834" s="43"/>
      <c r="AR834" s="43"/>
      <c r="AS834" s="29"/>
    </row>
    <row r="835">
      <c r="A835" s="28"/>
      <c r="B835" s="37" t="s">
        <v>26147</v>
      </c>
      <c r="C835" s="35"/>
      <c r="D835" s="38" t="b">
        <v>1</v>
      </c>
      <c r="E835" s="38" t="b">
        <v>1</v>
      </c>
      <c r="F835" s="38" t="b">
        <v>0</v>
      </c>
      <c r="G835" s="38" t="b">
        <v>0</v>
      </c>
      <c r="H835" s="38" t="b">
        <v>0</v>
      </c>
      <c r="I835" s="38" t="b">
        <v>0</v>
      </c>
      <c r="J835" s="39"/>
      <c r="K835" s="39"/>
      <c r="L835" s="38" t="b">
        <v>1</v>
      </c>
      <c r="M835" s="40">
        <v>45698.0</v>
      </c>
      <c r="N835" s="41" t="s">
        <v>203</v>
      </c>
      <c r="O835" s="41" t="s">
        <v>26148</v>
      </c>
      <c r="P835" s="42" t="s">
        <v>29762</v>
      </c>
      <c r="Q835" s="41" t="s">
        <v>26016</v>
      </c>
      <c r="R835" s="41" t="s">
        <v>16866</v>
      </c>
      <c r="S835" s="41" t="s">
        <v>21406</v>
      </c>
      <c r="T835" s="41" t="s">
        <v>21407</v>
      </c>
      <c r="U835" s="39"/>
      <c r="V835" s="43"/>
      <c r="W835" s="41" t="s">
        <v>17149</v>
      </c>
      <c r="X835" s="43"/>
      <c r="Y835" s="41" t="s">
        <v>29190</v>
      </c>
      <c r="Z835" s="41" t="s">
        <v>27980</v>
      </c>
      <c r="AA835" s="41" t="s">
        <v>26016</v>
      </c>
      <c r="AB835" s="39"/>
      <c r="AC835" s="39"/>
      <c r="AD835" s="41" t="s">
        <v>16462</v>
      </c>
      <c r="AE835" s="41" t="s">
        <v>27846</v>
      </c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29"/>
    </row>
    <row r="836">
      <c r="A836" s="28"/>
      <c r="B836" s="37" t="s">
        <v>25769</v>
      </c>
      <c r="C836" s="35"/>
      <c r="D836" s="38" t="b">
        <v>1</v>
      </c>
      <c r="E836" s="38" t="b">
        <v>0</v>
      </c>
      <c r="F836" s="38" t="b">
        <v>0</v>
      </c>
      <c r="G836" s="38" t="b">
        <v>0</v>
      </c>
      <c r="H836" s="38" t="b">
        <v>0</v>
      </c>
      <c r="I836" s="38" t="b">
        <v>0</v>
      </c>
      <c r="J836" s="39"/>
      <c r="K836" s="39"/>
      <c r="L836" s="38" t="b">
        <v>1</v>
      </c>
      <c r="M836" s="40">
        <v>45909.0</v>
      </c>
      <c r="N836" s="41" t="s">
        <v>203</v>
      </c>
      <c r="O836" s="41" t="s">
        <v>25770</v>
      </c>
      <c r="P836" s="42" t="s">
        <v>29763</v>
      </c>
      <c r="Q836" s="41" t="s">
        <v>25675</v>
      </c>
      <c r="R836" s="41" t="s">
        <v>16866</v>
      </c>
      <c r="S836" s="41" t="s">
        <v>3610</v>
      </c>
      <c r="T836" s="41" t="s">
        <v>1818</v>
      </c>
      <c r="U836" s="39"/>
      <c r="V836" s="43"/>
      <c r="W836" s="41" t="s">
        <v>17149</v>
      </c>
      <c r="X836" s="43"/>
      <c r="Y836" s="41" t="s">
        <v>29190</v>
      </c>
      <c r="Z836" s="41" t="s">
        <v>29190</v>
      </c>
      <c r="AA836" s="41" t="s">
        <v>25675</v>
      </c>
      <c r="AB836" s="39"/>
      <c r="AC836" s="39"/>
      <c r="AD836" s="41" t="s">
        <v>215</v>
      </c>
      <c r="AE836" s="41" t="s">
        <v>27846</v>
      </c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29"/>
    </row>
    <row r="837">
      <c r="A837" s="28"/>
      <c r="B837" s="37" t="s">
        <v>25767</v>
      </c>
      <c r="C837" s="35"/>
      <c r="D837" s="38" t="b">
        <v>1</v>
      </c>
      <c r="E837" s="38" t="b">
        <v>0</v>
      </c>
      <c r="F837" s="38" t="b">
        <v>0</v>
      </c>
      <c r="G837" s="38" t="b">
        <v>0</v>
      </c>
      <c r="H837" s="38" t="b">
        <v>0</v>
      </c>
      <c r="I837" s="38" t="b">
        <v>0</v>
      </c>
      <c r="J837" s="39"/>
      <c r="K837" s="39"/>
      <c r="L837" s="38" t="b">
        <v>1</v>
      </c>
      <c r="M837" s="40">
        <v>45909.0</v>
      </c>
      <c r="N837" s="41" t="s">
        <v>203</v>
      </c>
      <c r="O837" s="41" t="s">
        <v>25768</v>
      </c>
      <c r="P837" s="42" t="s">
        <v>29764</v>
      </c>
      <c r="Q837" s="41" t="s">
        <v>25675</v>
      </c>
      <c r="R837" s="41" t="s">
        <v>16866</v>
      </c>
      <c r="S837" s="41" t="s">
        <v>2756</v>
      </c>
      <c r="T837" s="41" t="s">
        <v>2757</v>
      </c>
      <c r="U837" s="39"/>
      <c r="V837" s="43"/>
      <c r="W837" s="41" t="s">
        <v>17149</v>
      </c>
      <c r="X837" s="43"/>
      <c r="Y837" s="41" t="s">
        <v>29190</v>
      </c>
      <c r="Z837" s="41" t="s">
        <v>29190</v>
      </c>
      <c r="AA837" s="41" t="s">
        <v>25675</v>
      </c>
      <c r="AB837" s="39"/>
      <c r="AC837" s="39"/>
      <c r="AD837" s="41" t="s">
        <v>215</v>
      </c>
      <c r="AE837" s="41" t="s">
        <v>27846</v>
      </c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29"/>
    </row>
    <row r="838">
      <c r="A838" s="28"/>
      <c r="B838" s="37" t="s">
        <v>25728</v>
      </c>
      <c r="C838" s="35"/>
      <c r="D838" s="38" t="b">
        <v>1</v>
      </c>
      <c r="E838" s="38" t="b">
        <v>0</v>
      </c>
      <c r="F838" s="38" t="b">
        <v>0</v>
      </c>
      <c r="G838" s="38" t="b">
        <v>0</v>
      </c>
      <c r="H838" s="38" t="b">
        <v>0</v>
      </c>
      <c r="I838" s="38" t="b">
        <v>0</v>
      </c>
      <c r="J838" s="39"/>
      <c r="K838" s="39"/>
      <c r="L838" s="38" t="b">
        <v>1</v>
      </c>
      <c r="M838" s="40">
        <v>45909.0</v>
      </c>
      <c r="N838" s="41" t="s">
        <v>203</v>
      </c>
      <c r="O838" s="41" t="s">
        <v>25729</v>
      </c>
      <c r="P838" s="42" t="s">
        <v>29765</v>
      </c>
      <c r="Q838" s="41" t="s">
        <v>24550</v>
      </c>
      <c r="R838" s="41" t="s">
        <v>162</v>
      </c>
      <c r="S838" s="41" t="s">
        <v>25719</v>
      </c>
      <c r="T838" s="41" t="s">
        <v>25720</v>
      </c>
      <c r="U838" s="41" t="s">
        <v>16868</v>
      </c>
      <c r="V838" s="43"/>
      <c r="W838" s="41" t="s">
        <v>17149</v>
      </c>
      <c r="X838" s="43"/>
      <c r="Y838" s="41" t="s">
        <v>27870</v>
      </c>
      <c r="Z838" s="41" t="s">
        <v>29126</v>
      </c>
      <c r="AA838" s="41" t="s">
        <v>24550</v>
      </c>
      <c r="AB838" s="39"/>
      <c r="AC838" s="39"/>
      <c r="AD838" s="41" t="s">
        <v>215</v>
      </c>
      <c r="AE838" s="41" t="s">
        <v>27846</v>
      </c>
      <c r="AF838" s="43"/>
      <c r="AG838" s="43"/>
      <c r="AH838" s="43"/>
      <c r="AI838" s="43"/>
      <c r="AJ838" s="43"/>
      <c r="AK838" s="43"/>
      <c r="AL838" s="43"/>
      <c r="AM838" s="43"/>
      <c r="AN838" s="43"/>
      <c r="AO838" s="41" t="s">
        <v>23532</v>
      </c>
      <c r="AP838" s="43"/>
      <c r="AQ838" s="43"/>
      <c r="AR838" s="43"/>
      <c r="AS838" s="29"/>
    </row>
    <row r="839">
      <c r="A839" s="28"/>
      <c r="B839" s="37" t="s">
        <v>26279</v>
      </c>
      <c r="C839" s="35"/>
      <c r="D839" s="38" t="b">
        <v>1</v>
      </c>
      <c r="E839" s="38" t="b">
        <v>0</v>
      </c>
      <c r="F839" s="38" t="b">
        <v>0</v>
      </c>
      <c r="G839" s="38" t="b">
        <v>0</v>
      </c>
      <c r="H839" s="38" t="b">
        <v>0</v>
      </c>
      <c r="I839" s="38" t="b">
        <v>0</v>
      </c>
      <c r="J839" s="39"/>
      <c r="K839" s="39"/>
      <c r="L839" s="38" t="b">
        <v>1</v>
      </c>
      <c r="M839" s="45">
        <v>46002.0</v>
      </c>
      <c r="N839" s="41" t="s">
        <v>203</v>
      </c>
      <c r="O839" s="41" t="s">
        <v>26280</v>
      </c>
      <c r="P839" s="42" t="s">
        <v>29766</v>
      </c>
      <c r="Q839" s="41" t="s">
        <v>26180</v>
      </c>
      <c r="R839" s="41" t="s">
        <v>16866</v>
      </c>
      <c r="S839" s="41" t="s">
        <v>21406</v>
      </c>
      <c r="T839" s="41" t="s">
        <v>21407</v>
      </c>
      <c r="U839" s="39"/>
      <c r="V839" s="43"/>
      <c r="W839" s="41" t="s">
        <v>17149</v>
      </c>
      <c r="X839" s="43"/>
      <c r="Y839" s="41" t="s">
        <v>29190</v>
      </c>
      <c r="Z839" s="41" t="s">
        <v>29190</v>
      </c>
      <c r="AA839" s="41" t="s">
        <v>26180</v>
      </c>
      <c r="AB839" s="39"/>
      <c r="AC839" s="39"/>
      <c r="AD839" s="41" t="s">
        <v>151</v>
      </c>
      <c r="AE839" s="41" t="s">
        <v>27846</v>
      </c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29"/>
    </row>
    <row r="840">
      <c r="A840" s="28"/>
      <c r="B840" s="37" t="s">
        <v>26147</v>
      </c>
      <c r="C840" s="35"/>
      <c r="D840" s="38" t="b">
        <v>1</v>
      </c>
      <c r="E840" s="38" t="b">
        <v>1</v>
      </c>
      <c r="F840" s="38" t="b">
        <v>0</v>
      </c>
      <c r="G840" s="38" t="b">
        <v>0</v>
      </c>
      <c r="H840" s="38" t="b">
        <v>0</v>
      </c>
      <c r="I840" s="38" t="b">
        <v>0</v>
      </c>
      <c r="J840" s="39"/>
      <c r="K840" s="39"/>
      <c r="L840" s="38" t="b">
        <v>1</v>
      </c>
      <c r="M840" s="40">
        <v>45698.0</v>
      </c>
      <c r="N840" s="41" t="s">
        <v>203</v>
      </c>
      <c r="O840" s="41" t="s">
        <v>26148</v>
      </c>
      <c r="P840" s="42" t="s">
        <v>29767</v>
      </c>
      <c r="Q840" s="41" t="s">
        <v>26016</v>
      </c>
      <c r="R840" s="41" t="s">
        <v>16866</v>
      </c>
      <c r="S840" s="41" t="s">
        <v>21406</v>
      </c>
      <c r="T840" s="41" t="s">
        <v>21407</v>
      </c>
      <c r="U840" s="39"/>
      <c r="V840" s="43"/>
      <c r="W840" s="41" t="s">
        <v>17149</v>
      </c>
      <c r="X840" s="43"/>
      <c r="Y840" s="41" t="s">
        <v>29190</v>
      </c>
      <c r="Z840" s="41" t="s">
        <v>27980</v>
      </c>
      <c r="AA840" s="41" t="s">
        <v>26016</v>
      </c>
      <c r="AB840" s="39"/>
      <c r="AC840" s="39"/>
      <c r="AD840" s="41" t="s">
        <v>16462</v>
      </c>
      <c r="AE840" s="41" t="s">
        <v>27846</v>
      </c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29"/>
    </row>
    <row r="841">
      <c r="A841" s="28"/>
      <c r="B841" s="37" t="s">
        <v>25607</v>
      </c>
      <c r="C841" s="35"/>
      <c r="D841" s="38" t="b">
        <v>1</v>
      </c>
      <c r="E841" s="38" t="b">
        <v>1</v>
      </c>
      <c r="F841" s="38" t="b">
        <v>0</v>
      </c>
      <c r="G841" s="38" t="b">
        <v>0</v>
      </c>
      <c r="H841" s="38" t="b">
        <v>0</v>
      </c>
      <c r="I841" s="38" t="b">
        <v>0</v>
      </c>
      <c r="J841" s="39"/>
      <c r="K841" s="39"/>
      <c r="L841" s="38" t="b">
        <v>1</v>
      </c>
      <c r="M841" s="41" t="s">
        <v>24688</v>
      </c>
      <c r="N841" s="41" t="s">
        <v>203</v>
      </c>
      <c r="O841" s="41" t="s">
        <v>25608</v>
      </c>
      <c r="P841" s="42" t="s">
        <v>29768</v>
      </c>
      <c r="Q841" s="41" t="s">
        <v>24691</v>
      </c>
      <c r="R841" s="41" t="s">
        <v>162</v>
      </c>
      <c r="S841" s="41" t="s">
        <v>25610</v>
      </c>
      <c r="T841" s="41" t="s">
        <v>437</v>
      </c>
      <c r="U841" s="41" t="s">
        <v>16868</v>
      </c>
      <c r="V841" s="43"/>
      <c r="W841" s="41" t="s">
        <v>17149</v>
      </c>
      <c r="X841" s="43"/>
      <c r="Y841" s="41" t="s">
        <v>27870</v>
      </c>
      <c r="Z841" s="41" t="s">
        <v>29126</v>
      </c>
      <c r="AA841" s="41" t="s">
        <v>24691</v>
      </c>
      <c r="AB841" s="39"/>
      <c r="AC841" s="39"/>
      <c r="AD841" s="41" t="s">
        <v>151</v>
      </c>
      <c r="AE841" s="41" t="s">
        <v>27846</v>
      </c>
      <c r="AF841" s="43"/>
      <c r="AG841" s="43"/>
      <c r="AH841" s="43"/>
      <c r="AI841" s="43"/>
      <c r="AJ841" s="43"/>
      <c r="AK841" s="43"/>
      <c r="AL841" s="43"/>
      <c r="AM841" s="43"/>
      <c r="AN841" s="43"/>
      <c r="AO841" s="41" t="s">
        <v>23532</v>
      </c>
      <c r="AP841" s="43"/>
      <c r="AQ841" s="43"/>
      <c r="AR841" s="43"/>
      <c r="AS841" s="29"/>
    </row>
    <row r="842">
      <c r="A842" s="28"/>
      <c r="B842" s="37" t="s">
        <v>26849</v>
      </c>
      <c r="C842" s="35"/>
      <c r="D842" s="38" t="b">
        <v>1</v>
      </c>
      <c r="E842" s="38" t="b">
        <v>0</v>
      </c>
      <c r="F842" s="38" t="b">
        <v>0</v>
      </c>
      <c r="G842" s="38" t="b">
        <v>0</v>
      </c>
      <c r="H842" s="38" t="b">
        <v>0</v>
      </c>
      <c r="I842" s="38" t="b">
        <v>0</v>
      </c>
      <c r="J842" s="39"/>
      <c r="K842" s="39"/>
      <c r="L842" s="38" t="b">
        <v>1</v>
      </c>
      <c r="M842" s="41" t="s">
        <v>26140</v>
      </c>
      <c r="N842" s="41" t="s">
        <v>203</v>
      </c>
      <c r="O842" s="41" t="s">
        <v>26850</v>
      </c>
      <c r="P842" s="42" t="s">
        <v>29769</v>
      </c>
      <c r="Q842" s="41" t="s">
        <v>26142</v>
      </c>
      <c r="R842" s="41" t="s">
        <v>16380</v>
      </c>
      <c r="S842" s="41" t="s">
        <v>1461</v>
      </c>
      <c r="T842" s="41" t="s">
        <v>1462</v>
      </c>
      <c r="U842" s="39"/>
      <c r="V842" s="43"/>
      <c r="W842" s="41" t="s">
        <v>17149</v>
      </c>
      <c r="X842" s="43"/>
      <c r="Y842" s="41" t="s">
        <v>27980</v>
      </c>
      <c r="Z842" s="41" t="s">
        <v>27980</v>
      </c>
      <c r="AA842" s="41" t="s">
        <v>26142</v>
      </c>
      <c r="AB842" s="39"/>
      <c r="AC842" s="39"/>
      <c r="AD842" s="41" t="s">
        <v>151</v>
      </c>
      <c r="AE842" s="41" t="s">
        <v>27846</v>
      </c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29"/>
    </row>
    <row r="843">
      <c r="A843" s="28"/>
      <c r="B843" s="37" t="s">
        <v>25615</v>
      </c>
      <c r="C843" s="35"/>
      <c r="D843" s="38" t="b">
        <v>1</v>
      </c>
      <c r="E843" s="38" t="b">
        <v>1</v>
      </c>
      <c r="F843" s="38" t="b">
        <v>0</v>
      </c>
      <c r="G843" s="38" t="b">
        <v>0</v>
      </c>
      <c r="H843" s="38" t="b">
        <v>0</v>
      </c>
      <c r="I843" s="38" t="b">
        <v>0</v>
      </c>
      <c r="J843" s="39"/>
      <c r="K843" s="39"/>
      <c r="L843" s="38" t="b">
        <v>1</v>
      </c>
      <c r="M843" s="41" t="s">
        <v>22979</v>
      </c>
      <c r="N843" s="41" t="s">
        <v>203</v>
      </c>
      <c r="O843" s="41" t="s">
        <v>25616</v>
      </c>
      <c r="P843" s="42" t="s">
        <v>29770</v>
      </c>
      <c r="Q843" s="41" t="s">
        <v>24842</v>
      </c>
      <c r="R843" s="41" t="s">
        <v>162</v>
      </c>
      <c r="S843" s="41" t="s">
        <v>6473</v>
      </c>
      <c r="T843" s="41" t="s">
        <v>331</v>
      </c>
      <c r="U843" s="41" t="s">
        <v>16868</v>
      </c>
      <c r="V843" s="43"/>
      <c r="W843" s="41" t="s">
        <v>17149</v>
      </c>
      <c r="X843" s="43"/>
      <c r="Y843" s="41" t="s">
        <v>27870</v>
      </c>
      <c r="Z843" s="41" t="s">
        <v>27980</v>
      </c>
      <c r="AA843" s="41" t="s">
        <v>24842</v>
      </c>
      <c r="AB843" s="39"/>
      <c r="AC843" s="39"/>
      <c r="AD843" s="41" t="s">
        <v>151</v>
      </c>
      <c r="AE843" s="41" t="s">
        <v>27846</v>
      </c>
      <c r="AF843" s="43"/>
      <c r="AG843" s="43"/>
      <c r="AH843" s="43"/>
      <c r="AI843" s="43"/>
      <c r="AJ843" s="43"/>
      <c r="AK843" s="43"/>
      <c r="AL843" s="43"/>
      <c r="AM843" s="43"/>
      <c r="AN843" s="43"/>
      <c r="AO843" s="41" t="s">
        <v>23532</v>
      </c>
      <c r="AP843" s="43"/>
      <c r="AQ843" s="43"/>
      <c r="AR843" s="43"/>
      <c r="AS843" s="29"/>
    </row>
    <row r="844">
      <c r="A844" s="28"/>
      <c r="B844" s="37" t="s">
        <v>27153</v>
      </c>
      <c r="C844" s="35"/>
      <c r="D844" s="38" t="b">
        <v>1</v>
      </c>
      <c r="E844" s="38" t="b">
        <v>1</v>
      </c>
      <c r="F844" s="38" t="b">
        <v>0</v>
      </c>
      <c r="G844" s="38" t="b">
        <v>0</v>
      </c>
      <c r="H844" s="38" t="b">
        <v>0</v>
      </c>
      <c r="I844" s="38" t="b">
        <v>0</v>
      </c>
      <c r="J844" s="39"/>
      <c r="K844" s="39"/>
      <c r="L844" s="38" t="b">
        <v>1</v>
      </c>
      <c r="M844" s="40">
        <v>45879.0</v>
      </c>
      <c r="N844" s="41" t="s">
        <v>203</v>
      </c>
      <c r="O844" s="41" t="s">
        <v>27154</v>
      </c>
      <c r="P844" s="42" t="s">
        <v>29771</v>
      </c>
      <c r="Q844" s="41" t="s">
        <v>26459</v>
      </c>
      <c r="R844" s="41" t="s">
        <v>162</v>
      </c>
      <c r="S844" s="41" t="s">
        <v>27156</v>
      </c>
      <c r="T844" s="41" t="s">
        <v>437</v>
      </c>
      <c r="U844" s="41" t="s">
        <v>16868</v>
      </c>
      <c r="V844" s="43"/>
      <c r="W844" s="41" t="s">
        <v>17149</v>
      </c>
      <c r="X844" s="43"/>
      <c r="Y844" s="41" t="s">
        <v>27870</v>
      </c>
      <c r="Z844" s="41" t="s">
        <v>29126</v>
      </c>
      <c r="AA844" s="41" t="s">
        <v>26459</v>
      </c>
      <c r="AB844" s="39"/>
      <c r="AC844" s="39"/>
      <c r="AD844" s="41" t="s">
        <v>16462</v>
      </c>
      <c r="AE844" s="41" t="s">
        <v>27846</v>
      </c>
      <c r="AF844" s="43"/>
      <c r="AG844" s="43"/>
      <c r="AH844" s="43"/>
      <c r="AI844" s="43"/>
      <c r="AJ844" s="43"/>
      <c r="AK844" s="43"/>
      <c r="AL844" s="43"/>
      <c r="AM844" s="43"/>
      <c r="AN844" s="43"/>
      <c r="AO844" s="41" t="s">
        <v>23532</v>
      </c>
      <c r="AP844" s="43"/>
      <c r="AQ844" s="43"/>
      <c r="AR844" s="43"/>
      <c r="AS844" s="29"/>
    </row>
    <row r="845">
      <c r="A845" s="28"/>
      <c r="B845" s="37" t="s">
        <v>26147</v>
      </c>
      <c r="C845" s="35"/>
      <c r="D845" s="38" t="b">
        <v>1</v>
      </c>
      <c r="E845" s="38" t="b">
        <v>1</v>
      </c>
      <c r="F845" s="38" t="b">
        <v>0</v>
      </c>
      <c r="G845" s="38" t="b">
        <v>0</v>
      </c>
      <c r="H845" s="38" t="b">
        <v>0</v>
      </c>
      <c r="I845" s="38" t="b">
        <v>0</v>
      </c>
      <c r="J845" s="39"/>
      <c r="K845" s="39"/>
      <c r="L845" s="38" t="b">
        <v>1</v>
      </c>
      <c r="M845" s="40">
        <v>45698.0</v>
      </c>
      <c r="N845" s="41" t="s">
        <v>203</v>
      </c>
      <c r="O845" s="41" t="s">
        <v>26148</v>
      </c>
      <c r="P845" s="42" t="s">
        <v>29772</v>
      </c>
      <c r="Q845" s="41" t="s">
        <v>26016</v>
      </c>
      <c r="R845" s="41" t="s">
        <v>16866</v>
      </c>
      <c r="S845" s="41" t="s">
        <v>21406</v>
      </c>
      <c r="T845" s="41" t="s">
        <v>21407</v>
      </c>
      <c r="U845" s="39"/>
      <c r="V845" s="43"/>
      <c r="W845" s="41" t="s">
        <v>17149</v>
      </c>
      <c r="X845" s="43"/>
      <c r="Y845" s="41" t="s">
        <v>29190</v>
      </c>
      <c r="Z845" s="41" t="s">
        <v>27980</v>
      </c>
      <c r="AA845" s="41" t="s">
        <v>26016</v>
      </c>
      <c r="AB845" s="39"/>
      <c r="AC845" s="39"/>
      <c r="AD845" s="41" t="s">
        <v>16462</v>
      </c>
      <c r="AE845" s="41" t="s">
        <v>27846</v>
      </c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29"/>
    </row>
    <row r="846">
      <c r="A846" s="28"/>
      <c r="B846" s="37" t="s">
        <v>26147</v>
      </c>
      <c r="C846" s="35"/>
      <c r="D846" s="38" t="b">
        <v>1</v>
      </c>
      <c r="E846" s="38" t="b">
        <v>1</v>
      </c>
      <c r="F846" s="38" t="b">
        <v>0</v>
      </c>
      <c r="G846" s="38" t="b">
        <v>0</v>
      </c>
      <c r="H846" s="38" t="b">
        <v>0</v>
      </c>
      <c r="I846" s="38" t="b">
        <v>0</v>
      </c>
      <c r="J846" s="39"/>
      <c r="K846" s="39"/>
      <c r="L846" s="38" t="b">
        <v>1</v>
      </c>
      <c r="M846" s="40">
        <v>45698.0</v>
      </c>
      <c r="N846" s="41" t="s">
        <v>203</v>
      </c>
      <c r="O846" s="41" t="s">
        <v>26148</v>
      </c>
      <c r="P846" s="42" t="s">
        <v>29773</v>
      </c>
      <c r="Q846" s="41" t="s">
        <v>26016</v>
      </c>
      <c r="R846" s="41" t="s">
        <v>16866</v>
      </c>
      <c r="S846" s="41" t="s">
        <v>21406</v>
      </c>
      <c r="T846" s="41" t="s">
        <v>21407</v>
      </c>
      <c r="U846" s="39"/>
      <c r="V846" s="43"/>
      <c r="W846" s="41" t="s">
        <v>17149</v>
      </c>
      <c r="X846" s="43"/>
      <c r="Y846" s="41" t="s">
        <v>29190</v>
      </c>
      <c r="Z846" s="41" t="s">
        <v>27980</v>
      </c>
      <c r="AA846" s="41" t="s">
        <v>26016</v>
      </c>
      <c r="AB846" s="39"/>
      <c r="AC846" s="39"/>
      <c r="AD846" s="41" t="s">
        <v>16462</v>
      </c>
      <c r="AE846" s="41" t="s">
        <v>27846</v>
      </c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29"/>
    </row>
    <row r="847">
      <c r="A847" s="28"/>
      <c r="B847" s="37" t="s">
        <v>27153</v>
      </c>
      <c r="C847" s="35"/>
      <c r="D847" s="38" t="b">
        <v>1</v>
      </c>
      <c r="E847" s="38" t="b">
        <v>1</v>
      </c>
      <c r="F847" s="38" t="b">
        <v>0</v>
      </c>
      <c r="G847" s="38" t="b">
        <v>0</v>
      </c>
      <c r="H847" s="38" t="b">
        <v>0</v>
      </c>
      <c r="I847" s="38" t="b">
        <v>0</v>
      </c>
      <c r="J847" s="39"/>
      <c r="K847" s="39"/>
      <c r="L847" s="38" t="b">
        <v>1</v>
      </c>
      <c r="M847" s="40">
        <v>45879.0</v>
      </c>
      <c r="N847" s="41" t="s">
        <v>203</v>
      </c>
      <c r="O847" s="41" t="s">
        <v>27154</v>
      </c>
      <c r="P847" s="42" t="s">
        <v>29774</v>
      </c>
      <c r="Q847" s="41" t="s">
        <v>26459</v>
      </c>
      <c r="R847" s="41" t="s">
        <v>162</v>
      </c>
      <c r="S847" s="41" t="s">
        <v>27156</v>
      </c>
      <c r="T847" s="41" t="s">
        <v>437</v>
      </c>
      <c r="U847" s="41" t="s">
        <v>16868</v>
      </c>
      <c r="V847" s="43"/>
      <c r="W847" s="41" t="s">
        <v>17149</v>
      </c>
      <c r="X847" s="43"/>
      <c r="Y847" s="41" t="s">
        <v>27870</v>
      </c>
      <c r="Z847" s="41" t="s">
        <v>29126</v>
      </c>
      <c r="AA847" s="41" t="s">
        <v>26459</v>
      </c>
      <c r="AB847" s="39"/>
      <c r="AC847" s="39"/>
      <c r="AD847" s="41" t="s">
        <v>16462</v>
      </c>
      <c r="AE847" s="41" t="s">
        <v>27846</v>
      </c>
      <c r="AF847" s="43"/>
      <c r="AG847" s="43"/>
      <c r="AH847" s="43"/>
      <c r="AI847" s="43"/>
      <c r="AJ847" s="43"/>
      <c r="AK847" s="43"/>
      <c r="AL847" s="43"/>
      <c r="AM847" s="43"/>
      <c r="AN847" s="43"/>
      <c r="AO847" s="41" t="s">
        <v>23532</v>
      </c>
      <c r="AP847" s="43"/>
      <c r="AQ847" s="43"/>
      <c r="AR847" s="43"/>
      <c r="AS847" s="29"/>
    </row>
    <row r="848">
      <c r="A848" s="28"/>
      <c r="B848" s="37" t="s">
        <v>27153</v>
      </c>
      <c r="C848" s="35"/>
      <c r="D848" s="38" t="b">
        <v>1</v>
      </c>
      <c r="E848" s="38" t="b">
        <v>1</v>
      </c>
      <c r="F848" s="38" t="b">
        <v>0</v>
      </c>
      <c r="G848" s="38" t="b">
        <v>0</v>
      </c>
      <c r="H848" s="38" t="b">
        <v>0</v>
      </c>
      <c r="I848" s="38" t="b">
        <v>0</v>
      </c>
      <c r="J848" s="39"/>
      <c r="K848" s="39"/>
      <c r="L848" s="38" t="b">
        <v>1</v>
      </c>
      <c r="M848" s="40">
        <v>45879.0</v>
      </c>
      <c r="N848" s="41" t="s">
        <v>203</v>
      </c>
      <c r="O848" s="41" t="s">
        <v>27154</v>
      </c>
      <c r="P848" s="42" t="s">
        <v>29775</v>
      </c>
      <c r="Q848" s="41" t="s">
        <v>26459</v>
      </c>
      <c r="R848" s="41" t="s">
        <v>162</v>
      </c>
      <c r="S848" s="41" t="s">
        <v>27156</v>
      </c>
      <c r="T848" s="41" t="s">
        <v>437</v>
      </c>
      <c r="U848" s="41" t="s">
        <v>16868</v>
      </c>
      <c r="V848" s="43"/>
      <c r="W848" s="41" t="s">
        <v>17149</v>
      </c>
      <c r="X848" s="43"/>
      <c r="Y848" s="41" t="s">
        <v>27870</v>
      </c>
      <c r="Z848" s="41" t="s">
        <v>29126</v>
      </c>
      <c r="AA848" s="41" t="s">
        <v>26459</v>
      </c>
      <c r="AB848" s="39"/>
      <c r="AC848" s="39"/>
      <c r="AD848" s="41" t="s">
        <v>16462</v>
      </c>
      <c r="AE848" s="41" t="s">
        <v>27846</v>
      </c>
      <c r="AF848" s="43"/>
      <c r="AG848" s="43"/>
      <c r="AH848" s="43"/>
      <c r="AI848" s="43"/>
      <c r="AJ848" s="43"/>
      <c r="AK848" s="43"/>
      <c r="AL848" s="43"/>
      <c r="AM848" s="43"/>
      <c r="AN848" s="43"/>
      <c r="AO848" s="41" t="s">
        <v>23532</v>
      </c>
      <c r="AP848" s="43"/>
      <c r="AQ848" s="43"/>
      <c r="AR848" s="43"/>
      <c r="AS848" s="29"/>
    </row>
    <row r="849">
      <c r="A849" s="28"/>
      <c r="B849" s="37" t="s">
        <v>27153</v>
      </c>
      <c r="C849" s="35"/>
      <c r="D849" s="38" t="b">
        <v>1</v>
      </c>
      <c r="E849" s="38" t="b">
        <v>1</v>
      </c>
      <c r="F849" s="38" t="b">
        <v>0</v>
      </c>
      <c r="G849" s="38" t="b">
        <v>0</v>
      </c>
      <c r="H849" s="38" t="b">
        <v>0</v>
      </c>
      <c r="I849" s="38" t="b">
        <v>0</v>
      </c>
      <c r="J849" s="39"/>
      <c r="K849" s="39"/>
      <c r="L849" s="38" t="b">
        <v>1</v>
      </c>
      <c r="M849" s="40">
        <v>45879.0</v>
      </c>
      <c r="N849" s="41" t="s">
        <v>203</v>
      </c>
      <c r="O849" s="41" t="s">
        <v>27154</v>
      </c>
      <c r="P849" s="42" t="s">
        <v>29776</v>
      </c>
      <c r="Q849" s="41" t="s">
        <v>26459</v>
      </c>
      <c r="R849" s="41" t="s">
        <v>162</v>
      </c>
      <c r="S849" s="41" t="s">
        <v>27156</v>
      </c>
      <c r="T849" s="41" t="s">
        <v>437</v>
      </c>
      <c r="U849" s="41" t="s">
        <v>16868</v>
      </c>
      <c r="V849" s="43"/>
      <c r="W849" s="41" t="s">
        <v>17149</v>
      </c>
      <c r="X849" s="43"/>
      <c r="Y849" s="41" t="s">
        <v>27870</v>
      </c>
      <c r="Z849" s="41" t="s">
        <v>29126</v>
      </c>
      <c r="AA849" s="41" t="s">
        <v>26459</v>
      </c>
      <c r="AB849" s="39"/>
      <c r="AC849" s="39"/>
      <c r="AD849" s="41" t="s">
        <v>16462</v>
      </c>
      <c r="AE849" s="41" t="s">
        <v>27846</v>
      </c>
      <c r="AF849" s="43"/>
      <c r="AG849" s="43"/>
      <c r="AH849" s="43"/>
      <c r="AI849" s="43"/>
      <c r="AJ849" s="43"/>
      <c r="AK849" s="43"/>
      <c r="AL849" s="43"/>
      <c r="AM849" s="43"/>
      <c r="AN849" s="43"/>
      <c r="AO849" s="41" t="s">
        <v>23532</v>
      </c>
      <c r="AP849" s="43"/>
      <c r="AQ849" s="43"/>
      <c r="AR849" s="43"/>
      <c r="AS849" s="29"/>
    </row>
    <row r="850">
      <c r="A850" s="28"/>
      <c r="B850" s="37" t="s">
        <v>27153</v>
      </c>
      <c r="C850" s="35"/>
      <c r="D850" s="38" t="b">
        <v>1</v>
      </c>
      <c r="E850" s="38" t="b">
        <v>1</v>
      </c>
      <c r="F850" s="38" t="b">
        <v>0</v>
      </c>
      <c r="G850" s="38" t="b">
        <v>0</v>
      </c>
      <c r="H850" s="38" t="b">
        <v>0</v>
      </c>
      <c r="I850" s="38" t="b">
        <v>0</v>
      </c>
      <c r="J850" s="39"/>
      <c r="K850" s="39"/>
      <c r="L850" s="38" t="b">
        <v>1</v>
      </c>
      <c r="M850" s="40">
        <v>45879.0</v>
      </c>
      <c r="N850" s="41" t="s">
        <v>203</v>
      </c>
      <c r="O850" s="41" t="s">
        <v>27154</v>
      </c>
      <c r="P850" s="42" t="s">
        <v>29777</v>
      </c>
      <c r="Q850" s="41" t="s">
        <v>26459</v>
      </c>
      <c r="R850" s="41" t="s">
        <v>162</v>
      </c>
      <c r="S850" s="41" t="s">
        <v>27156</v>
      </c>
      <c r="T850" s="41" t="s">
        <v>437</v>
      </c>
      <c r="U850" s="41" t="s">
        <v>16868</v>
      </c>
      <c r="V850" s="43"/>
      <c r="W850" s="41" t="s">
        <v>17149</v>
      </c>
      <c r="X850" s="43"/>
      <c r="Y850" s="41" t="s">
        <v>27870</v>
      </c>
      <c r="Z850" s="41" t="s">
        <v>29126</v>
      </c>
      <c r="AA850" s="41" t="s">
        <v>26459</v>
      </c>
      <c r="AB850" s="39"/>
      <c r="AC850" s="39"/>
      <c r="AD850" s="41" t="s">
        <v>16462</v>
      </c>
      <c r="AE850" s="41" t="s">
        <v>27846</v>
      </c>
      <c r="AF850" s="43"/>
      <c r="AG850" s="43"/>
      <c r="AH850" s="43"/>
      <c r="AI850" s="43"/>
      <c r="AJ850" s="43"/>
      <c r="AK850" s="43"/>
      <c r="AL850" s="43"/>
      <c r="AM850" s="43"/>
      <c r="AN850" s="43"/>
      <c r="AO850" s="41" t="s">
        <v>23532</v>
      </c>
      <c r="AP850" s="43"/>
      <c r="AQ850" s="43"/>
      <c r="AR850" s="43"/>
      <c r="AS850" s="29"/>
    </row>
    <row r="851">
      <c r="A851" s="28"/>
      <c r="B851" s="37" t="s">
        <v>27392</v>
      </c>
      <c r="C851" s="35"/>
      <c r="D851" s="38" t="b">
        <v>1</v>
      </c>
      <c r="E851" s="38" t="b">
        <v>1</v>
      </c>
      <c r="F851" s="38" t="b">
        <v>0</v>
      </c>
      <c r="G851" s="38" t="b">
        <v>0</v>
      </c>
      <c r="H851" s="38" t="b">
        <v>0</v>
      </c>
      <c r="I851" s="38" t="b">
        <v>0</v>
      </c>
      <c r="J851" s="39"/>
      <c r="K851" s="39"/>
      <c r="L851" s="38" t="b">
        <v>1</v>
      </c>
      <c r="M851" s="41" t="s">
        <v>26885</v>
      </c>
      <c r="N851" s="41" t="s">
        <v>203</v>
      </c>
      <c r="O851" s="41" t="s">
        <v>27393</v>
      </c>
      <c r="P851" s="42" t="s">
        <v>29778</v>
      </c>
      <c r="Q851" s="41" t="s">
        <v>26887</v>
      </c>
      <c r="R851" s="41" t="s">
        <v>146</v>
      </c>
      <c r="S851" s="41" t="s">
        <v>24783</v>
      </c>
      <c r="T851" s="41" t="s">
        <v>24784</v>
      </c>
      <c r="U851" s="41" t="s">
        <v>16868</v>
      </c>
      <c r="V851" s="43"/>
      <c r="W851" s="41" t="s">
        <v>17149</v>
      </c>
      <c r="X851" s="43"/>
      <c r="Y851" s="41" t="s">
        <v>27870</v>
      </c>
      <c r="Z851" s="41" t="s">
        <v>29126</v>
      </c>
      <c r="AA851" s="41" t="s">
        <v>26887</v>
      </c>
      <c r="AB851" s="39"/>
      <c r="AC851" s="39"/>
      <c r="AD851" s="41" t="s">
        <v>16462</v>
      </c>
      <c r="AE851" s="41" t="s">
        <v>27846</v>
      </c>
      <c r="AF851" s="43"/>
      <c r="AG851" s="43"/>
      <c r="AH851" s="43"/>
      <c r="AI851" s="43"/>
      <c r="AJ851" s="43"/>
      <c r="AK851" s="43"/>
      <c r="AL851" s="43"/>
      <c r="AM851" s="43"/>
      <c r="AN851" s="43"/>
      <c r="AO851" s="41" t="s">
        <v>23532</v>
      </c>
      <c r="AP851" s="43"/>
      <c r="AQ851" s="43"/>
      <c r="AR851" s="43"/>
      <c r="AS851" s="29"/>
    </row>
    <row r="852">
      <c r="A852" s="28"/>
      <c r="B852" s="37" t="s">
        <v>25765</v>
      </c>
      <c r="C852" s="35"/>
      <c r="D852" s="38" t="b">
        <v>1</v>
      </c>
      <c r="E852" s="38" t="b">
        <v>1</v>
      </c>
      <c r="F852" s="38" t="b">
        <v>0</v>
      </c>
      <c r="G852" s="38" t="b">
        <v>0</v>
      </c>
      <c r="H852" s="38" t="b">
        <v>0</v>
      </c>
      <c r="I852" s="38" t="b">
        <v>0</v>
      </c>
      <c r="J852" s="39"/>
      <c r="K852" s="39"/>
      <c r="L852" s="38" t="b">
        <v>1</v>
      </c>
      <c r="M852" s="41" t="s">
        <v>24895</v>
      </c>
      <c r="N852" s="41" t="s">
        <v>203</v>
      </c>
      <c r="O852" s="41" t="s">
        <v>25766</v>
      </c>
      <c r="P852" s="42" t="s">
        <v>29779</v>
      </c>
      <c r="Q852" s="41" t="s">
        <v>24897</v>
      </c>
      <c r="R852" s="41" t="s">
        <v>146</v>
      </c>
      <c r="S852" s="41" t="s">
        <v>330</v>
      </c>
      <c r="T852" s="41" t="s">
        <v>331</v>
      </c>
      <c r="U852" s="41" t="s">
        <v>16868</v>
      </c>
      <c r="V852" s="43"/>
      <c r="W852" s="41" t="s">
        <v>17149</v>
      </c>
      <c r="X852" s="43"/>
      <c r="Y852" s="41" t="s">
        <v>27870</v>
      </c>
      <c r="Z852" s="41" t="s">
        <v>29126</v>
      </c>
      <c r="AA852" s="41" t="s">
        <v>24897</v>
      </c>
      <c r="AB852" s="39"/>
      <c r="AC852" s="39"/>
      <c r="AD852" s="41" t="s">
        <v>16462</v>
      </c>
      <c r="AE852" s="41" t="s">
        <v>27846</v>
      </c>
      <c r="AF852" s="43"/>
      <c r="AG852" s="43"/>
      <c r="AH852" s="43"/>
      <c r="AI852" s="43"/>
      <c r="AJ852" s="43"/>
      <c r="AK852" s="43"/>
      <c r="AL852" s="43"/>
      <c r="AM852" s="43"/>
      <c r="AN852" s="43"/>
      <c r="AO852" s="41" t="s">
        <v>23532</v>
      </c>
      <c r="AP852" s="43"/>
      <c r="AQ852" s="43"/>
      <c r="AR852" s="43"/>
      <c r="AS852" s="29"/>
    </row>
    <row r="853">
      <c r="A853" s="28"/>
      <c r="B853" s="37" t="s">
        <v>25765</v>
      </c>
      <c r="C853" s="35"/>
      <c r="D853" s="38" t="b">
        <v>1</v>
      </c>
      <c r="E853" s="38" t="b">
        <v>1</v>
      </c>
      <c r="F853" s="38" t="b">
        <v>0</v>
      </c>
      <c r="G853" s="38" t="b">
        <v>0</v>
      </c>
      <c r="H853" s="38" t="b">
        <v>0</v>
      </c>
      <c r="I853" s="38" t="b">
        <v>0</v>
      </c>
      <c r="J853" s="39"/>
      <c r="K853" s="39"/>
      <c r="L853" s="38" t="b">
        <v>1</v>
      </c>
      <c r="M853" s="41" t="s">
        <v>24895</v>
      </c>
      <c r="N853" s="41" t="s">
        <v>203</v>
      </c>
      <c r="O853" s="41" t="s">
        <v>25766</v>
      </c>
      <c r="P853" s="42" t="s">
        <v>29780</v>
      </c>
      <c r="Q853" s="41" t="s">
        <v>24897</v>
      </c>
      <c r="R853" s="41" t="s">
        <v>146</v>
      </c>
      <c r="S853" s="41" t="s">
        <v>330</v>
      </c>
      <c r="T853" s="41" t="s">
        <v>331</v>
      </c>
      <c r="U853" s="41" t="s">
        <v>16868</v>
      </c>
      <c r="V853" s="43"/>
      <c r="W853" s="41" t="s">
        <v>17149</v>
      </c>
      <c r="X853" s="43"/>
      <c r="Y853" s="41" t="s">
        <v>27870</v>
      </c>
      <c r="Z853" s="41" t="s">
        <v>29126</v>
      </c>
      <c r="AA853" s="41" t="s">
        <v>24897</v>
      </c>
      <c r="AB853" s="39"/>
      <c r="AC853" s="39"/>
      <c r="AD853" s="41" t="s">
        <v>16462</v>
      </c>
      <c r="AE853" s="41" t="s">
        <v>27846</v>
      </c>
      <c r="AF853" s="43"/>
      <c r="AG853" s="43"/>
      <c r="AH853" s="43"/>
      <c r="AI853" s="43"/>
      <c r="AJ853" s="43"/>
      <c r="AK853" s="43"/>
      <c r="AL853" s="43"/>
      <c r="AM853" s="43"/>
      <c r="AN853" s="43"/>
      <c r="AO853" s="41" t="s">
        <v>23532</v>
      </c>
      <c r="AP853" s="43"/>
      <c r="AQ853" s="43"/>
      <c r="AR853" s="43"/>
      <c r="AS853" s="29"/>
    </row>
    <row r="854">
      <c r="A854" s="28"/>
      <c r="B854" s="37" t="s">
        <v>27392</v>
      </c>
      <c r="C854" s="35"/>
      <c r="D854" s="38" t="b">
        <v>1</v>
      </c>
      <c r="E854" s="38" t="b">
        <v>1</v>
      </c>
      <c r="F854" s="38" t="b">
        <v>0</v>
      </c>
      <c r="G854" s="38" t="b">
        <v>0</v>
      </c>
      <c r="H854" s="38" t="b">
        <v>0</v>
      </c>
      <c r="I854" s="38" t="b">
        <v>0</v>
      </c>
      <c r="J854" s="39"/>
      <c r="K854" s="39"/>
      <c r="L854" s="38" t="b">
        <v>1</v>
      </c>
      <c r="M854" s="41" t="s">
        <v>26885</v>
      </c>
      <c r="N854" s="41" t="s">
        <v>203</v>
      </c>
      <c r="O854" s="41" t="s">
        <v>27393</v>
      </c>
      <c r="P854" s="42" t="s">
        <v>29781</v>
      </c>
      <c r="Q854" s="41" t="s">
        <v>26887</v>
      </c>
      <c r="R854" s="41" t="s">
        <v>146</v>
      </c>
      <c r="S854" s="41" t="s">
        <v>24783</v>
      </c>
      <c r="T854" s="41" t="s">
        <v>24784</v>
      </c>
      <c r="U854" s="41" t="s">
        <v>16868</v>
      </c>
      <c r="V854" s="43"/>
      <c r="W854" s="41" t="s">
        <v>17149</v>
      </c>
      <c r="X854" s="43"/>
      <c r="Y854" s="41" t="s">
        <v>27870</v>
      </c>
      <c r="Z854" s="41" t="s">
        <v>29126</v>
      </c>
      <c r="AA854" s="41" t="s">
        <v>26887</v>
      </c>
      <c r="AB854" s="39"/>
      <c r="AC854" s="39"/>
      <c r="AD854" s="41" t="s">
        <v>16462</v>
      </c>
      <c r="AE854" s="41" t="s">
        <v>27846</v>
      </c>
      <c r="AF854" s="43"/>
      <c r="AG854" s="43"/>
      <c r="AH854" s="43"/>
      <c r="AI854" s="43"/>
      <c r="AJ854" s="43"/>
      <c r="AK854" s="43"/>
      <c r="AL854" s="43"/>
      <c r="AM854" s="43"/>
      <c r="AN854" s="43"/>
      <c r="AO854" s="41" t="s">
        <v>23532</v>
      </c>
      <c r="AP854" s="43"/>
      <c r="AQ854" s="43"/>
      <c r="AR854" s="43"/>
      <c r="AS854" s="29"/>
    </row>
    <row r="855">
      <c r="A855" s="28"/>
      <c r="B855" s="37" t="s">
        <v>27392</v>
      </c>
      <c r="C855" s="35"/>
      <c r="D855" s="38" t="b">
        <v>1</v>
      </c>
      <c r="E855" s="38" t="b">
        <v>1</v>
      </c>
      <c r="F855" s="38" t="b">
        <v>0</v>
      </c>
      <c r="G855" s="38" t="b">
        <v>0</v>
      </c>
      <c r="H855" s="38" t="b">
        <v>0</v>
      </c>
      <c r="I855" s="38" t="b">
        <v>0</v>
      </c>
      <c r="J855" s="39"/>
      <c r="K855" s="39"/>
      <c r="L855" s="38" t="b">
        <v>1</v>
      </c>
      <c r="M855" s="41" t="s">
        <v>26885</v>
      </c>
      <c r="N855" s="41" t="s">
        <v>203</v>
      </c>
      <c r="O855" s="41" t="s">
        <v>27393</v>
      </c>
      <c r="P855" s="42" t="s">
        <v>29782</v>
      </c>
      <c r="Q855" s="41" t="s">
        <v>26887</v>
      </c>
      <c r="R855" s="41" t="s">
        <v>146</v>
      </c>
      <c r="S855" s="41" t="s">
        <v>24783</v>
      </c>
      <c r="T855" s="41" t="s">
        <v>24784</v>
      </c>
      <c r="U855" s="41" t="s">
        <v>16868</v>
      </c>
      <c r="V855" s="43"/>
      <c r="W855" s="41" t="s">
        <v>17149</v>
      </c>
      <c r="X855" s="43"/>
      <c r="Y855" s="41" t="s">
        <v>27870</v>
      </c>
      <c r="Z855" s="41" t="s">
        <v>29126</v>
      </c>
      <c r="AA855" s="41" t="s">
        <v>26887</v>
      </c>
      <c r="AB855" s="39"/>
      <c r="AC855" s="39"/>
      <c r="AD855" s="41" t="s">
        <v>16462</v>
      </c>
      <c r="AE855" s="41" t="s">
        <v>27846</v>
      </c>
      <c r="AF855" s="43"/>
      <c r="AG855" s="43"/>
      <c r="AH855" s="43"/>
      <c r="AI855" s="43"/>
      <c r="AJ855" s="43"/>
      <c r="AK855" s="43"/>
      <c r="AL855" s="43"/>
      <c r="AM855" s="43"/>
      <c r="AN855" s="43"/>
      <c r="AO855" s="41" t="s">
        <v>23532</v>
      </c>
      <c r="AP855" s="43"/>
      <c r="AQ855" s="43"/>
      <c r="AR855" s="43"/>
      <c r="AS855" s="29"/>
    </row>
    <row r="856">
      <c r="A856" s="28"/>
      <c r="B856" s="37" t="s">
        <v>27692</v>
      </c>
      <c r="C856" s="35"/>
      <c r="D856" s="38" t="b">
        <v>1</v>
      </c>
      <c r="E856" s="38" t="b">
        <v>0</v>
      </c>
      <c r="F856" s="38" t="b">
        <v>0</v>
      </c>
      <c r="G856" s="38" t="b">
        <v>0</v>
      </c>
      <c r="H856" s="38" t="b">
        <v>0</v>
      </c>
      <c r="I856" s="38" t="b">
        <v>0</v>
      </c>
      <c r="J856" s="39"/>
      <c r="K856" s="39"/>
      <c r="L856" s="38" t="b">
        <v>1</v>
      </c>
      <c r="M856" s="40">
        <v>46268.0</v>
      </c>
      <c r="N856" s="41" t="s">
        <v>203</v>
      </c>
      <c r="O856" s="41" t="s">
        <v>27693</v>
      </c>
      <c r="P856" s="42" t="s">
        <v>29783</v>
      </c>
      <c r="Q856" s="41" t="s">
        <v>27694</v>
      </c>
      <c r="R856" s="41" t="s">
        <v>146</v>
      </c>
      <c r="S856" s="41" t="s">
        <v>24783</v>
      </c>
      <c r="T856" s="41" t="s">
        <v>24784</v>
      </c>
      <c r="U856" s="41" t="s">
        <v>16868</v>
      </c>
      <c r="V856" s="43"/>
      <c r="W856" s="41" t="s">
        <v>17149</v>
      </c>
      <c r="X856" s="43"/>
      <c r="Y856" s="41" t="s">
        <v>27870</v>
      </c>
      <c r="Z856" s="41" t="s">
        <v>29126</v>
      </c>
      <c r="AA856" s="41" t="s">
        <v>27694</v>
      </c>
      <c r="AB856" s="39"/>
      <c r="AC856" s="39"/>
      <c r="AD856" s="41" t="s">
        <v>151</v>
      </c>
      <c r="AE856" s="41" t="s">
        <v>27846</v>
      </c>
      <c r="AF856" s="43"/>
      <c r="AG856" s="43"/>
      <c r="AH856" s="43"/>
      <c r="AI856" s="43"/>
      <c r="AJ856" s="43"/>
      <c r="AK856" s="43"/>
      <c r="AL856" s="43"/>
      <c r="AM856" s="43"/>
      <c r="AN856" s="43"/>
      <c r="AO856" s="41" t="s">
        <v>23532</v>
      </c>
      <c r="AP856" s="43"/>
      <c r="AQ856" s="43"/>
      <c r="AR856" s="43"/>
      <c r="AS856" s="29"/>
    </row>
    <row r="857">
      <c r="A857" s="28"/>
      <c r="B857" s="37" t="s">
        <v>27692</v>
      </c>
      <c r="C857" s="35"/>
      <c r="D857" s="38" t="b">
        <v>1</v>
      </c>
      <c r="E857" s="38" t="b">
        <v>0</v>
      </c>
      <c r="F857" s="38" t="b">
        <v>0</v>
      </c>
      <c r="G857" s="38" t="b">
        <v>0</v>
      </c>
      <c r="H857" s="38" t="b">
        <v>0</v>
      </c>
      <c r="I857" s="38" t="b">
        <v>0</v>
      </c>
      <c r="J857" s="39"/>
      <c r="K857" s="39"/>
      <c r="L857" s="38" t="b">
        <v>1</v>
      </c>
      <c r="M857" s="40">
        <v>46268.0</v>
      </c>
      <c r="N857" s="41" t="s">
        <v>203</v>
      </c>
      <c r="O857" s="41" t="s">
        <v>27693</v>
      </c>
      <c r="P857" s="42" t="s">
        <v>29784</v>
      </c>
      <c r="Q857" s="41" t="s">
        <v>27694</v>
      </c>
      <c r="R857" s="41" t="s">
        <v>146</v>
      </c>
      <c r="S857" s="41" t="s">
        <v>24783</v>
      </c>
      <c r="T857" s="41" t="s">
        <v>24784</v>
      </c>
      <c r="U857" s="41" t="s">
        <v>16868</v>
      </c>
      <c r="V857" s="43"/>
      <c r="W857" s="41" t="s">
        <v>17149</v>
      </c>
      <c r="X857" s="43"/>
      <c r="Y857" s="41" t="s">
        <v>27870</v>
      </c>
      <c r="Z857" s="41" t="s">
        <v>29126</v>
      </c>
      <c r="AA857" s="41" t="s">
        <v>27694</v>
      </c>
      <c r="AB857" s="39"/>
      <c r="AC857" s="39"/>
      <c r="AD857" s="41" t="s">
        <v>151</v>
      </c>
      <c r="AE857" s="41" t="s">
        <v>27846</v>
      </c>
      <c r="AF857" s="43"/>
      <c r="AG857" s="43"/>
      <c r="AH857" s="43"/>
      <c r="AI857" s="43"/>
      <c r="AJ857" s="43"/>
      <c r="AK857" s="43"/>
      <c r="AL857" s="43"/>
      <c r="AM857" s="43"/>
      <c r="AN857" s="43"/>
      <c r="AO857" s="41" t="s">
        <v>23532</v>
      </c>
      <c r="AP857" s="43"/>
      <c r="AQ857" s="43"/>
      <c r="AR857" s="43"/>
      <c r="AS857" s="29"/>
    </row>
    <row r="858">
      <c r="A858" s="28"/>
      <c r="B858" s="37" t="s">
        <v>27392</v>
      </c>
      <c r="C858" s="35"/>
      <c r="D858" s="38" t="b">
        <v>1</v>
      </c>
      <c r="E858" s="38" t="b">
        <v>1</v>
      </c>
      <c r="F858" s="38" t="b">
        <v>0</v>
      </c>
      <c r="G858" s="38" t="b">
        <v>0</v>
      </c>
      <c r="H858" s="38" t="b">
        <v>0</v>
      </c>
      <c r="I858" s="38" t="b">
        <v>0</v>
      </c>
      <c r="J858" s="39"/>
      <c r="K858" s="39"/>
      <c r="L858" s="38" t="b">
        <v>1</v>
      </c>
      <c r="M858" s="41" t="s">
        <v>26885</v>
      </c>
      <c r="N858" s="41" t="s">
        <v>203</v>
      </c>
      <c r="O858" s="41" t="s">
        <v>27393</v>
      </c>
      <c r="P858" s="42" t="s">
        <v>29785</v>
      </c>
      <c r="Q858" s="41" t="s">
        <v>26887</v>
      </c>
      <c r="R858" s="41" t="s">
        <v>146</v>
      </c>
      <c r="S858" s="41" t="s">
        <v>24783</v>
      </c>
      <c r="T858" s="41" t="s">
        <v>24784</v>
      </c>
      <c r="U858" s="41" t="s">
        <v>16868</v>
      </c>
      <c r="V858" s="43"/>
      <c r="W858" s="41" t="s">
        <v>17149</v>
      </c>
      <c r="X858" s="43"/>
      <c r="Y858" s="41" t="s">
        <v>27870</v>
      </c>
      <c r="Z858" s="41" t="s">
        <v>29126</v>
      </c>
      <c r="AA858" s="41" t="s">
        <v>26887</v>
      </c>
      <c r="AB858" s="39"/>
      <c r="AC858" s="39"/>
      <c r="AD858" s="41" t="s">
        <v>16462</v>
      </c>
      <c r="AE858" s="41" t="s">
        <v>27846</v>
      </c>
      <c r="AF858" s="43"/>
      <c r="AG858" s="43"/>
      <c r="AH858" s="43"/>
      <c r="AI858" s="43"/>
      <c r="AJ858" s="43"/>
      <c r="AK858" s="43"/>
      <c r="AL858" s="43"/>
      <c r="AM858" s="43"/>
      <c r="AN858" s="43"/>
      <c r="AO858" s="41" t="s">
        <v>23532</v>
      </c>
      <c r="AP858" s="43"/>
      <c r="AQ858" s="43"/>
      <c r="AR858" s="43"/>
      <c r="AS858" s="29"/>
    </row>
    <row r="859">
      <c r="A859" s="28"/>
      <c r="B859" s="37" t="s">
        <v>27392</v>
      </c>
      <c r="C859" s="35"/>
      <c r="D859" s="38" t="b">
        <v>1</v>
      </c>
      <c r="E859" s="38" t="b">
        <v>1</v>
      </c>
      <c r="F859" s="38" t="b">
        <v>0</v>
      </c>
      <c r="G859" s="38" t="b">
        <v>0</v>
      </c>
      <c r="H859" s="38" t="b">
        <v>0</v>
      </c>
      <c r="I859" s="38" t="b">
        <v>0</v>
      </c>
      <c r="J859" s="39"/>
      <c r="K859" s="39"/>
      <c r="L859" s="38" t="b">
        <v>1</v>
      </c>
      <c r="M859" s="41" t="s">
        <v>26885</v>
      </c>
      <c r="N859" s="41" t="s">
        <v>203</v>
      </c>
      <c r="O859" s="41" t="s">
        <v>27393</v>
      </c>
      <c r="P859" s="42" t="s">
        <v>29786</v>
      </c>
      <c r="Q859" s="41" t="s">
        <v>26887</v>
      </c>
      <c r="R859" s="41" t="s">
        <v>146</v>
      </c>
      <c r="S859" s="41" t="s">
        <v>24783</v>
      </c>
      <c r="T859" s="41" t="s">
        <v>24784</v>
      </c>
      <c r="U859" s="41" t="s">
        <v>16868</v>
      </c>
      <c r="V859" s="43"/>
      <c r="W859" s="41" t="s">
        <v>17149</v>
      </c>
      <c r="X859" s="43"/>
      <c r="Y859" s="41" t="s">
        <v>27870</v>
      </c>
      <c r="Z859" s="41" t="s">
        <v>29126</v>
      </c>
      <c r="AA859" s="41" t="s">
        <v>26887</v>
      </c>
      <c r="AB859" s="39"/>
      <c r="AC859" s="39"/>
      <c r="AD859" s="41" t="s">
        <v>16462</v>
      </c>
      <c r="AE859" s="41" t="s">
        <v>27846</v>
      </c>
      <c r="AF859" s="43"/>
      <c r="AG859" s="43"/>
      <c r="AH859" s="43"/>
      <c r="AI859" s="43"/>
      <c r="AJ859" s="43"/>
      <c r="AK859" s="43"/>
      <c r="AL859" s="43"/>
      <c r="AM859" s="43"/>
      <c r="AN859" s="43"/>
      <c r="AO859" s="41" t="s">
        <v>23532</v>
      </c>
      <c r="AP859" s="43"/>
      <c r="AQ859" s="43"/>
      <c r="AR859" s="43"/>
      <c r="AS859" s="29"/>
    </row>
    <row r="860">
      <c r="A860" s="28"/>
      <c r="B860" s="37" t="s">
        <v>27692</v>
      </c>
      <c r="C860" s="35"/>
      <c r="D860" s="38" t="b">
        <v>1</v>
      </c>
      <c r="E860" s="38" t="b">
        <v>0</v>
      </c>
      <c r="F860" s="38" t="b">
        <v>0</v>
      </c>
      <c r="G860" s="38" t="b">
        <v>0</v>
      </c>
      <c r="H860" s="38" t="b">
        <v>0</v>
      </c>
      <c r="I860" s="38" t="b">
        <v>0</v>
      </c>
      <c r="J860" s="39"/>
      <c r="K860" s="39"/>
      <c r="L860" s="38" t="b">
        <v>1</v>
      </c>
      <c r="M860" s="40">
        <v>46268.0</v>
      </c>
      <c r="N860" s="41" t="s">
        <v>203</v>
      </c>
      <c r="O860" s="41" t="s">
        <v>27693</v>
      </c>
      <c r="P860" s="42" t="s">
        <v>29787</v>
      </c>
      <c r="Q860" s="41" t="s">
        <v>27694</v>
      </c>
      <c r="R860" s="41" t="s">
        <v>146</v>
      </c>
      <c r="S860" s="41" t="s">
        <v>24783</v>
      </c>
      <c r="T860" s="41" t="s">
        <v>24784</v>
      </c>
      <c r="U860" s="41" t="s">
        <v>16868</v>
      </c>
      <c r="V860" s="43"/>
      <c r="W860" s="41" t="s">
        <v>17149</v>
      </c>
      <c r="X860" s="43"/>
      <c r="Y860" s="41" t="s">
        <v>27870</v>
      </c>
      <c r="Z860" s="41" t="s">
        <v>29126</v>
      </c>
      <c r="AA860" s="41" t="s">
        <v>27694</v>
      </c>
      <c r="AB860" s="39"/>
      <c r="AC860" s="39"/>
      <c r="AD860" s="41" t="s">
        <v>151</v>
      </c>
      <c r="AE860" s="41" t="s">
        <v>27846</v>
      </c>
      <c r="AF860" s="43"/>
      <c r="AG860" s="43"/>
      <c r="AH860" s="43"/>
      <c r="AI860" s="43"/>
      <c r="AJ860" s="43"/>
      <c r="AK860" s="43"/>
      <c r="AL860" s="43"/>
      <c r="AM860" s="43"/>
      <c r="AN860" s="43"/>
      <c r="AO860" s="41" t="s">
        <v>23532</v>
      </c>
      <c r="AP860" s="43"/>
      <c r="AQ860" s="43"/>
      <c r="AR860" s="43"/>
      <c r="AS860" s="29"/>
    </row>
    <row r="861">
      <c r="A861" s="28"/>
      <c r="B861" s="37" t="s">
        <v>27827</v>
      </c>
      <c r="C861" s="35"/>
      <c r="D861" s="38" t="b">
        <v>1</v>
      </c>
      <c r="E861" s="38" t="b">
        <v>0</v>
      </c>
      <c r="F861" s="38" t="b">
        <v>0</v>
      </c>
      <c r="G861" s="38" t="b">
        <v>0</v>
      </c>
      <c r="H861" s="38" t="b">
        <v>0</v>
      </c>
      <c r="I861" s="38" t="b">
        <v>0</v>
      </c>
      <c r="J861" s="39"/>
      <c r="K861" s="39"/>
      <c r="L861" s="38" t="b">
        <v>1</v>
      </c>
      <c r="M861" s="41" t="s">
        <v>26168</v>
      </c>
      <c r="N861" s="41" t="s">
        <v>203</v>
      </c>
      <c r="O861" s="41" t="s">
        <v>27828</v>
      </c>
      <c r="P861" s="42" t="s">
        <v>29788</v>
      </c>
      <c r="Q861" s="41" t="s">
        <v>26170</v>
      </c>
      <c r="R861" s="41" t="s">
        <v>162</v>
      </c>
      <c r="S861" s="41" t="s">
        <v>27830</v>
      </c>
      <c r="T861" s="41" t="s">
        <v>27831</v>
      </c>
      <c r="U861" s="41" t="s">
        <v>16868</v>
      </c>
      <c r="V861" s="43"/>
      <c r="W861" s="43"/>
      <c r="X861" s="43"/>
      <c r="Y861" s="41" t="s">
        <v>27870</v>
      </c>
      <c r="Z861" s="41" t="s">
        <v>27870</v>
      </c>
      <c r="AA861" s="41" t="s">
        <v>26170</v>
      </c>
      <c r="AB861" s="39"/>
      <c r="AC861" s="39"/>
      <c r="AD861" s="41" t="s">
        <v>307</v>
      </c>
      <c r="AE861" s="41" t="s">
        <v>27846</v>
      </c>
      <c r="AF861" s="43"/>
      <c r="AG861" s="43"/>
      <c r="AH861" s="43"/>
      <c r="AI861" s="43"/>
      <c r="AJ861" s="43"/>
      <c r="AK861" s="43"/>
      <c r="AL861" s="43"/>
      <c r="AM861" s="43"/>
      <c r="AN861" s="43"/>
      <c r="AO861" s="41" t="s">
        <v>23532</v>
      </c>
      <c r="AP861" s="43"/>
      <c r="AQ861" s="43"/>
      <c r="AR861" s="43"/>
      <c r="AS861" s="29"/>
    </row>
    <row r="862">
      <c r="A862" s="28"/>
      <c r="B862" s="37" t="s">
        <v>27825</v>
      </c>
      <c r="C862" s="35"/>
      <c r="D862" s="38" t="b">
        <v>1</v>
      </c>
      <c r="E862" s="38" t="b">
        <v>0</v>
      </c>
      <c r="F862" s="38" t="b">
        <v>0</v>
      </c>
      <c r="G862" s="38" t="b">
        <v>0</v>
      </c>
      <c r="H862" s="38" t="b">
        <v>0</v>
      </c>
      <c r="I862" s="38" t="b">
        <v>0</v>
      </c>
      <c r="J862" s="39"/>
      <c r="K862" s="39"/>
      <c r="L862" s="38" t="b">
        <v>1</v>
      </c>
      <c r="M862" s="41" t="s">
        <v>26168</v>
      </c>
      <c r="N862" s="41" t="s">
        <v>203</v>
      </c>
      <c r="O862" s="41" t="s">
        <v>27826</v>
      </c>
      <c r="P862" s="42" t="s">
        <v>29789</v>
      </c>
      <c r="Q862" s="41" t="s">
        <v>26170</v>
      </c>
      <c r="R862" s="41" t="s">
        <v>162</v>
      </c>
      <c r="S862" s="41" t="s">
        <v>14554</v>
      </c>
      <c r="T862" s="41" t="s">
        <v>14555</v>
      </c>
      <c r="U862" s="41" t="s">
        <v>16868</v>
      </c>
      <c r="V862" s="43"/>
      <c r="W862" s="43"/>
      <c r="X862" s="43"/>
      <c r="Y862" s="41" t="s">
        <v>27870</v>
      </c>
      <c r="Z862" s="41" t="s">
        <v>27870</v>
      </c>
      <c r="AA862" s="41" t="s">
        <v>26170</v>
      </c>
      <c r="AB862" s="39"/>
      <c r="AC862" s="39"/>
      <c r="AD862" s="41" t="s">
        <v>307</v>
      </c>
      <c r="AE862" s="41" t="s">
        <v>27846</v>
      </c>
      <c r="AF862" s="43"/>
      <c r="AG862" s="43"/>
      <c r="AH862" s="43"/>
      <c r="AI862" s="43"/>
      <c r="AJ862" s="43"/>
      <c r="AK862" s="43"/>
      <c r="AL862" s="43"/>
      <c r="AM862" s="43"/>
      <c r="AN862" s="43"/>
      <c r="AO862" s="41" t="s">
        <v>23532</v>
      </c>
      <c r="AP862" s="43"/>
      <c r="AQ862" s="43"/>
      <c r="AR862" s="43"/>
      <c r="AS862" s="29"/>
    </row>
    <row r="863">
      <c r="A863" s="28"/>
      <c r="B863" s="37" t="s">
        <v>25832</v>
      </c>
      <c r="C863" s="35"/>
      <c r="D863" s="38" t="b">
        <v>1</v>
      </c>
      <c r="E863" s="38" t="b">
        <v>1</v>
      </c>
      <c r="F863" s="38" t="b">
        <v>0</v>
      </c>
      <c r="G863" s="38" t="b">
        <v>0</v>
      </c>
      <c r="H863" s="38" t="b">
        <v>0</v>
      </c>
      <c r="I863" s="38" t="b">
        <v>0</v>
      </c>
      <c r="J863" s="39"/>
      <c r="K863" s="39"/>
      <c r="L863" s="38" t="b">
        <v>1</v>
      </c>
      <c r="M863" s="41" t="s">
        <v>25342</v>
      </c>
      <c r="N863" s="41" t="s">
        <v>1203</v>
      </c>
      <c r="O863" s="41" t="s">
        <v>25833</v>
      </c>
      <c r="P863" s="42" t="s">
        <v>29790</v>
      </c>
      <c r="Q863" s="41" t="s">
        <v>25344</v>
      </c>
      <c r="R863" s="41" t="s">
        <v>16380</v>
      </c>
      <c r="S863" s="41" t="s">
        <v>25835</v>
      </c>
      <c r="T863" s="41" t="s">
        <v>4030</v>
      </c>
      <c r="U863" s="39"/>
      <c r="V863" s="43"/>
      <c r="W863" s="41" t="s">
        <v>11537</v>
      </c>
      <c r="X863" s="43"/>
      <c r="Y863" s="41" t="s">
        <v>27980</v>
      </c>
      <c r="Z863" s="41" t="s">
        <v>27844</v>
      </c>
      <c r="AA863" s="41" t="s">
        <v>25344</v>
      </c>
      <c r="AB863" s="39"/>
      <c r="AC863" s="39"/>
      <c r="AD863" s="41" t="s">
        <v>151</v>
      </c>
      <c r="AE863" s="41" t="s">
        <v>27846</v>
      </c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29"/>
    </row>
    <row r="864">
      <c r="A864" s="28"/>
      <c r="B864" s="37" t="s">
        <v>26733</v>
      </c>
      <c r="C864" s="35"/>
      <c r="D864" s="38" t="b">
        <v>1</v>
      </c>
      <c r="E864" s="38" t="b">
        <v>0</v>
      </c>
      <c r="F864" s="38" t="b">
        <v>0</v>
      </c>
      <c r="G864" s="38" t="b">
        <v>0</v>
      </c>
      <c r="H864" s="38" t="b">
        <v>0</v>
      </c>
      <c r="I864" s="38" t="b">
        <v>1</v>
      </c>
      <c r="J864" s="39"/>
      <c r="K864" s="39"/>
      <c r="L864" s="38" t="b">
        <v>1</v>
      </c>
      <c r="M864" s="40">
        <v>45758.0</v>
      </c>
      <c r="N864" s="41" t="s">
        <v>12413</v>
      </c>
      <c r="O864" s="41" t="s">
        <v>26734</v>
      </c>
      <c r="P864" s="42" t="s">
        <v>29791</v>
      </c>
      <c r="Q864" s="41" t="s">
        <v>24600</v>
      </c>
      <c r="R864" s="41" t="s">
        <v>972</v>
      </c>
      <c r="S864" s="41" t="s">
        <v>26704</v>
      </c>
      <c r="T864" s="41" t="s">
        <v>3417</v>
      </c>
      <c r="U864" s="41" t="s">
        <v>26735</v>
      </c>
      <c r="V864" s="43"/>
      <c r="W864" s="43"/>
      <c r="X864" s="43"/>
      <c r="Y864" s="41" t="s">
        <v>27870</v>
      </c>
      <c r="Z864" s="41" t="s">
        <v>27845</v>
      </c>
      <c r="AA864" s="41" t="s">
        <v>24600</v>
      </c>
      <c r="AB864" s="39"/>
      <c r="AC864" s="39"/>
      <c r="AD864" s="41" t="s">
        <v>151</v>
      </c>
      <c r="AE864" s="41" t="s">
        <v>27846</v>
      </c>
      <c r="AF864" s="43"/>
      <c r="AG864" s="43"/>
      <c r="AH864" s="43"/>
      <c r="AI864" s="43"/>
      <c r="AJ864" s="43"/>
      <c r="AK864" s="43"/>
      <c r="AL864" s="43"/>
      <c r="AM864" s="41" t="s">
        <v>26736</v>
      </c>
      <c r="AN864" s="43"/>
      <c r="AO864" s="41" t="s">
        <v>24604</v>
      </c>
      <c r="AP864" s="43"/>
      <c r="AQ864" s="43"/>
      <c r="AR864" s="43"/>
      <c r="AS864" s="29"/>
    </row>
    <row r="865">
      <c r="A865" s="28"/>
      <c r="B865" s="37" t="s">
        <v>26726</v>
      </c>
      <c r="C865" s="35"/>
      <c r="D865" s="38" t="b">
        <v>1</v>
      </c>
      <c r="E865" s="38" t="b">
        <v>0</v>
      </c>
      <c r="F865" s="38" t="b">
        <v>0</v>
      </c>
      <c r="G865" s="38" t="b">
        <v>0</v>
      </c>
      <c r="H865" s="38" t="b">
        <v>0</v>
      </c>
      <c r="I865" s="38" t="b">
        <v>1</v>
      </c>
      <c r="J865" s="39"/>
      <c r="K865" s="39"/>
      <c r="L865" s="38" t="b">
        <v>1</v>
      </c>
      <c r="M865" s="40">
        <v>45758.0</v>
      </c>
      <c r="N865" s="41" t="s">
        <v>12413</v>
      </c>
      <c r="O865" s="41" t="s">
        <v>26727</v>
      </c>
      <c r="P865" s="42" t="s">
        <v>29792</v>
      </c>
      <c r="Q865" s="41" t="s">
        <v>24600</v>
      </c>
      <c r="R865" s="41" t="s">
        <v>972</v>
      </c>
      <c r="S865" s="41" t="s">
        <v>26729</v>
      </c>
      <c r="T865" s="41" t="s">
        <v>26730</v>
      </c>
      <c r="U865" s="41" t="s">
        <v>26731</v>
      </c>
      <c r="V865" s="43"/>
      <c r="W865" s="43"/>
      <c r="X865" s="43"/>
      <c r="Y865" s="41" t="s">
        <v>27870</v>
      </c>
      <c r="Z865" s="41" t="s">
        <v>27845</v>
      </c>
      <c r="AA865" s="41" t="s">
        <v>24600</v>
      </c>
      <c r="AB865" s="39"/>
      <c r="AC865" s="39"/>
      <c r="AD865" s="41" t="s">
        <v>151</v>
      </c>
      <c r="AE865" s="41" t="s">
        <v>27846</v>
      </c>
      <c r="AF865" s="43"/>
      <c r="AG865" s="43"/>
      <c r="AH865" s="43"/>
      <c r="AI865" s="43"/>
      <c r="AJ865" s="43"/>
      <c r="AK865" s="43"/>
      <c r="AL865" s="43"/>
      <c r="AM865" s="41" t="s">
        <v>26732</v>
      </c>
      <c r="AN865" s="43"/>
      <c r="AO865" s="41" t="s">
        <v>24604</v>
      </c>
      <c r="AP865" s="43"/>
      <c r="AQ865" s="43"/>
      <c r="AR865" s="43"/>
      <c r="AS865" s="29"/>
    </row>
    <row r="866">
      <c r="A866" s="28"/>
      <c r="B866" s="37" t="s">
        <v>27575</v>
      </c>
      <c r="C866" s="35"/>
      <c r="D866" s="38" t="b">
        <v>1</v>
      </c>
      <c r="E866" s="38" t="b">
        <v>1</v>
      </c>
      <c r="F866" s="38" t="b">
        <v>0</v>
      </c>
      <c r="G866" s="38" t="b">
        <v>0</v>
      </c>
      <c r="H866" s="38" t="b">
        <v>0</v>
      </c>
      <c r="I866" s="38" t="b">
        <v>0</v>
      </c>
      <c r="J866" s="39"/>
      <c r="K866" s="39"/>
      <c r="L866" s="38" t="b">
        <v>1</v>
      </c>
      <c r="M866" s="41" t="s">
        <v>26885</v>
      </c>
      <c r="N866" s="41" t="s">
        <v>12413</v>
      </c>
      <c r="O866" s="41" t="s">
        <v>27576</v>
      </c>
      <c r="P866" s="42" t="s">
        <v>29793</v>
      </c>
      <c r="Q866" s="41" t="s">
        <v>26887</v>
      </c>
      <c r="R866" s="41" t="s">
        <v>146</v>
      </c>
      <c r="S866" s="41" t="s">
        <v>12416</v>
      </c>
      <c r="T866" s="41" t="s">
        <v>9681</v>
      </c>
      <c r="U866" s="41" t="s">
        <v>16868</v>
      </c>
      <c r="V866" s="43"/>
      <c r="W866" s="43"/>
      <c r="X866" s="43"/>
      <c r="Y866" s="41" t="s">
        <v>27870</v>
      </c>
      <c r="Z866" s="41" t="s">
        <v>29126</v>
      </c>
      <c r="AA866" s="41" t="s">
        <v>26887</v>
      </c>
      <c r="AB866" s="39"/>
      <c r="AC866" s="39"/>
      <c r="AD866" s="41" t="s">
        <v>16462</v>
      </c>
      <c r="AE866" s="41" t="s">
        <v>27846</v>
      </c>
      <c r="AF866" s="43"/>
      <c r="AG866" s="43"/>
      <c r="AH866" s="43"/>
      <c r="AI866" s="43"/>
      <c r="AJ866" s="43"/>
      <c r="AK866" s="43"/>
      <c r="AL866" s="43"/>
      <c r="AM866" s="43"/>
      <c r="AN866" s="43"/>
      <c r="AO866" s="41" t="s">
        <v>23532</v>
      </c>
      <c r="AP866" s="43"/>
      <c r="AQ866" s="43"/>
      <c r="AR866" s="43"/>
      <c r="AS866" s="29"/>
    </row>
    <row r="867">
      <c r="A867" s="28"/>
      <c r="B867" s="37" t="s">
        <v>27575</v>
      </c>
      <c r="C867" s="35"/>
      <c r="D867" s="38" t="b">
        <v>1</v>
      </c>
      <c r="E867" s="38" t="b">
        <v>1</v>
      </c>
      <c r="F867" s="38" t="b">
        <v>0</v>
      </c>
      <c r="G867" s="38" t="b">
        <v>0</v>
      </c>
      <c r="H867" s="38" t="b">
        <v>0</v>
      </c>
      <c r="I867" s="38" t="b">
        <v>0</v>
      </c>
      <c r="J867" s="39"/>
      <c r="K867" s="39"/>
      <c r="L867" s="38" t="b">
        <v>1</v>
      </c>
      <c r="M867" s="41" t="s">
        <v>26885</v>
      </c>
      <c r="N867" s="41" t="s">
        <v>12413</v>
      </c>
      <c r="O867" s="41" t="s">
        <v>27576</v>
      </c>
      <c r="P867" s="42" t="s">
        <v>29794</v>
      </c>
      <c r="Q867" s="41" t="s">
        <v>26887</v>
      </c>
      <c r="R867" s="41" t="s">
        <v>146</v>
      </c>
      <c r="S867" s="41" t="s">
        <v>12416</v>
      </c>
      <c r="T867" s="41" t="s">
        <v>9681</v>
      </c>
      <c r="U867" s="41" t="s">
        <v>16868</v>
      </c>
      <c r="V867" s="43"/>
      <c r="W867" s="43"/>
      <c r="X867" s="43"/>
      <c r="Y867" s="41" t="s">
        <v>27870</v>
      </c>
      <c r="Z867" s="41" t="s">
        <v>29126</v>
      </c>
      <c r="AA867" s="41" t="s">
        <v>26887</v>
      </c>
      <c r="AB867" s="39"/>
      <c r="AC867" s="39"/>
      <c r="AD867" s="41" t="s">
        <v>16462</v>
      </c>
      <c r="AE867" s="41" t="s">
        <v>27846</v>
      </c>
      <c r="AF867" s="43"/>
      <c r="AG867" s="43"/>
      <c r="AH867" s="43"/>
      <c r="AI867" s="43"/>
      <c r="AJ867" s="43"/>
      <c r="AK867" s="43"/>
      <c r="AL867" s="43"/>
      <c r="AM867" s="43"/>
      <c r="AN867" s="43"/>
      <c r="AO867" s="41" t="s">
        <v>23532</v>
      </c>
      <c r="AP867" s="43"/>
      <c r="AQ867" s="43"/>
      <c r="AR867" s="43"/>
      <c r="AS867" s="29"/>
    </row>
    <row r="868">
      <c r="A868" s="28"/>
      <c r="B868" s="37" t="s">
        <v>27575</v>
      </c>
      <c r="C868" s="35"/>
      <c r="D868" s="38" t="b">
        <v>1</v>
      </c>
      <c r="E868" s="38" t="b">
        <v>1</v>
      </c>
      <c r="F868" s="38" t="b">
        <v>0</v>
      </c>
      <c r="G868" s="38" t="b">
        <v>0</v>
      </c>
      <c r="H868" s="38" t="b">
        <v>0</v>
      </c>
      <c r="I868" s="38" t="b">
        <v>0</v>
      </c>
      <c r="J868" s="39"/>
      <c r="K868" s="39"/>
      <c r="L868" s="38" t="b">
        <v>1</v>
      </c>
      <c r="M868" s="41" t="s">
        <v>26885</v>
      </c>
      <c r="N868" s="41" t="s">
        <v>12413</v>
      </c>
      <c r="O868" s="41" t="s">
        <v>27576</v>
      </c>
      <c r="P868" s="42" t="s">
        <v>29795</v>
      </c>
      <c r="Q868" s="41" t="s">
        <v>26887</v>
      </c>
      <c r="R868" s="41" t="s">
        <v>146</v>
      </c>
      <c r="S868" s="41" t="s">
        <v>12416</v>
      </c>
      <c r="T868" s="41" t="s">
        <v>9681</v>
      </c>
      <c r="U868" s="41" t="s">
        <v>16868</v>
      </c>
      <c r="V868" s="43"/>
      <c r="W868" s="43"/>
      <c r="X868" s="43"/>
      <c r="Y868" s="41" t="s">
        <v>27870</v>
      </c>
      <c r="Z868" s="41" t="s">
        <v>29126</v>
      </c>
      <c r="AA868" s="41" t="s">
        <v>26887</v>
      </c>
      <c r="AB868" s="39"/>
      <c r="AC868" s="39"/>
      <c r="AD868" s="41" t="s">
        <v>16462</v>
      </c>
      <c r="AE868" s="41" t="s">
        <v>27846</v>
      </c>
      <c r="AF868" s="43"/>
      <c r="AG868" s="43"/>
      <c r="AH868" s="43"/>
      <c r="AI868" s="43"/>
      <c r="AJ868" s="43"/>
      <c r="AK868" s="43"/>
      <c r="AL868" s="43"/>
      <c r="AM868" s="43"/>
      <c r="AN868" s="43"/>
      <c r="AO868" s="41" t="s">
        <v>23532</v>
      </c>
      <c r="AP868" s="43"/>
      <c r="AQ868" s="43"/>
      <c r="AR868" s="43"/>
      <c r="AS868" s="29"/>
    </row>
    <row r="869">
      <c r="A869" s="28"/>
      <c r="B869" s="37" t="s">
        <v>27575</v>
      </c>
      <c r="C869" s="35"/>
      <c r="D869" s="38" t="b">
        <v>1</v>
      </c>
      <c r="E869" s="38" t="b">
        <v>1</v>
      </c>
      <c r="F869" s="38" t="b">
        <v>0</v>
      </c>
      <c r="G869" s="38" t="b">
        <v>0</v>
      </c>
      <c r="H869" s="38" t="b">
        <v>0</v>
      </c>
      <c r="I869" s="38" t="b">
        <v>0</v>
      </c>
      <c r="J869" s="39"/>
      <c r="K869" s="39"/>
      <c r="L869" s="38" t="b">
        <v>1</v>
      </c>
      <c r="M869" s="41" t="s">
        <v>26885</v>
      </c>
      <c r="N869" s="41" t="s">
        <v>12413</v>
      </c>
      <c r="O869" s="41" t="s">
        <v>27576</v>
      </c>
      <c r="P869" s="42" t="s">
        <v>29796</v>
      </c>
      <c r="Q869" s="41" t="s">
        <v>26887</v>
      </c>
      <c r="R869" s="41" t="s">
        <v>146</v>
      </c>
      <c r="S869" s="41" t="s">
        <v>12416</v>
      </c>
      <c r="T869" s="41" t="s">
        <v>9681</v>
      </c>
      <c r="U869" s="41" t="s">
        <v>16868</v>
      </c>
      <c r="V869" s="43"/>
      <c r="W869" s="43"/>
      <c r="X869" s="43"/>
      <c r="Y869" s="41" t="s">
        <v>27870</v>
      </c>
      <c r="Z869" s="41" t="s">
        <v>29126</v>
      </c>
      <c r="AA869" s="41" t="s">
        <v>26887</v>
      </c>
      <c r="AB869" s="39"/>
      <c r="AC869" s="39"/>
      <c r="AD869" s="41" t="s">
        <v>16462</v>
      </c>
      <c r="AE869" s="41" t="s">
        <v>27846</v>
      </c>
      <c r="AF869" s="43"/>
      <c r="AG869" s="43"/>
      <c r="AH869" s="43"/>
      <c r="AI869" s="43"/>
      <c r="AJ869" s="43"/>
      <c r="AK869" s="43"/>
      <c r="AL869" s="43"/>
      <c r="AM869" s="43"/>
      <c r="AN869" s="43"/>
      <c r="AO869" s="41" t="s">
        <v>23532</v>
      </c>
      <c r="AP869" s="43"/>
      <c r="AQ869" s="43"/>
      <c r="AR869" s="43"/>
      <c r="AS869" s="29"/>
    </row>
    <row r="870">
      <c r="A870" s="28"/>
      <c r="B870" s="37" t="s">
        <v>29797</v>
      </c>
      <c r="C870" s="35"/>
      <c r="D870" s="38" t="b">
        <v>0</v>
      </c>
      <c r="E870" s="38" t="b">
        <v>0</v>
      </c>
      <c r="F870" s="38" t="b">
        <v>0</v>
      </c>
      <c r="G870" s="38" t="b">
        <v>0</v>
      </c>
      <c r="H870" s="38" t="b">
        <v>0</v>
      </c>
      <c r="I870" s="38" t="b">
        <v>1</v>
      </c>
      <c r="J870" s="39"/>
      <c r="K870" s="39"/>
      <c r="L870" s="38" t="b">
        <v>1</v>
      </c>
      <c r="M870" s="40">
        <v>45788.0</v>
      </c>
      <c r="N870" s="41" t="s">
        <v>28871</v>
      </c>
      <c r="O870" s="41" t="s">
        <v>29798</v>
      </c>
      <c r="P870" s="42" t="s">
        <v>29799</v>
      </c>
      <c r="Q870" s="41" t="s">
        <v>24608</v>
      </c>
      <c r="R870" s="41" t="s">
        <v>1051</v>
      </c>
      <c r="S870" s="41" t="s">
        <v>29800</v>
      </c>
      <c r="T870" s="41" t="s">
        <v>29801</v>
      </c>
      <c r="U870" s="41" t="s">
        <v>29802</v>
      </c>
      <c r="V870" s="43"/>
      <c r="W870" s="43"/>
      <c r="X870" s="43"/>
      <c r="Y870" s="41" t="s">
        <v>27870</v>
      </c>
      <c r="Z870" s="41" t="s">
        <v>27844</v>
      </c>
      <c r="AA870" s="41" t="s">
        <v>24608</v>
      </c>
      <c r="AB870" s="39"/>
      <c r="AC870" s="39"/>
      <c r="AD870" s="41" t="s">
        <v>151</v>
      </c>
      <c r="AE870" s="41" t="s">
        <v>27846</v>
      </c>
      <c r="AF870" s="43"/>
      <c r="AG870" s="43"/>
      <c r="AH870" s="43"/>
      <c r="AI870" s="43"/>
      <c r="AJ870" s="41" t="s">
        <v>1692</v>
      </c>
      <c r="AK870" s="43"/>
      <c r="AL870" s="43"/>
      <c r="AM870" s="41" t="s">
        <v>29803</v>
      </c>
      <c r="AN870" s="43"/>
      <c r="AO870" s="41" t="s">
        <v>24604</v>
      </c>
      <c r="AP870" s="43"/>
      <c r="AQ870" s="41" t="s">
        <v>9640</v>
      </c>
      <c r="AR870" s="43"/>
      <c r="AS870" s="29"/>
    </row>
    <row r="871">
      <c r="A871" s="28"/>
      <c r="B871" s="37" t="s">
        <v>27823</v>
      </c>
      <c r="C871" s="35"/>
      <c r="D871" s="38" t="b">
        <v>1</v>
      </c>
      <c r="E871" s="38" t="b">
        <v>0</v>
      </c>
      <c r="F871" s="38" t="b">
        <v>0</v>
      </c>
      <c r="G871" s="38" t="b">
        <v>0</v>
      </c>
      <c r="H871" s="38" t="b">
        <v>0</v>
      </c>
      <c r="I871" s="38" t="b">
        <v>0</v>
      </c>
      <c r="J871" s="39"/>
      <c r="K871" s="39"/>
      <c r="L871" s="38" t="b">
        <v>1</v>
      </c>
      <c r="M871" s="41" t="s">
        <v>26541</v>
      </c>
      <c r="N871" s="41" t="s">
        <v>203</v>
      </c>
      <c r="O871" s="41" t="s">
        <v>27824</v>
      </c>
      <c r="P871" s="42" t="s">
        <v>29804</v>
      </c>
      <c r="Q871" s="41" t="s">
        <v>26544</v>
      </c>
      <c r="R871" s="41" t="s">
        <v>162</v>
      </c>
      <c r="S871" s="41" t="s">
        <v>14554</v>
      </c>
      <c r="T871" s="41" t="s">
        <v>14555</v>
      </c>
      <c r="U871" s="41" t="s">
        <v>16868</v>
      </c>
      <c r="V871" s="43"/>
      <c r="W871" s="43"/>
      <c r="X871" s="43"/>
      <c r="Y871" s="41" t="s">
        <v>27870</v>
      </c>
      <c r="Z871" s="41" t="s">
        <v>27870</v>
      </c>
      <c r="AA871" s="41" t="s">
        <v>26544</v>
      </c>
      <c r="AB871" s="39"/>
      <c r="AC871" s="39"/>
      <c r="AD871" s="41" t="s">
        <v>307</v>
      </c>
      <c r="AE871" s="41" t="s">
        <v>27846</v>
      </c>
      <c r="AF871" s="43"/>
      <c r="AG871" s="43"/>
      <c r="AH871" s="43"/>
      <c r="AI871" s="43"/>
      <c r="AJ871" s="43"/>
      <c r="AK871" s="43"/>
      <c r="AL871" s="43"/>
      <c r="AM871" s="43"/>
      <c r="AN871" s="43"/>
      <c r="AO871" s="41" t="s">
        <v>23532</v>
      </c>
      <c r="AP871" s="43"/>
      <c r="AQ871" s="43"/>
      <c r="AR871" s="43"/>
      <c r="AS871" s="29"/>
    </row>
    <row r="872">
      <c r="A872" s="28"/>
      <c r="B872" s="37" t="s">
        <v>27821</v>
      </c>
      <c r="C872" s="35"/>
      <c r="D872" s="38" t="b">
        <v>1</v>
      </c>
      <c r="E872" s="38" t="b">
        <v>0</v>
      </c>
      <c r="F872" s="38" t="b">
        <v>0</v>
      </c>
      <c r="G872" s="38" t="b">
        <v>0</v>
      </c>
      <c r="H872" s="38" t="b">
        <v>0</v>
      </c>
      <c r="I872" s="38" t="b">
        <v>0</v>
      </c>
      <c r="J872" s="39"/>
      <c r="K872" s="39"/>
      <c r="L872" s="38" t="b">
        <v>1</v>
      </c>
      <c r="M872" s="41" t="s">
        <v>26510</v>
      </c>
      <c r="N872" s="41" t="s">
        <v>203</v>
      </c>
      <c r="O872" s="41" t="s">
        <v>27822</v>
      </c>
      <c r="P872" s="42" t="s">
        <v>29805</v>
      </c>
      <c r="Q872" s="41" t="s">
        <v>26512</v>
      </c>
      <c r="R872" s="41" t="s">
        <v>162</v>
      </c>
      <c r="S872" s="41" t="s">
        <v>14554</v>
      </c>
      <c r="T872" s="41" t="s">
        <v>14555</v>
      </c>
      <c r="U872" s="41" t="s">
        <v>16868</v>
      </c>
      <c r="V872" s="43"/>
      <c r="W872" s="43"/>
      <c r="X872" s="43"/>
      <c r="Y872" s="41" t="s">
        <v>27870</v>
      </c>
      <c r="Z872" s="41" t="s">
        <v>27870</v>
      </c>
      <c r="AA872" s="41" t="s">
        <v>26512</v>
      </c>
      <c r="AB872" s="39"/>
      <c r="AC872" s="39"/>
      <c r="AD872" s="41" t="s">
        <v>307</v>
      </c>
      <c r="AE872" s="41" t="s">
        <v>27846</v>
      </c>
      <c r="AF872" s="43"/>
      <c r="AG872" s="43"/>
      <c r="AH872" s="43"/>
      <c r="AI872" s="43"/>
      <c r="AJ872" s="43"/>
      <c r="AK872" s="43"/>
      <c r="AL872" s="43"/>
      <c r="AM872" s="43"/>
      <c r="AN872" s="43"/>
      <c r="AO872" s="41" t="s">
        <v>23532</v>
      </c>
      <c r="AP872" s="43"/>
      <c r="AQ872" s="43"/>
      <c r="AR872" s="43"/>
      <c r="AS872" s="29"/>
    </row>
    <row r="873">
      <c r="A873" s="28"/>
      <c r="B873" s="37" t="s">
        <v>25883</v>
      </c>
      <c r="C873" s="35"/>
      <c r="D873" s="38" t="b">
        <v>1</v>
      </c>
      <c r="E873" s="38" t="b">
        <v>0</v>
      </c>
      <c r="F873" s="38" t="b">
        <v>0</v>
      </c>
      <c r="G873" s="38" t="b">
        <v>0</v>
      </c>
      <c r="H873" s="38" t="b">
        <v>0</v>
      </c>
      <c r="I873" s="38" t="b">
        <v>1</v>
      </c>
      <c r="J873" s="39"/>
      <c r="K873" s="39"/>
      <c r="L873" s="38" t="b">
        <v>1</v>
      </c>
      <c r="M873" s="40">
        <v>45758.0</v>
      </c>
      <c r="N873" s="41" t="s">
        <v>203</v>
      </c>
      <c r="O873" s="41" t="s">
        <v>25884</v>
      </c>
      <c r="P873" s="42" t="s">
        <v>29806</v>
      </c>
      <c r="Q873" s="41" t="s">
        <v>24600</v>
      </c>
      <c r="R873" s="41" t="s">
        <v>972</v>
      </c>
      <c r="S873" s="41" t="s">
        <v>3616</v>
      </c>
      <c r="T873" s="41" t="s">
        <v>3617</v>
      </c>
      <c r="U873" s="41" t="s">
        <v>25885</v>
      </c>
      <c r="V873" s="43"/>
      <c r="W873" s="43"/>
      <c r="X873" s="43"/>
      <c r="Y873" s="41" t="s">
        <v>27870</v>
      </c>
      <c r="Z873" s="41" t="s">
        <v>27845</v>
      </c>
      <c r="AA873" s="41" t="s">
        <v>24600</v>
      </c>
      <c r="AB873" s="39"/>
      <c r="AC873" s="39"/>
      <c r="AD873" s="41" t="s">
        <v>215</v>
      </c>
      <c r="AE873" s="41" t="s">
        <v>27846</v>
      </c>
      <c r="AF873" s="43"/>
      <c r="AG873" s="43"/>
      <c r="AH873" s="43"/>
      <c r="AI873" s="43"/>
      <c r="AJ873" s="43"/>
      <c r="AK873" s="43"/>
      <c r="AL873" s="43"/>
      <c r="AM873" s="41" t="s">
        <v>25886</v>
      </c>
      <c r="AN873" s="43"/>
      <c r="AO873" s="41" t="s">
        <v>24604</v>
      </c>
      <c r="AP873" s="43"/>
      <c r="AQ873" s="43"/>
      <c r="AR873" s="43"/>
      <c r="AS873" s="29"/>
    </row>
    <row r="874">
      <c r="A874" s="28"/>
      <c r="B874" s="37" t="s">
        <v>25541</v>
      </c>
      <c r="C874" s="35"/>
      <c r="D874" s="38" t="b">
        <v>1</v>
      </c>
      <c r="E874" s="38" t="b">
        <v>1</v>
      </c>
      <c r="F874" s="38" t="b">
        <v>0</v>
      </c>
      <c r="G874" s="38" t="b">
        <v>0</v>
      </c>
      <c r="H874" s="38" t="b">
        <v>0</v>
      </c>
      <c r="I874" s="38" t="b">
        <v>0</v>
      </c>
      <c r="J874" s="39"/>
      <c r="K874" s="39"/>
      <c r="L874" s="38" t="b">
        <v>1</v>
      </c>
      <c r="M874" s="41" t="s">
        <v>24869</v>
      </c>
      <c r="N874" s="41" t="s">
        <v>1416</v>
      </c>
      <c r="O874" s="41" t="s">
        <v>25542</v>
      </c>
      <c r="P874" s="42" t="s">
        <v>29807</v>
      </c>
      <c r="Q874" s="41" t="s">
        <v>24872</v>
      </c>
      <c r="R874" s="41" t="s">
        <v>146</v>
      </c>
      <c r="S874" s="41" t="s">
        <v>16522</v>
      </c>
      <c r="T874" s="41" t="s">
        <v>16523</v>
      </c>
      <c r="U874" s="39"/>
      <c r="V874" s="43"/>
      <c r="W874" s="41" t="s">
        <v>14882</v>
      </c>
      <c r="X874" s="43"/>
      <c r="Y874" s="41" t="s">
        <v>29126</v>
      </c>
      <c r="Z874" s="41" t="s">
        <v>27844</v>
      </c>
      <c r="AA874" s="41" t="s">
        <v>24872</v>
      </c>
      <c r="AB874" s="39"/>
      <c r="AC874" s="39"/>
      <c r="AD874" s="41" t="s">
        <v>151</v>
      </c>
      <c r="AE874" s="41" t="s">
        <v>27846</v>
      </c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29"/>
    </row>
    <row r="875">
      <c r="A875" s="28"/>
      <c r="B875" s="37" t="s">
        <v>26135</v>
      </c>
      <c r="C875" s="35"/>
      <c r="D875" s="38" t="b">
        <v>1</v>
      </c>
      <c r="E875" s="38" t="b">
        <v>1</v>
      </c>
      <c r="F875" s="38" t="b">
        <v>0</v>
      </c>
      <c r="G875" s="38" t="b">
        <v>0</v>
      </c>
      <c r="H875" s="38" t="b">
        <v>0</v>
      </c>
      <c r="I875" s="38" t="b">
        <v>0</v>
      </c>
      <c r="J875" s="39"/>
      <c r="K875" s="39"/>
      <c r="L875" s="38" t="b">
        <v>1</v>
      </c>
      <c r="M875" s="40">
        <v>45698.0</v>
      </c>
      <c r="N875" s="41" t="s">
        <v>1416</v>
      </c>
      <c r="O875" s="41" t="s">
        <v>26136</v>
      </c>
      <c r="P875" s="42" t="s">
        <v>29808</v>
      </c>
      <c r="Q875" s="41" t="s">
        <v>26016</v>
      </c>
      <c r="R875" s="41" t="s">
        <v>16866</v>
      </c>
      <c r="S875" s="41" t="s">
        <v>26138</v>
      </c>
      <c r="T875" s="41" t="s">
        <v>2659</v>
      </c>
      <c r="U875" s="39"/>
      <c r="V875" s="43"/>
      <c r="W875" s="41" t="s">
        <v>14882</v>
      </c>
      <c r="X875" s="43"/>
      <c r="Y875" s="41" t="s">
        <v>29190</v>
      </c>
      <c r="Z875" s="41" t="s">
        <v>27980</v>
      </c>
      <c r="AA875" s="41" t="s">
        <v>26016</v>
      </c>
      <c r="AB875" s="39"/>
      <c r="AC875" s="39"/>
      <c r="AD875" s="41" t="s">
        <v>16462</v>
      </c>
      <c r="AE875" s="41" t="s">
        <v>27846</v>
      </c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29"/>
    </row>
    <row r="876">
      <c r="A876" s="28"/>
      <c r="B876" s="37" t="s">
        <v>16292</v>
      </c>
      <c r="C876" s="35"/>
      <c r="D876" s="38" t="b">
        <v>1</v>
      </c>
      <c r="E876" s="38" t="b">
        <v>0</v>
      </c>
      <c r="F876" s="38" t="b">
        <v>0</v>
      </c>
      <c r="G876" s="38" t="b">
        <v>0</v>
      </c>
      <c r="H876" s="38" t="b">
        <v>0</v>
      </c>
      <c r="I876" s="38" t="b">
        <v>0</v>
      </c>
      <c r="J876" s="39"/>
      <c r="K876" s="41" t="s">
        <v>16228</v>
      </c>
      <c r="L876" s="38" t="b">
        <v>1</v>
      </c>
      <c r="M876" s="40">
        <v>45697.0</v>
      </c>
      <c r="N876" s="41" t="s">
        <v>1416</v>
      </c>
      <c r="O876" s="41" t="s">
        <v>16293</v>
      </c>
      <c r="P876" s="42" t="s">
        <v>29809</v>
      </c>
      <c r="Q876" s="41" t="s">
        <v>16274</v>
      </c>
      <c r="R876" s="41" t="s">
        <v>2041</v>
      </c>
      <c r="S876" s="41" t="s">
        <v>14880</v>
      </c>
      <c r="T876" s="41" t="s">
        <v>14881</v>
      </c>
      <c r="U876" s="39"/>
      <c r="V876" s="43"/>
      <c r="W876" s="41" t="s">
        <v>14882</v>
      </c>
      <c r="X876" s="43"/>
      <c r="Y876" s="41" t="s">
        <v>29228</v>
      </c>
      <c r="Z876" s="41" t="s">
        <v>29126</v>
      </c>
      <c r="AA876" s="41" t="s">
        <v>16274</v>
      </c>
      <c r="AB876" s="39"/>
      <c r="AC876" s="39"/>
      <c r="AD876" s="41" t="s">
        <v>215</v>
      </c>
      <c r="AE876" s="41" t="s">
        <v>27846</v>
      </c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29"/>
    </row>
    <row r="877">
      <c r="A877" s="28"/>
      <c r="B877" s="37" t="s">
        <v>26135</v>
      </c>
      <c r="C877" s="35"/>
      <c r="D877" s="38" t="b">
        <v>1</v>
      </c>
      <c r="E877" s="38" t="b">
        <v>1</v>
      </c>
      <c r="F877" s="38" t="b">
        <v>0</v>
      </c>
      <c r="G877" s="38" t="b">
        <v>0</v>
      </c>
      <c r="H877" s="38" t="b">
        <v>0</v>
      </c>
      <c r="I877" s="38" t="b">
        <v>0</v>
      </c>
      <c r="J877" s="39"/>
      <c r="K877" s="39"/>
      <c r="L877" s="38" t="b">
        <v>1</v>
      </c>
      <c r="M877" s="40">
        <v>45698.0</v>
      </c>
      <c r="N877" s="41" t="s">
        <v>1416</v>
      </c>
      <c r="O877" s="41" t="s">
        <v>26136</v>
      </c>
      <c r="P877" s="42" t="s">
        <v>29810</v>
      </c>
      <c r="Q877" s="41" t="s">
        <v>26016</v>
      </c>
      <c r="R877" s="41" t="s">
        <v>16866</v>
      </c>
      <c r="S877" s="41" t="s">
        <v>26138</v>
      </c>
      <c r="T877" s="41" t="s">
        <v>2659</v>
      </c>
      <c r="U877" s="39"/>
      <c r="V877" s="43"/>
      <c r="W877" s="41" t="s">
        <v>14882</v>
      </c>
      <c r="X877" s="43"/>
      <c r="Y877" s="41" t="s">
        <v>29190</v>
      </c>
      <c r="Z877" s="41" t="s">
        <v>27980</v>
      </c>
      <c r="AA877" s="41" t="s">
        <v>26016</v>
      </c>
      <c r="AB877" s="39"/>
      <c r="AC877" s="39"/>
      <c r="AD877" s="41" t="s">
        <v>16462</v>
      </c>
      <c r="AE877" s="41" t="s">
        <v>27846</v>
      </c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29"/>
    </row>
    <row r="878">
      <c r="A878" s="28"/>
      <c r="B878" s="37" t="s">
        <v>25405</v>
      </c>
      <c r="C878" s="35"/>
      <c r="D878" s="38" t="b">
        <v>1</v>
      </c>
      <c r="E878" s="38" t="b">
        <v>1</v>
      </c>
      <c r="F878" s="38" t="b">
        <v>0</v>
      </c>
      <c r="G878" s="38" t="b">
        <v>0</v>
      </c>
      <c r="H878" s="38" t="b">
        <v>0</v>
      </c>
      <c r="I878" s="38" t="b">
        <v>0</v>
      </c>
      <c r="J878" s="39"/>
      <c r="K878" s="39"/>
      <c r="L878" s="38" t="b">
        <v>1</v>
      </c>
      <c r="M878" s="40">
        <v>45725.0</v>
      </c>
      <c r="N878" s="41" t="s">
        <v>1416</v>
      </c>
      <c r="O878" s="41" t="s">
        <v>25406</v>
      </c>
      <c r="P878" s="42" t="s">
        <v>29811</v>
      </c>
      <c r="Q878" s="41" t="s">
        <v>24811</v>
      </c>
      <c r="R878" s="41" t="s">
        <v>16866</v>
      </c>
      <c r="S878" s="41" t="s">
        <v>25408</v>
      </c>
      <c r="T878" s="41" t="s">
        <v>25409</v>
      </c>
      <c r="U878" s="39"/>
      <c r="V878" s="43"/>
      <c r="W878" s="41" t="s">
        <v>14882</v>
      </c>
      <c r="X878" s="43"/>
      <c r="Y878" s="41" t="s">
        <v>27980</v>
      </c>
      <c r="Z878" s="41" t="s">
        <v>27980</v>
      </c>
      <c r="AA878" s="41" t="s">
        <v>24811</v>
      </c>
      <c r="AB878" s="39"/>
      <c r="AC878" s="39"/>
      <c r="AD878" s="41" t="s">
        <v>151</v>
      </c>
      <c r="AE878" s="41" t="s">
        <v>27846</v>
      </c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29"/>
    </row>
    <row r="879">
      <c r="A879" s="28"/>
      <c r="B879" s="37" t="s">
        <v>26851</v>
      </c>
      <c r="C879" s="35"/>
      <c r="D879" s="38" t="b">
        <v>0</v>
      </c>
      <c r="E879" s="38" t="b">
        <v>0</v>
      </c>
      <c r="F879" s="38" t="b">
        <v>0</v>
      </c>
      <c r="G879" s="38" t="b">
        <v>0</v>
      </c>
      <c r="H879" s="38" t="b">
        <v>0</v>
      </c>
      <c r="I879" s="38" t="b">
        <v>0</v>
      </c>
      <c r="J879" s="39"/>
      <c r="K879" s="39"/>
      <c r="L879" s="38" t="b">
        <v>1</v>
      </c>
      <c r="M879" s="41" t="s">
        <v>26140</v>
      </c>
      <c r="N879" s="41" t="s">
        <v>1416</v>
      </c>
      <c r="O879" s="41" t="s">
        <v>26852</v>
      </c>
      <c r="P879" s="42" t="s">
        <v>29812</v>
      </c>
      <c r="Q879" s="41" t="s">
        <v>26142</v>
      </c>
      <c r="R879" s="41" t="s">
        <v>16380</v>
      </c>
      <c r="S879" s="41" t="s">
        <v>24031</v>
      </c>
      <c r="T879" s="41" t="s">
        <v>17642</v>
      </c>
      <c r="U879" s="39"/>
      <c r="V879" s="43"/>
      <c r="W879" s="43"/>
      <c r="X879" s="43"/>
      <c r="Y879" s="41" t="s">
        <v>27980</v>
      </c>
      <c r="Z879" s="41" t="s">
        <v>27980</v>
      </c>
      <c r="AA879" s="41" t="s">
        <v>26142</v>
      </c>
      <c r="AB879" s="39"/>
      <c r="AC879" s="39"/>
      <c r="AD879" s="41" t="s">
        <v>151</v>
      </c>
      <c r="AE879" s="41" t="s">
        <v>27846</v>
      </c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29"/>
    </row>
    <row r="880">
      <c r="A880" s="28"/>
      <c r="B880" s="37" t="s">
        <v>26996</v>
      </c>
      <c r="C880" s="35"/>
      <c r="D880" s="38" t="b">
        <v>1</v>
      </c>
      <c r="E880" s="38" t="b">
        <v>0</v>
      </c>
      <c r="F880" s="38" t="b">
        <v>0</v>
      </c>
      <c r="G880" s="38" t="b">
        <v>0</v>
      </c>
      <c r="H880" s="38" t="b">
        <v>0</v>
      </c>
      <c r="I880" s="38" t="b">
        <v>0</v>
      </c>
      <c r="J880" s="39"/>
      <c r="K880" s="39"/>
      <c r="L880" s="38" t="b">
        <v>1</v>
      </c>
      <c r="M880" s="41" t="s">
        <v>26997</v>
      </c>
      <c r="N880" s="41" t="s">
        <v>1416</v>
      </c>
      <c r="O880" s="41" t="s">
        <v>26998</v>
      </c>
      <c r="P880" s="42" t="s">
        <v>29813</v>
      </c>
      <c r="Q880" s="41" t="s">
        <v>26999</v>
      </c>
      <c r="R880" s="41" t="s">
        <v>16380</v>
      </c>
      <c r="S880" s="41" t="s">
        <v>14880</v>
      </c>
      <c r="T880" s="41" t="s">
        <v>14881</v>
      </c>
      <c r="U880" s="41" t="s">
        <v>16868</v>
      </c>
      <c r="V880" s="43"/>
      <c r="W880" s="43"/>
      <c r="X880" s="43"/>
      <c r="Y880" s="41" t="s">
        <v>27870</v>
      </c>
      <c r="Z880" s="41" t="s">
        <v>27980</v>
      </c>
      <c r="AA880" s="41" t="s">
        <v>26999</v>
      </c>
      <c r="AB880" s="39"/>
      <c r="AC880" s="39"/>
      <c r="AD880" s="41" t="s">
        <v>151</v>
      </c>
      <c r="AE880" s="41" t="s">
        <v>27846</v>
      </c>
      <c r="AF880" s="43"/>
      <c r="AG880" s="43"/>
      <c r="AH880" s="43"/>
      <c r="AI880" s="43"/>
      <c r="AJ880" s="43"/>
      <c r="AK880" s="43"/>
      <c r="AL880" s="43"/>
      <c r="AM880" s="43"/>
      <c r="AN880" s="43"/>
      <c r="AO880" s="41" t="s">
        <v>23532</v>
      </c>
      <c r="AP880" s="43"/>
      <c r="AQ880" s="43"/>
      <c r="AR880" s="43"/>
      <c r="AS880" s="29"/>
    </row>
    <row r="881">
      <c r="A881" s="28"/>
      <c r="B881" s="37" t="s">
        <v>26991</v>
      </c>
      <c r="C881" s="35"/>
      <c r="D881" s="38" t="b">
        <v>1</v>
      </c>
      <c r="E881" s="38" t="b">
        <v>0</v>
      </c>
      <c r="F881" s="38" t="b">
        <v>0</v>
      </c>
      <c r="G881" s="38" t="b">
        <v>0</v>
      </c>
      <c r="H881" s="38" t="b">
        <v>0</v>
      </c>
      <c r="I881" s="38" t="b">
        <v>0</v>
      </c>
      <c r="J881" s="39"/>
      <c r="K881" s="39"/>
      <c r="L881" s="38" t="b">
        <v>1</v>
      </c>
      <c r="M881" s="41" t="s">
        <v>26992</v>
      </c>
      <c r="N881" s="41" t="s">
        <v>1416</v>
      </c>
      <c r="O881" s="41" t="s">
        <v>26993</v>
      </c>
      <c r="P881" s="42" t="s">
        <v>29814</v>
      </c>
      <c r="Q881" s="41" t="s">
        <v>26994</v>
      </c>
      <c r="R881" s="41" t="s">
        <v>16380</v>
      </c>
      <c r="S881" s="41" t="s">
        <v>14880</v>
      </c>
      <c r="T881" s="41" t="s">
        <v>14881</v>
      </c>
      <c r="U881" s="41" t="s">
        <v>16868</v>
      </c>
      <c r="V881" s="43"/>
      <c r="W881" s="43"/>
      <c r="X881" s="43"/>
      <c r="Y881" s="41" t="s">
        <v>27870</v>
      </c>
      <c r="Z881" s="41" t="s">
        <v>27980</v>
      </c>
      <c r="AA881" s="41" t="s">
        <v>26994</v>
      </c>
      <c r="AB881" s="39"/>
      <c r="AC881" s="39"/>
      <c r="AD881" s="41" t="s">
        <v>151</v>
      </c>
      <c r="AE881" s="41" t="s">
        <v>27846</v>
      </c>
      <c r="AF881" s="43"/>
      <c r="AG881" s="43"/>
      <c r="AH881" s="43"/>
      <c r="AI881" s="43"/>
      <c r="AJ881" s="43"/>
      <c r="AK881" s="43"/>
      <c r="AL881" s="43"/>
      <c r="AM881" s="43"/>
      <c r="AN881" s="43"/>
      <c r="AO881" s="41" t="s">
        <v>23532</v>
      </c>
      <c r="AP881" s="43"/>
      <c r="AQ881" s="43"/>
      <c r="AR881" s="43"/>
      <c r="AS881" s="29"/>
    </row>
    <row r="882">
      <c r="A882" s="28"/>
      <c r="B882" s="37" t="s">
        <v>26989</v>
      </c>
      <c r="C882" s="35"/>
      <c r="D882" s="38" t="b">
        <v>1</v>
      </c>
      <c r="E882" s="38" t="b">
        <v>0</v>
      </c>
      <c r="F882" s="38" t="b">
        <v>0</v>
      </c>
      <c r="G882" s="38" t="b">
        <v>0</v>
      </c>
      <c r="H882" s="38" t="b">
        <v>0</v>
      </c>
      <c r="I882" s="38" t="b">
        <v>0</v>
      </c>
      <c r="J882" s="39"/>
      <c r="K882" s="39"/>
      <c r="L882" s="38" t="b">
        <v>1</v>
      </c>
      <c r="M882" s="41" t="s">
        <v>26872</v>
      </c>
      <c r="N882" s="41" t="s">
        <v>1416</v>
      </c>
      <c r="O882" s="41" t="s">
        <v>26990</v>
      </c>
      <c r="P882" s="42" t="s">
        <v>29815</v>
      </c>
      <c r="Q882" s="41" t="s">
        <v>26874</v>
      </c>
      <c r="R882" s="41" t="s">
        <v>16380</v>
      </c>
      <c r="S882" s="41" t="s">
        <v>14880</v>
      </c>
      <c r="T882" s="41" t="s">
        <v>14881</v>
      </c>
      <c r="U882" s="41" t="s">
        <v>16868</v>
      </c>
      <c r="V882" s="43"/>
      <c r="W882" s="43"/>
      <c r="X882" s="43"/>
      <c r="Y882" s="41" t="s">
        <v>27870</v>
      </c>
      <c r="Z882" s="41" t="s">
        <v>27980</v>
      </c>
      <c r="AA882" s="41" t="s">
        <v>26874</v>
      </c>
      <c r="AB882" s="39"/>
      <c r="AC882" s="39"/>
      <c r="AD882" s="41" t="s">
        <v>151</v>
      </c>
      <c r="AE882" s="41" t="s">
        <v>27846</v>
      </c>
      <c r="AF882" s="43"/>
      <c r="AG882" s="43"/>
      <c r="AH882" s="43"/>
      <c r="AI882" s="43"/>
      <c r="AJ882" s="43"/>
      <c r="AK882" s="43"/>
      <c r="AL882" s="43"/>
      <c r="AM882" s="43"/>
      <c r="AN882" s="43"/>
      <c r="AO882" s="41" t="s">
        <v>23532</v>
      </c>
      <c r="AP882" s="43"/>
      <c r="AQ882" s="43"/>
      <c r="AR882" s="43"/>
      <c r="AS882" s="29"/>
    </row>
    <row r="883">
      <c r="A883" s="28"/>
      <c r="B883" s="37" t="s">
        <v>26984</v>
      </c>
      <c r="C883" s="35"/>
      <c r="D883" s="38" t="b">
        <v>1</v>
      </c>
      <c r="E883" s="38" t="b">
        <v>0</v>
      </c>
      <c r="F883" s="38" t="b">
        <v>0</v>
      </c>
      <c r="G883" s="38" t="b">
        <v>0</v>
      </c>
      <c r="H883" s="38" t="b">
        <v>0</v>
      </c>
      <c r="I883" s="38" t="b">
        <v>0</v>
      </c>
      <c r="J883" s="39"/>
      <c r="K883" s="39"/>
      <c r="L883" s="38" t="b">
        <v>1</v>
      </c>
      <c r="M883" s="41" t="s">
        <v>26985</v>
      </c>
      <c r="N883" s="41" t="s">
        <v>1416</v>
      </c>
      <c r="O883" s="41" t="s">
        <v>26986</v>
      </c>
      <c r="P883" s="42" t="s">
        <v>29816</v>
      </c>
      <c r="Q883" s="41" t="s">
        <v>26987</v>
      </c>
      <c r="R883" s="41" t="s">
        <v>146</v>
      </c>
      <c r="S883" s="41" t="s">
        <v>14880</v>
      </c>
      <c r="T883" s="41" t="s">
        <v>14881</v>
      </c>
      <c r="U883" s="41" t="s">
        <v>16868</v>
      </c>
      <c r="V883" s="43"/>
      <c r="W883" s="43"/>
      <c r="X883" s="43"/>
      <c r="Y883" s="41" t="s">
        <v>27870</v>
      </c>
      <c r="Z883" s="41" t="s">
        <v>27980</v>
      </c>
      <c r="AA883" s="41" t="s">
        <v>26987</v>
      </c>
      <c r="AB883" s="39"/>
      <c r="AC883" s="39"/>
      <c r="AD883" s="41" t="s">
        <v>151</v>
      </c>
      <c r="AE883" s="41" t="s">
        <v>27846</v>
      </c>
      <c r="AF883" s="43"/>
      <c r="AG883" s="43"/>
      <c r="AH883" s="43"/>
      <c r="AI883" s="43"/>
      <c r="AJ883" s="43"/>
      <c r="AK883" s="43"/>
      <c r="AL883" s="43"/>
      <c r="AM883" s="43"/>
      <c r="AN883" s="43"/>
      <c r="AO883" s="41" t="s">
        <v>23532</v>
      </c>
      <c r="AP883" s="43"/>
      <c r="AQ883" s="43"/>
      <c r="AR883" s="43"/>
      <c r="AS883" s="29"/>
    </row>
    <row r="884">
      <c r="A884" s="28"/>
      <c r="B884" s="37" t="s">
        <v>26982</v>
      </c>
      <c r="C884" s="35"/>
      <c r="D884" s="38" t="b">
        <v>1</v>
      </c>
      <c r="E884" s="38" t="b">
        <v>0</v>
      </c>
      <c r="F884" s="38" t="b">
        <v>0</v>
      </c>
      <c r="G884" s="38" t="b">
        <v>0</v>
      </c>
      <c r="H884" s="38" t="b">
        <v>0</v>
      </c>
      <c r="I884" s="38" t="b">
        <v>0</v>
      </c>
      <c r="J884" s="39"/>
      <c r="K884" s="39"/>
      <c r="L884" s="38" t="b">
        <v>1</v>
      </c>
      <c r="M884" s="45">
        <v>45973.0</v>
      </c>
      <c r="N884" s="41" t="s">
        <v>1416</v>
      </c>
      <c r="O884" s="41" t="s">
        <v>26983</v>
      </c>
      <c r="P884" s="42" t="s">
        <v>29817</v>
      </c>
      <c r="Q884" s="41" t="s">
        <v>25597</v>
      </c>
      <c r="R884" s="41" t="s">
        <v>16866</v>
      </c>
      <c r="S884" s="41" t="s">
        <v>14880</v>
      </c>
      <c r="T884" s="41" t="s">
        <v>14881</v>
      </c>
      <c r="U884" s="41" t="s">
        <v>16868</v>
      </c>
      <c r="V884" s="43"/>
      <c r="W884" s="43"/>
      <c r="X884" s="43"/>
      <c r="Y884" s="41" t="s">
        <v>27870</v>
      </c>
      <c r="Z884" s="41" t="s">
        <v>27980</v>
      </c>
      <c r="AA884" s="41" t="s">
        <v>25597</v>
      </c>
      <c r="AB884" s="39"/>
      <c r="AC884" s="39"/>
      <c r="AD884" s="41" t="s">
        <v>3028</v>
      </c>
      <c r="AE884" s="41" t="s">
        <v>27846</v>
      </c>
      <c r="AF884" s="43"/>
      <c r="AG884" s="43"/>
      <c r="AH884" s="43"/>
      <c r="AI884" s="43"/>
      <c r="AJ884" s="43"/>
      <c r="AK884" s="43"/>
      <c r="AL884" s="43"/>
      <c r="AM884" s="43"/>
      <c r="AN884" s="43"/>
      <c r="AO884" s="41" t="s">
        <v>23532</v>
      </c>
      <c r="AP884" s="43"/>
      <c r="AQ884" s="43"/>
      <c r="AR884" s="43"/>
      <c r="AS884" s="29"/>
    </row>
    <row r="885">
      <c r="A885" s="28"/>
      <c r="B885" s="37" t="s">
        <v>26980</v>
      </c>
      <c r="C885" s="35"/>
      <c r="D885" s="38" t="b">
        <v>1</v>
      </c>
      <c r="E885" s="38" t="b">
        <v>0</v>
      </c>
      <c r="F885" s="38" t="b">
        <v>0</v>
      </c>
      <c r="G885" s="38" t="b">
        <v>0</v>
      </c>
      <c r="H885" s="38" t="b">
        <v>0</v>
      </c>
      <c r="I885" s="38" t="b">
        <v>0</v>
      </c>
      <c r="J885" s="39"/>
      <c r="K885" s="39"/>
      <c r="L885" s="38" t="b">
        <v>1</v>
      </c>
      <c r="M885" s="40">
        <v>45881.0</v>
      </c>
      <c r="N885" s="41" t="s">
        <v>1416</v>
      </c>
      <c r="O885" s="41" t="s">
        <v>26981</v>
      </c>
      <c r="P885" s="42" t="s">
        <v>29818</v>
      </c>
      <c r="Q885" s="41" t="s">
        <v>26960</v>
      </c>
      <c r="R885" s="41" t="s">
        <v>146</v>
      </c>
      <c r="S885" s="41" t="s">
        <v>14880</v>
      </c>
      <c r="T885" s="41" t="s">
        <v>14881</v>
      </c>
      <c r="U885" s="41" t="s">
        <v>16868</v>
      </c>
      <c r="V885" s="43"/>
      <c r="W885" s="43"/>
      <c r="X885" s="43"/>
      <c r="Y885" s="41" t="s">
        <v>27870</v>
      </c>
      <c r="Z885" s="41" t="s">
        <v>27980</v>
      </c>
      <c r="AA885" s="41" t="s">
        <v>26960</v>
      </c>
      <c r="AB885" s="39"/>
      <c r="AC885" s="39"/>
      <c r="AD885" s="41" t="s">
        <v>151</v>
      </c>
      <c r="AE885" s="41" t="s">
        <v>27846</v>
      </c>
      <c r="AF885" s="43"/>
      <c r="AG885" s="43"/>
      <c r="AH885" s="43"/>
      <c r="AI885" s="43"/>
      <c r="AJ885" s="43"/>
      <c r="AK885" s="43"/>
      <c r="AL885" s="43"/>
      <c r="AM885" s="43"/>
      <c r="AN885" s="43"/>
      <c r="AO885" s="41" t="s">
        <v>23532</v>
      </c>
      <c r="AP885" s="43"/>
      <c r="AQ885" s="43"/>
      <c r="AR885" s="43"/>
      <c r="AS885" s="29"/>
    </row>
    <row r="886">
      <c r="A886" s="28"/>
      <c r="B886" s="37" t="s">
        <v>26976</v>
      </c>
      <c r="C886" s="35"/>
      <c r="D886" s="38" t="b">
        <v>1</v>
      </c>
      <c r="E886" s="38" t="b">
        <v>0</v>
      </c>
      <c r="F886" s="38" t="b">
        <v>0</v>
      </c>
      <c r="G886" s="38" t="b">
        <v>0</v>
      </c>
      <c r="H886" s="38" t="b">
        <v>0</v>
      </c>
      <c r="I886" s="38" t="b">
        <v>0</v>
      </c>
      <c r="J886" s="39"/>
      <c r="K886" s="39"/>
      <c r="L886" s="38" t="b">
        <v>1</v>
      </c>
      <c r="M886" s="40">
        <v>45728.0</v>
      </c>
      <c r="N886" s="41" t="s">
        <v>1416</v>
      </c>
      <c r="O886" s="41" t="s">
        <v>26977</v>
      </c>
      <c r="P886" s="42" t="s">
        <v>29819</v>
      </c>
      <c r="Q886" s="41" t="s">
        <v>26978</v>
      </c>
      <c r="R886" s="41" t="s">
        <v>16380</v>
      </c>
      <c r="S886" s="41" t="s">
        <v>14880</v>
      </c>
      <c r="T886" s="41" t="s">
        <v>14881</v>
      </c>
      <c r="U886" s="41" t="s">
        <v>16868</v>
      </c>
      <c r="V886" s="43"/>
      <c r="W886" s="43"/>
      <c r="X886" s="43"/>
      <c r="Y886" s="41" t="s">
        <v>27870</v>
      </c>
      <c r="Z886" s="41" t="s">
        <v>27980</v>
      </c>
      <c r="AA886" s="41" t="s">
        <v>26978</v>
      </c>
      <c r="AB886" s="39"/>
      <c r="AC886" s="39"/>
      <c r="AD886" s="41" t="s">
        <v>151</v>
      </c>
      <c r="AE886" s="41" t="s">
        <v>27846</v>
      </c>
      <c r="AF886" s="43"/>
      <c r="AG886" s="43"/>
      <c r="AH886" s="43"/>
      <c r="AI886" s="43"/>
      <c r="AJ886" s="43"/>
      <c r="AK886" s="43"/>
      <c r="AL886" s="43"/>
      <c r="AM886" s="43"/>
      <c r="AN886" s="43"/>
      <c r="AO886" s="41" t="s">
        <v>23532</v>
      </c>
      <c r="AP886" s="43"/>
      <c r="AQ886" s="43"/>
      <c r="AR886" s="43"/>
      <c r="AS886" s="29"/>
    </row>
    <row r="887">
      <c r="A887" s="28"/>
      <c r="B887" s="37" t="s">
        <v>26974</v>
      </c>
      <c r="C887" s="35"/>
      <c r="D887" s="38" t="b">
        <v>1</v>
      </c>
      <c r="E887" s="38" t="b">
        <v>0</v>
      </c>
      <c r="F887" s="38" t="b">
        <v>0</v>
      </c>
      <c r="G887" s="38" t="b">
        <v>0</v>
      </c>
      <c r="H887" s="38" t="b">
        <v>0</v>
      </c>
      <c r="I887" s="38" t="b">
        <v>0</v>
      </c>
      <c r="J887" s="39"/>
      <c r="K887" s="39"/>
      <c r="L887" s="38" t="b">
        <v>1</v>
      </c>
      <c r="M887" s="41" t="s">
        <v>26510</v>
      </c>
      <c r="N887" s="41" t="s">
        <v>1416</v>
      </c>
      <c r="O887" s="41" t="s">
        <v>26975</v>
      </c>
      <c r="P887" s="42" t="s">
        <v>29820</v>
      </c>
      <c r="Q887" s="41" t="s">
        <v>26829</v>
      </c>
      <c r="R887" s="41" t="s">
        <v>16380</v>
      </c>
      <c r="S887" s="41" t="s">
        <v>14880</v>
      </c>
      <c r="T887" s="41" t="s">
        <v>14881</v>
      </c>
      <c r="U887" s="41" t="s">
        <v>16868</v>
      </c>
      <c r="V887" s="43"/>
      <c r="W887" s="43"/>
      <c r="X887" s="43"/>
      <c r="Y887" s="41" t="s">
        <v>27870</v>
      </c>
      <c r="Z887" s="41" t="s">
        <v>27980</v>
      </c>
      <c r="AA887" s="41" t="s">
        <v>26829</v>
      </c>
      <c r="AB887" s="39"/>
      <c r="AC887" s="39"/>
      <c r="AD887" s="41" t="s">
        <v>151</v>
      </c>
      <c r="AE887" s="41" t="s">
        <v>27846</v>
      </c>
      <c r="AF887" s="43"/>
      <c r="AG887" s="43"/>
      <c r="AH887" s="43"/>
      <c r="AI887" s="43"/>
      <c r="AJ887" s="43"/>
      <c r="AK887" s="43"/>
      <c r="AL887" s="43"/>
      <c r="AM887" s="43"/>
      <c r="AN887" s="43"/>
      <c r="AO887" s="41" t="s">
        <v>23532</v>
      </c>
      <c r="AP887" s="43"/>
      <c r="AQ887" s="43"/>
      <c r="AR887" s="43"/>
      <c r="AS887" s="29"/>
    </row>
    <row r="888">
      <c r="A888" s="28"/>
      <c r="B888" s="37" t="s">
        <v>26972</v>
      </c>
      <c r="C888" s="35"/>
      <c r="D888" s="38" t="b">
        <v>1</v>
      </c>
      <c r="E888" s="38" t="b">
        <v>0</v>
      </c>
      <c r="F888" s="38" t="b">
        <v>0</v>
      </c>
      <c r="G888" s="38" t="b">
        <v>0</v>
      </c>
      <c r="H888" s="38" t="b">
        <v>0</v>
      </c>
      <c r="I888" s="38" t="b">
        <v>0</v>
      </c>
      <c r="J888" s="39"/>
      <c r="K888" s="39"/>
      <c r="L888" s="38" t="b">
        <v>1</v>
      </c>
      <c r="M888" s="45">
        <v>46002.0</v>
      </c>
      <c r="N888" s="41" t="s">
        <v>1416</v>
      </c>
      <c r="O888" s="41" t="s">
        <v>26973</v>
      </c>
      <c r="P888" s="42" t="s">
        <v>29821</v>
      </c>
      <c r="Q888" s="41" t="s">
        <v>26180</v>
      </c>
      <c r="R888" s="41" t="s">
        <v>16866</v>
      </c>
      <c r="S888" s="41" t="s">
        <v>14880</v>
      </c>
      <c r="T888" s="41" t="s">
        <v>14881</v>
      </c>
      <c r="U888" s="41" t="s">
        <v>16868</v>
      </c>
      <c r="V888" s="43"/>
      <c r="W888" s="43"/>
      <c r="X888" s="43"/>
      <c r="Y888" s="41" t="s">
        <v>27870</v>
      </c>
      <c r="Z888" s="41" t="s">
        <v>27980</v>
      </c>
      <c r="AA888" s="41" t="s">
        <v>26180</v>
      </c>
      <c r="AB888" s="39"/>
      <c r="AC888" s="39"/>
      <c r="AD888" s="41" t="s">
        <v>3028</v>
      </c>
      <c r="AE888" s="41" t="s">
        <v>27846</v>
      </c>
      <c r="AF888" s="43"/>
      <c r="AG888" s="43"/>
      <c r="AH888" s="43"/>
      <c r="AI888" s="43"/>
      <c r="AJ888" s="43"/>
      <c r="AK888" s="43"/>
      <c r="AL888" s="43"/>
      <c r="AM888" s="43"/>
      <c r="AN888" s="43"/>
      <c r="AO888" s="41" t="s">
        <v>23532</v>
      </c>
      <c r="AP888" s="43"/>
      <c r="AQ888" s="43"/>
      <c r="AR888" s="43"/>
      <c r="AS888" s="29"/>
    </row>
    <row r="889">
      <c r="A889" s="28"/>
      <c r="B889" s="37" t="s">
        <v>26970</v>
      </c>
      <c r="C889" s="35"/>
      <c r="D889" s="38" t="b">
        <v>1</v>
      </c>
      <c r="E889" s="38" t="b">
        <v>0</v>
      </c>
      <c r="F889" s="38" t="b">
        <v>0</v>
      </c>
      <c r="G889" s="38" t="b">
        <v>0</v>
      </c>
      <c r="H889" s="38" t="b">
        <v>0</v>
      </c>
      <c r="I889" s="38" t="b">
        <v>0</v>
      </c>
      <c r="J889" s="39"/>
      <c r="K889" s="39"/>
      <c r="L889" s="38" t="b">
        <v>1</v>
      </c>
      <c r="M889" s="45">
        <v>45941.0</v>
      </c>
      <c r="N889" s="41" t="s">
        <v>1416</v>
      </c>
      <c r="O889" s="41" t="s">
        <v>26971</v>
      </c>
      <c r="P889" s="42" t="s">
        <v>29822</v>
      </c>
      <c r="Q889" s="41" t="s">
        <v>26696</v>
      </c>
      <c r="R889" s="41" t="s">
        <v>146</v>
      </c>
      <c r="S889" s="41" t="s">
        <v>14880</v>
      </c>
      <c r="T889" s="41" t="s">
        <v>14881</v>
      </c>
      <c r="U889" s="41" t="s">
        <v>16868</v>
      </c>
      <c r="V889" s="43"/>
      <c r="W889" s="43"/>
      <c r="X889" s="43"/>
      <c r="Y889" s="41" t="s">
        <v>27870</v>
      </c>
      <c r="Z889" s="41" t="s">
        <v>27980</v>
      </c>
      <c r="AA889" s="41" t="s">
        <v>26696</v>
      </c>
      <c r="AB889" s="39"/>
      <c r="AC889" s="39"/>
      <c r="AD889" s="41" t="s">
        <v>151</v>
      </c>
      <c r="AE889" s="41" t="s">
        <v>27846</v>
      </c>
      <c r="AF889" s="43"/>
      <c r="AG889" s="43"/>
      <c r="AH889" s="43"/>
      <c r="AI889" s="43"/>
      <c r="AJ889" s="43"/>
      <c r="AK889" s="43"/>
      <c r="AL889" s="43"/>
      <c r="AM889" s="43"/>
      <c r="AN889" s="43"/>
      <c r="AO889" s="41" t="s">
        <v>23532</v>
      </c>
      <c r="AP889" s="43"/>
      <c r="AQ889" s="43"/>
      <c r="AR889" s="43"/>
      <c r="AS889" s="29"/>
    </row>
    <row r="890">
      <c r="A890" s="28"/>
      <c r="B890" s="37" t="s">
        <v>26968</v>
      </c>
      <c r="C890" s="35"/>
      <c r="D890" s="38" t="b">
        <v>1</v>
      </c>
      <c r="E890" s="38" t="b">
        <v>0</v>
      </c>
      <c r="F890" s="38" t="b">
        <v>0</v>
      </c>
      <c r="G890" s="38" t="b">
        <v>0</v>
      </c>
      <c r="H890" s="38" t="b">
        <v>0</v>
      </c>
      <c r="I890" s="38" t="b">
        <v>0</v>
      </c>
      <c r="J890" s="39"/>
      <c r="K890" s="39"/>
      <c r="L890" s="38" t="b">
        <v>1</v>
      </c>
      <c r="M890" s="41" t="s">
        <v>23013</v>
      </c>
      <c r="N890" s="41" t="s">
        <v>1416</v>
      </c>
      <c r="O890" s="41" t="s">
        <v>26969</v>
      </c>
      <c r="P890" s="42" t="s">
        <v>29823</v>
      </c>
      <c r="Q890" s="41" t="s">
        <v>26716</v>
      </c>
      <c r="R890" s="41" t="s">
        <v>16380</v>
      </c>
      <c r="S890" s="41" t="s">
        <v>14880</v>
      </c>
      <c r="T890" s="41" t="s">
        <v>14881</v>
      </c>
      <c r="U890" s="41" t="s">
        <v>16868</v>
      </c>
      <c r="V890" s="43"/>
      <c r="W890" s="43"/>
      <c r="X890" s="43"/>
      <c r="Y890" s="41" t="s">
        <v>27870</v>
      </c>
      <c r="Z890" s="41" t="s">
        <v>29126</v>
      </c>
      <c r="AA890" s="41" t="s">
        <v>26716</v>
      </c>
      <c r="AB890" s="39"/>
      <c r="AC890" s="39"/>
      <c r="AD890" s="41" t="s">
        <v>215</v>
      </c>
      <c r="AE890" s="41" t="s">
        <v>27846</v>
      </c>
      <c r="AF890" s="43"/>
      <c r="AG890" s="43"/>
      <c r="AH890" s="43"/>
      <c r="AI890" s="43"/>
      <c r="AJ890" s="43"/>
      <c r="AK890" s="43"/>
      <c r="AL890" s="43"/>
      <c r="AM890" s="43"/>
      <c r="AN890" s="43"/>
      <c r="AO890" s="41" t="s">
        <v>23532</v>
      </c>
      <c r="AP890" s="43"/>
      <c r="AQ890" s="43"/>
      <c r="AR890" s="43"/>
      <c r="AS890" s="29"/>
    </row>
    <row r="891">
      <c r="A891" s="28"/>
      <c r="B891" s="37" t="s">
        <v>26966</v>
      </c>
      <c r="C891" s="35"/>
      <c r="D891" s="38" t="b">
        <v>1</v>
      </c>
      <c r="E891" s="38" t="b">
        <v>0</v>
      </c>
      <c r="F891" s="38" t="b">
        <v>0</v>
      </c>
      <c r="G891" s="38" t="b">
        <v>0</v>
      </c>
      <c r="H891" s="38" t="b">
        <v>0</v>
      </c>
      <c r="I891" s="38" t="b">
        <v>0</v>
      </c>
      <c r="J891" s="39"/>
      <c r="K891" s="39"/>
      <c r="L891" s="38" t="b">
        <v>1</v>
      </c>
      <c r="M891" s="40">
        <v>45879.0</v>
      </c>
      <c r="N891" s="41" t="s">
        <v>1416</v>
      </c>
      <c r="O891" s="41" t="s">
        <v>26967</v>
      </c>
      <c r="P891" s="42" t="s">
        <v>29824</v>
      </c>
      <c r="Q891" s="41" t="s">
        <v>26895</v>
      </c>
      <c r="R891" s="41" t="s">
        <v>16866</v>
      </c>
      <c r="S891" s="41" t="s">
        <v>14880</v>
      </c>
      <c r="T891" s="41" t="s">
        <v>14881</v>
      </c>
      <c r="U891" s="41" t="s">
        <v>16868</v>
      </c>
      <c r="V891" s="43"/>
      <c r="W891" s="43"/>
      <c r="X891" s="43"/>
      <c r="Y891" s="41" t="s">
        <v>27870</v>
      </c>
      <c r="Z891" s="41" t="s">
        <v>27980</v>
      </c>
      <c r="AA891" s="41" t="s">
        <v>26895</v>
      </c>
      <c r="AB891" s="39"/>
      <c r="AC891" s="39"/>
      <c r="AD891" s="41" t="s">
        <v>151</v>
      </c>
      <c r="AE891" s="41" t="s">
        <v>27846</v>
      </c>
      <c r="AF891" s="43"/>
      <c r="AG891" s="43"/>
      <c r="AH891" s="43"/>
      <c r="AI891" s="43"/>
      <c r="AJ891" s="43"/>
      <c r="AK891" s="43"/>
      <c r="AL891" s="43"/>
      <c r="AM891" s="43"/>
      <c r="AN891" s="43"/>
      <c r="AO891" s="41" t="s">
        <v>23532</v>
      </c>
      <c r="AP891" s="43"/>
      <c r="AQ891" s="43"/>
      <c r="AR891" s="43"/>
      <c r="AS891" s="29"/>
    </row>
    <row r="892">
      <c r="A892" s="28"/>
      <c r="B892" s="37" t="s">
        <v>26964</v>
      </c>
      <c r="C892" s="35"/>
      <c r="D892" s="38" t="b">
        <v>1</v>
      </c>
      <c r="E892" s="38" t="b">
        <v>0</v>
      </c>
      <c r="F892" s="38" t="b">
        <v>0</v>
      </c>
      <c r="G892" s="38" t="b">
        <v>0</v>
      </c>
      <c r="H892" s="38" t="b">
        <v>0</v>
      </c>
      <c r="I892" s="38" t="b">
        <v>0</v>
      </c>
      <c r="J892" s="39"/>
      <c r="K892" s="39"/>
      <c r="L892" s="38" t="b">
        <v>1</v>
      </c>
      <c r="M892" s="41" t="s">
        <v>26885</v>
      </c>
      <c r="N892" s="41" t="s">
        <v>1416</v>
      </c>
      <c r="O892" s="41" t="s">
        <v>26965</v>
      </c>
      <c r="P892" s="42" t="s">
        <v>29825</v>
      </c>
      <c r="Q892" s="41" t="s">
        <v>26887</v>
      </c>
      <c r="R892" s="41" t="s">
        <v>146</v>
      </c>
      <c r="S892" s="41" t="s">
        <v>14880</v>
      </c>
      <c r="T892" s="41" t="s">
        <v>14881</v>
      </c>
      <c r="U892" s="41" t="s">
        <v>16868</v>
      </c>
      <c r="V892" s="43"/>
      <c r="W892" s="43"/>
      <c r="X892" s="43"/>
      <c r="Y892" s="41" t="s">
        <v>27870</v>
      </c>
      <c r="Z892" s="41" t="s">
        <v>29126</v>
      </c>
      <c r="AA892" s="41" t="s">
        <v>26887</v>
      </c>
      <c r="AB892" s="39"/>
      <c r="AC892" s="39"/>
      <c r="AD892" s="41" t="s">
        <v>215</v>
      </c>
      <c r="AE892" s="41" t="s">
        <v>27846</v>
      </c>
      <c r="AF892" s="43"/>
      <c r="AG892" s="43"/>
      <c r="AH892" s="43"/>
      <c r="AI892" s="43"/>
      <c r="AJ892" s="43"/>
      <c r="AK892" s="43"/>
      <c r="AL892" s="43"/>
      <c r="AM892" s="43"/>
      <c r="AN892" s="43"/>
      <c r="AO892" s="41" t="s">
        <v>23532</v>
      </c>
      <c r="AP892" s="43"/>
      <c r="AQ892" s="43"/>
      <c r="AR892" s="43"/>
      <c r="AS892" s="29"/>
    </row>
    <row r="893">
      <c r="A893" s="28"/>
      <c r="B893" s="37" t="s">
        <v>26962</v>
      </c>
      <c r="C893" s="35"/>
      <c r="D893" s="38" t="b">
        <v>1</v>
      </c>
      <c r="E893" s="38" t="b">
        <v>0</v>
      </c>
      <c r="F893" s="38" t="b">
        <v>0</v>
      </c>
      <c r="G893" s="38" t="b">
        <v>0</v>
      </c>
      <c r="H893" s="38" t="b">
        <v>0</v>
      </c>
      <c r="I893" s="38" t="b">
        <v>0</v>
      </c>
      <c r="J893" s="39"/>
      <c r="K893" s="39"/>
      <c r="L893" s="38" t="b">
        <v>1</v>
      </c>
      <c r="M893" s="40">
        <v>45698.0</v>
      </c>
      <c r="N893" s="41" t="s">
        <v>1416</v>
      </c>
      <c r="O893" s="41" t="s">
        <v>26963</v>
      </c>
      <c r="P893" s="42" t="s">
        <v>29826</v>
      </c>
      <c r="Q893" s="41" t="s">
        <v>26016</v>
      </c>
      <c r="R893" s="41" t="s">
        <v>16866</v>
      </c>
      <c r="S893" s="41" t="s">
        <v>14880</v>
      </c>
      <c r="T893" s="41" t="s">
        <v>14881</v>
      </c>
      <c r="U893" s="41" t="s">
        <v>16868</v>
      </c>
      <c r="V893" s="43"/>
      <c r="W893" s="43"/>
      <c r="X893" s="43"/>
      <c r="Y893" s="41" t="s">
        <v>27870</v>
      </c>
      <c r="Z893" s="41" t="s">
        <v>27980</v>
      </c>
      <c r="AA893" s="41" t="s">
        <v>26016</v>
      </c>
      <c r="AB893" s="39"/>
      <c r="AC893" s="39"/>
      <c r="AD893" s="41" t="s">
        <v>16724</v>
      </c>
      <c r="AE893" s="41" t="s">
        <v>27846</v>
      </c>
      <c r="AF893" s="43"/>
      <c r="AG893" s="43"/>
      <c r="AH893" s="43"/>
      <c r="AI893" s="43"/>
      <c r="AJ893" s="43"/>
      <c r="AK893" s="43"/>
      <c r="AL893" s="43"/>
      <c r="AM893" s="43"/>
      <c r="AN893" s="43"/>
      <c r="AO893" s="41" t="s">
        <v>23532</v>
      </c>
      <c r="AP893" s="43"/>
      <c r="AQ893" s="43"/>
      <c r="AR893" s="43"/>
      <c r="AS893" s="29"/>
    </row>
    <row r="894">
      <c r="A894" s="28"/>
      <c r="B894" s="37" t="s">
        <v>26976</v>
      </c>
      <c r="C894" s="35"/>
      <c r="D894" s="38" t="b">
        <v>1</v>
      </c>
      <c r="E894" s="38" t="b">
        <v>0</v>
      </c>
      <c r="F894" s="38" t="b">
        <v>0</v>
      </c>
      <c r="G894" s="38" t="b">
        <v>0</v>
      </c>
      <c r="H894" s="38" t="b">
        <v>0</v>
      </c>
      <c r="I894" s="38" t="b">
        <v>0</v>
      </c>
      <c r="J894" s="39"/>
      <c r="K894" s="39"/>
      <c r="L894" s="38" t="b">
        <v>1</v>
      </c>
      <c r="M894" s="40">
        <v>45728.0</v>
      </c>
      <c r="N894" s="41" t="s">
        <v>1416</v>
      </c>
      <c r="O894" s="41" t="s">
        <v>26977</v>
      </c>
      <c r="P894" s="42" t="s">
        <v>29827</v>
      </c>
      <c r="Q894" s="41" t="s">
        <v>26978</v>
      </c>
      <c r="R894" s="41" t="s">
        <v>16380</v>
      </c>
      <c r="S894" s="41" t="s">
        <v>14880</v>
      </c>
      <c r="T894" s="41" t="s">
        <v>14881</v>
      </c>
      <c r="U894" s="41" t="s">
        <v>16868</v>
      </c>
      <c r="V894" s="43"/>
      <c r="W894" s="43"/>
      <c r="X894" s="43"/>
      <c r="Y894" s="41" t="s">
        <v>27870</v>
      </c>
      <c r="Z894" s="41" t="s">
        <v>27980</v>
      </c>
      <c r="AA894" s="41" t="s">
        <v>26978</v>
      </c>
      <c r="AB894" s="39"/>
      <c r="AC894" s="39"/>
      <c r="AD894" s="41" t="s">
        <v>151</v>
      </c>
      <c r="AE894" s="41" t="s">
        <v>27846</v>
      </c>
      <c r="AF894" s="43"/>
      <c r="AG894" s="43"/>
      <c r="AH894" s="43"/>
      <c r="AI894" s="43"/>
      <c r="AJ894" s="43"/>
      <c r="AK894" s="43"/>
      <c r="AL894" s="43"/>
      <c r="AM894" s="43"/>
      <c r="AN894" s="43"/>
      <c r="AO894" s="41" t="s">
        <v>23532</v>
      </c>
      <c r="AP894" s="43"/>
      <c r="AQ894" s="43"/>
      <c r="AR894" s="43"/>
      <c r="AS894" s="29"/>
    </row>
    <row r="895">
      <c r="A895" s="28"/>
      <c r="B895" s="37" t="s">
        <v>26989</v>
      </c>
      <c r="C895" s="35"/>
      <c r="D895" s="38" t="b">
        <v>1</v>
      </c>
      <c r="E895" s="38" t="b">
        <v>0</v>
      </c>
      <c r="F895" s="38" t="b">
        <v>0</v>
      </c>
      <c r="G895" s="38" t="b">
        <v>0</v>
      </c>
      <c r="H895" s="38" t="b">
        <v>0</v>
      </c>
      <c r="I895" s="38" t="b">
        <v>0</v>
      </c>
      <c r="J895" s="39"/>
      <c r="K895" s="39"/>
      <c r="L895" s="38" t="b">
        <v>1</v>
      </c>
      <c r="M895" s="41" t="s">
        <v>26872</v>
      </c>
      <c r="N895" s="41" t="s">
        <v>1416</v>
      </c>
      <c r="O895" s="41" t="s">
        <v>26990</v>
      </c>
      <c r="P895" s="42" t="s">
        <v>29828</v>
      </c>
      <c r="Q895" s="41" t="s">
        <v>26874</v>
      </c>
      <c r="R895" s="41" t="s">
        <v>16380</v>
      </c>
      <c r="S895" s="41" t="s">
        <v>14880</v>
      </c>
      <c r="T895" s="41" t="s">
        <v>14881</v>
      </c>
      <c r="U895" s="41" t="s">
        <v>16868</v>
      </c>
      <c r="V895" s="43"/>
      <c r="W895" s="43"/>
      <c r="X895" s="43"/>
      <c r="Y895" s="41" t="s">
        <v>27870</v>
      </c>
      <c r="Z895" s="41" t="s">
        <v>27980</v>
      </c>
      <c r="AA895" s="41" t="s">
        <v>26874</v>
      </c>
      <c r="AB895" s="39"/>
      <c r="AC895" s="39"/>
      <c r="AD895" s="41" t="s">
        <v>151</v>
      </c>
      <c r="AE895" s="41" t="s">
        <v>27846</v>
      </c>
      <c r="AF895" s="43"/>
      <c r="AG895" s="43"/>
      <c r="AH895" s="43"/>
      <c r="AI895" s="43"/>
      <c r="AJ895" s="43"/>
      <c r="AK895" s="43"/>
      <c r="AL895" s="43"/>
      <c r="AM895" s="43"/>
      <c r="AN895" s="43"/>
      <c r="AO895" s="41" t="s">
        <v>23532</v>
      </c>
      <c r="AP895" s="43"/>
      <c r="AQ895" s="43"/>
      <c r="AR895" s="43"/>
      <c r="AS895" s="29"/>
    </row>
    <row r="896">
      <c r="A896" s="28"/>
      <c r="B896" s="37" t="s">
        <v>26991</v>
      </c>
      <c r="C896" s="35"/>
      <c r="D896" s="38" t="b">
        <v>1</v>
      </c>
      <c r="E896" s="38" t="b">
        <v>0</v>
      </c>
      <c r="F896" s="38" t="b">
        <v>0</v>
      </c>
      <c r="G896" s="38" t="b">
        <v>0</v>
      </c>
      <c r="H896" s="38" t="b">
        <v>0</v>
      </c>
      <c r="I896" s="38" t="b">
        <v>0</v>
      </c>
      <c r="J896" s="39"/>
      <c r="K896" s="39"/>
      <c r="L896" s="38" t="b">
        <v>1</v>
      </c>
      <c r="M896" s="41" t="s">
        <v>26992</v>
      </c>
      <c r="N896" s="41" t="s">
        <v>1416</v>
      </c>
      <c r="O896" s="41" t="s">
        <v>26993</v>
      </c>
      <c r="P896" s="42" t="s">
        <v>29829</v>
      </c>
      <c r="Q896" s="41" t="s">
        <v>26994</v>
      </c>
      <c r="R896" s="41" t="s">
        <v>16380</v>
      </c>
      <c r="S896" s="41" t="s">
        <v>14880</v>
      </c>
      <c r="T896" s="41" t="s">
        <v>14881</v>
      </c>
      <c r="U896" s="41" t="s">
        <v>16868</v>
      </c>
      <c r="V896" s="43"/>
      <c r="W896" s="43"/>
      <c r="X896" s="43"/>
      <c r="Y896" s="41" t="s">
        <v>27870</v>
      </c>
      <c r="Z896" s="41" t="s">
        <v>27980</v>
      </c>
      <c r="AA896" s="41" t="s">
        <v>26994</v>
      </c>
      <c r="AB896" s="39"/>
      <c r="AC896" s="39"/>
      <c r="AD896" s="41" t="s">
        <v>151</v>
      </c>
      <c r="AE896" s="41" t="s">
        <v>27846</v>
      </c>
      <c r="AF896" s="43"/>
      <c r="AG896" s="43"/>
      <c r="AH896" s="43"/>
      <c r="AI896" s="43"/>
      <c r="AJ896" s="43"/>
      <c r="AK896" s="43"/>
      <c r="AL896" s="43"/>
      <c r="AM896" s="43"/>
      <c r="AN896" s="43"/>
      <c r="AO896" s="41" t="s">
        <v>23532</v>
      </c>
      <c r="AP896" s="43"/>
      <c r="AQ896" s="43"/>
      <c r="AR896" s="43"/>
      <c r="AS896" s="29"/>
    </row>
    <row r="897">
      <c r="A897" s="28"/>
      <c r="B897" s="37" t="s">
        <v>26996</v>
      </c>
      <c r="C897" s="35"/>
      <c r="D897" s="38" t="b">
        <v>1</v>
      </c>
      <c r="E897" s="38" t="b">
        <v>0</v>
      </c>
      <c r="F897" s="38" t="b">
        <v>0</v>
      </c>
      <c r="G897" s="38" t="b">
        <v>0</v>
      </c>
      <c r="H897" s="38" t="b">
        <v>0</v>
      </c>
      <c r="I897" s="38" t="b">
        <v>0</v>
      </c>
      <c r="J897" s="39"/>
      <c r="K897" s="39"/>
      <c r="L897" s="38" t="b">
        <v>1</v>
      </c>
      <c r="M897" s="41" t="s">
        <v>26997</v>
      </c>
      <c r="N897" s="41" t="s">
        <v>1416</v>
      </c>
      <c r="O897" s="41" t="s">
        <v>26998</v>
      </c>
      <c r="P897" s="42" t="s">
        <v>29830</v>
      </c>
      <c r="Q897" s="41" t="s">
        <v>26999</v>
      </c>
      <c r="R897" s="41" t="s">
        <v>16380</v>
      </c>
      <c r="S897" s="41" t="s">
        <v>14880</v>
      </c>
      <c r="T897" s="41" t="s">
        <v>14881</v>
      </c>
      <c r="U897" s="41" t="s">
        <v>16868</v>
      </c>
      <c r="V897" s="43"/>
      <c r="W897" s="43"/>
      <c r="X897" s="43"/>
      <c r="Y897" s="41" t="s">
        <v>27870</v>
      </c>
      <c r="Z897" s="41" t="s">
        <v>27980</v>
      </c>
      <c r="AA897" s="41" t="s">
        <v>26999</v>
      </c>
      <c r="AB897" s="39"/>
      <c r="AC897" s="39"/>
      <c r="AD897" s="41" t="s">
        <v>151</v>
      </c>
      <c r="AE897" s="41" t="s">
        <v>27846</v>
      </c>
      <c r="AF897" s="43"/>
      <c r="AG897" s="43"/>
      <c r="AH897" s="43"/>
      <c r="AI897" s="43"/>
      <c r="AJ897" s="43"/>
      <c r="AK897" s="43"/>
      <c r="AL897" s="43"/>
      <c r="AM897" s="43"/>
      <c r="AN897" s="43"/>
      <c r="AO897" s="41" t="s">
        <v>23532</v>
      </c>
      <c r="AP897" s="43"/>
      <c r="AQ897" s="43"/>
      <c r="AR897" s="43"/>
      <c r="AS897" s="29"/>
    </row>
    <row r="898">
      <c r="A898" s="28"/>
      <c r="B898" s="37" t="s">
        <v>26974</v>
      </c>
      <c r="C898" s="35"/>
      <c r="D898" s="38" t="b">
        <v>1</v>
      </c>
      <c r="E898" s="38" t="b">
        <v>0</v>
      </c>
      <c r="F898" s="38" t="b">
        <v>0</v>
      </c>
      <c r="G898" s="38" t="b">
        <v>0</v>
      </c>
      <c r="H898" s="38" t="b">
        <v>0</v>
      </c>
      <c r="I898" s="38" t="b">
        <v>0</v>
      </c>
      <c r="J898" s="39"/>
      <c r="K898" s="39"/>
      <c r="L898" s="38" t="b">
        <v>1</v>
      </c>
      <c r="M898" s="41" t="s">
        <v>26510</v>
      </c>
      <c r="N898" s="41" t="s">
        <v>1416</v>
      </c>
      <c r="O898" s="41" t="s">
        <v>26975</v>
      </c>
      <c r="P898" s="42" t="s">
        <v>29831</v>
      </c>
      <c r="Q898" s="41" t="s">
        <v>26829</v>
      </c>
      <c r="R898" s="41" t="s">
        <v>16380</v>
      </c>
      <c r="S898" s="41" t="s">
        <v>14880</v>
      </c>
      <c r="T898" s="41" t="s">
        <v>14881</v>
      </c>
      <c r="U898" s="41" t="s">
        <v>16868</v>
      </c>
      <c r="V898" s="43"/>
      <c r="W898" s="43"/>
      <c r="X898" s="43"/>
      <c r="Y898" s="41" t="s">
        <v>27870</v>
      </c>
      <c r="Z898" s="41" t="s">
        <v>27980</v>
      </c>
      <c r="AA898" s="41" t="s">
        <v>26829</v>
      </c>
      <c r="AB898" s="39"/>
      <c r="AC898" s="39"/>
      <c r="AD898" s="41" t="s">
        <v>151</v>
      </c>
      <c r="AE898" s="41" t="s">
        <v>27846</v>
      </c>
      <c r="AF898" s="43"/>
      <c r="AG898" s="43"/>
      <c r="AH898" s="43"/>
      <c r="AI898" s="43"/>
      <c r="AJ898" s="43"/>
      <c r="AK898" s="43"/>
      <c r="AL898" s="43"/>
      <c r="AM898" s="43"/>
      <c r="AN898" s="43"/>
      <c r="AO898" s="41" t="s">
        <v>23532</v>
      </c>
      <c r="AP898" s="43"/>
      <c r="AQ898" s="43"/>
      <c r="AR898" s="43"/>
      <c r="AS898" s="29"/>
    </row>
    <row r="899">
      <c r="A899" s="28"/>
      <c r="B899" s="37" t="s">
        <v>26968</v>
      </c>
      <c r="C899" s="35"/>
      <c r="D899" s="38" t="b">
        <v>1</v>
      </c>
      <c r="E899" s="38" t="b">
        <v>0</v>
      </c>
      <c r="F899" s="38" t="b">
        <v>0</v>
      </c>
      <c r="G899" s="38" t="b">
        <v>0</v>
      </c>
      <c r="H899" s="38" t="b">
        <v>0</v>
      </c>
      <c r="I899" s="38" t="b">
        <v>0</v>
      </c>
      <c r="J899" s="39"/>
      <c r="K899" s="39"/>
      <c r="L899" s="38" t="b">
        <v>1</v>
      </c>
      <c r="M899" s="41" t="s">
        <v>23013</v>
      </c>
      <c r="N899" s="41" t="s">
        <v>1416</v>
      </c>
      <c r="O899" s="41" t="s">
        <v>26969</v>
      </c>
      <c r="P899" s="42" t="s">
        <v>29832</v>
      </c>
      <c r="Q899" s="41" t="s">
        <v>26716</v>
      </c>
      <c r="R899" s="41" t="s">
        <v>16380</v>
      </c>
      <c r="S899" s="41" t="s">
        <v>14880</v>
      </c>
      <c r="T899" s="41" t="s">
        <v>14881</v>
      </c>
      <c r="U899" s="41" t="s">
        <v>16868</v>
      </c>
      <c r="V899" s="43"/>
      <c r="W899" s="43"/>
      <c r="X899" s="43"/>
      <c r="Y899" s="41" t="s">
        <v>27870</v>
      </c>
      <c r="Z899" s="41" t="s">
        <v>29126</v>
      </c>
      <c r="AA899" s="41" t="s">
        <v>26716</v>
      </c>
      <c r="AB899" s="39"/>
      <c r="AC899" s="39"/>
      <c r="AD899" s="41" t="s">
        <v>215</v>
      </c>
      <c r="AE899" s="41" t="s">
        <v>27846</v>
      </c>
      <c r="AF899" s="43"/>
      <c r="AG899" s="43"/>
      <c r="AH899" s="43"/>
      <c r="AI899" s="43"/>
      <c r="AJ899" s="43"/>
      <c r="AK899" s="43"/>
      <c r="AL899" s="43"/>
      <c r="AM899" s="43"/>
      <c r="AN899" s="43"/>
      <c r="AO899" s="41" t="s">
        <v>23532</v>
      </c>
      <c r="AP899" s="43"/>
      <c r="AQ899" s="43"/>
      <c r="AR899" s="43"/>
      <c r="AS899" s="29"/>
    </row>
    <row r="900">
      <c r="A900" s="28"/>
      <c r="B900" s="37" t="s">
        <v>26984</v>
      </c>
      <c r="C900" s="35"/>
      <c r="D900" s="38" t="b">
        <v>1</v>
      </c>
      <c r="E900" s="38" t="b">
        <v>0</v>
      </c>
      <c r="F900" s="38" t="b">
        <v>0</v>
      </c>
      <c r="G900" s="38" t="b">
        <v>0</v>
      </c>
      <c r="H900" s="38" t="b">
        <v>0</v>
      </c>
      <c r="I900" s="38" t="b">
        <v>0</v>
      </c>
      <c r="J900" s="39"/>
      <c r="K900" s="39"/>
      <c r="L900" s="38" t="b">
        <v>1</v>
      </c>
      <c r="M900" s="41" t="s">
        <v>26985</v>
      </c>
      <c r="N900" s="41" t="s">
        <v>1416</v>
      </c>
      <c r="O900" s="41" t="s">
        <v>26986</v>
      </c>
      <c r="P900" s="42" t="s">
        <v>29833</v>
      </c>
      <c r="Q900" s="41" t="s">
        <v>26987</v>
      </c>
      <c r="R900" s="41" t="s">
        <v>146</v>
      </c>
      <c r="S900" s="41" t="s">
        <v>14880</v>
      </c>
      <c r="T900" s="41" t="s">
        <v>14881</v>
      </c>
      <c r="U900" s="41" t="s">
        <v>16868</v>
      </c>
      <c r="V900" s="43"/>
      <c r="W900" s="43"/>
      <c r="X900" s="43"/>
      <c r="Y900" s="41" t="s">
        <v>27870</v>
      </c>
      <c r="Z900" s="41" t="s">
        <v>27980</v>
      </c>
      <c r="AA900" s="41" t="s">
        <v>26987</v>
      </c>
      <c r="AB900" s="39"/>
      <c r="AC900" s="39"/>
      <c r="AD900" s="41" t="s">
        <v>151</v>
      </c>
      <c r="AE900" s="41" t="s">
        <v>27846</v>
      </c>
      <c r="AF900" s="43"/>
      <c r="AG900" s="43"/>
      <c r="AH900" s="43"/>
      <c r="AI900" s="43"/>
      <c r="AJ900" s="43"/>
      <c r="AK900" s="43"/>
      <c r="AL900" s="43"/>
      <c r="AM900" s="43"/>
      <c r="AN900" s="43"/>
      <c r="AO900" s="41" t="s">
        <v>23532</v>
      </c>
      <c r="AP900" s="43"/>
      <c r="AQ900" s="43"/>
      <c r="AR900" s="43"/>
      <c r="AS900" s="29"/>
    </row>
    <row r="901">
      <c r="A901" s="28"/>
      <c r="B901" s="37" t="s">
        <v>26980</v>
      </c>
      <c r="C901" s="35"/>
      <c r="D901" s="38" t="b">
        <v>1</v>
      </c>
      <c r="E901" s="38" t="b">
        <v>0</v>
      </c>
      <c r="F901" s="38" t="b">
        <v>0</v>
      </c>
      <c r="G901" s="38" t="b">
        <v>0</v>
      </c>
      <c r="H901" s="38" t="b">
        <v>0</v>
      </c>
      <c r="I901" s="38" t="b">
        <v>0</v>
      </c>
      <c r="J901" s="39"/>
      <c r="K901" s="39"/>
      <c r="L901" s="38" t="b">
        <v>1</v>
      </c>
      <c r="M901" s="40">
        <v>45881.0</v>
      </c>
      <c r="N901" s="41" t="s">
        <v>1416</v>
      </c>
      <c r="O901" s="41" t="s">
        <v>26981</v>
      </c>
      <c r="P901" s="42" t="s">
        <v>29834</v>
      </c>
      <c r="Q901" s="41" t="s">
        <v>26960</v>
      </c>
      <c r="R901" s="41" t="s">
        <v>146</v>
      </c>
      <c r="S901" s="41" t="s">
        <v>14880</v>
      </c>
      <c r="T901" s="41" t="s">
        <v>14881</v>
      </c>
      <c r="U901" s="41" t="s">
        <v>16868</v>
      </c>
      <c r="V901" s="43"/>
      <c r="W901" s="43"/>
      <c r="X901" s="43"/>
      <c r="Y901" s="41" t="s">
        <v>27870</v>
      </c>
      <c r="Z901" s="41" t="s">
        <v>27980</v>
      </c>
      <c r="AA901" s="41" t="s">
        <v>26960</v>
      </c>
      <c r="AB901" s="39"/>
      <c r="AC901" s="39"/>
      <c r="AD901" s="41" t="s">
        <v>151</v>
      </c>
      <c r="AE901" s="41" t="s">
        <v>27846</v>
      </c>
      <c r="AF901" s="43"/>
      <c r="AG901" s="43"/>
      <c r="AH901" s="43"/>
      <c r="AI901" s="43"/>
      <c r="AJ901" s="43"/>
      <c r="AK901" s="43"/>
      <c r="AL901" s="43"/>
      <c r="AM901" s="43"/>
      <c r="AN901" s="43"/>
      <c r="AO901" s="41" t="s">
        <v>23532</v>
      </c>
      <c r="AP901" s="43"/>
      <c r="AQ901" s="43"/>
      <c r="AR901" s="43"/>
      <c r="AS901" s="29"/>
    </row>
    <row r="902">
      <c r="A902" s="28"/>
      <c r="B902" s="37" t="s">
        <v>26964</v>
      </c>
      <c r="C902" s="35"/>
      <c r="D902" s="38" t="b">
        <v>1</v>
      </c>
      <c r="E902" s="38" t="b">
        <v>0</v>
      </c>
      <c r="F902" s="38" t="b">
        <v>0</v>
      </c>
      <c r="G902" s="38" t="b">
        <v>0</v>
      </c>
      <c r="H902" s="38" t="b">
        <v>0</v>
      </c>
      <c r="I902" s="38" t="b">
        <v>0</v>
      </c>
      <c r="J902" s="39"/>
      <c r="K902" s="39"/>
      <c r="L902" s="38" t="b">
        <v>1</v>
      </c>
      <c r="M902" s="41" t="s">
        <v>26885</v>
      </c>
      <c r="N902" s="41" t="s">
        <v>1416</v>
      </c>
      <c r="O902" s="41" t="s">
        <v>26965</v>
      </c>
      <c r="P902" s="42" t="s">
        <v>29835</v>
      </c>
      <c r="Q902" s="41" t="s">
        <v>26887</v>
      </c>
      <c r="R902" s="41" t="s">
        <v>146</v>
      </c>
      <c r="S902" s="41" t="s">
        <v>14880</v>
      </c>
      <c r="T902" s="41" t="s">
        <v>14881</v>
      </c>
      <c r="U902" s="41" t="s">
        <v>16868</v>
      </c>
      <c r="V902" s="43"/>
      <c r="W902" s="43"/>
      <c r="X902" s="43"/>
      <c r="Y902" s="41" t="s">
        <v>27870</v>
      </c>
      <c r="Z902" s="41" t="s">
        <v>29126</v>
      </c>
      <c r="AA902" s="41" t="s">
        <v>26887</v>
      </c>
      <c r="AB902" s="39"/>
      <c r="AC902" s="39"/>
      <c r="AD902" s="41" t="s">
        <v>215</v>
      </c>
      <c r="AE902" s="41" t="s">
        <v>27846</v>
      </c>
      <c r="AF902" s="43"/>
      <c r="AG902" s="43"/>
      <c r="AH902" s="43"/>
      <c r="AI902" s="43"/>
      <c r="AJ902" s="43"/>
      <c r="AK902" s="43"/>
      <c r="AL902" s="43"/>
      <c r="AM902" s="43"/>
      <c r="AN902" s="43"/>
      <c r="AO902" s="41" t="s">
        <v>23532</v>
      </c>
      <c r="AP902" s="43"/>
      <c r="AQ902" s="43"/>
      <c r="AR902" s="43"/>
      <c r="AS902" s="29"/>
    </row>
    <row r="903">
      <c r="A903" s="28"/>
      <c r="B903" s="37" t="s">
        <v>26970</v>
      </c>
      <c r="C903" s="35"/>
      <c r="D903" s="38" t="b">
        <v>1</v>
      </c>
      <c r="E903" s="38" t="b">
        <v>0</v>
      </c>
      <c r="F903" s="38" t="b">
        <v>0</v>
      </c>
      <c r="G903" s="38" t="b">
        <v>0</v>
      </c>
      <c r="H903" s="38" t="b">
        <v>0</v>
      </c>
      <c r="I903" s="38" t="b">
        <v>0</v>
      </c>
      <c r="J903" s="39"/>
      <c r="K903" s="39"/>
      <c r="L903" s="38" t="b">
        <v>1</v>
      </c>
      <c r="M903" s="45">
        <v>45941.0</v>
      </c>
      <c r="N903" s="41" t="s">
        <v>1416</v>
      </c>
      <c r="O903" s="41" t="s">
        <v>26971</v>
      </c>
      <c r="P903" s="42" t="s">
        <v>29836</v>
      </c>
      <c r="Q903" s="41" t="s">
        <v>26696</v>
      </c>
      <c r="R903" s="41" t="s">
        <v>146</v>
      </c>
      <c r="S903" s="41" t="s">
        <v>14880</v>
      </c>
      <c r="T903" s="41" t="s">
        <v>14881</v>
      </c>
      <c r="U903" s="41" t="s">
        <v>16868</v>
      </c>
      <c r="V903" s="43"/>
      <c r="W903" s="43"/>
      <c r="X903" s="43"/>
      <c r="Y903" s="41" t="s">
        <v>27870</v>
      </c>
      <c r="Z903" s="41" t="s">
        <v>27980</v>
      </c>
      <c r="AA903" s="41" t="s">
        <v>26696</v>
      </c>
      <c r="AB903" s="39"/>
      <c r="AC903" s="39"/>
      <c r="AD903" s="41" t="s">
        <v>151</v>
      </c>
      <c r="AE903" s="41" t="s">
        <v>27846</v>
      </c>
      <c r="AF903" s="43"/>
      <c r="AG903" s="43"/>
      <c r="AH903" s="43"/>
      <c r="AI903" s="43"/>
      <c r="AJ903" s="43"/>
      <c r="AK903" s="43"/>
      <c r="AL903" s="43"/>
      <c r="AM903" s="43"/>
      <c r="AN903" s="43"/>
      <c r="AO903" s="41" t="s">
        <v>23532</v>
      </c>
      <c r="AP903" s="43"/>
      <c r="AQ903" s="43"/>
      <c r="AR903" s="43"/>
      <c r="AS903" s="29"/>
    </row>
    <row r="904">
      <c r="A904" s="28"/>
      <c r="B904" s="37" t="s">
        <v>26966</v>
      </c>
      <c r="C904" s="35"/>
      <c r="D904" s="38" t="b">
        <v>1</v>
      </c>
      <c r="E904" s="38" t="b">
        <v>0</v>
      </c>
      <c r="F904" s="38" t="b">
        <v>0</v>
      </c>
      <c r="G904" s="38" t="b">
        <v>0</v>
      </c>
      <c r="H904" s="38" t="b">
        <v>0</v>
      </c>
      <c r="I904" s="38" t="b">
        <v>0</v>
      </c>
      <c r="J904" s="39"/>
      <c r="K904" s="39"/>
      <c r="L904" s="38" t="b">
        <v>1</v>
      </c>
      <c r="M904" s="40">
        <v>45879.0</v>
      </c>
      <c r="N904" s="41" t="s">
        <v>1416</v>
      </c>
      <c r="O904" s="41" t="s">
        <v>26967</v>
      </c>
      <c r="P904" s="42" t="s">
        <v>29837</v>
      </c>
      <c r="Q904" s="41" t="s">
        <v>26895</v>
      </c>
      <c r="R904" s="41" t="s">
        <v>16866</v>
      </c>
      <c r="S904" s="41" t="s">
        <v>14880</v>
      </c>
      <c r="T904" s="41" t="s">
        <v>14881</v>
      </c>
      <c r="U904" s="41" t="s">
        <v>16868</v>
      </c>
      <c r="V904" s="43"/>
      <c r="W904" s="43"/>
      <c r="X904" s="43"/>
      <c r="Y904" s="41" t="s">
        <v>27870</v>
      </c>
      <c r="Z904" s="41" t="s">
        <v>27980</v>
      </c>
      <c r="AA904" s="41" t="s">
        <v>26895</v>
      </c>
      <c r="AB904" s="39"/>
      <c r="AC904" s="39"/>
      <c r="AD904" s="41" t="s">
        <v>151</v>
      </c>
      <c r="AE904" s="41" t="s">
        <v>27846</v>
      </c>
      <c r="AF904" s="43"/>
      <c r="AG904" s="43"/>
      <c r="AH904" s="43"/>
      <c r="AI904" s="43"/>
      <c r="AJ904" s="43"/>
      <c r="AK904" s="43"/>
      <c r="AL904" s="43"/>
      <c r="AM904" s="43"/>
      <c r="AN904" s="43"/>
      <c r="AO904" s="41" t="s">
        <v>23532</v>
      </c>
      <c r="AP904" s="43"/>
      <c r="AQ904" s="43"/>
      <c r="AR904" s="43"/>
      <c r="AS904" s="29"/>
    </row>
    <row r="905">
      <c r="A905" s="28"/>
      <c r="B905" s="37" t="s">
        <v>26962</v>
      </c>
      <c r="C905" s="35"/>
      <c r="D905" s="38" t="b">
        <v>1</v>
      </c>
      <c r="E905" s="38" t="b">
        <v>0</v>
      </c>
      <c r="F905" s="38" t="b">
        <v>0</v>
      </c>
      <c r="G905" s="38" t="b">
        <v>0</v>
      </c>
      <c r="H905" s="38" t="b">
        <v>0</v>
      </c>
      <c r="I905" s="38" t="b">
        <v>0</v>
      </c>
      <c r="J905" s="39"/>
      <c r="K905" s="39"/>
      <c r="L905" s="38" t="b">
        <v>1</v>
      </c>
      <c r="M905" s="40">
        <v>45698.0</v>
      </c>
      <c r="N905" s="41" t="s">
        <v>1416</v>
      </c>
      <c r="O905" s="41" t="s">
        <v>26963</v>
      </c>
      <c r="P905" s="42" t="s">
        <v>29838</v>
      </c>
      <c r="Q905" s="41" t="s">
        <v>26016</v>
      </c>
      <c r="R905" s="41" t="s">
        <v>16866</v>
      </c>
      <c r="S905" s="41" t="s">
        <v>14880</v>
      </c>
      <c r="T905" s="41" t="s">
        <v>14881</v>
      </c>
      <c r="U905" s="41" t="s">
        <v>16868</v>
      </c>
      <c r="V905" s="43"/>
      <c r="W905" s="43"/>
      <c r="X905" s="43"/>
      <c r="Y905" s="41" t="s">
        <v>27870</v>
      </c>
      <c r="Z905" s="41" t="s">
        <v>27980</v>
      </c>
      <c r="AA905" s="41" t="s">
        <v>26016</v>
      </c>
      <c r="AB905" s="39"/>
      <c r="AC905" s="39"/>
      <c r="AD905" s="41" t="s">
        <v>16724</v>
      </c>
      <c r="AE905" s="41" t="s">
        <v>27846</v>
      </c>
      <c r="AF905" s="43"/>
      <c r="AG905" s="43"/>
      <c r="AH905" s="43"/>
      <c r="AI905" s="43"/>
      <c r="AJ905" s="43"/>
      <c r="AK905" s="43"/>
      <c r="AL905" s="43"/>
      <c r="AM905" s="43"/>
      <c r="AN905" s="43"/>
      <c r="AO905" s="41" t="s">
        <v>23532</v>
      </c>
      <c r="AP905" s="43"/>
      <c r="AQ905" s="43"/>
      <c r="AR905" s="43"/>
      <c r="AS905" s="29"/>
    </row>
    <row r="906">
      <c r="A906" s="28"/>
      <c r="B906" s="37" t="s">
        <v>26982</v>
      </c>
      <c r="C906" s="35"/>
      <c r="D906" s="38" t="b">
        <v>1</v>
      </c>
      <c r="E906" s="38" t="b">
        <v>0</v>
      </c>
      <c r="F906" s="38" t="b">
        <v>0</v>
      </c>
      <c r="G906" s="38" t="b">
        <v>0</v>
      </c>
      <c r="H906" s="38" t="b">
        <v>0</v>
      </c>
      <c r="I906" s="38" t="b">
        <v>0</v>
      </c>
      <c r="J906" s="39"/>
      <c r="K906" s="39"/>
      <c r="L906" s="38" t="b">
        <v>1</v>
      </c>
      <c r="M906" s="45">
        <v>45973.0</v>
      </c>
      <c r="N906" s="41" t="s">
        <v>1416</v>
      </c>
      <c r="O906" s="41" t="s">
        <v>26983</v>
      </c>
      <c r="P906" s="42" t="s">
        <v>29839</v>
      </c>
      <c r="Q906" s="41" t="s">
        <v>25597</v>
      </c>
      <c r="R906" s="41" t="s">
        <v>16866</v>
      </c>
      <c r="S906" s="41" t="s">
        <v>14880</v>
      </c>
      <c r="T906" s="41" t="s">
        <v>14881</v>
      </c>
      <c r="U906" s="41" t="s">
        <v>16868</v>
      </c>
      <c r="V906" s="43"/>
      <c r="W906" s="43"/>
      <c r="X906" s="43"/>
      <c r="Y906" s="41" t="s">
        <v>27870</v>
      </c>
      <c r="Z906" s="41" t="s">
        <v>27980</v>
      </c>
      <c r="AA906" s="41" t="s">
        <v>25597</v>
      </c>
      <c r="AB906" s="39"/>
      <c r="AC906" s="39"/>
      <c r="AD906" s="41" t="s">
        <v>3028</v>
      </c>
      <c r="AE906" s="41" t="s">
        <v>27846</v>
      </c>
      <c r="AF906" s="43"/>
      <c r="AG906" s="43"/>
      <c r="AH906" s="43"/>
      <c r="AI906" s="43"/>
      <c r="AJ906" s="43"/>
      <c r="AK906" s="43"/>
      <c r="AL906" s="43"/>
      <c r="AM906" s="43"/>
      <c r="AN906" s="43"/>
      <c r="AO906" s="41" t="s">
        <v>23532</v>
      </c>
      <c r="AP906" s="43"/>
      <c r="AQ906" s="43"/>
      <c r="AR906" s="43"/>
      <c r="AS906" s="29"/>
    </row>
    <row r="907">
      <c r="A907" s="28"/>
      <c r="B907" s="37" t="s">
        <v>26972</v>
      </c>
      <c r="C907" s="35"/>
      <c r="D907" s="38" t="b">
        <v>1</v>
      </c>
      <c r="E907" s="38" t="b">
        <v>0</v>
      </c>
      <c r="F907" s="38" t="b">
        <v>0</v>
      </c>
      <c r="G907" s="38" t="b">
        <v>0</v>
      </c>
      <c r="H907" s="38" t="b">
        <v>0</v>
      </c>
      <c r="I907" s="38" t="b">
        <v>0</v>
      </c>
      <c r="J907" s="39"/>
      <c r="K907" s="39"/>
      <c r="L907" s="38" t="b">
        <v>1</v>
      </c>
      <c r="M907" s="45">
        <v>46002.0</v>
      </c>
      <c r="N907" s="41" t="s">
        <v>1416</v>
      </c>
      <c r="O907" s="41" t="s">
        <v>26973</v>
      </c>
      <c r="P907" s="42" t="s">
        <v>29840</v>
      </c>
      <c r="Q907" s="41" t="s">
        <v>26180</v>
      </c>
      <c r="R907" s="41" t="s">
        <v>16866</v>
      </c>
      <c r="S907" s="41" t="s">
        <v>14880</v>
      </c>
      <c r="T907" s="41" t="s">
        <v>14881</v>
      </c>
      <c r="U907" s="41" t="s">
        <v>16868</v>
      </c>
      <c r="V907" s="43"/>
      <c r="W907" s="43"/>
      <c r="X907" s="43"/>
      <c r="Y907" s="41" t="s">
        <v>27870</v>
      </c>
      <c r="Z907" s="41" t="s">
        <v>27980</v>
      </c>
      <c r="AA907" s="41" t="s">
        <v>26180</v>
      </c>
      <c r="AB907" s="39"/>
      <c r="AC907" s="39"/>
      <c r="AD907" s="41" t="s">
        <v>3028</v>
      </c>
      <c r="AE907" s="41" t="s">
        <v>27846</v>
      </c>
      <c r="AF907" s="43"/>
      <c r="AG907" s="43"/>
      <c r="AH907" s="43"/>
      <c r="AI907" s="43"/>
      <c r="AJ907" s="43"/>
      <c r="AK907" s="43"/>
      <c r="AL907" s="43"/>
      <c r="AM907" s="43"/>
      <c r="AN907" s="43"/>
      <c r="AO907" s="41" t="s">
        <v>23532</v>
      </c>
      <c r="AP907" s="43"/>
      <c r="AQ907" s="43"/>
      <c r="AR907" s="43"/>
      <c r="AS907" s="29"/>
    </row>
    <row r="908">
      <c r="A908" s="28"/>
      <c r="B908" s="37" t="s">
        <v>26962</v>
      </c>
      <c r="C908" s="35"/>
      <c r="D908" s="38" t="b">
        <v>1</v>
      </c>
      <c r="E908" s="38" t="b">
        <v>0</v>
      </c>
      <c r="F908" s="38" t="b">
        <v>0</v>
      </c>
      <c r="G908" s="38" t="b">
        <v>0</v>
      </c>
      <c r="H908" s="38" t="b">
        <v>0</v>
      </c>
      <c r="I908" s="38" t="b">
        <v>0</v>
      </c>
      <c r="J908" s="39"/>
      <c r="K908" s="39"/>
      <c r="L908" s="38" t="b">
        <v>1</v>
      </c>
      <c r="M908" s="40">
        <v>45698.0</v>
      </c>
      <c r="N908" s="41" t="s">
        <v>1416</v>
      </c>
      <c r="O908" s="41" t="s">
        <v>26963</v>
      </c>
      <c r="P908" s="42" t="s">
        <v>29841</v>
      </c>
      <c r="Q908" s="41" t="s">
        <v>26016</v>
      </c>
      <c r="R908" s="41" t="s">
        <v>16866</v>
      </c>
      <c r="S908" s="41" t="s">
        <v>14880</v>
      </c>
      <c r="T908" s="41" t="s">
        <v>14881</v>
      </c>
      <c r="U908" s="41" t="s">
        <v>16868</v>
      </c>
      <c r="V908" s="43"/>
      <c r="W908" s="43"/>
      <c r="X908" s="43"/>
      <c r="Y908" s="41" t="s">
        <v>27870</v>
      </c>
      <c r="Z908" s="41" t="s">
        <v>27980</v>
      </c>
      <c r="AA908" s="41" t="s">
        <v>26016</v>
      </c>
      <c r="AB908" s="39"/>
      <c r="AC908" s="39"/>
      <c r="AD908" s="41" t="s">
        <v>16724</v>
      </c>
      <c r="AE908" s="41" t="s">
        <v>27846</v>
      </c>
      <c r="AF908" s="43"/>
      <c r="AG908" s="43"/>
      <c r="AH908" s="43"/>
      <c r="AI908" s="43"/>
      <c r="AJ908" s="43"/>
      <c r="AK908" s="43"/>
      <c r="AL908" s="43"/>
      <c r="AM908" s="43"/>
      <c r="AN908" s="43"/>
      <c r="AO908" s="41" t="s">
        <v>23532</v>
      </c>
      <c r="AP908" s="43"/>
      <c r="AQ908" s="43"/>
      <c r="AR908" s="43"/>
      <c r="AS908" s="29"/>
    </row>
    <row r="909">
      <c r="A909" s="28"/>
      <c r="B909" s="37" t="s">
        <v>26135</v>
      </c>
      <c r="C909" s="35"/>
      <c r="D909" s="38" t="b">
        <v>1</v>
      </c>
      <c r="E909" s="38" t="b">
        <v>1</v>
      </c>
      <c r="F909" s="38" t="b">
        <v>0</v>
      </c>
      <c r="G909" s="38" t="b">
        <v>0</v>
      </c>
      <c r="H909" s="38" t="b">
        <v>0</v>
      </c>
      <c r="I909" s="38" t="b">
        <v>0</v>
      </c>
      <c r="J909" s="39"/>
      <c r="K909" s="39"/>
      <c r="L909" s="38" t="b">
        <v>1</v>
      </c>
      <c r="M909" s="40">
        <v>45698.0</v>
      </c>
      <c r="N909" s="41" t="s">
        <v>1416</v>
      </c>
      <c r="O909" s="41" t="s">
        <v>26136</v>
      </c>
      <c r="P909" s="42" t="s">
        <v>29842</v>
      </c>
      <c r="Q909" s="41" t="s">
        <v>26016</v>
      </c>
      <c r="R909" s="41" t="s">
        <v>16866</v>
      </c>
      <c r="S909" s="41" t="s">
        <v>26138</v>
      </c>
      <c r="T909" s="41" t="s">
        <v>2659</v>
      </c>
      <c r="U909" s="39"/>
      <c r="V909" s="43"/>
      <c r="W909" s="41" t="s">
        <v>14882</v>
      </c>
      <c r="X909" s="43"/>
      <c r="Y909" s="41" t="s">
        <v>29190</v>
      </c>
      <c r="Z909" s="41" t="s">
        <v>27980</v>
      </c>
      <c r="AA909" s="41" t="s">
        <v>26016</v>
      </c>
      <c r="AB909" s="39"/>
      <c r="AC909" s="39"/>
      <c r="AD909" s="41" t="s">
        <v>16462</v>
      </c>
      <c r="AE909" s="41" t="s">
        <v>27846</v>
      </c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29"/>
    </row>
    <row r="910">
      <c r="A910" s="28"/>
      <c r="B910" s="37" t="s">
        <v>26135</v>
      </c>
      <c r="C910" s="35"/>
      <c r="D910" s="38" t="b">
        <v>1</v>
      </c>
      <c r="E910" s="38" t="b">
        <v>1</v>
      </c>
      <c r="F910" s="38" t="b">
        <v>0</v>
      </c>
      <c r="G910" s="38" t="b">
        <v>0</v>
      </c>
      <c r="H910" s="38" t="b">
        <v>0</v>
      </c>
      <c r="I910" s="38" t="b">
        <v>0</v>
      </c>
      <c r="J910" s="39"/>
      <c r="K910" s="39"/>
      <c r="L910" s="38" t="b">
        <v>1</v>
      </c>
      <c r="M910" s="40">
        <v>45698.0</v>
      </c>
      <c r="N910" s="41" t="s">
        <v>1416</v>
      </c>
      <c r="O910" s="41" t="s">
        <v>26136</v>
      </c>
      <c r="P910" s="42" t="s">
        <v>29843</v>
      </c>
      <c r="Q910" s="41" t="s">
        <v>26016</v>
      </c>
      <c r="R910" s="41" t="s">
        <v>16866</v>
      </c>
      <c r="S910" s="41" t="s">
        <v>26138</v>
      </c>
      <c r="T910" s="41" t="s">
        <v>2659</v>
      </c>
      <c r="U910" s="39"/>
      <c r="V910" s="43"/>
      <c r="W910" s="41" t="s">
        <v>14882</v>
      </c>
      <c r="X910" s="43"/>
      <c r="Y910" s="41" t="s">
        <v>29190</v>
      </c>
      <c r="Z910" s="41" t="s">
        <v>27980</v>
      </c>
      <c r="AA910" s="41" t="s">
        <v>26016</v>
      </c>
      <c r="AB910" s="39"/>
      <c r="AC910" s="39"/>
      <c r="AD910" s="41" t="s">
        <v>16462</v>
      </c>
      <c r="AE910" s="41" t="s">
        <v>27846</v>
      </c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29"/>
    </row>
    <row r="911">
      <c r="A911" s="28"/>
      <c r="B911" s="37" t="s">
        <v>27389</v>
      </c>
      <c r="C911" s="35"/>
      <c r="D911" s="38" t="b">
        <v>1</v>
      </c>
      <c r="E911" s="38" t="b">
        <v>0</v>
      </c>
      <c r="F911" s="38" t="b">
        <v>0</v>
      </c>
      <c r="G911" s="38" t="b">
        <v>0</v>
      </c>
      <c r="H911" s="38" t="b">
        <v>0</v>
      </c>
      <c r="I911" s="38" t="b">
        <v>0</v>
      </c>
      <c r="J911" s="39"/>
      <c r="K911" s="39"/>
      <c r="L911" s="38" t="b">
        <v>1</v>
      </c>
      <c r="M911" s="41" t="s">
        <v>26985</v>
      </c>
      <c r="N911" s="41" t="s">
        <v>1416</v>
      </c>
      <c r="O911" s="41" t="s">
        <v>27390</v>
      </c>
      <c r="P911" s="42" t="s">
        <v>29844</v>
      </c>
      <c r="Q911" s="41" t="s">
        <v>26987</v>
      </c>
      <c r="R911" s="41" t="s">
        <v>146</v>
      </c>
      <c r="S911" s="41" t="s">
        <v>16522</v>
      </c>
      <c r="T911" s="41" t="s">
        <v>16523</v>
      </c>
      <c r="U911" s="39"/>
      <c r="V911" s="43"/>
      <c r="W911" s="41" t="s">
        <v>27391</v>
      </c>
      <c r="X911" s="43"/>
      <c r="Y911" s="41" t="s">
        <v>29126</v>
      </c>
      <c r="Z911" s="41" t="s">
        <v>29126</v>
      </c>
      <c r="AA911" s="41" t="s">
        <v>26987</v>
      </c>
      <c r="AB911" s="39"/>
      <c r="AC911" s="39"/>
      <c r="AD911" s="41" t="s">
        <v>151</v>
      </c>
      <c r="AE911" s="41" t="s">
        <v>27846</v>
      </c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29"/>
    </row>
    <row r="912">
      <c r="A912" s="28"/>
      <c r="B912" s="37" t="s">
        <v>27650</v>
      </c>
      <c r="C912" s="35"/>
      <c r="D912" s="38" t="b">
        <v>1</v>
      </c>
      <c r="E912" s="38" t="b">
        <v>0</v>
      </c>
      <c r="F912" s="38" t="b">
        <v>0</v>
      </c>
      <c r="G912" s="38" t="b">
        <v>0</v>
      </c>
      <c r="H912" s="38" t="b">
        <v>0</v>
      </c>
      <c r="I912" s="38" t="b">
        <v>1</v>
      </c>
      <c r="J912" s="39"/>
      <c r="K912" s="39"/>
      <c r="L912" s="38" t="b">
        <v>1</v>
      </c>
      <c r="M912" s="40">
        <v>45758.0</v>
      </c>
      <c r="N912" s="41" t="s">
        <v>1416</v>
      </c>
      <c r="O912" s="41" t="s">
        <v>27651</v>
      </c>
      <c r="P912" s="42" t="s">
        <v>29845</v>
      </c>
      <c r="Q912" s="41" t="s">
        <v>24600</v>
      </c>
      <c r="R912" s="41" t="s">
        <v>972</v>
      </c>
      <c r="S912" s="41" t="s">
        <v>27653</v>
      </c>
      <c r="T912" s="41" t="s">
        <v>27654</v>
      </c>
      <c r="U912" s="41" t="s">
        <v>27655</v>
      </c>
      <c r="V912" s="43"/>
      <c r="W912" s="43"/>
      <c r="X912" s="43"/>
      <c r="Y912" s="41" t="s">
        <v>27870</v>
      </c>
      <c r="Z912" s="41" t="s">
        <v>27845</v>
      </c>
      <c r="AA912" s="41" t="s">
        <v>24600</v>
      </c>
      <c r="AB912" s="39"/>
      <c r="AC912" s="39"/>
      <c r="AD912" s="41" t="s">
        <v>151</v>
      </c>
      <c r="AE912" s="41" t="s">
        <v>27846</v>
      </c>
      <c r="AF912" s="43"/>
      <c r="AG912" s="43"/>
      <c r="AH912" s="43"/>
      <c r="AI912" s="43"/>
      <c r="AJ912" s="41" t="s">
        <v>27657</v>
      </c>
      <c r="AK912" s="43"/>
      <c r="AL912" s="43"/>
      <c r="AM912" s="41" t="s">
        <v>27656</v>
      </c>
      <c r="AN912" s="43"/>
      <c r="AO912" s="41" t="s">
        <v>24604</v>
      </c>
      <c r="AP912" s="43"/>
      <c r="AQ912" s="43"/>
      <c r="AR912" s="43"/>
      <c r="AS912" s="29"/>
    </row>
    <row r="913">
      <c r="A913" s="28"/>
      <c r="B913" s="37" t="s">
        <v>27650</v>
      </c>
      <c r="C913" s="35"/>
      <c r="D913" s="38" t="b">
        <v>1</v>
      </c>
      <c r="E913" s="38" t="b">
        <v>0</v>
      </c>
      <c r="F913" s="38" t="b">
        <v>0</v>
      </c>
      <c r="G913" s="38" t="b">
        <v>0</v>
      </c>
      <c r="H913" s="38" t="b">
        <v>0</v>
      </c>
      <c r="I913" s="38" t="b">
        <v>1</v>
      </c>
      <c r="J913" s="39"/>
      <c r="K913" s="39"/>
      <c r="L913" s="38" t="b">
        <v>1</v>
      </c>
      <c r="M913" s="40">
        <v>45758.0</v>
      </c>
      <c r="N913" s="41" t="s">
        <v>1416</v>
      </c>
      <c r="O913" s="41" t="s">
        <v>27651</v>
      </c>
      <c r="P913" s="42" t="s">
        <v>29846</v>
      </c>
      <c r="Q913" s="41" t="s">
        <v>24600</v>
      </c>
      <c r="R913" s="41" t="s">
        <v>972</v>
      </c>
      <c r="S913" s="41" t="s">
        <v>27653</v>
      </c>
      <c r="T913" s="41" t="s">
        <v>27654</v>
      </c>
      <c r="U913" s="41" t="s">
        <v>27655</v>
      </c>
      <c r="V913" s="43"/>
      <c r="W913" s="43"/>
      <c r="X913" s="43"/>
      <c r="Y913" s="41" t="s">
        <v>27870</v>
      </c>
      <c r="Z913" s="41" t="s">
        <v>27845</v>
      </c>
      <c r="AA913" s="41" t="s">
        <v>24600</v>
      </c>
      <c r="AB913" s="39"/>
      <c r="AC913" s="39"/>
      <c r="AD913" s="41" t="s">
        <v>151</v>
      </c>
      <c r="AE913" s="41" t="s">
        <v>27846</v>
      </c>
      <c r="AF913" s="43"/>
      <c r="AG913" s="43"/>
      <c r="AH913" s="43"/>
      <c r="AI913" s="43"/>
      <c r="AJ913" s="41" t="s">
        <v>27657</v>
      </c>
      <c r="AK913" s="43"/>
      <c r="AL913" s="43"/>
      <c r="AM913" s="41" t="s">
        <v>27656</v>
      </c>
      <c r="AN913" s="43"/>
      <c r="AO913" s="41" t="s">
        <v>24604</v>
      </c>
      <c r="AP913" s="43"/>
      <c r="AQ913" s="43"/>
      <c r="AR913" s="43"/>
      <c r="AS913" s="29"/>
    </row>
    <row r="914">
      <c r="A914" s="28"/>
      <c r="B914" s="37" t="s">
        <v>27643</v>
      </c>
      <c r="C914" s="35"/>
      <c r="D914" s="38" t="b">
        <v>1</v>
      </c>
      <c r="E914" s="38" t="b">
        <v>0</v>
      </c>
      <c r="F914" s="38" t="b">
        <v>0</v>
      </c>
      <c r="G914" s="38" t="b">
        <v>0</v>
      </c>
      <c r="H914" s="38" t="b">
        <v>0</v>
      </c>
      <c r="I914" s="38" t="b">
        <v>1</v>
      </c>
      <c r="J914" s="39"/>
      <c r="K914" s="39"/>
      <c r="L914" s="38" t="b">
        <v>1</v>
      </c>
      <c r="M914" s="40">
        <v>45758.0</v>
      </c>
      <c r="N914" s="41" t="s">
        <v>1416</v>
      </c>
      <c r="O914" s="41" t="s">
        <v>27644</v>
      </c>
      <c r="P914" s="42" t="s">
        <v>29847</v>
      </c>
      <c r="Q914" s="41" t="s">
        <v>24600</v>
      </c>
      <c r="R914" s="41" t="s">
        <v>972</v>
      </c>
      <c r="S914" s="41" t="s">
        <v>25408</v>
      </c>
      <c r="T914" s="41" t="s">
        <v>25409</v>
      </c>
      <c r="U914" s="41" t="s">
        <v>27645</v>
      </c>
      <c r="V914" s="43"/>
      <c r="W914" s="43"/>
      <c r="X914" s="43"/>
      <c r="Y914" s="41" t="s">
        <v>27870</v>
      </c>
      <c r="Z914" s="41" t="s">
        <v>27845</v>
      </c>
      <c r="AA914" s="41" t="s">
        <v>24600</v>
      </c>
      <c r="AB914" s="39"/>
      <c r="AC914" s="39"/>
      <c r="AD914" s="41" t="s">
        <v>151</v>
      </c>
      <c r="AE914" s="41" t="s">
        <v>27846</v>
      </c>
      <c r="AF914" s="43"/>
      <c r="AG914" s="43"/>
      <c r="AH914" s="43"/>
      <c r="AI914" s="43"/>
      <c r="AJ914" s="41" t="s">
        <v>27647</v>
      </c>
      <c r="AK914" s="43"/>
      <c r="AL914" s="43"/>
      <c r="AM914" s="41" t="s">
        <v>27646</v>
      </c>
      <c r="AN914" s="43"/>
      <c r="AO914" s="41" t="s">
        <v>24604</v>
      </c>
      <c r="AP914" s="43"/>
      <c r="AQ914" s="43"/>
      <c r="AR914" s="43"/>
      <c r="AS914" s="29"/>
    </row>
    <row r="915">
      <c r="A915" s="28"/>
      <c r="B915" s="37" t="s">
        <v>27643</v>
      </c>
      <c r="C915" s="35"/>
      <c r="D915" s="38" t="b">
        <v>1</v>
      </c>
      <c r="E915" s="38" t="b">
        <v>0</v>
      </c>
      <c r="F915" s="38" t="b">
        <v>0</v>
      </c>
      <c r="G915" s="38" t="b">
        <v>0</v>
      </c>
      <c r="H915" s="38" t="b">
        <v>0</v>
      </c>
      <c r="I915" s="38" t="b">
        <v>1</v>
      </c>
      <c r="J915" s="39"/>
      <c r="K915" s="39"/>
      <c r="L915" s="38" t="b">
        <v>1</v>
      </c>
      <c r="M915" s="40">
        <v>45758.0</v>
      </c>
      <c r="N915" s="41" t="s">
        <v>1416</v>
      </c>
      <c r="O915" s="41" t="s">
        <v>27644</v>
      </c>
      <c r="P915" s="42" t="s">
        <v>29848</v>
      </c>
      <c r="Q915" s="41" t="s">
        <v>24600</v>
      </c>
      <c r="R915" s="41" t="s">
        <v>972</v>
      </c>
      <c r="S915" s="41" t="s">
        <v>25408</v>
      </c>
      <c r="T915" s="41" t="s">
        <v>25409</v>
      </c>
      <c r="U915" s="41" t="s">
        <v>27645</v>
      </c>
      <c r="V915" s="43"/>
      <c r="W915" s="43"/>
      <c r="X915" s="43"/>
      <c r="Y915" s="41" t="s">
        <v>27870</v>
      </c>
      <c r="Z915" s="41" t="s">
        <v>27845</v>
      </c>
      <c r="AA915" s="41" t="s">
        <v>24600</v>
      </c>
      <c r="AB915" s="39"/>
      <c r="AC915" s="39"/>
      <c r="AD915" s="41" t="s">
        <v>151</v>
      </c>
      <c r="AE915" s="41" t="s">
        <v>27846</v>
      </c>
      <c r="AF915" s="43"/>
      <c r="AG915" s="43"/>
      <c r="AH915" s="43"/>
      <c r="AI915" s="43"/>
      <c r="AJ915" s="41" t="s">
        <v>27647</v>
      </c>
      <c r="AK915" s="43"/>
      <c r="AL915" s="43"/>
      <c r="AM915" s="41" t="s">
        <v>27646</v>
      </c>
      <c r="AN915" s="43"/>
      <c r="AO915" s="41" t="s">
        <v>24604</v>
      </c>
      <c r="AP915" s="43"/>
      <c r="AQ915" s="43"/>
      <c r="AR915" s="43"/>
      <c r="AS915" s="29"/>
    </row>
    <row r="916">
      <c r="A916" s="28"/>
      <c r="B916" s="37" t="s">
        <v>26968</v>
      </c>
      <c r="C916" s="35"/>
      <c r="D916" s="38" t="b">
        <v>1</v>
      </c>
      <c r="E916" s="38" t="b">
        <v>0</v>
      </c>
      <c r="F916" s="38" t="b">
        <v>0</v>
      </c>
      <c r="G916" s="38" t="b">
        <v>0</v>
      </c>
      <c r="H916" s="38" t="b">
        <v>0</v>
      </c>
      <c r="I916" s="38" t="b">
        <v>0</v>
      </c>
      <c r="J916" s="39"/>
      <c r="K916" s="39"/>
      <c r="L916" s="38" t="b">
        <v>1</v>
      </c>
      <c r="M916" s="41" t="s">
        <v>23013</v>
      </c>
      <c r="N916" s="41" t="s">
        <v>1416</v>
      </c>
      <c r="O916" s="41" t="s">
        <v>26969</v>
      </c>
      <c r="P916" s="42" t="s">
        <v>29849</v>
      </c>
      <c r="Q916" s="41" t="s">
        <v>26716</v>
      </c>
      <c r="R916" s="41" t="s">
        <v>16380</v>
      </c>
      <c r="S916" s="41" t="s">
        <v>14880</v>
      </c>
      <c r="T916" s="41" t="s">
        <v>14881</v>
      </c>
      <c r="U916" s="41" t="s">
        <v>16868</v>
      </c>
      <c r="V916" s="43"/>
      <c r="W916" s="43"/>
      <c r="X916" s="43"/>
      <c r="Y916" s="41" t="s">
        <v>27870</v>
      </c>
      <c r="Z916" s="41" t="s">
        <v>29126</v>
      </c>
      <c r="AA916" s="41" t="s">
        <v>26716</v>
      </c>
      <c r="AB916" s="39"/>
      <c r="AC916" s="39"/>
      <c r="AD916" s="41" t="s">
        <v>215</v>
      </c>
      <c r="AE916" s="41" t="s">
        <v>27846</v>
      </c>
      <c r="AF916" s="43"/>
      <c r="AG916" s="43"/>
      <c r="AH916" s="43"/>
      <c r="AI916" s="43"/>
      <c r="AJ916" s="43"/>
      <c r="AK916" s="43"/>
      <c r="AL916" s="43"/>
      <c r="AM916" s="43"/>
      <c r="AN916" s="43"/>
      <c r="AO916" s="41" t="s">
        <v>23532</v>
      </c>
      <c r="AP916" s="43"/>
      <c r="AQ916" s="43"/>
      <c r="AR916" s="43"/>
      <c r="AS916" s="29"/>
    </row>
    <row r="917">
      <c r="A917" s="28"/>
      <c r="B917" s="37" t="s">
        <v>26964</v>
      </c>
      <c r="C917" s="35"/>
      <c r="D917" s="38" t="b">
        <v>1</v>
      </c>
      <c r="E917" s="38" t="b">
        <v>0</v>
      </c>
      <c r="F917" s="38" t="b">
        <v>0</v>
      </c>
      <c r="G917" s="38" t="b">
        <v>0</v>
      </c>
      <c r="H917" s="38" t="b">
        <v>0</v>
      </c>
      <c r="I917" s="38" t="b">
        <v>0</v>
      </c>
      <c r="J917" s="39"/>
      <c r="K917" s="39"/>
      <c r="L917" s="38" t="b">
        <v>1</v>
      </c>
      <c r="M917" s="41" t="s">
        <v>26885</v>
      </c>
      <c r="N917" s="41" t="s">
        <v>1416</v>
      </c>
      <c r="O917" s="41" t="s">
        <v>26965</v>
      </c>
      <c r="P917" s="42" t="s">
        <v>29850</v>
      </c>
      <c r="Q917" s="41" t="s">
        <v>26887</v>
      </c>
      <c r="R917" s="41" t="s">
        <v>146</v>
      </c>
      <c r="S917" s="41" t="s">
        <v>14880</v>
      </c>
      <c r="T917" s="41" t="s">
        <v>14881</v>
      </c>
      <c r="U917" s="41" t="s">
        <v>16868</v>
      </c>
      <c r="V917" s="43"/>
      <c r="W917" s="43"/>
      <c r="X917" s="43"/>
      <c r="Y917" s="41" t="s">
        <v>27870</v>
      </c>
      <c r="Z917" s="41" t="s">
        <v>29126</v>
      </c>
      <c r="AA917" s="41" t="s">
        <v>26887</v>
      </c>
      <c r="AB917" s="39"/>
      <c r="AC917" s="39"/>
      <c r="AD917" s="41" t="s">
        <v>215</v>
      </c>
      <c r="AE917" s="41" t="s">
        <v>27846</v>
      </c>
      <c r="AF917" s="43"/>
      <c r="AG917" s="43"/>
      <c r="AH917" s="43"/>
      <c r="AI917" s="43"/>
      <c r="AJ917" s="43"/>
      <c r="AK917" s="43"/>
      <c r="AL917" s="43"/>
      <c r="AM917" s="43"/>
      <c r="AN917" s="43"/>
      <c r="AO917" s="41" t="s">
        <v>23532</v>
      </c>
      <c r="AP917" s="43"/>
      <c r="AQ917" s="43"/>
      <c r="AR917" s="43"/>
      <c r="AS917" s="29"/>
    </row>
    <row r="918">
      <c r="A918" s="28"/>
      <c r="B918" s="37" t="s">
        <v>27722</v>
      </c>
      <c r="C918" s="35"/>
      <c r="D918" s="38" t="b">
        <v>1</v>
      </c>
      <c r="E918" s="38" t="b">
        <v>0</v>
      </c>
      <c r="F918" s="38" t="b">
        <v>0</v>
      </c>
      <c r="G918" s="38" t="b">
        <v>0</v>
      </c>
      <c r="H918" s="38" t="b">
        <v>0</v>
      </c>
      <c r="I918" s="38" t="b">
        <v>0</v>
      </c>
      <c r="J918" s="39"/>
      <c r="K918" s="39"/>
      <c r="L918" s="38" t="b">
        <v>1</v>
      </c>
      <c r="M918" s="41" t="s">
        <v>23013</v>
      </c>
      <c r="N918" s="41" t="s">
        <v>1416</v>
      </c>
      <c r="O918" s="41" t="s">
        <v>27723</v>
      </c>
      <c r="P918" s="42" t="s">
        <v>29851</v>
      </c>
      <c r="Q918" s="41" t="s">
        <v>26716</v>
      </c>
      <c r="R918" s="41" t="s">
        <v>16380</v>
      </c>
      <c r="S918" s="41" t="s">
        <v>16522</v>
      </c>
      <c r="T918" s="41" t="s">
        <v>16523</v>
      </c>
      <c r="U918" s="41" t="s">
        <v>16868</v>
      </c>
      <c r="V918" s="43"/>
      <c r="W918" s="41" t="s">
        <v>27391</v>
      </c>
      <c r="X918" s="43"/>
      <c r="Y918" s="41" t="s">
        <v>27870</v>
      </c>
      <c r="Z918" s="41" t="s">
        <v>29126</v>
      </c>
      <c r="AA918" s="41" t="s">
        <v>26716</v>
      </c>
      <c r="AB918" s="39"/>
      <c r="AC918" s="39"/>
      <c r="AD918" s="41" t="s">
        <v>151</v>
      </c>
      <c r="AE918" s="41" t="s">
        <v>27846</v>
      </c>
      <c r="AF918" s="43"/>
      <c r="AG918" s="43"/>
      <c r="AH918" s="43"/>
      <c r="AI918" s="43"/>
      <c r="AJ918" s="43"/>
      <c r="AK918" s="43"/>
      <c r="AL918" s="43"/>
      <c r="AM918" s="43"/>
      <c r="AN918" s="43"/>
      <c r="AO918" s="41" t="s">
        <v>23532</v>
      </c>
      <c r="AP918" s="43"/>
      <c r="AQ918" s="43"/>
      <c r="AR918" s="43"/>
      <c r="AS918" s="29"/>
    </row>
    <row r="919">
      <c r="A919" s="28"/>
      <c r="B919" s="37" t="s">
        <v>27722</v>
      </c>
      <c r="C919" s="35"/>
      <c r="D919" s="38" t="b">
        <v>1</v>
      </c>
      <c r="E919" s="38" t="b">
        <v>0</v>
      </c>
      <c r="F919" s="38" t="b">
        <v>0</v>
      </c>
      <c r="G919" s="38" t="b">
        <v>0</v>
      </c>
      <c r="H919" s="38" t="b">
        <v>0</v>
      </c>
      <c r="I919" s="38" t="b">
        <v>0</v>
      </c>
      <c r="J919" s="39"/>
      <c r="K919" s="39"/>
      <c r="L919" s="38" t="b">
        <v>1</v>
      </c>
      <c r="M919" s="41" t="s">
        <v>23013</v>
      </c>
      <c r="N919" s="41" t="s">
        <v>1416</v>
      </c>
      <c r="O919" s="41" t="s">
        <v>27723</v>
      </c>
      <c r="P919" s="42" t="s">
        <v>29852</v>
      </c>
      <c r="Q919" s="41" t="s">
        <v>26716</v>
      </c>
      <c r="R919" s="41" t="s">
        <v>16380</v>
      </c>
      <c r="S919" s="41" t="s">
        <v>16522</v>
      </c>
      <c r="T919" s="41" t="s">
        <v>16523</v>
      </c>
      <c r="U919" s="41" t="s">
        <v>16868</v>
      </c>
      <c r="V919" s="43"/>
      <c r="W919" s="41" t="s">
        <v>27391</v>
      </c>
      <c r="X919" s="43"/>
      <c r="Y919" s="41" t="s">
        <v>27870</v>
      </c>
      <c r="Z919" s="41" t="s">
        <v>29126</v>
      </c>
      <c r="AA919" s="41" t="s">
        <v>26716</v>
      </c>
      <c r="AB919" s="39"/>
      <c r="AC919" s="39"/>
      <c r="AD919" s="41" t="s">
        <v>151</v>
      </c>
      <c r="AE919" s="41" t="s">
        <v>27846</v>
      </c>
      <c r="AF919" s="43"/>
      <c r="AG919" s="43"/>
      <c r="AH919" s="43"/>
      <c r="AI919" s="43"/>
      <c r="AJ919" s="43"/>
      <c r="AK919" s="43"/>
      <c r="AL919" s="43"/>
      <c r="AM919" s="43"/>
      <c r="AN919" s="43"/>
      <c r="AO919" s="41" t="s">
        <v>23532</v>
      </c>
      <c r="AP919" s="43"/>
      <c r="AQ919" s="43"/>
      <c r="AR919" s="43"/>
      <c r="AS919" s="29"/>
    </row>
    <row r="920">
      <c r="A920" s="28"/>
      <c r="B920" s="37" t="s">
        <v>27722</v>
      </c>
      <c r="C920" s="35"/>
      <c r="D920" s="38" t="b">
        <v>1</v>
      </c>
      <c r="E920" s="38" t="b">
        <v>0</v>
      </c>
      <c r="F920" s="38" t="b">
        <v>0</v>
      </c>
      <c r="G920" s="38" t="b">
        <v>0</v>
      </c>
      <c r="H920" s="38" t="b">
        <v>0</v>
      </c>
      <c r="I920" s="38" t="b">
        <v>0</v>
      </c>
      <c r="J920" s="39"/>
      <c r="K920" s="39"/>
      <c r="L920" s="38" t="b">
        <v>1</v>
      </c>
      <c r="M920" s="41" t="s">
        <v>23013</v>
      </c>
      <c r="N920" s="41" t="s">
        <v>1416</v>
      </c>
      <c r="O920" s="41" t="s">
        <v>27723</v>
      </c>
      <c r="P920" s="42" t="s">
        <v>29853</v>
      </c>
      <c r="Q920" s="41" t="s">
        <v>26716</v>
      </c>
      <c r="R920" s="41" t="s">
        <v>16380</v>
      </c>
      <c r="S920" s="41" t="s">
        <v>16522</v>
      </c>
      <c r="T920" s="41" t="s">
        <v>16523</v>
      </c>
      <c r="U920" s="41" t="s">
        <v>16868</v>
      </c>
      <c r="V920" s="43"/>
      <c r="W920" s="41" t="s">
        <v>27391</v>
      </c>
      <c r="X920" s="43"/>
      <c r="Y920" s="41" t="s">
        <v>27870</v>
      </c>
      <c r="Z920" s="41" t="s">
        <v>29126</v>
      </c>
      <c r="AA920" s="41" t="s">
        <v>26716</v>
      </c>
      <c r="AB920" s="39"/>
      <c r="AC920" s="39"/>
      <c r="AD920" s="41" t="s">
        <v>151</v>
      </c>
      <c r="AE920" s="41" t="s">
        <v>27846</v>
      </c>
      <c r="AF920" s="43"/>
      <c r="AG920" s="43"/>
      <c r="AH920" s="43"/>
      <c r="AI920" s="43"/>
      <c r="AJ920" s="43"/>
      <c r="AK920" s="43"/>
      <c r="AL920" s="43"/>
      <c r="AM920" s="43"/>
      <c r="AN920" s="43"/>
      <c r="AO920" s="41" t="s">
        <v>23532</v>
      </c>
      <c r="AP920" s="43"/>
      <c r="AQ920" s="43"/>
      <c r="AR920" s="43"/>
      <c r="AS920" s="29"/>
    </row>
    <row r="921">
      <c r="A921" s="28"/>
      <c r="B921" s="37" t="s">
        <v>29854</v>
      </c>
      <c r="C921" s="35"/>
      <c r="D921" s="38" t="b">
        <v>0</v>
      </c>
      <c r="E921" s="38" t="b">
        <v>0</v>
      </c>
      <c r="F921" s="38" t="b">
        <v>0</v>
      </c>
      <c r="G921" s="38" t="b">
        <v>0</v>
      </c>
      <c r="H921" s="38" t="b">
        <v>0</v>
      </c>
      <c r="I921" s="38" t="b">
        <v>1</v>
      </c>
      <c r="J921" s="39"/>
      <c r="K921" s="39"/>
      <c r="L921" s="38" t="b">
        <v>1</v>
      </c>
      <c r="M921" s="40">
        <v>45758.0</v>
      </c>
      <c r="N921" s="41" t="s">
        <v>28124</v>
      </c>
      <c r="O921" s="41" t="s">
        <v>29855</v>
      </c>
      <c r="P921" s="42" t="s">
        <v>29856</v>
      </c>
      <c r="Q921" s="41" t="s">
        <v>24600</v>
      </c>
      <c r="R921" s="41" t="s">
        <v>972</v>
      </c>
      <c r="S921" s="41" t="s">
        <v>29857</v>
      </c>
      <c r="T921" s="41" t="s">
        <v>29858</v>
      </c>
      <c r="U921" s="41" t="s">
        <v>29859</v>
      </c>
      <c r="V921" s="43"/>
      <c r="W921" s="43"/>
      <c r="X921" s="43"/>
      <c r="Y921" s="41" t="s">
        <v>27870</v>
      </c>
      <c r="Z921" s="41" t="s">
        <v>27845</v>
      </c>
      <c r="AA921" s="41" t="s">
        <v>24600</v>
      </c>
      <c r="AB921" s="39"/>
      <c r="AC921" s="39"/>
      <c r="AD921" s="41" t="s">
        <v>215</v>
      </c>
      <c r="AE921" s="41" t="s">
        <v>27846</v>
      </c>
      <c r="AF921" s="43"/>
      <c r="AG921" s="43"/>
      <c r="AH921" s="43"/>
      <c r="AI921" s="43"/>
      <c r="AJ921" s="43"/>
      <c r="AK921" s="43"/>
      <c r="AL921" s="43"/>
      <c r="AM921" s="41" t="s">
        <v>29860</v>
      </c>
      <c r="AN921" s="43"/>
      <c r="AO921" s="41" t="s">
        <v>24604</v>
      </c>
      <c r="AP921" s="43"/>
      <c r="AQ921" s="43"/>
      <c r="AR921" s="43"/>
      <c r="AS921" s="29"/>
    </row>
    <row r="922">
      <c r="A922" s="28"/>
      <c r="B922" s="37" t="s">
        <v>29861</v>
      </c>
      <c r="C922" s="35"/>
      <c r="D922" s="38" t="b">
        <v>0</v>
      </c>
      <c r="E922" s="38" t="b">
        <v>0</v>
      </c>
      <c r="F922" s="38" t="b">
        <v>0</v>
      </c>
      <c r="G922" s="38" t="b">
        <v>0</v>
      </c>
      <c r="H922" s="38" t="b">
        <v>0</v>
      </c>
      <c r="I922" s="38" t="b">
        <v>1</v>
      </c>
      <c r="J922" s="39"/>
      <c r="K922" s="39"/>
      <c r="L922" s="38" t="b">
        <v>1</v>
      </c>
      <c r="M922" s="40">
        <v>45758.0</v>
      </c>
      <c r="N922" s="41" t="s">
        <v>29862</v>
      </c>
      <c r="O922" s="41" t="s">
        <v>29863</v>
      </c>
      <c r="P922" s="42" t="s">
        <v>29864</v>
      </c>
      <c r="Q922" s="41" t="s">
        <v>24600</v>
      </c>
      <c r="R922" s="41" t="s">
        <v>972</v>
      </c>
      <c r="S922" s="41" t="s">
        <v>29865</v>
      </c>
      <c r="T922" s="41" t="s">
        <v>29866</v>
      </c>
      <c r="U922" s="41" t="s">
        <v>29867</v>
      </c>
      <c r="V922" s="43"/>
      <c r="W922" s="43"/>
      <c r="X922" s="43"/>
      <c r="Y922" s="41" t="s">
        <v>27870</v>
      </c>
      <c r="Z922" s="41" t="s">
        <v>27845</v>
      </c>
      <c r="AA922" s="41" t="s">
        <v>24600</v>
      </c>
      <c r="AB922" s="39"/>
      <c r="AC922" s="39"/>
      <c r="AD922" s="41" t="s">
        <v>151</v>
      </c>
      <c r="AE922" s="41" t="s">
        <v>27846</v>
      </c>
      <c r="AF922" s="43"/>
      <c r="AG922" s="43"/>
      <c r="AH922" s="43"/>
      <c r="AI922" s="43"/>
      <c r="AJ922" s="43"/>
      <c r="AK922" s="43"/>
      <c r="AL922" s="43"/>
      <c r="AM922" s="41" t="s">
        <v>29868</v>
      </c>
      <c r="AN922" s="43"/>
      <c r="AO922" s="41" t="s">
        <v>24604</v>
      </c>
      <c r="AP922" s="43"/>
      <c r="AQ922" s="43"/>
      <c r="AR922" s="43"/>
      <c r="AS922" s="29"/>
    </row>
    <row r="923">
      <c r="A923" s="28"/>
      <c r="B923" s="37" t="s">
        <v>29861</v>
      </c>
      <c r="C923" s="35"/>
      <c r="D923" s="38" t="b">
        <v>0</v>
      </c>
      <c r="E923" s="38" t="b">
        <v>0</v>
      </c>
      <c r="F923" s="38" t="b">
        <v>0</v>
      </c>
      <c r="G923" s="38" t="b">
        <v>0</v>
      </c>
      <c r="H923" s="38" t="b">
        <v>0</v>
      </c>
      <c r="I923" s="38" t="b">
        <v>1</v>
      </c>
      <c r="J923" s="39"/>
      <c r="K923" s="39"/>
      <c r="L923" s="38" t="b">
        <v>1</v>
      </c>
      <c r="M923" s="40">
        <v>45758.0</v>
      </c>
      <c r="N923" s="41" t="s">
        <v>29862</v>
      </c>
      <c r="O923" s="41" t="s">
        <v>29863</v>
      </c>
      <c r="P923" s="42" t="s">
        <v>29869</v>
      </c>
      <c r="Q923" s="41" t="s">
        <v>24600</v>
      </c>
      <c r="R923" s="41" t="s">
        <v>972</v>
      </c>
      <c r="S923" s="41" t="s">
        <v>29865</v>
      </c>
      <c r="T923" s="41" t="s">
        <v>29866</v>
      </c>
      <c r="U923" s="41" t="s">
        <v>29867</v>
      </c>
      <c r="V923" s="43"/>
      <c r="W923" s="43"/>
      <c r="X923" s="43"/>
      <c r="Y923" s="41" t="s">
        <v>27870</v>
      </c>
      <c r="Z923" s="41" t="s">
        <v>27845</v>
      </c>
      <c r="AA923" s="41" t="s">
        <v>24600</v>
      </c>
      <c r="AB923" s="39"/>
      <c r="AC923" s="39"/>
      <c r="AD923" s="41" t="s">
        <v>151</v>
      </c>
      <c r="AE923" s="41" t="s">
        <v>27846</v>
      </c>
      <c r="AF923" s="43"/>
      <c r="AG923" s="43"/>
      <c r="AH923" s="43"/>
      <c r="AI923" s="43"/>
      <c r="AJ923" s="43"/>
      <c r="AK923" s="43"/>
      <c r="AL923" s="43"/>
      <c r="AM923" s="41" t="s">
        <v>29868</v>
      </c>
      <c r="AN923" s="43"/>
      <c r="AO923" s="41" t="s">
        <v>24604</v>
      </c>
      <c r="AP923" s="43"/>
      <c r="AQ923" s="43"/>
      <c r="AR923" s="43"/>
      <c r="AS923" s="29"/>
    </row>
    <row r="924">
      <c r="A924" s="28"/>
      <c r="B924" s="37" t="s">
        <v>29870</v>
      </c>
      <c r="C924" s="35"/>
      <c r="D924" s="38" t="b">
        <v>0</v>
      </c>
      <c r="E924" s="38" t="b">
        <v>0</v>
      </c>
      <c r="F924" s="38" t="b">
        <v>0</v>
      </c>
      <c r="G924" s="38" t="b">
        <v>0</v>
      </c>
      <c r="H924" s="38" t="b">
        <v>0</v>
      </c>
      <c r="I924" s="38" t="b">
        <v>1</v>
      </c>
      <c r="J924" s="39"/>
      <c r="K924" s="39"/>
      <c r="L924" s="38" t="b">
        <v>1</v>
      </c>
      <c r="M924" s="40">
        <v>45758.0</v>
      </c>
      <c r="N924" s="41" t="s">
        <v>29871</v>
      </c>
      <c r="O924" s="41" t="s">
        <v>29872</v>
      </c>
      <c r="P924" s="42" t="s">
        <v>29873</v>
      </c>
      <c r="Q924" s="41" t="s">
        <v>24600</v>
      </c>
      <c r="R924" s="41" t="s">
        <v>972</v>
      </c>
      <c r="S924" s="41" t="s">
        <v>29874</v>
      </c>
      <c r="T924" s="41" t="s">
        <v>29875</v>
      </c>
      <c r="U924" s="41" t="s">
        <v>29876</v>
      </c>
      <c r="V924" s="43"/>
      <c r="W924" s="43"/>
      <c r="X924" s="43"/>
      <c r="Y924" s="41" t="s">
        <v>27870</v>
      </c>
      <c r="Z924" s="41" t="s">
        <v>27845</v>
      </c>
      <c r="AA924" s="41" t="s">
        <v>24600</v>
      </c>
      <c r="AB924" s="39"/>
      <c r="AC924" s="39"/>
      <c r="AD924" s="41" t="s">
        <v>151</v>
      </c>
      <c r="AE924" s="41" t="s">
        <v>27846</v>
      </c>
      <c r="AF924" s="43"/>
      <c r="AG924" s="43"/>
      <c r="AH924" s="43"/>
      <c r="AI924" s="43"/>
      <c r="AJ924" s="43"/>
      <c r="AK924" s="43"/>
      <c r="AL924" s="43"/>
      <c r="AM924" s="41" t="s">
        <v>29877</v>
      </c>
      <c r="AN924" s="43"/>
      <c r="AO924" s="41" t="s">
        <v>24604</v>
      </c>
      <c r="AP924" s="43"/>
      <c r="AQ924" s="43"/>
      <c r="AR924" s="43"/>
      <c r="AS924" s="29"/>
    </row>
    <row r="925">
      <c r="A925" s="28"/>
      <c r="B925" s="37" t="s">
        <v>29870</v>
      </c>
      <c r="C925" s="35"/>
      <c r="D925" s="38" t="b">
        <v>0</v>
      </c>
      <c r="E925" s="38" t="b">
        <v>0</v>
      </c>
      <c r="F925" s="38" t="b">
        <v>0</v>
      </c>
      <c r="G925" s="38" t="b">
        <v>0</v>
      </c>
      <c r="H925" s="38" t="b">
        <v>0</v>
      </c>
      <c r="I925" s="38" t="b">
        <v>1</v>
      </c>
      <c r="J925" s="39"/>
      <c r="K925" s="39"/>
      <c r="L925" s="38" t="b">
        <v>1</v>
      </c>
      <c r="M925" s="40">
        <v>45758.0</v>
      </c>
      <c r="N925" s="41" t="s">
        <v>29871</v>
      </c>
      <c r="O925" s="41" t="s">
        <v>29872</v>
      </c>
      <c r="P925" s="42" t="s">
        <v>29878</v>
      </c>
      <c r="Q925" s="41" t="s">
        <v>24600</v>
      </c>
      <c r="R925" s="41" t="s">
        <v>972</v>
      </c>
      <c r="S925" s="41" t="s">
        <v>29874</v>
      </c>
      <c r="T925" s="41" t="s">
        <v>29875</v>
      </c>
      <c r="U925" s="41" t="s">
        <v>29876</v>
      </c>
      <c r="V925" s="43"/>
      <c r="W925" s="43"/>
      <c r="X925" s="43"/>
      <c r="Y925" s="41" t="s">
        <v>27870</v>
      </c>
      <c r="Z925" s="41" t="s">
        <v>27845</v>
      </c>
      <c r="AA925" s="41" t="s">
        <v>24600</v>
      </c>
      <c r="AB925" s="39"/>
      <c r="AC925" s="39"/>
      <c r="AD925" s="41" t="s">
        <v>151</v>
      </c>
      <c r="AE925" s="41" t="s">
        <v>27846</v>
      </c>
      <c r="AF925" s="43"/>
      <c r="AG925" s="43"/>
      <c r="AH925" s="43"/>
      <c r="AI925" s="43"/>
      <c r="AJ925" s="43"/>
      <c r="AK925" s="43"/>
      <c r="AL925" s="43"/>
      <c r="AM925" s="41" t="s">
        <v>29877</v>
      </c>
      <c r="AN925" s="43"/>
      <c r="AO925" s="41" t="s">
        <v>24604</v>
      </c>
      <c r="AP925" s="43"/>
      <c r="AQ925" s="43"/>
      <c r="AR925" s="43"/>
      <c r="AS925" s="29"/>
    </row>
    <row r="926">
      <c r="A926" s="28"/>
      <c r="B926" s="37" t="s">
        <v>29879</v>
      </c>
      <c r="C926" s="35"/>
      <c r="D926" s="38" t="b">
        <v>0</v>
      </c>
      <c r="E926" s="38" t="b">
        <v>0</v>
      </c>
      <c r="F926" s="38" t="b">
        <v>0</v>
      </c>
      <c r="G926" s="38" t="b">
        <v>0</v>
      </c>
      <c r="H926" s="38" t="b">
        <v>0</v>
      </c>
      <c r="I926" s="38" t="b">
        <v>1</v>
      </c>
      <c r="J926" s="39"/>
      <c r="K926" s="39"/>
      <c r="L926" s="38" t="b">
        <v>1</v>
      </c>
      <c r="M926" s="40">
        <v>45758.0</v>
      </c>
      <c r="N926" s="41" t="s">
        <v>29880</v>
      </c>
      <c r="O926" s="41" t="s">
        <v>29881</v>
      </c>
      <c r="P926" s="42" t="s">
        <v>29882</v>
      </c>
      <c r="Q926" s="41" t="s">
        <v>24600</v>
      </c>
      <c r="R926" s="41" t="s">
        <v>972</v>
      </c>
      <c r="S926" s="41" t="s">
        <v>29883</v>
      </c>
      <c r="T926" s="41" t="s">
        <v>29884</v>
      </c>
      <c r="U926" s="41" t="s">
        <v>29885</v>
      </c>
      <c r="V926" s="43"/>
      <c r="W926" s="43"/>
      <c r="X926" s="43"/>
      <c r="Y926" s="41" t="s">
        <v>27870</v>
      </c>
      <c r="Z926" s="41" t="s">
        <v>27845</v>
      </c>
      <c r="AA926" s="41" t="s">
        <v>24600</v>
      </c>
      <c r="AB926" s="39"/>
      <c r="AC926" s="39"/>
      <c r="AD926" s="41" t="s">
        <v>151</v>
      </c>
      <c r="AE926" s="41" t="s">
        <v>27846</v>
      </c>
      <c r="AF926" s="43"/>
      <c r="AG926" s="43"/>
      <c r="AH926" s="43"/>
      <c r="AI926" s="43"/>
      <c r="AJ926" s="43"/>
      <c r="AK926" s="43"/>
      <c r="AL926" s="43"/>
      <c r="AM926" s="41" t="s">
        <v>29886</v>
      </c>
      <c r="AN926" s="43"/>
      <c r="AO926" s="41" t="s">
        <v>24604</v>
      </c>
      <c r="AP926" s="43"/>
      <c r="AQ926" s="43"/>
      <c r="AR926" s="43"/>
      <c r="AS926" s="29"/>
    </row>
    <row r="927">
      <c r="A927" s="28"/>
      <c r="B927" s="37" t="s">
        <v>29879</v>
      </c>
      <c r="C927" s="35"/>
      <c r="D927" s="38" t="b">
        <v>0</v>
      </c>
      <c r="E927" s="38" t="b">
        <v>0</v>
      </c>
      <c r="F927" s="38" t="b">
        <v>0</v>
      </c>
      <c r="G927" s="38" t="b">
        <v>0</v>
      </c>
      <c r="H927" s="38" t="b">
        <v>0</v>
      </c>
      <c r="I927" s="38" t="b">
        <v>1</v>
      </c>
      <c r="J927" s="39"/>
      <c r="K927" s="39"/>
      <c r="L927" s="38" t="b">
        <v>1</v>
      </c>
      <c r="M927" s="40">
        <v>45758.0</v>
      </c>
      <c r="N927" s="41" t="s">
        <v>29880</v>
      </c>
      <c r="O927" s="41" t="s">
        <v>29881</v>
      </c>
      <c r="P927" s="42" t="s">
        <v>29887</v>
      </c>
      <c r="Q927" s="41" t="s">
        <v>24600</v>
      </c>
      <c r="R927" s="41" t="s">
        <v>972</v>
      </c>
      <c r="S927" s="41" t="s">
        <v>29883</v>
      </c>
      <c r="T927" s="41" t="s">
        <v>29884</v>
      </c>
      <c r="U927" s="41" t="s">
        <v>29885</v>
      </c>
      <c r="V927" s="43"/>
      <c r="W927" s="43"/>
      <c r="X927" s="43"/>
      <c r="Y927" s="41" t="s">
        <v>27870</v>
      </c>
      <c r="Z927" s="41" t="s">
        <v>27845</v>
      </c>
      <c r="AA927" s="41" t="s">
        <v>24600</v>
      </c>
      <c r="AB927" s="39"/>
      <c r="AC927" s="39"/>
      <c r="AD927" s="41" t="s">
        <v>151</v>
      </c>
      <c r="AE927" s="41" t="s">
        <v>27846</v>
      </c>
      <c r="AF927" s="43"/>
      <c r="AG927" s="43"/>
      <c r="AH927" s="43"/>
      <c r="AI927" s="43"/>
      <c r="AJ927" s="43"/>
      <c r="AK927" s="43"/>
      <c r="AL927" s="43"/>
      <c r="AM927" s="41" t="s">
        <v>29886</v>
      </c>
      <c r="AN927" s="43"/>
      <c r="AO927" s="41" t="s">
        <v>24604</v>
      </c>
      <c r="AP927" s="43"/>
      <c r="AQ927" s="43"/>
      <c r="AR927" s="43"/>
      <c r="AS927" s="29"/>
    </row>
    <row r="928">
      <c r="A928" s="28"/>
      <c r="B928" s="37" t="s">
        <v>29888</v>
      </c>
      <c r="C928" s="35"/>
      <c r="D928" s="38" t="b">
        <v>0</v>
      </c>
      <c r="E928" s="38" t="b">
        <v>0</v>
      </c>
      <c r="F928" s="38" t="b">
        <v>0</v>
      </c>
      <c r="G928" s="38" t="b">
        <v>0</v>
      </c>
      <c r="H928" s="38" t="b">
        <v>0</v>
      </c>
      <c r="I928" s="38" t="b">
        <v>0</v>
      </c>
      <c r="J928" s="39"/>
      <c r="K928" s="39"/>
      <c r="L928" s="38" t="b">
        <v>0</v>
      </c>
      <c r="M928" s="40">
        <v>45750.0</v>
      </c>
      <c r="N928" s="41" t="s">
        <v>29889</v>
      </c>
      <c r="O928" s="41" t="s">
        <v>29890</v>
      </c>
      <c r="P928" s="42" t="s">
        <v>29891</v>
      </c>
      <c r="Q928" s="41" t="s">
        <v>16461</v>
      </c>
      <c r="R928" s="41" t="s">
        <v>972</v>
      </c>
      <c r="S928" s="41" t="s">
        <v>29892</v>
      </c>
      <c r="T928" s="41" t="s">
        <v>29893</v>
      </c>
      <c r="U928" s="39"/>
      <c r="V928" s="43"/>
      <c r="W928" s="43"/>
      <c r="X928" s="43"/>
      <c r="Y928" s="41" t="s">
        <v>27845</v>
      </c>
      <c r="Z928" s="41" t="s">
        <v>27845</v>
      </c>
      <c r="AA928" s="41" t="s">
        <v>16461</v>
      </c>
      <c r="AB928" s="39"/>
      <c r="AC928" s="39"/>
      <c r="AD928" s="41" t="s">
        <v>16462</v>
      </c>
      <c r="AE928" s="41" t="s">
        <v>27846</v>
      </c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29"/>
    </row>
    <row r="929">
      <c r="A929" s="28"/>
      <c r="B929" s="37" t="s">
        <v>29894</v>
      </c>
      <c r="C929" s="35"/>
      <c r="D929" s="38" t="b">
        <v>0</v>
      </c>
      <c r="E929" s="38" t="b">
        <v>0</v>
      </c>
      <c r="F929" s="38" t="b">
        <v>0</v>
      </c>
      <c r="G929" s="38" t="b">
        <v>0</v>
      </c>
      <c r="H929" s="38" t="b">
        <v>0</v>
      </c>
      <c r="I929" s="38" t="b">
        <v>1</v>
      </c>
      <c r="J929" s="39"/>
      <c r="K929" s="39"/>
      <c r="L929" s="38" t="b">
        <v>1</v>
      </c>
      <c r="M929" s="40">
        <v>45758.0</v>
      </c>
      <c r="N929" s="41" t="s">
        <v>29889</v>
      </c>
      <c r="O929" s="41" t="s">
        <v>29895</v>
      </c>
      <c r="P929" s="42" t="s">
        <v>29896</v>
      </c>
      <c r="Q929" s="41" t="s">
        <v>24600</v>
      </c>
      <c r="R929" s="41" t="s">
        <v>972</v>
      </c>
      <c r="S929" s="41" t="s">
        <v>29897</v>
      </c>
      <c r="T929" s="41" t="s">
        <v>29898</v>
      </c>
      <c r="U929" s="41" t="s">
        <v>29899</v>
      </c>
      <c r="V929" s="43"/>
      <c r="W929" s="43"/>
      <c r="X929" s="43"/>
      <c r="Y929" s="41" t="s">
        <v>27844</v>
      </c>
      <c r="Z929" s="41" t="s">
        <v>27845</v>
      </c>
      <c r="AA929" s="41" t="s">
        <v>24600</v>
      </c>
      <c r="AB929" s="39"/>
      <c r="AC929" s="39"/>
      <c r="AD929" s="41" t="s">
        <v>215</v>
      </c>
      <c r="AE929" s="41" t="s">
        <v>27846</v>
      </c>
      <c r="AF929" s="43"/>
      <c r="AG929" s="43"/>
      <c r="AH929" s="43"/>
      <c r="AI929" s="43"/>
      <c r="AJ929" s="43"/>
      <c r="AK929" s="43"/>
      <c r="AL929" s="43"/>
      <c r="AM929" s="41" t="s">
        <v>29900</v>
      </c>
      <c r="AN929" s="43"/>
      <c r="AO929" s="41" t="s">
        <v>24604</v>
      </c>
      <c r="AP929" s="43"/>
      <c r="AQ929" s="43"/>
      <c r="AR929" s="43"/>
      <c r="AS929" s="29"/>
    </row>
    <row r="930">
      <c r="A930" s="28"/>
      <c r="B930" s="37" t="s">
        <v>29901</v>
      </c>
      <c r="C930" s="35"/>
      <c r="D930" s="38" t="b">
        <v>0</v>
      </c>
      <c r="E930" s="38" t="b">
        <v>0</v>
      </c>
      <c r="F930" s="38" t="b">
        <v>0</v>
      </c>
      <c r="G930" s="38" t="b">
        <v>0</v>
      </c>
      <c r="H930" s="38" t="b">
        <v>1</v>
      </c>
      <c r="I930" s="38" t="b">
        <v>0</v>
      </c>
      <c r="J930" s="39"/>
      <c r="K930" s="39"/>
      <c r="L930" s="38" t="b">
        <v>1</v>
      </c>
      <c r="M930" s="40">
        <v>45758.0</v>
      </c>
      <c r="N930" s="41" t="s">
        <v>29902</v>
      </c>
      <c r="O930" s="41" t="s">
        <v>29903</v>
      </c>
      <c r="P930" s="42" t="s">
        <v>29904</v>
      </c>
      <c r="Q930" s="41" t="s">
        <v>24600</v>
      </c>
      <c r="R930" s="41" t="s">
        <v>972</v>
      </c>
      <c r="S930" s="41" t="s">
        <v>29905</v>
      </c>
      <c r="T930" s="41" t="s">
        <v>25850</v>
      </c>
      <c r="U930" s="41" t="s">
        <v>29906</v>
      </c>
      <c r="V930" s="43"/>
      <c r="W930" s="43"/>
      <c r="X930" s="43"/>
      <c r="Y930" s="41" t="s">
        <v>27870</v>
      </c>
      <c r="Z930" s="41" t="s">
        <v>29093</v>
      </c>
      <c r="AA930" s="41" t="s">
        <v>24600</v>
      </c>
      <c r="AB930" s="39"/>
      <c r="AC930" s="39"/>
      <c r="AD930" s="41" t="s">
        <v>215</v>
      </c>
      <c r="AE930" s="41" t="s">
        <v>27846</v>
      </c>
      <c r="AF930" s="43"/>
      <c r="AG930" s="43"/>
      <c r="AH930" s="43"/>
      <c r="AI930" s="43"/>
      <c r="AJ930" s="43"/>
      <c r="AK930" s="43"/>
      <c r="AL930" s="43"/>
      <c r="AM930" s="41" t="s">
        <v>29907</v>
      </c>
      <c r="AN930" s="43"/>
      <c r="AO930" s="41" t="s">
        <v>24604</v>
      </c>
      <c r="AP930" s="43"/>
      <c r="AQ930" s="43"/>
      <c r="AR930" s="43"/>
      <c r="AS930" s="29"/>
    </row>
    <row r="931">
      <c r="A931" s="28"/>
      <c r="B931" s="37" t="s">
        <v>29908</v>
      </c>
      <c r="C931" s="35"/>
      <c r="D931" s="38" t="b">
        <v>0</v>
      </c>
      <c r="E931" s="38" t="b">
        <v>0</v>
      </c>
      <c r="F931" s="38" t="b">
        <v>0</v>
      </c>
      <c r="G931" s="38" t="b">
        <v>0</v>
      </c>
      <c r="H931" s="38" t="b">
        <v>0</v>
      </c>
      <c r="I931" s="38" t="b">
        <v>0</v>
      </c>
      <c r="J931" s="39"/>
      <c r="K931" s="39"/>
      <c r="L931" s="38" t="b">
        <v>1</v>
      </c>
      <c r="M931" s="40">
        <v>45879.0</v>
      </c>
      <c r="N931" s="41" t="s">
        <v>29909</v>
      </c>
      <c r="O931" s="41" t="s">
        <v>29910</v>
      </c>
      <c r="P931" s="42" t="s">
        <v>29911</v>
      </c>
      <c r="Q931" s="41" t="s">
        <v>27064</v>
      </c>
      <c r="R931" s="41" t="s">
        <v>23278</v>
      </c>
      <c r="S931" s="41" t="s">
        <v>29912</v>
      </c>
      <c r="T931" s="41" t="s">
        <v>29913</v>
      </c>
      <c r="U931" s="39"/>
      <c r="V931" s="43"/>
      <c r="W931" s="43"/>
      <c r="X931" s="43"/>
      <c r="Y931" s="41" t="s">
        <v>27845</v>
      </c>
      <c r="Z931" s="41" t="s">
        <v>27845</v>
      </c>
      <c r="AA931" s="41" t="s">
        <v>27064</v>
      </c>
      <c r="AB931" s="39"/>
      <c r="AC931" s="39"/>
      <c r="AD931" s="41" t="s">
        <v>151</v>
      </c>
      <c r="AE931" s="41" t="s">
        <v>27846</v>
      </c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29"/>
    </row>
    <row r="932">
      <c r="A932" s="28"/>
      <c r="B932" s="37" t="s">
        <v>29914</v>
      </c>
      <c r="C932" s="35"/>
      <c r="D932" s="38" t="b">
        <v>0</v>
      </c>
      <c r="E932" s="38" t="b">
        <v>0</v>
      </c>
      <c r="F932" s="38" t="b">
        <v>0</v>
      </c>
      <c r="G932" s="38" t="b">
        <v>0</v>
      </c>
      <c r="H932" s="38" t="b">
        <v>0</v>
      </c>
      <c r="I932" s="38" t="b">
        <v>1</v>
      </c>
      <c r="J932" s="39"/>
      <c r="K932" s="39"/>
      <c r="L932" s="38" t="b">
        <v>1</v>
      </c>
      <c r="M932" s="40">
        <v>45758.0</v>
      </c>
      <c r="N932" s="41" t="s">
        <v>29909</v>
      </c>
      <c r="O932" s="41" t="s">
        <v>29915</v>
      </c>
      <c r="P932" s="42" t="s">
        <v>29916</v>
      </c>
      <c r="Q932" s="41" t="s">
        <v>24600</v>
      </c>
      <c r="R932" s="41" t="s">
        <v>972</v>
      </c>
      <c r="S932" s="41" t="s">
        <v>29917</v>
      </c>
      <c r="T932" s="41" t="s">
        <v>29918</v>
      </c>
      <c r="U932" s="41" t="s">
        <v>29919</v>
      </c>
      <c r="V932" s="43"/>
      <c r="W932" s="43"/>
      <c r="X932" s="43"/>
      <c r="Y932" s="41" t="s">
        <v>27870</v>
      </c>
      <c r="Z932" s="41" t="s">
        <v>27845</v>
      </c>
      <c r="AA932" s="41" t="s">
        <v>24600</v>
      </c>
      <c r="AB932" s="39"/>
      <c r="AC932" s="39"/>
      <c r="AD932" s="41" t="s">
        <v>151</v>
      </c>
      <c r="AE932" s="41" t="s">
        <v>27846</v>
      </c>
      <c r="AF932" s="43"/>
      <c r="AG932" s="43"/>
      <c r="AH932" s="43"/>
      <c r="AI932" s="43"/>
      <c r="AJ932" s="43"/>
      <c r="AK932" s="43"/>
      <c r="AL932" s="43"/>
      <c r="AM932" s="41" t="s">
        <v>29920</v>
      </c>
      <c r="AN932" s="43"/>
      <c r="AO932" s="41" t="s">
        <v>24604</v>
      </c>
      <c r="AP932" s="43"/>
      <c r="AQ932" s="43"/>
      <c r="AR932" s="43"/>
      <c r="AS932" s="29"/>
    </row>
    <row r="933">
      <c r="A933" s="28"/>
      <c r="B933" s="37" t="s">
        <v>29914</v>
      </c>
      <c r="C933" s="35"/>
      <c r="D933" s="38" t="b">
        <v>0</v>
      </c>
      <c r="E933" s="38" t="b">
        <v>0</v>
      </c>
      <c r="F933" s="38" t="b">
        <v>0</v>
      </c>
      <c r="G933" s="38" t="b">
        <v>0</v>
      </c>
      <c r="H933" s="38" t="b">
        <v>0</v>
      </c>
      <c r="I933" s="38" t="b">
        <v>1</v>
      </c>
      <c r="J933" s="39"/>
      <c r="K933" s="39"/>
      <c r="L933" s="38" t="b">
        <v>1</v>
      </c>
      <c r="M933" s="40">
        <v>45758.0</v>
      </c>
      <c r="N933" s="41" t="s">
        <v>29909</v>
      </c>
      <c r="O933" s="41" t="s">
        <v>29915</v>
      </c>
      <c r="P933" s="42" t="s">
        <v>29921</v>
      </c>
      <c r="Q933" s="41" t="s">
        <v>24600</v>
      </c>
      <c r="R933" s="41" t="s">
        <v>972</v>
      </c>
      <c r="S933" s="41" t="s">
        <v>29917</v>
      </c>
      <c r="T933" s="41" t="s">
        <v>29918</v>
      </c>
      <c r="U933" s="41" t="s">
        <v>29919</v>
      </c>
      <c r="V933" s="43"/>
      <c r="W933" s="43"/>
      <c r="X933" s="43"/>
      <c r="Y933" s="41" t="s">
        <v>27870</v>
      </c>
      <c r="Z933" s="41" t="s">
        <v>27845</v>
      </c>
      <c r="AA933" s="41" t="s">
        <v>24600</v>
      </c>
      <c r="AB933" s="39"/>
      <c r="AC933" s="39"/>
      <c r="AD933" s="41" t="s">
        <v>151</v>
      </c>
      <c r="AE933" s="41" t="s">
        <v>27846</v>
      </c>
      <c r="AF933" s="43"/>
      <c r="AG933" s="43"/>
      <c r="AH933" s="43"/>
      <c r="AI933" s="43"/>
      <c r="AJ933" s="43"/>
      <c r="AK933" s="43"/>
      <c r="AL933" s="43"/>
      <c r="AM933" s="41" t="s">
        <v>29920</v>
      </c>
      <c r="AN933" s="43"/>
      <c r="AO933" s="41" t="s">
        <v>24604</v>
      </c>
      <c r="AP933" s="43"/>
      <c r="AQ933" s="43"/>
      <c r="AR933" s="43"/>
      <c r="AS933" s="29"/>
    </row>
    <row r="934">
      <c r="A934" s="28"/>
      <c r="B934" s="37" t="s">
        <v>29922</v>
      </c>
      <c r="C934" s="35"/>
      <c r="D934" s="38" t="b">
        <v>0</v>
      </c>
      <c r="E934" s="38" t="b">
        <v>0</v>
      </c>
      <c r="F934" s="38" t="b">
        <v>0</v>
      </c>
      <c r="G934" s="38" t="b">
        <v>0</v>
      </c>
      <c r="H934" s="38" t="b">
        <v>0</v>
      </c>
      <c r="I934" s="38" t="b">
        <v>1</v>
      </c>
      <c r="J934" s="39"/>
      <c r="K934" s="39"/>
      <c r="L934" s="38" t="b">
        <v>1</v>
      </c>
      <c r="M934" s="40">
        <v>45758.0</v>
      </c>
      <c r="N934" s="41" t="s">
        <v>29909</v>
      </c>
      <c r="O934" s="41" t="s">
        <v>29923</v>
      </c>
      <c r="P934" s="42" t="s">
        <v>29924</v>
      </c>
      <c r="Q934" s="41" t="s">
        <v>24600</v>
      </c>
      <c r="R934" s="41" t="s">
        <v>972</v>
      </c>
      <c r="S934" s="41" t="s">
        <v>29925</v>
      </c>
      <c r="T934" s="41" t="s">
        <v>29926</v>
      </c>
      <c r="U934" s="41" t="s">
        <v>29927</v>
      </c>
      <c r="V934" s="43"/>
      <c r="W934" s="43"/>
      <c r="X934" s="43"/>
      <c r="Y934" s="41" t="s">
        <v>27870</v>
      </c>
      <c r="Z934" s="41" t="s">
        <v>27845</v>
      </c>
      <c r="AA934" s="41" t="s">
        <v>24600</v>
      </c>
      <c r="AB934" s="39"/>
      <c r="AC934" s="39"/>
      <c r="AD934" s="41" t="s">
        <v>151</v>
      </c>
      <c r="AE934" s="41" t="s">
        <v>27846</v>
      </c>
      <c r="AF934" s="43"/>
      <c r="AG934" s="43"/>
      <c r="AH934" s="43"/>
      <c r="AI934" s="43"/>
      <c r="AJ934" s="43"/>
      <c r="AK934" s="43"/>
      <c r="AL934" s="43"/>
      <c r="AM934" s="41" t="s">
        <v>29928</v>
      </c>
      <c r="AN934" s="43"/>
      <c r="AO934" s="41" t="s">
        <v>24604</v>
      </c>
      <c r="AP934" s="43"/>
      <c r="AQ934" s="43"/>
      <c r="AR934" s="43"/>
      <c r="AS934" s="29"/>
    </row>
    <row r="935">
      <c r="A935" s="28"/>
      <c r="B935" s="37" t="s">
        <v>29922</v>
      </c>
      <c r="C935" s="35"/>
      <c r="D935" s="38" t="b">
        <v>0</v>
      </c>
      <c r="E935" s="38" t="b">
        <v>0</v>
      </c>
      <c r="F935" s="38" t="b">
        <v>0</v>
      </c>
      <c r="G935" s="38" t="b">
        <v>0</v>
      </c>
      <c r="H935" s="38" t="b">
        <v>0</v>
      </c>
      <c r="I935" s="38" t="b">
        <v>1</v>
      </c>
      <c r="J935" s="39"/>
      <c r="K935" s="39"/>
      <c r="L935" s="38" t="b">
        <v>1</v>
      </c>
      <c r="M935" s="40">
        <v>45758.0</v>
      </c>
      <c r="N935" s="41" t="s">
        <v>29909</v>
      </c>
      <c r="O935" s="41" t="s">
        <v>29923</v>
      </c>
      <c r="P935" s="42" t="s">
        <v>29929</v>
      </c>
      <c r="Q935" s="41" t="s">
        <v>24600</v>
      </c>
      <c r="R935" s="41" t="s">
        <v>972</v>
      </c>
      <c r="S935" s="41" t="s">
        <v>29925</v>
      </c>
      <c r="T935" s="41" t="s">
        <v>29926</v>
      </c>
      <c r="U935" s="41" t="s">
        <v>29927</v>
      </c>
      <c r="V935" s="43"/>
      <c r="W935" s="43"/>
      <c r="X935" s="43"/>
      <c r="Y935" s="41" t="s">
        <v>27870</v>
      </c>
      <c r="Z935" s="41" t="s">
        <v>27845</v>
      </c>
      <c r="AA935" s="41" t="s">
        <v>24600</v>
      </c>
      <c r="AB935" s="39"/>
      <c r="AC935" s="39"/>
      <c r="AD935" s="41" t="s">
        <v>151</v>
      </c>
      <c r="AE935" s="41" t="s">
        <v>27846</v>
      </c>
      <c r="AF935" s="43"/>
      <c r="AG935" s="43"/>
      <c r="AH935" s="43"/>
      <c r="AI935" s="43"/>
      <c r="AJ935" s="43"/>
      <c r="AK935" s="43"/>
      <c r="AL935" s="43"/>
      <c r="AM935" s="41" t="s">
        <v>29928</v>
      </c>
      <c r="AN935" s="43"/>
      <c r="AO935" s="41" t="s">
        <v>24604</v>
      </c>
      <c r="AP935" s="43"/>
      <c r="AQ935" s="43"/>
      <c r="AR935" s="43"/>
      <c r="AS935" s="29"/>
    </row>
    <row r="936">
      <c r="A936" s="28"/>
      <c r="B936" s="37" t="s">
        <v>25771</v>
      </c>
      <c r="C936" s="35"/>
      <c r="D936" s="38" t="b">
        <v>1</v>
      </c>
      <c r="E936" s="38" t="b">
        <v>1</v>
      </c>
      <c r="F936" s="38" t="b">
        <v>0</v>
      </c>
      <c r="G936" s="38" t="b">
        <v>0</v>
      </c>
      <c r="H936" s="38" t="b">
        <v>0</v>
      </c>
      <c r="I936" s="38" t="b">
        <v>0</v>
      </c>
      <c r="J936" s="39"/>
      <c r="K936" s="39"/>
      <c r="L936" s="38" t="b">
        <v>1</v>
      </c>
      <c r="M936" s="41" t="s">
        <v>25342</v>
      </c>
      <c r="N936" s="41" t="s">
        <v>189</v>
      </c>
      <c r="O936" s="41" t="s">
        <v>25772</v>
      </c>
      <c r="P936" s="42" t="s">
        <v>29930</v>
      </c>
      <c r="Q936" s="41" t="s">
        <v>25344</v>
      </c>
      <c r="R936" s="41" t="s">
        <v>16380</v>
      </c>
      <c r="S936" s="41" t="s">
        <v>16749</v>
      </c>
      <c r="T936" s="43"/>
      <c r="U936" s="39"/>
      <c r="V936" s="43"/>
      <c r="W936" s="41" t="s">
        <v>23430</v>
      </c>
      <c r="X936" s="43"/>
      <c r="Y936" s="41" t="s">
        <v>27980</v>
      </c>
      <c r="Z936" s="41" t="s">
        <v>27844</v>
      </c>
      <c r="AA936" s="41" t="s">
        <v>25344</v>
      </c>
      <c r="AB936" s="39"/>
      <c r="AC936" s="39"/>
      <c r="AD936" s="41" t="s">
        <v>151</v>
      </c>
      <c r="AE936" s="41" t="s">
        <v>27846</v>
      </c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29"/>
    </row>
    <row r="937">
      <c r="A937" s="28"/>
      <c r="B937" s="37" t="s">
        <v>29931</v>
      </c>
      <c r="C937" s="35"/>
      <c r="D937" s="38" t="b">
        <v>0</v>
      </c>
      <c r="E937" s="38" t="b">
        <v>0</v>
      </c>
      <c r="F937" s="38" t="b">
        <v>0</v>
      </c>
      <c r="G937" s="38" t="b">
        <v>0</v>
      </c>
      <c r="H937" s="38" t="b">
        <v>0</v>
      </c>
      <c r="I937" s="38" t="b">
        <v>1</v>
      </c>
      <c r="J937" s="39"/>
      <c r="K937" s="39"/>
      <c r="L937" s="38" t="b">
        <v>1</v>
      </c>
      <c r="M937" s="40">
        <v>45758.0</v>
      </c>
      <c r="N937" s="41" t="s">
        <v>29932</v>
      </c>
      <c r="O937" s="41" t="s">
        <v>29933</v>
      </c>
      <c r="P937" s="42" t="s">
        <v>29934</v>
      </c>
      <c r="Q937" s="41" t="s">
        <v>24600</v>
      </c>
      <c r="R937" s="41" t="s">
        <v>972</v>
      </c>
      <c r="S937" s="41" t="s">
        <v>29935</v>
      </c>
      <c r="T937" s="41" t="s">
        <v>29936</v>
      </c>
      <c r="U937" s="41" t="s">
        <v>29937</v>
      </c>
      <c r="V937" s="43"/>
      <c r="W937" s="43"/>
      <c r="X937" s="43"/>
      <c r="Y937" s="41" t="s">
        <v>27870</v>
      </c>
      <c r="Z937" s="41" t="s">
        <v>27845</v>
      </c>
      <c r="AA937" s="41" t="s">
        <v>24600</v>
      </c>
      <c r="AB937" s="39"/>
      <c r="AC937" s="39"/>
      <c r="AD937" s="41" t="s">
        <v>215</v>
      </c>
      <c r="AE937" s="41" t="s">
        <v>27846</v>
      </c>
      <c r="AF937" s="43"/>
      <c r="AG937" s="43"/>
      <c r="AH937" s="43"/>
      <c r="AI937" s="43"/>
      <c r="AJ937" s="43"/>
      <c r="AK937" s="43"/>
      <c r="AL937" s="43"/>
      <c r="AM937" s="41" t="s">
        <v>29938</v>
      </c>
      <c r="AN937" s="43"/>
      <c r="AO937" s="41" t="s">
        <v>24604</v>
      </c>
      <c r="AP937" s="43"/>
      <c r="AQ937" s="43"/>
      <c r="AR937" s="43"/>
      <c r="AS937" s="29"/>
    </row>
    <row r="938">
      <c r="A938" s="28"/>
      <c r="B938" s="37" t="s">
        <v>29931</v>
      </c>
      <c r="C938" s="35"/>
      <c r="D938" s="38" t="b">
        <v>0</v>
      </c>
      <c r="E938" s="38" t="b">
        <v>0</v>
      </c>
      <c r="F938" s="38" t="b">
        <v>0</v>
      </c>
      <c r="G938" s="38" t="b">
        <v>0</v>
      </c>
      <c r="H938" s="38" t="b">
        <v>0</v>
      </c>
      <c r="I938" s="38" t="b">
        <v>1</v>
      </c>
      <c r="J938" s="39"/>
      <c r="K938" s="39"/>
      <c r="L938" s="38" t="b">
        <v>1</v>
      </c>
      <c r="M938" s="40">
        <v>45758.0</v>
      </c>
      <c r="N938" s="41" t="s">
        <v>29932</v>
      </c>
      <c r="O938" s="41" t="s">
        <v>29933</v>
      </c>
      <c r="P938" s="42" t="s">
        <v>29939</v>
      </c>
      <c r="Q938" s="41" t="s">
        <v>24600</v>
      </c>
      <c r="R938" s="41" t="s">
        <v>972</v>
      </c>
      <c r="S938" s="41" t="s">
        <v>29935</v>
      </c>
      <c r="T938" s="41" t="s">
        <v>29936</v>
      </c>
      <c r="U938" s="41" t="s">
        <v>29937</v>
      </c>
      <c r="V938" s="43"/>
      <c r="W938" s="43"/>
      <c r="X938" s="43"/>
      <c r="Y938" s="41" t="s">
        <v>27870</v>
      </c>
      <c r="Z938" s="41" t="s">
        <v>27845</v>
      </c>
      <c r="AA938" s="41" t="s">
        <v>24600</v>
      </c>
      <c r="AB938" s="39"/>
      <c r="AC938" s="39"/>
      <c r="AD938" s="41" t="s">
        <v>215</v>
      </c>
      <c r="AE938" s="41" t="s">
        <v>27846</v>
      </c>
      <c r="AF938" s="43"/>
      <c r="AG938" s="43"/>
      <c r="AH938" s="43"/>
      <c r="AI938" s="43"/>
      <c r="AJ938" s="43"/>
      <c r="AK938" s="43"/>
      <c r="AL938" s="43"/>
      <c r="AM938" s="41" t="s">
        <v>29938</v>
      </c>
      <c r="AN938" s="43"/>
      <c r="AO938" s="41" t="s">
        <v>24604</v>
      </c>
      <c r="AP938" s="43"/>
      <c r="AQ938" s="43"/>
      <c r="AR938" s="43"/>
      <c r="AS938" s="29"/>
    </row>
    <row r="939">
      <c r="A939" s="28"/>
      <c r="B939" s="37" t="s">
        <v>29940</v>
      </c>
      <c r="C939" s="35"/>
      <c r="D939" s="38" t="b">
        <v>0</v>
      </c>
      <c r="E939" s="38" t="b">
        <v>0</v>
      </c>
      <c r="F939" s="38" t="b">
        <v>0</v>
      </c>
      <c r="G939" s="38" t="b">
        <v>0</v>
      </c>
      <c r="H939" s="38" t="b">
        <v>0</v>
      </c>
      <c r="I939" s="38" t="b">
        <v>1</v>
      </c>
      <c r="J939" s="39"/>
      <c r="K939" s="39"/>
      <c r="L939" s="38" t="b">
        <v>1</v>
      </c>
      <c r="M939" s="40">
        <v>45758.0</v>
      </c>
      <c r="N939" s="41" t="s">
        <v>29941</v>
      </c>
      <c r="O939" s="41" t="s">
        <v>29942</v>
      </c>
      <c r="P939" s="42" t="s">
        <v>29943</v>
      </c>
      <c r="Q939" s="41" t="s">
        <v>24600</v>
      </c>
      <c r="R939" s="41" t="s">
        <v>972</v>
      </c>
      <c r="S939" s="41" t="s">
        <v>29944</v>
      </c>
      <c r="T939" s="41" t="s">
        <v>28006</v>
      </c>
      <c r="U939" s="41" t="s">
        <v>29945</v>
      </c>
      <c r="V939" s="43"/>
      <c r="W939" s="43"/>
      <c r="X939" s="43"/>
      <c r="Y939" s="41" t="s">
        <v>27870</v>
      </c>
      <c r="Z939" s="41" t="s">
        <v>27845</v>
      </c>
      <c r="AA939" s="41" t="s">
        <v>24600</v>
      </c>
      <c r="AB939" s="39"/>
      <c r="AC939" s="39"/>
      <c r="AD939" s="41" t="s">
        <v>151</v>
      </c>
      <c r="AE939" s="41" t="s">
        <v>27846</v>
      </c>
      <c r="AF939" s="43"/>
      <c r="AG939" s="43"/>
      <c r="AH939" s="43"/>
      <c r="AI939" s="43"/>
      <c r="AJ939" s="43"/>
      <c r="AK939" s="43"/>
      <c r="AL939" s="43"/>
      <c r="AM939" s="41" t="s">
        <v>29946</v>
      </c>
      <c r="AN939" s="43"/>
      <c r="AO939" s="41" t="s">
        <v>24604</v>
      </c>
      <c r="AP939" s="43"/>
      <c r="AQ939" s="43"/>
      <c r="AR939" s="43"/>
      <c r="AS939" s="29"/>
    </row>
    <row r="940">
      <c r="A940" s="28"/>
      <c r="B940" s="37" t="s">
        <v>29940</v>
      </c>
      <c r="C940" s="35"/>
      <c r="D940" s="38" t="b">
        <v>0</v>
      </c>
      <c r="E940" s="38" t="b">
        <v>0</v>
      </c>
      <c r="F940" s="38" t="b">
        <v>0</v>
      </c>
      <c r="G940" s="38" t="b">
        <v>0</v>
      </c>
      <c r="H940" s="38" t="b">
        <v>0</v>
      </c>
      <c r="I940" s="38" t="b">
        <v>1</v>
      </c>
      <c r="J940" s="39"/>
      <c r="K940" s="39"/>
      <c r="L940" s="38" t="b">
        <v>1</v>
      </c>
      <c r="M940" s="40">
        <v>45758.0</v>
      </c>
      <c r="N940" s="41" t="s">
        <v>29941</v>
      </c>
      <c r="O940" s="41" t="s">
        <v>29942</v>
      </c>
      <c r="P940" s="42" t="s">
        <v>29947</v>
      </c>
      <c r="Q940" s="41" t="s">
        <v>24600</v>
      </c>
      <c r="R940" s="41" t="s">
        <v>972</v>
      </c>
      <c r="S940" s="41" t="s">
        <v>29944</v>
      </c>
      <c r="T940" s="41" t="s">
        <v>28006</v>
      </c>
      <c r="U940" s="41" t="s">
        <v>29945</v>
      </c>
      <c r="V940" s="43"/>
      <c r="W940" s="43"/>
      <c r="X940" s="43"/>
      <c r="Y940" s="41" t="s">
        <v>27870</v>
      </c>
      <c r="Z940" s="41" t="s">
        <v>27845</v>
      </c>
      <c r="AA940" s="41" t="s">
        <v>24600</v>
      </c>
      <c r="AB940" s="39"/>
      <c r="AC940" s="39"/>
      <c r="AD940" s="41" t="s">
        <v>151</v>
      </c>
      <c r="AE940" s="41" t="s">
        <v>27846</v>
      </c>
      <c r="AF940" s="43"/>
      <c r="AG940" s="43"/>
      <c r="AH940" s="43"/>
      <c r="AI940" s="43"/>
      <c r="AJ940" s="43"/>
      <c r="AK940" s="43"/>
      <c r="AL940" s="43"/>
      <c r="AM940" s="41" t="s">
        <v>29946</v>
      </c>
      <c r="AN940" s="43"/>
      <c r="AO940" s="41" t="s">
        <v>24604</v>
      </c>
      <c r="AP940" s="43"/>
      <c r="AQ940" s="43"/>
      <c r="AR940" s="43"/>
      <c r="AS940" s="29"/>
    </row>
    <row r="941">
      <c r="A941" s="28"/>
      <c r="B941" s="37" t="s">
        <v>29948</v>
      </c>
      <c r="C941" s="35"/>
      <c r="D941" s="38" t="b">
        <v>0</v>
      </c>
      <c r="E941" s="38" t="b">
        <v>0</v>
      </c>
      <c r="F941" s="38" t="b">
        <v>0</v>
      </c>
      <c r="G941" s="38" t="b">
        <v>0</v>
      </c>
      <c r="H941" s="38" t="b">
        <v>0</v>
      </c>
      <c r="I941" s="38" t="b">
        <v>1</v>
      </c>
      <c r="J941" s="39"/>
      <c r="K941" s="39"/>
      <c r="L941" s="38" t="b">
        <v>1</v>
      </c>
      <c r="M941" s="40">
        <v>45788.0</v>
      </c>
      <c r="N941" s="41" t="s">
        <v>29949</v>
      </c>
      <c r="O941" s="41" t="s">
        <v>29950</v>
      </c>
      <c r="P941" s="42" t="s">
        <v>29951</v>
      </c>
      <c r="Q941" s="41" t="s">
        <v>24608</v>
      </c>
      <c r="R941" s="41" t="s">
        <v>1051</v>
      </c>
      <c r="S941" s="41" t="s">
        <v>29952</v>
      </c>
      <c r="T941" s="41" t="s">
        <v>29953</v>
      </c>
      <c r="U941" s="41" t="s">
        <v>29954</v>
      </c>
      <c r="V941" s="43"/>
      <c r="W941" s="43"/>
      <c r="X941" s="43"/>
      <c r="Y941" s="41" t="s">
        <v>27870</v>
      </c>
      <c r="Z941" s="41" t="s">
        <v>27870</v>
      </c>
      <c r="AA941" s="41" t="s">
        <v>24608</v>
      </c>
      <c r="AB941" s="39"/>
      <c r="AC941" s="39"/>
      <c r="AD941" s="41" t="s">
        <v>151</v>
      </c>
      <c r="AE941" s="41" t="s">
        <v>27846</v>
      </c>
      <c r="AF941" s="43"/>
      <c r="AG941" s="43"/>
      <c r="AH941" s="43"/>
      <c r="AI941" s="43"/>
      <c r="AJ941" s="43"/>
      <c r="AK941" s="43"/>
      <c r="AL941" s="43"/>
      <c r="AM941" s="41" t="s">
        <v>29955</v>
      </c>
      <c r="AN941" s="43"/>
      <c r="AO941" s="41" t="s">
        <v>24604</v>
      </c>
      <c r="AP941" s="43"/>
      <c r="AQ941" s="41" t="s">
        <v>2029</v>
      </c>
      <c r="AR941" s="43"/>
      <c r="AS941" s="29"/>
    </row>
    <row r="942">
      <c r="A942" s="28"/>
      <c r="B942" s="37" t="s">
        <v>29956</v>
      </c>
      <c r="C942" s="35"/>
      <c r="D942" s="38" t="b">
        <v>0</v>
      </c>
      <c r="E942" s="38" t="b">
        <v>0</v>
      </c>
      <c r="F942" s="38" t="b">
        <v>0</v>
      </c>
      <c r="G942" s="38" t="b">
        <v>0</v>
      </c>
      <c r="H942" s="38" t="b">
        <v>0</v>
      </c>
      <c r="I942" s="38" t="b">
        <v>1</v>
      </c>
      <c r="J942" s="39"/>
      <c r="K942" s="39"/>
      <c r="L942" s="38" t="b">
        <v>1</v>
      </c>
      <c r="M942" s="40">
        <v>45788.0</v>
      </c>
      <c r="N942" s="41" t="s">
        <v>27935</v>
      </c>
      <c r="O942" s="41" t="s">
        <v>29957</v>
      </c>
      <c r="P942" s="42" t="s">
        <v>29958</v>
      </c>
      <c r="Q942" s="41" t="s">
        <v>24608</v>
      </c>
      <c r="R942" s="41" t="s">
        <v>1051</v>
      </c>
      <c r="S942" s="41" t="s">
        <v>29959</v>
      </c>
      <c r="T942" s="41" t="s">
        <v>2006</v>
      </c>
      <c r="U942" s="41" t="s">
        <v>29960</v>
      </c>
      <c r="V942" s="43"/>
      <c r="W942" s="43"/>
      <c r="X942" s="43"/>
      <c r="Y942" s="41" t="s">
        <v>27870</v>
      </c>
      <c r="Z942" s="41" t="s">
        <v>27870</v>
      </c>
      <c r="AA942" s="41" t="s">
        <v>24608</v>
      </c>
      <c r="AB942" s="39"/>
      <c r="AC942" s="39"/>
      <c r="AD942" s="41" t="s">
        <v>151</v>
      </c>
      <c r="AE942" s="41" t="s">
        <v>27846</v>
      </c>
      <c r="AF942" s="43"/>
      <c r="AG942" s="43"/>
      <c r="AH942" s="43"/>
      <c r="AI942" s="43"/>
      <c r="AJ942" s="43"/>
      <c r="AK942" s="43"/>
      <c r="AL942" s="43"/>
      <c r="AM942" s="41" t="s">
        <v>29961</v>
      </c>
      <c r="AN942" s="43"/>
      <c r="AO942" s="41" t="s">
        <v>24604</v>
      </c>
      <c r="AP942" s="43"/>
      <c r="AQ942" s="41" t="s">
        <v>2029</v>
      </c>
      <c r="AR942" s="43"/>
      <c r="AS942" s="29"/>
    </row>
    <row r="943">
      <c r="A943" s="28"/>
      <c r="B943" s="37" t="s">
        <v>25574</v>
      </c>
      <c r="C943" s="35"/>
      <c r="D943" s="38" t="b">
        <v>1</v>
      </c>
      <c r="E943" s="38" t="b">
        <v>1</v>
      </c>
      <c r="F943" s="38" t="b">
        <v>0</v>
      </c>
      <c r="G943" s="38" t="b">
        <v>0</v>
      </c>
      <c r="H943" s="38" t="b">
        <v>0</v>
      </c>
      <c r="I943" s="38" t="b">
        <v>0</v>
      </c>
      <c r="J943" s="39"/>
      <c r="K943" s="39"/>
      <c r="L943" s="38" t="b">
        <v>1</v>
      </c>
      <c r="M943" s="41" t="s">
        <v>25342</v>
      </c>
      <c r="N943" s="41" t="s">
        <v>12729</v>
      </c>
      <c r="O943" s="41" t="s">
        <v>25575</v>
      </c>
      <c r="P943" s="42" t="s">
        <v>29962</v>
      </c>
      <c r="Q943" s="41" t="s">
        <v>25344</v>
      </c>
      <c r="R943" s="41" t="s">
        <v>16380</v>
      </c>
      <c r="S943" s="41" t="s">
        <v>24068</v>
      </c>
      <c r="T943" s="41" t="s">
        <v>1245</v>
      </c>
      <c r="U943" s="39"/>
      <c r="V943" s="43"/>
      <c r="W943" s="41" t="s">
        <v>23899</v>
      </c>
      <c r="X943" s="43"/>
      <c r="Y943" s="41" t="s">
        <v>29126</v>
      </c>
      <c r="Z943" s="41" t="s">
        <v>27844</v>
      </c>
      <c r="AA943" s="41" t="s">
        <v>25344</v>
      </c>
      <c r="AB943" s="39"/>
      <c r="AC943" s="39"/>
      <c r="AD943" s="41" t="s">
        <v>151</v>
      </c>
      <c r="AE943" s="41" t="s">
        <v>27846</v>
      </c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29"/>
    </row>
    <row r="944">
      <c r="A944" s="28"/>
      <c r="B944" s="37" t="s">
        <v>25932</v>
      </c>
      <c r="C944" s="35"/>
      <c r="D944" s="38" t="b">
        <v>1</v>
      </c>
      <c r="E944" s="38" t="b">
        <v>1</v>
      </c>
      <c r="F944" s="38" t="b">
        <v>0</v>
      </c>
      <c r="G944" s="38" t="b">
        <v>0</v>
      </c>
      <c r="H944" s="38" t="b">
        <v>0</v>
      </c>
      <c r="I944" s="38" t="b">
        <v>0</v>
      </c>
      <c r="J944" s="39"/>
      <c r="K944" s="39"/>
      <c r="L944" s="38" t="b">
        <v>1</v>
      </c>
      <c r="M944" s="41" t="s">
        <v>25240</v>
      </c>
      <c r="N944" s="41" t="s">
        <v>12729</v>
      </c>
      <c r="O944" s="41" t="s">
        <v>25933</v>
      </c>
      <c r="P944" s="42" t="s">
        <v>29963</v>
      </c>
      <c r="Q944" s="41" t="s">
        <v>25242</v>
      </c>
      <c r="R944" s="41" t="s">
        <v>9926</v>
      </c>
      <c r="S944" s="41" t="s">
        <v>25459</v>
      </c>
      <c r="T944" s="41" t="s">
        <v>25460</v>
      </c>
      <c r="U944" s="41" t="s">
        <v>16868</v>
      </c>
      <c r="V944" s="43"/>
      <c r="W944" s="41" t="s">
        <v>24087</v>
      </c>
      <c r="X944" s="43"/>
      <c r="Y944" s="41" t="s">
        <v>27870</v>
      </c>
      <c r="Z944" s="41" t="s">
        <v>29126</v>
      </c>
      <c r="AA944" s="41" t="s">
        <v>25242</v>
      </c>
      <c r="AB944" s="39"/>
      <c r="AC944" s="39"/>
      <c r="AD944" s="41" t="s">
        <v>16462</v>
      </c>
      <c r="AE944" s="41" t="s">
        <v>27846</v>
      </c>
      <c r="AF944" s="43"/>
      <c r="AG944" s="43"/>
      <c r="AH944" s="43"/>
      <c r="AI944" s="43"/>
      <c r="AJ944" s="43"/>
      <c r="AK944" s="43"/>
      <c r="AL944" s="43"/>
      <c r="AM944" s="43"/>
      <c r="AN944" s="43"/>
      <c r="AO944" s="41" t="s">
        <v>23532</v>
      </c>
      <c r="AP944" s="43"/>
      <c r="AQ944" s="43"/>
      <c r="AR944" s="43"/>
      <c r="AS944" s="29"/>
    </row>
    <row r="945">
      <c r="A945" s="28"/>
      <c r="B945" s="37" t="s">
        <v>25932</v>
      </c>
      <c r="C945" s="35"/>
      <c r="D945" s="38" t="b">
        <v>1</v>
      </c>
      <c r="E945" s="38" t="b">
        <v>1</v>
      </c>
      <c r="F945" s="38" t="b">
        <v>0</v>
      </c>
      <c r="G945" s="38" t="b">
        <v>0</v>
      </c>
      <c r="H945" s="38" t="b">
        <v>0</v>
      </c>
      <c r="I945" s="38" t="b">
        <v>0</v>
      </c>
      <c r="J945" s="39"/>
      <c r="K945" s="39"/>
      <c r="L945" s="38" t="b">
        <v>1</v>
      </c>
      <c r="M945" s="41" t="s">
        <v>25240</v>
      </c>
      <c r="N945" s="41" t="s">
        <v>12729</v>
      </c>
      <c r="O945" s="41" t="s">
        <v>25933</v>
      </c>
      <c r="P945" s="42" t="s">
        <v>29964</v>
      </c>
      <c r="Q945" s="41" t="s">
        <v>25242</v>
      </c>
      <c r="R945" s="41" t="s">
        <v>9926</v>
      </c>
      <c r="S945" s="41" t="s">
        <v>25459</v>
      </c>
      <c r="T945" s="41" t="s">
        <v>25460</v>
      </c>
      <c r="U945" s="41" t="s">
        <v>16868</v>
      </c>
      <c r="V945" s="43"/>
      <c r="W945" s="41" t="s">
        <v>24087</v>
      </c>
      <c r="X945" s="43"/>
      <c r="Y945" s="41" t="s">
        <v>27870</v>
      </c>
      <c r="Z945" s="41" t="s">
        <v>29126</v>
      </c>
      <c r="AA945" s="41" t="s">
        <v>25242</v>
      </c>
      <c r="AB945" s="39"/>
      <c r="AC945" s="39"/>
      <c r="AD945" s="41" t="s">
        <v>16462</v>
      </c>
      <c r="AE945" s="41" t="s">
        <v>27846</v>
      </c>
      <c r="AF945" s="43"/>
      <c r="AG945" s="43"/>
      <c r="AH945" s="43"/>
      <c r="AI945" s="43"/>
      <c r="AJ945" s="43"/>
      <c r="AK945" s="43"/>
      <c r="AL945" s="43"/>
      <c r="AM945" s="43"/>
      <c r="AN945" s="43"/>
      <c r="AO945" s="41" t="s">
        <v>23532</v>
      </c>
      <c r="AP945" s="43"/>
      <c r="AQ945" s="43"/>
      <c r="AR945" s="43"/>
      <c r="AS945" s="29"/>
    </row>
    <row r="946">
      <c r="A946" s="28"/>
      <c r="B946" s="37" t="s">
        <v>25932</v>
      </c>
      <c r="C946" s="35"/>
      <c r="D946" s="38" t="b">
        <v>1</v>
      </c>
      <c r="E946" s="38" t="b">
        <v>1</v>
      </c>
      <c r="F946" s="38" t="b">
        <v>0</v>
      </c>
      <c r="G946" s="38" t="b">
        <v>0</v>
      </c>
      <c r="H946" s="38" t="b">
        <v>0</v>
      </c>
      <c r="I946" s="38" t="b">
        <v>0</v>
      </c>
      <c r="J946" s="39"/>
      <c r="K946" s="39"/>
      <c r="L946" s="38" t="b">
        <v>1</v>
      </c>
      <c r="M946" s="41" t="s">
        <v>25240</v>
      </c>
      <c r="N946" s="41" t="s">
        <v>12729</v>
      </c>
      <c r="O946" s="41" t="s">
        <v>25933</v>
      </c>
      <c r="P946" s="42" t="s">
        <v>29965</v>
      </c>
      <c r="Q946" s="41" t="s">
        <v>25242</v>
      </c>
      <c r="R946" s="41" t="s">
        <v>9926</v>
      </c>
      <c r="S946" s="41" t="s">
        <v>25459</v>
      </c>
      <c r="T946" s="41" t="s">
        <v>25460</v>
      </c>
      <c r="U946" s="41" t="s">
        <v>16868</v>
      </c>
      <c r="V946" s="43"/>
      <c r="W946" s="41" t="s">
        <v>24087</v>
      </c>
      <c r="X946" s="43"/>
      <c r="Y946" s="41" t="s">
        <v>27870</v>
      </c>
      <c r="Z946" s="41" t="s">
        <v>29126</v>
      </c>
      <c r="AA946" s="41" t="s">
        <v>25242</v>
      </c>
      <c r="AB946" s="39"/>
      <c r="AC946" s="39"/>
      <c r="AD946" s="41" t="s">
        <v>16462</v>
      </c>
      <c r="AE946" s="41" t="s">
        <v>27846</v>
      </c>
      <c r="AF946" s="43"/>
      <c r="AG946" s="43"/>
      <c r="AH946" s="43"/>
      <c r="AI946" s="43"/>
      <c r="AJ946" s="43"/>
      <c r="AK946" s="43"/>
      <c r="AL946" s="43"/>
      <c r="AM946" s="43"/>
      <c r="AN946" s="43"/>
      <c r="AO946" s="41" t="s">
        <v>23532</v>
      </c>
      <c r="AP946" s="43"/>
      <c r="AQ946" s="43"/>
      <c r="AR946" s="43"/>
      <c r="AS946" s="29"/>
    </row>
    <row r="947">
      <c r="A947" s="28"/>
      <c r="B947" s="37" t="s">
        <v>25954</v>
      </c>
      <c r="C947" s="35"/>
      <c r="D947" s="38" t="b">
        <v>1</v>
      </c>
      <c r="E947" s="38" t="b">
        <v>0</v>
      </c>
      <c r="F947" s="38" t="b">
        <v>0</v>
      </c>
      <c r="G947" s="38" t="b">
        <v>0</v>
      </c>
      <c r="H947" s="38" t="b">
        <v>0</v>
      </c>
      <c r="I947" s="38" t="b">
        <v>1</v>
      </c>
      <c r="J947" s="39"/>
      <c r="K947" s="39"/>
      <c r="L947" s="38" t="b">
        <v>1</v>
      </c>
      <c r="M947" s="40">
        <v>45788.0</v>
      </c>
      <c r="N947" s="41" t="s">
        <v>12729</v>
      </c>
      <c r="O947" s="41" t="s">
        <v>25955</v>
      </c>
      <c r="P947" s="42" t="s">
        <v>29966</v>
      </c>
      <c r="Q947" s="41" t="s">
        <v>24608</v>
      </c>
      <c r="R947" s="41" t="s">
        <v>1051</v>
      </c>
      <c r="S947" s="41" t="s">
        <v>22299</v>
      </c>
      <c r="T947" s="41" t="s">
        <v>28342</v>
      </c>
      <c r="U947" s="41" t="s">
        <v>25956</v>
      </c>
      <c r="V947" s="43"/>
      <c r="W947" s="43"/>
      <c r="X947" s="43"/>
      <c r="Y947" s="41" t="s">
        <v>27870</v>
      </c>
      <c r="Z947" s="41" t="s">
        <v>27844</v>
      </c>
      <c r="AA947" s="41" t="s">
        <v>24608</v>
      </c>
      <c r="AB947" s="39"/>
      <c r="AC947" s="39"/>
      <c r="AD947" s="41" t="s">
        <v>151</v>
      </c>
      <c r="AE947" s="41" t="s">
        <v>27846</v>
      </c>
      <c r="AF947" s="43"/>
      <c r="AG947" s="43"/>
      <c r="AH947" s="43"/>
      <c r="AI947" s="43"/>
      <c r="AJ947" s="43"/>
      <c r="AK947" s="43"/>
      <c r="AL947" s="43"/>
      <c r="AM947" s="41" t="s">
        <v>25957</v>
      </c>
      <c r="AN947" s="43"/>
      <c r="AO947" s="41" t="s">
        <v>24604</v>
      </c>
      <c r="AP947" s="43"/>
      <c r="AQ947" s="41" t="s">
        <v>2029</v>
      </c>
      <c r="AR947" s="43"/>
      <c r="AS947" s="29"/>
    </row>
    <row r="948">
      <c r="A948" s="28"/>
      <c r="B948" s="37" t="s">
        <v>24815</v>
      </c>
      <c r="C948" s="35"/>
      <c r="D948" s="38" t="b">
        <v>0</v>
      </c>
      <c r="E948" s="38" t="b">
        <v>1</v>
      </c>
      <c r="F948" s="38" t="b">
        <v>0</v>
      </c>
      <c r="G948" s="38" t="b">
        <v>0</v>
      </c>
      <c r="H948" s="38" t="b">
        <v>0</v>
      </c>
      <c r="I948" s="38" t="b">
        <v>0</v>
      </c>
      <c r="J948" s="39"/>
      <c r="K948" s="39"/>
      <c r="L948" s="38" t="b">
        <v>1</v>
      </c>
      <c r="M948" s="40">
        <v>45909.0</v>
      </c>
      <c r="N948" s="41" t="s">
        <v>12729</v>
      </c>
      <c r="O948" s="41" t="s">
        <v>24816</v>
      </c>
      <c r="P948" s="42" t="s">
        <v>29967</v>
      </c>
      <c r="Q948" s="41" t="s">
        <v>24550</v>
      </c>
      <c r="R948" s="41" t="s">
        <v>162</v>
      </c>
      <c r="S948" s="41" t="s">
        <v>24818</v>
      </c>
      <c r="T948" s="41" t="s">
        <v>24819</v>
      </c>
      <c r="U948" s="41" t="s">
        <v>16868</v>
      </c>
      <c r="V948" s="43"/>
      <c r="W948" s="41" t="s">
        <v>23899</v>
      </c>
      <c r="X948" s="43"/>
      <c r="Y948" s="41" t="s">
        <v>27870</v>
      </c>
      <c r="Z948" s="41" t="s">
        <v>27844</v>
      </c>
      <c r="AA948" s="41" t="s">
        <v>24550</v>
      </c>
      <c r="AB948" s="39"/>
      <c r="AC948" s="39"/>
      <c r="AD948" s="41" t="s">
        <v>151</v>
      </c>
      <c r="AE948" s="41" t="s">
        <v>27846</v>
      </c>
      <c r="AF948" s="43"/>
      <c r="AG948" s="43"/>
      <c r="AH948" s="43"/>
      <c r="AI948" s="43"/>
      <c r="AJ948" s="43"/>
      <c r="AK948" s="43"/>
      <c r="AL948" s="43"/>
      <c r="AM948" s="43"/>
      <c r="AN948" s="43"/>
      <c r="AO948" s="41" t="s">
        <v>23532</v>
      </c>
      <c r="AP948" s="43"/>
      <c r="AQ948" s="43"/>
      <c r="AR948" s="43"/>
      <c r="AS948" s="29"/>
    </row>
    <row r="949">
      <c r="A949" s="28"/>
      <c r="B949" s="37" t="s">
        <v>26694</v>
      </c>
      <c r="C949" s="35"/>
      <c r="D949" s="38" t="b">
        <v>1</v>
      </c>
      <c r="E949" s="38" t="b">
        <v>0</v>
      </c>
      <c r="F949" s="38" t="b">
        <v>0</v>
      </c>
      <c r="G949" s="38" t="b">
        <v>0</v>
      </c>
      <c r="H949" s="38" t="b">
        <v>0</v>
      </c>
      <c r="I949" s="38" t="b">
        <v>0</v>
      </c>
      <c r="J949" s="39"/>
      <c r="K949" s="39"/>
      <c r="L949" s="38" t="b">
        <v>1</v>
      </c>
      <c r="M949" s="45">
        <v>45941.0</v>
      </c>
      <c r="N949" s="41" t="s">
        <v>12729</v>
      </c>
      <c r="O949" s="41" t="s">
        <v>26695</v>
      </c>
      <c r="P949" s="42" t="s">
        <v>29968</v>
      </c>
      <c r="Q949" s="41" t="s">
        <v>26696</v>
      </c>
      <c r="R949" s="41" t="s">
        <v>146</v>
      </c>
      <c r="S949" s="41" t="s">
        <v>24864</v>
      </c>
      <c r="T949" s="41" t="s">
        <v>24865</v>
      </c>
      <c r="U949" s="41" t="s">
        <v>16868</v>
      </c>
      <c r="V949" s="43"/>
      <c r="W949" s="41" t="s">
        <v>24087</v>
      </c>
      <c r="X949" s="43"/>
      <c r="Y949" s="41" t="s">
        <v>27870</v>
      </c>
      <c r="Z949" s="41" t="s">
        <v>28402</v>
      </c>
      <c r="AA949" s="41" t="s">
        <v>26696</v>
      </c>
      <c r="AB949" s="39"/>
      <c r="AC949" s="39"/>
      <c r="AD949" s="41" t="s">
        <v>151</v>
      </c>
      <c r="AE949" s="41" t="s">
        <v>27846</v>
      </c>
      <c r="AF949" s="43"/>
      <c r="AG949" s="43"/>
      <c r="AH949" s="43"/>
      <c r="AI949" s="43"/>
      <c r="AJ949" s="43"/>
      <c r="AK949" s="43"/>
      <c r="AL949" s="43"/>
      <c r="AM949" s="43"/>
      <c r="AN949" s="43"/>
      <c r="AO949" s="41" t="s">
        <v>23532</v>
      </c>
      <c r="AP949" s="43"/>
      <c r="AQ949" s="43"/>
      <c r="AR949" s="43"/>
      <c r="AS949" s="29"/>
    </row>
    <row r="950">
      <c r="A950" s="28"/>
      <c r="B950" s="37" t="s">
        <v>26694</v>
      </c>
      <c r="C950" s="35"/>
      <c r="D950" s="38" t="b">
        <v>1</v>
      </c>
      <c r="E950" s="38" t="b">
        <v>0</v>
      </c>
      <c r="F950" s="38" t="b">
        <v>0</v>
      </c>
      <c r="G950" s="38" t="b">
        <v>0</v>
      </c>
      <c r="H950" s="38" t="b">
        <v>0</v>
      </c>
      <c r="I950" s="38" t="b">
        <v>0</v>
      </c>
      <c r="J950" s="39"/>
      <c r="K950" s="39"/>
      <c r="L950" s="38" t="b">
        <v>1</v>
      </c>
      <c r="M950" s="45">
        <v>45941.0</v>
      </c>
      <c r="N950" s="41" t="s">
        <v>12729</v>
      </c>
      <c r="O950" s="41" t="s">
        <v>26695</v>
      </c>
      <c r="P950" s="42" t="s">
        <v>29969</v>
      </c>
      <c r="Q950" s="41" t="s">
        <v>26696</v>
      </c>
      <c r="R950" s="41" t="s">
        <v>146</v>
      </c>
      <c r="S950" s="41" t="s">
        <v>24864</v>
      </c>
      <c r="T950" s="41" t="s">
        <v>24865</v>
      </c>
      <c r="U950" s="41" t="s">
        <v>16868</v>
      </c>
      <c r="V950" s="43"/>
      <c r="W950" s="41" t="s">
        <v>24087</v>
      </c>
      <c r="X950" s="43"/>
      <c r="Y950" s="41" t="s">
        <v>27870</v>
      </c>
      <c r="Z950" s="41" t="s">
        <v>28402</v>
      </c>
      <c r="AA950" s="41" t="s">
        <v>26696</v>
      </c>
      <c r="AB950" s="39"/>
      <c r="AC950" s="39"/>
      <c r="AD950" s="41" t="s">
        <v>151</v>
      </c>
      <c r="AE950" s="41" t="s">
        <v>27846</v>
      </c>
      <c r="AF950" s="43"/>
      <c r="AG950" s="43"/>
      <c r="AH950" s="43"/>
      <c r="AI950" s="43"/>
      <c r="AJ950" s="43"/>
      <c r="AK950" s="43"/>
      <c r="AL950" s="43"/>
      <c r="AM950" s="43"/>
      <c r="AN950" s="43"/>
      <c r="AO950" s="41" t="s">
        <v>23532</v>
      </c>
      <c r="AP950" s="43"/>
      <c r="AQ950" s="43"/>
      <c r="AR950" s="43"/>
      <c r="AS950" s="29"/>
    </row>
    <row r="951">
      <c r="A951" s="28"/>
      <c r="B951" s="37" t="s">
        <v>25710</v>
      </c>
      <c r="C951" s="35"/>
      <c r="D951" s="38" t="b">
        <v>1</v>
      </c>
      <c r="E951" s="38" t="b">
        <v>1</v>
      </c>
      <c r="F951" s="38" t="b">
        <v>0</v>
      </c>
      <c r="G951" s="38" t="b">
        <v>0</v>
      </c>
      <c r="H951" s="38" t="b">
        <v>0</v>
      </c>
      <c r="I951" s="38" t="b">
        <v>0</v>
      </c>
      <c r="J951" s="39"/>
      <c r="K951" s="39"/>
      <c r="L951" s="38" t="b">
        <v>1</v>
      </c>
      <c r="M951" s="40">
        <v>45909.0</v>
      </c>
      <c r="N951" s="41" t="s">
        <v>189</v>
      </c>
      <c r="O951" s="41" t="s">
        <v>25711</v>
      </c>
      <c r="P951" s="42" t="s">
        <v>29970</v>
      </c>
      <c r="Q951" s="41" t="s">
        <v>24550</v>
      </c>
      <c r="R951" s="41" t="s">
        <v>162</v>
      </c>
      <c r="S951" s="41" t="s">
        <v>16749</v>
      </c>
      <c r="T951" s="43"/>
      <c r="U951" s="39"/>
      <c r="V951" s="43"/>
      <c r="W951" s="41" t="s">
        <v>23430</v>
      </c>
      <c r="X951" s="43"/>
      <c r="Y951" s="41" t="s">
        <v>29126</v>
      </c>
      <c r="Z951" s="41" t="s">
        <v>29126</v>
      </c>
      <c r="AA951" s="41" t="s">
        <v>24550</v>
      </c>
      <c r="AB951" s="39"/>
      <c r="AC951" s="39"/>
      <c r="AD951" s="41" t="s">
        <v>151</v>
      </c>
      <c r="AE951" s="41" t="s">
        <v>27846</v>
      </c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29"/>
    </row>
    <row r="952">
      <c r="A952" s="28"/>
      <c r="B952" s="37" t="s">
        <v>25712</v>
      </c>
      <c r="C952" s="35"/>
      <c r="D952" s="38" t="b">
        <v>1</v>
      </c>
      <c r="E952" s="38" t="b">
        <v>1</v>
      </c>
      <c r="F952" s="38" t="b">
        <v>0</v>
      </c>
      <c r="G952" s="38" t="b">
        <v>0</v>
      </c>
      <c r="H952" s="38" t="b">
        <v>0</v>
      </c>
      <c r="I952" s="38" t="b">
        <v>0</v>
      </c>
      <c r="J952" s="39"/>
      <c r="K952" s="39"/>
      <c r="L952" s="38" t="b">
        <v>1</v>
      </c>
      <c r="M952" s="41" t="s">
        <v>24688</v>
      </c>
      <c r="N952" s="41" t="s">
        <v>189</v>
      </c>
      <c r="O952" s="41" t="s">
        <v>25713</v>
      </c>
      <c r="P952" s="42" t="s">
        <v>29971</v>
      </c>
      <c r="Q952" s="41" t="s">
        <v>24691</v>
      </c>
      <c r="R952" s="41" t="s">
        <v>162</v>
      </c>
      <c r="S952" s="41" t="s">
        <v>25715</v>
      </c>
      <c r="T952" s="43"/>
      <c r="U952" s="39"/>
      <c r="V952" s="43"/>
      <c r="W952" s="41" t="s">
        <v>23430</v>
      </c>
      <c r="X952" s="43"/>
      <c r="Y952" s="41" t="s">
        <v>29126</v>
      </c>
      <c r="Z952" s="41" t="s">
        <v>29126</v>
      </c>
      <c r="AA952" s="41" t="s">
        <v>24691</v>
      </c>
      <c r="AB952" s="39"/>
      <c r="AC952" s="39"/>
      <c r="AD952" s="41" t="s">
        <v>151</v>
      </c>
      <c r="AE952" s="41" t="s">
        <v>27846</v>
      </c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29"/>
    </row>
    <row r="953">
      <c r="A953" s="28"/>
      <c r="B953" s="37" t="s">
        <v>26667</v>
      </c>
      <c r="C953" s="35"/>
      <c r="D953" s="38" t="b">
        <v>1</v>
      </c>
      <c r="E953" s="38" t="b">
        <v>0</v>
      </c>
      <c r="F953" s="38" t="b">
        <v>0</v>
      </c>
      <c r="G953" s="38" t="b">
        <v>0</v>
      </c>
      <c r="H953" s="38" t="b">
        <v>0</v>
      </c>
      <c r="I953" s="38" t="b">
        <v>0</v>
      </c>
      <c r="J953" s="39"/>
      <c r="K953" s="39"/>
      <c r="L953" s="38" t="b">
        <v>1</v>
      </c>
      <c r="M953" s="41" t="s">
        <v>26510</v>
      </c>
      <c r="N953" s="41" t="s">
        <v>189</v>
      </c>
      <c r="O953" s="41" t="s">
        <v>26668</v>
      </c>
      <c r="P953" s="42" t="s">
        <v>29972</v>
      </c>
      <c r="Q953" s="41" t="s">
        <v>26512</v>
      </c>
      <c r="R953" s="41" t="s">
        <v>162</v>
      </c>
      <c r="S953" s="41" t="s">
        <v>26666</v>
      </c>
      <c r="T953" s="43"/>
      <c r="U953" s="39"/>
      <c r="V953" s="43"/>
      <c r="W953" s="41" t="s">
        <v>23430</v>
      </c>
      <c r="X953" s="43"/>
      <c r="Y953" s="41" t="s">
        <v>29126</v>
      </c>
      <c r="Z953" s="41" t="s">
        <v>29126</v>
      </c>
      <c r="AA953" s="41" t="s">
        <v>26512</v>
      </c>
      <c r="AB953" s="39"/>
      <c r="AC953" s="39"/>
      <c r="AD953" s="41" t="s">
        <v>151</v>
      </c>
      <c r="AE953" s="41" t="s">
        <v>27846</v>
      </c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29"/>
    </row>
    <row r="954">
      <c r="A954" s="28"/>
      <c r="B954" s="37" t="s">
        <v>26663</v>
      </c>
      <c r="C954" s="35"/>
      <c r="D954" s="38" t="b">
        <v>1</v>
      </c>
      <c r="E954" s="38" t="b">
        <v>1</v>
      </c>
      <c r="F954" s="38" t="b">
        <v>0</v>
      </c>
      <c r="G954" s="38" t="b">
        <v>0</v>
      </c>
      <c r="H954" s="38" t="b">
        <v>0</v>
      </c>
      <c r="I954" s="38" t="b">
        <v>0</v>
      </c>
      <c r="J954" s="39"/>
      <c r="K954" s="39"/>
      <c r="L954" s="38" t="b">
        <v>1</v>
      </c>
      <c r="M954" s="40">
        <v>45879.0</v>
      </c>
      <c r="N954" s="41" t="s">
        <v>189</v>
      </c>
      <c r="O954" s="41" t="s">
        <v>26664</v>
      </c>
      <c r="P954" s="42" t="s">
        <v>29973</v>
      </c>
      <c r="Q954" s="41" t="s">
        <v>26459</v>
      </c>
      <c r="R954" s="41" t="s">
        <v>162</v>
      </c>
      <c r="S954" s="41" t="s">
        <v>26666</v>
      </c>
      <c r="T954" s="43"/>
      <c r="U954" s="39"/>
      <c r="V954" s="43"/>
      <c r="W954" s="41" t="s">
        <v>23430</v>
      </c>
      <c r="X954" s="43"/>
      <c r="Y954" s="41" t="s">
        <v>29126</v>
      </c>
      <c r="Z954" s="41" t="s">
        <v>29126</v>
      </c>
      <c r="AA954" s="41" t="s">
        <v>26459</v>
      </c>
      <c r="AB954" s="39"/>
      <c r="AC954" s="39"/>
      <c r="AD954" s="41" t="s">
        <v>16462</v>
      </c>
      <c r="AE954" s="41" t="s">
        <v>27846</v>
      </c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29"/>
    </row>
    <row r="955">
      <c r="A955" s="28"/>
      <c r="B955" s="37" t="s">
        <v>27046</v>
      </c>
      <c r="C955" s="35"/>
      <c r="D955" s="38" t="b">
        <v>1</v>
      </c>
      <c r="E955" s="38" t="b">
        <v>0</v>
      </c>
      <c r="F955" s="38" t="b">
        <v>0</v>
      </c>
      <c r="G955" s="38" t="b">
        <v>0</v>
      </c>
      <c r="H955" s="38" t="b">
        <v>0</v>
      </c>
      <c r="I955" s="38" t="b">
        <v>1</v>
      </c>
      <c r="J955" s="39"/>
      <c r="K955" s="39"/>
      <c r="L955" s="38" t="b">
        <v>1</v>
      </c>
      <c r="M955" s="40">
        <v>45788.0</v>
      </c>
      <c r="N955" s="41" t="s">
        <v>189</v>
      </c>
      <c r="O955" s="41" t="s">
        <v>27047</v>
      </c>
      <c r="P955" s="42" t="s">
        <v>29974</v>
      </c>
      <c r="Q955" s="41" t="s">
        <v>24608</v>
      </c>
      <c r="R955" s="41" t="s">
        <v>1051</v>
      </c>
      <c r="S955" s="41" t="s">
        <v>220</v>
      </c>
      <c r="T955" s="41" t="s">
        <v>221</v>
      </c>
      <c r="U955" s="41" t="s">
        <v>27048</v>
      </c>
      <c r="V955" s="43"/>
      <c r="W955" s="43"/>
      <c r="X955" s="43"/>
      <c r="Y955" s="41" t="s">
        <v>27870</v>
      </c>
      <c r="Z955" s="41" t="s">
        <v>27870</v>
      </c>
      <c r="AA955" s="41" t="s">
        <v>24608</v>
      </c>
      <c r="AB955" s="39"/>
      <c r="AC955" s="39"/>
      <c r="AD955" s="41" t="s">
        <v>151</v>
      </c>
      <c r="AE955" s="41" t="s">
        <v>27846</v>
      </c>
      <c r="AF955" s="43"/>
      <c r="AG955" s="43"/>
      <c r="AH955" s="43"/>
      <c r="AI955" s="43"/>
      <c r="AJ955" s="43"/>
      <c r="AK955" s="43"/>
      <c r="AL955" s="43"/>
      <c r="AM955" s="41" t="s">
        <v>27049</v>
      </c>
      <c r="AN955" s="43"/>
      <c r="AO955" s="41" t="s">
        <v>24604</v>
      </c>
      <c r="AP955" s="43"/>
      <c r="AQ955" s="41" t="s">
        <v>2029</v>
      </c>
      <c r="AR955" s="43"/>
      <c r="AS955" s="29"/>
    </row>
    <row r="956">
      <c r="A956" s="28"/>
      <c r="B956" s="37" t="s">
        <v>26663</v>
      </c>
      <c r="C956" s="35"/>
      <c r="D956" s="38" t="b">
        <v>1</v>
      </c>
      <c r="E956" s="38" t="b">
        <v>1</v>
      </c>
      <c r="F956" s="38" t="b">
        <v>0</v>
      </c>
      <c r="G956" s="38" t="b">
        <v>0</v>
      </c>
      <c r="H956" s="38" t="b">
        <v>0</v>
      </c>
      <c r="I956" s="38" t="b">
        <v>0</v>
      </c>
      <c r="J956" s="39"/>
      <c r="K956" s="39"/>
      <c r="L956" s="38" t="b">
        <v>1</v>
      </c>
      <c r="M956" s="40">
        <v>45879.0</v>
      </c>
      <c r="N956" s="41" t="s">
        <v>189</v>
      </c>
      <c r="O956" s="41" t="s">
        <v>26664</v>
      </c>
      <c r="P956" s="42" t="s">
        <v>29975</v>
      </c>
      <c r="Q956" s="41" t="s">
        <v>26459</v>
      </c>
      <c r="R956" s="41" t="s">
        <v>162</v>
      </c>
      <c r="S956" s="41" t="s">
        <v>26666</v>
      </c>
      <c r="T956" s="43"/>
      <c r="U956" s="39"/>
      <c r="V956" s="43"/>
      <c r="W956" s="41" t="s">
        <v>23430</v>
      </c>
      <c r="X956" s="43"/>
      <c r="Y956" s="41" t="s">
        <v>29126</v>
      </c>
      <c r="Z956" s="41" t="s">
        <v>29126</v>
      </c>
      <c r="AA956" s="41" t="s">
        <v>26459</v>
      </c>
      <c r="AB956" s="39"/>
      <c r="AC956" s="39"/>
      <c r="AD956" s="41" t="s">
        <v>16462</v>
      </c>
      <c r="AE956" s="41" t="s">
        <v>27846</v>
      </c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29"/>
    </row>
    <row r="957">
      <c r="A957" s="28"/>
      <c r="B957" s="37" t="s">
        <v>26663</v>
      </c>
      <c r="C957" s="35"/>
      <c r="D957" s="38" t="b">
        <v>1</v>
      </c>
      <c r="E957" s="38" t="b">
        <v>1</v>
      </c>
      <c r="F957" s="38" t="b">
        <v>0</v>
      </c>
      <c r="G957" s="38" t="b">
        <v>0</v>
      </c>
      <c r="H957" s="38" t="b">
        <v>0</v>
      </c>
      <c r="I957" s="38" t="b">
        <v>0</v>
      </c>
      <c r="J957" s="39"/>
      <c r="K957" s="39"/>
      <c r="L957" s="38" t="b">
        <v>1</v>
      </c>
      <c r="M957" s="40">
        <v>45879.0</v>
      </c>
      <c r="N957" s="41" t="s">
        <v>189</v>
      </c>
      <c r="O957" s="41" t="s">
        <v>26664</v>
      </c>
      <c r="P957" s="42" t="s">
        <v>29976</v>
      </c>
      <c r="Q957" s="41" t="s">
        <v>26459</v>
      </c>
      <c r="R957" s="41" t="s">
        <v>162</v>
      </c>
      <c r="S957" s="41" t="s">
        <v>26666</v>
      </c>
      <c r="T957" s="43"/>
      <c r="U957" s="39"/>
      <c r="V957" s="43"/>
      <c r="W957" s="41" t="s">
        <v>23430</v>
      </c>
      <c r="X957" s="43"/>
      <c r="Y957" s="41" t="s">
        <v>29126</v>
      </c>
      <c r="Z957" s="41" t="s">
        <v>29126</v>
      </c>
      <c r="AA957" s="41" t="s">
        <v>26459</v>
      </c>
      <c r="AB957" s="39"/>
      <c r="AC957" s="39"/>
      <c r="AD957" s="41" t="s">
        <v>16462</v>
      </c>
      <c r="AE957" s="41" t="s">
        <v>27846</v>
      </c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29"/>
    </row>
    <row r="958">
      <c r="A958" s="28"/>
      <c r="B958" s="37" t="s">
        <v>27639</v>
      </c>
      <c r="C958" s="35"/>
      <c r="D958" s="38" t="b">
        <v>1</v>
      </c>
      <c r="E958" s="38" t="b">
        <v>0</v>
      </c>
      <c r="F958" s="38" t="b">
        <v>0</v>
      </c>
      <c r="G958" s="38" t="b">
        <v>0</v>
      </c>
      <c r="H958" s="38" t="b">
        <v>0</v>
      </c>
      <c r="I958" s="38" t="b">
        <v>1</v>
      </c>
      <c r="J958" s="39"/>
      <c r="K958" s="39"/>
      <c r="L958" s="38" t="b">
        <v>1</v>
      </c>
      <c r="M958" s="40">
        <v>45758.0</v>
      </c>
      <c r="N958" s="41" t="s">
        <v>189</v>
      </c>
      <c r="O958" s="41" t="s">
        <v>27640</v>
      </c>
      <c r="P958" s="42" t="s">
        <v>29977</v>
      </c>
      <c r="Q958" s="41" t="s">
        <v>24600</v>
      </c>
      <c r="R958" s="41" t="s">
        <v>972</v>
      </c>
      <c r="S958" s="41" t="s">
        <v>1092</v>
      </c>
      <c r="T958" s="41" t="s">
        <v>1093</v>
      </c>
      <c r="U958" s="41" t="s">
        <v>27641</v>
      </c>
      <c r="V958" s="43"/>
      <c r="W958" s="43"/>
      <c r="X958" s="43"/>
      <c r="Y958" s="41" t="s">
        <v>27870</v>
      </c>
      <c r="Z958" s="41" t="s">
        <v>27845</v>
      </c>
      <c r="AA958" s="41" t="s">
        <v>24600</v>
      </c>
      <c r="AB958" s="39"/>
      <c r="AC958" s="39"/>
      <c r="AD958" s="41" t="s">
        <v>151</v>
      </c>
      <c r="AE958" s="41" t="s">
        <v>27846</v>
      </c>
      <c r="AF958" s="43"/>
      <c r="AG958" s="43"/>
      <c r="AH958" s="43"/>
      <c r="AI958" s="43"/>
      <c r="AJ958" s="41" t="s">
        <v>1781</v>
      </c>
      <c r="AK958" s="43"/>
      <c r="AL958" s="43"/>
      <c r="AM958" s="41" t="s">
        <v>27642</v>
      </c>
      <c r="AN958" s="43"/>
      <c r="AO958" s="41" t="s">
        <v>24604</v>
      </c>
      <c r="AP958" s="43"/>
      <c r="AQ958" s="43"/>
      <c r="AR958" s="43"/>
      <c r="AS958" s="29"/>
    </row>
    <row r="959">
      <c r="A959" s="28"/>
      <c r="B959" s="37" t="s">
        <v>27639</v>
      </c>
      <c r="C959" s="35"/>
      <c r="D959" s="38" t="b">
        <v>1</v>
      </c>
      <c r="E959" s="38" t="b">
        <v>0</v>
      </c>
      <c r="F959" s="38" t="b">
        <v>0</v>
      </c>
      <c r="G959" s="38" t="b">
        <v>0</v>
      </c>
      <c r="H959" s="38" t="b">
        <v>0</v>
      </c>
      <c r="I959" s="38" t="b">
        <v>1</v>
      </c>
      <c r="J959" s="39"/>
      <c r="K959" s="39"/>
      <c r="L959" s="38" t="b">
        <v>1</v>
      </c>
      <c r="M959" s="40">
        <v>45758.0</v>
      </c>
      <c r="N959" s="41" t="s">
        <v>189</v>
      </c>
      <c r="O959" s="41" t="s">
        <v>27640</v>
      </c>
      <c r="P959" s="42" t="s">
        <v>29978</v>
      </c>
      <c r="Q959" s="41" t="s">
        <v>24600</v>
      </c>
      <c r="R959" s="41" t="s">
        <v>972</v>
      </c>
      <c r="S959" s="41" t="s">
        <v>1092</v>
      </c>
      <c r="T959" s="41" t="s">
        <v>1093</v>
      </c>
      <c r="U959" s="41" t="s">
        <v>27641</v>
      </c>
      <c r="V959" s="43"/>
      <c r="W959" s="43"/>
      <c r="X959" s="43"/>
      <c r="Y959" s="41" t="s">
        <v>27870</v>
      </c>
      <c r="Z959" s="41" t="s">
        <v>27845</v>
      </c>
      <c r="AA959" s="41" t="s">
        <v>24600</v>
      </c>
      <c r="AB959" s="39"/>
      <c r="AC959" s="39"/>
      <c r="AD959" s="41" t="s">
        <v>151</v>
      </c>
      <c r="AE959" s="41" t="s">
        <v>27846</v>
      </c>
      <c r="AF959" s="43"/>
      <c r="AG959" s="43"/>
      <c r="AH959" s="43"/>
      <c r="AI959" s="43"/>
      <c r="AJ959" s="41" t="s">
        <v>1781</v>
      </c>
      <c r="AK959" s="43"/>
      <c r="AL959" s="43"/>
      <c r="AM959" s="41" t="s">
        <v>27642</v>
      </c>
      <c r="AN959" s="43"/>
      <c r="AO959" s="41" t="s">
        <v>24604</v>
      </c>
      <c r="AP959" s="43"/>
      <c r="AQ959" s="43"/>
      <c r="AR959" s="43"/>
      <c r="AS959" s="29"/>
    </row>
    <row r="960">
      <c r="A960" s="28"/>
      <c r="B960" s="37" t="s">
        <v>26240</v>
      </c>
      <c r="C960" s="35"/>
      <c r="D960" s="38" t="b">
        <v>1</v>
      </c>
      <c r="E960" s="38" t="b">
        <v>0</v>
      </c>
      <c r="F960" s="38" t="b">
        <v>0</v>
      </c>
      <c r="G960" s="38" t="b">
        <v>0</v>
      </c>
      <c r="H960" s="38" t="b">
        <v>1</v>
      </c>
      <c r="I960" s="38" t="b">
        <v>1</v>
      </c>
      <c r="J960" s="39"/>
      <c r="K960" s="39"/>
      <c r="L960" s="38" t="b">
        <v>1</v>
      </c>
      <c r="M960" s="40">
        <v>45758.0</v>
      </c>
      <c r="N960" s="41" t="s">
        <v>1047</v>
      </c>
      <c r="O960" s="41" t="s">
        <v>26241</v>
      </c>
      <c r="P960" s="42" t="s">
        <v>29979</v>
      </c>
      <c r="Q960" s="41" t="s">
        <v>24600</v>
      </c>
      <c r="R960" s="41" t="s">
        <v>972</v>
      </c>
      <c r="S960" s="41" t="s">
        <v>3799</v>
      </c>
      <c r="T960" s="41" t="s">
        <v>3800</v>
      </c>
      <c r="U960" s="41" t="s">
        <v>26242</v>
      </c>
      <c r="V960" s="43"/>
      <c r="W960" s="43"/>
      <c r="X960" s="43"/>
      <c r="Y960" s="41" t="s">
        <v>27870</v>
      </c>
      <c r="Z960" s="41" t="s">
        <v>29093</v>
      </c>
      <c r="AA960" s="41" t="s">
        <v>24600</v>
      </c>
      <c r="AB960" s="39"/>
      <c r="AC960" s="39"/>
      <c r="AD960" s="41" t="s">
        <v>151</v>
      </c>
      <c r="AE960" s="41" t="s">
        <v>27846</v>
      </c>
      <c r="AF960" s="43"/>
      <c r="AG960" s="43"/>
      <c r="AH960" s="43"/>
      <c r="AI960" s="43"/>
      <c r="AJ960" s="43"/>
      <c r="AK960" s="43"/>
      <c r="AL960" s="43"/>
      <c r="AM960" s="41" t="s">
        <v>26243</v>
      </c>
      <c r="AN960" s="43"/>
      <c r="AO960" s="41" t="s">
        <v>24604</v>
      </c>
      <c r="AP960" s="43"/>
      <c r="AQ960" s="43"/>
      <c r="AR960" s="43"/>
      <c r="AS960" s="29"/>
    </row>
    <row r="961">
      <c r="A961" s="28"/>
      <c r="B961" s="37" t="s">
        <v>26244</v>
      </c>
      <c r="C961" s="35"/>
      <c r="D961" s="38" t="b">
        <v>1</v>
      </c>
      <c r="E961" s="38" t="b">
        <v>0</v>
      </c>
      <c r="F961" s="38" t="b">
        <v>0</v>
      </c>
      <c r="G961" s="38" t="b">
        <v>0</v>
      </c>
      <c r="H961" s="38" t="b">
        <v>0</v>
      </c>
      <c r="I961" s="38" t="b">
        <v>0</v>
      </c>
      <c r="J961" s="39"/>
      <c r="K961" s="39"/>
      <c r="L961" s="38" t="b">
        <v>1</v>
      </c>
      <c r="M961" s="45">
        <v>46002.0</v>
      </c>
      <c r="N961" s="41" t="s">
        <v>1047</v>
      </c>
      <c r="O961" s="41" t="s">
        <v>26245</v>
      </c>
      <c r="P961" s="42" t="s">
        <v>29980</v>
      </c>
      <c r="Q961" s="41" t="s">
        <v>26180</v>
      </c>
      <c r="R961" s="41" t="s">
        <v>16866</v>
      </c>
      <c r="S961" s="41" t="s">
        <v>1456</v>
      </c>
      <c r="T961" s="41" t="s">
        <v>1457</v>
      </c>
      <c r="U961" s="39"/>
      <c r="V961" s="43"/>
      <c r="W961" s="41" t="s">
        <v>15960</v>
      </c>
      <c r="X961" s="43"/>
      <c r="Y961" s="41" t="s">
        <v>29190</v>
      </c>
      <c r="Z961" s="41" t="s">
        <v>29190</v>
      </c>
      <c r="AA961" s="41" t="s">
        <v>26180</v>
      </c>
      <c r="AB961" s="39"/>
      <c r="AC961" s="39"/>
      <c r="AD961" s="41" t="s">
        <v>14522</v>
      </c>
      <c r="AE961" s="41" t="s">
        <v>27846</v>
      </c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29"/>
    </row>
    <row r="962">
      <c r="A962" s="28"/>
      <c r="B962" s="37" t="s">
        <v>26240</v>
      </c>
      <c r="C962" s="35"/>
      <c r="D962" s="38" t="b">
        <v>1</v>
      </c>
      <c r="E962" s="38" t="b">
        <v>0</v>
      </c>
      <c r="F962" s="38" t="b">
        <v>0</v>
      </c>
      <c r="G962" s="38" t="b">
        <v>0</v>
      </c>
      <c r="H962" s="38" t="b">
        <v>1</v>
      </c>
      <c r="I962" s="38" t="b">
        <v>1</v>
      </c>
      <c r="J962" s="39"/>
      <c r="K962" s="39"/>
      <c r="L962" s="38" t="b">
        <v>1</v>
      </c>
      <c r="M962" s="40">
        <v>45758.0</v>
      </c>
      <c r="N962" s="41" t="s">
        <v>1047</v>
      </c>
      <c r="O962" s="41" t="s">
        <v>26241</v>
      </c>
      <c r="P962" s="42" t="s">
        <v>29981</v>
      </c>
      <c r="Q962" s="41" t="s">
        <v>24600</v>
      </c>
      <c r="R962" s="41" t="s">
        <v>972</v>
      </c>
      <c r="S962" s="41" t="s">
        <v>3799</v>
      </c>
      <c r="T962" s="41" t="s">
        <v>3800</v>
      </c>
      <c r="U962" s="41" t="s">
        <v>26242</v>
      </c>
      <c r="V962" s="43"/>
      <c r="W962" s="43"/>
      <c r="X962" s="43"/>
      <c r="Y962" s="41" t="s">
        <v>27870</v>
      </c>
      <c r="Z962" s="41" t="s">
        <v>29093</v>
      </c>
      <c r="AA962" s="41" t="s">
        <v>24600</v>
      </c>
      <c r="AB962" s="39"/>
      <c r="AC962" s="39"/>
      <c r="AD962" s="41" t="s">
        <v>151</v>
      </c>
      <c r="AE962" s="41" t="s">
        <v>27846</v>
      </c>
      <c r="AF962" s="43"/>
      <c r="AG962" s="43"/>
      <c r="AH962" s="43"/>
      <c r="AI962" s="43"/>
      <c r="AJ962" s="43"/>
      <c r="AK962" s="43"/>
      <c r="AL962" s="43"/>
      <c r="AM962" s="41" t="s">
        <v>26243</v>
      </c>
      <c r="AN962" s="43"/>
      <c r="AO962" s="41" t="s">
        <v>24604</v>
      </c>
      <c r="AP962" s="43"/>
      <c r="AQ962" s="43"/>
      <c r="AR962" s="43"/>
      <c r="AS962" s="29"/>
    </row>
    <row r="963">
      <c r="A963" s="28"/>
      <c r="B963" s="37" t="s">
        <v>26182</v>
      </c>
      <c r="C963" s="35"/>
      <c r="D963" s="38" t="b">
        <v>1</v>
      </c>
      <c r="E963" s="38" t="b">
        <v>0</v>
      </c>
      <c r="F963" s="38" t="b">
        <v>0</v>
      </c>
      <c r="G963" s="38" t="b">
        <v>0</v>
      </c>
      <c r="H963" s="38" t="b">
        <v>0</v>
      </c>
      <c r="I963" s="38" t="b">
        <v>1</v>
      </c>
      <c r="J963" s="39"/>
      <c r="K963" s="39"/>
      <c r="L963" s="38" t="b">
        <v>1</v>
      </c>
      <c r="M963" s="40">
        <v>45758.0</v>
      </c>
      <c r="N963" s="41" t="s">
        <v>1047</v>
      </c>
      <c r="O963" s="41" t="s">
        <v>26183</v>
      </c>
      <c r="P963" s="42" t="s">
        <v>29982</v>
      </c>
      <c r="Q963" s="41" t="s">
        <v>24600</v>
      </c>
      <c r="R963" s="41" t="s">
        <v>972</v>
      </c>
      <c r="S963" s="41" t="s">
        <v>1363</v>
      </c>
      <c r="T963" s="41" t="s">
        <v>1099</v>
      </c>
      <c r="U963" s="41" t="s">
        <v>26184</v>
      </c>
      <c r="V963" s="43"/>
      <c r="W963" s="43"/>
      <c r="X963" s="43"/>
      <c r="Y963" s="41" t="s">
        <v>27870</v>
      </c>
      <c r="Z963" s="41" t="s">
        <v>27845</v>
      </c>
      <c r="AA963" s="41" t="s">
        <v>24600</v>
      </c>
      <c r="AB963" s="39"/>
      <c r="AC963" s="39"/>
      <c r="AD963" s="41" t="s">
        <v>215</v>
      </c>
      <c r="AE963" s="41" t="s">
        <v>27846</v>
      </c>
      <c r="AF963" s="43"/>
      <c r="AG963" s="43"/>
      <c r="AH963" s="43"/>
      <c r="AI963" s="43"/>
      <c r="AJ963" s="43"/>
      <c r="AK963" s="43"/>
      <c r="AL963" s="43"/>
      <c r="AM963" s="41" t="s">
        <v>26185</v>
      </c>
      <c r="AN963" s="43"/>
      <c r="AO963" s="41" t="s">
        <v>24604</v>
      </c>
      <c r="AP963" s="43"/>
      <c r="AQ963" s="43"/>
      <c r="AR963" s="43"/>
      <c r="AS963" s="29"/>
    </row>
    <row r="964">
      <c r="A964" s="28"/>
      <c r="B964" s="37" t="s">
        <v>26182</v>
      </c>
      <c r="C964" s="35"/>
      <c r="D964" s="38" t="b">
        <v>1</v>
      </c>
      <c r="E964" s="38" t="b">
        <v>0</v>
      </c>
      <c r="F964" s="38" t="b">
        <v>0</v>
      </c>
      <c r="G964" s="38" t="b">
        <v>0</v>
      </c>
      <c r="H964" s="38" t="b">
        <v>0</v>
      </c>
      <c r="I964" s="38" t="b">
        <v>1</v>
      </c>
      <c r="J964" s="39"/>
      <c r="K964" s="39"/>
      <c r="L964" s="38" t="b">
        <v>1</v>
      </c>
      <c r="M964" s="40">
        <v>45758.0</v>
      </c>
      <c r="N964" s="41" t="s">
        <v>1047</v>
      </c>
      <c r="O964" s="41" t="s">
        <v>26183</v>
      </c>
      <c r="P964" s="42" t="s">
        <v>29983</v>
      </c>
      <c r="Q964" s="41" t="s">
        <v>24600</v>
      </c>
      <c r="R964" s="41" t="s">
        <v>972</v>
      </c>
      <c r="S964" s="41" t="s">
        <v>1363</v>
      </c>
      <c r="T964" s="41" t="s">
        <v>1099</v>
      </c>
      <c r="U964" s="41" t="s">
        <v>26184</v>
      </c>
      <c r="V964" s="43"/>
      <c r="W964" s="43"/>
      <c r="X964" s="43"/>
      <c r="Y964" s="41" t="s">
        <v>27870</v>
      </c>
      <c r="Z964" s="41" t="s">
        <v>27845</v>
      </c>
      <c r="AA964" s="41" t="s">
        <v>24600</v>
      </c>
      <c r="AB964" s="39"/>
      <c r="AC964" s="39"/>
      <c r="AD964" s="41" t="s">
        <v>215</v>
      </c>
      <c r="AE964" s="41" t="s">
        <v>27846</v>
      </c>
      <c r="AF964" s="43"/>
      <c r="AG964" s="43"/>
      <c r="AH964" s="43"/>
      <c r="AI964" s="43"/>
      <c r="AJ964" s="43"/>
      <c r="AK964" s="43"/>
      <c r="AL964" s="43"/>
      <c r="AM964" s="41" t="s">
        <v>26185</v>
      </c>
      <c r="AN964" s="43"/>
      <c r="AO964" s="41" t="s">
        <v>24604</v>
      </c>
      <c r="AP964" s="43"/>
      <c r="AQ964" s="43"/>
      <c r="AR964" s="43"/>
      <c r="AS964" s="29"/>
    </row>
    <row r="965">
      <c r="A965" s="28"/>
      <c r="B965" s="37" t="s">
        <v>26240</v>
      </c>
      <c r="C965" s="35"/>
      <c r="D965" s="38" t="b">
        <v>1</v>
      </c>
      <c r="E965" s="38" t="b">
        <v>0</v>
      </c>
      <c r="F965" s="38" t="b">
        <v>0</v>
      </c>
      <c r="G965" s="38" t="b">
        <v>0</v>
      </c>
      <c r="H965" s="38" t="b">
        <v>1</v>
      </c>
      <c r="I965" s="38" t="b">
        <v>1</v>
      </c>
      <c r="J965" s="39"/>
      <c r="K965" s="39"/>
      <c r="L965" s="38" t="b">
        <v>1</v>
      </c>
      <c r="M965" s="40">
        <v>45758.0</v>
      </c>
      <c r="N965" s="41" t="s">
        <v>1047</v>
      </c>
      <c r="O965" s="41" t="s">
        <v>26241</v>
      </c>
      <c r="P965" s="42" t="s">
        <v>29984</v>
      </c>
      <c r="Q965" s="41" t="s">
        <v>24600</v>
      </c>
      <c r="R965" s="41" t="s">
        <v>972</v>
      </c>
      <c r="S965" s="41" t="s">
        <v>3799</v>
      </c>
      <c r="T965" s="41" t="s">
        <v>3800</v>
      </c>
      <c r="U965" s="41" t="s">
        <v>26242</v>
      </c>
      <c r="V965" s="43"/>
      <c r="W965" s="43"/>
      <c r="X965" s="43"/>
      <c r="Y965" s="41" t="s">
        <v>27870</v>
      </c>
      <c r="Z965" s="41" t="s">
        <v>29093</v>
      </c>
      <c r="AA965" s="41" t="s">
        <v>24600</v>
      </c>
      <c r="AB965" s="39"/>
      <c r="AC965" s="39"/>
      <c r="AD965" s="41" t="s">
        <v>151</v>
      </c>
      <c r="AE965" s="41" t="s">
        <v>27846</v>
      </c>
      <c r="AF965" s="43"/>
      <c r="AG965" s="43"/>
      <c r="AH965" s="43"/>
      <c r="AI965" s="43"/>
      <c r="AJ965" s="43"/>
      <c r="AK965" s="43"/>
      <c r="AL965" s="43"/>
      <c r="AM965" s="41" t="s">
        <v>26243</v>
      </c>
      <c r="AN965" s="43"/>
      <c r="AO965" s="41" t="s">
        <v>24604</v>
      </c>
      <c r="AP965" s="43"/>
      <c r="AQ965" s="43"/>
      <c r="AR965" s="43"/>
      <c r="AS965" s="29"/>
    </row>
    <row r="966">
      <c r="A966" s="28"/>
      <c r="B966" s="37" t="s">
        <v>26244</v>
      </c>
      <c r="C966" s="35"/>
      <c r="D966" s="38" t="b">
        <v>1</v>
      </c>
      <c r="E966" s="38" t="b">
        <v>0</v>
      </c>
      <c r="F966" s="38" t="b">
        <v>0</v>
      </c>
      <c r="G966" s="38" t="b">
        <v>0</v>
      </c>
      <c r="H966" s="38" t="b">
        <v>0</v>
      </c>
      <c r="I966" s="38" t="b">
        <v>0</v>
      </c>
      <c r="J966" s="39"/>
      <c r="K966" s="39"/>
      <c r="L966" s="38" t="b">
        <v>1</v>
      </c>
      <c r="M966" s="45">
        <v>46002.0</v>
      </c>
      <c r="N966" s="41" t="s">
        <v>1047</v>
      </c>
      <c r="O966" s="41" t="s">
        <v>26245</v>
      </c>
      <c r="P966" s="42" t="s">
        <v>29985</v>
      </c>
      <c r="Q966" s="41" t="s">
        <v>26180</v>
      </c>
      <c r="R966" s="41" t="s">
        <v>16866</v>
      </c>
      <c r="S966" s="41" t="s">
        <v>1456</v>
      </c>
      <c r="T966" s="41" t="s">
        <v>1457</v>
      </c>
      <c r="U966" s="39"/>
      <c r="V966" s="43"/>
      <c r="W966" s="41" t="s">
        <v>15960</v>
      </c>
      <c r="X966" s="43"/>
      <c r="Y966" s="41" t="s">
        <v>29190</v>
      </c>
      <c r="Z966" s="41" t="s">
        <v>29190</v>
      </c>
      <c r="AA966" s="41" t="s">
        <v>26180</v>
      </c>
      <c r="AB966" s="39"/>
      <c r="AC966" s="39"/>
      <c r="AD966" s="41" t="s">
        <v>14522</v>
      </c>
      <c r="AE966" s="41" t="s">
        <v>27846</v>
      </c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29"/>
    </row>
    <row r="967">
      <c r="A967" s="28"/>
      <c r="B967" s="37" t="s">
        <v>27072</v>
      </c>
      <c r="C967" s="35"/>
      <c r="D967" s="38" t="b">
        <v>1</v>
      </c>
      <c r="E967" s="38" t="b">
        <v>0</v>
      </c>
      <c r="F967" s="38" t="b">
        <v>0</v>
      </c>
      <c r="G967" s="38" t="b">
        <v>0</v>
      </c>
      <c r="H967" s="38" t="b">
        <v>0</v>
      </c>
      <c r="I967" s="38" t="b">
        <v>0</v>
      </c>
      <c r="J967" s="39"/>
      <c r="K967" s="39"/>
      <c r="L967" s="38" t="b">
        <v>1</v>
      </c>
      <c r="M967" s="40">
        <v>45879.0</v>
      </c>
      <c r="N967" s="41" t="s">
        <v>1047</v>
      </c>
      <c r="O967" s="41" t="s">
        <v>27073</v>
      </c>
      <c r="P967" s="42" t="s">
        <v>29986</v>
      </c>
      <c r="Q967" s="41" t="s">
        <v>27064</v>
      </c>
      <c r="R967" s="41" t="s">
        <v>23278</v>
      </c>
      <c r="S967" s="41" t="s">
        <v>1363</v>
      </c>
      <c r="T967" s="41" t="s">
        <v>1099</v>
      </c>
      <c r="U967" s="39"/>
      <c r="V967" s="43"/>
      <c r="W967" s="43"/>
      <c r="X967" s="43"/>
      <c r="Y967" s="41" t="s">
        <v>27845</v>
      </c>
      <c r="Z967" s="41" t="s">
        <v>27845</v>
      </c>
      <c r="AA967" s="41" t="s">
        <v>27064</v>
      </c>
      <c r="AB967" s="39"/>
      <c r="AC967" s="39"/>
      <c r="AD967" s="41" t="s">
        <v>151</v>
      </c>
      <c r="AE967" s="41" t="s">
        <v>27846</v>
      </c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29"/>
    </row>
    <row r="968">
      <c r="A968" s="28"/>
      <c r="B968" s="37" t="s">
        <v>27730</v>
      </c>
      <c r="C968" s="35"/>
      <c r="D968" s="38" t="b">
        <v>1</v>
      </c>
      <c r="E968" s="38" t="b">
        <v>0</v>
      </c>
      <c r="F968" s="38" t="b">
        <v>0</v>
      </c>
      <c r="G968" s="38" t="b">
        <v>0</v>
      </c>
      <c r="H968" s="38" t="b">
        <v>0</v>
      </c>
      <c r="I968" s="38" t="b">
        <v>0</v>
      </c>
      <c r="J968" s="39"/>
      <c r="K968" s="39"/>
      <c r="L968" s="38" t="b">
        <v>1</v>
      </c>
      <c r="M968" s="41" t="s">
        <v>23013</v>
      </c>
      <c r="N968" s="41" t="s">
        <v>1047</v>
      </c>
      <c r="O968" s="41" t="s">
        <v>27731</v>
      </c>
      <c r="P968" s="42" t="s">
        <v>29987</v>
      </c>
      <c r="Q968" s="41" t="s">
        <v>26716</v>
      </c>
      <c r="R968" s="41" t="s">
        <v>16380</v>
      </c>
      <c r="S968" s="41" t="s">
        <v>1456</v>
      </c>
      <c r="T968" s="41" t="s">
        <v>1457</v>
      </c>
      <c r="U968" s="41" t="s">
        <v>16868</v>
      </c>
      <c r="V968" s="43"/>
      <c r="W968" s="41" t="s">
        <v>15960</v>
      </c>
      <c r="X968" s="43"/>
      <c r="Y968" s="41" t="s">
        <v>27870</v>
      </c>
      <c r="Z968" s="41" t="s">
        <v>29126</v>
      </c>
      <c r="AA968" s="41" t="s">
        <v>26716</v>
      </c>
      <c r="AB968" s="39"/>
      <c r="AC968" s="39"/>
      <c r="AD968" s="41" t="s">
        <v>151</v>
      </c>
      <c r="AE968" s="41" t="s">
        <v>27846</v>
      </c>
      <c r="AF968" s="43"/>
      <c r="AG968" s="43"/>
      <c r="AH968" s="43"/>
      <c r="AI968" s="43"/>
      <c r="AJ968" s="43"/>
      <c r="AK968" s="43"/>
      <c r="AL968" s="43"/>
      <c r="AM968" s="43"/>
      <c r="AN968" s="43"/>
      <c r="AO968" s="41" t="s">
        <v>23532</v>
      </c>
      <c r="AP968" s="43"/>
      <c r="AQ968" s="43"/>
      <c r="AR968" s="43"/>
      <c r="AS968" s="29"/>
    </row>
    <row r="969">
      <c r="A969" s="28"/>
      <c r="B969" s="37" t="s">
        <v>27730</v>
      </c>
      <c r="C969" s="35"/>
      <c r="D969" s="38" t="b">
        <v>1</v>
      </c>
      <c r="E969" s="38" t="b">
        <v>0</v>
      </c>
      <c r="F969" s="38" t="b">
        <v>0</v>
      </c>
      <c r="G969" s="38" t="b">
        <v>0</v>
      </c>
      <c r="H969" s="38" t="b">
        <v>0</v>
      </c>
      <c r="I969" s="38" t="b">
        <v>0</v>
      </c>
      <c r="J969" s="39"/>
      <c r="K969" s="39"/>
      <c r="L969" s="38" t="b">
        <v>1</v>
      </c>
      <c r="M969" s="41" t="s">
        <v>23013</v>
      </c>
      <c r="N969" s="41" t="s">
        <v>1047</v>
      </c>
      <c r="O969" s="41" t="s">
        <v>27731</v>
      </c>
      <c r="P969" s="42" t="s">
        <v>29988</v>
      </c>
      <c r="Q969" s="41" t="s">
        <v>26716</v>
      </c>
      <c r="R969" s="41" t="s">
        <v>16380</v>
      </c>
      <c r="S969" s="41" t="s">
        <v>1456</v>
      </c>
      <c r="T969" s="41" t="s">
        <v>1457</v>
      </c>
      <c r="U969" s="41" t="s">
        <v>16868</v>
      </c>
      <c r="V969" s="43"/>
      <c r="W969" s="41" t="s">
        <v>15960</v>
      </c>
      <c r="X969" s="43"/>
      <c r="Y969" s="41" t="s">
        <v>27870</v>
      </c>
      <c r="Z969" s="41" t="s">
        <v>29126</v>
      </c>
      <c r="AA969" s="41" t="s">
        <v>26716</v>
      </c>
      <c r="AB969" s="39"/>
      <c r="AC969" s="39"/>
      <c r="AD969" s="41" t="s">
        <v>151</v>
      </c>
      <c r="AE969" s="41" t="s">
        <v>27846</v>
      </c>
      <c r="AF969" s="43"/>
      <c r="AG969" s="43"/>
      <c r="AH969" s="43"/>
      <c r="AI969" s="43"/>
      <c r="AJ969" s="43"/>
      <c r="AK969" s="43"/>
      <c r="AL969" s="43"/>
      <c r="AM969" s="43"/>
      <c r="AN969" s="43"/>
      <c r="AO969" s="41" t="s">
        <v>23532</v>
      </c>
      <c r="AP969" s="43"/>
      <c r="AQ969" s="43"/>
      <c r="AR969" s="43"/>
      <c r="AS969" s="29"/>
    </row>
    <row r="970">
      <c r="A970" s="28"/>
      <c r="B970" s="37" t="s">
        <v>27730</v>
      </c>
      <c r="C970" s="35"/>
      <c r="D970" s="38" t="b">
        <v>1</v>
      </c>
      <c r="E970" s="38" t="b">
        <v>0</v>
      </c>
      <c r="F970" s="38" t="b">
        <v>0</v>
      </c>
      <c r="G970" s="38" t="b">
        <v>0</v>
      </c>
      <c r="H970" s="38" t="b">
        <v>0</v>
      </c>
      <c r="I970" s="38" t="b">
        <v>0</v>
      </c>
      <c r="J970" s="39"/>
      <c r="K970" s="39"/>
      <c r="L970" s="38" t="b">
        <v>1</v>
      </c>
      <c r="M970" s="41" t="s">
        <v>23013</v>
      </c>
      <c r="N970" s="41" t="s">
        <v>1047</v>
      </c>
      <c r="O970" s="41" t="s">
        <v>27731</v>
      </c>
      <c r="P970" s="42" t="s">
        <v>29989</v>
      </c>
      <c r="Q970" s="41" t="s">
        <v>26716</v>
      </c>
      <c r="R970" s="41" t="s">
        <v>16380</v>
      </c>
      <c r="S970" s="41" t="s">
        <v>1456</v>
      </c>
      <c r="T970" s="41" t="s">
        <v>1457</v>
      </c>
      <c r="U970" s="41" t="s">
        <v>16868</v>
      </c>
      <c r="V970" s="43"/>
      <c r="W970" s="41" t="s">
        <v>15960</v>
      </c>
      <c r="X970" s="43"/>
      <c r="Y970" s="41" t="s">
        <v>27870</v>
      </c>
      <c r="Z970" s="41" t="s">
        <v>29126</v>
      </c>
      <c r="AA970" s="41" t="s">
        <v>26716</v>
      </c>
      <c r="AB970" s="39"/>
      <c r="AC970" s="39"/>
      <c r="AD970" s="41" t="s">
        <v>151</v>
      </c>
      <c r="AE970" s="41" t="s">
        <v>27846</v>
      </c>
      <c r="AF970" s="43"/>
      <c r="AG970" s="43"/>
      <c r="AH970" s="43"/>
      <c r="AI970" s="43"/>
      <c r="AJ970" s="43"/>
      <c r="AK970" s="43"/>
      <c r="AL970" s="43"/>
      <c r="AM970" s="43"/>
      <c r="AN970" s="43"/>
      <c r="AO970" s="41" t="s">
        <v>23532</v>
      </c>
      <c r="AP970" s="43"/>
      <c r="AQ970" s="43"/>
      <c r="AR970" s="43"/>
      <c r="AS970" s="29"/>
    </row>
    <row r="971">
      <c r="A971" s="28"/>
      <c r="B971" s="37" t="s">
        <v>26182</v>
      </c>
      <c r="C971" s="35"/>
      <c r="D971" s="38" t="b">
        <v>1</v>
      </c>
      <c r="E971" s="38" t="b">
        <v>0</v>
      </c>
      <c r="F971" s="38" t="b">
        <v>0</v>
      </c>
      <c r="G971" s="38" t="b">
        <v>0</v>
      </c>
      <c r="H971" s="38" t="b">
        <v>0</v>
      </c>
      <c r="I971" s="38" t="b">
        <v>1</v>
      </c>
      <c r="J971" s="39"/>
      <c r="K971" s="39"/>
      <c r="L971" s="38" t="b">
        <v>1</v>
      </c>
      <c r="M971" s="40">
        <v>45758.0</v>
      </c>
      <c r="N971" s="41" t="s">
        <v>1047</v>
      </c>
      <c r="O971" s="41" t="s">
        <v>26183</v>
      </c>
      <c r="P971" s="42" t="s">
        <v>29990</v>
      </c>
      <c r="Q971" s="41" t="s">
        <v>24600</v>
      </c>
      <c r="R971" s="41" t="s">
        <v>972</v>
      </c>
      <c r="S971" s="41" t="s">
        <v>1363</v>
      </c>
      <c r="T971" s="41" t="s">
        <v>1099</v>
      </c>
      <c r="U971" s="41" t="s">
        <v>26184</v>
      </c>
      <c r="V971" s="43"/>
      <c r="W971" s="43"/>
      <c r="X971" s="43"/>
      <c r="Y971" s="41" t="s">
        <v>27870</v>
      </c>
      <c r="Z971" s="41" t="s">
        <v>27845</v>
      </c>
      <c r="AA971" s="41" t="s">
        <v>24600</v>
      </c>
      <c r="AB971" s="39"/>
      <c r="AC971" s="39"/>
      <c r="AD971" s="41" t="s">
        <v>215</v>
      </c>
      <c r="AE971" s="41" t="s">
        <v>27846</v>
      </c>
      <c r="AF971" s="43"/>
      <c r="AG971" s="43"/>
      <c r="AH971" s="43"/>
      <c r="AI971" s="43"/>
      <c r="AJ971" s="43"/>
      <c r="AK971" s="43"/>
      <c r="AL971" s="43"/>
      <c r="AM971" s="41" t="s">
        <v>26185</v>
      </c>
      <c r="AN971" s="43"/>
      <c r="AO971" s="41" t="s">
        <v>24604</v>
      </c>
      <c r="AP971" s="43"/>
      <c r="AQ971" s="43"/>
      <c r="AR971" s="43"/>
      <c r="AS971" s="29"/>
    </row>
    <row r="972">
      <c r="A972" s="28"/>
      <c r="B972" s="37" t="s">
        <v>25161</v>
      </c>
      <c r="C972" s="35"/>
      <c r="D972" s="38" t="b">
        <v>1</v>
      </c>
      <c r="E972" s="38" t="b">
        <v>1</v>
      </c>
      <c r="F972" s="38" t="b">
        <v>0</v>
      </c>
      <c r="G972" s="38" t="b">
        <v>0</v>
      </c>
      <c r="H972" s="38" t="b">
        <v>0</v>
      </c>
      <c r="I972" s="38" t="b">
        <v>0</v>
      </c>
      <c r="J972" s="39"/>
      <c r="K972" s="39"/>
      <c r="L972" s="38" t="b">
        <v>1</v>
      </c>
      <c r="M972" s="41" t="s">
        <v>24869</v>
      </c>
      <c r="N972" s="41" t="s">
        <v>643</v>
      </c>
      <c r="O972" s="41" t="s">
        <v>25162</v>
      </c>
      <c r="P972" s="42" t="s">
        <v>29991</v>
      </c>
      <c r="Q972" s="41" t="s">
        <v>24872</v>
      </c>
      <c r="R972" s="41" t="s">
        <v>146</v>
      </c>
      <c r="S972" s="41" t="s">
        <v>978</v>
      </c>
      <c r="T972" s="41" t="s">
        <v>979</v>
      </c>
      <c r="U972" s="39"/>
      <c r="V972" s="43"/>
      <c r="W972" s="41" t="s">
        <v>16609</v>
      </c>
      <c r="X972" s="43"/>
      <c r="Y972" s="41" t="s">
        <v>29200</v>
      </c>
      <c r="Z972" s="41" t="s">
        <v>27980</v>
      </c>
      <c r="AA972" s="41" t="s">
        <v>24872</v>
      </c>
      <c r="AB972" s="39"/>
      <c r="AC972" s="39"/>
      <c r="AD972" s="41" t="s">
        <v>151</v>
      </c>
      <c r="AE972" s="41" t="s">
        <v>27846</v>
      </c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29"/>
    </row>
    <row r="973">
      <c r="A973" s="28"/>
      <c r="B973" s="37" t="s">
        <v>16272</v>
      </c>
      <c r="C973" s="35"/>
      <c r="D973" s="38" t="b">
        <v>1</v>
      </c>
      <c r="E973" s="38" t="b">
        <v>1</v>
      </c>
      <c r="F973" s="38" t="b">
        <v>0</v>
      </c>
      <c r="G973" s="38" t="b">
        <v>0</v>
      </c>
      <c r="H973" s="38" t="b">
        <v>0</v>
      </c>
      <c r="I973" s="38" t="b">
        <v>0</v>
      </c>
      <c r="J973" s="39"/>
      <c r="K973" s="41" t="s">
        <v>16228</v>
      </c>
      <c r="L973" s="38" t="b">
        <v>1</v>
      </c>
      <c r="M973" s="40">
        <v>45697.0</v>
      </c>
      <c r="N973" s="41" t="s">
        <v>643</v>
      </c>
      <c r="O973" s="41" t="s">
        <v>16273</v>
      </c>
      <c r="P973" s="42" t="s">
        <v>29992</v>
      </c>
      <c r="Q973" s="41" t="s">
        <v>16274</v>
      </c>
      <c r="R973" s="41" t="s">
        <v>2041</v>
      </c>
      <c r="S973" s="41" t="s">
        <v>8983</v>
      </c>
      <c r="T973" s="41" t="s">
        <v>3985</v>
      </c>
      <c r="U973" s="39"/>
      <c r="V973" s="43"/>
      <c r="W973" s="41" t="s">
        <v>9182</v>
      </c>
      <c r="X973" s="43"/>
      <c r="Y973" s="41" t="s">
        <v>29228</v>
      </c>
      <c r="Z973" s="41" t="s">
        <v>29126</v>
      </c>
      <c r="AA973" s="41" t="s">
        <v>16274</v>
      </c>
      <c r="AB973" s="39"/>
      <c r="AC973" s="39"/>
      <c r="AD973" s="41" t="s">
        <v>151</v>
      </c>
      <c r="AE973" s="41" t="s">
        <v>27846</v>
      </c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29"/>
    </row>
    <row r="974">
      <c r="A974" s="28"/>
      <c r="B974" s="37" t="s">
        <v>27362</v>
      </c>
      <c r="C974" s="35"/>
      <c r="D974" s="38" t="b">
        <v>1</v>
      </c>
      <c r="E974" s="38" t="b">
        <v>0</v>
      </c>
      <c r="F974" s="38" t="b">
        <v>0</v>
      </c>
      <c r="G974" s="38" t="b">
        <v>0</v>
      </c>
      <c r="H974" s="38" t="b">
        <v>0</v>
      </c>
      <c r="I974" s="38" t="b">
        <v>1</v>
      </c>
      <c r="J974" s="39"/>
      <c r="K974" s="39"/>
      <c r="L974" s="38" t="b">
        <v>1</v>
      </c>
      <c r="M974" s="40">
        <v>45758.0</v>
      </c>
      <c r="N974" s="41" t="s">
        <v>643</v>
      </c>
      <c r="O974" s="41" t="s">
        <v>27363</v>
      </c>
      <c r="P974" s="42" t="s">
        <v>29993</v>
      </c>
      <c r="Q974" s="41" t="s">
        <v>24600</v>
      </c>
      <c r="R974" s="41" t="s">
        <v>972</v>
      </c>
      <c r="S974" s="41" t="s">
        <v>1076</v>
      </c>
      <c r="T974" s="41" t="s">
        <v>1077</v>
      </c>
      <c r="U974" s="41" t="s">
        <v>27364</v>
      </c>
      <c r="V974" s="43"/>
      <c r="W974" s="43"/>
      <c r="X974" s="43"/>
      <c r="Y974" s="41" t="s">
        <v>27870</v>
      </c>
      <c r="Z974" s="41" t="s">
        <v>27845</v>
      </c>
      <c r="AA974" s="41" t="s">
        <v>24600</v>
      </c>
      <c r="AB974" s="39"/>
      <c r="AC974" s="39"/>
      <c r="AD974" s="41" t="s">
        <v>151</v>
      </c>
      <c r="AE974" s="41" t="s">
        <v>27846</v>
      </c>
      <c r="AF974" s="43"/>
      <c r="AG974" s="43"/>
      <c r="AH974" s="43"/>
      <c r="AI974" s="43"/>
      <c r="AJ974" s="43"/>
      <c r="AK974" s="43"/>
      <c r="AL974" s="43"/>
      <c r="AM974" s="41" t="s">
        <v>27365</v>
      </c>
      <c r="AN974" s="43"/>
      <c r="AO974" s="41" t="s">
        <v>24604</v>
      </c>
      <c r="AP974" s="43"/>
      <c r="AQ974" s="43"/>
      <c r="AR974" s="43"/>
      <c r="AS974" s="29"/>
    </row>
    <row r="975">
      <c r="A975" s="28"/>
      <c r="B975" s="37" t="s">
        <v>27362</v>
      </c>
      <c r="C975" s="35"/>
      <c r="D975" s="38" t="b">
        <v>1</v>
      </c>
      <c r="E975" s="38" t="b">
        <v>0</v>
      </c>
      <c r="F975" s="38" t="b">
        <v>0</v>
      </c>
      <c r="G975" s="38" t="b">
        <v>0</v>
      </c>
      <c r="H975" s="38" t="b">
        <v>0</v>
      </c>
      <c r="I975" s="38" t="b">
        <v>1</v>
      </c>
      <c r="J975" s="39"/>
      <c r="K975" s="39"/>
      <c r="L975" s="38" t="b">
        <v>1</v>
      </c>
      <c r="M975" s="40">
        <v>45758.0</v>
      </c>
      <c r="N975" s="41" t="s">
        <v>643</v>
      </c>
      <c r="O975" s="41" t="s">
        <v>27363</v>
      </c>
      <c r="P975" s="42" t="s">
        <v>29994</v>
      </c>
      <c r="Q975" s="41" t="s">
        <v>24600</v>
      </c>
      <c r="R975" s="41" t="s">
        <v>972</v>
      </c>
      <c r="S975" s="41" t="s">
        <v>1076</v>
      </c>
      <c r="T975" s="41" t="s">
        <v>1077</v>
      </c>
      <c r="U975" s="41" t="s">
        <v>27364</v>
      </c>
      <c r="V975" s="43"/>
      <c r="W975" s="43"/>
      <c r="X975" s="43"/>
      <c r="Y975" s="41" t="s">
        <v>27870</v>
      </c>
      <c r="Z975" s="41" t="s">
        <v>27845</v>
      </c>
      <c r="AA975" s="41" t="s">
        <v>24600</v>
      </c>
      <c r="AB975" s="39"/>
      <c r="AC975" s="39"/>
      <c r="AD975" s="41" t="s">
        <v>151</v>
      </c>
      <c r="AE975" s="41" t="s">
        <v>27846</v>
      </c>
      <c r="AF975" s="43"/>
      <c r="AG975" s="43"/>
      <c r="AH975" s="43"/>
      <c r="AI975" s="43"/>
      <c r="AJ975" s="43"/>
      <c r="AK975" s="43"/>
      <c r="AL975" s="43"/>
      <c r="AM975" s="41" t="s">
        <v>27365</v>
      </c>
      <c r="AN975" s="43"/>
      <c r="AO975" s="41" t="s">
        <v>24604</v>
      </c>
      <c r="AP975" s="43"/>
      <c r="AQ975" s="43"/>
      <c r="AR975" s="43"/>
      <c r="AS975" s="29"/>
    </row>
    <row r="976">
      <c r="A976" s="28"/>
      <c r="B976" s="37" t="s">
        <v>27610</v>
      </c>
      <c r="C976" s="35"/>
      <c r="D976" s="38" t="b">
        <v>1</v>
      </c>
      <c r="E976" s="38" t="b">
        <v>0</v>
      </c>
      <c r="F976" s="38" t="b">
        <v>0</v>
      </c>
      <c r="G976" s="38" t="b">
        <v>0</v>
      </c>
      <c r="H976" s="38" t="b">
        <v>0</v>
      </c>
      <c r="I976" s="38" t="b">
        <v>0</v>
      </c>
      <c r="J976" s="39"/>
      <c r="K976" s="39"/>
      <c r="L976" s="38" t="b">
        <v>1</v>
      </c>
      <c r="M976" s="40">
        <v>45700.0</v>
      </c>
      <c r="N976" s="41" t="s">
        <v>643</v>
      </c>
      <c r="O976" s="41" t="s">
        <v>27611</v>
      </c>
      <c r="P976" s="42" t="s">
        <v>29995</v>
      </c>
      <c r="Q976" s="41" t="s">
        <v>27612</v>
      </c>
      <c r="R976" s="41" t="s">
        <v>9926</v>
      </c>
      <c r="S976" s="41" t="s">
        <v>8983</v>
      </c>
      <c r="T976" s="41" t="s">
        <v>3985</v>
      </c>
      <c r="U976" s="41" t="s">
        <v>16868</v>
      </c>
      <c r="V976" s="43"/>
      <c r="W976" s="41" t="s">
        <v>16609</v>
      </c>
      <c r="X976" s="43"/>
      <c r="Y976" s="41" t="s">
        <v>27870</v>
      </c>
      <c r="Z976" s="41" t="s">
        <v>29126</v>
      </c>
      <c r="AA976" s="41" t="s">
        <v>27612</v>
      </c>
      <c r="AB976" s="39"/>
      <c r="AC976" s="39"/>
      <c r="AD976" s="41" t="s">
        <v>151</v>
      </c>
      <c r="AE976" s="41" t="s">
        <v>27846</v>
      </c>
      <c r="AF976" s="43"/>
      <c r="AG976" s="43"/>
      <c r="AH976" s="43"/>
      <c r="AI976" s="43"/>
      <c r="AJ976" s="43"/>
      <c r="AK976" s="43"/>
      <c r="AL976" s="43"/>
      <c r="AM976" s="43"/>
      <c r="AN976" s="43"/>
      <c r="AO976" s="41" t="s">
        <v>23532</v>
      </c>
      <c r="AP976" s="43"/>
      <c r="AQ976" s="43"/>
      <c r="AR976" s="43"/>
      <c r="AS976" s="29"/>
    </row>
    <row r="977">
      <c r="A977" s="28"/>
      <c r="B977" s="37" t="s">
        <v>27610</v>
      </c>
      <c r="C977" s="35"/>
      <c r="D977" s="38" t="b">
        <v>1</v>
      </c>
      <c r="E977" s="38" t="b">
        <v>0</v>
      </c>
      <c r="F977" s="38" t="b">
        <v>0</v>
      </c>
      <c r="G977" s="38" t="b">
        <v>0</v>
      </c>
      <c r="H977" s="38" t="b">
        <v>0</v>
      </c>
      <c r="I977" s="38" t="b">
        <v>0</v>
      </c>
      <c r="J977" s="39"/>
      <c r="K977" s="39"/>
      <c r="L977" s="38" t="b">
        <v>1</v>
      </c>
      <c r="M977" s="40">
        <v>45700.0</v>
      </c>
      <c r="N977" s="41" t="s">
        <v>643</v>
      </c>
      <c r="O977" s="41" t="s">
        <v>27611</v>
      </c>
      <c r="P977" s="42" t="s">
        <v>29996</v>
      </c>
      <c r="Q977" s="41" t="s">
        <v>27612</v>
      </c>
      <c r="R977" s="41" t="s">
        <v>9926</v>
      </c>
      <c r="S977" s="41" t="s">
        <v>8983</v>
      </c>
      <c r="T977" s="41" t="s">
        <v>3985</v>
      </c>
      <c r="U977" s="41" t="s">
        <v>16868</v>
      </c>
      <c r="V977" s="43"/>
      <c r="W977" s="41" t="s">
        <v>16609</v>
      </c>
      <c r="X977" s="43"/>
      <c r="Y977" s="41" t="s">
        <v>27870</v>
      </c>
      <c r="Z977" s="41" t="s">
        <v>29126</v>
      </c>
      <c r="AA977" s="41" t="s">
        <v>27612</v>
      </c>
      <c r="AB977" s="39"/>
      <c r="AC977" s="39"/>
      <c r="AD977" s="41" t="s">
        <v>151</v>
      </c>
      <c r="AE977" s="41" t="s">
        <v>27846</v>
      </c>
      <c r="AF977" s="43"/>
      <c r="AG977" s="43"/>
      <c r="AH977" s="43"/>
      <c r="AI977" s="43"/>
      <c r="AJ977" s="43"/>
      <c r="AK977" s="43"/>
      <c r="AL977" s="43"/>
      <c r="AM977" s="43"/>
      <c r="AN977" s="43"/>
      <c r="AO977" s="41" t="s">
        <v>23532</v>
      </c>
      <c r="AP977" s="43"/>
      <c r="AQ977" s="43"/>
      <c r="AR977" s="43"/>
      <c r="AS977" s="29"/>
    </row>
    <row r="978">
      <c r="A978" s="28"/>
      <c r="B978" s="37" t="s">
        <v>27616</v>
      </c>
      <c r="C978" s="35"/>
      <c r="D978" s="38" t="b">
        <v>1</v>
      </c>
      <c r="E978" s="38" t="b">
        <v>0</v>
      </c>
      <c r="F978" s="38" t="b">
        <v>0</v>
      </c>
      <c r="G978" s="38" t="b">
        <v>0</v>
      </c>
      <c r="H978" s="38" t="b">
        <v>0</v>
      </c>
      <c r="I978" s="38" t="b">
        <v>0</v>
      </c>
      <c r="J978" s="39"/>
      <c r="K978" s="39"/>
      <c r="L978" s="38" t="b">
        <v>1</v>
      </c>
      <c r="M978" s="40">
        <v>46267.0</v>
      </c>
      <c r="N978" s="41" t="s">
        <v>643</v>
      </c>
      <c r="O978" s="41" t="s">
        <v>27617</v>
      </c>
      <c r="P978" s="42" t="s">
        <v>29997</v>
      </c>
      <c r="Q978" s="41" t="s">
        <v>27618</v>
      </c>
      <c r="R978" s="41" t="s">
        <v>17095</v>
      </c>
      <c r="S978" s="41" t="s">
        <v>8983</v>
      </c>
      <c r="T978" s="41" t="s">
        <v>3985</v>
      </c>
      <c r="U978" s="41" t="s">
        <v>16868</v>
      </c>
      <c r="V978" s="43"/>
      <c r="W978" s="41" t="s">
        <v>16609</v>
      </c>
      <c r="X978" s="43"/>
      <c r="Y978" s="41" t="s">
        <v>27870</v>
      </c>
      <c r="Z978" s="41" t="s">
        <v>29126</v>
      </c>
      <c r="AA978" s="41" t="s">
        <v>27618</v>
      </c>
      <c r="AB978" s="39"/>
      <c r="AC978" s="39"/>
      <c r="AD978" s="41" t="s">
        <v>151</v>
      </c>
      <c r="AE978" s="41" t="s">
        <v>27846</v>
      </c>
      <c r="AF978" s="43"/>
      <c r="AG978" s="43"/>
      <c r="AH978" s="43"/>
      <c r="AI978" s="43"/>
      <c r="AJ978" s="43"/>
      <c r="AK978" s="43"/>
      <c r="AL978" s="43"/>
      <c r="AM978" s="43"/>
      <c r="AN978" s="43"/>
      <c r="AO978" s="41" t="s">
        <v>23532</v>
      </c>
      <c r="AP978" s="43"/>
      <c r="AQ978" s="43"/>
      <c r="AR978" s="43"/>
      <c r="AS978" s="29"/>
    </row>
    <row r="979">
      <c r="A979" s="28"/>
      <c r="B979" s="37" t="s">
        <v>27616</v>
      </c>
      <c r="C979" s="35"/>
      <c r="D979" s="38" t="b">
        <v>1</v>
      </c>
      <c r="E979" s="38" t="b">
        <v>0</v>
      </c>
      <c r="F979" s="38" t="b">
        <v>0</v>
      </c>
      <c r="G979" s="38" t="b">
        <v>0</v>
      </c>
      <c r="H979" s="38" t="b">
        <v>0</v>
      </c>
      <c r="I979" s="38" t="b">
        <v>0</v>
      </c>
      <c r="J979" s="39"/>
      <c r="K979" s="39"/>
      <c r="L979" s="38" t="b">
        <v>1</v>
      </c>
      <c r="M979" s="40">
        <v>46267.0</v>
      </c>
      <c r="N979" s="41" t="s">
        <v>643</v>
      </c>
      <c r="O979" s="41" t="s">
        <v>27617</v>
      </c>
      <c r="P979" s="42" t="s">
        <v>29998</v>
      </c>
      <c r="Q979" s="41" t="s">
        <v>27618</v>
      </c>
      <c r="R979" s="41" t="s">
        <v>17095</v>
      </c>
      <c r="S979" s="41" t="s">
        <v>8983</v>
      </c>
      <c r="T979" s="41" t="s">
        <v>3985</v>
      </c>
      <c r="U979" s="41" t="s">
        <v>16868</v>
      </c>
      <c r="V979" s="43"/>
      <c r="W979" s="41" t="s">
        <v>16609</v>
      </c>
      <c r="X979" s="43"/>
      <c r="Y979" s="41" t="s">
        <v>27870</v>
      </c>
      <c r="Z979" s="41" t="s">
        <v>29126</v>
      </c>
      <c r="AA979" s="41" t="s">
        <v>27618</v>
      </c>
      <c r="AB979" s="39"/>
      <c r="AC979" s="39"/>
      <c r="AD979" s="41" t="s">
        <v>151</v>
      </c>
      <c r="AE979" s="41" t="s">
        <v>27846</v>
      </c>
      <c r="AF979" s="43"/>
      <c r="AG979" s="43"/>
      <c r="AH979" s="43"/>
      <c r="AI979" s="43"/>
      <c r="AJ979" s="43"/>
      <c r="AK979" s="43"/>
      <c r="AL979" s="43"/>
      <c r="AM979" s="43"/>
      <c r="AN979" s="43"/>
      <c r="AO979" s="41" t="s">
        <v>23532</v>
      </c>
      <c r="AP979" s="43"/>
      <c r="AQ979" s="43"/>
      <c r="AR979" s="43"/>
      <c r="AS979" s="29"/>
    </row>
    <row r="980">
      <c r="A980" s="28"/>
      <c r="B980" s="37" t="s">
        <v>27602</v>
      </c>
      <c r="C980" s="35"/>
      <c r="D980" s="38" t="b">
        <v>1</v>
      </c>
      <c r="E980" s="38" t="b">
        <v>0</v>
      </c>
      <c r="F980" s="38" t="b">
        <v>0</v>
      </c>
      <c r="G980" s="38" t="b">
        <v>0</v>
      </c>
      <c r="H980" s="38" t="b">
        <v>0</v>
      </c>
      <c r="I980" s="38" t="b">
        <v>0</v>
      </c>
      <c r="J980" s="39"/>
      <c r="K980" s="39"/>
      <c r="L980" s="38" t="b">
        <v>1</v>
      </c>
      <c r="M980" s="40">
        <v>45881.0</v>
      </c>
      <c r="N980" s="41" t="s">
        <v>643</v>
      </c>
      <c r="O980" s="41" t="s">
        <v>27603</v>
      </c>
      <c r="P980" s="42" t="s">
        <v>29999</v>
      </c>
      <c r="Q980" s="41" t="s">
        <v>26960</v>
      </c>
      <c r="R980" s="41" t="s">
        <v>146</v>
      </c>
      <c r="S980" s="41" t="s">
        <v>1076</v>
      </c>
      <c r="T980" s="41" t="s">
        <v>1077</v>
      </c>
      <c r="U980" s="39"/>
      <c r="V980" s="43"/>
      <c r="W980" s="41" t="s">
        <v>16609</v>
      </c>
      <c r="X980" s="43"/>
      <c r="Y980" s="41" t="s">
        <v>29200</v>
      </c>
      <c r="Z980" s="41" t="s">
        <v>29126</v>
      </c>
      <c r="AA980" s="41" t="s">
        <v>26960</v>
      </c>
      <c r="AB980" s="39"/>
      <c r="AC980" s="39"/>
      <c r="AD980" s="41" t="s">
        <v>151</v>
      </c>
      <c r="AE980" s="41" t="s">
        <v>27846</v>
      </c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29"/>
    </row>
    <row r="981">
      <c r="A981" s="28"/>
      <c r="B981" s="37" t="s">
        <v>27606</v>
      </c>
      <c r="C981" s="35"/>
      <c r="D981" s="38" t="b">
        <v>1</v>
      </c>
      <c r="E981" s="38" t="b">
        <v>0</v>
      </c>
      <c r="F981" s="38" t="b">
        <v>0</v>
      </c>
      <c r="G981" s="38" t="b">
        <v>0</v>
      </c>
      <c r="H981" s="38" t="b">
        <v>0</v>
      </c>
      <c r="I981" s="38" t="b">
        <v>0</v>
      </c>
      <c r="J981" s="39"/>
      <c r="K981" s="39"/>
      <c r="L981" s="38" t="b">
        <v>1</v>
      </c>
      <c r="M981" s="41" t="s">
        <v>23013</v>
      </c>
      <c r="N981" s="41" t="s">
        <v>643</v>
      </c>
      <c r="O981" s="41" t="s">
        <v>27607</v>
      </c>
      <c r="P981" s="42" t="s">
        <v>30000</v>
      </c>
      <c r="Q981" s="41" t="s">
        <v>26716</v>
      </c>
      <c r="R981" s="41" t="s">
        <v>16380</v>
      </c>
      <c r="S981" s="41" t="s">
        <v>8983</v>
      </c>
      <c r="T981" s="41" t="s">
        <v>3985</v>
      </c>
      <c r="U981" s="41" t="s">
        <v>16868</v>
      </c>
      <c r="V981" s="43"/>
      <c r="W981" s="43"/>
      <c r="X981" s="43"/>
      <c r="Y981" s="41" t="s">
        <v>27870</v>
      </c>
      <c r="Z981" s="41" t="s">
        <v>27980</v>
      </c>
      <c r="AA981" s="41" t="s">
        <v>26716</v>
      </c>
      <c r="AB981" s="39"/>
      <c r="AC981" s="39"/>
      <c r="AD981" s="41" t="s">
        <v>151</v>
      </c>
      <c r="AE981" s="41" t="s">
        <v>27846</v>
      </c>
      <c r="AF981" s="43"/>
      <c r="AG981" s="43"/>
      <c r="AH981" s="43"/>
      <c r="AI981" s="43"/>
      <c r="AJ981" s="43"/>
      <c r="AK981" s="43"/>
      <c r="AL981" s="43"/>
      <c r="AM981" s="43"/>
      <c r="AN981" s="43"/>
      <c r="AO981" s="41" t="s">
        <v>23532</v>
      </c>
      <c r="AP981" s="43"/>
      <c r="AQ981" s="43"/>
      <c r="AR981" s="43"/>
      <c r="AS981" s="29"/>
    </row>
    <row r="982">
      <c r="A982" s="28"/>
      <c r="B982" s="37" t="s">
        <v>27608</v>
      </c>
      <c r="C982" s="35"/>
      <c r="D982" s="38" t="b">
        <v>1</v>
      </c>
      <c r="E982" s="38" t="b">
        <v>0</v>
      </c>
      <c r="F982" s="38" t="b">
        <v>0</v>
      </c>
      <c r="G982" s="38" t="b">
        <v>0</v>
      </c>
      <c r="H982" s="38" t="b">
        <v>0</v>
      </c>
      <c r="I982" s="38" t="b">
        <v>0</v>
      </c>
      <c r="J982" s="39"/>
      <c r="K982" s="39"/>
      <c r="L982" s="38" t="b">
        <v>1</v>
      </c>
      <c r="M982" s="41" t="s">
        <v>26510</v>
      </c>
      <c r="N982" s="41" t="s">
        <v>643</v>
      </c>
      <c r="O982" s="41" t="s">
        <v>27609</v>
      </c>
      <c r="P982" s="42" t="s">
        <v>30001</v>
      </c>
      <c r="Q982" s="41" t="s">
        <v>26829</v>
      </c>
      <c r="R982" s="41" t="s">
        <v>16380</v>
      </c>
      <c r="S982" s="41" t="s">
        <v>8983</v>
      </c>
      <c r="T982" s="41" t="s">
        <v>3985</v>
      </c>
      <c r="U982" s="41" t="s">
        <v>16868</v>
      </c>
      <c r="V982" s="43"/>
      <c r="W982" s="43"/>
      <c r="X982" s="43"/>
      <c r="Y982" s="41" t="s">
        <v>27870</v>
      </c>
      <c r="Z982" s="41" t="s">
        <v>27980</v>
      </c>
      <c r="AA982" s="41" t="s">
        <v>26829</v>
      </c>
      <c r="AB982" s="39"/>
      <c r="AC982" s="39"/>
      <c r="AD982" s="41" t="s">
        <v>151</v>
      </c>
      <c r="AE982" s="41" t="s">
        <v>27846</v>
      </c>
      <c r="AF982" s="43"/>
      <c r="AG982" s="43"/>
      <c r="AH982" s="43"/>
      <c r="AI982" s="43"/>
      <c r="AJ982" s="43"/>
      <c r="AK982" s="43"/>
      <c r="AL982" s="43"/>
      <c r="AM982" s="43"/>
      <c r="AN982" s="43"/>
      <c r="AO982" s="41" t="s">
        <v>23532</v>
      </c>
      <c r="AP982" s="43"/>
      <c r="AQ982" s="43"/>
      <c r="AR982" s="43"/>
      <c r="AS982" s="29"/>
    </row>
    <row r="983">
      <c r="A983" s="28"/>
      <c r="B983" s="37" t="s">
        <v>27614</v>
      </c>
      <c r="C983" s="35"/>
      <c r="D983" s="38" t="b">
        <v>1</v>
      </c>
      <c r="E983" s="38" t="b">
        <v>0</v>
      </c>
      <c r="F983" s="38" t="b">
        <v>0</v>
      </c>
      <c r="G983" s="38" t="b">
        <v>0</v>
      </c>
      <c r="H983" s="38" t="b">
        <v>0</v>
      </c>
      <c r="I983" s="38" t="b">
        <v>0</v>
      </c>
      <c r="J983" s="39"/>
      <c r="K983" s="39"/>
      <c r="L983" s="38" t="b">
        <v>1</v>
      </c>
      <c r="M983" s="41" t="s">
        <v>26872</v>
      </c>
      <c r="N983" s="41" t="s">
        <v>643</v>
      </c>
      <c r="O983" s="41" t="s">
        <v>27615</v>
      </c>
      <c r="P983" s="42" t="s">
        <v>30002</v>
      </c>
      <c r="Q983" s="41" t="s">
        <v>26874</v>
      </c>
      <c r="R983" s="41" t="s">
        <v>16380</v>
      </c>
      <c r="S983" s="41" t="s">
        <v>8983</v>
      </c>
      <c r="T983" s="41" t="s">
        <v>3985</v>
      </c>
      <c r="U983" s="41" t="s">
        <v>16868</v>
      </c>
      <c r="V983" s="43"/>
      <c r="W983" s="43"/>
      <c r="X983" s="43"/>
      <c r="Y983" s="41" t="s">
        <v>27870</v>
      </c>
      <c r="Z983" s="41" t="s">
        <v>27980</v>
      </c>
      <c r="AA983" s="41" t="s">
        <v>26874</v>
      </c>
      <c r="AB983" s="39"/>
      <c r="AC983" s="39"/>
      <c r="AD983" s="41" t="s">
        <v>151</v>
      </c>
      <c r="AE983" s="41" t="s">
        <v>27846</v>
      </c>
      <c r="AF983" s="43"/>
      <c r="AG983" s="43"/>
      <c r="AH983" s="43"/>
      <c r="AI983" s="43"/>
      <c r="AJ983" s="43"/>
      <c r="AK983" s="43"/>
      <c r="AL983" s="43"/>
      <c r="AM983" s="43"/>
      <c r="AN983" s="43"/>
      <c r="AO983" s="41" t="s">
        <v>23532</v>
      </c>
      <c r="AP983" s="43"/>
      <c r="AQ983" s="43"/>
      <c r="AR983" s="43"/>
      <c r="AS983" s="29"/>
    </row>
    <row r="984">
      <c r="A984" s="28"/>
      <c r="B984" s="37" t="s">
        <v>27620</v>
      </c>
      <c r="C984" s="35"/>
      <c r="D984" s="38" t="b">
        <v>1</v>
      </c>
      <c r="E984" s="38" t="b">
        <v>0</v>
      </c>
      <c r="F984" s="38" t="b">
        <v>0</v>
      </c>
      <c r="G984" s="38" t="b">
        <v>0</v>
      </c>
      <c r="H984" s="38" t="b">
        <v>0</v>
      </c>
      <c r="I984" s="38" t="b">
        <v>0</v>
      </c>
      <c r="J984" s="39"/>
      <c r="K984" s="39"/>
      <c r="L984" s="38" t="b">
        <v>1</v>
      </c>
      <c r="M984" s="41" t="s">
        <v>26992</v>
      </c>
      <c r="N984" s="41" t="s">
        <v>643</v>
      </c>
      <c r="O984" s="41" t="s">
        <v>27621</v>
      </c>
      <c r="P984" s="42" t="s">
        <v>30003</v>
      </c>
      <c r="Q984" s="41" t="s">
        <v>26994</v>
      </c>
      <c r="R984" s="41" t="s">
        <v>16380</v>
      </c>
      <c r="S984" s="41" t="s">
        <v>8983</v>
      </c>
      <c r="T984" s="41" t="s">
        <v>3985</v>
      </c>
      <c r="U984" s="41" t="s">
        <v>16868</v>
      </c>
      <c r="V984" s="43"/>
      <c r="W984" s="43"/>
      <c r="X984" s="43"/>
      <c r="Y984" s="41" t="s">
        <v>27870</v>
      </c>
      <c r="Z984" s="41" t="s">
        <v>27980</v>
      </c>
      <c r="AA984" s="41" t="s">
        <v>26994</v>
      </c>
      <c r="AB984" s="39"/>
      <c r="AC984" s="39"/>
      <c r="AD984" s="41" t="s">
        <v>151</v>
      </c>
      <c r="AE984" s="41" t="s">
        <v>27846</v>
      </c>
      <c r="AF984" s="43"/>
      <c r="AG984" s="43"/>
      <c r="AH984" s="43"/>
      <c r="AI984" s="43"/>
      <c r="AJ984" s="43"/>
      <c r="AK984" s="43"/>
      <c r="AL984" s="43"/>
      <c r="AM984" s="43"/>
      <c r="AN984" s="43"/>
      <c r="AO984" s="41" t="s">
        <v>23532</v>
      </c>
      <c r="AP984" s="43"/>
      <c r="AQ984" s="43"/>
      <c r="AR984" s="43"/>
      <c r="AS984" s="29"/>
    </row>
    <row r="985">
      <c r="A985" s="28"/>
      <c r="B985" s="37" t="s">
        <v>27622</v>
      </c>
      <c r="C985" s="35"/>
      <c r="D985" s="38" t="b">
        <v>1</v>
      </c>
      <c r="E985" s="38" t="b">
        <v>0</v>
      </c>
      <c r="F985" s="38" t="b">
        <v>0</v>
      </c>
      <c r="G985" s="38" t="b">
        <v>0</v>
      </c>
      <c r="H985" s="38" t="b">
        <v>0</v>
      </c>
      <c r="I985" s="38" t="b">
        <v>0</v>
      </c>
      <c r="J985" s="39"/>
      <c r="K985" s="39"/>
      <c r="L985" s="38" t="b">
        <v>1</v>
      </c>
      <c r="M985" s="41" t="s">
        <v>26997</v>
      </c>
      <c r="N985" s="41" t="s">
        <v>643</v>
      </c>
      <c r="O985" s="41" t="s">
        <v>27623</v>
      </c>
      <c r="P985" s="42" t="s">
        <v>30004</v>
      </c>
      <c r="Q985" s="41" t="s">
        <v>26999</v>
      </c>
      <c r="R985" s="41" t="s">
        <v>16380</v>
      </c>
      <c r="S985" s="41" t="s">
        <v>8983</v>
      </c>
      <c r="T985" s="41" t="s">
        <v>3985</v>
      </c>
      <c r="U985" s="41" t="s">
        <v>16868</v>
      </c>
      <c r="V985" s="43"/>
      <c r="W985" s="43"/>
      <c r="X985" s="43"/>
      <c r="Y985" s="41" t="s">
        <v>27870</v>
      </c>
      <c r="Z985" s="41" t="s">
        <v>27980</v>
      </c>
      <c r="AA985" s="41" t="s">
        <v>26999</v>
      </c>
      <c r="AB985" s="39"/>
      <c r="AC985" s="39"/>
      <c r="AD985" s="41" t="s">
        <v>151</v>
      </c>
      <c r="AE985" s="41" t="s">
        <v>27846</v>
      </c>
      <c r="AF985" s="43"/>
      <c r="AG985" s="43"/>
      <c r="AH985" s="43"/>
      <c r="AI985" s="43"/>
      <c r="AJ985" s="43"/>
      <c r="AK985" s="43"/>
      <c r="AL985" s="43"/>
      <c r="AM985" s="43"/>
      <c r="AN985" s="43"/>
      <c r="AO985" s="41" t="s">
        <v>23532</v>
      </c>
      <c r="AP985" s="43"/>
      <c r="AQ985" s="43"/>
      <c r="AR985" s="43"/>
      <c r="AS985" s="29"/>
    </row>
    <row r="986">
      <c r="A986" s="28"/>
      <c r="B986" s="37" t="s">
        <v>27622</v>
      </c>
      <c r="C986" s="35"/>
      <c r="D986" s="38" t="b">
        <v>1</v>
      </c>
      <c r="E986" s="38" t="b">
        <v>0</v>
      </c>
      <c r="F986" s="38" t="b">
        <v>0</v>
      </c>
      <c r="G986" s="38" t="b">
        <v>0</v>
      </c>
      <c r="H986" s="38" t="b">
        <v>0</v>
      </c>
      <c r="I986" s="38" t="b">
        <v>0</v>
      </c>
      <c r="J986" s="39"/>
      <c r="K986" s="39"/>
      <c r="L986" s="38" t="b">
        <v>1</v>
      </c>
      <c r="M986" s="41" t="s">
        <v>26997</v>
      </c>
      <c r="N986" s="41" t="s">
        <v>643</v>
      </c>
      <c r="O986" s="41" t="s">
        <v>27623</v>
      </c>
      <c r="P986" s="42" t="s">
        <v>30005</v>
      </c>
      <c r="Q986" s="41" t="s">
        <v>26999</v>
      </c>
      <c r="R986" s="41" t="s">
        <v>16380</v>
      </c>
      <c r="S986" s="41" t="s">
        <v>8983</v>
      </c>
      <c r="T986" s="41" t="s">
        <v>3985</v>
      </c>
      <c r="U986" s="41" t="s">
        <v>16868</v>
      </c>
      <c r="V986" s="43"/>
      <c r="W986" s="43"/>
      <c r="X986" s="43"/>
      <c r="Y986" s="41" t="s">
        <v>27870</v>
      </c>
      <c r="Z986" s="41" t="s">
        <v>27980</v>
      </c>
      <c r="AA986" s="41" t="s">
        <v>26999</v>
      </c>
      <c r="AB986" s="39"/>
      <c r="AC986" s="39"/>
      <c r="AD986" s="41" t="s">
        <v>151</v>
      </c>
      <c r="AE986" s="41" t="s">
        <v>27846</v>
      </c>
      <c r="AF986" s="43"/>
      <c r="AG986" s="43"/>
      <c r="AH986" s="43"/>
      <c r="AI986" s="43"/>
      <c r="AJ986" s="43"/>
      <c r="AK986" s="43"/>
      <c r="AL986" s="43"/>
      <c r="AM986" s="43"/>
      <c r="AN986" s="43"/>
      <c r="AO986" s="41" t="s">
        <v>23532</v>
      </c>
      <c r="AP986" s="43"/>
      <c r="AQ986" s="43"/>
      <c r="AR986" s="43"/>
      <c r="AS986" s="29"/>
    </row>
    <row r="987">
      <c r="A987" s="28"/>
      <c r="B987" s="37" t="s">
        <v>27620</v>
      </c>
      <c r="C987" s="35"/>
      <c r="D987" s="38" t="b">
        <v>1</v>
      </c>
      <c r="E987" s="38" t="b">
        <v>0</v>
      </c>
      <c r="F987" s="38" t="b">
        <v>0</v>
      </c>
      <c r="G987" s="38" t="b">
        <v>0</v>
      </c>
      <c r="H987" s="38" t="b">
        <v>0</v>
      </c>
      <c r="I987" s="38" t="b">
        <v>0</v>
      </c>
      <c r="J987" s="39"/>
      <c r="K987" s="39"/>
      <c r="L987" s="38" t="b">
        <v>1</v>
      </c>
      <c r="M987" s="41" t="s">
        <v>26992</v>
      </c>
      <c r="N987" s="41" t="s">
        <v>643</v>
      </c>
      <c r="O987" s="41" t="s">
        <v>27621</v>
      </c>
      <c r="P987" s="42" t="s">
        <v>30006</v>
      </c>
      <c r="Q987" s="41" t="s">
        <v>26994</v>
      </c>
      <c r="R987" s="41" t="s">
        <v>16380</v>
      </c>
      <c r="S987" s="41" t="s">
        <v>8983</v>
      </c>
      <c r="T987" s="41" t="s">
        <v>3985</v>
      </c>
      <c r="U987" s="41" t="s">
        <v>16868</v>
      </c>
      <c r="V987" s="43"/>
      <c r="W987" s="43"/>
      <c r="X987" s="43"/>
      <c r="Y987" s="41" t="s">
        <v>27870</v>
      </c>
      <c r="Z987" s="41" t="s">
        <v>27980</v>
      </c>
      <c r="AA987" s="41" t="s">
        <v>26994</v>
      </c>
      <c r="AB987" s="39"/>
      <c r="AC987" s="39"/>
      <c r="AD987" s="41" t="s">
        <v>151</v>
      </c>
      <c r="AE987" s="41" t="s">
        <v>27846</v>
      </c>
      <c r="AF987" s="43"/>
      <c r="AG987" s="43"/>
      <c r="AH987" s="43"/>
      <c r="AI987" s="43"/>
      <c r="AJ987" s="43"/>
      <c r="AK987" s="43"/>
      <c r="AL987" s="43"/>
      <c r="AM987" s="43"/>
      <c r="AN987" s="43"/>
      <c r="AO987" s="41" t="s">
        <v>23532</v>
      </c>
      <c r="AP987" s="43"/>
      <c r="AQ987" s="43"/>
      <c r="AR987" s="43"/>
      <c r="AS987" s="29"/>
    </row>
    <row r="988">
      <c r="A988" s="28"/>
      <c r="B988" s="37" t="s">
        <v>27616</v>
      </c>
      <c r="C988" s="35"/>
      <c r="D988" s="38" t="b">
        <v>1</v>
      </c>
      <c r="E988" s="38" t="b">
        <v>0</v>
      </c>
      <c r="F988" s="38" t="b">
        <v>0</v>
      </c>
      <c r="G988" s="38" t="b">
        <v>0</v>
      </c>
      <c r="H988" s="38" t="b">
        <v>0</v>
      </c>
      <c r="I988" s="38" t="b">
        <v>0</v>
      </c>
      <c r="J988" s="39"/>
      <c r="K988" s="39"/>
      <c r="L988" s="38" t="b">
        <v>1</v>
      </c>
      <c r="M988" s="40">
        <v>46267.0</v>
      </c>
      <c r="N988" s="41" t="s">
        <v>643</v>
      </c>
      <c r="O988" s="41" t="s">
        <v>27617</v>
      </c>
      <c r="P988" s="42" t="s">
        <v>30007</v>
      </c>
      <c r="Q988" s="41" t="s">
        <v>27618</v>
      </c>
      <c r="R988" s="41" t="s">
        <v>17095</v>
      </c>
      <c r="S988" s="41" t="s">
        <v>8983</v>
      </c>
      <c r="T988" s="41" t="s">
        <v>3985</v>
      </c>
      <c r="U988" s="41" t="s">
        <v>16868</v>
      </c>
      <c r="V988" s="43"/>
      <c r="W988" s="41" t="s">
        <v>16609</v>
      </c>
      <c r="X988" s="43"/>
      <c r="Y988" s="41" t="s">
        <v>27870</v>
      </c>
      <c r="Z988" s="41" t="s">
        <v>29126</v>
      </c>
      <c r="AA988" s="41" t="s">
        <v>27618</v>
      </c>
      <c r="AB988" s="39"/>
      <c r="AC988" s="39"/>
      <c r="AD988" s="41" t="s">
        <v>151</v>
      </c>
      <c r="AE988" s="41" t="s">
        <v>27846</v>
      </c>
      <c r="AF988" s="43"/>
      <c r="AG988" s="43"/>
      <c r="AH988" s="43"/>
      <c r="AI988" s="43"/>
      <c r="AJ988" s="43"/>
      <c r="AK988" s="43"/>
      <c r="AL988" s="43"/>
      <c r="AM988" s="43"/>
      <c r="AN988" s="43"/>
      <c r="AO988" s="41" t="s">
        <v>23532</v>
      </c>
      <c r="AP988" s="43"/>
      <c r="AQ988" s="43"/>
      <c r="AR988" s="43"/>
      <c r="AS988" s="29"/>
    </row>
    <row r="989">
      <c r="A989" s="28"/>
      <c r="B989" s="37" t="s">
        <v>27614</v>
      </c>
      <c r="C989" s="35"/>
      <c r="D989" s="38" t="b">
        <v>1</v>
      </c>
      <c r="E989" s="38" t="b">
        <v>0</v>
      </c>
      <c r="F989" s="38" t="b">
        <v>0</v>
      </c>
      <c r="G989" s="38" t="b">
        <v>0</v>
      </c>
      <c r="H989" s="38" t="b">
        <v>0</v>
      </c>
      <c r="I989" s="38" t="b">
        <v>0</v>
      </c>
      <c r="J989" s="39"/>
      <c r="K989" s="39"/>
      <c r="L989" s="38" t="b">
        <v>1</v>
      </c>
      <c r="M989" s="41" t="s">
        <v>26872</v>
      </c>
      <c r="N989" s="41" t="s">
        <v>643</v>
      </c>
      <c r="O989" s="41" t="s">
        <v>27615</v>
      </c>
      <c r="P989" s="42" t="s">
        <v>30008</v>
      </c>
      <c r="Q989" s="41" t="s">
        <v>26874</v>
      </c>
      <c r="R989" s="41" t="s">
        <v>16380</v>
      </c>
      <c r="S989" s="41" t="s">
        <v>8983</v>
      </c>
      <c r="T989" s="41" t="s">
        <v>3985</v>
      </c>
      <c r="U989" s="41" t="s">
        <v>16868</v>
      </c>
      <c r="V989" s="43"/>
      <c r="W989" s="43"/>
      <c r="X989" s="43"/>
      <c r="Y989" s="41" t="s">
        <v>27870</v>
      </c>
      <c r="Z989" s="41" t="s">
        <v>27980</v>
      </c>
      <c r="AA989" s="41" t="s">
        <v>26874</v>
      </c>
      <c r="AB989" s="39"/>
      <c r="AC989" s="39"/>
      <c r="AD989" s="41" t="s">
        <v>151</v>
      </c>
      <c r="AE989" s="41" t="s">
        <v>27846</v>
      </c>
      <c r="AF989" s="43"/>
      <c r="AG989" s="43"/>
      <c r="AH989" s="43"/>
      <c r="AI989" s="43"/>
      <c r="AJ989" s="43"/>
      <c r="AK989" s="43"/>
      <c r="AL989" s="43"/>
      <c r="AM989" s="43"/>
      <c r="AN989" s="43"/>
      <c r="AO989" s="41" t="s">
        <v>23532</v>
      </c>
      <c r="AP989" s="43"/>
      <c r="AQ989" s="43"/>
      <c r="AR989" s="43"/>
      <c r="AS989" s="29"/>
    </row>
    <row r="990">
      <c r="A990" s="28"/>
      <c r="B990" s="37" t="s">
        <v>27610</v>
      </c>
      <c r="C990" s="35"/>
      <c r="D990" s="38" t="b">
        <v>1</v>
      </c>
      <c r="E990" s="38" t="b">
        <v>0</v>
      </c>
      <c r="F990" s="38" t="b">
        <v>0</v>
      </c>
      <c r="G990" s="38" t="b">
        <v>0</v>
      </c>
      <c r="H990" s="38" t="b">
        <v>0</v>
      </c>
      <c r="I990" s="38" t="b">
        <v>0</v>
      </c>
      <c r="J990" s="39"/>
      <c r="K990" s="39"/>
      <c r="L990" s="38" t="b">
        <v>1</v>
      </c>
      <c r="M990" s="40">
        <v>45700.0</v>
      </c>
      <c r="N990" s="41" t="s">
        <v>643</v>
      </c>
      <c r="O990" s="41" t="s">
        <v>27611</v>
      </c>
      <c r="P990" s="42" t="s">
        <v>30009</v>
      </c>
      <c r="Q990" s="41" t="s">
        <v>27612</v>
      </c>
      <c r="R990" s="41" t="s">
        <v>9926</v>
      </c>
      <c r="S990" s="41" t="s">
        <v>8983</v>
      </c>
      <c r="T990" s="41" t="s">
        <v>3985</v>
      </c>
      <c r="U990" s="41" t="s">
        <v>16868</v>
      </c>
      <c r="V990" s="43"/>
      <c r="W990" s="41" t="s">
        <v>16609</v>
      </c>
      <c r="X990" s="43"/>
      <c r="Y990" s="41" t="s">
        <v>27870</v>
      </c>
      <c r="Z990" s="41" t="s">
        <v>29126</v>
      </c>
      <c r="AA990" s="41" t="s">
        <v>27612</v>
      </c>
      <c r="AB990" s="39"/>
      <c r="AC990" s="39"/>
      <c r="AD990" s="41" t="s">
        <v>151</v>
      </c>
      <c r="AE990" s="41" t="s">
        <v>27846</v>
      </c>
      <c r="AF990" s="43"/>
      <c r="AG990" s="43"/>
      <c r="AH990" s="43"/>
      <c r="AI990" s="43"/>
      <c r="AJ990" s="43"/>
      <c r="AK990" s="43"/>
      <c r="AL990" s="43"/>
      <c r="AM990" s="43"/>
      <c r="AN990" s="43"/>
      <c r="AO990" s="41" t="s">
        <v>23532</v>
      </c>
      <c r="AP990" s="43"/>
      <c r="AQ990" s="43"/>
      <c r="AR990" s="43"/>
      <c r="AS990" s="29"/>
    </row>
    <row r="991">
      <c r="A991" s="28"/>
      <c r="B991" s="37" t="s">
        <v>27608</v>
      </c>
      <c r="C991" s="35"/>
      <c r="D991" s="38" t="b">
        <v>1</v>
      </c>
      <c r="E991" s="38" t="b">
        <v>0</v>
      </c>
      <c r="F991" s="38" t="b">
        <v>0</v>
      </c>
      <c r="G991" s="38" t="b">
        <v>0</v>
      </c>
      <c r="H991" s="38" t="b">
        <v>0</v>
      </c>
      <c r="I991" s="38" t="b">
        <v>0</v>
      </c>
      <c r="J991" s="39"/>
      <c r="K991" s="39"/>
      <c r="L991" s="38" t="b">
        <v>1</v>
      </c>
      <c r="M991" s="41" t="s">
        <v>26510</v>
      </c>
      <c r="N991" s="41" t="s">
        <v>643</v>
      </c>
      <c r="O991" s="41" t="s">
        <v>27609</v>
      </c>
      <c r="P991" s="42" t="s">
        <v>30010</v>
      </c>
      <c r="Q991" s="41" t="s">
        <v>26829</v>
      </c>
      <c r="R991" s="41" t="s">
        <v>16380</v>
      </c>
      <c r="S991" s="41" t="s">
        <v>8983</v>
      </c>
      <c r="T991" s="41" t="s">
        <v>3985</v>
      </c>
      <c r="U991" s="41" t="s">
        <v>16868</v>
      </c>
      <c r="V991" s="43"/>
      <c r="W991" s="43"/>
      <c r="X991" s="43"/>
      <c r="Y991" s="41" t="s">
        <v>27870</v>
      </c>
      <c r="Z991" s="41" t="s">
        <v>27980</v>
      </c>
      <c r="AA991" s="41" t="s">
        <v>26829</v>
      </c>
      <c r="AB991" s="39"/>
      <c r="AC991" s="39"/>
      <c r="AD991" s="41" t="s">
        <v>151</v>
      </c>
      <c r="AE991" s="41" t="s">
        <v>27846</v>
      </c>
      <c r="AF991" s="43"/>
      <c r="AG991" s="43"/>
      <c r="AH991" s="43"/>
      <c r="AI991" s="43"/>
      <c r="AJ991" s="43"/>
      <c r="AK991" s="43"/>
      <c r="AL991" s="43"/>
      <c r="AM991" s="43"/>
      <c r="AN991" s="43"/>
      <c r="AO991" s="41" t="s">
        <v>23532</v>
      </c>
      <c r="AP991" s="43"/>
      <c r="AQ991" s="43"/>
      <c r="AR991" s="43"/>
      <c r="AS991" s="29"/>
    </row>
    <row r="992">
      <c r="A992" s="28"/>
      <c r="B992" s="37" t="s">
        <v>27606</v>
      </c>
      <c r="C992" s="35"/>
      <c r="D992" s="38" t="b">
        <v>1</v>
      </c>
      <c r="E992" s="38" t="b">
        <v>0</v>
      </c>
      <c r="F992" s="38" t="b">
        <v>0</v>
      </c>
      <c r="G992" s="38" t="b">
        <v>0</v>
      </c>
      <c r="H992" s="38" t="b">
        <v>0</v>
      </c>
      <c r="I992" s="38" t="b">
        <v>0</v>
      </c>
      <c r="J992" s="39"/>
      <c r="K992" s="39"/>
      <c r="L992" s="38" t="b">
        <v>1</v>
      </c>
      <c r="M992" s="41" t="s">
        <v>23013</v>
      </c>
      <c r="N992" s="41" t="s">
        <v>643</v>
      </c>
      <c r="O992" s="41" t="s">
        <v>27607</v>
      </c>
      <c r="P992" s="42" t="s">
        <v>30011</v>
      </c>
      <c r="Q992" s="41" t="s">
        <v>26716</v>
      </c>
      <c r="R992" s="41" t="s">
        <v>16380</v>
      </c>
      <c r="S992" s="41" t="s">
        <v>8983</v>
      </c>
      <c r="T992" s="41" t="s">
        <v>3985</v>
      </c>
      <c r="U992" s="41" t="s">
        <v>16868</v>
      </c>
      <c r="V992" s="43"/>
      <c r="W992" s="43"/>
      <c r="X992" s="43"/>
      <c r="Y992" s="41" t="s">
        <v>27870</v>
      </c>
      <c r="Z992" s="41" t="s">
        <v>27980</v>
      </c>
      <c r="AA992" s="41" t="s">
        <v>26716</v>
      </c>
      <c r="AB992" s="39"/>
      <c r="AC992" s="39"/>
      <c r="AD992" s="41" t="s">
        <v>151</v>
      </c>
      <c r="AE992" s="41" t="s">
        <v>27846</v>
      </c>
      <c r="AF992" s="43"/>
      <c r="AG992" s="43"/>
      <c r="AH992" s="43"/>
      <c r="AI992" s="43"/>
      <c r="AJ992" s="43"/>
      <c r="AK992" s="43"/>
      <c r="AL992" s="43"/>
      <c r="AM992" s="43"/>
      <c r="AN992" s="43"/>
      <c r="AO992" s="41" t="s">
        <v>23532</v>
      </c>
      <c r="AP992" s="43"/>
      <c r="AQ992" s="43"/>
      <c r="AR992" s="43"/>
      <c r="AS992" s="29"/>
    </row>
    <row r="993">
      <c r="A993" s="28"/>
      <c r="B993" s="37" t="s">
        <v>27602</v>
      </c>
      <c r="C993" s="35"/>
      <c r="D993" s="38" t="b">
        <v>1</v>
      </c>
      <c r="E993" s="38" t="b">
        <v>0</v>
      </c>
      <c r="F993" s="38" t="b">
        <v>0</v>
      </c>
      <c r="G993" s="38" t="b">
        <v>0</v>
      </c>
      <c r="H993" s="38" t="b">
        <v>0</v>
      </c>
      <c r="I993" s="38" t="b">
        <v>0</v>
      </c>
      <c r="J993" s="39"/>
      <c r="K993" s="39"/>
      <c r="L993" s="38" t="b">
        <v>1</v>
      </c>
      <c r="M993" s="40">
        <v>45881.0</v>
      </c>
      <c r="N993" s="41" t="s">
        <v>643</v>
      </c>
      <c r="O993" s="41" t="s">
        <v>27603</v>
      </c>
      <c r="P993" s="42" t="s">
        <v>30012</v>
      </c>
      <c r="Q993" s="41" t="s">
        <v>26960</v>
      </c>
      <c r="R993" s="41" t="s">
        <v>146</v>
      </c>
      <c r="S993" s="41" t="s">
        <v>1076</v>
      </c>
      <c r="T993" s="41" t="s">
        <v>1077</v>
      </c>
      <c r="U993" s="39"/>
      <c r="V993" s="43"/>
      <c r="W993" s="41" t="s">
        <v>16609</v>
      </c>
      <c r="X993" s="43"/>
      <c r="Y993" s="41" t="s">
        <v>29200</v>
      </c>
      <c r="Z993" s="41" t="s">
        <v>29126</v>
      </c>
      <c r="AA993" s="41" t="s">
        <v>26960</v>
      </c>
      <c r="AB993" s="39"/>
      <c r="AC993" s="39"/>
      <c r="AD993" s="41" t="s">
        <v>151</v>
      </c>
      <c r="AE993" s="41" t="s">
        <v>27846</v>
      </c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29"/>
    </row>
    <row r="994">
      <c r="A994" s="28"/>
      <c r="B994" s="37" t="s">
        <v>30013</v>
      </c>
      <c r="C994" s="35"/>
      <c r="D994" s="38" t="b">
        <v>0</v>
      </c>
      <c r="E994" s="38" t="b">
        <v>0</v>
      </c>
      <c r="F994" s="38" t="b">
        <v>0</v>
      </c>
      <c r="G994" s="38" t="b">
        <v>0</v>
      </c>
      <c r="H994" s="38" t="b">
        <v>0</v>
      </c>
      <c r="I994" s="38" t="b">
        <v>1</v>
      </c>
      <c r="J994" s="39"/>
      <c r="K994" s="39"/>
      <c r="L994" s="38" t="b">
        <v>1</v>
      </c>
      <c r="M994" s="40">
        <v>45788.0</v>
      </c>
      <c r="N994" s="41" t="s">
        <v>30014</v>
      </c>
      <c r="O994" s="41" t="s">
        <v>30015</v>
      </c>
      <c r="P994" s="42" t="s">
        <v>30016</v>
      </c>
      <c r="Q994" s="41" t="s">
        <v>24608</v>
      </c>
      <c r="R994" s="41" t="s">
        <v>1051</v>
      </c>
      <c r="S994" s="41" t="s">
        <v>30017</v>
      </c>
      <c r="T994" s="41" t="s">
        <v>30018</v>
      </c>
      <c r="U994" s="41" t="s">
        <v>30019</v>
      </c>
      <c r="V994" s="43"/>
      <c r="W994" s="43"/>
      <c r="X994" s="43"/>
      <c r="Y994" s="41" t="s">
        <v>27870</v>
      </c>
      <c r="Z994" s="41" t="s">
        <v>27870</v>
      </c>
      <c r="AA994" s="41" t="s">
        <v>24608</v>
      </c>
      <c r="AB994" s="39"/>
      <c r="AC994" s="39"/>
      <c r="AD994" s="41" t="s">
        <v>151</v>
      </c>
      <c r="AE994" s="41" t="s">
        <v>27846</v>
      </c>
      <c r="AF994" s="43"/>
      <c r="AG994" s="43"/>
      <c r="AH994" s="43"/>
      <c r="AI994" s="43"/>
      <c r="AJ994" s="43"/>
      <c r="AK994" s="43"/>
      <c r="AL994" s="43"/>
      <c r="AM994" s="41" t="s">
        <v>30020</v>
      </c>
      <c r="AN994" s="43"/>
      <c r="AO994" s="41" t="s">
        <v>24604</v>
      </c>
      <c r="AP994" s="43"/>
      <c r="AQ994" s="41" t="s">
        <v>2029</v>
      </c>
      <c r="AR994" s="43"/>
      <c r="AS994" s="29"/>
    </row>
    <row r="995">
      <c r="A995" s="28"/>
      <c r="B995" s="37" t="s">
        <v>26594</v>
      </c>
      <c r="C995" s="35"/>
      <c r="D995" s="38" t="b">
        <v>0</v>
      </c>
      <c r="E995" s="38" t="b">
        <v>0</v>
      </c>
      <c r="F995" s="38" t="b">
        <v>0</v>
      </c>
      <c r="G995" s="38" t="b">
        <v>0</v>
      </c>
      <c r="H995" s="38" t="b">
        <v>0</v>
      </c>
      <c r="I995" s="38" t="b">
        <v>1</v>
      </c>
      <c r="J995" s="39"/>
      <c r="K995" s="39"/>
      <c r="L995" s="38" t="b">
        <v>1</v>
      </c>
      <c r="M995" s="40">
        <v>45758.0</v>
      </c>
      <c r="N995" s="41" t="s">
        <v>239</v>
      </c>
      <c r="O995" s="41" t="s">
        <v>26595</v>
      </c>
      <c r="P995" s="42" t="s">
        <v>30021</v>
      </c>
      <c r="Q995" s="41" t="s">
        <v>24600</v>
      </c>
      <c r="R995" s="41" t="s">
        <v>972</v>
      </c>
      <c r="S995" s="41" t="s">
        <v>26597</v>
      </c>
      <c r="T995" s="41" t="s">
        <v>6446</v>
      </c>
      <c r="U995" s="41" t="s">
        <v>26598</v>
      </c>
      <c r="V995" s="43"/>
      <c r="W995" s="43"/>
      <c r="X995" s="43"/>
      <c r="Y995" s="41" t="s">
        <v>27870</v>
      </c>
      <c r="Z995" s="41" t="s">
        <v>27845</v>
      </c>
      <c r="AA995" s="41" t="s">
        <v>24600</v>
      </c>
      <c r="AB995" s="39"/>
      <c r="AC995" s="39"/>
      <c r="AD995" s="41" t="s">
        <v>151</v>
      </c>
      <c r="AE995" s="41" t="s">
        <v>27846</v>
      </c>
      <c r="AF995" s="43"/>
      <c r="AG995" s="43"/>
      <c r="AH995" s="43"/>
      <c r="AI995" s="43"/>
      <c r="AJ995" s="43"/>
      <c r="AK995" s="43"/>
      <c r="AL995" s="43"/>
      <c r="AM995" s="41" t="s">
        <v>26599</v>
      </c>
      <c r="AN995" s="43"/>
      <c r="AO995" s="41" t="s">
        <v>24604</v>
      </c>
      <c r="AP995" s="43"/>
      <c r="AQ995" s="43"/>
      <c r="AR995" s="43"/>
      <c r="AS995" s="29"/>
    </row>
    <row r="996">
      <c r="A996" s="28"/>
      <c r="B996" s="37" t="s">
        <v>26594</v>
      </c>
      <c r="C996" s="35"/>
      <c r="D996" s="38" t="b">
        <v>0</v>
      </c>
      <c r="E996" s="38" t="b">
        <v>0</v>
      </c>
      <c r="F996" s="38" t="b">
        <v>0</v>
      </c>
      <c r="G996" s="38" t="b">
        <v>0</v>
      </c>
      <c r="H996" s="38" t="b">
        <v>0</v>
      </c>
      <c r="I996" s="38" t="b">
        <v>1</v>
      </c>
      <c r="J996" s="39"/>
      <c r="K996" s="39"/>
      <c r="L996" s="38" t="b">
        <v>1</v>
      </c>
      <c r="M996" s="40">
        <v>45758.0</v>
      </c>
      <c r="N996" s="41" t="s">
        <v>239</v>
      </c>
      <c r="O996" s="41" t="s">
        <v>26595</v>
      </c>
      <c r="P996" s="42" t="s">
        <v>30022</v>
      </c>
      <c r="Q996" s="41" t="s">
        <v>24600</v>
      </c>
      <c r="R996" s="41" t="s">
        <v>972</v>
      </c>
      <c r="S996" s="41" t="s">
        <v>26597</v>
      </c>
      <c r="T996" s="41" t="s">
        <v>6446</v>
      </c>
      <c r="U996" s="41" t="s">
        <v>26598</v>
      </c>
      <c r="V996" s="43"/>
      <c r="W996" s="43"/>
      <c r="X996" s="43"/>
      <c r="Y996" s="41" t="s">
        <v>27870</v>
      </c>
      <c r="Z996" s="41" t="s">
        <v>27845</v>
      </c>
      <c r="AA996" s="41" t="s">
        <v>24600</v>
      </c>
      <c r="AB996" s="39"/>
      <c r="AC996" s="39"/>
      <c r="AD996" s="41" t="s">
        <v>151</v>
      </c>
      <c r="AE996" s="41" t="s">
        <v>27846</v>
      </c>
      <c r="AF996" s="43"/>
      <c r="AG996" s="43"/>
      <c r="AH996" s="43"/>
      <c r="AI996" s="43"/>
      <c r="AJ996" s="43"/>
      <c r="AK996" s="43"/>
      <c r="AL996" s="43"/>
      <c r="AM996" s="41" t="s">
        <v>26599</v>
      </c>
      <c r="AN996" s="43"/>
      <c r="AO996" s="41" t="s">
        <v>24604</v>
      </c>
      <c r="AP996" s="43"/>
      <c r="AQ996" s="43"/>
      <c r="AR996" s="43"/>
      <c r="AS996" s="29"/>
    </row>
    <row r="997">
      <c r="A997" s="28"/>
      <c r="B997" s="37" t="s">
        <v>30023</v>
      </c>
      <c r="C997" s="35"/>
      <c r="D997" s="38" t="b">
        <v>0</v>
      </c>
      <c r="E997" s="38" t="b">
        <v>0</v>
      </c>
      <c r="F997" s="38" t="b">
        <v>0</v>
      </c>
      <c r="G997" s="38" t="b">
        <v>0</v>
      </c>
      <c r="H997" s="38" t="b">
        <v>0</v>
      </c>
      <c r="I997" s="38" t="b">
        <v>1</v>
      </c>
      <c r="J997" s="39"/>
      <c r="K997" s="39"/>
      <c r="L997" s="38" t="b">
        <v>1</v>
      </c>
      <c r="M997" s="40">
        <v>45788.0</v>
      </c>
      <c r="N997" s="41" t="s">
        <v>28207</v>
      </c>
      <c r="O997" s="41" t="s">
        <v>30024</v>
      </c>
      <c r="P997" s="42" t="s">
        <v>30025</v>
      </c>
      <c r="Q997" s="41" t="s">
        <v>24608</v>
      </c>
      <c r="R997" s="41" t="s">
        <v>1051</v>
      </c>
      <c r="S997" s="41" t="s">
        <v>30026</v>
      </c>
      <c r="T997" s="41" t="s">
        <v>30027</v>
      </c>
      <c r="U997" s="41" t="s">
        <v>30028</v>
      </c>
      <c r="V997" s="43"/>
      <c r="W997" s="43"/>
      <c r="X997" s="43"/>
      <c r="Y997" s="41" t="s">
        <v>27870</v>
      </c>
      <c r="Z997" s="41" t="s">
        <v>27844</v>
      </c>
      <c r="AA997" s="41" t="s">
        <v>24608</v>
      </c>
      <c r="AB997" s="39"/>
      <c r="AC997" s="39"/>
      <c r="AD997" s="41" t="s">
        <v>151</v>
      </c>
      <c r="AE997" s="41" t="s">
        <v>27846</v>
      </c>
      <c r="AF997" s="43"/>
      <c r="AG997" s="43"/>
      <c r="AH997" s="43"/>
      <c r="AI997" s="43"/>
      <c r="AJ997" s="43"/>
      <c r="AK997" s="43"/>
      <c r="AL997" s="43"/>
      <c r="AM997" s="41" t="s">
        <v>30029</v>
      </c>
      <c r="AN997" s="43"/>
      <c r="AO997" s="41" t="s">
        <v>24604</v>
      </c>
      <c r="AP997" s="43"/>
      <c r="AQ997" s="41" t="s">
        <v>2029</v>
      </c>
      <c r="AR997" s="43"/>
      <c r="AS997" s="29"/>
    </row>
    <row r="998">
      <c r="A998" s="28"/>
      <c r="B998" s="37" t="s">
        <v>30030</v>
      </c>
      <c r="C998" s="35"/>
      <c r="D998" s="38" t="b">
        <v>0</v>
      </c>
      <c r="E998" s="38" t="b">
        <v>1</v>
      </c>
      <c r="F998" s="38" t="b">
        <v>0</v>
      </c>
      <c r="G998" s="38" t="b">
        <v>0</v>
      </c>
      <c r="H998" s="38" t="b">
        <v>0</v>
      </c>
      <c r="I998" s="38" t="b">
        <v>0</v>
      </c>
      <c r="J998" s="39"/>
      <c r="K998" s="39"/>
      <c r="L998" s="38" t="b">
        <v>1</v>
      </c>
      <c r="M998" s="40">
        <v>45697.0</v>
      </c>
      <c r="N998" s="41" t="s">
        <v>28207</v>
      </c>
      <c r="O998" s="41" t="s">
        <v>30031</v>
      </c>
      <c r="P998" s="42" t="s">
        <v>30032</v>
      </c>
      <c r="Q998" s="41" t="s">
        <v>25149</v>
      </c>
      <c r="R998" s="41" t="s">
        <v>16866</v>
      </c>
      <c r="S998" s="41" t="s">
        <v>30033</v>
      </c>
      <c r="T998" s="41" t="s">
        <v>30034</v>
      </c>
      <c r="U998" s="39"/>
      <c r="V998" s="43"/>
      <c r="W998" s="43"/>
      <c r="X998" s="43"/>
      <c r="Y998" s="41" t="s">
        <v>29190</v>
      </c>
      <c r="Z998" s="41" t="s">
        <v>27980</v>
      </c>
      <c r="AA998" s="41" t="s">
        <v>25149</v>
      </c>
      <c r="AB998" s="39"/>
      <c r="AC998" s="39"/>
      <c r="AD998" s="41" t="s">
        <v>151</v>
      </c>
      <c r="AE998" s="41" t="s">
        <v>27846</v>
      </c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29"/>
    </row>
    <row r="999">
      <c r="A999" s="28"/>
      <c r="B999" s="37" t="s">
        <v>30030</v>
      </c>
      <c r="C999" s="35"/>
      <c r="D999" s="38" t="b">
        <v>0</v>
      </c>
      <c r="E999" s="38" t="b">
        <v>1</v>
      </c>
      <c r="F999" s="38" t="b">
        <v>0</v>
      </c>
      <c r="G999" s="38" t="b">
        <v>0</v>
      </c>
      <c r="H999" s="38" t="b">
        <v>0</v>
      </c>
      <c r="I999" s="38" t="b">
        <v>0</v>
      </c>
      <c r="J999" s="39"/>
      <c r="K999" s="39"/>
      <c r="L999" s="38" t="b">
        <v>1</v>
      </c>
      <c r="M999" s="40">
        <v>45697.0</v>
      </c>
      <c r="N999" s="41" t="s">
        <v>28207</v>
      </c>
      <c r="O999" s="41" t="s">
        <v>30031</v>
      </c>
      <c r="P999" s="42" t="s">
        <v>30035</v>
      </c>
      <c r="Q999" s="41" t="s">
        <v>25149</v>
      </c>
      <c r="R999" s="41" t="s">
        <v>16866</v>
      </c>
      <c r="S999" s="41" t="s">
        <v>30033</v>
      </c>
      <c r="T999" s="41" t="s">
        <v>30034</v>
      </c>
      <c r="U999" s="39"/>
      <c r="V999" s="43"/>
      <c r="W999" s="43"/>
      <c r="X999" s="43"/>
      <c r="Y999" s="41" t="s">
        <v>29190</v>
      </c>
      <c r="Z999" s="41" t="s">
        <v>27980</v>
      </c>
      <c r="AA999" s="41" t="s">
        <v>25149</v>
      </c>
      <c r="AB999" s="39"/>
      <c r="AC999" s="39"/>
      <c r="AD999" s="41" t="s">
        <v>151</v>
      </c>
      <c r="AE999" s="41" t="s">
        <v>27846</v>
      </c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29"/>
    </row>
    <row r="1000">
      <c r="A1000" s="28"/>
      <c r="B1000" s="37" t="s">
        <v>30030</v>
      </c>
      <c r="C1000" s="35"/>
      <c r="D1000" s="38" t="b">
        <v>0</v>
      </c>
      <c r="E1000" s="38" t="b">
        <v>1</v>
      </c>
      <c r="F1000" s="38" t="b">
        <v>0</v>
      </c>
      <c r="G1000" s="38" t="b">
        <v>0</v>
      </c>
      <c r="H1000" s="38" t="b">
        <v>0</v>
      </c>
      <c r="I1000" s="38" t="b">
        <v>0</v>
      </c>
      <c r="J1000" s="39"/>
      <c r="K1000" s="39"/>
      <c r="L1000" s="38" t="b">
        <v>1</v>
      </c>
      <c r="M1000" s="40">
        <v>45697.0</v>
      </c>
      <c r="N1000" s="41" t="s">
        <v>28207</v>
      </c>
      <c r="O1000" s="41" t="s">
        <v>30031</v>
      </c>
      <c r="P1000" s="42" t="s">
        <v>30036</v>
      </c>
      <c r="Q1000" s="41" t="s">
        <v>25149</v>
      </c>
      <c r="R1000" s="41" t="s">
        <v>16866</v>
      </c>
      <c r="S1000" s="41" t="s">
        <v>30033</v>
      </c>
      <c r="T1000" s="41" t="s">
        <v>30034</v>
      </c>
      <c r="U1000" s="39"/>
      <c r="V1000" s="43"/>
      <c r="W1000" s="43"/>
      <c r="X1000" s="43"/>
      <c r="Y1000" s="41" t="s">
        <v>29190</v>
      </c>
      <c r="Z1000" s="41" t="s">
        <v>27980</v>
      </c>
      <c r="AA1000" s="41" t="s">
        <v>25149</v>
      </c>
      <c r="AB1000" s="39"/>
      <c r="AC1000" s="39"/>
      <c r="AD1000" s="41" t="s">
        <v>151</v>
      </c>
      <c r="AE1000" s="41" t="s">
        <v>27846</v>
      </c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29"/>
    </row>
    <row r="1001">
      <c r="A1001" s="28"/>
      <c r="B1001" s="37" t="s">
        <v>27074</v>
      </c>
      <c r="C1001" s="35"/>
      <c r="D1001" s="38" t="b">
        <v>1</v>
      </c>
      <c r="E1001" s="38" t="b">
        <v>0</v>
      </c>
      <c r="F1001" s="38" t="b">
        <v>0</v>
      </c>
      <c r="G1001" s="38" t="b">
        <v>0</v>
      </c>
      <c r="H1001" s="38" t="b">
        <v>0</v>
      </c>
      <c r="I1001" s="38" t="b">
        <v>0</v>
      </c>
      <c r="J1001" s="39"/>
      <c r="K1001" s="39"/>
      <c r="L1001" s="38" t="b">
        <v>1</v>
      </c>
      <c r="M1001" s="40">
        <v>45879.0</v>
      </c>
      <c r="N1001" s="41" t="s">
        <v>15501</v>
      </c>
      <c r="O1001" s="41" t="s">
        <v>27075</v>
      </c>
      <c r="P1001" s="42" t="s">
        <v>30037</v>
      </c>
      <c r="Q1001" s="41" t="s">
        <v>27064</v>
      </c>
      <c r="R1001" s="41" t="s">
        <v>23278</v>
      </c>
      <c r="S1001" s="41" t="s">
        <v>23796</v>
      </c>
      <c r="T1001" s="41" t="s">
        <v>23797</v>
      </c>
      <c r="U1001" s="39"/>
      <c r="V1001" s="43"/>
      <c r="W1001" s="43"/>
      <c r="X1001" s="43"/>
      <c r="Y1001" s="41" t="s">
        <v>27845</v>
      </c>
      <c r="Z1001" s="41" t="s">
        <v>27845</v>
      </c>
      <c r="AA1001" s="41" t="s">
        <v>27064</v>
      </c>
      <c r="AB1001" s="39"/>
      <c r="AC1001" s="39"/>
      <c r="AD1001" s="41" t="s">
        <v>151</v>
      </c>
      <c r="AE1001" s="41" t="s">
        <v>27846</v>
      </c>
      <c r="AF1001" s="43"/>
      <c r="AG1001" s="43"/>
      <c r="AH1001" s="43"/>
      <c r="AI1001" s="43"/>
      <c r="AJ1001" s="43"/>
      <c r="AK1001" s="43"/>
      <c r="AL1001" s="43"/>
      <c r="AM1001" s="43"/>
      <c r="AN1001" s="43"/>
      <c r="AO1001" s="43"/>
      <c r="AP1001" s="43"/>
      <c r="AQ1001" s="43"/>
      <c r="AR1001" s="43"/>
      <c r="AS1001" s="29"/>
    </row>
    <row r="1002">
      <c r="A1002" s="28"/>
      <c r="B1002" s="37" t="s">
        <v>27523</v>
      </c>
      <c r="C1002" s="35"/>
      <c r="D1002" s="38" t="b">
        <v>1</v>
      </c>
      <c r="E1002" s="38" t="b">
        <v>0</v>
      </c>
      <c r="F1002" s="38" t="b">
        <v>0</v>
      </c>
      <c r="G1002" s="38" t="b">
        <v>0</v>
      </c>
      <c r="H1002" s="38" t="b">
        <v>0</v>
      </c>
      <c r="I1002" s="38" t="b">
        <v>1</v>
      </c>
      <c r="J1002" s="39"/>
      <c r="K1002" s="39"/>
      <c r="L1002" s="38" t="b">
        <v>1</v>
      </c>
      <c r="M1002" s="40">
        <v>45758.0</v>
      </c>
      <c r="N1002" s="41" t="s">
        <v>15501</v>
      </c>
      <c r="O1002" s="41" t="s">
        <v>27524</v>
      </c>
      <c r="P1002" s="42" t="s">
        <v>30038</v>
      </c>
      <c r="Q1002" s="41" t="s">
        <v>24600</v>
      </c>
      <c r="R1002" s="41" t="s">
        <v>972</v>
      </c>
      <c r="S1002" s="41" t="s">
        <v>23796</v>
      </c>
      <c r="T1002" s="41" t="s">
        <v>23797</v>
      </c>
      <c r="U1002" s="41" t="s">
        <v>27525</v>
      </c>
      <c r="V1002" s="43"/>
      <c r="W1002" s="43"/>
      <c r="X1002" s="43"/>
      <c r="Y1002" s="41" t="s">
        <v>27870</v>
      </c>
      <c r="Z1002" s="41" t="s">
        <v>29093</v>
      </c>
      <c r="AA1002" s="41" t="s">
        <v>24600</v>
      </c>
      <c r="AB1002" s="39"/>
      <c r="AC1002" s="39"/>
      <c r="AD1002" s="41" t="s">
        <v>151</v>
      </c>
      <c r="AE1002" s="41" t="s">
        <v>27846</v>
      </c>
      <c r="AF1002" s="43"/>
      <c r="AG1002" s="43"/>
      <c r="AH1002" s="43"/>
      <c r="AI1002" s="43"/>
      <c r="AJ1002" s="43"/>
      <c r="AK1002" s="43"/>
      <c r="AL1002" s="43"/>
      <c r="AM1002" s="41" t="s">
        <v>27526</v>
      </c>
      <c r="AN1002" s="43"/>
      <c r="AO1002" s="41" t="s">
        <v>24604</v>
      </c>
      <c r="AP1002" s="43"/>
      <c r="AQ1002" s="43"/>
      <c r="AR1002" s="43"/>
      <c r="AS1002" s="29"/>
    </row>
    <row r="1003">
      <c r="A1003" s="28"/>
      <c r="B1003" s="37" t="s">
        <v>27523</v>
      </c>
      <c r="C1003" s="35"/>
      <c r="D1003" s="38" t="b">
        <v>1</v>
      </c>
      <c r="E1003" s="38" t="b">
        <v>0</v>
      </c>
      <c r="F1003" s="38" t="b">
        <v>0</v>
      </c>
      <c r="G1003" s="38" t="b">
        <v>0</v>
      </c>
      <c r="H1003" s="38" t="b">
        <v>0</v>
      </c>
      <c r="I1003" s="38" t="b">
        <v>1</v>
      </c>
      <c r="J1003" s="39"/>
      <c r="K1003" s="39"/>
      <c r="L1003" s="38" t="b">
        <v>1</v>
      </c>
      <c r="M1003" s="40">
        <v>45758.0</v>
      </c>
      <c r="N1003" s="41" t="s">
        <v>15501</v>
      </c>
      <c r="O1003" s="41" t="s">
        <v>27524</v>
      </c>
      <c r="P1003" s="42" t="s">
        <v>30039</v>
      </c>
      <c r="Q1003" s="41" t="s">
        <v>24600</v>
      </c>
      <c r="R1003" s="41" t="s">
        <v>972</v>
      </c>
      <c r="S1003" s="41" t="s">
        <v>23796</v>
      </c>
      <c r="T1003" s="41" t="s">
        <v>23797</v>
      </c>
      <c r="U1003" s="41" t="s">
        <v>27525</v>
      </c>
      <c r="V1003" s="43"/>
      <c r="W1003" s="43"/>
      <c r="X1003" s="43"/>
      <c r="Y1003" s="41" t="s">
        <v>27870</v>
      </c>
      <c r="Z1003" s="41" t="s">
        <v>29093</v>
      </c>
      <c r="AA1003" s="41" t="s">
        <v>24600</v>
      </c>
      <c r="AB1003" s="39"/>
      <c r="AC1003" s="39"/>
      <c r="AD1003" s="41" t="s">
        <v>151</v>
      </c>
      <c r="AE1003" s="41" t="s">
        <v>27846</v>
      </c>
      <c r="AF1003" s="43"/>
      <c r="AG1003" s="43"/>
      <c r="AH1003" s="43"/>
      <c r="AI1003" s="43"/>
      <c r="AJ1003" s="43"/>
      <c r="AK1003" s="43"/>
      <c r="AL1003" s="43"/>
      <c r="AM1003" s="41" t="s">
        <v>27526</v>
      </c>
      <c r="AN1003" s="43"/>
      <c r="AO1003" s="41" t="s">
        <v>24604</v>
      </c>
      <c r="AP1003" s="43"/>
      <c r="AQ1003" s="43"/>
      <c r="AR1003" s="43"/>
      <c r="AS1003" s="29"/>
    </row>
    <row r="1004">
      <c r="A1004" s="28"/>
      <c r="B1004" s="37" t="s">
        <v>25911</v>
      </c>
      <c r="C1004" s="35"/>
      <c r="D1004" s="38" t="b">
        <v>1</v>
      </c>
      <c r="E1004" s="38" t="b">
        <v>0</v>
      </c>
      <c r="F1004" s="38" t="b">
        <v>0</v>
      </c>
      <c r="G1004" s="38" t="b">
        <v>0</v>
      </c>
      <c r="H1004" s="38" t="b">
        <v>0</v>
      </c>
      <c r="I1004" s="38" t="b">
        <v>1</v>
      </c>
      <c r="J1004" s="39"/>
      <c r="K1004" s="39"/>
      <c r="L1004" s="38" t="b">
        <v>1</v>
      </c>
      <c r="M1004" s="40">
        <v>45788.0</v>
      </c>
      <c r="N1004" s="41" t="s">
        <v>12413</v>
      </c>
      <c r="O1004" s="41" t="s">
        <v>25912</v>
      </c>
      <c r="P1004" s="42" t="s">
        <v>30040</v>
      </c>
      <c r="Q1004" s="41" t="s">
        <v>24608</v>
      </c>
      <c r="R1004" s="41" t="s">
        <v>1051</v>
      </c>
      <c r="S1004" s="41" t="s">
        <v>12416</v>
      </c>
      <c r="T1004" s="41" t="s">
        <v>9681</v>
      </c>
      <c r="U1004" s="41" t="s">
        <v>25913</v>
      </c>
      <c r="V1004" s="43"/>
      <c r="W1004" s="43"/>
      <c r="X1004" s="43"/>
      <c r="Y1004" s="41" t="s">
        <v>27870</v>
      </c>
      <c r="Z1004" s="41" t="s">
        <v>27844</v>
      </c>
      <c r="AA1004" s="41" t="s">
        <v>24608</v>
      </c>
      <c r="AB1004" s="39"/>
      <c r="AC1004" s="39"/>
      <c r="AD1004" s="41" t="s">
        <v>151</v>
      </c>
      <c r="AE1004" s="41" t="s">
        <v>27846</v>
      </c>
      <c r="AF1004" s="43"/>
      <c r="AG1004" s="43"/>
      <c r="AH1004" s="43"/>
      <c r="AI1004" s="43"/>
      <c r="AJ1004" s="43"/>
      <c r="AK1004" s="43"/>
      <c r="AL1004" s="43"/>
      <c r="AM1004" s="41" t="s">
        <v>25914</v>
      </c>
      <c r="AN1004" s="43"/>
      <c r="AO1004" s="41" t="s">
        <v>24604</v>
      </c>
      <c r="AP1004" s="43"/>
      <c r="AQ1004" s="41" t="s">
        <v>2029</v>
      </c>
      <c r="AR1004" s="43"/>
      <c r="AS1004" s="29"/>
    </row>
    <row r="1005">
      <c r="A1005" s="28"/>
      <c r="B1005" s="37" t="s">
        <v>26733</v>
      </c>
      <c r="C1005" s="35"/>
      <c r="D1005" s="38" t="b">
        <v>1</v>
      </c>
      <c r="E1005" s="38" t="b">
        <v>0</v>
      </c>
      <c r="F1005" s="38" t="b">
        <v>0</v>
      </c>
      <c r="G1005" s="38" t="b">
        <v>0</v>
      </c>
      <c r="H1005" s="38" t="b">
        <v>0</v>
      </c>
      <c r="I1005" s="38" t="b">
        <v>1</v>
      </c>
      <c r="J1005" s="39"/>
      <c r="K1005" s="39"/>
      <c r="L1005" s="38" t="b">
        <v>1</v>
      </c>
      <c r="M1005" s="40">
        <v>45758.0</v>
      </c>
      <c r="N1005" s="41" t="s">
        <v>12413</v>
      </c>
      <c r="O1005" s="41" t="s">
        <v>26734</v>
      </c>
      <c r="P1005" s="42" t="s">
        <v>30041</v>
      </c>
      <c r="Q1005" s="41" t="s">
        <v>24600</v>
      </c>
      <c r="R1005" s="41" t="s">
        <v>972</v>
      </c>
      <c r="S1005" s="41" t="s">
        <v>26704</v>
      </c>
      <c r="T1005" s="41" t="s">
        <v>3417</v>
      </c>
      <c r="U1005" s="41" t="s">
        <v>26735</v>
      </c>
      <c r="V1005" s="43"/>
      <c r="W1005" s="43"/>
      <c r="X1005" s="43"/>
      <c r="Y1005" s="41" t="s">
        <v>27870</v>
      </c>
      <c r="Z1005" s="41" t="s">
        <v>27845</v>
      </c>
      <c r="AA1005" s="41" t="s">
        <v>24600</v>
      </c>
      <c r="AB1005" s="39"/>
      <c r="AC1005" s="39"/>
      <c r="AD1005" s="41" t="s">
        <v>151</v>
      </c>
      <c r="AE1005" s="41" t="s">
        <v>27846</v>
      </c>
      <c r="AF1005" s="43"/>
      <c r="AG1005" s="43"/>
      <c r="AH1005" s="43"/>
      <c r="AI1005" s="43"/>
      <c r="AJ1005" s="43"/>
      <c r="AK1005" s="43"/>
      <c r="AL1005" s="43"/>
      <c r="AM1005" s="41" t="s">
        <v>26736</v>
      </c>
      <c r="AN1005" s="43"/>
      <c r="AO1005" s="41" t="s">
        <v>24604</v>
      </c>
      <c r="AP1005" s="43"/>
      <c r="AQ1005" s="43"/>
      <c r="AR1005" s="43"/>
      <c r="AS1005" s="29"/>
    </row>
    <row r="1006">
      <c r="A1006" s="28"/>
      <c r="B1006" s="37" t="s">
        <v>26726</v>
      </c>
      <c r="C1006" s="35"/>
      <c r="D1006" s="38" t="b">
        <v>1</v>
      </c>
      <c r="E1006" s="38" t="b">
        <v>0</v>
      </c>
      <c r="F1006" s="38" t="b">
        <v>0</v>
      </c>
      <c r="G1006" s="38" t="b">
        <v>0</v>
      </c>
      <c r="H1006" s="38" t="b">
        <v>0</v>
      </c>
      <c r="I1006" s="38" t="b">
        <v>1</v>
      </c>
      <c r="J1006" s="39"/>
      <c r="K1006" s="39"/>
      <c r="L1006" s="38" t="b">
        <v>1</v>
      </c>
      <c r="M1006" s="40">
        <v>45758.0</v>
      </c>
      <c r="N1006" s="41" t="s">
        <v>12413</v>
      </c>
      <c r="O1006" s="41" t="s">
        <v>26727</v>
      </c>
      <c r="P1006" s="42" t="s">
        <v>30042</v>
      </c>
      <c r="Q1006" s="41" t="s">
        <v>24600</v>
      </c>
      <c r="R1006" s="41" t="s">
        <v>972</v>
      </c>
      <c r="S1006" s="41" t="s">
        <v>26729</v>
      </c>
      <c r="T1006" s="41" t="s">
        <v>26730</v>
      </c>
      <c r="U1006" s="41" t="s">
        <v>26731</v>
      </c>
      <c r="V1006" s="43"/>
      <c r="W1006" s="43"/>
      <c r="X1006" s="43"/>
      <c r="Y1006" s="41" t="s">
        <v>27870</v>
      </c>
      <c r="Z1006" s="41" t="s">
        <v>27845</v>
      </c>
      <c r="AA1006" s="41" t="s">
        <v>24600</v>
      </c>
      <c r="AB1006" s="39"/>
      <c r="AC1006" s="39"/>
      <c r="AD1006" s="41" t="s">
        <v>151</v>
      </c>
      <c r="AE1006" s="41" t="s">
        <v>27846</v>
      </c>
      <c r="AF1006" s="43"/>
      <c r="AG1006" s="43"/>
      <c r="AH1006" s="43"/>
      <c r="AI1006" s="43"/>
      <c r="AJ1006" s="43"/>
      <c r="AK1006" s="43"/>
      <c r="AL1006" s="43"/>
      <c r="AM1006" s="41" t="s">
        <v>26732</v>
      </c>
      <c r="AN1006" s="43"/>
      <c r="AO1006" s="41" t="s">
        <v>24604</v>
      </c>
      <c r="AP1006" s="43"/>
      <c r="AQ1006" s="43"/>
      <c r="AR1006" s="43"/>
      <c r="AS1006" s="29"/>
    </row>
    <row r="1007">
      <c r="A1007" s="28"/>
      <c r="B1007" s="37" t="s">
        <v>26707</v>
      </c>
      <c r="C1007" s="35"/>
      <c r="D1007" s="38" t="b">
        <v>1</v>
      </c>
      <c r="E1007" s="38" t="b">
        <v>0</v>
      </c>
      <c r="F1007" s="38" t="b">
        <v>0</v>
      </c>
      <c r="G1007" s="38" t="b">
        <v>0</v>
      </c>
      <c r="H1007" s="38" t="b">
        <v>0</v>
      </c>
      <c r="I1007" s="38" t="b">
        <v>0</v>
      </c>
      <c r="J1007" s="39"/>
      <c r="K1007" s="39"/>
      <c r="L1007" s="38" t="b">
        <v>1</v>
      </c>
      <c r="M1007" s="40">
        <v>45788.0</v>
      </c>
      <c r="N1007" s="41" t="s">
        <v>12413</v>
      </c>
      <c r="O1007" s="41" t="s">
        <v>26708</v>
      </c>
      <c r="P1007" s="42" t="s">
        <v>30043</v>
      </c>
      <c r="Q1007" s="41" t="s">
        <v>24608</v>
      </c>
      <c r="R1007" s="41" t="s">
        <v>1051</v>
      </c>
      <c r="S1007" s="41" t="s">
        <v>26710</v>
      </c>
      <c r="T1007" s="41" t="s">
        <v>26711</v>
      </c>
      <c r="U1007" s="41" t="s">
        <v>26712</v>
      </c>
      <c r="V1007" s="43"/>
      <c r="W1007" s="43"/>
      <c r="X1007" s="43"/>
      <c r="Y1007" s="41" t="s">
        <v>27870</v>
      </c>
      <c r="Z1007" s="41" t="s">
        <v>27870</v>
      </c>
      <c r="AA1007" s="41" t="s">
        <v>24608</v>
      </c>
      <c r="AB1007" s="39"/>
      <c r="AC1007" s="39"/>
      <c r="AD1007" s="41" t="s">
        <v>151</v>
      </c>
      <c r="AE1007" s="41" t="s">
        <v>27846</v>
      </c>
      <c r="AF1007" s="43"/>
      <c r="AG1007" s="43"/>
      <c r="AH1007" s="43"/>
      <c r="AI1007" s="43"/>
      <c r="AJ1007" s="41" t="s">
        <v>1121</v>
      </c>
      <c r="AK1007" s="43"/>
      <c r="AL1007" s="43"/>
      <c r="AM1007" s="41" t="s">
        <v>26706</v>
      </c>
      <c r="AN1007" s="43"/>
      <c r="AO1007" s="41" t="s">
        <v>24604</v>
      </c>
      <c r="AP1007" s="43"/>
      <c r="AQ1007" s="41" t="s">
        <v>2029</v>
      </c>
      <c r="AR1007" s="43"/>
      <c r="AS1007" s="29"/>
    </row>
    <row r="1008">
      <c r="A1008" s="28"/>
      <c r="B1008" s="37" t="s">
        <v>26701</v>
      </c>
      <c r="C1008" s="35"/>
      <c r="D1008" s="38" t="b">
        <v>1</v>
      </c>
      <c r="E1008" s="38" t="b">
        <v>0</v>
      </c>
      <c r="F1008" s="38" t="b">
        <v>0</v>
      </c>
      <c r="G1008" s="38" t="b">
        <v>0</v>
      </c>
      <c r="H1008" s="38" t="b">
        <v>0</v>
      </c>
      <c r="I1008" s="38" t="b">
        <v>0</v>
      </c>
      <c r="J1008" s="39"/>
      <c r="K1008" s="39"/>
      <c r="L1008" s="38" t="b">
        <v>1</v>
      </c>
      <c r="M1008" s="40">
        <v>45788.0</v>
      </c>
      <c r="N1008" s="41" t="s">
        <v>12413</v>
      </c>
      <c r="O1008" s="41" t="s">
        <v>26702</v>
      </c>
      <c r="P1008" s="42" t="s">
        <v>30044</v>
      </c>
      <c r="Q1008" s="41" t="s">
        <v>24608</v>
      </c>
      <c r="R1008" s="41" t="s">
        <v>1051</v>
      </c>
      <c r="S1008" s="41" t="s">
        <v>26704</v>
      </c>
      <c r="T1008" s="41" t="s">
        <v>3417</v>
      </c>
      <c r="U1008" s="41" t="s">
        <v>26705</v>
      </c>
      <c r="V1008" s="43"/>
      <c r="W1008" s="43"/>
      <c r="X1008" s="43"/>
      <c r="Y1008" s="41" t="s">
        <v>27870</v>
      </c>
      <c r="Z1008" s="41" t="s">
        <v>27870</v>
      </c>
      <c r="AA1008" s="41" t="s">
        <v>24608</v>
      </c>
      <c r="AB1008" s="39"/>
      <c r="AC1008" s="39"/>
      <c r="AD1008" s="41" t="s">
        <v>151</v>
      </c>
      <c r="AE1008" s="41" t="s">
        <v>27846</v>
      </c>
      <c r="AF1008" s="43"/>
      <c r="AG1008" s="43"/>
      <c r="AH1008" s="43"/>
      <c r="AI1008" s="43"/>
      <c r="AJ1008" s="41" t="s">
        <v>3551</v>
      </c>
      <c r="AK1008" s="43"/>
      <c r="AL1008" s="43"/>
      <c r="AM1008" s="41" t="s">
        <v>26706</v>
      </c>
      <c r="AN1008" s="43"/>
      <c r="AO1008" s="41" t="s">
        <v>24604</v>
      </c>
      <c r="AP1008" s="43"/>
      <c r="AQ1008" s="41" t="s">
        <v>2029</v>
      </c>
      <c r="AR1008" s="43"/>
      <c r="AS1008" s="29"/>
    </row>
    <row r="1009">
      <c r="A1009" s="28"/>
      <c r="B1009" s="37" t="s">
        <v>26911</v>
      </c>
      <c r="C1009" s="35"/>
      <c r="D1009" s="38" t="b">
        <v>1</v>
      </c>
      <c r="E1009" s="38" t="b">
        <v>0</v>
      </c>
      <c r="F1009" s="38" t="b">
        <v>0</v>
      </c>
      <c r="G1009" s="38" t="b">
        <v>0</v>
      </c>
      <c r="H1009" s="38" t="b">
        <v>0</v>
      </c>
      <c r="I1009" s="38" t="b">
        <v>0</v>
      </c>
      <c r="J1009" s="39"/>
      <c r="K1009" s="39"/>
      <c r="L1009" s="38" t="b">
        <v>1</v>
      </c>
      <c r="M1009" s="40">
        <v>45758.0</v>
      </c>
      <c r="N1009" s="41" t="s">
        <v>12413</v>
      </c>
      <c r="O1009" s="41" t="s">
        <v>26912</v>
      </c>
      <c r="P1009" s="42" t="s">
        <v>30045</v>
      </c>
      <c r="Q1009" s="41" t="s">
        <v>24600</v>
      </c>
      <c r="R1009" s="41" t="s">
        <v>972</v>
      </c>
      <c r="S1009" s="41" t="s">
        <v>26710</v>
      </c>
      <c r="T1009" s="41" t="s">
        <v>26711</v>
      </c>
      <c r="U1009" s="41" t="s">
        <v>26913</v>
      </c>
      <c r="V1009" s="43"/>
      <c r="W1009" s="43"/>
      <c r="X1009" s="43"/>
      <c r="Y1009" s="41" t="s">
        <v>27870</v>
      </c>
      <c r="Z1009" s="41" t="s">
        <v>27845</v>
      </c>
      <c r="AA1009" s="41" t="s">
        <v>24600</v>
      </c>
      <c r="AB1009" s="39"/>
      <c r="AC1009" s="39"/>
      <c r="AD1009" s="41" t="s">
        <v>151</v>
      </c>
      <c r="AE1009" s="41" t="s">
        <v>27846</v>
      </c>
      <c r="AF1009" s="43"/>
      <c r="AG1009" s="43"/>
      <c r="AH1009" s="43"/>
      <c r="AI1009" s="43"/>
      <c r="AJ1009" s="43"/>
      <c r="AK1009" s="43"/>
      <c r="AL1009" s="43"/>
      <c r="AM1009" s="41" t="s">
        <v>26914</v>
      </c>
      <c r="AN1009" s="43"/>
      <c r="AO1009" s="41" t="s">
        <v>24604</v>
      </c>
      <c r="AP1009" s="43"/>
      <c r="AQ1009" s="43"/>
      <c r="AR1009" s="43"/>
      <c r="AS1009" s="29"/>
    </row>
    <row r="1010">
      <c r="A1010" s="28"/>
      <c r="B1010" s="37" t="s">
        <v>26911</v>
      </c>
      <c r="C1010" s="35"/>
      <c r="D1010" s="38" t="b">
        <v>1</v>
      </c>
      <c r="E1010" s="38" t="b">
        <v>0</v>
      </c>
      <c r="F1010" s="38" t="b">
        <v>0</v>
      </c>
      <c r="G1010" s="38" t="b">
        <v>0</v>
      </c>
      <c r="H1010" s="38" t="b">
        <v>0</v>
      </c>
      <c r="I1010" s="38" t="b">
        <v>0</v>
      </c>
      <c r="J1010" s="39"/>
      <c r="K1010" s="39"/>
      <c r="L1010" s="38" t="b">
        <v>1</v>
      </c>
      <c r="M1010" s="40">
        <v>45758.0</v>
      </c>
      <c r="N1010" s="41" t="s">
        <v>12413</v>
      </c>
      <c r="O1010" s="41" t="s">
        <v>26912</v>
      </c>
      <c r="P1010" s="42" t="s">
        <v>30046</v>
      </c>
      <c r="Q1010" s="41" t="s">
        <v>24600</v>
      </c>
      <c r="R1010" s="41" t="s">
        <v>972</v>
      </c>
      <c r="S1010" s="41" t="s">
        <v>26710</v>
      </c>
      <c r="T1010" s="41" t="s">
        <v>26711</v>
      </c>
      <c r="U1010" s="41" t="s">
        <v>26913</v>
      </c>
      <c r="V1010" s="43"/>
      <c r="W1010" s="43"/>
      <c r="X1010" s="43"/>
      <c r="Y1010" s="41" t="s">
        <v>27870</v>
      </c>
      <c r="Z1010" s="41" t="s">
        <v>27845</v>
      </c>
      <c r="AA1010" s="41" t="s">
        <v>24600</v>
      </c>
      <c r="AB1010" s="39"/>
      <c r="AC1010" s="39"/>
      <c r="AD1010" s="41" t="s">
        <v>151</v>
      </c>
      <c r="AE1010" s="41" t="s">
        <v>27846</v>
      </c>
      <c r="AF1010" s="43"/>
      <c r="AG1010" s="43"/>
      <c r="AH1010" s="43"/>
      <c r="AI1010" s="43"/>
      <c r="AJ1010" s="43"/>
      <c r="AK1010" s="43"/>
      <c r="AL1010" s="43"/>
      <c r="AM1010" s="41" t="s">
        <v>26914</v>
      </c>
      <c r="AN1010" s="43"/>
      <c r="AO1010" s="41" t="s">
        <v>24604</v>
      </c>
      <c r="AP1010" s="43"/>
      <c r="AQ1010" s="43"/>
      <c r="AR1010" s="43"/>
      <c r="AS1010" s="29"/>
    </row>
    <row r="1011">
      <c r="A1011" s="28"/>
      <c r="B1011" s="37" t="s">
        <v>26033</v>
      </c>
      <c r="C1011" s="35"/>
      <c r="D1011" s="38" t="b">
        <v>0</v>
      </c>
      <c r="E1011" s="38" t="b">
        <v>0</v>
      </c>
      <c r="F1011" s="38" t="b">
        <v>0</v>
      </c>
      <c r="G1011" s="38" t="b">
        <v>0</v>
      </c>
      <c r="H1011" s="38" t="b">
        <v>0</v>
      </c>
      <c r="I1011" s="38" t="b">
        <v>0</v>
      </c>
      <c r="J1011" s="39"/>
      <c r="K1011" s="39"/>
      <c r="L1011" s="38" t="b">
        <v>1</v>
      </c>
      <c r="M1011" s="41" t="s">
        <v>25049</v>
      </c>
      <c r="N1011" s="41" t="s">
        <v>1687</v>
      </c>
      <c r="O1011" s="41" t="s">
        <v>26034</v>
      </c>
      <c r="P1011" s="42" t="s">
        <v>30047</v>
      </c>
      <c r="Q1011" s="41" t="s">
        <v>25051</v>
      </c>
      <c r="R1011" s="41" t="s">
        <v>9926</v>
      </c>
      <c r="S1011" s="41" t="s">
        <v>1719</v>
      </c>
      <c r="T1011" s="41" t="s">
        <v>1720</v>
      </c>
      <c r="U1011" s="41" t="s">
        <v>16868</v>
      </c>
      <c r="V1011" s="43"/>
      <c r="W1011" s="41" t="s">
        <v>13848</v>
      </c>
      <c r="X1011" s="43"/>
      <c r="Y1011" s="41" t="s">
        <v>27870</v>
      </c>
      <c r="Z1011" s="41" t="s">
        <v>27980</v>
      </c>
      <c r="AA1011" s="41" t="s">
        <v>25051</v>
      </c>
      <c r="AB1011" s="39"/>
      <c r="AC1011" s="39"/>
      <c r="AD1011" s="41" t="s">
        <v>215</v>
      </c>
      <c r="AE1011" s="41" t="s">
        <v>27846</v>
      </c>
      <c r="AF1011" s="43"/>
      <c r="AG1011" s="43"/>
      <c r="AH1011" s="43"/>
      <c r="AI1011" s="43"/>
      <c r="AJ1011" s="43"/>
      <c r="AK1011" s="43"/>
      <c r="AL1011" s="43"/>
      <c r="AM1011" s="43"/>
      <c r="AN1011" s="43"/>
      <c r="AO1011" s="41" t="s">
        <v>23532</v>
      </c>
      <c r="AP1011" s="43"/>
      <c r="AQ1011" s="43"/>
      <c r="AR1011" s="43"/>
      <c r="AS1011" s="29"/>
    </row>
    <row r="1012">
      <c r="A1012" s="28"/>
      <c r="B1012" s="37" t="s">
        <v>26590</v>
      </c>
      <c r="C1012" s="35"/>
      <c r="D1012" s="38" t="b">
        <v>0</v>
      </c>
      <c r="E1012" s="38" t="b">
        <v>0</v>
      </c>
      <c r="F1012" s="38" t="b">
        <v>0</v>
      </c>
      <c r="G1012" s="38" t="b">
        <v>0</v>
      </c>
      <c r="H1012" s="38" t="b">
        <v>0</v>
      </c>
      <c r="I1012" s="38" t="b">
        <v>0</v>
      </c>
      <c r="J1012" s="39"/>
      <c r="K1012" s="39"/>
      <c r="L1012" s="38" t="b">
        <v>1</v>
      </c>
      <c r="M1012" s="45">
        <v>46002.0</v>
      </c>
      <c r="N1012" s="41" t="s">
        <v>1687</v>
      </c>
      <c r="O1012" s="41" t="s">
        <v>26591</v>
      </c>
      <c r="P1012" s="42" t="s">
        <v>30048</v>
      </c>
      <c r="Q1012" s="41" t="s">
        <v>26180</v>
      </c>
      <c r="R1012" s="41" t="s">
        <v>16866</v>
      </c>
      <c r="S1012" s="41" t="s">
        <v>1719</v>
      </c>
      <c r="T1012" s="41" t="s">
        <v>1720</v>
      </c>
      <c r="U1012" s="39"/>
      <c r="V1012" s="43"/>
      <c r="W1012" s="41" t="s">
        <v>13848</v>
      </c>
      <c r="X1012" s="43"/>
      <c r="Y1012" s="41" t="s">
        <v>29190</v>
      </c>
      <c r="Z1012" s="41" t="s">
        <v>29190</v>
      </c>
      <c r="AA1012" s="41" t="s">
        <v>26180</v>
      </c>
      <c r="AB1012" s="39"/>
      <c r="AC1012" s="39"/>
      <c r="AD1012" s="41" t="s">
        <v>151</v>
      </c>
      <c r="AE1012" s="41" t="s">
        <v>27846</v>
      </c>
      <c r="AF1012" s="43"/>
      <c r="AG1012" s="43"/>
      <c r="AH1012" s="43"/>
      <c r="AI1012" s="43"/>
      <c r="AJ1012" s="43"/>
      <c r="AK1012" s="43"/>
      <c r="AL1012" s="43"/>
      <c r="AM1012" s="43"/>
      <c r="AN1012" s="43"/>
      <c r="AO1012" s="43"/>
      <c r="AP1012" s="43"/>
      <c r="AQ1012" s="43"/>
      <c r="AR1012" s="43"/>
      <c r="AS1012" s="29"/>
    </row>
    <row r="1013">
      <c r="A1013" s="28"/>
      <c r="B1013" s="37" t="s">
        <v>26186</v>
      </c>
      <c r="C1013" s="35"/>
      <c r="D1013" s="38" t="b">
        <v>0</v>
      </c>
      <c r="E1013" s="38" t="b">
        <v>0</v>
      </c>
      <c r="F1013" s="38" t="b">
        <v>0</v>
      </c>
      <c r="G1013" s="38" t="b">
        <v>0</v>
      </c>
      <c r="H1013" s="38" t="b">
        <v>0</v>
      </c>
      <c r="I1013" s="38" t="b">
        <v>0</v>
      </c>
      <c r="J1013" s="39"/>
      <c r="K1013" s="39"/>
      <c r="L1013" s="38" t="b">
        <v>1</v>
      </c>
      <c r="M1013" s="40">
        <v>45698.0</v>
      </c>
      <c r="N1013" s="41" t="s">
        <v>1687</v>
      </c>
      <c r="O1013" s="41" t="s">
        <v>26187</v>
      </c>
      <c r="P1013" s="42" t="s">
        <v>30049</v>
      </c>
      <c r="Q1013" s="41" t="s">
        <v>26016</v>
      </c>
      <c r="R1013" s="41" t="s">
        <v>16866</v>
      </c>
      <c r="S1013" s="41" t="s">
        <v>1719</v>
      </c>
      <c r="T1013" s="41" t="s">
        <v>1720</v>
      </c>
      <c r="U1013" s="39"/>
      <c r="V1013" s="43"/>
      <c r="W1013" s="41" t="s">
        <v>13848</v>
      </c>
      <c r="X1013" s="43"/>
      <c r="Y1013" s="41" t="s">
        <v>29190</v>
      </c>
      <c r="Z1013" s="41" t="s">
        <v>29190</v>
      </c>
      <c r="AA1013" s="41" t="s">
        <v>26016</v>
      </c>
      <c r="AB1013" s="39"/>
      <c r="AC1013" s="39"/>
      <c r="AD1013" s="41" t="s">
        <v>14522</v>
      </c>
      <c r="AE1013" s="41" t="s">
        <v>27846</v>
      </c>
      <c r="AF1013" s="43"/>
      <c r="AG1013" s="43"/>
      <c r="AH1013" s="43"/>
      <c r="AI1013" s="43"/>
      <c r="AJ1013" s="43"/>
      <c r="AK1013" s="43"/>
      <c r="AL1013" s="43"/>
      <c r="AM1013" s="43"/>
      <c r="AN1013" s="43"/>
      <c r="AO1013" s="43"/>
      <c r="AP1013" s="43"/>
      <c r="AQ1013" s="43"/>
      <c r="AR1013" s="43"/>
      <c r="AS1013" s="29"/>
    </row>
    <row r="1014">
      <c r="A1014" s="28"/>
      <c r="B1014" s="37" t="s">
        <v>27076</v>
      </c>
      <c r="C1014" s="35"/>
      <c r="D1014" s="38" t="b">
        <v>1</v>
      </c>
      <c r="E1014" s="38" t="b">
        <v>0</v>
      </c>
      <c r="F1014" s="38" t="b">
        <v>0</v>
      </c>
      <c r="G1014" s="38" t="b">
        <v>0</v>
      </c>
      <c r="H1014" s="38" t="b">
        <v>0</v>
      </c>
      <c r="I1014" s="38" t="b">
        <v>0</v>
      </c>
      <c r="J1014" s="39"/>
      <c r="K1014" s="39"/>
      <c r="L1014" s="38" t="b">
        <v>1</v>
      </c>
      <c r="M1014" s="40">
        <v>45879.0</v>
      </c>
      <c r="N1014" s="41" t="s">
        <v>1687</v>
      </c>
      <c r="O1014" s="41" t="s">
        <v>27077</v>
      </c>
      <c r="P1014" s="42" t="s">
        <v>30050</v>
      </c>
      <c r="Q1014" s="41" t="s">
        <v>27064</v>
      </c>
      <c r="R1014" s="41" t="s">
        <v>23278</v>
      </c>
      <c r="S1014" s="41" t="s">
        <v>9895</v>
      </c>
      <c r="T1014" s="41" t="s">
        <v>1099</v>
      </c>
      <c r="U1014" s="39"/>
      <c r="V1014" s="43"/>
      <c r="W1014" s="43"/>
      <c r="X1014" s="43"/>
      <c r="Y1014" s="41" t="s">
        <v>27845</v>
      </c>
      <c r="Z1014" s="41" t="s">
        <v>27845</v>
      </c>
      <c r="AA1014" s="41" t="s">
        <v>27064</v>
      </c>
      <c r="AB1014" s="39"/>
      <c r="AC1014" s="39"/>
      <c r="AD1014" s="41" t="s">
        <v>151</v>
      </c>
      <c r="AE1014" s="41" t="s">
        <v>27846</v>
      </c>
      <c r="AF1014" s="43"/>
      <c r="AG1014" s="43"/>
      <c r="AH1014" s="43"/>
      <c r="AI1014" s="43"/>
      <c r="AJ1014" s="43"/>
      <c r="AK1014" s="43"/>
      <c r="AL1014" s="43"/>
      <c r="AM1014" s="43"/>
      <c r="AN1014" s="43"/>
      <c r="AO1014" s="43"/>
      <c r="AP1014" s="43"/>
      <c r="AQ1014" s="43"/>
      <c r="AR1014" s="43"/>
      <c r="AS1014" s="29"/>
    </row>
    <row r="1015">
      <c r="A1015" s="28"/>
      <c r="B1015" s="37" t="s">
        <v>26300</v>
      </c>
      <c r="C1015" s="35"/>
      <c r="D1015" s="38" t="b">
        <v>1</v>
      </c>
      <c r="E1015" s="38" t="b">
        <v>0</v>
      </c>
      <c r="F1015" s="38" t="b">
        <v>0</v>
      </c>
      <c r="G1015" s="38" t="b">
        <v>0</v>
      </c>
      <c r="H1015" s="38" t="b">
        <v>0</v>
      </c>
      <c r="I1015" s="38" t="b">
        <v>0</v>
      </c>
      <c r="J1015" s="39"/>
      <c r="K1015" s="39"/>
      <c r="L1015" s="38" t="b">
        <v>1</v>
      </c>
      <c r="M1015" s="41" t="s">
        <v>25240</v>
      </c>
      <c r="N1015" s="41" t="s">
        <v>1687</v>
      </c>
      <c r="O1015" s="41" t="s">
        <v>26301</v>
      </c>
      <c r="P1015" s="42" t="s">
        <v>30051</v>
      </c>
      <c r="Q1015" s="41" t="s">
        <v>25242</v>
      </c>
      <c r="R1015" s="41" t="s">
        <v>9926</v>
      </c>
      <c r="S1015" s="41" t="s">
        <v>26303</v>
      </c>
      <c r="T1015" s="41" t="s">
        <v>1232</v>
      </c>
      <c r="U1015" s="41" t="s">
        <v>16868</v>
      </c>
      <c r="V1015" s="43"/>
      <c r="W1015" s="41" t="s">
        <v>13848</v>
      </c>
      <c r="X1015" s="43"/>
      <c r="Y1015" s="41" t="s">
        <v>27870</v>
      </c>
      <c r="Z1015" s="41" t="s">
        <v>29126</v>
      </c>
      <c r="AA1015" s="41" t="s">
        <v>25242</v>
      </c>
      <c r="AB1015" s="39"/>
      <c r="AC1015" s="39"/>
      <c r="AD1015" s="41" t="s">
        <v>215</v>
      </c>
      <c r="AE1015" s="41" t="s">
        <v>27846</v>
      </c>
      <c r="AF1015" s="43"/>
      <c r="AG1015" s="43"/>
      <c r="AH1015" s="43"/>
      <c r="AI1015" s="43"/>
      <c r="AJ1015" s="43"/>
      <c r="AK1015" s="43"/>
      <c r="AL1015" s="43"/>
      <c r="AM1015" s="43"/>
      <c r="AN1015" s="43"/>
      <c r="AO1015" s="41" t="s">
        <v>23532</v>
      </c>
      <c r="AP1015" s="43"/>
      <c r="AQ1015" s="43"/>
      <c r="AR1015" s="43"/>
      <c r="AS1015" s="29"/>
    </row>
    <row r="1016">
      <c r="A1016" s="28"/>
      <c r="B1016" s="37" t="s">
        <v>27326</v>
      </c>
      <c r="C1016" s="35"/>
      <c r="D1016" s="38" t="b">
        <v>1</v>
      </c>
      <c r="E1016" s="38" t="b">
        <v>0</v>
      </c>
      <c r="F1016" s="38" t="b">
        <v>0</v>
      </c>
      <c r="G1016" s="38" t="b">
        <v>0</v>
      </c>
      <c r="H1016" s="38" t="b">
        <v>0</v>
      </c>
      <c r="I1016" s="38" t="b">
        <v>1</v>
      </c>
      <c r="J1016" s="39"/>
      <c r="K1016" s="39"/>
      <c r="L1016" s="38" t="b">
        <v>1</v>
      </c>
      <c r="M1016" s="40">
        <v>45758.0</v>
      </c>
      <c r="N1016" s="41" t="s">
        <v>1687</v>
      </c>
      <c r="O1016" s="41" t="s">
        <v>27327</v>
      </c>
      <c r="P1016" s="42" t="s">
        <v>30052</v>
      </c>
      <c r="Q1016" s="41" t="s">
        <v>24600</v>
      </c>
      <c r="R1016" s="41" t="s">
        <v>972</v>
      </c>
      <c r="S1016" s="41" t="s">
        <v>1719</v>
      </c>
      <c r="T1016" s="41" t="s">
        <v>1720</v>
      </c>
      <c r="U1016" s="41" t="s">
        <v>27328</v>
      </c>
      <c r="V1016" s="43"/>
      <c r="W1016" s="43"/>
      <c r="X1016" s="43"/>
      <c r="Y1016" s="41" t="s">
        <v>27870</v>
      </c>
      <c r="Z1016" s="41" t="s">
        <v>27845</v>
      </c>
      <c r="AA1016" s="41" t="s">
        <v>24600</v>
      </c>
      <c r="AB1016" s="39"/>
      <c r="AC1016" s="39"/>
      <c r="AD1016" s="41" t="s">
        <v>151</v>
      </c>
      <c r="AE1016" s="41" t="s">
        <v>27846</v>
      </c>
      <c r="AF1016" s="43"/>
      <c r="AG1016" s="43"/>
      <c r="AH1016" s="43"/>
      <c r="AI1016" s="43"/>
      <c r="AJ1016" s="43"/>
      <c r="AK1016" s="43"/>
      <c r="AL1016" s="43"/>
      <c r="AM1016" s="41" t="s">
        <v>27329</v>
      </c>
      <c r="AN1016" s="43"/>
      <c r="AO1016" s="41" t="s">
        <v>24604</v>
      </c>
      <c r="AP1016" s="43"/>
      <c r="AQ1016" s="43"/>
      <c r="AR1016" s="43"/>
      <c r="AS1016" s="29"/>
    </row>
    <row r="1017">
      <c r="A1017" s="28"/>
      <c r="B1017" s="37" t="s">
        <v>27326</v>
      </c>
      <c r="C1017" s="35"/>
      <c r="D1017" s="38" t="b">
        <v>1</v>
      </c>
      <c r="E1017" s="38" t="b">
        <v>0</v>
      </c>
      <c r="F1017" s="38" t="b">
        <v>0</v>
      </c>
      <c r="G1017" s="38" t="b">
        <v>0</v>
      </c>
      <c r="H1017" s="38" t="b">
        <v>0</v>
      </c>
      <c r="I1017" s="38" t="b">
        <v>1</v>
      </c>
      <c r="J1017" s="39"/>
      <c r="K1017" s="39"/>
      <c r="L1017" s="38" t="b">
        <v>1</v>
      </c>
      <c r="M1017" s="40">
        <v>45758.0</v>
      </c>
      <c r="N1017" s="41" t="s">
        <v>1687</v>
      </c>
      <c r="O1017" s="41" t="s">
        <v>27327</v>
      </c>
      <c r="P1017" s="42" t="s">
        <v>30053</v>
      </c>
      <c r="Q1017" s="41" t="s">
        <v>24600</v>
      </c>
      <c r="R1017" s="41" t="s">
        <v>972</v>
      </c>
      <c r="S1017" s="41" t="s">
        <v>1719</v>
      </c>
      <c r="T1017" s="41" t="s">
        <v>1720</v>
      </c>
      <c r="U1017" s="41" t="s">
        <v>27328</v>
      </c>
      <c r="V1017" s="43"/>
      <c r="W1017" s="43"/>
      <c r="X1017" s="43"/>
      <c r="Y1017" s="41" t="s">
        <v>27870</v>
      </c>
      <c r="Z1017" s="41" t="s">
        <v>27845</v>
      </c>
      <c r="AA1017" s="41" t="s">
        <v>24600</v>
      </c>
      <c r="AB1017" s="39"/>
      <c r="AC1017" s="39"/>
      <c r="AD1017" s="41" t="s">
        <v>151</v>
      </c>
      <c r="AE1017" s="41" t="s">
        <v>27846</v>
      </c>
      <c r="AF1017" s="43"/>
      <c r="AG1017" s="43"/>
      <c r="AH1017" s="43"/>
      <c r="AI1017" s="43"/>
      <c r="AJ1017" s="43"/>
      <c r="AK1017" s="43"/>
      <c r="AL1017" s="43"/>
      <c r="AM1017" s="41" t="s">
        <v>27329</v>
      </c>
      <c r="AN1017" s="43"/>
      <c r="AO1017" s="41" t="s">
        <v>24604</v>
      </c>
      <c r="AP1017" s="43"/>
      <c r="AQ1017" s="43"/>
      <c r="AR1017" s="43"/>
      <c r="AS1017" s="29"/>
    </row>
    <row r="1018">
      <c r="A1018" s="28"/>
      <c r="B1018" s="37" t="s">
        <v>27312</v>
      </c>
      <c r="C1018" s="35"/>
      <c r="D1018" s="38" t="b">
        <v>1</v>
      </c>
      <c r="E1018" s="38" t="b">
        <v>0</v>
      </c>
      <c r="F1018" s="38" t="b">
        <v>0</v>
      </c>
      <c r="G1018" s="38" t="b">
        <v>0</v>
      </c>
      <c r="H1018" s="38" t="b">
        <v>0</v>
      </c>
      <c r="I1018" s="38" t="b">
        <v>0</v>
      </c>
      <c r="J1018" s="39"/>
      <c r="K1018" s="39"/>
      <c r="L1018" s="38" t="b">
        <v>1</v>
      </c>
      <c r="M1018" s="41" t="s">
        <v>26985</v>
      </c>
      <c r="N1018" s="41" t="s">
        <v>1687</v>
      </c>
      <c r="O1018" s="41" t="s">
        <v>27313</v>
      </c>
      <c r="P1018" s="42" t="s">
        <v>30054</v>
      </c>
      <c r="Q1018" s="41" t="s">
        <v>26987</v>
      </c>
      <c r="R1018" s="41" t="s">
        <v>146</v>
      </c>
      <c r="S1018" s="41" t="s">
        <v>9895</v>
      </c>
      <c r="T1018" s="41" t="s">
        <v>1099</v>
      </c>
      <c r="U1018" s="39"/>
      <c r="V1018" s="43"/>
      <c r="W1018" s="41" t="s">
        <v>27311</v>
      </c>
      <c r="X1018" s="43"/>
      <c r="Y1018" s="41" t="s">
        <v>29126</v>
      </c>
      <c r="Z1018" s="41" t="s">
        <v>29126</v>
      </c>
      <c r="AA1018" s="41" t="s">
        <v>26987</v>
      </c>
      <c r="AB1018" s="39"/>
      <c r="AC1018" s="39"/>
      <c r="AD1018" s="41" t="s">
        <v>151</v>
      </c>
      <c r="AE1018" s="41" t="s">
        <v>27846</v>
      </c>
      <c r="AF1018" s="43"/>
      <c r="AG1018" s="43"/>
      <c r="AH1018" s="43"/>
      <c r="AI1018" s="43"/>
      <c r="AJ1018" s="43"/>
      <c r="AK1018" s="43"/>
      <c r="AL1018" s="43"/>
      <c r="AM1018" s="43"/>
      <c r="AN1018" s="43"/>
      <c r="AO1018" s="43"/>
      <c r="AP1018" s="43"/>
      <c r="AQ1018" s="43"/>
      <c r="AR1018" s="43"/>
      <c r="AS1018" s="29"/>
    </row>
    <row r="1019">
      <c r="A1019" s="28"/>
      <c r="B1019" s="37" t="s">
        <v>27309</v>
      </c>
      <c r="C1019" s="35"/>
      <c r="D1019" s="38" t="b">
        <v>1</v>
      </c>
      <c r="E1019" s="38" t="b">
        <v>0</v>
      </c>
      <c r="F1019" s="38" t="b">
        <v>0</v>
      </c>
      <c r="G1019" s="38" t="b">
        <v>0</v>
      </c>
      <c r="H1019" s="38" t="b">
        <v>0</v>
      </c>
      <c r="I1019" s="38" t="b">
        <v>0</v>
      </c>
      <c r="J1019" s="39"/>
      <c r="K1019" s="39"/>
      <c r="L1019" s="38" t="b">
        <v>1</v>
      </c>
      <c r="M1019" s="40">
        <v>45881.0</v>
      </c>
      <c r="N1019" s="41" t="s">
        <v>1687</v>
      </c>
      <c r="O1019" s="41" t="s">
        <v>27310</v>
      </c>
      <c r="P1019" s="42" t="s">
        <v>30055</v>
      </c>
      <c r="Q1019" s="41" t="s">
        <v>26960</v>
      </c>
      <c r="R1019" s="41" t="s">
        <v>146</v>
      </c>
      <c r="S1019" s="41" t="s">
        <v>9895</v>
      </c>
      <c r="T1019" s="41" t="s">
        <v>1099</v>
      </c>
      <c r="U1019" s="39"/>
      <c r="V1019" s="43"/>
      <c r="W1019" s="41" t="s">
        <v>27311</v>
      </c>
      <c r="X1019" s="43"/>
      <c r="Y1019" s="41" t="s">
        <v>29126</v>
      </c>
      <c r="Z1019" s="41" t="s">
        <v>29126</v>
      </c>
      <c r="AA1019" s="41" t="s">
        <v>26960</v>
      </c>
      <c r="AB1019" s="39"/>
      <c r="AC1019" s="39"/>
      <c r="AD1019" s="41" t="s">
        <v>151</v>
      </c>
      <c r="AE1019" s="41" t="s">
        <v>27846</v>
      </c>
      <c r="AF1019" s="43"/>
      <c r="AG1019" s="43"/>
      <c r="AH1019" s="43"/>
      <c r="AI1019" s="43"/>
      <c r="AJ1019" s="43"/>
      <c r="AK1019" s="43"/>
      <c r="AL1019" s="43"/>
      <c r="AM1019" s="43"/>
      <c r="AN1019" s="43"/>
      <c r="AO1019" s="43"/>
      <c r="AP1019" s="43"/>
      <c r="AQ1019" s="43"/>
      <c r="AR1019" s="43"/>
      <c r="AS1019" s="29"/>
    </row>
    <row r="1020">
      <c r="A1020" s="28"/>
      <c r="B1020" s="37" t="s">
        <v>26090</v>
      </c>
      <c r="C1020" s="35"/>
      <c r="D1020" s="38" t="b">
        <v>1</v>
      </c>
      <c r="E1020" s="38" t="b">
        <v>1</v>
      </c>
      <c r="F1020" s="38" t="b">
        <v>0</v>
      </c>
      <c r="G1020" s="38" t="b">
        <v>0</v>
      </c>
      <c r="H1020" s="38" t="b">
        <v>0</v>
      </c>
      <c r="I1020" s="38" t="b">
        <v>0</v>
      </c>
      <c r="J1020" s="39"/>
      <c r="K1020" s="39"/>
      <c r="L1020" s="38" t="b">
        <v>1</v>
      </c>
      <c r="M1020" s="41" t="s">
        <v>25240</v>
      </c>
      <c r="N1020" s="41" t="s">
        <v>1687</v>
      </c>
      <c r="O1020" s="41" t="s">
        <v>26091</v>
      </c>
      <c r="P1020" s="42" t="s">
        <v>30056</v>
      </c>
      <c r="Q1020" s="41" t="s">
        <v>25242</v>
      </c>
      <c r="R1020" s="41" t="s">
        <v>9926</v>
      </c>
      <c r="S1020" s="41" t="s">
        <v>16317</v>
      </c>
      <c r="T1020" s="41" t="s">
        <v>7979</v>
      </c>
      <c r="U1020" s="41" t="s">
        <v>16868</v>
      </c>
      <c r="V1020" s="43"/>
      <c r="W1020" s="41" t="s">
        <v>13848</v>
      </c>
      <c r="X1020" s="43"/>
      <c r="Y1020" s="41" t="s">
        <v>27870</v>
      </c>
      <c r="Z1020" s="41" t="s">
        <v>29126</v>
      </c>
      <c r="AA1020" s="41" t="s">
        <v>25242</v>
      </c>
      <c r="AB1020" s="39"/>
      <c r="AC1020" s="39"/>
      <c r="AD1020" s="41" t="s">
        <v>16462</v>
      </c>
      <c r="AE1020" s="41" t="s">
        <v>27846</v>
      </c>
      <c r="AF1020" s="43"/>
      <c r="AG1020" s="43"/>
      <c r="AH1020" s="43"/>
      <c r="AI1020" s="43"/>
      <c r="AJ1020" s="43"/>
      <c r="AK1020" s="43"/>
      <c r="AL1020" s="43"/>
      <c r="AM1020" s="43"/>
      <c r="AN1020" s="43"/>
      <c r="AO1020" s="41" t="s">
        <v>23532</v>
      </c>
      <c r="AP1020" s="43"/>
      <c r="AQ1020" s="43"/>
      <c r="AR1020" s="43"/>
      <c r="AS1020" s="29"/>
    </row>
    <row r="1021">
      <c r="A1021" s="28"/>
      <c r="B1021" s="37" t="s">
        <v>26090</v>
      </c>
      <c r="C1021" s="35"/>
      <c r="D1021" s="38" t="b">
        <v>1</v>
      </c>
      <c r="E1021" s="38" t="b">
        <v>1</v>
      </c>
      <c r="F1021" s="38" t="b">
        <v>0</v>
      </c>
      <c r="G1021" s="38" t="b">
        <v>0</v>
      </c>
      <c r="H1021" s="38" t="b">
        <v>0</v>
      </c>
      <c r="I1021" s="38" t="b">
        <v>0</v>
      </c>
      <c r="J1021" s="39"/>
      <c r="K1021" s="39"/>
      <c r="L1021" s="38" t="b">
        <v>1</v>
      </c>
      <c r="M1021" s="41" t="s">
        <v>25240</v>
      </c>
      <c r="N1021" s="41" t="s">
        <v>1687</v>
      </c>
      <c r="O1021" s="41" t="s">
        <v>26091</v>
      </c>
      <c r="P1021" s="42" t="s">
        <v>30057</v>
      </c>
      <c r="Q1021" s="41" t="s">
        <v>25242</v>
      </c>
      <c r="R1021" s="41" t="s">
        <v>9926</v>
      </c>
      <c r="S1021" s="41" t="s">
        <v>16317</v>
      </c>
      <c r="T1021" s="41" t="s">
        <v>7979</v>
      </c>
      <c r="U1021" s="41" t="s">
        <v>16868</v>
      </c>
      <c r="V1021" s="43"/>
      <c r="W1021" s="41" t="s">
        <v>13848</v>
      </c>
      <c r="X1021" s="43"/>
      <c r="Y1021" s="41" t="s">
        <v>27870</v>
      </c>
      <c r="Z1021" s="41" t="s">
        <v>29126</v>
      </c>
      <c r="AA1021" s="41" t="s">
        <v>25242</v>
      </c>
      <c r="AB1021" s="39"/>
      <c r="AC1021" s="39"/>
      <c r="AD1021" s="41" t="s">
        <v>16462</v>
      </c>
      <c r="AE1021" s="41" t="s">
        <v>27846</v>
      </c>
      <c r="AF1021" s="43"/>
      <c r="AG1021" s="43"/>
      <c r="AH1021" s="43"/>
      <c r="AI1021" s="43"/>
      <c r="AJ1021" s="43"/>
      <c r="AK1021" s="43"/>
      <c r="AL1021" s="43"/>
      <c r="AM1021" s="43"/>
      <c r="AN1021" s="43"/>
      <c r="AO1021" s="41" t="s">
        <v>23532</v>
      </c>
      <c r="AP1021" s="43"/>
      <c r="AQ1021" s="43"/>
      <c r="AR1021" s="43"/>
      <c r="AS1021" s="29"/>
    </row>
    <row r="1022">
      <c r="A1022" s="28"/>
      <c r="B1022" s="37" t="s">
        <v>27502</v>
      </c>
      <c r="C1022" s="35"/>
      <c r="D1022" s="38" t="b">
        <v>1</v>
      </c>
      <c r="E1022" s="38" t="b">
        <v>0</v>
      </c>
      <c r="F1022" s="38" t="b">
        <v>0</v>
      </c>
      <c r="G1022" s="38" t="b">
        <v>0</v>
      </c>
      <c r="H1022" s="38" t="b">
        <v>0</v>
      </c>
      <c r="I1022" s="38" t="b">
        <v>1</v>
      </c>
      <c r="J1022" s="39"/>
      <c r="K1022" s="39"/>
      <c r="L1022" s="38" t="b">
        <v>1</v>
      </c>
      <c r="M1022" s="40">
        <v>45758.0</v>
      </c>
      <c r="N1022" s="41" t="s">
        <v>1687</v>
      </c>
      <c r="O1022" s="41" t="s">
        <v>27503</v>
      </c>
      <c r="P1022" s="42" t="s">
        <v>30058</v>
      </c>
      <c r="Q1022" s="41" t="s">
        <v>24600</v>
      </c>
      <c r="R1022" s="41" t="s">
        <v>972</v>
      </c>
      <c r="S1022" s="41" t="s">
        <v>15408</v>
      </c>
      <c r="T1022" s="41" t="s">
        <v>15409</v>
      </c>
      <c r="U1022" s="41" t="s">
        <v>27504</v>
      </c>
      <c r="V1022" s="43"/>
      <c r="W1022" s="43"/>
      <c r="X1022" s="43"/>
      <c r="Y1022" s="41" t="s">
        <v>27870</v>
      </c>
      <c r="Z1022" s="41" t="s">
        <v>27845</v>
      </c>
      <c r="AA1022" s="41" t="s">
        <v>24600</v>
      </c>
      <c r="AB1022" s="39"/>
      <c r="AC1022" s="39"/>
      <c r="AD1022" s="41" t="s">
        <v>151</v>
      </c>
      <c r="AE1022" s="41" t="s">
        <v>27846</v>
      </c>
      <c r="AF1022" s="43"/>
      <c r="AG1022" s="43"/>
      <c r="AH1022" s="43"/>
      <c r="AI1022" s="43"/>
      <c r="AJ1022" s="43"/>
      <c r="AK1022" s="43"/>
      <c r="AL1022" s="43"/>
      <c r="AM1022" s="41" t="s">
        <v>27505</v>
      </c>
      <c r="AN1022" s="43"/>
      <c r="AO1022" s="41" t="s">
        <v>24604</v>
      </c>
      <c r="AP1022" s="43"/>
      <c r="AQ1022" s="43"/>
      <c r="AR1022" s="43"/>
      <c r="AS1022" s="29"/>
    </row>
    <row r="1023">
      <c r="A1023" s="28"/>
      <c r="B1023" s="37" t="s">
        <v>27502</v>
      </c>
      <c r="C1023" s="35"/>
      <c r="D1023" s="38" t="b">
        <v>1</v>
      </c>
      <c r="E1023" s="38" t="b">
        <v>0</v>
      </c>
      <c r="F1023" s="38" t="b">
        <v>0</v>
      </c>
      <c r="G1023" s="38" t="b">
        <v>0</v>
      </c>
      <c r="H1023" s="38" t="b">
        <v>0</v>
      </c>
      <c r="I1023" s="38" t="b">
        <v>1</v>
      </c>
      <c r="J1023" s="39"/>
      <c r="K1023" s="39"/>
      <c r="L1023" s="38" t="b">
        <v>1</v>
      </c>
      <c r="M1023" s="40">
        <v>45758.0</v>
      </c>
      <c r="N1023" s="41" t="s">
        <v>1687</v>
      </c>
      <c r="O1023" s="41" t="s">
        <v>27503</v>
      </c>
      <c r="P1023" s="42" t="s">
        <v>30059</v>
      </c>
      <c r="Q1023" s="41" t="s">
        <v>24600</v>
      </c>
      <c r="R1023" s="41" t="s">
        <v>972</v>
      </c>
      <c r="S1023" s="41" t="s">
        <v>15408</v>
      </c>
      <c r="T1023" s="41" t="s">
        <v>15409</v>
      </c>
      <c r="U1023" s="41" t="s">
        <v>27504</v>
      </c>
      <c r="V1023" s="43"/>
      <c r="W1023" s="43"/>
      <c r="X1023" s="43"/>
      <c r="Y1023" s="41" t="s">
        <v>27870</v>
      </c>
      <c r="Z1023" s="41" t="s">
        <v>27845</v>
      </c>
      <c r="AA1023" s="41" t="s">
        <v>24600</v>
      </c>
      <c r="AB1023" s="39"/>
      <c r="AC1023" s="39"/>
      <c r="AD1023" s="41" t="s">
        <v>151</v>
      </c>
      <c r="AE1023" s="41" t="s">
        <v>27846</v>
      </c>
      <c r="AF1023" s="43"/>
      <c r="AG1023" s="43"/>
      <c r="AH1023" s="43"/>
      <c r="AI1023" s="43"/>
      <c r="AJ1023" s="43"/>
      <c r="AK1023" s="43"/>
      <c r="AL1023" s="43"/>
      <c r="AM1023" s="41" t="s">
        <v>27505</v>
      </c>
      <c r="AN1023" s="43"/>
      <c r="AO1023" s="41" t="s">
        <v>24604</v>
      </c>
      <c r="AP1023" s="43"/>
      <c r="AQ1023" s="43"/>
      <c r="AR1023" s="43"/>
      <c r="AS1023" s="29"/>
    </row>
    <row r="1024">
      <c r="A1024" s="28"/>
      <c r="B1024" s="37" t="s">
        <v>27679</v>
      </c>
      <c r="C1024" s="35"/>
      <c r="D1024" s="38" t="b">
        <v>1</v>
      </c>
      <c r="E1024" s="38" t="b">
        <v>0</v>
      </c>
      <c r="F1024" s="38" t="b">
        <v>0</v>
      </c>
      <c r="G1024" s="38" t="b">
        <v>0</v>
      </c>
      <c r="H1024" s="38" t="b">
        <v>0</v>
      </c>
      <c r="I1024" s="38" t="b">
        <v>1</v>
      </c>
      <c r="J1024" s="39"/>
      <c r="K1024" s="39"/>
      <c r="L1024" s="38" t="b">
        <v>1</v>
      </c>
      <c r="M1024" s="40">
        <v>45758.0</v>
      </c>
      <c r="N1024" s="41" t="s">
        <v>1687</v>
      </c>
      <c r="O1024" s="41" t="s">
        <v>27680</v>
      </c>
      <c r="P1024" s="42" t="s">
        <v>30060</v>
      </c>
      <c r="Q1024" s="41" t="s">
        <v>24600</v>
      </c>
      <c r="R1024" s="41" t="s">
        <v>972</v>
      </c>
      <c r="S1024" s="41" t="s">
        <v>25225</v>
      </c>
      <c r="T1024" s="41" t="s">
        <v>25226</v>
      </c>
      <c r="U1024" s="41" t="s">
        <v>27681</v>
      </c>
      <c r="V1024" s="43"/>
      <c r="W1024" s="43"/>
      <c r="X1024" s="43"/>
      <c r="Y1024" s="41" t="s">
        <v>27870</v>
      </c>
      <c r="Z1024" s="41" t="s">
        <v>27845</v>
      </c>
      <c r="AA1024" s="41" t="s">
        <v>24600</v>
      </c>
      <c r="AB1024" s="39"/>
      <c r="AC1024" s="39"/>
      <c r="AD1024" s="41" t="s">
        <v>151</v>
      </c>
      <c r="AE1024" s="41" t="s">
        <v>27846</v>
      </c>
      <c r="AF1024" s="43"/>
      <c r="AG1024" s="43"/>
      <c r="AH1024" s="43"/>
      <c r="AI1024" s="43"/>
      <c r="AJ1024" s="43"/>
      <c r="AK1024" s="43"/>
      <c r="AL1024" s="43"/>
      <c r="AM1024" s="41" t="s">
        <v>27682</v>
      </c>
      <c r="AN1024" s="43"/>
      <c r="AO1024" s="41" t="s">
        <v>24604</v>
      </c>
      <c r="AP1024" s="43"/>
      <c r="AQ1024" s="43"/>
      <c r="AR1024" s="43"/>
      <c r="AS1024" s="29"/>
    </row>
    <row r="1025">
      <c r="A1025" s="28"/>
      <c r="B1025" s="37" t="s">
        <v>27732</v>
      </c>
      <c r="C1025" s="35"/>
      <c r="D1025" s="38" t="b">
        <v>1</v>
      </c>
      <c r="E1025" s="38" t="b">
        <v>0</v>
      </c>
      <c r="F1025" s="38" t="b">
        <v>0</v>
      </c>
      <c r="G1025" s="38" t="b">
        <v>0</v>
      </c>
      <c r="H1025" s="38" t="b">
        <v>0</v>
      </c>
      <c r="I1025" s="38" t="b">
        <v>1</v>
      </c>
      <c r="J1025" s="39"/>
      <c r="K1025" s="39"/>
      <c r="L1025" s="38" t="b">
        <v>1</v>
      </c>
      <c r="M1025" s="40">
        <v>45758.0</v>
      </c>
      <c r="N1025" s="41" t="s">
        <v>1687</v>
      </c>
      <c r="O1025" s="41" t="s">
        <v>27733</v>
      </c>
      <c r="P1025" s="42" t="s">
        <v>30061</v>
      </c>
      <c r="Q1025" s="41" t="s">
        <v>24600</v>
      </c>
      <c r="R1025" s="41" t="s">
        <v>972</v>
      </c>
      <c r="S1025" s="41" t="s">
        <v>16317</v>
      </c>
      <c r="T1025" s="41" t="s">
        <v>7979</v>
      </c>
      <c r="U1025" s="41" t="s">
        <v>27734</v>
      </c>
      <c r="V1025" s="43"/>
      <c r="W1025" s="43"/>
      <c r="X1025" s="43"/>
      <c r="Y1025" s="41" t="s">
        <v>27870</v>
      </c>
      <c r="Z1025" s="41" t="s">
        <v>27845</v>
      </c>
      <c r="AA1025" s="41" t="s">
        <v>24600</v>
      </c>
      <c r="AB1025" s="39"/>
      <c r="AC1025" s="39"/>
      <c r="AD1025" s="41" t="s">
        <v>151</v>
      </c>
      <c r="AE1025" s="41" t="s">
        <v>27846</v>
      </c>
      <c r="AF1025" s="43"/>
      <c r="AG1025" s="43"/>
      <c r="AH1025" s="43"/>
      <c r="AI1025" s="43"/>
      <c r="AJ1025" s="41" t="s">
        <v>16312</v>
      </c>
      <c r="AK1025" s="43"/>
      <c r="AL1025" s="43"/>
      <c r="AM1025" s="41" t="s">
        <v>27735</v>
      </c>
      <c r="AN1025" s="43"/>
      <c r="AO1025" s="41" t="s">
        <v>24604</v>
      </c>
      <c r="AP1025" s="43"/>
      <c r="AQ1025" s="43"/>
      <c r="AR1025" s="43"/>
      <c r="AS1025" s="29"/>
    </row>
    <row r="1026">
      <c r="A1026" s="28"/>
      <c r="B1026" s="37" t="s">
        <v>27732</v>
      </c>
      <c r="C1026" s="35"/>
      <c r="D1026" s="38" t="b">
        <v>1</v>
      </c>
      <c r="E1026" s="38" t="b">
        <v>0</v>
      </c>
      <c r="F1026" s="38" t="b">
        <v>0</v>
      </c>
      <c r="G1026" s="38" t="b">
        <v>0</v>
      </c>
      <c r="H1026" s="38" t="b">
        <v>0</v>
      </c>
      <c r="I1026" s="38" t="b">
        <v>1</v>
      </c>
      <c r="J1026" s="39"/>
      <c r="K1026" s="39"/>
      <c r="L1026" s="38" t="b">
        <v>1</v>
      </c>
      <c r="M1026" s="40">
        <v>45758.0</v>
      </c>
      <c r="N1026" s="41" t="s">
        <v>1687</v>
      </c>
      <c r="O1026" s="41" t="s">
        <v>27733</v>
      </c>
      <c r="P1026" s="42" t="s">
        <v>30062</v>
      </c>
      <c r="Q1026" s="41" t="s">
        <v>24600</v>
      </c>
      <c r="R1026" s="41" t="s">
        <v>972</v>
      </c>
      <c r="S1026" s="41" t="s">
        <v>16317</v>
      </c>
      <c r="T1026" s="41" t="s">
        <v>7979</v>
      </c>
      <c r="U1026" s="41" t="s">
        <v>27734</v>
      </c>
      <c r="V1026" s="43"/>
      <c r="W1026" s="43"/>
      <c r="X1026" s="43"/>
      <c r="Y1026" s="41" t="s">
        <v>27870</v>
      </c>
      <c r="Z1026" s="41" t="s">
        <v>27845</v>
      </c>
      <c r="AA1026" s="41" t="s">
        <v>24600</v>
      </c>
      <c r="AB1026" s="39"/>
      <c r="AC1026" s="39"/>
      <c r="AD1026" s="41" t="s">
        <v>151</v>
      </c>
      <c r="AE1026" s="41" t="s">
        <v>27846</v>
      </c>
      <c r="AF1026" s="43"/>
      <c r="AG1026" s="43"/>
      <c r="AH1026" s="43"/>
      <c r="AI1026" s="43"/>
      <c r="AJ1026" s="41" t="s">
        <v>16312</v>
      </c>
      <c r="AK1026" s="43"/>
      <c r="AL1026" s="43"/>
      <c r="AM1026" s="41" t="s">
        <v>27735</v>
      </c>
      <c r="AN1026" s="43"/>
      <c r="AO1026" s="41" t="s">
        <v>24604</v>
      </c>
      <c r="AP1026" s="43"/>
      <c r="AQ1026" s="43"/>
      <c r="AR1026" s="43"/>
      <c r="AS1026" s="29"/>
    </row>
    <row r="1027">
      <c r="A1027" s="28"/>
      <c r="B1027" s="37" t="s">
        <v>27679</v>
      </c>
      <c r="C1027" s="35"/>
      <c r="D1027" s="38" t="b">
        <v>1</v>
      </c>
      <c r="E1027" s="38" t="b">
        <v>0</v>
      </c>
      <c r="F1027" s="38" t="b">
        <v>0</v>
      </c>
      <c r="G1027" s="38" t="b">
        <v>0</v>
      </c>
      <c r="H1027" s="38" t="b">
        <v>0</v>
      </c>
      <c r="I1027" s="38" t="b">
        <v>1</v>
      </c>
      <c r="J1027" s="39"/>
      <c r="K1027" s="39"/>
      <c r="L1027" s="38" t="b">
        <v>1</v>
      </c>
      <c r="M1027" s="40">
        <v>45758.0</v>
      </c>
      <c r="N1027" s="41" t="s">
        <v>1687</v>
      </c>
      <c r="O1027" s="41" t="s">
        <v>27680</v>
      </c>
      <c r="P1027" s="42" t="s">
        <v>30063</v>
      </c>
      <c r="Q1027" s="41" t="s">
        <v>24600</v>
      </c>
      <c r="R1027" s="41" t="s">
        <v>972</v>
      </c>
      <c r="S1027" s="41" t="s">
        <v>25225</v>
      </c>
      <c r="T1027" s="41" t="s">
        <v>25226</v>
      </c>
      <c r="U1027" s="41" t="s">
        <v>27681</v>
      </c>
      <c r="V1027" s="43"/>
      <c r="W1027" s="43"/>
      <c r="X1027" s="43"/>
      <c r="Y1027" s="41" t="s">
        <v>27870</v>
      </c>
      <c r="Z1027" s="41" t="s">
        <v>27845</v>
      </c>
      <c r="AA1027" s="41" t="s">
        <v>24600</v>
      </c>
      <c r="AB1027" s="39"/>
      <c r="AC1027" s="39"/>
      <c r="AD1027" s="41" t="s">
        <v>151</v>
      </c>
      <c r="AE1027" s="41" t="s">
        <v>27846</v>
      </c>
      <c r="AF1027" s="43"/>
      <c r="AG1027" s="43"/>
      <c r="AH1027" s="43"/>
      <c r="AI1027" s="43"/>
      <c r="AJ1027" s="43"/>
      <c r="AK1027" s="43"/>
      <c r="AL1027" s="43"/>
      <c r="AM1027" s="41" t="s">
        <v>27682</v>
      </c>
      <c r="AN1027" s="43"/>
      <c r="AO1027" s="41" t="s">
        <v>24604</v>
      </c>
      <c r="AP1027" s="43"/>
      <c r="AQ1027" s="43"/>
      <c r="AR1027" s="43"/>
      <c r="AS1027" s="29"/>
    </row>
    <row r="1028">
      <c r="A1028" s="28"/>
      <c r="B1028" s="37" t="s">
        <v>30064</v>
      </c>
      <c r="C1028" s="35"/>
      <c r="D1028" s="38" t="b">
        <v>1</v>
      </c>
      <c r="E1028" s="38" t="b">
        <v>0</v>
      </c>
      <c r="F1028" s="38" t="b">
        <v>0</v>
      </c>
      <c r="G1028" s="38" t="b">
        <v>0</v>
      </c>
      <c r="H1028" s="38" t="b">
        <v>0</v>
      </c>
      <c r="I1028" s="38" t="b">
        <v>0</v>
      </c>
      <c r="J1028" s="39"/>
      <c r="K1028" s="39"/>
      <c r="L1028" s="38" t="b">
        <v>1</v>
      </c>
      <c r="M1028" s="41" t="s">
        <v>26992</v>
      </c>
      <c r="N1028" s="41" t="s">
        <v>1687</v>
      </c>
      <c r="O1028" s="41" t="s">
        <v>30065</v>
      </c>
      <c r="P1028" s="42" t="s">
        <v>30066</v>
      </c>
      <c r="Q1028" s="41" t="s">
        <v>26994</v>
      </c>
      <c r="R1028" s="41" t="s">
        <v>16380</v>
      </c>
      <c r="S1028" s="41" t="s">
        <v>26303</v>
      </c>
      <c r="T1028" s="41" t="s">
        <v>1232</v>
      </c>
      <c r="U1028" s="41" t="s">
        <v>16868</v>
      </c>
      <c r="V1028" s="43"/>
      <c r="W1028" s="43"/>
      <c r="X1028" s="43"/>
      <c r="Y1028" s="41" t="s">
        <v>27870</v>
      </c>
      <c r="Z1028" s="41" t="s">
        <v>27870</v>
      </c>
      <c r="AA1028" s="41" t="s">
        <v>26994</v>
      </c>
      <c r="AB1028" s="39"/>
      <c r="AC1028" s="39"/>
      <c r="AD1028" s="41" t="s">
        <v>307</v>
      </c>
      <c r="AE1028" s="41" t="s">
        <v>27846</v>
      </c>
      <c r="AF1028" s="43"/>
      <c r="AG1028" s="43"/>
      <c r="AH1028" s="43"/>
      <c r="AI1028" s="43"/>
      <c r="AJ1028" s="43"/>
      <c r="AK1028" s="43"/>
      <c r="AL1028" s="43"/>
      <c r="AM1028" s="43"/>
      <c r="AN1028" s="43"/>
      <c r="AO1028" s="41" t="s">
        <v>23532</v>
      </c>
      <c r="AP1028" s="43"/>
      <c r="AQ1028" s="43"/>
      <c r="AR1028" s="43"/>
      <c r="AS1028" s="29"/>
    </row>
    <row r="1029">
      <c r="A1029" s="28"/>
      <c r="B1029" s="37" t="s">
        <v>30067</v>
      </c>
      <c r="C1029" s="35"/>
      <c r="D1029" s="38" t="b">
        <v>1</v>
      </c>
      <c r="E1029" s="38" t="b">
        <v>0</v>
      </c>
      <c r="F1029" s="38" t="b">
        <v>0</v>
      </c>
      <c r="G1029" s="38" t="b">
        <v>0</v>
      </c>
      <c r="H1029" s="38" t="b">
        <v>0</v>
      </c>
      <c r="I1029" s="38" t="b">
        <v>0</v>
      </c>
      <c r="J1029" s="39"/>
      <c r="K1029" s="39"/>
      <c r="L1029" s="38" t="b">
        <v>1</v>
      </c>
      <c r="M1029" s="41" t="s">
        <v>26872</v>
      </c>
      <c r="N1029" s="41" t="s">
        <v>1687</v>
      </c>
      <c r="O1029" s="41" t="s">
        <v>30068</v>
      </c>
      <c r="P1029" s="42" t="s">
        <v>30069</v>
      </c>
      <c r="Q1029" s="41" t="s">
        <v>26874</v>
      </c>
      <c r="R1029" s="41" t="s">
        <v>16380</v>
      </c>
      <c r="S1029" s="41" t="s">
        <v>26303</v>
      </c>
      <c r="T1029" s="41" t="s">
        <v>1232</v>
      </c>
      <c r="U1029" s="41" t="s">
        <v>16868</v>
      </c>
      <c r="V1029" s="43"/>
      <c r="W1029" s="43"/>
      <c r="X1029" s="43"/>
      <c r="Y1029" s="41" t="s">
        <v>27870</v>
      </c>
      <c r="Z1029" s="41" t="s">
        <v>27870</v>
      </c>
      <c r="AA1029" s="41" t="s">
        <v>26874</v>
      </c>
      <c r="AB1029" s="39"/>
      <c r="AC1029" s="39"/>
      <c r="AD1029" s="41" t="s">
        <v>307</v>
      </c>
      <c r="AE1029" s="41" t="s">
        <v>27846</v>
      </c>
      <c r="AF1029" s="43"/>
      <c r="AG1029" s="43"/>
      <c r="AH1029" s="43"/>
      <c r="AI1029" s="43"/>
      <c r="AJ1029" s="43"/>
      <c r="AK1029" s="43"/>
      <c r="AL1029" s="43"/>
      <c r="AM1029" s="43"/>
      <c r="AN1029" s="43"/>
      <c r="AO1029" s="41" t="s">
        <v>23532</v>
      </c>
      <c r="AP1029" s="43"/>
      <c r="AQ1029" s="43"/>
      <c r="AR1029" s="43"/>
      <c r="AS1029" s="29"/>
    </row>
    <row r="1030">
      <c r="A1030" s="28"/>
      <c r="B1030" s="37" t="s">
        <v>30070</v>
      </c>
      <c r="C1030" s="35"/>
      <c r="D1030" s="38" t="b">
        <v>1</v>
      </c>
      <c r="E1030" s="38" t="b">
        <v>0</v>
      </c>
      <c r="F1030" s="38" t="b">
        <v>0</v>
      </c>
      <c r="G1030" s="38" t="b">
        <v>0</v>
      </c>
      <c r="H1030" s="38" t="b">
        <v>0</v>
      </c>
      <c r="I1030" s="38" t="b">
        <v>0</v>
      </c>
      <c r="J1030" s="39"/>
      <c r="K1030" s="39"/>
      <c r="L1030" s="38" t="b">
        <v>1</v>
      </c>
      <c r="M1030" s="40">
        <v>45728.0</v>
      </c>
      <c r="N1030" s="41" t="s">
        <v>1687</v>
      </c>
      <c r="O1030" s="41" t="s">
        <v>30071</v>
      </c>
      <c r="P1030" s="42" t="s">
        <v>30072</v>
      </c>
      <c r="Q1030" s="41" t="s">
        <v>26978</v>
      </c>
      <c r="R1030" s="41" t="s">
        <v>16380</v>
      </c>
      <c r="S1030" s="41" t="s">
        <v>26303</v>
      </c>
      <c r="T1030" s="41" t="s">
        <v>1232</v>
      </c>
      <c r="U1030" s="41" t="s">
        <v>16868</v>
      </c>
      <c r="V1030" s="43"/>
      <c r="W1030" s="43"/>
      <c r="X1030" s="43"/>
      <c r="Y1030" s="41" t="s">
        <v>27870</v>
      </c>
      <c r="Z1030" s="41" t="s">
        <v>27870</v>
      </c>
      <c r="AA1030" s="41" t="s">
        <v>26978</v>
      </c>
      <c r="AB1030" s="39"/>
      <c r="AC1030" s="39"/>
      <c r="AD1030" s="41" t="s">
        <v>307</v>
      </c>
      <c r="AE1030" s="41" t="s">
        <v>27846</v>
      </c>
      <c r="AF1030" s="43"/>
      <c r="AG1030" s="43"/>
      <c r="AH1030" s="43"/>
      <c r="AI1030" s="43"/>
      <c r="AJ1030" s="43"/>
      <c r="AK1030" s="43"/>
      <c r="AL1030" s="43"/>
      <c r="AM1030" s="43"/>
      <c r="AN1030" s="43"/>
      <c r="AO1030" s="41" t="s">
        <v>23532</v>
      </c>
      <c r="AP1030" s="43"/>
      <c r="AQ1030" s="43"/>
      <c r="AR1030" s="43"/>
      <c r="AS1030" s="29"/>
    </row>
    <row r="1031">
      <c r="A1031" s="28"/>
      <c r="B1031" s="37" t="s">
        <v>30073</v>
      </c>
      <c r="C1031" s="35"/>
      <c r="D1031" s="38" t="b">
        <v>1</v>
      </c>
      <c r="E1031" s="38" t="b">
        <v>0</v>
      </c>
      <c r="F1031" s="38" t="b">
        <v>0</v>
      </c>
      <c r="G1031" s="38" t="b">
        <v>0</v>
      </c>
      <c r="H1031" s="38" t="b">
        <v>0</v>
      </c>
      <c r="I1031" s="38" t="b">
        <v>0</v>
      </c>
      <c r="J1031" s="39"/>
      <c r="K1031" s="39"/>
      <c r="L1031" s="38" t="b">
        <v>1</v>
      </c>
      <c r="M1031" s="41" t="s">
        <v>26510</v>
      </c>
      <c r="N1031" s="41" t="s">
        <v>1687</v>
      </c>
      <c r="O1031" s="41" t="s">
        <v>30074</v>
      </c>
      <c r="P1031" s="42" t="s">
        <v>30075</v>
      </c>
      <c r="Q1031" s="41" t="s">
        <v>26829</v>
      </c>
      <c r="R1031" s="41" t="s">
        <v>16380</v>
      </c>
      <c r="S1031" s="41" t="s">
        <v>26303</v>
      </c>
      <c r="T1031" s="41" t="s">
        <v>1232</v>
      </c>
      <c r="U1031" s="41" t="s">
        <v>16868</v>
      </c>
      <c r="V1031" s="43"/>
      <c r="W1031" s="43"/>
      <c r="X1031" s="43"/>
      <c r="Y1031" s="41" t="s">
        <v>27870</v>
      </c>
      <c r="Z1031" s="41" t="s">
        <v>27870</v>
      </c>
      <c r="AA1031" s="41" t="s">
        <v>26829</v>
      </c>
      <c r="AB1031" s="39"/>
      <c r="AC1031" s="39"/>
      <c r="AD1031" s="41" t="s">
        <v>307</v>
      </c>
      <c r="AE1031" s="41" t="s">
        <v>27846</v>
      </c>
      <c r="AF1031" s="43"/>
      <c r="AG1031" s="43"/>
      <c r="AH1031" s="43"/>
      <c r="AI1031" s="43"/>
      <c r="AJ1031" s="43"/>
      <c r="AK1031" s="43"/>
      <c r="AL1031" s="43"/>
      <c r="AM1031" s="43"/>
      <c r="AN1031" s="43"/>
      <c r="AO1031" s="41" t="s">
        <v>23532</v>
      </c>
      <c r="AP1031" s="43"/>
      <c r="AQ1031" s="43"/>
      <c r="AR1031" s="43"/>
      <c r="AS1031" s="29"/>
    </row>
    <row r="1032">
      <c r="A1032" s="28"/>
      <c r="B1032" s="37" t="s">
        <v>27744</v>
      </c>
      <c r="C1032" s="35"/>
      <c r="D1032" s="38" t="b">
        <v>1</v>
      </c>
      <c r="E1032" s="38" t="b">
        <v>0</v>
      </c>
      <c r="F1032" s="38" t="b">
        <v>0</v>
      </c>
      <c r="G1032" s="38" t="b">
        <v>0</v>
      </c>
      <c r="H1032" s="38" t="b">
        <v>0</v>
      </c>
      <c r="I1032" s="38" t="b">
        <v>0</v>
      </c>
      <c r="J1032" s="39"/>
      <c r="K1032" s="39"/>
      <c r="L1032" s="38" t="b">
        <v>1</v>
      </c>
      <c r="M1032" s="45">
        <v>46002.0</v>
      </c>
      <c r="N1032" s="41" t="s">
        <v>1687</v>
      </c>
      <c r="O1032" s="41" t="s">
        <v>27745</v>
      </c>
      <c r="P1032" s="42" t="s">
        <v>30076</v>
      </c>
      <c r="Q1032" s="41" t="s">
        <v>26180</v>
      </c>
      <c r="R1032" s="41" t="s">
        <v>16866</v>
      </c>
      <c r="S1032" s="41" t="s">
        <v>27747</v>
      </c>
      <c r="T1032" s="41" t="s">
        <v>10562</v>
      </c>
      <c r="U1032" s="41" t="s">
        <v>16868</v>
      </c>
      <c r="V1032" s="43"/>
      <c r="W1032" s="43"/>
      <c r="X1032" s="43"/>
      <c r="Y1032" s="41" t="s">
        <v>27870</v>
      </c>
      <c r="Z1032" s="41" t="s">
        <v>27870</v>
      </c>
      <c r="AA1032" s="41" t="s">
        <v>26180</v>
      </c>
      <c r="AB1032" s="39"/>
      <c r="AC1032" s="39"/>
      <c r="AD1032" s="41" t="s">
        <v>307</v>
      </c>
      <c r="AE1032" s="41" t="s">
        <v>27846</v>
      </c>
      <c r="AF1032" s="43"/>
      <c r="AG1032" s="43"/>
      <c r="AH1032" s="43"/>
      <c r="AI1032" s="43"/>
      <c r="AJ1032" s="43"/>
      <c r="AK1032" s="43"/>
      <c r="AL1032" s="43"/>
      <c r="AM1032" s="43"/>
      <c r="AN1032" s="43"/>
      <c r="AO1032" s="41" t="s">
        <v>23532</v>
      </c>
      <c r="AP1032" s="43"/>
      <c r="AQ1032" s="43"/>
      <c r="AR1032" s="43"/>
      <c r="AS1032" s="29"/>
    </row>
    <row r="1033">
      <c r="A1033" s="28"/>
      <c r="B1033" s="37" t="s">
        <v>27740</v>
      </c>
      <c r="C1033" s="35"/>
      <c r="D1033" s="38" t="b">
        <v>1</v>
      </c>
      <c r="E1033" s="38" t="b">
        <v>0</v>
      </c>
      <c r="F1033" s="38" t="b">
        <v>0</v>
      </c>
      <c r="G1033" s="38" t="b">
        <v>0</v>
      </c>
      <c r="H1033" s="38" t="b">
        <v>0</v>
      </c>
      <c r="I1033" s="38" t="b">
        <v>1</v>
      </c>
      <c r="J1033" s="39"/>
      <c r="K1033" s="39"/>
      <c r="L1033" s="38" t="b">
        <v>1</v>
      </c>
      <c r="M1033" s="40">
        <v>45758.0</v>
      </c>
      <c r="N1033" s="41" t="s">
        <v>1687</v>
      </c>
      <c r="O1033" s="41" t="s">
        <v>27741</v>
      </c>
      <c r="P1033" s="42" t="s">
        <v>30077</v>
      </c>
      <c r="Q1033" s="41" t="s">
        <v>24600</v>
      </c>
      <c r="R1033" s="41" t="s">
        <v>972</v>
      </c>
      <c r="S1033" s="41" t="s">
        <v>9895</v>
      </c>
      <c r="T1033" s="41" t="s">
        <v>1099</v>
      </c>
      <c r="U1033" s="41" t="s">
        <v>27742</v>
      </c>
      <c r="V1033" s="43"/>
      <c r="W1033" s="43"/>
      <c r="X1033" s="43"/>
      <c r="Y1033" s="41" t="s">
        <v>27870</v>
      </c>
      <c r="Z1033" s="41" t="s">
        <v>29093</v>
      </c>
      <c r="AA1033" s="41" t="s">
        <v>24600</v>
      </c>
      <c r="AB1033" s="39"/>
      <c r="AC1033" s="39"/>
      <c r="AD1033" s="41" t="s">
        <v>151</v>
      </c>
      <c r="AE1033" s="41" t="s">
        <v>27846</v>
      </c>
      <c r="AF1033" s="43"/>
      <c r="AG1033" s="43"/>
      <c r="AH1033" s="43"/>
      <c r="AI1033" s="43"/>
      <c r="AJ1033" s="41" t="s">
        <v>1606</v>
      </c>
      <c r="AK1033" s="43"/>
      <c r="AL1033" s="43"/>
      <c r="AM1033" s="41" t="s">
        <v>27743</v>
      </c>
      <c r="AN1033" s="43"/>
      <c r="AO1033" s="41" t="s">
        <v>24604</v>
      </c>
      <c r="AP1033" s="43"/>
      <c r="AQ1033" s="43"/>
      <c r="AR1033" s="43"/>
      <c r="AS1033" s="29"/>
    </row>
    <row r="1034">
      <c r="A1034" s="28"/>
      <c r="B1034" s="37" t="s">
        <v>27740</v>
      </c>
      <c r="C1034" s="35"/>
      <c r="D1034" s="38" t="b">
        <v>1</v>
      </c>
      <c r="E1034" s="38" t="b">
        <v>0</v>
      </c>
      <c r="F1034" s="38" t="b">
        <v>0</v>
      </c>
      <c r="G1034" s="38" t="b">
        <v>0</v>
      </c>
      <c r="H1034" s="38" t="b">
        <v>0</v>
      </c>
      <c r="I1034" s="38" t="b">
        <v>1</v>
      </c>
      <c r="J1034" s="39"/>
      <c r="K1034" s="39"/>
      <c r="L1034" s="38" t="b">
        <v>1</v>
      </c>
      <c r="M1034" s="40">
        <v>45758.0</v>
      </c>
      <c r="N1034" s="41" t="s">
        <v>1687</v>
      </c>
      <c r="O1034" s="41" t="s">
        <v>27741</v>
      </c>
      <c r="P1034" s="42" t="s">
        <v>30078</v>
      </c>
      <c r="Q1034" s="41" t="s">
        <v>24600</v>
      </c>
      <c r="R1034" s="41" t="s">
        <v>972</v>
      </c>
      <c r="S1034" s="41" t="s">
        <v>9895</v>
      </c>
      <c r="T1034" s="41" t="s">
        <v>1099</v>
      </c>
      <c r="U1034" s="41" t="s">
        <v>27742</v>
      </c>
      <c r="V1034" s="43"/>
      <c r="W1034" s="43"/>
      <c r="X1034" s="43"/>
      <c r="Y1034" s="41" t="s">
        <v>27870</v>
      </c>
      <c r="Z1034" s="41" t="s">
        <v>29093</v>
      </c>
      <c r="AA1034" s="41" t="s">
        <v>24600</v>
      </c>
      <c r="AB1034" s="39"/>
      <c r="AC1034" s="39"/>
      <c r="AD1034" s="41" t="s">
        <v>151</v>
      </c>
      <c r="AE1034" s="41" t="s">
        <v>27846</v>
      </c>
      <c r="AF1034" s="43"/>
      <c r="AG1034" s="43"/>
      <c r="AH1034" s="43"/>
      <c r="AI1034" s="43"/>
      <c r="AJ1034" s="41" t="s">
        <v>1606</v>
      </c>
      <c r="AK1034" s="43"/>
      <c r="AL1034" s="43"/>
      <c r="AM1034" s="41" t="s">
        <v>27743</v>
      </c>
      <c r="AN1034" s="43"/>
      <c r="AO1034" s="41" t="s">
        <v>24604</v>
      </c>
      <c r="AP1034" s="43"/>
      <c r="AQ1034" s="43"/>
      <c r="AR1034" s="43"/>
      <c r="AS1034" s="29"/>
    </row>
    <row r="1035">
      <c r="A1035" s="28"/>
      <c r="B1035" s="37" t="s">
        <v>30079</v>
      </c>
      <c r="C1035" s="35"/>
      <c r="D1035" s="38" t="b">
        <v>0</v>
      </c>
      <c r="E1035" s="38" t="b">
        <v>0</v>
      </c>
      <c r="F1035" s="38" t="b">
        <v>0</v>
      </c>
      <c r="G1035" s="38" t="b">
        <v>0</v>
      </c>
      <c r="H1035" s="38" t="b">
        <v>0</v>
      </c>
      <c r="I1035" s="38" t="b">
        <v>1</v>
      </c>
      <c r="J1035" s="39"/>
      <c r="K1035" s="39"/>
      <c r="L1035" s="38" t="b">
        <v>1</v>
      </c>
      <c r="M1035" s="40">
        <v>45758.0</v>
      </c>
      <c r="N1035" s="41" t="s">
        <v>30080</v>
      </c>
      <c r="O1035" s="41" t="s">
        <v>30081</v>
      </c>
      <c r="P1035" s="42" t="s">
        <v>30082</v>
      </c>
      <c r="Q1035" s="41" t="s">
        <v>24600</v>
      </c>
      <c r="R1035" s="41" t="s">
        <v>972</v>
      </c>
      <c r="S1035" s="41" t="s">
        <v>30083</v>
      </c>
      <c r="T1035" s="41" t="s">
        <v>30084</v>
      </c>
      <c r="U1035" s="41" t="s">
        <v>30085</v>
      </c>
      <c r="V1035" s="43"/>
      <c r="W1035" s="43"/>
      <c r="X1035" s="43"/>
      <c r="Y1035" s="41" t="s">
        <v>27870</v>
      </c>
      <c r="Z1035" s="41" t="s">
        <v>27845</v>
      </c>
      <c r="AA1035" s="41" t="s">
        <v>24600</v>
      </c>
      <c r="AB1035" s="39"/>
      <c r="AC1035" s="39"/>
      <c r="AD1035" s="41" t="s">
        <v>151</v>
      </c>
      <c r="AE1035" s="41" t="s">
        <v>27846</v>
      </c>
      <c r="AF1035" s="43"/>
      <c r="AG1035" s="43"/>
      <c r="AH1035" s="43"/>
      <c r="AI1035" s="43"/>
      <c r="AJ1035" s="43"/>
      <c r="AK1035" s="43"/>
      <c r="AL1035" s="43"/>
      <c r="AM1035" s="41" t="s">
        <v>30086</v>
      </c>
      <c r="AN1035" s="43"/>
      <c r="AO1035" s="41" t="s">
        <v>24604</v>
      </c>
      <c r="AP1035" s="43"/>
      <c r="AQ1035" s="43"/>
      <c r="AR1035" s="43"/>
      <c r="AS1035" s="29"/>
    </row>
    <row r="1036">
      <c r="A1036" s="28"/>
      <c r="B1036" s="37" t="s">
        <v>30079</v>
      </c>
      <c r="C1036" s="35"/>
      <c r="D1036" s="38" t="b">
        <v>0</v>
      </c>
      <c r="E1036" s="38" t="b">
        <v>0</v>
      </c>
      <c r="F1036" s="38" t="b">
        <v>0</v>
      </c>
      <c r="G1036" s="38" t="b">
        <v>0</v>
      </c>
      <c r="H1036" s="38" t="b">
        <v>0</v>
      </c>
      <c r="I1036" s="38" t="b">
        <v>1</v>
      </c>
      <c r="J1036" s="39"/>
      <c r="K1036" s="39"/>
      <c r="L1036" s="38" t="b">
        <v>1</v>
      </c>
      <c r="M1036" s="40">
        <v>45758.0</v>
      </c>
      <c r="N1036" s="41" t="s">
        <v>30080</v>
      </c>
      <c r="O1036" s="41" t="s">
        <v>30081</v>
      </c>
      <c r="P1036" s="42" t="s">
        <v>30087</v>
      </c>
      <c r="Q1036" s="41" t="s">
        <v>24600</v>
      </c>
      <c r="R1036" s="41" t="s">
        <v>972</v>
      </c>
      <c r="S1036" s="41" t="s">
        <v>30083</v>
      </c>
      <c r="T1036" s="41" t="s">
        <v>30084</v>
      </c>
      <c r="U1036" s="41" t="s">
        <v>30085</v>
      </c>
      <c r="V1036" s="43"/>
      <c r="W1036" s="43"/>
      <c r="X1036" s="43"/>
      <c r="Y1036" s="41" t="s">
        <v>27870</v>
      </c>
      <c r="Z1036" s="41" t="s">
        <v>27845</v>
      </c>
      <c r="AA1036" s="41" t="s">
        <v>24600</v>
      </c>
      <c r="AB1036" s="39"/>
      <c r="AC1036" s="39"/>
      <c r="AD1036" s="41" t="s">
        <v>151</v>
      </c>
      <c r="AE1036" s="41" t="s">
        <v>27846</v>
      </c>
      <c r="AF1036" s="43"/>
      <c r="AG1036" s="43"/>
      <c r="AH1036" s="43"/>
      <c r="AI1036" s="43"/>
      <c r="AJ1036" s="43"/>
      <c r="AK1036" s="43"/>
      <c r="AL1036" s="43"/>
      <c r="AM1036" s="41" t="s">
        <v>30086</v>
      </c>
      <c r="AN1036" s="43"/>
      <c r="AO1036" s="41" t="s">
        <v>24604</v>
      </c>
      <c r="AP1036" s="43"/>
      <c r="AQ1036" s="43"/>
      <c r="AR1036" s="43"/>
      <c r="AS1036" s="29"/>
    </row>
    <row r="1037">
      <c r="A1037" s="28"/>
      <c r="B1037" s="37" t="s">
        <v>25881</v>
      </c>
      <c r="C1037" s="35"/>
      <c r="D1037" s="38" t="b">
        <v>1</v>
      </c>
      <c r="E1037" s="38" t="b">
        <v>1</v>
      </c>
      <c r="F1037" s="38" t="b">
        <v>0</v>
      </c>
      <c r="G1037" s="38" t="b">
        <v>0</v>
      </c>
      <c r="H1037" s="38" t="b">
        <v>0</v>
      </c>
      <c r="I1037" s="38" t="b">
        <v>0</v>
      </c>
      <c r="J1037" s="39"/>
      <c r="K1037" s="39"/>
      <c r="L1037" s="38" t="b">
        <v>1</v>
      </c>
      <c r="M1037" s="40">
        <v>45970.0</v>
      </c>
      <c r="N1037" s="41" t="s">
        <v>1185</v>
      </c>
      <c r="O1037" s="41" t="s">
        <v>25882</v>
      </c>
      <c r="P1037" s="42" t="s">
        <v>30088</v>
      </c>
      <c r="Q1037" s="41" t="s">
        <v>25431</v>
      </c>
      <c r="R1037" s="41" t="s">
        <v>16866</v>
      </c>
      <c r="S1037" s="41" t="s">
        <v>8490</v>
      </c>
      <c r="T1037" s="41" t="s">
        <v>8491</v>
      </c>
      <c r="U1037" s="39"/>
      <c r="V1037" s="43"/>
      <c r="W1037" s="41" t="s">
        <v>23217</v>
      </c>
      <c r="X1037" s="43"/>
      <c r="Y1037" s="41" t="s">
        <v>29190</v>
      </c>
      <c r="Z1037" s="41" t="s">
        <v>27980</v>
      </c>
      <c r="AA1037" s="41" t="s">
        <v>25431</v>
      </c>
      <c r="AB1037" s="39"/>
      <c r="AC1037" s="39"/>
      <c r="AD1037" s="41" t="s">
        <v>151</v>
      </c>
      <c r="AE1037" s="41" t="s">
        <v>27846</v>
      </c>
      <c r="AF1037" s="43"/>
      <c r="AG1037" s="43"/>
      <c r="AH1037" s="43"/>
      <c r="AI1037" s="43"/>
      <c r="AJ1037" s="43"/>
      <c r="AK1037" s="43"/>
      <c r="AL1037" s="43"/>
      <c r="AM1037" s="43"/>
      <c r="AN1037" s="43"/>
      <c r="AO1037" s="43"/>
      <c r="AP1037" s="43"/>
      <c r="AQ1037" s="43"/>
      <c r="AR1037" s="43"/>
      <c r="AS1037" s="29"/>
    </row>
    <row r="1038">
      <c r="A1038" s="28"/>
      <c r="B1038" s="37" t="s">
        <v>25790</v>
      </c>
      <c r="C1038" s="35"/>
      <c r="D1038" s="38" t="b">
        <v>0</v>
      </c>
      <c r="E1038" s="38" t="b">
        <v>1</v>
      </c>
      <c r="F1038" s="38" t="b">
        <v>0</v>
      </c>
      <c r="G1038" s="38" t="b">
        <v>0</v>
      </c>
      <c r="H1038" s="38" t="b">
        <v>0</v>
      </c>
      <c r="I1038" s="38" t="b">
        <v>0</v>
      </c>
      <c r="J1038" s="39"/>
      <c r="K1038" s="39"/>
      <c r="L1038" s="38" t="b">
        <v>1</v>
      </c>
      <c r="M1038" s="41" t="s">
        <v>25342</v>
      </c>
      <c r="N1038" s="41" t="s">
        <v>1185</v>
      </c>
      <c r="O1038" s="41" t="s">
        <v>25791</v>
      </c>
      <c r="P1038" s="42" t="s">
        <v>30089</v>
      </c>
      <c r="Q1038" s="41" t="s">
        <v>25344</v>
      </c>
      <c r="R1038" s="41" t="s">
        <v>16380</v>
      </c>
      <c r="S1038" s="41" t="s">
        <v>25635</v>
      </c>
      <c r="T1038" s="41" t="s">
        <v>12044</v>
      </c>
      <c r="U1038" s="39"/>
      <c r="V1038" s="43"/>
      <c r="W1038" s="41" t="s">
        <v>23217</v>
      </c>
      <c r="X1038" s="43"/>
      <c r="Y1038" s="41" t="s">
        <v>29190</v>
      </c>
      <c r="Z1038" s="41" t="s">
        <v>27844</v>
      </c>
      <c r="AA1038" s="41" t="s">
        <v>25344</v>
      </c>
      <c r="AB1038" s="39"/>
      <c r="AC1038" s="39"/>
      <c r="AD1038" s="41" t="s">
        <v>151</v>
      </c>
      <c r="AE1038" s="41" t="s">
        <v>27846</v>
      </c>
      <c r="AF1038" s="43"/>
      <c r="AG1038" s="43"/>
      <c r="AH1038" s="43"/>
      <c r="AI1038" s="43"/>
      <c r="AJ1038" s="43"/>
      <c r="AK1038" s="43"/>
      <c r="AL1038" s="43"/>
      <c r="AM1038" s="43"/>
      <c r="AN1038" s="43"/>
      <c r="AO1038" s="43"/>
      <c r="AP1038" s="43"/>
      <c r="AQ1038" s="43"/>
      <c r="AR1038" s="43"/>
      <c r="AS1038" s="29"/>
    </row>
    <row r="1039">
      <c r="A1039" s="28"/>
      <c r="B1039" s="37" t="s">
        <v>30090</v>
      </c>
      <c r="C1039" s="35"/>
      <c r="D1039" s="38" t="b">
        <v>0</v>
      </c>
      <c r="E1039" s="38" t="b">
        <v>0</v>
      </c>
      <c r="F1039" s="38" t="b">
        <v>0</v>
      </c>
      <c r="G1039" s="38" t="b">
        <v>0</v>
      </c>
      <c r="H1039" s="38" t="b">
        <v>0</v>
      </c>
      <c r="I1039" s="38" t="b">
        <v>1</v>
      </c>
      <c r="J1039" s="39"/>
      <c r="K1039" s="39"/>
      <c r="L1039" s="38" t="b">
        <v>1</v>
      </c>
      <c r="M1039" s="40">
        <v>45788.0</v>
      </c>
      <c r="N1039" s="41" t="s">
        <v>28871</v>
      </c>
      <c r="O1039" s="41" t="s">
        <v>30091</v>
      </c>
      <c r="P1039" s="42" t="s">
        <v>30092</v>
      </c>
      <c r="Q1039" s="41" t="s">
        <v>24608</v>
      </c>
      <c r="R1039" s="41" t="s">
        <v>1051</v>
      </c>
      <c r="S1039" s="41" t="s">
        <v>30093</v>
      </c>
      <c r="T1039" s="41" t="s">
        <v>30094</v>
      </c>
      <c r="U1039" s="41" t="s">
        <v>30095</v>
      </c>
      <c r="V1039" s="43"/>
      <c r="W1039" s="43"/>
      <c r="X1039" s="43"/>
      <c r="Y1039" s="41" t="s">
        <v>27870</v>
      </c>
      <c r="Z1039" s="41" t="s">
        <v>28051</v>
      </c>
      <c r="AA1039" s="41" t="s">
        <v>24608</v>
      </c>
      <c r="AB1039" s="39"/>
      <c r="AC1039" s="39"/>
      <c r="AD1039" s="41" t="s">
        <v>151</v>
      </c>
      <c r="AE1039" s="41" t="s">
        <v>27846</v>
      </c>
      <c r="AF1039" s="43"/>
      <c r="AG1039" s="43"/>
      <c r="AH1039" s="43"/>
      <c r="AI1039" s="43"/>
      <c r="AJ1039" s="43"/>
      <c r="AK1039" s="43"/>
      <c r="AL1039" s="43"/>
      <c r="AM1039" s="41" t="s">
        <v>30096</v>
      </c>
      <c r="AN1039" s="43"/>
      <c r="AO1039" s="41" t="s">
        <v>24604</v>
      </c>
      <c r="AP1039" s="43"/>
      <c r="AQ1039" s="41" t="s">
        <v>2029</v>
      </c>
      <c r="AR1039" s="43"/>
      <c r="AS1039" s="29"/>
    </row>
    <row r="1040">
      <c r="A1040" s="28"/>
      <c r="B1040" s="37" t="s">
        <v>26314</v>
      </c>
      <c r="C1040" s="35"/>
      <c r="D1040" s="38" t="b">
        <v>1</v>
      </c>
      <c r="E1040" s="38" t="b">
        <v>0</v>
      </c>
      <c r="F1040" s="38" t="b">
        <v>0</v>
      </c>
      <c r="G1040" s="38" t="b">
        <v>0</v>
      </c>
      <c r="H1040" s="38" t="b">
        <v>0</v>
      </c>
      <c r="I1040" s="38" t="b">
        <v>0</v>
      </c>
      <c r="J1040" s="39"/>
      <c r="K1040" s="39"/>
      <c r="L1040" s="38" t="b">
        <v>1</v>
      </c>
      <c r="M1040" s="41" t="s">
        <v>26315</v>
      </c>
      <c r="N1040" s="41" t="s">
        <v>15781</v>
      </c>
      <c r="O1040" s="41" t="s">
        <v>26316</v>
      </c>
      <c r="P1040" s="42" t="s">
        <v>30097</v>
      </c>
      <c r="Q1040" s="41" t="s">
        <v>26318</v>
      </c>
      <c r="R1040" s="41" t="s">
        <v>162</v>
      </c>
      <c r="S1040" s="41" t="s">
        <v>26319</v>
      </c>
      <c r="T1040" s="41" t="s">
        <v>26320</v>
      </c>
      <c r="U1040" s="41" t="s">
        <v>16868</v>
      </c>
      <c r="V1040" s="43"/>
      <c r="W1040" s="41" t="s">
        <v>26321</v>
      </c>
      <c r="X1040" s="43"/>
      <c r="Y1040" s="41" t="s">
        <v>27870</v>
      </c>
      <c r="Z1040" s="41" t="s">
        <v>29126</v>
      </c>
      <c r="AA1040" s="41" t="s">
        <v>26318</v>
      </c>
      <c r="AB1040" s="39"/>
      <c r="AC1040" s="39"/>
      <c r="AD1040" s="41" t="s">
        <v>151</v>
      </c>
      <c r="AE1040" s="41" t="s">
        <v>27846</v>
      </c>
      <c r="AF1040" s="43"/>
      <c r="AG1040" s="43"/>
      <c r="AH1040" s="43"/>
      <c r="AI1040" s="43"/>
      <c r="AJ1040" s="43"/>
      <c r="AK1040" s="43"/>
      <c r="AL1040" s="43"/>
      <c r="AM1040" s="43"/>
      <c r="AN1040" s="43"/>
      <c r="AO1040" s="41" t="s">
        <v>23532</v>
      </c>
      <c r="AP1040" s="43"/>
      <c r="AQ1040" s="43"/>
      <c r="AR1040" s="43"/>
      <c r="AS1040" s="29"/>
    </row>
    <row r="1041">
      <c r="A1041" s="28"/>
      <c r="B1041" s="37" t="s">
        <v>26314</v>
      </c>
      <c r="C1041" s="35"/>
      <c r="D1041" s="38" t="b">
        <v>1</v>
      </c>
      <c r="E1041" s="38" t="b">
        <v>0</v>
      </c>
      <c r="F1041" s="38" t="b">
        <v>0</v>
      </c>
      <c r="G1041" s="38" t="b">
        <v>0</v>
      </c>
      <c r="H1041" s="38" t="b">
        <v>0</v>
      </c>
      <c r="I1041" s="38" t="b">
        <v>0</v>
      </c>
      <c r="J1041" s="39"/>
      <c r="K1041" s="39"/>
      <c r="L1041" s="38" t="b">
        <v>1</v>
      </c>
      <c r="M1041" s="41" t="s">
        <v>26315</v>
      </c>
      <c r="N1041" s="41" t="s">
        <v>15781</v>
      </c>
      <c r="O1041" s="41" t="s">
        <v>26316</v>
      </c>
      <c r="P1041" s="42" t="s">
        <v>30098</v>
      </c>
      <c r="Q1041" s="41" t="s">
        <v>26318</v>
      </c>
      <c r="R1041" s="41" t="s">
        <v>162</v>
      </c>
      <c r="S1041" s="41" t="s">
        <v>26319</v>
      </c>
      <c r="T1041" s="41" t="s">
        <v>26320</v>
      </c>
      <c r="U1041" s="41" t="s">
        <v>16868</v>
      </c>
      <c r="V1041" s="43"/>
      <c r="W1041" s="41" t="s">
        <v>26321</v>
      </c>
      <c r="X1041" s="43"/>
      <c r="Y1041" s="41" t="s">
        <v>27870</v>
      </c>
      <c r="Z1041" s="41" t="s">
        <v>29126</v>
      </c>
      <c r="AA1041" s="41" t="s">
        <v>26318</v>
      </c>
      <c r="AB1041" s="39"/>
      <c r="AC1041" s="39"/>
      <c r="AD1041" s="41" t="s">
        <v>151</v>
      </c>
      <c r="AE1041" s="41" t="s">
        <v>27846</v>
      </c>
      <c r="AF1041" s="43"/>
      <c r="AG1041" s="43"/>
      <c r="AH1041" s="43"/>
      <c r="AI1041" s="43"/>
      <c r="AJ1041" s="43"/>
      <c r="AK1041" s="43"/>
      <c r="AL1041" s="43"/>
      <c r="AM1041" s="43"/>
      <c r="AN1041" s="43"/>
      <c r="AO1041" s="41" t="s">
        <v>23532</v>
      </c>
      <c r="AP1041" s="43"/>
      <c r="AQ1041" s="43"/>
      <c r="AR1041" s="43"/>
      <c r="AS1041" s="29"/>
    </row>
    <row r="1042">
      <c r="A1042" s="28"/>
      <c r="B1042" s="37" t="s">
        <v>26323</v>
      </c>
      <c r="C1042" s="35"/>
      <c r="D1042" s="38" t="b">
        <v>0</v>
      </c>
      <c r="E1042" s="38" t="b">
        <v>0</v>
      </c>
      <c r="F1042" s="38" t="b">
        <v>0</v>
      </c>
      <c r="G1042" s="38" t="b">
        <v>0</v>
      </c>
      <c r="H1042" s="38" t="b">
        <v>0</v>
      </c>
      <c r="I1042" s="38" t="b">
        <v>0</v>
      </c>
      <c r="J1042" s="39"/>
      <c r="K1042" s="39"/>
      <c r="L1042" s="38" t="b">
        <v>1</v>
      </c>
      <c r="M1042" s="41" t="s">
        <v>25049</v>
      </c>
      <c r="N1042" s="41" t="s">
        <v>15781</v>
      </c>
      <c r="O1042" s="41" t="s">
        <v>26324</v>
      </c>
      <c r="P1042" s="42" t="s">
        <v>30099</v>
      </c>
      <c r="Q1042" s="41" t="s">
        <v>25051</v>
      </c>
      <c r="R1042" s="41" t="s">
        <v>9926</v>
      </c>
      <c r="S1042" s="41" t="s">
        <v>26319</v>
      </c>
      <c r="T1042" s="41" t="s">
        <v>26320</v>
      </c>
      <c r="U1042" s="41" t="s">
        <v>16868</v>
      </c>
      <c r="V1042" s="43"/>
      <c r="W1042" s="41" t="s">
        <v>26321</v>
      </c>
      <c r="X1042" s="43"/>
      <c r="Y1042" s="41" t="s">
        <v>27870</v>
      </c>
      <c r="Z1042" s="41" t="s">
        <v>28051</v>
      </c>
      <c r="AA1042" s="41" t="s">
        <v>25051</v>
      </c>
      <c r="AB1042" s="39"/>
      <c r="AC1042" s="39"/>
      <c r="AD1042" s="41" t="s">
        <v>16724</v>
      </c>
      <c r="AE1042" s="41" t="s">
        <v>27846</v>
      </c>
      <c r="AF1042" s="43"/>
      <c r="AG1042" s="43"/>
      <c r="AH1042" s="43"/>
      <c r="AI1042" s="43"/>
      <c r="AJ1042" s="43"/>
      <c r="AK1042" s="43"/>
      <c r="AL1042" s="43"/>
      <c r="AM1042" s="43"/>
      <c r="AN1042" s="43"/>
      <c r="AO1042" s="41" t="s">
        <v>23532</v>
      </c>
      <c r="AP1042" s="43"/>
      <c r="AQ1042" s="43"/>
      <c r="AR1042" s="43"/>
      <c r="AS1042" s="29"/>
    </row>
    <row r="1043">
      <c r="A1043" s="28"/>
      <c r="B1043" s="37" t="s">
        <v>26323</v>
      </c>
      <c r="C1043" s="35"/>
      <c r="D1043" s="38" t="b">
        <v>0</v>
      </c>
      <c r="E1043" s="38" t="b">
        <v>0</v>
      </c>
      <c r="F1043" s="38" t="b">
        <v>0</v>
      </c>
      <c r="G1043" s="38" t="b">
        <v>0</v>
      </c>
      <c r="H1043" s="38" t="b">
        <v>0</v>
      </c>
      <c r="I1043" s="38" t="b">
        <v>0</v>
      </c>
      <c r="J1043" s="39"/>
      <c r="K1043" s="39"/>
      <c r="L1043" s="38" t="b">
        <v>1</v>
      </c>
      <c r="M1043" s="41" t="s">
        <v>25049</v>
      </c>
      <c r="N1043" s="41" t="s">
        <v>15781</v>
      </c>
      <c r="O1043" s="41" t="s">
        <v>26324</v>
      </c>
      <c r="P1043" s="42" t="s">
        <v>30100</v>
      </c>
      <c r="Q1043" s="41" t="s">
        <v>25051</v>
      </c>
      <c r="R1043" s="41" t="s">
        <v>9926</v>
      </c>
      <c r="S1043" s="41" t="s">
        <v>26319</v>
      </c>
      <c r="T1043" s="41" t="s">
        <v>26320</v>
      </c>
      <c r="U1043" s="41" t="s">
        <v>16868</v>
      </c>
      <c r="V1043" s="43"/>
      <c r="W1043" s="41" t="s">
        <v>26321</v>
      </c>
      <c r="X1043" s="43"/>
      <c r="Y1043" s="41" t="s">
        <v>27870</v>
      </c>
      <c r="Z1043" s="41" t="s">
        <v>28051</v>
      </c>
      <c r="AA1043" s="41" t="s">
        <v>25051</v>
      </c>
      <c r="AB1043" s="39"/>
      <c r="AC1043" s="39"/>
      <c r="AD1043" s="41" t="s">
        <v>16724</v>
      </c>
      <c r="AE1043" s="41" t="s">
        <v>27846</v>
      </c>
      <c r="AF1043" s="43"/>
      <c r="AG1043" s="43"/>
      <c r="AH1043" s="43"/>
      <c r="AI1043" s="43"/>
      <c r="AJ1043" s="43"/>
      <c r="AK1043" s="43"/>
      <c r="AL1043" s="43"/>
      <c r="AM1043" s="43"/>
      <c r="AN1043" s="43"/>
      <c r="AO1043" s="41" t="s">
        <v>23532</v>
      </c>
      <c r="AP1043" s="43"/>
      <c r="AQ1043" s="43"/>
      <c r="AR1043" s="43"/>
      <c r="AS1043" s="29"/>
    </row>
    <row r="1044">
      <c r="A1044" s="28"/>
      <c r="B1044" s="37" t="s">
        <v>26323</v>
      </c>
      <c r="C1044" s="35"/>
      <c r="D1044" s="38" t="b">
        <v>0</v>
      </c>
      <c r="E1044" s="38" t="b">
        <v>0</v>
      </c>
      <c r="F1044" s="38" t="b">
        <v>0</v>
      </c>
      <c r="G1044" s="38" t="b">
        <v>0</v>
      </c>
      <c r="H1044" s="38" t="b">
        <v>0</v>
      </c>
      <c r="I1044" s="38" t="b">
        <v>0</v>
      </c>
      <c r="J1044" s="39"/>
      <c r="K1044" s="39"/>
      <c r="L1044" s="38" t="b">
        <v>1</v>
      </c>
      <c r="M1044" s="41" t="s">
        <v>25049</v>
      </c>
      <c r="N1044" s="41" t="s">
        <v>15781</v>
      </c>
      <c r="O1044" s="41" t="s">
        <v>26324</v>
      </c>
      <c r="P1044" s="42" t="s">
        <v>30101</v>
      </c>
      <c r="Q1044" s="41" t="s">
        <v>25051</v>
      </c>
      <c r="R1044" s="41" t="s">
        <v>9926</v>
      </c>
      <c r="S1044" s="41" t="s">
        <v>26319</v>
      </c>
      <c r="T1044" s="41" t="s">
        <v>26320</v>
      </c>
      <c r="U1044" s="41" t="s">
        <v>16868</v>
      </c>
      <c r="V1044" s="43"/>
      <c r="W1044" s="41" t="s">
        <v>26321</v>
      </c>
      <c r="X1044" s="43"/>
      <c r="Y1044" s="41" t="s">
        <v>27870</v>
      </c>
      <c r="Z1044" s="41" t="s">
        <v>28051</v>
      </c>
      <c r="AA1044" s="41" t="s">
        <v>25051</v>
      </c>
      <c r="AB1044" s="39"/>
      <c r="AC1044" s="39"/>
      <c r="AD1044" s="41" t="s">
        <v>16724</v>
      </c>
      <c r="AE1044" s="41" t="s">
        <v>27846</v>
      </c>
      <c r="AF1044" s="43"/>
      <c r="AG1044" s="43"/>
      <c r="AH1044" s="43"/>
      <c r="AI1044" s="43"/>
      <c r="AJ1044" s="43"/>
      <c r="AK1044" s="43"/>
      <c r="AL1044" s="43"/>
      <c r="AM1044" s="43"/>
      <c r="AN1044" s="43"/>
      <c r="AO1044" s="41" t="s">
        <v>23532</v>
      </c>
      <c r="AP1044" s="43"/>
      <c r="AQ1044" s="43"/>
      <c r="AR1044" s="43"/>
      <c r="AS1044" s="29"/>
    </row>
    <row r="1045">
      <c r="A1045" s="28"/>
      <c r="B1045" s="37" t="s">
        <v>26314</v>
      </c>
      <c r="C1045" s="35"/>
      <c r="D1045" s="38" t="b">
        <v>1</v>
      </c>
      <c r="E1045" s="38" t="b">
        <v>0</v>
      </c>
      <c r="F1045" s="38" t="b">
        <v>0</v>
      </c>
      <c r="G1045" s="38" t="b">
        <v>0</v>
      </c>
      <c r="H1045" s="38" t="b">
        <v>0</v>
      </c>
      <c r="I1045" s="38" t="b">
        <v>0</v>
      </c>
      <c r="J1045" s="39"/>
      <c r="K1045" s="39"/>
      <c r="L1045" s="38" t="b">
        <v>1</v>
      </c>
      <c r="M1045" s="41" t="s">
        <v>26315</v>
      </c>
      <c r="N1045" s="41" t="s">
        <v>15781</v>
      </c>
      <c r="O1045" s="41" t="s">
        <v>26316</v>
      </c>
      <c r="P1045" s="42" t="s">
        <v>30102</v>
      </c>
      <c r="Q1045" s="41" t="s">
        <v>26318</v>
      </c>
      <c r="R1045" s="41" t="s">
        <v>162</v>
      </c>
      <c r="S1045" s="41" t="s">
        <v>26319</v>
      </c>
      <c r="T1045" s="41" t="s">
        <v>26320</v>
      </c>
      <c r="U1045" s="41" t="s">
        <v>16868</v>
      </c>
      <c r="V1045" s="43"/>
      <c r="W1045" s="41" t="s">
        <v>26321</v>
      </c>
      <c r="X1045" s="43"/>
      <c r="Y1045" s="41" t="s">
        <v>27870</v>
      </c>
      <c r="Z1045" s="41" t="s">
        <v>29126</v>
      </c>
      <c r="AA1045" s="41" t="s">
        <v>26318</v>
      </c>
      <c r="AB1045" s="39"/>
      <c r="AC1045" s="39"/>
      <c r="AD1045" s="41" t="s">
        <v>151</v>
      </c>
      <c r="AE1045" s="41" t="s">
        <v>27846</v>
      </c>
      <c r="AF1045" s="43"/>
      <c r="AG1045" s="43"/>
      <c r="AH1045" s="43"/>
      <c r="AI1045" s="43"/>
      <c r="AJ1045" s="43"/>
      <c r="AK1045" s="43"/>
      <c r="AL1045" s="43"/>
      <c r="AM1045" s="43"/>
      <c r="AN1045" s="43"/>
      <c r="AO1045" s="41" t="s">
        <v>23532</v>
      </c>
      <c r="AP1045" s="43"/>
      <c r="AQ1045" s="43"/>
      <c r="AR1045" s="43"/>
      <c r="AS1045" s="29"/>
    </row>
    <row r="1046">
      <c r="A1046" s="28"/>
      <c r="B1046" s="37" t="s">
        <v>26614</v>
      </c>
      <c r="C1046" s="35"/>
      <c r="D1046" s="38" t="b">
        <v>0</v>
      </c>
      <c r="E1046" s="38" t="b">
        <v>0</v>
      </c>
      <c r="F1046" s="38" t="b">
        <v>0</v>
      </c>
      <c r="G1046" s="38" t="b">
        <v>0</v>
      </c>
      <c r="H1046" s="38" t="b">
        <v>0</v>
      </c>
      <c r="I1046" s="38" t="b">
        <v>1</v>
      </c>
      <c r="J1046" s="39"/>
      <c r="K1046" s="39"/>
      <c r="L1046" s="38" t="b">
        <v>1</v>
      </c>
      <c r="M1046" s="40">
        <v>45758.0</v>
      </c>
      <c r="N1046" s="41" t="s">
        <v>15781</v>
      </c>
      <c r="O1046" s="41" t="s">
        <v>26615</v>
      </c>
      <c r="P1046" s="42" t="s">
        <v>30103</v>
      </c>
      <c r="Q1046" s="41" t="s">
        <v>24600</v>
      </c>
      <c r="R1046" s="41" t="s">
        <v>972</v>
      </c>
      <c r="S1046" s="41" t="s">
        <v>26617</v>
      </c>
      <c r="T1046" s="41" t="s">
        <v>26618</v>
      </c>
      <c r="U1046" s="41" t="s">
        <v>26619</v>
      </c>
      <c r="V1046" s="43"/>
      <c r="W1046" s="43"/>
      <c r="X1046" s="43"/>
      <c r="Y1046" s="41" t="s">
        <v>27870</v>
      </c>
      <c r="Z1046" s="41" t="s">
        <v>28051</v>
      </c>
      <c r="AA1046" s="41" t="s">
        <v>24600</v>
      </c>
      <c r="AB1046" s="39"/>
      <c r="AC1046" s="39"/>
      <c r="AD1046" s="41" t="s">
        <v>151</v>
      </c>
      <c r="AE1046" s="41" t="s">
        <v>27846</v>
      </c>
      <c r="AF1046" s="43"/>
      <c r="AG1046" s="43"/>
      <c r="AH1046" s="43"/>
      <c r="AI1046" s="43"/>
      <c r="AJ1046" s="43"/>
      <c r="AK1046" s="43"/>
      <c r="AL1046" s="43"/>
      <c r="AM1046" s="41" t="s">
        <v>26620</v>
      </c>
      <c r="AN1046" s="43"/>
      <c r="AO1046" s="41" t="s">
        <v>24604</v>
      </c>
      <c r="AP1046" s="43"/>
      <c r="AQ1046" s="43"/>
      <c r="AR1046" s="43"/>
      <c r="AS1046" s="29"/>
    </row>
    <row r="1047">
      <c r="A1047" s="28"/>
      <c r="B1047" s="37" t="s">
        <v>26564</v>
      </c>
      <c r="C1047" s="35"/>
      <c r="D1047" s="38" t="b">
        <v>1</v>
      </c>
      <c r="E1047" s="38" t="b">
        <v>0</v>
      </c>
      <c r="F1047" s="38" t="b">
        <v>0</v>
      </c>
      <c r="G1047" s="38" t="b">
        <v>0</v>
      </c>
      <c r="H1047" s="38" t="b">
        <v>0</v>
      </c>
      <c r="I1047" s="38" t="b">
        <v>0</v>
      </c>
      <c r="J1047" s="39"/>
      <c r="K1047" s="39"/>
      <c r="L1047" s="38" t="b">
        <v>1</v>
      </c>
      <c r="M1047" s="45">
        <v>46002.0</v>
      </c>
      <c r="N1047" s="41" t="s">
        <v>15781</v>
      </c>
      <c r="O1047" s="41" t="s">
        <v>26565</v>
      </c>
      <c r="P1047" s="42" t="s">
        <v>30104</v>
      </c>
      <c r="Q1047" s="41" t="s">
        <v>26180</v>
      </c>
      <c r="R1047" s="41" t="s">
        <v>16866</v>
      </c>
      <c r="S1047" s="41" t="s">
        <v>26567</v>
      </c>
      <c r="T1047" s="41" t="s">
        <v>26568</v>
      </c>
      <c r="U1047" s="39"/>
      <c r="V1047" s="43"/>
      <c r="W1047" s="41" t="s">
        <v>26321</v>
      </c>
      <c r="X1047" s="43"/>
      <c r="Y1047" s="41" t="s">
        <v>29190</v>
      </c>
      <c r="Z1047" s="41" t="s">
        <v>29190</v>
      </c>
      <c r="AA1047" s="41" t="s">
        <v>26180</v>
      </c>
      <c r="AB1047" s="39"/>
      <c r="AC1047" s="39"/>
      <c r="AD1047" s="41" t="s">
        <v>3028</v>
      </c>
      <c r="AE1047" s="41" t="s">
        <v>27846</v>
      </c>
      <c r="AF1047" s="43"/>
      <c r="AG1047" s="43"/>
      <c r="AH1047" s="43"/>
      <c r="AI1047" s="43"/>
      <c r="AJ1047" s="43"/>
      <c r="AK1047" s="43"/>
      <c r="AL1047" s="43"/>
      <c r="AM1047" s="43"/>
      <c r="AN1047" s="43"/>
      <c r="AO1047" s="43"/>
      <c r="AP1047" s="43"/>
      <c r="AQ1047" s="43"/>
      <c r="AR1047" s="43"/>
      <c r="AS1047" s="29"/>
    </row>
    <row r="1048">
      <c r="A1048" s="28"/>
      <c r="B1048" s="37" t="s">
        <v>26628</v>
      </c>
      <c r="C1048" s="35"/>
      <c r="D1048" s="38" t="b">
        <v>1</v>
      </c>
      <c r="E1048" s="38" t="b">
        <v>0</v>
      </c>
      <c r="F1048" s="38" t="b">
        <v>0</v>
      </c>
      <c r="G1048" s="38" t="b">
        <v>0</v>
      </c>
      <c r="H1048" s="38" t="b">
        <v>0</v>
      </c>
      <c r="I1048" s="38" t="b">
        <v>0</v>
      </c>
      <c r="J1048" s="39"/>
      <c r="K1048" s="39"/>
      <c r="L1048" s="38" t="b">
        <v>1</v>
      </c>
      <c r="M1048" s="40">
        <v>45758.0</v>
      </c>
      <c r="N1048" s="41" t="s">
        <v>15781</v>
      </c>
      <c r="O1048" s="41" t="s">
        <v>26629</v>
      </c>
      <c r="P1048" s="42" t="s">
        <v>30105</v>
      </c>
      <c r="Q1048" s="41" t="s">
        <v>24600</v>
      </c>
      <c r="R1048" s="41" t="s">
        <v>972</v>
      </c>
      <c r="S1048" s="41" t="s">
        <v>26631</v>
      </c>
      <c r="T1048" s="41" t="s">
        <v>524</v>
      </c>
      <c r="U1048" s="41" t="s">
        <v>26632</v>
      </c>
      <c r="V1048" s="43"/>
      <c r="W1048" s="43"/>
      <c r="X1048" s="43"/>
      <c r="Y1048" s="41" t="s">
        <v>27870</v>
      </c>
      <c r="Z1048" s="41" t="s">
        <v>27845</v>
      </c>
      <c r="AA1048" s="41" t="s">
        <v>24600</v>
      </c>
      <c r="AB1048" s="39"/>
      <c r="AC1048" s="39"/>
      <c r="AD1048" s="41" t="s">
        <v>151</v>
      </c>
      <c r="AE1048" s="41" t="s">
        <v>27846</v>
      </c>
      <c r="AF1048" s="43"/>
      <c r="AG1048" s="43"/>
      <c r="AH1048" s="43"/>
      <c r="AI1048" s="43"/>
      <c r="AJ1048" s="43"/>
      <c r="AK1048" s="43"/>
      <c r="AL1048" s="43"/>
      <c r="AM1048" s="41" t="s">
        <v>26633</v>
      </c>
      <c r="AN1048" s="43"/>
      <c r="AO1048" s="41" t="s">
        <v>24604</v>
      </c>
      <c r="AP1048" s="43"/>
      <c r="AQ1048" s="43"/>
      <c r="AR1048" s="43"/>
      <c r="AS1048" s="29"/>
    </row>
    <row r="1049">
      <c r="A1049" s="28"/>
      <c r="B1049" s="37" t="s">
        <v>26614</v>
      </c>
      <c r="C1049" s="35"/>
      <c r="D1049" s="38" t="b">
        <v>0</v>
      </c>
      <c r="E1049" s="38" t="b">
        <v>0</v>
      </c>
      <c r="F1049" s="38" t="b">
        <v>0</v>
      </c>
      <c r="G1049" s="38" t="b">
        <v>0</v>
      </c>
      <c r="H1049" s="38" t="b">
        <v>0</v>
      </c>
      <c r="I1049" s="38" t="b">
        <v>1</v>
      </c>
      <c r="J1049" s="39"/>
      <c r="K1049" s="39"/>
      <c r="L1049" s="38" t="b">
        <v>1</v>
      </c>
      <c r="M1049" s="40">
        <v>45758.0</v>
      </c>
      <c r="N1049" s="41" t="s">
        <v>15781</v>
      </c>
      <c r="O1049" s="41" t="s">
        <v>26615</v>
      </c>
      <c r="P1049" s="42" t="s">
        <v>30106</v>
      </c>
      <c r="Q1049" s="41" t="s">
        <v>24600</v>
      </c>
      <c r="R1049" s="41" t="s">
        <v>972</v>
      </c>
      <c r="S1049" s="41" t="s">
        <v>26617</v>
      </c>
      <c r="T1049" s="41" t="s">
        <v>26618</v>
      </c>
      <c r="U1049" s="41" t="s">
        <v>26619</v>
      </c>
      <c r="V1049" s="43"/>
      <c r="W1049" s="43"/>
      <c r="X1049" s="43"/>
      <c r="Y1049" s="41" t="s">
        <v>27870</v>
      </c>
      <c r="Z1049" s="41" t="s">
        <v>28051</v>
      </c>
      <c r="AA1049" s="41" t="s">
        <v>24600</v>
      </c>
      <c r="AB1049" s="39"/>
      <c r="AC1049" s="39"/>
      <c r="AD1049" s="41" t="s">
        <v>151</v>
      </c>
      <c r="AE1049" s="41" t="s">
        <v>27846</v>
      </c>
      <c r="AF1049" s="43"/>
      <c r="AG1049" s="43"/>
      <c r="AH1049" s="43"/>
      <c r="AI1049" s="43"/>
      <c r="AJ1049" s="43"/>
      <c r="AK1049" s="43"/>
      <c r="AL1049" s="43"/>
      <c r="AM1049" s="41" t="s">
        <v>26620</v>
      </c>
      <c r="AN1049" s="43"/>
      <c r="AO1049" s="41" t="s">
        <v>24604</v>
      </c>
      <c r="AP1049" s="43"/>
      <c r="AQ1049" s="43"/>
      <c r="AR1049" s="43"/>
      <c r="AS1049" s="29"/>
    </row>
    <row r="1050">
      <c r="A1050" s="28"/>
      <c r="B1050" s="37" t="s">
        <v>26628</v>
      </c>
      <c r="C1050" s="35"/>
      <c r="D1050" s="38" t="b">
        <v>1</v>
      </c>
      <c r="E1050" s="38" t="b">
        <v>0</v>
      </c>
      <c r="F1050" s="38" t="b">
        <v>0</v>
      </c>
      <c r="G1050" s="38" t="b">
        <v>0</v>
      </c>
      <c r="H1050" s="38" t="b">
        <v>0</v>
      </c>
      <c r="I1050" s="38" t="b">
        <v>0</v>
      </c>
      <c r="J1050" s="39"/>
      <c r="K1050" s="39"/>
      <c r="L1050" s="38" t="b">
        <v>1</v>
      </c>
      <c r="M1050" s="40">
        <v>45758.0</v>
      </c>
      <c r="N1050" s="41" t="s">
        <v>15781</v>
      </c>
      <c r="O1050" s="41" t="s">
        <v>26629</v>
      </c>
      <c r="P1050" s="42" t="s">
        <v>30107</v>
      </c>
      <c r="Q1050" s="41" t="s">
        <v>24600</v>
      </c>
      <c r="R1050" s="41" t="s">
        <v>972</v>
      </c>
      <c r="S1050" s="41" t="s">
        <v>26631</v>
      </c>
      <c r="T1050" s="41" t="s">
        <v>524</v>
      </c>
      <c r="U1050" s="41" t="s">
        <v>26632</v>
      </c>
      <c r="V1050" s="43"/>
      <c r="W1050" s="43"/>
      <c r="X1050" s="43"/>
      <c r="Y1050" s="41" t="s">
        <v>27870</v>
      </c>
      <c r="Z1050" s="41" t="s">
        <v>27845</v>
      </c>
      <c r="AA1050" s="41" t="s">
        <v>24600</v>
      </c>
      <c r="AB1050" s="39"/>
      <c r="AC1050" s="39"/>
      <c r="AD1050" s="41" t="s">
        <v>151</v>
      </c>
      <c r="AE1050" s="41" t="s">
        <v>27846</v>
      </c>
      <c r="AF1050" s="43"/>
      <c r="AG1050" s="43"/>
      <c r="AH1050" s="43"/>
      <c r="AI1050" s="43"/>
      <c r="AJ1050" s="43"/>
      <c r="AK1050" s="43"/>
      <c r="AL1050" s="43"/>
      <c r="AM1050" s="41" t="s">
        <v>26633</v>
      </c>
      <c r="AN1050" s="43"/>
      <c r="AO1050" s="41" t="s">
        <v>24604</v>
      </c>
      <c r="AP1050" s="43"/>
      <c r="AQ1050" s="43"/>
      <c r="AR1050" s="43"/>
      <c r="AS1050" s="29"/>
    </row>
    <row r="1051">
      <c r="A1051" s="28"/>
      <c r="B1051" s="37" t="s">
        <v>26323</v>
      </c>
      <c r="C1051" s="35"/>
      <c r="D1051" s="38" t="b">
        <v>0</v>
      </c>
      <c r="E1051" s="38" t="b">
        <v>0</v>
      </c>
      <c r="F1051" s="38" t="b">
        <v>0</v>
      </c>
      <c r="G1051" s="38" t="b">
        <v>0</v>
      </c>
      <c r="H1051" s="38" t="b">
        <v>0</v>
      </c>
      <c r="I1051" s="38" t="b">
        <v>0</v>
      </c>
      <c r="J1051" s="39"/>
      <c r="K1051" s="39"/>
      <c r="L1051" s="38" t="b">
        <v>1</v>
      </c>
      <c r="M1051" s="41" t="s">
        <v>25049</v>
      </c>
      <c r="N1051" s="41" t="s">
        <v>15781</v>
      </c>
      <c r="O1051" s="41" t="s">
        <v>26324</v>
      </c>
      <c r="P1051" s="42" t="s">
        <v>30108</v>
      </c>
      <c r="Q1051" s="41" t="s">
        <v>25051</v>
      </c>
      <c r="R1051" s="41" t="s">
        <v>9926</v>
      </c>
      <c r="S1051" s="41" t="s">
        <v>26319</v>
      </c>
      <c r="T1051" s="41" t="s">
        <v>26320</v>
      </c>
      <c r="U1051" s="41" t="s">
        <v>16868</v>
      </c>
      <c r="V1051" s="43"/>
      <c r="W1051" s="41" t="s">
        <v>26321</v>
      </c>
      <c r="X1051" s="43"/>
      <c r="Y1051" s="41" t="s">
        <v>27870</v>
      </c>
      <c r="Z1051" s="41" t="s">
        <v>28051</v>
      </c>
      <c r="AA1051" s="41" t="s">
        <v>25051</v>
      </c>
      <c r="AB1051" s="39"/>
      <c r="AC1051" s="39"/>
      <c r="AD1051" s="41" t="s">
        <v>16724</v>
      </c>
      <c r="AE1051" s="41" t="s">
        <v>27846</v>
      </c>
      <c r="AF1051" s="43"/>
      <c r="AG1051" s="43"/>
      <c r="AH1051" s="43"/>
      <c r="AI1051" s="43"/>
      <c r="AJ1051" s="43"/>
      <c r="AK1051" s="43"/>
      <c r="AL1051" s="43"/>
      <c r="AM1051" s="43"/>
      <c r="AN1051" s="43"/>
      <c r="AO1051" s="41" t="s">
        <v>23532</v>
      </c>
      <c r="AP1051" s="43"/>
      <c r="AQ1051" s="43"/>
      <c r="AR1051" s="43"/>
      <c r="AS1051" s="29"/>
    </row>
    <row r="1052">
      <c r="A1052" s="28"/>
      <c r="B1052" s="37" t="s">
        <v>26628</v>
      </c>
      <c r="C1052" s="35"/>
      <c r="D1052" s="38" t="b">
        <v>1</v>
      </c>
      <c r="E1052" s="38" t="b">
        <v>0</v>
      </c>
      <c r="F1052" s="38" t="b">
        <v>0</v>
      </c>
      <c r="G1052" s="38" t="b">
        <v>0</v>
      </c>
      <c r="H1052" s="38" t="b">
        <v>0</v>
      </c>
      <c r="I1052" s="38" t="b">
        <v>0</v>
      </c>
      <c r="J1052" s="39"/>
      <c r="K1052" s="39"/>
      <c r="L1052" s="38" t="b">
        <v>1</v>
      </c>
      <c r="M1052" s="40">
        <v>45758.0</v>
      </c>
      <c r="N1052" s="41" t="s">
        <v>15781</v>
      </c>
      <c r="O1052" s="41" t="s">
        <v>26629</v>
      </c>
      <c r="P1052" s="42" t="s">
        <v>30109</v>
      </c>
      <c r="Q1052" s="41" t="s">
        <v>24600</v>
      </c>
      <c r="R1052" s="41" t="s">
        <v>972</v>
      </c>
      <c r="S1052" s="41" t="s">
        <v>26631</v>
      </c>
      <c r="T1052" s="41" t="s">
        <v>524</v>
      </c>
      <c r="U1052" s="41" t="s">
        <v>26632</v>
      </c>
      <c r="V1052" s="43"/>
      <c r="W1052" s="43"/>
      <c r="X1052" s="43"/>
      <c r="Y1052" s="41" t="s">
        <v>27870</v>
      </c>
      <c r="Z1052" s="41" t="s">
        <v>27845</v>
      </c>
      <c r="AA1052" s="41" t="s">
        <v>24600</v>
      </c>
      <c r="AB1052" s="39"/>
      <c r="AC1052" s="39"/>
      <c r="AD1052" s="41" t="s">
        <v>151</v>
      </c>
      <c r="AE1052" s="41" t="s">
        <v>27846</v>
      </c>
      <c r="AF1052" s="43"/>
      <c r="AG1052" s="43"/>
      <c r="AH1052" s="43"/>
      <c r="AI1052" s="43"/>
      <c r="AJ1052" s="43"/>
      <c r="AK1052" s="43"/>
      <c r="AL1052" s="43"/>
      <c r="AM1052" s="41" t="s">
        <v>26633</v>
      </c>
      <c r="AN1052" s="43"/>
      <c r="AO1052" s="41" t="s">
        <v>24604</v>
      </c>
      <c r="AP1052" s="43"/>
      <c r="AQ1052" s="43"/>
      <c r="AR1052" s="43"/>
      <c r="AS1052" s="29"/>
    </row>
    <row r="1053">
      <c r="A1053" s="28"/>
      <c r="B1053" s="37" t="s">
        <v>30110</v>
      </c>
      <c r="C1053" s="35"/>
      <c r="D1053" s="38" t="b">
        <v>0</v>
      </c>
      <c r="E1053" s="38" t="b">
        <v>0</v>
      </c>
      <c r="F1053" s="38" t="b">
        <v>0</v>
      </c>
      <c r="G1053" s="38" t="b">
        <v>0</v>
      </c>
      <c r="H1053" s="38" t="b">
        <v>0</v>
      </c>
      <c r="I1053" s="38" t="b">
        <v>0</v>
      </c>
      <c r="J1053" s="39"/>
      <c r="K1053" s="39"/>
      <c r="L1053" s="38" t="b">
        <v>1</v>
      </c>
      <c r="M1053" s="40">
        <v>45758.0</v>
      </c>
      <c r="N1053" s="41" t="s">
        <v>28306</v>
      </c>
      <c r="O1053" s="41" t="s">
        <v>30111</v>
      </c>
      <c r="P1053" s="42" t="s">
        <v>30112</v>
      </c>
      <c r="Q1053" s="41" t="s">
        <v>24600</v>
      </c>
      <c r="R1053" s="41" t="s">
        <v>972</v>
      </c>
      <c r="S1053" s="41" t="s">
        <v>28360</v>
      </c>
      <c r="T1053" s="41" t="s">
        <v>3731</v>
      </c>
      <c r="U1053" s="41" t="s">
        <v>30113</v>
      </c>
      <c r="V1053" s="43"/>
      <c r="W1053" s="43"/>
      <c r="X1053" s="43"/>
      <c r="Y1053" s="41" t="s">
        <v>27870</v>
      </c>
      <c r="Z1053" s="41" t="s">
        <v>29093</v>
      </c>
      <c r="AA1053" s="41" t="s">
        <v>24600</v>
      </c>
      <c r="AB1053" s="39"/>
      <c r="AC1053" s="39"/>
      <c r="AD1053" s="41" t="s">
        <v>151</v>
      </c>
      <c r="AE1053" s="41" t="s">
        <v>27846</v>
      </c>
      <c r="AF1053" s="43"/>
      <c r="AG1053" s="43"/>
      <c r="AH1053" s="43"/>
      <c r="AI1053" s="43"/>
      <c r="AJ1053" s="43"/>
      <c r="AK1053" s="43"/>
      <c r="AL1053" s="43"/>
      <c r="AM1053" s="41" t="s">
        <v>30114</v>
      </c>
      <c r="AN1053" s="43"/>
      <c r="AO1053" s="41" t="s">
        <v>24604</v>
      </c>
      <c r="AP1053" s="43"/>
      <c r="AQ1053" s="43"/>
      <c r="AR1053" s="43"/>
      <c r="AS1053" s="29"/>
    </row>
    <row r="1054">
      <c r="A1054" s="28"/>
      <c r="B1054" s="37" t="s">
        <v>30110</v>
      </c>
      <c r="C1054" s="35"/>
      <c r="D1054" s="38" t="b">
        <v>0</v>
      </c>
      <c r="E1054" s="38" t="b">
        <v>0</v>
      </c>
      <c r="F1054" s="38" t="b">
        <v>0</v>
      </c>
      <c r="G1054" s="38" t="b">
        <v>0</v>
      </c>
      <c r="H1054" s="38" t="b">
        <v>0</v>
      </c>
      <c r="I1054" s="38" t="b">
        <v>0</v>
      </c>
      <c r="J1054" s="39"/>
      <c r="K1054" s="39"/>
      <c r="L1054" s="38" t="b">
        <v>1</v>
      </c>
      <c r="M1054" s="40">
        <v>45758.0</v>
      </c>
      <c r="N1054" s="41" t="s">
        <v>28306</v>
      </c>
      <c r="O1054" s="41" t="s">
        <v>30111</v>
      </c>
      <c r="P1054" s="42" t="s">
        <v>30115</v>
      </c>
      <c r="Q1054" s="41" t="s">
        <v>24600</v>
      </c>
      <c r="R1054" s="41" t="s">
        <v>972</v>
      </c>
      <c r="S1054" s="41" t="s">
        <v>28360</v>
      </c>
      <c r="T1054" s="41" t="s">
        <v>3731</v>
      </c>
      <c r="U1054" s="41" t="s">
        <v>30113</v>
      </c>
      <c r="V1054" s="43"/>
      <c r="W1054" s="43"/>
      <c r="X1054" s="43"/>
      <c r="Y1054" s="41" t="s">
        <v>27870</v>
      </c>
      <c r="Z1054" s="41" t="s">
        <v>29093</v>
      </c>
      <c r="AA1054" s="41" t="s">
        <v>24600</v>
      </c>
      <c r="AB1054" s="39"/>
      <c r="AC1054" s="39"/>
      <c r="AD1054" s="41" t="s">
        <v>151</v>
      </c>
      <c r="AE1054" s="41" t="s">
        <v>27846</v>
      </c>
      <c r="AF1054" s="43"/>
      <c r="AG1054" s="43"/>
      <c r="AH1054" s="43"/>
      <c r="AI1054" s="43"/>
      <c r="AJ1054" s="43"/>
      <c r="AK1054" s="43"/>
      <c r="AL1054" s="43"/>
      <c r="AM1054" s="41" t="s">
        <v>30114</v>
      </c>
      <c r="AN1054" s="43"/>
      <c r="AO1054" s="41" t="s">
        <v>24604</v>
      </c>
      <c r="AP1054" s="43"/>
      <c r="AQ1054" s="43"/>
      <c r="AR1054" s="43"/>
      <c r="AS1054" s="29"/>
    </row>
    <row r="1055">
      <c r="A1055" s="28"/>
      <c r="B1055" s="37" t="s">
        <v>30116</v>
      </c>
      <c r="C1055" s="35"/>
      <c r="D1055" s="38" t="b">
        <v>0</v>
      </c>
      <c r="E1055" s="38" t="b">
        <v>0</v>
      </c>
      <c r="F1055" s="38" t="b">
        <v>0</v>
      </c>
      <c r="G1055" s="38" t="b">
        <v>0</v>
      </c>
      <c r="H1055" s="38" t="b">
        <v>0</v>
      </c>
      <c r="I1055" s="38" t="b">
        <v>0</v>
      </c>
      <c r="J1055" s="39"/>
      <c r="K1055" s="39"/>
      <c r="L1055" s="38" t="b">
        <v>1</v>
      </c>
      <c r="M1055" s="40">
        <v>45758.0</v>
      </c>
      <c r="N1055" s="41" t="s">
        <v>28306</v>
      </c>
      <c r="O1055" s="41" t="s">
        <v>30117</v>
      </c>
      <c r="P1055" s="42" t="s">
        <v>30118</v>
      </c>
      <c r="Q1055" s="41" t="s">
        <v>24600</v>
      </c>
      <c r="R1055" s="41" t="s">
        <v>972</v>
      </c>
      <c r="S1055" s="41" t="s">
        <v>28309</v>
      </c>
      <c r="T1055" s="41" t="s">
        <v>28310</v>
      </c>
      <c r="U1055" s="41" t="s">
        <v>30119</v>
      </c>
      <c r="V1055" s="43"/>
      <c r="W1055" s="43"/>
      <c r="X1055" s="43"/>
      <c r="Y1055" s="41" t="s">
        <v>27870</v>
      </c>
      <c r="Z1055" s="41" t="s">
        <v>27845</v>
      </c>
      <c r="AA1055" s="41" t="s">
        <v>24600</v>
      </c>
      <c r="AB1055" s="39"/>
      <c r="AC1055" s="39"/>
      <c r="AD1055" s="41" t="s">
        <v>151</v>
      </c>
      <c r="AE1055" s="41" t="s">
        <v>27846</v>
      </c>
      <c r="AF1055" s="43"/>
      <c r="AG1055" s="43"/>
      <c r="AH1055" s="43"/>
      <c r="AI1055" s="43"/>
      <c r="AJ1055" s="43"/>
      <c r="AK1055" s="43"/>
      <c r="AL1055" s="43"/>
      <c r="AM1055" s="41" t="s">
        <v>30120</v>
      </c>
      <c r="AN1055" s="43"/>
      <c r="AO1055" s="41" t="s">
        <v>24604</v>
      </c>
      <c r="AP1055" s="43"/>
      <c r="AQ1055" s="43"/>
      <c r="AR1055" s="43"/>
      <c r="AS1055" s="29"/>
    </row>
    <row r="1056">
      <c r="A1056" s="28"/>
      <c r="B1056" s="37" t="s">
        <v>30116</v>
      </c>
      <c r="C1056" s="35"/>
      <c r="D1056" s="38" t="b">
        <v>0</v>
      </c>
      <c r="E1056" s="38" t="b">
        <v>0</v>
      </c>
      <c r="F1056" s="38" t="b">
        <v>0</v>
      </c>
      <c r="G1056" s="38" t="b">
        <v>0</v>
      </c>
      <c r="H1056" s="38" t="b">
        <v>0</v>
      </c>
      <c r="I1056" s="38" t="b">
        <v>0</v>
      </c>
      <c r="J1056" s="39"/>
      <c r="K1056" s="39"/>
      <c r="L1056" s="38" t="b">
        <v>1</v>
      </c>
      <c r="M1056" s="40">
        <v>45758.0</v>
      </c>
      <c r="N1056" s="41" t="s">
        <v>28306</v>
      </c>
      <c r="O1056" s="41" t="s">
        <v>30117</v>
      </c>
      <c r="P1056" s="42" t="s">
        <v>30121</v>
      </c>
      <c r="Q1056" s="41" t="s">
        <v>24600</v>
      </c>
      <c r="R1056" s="41" t="s">
        <v>972</v>
      </c>
      <c r="S1056" s="41" t="s">
        <v>28309</v>
      </c>
      <c r="T1056" s="41" t="s">
        <v>28310</v>
      </c>
      <c r="U1056" s="41" t="s">
        <v>30119</v>
      </c>
      <c r="V1056" s="43"/>
      <c r="W1056" s="43"/>
      <c r="X1056" s="43"/>
      <c r="Y1056" s="41" t="s">
        <v>27870</v>
      </c>
      <c r="Z1056" s="41" t="s">
        <v>27845</v>
      </c>
      <c r="AA1056" s="41" t="s">
        <v>24600</v>
      </c>
      <c r="AB1056" s="39"/>
      <c r="AC1056" s="39"/>
      <c r="AD1056" s="41" t="s">
        <v>151</v>
      </c>
      <c r="AE1056" s="41" t="s">
        <v>27846</v>
      </c>
      <c r="AF1056" s="43"/>
      <c r="AG1056" s="43"/>
      <c r="AH1056" s="43"/>
      <c r="AI1056" s="43"/>
      <c r="AJ1056" s="43"/>
      <c r="AK1056" s="43"/>
      <c r="AL1056" s="43"/>
      <c r="AM1056" s="41" t="s">
        <v>30120</v>
      </c>
      <c r="AN1056" s="43"/>
      <c r="AO1056" s="41" t="s">
        <v>24604</v>
      </c>
      <c r="AP1056" s="43"/>
      <c r="AQ1056" s="43"/>
      <c r="AR1056" s="43"/>
      <c r="AS1056" s="29"/>
    </row>
    <row r="1057">
      <c r="A1057" s="28"/>
      <c r="B1057" s="37" t="s">
        <v>26846</v>
      </c>
      <c r="C1057" s="35"/>
      <c r="D1057" s="38" t="b">
        <v>1</v>
      </c>
      <c r="E1057" s="38" t="b">
        <v>1</v>
      </c>
      <c r="F1057" s="38" t="b">
        <v>0</v>
      </c>
      <c r="G1057" s="38" t="b">
        <v>0</v>
      </c>
      <c r="H1057" s="38" t="b">
        <v>0</v>
      </c>
      <c r="I1057" s="38" t="b">
        <v>0</v>
      </c>
      <c r="J1057" s="39"/>
      <c r="K1057" s="39"/>
      <c r="L1057" s="38" t="b">
        <v>1</v>
      </c>
      <c r="M1057" s="41" t="s">
        <v>26140</v>
      </c>
      <c r="N1057" s="41" t="s">
        <v>4740</v>
      </c>
      <c r="O1057" s="41" t="s">
        <v>26847</v>
      </c>
      <c r="P1057" s="42" t="s">
        <v>30122</v>
      </c>
      <c r="Q1057" s="41" t="s">
        <v>26142</v>
      </c>
      <c r="R1057" s="41" t="s">
        <v>16380</v>
      </c>
      <c r="S1057" s="41" t="s">
        <v>18249</v>
      </c>
      <c r="T1057" s="41" t="s">
        <v>17696</v>
      </c>
      <c r="U1057" s="39"/>
      <c r="V1057" s="43"/>
      <c r="W1057" s="41" t="s">
        <v>26848</v>
      </c>
      <c r="X1057" s="43"/>
      <c r="Y1057" s="41" t="s">
        <v>27980</v>
      </c>
      <c r="Z1057" s="41" t="s">
        <v>27980</v>
      </c>
      <c r="AA1057" s="41" t="s">
        <v>26142</v>
      </c>
      <c r="AB1057" s="39"/>
      <c r="AC1057" s="39"/>
      <c r="AD1057" s="41" t="s">
        <v>16462</v>
      </c>
      <c r="AE1057" s="41" t="s">
        <v>27846</v>
      </c>
      <c r="AF1057" s="43"/>
      <c r="AG1057" s="43"/>
      <c r="AH1057" s="43"/>
      <c r="AI1057" s="43"/>
      <c r="AJ1057" s="43"/>
      <c r="AK1057" s="43"/>
      <c r="AL1057" s="43"/>
      <c r="AM1057" s="43"/>
      <c r="AN1057" s="43"/>
      <c r="AO1057" s="43"/>
      <c r="AP1057" s="43"/>
      <c r="AQ1057" s="43"/>
      <c r="AR1057" s="43"/>
      <c r="AS1057" s="29"/>
    </row>
    <row r="1058">
      <c r="A1058" s="28"/>
      <c r="B1058" s="37" t="s">
        <v>26846</v>
      </c>
      <c r="C1058" s="35"/>
      <c r="D1058" s="38" t="b">
        <v>1</v>
      </c>
      <c r="E1058" s="38" t="b">
        <v>1</v>
      </c>
      <c r="F1058" s="38" t="b">
        <v>0</v>
      </c>
      <c r="G1058" s="38" t="b">
        <v>0</v>
      </c>
      <c r="H1058" s="38" t="b">
        <v>0</v>
      </c>
      <c r="I1058" s="38" t="b">
        <v>0</v>
      </c>
      <c r="J1058" s="39"/>
      <c r="K1058" s="39"/>
      <c r="L1058" s="38" t="b">
        <v>1</v>
      </c>
      <c r="M1058" s="41" t="s">
        <v>26140</v>
      </c>
      <c r="N1058" s="41" t="s">
        <v>4740</v>
      </c>
      <c r="O1058" s="41" t="s">
        <v>26847</v>
      </c>
      <c r="P1058" s="42" t="s">
        <v>30123</v>
      </c>
      <c r="Q1058" s="41" t="s">
        <v>26142</v>
      </c>
      <c r="R1058" s="41" t="s">
        <v>16380</v>
      </c>
      <c r="S1058" s="41" t="s">
        <v>18249</v>
      </c>
      <c r="T1058" s="41" t="s">
        <v>17696</v>
      </c>
      <c r="U1058" s="39"/>
      <c r="V1058" s="43"/>
      <c r="W1058" s="41" t="s">
        <v>26848</v>
      </c>
      <c r="X1058" s="43"/>
      <c r="Y1058" s="41" t="s">
        <v>27980</v>
      </c>
      <c r="Z1058" s="41" t="s">
        <v>27980</v>
      </c>
      <c r="AA1058" s="41" t="s">
        <v>26142</v>
      </c>
      <c r="AB1058" s="39"/>
      <c r="AC1058" s="39"/>
      <c r="AD1058" s="41" t="s">
        <v>16462</v>
      </c>
      <c r="AE1058" s="41" t="s">
        <v>27846</v>
      </c>
      <c r="AF1058" s="43"/>
      <c r="AG1058" s="43"/>
      <c r="AH1058" s="43"/>
      <c r="AI1058" s="43"/>
      <c r="AJ1058" s="43"/>
      <c r="AK1058" s="43"/>
      <c r="AL1058" s="43"/>
      <c r="AM1058" s="43"/>
      <c r="AN1058" s="43"/>
      <c r="AO1058" s="43"/>
      <c r="AP1058" s="43"/>
      <c r="AQ1058" s="43"/>
      <c r="AR1058" s="43"/>
      <c r="AS1058" s="29"/>
    </row>
    <row r="1059">
      <c r="A1059" s="28"/>
      <c r="B1059" s="37" t="s">
        <v>26846</v>
      </c>
      <c r="C1059" s="35"/>
      <c r="D1059" s="38" t="b">
        <v>1</v>
      </c>
      <c r="E1059" s="38" t="b">
        <v>1</v>
      </c>
      <c r="F1059" s="38" t="b">
        <v>0</v>
      </c>
      <c r="G1059" s="38" t="b">
        <v>0</v>
      </c>
      <c r="H1059" s="38" t="b">
        <v>0</v>
      </c>
      <c r="I1059" s="38" t="b">
        <v>0</v>
      </c>
      <c r="J1059" s="39"/>
      <c r="K1059" s="39"/>
      <c r="L1059" s="38" t="b">
        <v>1</v>
      </c>
      <c r="M1059" s="41" t="s">
        <v>26140</v>
      </c>
      <c r="N1059" s="41" t="s">
        <v>4740</v>
      </c>
      <c r="O1059" s="41" t="s">
        <v>26847</v>
      </c>
      <c r="P1059" s="42" t="s">
        <v>30124</v>
      </c>
      <c r="Q1059" s="41" t="s">
        <v>26142</v>
      </c>
      <c r="R1059" s="41" t="s">
        <v>16380</v>
      </c>
      <c r="S1059" s="41" t="s">
        <v>18249</v>
      </c>
      <c r="T1059" s="41" t="s">
        <v>17696</v>
      </c>
      <c r="U1059" s="39"/>
      <c r="V1059" s="43"/>
      <c r="W1059" s="41" t="s">
        <v>26848</v>
      </c>
      <c r="X1059" s="43"/>
      <c r="Y1059" s="41" t="s">
        <v>27980</v>
      </c>
      <c r="Z1059" s="41" t="s">
        <v>27980</v>
      </c>
      <c r="AA1059" s="41" t="s">
        <v>26142</v>
      </c>
      <c r="AB1059" s="39"/>
      <c r="AC1059" s="39"/>
      <c r="AD1059" s="41" t="s">
        <v>16462</v>
      </c>
      <c r="AE1059" s="41" t="s">
        <v>27846</v>
      </c>
      <c r="AF1059" s="43"/>
      <c r="AG1059" s="43"/>
      <c r="AH1059" s="43"/>
      <c r="AI1059" s="43"/>
      <c r="AJ1059" s="43"/>
      <c r="AK1059" s="43"/>
      <c r="AL1059" s="43"/>
      <c r="AM1059" s="43"/>
      <c r="AN1059" s="43"/>
      <c r="AO1059" s="43"/>
      <c r="AP1059" s="43"/>
      <c r="AQ1059" s="43"/>
      <c r="AR1059" s="43"/>
      <c r="AS1059" s="29"/>
    </row>
    <row r="1060">
      <c r="A1060" s="28"/>
      <c r="B1060" s="37" t="s">
        <v>30125</v>
      </c>
      <c r="C1060" s="35"/>
      <c r="D1060" s="38" t="b">
        <v>0</v>
      </c>
      <c r="E1060" s="38" t="b">
        <v>0</v>
      </c>
      <c r="F1060" s="38" t="b">
        <v>0</v>
      </c>
      <c r="G1060" s="38" t="b">
        <v>0</v>
      </c>
      <c r="H1060" s="38" t="b">
        <v>0</v>
      </c>
      <c r="I1060" s="38" t="b">
        <v>1</v>
      </c>
      <c r="J1060" s="39"/>
      <c r="K1060" s="39"/>
      <c r="L1060" s="38" t="b">
        <v>1</v>
      </c>
      <c r="M1060" s="40">
        <v>45788.0</v>
      </c>
      <c r="N1060" s="41" t="s">
        <v>30126</v>
      </c>
      <c r="O1060" s="41" t="s">
        <v>30127</v>
      </c>
      <c r="P1060" s="42" t="s">
        <v>30128</v>
      </c>
      <c r="Q1060" s="41" t="s">
        <v>24608</v>
      </c>
      <c r="R1060" s="41" t="s">
        <v>1051</v>
      </c>
      <c r="S1060" s="41" t="s">
        <v>30129</v>
      </c>
      <c r="T1060" s="41" t="s">
        <v>30130</v>
      </c>
      <c r="U1060" s="41" t="s">
        <v>30131</v>
      </c>
      <c r="V1060" s="43"/>
      <c r="W1060" s="43"/>
      <c r="X1060" s="43"/>
      <c r="Y1060" s="41" t="s">
        <v>27870</v>
      </c>
      <c r="Z1060" s="41" t="s">
        <v>27870</v>
      </c>
      <c r="AA1060" s="41" t="s">
        <v>24608</v>
      </c>
      <c r="AB1060" s="39"/>
      <c r="AC1060" s="39"/>
      <c r="AD1060" s="41" t="s">
        <v>151</v>
      </c>
      <c r="AE1060" s="41" t="s">
        <v>27846</v>
      </c>
      <c r="AF1060" s="43"/>
      <c r="AG1060" s="43"/>
      <c r="AH1060" s="43"/>
      <c r="AI1060" s="43"/>
      <c r="AJ1060" s="43"/>
      <c r="AK1060" s="43"/>
      <c r="AL1060" s="43"/>
      <c r="AM1060" s="41" t="s">
        <v>30132</v>
      </c>
      <c r="AN1060" s="43"/>
      <c r="AO1060" s="41" t="s">
        <v>24604</v>
      </c>
      <c r="AP1060" s="43"/>
      <c r="AQ1060" s="41" t="s">
        <v>2029</v>
      </c>
      <c r="AR1060" s="43"/>
      <c r="AS1060" s="29"/>
    </row>
    <row r="1061">
      <c r="A1061" s="28"/>
      <c r="B1061" s="37" t="s">
        <v>30133</v>
      </c>
      <c r="C1061" s="35"/>
      <c r="D1061" s="38" t="b">
        <v>0</v>
      </c>
      <c r="E1061" s="38" t="b">
        <v>0</v>
      </c>
      <c r="F1061" s="38" t="b">
        <v>0</v>
      </c>
      <c r="G1061" s="38" t="b">
        <v>0</v>
      </c>
      <c r="H1061" s="38" t="b">
        <v>0</v>
      </c>
      <c r="I1061" s="38" t="b">
        <v>1</v>
      </c>
      <c r="J1061" s="39"/>
      <c r="K1061" s="39"/>
      <c r="L1061" s="38" t="b">
        <v>1</v>
      </c>
      <c r="M1061" s="40">
        <v>45788.0</v>
      </c>
      <c r="N1061" s="41" t="s">
        <v>30134</v>
      </c>
      <c r="O1061" s="41" t="s">
        <v>30135</v>
      </c>
      <c r="P1061" s="42" t="s">
        <v>30136</v>
      </c>
      <c r="Q1061" s="41" t="s">
        <v>24608</v>
      </c>
      <c r="R1061" s="41" t="s">
        <v>1051</v>
      </c>
      <c r="S1061" s="41" t="s">
        <v>30137</v>
      </c>
      <c r="T1061" s="43"/>
      <c r="U1061" s="41" t="s">
        <v>30138</v>
      </c>
      <c r="V1061" s="43"/>
      <c r="W1061" s="43"/>
      <c r="X1061" s="43"/>
      <c r="Y1061" s="41" t="s">
        <v>27870</v>
      </c>
      <c r="Z1061" s="41" t="s">
        <v>27870</v>
      </c>
      <c r="AA1061" s="41" t="s">
        <v>24608</v>
      </c>
      <c r="AB1061" s="39"/>
      <c r="AC1061" s="39"/>
      <c r="AD1061" s="41" t="s">
        <v>151</v>
      </c>
      <c r="AE1061" s="41" t="s">
        <v>27846</v>
      </c>
      <c r="AF1061" s="43"/>
      <c r="AG1061" s="43"/>
      <c r="AH1061" s="43"/>
      <c r="AI1061" s="43"/>
      <c r="AJ1061" s="41" t="s">
        <v>8584</v>
      </c>
      <c r="AK1061" s="43"/>
      <c r="AL1061" s="43"/>
      <c r="AM1061" s="41" t="s">
        <v>30139</v>
      </c>
      <c r="AN1061" s="43"/>
      <c r="AO1061" s="41" t="s">
        <v>24604</v>
      </c>
      <c r="AP1061" s="43"/>
      <c r="AQ1061" s="41" t="s">
        <v>2029</v>
      </c>
      <c r="AR1061" s="43"/>
      <c r="AS1061" s="29"/>
    </row>
    <row r="1062">
      <c r="A1062" s="28"/>
      <c r="B1062" s="37" t="s">
        <v>30140</v>
      </c>
      <c r="C1062" s="35"/>
      <c r="D1062" s="38" t="b">
        <v>0</v>
      </c>
      <c r="E1062" s="38" t="b">
        <v>0</v>
      </c>
      <c r="F1062" s="38" t="b">
        <v>0</v>
      </c>
      <c r="G1062" s="38" t="b">
        <v>0</v>
      </c>
      <c r="H1062" s="38" t="b">
        <v>0</v>
      </c>
      <c r="I1062" s="38" t="b">
        <v>1</v>
      </c>
      <c r="J1062" s="39"/>
      <c r="K1062" s="39"/>
      <c r="L1062" s="38" t="b">
        <v>1</v>
      </c>
      <c r="M1062" s="40">
        <v>45788.0</v>
      </c>
      <c r="N1062" s="41" t="s">
        <v>30134</v>
      </c>
      <c r="O1062" s="41" t="s">
        <v>30141</v>
      </c>
      <c r="P1062" s="42" t="s">
        <v>30142</v>
      </c>
      <c r="Q1062" s="41" t="s">
        <v>24608</v>
      </c>
      <c r="R1062" s="41" t="s">
        <v>1051</v>
      </c>
      <c r="S1062" s="41" t="s">
        <v>30143</v>
      </c>
      <c r="T1062" s="41" t="s">
        <v>1277</v>
      </c>
      <c r="U1062" s="41" t="s">
        <v>30144</v>
      </c>
      <c r="V1062" s="43"/>
      <c r="W1062" s="43"/>
      <c r="X1062" s="43"/>
      <c r="Y1062" s="41" t="s">
        <v>27870</v>
      </c>
      <c r="Z1062" s="41" t="s">
        <v>27870</v>
      </c>
      <c r="AA1062" s="41" t="s">
        <v>24608</v>
      </c>
      <c r="AB1062" s="39"/>
      <c r="AC1062" s="39"/>
      <c r="AD1062" s="41" t="s">
        <v>151</v>
      </c>
      <c r="AE1062" s="41" t="s">
        <v>27846</v>
      </c>
      <c r="AF1062" s="43"/>
      <c r="AG1062" s="43"/>
      <c r="AH1062" s="43"/>
      <c r="AI1062" s="43"/>
      <c r="AJ1062" s="41" t="s">
        <v>1781</v>
      </c>
      <c r="AK1062" s="43"/>
      <c r="AL1062" s="43"/>
      <c r="AM1062" s="41" t="s">
        <v>30139</v>
      </c>
      <c r="AN1062" s="43"/>
      <c r="AO1062" s="41" t="s">
        <v>24604</v>
      </c>
      <c r="AP1062" s="43"/>
      <c r="AQ1062" s="41" t="s">
        <v>2029</v>
      </c>
      <c r="AR1062" s="43"/>
      <c r="AS1062" s="29"/>
    </row>
    <row r="1063">
      <c r="A1063" s="28"/>
      <c r="B1063" s="37" t="s">
        <v>25812</v>
      </c>
      <c r="C1063" s="35"/>
      <c r="D1063" s="38" t="b">
        <v>1</v>
      </c>
      <c r="E1063" s="38" t="b">
        <v>1</v>
      </c>
      <c r="F1063" s="38" t="b">
        <v>0</v>
      </c>
      <c r="G1063" s="38" t="b">
        <v>0</v>
      </c>
      <c r="H1063" s="38" t="b">
        <v>0</v>
      </c>
      <c r="I1063" s="38" t="b">
        <v>0</v>
      </c>
      <c r="J1063" s="39"/>
      <c r="K1063" s="39"/>
      <c r="L1063" s="38" t="b">
        <v>1</v>
      </c>
      <c r="M1063" s="41" t="s">
        <v>25342</v>
      </c>
      <c r="N1063" s="41" t="s">
        <v>12109</v>
      </c>
      <c r="O1063" s="41" t="s">
        <v>25813</v>
      </c>
      <c r="P1063" s="42" t="s">
        <v>30145</v>
      </c>
      <c r="Q1063" s="41" t="s">
        <v>25344</v>
      </c>
      <c r="R1063" s="41" t="s">
        <v>16380</v>
      </c>
      <c r="S1063" s="41" t="s">
        <v>21722</v>
      </c>
      <c r="T1063" s="41" t="s">
        <v>21723</v>
      </c>
      <c r="U1063" s="39"/>
      <c r="V1063" s="43"/>
      <c r="W1063" s="41" t="s">
        <v>25019</v>
      </c>
      <c r="X1063" s="43"/>
      <c r="Y1063" s="41" t="s">
        <v>29190</v>
      </c>
      <c r="Z1063" s="41" t="s">
        <v>27844</v>
      </c>
      <c r="AA1063" s="41" t="s">
        <v>25344</v>
      </c>
      <c r="AB1063" s="39"/>
      <c r="AC1063" s="39"/>
      <c r="AD1063" s="41" t="s">
        <v>151</v>
      </c>
      <c r="AE1063" s="41" t="s">
        <v>27846</v>
      </c>
      <c r="AF1063" s="43"/>
      <c r="AG1063" s="43"/>
      <c r="AH1063" s="43"/>
      <c r="AI1063" s="43"/>
      <c r="AJ1063" s="43"/>
      <c r="AK1063" s="43"/>
      <c r="AL1063" s="43"/>
      <c r="AM1063" s="43"/>
      <c r="AN1063" s="43"/>
      <c r="AO1063" s="43"/>
      <c r="AP1063" s="43"/>
      <c r="AQ1063" s="43"/>
      <c r="AR1063" s="43"/>
      <c r="AS1063" s="29"/>
    </row>
    <row r="1064">
      <c r="A1064" s="28"/>
      <c r="B1064" s="37" t="s">
        <v>25810</v>
      </c>
      <c r="C1064" s="35"/>
      <c r="D1064" s="38" t="b">
        <v>1</v>
      </c>
      <c r="E1064" s="38" t="b">
        <v>1</v>
      </c>
      <c r="F1064" s="38" t="b">
        <v>0</v>
      </c>
      <c r="G1064" s="38" t="b">
        <v>0</v>
      </c>
      <c r="H1064" s="38" t="b">
        <v>0</v>
      </c>
      <c r="I1064" s="38" t="b">
        <v>0</v>
      </c>
      <c r="J1064" s="39"/>
      <c r="K1064" s="39"/>
      <c r="L1064" s="38" t="b">
        <v>1</v>
      </c>
      <c r="M1064" s="41" t="s">
        <v>25342</v>
      </c>
      <c r="N1064" s="41" t="s">
        <v>12109</v>
      </c>
      <c r="O1064" s="41" t="s">
        <v>25811</v>
      </c>
      <c r="P1064" s="42" t="s">
        <v>30146</v>
      </c>
      <c r="Q1064" s="41" t="s">
        <v>25344</v>
      </c>
      <c r="R1064" s="41" t="s">
        <v>16380</v>
      </c>
      <c r="S1064" s="41" t="s">
        <v>18078</v>
      </c>
      <c r="T1064" s="41" t="s">
        <v>18079</v>
      </c>
      <c r="U1064" s="39"/>
      <c r="V1064" s="43"/>
      <c r="W1064" s="41" t="s">
        <v>25019</v>
      </c>
      <c r="X1064" s="43"/>
      <c r="Y1064" s="41" t="s">
        <v>29190</v>
      </c>
      <c r="Z1064" s="41" t="s">
        <v>27844</v>
      </c>
      <c r="AA1064" s="41" t="s">
        <v>25344</v>
      </c>
      <c r="AB1064" s="39"/>
      <c r="AC1064" s="39"/>
      <c r="AD1064" s="41" t="s">
        <v>151</v>
      </c>
      <c r="AE1064" s="41" t="s">
        <v>27846</v>
      </c>
      <c r="AF1064" s="43"/>
      <c r="AG1064" s="43"/>
      <c r="AH1064" s="43"/>
      <c r="AI1064" s="43"/>
      <c r="AJ1064" s="43"/>
      <c r="AK1064" s="43"/>
      <c r="AL1064" s="43"/>
      <c r="AM1064" s="43"/>
      <c r="AN1064" s="43"/>
      <c r="AO1064" s="43"/>
      <c r="AP1064" s="43"/>
      <c r="AQ1064" s="43"/>
      <c r="AR1064" s="43"/>
      <c r="AS1064" s="29"/>
    </row>
    <row r="1065">
      <c r="A1065" s="28"/>
      <c r="B1065" s="37" t="s">
        <v>25786</v>
      </c>
      <c r="C1065" s="35"/>
      <c r="D1065" s="38" t="b">
        <v>1</v>
      </c>
      <c r="E1065" s="38" t="b">
        <v>1</v>
      </c>
      <c r="F1065" s="38" t="b">
        <v>0</v>
      </c>
      <c r="G1065" s="38" t="b">
        <v>0</v>
      </c>
      <c r="H1065" s="38" t="b">
        <v>0</v>
      </c>
      <c r="I1065" s="38" t="b">
        <v>0</v>
      </c>
      <c r="J1065" s="39"/>
      <c r="K1065" s="39"/>
      <c r="L1065" s="38" t="b">
        <v>1</v>
      </c>
      <c r="M1065" s="41" t="s">
        <v>25342</v>
      </c>
      <c r="N1065" s="41" t="s">
        <v>12109</v>
      </c>
      <c r="O1065" s="41" t="s">
        <v>25787</v>
      </c>
      <c r="P1065" s="42" t="s">
        <v>30147</v>
      </c>
      <c r="Q1065" s="41" t="s">
        <v>25344</v>
      </c>
      <c r="R1065" s="41" t="s">
        <v>16380</v>
      </c>
      <c r="S1065" s="41" t="s">
        <v>21007</v>
      </c>
      <c r="T1065" s="41" t="s">
        <v>21008</v>
      </c>
      <c r="U1065" s="39"/>
      <c r="V1065" s="43"/>
      <c r="W1065" s="41" t="s">
        <v>25019</v>
      </c>
      <c r="X1065" s="43"/>
      <c r="Y1065" s="41" t="s">
        <v>27980</v>
      </c>
      <c r="Z1065" s="41" t="s">
        <v>27844</v>
      </c>
      <c r="AA1065" s="41" t="s">
        <v>25344</v>
      </c>
      <c r="AB1065" s="39"/>
      <c r="AC1065" s="39"/>
      <c r="AD1065" s="41" t="s">
        <v>151</v>
      </c>
      <c r="AE1065" s="41" t="s">
        <v>27846</v>
      </c>
      <c r="AF1065" s="43"/>
      <c r="AG1065" s="43"/>
      <c r="AH1065" s="43"/>
      <c r="AI1065" s="43"/>
      <c r="AJ1065" s="43"/>
      <c r="AK1065" s="43"/>
      <c r="AL1065" s="43"/>
      <c r="AM1065" s="43"/>
      <c r="AN1065" s="43"/>
      <c r="AO1065" s="43"/>
      <c r="AP1065" s="43"/>
      <c r="AQ1065" s="43"/>
      <c r="AR1065" s="43"/>
      <c r="AS1065" s="29"/>
    </row>
    <row r="1066">
      <c r="A1066" s="28"/>
      <c r="B1066" s="37" t="s">
        <v>25533</v>
      </c>
      <c r="C1066" s="35"/>
      <c r="D1066" s="38" t="b">
        <v>1</v>
      </c>
      <c r="E1066" s="38" t="b">
        <v>1</v>
      </c>
      <c r="F1066" s="38" t="b">
        <v>0</v>
      </c>
      <c r="G1066" s="38" t="b">
        <v>0</v>
      </c>
      <c r="H1066" s="38" t="b">
        <v>0</v>
      </c>
      <c r="I1066" s="38" t="b">
        <v>0</v>
      </c>
      <c r="J1066" s="39"/>
      <c r="K1066" s="39"/>
      <c r="L1066" s="38" t="b">
        <v>1</v>
      </c>
      <c r="M1066" s="41" t="s">
        <v>25342</v>
      </c>
      <c r="N1066" s="41" t="s">
        <v>12109</v>
      </c>
      <c r="O1066" s="41" t="s">
        <v>25534</v>
      </c>
      <c r="P1066" s="42" t="s">
        <v>30148</v>
      </c>
      <c r="Q1066" s="41" t="s">
        <v>25344</v>
      </c>
      <c r="R1066" s="41" t="s">
        <v>16380</v>
      </c>
      <c r="S1066" s="41" t="s">
        <v>25536</v>
      </c>
      <c r="T1066" s="43"/>
      <c r="U1066" s="39"/>
      <c r="V1066" s="43"/>
      <c r="W1066" s="41" t="s">
        <v>25019</v>
      </c>
      <c r="X1066" s="43"/>
      <c r="Y1066" s="41" t="s">
        <v>29126</v>
      </c>
      <c r="Z1066" s="41" t="s">
        <v>27844</v>
      </c>
      <c r="AA1066" s="41" t="s">
        <v>25344</v>
      </c>
      <c r="AB1066" s="39"/>
      <c r="AC1066" s="39"/>
      <c r="AD1066" s="41" t="s">
        <v>151</v>
      </c>
      <c r="AE1066" s="41" t="s">
        <v>27846</v>
      </c>
      <c r="AF1066" s="43"/>
      <c r="AG1066" s="43"/>
      <c r="AH1066" s="43"/>
      <c r="AI1066" s="43"/>
      <c r="AJ1066" s="43"/>
      <c r="AK1066" s="43"/>
      <c r="AL1066" s="43"/>
      <c r="AM1066" s="43"/>
      <c r="AN1066" s="43"/>
      <c r="AO1066" s="43"/>
      <c r="AP1066" s="43"/>
      <c r="AQ1066" s="43"/>
      <c r="AR1066" s="43"/>
      <c r="AS1066" s="29"/>
    </row>
    <row r="1067">
      <c r="A1067" s="28"/>
      <c r="B1067" s="37" t="s">
        <v>25638</v>
      </c>
      <c r="C1067" s="35"/>
      <c r="D1067" s="38" t="b">
        <v>1</v>
      </c>
      <c r="E1067" s="38" t="b">
        <v>1</v>
      </c>
      <c r="F1067" s="38" t="b">
        <v>0</v>
      </c>
      <c r="G1067" s="38" t="b">
        <v>0</v>
      </c>
      <c r="H1067" s="38" t="b">
        <v>0</v>
      </c>
      <c r="I1067" s="38" t="b">
        <v>0</v>
      </c>
      <c r="J1067" s="39"/>
      <c r="K1067" s="39"/>
      <c r="L1067" s="38" t="b">
        <v>1</v>
      </c>
      <c r="M1067" s="41" t="s">
        <v>25342</v>
      </c>
      <c r="N1067" s="41" t="s">
        <v>12109</v>
      </c>
      <c r="O1067" s="41" t="s">
        <v>25639</v>
      </c>
      <c r="P1067" s="42" t="s">
        <v>30149</v>
      </c>
      <c r="Q1067" s="41" t="s">
        <v>25344</v>
      </c>
      <c r="R1067" s="41" t="s">
        <v>16380</v>
      </c>
      <c r="S1067" s="41" t="s">
        <v>25097</v>
      </c>
      <c r="T1067" s="41" t="s">
        <v>7979</v>
      </c>
      <c r="U1067" s="39"/>
      <c r="V1067" s="43"/>
      <c r="W1067" s="41" t="s">
        <v>25019</v>
      </c>
      <c r="X1067" s="43"/>
      <c r="Y1067" s="41" t="s">
        <v>29126</v>
      </c>
      <c r="Z1067" s="41" t="s">
        <v>27844</v>
      </c>
      <c r="AA1067" s="41" t="s">
        <v>25344</v>
      </c>
      <c r="AB1067" s="39"/>
      <c r="AC1067" s="39"/>
      <c r="AD1067" s="41" t="s">
        <v>151</v>
      </c>
      <c r="AE1067" s="41" t="s">
        <v>27846</v>
      </c>
      <c r="AF1067" s="43"/>
      <c r="AG1067" s="43"/>
      <c r="AH1067" s="43"/>
      <c r="AI1067" s="43"/>
      <c r="AJ1067" s="43"/>
      <c r="AK1067" s="43"/>
      <c r="AL1067" s="43"/>
      <c r="AM1067" s="43"/>
      <c r="AN1067" s="43"/>
      <c r="AO1067" s="43"/>
      <c r="AP1067" s="43"/>
      <c r="AQ1067" s="43"/>
      <c r="AR1067" s="43"/>
      <c r="AS1067" s="29"/>
    </row>
    <row r="1068">
      <c r="A1068" s="28"/>
      <c r="B1068" s="37" t="s">
        <v>25810</v>
      </c>
      <c r="C1068" s="35"/>
      <c r="D1068" s="38" t="b">
        <v>1</v>
      </c>
      <c r="E1068" s="38" t="b">
        <v>1</v>
      </c>
      <c r="F1068" s="38" t="b">
        <v>0</v>
      </c>
      <c r="G1068" s="38" t="b">
        <v>0</v>
      </c>
      <c r="H1068" s="38" t="b">
        <v>0</v>
      </c>
      <c r="I1068" s="38" t="b">
        <v>0</v>
      </c>
      <c r="J1068" s="39"/>
      <c r="K1068" s="39"/>
      <c r="L1068" s="38" t="b">
        <v>1</v>
      </c>
      <c r="M1068" s="41" t="s">
        <v>25342</v>
      </c>
      <c r="N1068" s="41" t="s">
        <v>12109</v>
      </c>
      <c r="O1068" s="41" t="s">
        <v>25811</v>
      </c>
      <c r="P1068" s="42" t="s">
        <v>30150</v>
      </c>
      <c r="Q1068" s="41" t="s">
        <v>25344</v>
      </c>
      <c r="R1068" s="41" t="s">
        <v>16380</v>
      </c>
      <c r="S1068" s="41" t="s">
        <v>18078</v>
      </c>
      <c r="T1068" s="41" t="s">
        <v>18079</v>
      </c>
      <c r="U1068" s="39"/>
      <c r="V1068" s="43"/>
      <c r="W1068" s="41" t="s">
        <v>25019</v>
      </c>
      <c r="X1068" s="43"/>
      <c r="Y1068" s="41" t="s">
        <v>29190</v>
      </c>
      <c r="Z1068" s="41" t="s">
        <v>27844</v>
      </c>
      <c r="AA1068" s="41" t="s">
        <v>25344</v>
      </c>
      <c r="AB1068" s="39"/>
      <c r="AC1068" s="39"/>
      <c r="AD1068" s="41" t="s">
        <v>151</v>
      </c>
      <c r="AE1068" s="41" t="s">
        <v>27846</v>
      </c>
      <c r="AF1068" s="43"/>
      <c r="AG1068" s="43"/>
      <c r="AH1068" s="43"/>
      <c r="AI1068" s="43"/>
      <c r="AJ1068" s="43"/>
      <c r="AK1068" s="43"/>
      <c r="AL1068" s="43"/>
      <c r="AM1068" s="43"/>
      <c r="AN1068" s="43"/>
      <c r="AO1068" s="43"/>
      <c r="AP1068" s="43"/>
      <c r="AQ1068" s="43"/>
      <c r="AR1068" s="43"/>
      <c r="AS1068" s="29"/>
    </row>
    <row r="1069">
      <c r="A1069" s="28"/>
      <c r="B1069" s="37" t="s">
        <v>25786</v>
      </c>
      <c r="C1069" s="35"/>
      <c r="D1069" s="38" t="b">
        <v>1</v>
      </c>
      <c r="E1069" s="38" t="b">
        <v>1</v>
      </c>
      <c r="F1069" s="38" t="b">
        <v>0</v>
      </c>
      <c r="G1069" s="38" t="b">
        <v>0</v>
      </c>
      <c r="H1069" s="38" t="b">
        <v>0</v>
      </c>
      <c r="I1069" s="38" t="b">
        <v>0</v>
      </c>
      <c r="J1069" s="39"/>
      <c r="K1069" s="39"/>
      <c r="L1069" s="38" t="b">
        <v>1</v>
      </c>
      <c r="M1069" s="41" t="s">
        <v>25342</v>
      </c>
      <c r="N1069" s="41" t="s">
        <v>12109</v>
      </c>
      <c r="O1069" s="41" t="s">
        <v>25787</v>
      </c>
      <c r="P1069" s="42" t="s">
        <v>30151</v>
      </c>
      <c r="Q1069" s="41" t="s">
        <v>25344</v>
      </c>
      <c r="R1069" s="41" t="s">
        <v>16380</v>
      </c>
      <c r="S1069" s="41" t="s">
        <v>21007</v>
      </c>
      <c r="T1069" s="41" t="s">
        <v>21008</v>
      </c>
      <c r="U1069" s="39"/>
      <c r="V1069" s="43"/>
      <c r="W1069" s="41" t="s">
        <v>25019</v>
      </c>
      <c r="X1069" s="43"/>
      <c r="Y1069" s="41" t="s">
        <v>27980</v>
      </c>
      <c r="Z1069" s="41" t="s">
        <v>27844</v>
      </c>
      <c r="AA1069" s="41" t="s">
        <v>25344</v>
      </c>
      <c r="AB1069" s="39"/>
      <c r="AC1069" s="39"/>
      <c r="AD1069" s="41" t="s">
        <v>151</v>
      </c>
      <c r="AE1069" s="41" t="s">
        <v>27846</v>
      </c>
      <c r="AF1069" s="43"/>
      <c r="AG1069" s="43"/>
      <c r="AH1069" s="43"/>
      <c r="AI1069" s="43"/>
      <c r="AJ1069" s="43"/>
      <c r="AK1069" s="43"/>
      <c r="AL1069" s="43"/>
      <c r="AM1069" s="43"/>
      <c r="AN1069" s="43"/>
      <c r="AO1069" s="43"/>
      <c r="AP1069" s="43"/>
      <c r="AQ1069" s="43"/>
      <c r="AR1069" s="43"/>
      <c r="AS1069" s="29"/>
    </row>
    <row r="1070">
      <c r="A1070" s="28"/>
      <c r="B1070" s="37" t="s">
        <v>25529</v>
      </c>
      <c r="C1070" s="35"/>
      <c r="D1070" s="38" t="b">
        <v>1</v>
      </c>
      <c r="E1070" s="38" t="b">
        <v>1</v>
      </c>
      <c r="F1070" s="38" t="b">
        <v>0</v>
      </c>
      <c r="G1070" s="38" t="b">
        <v>0</v>
      </c>
      <c r="H1070" s="38" t="b">
        <v>0</v>
      </c>
      <c r="I1070" s="38" t="b">
        <v>0</v>
      </c>
      <c r="J1070" s="39"/>
      <c r="K1070" s="39"/>
      <c r="L1070" s="38" t="b">
        <v>1</v>
      </c>
      <c r="M1070" s="41" t="s">
        <v>25342</v>
      </c>
      <c r="N1070" s="41" t="s">
        <v>12109</v>
      </c>
      <c r="O1070" s="41" t="s">
        <v>25530</v>
      </c>
      <c r="P1070" s="42" t="s">
        <v>30152</v>
      </c>
      <c r="Q1070" s="41" t="s">
        <v>25344</v>
      </c>
      <c r="R1070" s="41" t="s">
        <v>16380</v>
      </c>
      <c r="S1070" s="41" t="s">
        <v>25532</v>
      </c>
      <c r="T1070" s="41" t="s">
        <v>920</v>
      </c>
      <c r="U1070" s="39"/>
      <c r="V1070" s="43"/>
      <c r="W1070" s="41" t="s">
        <v>25019</v>
      </c>
      <c r="X1070" s="43"/>
      <c r="Y1070" s="41" t="s">
        <v>29126</v>
      </c>
      <c r="Z1070" s="41" t="s">
        <v>27844</v>
      </c>
      <c r="AA1070" s="41" t="s">
        <v>25344</v>
      </c>
      <c r="AB1070" s="39"/>
      <c r="AC1070" s="39"/>
      <c r="AD1070" s="41" t="s">
        <v>151</v>
      </c>
      <c r="AE1070" s="41" t="s">
        <v>27846</v>
      </c>
      <c r="AF1070" s="43"/>
      <c r="AG1070" s="43"/>
      <c r="AH1070" s="43"/>
      <c r="AI1070" s="43"/>
      <c r="AJ1070" s="43"/>
      <c r="AK1070" s="43"/>
      <c r="AL1070" s="43"/>
      <c r="AM1070" s="43"/>
      <c r="AN1070" s="43"/>
      <c r="AO1070" s="43"/>
      <c r="AP1070" s="43"/>
      <c r="AQ1070" s="43"/>
      <c r="AR1070" s="43"/>
      <c r="AS1070" s="29"/>
    </row>
    <row r="1071">
      <c r="A1071" s="28"/>
      <c r="B1071" s="37" t="s">
        <v>25812</v>
      </c>
      <c r="C1071" s="35"/>
      <c r="D1071" s="38" t="b">
        <v>1</v>
      </c>
      <c r="E1071" s="38" t="b">
        <v>1</v>
      </c>
      <c r="F1071" s="38" t="b">
        <v>0</v>
      </c>
      <c r="G1071" s="38" t="b">
        <v>0</v>
      </c>
      <c r="H1071" s="38" t="b">
        <v>0</v>
      </c>
      <c r="I1071" s="38" t="b">
        <v>0</v>
      </c>
      <c r="J1071" s="39"/>
      <c r="K1071" s="39"/>
      <c r="L1071" s="38" t="b">
        <v>1</v>
      </c>
      <c r="M1071" s="41" t="s">
        <v>25342</v>
      </c>
      <c r="N1071" s="41" t="s">
        <v>12109</v>
      </c>
      <c r="O1071" s="41" t="s">
        <v>25813</v>
      </c>
      <c r="P1071" s="42" t="s">
        <v>30153</v>
      </c>
      <c r="Q1071" s="41" t="s">
        <v>25344</v>
      </c>
      <c r="R1071" s="41" t="s">
        <v>16380</v>
      </c>
      <c r="S1071" s="41" t="s">
        <v>21722</v>
      </c>
      <c r="T1071" s="41" t="s">
        <v>21723</v>
      </c>
      <c r="U1071" s="39"/>
      <c r="V1071" s="43"/>
      <c r="W1071" s="41" t="s">
        <v>25019</v>
      </c>
      <c r="X1071" s="43"/>
      <c r="Y1071" s="41" t="s">
        <v>29190</v>
      </c>
      <c r="Z1071" s="41" t="s">
        <v>27844</v>
      </c>
      <c r="AA1071" s="41" t="s">
        <v>25344</v>
      </c>
      <c r="AB1071" s="39"/>
      <c r="AC1071" s="39"/>
      <c r="AD1071" s="41" t="s">
        <v>151</v>
      </c>
      <c r="AE1071" s="41" t="s">
        <v>27846</v>
      </c>
      <c r="AF1071" s="43"/>
      <c r="AG1071" s="43"/>
      <c r="AH1071" s="43"/>
      <c r="AI1071" s="43"/>
      <c r="AJ1071" s="43"/>
      <c r="AK1071" s="43"/>
      <c r="AL1071" s="43"/>
      <c r="AM1071" s="43"/>
      <c r="AN1071" s="43"/>
      <c r="AO1071" s="43"/>
      <c r="AP1071" s="43"/>
      <c r="AQ1071" s="43"/>
      <c r="AR1071" s="43"/>
      <c r="AS1071" s="29"/>
    </row>
    <row r="1072">
      <c r="A1072" s="28"/>
      <c r="B1072" s="37" t="s">
        <v>26172</v>
      </c>
      <c r="C1072" s="35"/>
      <c r="D1072" s="38" t="b">
        <v>1</v>
      </c>
      <c r="E1072" s="38" t="b">
        <v>0</v>
      </c>
      <c r="F1072" s="38" t="b">
        <v>0</v>
      </c>
      <c r="G1072" s="38" t="b">
        <v>0</v>
      </c>
      <c r="H1072" s="38" t="b">
        <v>0</v>
      </c>
      <c r="I1072" s="38" t="b">
        <v>0</v>
      </c>
      <c r="J1072" s="39"/>
      <c r="K1072" s="39"/>
      <c r="L1072" s="38" t="b">
        <v>1</v>
      </c>
      <c r="M1072" s="41" t="s">
        <v>26140</v>
      </c>
      <c r="N1072" s="41" t="s">
        <v>12109</v>
      </c>
      <c r="O1072" s="41" t="s">
        <v>26173</v>
      </c>
      <c r="P1072" s="42" t="s">
        <v>30154</v>
      </c>
      <c r="Q1072" s="41" t="s">
        <v>26142</v>
      </c>
      <c r="R1072" s="41" t="s">
        <v>16380</v>
      </c>
      <c r="S1072" s="41" t="s">
        <v>21722</v>
      </c>
      <c r="T1072" s="41" t="s">
        <v>21723</v>
      </c>
      <c r="U1072" s="39"/>
      <c r="V1072" s="43"/>
      <c r="W1072" s="41" t="s">
        <v>25019</v>
      </c>
      <c r="X1072" s="43"/>
      <c r="Y1072" s="41" t="s">
        <v>29126</v>
      </c>
      <c r="Z1072" s="41" t="s">
        <v>29126</v>
      </c>
      <c r="AA1072" s="41" t="s">
        <v>26142</v>
      </c>
      <c r="AB1072" s="39"/>
      <c r="AC1072" s="39"/>
      <c r="AD1072" s="41" t="s">
        <v>151</v>
      </c>
      <c r="AE1072" s="41" t="s">
        <v>27846</v>
      </c>
      <c r="AF1072" s="43"/>
      <c r="AG1072" s="43"/>
      <c r="AH1072" s="43"/>
      <c r="AI1072" s="43"/>
      <c r="AJ1072" s="43"/>
      <c r="AK1072" s="43"/>
      <c r="AL1072" s="43"/>
      <c r="AM1072" s="43"/>
      <c r="AN1072" s="43"/>
      <c r="AO1072" s="43"/>
      <c r="AP1072" s="43"/>
      <c r="AQ1072" s="43"/>
      <c r="AR1072" s="43"/>
      <c r="AS1072" s="29"/>
    </row>
    <row r="1073">
      <c r="A1073" s="28"/>
      <c r="B1073" s="37" t="s">
        <v>26304</v>
      </c>
      <c r="C1073" s="35"/>
      <c r="D1073" s="38" t="b">
        <v>1</v>
      </c>
      <c r="E1073" s="38" t="b">
        <v>0</v>
      </c>
      <c r="F1073" s="38" t="b">
        <v>0</v>
      </c>
      <c r="G1073" s="38" t="b">
        <v>0</v>
      </c>
      <c r="H1073" s="38" t="b">
        <v>0</v>
      </c>
      <c r="I1073" s="38" t="b">
        <v>0</v>
      </c>
      <c r="J1073" s="39"/>
      <c r="K1073" s="39"/>
      <c r="L1073" s="38" t="b">
        <v>1</v>
      </c>
      <c r="M1073" s="40">
        <v>45698.0</v>
      </c>
      <c r="N1073" s="41" t="s">
        <v>12109</v>
      </c>
      <c r="O1073" s="41" t="s">
        <v>26305</v>
      </c>
      <c r="P1073" s="42" t="s">
        <v>30155</v>
      </c>
      <c r="Q1073" s="41" t="s">
        <v>26016</v>
      </c>
      <c r="R1073" s="41" t="s">
        <v>16866</v>
      </c>
      <c r="S1073" s="41" t="s">
        <v>25097</v>
      </c>
      <c r="T1073" s="41" t="s">
        <v>7979</v>
      </c>
      <c r="U1073" s="41" t="s">
        <v>16868</v>
      </c>
      <c r="V1073" s="43"/>
      <c r="W1073" s="41" t="s">
        <v>25019</v>
      </c>
      <c r="X1073" s="43"/>
      <c r="Y1073" s="41" t="s">
        <v>27870</v>
      </c>
      <c r="Z1073" s="41" t="s">
        <v>29190</v>
      </c>
      <c r="AA1073" s="41" t="s">
        <v>26016</v>
      </c>
      <c r="AB1073" s="39"/>
      <c r="AC1073" s="39"/>
      <c r="AD1073" s="41" t="s">
        <v>215</v>
      </c>
      <c r="AE1073" s="41" t="s">
        <v>27846</v>
      </c>
      <c r="AF1073" s="43"/>
      <c r="AG1073" s="43"/>
      <c r="AH1073" s="43"/>
      <c r="AI1073" s="43"/>
      <c r="AJ1073" s="43"/>
      <c r="AK1073" s="43"/>
      <c r="AL1073" s="43"/>
      <c r="AM1073" s="43"/>
      <c r="AN1073" s="43"/>
      <c r="AO1073" s="41" t="s">
        <v>23532</v>
      </c>
      <c r="AP1073" s="43"/>
      <c r="AQ1073" s="43"/>
      <c r="AR1073" s="43"/>
      <c r="AS1073" s="29"/>
    </row>
    <row r="1074">
      <c r="A1074" s="28"/>
      <c r="B1074" s="37" t="s">
        <v>26304</v>
      </c>
      <c r="C1074" s="35"/>
      <c r="D1074" s="38" t="b">
        <v>1</v>
      </c>
      <c r="E1074" s="38" t="b">
        <v>0</v>
      </c>
      <c r="F1074" s="38" t="b">
        <v>0</v>
      </c>
      <c r="G1074" s="38" t="b">
        <v>0</v>
      </c>
      <c r="H1074" s="38" t="b">
        <v>0</v>
      </c>
      <c r="I1074" s="38" t="b">
        <v>0</v>
      </c>
      <c r="J1074" s="39"/>
      <c r="K1074" s="39"/>
      <c r="L1074" s="38" t="b">
        <v>1</v>
      </c>
      <c r="M1074" s="40">
        <v>45698.0</v>
      </c>
      <c r="N1074" s="41" t="s">
        <v>12109</v>
      </c>
      <c r="O1074" s="41" t="s">
        <v>26305</v>
      </c>
      <c r="P1074" s="42" t="s">
        <v>30156</v>
      </c>
      <c r="Q1074" s="41" t="s">
        <v>26016</v>
      </c>
      <c r="R1074" s="41" t="s">
        <v>16866</v>
      </c>
      <c r="S1074" s="41" t="s">
        <v>25097</v>
      </c>
      <c r="T1074" s="41" t="s">
        <v>7979</v>
      </c>
      <c r="U1074" s="41" t="s">
        <v>16868</v>
      </c>
      <c r="V1074" s="43"/>
      <c r="W1074" s="41" t="s">
        <v>25019</v>
      </c>
      <c r="X1074" s="43"/>
      <c r="Y1074" s="41" t="s">
        <v>27870</v>
      </c>
      <c r="Z1074" s="41" t="s">
        <v>29190</v>
      </c>
      <c r="AA1074" s="41" t="s">
        <v>26016</v>
      </c>
      <c r="AB1074" s="39"/>
      <c r="AC1074" s="39"/>
      <c r="AD1074" s="41" t="s">
        <v>215</v>
      </c>
      <c r="AE1074" s="41" t="s">
        <v>27846</v>
      </c>
      <c r="AF1074" s="43"/>
      <c r="AG1074" s="43"/>
      <c r="AH1074" s="43"/>
      <c r="AI1074" s="43"/>
      <c r="AJ1074" s="43"/>
      <c r="AK1074" s="43"/>
      <c r="AL1074" s="43"/>
      <c r="AM1074" s="43"/>
      <c r="AN1074" s="43"/>
      <c r="AO1074" s="41" t="s">
        <v>23532</v>
      </c>
      <c r="AP1074" s="43"/>
      <c r="AQ1074" s="43"/>
      <c r="AR1074" s="43"/>
      <c r="AS1074" s="29"/>
    </row>
    <row r="1075">
      <c r="A1075" s="28"/>
      <c r="B1075" s="37" t="s">
        <v>26304</v>
      </c>
      <c r="C1075" s="35"/>
      <c r="D1075" s="38" t="b">
        <v>1</v>
      </c>
      <c r="E1075" s="38" t="b">
        <v>0</v>
      </c>
      <c r="F1075" s="38" t="b">
        <v>0</v>
      </c>
      <c r="G1075" s="38" t="b">
        <v>0</v>
      </c>
      <c r="H1075" s="38" t="b">
        <v>0</v>
      </c>
      <c r="I1075" s="38" t="b">
        <v>0</v>
      </c>
      <c r="J1075" s="39"/>
      <c r="K1075" s="39"/>
      <c r="L1075" s="38" t="b">
        <v>1</v>
      </c>
      <c r="M1075" s="40">
        <v>45698.0</v>
      </c>
      <c r="N1075" s="41" t="s">
        <v>12109</v>
      </c>
      <c r="O1075" s="41" t="s">
        <v>26305</v>
      </c>
      <c r="P1075" s="42" t="s">
        <v>30157</v>
      </c>
      <c r="Q1075" s="41" t="s">
        <v>26016</v>
      </c>
      <c r="R1075" s="41" t="s">
        <v>16866</v>
      </c>
      <c r="S1075" s="41" t="s">
        <v>25097</v>
      </c>
      <c r="T1075" s="41" t="s">
        <v>7979</v>
      </c>
      <c r="U1075" s="41" t="s">
        <v>16868</v>
      </c>
      <c r="V1075" s="43"/>
      <c r="W1075" s="41" t="s">
        <v>25019</v>
      </c>
      <c r="X1075" s="43"/>
      <c r="Y1075" s="41" t="s">
        <v>27870</v>
      </c>
      <c r="Z1075" s="41" t="s">
        <v>29190</v>
      </c>
      <c r="AA1075" s="41" t="s">
        <v>26016</v>
      </c>
      <c r="AB1075" s="39"/>
      <c r="AC1075" s="39"/>
      <c r="AD1075" s="41" t="s">
        <v>215</v>
      </c>
      <c r="AE1075" s="41" t="s">
        <v>27846</v>
      </c>
      <c r="AF1075" s="43"/>
      <c r="AG1075" s="43"/>
      <c r="AH1075" s="43"/>
      <c r="AI1075" s="43"/>
      <c r="AJ1075" s="43"/>
      <c r="AK1075" s="43"/>
      <c r="AL1075" s="43"/>
      <c r="AM1075" s="43"/>
      <c r="AN1075" s="43"/>
      <c r="AO1075" s="41" t="s">
        <v>23532</v>
      </c>
      <c r="AP1075" s="43"/>
      <c r="AQ1075" s="43"/>
      <c r="AR1075" s="43"/>
      <c r="AS1075" s="29"/>
    </row>
    <row r="1076">
      <c r="A1076" s="28"/>
      <c r="B1076" s="37" t="s">
        <v>26304</v>
      </c>
      <c r="C1076" s="35"/>
      <c r="D1076" s="38" t="b">
        <v>1</v>
      </c>
      <c r="E1076" s="38" t="b">
        <v>0</v>
      </c>
      <c r="F1076" s="38" t="b">
        <v>0</v>
      </c>
      <c r="G1076" s="38" t="b">
        <v>0</v>
      </c>
      <c r="H1076" s="38" t="b">
        <v>0</v>
      </c>
      <c r="I1076" s="38" t="b">
        <v>0</v>
      </c>
      <c r="J1076" s="39"/>
      <c r="K1076" s="39"/>
      <c r="L1076" s="38" t="b">
        <v>1</v>
      </c>
      <c r="M1076" s="40">
        <v>45698.0</v>
      </c>
      <c r="N1076" s="41" t="s">
        <v>12109</v>
      </c>
      <c r="O1076" s="41" t="s">
        <v>26305</v>
      </c>
      <c r="P1076" s="42" t="s">
        <v>30158</v>
      </c>
      <c r="Q1076" s="41" t="s">
        <v>26016</v>
      </c>
      <c r="R1076" s="41" t="s">
        <v>16866</v>
      </c>
      <c r="S1076" s="41" t="s">
        <v>25097</v>
      </c>
      <c r="T1076" s="41" t="s">
        <v>7979</v>
      </c>
      <c r="U1076" s="41" t="s">
        <v>16868</v>
      </c>
      <c r="V1076" s="43"/>
      <c r="W1076" s="41" t="s">
        <v>25019</v>
      </c>
      <c r="X1076" s="43"/>
      <c r="Y1076" s="41" t="s">
        <v>27870</v>
      </c>
      <c r="Z1076" s="41" t="s">
        <v>29190</v>
      </c>
      <c r="AA1076" s="41" t="s">
        <v>26016</v>
      </c>
      <c r="AB1076" s="39"/>
      <c r="AC1076" s="39"/>
      <c r="AD1076" s="41" t="s">
        <v>215</v>
      </c>
      <c r="AE1076" s="41" t="s">
        <v>27846</v>
      </c>
      <c r="AF1076" s="43"/>
      <c r="AG1076" s="43"/>
      <c r="AH1076" s="43"/>
      <c r="AI1076" s="43"/>
      <c r="AJ1076" s="43"/>
      <c r="AK1076" s="43"/>
      <c r="AL1076" s="43"/>
      <c r="AM1076" s="43"/>
      <c r="AN1076" s="43"/>
      <c r="AO1076" s="41" t="s">
        <v>23532</v>
      </c>
      <c r="AP1076" s="43"/>
      <c r="AQ1076" s="43"/>
      <c r="AR1076" s="43"/>
      <c r="AS1076" s="29"/>
    </row>
    <row r="1077">
      <c r="A1077" s="28"/>
      <c r="B1077" s="37" t="s">
        <v>27051</v>
      </c>
      <c r="C1077" s="35"/>
      <c r="D1077" s="38" t="b">
        <v>1</v>
      </c>
      <c r="E1077" s="38" t="b">
        <v>0</v>
      </c>
      <c r="F1077" s="38" t="b">
        <v>0</v>
      </c>
      <c r="G1077" s="38" t="b">
        <v>0</v>
      </c>
      <c r="H1077" s="38" t="b">
        <v>0</v>
      </c>
      <c r="I1077" s="38" t="b">
        <v>0</v>
      </c>
      <c r="J1077" s="39"/>
      <c r="K1077" s="39"/>
      <c r="L1077" s="38" t="b">
        <v>1</v>
      </c>
      <c r="M1077" s="41" t="s">
        <v>26140</v>
      </c>
      <c r="N1077" s="41" t="s">
        <v>12109</v>
      </c>
      <c r="O1077" s="41" t="s">
        <v>27052</v>
      </c>
      <c r="P1077" s="43"/>
      <c r="Q1077" s="41" t="s">
        <v>26142</v>
      </c>
      <c r="R1077" s="41" t="s">
        <v>16380</v>
      </c>
      <c r="S1077" s="41" t="s">
        <v>27053</v>
      </c>
      <c r="T1077" s="43"/>
      <c r="U1077" s="39"/>
      <c r="V1077" s="43"/>
      <c r="W1077" s="41" t="s">
        <v>25019</v>
      </c>
      <c r="X1077" s="43"/>
      <c r="Y1077" s="41" t="s">
        <v>27980</v>
      </c>
      <c r="Z1077" s="41" t="s">
        <v>27980</v>
      </c>
      <c r="AA1077" s="41" t="s">
        <v>26142</v>
      </c>
      <c r="AB1077" s="39"/>
      <c r="AC1077" s="39"/>
      <c r="AD1077" s="41" t="s">
        <v>16462</v>
      </c>
      <c r="AE1077" s="41" t="s">
        <v>27846</v>
      </c>
      <c r="AF1077" s="43"/>
      <c r="AG1077" s="43"/>
      <c r="AH1077" s="43"/>
      <c r="AI1077" s="43"/>
      <c r="AJ1077" s="43"/>
      <c r="AK1077" s="43"/>
      <c r="AL1077" s="43"/>
      <c r="AM1077" s="43"/>
      <c r="AN1077" s="43"/>
      <c r="AO1077" s="43"/>
      <c r="AP1077" s="43"/>
      <c r="AQ1077" s="43"/>
      <c r="AR1077" s="43"/>
      <c r="AS1077" s="29"/>
    </row>
    <row r="1078">
      <c r="A1078" s="28"/>
      <c r="B1078" s="37" t="s">
        <v>27020</v>
      </c>
      <c r="C1078" s="35"/>
      <c r="D1078" s="38" t="b">
        <v>1</v>
      </c>
      <c r="E1078" s="38" t="b">
        <v>0</v>
      </c>
      <c r="F1078" s="38" t="b">
        <v>0</v>
      </c>
      <c r="G1078" s="38" t="b">
        <v>0</v>
      </c>
      <c r="H1078" s="38" t="b">
        <v>0</v>
      </c>
      <c r="I1078" s="38" t="b">
        <v>0</v>
      </c>
      <c r="J1078" s="39"/>
      <c r="K1078" s="39"/>
      <c r="L1078" s="38" t="b">
        <v>1</v>
      </c>
      <c r="M1078" s="41" t="s">
        <v>26140</v>
      </c>
      <c r="N1078" s="41" t="s">
        <v>12109</v>
      </c>
      <c r="O1078" s="41" t="s">
        <v>27021</v>
      </c>
      <c r="P1078" s="42" t="s">
        <v>30159</v>
      </c>
      <c r="Q1078" s="41" t="s">
        <v>26142</v>
      </c>
      <c r="R1078" s="41" t="s">
        <v>16380</v>
      </c>
      <c r="S1078" s="41" t="s">
        <v>21007</v>
      </c>
      <c r="T1078" s="41" t="s">
        <v>21008</v>
      </c>
      <c r="U1078" s="39"/>
      <c r="V1078" s="43"/>
      <c r="W1078" s="41" t="s">
        <v>25019</v>
      </c>
      <c r="X1078" s="43"/>
      <c r="Y1078" s="41" t="s">
        <v>27980</v>
      </c>
      <c r="Z1078" s="41" t="s">
        <v>27980</v>
      </c>
      <c r="AA1078" s="41" t="s">
        <v>26142</v>
      </c>
      <c r="AB1078" s="39"/>
      <c r="AC1078" s="39"/>
      <c r="AD1078" s="41" t="s">
        <v>16462</v>
      </c>
      <c r="AE1078" s="41" t="s">
        <v>27846</v>
      </c>
      <c r="AF1078" s="43"/>
      <c r="AG1078" s="43"/>
      <c r="AH1078" s="43"/>
      <c r="AI1078" s="43"/>
      <c r="AJ1078" s="43"/>
      <c r="AK1078" s="43"/>
      <c r="AL1078" s="43"/>
      <c r="AM1078" s="43"/>
      <c r="AN1078" s="43"/>
      <c r="AO1078" s="43"/>
      <c r="AP1078" s="43"/>
      <c r="AQ1078" s="43"/>
      <c r="AR1078" s="43"/>
      <c r="AS1078" s="29"/>
    </row>
    <row r="1079">
      <c r="A1079" s="28"/>
      <c r="B1079" s="37" t="s">
        <v>27009</v>
      </c>
      <c r="C1079" s="35"/>
      <c r="D1079" s="38" t="b">
        <v>1</v>
      </c>
      <c r="E1079" s="38" t="b">
        <v>0</v>
      </c>
      <c r="F1079" s="38" t="b">
        <v>0</v>
      </c>
      <c r="G1079" s="38" t="b">
        <v>0</v>
      </c>
      <c r="H1079" s="38" t="b">
        <v>0</v>
      </c>
      <c r="I1079" s="38" t="b">
        <v>0</v>
      </c>
      <c r="J1079" s="39"/>
      <c r="K1079" s="39"/>
      <c r="L1079" s="38" t="b">
        <v>1</v>
      </c>
      <c r="M1079" s="41" t="s">
        <v>26140</v>
      </c>
      <c r="N1079" s="41" t="s">
        <v>12109</v>
      </c>
      <c r="O1079" s="41" t="s">
        <v>27010</v>
      </c>
      <c r="P1079" s="42" t="s">
        <v>30160</v>
      </c>
      <c r="Q1079" s="41" t="s">
        <v>26142</v>
      </c>
      <c r="R1079" s="41" t="s">
        <v>16380</v>
      </c>
      <c r="S1079" s="41" t="s">
        <v>25093</v>
      </c>
      <c r="T1079" s="43"/>
      <c r="U1079" s="39"/>
      <c r="V1079" s="43"/>
      <c r="W1079" s="41" t="s">
        <v>25019</v>
      </c>
      <c r="X1079" s="43"/>
      <c r="Y1079" s="41" t="s">
        <v>27980</v>
      </c>
      <c r="Z1079" s="41" t="s">
        <v>27980</v>
      </c>
      <c r="AA1079" s="41" t="s">
        <v>26142</v>
      </c>
      <c r="AB1079" s="39"/>
      <c r="AC1079" s="39"/>
      <c r="AD1079" s="41" t="s">
        <v>16462</v>
      </c>
      <c r="AE1079" s="41" t="s">
        <v>27846</v>
      </c>
      <c r="AF1079" s="43"/>
      <c r="AG1079" s="43"/>
      <c r="AH1079" s="43"/>
      <c r="AI1079" s="43"/>
      <c r="AJ1079" s="43"/>
      <c r="AK1079" s="43"/>
      <c r="AL1079" s="43"/>
      <c r="AM1079" s="43"/>
      <c r="AN1079" s="43"/>
      <c r="AO1079" s="43"/>
      <c r="AP1079" s="43"/>
      <c r="AQ1079" s="43"/>
      <c r="AR1079" s="43"/>
      <c r="AS1079" s="29"/>
    </row>
    <row r="1080">
      <c r="A1080" s="28"/>
      <c r="B1080" s="37" t="s">
        <v>27726</v>
      </c>
      <c r="C1080" s="35"/>
      <c r="D1080" s="38" t="b">
        <v>1</v>
      </c>
      <c r="E1080" s="38" t="b">
        <v>0</v>
      </c>
      <c r="F1080" s="38" t="b">
        <v>0</v>
      </c>
      <c r="G1080" s="38" t="b">
        <v>0</v>
      </c>
      <c r="H1080" s="38" t="b">
        <v>0</v>
      </c>
      <c r="I1080" s="38" t="b">
        <v>0</v>
      </c>
      <c r="J1080" s="39"/>
      <c r="K1080" s="39"/>
      <c r="L1080" s="38" t="b">
        <v>1</v>
      </c>
      <c r="M1080" s="41" t="s">
        <v>23013</v>
      </c>
      <c r="N1080" s="41" t="s">
        <v>12109</v>
      </c>
      <c r="O1080" s="41" t="s">
        <v>27727</v>
      </c>
      <c r="P1080" s="42" t="s">
        <v>30161</v>
      </c>
      <c r="Q1080" s="41" t="s">
        <v>26716</v>
      </c>
      <c r="R1080" s="41" t="s">
        <v>16380</v>
      </c>
      <c r="S1080" s="41" t="s">
        <v>25097</v>
      </c>
      <c r="T1080" s="41" t="s">
        <v>7979</v>
      </c>
      <c r="U1080" s="41" t="s">
        <v>16868</v>
      </c>
      <c r="V1080" s="43"/>
      <c r="W1080" s="41" t="s">
        <v>25019</v>
      </c>
      <c r="X1080" s="43"/>
      <c r="Y1080" s="41" t="s">
        <v>27870</v>
      </c>
      <c r="Z1080" s="41" t="s">
        <v>29126</v>
      </c>
      <c r="AA1080" s="41" t="s">
        <v>26716</v>
      </c>
      <c r="AB1080" s="39"/>
      <c r="AC1080" s="39"/>
      <c r="AD1080" s="41" t="s">
        <v>151</v>
      </c>
      <c r="AE1080" s="41" t="s">
        <v>27846</v>
      </c>
      <c r="AF1080" s="43"/>
      <c r="AG1080" s="43"/>
      <c r="AH1080" s="43"/>
      <c r="AI1080" s="43"/>
      <c r="AJ1080" s="43"/>
      <c r="AK1080" s="43"/>
      <c r="AL1080" s="43"/>
      <c r="AM1080" s="43"/>
      <c r="AN1080" s="43"/>
      <c r="AO1080" s="41" t="s">
        <v>23532</v>
      </c>
      <c r="AP1080" s="43"/>
      <c r="AQ1080" s="43"/>
      <c r="AR1080" s="43"/>
      <c r="AS1080" s="29"/>
    </row>
    <row r="1081">
      <c r="A1081" s="28"/>
      <c r="B1081" s="37" t="s">
        <v>27726</v>
      </c>
      <c r="C1081" s="35"/>
      <c r="D1081" s="38" t="b">
        <v>1</v>
      </c>
      <c r="E1081" s="38" t="b">
        <v>0</v>
      </c>
      <c r="F1081" s="38" t="b">
        <v>0</v>
      </c>
      <c r="G1081" s="38" t="b">
        <v>0</v>
      </c>
      <c r="H1081" s="38" t="b">
        <v>0</v>
      </c>
      <c r="I1081" s="38" t="b">
        <v>0</v>
      </c>
      <c r="J1081" s="39"/>
      <c r="K1081" s="39"/>
      <c r="L1081" s="38" t="b">
        <v>1</v>
      </c>
      <c r="M1081" s="41" t="s">
        <v>23013</v>
      </c>
      <c r="N1081" s="41" t="s">
        <v>12109</v>
      </c>
      <c r="O1081" s="41" t="s">
        <v>27727</v>
      </c>
      <c r="P1081" s="42" t="s">
        <v>30162</v>
      </c>
      <c r="Q1081" s="41" t="s">
        <v>26716</v>
      </c>
      <c r="R1081" s="41" t="s">
        <v>16380</v>
      </c>
      <c r="S1081" s="41" t="s">
        <v>25097</v>
      </c>
      <c r="T1081" s="41" t="s">
        <v>7979</v>
      </c>
      <c r="U1081" s="41" t="s">
        <v>16868</v>
      </c>
      <c r="V1081" s="43"/>
      <c r="W1081" s="41" t="s">
        <v>25019</v>
      </c>
      <c r="X1081" s="43"/>
      <c r="Y1081" s="41" t="s">
        <v>27870</v>
      </c>
      <c r="Z1081" s="41" t="s">
        <v>29126</v>
      </c>
      <c r="AA1081" s="41" t="s">
        <v>26716</v>
      </c>
      <c r="AB1081" s="39"/>
      <c r="AC1081" s="39"/>
      <c r="AD1081" s="41" t="s">
        <v>151</v>
      </c>
      <c r="AE1081" s="41" t="s">
        <v>27846</v>
      </c>
      <c r="AF1081" s="43"/>
      <c r="AG1081" s="43"/>
      <c r="AH1081" s="43"/>
      <c r="AI1081" s="43"/>
      <c r="AJ1081" s="43"/>
      <c r="AK1081" s="43"/>
      <c r="AL1081" s="43"/>
      <c r="AM1081" s="43"/>
      <c r="AN1081" s="43"/>
      <c r="AO1081" s="41" t="s">
        <v>23532</v>
      </c>
      <c r="AP1081" s="43"/>
      <c r="AQ1081" s="43"/>
      <c r="AR1081" s="43"/>
      <c r="AS1081" s="29"/>
    </row>
    <row r="1082">
      <c r="A1082" s="28"/>
      <c r="B1082" s="37" t="s">
        <v>27726</v>
      </c>
      <c r="C1082" s="35"/>
      <c r="D1082" s="38" t="b">
        <v>1</v>
      </c>
      <c r="E1082" s="38" t="b">
        <v>0</v>
      </c>
      <c r="F1082" s="38" t="b">
        <v>0</v>
      </c>
      <c r="G1082" s="38" t="b">
        <v>0</v>
      </c>
      <c r="H1082" s="38" t="b">
        <v>0</v>
      </c>
      <c r="I1082" s="38" t="b">
        <v>0</v>
      </c>
      <c r="J1082" s="39"/>
      <c r="K1082" s="39"/>
      <c r="L1082" s="38" t="b">
        <v>1</v>
      </c>
      <c r="M1082" s="41" t="s">
        <v>23013</v>
      </c>
      <c r="N1082" s="41" t="s">
        <v>12109</v>
      </c>
      <c r="O1082" s="41" t="s">
        <v>27727</v>
      </c>
      <c r="P1082" s="42" t="s">
        <v>30163</v>
      </c>
      <c r="Q1082" s="41" t="s">
        <v>26716</v>
      </c>
      <c r="R1082" s="41" t="s">
        <v>16380</v>
      </c>
      <c r="S1082" s="41" t="s">
        <v>25097</v>
      </c>
      <c r="T1082" s="41" t="s">
        <v>7979</v>
      </c>
      <c r="U1082" s="41" t="s">
        <v>16868</v>
      </c>
      <c r="V1082" s="43"/>
      <c r="W1082" s="41" t="s">
        <v>25019</v>
      </c>
      <c r="X1082" s="43"/>
      <c r="Y1082" s="41" t="s">
        <v>27870</v>
      </c>
      <c r="Z1082" s="41" t="s">
        <v>29126</v>
      </c>
      <c r="AA1082" s="41" t="s">
        <v>26716</v>
      </c>
      <c r="AB1082" s="39"/>
      <c r="AC1082" s="39"/>
      <c r="AD1082" s="41" t="s">
        <v>151</v>
      </c>
      <c r="AE1082" s="41" t="s">
        <v>27846</v>
      </c>
      <c r="AF1082" s="43"/>
      <c r="AG1082" s="43"/>
      <c r="AH1082" s="43"/>
      <c r="AI1082" s="43"/>
      <c r="AJ1082" s="43"/>
      <c r="AK1082" s="43"/>
      <c r="AL1082" s="43"/>
      <c r="AM1082" s="43"/>
      <c r="AN1082" s="43"/>
      <c r="AO1082" s="41" t="s">
        <v>23532</v>
      </c>
      <c r="AP1082" s="43"/>
      <c r="AQ1082" s="43"/>
      <c r="AR1082" s="43"/>
      <c r="AS1082" s="29"/>
    </row>
    <row r="1083">
      <c r="A1083" s="28"/>
      <c r="B1083" s="37" t="s">
        <v>30164</v>
      </c>
      <c r="C1083" s="35"/>
      <c r="D1083" s="38" t="b">
        <v>0</v>
      </c>
      <c r="E1083" s="38" t="b">
        <v>0</v>
      </c>
      <c r="F1083" s="38" t="b">
        <v>0</v>
      </c>
      <c r="G1083" s="38" t="b">
        <v>0</v>
      </c>
      <c r="H1083" s="38" t="b">
        <v>0</v>
      </c>
      <c r="I1083" s="38" t="b">
        <v>1</v>
      </c>
      <c r="J1083" s="39"/>
      <c r="K1083" s="39"/>
      <c r="L1083" s="38" t="b">
        <v>1</v>
      </c>
      <c r="M1083" s="40">
        <v>45758.0</v>
      </c>
      <c r="N1083" s="41" t="s">
        <v>27975</v>
      </c>
      <c r="O1083" s="41" t="s">
        <v>30165</v>
      </c>
      <c r="P1083" s="42" t="s">
        <v>30166</v>
      </c>
      <c r="Q1083" s="41" t="s">
        <v>24600</v>
      </c>
      <c r="R1083" s="41" t="s">
        <v>972</v>
      </c>
      <c r="S1083" s="41" t="s">
        <v>27978</v>
      </c>
      <c r="T1083" s="41" t="s">
        <v>27979</v>
      </c>
      <c r="U1083" s="41" t="s">
        <v>30167</v>
      </c>
      <c r="V1083" s="43"/>
      <c r="W1083" s="43"/>
      <c r="X1083" s="43"/>
      <c r="Y1083" s="41" t="s">
        <v>27870</v>
      </c>
      <c r="Z1083" s="41" t="s">
        <v>27845</v>
      </c>
      <c r="AA1083" s="41" t="s">
        <v>24600</v>
      </c>
      <c r="AB1083" s="39"/>
      <c r="AC1083" s="39"/>
      <c r="AD1083" s="41" t="s">
        <v>151</v>
      </c>
      <c r="AE1083" s="41" t="s">
        <v>27846</v>
      </c>
      <c r="AF1083" s="43"/>
      <c r="AG1083" s="43"/>
      <c r="AH1083" s="43"/>
      <c r="AI1083" s="43"/>
      <c r="AJ1083" s="43"/>
      <c r="AK1083" s="43"/>
      <c r="AL1083" s="43"/>
      <c r="AM1083" s="41" t="s">
        <v>30168</v>
      </c>
      <c r="AN1083" s="43"/>
      <c r="AO1083" s="41" t="s">
        <v>24604</v>
      </c>
      <c r="AP1083" s="43"/>
      <c r="AQ1083" s="43"/>
      <c r="AR1083" s="43"/>
      <c r="AS1083" s="29"/>
    </row>
    <row r="1084">
      <c r="A1084" s="28"/>
      <c r="B1084" s="37" t="s">
        <v>30164</v>
      </c>
      <c r="C1084" s="35"/>
      <c r="D1084" s="38" t="b">
        <v>0</v>
      </c>
      <c r="E1084" s="38" t="b">
        <v>0</v>
      </c>
      <c r="F1084" s="38" t="b">
        <v>0</v>
      </c>
      <c r="G1084" s="38" t="b">
        <v>0</v>
      </c>
      <c r="H1084" s="38" t="b">
        <v>0</v>
      </c>
      <c r="I1084" s="38" t="b">
        <v>1</v>
      </c>
      <c r="J1084" s="39"/>
      <c r="K1084" s="39"/>
      <c r="L1084" s="38" t="b">
        <v>1</v>
      </c>
      <c r="M1084" s="40">
        <v>45758.0</v>
      </c>
      <c r="N1084" s="41" t="s">
        <v>27975</v>
      </c>
      <c r="O1084" s="41" t="s">
        <v>30165</v>
      </c>
      <c r="P1084" s="42" t="s">
        <v>30169</v>
      </c>
      <c r="Q1084" s="41" t="s">
        <v>24600</v>
      </c>
      <c r="R1084" s="41" t="s">
        <v>972</v>
      </c>
      <c r="S1084" s="41" t="s">
        <v>27978</v>
      </c>
      <c r="T1084" s="41" t="s">
        <v>27979</v>
      </c>
      <c r="U1084" s="41" t="s">
        <v>30167</v>
      </c>
      <c r="V1084" s="43"/>
      <c r="W1084" s="43"/>
      <c r="X1084" s="43"/>
      <c r="Y1084" s="41" t="s">
        <v>27870</v>
      </c>
      <c r="Z1084" s="41" t="s">
        <v>27845</v>
      </c>
      <c r="AA1084" s="41" t="s">
        <v>24600</v>
      </c>
      <c r="AB1084" s="39"/>
      <c r="AC1084" s="39"/>
      <c r="AD1084" s="41" t="s">
        <v>151</v>
      </c>
      <c r="AE1084" s="41" t="s">
        <v>27846</v>
      </c>
      <c r="AF1084" s="43"/>
      <c r="AG1084" s="43"/>
      <c r="AH1084" s="43"/>
      <c r="AI1084" s="43"/>
      <c r="AJ1084" s="43"/>
      <c r="AK1084" s="43"/>
      <c r="AL1084" s="43"/>
      <c r="AM1084" s="41" t="s">
        <v>30168</v>
      </c>
      <c r="AN1084" s="43"/>
      <c r="AO1084" s="41" t="s">
        <v>24604</v>
      </c>
      <c r="AP1084" s="43"/>
      <c r="AQ1084" s="43"/>
      <c r="AR1084" s="43"/>
      <c r="AS1084" s="29"/>
    </row>
    <row r="1085">
      <c r="A1085" s="28"/>
      <c r="B1085" s="37" t="s">
        <v>29931</v>
      </c>
      <c r="C1085" s="35"/>
      <c r="D1085" s="38" t="b">
        <v>0</v>
      </c>
      <c r="E1085" s="38" t="b">
        <v>0</v>
      </c>
      <c r="F1085" s="38" t="b">
        <v>0</v>
      </c>
      <c r="G1085" s="38" t="b">
        <v>0</v>
      </c>
      <c r="H1085" s="38" t="b">
        <v>0</v>
      </c>
      <c r="I1085" s="38" t="b">
        <v>1</v>
      </c>
      <c r="J1085" s="39"/>
      <c r="K1085" s="39"/>
      <c r="L1085" s="38" t="b">
        <v>1</v>
      </c>
      <c r="M1085" s="40">
        <v>45758.0</v>
      </c>
      <c r="N1085" s="41" t="s">
        <v>29932</v>
      </c>
      <c r="O1085" s="41" t="s">
        <v>29933</v>
      </c>
      <c r="P1085" s="42" t="s">
        <v>30170</v>
      </c>
      <c r="Q1085" s="41" t="s">
        <v>24600</v>
      </c>
      <c r="R1085" s="41" t="s">
        <v>972</v>
      </c>
      <c r="S1085" s="41" t="s">
        <v>29935</v>
      </c>
      <c r="T1085" s="41" t="s">
        <v>29936</v>
      </c>
      <c r="U1085" s="41" t="s">
        <v>29937</v>
      </c>
      <c r="V1085" s="43"/>
      <c r="W1085" s="43"/>
      <c r="X1085" s="43"/>
      <c r="Y1085" s="41" t="s">
        <v>27870</v>
      </c>
      <c r="Z1085" s="41" t="s">
        <v>27845</v>
      </c>
      <c r="AA1085" s="41" t="s">
        <v>24600</v>
      </c>
      <c r="AB1085" s="39"/>
      <c r="AC1085" s="39"/>
      <c r="AD1085" s="41" t="s">
        <v>215</v>
      </c>
      <c r="AE1085" s="41" t="s">
        <v>27846</v>
      </c>
      <c r="AF1085" s="43"/>
      <c r="AG1085" s="43"/>
      <c r="AH1085" s="43"/>
      <c r="AI1085" s="43"/>
      <c r="AJ1085" s="43"/>
      <c r="AK1085" s="43"/>
      <c r="AL1085" s="43"/>
      <c r="AM1085" s="41" t="s">
        <v>29938</v>
      </c>
      <c r="AN1085" s="43"/>
      <c r="AO1085" s="41" t="s">
        <v>24604</v>
      </c>
      <c r="AP1085" s="43"/>
      <c r="AQ1085" s="43"/>
      <c r="AR1085" s="43"/>
      <c r="AS1085" s="29"/>
    </row>
    <row r="1086">
      <c r="A1086" s="28"/>
      <c r="B1086" s="37" t="s">
        <v>27080</v>
      </c>
      <c r="C1086" s="35"/>
      <c r="D1086" s="38" t="b">
        <v>1</v>
      </c>
      <c r="E1086" s="38" t="b">
        <v>0</v>
      </c>
      <c r="F1086" s="38" t="b">
        <v>0</v>
      </c>
      <c r="G1086" s="38" t="b">
        <v>0</v>
      </c>
      <c r="H1086" s="38" t="b">
        <v>0</v>
      </c>
      <c r="I1086" s="38" t="b">
        <v>0</v>
      </c>
      <c r="J1086" s="39"/>
      <c r="K1086" s="39"/>
      <c r="L1086" s="38" t="b">
        <v>1</v>
      </c>
      <c r="M1086" s="41" t="s">
        <v>23013</v>
      </c>
      <c r="N1086" s="41" t="s">
        <v>1185</v>
      </c>
      <c r="O1086" s="41" t="s">
        <v>27081</v>
      </c>
      <c r="P1086" s="42" t="s">
        <v>30171</v>
      </c>
      <c r="Q1086" s="41" t="s">
        <v>26716</v>
      </c>
      <c r="R1086" s="41" t="s">
        <v>16380</v>
      </c>
      <c r="S1086" s="41" t="s">
        <v>8490</v>
      </c>
      <c r="T1086" s="41" t="s">
        <v>8491</v>
      </c>
      <c r="U1086" s="41" t="s">
        <v>16868</v>
      </c>
      <c r="V1086" s="43"/>
      <c r="W1086" s="41" t="s">
        <v>23217</v>
      </c>
      <c r="X1086" s="43"/>
      <c r="Y1086" s="41" t="s">
        <v>27870</v>
      </c>
      <c r="Z1086" s="41" t="s">
        <v>29126</v>
      </c>
      <c r="AA1086" s="41" t="s">
        <v>26716</v>
      </c>
      <c r="AB1086" s="39"/>
      <c r="AC1086" s="39"/>
      <c r="AD1086" s="41" t="s">
        <v>151</v>
      </c>
      <c r="AE1086" s="41" t="s">
        <v>27846</v>
      </c>
      <c r="AF1086" s="43"/>
      <c r="AG1086" s="43"/>
      <c r="AH1086" s="43"/>
      <c r="AI1086" s="43"/>
      <c r="AJ1086" s="43"/>
      <c r="AK1086" s="43"/>
      <c r="AL1086" s="43"/>
      <c r="AM1086" s="43"/>
      <c r="AN1086" s="43"/>
      <c r="AO1086" s="41" t="s">
        <v>23532</v>
      </c>
      <c r="AP1086" s="43"/>
      <c r="AQ1086" s="43"/>
      <c r="AR1086" s="43"/>
      <c r="AS1086" s="29"/>
    </row>
    <row r="1087">
      <c r="A1087" s="28"/>
      <c r="B1087" s="37" t="s">
        <v>27062</v>
      </c>
      <c r="C1087" s="35"/>
      <c r="D1087" s="38" t="b">
        <v>1</v>
      </c>
      <c r="E1087" s="38" t="b">
        <v>0</v>
      </c>
      <c r="F1087" s="38" t="b">
        <v>0</v>
      </c>
      <c r="G1087" s="38" t="b">
        <v>0</v>
      </c>
      <c r="H1087" s="38" t="b">
        <v>0</v>
      </c>
      <c r="I1087" s="38" t="b">
        <v>0</v>
      </c>
      <c r="J1087" s="39"/>
      <c r="K1087" s="39"/>
      <c r="L1087" s="38" t="b">
        <v>1</v>
      </c>
      <c r="M1087" s="40">
        <v>45879.0</v>
      </c>
      <c r="N1087" s="41" t="s">
        <v>1185</v>
      </c>
      <c r="O1087" s="41" t="s">
        <v>27063</v>
      </c>
      <c r="P1087" s="42" t="s">
        <v>30172</v>
      </c>
      <c r="Q1087" s="41" t="s">
        <v>27064</v>
      </c>
      <c r="R1087" s="41" t="s">
        <v>23278</v>
      </c>
      <c r="S1087" s="41" t="s">
        <v>1188</v>
      </c>
      <c r="T1087" s="41" t="s">
        <v>1099</v>
      </c>
      <c r="U1087" s="39"/>
      <c r="V1087" s="43"/>
      <c r="W1087" s="41" t="s">
        <v>23217</v>
      </c>
      <c r="X1087" s="43"/>
      <c r="Y1087" s="41" t="s">
        <v>27845</v>
      </c>
      <c r="Z1087" s="41" t="s">
        <v>29200</v>
      </c>
      <c r="AA1087" s="41" t="s">
        <v>27064</v>
      </c>
      <c r="AB1087" s="39"/>
      <c r="AC1087" s="39"/>
      <c r="AD1087" s="41" t="s">
        <v>151</v>
      </c>
      <c r="AE1087" s="41" t="s">
        <v>27846</v>
      </c>
      <c r="AF1087" s="43"/>
      <c r="AG1087" s="43"/>
      <c r="AH1087" s="43"/>
      <c r="AI1087" s="43"/>
      <c r="AJ1087" s="43"/>
      <c r="AK1087" s="43"/>
      <c r="AL1087" s="43"/>
      <c r="AM1087" s="43"/>
      <c r="AN1087" s="43"/>
      <c r="AO1087" s="43"/>
      <c r="AP1087" s="43"/>
      <c r="AQ1087" s="43"/>
      <c r="AR1087" s="43"/>
      <c r="AS1087" s="29"/>
    </row>
    <row r="1088">
      <c r="A1088" s="28"/>
      <c r="B1088" s="37" t="s">
        <v>27080</v>
      </c>
      <c r="C1088" s="35"/>
      <c r="D1088" s="38" t="b">
        <v>1</v>
      </c>
      <c r="E1088" s="38" t="b">
        <v>0</v>
      </c>
      <c r="F1088" s="38" t="b">
        <v>0</v>
      </c>
      <c r="G1088" s="38" t="b">
        <v>0</v>
      </c>
      <c r="H1088" s="38" t="b">
        <v>0</v>
      </c>
      <c r="I1088" s="38" t="b">
        <v>0</v>
      </c>
      <c r="J1088" s="39"/>
      <c r="K1088" s="39"/>
      <c r="L1088" s="38" t="b">
        <v>1</v>
      </c>
      <c r="M1088" s="41" t="s">
        <v>23013</v>
      </c>
      <c r="N1088" s="41" t="s">
        <v>1185</v>
      </c>
      <c r="O1088" s="41" t="s">
        <v>27081</v>
      </c>
      <c r="P1088" s="42" t="s">
        <v>30173</v>
      </c>
      <c r="Q1088" s="41" t="s">
        <v>26716</v>
      </c>
      <c r="R1088" s="41" t="s">
        <v>16380</v>
      </c>
      <c r="S1088" s="41" t="s">
        <v>8490</v>
      </c>
      <c r="T1088" s="41" t="s">
        <v>8491</v>
      </c>
      <c r="U1088" s="41" t="s">
        <v>16868</v>
      </c>
      <c r="V1088" s="43"/>
      <c r="W1088" s="41" t="s">
        <v>23217</v>
      </c>
      <c r="X1088" s="43"/>
      <c r="Y1088" s="41" t="s">
        <v>27870</v>
      </c>
      <c r="Z1088" s="41" t="s">
        <v>29126</v>
      </c>
      <c r="AA1088" s="41" t="s">
        <v>26716</v>
      </c>
      <c r="AB1088" s="39"/>
      <c r="AC1088" s="39"/>
      <c r="AD1088" s="41" t="s">
        <v>151</v>
      </c>
      <c r="AE1088" s="41" t="s">
        <v>27846</v>
      </c>
      <c r="AF1088" s="43"/>
      <c r="AG1088" s="43"/>
      <c r="AH1088" s="43"/>
      <c r="AI1088" s="43"/>
      <c r="AJ1088" s="43"/>
      <c r="AK1088" s="43"/>
      <c r="AL1088" s="43"/>
      <c r="AM1088" s="43"/>
      <c r="AN1088" s="43"/>
      <c r="AO1088" s="41" t="s">
        <v>23532</v>
      </c>
      <c r="AP1088" s="43"/>
      <c r="AQ1088" s="43"/>
      <c r="AR1088" s="43"/>
      <c r="AS1088" s="29"/>
    </row>
    <row r="1089">
      <c r="A1089" s="28"/>
      <c r="B1089" s="37" t="s">
        <v>27080</v>
      </c>
      <c r="C1089" s="35"/>
      <c r="D1089" s="38" t="b">
        <v>1</v>
      </c>
      <c r="E1089" s="38" t="b">
        <v>0</v>
      </c>
      <c r="F1089" s="38" t="b">
        <v>0</v>
      </c>
      <c r="G1089" s="38" t="b">
        <v>0</v>
      </c>
      <c r="H1089" s="38" t="b">
        <v>0</v>
      </c>
      <c r="I1089" s="38" t="b">
        <v>0</v>
      </c>
      <c r="J1089" s="39"/>
      <c r="K1089" s="39"/>
      <c r="L1089" s="38" t="b">
        <v>1</v>
      </c>
      <c r="M1089" s="41" t="s">
        <v>23013</v>
      </c>
      <c r="N1089" s="41" t="s">
        <v>1185</v>
      </c>
      <c r="O1089" s="41" t="s">
        <v>27081</v>
      </c>
      <c r="P1089" s="42" t="s">
        <v>30174</v>
      </c>
      <c r="Q1089" s="41" t="s">
        <v>26716</v>
      </c>
      <c r="R1089" s="41" t="s">
        <v>16380</v>
      </c>
      <c r="S1089" s="41" t="s">
        <v>8490</v>
      </c>
      <c r="T1089" s="41" t="s">
        <v>8491</v>
      </c>
      <c r="U1089" s="41" t="s">
        <v>16868</v>
      </c>
      <c r="V1089" s="43"/>
      <c r="W1089" s="41" t="s">
        <v>23217</v>
      </c>
      <c r="X1089" s="43"/>
      <c r="Y1089" s="41" t="s">
        <v>27870</v>
      </c>
      <c r="Z1089" s="41" t="s">
        <v>29126</v>
      </c>
      <c r="AA1089" s="41" t="s">
        <v>26716</v>
      </c>
      <c r="AB1089" s="39"/>
      <c r="AC1089" s="39"/>
      <c r="AD1089" s="41" t="s">
        <v>151</v>
      </c>
      <c r="AE1089" s="41" t="s">
        <v>27846</v>
      </c>
      <c r="AF1089" s="43"/>
      <c r="AG1089" s="43"/>
      <c r="AH1089" s="43"/>
      <c r="AI1089" s="43"/>
      <c r="AJ1089" s="43"/>
      <c r="AK1089" s="43"/>
      <c r="AL1089" s="43"/>
      <c r="AM1089" s="43"/>
      <c r="AN1089" s="43"/>
      <c r="AO1089" s="41" t="s">
        <v>23532</v>
      </c>
      <c r="AP1089" s="43"/>
      <c r="AQ1089" s="43"/>
      <c r="AR1089" s="43"/>
      <c r="AS1089" s="29"/>
    </row>
    <row r="1090">
      <c r="A1090" s="28"/>
      <c r="B1090" s="37" t="s">
        <v>27062</v>
      </c>
      <c r="C1090" s="35"/>
      <c r="D1090" s="38" t="b">
        <v>1</v>
      </c>
      <c r="E1090" s="38" t="b">
        <v>0</v>
      </c>
      <c r="F1090" s="38" t="b">
        <v>0</v>
      </c>
      <c r="G1090" s="38" t="b">
        <v>0</v>
      </c>
      <c r="H1090" s="38" t="b">
        <v>0</v>
      </c>
      <c r="I1090" s="38" t="b">
        <v>0</v>
      </c>
      <c r="J1090" s="39"/>
      <c r="K1090" s="39"/>
      <c r="L1090" s="38" t="b">
        <v>1</v>
      </c>
      <c r="M1090" s="40">
        <v>45879.0</v>
      </c>
      <c r="N1090" s="41" t="s">
        <v>1185</v>
      </c>
      <c r="O1090" s="41" t="s">
        <v>27063</v>
      </c>
      <c r="P1090" s="42" t="s">
        <v>30175</v>
      </c>
      <c r="Q1090" s="41" t="s">
        <v>27064</v>
      </c>
      <c r="R1090" s="41" t="s">
        <v>23278</v>
      </c>
      <c r="S1090" s="41" t="s">
        <v>1188</v>
      </c>
      <c r="T1090" s="41" t="s">
        <v>1099</v>
      </c>
      <c r="U1090" s="39"/>
      <c r="V1090" s="43"/>
      <c r="W1090" s="41" t="s">
        <v>23217</v>
      </c>
      <c r="X1090" s="43"/>
      <c r="Y1090" s="41" t="s">
        <v>27845</v>
      </c>
      <c r="Z1090" s="41" t="s">
        <v>29200</v>
      </c>
      <c r="AA1090" s="41" t="s">
        <v>27064</v>
      </c>
      <c r="AB1090" s="39"/>
      <c r="AC1090" s="39"/>
      <c r="AD1090" s="41" t="s">
        <v>151</v>
      </c>
      <c r="AE1090" s="41" t="s">
        <v>27846</v>
      </c>
      <c r="AF1090" s="43"/>
      <c r="AG1090" s="43"/>
      <c r="AH1090" s="43"/>
      <c r="AI1090" s="43"/>
      <c r="AJ1090" s="43"/>
      <c r="AK1090" s="43"/>
      <c r="AL1090" s="43"/>
      <c r="AM1090" s="43"/>
      <c r="AN1090" s="43"/>
      <c r="AO1090" s="43"/>
      <c r="AP1090" s="43"/>
      <c r="AQ1090" s="43"/>
      <c r="AR1090" s="43"/>
      <c r="AS1090" s="29"/>
    </row>
    <row r="1091">
      <c r="A1091" s="28"/>
      <c r="B1091" s="37" t="s">
        <v>27408</v>
      </c>
      <c r="C1091" s="35"/>
      <c r="D1091" s="38" t="b">
        <v>1</v>
      </c>
      <c r="E1091" s="38" t="b">
        <v>0</v>
      </c>
      <c r="F1091" s="38" t="b">
        <v>0</v>
      </c>
      <c r="G1091" s="38" t="b">
        <v>0</v>
      </c>
      <c r="H1091" s="38" t="b">
        <v>0</v>
      </c>
      <c r="I1091" s="38" t="b">
        <v>0</v>
      </c>
      <c r="J1091" s="39"/>
      <c r="K1091" s="39"/>
      <c r="L1091" s="38" t="b">
        <v>1</v>
      </c>
      <c r="M1091" s="41" t="s">
        <v>26872</v>
      </c>
      <c r="N1091" s="41" t="s">
        <v>1185</v>
      </c>
      <c r="O1091" s="41" t="s">
        <v>27409</v>
      </c>
      <c r="P1091" s="42" t="s">
        <v>30176</v>
      </c>
      <c r="Q1091" s="41" t="s">
        <v>26874</v>
      </c>
      <c r="R1091" s="41" t="s">
        <v>16380</v>
      </c>
      <c r="S1091" s="41" t="s">
        <v>12849</v>
      </c>
      <c r="T1091" s="41" t="s">
        <v>1212</v>
      </c>
      <c r="U1091" s="41" t="s">
        <v>16868</v>
      </c>
      <c r="V1091" s="43"/>
      <c r="W1091" s="43"/>
      <c r="X1091" s="43"/>
      <c r="Y1091" s="41" t="s">
        <v>27870</v>
      </c>
      <c r="Z1091" s="41" t="s">
        <v>27980</v>
      </c>
      <c r="AA1091" s="41" t="s">
        <v>26874</v>
      </c>
      <c r="AB1091" s="39"/>
      <c r="AC1091" s="39"/>
      <c r="AD1091" s="41" t="s">
        <v>151</v>
      </c>
      <c r="AE1091" s="41" t="s">
        <v>27846</v>
      </c>
      <c r="AF1091" s="43"/>
      <c r="AG1091" s="43"/>
      <c r="AH1091" s="43"/>
      <c r="AI1091" s="43"/>
      <c r="AJ1091" s="43"/>
      <c r="AK1091" s="43"/>
      <c r="AL1091" s="43"/>
      <c r="AM1091" s="43"/>
      <c r="AN1091" s="43"/>
      <c r="AO1091" s="41" t="s">
        <v>23532</v>
      </c>
      <c r="AP1091" s="43"/>
      <c r="AQ1091" s="43"/>
      <c r="AR1091" s="43"/>
      <c r="AS1091" s="29"/>
    </row>
    <row r="1092">
      <c r="A1092" s="28"/>
      <c r="B1092" s="37" t="s">
        <v>27406</v>
      </c>
      <c r="C1092" s="35"/>
      <c r="D1092" s="38" t="b">
        <v>1</v>
      </c>
      <c r="E1092" s="38" t="b">
        <v>0</v>
      </c>
      <c r="F1092" s="38" t="b">
        <v>0</v>
      </c>
      <c r="G1092" s="38" t="b">
        <v>0</v>
      </c>
      <c r="H1092" s="38" t="b">
        <v>0</v>
      </c>
      <c r="I1092" s="38" t="b">
        <v>0</v>
      </c>
      <c r="J1092" s="39"/>
      <c r="K1092" s="39"/>
      <c r="L1092" s="38" t="b">
        <v>1</v>
      </c>
      <c r="M1092" s="40">
        <v>45728.0</v>
      </c>
      <c r="N1092" s="41" t="s">
        <v>1185</v>
      </c>
      <c r="O1092" s="41" t="s">
        <v>27407</v>
      </c>
      <c r="P1092" s="42" t="s">
        <v>30177</v>
      </c>
      <c r="Q1092" s="41" t="s">
        <v>26978</v>
      </c>
      <c r="R1092" s="41" t="s">
        <v>16380</v>
      </c>
      <c r="S1092" s="41" t="s">
        <v>12849</v>
      </c>
      <c r="T1092" s="41" t="s">
        <v>1212</v>
      </c>
      <c r="U1092" s="41" t="s">
        <v>16868</v>
      </c>
      <c r="V1092" s="43"/>
      <c r="W1092" s="43"/>
      <c r="X1092" s="43"/>
      <c r="Y1092" s="41" t="s">
        <v>27870</v>
      </c>
      <c r="Z1092" s="41" t="s">
        <v>27980</v>
      </c>
      <c r="AA1092" s="41" t="s">
        <v>26978</v>
      </c>
      <c r="AB1092" s="39"/>
      <c r="AC1092" s="39"/>
      <c r="AD1092" s="41" t="s">
        <v>151</v>
      </c>
      <c r="AE1092" s="41" t="s">
        <v>27846</v>
      </c>
      <c r="AF1092" s="43"/>
      <c r="AG1092" s="43"/>
      <c r="AH1092" s="43"/>
      <c r="AI1092" s="43"/>
      <c r="AJ1092" s="43"/>
      <c r="AK1092" s="43"/>
      <c r="AL1092" s="43"/>
      <c r="AM1092" s="43"/>
      <c r="AN1092" s="43"/>
      <c r="AO1092" s="41" t="s">
        <v>23532</v>
      </c>
      <c r="AP1092" s="43"/>
      <c r="AQ1092" s="43"/>
      <c r="AR1092" s="43"/>
      <c r="AS1092" s="29"/>
    </row>
    <row r="1093">
      <c r="A1093" s="28"/>
      <c r="B1093" s="37" t="s">
        <v>27398</v>
      </c>
      <c r="C1093" s="35"/>
      <c r="D1093" s="38" t="b">
        <v>1</v>
      </c>
      <c r="E1093" s="38" t="b">
        <v>0</v>
      </c>
      <c r="F1093" s="38" t="b">
        <v>0</v>
      </c>
      <c r="G1093" s="38" t="b">
        <v>0</v>
      </c>
      <c r="H1093" s="38" t="b">
        <v>0</v>
      </c>
      <c r="I1093" s="38" t="b">
        <v>0</v>
      </c>
      <c r="J1093" s="39"/>
      <c r="K1093" s="39"/>
      <c r="L1093" s="38" t="b">
        <v>1</v>
      </c>
      <c r="M1093" s="41" t="s">
        <v>23013</v>
      </c>
      <c r="N1093" s="41" t="s">
        <v>1185</v>
      </c>
      <c r="O1093" s="41" t="s">
        <v>27399</v>
      </c>
      <c r="P1093" s="42" t="s">
        <v>30178</v>
      </c>
      <c r="Q1093" s="41" t="s">
        <v>26716</v>
      </c>
      <c r="R1093" s="41" t="s">
        <v>16380</v>
      </c>
      <c r="S1093" s="41" t="s">
        <v>12849</v>
      </c>
      <c r="T1093" s="41" t="s">
        <v>1212</v>
      </c>
      <c r="U1093" s="41" t="s">
        <v>16868</v>
      </c>
      <c r="V1093" s="43"/>
      <c r="W1093" s="43"/>
      <c r="X1093" s="43"/>
      <c r="Y1093" s="41" t="s">
        <v>27870</v>
      </c>
      <c r="Z1093" s="41" t="s">
        <v>27980</v>
      </c>
      <c r="AA1093" s="41" t="s">
        <v>26716</v>
      </c>
      <c r="AB1093" s="39"/>
      <c r="AC1093" s="39"/>
      <c r="AD1093" s="41" t="s">
        <v>151</v>
      </c>
      <c r="AE1093" s="41" t="s">
        <v>27846</v>
      </c>
      <c r="AF1093" s="43"/>
      <c r="AG1093" s="43"/>
      <c r="AH1093" s="43"/>
      <c r="AI1093" s="43"/>
      <c r="AJ1093" s="43"/>
      <c r="AK1093" s="43"/>
      <c r="AL1093" s="43"/>
      <c r="AM1093" s="43"/>
      <c r="AN1093" s="43"/>
      <c r="AO1093" s="41" t="s">
        <v>23532</v>
      </c>
      <c r="AP1093" s="43"/>
      <c r="AQ1093" s="43"/>
      <c r="AR1093" s="43"/>
      <c r="AS1093" s="29"/>
    </row>
    <row r="1094">
      <c r="A1094" s="28"/>
      <c r="B1094" s="37" t="s">
        <v>27394</v>
      </c>
      <c r="C1094" s="35"/>
      <c r="D1094" s="38" t="b">
        <v>1</v>
      </c>
      <c r="E1094" s="38" t="b">
        <v>0</v>
      </c>
      <c r="F1094" s="38" t="b">
        <v>0</v>
      </c>
      <c r="G1094" s="38" t="b">
        <v>0</v>
      </c>
      <c r="H1094" s="38" t="b">
        <v>0</v>
      </c>
      <c r="I1094" s="38" t="b">
        <v>0</v>
      </c>
      <c r="J1094" s="39"/>
      <c r="K1094" s="39"/>
      <c r="L1094" s="38" t="b">
        <v>1</v>
      </c>
      <c r="M1094" s="41" t="s">
        <v>26510</v>
      </c>
      <c r="N1094" s="41" t="s">
        <v>1185</v>
      </c>
      <c r="O1094" s="41" t="s">
        <v>27395</v>
      </c>
      <c r="P1094" s="42" t="s">
        <v>30179</v>
      </c>
      <c r="Q1094" s="41" t="s">
        <v>27396</v>
      </c>
      <c r="R1094" s="41" t="s">
        <v>16866</v>
      </c>
      <c r="S1094" s="41" t="s">
        <v>12849</v>
      </c>
      <c r="T1094" s="41" t="s">
        <v>1212</v>
      </c>
      <c r="U1094" s="41" t="s">
        <v>16868</v>
      </c>
      <c r="V1094" s="43"/>
      <c r="W1094" s="43"/>
      <c r="X1094" s="43"/>
      <c r="Y1094" s="41" t="s">
        <v>27870</v>
      </c>
      <c r="Z1094" s="41" t="s">
        <v>27980</v>
      </c>
      <c r="AA1094" s="41" t="s">
        <v>27396</v>
      </c>
      <c r="AB1094" s="39"/>
      <c r="AC1094" s="39"/>
      <c r="AD1094" s="41" t="s">
        <v>14522</v>
      </c>
      <c r="AE1094" s="41" t="s">
        <v>27846</v>
      </c>
      <c r="AF1094" s="43"/>
      <c r="AG1094" s="43"/>
      <c r="AH1094" s="43"/>
      <c r="AI1094" s="43"/>
      <c r="AJ1094" s="43"/>
      <c r="AK1094" s="43"/>
      <c r="AL1094" s="43"/>
      <c r="AM1094" s="43"/>
      <c r="AN1094" s="43"/>
      <c r="AO1094" s="41" t="s">
        <v>23532</v>
      </c>
      <c r="AP1094" s="43"/>
      <c r="AQ1094" s="43"/>
      <c r="AR1094" s="43"/>
      <c r="AS1094" s="29"/>
    </row>
    <row r="1095">
      <c r="A1095" s="28"/>
      <c r="B1095" s="37" t="s">
        <v>25488</v>
      </c>
      <c r="C1095" s="35"/>
      <c r="D1095" s="38" t="b">
        <v>1</v>
      </c>
      <c r="E1095" s="38" t="b">
        <v>1</v>
      </c>
      <c r="F1095" s="38" t="b">
        <v>0</v>
      </c>
      <c r="G1095" s="38" t="b">
        <v>0</v>
      </c>
      <c r="H1095" s="38" t="b">
        <v>0</v>
      </c>
      <c r="I1095" s="38" t="b">
        <v>0</v>
      </c>
      <c r="J1095" s="39"/>
      <c r="K1095" s="39"/>
      <c r="L1095" s="38" t="b">
        <v>1</v>
      </c>
      <c r="M1095" s="41" t="s">
        <v>24895</v>
      </c>
      <c r="N1095" s="41" t="s">
        <v>1185</v>
      </c>
      <c r="O1095" s="41" t="s">
        <v>25489</v>
      </c>
      <c r="P1095" s="42" t="s">
        <v>30180</v>
      </c>
      <c r="Q1095" s="41" t="s">
        <v>24897</v>
      </c>
      <c r="R1095" s="41" t="s">
        <v>146</v>
      </c>
      <c r="S1095" s="41" t="s">
        <v>8490</v>
      </c>
      <c r="T1095" s="41" t="s">
        <v>8491</v>
      </c>
      <c r="U1095" s="41" t="s">
        <v>16868</v>
      </c>
      <c r="V1095" s="43"/>
      <c r="W1095" s="41" t="s">
        <v>23217</v>
      </c>
      <c r="X1095" s="43"/>
      <c r="Y1095" s="41" t="s">
        <v>27870</v>
      </c>
      <c r="Z1095" s="41" t="s">
        <v>29126</v>
      </c>
      <c r="AA1095" s="41" t="s">
        <v>24897</v>
      </c>
      <c r="AB1095" s="39"/>
      <c r="AC1095" s="39"/>
      <c r="AD1095" s="41" t="s">
        <v>16462</v>
      </c>
      <c r="AE1095" s="41" t="s">
        <v>27846</v>
      </c>
      <c r="AF1095" s="43"/>
      <c r="AG1095" s="43"/>
      <c r="AH1095" s="43"/>
      <c r="AI1095" s="43"/>
      <c r="AJ1095" s="43"/>
      <c r="AK1095" s="43"/>
      <c r="AL1095" s="43"/>
      <c r="AM1095" s="43"/>
      <c r="AN1095" s="43"/>
      <c r="AO1095" s="41" t="s">
        <v>23532</v>
      </c>
      <c r="AP1095" s="43"/>
      <c r="AQ1095" s="43"/>
      <c r="AR1095" s="43"/>
      <c r="AS1095" s="29"/>
    </row>
    <row r="1096">
      <c r="A1096" s="28"/>
      <c r="B1096" s="37" t="s">
        <v>25488</v>
      </c>
      <c r="C1096" s="35"/>
      <c r="D1096" s="38" t="b">
        <v>1</v>
      </c>
      <c r="E1096" s="38" t="b">
        <v>1</v>
      </c>
      <c r="F1096" s="38" t="b">
        <v>0</v>
      </c>
      <c r="G1096" s="38" t="b">
        <v>0</v>
      </c>
      <c r="H1096" s="38" t="b">
        <v>0</v>
      </c>
      <c r="I1096" s="38" t="b">
        <v>0</v>
      </c>
      <c r="J1096" s="39"/>
      <c r="K1096" s="39"/>
      <c r="L1096" s="38" t="b">
        <v>1</v>
      </c>
      <c r="M1096" s="41" t="s">
        <v>24895</v>
      </c>
      <c r="N1096" s="41" t="s">
        <v>1185</v>
      </c>
      <c r="O1096" s="41" t="s">
        <v>25489</v>
      </c>
      <c r="P1096" s="42" t="s">
        <v>30181</v>
      </c>
      <c r="Q1096" s="41" t="s">
        <v>24897</v>
      </c>
      <c r="R1096" s="41" t="s">
        <v>146</v>
      </c>
      <c r="S1096" s="41" t="s">
        <v>8490</v>
      </c>
      <c r="T1096" s="41" t="s">
        <v>8491</v>
      </c>
      <c r="U1096" s="41" t="s">
        <v>16868</v>
      </c>
      <c r="V1096" s="43"/>
      <c r="W1096" s="41" t="s">
        <v>23217</v>
      </c>
      <c r="X1096" s="43"/>
      <c r="Y1096" s="41" t="s">
        <v>27870</v>
      </c>
      <c r="Z1096" s="41" t="s">
        <v>29126</v>
      </c>
      <c r="AA1096" s="41" t="s">
        <v>24897</v>
      </c>
      <c r="AB1096" s="39"/>
      <c r="AC1096" s="39"/>
      <c r="AD1096" s="41" t="s">
        <v>16462</v>
      </c>
      <c r="AE1096" s="41" t="s">
        <v>27846</v>
      </c>
      <c r="AF1096" s="43"/>
      <c r="AG1096" s="43"/>
      <c r="AH1096" s="43"/>
      <c r="AI1096" s="43"/>
      <c r="AJ1096" s="43"/>
      <c r="AK1096" s="43"/>
      <c r="AL1096" s="43"/>
      <c r="AM1096" s="43"/>
      <c r="AN1096" s="43"/>
      <c r="AO1096" s="41" t="s">
        <v>23532</v>
      </c>
      <c r="AP1096" s="43"/>
      <c r="AQ1096" s="43"/>
      <c r="AR1096" s="43"/>
      <c r="AS1096" s="29"/>
    </row>
    <row r="1097">
      <c r="A1097" s="28"/>
      <c r="B1097" s="37" t="s">
        <v>27417</v>
      </c>
      <c r="C1097" s="35"/>
      <c r="D1097" s="38" t="b">
        <v>1</v>
      </c>
      <c r="E1097" s="38" t="b">
        <v>1</v>
      </c>
      <c r="F1097" s="38" t="b">
        <v>0</v>
      </c>
      <c r="G1097" s="38" t="b">
        <v>0</v>
      </c>
      <c r="H1097" s="38" t="b">
        <v>0</v>
      </c>
      <c r="I1097" s="38" t="b">
        <v>0</v>
      </c>
      <c r="J1097" s="39"/>
      <c r="K1097" s="39"/>
      <c r="L1097" s="38" t="b">
        <v>1</v>
      </c>
      <c r="M1097" s="41" t="s">
        <v>26885</v>
      </c>
      <c r="N1097" s="41" t="s">
        <v>1185</v>
      </c>
      <c r="O1097" s="41" t="s">
        <v>27418</v>
      </c>
      <c r="P1097" s="42" t="s">
        <v>30182</v>
      </c>
      <c r="Q1097" s="41" t="s">
        <v>26887</v>
      </c>
      <c r="R1097" s="41" t="s">
        <v>146</v>
      </c>
      <c r="S1097" s="41" t="s">
        <v>27420</v>
      </c>
      <c r="T1097" s="41" t="s">
        <v>9014</v>
      </c>
      <c r="U1097" s="41" t="s">
        <v>16868</v>
      </c>
      <c r="V1097" s="43"/>
      <c r="W1097" s="41" t="s">
        <v>23217</v>
      </c>
      <c r="X1097" s="43"/>
      <c r="Y1097" s="41" t="s">
        <v>27870</v>
      </c>
      <c r="Z1097" s="41" t="s">
        <v>29126</v>
      </c>
      <c r="AA1097" s="41" t="s">
        <v>26887</v>
      </c>
      <c r="AB1097" s="39"/>
      <c r="AC1097" s="39"/>
      <c r="AD1097" s="41" t="s">
        <v>16462</v>
      </c>
      <c r="AE1097" s="41" t="s">
        <v>27846</v>
      </c>
      <c r="AF1097" s="43"/>
      <c r="AG1097" s="43"/>
      <c r="AH1097" s="43"/>
      <c r="AI1097" s="43"/>
      <c r="AJ1097" s="43"/>
      <c r="AK1097" s="43"/>
      <c r="AL1097" s="43"/>
      <c r="AM1097" s="43"/>
      <c r="AN1097" s="43"/>
      <c r="AO1097" s="41" t="s">
        <v>23532</v>
      </c>
      <c r="AP1097" s="43"/>
      <c r="AQ1097" s="43"/>
      <c r="AR1097" s="43"/>
      <c r="AS1097" s="29"/>
    </row>
    <row r="1098">
      <c r="A1098" s="28"/>
      <c r="B1098" s="37" t="s">
        <v>27417</v>
      </c>
      <c r="C1098" s="35"/>
      <c r="D1098" s="38" t="b">
        <v>1</v>
      </c>
      <c r="E1098" s="38" t="b">
        <v>1</v>
      </c>
      <c r="F1098" s="38" t="b">
        <v>0</v>
      </c>
      <c r="G1098" s="38" t="b">
        <v>0</v>
      </c>
      <c r="H1098" s="38" t="b">
        <v>0</v>
      </c>
      <c r="I1098" s="38" t="b">
        <v>0</v>
      </c>
      <c r="J1098" s="39"/>
      <c r="K1098" s="39"/>
      <c r="L1098" s="38" t="b">
        <v>1</v>
      </c>
      <c r="M1098" s="41" t="s">
        <v>26885</v>
      </c>
      <c r="N1098" s="41" t="s">
        <v>1185</v>
      </c>
      <c r="O1098" s="41" t="s">
        <v>27418</v>
      </c>
      <c r="P1098" s="42" t="s">
        <v>30183</v>
      </c>
      <c r="Q1098" s="41" t="s">
        <v>26887</v>
      </c>
      <c r="R1098" s="41" t="s">
        <v>146</v>
      </c>
      <c r="S1098" s="41" t="s">
        <v>27420</v>
      </c>
      <c r="T1098" s="41" t="s">
        <v>9014</v>
      </c>
      <c r="U1098" s="41" t="s">
        <v>16868</v>
      </c>
      <c r="V1098" s="43"/>
      <c r="W1098" s="41" t="s">
        <v>23217</v>
      </c>
      <c r="X1098" s="43"/>
      <c r="Y1098" s="41" t="s">
        <v>27870</v>
      </c>
      <c r="Z1098" s="41" t="s">
        <v>29126</v>
      </c>
      <c r="AA1098" s="41" t="s">
        <v>26887</v>
      </c>
      <c r="AB1098" s="39"/>
      <c r="AC1098" s="39"/>
      <c r="AD1098" s="41" t="s">
        <v>16462</v>
      </c>
      <c r="AE1098" s="41" t="s">
        <v>27846</v>
      </c>
      <c r="AF1098" s="43"/>
      <c r="AG1098" s="43"/>
      <c r="AH1098" s="43"/>
      <c r="AI1098" s="43"/>
      <c r="AJ1098" s="43"/>
      <c r="AK1098" s="43"/>
      <c r="AL1098" s="43"/>
      <c r="AM1098" s="43"/>
      <c r="AN1098" s="43"/>
      <c r="AO1098" s="41" t="s">
        <v>23532</v>
      </c>
      <c r="AP1098" s="43"/>
      <c r="AQ1098" s="43"/>
      <c r="AR1098" s="43"/>
      <c r="AS1098" s="29"/>
    </row>
    <row r="1099">
      <c r="A1099" s="28"/>
      <c r="B1099" s="37" t="s">
        <v>26621</v>
      </c>
      <c r="C1099" s="35"/>
      <c r="D1099" s="38" t="b">
        <v>1</v>
      </c>
      <c r="E1099" s="38" t="b">
        <v>0</v>
      </c>
      <c r="F1099" s="38" t="b">
        <v>0</v>
      </c>
      <c r="G1099" s="38" t="b">
        <v>0</v>
      </c>
      <c r="H1099" s="38" t="b">
        <v>0</v>
      </c>
      <c r="I1099" s="38" t="b">
        <v>0</v>
      </c>
      <c r="J1099" s="39"/>
      <c r="K1099" s="39"/>
      <c r="L1099" s="38" t="b">
        <v>1</v>
      </c>
      <c r="M1099" s="41" t="s">
        <v>25240</v>
      </c>
      <c r="N1099" s="41" t="s">
        <v>1185</v>
      </c>
      <c r="O1099" s="41" t="s">
        <v>26622</v>
      </c>
      <c r="P1099" s="42" t="s">
        <v>30184</v>
      </c>
      <c r="Q1099" s="41" t="s">
        <v>25242</v>
      </c>
      <c r="R1099" s="41" t="s">
        <v>9926</v>
      </c>
      <c r="S1099" s="41" t="s">
        <v>26624</v>
      </c>
      <c r="T1099" s="41" t="s">
        <v>26625</v>
      </c>
      <c r="U1099" s="41" t="s">
        <v>16868</v>
      </c>
      <c r="V1099" s="43"/>
      <c r="W1099" s="41" t="s">
        <v>23217</v>
      </c>
      <c r="X1099" s="43"/>
      <c r="Y1099" s="41" t="s">
        <v>27870</v>
      </c>
      <c r="Z1099" s="41" t="s">
        <v>29126</v>
      </c>
      <c r="AA1099" s="41" t="s">
        <v>25242</v>
      </c>
      <c r="AB1099" s="39"/>
      <c r="AC1099" s="39"/>
      <c r="AD1099" s="41" t="s">
        <v>16724</v>
      </c>
      <c r="AE1099" s="41" t="s">
        <v>27846</v>
      </c>
      <c r="AF1099" s="43"/>
      <c r="AG1099" s="43"/>
      <c r="AH1099" s="43"/>
      <c r="AI1099" s="43"/>
      <c r="AJ1099" s="43"/>
      <c r="AK1099" s="43"/>
      <c r="AL1099" s="43"/>
      <c r="AM1099" s="43"/>
      <c r="AN1099" s="43"/>
      <c r="AO1099" s="41" t="s">
        <v>23532</v>
      </c>
      <c r="AP1099" s="43"/>
      <c r="AQ1099" s="43"/>
      <c r="AR1099" s="43"/>
      <c r="AS1099" s="29"/>
    </row>
    <row r="1100">
      <c r="A1100" s="28"/>
      <c r="B1100" s="37" t="s">
        <v>25354</v>
      </c>
      <c r="C1100" s="35"/>
      <c r="D1100" s="38" t="b">
        <v>1</v>
      </c>
      <c r="E1100" s="38" t="b">
        <v>1</v>
      </c>
      <c r="F1100" s="38" t="b">
        <v>0</v>
      </c>
      <c r="G1100" s="38" t="b">
        <v>0</v>
      </c>
      <c r="H1100" s="38" t="b">
        <v>0</v>
      </c>
      <c r="I1100" s="38" t="b">
        <v>0</v>
      </c>
      <c r="J1100" s="39"/>
      <c r="K1100" s="39"/>
      <c r="L1100" s="38" t="b">
        <v>1</v>
      </c>
      <c r="M1100" s="41" t="s">
        <v>25240</v>
      </c>
      <c r="N1100" s="41" t="s">
        <v>1185</v>
      </c>
      <c r="O1100" s="41" t="s">
        <v>25355</v>
      </c>
      <c r="P1100" s="42" t="s">
        <v>30185</v>
      </c>
      <c r="Q1100" s="41" t="s">
        <v>25242</v>
      </c>
      <c r="R1100" s="41" t="s">
        <v>9926</v>
      </c>
      <c r="S1100" s="41" t="s">
        <v>23215</v>
      </c>
      <c r="T1100" s="41" t="s">
        <v>23216</v>
      </c>
      <c r="U1100" s="41" t="s">
        <v>16868</v>
      </c>
      <c r="V1100" s="43"/>
      <c r="W1100" s="41" t="s">
        <v>23217</v>
      </c>
      <c r="X1100" s="43"/>
      <c r="Y1100" s="41" t="s">
        <v>27870</v>
      </c>
      <c r="Z1100" s="41" t="s">
        <v>29126</v>
      </c>
      <c r="AA1100" s="41" t="s">
        <v>25242</v>
      </c>
      <c r="AB1100" s="39"/>
      <c r="AC1100" s="39"/>
      <c r="AD1100" s="41" t="s">
        <v>16462</v>
      </c>
      <c r="AE1100" s="41" t="s">
        <v>27846</v>
      </c>
      <c r="AF1100" s="43"/>
      <c r="AG1100" s="43"/>
      <c r="AH1100" s="43"/>
      <c r="AI1100" s="43"/>
      <c r="AJ1100" s="43"/>
      <c r="AK1100" s="43"/>
      <c r="AL1100" s="43"/>
      <c r="AM1100" s="43"/>
      <c r="AN1100" s="43"/>
      <c r="AO1100" s="41" t="s">
        <v>23532</v>
      </c>
      <c r="AP1100" s="43"/>
      <c r="AQ1100" s="43"/>
      <c r="AR1100" s="43"/>
      <c r="AS1100" s="29"/>
    </row>
    <row r="1101">
      <c r="A1101" s="28"/>
      <c r="B1101" s="37" t="s">
        <v>25354</v>
      </c>
      <c r="C1101" s="35"/>
      <c r="D1101" s="38" t="b">
        <v>1</v>
      </c>
      <c r="E1101" s="38" t="b">
        <v>1</v>
      </c>
      <c r="F1101" s="38" t="b">
        <v>0</v>
      </c>
      <c r="G1101" s="38" t="b">
        <v>0</v>
      </c>
      <c r="H1101" s="38" t="b">
        <v>0</v>
      </c>
      <c r="I1101" s="38" t="b">
        <v>0</v>
      </c>
      <c r="J1101" s="39"/>
      <c r="K1101" s="39"/>
      <c r="L1101" s="38" t="b">
        <v>1</v>
      </c>
      <c r="M1101" s="41" t="s">
        <v>25240</v>
      </c>
      <c r="N1101" s="41" t="s">
        <v>1185</v>
      </c>
      <c r="O1101" s="41" t="s">
        <v>25355</v>
      </c>
      <c r="P1101" s="42" t="s">
        <v>30186</v>
      </c>
      <c r="Q1101" s="41" t="s">
        <v>25242</v>
      </c>
      <c r="R1101" s="41" t="s">
        <v>9926</v>
      </c>
      <c r="S1101" s="41" t="s">
        <v>23215</v>
      </c>
      <c r="T1101" s="41" t="s">
        <v>23216</v>
      </c>
      <c r="U1101" s="41" t="s">
        <v>16868</v>
      </c>
      <c r="V1101" s="43"/>
      <c r="W1101" s="41" t="s">
        <v>23217</v>
      </c>
      <c r="X1101" s="43"/>
      <c r="Y1101" s="41" t="s">
        <v>27870</v>
      </c>
      <c r="Z1101" s="41" t="s">
        <v>29126</v>
      </c>
      <c r="AA1101" s="41" t="s">
        <v>25242</v>
      </c>
      <c r="AB1101" s="39"/>
      <c r="AC1101" s="39"/>
      <c r="AD1101" s="41" t="s">
        <v>16462</v>
      </c>
      <c r="AE1101" s="41" t="s">
        <v>27846</v>
      </c>
      <c r="AF1101" s="43"/>
      <c r="AG1101" s="43"/>
      <c r="AH1101" s="43"/>
      <c r="AI1101" s="43"/>
      <c r="AJ1101" s="43"/>
      <c r="AK1101" s="43"/>
      <c r="AL1101" s="43"/>
      <c r="AM1101" s="43"/>
      <c r="AN1101" s="43"/>
      <c r="AO1101" s="41" t="s">
        <v>23532</v>
      </c>
      <c r="AP1101" s="43"/>
      <c r="AQ1101" s="43"/>
      <c r="AR1101" s="43"/>
      <c r="AS1101" s="29"/>
    </row>
    <row r="1102">
      <c r="A1102" s="28"/>
      <c r="B1102" s="37" t="s">
        <v>27417</v>
      </c>
      <c r="C1102" s="35"/>
      <c r="D1102" s="38" t="b">
        <v>1</v>
      </c>
      <c r="E1102" s="38" t="b">
        <v>1</v>
      </c>
      <c r="F1102" s="38" t="b">
        <v>0</v>
      </c>
      <c r="G1102" s="38" t="b">
        <v>0</v>
      </c>
      <c r="H1102" s="38" t="b">
        <v>0</v>
      </c>
      <c r="I1102" s="38" t="b">
        <v>0</v>
      </c>
      <c r="J1102" s="39"/>
      <c r="K1102" s="39"/>
      <c r="L1102" s="38" t="b">
        <v>1</v>
      </c>
      <c r="M1102" s="41" t="s">
        <v>26885</v>
      </c>
      <c r="N1102" s="41" t="s">
        <v>1185</v>
      </c>
      <c r="O1102" s="41" t="s">
        <v>27418</v>
      </c>
      <c r="P1102" s="42" t="s">
        <v>30187</v>
      </c>
      <c r="Q1102" s="41" t="s">
        <v>26887</v>
      </c>
      <c r="R1102" s="41" t="s">
        <v>146</v>
      </c>
      <c r="S1102" s="41" t="s">
        <v>27420</v>
      </c>
      <c r="T1102" s="41" t="s">
        <v>9014</v>
      </c>
      <c r="U1102" s="41" t="s">
        <v>16868</v>
      </c>
      <c r="V1102" s="43"/>
      <c r="W1102" s="41" t="s">
        <v>23217</v>
      </c>
      <c r="X1102" s="43"/>
      <c r="Y1102" s="41" t="s">
        <v>27870</v>
      </c>
      <c r="Z1102" s="41" t="s">
        <v>29126</v>
      </c>
      <c r="AA1102" s="41" t="s">
        <v>26887</v>
      </c>
      <c r="AB1102" s="39"/>
      <c r="AC1102" s="39"/>
      <c r="AD1102" s="41" t="s">
        <v>16462</v>
      </c>
      <c r="AE1102" s="41" t="s">
        <v>27846</v>
      </c>
      <c r="AF1102" s="43"/>
      <c r="AG1102" s="43"/>
      <c r="AH1102" s="43"/>
      <c r="AI1102" s="43"/>
      <c r="AJ1102" s="43"/>
      <c r="AK1102" s="43"/>
      <c r="AL1102" s="43"/>
      <c r="AM1102" s="43"/>
      <c r="AN1102" s="43"/>
      <c r="AO1102" s="41" t="s">
        <v>23532</v>
      </c>
      <c r="AP1102" s="43"/>
      <c r="AQ1102" s="43"/>
      <c r="AR1102" s="43"/>
      <c r="AS1102" s="29"/>
    </row>
    <row r="1103">
      <c r="A1103" s="28"/>
      <c r="B1103" s="37" t="s">
        <v>27394</v>
      </c>
      <c r="C1103" s="35"/>
      <c r="D1103" s="38" t="b">
        <v>1</v>
      </c>
      <c r="E1103" s="38" t="b">
        <v>0</v>
      </c>
      <c r="F1103" s="38" t="b">
        <v>0</v>
      </c>
      <c r="G1103" s="38" t="b">
        <v>0</v>
      </c>
      <c r="H1103" s="38" t="b">
        <v>0</v>
      </c>
      <c r="I1103" s="38" t="b">
        <v>0</v>
      </c>
      <c r="J1103" s="39"/>
      <c r="K1103" s="39"/>
      <c r="L1103" s="38" t="b">
        <v>1</v>
      </c>
      <c r="M1103" s="41" t="s">
        <v>26510</v>
      </c>
      <c r="N1103" s="41" t="s">
        <v>1185</v>
      </c>
      <c r="O1103" s="41" t="s">
        <v>27395</v>
      </c>
      <c r="P1103" s="42" t="s">
        <v>30188</v>
      </c>
      <c r="Q1103" s="41" t="s">
        <v>27396</v>
      </c>
      <c r="R1103" s="41" t="s">
        <v>16866</v>
      </c>
      <c r="S1103" s="41" t="s">
        <v>12849</v>
      </c>
      <c r="T1103" s="41" t="s">
        <v>1212</v>
      </c>
      <c r="U1103" s="41" t="s">
        <v>16868</v>
      </c>
      <c r="V1103" s="43"/>
      <c r="W1103" s="43"/>
      <c r="X1103" s="43"/>
      <c r="Y1103" s="41" t="s">
        <v>27870</v>
      </c>
      <c r="Z1103" s="41" t="s">
        <v>27980</v>
      </c>
      <c r="AA1103" s="41" t="s">
        <v>27396</v>
      </c>
      <c r="AB1103" s="39"/>
      <c r="AC1103" s="39"/>
      <c r="AD1103" s="41" t="s">
        <v>14522</v>
      </c>
      <c r="AE1103" s="41" t="s">
        <v>27846</v>
      </c>
      <c r="AF1103" s="43"/>
      <c r="AG1103" s="43"/>
      <c r="AH1103" s="43"/>
      <c r="AI1103" s="43"/>
      <c r="AJ1103" s="43"/>
      <c r="AK1103" s="43"/>
      <c r="AL1103" s="43"/>
      <c r="AM1103" s="43"/>
      <c r="AN1103" s="43"/>
      <c r="AO1103" s="41" t="s">
        <v>23532</v>
      </c>
      <c r="AP1103" s="43"/>
      <c r="AQ1103" s="43"/>
      <c r="AR1103" s="43"/>
      <c r="AS1103" s="29"/>
    </row>
    <row r="1104">
      <c r="A1104" s="28"/>
      <c r="B1104" s="37" t="s">
        <v>27661</v>
      </c>
      <c r="C1104" s="35"/>
      <c r="D1104" s="38" t="b">
        <v>1</v>
      </c>
      <c r="E1104" s="38" t="b">
        <v>0</v>
      </c>
      <c r="F1104" s="38" t="b">
        <v>0</v>
      </c>
      <c r="G1104" s="38" t="b">
        <v>0</v>
      </c>
      <c r="H1104" s="38" t="b">
        <v>0</v>
      </c>
      <c r="I1104" s="38" t="b">
        <v>0</v>
      </c>
      <c r="J1104" s="39"/>
      <c r="K1104" s="39"/>
      <c r="L1104" s="38" t="b">
        <v>1</v>
      </c>
      <c r="M1104" s="41" t="s">
        <v>26997</v>
      </c>
      <c r="N1104" s="41" t="s">
        <v>1185</v>
      </c>
      <c r="O1104" s="41" t="s">
        <v>27662</v>
      </c>
      <c r="P1104" s="42" t="s">
        <v>30189</v>
      </c>
      <c r="Q1104" s="41" t="s">
        <v>26999</v>
      </c>
      <c r="R1104" s="41" t="s">
        <v>16380</v>
      </c>
      <c r="S1104" s="41" t="s">
        <v>8490</v>
      </c>
      <c r="T1104" s="41" t="s">
        <v>8491</v>
      </c>
      <c r="U1104" s="41" t="s">
        <v>16868</v>
      </c>
      <c r="V1104" s="43"/>
      <c r="W1104" s="43"/>
      <c r="X1104" s="43"/>
      <c r="Y1104" s="41" t="s">
        <v>27870</v>
      </c>
      <c r="Z1104" s="41" t="s">
        <v>27870</v>
      </c>
      <c r="AA1104" s="41" t="s">
        <v>26999</v>
      </c>
      <c r="AB1104" s="39"/>
      <c r="AC1104" s="39"/>
      <c r="AD1104" s="41" t="s">
        <v>307</v>
      </c>
      <c r="AE1104" s="41" t="s">
        <v>27846</v>
      </c>
      <c r="AF1104" s="43"/>
      <c r="AG1104" s="43"/>
      <c r="AH1104" s="43"/>
      <c r="AI1104" s="43"/>
      <c r="AJ1104" s="43"/>
      <c r="AK1104" s="43"/>
      <c r="AL1104" s="43"/>
      <c r="AM1104" s="43"/>
      <c r="AN1104" s="43"/>
      <c r="AO1104" s="41" t="s">
        <v>23532</v>
      </c>
      <c r="AP1104" s="43"/>
      <c r="AQ1104" s="43"/>
      <c r="AR1104" s="43"/>
      <c r="AS1104" s="29"/>
    </row>
    <row r="1105">
      <c r="A1105" s="28"/>
      <c r="B1105" s="37" t="s">
        <v>27659</v>
      </c>
      <c r="C1105" s="35"/>
      <c r="D1105" s="38" t="b">
        <v>1</v>
      </c>
      <c r="E1105" s="38" t="b">
        <v>0</v>
      </c>
      <c r="F1105" s="38" t="b">
        <v>0</v>
      </c>
      <c r="G1105" s="38" t="b">
        <v>0</v>
      </c>
      <c r="H1105" s="38" t="b">
        <v>0</v>
      </c>
      <c r="I1105" s="38" t="b">
        <v>0</v>
      </c>
      <c r="J1105" s="39"/>
      <c r="K1105" s="39"/>
      <c r="L1105" s="38" t="b">
        <v>1</v>
      </c>
      <c r="M1105" s="41" t="s">
        <v>26992</v>
      </c>
      <c r="N1105" s="41" t="s">
        <v>1185</v>
      </c>
      <c r="O1105" s="41" t="s">
        <v>27660</v>
      </c>
      <c r="P1105" s="42" t="s">
        <v>30190</v>
      </c>
      <c r="Q1105" s="41" t="s">
        <v>26994</v>
      </c>
      <c r="R1105" s="41" t="s">
        <v>16380</v>
      </c>
      <c r="S1105" s="41" t="s">
        <v>8490</v>
      </c>
      <c r="T1105" s="41" t="s">
        <v>8491</v>
      </c>
      <c r="U1105" s="41" t="s">
        <v>16868</v>
      </c>
      <c r="V1105" s="43"/>
      <c r="W1105" s="43"/>
      <c r="X1105" s="43"/>
      <c r="Y1105" s="41" t="s">
        <v>27870</v>
      </c>
      <c r="Z1105" s="41" t="s">
        <v>27870</v>
      </c>
      <c r="AA1105" s="41" t="s">
        <v>26994</v>
      </c>
      <c r="AB1105" s="39"/>
      <c r="AC1105" s="39"/>
      <c r="AD1105" s="41" t="s">
        <v>307</v>
      </c>
      <c r="AE1105" s="41" t="s">
        <v>27846</v>
      </c>
      <c r="AF1105" s="43"/>
      <c r="AG1105" s="43"/>
      <c r="AH1105" s="43"/>
      <c r="AI1105" s="43"/>
      <c r="AJ1105" s="43"/>
      <c r="AK1105" s="43"/>
      <c r="AL1105" s="43"/>
      <c r="AM1105" s="43"/>
      <c r="AN1105" s="43"/>
      <c r="AO1105" s="41" t="s">
        <v>23532</v>
      </c>
      <c r="AP1105" s="43"/>
      <c r="AQ1105" s="43"/>
      <c r="AR1105" s="43"/>
      <c r="AS1105" s="29"/>
    </row>
    <row r="1106">
      <c r="A1106" s="28"/>
      <c r="B1106" s="37" t="s">
        <v>27408</v>
      </c>
      <c r="C1106" s="35"/>
      <c r="D1106" s="38" t="b">
        <v>1</v>
      </c>
      <c r="E1106" s="38" t="b">
        <v>0</v>
      </c>
      <c r="F1106" s="38" t="b">
        <v>0</v>
      </c>
      <c r="G1106" s="38" t="b">
        <v>0</v>
      </c>
      <c r="H1106" s="38" t="b">
        <v>0</v>
      </c>
      <c r="I1106" s="38" t="b">
        <v>0</v>
      </c>
      <c r="J1106" s="39"/>
      <c r="K1106" s="39"/>
      <c r="L1106" s="38" t="b">
        <v>1</v>
      </c>
      <c r="M1106" s="41" t="s">
        <v>26872</v>
      </c>
      <c r="N1106" s="41" t="s">
        <v>1185</v>
      </c>
      <c r="O1106" s="41" t="s">
        <v>27409</v>
      </c>
      <c r="P1106" s="42" t="s">
        <v>30191</v>
      </c>
      <c r="Q1106" s="41" t="s">
        <v>26874</v>
      </c>
      <c r="R1106" s="41" t="s">
        <v>16380</v>
      </c>
      <c r="S1106" s="41" t="s">
        <v>12849</v>
      </c>
      <c r="T1106" s="41" t="s">
        <v>1212</v>
      </c>
      <c r="U1106" s="41" t="s">
        <v>16868</v>
      </c>
      <c r="V1106" s="43"/>
      <c r="W1106" s="43"/>
      <c r="X1106" s="43"/>
      <c r="Y1106" s="41" t="s">
        <v>27870</v>
      </c>
      <c r="Z1106" s="41" t="s">
        <v>27980</v>
      </c>
      <c r="AA1106" s="41" t="s">
        <v>26874</v>
      </c>
      <c r="AB1106" s="39"/>
      <c r="AC1106" s="39"/>
      <c r="AD1106" s="41" t="s">
        <v>151</v>
      </c>
      <c r="AE1106" s="41" t="s">
        <v>27846</v>
      </c>
      <c r="AF1106" s="43"/>
      <c r="AG1106" s="43"/>
      <c r="AH1106" s="43"/>
      <c r="AI1106" s="43"/>
      <c r="AJ1106" s="43"/>
      <c r="AK1106" s="43"/>
      <c r="AL1106" s="43"/>
      <c r="AM1106" s="43"/>
      <c r="AN1106" s="43"/>
      <c r="AO1106" s="41" t="s">
        <v>23532</v>
      </c>
      <c r="AP1106" s="43"/>
      <c r="AQ1106" s="43"/>
      <c r="AR1106" s="43"/>
      <c r="AS1106" s="29"/>
    </row>
    <row r="1107">
      <c r="A1107" s="28"/>
      <c r="B1107" s="37" t="s">
        <v>27406</v>
      </c>
      <c r="C1107" s="35"/>
      <c r="D1107" s="38" t="b">
        <v>1</v>
      </c>
      <c r="E1107" s="38" t="b">
        <v>0</v>
      </c>
      <c r="F1107" s="38" t="b">
        <v>0</v>
      </c>
      <c r="G1107" s="38" t="b">
        <v>0</v>
      </c>
      <c r="H1107" s="38" t="b">
        <v>0</v>
      </c>
      <c r="I1107" s="38" t="b">
        <v>0</v>
      </c>
      <c r="J1107" s="39"/>
      <c r="K1107" s="39"/>
      <c r="L1107" s="38" t="b">
        <v>1</v>
      </c>
      <c r="M1107" s="40">
        <v>45728.0</v>
      </c>
      <c r="N1107" s="41" t="s">
        <v>1185</v>
      </c>
      <c r="O1107" s="41" t="s">
        <v>27407</v>
      </c>
      <c r="P1107" s="42" t="s">
        <v>30192</v>
      </c>
      <c r="Q1107" s="41" t="s">
        <v>26978</v>
      </c>
      <c r="R1107" s="41" t="s">
        <v>16380</v>
      </c>
      <c r="S1107" s="41" t="s">
        <v>12849</v>
      </c>
      <c r="T1107" s="41" t="s">
        <v>1212</v>
      </c>
      <c r="U1107" s="41" t="s">
        <v>16868</v>
      </c>
      <c r="V1107" s="43"/>
      <c r="W1107" s="43"/>
      <c r="X1107" s="43"/>
      <c r="Y1107" s="41" t="s">
        <v>27870</v>
      </c>
      <c r="Z1107" s="41" t="s">
        <v>27980</v>
      </c>
      <c r="AA1107" s="41" t="s">
        <v>26978</v>
      </c>
      <c r="AB1107" s="39"/>
      <c r="AC1107" s="39"/>
      <c r="AD1107" s="41" t="s">
        <v>151</v>
      </c>
      <c r="AE1107" s="41" t="s">
        <v>27846</v>
      </c>
      <c r="AF1107" s="43"/>
      <c r="AG1107" s="43"/>
      <c r="AH1107" s="43"/>
      <c r="AI1107" s="43"/>
      <c r="AJ1107" s="43"/>
      <c r="AK1107" s="43"/>
      <c r="AL1107" s="43"/>
      <c r="AM1107" s="43"/>
      <c r="AN1107" s="43"/>
      <c r="AO1107" s="41" t="s">
        <v>23532</v>
      </c>
      <c r="AP1107" s="43"/>
      <c r="AQ1107" s="43"/>
      <c r="AR1107" s="43"/>
      <c r="AS1107" s="29"/>
    </row>
    <row r="1108">
      <c r="A1108" s="28"/>
      <c r="B1108" s="37" t="s">
        <v>27398</v>
      </c>
      <c r="C1108" s="35"/>
      <c r="D1108" s="38" t="b">
        <v>1</v>
      </c>
      <c r="E1108" s="38" t="b">
        <v>0</v>
      </c>
      <c r="F1108" s="38" t="b">
        <v>0</v>
      </c>
      <c r="G1108" s="38" t="b">
        <v>0</v>
      </c>
      <c r="H1108" s="38" t="b">
        <v>0</v>
      </c>
      <c r="I1108" s="38" t="b">
        <v>0</v>
      </c>
      <c r="J1108" s="39"/>
      <c r="K1108" s="39"/>
      <c r="L1108" s="38" t="b">
        <v>1</v>
      </c>
      <c r="M1108" s="41" t="s">
        <v>23013</v>
      </c>
      <c r="N1108" s="41" t="s">
        <v>1185</v>
      </c>
      <c r="O1108" s="41" t="s">
        <v>27399</v>
      </c>
      <c r="P1108" s="42" t="s">
        <v>30193</v>
      </c>
      <c r="Q1108" s="41" t="s">
        <v>26716</v>
      </c>
      <c r="R1108" s="41" t="s">
        <v>16380</v>
      </c>
      <c r="S1108" s="41" t="s">
        <v>12849</v>
      </c>
      <c r="T1108" s="41" t="s">
        <v>1212</v>
      </c>
      <c r="U1108" s="41" t="s">
        <v>16868</v>
      </c>
      <c r="V1108" s="43"/>
      <c r="W1108" s="43"/>
      <c r="X1108" s="43"/>
      <c r="Y1108" s="41" t="s">
        <v>27870</v>
      </c>
      <c r="Z1108" s="41" t="s">
        <v>27980</v>
      </c>
      <c r="AA1108" s="41" t="s">
        <v>26716</v>
      </c>
      <c r="AB1108" s="39"/>
      <c r="AC1108" s="39"/>
      <c r="AD1108" s="41" t="s">
        <v>151</v>
      </c>
      <c r="AE1108" s="41" t="s">
        <v>27846</v>
      </c>
      <c r="AF1108" s="43"/>
      <c r="AG1108" s="43"/>
      <c r="AH1108" s="43"/>
      <c r="AI1108" s="43"/>
      <c r="AJ1108" s="43"/>
      <c r="AK1108" s="43"/>
      <c r="AL1108" s="43"/>
      <c r="AM1108" s="43"/>
      <c r="AN1108" s="43"/>
      <c r="AO1108" s="41" t="s">
        <v>23532</v>
      </c>
      <c r="AP1108" s="43"/>
      <c r="AQ1108" s="43"/>
      <c r="AR1108" s="43"/>
      <c r="AS1108" s="29"/>
    </row>
    <row r="1109">
      <c r="A1109" s="28"/>
      <c r="B1109" s="37" t="s">
        <v>27728</v>
      </c>
      <c r="C1109" s="35"/>
      <c r="D1109" s="38" t="b">
        <v>1</v>
      </c>
      <c r="E1109" s="38" t="b">
        <v>0</v>
      </c>
      <c r="F1109" s="38" t="b">
        <v>0</v>
      </c>
      <c r="G1109" s="38" t="b">
        <v>0</v>
      </c>
      <c r="H1109" s="38" t="b">
        <v>0</v>
      </c>
      <c r="I1109" s="38" t="b">
        <v>0</v>
      </c>
      <c r="J1109" s="39"/>
      <c r="K1109" s="39"/>
      <c r="L1109" s="38" t="b">
        <v>1</v>
      </c>
      <c r="M1109" s="41" t="s">
        <v>23013</v>
      </c>
      <c r="N1109" s="41" t="s">
        <v>1185</v>
      </c>
      <c r="O1109" s="41" t="s">
        <v>27729</v>
      </c>
      <c r="P1109" s="42" t="s">
        <v>30194</v>
      </c>
      <c r="Q1109" s="41" t="s">
        <v>26716</v>
      </c>
      <c r="R1109" s="41" t="s">
        <v>16380</v>
      </c>
      <c r="S1109" s="41" t="s">
        <v>13485</v>
      </c>
      <c r="T1109" s="41" t="s">
        <v>9014</v>
      </c>
      <c r="U1109" s="41" t="s">
        <v>16868</v>
      </c>
      <c r="V1109" s="43"/>
      <c r="W1109" s="41" t="s">
        <v>23217</v>
      </c>
      <c r="X1109" s="43"/>
      <c r="Y1109" s="41" t="s">
        <v>27870</v>
      </c>
      <c r="Z1109" s="41" t="s">
        <v>29126</v>
      </c>
      <c r="AA1109" s="41" t="s">
        <v>26716</v>
      </c>
      <c r="AB1109" s="39"/>
      <c r="AC1109" s="39"/>
      <c r="AD1109" s="41" t="s">
        <v>151</v>
      </c>
      <c r="AE1109" s="41" t="s">
        <v>27846</v>
      </c>
      <c r="AF1109" s="43"/>
      <c r="AG1109" s="43"/>
      <c r="AH1109" s="43"/>
      <c r="AI1109" s="43"/>
      <c r="AJ1109" s="43"/>
      <c r="AK1109" s="43"/>
      <c r="AL1109" s="43"/>
      <c r="AM1109" s="43"/>
      <c r="AN1109" s="43"/>
      <c r="AO1109" s="41" t="s">
        <v>23532</v>
      </c>
      <c r="AP1109" s="43"/>
      <c r="AQ1109" s="43"/>
      <c r="AR1109" s="43"/>
      <c r="AS1109" s="29"/>
    </row>
    <row r="1110">
      <c r="A1110" s="28"/>
      <c r="B1110" s="37" t="s">
        <v>27728</v>
      </c>
      <c r="C1110" s="35"/>
      <c r="D1110" s="38" t="b">
        <v>1</v>
      </c>
      <c r="E1110" s="38" t="b">
        <v>0</v>
      </c>
      <c r="F1110" s="38" t="b">
        <v>0</v>
      </c>
      <c r="G1110" s="38" t="b">
        <v>0</v>
      </c>
      <c r="H1110" s="38" t="b">
        <v>0</v>
      </c>
      <c r="I1110" s="38" t="b">
        <v>0</v>
      </c>
      <c r="J1110" s="39"/>
      <c r="K1110" s="39"/>
      <c r="L1110" s="38" t="b">
        <v>1</v>
      </c>
      <c r="M1110" s="41" t="s">
        <v>23013</v>
      </c>
      <c r="N1110" s="41" t="s">
        <v>1185</v>
      </c>
      <c r="O1110" s="41" t="s">
        <v>27729</v>
      </c>
      <c r="P1110" s="42" t="s">
        <v>30195</v>
      </c>
      <c r="Q1110" s="41" t="s">
        <v>26716</v>
      </c>
      <c r="R1110" s="41" t="s">
        <v>16380</v>
      </c>
      <c r="S1110" s="41" t="s">
        <v>13485</v>
      </c>
      <c r="T1110" s="41" t="s">
        <v>9014</v>
      </c>
      <c r="U1110" s="41" t="s">
        <v>16868</v>
      </c>
      <c r="V1110" s="43"/>
      <c r="W1110" s="41" t="s">
        <v>23217</v>
      </c>
      <c r="X1110" s="43"/>
      <c r="Y1110" s="41" t="s">
        <v>27870</v>
      </c>
      <c r="Z1110" s="41" t="s">
        <v>29126</v>
      </c>
      <c r="AA1110" s="41" t="s">
        <v>26716</v>
      </c>
      <c r="AB1110" s="39"/>
      <c r="AC1110" s="39"/>
      <c r="AD1110" s="41" t="s">
        <v>151</v>
      </c>
      <c r="AE1110" s="41" t="s">
        <v>27846</v>
      </c>
      <c r="AF1110" s="43"/>
      <c r="AG1110" s="43"/>
      <c r="AH1110" s="43"/>
      <c r="AI1110" s="43"/>
      <c r="AJ1110" s="43"/>
      <c r="AK1110" s="43"/>
      <c r="AL1110" s="43"/>
      <c r="AM1110" s="43"/>
      <c r="AN1110" s="43"/>
      <c r="AO1110" s="41" t="s">
        <v>23532</v>
      </c>
      <c r="AP1110" s="43"/>
      <c r="AQ1110" s="43"/>
      <c r="AR1110" s="43"/>
      <c r="AS1110" s="29"/>
    </row>
    <row r="1111">
      <c r="A1111" s="28"/>
      <c r="B1111" s="37" t="s">
        <v>27728</v>
      </c>
      <c r="C1111" s="35"/>
      <c r="D1111" s="38" t="b">
        <v>1</v>
      </c>
      <c r="E1111" s="38" t="b">
        <v>0</v>
      </c>
      <c r="F1111" s="38" t="b">
        <v>0</v>
      </c>
      <c r="G1111" s="38" t="b">
        <v>0</v>
      </c>
      <c r="H1111" s="38" t="b">
        <v>0</v>
      </c>
      <c r="I1111" s="38" t="b">
        <v>0</v>
      </c>
      <c r="J1111" s="39"/>
      <c r="K1111" s="39"/>
      <c r="L1111" s="38" t="b">
        <v>1</v>
      </c>
      <c r="M1111" s="41" t="s">
        <v>23013</v>
      </c>
      <c r="N1111" s="41" t="s">
        <v>1185</v>
      </c>
      <c r="O1111" s="41" t="s">
        <v>27729</v>
      </c>
      <c r="P1111" s="42" t="s">
        <v>30196</v>
      </c>
      <c r="Q1111" s="41" t="s">
        <v>26716</v>
      </c>
      <c r="R1111" s="41" t="s">
        <v>16380</v>
      </c>
      <c r="S1111" s="41" t="s">
        <v>13485</v>
      </c>
      <c r="T1111" s="41" t="s">
        <v>9014</v>
      </c>
      <c r="U1111" s="41" t="s">
        <v>16868</v>
      </c>
      <c r="V1111" s="43"/>
      <c r="W1111" s="41" t="s">
        <v>23217</v>
      </c>
      <c r="X1111" s="43"/>
      <c r="Y1111" s="41" t="s">
        <v>27870</v>
      </c>
      <c r="Z1111" s="41" t="s">
        <v>29126</v>
      </c>
      <c r="AA1111" s="41" t="s">
        <v>26716</v>
      </c>
      <c r="AB1111" s="39"/>
      <c r="AC1111" s="39"/>
      <c r="AD1111" s="41" t="s">
        <v>151</v>
      </c>
      <c r="AE1111" s="41" t="s">
        <v>27846</v>
      </c>
      <c r="AF1111" s="43"/>
      <c r="AG1111" s="43"/>
      <c r="AH1111" s="43"/>
      <c r="AI1111" s="43"/>
      <c r="AJ1111" s="43"/>
      <c r="AK1111" s="43"/>
      <c r="AL1111" s="43"/>
      <c r="AM1111" s="43"/>
      <c r="AN1111" s="43"/>
      <c r="AO1111" s="41" t="s">
        <v>23532</v>
      </c>
      <c r="AP1111" s="43"/>
      <c r="AQ1111" s="43"/>
      <c r="AR1111" s="43"/>
      <c r="AS1111" s="29"/>
    </row>
    <row r="1112">
      <c r="A1112" s="28"/>
      <c r="B1112" s="37" t="s">
        <v>27417</v>
      </c>
      <c r="C1112" s="35"/>
      <c r="D1112" s="38" t="b">
        <v>1</v>
      </c>
      <c r="E1112" s="38" t="b">
        <v>1</v>
      </c>
      <c r="F1112" s="38" t="b">
        <v>0</v>
      </c>
      <c r="G1112" s="38" t="b">
        <v>0</v>
      </c>
      <c r="H1112" s="38" t="b">
        <v>0</v>
      </c>
      <c r="I1112" s="38" t="b">
        <v>0</v>
      </c>
      <c r="J1112" s="39"/>
      <c r="K1112" s="39"/>
      <c r="L1112" s="38" t="b">
        <v>1</v>
      </c>
      <c r="M1112" s="41" t="s">
        <v>26885</v>
      </c>
      <c r="N1112" s="41" t="s">
        <v>1185</v>
      </c>
      <c r="O1112" s="41" t="s">
        <v>27418</v>
      </c>
      <c r="P1112" s="42" t="s">
        <v>30197</v>
      </c>
      <c r="Q1112" s="41" t="s">
        <v>26887</v>
      </c>
      <c r="R1112" s="41" t="s">
        <v>146</v>
      </c>
      <c r="S1112" s="41" t="s">
        <v>27420</v>
      </c>
      <c r="T1112" s="41" t="s">
        <v>9014</v>
      </c>
      <c r="U1112" s="41" t="s">
        <v>16868</v>
      </c>
      <c r="V1112" s="43"/>
      <c r="W1112" s="41" t="s">
        <v>23217</v>
      </c>
      <c r="X1112" s="43"/>
      <c r="Y1112" s="41" t="s">
        <v>27870</v>
      </c>
      <c r="Z1112" s="41" t="s">
        <v>29126</v>
      </c>
      <c r="AA1112" s="41" t="s">
        <v>26887</v>
      </c>
      <c r="AB1112" s="39"/>
      <c r="AC1112" s="39"/>
      <c r="AD1112" s="41" t="s">
        <v>16462</v>
      </c>
      <c r="AE1112" s="41" t="s">
        <v>27846</v>
      </c>
      <c r="AF1112" s="43"/>
      <c r="AG1112" s="43"/>
      <c r="AH1112" s="43"/>
      <c r="AI1112" s="43"/>
      <c r="AJ1112" s="43"/>
      <c r="AK1112" s="43"/>
      <c r="AL1112" s="43"/>
      <c r="AM1112" s="43"/>
      <c r="AN1112" s="43"/>
      <c r="AO1112" s="41" t="s">
        <v>23532</v>
      </c>
      <c r="AP1112" s="43"/>
      <c r="AQ1112" s="43"/>
      <c r="AR1112" s="43"/>
      <c r="AS1112" s="29"/>
    </row>
    <row r="1113">
      <c r="A1113" s="28"/>
      <c r="B1113" s="37" t="s">
        <v>27417</v>
      </c>
      <c r="C1113" s="35"/>
      <c r="D1113" s="38" t="b">
        <v>1</v>
      </c>
      <c r="E1113" s="38" t="b">
        <v>1</v>
      </c>
      <c r="F1113" s="38" t="b">
        <v>0</v>
      </c>
      <c r="G1113" s="38" t="b">
        <v>0</v>
      </c>
      <c r="H1113" s="38" t="b">
        <v>0</v>
      </c>
      <c r="I1113" s="38" t="b">
        <v>0</v>
      </c>
      <c r="J1113" s="39"/>
      <c r="K1113" s="39"/>
      <c r="L1113" s="38" t="b">
        <v>1</v>
      </c>
      <c r="M1113" s="41" t="s">
        <v>26885</v>
      </c>
      <c r="N1113" s="41" t="s">
        <v>1185</v>
      </c>
      <c r="O1113" s="41" t="s">
        <v>27418</v>
      </c>
      <c r="P1113" s="42" t="s">
        <v>30198</v>
      </c>
      <c r="Q1113" s="41" t="s">
        <v>26887</v>
      </c>
      <c r="R1113" s="41" t="s">
        <v>146</v>
      </c>
      <c r="S1113" s="41" t="s">
        <v>27420</v>
      </c>
      <c r="T1113" s="41" t="s">
        <v>9014</v>
      </c>
      <c r="U1113" s="41" t="s">
        <v>16868</v>
      </c>
      <c r="V1113" s="43"/>
      <c r="W1113" s="41" t="s">
        <v>23217</v>
      </c>
      <c r="X1113" s="43"/>
      <c r="Y1113" s="41" t="s">
        <v>27870</v>
      </c>
      <c r="Z1113" s="41" t="s">
        <v>29126</v>
      </c>
      <c r="AA1113" s="41" t="s">
        <v>26887</v>
      </c>
      <c r="AB1113" s="39"/>
      <c r="AC1113" s="39"/>
      <c r="AD1113" s="41" t="s">
        <v>16462</v>
      </c>
      <c r="AE1113" s="41" t="s">
        <v>27846</v>
      </c>
      <c r="AF1113" s="43"/>
      <c r="AG1113" s="43"/>
      <c r="AH1113" s="43"/>
      <c r="AI1113" s="43"/>
      <c r="AJ1113" s="43"/>
      <c r="AK1113" s="43"/>
      <c r="AL1113" s="43"/>
      <c r="AM1113" s="43"/>
      <c r="AN1113" s="43"/>
      <c r="AO1113" s="41" t="s">
        <v>23532</v>
      </c>
      <c r="AP1113" s="43"/>
      <c r="AQ1113" s="43"/>
      <c r="AR1113" s="43"/>
      <c r="AS1113" s="29"/>
    </row>
    <row r="1114">
      <c r="A1114" s="28"/>
      <c r="B1114" s="37" t="s">
        <v>30199</v>
      </c>
      <c r="C1114" s="35"/>
      <c r="D1114" s="38" t="b">
        <v>0</v>
      </c>
      <c r="E1114" s="38" t="b">
        <v>0</v>
      </c>
      <c r="F1114" s="38" t="b">
        <v>0</v>
      </c>
      <c r="G1114" s="38" t="b">
        <v>0</v>
      </c>
      <c r="H1114" s="38" t="b">
        <v>0</v>
      </c>
      <c r="I1114" s="38" t="b">
        <v>1</v>
      </c>
      <c r="J1114" s="39"/>
      <c r="K1114" s="39"/>
      <c r="L1114" s="38" t="b">
        <v>1</v>
      </c>
      <c r="M1114" s="40">
        <v>45788.0</v>
      </c>
      <c r="N1114" s="41" t="s">
        <v>30200</v>
      </c>
      <c r="O1114" s="41" t="s">
        <v>30201</v>
      </c>
      <c r="P1114" s="42" t="s">
        <v>30202</v>
      </c>
      <c r="Q1114" s="41" t="s">
        <v>24608</v>
      </c>
      <c r="R1114" s="41" t="s">
        <v>1051</v>
      </c>
      <c r="S1114" s="41" t="s">
        <v>30203</v>
      </c>
      <c r="T1114" s="43"/>
      <c r="U1114" s="41" t="s">
        <v>30204</v>
      </c>
      <c r="V1114" s="43"/>
      <c r="W1114" s="43"/>
      <c r="X1114" s="43"/>
      <c r="Y1114" s="41" t="s">
        <v>27870</v>
      </c>
      <c r="Z1114" s="41" t="s">
        <v>27870</v>
      </c>
      <c r="AA1114" s="41" t="s">
        <v>24608</v>
      </c>
      <c r="AB1114" s="39"/>
      <c r="AC1114" s="39"/>
      <c r="AD1114" s="41" t="s">
        <v>151</v>
      </c>
      <c r="AE1114" s="41" t="s">
        <v>27846</v>
      </c>
      <c r="AF1114" s="43"/>
      <c r="AG1114" s="43"/>
      <c r="AH1114" s="43"/>
      <c r="AI1114" s="43"/>
      <c r="AJ1114" s="43"/>
      <c r="AK1114" s="43"/>
      <c r="AL1114" s="43"/>
      <c r="AM1114" s="41" t="s">
        <v>30205</v>
      </c>
      <c r="AN1114" s="43"/>
      <c r="AO1114" s="41" t="s">
        <v>24604</v>
      </c>
      <c r="AP1114" s="43"/>
      <c r="AQ1114" s="41" t="s">
        <v>2029</v>
      </c>
      <c r="AR1114" s="43"/>
      <c r="AS1114" s="29"/>
    </row>
    <row r="1115">
      <c r="A1115" s="28"/>
      <c r="B1115" s="37" t="s">
        <v>26188</v>
      </c>
      <c r="C1115" s="35"/>
      <c r="D1115" s="38" t="b">
        <v>1</v>
      </c>
      <c r="E1115" s="38" t="b">
        <v>1</v>
      </c>
      <c r="F1115" s="38" t="b">
        <v>0</v>
      </c>
      <c r="G1115" s="38" t="b">
        <v>0</v>
      </c>
      <c r="H1115" s="38" t="b">
        <v>0</v>
      </c>
      <c r="I1115" s="38" t="b">
        <v>0</v>
      </c>
      <c r="J1115" s="39"/>
      <c r="K1115" s="39"/>
      <c r="L1115" s="38" t="b">
        <v>1</v>
      </c>
      <c r="M1115" s="40">
        <v>45698.0</v>
      </c>
      <c r="N1115" s="41" t="s">
        <v>1921</v>
      </c>
      <c r="O1115" s="41" t="s">
        <v>26189</v>
      </c>
      <c r="P1115" s="42" t="s">
        <v>30206</v>
      </c>
      <c r="Q1115" s="41" t="s">
        <v>26016</v>
      </c>
      <c r="R1115" s="41" t="s">
        <v>16866</v>
      </c>
      <c r="S1115" s="41" t="s">
        <v>16077</v>
      </c>
      <c r="T1115" s="41" t="s">
        <v>16078</v>
      </c>
      <c r="U1115" s="39"/>
      <c r="V1115" s="43"/>
      <c r="W1115" s="41" t="s">
        <v>26190</v>
      </c>
      <c r="X1115" s="43"/>
      <c r="Y1115" s="41" t="s">
        <v>29190</v>
      </c>
      <c r="Z1115" s="41" t="s">
        <v>27980</v>
      </c>
      <c r="AA1115" s="41" t="s">
        <v>26016</v>
      </c>
      <c r="AB1115" s="39"/>
      <c r="AC1115" s="39"/>
      <c r="AD1115" s="41" t="s">
        <v>16462</v>
      </c>
      <c r="AE1115" s="41" t="s">
        <v>27846</v>
      </c>
      <c r="AF1115" s="43"/>
      <c r="AG1115" s="43"/>
      <c r="AH1115" s="43"/>
      <c r="AI1115" s="43"/>
      <c r="AJ1115" s="43"/>
      <c r="AK1115" s="43"/>
      <c r="AL1115" s="43"/>
      <c r="AM1115" s="43"/>
      <c r="AN1115" s="43"/>
      <c r="AO1115" s="43"/>
      <c r="AP1115" s="43"/>
      <c r="AQ1115" s="43"/>
      <c r="AR1115" s="43"/>
      <c r="AS1115" s="29"/>
    </row>
    <row r="1116">
      <c r="A1116" s="28"/>
      <c r="B1116" s="37" t="s">
        <v>26336</v>
      </c>
      <c r="C1116" s="35"/>
      <c r="D1116" s="38" t="b">
        <v>1</v>
      </c>
      <c r="E1116" s="38" t="b">
        <v>0</v>
      </c>
      <c r="F1116" s="38" t="b">
        <v>0</v>
      </c>
      <c r="G1116" s="38" t="b">
        <v>0</v>
      </c>
      <c r="H1116" s="38" t="b">
        <v>0</v>
      </c>
      <c r="I1116" s="38" t="b">
        <v>0</v>
      </c>
      <c r="J1116" s="39"/>
      <c r="K1116" s="39"/>
      <c r="L1116" s="38" t="b">
        <v>1</v>
      </c>
      <c r="M1116" s="41" t="s">
        <v>26315</v>
      </c>
      <c r="N1116" s="41" t="s">
        <v>1921</v>
      </c>
      <c r="O1116" s="41" t="s">
        <v>26337</v>
      </c>
      <c r="P1116" s="42" t="s">
        <v>30207</v>
      </c>
      <c r="Q1116" s="41" t="s">
        <v>26318</v>
      </c>
      <c r="R1116" s="41" t="s">
        <v>162</v>
      </c>
      <c r="S1116" s="41" t="s">
        <v>12026</v>
      </c>
      <c r="T1116" s="43"/>
      <c r="U1116" s="41" t="s">
        <v>16868</v>
      </c>
      <c r="V1116" s="43"/>
      <c r="W1116" s="41" t="s">
        <v>26190</v>
      </c>
      <c r="X1116" s="43"/>
      <c r="Y1116" s="41" t="s">
        <v>27870</v>
      </c>
      <c r="Z1116" s="41" t="s">
        <v>29126</v>
      </c>
      <c r="AA1116" s="41" t="s">
        <v>26318</v>
      </c>
      <c r="AB1116" s="39"/>
      <c r="AC1116" s="39"/>
      <c r="AD1116" s="41" t="s">
        <v>151</v>
      </c>
      <c r="AE1116" s="41" t="s">
        <v>27846</v>
      </c>
      <c r="AF1116" s="43"/>
      <c r="AG1116" s="43"/>
      <c r="AH1116" s="43"/>
      <c r="AI1116" s="43"/>
      <c r="AJ1116" s="43"/>
      <c r="AK1116" s="43"/>
      <c r="AL1116" s="43"/>
      <c r="AM1116" s="43"/>
      <c r="AN1116" s="43"/>
      <c r="AO1116" s="41" t="s">
        <v>23532</v>
      </c>
      <c r="AP1116" s="43"/>
      <c r="AQ1116" s="43"/>
      <c r="AR1116" s="43"/>
      <c r="AS1116" s="29"/>
    </row>
    <row r="1117">
      <c r="A1117" s="28"/>
      <c r="B1117" s="37" t="s">
        <v>26336</v>
      </c>
      <c r="C1117" s="35"/>
      <c r="D1117" s="38" t="b">
        <v>1</v>
      </c>
      <c r="E1117" s="38" t="b">
        <v>0</v>
      </c>
      <c r="F1117" s="38" t="b">
        <v>0</v>
      </c>
      <c r="G1117" s="38" t="b">
        <v>0</v>
      </c>
      <c r="H1117" s="38" t="b">
        <v>0</v>
      </c>
      <c r="I1117" s="38" t="b">
        <v>0</v>
      </c>
      <c r="J1117" s="39"/>
      <c r="K1117" s="39"/>
      <c r="L1117" s="38" t="b">
        <v>1</v>
      </c>
      <c r="M1117" s="41" t="s">
        <v>26315</v>
      </c>
      <c r="N1117" s="41" t="s">
        <v>1921</v>
      </c>
      <c r="O1117" s="41" t="s">
        <v>26337</v>
      </c>
      <c r="P1117" s="42" t="s">
        <v>30208</v>
      </c>
      <c r="Q1117" s="41" t="s">
        <v>26318</v>
      </c>
      <c r="R1117" s="41" t="s">
        <v>162</v>
      </c>
      <c r="S1117" s="41" t="s">
        <v>12026</v>
      </c>
      <c r="T1117" s="43"/>
      <c r="U1117" s="41" t="s">
        <v>16868</v>
      </c>
      <c r="V1117" s="43"/>
      <c r="W1117" s="41" t="s">
        <v>26190</v>
      </c>
      <c r="X1117" s="43"/>
      <c r="Y1117" s="41" t="s">
        <v>27870</v>
      </c>
      <c r="Z1117" s="41" t="s">
        <v>29126</v>
      </c>
      <c r="AA1117" s="41" t="s">
        <v>26318</v>
      </c>
      <c r="AB1117" s="39"/>
      <c r="AC1117" s="39"/>
      <c r="AD1117" s="41" t="s">
        <v>151</v>
      </c>
      <c r="AE1117" s="41" t="s">
        <v>27846</v>
      </c>
      <c r="AF1117" s="43"/>
      <c r="AG1117" s="43"/>
      <c r="AH1117" s="43"/>
      <c r="AI1117" s="43"/>
      <c r="AJ1117" s="43"/>
      <c r="AK1117" s="43"/>
      <c r="AL1117" s="43"/>
      <c r="AM1117" s="43"/>
      <c r="AN1117" s="43"/>
      <c r="AO1117" s="41" t="s">
        <v>23532</v>
      </c>
      <c r="AP1117" s="43"/>
      <c r="AQ1117" s="43"/>
      <c r="AR1117" s="43"/>
      <c r="AS1117" s="29"/>
    </row>
    <row r="1118">
      <c r="A1118" s="28"/>
      <c r="B1118" s="37" t="s">
        <v>26332</v>
      </c>
      <c r="C1118" s="35"/>
      <c r="D1118" s="38" t="b">
        <v>1</v>
      </c>
      <c r="E1118" s="38" t="b">
        <v>0</v>
      </c>
      <c r="F1118" s="38" t="b">
        <v>0</v>
      </c>
      <c r="G1118" s="38" t="b">
        <v>0</v>
      </c>
      <c r="H1118" s="38" t="b">
        <v>0</v>
      </c>
      <c r="I1118" s="38" t="b">
        <v>0</v>
      </c>
      <c r="J1118" s="39"/>
      <c r="K1118" s="39"/>
      <c r="L1118" s="38" t="b">
        <v>1</v>
      </c>
      <c r="M1118" s="41" t="s">
        <v>22979</v>
      </c>
      <c r="N1118" s="41" t="s">
        <v>1921</v>
      </c>
      <c r="O1118" s="41" t="s">
        <v>26333</v>
      </c>
      <c r="P1118" s="42" t="s">
        <v>30209</v>
      </c>
      <c r="Q1118" s="41" t="s">
        <v>24842</v>
      </c>
      <c r="R1118" s="41" t="s">
        <v>162</v>
      </c>
      <c r="S1118" s="41" t="s">
        <v>10625</v>
      </c>
      <c r="T1118" s="41" t="s">
        <v>10562</v>
      </c>
      <c r="U1118" s="41" t="s">
        <v>16868</v>
      </c>
      <c r="V1118" s="43"/>
      <c r="W1118" s="41" t="s">
        <v>26190</v>
      </c>
      <c r="X1118" s="43"/>
      <c r="Y1118" s="41" t="s">
        <v>27870</v>
      </c>
      <c r="Z1118" s="41" t="s">
        <v>29126</v>
      </c>
      <c r="AA1118" s="41" t="s">
        <v>24842</v>
      </c>
      <c r="AB1118" s="39"/>
      <c r="AC1118" s="39"/>
      <c r="AD1118" s="41" t="s">
        <v>151</v>
      </c>
      <c r="AE1118" s="41" t="s">
        <v>27846</v>
      </c>
      <c r="AF1118" s="43"/>
      <c r="AG1118" s="43"/>
      <c r="AH1118" s="43"/>
      <c r="AI1118" s="43"/>
      <c r="AJ1118" s="43"/>
      <c r="AK1118" s="43"/>
      <c r="AL1118" s="43"/>
      <c r="AM1118" s="43"/>
      <c r="AN1118" s="43"/>
      <c r="AO1118" s="41" t="s">
        <v>23532</v>
      </c>
      <c r="AP1118" s="43"/>
      <c r="AQ1118" s="43"/>
      <c r="AR1118" s="43"/>
      <c r="AS1118" s="29"/>
    </row>
    <row r="1119">
      <c r="A1119" s="28"/>
      <c r="B1119" s="37" t="s">
        <v>26332</v>
      </c>
      <c r="C1119" s="35"/>
      <c r="D1119" s="38" t="b">
        <v>1</v>
      </c>
      <c r="E1119" s="38" t="b">
        <v>0</v>
      </c>
      <c r="F1119" s="38" t="b">
        <v>0</v>
      </c>
      <c r="G1119" s="38" t="b">
        <v>0</v>
      </c>
      <c r="H1119" s="38" t="b">
        <v>0</v>
      </c>
      <c r="I1119" s="38" t="b">
        <v>0</v>
      </c>
      <c r="J1119" s="39"/>
      <c r="K1119" s="39"/>
      <c r="L1119" s="38" t="b">
        <v>1</v>
      </c>
      <c r="M1119" s="41" t="s">
        <v>22979</v>
      </c>
      <c r="N1119" s="41" t="s">
        <v>1921</v>
      </c>
      <c r="O1119" s="41" t="s">
        <v>26333</v>
      </c>
      <c r="P1119" s="42" t="s">
        <v>30210</v>
      </c>
      <c r="Q1119" s="41" t="s">
        <v>24842</v>
      </c>
      <c r="R1119" s="41" t="s">
        <v>162</v>
      </c>
      <c r="S1119" s="41" t="s">
        <v>10625</v>
      </c>
      <c r="T1119" s="41" t="s">
        <v>10562</v>
      </c>
      <c r="U1119" s="41" t="s">
        <v>16868</v>
      </c>
      <c r="V1119" s="43"/>
      <c r="W1119" s="41" t="s">
        <v>26190</v>
      </c>
      <c r="X1119" s="43"/>
      <c r="Y1119" s="41" t="s">
        <v>27870</v>
      </c>
      <c r="Z1119" s="41" t="s">
        <v>29126</v>
      </c>
      <c r="AA1119" s="41" t="s">
        <v>24842</v>
      </c>
      <c r="AB1119" s="39"/>
      <c r="AC1119" s="39"/>
      <c r="AD1119" s="41" t="s">
        <v>151</v>
      </c>
      <c r="AE1119" s="41" t="s">
        <v>27846</v>
      </c>
      <c r="AF1119" s="43"/>
      <c r="AG1119" s="43"/>
      <c r="AH1119" s="43"/>
      <c r="AI1119" s="43"/>
      <c r="AJ1119" s="43"/>
      <c r="AK1119" s="43"/>
      <c r="AL1119" s="43"/>
      <c r="AM1119" s="43"/>
      <c r="AN1119" s="43"/>
      <c r="AO1119" s="41" t="s">
        <v>23532</v>
      </c>
      <c r="AP1119" s="43"/>
      <c r="AQ1119" s="43"/>
      <c r="AR1119" s="43"/>
      <c r="AS1119" s="29"/>
    </row>
    <row r="1120">
      <c r="A1120" s="28"/>
      <c r="B1120" s="37" t="s">
        <v>26367</v>
      </c>
      <c r="C1120" s="35"/>
      <c r="D1120" s="38" t="b">
        <v>1</v>
      </c>
      <c r="E1120" s="38" t="b">
        <v>0</v>
      </c>
      <c r="F1120" s="38" t="b">
        <v>0</v>
      </c>
      <c r="G1120" s="38" t="b">
        <v>0</v>
      </c>
      <c r="H1120" s="38" t="b">
        <v>0</v>
      </c>
      <c r="I1120" s="38" t="b">
        <v>0</v>
      </c>
      <c r="J1120" s="39"/>
      <c r="K1120" s="39"/>
      <c r="L1120" s="38" t="b">
        <v>1</v>
      </c>
      <c r="M1120" s="41" t="s">
        <v>22979</v>
      </c>
      <c r="N1120" s="41" t="s">
        <v>1921</v>
      </c>
      <c r="O1120" s="41" t="s">
        <v>26368</v>
      </c>
      <c r="P1120" s="42" t="s">
        <v>30211</v>
      </c>
      <c r="Q1120" s="41" t="s">
        <v>24842</v>
      </c>
      <c r="R1120" s="41" t="s">
        <v>162</v>
      </c>
      <c r="S1120" s="41" t="s">
        <v>10561</v>
      </c>
      <c r="T1120" s="41" t="s">
        <v>10562</v>
      </c>
      <c r="U1120" s="41" t="s">
        <v>16868</v>
      </c>
      <c r="V1120" s="43"/>
      <c r="W1120" s="41" t="s">
        <v>26190</v>
      </c>
      <c r="X1120" s="43"/>
      <c r="Y1120" s="41" t="s">
        <v>27870</v>
      </c>
      <c r="Z1120" s="41" t="s">
        <v>29126</v>
      </c>
      <c r="AA1120" s="41" t="s">
        <v>24842</v>
      </c>
      <c r="AB1120" s="39"/>
      <c r="AC1120" s="39"/>
      <c r="AD1120" s="41" t="s">
        <v>151</v>
      </c>
      <c r="AE1120" s="41" t="s">
        <v>27846</v>
      </c>
      <c r="AF1120" s="43"/>
      <c r="AG1120" s="43"/>
      <c r="AH1120" s="43"/>
      <c r="AI1120" s="43"/>
      <c r="AJ1120" s="43"/>
      <c r="AK1120" s="43"/>
      <c r="AL1120" s="43"/>
      <c r="AM1120" s="43"/>
      <c r="AN1120" s="43"/>
      <c r="AO1120" s="41" t="s">
        <v>23532</v>
      </c>
      <c r="AP1120" s="43"/>
      <c r="AQ1120" s="43"/>
      <c r="AR1120" s="43"/>
      <c r="AS1120" s="29"/>
    </row>
    <row r="1121">
      <c r="A1121" s="28"/>
      <c r="B1121" s="37" t="s">
        <v>26367</v>
      </c>
      <c r="C1121" s="35"/>
      <c r="D1121" s="38" t="b">
        <v>1</v>
      </c>
      <c r="E1121" s="38" t="b">
        <v>0</v>
      </c>
      <c r="F1121" s="38" t="b">
        <v>0</v>
      </c>
      <c r="G1121" s="38" t="b">
        <v>0</v>
      </c>
      <c r="H1121" s="38" t="b">
        <v>0</v>
      </c>
      <c r="I1121" s="38" t="b">
        <v>0</v>
      </c>
      <c r="J1121" s="39"/>
      <c r="K1121" s="39"/>
      <c r="L1121" s="38" t="b">
        <v>1</v>
      </c>
      <c r="M1121" s="41" t="s">
        <v>22979</v>
      </c>
      <c r="N1121" s="41" t="s">
        <v>1921</v>
      </c>
      <c r="O1121" s="41" t="s">
        <v>26368</v>
      </c>
      <c r="P1121" s="42" t="s">
        <v>30212</v>
      </c>
      <c r="Q1121" s="41" t="s">
        <v>24842</v>
      </c>
      <c r="R1121" s="41" t="s">
        <v>162</v>
      </c>
      <c r="S1121" s="41" t="s">
        <v>10561</v>
      </c>
      <c r="T1121" s="41" t="s">
        <v>10562</v>
      </c>
      <c r="U1121" s="41" t="s">
        <v>16868</v>
      </c>
      <c r="V1121" s="43"/>
      <c r="W1121" s="41" t="s">
        <v>26190</v>
      </c>
      <c r="X1121" s="43"/>
      <c r="Y1121" s="41" t="s">
        <v>27870</v>
      </c>
      <c r="Z1121" s="41" t="s">
        <v>29126</v>
      </c>
      <c r="AA1121" s="41" t="s">
        <v>24842</v>
      </c>
      <c r="AB1121" s="39"/>
      <c r="AC1121" s="39"/>
      <c r="AD1121" s="41" t="s">
        <v>151</v>
      </c>
      <c r="AE1121" s="41" t="s">
        <v>27846</v>
      </c>
      <c r="AF1121" s="43"/>
      <c r="AG1121" s="43"/>
      <c r="AH1121" s="43"/>
      <c r="AI1121" s="43"/>
      <c r="AJ1121" s="43"/>
      <c r="AK1121" s="43"/>
      <c r="AL1121" s="43"/>
      <c r="AM1121" s="43"/>
      <c r="AN1121" s="43"/>
      <c r="AO1121" s="41" t="s">
        <v>23532</v>
      </c>
      <c r="AP1121" s="43"/>
      <c r="AQ1121" s="43"/>
      <c r="AR1121" s="43"/>
      <c r="AS1121" s="29"/>
    </row>
    <row r="1122">
      <c r="A1122" s="28"/>
      <c r="B1122" s="37" t="s">
        <v>26338</v>
      </c>
      <c r="C1122" s="35"/>
      <c r="D1122" s="38" t="b">
        <v>1</v>
      </c>
      <c r="E1122" s="38" t="b">
        <v>0</v>
      </c>
      <c r="F1122" s="38" t="b">
        <v>0</v>
      </c>
      <c r="G1122" s="38" t="b">
        <v>0</v>
      </c>
      <c r="H1122" s="38" t="b">
        <v>0</v>
      </c>
      <c r="I1122" s="38" t="b">
        <v>0</v>
      </c>
      <c r="J1122" s="39"/>
      <c r="K1122" s="39"/>
      <c r="L1122" s="38" t="b">
        <v>1</v>
      </c>
      <c r="M1122" s="41" t="s">
        <v>24688</v>
      </c>
      <c r="N1122" s="41" t="s">
        <v>1921</v>
      </c>
      <c r="O1122" s="41" t="s">
        <v>26339</v>
      </c>
      <c r="P1122" s="42" t="s">
        <v>30213</v>
      </c>
      <c r="Q1122" s="41" t="s">
        <v>24691</v>
      </c>
      <c r="R1122" s="41" t="s">
        <v>162</v>
      </c>
      <c r="S1122" s="41" t="s">
        <v>12026</v>
      </c>
      <c r="T1122" s="43"/>
      <c r="U1122" s="41" t="s">
        <v>16868</v>
      </c>
      <c r="V1122" s="43"/>
      <c r="W1122" s="41" t="s">
        <v>26190</v>
      </c>
      <c r="X1122" s="43"/>
      <c r="Y1122" s="41" t="s">
        <v>27870</v>
      </c>
      <c r="Z1122" s="41" t="s">
        <v>29126</v>
      </c>
      <c r="AA1122" s="41" t="s">
        <v>24691</v>
      </c>
      <c r="AB1122" s="39"/>
      <c r="AC1122" s="39"/>
      <c r="AD1122" s="41" t="s">
        <v>151</v>
      </c>
      <c r="AE1122" s="41" t="s">
        <v>27846</v>
      </c>
      <c r="AF1122" s="43"/>
      <c r="AG1122" s="43"/>
      <c r="AH1122" s="43"/>
      <c r="AI1122" s="43"/>
      <c r="AJ1122" s="43"/>
      <c r="AK1122" s="43"/>
      <c r="AL1122" s="43"/>
      <c r="AM1122" s="43"/>
      <c r="AN1122" s="43"/>
      <c r="AO1122" s="41" t="s">
        <v>23532</v>
      </c>
      <c r="AP1122" s="43"/>
      <c r="AQ1122" s="43"/>
      <c r="AR1122" s="43"/>
      <c r="AS1122" s="29"/>
    </row>
    <row r="1123">
      <c r="A1123" s="28"/>
      <c r="B1123" s="37" t="s">
        <v>26338</v>
      </c>
      <c r="C1123" s="35"/>
      <c r="D1123" s="38" t="b">
        <v>1</v>
      </c>
      <c r="E1123" s="38" t="b">
        <v>0</v>
      </c>
      <c r="F1123" s="38" t="b">
        <v>0</v>
      </c>
      <c r="G1123" s="38" t="b">
        <v>0</v>
      </c>
      <c r="H1123" s="38" t="b">
        <v>0</v>
      </c>
      <c r="I1123" s="38" t="b">
        <v>0</v>
      </c>
      <c r="J1123" s="39"/>
      <c r="K1123" s="39"/>
      <c r="L1123" s="38" t="b">
        <v>1</v>
      </c>
      <c r="M1123" s="41" t="s">
        <v>24688</v>
      </c>
      <c r="N1123" s="41" t="s">
        <v>1921</v>
      </c>
      <c r="O1123" s="41" t="s">
        <v>26339</v>
      </c>
      <c r="P1123" s="42" t="s">
        <v>30214</v>
      </c>
      <c r="Q1123" s="41" t="s">
        <v>24691</v>
      </c>
      <c r="R1123" s="41" t="s">
        <v>162</v>
      </c>
      <c r="S1123" s="41" t="s">
        <v>12026</v>
      </c>
      <c r="T1123" s="43"/>
      <c r="U1123" s="41" t="s">
        <v>16868</v>
      </c>
      <c r="V1123" s="43"/>
      <c r="W1123" s="41" t="s">
        <v>26190</v>
      </c>
      <c r="X1123" s="43"/>
      <c r="Y1123" s="41" t="s">
        <v>27870</v>
      </c>
      <c r="Z1123" s="41" t="s">
        <v>29126</v>
      </c>
      <c r="AA1123" s="41" t="s">
        <v>24691</v>
      </c>
      <c r="AB1123" s="39"/>
      <c r="AC1123" s="39"/>
      <c r="AD1123" s="41" t="s">
        <v>151</v>
      </c>
      <c r="AE1123" s="41" t="s">
        <v>27846</v>
      </c>
      <c r="AF1123" s="43"/>
      <c r="AG1123" s="43"/>
      <c r="AH1123" s="43"/>
      <c r="AI1123" s="43"/>
      <c r="AJ1123" s="43"/>
      <c r="AK1123" s="43"/>
      <c r="AL1123" s="43"/>
      <c r="AM1123" s="43"/>
      <c r="AN1123" s="43"/>
      <c r="AO1123" s="41" t="s">
        <v>23532</v>
      </c>
      <c r="AP1123" s="43"/>
      <c r="AQ1123" s="43"/>
      <c r="AR1123" s="43"/>
      <c r="AS1123" s="29"/>
    </row>
    <row r="1124">
      <c r="A1124" s="28"/>
      <c r="B1124" s="37" t="s">
        <v>26367</v>
      </c>
      <c r="C1124" s="35"/>
      <c r="D1124" s="38" t="b">
        <v>1</v>
      </c>
      <c r="E1124" s="38" t="b">
        <v>0</v>
      </c>
      <c r="F1124" s="38" t="b">
        <v>0</v>
      </c>
      <c r="G1124" s="38" t="b">
        <v>0</v>
      </c>
      <c r="H1124" s="38" t="b">
        <v>0</v>
      </c>
      <c r="I1124" s="38" t="b">
        <v>0</v>
      </c>
      <c r="J1124" s="39"/>
      <c r="K1124" s="39"/>
      <c r="L1124" s="38" t="b">
        <v>1</v>
      </c>
      <c r="M1124" s="41" t="s">
        <v>22979</v>
      </c>
      <c r="N1124" s="41" t="s">
        <v>1921</v>
      </c>
      <c r="O1124" s="41" t="s">
        <v>26368</v>
      </c>
      <c r="P1124" s="42" t="s">
        <v>30215</v>
      </c>
      <c r="Q1124" s="41" t="s">
        <v>24842</v>
      </c>
      <c r="R1124" s="41" t="s">
        <v>162</v>
      </c>
      <c r="S1124" s="41" t="s">
        <v>10561</v>
      </c>
      <c r="T1124" s="41" t="s">
        <v>10562</v>
      </c>
      <c r="U1124" s="41" t="s">
        <v>16868</v>
      </c>
      <c r="V1124" s="43"/>
      <c r="W1124" s="41" t="s">
        <v>26190</v>
      </c>
      <c r="X1124" s="43"/>
      <c r="Y1124" s="41" t="s">
        <v>27870</v>
      </c>
      <c r="Z1124" s="41" t="s">
        <v>29126</v>
      </c>
      <c r="AA1124" s="41" t="s">
        <v>24842</v>
      </c>
      <c r="AB1124" s="39"/>
      <c r="AC1124" s="39"/>
      <c r="AD1124" s="41" t="s">
        <v>151</v>
      </c>
      <c r="AE1124" s="41" t="s">
        <v>27846</v>
      </c>
      <c r="AF1124" s="43"/>
      <c r="AG1124" s="43"/>
      <c r="AH1124" s="43"/>
      <c r="AI1124" s="43"/>
      <c r="AJ1124" s="43"/>
      <c r="AK1124" s="43"/>
      <c r="AL1124" s="43"/>
      <c r="AM1124" s="43"/>
      <c r="AN1124" s="43"/>
      <c r="AO1124" s="41" t="s">
        <v>23532</v>
      </c>
      <c r="AP1124" s="43"/>
      <c r="AQ1124" s="43"/>
      <c r="AR1124" s="43"/>
      <c r="AS1124" s="29"/>
    </row>
    <row r="1125">
      <c r="A1125" s="28"/>
      <c r="B1125" s="37" t="s">
        <v>26694</v>
      </c>
      <c r="C1125" s="35"/>
      <c r="D1125" s="38" t="b">
        <v>1</v>
      </c>
      <c r="E1125" s="38" t="b">
        <v>0</v>
      </c>
      <c r="F1125" s="38" t="b">
        <v>0</v>
      </c>
      <c r="G1125" s="38" t="b">
        <v>0</v>
      </c>
      <c r="H1125" s="38" t="b">
        <v>0</v>
      </c>
      <c r="I1125" s="38" t="b">
        <v>0</v>
      </c>
      <c r="J1125" s="39"/>
      <c r="K1125" s="39"/>
      <c r="L1125" s="38" t="b">
        <v>1</v>
      </c>
      <c r="M1125" s="45">
        <v>45941.0</v>
      </c>
      <c r="N1125" s="41" t="s">
        <v>12729</v>
      </c>
      <c r="O1125" s="41" t="s">
        <v>26695</v>
      </c>
      <c r="P1125" s="42" t="s">
        <v>30216</v>
      </c>
      <c r="Q1125" s="41" t="s">
        <v>26696</v>
      </c>
      <c r="R1125" s="41" t="s">
        <v>146</v>
      </c>
      <c r="S1125" s="41" t="s">
        <v>24864</v>
      </c>
      <c r="T1125" s="41" t="s">
        <v>24865</v>
      </c>
      <c r="U1125" s="41" t="s">
        <v>16868</v>
      </c>
      <c r="V1125" s="43"/>
      <c r="W1125" s="41" t="s">
        <v>24087</v>
      </c>
      <c r="X1125" s="43"/>
      <c r="Y1125" s="41" t="s">
        <v>27870</v>
      </c>
      <c r="Z1125" s="41" t="s">
        <v>28402</v>
      </c>
      <c r="AA1125" s="41" t="s">
        <v>26696</v>
      </c>
      <c r="AB1125" s="39"/>
      <c r="AC1125" s="39"/>
      <c r="AD1125" s="41" t="s">
        <v>151</v>
      </c>
      <c r="AE1125" s="41" t="s">
        <v>27846</v>
      </c>
      <c r="AF1125" s="43"/>
      <c r="AG1125" s="43"/>
      <c r="AH1125" s="43"/>
      <c r="AI1125" s="43"/>
      <c r="AJ1125" s="43"/>
      <c r="AK1125" s="43"/>
      <c r="AL1125" s="43"/>
      <c r="AM1125" s="43"/>
      <c r="AN1125" s="43"/>
      <c r="AO1125" s="41" t="s">
        <v>23532</v>
      </c>
      <c r="AP1125" s="43"/>
      <c r="AQ1125" s="43"/>
      <c r="AR1125" s="43"/>
      <c r="AS1125" s="29"/>
    </row>
    <row r="1126">
      <c r="A1126" s="28"/>
      <c r="B1126" s="37" t="s">
        <v>26694</v>
      </c>
      <c r="C1126" s="35"/>
      <c r="D1126" s="38" t="b">
        <v>1</v>
      </c>
      <c r="E1126" s="38" t="b">
        <v>0</v>
      </c>
      <c r="F1126" s="38" t="b">
        <v>0</v>
      </c>
      <c r="G1126" s="38" t="b">
        <v>0</v>
      </c>
      <c r="H1126" s="38" t="b">
        <v>0</v>
      </c>
      <c r="I1126" s="38" t="b">
        <v>0</v>
      </c>
      <c r="J1126" s="39"/>
      <c r="K1126" s="39"/>
      <c r="L1126" s="38" t="b">
        <v>1</v>
      </c>
      <c r="M1126" s="45">
        <v>45941.0</v>
      </c>
      <c r="N1126" s="41" t="s">
        <v>12729</v>
      </c>
      <c r="O1126" s="41" t="s">
        <v>26695</v>
      </c>
      <c r="P1126" s="42" t="s">
        <v>30217</v>
      </c>
      <c r="Q1126" s="41" t="s">
        <v>26696</v>
      </c>
      <c r="R1126" s="41" t="s">
        <v>146</v>
      </c>
      <c r="S1126" s="41" t="s">
        <v>24864</v>
      </c>
      <c r="T1126" s="41" t="s">
        <v>24865</v>
      </c>
      <c r="U1126" s="41" t="s">
        <v>16868</v>
      </c>
      <c r="V1126" s="43"/>
      <c r="W1126" s="41" t="s">
        <v>24087</v>
      </c>
      <c r="X1126" s="43"/>
      <c r="Y1126" s="41" t="s">
        <v>27870</v>
      </c>
      <c r="Z1126" s="41" t="s">
        <v>28402</v>
      </c>
      <c r="AA1126" s="41" t="s">
        <v>26696</v>
      </c>
      <c r="AB1126" s="39"/>
      <c r="AC1126" s="39"/>
      <c r="AD1126" s="41" t="s">
        <v>151</v>
      </c>
      <c r="AE1126" s="41" t="s">
        <v>27846</v>
      </c>
      <c r="AF1126" s="43"/>
      <c r="AG1126" s="43"/>
      <c r="AH1126" s="43"/>
      <c r="AI1126" s="43"/>
      <c r="AJ1126" s="43"/>
      <c r="AK1126" s="43"/>
      <c r="AL1126" s="43"/>
      <c r="AM1126" s="43"/>
      <c r="AN1126" s="43"/>
      <c r="AO1126" s="41" t="s">
        <v>23532</v>
      </c>
      <c r="AP1126" s="43"/>
      <c r="AQ1126" s="43"/>
      <c r="AR1126" s="43"/>
      <c r="AS1126" s="29"/>
    </row>
    <row r="1127">
      <c r="A1127" s="28"/>
      <c r="B1127" s="37" t="s">
        <v>26694</v>
      </c>
      <c r="C1127" s="35"/>
      <c r="D1127" s="38" t="b">
        <v>1</v>
      </c>
      <c r="E1127" s="38" t="b">
        <v>0</v>
      </c>
      <c r="F1127" s="38" t="b">
        <v>0</v>
      </c>
      <c r="G1127" s="38" t="b">
        <v>0</v>
      </c>
      <c r="H1127" s="38" t="b">
        <v>0</v>
      </c>
      <c r="I1127" s="38" t="b">
        <v>0</v>
      </c>
      <c r="J1127" s="39"/>
      <c r="K1127" s="39"/>
      <c r="L1127" s="38" t="b">
        <v>1</v>
      </c>
      <c r="M1127" s="45">
        <v>45941.0</v>
      </c>
      <c r="N1127" s="41" t="s">
        <v>12729</v>
      </c>
      <c r="O1127" s="41" t="s">
        <v>26695</v>
      </c>
      <c r="P1127" s="42" t="s">
        <v>30218</v>
      </c>
      <c r="Q1127" s="41" t="s">
        <v>26696</v>
      </c>
      <c r="R1127" s="41" t="s">
        <v>146</v>
      </c>
      <c r="S1127" s="41" t="s">
        <v>24864</v>
      </c>
      <c r="T1127" s="41" t="s">
        <v>24865</v>
      </c>
      <c r="U1127" s="41" t="s">
        <v>16868</v>
      </c>
      <c r="V1127" s="43"/>
      <c r="W1127" s="41" t="s">
        <v>24087</v>
      </c>
      <c r="X1127" s="43"/>
      <c r="Y1127" s="41" t="s">
        <v>27870</v>
      </c>
      <c r="Z1127" s="41" t="s">
        <v>28402</v>
      </c>
      <c r="AA1127" s="41" t="s">
        <v>26696</v>
      </c>
      <c r="AB1127" s="39"/>
      <c r="AC1127" s="39"/>
      <c r="AD1127" s="41" t="s">
        <v>151</v>
      </c>
      <c r="AE1127" s="41" t="s">
        <v>27846</v>
      </c>
      <c r="AF1127" s="43"/>
      <c r="AG1127" s="43"/>
      <c r="AH1127" s="43"/>
      <c r="AI1127" s="43"/>
      <c r="AJ1127" s="43"/>
      <c r="AK1127" s="43"/>
      <c r="AL1127" s="43"/>
      <c r="AM1127" s="43"/>
      <c r="AN1127" s="43"/>
      <c r="AO1127" s="41" t="s">
        <v>23532</v>
      </c>
      <c r="AP1127" s="43"/>
      <c r="AQ1127" s="43"/>
      <c r="AR1127" s="43"/>
      <c r="AS1127" s="29"/>
    </row>
    <row r="1128">
      <c r="A1128" s="28"/>
      <c r="B1128" s="37" t="s">
        <v>27022</v>
      </c>
      <c r="C1128" s="35"/>
      <c r="D1128" s="38" t="b">
        <v>1</v>
      </c>
      <c r="E1128" s="38" t="b">
        <v>0</v>
      </c>
      <c r="F1128" s="38" t="b">
        <v>0</v>
      </c>
      <c r="G1128" s="38" t="b">
        <v>0</v>
      </c>
      <c r="H1128" s="38" t="b">
        <v>0</v>
      </c>
      <c r="I1128" s="38" t="b">
        <v>0</v>
      </c>
      <c r="J1128" s="39"/>
      <c r="K1128" s="39"/>
      <c r="L1128" s="38" t="b">
        <v>1</v>
      </c>
      <c r="M1128" s="41" t="s">
        <v>26140</v>
      </c>
      <c r="N1128" s="41" t="s">
        <v>12729</v>
      </c>
      <c r="O1128" s="41" t="s">
        <v>27023</v>
      </c>
      <c r="P1128" s="42" t="s">
        <v>30219</v>
      </c>
      <c r="Q1128" s="41" t="s">
        <v>26142</v>
      </c>
      <c r="R1128" s="41" t="s">
        <v>16380</v>
      </c>
      <c r="S1128" s="41" t="s">
        <v>24451</v>
      </c>
      <c r="T1128" s="41" t="s">
        <v>24452</v>
      </c>
      <c r="U1128" s="39"/>
      <c r="V1128" s="43"/>
      <c r="W1128" s="41" t="s">
        <v>24087</v>
      </c>
      <c r="X1128" s="43"/>
      <c r="Y1128" s="41" t="s">
        <v>27980</v>
      </c>
      <c r="Z1128" s="41" t="s">
        <v>27980</v>
      </c>
      <c r="AA1128" s="41" t="s">
        <v>26142</v>
      </c>
      <c r="AB1128" s="39"/>
      <c r="AC1128" s="39"/>
      <c r="AD1128" s="41" t="s">
        <v>16462</v>
      </c>
      <c r="AE1128" s="41" t="s">
        <v>27846</v>
      </c>
      <c r="AF1128" s="43"/>
      <c r="AG1128" s="43"/>
      <c r="AH1128" s="43"/>
      <c r="AI1128" s="43"/>
      <c r="AJ1128" s="43"/>
      <c r="AK1128" s="43"/>
      <c r="AL1128" s="43"/>
      <c r="AM1128" s="43"/>
      <c r="AN1128" s="43"/>
      <c r="AO1128" s="43"/>
      <c r="AP1128" s="43"/>
      <c r="AQ1128" s="43"/>
      <c r="AR1128" s="43"/>
      <c r="AS1128" s="29"/>
    </row>
    <row r="1129">
      <c r="A1129" s="28"/>
      <c r="B1129" s="37" t="s">
        <v>25442</v>
      </c>
      <c r="C1129" s="35"/>
      <c r="D1129" s="38" t="b">
        <v>1</v>
      </c>
      <c r="E1129" s="38" t="b">
        <v>0</v>
      </c>
      <c r="F1129" s="38" t="b">
        <v>0</v>
      </c>
      <c r="G1129" s="38" t="b">
        <v>0</v>
      </c>
      <c r="H1129" s="38" t="b">
        <v>0</v>
      </c>
      <c r="I1129" s="38" t="b">
        <v>0</v>
      </c>
      <c r="J1129" s="39"/>
      <c r="K1129" s="39"/>
      <c r="L1129" s="38" t="b">
        <v>1</v>
      </c>
      <c r="M1129" s="41" t="s">
        <v>25240</v>
      </c>
      <c r="N1129" s="41" t="s">
        <v>12729</v>
      </c>
      <c r="O1129" s="41" t="s">
        <v>25443</v>
      </c>
      <c r="P1129" s="42" t="s">
        <v>30220</v>
      </c>
      <c r="Q1129" s="41" t="s">
        <v>25242</v>
      </c>
      <c r="R1129" s="41" t="s">
        <v>9926</v>
      </c>
      <c r="S1129" s="41" t="s">
        <v>24451</v>
      </c>
      <c r="T1129" s="41" t="s">
        <v>24452</v>
      </c>
      <c r="U1129" s="41" t="s">
        <v>16868</v>
      </c>
      <c r="V1129" s="43"/>
      <c r="W1129" s="41" t="s">
        <v>23899</v>
      </c>
      <c r="X1129" s="43"/>
      <c r="Y1129" s="41" t="s">
        <v>27870</v>
      </c>
      <c r="Z1129" s="41" t="s">
        <v>29126</v>
      </c>
      <c r="AA1129" s="41" t="s">
        <v>25242</v>
      </c>
      <c r="AB1129" s="39"/>
      <c r="AC1129" s="39"/>
      <c r="AD1129" s="41" t="s">
        <v>215</v>
      </c>
      <c r="AE1129" s="41" t="s">
        <v>27846</v>
      </c>
      <c r="AF1129" s="43"/>
      <c r="AG1129" s="43"/>
      <c r="AH1129" s="43"/>
      <c r="AI1129" s="43"/>
      <c r="AJ1129" s="43"/>
      <c r="AK1129" s="43"/>
      <c r="AL1129" s="43"/>
      <c r="AM1129" s="43"/>
      <c r="AN1129" s="43"/>
      <c r="AO1129" s="41" t="s">
        <v>23532</v>
      </c>
      <c r="AP1129" s="43"/>
      <c r="AQ1129" s="43"/>
      <c r="AR1129" s="43"/>
      <c r="AS1129" s="29"/>
    </row>
    <row r="1130">
      <c r="A1130" s="28"/>
      <c r="B1130" s="37" t="s">
        <v>25932</v>
      </c>
      <c r="C1130" s="35"/>
      <c r="D1130" s="38" t="b">
        <v>1</v>
      </c>
      <c r="E1130" s="38" t="b">
        <v>1</v>
      </c>
      <c r="F1130" s="38" t="b">
        <v>0</v>
      </c>
      <c r="G1130" s="38" t="b">
        <v>0</v>
      </c>
      <c r="H1130" s="38" t="b">
        <v>0</v>
      </c>
      <c r="I1130" s="38" t="b">
        <v>0</v>
      </c>
      <c r="J1130" s="39"/>
      <c r="K1130" s="39"/>
      <c r="L1130" s="38" t="b">
        <v>1</v>
      </c>
      <c r="M1130" s="41" t="s">
        <v>25240</v>
      </c>
      <c r="N1130" s="41" t="s">
        <v>12729</v>
      </c>
      <c r="O1130" s="41" t="s">
        <v>25933</v>
      </c>
      <c r="P1130" s="42" t="s">
        <v>30221</v>
      </c>
      <c r="Q1130" s="41" t="s">
        <v>25242</v>
      </c>
      <c r="R1130" s="41" t="s">
        <v>9926</v>
      </c>
      <c r="S1130" s="41" t="s">
        <v>25459</v>
      </c>
      <c r="T1130" s="41" t="s">
        <v>25460</v>
      </c>
      <c r="U1130" s="41" t="s">
        <v>16868</v>
      </c>
      <c r="V1130" s="43"/>
      <c r="W1130" s="41" t="s">
        <v>24087</v>
      </c>
      <c r="X1130" s="43"/>
      <c r="Y1130" s="41" t="s">
        <v>27870</v>
      </c>
      <c r="Z1130" s="41" t="s">
        <v>29126</v>
      </c>
      <c r="AA1130" s="41" t="s">
        <v>25242</v>
      </c>
      <c r="AB1130" s="39"/>
      <c r="AC1130" s="39"/>
      <c r="AD1130" s="41" t="s">
        <v>16462</v>
      </c>
      <c r="AE1130" s="41" t="s">
        <v>27846</v>
      </c>
      <c r="AF1130" s="43"/>
      <c r="AG1130" s="43"/>
      <c r="AH1130" s="43"/>
      <c r="AI1130" s="43"/>
      <c r="AJ1130" s="43"/>
      <c r="AK1130" s="43"/>
      <c r="AL1130" s="43"/>
      <c r="AM1130" s="43"/>
      <c r="AN1130" s="43"/>
      <c r="AO1130" s="41" t="s">
        <v>23532</v>
      </c>
      <c r="AP1130" s="43"/>
      <c r="AQ1130" s="43"/>
      <c r="AR1130" s="43"/>
      <c r="AS1130" s="29"/>
    </row>
    <row r="1131">
      <c r="A1131" s="28"/>
      <c r="B1131" s="37" t="s">
        <v>25932</v>
      </c>
      <c r="C1131" s="35"/>
      <c r="D1131" s="38" t="b">
        <v>1</v>
      </c>
      <c r="E1131" s="38" t="b">
        <v>1</v>
      </c>
      <c r="F1131" s="38" t="b">
        <v>0</v>
      </c>
      <c r="G1131" s="38" t="b">
        <v>0</v>
      </c>
      <c r="H1131" s="38" t="b">
        <v>0</v>
      </c>
      <c r="I1131" s="38" t="b">
        <v>0</v>
      </c>
      <c r="J1131" s="39"/>
      <c r="K1131" s="39"/>
      <c r="L1131" s="38" t="b">
        <v>1</v>
      </c>
      <c r="M1131" s="41" t="s">
        <v>25240</v>
      </c>
      <c r="N1131" s="41" t="s">
        <v>12729</v>
      </c>
      <c r="O1131" s="41" t="s">
        <v>25933</v>
      </c>
      <c r="P1131" s="42" t="s">
        <v>30222</v>
      </c>
      <c r="Q1131" s="41" t="s">
        <v>25242</v>
      </c>
      <c r="R1131" s="41" t="s">
        <v>9926</v>
      </c>
      <c r="S1131" s="41" t="s">
        <v>25459</v>
      </c>
      <c r="T1131" s="41" t="s">
        <v>25460</v>
      </c>
      <c r="U1131" s="41" t="s">
        <v>16868</v>
      </c>
      <c r="V1131" s="43"/>
      <c r="W1131" s="41" t="s">
        <v>24087</v>
      </c>
      <c r="X1131" s="43"/>
      <c r="Y1131" s="41" t="s">
        <v>27870</v>
      </c>
      <c r="Z1131" s="41" t="s">
        <v>29126</v>
      </c>
      <c r="AA1131" s="41" t="s">
        <v>25242</v>
      </c>
      <c r="AB1131" s="39"/>
      <c r="AC1131" s="39"/>
      <c r="AD1131" s="41" t="s">
        <v>16462</v>
      </c>
      <c r="AE1131" s="41" t="s">
        <v>27846</v>
      </c>
      <c r="AF1131" s="43"/>
      <c r="AG1131" s="43"/>
      <c r="AH1131" s="43"/>
      <c r="AI1131" s="43"/>
      <c r="AJ1131" s="43"/>
      <c r="AK1131" s="43"/>
      <c r="AL1131" s="43"/>
      <c r="AM1131" s="43"/>
      <c r="AN1131" s="43"/>
      <c r="AO1131" s="41" t="s">
        <v>23532</v>
      </c>
      <c r="AP1131" s="43"/>
      <c r="AQ1131" s="43"/>
      <c r="AR1131" s="43"/>
      <c r="AS1131" s="29"/>
    </row>
    <row r="1132">
      <c r="A1132" s="28"/>
      <c r="B1132" s="37" t="s">
        <v>25895</v>
      </c>
      <c r="C1132" s="35"/>
      <c r="D1132" s="38" t="b">
        <v>1</v>
      </c>
      <c r="E1132" s="38" t="b">
        <v>0</v>
      </c>
      <c r="F1132" s="38" t="b">
        <v>0</v>
      </c>
      <c r="G1132" s="38" t="b">
        <v>0</v>
      </c>
      <c r="H1132" s="38" t="b">
        <v>0</v>
      </c>
      <c r="I1132" s="38" t="b">
        <v>1</v>
      </c>
      <c r="J1132" s="39"/>
      <c r="K1132" s="39"/>
      <c r="L1132" s="38" t="b">
        <v>1</v>
      </c>
      <c r="M1132" s="40">
        <v>45758.0</v>
      </c>
      <c r="N1132" s="41" t="s">
        <v>4872</v>
      </c>
      <c r="O1132" s="41" t="s">
        <v>25896</v>
      </c>
      <c r="P1132" s="42" t="s">
        <v>30223</v>
      </c>
      <c r="Q1132" s="41" t="s">
        <v>24600</v>
      </c>
      <c r="R1132" s="41" t="s">
        <v>972</v>
      </c>
      <c r="S1132" s="41" t="s">
        <v>4875</v>
      </c>
      <c r="T1132" s="41" t="s">
        <v>1099</v>
      </c>
      <c r="U1132" s="41" t="s">
        <v>25897</v>
      </c>
      <c r="V1132" s="43"/>
      <c r="W1132" s="43"/>
      <c r="X1132" s="43"/>
      <c r="Y1132" s="41" t="s">
        <v>27870</v>
      </c>
      <c r="Z1132" s="41" t="s">
        <v>27845</v>
      </c>
      <c r="AA1132" s="41" t="s">
        <v>24600</v>
      </c>
      <c r="AB1132" s="39"/>
      <c r="AC1132" s="39"/>
      <c r="AD1132" s="41" t="s">
        <v>151</v>
      </c>
      <c r="AE1132" s="41" t="s">
        <v>27846</v>
      </c>
      <c r="AF1132" s="43"/>
      <c r="AG1132" s="43"/>
      <c r="AH1132" s="43"/>
      <c r="AI1132" s="43"/>
      <c r="AJ1132" s="43"/>
      <c r="AK1132" s="43"/>
      <c r="AL1132" s="43"/>
      <c r="AM1132" s="41" t="s">
        <v>25898</v>
      </c>
      <c r="AN1132" s="43"/>
      <c r="AO1132" s="41" t="s">
        <v>24604</v>
      </c>
      <c r="AP1132" s="43"/>
      <c r="AQ1132" s="43"/>
      <c r="AR1132" s="43"/>
      <c r="AS1132" s="29"/>
    </row>
    <row r="1133">
      <c r="A1133" s="28"/>
      <c r="B1133" s="37" t="s">
        <v>25895</v>
      </c>
      <c r="C1133" s="35"/>
      <c r="D1133" s="38" t="b">
        <v>1</v>
      </c>
      <c r="E1133" s="38" t="b">
        <v>0</v>
      </c>
      <c r="F1133" s="38" t="b">
        <v>0</v>
      </c>
      <c r="G1133" s="38" t="b">
        <v>0</v>
      </c>
      <c r="H1133" s="38" t="b">
        <v>0</v>
      </c>
      <c r="I1133" s="38" t="b">
        <v>1</v>
      </c>
      <c r="J1133" s="39"/>
      <c r="K1133" s="39"/>
      <c r="L1133" s="38" t="b">
        <v>1</v>
      </c>
      <c r="M1133" s="40">
        <v>45758.0</v>
      </c>
      <c r="N1133" s="41" t="s">
        <v>4872</v>
      </c>
      <c r="O1133" s="41" t="s">
        <v>25896</v>
      </c>
      <c r="P1133" s="42" t="s">
        <v>30224</v>
      </c>
      <c r="Q1133" s="41" t="s">
        <v>24600</v>
      </c>
      <c r="R1133" s="41" t="s">
        <v>972</v>
      </c>
      <c r="S1133" s="41" t="s">
        <v>4875</v>
      </c>
      <c r="T1133" s="41" t="s">
        <v>1099</v>
      </c>
      <c r="U1133" s="41" t="s">
        <v>25897</v>
      </c>
      <c r="V1133" s="43"/>
      <c r="W1133" s="43"/>
      <c r="X1133" s="43"/>
      <c r="Y1133" s="41" t="s">
        <v>27870</v>
      </c>
      <c r="Z1133" s="41" t="s">
        <v>27845</v>
      </c>
      <c r="AA1133" s="41" t="s">
        <v>24600</v>
      </c>
      <c r="AB1133" s="39"/>
      <c r="AC1133" s="39"/>
      <c r="AD1133" s="41" t="s">
        <v>151</v>
      </c>
      <c r="AE1133" s="41" t="s">
        <v>27846</v>
      </c>
      <c r="AF1133" s="43"/>
      <c r="AG1133" s="43"/>
      <c r="AH1133" s="43"/>
      <c r="AI1133" s="43"/>
      <c r="AJ1133" s="43"/>
      <c r="AK1133" s="43"/>
      <c r="AL1133" s="43"/>
      <c r="AM1133" s="41" t="s">
        <v>25898</v>
      </c>
      <c r="AN1133" s="43"/>
      <c r="AO1133" s="41" t="s">
        <v>24604</v>
      </c>
      <c r="AP1133" s="43"/>
      <c r="AQ1133" s="43"/>
      <c r="AR1133" s="43"/>
      <c r="AS1133" s="29"/>
    </row>
    <row r="1134">
      <c r="A1134" s="28"/>
      <c r="B1134" s="37" t="s">
        <v>26889</v>
      </c>
      <c r="C1134" s="35"/>
      <c r="D1134" s="38" t="b">
        <v>1</v>
      </c>
      <c r="E1134" s="38" t="b">
        <v>0</v>
      </c>
      <c r="F1134" s="38" t="b">
        <v>0</v>
      </c>
      <c r="G1134" s="38" t="b">
        <v>0</v>
      </c>
      <c r="H1134" s="38" t="b">
        <v>0</v>
      </c>
      <c r="I1134" s="38" t="b">
        <v>1</v>
      </c>
      <c r="J1134" s="39"/>
      <c r="K1134" s="39"/>
      <c r="L1134" s="38" t="b">
        <v>1</v>
      </c>
      <c r="M1134" s="40">
        <v>45758.0</v>
      </c>
      <c r="N1134" s="41" t="s">
        <v>4872</v>
      </c>
      <c r="O1134" s="41" t="s">
        <v>26890</v>
      </c>
      <c r="P1134" s="42" t="s">
        <v>30225</v>
      </c>
      <c r="Q1134" s="41" t="s">
        <v>24600</v>
      </c>
      <c r="R1134" s="41" t="s">
        <v>972</v>
      </c>
      <c r="S1134" s="41" t="s">
        <v>5557</v>
      </c>
      <c r="T1134" s="41" t="s">
        <v>437</v>
      </c>
      <c r="U1134" s="41" t="s">
        <v>26891</v>
      </c>
      <c r="V1134" s="43"/>
      <c r="W1134" s="43"/>
      <c r="X1134" s="43"/>
      <c r="Y1134" s="41" t="s">
        <v>27870</v>
      </c>
      <c r="Z1134" s="41" t="s">
        <v>27845</v>
      </c>
      <c r="AA1134" s="41" t="s">
        <v>24600</v>
      </c>
      <c r="AB1134" s="39"/>
      <c r="AC1134" s="39"/>
      <c r="AD1134" s="41" t="s">
        <v>151</v>
      </c>
      <c r="AE1134" s="41" t="s">
        <v>27846</v>
      </c>
      <c r="AF1134" s="43"/>
      <c r="AG1134" s="43"/>
      <c r="AH1134" s="43"/>
      <c r="AI1134" s="43"/>
      <c r="AJ1134" s="43"/>
      <c r="AK1134" s="43"/>
      <c r="AL1134" s="43"/>
      <c r="AM1134" s="41" t="s">
        <v>26892</v>
      </c>
      <c r="AN1134" s="43"/>
      <c r="AO1134" s="41" t="s">
        <v>24604</v>
      </c>
      <c r="AP1134" s="43"/>
      <c r="AQ1134" s="43"/>
      <c r="AR1134" s="43"/>
      <c r="AS1134" s="29"/>
    </row>
    <row r="1135">
      <c r="A1135" s="28"/>
      <c r="B1135" s="37" t="s">
        <v>26876</v>
      </c>
      <c r="C1135" s="35"/>
      <c r="D1135" s="38" t="b">
        <v>1</v>
      </c>
      <c r="E1135" s="38" t="b">
        <v>0</v>
      </c>
      <c r="F1135" s="38" t="b">
        <v>0</v>
      </c>
      <c r="G1135" s="38" t="b">
        <v>0</v>
      </c>
      <c r="H1135" s="38" t="b">
        <v>0</v>
      </c>
      <c r="I1135" s="38" t="b">
        <v>1</v>
      </c>
      <c r="J1135" s="39"/>
      <c r="K1135" s="39"/>
      <c r="L1135" s="38" t="b">
        <v>1</v>
      </c>
      <c r="M1135" s="40">
        <v>45758.0</v>
      </c>
      <c r="N1135" s="41" t="s">
        <v>4872</v>
      </c>
      <c r="O1135" s="41" t="s">
        <v>26877</v>
      </c>
      <c r="P1135" s="42" t="s">
        <v>30226</v>
      </c>
      <c r="Q1135" s="41" t="s">
        <v>24600</v>
      </c>
      <c r="R1135" s="41" t="s">
        <v>972</v>
      </c>
      <c r="S1135" s="41" t="s">
        <v>12978</v>
      </c>
      <c r="T1135" s="41" t="s">
        <v>12979</v>
      </c>
      <c r="U1135" s="41" t="s">
        <v>26878</v>
      </c>
      <c r="V1135" s="43"/>
      <c r="W1135" s="43"/>
      <c r="X1135" s="43"/>
      <c r="Y1135" s="41" t="s">
        <v>27870</v>
      </c>
      <c r="Z1135" s="41" t="s">
        <v>27845</v>
      </c>
      <c r="AA1135" s="41" t="s">
        <v>24600</v>
      </c>
      <c r="AB1135" s="39"/>
      <c r="AC1135" s="39"/>
      <c r="AD1135" s="41" t="s">
        <v>151</v>
      </c>
      <c r="AE1135" s="41" t="s">
        <v>27846</v>
      </c>
      <c r="AF1135" s="43"/>
      <c r="AG1135" s="43"/>
      <c r="AH1135" s="43"/>
      <c r="AI1135" s="43"/>
      <c r="AJ1135" s="43"/>
      <c r="AK1135" s="43"/>
      <c r="AL1135" s="43"/>
      <c r="AM1135" s="41" t="s">
        <v>26879</v>
      </c>
      <c r="AN1135" s="43"/>
      <c r="AO1135" s="41" t="s">
        <v>24604</v>
      </c>
      <c r="AP1135" s="43"/>
      <c r="AQ1135" s="43"/>
      <c r="AR1135" s="43"/>
      <c r="AS1135" s="29"/>
    </row>
    <row r="1136">
      <c r="A1136" s="28"/>
      <c r="B1136" s="37" t="s">
        <v>26889</v>
      </c>
      <c r="C1136" s="35"/>
      <c r="D1136" s="38" t="b">
        <v>1</v>
      </c>
      <c r="E1136" s="38" t="b">
        <v>0</v>
      </c>
      <c r="F1136" s="38" t="b">
        <v>0</v>
      </c>
      <c r="G1136" s="38" t="b">
        <v>0</v>
      </c>
      <c r="H1136" s="38" t="b">
        <v>0</v>
      </c>
      <c r="I1136" s="38" t="b">
        <v>1</v>
      </c>
      <c r="J1136" s="39"/>
      <c r="K1136" s="39"/>
      <c r="L1136" s="38" t="b">
        <v>1</v>
      </c>
      <c r="M1136" s="40">
        <v>45758.0</v>
      </c>
      <c r="N1136" s="41" t="s">
        <v>4872</v>
      </c>
      <c r="O1136" s="41" t="s">
        <v>26890</v>
      </c>
      <c r="P1136" s="42" t="s">
        <v>30227</v>
      </c>
      <c r="Q1136" s="41" t="s">
        <v>24600</v>
      </c>
      <c r="R1136" s="41" t="s">
        <v>972</v>
      </c>
      <c r="S1136" s="41" t="s">
        <v>5557</v>
      </c>
      <c r="T1136" s="41" t="s">
        <v>437</v>
      </c>
      <c r="U1136" s="41" t="s">
        <v>26891</v>
      </c>
      <c r="V1136" s="43"/>
      <c r="W1136" s="43"/>
      <c r="X1136" s="43"/>
      <c r="Y1136" s="41" t="s">
        <v>27870</v>
      </c>
      <c r="Z1136" s="41" t="s">
        <v>27845</v>
      </c>
      <c r="AA1136" s="41" t="s">
        <v>24600</v>
      </c>
      <c r="AB1136" s="39"/>
      <c r="AC1136" s="39"/>
      <c r="AD1136" s="41" t="s">
        <v>151</v>
      </c>
      <c r="AE1136" s="41" t="s">
        <v>27846</v>
      </c>
      <c r="AF1136" s="43"/>
      <c r="AG1136" s="43"/>
      <c r="AH1136" s="43"/>
      <c r="AI1136" s="43"/>
      <c r="AJ1136" s="43"/>
      <c r="AK1136" s="43"/>
      <c r="AL1136" s="43"/>
      <c r="AM1136" s="41" t="s">
        <v>26892</v>
      </c>
      <c r="AN1136" s="43"/>
      <c r="AO1136" s="41" t="s">
        <v>24604</v>
      </c>
      <c r="AP1136" s="43"/>
      <c r="AQ1136" s="43"/>
      <c r="AR1136" s="43"/>
      <c r="AS1136" s="29"/>
    </row>
    <row r="1137">
      <c r="A1137" s="28"/>
      <c r="B1137" s="37" t="s">
        <v>26876</v>
      </c>
      <c r="C1137" s="35"/>
      <c r="D1137" s="38" t="b">
        <v>1</v>
      </c>
      <c r="E1137" s="38" t="b">
        <v>0</v>
      </c>
      <c r="F1137" s="38" t="b">
        <v>0</v>
      </c>
      <c r="G1137" s="38" t="b">
        <v>0</v>
      </c>
      <c r="H1137" s="38" t="b">
        <v>0</v>
      </c>
      <c r="I1137" s="38" t="b">
        <v>1</v>
      </c>
      <c r="J1137" s="39"/>
      <c r="K1137" s="39"/>
      <c r="L1137" s="38" t="b">
        <v>1</v>
      </c>
      <c r="M1137" s="40">
        <v>45758.0</v>
      </c>
      <c r="N1137" s="41" t="s">
        <v>4872</v>
      </c>
      <c r="O1137" s="41" t="s">
        <v>26877</v>
      </c>
      <c r="P1137" s="42" t="s">
        <v>30228</v>
      </c>
      <c r="Q1137" s="41" t="s">
        <v>24600</v>
      </c>
      <c r="R1137" s="41" t="s">
        <v>972</v>
      </c>
      <c r="S1137" s="41" t="s">
        <v>12978</v>
      </c>
      <c r="T1137" s="41" t="s">
        <v>12979</v>
      </c>
      <c r="U1137" s="41" t="s">
        <v>26878</v>
      </c>
      <c r="V1137" s="43"/>
      <c r="W1137" s="43"/>
      <c r="X1137" s="43"/>
      <c r="Y1137" s="41" t="s">
        <v>27870</v>
      </c>
      <c r="Z1137" s="41" t="s">
        <v>27845</v>
      </c>
      <c r="AA1137" s="41" t="s">
        <v>24600</v>
      </c>
      <c r="AB1137" s="39"/>
      <c r="AC1137" s="39"/>
      <c r="AD1137" s="41" t="s">
        <v>151</v>
      </c>
      <c r="AE1137" s="41" t="s">
        <v>27846</v>
      </c>
      <c r="AF1137" s="43"/>
      <c r="AG1137" s="43"/>
      <c r="AH1137" s="43"/>
      <c r="AI1137" s="43"/>
      <c r="AJ1137" s="43"/>
      <c r="AK1137" s="43"/>
      <c r="AL1137" s="43"/>
      <c r="AM1137" s="41" t="s">
        <v>26879</v>
      </c>
      <c r="AN1137" s="43"/>
      <c r="AO1137" s="41" t="s">
        <v>24604</v>
      </c>
      <c r="AP1137" s="43"/>
      <c r="AQ1137" s="43"/>
      <c r="AR1137" s="43"/>
      <c r="AS1137" s="29"/>
    </row>
    <row r="1138">
      <c r="A1138" s="28"/>
      <c r="B1138" s="37" t="s">
        <v>27487</v>
      </c>
      <c r="C1138" s="35"/>
      <c r="D1138" s="38" t="b">
        <v>1</v>
      </c>
      <c r="E1138" s="38" t="b">
        <v>0</v>
      </c>
      <c r="F1138" s="38" t="b">
        <v>0</v>
      </c>
      <c r="G1138" s="38" t="b">
        <v>0</v>
      </c>
      <c r="H1138" s="38" t="b">
        <v>0</v>
      </c>
      <c r="I1138" s="38" t="b">
        <v>0</v>
      </c>
      <c r="J1138" s="39"/>
      <c r="K1138" s="39"/>
      <c r="L1138" s="38" t="b">
        <v>1</v>
      </c>
      <c r="M1138" s="41" t="s">
        <v>26992</v>
      </c>
      <c r="N1138" s="41" t="s">
        <v>4872</v>
      </c>
      <c r="O1138" s="41" t="s">
        <v>27488</v>
      </c>
      <c r="P1138" s="42" t="s">
        <v>30229</v>
      </c>
      <c r="Q1138" s="41" t="s">
        <v>26994</v>
      </c>
      <c r="R1138" s="41" t="s">
        <v>16380</v>
      </c>
      <c r="S1138" s="41" t="s">
        <v>4875</v>
      </c>
      <c r="T1138" s="41" t="s">
        <v>1099</v>
      </c>
      <c r="U1138" s="41" t="s">
        <v>16868</v>
      </c>
      <c r="V1138" s="43"/>
      <c r="W1138" s="43"/>
      <c r="X1138" s="43"/>
      <c r="Y1138" s="41" t="s">
        <v>27870</v>
      </c>
      <c r="Z1138" s="41" t="s">
        <v>27980</v>
      </c>
      <c r="AA1138" s="41" t="s">
        <v>26994</v>
      </c>
      <c r="AB1138" s="39"/>
      <c r="AC1138" s="39"/>
      <c r="AD1138" s="41" t="s">
        <v>151</v>
      </c>
      <c r="AE1138" s="41" t="s">
        <v>27846</v>
      </c>
      <c r="AF1138" s="43"/>
      <c r="AG1138" s="43"/>
      <c r="AH1138" s="43"/>
      <c r="AI1138" s="43"/>
      <c r="AJ1138" s="43"/>
      <c r="AK1138" s="43"/>
      <c r="AL1138" s="43"/>
      <c r="AM1138" s="43"/>
      <c r="AN1138" s="43"/>
      <c r="AO1138" s="41" t="s">
        <v>23532</v>
      </c>
      <c r="AP1138" s="43"/>
      <c r="AQ1138" s="43"/>
      <c r="AR1138" s="43"/>
      <c r="AS1138" s="29"/>
    </row>
    <row r="1139">
      <c r="A1139" s="28"/>
      <c r="B1139" s="37" t="s">
        <v>27485</v>
      </c>
      <c r="C1139" s="35"/>
      <c r="D1139" s="38" t="b">
        <v>1</v>
      </c>
      <c r="E1139" s="38" t="b">
        <v>0</v>
      </c>
      <c r="F1139" s="38" t="b">
        <v>0</v>
      </c>
      <c r="G1139" s="38" t="b">
        <v>0</v>
      </c>
      <c r="H1139" s="38" t="b">
        <v>0</v>
      </c>
      <c r="I1139" s="38" t="b">
        <v>0</v>
      </c>
      <c r="J1139" s="39"/>
      <c r="K1139" s="39"/>
      <c r="L1139" s="38" t="b">
        <v>1</v>
      </c>
      <c r="M1139" s="41" t="s">
        <v>26510</v>
      </c>
      <c r="N1139" s="41" t="s">
        <v>4872</v>
      </c>
      <c r="O1139" s="41" t="s">
        <v>27486</v>
      </c>
      <c r="P1139" s="42" t="s">
        <v>30230</v>
      </c>
      <c r="Q1139" s="41" t="s">
        <v>26829</v>
      </c>
      <c r="R1139" s="41" t="s">
        <v>16380</v>
      </c>
      <c r="S1139" s="41" t="s">
        <v>4875</v>
      </c>
      <c r="T1139" s="41" t="s">
        <v>1099</v>
      </c>
      <c r="U1139" s="41" t="s">
        <v>16868</v>
      </c>
      <c r="V1139" s="43"/>
      <c r="W1139" s="43"/>
      <c r="X1139" s="43"/>
      <c r="Y1139" s="41" t="s">
        <v>27870</v>
      </c>
      <c r="Z1139" s="41" t="s">
        <v>27980</v>
      </c>
      <c r="AA1139" s="41" t="s">
        <v>26829</v>
      </c>
      <c r="AB1139" s="39"/>
      <c r="AC1139" s="39"/>
      <c r="AD1139" s="41" t="s">
        <v>151</v>
      </c>
      <c r="AE1139" s="41" t="s">
        <v>27846</v>
      </c>
      <c r="AF1139" s="43"/>
      <c r="AG1139" s="43"/>
      <c r="AH1139" s="43"/>
      <c r="AI1139" s="43"/>
      <c r="AJ1139" s="43"/>
      <c r="AK1139" s="43"/>
      <c r="AL1139" s="43"/>
      <c r="AM1139" s="43"/>
      <c r="AN1139" s="43"/>
      <c r="AO1139" s="41" t="s">
        <v>23532</v>
      </c>
      <c r="AP1139" s="43"/>
      <c r="AQ1139" s="43"/>
      <c r="AR1139" s="43"/>
      <c r="AS1139" s="29"/>
    </row>
    <row r="1140">
      <c r="A1140" s="28"/>
      <c r="B1140" s="37" t="s">
        <v>27482</v>
      </c>
      <c r="C1140" s="35"/>
      <c r="D1140" s="38" t="b">
        <v>1</v>
      </c>
      <c r="E1140" s="38" t="b">
        <v>0</v>
      </c>
      <c r="F1140" s="38" t="b">
        <v>0</v>
      </c>
      <c r="G1140" s="38" t="b">
        <v>0</v>
      </c>
      <c r="H1140" s="38" t="b">
        <v>0</v>
      </c>
      <c r="I1140" s="38" t="b">
        <v>0</v>
      </c>
      <c r="J1140" s="39"/>
      <c r="K1140" s="39"/>
      <c r="L1140" s="38" t="b">
        <v>1</v>
      </c>
      <c r="M1140" s="41" t="s">
        <v>23013</v>
      </c>
      <c r="N1140" s="41" t="s">
        <v>4872</v>
      </c>
      <c r="O1140" s="41" t="s">
        <v>27483</v>
      </c>
      <c r="P1140" s="42" t="s">
        <v>30231</v>
      </c>
      <c r="Q1140" s="41" t="s">
        <v>26716</v>
      </c>
      <c r="R1140" s="41" t="s">
        <v>16380</v>
      </c>
      <c r="S1140" s="41" t="s">
        <v>4875</v>
      </c>
      <c r="T1140" s="41" t="s">
        <v>1099</v>
      </c>
      <c r="U1140" s="41" t="s">
        <v>16868</v>
      </c>
      <c r="V1140" s="43"/>
      <c r="W1140" s="43"/>
      <c r="X1140" s="43"/>
      <c r="Y1140" s="41" t="s">
        <v>27870</v>
      </c>
      <c r="Z1140" s="41" t="s">
        <v>27980</v>
      </c>
      <c r="AA1140" s="41" t="s">
        <v>26716</v>
      </c>
      <c r="AB1140" s="39"/>
      <c r="AC1140" s="39"/>
      <c r="AD1140" s="41" t="s">
        <v>151</v>
      </c>
      <c r="AE1140" s="41" t="s">
        <v>27846</v>
      </c>
      <c r="AF1140" s="43"/>
      <c r="AG1140" s="43"/>
      <c r="AH1140" s="43"/>
      <c r="AI1140" s="43"/>
      <c r="AJ1140" s="43"/>
      <c r="AK1140" s="43"/>
      <c r="AL1140" s="43"/>
      <c r="AM1140" s="43"/>
      <c r="AN1140" s="43"/>
      <c r="AO1140" s="41" t="s">
        <v>23532</v>
      </c>
      <c r="AP1140" s="43"/>
      <c r="AQ1140" s="43"/>
      <c r="AR1140" s="43"/>
      <c r="AS1140" s="29"/>
    </row>
    <row r="1141">
      <c r="A1141" s="28"/>
      <c r="B1141" s="37" t="s">
        <v>27482</v>
      </c>
      <c r="C1141" s="35"/>
      <c r="D1141" s="38" t="b">
        <v>1</v>
      </c>
      <c r="E1141" s="38" t="b">
        <v>0</v>
      </c>
      <c r="F1141" s="38" t="b">
        <v>0</v>
      </c>
      <c r="G1141" s="38" t="b">
        <v>0</v>
      </c>
      <c r="H1141" s="38" t="b">
        <v>0</v>
      </c>
      <c r="I1141" s="38" t="b">
        <v>0</v>
      </c>
      <c r="J1141" s="39"/>
      <c r="K1141" s="39"/>
      <c r="L1141" s="38" t="b">
        <v>1</v>
      </c>
      <c r="M1141" s="41" t="s">
        <v>23013</v>
      </c>
      <c r="N1141" s="41" t="s">
        <v>4872</v>
      </c>
      <c r="O1141" s="41" t="s">
        <v>27483</v>
      </c>
      <c r="P1141" s="42" t="s">
        <v>30232</v>
      </c>
      <c r="Q1141" s="41" t="s">
        <v>26716</v>
      </c>
      <c r="R1141" s="41" t="s">
        <v>16380</v>
      </c>
      <c r="S1141" s="41" t="s">
        <v>4875</v>
      </c>
      <c r="T1141" s="41" t="s">
        <v>1099</v>
      </c>
      <c r="U1141" s="41" t="s">
        <v>16868</v>
      </c>
      <c r="V1141" s="43"/>
      <c r="W1141" s="43"/>
      <c r="X1141" s="43"/>
      <c r="Y1141" s="41" t="s">
        <v>27870</v>
      </c>
      <c r="Z1141" s="41" t="s">
        <v>27980</v>
      </c>
      <c r="AA1141" s="41" t="s">
        <v>26716</v>
      </c>
      <c r="AB1141" s="39"/>
      <c r="AC1141" s="39"/>
      <c r="AD1141" s="41" t="s">
        <v>151</v>
      </c>
      <c r="AE1141" s="41" t="s">
        <v>27846</v>
      </c>
      <c r="AF1141" s="43"/>
      <c r="AG1141" s="43"/>
      <c r="AH1141" s="43"/>
      <c r="AI1141" s="43"/>
      <c r="AJ1141" s="43"/>
      <c r="AK1141" s="43"/>
      <c r="AL1141" s="43"/>
      <c r="AM1141" s="43"/>
      <c r="AN1141" s="43"/>
      <c r="AO1141" s="41" t="s">
        <v>23532</v>
      </c>
      <c r="AP1141" s="43"/>
      <c r="AQ1141" s="43"/>
      <c r="AR1141" s="43"/>
      <c r="AS1141" s="29"/>
    </row>
    <row r="1142">
      <c r="A1142" s="28"/>
      <c r="B1142" s="37" t="s">
        <v>27487</v>
      </c>
      <c r="C1142" s="35"/>
      <c r="D1142" s="38" t="b">
        <v>1</v>
      </c>
      <c r="E1142" s="38" t="b">
        <v>0</v>
      </c>
      <c r="F1142" s="38" t="b">
        <v>0</v>
      </c>
      <c r="G1142" s="38" t="b">
        <v>0</v>
      </c>
      <c r="H1142" s="38" t="b">
        <v>0</v>
      </c>
      <c r="I1142" s="38" t="b">
        <v>0</v>
      </c>
      <c r="J1142" s="39"/>
      <c r="K1142" s="39"/>
      <c r="L1142" s="38" t="b">
        <v>1</v>
      </c>
      <c r="M1142" s="41" t="s">
        <v>26992</v>
      </c>
      <c r="N1142" s="41" t="s">
        <v>4872</v>
      </c>
      <c r="O1142" s="41" t="s">
        <v>27488</v>
      </c>
      <c r="P1142" s="42" t="s">
        <v>30233</v>
      </c>
      <c r="Q1142" s="41" t="s">
        <v>26994</v>
      </c>
      <c r="R1142" s="41" t="s">
        <v>16380</v>
      </c>
      <c r="S1142" s="41" t="s">
        <v>4875</v>
      </c>
      <c r="T1142" s="41" t="s">
        <v>1099</v>
      </c>
      <c r="U1142" s="41" t="s">
        <v>16868</v>
      </c>
      <c r="V1142" s="43"/>
      <c r="W1142" s="43"/>
      <c r="X1142" s="43"/>
      <c r="Y1142" s="41" t="s">
        <v>27870</v>
      </c>
      <c r="Z1142" s="41" t="s">
        <v>27980</v>
      </c>
      <c r="AA1142" s="41" t="s">
        <v>26994</v>
      </c>
      <c r="AB1142" s="39"/>
      <c r="AC1142" s="39"/>
      <c r="AD1142" s="41" t="s">
        <v>151</v>
      </c>
      <c r="AE1142" s="41" t="s">
        <v>27846</v>
      </c>
      <c r="AF1142" s="43"/>
      <c r="AG1142" s="43"/>
      <c r="AH1142" s="43"/>
      <c r="AI1142" s="43"/>
      <c r="AJ1142" s="43"/>
      <c r="AK1142" s="43"/>
      <c r="AL1142" s="43"/>
      <c r="AM1142" s="43"/>
      <c r="AN1142" s="43"/>
      <c r="AO1142" s="41" t="s">
        <v>23532</v>
      </c>
      <c r="AP1142" s="43"/>
      <c r="AQ1142" s="43"/>
      <c r="AR1142" s="43"/>
      <c r="AS1142" s="29"/>
    </row>
    <row r="1143">
      <c r="A1143" s="28"/>
      <c r="B1143" s="37" t="s">
        <v>27485</v>
      </c>
      <c r="C1143" s="35"/>
      <c r="D1143" s="38" t="b">
        <v>1</v>
      </c>
      <c r="E1143" s="38" t="b">
        <v>0</v>
      </c>
      <c r="F1143" s="38" t="b">
        <v>0</v>
      </c>
      <c r="G1143" s="38" t="b">
        <v>0</v>
      </c>
      <c r="H1143" s="38" t="b">
        <v>0</v>
      </c>
      <c r="I1143" s="38" t="b">
        <v>0</v>
      </c>
      <c r="J1143" s="39"/>
      <c r="K1143" s="39"/>
      <c r="L1143" s="38" t="b">
        <v>1</v>
      </c>
      <c r="M1143" s="41" t="s">
        <v>26510</v>
      </c>
      <c r="N1143" s="41" t="s">
        <v>4872</v>
      </c>
      <c r="O1143" s="41" t="s">
        <v>27486</v>
      </c>
      <c r="P1143" s="42" t="s">
        <v>30234</v>
      </c>
      <c r="Q1143" s="41" t="s">
        <v>26829</v>
      </c>
      <c r="R1143" s="41" t="s">
        <v>16380</v>
      </c>
      <c r="S1143" s="41" t="s">
        <v>4875</v>
      </c>
      <c r="T1143" s="41" t="s">
        <v>1099</v>
      </c>
      <c r="U1143" s="41" t="s">
        <v>16868</v>
      </c>
      <c r="V1143" s="43"/>
      <c r="W1143" s="43"/>
      <c r="X1143" s="43"/>
      <c r="Y1143" s="41" t="s">
        <v>27870</v>
      </c>
      <c r="Z1143" s="41" t="s">
        <v>27980</v>
      </c>
      <c r="AA1143" s="41" t="s">
        <v>26829</v>
      </c>
      <c r="AB1143" s="39"/>
      <c r="AC1143" s="39"/>
      <c r="AD1143" s="41" t="s">
        <v>151</v>
      </c>
      <c r="AE1143" s="41" t="s">
        <v>27846</v>
      </c>
      <c r="AF1143" s="43"/>
      <c r="AG1143" s="43"/>
      <c r="AH1143" s="43"/>
      <c r="AI1143" s="43"/>
      <c r="AJ1143" s="43"/>
      <c r="AK1143" s="43"/>
      <c r="AL1143" s="43"/>
      <c r="AM1143" s="43"/>
      <c r="AN1143" s="43"/>
      <c r="AO1143" s="41" t="s">
        <v>23532</v>
      </c>
      <c r="AP1143" s="43"/>
      <c r="AQ1143" s="43"/>
      <c r="AR1143" s="43"/>
      <c r="AS1143" s="29"/>
    </row>
    <row r="1144">
      <c r="A1144" s="28"/>
      <c r="B1144" s="37" t="s">
        <v>30235</v>
      </c>
      <c r="C1144" s="35"/>
      <c r="D1144" s="38" t="b">
        <v>0</v>
      </c>
      <c r="E1144" s="38" t="b">
        <v>0</v>
      </c>
      <c r="F1144" s="38" t="b">
        <v>0</v>
      </c>
      <c r="G1144" s="38" t="b">
        <v>0</v>
      </c>
      <c r="H1144" s="38" t="b">
        <v>0</v>
      </c>
      <c r="I1144" s="38" t="b">
        <v>1</v>
      </c>
      <c r="J1144" s="39"/>
      <c r="K1144" s="39"/>
      <c r="L1144" s="38" t="b">
        <v>1</v>
      </c>
      <c r="M1144" s="40">
        <v>45788.0</v>
      </c>
      <c r="N1144" s="41" t="s">
        <v>30236</v>
      </c>
      <c r="O1144" s="41" t="s">
        <v>30237</v>
      </c>
      <c r="P1144" s="42" t="s">
        <v>30238</v>
      </c>
      <c r="Q1144" s="41" t="s">
        <v>24608</v>
      </c>
      <c r="R1144" s="41" t="s">
        <v>1051</v>
      </c>
      <c r="S1144" s="41" t="s">
        <v>30239</v>
      </c>
      <c r="T1144" s="41" t="s">
        <v>28942</v>
      </c>
      <c r="U1144" s="41" t="s">
        <v>30240</v>
      </c>
      <c r="V1144" s="43"/>
      <c r="W1144" s="43"/>
      <c r="X1144" s="43"/>
      <c r="Y1144" s="41" t="s">
        <v>27870</v>
      </c>
      <c r="Z1144" s="41" t="s">
        <v>27870</v>
      </c>
      <c r="AA1144" s="41" t="s">
        <v>24608</v>
      </c>
      <c r="AB1144" s="39"/>
      <c r="AC1144" s="39"/>
      <c r="AD1144" s="41" t="s">
        <v>151</v>
      </c>
      <c r="AE1144" s="41" t="s">
        <v>27846</v>
      </c>
      <c r="AF1144" s="43"/>
      <c r="AG1144" s="43"/>
      <c r="AH1144" s="43"/>
      <c r="AI1144" s="43"/>
      <c r="AJ1144" s="43"/>
      <c r="AK1144" s="43"/>
      <c r="AL1144" s="43"/>
      <c r="AM1144" s="41" t="s">
        <v>30241</v>
      </c>
      <c r="AN1144" s="43"/>
      <c r="AO1144" s="41" t="s">
        <v>24604</v>
      </c>
      <c r="AP1144" s="43"/>
      <c r="AQ1144" s="41" t="s">
        <v>2029</v>
      </c>
      <c r="AR1144" s="43"/>
      <c r="AS1144" s="29"/>
    </row>
    <row r="1145">
      <c r="A1145" s="28"/>
      <c r="B1145" s="37" t="s">
        <v>25523</v>
      </c>
      <c r="C1145" s="35"/>
      <c r="D1145" s="38" t="b">
        <v>1</v>
      </c>
      <c r="E1145" s="38" t="b">
        <v>1</v>
      </c>
      <c r="F1145" s="38" t="b">
        <v>0</v>
      </c>
      <c r="G1145" s="38" t="b">
        <v>0</v>
      </c>
      <c r="H1145" s="38" t="b">
        <v>0</v>
      </c>
      <c r="I1145" s="38" t="b">
        <v>0</v>
      </c>
      <c r="J1145" s="39"/>
      <c r="K1145" s="39"/>
      <c r="L1145" s="38" t="b">
        <v>1</v>
      </c>
      <c r="M1145" s="41" t="s">
        <v>25342</v>
      </c>
      <c r="N1145" s="41" t="s">
        <v>1687</v>
      </c>
      <c r="O1145" s="41" t="s">
        <v>25524</v>
      </c>
      <c r="P1145" s="42" t="s">
        <v>30242</v>
      </c>
      <c r="Q1145" s="41" t="s">
        <v>25344</v>
      </c>
      <c r="R1145" s="41" t="s">
        <v>16380</v>
      </c>
      <c r="S1145" s="41" t="s">
        <v>22188</v>
      </c>
      <c r="T1145" s="43"/>
      <c r="U1145" s="39"/>
      <c r="V1145" s="43"/>
      <c r="W1145" s="43"/>
      <c r="X1145" s="43"/>
      <c r="Y1145" s="41" t="s">
        <v>29126</v>
      </c>
      <c r="Z1145" s="41" t="s">
        <v>27980</v>
      </c>
      <c r="AA1145" s="41" t="s">
        <v>25344</v>
      </c>
      <c r="AB1145" s="39"/>
      <c r="AC1145" s="39"/>
      <c r="AD1145" s="41" t="s">
        <v>151</v>
      </c>
      <c r="AE1145" s="41" t="s">
        <v>27846</v>
      </c>
      <c r="AF1145" s="43"/>
      <c r="AG1145" s="43"/>
      <c r="AH1145" s="43"/>
      <c r="AI1145" s="43"/>
      <c r="AJ1145" s="43"/>
      <c r="AK1145" s="43"/>
      <c r="AL1145" s="43"/>
      <c r="AM1145" s="43"/>
      <c r="AN1145" s="43"/>
      <c r="AO1145" s="43"/>
      <c r="AP1145" s="43"/>
      <c r="AQ1145" s="43"/>
      <c r="AR1145" s="43"/>
      <c r="AS1145" s="29"/>
    </row>
    <row r="1146">
      <c r="A1146" s="28"/>
      <c r="B1146" s="37" t="s">
        <v>26033</v>
      </c>
      <c r="C1146" s="35"/>
      <c r="D1146" s="38" t="b">
        <v>0</v>
      </c>
      <c r="E1146" s="38" t="b">
        <v>0</v>
      </c>
      <c r="F1146" s="38" t="b">
        <v>0</v>
      </c>
      <c r="G1146" s="38" t="b">
        <v>0</v>
      </c>
      <c r="H1146" s="38" t="b">
        <v>0</v>
      </c>
      <c r="I1146" s="38" t="b">
        <v>0</v>
      </c>
      <c r="J1146" s="39"/>
      <c r="K1146" s="39"/>
      <c r="L1146" s="38" t="b">
        <v>1</v>
      </c>
      <c r="M1146" s="41" t="s">
        <v>25049</v>
      </c>
      <c r="N1146" s="41" t="s">
        <v>1687</v>
      </c>
      <c r="O1146" s="41" t="s">
        <v>26034</v>
      </c>
      <c r="P1146" s="42" t="s">
        <v>30243</v>
      </c>
      <c r="Q1146" s="41" t="s">
        <v>25051</v>
      </c>
      <c r="R1146" s="41" t="s">
        <v>9926</v>
      </c>
      <c r="S1146" s="41" t="s">
        <v>1719</v>
      </c>
      <c r="T1146" s="41" t="s">
        <v>1720</v>
      </c>
      <c r="U1146" s="41" t="s">
        <v>16868</v>
      </c>
      <c r="V1146" s="43"/>
      <c r="W1146" s="41" t="s">
        <v>13848</v>
      </c>
      <c r="X1146" s="43"/>
      <c r="Y1146" s="41" t="s">
        <v>27870</v>
      </c>
      <c r="Z1146" s="41" t="s">
        <v>27980</v>
      </c>
      <c r="AA1146" s="41" t="s">
        <v>25051</v>
      </c>
      <c r="AB1146" s="39"/>
      <c r="AC1146" s="39"/>
      <c r="AD1146" s="41" t="s">
        <v>215</v>
      </c>
      <c r="AE1146" s="41" t="s">
        <v>27846</v>
      </c>
      <c r="AF1146" s="43"/>
      <c r="AG1146" s="43"/>
      <c r="AH1146" s="43"/>
      <c r="AI1146" s="43"/>
      <c r="AJ1146" s="43"/>
      <c r="AK1146" s="43"/>
      <c r="AL1146" s="43"/>
      <c r="AM1146" s="43"/>
      <c r="AN1146" s="43"/>
      <c r="AO1146" s="41" t="s">
        <v>23532</v>
      </c>
      <c r="AP1146" s="43"/>
      <c r="AQ1146" s="43"/>
      <c r="AR1146" s="43"/>
      <c r="AS1146" s="29"/>
    </row>
    <row r="1147">
      <c r="A1147" s="28"/>
      <c r="B1147" s="37" t="s">
        <v>26033</v>
      </c>
      <c r="C1147" s="35"/>
      <c r="D1147" s="38" t="b">
        <v>0</v>
      </c>
      <c r="E1147" s="38" t="b">
        <v>0</v>
      </c>
      <c r="F1147" s="38" t="b">
        <v>0</v>
      </c>
      <c r="G1147" s="38" t="b">
        <v>0</v>
      </c>
      <c r="H1147" s="38" t="b">
        <v>0</v>
      </c>
      <c r="I1147" s="38" t="b">
        <v>0</v>
      </c>
      <c r="J1147" s="39"/>
      <c r="K1147" s="39"/>
      <c r="L1147" s="38" t="b">
        <v>1</v>
      </c>
      <c r="M1147" s="41" t="s">
        <v>25049</v>
      </c>
      <c r="N1147" s="41" t="s">
        <v>1687</v>
      </c>
      <c r="O1147" s="41" t="s">
        <v>26034</v>
      </c>
      <c r="P1147" s="42" t="s">
        <v>30244</v>
      </c>
      <c r="Q1147" s="41" t="s">
        <v>25051</v>
      </c>
      <c r="R1147" s="41" t="s">
        <v>9926</v>
      </c>
      <c r="S1147" s="41" t="s">
        <v>1719</v>
      </c>
      <c r="T1147" s="41" t="s">
        <v>1720</v>
      </c>
      <c r="U1147" s="41" t="s">
        <v>16868</v>
      </c>
      <c r="V1147" s="43"/>
      <c r="W1147" s="41" t="s">
        <v>13848</v>
      </c>
      <c r="X1147" s="43"/>
      <c r="Y1147" s="41" t="s">
        <v>27870</v>
      </c>
      <c r="Z1147" s="41" t="s">
        <v>27980</v>
      </c>
      <c r="AA1147" s="41" t="s">
        <v>25051</v>
      </c>
      <c r="AB1147" s="39"/>
      <c r="AC1147" s="39"/>
      <c r="AD1147" s="41" t="s">
        <v>215</v>
      </c>
      <c r="AE1147" s="41" t="s">
        <v>27846</v>
      </c>
      <c r="AF1147" s="43"/>
      <c r="AG1147" s="43"/>
      <c r="AH1147" s="43"/>
      <c r="AI1147" s="43"/>
      <c r="AJ1147" s="43"/>
      <c r="AK1147" s="43"/>
      <c r="AL1147" s="43"/>
      <c r="AM1147" s="43"/>
      <c r="AN1147" s="43"/>
      <c r="AO1147" s="41" t="s">
        <v>23532</v>
      </c>
      <c r="AP1147" s="43"/>
      <c r="AQ1147" s="43"/>
      <c r="AR1147" s="43"/>
      <c r="AS1147" s="29"/>
    </row>
    <row r="1148">
      <c r="A1148" s="28"/>
      <c r="B1148" s="37" t="s">
        <v>26033</v>
      </c>
      <c r="C1148" s="35"/>
      <c r="D1148" s="38" t="b">
        <v>0</v>
      </c>
      <c r="E1148" s="38" t="b">
        <v>0</v>
      </c>
      <c r="F1148" s="38" t="b">
        <v>0</v>
      </c>
      <c r="G1148" s="38" t="b">
        <v>0</v>
      </c>
      <c r="H1148" s="38" t="b">
        <v>0</v>
      </c>
      <c r="I1148" s="38" t="b">
        <v>0</v>
      </c>
      <c r="J1148" s="39"/>
      <c r="K1148" s="39"/>
      <c r="L1148" s="38" t="b">
        <v>1</v>
      </c>
      <c r="M1148" s="41" t="s">
        <v>25049</v>
      </c>
      <c r="N1148" s="41" t="s">
        <v>1687</v>
      </c>
      <c r="O1148" s="41" t="s">
        <v>26034</v>
      </c>
      <c r="P1148" s="42" t="s">
        <v>30245</v>
      </c>
      <c r="Q1148" s="41" t="s">
        <v>25051</v>
      </c>
      <c r="R1148" s="41" t="s">
        <v>9926</v>
      </c>
      <c r="S1148" s="41" t="s">
        <v>1719</v>
      </c>
      <c r="T1148" s="41" t="s">
        <v>1720</v>
      </c>
      <c r="U1148" s="41" t="s">
        <v>16868</v>
      </c>
      <c r="V1148" s="43"/>
      <c r="W1148" s="41" t="s">
        <v>13848</v>
      </c>
      <c r="X1148" s="43"/>
      <c r="Y1148" s="41" t="s">
        <v>27870</v>
      </c>
      <c r="Z1148" s="41" t="s">
        <v>27980</v>
      </c>
      <c r="AA1148" s="41" t="s">
        <v>25051</v>
      </c>
      <c r="AB1148" s="39"/>
      <c r="AC1148" s="39"/>
      <c r="AD1148" s="41" t="s">
        <v>215</v>
      </c>
      <c r="AE1148" s="41" t="s">
        <v>27846</v>
      </c>
      <c r="AF1148" s="43"/>
      <c r="AG1148" s="43"/>
      <c r="AH1148" s="43"/>
      <c r="AI1148" s="43"/>
      <c r="AJ1148" s="43"/>
      <c r="AK1148" s="43"/>
      <c r="AL1148" s="43"/>
      <c r="AM1148" s="43"/>
      <c r="AN1148" s="43"/>
      <c r="AO1148" s="41" t="s">
        <v>23532</v>
      </c>
      <c r="AP1148" s="43"/>
      <c r="AQ1148" s="43"/>
      <c r="AR1148" s="43"/>
      <c r="AS1148" s="29"/>
    </row>
    <row r="1149">
      <c r="A1149" s="28"/>
      <c r="B1149" s="37" t="s">
        <v>16290</v>
      </c>
      <c r="C1149" s="35"/>
      <c r="D1149" s="38" t="b">
        <v>0</v>
      </c>
      <c r="E1149" s="38" t="b">
        <v>1</v>
      </c>
      <c r="F1149" s="38" t="b">
        <v>0</v>
      </c>
      <c r="G1149" s="38" t="b">
        <v>0</v>
      </c>
      <c r="H1149" s="38" t="b">
        <v>0</v>
      </c>
      <c r="I1149" s="38" t="b">
        <v>0</v>
      </c>
      <c r="J1149" s="39"/>
      <c r="K1149" s="41" t="s">
        <v>16228</v>
      </c>
      <c r="L1149" s="38" t="b">
        <v>1</v>
      </c>
      <c r="M1149" s="40">
        <v>45697.0</v>
      </c>
      <c r="N1149" s="41" t="s">
        <v>1687</v>
      </c>
      <c r="O1149" s="41" t="s">
        <v>16291</v>
      </c>
      <c r="P1149" s="42" t="s">
        <v>30246</v>
      </c>
      <c r="Q1149" s="41" t="s">
        <v>16274</v>
      </c>
      <c r="R1149" s="41" t="s">
        <v>2041</v>
      </c>
      <c r="S1149" s="41" t="s">
        <v>15408</v>
      </c>
      <c r="T1149" s="41" t="s">
        <v>15409</v>
      </c>
      <c r="U1149" s="39"/>
      <c r="V1149" s="43"/>
      <c r="W1149" s="41" t="s">
        <v>13848</v>
      </c>
      <c r="X1149" s="43"/>
      <c r="Y1149" s="41" t="s">
        <v>29228</v>
      </c>
      <c r="Z1149" s="41" t="s">
        <v>29126</v>
      </c>
      <c r="AA1149" s="41" t="s">
        <v>16274</v>
      </c>
      <c r="AB1149" s="39"/>
      <c r="AC1149" s="39"/>
      <c r="AD1149" s="41" t="s">
        <v>151</v>
      </c>
      <c r="AE1149" s="41" t="s">
        <v>27846</v>
      </c>
      <c r="AF1149" s="43"/>
      <c r="AG1149" s="43"/>
      <c r="AH1149" s="43"/>
      <c r="AI1149" s="43"/>
      <c r="AJ1149" s="43"/>
      <c r="AK1149" s="43"/>
      <c r="AL1149" s="43"/>
      <c r="AM1149" s="43"/>
      <c r="AN1149" s="43"/>
      <c r="AO1149" s="43"/>
      <c r="AP1149" s="43"/>
      <c r="AQ1149" s="43"/>
      <c r="AR1149" s="43"/>
      <c r="AS1149" s="29"/>
    </row>
    <row r="1150">
      <c r="A1150" s="28"/>
      <c r="B1150" s="37" t="s">
        <v>26090</v>
      </c>
      <c r="C1150" s="35"/>
      <c r="D1150" s="38" t="b">
        <v>1</v>
      </c>
      <c r="E1150" s="38" t="b">
        <v>1</v>
      </c>
      <c r="F1150" s="38" t="b">
        <v>0</v>
      </c>
      <c r="G1150" s="38" t="b">
        <v>0</v>
      </c>
      <c r="H1150" s="38" t="b">
        <v>0</v>
      </c>
      <c r="I1150" s="38" t="b">
        <v>0</v>
      </c>
      <c r="J1150" s="39"/>
      <c r="K1150" s="39"/>
      <c r="L1150" s="38" t="b">
        <v>1</v>
      </c>
      <c r="M1150" s="41" t="s">
        <v>25240</v>
      </c>
      <c r="N1150" s="41" t="s">
        <v>1687</v>
      </c>
      <c r="O1150" s="41" t="s">
        <v>26091</v>
      </c>
      <c r="P1150" s="42" t="s">
        <v>30247</v>
      </c>
      <c r="Q1150" s="41" t="s">
        <v>25242</v>
      </c>
      <c r="R1150" s="41" t="s">
        <v>9926</v>
      </c>
      <c r="S1150" s="41" t="s">
        <v>16317</v>
      </c>
      <c r="T1150" s="41" t="s">
        <v>7979</v>
      </c>
      <c r="U1150" s="41" t="s">
        <v>16868</v>
      </c>
      <c r="V1150" s="43"/>
      <c r="W1150" s="41" t="s">
        <v>13848</v>
      </c>
      <c r="X1150" s="43"/>
      <c r="Y1150" s="41" t="s">
        <v>27870</v>
      </c>
      <c r="Z1150" s="41" t="s">
        <v>29126</v>
      </c>
      <c r="AA1150" s="41" t="s">
        <v>25242</v>
      </c>
      <c r="AB1150" s="39"/>
      <c r="AC1150" s="39"/>
      <c r="AD1150" s="41" t="s">
        <v>16462</v>
      </c>
      <c r="AE1150" s="41" t="s">
        <v>27846</v>
      </c>
      <c r="AF1150" s="43"/>
      <c r="AG1150" s="43"/>
      <c r="AH1150" s="43"/>
      <c r="AI1150" s="43"/>
      <c r="AJ1150" s="43"/>
      <c r="AK1150" s="43"/>
      <c r="AL1150" s="43"/>
      <c r="AM1150" s="43"/>
      <c r="AN1150" s="43"/>
      <c r="AO1150" s="41" t="s">
        <v>23532</v>
      </c>
      <c r="AP1150" s="43"/>
      <c r="AQ1150" s="43"/>
      <c r="AR1150" s="43"/>
      <c r="AS1150" s="29"/>
    </row>
    <row r="1151">
      <c r="A1151" s="28"/>
      <c r="B1151" s="37" t="s">
        <v>26090</v>
      </c>
      <c r="C1151" s="35"/>
      <c r="D1151" s="38" t="b">
        <v>1</v>
      </c>
      <c r="E1151" s="38" t="b">
        <v>1</v>
      </c>
      <c r="F1151" s="38" t="b">
        <v>0</v>
      </c>
      <c r="G1151" s="38" t="b">
        <v>0</v>
      </c>
      <c r="H1151" s="38" t="b">
        <v>0</v>
      </c>
      <c r="I1151" s="38" t="b">
        <v>0</v>
      </c>
      <c r="J1151" s="39"/>
      <c r="K1151" s="39"/>
      <c r="L1151" s="38" t="b">
        <v>1</v>
      </c>
      <c r="M1151" s="41" t="s">
        <v>25240</v>
      </c>
      <c r="N1151" s="41" t="s">
        <v>1687</v>
      </c>
      <c r="O1151" s="41" t="s">
        <v>26091</v>
      </c>
      <c r="P1151" s="42" t="s">
        <v>30248</v>
      </c>
      <c r="Q1151" s="41" t="s">
        <v>25242</v>
      </c>
      <c r="R1151" s="41" t="s">
        <v>9926</v>
      </c>
      <c r="S1151" s="41" t="s">
        <v>16317</v>
      </c>
      <c r="T1151" s="41" t="s">
        <v>7979</v>
      </c>
      <c r="U1151" s="41" t="s">
        <v>16868</v>
      </c>
      <c r="V1151" s="43"/>
      <c r="W1151" s="41" t="s">
        <v>13848</v>
      </c>
      <c r="X1151" s="43"/>
      <c r="Y1151" s="41" t="s">
        <v>27870</v>
      </c>
      <c r="Z1151" s="41" t="s">
        <v>29126</v>
      </c>
      <c r="AA1151" s="41" t="s">
        <v>25242</v>
      </c>
      <c r="AB1151" s="39"/>
      <c r="AC1151" s="39"/>
      <c r="AD1151" s="41" t="s">
        <v>16462</v>
      </c>
      <c r="AE1151" s="41" t="s">
        <v>27846</v>
      </c>
      <c r="AF1151" s="43"/>
      <c r="AG1151" s="43"/>
      <c r="AH1151" s="43"/>
      <c r="AI1151" s="43"/>
      <c r="AJ1151" s="43"/>
      <c r="AK1151" s="43"/>
      <c r="AL1151" s="43"/>
      <c r="AM1151" s="43"/>
      <c r="AN1151" s="43"/>
      <c r="AO1151" s="41" t="s">
        <v>23532</v>
      </c>
      <c r="AP1151" s="43"/>
      <c r="AQ1151" s="43"/>
      <c r="AR1151" s="43"/>
      <c r="AS1151" s="29"/>
    </row>
    <row r="1152">
      <c r="A1152" s="28"/>
      <c r="B1152" s="37" t="s">
        <v>26090</v>
      </c>
      <c r="C1152" s="35"/>
      <c r="D1152" s="38" t="b">
        <v>1</v>
      </c>
      <c r="E1152" s="38" t="b">
        <v>1</v>
      </c>
      <c r="F1152" s="38" t="b">
        <v>0</v>
      </c>
      <c r="G1152" s="38" t="b">
        <v>0</v>
      </c>
      <c r="H1152" s="38" t="b">
        <v>0</v>
      </c>
      <c r="I1152" s="38" t="b">
        <v>0</v>
      </c>
      <c r="J1152" s="39"/>
      <c r="K1152" s="39"/>
      <c r="L1152" s="38" t="b">
        <v>1</v>
      </c>
      <c r="M1152" s="41" t="s">
        <v>25240</v>
      </c>
      <c r="N1152" s="41" t="s">
        <v>1687</v>
      </c>
      <c r="O1152" s="41" t="s">
        <v>26091</v>
      </c>
      <c r="P1152" s="42" t="s">
        <v>30249</v>
      </c>
      <c r="Q1152" s="41" t="s">
        <v>25242</v>
      </c>
      <c r="R1152" s="41" t="s">
        <v>9926</v>
      </c>
      <c r="S1152" s="41" t="s">
        <v>16317</v>
      </c>
      <c r="T1152" s="41" t="s">
        <v>7979</v>
      </c>
      <c r="U1152" s="41" t="s">
        <v>16868</v>
      </c>
      <c r="V1152" s="43"/>
      <c r="W1152" s="41" t="s">
        <v>13848</v>
      </c>
      <c r="X1152" s="43"/>
      <c r="Y1152" s="41" t="s">
        <v>27870</v>
      </c>
      <c r="Z1152" s="41" t="s">
        <v>29126</v>
      </c>
      <c r="AA1152" s="41" t="s">
        <v>25242</v>
      </c>
      <c r="AB1152" s="39"/>
      <c r="AC1152" s="39"/>
      <c r="AD1152" s="41" t="s">
        <v>16462</v>
      </c>
      <c r="AE1152" s="41" t="s">
        <v>27846</v>
      </c>
      <c r="AF1152" s="43"/>
      <c r="AG1152" s="43"/>
      <c r="AH1152" s="43"/>
      <c r="AI1152" s="43"/>
      <c r="AJ1152" s="43"/>
      <c r="AK1152" s="43"/>
      <c r="AL1152" s="43"/>
      <c r="AM1152" s="43"/>
      <c r="AN1152" s="43"/>
      <c r="AO1152" s="41" t="s">
        <v>23532</v>
      </c>
      <c r="AP1152" s="43"/>
      <c r="AQ1152" s="43"/>
      <c r="AR1152" s="43"/>
      <c r="AS1152" s="29"/>
    </row>
    <row r="1153">
      <c r="A1153" s="28"/>
      <c r="B1153" s="37" t="s">
        <v>26186</v>
      </c>
      <c r="C1153" s="35"/>
      <c r="D1153" s="38" t="b">
        <v>0</v>
      </c>
      <c r="E1153" s="38" t="b">
        <v>0</v>
      </c>
      <c r="F1153" s="38" t="b">
        <v>0</v>
      </c>
      <c r="G1153" s="38" t="b">
        <v>0</v>
      </c>
      <c r="H1153" s="38" t="b">
        <v>0</v>
      </c>
      <c r="I1153" s="38" t="b">
        <v>0</v>
      </c>
      <c r="J1153" s="39"/>
      <c r="K1153" s="39"/>
      <c r="L1153" s="38" t="b">
        <v>1</v>
      </c>
      <c r="M1153" s="40">
        <v>45698.0</v>
      </c>
      <c r="N1153" s="41" t="s">
        <v>1687</v>
      </c>
      <c r="O1153" s="41" t="s">
        <v>26187</v>
      </c>
      <c r="P1153" s="42" t="s">
        <v>30250</v>
      </c>
      <c r="Q1153" s="41" t="s">
        <v>26016</v>
      </c>
      <c r="R1153" s="41" t="s">
        <v>16866</v>
      </c>
      <c r="S1153" s="41" t="s">
        <v>1719</v>
      </c>
      <c r="T1153" s="41" t="s">
        <v>1720</v>
      </c>
      <c r="U1153" s="39"/>
      <c r="V1153" s="43"/>
      <c r="W1153" s="41" t="s">
        <v>13848</v>
      </c>
      <c r="X1153" s="43"/>
      <c r="Y1153" s="41" t="s">
        <v>29190</v>
      </c>
      <c r="Z1153" s="41" t="s">
        <v>29190</v>
      </c>
      <c r="AA1153" s="41" t="s">
        <v>26016</v>
      </c>
      <c r="AB1153" s="39"/>
      <c r="AC1153" s="39"/>
      <c r="AD1153" s="41" t="s">
        <v>14522</v>
      </c>
      <c r="AE1153" s="41" t="s">
        <v>27846</v>
      </c>
      <c r="AF1153" s="43"/>
      <c r="AG1153" s="43"/>
      <c r="AH1153" s="43"/>
      <c r="AI1153" s="43"/>
      <c r="AJ1153" s="43"/>
      <c r="AK1153" s="43"/>
      <c r="AL1153" s="43"/>
      <c r="AM1153" s="43"/>
      <c r="AN1153" s="43"/>
      <c r="AO1153" s="43"/>
      <c r="AP1153" s="43"/>
      <c r="AQ1153" s="43"/>
      <c r="AR1153" s="43"/>
      <c r="AS1153" s="29"/>
    </row>
    <row r="1154">
      <c r="A1154" s="28"/>
      <c r="B1154" s="37" t="s">
        <v>26300</v>
      </c>
      <c r="C1154" s="35"/>
      <c r="D1154" s="38" t="b">
        <v>1</v>
      </c>
      <c r="E1154" s="38" t="b">
        <v>0</v>
      </c>
      <c r="F1154" s="38" t="b">
        <v>0</v>
      </c>
      <c r="G1154" s="38" t="b">
        <v>0</v>
      </c>
      <c r="H1154" s="38" t="b">
        <v>0</v>
      </c>
      <c r="I1154" s="38" t="b">
        <v>0</v>
      </c>
      <c r="J1154" s="39"/>
      <c r="K1154" s="39"/>
      <c r="L1154" s="38" t="b">
        <v>1</v>
      </c>
      <c r="M1154" s="41" t="s">
        <v>25240</v>
      </c>
      <c r="N1154" s="41" t="s">
        <v>1687</v>
      </c>
      <c r="O1154" s="41" t="s">
        <v>26301</v>
      </c>
      <c r="P1154" s="42" t="s">
        <v>30251</v>
      </c>
      <c r="Q1154" s="41" t="s">
        <v>25242</v>
      </c>
      <c r="R1154" s="41" t="s">
        <v>9926</v>
      </c>
      <c r="S1154" s="41" t="s">
        <v>26303</v>
      </c>
      <c r="T1154" s="41" t="s">
        <v>1232</v>
      </c>
      <c r="U1154" s="41" t="s">
        <v>16868</v>
      </c>
      <c r="V1154" s="43"/>
      <c r="W1154" s="41" t="s">
        <v>13848</v>
      </c>
      <c r="X1154" s="43"/>
      <c r="Y1154" s="41" t="s">
        <v>27870</v>
      </c>
      <c r="Z1154" s="41" t="s">
        <v>29126</v>
      </c>
      <c r="AA1154" s="41" t="s">
        <v>25242</v>
      </c>
      <c r="AB1154" s="39"/>
      <c r="AC1154" s="39"/>
      <c r="AD1154" s="41" t="s">
        <v>215</v>
      </c>
      <c r="AE1154" s="41" t="s">
        <v>27846</v>
      </c>
      <c r="AF1154" s="43"/>
      <c r="AG1154" s="43"/>
      <c r="AH1154" s="43"/>
      <c r="AI1154" s="43"/>
      <c r="AJ1154" s="43"/>
      <c r="AK1154" s="43"/>
      <c r="AL1154" s="43"/>
      <c r="AM1154" s="43"/>
      <c r="AN1154" s="43"/>
      <c r="AO1154" s="41" t="s">
        <v>23532</v>
      </c>
      <c r="AP1154" s="43"/>
      <c r="AQ1154" s="43"/>
      <c r="AR1154" s="43"/>
      <c r="AS1154" s="29"/>
    </row>
    <row r="1155">
      <c r="A1155" s="28"/>
      <c r="B1155" s="37" t="s">
        <v>26300</v>
      </c>
      <c r="C1155" s="35"/>
      <c r="D1155" s="38" t="b">
        <v>1</v>
      </c>
      <c r="E1155" s="38" t="b">
        <v>0</v>
      </c>
      <c r="F1155" s="38" t="b">
        <v>0</v>
      </c>
      <c r="G1155" s="38" t="b">
        <v>0</v>
      </c>
      <c r="H1155" s="38" t="b">
        <v>0</v>
      </c>
      <c r="I1155" s="38" t="b">
        <v>0</v>
      </c>
      <c r="J1155" s="39"/>
      <c r="K1155" s="39"/>
      <c r="L1155" s="38" t="b">
        <v>1</v>
      </c>
      <c r="M1155" s="41" t="s">
        <v>25240</v>
      </c>
      <c r="N1155" s="41" t="s">
        <v>1687</v>
      </c>
      <c r="O1155" s="41" t="s">
        <v>26301</v>
      </c>
      <c r="P1155" s="42" t="s">
        <v>30252</v>
      </c>
      <c r="Q1155" s="41" t="s">
        <v>25242</v>
      </c>
      <c r="R1155" s="41" t="s">
        <v>9926</v>
      </c>
      <c r="S1155" s="41" t="s">
        <v>26303</v>
      </c>
      <c r="T1155" s="41" t="s">
        <v>1232</v>
      </c>
      <c r="U1155" s="41" t="s">
        <v>16868</v>
      </c>
      <c r="V1155" s="43"/>
      <c r="W1155" s="41" t="s">
        <v>13848</v>
      </c>
      <c r="X1155" s="43"/>
      <c r="Y1155" s="41" t="s">
        <v>27870</v>
      </c>
      <c r="Z1155" s="41" t="s">
        <v>29126</v>
      </c>
      <c r="AA1155" s="41" t="s">
        <v>25242</v>
      </c>
      <c r="AB1155" s="39"/>
      <c r="AC1155" s="39"/>
      <c r="AD1155" s="41" t="s">
        <v>215</v>
      </c>
      <c r="AE1155" s="41" t="s">
        <v>27846</v>
      </c>
      <c r="AF1155" s="43"/>
      <c r="AG1155" s="43"/>
      <c r="AH1155" s="43"/>
      <c r="AI1155" s="43"/>
      <c r="AJ1155" s="43"/>
      <c r="AK1155" s="43"/>
      <c r="AL1155" s="43"/>
      <c r="AM1155" s="43"/>
      <c r="AN1155" s="43"/>
      <c r="AO1155" s="41" t="s">
        <v>23532</v>
      </c>
      <c r="AP1155" s="43"/>
      <c r="AQ1155" s="43"/>
      <c r="AR1155" s="43"/>
      <c r="AS1155" s="29"/>
    </row>
    <row r="1156">
      <c r="A1156" s="28"/>
      <c r="B1156" s="37" t="s">
        <v>26300</v>
      </c>
      <c r="C1156" s="35"/>
      <c r="D1156" s="38" t="b">
        <v>1</v>
      </c>
      <c r="E1156" s="38" t="b">
        <v>0</v>
      </c>
      <c r="F1156" s="38" t="b">
        <v>0</v>
      </c>
      <c r="G1156" s="38" t="b">
        <v>0</v>
      </c>
      <c r="H1156" s="38" t="b">
        <v>0</v>
      </c>
      <c r="I1156" s="38" t="b">
        <v>0</v>
      </c>
      <c r="J1156" s="39"/>
      <c r="K1156" s="39"/>
      <c r="L1156" s="38" t="b">
        <v>1</v>
      </c>
      <c r="M1156" s="41" t="s">
        <v>25240</v>
      </c>
      <c r="N1156" s="41" t="s">
        <v>1687</v>
      </c>
      <c r="O1156" s="41" t="s">
        <v>26301</v>
      </c>
      <c r="P1156" s="42" t="s">
        <v>30253</v>
      </c>
      <c r="Q1156" s="41" t="s">
        <v>25242</v>
      </c>
      <c r="R1156" s="41" t="s">
        <v>9926</v>
      </c>
      <c r="S1156" s="41" t="s">
        <v>26303</v>
      </c>
      <c r="T1156" s="41" t="s">
        <v>1232</v>
      </c>
      <c r="U1156" s="41" t="s">
        <v>16868</v>
      </c>
      <c r="V1156" s="43"/>
      <c r="W1156" s="41" t="s">
        <v>13848</v>
      </c>
      <c r="X1156" s="43"/>
      <c r="Y1156" s="41" t="s">
        <v>27870</v>
      </c>
      <c r="Z1156" s="41" t="s">
        <v>29126</v>
      </c>
      <c r="AA1156" s="41" t="s">
        <v>25242</v>
      </c>
      <c r="AB1156" s="39"/>
      <c r="AC1156" s="39"/>
      <c r="AD1156" s="41" t="s">
        <v>215</v>
      </c>
      <c r="AE1156" s="41" t="s">
        <v>27846</v>
      </c>
      <c r="AF1156" s="43"/>
      <c r="AG1156" s="43"/>
      <c r="AH1156" s="43"/>
      <c r="AI1156" s="43"/>
      <c r="AJ1156" s="43"/>
      <c r="AK1156" s="43"/>
      <c r="AL1156" s="43"/>
      <c r="AM1156" s="43"/>
      <c r="AN1156" s="43"/>
      <c r="AO1156" s="41" t="s">
        <v>23532</v>
      </c>
      <c r="AP1156" s="43"/>
      <c r="AQ1156" s="43"/>
      <c r="AR1156" s="43"/>
      <c r="AS1156" s="29"/>
    </row>
    <row r="1157">
      <c r="A1157" s="28"/>
      <c r="B1157" s="37" t="s">
        <v>27592</v>
      </c>
      <c r="C1157" s="35"/>
      <c r="D1157" s="38" t="b">
        <v>1</v>
      </c>
      <c r="E1157" s="38" t="b">
        <v>1</v>
      </c>
      <c r="F1157" s="38" t="b">
        <v>0</v>
      </c>
      <c r="G1157" s="38" t="b">
        <v>0</v>
      </c>
      <c r="H1157" s="38" t="b">
        <v>0</v>
      </c>
      <c r="I1157" s="38" t="b">
        <v>0</v>
      </c>
      <c r="J1157" s="39"/>
      <c r="K1157" s="39"/>
      <c r="L1157" s="38" t="b">
        <v>1</v>
      </c>
      <c r="M1157" s="41" t="s">
        <v>26885</v>
      </c>
      <c r="N1157" s="41" t="s">
        <v>1921</v>
      </c>
      <c r="O1157" s="41" t="s">
        <v>27593</v>
      </c>
      <c r="P1157" s="42" t="s">
        <v>30254</v>
      </c>
      <c r="Q1157" s="41" t="s">
        <v>26887</v>
      </c>
      <c r="R1157" s="41" t="s">
        <v>146</v>
      </c>
      <c r="S1157" s="41" t="s">
        <v>10564</v>
      </c>
      <c r="T1157" s="41" t="s">
        <v>10638</v>
      </c>
      <c r="U1157" s="41" t="s">
        <v>16868</v>
      </c>
      <c r="V1157" s="43"/>
      <c r="W1157" s="43"/>
      <c r="X1157" s="43"/>
      <c r="Y1157" s="41" t="s">
        <v>27870</v>
      </c>
      <c r="Z1157" s="41" t="s">
        <v>29126</v>
      </c>
      <c r="AA1157" s="41" t="s">
        <v>26887</v>
      </c>
      <c r="AB1157" s="39"/>
      <c r="AC1157" s="39"/>
      <c r="AD1157" s="41" t="s">
        <v>16462</v>
      </c>
      <c r="AE1157" s="41" t="s">
        <v>27846</v>
      </c>
      <c r="AF1157" s="43"/>
      <c r="AG1157" s="43"/>
      <c r="AH1157" s="43"/>
      <c r="AI1157" s="43"/>
      <c r="AJ1157" s="43"/>
      <c r="AK1157" s="43"/>
      <c r="AL1157" s="43"/>
      <c r="AM1157" s="43"/>
      <c r="AN1157" s="43"/>
      <c r="AO1157" s="41" t="s">
        <v>23532</v>
      </c>
      <c r="AP1157" s="43"/>
      <c r="AQ1157" s="43"/>
      <c r="AR1157" s="43"/>
      <c r="AS1157" s="29"/>
    </row>
    <row r="1158">
      <c r="A1158" s="28"/>
      <c r="B1158" s="37" t="s">
        <v>27750</v>
      </c>
      <c r="C1158" s="35"/>
      <c r="D1158" s="38" t="b">
        <v>1</v>
      </c>
      <c r="E1158" s="38" t="b">
        <v>0</v>
      </c>
      <c r="F1158" s="38" t="b">
        <v>0</v>
      </c>
      <c r="G1158" s="38" t="b">
        <v>0</v>
      </c>
      <c r="H1158" s="38" t="b">
        <v>0</v>
      </c>
      <c r="I1158" s="38" t="b">
        <v>1</v>
      </c>
      <c r="J1158" s="39"/>
      <c r="K1158" s="39"/>
      <c r="L1158" s="38" t="b">
        <v>1</v>
      </c>
      <c r="M1158" s="40">
        <v>45758.0</v>
      </c>
      <c r="N1158" s="41" t="s">
        <v>1921</v>
      </c>
      <c r="O1158" s="41" t="s">
        <v>27751</v>
      </c>
      <c r="P1158" s="42" t="s">
        <v>30255</v>
      </c>
      <c r="Q1158" s="41" t="s">
        <v>24600</v>
      </c>
      <c r="R1158" s="41" t="s">
        <v>972</v>
      </c>
      <c r="S1158" s="41" t="s">
        <v>27753</v>
      </c>
      <c r="T1158" s="41" t="s">
        <v>2783</v>
      </c>
      <c r="U1158" s="41" t="s">
        <v>27754</v>
      </c>
      <c r="V1158" s="43"/>
      <c r="W1158" s="43"/>
      <c r="X1158" s="43"/>
      <c r="Y1158" s="41" t="s">
        <v>27870</v>
      </c>
      <c r="Z1158" s="41" t="s">
        <v>27845</v>
      </c>
      <c r="AA1158" s="41" t="s">
        <v>24600</v>
      </c>
      <c r="AB1158" s="39"/>
      <c r="AC1158" s="39"/>
      <c r="AD1158" s="41" t="s">
        <v>151</v>
      </c>
      <c r="AE1158" s="41" t="s">
        <v>27846</v>
      </c>
      <c r="AF1158" s="43"/>
      <c r="AG1158" s="43"/>
      <c r="AH1158" s="43"/>
      <c r="AI1158" s="43"/>
      <c r="AJ1158" s="41" t="s">
        <v>27756</v>
      </c>
      <c r="AK1158" s="43"/>
      <c r="AL1158" s="43"/>
      <c r="AM1158" s="41" t="s">
        <v>27755</v>
      </c>
      <c r="AN1158" s="43"/>
      <c r="AO1158" s="41" t="s">
        <v>24604</v>
      </c>
      <c r="AP1158" s="43"/>
      <c r="AQ1158" s="43"/>
      <c r="AR1158" s="43"/>
      <c r="AS1158" s="29"/>
    </row>
    <row r="1159">
      <c r="A1159" s="28"/>
      <c r="B1159" s="37" t="s">
        <v>27750</v>
      </c>
      <c r="C1159" s="35"/>
      <c r="D1159" s="38" t="b">
        <v>1</v>
      </c>
      <c r="E1159" s="38" t="b">
        <v>0</v>
      </c>
      <c r="F1159" s="38" t="b">
        <v>0</v>
      </c>
      <c r="G1159" s="38" t="b">
        <v>0</v>
      </c>
      <c r="H1159" s="38" t="b">
        <v>0</v>
      </c>
      <c r="I1159" s="38" t="b">
        <v>1</v>
      </c>
      <c r="J1159" s="39"/>
      <c r="K1159" s="39"/>
      <c r="L1159" s="38" t="b">
        <v>1</v>
      </c>
      <c r="M1159" s="40">
        <v>45758.0</v>
      </c>
      <c r="N1159" s="41" t="s">
        <v>1921</v>
      </c>
      <c r="O1159" s="41" t="s">
        <v>27751</v>
      </c>
      <c r="P1159" s="42" t="s">
        <v>30256</v>
      </c>
      <c r="Q1159" s="41" t="s">
        <v>24600</v>
      </c>
      <c r="R1159" s="41" t="s">
        <v>972</v>
      </c>
      <c r="S1159" s="41" t="s">
        <v>27753</v>
      </c>
      <c r="T1159" s="41" t="s">
        <v>2783</v>
      </c>
      <c r="U1159" s="41" t="s">
        <v>27754</v>
      </c>
      <c r="V1159" s="43"/>
      <c r="W1159" s="43"/>
      <c r="X1159" s="43"/>
      <c r="Y1159" s="41" t="s">
        <v>27870</v>
      </c>
      <c r="Z1159" s="41" t="s">
        <v>27845</v>
      </c>
      <c r="AA1159" s="41" t="s">
        <v>24600</v>
      </c>
      <c r="AB1159" s="39"/>
      <c r="AC1159" s="39"/>
      <c r="AD1159" s="41" t="s">
        <v>151</v>
      </c>
      <c r="AE1159" s="41" t="s">
        <v>27846</v>
      </c>
      <c r="AF1159" s="43"/>
      <c r="AG1159" s="43"/>
      <c r="AH1159" s="43"/>
      <c r="AI1159" s="43"/>
      <c r="AJ1159" s="41" t="s">
        <v>27756</v>
      </c>
      <c r="AK1159" s="43"/>
      <c r="AL1159" s="43"/>
      <c r="AM1159" s="41" t="s">
        <v>27755</v>
      </c>
      <c r="AN1159" s="43"/>
      <c r="AO1159" s="41" t="s">
        <v>24604</v>
      </c>
      <c r="AP1159" s="43"/>
      <c r="AQ1159" s="43"/>
      <c r="AR1159" s="43"/>
      <c r="AS1159" s="29"/>
    </row>
    <row r="1160">
      <c r="A1160" s="28"/>
      <c r="B1160" s="37" t="s">
        <v>30257</v>
      </c>
      <c r="C1160" s="35"/>
      <c r="D1160" s="38" t="b">
        <v>0</v>
      </c>
      <c r="E1160" s="38" t="b">
        <v>0</v>
      </c>
      <c r="F1160" s="38" t="b">
        <v>0</v>
      </c>
      <c r="G1160" s="38" t="b">
        <v>0</v>
      </c>
      <c r="H1160" s="38" t="b">
        <v>0</v>
      </c>
      <c r="I1160" s="38" t="b">
        <v>0</v>
      </c>
      <c r="J1160" s="39"/>
      <c r="K1160" s="39"/>
      <c r="L1160" s="38" t="b">
        <v>1</v>
      </c>
      <c r="M1160" s="40">
        <v>45970.0</v>
      </c>
      <c r="N1160" s="41" t="s">
        <v>30258</v>
      </c>
      <c r="O1160" s="41" t="s">
        <v>30259</v>
      </c>
      <c r="P1160" s="42" t="s">
        <v>30260</v>
      </c>
      <c r="Q1160" s="41" t="s">
        <v>25431</v>
      </c>
      <c r="R1160" s="41" t="s">
        <v>16866</v>
      </c>
      <c r="S1160" s="41" t="s">
        <v>30261</v>
      </c>
      <c r="T1160" s="41" t="s">
        <v>30262</v>
      </c>
      <c r="U1160" s="39"/>
      <c r="V1160" s="43"/>
      <c r="W1160" s="43"/>
      <c r="X1160" s="43"/>
      <c r="Y1160" s="41" t="s">
        <v>29190</v>
      </c>
      <c r="Z1160" s="41" t="s">
        <v>27980</v>
      </c>
      <c r="AA1160" s="41" t="s">
        <v>25431</v>
      </c>
      <c r="AB1160" s="39"/>
      <c r="AC1160" s="39"/>
      <c r="AD1160" s="41" t="s">
        <v>215</v>
      </c>
      <c r="AE1160" s="41" t="s">
        <v>27846</v>
      </c>
      <c r="AF1160" s="43"/>
      <c r="AG1160" s="43"/>
      <c r="AH1160" s="43"/>
      <c r="AI1160" s="43"/>
      <c r="AJ1160" s="43"/>
      <c r="AK1160" s="43"/>
      <c r="AL1160" s="43"/>
      <c r="AM1160" s="43"/>
      <c r="AN1160" s="43"/>
      <c r="AO1160" s="43"/>
      <c r="AP1160" s="43"/>
      <c r="AQ1160" s="43"/>
      <c r="AR1160" s="43"/>
      <c r="AS1160" s="29"/>
    </row>
    <row r="1161">
      <c r="A1161" s="28"/>
      <c r="B1161" s="37" t="s">
        <v>30263</v>
      </c>
      <c r="C1161" s="35"/>
      <c r="D1161" s="38" t="b">
        <v>0</v>
      </c>
      <c r="E1161" s="38" t="b">
        <v>0</v>
      </c>
      <c r="F1161" s="38" t="b">
        <v>0</v>
      </c>
      <c r="G1161" s="38" t="b">
        <v>0</v>
      </c>
      <c r="H1161" s="38" t="b">
        <v>0</v>
      </c>
      <c r="I1161" s="38" t="b">
        <v>1</v>
      </c>
      <c r="J1161" s="39"/>
      <c r="K1161" s="39"/>
      <c r="L1161" s="38" t="b">
        <v>1</v>
      </c>
      <c r="M1161" s="40">
        <v>45758.0</v>
      </c>
      <c r="N1161" s="41" t="s">
        <v>30258</v>
      </c>
      <c r="O1161" s="41" t="s">
        <v>30264</v>
      </c>
      <c r="P1161" s="42" t="s">
        <v>30265</v>
      </c>
      <c r="Q1161" s="41" t="s">
        <v>24600</v>
      </c>
      <c r="R1161" s="41" t="s">
        <v>972</v>
      </c>
      <c r="S1161" s="41" t="s">
        <v>30266</v>
      </c>
      <c r="T1161" s="41" t="s">
        <v>3026</v>
      </c>
      <c r="U1161" s="41" t="s">
        <v>30267</v>
      </c>
      <c r="V1161" s="43"/>
      <c r="W1161" s="43"/>
      <c r="X1161" s="43"/>
      <c r="Y1161" s="41" t="s">
        <v>27870</v>
      </c>
      <c r="Z1161" s="41" t="s">
        <v>27845</v>
      </c>
      <c r="AA1161" s="41" t="s">
        <v>24600</v>
      </c>
      <c r="AB1161" s="39"/>
      <c r="AC1161" s="39"/>
      <c r="AD1161" s="41" t="s">
        <v>151</v>
      </c>
      <c r="AE1161" s="41" t="s">
        <v>27846</v>
      </c>
      <c r="AF1161" s="43"/>
      <c r="AG1161" s="43"/>
      <c r="AH1161" s="43"/>
      <c r="AI1161" s="43"/>
      <c r="AJ1161" s="43"/>
      <c r="AK1161" s="43"/>
      <c r="AL1161" s="43"/>
      <c r="AM1161" s="41" t="s">
        <v>30268</v>
      </c>
      <c r="AN1161" s="43"/>
      <c r="AO1161" s="41" t="s">
        <v>24604</v>
      </c>
      <c r="AP1161" s="43"/>
      <c r="AQ1161" s="43"/>
      <c r="AR1161" s="43"/>
      <c r="AS1161" s="29"/>
    </row>
    <row r="1162">
      <c r="A1162" s="28"/>
      <c r="B1162" s="37" t="s">
        <v>30263</v>
      </c>
      <c r="C1162" s="35"/>
      <c r="D1162" s="38" t="b">
        <v>0</v>
      </c>
      <c r="E1162" s="38" t="b">
        <v>0</v>
      </c>
      <c r="F1162" s="38" t="b">
        <v>0</v>
      </c>
      <c r="G1162" s="38" t="b">
        <v>0</v>
      </c>
      <c r="H1162" s="38" t="b">
        <v>0</v>
      </c>
      <c r="I1162" s="38" t="b">
        <v>1</v>
      </c>
      <c r="J1162" s="39"/>
      <c r="K1162" s="39"/>
      <c r="L1162" s="38" t="b">
        <v>1</v>
      </c>
      <c r="M1162" s="40">
        <v>45758.0</v>
      </c>
      <c r="N1162" s="41" t="s">
        <v>30258</v>
      </c>
      <c r="O1162" s="41" t="s">
        <v>30264</v>
      </c>
      <c r="P1162" s="42" t="s">
        <v>30269</v>
      </c>
      <c r="Q1162" s="41" t="s">
        <v>24600</v>
      </c>
      <c r="R1162" s="41" t="s">
        <v>972</v>
      </c>
      <c r="S1162" s="41" t="s">
        <v>30266</v>
      </c>
      <c r="T1162" s="41" t="s">
        <v>3026</v>
      </c>
      <c r="U1162" s="41" t="s">
        <v>30267</v>
      </c>
      <c r="V1162" s="43"/>
      <c r="W1162" s="43"/>
      <c r="X1162" s="43"/>
      <c r="Y1162" s="41" t="s">
        <v>27870</v>
      </c>
      <c r="Z1162" s="41" t="s">
        <v>27845</v>
      </c>
      <c r="AA1162" s="41" t="s">
        <v>24600</v>
      </c>
      <c r="AB1162" s="39"/>
      <c r="AC1162" s="39"/>
      <c r="AD1162" s="41" t="s">
        <v>151</v>
      </c>
      <c r="AE1162" s="41" t="s">
        <v>27846</v>
      </c>
      <c r="AF1162" s="43"/>
      <c r="AG1162" s="43"/>
      <c r="AH1162" s="43"/>
      <c r="AI1162" s="43"/>
      <c r="AJ1162" s="43"/>
      <c r="AK1162" s="43"/>
      <c r="AL1162" s="43"/>
      <c r="AM1162" s="41" t="s">
        <v>30268</v>
      </c>
      <c r="AN1162" s="43"/>
      <c r="AO1162" s="41" t="s">
        <v>24604</v>
      </c>
      <c r="AP1162" s="43"/>
      <c r="AQ1162" s="43"/>
      <c r="AR1162" s="43"/>
      <c r="AS1162" s="29"/>
    </row>
    <row r="1163">
      <c r="A1163" s="28"/>
      <c r="B1163" s="37" t="s">
        <v>30270</v>
      </c>
      <c r="C1163" s="35"/>
      <c r="D1163" s="38" t="b">
        <v>0</v>
      </c>
      <c r="E1163" s="38" t="b">
        <v>0</v>
      </c>
      <c r="F1163" s="38" t="b">
        <v>0</v>
      </c>
      <c r="G1163" s="38" t="b">
        <v>0</v>
      </c>
      <c r="H1163" s="38" t="b">
        <v>0</v>
      </c>
      <c r="I1163" s="38" t="b">
        <v>0</v>
      </c>
      <c r="J1163" s="39"/>
      <c r="K1163" s="39"/>
      <c r="L1163" s="38" t="b">
        <v>1</v>
      </c>
      <c r="M1163" s="40">
        <v>45788.0</v>
      </c>
      <c r="N1163" s="41" t="s">
        <v>30258</v>
      </c>
      <c r="O1163" s="41" t="s">
        <v>30271</v>
      </c>
      <c r="P1163" s="42" t="s">
        <v>30272</v>
      </c>
      <c r="Q1163" s="41" t="s">
        <v>27798</v>
      </c>
      <c r="R1163" s="41" t="s">
        <v>1051</v>
      </c>
      <c r="S1163" s="41" t="s">
        <v>30273</v>
      </c>
      <c r="T1163" s="41" t="s">
        <v>30274</v>
      </c>
      <c r="U1163" s="39"/>
      <c r="V1163" s="43"/>
      <c r="W1163" s="43"/>
      <c r="X1163" s="43"/>
      <c r="Y1163" s="41" t="s">
        <v>27845</v>
      </c>
      <c r="Z1163" s="41" t="s">
        <v>27845</v>
      </c>
      <c r="AA1163" s="41" t="s">
        <v>27798</v>
      </c>
      <c r="AB1163" s="39"/>
      <c r="AC1163" s="39"/>
      <c r="AD1163" s="41" t="s">
        <v>215</v>
      </c>
      <c r="AE1163" s="41" t="s">
        <v>27846</v>
      </c>
      <c r="AF1163" s="43"/>
      <c r="AG1163" s="43"/>
      <c r="AH1163" s="43"/>
      <c r="AI1163" s="43"/>
      <c r="AJ1163" s="43"/>
      <c r="AK1163" s="43"/>
      <c r="AL1163" s="43"/>
      <c r="AM1163" s="43"/>
      <c r="AN1163" s="43"/>
      <c r="AO1163" s="43"/>
      <c r="AP1163" s="43"/>
      <c r="AQ1163" s="43"/>
      <c r="AR1163" s="43"/>
      <c r="AS1163" s="29"/>
    </row>
    <row r="1164">
      <c r="A1164" s="28"/>
      <c r="B1164" s="37" t="s">
        <v>30270</v>
      </c>
      <c r="C1164" s="35"/>
      <c r="D1164" s="38" t="b">
        <v>0</v>
      </c>
      <c r="E1164" s="38" t="b">
        <v>0</v>
      </c>
      <c r="F1164" s="38" t="b">
        <v>0</v>
      </c>
      <c r="G1164" s="38" t="b">
        <v>0</v>
      </c>
      <c r="H1164" s="38" t="b">
        <v>0</v>
      </c>
      <c r="I1164" s="38" t="b">
        <v>0</v>
      </c>
      <c r="J1164" s="39"/>
      <c r="K1164" s="39"/>
      <c r="L1164" s="38" t="b">
        <v>1</v>
      </c>
      <c r="M1164" s="40">
        <v>45788.0</v>
      </c>
      <c r="N1164" s="41" t="s">
        <v>30258</v>
      </c>
      <c r="O1164" s="41" t="s">
        <v>30271</v>
      </c>
      <c r="P1164" s="42" t="s">
        <v>30275</v>
      </c>
      <c r="Q1164" s="41" t="s">
        <v>27798</v>
      </c>
      <c r="R1164" s="41" t="s">
        <v>1051</v>
      </c>
      <c r="S1164" s="41" t="s">
        <v>30273</v>
      </c>
      <c r="T1164" s="41" t="s">
        <v>30274</v>
      </c>
      <c r="U1164" s="39"/>
      <c r="V1164" s="43"/>
      <c r="W1164" s="43"/>
      <c r="X1164" s="43"/>
      <c r="Y1164" s="41" t="s">
        <v>27845</v>
      </c>
      <c r="Z1164" s="41" t="s">
        <v>27845</v>
      </c>
      <c r="AA1164" s="41" t="s">
        <v>27798</v>
      </c>
      <c r="AB1164" s="39"/>
      <c r="AC1164" s="39"/>
      <c r="AD1164" s="41" t="s">
        <v>215</v>
      </c>
      <c r="AE1164" s="41" t="s">
        <v>27846</v>
      </c>
      <c r="AF1164" s="43"/>
      <c r="AG1164" s="43"/>
      <c r="AH1164" s="43"/>
      <c r="AI1164" s="43"/>
      <c r="AJ1164" s="43"/>
      <c r="AK1164" s="43"/>
      <c r="AL1164" s="43"/>
      <c r="AM1164" s="43"/>
      <c r="AN1164" s="43"/>
      <c r="AO1164" s="43"/>
      <c r="AP1164" s="43"/>
      <c r="AQ1164" s="43"/>
      <c r="AR1164" s="43"/>
      <c r="AS1164" s="29"/>
    </row>
    <row r="1165">
      <c r="A1165" s="28"/>
      <c r="B1165" s="37" t="s">
        <v>30270</v>
      </c>
      <c r="C1165" s="35"/>
      <c r="D1165" s="38" t="b">
        <v>0</v>
      </c>
      <c r="E1165" s="38" t="b">
        <v>0</v>
      </c>
      <c r="F1165" s="38" t="b">
        <v>0</v>
      </c>
      <c r="G1165" s="38" t="b">
        <v>0</v>
      </c>
      <c r="H1165" s="38" t="b">
        <v>0</v>
      </c>
      <c r="I1165" s="38" t="b">
        <v>0</v>
      </c>
      <c r="J1165" s="39"/>
      <c r="K1165" s="39"/>
      <c r="L1165" s="38" t="b">
        <v>1</v>
      </c>
      <c r="M1165" s="40">
        <v>45788.0</v>
      </c>
      <c r="N1165" s="41" t="s">
        <v>30258</v>
      </c>
      <c r="O1165" s="41" t="s">
        <v>30271</v>
      </c>
      <c r="P1165" s="42" t="s">
        <v>30276</v>
      </c>
      <c r="Q1165" s="41" t="s">
        <v>27798</v>
      </c>
      <c r="R1165" s="41" t="s">
        <v>1051</v>
      </c>
      <c r="S1165" s="41" t="s">
        <v>30273</v>
      </c>
      <c r="T1165" s="41" t="s">
        <v>30274</v>
      </c>
      <c r="U1165" s="39"/>
      <c r="V1165" s="43"/>
      <c r="W1165" s="43"/>
      <c r="X1165" s="43"/>
      <c r="Y1165" s="41" t="s">
        <v>27845</v>
      </c>
      <c r="Z1165" s="41" t="s">
        <v>27845</v>
      </c>
      <c r="AA1165" s="41" t="s">
        <v>27798</v>
      </c>
      <c r="AB1165" s="39"/>
      <c r="AC1165" s="39"/>
      <c r="AD1165" s="41" t="s">
        <v>215</v>
      </c>
      <c r="AE1165" s="41" t="s">
        <v>27846</v>
      </c>
      <c r="AF1165" s="43"/>
      <c r="AG1165" s="43"/>
      <c r="AH1165" s="43"/>
      <c r="AI1165" s="43"/>
      <c r="AJ1165" s="43"/>
      <c r="AK1165" s="43"/>
      <c r="AL1165" s="43"/>
      <c r="AM1165" s="43"/>
      <c r="AN1165" s="43"/>
      <c r="AO1165" s="43"/>
      <c r="AP1165" s="43"/>
      <c r="AQ1165" s="43"/>
      <c r="AR1165" s="43"/>
      <c r="AS1165" s="29"/>
    </row>
    <row r="1166">
      <c r="A1166" s="28"/>
      <c r="B1166" s="37" t="s">
        <v>30277</v>
      </c>
      <c r="C1166" s="35"/>
      <c r="D1166" s="38" t="b">
        <v>0</v>
      </c>
      <c r="E1166" s="38" t="b">
        <v>0</v>
      </c>
      <c r="F1166" s="38" t="b">
        <v>0</v>
      </c>
      <c r="G1166" s="38" t="b">
        <v>0</v>
      </c>
      <c r="H1166" s="38" t="b">
        <v>0</v>
      </c>
      <c r="I1166" s="38" t="b">
        <v>1</v>
      </c>
      <c r="J1166" s="39"/>
      <c r="K1166" s="39"/>
      <c r="L1166" s="38" t="b">
        <v>1</v>
      </c>
      <c r="M1166" s="40">
        <v>45758.0</v>
      </c>
      <c r="N1166" s="41" t="s">
        <v>30258</v>
      </c>
      <c r="O1166" s="41" t="s">
        <v>30278</v>
      </c>
      <c r="P1166" s="42" t="s">
        <v>30279</v>
      </c>
      <c r="Q1166" s="41" t="s">
        <v>24600</v>
      </c>
      <c r="R1166" s="41" t="s">
        <v>972</v>
      </c>
      <c r="S1166" s="41" t="s">
        <v>30273</v>
      </c>
      <c r="T1166" s="41" t="s">
        <v>30274</v>
      </c>
      <c r="U1166" s="41" t="s">
        <v>30280</v>
      </c>
      <c r="V1166" s="43"/>
      <c r="W1166" s="43"/>
      <c r="X1166" s="43"/>
      <c r="Y1166" s="41" t="s">
        <v>27870</v>
      </c>
      <c r="Z1166" s="41" t="s">
        <v>27845</v>
      </c>
      <c r="AA1166" s="41" t="s">
        <v>24600</v>
      </c>
      <c r="AB1166" s="39"/>
      <c r="AC1166" s="39"/>
      <c r="AD1166" s="41" t="s">
        <v>151</v>
      </c>
      <c r="AE1166" s="41" t="s">
        <v>27846</v>
      </c>
      <c r="AF1166" s="43"/>
      <c r="AG1166" s="43"/>
      <c r="AH1166" s="43"/>
      <c r="AI1166" s="43"/>
      <c r="AJ1166" s="43"/>
      <c r="AK1166" s="43"/>
      <c r="AL1166" s="43"/>
      <c r="AM1166" s="41" t="s">
        <v>30281</v>
      </c>
      <c r="AN1166" s="43"/>
      <c r="AO1166" s="41" t="s">
        <v>24604</v>
      </c>
      <c r="AP1166" s="43"/>
      <c r="AQ1166" s="43"/>
      <c r="AR1166" s="43"/>
      <c r="AS1166" s="29"/>
    </row>
    <row r="1167">
      <c r="A1167" s="28"/>
      <c r="B1167" s="37" t="s">
        <v>30277</v>
      </c>
      <c r="C1167" s="35"/>
      <c r="D1167" s="38" t="b">
        <v>0</v>
      </c>
      <c r="E1167" s="38" t="b">
        <v>0</v>
      </c>
      <c r="F1167" s="38" t="b">
        <v>0</v>
      </c>
      <c r="G1167" s="38" t="b">
        <v>0</v>
      </c>
      <c r="H1167" s="38" t="b">
        <v>0</v>
      </c>
      <c r="I1167" s="38" t="b">
        <v>1</v>
      </c>
      <c r="J1167" s="39"/>
      <c r="K1167" s="39"/>
      <c r="L1167" s="38" t="b">
        <v>1</v>
      </c>
      <c r="M1167" s="40">
        <v>45758.0</v>
      </c>
      <c r="N1167" s="41" t="s">
        <v>30258</v>
      </c>
      <c r="O1167" s="41" t="s">
        <v>30278</v>
      </c>
      <c r="P1167" s="42" t="s">
        <v>30282</v>
      </c>
      <c r="Q1167" s="41" t="s">
        <v>24600</v>
      </c>
      <c r="R1167" s="41" t="s">
        <v>972</v>
      </c>
      <c r="S1167" s="41" t="s">
        <v>30273</v>
      </c>
      <c r="T1167" s="41" t="s">
        <v>30274</v>
      </c>
      <c r="U1167" s="41" t="s">
        <v>30280</v>
      </c>
      <c r="V1167" s="43"/>
      <c r="W1167" s="43"/>
      <c r="X1167" s="43"/>
      <c r="Y1167" s="41" t="s">
        <v>27870</v>
      </c>
      <c r="Z1167" s="41" t="s">
        <v>27845</v>
      </c>
      <c r="AA1167" s="41" t="s">
        <v>24600</v>
      </c>
      <c r="AB1167" s="39"/>
      <c r="AC1167" s="39"/>
      <c r="AD1167" s="41" t="s">
        <v>151</v>
      </c>
      <c r="AE1167" s="41" t="s">
        <v>27846</v>
      </c>
      <c r="AF1167" s="43"/>
      <c r="AG1167" s="43"/>
      <c r="AH1167" s="43"/>
      <c r="AI1167" s="43"/>
      <c r="AJ1167" s="43"/>
      <c r="AK1167" s="43"/>
      <c r="AL1167" s="43"/>
      <c r="AM1167" s="41" t="s">
        <v>30281</v>
      </c>
      <c r="AN1167" s="43"/>
      <c r="AO1167" s="41" t="s">
        <v>24604</v>
      </c>
      <c r="AP1167" s="43"/>
      <c r="AQ1167" s="43"/>
      <c r="AR1167" s="43"/>
      <c r="AS1167" s="29"/>
    </row>
    <row r="1168">
      <c r="A1168" s="28"/>
      <c r="B1168" s="37" t="s">
        <v>30270</v>
      </c>
      <c r="C1168" s="35"/>
      <c r="D1168" s="38" t="b">
        <v>0</v>
      </c>
      <c r="E1168" s="38" t="b">
        <v>0</v>
      </c>
      <c r="F1168" s="38" t="b">
        <v>0</v>
      </c>
      <c r="G1168" s="38" t="b">
        <v>0</v>
      </c>
      <c r="H1168" s="38" t="b">
        <v>0</v>
      </c>
      <c r="I1168" s="38" t="b">
        <v>0</v>
      </c>
      <c r="J1168" s="39"/>
      <c r="K1168" s="39"/>
      <c r="L1168" s="38" t="b">
        <v>1</v>
      </c>
      <c r="M1168" s="40">
        <v>45788.0</v>
      </c>
      <c r="N1168" s="41" t="s">
        <v>30258</v>
      </c>
      <c r="O1168" s="41" t="s">
        <v>30271</v>
      </c>
      <c r="P1168" s="42" t="s">
        <v>30283</v>
      </c>
      <c r="Q1168" s="41" t="s">
        <v>27798</v>
      </c>
      <c r="R1168" s="41" t="s">
        <v>1051</v>
      </c>
      <c r="S1168" s="41" t="s">
        <v>30273</v>
      </c>
      <c r="T1168" s="41" t="s">
        <v>30274</v>
      </c>
      <c r="U1168" s="39"/>
      <c r="V1168" s="43"/>
      <c r="W1168" s="43"/>
      <c r="X1168" s="43"/>
      <c r="Y1168" s="41" t="s">
        <v>27845</v>
      </c>
      <c r="Z1168" s="41" t="s">
        <v>27845</v>
      </c>
      <c r="AA1168" s="41" t="s">
        <v>27798</v>
      </c>
      <c r="AB1168" s="39"/>
      <c r="AC1168" s="39"/>
      <c r="AD1168" s="41" t="s">
        <v>215</v>
      </c>
      <c r="AE1168" s="41" t="s">
        <v>27846</v>
      </c>
      <c r="AF1168" s="43"/>
      <c r="AG1168" s="43"/>
      <c r="AH1168" s="43"/>
      <c r="AI1168" s="43"/>
      <c r="AJ1168" s="43"/>
      <c r="AK1168" s="43"/>
      <c r="AL1168" s="43"/>
      <c r="AM1168" s="43"/>
      <c r="AN1168" s="43"/>
      <c r="AO1168" s="43"/>
      <c r="AP1168" s="43"/>
      <c r="AQ1168" s="43"/>
      <c r="AR1168" s="43"/>
      <c r="AS1168" s="29"/>
    </row>
    <row r="1169">
      <c r="A1169" s="28"/>
      <c r="B1169" s="37" t="s">
        <v>30284</v>
      </c>
      <c r="C1169" s="35"/>
      <c r="D1169" s="38" t="b">
        <v>0</v>
      </c>
      <c r="E1169" s="38" t="b">
        <v>0</v>
      </c>
      <c r="F1169" s="38" t="b">
        <v>0</v>
      </c>
      <c r="G1169" s="38" t="b">
        <v>0</v>
      </c>
      <c r="H1169" s="38" t="b">
        <v>0</v>
      </c>
      <c r="I1169" s="38" t="b">
        <v>0</v>
      </c>
      <c r="J1169" s="39"/>
      <c r="K1169" s="39"/>
      <c r="L1169" s="38" t="b">
        <v>1</v>
      </c>
      <c r="M1169" s="40">
        <v>45879.0</v>
      </c>
      <c r="N1169" s="41" t="s">
        <v>30285</v>
      </c>
      <c r="O1169" s="41" t="s">
        <v>30286</v>
      </c>
      <c r="P1169" s="42" t="s">
        <v>30287</v>
      </c>
      <c r="Q1169" s="41" t="s">
        <v>27064</v>
      </c>
      <c r="R1169" s="41" t="s">
        <v>23278</v>
      </c>
      <c r="S1169" s="41" t="s">
        <v>30288</v>
      </c>
      <c r="T1169" s="41" t="s">
        <v>30289</v>
      </c>
      <c r="U1169" s="39"/>
      <c r="V1169" s="43"/>
      <c r="W1169" s="43"/>
      <c r="X1169" s="43"/>
      <c r="Y1169" s="41" t="s">
        <v>27845</v>
      </c>
      <c r="Z1169" s="41" t="s">
        <v>27845</v>
      </c>
      <c r="AA1169" s="41" t="s">
        <v>27064</v>
      </c>
      <c r="AB1169" s="39"/>
      <c r="AC1169" s="39"/>
      <c r="AD1169" s="41" t="s">
        <v>151</v>
      </c>
      <c r="AE1169" s="41" t="s">
        <v>27846</v>
      </c>
      <c r="AF1169" s="43"/>
      <c r="AG1169" s="43"/>
      <c r="AH1169" s="43"/>
      <c r="AI1169" s="43"/>
      <c r="AJ1169" s="43"/>
      <c r="AK1169" s="43"/>
      <c r="AL1169" s="43"/>
      <c r="AM1169" s="43"/>
      <c r="AN1169" s="43"/>
      <c r="AO1169" s="43"/>
      <c r="AP1169" s="43"/>
      <c r="AQ1169" s="43"/>
      <c r="AR1169" s="43"/>
      <c r="AS1169" s="29"/>
    </row>
    <row r="1170">
      <c r="A1170" s="28"/>
      <c r="B1170" s="37" t="s">
        <v>25757</v>
      </c>
      <c r="C1170" s="35"/>
      <c r="D1170" s="38" t="b">
        <v>0</v>
      </c>
      <c r="E1170" s="38" t="b">
        <v>0</v>
      </c>
      <c r="F1170" s="38" t="b">
        <v>0</v>
      </c>
      <c r="G1170" s="38" t="b">
        <v>0</v>
      </c>
      <c r="H1170" s="38" t="b">
        <v>0</v>
      </c>
      <c r="I1170" s="38" t="b">
        <v>0</v>
      </c>
      <c r="J1170" s="39"/>
      <c r="K1170" s="39"/>
      <c r="L1170" s="38" t="b">
        <v>1</v>
      </c>
      <c r="M1170" s="41" t="s">
        <v>25758</v>
      </c>
      <c r="N1170" s="41" t="s">
        <v>1175</v>
      </c>
      <c r="O1170" s="41" t="s">
        <v>25759</v>
      </c>
      <c r="P1170" s="42" t="s">
        <v>30290</v>
      </c>
      <c r="Q1170" s="41" t="s">
        <v>25761</v>
      </c>
      <c r="R1170" s="41" t="s">
        <v>17095</v>
      </c>
      <c r="S1170" s="41" t="s">
        <v>25762</v>
      </c>
      <c r="T1170" s="41" t="s">
        <v>25763</v>
      </c>
      <c r="U1170" s="41" t="s">
        <v>16868</v>
      </c>
      <c r="V1170" s="43"/>
      <c r="W1170" s="41" t="s">
        <v>14100</v>
      </c>
      <c r="X1170" s="43"/>
      <c r="Y1170" s="41" t="s">
        <v>27870</v>
      </c>
      <c r="Z1170" s="41" t="s">
        <v>27844</v>
      </c>
      <c r="AA1170" s="41" t="s">
        <v>25761</v>
      </c>
      <c r="AB1170" s="39"/>
      <c r="AC1170" s="39"/>
      <c r="AD1170" s="41" t="s">
        <v>215</v>
      </c>
      <c r="AE1170" s="41" t="s">
        <v>27846</v>
      </c>
      <c r="AF1170" s="43"/>
      <c r="AG1170" s="43"/>
      <c r="AH1170" s="43"/>
      <c r="AI1170" s="43"/>
      <c r="AJ1170" s="43"/>
      <c r="AK1170" s="43"/>
      <c r="AL1170" s="43"/>
      <c r="AM1170" s="43"/>
      <c r="AN1170" s="43"/>
      <c r="AO1170" s="41" t="s">
        <v>23532</v>
      </c>
      <c r="AP1170" s="43"/>
      <c r="AQ1170" s="43"/>
      <c r="AR1170" s="43"/>
      <c r="AS1170" s="29"/>
    </row>
    <row r="1171">
      <c r="A1171" s="28"/>
      <c r="B1171" s="37" t="s">
        <v>25757</v>
      </c>
      <c r="C1171" s="35"/>
      <c r="D1171" s="38" t="b">
        <v>0</v>
      </c>
      <c r="E1171" s="38" t="b">
        <v>0</v>
      </c>
      <c r="F1171" s="38" t="b">
        <v>0</v>
      </c>
      <c r="G1171" s="38" t="b">
        <v>0</v>
      </c>
      <c r="H1171" s="38" t="b">
        <v>0</v>
      </c>
      <c r="I1171" s="38" t="b">
        <v>0</v>
      </c>
      <c r="J1171" s="39"/>
      <c r="K1171" s="39"/>
      <c r="L1171" s="38" t="b">
        <v>1</v>
      </c>
      <c r="M1171" s="41" t="s">
        <v>25758</v>
      </c>
      <c r="N1171" s="41" t="s">
        <v>1175</v>
      </c>
      <c r="O1171" s="41" t="s">
        <v>25759</v>
      </c>
      <c r="P1171" s="42" t="s">
        <v>30291</v>
      </c>
      <c r="Q1171" s="41" t="s">
        <v>25761</v>
      </c>
      <c r="R1171" s="41" t="s">
        <v>17095</v>
      </c>
      <c r="S1171" s="41" t="s">
        <v>25762</v>
      </c>
      <c r="T1171" s="41" t="s">
        <v>25763</v>
      </c>
      <c r="U1171" s="41" t="s">
        <v>16868</v>
      </c>
      <c r="V1171" s="43"/>
      <c r="W1171" s="41" t="s">
        <v>14100</v>
      </c>
      <c r="X1171" s="43"/>
      <c r="Y1171" s="41" t="s">
        <v>27870</v>
      </c>
      <c r="Z1171" s="41" t="s">
        <v>27844</v>
      </c>
      <c r="AA1171" s="41" t="s">
        <v>25761</v>
      </c>
      <c r="AB1171" s="39"/>
      <c r="AC1171" s="39"/>
      <c r="AD1171" s="41" t="s">
        <v>215</v>
      </c>
      <c r="AE1171" s="41" t="s">
        <v>27846</v>
      </c>
      <c r="AF1171" s="43"/>
      <c r="AG1171" s="43"/>
      <c r="AH1171" s="43"/>
      <c r="AI1171" s="43"/>
      <c r="AJ1171" s="43"/>
      <c r="AK1171" s="43"/>
      <c r="AL1171" s="43"/>
      <c r="AM1171" s="43"/>
      <c r="AN1171" s="43"/>
      <c r="AO1171" s="41" t="s">
        <v>23532</v>
      </c>
      <c r="AP1171" s="43"/>
      <c r="AQ1171" s="43"/>
      <c r="AR1171" s="43"/>
      <c r="AS1171" s="29"/>
    </row>
    <row r="1172">
      <c r="A1172" s="28"/>
      <c r="B1172" s="37" t="s">
        <v>25757</v>
      </c>
      <c r="C1172" s="35"/>
      <c r="D1172" s="38" t="b">
        <v>0</v>
      </c>
      <c r="E1172" s="38" t="b">
        <v>0</v>
      </c>
      <c r="F1172" s="38" t="b">
        <v>0</v>
      </c>
      <c r="G1172" s="38" t="b">
        <v>0</v>
      </c>
      <c r="H1172" s="38" t="b">
        <v>0</v>
      </c>
      <c r="I1172" s="38" t="b">
        <v>0</v>
      </c>
      <c r="J1172" s="39"/>
      <c r="K1172" s="39"/>
      <c r="L1172" s="38" t="b">
        <v>1</v>
      </c>
      <c r="M1172" s="41" t="s">
        <v>25758</v>
      </c>
      <c r="N1172" s="41" t="s">
        <v>1175</v>
      </c>
      <c r="O1172" s="41" t="s">
        <v>25759</v>
      </c>
      <c r="P1172" s="42" t="s">
        <v>30292</v>
      </c>
      <c r="Q1172" s="41" t="s">
        <v>25761</v>
      </c>
      <c r="R1172" s="41" t="s">
        <v>17095</v>
      </c>
      <c r="S1172" s="41" t="s">
        <v>25762</v>
      </c>
      <c r="T1172" s="41" t="s">
        <v>25763</v>
      </c>
      <c r="U1172" s="41" t="s">
        <v>16868</v>
      </c>
      <c r="V1172" s="43"/>
      <c r="W1172" s="41" t="s">
        <v>14100</v>
      </c>
      <c r="X1172" s="43"/>
      <c r="Y1172" s="41" t="s">
        <v>27870</v>
      </c>
      <c r="Z1172" s="41" t="s">
        <v>27844</v>
      </c>
      <c r="AA1172" s="41" t="s">
        <v>25761</v>
      </c>
      <c r="AB1172" s="39"/>
      <c r="AC1172" s="39"/>
      <c r="AD1172" s="41" t="s">
        <v>215</v>
      </c>
      <c r="AE1172" s="41" t="s">
        <v>27846</v>
      </c>
      <c r="AF1172" s="43"/>
      <c r="AG1172" s="43"/>
      <c r="AH1172" s="43"/>
      <c r="AI1172" s="43"/>
      <c r="AJ1172" s="43"/>
      <c r="AK1172" s="43"/>
      <c r="AL1172" s="43"/>
      <c r="AM1172" s="43"/>
      <c r="AN1172" s="43"/>
      <c r="AO1172" s="41" t="s">
        <v>23532</v>
      </c>
      <c r="AP1172" s="43"/>
      <c r="AQ1172" s="43"/>
      <c r="AR1172" s="43"/>
      <c r="AS1172" s="29"/>
    </row>
    <row r="1173">
      <c r="A1173" s="28"/>
      <c r="B1173" s="37" t="s">
        <v>25048</v>
      </c>
      <c r="C1173" s="35"/>
      <c r="D1173" s="38" t="b">
        <v>0</v>
      </c>
      <c r="E1173" s="38" t="b">
        <v>0</v>
      </c>
      <c r="F1173" s="38" t="b">
        <v>0</v>
      </c>
      <c r="G1173" s="38" t="b">
        <v>0</v>
      </c>
      <c r="H1173" s="38" t="b">
        <v>0</v>
      </c>
      <c r="I1173" s="38" t="b">
        <v>0</v>
      </c>
      <c r="J1173" s="39"/>
      <c r="K1173" s="39"/>
      <c r="L1173" s="38" t="b">
        <v>1</v>
      </c>
      <c r="M1173" s="41" t="s">
        <v>25049</v>
      </c>
      <c r="N1173" s="41" t="s">
        <v>1175</v>
      </c>
      <c r="O1173" s="41" t="s">
        <v>25050</v>
      </c>
      <c r="P1173" s="42" t="s">
        <v>30293</v>
      </c>
      <c r="Q1173" s="41" t="s">
        <v>25051</v>
      </c>
      <c r="R1173" s="41" t="s">
        <v>9926</v>
      </c>
      <c r="S1173" s="41" t="s">
        <v>2908</v>
      </c>
      <c r="T1173" s="41" t="s">
        <v>2909</v>
      </c>
      <c r="U1173" s="39"/>
      <c r="V1173" s="43"/>
      <c r="W1173" s="41" t="s">
        <v>14100</v>
      </c>
      <c r="X1173" s="43"/>
      <c r="Y1173" s="41" t="s">
        <v>29126</v>
      </c>
      <c r="Z1173" s="41" t="s">
        <v>29200</v>
      </c>
      <c r="AA1173" s="41" t="s">
        <v>25051</v>
      </c>
      <c r="AB1173" s="39"/>
      <c r="AC1173" s="39"/>
      <c r="AD1173" s="41" t="s">
        <v>16724</v>
      </c>
      <c r="AE1173" s="41" t="s">
        <v>27846</v>
      </c>
      <c r="AF1173" s="43"/>
      <c r="AG1173" s="43"/>
      <c r="AH1173" s="43"/>
      <c r="AI1173" s="43"/>
      <c r="AJ1173" s="43"/>
      <c r="AK1173" s="43"/>
      <c r="AL1173" s="43"/>
      <c r="AM1173" s="43"/>
      <c r="AN1173" s="43"/>
      <c r="AO1173" s="43"/>
      <c r="AP1173" s="43"/>
      <c r="AQ1173" s="43"/>
      <c r="AR1173" s="43"/>
      <c r="AS1173" s="29"/>
    </row>
    <row r="1174">
      <c r="A1174" s="28"/>
      <c r="B1174" s="37" t="s">
        <v>25757</v>
      </c>
      <c r="C1174" s="35"/>
      <c r="D1174" s="38" t="b">
        <v>0</v>
      </c>
      <c r="E1174" s="38" t="b">
        <v>0</v>
      </c>
      <c r="F1174" s="38" t="b">
        <v>0</v>
      </c>
      <c r="G1174" s="38" t="b">
        <v>0</v>
      </c>
      <c r="H1174" s="38" t="b">
        <v>0</v>
      </c>
      <c r="I1174" s="38" t="b">
        <v>0</v>
      </c>
      <c r="J1174" s="39"/>
      <c r="K1174" s="39"/>
      <c r="L1174" s="38" t="b">
        <v>1</v>
      </c>
      <c r="M1174" s="41" t="s">
        <v>25758</v>
      </c>
      <c r="N1174" s="41" t="s">
        <v>1175</v>
      </c>
      <c r="O1174" s="41" t="s">
        <v>25759</v>
      </c>
      <c r="P1174" s="42" t="s">
        <v>30294</v>
      </c>
      <c r="Q1174" s="41" t="s">
        <v>25761</v>
      </c>
      <c r="R1174" s="41" t="s">
        <v>17095</v>
      </c>
      <c r="S1174" s="41" t="s">
        <v>25762</v>
      </c>
      <c r="T1174" s="41" t="s">
        <v>25763</v>
      </c>
      <c r="U1174" s="41" t="s">
        <v>16868</v>
      </c>
      <c r="V1174" s="43"/>
      <c r="W1174" s="41" t="s">
        <v>14100</v>
      </c>
      <c r="X1174" s="43"/>
      <c r="Y1174" s="41" t="s">
        <v>27870</v>
      </c>
      <c r="Z1174" s="41" t="s">
        <v>27844</v>
      </c>
      <c r="AA1174" s="41" t="s">
        <v>25761</v>
      </c>
      <c r="AB1174" s="39"/>
      <c r="AC1174" s="39"/>
      <c r="AD1174" s="41" t="s">
        <v>215</v>
      </c>
      <c r="AE1174" s="41" t="s">
        <v>27846</v>
      </c>
      <c r="AF1174" s="43"/>
      <c r="AG1174" s="43"/>
      <c r="AH1174" s="43"/>
      <c r="AI1174" s="43"/>
      <c r="AJ1174" s="43"/>
      <c r="AK1174" s="43"/>
      <c r="AL1174" s="43"/>
      <c r="AM1174" s="43"/>
      <c r="AN1174" s="43"/>
      <c r="AO1174" s="41" t="s">
        <v>23532</v>
      </c>
      <c r="AP1174" s="43"/>
      <c r="AQ1174" s="43"/>
      <c r="AR1174" s="43"/>
      <c r="AS1174" s="29"/>
    </row>
    <row r="1175">
      <c r="A1175" s="28"/>
      <c r="B1175" s="37" t="s">
        <v>30295</v>
      </c>
      <c r="C1175" s="35"/>
      <c r="D1175" s="38" t="b">
        <v>0</v>
      </c>
      <c r="E1175" s="38" t="b">
        <v>0</v>
      </c>
      <c r="F1175" s="38" t="b">
        <v>0</v>
      </c>
      <c r="G1175" s="38" t="b">
        <v>0</v>
      </c>
      <c r="H1175" s="38" t="b">
        <v>0</v>
      </c>
      <c r="I1175" s="38" t="b">
        <v>0</v>
      </c>
      <c r="J1175" s="39"/>
      <c r="K1175" s="39"/>
      <c r="L1175" s="38" t="b">
        <v>1</v>
      </c>
      <c r="M1175" s="40">
        <v>45697.0</v>
      </c>
      <c r="N1175" s="41" t="s">
        <v>30296</v>
      </c>
      <c r="O1175" s="41" t="s">
        <v>30297</v>
      </c>
      <c r="P1175" s="42" t="s">
        <v>30298</v>
      </c>
      <c r="Q1175" s="41" t="s">
        <v>25149</v>
      </c>
      <c r="R1175" s="41" t="s">
        <v>16866</v>
      </c>
      <c r="S1175" s="41" t="s">
        <v>30299</v>
      </c>
      <c r="T1175" s="41" t="s">
        <v>30300</v>
      </c>
      <c r="U1175" s="39"/>
      <c r="V1175" s="43"/>
      <c r="W1175" s="43"/>
      <c r="X1175" s="43"/>
      <c r="Y1175" s="41" t="s">
        <v>29190</v>
      </c>
      <c r="Z1175" s="41" t="s">
        <v>29190</v>
      </c>
      <c r="AA1175" s="41" t="s">
        <v>25149</v>
      </c>
      <c r="AB1175" s="39"/>
      <c r="AC1175" s="39"/>
      <c r="AD1175" s="41" t="s">
        <v>215</v>
      </c>
      <c r="AE1175" s="41" t="s">
        <v>27846</v>
      </c>
      <c r="AF1175" s="43"/>
      <c r="AG1175" s="43"/>
      <c r="AH1175" s="43"/>
      <c r="AI1175" s="43"/>
      <c r="AJ1175" s="43"/>
      <c r="AK1175" s="43"/>
      <c r="AL1175" s="43"/>
      <c r="AM1175" s="43"/>
      <c r="AN1175" s="43"/>
      <c r="AO1175" s="43"/>
      <c r="AP1175" s="43"/>
      <c r="AQ1175" s="43"/>
      <c r="AR1175" s="43"/>
      <c r="AS1175" s="29"/>
    </row>
    <row r="1176">
      <c r="A1176" s="28"/>
      <c r="B1176" s="37" t="s">
        <v>30295</v>
      </c>
      <c r="C1176" s="35"/>
      <c r="D1176" s="38" t="b">
        <v>0</v>
      </c>
      <c r="E1176" s="38" t="b">
        <v>0</v>
      </c>
      <c r="F1176" s="38" t="b">
        <v>0</v>
      </c>
      <c r="G1176" s="38" t="b">
        <v>0</v>
      </c>
      <c r="H1176" s="38" t="b">
        <v>0</v>
      </c>
      <c r="I1176" s="38" t="b">
        <v>0</v>
      </c>
      <c r="J1176" s="39"/>
      <c r="K1176" s="39"/>
      <c r="L1176" s="38" t="b">
        <v>1</v>
      </c>
      <c r="M1176" s="40">
        <v>45697.0</v>
      </c>
      <c r="N1176" s="41" t="s">
        <v>30296</v>
      </c>
      <c r="O1176" s="41" t="s">
        <v>30297</v>
      </c>
      <c r="P1176" s="42" t="s">
        <v>30301</v>
      </c>
      <c r="Q1176" s="41" t="s">
        <v>25149</v>
      </c>
      <c r="R1176" s="41" t="s">
        <v>16866</v>
      </c>
      <c r="S1176" s="41" t="s">
        <v>30299</v>
      </c>
      <c r="T1176" s="41" t="s">
        <v>30300</v>
      </c>
      <c r="U1176" s="39"/>
      <c r="V1176" s="43"/>
      <c r="W1176" s="43"/>
      <c r="X1176" s="43"/>
      <c r="Y1176" s="41" t="s">
        <v>29190</v>
      </c>
      <c r="Z1176" s="41" t="s">
        <v>29190</v>
      </c>
      <c r="AA1176" s="41" t="s">
        <v>25149</v>
      </c>
      <c r="AB1176" s="39"/>
      <c r="AC1176" s="39"/>
      <c r="AD1176" s="41" t="s">
        <v>215</v>
      </c>
      <c r="AE1176" s="41" t="s">
        <v>27846</v>
      </c>
      <c r="AF1176" s="43"/>
      <c r="AG1176" s="43"/>
      <c r="AH1176" s="43"/>
      <c r="AI1176" s="43"/>
      <c r="AJ1176" s="43"/>
      <c r="AK1176" s="43"/>
      <c r="AL1176" s="43"/>
      <c r="AM1176" s="43"/>
      <c r="AN1176" s="43"/>
      <c r="AO1176" s="43"/>
      <c r="AP1176" s="43"/>
      <c r="AQ1176" s="43"/>
      <c r="AR1176" s="43"/>
      <c r="AS1176" s="29"/>
    </row>
    <row r="1177">
      <c r="A1177" s="28"/>
      <c r="B1177" s="37" t="s">
        <v>30302</v>
      </c>
      <c r="C1177" s="35"/>
      <c r="D1177" s="38" t="b">
        <v>0</v>
      </c>
      <c r="E1177" s="38" t="b">
        <v>0</v>
      </c>
      <c r="F1177" s="38" t="b">
        <v>0</v>
      </c>
      <c r="G1177" s="38" t="b">
        <v>0</v>
      </c>
      <c r="H1177" s="38" t="b">
        <v>0</v>
      </c>
      <c r="I1177" s="38" t="b">
        <v>1</v>
      </c>
      <c r="J1177" s="39"/>
      <c r="K1177" s="39"/>
      <c r="L1177" s="38" t="b">
        <v>1</v>
      </c>
      <c r="M1177" s="40">
        <v>45758.0</v>
      </c>
      <c r="N1177" s="41" t="s">
        <v>30296</v>
      </c>
      <c r="O1177" s="41" t="s">
        <v>30303</v>
      </c>
      <c r="P1177" s="42" t="s">
        <v>30304</v>
      </c>
      <c r="Q1177" s="41" t="s">
        <v>24600</v>
      </c>
      <c r="R1177" s="41" t="s">
        <v>972</v>
      </c>
      <c r="S1177" s="41" t="s">
        <v>30305</v>
      </c>
      <c r="T1177" s="41" t="s">
        <v>30306</v>
      </c>
      <c r="U1177" s="41" t="s">
        <v>30307</v>
      </c>
      <c r="V1177" s="43"/>
      <c r="W1177" s="43"/>
      <c r="X1177" s="43"/>
      <c r="Y1177" s="41" t="s">
        <v>27870</v>
      </c>
      <c r="Z1177" s="41" t="s">
        <v>27845</v>
      </c>
      <c r="AA1177" s="41" t="s">
        <v>24600</v>
      </c>
      <c r="AB1177" s="39"/>
      <c r="AC1177" s="39"/>
      <c r="AD1177" s="41" t="s">
        <v>151</v>
      </c>
      <c r="AE1177" s="41" t="s">
        <v>27846</v>
      </c>
      <c r="AF1177" s="43"/>
      <c r="AG1177" s="43"/>
      <c r="AH1177" s="43"/>
      <c r="AI1177" s="43"/>
      <c r="AJ1177" s="43"/>
      <c r="AK1177" s="43"/>
      <c r="AL1177" s="43"/>
      <c r="AM1177" s="41" t="s">
        <v>30308</v>
      </c>
      <c r="AN1177" s="43"/>
      <c r="AO1177" s="41" t="s">
        <v>24604</v>
      </c>
      <c r="AP1177" s="43"/>
      <c r="AQ1177" s="43"/>
      <c r="AR1177" s="43"/>
      <c r="AS1177" s="29"/>
    </row>
    <row r="1178">
      <c r="A1178" s="28"/>
      <c r="B1178" s="37" t="s">
        <v>30302</v>
      </c>
      <c r="C1178" s="35"/>
      <c r="D1178" s="38" t="b">
        <v>0</v>
      </c>
      <c r="E1178" s="38" t="b">
        <v>0</v>
      </c>
      <c r="F1178" s="38" t="b">
        <v>0</v>
      </c>
      <c r="G1178" s="38" t="b">
        <v>0</v>
      </c>
      <c r="H1178" s="38" t="b">
        <v>0</v>
      </c>
      <c r="I1178" s="38" t="b">
        <v>1</v>
      </c>
      <c r="J1178" s="39"/>
      <c r="K1178" s="39"/>
      <c r="L1178" s="38" t="b">
        <v>1</v>
      </c>
      <c r="M1178" s="40">
        <v>45758.0</v>
      </c>
      <c r="N1178" s="41" t="s">
        <v>30296</v>
      </c>
      <c r="O1178" s="41" t="s">
        <v>30303</v>
      </c>
      <c r="P1178" s="42" t="s">
        <v>30309</v>
      </c>
      <c r="Q1178" s="41" t="s">
        <v>24600</v>
      </c>
      <c r="R1178" s="41" t="s">
        <v>972</v>
      </c>
      <c r="S1178" s="41" t="s">
        <v>30305</v>
      </c>
      <c r="T1178" s="41" t="s">
        <v>30306</v>
      </c>
      <c r="U1178" s="41" t="s">
        <v>30307</v>
      </c>
      <c r="V1178" s="43"/>
      <c r="W1178" s="43"/>
      <c r="X1178" s="43"/>
      <c r="Y1178" s="41" t="s">
        <v>27870</v>
      </c>
      <c r="Z1178" s="41" t="s">
        <v>27845</v>
      </c>
      <c r="AA1178" s="41" t="s">
        <v>24600</v>
      </c>
      <c r="AB1178" s="39"/>
      <c r="AC1178" s="39"/>
      <c r="AD1178" s="41" t="s">
        <v>151</v>
      </c>
      <c r="AE1178" s="41" t="s">
        <v>27846</v>
      </c>
      <c r="AF1178" s="43"/>
      <c r="AG1178" s="43"/>
      <c r="AH1178" s="43"/>
      <c r="AI1178" s="43"/>
      <c r="AJ1178" s="43"/>
      <c r="AK1178" s="43"/>
      <c r="AL1178" s="43"/>
      <c r="AM1178" s="41" t="s">
        <v>30308</v>
      </c>
      <c r="AN1178" s="43"/>
      <c r="AO1178" s="41" t="s">
        <v>24604</v>
      </c>
      <c r="AP1178" s="43"/>
      <c r="AQ1178" s="43"/>
      <c r="AR1178" s="43"/>
      <c r="AS1178" s="29"/>
    </row>
    <row r="1179">
      <c r="A1179" s="28"/>
      <c r="B1179" s="37" t="s">
        <v>30310</v>
      </c>
      <c r="C1179" s="35"/>
      <c r="D1179" s="38" t="b">
        <v>0</v>
      </c>
      <c r="E1179" s="38" t="b">
        <v>0</v>
      </c>
      <c r="F1179" s="38" t="b">
        <v>0</v>
      </c>
      <c r="G1179" s="38" t="b">
        <v>0</v>
      </c>
      <c r="H1179" s="38" t="b">
        <v>0</v>
      </c>
      <c r="I1179" s="38" t="b">
        <v>1</v>
      </c>
      <c r="J1179" s="39"/>
      <c r="K1179" s="39"/>
      <c r="L1179" s="38" t="b">
        <v>1</v>
      </c>
      <c r="M1179" s="40">
        <v>45758.0</v>
      </c>
      <c r="N1179" s="41" t="s">
        <v>30311</v>
      </c>
      <c r="O1179" s="41" t="s">
        <v>30312</v>
      </c>
      <c r="P1179" s="42" t="s">
        <v>30313</v>
      </c>
      <c r="Q1179" s="41" t="s">
        <v>24600</v>
      </c>
      <c r="R1179" s="41" t="s">
        <v>972</v>
      </c>
      <c r="S1179" s="41" t="s">
        <v>30314</v>
      </c>
      <c r="T1179" s="41" t="s">
        <v>1099</v>
      </c>
      <c r="U1179" s="41" t="s">
        <v>30315</v>
      </c>
      <c r="V1179" s="43"/>
      <c r="W1179" s="43"/>
      <c r="X1179" s="43"/>
      <c r="Y1179" s="41" t="s">
        <v>27844</v>
      </c>
      <c r="Z1179" s="41" t="s">
        <v>27845</v>
      </c>
      <c r="AA1179" s="41" t="s">
        <v>24600</v>
      </c>
      <c r="AB1179" s="39"/>
      <c r="AC1179" s="39"/>
      <c r="AD1179" s="41" t="s">
        <v>151</v>
      </c>
      <c r="AE1179" s="41" t="s">
        <v>27846</v>
      </c>
      <c r="AF1179" s="43"/>
      <c r="AG1179" s="43"/>
      <c r="AH1179" s="43"/>
      <c r="AI1179" s="43"/>
      <c r="AJ1179" s="43"/>
      <c r="AK1179" s="43"/>
      <c r="AL1179" s="43"/>
      <c r="AM1179" s="41" t="s">
        <v>30316</v>
      </c>
      <c r="AN1179" s="43"/>
      <c r="AO1179" s="41" t="s">
        <v>24604</v>
      </c>
      <c r="AP1179" s="43"/>
      <c r="AQ1179" s="43"/>
      <c r="AR1179" s="43"/>
      <c r="AS1179" s="29"/>
    </row>
    <row r="1180">
      <c r="A1180" s="28"/>
      <c r="B1180" s="37" t="s">
        <v>25879</v>
      </c>
      <c r="C1180" s="35"/>
      <c r="D1180" s="38" t="b">
        <v>1</v>
      </c>
      <c r="E1180" s="38" t="b">
        <v>1</v>
      </c>
      <c r="F1180" s="38" t="b">
        <v>0</v>
      </c>
      <c r="G1180" s="38" t="b">
        <v>0</v>
      </c>
      <c r="H1180" s="38" t="b">
        <v>0</v>
      </c>
      <c r="I1180" s="38" t="b">
        <v>0</v>
      </c>
      <c r="J1180" s="39"/>
      <c r="K1180" s="39"/>
      <c r="L1180" s="38" t="b">
        <v>1</v>
      </c>
      <c r="M1180" s="40">
        <v>45909.0</v>
      </c>
      <c r="N1180" s="41" t="s">
        <v>1197</v>
      </c>
      <c r="O1180" s="41" t="s">
        <v>25880</v>
      </c>
      <c r="P1180" s="42" t="s">
        <v>30317</v>
      </c>
      <c r="Q1180" s="41" t="s">
        <v>25675</v>
      </c>
      <c r="R1180" s="41" t="s">
        <v>16866</v>
      </c>
      <c r="S1180" s="41" t="s">
        <v>1200</v>
      </c>
      <c r="T1180" s="41" t="s">
        <v>1201</v>
      </c>
      <c r="U1180" s="39"/>
      <c r="V1180" s="43"/>
      <c r="W1180" s="41" t="s">
        <v>23943</v>
      </c>
      <c r="X1180" s="43"/>
      <c r="Y1180" s="41" t="s">
        <v>29190</v>
      </c>
      <c r="Z1180" s="41" t="s">
        <v>27980</v>
      </c>
      <c r="AA1180" s="41" t="s">
        <v>25675</v>
      </c>
      <c r="AB1180" s="39"/>
      <c r="AC1180" s="39"/>
      <c r="AD1180" s="41" t="s">
        <v>151</v>
      </c>
      <c r="AE1180" s="41" t="s">
        <v>27846</v>
      </c>
      <c r="AF1180" s="43"/>
      <c r="AG1180" s="43"/>
      <c r="AH1180" s="43"/>
      <c r="AI1180" s="43"/>
      <c r="AJ1180" s="43"/>
      <c r="AK1180" s="43"/>
      <c r="AL1180" s="43"/>
      <c r="AM1180" s="43"/>
      <c r="AN1180" s="43"/>
      <c r="AO1180" s="43"/>
      <c r="AP1180" s="43"/>
      <c r="AQ1180" s="43"/>
      <c r="AR1180" s="43"/>
      <c r="AS1180" s="29"/>
    </row>
    <row r="1181">
      <c r="A1181" s="28"/>
      <c r="B1181" s="37" t="s">
        <v>26296</v>
      </c>
      <c r="C1181" s="35"/>
      <c r="D1181" s="38" t="b">
        <v>1</v>
      </c>
      <c r="E1181" s="38" t="b">
        <v>0</v>
      </c>
      <c r="F1181" s="38" t="b">
        <v>0</v>
      </c>
      <c r="G1181" s="38" t="b">
        <v>0</v>
      </c>
      <c r="H1181" s="38" t="b">
        <v>0</v>
      </c>
      <c r="I1181" s="38" t="b">
        <v>0</v>
      </c>
      <c r="J1181" s="39"/>
      <c r="K1181" s="39"/>
      <c r="L1181" s="38" t="b">
        <v>1</v>
      </c>
      <c r="M1181" s="40">
        <v>45909.0</v>
      </c>
      <c r="N1181" s="41" t="s">
        <v>1197</v>
      </c>
      <c r="O1181" s="41" t="s">
        <v>26297</v>
      </c>
      <c r="P1181" s="43"/>
      <c r="Q1181" s="41" t="s">
        <v>25675</v>
      </c>
      <c r="R1181" s="41" t="s">
        <v>16866</v>
      </c>
      <c r="S1181" s="41" t="s">
        <v>26298</v>
      </c>
      <c r="T1181" s="43"/>
      <c r="U1181" s="39"/>
      <c r="V1181" s="43"/>
      <c r="W1181" s="43"/>
      <c r="X1181" s="43"/>
      <c r="Y1181" s="41" t="s">
        <v>27980</v>
      </c>
      <c r="Z1181" s="41" t="s">
        <v>27980</v>
      </c>
      <c r="AA1181" s="41" t="s">
        <v>25675</v>
      </c>
      <c r="AB1181" s="39"/>
      <c r="AC1181" s="39"/>
      <c r="AD1181" s="41" t="s">
        <v>151</v>
      </c>
      <c r="AE1181" s="41" t="s">
        <v>27846</v>
      </c>
      <c r="AF1181" s="43"/>
      <c r="AG1181" s="43"/>
      <c r="AH1181" s="43"/>
      <c r="AI1181" s="43"/>
      <c r="AJ1181" s="43"/>
      <c r="AK1181" s="43"/>
      <c r="AL1181" s="43"/>
      <c r="AM1181" s="43"/>
      <c r="AN1181" s="43"/>
      <c r="AO1181" s="43"/>
      <c r="AP1181" s="43"/>
      <c r="AQ1181" s="43"/>
      <c r="AR1181" s="43"/>
      <c r="AS1181" s="29"/>
    </row>
    <row r="1182">
      <c r="A1182" s="28"/>
      <c r="B1182" s="37" t="s">
        <v>26294</v>
      </c>
      <c r="C1182" s="35"/>
      <c r="D1182" s="38" t="b">
        <v>1</v>
      </c>
      <c r="E1182" s="38" t="b">
        <v>1</v>
      </c>
      <c r="F1182" s="38" t="b">
        <v>0</v>
      </c>
      <c r="G1182" s="38" t="b">
        <v>0</v>
      </c>
      <c r="H1182" s="38" t="b">
        <v>0</v>
      </c>
      <c r="I1182" s="38" t="b">
        <v>0</v>
      </c>
      <c r="J1182" s="39"/>
      <c r="K1182" s="39"/>
      <c r="L1182" s="38" t="b">
        <v>1</v>
      </c>
      <c r="M1182" s="40">
        <v>45909.0</v>
      </c>
      <c r="N1182" s="41" t="s">
        <v>1197</v>
      </c>
      <c r="O1182" s="41" t="s">
        <v>26295</v>
      </c>
      <c r="P1182" s="42" t="s">
        <v>30318</v>
      </c>
      <c r="Q1182" s="41" t="s">
        <v>25675</v>
      </c>
      <c r="R1182" s="41" t="s">
        <v>16866</v>
      </c>
      <c r="S1182" s="41" t="s">
        <v>17220</v>
      </c>
      <c r="T1182" s="41" t="s">
        <v>17221</v>
      </c>
      <c r="U1182" s="39"/>
      <c r="V1182" s="43"/>
      <c r="W1182" s="41" t="s">
        <v>23943</v>
      </c>
      <c r="X1182" s="43"/>
      <c r="Y1182" s="41" t="s">
        <v>27980</v>
      </c>
      <c r="Z1182" s="41" t="s">
        <v>27980</v>
      </c>
      <c r="AA1182" s="41" t="s">
        <v>25675</v>
      </c>
      <c r="AB1182" s="39"/>
      <c r="AC1182" s="39"/>
      <c r="AD1182" s="41" t="s">
        <v>151</v>
      </c>
      <c r="AE1182" s="41" t="s">
        <v>27846</v>
      </c>
      <c r="AF1182" s="43"/>
      <c r="AG1182" s="43"/>
      <c r="AH1182" s="43"/>
      <c r="AI1182" s="43"/>
      <c r="AJ1182" s="43"/>
      <c r="AK1182" s="43"/>
      <c r="AL1182" s="43"/>
      <c r="AM1182" s="43"/>
      <c r="AN1182" s="43"/>
      <c r="AO1182" s="43"/>
      <c r="AP1182" s="43"/>
      <c r="AQ1182" s="43"/>
      <c r="AR1182" s="43"/>
      <c r="AS1182" s="29"/>
    </row>
    <row r="1183">
      <c r="A1183" s="28"/>
      <c r="B1183" s="37" t="s">
        <v>26292</v>
      </c>
      <c r="C1183" s="35"/>
      <c r="D1183" s="38" t="b">
        <v>1</v>
      </c>
      <c r="E1183" s="38" t="b">
        <v>0</v>
      </c>
      <c r="F1183" s="38" t="b">
        <v>0</v>
      </c>
      <c r="G1183" s="38" t="b">
        <v>0</v>
      </c>
      <c r="H1183" s="38" t="b">
        <v>0</v>
      </c>
      <c r="I1183" s="38" t="b">
        <v>0</v>
      </c>
      <c r="J1183" s="39"/>
      <c r="K1183" s="39"/>
      <c r="L1183" s="38" t="b">
        <v>1</v>
      </c>
      <c r="M1183" s="40">
        <v>45909.0</v>
      </c>
      <c r="N1183" s="41" t="s">
        <v>1197</v>
      </c>
      <c r="O1183" s="41" t="s">
        <v>26293</v>
      </c>
      <c r="P1183" s="42" t="s">
        <v>30319</v>
      </c>
      <c r="Q1183" s="41" t="s">
        <v>25675</v>
      </c>
      <c r="R1183" s="41" t="s">
        <v>16866</v>
      </c>
      <c r="S1183" s="41" t="s">
        <v>23942</v>
      </c>
      <c r="T1183" s="41" t="s">
        <v>1065</v>
      </c>
      <c r="U1183" s="39"/>
      <c r="V1183" s="43"/>
      <c r="W1183" s="41" t="s">
        <v>23943</v>
      </c>
      <c r="X1183" s="43"/>
      <c r="Y1183" s="41" t="s">
        <v>27980</v>
      </c>
      <c r="Z1183" s="41" t="s">
        <v>27980</v>
      </c>
      <c r="AA1183" s="41" t="s">
        <v>25675</v>
      </c>
      <c r="AB1183" s="39"/>
      <c r="AC1183" s="39"/>
      <c r="AD1183" s="41" t="s">
        <v>151</v>
      </c>
      <c r="AE1183" s="41" t="s">
        <v>27846</v>
      </c>
      <c r="AF1183" s="43"/>
      <c r="AG1183" s="43"/>
      <c r="AH1183" s="43"/>
      <c r="AI1183" s="43"/>
      <c r="AJ1183" s="43"/>
      <c r="AK1183" s="43"/>
      <c r="AL1183" s="43"/>
      <c r="AM1183" s="43"/>
      <c r="AN1183" s="43"/>
      <c r="AO1183" s="43"/>
      <c r="AP1183" s="43"/>
      <c r="AQ1183" s="43"/>
      <c r="AR1183" s="43"/>
      <c r="AS1183" s="29"/>
    </row>
    <row r="1184">
      <c r="A1184" s="28"/>
      <c r="B1184" s="37" t="s">
        <v>25879</v>
      </c>
      <c r="C1184" s="35"/>
      <c r="D1184" s="38" t="b">
        <v>1</v>
      </c>
      <c r="E1184" s="38" t="b">
        <v>1</v>
      </c>
      <c r="F1184" s="38" t="b">
        <v>0</v>
      </c>
      <c r="G1184" s="38" t="b">
        <v>0</v>
      </c>
      <c r="H1184" s="38" t="b">
        <v>0</v>
      </c>
      <c r="I1184" s="38" t="b">
        <v>0</v>
      </c>
      <c r="J1184" s="39"/>
      <c r="K1184" s="39"/>
      <c r="L1184" s="38" t="b">
        <v>1</v>
      </c>
      <c r="M1184" s="40">
        <v>45909.0</v>
      </c>
      <c r="N1184" s="41" t="s">
        <v>1197</v>
      </c>
      <c r="O1184" s="41" t="s">
        <v>25880</v>
      </c>
      <c r="P1184" s="42" t="s">
        <v>30320</v>
      </c>
      <c r="Q1184" s="41" t="s">
        <v>25675</v>
      </c>
      <c r="R1184" s="41" t="s">
        <v>16866</v>
      </c>
      <c r="S1184" s="41" t="s">
        <v>1200</v>
      </c>
      <c r="T1184" s="41" t="s">
        <v>1201</v>
      </c>
      <c r="U1184" s="39"/>
      <c r="V1184" s="43"/>
      <c r="W1184" s="41" t="s">
        <v>23943</v>
      </c>
      <c r="X1184" s="43"/>
      <c r="Y1184" s="41" t="s">
        <v>29190</v>
      </c>
      <c r="Z1184" s="41" t="s">
        <v>27980</v>
      </c>
      <c r="AA1184" s="41" t="s">
        <v>25675</v>
      </c>
      <c r="AB1184" s="39"/>
      <c r="AC1184" s="39"/>
      <c r="AD1184" s="41" t="s">
        <v>151</v>
      </c>
      <c r="AE1184" s="41" t="s">
        <v>27846</v>
      </c>
      <c r="AF1184" s="43"/>
      <c r="AG1184" s="43"/>
      <c r="AH1184" s="43"/>
      <c r="AI1184" s="43"/>
      <c r="AJ1184" s="43"/>
      <c r="AK1184" s="43"/>
      <c r="AL1184" s="43"/>
      <c r="AM1184" s="43"/>
      <c r="AN1184" s="43"/>
      <c r="AO1184" s="43"/>
      <c r="AP1184" s="43"/>
      <c r="AQ1184" s="43"/>
      <c r="AR1184" s="43"/>
      <c r="AS1184" s="29"/>
    </row>
    <row r="1185">
      <c r="A1185" s="28"/>
      <c r="B1185" s="37" t="s">
        <v>26218</v>
      </c>
      <c r="C1185" s="35"/>
      <c r="D1185" s="38" t="b">
        <v>1</v>
      </c>
      <c r="E1185" s="38" t="b">
        <v>0</v>
      </c>
      <c r="F1185" s="38" t="b">
        <v>0</v>
      </c>
      <c r="G1185" s="38" t="b">
        <v>0</v>
      </c>
      <c r="H1185" s="38" t="b">
        <v>0</v>
      </c>
      <c r="I1185" s="38" t="b">
        <v>0</v>
      </c>
      <c r="J1185" s="39"/>
      <c r="K1185" s="39"/>
      <c r="L1185" s="38" t="b">
        <v>1</v>
      </c>
      <c r="M1185" s="40">
        <v>45758.0</v>
      </c>
      <c r="N1185" s="41" t="s">
        <v>1197</v>
      </c>
      <c r="O1185" s="41" t="s">
        <v>26219</v>
      </c>
      <c r="P1185" s="42" t="s">
        <v>30321</v>
      </c>
      <c r="Q1185" s="41" t="s">
        <v>24600</v>
      </c>
      <c r="R1185" s="41" t="s">
        <v>972</v>
      </c>
      <c r="S1185" s="41" t="s">
        <v>1200</v>
      </c>
      <c r="T1185" s="41" t="s">
        <v>1201</v>
      </c>
      <c r="U1185" s="41" t="s">
        <v>26220</v>
      </c>
      <c r="V1185" s="43"/>
      <c r="W1185" s="43"/>
      <c r="X1185" s="43"/>
      <c r="Y1185" s="41" t="s">
        <v>27870</v>
      </c>
      <c r="Z1185" s="41" t="s">
        <v>27845</v>
      </c>
      <c r="AA1185" s="41" t="s">
        <v>24600</v>
      </c>
      <c r="AB1185" s="39"/>
      <c r="AC1185" s="39"/>
      <c r="AD1185" s="41" t="s">
        <v>151</v>
      </c>
      <c r="AE1185" s="41" t="s">
        <v>27846</v>
      </c>
      <c r="AF1185" s="43"/>
      <c r="AG1185" s="43"/>
      <c r="AH1185" s="43"/>
      <c r="AI1185" s="43"/>
      <c r="AJ1185" s="43"/>
      <c r="AK1185" s="43"/>
      <c r="AL1185" s="43"/>
      <c r="AM1185" s="41" t="s">
        <v>26221</v>
      </c>
      <c r="AN1185" s="43"/>
      <c r="AO1185" s="41" t="s">
        <v>24604</v>
      </c>
      <c r="AP1185" s="43"/>
      <c r="AQ1185" s="43"/>
      <c r="AR1185" s="43"/>
      <c r="AS1185" s="29"/>
    </row>
    <row r="1186">
      <c r="A1186" s="28"/>
      <c r="B1186" s="37" t="s">
        <v>26222</v>
      </c>
      <c r="C1186" s="35"/>
      <c r="D1186" s="38" t="b">
        <v>1</v>
      </c>
      <c r="E1186" s="38" t="b">
        <v>0</v>
      </c>
      <c r="F1186" s="38" t="b">
        <v>0</v>
      </c>
      <c r="G1186" s="38" t="b">
        <v>0</v>
      </c>
      <c r="H1186" s="38" t="b">
        <v>0</v>
      </c>
      <c r="I1186" s="38" t="b">
        <v>1</v>
      </c>
      <c r="J1186" s="39"/>
      <c r="K1186" s="39"/>
      <c r="L1186" s="38" t="b">
        <v>1</v>
      </c>
      <c r="M1186" s="40">
        <v>45758.0</v>
      </c>
      <c r="N1186" s="41" t="s">
        <v>1197</v>
      </c>
      <c r="O1186" s="41" t="s">
        <v>26223</v>
      </c>
      <c r="P1186" s="42" t="s">
        <v>30322</v>
      </c>
      <c r="Q1186" s="41" t="s">
        <v>24600</v>
      </c>
      <c r="R1186" s="41" t="s">
        <v>972</v>
      </c>
      <c r="S1186" s="41" t="s">
        <v>26225</v>
      </c>
      <c r="T1186" s="41" t="s">
        <v>26226</v>
      </c>
      <c r="U1186" s="41" t="s">
        <v>26227</v>
      </c>
      <c r="V1186" s="43"/>
      <c r="W1186" s="43"/>
      <c r="X1186" s="43"/>
      <c r="Y1186" s="41" t="s">
        <v>27870</v>
      </c>
      <c r="Z1186" s="41" t="s">
        <v>27845</v>
      </c>
      <c r="AA1186" s="41" t="s">
        <v>24600</v>
      </c>
      <c r="AB1186" s="39"/>
      <c r="AC1186" s="39"/>
      <c r="AD1186" s="41" t="s">
        <v>151</v>
      </c>
      <c r="AE1186" s="41" t="s">
        <v>27846</v>
      </c>
      <c r="AF1186" s="43"/>
      <c r="AG1186" s="43"/>
      <c r="AH1186" s="43"/>
      <c r="AI1186" s="43"/>
      <c r="AJ1186" s="43"/>
      <c r="AK1186" s="43"/>
      <c r="AL1186" s="43"/>
      <c r="AM1186" s="41" t="s">
        <v>26228</v>
      </c>
      <c r="AN1186" s="43"/>
      <c r="AO1186" s="41" t="s">
        <v>24604</v>
      </c>
      <c r="AP1186" s="43"/>
      <c r="AQ1186" s="43"/>
      <c r="AR1186" s="43"/>
      <c r="AS1186" s="29"/>
    </row>
    <row r="1187">
      <c r="A1187" s="28"/>
      <c r="B1187" s="37" t="s">
        <v>26229</v>
      </c>
      <c r="C1187" s="35"/>
      <c r="D1187" s="38" t="b">
        <v>1</v>
      </c>
      <c r="E1187" s="38" t="b">
        <v>0</v>
      </c>
      <c r="F1187" s="38" t="b">
        <v>0</v>
      </c>
      <c r="G1187" s="38" t="b">
        <v>0</v>
      </c>
      <c r="H1187" s="38" t="b">
        <v>0</v>
      </c>
      <c r="I1187" s="38" t="b">
        <v>1</v>
      </c>
      <c r="J1187" s="39"/>
      <c r="K1187" s="39"/>
      <c r="L1187" s="38" t="b">
        <v>1</v>
      </c>
      <c r="M1187" s="40">
        <v>45758.0</v>
      </c>
      <c r="N1187" s="41" t="s">
        <v>1197</v>
      </c>
      <c r="O1187" s="41" t="s">
        <v>26230</v>
      </c>
      <c r="P1187" s="42" t="s">
        <v>30323</v>
      </c>
      <c r="Q1187" s="41" t="s">
        <v>24600</v>
      </c>
      <c r="R1187" s="41" t="s">
        <v>972</v>
      </c>
      <c r="S1187" s="41" t="s">
        <v>23942</v>
      </c>
      <c r="T1187" s="41" t="s">
        <v>1065</v>
      </c>
      <c r="U1187" s="41" t="s">
        <v>26231</v>
      </c>
      <c r="V1187" s="43"/>
      <c r="W1187" s="43"/>
      <c r="X1187" s="43"/>
      <c r="Y1187" s="41" t="s">
        <v>27870</v>
      </c>
      <c r="Z1187" s="41" t="s">
        <v>27845</v>
      </c>
      <c r="AA1187" s="41" t="s">
        <v>24600</v>
      </c>
      <c r="AB1187" s="39"/>
      <c r="AC1187" s="39"/>
      <c r="AD1187" s="41" t="s">
        <v>151</v>
      </c>
      <c r="AE1187" s="41" t="s">
        <v>27846</v>
      </c>
      <c r="AF1187" s="43"/>
      <c r="AG1187" s="43"/>
      <c r="AH1187" s="43"/>
      <c r="AI1187" s="43"/>
      <c r="AJ1187" s="43"/>
      <c r="AK1187" s="43"/>
      <c r="AL1187" s="43"/>
      <c r="AM1187" s="41" t="s">
        <v>26232</v>
      </c>
      <c r="AN1187" s="43"/>
      <c r="AO1187" s="41" t="s">
        <v>24604</v>
      </c>
      <c r="AP1187" s="43"/>
      <c r="AQ1187" s="43"/>
      <c r="AR1187" s="43"/>
      <c r="AS1187" s="29"/>
    </row>
    <row r="1188">
      <c r="A1188" s="28"/>
      <c r="B1188" s="37" t="s">
        <v>26229</v>
      </c>
      <c r="C1188" s="35"/>
      <c r="D1188" s="38" t="b">
        <v>1</v>
      </c>
      <c r="E1188" s="38" t="b">
        <v>0</v>
      </c>
      <c r="F1188" s="38" t="b">
        <v>0</v>
      </c>
      <c r="G1188" s="38" t="b">
        <v>0</v>
      </c>
      <c r="H1188" s="38" t="b">
        <v>0</v>
      </c>
      <c r="I1188" s="38" t="b">
        <v>1</v>
      </c>
      <c r="J1188" s="39"/>
      <c r="K1188" s="39"/>
      <c r="L1188" s="38" t="b">
        <v>1</v>
      </c>
      <c r="M1188" s="40">
        <v>45758.0</v>
      </c>
      <c r="N1188" s="41" t="s">
        <v>1197</v>
      </c>
      <c r="O1188" s="41" t="s">
        <v>26230</v>
      </c>
      <c r="P1188" s="42" t="s">
        <v>30324</v>
      </c>
      <c r="Q1188" s="41" t="s">
        <v>24600</v>
      </c>
      <c r="R1188" s="41" t="s">
        <v>972</v>
      </c>
      <c r="S1188" s="41" t="s">
        <v>23942</v>
      </c>
      <c r="T1188" s="41" t="s">
        <v>1065</v>
      </c>
      <c r="U1188" s="41" t="s">
        <v>26231</v>
      </c>
      <c r="V1188" s="43"/>
      <c r="W1188" s="43"/>
      <c r="X1188" s="43"/>
      <c r="Y1188" s="41" t="s">
        <v>27870</v>
      </c>
      <c r="Z1188" s="41" t="s">
        <v>27845</v>
      </c>
      <c r="AA1188" s="41" t="s">
        <v>24600</v>
      </c>
      <c r="AB1188" s="39"/>
      <c r="AC1188" s="39"/>
      <c r="AD1188" s="41" t="s">
        <v>151</v>
      </c>
      <c r="AE1188" s="41" t="s">
        <v>27846</v>
      </c>
      <c r="AF1188" s="43"/>
      <c r="AG1188" s="43"/>
      <c r="AH1188" s="43"/>
      <c r="AI1188" s="43"/>
      <c r="AJ1188" s="43"/>
      <c r="AK1188" s="43"/>
      <c r="AL1188" s="43"/>
      <c r="AM1188" s="41" t="s">
        <v>26232</v>
      </c>
      <c r="AN1188" s="43"/>
      <c r="AO1188" s="41" t="s">
        <v>24604</v>
      </c>
      <c r="AP1188" s="43"/>
      <c r="AQ1188" s="43"/>
      <c r="AR1188" s="43"/>
      <c r="AS1188" s="29"/>
    </row>
    <row r="1189">
      <c r="A1189" s="28"/>
      <c r="B1189" s="37" t="s">
        <v>26222</v>
      </c>
      <c r="C1189" s="35"/>
      <c r="D1189" s="38" t="b">
        <v>1</v>
      </c>
      <c r="E1189" s="38" t="b">
        <v>0</v>
      </c>
      <c r="F1189" s="38" t="b">
        <v>0</v>
      </c>
      <c r="G1189" s="38" t="b">
        <v>0</v>
      </c>
      <c r="H1189" s="38" t="b">
        <v>0</v>
      </c>
      <c r="I1189" s="38" t="b">
        <v>1</v>
      </c>
      <c r="J1189" s="39"/>
      <c r="K1189" s="39"/>
      <c r="L1189" s="38" t="b">
        <v>1</v>
      </c>
      <c r="M1189" s="40">
        <v>45758.0</v>
      </c>
      <c r="N1189" s="41" t="s">
        <v>1197</v>
      </c>
      <c r="O1189" s="41" t="s">
        <v>26223</v>
      </c>
      <c r="P1189" s="42" t="s">
        <v>30325</v>
      </c>
      <c r="Q1189" s="41" t="s">
        <v>24600</v>
      </c>
      <c r="R1189" s="41" t="s">
        <v>972</v>
      </c>
      <c r="S1189" s="41" t="s">
        <v>26225</v>
      </c>
      <c r="T1189" s="41" t="s">
        <v>26226</v>
      </c>
      <c r="U1189" s="41" t="s">
        <v>26227</v>
      </c>
      <c r="V1189" s="43"/>
      <c r="W1189" s="43"/>
      <c r="X1189" s="43"/>
      <c r="Y1189" s="41" t="s">
        <v>27870</v>
      </c>
      <c r="Z1189" s="41" t="s">
        <v>27845</v>
      </c>
      <c r="AA1189" s="41" t="s">
        <v>24600</v>
      </c>
      <c r="AB1189" s="39"/>
      <c r="AC1189" s="39"/>
      <c r="AD1189" s="41" t="s">
        <v>151</v>
      </c>
      <c r="AE1189" s="41" t="s">
        <v>27846</v>
      </c>
      <c r="AF1189" s="43"/>
      <c r="AG1189" s="43"/>
      <c r="AH1189" s="43"/>
      <c r="AI1189" s="43"/>
      <c r="AJ1189" s="43"/>
      <c r="AK1189" s="43"/>
      <c r="AL1189" s="43"/>
      <c r="AM1189" s="41" t="s">
        <v>26228</v>
      </c>
      <c r="AN1189" s="43"/>
      <c r="AO1189" s="41" t="s">
        <v>24604</v>
      </c>
      <c r="AP1189" s="43"/>
      <c r="AQ1189" s="43"/>
      <c r="AR1189" s="43"/>
      <c r="AS1189" s="29"/>
    </row>
    <row r="1190">
      <c r="A1190" s="28"/>
      <c r="B1190" s="37" t="s">
        <v>26218</v>
      </c>
      <c r="C1190" s="35"/>
      <c r="D1190" s="38" t="b">
        <v>1</v>
      </c>
      <c r="E1190" s="38" t="b">
        <v>0</v>
      </c>
      <c r="F1190" s="38" t="b">
        <v>0</v>
      </c>
      <c r="G1190" s="38" t="b">
        <v>0</v>
      </c>
      <c r="H1190" s="38" t="b">
        <v>0</v>
      </c>
      <c r="I1190" s="38" t="b">
        <v>0</v>
      </c>
      <c r="J1190" s="39"/>
      <c r="K1190" s="39"/>
      <c r="L1190" s="38" t="b">
        <v>1</v>
      </c>
      <c r="M1190" s="40">
        <v>45758.0</v>
      </c>
      <c r="N1190" s="41" t="s">
        <v>1197</v>
      </c>
      <c r="O1190" s="41" t="s">
        <v>26219</v>
      </c>
      <c r="P1190" s="42" t="s">
        <v>30326</v>
      </c>
      <c r="Q1190" s="41" t="s">
        <v>24600</v>
      </c>
      <c r="R1190" s="41" t="s">
        <v>972</v>
      </c>
      <c r="S1190" s="41" t="s">
        <v>1200</v>
      </c>
      <c r="T1190" s="41" t="s">
        <v>1201</v>
      </c>
      <c r="U1190" s="41" t="s">
        <v>26220</v>
      </c>
      <c r="V1190" s="43"/>
      <c r="W1190" s="43"/>
      <c r="X1190" s="43"/>
      <c r="Y1190" s="41" t="s">
        <v>27870</v>
      </c>
      <c r="Z1190" s="41" t="s">
        <v>27845</v>
      </c>
      <c r="AA1190" s="41" t="s">
        <v>24600</v>
      </c>
      <c r="AB1190" s="39"/>
      <c r="AC1190" s="39"/>
      <c r="AD1190" s="41" t="s">
        <v>151</v>
      </c>
      <c r="AE1190" s="41" t="s">
        <v>27846</v>
      </c>
      <c r="AF1190" s="43"/>
      <c r="AG1190" s="43"/>
      <c r="AH1190" s="43"/>
      <c r="AI1190" s="43"/>
      <c r="AJ1190" s="43"/>
      <c r="AK1190" s="43"/>
      <c r="AL1190" s="43"/>
      <c r="AM1190" s="41" t="s">
        <v>26221</v>
      </c>
      <c r="AN1190" s="43"/>
      <c r="AO1190" s="41" t="s">
        <v>24604</v>
      </c>
      <c r="AP1190" s="43"/>
      <c r="AQ1190" s="43"/>
      <c r="AR1190" s="43"/>
      <c r="AS1190" s="29"/>
    </row>
    <row r="1191">
      <c r="A1191" s="28"/>
      <c r="B1191" s="37" t="s">
        <v>26699</v>
      </c>
      <c r="C1191" s="35"/>
      <c r="D1191" s="38" t="b">
        <v>1</v>
      </c>
      <c r="E1191" s="38" t="b">
        <v>0</v>
      </c>
      <c r="F1191" s="38" t="b">
        <v>0</v>
      </c>
      <c r="G1191" s="38" t="b">
        <v>0</v>
      </c>
      <c r="H1191" s="38" t="b">
        <v>0</v>
      </c>
      <c r="I1191" s="38" t="b">
        <v>0</v>
      </c>
      <c r="J1191" s="39"/>
      <c r="K1191" s="39"/>
      <c r="L1191" s="38" t="b">
        <v>1</v>
      </c>
      <c r="M1191" s="40">
        <v>45879.0</v>
      </c>
      <c r="N1191" s="41" t="s">
        <v>1197</v>
      </c>
      <c r="O1191" s="41" t="s">
        <v>26700</v>
      </c>
      <c r="P1191" s="42" t="s">
        <v>30327</v>
      </c>
      <c r="Q1191" s="41" t="s">
        <v>26459</v>
      </c>
      <c r="R1191" s="41" t="s">
        <v>162</v>
      </c>
      <c r="S1191" s="41" t="s">
        <v>24641</v>
      </c>
      <c r="T1191" s="41" t="s">
        <v>6831</v>
      </c>
      <c r="U1191" s="41" t="s">
        <v>16868</v>
      </c>
      <c r="V1191" s="43"/>
      <c r="W1191" s="41" t="s">
        <v>23943</v>
      </c>
      <c r="X1191" s="43"/>
      <c r="Y1191" s="41" t="s">
        <v>27870</v>
      </c>
      <c r="Z1191" s="41" t="s">
        <v>29126</v>
      </c>
      <c r="AA1191" s="41" t="s">
        <v>26459</v>
      </c>
      <c r="AB1191" s="39"/>
      <c r="AC1191" s="39"/>
      <c r="AD1191" s="41" t="s">
        <v>151</v>
      </c>
      <c r="AE1191" s="41" t="s">
        <v>27846</v>
      </c>
      <c r="AF1191" s="43"/>
      <c r="AG1191" s="43"/>
      <c r="AH1191" s="43"/>
      <c r="AI1191" s="43"/>
      <c r="AJ1191" s="43"/>
      <c r="AK1191" s="43"/>
      <c r="AL1191" s="43"/>
      <c r="AM1191" s="43"/>
      <c r="AN1191" s="43"/>
      <c r="AO1191" s="41" t="s">
        <v>23532</v>
      </c>
      <c r="AP1191" s="43"/>
      <c r="AQ1191" s="43"/>
      <c r="AR1191" s="43"/>
      <c r="AS1191" s="29"/>
    </row>
    <row r="1192">
      <c r="A1192" s="28"/>
      <c r="B1192" s="37" t="s">
        <v>26762</v>
      </c>
      <c r="C1192" s="35"/>
      <c r="D1192" s="38" t="b">
        <v>1</v>
      </c>
      <c r="E1192" s="38" t="b">
        <v>0</v>
      </c>
      <c r="F1192" s="38" t="b">
        <v>0</v>
      </c>
      <c r="G1192" s="38" t="b">
        <v>0</v>
      </c>
      <c r="H1192" s="38" t="b">
        <v>0</v>
      </c>
      <c r="I1192" s="38" t="b">
        <v>0</v>
      </c>
      <c r="J1192" s="39"/>
      <c r="K1192" s="39"/>
      <c r="L1192" s="38" t="b">
        <v>1</v>
      </c>
      <c r="M1192" s="41" t="s">
        <v>26140</v>
      </c>
      <c r="N1192" s="41" t="s">
        <v>1197</v>
      </c>
      <c r="O1192" s="41" t="s">
        <v>26763</v>
      </c>
      <c r="P1192" s="42" t="s">
        <v>30328</v>
      </c>
      <c r="Q1192" s="41" t="s">
        <v>26142</v>
      </c>
      <c r="R1192" s="41" t="s">
        <v>16380</v>
      </c>
      <c r="S1192" s="41" t="s">
        <v>23942</v>
      </c>
      <c r="T1192" s="41" t="s">
        <v>1065</v>
      </c>
      <c r="U1192" s="39"/>
      <c r="V1192" s="43"/>
      <c r="W1192" s="41" t="s">
        <v>23943</v>
      </c>
      <c r="X1192" s="43"/>
      <c r="Y1192" s="41" t="s">
        <v>27980</v>
      </c>
      <c r="Z1192" s="41" t="s">
        <v>27980</v>
      </c>
      <c r="AA1192" s="41" t="s">
        <v>26142</v>
      </c>
      <c r="AB1192" s="39"/>
      <c r="AC1192" s="39"/>
      <c r="AD1192" s="41" t="s">
        <v>151</v>
      </c>
      <c r="AE1192" s="41" t="s">
        <v>27846</v>
      </c>
      <c r="AF1192" s="43"/>
      <c r="AG1192" s="43"/>
      <c r="AH1192" s="43"/>
      <c r="AI1192" s="43"/>
      <c r="AJ1192" s="43"/>
      <c r="AK1192" s="43"/>
      <c r="AL1192" s="43"/>
      <c r="AM1192" s="43"/>
      <c r="AN1192" s="43"/>
      <c r="AO1192" s="43"/>
      <c r="AP1192" s="43"/>
      <c r="AQ1192" s="43"/>
      <c r="AR1192" s="43"/>
      <c r="AS1192" s="29"/>
    </row>
    <row r="1193">
      <c r="A1193" s="28"/>
      <c r="B1193" s="37" t="s">
        <v>26699</v>
      </c>
      <c r="C1193" s="35"/>
      <c r="D1193" s="38" t="b">
        <v>1</v>
      </c>
      <c r="E1193" s="38" t="b">
        <v>0</v>
      </c>
      <c r="F1193" s="38" t="b">
        <v>0</v>
      </c>
      <c r="G1193" s="38" t="b">
        <v>0</v>
      </c>
      <c r="H1193" s="38" t="b">
        <v>0</v>
      </c>
      <c r="I1193" s="38" t="b">
        <v>0</v>
      </c>
      <c r="J1193" s="39"/>
      <c r="K1193" s="39"/>
      <c r="L1193" s="38" t="b">
        <v>1</v>
      </c>
      <c r="M1193" s="40">
        <v>45879.0</v>
      </c>
      <c r="N1193" s="41" t="s">
        <v>1197</v>
      </c>
      <c r="O1193" s="41" t="s">
        <v>26700</v>
      </c>
      <c r="P1193" s="42" t="s">
        <v>30329</v>
      </c>
      <c r="Q1193" s="41" t="s">
        <v>26459</v>
      </c>
      <c r="R1193" s="41" t="s">
        <v>162</v>
      </c>
      <c r="S1193" s="41" t="s">
        <v>24641</v>
      </c>
      <c r="T1193" s="41" t="s">
        <v>6831</v>
      </c>
      <c r="U1193" s="41" t="s">
        <v>16868</v>
      </c>
      <c r="V1193" s="43"/>
      <c r="W1193" s="41" t="s">
        <v>23943</v>
      </c>
      <c r="X1193" s="43"/>
      <c r="Y1193" s="41" t="s">
        <v>27870</v>
      </c>
      <c r="Z1193" s="41" t="s">
        <v>29126</v>
      </c>
      <c r="AA1193" s="41" t="s">
        <v>26459</v>
      </c>
      <c r="AB1193" s="39"/>
      <c r="AC1193" s="39"/>
      <c r="AD1193" s="41" t="s">
        <v>151</v>
      </c>
      <c r="AE1193" s="41" t="s">
        <v>27846</v>
      </c>
      <c r="AF1193" s="43"/>
      <c r="AG1193" s="43"/>
      <c r="AH1193" s="43"/>
      <c r="AI1193" s="43"/>
      <c r="AJ1193" s="43"/>
      <c r="AK1193" s="43"/>
      <c r="AL1193" s="43"/>
      <c r="AM1193" s="43"/>
      <c r="AN1193" s="43"/>
      <c r="AO1193" s="41" t="s">
        <v>23532</v>
      </c>
      <c r="AP1193" s="43"/>
      <c r="AQ1193" s="43"/>
      <c r="AR1193" s="43"/>
      <c r="AS1193" s="29"/>
    </row>
    <row r="1194">
      <c r="A1194" s="28"/>
      <c r="B1194" s="37" t="s">
        <v>27016</v>
      </c>
      <c r="C1194" s="35"/>
      <c r="D1194" s="38" t="b">
        <v>1</v>
      </c>
      <c r="E1194" s="38" t="b">
        <v>0</v>
      </c>
      <c r="F1194" s="38" t="b">
        <v>0</v>
      </c>
      <c r="G1194" s="38" t="b">
        <v>0</v>
      </c>
      <c r="H1194" s="38" t="b">
        <v>0</v>
      </c>
      <c r="I1194" s="38" t="b">
        <v>0</v>
      </c>
      <c r="J1194" s="39"/>
      <c r="K1194" s="39"/>
      <c r="L1194" s="38" t="b">
        <v>1</v>
      </c>
      <c r="M1194" s="41" t="s">
        <v>26140</v>
      </c>
      <c r="N1194" s="41" t="s">
        <v>1197</v>
      </c>
      <c r="O1194" s="41" t="s">
        <v>27017</v>
      </c>
      <c r="P1194" s="42" t="s">
        <v>30330</v>
      </c>
      <c r="Q1194" s="41" t="s">
        <v>26142</v>
      </c>
      <c r="R1194" s="41" t="s">
        <v>16380</v>
      </c>
      <c r="S1194" s="41" t="s">
        <v>24641</v>
      </c>
      <c r="T1194" s="41" t="s">
        <v>6831</v>
      </c>
      <c r="U1194" s="39"/>
      <c r="V1194" s="43"/>
      <c r="W1194" s="41" t="s">
        <v>23943</v>
      </c>
      <c r="X1194" s="43"/>
      <c r="Y1194" s="41" t="s">
        <v>27980</v>
      </c>
      <c r="Z1194" s="41" t="s">
        <v>27980</v>
      </c>
      <c r="AA1194" s="41" t="s">
        <v>26142</v>
      </c>
      <c r="AB1194" s="39"/>
      <c r="AC1194" s="39"/>
      <c r="AD1194" s="41" t="s">
        <v>16462</v>
      </c>
      <c r="AE1194" s="41" t="s">
        <v>27846</v>
      </c>
      <c r="AF1194" s="43"/>
      <c r="AG1194" s="43"/>
      <c r="AH1194" s="43"/>
      <c r="AI1194" s="43"/>
      <c r="AJ1194" s="43"/>
      <c r="AK1194" s="43"/>
      <c r="AL1194" s="43"/>
      <c r="AM1194" s="43"/>
      <c r="AN1194" s="43"/>
      <c r="AO1194" s="43"/>
      <c r="AP1194" s="43"/>
      <c r="AQ1194" s="43"/>
      <c r="AR1194" s="43"/>
      <c r="AS1194" s="29"/>
    </row>
    <row r="1195">
      <c r="A1195" s="28"/>
      <c r="B1195" s="37" t="s">
        <v>26699</v>
      </c>
      <c r="C1195" s="35"/>
      <c r="D1195" s="38" t="b">
        <v>1</v>
      </c>
      <c r="E1195" s="38" t="b">
        <v>0</v>
      </c>
      <c r="F1195" s="38" t="b">
        <v>0</v>
      </c>
      <c r="G1195" s="38" t="b">
        <v>0</v>
      </c>
      <c r="H1195" s="38" t="b">
        <v>0</v>
      </c>
      <c r="I1195" s="38" t="b">
        <v>0</v>
      </c>
      <c r="J1195" s="39"/>
      <c r="K1195" s="39"/>
      <c r="L1195" s="38" t="b">
        <v>1</v>
      </c>
      <c r="M1195" s="40">
        <v>45879.0</v>
      </c>
      <c r="N1195" s="41" t="s">
        <v>1197</v>
      </c>
      <c r="O1195" s="41" t="s">
        <v>26700</v>
      </c>
      <c r="P1195" s="42" t="s">
        <v>30331</v>
      </c>
      <c r="Q1195" s="41" t="s">
        <v>26459</v>
      </c>
      <c r="R1195" s="41" t="s">
        <v>162</v>
      </c>
      <c r="S1195" s="41" t="s">
        <v>24641</v>
      </c>
      <c r="T1195" s="41" t="s">
        <v>6831</v>
      </c>
      <c r="U1195" s="41" t="s">
        <v>16868</v>
      </c>
      <c r="V1195" s="43"/>
      <c r="W1195" s="41" t="s">
        <v>23943</v>
      </c>
      <c r="X1195" s="43"/>
      <c r="Y1195" s="41" t="s">
        <v>27870</v>
      </c>
      <c r="Z1195" s="41" t="s">
        <v>29126</v>
      </c>
      <c r="AA1195" s="41" t="s">
        <v>26459</v>
      </c>
      <c r="AB1195" s="39"/>
      <c r="AC1195" s="39"/>
      <c r="AD1195" s="41" t="s">
        <v>151</v>
      </c>
      <c r="AE1195" s="41" t="s">
        <v>27846</v>
      </c>
      <c r="AF1195" s="43"/>
      <c r="AG1195" s="43"/>
      <c r="AH1195" s="43"/>
      <c r="AI1195" s="43"/>
      <c r="AJ1195" s="43"/>
      <c r="AK1195" s="43"/>
      <c r="AL1195" s="43"/>
      <c r="AM1195" s="43"/>
      <c r="AN1195" s="43"/>
      <c r="AO1195" s="41" t="s">
        <v>23532</v>
      </c>
      <c r="AP1195" s="43"/>
      <c r="AQ1195" s="43"/>
      <c r="AR1195" s="43"/>
      <c r="AS1195" s="29"/>
    </row>
    <row r="1196">
      <c r="A1196" s="28"/>
      <c r="B1196" s="37" t="s">
        <v>27225</v>
      </c>
      <c r="C1196" s="35"/>
      <c r="D1196" s="38" t="b">
        <v>1</v>
      </c>
      <c r="E1196" s="38" t="b">
        <v>0</v>
      </c>
      <c r="F1196" s="38" t="b">
        <v>0</v>
      </c>
      <c r="G1196" s="38" t="b">
        <v>0</v>
      </c>
      <c r="H1196" s="38" t="b">
        <v>0</v>
      </c>
      <c r="I1196" s="38" t="b">
        <v>0</v>
      </c>
      <c r="J1196" s="39"/>
      <c r="K1196" s="39"/>
      <c r="L1196" s="38" t="b">
        <v>1</v>
      </c>
      <c r="M1196" s="41" t="s">
        <v>26541</v>
      </c>
      <c r="N1196" s="41" t="s">
        <v>1197</v>
      </c>
      <c r="O1196" s="41" t="s">
        <v>27226</v>
      </c>
      <c r="P1196" s="42" t="s">
        <v>30332</v>
      </c>
      <c r="Q1196" s="41" t="s">
        <v>26544</v>
      </c>
      <c r="R1196" s="41" t="s">
        <v>162</v>
      </c>
      <c r="S1196" s="41" t="s">
        <v>24641</v>
      </c>
      <c r="T1196" s="41" t="s">
        <v>6831</v>
      </c>
      <c r="U1196" s="41" t="s">
        <v>16868</v>
      </c>
      <c r="V1196" s="43"/>
      <c r="W1196" s="41" t="s">
        <v>23943</v>
      </c>
      <c r="X1196" s="43"/>
      <c r="Y1196" s="41" t="s">
        <v>27870</v>
      </c>
      <c r="Z1196" s="41" t="s">
        <v>29126</v>
      </c>
      <c r="AA1196" s="41" t="s">
        <v>26544</v>
      </c>
      <c r="AB1196" s="39"/>
      <c r="AC1196" s="39"/>
      <c r="AD1196" s="41" t="s">
        <v>151</v>
      </c>
      <c r="AE1196" s="41" t="s">
        <v>27846</v>
      </c>
      <c r="AF1196" s="43"/>
      <c r="AG1196" s="43"/>
      <c r="AH1196" s="43"/>
      <c r="AI1196" s="43"/>
      <c r="AJ1196" s="43"/>
      <c r="AK1196" s="43"/>
      <c r="AL1196" s="43"/>
      <c r="AM1196" s="43"/>
      <c r="AN1196" s="43"/>
      <c r="AO1196" s="41" t="s">
        <v>23532</v>
      </c>
      <c r="AP1196" s="43"/>
      <c r="AQ1196" s="43"/>
      <c r="AR1196" s="43"/>
      <c r="AS1196" s="29"/>
    </row>
    <row r="1197">
      <c r="A1197" s="28"/>
      <c r="B1197" s="37" t="s">
        <v>27225</v>
      </c>
      <c r="C1197" s="35"/>
      <c r="D1197" s="38" t="b">
        <v>1</v>
      </c>
      <c r="E1197" s="38" t="b">
        <v>0</v>
      </c>
      <c r="F1197" s="38" t="b">
        <v>0</v>
      </c>
      <c r="G1197" s="38" t="b">
        <v>0</v>
      </c>
      <c r="H1197" s="38" t="b">
        <v>0</v>
      </c>
      <c r="I1197" s="38" t="b">
        <v>0</v>
      </c>
      <c r="J1197" s="39"/>
      <c r="K1197" s="39"/>
      <c r="L1197" s="38" t="b">
        <v>1</v>
      </c>
      <c r="M1197" s="41" t="s">
        <v>26541</v>
      </c>
      <c r="N1197" s="41" t="s">
        <v>1197</v>
      </c>
      <c r="O1197" s="41" t="s">
        <v>27226</v>
      </c>
      <c r="P1197" s="42" t="s">
        <v>30333</v>
      </c>
      <c r="Q1197" s="41" t="s">
        <v>26544</v>
      </c>
      <c r="R1197" s="41" t="s">
        <v>162</v>
      </c>
      <c r="S1197" s="41" t="s">
        <v>24641</v>
      </c>
      <c r="T1197" s="41" t="s">
        <v>6831</v>
      </c>
      <c r="U1197" s="41" t="s">
        <v>16868</v>
      </c>
      <c r="V1197" s="43"/>
      <c r="W1197" s="41" t="s">
        <v>23943</v>
      </c>
      <c r="X1197" s="43"/>
      <c r="Y1197" s="41" t="s">
        <v>27870</v>
      </c>
      <c r="Z1197" s="41" t="s">
        <v>29126</v>
      </c>
      <c r="AA1197" s="41" t="s">
        <v>26544</v>
      </c>
      <c r="AB1197" s="39"/>
      <c r="AC1197" s="39"/>
      <c r="AD1197" s="41" t="s">
        <v>151</v>
      </c>
      <c r="AE1197" s="41" t="s">
        <v>27846</v>
      </c>
      <c r="AF1197" s="43"/>
      <c r="AG1197" s="43"/>
      <c r="AH1197" s="43"/>
      <c r="AI1197" s="43"/>
      <c r="AJ1197" s="43"/>
      <c r="AK1197" s="43"/>
      <c r="AL1197" s="43"/>
      <c r="AM1197" s="43"/>
      <c r="AN1197" s="43"/>
      <c r="AO1197" s="41" t="s">
        <v>23532</v>
      </c>
      <c r="AP1197" s="43"/>
      <c r="AQ1197" s="43"/>
      <c r="AR1197" s="43"/>
      <c r="AS1197" s="29"/>
    </row>
    <row r="1198">
      <c r="A1198" s="28"/>
      <c r="B1198" s="37" t="s">
        <v>27225</v>
      </c>
      <c r="C1198" s="35"/>
      <c r="D1198" s="38" t="b">
        <v>1</v>
      </c>
      <c r="E1198" s="38" t="b">
        <v>0</v>
      </c>
      <c r="F1198" s="38" t="b">
        <v>0</v>
      </c>
      <c r="G1198" s="38" t="b">
        <v>0</v>
      </c>
      <c r="H1198" s="38" t="b">
        <v>0</v>
      </c>
      <c r="I1198" s="38" t="b">
        <v>0</v>
      </c>
      <c r="J1198" s="39"/>
      <c r="K1198" s="39"/>
      <c r="L1198" s="38" t="b">
        <v>1</v>
      </c>
      <c r="M1198" s="41" t="s">
        <v>26541</v>
      </c>
      <c r="N1198" s="41" t="s">
        <v>1197</v>
      </c>
      <c r="O1198" s="41" t="s">
        <v>27226</v>
      </c>
      <c r="P1198" s="42" t="s">
        <v>30334</v>
      </c>
      <c r="Q1198" s="41" t="s">
        <v>26544</v>
      </c>
      <c r="R1198" s="41" t="s">
        <v>162</v>
      </c>
      <c r="S1198" s="41" t="s">
        <v>24641</v>
      </c>
      <c r="T1198" s="41" t="s">
        <v>6831</v>
      </c>
      <c r="U1198" s="41" t="s">
        <v>16868</v>
      </c>
      <c r="V1198" s="43"/>
      <c r="W1198" s="41" t="s">
        <v>23943</v>
      </c>
      <c r="X1198" s="43"/>
      <c r="Y1198" s="41" t="s">
        <v>27870</v>
      </c>
      <c r="Z1198" s="41" t="s">
        <v>29126</v>
      </c>
      <c r="AA1198" s="41" t="s">
        <v>26544</v>
      </c>
      <c r="AB1198" s="39"/>
      <c r="AC1198" s="39"/>
      <c r="AD1198" s="41" t="s">
        <v>151</v>
      </c>
      <c r="AE1198" s="41" t="s">
        <v>27846</v>
      </c>
      <c r="AF1198" s="43"/>
      <c r="AG1198" s="43"/>
      <c r="AH1198" s="43"/>
      <c r="AI1198" s="43"/>
      <c r="AJ1198" s="43"/>
      <c r="AK1198" s="43"/>
      <c r="AL1198" s="43"/>
      <c r="AM1198" s="43"/>
      <c r="AN1198" s="43"/>
      <c r="AO1198" s="41" t="s">
        <v>23532</v>
      </c>
      <c r="AP1198" s="43"/>
      <c r="AQ1198" s="43"/>
      <c r="AR1198" s="43"/>
      <c r="AS1198" s="29"/>
    </row>
    <row r="1199">
      <c r="A1199" s="28"/>
      <c r="B1199" s="37" t="s">
        <v>30335</v>
      </c>
      <c r="C1199" s="35"/>
      <c r="D1199" s="38" t="b">
        <v>0</v>
      </c>
      <c r="E1199" s="38" t="b">
        <v>0</v>
      </c>
      <c r="F1199" s="38" t="b">
        <v>0</v>
      </c>
      <c r="G1199" s="38" t="b">
        <v>0</v>
      </c>
      <c r="H1199" s="38" t="b">
        <v>0</v>
      </c>
      <c r="I1199" s="38" t="b">
        <v>1</v>
      </c>
      <c r="J1199" s="39"/>
      <c r="K1199" s="39"/>
      <c r="L1199" s="38" t="b">
        <v>1</v>
      </c>
      <c r="M1199" s="40">
        <v>45788.0</v>
      </c>
      <c r="N1199" s="41" t="s">
        <v>28131</v>
      </c>
      <c r="O1199" s="41" t="s">
        <v>30336</v>
      </c>
      <c r="P1199" s="42" t="s">
        <v>30337</v>
      </c>
      <c r="Q1199" s="41" t="s">
        <v>24608</v>
      </c>
      <c r="R1199" s="41" t="s">
        <v>1051</v>
      </c>
      <c r="S1199" s="41" t="s">
        <v>28134</v>
      </c>
      <c r="T1199" s="41" t="s">
        <v>1099</v>
      </c>
      <c r="U1199" s="41" t="s">
        <v>30338</v>
      </c>
      <c r="V1199" s="43"/>
      <c r="W1199" s="43"/>
      <c r="X1199" s="43"/>
      <c r="Y1199" s="41" t="s">
        <v>27870</v>
      </c>
      <c r="Z1199" s="41" t="s">
        <v>27870</v>
      </c>
      <c r="AA1199" s="41" t="s">
        <v>24608</v>
      </c>
      <c r="AB1199" s="39"/>
      <c r="AC1199" s="39"/>
      <c r="AD1199" s="41" t="s">
        <v>151</v>
      </c>
      <c r="AE1199" s="41" t="s">
        <v>27846</v>
      </c>
      <c r="AF1199" s="43"/>
      <c r="AG1199" s="43"/>
      <c r="AH1199" s="43"/>
      <c r="AI1199" s="43"/>
      <c r="AJ1199" s="43"/>
      <c r="AK1199" s="43"/>
      <c r="AL1199" s="43"/>
      <c r="AM1199" s="41" t="s">
        <v>30339</v>
      </c>
      <c r="AN1199" s="43"/>
      <c r="AO1199" s="41" t="s">
        <v>24604</v>
      </c>
      <c r="AP1199" s="43"/>
      <c r="AQ1199" s="41" t="s">
        <v>2029</v>
      </c>
      <c r="AR1199" s="43"/>
      <c r="AS1199" s="29"/>
    </row>
    <row r="1200">
      <c r="A1200" s="28"/>
      <c r="B1200" s="37" t="s">
        <v>26764</v>
      </c>
      <c r="C1200" s="35"/>
      <c r="D1200" s="38" t="b">
        <v>0</v>
      </c>
      <c r="E1200" s="38" t="b">
        <v>1</v>
      </c>
      <c r="F1200" s="38" t="b">
        <v>0</v>
      </c>
      <c r="G1200" s="38" t="b">
        <v>0</v>
      </c>
      <c r="H1200" s="38" t="b">
        <v>0</v>
      </c>
      <c r="I1200" s="38" t="b">
        <v>0</v>
      </c>
      <c r="J1200" s="39"/>
      <c r="K1200" s="39"/>
      <c r="L1200" s="38" t="b">
        <v>1</v>
      </c>
      <c r="M1200" s="41" t="s">
        <v>26140</v>
      </c>
      <c r="N1200" s="41" t="s">
        <v>1390</v>
      </c>
      <c r="O1200" s="41" t="s">
        <v>26765</v>
      </c>
      <c r="P1200" s="42" t="s">
        <v>30340</v>
      </c>
      <c r="Q1200" s="41" t="s">
        <v>26142</v>
      </c>
      <c r="R1200" s="41" t="s">
        <v>16380</v>
      </c>
      <c r="S1200" s="41" t="s">
        <v>21623</v>
      </c>
      <c r="T1200" s="41" t="s">
        <v>21624</v>
      </c>
      <c r="U1200" s="39"/>
      <c r="V1200" s="43"/>
      <c r="W1200" s="41" t="s">
        <v>24380</v>
      </c>
      <c r="X1200" s="43"/>
      <c r="Y1200" s="41" t="s">
        <v>27980</v>
      </c>
      <c r="Z1200" s="41" t="s">
        <v>27980</v>
      </c>
      <c r="AA1200" s="41" t="s">
        <v>26142</v>
      </c>
      <c r="AB1200" s="39"/>
      <c r="AC1200" s="39"/>
      <c r="AD1200" s="41" t="s">
        <v>16462</v>
      </c>
      <c r="AE1200" s="41" t="s">
        <v>27846</v>
      </c>
      <c r="AF1200" s="43"/>
      <c r="AG1200" s="43"/>
      <c r="AH1200" s="43"/>
      <c r="AI1200" s="43"/>
      <c r="AJ1200" s="43"/>
      <c r="AK1200" s="43"/>
      <c r="AL1200" s="43"/>
      <c r="AM1200" s="43"/>
      <c r="AN1200" s="43"/>
      <c r="AO1200" s="43"/>
      <c r="AP1200" s="43"/>
      <c r="AQ1200" s="43"/>
      <c r="AR1200" s="43"/>
      <c r="AS1200" s="29"/>
    </row>
    <row r="1201">
      <c r="A1201" s="28"/>
      <c r="B1201" s="37" t="s">
        <v>26764</v>
      </c>
      <c r="C1201" s="35"/>
      <c r="D1201" s="38" t="b">
        <v>0</v>
      </c>
      <c r="E1201" s="38" t="b">
        <v>1</v>
      </c>
      <c r="F1201" s="38" t="b">
        <v>0</v>
      </c>
      <c r="G1201" s="38" t="b">
        <v>0</v>
      </c>
      <c r="H1201" s="38" t="b">
        <v>0</v>
      </c>
      <c r="I1201" s="38" t="b">
        <v>0</v>
      </c>
      <c r="J1201" s="39"/>
      <c r="K1201" s="39"/>
      <c r="L1201" s="38" t="b">
        <v>1</v>
      </c>
      <c r="M1201" s="41" t="s">
        <v>26140</v>
      </c>
      <c r="N1201" s="41" t="s">
        <v>1390</v>
      </c>
      <c r="O1201" s="41" t="s">
        <v>26765</v>
      </c>
      <c r="P1201" s="42" t="s">
        <v>30341</v>
      </c>
      <c r="Q1201" s="41" t="s">
        <v>26142</v>
      </c>
      <c r="R1201" s="41" t="s">
        <v>16380</v>
      </c>
      <c r="S1201" s="41" t="s">
        <v>21623</v>
      </c>
      <c r="T1201" s="41" t="s">
        <v>21624</v>
      </c>
      <c r="U1201" s="39"/>
      <c r="V1201" s="43"/>
      <c r="W1201" s="41" t="s">
        <v>24380</v>
      </c>
      <c r="X1201" s="43"/>
      <c r="Y1201" s="41" t="s">
        <v>27980</v>
      </c>
      <c r="Z1201" s="41" t="s">
        <v>27980</v>
      </c>
      <c r="AA1201" s="41" t="s">
        <v>26142</v>
      </c>
      <c r="AB1201" s="39"/>
      <c r="AC1201" s="39"/>
      <c r="AD1201" s="41" t="s">
        <v>16462</v>
      </c>
      <c r="AE1201" s="41" t="s">
        <v>27846</v>
      </c>
      <c r="AF1201" s="43"/>
      <c r="AG1201" s="43"/>
      <c r="AH1201" s="43"/>
      <c r="AI1201" s="43"/>
      <c r="AJ1201" s="43"/>
      <c r="AK1201" s="43"/>
      <c r="AL1201" s="43"/>
      <c r="AM1201" s="43"/>
      <c r="AN1201" s="43"/>
      <c r="AO1201" s="43"/>
      <c r="AP1201" s="43"/>
      <c r="AQ1201" s="43"/>
      <c r="AR1201" s="43"/>
      <c r="AS1201" s="29"/>
    </row>
    <row r="1202">
      <c r="A1202" s="28"/>
      <c r="B1202" s="37" t="s">
        <v>26764</v>
      </c>
      <c r="C1202" s="35"/>
      <c r="D1202" s="38" t="b">
        <v>0</v>
      </c>
      <c r="E1202" s="38" t="b">
        <v>1</v>
      </c>
      <c r="F1202" s="38" t="b">
        <v>0</v>
      </c>
      <c r="G1202" s="38" t="b">
        <v>0</v>
      </c>
      <c r="H1202" s="38" t="b">
        <v>0</v>
      </c>
      <c r="I1202" s="38" t="b">
        <v>0</v>
      </c>
      <c r="J1202" s="39"/>
      <c r="K1202" s="39"/>
      <c r="L1202" s="38" t="b">
        <v>1</v>
      </c>
      <c r="M1202" s="41" t="s">
        <v>26140</v>
      </c>
      <c r="N1202" s="41" t="s">
        <v>1390</v>
      </c>
      <c r="O1202" s="41" t="s">
        <v>26765</v>
      </c>
      <c r="P1202" s="42" t="s">
        <v>30342</v>
      </c>
      <c r="Q1202" s="41" t="s">
        <v>26142</v>
      </c>
      <c r="R1202" s="41" t="s">
        <v>16380</v>
      </c>
      <c r="S1202" s="41" t="s">
        <v>21623</v>
      </c>
      <c r="T1202" s="41" t="s">
        <v>21624</v>
      </c>
      <c r="U1202" s="39"/>
      <c r="V1202" s="43"/>
      <c r="W1202" s="41" t="s">
        <v>24380</v>
      </c>
      <c r="X1202" s="43"/>
      <c r="Y1202" s="41" t="s">
        <v>27980</v>
      </c>
      <c r="Z1202" s="41" t="s">
        <v>27980</v>
      </c>
      <c r="AA1202" s="41" t="s">
        <v>26142</v>
      </c>
      <c r="AB1202" s="39"/>
      <c r="AC1202" s="39"/>
      <c r="AD1202" s="41" t="s">
        <v>16462</v>
      </c>
      <c r="AE1202" s="41" t="s">
        <v>27846</v>
      </c>
      <c r="AF1202" s="43"/>
      <c r="AG1202" s="43"/>
      <c r="AH1202" s="43"/>
      <c r="AI1202" s="43"/>
      <c r="AJ1202" s="43"/>
      <c r="AK1202" s="43"/>
      <c r="AL1202" s="43"/>
      <c r="AM1202" s="43"/>
      <c r="AN1202" s="43"/>
      <c r="AO1202" s="43"/>
      <c r="AP1202" s="43"/>
      <c r="AQ1202" s="43"/>
      <c r="AR1202" s="43"/>
      <c r="AS1202" s="29"/>
    </row>
    <row r="1203">
      <c r="A1203" s="28"/>
      <c r="B1203" s="37" t="s">
        <v>25790</v>
      </c>
      <c r="C1203" s="35"/>
      <c r="D1203" s="38" t="b">
        <v>0</v>
      </c>
      <c r="E1203" s="38" t="b">
        <v>1</v>
      </c>
      <c r="F1203" s="38" t="b">
        <v>0</v>
      </c>
      <c r="G1203" s="38" t="b">
        <v>0</v>
      </c>
      <c r="H1203" s="38" t="b">
        <v>0</v>
      </c>
      <c r="I1203" s="38" t="b">
        <v>0</v>
      </c>
      <c r="J1203" s="39"/>
      <c r="K1203" s="39"/>
      <c r="L1203" s="38" t="b">
        <v>1</v>
      </c>
      <c r="M1203" s="41" t="s">
        <v>25342</v>
      </c>
      <c r="N1203" s="41" t="s">
        <v>1185</v>
      </c>
      <c r="O1203" s="41" t="s">
        <v>25791</v>
      </c>
      <c r="P1203" s="42" t="s">
        <v>30343</v>
      </c>
      <c r="Q1203" s="41" t="s">
        <v>25344</v>
      </c>
      <c r="R1203" s="41" t="s">
        <v>16380</v>
      </c>
      <c r="S1203" s="41" t="s">
        <v>25635</v>
      </c>
      <c r="T1203" s="41" t="s">
        <v>12044</v>
      </c>
      <c r="U1203" s="39"/>
      <c r="V1203" s="43"/>
      <c r="W1203" s="41" t="s">
        <v>23217</v>
      </c>
      <c r="X1203" s="43"/>
      <c r="Y1203" s="41" t="s">
        <v>29190</v>
      </c>
      <c r="Z1203" s="41" t="s">
        <v>27844</v>
      </c>
      <c r="AA1203" s="41" t="s">
        <v>25344</v>
      </c>
      <c r="AB1203" s="39"/>
      <c r="AC1203" s="39"/>
      <c r="AD1203" s="41" t="s">
        <v>151</v>
      </c>
      <c r="AE1203" s="41" t="s">
        <v>27846</v>
      </c>
      <c r="AF1203" s="43"/>
      <c r="AG1203" s="43"/>
      <c r="AH1203" s="43"/>
      <c r="AI1203" s="43"/>
      <c r="AJ1203" s="43"/>
      <c r="AK1203" s="43"/>
      <c r="AL1203" s="43"/>
      <c r="AM1203" s="43"/>
      <c r="AN1203" s="43"/>
      <c r="AO1203" s="43"/>
      <c r="AP1203" s="43"/>
      <c r="AQ1203" s="43"/>
      <c r="AR1203" s="43"/>
      <c r="AS1203" s="29"/>
    </row>
    <row r="1204">
      <c r="A1204" s="28"/>
      <c r="B1204" s="37" t="s">
        <v>24868</v>
      </c>
      <c r="C1204" s="35"/>
      <c r="D1204" s="38" t="b">
        <v>1</v>
      </c>
      <c r="E1204" s="38" t="b">
        <v>1</v>
      </c>
      <c r="F1204" s="38" t="b">
        <v>0</v>
      </c>
      <c r="G1204" s="38" t="b">
        <v>0</v>
      </c>
      <c r="H1204" s="38" t="b">
        <v>0</v>
      </c>
      <c r="I1204" s="38" t="b">
        <v>0</v>
      </c>
      <c r="J1204" s="39"/>
      <c r="K1204" s="39"/>
      <c r="L1204" s="38" t="b">
        <v>1</v>
      </c>
      <c r="M1204" s="41" t="s">
        <v>24869</v>
      </c>
      <c r="N1204" s="41" t="s">
        <v>1185</v>
      </c>
      <c r="O1204" s="41" t="s">
        <v>24870</v>
      </c>
      <c r="P1204" s="42" t="s">
        <v>30344</v>
      </c>
      <c r="Q1204" s="41" t="s">
        <v>24872</v>
      </c>
      <c r="R1204" s="41" t="s">
        <v>146</v>
      </c>
      <c r="S1204" s="41" t="s">
        <v>24873</v>
      </c>
      <c r="T1204" s="41" t="s">
        <v>810</v>
      </c>
      <c r="U1204" s="41" t="s">
        <v>16868</v>
      </c>
      <c r="V1204" s="43"/>
      <c r="W1204" s="41" t="s">
        <v>23217</v>
      </c>
      <c r="X1204" s="43"/>
      <c r="Y1204" s="41" t="s">
        <v>27870</v>
      </c>
      <c r="Z1204" s="41" t="s">
        <v>27980</v>
      </c>
      <c r="AA1204" s="41" t="s">
        <v>24872</v>
      </c>
      <c r="AB1204" s="39"/>
      <c r="AC1204" s="39"/>
      <c r="AD1204" s="41" t="s">
        <v>151</v>
      </c>
      <c r="AE1204" s="41" t="s">
        <v>27846</v>
      </c>
      <c r="AF1204" s="43"/>
      <c r="AG1204" s="43"/>
      <c r="AH1204" s="43"/>
      <c r="AI1204" s="43"/>
      <c r="AJ1204" s="43"/>
      <c r="AK1204" s="43"/>
      <c r="AL1204" s="43"/>
      <c r="AM1204" s="43"/>
      <c r="AN1204" s="43"/>
      <c r="AO1204" s="41" t="s">
        <v>23532</v>
      </c>
      <c r="AP1204" s="43"/>
      <c r="AQ1204" s="43"/>
      <c r="AR1204" s="43"/>
      <c r="AS1204" s="29"/>
    </row>
    <row r="1205">
      <c r="A1205" s="28"/>
      <c r="B1205" s="37" t="s">
        <v>26014</v>
      </c>
      <c r="C1205" s="35"/>
      <c r="D1205" s="38" t="b">
        <v>1</v>
      </c>
      <c r="E1205" s="38" t="b">
        <v>1</v>
      </c>
      <c r="F1205" s="38" t="b">
        <v>0</v>
      </c>
      <c r="G1205" s="38" t="b">
        <v>0</v>
      </c>
      <c r="H1205" s="38" t="b">
        <v>0</v>
      </c>
      <c r="I1205" s="38" t="b">
        <v>0</v>
      </c>
      <c r="J1205" s="39"/>
      <c r="K1205" s="39"/>
      <c r="L1205" s="38" t="b">
        <v>1</v>
      </c>
      <c r="M1205" s="40">
        <v>45698.0</v>
      </c>
      <c r="N1205" s="41" t="s">
        <v>1185</v>
      </c>
      <c r="O1205" s="41" t="s">
        <v>26015</v>
      </c>
      <c r="P1205" s="42" t="s">
        <v>30345</v>
      </c>
      <c r="Q1205" s="41" t="s">
        <v>26016</v>
      </c>
      <c r="R1205" s="41" t="s">
        <v>16866</v>
      </c>
      <c r="S1205" s="41" t="s">
        <v>8490</v>
      </c>
      <c r="T1205" s="41" t="s">
        <v>8491</v>
      </c>
      <c r="U1205" s="39"/>
      <c r="V1205" s="43"/>
      <c r="W1205" s="41" t="s">
        <v>23217</v>
      </c>
      <c r="X1205" s="43"/>
      <c r="Y1205" s="41" t="s">
        <v>29190</v>
      </c>
      <c r="Z1205" s="41" t="s">
        <v>27980</v>
      </c>
      <c r="AA1205" s="41" t="s">
        <v>26016</v>
      </c>
      <c r="AB1205" s="39"/>
      <c r="AC1205" s="39"/>
      <c r="AD1205" s="41" t="s">
        <v>16462</v>
      </c>
      <c r="AE1205" s="41" t="s">
        <v>27846</v>
      </c>
      <c r="AF1205" s="43"/>
      <c r="AG1205" s="43"/>
      <c r="AH1205" s="43"/>
      <c r="AI1205" s="43"/>
      <c r="AJ1205" s="43"/>
      <c r="AK1205" s="43"/>
      <c r="AL1205" s="43"/>
      <c r="AM1205" s="43"/>
      <c r="AN1205" s="43"/>
      <c r="AO1205" s="43"/>
      <c r="AP1205" s="43"/>
      <c r="AQ1205" s="43"/>
      <c r="AR1205" s="43"/>
      <c r="AS1205" s="29"/>
    </row>
    <row r="1206">
      <c r="A1206" s="28"/>
      <c r="B1206" s="37" t="s">
        <v>25958</v>
      </c>
      <c r="C1206" s="35"/>
      <c r="D1206" s="38" t="b">
        <v>1</v>
      </c>
      <c r="E1206" s="38" t="b">
        <v>0</v>
      </c>
      <c r="F1206" s="38" t="b">
        <v>0</v>
      </c>
      <c r="G1206" s="38" t="b">
        <v>0</v>
      </c>
      <c r="H1206" s="38" t="b">
        <v>0</v>
      </c>
      <c r="I1206" s="38" t="b">
        <v>0</v>
      </c>
      <c r="J1206" s="39"/>
      <c r="K1206" s="39"/>
      <c r="L1206" s="38" t="b">
        <v>1</v>
      </c>
      <c r="M1206" s="40">
        <v>45758.0</v>
      </c>
      <c r="N1206" s="41" t="s">
        <v>1185</v>
      </c>
      <c r="O1206" s="41" t="s">
        <v>25959</v>
      </c>
      <c r="P1206" s="42" t="s">
        <v>30346</v>
      </c>
      <c r="Q1206" s="41" t="s">
        <v>24600</v>
      </c>
      <c r="R1206" s="41" t="s">
        <v>972</v>
      </c>
      <c r="S1206" s="41" t="s">
        <v>25961</v>
      </c>
      <c r="T1206" s="41" t="s">
        <v>25962</v>
      </c>
      <c r="U1206" s="41" t="s">
        <v>25963</v>
      </c>
      <c r="V1206" s="43"/>
      <c r="W1206" s="43"/>
      <c r="X1206" s="43"/>
      <c r="Y1206" s="41" t="s">
        <v>27870</v>
      </c>
      <c r="Z1206" s="41" t="s">
        <v>27845</v>
      </c>
      <c r="AA1206" s="41" t="s">
        <v>24600</v>
      </c>
      <c r="AB1206" s="39"/>
      <c r="AC1206" s="39"/>
      <c r="AD1206" s="41" t="s">
        <v>151</v>
      </c>
      <c r="AE1206" s="41" t="s">
        <v>27846</v>
      </c>
      <c r="AF1206" s="43"/>
      <c r="AG1206" s="43"/>
      <c r="AH1206" s="43"/>
      <c r="AI1206" s="43"/>
      <c r="AJ1206" s="43"/>
      <c r="AK1206" s="43"/>
      <c r="AL1206" s="43"/>
      <c r="AM1206" s="41" t="s">
        <v>25964</v>
      </c>
      <c r="AN1206" s="43"/>
      <c r="AO1206" s="41" t="s">
        <v>24604</v>
      </c>
      <c r="AP1206" s="43"/>
      <c r="AQ1206" s="43"/>
      <c r="AR1206" s="43"/>
      <c r="AS1206" s="29"/>
    </row>
    <row r="1207">
      <c r="A1207" s="28"/>
      <c r="B1207" s="37" t="s">
        <v>25976</v>
      </c>
      <c r="C1207" s="35"/>
      <c r="D1207" s="38" t="b">
        <v>1</v>
      </c>
      <c r="E1207" s="38" t="b">
        <v>0</v>
      </c>
      <c r="F1207" s="38" t="b">
        <v>0</v>
      </c>
      <c r="G1207" s="38" t="b">
        <v>0</v>
      </c>
      <c r="H1207" s="38" t="b">
        <v>0</v>
      </c>
      <c r="I1207" s="38" t="b">
        <v>1</v>
      </c>
      <c r="J1207" s="39"/>
      <c r="K1207" s="39"/>
      <c r="L1207" s="38" t="b">
        <v>1</v>
      </c>
      <c r="M1207" s="40">
        <v>45758.0</v>
      </c>
      <c r="N1207" s="41" t="s">
        <v>1185</v>
      </c>
      <c r="O1207" s="41" t="s">
        <v>25977</v>
      </c>
      <c r="P1207" s="42" t="s">
        <v>30347</v>
      </c>
      <c r="Q1207" s="41" t="s">
        <v>24600</v>
      </c>
      <c r="R1207" s="41" t="s">
        <v>972</v>
      </c>
      <c r="S1207" s="41" t="s">
        <v>12849</v>
      </c>
      <c r="T1207" s="41" t="s">
        <v>1212</v>
      </c>
      <c r="U1207" s="41" t="s">
        <v>25978</v>
      </c>
      <c r="V1207" s="43"/>
      <c r="W1207" s="43"/>
      <c r="X1207" s="43"/>
      <c r="Y1207" s="41" t="s">
        <v>27870</v>
      </c>
      <c r="Z1207" s="41" t="s">
        <v>27845</v>
      </c>
      <c r="AA1207" s="41" t="s">
        <v>24600</v>
      </c>
      <c r="AB1207" s="39"/>
      <c r="AC1207" s="39"/>
      <c r="AD1207" s="41" t="s">
        <v>151</v>
      </c>
      <c r="AE1207" s="41" t="s">
        <v>27846</v>
      </c>
      <c r="AF1207" s="43"/>
      <c r="AG1207" s="43"/>
      <c r="AH1207" s="43"/>
      <c r="AI1207" s="43"/>
      <c r="AJ1207" s="43"/>
      <c r="AK1207" s="43"/>
      <c r="AL1207" s="43"/>
      <c r="AM1207" s="41" t="s">
        <v>25979</v>
      </c>
      <c r="AN1207" s="43"/>
      <c r="AO1207" s="41" t="s">
        <v>24604</v>
      </c>
      <c r="AP1207" s="43"/>
      <c r="AQ1207" s="43"/>
      <c r="AR1207" s="43"/>
      <c r="AS1207" s="29"/>
    </row>
    <row r="1208">
      <c r="A1208" s="28"/>
      <c r="B1208" s="37" t="s">
        <v>25965</v>
      </c>
      <c r="C1208" s="35"/>
      <c r="D1208" s="38" t="b">
        <v>1</v>
      </c>
      <c r="E1208" s="38" t="b">
        <v>0</v>
      </c>
      <c r="F1208" s="38" t="b">
        <v>0</v>
      </c>
      <c r="G1208" s="38" t="b">
        <v>0</v>
      </c>
      <c r="H1208" s="38" t="b">
        <v>0</v>
      </c>
      <c r="I1208" s="38" t="b">
        <v>1</v>
      </c>
      <c r="J1208" s="39"/>
      <c r="K1208" s="39"/>
      <c r="L1208" s="38" t="b">
        <v>1</v>
      </c>
      <c r="M1208" s="40">
        <v>45758.0</v>
      </c>
      <c r="N1208" s="41" t="s">
        <v>1185</v>
      </c>
      <c r="O1208" s="41" t="s">
        <v>25966</v>
      </c>
      <c r="P1208" s="42" t="s">
        <v>30348</v>
      </c>
      <c r="Q1208" s="41" t="s">
        <v>24600</v>
      </c>
      <c r="R1208" s="41" t="s">
        <v>972</v>
      </c>
      <c r="S1208" s="41" t="s">
        <v>23215</v>
      </c>
      <c r="T1208" s="41" t="s">
        <v>23216</v>
      </c>
      <c r="U1208" s="41" t="s">
        <v>25967</v>
      </c>
      <c r="V1208" s="43"/>
      <c r="W1208" s="43"/>
      <c r="X1208" s="43"/>
      <c r="Y1208" s="41" t="s">
        <v>27870</v>
      </c>
      <c r="Z1208" s="41" t="s">
        <v>27845</v>
      </c>
      <c r="AA1208" s="41" t="s">
        <v>24600</v>
      </c>
      <c r="AB1208" s="39"/>
      <c r="AC1208" s="39"/>
      <c r="AD1208" s="41" t="s">
        <v>151</v>
      </c>
      <c r="AE1208" s="41" t="s">
        <v>27846</v>
      </c>
      <c r="AF1208" s="43"/>
      <c r="AG1208" s="43"/>
      <c r="AH1208" s="43"/>
      <c r="AI1208" s="43"/>
      <c r="AJ1208" s="43"/>
      <c r="AK1208" s="43"/>
      <c r="AL1208" s="43"/>
      <c r="AM1208" s="41" t="s">
        <v>25968</v>
      </c>
      <c r="AN1208" s="43"/>
      <c r="AO1208" s="41" t="s">
        <v>24604</v>
      </c>
      <c r="AP1208" s="43"/>
      <c r="AQ1208" s="43"/>
      <c r="AR1208" s="43"/>
      <c r="AS1208" s="29"/>
    </row>
    <row r="1209">
      <c r="A1209" s="28"/>
      <c r="B1209" s="37" t="s">
        <v>25976</v>
      </c>
      <c r="C1209" s="35"/>
      <c r="D1209" s="38" t="b">
        <v>1</v>
      </c>
      <c r="E1209" s="38" t="b">
        <v>0</v>
      </c>
      <c r="F1209" s="38" t="b">
        <v>0</v>
      </c>
      <c r="G1209" s="38" t="b">
        <v>0</v>
      </c>
      <c r="H1209" s="38" t="b">
        <v>0</v>
      </c>
      <c r="I1209" s="38" t="b">
        <v>1</v>
      </c>
      <c r="J1209" s="39"/>
      <c r="K1209" s="39"/>
      <c r="L1209" s="38" t="b">
        <v>1</v>
      </c>
      <c r="M1209" s="40">
        <v>45758.0</v>
      </c>
      <c r="N1209" s="41" t="s">
        <v>1185</v>
      </c>
      <c r="O1209" s="41" t="s">
        <v>25977</v>
      </c>
      <c r="P1209" s="42" t="s">
        <v>30349</v>
      </c>
      <c r="Q1209" s="41" t="s">
        <v>24600</v>
      </c>
      <c r="R1209" s="41" t="s">
        <v>972</v>
      </c>
      <c r="S1209" s="41" t="s">
        <v>12849</v>
      </c>
      <c r="T1209" s="41" t="s">
        <v>1212</v>
      </c>
      <c r="U1209" s="41" t="s">
        <v>25978</v>
      </c>
      <c r="V1209" s="43"/>
      <c r="W1209" s="43"/>
      <c r="X1209" s="43"/>
      <c r="Y1209" s="41" t="s">
        <v>27870</v>
      </c>
      <c r="Z1209" s="41" t="s">
        <v>27845</v>
      </c>
      <c r="AA1209" s="41" t="s">
        <v>24600</v>
      </c>
      <c r="AB1209" s="39"/>
      <c r="AC1209" s="39"/>
      <c r="AD1209" s="41" t="s">
        <v>151</v>
      </c>
      <c r="AE1209" s="41" t="s">
        <v>27846</v>
      </c>
      <c r="AF1209" s="43"/>
      <c r="AG1209" s="43"/>
      <c r="AH1209" s="43"/>
      <c r="AI1209" s="43"/>
      <c r="AJ1209" s="43"/>
      <c r="AK1209" s="43"/>
      <c r="AL1209" s="43"/>
      <c r="AM1209" s="41" t="s">
        <v>25979</v>
      </c>
      <c r="AN1209" s="43"/>
      <c r="AO1209" s="41" t="s">
        <v>24604</v>
      </c>
      <c r="AP1209" s="43"/>
      <c r="AQ1209" s="43"/>
      <c r="AR1209" s="43"/>
      <c r="AS1209" s="29"/>
    </row>
    <row r="1210">
      <c r="A1210" s="28"/>
      <c r="B1210" s="37" t="s">
        <v>25965</v>
      </c>
      <c r="C1210" s="35"/>
      <c r="D1210" s="38" t="b">
        <v>1</v>
      </c>
      <c r="E1210" s="38" t="b">
        <v>0</v>
      </c>
      <c r="F1210" s="38" t="b">
        <v>0</v>
      </c>
      <c r="G1210" s="38" t="b">
        <v>0</v>
      </c>
      <c r="H1210" s="38" t="b">
        <v>0</v>
      </c>
      <c r="I1210" s="38" t="b">
        <v>1</v>
      </c>
      <c r="J1210" s="39"/>
      <c r="K1210" s="39"/>
      <c r="L1210" s="38" t="b">
        <v>1</v>
      </c>
      <c r="M1210" s="40">
        <v>45758.0</v>
      </c>
      <c r="N1210" s="41" t="s">
        <v>1185</v>
      </c>
      <c r="O1210" s="41" t="s">
        <v>25966</v>
      </c>
      <c r="P1210" s="42" t="s">
        <v>30350</v>
      </c>
      <c r="Q1210" s="41" t="s">
        <v>24600</v>
      </c>
      <c r="R1210" s="41" t="s">
        <v>972</v>
      </c>
      <c r="S1210" s="41" t="s">
        <v>23215</v>
      </c>
      <c r="T1210" s="41" t="s">
        <v>23216</v>
      </c>
      <c r="U1210" s="41" t="s">
        <v>25967</v>
      </c>
      <c r="V1210" s="43"/>
      <c r="W1210" s="43"/>
      <c r="X1210" s="43"/>
      <c r="Y1210" s="41" t="s">
        <v>27870</v>
      </c>
      <c r="Z1210" s="41" t="s">
        <v>27845</v>
      </c>
      <c r="AA1210" s="41" t="s">
        <v>24600</v>
      </c>
      <c r="AB1210" s="39"/>
      <c r="AC1210" s="39"/>
      <c r="AD1210" s="41" t="s">
        <v>151</v>
      </c>
      <c r="AE1210" s="41" t="s">
        <v>27846</v>
      </c>
      <c r="AF1210" s="43"/>
      <c r="AG1210" s="43"/>
      <c r="AH1210" s="43"/>
      <c r="AI1210" s="43"/>
      <c r="AJ1210" s="43"/>
      <c r="AK1210" s="43"/>
      <c r="AL1210" s="43"/>
      <c r="AM1210" s="41" t="s">
        <v>25968</v>
      </c>
      <c r="AN1210" s="43"/>
      <c r="AO1210" s="41" t="s">
        <v>24604</v>
      </c>
      <c r="AP1210" s="43"/>
      <c r="AQ1210" s="43"/>
      <c r="AR1210" s="43"/>
      <c r="AS1210" s="29"/>
    </row>
    <row r="1211">
      <c r="A1211" s="28"/>
      <c r="B1211" s="37" t="s">
        <v>25958</v>
      </c>
      <c r="C1211" s="35"/>
      <c r="D1211" s="38" t="b">
        <v>1</v>
      </c>
      <c r="E1211" s="38" t="b">
        <v>0</v>
      </c>
      <c r="F1211" s="38" t="b">
        <v>0</v>
      </c>
      <c r="G1211" s="38" t="b">
        <v>0</v>
      </c>
      <c r="H1211" s="38" t="b">
        <v>0</v>
      </c>
      <c r="I1211" s="38" t="b">
        <v>0</v>
      </c>
      <c r="J1211" s="39"/>
      <c r="K1211" s="39"/>
      <c r="L1211" s="38" t="b">
        <v>1</v>
      </c>
      <c r="M1211" s="40">
        <v>45758.0</v>
      </c>
      <c r="N1211" s="41" t="s">
        <v>1185</v>
      </c>
      <c r="O1211" s="41" t="s">
        <v>25959</v>
      </c>
      <c r="P1211" s="42" t="s">
        <v>30351</v>
      </c>
      <c r="Q1211" s="41" t="s">
        <v>24600</v>
      </c>
      <c r="R1211" s="41" t="s">
        <v>972</v>
      </c>
      <c r="S1211" s="41" t="s">
        <v>25961</v>
      </c>
      <c r="T1211" s="41" t="s">
        <v>25962</v>
      </c>
      <c r="U1211" s="41" t="s">
        <v>25963</v>
      </c>
      <c r="V1211" s="43"/>
      <c r="W1211" s="43"/>
      <c r="X1211" s="43"/>
      <c r="Y1211" s="41" t="s">
        <v>27870</v>
      </c>
      <c r="Z1211" s="41" t="s">
        <v>27845</v>
      </c>
      <c r="AA1211" s="41" t="s">
        <v>24600</v>
      </c>
      <c r="AB1211" s="39"/>
      <c r="AC1211" s="39"/>
      <c r="AD1211" s="41" t="s">
        <v>151</v>
      </c>
      <c r="AE1211" s="41" t="s">
        <v>27846</v>
      </c>
      <c r="AF1211" s="43"/>
      <c r="AG1211" s="43"/>
      <c r="AH1211" s="43"/>
      <c r="AI1211" s="43"/>
      <c r="AJ1211" s="43"/>
      <c r="AK1211" s="43"/>
      <c r="AL1211" s="43"/>
      <c r="AM1211" s="41" t="s">
        <v>25964</v>
      </c>
      <c r="AN1211" s="43"/>
      <c r="AO1211" s="41" t="s">
        <v>24604</v>
      </c>
      <c r="AP1211" s="43"/>
      <c r="AQ1211" s="43"/>
      <c r="AR1211" s="43"/>
      <c r="AS1211" s="29"/>
    </row>
    <row r="1212">
      <c r="A1212" s="28"/>
      <c r="B1212" s="37" t="s">
        <v>26145</v>
      </c>
      <c r="C1212" s="35"/>
      <c r="D1212" s="38" t="b">
        <v>1</v>
      </c>
      <c r="E1212" s="38" t="b">
        <v>0</v>
      </c>
      <c r="F1212" s="38" t="b">
        <v>0</v>
      </c>
      <c r="G1212" s="38" t="b">
        <v>0</v>
      </c>
      <c r="H1212" s="38" t="b">
        <v>0</v>
      </c>
      <c r="I1212" s="38" t="b">
        <v>0</v>
      </c>
      <c r="J1212" s="39"/>
      <c r="K1212" s="39"/>
      <c r="L1212" s="38" t="b">
        <v>1</v>
      </c>
      <c r="M1212" s="41" t="s">
        <v>26140</v>
      </c>
      <c r="N1212" s="41" t="s">
        <v>1185</v>
      </c>
      <c r="O1212" s="41" t="s">
        <v>26146</v>
      </c>
      <c r="P1212" s="42" t="s">
        <v>30352</v>
      </c>
      <c r="Q1212" s="41" t="s">
        <v>26142</v>
      </c>
      <c r="R1212" s="41" t="s">
        <v>16380</v>
      </c>
      <c r="S1212" s="41" t="s">
        <v>8490</v>
      </c>
      <c r="T1212" s="41" t="s">
        <v>8491</v>
      </c>
      <c r="U1212" s="39"/>
      <c r="V1212" s="43"/>
      <c r="W1212" s="41" t="s">
        <v>23217</v>
      </c>
      <c r="X1212" s="43"/>
      <c r="Y1212" s="41" t="s">
        <v>29200</v>
      </c>
      <c r="Z1212" s="41" t="s">
        <v>29126</v>
      </c>
      <c r="AA1212" s="41" t="s">
        <v>26142</v>
      </c>
      <c r="AB1212" s="39"/>
      <c r="AC1212" s="39"/>
      <c r="AD1212" s="41" t="s">
        <v>151</v>
      </c>
      <c r="AE1212" s="41" t="s">
        <v>27846</v>
      </c>
      <c r="AF1212" s="43"/>
      <c r="AG1212" s="43"/>
      <c r="AH1212" s="43"/>
      <c r="AI1212" s="43"/>
      <c r="AJ1212" s="43"/>
      <c r="AK1212" s="43"/>
      <c r="AL1212" s="43"/>
      <c r="AM1212" s="43"/>
      <c r="AN1212" s="43"/>
      <c r="AO1212" s="43"/>
      <c r="AP1212" s="43"/>
      <c r="AQ1212" s="43"/>
      <c r="AR1212" s="43"/>
      <c r="AS1212" s="29"/>
    </row>
    <row r="1213">
      <c r="A1213" s="28"/>
      <c r="B1213" s="37" t="s">
        <v>26014</v>
      </c>
      <c r="C1213" s="35"/>
      <c r="D1213" s="38" t="b">
        <v>1</v>
      </c>
      <c r="E1213" s="38" t="b">
        <v>1</v>
      </c>
      <c r="F1213" s="38" t="b">
        <v>0</v>
      </c>
      <c r="G1213" s="38" t="b">
        <v>0</v>
      </c>
      <c r="H1213" s="38" t="b">
        <v>0</v>
      </c>
      <c r="I1213" s="38" t="b">
        <v>0</v>
      </c>
      <c r="J1213" s="39"/>
      <c r="K1213" s="39"/>
      <c r="L1213" s="38" t="b">
        <v>1</v>
      </c>
      <c r="M1213" s="40">
        <v>45698.0</v>
      </c>
      <c r="N1213" s="41" t="s">
        <v>1185</v>
      </c>
      <c r="O1213" s="41" t="s">
        <v>26015</v>
      </c>
      <c r="P1213" s="42" t="s">
        <v>30353</v>
      </c>
      <c r="Q1213" s="41" t="s">
        <v>26016</v>
      </c>
      <c r="R1213" s="41" t="s">
        <v>16866</v>
      </c>
      <c r="S1213" s="41" t="s">
        <v>8490</v>
      </c>
      <c r="T1213" s="41" t="s">
        <v>8491</v>
      </c>
      <c r="U1213" s="39"/>
      <c r="V1213" s="43"/>
      <c r="W1213" s="41" t="s">
        <v>23217</v>
      </c>
      <c r="X1213" s="43"/>
      <c r="Y1213" s="41" t="s">
        <v>29190</v>
      </c>
      <c r="Z1213" s="41" t="s">
        <v>27980</v>
      </c>
      <c r="AA1213" s="41" t="s">
        <v>26016</v>
      </c>
      <c r="AB1213" s="39"/>
      <c r="AC1213" s="39"/>
      <c r="AD1213" s="41" t="s">
        <v>16462</v>
      </c>
      <c r="AE1213" s="41" t="s">
        <v>27846</v>
      </c>
      <c r="AF1213" s="43"/>
      <c r="AG1213" s="43"/>
      <c r="AH1213" s="43"/>
      <c r="AI1213" s="43"/>
      <c r="AJ1213" s="43"/>
      <c r="AK1213" s="43"/>
      <c r="AL1213" s="43"/>
      <c r="AM1213" s="43"/>
      <c r="AN1213" s="43"/>
      <c r="AO1213" s="43"/>
      <c r="AP1213" s="43"/>
      <c r="AQ1213" s="43"/>
      <c r="AR1213" s="43"/>
      <c r="AS1213" s="29"/>
    </row>
    <row r="1214">
      <c r="A1214" s="28"/>
      <c r="B1214" s="37" t="s">
        <v>26145</v>
      </c>
      <c r="C1214" s="35"/>
      <c r="D1214" s="38" t="b">
        <v>1</v>
      </c>
      <c r="E1214" s="38" t="b">
        <v>0</v>
      </c>
      <c r="F1214" s="38" t="b">
        <v>0</v>
      </c>
      <c r="G1214" s="38" t="b">
        <v>0</v>
      </c>
      <c r="H1214" s="38" t="b">
        <v>0</v>
      </c>
      <c r="I1214" s="38" t="b">
        <v>0</v>
      </c>
      <c r="J1214" s="39"/>
      <c r="K1214" s="39"/>
      <c r="L1214" s="38" t="b">
        <v>1</v>
      </c>
      <c r="M1214" s="41" t="s">
        <v>26140</v>
      </c>
      <c r="N1214" s="41" t="s">
        <v>1185</v>
      </c>
      <c r="O1214" s="41" t="s">
        <v>26146</v>
      </c>
      <c r="P1214" s="42" t="s">
        <v>30354</v>
      </c>
      <c r="Q1214" s="41" t="s">
        <v>26142</v>
      </c>
      <c r="R1214" s="41" t="s">
        <v>16380</v>
      </c>
      <c r="S1214" s="41" t="s">
        <v>8490</v>
      </c>
      <c r="T1214" s="41" t="s">
        <v>8491</v>
      </c>
      <c r="U1214" s="39"/>
      <c r="V1214" s="43"/>
      <c r="W1214" s="41" t="s">
        <v>23217</v>
      </c>
      <c r="X1214" s="43"/>
      <c r="Y1214" s="41" t="s">
        <v>29200</v>
      </c>
      <c r="Z1214" s="41" t="s">
        <v>29126</v>
      </c>
      <c r="AA1214" s="41" t="s">
        <v>26142</v>
      </c>
      <c r="AB1214" s="39"/>
      <c r="AC1214" s="39"/>
      <c r="AD1214" s="41" t="s">
        <v>151</v>
      </c>
      <c r="AE1214" s="41" t="s">
        <v>27846</v>
      </c>
      <c r="AF1214" s="43"/>
      <c r="AG1214" s="43"/>
      <c r="AH1214" s="43"/>
      <c r="AI1214" s="43"/>
      <c r="AJ1214" s="43"/>
      <c r="AK1214" s="43"/>
      <c r="AL1214" s="43"/>
      <c r="AM1214" s="43"/>
      <c r="AN1214" s="43"/>
      <c r="AO1214" s="43"/>
      <c r="AP1214" s="43"/>
      <c r="AQ1214" s="43"/>
      <c r="AR1214" s="43"/>
      <c r="AS1214" s="29"/>
    </row>
    <row r="1215">
      <c r="A1215" s="28"/>
      <c r="B1215" s="37" t="s">
        <v>26360</v>
      </c>
      <c r="C1215" s="35"/>
      <c r="D1215" s="38" t="b">
        <v>1</v>
      </c>
      <c r="E1215" s="38" t="b">
        <v>0</v>
      </c>
      <c r="F1215" s="38" t="b">
        <v>0</v>
      </c>
      <c r="G1215" s="38" t="b">
        <v>0</v>
      </c>
      <c r="H1215" s="38" t="b">
        <v>0</v>
      </c>
      <c r="I1215" s="38" t="b">
        <v>1</v>
      </c>
      <c r="J1215" s="39"/>
      <c r="K1215" s="39"/>
      <c r="L1215" s="38" t="b">
        <v>1</v>
      </c>
      <c r="M1215" s="40">
        <v>45758.0</v>
      </c>
      <c r="N1215" s="41" t="s">
        <v>1185</v>
      </c>
      <c r="O1215" s="41" t="s">
        <v>26361</v>
      </c>
      <c r="P1215" s="42" t="s">
        <v>30355</v>
      </c>
      <c r="Q1215" s="41" t="s">
        <v>24600</v>
      </c>
      <c r="R1215" s="41" t="s">
        <v>972</v>
      </c>
      <c r="S1215" s="41" t="s">
        <v>26363</v>
      </c>
      <c r="T1215" s="41" t="s">
        <v>26364</v>
      </c>
      <c r="U1215" s="41" t="s">
        <v>26365</v>
      </c>
      <c r="V1215" s="43"/>
      <c r="W1215" s="43"/>
      <c r="X1215" s="43"/>
      <c r="Y1215" s="41" t="s">
        <v>27870</v>
      </c>
      <c r="Z1215" s="41" t="s">
        <v>27845</v>
      </c>
      <c r="AA1215" s="41" t="s">
        <v>24600</v>
      </c>
      <c r="AB1215" s="39"/>
      <c r="AC1215" s="39"/>
      <c r="AD1215" s="41" t="s">
        <v>151</v>
      </c>
      <c r="AE1215" s="41" t="s">
        <v>27846</v>
      </c>
      <c r="AF1215" s="43"/>
      <c r="AG1215" s="43"/>
      <c r="AH1215" s="43"/>
      <c r="AI1215" s="43"/>
      <c r="AJ1215" s="43"/>
      <c r="AK1215" s="43"/>
      <c r="AL1215" s="43"/>
      <c r="AM1215" s="41" t="s">
        <v>26366</v>
      </c>
      <c r="AN1215" s="43"/>
      <c r="AO1215" s="41" t="s">
        <v>24604</v>
      </c>
      <c r="AP1215" s="43"/>
      <c r="AQ1215" s="43"/>
      <c r="AR1215" s="43"/>
      <c r="AS1215" s="29"/>
    </row>
    <row r="1216">
      <c r="A1216" s="28"/>
      <c r="B1216" s="37" t="s">
        <v>25881</v>
      </c>
      <c r="C1216" s="35"/>
      <c r="D1216" s="38" t="b">
        <v>1</v>
      </c>
      <c r="E1216" s="38" t="b">
        <v>1</v>
      </c>
      <c r="F1216" s="38" t="b">
        <v>0</v>
      </c>
      <c r="G1216" s="38" t="b">
        <v>0</v>
      </c>
      <c r="H1216" s="38" t="b">
        <v>0</v>
      </c>
      <c r="I1216" s="38" t="b">
        <v>0</v>
      </c>
      <c r="J1216" s="39"/>
      <c r="K1216" s="39"/>
      <c r="L1216" s="38" t="b">
        <v>1</v>
      </c>
      <c r="M1216" s="40">
        <v>45970.0</v>
      </c>
      <c r="N1216" s="41" t="s">
        <v>1185</v>
      </c>
      <c r="O1216" s="41" t="s">
        <v>25882</v>
      </c>
      <c r="P1216" s="42" t="s">
        <v>30356</v>
      </c>
      <c r="Q1216" s="41" t="s">
        <v>25431</v>
      </c>
      <c r="R1216" s="41" t="s">
        <v>16866</v>
      </c>
      <c r="S1216" s="41" t="s">
        <v>8490</v>
      </c>
      <c r="T1216" s="41" t="s">
        <v>8491</v>
      </c>
      <c r="U1216" s="39"/>
      <c r="V1216" s="43"/>
      <c r="W1216" s="41" t="s">
        <v>23217</v>
      </c>
      <c r="X1216" s="43"/>
      <c r="Y1216" s="41" t="s">
        <v>29190</v>
      </c>
      <c r="Z1216" s="41" t="s">
        <v>27980</v>
      </c>
      <c r="AA1216" s="41" t="s">
        <v>25431</v>
      </c>
      <c r="AB1216" s="39"/>
      <c r="AC1216" s="39"/>
      <c r="AD1216" s="41" t="s">
        <v>151</v>
      </c>
      <c r="AE1216" s="41" t="s">
        <v>27846</v>
      </c>
      <c r="AF1216" s="43"/>
      <c r="AG1216" s="43"/>
      <c r="AH1216" s="43"/>
      <c r="AI1216" s="43"/>
      <c r="AJ1216" s="43"/>
      <c r="AK1216" s="43"/>
      <c r="AL1216" s="43"/>
      <c r="AM1216" s="43"/>
      <c r="AN1216" s="43"/>
      <c r="AO1216" s="43"/>
      <c r="AP1216" s="43"/>
      <c r="AQ1216" s="43"/>
      <c r="AR1216" s="43"/>
      <c r="AS1216" s="29"/>
    </row>
    <row r="1217">
      <c r="A1217" s="28"/>
      <c r="B1217" s="37" t="s">
        <v>26360</v>
      </c>
      <c r="C1217" s="35"/>
      <c r="D1217" s="38" t="b">
        <v>1</v>
      </c>
      <c r="E1217" s="38" t="b">
        <v>0</v>
      </c>
      <c r="F1217" s="38" t="b">
        <v>0</v>
      </c>
      <c r="G1217" s="38" t="b">
        <v>0</v>
      </c>
      <c r="H1217" s="38" t="b">
        <v>0</v>
      </c>
      <c r="I1217" s="38" t="b">
        <v>1</v>
      </c>
      <c r="J1217" s="39"/>
      <c r="K1217" s="39"/>
      <c r="L1217" s="38" t="b">
        <v>1</v>
      </c>
      <c r="M1217" s="40">
        <v>45758.0</v>
      </c>
      <c r="N1217" s="41" t="s">
        <v>1185</v>
      </c>
      <c r="O1217" s="41" t="s">
        <v>26361</v>
      </c>
      <c r="P1217" s="42" t="s">
        <v>30357</v>
      </c>
      <c r="Q1217" s="41" t="s">
        <v>24600</v>
      </c>
      <c r="R1217" s="41" t="s">
        <v>972</v>
      </c>
      <c r="S1217" s="41" t="s">
        <v>26363</v>
      </c>
      <c r="T1217" s="41" t="s">
        <v>26364</v>
      </c>
      <c r="U1217" s="41" t="s">
        <v>26365</v>
      </c>
      <c r="V1217" s="43"/>
      <c r="W1217" s="43"/>
      <c r="X1217" s="43"/>
      <c r="Y1217" s="41" t="s">
        <v>27870</v>
      </c>
      <c r="Z1217" s="41" t="s">
        <v>27845</v>
      </c>
      <c r="AA1217" s="41" t="s">
        <v>24600</v>
      </c>
      <c r="AB1217" s="39"/>
      <c r="AC1217" s="39"/>
      <c r="AD1217" s="41" t="s">
        <v>151</v>
      </c>
      <c r="AE1217" s="41" t="s">
        <v>27846</v>
      </c>
      <c r="AF1217" s="43"/>
      <c r="AG1217" s="43"/>
      <c r="AH1217" s="43"/>
      <c r="AI1217" s="43"/>
      <c r="AJ1217" s="43"/>
      <c r="AK1217" s="43"/>
      <c r="AL1217" s="43"/>
      <c r="AM1217" s="41" t="s">
        <v>26366</v>
      </c>
      <c r="AN1217" s="43"/>
      <c r="AO1217" s="41" t="s">
        <v>24604</v>
      </c>
      <c r="AP1217" s="43"/>
      <c r="AQ1217" s="43"/>
      <c r="AR1217" s="43"/>
      <c r="AS1217" s="29"/>
    </row>
    <row r="1218">
      <c r="A1218" s="28"/>
      <c r="B1218" s="37" t="s">
        <v>26621</v>
      </c>
      <c r="C1218" s="35"/>
      <c r="D1218" s="38" t="b">
        <v>1</v>
      </c>
      <c r="E1218" s="38" t="b">
        <v>0</v>
      </c>
      <c r="F1218" s="38" t="b">
        <v>0</v>
      </c>
      <c r="G1218" s="38" t="b">
        <v>0</v>
      </c>
      <c r="H1218" s="38" t="b">
        <v>0</v>
      </c>
      <c r="I1218" s="38" t="b">
        <v>0</v>
      </c>
      <c r="J1218" s="39"/>
      <c r="K1218" s="39"/>
      <c r="L1218" s="38" t="b">
        <v>1</v>
      </c>
      <c r="M1218" s="41" t="s">
        <v>25240</v>
      </c>
      <c r="N1218" s="41" t="s">
        <v>1185</v>
      </c>
      <c r="O1218" s="41" t="s">
        <v>26622</v>
      </c>
      <c r="P1218" s="42" t="s">
        <v>30358</v>
      </c>
      <c r="Q1218" s="41" t="s">
        <v>25242</v>
      </c>
      <c r="R1218" s="41" t="s">
        <v>9926</v>
      </c>
      <c r="S1218" s="41" t="s">
        <v>26624</v>
      </c>
      <c r="T1218" s="41" t="s">
        <v>26625</v>
      </c>
      <c r="U1218" s="41" t="s">
        <v>16868</v>
      </c>
      <c r="V1218" s="43"/>
      <c r="W1218" s="41" t="s">
        <v>23217</v>
      </c>
      <c r="X1218" s="43"/>
      <c r="Y1218" s="41" t="s">
        <v>27870</v>
      </c>
      <c r="Z1218" s="41" t="s">
        <v>29126</v>
      </c>
      <c r="AA1218" s="41" t="s">
        <v>25242</v>
      </c>
      <c r="AB1218" s="39"/>
      <c r="AC1218" s="39"/>
      <c r="AD1218" s="41" t="s">
        <v>16724</v>
      </c>
      <c r="AE1218" s="41" t="s">
        <v>27846</v>
      </c>
      <c r="AF1218" s="43"/>
      <c r="AG1218" s="43"/>
      <c r="AH1218" s="43"/>
      <c r="AI1218" s="43"/>
      <c r="AJ1218" s="43"/>
      <c r="AK1218" s="43"/>
      <c r="AL1218" s="43"/>
      <c r="AM1218" s="43"/>
      <c r="AN1218" s="43"/>
      <c r="AO1218" s="41" t="s">
        <v>23532</v>
      </c>
      <c r="AP1218" s="43"/>
      <c r="AQ1218" s="43"/>
      <c r="AR1218" s="43"/>
      <c r="AS1218" s="29"/>
    </row>
    <row r="1219">
      <c r="A1219" s="28"/>
      <c r="B1219" s="37" t="s">
        <v>26621</v>
      </c>
      <c r="C1219" s="35"/>
      <c r="D1219" s="38" t="b">
        <v>1</v>
      </c>
      <c r="E1219" s="38" t="b">
        <v>0</v>
      </c>
      <c r="F1219" s="38" t="b">
        <v>0</v>
      </c>
      <c r="G1219" s="38" t="b">
        <v>0</v>
      </c>
      <c r="H1219" s="38" t="b">
        <v>0</v>
      </c>
      <c r="I1219" s="38" t="b">
        <v>0</v>
      </c>
      <c r="J1219" s="39"/>
      <c r="K1219" s="39"/>
      <c r="L1219" s="38" t="b">
        <v>1</v>
      </c>
      <c r="M1219" s="41" t="s">
        <v>25240</v>
      </c>
      <c r="N1219" s="41" t="s">
        <v>1185</v>
      </c>
      <c r="O1219" s="41" t="s">
        <v>26622</v>
      </c>
      <c r="P1219" s="42" t="s">
        <v>30359</v>
      </c>
      <c r="Q1219" s="41" t="s">
        <v>25242</v>
      </c>
      <c r="R1219" s="41" t="s">
        <v>9926</v>
      </c>
      <c r="S1219" s="41" t="s">
        <v>26624</v>
      </c>
      <c r="T1219" s="41" t="s">
        <v>26625</v>
      </c>
      <c r="U1219" s="41" t="s">
        <v>16868</v>
      </c>
      <c r="V1219" s="43"/>
      <c r="W1219" s="41" t="s">
        <v>23217</v>
      </c>
      <c r="X1219" s="43"/>
      <c r="Y1219" s="41" t="s">
        <v>27870</v>
      </c>
      <c r="Z1219" s="41" t="s">
        <v>29126</v>
      </c>
      <c r="AA1219" s="41" t="s">
        <v>25242</v>
      </c>
      <c r="AB1219" s="39"/>
      <c r="AC1219" s="39"/>
      <c r="AD1219" s="41" t="s">
        <v>16724</v>
      </c>
      <c r="AE1219" s="41" t="s">
        <v>27846</v>
      </c>
      <c r="AF1219" s="43"/>
      <c r="AG1219" s="43"/>
      <c r="AH1219" s="43"/>
      <c r="AI1219" s="43"/>
      <c r="AJ1219" s="43"/>
      <c r="AK1219" s="43"/>
      <c r="AL1219" s="43"/>
      <c r="AM1219" s="43"/>
      <c r="AN1219" s="43"/>
      <c r="AO1219" s="41" t="s">
        <v>23532</v>
      </c>
      <c r="AP1219" s="43"/>
      <c r="AQ1219" s="43"/>
      <c r="AR1219" s="43"/>
      <c r="AS1219" s="29"/>
    </row>
    <row r="1220">
      <c r="A1220" s="28"/>
      <c r="B1220" s="37" t="s">
        <v>26621</v>
      </c>
      <c r="C1220" s="35"/>
      <c r="D1220" s="38" t="b">
        <v>1</v>
      </c>
      <c r="E1220" s="38" t="b">
        <v>0</v>
      </c>
      <c r="F1220" s="38" t="b">
        <v>0</v>
      </c>
      <c r="G1220" s="38" t="b">
        <v>0</v>
      </c>
      <c r="H1220" s="38" t="b">
        <v>0</v>
      </c>
      <c r="I1220" s="38" t="b">
        <v>0</v>
      </c>
      <c r="J1220" s="39"/>
      <c r="K1220" s="39"/>
      <c r="L1220" s="38" t="b">
        <v>1</v>
      </c>
      <c r="M1220" s="41" t="s">
        <v>25240</v>
      </c>
      <c r="N1220" s="41" t="s">
        <v>1185</v>
      </c>
      <c r="O1220" s="41" t="s">
        <v>26622</v>
      </c>
      <c r="P1220" s="42" t="s">
        <v>30360</v>
      </c>
      <c r="Q1220" s="41" t="s">
        <v>25242</v>
      </c>
      <c r="R1220" s="41" t="s">
        <v>9926</v>
      </c>
      <c r="S1220" s="41" t="s">
        <v>26624</v>
      </c>
      <c r="T1220" s="41" t="s">
        <v>26625</v>
      </c>
      <c r="U1220" s="41" t="s">
        <v>16868</v>
      </c>
      <c r="V1220" s="43"/>
      <c r="W1220" s="41" t="s">
        <v>23217</v>
      </c>
      <c r="X1220" s="43"/>
      <c r="Y1220" s="41" t="s">
        <v>27870</v>
      </c>
      <c r="Z1220" s="41" t="s">
        <v>29126</v>
      </c>
      <c r="AA1220" s="41" t="s">
        <v>25242</v>
      </c>
      <c r="AB1220" s="39"/>
      <c r="AC1220" s="39"/>
      <c r="AD1220" s="41" t="s">
        <v>16724</v>
      </c>
      <c r="AE1220" s="41" t="s">
        <v>27846</v>
      </c>
      <c r="AF1220" s="43"/>
      <c r="AG1220" s="43"/>
      <c r="AH1220" s="43"/>
      <c r="AI1220" s="43"/>
      <c r="AJ1220" s="43"/>
      <c r="AK1220" s="43"/>
      <c r="AL1220" s="43"/>
      <c r="AM1220" s="43"/>
      <c r="AN1220" s="43"/>
      <c r="AO1220" s="41" t="s">
        <v>23532</v>
      </c>
      <c r="AP1220" s="43"/>
      <c r="AQ1220" s="43"/>
      <c r="AR1220" s="43"/>
      <c r="AS1220" s="29"/>
    </row>
    <row r="1221">
      <c r="A1221" s="28"/>
      <c r="B1221" s="37" t="s">
        <v>26621</v>
      </c>
      <c r="C1221" s="35"/>
      <c r="D1221" s="38" t="b">
        <v>1</v>
      </c>
      <c r="E1221" s="38" t="b">
        <v>0</v>
      </c>
      <c r="F1221" s="38" t="b">
        <v>0</v>
      </c>
      <c r="G1221" s="38" t="b">
        <v>0</v>
      </c>
      <c r="H1221" s="38" t="b">
        <v>0</v>
      </c>
      <c r="I1221" s="38" t="b">
        <v>0</v>
      </c>
      <c r="J1221" s="39"/>
      <c r="K1221" s="39"/>
      <c r="L1221" s="38" t="b">
        <v>1</v>
      </c>
      <c r="M1221" s="41" t="s">
        <v>25240</v>
      </c>
      <c r="N1221" s="41" t="s">
        <v>1185</v>
      </c>
      <c r="O1221" s="41" t="s">
        <v>26622</v>
      </c>
      <c r="P1221" s="42" t="s">
        <v>30361</v>
      </c>
      <c r="Q1221" s="41" t="s">
        <v>25242</v>
      </c>
      <c r="R1221" s="41" t="s">
        <v>9926</v>
      </c>
      <c r="S1221" s="41" t="s">
        <v>26624</v>
      </c>
      <c r="T1221" s="41" t="s">
        <v>26625</v>
      </c>
      <c r="U1221" s="41" t="s">
        <v>16868</v>
      </c>
      <c r="V1221" s="43"/>
      <c r="W1221" s="41" t="s">
        <v>23217</v>
      </c>
      <c r="X1221" s="43"/>
      <c r="Y1221" s="41" t="s">
        <v>27870</v>
      </c>
      <c r="Z1221" s="41" t="s">
        <v>29126</v>
      </c>
      <c r="AA1221" s="41" t="s">
        <v>25242</v>
      </c>
      <c r="AB1221" s="39"/>
      <c r="AC1221" s="39"/>
      <c r="AD1221" s="41" t="s">
        <v>16724</v>
      </c>
      <c r="AE1221" s="41" t="s">
        <v>27846</v>
      </c>
      <c r="AF1221" s="43"/>
      <c r="AG1221" s="43"/>
      <c r="AH1221" s="43"/>
      <c r="AI1221" s="43"/>
      <c r="AJ1221" s="43"/>
      <c r="AK1221" s="43"/>
      <c r="AL1221" s="43"/>
      <c r="AM1221" s="43"/>
      <c r="AN1221" s="43"/>
      <c r="AO1221" s="41" t="s">
        <v>23532</v>
      </c>
      <c r="AP1221" s="43"/>
      <c r="AQ1221" s="43"/>
      <c r="AR1221" s="43"/>
      <c r="AS1221" s="29"/>
    </row>
    <row r="1222">
      <c r="A1222" s="28"/>
      <c r="B1222" s="37" t="s">
        <v>25490</v>
      </c>
      <c r="C1222" s="35"/>
      <c r="D1222" s="38" t="b">
        <v>1</v>
      </c>
      <c r="E1222" s="38" t="b">
        <v>1</v>
      </c>
      <c r="F1222" s="38" t="b">
        <v>0</v>
      </c>
      <c r="G1222" s="38" t="b">
        <v>0</v>
      </c>
      <c r="H1222" s="38" t="b">
        <v>0</v>
      </c>
      <c r="I1222" s="38" t="b">
        <v>0</v>
      </c>
      <c r="J1222" s="39"/>
      <c r="K1222" s="39"/>
      <c r="L1222" s="38" t="b">
        <v>1</v>
      </c>
      <c r="M1222" s="41" t="s">
        <v>25049</v>
      </c>
      <c r="N1222" s="41" t="s">
        <v>1185</v>
      </c>
      <c r="O1222" s="41" t="s">
        <v>25491</v>
      </c>
      <c r="P1222" s="42" t="s">
        <v>30362</v>
      </c>
      <c r="Q1222" s="41" t="s">
        <v>25051</v>
      </c>
      <c r="R1222" s="41" t="s">
        <v>9926</v>
      </c>
      <c r="S1222" s="41" t="s">
        <v>8490</v>
      </c>
      <c r="T1222" s="41" t="s">
        <v>8491</v>
      </c>
      <c r="U1222" s="41" t="s">
        <v>16868</v>
      </c>
      <c r="V1222" s="43"/>
      <c r="W1222" s="41" t="s">
        <v>23217</v>
      </c>
      <c r="X1222" s="43"/>
      <c r="Y1222" s="41" t="s">
        <v>27870</v>
      </c>
      <c r="Z1222" s="41" t="s">
        <v>27980</v>
      </c>
      <c r="AA1222" s="41" t="s">
        <v>25051</v>
      </c>
      <c r="AB1222" s="39"/>
      <c r="AC1222" s="39"/>
      <c r="AD1222" s="41" t="s">
        <v>151</v>
      </c>
      <c r="AE1222" s="41" t="s">
        <v>27846</v>
      </c>
      <c r="AF1222" s="43"/>
      <c r="AG1222" s="43"/>
      <c r="AH1222" s="43"/>
      <c r="AI1222" s="43"/>
      <c r="AJ1222" s="43"/>
      <c r="AK1222" s="43"/>
      <c r="AL1222" s="43"/>
      <c r="AM1222" s="43"/>
      <c r="AN1222" s="43"/>
      <c r="AO1222" s="41" t="s">
        <v>23532</v>
      </c>
      <c r="AP1222" s="43"/>
      <c r="AQ1222" s="43"/>
      <c r="AR1222" s="43"/>
      <c r="AS1222" s="29"/>
    </row>
    <row r="1223">
      <c r="A1223" s="28"/>
      <c r="B1223" s="37" t="s">
        <v>26621</v>
      </c>
      <c r="C1223" s="35"/>
      <c r="D1223" s="38" t="b">
        <v>1</v>
      </c>
      <c r="E1223" s="38" t="b">
        <v>0</v>
      </c>
      <c r="F1223" s="38" t="b">
        <v>0</v>
      </c>
      <c r="G1223" s="38" t="b">
        <v>0</v>
      </c>
      <c r="H1223" s="38" t="b">
        <v>0</v>
      </c>
      <c r="I1223" s="38" t="b">
        <v>0</v>
      </c>
      <c r="J1223" s="39"/>
      <c r="K1223" s="39"/>
      <c r="L1223" s="38" t="b">
        <v>1</v>
      </c>
      <c r="M1223" s="41" t="s">
        <v>25240</v>
      </c>
      <c r="N1223" s="41" t="s">
        <v>1185</v>
      </c>
      <c r="O1223" s="41" t="s">
        <v>26622</v>
      </c>
      <c r="P1223" s="42" t="s">
        <v>30363</v>
      </c>
      <c r="Q1223" s="41" t="s">
        <v>25242</v>
      </c>
      <c r="R1223" s="41" t="s">
        <v>9926</v>
      </c>
      <c r="S1223" s="41" t="s">
        <v>26624</v>
      </c>
      <c r="T1223" s="41" t="s">
        <v>26625</v>
      </c>
      <c r="U1223" s="41" t="s">
        <v>16868</v>
      </c>
      <c r="V1223" s="43"/>
      <c r="W1223" s="41" t="s">
        <v>23217</v>
      </c>
      <c r="X1223" s="43"/>
      <c r="Y1223" s="41" t="s">
        <v>27870</v>
      </c>
      <c r="Z1223" s="41" t="s">
        <v>29126</v>
      </c>
      <c r="AA1223" s="41" t="s">
        <v>25242</v>
      </c>
      <c r="AB1223" s="39"/>
      <c r="AC1223" s="39"/>
      <c r="AD1223" s="41" t="s">
        <v>16724</v>
      </c>
      <c r="AE1223" s="41" t="s">
        <v>27846</v>
      </c>
      <c r="AF1223" s="43"/>
      <c r="AG1223" s="43"/>
      <c r="AH1223" s="43"/>
      <c r="AI1223" s="43"/>
      <c r="AJ1223" s="43"/>
      <c r="AK1223" s="43"/>
      <c r="AL1223" s="43"/>
      <c r="AM1223" s="43"/>
      <c r="AN1223" s="43"/>
      <c r="AO1223" s="41" t="s">
        <v>23532</v>
      </c>
      <c r="AP1223" s="43"/>
      <c r="AQ1223" s="43"/>
      <c r="AR1223" s="43"/>
      <c r="AS1223" s="29"/>
    </row>
    <row r="1224">
      <c r="A1224" s="28"/>
      <c r="B1224" s="37" t="s">
        <v>26835</v>
      </c>
      <c r="C1224" s="35"/>
      <c r="D1224" s="38" t="b">
        <v>1</v>
      </c>
      <c r="E1224" s="38" t="b">
        <v>0</v>
      </c>
      <c r="F1224" s="38" t="b">
        <v>0</v>
      </c>
      <c r="G1224" s="38" t="b">
        <v>0</v>
      </c>
      <c r="H1224" s="38" t="b">
        <v>0</v>
      </c>
      <c r="I1224" s="38" t="b">
        <v>0</v>
      </c>
      <c r="J1224" s="39"/>
      <c r="K1224" s="39"/>
      <c r="L1224" s="38" t="b">
        <v>1</v>
      </c>
      <c r="M1224" s="41" t="s">
        <v>26140</v>
      </c>
      <c r="N1224" s="41" t="s">
        <v>1185</v>
      </c>
      <c r="O1224" s="41" t="s">
        <v>26836</v>
      </c>
      <c r="P1224" s="42" t="s">
        <v>30364</v>
      </c>
      <c r="Q1224" s="41" t="s">
        <v>26142</v>
      </c>
      <c r="R1224" s="41" t="s">
        <v>16380</v>
      </c>
      <c r="S1224" s="41" t="s">
        <v>26838</v>
      </c>
      <c r="T1224" s="41" t="s">
        <v>26839</v>
      </c>
      <c r="U1224" s="39"/>
      <c r="V1224" s="43"/>
      <c r="W1224" s="41" t="s">
        <v>23217</v>
      </c>
      <c r="X1224" s="43"/>
      <c r="Y1224" s="41" t="s">
        <v>27980</v>
      </c>
      <c r="Z1224" s="41" t="s">
        <v>27980</v>
      </c>
      <c r="AA1224" s="41" t="s">
        <v>26142</v>
      </c>
      <c r="AB1224" s="39"/>
      <c r="AC1224" s="39"/>
      <c r="AD1224" s="41" t="s">
        <v>151</v>
      </c>
      <c r="AE1224" s="41" t="s">
        <v>27846</v>
      </c>
      <c r="AF1224" s="43"/>
      <c r="AG1224" s="43"/>
      <c r="AH1224" s="43"/>
      <c r="AI1224" s="43"/>
      <c r="AJ1224" s="43"/>
      <c r="AK1224" s="43"/>
      <c r="AL1224" s="43"/>
      <c r="AM1224" s="43"/>
      <c r="AN1224" s="43"/>
      <c r="AO1224" s="43"/>
      <c r="AP1224" s="43"/>
      <c r="AQ1224" s="43"/>
      <c r="AR1224" s="43"/>
      <c r="AS1224" s="29"/>
    </row>
    <row r="1225">
      <c r="A1225" s="28"/>
      <c r="B1225" s="37" t="s">
        <v>26833</v>
      </c>
      <c r="C1225" s="35"/>
      <c r="D1225" s="38" t="b">
        <v>1</v>
      </c>
      <c r="E1225" s="38" t="b">
        <v>1</v>
      </c>
      <c r="F1225" s="38" t="b">
        <v>0</v>
      </c>
      <c r="G1225" s="38" t="b">
        <v>0</v>
      </c>
      <c r="H1225" s="38" t="b">
        <v>0</v>
      </c>
      <c r="I1225" s="38" t="b">
        <v>0</v>
      </c>
      <c r="J1225" s="39"/>
      <c r="K1225" s="39"/>
      <c r="L1225" s="38" t="b">
        <v>1</v>
      </c>
      <c r="M1225" s="41" t="s">
        <v>26140</v>
      </c>
      <c r="N1225" s="41" t="s">
        <v>1185</v>
      </c>
      <c r="O1225" s="41" t="s">
        <v>26834</v>
      </c>
      <c r="P1225" s="42" t="s">
        <v>30365</v>
      </c>
      <c r="Q1225" s="41" t="s">
        <v>26142</v>
      </c>
      <c r="R1225" s="41" t="s">
        <v>16380</v>
      </c>
      <c r="S1225" s="41" t="s">
        <v>21517</v>
      </c>
      <c r="T1225" s="41" t="s">
        <v>21518</v>
      </c>
      <c r="U1225" s="39"/>
      <c r="V1225" s="43"/>
      <c r="W1225" s="41" t="s">
        <v>23217</v>
      </c>
      <c r="X1225" s="43"/>
      <c r="Y1225" s="41" t="s">
        <v>27980</v>
      </c>
      <c r="Z1225" s="41" t="s">
        <v>27980</v>
      </c>
      <c r="AA1225" s="41" t="s">
        <v>26142</v>
      </c>
      <c r="AB1225" s="39"/>
      <c r="AC1225" s="39"/>
      <c r="AD1225" s="41" t="s">
        <v>16462</v>
      </c>
      <c r="AE1225" s="41" t="s">
        <v>27846</v>
      </c>
      <c r="AF1225" s="43"/>
      <c r="AG1225" s="43"/>
      <c r="AH1225" s="43"/>
      <c r="AI1225" s="43"/>
      <c r="AJ1225" s="43"/>
      <c r="AK1225" s="43"/>
      <c r="AL1225" s="43"/>
      <c r="AM1225" s="43"/>
      <c r="AN1225" s="43"/>
      <c r="AO1225" s="43"/>
      <c r="AP1225" s="43"/>
      <c r="AQ1225" s="43"/>
      <c r="AR1225" s="43"/>
      <c r="AS1225" s="29"/>
    </row>
    <row r="1226">
      <c r="A1226" s="28"/>
      <c r="B1226" s="37" t="s">
        <v>26831</v>
      </c>
      <c r="C1226" s="35"/>
      <c r="D1226" s="38" t="b">
        <v>1</v>
      </c>
      <c r="E1226" s="38" t="b">
        <v>0</v>
      </c>
      <c r="F1226" s="38" t="b">
        <v>0</v>
      </c>
      <c r="G1226" s="38" t="b">
        <v>0</v>
      </c>
      <c r="H1226" s="38" t="b">
        <v>0</v>
      </c>
      <c r="I1226" s="38" t="b">
        <v>0</v>
      </c>
      <c r="J1226" s="39"/>
      <c r="K1226" s="39"/>
      <c r="L1226" s="38" t="b">
        <v>1</v>
      </c>
      <c r="M1226" s="41" t="s">
        <v>26140</v>
      </c>
      <c r="N1226" s="41" t="s">
        <v>1185</v>
      </c>
      <c r="O1226" s="41" t="s">
        <v>26832</v>
      </c>
      <c r="P1226" s="42" t="s">
        <v>30366</v>
      </c>
      <c r="Q1226" s="41" t="s">
        <v>26142</v>
      </c>
      <c r="R1226" s="41" t="s">
        <v>16380</v>
      </c>
      <c r="S1226" s="41" t="s">
        <v>26624</v>
      </c>
      <c r="T1226" s="41" t="s">
        <v>26625</v>
      </c>
      <c r="U1226" s="39"/>
      <c r="V1226" s="43"/>
      <c r="W1226" s="41" t="s">
        <v>23217</v>
      </c>
      <c r="X1226" s="43"/>
      <c r="Y1226" s="41" t="s">
        <v>27980</v>
      </c>
      <c r="Z1226" s="41" t="s">
        <v>27980</v>
      </c>
      <c r="AA1226" s="41" t="s">
        <v>26142</v>
      </c>
      <c r="AB1226" s="39"/>
      <c r="AC1226" s="39"/>
      <c r="AD1226" s="41" t="s">
        <v>151</v>
      </c>
      <c r="AE1226" s="41" t="s">
        <v>27846</v>
      </c>
      <c r="AF1226" s="43"/>
      <c r="AG1226" s="43"/>
      <c r="AH1226" s="43"/>
      <c r="AI1226" s="43"/>
      <c r="AJ1226" s="43"/>
      <c r="AK1226" s="43"/>
      <c r="AL1226" s="43"/>
      <c r="AM1226" s="43"/>
      <c r="AN1226" s="43"/>
      <c r="AO1226" s="43"/>
      <c r="AP1226" s="43"/>
      <c r="AQ1226" s="43"/>
      <c r="AR1226" s="43"/>
      <c r="AS1226" s="29"/>
    </row>
    <row r="1227">
      <c r="A1227" s="28"/>
      <c r="B1227" s="37" t="s">
        <v>26741</v>
      </c>
      <c r="C1227" s="35"/>
      <c r="D1227" s="38" t="b">
        <v>1</v>
      </c>
      <c r="E1227" s="38" t="b">
        <v>0</v>
      </c>
      <c r="F1227" s="38" t="b">
        <v>0</v>
      </c>
      <c r="G1227" s="38" t="b">
        <v>0</v>
      </c>
      <c r="H1227" s="38" t="b">
        <v>0</v>
      </c>
      <c r="I1227" s="38" t="b">
        <v>0</v>
      </c>
      <c r="J1227" s="39"/>
      <c r="K1227" s="39"/>
      <c r="L1227" s="38" t="b">
        <v>1</v>
      </c>
      <c r="M1227" s="40">
        <v>45970.0</v>
      </c>
      <c r="N1227" s="41" t="s">
        <v>1185</v>
      </c>
      <c r="O1227" s="41" t="s">
        <v>26742</v>
      </c>
      <c r="P1227" s="42" t="s">
        <v>30367</v>
      </c>
      <c r="Q1227" s="41" t="s">
        <v>25431</v>
      </c>
      <c r="R1227" s="41" t="s">
        <v>16866</v>
      </c>
      <c r="S1227" s="41" t="s">
        <v>1188</v>
      </c>
      <c r="T1227" s="41" t="s">
        <v>1099</v>
      </c>
      <c r="U1227" s="39"/>
      <c r="V1227" s="43"/>
      <c r="W1227" s="41" t="s">
        <v>23217</v>
      </c>
      <c r="X1227" s="43"/>
      <c r="Y1227" s="41" t="s">
        <v>27980</v>
      </c>
      <c r="Z1227" s="41" t="s">
        <v>27980</v>
      </c>
      <c r="AA1227" s="41" t="s">
        <v>25431</v>
      </c>
      <c r="AB1227" s="39"/>
      <c r="AC1227" s="39"/>
      <c r="AD1227" s="41" t="s">
        <v>151</v>
      </c>
      <c r="AE1227" s="41" t="s">
        <v>27846</v>
      </c>
      <c r="AF1227" s="43"/>
      <c r="AG1227" s="43"/>
      <c r="AH1227" s="43"/>
      <c r="AI1227" s="43"/>
      <c r="AJ1227" s="43"/>
      <c r="AK1227" s="43"/>
      <c r="AL1227" s="43"/>
      <c r="AM1227" s="43"/>
      <c r="AN1227" s="43"/>
      <c r="AO1227" s="43"/>
      <c r="AP1227" s="43"/>
      <c r="AQ1227" s="43"/>
      <c r="AR1227" s="43"/>
      <c r="AS1227" s="29"/>
    </row>
    <row r="1228">
      <c r="A1228" s="28"/>
      <c r="B1228" s="37" t="s">
        <v>27037</v>
      </c>
      <c r="C1228" s="35"/>
      <c r="D1228" s="38" t="b">
        <v>1</v>
      </c>
      <c r="E1228" s="38" t="b">
        <v>0</v>
      </c>
      <c r="F1228" s="38" t="b">
        <v>0</v>
      </c>
      <c r="G1228" s="38" t="b">
        <v>0</v>
      </c>
      <c r="H1228" s="38" t="b">
        <v>0</v>
      </c>
      <c r="I1228" s="38" t="b">
        <v>0</v>
      </c>
      <c r="J1228" s="39"/>
      <c r="K1228" s="39"/>
      <c r="L1228" s="38" t="b">
        <v>1</v>
      </c>
      <c r="M1228" s="41" t="s">
        <v>26140</v>
      </c>
      <c r="N1228" s="41" t="s">
        <v>1185</v>
      </c>
      <c r="O1228" s="41" t="s">
        <v>27038</v>
      </c>
      <c r="P1228" s="42" t="s">
        <v>30368</v>
      </c>
      <c r="Q1228" s="41" t="s">
        <v>26142</v>
      </c>
      <c r="R1228" s="41" t="s">
        <v>16380</v>
      </c>
      <c r="S1228" s="41" t="s">
        <v>27040</v>
      </c>
      <c r="T1228" s="41" t="s">
        <v>12044</v>
      </c>
      <c r="U1228" s="39"/>
      <c r="V1228" s="43"/>
      <c r="W1228" s="41" t="s">
        <v>23217</v>
      </c>
      <c r="X1228" s="43"/>
      <c r="Y1228" s="41" t="s">
        <v>27980</v>
      </c>
      <c r="Z1228" s="41" t="s">
        <v>27980</v>
      </c>
      <c r="AA1228" s="41" t="s">
        <v>26142</v>
      </c>
      <c r="AB1228" s="39"/>
      <c r="AC1228" s="39"/>
      <c r="AD1228" s="41" t="s">
        <v>16462</v>
      </c>
      <c r="AE1228" s="41" t="s">
        <v>27846</v>
      </c>
      <c r="AF1228" s="43"/>
      <c r="AG1228" s="43"/>
      <c r="AH1228" s="43"/>
      <c r="AI1228" s="43"/>
      <c r="AJ1228" s="43"/>
      <c r="AK1228" s="43"/>
      <c r="AL1228" s="43"/>
      <c r="AM1228" s="43"/>
      <c r="AN1228" s="43"/>
      <c r="AO1228" s="43"/>
      <c r="AP1228" s="43"/>
      <c r="AQ1228" s="43"/>
      <c r="AR1228" s="43"/>
      <c r="AS1228" s="29"/>
    </row>
    <row r="1229">
      <c r="A1229" s="28"/>
      <c r="B1229" s="37" t="s">
        <v>26833</v>
      </c>
      <c r="C1229" s="35"/>
      <c r="D1229" s="38" t="b">
        <v>1</v>
      </c>
      <c r="E1229" s="38" t="b">
        <v>1</v>
      </c>
      <c r="F1229" s="38" t="b">
        <v>0</v>
      </c>
      <c r="G1229" s="38" t="b">
        <v>0</v>
      </c>
      <c r="H1229" s="38" t="b">
        <v>0</v>
      </c>
      <c r="I1229" s="38" t="b">
        <v>0</v>
      </c>
      <c r="J1229" s="39"/>
      <c r="K1229" s="39"/>
      <c r="L1229" s="38" t="b">
        <v>1</v>
      </c>
      <c r="M1229" s="41" t="s">
        <v>26140</v>
      </c>
      <c r="N1229" s="41" t="s">
        <v>1185</v>
      </c>
      <c r="O1229" s="41" t="s">
        <v>26834</v>
      </c>
      <c r="P1229" s="42" t="s">
        <v>30369</v>
      </c>
      <c r="Q1229" s="41" t="s">
        <v>26142</v>
      </c>
      <c r="R1229" s="41" t="s">
        <v>16380</v>
      </c>
      <c r="S1229" s="41" t="s">
        <v>21517</v>
      </c>
      <c r="T1229" s="41" t="s">
        <v>21518</v>
      </c>
      <c r="U1229" s="39"/>
      <c r="V1229" s="43"/>
      <c r="W1229" s="41" t="s">
        <v>23217</v>
      </c>
      <c r="X1229" s="43"/>
      <c r="Y1229" s="41" t="s">
        <v>27980</v>
      </c>
      <c r="Z1229" s="41" t="s">
        <v>27980</v>
      </c>
      <c r="AA1229" s="41" t="s">
        <v>26142</v>
      </c>
      <c r="AB1229" s="39"/>
      <c r="AC1229" s="39"/>
      <c r="AD1229" s="41" t="s">
        <v>16462</v>
      </c>
      <c r="AE1229" s="41" t="s">
        <v>27846</v>
      </c>
      <c r="AF1229" s="43"/>
      <c r="AG1229" s="43"/>
      <c r="AH1229" s="43"/>
      <c r="AI1229" s="43"/>
      <c r="AJ1229" s="43"/>
      <c r="AK1229" s="43"/>
      <c r="AL1229" s="43"/>
      <c r="AM1229" s="43"/>
      <c r="AN1229" s="43"/>
      <c r="AO1229" s="43"/>
      <c r="AP1229" s="43"/>
      <c r="AQ1229" s="43"/>
      <c r="AR1229" s="43"/>
      <c r="AS1229" s="29"/>
    </row>
    <row r="1230">
      <c r="A1230" s="28"/>
      <c r="B1230" s="37" t="s">
        <v>26833</v>
      </c>
      <c r="C1230" s="35"/>
      <c r="D1230" s="38" t="b">
        <v>1</v>
      </c>
      <c r="E1230" s="38" t="b">
        <v>1</v>
      </c>
      <c r="F1230" s="38" t="b">
        <v>0</v>
      </c>
      <c r="G1230" s="38" t="b">
        <v>0</v>
      </c>
      <c r="H1230" s="38" t="b">
        <v>0</v>
      </c>
      <c r="I1230" s="38" t="b">
        <v>0</v>
      </c>
      <c r="J1230" s="39"/>
      <c r="K1230" s="39"/>
      <c r="L1230" s="38" t="b">
        <v>1</v>
      </c>
      <c r="M1230" s="41" t="s">
        <v>26140</v>
      </c>
      <c r="N1230" s="41" t="s">
        <v>1185</v>
      </c>
      <c r="O1230" s="41" t="s">
        <v>26834</v>
      </c>
      <c r="P1230" s="42" t="s">
        <v>30370</v>
      </c>
      <c r="Q1230" s="41" t="s">
        <v>26142</v>
      </c>
      <c r="R1230" s="41" t="s">
        <v>16380</v>
      </c>
      <c r="S1230" s="41" t="s">
        <v>21517</v>
      </c>
      <c r="T1230" s="41" t="s">
        <v>21518</v>
      </c>
      <c r="U1230" s="39"/>
      <c r="V1230" s="43"/>
      <c r="W1230" s="41" t="s">
        <v>23217</v>
      </c>
      <c r="X1230" s="43"/>
      <c r="Y1230" s="41" t="s">
        <v>27980</v>
      </c>
      <c r="Z1230" s="41" t="s">
        <v>27980</v>
      </c>
      <c r="AA1230" s="41" t="s">
        <v>26142</v>
      </c>
      <c r="AB1230" s="39"/>
      <c r="AC1230" s="39"/>
      <c r="AD1230" s="41" t="s">
        <v>16462</v>
      </c>
      <c r="AE1230" s="41" t="s">
        <v>27846</v>
      </c>
      <c r="AF1230" s="43"/>
      <c r="AG1230" s="43"/>
      <c r="AH1230" s="43"/>
      <c r="AI1230" s="43"/>
      <c r="AJ1230" s="43"/>
      <c r="AK1230" s="43"/>
      <c r="AL1230" s="43"/>
      <c r="AM1230" s="43"/>
      <c r="AN1230" s="43"/>
      <c r="AO1230" s="43"/>
      <c r="AP1230" s="43"/>
      <c r="AQ1230" s="43"/>
      <c r="AR1230" s="43"/>
      <c r="AS1230" s="29"/>
    </row>
    <row r="1231">
      <c r="A1231" s="28"/>
      <c r="B1231" s="37" t="s">
        <v>26014</v>
      </c>
      <c r="C1231" s="35"/>
      <c r="D1231" s="38" t="b">
        <v>1</v>
      </c>
      <c r="E1231" s="38" t="b">
        <v>1</v>
      </c>
      <c r="F1231" s="38" t="b">
        <v>0</v>
      </c>
      <c r="G1231" s="38" t="b">
        <v>0</v>
      </c>
      <c r="H1231" s="38" t="b">
        <v>0</v>
      </c>
      <c r="I1231" s="38" t="b">
        <v>0</v>
      </c>
      <c r="J1231" s="39"/>
      <c r="K1231" s="39"/>
      <c r="L1231" s="38" t="b">
        <v>1</v>
      </c>
      <c r="M1231" s="40">
        <v>45698.0</v>
      </c>
      <c r="N1231" s="41" t="s">
        <v>1185</v>
      </c>
      <c r="O1231" s="41" t="s">
        <v>26015</v>
      </c>
      <c r="P1231" s="42" t="s">
        <v>30371</v>
      </c>
      <c r="Q1231" s="41" t="s">
        <v>26016</v>
      </c>
      <c r="R1231" s="41" t="s">
        <v>16866</v>
      </c>
      <c r="S1231" s="41" t="s">
        <v>8490</v>
      </c>
      <c r="T1231" s="41" t="s">
        <v>8491</v>
      </c>
      <c r="U1231" s="39"/>
      <c r="V1231" s="43"/>
      <c r="W1231" s="41" t="s">
        <v>23217</v>
      </c>
      <c r="X1231" s="43"/>
      <c r="Y1231" s="41" t="s">
        <v>29190</v>
      </c>
      <c r="Z1231" s="41" t="s">
        <v>27980</v>
      </c>
      <c r="AA1231" s="41" t="s">
        <v>26016</v>
      </c>
      <c r="AB1231" s="39"/>
      <c r="AC1231" s="39"/>
      <c r="AD1231" s="41" t="s">
        <v>16462</v>
      </c>
      <c r="AE1231" s="41" t="s">
        <v>27846</v>
      </c>
      <c r="AF1231" s="43"/>
      <c r="AG1231" s="43"/>
      <c r="AH1231" s="43"/>
      <c r="AI1231" s="43"/>
      <c r="AJ1231" s="43"/>
      <c r="AK1231" s="43"/>
      <c r="AL1231" s="43"/>
      <c r="AM1231" s="43"/>
      <c r="AN1231" s="43"/>
      <c r="AO1231" s="43"/>
      <c r="AP1231" s="43"/>
      <c r="AQ1231" s="43"/>
      <c r="AR1231" s="43"/>
      <c r="AS1231" s="29"/>
    </row>
    <row r="1232">
      <c r="A1232" s="28"/>
      <c r="B1232" s="37" t="s">
        <v>26014</v>
      </c>
      <c r="C1232" s="35"/>
      <c r="D1232" s="38" t="b">
        <v>1</v>
      </c>
      <c r="E1232" s="38" t="b">
        <v>1</v>
      </c>
      <c r="F1232" s="38" t="b">
        <v>0</v>
      </c>
      <c r="G1232" s="38" t="b">
        <v>0</v>
      </c>
      <c r="H1232" s="38" t="b">
        <v>0</v>
      </c>
      <c r="I1232" s="38" t="b">
        <v>0</v>
      </c>
      <c r="J1232" s="39"/>
      <c r="K1232" s="39"/>
      <c r="L1232" s="38" t="b">
        <v>1</v>
      </c>
      <c r="M1232" s="40">
        <v>45698.0</v>
      </c>
      <c r="N1232" s="41" t="s">
        <v>1185</v>
      </c>
      <c r="O1232" s="41" t="s">
        <v>26015</v>
      </c>
      <c r="P1232" s="42" t="s">
        <v>30372</v>
      </c>
      <c r="Q1232" s="41" t="s">
        <v>26016</v>
      </c>
      <c r="R1232" s="41" t="s">
        <v>16866</v>
      </c>
      <c r="S1232" s="41" t="s">
        <v>8490</v>
      </c>
      <c r="T1232" s="41" t="s">
        <v>8491</v>
      </c>
      <c r="U1232" s="39"/>
      <c r="V1232" s="43"/>
      <c r="W1232" s="41" t="s">
        <v>23217</v>
      </c>
      <c r="X1232" s="43"/>
      <c r="Y1232" s="41" t="s">
        <v>29190</v>
      </c>
      <c r="Z1232" s="41" t="s">
        <v>27980</v>
      </c>
      <c r="AA1232" s="41" t="s">
        <v>26016</v>
      </c>
      <c r="AB1232" s="39"/>
      <c r="AC1232" s="39"/>
      <c r="AD1232" s="41" t="s">
        <v>16462</v>
      </c>
      <c r="AE1232" s="41" t="s">
        <v>27846</v>
      </c>
      <c r="AF1232" s="43"/>
      <c r="AG1232" s="43"/>
      <c r="AH1232" s="43"/>
      <c r="AI1232" s="43"/>
      <c r="AJ1232" s="43"/>
      <c r="AK1232" s="43"/>
      <c r="AL1232" s="43"/>
      <c r="AM1232" s="43"/>
      <c r="AN1232" s="43"/>
      <c r="AO1232" s="43"/>
      <c r="AP1232" s="43"/>
      <c r="AQ1232" s="43"/>
      <c r="AR1232" s="43"/>
      <c r="AS1232" s="29"/>
    </row>
    <row r="1233">
      <c r="A1233" s="28"/>
      <c r="B1233" s="37" t="s">
        <v>30373</v>
      </c>
      <c r="C1233" s="35"/>
      <c r="D1233" s="38" t="b">
        <v>0</v>
      </c>
      <c r="E1233" s="38" t="b">
        <v>0</v>
      </c>
      <c r="F1233" s="38" t="b">
        <v>0</v>
      </c>
      <c r="G1233" s="38" t="b">
        <v>0</v>
      </c>
      <c r="H1233" s="38" t="b">
        <v>0</v>
      </c>
      <c r="I1233" s="38" t="b">
        <v>0</v>
      </c>
      <c r="J1233" s="39"/>
      <c r="K1233" s="39"/>
      <c r="L1233" s="38" t="b">
        <v>1</v>
      </c>
      <c r="M1233" s="40">
        <v>45879.0</v>
      </c>
      <c r="N1233" s="41" t="s">
        <v>27880</v>
      </c>
      <c r="O1233" s="41" t="s">
        <v>30374</v>
      </c>
      <c r="P1233" s="42" t="s">
        <v>30375</v>
      </c>
      <c r="Q1233" s="41" t="s">
        <v>27064</v>
      </c>
      <c r="R1233" s="41" t="s">
        <v>23278</v>
      </c>
      <c r="S1233" s="41" t="s">
        <v>27883</v>
      </c>
      <c r="T1233" s="41" t="s">
        <v>27884</v>
      </c>
      <c r="U1233" s="39"/>
      <c r="V1233" s="43"/>
      <c r="W1233" s="43"/>
      <c r="X1233" s="43"/>
      <c r="Y1233" s="41" t="s">
        <v>27845</v>
      </c>
      <c r="Z1233" s="41" t="s">
        <v>27845</v>
      </c>
      <c r="AA1233" s="41" t="s">
        <v>27064</v>
      </c>
      <c r="AB1233" s="39"/>
      <c r="AC1233" s="39"/>
      <c r="AD1233" s="41" t="s">
        <v>151</v>
      </c>
      <c r="AE1233" s="41" t="s">
        <v>27846</v>
      </c>
      <c r="AF1233" s="43"/>
      <c r="AG1233" s="43"/>
      <c r="AH1233" s="43"/>
      <c r="AI1233" s="43"/>
      <c r="AJ1233" s="43"/>
      <c r="AK1233" s="43"/>
      <c r="AL1233" s="43"/>
      <c r="AM1233" s="43"/>
      <c r="AN1233" s="43"/>
      <c r="AO1233" s="43"/>
      <c r="AP1233" s="43"/>
      <c r="AQ1233" s="43"/>
      <c r="AR1233" s="43"/>
      <c r="AS1233" s="29"/>
    </row>
    <row r="1234">
      <c r="A1234" s="28"/>
      <c r="B1234" s="37" t="s">
        <v>30376</v>
      </c>
      <c r="C1234" s="35"/>
      <c r="D1234" s="38" t="b">
        <v>0</v>
      </c>
      <c r="E1234" s="38" t="b">
        <v>0</v>
      </c>
      <c r="F1234" s="38" t="b">
        <v>0</v>
      </c>
      <c r="G1234" s="38" t="b">
        <v>0</v>
      </c>
      <c r="H1234" s="38" t="b">
        <v>0</v>
      </c>
      <c r="I1234" s="38" t="b">
        <v>0</v>
      </c>
      <c r="J1234" s="39"/>
      <c r="K1234" s="39"/>
      <c r="L1234" s="38" t="b">
        <v>1</v>
      </c>
      <c r="M1234" s="41" t="s">
        <v>25758</v>
      </c>
      <c r="N1234" s="41" t="s">
        <v>30377</v>
      </c>
      <c r="O1234" s="41" t="s">
        <v>30378</v>
      </c>
      <c r="P1234" s="42" t="s">
        <v>30379</v>
      </c>
      <c r="Q1234" s="41" t="s">
        <v>25761</v>
      </c>
      <c r="R1234" s="41" t="s">
        <v>17095</v>
      </c>
      <c r="S1234" s="41" t="s">
        <v>30380</v>
      </c>
      <c r="T1234" s="41" t="s">
        <v>30381</v>
      </c>
      <c r="U1234" s="39"/>
      <c r="V1234" s="43"/>
      <c r="W1234" s="43"/>
      <c r="X1234" s="43"/>
      <c r="Y1234" s="41" t="s">
        <v>29311</v>
      </c>
      <c r="Z1234" s="41" t="s">
        <v>29407</v>
      </c>
      <c r="AA1234" s="41" t="s">
        <v>25761</v>
      </c>
      <c r="AB1234" s="39"/>
      <c r="AC1234" s="39"/>
      <c r="AD1234" s="41" t="s">
        <v>28567</v>
      </c>
      <c r="AE1234" s="41" t="s">
        <v>27846</v>
      </c>
      <c r="AF1234" s="43"/>
      <c r="AG1234" s="43"/>
      <c r="AH1234" s="43"/>
      <c r="AI1234" s="43"/>
      <c r="AJ1234" s="43"/>
      <c r="AK1234" s="43"/>
      <c r="AL1234" s="43"/>
      <c r="AM1234" s="43"/>
      <c r="AN1234" s="43"/>
      <c r="AO1234" s="43"/>
      <c r="AP1234" s="43"/>
      <c r="AQ1234" s="43"/>
      <c r="AR1234" s="43"/>
      <c r="AS1234" s="29"/>
    </row>
    <row r="1235">
      <c r="A1235" s="28"/>
      <c r="B1235" s="37" t="s">
        <v>30376</v>
      </c>
      <c r="C1235" s="35"/>
      <c r="D1235" s="38" t="b">
        <v>0</v>
      </c>
      <c r="E1235" s="38" t="b">
        <v>0</v>
      </c>
      <c r="F1235" s="38" t="b">
        <v>0</v>
      </c>
      <c r="G1235" s="38" t="b">
        <v>0</v>
      </c>
      <c r="H1235" s="38" t="b">
        <v>0</v>
      </c>
      <c r="I1235" s="38" t="b">
        <v>0</v>
      </c>
      <c r="J1235" s="39"/>
      <c r="K1235" s="39"/>
      <c r="L1235" s="38" t="b">
        <v>1</v>
      </c>
      <c r="M1235" s="41" t="s">
        <v>25758</v>
      </c>
      <c r="N1235" s="41" t="s">
        <v>30377</v>
      </c>
      <c r="O1235" s="41" t="s">
        <v>30378</v>
      </c>
      <c r="P1235" s="42" t="s">
        <v>30382</v>
      </c>
      <c r="Q1235" s="41" t="s">
        <v>25761</v>
      </c>
      <c r="R1235" s="41" t="s">
        <v>17095</v>
      </c>
      <c r="S1235" s="41" t="s">
        <v>30380</v>
      </c>
      <c r="T1235" s="41" t="s">
        <v>30381</v>
      </c>
      <c r="U1235" s="39"/>
      <c r="V1235" s="43"/>
      <c r="W1235" s="43"/>
      <c r="X1235" s="43"/>
      <c r="Y1235" s="41" t="s">
        <v>29311</v>
      </c>
      <c r="Z1235" s="41" t="s">
        <v>29407</v>
      </c>
      <c r="AA1235" s="41" t="s">
        <v>25761</v>
      </c>
      <c r="AB1235" s="39"/>
      <c r="AC1235" s="39"/>
      <c r="AD1235" s="41" t="s">
        <v>28567</v>
      </c>
      <c r="AE1235" s="41" t="s">
        <v>27846</v>
      </c>
      <c r="AF1235" s="43"/>
      <c r="AG1235" s="43"/>
      <c r="AH1235" s="43"/>
      <c r="AI1235" s="43"/>
      <c r="AJ1235" s="43"/>
      <c r="AK1235" s="43"/>
      <c r="AL1235" s="43"/>
      <c r="AM1235" s="43"/>
      <c r="AN1235" s="43"/>
      <c r="AO1235" s="43"/>
      <c r="AP1235" s="43"/>
      <c r="AQ1235" s="43"/>
      <c r="AR1235" s="43"/>
      <c r="AS1235" s="29"/>
    </row>
    <row r="1236">
      <c r="A1236" s="28"/>
      <c r="B1236" s="37" t="s">
        <v>30383</v>
      </c>
      <c r="C1236" s="35"/>
      <c r="D1236" s="38" t="b">
        <v>0</v>
      </c>
      <c r="E1236" s="38" t="b">
        <v>1</v>
      </c>
      <c r="F1236" s="38" t="b">
        <v>0</v>
      </c>
      <c r="G1236" s="38" t="b">
        <v>0</v>
      </c>
      <c r="H1236" s="38" t="b">
        <v>0</v>
      </c>
      <c r="I1236" s="38" t="b">
        <v>0</v>
      </c>
      <c r="J1236" s="39"/>
      <c r="K1236" s="39"/>
      <c r="L1236" s="38" t="b">
        <v>1</v>
      </c>
      <c r="M1236" s="40">
        <v>45697.0</v>
      </c>
      <c r="N1236" s="41" t="s">
        <v>30377</v>
      </c>
      <c r="O1236" s="41" t="s">
        <v>30384</v>
      </c>
      <c r="P1236" s="42" t="s">
        <v>30385</v>
      </c>
      <c r="Q1236" s="41" t="s">
        <v>25149</v>
      </c>
      <c r="R1236" s="41" t="s">
        <v>16866</v>
      </c>
      <c r="S1236" s="41" t="s">
        <v>30386</v>
      </c>
      <c r="T1236" s="41" t="s">
        <v>30387</v>
      </c>
      <c r="U1236" s="39"/>
      <c r="V1236" s="43"/>
      <c r="W1236" s="43"/>
      <c r="X1236" s="43"/>
      <c r="Y1236" s="41" t="s">
        <v>29190</v>
      </c>
      <c r="Z1236" s="41" t="s">
        <v>27980</v>
      </c>
      <c r="AA1236" s="41" t="s">
        <v>25149</v>
      </c>
      <c r="AB1236" s="39"/>
      <c r="AC1236" s="39"/>
      <c r="AD1236" s="41" t="s">
        <v>151</v>
      </c>
      <c r="AE1236" s="41" t="s">
        <v>27846</v>
      </c>
      <c r="AF1236" s="43"/>
      <c r="AG1236" s="43"/>
      <c r="AH1236" s="43"/>
      <c r="AI1236" s="43"/>
      <c r="AJ1236" s="43"/>
      <c r="AK1236" s="43"/>
      <c r="AL1236" s="43"/>
      <c r="AM1236" s="43"/>
      <c r="AN1236" s="43"/>
      <c r="AO1236" s="43"/>
      <c r="AP1236" s="43"/>
      <c r="AQ1236" s="43"/>
      <c r="AR1236" s="43"/>
      <c r="AS1236" s="29"/>
    </row>
    <row r="1237">
      <c r="A1237" s="28"/>
      <c r="B1237" s="37" t="s">
        <v>30376</v>
      </c>
      <c r="C1237" s="35"/>
      <c r="D1237" s="38" t="b">
        <v>0</v>
      </c>
      <c r="E1237" s="38" t="b">
        <v>0</v>
      </c>
      <c r="F1237" s="38" t="b">
        <v>0</v>
      </c>
      <c r="G1237" s="38" t="b">
        <v>0</v>
      </c>
      <c r="H1237" s="38" t="b">
        <v>0</v>
      </c>
      <c r="I1237" s="38" t="b">
        <v>0</v>
      </c>
      <c r="J1237" s="39"/>
      <c r="K1237" s="39"/>
      <c r="L1237" s="38" t="b">
        <v>1</v>
      </c>
      <c r="M1237" s="41" t="s">
        <v>25758</v>
      </c>
      <c r="N1237" s="41" t="s">
        <v>30377</v>
      </c>
      <c r="O1237" s="41" t="s">
        <v>30378</v>
      </c>
      <c r="P1237" s="42" t="s">
        <v>30388</v>
      </c>
      <c r="Q1237" s="41" t="s">
        <v>25761</v>
      </c>
      <c r="R1237" s="41" t="s">
        <v>17095</v>
      </c>
      <c r="S1237" s="41" t="s">
        <v>30380</v>
      </c>
      <c r="T1237" s="41" t="s">
        <v>30381</v>
      </c>
      <c r="U1237" s="39"/>
      <c r="V1237" s="43"/>
      <c r="W1237" s="43"/>
      <c r="X1237" s="43"/>
      <c r="Y1237" s="41" t="s">
        <v>29311</v>
      </c>
      <c r="Z1237" s="41" t="s">
        <v>29407</v>
      </c>
      <c r="AA1237" s="41" t="s">
        <v>25761</v>
      </c>
      <c r="AB1237" s="39"/>
      <c r="AC1237" s="39"/>
      <c r="AD1237" s="41" t="s">
        <v>28567</v>
      </c>
      <c r="AE1237" s="41" t="s">
        <v>27846</v>
      </c>
      <c r="AF1237" s="43"/>
      <c r="AG1237" s="43"/>
      <c r="AH1237" s="43"/>
      <c r="AI1237" s="43"/>
      <c r="AJ1237" s="43"/>
      <c r="AK1237" s="43"/>
      <c r="AL1237" s="43"/>
      <c r="AM1237" s="43"/>
      <c r="AN1237" s="43"/>
      <c r="AO1237" s="43"/>
      <c r="AP1237" s="43"/>
      <c r="AQ1237" s="43"/>
      <c r="AR1237" s="43"/>
      <c r="AS1237" s="29"/>
    </row>
    <row r="1238">
      <c r="A1238" s="28"/>
      <c r="B1238" s="37" t="s">
        <v>25980</v>
      </c>
      <c r="C1238" s="35"/>
      <c r="D1238" s="38" t="b">
        <v>1</v>
      </c>
      <c r="E1238" s="38" t="b">
        <v>1</v>
      </c>
      <c r="F1238" s="38" t="b">
        <v>0</v>
      </c>
      <c r="G1238" s="38" t="b">
        <v>0</v>
      </c>
      <c r="H1238" s="38" t="b">
        <v>0</v>
      </c>
      <c r="I1238" s="38" t="b">
        <v>0</v>
      </c>
      <c r="J1238" s="39"/>
      <c r="K1238" s="39"/>
      <c r="L1238" s="38" t="b">
        <v>1</v>
      </c>
      <c r="M1238" s="41" t="s">
        <v>25049</v>
      </c>
      <c r="N1238" s="41" t="s">
        <v>1018</v>
      </c>
      <c r="O1238" s="41" t="s">
        <v>25981</v>
      </c>
      <c r="P1238" s="42" t="s">
        <v>30389</v>
      </c>
      <c r="Q1238" s="41" t="s">
        <v>25051</v>
      </c>
      <c r="R1238" s="41" t="s">
        <v>9926</v>
      </c>
      <c r="S1238" s="41" t="s">
        <v>2638</v>
      </c>
      <c r="T1238" s="41" t="s">
        <v>2639</v>
      </c>
      <c r="U1238" s="41" t="s">
        <v>16868</v>
      </c>
      <c r="V1238" s="43"/>
      <c r="W1238" s="41" t="s">
        <v>16912</v>
      </c>
      <c r="X1238" s="43"/>
      <c r="Y1238" s="41" t="s">
        <v>27870</v>
      </c>
      <c r="Z1238" s="41" t="s">
        <v>27980</v>
      </c>
      <c r="AA1238" s="41" t="s">
        <v>25051</v>
      </c>
      <c r="AB1238" s="39"/>
      <c r="AC1238" s="39"/>
      <c r="AD1238" s="41" t="s">
        <v>151</v>
      </c>
      <c r="AE1238" s="41" t="s">
        <v>27846</v>
      </c>
      <c r="AF1238" s="43"/>
      <c r="AG1238" s="43"/>
      <c r="AH1238" s="43"/>
      <c r="AI1238" s="43"/>
      <c r="AJ1238" s="43"/>
      <c r="AK1238" s="43"/>
      <c r="AL1238" s="43"/>
      <c r="AM1238" s="43"/>
      <c r="AN1238" s="43"/>
      <c r="AO1238" s="41" t="s">
        <v>23532</v>
      </c>
      <c r="AP1238" s="43"/>
      <c r="AQ1238" s="43"/>
      <c r="AR1238" s="43"/>
      <c r="AS1238" s="29"/>
    </row>
    <row r="1239">
      <c r="A1239" s="28"/>
      <c r="B1239" s="37" t="s">
        <v>25980</v>
      </c>
      <c r="C1239" s="35"/>
      <c r="D1239" s="38" t="b">
        <v>1</v>
      </c>
      <c r="E1239" s="38" t="b">
        <v>1</v>
      </c>
      <c r="F1239" s="38" t="b">
        <v>0</v>
      </c>
      <c r="G1239" s="38" t="b">
        <v>0</v>
      </c>
      <c r="H1239" s="38" t="b">
        <v>0</v>
      </c>
      <c r="I1239" s="38" t="b">
        <v>0</v>
      </c>
      <c r="J1239" s="39"/>
      <c r="K1239" s="39"/>
      <c r="L1239" s="38" t="b">
        <v>1</v>
      </c>
      <c r="M1239" s="41" t="s">
        <v>25049</v>
      </c>
      <c r="N1239" s="41" t="s">
        <v>1018</v>
      </c>
      <c r="O1239" s="41" t="s">
        <v>25981</v>
      </c>
      <c r="P1239" s="42" t="s">
        <v>30390</v>
      </c>
      <c r="Q1239" s="41" t="s">
        <v>25051</v>
      </c>
      <c r="R1239" s="41" t="s">
        <v>9926</v>
      </c>
      <c r="S1239" s="41" t="s">
        <v>2638</v>
      </c>
      <c r="T1239" s="41" t="s">
        <v>2639</v>
      </c>
      <c r="U1239" s="41" t="s">
        <v>16868</v>
      </c>
      <c r="V1239" s="43"/>
      <c r="W1239" s="41" t="s">
        <v>16912</v>
      </c>
      <c r="X1239" s="43"/>
      <c r="Y1239" s="41" t="s">
        <v>27870</v>
      </c>
      <c r="Z1239" s="41" t="s">
        <v>27980</v>
      </c>
      <c r="AA1239" s="41" t="s">
        <v>25051</v>
      </c>
      <c r="AB1239" s="39"/>
      <c r="AC1239" s="39"/>
      <c r="AD1239" s="41" t="s">
        <v>151</v>
      </c>
      <c r="AE1239" s="41" t="s">
        <v>27846</v>
      </c>
      <c r="AF1239" s="43"/>
      <c r="AG1239" s="43"/>
      <c r="AH1239" s="43"/>
      <c r="AI1239" s="43"/>
      <c r="AJ1239" s="43"/>
      <c r="AK1239" s="43"/>
      <c r="AL1239" s="43"/>
      <c r="AM1239" s="43"/>
      <c r="AN1239" s="43"/>
      <c r="AO1239" s="41" t="s">
        <v>23532</v>
      </c>
      <c r="AP1239" s="43"/>
      <c r="AQ1239" s="43"/>
      <c r="AR1239" s="43"/>
      <c r="AS1239" s="29"/>
    </row>
    <row r="1240">
      <c r="A1240" s="28"/>
      <c r="B1240" s="37" t="s">
        <v>25980</v>
      </c>
      <c r="C1240" s="35"/>
      <c r="D1240" s="38" t="b">
        <v>1</v>
      </c>
      <c r="E1240" s="38" t="b">
        <v>1</v>
      </c>
      <c r="F1240" s="38" t="b">
        <v>0</v>
      </c>
      <c r="G1240" s="38" t="b">
        <v>0</v>
      </c>
      <c r="H1240" s="38" t="b">
        <v>0</v>
      </c>
      <c r="I1240" s="38" t="b">
        <v>0</v>
      </c>
      <c r="J1240" s="39"/>
      <c r="K1240" s="39"/>
      <c r="L1240" s="38" t="b">
        <v>1</v>
      </c>
      <c r="M1240" s="41" t="s">
        <v>25049</v>
      </c>
      <c r="N1240" s="41" t="s">
        <v>1018</v>
      </c>
      <c r="O1240" s="41" t="s">
        <v>25981</v>
      </c>
      <c r="P1240" s="42" t="s">
        <v>30391</v>
      </c>
      <c r="Q1240" s="41" t="s">
        <v>25051</v>
      </c>
      <c r="R1240" s="41" t="s">
        <v>9926</v>
      </c>
      <c r="S1240" s="41" t="s">
        <v>2638</v>
      </c>
      <c r="T1240" s="41" t="s">
        <v>2639</v>
      </c>
      <c r="U1240" s="41" t="s">
        <v>16868</v>
      </c>
      <c r="V1240" s="43"/>
      <c r="W1240" s="41" t="s">
        <v>16912</v>
      </c>
      <c r="X1240" s="43"/>
      <c r="Y1240" s="41" t="s">
        <v>27870</v>
      </c>
      <c r="Z1240" s="41" t="s">
        <v>27980</v>
      </c>
      <c r="AA1240" s="41" t="s">
        <v>25051</v>
      </c>
      <c r="AB1240" s="39"/>
      <c r="AC1240" s="39"/>
      <c r="AD1240" s="41" t="s">
        <v>151</v>
      </c>
      <c r="AE1240" s="41" t="s">
        <v>27846</v>
      </c>
      <c r="AF1240" s="43"/>
      <c r="AG1240" s="43"/>
      <c r="AH1240" s="43"/>
      <c r="AI1240" s="43"/>
      <c r="AJ1240" s="43"/>
      <c r="AK1240" s="43"/>
      <c r="AL1240" s="43"/>
      <c r="AM1240" s="43"/>
      <c r="AN1240" s="43"/>
      <c r="AO1240" s="41" t="s">
        <v>23532</v>
      </c>
      <c r="AP1240" s="43"/>
      <c r="AQ1240" s="43"/>
      <c r="AR1240" s="43"/>
      <c r="AS1240" s="29"/>
    </row>
    <row r="1241">
      <c r="A1241" s="28"/>
      <c r="B1241" s="37" t="s">
        <v>24998</v>
      </c>
      <c r="C1241" s="35"/>
      <c r="D1241" s="38" t="b">
        <v>1</v>
      </c>
      <c r="E1241" s="38" t="b">
        <v>1</v>
      </c>
      <c r="F1241" s="38" t="b">
        <v>0</v>
      </c>
      <c r="G1241" s="38" t="b">
        <v>0</v>
      </c>
      <c r="H1241" s="38" t="b">
        <v>0</v>
      </c>
      <c r="I1241" s="38" t="b">
        <v>0</v>
      </c>
      <c r="J1241" s="39"/>
      <c r="K1241" s="39"/>
      <c r="L1241" s="38" t="b">
        <v>1</v>
      </c>
      <c r="M1241" s="40">
        <v>45909.0</v>
      </c>
      <c r="N1241" s="41" t="s">
        <v>1018</v>
      </c>
      <c r="O1241" s="41" t="s">
        <v>24999</v>
      </c>
      <c r="P1241" s="42" t="s">
        <v>30392</v>
      </c>
      <c r="Q1241" s="41" t="s">
        <v>24550</v>
      </c>
      <c r="R1241" s="41" t="s">
        <v>162</v>
      </c>
      <c r="S1241" s="41" t="s">
        <v>24997</v>
      </c>
      <c r="T1241" s="41" t="s">
        <v>437</v>
      </c>
      <c r="U1241" s="41" t="s">
        <v>16868</v>
      </c>
      <c r="V1241" s="43"/>
      <c r="W1241" s="41" t="s">
        <v>16912</v>
      </c>
      <c r="X1241" s="43"/>
      <c r="Y1241" s="41" t="s">
        <v>27870</v>
      </c>
      <c r="Z1241" s="41" t="s">
        <v>29126</v>
      </c>
      <c r="AA1241" s="41" t="s">
        <v>24550</v>
      </c>
      <c r="AB1241" s="39"/>
      <c r="AC1241" s="39"/>
      <c r="AD1241" s="41" t="s">
        <v>151</v>
      </c>
      <c r="AE1241" s="41" t="s">
        <v>27846</v>
      </c>
      <c r="AF1241" s="43"/>
      <c r="AG1241" s="43"/>
      <c r="AH1241" s="43"/>
      <c r="AI1241" s="43"/>
      <c r="AJ1241" s="43"/>
      <c r="AK1241" s="43"/>
      <c r="AL1241" s="43"/>
      <c r="AM1241" s="43"/>
      <c r="AN1241" s="43"/>
      <c r="AO1241" s="41" t="s">
        <v>23532</v>
      </c>
      <c r="AP1241" s="43"/>
      <c r="AQ1241" s="43"/>
      <c r="AR1241" s="43"/>
      <c r="AS1241" s="29"/>
    </row>
    <row r="1242">
      <c r="A1242" s="28"/>
      <c r="B1242" s="37" t="s">
        <v>26641</v>
      </c>
      <c r="C1242" s="35"/>
      <c r="D1242" s="38" t="b">
        <v>1</v>
      </c>
      <c r="E1242" s="38" t="b">
        <v>1</v>
      </c>
      <c r="F1242" s="38" t="b">
        <v>0</v>
      </c>
      <c r="G1242" s="38" t="b">
        <v>0</v>
      </c>
      <c r="H1242" s="38" t="b">
        <v>0</v>
      </c>
      <c r="I1242" s="38" t="b">
        <v>0</v>
      </c>
      <c r="J1242" s="39"/>
      <c r="K1242" s="39"/>
      <c r="L1242" s="38" t="b">
        <v>1</v>
      </c>
      <c r="M1242" s="41" t="s">
        <v>25240</v>
      </c>
      <c r="N1242" s="41" t="s">
        <v>1018</v>
      </c>
      <c r="O1242" s="41" t="s">
        <v>26642</v>
      </c>
      <c r="P1242" s="42" t="s">
        <v>30393</v>
      </c>
      <c r="Q1242" s="41" t="s">
        <v>25242</v>
      </c>
      <c r="R1242" s="41" t="s">
        <v>9926</v>
      </c>
      <c r="S1242" s="41" t="s">
        <v>7009</v>
      </c>
      <c r="T1242" s="41" t="s">
        <v>7010</v>
      </c>
      <c r="U1242" s="41" t="s">
        <v>16868</v>
      </c>
      <c r="V1242" s="43"/>
      <c r="W1242" s="41" t="s">
        <v>16912</v>
      </c>
      <c r="X1242" s="43"/>
      <c r="Y1242" s="41" t="s">
        <v>27870</v>
      </c>
      <c r="Z1242" s="41" t="s">
        <v>29126</v>
      </c>
      <c r="AA1242" s="41" t="s">
        <v>25242</v>
      </c>
      <c r="AB1242" s="39"/>
      <c r="AC1242" s="39"/>
      <c r="AD1242" s="41" t="s">
        <v>16462</v>
      </c>
      <c r="AE1242" s="41" t="s">
        <v>27846</v>
      </c>
      <c r="AF1242" s="43"/>
      <c r="AG1242" s="43"/>
      <c r="AH1242" s="43"/>
      <c r="AI1242" s="43"/>
      <c r="AJ1242" s="43"/>
      <c r="AK1242" s="43"/>
      <c r="AL1242" s="43"/>
      <c r="AM1242" s="43"/>
      <c r="AN1242" s="43"/>
      <c r="AO1242" s="41" t="s">
        <v>23532</v>
      </c>
      <c r="AP1242" s="43"/>
      <c r="AQ1242" s="43"/>
      <c r="AR1242" s="43"/>
      <c r="AS1242" s="29"/>
    </row>
    <row r="1243">
      <c r="A1243" s="28"/>
      <c r="B1243" s="37" t="s">
        <v>26641</v>
      </c>
      <c r="C1243" s="35"/>
      <c r="D1243" s="38" t="b">
        <v>1</v>
      </c>
      <c r="E1243" s="38" t="b">
        <v>1</v>
      </c>
      <c r="F1243" s="38" t="b">
        <v>0</v>
      </c>
      <c r="G1243" s="38" t="b">
        <v>0</v>
      </c>
      <c r="H1243" s="38" t="b">
        <v>0</v>
      </c>
      <c r="I1243" s="38" t="b">
        <v>0</v>
      </c>
      <c r="J1243" s="39"/>
      <c r="K1243" s="39"/>
      <c r="L1243" s="38" t="b">
        <v>1</v>
      </c>
      <c r="M1243" s="41" t="s">
        <v>25240</v>
      </c>
      <c r="N1243" s="41" t="s">
        <v>1018</v>
      </c>
      <c r="O1243" s="41" t="s">
        <v>26642</v>
      </c>
      <c r="P1243" s="42" t="s">
        <v>30394</v>
      </c>
      <c r="Q1243" s="41" t="s">
        <v>25242</v>
      </c>
      <c r="R1243" s="41" t="s">
        <v>9926</v>
      </c>
      <c r="S1243" s="41" t="s">
        <v>7009</v>
      </c>
      <c r="T1243" s="41" t="s">
        <v>7010</v>
      </c>
      <c r="U1243" s="41" t="s">
        <v>16868</v>
      </c>
      <c r="V1243" s="43"/>
      <c r="W1243" s="41" t="s">
        <v>16912</v>
      </c>
      <c r="X1243" s="43"/>
      <c r="Y1243" s="41" t="s">
        <v>27870</v>
      </c>
      <c r="Z1243" s="41" t="s">
        <v>29126</v>
      </c>
      <c r="AA1243" s="41" t="s">
        <v>25242</v>
      </c>
      <c r="AB1243" s="39"/>
      <c r="AC1243" s="39"/>
      <c r="AD1243" s="41" t="s">
        <v>16462</v>
      </c>
      <c r="AE1243" s="41" t="s">
        <v>27846</v>
      </c>
      <c r="AF1243" s="43"/>
      <c r="AG1243" s="43"/>
      <c r="AH1243" s="43"/>
      <c r="AI1243" s="43"/>
      <c r="AJ1243" s="43"/>
      <c r="AK1243" s="43"/>
      <c r="AL1243" s="43"/>
      <c r="AM1243" s="43"/>
      <c r="AN1243" s="43"/>
      <c r="AO1243" s="41" t="s">
        <v>23532</v>
      </c>
      <c r="AP1243" s="43"/>
      <c r="AQ1243" s="43"/>
      <c r="AR1243" s="43"/>
      <c r="AS1243" s="29"/>
    </row>
    <row r="1244">
      <c r="A1244" s="28"/>
      <c r="B1244" s="37" t="s">
        <v>26641</v>
      </c>
      <c r="C1244" s="35"/>
      <c r="D1244" s="38" t="b">
        <v>1</v>
      </c>
      <c r="E1244" s="38" t="b">
        <v>1</v>
      </c>
      <c r="F1244" s="38" t="b">
        <v>0</v>
      </c>
      <c r="G1244" s="38" t="b">
        <v>0</v>
      </c>
      <c r="H1244" s="38" t="b">
        <v>0</v>
      </c>
      <c r="I1244" s="38" t="b">
        <v>0</v>
      </c>
      <c r="J1244" s="39"/>
      <c r="K1244" s="39"/>
      <c r="L1244" s="38" t="b">
        <v>1</v>
      </c>
      <c r="M1244" s="41" t="s">
        <v>25240</v>
      </c>
      <c r="N1244" s="41" t="s">
        <v>1018</v>
      </c>
      <c r="O1244" s="41" t="s">
        <v>26642</v>
      </c>
      <c r="P1244" s="42" t="s">
        <v>30395</v>
      </c>
      <c r="Q1244" s="41" t="s">
        <v>25242</v>
      </c>
      <c r="R1244" s="41" t="s">
        <v>9926</v>
      </c>
      <c r="S1244" s="41" t="s">
        <v>7009</v>
      </c>
      <c r="T1244" s="41" t="s">
        <v>7010</v>
      </c>
      <c r="U1244" s="41" t="s">
        <v>16868</v>
      </c>
      <c r="V1244" s="43"/>
      <c r="W1244" s="41" t="s">
        <v>16912</v>
      </c>
      <c r="X1244" s="43"/>
      <c r="Y1244" s="41" t="s">
        <v>27870</v>
      </c>
      <c r="Z1244" s="41" t="s">
        <v>29126</v>
      </c>
      <c r="AA1244" s="41" t="s">
        <v>25242</v>
      </c>
      <c r="AB1244" s="39"/>
      <c r="AC1244" s="39"/>
      <c r="AD1244" s="41" t="s">
        <v>16462</v>
      </c>
      <c r="AE1244" s="41" t="s">
        <v>27846</v>
      </c>
      <c r="AF1244" s="43"/>
      <c r="AG1244" s="43"/>
      <c r="AH1244" s="43"/>
      <c r="AI1244" s="43"/>
      <c r="AJ1244" s="43"/>
      <c r="AK1244" s="43"/>
      <c r="AL1244" s="43"/>
      <c r="AM1244" s="43"/>
      <c r="AN1244" s="43"/>
      <c r="AO1244" s="41" t="s">
        <v>23532</v>
      </c>
      <c r="AP1244" s="43"/>
      <c r="AQ1244" s="43"/>
      <c r="AR1244" s="43"/>
      <c r="AS1244" s="29"/>
    </row>
    <row r="1245">
      <c r="A1245" s="28"/>
      <c r="B1245" s="37" t="s">
        <v>26641</v>
      </c>
      <c r="C1245" s="35"/>
      <c r="D1245" s="38" t="b">
        <v>1</v>
      </c>
      <c r="E1245" s="38" t="b">
        <v>1</v>
      </c>
      <c r="F1245" s="38" t="b">
        <v>0</v>
      </c>
      <c r="G1245" s="38" t="b">
        <v>0</v>
      </c>
      <c r="H1245" s="38" t="b">
        <v>0</v>
      </c>
      <c r="I1245" s="38" t="b">
        <v>0</v>
      </c>
      <c r="J1245" s="39"/>
      <c r="K1245" s="39"/>
      <c r="L1245" s="38" t="b">
        <v>1</v>
      </c>
      <c r="M1245" s="41" t="s">
        <v>25240</v>
      </c>
      <c r="N1245" s="41" t="s">
        <v>1018</v>
      </c>
      <c r="O1245" s="41" t="s">
        <v>26642</v>
      </c>
      <c r="P1245" s="42" t="s">
        <v>30396</v>
      </c>
      <c r="Q1245" s="41" t="s">
        <v>25242</v>
      </c>
      <c r="R1245" s="41" t="s">
        <v>9926</v>
      </c>
      <c r="S1245" s="41" t="s">
        <v>7009</v>
      </c>
      <c r="T1245" s="41" t="s">
        <v>7010</v>
      </c>
      <c r="U1245" s="41" t="s">
        <v>16868</v>
      </c>
      <c r="V1245" s="43"/>
      <c r="W1245" s="41" t="s">
        <v>16912</v>
      </c>
      <c r="X1245" s="43"/>
      <c r="Y1245" s="41" t="s">
        <v>27870</v>
      </c>
      <c r="Z1245" s="41" t="s">
        <v>29126</v>
      </c>
      <c r="AA1245" s="41" t="s">
        <v>25242</v>
      </c>
      <c r="AB1245" s="39"/>
      <c r="AC1245" s="39"/>
      <c r="AD1245" s="41" t="s">
        <v>16462</v>
      </c>
      <c r="AE1245" s="41" t="s">
        <v>27846</v>
      </c>
      <c r="AF1245" s="43"/>
      <c r="AG1245" s="43"/>
      <c r="AH1245" s="43"/>
      <c r="AI1245" s="43"/>
      <c r="AJ1245" s="43"/>
      <c r="AK1245" s="43"/>
      <c r="AL1245" s="43"/>
      <c r="AM1245" s="43"/>
      <c r="AN1245" s="43"/>
      <c r="AO1245" s="41" t="s">
        <v>23532</v>
      </c>
      <c r="AP1245" s="43"/>
      <c r="AQ1245" s="43"/>
      <c r="AR1245" s="43"/>
      <c r="AS1245" s="29"/>
    </row>
    <row r="1246">
      <c r="A1246" s="28"/>
      <c r="B1246" s="37" t="s">
        <v>25980</v>
      </c>
      <c r="C1246" s="35"/>
      <c r="D1246" s="38" t="b">
        <v>1</v>
      </c>
      <c r="E1246" s="38" t="b">
        <v>1</v>
      </c>
      <c r="F1246" s="38" t="b">
        <v>0</v>
      </c>
      <c r="G1246" s="38" t="b">
        <v>0</v>
      </c>
      <c r="H1246" s="38" t="b">
        <v>0</v>
      </c>
      <c r="I1246" s="38" t="b">
        <v>0</v>
      </c>
      <c r="J1246" s="39"/>
      <c r="K1246" s="39"/>
      <c r="L1246" s="38" t="b">
        <v>1</v>
      </c>
      <c r="M1246" s="41" t="s">
        <v>25049</v>
      </c>
      <c r="N1246" s="41" t="s">
        <v>1018</v>
      </c>
      <c r="O1246" s="41" t="s">
        <v>25981</v>
      </c>
      <c r="P1246" s="42" t="s">
        <v>30397</v>
      </c>
      <c r="Q1246" s="41" t="s">
        <v>25051</v>
      </c>
      <c r="R1246" s="41" t="s">
        <v>9926</v>
      </c>
      <c r="S1246" s="41" t="s">
        <v>2638</v>
      </c>
      <c r="T1246" s="41" t="s">
        <v>2639</v>
      </c>
      <c r="U1246" s="41" t="s">
        <v>16868</v>
      </c>
      <c r="V1246" s="43"/>
      <c r="W1246" s="41" t="s">
        <v>16912</v>
      </c>
      <c r="X1246" s="43"/>
      <c r="Y1246" s="41" t="s">
        <v>27870</v>
      </c>
      <c r="Z1246" s="41" t="s">
        <v>27980</v>
      </c>
      <c r="AA1246" s="41" t="s">
        <v>25051</v>
      </c>
      <c r="AB1246" s="39"/>
      <c r="AC1246" s="39"/>
      <c r="AD1246" s="41" t="s">
        <v>151</v>
      </c>
      <c r="AE1246" s="41" t="s">
        <v>27846</v>
      </c>
      <c r="AF1246" s="43"/>
      <c r="AG1246" s="43"/>
      <c r="AH1246" s="43"/>
      <c r="AI1246" s="43"/>
      <c r="AJ1246" s="43"/>
      <c r="AK1246" s="43"/>
      <c r="AL1246" s="43"/>
      <c r="AM1246" s="43"/>
      <c r="AN1246" s="43"/>
      <c r="AO1246" s="41" t="s">
        <v>23532</v>
      </c>
      <c r="AP1246" s="43"/>
      <c r="AQ1246" s="43"/>
      <c r="AR1246" s="43"/>
      <c r="AS1246" s="29"/>
    </row>
    <row r="1247">
      <c r="A1247" s="28"/>
      <c r="B1247" s="37" t="s">
        <v>26737</v>
      </c>
      <c r="C1247" s="35"/>
      <c r="D1247" s="38" t="b">
        <v>1</v>
      </c>
      <c r="E1247" s="38" t="b">
        <v>1</v>
      </c>
      <c r="F1247" s="38" t="b">
        <v>0</v>
      </c>
      <c r="G1247" s="38" t="b">
        <v>0</v>
      </c>
      <c r="H1247" s="38" t="b">
        <v>0</v>
      </c>
      <c r="I1247" s="38" t="b">
        <v>0</v>
      </c>
      <c r="J1247" s="39"/>
      <c r="K1247" s="39"/>
      <c r="L1247" s="38" t="b">
        <v>1</v>
      </c>
      <c r="M1247" s="41" t="s">
        <v>22979</v>
      </c>
      <c r="N1247" s="41" t="s">
        <v>1018</v>
      </c>
      <c r="O1247" s="41" t="s">
        <v>26738</v>
      </c>
      <c r="P1247" s="42" t="s">
        <v>30398</v>
      </c>
      <c r="Q1247" s="41" t="s">
        <v>24842</v>
      </c>
      <c r="R1247" s="41" t="s">
        <v>162</v>
      </c>
      <c r="S1247" s="41" t="s">
        <v>16034</v>
      </c>
      <c r="T1247" s="41" t="s">
        <v>437</v>
      </c>
      <c r="U1247" s="39"/>
      <c r="V1247" s="43"/>
      <c r="W1247" s="41" t="s">
        <v>16912</v>
      </c>
      <c r="X1247" s="43"/>
      <c r="Y1247" s="41" t="s">
        <v>27980</v>
      </c>
      <c r="Z1247" s="41" t="s">
        <v>27980</v>
      </c>
      <c r="AA1247" s="41" t="s">
        <v>24842</v>
      </c>
      <c r="AB1247" s="39"/>
      <c r="AC1247" s="39"/>
      <c r="AD1247" s="41" t="s">
        <v>151</v>
      </c>
      <c r="AE1247" s="41" t="s">
        <v>27846</v>
      </c>
      <c r="AF1247" s="43"/>
      <c r="AG1247" s="43"/>
      <c r="AH1247" s="43"/>
      <c r="AI1247" s="43"/>
      <c r="AJ1247" s="43"/>
      <c r="AK1247" s="43"/>
      <c r="AL1247" s="43"/>
      <c r="AM1247" s="43"/>
      <c r="AN1247" s="43"/>
      <c r="AO1247" s="43"/>
      <c r="AP1247" s="43"/>
      <c r="AQ1247" s="43"/>
      <c r="AR1247" s="43"/>
      <c r="AS1247" s="29"/>
    </row>
    <row r="1248">
      <c r="A1248" s="28"/>
      <c r="B1248" s="37" t="s">
        <v>27177</v>
      </c>
      <c r="C1248" s="35"/>
      <c r="D1248" s="38" t="b">
        <v>1</v>
      </c>
      <c r="E1248" s="38" t="b">
        <v>0</v>
      </c>
      <c r="F1248" s="38" t="b">
        <v>0</v>
      </c>
      <c r="G1248" s="38" t="b">
        <v>0</v>
      </c>
      <c r="H1248" s="38" t="b">
        <v>0</v>
      </c>
      <c r="I1248" s="38" t="b">
        <v>1</v>
      </c>
      <c r="J1248" s="39"/>
      <c r="K1248" s="39"/>
      <c r="L1248" s="38" t="b">
        <v>1</v>
      </c>
      <c r="M1248" s="40">
        <v>45758.0</v>
      </c>
      <c r="N1248" s="41" t="s">
        <v>1018</v>
      </c>
      <c r="O1248" s="41" t="s">
        <v>27178</v>
      </c>
      <c r="P1248" s="42" t="s">
        <v>30399</v>
      </c>
      <c r="Q1248" s="41" t="s">
        <v>24600</v>
      </c>
      <c r="R1248" s="41" t="s">
        <v>972</v>
      </c>
      <c r="S1248" s="41" t="s">
        <v>1834</v>
      </c>
      <c r="T1248" s="41" t="s">
        <v>1065</v>
      </c>
      <c r="U1248" s="41" t="s">
        <v>27179</v>
      </c>
      <c r="V1248" s="43"/>
      <c r="W1248" s="43"/>
      <c r="X1248" s="43"/>
      <c r="Y1248" s="41" t="s">
        <v>27870</v>
      </c>
      <c r="Z1248" s="41" t="s">
        <v>27845</v>
      </c>
      <c r="AA1248" s="41" t="s">
        <v>24600</v>
      </c>
      <c r="AB1248" s="39"/>
      <c r="AC1248" s="39"/>
      <c r="AD1248" s="41" t="s">
        <v>151</v>
      </c>
      <c r="AE1248" s="41" t="s">
        <v>27846</v>
      </c>
      <c r="AF1248" s="43"/>
      <c r="AG1248" s="43"/>
      <c r="AH1248" s="43"/>
      <c r="AI1248" s="43"/>
      <c r="AJ1248" s="43"/>
      <c r="AK1248" s="43"/>
      <c r="AL1248" s="43"/>
      <c r="AM1248" s="41" t="s">
        <v>27180</v>
      </c>
      <c r="AN1248" s="43"/>
      <c r="AO1248" s="41" t="s">
        <v>24604</v>
      </c>
      <c r="AP1248" s="43"/>
      <c r="AQ1248" s="43"/>
      <c r="AR1248" s="43"/>
      <c r="AS1248" s="29"/>
    </row>
    <row r="1249">
      <c r="A1249" s="28"/>
      <c r="B1249" s="37" t="s">
        <v>27177</v>
      </c>
      <c r="C1249" s="35"/>
      <c r="D1249" s="38" t="b">
        <v>1</v>
      </c>
      <c r="E1249" s="38" t="b">
        <v>0</v>
      </c>
      <c r="F1249" s="38" t="b">
        <v>0</v>
      </c>
      <c r="G1249" s="38" t="b">
        <v>0</v>
      </c>
      <c r="H1249" s="38" t="b">
        <v>0</v>
      </c>
      <c r="I1249" s="38" t="b">
        <v>1</v>
      </c>
      <c r="J1249" s="39"/>
      <c r="K1249" s="39"/>
      <c r="L1249" s="38" t="b">
        <v>1</v>
      </c>
      <c r="M1249" s="40">
        <v>45758.0</v>
      </c>
      <c r="N1249" s="41" t="s">
        <v>1018</v>
      </c>
      <c r="O1249" s="41" t="s">
        <v>27178</v>
      </c>
      <c r="P1249" s="42" t="s">
        <v>30400</v>
      </c>
      <c r="Q1249" s="41" t="s">
        <v>24600</v>
      </c>
      <c r="R1249" s="41" t="s">
        <v>972</v>
      </c>
      <c r="S1249" s="41" t="s">
        <v>1834</v>
      </c>
      <c r="T1249" s="41" t="s">
        <v>1065</v>
      </c>
      <c r="U1249" s="41" t="s">
        <v>27179</v>
      </c>
      <c r="V1249" s="43"/>
      <c r="W1249" s="43"/>
      <c r="X1249" s="43"/>
      <c r="Y1249" s="41" t="s">
        <v>27870</v>
      </c>
      <c r="Z1249" s="41" t="s">
        <v>27845</v>
      </c>
      <c r="AA1249" s="41" t="s">
        <v>24600</v>
      </c>
      <c r="AB1249" s="39"/>
      <c r="AC1249" s="39"/>
      <c r="AD1249" s="41" t="s">
        <v>151</v>
      </c>
      <c r="AE1249" s="41" t="s">
        <v>27846</v>
      </c>
      <c r="AF1249" s="43"/>
      <c r="AG1249" s="43"/>
      <c r="AH1249" s="43"/>
      <c r="AI1249" s="43"/>
      <c r="AJ1249" s="43"/>
      <c r="AK1249" s="43"/>
      <c r="AL1249" s="43"/>
      <c r="AM1249" s="41" t="s">
        <v>27180</v>
      </c>
      <c r="AN1249" s="43"/>
      <c r="AO1249" s="41" t="s">
        <v>24604</v>
      </c>
      <c r="AP1249" s="43"/>
      <c r="AQ1249" s="43"/>
      <c r="AR1249" s="43"/>
      <c r="AS1249" s="29"/>
    </row>
    <row r="1250">
      <c r="A1250" s="28"/>
      <c r="B1250" s="37" t="s">
        <v>27279</v>
      </c>
      <c r="C1250" s="35"/>
      <c r="D1250" s="38" t="b">
        <v>1</v>
      </c>
      <c r="E1250" s="38" t="b">
        <v>1</v>
      </c>
      <c r="F1250" s="38" t="b">
        <v>0</v>
      </c>
      <c r="G1250" s="38" t="b">
        <v>0</v>
      </c>
      <c r="H1250" s="38" t="b">
        <v>0</v>
      </c>
      <c r="I1250" s="38" t="b">
        <v>0</v>
      </c>
      <c r="J1250" s="39"/>
      <c r="K1250" s="39"/>
      <c r="L1250" s="38" t="b">
        <v>1</v>
      </c>
      <c r="M1250" s="41" t="s">
        <v>25240</v>
      </c>
      <c r="N1250" s="41" t="s">
        <v>1018</v>
      </c>
      <c r="O1250" s="41" t="s">
        <v>27280</v>
      </c>
      <c r="P1250" s="42" t="s">
        <v>30401</v>
      </c>
      <c r="Q1250" s="41" t="s">
        <v>25242</v>
      </c>
      <c r="R1250" s="41" t="s">
        <v>9926</v>
      </c>
      <c r="S1250" s="41" t="s">
        <v>16034</v>
      </c>
      <c r="T1250" s="41" t="s">
        <v>437</v>
      </c>
      <c r="U1250" s="39"/>
      <c r="V1250" s="43"/>
      <c r="W1250" s="41" t="s">
        <v>16912</v>
      </c>
      <c r="X1250" s="43"/>
      <c r="Y1250" s="41" t="s">
        <v>29126</v>
      </c>
      <c r="Z1250" s="41" t="s">
        <v>29126</v>
      </c>
      <c r="AA1250" s="41" t="s">
        <v>25242</v>
      </c>
      <c r="AB1250" s="39"/>
      <c r="AC1250" s="39"/>
      <c r="AD1250" s="41" t="s">
        <v>16462</v>
      </c>
      <c r="AE1250" s="41" t="s">
        <v>27846</v>
      </c>
      <c r="AF1250" s="43"/>
      <c r="AG1250" s="43"/>
      <c r="AH1250" s="43"/>
      <c r="AI1250" s="43"/>
      <c r="AJ1250" s="43"/>
      <c r="AK1250" s="43"/>
      <c r="AL1250" s="43"/>
      <c r="AM1250" s="43"/>
      <c r="AN1250" s="43"/>
      <c r="AO1250" s="43"/>
      <c r="AP1250" s="43"/>
      <c r="AQ1250" s="43"/>
      <c r="AR1250" s="43"/>
      <c r="AS1250" s="29"/>
    </row>
    <row r="1251">
      <c r="A1251" s="28"/>
      <c r="B1251" s="37" t="s">
        <v>27279</v>
      </c>
      <c r="C1251" s="35"/>
      <c r="D1251" s="38" t="b">
        <v>1</v>
      </c>
      <c r="E1251" s="38" t="b">
        <v>1</v>
      </c>
      <c r="F1251" s="38" t="b">
        <v>0</v>
      </c>
      <c r="G1251" s="38" t="b">
        <v>0</v>
      </c>
      <c r="H1251" s="38" t="b">
        <v>0</v>
      </c>
      <c r="I1251" s="38" t="b">
        <v>0</v>
      </c>
      <c r="J1251" s="39"/>
      <c r="K1251" s="39"/>
      <c r="L1251" s="38" t="b">
        <v>1</v>
      </c>
      <c r="M1251" s="41" t="s">
        <v>25240</v>
      </c>
      <c r="N1251" s="41" t="s">
        <v>1018</v>
      </c>
      <c r="O1251" s="41" t="s">
        <v>27280</v>
      </c>
      <c r="P1251" s="42" t="s">
        <v>30402</v>
      </c>
      <c r="Q1251" s="41" t="s">
        <v>25242</v>
      </c>
      <c r="R1251" s="41" t="s">
        <v>9926</v>
      </c>
      <c r="S1251" s="41" t="s">
        <v>16034</v>
      </c>
      <c r="T1251" s="41" t="s">
        <v>437</v>
      </c>
      <c r="U1251" s="39"/>
      <c r="V1251" s="43"/>
      <c r="W1251" s="41" t="s">
        <v>16912</v>
      </c>
      <c r="X1251" s="43"/>
      <c r="Y1251" s="41" t="s">
        <v>29126</v>
      </c>
      <c r="Z1251" s="41" t="s">
        <v>29126</v>
      </c>
      <c r="AA1251" s="41" t="s">
        <v>25242</v>
      </c>
      <c r="AB1251" s="39"/>
      <c r="AC1251" s="39"/>
      <c r="AD1251" s="41" t="s">
        <v>16462</v>
      </c>
      <c r="AE1251" s="41" t="s">
        <v>27846</v>
      </c>
      <c r="AF1251" s="43"/>
      <c r="AG1251" s="43"/>
      <c r="AH1251" s="43"/>
      <c r="AI1251" s="43"/>
      <c r="AJ1251" s="43"/>
      <c r="AK1251" s="43"/>
      <c r="AL1251" s="43"/>
      <c r="AM1251" s="43"/>
      <c r="AN1251" s="43"/>
      <c r="AO1251" s="43"/>
      <c r="AP1251" s="43"/>
      <c r="AQ1251" s="43"/>
      <c r="AR1251" s="43"/>
      <c r="AS1251" s="29"/>
    </row>
    <row r="1252">
      <c r="A1252" s="28"/>
      <c r="B1252" s="37" t="s">
        <v>26641</v>
      </c>
      <c r="C1252" s="35"/>
      <c r="D1252" s="38" t="b">
        <v>1</v>
      </c>
      <c r="E1252" s="38" t="b">
        <v>1</v>
      </c>
      <c r="F1252" s="38" t="b">
        <v>0</v>
      </c>
      <c r="G1252" s="38" t="b">
        <v>0</v>
      </c>
      <c r="H1252" s="38" t="b">
        <v>0</v>
      </c>
      <c r="I1252" s="38" t="b">
        <v>0</v>
      </c>
      <c r="J1252" s="39"/>
      <c r="K1252" s="39"/>
      <c r="L1252" s="38" t="b">
        <v>1</v>
      </c>
      <c r="M1252" s="41" t="s">
        <v>25240</v>
      </c>
      <c r="N1252" s="41" t="s">
        <v>1018</v>
      </c>
      <c r="O1252" s="41" t="s">
        <v>26642</v>
      </c>
      <c r="P1252" s="42" t="s">
        <v>30403</v>
      </c>
      <c r="Q1252" s="41" t="s">
        <v>25242</v>
      </c>
      <c r="R1252" s="41" t="s">
        <v>9926</v>
      </c>
      <c r="S1252" s="41" t="s">
        <v>7009</v>
      </c>
      <c r="T1252" s="41" t="s">
        <v>7010</v>
      </c>
      <c r="U1252" s="41" t="s">
        <v>16868</v>
      </c>
      <c r="V1252" s="43"/>
      <c r="W1252" s="41" t="s">
        <v>16912</v>
      </c>
      <c r="X1252" s="43"/>
      <c r="Y1252" s="41" t="s">
        <v>27870</v>
      </c>
      <c r="Z1252" s="41" t="s">
        <v>29126</v>
      </c>
      <c r="AA1252" s="41" t="s">
        <v>25242</v>
      </c>
      <c r="AB1252" s="39"/>
      <c r="AC1252" s="39"/>
      <c r="AD1252" s="41" t="s">
        <v>16462</v>
      </c>
      <c r="AE1252" s="41" t="s">
        <v>27846</v>
      </c>
      <c r="AF1252" s="43"/>
      <c r="AG1252" s="43"/>
      <c r="AH1252" s="43"/>
      <c r="AI1252" s="43"/>
      <c r="AJ1252" s="43"/>
      <c r="AK1252" s="43"/>
      <c r="AL1252" s="43"/>
      <c r="AM1252" s="43"/>
      <c r="AN1252" s="43"/>
      <c r="AO1252" s="41" t="s">
        <v>23532</v>
      </c>
      <c r="AP1252" s="43"/>
      <c r="AQ1252" s="43"/>
      <c r="AR1252" s="43"/>
      <c r="AS1252" s="29"/>
    </row>
    <row r="1253">
      <c r="A1253" s="28"/>
      <c r="B1253" s="37" t="s">
        <v>26641</v>
      </c>
      <c r="C1253" s="35"/>
      <c r="D1253" s="38" t="b">
        <v>1</v>
      </c>
      <c r="E1253" s="38" t="b">
        <v>1</v>
      </c>
      <c r="F1253" s="38" t="b">
        <v>0</v>
      </c>
      <c r="G1253" s="38" t="b">
        <v>0</v>
      </c>
      <c r="H1253" s="38" t="b">
        <v>0</v>
      </c>
      <c r="I1253" s="38" t="b">
        <v>0</v>
      </c>
      <c r="J1253" s="39"/>
      <c r="K1253" s="39"/>
      <c r="L1253" s="38" t="b">
        <v>1</v>
      </c>
      <c r="M1253" s="41" t="s">
        <v>25240</v>
      </c>
      <c r="N1253" s="41" t="s">
        <v>1018</v>
      </c>
      <c r="O1253" s="41" t="s">
        <v>26642</v>
      </c>
      <c r="P1253" s="42" t="s">
        <v>30404</v>
      </c>
      <c r="Q1253" s="41" t="s">
        <v>25242</v>
      </c>
      <c r="R1253" s="41" t="s">
        <v>9926</v>
      </c>
      <c r="S1253" s="41" t="s">
        <v>7009</v>
      </c>
      <c r="T1253" s="41" t="s">
        <v>7010</v>
      </c>
      <c r="U1253" s="41" t="s">
        <v>16868</v>
      </c>
      <c r="V1253" s="43"/>
      <c r="W1253" s="41" t="s">
        <v>16912</v>
      </c>
      <c r="X1253" s="43"/>
      <c r="Y1253" s="41" t="s">
        <v>27870</v>
      </c>
      <c r="Z1253" s="41" t="s">
        <v>29126</v>
      </c>
      <c r="AA1253" s="41" t="s">
        <v>25242</v>
      </c>
      <c r="AB1253" s="39"/>
      <c r="AC1253" s="39"/>
      <c r="AD1253" s="41" t="s">
        <v>16462</v>
      </c>
      <c r="AE1253" s="41" t="s">
        <v>27846</v>
      </c>
      <c r="AF1253" s="43"/>
      <c r="AG1253" s="43"/>
      <c r="AH1253" s="43"/>
      <c r="AI1253" s="43"/>
      <c r="AJ1253" s="43"/>
      <c r="AK1253" s="43"/>
      <c r="AL1253" s="43"/>
      <c r="AM1253" s="43"/>
      <c r="AN1253" s="43"/>
      <c r="AO1253" s="41" t="s">
        <v>23532</v>
      </c>
      <c r="AP1253" s="43"/>
      <c r="AQ1253" s="43"/>
      <c r="AR1253" s="43"/>
      <c r="AS1253" s="29"/>
    </row>
    <row r="1254">
      <c r="A1254" s="28"/>
      <c r="B1254" s="37" t="s">
        <v>26641</v>
      </c>
      <c r="C1254" s="35"/>
      <c r="D1254" s="38" t="b">
        <v>1</v>
      </c>
      <c r="E1254" s="38" t="b">
        <v>1</v>
      </c>
      <c r="F1254" s="38" t="b">
        <v>0</v>
      </c>
      <c r="G1254" s="38" t="b">
        <v>0</v>
      </c>
      <c r="H1254" s="38" t="b">
        <v>0</v>
      </c>
      <c r="I1254" s="38" t="b">
        <v>0</v>
      </c>
      <c r="J1254" s="39"/>
      <c r="K1254" s="39"/>
      <c r="L1254" s="38" t="b">
        <v>1</v>
      </c>
      <c r="M1254" s="41" t="s">
        <v>25240</v>
      </c>
      <c r="N1254" s="41" t="s">
        <v>1018</v>
      </c>
      <c r="O1254" s="41" t="s">
        <v>26642</v>
      </c>
      <c r="P1254" s="42" t="s">
        <v>30405</v>
      </c>
      <c r="Q1254" s="41" t="s">
        <v>25242</v>
      </c>
      <c r="R1254" s="41" t="s">
        <v>9926</v>
      </c>
      <c r="S1254" s="41" t="s">
        <v>7009</v>
      </c>
      <c r="T1254" s="41" t="s">
        <v>7010</v>
      </c>
      <c r="U1254" s="41" t="s">
        <v>16868</v>
      </c>
      <c r="V1254" s="43"/>
      <c r="W1254" s="41" t="s">
        <v>16912</v>
      </c>
      <c r="X1254" s="43"/>
      <c r="Y1254" s="41" t="s">
        <v>27870</v>
      </c>
      <c r="Z1254" s="41" t="s">
        <v>29126</v>
      </c>
      <c r="AA1254" s="41" t="s">
        <v>25242</v>
      </c>
      <c r="AB1254" s="39"/>
      <c r="AC1254" s="39"/>
      <c r="AD1254" s="41" t="s">
        <v>16462</v>
      </c>
      <c r="AE1254" s="41" t="s">
        <v>27846</v>
      </c>
      <c r="AF1254" s="43"/>
      <c r="AG1254" s="43"/>
      <c r="AH1254" s="43"/>
      <c r="AI1254" s="43"/>
      <c r="AJ1254" s="43"/>
      <c r="AK1254" s="43"/>
      <c r="AL1254" s="43"/>
      <c r="AM1254" s="43"/>
      <c r="AN1254" s="43"/>
      <c r="AO1254" s="41" t="s">
        <v>23532</v>
      </c>
      <c r="AP1254" s="43"/>
      <c r="AQ1254" s="43"/>
      <c r="AR1254" s="43"/>
      <c r="AS1254" s="29"/>
    </row>
    <row r="1255">
      <c r="A1255" s="28"/>
      <c r="B1255" s="37" t="s">
        <v>27279</v>
      </c>
      <c r="C1255" s="35"/>
      <c r="D1255" s="38" t="b">
        <v>1</v>
      </c>
      <c r="E1255" s="38" t="b">
        <v>1</v>
      </c>
      <c r="F1255" s="38" t="b">
        <v>0</v>
      </c>
      <c r="G1255" s="38" t="b">
        <v>0</v>
      </c>
      <c r="H1255" s="38" t="b">
        <v>0</v>
      </c>
      <c r="I1255" s="38" t="b">
        <v>0</v>
      </c>
      <c r="J1255" s="39"/>
      <c r="K1255" s="39"/>
      <c r="L1255" s="38" t="b">
        <v>1</v>
      </c>
      <c r="M1255" s="41" t="s">
        <v>25240</v>
      </c>
      <c r="N1255" s="41" t="s">
        <v>1018</v>
      </c>
      <c r="O1255" s="41" t="s">
        <v>27280</v>
      </c>
      <c r="P1255" s="42" t="s">
        <v>30406</v>
      </c>
      <c r="Q1255" s="41" t="s">
        <v>25242</v>
      </c>
      <c r="R1255" s="41" t="s">
        <v>9926</v>
      </c>
      <c r="S1255" s="41" t="s">
        <v>16034</v>
      </c>
      <c r="T1255" s="41" t="s">
        <v>437</v>
      </c>
      <c r="U1255" s="39"/>
      <c r="V1255" s="43"/>
      <c r="W1255" s="41" t="s">
        <v>16912</v>
      </c>
      <c r="X1255" s="43"/>
      <c r="Y1255" s="41" t="s">
        <v>29126</v>
      </c>
      <c r="Z1255" s="41" t="s">
        <v>29126</v>
      </c>
      <c r="AA1255" s="41" t="s">
        <v>25242</v>
      </c>
      <c r="AB1255" s="39"/>
      <c r="AC1255" s="39"/>
      <c r="AD1255" s="41" t="s">
        <v>16462</v>
      </c>
      <c r="AE1255" s="41" t="s">
        <v>27846</v>
      </c>
      <c r="AF1255" s="43"/>
      <c r="AG1255" s="43"/>
      <c r="AH1255" s="43"/>
      <c r="AI1255" s="43"/>
      <c r="AJ1255" s="43"/>
      <c r="AK1255" s="43"/>
      <c r="AL1255" s="43"/>
      <c r="AM1255" s="43"/>
      <c r="AN1255" s="43"/>
      <c r="AO1255" s="43"/>
      <c r="AP1255" s="43"/>
      <c r="AQ1255" s="43"/>
      <c r="AR1255" s="43"/>
      <c r="AS1255" s="29"/>
    </row>
    <row r="1256">
      <c r="A1256" s="28"/>
      <c r="B1256" s="37" t="s">
        <v>27279</v>
      </c>
      <c r="C1256" s="35"/>
      <c r="D1256" s="38" t="b">
        <v>1</v>
      </c>
      <c r="E1256" s="38" t="b">
        <v>1</v>
      </c>
      <c r="F1256" s="38" t="b">
        <v>0</v>
      </c>
      <c r="G1256" s="38" t="b">
        <v>0</v>
      </c>
      <c r="H1256" s="38" t="b">
        <v>0</v>
      </c>
      <c r="I1256" s="38" t="b">
        <v>0</v>
      </c>
      <c r="J1256" s="39"/>
      <c r="K1256" s="39"/>
      <c r="L1256" s="38" t="b">
        <v>1</v>
      </c>
      <c r="M1256" s="41" t="s">
        <v>25240</v>
      </c>
      <c r="N1256" s="41" t="s">
        <v>1018</v>
      </c>
      <c r="O1256" s="41" t="s">
        <v>27280</v>
      </c>
      <c r="P1256" s="42" t="s">
        <v>30407</v>
      </c>
      <c r="Q1256" s="41" t="s">
        <v>25242</v>
      </c>
      <c r="R1256" s="41" t="s">
        <v>9926</v>
      </c>
      <c r="S1256" s="41" t="s">
        <v>16034</v>
      </c>
      <c r="T1256" s="41" t="s">
        <v>437</v>
      </c>
      <c r="U1256" s="39"/>
      <c r="V1256" s="43"/>
      <c r="W1256" s="41" t="s">
        <v>16912</v>
      </c>
      <c r="X1256" s="43"/>
      <c r="Y1256" s="41" t="s">
        <v>29126</v>
      </c>
      <c r="Z1256" s="41" t="s">
        <v>29126</v>
      </c>
      <c r="AA1256" s="41" t="s">
        <v>25242</v>
      </c>
      <c r="AB1256" s="39"/>
      <c r="AC1256" s="39"/>
      <c r="AD1256" s="41" t="s">
        <v>16462</v>
      </c>
      <c r="AE1256" s="41" t="s">
        <v>27846</v>
      </c>
      <c r="AF1256" s="43"/>
      <c r="AG1256" s="43"/>
      <c r="AH1256" s="43"/>
      <c r="AI1256" s="43"/>
      <c r="AJ1256" s="43"/>
      <c r="AK1256" s="43"/>
      <c r="AL1256" s="43"/>
      <c r="AM1256" s="43"/>
      <c r="AN1256" s="43"/>
      <c r="AO1256" s="43"/>
      <c r="AP1256" s="43"/>
      <c r="AQ1256" s="43"/>
      <c r="AR1256" s="43"/>
      <c r="AS1256" s="29"/>
    </row>
    <row r="1257">
      <c r="A1257" s="28"/>
      <c r="B1257" s="37" t="s">
        <v>27571</v>
      </c>
      <c r="C1257" s="35"/>
      <c r="D1257" s="38" t="b">
        <v>1</v>
      </c>
      <c r="E1257" s="38" t="b">
        <v>0</v>
      </c>
      <c r="F1257" s="38" t="b">
        <v>0</v>
      </c>
      <c r="G1257" s="38" t="b">
        <v>0</v>
      </c>
      <c r="H1257" s="38" t="b">
        <v>0</v>
      </c>
      <c r="I1257" s="38" t="b">
        <v>1</v>
      </c>
      <c r="J1257" s="39"/>
      <c r="K1257" s="39"/>
      <c r="L1257" s="38" t="b">
        <v>1</v>
      </c>
      <c r="M1257" s="40">
        <v>45788.0</v>
      </c>
      <c r="N1257" s="41" t="s">
        <v>1018</v>
      </c>
      <c r="O1257" s="41" t="s">
        <v>27572</v>
      </c>
      <c r="P1257" s="42" t="s">
        <v>30408</v>
      </c>
      <c r="Q1257" s="41" t="s">
        <v>24608</v>
      </c>
      <c r="R1257" s="41" t="s">
        <v>1051</v>
      </c>
      <c r="S1257" s="41" t="s">
        <v>1834</v>
      </c>
      <c r="T1257" s="41" t="s">
        <v>1065</v>
      </c>
      <c r="U1257" s="41" t="s">
        <v>27573</v>
      </c>
      <c r="V1257" s="43"/>
      <c r="W1257" s="43"/>
      <c r="X1257" s="43"/>
      <c r="Y1257" s="41" t="s">
        <v>27870</v>
      </c>
      <c r="Z1257" s="41" t="s">
        <v>27870</v>
      </c>
      <c r="AA1257" s="41" t="s">
        <v>24608</v>
      </c>
      <c r="AB1257" s="39"/>
      <c r="AC1257" s="39"/>
      <c r="AD1257" s="41" t="s">
        <v>151</v>
      </c>
      <c r="AE1257" s="41" t="s">
        <v>27846</v>
      </c>
      <c r="AF1257" s="43"/>
      <c r="AG1257" s="43"/>
      <c r="AH1257" s="43"/>
      <c r="AI1257" s="43"/>
      <c r="AJ1257" s="43"/>
      <c r="AK1257" s="43"/>
      <c r="AL1257" s="43"/>
      <c r="AM1257" s="41" t="s">
        <v>27574</v>
      </c>
      <c r="AN1257" s="43"/>
      <c r="AO1257" s="41" t="s">
        <v>24604</v>
      </c>
      <c r="AP1257" s="43"/>
      <c r="AQ1257" s="41" t="s">
        <v>2029</v>
      </c>
      <c r="AR1257" s="43"/>
      <c r="AS1257" s="29"/>
    </row>
    <row r="1258">
      <c r="A1258" s="28"/>
      <c r="B1258" s="37" t="s">
        <v>27536</v>
      </c>
      <c r="C1258" s="35"/>
      <c r="D1258" s="38" t="b">
        <v>1</v>
      </c>
      <c r="E1258" s="38" t="b">
        <v>0</v>
      </c>
      <c r="F1258" s="38" t="b">
        <v>0</v>
      </c>
      <c r="G1258" s="38" t="b">
        <v>0</v>
      </c>
      <c r="H1258" s="38" t="b">
        <v>0</v>
      </c>
      <c r="I1258" s="38" t="b">
        <v>1</v>
      </c>
      <c r="J1258" s="39"/>
      <c r="K1258" s="39"/>
      <c r="L1258" s="38" t="b">
        <v>1</v>
      </c>
      <c r="M1258" s="40">
        <v>45788.0</v>
      </c>
      <c r="N1258" s="41" t="s">
        <v>1018</v>
      </c>
      <c r="O1258" s="41" t="s">
        <v>27537</v>
      </c>
      <c r="P1258" s="42" t="s">
        <v>30409</v>
      </c>
      <c r="Q1258" s="41" t="s">
        <v>24608</v>
      </c>
      <c r="R1258" s="41" t="s">
        <v>1051</v>
      </c>
      <c r="S1258" s="41" t="s">
        <v>2638</v>
      </c>
      <c r="T1258" s="41" t="s">
        <v>2639</v>
      </c>
      <c r="U1258" s="41" t="s">
        <v>27538</v>
      </c>
      <c r="V1258" s="43"/>
      <c r="W1258" s="43"/>
      <c r="X1258" s="43"/>
      <c r="Y1258" s="41" t="s">
        <v>27870</v>
      </c>
      <c r="Z1258" s="41" t="s">
        <v>27870</v>
      </c>
      <c r="AA1258" s="41" t="s">
        <v>24608</v>
      </c>
      <c r="AB1258" s="39"/>
      <c r="AC1258" s="39"/>
      <c r="AD1258" s="41" t="s">
        <v>151</v>
      </c>
      <c r="AE1258" s="41" t="s">
        <v>27846</v>
      </c>
      <c r="AF1258" s="43"/>
      <c r="AG1258" s="43"/>
      <c r="AH1258" s="43"/>
      <c r="AI1258" s="43"/>
      <c r="AJ1258" s="43"/>
      <c r="AK1258" s="43"/>
      <c r="AL1258" s="43"/>
      <c r="AM1258" s="41" t="s">
        <v>27539</v>
      </c>
      <c r="AN1258" s="43"/>
      <c r="AO1258" s="41" t="s">
        <v>24604</v>
      </c>
      <c r="AP1258" s="43"/>
      <c r="AQ1258" s="41" t="s">
        <v>2029</v>
      </c>
      <c r="AR1258" s="43"/>
      <c r="AS1258" s="29"/>
    </row>
    <row r="1259">
      <c r="A1259" s="28"/>
      <c r="B1259" s="37" t="s">
        <v>26283</v>
      </c>
      <c r="C1259" s="35"/>
      <c r="D1259" s="38" t="b">
        <v>1</v>
      </c>
      <c r="E1259" s="38" t="b">
        <v>0</v>
      </c>
      <c r="F1259" s="38" t="b">
        <v>0</v>
      </c>
      <c r="G1259" s="38" t="b">
        <v>0</v>
      </c>
      <c r="H1259" s="38" t="b">
        <v>0</v>
      </c>
      <c r="I1259" s="38" t="b">
        <v>0</v>
      </c>
      <c r="J1259" s="39"/>
      <c r="K1259" s="39"/>
      <c r="L1259" s="38" t="b">
        <v>1</v>
      </c>
      <c r="M1259" s="41" t="s">
        <v>25049</v>
      </c>
      <c r="N1259" s="41" t="s">
        <v>3785</v>
      </c>
      <c r="O1259" s="41" t="s">
        <v>26284</v>
      </c>
      <c r="P1259" s="42" t="s">
        <v>30410</v>
      </c>
      <c r="Q1259" s="41" t="s">
        <v>25051</v>
      </c>
      <c r="R1259" s="41" t="s">
        <v>9926</v>
      </c>
      <c r="S1259" s="41" t="s">
        <v>26286</v>
      </c>
      <c r="T1259" s="41" t="s">
        <v>26287</v>
      </c>
      <c r="U1259" s="41" t="s">
        <v>16868</v>
      </c>
      <c r="V1259" s="43"/>
      <c r="W1259" s="41" t="s">
        <v>22657</v>
      </c>
      <c r="X1259" s="43"/>
      <c r="Y1259" s="41" t="s">
        <v>27870</v>
      </c>
      <c r="Z1259" s="41" t="s">
        <v>29200</v>
      </c>
      <c r="AA1259" s="41" t="s">
        <v>25051</v>
      </c>
      <c r="AB1259" s="39"/>
      <c r="AC1259" s="39"/>
      <c r="AD1259" s="41" t="s">
        <v>215</v>
      </c>
      <c r="AE1259" s="41" t="s">
        <v>27846</v>
      </c>
      <c r="AF1259" s="43"/>
      <c r="AG1259" s="43"/>
      <c r="AH1259" s="43"/>
      <c r="AI1259" s="43"/>
      <c r="AJ1259" s="43"/>
      <c r="AK1259" s="43"/>
      <c r="AL1259" s="43"/>
      <c r="AM1259" s="43"/>
      <c r="AN1259" s="43"/>
      <c r="AO1259" s="41" t="s">
        <v>23532</v>
      </c>
      <c r="AP1259" s="43"/>
      <c r="AQ1259" s="43"/>
      <c r="AR1259" s="43"/>
      <c r="AS1259" s="29"/>
    </row>
    <row r="1260">
      <c r="A1260" s="28"/>
      <c r="B1260" s="37" t="s">
        <v>26281</v>
      </c>
      <c r="C1260" s="35"/>
      <c r="D1260" s="38" t="b">
        <v>1</v>
      </c>
      <c r="E1260" s="38" t="b">
        <v>0</v>
      </c>
      <c r="F1260" s="38" t="b">
        <v>0</v>
      </c>
      <c r="G1260" s="38" t="b">
        <v>0</v>
      </c>
      <c r="H1260" s="38" t="b">
        <v>0</v>
      </c>
      <c r="I1260" s="38" t="b">
        <v>0</v>
      </c>
      <c r="J1260" s="39"/>
      <c r="K1260" s="39"/>
      <c r="L1260" s="38" t="b">
        <v>1</v>
      </c>
      <c r="M1260" s="41" t="s">
        <v>25049</v>
      </c>
      <c r="N1260" s="41" t="s">
        <v>3785</v>
      </c>
      <c r="O1260" s="41" t="s">
        <v>26282</v>
      </c>
      <c r="P1260" s="42" t="s">
        <v>30411</v>
      </c>
      <c r="Q1260" s="41" t="s">
        <v>25051</v>
      </c>
      <c r="R1260" s="41" t="s">
        <v>9926</v>
      </c>
      <c r="S1260" s="41" t="s">
        <v>22778</v>
      </c>
      <c r="T1260" s="41" t="s">
        <v>7979</v>
      </c>
      <c r="U1260" s="39"/>
      <c r="V1260" s="43"/>
      <c r="W1260" s="41" t="s">
        <v>22657</v>
      </c>
      <c r="X1260" s="43"/>
      <c r="Y1260" s="41" t="s">
        <v>30412</v>
      </c>
      <c r="Z1260" s="41" t="s">
        <v>29200</v>
      </c>
      <c r="AA1260" s="41" t="s">
        <v>25051</v>
      </c>
      <c r="AB1260" s="39"/>
      <c r="AC1260" s="39"/>
      <c r="AD1260" s="41" t="s">
        <v>16724</v>
      </c>
      <c r="AE1260" s="41" t="s">
        <v>27846</v>
      </c>
      <c r="AF1260" s="43"/>
      <c r="AG1260" s="43"/>
      <c r="AH1260" s="43"/>
      <c r="AI1260" s="43"/>
      <c r="AJ1260" s="43"/>
      <c r="AK1260" s="43"/>
      <c r="AL1260" s="43"/>
      <c r="AM1260" s="43"/>
      <c r="AN1260" s="43"/>
      <c r="AO1260" s="43"/>
      <c r="AP1260" s="43"/>
      <c r="AQ1260" s="43"/>
      <c r="AR1260" s="43"/>
      <c r="AS1260" s="29"/>
    </row>
    <row r="1261">
      <c r="A1261" s="28"/>
      <c r="B1261" s="37" t="s">
        <v>26283</v>
      </c>
      <c r="C1261" s="35"/>
      <c r="D1261" s="38" t="b">
        <v>1</v>
      </c>
      <c r="E1261" s="38" t="b">
        <v>0</v>
      </c>
      <c r="F1261" s="38" t="b">
        <v>0</v>
      </c>
      <c r="G1261" s="38" t="b">
        <v>0</v>
      </c>
      <c r="H1261" s="38" t="b">
        <v>0</v>
      </c>
      <c r="I1261" s="38" t="b">
        <v>0</v>
      </c>
      <c r="J1261" s="39"/>
      <c r="K1261" s="39"/>
      <c r="L1261" s="38" t="b">
        <v>1</v>
      </c>
      <c r="M1261" s="41" t="s">
        <v>25049</v>
      </c>
      <c r="N1261" s="41" t="s">
        <v>3785</v>
      </c>
      <c r="O1261" s="41" t="s">
        <v>26284</v>
      </c>
      <c r="P1261" s="42" t="s">
        <v>30413</v>
      </c>
      <c r="Q1261" s="41" t="s">
        <v>25051</v>
      </c>
      <c r="R1261" s="41" t="s">
        <v>9926</v>
      </c>
      <c r="S1261" s="41" t="s">
        <v>26286</v>
      </c>
      <c r="T1261" s="41" t="s">
        <v>26287</v>
      </c>
      <c r="U1261" s="41" t="s">
        <v>16868</v>
      </c>
      <c r="V1261" s="43"/>
      <c r="W1261" s="41" t="s">
        <v>22657</v>
      </c>
      <c r="X1261" s="43"/>
      <c r="Y1261" s="41" t="s">
        <v>27870</v>
      </c>
      <c r="Z1261" s="41" t="s">
        <v>29200</v>
      </c>
      <c r="AA1261" s="41" t="s">
        <v>25051</v>
      </c>
      <c r="AB1261" s="39"/>
      <c r="AC1261" s="39"/>
      <c r="AD1261" s="41" t="s">
        <v>215</v>
      </c>
      <c r="AE1261" s="41" t="s">
        <v>27846</v>
      </c>
      <c r="AF1261" s="43"/>
      <c r="AG1261" s="43"/>
      <c r="AH1261" s="43"/>
      <c r="AI1261" s="43"/>
      <c r="AJ1261" s="43"/>
      <c r="AK1261" s="43"/>
      <c r="AL1261" s="43"/>
      <c r="AM1261" s="43"/>
      <c r="AN1261" s="43"/>
      <c r="AO1261" s="41" t="s">
        <v>23532</v>
      </c>
      <c r="AP1261" s="43"/>
      <c r="AQ1261" s="43"/>
      <c r="AR1261" s="43"/>
      <c r="AS1261" s="29"/>
    </row>
    <row r="1262">
      <c r="A1262" s="28"/>
      <c r="B1262" s="37" t="s">
        <v>26283</v>
      </c>
      <c r="C1262" s="35"/>
      <c r="D1262" s="38" t="b">
        <v>1</v>
      </c>
      <c r="E1262" s="38" t="b">
        <v>0</v>
      </c>
      <c r="F1262" s="38" t="b">
        <v>0</v>
      </c>
      <c r="G1262" s="38" t="b">
        <v>0</v>
      </c>
      <c r="H1262" s="38" t="b">
        <v>0</v>
      </c>
      <c r="I1262" s="38" t="b">
        <v>0</v>
      </c>
      <c r="J1262" s="39"/>
      <c r="K1262" s="39"/>
      <c r="L1262" s="38" t="b">
        <v>1</v>
      </c>
      <c r="M1262" s="41" t="s">
        <v>25049</v>
      </c>
      <c r="N1262" s="41" t="s">
        <v>3785</v>
      </c>
      <c r="O1262" s="41" t="s">
        <v>26284</v>
      </c>
      <c r="P1262" s="42" t="s">
        <v>30414</v>
      </c>
      <c r="Q1262" s="41" t="s">
        <v>25051</v>
      </c>
      <c r="R1262" s="41" t="s">
        <v>9926</v>
      </c>
      <c r="S1262" s="41" t="s">
        <v>26286</v>
      </c>
      <c r="T1262" s="41" t="s">
        <v>26287</v>
      </c>
      <c r="U1262" s="41" t="s">
        <v>16868</v>
      </c>
      <c r="V1262" s="43"/>
      <c r="W1262" s="41" t="s">
        <v>22657</v>
      </c>
      <c r="X1262" s="43"/>
      <c r="Y1262" s="41" t="s">
        <v>27870</v>
      </c>
      <c r="Z1262" s="41" t="s">
        <v>29200</v>
      </c>
      <c r="AA1262" s="41" t="s">
        <v>25051</v>
      </c>
      <c r="AB1262" s="39"/>
      <c r="AC1262" s="39"/>
      <c r="AD1262" s="41" t="s">
        <v>215</v>
      </c>
      <c r="AE1262" s="41" t="s">
        <v>27846</v>
      </c>
      <c r="AF1262" s="43"/>
      <c r="AG1262" s="43"/>
      <c r="AH1262" s="43"/>
      <c r="AI1262" s="43"/>
      <c r="AJ1262" s="43"/>
      <c r="AK1262" s="43"/>
      <c r="AL1262" s="43"/>
      <c r="AM1262" s="43"/>
      <c r="AN1262" s="43"/>
      <c r="AO1262" s="41" t="s">
        <v>23532</v>
      </c>
      <c r="AP1262" s="43"/>
      <c r="AQ1262" s="43"/>
      <c r="AR1262" s="43"/>
      <c r="AS1262" s="29"/>
    </row>
    <row r="1263">
      <c r="A1263" s="28"/>
      <c r="B1263" s="37" t="s">
        <v>26281</v>
      </c>
      <c r="C1263" s="35"/>
      <c r="D1263" s="38" t="b">
        <v>1</v>
      </c>
      <c r="E1263" s="38" t="b">
        <v>0</v>
      </c>
      <c r="F1263" s="38" t="b">
        <v>0</v>
      </c>
      <c r="G1263" s="38" t="b">
        <v>0</v>
      </c>
      <c r="H1263" s="38" t="b">
        <v>0</v>
      </c>
      <c r="I1263" s="38" t="b">
        <v>0</v>
      </c>
      <c r="J1263" s="39"/>
      <c r="K1263" s="39"/>
      <c r="L1263" s="38" t="b">
        <v>1</v>
      </c>
      <c r="M1263" s="41" t="s">
        <v>25049</v>
      </c>
      <c r="N1263" s="41" t="s">
        <v>3785</v>
      </c>
      <c r="O1263" s="41" t="s">
        <v>26282</v>
      </c>
      <c r="P1263" s="42" t="s">
        <v>30415</v>
      </c>
      <c r="Q1263" s="41" t="s">
        <v>25051</v>
      </c>
      <c r="R1263" s="41" t="s">
        <v>9926</v>
      </c>
      <c r="S1263" s="41" t="s">
        <v>22778</v>
      </c>
      <c r="T1263" s="41" t="s">
        <v>7979</v>
      </c>
      <c r="U1263" s="39"/>
      <c r="V1263" s="43"/>
      <c r="W1263" s="41" t="s">
        <v>22657</v>
      </c>
      <c r="X1263" s="43"/>
      <c r="Y1263" s="41" t="s">
        <v>30412</v>
      </c>
      <c r="Z1263" s="41" t="s">
        <v>29200</v>
      </c>
      <c r="AA1263" s="41" t="s">
        <v>25051</v>
      </c>
      <c r="AB1263" s="39"/>
      <c r="AC1263" s="39"/>
      <c r="AD1263" s="41" t="s">
        <v>16724</v>
      </c>
      <c r="AE1263" s="41" t="s">
        <v>27846</v>
      </c>
      <c r="AF1263" s="43"/>
      <c r="AG1263" s="43"/>
      <c r="AH1263" s="43"/>
      <c r="AI1263" s="43"/>
      <c r="AJ1263" s="43"/>
      <c r="AK1263" s="43"/>
      <c r="AL1263" s="43"/>
      <c r="AM1263" s="43"/>
      <c r="AN1263" s="43"/>
      <c r="AO1263" s="43"/>
      <c r="AP1263" s="43"/>
      <c r="AQ1263" s="43"/>
      <c r="AR1263" s="43"/>
      <c r="AS1263" s="29"/>
    </row>
    <row r="1264">
      <c r="A1264" s="28"/>
      <c r="B1264" s="37" t="s">
        <v>26281</v>
      </c>
      <c r="C1264" s="35"/>
      <c r="D1264" s="38" t="b">
        <v>1</v>
      </c>
      <c r="E1264" s="38" t="b">
        <v>0</v>
      </c>
      <c r="F1264" s="38" t="b">
        <v>0</v>
      </c>
      <c r="G1264" s="38" t="b">
        <v>0</v>
      </c>
      <c r="H1264" s="38" t="b">
        <v>0</v>
      </c>
      <c r="I1264" s="38" t="b">
        <v>0</v>
      </c>
      <c r="J1264" s="39"/>
      <c r="K1264" s="39"/>
      <c r="L1264" s="38" t="b">
        <v>1</v>
      </c>
      <c r="M1264" s="41" t="s">
        <v>25049</v>
      </c>
      <c r="N1264" s="41" t="s">
        <v>3785</v>
      </c>
      <c r="O1264" s="41" t="s">
        <v>26282</v>
      </c>
      <c r="P1264" s="42" t="s">
        <v>30416</v>
      </c>
      <c r="Q1264" s="41" t="s">
        <v>25051</v>
      </c>
      <c r="R1264" s="41" t="s">
        <v>9926</v>
      </c>
      <c r="S1264" s="41" t="s">
        <v>22778</v>
      </c>
      <c r="T1264" s="41" t="s">
        <v>7979</v>
      </c>
      <c r="U1264" s="39"/>
      <c r="V1264" s="43"/>
      <c r="W1264" s="41" t="s">
        <v>22657</v>
      </c>
      <c r="X1264" s="43"/>
      <c r="Y1264" s="41" t="s">
        <v>30412</v>
      </c>
      <c r="Z1264" s="41" t="s">
        <v>29200</v>
      </c>
      <c r="AA1264" s="41" t="s">
        <v>25051</v>
      </c>
      <c r="AB1264" s="39"/>
      <c r="AC1264" s="39"/>
      <c r="AD1264" s="41" t="s">
        <v>16724</v>
      </c>
      <c r="AE1264" s="41" t="s">
        <v>27846</v>
      </c>
      <c r="AF1264" s="43"/>
      <c r="AG1264" s="43"/>
      <c r="AH1264" s="43"/>
      <c r="AI1264" s="43"/>
      <c r="AJ1264" s="43"/>
      <c r="AK1264" s="43"/>
      <c r="AL1264" s="43"/>
      <c r="AM1264" s="43"/>
      <c r="AN1264" s="43"/>
      <c r="AO1264" s="43"/>
      <c r="AP1264" s="43"/>
      <c r="AQ1264" s="43"/>
      <c r="AR1264" s="43"/>
      <c r="AS1264" s="29"/>
    </row>
    <row r="1265">
      <c r="A1265" s="28"/>
      <c r="B1265" s="37" t="s">
        <v>26281</v>
      </c>
      <c r="C1265" s="35"/>
      <c r="D1265" s="38" t="b">
        <v>1</v>
      </c>
      <c r="E1265" s="38" t="b">
        <v>0</v>
      </c>
      <c r="F1265" s="38" t="b">
        <v>0</v>
      </c>
      <c r="G1265" s="38" t="b">
        <v>0</v>
      </c>
      <c r="H1265" s="38" t="b">
        <v>0</v>
      </c>
      <c r="I1265" s="38" t="b">
        <v>0</v>
      </c>
      <c r="J1265" s="39"/>
      <c r="K1265" s="39"/>
      <c r="L1265" s="38" t="b">
        <v>1</v>
      </c>
      <c r="M1265" s="41" t="s">
        <v>25049</v>
      </c>
      <c r="N1265" s="41" t="s">
        <v>3785</v>
      </c>
      <c r="O1265" s="41" t="s">
        <v>26282</v>
      </c>
      <c r="P1265" s="42" t="s">
        <v>30417</v>
      </c>
      <c r="Q1265" s="41" t="s">
        <v>25051</v>
      </c>
      <c r="R1265" s="41" t="s">
        <v>9926</v>
      </c>
      <c r="S1265" s="41" t="s">
        <v>22778</v>
      </c>
      <c r="T1265" s="41" t="s">
        <v>7979</v>
      </c>
      <c r="U1265" s="39"/>
      <c r="V1265" s="43"/>
      <c r="W1265" s="41" t="s">
        <v>22657</v>
      </c>
      <c r="X1265" s="43"/>
      <c r="Y1265" s="41" t="s">
        <v>30412</v>
      </c>
      <c r="Z1265" s="41" t="s">
        <v>29200</v>
      </c>
      <c r="AA1265" s="41" t="s">
        <v>25051</v>
      </c>
      <c r="AB1265" s="39"/>
      <c r="AC1265" s="39"/>
      <c r="AD1265" s="41" t="s">
        <v>16724</v>
      </c>
      <c r="AE1265" s="41" t="s">
        <v>27846</v>
      </c>
      <c r="AF1265" s="43"/>
      <c r="AG1265" s="43"/>
      <c r="AH1265" s="43"/>
      <c r="AI1265" s="43"/>
      <c r="AJ1265" s="43"/>
      <c r="AK1265" s="43"/>
      <c r="AL1265" s="43"/>
      <c r="AM1265" s="43"/>
      <c r="AN1265" s="43"/>
      <c r="AO1265" s="43"/>
      <c r="AP1265" s="43"/>
      <c r="AQ1265" s="43"/>
      <c r="AR1265" s="43"/>
      <c r="AS1265" s="29"/>
    </row>
    <row r="1266">
      <c r="A1266" s="28"/>
      <c r="B1266" s="37" t="s">
        <v>26283</v>
      </c>
      <c r="C1266" s="35"/>
      <c r="D1266" s="38" t="b">
        <v>1</v>
      </c>
      <c r="E1266" s="38" t="b">
        <v>0</v>
      </c>
      <c r="F1266" s="38" t="b">
        <v>0</v>
      </c>
      <c r="G1266" s="38" t="b">
        <v>0</v>
      </c>
      <c r="H1266" s="38" t="b">
        <v>0</v>
      </c>
      <c r="I1266" s="38" t="b">
        <v>0</v>
      </c>
      <c r="J1266" s="39"/>
      <c r="K1266" s="39"/>
      <c r="L1266" s="38" t="b">
        <v>1</v>
      </c>
      <c r="M1266" s="41" t="s">
        <v>25049</v>
      </c>
      <c r="N1266" s="41" t="s">
        <v>3785</v>
      </c>
      <c r="O1266" s="41" t="s">
        <v>26284</v>
      </c>
      <c r="P1266" s="42" t="s">
        <v>30418</v>
      </c>
      <c r="Q1266" s="41" t="s">
        <v>25051</v>
      </c>
      <c r="R1266" s="41" t="s">
        <v>9926</v>
      </c>
      <c r="S1266" s="41" t="s">
        <v>26286</v>
      </c>
      <c r="T1266" s="41" t="s">
        <v>26287</v>
      </c>
      <c r="U1266" s="41" t="s">
        <v>16868</v>
      </c>
      <c r="V1266" s="43"/>
      <c r="W1266" s="41" t="s">
        <v>22657</v>
      </c>
      <c r="X1266" s="43"/>
      <c r="Y1266" s="41" t="s">
        <v>27870</v>
      </c>
      <c r="Z1266" s="41" t="s">
        <v>29200</v>
      </c>
      <c r="AA1266" s="41" t="s">
        <v>25051</v>
      </c>
      <c r="AB1266" s="39"/>
      <c r="AC1266" s="39"/>
      <c r="AD1266" s="41" t="s">
        <v>215</v>
      </c>
      <c r="AE1266" s="41" t="s">
        <v>27846</v>
      </c>
      <c r="AF1266" s="43"/>
      <c r="AG1266" s="43"/>
      <c r="AH1266" s="43"/>
      <c r="AI1266" s="43"/>
      <c r="AJ1266" s="43"/>
      <c r="AK1266" s="43"/>
      <c r="AL1266" s="43"/>
      <c r="AM1266" s="43"/>
      <c r="AN1266" s="43"/>
      <c r="AO1266" s="41" t="s">
        <v>23532</v>
      </c>
      <c r="AP1266" s="43"/>
      <c r="AQ1266" s="43"/>
      <c r="AR1266" s="43"/>
      <c r="AS1266" s="29"/>
    </row>
    <row r="1267">
      <c r="A1267" s="28"/>
      <c r="B1267" s="37" t="s">
        <v>26871</v>
      </c>
      <c r="C1267" s="35"/>
      <c r="D1267" s="38" t="b">
        <v>1</v>
      </c>
      <c r="E1267" s="38" t="b">
        <v>0</v>
      </c>
      <c r="F1267" s="38" t="b">
        <v>0</v>
      </c>
      <c r="G1267" s="38" t="b">
        <v>0</v>
      </c>
      <c r="H1267" s="38" t="b">
        <v>0</v>
      </c>
      <c r="I1267" s="38" t="b">
        <v>0</v>
      </c>
      <c r="J1267" s="39"/>
      <c r="K1267" s="39"/>
      <c r="L1267" s="38" t="b">
        <v>1</v>
      </c>
      <c r="M1267" s="41" t="s">
        <v>26872</v>
      </c>
      <c r="N1267" s="41" t="s">
        <v>3785</v>
      </c>
      <c r="O1267" s="41" t="s">
        <v>26873</v>
      </c>
      <c r="P1267" s="42" t="s">
        <v>30419</v>
      </c>
      <c r="Q1267" s="41" t="s">
        <v>26874</v>
      </c>
      <c r="R1267" s="41" t="s">
        <v>16380</v>
      </c>
      <c r="S1267" s="41" t="s">
        <v>26286</v>
      </c>
      <c r="T1267" s="41" t="s">
        <v>26287</v>
      </c>
      <c r="U1267" s="41" t="s">
        <v>16868</v>
      </c>
      <c r="V1267" s="43"/>
      <c r="W1267" s="43"/>
      <c r="X1267" s="43"/>
      <c r="Y1267" s="41" t="s">
        <v>27870</v>
      </c>
      <c r="Z1267" s="41" t="s">
        <v>27980</v>
      </c>
      <c r="AA1267" s="41" t="s">
        <v>26874</v>
      </c>
      <c r="AB1267" s="39"/>
      <c r="AC1267" s="39"/>
      <c r="AD1267" s="41" t="s">
        <v>151</v>
      </c>
      <c r="AE1267" s="41" t="s">
        <v>27846</v>
      </c>
      <c r="AF1267" s="43"/>
      <c r="AG1267" s="43"/>
      <c r="AH1267" s="43"/>
      <c r="AI1267" s="43"/>
      <c r="AJ1267" s="43"/>
      <c r="AK1267" s="43"/>
      <c r="AL1267" s="43"/>
      <c r="AM1267" s="43"/>
      <c r="AN1267" s="43"/>
      <c r="AO1267" s="41" t="s">
        <v>23532</v>
      </c>
      <c r="AP1267" s="43"/>
      <c r="AQ1267" s="43"/>
      <c r="AR1267" s="43"/>
      <c r="AS1267" s="29"/>
    </row>
    <row r="1268">
      <c r="A1268" s="28"/>
      <c r="B1268" s="37" t="s">
        <v>26869</v>
      </c>
      <c r="C1268" s="35"/>
      <c r="D1268" s="38" t="b">
        <v>1</v>
      </c>
      <c r="E1268" s="38" t="b">
        <v>0</v>
      </c>
      <c r="F1268" s="38" t="b">
        <v>0</v>
      </c>
      <c r="G1268" s="38" t="b">
        <v>0</v>
      </c>
      <c r="H1268" s="38" t="b">
        <v>0</v>
      </c>
      <c r="I1268" s="38" t="b">
        <v>0</v>
      </c>
      <c r="J1268" s="39"/>
      <c r="K1268" s="39"/>
      <c r="L1268" s="38" t="b">
        <v>1</v>
      </c>
      <c r="M1268" s="45">
        <v>45941.0</v>
      </c>
      <c r="N1268" s="41" t="s">
        <v>3785</v>
      </c>
      <c r="O1268" s="41" t="s">
        <v>26870</v>
      </c>
      <c r="P1268" s="42" t="s">
        <v>30420</v>
      </c>
      <c r="Q1268" s="41" t="s">
        <v>26696</v>
      </c>
      <c r="R1268" s="41" t="s">
        <v>146</v>
      </c>
      <c r="S1268" s="41" t="s">
        <v>26286</v>
      </c>
      <c r="T1268" s="41" t="s">
        <v>26287</v>
      </c>
      <c r="U1268" s="41" t="s">
        <v>16868</v>
      </c>
      <c r="V1268" s="43"/>
      <c r="W1268" s="43"/>
      <c r="X1268" s="43"/>
      <c r="Y1268" s="41" t="s">
        <v>27870</v>
      </c>
      <c r="Z1268" s="41" t="s">
        <v>27980</v>
      </c>
      <c r="AA1268" s="41" t="s">
        <v>26696</v>
      </c>
      <c r="AB1268" s="39"/>
      <c r="AC1268" s="39"/>
      <c r="AD1268" s="41" t="s">
        <v>151</v>
      </c>
      <c r="AE1268" s="41" t="s">
        <v>27846</v>
      </c>
      <c r="AF1268" s="43"/>
      <c r="AG1268" s="43"/>
      <c r="AH1268" s="43"/>
      <c r="AI1268" s="43"/>
      <c r="AJ1268" s="43"/>
      <c r="AK1268" s="43"/>
      <c r="AL1268" s="43"/>
      <c r="AM1268" s="43"/>
      <c r="AN1268" s="43"/>
      <c r="AO1268" s="41" t="s">
        <v>23532</v>
      </c>
      <c r="AP1268" s="43"/>
      <c r="AQ1268" s="43"/>
      <c r="AR1268" s="43"/>
      <c r="AS1268" s="29"/>
    </row>
    <row r="1269">
      <c r="A1269" s="28"/>
      <c r="B1269" s="37" t="s">
        <v>26867</v>
      </c>
      <c r="C1269" s="35"/>
      <c r="D1269" s="38" t="b">
        <v>1</v>
      </c>
      <c r="E1269" s="38" t="b">
        <v>0</v>
      </c>
      <c r="F1269" s="38" t="b">
        <v>0</v>
      </c>
      <c r="G1269" s="38" t="b">
        <v>0</v>
      </c>
      <c r="H1269" s="38" t="b">
        <v>0</v>
      </c>
      <c r="I1269" s="38" t="b">
        <v>0</v>
      </c>
      <c r="J1269" s="39"/>
      <c r="K1269" s="39"/>
      <c r="L1269" s="38" t="b">
        <v>1</v>
      </c>
      <c r="M1269" s="41" t="s">
        <v>25240</v>
      </c>
      <c r="N1269" s="41" t="s">
        <v>3785</v>
      </c>
      <c r="O1269" s="41" t="s">
        <v>26868</v>
      </c>
      <c r="P1269" s="42" t="s">
        <v>30421</v>
      </c>
      <c r="Q1269" s="41" t="s">
        <v>25242</v>
      </c>
      <c r="R1269" s="41" t="s">
        <v>9926</v>
      </c>
      <c r="S1269" s="41" t="s">
        <v>26286</v>
      </c>
      <c r="T1269" s="41" t="s">
        <v>26287</v>
      </c>
      <c r="U1269" s="41" t="s">
        <v>16868</v>
      </c>
      <c r="V1269" s="43"/>
      <c r="W1269" s="43"/>
      <c r="X1269" s="43"/>
      <c r="Y1269" s="41" t="s">
        <v>27870</v>
      </c>
      <c r="Z1269" s="41" t="s">
        <v>29126</v>
      </c>
      <c r="AA1269" s="41" t="s">
        <v>25242</v>
      </c>
      <c r="AB1269" s="39"/>
      <c r="AC1269" s="39"/>
      <c r="AD1269" s="41" t="s">
        <v>16724</v>
      </c>
      <c r="AE1269" s="41" t="s">
        <v>27846</v>
      </c>
      <c r="AF1269" s="43"/>
      <c r="AG1269" s="43"/>
      <c r="AH1269" s="43"/>
      <c r="AI1269" s="43"/>
      <c r="AJ1269" s="43"/>
      <c r="AK1269" s="43"/>
      <c r="AL1269" s="43"/>
      <c r="AM1269" s="43"/>
      <c r="AN1269" s="43"/>
      <c r="AO1269" s="41" t="s">
        <v>23532</v>
      </c>
      <c r="AP1269" s="43"/>
      <c r="AQ1269" s="43"/>
      <c r="AR1269" s="43"/>
      <c r="AS1269" s="29"/>
    </row>
    <row r="1270">
      <c r="A1270" s="28"/>
      <c r="B1270" s="37" t="s">
        <v>26724</v>
      </c>
      <c r="C1270" s="35"/>
      <c r="D1270" s="38" t="b">
        <v>1</v>
      </c>
      <c r="E1270" s="38" t="b">
        <v>0</v>
      </c>
      <c r="F1270" s="38" t="b">
        <v>0</v>
      </c>
      <c r="G1270" s="38" t="b">
        <v>0</v>
      </c>
      <c r="H1270" s="38" t="b">
        <v>0</v>
      </c>
      <c r="I1270" s="38" t="b">
        <v>0</v>
      </c>
      <c r="J1270" s="39"/>
      <c r="K1270" s="39"/>
      <c r="L1270" s="38" t="b">
        <v>1</v>
      </c>
      <c r="M1270" s="41" t="s">
        <v>23013</v>
      </c>
      <c r="N1270" s="41" t="s">
        <v>3785</v>
      </c>
      <c r="O1270" s="41" t="s">
        <v>26725</v>
      </c>
      <c r="P1270" s="42" t="s">
        <v>30422</v>
      </c>
      <c r="Q1270" s="41" t="s">
        <v>26716</v>
      </c>
      <c r="R1270" s="41" t="s">
        <v>16380</v>
      </c>
      <c r="S1270" s="41" t="s">
        <v>3788</v>
      </c>
      <c r="T1270" s="41" t="s">
        <v>1099</v>
      </c>
      <c r="U1270" s="41" t="s">
        <v>16868</v>
      </c>
      <c r="V1270" s="43"/>
      <c r="W1270" s="43"/>
      <c r="X1270" s="43"/>
      <c r="Y1270" s="41" t="s">
        <v>27870</v>
      </c>
      <c r="Z1270" s="41" t="s">
        <v>27980</v>
      </c>
      <c r="AA1270" s="41" t="s">
        <v>26716</v>
      </c>
      <c r="AB1270" s="39"/>
      <c r="AC1270" s="39"/>
      <c r="AD1270" s="41" t="s">
        <v>151</v>
      </c>
      <c r="AE1270" s="41" t="s">
        <v>27846</v>
      </c>
      <c r="AF1270" s="43"/>
      <c r="AG1270" s="43"/>
      <c r="AH1270" s="43"/>
      <c r="AI1270" s="43"/>
      <c r="AJ1270" s="43"/>
      <c r="AK1270" s="43"/>
      <c r="AL1270" s="43"/>
      <c r="AM1270" s="43"/>
      <c r="AN1270" s="43"/>
      <c r="AO1270" s="41" t="s">
        <v>23532</v>
      </c>
      <c r="AP1270" s="43"/>
      <c r="AQ1270" s="43"/>
      <c r="AR1270" s="43"/>
      <c r="AS1270" s="29"/>
    </row>
    <row r="1271">
      <c r="A1271" s="28"/>
      <c r="B1271" s="37" t="s">
        <v>26867</v>
      </c>
      <c r="C1271" s="35"/>
      <c r="D1271" s="38" t="b">
        <v>1</v>
      </c>
      <c r="E1271" s="38" t="b">
        <v>0</v>
      </c>
      <c r="F1271" s="38" t="b">
        <v>0</v>
      </c>
      <c r="G1271" s="38" t="b">
        <v>0</v>
      </c>
      <c r="H1271" s="38" t="b">
        <v>0</v>
      </c>
      <c r="I1271" s="38" t="b">
        <v>0</v>
      </c>
      <c r="J1271" s="39"/>
      <c r="K1271" s="39"/>
      <c r="L1271" s="38" t="b">
        <v>1</v>
      </c>
      <c r="M1271" s="41" t="s">
        <v>25240</v>
      </c>
      <c r="N1271" s="41" t="s">
        <v>3785</v>
      </c>
      <c r="O1271" s="41" t="s">
        <v>26868</v>
      </c>
      <c r="P1271" s="42" t="s">
        <v>30423</v>
      </c>
      <c r="Q1271" s="41" t="s">
        <v>25242</v>
      </c>
      <c r="R1271" s="41" t="s">
        <v>9926</v>
      </c>
      <c r="S1271" s="41" t="s">
        <v>26286</v>
      </c>
      <c r="T1271" s="41" t="s">
        <v>26287</v>
      </c>
      <c r="U1271" s="41" t="s">
        <v>16868</v>
      </c>
      <c r="V1271" s="43"/>
      <c r="W1271" s="43"/>
      <c r="X1271" s="43"/>
      <c r="Y1271" s="41" t="s">
        <v>27870</v>
      </c>
      <c r="Z1271" s="41" t="s">
        <v>29126</v>
      </c>
      <c r="AA1271" s="41" t="s">
        <v>25242</v>
      </c>
      <c r="AB1271" s="39"/>
      <c r="AC1271" s="39"/>
      <c r="AD1271" s="41" t="s">
        <v>16724</v>
      </c>
      <c r="AE1271" s="41" t="s">
        <v>27846</v>
      </c>
      <c r="AF1271" s="43"/>
      <c r="AG1271" s="43"/>
      <c r="AH1271" s="43"/>
      <c r="AI1271" s="43"/>
      <c r="AJ1271" s="43"/>
      <c r="AK1271" s="43"/>
      <c r="AL1271" s="43"/>
      <c r="AM1271" s="43"/>
      <c r="AN1271" s="43"/>
      <c r="AO1271" s="41" t="s">
        <v>23532</v>
      </c>
      <c r="AP1271" s="43"/>
      <c r="AQ1271" s="43"/>
      <c r="AR1271" s="43"/>
      <c r="AS1271" s="29"/>
    </row>
    <row r="1272">
      <c r="A1272" s="28"/>
      <c r="B1272" s="37" t="s">
        <v>26871</v>
      </c>
      <c r="C1272" s="35"/>
      <c r="D1272" s="38" t="b">
        <v>1</v>
      </c>
      <c r="E1272" s="38" t="b">
        <v>0</v>
      </c>
      <c r="F1272" s="38" t="b">
        <v>0</v>
      </c>
      <c r="G1272" s="38" t="b">
        <v>0</v>
      </c>
      <c r="H1272" s="38" t="b">
        <v>0</v>
      </c>
      <c r="I1272" s="38" t="b">
        <v>0</v>
      </c>
      <c r="J1272" s="39"/>
      <c r="K1272" s="39"/>
      <c r="L1272" s="38" t="b">
        <v>1</v>
      </c>
      <c r="M1272" s="41" t="s">
        <v>26872</v>
      </c>
      <c r="N1272" s="41" t="s">
        <v>3785</v>
      </c>
      <c r="O1272" s="41" t="s">
        <v>26873</v>
      </c>
      <c r="P1272" s="42" t="s">
        <v>30424</v>
      </c>
      <c r="Q1272" s="41" t="s">
        <v>26874</v>
      </c>
      <c r="R1272" s="41" t="s">
        <v>16380</v>
      </c>
      <c r="S1272" s="41" t="s">
        <v>26286</v>
      </c>
      <c r="T1272" s="41" t="s">
        <v>26287</v>
      </c>
      <c r="U1272" s="41" t="s">
        <v>16868</v>
      </c>
      <c r="V1272" s="43"/>
      <c r="W1272" s="43"/>
      <c r="X1272" s="43"/>
      <c r="Y1272" s="41" t="s">
        <v>27870</v>
      </c>
      <c r="Z1272" s="41" t="s">
        <v>27980</v>
      </c>
      <c r="AA1272" s="41" t="s">
        <v>26874</v>
      </c>
      <c r="AB1272" s="39"/>
      <c r="AC1272" s="39"/>
      <c r="AD1272" s="41" t="s">
        <v>151</v>
      </c>
      <c r="AE1272" s="41" t="s">
        <v>27846</v>
      </c>
      <c r="AF1272" s="43"/>
      <c r="AG1272" s="43"/>
      <c r="AH1272" s="43"/>
      <c r="AI1272" s="43"/>
      <c r="AJ1272" s="43"/>
      <c r="AK1272" s="43"/>
      <c r="AL1272" s="43"/>
      <c r="AM1272" s="43"/>
      <c r="AN1272" s="43"/>
      <c r="AO1272" s="41" t="s">
        <v>23532</v>
      </c>
      <c r="AP1272" s="43"/>
      <c r="AQ1272" s="43"/>
      <c r="AR1272" s="43"/>
      <c r="AS1272" s="29"/>
    </row>
    <row r="1273">
      <c r="A1273" s="28"/>
      <c r="B1273" s="37" t="s">
        <v>26724</v>
      </c>
      <c r="C1273" s="35"/>
      <c r="D1273" s="38" t="b">
        <v>1</v>
      </c>
      <c r="E1273" s="38" t="b">
        <v>0</v>
      </c>
      <c r="F1273" s="38" t="b">
        <v>0</v>
      </c>
      <c r="G1273" s="38" t="b">
        <v>0</v>
      </c>
      <c r="H1273" s="38" t="b">
        <v>0</v>
      </c>
      <c r="I1273" s="38" t="b">
        <v>0</v>
      </c>
      <c r="J1273" s="39"/>
      <c r="K1273" s="39"/>
      <c r="L1273" s="38" t="b">
        <v>1</v>
      </c>
      <c r="M1273" s="41" t="s">
        <v>23013</v>
      </c>
      <c r="N1273" s="41" t="s">
        <v>3785</v>
      </c>
      <c r="O1273" s="41" t="s">
        <v>26725</v>
      </c>
      <c r="P1273" s="42" t="s">
        <v>30425</v>
      </c>
      <c r="Q1273" s="41" t="s">
        <v>26716</v>
      </c>
      <c r="R1273" s="41" t="s">
        <v>16380</v>
      </c>
      <c r="S1273" s="41" t="s">
        <v>3788</v>
      </c>
      <c r="T1273" s="41" t="s">
        <v>1099</v>
      </c>
      <c r="U1273" s="41" t="s">
        <v>16868</v>
      </c>
      <c r="V1273" s="43"/>
      <c r="W1273" s="43"/>
      <c r="X1273" s="43"/>
      <c r="Y1273" s="41" t="s">
        <v>27870</v>
      </c>
      <c r="Z1273" s="41" t="s">
        <v>27980</v>
      </c>
      <c r="AA1273" s="41" t="s">
        <v>26716</v>
      </c>
      <c r="AB1273" s="39"/>
      <c r="AC1273" s="39"/>
      <c r="AD1273" s="41" t="s">
        <v>151</v>
      </c>
      <c r="AE1273" s="41" t="s">
        <v>27846</v>
      </c>
      <c r="AF1273" s="43"/>
      <c r="AG1273" s="43"/>
      <c r="AH1273" s="43"/>
      <c r="AI1273" s="43"/>
      <c r="AJ1273" s="43"/>
      <c r="AK1273" s="43"/>
      <c r="AL1273" s="43"/>
      <c r="AM1273" s="43"/>
      <c r="AN1273" s="43"/>
      <c r="AO1273" s="41" t="s">
        <v>23532</v>
      </c>
      <c r="AP1273" s="43"/>
      <c r="AQ1273" s="43"/>
      <c r="AR1273" s="43"/>
      <c r="AS1273" s="29"/>
    </row>
    <row r="1274">
      <c r="A1274" s="28"/>
      <c r="B1274" s="37" t="s">
        <v>26869</v>
      </c>
      <c r="C1274" s="35"/>
      <c r="D1274" s="38" t="b">
        <v>1</v>
      </c>
      <c r="E1274" s="38" t="b">
        <v>0</v>
      </c>
      <c r="F1274" s="38" t="b">
        <v>0</v>
      </c>
      <c r="G1274" s="38" t="b">
        <v>0</v>
      </c>
      <c r="H1274" s="38" t="b">
        <v>0</v>
      </c>
      <c r="I1274" s="38" t="b">
        <v>0</v>
      </c>
      <c r="J1274" s="39"/>
      <c r="K1274" s="39"/>
      <c r="L1274" s="38" t="b">
        <v>1</v>
      </c>
      <c r="M1274" s="45">
        <v>45941.0</v>
      </c>
      <c r="N1274" s="41" t="s">
        <v>3785</v>
      </c>
      <c r="O1274" s="41" t="s">
        <v>26870</v>
      </c>
      <c r="P1274" s="42" t="s">
        <v>30426</v>
      </c>
      <c r="Q1274" s="41" t="s">
        <v>26696</v>
      </c>
      <c r="R1274" s="41" t="s">
        <v>146</v>
      </c>
      <c r="S1274" s="41" t="s">
        <v>26286</v>
      </c>
      <c r="T1274" s="41" t="s">
        <v>26287</v>
      </c>
      <c r="U1274" s="41" t="s">
        <v>16868</v>
      </c>
      <c r="V1274" s="43"/>
      <c r="W1274" s="43"/>
      <c r="X1274" s="43"/>
      <c r="Y1274" s="41" t="s">
        <v>27870</v>
      </c>
      <c r="Z1274" s="41" t="s">
        <v>27980</v>
      </c>
      <c r="AA1274" s="41" t="s">
        <v>26696</v>
      </c>
      <c r="AB1274" s="39"/>
      <c r="AC1274" s="39"/>
      <c r="AD1274" s="41" t="s">
        <v>151</v>
      </c>
      <c r="AE1274" s="41" t="s">
        <v>27846</v>
      </c>
      <c r="AF1274" s="43"/>
      <c r="AG1274" s="43"/>
      <c r="AH1274" s="43"/>
      <c r="AI1274" s="43"/>
      <c r="AJ1274" s="43"/>
      <c r="AK1274" s="43"/>
      <c r="AL1274" s="43"/>
      <c r="AM1274" s="43"/>
      <c r="AN1274" s="43"/>
      <c r="AO1274" s="41" t="s">
        <v>23532</v>
      </c>
      <c r="AP1274" s="43"/>
      <c r="AQ1274" s="43"/>
      <c r="AR1274" s="43"/>
      <c r="AS1274" s="29"/>
    </row>
    <row r="1275">
      <c r="A1275" s="28"/>
      <c r="B1275" s="37" t="s">
        <v>26867</v>
      </c>
      <c r="C1275" s="35"/>
      <c r="D1275" s="38" t="b">
        <v>1</v>
      </c>
      <c r="E1275" s="38" t="b">
        <v>0</v>
      </c>
      <c r="F1275" s="38" t="b">
        <v>0</v>
      </c>
      <c r="G1275" s="38" t="b">
        <v>0</v>
      </c>
      <c r="H1275" s="38" t="b">
        <v>0</v>
      </c>
      <c r="I1275" s="38" t="b">
        <v>0</v>
      </c>
      <c r="J1275" s="39"/>
      <c r="K1275" s="39"/>
      <c r="L1275" s="38" t="b">
        <v>1</v>
      </c>
      <c r="M1275" s="41" t="s">
        <v>25240</v>
      </c>
      <c r="N1275" s="41" t="s">
        <v>3785</v>
      </c>
      <c r="O1275" s="41" t="s">
        <v>26868</v>
      </c>
      <c r="P1275" s="42" t="s">
        <v>30427</v>
      </c>
      <c r="Q1275" s="41" t="s">
        <v>25242</v>
      </c>
      <c r="R1275" s="41" t="s">
        <v>9926</v>
      </c>
      <c r="S1275" s="41" t="s">
        <v>26286</v>
      </c>
      <c r="T1275" s="41" t="s">
        <v>26287</v>
      </c>
      <c r="U1275" s="41" t="s">
        <v>16868</v>
      </c>
      <c r="V1275" s="43"/>
      <c r="W1275" s="43"/>
      <c r="X1275" s="43"/>
      <c r="Y1275" s="41" t="s">
        <v>27870</v>
      </c>
      <c r="Z1275" s="41" t="s">
        <v>29126</v>
      </c>
      <c r="AA1275" s="41" t="s">
        <v>25242</v>
      </c>
      <c r="AB1275" s="39"/>
      <c r="AC1275" s="39"/>
      <c r="AD1275" s="41" t="s">
        <v>16724</v>
      </c>
      <c r="AE1275" s="41" t="s">
        <v>27846</v>
      </c>
      <c r="AF1275" s="43"/>
      <c r="AG1275" s="43"/>
      <c r="AH1275" s="43"/>
      <c r="AI1275" s="43"/>
      <c r="AJ1275" s="43"/>
      <c r="AK1275" s="43"/>
      <c r="AL1275" s="43"/>
      <c r="AM1275" s="43"/>
      <c r="AN1275" s="43"/>
      <c r="AO1275" s="41" t="s">
        <v>23532</v>
      </c>
      <c r="AP1275" s="43"/>
      <c r="AQ1275" s="43"/>
      <c r="AR1275" s="43"/>
      <c r="AS1275" s="29"/>
    </row>
    <row r="1276">
      <c r="A1276" s="28"/>
      <c r="B1276" s="37" t="s">
        <v>26867</v>
      </c>
      <c r="C1276" s="35"/>
      <c r="D1276" s="38" t="b">
        <v>1</v>
      </c>
      <c r="E1276" s="38" t="b">
        <v>0</v>
      </c>
      <c r="F1276" s="38" t="b">
        <v>0</v>
      </c>
      <c r="G1276" s="38" t="b">
        <v>0</v>
      </c>
      <c r="H1276" s="38" t="b">
        <v>0</v>
      </c>
      <c r="I1276" s="38" t="b">
        <v>0</v>
      </c>
      <c r="J1276" s="39"/>
      <c r="K1276" s="39"/>
      <c r="L1276" s="38" t="b">
        <v>1</v>
      </c>
      <c r="M1276" s="41" t="s">
        <v>25240</v>
      </c>
      <c r="N1276" s="41" t="s">
        <v>3785</v>
      </c>
      <c r="O1276" s="41" t="s">
        <v>26868</v>
      </c>
      <c r="P1276" s="42" t="s">
        <v>30428</v>
      </c>
      <c r="Q1276" s="41" t="s">
        <v>25242</v>
      </c>
      <c r="R1276" s="41" t="s">
        <v>9926</v>
      </c>
      <c r="S1276" s="41" t="s">
        <v>26286</v>
      </c>
      <c r="T1276" s="41" t="s">
        <v>26287</v>
      </c>
      <c r="U1276" s="41" t="s">
        <v>16868</v>
      </c>
      <c r="V1276" s="43"/>
      <c r="W1276" s="43"/>
      <c r="X1276" s="43"/>
      <c r="Y1276" s="41" t="s">
        <v>27870</v>
      </c>
      <c r="Z1276" s="41" t="s">
        <v>29126</v>
      </c>
      <c r="AA1276" s="41" t="s">
        <v>25242</v>
      </c>
      <c r="AB1276" s="39"/>
      <c r="AC1276" s="39"/>
      <c r="AD1276" s="41" t="s">
        <v>16724</v>
      </c>
      <c r="AE1276" s="41" t="s">
        <v>27846</v>
      </c>
      <c r="AF1276" s="43"/>
      <c r="AG1276" s="43"/>
      <c r="AH1276" s="43"/>
      <c r="AI1276" s="43"/>
      <c r="AJ1276" s="43"/>
      <c r="AK1276" s="43"/>
      <c r="AL1276" s="43"/>
      <c r="AM1276" s="43"/>
      <c r="AN1276" s="43"/>
      <c r="AO1276" s="41" t="s">
        <v>23532</v>
      </c>
      <c r="AP1276" s="43"/>
      <c r="AQ1276" s="43"/>
      <c r="AR1276" s="43"/>
      <c r="AS1276" s="29"/>
    </row>
    <row r="1277">
      <c r="A1277" s="28"/>
      <c r="B1277" s="37" t="s">
        <v>27632</v>
      </c>
      <c r="C1277" s="35"/>
      <c r="D1277" s="38" t="b">
        <v>1</v>
      </c>
      <c r="E1277" s="38" t="b">
        <v>0</v>
      </c>
      <c r="F1277" s="38" t="b">
        <v>0</v>
      </c>
      <c r="G1277" s="38" t="b">
        <v>0</v>
      </c>
      <c r="H1277" s="38" t="b">
        <v>0</v>
      </c>
      <c r="I1277" s="38" t="b">
        <v>0</v>
      </c>
      <c r="J1277" s="39"/>
      <c r="K1277" s="39"/>
      <c r="L1277" s="38" t="b">
        <v>1</v>
      </c>
      <c r="M1277" s="45">
        <v>46002.0</v>
      </c>
      <c r="N1277" s="41" t="s">
        <v>3785</v>
      </c>
      <c r="O1277" s="41" t="s">
        <v>27633</v>
      </c>
      <c r="P1277" s="42" t="s">
        <v>30429</v>
      </c>
      <c r="Q1277" s="41" t="s">
        <v>27628</v>
      </c>
      <c r="R1277" s="41" t="s">
        <v>3705</v>
      </c>
      <c r="S1277" s="41" t="s">
        <v>3788</v>
      </c>
      <c r="T1277" s="41" t="s">
        <v>1099</v>
      </c>
      <c r="U1277" s="39"/>
      <c r="V1277" s="43"/>
      <c r="W1277" s="41" t="s">
        <v>16668</v>
      </c>
      <c r="X1277" s="43"/>
      <c r="Y1277" s="41" t="s">
        <v>29200</v>
      </c>
      <c r="Z1277" s="41" t="s">
        <v>29126</v>
      </c>
      <c r="AA1277" s="41" t="s">
        <v>27628</v>
      </c>
      <c r="AB1277" s="39"/>
      <c r="AC1277" s="39"/>
      <c r="AD1277" s="41" t="s">
        <v>151</v>
      </c>
      <c r="AE1277" s="41" t="s">
        <v>27846</v>
      </c>
      <c r="AF1277" s="43"/>
      <c r="AG1277" s="43"/>
      <c r="AH1277" s="43"/>
      <c r="AI1277" s="43"/>
      <c r="AJ1277" s="43"/>
      <c r="AK1277" s="43"/>
      <c r="AL1277" s="43"/>
      <c r="AM1277" s="43"/>
      <c r="AN1277" s="43"/>
      <c r="AO1277" s="43"/>
      <c r="AP1277" s="43"/>
      <c r="AQ1277" s="43"/>
      <c r="AR1277" s="43"/>
      <c r="AS1277" s="29"/>
    </row>
    <row r="1278">
      <c r="A1278" s="28"/>
      <c r="B1278" s="37" t="s">
        <v>27632</v>
      </c>
      <c r="C1278" s="35"/>
      <c r="D1278" s="38" t="b">
        <v>1</v>
      </c>
      <c r="E1278" s="38" t="b">
        <v>0</v>
      </c>
      <c r="F1278" s="38" t="b">
        <v>0</v>
      </c>
      <c r="G1278" s="38" t="b">
        <v>0</v>
      </c>
      <c r="H1278" s="38" t="b">
        <v>0</v>
      </c>
      <c r="I1278" s="38" t="b">
        <v>0</v>
      </c>
      <c r="J1278" s="39"/>
      <c r="K1278" s="39"/>
      <c r="L1278" s="38" t="b">
        <v>1</v>
      </c>
      <c r="M1278" s="45">
        <v>46002.0</v>
      </c>
      <c r="N1278" s="41" t="s">
        <v>3785</v>
      </c>
      <c r="O1278" s="41" t="s">
        <v>27633</v>
      </c>
      <c r="P1278" s="42" t="s">
        <v>30430</v>
      </c>
      <c r="Q1278" s="41" t="s">
        <v>27628</v>
      </c>
      <c r="R1278" s="41" t="s">
        <v>3705</v>
      </c>
      <c r="S1278" s="41" t="s">
        <v>3788</v>
      </c>
      <c r="T1278" s="41" t="s">
        <v>1099</v>
      </c>
      <c r="U1278" s="39"/>
      <c r="V1278" s="43"/>
      <c r="W1278" s="41" t="s">
        <v>16668</v>
      </c>
      <c r="X1278" s="43"/>
      <c r="Y1278" s="41" t="s">
        <v>29200</v>
      </c>
      <c r="Z1278" s="41" t="s">
        <v>29126</v>
      </c>
      <c r="AA1278" s="41" t="s">
        <v>27628</v>
      </c>
      <c r="AB1278" s="39"/>
      <c r="AC1278" s="39"/>
      <c r="AD1278" s="41" t="s">
        <v>151</v>
      </c>
      <c r="AE1278" s="41" t="s">
        <v>27846</v>
      </c>
      <c r="AF1278" s="43"/>
      <c r="AG1278" s="43"/>
      <c r="AH1278" s="43"/>
      <c r="AI1278" s="43"/>
      <c r="AJ1278" s="43"/>
      <c r="AK1278" s="43"/>
      <c r="AL1278" s="43"/>
      <c r="AM1278" s="43"/>
      <c r="AN1278" s="43"/>
      <c r="AO1278" s="43"/>
      <c r="AP1278" s="43"/>
      <c r="AQ1278" s="43"/>
      <c r="AR1278" s="43"/>
      <c r="AS1278" s="29"/>
    </row>
    <row r="1279">
      <c r="A1279" s="28"/>
      <c r="B1279" s="37" t="s">
        <v>26131</v>
      </c>
      <c r="C1279" s="35"/>
      <c r="D1279" s="38" t="b">
        <v>1</v>
      </c>
      <c r="E1279" s="38" t="b">
        <v>0</v>
      </c>
      <c r="F1279" s="38" t="b">
        <v>0</v>
      </c>
      <c r="G1279" s="38" t="b">
        <v>0</v>
      </c>
      <c r="H1279" s="38" t="b">
        <v>0</v>
      </c>
      <c r="I1279" s="38" t="b">
        <v>1</v>
      </c>
      <c r="J1279" s="39"/>
      <c r="K1279" s="39"/>
      <c r="L1279" s="38" t="b">
        <v>1</v>
      </c>
      <c r="M1279" s="40">
        <v>45758.0</v>
      </c>
      <c r="N1279" s="41" t="s">
        <v>1805</v>
      </c>
      <c r="O1279" s="41" t="s">
        <v>26132</v>
      </c>
      <c r="P1279" s="42" t="s">
        <v>30431</v>
      </c>
      <c r="Q1279" s="41" t="s">
        <v>24600</v>
      </c>
      <c r="R1279" s="41" t="s">
        <v>972</v>
      </c>
      <c r="S1279" s="41" t="s">
        <v>1812</v>
      </c>
      <c r="T1279" s="41" t="s">
        <v>1813</v>
      </c>
      <c r="U1279" s="41" t="s">
        <v>26133</v>
      </c>
      <c r="V1279" s="43"/>
      <c r="W1279" s="43"/>
      <c r="X1279" s="43"/>
      <c r="Y1279" s="41" t="s">
        <v>27870</v>
      </c>
      <c r="Z1279" s="41" t="s">
        <v>27845</v>
      </c>
      <c r="AA1279" s="41" t="s">
        <v>24600</v>
      </c>
      <c r="AB1279" s="39"/>
      <c r="AC1279" s="39"/>
      <c r="AD1279" s="41" t="s">
        <v>151</v>
      </c>
      <c r="AE1279" s="41" t="s">
        <v>27846</v>
      </c>
      <c r="AF1279" s="43"/>
      <c r="AG1279" s="43"/>
      <c r="AH1279" s="43"/>
      <c r="AI1279" s="43"/>
      <c r="AJ1279" s="43"/>
      <c r="AK1279" s="43"/>
      <c r="AL1279" s="43"/>
      <c r="AM1279" s="41" t="s">
        <v>26134</v>
      </c>
      <c r="AN1279" s="43"/>
      <c r="AO1279" s="41" t="s">
        <v>24604</v>
      </c>
      <c r="AP1279" s="43"/>
      <c r="AQ1279" s="43"/>
      <c r="AR1279" s="43"/>
      <c r="AS1279" s="29"/>
    </row>
    <row r="1280">
      <c r="A1280" s="28"/>
      <c r="B1280" s="37" t="s">
        <v>26131</v>
      </c>
      <c r="C1280" s="35"/>
      <c r="D1280" s="38" t="b">
        <v>1</v>
      </c>
      <c r="E1280" s="38" t="b">
        <v>0</v>
      </c>
      <c r="F1280" s="38" t="b">
        <v>0</v>
      </c>
      <c r="G1280" s="38" t="b">
        <v>0</v>
      </c>
      <c r="H1280" s="38" t="b">
        <v>0</v>
      </c>
      <c r="I1280" s="38" t="b">
        <v>1</v>
      </c>
      <c r="J1280" s="39"/>
      <c r="K1280" s="39"/>
      <c r="L1280" s="38" t="b">
        <v>1</v>
      </c>
      <c r="M1280" s="40">
        <v>45758.0</v>
      </c>
      <c r="N1280" s="41" t="s">
        <v>1805</v>
      </c>
      <c r="O1280" s="41" t="s">
        <v>26132</v>
      </c>
      <c r="P1280" s="42" t="s">
        <v>30432</v>
      </c>
      <c r="Q1280" s="41" t="s">
        <v>24600</v>
      </c>
      <c r="R1280" s="41" t="s">
        <v>972</v>
      </c>
      <c r="S1280" s="41" t="s">
        <v>1812</v>
      </c>
      <c r="T1280" s="41" t="s">
        <v>1813</v>
      </c>
      <c r="U1280" s="41" t="s">
        <v>26133</v>
      </c>
      <c r="V1280" s="43"/>
      <c r="W1280" s="43"/>
      <c r="X1280" s="43"/>
      <c r="Y1280" s="41" t="s">
        <v>27870</v>
      </c>
      <c r="Z1280" s="41" t="s">
        <v>27845</v>
      </c>
      <c r="AA1280" s="41" t="s">
        <v>24600</v>
      </c>
      <c r="AB1280" s="39"/>
      <c r="AC1280" s="39"/>
      <c r="AD1280" s="41" t="s">
        <v>151</v>
      </c>
      <c r="AE1280" s="41" t="s">
        <v>27846</v>
      </c>
      <c r="AF1280" s="43"/>
      <c r="AG1280" s="43"/>
      <c r="AH1280" s="43"/>
      <c r="AI1280" s="43"/>
      <c r="AJ1280" s="43"/>
      <c r="AK1280" s="43"/>
      <c r="AL1280" s="43"/>
      <c r="AM1280" s="41" t="s">
        <v>26134</v>
      </c>
      <c r="AN1280" s="43"/>
      <c r="AO1280" s="41" t="s">
        <v>24604</v>
      </c>
      <c r="AP1280" s="43"/>
      <c r="AQ1280" s="43"/>
      <c r="AR1280" s="43"/>
      <c r="AS1280" s="29"/>
    </row>
    <row r="1281">
      <c r="A1281" s="28"/>
      <c r="B1281" s="37" t="s">
        <v>26288</v>
      </c>
      <c r="C1281" s="35"/>
      <c r="D1281" s="38" t="b">
        <v>1</v>
      </c>
      <c r="E1281" s="38" t="b">
        <v>0</v>
      </c>
      <c r="F1281" s="38" t="b">
        <v>0</v>
      </c>
      <c r="G1281" s="38" t="b">
        <v>0</v>
      </c>
      <c r="H1281" s="38" t="b">
        <v>0</v>
      </c>
      <c r="I1281" s="38" t="b">
        <v>1</v>
      </c>
      <c r="J1281" s="39"/>
      <c r="K1281" s="39"/>
      <c r="L1281" s="38" t="b">
        <v>1</v>
      </c>
      <c r="M1281" s="40">
        <v>45758.0</v>
      </c>
      <c r="N1281" s="41" t="s">
        <v>1805</v>
      </c>
      <c r="O1281" s="41" t="s">
        <v>26289</v>
      </c>
      <c r="P1281" s="42" t="s">
        <v>30433</v>
      </c>
      <c r="Q1281" s="41" t="s">
        <v>24600</v>
      </c>
      <c r="R1281" s="41" t="s">
        <v>972</v>
      </c>
      <c r="S1281" s="41" t="s">
        <v>3812</v>
      </c>
      <c r="T1281" s="41" t="s">
        <v>3813</v>
      </c>
      <c r="U1281" s="41" t="s">
        <v>26290</v>
      </c>
      <c r="V1281" s="43"/>
      <c r="W1281" s="43"/>
      <c r="X1281" s="43"/>
      <c r="Y1281" s="41" t="s">
        <v>27870</v>
      </c>
      <c r="Z1281" s="41" t="s">
        <v>27845</v>
      </c>
      <c r="AA1281" s="41" t="s">
        <v>24600</v>
      </c>
      <c r="AB1281" s="39"/>
      <c r="AC1281" s="39"/>
      <c r="AD1281" s="41" t="s">
        <v>151</v>
      </c>
      <c r="AE1281" s="41" t="s">
        <v>27846</v>
      </c>
      <c r="AF1281" s="43"/>
      <c r="AG1281" s="43"/>
      <c r="AH1281" s="43"/>
      <c r="AI1281" s="43"/>
      <c r="AJ1281" s="43"/>
      <c r="AK1281" s="43"/>
      <c r="AL1281" s="43"/>
      <c r="AM1281" s="41" t="s">
        <v>26291</v>
      </c>
      <c r="AN1281" s="43"/>
      <c r="AO1281" s="41" t="s">
        <v>24604</v>
      </c>
      <c r="AP1281" s="43"/>
      <c r="AQ1281" s="43"/>
      <c r="AR1281" s="43"/>
      <c r="AS1281" s="29"/>
    </row>
    <row r="1282">
      <c r="A1282" s="28"/>
      <c r="B1282" s="37" t="s">
        <v>26288</v>
      </c>
      <c r="C1282" s="35"/>
      <c r="D1282" s="38" t="b">
        <v>1</v>
      </c>
      <c r="E1282" s="38" t="b">
        <v>0</v>
      </c>
      <c r="F1282" s="38" t="b">
        <v>0</v>
      </c>
      <c r="G1282" s="38" t="b">
        <v>0</v>
      </c>
      <c r="H1282" s="38" t="b">
        <v>0</v>
      </c>
      <c r="I1282" s="38" t="b">
        <v>1</v>
      </c>
      <c r="J1282" s="39"/>
      <c r="K1282" s="39"/>
      <c r="L1282" s="38" t="b">
        <v>1</v>
      </c>
      <c r="M1282" s="40">
        <v>45758.0</v>
      </c>
      <c r="N1282" s="41" t="s">
        <v>1805</v>
      </c>
      <c r="O1282" s="41" t="s">
        <v>26289</v>
      </c>
      <c r="P1282" s="42" t="s">
        <v>30434</v>
      </c>
      <c r="Q1282" s="41" t="s">
        <v>24600</v>
      </c>
      <c r="R1282" s="41" t="s">
        <v>972</v>
      </c>
      <c r="S1282" s="41" t="s">
        <v>3812</v>
      </c>
      <c r="T1282" s="41" t="s">
        <v>3813</v>
      </c>
      <c r="U1282" s="41" t="s">
        <v>26290</v>
      </c>
      <c r="V1282" s="43"/>
      <c r="W1282" s="43"/>
      <c r="X1282" s="43"/>
      <c r="Y1282" s="41" t="s">
        <v>27870</v>
      </c>
      <c r="Z1282" s="41" t="s">
        <v>27845</v>
      </c>
      <c r="AA1282" s="41" t="s">
        <v>24600</v>
      </c>
      <c r="AB1282" s="39"/>
      <c r="AC1282" s="39"/>
      <c r="AD1282" s="41" t="s">
        <v>151</v>
      </c>
      <c r="AE1282" s="41" t="s">
        <v>27846</v>
      </c>
      <c r="AF1282" s="43"/>
      <c r="AG1282" s="43"/>
      <c r="AH1282" s="43"/>
      <c r="AI1282" s="43"/>
      <c r="AJ1282" s="43"/>
      <c r="AK1282" s="43"/>
      <c r="AL1282" s="43"/>
      <c r="AM1282" s="41" t="s">
        <v>26291</v>
      </c>
      <c r="AN1282" s="43"/>
      <c r="AO1282" s="41" t="s">
        <v>24604</v>
      </c>
      <c r="AP1282" s="43"/>
      <c r="AQ1282" s="43"/>
      <c r="AR1282" s="43"/>
      <c r="AS1282" s="29"/>
    </row>
    <row r="1283">
      <c r="A1283" s="28"/>
      <c r="B1283" s="37" t="s">
        <v>26768</v>
      </c>
      <c r="C1283" s="35"/>
      <c r="D1283" s="38" t="b">
        <v>1</v>
      </c>
      <c r="E1283" s="38" t="b">
        <v>0</v>
      </c>
      <c r="F1283" s="38" t="b">
        <v>0</v>
      </c>
      <c r="G1283" s="38" t="b">
        <v>0</v>
      </c>
      <c r="H1283" s="38" t="b">
        <v>0</v>
      </c>
      <c r="I1283" s="38" t="b">
        <v>0</v>
      </c>
      <c r="J1283" s="39"/>
      <c r="K1283" s="39"/>
      <c r="L1283" s="38" t="b">
        <v>1</v>
      </c>
      <c r="M1283" s="41" t="s">
        <v>26140</v>
      </c>
      <c r="N1283" s="41" t="s">
        <v>1805</v>
      </c>
      <c r="O1283" s="41" t="s">
        <v>26769</v>
      </c>
      <c r="P1283" s="42" t="s">
        <v>30435</v>
      </c>
      <c r="Q1283" s="41" t="s">
        <v>26142</v>
      </c>
      <c r="R1283" s="41" t="s">
        <v>16380</v>
      </c>
      <c r="S1283" s="41" t="s">
        <v>3812</v>
      </c>
      <c r="T1283" s="41" t="s">
        <v>3813</v>
      </c>
      <c r="U1283" s="39"/>
      <c r="V1283" s="43"/>
      <c r="W1283" s="41" t="s">
        <v>26770</v>
      </c>
      <c r="X1283" s="43"/>
      <c r="Y1283" s="41" t="s">
        <v>27980</v>
      </c>
      <c r="Z1283" s="41" t="s">
        <v>27980</v>
      </c>
      <c r="AA1283" s="41" t="s">
        <v>26142</v>
      </c>
      <c r="AB1283" s="39"/>
      <c r="AC1283" s="39"/>
      <c r="AD1283" s="41" t="s">
        <v>151</v>
      </c>
      <c r="AE1283" s="41" t="s">
        <v>27846</v>
      </c>
      <c r="AF1283" s="43"/>
      <c r="AG1283" s="43"/>
      <c r="AH1283" s="43"/>
      <c r="AI1283" s="43"/>
      <c r="AJ1283" s="43"/>
      <c r="AK1283" s="43"/>
      <c r="AL1283" s="43"/>
      <c r="AM1283" s="43"/>
      <c r="AN1283" s="43"/>
      <c r="AO1283" s="43"/>
      <c r="AP1283" s="43"/>
      <c r="AQ1283" s="43"/>
      <c r="AR1283" s="43"/>
      <c r="AS1283" s="29"/>
    </row>
    <row r="1284">
      <c r="A1284" s="28"/>
      <c r="B1284" s="37" t="s">
        <v>26188</v>
      </c>
      <c r="C1284" s="35"/>
      <c r="D1284" s="38" t="b">
        <v>1</v>
      </c>
      <c r="E1284" s="38" t="b">
        <v>1</v>
      </c>
      <c r="F1284" s="38" t="b">
        <v>0</v>
      </c>
      <c r="G1284" s="38" t="b">
        <v>0</v>
      </c>
      <c r="H1284" s="38" t="b">
        <v>0</v>
      </c>
      <c r="I1284" s="38" t="b">
        <v>0</v>
      </c>
      <c r="J1284" s="39"/>
      <c r="K1284" s="39"/>
      <c r="L1284" s="38" t="b">
        <v>1</v>
      </c>
      <c r="M1284" s="40">
        <v>45698.0</v>
      </c>
      <c r="N1284" s="41" t="s">
        <v>1921</v>
      </c>
      <c r="O1284" s="41" t="s">
        <v>26189</v>
      </c>
      <c r="P1284" s="42" t="s">
        <v>30436</v>
      </c>
      <c r="Q1284" s="41" t="s">
        <v>26016</v>
      </c>
      <c r="R1284" s="41" t="s">
        <v>16866</v>
      </c>
      <c r="S1284" s="41" t="s">
        <v>16077</v>
      </c>
      <c r="T1284" s="41" t="s">
        <v>16078</v>
      </c>
      <c r="U1284" s="39"/>
      <c r="V1284" s="43"/>
      <c r="W1284" s="41" t="s">
        <v>26190</v>
      </c>
      <c r="X1284" s="43"/>
      <c r="Y1284" s="41" t="s">
        <v>29190</v>
      </c>
      <c r="Z1284" s="41" t="s">
        <v>27980</v>
      </c>
      <c r="AA1284" s="41" t="s">
        <v>26016</v>
      </c>
      <c r="AB1284" s="39"/>
      <c r="AC1284" s="39"/>
      <c r="AD1284" s="41" t="s">
        <v>16462</v>
      </c>
      <c r="AE1284" s="41" t="s">
        <v>27846</v>
      </c>
      <c r="AF1284" s="43"/>
      <c r="AG1284" s="43"/>
      <c r="AH1284" s="43"/>
      <c r="AI1284" s="43"/>
      <c r="AJ1284" s="43"/>
      <c r="AK1284" s="43"/>
      <c r="AL1284" s="43"/>
      <c r="AM1284" s="43"/>
      <c r="AN1284" s="43"/>
      <c r="AO1284" s="43"/>
      <c r="AP1284" s="43"/>
      <c r="AQ1284" s="43"/>
      <c r="AR1284" s="43"/>
      <c r="AS1284" s="29"/>
    </row>
    <row r="1285">
      <c r="A1285" s="28"/>
      <c r="B1285" s="37" t="s">
        <v>26334</v>
      </c>
      <c r="C1285" s="35"/>
      <c r="D1285" s="38" t="b">
        <v>1</v>
      </c>
      <c r="E1285" s="38" t="b">
        <v>0</v>
      </c>
      <c r="F1285" s="38" t="b">
        <v>0</v>
      </c>
      <c r="G1285" s="38" t="b">
        <v>0</v>
      </c>
      <c r="H1285" s="38" t="b">
        <v>0</v>
      </c>
      <c r="I1285" s="38" t="b">
        <v>0</v>
      </c>
      <c r="J1285" s="39"/>
      <c r="K1285" s="39"/>
      <c r="L1285" s="38" t="b">
        <v>1</v>
      </c>
      <c r="M1285" s="41" t="s">
        <v>24688</v>
      </c>
      <c r="N1285" s="41" t="s">
        <v>1921</v>
      </c>
      <c r="O1285" s="41" t="s">
        <v>26335</v>
      </c>
      <c r="P1285" s="42" t="s">
        <v>30437</v>
      </c>
      <c r="Q1285" s="41" t="s">
        <v>25733</v>
      </c>
      <c r="R1285" s="41" t="s">
        <v>16866</v>
      </c>
      <c r="S1285" s="41" t="s">
        <v>12026</v>
      </c>
      <c r="T1285" s="43"/>
      <c r="U1285" s="41" t="s">
        <v>16868</v>
      </c>
      <c r="V1285" s="43"/>
      <c r="W1285" s="43"/>
      <c r="X1285" s="43"/>
      <c r="Y1285" s="41" t="s">
        <v>27870</v>
      </c>
      <c r="Z1285" s="41" t="s">
        <v>29190</v>
      </c>
      <c r="AA1285" s="41" t="s">
        <v>25733</v>
      </c>
      <c r="AB1285" s="39"/>
      <c r="AC1285" s="39"/>
      <c r="AD1285" s="41" t="s">
        <v>14522</v>
      </c>
      <c r="AE1285" s="41" t="s">
        <v>27846</v>
      </c>
      <c r="AF1285" s="43"/>
      <c r="AG1285" s="43"/>
      <c r="AH1285" s="43"/>
      <c r="AI1285" s="43"/>
      <c r="AJ1285" s="43"/>
      <c r="AK1285" s="43"/>
      <c r="AL1285" s="43"/>
      <c r="AM1285" s="43"/>
      <c r="AN1285" s="43"/>
      <c r="AO1285" s="41" t="s">
        <v>23532</v>
      </c>
      <c r="AP1285" s="43"/>
      <c r="AQ1285" s="43"/>
      <c r="AR1285" s="43"/>
      <c r="AS1285" s="29"/>
    </row>
    <row r="1286">
      <c r="A1286" s="28"/>
      <c r="B1286" s="37" t="s">
        <v>26330</v>
      </c>
      <c r="C1286" s="35"/>
      <c r="D1286" s="38" t="b">
        <v>1</v>
      </c>
      <c r="E1286" s="38" t="b">
        <v>0</v>
      </c>
      <c r="F1286" s="38" t="b">
        <v>0</v>
      </c>
      <c r="G1286" s="38" t="b">
        <v>0</v>
      </c>
      <c r="H1286" s="38" t="b">
        <v>0</v>
      </c>
      <c r="I1286" s="38" t="b">
        <v>0</v>
      </c>
      <c r="J1286" s="39"/>
      <c r="K1286" s="39"/>
      <c r="L1286" s="38" t="b">
        <v>1</v>
      </c>
      <c r="M1286" s="40">
        <v>45698.0</v>
      </c>
      <c r="N1286" s="41" t="s">
        <v>1921</v>
      </c>
      <c r="O1286" s="41" t="s">
        <v>26331</v>
      </c>
      <c r="P1286" s="42" t="s">
        <v>30438</v>
      </c>
      <c r="Q1286" s="41" t="s">
        <v>26016</v>
      </c>
      <c r="R1286" s="41" t="s">
        <v>16866</v>
      </c>
      <c r="S1286" s="41" t="s">
        <v>10564</v>
      </c>
      <c r="T1286" s="41" t="s">
        <v>10638</v>
      </c>
      <c r="U1286" s="41" t="s">
        <v>16868</v>
      </c>
      <c r="V1286" s="43"/>
      <c r="W1286" s="43"/>
      <c r="X1286" s="43"/>
      <c r="Y1286" s="41" t="s">
        <v>27870</v>
      </c>
      <c r="Z1286" s="41" t="s">
        <v>29190</v>
      </c>
      <c r="AA1286" s="41" t="s">
        <v>26016</v>
      </c>
      <c r="AB1286" s="39"/>
      <c r="AC1286" s="39"/>
      <c r="AD1286" s="41" t="s">
        <v>215</v>
      </c>
      <c r="AE1286" s="41" t="s">
        <v>27846</v>
      </c>
      <c r="AF1286" s="43"/>
      <c r="AG1286" s="43"/>
      <c r="AH1286" s="43"/>
      <c r="AI1286" s="43"/>
      <c r="AJ1286" s="43"/>
      <c r="AK1286" s="43"/>
      <c r="AL1286" s="43"/>
      <c r="AM1286" s="43"/>
      <c r="AN1286" s="43"/>
      <c r="AO1286" s="41" t="s">
        <v>23532</v>
      </c>
      <c r="AP1286" s="43"/>
      <c r="AQ1286" s="43"/>
      <c r="AR1286" s="43"/>
      <c r="AS1286" s="29"/>
    </row>
    <row r="1287">
      <c r="A1287" s="28"/>
      <c r="B1287" s="37" t="s">
        <v>26338</v>
      </c>
      <c r="C1287" s="35"/>
      <c r="D1287" s="38" t="b">
        <v>1</v>
      </c>
      <c r="E1287" s="38" t="b">
        <v>0</v>
      </c>
      <c r="F1287" s="38" t="b">
        <v>0</v>
      </c>
      <c r="G1287" s="38" t="b">
        <v>0</v>
      </c>
      <c r="H1287" s="38" t="b">
        <v>0</v>
      </c>
      <c r="I1287" s="38" t="b">
        <v>0</v>
      </c>
      <c r="J1287" s="39"/>
      <c r="K1287" s="39"/>
      <c r="L1287" s="38" t="b">
        <v>1</v>
      </c>
      <c r="M1287" s="41" t="s">
        <v>24688</v>
      </c>
      <c r="N1287" s="41" t="s">
        <v>1921</v>
      </c>
      <c r="O1287" s="41" t="s">
        <v>26339</v>
      </c>
      <c r="P1287" s="42" t="s">
        <v>30439</v>
      </c>
      <c r="Q1287" s="41" t="s">
        <v>24691</v>
      </c>
      <c r="R1287" s="41" t="s">
        <v>162</v>
      </c>
      <c r="S1287" s="41" t="s">
        <v>12026</v>
      </c>
      <c r="T1287" s="43"/>
      <c r="U1287" s="41" t="s">
        <v>16868</v>
      </c>
      <c r="V1287" s="43"/>
      <c r="W1287" s="41" t="s">
        <v>26190</v>
      </c>
      <c r="X1287" s="43"/>
      <c r="Y1287" s="41" t="s">
        <v>27870</v>
      </c>
      <c r="Z1287" s="41" t="s">
        <v>29126</v>
      </c>
      <c r="AA1287" s="41" t="s">
        <v>24691</v>
      </c>
      <c r="AB1287" s="39"/>
      <c r="AC1287" s="39"/>
      <c r="AD1287" s="41" t="s">
        <v>151</v>
      </c>
      <c r="AE1287" s="41" t="s">
        <v>27846</v>
      </c>
      <c r="AF1287" s="43"/>
      <c r="AG1287" s="43"/>
      <c r="AH1287" s="43"/>
      <c r="AI1287" s="43"/>
      <c r="AJ1287" s="43"/>
      <c r="AK1287" s="43"/>
      <c r="AL1287" s="43"/>
      <c r="AM1287" s="43"/>
      <c r="AN1287" s="43"/>
      <c r="AO1287" s="41" t="s">
        <v>23532</v>
      </c>
      <c r="AP1287" s="43"/>
      <c r="AQ1287" s="43"/>
      <c r="AR1287" s="43"/>
      <c r="AS1287" s="29"/>
    </row>
    <row r="1288">
      <c r="A1288" s="28"/>
      <c r="B1288" s="37" t="s">
        <v>26336</v>
      </c>
      <c r="C1288" s="35"/>
      <c r="D1288" s="38" t="b">
        <v>1</v>
      </c>
      <c r="E1288" s="38" t="b">
        <v>0</v>
      </c>
      <c r="F1288" s="38" t="b">
        <v>0</v>
      </c>
      <c r="G1288" s="38" t="b">
        <v>0</v>
      </c>
      <c r="H1288" s="38" t="b">
        <v>0</v>
      </c>
      <c r="I1288" s="38" t="b">
        <v>0</v>
      </c>
      <c r="J1288" s="39"/>
      <c r="K1288" s="39"/>
      <c r="L1288" s="38" t="b">
        <v>1</v>
      </c>
      <c r="M1288" s="41" t="s">
        <v>26315</v>
      </c>
      <c r="N1288" s="41" t="s">
        <v>1921</v>
      </c>
      <c r="O1288" s="41" t="s">
        <v>26337</v>
      </c>
      <c r="P1288" s="42" t="s">
        <v>30440</v>
      </c>
      <c r="Q1288" s="41" t="s">
        <v>26318</v>
      </c>
      <c r="R1288" s="41" t="s">
        <v>162</v>
      </c>
      <c r="S1288" s="41" t="s">
        <v>12026</v>
      </c>
      <c r="T1288" s="43"/>
      <c r="U1288" s="41" t="s">
        <v>16868</v>
      </c>
      <c r="V1288" s="43"/>
      <c r="W1288" s="41" t="s">
        <v>26190</v>
      </c>
      <c r="X1288" s="43"/>
      <c r="Y1288" s="41" t="s">
        <v>27870</v>
      </c>
      <c r="Z1288" s="41" t="s">
        <v>29126</v>
      </c>
      <c r="AA1288" s="41" t="s">
        <v>26318</v>
      </c>
      <c r="AB1288" s="39"/>
      <c r="AC1288" s="39"/>
      <c r="AD1288" s="41" t="s">
        <v>151</v>
      </c>
      <c r="AE1288" s="41" t="s">
        <v>27846</v>
      </c>
      <c r="AF1288" s="43"/>
      <c r="AG1288" s="43"/>
      <c r="AH1288" s="43"/>
      <c r="AI1288" s="43"/>
      <c r="AJ1288" s="43"/>
      <c r="AK1288" s="43"/>
      <c r="AL1288" s="43"/>
      <c r="AM1288" s="43"/>
      <c r="AN1288" s="43"/>
      <c r="AO1288" s="41" t="s">
        <v>23532</v>
      </c>
      <c r="AP1288" s="43"/>
      <c r="AQ1288" s="43"/>
      <c r="AR1288" s="43"/>
      <c r="AS1288" s="29"/>
    </row>
    <row r="1289">
      <c r="A1289" s="28"/>
      <c r="B1289" s="37" t="s">
        <v>26334</v>
      </c>
      <c r="C1289" s="35"/>
      <c r="D1289" s="38" t="b">
        <v>1</v>
      </c>
      <c r="E1289" s="38" t="b">
        <v>0</v>
      </c>
      <c r="F1289" s="38" t="b">
        <v>0</v>
      </c>
      <c r="G1289" s="38" t="b">
        <v>0</v>
      </c>
      <c r="H1289" s="38" t="b">
        <v>0</v>
      </c>
      <c r="I1289" s="38" t="b">
        <v>0</v>
      </c>
      <c r="J1289" s="39"/>
      <c r="K1289" s="39"/>
      <c r="L1289" s="38" t="b">
        <v>1</v>
      </c>
      <c r="M1289" s="41" t="s">
        <v>24688</v>
      </c>
      <c r="N1289" s="41" t="s">
        <v>1921</v>
      </c>
      <c r="O1289" s="41" t="s">
        <v>26335</v>
      </c>
      <c r="P1289" s="42" t="s">
        <v>30441</v>
      </c>
      <c r="Q1289" s="41" t="s">
        <v>25733</v>
      </c>
      <c r="R1289" s="41" t="s">
        <v>16866</v>
      </c>
      <c r="S1289" s="41" t="s">
        <v>12026</v>
      </c>
      <c r="T1289" s="43"/>
      <c r="U1289" s="41" t="s">
        <v>16868</v>
      </c>
      <c r="V1289" s="43"/>
      <c r="W1289" s="43"/>
      <c r="X1289" s="43"/>
      <c r="Y1289" s="41" t="s">
        <v>27870</v>
      </c>
      <c r="Z1289" s="41" t="s">
        <v>29190</v>
      </c>
      <c r="AA1289" s="41" t="s">
        <v>25733</v>
      </c>
      <c r="AB1289" s="39"/>
      <c r="AC1289" s="39"/>
      <c r="AD1289" s="41" t="s">
        <v>14522</v>
      </c>
      <c r="AE1289" s="41" t="s">
        <v>27846</v>
      </c>
      <c r="AF1289" s="43"/>
      <c r="AG1289" s="43"/>
      <c r="AH1289" s="43"/>
      <c r="AI1289" s="43"/>
      <c r="AJ1289" s="43"/>
      <c r="AK1289" s="43"/>
      <c r="AL1289" s="43"/>
      <c r="AM1289" s="43"/>
      <c r="AN1289" s="43"/>
      <c r="AO1289" s="41" t="s">
        <v>23532</v>
      </c>
      <c r="AP1289" s="43"/>
      <c r="AQ1289" s="43"/>
      <c r="AR1289" s="43"/>
      <c r="AS1289" s="29"/>
    </row>
    <row r="1290">
      <c r="A1290" s="28"/>
      <c r="B1290" s="37" t="s">
        <v>26332</v>
      </c>
      <c r="C1290" s="35"/>
      <c r="D1290" s="38" t="b">
        <v>1</v>
      </c>
      <c r="E1290" s="38" t="b">
        <v>0</v>
      </c>
      <c r="F1290" s="38" t="b">
        <v>0</v>
      </c>
      <c r="G1290" s="38" t="b">
        <v>0</v>
      </c>
      <c r="H1290" s="38" t="b">
        <v>0</v>
      </c>
      <c r="I1290" s="38" t="b">
        <v>0</v>
      </c>
      <c r="J1290" s="39"/>
      <c r="K1290" s="39"/>
      <c r="L1290" s="38" t="b">
        <v>1</v>
      </c>
      <c r="M1290" s="41" t="s">
        <v>22979</v>
      </c>
      <c r="N1290" s="41" t="s">
        <v>1921</v>
      </c>
      <c r="O1290" s="41" t="s">
        <v>26333</v>
      </c>
      <c r="P1290" s="42" t="s">
        <v>30442</v>
      </c>
      <c r="Q1290" s="41" t="s">
        <v>24842</v>
      </c>
      <c r="R1290" s="41" t="s">
        <v>162</v>
      </c>
      <c r="S1290" s="41" t="s">
        <v>10625</v>
      </c>
      <c r="T1290" s="41" t="s">
        <v>10562</v>
      </c>
      <c r="U1290" s="41" t="s">
        <v>16868</v>
      </c>
      <c r="V1290" s="43"/>
      <c r="W1290" s="41" t="s">
        <v>26190</v>
      </c>
      <c r="X1290" s="43"/>
      <c r="Y1290" s="41" t="s">
        <v>27870</v>
      </c>
      <c r="Z1290" s="41" t="s">
        <v>29126</v>
      </c>
      <c r="AA1290" s="41" t="s">
        <v>24842</v>
      </c>
      <c r="AB1290" s="39"/>
      <c r="AC1290" s="39"/>
      <c r="AD1290" s="41" t="s">
        <v>151</v>
      </c>
      <c r="AE1290" s="41" t="s">
        <v>27846</v>
      </c>
      <c r="AF1290" s="43"/>
      <c r="AG1290" s="43"/>
      <c r="AH1290" s="43"/>
      <c r="AI1290" s="43"/>
      <c r="AJ1290" s="43"/>
      <c r="AK1290" s="43"/>
      <c r="AL1290" s="43"/>
      <c r="AM1290" s="43"/>
      <c r="AN1290" s="43"/>
      <c r="AO1290" s="41" t="s">
        <v>23532</v>
      </c>
      <c r="AP1290" s="43"/>
      <c r="AQ1290" s="43"/>
      <c r="AR1290" s="43"/>
      <c r="AS1290" s="29"/>
    </row>
    <row r="1291">
      <c r="A1291" s="28"/>
      <c r="B1291" s="37" t="s">
        <v>26330</v>
      </c>
      <c r="C1291" s="35"/>
      <c r="D1291" s="38" t="b">
        <v>1</v>
      </c>
      <c r="E1291" s="38" t="b">
        <v>0</v>
      </c>
      <c r="F1291" s="38" t="b">
        <v>0</v>
      </c>
      <c r="G1291" s="38" t="b">
        <v>0</v>
      </c>
      <c r="H1291" s="38" t="b">
        <v>0</v>
      </c>
      <c r="I1291" s="38" t="b">
        <v>0</v>
      </c>
      <c r="J1291" s="39"/>
      <c r="K1291" s="39"/>
      <c r="L1291" s="38" t="b">
        <v>1</v>
      </c>
      <c r="M1291" s="40">
        <v>45698.0</v>
      </c>
      <c r="N1291" s="41" t="s">
        <v>1921</v>
      </c>
      <c r="O1291" s="41" t="s">
        <v>26331</v>
      </c>
      <c r="P1291" s="42" t="s">
        <v>30443</v>
      </c>
      <c r="Q1291" s="41" t="s">
        <v>26016</v>
      </c>
      <c r="R1291" s="41" t="s">
        <v>16866</v>
      </c>
      <c r="S1291" s="41" t="s">
        <v>10564</v>
      </c>
      <c r="T1291" s="41" t="s">
        <v>10638</v>
      </c>
      <c r="U1291" s="41" t="s">
        <v>16868</v>
      </c>
      <c r="V1291" s="43"/>
      <c r="W1291" s="43"/>
      <c r="X1291" s="43"/>
      <c r="Y1291" s="41" t="s">
        <v>27870</v>
      </c>
      <c r="Z1291" s="41" t="s">
        <v>29190</v>
      </c>
      <c r="AA1291" s="41" t="s">
        <v>26016</v>
      </c>
      <c r="AB1291" s="39"/>
      <c r="AC1291" s="39"/>
      <c r="AD1291" s="41" t="s">
        <v>215</v>
      </c>
      <c r="AE1291" s="41" t="s">
        <v>27846</v>
      </c>
      <c r="AF1291" s="43"/>
      <c r="AG1291" s="43"/>
      <c r="AH1291" s="43"/>
      <c r="AI1291" s="43"/>
      <c r="AJ1291" s="43"/>
      <c r="AK1291" s="43"/>
      <c r="AL1291" s="43"/>
      <c r="AM1291" s="43"/>
      <c r="AN1291" s="43"/>
      <c r="AO1291" s="41" t="s">
        <v>23532</v>
      </c>
      <c r="AP1291" s="43"/>
      <c r="AQ1291" s="43"/>
      <c r="AR1291" s="43"/>
      <c r="AS1291" s="29"/>
    </row>
    <row r="1292">
      <c r="A1292" s="28"/>
      <c r="B1292" s="37" t="s">
        <v>26330</v>
      </c>
      <c r="C1292" s="35"/>
      <c r="D1292" s="38" t="b">
        <v>1</v>
      </c>
      <c r="E1292" s="38" t="b">
        <v>0</v>
      </c>
      <c r="F1292" s="38" t="b">
        <v>0</v>
      </c>
      <c r="G1292" s="38" t="b">
        <v>0</v>
      </c>
      <c r="H1292" s="38" t="b">
        <v>0</v>
      </c>
      <c r="I1292" s="38" t="b">
        <v>0</v>
      </c>
      <c r="J1292" s="39"/>
      <c r="K1292" s="39"/>
      <c r="L1292" s="38" t="b">
        <v>1</v>
      </c>
      <c r="M1292" s="40">
        <v>45698.0</v>
      </c>
      <c r="N1292" s="41" t="s">
        <v>1921</v>
      </c>
      <c r="O1292" s="41" t="s">
        <v>26331</v>
      </c>
      <c r="P1292" s="42" t="s">
        <v>30444</v>
      </c>
      <c r="Q1292" s="41" t="s">
        <v>26016</v>
      </c>
      <c r="R1292" s="41" t="s">
        <v>16866</v>
      </c>
      <c r="S1292" s="41" t="s">
        <v>10564</v>
      </c>
      <c r="T1292" s="41" t="s">
        <v>10638</v>
      </c>
      <c r="U1292" s="41" t="s">
        <v>16868</v>
      </c>
      <c r="V1292" s="43"/>
      <c r="W1292" s="43"/>
      <c r="X1292" s="43"/>
      <c r="Y1292" s="41" t="s">
        <v>27870</v>
      </c>
      <c r="Z1292" s="41" t="s">
        <v>29190</v>
      </c>
      <c r="AA1292" s="41" t="s">
        <v>26016</v>
      </c>
      <c r="AB1292" s="39"/>
      <c r="AC1292" s="39"/>
      <c r="AD1292" s="41" t="s">
        <v>215</v>
      </c>
      <c r="AE1292" s="41" t="s">
        <v>27846</v>
      </c>
      <c r="AF1292" s="43"/>
      <c r="AG1292" s="43"/>
      <c r="AH1292" s="43"/>
      <c r="AI1292" s="43"/>
      <c r="AJ1292" s="43"/>
      <c r="AK1292" s="43"/>
      <c r="AL1292" s="43"/>
      <c r="AM1292" s="43"/>
      <c r="AN1292" s="43"/>
      <c r="AO1292" s="41" t="s">
        <v>23532</v>
      </c>
      <c r="AP1292" s="43"/>
      <c r="AQ1292" s="43"/>
      <c r="AR1292" s="43"/>
      <c r="AS1292" s="29"/>
    </row>
    <row r="1293">
      <c r="A1293" s="28"/>
      <c r="B1293" s="37" t="s">
        <v>26188</v>
      </c>
      <c r="C1293" s="35"/>
      <c r="D1293" s="38" t="b">
        <v>1</v>
      </c>
      <c r="E1293" s="38" t="b">
        <v>1</v>
      </c>
      <c r="F1293" s="38" t="b">
        <v>0</v>
      </c>
      <c r="G1293" s="38" t="b">
        <v>0</v>
      </c>
      <c r="H1293" s="38" t="b">
        <v>0</v>
      </c>
      <c r="I1293" s="38" t="b">
        <v>0</v>
      </c>
      <c r="J1293" s="39"/>
      <c r="K1293" s="39"/>
      <c r="L1293" s="38" t="b">
        <v>1</v>
      </c>
      <c r="M1293" s="40">
        <v>45698.0</v>
      </c>
      <c r="N1293" s="41" t="s">
        <v>1921</v>
      </c>
      <c r="O1293" s="41" t="s">
        <v>26189</v>
      </c>
      <c r="P1293" s="42" t="s">
        <v>30445</v>
      </c>
      <c r="Q1293" s="41" t="s">
        <v>26016</v>
      </c>
      <c r="R1293" s="41" t="s">
        <v>16866</v>
      </c>
      <c r="S1293" s="41" t="s">
        <v>16077</v>
      </c>
      <c r="T1293" s="41" t="s">
        <v>16078</v>
      </c>
      <c r="U1293" s="39"/>
      <c r="V1293" s="43"/>
      <c r="W1293" s="41" t="s">
        <v>26190</v>
      </c>
      <c r="X1293" s="43"/>
      <c r="Y1293" s="41" t="s">
        <v>29190</v>
      </c>
      <c r="Z1293" s="41" t="s">
        <v>27980</v>
      </c>
      <c r="AA1293" s="41" t="s">
        <v>26016</v>
      </c>
      <c r="AB1293" s="39"/>
      <c r="AC1293" s="39"/>
      <c r="AD1293" s="41" t="s">
        <v>16462</v>
      </c>
      <c r="AE1293" s="41" t="s">
        <v>27846</v>
      </c>
      <c r="AF1293" s="43"/>
      <c r="AG1293" s="43"/>
      <c r="AH1293" s="43"/>
      <c r="AI1293" s="43"/>
      <c r="AJ1293" s="43"/>
      <c r="AK1293" s="43"/>
      <c r="AL1293" s="43"/>
      <c r="AM1293" s="43"/>
      <c r="AN1293" s="43"/>
      <c r="AO1293" s="43"/>
      <c r="AP1293" s="43"/>
      <c r="AQ1293" s="43"/>
      <c r="AR1293" s="43"/>
      <c r="AS1293" s="29"/>
    </row>
    <row r="1294">
      <c r="A1294" s="28"/>
      <c r="B1294" s="37" t="s">
        <v>26188</v>
      </c>
      <c r="C1294" s="35"/>
      <c r="D1294" s="38" t="b">
        <v>1</v>
      </c>
      <c r="E1294" s="38" t="b">
        <v>1</v>
      </c>
      <c r="F1294" s="38" t="b">
        <v>0</v>
      </c>
      <c r="G1294" s="38" t="b">
        <v>0</v>
      </c>
      <c r="H1294" s="38" t="b">
        <v>0</v>
      </c>
      <c r="I1294" s="38" t="b">
        <v>0</v>
      </c>
      <c r="J1294" s="39"/>
      <c r="K1294" s="39"/>
      <c r="L1294" s="38" t="b">
        <v>1</v>
      </c>
      <c r="M1294" s="40">
        <v>45698.0</v>
      </c>
      <c r="N1294" s="41" t="s">
        <v>1921</v>
      </c>
      <c r="O1294" s="41" t="s">
        <v>26189</v>
      </c>
      <c r="P1294" s="42" t="s">
        <v>30446</v>
      </c>
      <c r="Q1294" s="41" t="s">
        <v>26016</v>
      </c>
      <c r="R1294" s="41" t="s">
        <v>16866</v>
      </c>
      <c r="S1294" s="41" t="s">
        <v>16077</v>
      </c>
      <c r="T1294" s="41" t="s">
        <v>16078</v>
      </c>
      <c r="U1294" s="39"/>
      <c r="V1294" s="43"/>
      <c r="W1294" s="41" t="s">
        <v>26190</v>
      </c>
      <c r="X1294" s="43"/>
      <c r="Y1294" s="41" t="s">
        <v>29190</v>
      </c>
      <c r="Z1294" s="41" t="s">
        <v>27980</v>
      </c>
      <c r="AA1294" s="41" t="s">
        <v>26016</v>
      </c>
      <c r="AB1294" s="39"/>
      <c r="AC1294" s="39"/>
      <c r="AD1294" s="41" t="s">
        <v>16462</v>
      </c>
      <c r="AE1294" s="41" t="s">
        <v>27846</v>
      </c>
      <c r="AF1294" s="43"/>
      <c r="AG1294" s="43"/>
      <c r="AH1294" s="43"/>
      <c r="AI1294" s="43"/>
      <c r="AJ1294" s="43"/>
      <c r="AK1294" s="43"/>
      <c r="AL1294" s="43"/>
      <c r="AM1294" s="43"/>
      <c r="AN1294" s="43"/>
      <c r="AO1294" s="43"/>
      <c r="AP1294" s="43"/>
      <c r="AQ1294" s="43"/>
      <c r="AR1294" s="43"/>
      <c r="AS1294" s="29"/>
    </row>
    <row r="1295">
      <c r="A1295" s="28"/>
      <c r="B1295" s="37" t="s">
        <v>27596</v>
      </c>
      <c r="C1295" s="35"/>
      <c r="D1295" s="38" t="b">
        <v>1</v>
      </c>
      <c r="E1295" s="38" t="b">
        <v>0</v>
      </c>
      <c r="F1295" s="38" t="b">
        <v>0</v>
      </c>
      <c r="G1295" s="38" t="b">
        <v>0</v>
      </c>
      <c r="H1295" s="38" t="b">
        <v>0</v>
      </c>
      <c r="I1295" s="38" t="b">
        <v>0</v>
      </c>
      <c r="J1295" s="39"/>
      <c r="K1295" s="39"/>
      <c r="L1295" s="38" t="b">
        <v>1</v>
      </c>
      <c r="M1295" s="41" t="s">
        <v>23013</v>
      </c>
      <c r="N1295" s="41" t="s">
        <v>1921</v>
      </c>
      <c r="O1295" s="41" t="s">
        <v>27597</v>
      </c>
      <c r="P1295" s="42" t="s">
        <v>30447</v>
      </c>
      <c r="Q1295" s="41" t="s">
        <v>25741</v>
      </c>
      <c r="R1295" s="41" t="s">
        <v>16866</v>
      </c>
      <c r="S1295" s="41" t="s">
        <v>10564</v>
      </c>
      <c r="T1295" s="41" t="s">
        <v>10638</v>
      </c>
      <c r="U1295" s="41" t="s">
        <v>16868</v>
      </c>
      <c r="V1295" s="43"/>
      <c r="W1295" s="43"/>
      <c r="X1295" s="43"/>
      <c r="Y1295" s="41" t="s">
        <v>27870</v>
      </c>
      <c r="Z1295" s="41" t="s">
        <v>27870</v>
      </c>
      <c r="AA1295" s="41" t="s">
        <v>25741</v>
      </c>
      <c r="AB1295" s="39"/>
      <c r="AC1295" s="39"/>
      <c r="AD1295" s="41" t="s">
        <v>307</v>
      </c>
      <c r="AE1295" s="41" t="s">
        <v>27846</v>
      </c>
      <c r="AF1295" s="43"/>
      <c r="AG1295" s="43"/>
      <c r="AH1295" s="43"/>
      <c r="AI1295" s="43"/>
      <c r="AJ1295" s="43"/>
      <c r="AK1295" s="43"/>
      <c r="AL1295" s="43"/>
      <c r="AM1295" s="43"/>
      <c r="AN1295" s="43"/>
      <c r="AO1295" s="41" t="s">
        <v>23532</v>
      </c>
      <c r="AP1295" s="43"/>
      <c r="AQ1295" s="43"/>
      <c r="AR1295" s="43"/>
      <c r="AS1295" s="29"/>
    </row>
    <row r="1296">
      <c r="A1296" s="28"/>
      <c r="B1296" s="37" t="s">
        <v>27594</v>
      </c>
      <c r="C1296" s="35"/>
      <c r="D1296" s="38" t="b">
        <v>1</v>
      </c>
      <c r="E1296" s="38" t="b">
        <v>0</v>
      </c>
      <c r="F1296" s="38" t="b">
        <v>0</v>
      </c>
      <c r="G1296" s="38" t="b">
        <v>0</v>
      </c>
      <c r="H1296" s="38" t="b">
        <v>0</v>
      </c>
      <c r="I1296" s="38" t="b">
        <v>0</v>
      </c>
      <c r="J1296" s="39"/>
      <c r="K1296" s="39"/>
      <c r="L1296" s="38" t="b">
        <v>1</v>
      </c>
      <c r="M1296" s="41" t="s">
        <v>23013</v>
      </c>
      <c r="N1296" s="41" t="s">
        <v>1921</v>
      </c>
      <c r="O1296" s="41" t="s">
        <v>27595</v>
      </c>
      <c r="P1296" s="42" t="s">
        <v>30448</v>
      </c>
      <c r="Q1296" s="41" t="s">
        <v>26716</v>
      </c>
      <c r="R1296" s="41" t="s">
        <v>16380</v>
      </c>
      <c r="S1296" s="41" t="s">
        <v>10564</v>
      </c>
      <c r="T1296" s="41" t="s">
        <v>10638</v>
      </c>
      <c r="U1296" s="41" t="s">
        <v>16868</v>
      </c>
      <c r="V1296" s="43"/>
      <c r="W1296" s="43"/>
      <c r="X1296" s="43"/>
      <c r="Y1296" s="41" t="s">
        <v>27870</v>
      </c>
      <c r="Z1296" s="41" t="s">
        <v>27980</v>
      </c>
      <c r="AA1296" s="41" t="s">
        <v>26716</v>
      </c>
      <c r="AB1296" s="39"/>
      <c r="AC1296" s="39"/>
      <c r="AD1296" s="41" t="s">
        <v>151</v>
      </c>
      <c r="AE1296" s="41" t="s">
        <v>27846</v>
      </c>
      <c r="AF1296" s="43"/>
      <c r="AG1296" s="43"/>
      <c r="AH1296" s="43"/>
      <c r="AI1296" s="43"/>
      <c r="AJ1296" s="43"/>
      <c r="AK1296" s="43"/>
      <c r="AL1296" s="43"/>
      <c r="AM1296" s="43"/>
      <c r="AN1296" s="43"/>
      <c r="AO1296" s="41" t="s">
        <v>23532</v>
      </c>
      <c r="AP1296" s="43"/>
      <c r="AQ1296" s="43"/>
      <c r="AR1296" s="43"/>
      <c r="AS1296" s="29"/>
    </row>
    <row r="1297">
      <c r="A1297" s="28"/>
      <c r="B1297" s="37" t="s">
        <v>27592</v>
      </c>
      <c r="C1297" s="35"/>
      <c r="D1297" s="38" t="b">
        <v>1</v>
      </c>
      <c r="E1297" s="38" t="b">
        <v>1</v>
      </c>
      <c r="F1297" s="38" t="b">
        <v>0</v>
      </c>
      <c r="G1297" s="38" t="b">
        <v>0</v>
      </c>
      <c r="H1297" s="38" t="b">
        <v>0</v>
      </c>
      <c r="I1297" s="38" t="b">
        <v>0</v>
      </c>
      <c r="J1297" s="39"/>
      <c r="K1297" s="39"/>
      <c r="L1297" s="38" t="b">
        <v>1</v>
      </c>
      <c r="M1297" s="41" t="s">
        <v>26885</v>
      </c>
      <c r="N1297" s="41" t="s">
        <v>1921</v>
      </c>
      <c r="O1297" s="41" t="s">
        <v>27593</v>
      </c>
      <c r="P1297" s="42" t="s">
        <v>30449</v>
      </c>
      <c r="Q1297" s="41" t="s">
        <v>26887</v>
      </c>
      <c r="R1297" s="41" t="s">
        <v>146</v>
      </c>
      <c r="S1297" s="41" t="s">
        <v>10564</v>
      </c>
      <c r="T1297" s="41" t="s">
        <v>10638</v>
      </c>
      <c r="U1297" s="41" t="s">
        <v>16868</v>
      </c>
      <c r="V1297" s="43"/>
      <c r="W1297" s="43"/>
      <c r="X1297" s="43"/>
      <c r="Y1297" s="41" t="s">
        <v>27870</v>
      </c>
      <c r="Z1297" s="41" t="s">
        <v>29126</v>
      </c>
      <c r="AA1297" s="41" t="s">
        <v>26887</v>
      </c>
      <c r="AB1297" s="39"/>
      <c r="AC1297" s="39"/>
      <c r="AD1297" s="41" t="s">
        <v>16462</v>
      </c>
      <c r="AE1297" s="41" t="s">
        <v>27846</v>
      </c>
      <c r="AF1297" s="43"/>
      <c r="AG1297" s="43"/>
      <c r="AH1297" s="43"/>
      <c r="AI1297" s="43"/>
      <c r="AJ1297" s="43"/>
      <c r="AK1297" s="43"/>
      <c r="AL1297" s="43"/>
      <c r="AM1297" s="43"/>
      <c r="AN1297" s="43"/>
      <c r="AO1297" s="41" t="s">
        <v>23532</v>
      </c>
      <c r="AP1297" s="43"/>
      <c r="AQ1297" s="43"/>
      <c r="AR1297" s="43"/>
      <c r="AS1297" s="29"/>
    </row>
    <row r="1298">
      <c r="A1298" s="28"/>
      <c r="B1298" s="37" t="s">
        <v>27590</v>
      </c>
      <c r="C1298" s="35"/>
      <c r="D1298" s="38" t="b">
        <v>1</v>
      </c>
      <c r="E1298" s="38" t="b">
        <v>0</v>
      </c>
      <c r="F1298" s="38" t="b">
        <v>0</v>
      </c>
      <c r="G1298" s="38" t="b">
        <v>0</v>
      </c>
      <c r="H1298" s="38" t="b">
        <v>0</v>
      </c>
      <c r="I1298" s="38" t="b">
        <v>0</v>
      </c>
      <c r="J1298" s="39"/>
      <c r="K1298" s="39"/>
      <c r="L1298" s="38" t="b">
        <v>1</v>
      </c>
      <c r="M1298" s="41" t="s">
        <v>26992</v>
      </c>
      <c r="N1298" s="41" t="s">
        <v>1921</v>
      </c>
      <c r="O1298" s="41" t="s">
        <v>27591</v>
      </c>
      <c r="P1298" s="42" t="s">
        <v>30450</v>
      </c>
      <c r="Q1298" s="41" t="s">
        <v>26994</v>
      </c>
      <c r="R1298" s="41" t="s">
        <v>16380</v>
      </c>
      <c r="S1298" s="41" t="s">
        <v>10564</v>
      </c>
      <c r="T1298" s="41" t="s">
        <v>10638</v>
      </c>
      <c r="U1298" s="41" t="s">
        <v>16868</v>
      </c>
      <c r="V1298" s="43"/>
      <c r="W1298" s="43"/>
      <c r="X1298" s="43"/>
      <c r="Y1298" s="41" t="s">
        <v>27870</v>
      </c>
      <c r="Z1298" s="41" t="s">
        <v>27980</v>
      </c>
      <c r="AA1298" s="41" t="s">
        <v>26994</v>
      </c>
      <c r="AB1298" s="39"/>
      <c r="AC1298" s="39"/>
      <c r="AD1298" s="41" t="s">
        <v>151</v>
      </c>
      <c r="AE1298" s="41" t="s">
        <v>27846</v>
      </c>
      <c r="AF1298" s="43"/>
      <c r="AG1298" s="43"/>
      <c r="AH1298" s="43"/>
      <c r="AI1298" s="43"/>
      <c r="AJ1298" s="43"/>
      <c r="AK1298" s="43"/>
      <c r="AL1298" s="43"/>
      <c r="AM1298" s="43"/>
      <c r="AN1298" s="43"/>
      <c r="AO1298" s="41" t="s">
        <v>23532</v>
      </c>
      <c r="AP1298" s="43"/>
      <c r="AQ1298" s="43"/>
      <c r="AR1298" s="43"/>
      <c r="AS1298" s="29"/>
    </row>
    <row r="1299">
      <c r="A1299" s="28"/>
      <c r="B1299" s="37" t="s">
        <v>27634</v>
      </c>
      <c r="C1299" s="35"/>
      <c r="D1299" s="38" t="b">
        <v>1</v>
      </c>
      <c r="E1299" s="38" t="b">
        <v>0</v>
      </c>
      <c r="F1299" s="38" t="b">
        <v>0</v>
      </c>
      <c r="G1299" s="38" t="b">
        <v>0</v>
      </c>
      <c r="H1299" s="38" t="b">
        <v>0</v>
      </c>
      <c r="I1299" s="38" t="b">
        <v>0</v>
      </c>
      <c r="J1299" s="39"/>
      <c r="K1299" s="39"/>
      <c r="L1299" s="38" t="b">
        <v>1</v>
      </c>
      <c r="M1299" s="41" t="s">
        <v>23013</v>
      </c>
      <c r="N1299" s="41" t="s">
        <v>1921</v>
      </c>
      <c r="O1299" s="41" t="s">
        <v>27635</v>
      </c>
      <c r="P1299" s="42" t="s">
        <v>30451</v>
      </c>
      <c r="Q1299" s="41" t="s">
        <v>26716</v>
      </c>
      <c r="R1299" s="41" t="s">
        <v>16380</v>
      </c>
      <c r="S1299" s="41" t="s">
        <v>12026</v>
      </c>
      <c r="T1299" s="43"/>
      <c r="U1299" s="41" t="s">
        <v>16868</v>
      </c>
      <c r="V1299" s="43"/>
      <c r="W1299" s="43"/>
      <c r="X1299" s="43"/>
      <c r="Y1299" s="41" t="s">
        <v>27870</v>
      </c>
      <c r="Z1299" s="41" t="s">
        <v>29126</v>
      </c>
      <c r="AA1299" s="41" t="s">
        <v>26716</v>
      </c>
      <c r="AB1299" s="39"/>
      <c r="AC1299" s="39"/>
      <c r="AD1299" s="41" t="s">
        <v>151</v>
      </c>
      <c r="AE1299" s="41" t="s">
        <v>27846</v>
      </c>
      <c r="AF1299" s="43"/>
      <c r="AG1299" s="43"/>
      <c r="AH1299" s="43"/>
      <c r="AI1299" s="43"/>
      <c r="AJ1299" s="43"/>
      <c r="AK1299" s="43"/>
      <c r="AL1299" s="43"/>
      <c r="AM1299" s="43"/>
      <c r="AN1299" s="43"/>
      <c r="AO1299" s="41" t="s">
        <v>23532</v>
      </c>
      <c r="AP1299" s="43"/>
      <c r="AQ1299" s="43"/>
      <c r="AR1299" s="43"/>
      <c r="AS1299" s="29"/>
    </row>
    <row r="1300">
      <c r="A1300" s="28"/>
      <c r="B1300" s="37" t="s">
        <v>27592</v>
      </c>
      <c r="C1300" s="35"/>
      <c r="D1300" s="38" t="b">
        <v>1</v>
      </c>
      <c r="E1300" s="38" t="b">
        <v>1</v>
      </c>
      <c r="F1300" s="38" t="b">
        <v>0</v>
      </c>
      <c r="G1300" s="38" t="b">
        <v>0</v>
      </c>
      <c r="H1300" s="38" t="b">
        <v>0</v>
      </c>
      <c r="I1300" s="38" t="b">
        <v>0</v>
      </c>
      <c r="J1300" s="39"/>
      <c r="K1300" s="39"/>
      <c r="L1300" s="38" t="b">
        <v>1</v>
      </c>
      <c r="M1300" s="41" t="s">
        <v>26885</v>
      </c>
      <c r="N1300" s="41" t="s">
        <v>1921</v>
      </c>
      <c r="O1300" s="41" t="s">
        <v>27593</v>
      </c>
      <c r="P1300" s="42" t="s">
        <v>30452</v>
      </c>
      <c r="Q1300" s="41" t="s">
        <v>26887</v>
      </c>
      <c r="R1300" s="41" t="s">
        <v>146</v>
      </c>
      <c r="S1300" s="41" t="s">
        <v>10564</v>
      </c>
      <c r="T1300" s="41" t="s">
        <v>10638</v>
      </c>
      <c r="U1300" s="41" t="s">
        <v>16868</v>
      </c>
      <c r="V1300" s="43"/>
      <c r="W1300" s="43"/>
      <c r="X1300" s="43"/>
      <c r="Y1300" s="41" t="s">
        <v>27870</v>
      </c>
      <c r="Z1300" s="41" t="s">
        <v>29126</v>
      </c>
      <c r="AA1300" s="41" t="s">
        <v>26887</v>
      </c>
      <c r="AB1300" s="39"/>
      <c r="AC1300" s="39"/>
      <c r="AD1300" s="41" t="s">
        <v>16462</v>
      </c>
      <c r="AE1300" s="41" t="s">
        <v>27846</v>
      </c>
      <c r="AF1300" s="43"/>
      <c r="AG1300" s="43"/>
      <c r="AH1300" s="43"/>
      <c r="AI1300" s="43"/>
      <c r="AJ1300" s="43"/>
      <c r="AK1300" s="43"/>
      <c r="AL1300" s="43"/>
      <c r="AM1300" s="43"/>
      <c r="AN1300" s="43"/>
      <c r="AO1300" s="41" t="s">
        <v>23532</v>
      </c>
      <c r="AP1300" s="43"/>
      <c r="AQ1300" s="43"/>
      <c r="AR1300" s="43"/>
      <c r="AS1300" s="29"/>
    </row>
    <row r="1301">
      <c r="A1301" s="28"/>
      <c r="B1301" s="37" t="s">
        <v>27594</v>
      </c>
      <c r="C1301" s="35"/>
      <c r="D1301" s="38" t="b">
        <v>1</v>
      </c>
      <c r="E1301" s="38" t="b">
        <v>0</v>
      </c>
      <c r="F1301" s="38" t="b">
        <v>0</v>
      </c>
      <c r="G1301" s="38" t="b">
        <v>0</v>
      </c>
      <c r="H1301" s="38" t="b">
        <v>0</v>
      </c>
      <c r="I1301" s="38" t="b">
        <v>0</v>
      </c>
      <c r="J1301" s="39"/>
      <c r="K1301" s="39"/>
      <c r="L1301" s="38" t="b">
        <v>1</v>
      </c>
      <c r="M1301" s="41" t="s">
        <v>23013</v>
      </c>
      <c r="N1301" s="41" t="s">
        <v>1921</v>
      </c>
      <c r="O1301" s="41" t="s">
        <v>27595</v>
      </c>
      <c r="P1301" s="42" t="s">
        <v>30453</v>
      </c>
      <c r="Q1301" s="41" t="s">
        <v>26716</v>
      </c>
      <c r="R1301" s="41" t="s">
        <v>16380</v>
      </c>
      <c r="S1301" s="41" t="s">
        <v>10564</v>
      </c>
      <c r="T1301" s="41" t="s">
        <v>10638</v>
      </c>
      <c r="U1301" s="41" t="s">
        <v>16868</v>
      </c>
      <c r="V1301" s="43"/>
      <c r="W1301" s="43"/>
      <c r="X1301" s="43"/>
      <c r="Y1301" s="41" t="s">
        <v>27870</v>
      </c>
      <c r="Z1301" s="41" t="s">
        <v>27980</v>
      </c>
      <c r="AA1301" s="41" t="s">
        <v>26716</v>
      </c>
      <c r="AB1301" s="39"/>
      <c r="AC1301" s="39"/>
      <c r="AD1301" s="41" t="s">
        <v>151</v>
      </c>
      <c r="AE1301" s="41" t="s">
        <v>27846</v>
      </c>
      <c r="AF1301" s="43"/>
      <c r="AG1301" s="43"/>
      <c r="AH1301" s="43"/>
      <c r="AI1301" s="43"/>
      <c r="AJ1301" s="43"/>
      <c r="AK1301" s="43"/>
      <c r="AL1301" s="43"/>
      <c r="AM1301" s="43"/>
      <c r="AN1301" s="43"/>
      <c r="AO1301" s="41" t="s">
        <v>23532</v>
      </c>
      <c r="AP1301" s="43"/>
      <c r="AQ1301" s="43"/>
      <c r="AR1301" s="43"/>
      <c r="AS1301" s="29"/>
    </row>
    <row r="1302">
      <c r="A1302" s="28"/>
      <c r="B1302" s="37" t="s">
        <v>27590</v>
      </c>
      <c r="C1302" s="35"/>
      <c r="D1302" s="38" t="b">
        <v>1</v>
      </c>
      <c r="E1302" s="38" t="b">
        <v>0</v>
      </c>
      <c r="F1302" s="38" t="b">
        <v>0</v>
      </c>
      <c r="G1302" s="38" t="b">
        <v>0</v>
      </c>
      <c r="H1302" s="38" t="b">
        <v>0</v>
      </c>
      <c r="I1302" s="38" t="b">
        <v>0</v>
      </c>
      <c r="J1302" s="39"/>
      <c r="K1302" s="39"/>
      <c r="L1302" s="38" t="b">
        <v>1</v>
      </c>
      <c r="M1302" s="41" t="s">
        <v>26992</v>
      </c>
      <c r="N1302" s="41" t="s">
        <v>1921</v>
      </c>
      <c r="O1302" s="41" t="s">
        <v>27591</v>
      </c>
      <c r="P1302" s="42" t="s">
        <v>30454</v>
      </c>
      <c r="Q1302" s="41" t="s">
        <v>26994</v>
      </c>
      <c r="R1302" s="41" t="s">
        <v>16380</v>
      </c>
      <c r="S1302" s="41" t="s">
        <v>10564</v>
      </c>
      <c r="T1302" s="41" t="s">
        <v>10638</v>
      </c>
      <c r="U1302" s="41" t="s">
        <v>16868</v>
      </c>
      <c r="V1302" s="43"/>
      <c r="W1302" s="43"/>
      <c r="X1302" s="43"/>
      <c r="Y1302" s="41" t="s">
        <v>27870</v>
      </c>
      <c r="Z1302" s="41" t="s">
        <v>27980</v>
      </c>
      <c r="AA1302" s="41" t="s">
        <v>26994</v>
      </c>
      <c r="AB1302" s="39"/>
      <c r="AC1302" s="39"/>
      <c r="AD1302" s="41" t="s">
        <v>151</v>
      </c>
      <c r="AE1302" s="41" t="s">
        <v>27846</v>
      </c>
      <c r="AF1302" s="43"/>
      <c r="AG1302" s="43"/>
      <c r="AH1302" s="43"/>
      <c r="AI1302" s="43"/>
      <c r="AJ1302" s="43"/>
      <c r="AK1302" s="43"/>
      <c r="AL1302" s="43"/>
      <c r="AM1302" s="43"/>
      <c r="AN1302" s="43"/>
      <c r="AO1302" s="41" t="s">
        <v>23532</v>
      </c>
      <c r="AP1302" s="43"/>
      <c r="AQ1302" s="43"/>
      <c r="AR1302" s="43"/>
      <c r="AS1302" s="29"/>
    </row>
    <row r="1303">
      <c r="A1303" s="28"/>
      <c r="B1303" s="37" t="s">
        <v>27634</v>
      </c>
      <c r="C1303" s="35"/>
      <c r="D1303" s="38" t="b">
        <v>1</v>
      </c>
      <c r="E1303" s="38" t="b">
        <v>0</v>
      </c>
      <c r="F1303" s="38" t="b">
        <v>0</v>
      </c>
      <c r="G1303" s="38" t="b">
        <v>0</v>
      </c>
      <c r="H1303" s="38" t="b">
        <v>0</v>
      </c>
      <c r="I1303" s="38" t="b">
        <v>0</v>
      </c>
      <c r="J1303" s="39"/>
      <c r="K1303" s="39"/>
      <c r="L1303" s="38" t="b">
        <v>1</v>
      </c>
      <c r="M1303" s="41" t="s">
        <v>23013</v>
      </c>
      <c r="N1303" s="41" t="s">
        <v>1921</v>
      </c>
      <c r="O1303" s="41" t="s">
        <v>27635</v>
      </c>
      <c r="P1303" s="42" t="s">
        <v>30455</v>
      </c>
      <c r="Q1303" s="41" t="s">
        <v>26716</v>
      </c>
      <c r="R1303" s="41" t="s">
        <v>16380</v>
      </c>
      <c r="S1303" s="41" t="s">
        <v>12026</v>
      </c>
      <c r="T1303" s="43"/>
      <c r="U1303" s="41" t="s">
        <v>16868</v>
      </c>
      <c r="V1303" s="43"/>
      <c r="W1303" s="43"/>
      <c r="X1303" s="43"/>
      <c r="Y1303" s="41" t="s">
        <v>27870</v>
      </c>
      <c r="Z1303" s="41" t="s">
        <v>29126</v>
      </c>
      <c r="AA1303" s="41" t="s">
        <v>26716</v>
      </c>
      <c r="AB1303" s="39"/>
      <c r="AC1303" s="39"/>
      <c r="AD1303" s="41" t="s">
        <v>151</v>
      </c>
      <c r="AE1303" s="41" t="s">
        <v>27846</v>
      </c>
      <c r="AF1303" s="43"/>
      <c r="AG1303" s="43"/>
      <c r="AH1303" s="43"/>
      <c r="AI1303" s="43"/>
      <c r="AJ1303" s="43"/>
      <c r="AK1303" s="43"/>
      <c r="AL1303" s="43"/>
      <c r="AM1303" s="43"/>
      <c r="AN1303" s="43"/>
      <c r="AO1303" s="41" t="s">
        <v>23532</v>
      </c>
      <c r="AP1303" s="43"/>
      <c r="AQ1303" s="43"/>
      <c r="AR1303" s="43"/>
      <c r="AS1303" s="29"/>
    </row>
    <row r="1304">
      <c r="A1304" s="28"/>
      <c r="B1304" s="37" t="s">
        <v>27592</v>
      </c>
      <c r="C1304" s="35"/>
      <c r="D1304" s="38" t="b">
        <v>1</v>
      </c>
      <c r="E1304" s="38" t="b">
        <v>1</v>
      </c>
      <c r="F1304" s="38" t="b">
        <v>0</v>
      </c>
      <c r="G1304" s="38" t="b">
        <v>0</v>
      </c>
      <c r="H1304" s="38" t="b">
        <v>0</v>
      </c>
      <c r="I1304" s="38" t="b">
        <v>0</v>
      </c>
      <c r="J1304" s="39"/>
      <c r="K1304" s="39"/>
      <c r="L1304" s="38" t="b">
        <v>1</v>
      </c>
      <c r="M1304" s="41" t="s">
        <v>26885</v>
      </c>
      <c r="N1304" s="41" t="s">
        <v>1921</v>
      </c>
      <c r="O1304" s="41" t="s">
        <v>27593</v>
      </c>
      <c r="P1304" s="42" t="s">
        <v>30456</v>
      </c>
      <c r="Q1304" s="41" t="s">
        <v>26887</v>
      </c>
      <c r="R1304" s="41" t="s">
        <v>146</v>
      </c>
      <c r="S1304" s="41" t="s">
        <v>10564</v>
      </c>
      <c r="T1304" s="41" t="s">
        <v>10638</v>
      </c>
      <c r="U1304" s="41" t="s">
        <v>16868</v>
      </c>
      <c r="V1304" s="43"/>
      <c r="W1304" s="43"/>
      <c r="X1304" s="43"/>
      <c r="Y1304" s="41" t="s">
        <v>27870</v>
      </c>
      <c r="Z1304" s="41" t="s">
        <v>29126</v>
      </c>
      <c r="AA1304" s="41" t="s">
        <v>26887</v>
      </c>
      <c r="AB1304" s="39"/>
      <c r="AC1304" s="39"/>
      <c r="AD1304" s="41" t="s">
        <v>16462</v>
      </c>
      <c r="AE1304" s="41" t="s">
        <v>27846</v>
      </c>
      <c r="AF1304" s="43"/>
      <c r="AG1304" s="43"/>
      <c r="AH1304" s="43"/>
      <c r="AI1304" s="43"/>
      <c r="AJ1304" s="43"/>
      <c r="AK1304" s="43"/>
      <c r="AL1304" s="43"/>
      <c r="AM1304" s="43"/>
      <c r="AN1304" s="43"/>
      <c r="AO1304" s="41" t="s">
        <v>23532</v>
      </c>
      <c r="AP1304" s="43"/>
      <c r="AQ1304" s="43"/>
      <c r="AR1304" s="43"/>
      <c r="AS1304" s="29"/>
    </row>
    <row r="1305">
      <c r="A1305" s="28"/>
      <c r="B1305" s="37" t="s">
        <v>26396</v>
      </c>
      <c r="C1305" s="35"/>
      <c r="D1305" s="38" t="b">
        <v>1</v>
      </c>
      <c r="E1305" s="38" t="b">
        <v>1</v>
      </c>
      <c r="F1305" s="38" t="b">
        <v>0</v>
      </c>
      <c r="G1305" s="38" t="b">
        <v>0</v>
      </c>
      <c r="H1305" s="38" t="b">
        <v>0</v>
      </c>
      <c r="I1305" s="38" t="b">
        <v>0</v>
      </c>
      <c r="J1305" s="39"/>
      <c r="K1305" s="39"/>
      <c r="L1305" s="38" t="b">
        <v>1</v>
      </c>
      <c r="M1305" s="41" t="s">
        <v>26140</v>
      </c>
      <c r="N1305" s="41" t="s">
        <v>3870</v>
      </c>
      <c r="O1305" s="41" t="s">
        <v>26397</v>
      </c>
      <c r="P1305" s="42" t="s">
        <v>30457</v>
      </c>
      <c r="Q1305" s="41" t="s">
        <v>26142</v>
      </c>
      <c r="R1305" s="41" t="s">
        <v>16380</v>
      </c>
      <c r="S1305" s="41" t="s">
        <v>8646</v>
      </c>
      <c r="T1305" s="41" t="s">
        <v>8647</v>
      </c>
      <c r="U1305" s="39"/>
      <c r="V1305" s="43"/>
      <c r="W1305" s="41" t="s">
        <v>22200</v>
      </c>
      <c r="X1305" s="43"/>
      <c r="Y1305" s="41" t="s">
        <v>29126</v>
      </c>
      <c r="Z1305" s="41" t="s">
        <v>27980</v>
      </c>
      <c r="AA1305" s="41" t="s">
        <v>26142</v>
      </c>
      <c r="AB1305" s="39"/>
      <c r="AC1305" s="39"/>
      <c r="AD1305" s="41" t="s">
        <v>16462</v>
      </c>
      <c r="AE1305" s="41" t="s">
        <v>27846</v>
      </c>
      <c r="AF1305" s="43"/>
      <c r="AG1305" s="43"/>
      <c r="AH1305" s="43"/>
      <c r="AI1305" s="43"/>
      <c r="AJ1305" s="43"/>
      <c r="AK1305" s="43"/>
      <c r="AL1305" s="43"/>
      <c r="AM1305" s="43"/>
      <c r="AN1305" s="43"/>
      <c r="AO1305" s="43"/>
      <c r="AP1305" s="43"/>
      <c r="AQ1305" s="43"/>
      <c r="AR1305" s="43"/>
      <c r="AS1305" s="29"/>
    </row>
    <row r="1306">
      <c r="A1306" s="28"/>
      <c r="B1306" s="37" t="s">
        <v>26191</v>
      </c>
      <c r="C1306" s="35"/>
      <c r="D1306" s="38" t="b">
        <v>1</v>
      </c>
      <c r="E1306" s="38" t="b">
        <v>1</v>
      </c>
      <c r="F1306" s="38" t="b">
        <v>0</v>
      </c>
      <c r="G1306" s="38" t="b">
        <v>0</v>
      </c>
      <c r="H1306" s="38" t="b">
        <v>0</v>
      </c>
      <c r="I1306" s="38" t="b">
        <v>0</v>
      </c>
      <c r="J1306" s="39"/>
      <c r="K1306" s="39"/>
      <c r="L1306" s="38" t="b">
        <v>1</v>
      </c>
      <c r="M1306" s="41" t="s">
        <v>26140</v>
      </c>
      <c r="N1306" s="41" t="s">
        <v>3870</v>
      </c>
      <c r="O1306" s="41" t="s">
        <v>26192</v>
      </c>
      <c r="P1306" s="42" t="s">
        <v>30458</v>
      </c>
      <c r="Q1306" s="41" t="s">
        <v>26142</v>
      </c>
      <c r="R1306" s="41" t="s">
        <v>16380</v>
      </c>
      <c r="S1306" s="41" t="s">
        <v>8663</v>
      </c>
      <c r="T1306" s="41" t="s">
        <v>8664</v>
      </c>
      <c r="U1306" s="39"/>
      <c r="V1306" s="43"/>
      <c r="W1306" s="41" t="s">
        <v>22200</v>
      </c>
      <c r="X1306" s="43"/>
      <c r="Y1306" s="41" t="s">
        <v>29126</v>
      </c>
      <c r="Z1306" s="41" t="s">
        <v>27980</v>
      </c>
      <c r="AA1306" s="41" t="s">
        <v>26142</v>
      </c>
      <c r="AB1306" s="39"/>
      <c r="AC1306" s="39"/>
      <c r="AD1306" s="41" t="s">
        <v>16462</v>
      </c>
      <c r="AE1306" s="41" t="s">
        <v>27846</v>
      </c>
      <c r="AF1306" s="43"/>
      <c r="AG1306" s="43"/>
      <c r="AH1306" s="43"/>
      <c r="AI1306" s="43"/>
      <c r="AJ1306" s="43"/>
      <c r="AK1306" s="43"/>
      <c r="AL1306" s="43"/>
      <c r="AM1306" s="43"/>
      <c r="AN1306" s="43"/>
      <c r="AO1306" s="43"/>
      <c r="AP1306" s="43"/>
      <c r="AQ1306" s="43"/>
      <c r="AR1306" s="43"/>
      <c r="AS1306" s="29"/>
    </row>
    <row r="1307">
      <c r="A1307" s="28"/>
      <c r="B1307" s="37" t="s">
        <v>26191</v>
      </c>
      <c r="C1307" s="35"/>
      <c r="D1307" s="38" t="b">
        <v>1</v>
      </c>
      <c r="E1307" s="38" t="b">
        <v>1</v>
      </c>
      <c r="F1307" s="38" t="b">
        <v>0</v>
      </c>
      <c r="G1307" s="38" t="b">
        <v>0</v>
      </c>
      <c r="H1307" s="38" t="b">
        <v>0</v>
      </c>
      <c r="I1307" s="38" t="b">
        <v>0</v>
      </c>
      <c r="J1307" s="39"/>
      <c r="K1307" s="39"/>
      <c r="L1307" s="38" t="b">
        <v>1</v>
      </c>
      <c r="M1307" s="41" t="s">
        <v>26140</v>
      </c>
      <c r="N1307" s="41" t="s">
        <v>3870</v>
      </c>
      <c r="O1307" s="41" t="s">
        <v>26192</v>
      </c>
      <c r="P1307" s="42" t="s">
        <v>30459</v>
      </c>
      <c r="Q1307" s="41" t="s">
        <v>26142</v>
      </c>
      <c r="R1307" s="41" t="s">
        <v>16380</v>
      </c>
      <c r="S1307" s="41" t="s">
        <v>8663</v>
      </c>
      <c r="T1307" s="41" t="s">
        <v>8664</v>
      </c>
      <c r="U1307" s="39"/>
      <c r="V1307" s="43"/>
      <c r="W1307" s="41" t="s">
        <v>22200</v>
      </c>
      <c r="X1307" s="43"/>
      <c r="Y1307" s="41" t="s">
        <v>29126</v>
      </c>
      <c r="Z1307" s="41" t="s">
        <v>27980</v>
      </c>
      <c r="AA1307" s="41" t="s">
        <v>26142</v>
      </c>
      <c r="AB1307" s="39"/>
      <c r="AC1307" s="39"/>
      <c r="AD1307" s="41" t="s">
        <v>16462</v>
      </c>
      <c r="AE1307" s="41" t="s">
        <v>27846</v>
      </c>
      <c r="AF1307" s="43"/>
      <c r="AG1307" s="43"/>
      <c r="AH1307" s="43"/>
      <c r="AI1307" s="43"/>
      <c r="AJ1307" s="43"/>
      <c r="AK1307" s="43"/>
      <c r="AL1307" s="43"/>
      <c r="AM1307" s="43"/>
      <c r="AN1307" s="43"/>
      <c r="AO1307" s="43"/>
      <c r="AP1307" s="43"/>
      <c r="AQ1307" s="43"/>
      <c r="AR1307" s="43"/>
      <c r="AS1307" s="29"/>
    </row>
    <row r="1308">
      <c r="A1308" s="28"/>
      <c r="B1308" s="37" t="s">
        <v>27144</v>
      </c>
      <c r="C1308" s="35"/>
      <c r="D1308" s="38" t="b">
        <v>1</v>
      </c>
      <c r="E1308" s="38" t="b">
        <v>0</v>
      </c>
      <c r="F1308" s="38" t="b">
        <v>0</v>
      </c>
      <c r="G1308" s="38" t="b">
        <v>0</v>
      </c>
      <c r="H1308" s="38" t="b">
        <v>0</v>
      </c>
      <c r="I1308" s="38" t="b">
        <v>0</v>
      </c>
      <c r="J1308" s="39"/>
      <c r="K1308" s="39"/>
      <c r="L1308" s="38" t="b">
        <v>1</v>
      </c>
      <c r="M1308" s="41" t="s">
        <v>23013</v>
      </c>
      <c r="N1308" s="41" t="s">
        <v>3870</v>
      </c>
      <c r="O1308" s="41" t="s">
        <v>27145</v>
      </c>
      <c r="P1308" s="42" t="s">
        <v>30460</v>
      </c>
      <c r="Q1308" s="41" t="s">
        <v>26716</v>
      </c>
      <c r="R1308" s="41" t="s">
        <v>16380</v>
      </c>
      <c r="S1308" s="41" t="s">
        <v>27147</v>
      </c>
      <c r="T1308" s="41" t="s">
        <v>27148</v>
      </c>
      <c r="U1308" s="41" t="s">
        <v>16868</v>
      </c>
      <c r="V1308" s="43"/>
      <c r="W1308" s="43"/>
      <c r="X1308" s="43"/>
      <c r="Y1308" s="41" t="s">
        <v>27870</v>
      </c>
      <c r="Z1308" s="41" t="s">
        <v>27980</v>
      </c>
      <c r="AA1308" s="41" t="s">
        <v>26716</v>
      </c>
      <c r="AB1308" s="39"/>
      <c r="AC1308" s="39"/>
      <c r="AD1308" s="41" t="s">
        <v>151</v>
      </c>
      <c r="AE1308" s="41" t="s">
        <v>27846</v>
      </c>
      <c r="AF1308" s="43"/>
      <c r="AG1308" s="43"/>
      <c r="AH1308" s="43"/>
      <c r="AI1308" s="43"/>
      <c r="AJ1308" s="43"/>
      <c r="AK1308" s="43"/>
      <c r="AL1308" s="43"/>
      <c r="AM1308" s="43"/>
      <c r="AN1308" s="43"/>
      <c r="AO1308" s="41" t="s">
        <v>23532</v>
      </c>
      <c r="AP1308" s="43"/>
      <c r="AQ1308" s="43"/>
      <c r="AR1308" s="43"/>
      <c r="AS1308" s="29"/>
    </row>
    <row r="1309">
      <c r="A1309" s="28"/>
      <c r="B1309" s="37" t="s">
        <v>26208</v>
      </c>
      <c r="C1309" s="35"/>
      <c r="D1309" s="38" t="b">
        <v>1</v>
      </c>
      <c r="E1309" s="38" t="b">
        <v>1</v>
      </c>
      <c r="F1309" s="38" t="b">
        <v>0</v>
      </c>
      <c r="G1309" s="38" t="b">
        <v>0</v>
      </c>
      <c r="H1309" s="38" t="b">
        <v>0</v>
      </c>
      <c r="I1309" s="38" t="b">
        <v>0</v>
      </c>
      <c r="J1309" s="39"/>
      <c r="K1309" s="39"/>
      <c r="L1309" s="38" t="b">
        <v>1</v>
      </c>
      <c r="M1309" s="40">
        <v>45698.0</v>
      </c>
      <c r="N1309" s="41" t="s">
        <v>3870</v>
      </c>
      <c r="O1309" s="41" t="s">
        <v>26209</v>
      </c>
      <c r="P1309" s="42" t="s">
        <v>30461</v>
      </c>
      <c r="Q1309" s="41" t="s">
        <v>26016</v>
      </c>
      <c r="R1309" s="41" t="s">
        <v>16866</v>
      </c>
      <c r="S1309" s="41" t="s">
        <v>3937</v>
      </c>
      <c r="T1309" s="41" t="s">
        <v>3938</v>
      </c>
      <c r="U1309" s="39"/>
      <c r="V1309" s="43"/>
      <c r="W1309" s="41" t="s">
        <v>22200</v>
      </c>
      <c r="X1309" s="43"/>
      <c r="Y1309" s="41" t="s">
        <v>29190</v>
      </c>
      <c r="Z1309" s="41" t="s">
        <v>27980</v>
      </c>
      <c r="AA1309" s="41" t="s">
        <v>26016</v>
      </c>
      <c r="AB1309" s="39"/>
      <c r="AC1309" s="39"/>
      <c r="AD1309" s="41" t="s">
        <v>16462</v>
      </c>
      <c r="AE1309" s="41" t="s">
        <v>27846</v>
      </c>
      <c r="AF1309" s="43"/>
      <c r="AG1309" s="43"/>
      <c r="AH1309" s="43"/>
      <c r="AI1309" s="43"/>
      <c r="AJ1309" s="43"/>
      <c r="AK1309" s="43"/>
      <c r="AL1309" s="43"/>
      <c r="AM1309" s="43"/>
      <c r="AN1309" s="43"/>
      <c r="AO1309" s="43"/>
      <c r="AP1309" s="43"/>
      <c r="AQ1309" s="43"/>
      <c r="AR1309" s="43"/>
      <c r="AS1309" s="29"/>
    </row>
    <row r="1310">
      <c r="A1310" s="28"/>
      <c r="B1310" s="37" t="s">
        <v>26208</v>
      </c>
      <c r="C1310" s="35"/>
      <c r="D1310" s="38" t="b">
        <v>1</v>
      </c>
      <c r="E1310" s="38" t="b">
        <v>1</v>
      </c>
      <c r="F1310" s="38" t="b">
        <v>0</v>
      </c>
      <c r="G1310" s="38" t="b">
        <v>0</v>
      </c>
      <c r="H1310" s="38" t="b">
        <v>0</v>
      </c>
      <c r="I1310" s="38" t="b">
        <v>0</v>
      </c>
      <c r="J1310" s="39"/>
      <c r="K1310" s="39"/>
      <c r="L1310" s="38" t="b">
        <v>1</v>
      </c>
      <c r="M1310" s="40">
        <v>45698.0</v>
      </c>
      <c r="N1310" s="41" t="s">
        <v>3870</v>
      </c>
      <c r="O1310" s="41" t="s">
        <v>26209</v>
      </c>
      <c r="P1310" s="42" t="s">
        <v>30462</v>
      </c>
      <c r="Q1310" s="41" t="s">
        <v>26016</v>
      </c>
      <c r="R1310" s="41" t="s">
        <v>16866</v>
      </c>
      <c r="S1310" s="41" t="s">
        <v>3937</v>
      </c>
      <c r="T1310" s="41" t="s">
        <v>3938</v>
      </c>
      <c r="U1310" s="39"/>
      <c r="V1310" s="43"/>
      <c r="W1310" s="41" t="s">
        <v>22200</v>
      </c>
      <c r="X1310" s="43"/>
      <c r="Y1310" s="41" t="s">
        <v>29190</v>
      </c>
      <c r="Z1310" s="41" t="s">
        <v>27980</v>
      </c>
      <c r="AA1310" s="41" t="s">
        <v>26016</v>
      </c>
      <c r="AB1310" s="39"/>
      <c r="AC1310" s="39"/>
      <c r="AD1310" s="41" t="s">
        <v>16462</v>
      </c>
      <c r="AE1310" s="41" t="s">
        <v>27846</v>
      </c>
      <c r="AF1310" s="43"/>
      <c r="AG1310" s="43"/>
      <c r="AH1310" s="43"/>
      <c r="AI1310" s="43"/>
      <c r="AJ1310" s="43"/>
      <c r="AK1310" s="43"/>
      <c r="AL1310" s="43"/>
      <c r="AM1310" s="43"/>
      <c r="AN1310" s="43"/>
      <c r="AO1310" s="43"/>
      <c r="AP1310" s="43"/>
      <c r="AQ1310" s="43"/>
      <c r="AR1310" s="43"/>
      <c r="AS1310" s="29"/>
    </row>
    <row r="1311">
      <c r="A1311" s="28"/>
      <c r="B1311" s="37" t="s">
        <v>27252</v>
      </c>
      <c r="C1311" s="35"/>
      <c r="D1311" s="38" t="b">
        <v>1</v>
      </c>
      <c r="E1311" s="38" t="b">
        <v>1</v>
      </c>
      <c r="F1311" s="38" t="b">
        <v>0</v>
      </c>
      <c r="G1311" s="38" t="b">
        <v>0</v>
      </c>
      <c r="H1311" s="38" t="b">
        <v>0</v>
      </c>
      <c r="I1311" s="38" t="b">
        <v>0</v>
      </c>
      <c r="J1311" s="39"/>
      <c r="K1311" s="39"/>
      <c r="L1311" s="38" t="b">
        <v>1</v>
      </c>
      <c r="M1311" s="40">
        <v>45879.0</v>
      </c>
      <c r="N1311" s="41" t="s">
        <v>3870</v>
      </c>
      <c r="O1311" s="41" t="s">
        <v>27253</v>
      </c>
      <c r="P1311" s="42" t="s">
        <v>30463</v>
      </c>
      <c r="Q1311" s="41" t="s">
        <v>26459</v>
      </c>
      <c r="R1311" s="41" t="s">
        <v>162</v>
      </c>
      <c r="S1311" s="41" t="s">
        <v>27255</v>
      </c>
      <c r="T1311" s="43"/>
      <c r="U1311" s="39"/>
      <c r="V1311" s="43"/>
      <c r="W1311" s="41" t="s">
        <v>22200</v>
      </c>
      <c r="X1311" s="43"/>
      <c r="Y1311" s="41" t="s">
        <v>29126</v>
      </c>
      <c r="Z1311" s="41" t="s">
        <v>29126</v>
      </c>
      <c r="AA1311" s="41" t="s">
        <v>26459</v>
      </c>
      <c r="AB1311" s="39"/>
      <c r="AC1311" s="39"/>
      <c r="AD1311" s="41" t="s">
        <v>16462</v>
      </c>
      <c r="AE1311" s="41" t="s">
        <v>27846</v>
      </c>
      <c r="AF1311" s="43"/>
      <c r="AG1311" s="43"/>
      <c r="AH1311" s="43"/>
      <c r="AI1311" s="43"/>
      <c r="AJ1311" s="43"/>
      <c r="AK1311" s="43"/>
      <c r="AL1311" s="43"/>
      <c r="AM1311" s="43"/>
      <c r="AN1311" s="43"/>
      <c r="AO1311" s="43"/>
      <c r="AP1311" s="43"/>
      <c r="AQ1311" s="43"/>
      <c r="AR1311" s="43"/>
      <c r="AS1311" s="29"/>
    </row>
    <row r="1312">
      <c r="A1312" s="28"/>
      <c r="B1312" s="37" t="s">
        <v>27252</v>
      </c>
      <c r="C1312" s="35"/>
      <c r="D1312" s="38" t="b">
        <v>1</v>
      </c>
      <c r="E1312" s="38" t="b">
        <v>1</v>
      </c>
      <c r="F1312" s="38" t="b">
        <v>0</v>
      </c>
      <c r="G1312" s="38" t="b">
        <v>0</v>
      </c>
      <c r="H1312" s="38" t="b">
        <v>0</v>
      </c>
      <c r="I1312" s="38" t="b">
        <v>0</v>
      </c>
      <c r="J1312" s="39"/>
      <c r="K1312" s="39"/>
      <c r="L1312" s="38" t="b">
        <v>1</v>
      </c>
      <c r="M1312" s="40">
        <v>45879.0</v>
      </c>
      <c r="N1312" s="41" t="s">
        <v>3870</v>
      </c>
      <c r="O1312" s="41" t="s">
        <v>27253</v>
      </c>
      <c r="P1312" s="42" t="s">
        <v>30464</v>
      </c>
      <c r="Q1312" s="41" t="s">
        <v>26459</v>
      </c>
      <c r="R1312" s="41" t="s">
        <v>162</v>
      </c>
      <c r="S1312" s="41" t="s">
        <v>27255</v>
      </c>
      <c r="T1312" s="43"/>
      <c r="U1312" s="39"/>
      <c r="V1312" s="43"/>
      <c r="W1312" s="41" t="s">
        <v>22200</v>
      </c>
      <c r="X1312" s="43"/>
      <c r="Y1312" s="41" t="s">
        <v>29126</v>
      </c>
      <c r="Z1312" s="41" t="s">
        <v>29126</v>
      </c>
      <c r="AA1312" s="41" t="s">
        <v>26459</v>
      </c>
      <c r="AB1312" s="39"/>
      <c r="AC1312" s="39"/>
      <c r="AD1312" s="41" t="s">
        <v>16462</v>
      </c>
      <c r="AE1312" s="41" t="s">
        <v>27846</v>
      </c>
      <c r="AF1312" s="43"/>
      <c r="AG1312" s="43"/>
      <c r="AH1312" s="43"/>
      <c r="AI1312" s="43"/>
      <c r="AJ1312" s="43"/>
      <c r="AK1312" s="43"/>
      <c r="AL1312" s="43"/>
      <c r="AM1312" s="43"/>
      <c r="AN1312" s="43"/>
      <c r="AO1312" s="43"/>
      <c r="AP1312" s="43"/>
      <c r="AQ1312" s="43"/>
      <c r="AR1312" s="43"/>
      <c r="AS1312" s="29"/>
    </row>
    <row r="1313">
      <c r="A1313" s="28"/>
      <c r="B1313" s="37" t="s">
        <v>27256</v>
      </c>
      <c r="C1313" s="35"/>
      <c r="D1313" s="38" t="b">
        <v>1</v>
      </c>
      <c r="E1313" s="38" t="b">
        <v>1</v>
      </c>
      <c r="F1313" s="38" t="b">
        <v>0</v>
      </c>
      <c r="G1313" s="38" t="b">
        <v>0</v>
      </c>
      <c r="H1313" s="38" t="b">
        <v>0</v>
      </c>
      <c r="I1313" s="38" t="b">
        <v>0</v>
      </c>
      <c r="J1313" s="39"/>
      <c r="K1313" s="39"/>
      <c r="L1313" s="38" t="b">
        <v>1</v>
      </c>
      <c r="M1313" s="40">
        <v>45879.0</v>
      </c>
      <c r="N1313" s="41" t="s">
        <v>3870</v>
      </c>
      <c r="O1313" s="41" t="s">
        <v>27257</v>
      </c>
      <c r="P1313" s="42" t="s">
        <v>30465</v>
      </c>
      <c r="Q1313" s="41" t="s">
        <v>26459</v>
      </c>
      <c r="R1313" s="41" t="s">
        <v>162</v>
      </c>
      <c r="S1313" s="41" t="s">
        <v>27259</v>
      </c>
      <c r="T1313" s="43"/>
      <c r="U1313" s="39"/>
      <c r="V1313" s="43"/>
      <c r="W1313" s="41" t="s">
        <v>22200</v>
      </c>
      <c r="X1313" s="43"/>
      <c r="Y1313" s="41" t="s">
        <v>29126</v>
      </c>
      <c r="Z1313" s="41" t="s">
        <v>29126</v>
      </c>
      <c r="AA1313" s="41" t="s">
        <v>26459</v>
      </c>
      <c r="AB1313" s="39"/>
      <c r="AC1313" s="39"/>
      <c r="AD1313" s="41" t="s">
        <v>16462</v>
      </c>
      <c r="AE1313" s="41" t="s">
        <v>27846</v>
      </c>
      <c r="AF1313" s="43"/>
      <c r="AG1313" s="43"/>
      <c r="AH1313" s="43"/>
      <c r="AI1313" s="43"/>
      <c r="AJ1313" s="43"/>
      <c r="AK1313" s="43"/>
      <c r="AL1313" s="43"/>
      <c r="AM1313" s="43"/>
      <c r="AN1313" s="43"/>
      <c r="AO1313" s="43"/>
      <c r="AP1313" s="43"/>
      <c r="AQ1313" s="43"/>
      <c r="AR1313" s="43"/>
      <c r="AS1313" s="29"/>
    </row>
    <row r="1314">
      <c r="A1314" s="28"/>
      <c r="B1314" s="37" t="s">
        <v>27256</v>
      </c>
      <c r="C1314" s="35"/>
      <c r="D1314" s="38" t="b">
        <v>1</v>
      </c>
      <c r="E1314" s="38" t="b">
        <v>1</v>
      </c>
      <c r="F1314" s="38" t="b">
        <v>0</v>
      </c>
      <c r="G1314" s="38" t="b">
        <v>0</v>
      </c>
      <c r="H1314" s="38" t="b">
        <v>0</v>
      </c>
      <c r="I1314" s="38" t="b">
        <v>0</v>
      </c>
      <c r="J1314" s="39"/>
      <c r="K1314" s="39"/>
      <c r="L1314" s="38" t="b">
        <v>1</v>
      </c>
      <c r="M1314" s="40">
        <v>45879.0</v>
      </c>
      <c r="N1314" s="41" t="s">
        <v>3870</v>
      </c>
      <c r="O1314" s="41" t="s">
        <v>27257</v>
      </c>
      <c r="P1314" s="42" t="s">
        <v>30466</v>
      </c>
      <c r="Q1314" s="41" t="s">
        <v>26459</v>
      </c>
      <c r="R1314" s="41" t="s">
        <v>162</v>
      </c>
      <c r="S1314" s="41" t="s">
        <v>27259</v>
      </c>
      <c r="T1314" s="43"/>
      <c r="U1314" s="39"/>
      <c r="V1314" s="43"/>
      <c r="W1314" s="41" t="s">
        <v>22200</v>
      </c>
      <c r="X1314" s="43"/>
      <c r="Y1314" s="41" t="s">
        <v>29126</v>
      </c>
      <c r="Z1314" s="41" t="s">
        <v>29126</v>
      </c>
      <c r="AA1314" s="41" t="s">
        <v>26459</v>
      </c>
      <c r="AB1314" s="39"/>
      <c r="AC1314" s="39"/>
      <c r="AD1314" s="41" t="s">
        <v>16462</v>
      </c>
      <c r="AE1314" s="41" t="s">
        <v>27846</v>
      </c>
      <c r="AF1314" s="43"/>
      <c r="AG1314" s="43"/>
      <c r="AH1314" s="43"/>
      <c r="AI1314" s="43"/>
      <c r="AJ1314" s="43"/>
      <c r="AK1314" s="43"/>
      <c r="AL1314" s="43"/>
      <c r="AM1314" s="43"/>
      <c r="AN1314" s="43"/>
      <c r="AO1314" s="43"/>
      <c r="AP1314" s="43"/>
      <c r="AQ1314" s="43"/>
      <c r="AR1314" s="43"/>
      <c r="AS1314" s="29"/>
    </row>
    <row r="1315">
      <c r="A1315" s="28"/>
      <c r="B1315" s="37" t="s">
        <v>27260</v>
      </c>
      <c r="C1315" s="35"/>
      <c r="D1315" s="38" t="b">
        <v>1</v>
      </c>
      <c r="E1315" s="38" t="b">
        <v>1</v>
      </c>
      <c r="F1315" s="38" t="b">
        <v>0</v>
      </c>
      <c r="G1315" s="38" t="b">
        <v>0</v>
      </c>
      <c r="H1315" s="38" t="b">
        <v>0</v>
      </c>
      <c r="I1315" s="38" t="b">
        <v>0</v>
      </c>
      <c r="J1315" s="39"/>
      <c r="K1315" s="39"/>
      <c r="L1315" s="38" t="b">
        <v>1</v>
      </c>
      <c r="M1315" s="40">
        <v>45879.0</v>
      </c>
      <c r="N1315" s="41" t="s">
        <v>3870</v>
      </c>
      <c r="O1315" s="41" t="s">
        <v>27261</v>
      </c>
      <c r="P1315" s="42" t="s">
        <v>30467</v>
      </c>
      <c r="Q1315" s="41" t="s">
        <v>26459</v>
      </c>
      <c r="R1315" s="41" t="s">
        <v>162</v>
      </c>
      <c r="S1315" s="41" t="s">
        <v>6830</v>
      </c>
      <c r="T1315" s="41" t="s">
        <v>6831</v>
      </c>
      <c r="U1315" s="39"/>
      <c r="V1315" s="43"/>
      <c r="W1315" s="41" t="s">
        <v>22200</v>
      </c>
      <c r="X1315" s="43"/>
      <c r="Y1315" s="41" t="s">
        <v>29126</v>
      </c>
      <c r="Z1315" s="41" t="s">
        <v>29126</v>
      </c>
      <c r="AA1315" s="41" t="s">
        <v>26459</v>
      </c>
      <c r="AB1315" s="39"/>
      <c r="AC1315" s="39"/>
      <c r="AD1315" s="41" t="s">
        <v>16462</v>
      </c>
      <c r="AE1315" s="41" t="s">
        <v>27846</v>
      </c>
      <c r="AF1315" s="43"/>
      <c r="AG1315" s="43"/>
      <c r="AH1315" s="43"/>
      <c r="AI1315" s="43"/>
      <c r="AJ1315" s="43"/>
      <c r="AK1315" s="43"/>
      <c r="AL1315" s="43"/>
      <c r="AM1315" s="43"/>
      <c r="AN1315" s="43"/>
      <c r="AO1315" s="43"/>
      <c r="AP1315" s="43"/>
      <c r="AQ1315" s="43"/>
      <c r="AR1315" s="43"/>
      <c r="AS1315" s="29"/>
    </row>
    <row r="1316">
      <c r="A1316" s="28"/>
      <c r="B1316" s="37" t="s">
        <v>27260</v>
      </c>
      <c r="C1316" s="35"/>
      <c r="D1316" s="38" t="b">
        <v>1</v>
      </c>
      <c r="E1316" s="38" t="b">
        <v>1</v>
      </c>
      <c r="F1316" s="38" t="b">
        <v>0</v>
      </c>
      <c r="G1316" s="38" t="b">
        <v>0</v>
      </c>
      <c r="H1316" s="38" t="b">
        <v>0</v>
      </c>
      <c r="I1316" s="38" t="b">
        <v>0</v>
      </c>
      <c r="J1316" s="39"/>
      <c r="K1316" s="39"/>
      <c r="L1316" s="38" t="b">
        <v>1</v>
      </c>
      <c r="M1316" s="40">
        <v>45879.0</v>
      </c>
      <c r="N1316" s="41" t="s">
        <v>3870</v>
      </c>
      <c r="O1316" s="41" t="s">
        <v>27261</v>
      </c>
      <c r="P1316" s="42" t="s">
        <v>30468</v>
      </c>
      <c r="Q1316" s="41" t="s">
        <v>26459</v>
      </c>
      <c r="R1316" s="41" t="s">
        <v>162</v>
      </c>
      <c r="S1316" s="41" t="s">
        <v>6830</v>
      </c>
      <c r="T1316" s="41" t="s">
        <v>6831</v>
      </c>
      <c r="U1316" s="39"/>
      <c r="V1316" s="43"/>
      <c r="W1316" s="41" t="s">
        <v>22200</v>
      </c>
      <c r="X1316" s="43"/>
      <c r="Y1316" s="41" t="s">
        <v>29126</v>
      </c>
      <c r="Z1316" s="41" t="s">
        <v>29126</v>
      </c>
      <c r="AA1316" s="41" t="s">
        <v>26459</v>
      </c>
      <c r="AB1316" s="39"/>
      <c r="AC1316" s="39"/>
      <c r="AD1316" s="41" t="s">
        <v>16462</v>
      </c>
      <c r="AE1316" s="41" t="s">
        <v>27846</v>
      </c>
      <c r="AF1316" s="43"/>
      <c r="AG1316" s="43"/>
      <c r="AH1316" s="43"/>
      <c r="AI1316" s="43"/>
      <c r="AJ1316" s="43"/>
      <c r="AK1316" s="43"/>
      <c r="AL1316" s="43"/>
      <c r="AM1316" s="43"/>
      <c r="AN1316" s="43"/>
      <c r="AO1316" s="43"/>
      <c r="AP1316" s="43"/>
      <c r="AQ1316" s="43"/>
      <c r="AR1316" s="43"/>
      <c r="AS1316" s="29"/>
    </row>
    <row r="1317">
      <c r="A1317" s="28"/>
      <c r="B1317" s="37" t="s">
        <v>27260</v>
      </c>
      <c r="C1317" s="35"/>
      <c r="D1317" s="38" t="b">
        <v>1</v>
      </c>
      <c r="E1317" s="38" t="b">
        <v>1</v>
      </c>
      <c r="F1317" s="38" t="b">
        <v>0</v>
      </c>
      <c r="G1317" s="38" t="b">
        <v>0</v>
      </c>
      <c r="H1317" s="38" t="b">
        <v>0</v>
      </c>
      <c r="I1317" s="38" t="b">
        <v>0</v>
      </c>
      <c r="J1317" s="39"/>
      <c r="K1317" s="39"/>
      <c r="L1317" s="38" t="b">
        <v>1</v>
      </c>
      <c r="M1317" s="40">
        <v>45879.0</v>
      </c>
      <c r="N1317" s="41" t="s">
        <v>3870</v>
      </c>
      <c r="O1317" s="41" t="s">
        <v>27261</v>
      </c>
      <c r="P1317" s="42" t="s">
        <v>30469</v>
      </c>
      <c r="Q1317" s="41" t="s">
        <v>26459</v>
      </c>
      <c r="R1317" s="41" t="s">
        <v>162</v>
      </c>
      <c r="S1317" s="41" t="s">
        <v>6830</v>
      </c>
      <c r="T1317" s="41" t="s">
        <v>6831</v>
      </c>
      <c r="U1317" s="39"/>
      <c r="V1317" s="43"/>
      <c r="W1317" s="41" t="s">
        <v>22200</v>
      </c>
      <c r="X1317" s="43"/>
      <c r="Y1317" s="41" t="s">
        <v>29126</v>
      </c>
      <c r="Z1317" s="41" t="s">
        <v>29126</v>
      </c>
      <c r="AA1317" s="41" t="s">
        <v>26459</v>
      </c>
      <c r="AB1317" s="39"/>
      <c r="AC1317" s="39"/>
      <c r="AD1317" s="41" t="s">
        <v>16462</v>
      </c>
      <c r="AE1317" s="41" t="s">
        <v>27846</v>
      </c>
      <c r="AF1317" s="43"/>
      <c r="AG1317" s="43"/>
      <c r="AH1317" s="43"/>
      <c r="AI1317" s="43"/>
      <c r="AJ1317" s="43"/>
      <c r="AK1317" s="43"/>
      <c r="AL1317" s="43"/>
      <c r="AM1317" s="43"/>
      <c r="AN1317" s="43"/>
      <c r="AO1317" s="43"/>
      <c r="AP1317" s="43"/>
      <c r="AQ1317" s="43"/>
      <c r="AR1317" s="43"/>
      <c r="AS1317" s="29"/>
    </row>
    <row r="1318">
      <c r="A1318" s="28"/>
      <c r="B1318" s="37" t="s">
        <v>27256</v>
      </c>
      <c r="C1318" s="35"/>
      <c r="D1318" s="38" t="b">
        <v>1</v>
      </c>
      <c r="E1318" s="38" t="b">
        <v>1</v>
      </c>
      <c r="F1318" s="38" t="b">
        <v>0</v>
      </c>
      <c r="G1318" s="38" t="b">
        <v>0</v>
      </c>
      <c r="H1318" s="38" t="b">
        <v>0</v>
      </c>
      <c r="I1318" s="38" t="b">
        <v>0</v>
      </c>
      <c r="J1318" s="39"/>
      <c r="K1318" s="39"/>
      <c r="L1318" s="38" t="b">
        <v>1</v>
      </c>
      <c r="M1318" s="40">
        <v>45879.0</v>
      </c>
      <c r="N1318" s="41" t="s">
        <v>3870</v>
      </c>
      <c r="O1318" s="41" t="s">
        <v>27257</v>
      </c>
      <c r="P1318" s="42" t="s">
        <v>30470</v>
      </c>
      <c r="Q1318" s="41" t="s">
        <v>26459</v>
      </c>
      <c r="R1318" s="41" t="s">
        <v>162</v>
      </c>
      <c r="S1318" s="41" t="s">
        <v>27259</v>
      </c>
      <c r="T1318" s="43"/>
      <c r="U1318" s="39"/>
      <c r="V1318" s="43"/>
      <c r="W1318" s="41" t="s">
        <v>22200</v>
      </c>
      <c r="X1318" s="43"/>
      <c r="Y1318" s="41" t="s">
        <v>29126</v>
      </c>
      <c r="Z1318" s="41" t="s">
        <v>29126</v>
      </c>
      <c r="AA1318" s="41" t="s">
        <v>26459</v>
      </c>
      <c r="AB1318" s="39"/>
      <c r="AC1318" s="39"/>
      <c r="AD1318" s="41" t="s">
        <v>16462</v>
      </c>
      <c r="AE1318" s="41" t="s">
        <v>27846</v>
      </c>
      <c r="AF1318" s="43"/>
      <c r="AG1318" s="43"/>
      <c r="AH1318" s="43"/>
      <c r="AI1318" s="43"/>
      <c r="AJ1318" s="43"/>
      <c r="AK1318" s="43"/>
      <c r="AL1318" s="43"/>
      <c r="AM1318" s="43"/>
      <c r="AN1318" s="43"/>
      <c r="AO1318" s="43"/>
      <c r="AP1318" s="43"/>
      <c r="AQ1318" s="43"/>
      <c r="AR1318" s="43"/>
      <c r="AS1318" s="29"/>
    </row>
    <row r="1319">
      <c r="A1319" s="28"/>
      <c r="B1319" s="37" t="s">
        <v>27252</v>
      </c>
      <c r="C1319" s="35"/>
      <c r="D1319" s="38" t="b">
        <v>1</v>
      </c>
      <c r="E1319" s="38" t="b">
        <v>1</v>
      </c>
      <c r="F1319" s="38" t="b">
        <v>0</v>
      </c>
      <c r="G1319" s="38" t="b">
        <v>0</v>
      </c>
      <c r="H1319" s="38" t="b">
        <v>0</v>
      </c>
      <c r="I1319" s="38" t="b">
        <v>0</v>
      </c>
      <c r="J1319" s="39"/>
      <c r="K1319" s="39"/>
      <c r="L1319" s="38" t="b">
        <v>1</v>
      </c>
      <c r="M1319" s="40">
        <v>45879.0</v>
      </c>
      <c r="N1319" s="41" t="s">
        <v>3870</v>
      </c>
      <c r="O1319" s="41" t="s">
        <v>27253</v>
      </c>
      <c r="P1319" s="42" t="s">
        <v>30471</v>
      </c>
      <c r="Q1319" s="41" t="s">
        <v>26459</v>
      </c>
      <c r="R1319" s="41" t="s">
        <v>162</v>
      </c>
      <c r="S1319" s="41" t="s">
        <v>27255</v>
      </c>
      <c r="T1319" s="43"/>
      <c r="U1319" s="39"/>
      <c r="V1319" s="43"/>
      <c r="W1319" s="41" t="s">
        <v>22200</v>
      </c>
      <c r="X1319" s="43"/>
      <c r="Y1319" s="41" t="s">
        <v>29126</v>
      </c>
      <c r="Z1319" s="41" t="s">
        <v>29126</v>
      </c>
      <c r="AA1319" s="41" t="s">
        <v>26459</v>
      </c>
      <c r="AB1319" s="39"/>
      <c r="AC1319" s="39"/>
      <c r="AD1319" s="41" t="s">
        <v>16462</v>
      </c>
      <c r="AE1319" s="41" t="s">
        <v>27846</v>
      </c>
      <c r="AF1319" s="43"/>
      <c r="AG1319" s="43"/>
      <c r="AH1319" s="43"/>
      <c r="AI1319" s="43"/>
      <c r="AJ1319" s="43"/>
      <c r="AK1319" s="43"/>
      <c r="AL1319" s="43"/>
      <c r="AM1319" s="43"/>
      <c r="AN1319" s="43"/>
      <c r="AO1319" s="43"/>
      <c r="AP1319" s="43"/>
      <c r="AQ1319" s="43"/>
      <c r="AR1319" s="43"/>
      <c r="AS1319" s="29"/>
    </row>
    <row r="1320">
      <c r="A1320" s="28"/>
      <c r="B1320" s="37" t="s">
        <v>27350</v>
      </c>
      <c r="C1320" s="35"/>
      <c r="D1320" s="38" t="b">
        <v>1</v>
      </c>
      <c r="E1320" s="38" t="b">
        <v>1</v>
      </c>
      <c r="F1320" s="38" t="b">
        <v>0</v>
      </c>
      <c r="G1320" s="38" t="b">
        <v>0</v>
      </c>
      <c r="H1320" s="38" t="b">
        <v>0</v>
      </c>
      <c r="I1320" s="38" t="b">
        <v>0</v>
      </c>
      <c r="J1320" s="39"/>
      <c r="K1320" s="39"/>
      <c r="L1320" s="38" t="b">
        <v>1</v>
      </c>
      <c r="M1320" s="41" t="s">
        <v>26491</v>
      </c>
      <c r="N1320" s="41" t="s">
        <v>3870</v>
      </c>
      <c r="O1320" s="41" t="s">
        <v>27351</v>
      </c>
      <c r="P1320" s="42" t="s">
        <v>30472</v>
      </c>
      <c r="Q1320" s="41" t="s">
        <v>26494</v>
      </c>
      <c r="R1320" s="41" t="s">
        <v>162</v>
      </c>
      <c r="S1320" s="41" t="s">
        <v>27353</v>
      </c>
      <c r="T1320" s="43"/>
      <c r="U1320" s="39"/>
      <c r="V1320" s="43"/>
      <c r="W1320" s="41" t="s">
        <v>22200</v>
      </c>
      <c r="X1320" s="43"/>
      <c r="Y1320" s="41" t="s">
        <v>29126</v>
      </c>
      <c r="Z1320" s="41" t="s">
        <v>29126</v>
      </c>
      <c r="AA1320" s="41" t="s">
        <v>26494</v>
      </c>
      <c r="AB1320" s="39"/>
      <c r="AC1320" s="39"/>
      <c r="AD1320" s="41" t="s">
        <v>16462</v>
      </c>
      <c r="AE1320" s="41" t="s">
        <v>27846</v>
      </c>
      <c r="AF1320" s="43"/>
      <c r="AG1320" s="43"/>
      <c r="AH1320" s="43"/>
      <c r="AI1320" s="43"/>
      <c r="AJ1320" s="43"/>
      <c r="AK1320" s="43"/>
      <c r="AL1320" s="43"/>
      <c r="AM1320" s="43"/>
      <c r="AN1320" s="43"/>
      <c r="AO1320" s="43"/>
      <c r="AP1320" s="43"/>
      <c r="AQ1320" s="43"/>
      <c r="AR1320" s="43"/>
      <c r="AS1320" s="29"/>
    </row>
    <row r="1321">
      <c r="A1321" s="28"/>
      <c r="B1321" s="37" t="s">
        <v>27346</v>
      </c>
      <c r="C1321" s="35"/>
      <c r="D1321" s="38" t="b">
        <v>1</v>
      </c>
      <c r="E1321" s="38" t="b">
        <v>0</v>
      </c>
      <c r="F1321" s="38" t="b">
        <v>0</v>
      </c>
      <c r="G1321" s="38" t="b">
        <v>0</v>
      </c>
      <c r="H1321" s="38" t="b">
        <v>0</v>
      </c>
      <c r="I1321" s="38" t="b">
        <v>0</v>
      </c>
      <c r="J1321" s="39"/>
      <c r="K1321" s="39"/>
      <c r="L1321" s="38" t="b">
        <v>1</v>
      </c>
      <c r="M1321" s="41" t="s">
        <v>26491</v>
      </c>
      <c r="N1321" s="41" t="s">
        <v>3870</v>
      </c>
      <c r="O1321" s="41" t="s">
        <v>27347</v>
      </c>
      <c r="P1321" s="42" t="s">
        <v>30473</v>
      </c>
      <c r="Q1321" s="41" t="s">
        <v>26494</v>
      </c>
      <c r="R1321" s="41" t="s">
        <v>162</v>
      </c>
      <c r="S1321" s="41" t="s">
        <v>27349</v>
      </c>
      <c r="T1321" s="43"/>
      <c r="U1321" s="39"/>
      <c r="V1321" s="43"/>
      <c r="W1321" s="41" t="s">
        <v>22200</v>
      </c>
      <c r="X1321" s="43"/>
      <c r="Y1321" s="41" t="s">
        <v>29126</v>
      </c>
      <c r="Z1321" s="41" t="s">
        <v>29126</v>
      </c>
      <c r="AA1321" s="41" t="s">
        <v>26494</v>
      </c>
      <c r="AB1321" s="39"/>
      <c r="AC1321" s="39"/>
      <c r="AD1321" s="41" t="s">
        <v>151</v>
      </c>
      <c r="AE1321" s="41" t="s">
        <v>27846</v>
      </c>
      <c r="AF1321" s="43"/>
      <c r="AG1321" s="43"/>
      <c r="AH1321" s="43"/>
      <c r="AI1321" s="43"/>
      <c r="AJ1321" s="43"/>
      <c r="AK1321" s="43"/>
      <c r="AL1321" s="43"/>
      <c r="AM1321" s="43"/>
      <c r="AN1321" s="43"/>
      <c r="AO1321" s="43"/>
      <c r="AP1321" s="43"/>
      <c r="AQ1321" s="43"/>
      <c r="AR1321" s="43"/>
      <c r="AS1321" s="29"/>
    </row>
    <row r="1322">
      <c r="A1322" s="28"/>
      <c r="B1322" s="37" t="s">
        <v>27344</v>
      </c>
      <c r="C1322" s="35"/>
      <c r="D1322" s="38" t="b">
        <v>1</v>
      </c>
      <c r="E1322" s="38" t="b">
        <v>1</v>
      </c>
      <c r="F1322" s="38" t="b">
        <v>0</v>
      </c>
      <c r="G1322" s="38" t="b">
        <v>0</v>
      </c>
      <c r="H1322" s="38" t="b">
        <v>0</v>
      </c>
      <c r="I1322" s="38" t="b">
        <v>0</v>
      </c>
      <c r="J1322" s="39"/>
      <c r="K1322" s="39"/>
      <c r="L1322" s="38" t="b">
        <v>1</v>
      </c>
      <c r="M1322" s="41" t="s">
        <v>26491</v>
      </c>
      <c r="N1322" s="41" t="s">
        <v>3870</v>
      </c>
      <c r="O1322" s="41" t="s">
        <v>27345</v>
      </c>
      <c r="P1322" s="42" t="s">
        <v>30474</v>
      </c>
      <c r="Q1322" s="41" t="s">
        <v>26494</v>
      </c>
      <c r="R1322" s="41" t="s">
        <v>162</v>
      </c>
      <c r="S1322" s="41" t="s">
        <v>23935</v>
      </c>
      <c r="T1322" s="41" t="s">
        <v>23936</v>
      </c>
      <c r="U1322" s="39"/>
      <c r="V1322" s="43"/>
      <c r="W1322" s="41" t="s">
        <v>22200</v>
      </c>
      <c r="X1322" s="43"/>
      <c r="Y1322" s="41" t="s">
        <v>29126</v>
      </c>
      <c r="Z1322" s="41" t="s">
        <v>29126</v>
      </c>
      <c r="AA1322" s="41" t="s">
        <v>26494</v>
      </c>
      <c r="AB1322" s="39"/>
      <c r="AC1322" s="39"/>
      <c r="AD1322" s="41" t="s">
        <v>16462</v>
      </c>
      <c r="AE1322" s="41" t="s">
        <v>27846</v>
      </c>
      <c r="AF1322" s="43"/>
      <c r="AG1322" s="43"/>
      <c r="AH1322" s="43"/>
      <c r="AI1322" s="43"/>
      <c r="AJ1322" s="43"/>
      <c r="AK1322" s="43"/>
      <c r="AL1322" s="43"/>
      <c r="AM1322" s="43"/>
      <c r="AN1322" s="43"/>
      <c r="AO1322" s="43"/>
      <c r="AP1322" s="43"/>
      <c r="AQ1322" s="43"/>
      <c r="AR1322" s="43"/>
      <c r="AS1322" s="29"/>
    </row>
    <row r="1323">
      <c r="A1323" s="28"/>
      <c r="B1323" s="37" t="s">
        <v>27340</v>
      </c>
      <c r="C1323" s="35"/>
      <c r="D1323" s="38" t="b">
        <v>1</v>
      </c>
      <c r="E1323" s="38" t="b">
        <v>1</v>
      </c>
      <c r="F1323" s="38" t="b">
        <v>0</v>
      </c>
      <c r="G1323" s="38" t="b">
        <v>0</v>
      </c>
      <c r="H1323" s="38" t="b">
        <v>0</v>
      </c>
      <c r="I1323" s="38" t="b">
        <v>0</v>
      </c>
      <c r="J1323" s="39"/>
      <c r="K1323" s="39"/>
      <c r="L1323" s="38" t="b">
        <v>1</v>
      </c>
      <c r="M1323" s="41" t="s">
        <v>26315</v>
      </c>
      <c r="N1323" s="41" t="s">
        <v>3870</v>
      </c>
      <c r="O1323" s="41" t="s">
        <v>27341</v>
      </c>
      <c r="P1323" s="42" t="s">
        <v>30475</v>
      </c>
      <c r="Q1323" s="41" t="s">
        <v>26318</v>
      </c>
      <c r="R1323" s="41" t="s">
        <v>162</v>
      </c>
      <c r="S1323" s="41" t="s">
        <v>27343</v>
      </c>
      <c r="T1323" s="43"/>
      <c r="U1323" s="39"/>
      <c r="V1323" s="43"/>
      <c r="W1323" s="41" t="s">
        <v>22200</v>
      </c>
      <c r="X1323" s="43"/>
      <c r="Y1323" s="41" t="s">
        <v>29126</v>
      </c>
      <c r="Z1323" s="41" t="s">
        <v>29126</v>
      </c>
      <c r="AA1323" s="41" t="s">
        <v>26318</v>
      </c>
      <c r="AB1323" s="39"/>
      <c r="AC1323" s="39"/>
      <c r="AD1323" s="41" t="s">
        <v>16462</v>
      </c>
      <c r="AE1323" s="41" t="s">
        <v>27846</v>
      </c>
      <c r="AF1323" s="43"/>
      <c r="AG1323" s="43"/>
      <c r="AH1323" s="43"/>
      <c r="AI1323" s="43"/>
      <c r="AJ1323" s="43"/>
      <c r="AK1323" s="43"/>
      <c r="AL1323" s="43"/>
      <c r="AM1323" s="43"/>
      <c r="AN1323" s="43"/>
      <c r="AO1323" s="43"/>
      <c r="AP1323" s="43"/>
      <c r="AQ1323" s="43"/>
      <c r="AR1323" s="43"/>
      <c r="AS1323" s="29"/>
    </row>
    <row r="1324">
      <c r="A1324" s="28"/>
      <c r="B1324" s="37" t="s">
        <v>27336</v>
      </c>
      <c r="C1324" s="35"/>
      <c r="D1324" s="38" t="b">
        <v>1</v>
      </c>
      <c r="E1324" s="38" t="b">
        <v>0</v>
      </c>
      <c r="F1324" s="38" t="b">
        <v>0</v>
      </c>
      <c r="G1324" s="38" t="b">
        <v>0</v>
      </c>
      <c r="H1324" s="38" t="b">
        <v>0</v>
      </c>
      <c r="I1324" s="38" t="b">
        <v>0</v>
      </c>
      <c r="J1324" s="39"/>
      <c r="K1324" s="39"/>
      <c r="L1324" s="38" t="b">
        <v>1</v>
      </c>
      <c r="M1324" s="41" t="s">
        <v>26315</v>
      </c>
      <c r="N1324" s="41" t="s">
        <v>3870</v>
      </c>
      <c r="O1324" s="41" t="s">
        <v>27337</v>
      </c>
      <c r="P1324" s="42" t="s">
        <v>30476</v>
      </c>
      <c r="Q1324" s="41" t="s">
        <v>26318</v>
      </c>
      <c r="R1324" s="41" t="s">
        <v>162</v>
      </c>
      <c r="S1324" s="41" t="s">
        <v>27339</v>
      </c>
      <c r="T1324" s="43"/>
      <c r="U1324" s="39"/>
      <c r="V1324" s="43"/>
      <c r="W1324" s="41" t="s">
        <v>22200</v>
      </c>
      <c r="X1324" s="43"/>
      <c r="Y1324" s="41" t="s">
        <v>29126</v>
      </c>
      <c r="Z1324" s="41" t="s">
        <v>29126</v>
      </c>
      <c r="AA1324" s="41" t="s">
        <v>26318</v>
      </c>
      <c r="AB1324" s="39"/>
      <c r="AC1324" s="39"/>
      <c r="AD1324" s="41" t="s">
        <v>151</v>
      </c>
      <c r="AE1324" s="41" t="s">
        <v>27846</v>
      </c>
      <c r="AF1324" s="43"/>
      <c r="AG1324" s="43"/>
      <c r="AH1324" s="43"/>
      <c r="AI1324" s="43"/>
      <c r="AJ1324" s="43"/>
      <c r="AK1324" s="43"/>
      <c r="AL1324" s="43"/>
      <c r="AM1324" s="43"/>
      <c r="AN1324" s="43"/>
      <c r="AO1324" s="43"/>
      <c r="AP1324" s="43"/>
      <c r="AQ1324" s="43"/>
      <c r="AR1324" s="43"/>
      <c r="AS1324" s="29"/>
    </row>
    <row r="1325">
      <c r="A1325" s="28"/>
      <c r="B1325" s="37" t="s">
        <v>27334</v>
      </c>
      <c r="C1325" s="35"/>
      <c r="D1325" s="38" t="b">
        <v>1</v>
      </c>
      <c r="E1325" s="38" t="b">
        <v>1</v>
      </c>
      <c r="F1325" s="38" t="b">
        <v>0</v>
      </c>
      <c r="G1325" s="38" t="b">
        <v>0</v>
      </c>
      <c r="H1325" s="38" t="b">
        <v>0</v>
      </c>
      <c r="I1325" s="38" t="b">
        <v>0</v>
      </c>
      <c r="J1325" s="39"/>
      <c r="K1325" s="39"/>
      <c r="L1325" s="38" t="b">
        <v>1</v>
      </c>
      <c r="M1325" s="41" t="s">
        <v>26315</v>
      </c>
      <c r="N1325" s="41" t="s">
        <v>3870</v>
      </c>
      <c r="O1325" s="41" t="s">
        <v>27335</v>
      </c>
      <c r="P1325" s="42" t="s">
        <v>30477</v>
      </c>
      <c r="Q1325" s="41" t="s">
        <v>26318</v>
      </c>
      <c r="R1325" s="41" t="s">
        <v>162</v>
      </c>
      <c r="S1325" s="41" t="s">
        <v>13103</v>
      </c>
      <c r="T1325" s="41" t="s">
        <v>13104</v>
      </c>
      <c r="U1325" s="39"/>
      <c r="V1325" s="43"/>
      <c r="W1325" s="41" t="s">
        <v>22200</v>
      </c>
      <c r="X1325" s="43"/>
      <c r="Y1325" s="41" t="s">
        <v>29126</v>
      </c>
      <c r="Z1325" s="41" t="s">
        <v>29126</v>
      </c>
      <c r="AA1325" s="41" t="s">
        <v>26318</v>
      </c>
      <c r="AB1325" s="39"/>
      <c r="AC1325" s="39"/>
      <c r="AD1325" s="41" t="s">
        <v>16462</v>
      </c>
      <c r="AE1325" s="41" t="s">
        <v>27846</v>
      </c>
      <c r="AF1325" s="43"/>
      <c r="AG1325" s="43"/>
      <c r="AH1325" s="43"/>
      <c r="AI1325" s="43"/>
      <c r="AJ1325" s="43"/>
      <c r="AK1325" s="43"/>
      <c r="AL1325" s="43"/>
      <c r="AM1325" s="43"/>
      <c r="AN1325" s="43"/>
      <c r="AO1325" s="43"/>
      <c r="AP1325" s="43"/>
      <c r="AQ1325" s="43"/>
      <c r="AR1325" s="43"/>
      <c r="AS1325" s="29"/>
    </row>
    <row r="1326">
      <c r="A1326" s="28"/>
      <c r="B1326" s="37" t="s">
        <v>27144</v>
      </c>
      <c r="C1326" s="35"/>
      <c r="D1326" s="38" t="b">
        <v>1</v>
      </c>
      <c r="E1326" s="38" t="b">
        <v>0</v>
      </c>
      <c r="F1326" s="38" t="b">
        <v>0</v>
      </c>
      <c r="G1326" s="38" t="b">
        <v>0</v>
      </c>
      <c r="H1326" s="38" t="b">
        <v>0</v>
      </c>
      <c r="I1326" s="38" t="b">
        <v>0</v>
      </c>
      <c r="J1326" s="39"/>
      <c r="K1326" s="39"/>
      <c r="L1326" s="38" t="b">
        <v>1</v>
      </c>
      <c r="M1326" s="41" t="s">
        <v>23013</v>
      </c>
      <c r="N1326" s="41" t="s">
        <v>3870</v>
      </c>
      <c r="O1326" s="41" t="s">
        <v>27145</v>
      </c>
      <c r="P1326" s="42" t="s">
        <v>30478</v>
      </c>
      <c r="Q1326" s="41" t="s">
        <v>26716</v>
      </c>
      <c r="R1326" s="41" t="s">
        <v>16380</v>
      </c>
      <c r="S1326" s="41" t="s">
        <v>27147</v>
      </c>
      <c r="T1326" s="41" t="s">
        <v>27148</v>
      </c>
      <c r="U1326" s="41" t="s">
        <v>16868</v>
      </c>
      <c r="V1326" s="43"/>
      <c r="W1326" s="43"/>
      <c r="X1326" s="43"/>
      <c r="Y1326" s="41" t="s">
        <v>27870</v>
      </c>
      <c r="Z1326" s="41" t="s">
        <v>27980</v>
      </c>
      <c r="AA1326" s="41" t="s">
        <v>26716</v>
      </c>
      <c r="AB1326" s="39"/>
      <c r="AC1326" s="39"/>
      <c r="AD1326" s="41" t="s">
        <v>151</v>
      </c>
      <c r="AE1326" s="41" t="s">
        <v>27846</v>
      </c>
      <c r="AF1326" s="43"/>
      <c r="AG1326" s="43"/>
      <c r="AH1326" s="43"/>
      <c r="AI1326" s="43"/>
      <c r="AJ1326" s="43"/>
      <c r="AK1326" s="43"/>
      <c r="AL1326" s="43"/>
      <c r="AM1326" s="43"/>
      <c r="AN1326" s="43"/>
      <c r="AO1326" s="41" t="s">
        <v>23532</v>
      </c>
      <c r="AP1326" s="43"/>
      <c r="AQ1326" s="43"/>
      <c r="AR1326" s="43"/>
      <c r="AS1326" s="29"/>
    </row>
    <row r="1327">
      <c r="A1327" s="28"/>
      <c r="B1327" s="37" t="s">
        <v>27340</v>
      </c>
      <c r="C1327" s="35"/>
      <c r="D1327" s="38" t="b">
        <v>1</v>
      </c>
      <c r="E1327" s="38" t="b">
        <v>1</v>
      </c>
      <c r="F1327" s="38" t="b">
        <v>0</v>
      </c>
      <c r="G1327" s="38" t="b">
        <v>0</v>
      </c>
      <c r="H1327" s="38" t="b">
        <v>0</v>
      </c>
      <c r="I1327" s="38" t="b">
        <v>0</v>
      </c>
      <c r="J1327" s="39"/>
      <c r="K1327" s="39"/>
      <c r="L1327" s="38" t="b">
        <v>1</v>
      </c>
      <c r="M1327" s="41" t="s">
        <v>26315</v>
      </c>
      <c r="N1327" s="41" t="s">
        <v>3870</v>
      </c>
      <c r="O1327" s="41" t="s">
        <v>27341</v>
      </c>
      <c r="P1327" s="42" t="s">
        <v>30479</v>
      </c>
      <c r="Q1327" s="41" t="s">
        <v>26318</v>
      </c>
      <c r="R1327" s="41" t="s">
        <v>162</v>
      </c>
      <c r="S1327" s="41" t="s">
        <v>27343</v>
      </c>
      <c r="T1327" s="43"/>
      <c r="U1327" s="39"/>
      <c r="V1327" s="43"/>
      <c r="W1327" s="41" t="s">
        <v>22200</v>
      </c>
      <c r="X1327" s="43"/>
      <c r="Y1327" s="41" t="s">
        <v>29126</v>
      </c>
      <c r="Z1327" s="41" t="s">
        <v>29126</v>
      </c>
      <c r="AA1327" s="41" t="s">
        <v>26318</v>
      </c>
      <c r="AB1327" s="39"/>
      <c r="AC1327" s="39"/>
      <c r="AD1327" s="41" t="s">
        <v>16462</v>
      </c>
      <c r="AE1327" s="41" t="s">
        <v>27846</v>
      </c>
      <c r="AF1327" s="43"/>
      <c r="AG1327" s="43"/>
      <c r="AH1327" s="43"/>
      <c r="AI1327" s="43"/>
      <c r="AJ1327" s="43"/>
      <c r="AK1327" s="43"/>
      <c r="AL1327" s="43"/>
      <c r="AM1327" s="43"/>
      <c r="AN1327" s="43"/>
      <c r="AO1327" s="43"/>
      <c r="AP1327" s="43"/>
      <c r="AQ1327" s="43"/>
      <c r="AR1327" s="43"/>
      <c r="AS1327" s="29"/>
    </row>
    <row r="1328">
      <c r="A1328" s="28"/>
      <c r="B1328" s="37" t="s">
        <v>27340</v>
      </c>
      <c r="C1328" s="35"/>
      <c r="D1328" s="38" t="b">
        <v>1</v>
      </c>
      <c r="E1328" s="38" t="b">
        <v>1</v>
      </c>
      <c r="F1328" s="38" t="b">
        <v>0</v>
      </c>
      <c r="G1328" s="38" t="b">
        <v>0</v>
      </c>
      <c r="H1328" s="38" t="b">
        <v>0</v>
      </c>
      <c r="I1328" s="38" t="b">
        <v>0</v>
      </c>
      <c r="J1328" s="39"/>
      <c r="K1328" s="39"/>
      <c r="L1328" s="38" t="b">
        <v>1</v>
      </c>
      <c r="M1328" s="41" t="s">
        <v>26315</v>
      </c>
      <c r="N1328" s="41" t="s">
        <v>3870</v>
      </c>
      <c r="O1328" s="41" t="s">
        <v>27341</v>
      </c>
      <c r="P1328" s="42" t="s">
        <v>30480</v>
      </c>
      <c r="Q1328" s="41" t="s">
        <v>26318</v>
      </c>
      <c r="R1328" s="41" t="s">
        <v>162</v>
      </c>
      <c r="S1328" s="41" t="s">
        <v>27343</v>
      </c>
      <c r="T1328" s="43"/>
      <c r="U1328" s="39"/>
      <c r="V1328" s="43"/>
      <c r="W1328" s="41" t="s">
        <v>22200</v>
      </c>
      <c r="X1328" s="43"/>
      <c r="Y1328" s="41" t="s">
        <v>29126</v>
      </c>
      <c r="Z1328" s="41" t="s">
        <v>29126</v>
      </c>
      <c r="AA1328" s="41" t="s">
        <v>26318</v>
      </c>
      <c r="AB1328" s="39"/>
      <c r="AC1328" s="39"/>
      <c r="AD1328" s="41" t="s">
        <v>16462</v>
      </c>
      <c r="AE1328" s="41" t="s">
        <v>27846</v>
      </c>
      <c r="AF1328" s="43"/>
      <c r="AG1328" s="43"/>
      <c r="AH1328" s="43"/>
      <c r="AI1328" s="43"/>
      <c r="AJ1328" s="43"/>
      <c r="AK1328" s="43"/>
      <c r="AL1328" s="43"/>
      <c r="AM1328" s="43"/>
      <c r="AN1328" s="43"/>
      <c r="AO1328" s="43"/>
      <c r="AP1328" s="43"/>
      <c r="AQ1328" s="43"/>
      <c r="AR1328" s="43"/>
      <c r="AS1328" s="29"/>
    </row>
    <row r="1329">
      <c r="A1329" s="28"/>
      <c r="B1329" s="37" t="s">
        <v>30481</v>
      </c>
      <c r="C1329" s="35"/>
      <c r="D1329" s="38" t="b">
        <v>0</v>
      </c>
      <c r="E1329" s="38" t="b">
        <v>0</v>
      </c>
      <c r="F1329" s="38" t="b">
        <v>0</v>
      </c>
      <c r="G1329" s="38" t="b">
        <v>0</v>
      </c>
      <c r="H1329" s="38" t="b">
        <v>0</v>
      </c>
      <c r="I1329" s="38" t="b">
        <v>0</v>
      </c>
      <c r="J1329" s="39"/>
      <c r="K1329" s="39"/>
      <c r="L1329" s="38" t="b">
        <v>0</v>
      </c>
      <c r="M1329" s="40">
        <v>45750.0</v>
      </c>
      <c r="N1329" s="41" t="s">
        <v>28459</v>
      </c>
      <c r="O1329" s="41" t="s">
        <v>30482</v>
      </c>
      <c r="P1329" s="42" t="s">
        <v>30483</v>
      </c>
      <c r="Q1329" s="41" t="s">
        <v>16461</v>
      </c>
      <c r="R1329" s="41" t="s">
        <v>972</v>
      </c>
      <c r="S1329" s="41" t="s">
        <v>30484</v>
      </c>
      <c r="T1329" s="41" t="s">
        <v>30485</v>
      </c>
      <c r="U1329" s="39"/>
      <c r="V1329" s="43"/>
      <c r="W1329" s="43"/>
      <c r="X1329" s="43"/>
      <c r="Y1329" s="41" t="s">
        <v>27845</v>
      </c>
      <c r="Z1329" s="41" t="s">
        <v>27845</v>
      </c>
      <c r="AA1329" s="41" t="s">
        <v>16461</v>
      </c>
      <c r="AB1329" s="39"/>
      <c r="AC1329" s="39"/>
      <c r="AD1329" s="41" t="s">
        <v>16462</v>
      </c>
      <c r="AE1329" s="41" t="s">
        <v>27846</v>
      </c>
      <c r="AF1329" s="43"/>
      <c r="AG1329" s="43"/>
      <c r="AH1329" s="43"/>
      <c r="AI1329" s="43"/>
      <c r="AJ1329" s="43"/>
      <c r="AK1329" s="43"/>
      <c r="AL1329" s="43"/>
      <c r="AM1329" s="43"/>
      <c r="AN1329" s="43"/>
      <c r="AO1329" s="43"/>
      <c r="AP1329" s="43"/>
      <c r="AQ1329" s="43"/>
      <c r="AR1329" s="43"/>
      <c r="AS1329" s="29"/>
    </row>
    <row r="1330">
      <c r="A1330" s="28"/>
      <c r="B1330" s="37" t="s">
        <v>30486</v>
      </c>
      <c r="C1330" s="35"/>
      <c r="D1330" s="38" t="b">
        <v>0</v>
      </c>
      <c r="E1330" s="38" t="b">
        <v>0</v>
      </c>
      <c r="F1330" s="38" t="b">
        <v>0</v>
      </c>
      <c r="G1330" s="38" t="b">
        <v>0</v>
      </c>
      <c r="H1330" s="38" t="b">
        <v>0</v>
      </c>
      <c r="I1330" s="38" t="b">
        <v>0</v>
      </c>
      <c r="J1330" s="39"/>
      <c r="K1330" s="39"/>
      <c r="L1330" s="38" t="b">
        <v>0</v>
      </c>
      <c r="M1330" s="40">
        <v>45750.0</v>
      </c>
      <c r="N1330" s="41" t="s">
        <v>28459</v>
      </c>
      <c r="O1330" s="41" t="s">
        <v>30487</v>
      </c>
      <c r="P1330" s="42" t="s">
        <v>30488</v>
      </c>
      <c r="Q1330" s="41" t="s">
        <v>16461</v>
      </c>
      <c r="R1330" s="41" t="s">
        <v>972</v>
      </c>
      <c r="S1330" s="41" t="s">
        <v>30489</v>
      </c>
      <c r="T1330" s="43"/>
      <c r="U1330" s="39"/>
      <c r="V1330" s="43"/>
      <c r="W1330" s="43"/>
      <c r="X1330" s="43"/>
      <c r="Y1330" s="41" t="s">
        <v>27845</v>
      </c>
      <c r="Z1330" s="41" t="s">
        <v>27845</v>
      </c>
      <c r="AA1330" s="41" t="s">
        <v>16461</v>
      </c>
      <c r="AB1330" s="39"/>
      <c r="AC1330" s="39"/>
      <c r="AD1330" s="41" t="s">
        <v>16462</v>
      </c>
      <c r="AE1330" s="41" t="s">
        <v>27846</v>
      </c>
      <c r="AF1330" s="43"/>
      <c r="AG1330" s="43"/>
      <c r="AH1330" s="43"/>
      <c r="AI1330" s="43"/>
      <c r="AJ1330" s="43"/>
      <c r="AK1330" s="43"/>
      <c r="AL1330" s="43"/>
      <c r="AM1330" s="43"/>
      <c r="AN1330" s="43"/>
      <c r="AO1330" s="43"/>
      <c r="AP1330" s="43"/>
      <c r="AQ1330" s="43"/>
      <c r="AR1330" s="43"/>
      <c r="AS1330" s="29"/>
    </row>
    <row r="1331">
      <c r="A1331" s="28"/>
      <c r="B1331" s="37" t="s">
        <v>30490</v>
      </c>
      <c r="C1331" s="35"/>
      <c r="D1331" s="38" t="b">
        <v>0</v>
      </c>
      <c r="E1331" s="38" t="b">
        <v>0</v>
      </c>
      <c r="F1331" s="38" t="b">
        <v>0</v>
      </c>
      <c r="G1331" s="38" t="b">
        <v>0</v>
      </c>
      <c r="H1331" s="38" t="b">
        <v>0</v>
      </c>
      <c r="I1331" s="38" t="b">
        <v>0</v>
      </c>
      <c r="J1331" s="39"/>
      <c r="K1331" s="39"/>
      <c r="L1331" s="38" t="b">
        <v>0</v>
      </c>
      <c r="M1331" s="40">
        <v>45750.0</v>
      </c>
      <c r="N1331" s="41" t="s">
        <v>28459</v>
      </c>
      <c r="O1331" s="41" t="s">
        <v>30491</v>
      </c>
      <c r="P1331" s="42" t="s">
        <v>30492</v>
      </c>
      <c r="Q1331" s="41" t="s">
        <v>16461</v>
      </c>
      <c r="R1331" s="41" t="s">
        <v>972</v>
      </c>
      <c r="S1331" s="41" t="s">
        <v>30493</v>
      </c>
      <c r="T1331" s="41" t="s">
        <v>30494</v>
      </c>
      <c r="U1331" s="39"/>
      <c r="V1331" s="43"/>
      <c r="W1331" s="43"/>
      <c r="X1331" s="43"/>
      <c r="Y1331" s="41" t="s">
        <v>27845</v>
      </c>
      <c r="Z1331" s="41" t="s">
        <v>27845</v>
      </c>
      <c r="AA1331" s="41" t="s">
        <v>16461</v>
      </c>
      <c r="AB1331" s="39"/>
      <c r="AC1331" s="39"/>
      <c r="AD1331" s="41" t="s">
        <v>16462</v>
      </c>
      <c r="AE1331" s="41" t="s">
        <v>27846</v>
      </c>
      <c r="AF1331" s="43"/>
      <c r="AG1331" s="43"/>
      <c r="AH1331" s="43"/>
      <c r="AI1331" s="43"/>
      <c r="AJ1331" s="43"/>
      <c r="AK1331" s="43"/>
      <c r="AL1331" s="43"/>
      <c r="AM1331" s="43"/>
      <c r="AN1331" s="43"/>
      <c r="AO1331" s="43"/>
      <c r="AP1331" s="43"/>
      <c r="AQ1331" s="43"/>
      <c r="AR1331" s="43"/>
      <c r="AS1331" s="29"/>
    </row>
    <row r="1332">
      <c r="A1332" s="28"/>
      <c r="B1332" s="37" t="s">
        <v>30495</v>
      </c>
      <c r="C1332" s="35"/>
      <c r="D1332" s="38" t="b">
        <v>0</v>
      </c>
      <c r="E1332" s="38" t="b">
        <v>0</v>
      </c>
      <c r="F1332" s="38" t="b">
        <v>0</v>
      </c>
      <c r="G1332" s="38" t="b">
        <v>0</v>
      </c>
      <c r="H1332" s="38" t="b">
        <v>0</v>
      </c>
      <c r="I1332" s="38" t="b">
        <v>0</v>
      </c>
      <c r="J1332" s="39"/>
      <c r="K1332" s="39"/>
      <c r="L1332" s="38" t="b">
        <v>0</v>
      </c>
      <c r="M1332" s="40">
        <v>45750.0</v>
      </c>
      <c r="N1332" s="41" t="s">
        <v>28459</v>
      </c>
      <c r="O1332" s="41" t="s">
        <v>30496</v>
      </c>
      <c r="P1332" s="42" t="s">
        <v>30497</v>
      </c>
      <c r="Q1332" s="41" t="s">
        <v>16461</v>
      </c>
      <c r="R1332" s="41" t="s">
        <v>972</v>
      </c>
      <c r="S1332" s="41" t="s">
        <v>30498</v>
      </c>
      <c r="T1332" s="41" t="s">
        <v>30499</v>
      </c>
      <c r="U1332" s="39"/>
      <c r="V1332" s="43"/>
      <c r="W1332" s="43"/>
      <c r="X1332" s="43"/>
      <c r="Y1332" s="41" t="s">
        <v>27845</v>
      </c>
      <c r="Z1332" s="41" t="s">
        <v>27845</v>
      </c>
      <c r="AA1332" s="41" t="s">
        <v>16461</v>
      </c>
      <c r="AB1332" s="39"/>
      <c r="AC1332" s="39"/>
      <c r="AD1332" s="41" t="s">
        <v>16462</v>
      </c>
      <c r="AE1332" s="41" t="s">
        <v>27846</v>
      </c>
      <c r="AF1332" s="43"/>
      <c r="AG1332" s="43"/>
      <c r="AH1332" s="43"/>
      <c r="AI1332" s="43"/>
      <c r="AJ1332" s="43"/>
      <c r="AK1332" s="43"/>
      <c r="AL1332" s="43"/>
      <c r="AM1332" s="43"/>
      <c r="AN1332" s="43"/>
      <c r="AO1332" s="43"/>
      <c r="AP1332" s="43"/>
      <c r="AQ1332" s="43"/>
      <c r="AR1332" s="43"/>
      <c r="AS1332" s="29"/>
    </row>
    <row r="1333">
      <c r="A1333" s="28"/>
      <c r="B1333" s="37" t="s">
        <v>30500</v>
      </c>
      <c r="C1333" s="35"/>
      <c r="D1333" s="38" t="b">
        <v>0</v>
      </c>
      <c r="E1333" s="38" t="b">
        <v>0</v>
      </c>
      <c r="F1333" s="38" t="b">
        <v>0</v>
      </c>
      <c r="G1333" s="38" t="b">
        <v>0</v>
      </c>
      <c r="H1333" s="38" t="b">
        <v>0</v>
      </c>
      <c r="I1333" s="38" t="b">
        <v>0</v>
      </c>
      <c r="J1333" s="39"/>
      <c r="K1333" s="39"/>
      <c r="L1333" s="38" t="b">
        <v>0</v>
      </c>
      <c r="M1333" s="40">
        <v>45750.0</v>
      </c>
      <c r="N1333" s="41" t="s">
        <v>28459</v>
      </c>
      <c r="O1333" s="41" t="s">
        <v>30501</v>
      </c>
      <c r="P1333" s="42" t="s">
        <v>30502</v>
      </c>
      <c r="Q1333" s="41" t="s">
        <v>16461</v>
      </c>
      <c r="R1333" s="41" t="s">
        <v>972</v>
      </c>
      <c r="S1333" s="41" t="s">
        <v>30503</v>
      </c>
      <c r="T1333" s="41" t="s">
        <v>30504</v>
      </c>
      <c r="U1333" s="39"/>
      <c r="V1333" s="43"/>
      <c r="W1333" s="43"/>
      <c r="X1333" s="43"/>
      <c r="Y1333" s="41" t="s">
        <v>27845</v>
      </c>
      <c r="Z1333" s="41" t="s">
        <v>27845</v>
      </c>
      <c r="AA1333" s="41" t="s">
        <v>16461</v>
      </c>
      <c r="AB1333" s="39"/>
      <c r="AC1333" s="39"/>
      <c r="AD1333" s="41" t="s">
        <v>16462</v>
      </c>
      <c r="AE1333" s="41" t="s">
        <v>27846</v>
      </c>
      <c r="AF1333" s="43"/>
      <c r="AG1333" s="43"/>
      <c r="AH1333" s="43"/>
      <c r="AI1333" s="43"/>
      <c r="AJ1333" s="43"/>
      <c r="AK1333" s="43"/>
      <c r="AL1333" s="43"/>
      <c r="AM1333" s="43"/>
      <c r="AN1333" s="43"/>
      <c r="AO1333" s="43"/>
      <c r="AP1333" s="43"/>
      <c r="AQ1333" s="43"/>
      <c r="AR1333" s="43"/>
      <c r="AS1333" s="29"/>
    </row>
    <row r="1334">
      <c r="A1334" s="28"/>
      <c r="B1334" s="37" t="s">
        <v>30505</v>
      </c>
      <c r="C1334" s="35"/>
      <c r="D1334" s="38" t="b">
        <v>0</v>
      </c>
      <c r="E1334" s="38" t="b">
        <v>0</v>
      </c>
      <c r="F1334" s="38" t="b">
        <v>0</v>
      </c>
      <c r="G1334" s="38" t="b">
        <v>0</v>
      </c>
      <c r="H1334" s="38" t="b">
        <v>0</v>
      </c>
      <c r="I1334" s="38" t="b">
        <v>0</v>
      </c>
      <c r="J1334" s="39"/>
      <c r="K1334" s="39"/>
      <c r="L1334" s="38" t="b">
        <v>0</v>
      </c>
      <c r="M1334" s="40">
        <v>45750.0</v>
      </c>
      <c r="N1334" s="41" t="s">
        <v>28459</v>
      </c>
      <c r="O1334" s="41" t="s">
        <v>30506</v>
      </c>
      <c r="P1334" s="42" t="s">
        <v>30507</v>
      </c>
      <c r="Q1334" s="41" t="s">
        <v>16461</v>
      </c>
      <c r="R1334" s="41" t="s">
        <v>972</v>
      </c>
      <c r="S1334" s="41" t="s">
        <v>30508</v>
      </c>
      <c r="T1334" s="41" t="s">
        <v>30509</v>
      </c>
      <c r="U1334" s="39"/>
      <c r="V1334" s="43"/>
      <c r="W1334" s="43"/>
      <c r="X1334" s="43"/>
      <c r="Y1334" s="41" t="s">
        <v>27845</v>
      </c>
      <c r="Z1334" s="41" t="s">
        <v>27845</v>
      </c>
      <c r="AA1334" s="41" t="s">
        <v>16461</v>
      </c>
      <c r="AB1334" s="39"/>
      <c r="AC1334" s="39"/>
      <c r="AD1334" s="41" t="s">
        <v>16462</v>
      </c>
      <c r="AE1334" s="41" t="s">
        <v>27846</v>
      </c>
      <c r="AF1334" s="43"/>
      <c r="AG1334" s="43"/>
      <c r="AH1334" s="43"/>
      <c r="AI1334" s="43"/>
      <c r="AJ1334" s="43"/>
      <c r="AK1334" s="43"/>
      <c r="AL1334" s="43"/>
      <c r="AM1334" s="43"/>
      <c r="AN1334" s="43"/>
      <c r="AO1334" s="43"/>
      <c r="AP1334" s="43"/>
      <c r="AQ1334" s="43"/>
      <c r="AR1334" s="43"/>
      <c r="AS1334" s="29"/>
    </row>
    <row r="1335">
      <c r="A1335" s="28"/>
      <c r="B1335" s="37" t="s">
        <v>30510</v>
      </c>
      <c r="C1335" s="35"/>
      <c r="D1335" s="38" t="b">
        <v>0</v>
      </c>
      <c r="E1335" s="38" t="b">
        <v>0</v>
      </c>
      <c r="F1335" s="38" t="b">
        <v>0</v>
      </c>
      <c r="G1335" s="38" t="b">
        <v>0</v>
      </c>
      <c r="H1335" s="38" t="b">
        <v>0</v>
      </c>
      <c r="I1335" s="38" t="b">
        <v>0</v>
      </c>
      <c r="J1335" s="39"/>
      <c r="K1335" s="39"/>
      <c r="L1335" s="38" t="b">
        <v>0</v>
      </c>
      <c r="M1335" s="40">
        <v>45750.0</v>
      </c>
      <c r="N1335" s="41" t="s">
        <v>28459</v>
      </c>
      <c r="O1335" s="41" t="s">
        <v>30511</v>
      </c>
      <c r="P1335" s="42" t="s">
        <v>30512</v>
      </c>
      <c r="Q1335" s="41" t="s">
        <v>16461</v>
      </c>
      <c r="R1335" s="41" t="s">
        <v>972</v>
      </c>
      <c r="S1335" s="41" t="s">
        <v>30513</v>
      </c>
      <c r="T1335" s="41" t="s">
        <v>30514</v>
      </c>
      <c r="U1335" s="39"/>
      <c r="V1335" s="43"/>
      <c r="W1335" s="43"/>
      <c r="X1335" s="43"/>
      <c r="Y1335" s="41" t="s">
        <v>27845</v>
      </c>
      <c r="Z1335" s="41" t="s">
        <v>27845</v>
      </c>
      <c r="AA1335" s="41" t="s">
        <v>16461</v>
      </c>
      <c r="AB1335" s="39"/>
      <c r="AC1335" s="39"/>
      <c r="AD1335" s="41" t="s">
        <v>16462</v>
      </c>
      <c r="AE1335" s="41" t="s">
        <v>27846</v>
      </c>
      <c r="AF1335" s="43"/>
      <c r="AG1335" s="43"/>
      <c r="AH1335" s="43"/>
      <c r="AI1335" s="43"/>
      <c r="AJ1335" s="43"/>
      <c r="AK1335" s="43"/>
      <c r="AL1335" s="43"/>
      <c r="AM1335" s="43"/>
      <c r="AN1335" s="43"/>
      <c r="AO1335" s="43"/>
      <c r="AP1335" s="43"/>
      <c r="AQ1335" s="43"/>
      <c r="AR1335" s="43"/>
      <c r="AS1335" s="29"/>
    </row>
    <row r="1336">
      <c r="A1336" s="28"/>
      <c r="B1336" s="37" t="s">
        <v>30515</v>
      </c>
      <c r="C1336" s="35"/>
      <c r="D1336" s="38" t="b">
        <v>0</v>
      </c>
      <c r="E1336" s="38" t="b">
        <v>0</v>
      </c>
      <c r="F1336" s="38" t="b">
        <v>0</v>
      </c>
      <c r="G1336" s="38" t="b">
        <v>0</v>
      </c>
      <c r="H1336" s="38" t="b">
        <v>0</v>
      </c>
      <c r="I1336" s="38" t="b">
        <v>0</v>
      </c>
      <c r="J1336" s="39"/>
      <c r="K1336" s="39"/>
      <c r="L1336" s="38" t="b">
        <v>0</v>
      </c>
      <c r="M1336" s="40">
        <v>45750.0</v>
      </c>
      <c r="N1336" s="41" t="s">
        <v>28459</v>
      </c>
      <c r="O1336" s="41" t="s">
        <v>30516</v>
      </c>
      <c r="P1336" s="42" t="s">
        <v>30517</v>
      </c>
      <c r="Q1336" s="41" t="s">
        <v>16461</v>
      </c>
      <c r="R1336" s="41" t="s">
        <v>972</v>
      </c>
      <c r="S1336" s="41" t="s">
        <v>30518</v>
      </c>
      <c r="T1336" s="41" t="s">
        <v>28727</v>
      </c>
      <c r="U1336" s="39"/>
      <c r="V1336" s="43"/>
      <c r="W1336" s="43"/>
      <c r="X1336" s="43"/>
      <c r="Y1336" s="41" t="s">
        <v>27845</v>
      </c>
      <c r="Z1336" s="41" t="s">
        <v>27845</v>
      </c>
      <c r="AA1336" s="41" t="s">
        <v>16461</v>
      </c>
      <c r="AB1336" s="39"/>
      <c r="AC1336" s="39"/>
      <c r="AD1336" s="41" t="s">
        <v>16462</v>
      </c>
      <c r="AE1336" s="41" t="s">
        <v>27846</v>
      </c>
      <c r="AF1336" s="43"/>
      <c r="AG1336" s="43"/>
      <c r="AH1336" s="43"/>
      <c r="AI1336" s="43"/>
      <c r="AJ1336" s="43"/>
      <c r="AK1336" s="43"/>
      <c r="AL1336" s="43"/>
      <c r="AM1336" s="43"/>
      <c r="AN1336" s="43"/>
      <c r="AO1336" s="43"/>
      <c r="AP1336" s="43"/>
      <c r="AQ1336" s="43"/>
      <c r="AR1336" s="43"/>
      <c r="AS1336" s="29"/>
    </row>
    <row r="1337">
      <c r="A1337" s="28"/>
      <c r="B1337" s="37" t="s">
        <v>30519</v>
      </c>
      <c r="C1337" s="35"/>
      <c r="D1337" s="38" t="b">
        <v>0</v>
      </c>
      <c r="E1337" s="38" t="b">
        <v>0</v>
      </c>
      <c r="F1337" s="38" t="b">
        <v>0</v>
      </c>
      <c r="G1337" s="38" t="b">
        <v>0</v>
      </c>
      <c r="H1337" s="38" t="b">
        <v>0</v>
      </c>
      <c r="I1337" s="38" t="b">
        <v>0</v>
      </c>
      <c r="J1337" s="39"/>
      <c r="K1337" s="39"/>
      <c r="L1337" s="38" t="b">
        <v>0</v>
      </c>
      <c r="M1337" s="40">
        <v>45750.0</v>
      </c>
      <c r="N1337" s="41" t="s">
        <v>28459</v>
      </c>
      <c r="O1337" s="41" t="s">
        <v>30520</v>
      </c>
      <c r="P1337" s="42" t="s">
        <v>30521</v>
      </c>
      <c r="Q1337" s="41" t="s">
        <v>16461</v>
      </c>
      <c r="R1337" s="41" t="s">
        <v>972</v>
      </c>
      <c r="S1337" s="41" t="s">
        <v>30522</v>
      </c>
      <c r="T1337" s="41" t="s">
        <v>30523</v>
      </c>
      <c r="U1337" s="39"/>
      <c r="V1337" s="43"/>
      <c r="W1337" s="43"/>
      <c r="X1337" s="43"/>
      <c r="Y1337" s="41" t="s">
        <v>27845</v>
      </c>
      <c r="Z1337" s="41" t="s">
        <v>27845</v>
      </c>
      <c r="AA1337" s="41" t="s">
        <v>16461</v>
      </c>
      <c r="AB1337" s="39"/>
      <c r="AC1337" s="39"/>
      <c r="AD1337" s="41" t="s">
        <v>16462</v>
      </c>
      <c r="AE1337" s="41" t="s">
        <v>27846</v>
      </c>
      <c r="AF1337" s="43"/>
      <c r="AG1337" s="43"/>
      <c r="AH1337" s="43"/>
      <c r="AI1337" s="43"/>
      <c r="AJ1337" s="43"/>
      <c r="AK1337" s="43"/>
      <c r="AL1337" s="43"/>
      <c r="AM1337" s="43"/>
      <c r="AN1337" s="43"/>
      <c r="AO1337" s="43"/>
      <c r="AP1337" s="43"/>
      <c r="AQ1337" s="43"/>
      <c r="AR1337" s="43"/>
      <c r="AS1337" s="29"/>
    </row>
    <row r="1338">
      <c r="A1338" s="28"/>
      <c r="B1338" s="37" t="s">
        <v>30524</v>
      </c>
      <c r="C1338" s="35"/>
      <c r="D1338" s="38" t="b">
        <v>0</v>
      </c>
      <c r="E1338" s="38" t="b">
        <v>0</v>
      </c>
      <c r="F1338" s="38" t="b">
        <v>0</v>
      </c>
      <c r="G1338" s="38" t="b">
        <v>0</v>
      </c>
      <c r="H1338" s="38" t="b">
        <v>0</v>
      </c>
      <c r="I1338" s="38" t="b">
        <v>0</v>
      </c>
      <c r="J1338" s="39"/>
      <c r="K1338" s="39"/>
      <c r="L1338" s="38" t="b">
        <v>0</v>
      </c>
      <c r="M1338" s="40">
        <v>45750.0</v>
      </c>
      <c r="N1338" s="41" t="s">
        <v>28459</v>
      </c>
      <c r="O1338" s="41" t="s">
        <v>30525</v>
      </c>
      <c r="P1338" s="43"/>
      <c r="Q1338" s="41" t="s">
        <v>16461</v>
      </c>
      <c r="R1338" s="41" t="s">
        <v>972</v>
      </c>
      <c r="S1338" s="41" t="s">
        <v>30526</v>
      </c>
      <c r="T1338" s="43"/>
      <c r="U1338" s="39"/>
      <c r="V1338" s="43"/>
      <c r="W1338" s="43"/>
      <c r="X1338" s="43"/>
      <c r="Y1338" s="41" t="s">
        <v>27845</v>
      </c>
      <c r="Z1338" s="41" t="s">
        <v>27845</v>
      </c>
      <c r="AA1338" s="41" t="s">
        <v>16461</v>
      </c>
      <c r="AB1338" s="39"/>
      <c r="AC1338" s="39"/>
      <c r="AD1338" s="41" t="s">
        <v>16462</v>
      </c>
      <c r="AE1338" s="41" t="s">
        <v>27846</v>
      </c>
      <c r="AF1338" s="43"/>
      <c r="AG1338" s="43"/>
      <c r="AH1338" s="43"/>
      <c r="AI1338" s="43"/>
      <c r="AJ1338" s="43"/>
      <c r="AK1338" s="43"/>
      <c r="AL1338" s="43"/>
      <c r="AM1338" s="43"/>
      <c r="AN1338" s="43"/>
      <c r="AO1338" s="43"/>
      <c r="AP1338" s="43"/>
      <c r="AQ1338" s="43"/>
      <c r="AR1338" s="43"/>
      <c r="AS1338" s="29"/>
    </row>
    <row r="1339">
      <c r="A1339" s="28"/>
      <c r="B1339" s="37" t="s">
        <v>30527</v>
      </c>
      <c r="C1339" s="35"/>
      <c r="D1339" s="38" t="b">
        <v>0</v>
      </c>
      <c r="E1339" s="38" t="b">
        <v>0</v>
      </c>
      <c r="F1339" s="38" t="b">
        <v>0</v>
      </c>
      <c r="G1339" s="38" t="b">
        <v>0</v>
      </c>
      <c r="H1339" s="38" t="b">
        <v>0</v>
      </c>
      <c r="I1339" s="38" t="b">
        <v>0</v>
      </c>
      <c r="J1339" s="39"/>
      <c r="K1339" s="39"/>
      <c r="L1339" s="38" t="b">
        <v>0</v>
      </c>
      <c r="M1339" s="40">
        <v>45750.0</v>
      </c>
      <c r="N1339" s="41" t="s">
        <v>28459</v>
      </c>
      <c r="O1339" s="41" t="s">
        <v>30528</v>
      </c>
      <c r="P1339" s="42" t="s">
        <v>30529</v>
      </c>
      <c r="Q1339" s="41" t="s">
        <v>16461</v>
      </c>
      <c r="R1339" s="41" t="s">
        <v>972</v>
      </c>
      <c r="S1339" s="41" t="s">
        <v>30530</v>
      </c>
      <c r="T1339" s="41" t="s">
        <v>28642</v>
      </c>
      <c r="U1339" s="39"/>
      <c r="V1339" s="43"/>
      <c r="W1339" s="43"/>
      <c r="X1339" s="43"/>
      <c r="Y1339" s="41" t="s">
        <v>27845</v>
      </c>
      <c r="Z1339" s="41" t="s">
        <v>27845</v>
      </c>
      <c r="AA1339" s="41" t="s">
        <v>16461</v>
      </c>
      <c r="AB1339" s="39"/>
      <c r="AC1339" s="39"/>
      <c r="AD1339" s="41" t="s">
        <v>16462</v>
      </c>
      <c r="AE1339" s="41" t="s">
        <v>27846</v>
      </c>
      <c r="AF1339" s="43"/>
      <c r="AG1339" s="43"/>
      <c r="AH1339" s="43"/>
      <c r="AI1339" s="43"/>
      <c r="AJ1339" s="43"/>
      <c r="AK1339" s="43"/>
      <c r="AL1339" s="43"/>
      <c r="AM1339" s="43"/>
      <c r="AN1339" s="43"/>
      <c r="AO1339" s="43"/>
      <c r="AP1339" s="43"/>
      <c r="AQ1339" s="43"/>
      <c r="AR1339" s="43"/>
      <c r="AS1339" s="29"/>
    </row>
    <row r="1340">
      <c r="A1340" s="28"/>
      <c r="B1340" s="37" t="s">
        <v>30531</v>
      </c>
      <c r="C1340" s="35"/>
      <c r="D1340" s="38" t="b">
        <v>0</v>
      </c>
      <c r="E1340" s="38" t="b">
        <v>0</v>
      </c>
      <c r="F1340" s="38" t="b">
        <v>0</v>
      </c>
      <c r="G1340" s="38" t="b">
        <v>0</v>
      </c>
      <c r="H1340" s="38" t="b">
        <v>0</v>
      </c>
      <c r="I1340" s="38" t="b">
        <v>0</v>
      </c>
      <c r="J1340" s="39"/>
      <c r="K1340" s="39"/>
      <c r="L1340" s="38" t="b">
        <v>0</v>
      </c>
      <c r="M1340" s="40">
        <v>45750.0</v>
      </c>
      <c r="N1340" s="41" t="s">
        <v>28459</v>
      </c>
      <c r="O1340" s="41" t="s">
        <v>30532</v>
      </c>
      <c r="P1340" s="42" t="s">
        <v>30533</v>
      </c>
      <c r="Q1340" s="41" t="s">
        <v>16461</v>
      </c>
      <c r="R1340" s="41" t="s">
        <v>972</v>
      </c>
      <c r="S1340" s="41" t="s">
        <v>30534</v>
      </c>
      <c r="T1340" s="41" t="s">
        <v>28727</v>
      </c>
      <c r="U1340" s="39"/>
      <c r="V1340" s="43"/>
      <c r="W1340" s="43"/>
      <c r="X1340" s="43"/>
      <c r="Y1340" s="41" t="s">
        <v>27845</v>
      </c>
      <c r="Z1340" s="41" t="s">
        <v>27845</v>
      </c>
      <c r="AA1340" s="41" t="s">
        <v>16461</v>
      </c>
      <c r="AB1340" s="39"/>
      <c r="AC1340" s="39"/>
      <c r="AD1340" s="41" t="s">
        <v>16462</v>
      </c>
      <c r="AE1340" s="41" t="s">
        <v>27846</v>
      </c>
      <c r="AF1340" s="43"/>
      <c r="AG1340" s="43"/>
      <c r="AH1340" s="43"/>
      <c r="AI1340" s="43"/>
      <c r="AJ1340" s="43"/>
      <c r="AK1340" s="43"/>
      <c r="AL1340" s="43"/>
      <c r="AM1340" s="43"/>
      <c r="AN1340" s="43"/>
      <c r="AO1340" s="43"/>
      <c r="AP1340" s="43"/>
      <c r="AQ1340" s="43"/>
      <c r="AR1340" s="43"/>
      <c r="AS1340" s="29"/>
    </row>
    <row r="1341">
      <c r="A1341" s="28"/>
      <c r="B1341" s="37" t="s">
        <v>30535</v>
      </c>
      <c r="C1341" s="35"/>
      <c r="D1341" s="38" t="b">
        <v>0</v>
      </c>
      <c r="E1341" s="38" t="b">
        <v>0</v>
      </c>
      <c r="F1341" s="38" t="b">
        <v>0</v>
      </c>
      <c r="G1341" s="38" t="b">
        <v>0</v>
      </c>
      <c r="H1341" s="38" t="b">
        <v>0</v>
      </c>
      <c r="I1341" s="38" t="b">
        <v>1</v>
      </c>
      <c r="J1341" s="39"/>
      <c r="K1341" s="39"/>
      <c r="L1341" s="38" t="b">
        <v>1</v>
      </c>
      <c r="M1341" s="40">
        <v>45758.0</v>
      </c>
      <c r="N1341" s="41" t="s">
        <v>28459</v>
      </c>
      <c r="O1341" s="41" t="s">
        <v>30536</v>
      </c>
      <c r="P1341" s="42" t="s">
        <v>30537</v>
      </c>
      <c r="Q1341" s="41" t="s">
        <v>24600</v>
      </c>
      <c r="R1341" s="41" t="s">
        <v>972</v>
      </c>
      <c r="S1341" s="41" t="s">
        <v>30538</v>
      </c>
      <c r="T1341" s="41" t="s">
        <v>30539</v>
      </c>
      <c r="U1341" s="41" t="s">
        <v>30540</v>
      </c>
      <c r="V1341" s="43"/>
      <c r="W1341" s="43"/>
      <c r="X1341" s="43"/>
      <c r="Y1341" s="41" t="s">
        <v>27870</v>
      </c>
      <c r="Z1341" s="41" t="s">
        <v>29093</v>
      </c>
      <c r="AA1341" s="41" t="s">
        <v>24600</v>
      </c>
      <c r="AB1341" s="39"/>
      <c r="AC1341" s="39"/>
      <c r="AD1341" s="41" t="s">
        <v>151</v>
      </c>
      <c r="AE1341" s="41" t="s">
        <v>27846</v>
      </c>
      <c r="AF1341" s="43"/>
      <c r="AG1341" s="43"/>
      <c r="AH1341" s="43"/>
      <c r="AI1341" s="43"/>
      <c r="AJ1341" s="43"/>
      <c r="AK1341" s="43"/>
      <c r="AL1341" s="43"/>
      <c r="AM1341" s="41" t="s">
        <v>30541</v>
      </c>
      <c r="AN1341" s="43"/>
      <c r="AO1341" s="41" t="s">
        <v>24604</v>
      </c>
      <c r="AP1341" s="43"/>
      <c r="AQ1341" s="43"/>
      <c r="AR1341" s="43"/>
      <c r="AS1341" s="29"/>
    </row>
    <row r="1342">
      <c r="A1342" s="28"/>
      <c r="B1342" s="37" t="s">
        <v>30535</v>
      </c>
      <c r="C1342" s="35"/>
      <c r="D1342" s="38" t="b">
        <v>0</v>
      </c>
      <c r="E1342" s="38" t="b">
        <v>0</v>
      </c>
      <c r="F1342" s="38" t="b">
        <v>0</v>
      </c>
      <c r="G1342" s="38" t="b">
        <v>0</v>
      </c>
      <c r="H1342" s="38" t="b">
        <v>0</v>
      </c>
      <c r="I1342" s="38" t="b">
        <v>1</v>
      </c>
      <c r="J1342" s="39"/>
      <c r="K1342" s="39"/>
      <c r="L1342" s="38" t="b">
        <v>1</v>
      </c>
      <c r="M1342" s="40">
        <v>45758.0</v>
      </c>
      <c r="N1342" s="41" t="s">
        <v>28459</v>
      </c>
      <c r="O1342" s="41" t="s">
        <v>30536</v>
      </c>
      <c r="P1342" s="42" t="s">
        <v>30542</v>
      </c>
      <c r="Q1342" s="41" t="s">
        <v>24600</v>
      </c>
      <c r="R1342" s="41" t="s">
        <v>972</v>
      </c>
      <c r="S1342" s="41" t="s">
        <v>30538</v>
      </c>
      <c r="T1342" s="41" t="s">
        <v>30539</v>
      </c>
      <c r="U1342" s="41" t="s">
        <v>30540</v>
      </c>
      <c r="V1342" s="43"/>
      <c r="W1342" s="43"/>
      <c r="X1342" s="43"/>
      <c r="Y1342" s="41" t="s">
        <v>27870</v>
      </c>
      <c r="Z1342" s="41" t="s">
        <v>29093</v>
      </c>
      <c r="AA1342" s="41" t="s">
        <v>24600</v>
      </c>
      <c r="AB1342" s="39"/>
      <c r="AC1342" s="39"/>
      <c r="AD1342" s="41" t="s">
        <v>151</v>
      </c>
      <c r="AE1342" s="41" t="s">
        <v>27846</v>
      </c>
      <c r="AF1342" s="43"/>
      <c r="AG1342" s="43"/>
      <c r="AH1342" s="43"/>
      <c r="AI1342" s="43"/>
      <c r="AJ1342" s="43"/>
      <c r="AK1342" s="43"/>
      <c r="AL1342" s="43"/>
      <c r="AM1342" s="41" t="s">
        <v>30541</v>
      </c>
      <c r="AN1342" s="43"/>
      <c r="AO1342" s="41" t="s">
        <v>24604</v>
      </c>
      <c r="AP1342" s="43"/>
      <c r="AQ1342" s="43"/>
      <c r="AR1342" s="43"/>
      <c r="AS1342" s="29"/>
    </row>
    <row r="1343">
      <c r="A1343" s="28"/>
      <c r="B1343" s="37" t="s">
        <v>30543</v>
      </c>
      <c r="C1343" s="35"/>
      <c r="D1343" s="38" t="b">
        <v>0</v>
      </c>
      <c r="E1343" s="38" t="b">
        <v>0</v>
      </c>
      <c r="F1343" s="38" t="b">
        <v>0</v>
      </c>
      <c r="G1343" s="38" t="b">
        <v>0</v>
      </c>
      <c r="H1343" s="38" t="b">
        <v>0</v>
      </c>
      <c r="I1343" s="38" t="b">
        <v>0</v>
      </c>
      <c r="J1343" s="39"/>
      <c r="K1343" s="39"/>
      <c r="L1343" s="38" t="b">
        <v>1</v>
      </c>
      <c r="M1343" s="40">
        <v>45758.0</v>
      </c>
      <c r="N1343" s="41" t="s">
        <v>28459</v>
      </c>
      <c r="O1343" s="41" t="s">
        <v>30544</v>
      </c>
      <c r="P1343" s="42" t="s">
        <v>30545</v>
      </c>
      <c r="Q1343" s="41" t="s">
        <v>24600</v>
      </c>
      <c r="R1343" s="41" t="s">
        <v>972</v>
      </c>
      <c r="S1343" s="41" t="s">
        <v>30513</v>
      </c>
      <c r="T1343" s="41" t="s">
        <v>30514</v>
      </c>
      <c r="U1343" s="41" t="s">
        <v>30546</v>
      </c>
      <c r="V1343" s="43"/>
      <c r="W1343" s="43"/>
      <c r="X1343" s="43"/>
      <c r="Y1343" s="41" t="s">
        <v>27870</v>
      </c>
      <c r="Z1343" s="41" t="s">
        <v>27845</v>
      </c>
      <c r="AA1343" s="41" t="s">
        <v>24600</v>
      </c>
      <c r="AB1343" s="39"/>
      <c r="AC1343" s="39"/>
      <c r="AD1343" s="41" t="s">
        <v>151</v>
      </c>
      <c r="AE1343" s="41" t="s">
        <v>27846</v>
      </c>
      <c r="AF1343" s="43"/>
      <c r="AG1343" s="43"/>
      <c r="AH1343" s="43"/>
      <c r="AI1343" s="43"/>
      <c r="AJ1343" s="41" t="s">
        <v>10968</v>
      </c>
      <c r="AK1343" s="43"/>
      <c r="AL1343" s="43"/>
      <c r="AM1343" s="41" t="s">
        <v>30547</v>
      </c>
      <c r="AN1343" s="43"/>
      <c r="AO1343" s="41" t="s">
        <v>24604</v>
      </c>
      <c r="AP1343" s="43"/>
      <c r="AQ1343" s="43"/>
      <c r="AR1343" s="43"/>
      <c r="AS1343" s="29"/>
    </row>
    <row r="1344">
      <c r="A1344" s="28"/>
      <c r="B1344" s="37" t="s">
        <v>30543</v>
      </c>
      <c r="C1344" s="35"/>
      <c r="D1344" s="38" t="b">
        <v>0</v>
      </c>
      <c r="E1344" s="38" t="b">
        <v>0</v>
      </c>
      <c r="F1344" s="38" t="b">
        <v>0</v>
      </c>
      <c r="G1344" s="38" t="b">
        <v>0</v>
      </c>
      <c r="H1344" s="38" t="b">
        <v>0</v>
      </c>
      <c r="I1344" s="38" t="b">
        <v>0</v>
      </c>
      <c r="J1344" s="39"/>
      <c r="K1344" s="39"/>
      <c r="L1344" s="38" t="b">
        <v>1</v>
      </c>
      <c r="M1344" s="40">
        <v>45758.0</v>
      </c>
      <c r="N1344" s="41" t="s">
        <v>28459</v>
      </c>
      <c r="O1344" s="41" t="s">
        <v>30544</v>
      </c>
      <c r="P1344" s="42" t="s">
        <v>30548</v>
      </c>
      <c r="Q1344" s="41" t="s">
        <v>24600</v>
      </c>
      <c r="R1344" s="41" t="s">
        <v>972</v>
      </c>
      <c r="S1344" s="41" t="s">
        <v>30513</v>
      </c>
      <c r="T1344" s="41" t="s">
        <v>30514</v>
      </c>
      <c r="U1344" s="41" t="s">
        <v>30546</v>
      </c>
      <c r="V1344" s="43"/>
      <c r="W1344" s="43"/>
      <c r="X1344" s="43"/>
      <c r="Y1344" s="41" t="s">
        <v>27870</v>
      </c>
      <c r="Z1344" s="41" t="s">
        <v>27845</v>
      </c>
      <c r="AA1344" s="41" t="s">
        <v>24600</v>
      </c>
      <c r="AB1344" s="39"/>
      <c r="AC1344" s="39"/>
      <c r="AD1344" s="41" t="s">
        <v>151</v>
      </c>
      <c r="AE1344" s="41" t="s">
        <v>27846</v>
      </c>
      <c r="AF1344" s="43"/>
      <c r="AG1344" s="43"/>
      <c r="AH1344" s="43"/>
      <c r="AI1344" s="43"/>
      <c r="AJ1344" s="41" t="s">
        <v>10968</v>
      </c>
      <c r="AK1344" s="43"/>
      <c r="AL1344" s="43"/>
      <c r="AM1344" s="41" t="s">
        <v>30547</v>
      </c>
      <c r="AN1344" s="43"/>
      <c r="AO1344" s="41" t="s">
        <v>24604</v>
      </c>
      <c r="AP1344" s="43"/>
      <c r="AQ1344" s="43"/>
      <c r="AR1344" s="43"/>
      <c r="AS1344" s="29"/>
    </row>
    <row r="1345">
      <c r="A1345" s="28"/>
      <c r="B1345" s="37" t="s">
        <v>30549</v>
      </c>
      <c r="C1345" s="35"/>
      <c r="D1345" s="38" t="b">
        <v>0</v>
      </c>
      <c r="E1345" s="38" t="b">
        <v>0</v>
      </c>
      <c r="F1345" s="38" t="b">
        <v>0</v>
      </c>
      <c r="G1345" s="38" t="b">
        <v>0</v>
      </c>
      <c r="H1345" s="38" t="b">
        <v>0</v>
      </c>
      <c r="I1345" s="38" t="b">
        <v>1</v>
      </c>
      <c r="J1345" s="39"/>
      <c r="K1345" s="39"/>
      <c r="L1345" s="38" t="b">
        <v>1</v>
      </c>
      <c r="M1345" s="40">
        <v>45788.0</v>
      </c>
      <c r="N1345" s="41" t="s">
        <v>28459</v>
      </c>
      <c r="O1345" s="41" t="s">
        <v>30550</v>
      </c>
      <c r="P1345" s="42" t="s">
        <v>30551</v>
      </c>
      <c r="Q1345" s="41" t="s">
        <v>24608</v>
      </c>
      <c r="R1345" s="41" t="s">
        <v>1051</v>
      </c>
      <c r="S1345" s="41" t="s">
        <v>30522</v>
      </c>
      <c r="T1345" s="41" t="s">
        <v>30523</v>
      </c>
      <c r="U1345" s="41" t="s">
        <v>30552</v>
      </c>
      <c r="V1345" s="43"/>
      <c r="W1345" s="43"/>
      <c r="X1345" s="43"/>
      <c r="Y1345" s="41" t="s">
        <v>27870</v>
      </c>
      <c r="Z1345" s="41" t="s">
        <v>27870</v>
      </c>
      <c r="AA1345" s="41" t="s">
        <v>24608</v>
      </c>
      <c r="AB1345" s="39"/>
      <c r="AC1345" s="39"/>
      <c r="AD1345" s="41" t="s">
        <v>151</v>
      </c>
      <c r="AE1345" s="41" t="s">
        <v>27846</v>
      </c>
      <c r="AF1345" s="43"/>
      <c r="AG1345" s="43"/>
      <c r="AH1345" s="43"/>
      <c r="AI1345" s="43"/>
      <c r="AJ1345" s="43"/>
      <c r="AK1345" s="43"/>
      <c r="AL1345" s="43"/>
      <c r="AM1345" s="41" t="s">
        <v>30553</v>
      </c>
      <c r="AN1345" s="43"/>
      <c r="AO1345" s="41" t="s">
        <v>24604</v>
      </c>
      <c r="AP1345" s="43"/>
      <c r="AQ1345" s="41" t="s">
        <v>2029</v>
      </c>
      <c r="AR1345" s="43"/>
      <c r="AS1345" s="29"/>
    </row>
    <row r="1346">
      <c r="A1346" s="28"/>
      <c r="B1346" s="37" t="s">
        <v>30554</v>
      </c>
      <c r="C1346" s="35"/>
      <c r="D1346" s="38" t="b">
        <v>0</v>
      </c>
      <c r="E1346" s="38" t="b">
        <v>0</v>
      </c>
      <c r="F1346" s="38" t="b">
        <v>0</v>
      </c>
      <c r="G1346" s="38" t="b">
        <v>0</v>
      </c>
      <c r="H1346" s="38" t="b">
        <v>0</v>
      </c>
      <c r="I1346" s="38" t="b">
        <v>1</v>
      </c>
      <c r="J1346" s="39"/>
      <c r="K1346" s="39"/>
      <c r="L1346" s="38" t="b">
        <v>1</v>
      </c>
      <c r="M1346" s="40">
        <v>45788.0</v>
      </c>
      <c r="N1346" s="41" t="s">
        <v>28459</v>
      </c>
      <c r="O1346" s="41" t="s">
        <v>30555</v>
      </c>
      <c r="P1346" s="42" t="s">
        <v>30556</v>
      </c>
      <c r="Q1346" s="41" t="s">
        <v>24608</v>
      </c>
      <c r="R1346" s="41" t="s">
        <v>1051</v>
      </c>
      <c r="S1346" s="41" t="s">
        <v>30513</v>
      </c>
      <c r="T1346" s="41" t="s">
        <v>30514</v>
      </c>
      <c r="U1346" s="41" t="s">
        <v>30552</v>
      </c>
      <c r="V1346" s="43"/>
      <c r="W1346" s="43"/>
      <c r="X1346" s="43"/>
      <c r="Y1346" s="41" t="s">
        <v>27870</v>
      </c>
      <c r="Z1346" s="41" t="s">
        <v>27870</v>
      </c>
      <c r="AA1346" s="41" t="s">
        <v>24608</v>
      </c>
      <c r="AB1346" s="39"/>
      <c r="AC1346" s="39"/>
      <c r="AD1346" s="41" t="s">
        <v>151</v>
      </c>
      <c r="AE1346" s="41" t="s">
        <v>27846</v>
      </c>
      <c r="AF1346" s="43"/>
      <c r="AG1346" s="43"/>
      <c r="AH1346" s="43"/>
      <c r="AI1346" s="43"/>
      <c r="AJ1346" s="43"/>
      <c r="AK1346" s="43"/>
      <c r="AL1346" s="43"/>
      <c r="AM1346" s="41" t="s">
        <v>30553</v>
      </c>
      <c r="AN1346" s="43"/>
      <c r="AO1346" s="41" t="s">
        <v>24604</v>
      </c>
      <c r="AP1346" s="43"/>
      <c r="AQ1346" s="41" t="s">
        <v>2029</v>
      </c>
      <c r="AR1346" s="43"/>
      <c r="AS1346" s="29"/>
    </row>
    <row r="1347">
      <c r="A1347" s="28"/>
      <c r="B1347" s="37" t="s">
        <v>30557</v>
      </c>
      <c r="C1347" s="35"/>
      <c r="D1347" s="38" t="b">
        <v>0</v>
      </c>
      <c r="E1347" s="38" t="b">
        <v>0</v>
      </c>
      <c r="F1347" s="38" t="b">
        <v>0</v>
      </c>
      <c r="G1347" s="38" t="b">
        <v>0</v>
      </c>
      <c r="H1347" s="38" t="b">
        <v>0</v>
      </c>
      <c r="I1347" s="38" t="b">
        <v>1</v>
      </c>
      <c r="J1347" s="39"/>
      <c r="K1347" s="39"/>
      <c r="L1347" s="38" t="b">
        <v>1</v>
      </c>
      <c r="M1347" s="40">
        <v>45758.0</v>
      </c>
      <c r="N1347" s="41" t="s">
        <v>28459</v>
      </c>
      <c r="O1347" s="41" t="s">
        <v>30558</v>
      </c>
      <c r="P1347" s="42" t="s">
        <v>30559</v>
      </c>
      <c r="Q1347" s="41" t="s">
        <v>24600</v>
      </c>
      <c r="R1347" s="41" t="s">
        <v>972</v>
      </c>
      <c r="S1347" s="41" t="s">
        <v>30560</v>
      </c>
      <c r="T1347" s="41" t="s">
        <v>30561</v>
      </c>
      <c r="U1347" s="41" t="s">
        <v>30562</v>
      </c>
      <c r="V1347" s="43"/>
      <c r="W1347" s="43"/>
      <c r="X1347" s="43"/>
      <c r="Y1347" s="41" t="s">
        <v>27870</v>
      </c>
      <c r="Z1347" s="41" t="s">
        <v>27870</v>
      </c>
      <c r="AA1347" s="41" t="s">
        <v>24600</v>
      </c>
      <c r="AB1347" s="39"/>
      <c r="AC1347" s="39"/>
      <c r="AD1347" s="41" t="s">
        <v>3028</v>
      </c>
      <c r="AE1347" s="41" t="s">
        <v>27846</v>
      </c>
      <c r="AF1347" s="43"/>
      <c r="AG1347" s="43"/>
      <c r="AH1347" s="43"/>
      <c r="AI1347" s="43"/>
      <c r="AJ1347" s="43"/>
      <c r="AK1347" s="43"/>
      <c r="AL1347" s="43"/>
      <c r="AM1347" s="41">
        <v>839741.0</v>
      </c>
      <c r="AN1347" s="43"/>
      <c r="AO1347" s="41" t="s">
        <v>24604</v>
      </c>
      <c r="AP1347" s="43"/>
      <c r="AQ1347" s="43"/>
      <c r="AR1347" s="43"/>
      <c r="AS1347" s="29"/>
    </row>
    <row r="1348">
      <c r="A1348" s="28"/>
      <c r="B1348" s="37" t="s">
        <v>30563</v>
      </c>
      <c r="C1348" s="35"/>
      <c r="D1348" s="38" t="b">
        <v>0</v>
      </c>
      <c r="E1348" s="38" t="b">
        <v>0</v>
      </c>
      <c r="F1348" s="38" t="b">
        <v>0</v>
      </c>
      <c r="G1348" s="38" t="b">
        <v>0</v>
      </c>
      <c r="H1348" s="38" t="b">
        <v>0</v>
      </c>
      <c r="I1348" s="38" t="b">
        <v>1</v>
      </c>
      <c r="J1348" s="39"/>
      <c r="K1348" s="39"/>
      <c r="L1348" s="38" t="b">
        <v>1</v>
      </c>
      <c r="M1348" s="40">
        <v>45758.0</v>
      </c>
      <c r="N1348" s="41" t="s">
        <v>28459</v>
      </c>
      <c r="O1348" s="41" t="s">
        <v>30564</v>
      </c>
      <c r="P1348" s="42" t="s">
        <v>30565</v>
      </c>
      <c r="Q1348" s="41" t="s">
        <v>24600</v>
      </c>
      <c r="R1348" s="41" t="s">
        <v>972</v>
      </c>
      <c r="S1348" s="41" t="s">
        <v>30566</v>
      </c>
      <c r="T1348" s="41" t="s">
        <v>30567</v>
      </c>
      <c r="U1348" s="41" t="s">
        <v>30568</v>
      </c>
      <c r="V1348" s="43"/>
      <c r="W1348" s="43"/>
      <c r="X1348" s="43"/>
      <c r="Y1348" s="41" t="s">
        <v>27870</v>
      </c>
      <c r="Z1348" s="41" t="s">
        <v>27870</v>
      </c>
      <c r="AA1348" s="41" t="s">
        <v>24600</v>
      </c>
      <c r="AB1348" s="39"/>
      <c r="AC1348" s="39"/>
      <c r="AD1348" s="41" t="s">
        <v>3028</v>
      </c>
      <c r="AE1348" s="41" t="s">
        <v>27846</v>
      </c>
      <c r="AF1348" s="43"/>
      <c r="AG1348" s="43"/>
      <c r="AH1348" s="43"/>
      <c r="AI1348" s="43"/>
      <c r="AJ1348" s="43"/>
      <c r="AK1348" s="43"/>
      <c r="AL1348" s="43"/>
      <c r="AM1348" s="41" t="s">
        <v>30569</v>
      </c>
      <c r="AN1348" s="43"/>
      <c r="AO1348" s="41" t="s">
        <v>24604</v>
      </c>
      <c r="AP1348" s="43"/>
      <c r="AQ1348" s="43"/>
      <c r="AR1348" s="43"/>
      <c r="AS1348" s="29"/>
    </row>
    <row r="1349">
      <c r="A1349" s="28"/>
      <c r="B1349" s="37" t="s">
        <v>30570</v>
      </c>
      <c r="C1349" s="35"/>
      <c r="D1349" s="38" t="b">
        <v>0</v>
      </c>
      <c r="E1349" s="38" t="b">
        <v>0</v>
      </c>
      <c r="F1349" s="38" t="b">
        <v>0</v>
      </c>
      <c r="G1349" s="38" t="b">
        <v>0</v>
      </c>
      <c r="H1349" s="38" t="b">
        <v>0</v>
      </c>
      <c r="I1349" s="38" t="b">
        <v>1</v>
      </c>
      <c r="J1349" s="39"/>
      <c r="K1349" s="39"/>
      <c r="L1349" s="38" t="b">
        <v>1</v>
      </c>
      <c r="M1349" s="40">
        <v>45758.0</v>
      </c>
      <c r="N1349" s="41" t="s">
        <v>28459</v>
      </c>
      <c r="O1349" s="41" t="s">
        <v>30571</v>
      </c>
      <c r="P1349" s="42" t="s">
        <v>30572</v>
      </c>
      <c r="Q1349" s="41" t="s">
        <v>24600</v>
      </c>
      <c r="R1349" s="41" t="s">
        <v>972</v>
      </c>
      <c r="S1349" s="41" t="s">
        <v>30573</v>
      </c>
      <c r="T1349" s="41" t="s">
        <v>3417</v>
      </c>
      <c r="U1349" s="41" t="s">
        <v>30574</v>
      </c>
      <c r="V1349" s="43"/>
      <c r="W1349" s="43"/>
      <c r="X1349" s="43"/>
      <c r="Y1349" s="41" t="s">
        <v>27870</v>
      </c>
      <c r="Z1349" s="41" t="s">
        <v>27870</v>
      </c>
      <c r="AA1349" s="41" t="s">
        <v>24600</v>
      </c>
      <c r="AB1349" s="39"/>
      <c r="AC1349" s="39"/>
      <c r="AD1349" s="41" t="s">
        <v>3028</v>
      </c>
      <c r="AE1349" s="41" t="s">
        <v>27846</v>
      </c>
      <c r="AF1349" s="43"/>
      <c r="AG1349" s="43"/>
      <c r="AH1349" s="43"/>
      <c r="AI1349" s="43"/>
      <c r="AJ1349" s="43"/>
      <c r="AK1349" s="43"/>
      <c r="AL1349" s="43"/>
      <c r="AM1349" s="41" t="s">
        <v>30575</v>
      </c>
      <c r="AN1349" s="43"/>
      <c r="AO1349" s="41" t="s">
        <v>24604</v>
      </c>
      <c r="AP1349" s="43"/>
      <c r="AQ1349" s="43"/>
      <c r="AR1349" s="43"/>
      <c r="AS1349" s="29"/>
    </row>
    <row r="1350">
      <c r="A1350" s="28"/>
      <c r="B1350" s="37" t="s">
        <v>30576</v>
      </c>
      <c r="C1350" s="35"/>
      <c r="D1350" s="38" t="b">
        <v>0</v>
      </c>
      <c r="E1350" s="38" t="b">
        <v>0</v>
      </c>
      <c r="F1350" s="38" t="b">
        <v>0</v>
      </c>
      <c r="G1350" s="38" t="b">
        <v>0</v>
      </c>
      <c r="H1350" s="38" t="b">
        <v>0</v>
      </c>
      <c r="I1350" s="38" t="b">
        <v>1</v>
      </c>
      <c r="J1350" s="39"/>
      <c r="K1350" s="39"/>
      <c r="L1350" s="38" t="b">
        <v>1</v>
      </c>
      <c r="M1350" s="40">
        <v>45758.0</v>
      </c>
      <c r="N1350" s="41" t="s">
        <v>28459</v>
      </c>
      <c r="O1350" s="41" t="s">
        <v>30577</v>
      </c>
      <c r="P1350" s="42" t="s">
        <v>30578</v>
      </c>
      <c r="Q1350" s="41" t="s">
        <v>24600</v>
      </c>
      <c r="R1350" s="41" t="s">
        <v>972</v>
      </c>
      <c r="S1350" s="41" t="s">
        <v>30522</v>
      </c>
      <c r="T1350" s="41" t="s">
        <v>30523</v>
      </c>
      <c r="U1350" s="41" t="s">
        <v>30579</v>
      </c>
      <c r="V1350" s="43"/>
      <c r="W1350" s="43"/>
      <c r="X1350" s="43"/>
      <c r="Y1350" s="41" t="s">
        <v>27870</v>
      </c>
      <c r="Z1350" s="41" t="s">
        <v>27845</v>
      </c>
      <c r="AA1350" s="41" t="s">
        <v>24600</v>
      </c>
      <c r="AB1350" s="39"/>
      <c r="AC1350" s="39"/>
      <c r="AD1350" s="41" t="s">
        <v>151</v>
      </c>
      <c r="AE1350" s="41" t="s">
        <v>27846</v>
      </c>
      <c r="AF1350" s="43"/>
      <c r="AG1350" s="43"/>
      <c r="AH1350" s="43"/>
      <c r="AI1350" s="43"/>
      <c r="AJ1350" s="43"/>
      <c r="AK1350" s="43"/>
      <c r="AL1350" s="43"/>
      <c r="AM1350" s="41" t="s">
        <v>30580</v>
      </c>
      <c r="AN1350" s="43"/>
      <c r="AO1350" s="41" t="s">
        <v>24604</v>
      </c>
      <c r="AP1350" s="43"/>
      <c r="AQ1350" s="43"/>
      <c r="AR1350" s="43"/>
      <c r="AS1350" s="29"/>
    </row>
    <row r="1351">
      <c r="A1351" s="28"/>
      <c r="B1351" s="37" t="s">
        <v>30576</v>
      </c>
      <c r="C1351" s="35"/>
      <c r="D1351" s="38" t="b">
        <v>0</v>
      </c>
      <c r="E1351" s="38" t="b">
        <v>0</v>
      </c>
      <c r="F1351" s="38" t="b">
        <v>0</v>
      </c>
      <c r="G1351" s="38" t="b">
        <v>0</v>
      </c>
      <c r="H1351" s="38" t="b">
        <v>0</v>
      </c>
      <c r="I1351" s="38" t="b">
        <v>1</v>
      </c>
      <c r="J1351" s="39"/>
      <c r="K1351" s="39"/>
      <c r="L1351" s="38" t="b">
        <v>1</v>
      </c>
      <c r="M1351" s="40">
        <v>45758.0</v>
      </c>
      <c r="N1351" s="41" t="s">
        <v>28459</v>
      </c>
      <c r="O1351" s="41" t="s">
        <v>30577</v>
      </c>
      <c r="P1351" s="42" t="s">
        <v>30581</v>
      </c>
      <c r="Q1351" s="41" t="s">
        <v>24600</v>
      </c>
      <c r="R1351" s="41" t="s">
        <v>972</v>
      </c>
      <c r="S1351" s="41" t="s">
        <v>30522</v>
      </c>
      <c r="T1351" s="41" t="s">
        <v>30523</v>
      </c>
      <c r="U1351" s="41" t="s">
        <v>30579</v>
      </c>
      <c r="V1351" s="43"/>
      <c r="W1351" s="43"/>
      <c r="X1351" s="43"/>
      <c r="Y1351" s="41" t="s">
        <v>27870</v>
      </c>
      <c r="Z1351" s="41" t="s">
        <v>27845</v>
      </c>
      <c r="AA1351" s="41" t="s">
        <v>24600</v>
      </c>
      <c r="AB1351" s="39"/>
      <c r="AC1351" s="39"/>
      <c r="AD1351" s="41" t="s">
        <v>151</v>
      </c>
      <c r="AE1351" s="41" t="s">
        <v>27846</v>
      </c>
      <c r="AF1351" s="43"/>
      <c r="AG1351" s="43"/>
      <c r="AH1351" s="43"/>
      <c r="AI1351" s="43"/>
      <c r="AJ1351" s="43"/>
      <c r="AK1351" s="43"/>
      <c r="AL1351" s="43"/>
      <c r="AM1351" s="41" t="s">
        <v>30580</v>
      </c>
      <c r="AN1351" s="43"/>
      <c r="AO1351" s="41" t="s">
        <v>24604</v>
      </c>
      <c r="AP1351" s="43"/>
      <c r="AQ1351" s="43"/>
      <c r="AR1351" s="43"/>
      <c r="AS1351" s="29"/>
    </row>
    <row r="1352">
      <c r="A1352" s="28"/>
      <c r="B1352" s="37" t="s">
        <v>30582</v>
      </c>
      <c r="C1352" s="35"/>
      <c r="D1352" s="38" t="b">
        <v>0</v>
      </c>
      <c r="E1352" s="38" t="b">
        <v>0</v>
      </c>
      <c r="F1352" s="38" t="b">
        <v>0</v>
      </c>
      <c r="G1352" s="38" t="b">
        <v>0</v>
      </c>
      <c r="H1352" s="38" t="b">
        <v>0</v>
      </c>
      <c r="I1352" s="38" t="b">
        <v>0</v>
      </c>
      <c r="J1352" s="39"/>
      <c r="K1352" s="39"/>
      <c r="L1352" s="38" t="b">
        <v>1</v>
      </c>
      <c r="M1352" s="40">
        <v>45758.0</v>
      </c>
      <c r="N1352" s="41" t="s">
        <v>28337</v>
      </c>
      <c r="O1352" s="41" t="s">
        <v>30583</v>
      </c>
      <c r="P1352" s="42" t="s">
        <v>30584</v>
      </c>
      <c r="Q1352" s="41" t="s">
        <v>24600</v>
      </c>
      <c r="R1352" s="41" t="s">
        <v>972</v>
      </c>
      <c r="S1352" s="41" t="s">
        <v>1011</v>
      </c>
      <c r="T1352" s="41" t="s">
        <v>1099</v>
      </c>
      <c r="U1352" s="41" t="s">
        <v>30585</v>
      </c>
      <c r="V1352" s="43"/>
      <c r="W1352" s="43"/>
      <c r="X1352" s="43"/>
      <c r="Y1352" s="41" t="s">
        <v>27870</v>
      </c>
      <c r="Z1352" s="41" t="s">
        <v>27845</v>
      </c>
      <c r="AA1352" s="41" t="s">
        <v>24600</v>
      </c>
      <c r="AB1352" s="39"/>
      <c r="AC1352" s="39"/>
      <c r="AD1352" s="41" t="s">
        <v>215</v>
      </c>
      <c r="AE1352" s="41" t="s">
        <v>27846</v>
      </c>
      <c r="AF1352" s="43"/>
      <c r="AG1352" s="43"/>
      <c r="AH1352" s="43"/>
      <c r="AI1352" s="43"/>
      <c r="AJ1352" s="43"/>
      <c r="AK1352" s="43"/>
      <c r="AL1352" s="43"/>
      <c r="AM1352" s="41" t="s">
        <v>30586</v>
      </c>
      <c r="AN1352" s="43"/>
      <c r="AO1352" s="41" t="s">
        <v>24604</v>
      </c>
      <c r="AP1352" s="43"/>
      <c r="AQ1352" s="43"/>
      <c r="AR1352" s="43"/>
      <c r="AS1352" s="29"/>
    </row>
    <row r="1353">
      <c r="A1353" s="28"/>
      <c r="B1353" s="37" t="s">
        <v>30582</v>
      </c>
      <c r="C1353" s="35"/>
      <c r="D1353" s="38" t="b">
        <v>0</v>
      </c>
      <c r="E1353" s="38" t="b">
        <v>0</v>
      </c>
      <c r="F1353" s="38" t="b">
        <v>0</v>
      </c>
      <c r="G1353" s="38" t="b">
        <v>0</v>
      </c>
      <c r="H1353" s="38" t="b">
        <v>0</v>
      </c>
      <c r="I1353" s="38" t="b">
        <v>0</v>
      </c>
      <c r="J1353" s="39"/>
      <c r="K1353" s="39"/>
      <c r="L1353" s="38" t="b">
        <v>1</v>
      </c>
      <c r="M1353" s="40">
        <v>45758.0</v>
      </c>
      <c r="N1353" s="41" t="s">
        <v>28337</v>
      </c>
      <c r="O1353" s="41" t="s">
        <v>30583</v>
      </c>
      <c r="P1353" s="42" t="s">
        <v>30587</v>
      </c>
      <c r="Q1353" s="41" t="s">
        <v>24600</v>
      </c>
      <c r="R1353" s="41" t="s">
        <v>972</v>
      </c>
      <c r="S1353" s="41" t="s">
        <v>1011</v>
      </c>
      <c r="T1353" s="41" t="s">
        <v>1099</v>
      </c>
      <c r="U1353" s="41" t="s">
        <v>30585</v>
      </c>
      <c r="V1353" s="43"/>
      <c r="W1353" s="43"/>
      <c r="X1353" s="43"/>
      <c r="Y1353" s="41" t="s">
        <v>27870</v>
      </c>
      <c r="Z1353" s="41" t="s">
        <v>27845</v>
      </c>
      <c r="AA1353" s="41" t="s">
        <v>24600</v>
      </c>
      <c r="AB1353" s="39"/>
      <c r="AC1353" s="39"/>
      <c r="AD1353" s="41" t="s">
        <v>215</v>
      </c>
      <c r="AE1353" s="41" t="s">
        <v>27846</v>
      </c>
      <c r="AF1353" s="43"/>
      <c r="AG1353" s="43"/>
      <c r="AH1353" s="43"/>
      <c r="AI1353" s="43"/>
      <c r="AJ1353" s="43"/>
      <c r="AK1353" s="43"/>
      <c r="AL1353" s="43"/>
      <c r="AM1353" s="41" t="s">
        <v>30586</v>
      </c>
      <c r="AN1353" s="43"/>
      <c r="AO1353" s="41" t="s">
        <v>24604</v>
      </c>
      <c r="AP1353" s="43"/>
      <c r="AQ1353" s="43"/>
      <c r="AR1353" s="43"/>
      <c r="AS1353" s="29"/>
    </row>
    <row r="1354">
      <c r="A1354" s="28"/>
      <c r="B1354" s="37" t="s">
        <v>30582</v>
      </c>
      <c r="C1354" s="35"/>
      <c r="D1354" s="38" t="b">
        <v>0</v>
      </c>
      <c r="E1354" s="38" t="b">
        <v>0</v>
      </c>
      <c r="F1354" s="38" t="b">
        <v>0</v>
      </c>
      <c r="G1354" s="38" t="b">
        <v>0</v>
      </c>
      <c r="H1354" s="38" t="b">
        <v>0</v>
      </c>
      <c r="I1354" s="38" t="b">
        <v>0</v>
      </c>
      <c r="J1354" s="39"/>
      <c r="K1354" s="39"/>
      <c r="L1354" s="38" t="b">
        <v>1</v>
      </c>
      <c r="M1354" s="40">
        <v>45758.0</v>
      </c>
      <c r="N1354" s="41" t="s">
        <v>28337</v>
      </c>
      <c r="O1354" s="41" t="s">
        <v>30583</v>
      </c>
      <c r="P1354" s="42" t="s">
        <v>30588</v>
      </c>
      <c r="Q1354" s="41" t="s">
        <v>24600</v>
      </c>
      <c r="R1354" s="41" t="s">
        <v>972</v>
      </c>
      <c r="S1354" s="41" t="s">
        <v>1011</v>
      </c>
      <c r="T1354" s="41" t="s">
        <v>1099</v>
      </c>
      <c r="U1354" s="41" t="s">
        <v>30585</v>
      </c>
      <c r="V1354" s="43"/>
      <c r="W1354" s="43"/>
      <c r="X1354" s="43"/>
      <c r="Y1354" s="41" t="s">
        <v>27870</v>
      </c>
      <c r="Z1354" s="41" t="s">
        <v>27845</v>
      </c>
      <c r="AA1354" s="41" t="s">
        <v>24600</v>
      </c>
      <c r="AB1354" s="39"/>
      <c r="AC1354" s="39"/>
      <c r="AD1354" s="41" t="s">
        <v>215</v>
      </c>
      <c r="AE1354" s="41" t="s">
        <v>27846</v>
      </c>
      <c r="AF1354" s="43"/>
      <c r="AG1354" s="43"/>
      <c r="AH1354" s="43"/>
      <c r="AI1354" s="43"/>
      <c r="AJ1354" s="43"/>
      <c r="AK1354" s="43"/>
      <c r="AL1354" s="43"/>
      <c r="AM1354" s="41" t="s">
        <v>30586</v>
      </c>
      <c r="AN1354" s="43"/>
      <c r="AO1354" s="41" t="s">
        <v>24604</v>
      </c>
      <c r="AP1354" s="43"/>
      <c r="AQ1354" s="43"/>
      <c r="AR1354" s="43"/>
      <c r="AS1354" s="29"/>
    </row>
    <row r="1355">
      <c r="A1355" s="28"/>
      <c r="B1355" s="37" t="s">
        <v>30589</v>
      </c>
      <c r="C1355" s="35"/>
      <c r="D1355" s="38" t="b">
        <v>0</v>
      </c>
      <c r="E1355" s="38" t="b">
        <v>0</v>
      </c>
      <c r="F1355" s="38" t="b">
        <v>0</v>
      </c>
      <c r="G1355" s="38" t="b">
        <v>0</v>
      </c>
      <c r="H1355" s="38" t="b">
        <v>0</v>
      </c>
      <c r="I1355" s="38" t="b">
        <v>0</v>
      </c>
      <c r="J1355" s="39"/>
      <c r="K1355" s="39"/>
      <c r="L1355" s="38" t="b">
        <v>1</v>
      </c>
      <c r="M1355" s="40">
        <v>45758.0</v>
      </c>
      <c r="N1355" s="41" t="s">
        <v>30590</v>
      </c>
      <c r="O1355" s="41" t="s">
        <v>30591</v>
      </c>
      <c r="P1355" s="42" t="s">
        <v>30592</v>
      </c>
      <c r="Q1355" s="41" t="s">
        <v>24600</v>
      </c>
      <c r="R1355" s="41" t="s">
        <v>972</v>
      </c>
      <c r="S1355" s="41" t="s">
        <v>30593</v>
      </c>
      <c r="T1355" s="41" t="s">
        <v>1065</v>
      </c>
      <c r="U1355" s="41" t="s">
        <v>30594</v>
      </c>
      <c r="V1355" s="43"/>
      <c r="W1355" s="43"/>
      <c r="X1355" s="43"/>
      <c r="Y1355" s="41" t="s">
        <v>27870</v>
      </c>
      <c r="Z1355" s="41" t="s">
        <v>27845</v>
      </c>
      <c r="AA1355" s="41" t="s">
        <v>24600</v>
      </c>
      <c r="AB1355" s="39"/>
      <c r="AC1355" s="39"/>
      <c r="AD1355" s="41" t="s">
        <v>151</v>
      </c>
      <c r="AE1355" s="41" t="s">
        <v>27846</v>
      </c>
      <c r="AF1355" s="43"/>
      <c r="AG1355" s="43"/>
      <c r="AH1355" s="43"/>
      <c r="AI1355" s="43"/>
      <c r="AJ1355" s="43"/>
      <c r="AK1355" s="43"/>
      <c r="AL1355" s="43"/>
      <c r="AM1355" s="41" t="s">
        <v>30595</v>
      </c>
      <c r="AN1355" s="43"/>
      <c r="AO1355" s="41" t="s">
        <v>24604</v>
      </c>
      <c r="AP1355" s="43"/>
      <c r="AQ1355" s="43"/>
      <c r="AR1355" s="43"/>
      <c r="AS1355" s="29"/>
    </row>
    <row r="1356">
      <c r="A1356" s="28"/>
      <c r="B1356" s="37" t="s">
        <v>30589</v>
      </c>
      <c r="C1356" s="35"/>
      <c r="D1356" s="38" t="b">
        <v>0</v>
      </c>
      <c r="E1356" s="38" t="b">
        <v>0</v>
      </c>
      <c r="F1356" s="38" t="b">
        <v>0</v>
      </c>
      <c r="G1356" s="38" t="b">
        <v>0</v>
      </c>
      <c r="H1356" s="38" t="b">
        <v>0</v>
      </c>
      <c r="I1356" s="38" t="b">
        <v>0</v>
      </c>
      <c r="J1356" s="39"/>
      <c r="K1356" s="39"/>
      <c r="L1356" s="38" t="b">
        <v>1</v>
      </c>
      <c r="M1356" s="40">
        <v>45758.0</v>
      </c>
      <c r="N1356" s="41" t="s">
        <v>30590</v>
      </c>
      <c r="O1356" s="41" t="s">
        <v>30591</v>
      </c>
      <c r="P1356" s="42" t="s">
        <v>30596</v>
      </c>
      <c r="Q1356" s="41" t="s">
        <v>24600</v>
      </c>
      <c r="R1356" s="41" t="s">
        <v>972</v>
      </c>
      <c r="S1356" s="41" t="s">
        <v>30593</v>
      </c>
      <c r="T1356" s="41" t="s">
        <v>1065</v>
      </c>
      <c r="U1356" s="41" t="s">
        <v>30594</v>
      </c>
      <c r="V1356" s="43"/>
      <c r="W1356" s="43"/>
      <c r="X1356" s="43"/>
      <c r="Y1356" s="41" t="s">
        <v>27870</v>
      </c>
      <c r="Z1356" s="41" t="s">
        <v>27845</v>
      </c>
      <c r="AA1356" s="41" t="s">
        <v>24600</v>
      </c>
      <c r="AB1356" s="39"/>
      <c r="AC1356" s="39"/>
      <c r="AD1356" s="41" t="s">
        <v>151</v>
      </c>
      <c r="AE1356" s="41" t="s">
        <v>27846</v>
      </c>
      <c r="AF1356" s="43"/>
      <c r="AG1356" s="43"/>
      <c r="AH1356" s="43"/>
      <c r="AI1356" s="43"/>
      <c r="AJ1356" s="43"/>
      <c r="AK1356" s="43"/>
      <c r="AL1356" s="43"/>
      <c r="AM1356" s="41" t="s">
        <v>30595</v>
      </c>
      <c r="AN1356" s="43"/>
      <c r="AO1356" s="41" t="s">
        <v>24604</v>
      </c>
      <c r="AP1356" s="43"/>
      <c r="AQ1356" s="43"/>
      <c r="AR1356" s="43"/>
      <c r="AS1356" s="29"/>
    </row>
    <row r="1357">
      <c r="A1357" s="28"/>
      <c r="B1357" s="37" t="s">
        <v>30597</v>
      </c>
      <c r="C1357" s="35"/>
      <c r="D1357" s="38" t="b">
        <v>0</v>
      </c>
      <c r="E1357" s="38" t="b">
        <v>0</v>
      </c>
      <c r="F1357" s="38" t="b">
        <v>0</v>
      </c>
      <c r="G1357" s="38" t="b">
        <v>0</v>
      </c>
      <c r="H1357" s="38" t="b">
        <v>0</v>
      </c>
      <c r="I1357" s="38" t="b">
        <v>1</v>
      </c>
      <c r="J1357" s="39"/>
      <c r="K1357" s="39"/>
      <c r="L1357" s="38" t="b">
        <v>1</v>
      </c>
      <c r="M1357" s="40">
        <v>45758.0</v>
      </c>
      <c r="N1357" s="41" t="s">
        <v>27914</v>
      </c>
      <c r="O1357" s="41" t="s">
        <v>30598</v>
      </c>
      <c r="P1357" s="42" t="s">
        <v>30599</v>
      </c>
      <c r="Q1357" s="41" t="s">
        <v>24600</v>
      </c>
      <c r="R1357" s="41" t="s">
        <v>972</v>
      </c>
      <c r="S1357" s="41" t="s">
        <v>27917</v>
      </c>
      <c r="T1357" s="41" t="s">
        <v>27918</v>
      </c>
      <c r="U1357" s="41" t="s">
        <v>30600</v>
      </c>
      <c r="V1357" s="43"/>
      <c r="W1357" s="43"/>
      <c r="X1357" s="43"/>
      <c r="Y1357" s="41" t="s">
        <v>27870</v>
      </c>
      <c r="Z1357" s="41" t="s">
        <v>27845</v>
      </c>
      <c r="AA1357" s="41" t="s">
        <v>24600</v>
      </c>
      <c r="AB1357" s="39"/>
      <c r="AC1357" s="39"/>
      <c r="AD1357" s="41" t="s">
        <v>151</v>
      </c>
      <c r="AE1357" s="41" t="s">
        <v>27846</v>
      </c>
      <c r="AF1357" s="43"/>
      <c r="AG1357" s="43"/>
      <c r="AH1357" s="43"/>
      <c r="AI1357" s="43"/>
      <c r="AJ1357" s="43"/>
      <c r="AK1357" s="43"/>
      <c r="AL1357" s="43"/>
      <c r="AM1357" s="41" t="s">
        <v>30601</v>
      </c>
      <c r="AN1357" s="43"/>
      <c r="AO1357" s="41" t="s">
        <v>24604</v>
      </c>
      <c r="AP1357" s="43"/>
      <c r="AQ1357" s="43"/>
      <c r="AR1357" s="43"/>
      <c r="AS1357" s="29"/>
    </row>
    <row r="1358">
      <c r="A1358" s="28"/>
      <c r="B1358" s="37" t="s">
        <v>30597</v>
      </c>
      <c r="C1358" s="35"/>
      <c r="D1358" s="38" t="b">
        <v>0</v>
      </c>
      <c r="E1358" s="38" t="b">
        <v>0</v>
      </c>
      <c r="F1358" s="38" t="b">
        <v>0</v>
      </c>
      <c r="G1358" s="38" t="b">
        <v>0</v>
      </c>
      <c r="H1358" s="38" t="b">
        <v>0</v>
      </c>
      <c r="I1358" s="38" t="b">
        <v>1</v>
      </c>
      <c r="J1358" s="39"/>
      <c r="K1358" s="39"/>
      <c r="L1358" s="38" t="b">
        <v>1</v>
      </c>
      <c r="M1358" s="40">
        <v>45758.0</v>
      </c>
      <c r="N1358" s="41" t="s">
        <v>27914</v>
      </c>
      <c r="O1358" s="41" t="s">
        <v>30598</v>
      </c>
      <c r="P1358" s="42" t="s">
        <v>30602</v>
      </c>
      <c r="Q1358" s="41" t="s">
        <v>24600</v>
      </c>
      <c r="R1358" s="41" t="s">
        <v>972</v>
      </c>
      <c r="S1358" s="41" t="s">
        <v>27917</v>
      </c>
      <c r="T1358" s="41" t="s">
        <v>27918</v>
      </c>
      <c r="U1358" s="41" t="s">
        <v>30600</v>
      </c>
      <c r="V1358" s="43"/>
      <c r="W1358" s="43"/>
      <c r="X1358" s="43"/>
      <c r="Y1358" s="41" t="s">
        <v>27870</v>
      </c>
      <c r="Z1358" s="41" t="s">
        <v>27845</v>
      </c>
      <c r="AA1358" s="41" t="s">
        <v>24600</v>
      </c>
      <c r="AB1358" s="39"/>
      <c r="AC1358" s="39"/>
      <c r="AD1358" s="41" t="s">
        <v>151</v>
      </c>
      <c r="AE1358" s="41" t="s">
        <v>27846</v>
      </c>
      <c r="AF1358" s="43"/>
      <c r="AG1358" s="43"/>
      <c r="AH1358" s="43"/>
      <c r="AI1358" s="43"/>
      <c r="AJ1358" s="43"/>
      <c r="AK1358" s="43"/>
      <c r="AL1358" s="43"/>
      <c r="AM1358" s="41" t="s">
        <v>30601</v>
      </c>
      <c r="AN1358" s="43"/>
      <c r="AO1358" s="41" t="s">
        <v>24604</v>
      </c>
      <c r="AP1358" s="43"/>
      <c r="AQ1358" s="43"/>
      <c r="AR1358" s="43"/>
      <c r="AS1358" s="29"/>
    </row>
    <row r="1359">
      <c r="A1359" s="28"/>
      <c r="B1359" s="37" t="s">
        <v>30603</v>
      </c>
      <c r="C1359" s="35"/>
      <c r="D1359" s="38" t="b">
        <v>0</v>
      </c>
      <c r="E1359" s="38" t="b">
        <v>0</v>
      </c>
      <c r="F1359" s="38" t="b">
        <v>0</v>
      </c>
      <c r="G1359" s="38" t="b">
        <v>0</v>
      </c>
      <c r="H1359" s="38" t="b">
        <v>0</v>
      </c>
      <c r="I1359" s="38" t="b">
        <v>1</v>
      </c>
      <c r="J1359" s="39"/>
      <c r="K1359" s="39"/>
      <c r="L1359" s="38" t="b">
        <v>1</v>
      </c>
      <c r="M1359" s="40">
        <v>45758.0</v>
      </c>
      <c r="N1359" s="41" t="s">
        <v>30604</v>
      </c>
      <c r="O1359" s="41" t="s">
        <v>30605</v>
      </c>
      <c r="P1359" s="42" t="s">
        <v>30606</v>
      </c>
      <c r="Q1359" s="41" t="s">
        <v>24600</v>
      </c>
      <c r="R1359" s="41" t="s">
        <v>972</v>
      </c>
      <c r="S1359" s="41" t="s">
        <v>30607</v>
      </c>
      <c r="T1359" s="41" t="s">
        <v>30608</v>
      </c>
      <c r="U1359" s="41" t="s">
        <v>30609</v>
      </c>
      <c r="V1359" s="43"/>
      <c r="W1359" s="43"/>
      <c r="X1359" s="43"/>
      <c r="Y1359" s="41" t="s">
        <v>27870</v>
      </c>
      <c r="Z1359" s="41" t="s">
        <v>27844</v>
      </c>
      <c r="AA1359" s="41" t="s">
        <v>24600</v>
      </c>
      <c r="AB1359" s="39"/>
      <c r="AC1359" s="39"/>
      <c r="AD1359" s="41" t="s">
        <v>151</v>
      </c>
      <c r="AE1359" s="41" t="s">
        <v>27846</v>
      </c>
      <c r="AF1359" s="43"/>
      <c r="AG1359" s="43"/>
      <c r="AH1359" s="43"/>
      <c r="AI1359" s="43"/>
      <c r="AJ1359" s="43"/>
      <c r="AK1359" s="43"/>
      <c r="AL1359" s="43"/>
      <c r="AM1359" s="41" t="s">
        <v>30610</v>
      </c>
      <c r="AN1359" s="43"/>
      <c r="AO1359" s="41" t="s">
        <v>24604</v>
      </c>
      <c r="AP1359" s="43"/>
      <c r="AQ1359" s="43"/>
      <c r="AR1359" s="43"/>
      <c r="AS1359" s="29"/>
    </row>
    <row r="1360">
      <c r="A1360" s="28"/>
      <c r="B1360" s="37" t="s">
        <v>30611</v>
      </c>
      <c r="C1360" s="35"/>
      <c r="D1360" s="38" t="b">
        <v>0</v>
      </c>
      <c r="E1360" s="38" t="b">
        <v>0</v>
      </c>
      <c r="F1360" s="38" t="b">
        <v>0</v>
      </c>
      <c r="G1360" s="38" t="b">
        <v>0</v>
      </c>
      <c r="H1360" s="38" t="b">
        <v>0</v>
      </c>
      <c r="I1360" s="38" t="b">
        <v>1</v>
      </c>
      <c r="J1360" s="39"/>
      <c r="K1360" s="39"/>
      <c r="L1360" s="38" t="b">
        <v>1</v>
      </c>
      <c r="M1360" s="40">
        <v>45758.0</v>
      </c>
      <c r="N1360" s="41" t="s">
        <v>30604</v>
      </c>
      <c r="O1360" s="41" t="s">
        <v>30612</v>
      </c>
      <c r="P1360" s="42" t="s">
        <v>30613</v>
      </c>
      <c r="Q1360" s="41" t="s">
        <v>24600</v>
      </c>
      <c r="R1360" s="41" t="s">
        <v>972</v>
      </c>
      <c r="S1360" s="41" t="s">
        <v>30614</v>
      </c>
      <c r="T1360" s="41" t="s">
        <v>12591</v>
      </c>
      <c r="U1360" s="41" t="s">
        <v>30615</v>
      </c>
      <c r="V1360" s="43"/>
      <c r="W1360" s="43"/>
      <c r="X1360" s="43"/>
      <c r="Y1360" s="41" t="s">
        <v>27870</v>
      </c>
      <c r="Z1360" s="41" t="s">
        <v>27845</v>
      </c>
      <c r="AA1360" s="41" t="s">
        <v>24600</v>
      </c>
      <c r="AB1360" s="39"/>
      <c r="AC1360" s="39"/>
      <c r="AD1360" s="41" t="s">
        <v>151</v>
      </c>
      <c r="AE1360" s="41" t="s">
        <v>27846</v>
      </c>
      <c r="AF1360" s="43"/>
      <c r="AG1360" s="43"/>
      <c r="AH1360" s="43"/>
      <c r="AI1360" s="43"/>
      <c r="AJ1360" s="43"/>
      <c r="AK1360" s="43"/>
      <c r="AL1360" s="43"/>
      <c r="AM1360" s="41" t="s">
        <v>30616</v>
      </c>
      <c r="AN1360" s="43"/>
      <c r="AO1360" s="41" t="s">
        <v>24604</v>
      </c>
      <c r="AP1360" s="43"/>
      <c r="AQ1360" s="43"/>
      <c r="AR1360" s="43"/>
      <c r="AS1360" s="29"/>
    </row>
    <row r="1361">
      <c r="A1361" s="28"/>
      <c r="B1361" s="37" t="s">
        <v>30617</v>
      </c>
      <c r="C1361" s="35"/>
      <c r="D1361" s="38" t="b">
        <v>0</v>
      </c>
      <c r="E1361" s="38" t="b">
        <v>0</v>
      </c>
      <c r="F1361" s="38" t="b">
        <v>0</v>
      </c>
      <c r="G1361" s="38" t="b">
        <v>0</v>
      </c>
      <c r="H1361" s="38" t="b">
        <v>0</v>
      </c>
      <c r="I1361" s="38" t="b">
        <v>0</v>
      </c>
      <c r="J1361" s="39"/>
      <c r="K1361" s="39"/>
      <c r="L1361" s="38" t="b">
        <v>1</v>
      </c>
      <c r="M1361" s="40">
        <v>45758.0</v>
      </c>
      <c r="N1361" s="41" t="s">
        <v>30604</v>
      </c>
      <c r="O1361" s="41" t="s">
        <v>30618</v>
      </c>
      <c r="P1361" s="42" t="s">
        <v>30619</v>
      </c>
      <c r="Q1361" s="41" t="s">
        <v>24600</v>
      </c>
      <c r="R1361" s="41" t="s">
        <v>972</v>
      </c>
      <c r="S1361" s="41" t="s">
        <v>30620</v>
      </c>
      <c r="T1361" s="41" t="s">
        <v>30621</v>
      </c>
      <c r="U1361" s="41" t="s">
        <v>30622</v>
      </c>
      <c r="V1361" s="43"/>
      <c r="W1361" s="43"/>
      <c r="X1361" s="43"/>
      <c r="Y1361" s="41" t="s">
        <v>27870</v>
      </c>
      <c r="Z1361" s="41" t="s">
        <v>27845</v>
      </c>
      <c r="AA1361" s="41" t="s">
        <v>24600</v>
      </c>
      <c r="AB1361" s="39"/>
      <c r="AC1361" s="39"/>
      <c r="AD1361" s="41" t="s">
        <v>151</v>
      </c>
      <c r="AE1361" s="41" t="s">
        <v>27846</v>
      </c>
      <c r="AF1361" s="43"/>
      <c r="AG1361" s="43"/>
      <c r="AH1361" s="43"/>
      <c r="AI1361" s="43"/>
      <c r="AJ1361" s="43"/>
      <c r="AK1361" s="43"/>
      <c r="AL1361" s="43"/>
      <c r="AM1361" s="41" t="s">
        <v>30623</v>
      </c>
      <c r="AN1361" s="43"/>
      <c r="AO1361" s="41" t="s">
        <v>24604</v>
      </c>
      <c r="AP1361" s="43"/>
      <c r="AQ1361" s="43"/>
      <c r="AR1361" s="43"/>
      <c r="AS1361" s="29"/>
    </row>
    <row r="1362">
      <c r="A1362" s="28"/>
      <c r="B1362" s="37" t="s">
        <v>30617</v>
      </c>
      <c r="C1362" s="35"/>
      <c r="D1362" s="38" t="b">
        <v>0</v>
      </c>
      <c r="E1362" s="38" t="b">
        <v>0</v>
      </c>
      <c r="F1362" s="38" t="b">
        <v>0</v>
      </c>
      <c r="G1362" s="38" t="b">
        <v>0</v>
      </c>
      <c r="H1362" s="38" t="b">
        <v>0</v>
      </c>
      <c r="I1362" s="38" t="b">
        <v>0</v>
      </c>
      <c r="J1362" s="39"/>
      <c r="K1362" s="39"/>
      <c r="L1362" s="38" t="b">
        <v>1</v>
      </c>
      <c r="M1362" s="40">
        <v>45758.0</v>
      </c>
      <c r="N1362" s="41" t="s">
        <v>30604</v>
      </c>
      <c r="O1362" s="41" t="s">
        <v>30618</v>
      </c>
      <c r="P1362" s="42" t="s">
        <v>30624</v>
      </c>
      <c r="Q1362" s="41" t="s">
        <v>24600</v>
      </c>
      <c r="R1362" s="41" t="s">
        <v>972</v>
      </c>
      <c r="S1362" s="41" t="s">
        <v>30620</v>
      </c>
      <c r="T1362" s="41" t="s">
        <v>30621</v>
      </c>
      <c r="U1362" s="41" t="s">
        <v>30622</v>
      </c>
      <c r="V1362" s="43"/>
      <c r="W1362" s="43"/>
      <c r="X1362" s="43"/>
      <c r="Y1362" s="41" t="s">
        <v>27870</v>
      </c>
      <c r="Z1362" s="41" t="s">
        <v>27845</v>
      </c>
      <c r="AA1362" s="41" t="s">
        <v>24600</v>
      </c>
      <c r="AB1362" s="39"/>
      <c r="AC1362" s="39"/>
      <c r="AD1362" s="41" t="s">
        <v>151</v>
      </c>
      <c r="AE1362" s="41" t="s">
        <v>27846</v>
      </c>
      <c r="AF1362" s="43"/>
      <c r="AG1362" s="43"/>
      <c r="AH1362" s="43"/>
      <c r="AI1362" s="43"/>
      <c r="AJ1362" s="43"/>
      <c r="AK1362" s="43"/>
      <c r="AL1362" s="43"/>
      <c r="AM1362" s="41" t="s">
        <v>30623</v>
      </c>
      <c r="AN1362" s="43"/>
      <c r="AO1362" s="41" t="s">
        <v>24604</v>
      </c>
      <c r="AP1362" s="43"/>
      <c r="AQ1362" s="43"/>
      <c r="AR1362" s="43"/>
      <c r="AS1362" s="29"/>
    </row>
    <row r="1363">
      <c r="A1363" s="28"/>
      <c r="B1363" s="37" t="s">
        <v>30603</v>
      </c>
      <c r="C1363" s="35"/>
      <c r="D1363" s="38" t="b">
        <v>0</v>
      </c>
      <c r="E1363" s="38" t="b">
        <v>0</v>
      </c>
      <c r="F1363" s="38" t="b">
        <v>0</v>
      </c>
      <c r="G1363" s="38" t="b">
        <v>0</v>
      </c>
      <c r="H1363" s="38" t="b">
        <v>0</v>
      </c>
      <c r="I1363" s="38" t="b">
        <v>1</v>
      </c>
      <c r="J1363" s="39"/>
      <c r="K1363" s="39"/>
      <c r="L1363" s="38" t="b">
        <v>1</v>
      </c>
      <c r="M1363" s="40">
        <v>45758.0</v>
      </c>
      <c r="N1363" s="41" t="s">
        <v>30604</v>
      </c>
      <c r="O1363" s="41" t="s">
        <v>30605</v>
      </c>
      <c r="P1363" s="42" t="s">
        <v>30625</v>
      </c>
      <c r="Q1363" s="41" t="s">
        <v>24600</v>
      </c>
      <c r="R1363" s="41" t="s">
        <v>972</v>
      </c>
      <c r="S1363" s="41" t="s">
        <v>30607</v>
      </c>
      <c r="T1363" s="41" t="s">
        <v>30608</v>
      </c>
      <c r="U1363" s="41" t="s">
        <v>30609</v>
      </c>
      <c r="V1363" s="43"/>
      <c r="W1363" s="43"/>
      <c r="X1363" s="43"/>
      <c r="Y1363" s="41" t="s">
        <v>27870</v>
      </c>
      <c r="Z1363" s="41" t="s">
        <v>27844</v>
      </c>
      <c r="AA1363" s="41" t="s">
        <v>24600</v>
      </c>
      <c r="AB1363" s="39"/>
      <c r="AC1363" s="39"/>
      <c r="AD1363" s="41" t="s">
        <v>151</v>
      </c>
      <c r="AE1363" s="41" t="s">
        <v>27846</v>
      </c>
      <c r="AF1363" s="43"/>
      <c r="AG1363" s="43"/>
      <c r="AH1363" s="43"/>
      <c r="AI1363" s="43"/>
      <c r="AJ1363" s="43"/>
      <c r="AK1363" s="43"/>
      <c r="AL1363" s="43"/>
      <c r="AM1363" s="41" t="s">
        <v>30610</v>
      </c>
      <c r="AN1363" s="43"/>
      <c r="AO1363" s="41" t="s">
        <v>24604</v>
      </c>
      <c r="AP1363" s="43"/>
      <c r="AQ1363" s="43"/>
      <c r="AR1363" s="43"/>
      <c r="AS1363" s="29"/>
    </row>
    <row r="1364">
      <c r="A1364" s="28"/>
      <c r="B1364" s="37" t="s">
        <v>30611</v>
      </c>
      <c r="C1364" s="35"/>
      <c r="D1364" s="38" t="b">
        <v>0</v>
      </c>
      <c r="E1364" s="38" t="b">
        <v>0</v>
      </c>
      <c r="F1364" s="38" t="b">
        <v>0</v>
      </c>
      <c r="G1364" s="38" t="b">
        <v>0</v>
      </c>
      <c r="H1364" s="38" t="b">
        <v>0</v>
      </c>
      <c r="I1364" s="38" t="b">
        <v>1</v>
      </c>
      <c r="J1364" s="39"/>
      <c r="K1364" s="39"/>
      <c r="L1364" s="38" t="b">
        <v>1</v>
      </c>
      <c r="M1364" s="40">
        <v>45758.0</v>
      </c>
      <c r="N1364" s="41" t="s">
        <v>30604</v>
      </c>
      <c r="O1364" s="41" t="s">
        <v>30612</v>
      </c>
      <c r="P1364" s="42" t="s">
        <v>30626</v>
      </c>
      <c r="Q1364" s="41" t="s">
        <v>24600</v>
      </c>
      <c r="R1364" s="41" t="s">
        <v>972</v>
      </c>
      <c r="S1364" s="41" t="s">
        <v>30614</v>
      </c>
      <c r="T1364" s="41" t="s">
        <v>12591</v>
      </c>
      <c r="U1364" s="41" t="s">
        <v>30615</v>
      </c>
      <c r="V1364" s="43"/>
      <c r="W1364" s="43"/>
      <c r="X1364" s="43"/>
      <c r="Y1364" s="41" t="s">
        <v>27870</v>
      </c>
      <c r="Z1364" s="41" t="s">
        <v>27845</v>
      </c>
      <c r="AA1364" s="41" t="s">
        <v>24600</v>
      </c>
      <c r="AB1364" s="39"/>
      <c r="AC1364" s="39"/>
      <c r="AD1364" s="41" t="s">
        <v>151</v>
      </c>
      <c r="AE1364" s="41" t="s">
        <v>27846</v>
      </c>
      <c r="AF1364" s="43"/>
      <c r="AG1364" s="43"/>
      <c r="AH1364" s="43"/>
      <c r="AI1364" s="43"/>
      <c r="AJ1364" s="43"/>
      <c r="AK1364" s="43"/>
      <c r="AL1364" s="43"/>
      <c r="AM1364" s="41" t="s">
        <v>30616</v>
      </c>
      <c r="AN1364" s="43"/>
      <c r="AO1364" s="41" t="s">
        <v>24604</v>
      </c>
      <c r="AP1364" s="43"/>
      <c r="AQ1364" s="43"/>
      <c r="AR1364" s="43"/>
      <c r="AS1364" s="29"/>
    </row>
    <row r="1365">
      <c r="A1365" s="28"/>
      <c r="B1365" s="37" t="s">
        <v>30627</v>
      </c>
      <c r="C1365" s="35"/>
      <c r="D1365" s="38" t="b">
        <v>0</v>
      </c>
      <c r="E1365" s="38" t="b">
        <v>0</v>
      </c>
      <c r="F1365" s="38" t="b">
        <v>0</v>
      </c>
      <c r="G1365" s="38" t="b">
        <v>0</v>
      </c>
      <c r="H1365" s="38" t="b">
        <v>0</v>
      </c>
      <c r="I1365" s="38" t="b">
        <v>1</v>
      </c>
      <c r="J1365" s="39"/>
      <c r="K1365" s="39"/>
      <c r="L1365" s="38" t="b">
        <v>1</v>
      </c>
      <c r="M1365" s="40">
        <v>45758.0</v>
      </c>
      <c r="N1365" s="41" t="s">
        <v>30604</v>
      </c>
      <c r="O1365" s="41" t="s">
        <v>30628</v>
      </c>
      <c r="P1365" s="42" t="s">
        <v>30629</v>
      </c>
      <c r="Q1365" s="41" t="s">
        <v>24600</v>
      </c>
      <c r="R1365" s="41" t="s">
        <v>972</v>
      </c>
      <c r="S1365" s="41" t="s">
        <v>30630</v>
      </c>
      <c r="T1365" s="41" t="s">
        <v>30631</v>
      </c>
      <c r="U1365" s="41" t="s">
        <v>30632</v>
      </c>
      <c r="V1365" s="43"/>
      <c r="W1365" s="43"/>
      <c r="X1365" s="43"/>
      <c r="Y1365" s="41" t="s">
        <v>27870</v>
      </c>
      <c r="Z1365" s="41" t="s">
        <v>27844</v>
      </c>
      <c r="AA1365" s="41" t="s">
        <v>24600</v>
      </c>
      <c r="AB1365" s="39"/>
      <c r="AC1365" s="39"/>
      <c r="AD1365" s="41" t="s">
        <v>151</v>
      </c>
      <c r="AE1365" s="41" t="s">
        <v>27846</v>
      </c>
      <c r="AF1365" s="43"/>
      <c r="AG1365" s="43"/>
      <c r="AH1365" s="43"/>
      <c r="AI1365" s="43"/>
      <c r="AJ1365" s="43"/>
      <c r="AK1365" s="43"/>
      <c r="AL1365" s="43"/>
      <c r="AM1365" s="41" t="s">
        <v>30633</v>
      </c>
      <c r="AN1365" s="43"/>
      <c r="AO1365" s="41" t="s">
        <v>24604</v>
      </c>
      <c r="AP1365" s="43"/>
      <c r="AQ1365" s="43"/>
      <c r="AR1365" s="43"/>
      <c r="AS1365" s="29"/>
    </row>
    <row r="1366">
      <c r="A1366" s="28"/>
      <c r="B1366" s="37" t="s">
        <v>30627</v>
      </c>
      <c r="C1366" s="35"/>
      <c r="D1366" s="38" t="b">
        <v>0</v>
      </c>
      <c r="E1366" s="38" t="b">
        <v>0</v>
      </c>
      <c r="F1366" s="38" t="b">
        <v>0</v>
      </c>
      <c r="G1366" s="38" t="b">
        <v>0</v>
      </c>
      <c r="H1366" s="38" t="b">
        <v>0</v>
      </c>
      <c r="I1366" s="38" t="b">
        <v>1</v>
      </c>
      <c r="J1366" s="39"/>
      <c r="K1366" s="39"/>
      <c r="L1366" s="38" t="b">
        <v>1</v>
      </c>
      <c r="M1366" s="40">
        <v>45758.0</v>
      </c>
      <c r="N1366" s="41" t="s">
        <v>30604</v>
      </c>
      <c r="O1366" s="41" t="s">
        <v>30628</v>
      </c>
      <c r="P1366" s="42" t="s">
        <v>30634</v>
      </c>
      <c r="Q1366" s="41" t="s">
        <v>24600</v>
      </c>
      <c r="R1366" s="41" t="s">
        <v>972</v>
      </c>
      <c r="S1366" s="41" t="s">
        <v>30630</v>
      </c>
      <c r="T1366" s="41" t="s">
        <v>30631</v>
      </c>
      <c r="U1366" s="41" t="s">
        <v>30632</v>
      </c>
      <c r="V1366" s="43"/>
      <c r="W1366" s="43"/>
      <c r="X1366" s="43"/>
      <c r="Y1366" s="41" t="s">
        <v>27870</v>
      </c>
      <c r="Z1366" s="41" t="s">
        <v>27844</v>
      </c>
      <c r="AA1366" s="41" t="s">
        <v>24600</v>
      </c>
      <c r="AB1366" s="39"/>
      <c r="AC1366" s="39"/>
      <c r="AD1366" s="41" t="s">
        <v>151</v>
      </c>
      <c r="AE1366" s="41" t="s">
        <v>27846</v>
      </c>
      <c r="AF1366" s="43"/>
      <c r="AG1366" s="43"/>
      <c r="AH1366" s="43"/>
      <c r="AI1366" s="43"/>
      <c r="AJ1366" s="43"/>
      <c r="AK1366" s="43"/>
      <c r="AL1366" s="43"/>
      <c r="AM1366" s="41" t="s">
        <v>30633</v>
      </c>
      <c r="AN1366" s="43"/>
      <c r="AO1366" s="41" t="s">
        <v>24604</v>
      </c>
      <c r="AP1366" s="43"/>
      <c r="AQ1366" s="43"/>
      <c r="AR1366" s="43"/>
      <c r="AS1366" s="29"/>
    </row>
    <row r="1367">
      <c r="A1367" s="28"/>
      <c r="B1367" s="37" t="s">
        <v>30635</v>
      </c>
      <c r="C1367" s="35"/>
      <c r="D1367" s="38" t="b">
        <v>0</v>
      </c>
      <c r="E1367" s="38" t="b">
        <v>0</v>
      </c>
      <c r="F1367" s="38" t="b">
        <v>0</v>
      </c>
      <c r="G1367" s="38" t="b">
        <v>0</v>
      </c>
      <c r="H1367" s="38" t="b">
        <v>0</v>
      </c>
      <c r="I1367" s="38" t="b">
        <v>1</v>
      </c>
      <c r="J1367" s="39"/>
      <c r="K1367" s="39"/>
      <c r="L1367" s="38" t="b">
        <v>1</v>
      </c>
      <c r="M1367" s="40">
        <v>45758.0</v>
      </c>
      <c r="N1367" s="41" t="s">
        <v>1606</v>
      </c>
      <c r="O1367" s="41" t="s">
        <v>30636</v>
      </c>
      <c r="P1367" s="42" t="s">
        <v>30637</v>
      </c>
      <c r="Q1367" s="41" t="s">
        <v>24600</v>
      </c>
      <c r="R1367" s="41" t="s">
        <v>972</v>
      </c>
      <c r="S1367" s="41" t="s">
        <v>30638</v>
      </c>
      <c r="T1367" s="41" t="s">
        <v>4043</v>
      </c>
      <c r="U1367" s="41" t="s">
        <v>30639</v>
      </c>
      <c r="V1367" s="43"/>
      <c r="W1367" s="43"/>
      <c r="X1367" s="43"/>
      <c r="Y1367" s="41" t="s">
        <v>27870</v>
      </c>
      <c r="Z1367" s="41" t="s">
        <v>27845</v>
      </c>
      <c r="AA1367" s="41" t="s">
        <v>24600</v>
      </c>
      <c r="AB1367" s="39"/>
      <c r="AC1367" s="39"/>
      <c r="AD1367" s="41" t="s">
        <v>151</v>
      </c>
      <c r="AE1367" s="41" t="s">
        <v>27846</v>
      </c>
      <c r="AF1367" s="43"/>
      <c r="AG1367" s="43"/>
      <c r="AH1367" s="43"/>
      <c r="AI1367" s="43"/>
      <c r="AJ1367" s="43"/>
      <c r="AK1367" s="43"/>
      <c r="AL1367" s="43"/>
      <c r="AM1367" s="41" t="s">
        <v>30640</v>
      </c>
      <c r="AN1367" s="43"/>
      <c r="AO1367" s="41" t="s">
        <v>24604</v>
      </c>
      <c r="AP1367" s="43"/>
      <c r="AQ1367" s="43"/>
      <c r="AR1367" s="43"/>
      <c r="AS1367" s="29"/>
    </row>
    <row r="1368">
      <c r="A1368" s="28"/>
      <c r="B1368" s="37" t="s">
        <v>30635</v>
      </c>
      <c r="C1368" s="35"/>
      <c r="D1368" s="38" t="b">
        <v>0</v>
      </c>
      <c r="E1368" s="38" t="b">
        <v>0</v>
      </c>
      <c r="F1368" s="38" t="b">
        <v>0</v>
      </c>
      <c r="G1368" s="38" t="b">
        <v>0</v>
      </c>
      <c r="H1368" s="38" t="b">
        <v>0</v>
      </c>
      <c r="I1368" s="38" t="b">
        <v>1</v>
      </c>
      <c r="J1368" s="39"/>
      <c r="K1368" s="39"/>
      <c r="L1368" s="38" t="b">
        <v>1</v>
      </c>
      <c r="M1368" s="40">
        <v>45758.0</v>
      </c>
      <c r="N1368" s="41" t="s">
        <v>1606</v>
      </c>
      <c r="O1368" s="41" t="s">
        <v>30636</v>
      </c>
      <c r="P1368" s="42" t="s">
        <v>30641</v>
      </c>
      <c r="Q1368" s="41" t="s">
        <v>24600</v>
      </c>
      <c r="R1368" s="41" t="s">
        <v>972</v>
      </c>
      <c r="S1368" s="41" t="s">
        <v>30638</v>
      </c>
      <c r="T1368" s="41" t="s">
        <v>4043</v>
      </c>
      <c r="U1368" s="41" t="s">
        <v>30639</v>
      </c>
      <c r="V1368" s="43"/>
      <c r="W1368" s="43"/>
      <c r="X1368" s="43"/>
      <c r="Y1368" s="41" t="s">
        <v>27870</v>
      </c>
      <c r="Z1368" s="41" t="s">
        <v>27845</v>
      </c>
      <c r="AA1368" s="41" t="s">
        <v>24600</v>
      </c>
      <c r="AB1368" s="39"/>
      <c r="AC1368" s="39"/>
      <c r="AD1368" s="41" t="s">
        <v>151</v>
      </c>
      <c r="AE1368" s="41" t="s">
        <v>27846</v>
      </c>
      <c r="AF1368" s="43"/>
      <c r="AG1368" s="43"/>
      <c r="AH1368" s="43"/>
      <c r="AI1368" s="43"/>
      <c r="AJ1368" s="43"/>
      <c r="AK1368" s="43"/>
      <c r="AL1368" s="43"/>
      <c r="AM1368" s="41" t="s">
        <v>30640</v>
      </c>
      <c r="AN1368" s="43"/>
      <c r="AO1368" s="41" t="s">
        <v>24604</v>
      </c>
      <c r="AP1368" s="43"/>
      <c r="AQ1368" s="43"/>
      <c r="AR1368" s="43"/>
      <c r="AS1368" s="29"/>
    </row>
    <row r="1369">
      <c r="A1369" s="28"/>
      <c r="B1369" s="37" t="s">
        <v>30642</v>
      </c>
      <c r="C1369" s="35"/>
      <c r="D1369" s="38" t="b">
        <v>0</v>
      </c>
      <c r="E1369" s="38" t="b">
        <v>0</v>
      </c>
      <c r="F1369" s="38" t="b">
        <v>0</v>
      </c>
      <c r="G1369" s="38" t="b">
        <v>0</v>
      </c>
      <c r="H1369" s="38" t="b">
        <v>0</v>
      </c>
      <c r="I1369" s="38" t="b">
        <v>1</v>
      </c>
      <c r="J1369" s="39"/>
      <c r="K1369" s="39"/>
      <c r="L1369" s="38" t="b">
        <v>1</v>
      </c>
      <c r="M1369" s="40">
        <v>45758.0</v>
      </c>
      <c r="N1369" s="41" t="s">
        <v>28060</v>
      </c>
      <c r="O1369" s="41" t="s">
        <v>30643</v>
      </c>
      <c r="P1369" s="42" t="s">
        <v>30644</v>
      </c>
      <c r="Q1369" s="41" t="s">
        <v>24600</v>
      </c>
      <c r="R1369" s="41" t="s">
        <v>972</v>
      </c>
      <c r="S1369" s="41" t="s">
        <v>30645</v>
      </c>
      <c r="T1369" s="41" t="s">
        <v>13467</v>
      </c>
      <c r="U1369" s="41" t="s">
        <v>30646</v>
      </c>
      <c r="V1369" s="43"/>
      <c r="W1369" s="43"/>
      <c r="X1369" s="43"/>
      <c r="Y1369" s="41" t="s">
        <v>27870</v>
      </c>
      <c r="Z1369" s="41" t="s">
        <v>27845</v>
      </c>
      <c r="AA1369" s="41" t="s">
        <v>24600</v>
      </c>
      <c r="AB1369" s="39"/>
      <c r="AC1369" s="39"/>
      <c r="AD1369" s="41" t="s">
        <v>215</v>
      </c>
      <c r="AE1369" s="41" t="s">
        <v>27846</v>
      </c>
      <c r="AF1369" s="43"/>
      <c r="AG1369" s="43"/>
      <c r="AH1369" s="43"/>
      <c r="AI1369" s="43"/>
      <c r="AJ1369" s="43"/>
      <c r="AK1369" s="43"/>
      <c r="AL1369" s="43"/>
      <c r="AM1369" s="41" t="s">
        <v>30647</v>
      </c>
      <c r="AN1369" s="43"/>
      <c r="AO1369" s="41" t="s">
        <v>24604</v>
      </c>
      <c r="AP1369" s="43"/>
      <c r="AQ1369" s="43"/>
      <c r="AR1369" s="43"/>
      <c r="AS1369" s="29"/>
    </row>
    <row r="1370">
      <c r="A1370" s="28"/>
      <c r="B1370" s="37" t="s">
        <v>30648</v>
      </c>
      <c r="C1370" s="35"/>
      <c r="D1370" s="38" t="b">
        <v>0</v>
      </c>
      <c r="E1370" s="38" t="b">
        <v>0</v>
      </c>
      <c r="F1370" s="38" t="b">
        <v>0</v>
      </c>
      <c r="G1370" s="38" t="b">
        <v>0</v>
      </c>
      <c r="H1370" s="38" t="b">
        <v>0</v>
      </c>
      <c r="I1370" s="38" t="b">
        <v>1</v>
      </c>
      <c r="J1370" s="39"/>
      <c r="K1370" s="39"/>
      <c r="L1370" s="38" t="b">
        <v>1</v>
      </c>
      <c r="M1370" s="40">
        <v>45758.0</v>
      </c>
      <c r="N1370" s="41" t="s">
        <v>28060</v>
      </c>
      <c r="O1370" s="41" t="s">
        <v>30649</v>
      </c>
      <c r="P1370" s="42" t="s">
        <v>30650</v>
      </c>
      <c r="Q1370" s="41" t="s">
        <v>24600</v>
      </c>
      <c r="R1370" s="41" t="s">
        <v>972</v>
      </c>
      <c r="S1370" s="41" t="s">
        <v>30651</v>
      </c>
      <c r="T1370" s="41" t="s">
        <v>30652</v>
      </c>
      <c r="U1370" s="41" t="s">
        <v>30653</v>
      </c>
      <c r="V1370" s="43"/>
      <c r="W1370" s="43"/>
      <c r="X1370" s="43"/>
      <c r="Y1370" s="41" t="s">
        <v>27870</v>
      </c>
      <c r="Z1370" s="41" t="s">
        <v>29093</v>
      </c>
      <c r="AA1370" s="41" t="s">
        <v>24600</v>
      </c>
      <c r="AB1370" s="39"/>
      <c r="AC1370" s="39"/>
      <c r="AD1370" s="41" t="s">
        <v>151</v>
      </c>
      <c r="AE1370" s="41" t="s">
        <v>27846</v>
      </c>
      <c r="AF1370" s="43"/>
      <c r="AG1370" s="43"/>
      <c r="AH1370" s="43"/>
      <c r="AI1370" s="43"/>
      <c r="AJ1370" s="43"/>
      <c r="AK1370" s="43"/>
      <c r="AL1370" s="43"/>
      <c r="AM1370" s="41" t="s">
        <v>30654</v>
      </c>
      <c r="AN1370" s="43"/>
      <c r="AO1370" s="41" t="s">
        <v>24604</v>
      </c>
      <c r="AP1370" s="43"/>
      <c r="AQ1370" s="43"/>
      <c r="AR1370" s="43"/>
      <c r="AS1370" s="29"/>
    </row>
    <row r="1371">
      <c r="A1371" s="28"/>
      <c r="B1371" s="37" t="s">
        <v>30642</v>
      </c>
      <c r="C1371" s="35"/>
      <c r="D1371" s="38" t="b">
        <v>0</v>
      </c>
      <c r="E1371" s="38" t="b">
        <v>0</v>
      </c>
      <c r="F1371" s="38" t="b">
        <v>0</v>
      </c>
      <c r="G1371" s="38" t="b">
        <v>0</v>
      </c>
      <c r="H1371" s="38" t="b">
        <v>0</v>
      </c>
      <c r="I1371" s="38" t="b">
        <v>1</v>
      </c>
      <c r="J1371" s="39"/>
      <c r="K1371" s="39"/>
      <c r="L1371" s="38" t="b">
        <v>1</v>
      </c>
      <c r="M1371" s="40">
        <v>45758.0</v>
      </c>
      <c r="N1371" s="41" t="s">
        <v>28060</v>
      </c>
      <c r="O1371" s="41" t="s">
        <v>30643</v>
      </c>
      <c r="P1371" s="42" t="s">
        <v>30655</v>
      </c>
      <c r="Q1371" s="41" t="s">
        <v>24600</v>
      </c>
      <c r="R1371" s="41" t="s">
        <v>972</v>
      </c>
      <c r="S1371" s="41" t="s">
        <v>30645</v>
      </c>
      <c r="T1371" s="41" t="s">
        <v>13467</v>
      </c>
      <c r="U1371" s="41" t="s">
        <v>30646</v>
      </c>
      <c r="V1371" s="43"/>
      <c r="W1371" s="43"/>
      <c r="X1371" s="43"/>
      <c r="Y1371" s="41" t="s">
        <v>27870</v>
      </c>
      <c r="Z1371" s="41" t="s">
        <v>27845</v>
      </c>
      <c r="AA1371" s="41" t="s">
        <v>24600</v>
      </c>
      <c r="AB1371" s="39"/>
      <c r="AC1371" s="39"/>
      <c r="AD1371" s="41" t="s">
        <v>215</v>
      </c>
      <c r="AE1371" s="41" t="s">
        <v>27846</v>
      </c>
      <c r="AF1371" s="43"/>
      <c r="AG1371" s="43"/>
      <c r="AH1371" s="43"/>
      <c r="AI1371" s="43"/>
      <c r="AJ1371" s="43"/>
      <c r="AK1371" s="43"/>
      <c r="AL1371" s="43"/>
      <c r="AM1371" s="41" t="s">
        <v>30647</v>
      </c>
      <c r="AN1371" s="43"/>
      <c r="AO1371" s="41" t="s">
        <v>24604</v>
      </c>
      <c r="AP1371" s="43"/>
      <c r="AQ1371" s="43"/>
      <c r="AR1371" s="43"/>
      <c r="AS1371" s="29"/>
    </row>
    <row r="1372">
      <c r="A1372" s="28"/>
      <c r="B1372" s="37" t="s">
        <v>30648</v>
      </c>
      <c r="C1372" s="35"/>
      <c r="D1372" s="38" t="b">
        <v>0</v>
      </c>
      <c r="E1372" s="38" t="b">
        <v>0</v>
      </c>
      <c r="F1372" s="38" t="b">
        <v>0</v>
      </c>
      <c r="G1372" s="38" t="b">
        <v>0</v>
      </c>
      <c r="H1372" s="38" t="b">
        <v>0</v>
      </c>
      <c r="I1372" s="38" t="b">
        <v>1</v>
      </c>
      <c r="J1372" s="39"/>
      <c r="K1372" s="39"/>
      <c r="L1372" s="38" t="b">
        <v>1</v>
      </c>
      <c r="M1372" s="40">
        <v>45758.0</v>
      </c>
      <c r="N1372" s="41" t="s">
        <v>28060</v>
      </c>
      <c r="O1372" s="41" t="s">
        <v>30649</v>
      </c>
      <c r="P1372" s="42" t="s">
        <v>30656</v>
      </c>
      <c r="Q1372" s="41" t="s">
        <v>24600</v>
      </c>
      <c r="R1372" s="41" t="s">
        <v>972</v>
      </c>
      <c r="S1372" s="41" t="s">
        <v>30651</v>
      </c>
      <c r="T1372" s="41" t="s">
        <v>30652</v>
      </c>
      <c r="U1372" s="41" t="s">
        <v>30653</v>
      </c>
      <c r="V1372" s="43"/>
      <c r="W1372" s="43"/>
      <c r="X1372" s="43"/>
      <c r="Y1372" s="41" t="s">
        <v>27870</v>
      </c>
      <c r="Z1372" s="41" t="s">
        <v>29093</v>
      </c>
      <c r="AA1372" s="41" t="s">
        <v>24600</v>
      </c>
      <c r="AB1372" s="39"/>
      <c r="AC1372" s="39"/>
      <c r="AD1372" s="41" t="s">
        <v>151</v>
      </c>
      <c r="AE1372" s="41" t="s">
        <v>27846</v>
      </c>
      <c r="AF1372" s="43"/>
      <c r="AG1372" s="43"/>
      <c r="AH1372" s="43"/>
      <c r="AI1372" s="43"/>
      <c r="AJ1372" s="43"/>
      <c r="AK1372" s="43"/>
      <c r="AL1372" s="43"/>
      <c r="AM1372" s="41" t="s">
        <v>30654</v>
      </c>
      <c r="AN1372" s="43"/>
      <c r="AO1372" s="41" t="s">
        <v>24604</v>
      </c>
      <c r="AP1372" s="43"/>
      <c r="AQ1372" s="43"/>
      <c r="AR1372" s="43"/>
      <c r="AS1372" s="29"/>
    </row>
    <row r="1373">
      <c r="A1373" s="28"/>
      <c r="B1373" s="37" t="s">
        <v>30642</v>
      </c>
      <c r="C1373" s="35"/>
      <c r="D1373" s="38" t="b">
        <v>0</v>
      </c>
      <c r="E1373" s="38" t="b">
        <v>0</v>
      </c>
      <c r="F1373" s="38" t="b">
        <v>0</v>
      </c>
      <c r="G1373" s="38" t="b">
        <v>0</v>
      </c>
      <c r="H1373" s="38" t="b">
        <v>0</v>
      </c>
      <c r="I1373" s="38" t="b">
        <v>1</v>
      </c>
      <c r="J1373" s="39"/>
      <c r="K1373" s="39"/>
      <c r="L1373" s="38" t="b">
        <v>1</v>
      </c>
      <c r="M1373" s="40">
        <v>45758.0</v>
      </c>
      <c r="N1373" s="41" t="s">
        <v>28060</v>
      </c>
      <c r="O1373" s="41" t="s">
        <v>30643</v>
      </c>
      <c r="P1373" s="42" t="s">
        <v>30657</v>
      </c>
      <c r="Q1373" s="41" t="s">
        <v>24600</v>
      </c>
      <c r="R1373" s="41" t="s">
        <v>972</v>
      </c>
      <c r="S1373" s="41" t="s">
        <v>30645</v>
      </c>
      <c r="T1373" s="41" t="s">
        <v>13467</v>
      </c>
      <c r="U1373" s="41" t="s">
        <v>30646</v>
      </c>
      <c r="V1373" s="43"/>
      <c r="W1373" s="43"/>
      <c r="X1373" s="43"/>
      <c r="Y1373" s="41" t="s">
        <v>27870</v>
      </c>
      <c r="Z1373" s="41" t="s">
        <v>27845</v>
      </c>
      <c r="AA1373" s="41" t="s">
        <v>24600</v>
      </c>
      <c r="AB1373" s="39"/>
      <c r="AC1373" s="39"/>
      <c r="AD1373" s="41" t="s">
        <v>215</v>
      </c>
      <c r="AE1373" s="41" t="s">
        <v>27846</v>
      </c>
      <c r="AF1373" s="43"/>
      <c r="AG1373" s="43"/>
      <c r="AH1373" s="43"/>
      <c r="AI1373" s="43"/>
      <c r="AJ1373" s="43"/>
      <c r="AK1373" s="43"/>
      <c r="AL1373" s="43"/>
      <c r="AM1373" s="41" t="s">
        <v>30647</v>
      </c>
      <c r="AN1373" s="43"/>
      <c r="AO1373" s="41" t="s">
        <v>24604</v>
      </c>
      <c r="AP1373" s="43"/>
      <c r="AQ1373" s="43"/>
      <c r="AR1373" s="43"/>
      <c r="AS1373" s="29"/>
    </row>
    <row r="1374">
      <c r="A1374" s="28"/>
      <c r="B1374" s="37" t="s">
        <v>30658</v>
      </c>
      <c r="C1374" s="35"/>
      <c r="D1374" s="38" t="b">
        <v>0</v>
      </c>
      <c r="E1374" s="38" t="b">
        <v>0</v>
      </c>
      <c r="F1374" s="38" t="b">
        <v>0</v>
      </c>
      <c r="G1374" s="38" t="b">
        <v>0</v>
      </c>
      <c r="H1374" s="38" t="b">
        <v>0</v>
      </c>
      <c r="I1374" s="38" t="b">
        <v>0</v>
      </c>
      <c r="J1374" s="39"/>
      <c r="K1374" s="39"/>
      <c r="L1374" s="38" t="b">
        <v>1</v>
      </c>
      <c r="M1374" s="40">
        <v>45758.0</v>
      </c>
      <c r="N1374" s="41" t="s">
        <v>28060</v>
      </c>
      <c r="O1374" s="41" t="s">
        <v>30659</v>
      </c>
      <c r="P1374" s="42" t="s">
        <v>30660</v>
      </c>
      <c r="Q1374" s="41" t="s">
        <v>24600</v>
      </c>
      <c r="R1374" s="41" t="s">
        <v>972</v>
      </c>
      <c r="S1374" s="41" t="s">
        <v>30661</v>
      </c>
      <c r="T1374" s="41" t="s">
        <v>30662</v>
      </c>
      <c r="U1374" s="41" t="s">
        <v>30663</v>
      </c>
      <c r="V1374" s="43"/>
      <c r="W1374" s="43"/>
      <c r="X1374" s="43"/>
      <c r="Y1374" s="41" t="s">
        <v>27870</v>
      </c>
      <c r="Z1374" s="41" t="s">
        <v>27845</v>
      </c>
      <c r="AA1374" s="41" t="s">
        <v>24600</v>
      </c>
      <c r="AB1374" s="39"/>
      <c r="AC1374" s="39"/>
      <c r="AD1374" s="41" t="s">
        <v>151</v>
      </c>
      <c r="AE1374" s="41" t="s">
        <v>27846</v>
      </c>
      <c r="AF1374" s="43"/>
      <c r="AG1374" s="43"/>
      <c r="AH1374" s="43"/>
      <c r="AI1374" s="43"/>
      <c r="AJ1374" s="43"/>
      <c r="AK1374" s="43"/>
      <c r="AL1374" s="43"/>
      <c r="AM1374" s="41" t="s">
        <v>30664</v>
      </c>
      <c r="AN1374" s="43"/>
      <c r="AO1374" s="41" t="s">
        <v>24604</v>
      </c>
      <c r="AP1374" s="43"/>
      <c r="AQ1374" s="43"/>
      <c r="AR1374" s="43"/>
      <c r="AS1374" s="29"/>
    </row>
    <row r="1375">
      <c r="A1375" s="28"/>
      <c r="B1375" s="37" t="s">
        <v>30658</v>
      </c>
      <c r="C1375" s="35"/>
      <c r="D1375" s="38" t="b">
        <v>0</v>
      </c>
      <c r="E1375" s="38" t="b">
        <v>0</v>
      </c>
      <c r="F1375" s="38" t="b">
        <v>0</v>
      </c>
      <c r="G1375" s="38" t="b">
        <v>0</v>
      </c>
      <c r="H1375" s="38" t="b">
        <v>0</v>
      </c>
      <c r="I1375" s="38" t="b">
        <v>0</v>
      </c>
      <c r="J1375" s="39"/>
      <c r="K1375" s="39"/>
      <c r="L1375" s="38" t="b">
        <v>1</v>
      </c>
      <c r="M1375" s="40">
        <v>45758.0</v>
      </c>
      <c r="N1375" s="41" t="s">
        <v>28060</v>
      </c>
      <c r="O1375" s="41" t="s">
        <v>30659</v>
      </c>
      <c r="P1375" s="42" t="s">
        <v>30665</v>
      </c>
      <c r="Q1375" s="41" t="s">
        <v>24600</v>
      </c>
      <c r="R1375" s="41" t="s">
        <v>972</v>
      </c>
      <c r="S1375" s="41" t="s">
        <v>30661</v>
      </c>
      <c r="T1375" s="41" t="s">
        <v>30662</v>
      </c>
      <c r="U1375" s="41" t="s">
        <v>30663</v>
      </c>
      <c r="V1375" s="43"/>
      <c r="W1375" s="43"/>
      <c r="X1375" s="43"/>
      <c r="Y1375" s="41" t="s">
        <v>27870</v>
      </c>
      <c r="Z1375" s="41" t="s">
        <v>27845</v>
      </c>
      <c r="AA1375" s="41" t="s">
        <v>24600</v>
      </c>
      <c r="AB1375" s="39"/>
      <c r="AC1375" s="39"/>
      <c r="AD1375" s="41" t="s">
        <v>151</v>
      </c>
      <c r="AE1375" s="41" t="s">
        <v>27846</v>
      </c>
      <c r="AF1375" s="43"/>
      <c r="AG1375" s="43"/>
      <c r="AH1375" s="43"/>
      <c r="AI1375" s="43"/>
      <c r="AJ1375" s="43"/>
      <c r="AK1375" s="43"/>
      <c r="AL1375" s="43"/>
      <c r="AM1375" s="41" t="s">
        <v>30664</v>
      </c>
      <c r="AN1375" s="43"/>
      <c r="AO1375" s="41" t="s">
        <v>24604</v>
      </c>
      <c r="AP1375" s="43"/>
      <c r="AQ1375" s="43"/>
      <c r="AR1375" s="43"/>
      <c r="AS1375" s="29"/>
    </row>
    <row r="1376">
      <c r="A1376" s="28"/>
      <c r="B1376" s="37" t="s">
        <v>30666</v>
      </c>
      <c r="C1376" s="35"/>
      <c r="D1376" s="38" t="b">
        <v>0</v>
      </c>
      <c r="E1376" s="38" t="b">
        <v>0</v>
      </c>
      <c r="F1376" s="38" t="b">
        <v>0</v>
      </c>
      <c r="G1376" s="38" t="b">
        <v>0</v>
      </c>
      <c r="H1376" s="38" t="b">
        <v>0</v>
      </c>
      <c r="I1376" s="38" t="b">
        <v>0</v>
      </c>
      <c r="J1376" s="39"/>
      <c r="K1376" s="39"/>
      <c r="L1376" s="38" t="b">
        <v>1</v>
      </c>
      <c r="M1376" s="40">
        <v>45758.0</v>
      </c>
      <c r="N1376" s="41" t="s">
        <v>28060</v>
      </c>
      <c r="O1376" s="41" t="s">
        <v>30667</v>
      </c>
      <c r="P1376" s="42" t="s">
        <v>30668</v>
      </c>
      <c r="Q1376" s="41" t="s">
        <v>24600</v>
      </c>
      <c r="R1376" s="41" t="s">
        <v>972</v>
      </c>
      <c r="S1376" s="41" t="s">
        <v>28063</v>
      </c>
      <c r="T1376" s="41" t="s">
        <v>28064</v>
      </c>
      <c r="U1376" s="41" t="s">
        <v>30669</v>
      </c>
      <c r="V1376" s="43"/>
      <c r="W1376" s="43"/>
      <c r="X1376" s="43"/>
      <c r="Y1376" s="41" t="s">
        <v>27870</v>
      </c>
      <c r="Z1376" s="41" t="s">
        <v>27845</v>
      </c>
      <c r="AA1376" s="41" t="s">
        <v>24600</v>
      </c>
      <c r="AB1376" s="39"/>
      <c r="AC1376" s="39"/>
      <c r="AD1376" s="41" t="s">
        <v>151</v>
      </c>
      <c r="AE1376" s="41" t="s">
        <v>27846</v>
      </c>
      <c r="AF1376" s="43"/>
      <c r="AG1376" s="43"/>
      <c r="AH1376" s="43"/>
      <c r="AI1376" s="43"/>
      <c r="AJ1376" s="41" t="s">
        <v>1781</v>
      </c>
      <c r="AK1376" s="43"/>
      <c r="AL1376" s="43"/>
      <c r="AM1376" s="41" t="s">
        <v>30670</v>
      </c>
      <c r="AN1376" s="43"/>
      <c r="AO1376" s="41" t="s">
        <v>24604</v>
      </c>
      <c r="AP1376" s="43"/>
      <c r="AQ1376" s="43"/>
      <c r="AR1376" s="43"/>
      <c r="AS1376" s="29"/>
    </row>
    <row r="1377">
      <c r="A1377" s="28"/>
      <c r="B1377" s="37" t="s">
        <v>30666</v>
      </c>
      <c r="C1377" s="35"/>
      <c r="D1377" s="38" t="b">
        <v>0</v>
      </c>
      <c r="E1377" s="38" t="b">
        <v>0</v>
      </c>
      <c r="F1377" s="38" t="b">
        <v>0</v>
      </c>
      <c r="G1377" s="38" t="b">
        <v>0</v>
      </c>
      <c r="H1377" s="38" t="b">
        <v>0</v>
      </c>
      <c r="I1377" s="38" t="b">
        <v>0</v>
      </c>
      <c r="J1377" s="39"/>
      <c r="K1377" s="39"/>
      <c r="L1377" s="38" t="b">
        <v>1</v>
      </c>
      <c r="M1377" s="40">
        <v>45758.0</v>
      </c>
      <c r="N1377" s="41" t="s">
        <v>28060</v>
      </c>
      <c r="O1377" s="41" t="s">
        <v>30667</v>
      </c>
      <c r="P1377" s="42" t="s">
        <v>30671</v>
      </c>
      <c r="Q1377" s="41" t="s">
        <v>24600</v>
      </c>
      <c r="R1377" s="41" t="s">
        <v>972</v>
      </c>
      <c r="S1377" s="41" t="s">
        <v>28063</v>
      </c>
      <c r="T1377" s="41" t="s">
        <v>28064</v>
      </c>
      <c r="U1377" s="41" t="s">
        <v>30669</v>
      </c>
      <c r="V1377" s="43"/>
      <c r="W1377" s="43"/>
      <c r="X1377" s="43"/>
      <c r="Y1377" s="41" t="s">
        <v>27870</v>
      </c>
      <c r="Z1377" s="41" t="s">
        <v>27845</v>
      </c>
      <c r="AA1377" s="41" t="s">
        <v>24600</v>
      </c>
      <c r="AB1377" s="39"/>
      <c r="AC1377" s="39"/>
      <c r="AD1377" s="41" t="s">
        <v>151</v>
      </c>
      <c r="AE1377" s="41" t="s">
        <v>27846</v>
      </c>
      <c r="AF1377" s="43"/>
      <c r="AG1377" s="43"/>
      <c r="AH1377" s="43"/>
      <c r="AI1377" s="43"/>
      <c r="AJ1377" s="41" t="s">
        <v>1781</v>
      </c>
      <c r="AK1377" s="43"/>
      <c r="AL1377" s="43"/>
      <c r="AM1377" s="41" t="s">
        <v>30670</v>
      </c>
      <c r="AN1377" s="43"/>
      <c r="AO1377" s="41" t="s">
        <v>24604</v>
      </c>
      <c r="AP1377" s="43"/>
      <c r="AQ1377" s="43"/>
      <c r="AR1377" s="43"/>
      <c r="AS1377" s="29"/>
    </row>
    <row r="1378">
      <c r="A1378" s="28"/>
      <c r="B1378" s="37" t="s">
        <v>30672</v>
      </c>
      <c r="C1378" s="35"/>
      <c r="D1378" s="38" t="b">
        <v>0</v>
      </c>
      <c r="E1378" s="38" t="b">
        <v>0</v>
      </c>
      <c r="F1378" s="38" t="b">
        <v>0</v>
      </c>
      <c r="G1378" s="38" t="b">
        <v>0</v>
      </c>
      <c r="H1378" s="38" t="b">
        <v>0</v>
      </c>
      <c r="I1378" s="38" t="b">
        <v>0</v>
      </c>
      <c r="J1378" s="39"/>
      <c r="K1378" s="39"/>
      <c r="L1378" s="38" t="b">
        <v>1</v>
      </c>
      <c r="M1378" s="40">
        <v>45758.0</v>
      </c>
      <c r="N1378" s="41" t="s">
        <v>30673</v>
      </c>
      <c r="O1378" s="41" t="s">
        <v>30674</v>
      </c>
      <c r="P1378" s="42" t="s">
        <v>30675</v>
      </c>
      <c r="Q1378" s="41" t="s">
        <v>24600</v>
      </c>
      <c r="R1378" s="41" t="s">
        <v>972</v>
      </c>
      <c r="S1378" s="41" t="s">
        <v>30676</v>
      </c>
      <c r="T1378" s="41" t="s">
        <v>1099</v>
      </c>
      <c r="U1378" s="41" t="s">
        <v>30677</v>
      </c>
      <c r="V1378" s="43"/>
      <c r="W1378" s="43"/>
      <c r="X1378" s="43"/>
      <c r="Y1378" s="41" t="s">
        <v>27844</v>
      </c>
      <c r="Z1378" s="41" t="s">
        <v>27845</v>
      </c>
      <c r="AA1378" s="41" t="s">
        <v>24600</v>
      </c>
      <c r="AB1378" s="39"/>
      <c r="AC1378" s="39"/>
      <c r="AD1378" s="41" t="s">
        <v>215</v>
      </c>
      <c r="AE1378" s="41" t="s">
        <v>27846</v>
      </c>
      <c r="AF1378" s="43"/>
      <c r="AG1378" s="43"/>
      <c r="AH1378" s="43"/>
      <c r="AI1378" s="43"/>
      <c r="AJ1378" s="43"/>
      <c r="AK1378" s="43"/>
      <c r="AL1378" s="43"/>
      <c r="AM1378" s="41" t="s">
        <v>30678</v>
      </c>
      <c r="AN1378" s="43"/>
      <c r="AO1378" s="41" t="s">
        <v>24604</v>
      </c>
      <c r="AP1378" s="43"/>
      <c r="AQ1378" s="43"/>
      <c r="AR1378" s="43"/>
      <c r="AS1378" s="29"/>
    </row>
    <row r="1379">
      <c r="A1379" s="28"/>
      <c r="B1379" s="37" t="s">
        <v>30679</v>
      </c>
      <c r="C1379" s="35"/>
      <c r="D1379" s="38" t="b">
        <v>0</v>
      </c>
      <c r="E1379" s="38" t="b">
        <v>0</v>
      </c>
      <c r="F1379" s="38" t="b">
        <v>0</v>
      </c>
      <c r="G1379" s="38" t="b">
        <v>0</v>
      </c>
      <c r="H1379" s="38" t="b">
        <v>0</v>
      </c>
      <c r="I1379" s="38" t="b">
        <v>1</v>
      </c>
      <c r="J1379" s="39"/>
      <c r="K1379" s="39"/>
      <c r="L1379" s="38" t="b">
        <v>1</v>
      </c>
      <c r="M1379" s="40">
        <v>45758.0</v>
      </c>
      <c r="N1379" s="41" t="s">
        <v>30680</v>
      </c>
      <c r="O1379" s="41" t="s">
        <v>30681</v>
      </c>
      <c r="P1379" s="42" t="s">
        <v>30682</v>
      </c>
      <c r="Q1379" s="41" t="s">
        <v>24600</v>
      </c>
      <c r="R1379" s="41" t="s">
        <v>972</v>
      </c>
      <c r="S1379" s="41" t="s">
        <v>30683</v>
      </c>
      <c r="T1379" s="41" t="s">
        <v>30684</v>
      </c>
      <c r="U1379" s="41" t="s">
        <v>30685</v>
      </c>
      <c r="V1379" s="43"/>
      <c r="W1379" s="43"/>
      <c r="X1379" s="43"/>
      <c r="Y1379" s="41" t="s">
        <v>27870</v>
      </c>
      <c r="Z1379" s="41" t="s">
        <v>27845</v>
      </c>
      <c r="AA1379" s="41" t="s">
        <v>24600</v>
      </c>
      <c r="AB1379" s="39"/>
      <c r="AC1379" s="39"/>
      <c r="AD1379" s="41" t="s">
        <v>151</v>
      </c>
      <c r="AE1379" s="41" t="s">
        <v>27846</v>
      </c>
      <c r="AF1379" s="43"/>
      <c r="AG1379" s="43"/>
      <c r="AH1379" s="43"/>
      <c r="AI1379" s="43"/>
      <c r="AJ1379" s="43"/>
      <c r="AK1379" s="43"/>
      <c r="AL1379" s="43"/>
      <c r="AM1379" s="41" t="s">
        <v>30686</v>
      </c>
      <c r="AN1379" s="43"/>
      <c r="AO1379" s="41" t="s">
        <v>24604</v>
      </c>
      <c r="AP1379" s="43"/>
      <c r="AQ1379" s="43"/>
      <c r="AR1379" s="43"/>
      <c r="AS1379" s="29"/>
    </row>
    <row r="1380">
      <c r="A1380" s="28"/>
      <c r="B1380" s="37" t="s">
        <v>30679</v>
      </c>
      <c r="C1380" s="35"/>
      <c r="D1380" s="38" t="b">
        <v>0</v>
      </c>
      <c r="E1380" s="38" t="b">
        <v>0</v>
      </c>
      <c r="F1380" s="38" t="b">
        <v>0</v>
      </c>
      <c r="G1380" s="38" t="b">
        <v>0</v>
      </c>
      <c r="H1380" s="38" t="b">
        <v>0</v>
      </c>
      <c r="I1380" s="38" t="b">
        <v>1</v>
      </c>
      <c r="J1380" s="39"/>
      <c r="K1380" s="39"/>
      <c r="L1380" s="38" t="b">
        <v>1</v>
      </c>
      <c r="M1380" s="40">
        <v>45758.0</v>
      </c>
      <c r="N1380" s="41" t="s">
        <v>30680</v>
      </c>
      <c r="O1380" s="41" t="s">
        <v>30681</v>
      </c>
      <c r="P1380" s="42" t="s">
        <v>30687</v>
      </c>
      <c r="Q1380" s="41" t="s">
        <v>24600</v>
      </c>
      <c r="R1380" s="41" t="s">
        <v>972</v>
      </c>
      <c r="S1380" s="41" t="s">
        <v>30683</v>
      </c>
      <c r="T1380" s="41" t="s">
        <v>30684</v>
      </c>
      <c r="U1380" s="41" t="s">
        <v>30685</v>
      </c>
      <c r="V1380" s="43"/>
      <c r="W1380" s="43"/>
      <c r="X1380" s="43"/>
      <c r="Y1380" s="41" t="s">
        <v>27870</v>
      </c>
      <c r="Z1380" s="41" t="s">
        <v>27845</v>
      </c>
      <c r="AA1380" s="41" t="s">
        <v>24600</v>
      </c>
      <c r="AB1380" s="39"/>
      <c r="AC1380" s="39"/>
      <c r="AD1380" s="41" t="s">
        <v>151</v>
      </c>
      <c r="AE1380" s="41" t="s">
        <v>27846</v>
      </c>
      <c r="AF1380" s="43"/>
      <c r="AG1380" s="43"/>
      <c r="AH1380" s="43"/>
      <c r="AI1380" s="43"/>
      <c r="AJ1380" s="43"/>
      <c r="AK1380" s="43"/>
      <c r="AL1380" s="43"/>
      <c r="AM1380" s="41" t="s">
        <v>30686</v>
      </c>
      <c r="AN1380" s="43"/>
      <c r="AO1380" s="41" t="s">
        <v>24604</v>
      </c>
      <c r="AP1380" s="43"/>
      <c r="AQ1380" s="43"/>
      <c r="AR1380" s="43"/>
      <c r="AS1380" s="29"/>
    </row>
    <row r="1381">
      <c r="A1381" s="28"/>
      <c r="B1381" s="37" t="s">
        <v>30688</v>
      </c>
      <c r="C1381" s="35"/>
      <c r="D1381" s="38" t="b">
        <v>0</v>
      </c>
      <c r="E1381" s="38" t="b">
        <v>0</v>
      </c>
      <c r="F1381" s="38" t="b">
        <v>0</v>
      </c>
      <c r="G1381" s="38" t="b">
        <v>0</v>
      </c>
      <c r="H1381" s="38" t="b">
        <v>0</v>
      </c>
      <c r="I1381" s="38" t="b">
        <v>0</v>
      </c>
      <c r="J1381" s="39"/>
      <c r="K1381" s="39"/>
      <c r="L1381" s="38" t="b">
        <v>1</v>
      </c>
      <c r="M1381" s="40">
        <v>45758.0</v>
      </c>
      <c r="N1381" s="41" t="s">
        <v>30680</v>
      </c>
      <c r="O1381" s="41" t="s">
        <v>30689</v>
      </c>
      <c r="P1381" s="42" t="s">
        <v>30690</v>
      </c>
      <c r="Q1381" s="41" t="s">
        <v>24600</v>
      </c>
      <c r="R1381" s="41" t="s">
        <v>972</v>
      </c>
      <c r="S1381" s="41" t="s">
        <v>30691</v>
      </c>
      <c r="T1381" s="41" t="s">
        <v>15289</v>
      </c>
      <c r="U1381" s="41" t="s">
        <v>30692</v>
      </c>
      <c r="V1381" s="43"/>
      <c r="W1381" s="43"/>
      <c r="X1381" s="43"/>
      <c r="Y1381" s="41" t="s">
        <v>27870</v>
      </c>
      <c r="Z1381" s="41" t="s">
        <v>27845</v>
      </c>
      <c r="AA1381" s="41" t="s">
        <v>24600</v>
      </c>
      <c r="AB1381" s="39"/>
      <c r="AC1381" s="39"/>
      <c r="AD1381" s="41" t="s">
        <v>151</v>
      </c>
      <c r="AE1381" s="41" t="s">
        <v>27846</v>
      </c>
      <c r="AF1381" s="43"/>
      <c r="AG1381" s="43"/>
      <c r="AH1381" s="43"/>
      <c r="AI1381" s="43"/>
      <c r="AJ1381" s="41" t="s">
        <v>1121</v>
      </c>
      <c r="AK1381" s="43"/>
      <c r="AL1381" s="43"/>
      <c r="AM1381" s="41" t="s">
        <v>30693</v>
      </c>
      <c r="AN1381" s="43"/>
      <c r="AO1381" s="41" t="s">
        <v>24604</v>
      </c>
      <c r="AP1381" s="43"/>
      <c r="AQ1381" s="43"/>
      <c r="AR1381" s="43"/>
      <c r="AS1381" s="29"/>
    </row>
    <row r="1382">
      <c r="A1382" s="28"/>
      <c r="B1382" s="37" t="s">
        <v>30694</v>
      </c>
      <c r="C1382" s="35"/>
      <c r="D1382" s="38" t="b">
        <v>0</v>
      </c>
      <c r="E1382" s="38" t="b">
        <v>0</v>
      </c>
      <c r="F1382" s="38" t="b">
        <v>0</v>
      </c>
      <c r="G1382" s="38" t="b">
        <v>0</v>
      </c>
      <c r="H1382" s="38" t="b">
        <v>0</v>
      </c>
      <c r="I1382" s="38" t="b">
        <v>0</v>
      </c>
      <c r="J1382" s="39"/>
      <c r="K1382" s="39"/>
      <c r="L1382" s="38" t="b">
        <v>1</v>
      </c>
      <c r="M1382" s="40">
        <v>45758.0</v>
      </c>
      <c r="N1382" s="41" t="s">
        <v>30680</v>
      </c>
      <c r="O1382" s="41" t="s">
        <v>30695</v>
      </c>
      <c r="P1382" s="42" t="s">
        <v>30696</v>
      </c>
      <c r="Q1382" s="41" t="s">
        <v>24600</v>
      </c>
      <c r="R1382" s="41" t="s">
        <v>972</v>
      </c>
      <c r="S1382" s="41" t="s">
        <v>30697</v>
      </c>
      <c r="T1382" s="41" t="s">
        <v>28322</v>
      </c>
      <c r="U1382" s="41" t="s">
        <v>30698</v>
      </c>
      <c r="V1382" s="43"/>
      <c r="W1382" s="43"/>
      <c r="X1382" s="43"/>
      <c r="Y1382" s="41" t="s">
        <v>27870</v>
      </c>
      <c r="Z1382" s="41" t="s">
        <v>27845</v>
      </c>
      <c r="AA1382" s="41" t="s">
        <v>24600</v>
      </c>
      <c r="AB1382" s="39"/>
      <c r="AC1382" s="39"/>
      <c r="AD1382" s="41" t="s">
        <v>151</v>
      </c>
      <c r="AE1382" s="41" t="s">
        <v>27846</v>
      </c>
      <c r="AF1382" s="43"/>
      <c r="AG1382" s="43"/>
      <c r="AH1382" s="43"/>
      <c r="AI1382" s="43"/>
      <c r="AJ1382" s="43"/>
      <c r="AK1382" s="43"/>
      <c r="AL1382" s="43"/>
      <c r="AM1382" s="41" t="s">
        <v>30699</v>
      </c>
      <c r="AN1382" s="43"/>
      <c r="AO1382" s="41" t="s">
        <v>24604</v>
      </c>
      <c r="AP1382" s="43"/>
      <c r="AQ1382" s="43"/>
      <c r="AR1382" s="43"/>
      <c r="AS1382" s="29"/>
    </row>
    <row r="1383">
      <c r="A1383" s="28"/>
      <c r="B1383" s="37" t="s">
        <v>30694</v>
      </c>
      <c r="C1383" s="35"/>
      <c r="D1383" s="38" t="b">
        <v>0</v>
      </c>
      <c r="E1383" s="38" t="b">
        <v>0</v>
      </c>
      <c r="F1383" s="38" t="b">
        <v>0</v>
      </c>
      <c r="G1383" s="38" t="b">
        <v>0</v>
      </c>
      <c r="H1383" s="38" t="b">
        <v>0</v>
      </c>
      <c r="I1383" s="38" t="b">
        <v>0</v>
      </c>
      <c r="J1383" s="39"/>
      <c r="K1383" s="39"/>
      <c r="L1383" s="38" t="b">
        <v>1</v>
      </c>
      <c r="M1383" s="40">
        <v>45758.0</v>
      </c>
      <c r="N1383" s="41" t="s">
        <v>30680</v>
      </c>
      <c r="O1383" s="41" t="s">
        <v>30695</v>
      </c>
      <c r="P1383" s="42" t="s">
        <v>30700</v>
      </c>
      <c r="Q1383" s="41" t="s">
        <v>24600</v>
      </c>
      <c r="R1383" s="41" t="s">
        <v>972</v>
      </c>
      <c r="S1383" s="41" t="s">
        <v>30697</v>
      </c>
      <c r="T1383" s="41" t="s">
        <v>28322</v>
      </c>
      <c r="U1383" s="41" t="s">
        <v>30698</v>
      </c>
      <c r="V1383" s="43"/>
      <c r="W1383" s="43"/>
      <c r="X1383" s="43"/>
      <c r="Y1383" s="41" t="s">
        <v>27870</v>
      </c>
      <c r="Z1383" s="41" t="s">
        <v>27845</v>
      </c>
      <c r="AA1383" s="41" t="s">
        <v>24600</v>
      </c>
      <c r="AB1383" s="39"/>
      <c r="AC1383" s="39"/>
      <c r="AD1383" s="41" t="s">
        <v>151</v>
      </c>
      <c r="AE1383" s="41" t="s">
        <v>27846</v>
      </c>
      <c r="AF1383" s="43"/>
      <c r="AG1383" s="43"/>
      <c r="AH1383" s="43"/>
      <c r="AI1383" s="43"/>
      <c r="AJ1383" s="43"/>
      <c r="AK1383" s="43"/>
      <c r="AL1383" s="43"/>
      <c r="AM1383" s="41" t="s">
        <v>30699</v>
      </c>
      <c r="AN1383" s="43"/>
      <c r="AO1383" s="41" t="s">
        <v>24604</v>
      </c>
      <c r="AP1383" s="43"/>
      <c r="AQ1383" s="43"/>
      <c r="AR1383" s="43"/>
      <c r="AS1383" s="29"/>
    </row>
    <row r="1384">
      <c r="A1384" s="28"/>
      <c r="B1384" s="37" t="s">
        <v>30688</v>
      </c>
      <c r="C1384" s="35"/>
      <c r="D1384" s="38" t="b">
        <v>0</v>
      </c>
      <c r="E1384" s="38" t="b">
        <v>0</v>
      </c>
      <c r="F1384" s="38" t="b">
        <v>0</v>
      </c>
      <c r="G1384" s="38" t="b">
        <v>0</v>
      </c>
      <c r="H1384" s="38" t="b">
        <v>0</v>
      </c>
      <c r="I1384" s="38" t="b">
        <v>0</v>
      </c>
      <c r="J1384" s="39"/>
      <c r="K1384" s="39"/>
      <c r="L1384" s="38" t="b">
        <v>1</v>
      </c>
      <c r="M1384" s="40">
        <v>45758.0</v>
      </c>
      <c r="N1384" s="41" t="s">
        <v>30680</v>
      </c>
      <c r="O1384" s="41" t="s">
        <v>30689</v>
      </c>
      <c r="P1384" s="42" t="s">
        <v>30701</v>
      </c>
      <c r="Q1384" s="41" t="s">
        <v>24600</v>
      </c>
      <c r="R1384" s="41" t="s">
        <v>972</v>
      </c>
      <c r="S1384" s="41" t="s">
        <v>30691</v>
      </c>
      <c r="T1384" s="41" t="s">
        <v>15289</v>
      </c>
      <c r="U1384" s="41" t="s">
        <v>30692</v>
      </c>
      <c r="V1384" s="43"/>
      <c r="W1384" s="43"/>
      <c r="X1384" s="43"/>
      <c r="Y1384" s="41" t="s">
        <v>27870</v>
      </c>
      <c r="Z1384" s="41" t="s">
        <v>27845</v>
      </c>
      <c r="AA1384" s="41" t="s">
        <v>24600</v>
      </c>
      <c r="AB1384" s="39"/>
      <c r="AC1384" s="39"/>
      <c r="AD1384" s="41" t="s">
        <v>151</v>
      </c>
      <c r="AE1384" s="41" t="s">
        <v>27846</v>
      </c>
      <c r="AF1384" s="43"/>
      <c r="AG1384" s="43"/>
      <c r="AH1384" s="43"/>
      <c r="AI1384" s="43"/>
      <c r="AJ1384" s="41" t="s">
        <v>1121</v>
      </c>
      <c r="AK1384" s="43"/>
      <c r="AL1384" s="43"/>
      <c r="AM1384" s="41" t="s">
        <v>30693</v>
      </c>
      <c r="AN1384" s="43"/>
      <c r="AO1384" s="41" t="s">
        <v>24604</v>
      </c>
      <c r="AP1384" s="43"/>
      <c r="AQ1384" s="43"/>
      <c r="AR1384" s="43"/>
      <c r="AS1384" s="29"/>
    </row>
    <row r="1385">
      <c r="A1385" s="28"/>
      <c r="B1385" s="37" t="s">
        <v>27208</v>
      </c>
      <c r="C1385" s="35"/>
      <c r="D1385" s="38" t="b">
        <v>1</v>
      </c>
      <c r="E1385" s="38" t="b">
        <v>0</v>
      </c>
      <c r="F1385" s="38" t="b">
        <v>0</v>
      </c>
      <c r="G1385" s="38" t="b">
        <v>0</v>
      </c>
      <c r="H1385" s="38" t="b">
        <v>0</v>
      </c>
      <c r="I1385" s="38" t="b">
        <v>0</v>
      </c>
      <c r="J1385" s="39"/>
      <c r="K1385" s="39"/>
      <c r="L1385" s="38" t="b">
        <v>1</v>
      </c>
      <c r="M1385" s="40">
        <v>45758.0</v>
      </c>
      <c r="N1385" s="41" t="s">
        <v>3335</v>
      </c>
      <c r="O1385" s="41" t="s">
        <v>27209</v>
      </c>
      <c r="P1385" s="42" t="s">
        <v>30702</v>
      </c>
      <c r="Q1385" s="41" t="s">
        <v>24600</v>
      </c>
      <c r="R1385" s="41" t="s">
        <v>972</v>
      </c>
      <c r="S1385" s="41" t="s">
        <v>24986</v>
      </c>
      <c r="T1385" s="41" t="s">
        <v>24987</v>
      </c>
      <c r="U1385" s="41" t="s">
        <v>27210</v>
      </c>
      <c r="V1385" s="43"/>
      <c r="W1385" s="43"/>
      <c r="X1385" s="43"/>
      <c r="Y1385" s="41" t="s">
        <v>27870</v>
      </c>
      <c r="Z1385" s="41" t="s">
        <v>27845</v>
      </c>
      <c r="AA1385" s="41" t="s">
        <v>24600</v>
      </c>
      <c r="AB1385" s="39"/>
      <c r="AC1385" s="39"/>
      <c r="AD1385" s="41" t="s">
        <v>151</v>
      </c>
      <c r="AE1385" s="41" t="s">
        <v>27846</v>
      </c>
      <c r="AF1385" s="43"/>
      <c r="AG1385" s="43"/>
      <c r="AH1385" s="43"/>
      <c r="AI1385" s="43"/>
      <c r="AJ1385" s="43"/>
      <c r="AK1385" s="43"/>
      <c r="AL1385" s="43"/>
      <c r="AM1385" s="41" t="s">
        <v>27211</v>
      </c>
      <c r="AN1385" s="43"/>
      <c r="AO1385" s="41" t="s">
        <v>24604</v>
      </c>
      <c r="AP1385" s="43"/>
      <c r="AQ1385" s="43"/>
      <c r="AR1385" s="43"/>
      <c r="AS1385" s="29"/>
    </row>
    <row r="1386">
      <c r="A1386" s="28"/>
      <c r="B1386" s="37" t="s">
        <v>27330</v>
      </c>
      <c r="C1386" s="35"/>
      <c r="D1386" s="38" t="b">
        <v>1</v>
      </c>
      <c r="E1386" s="38" t="b">
        <v>0</v>
      </c>
      <c r="F1386" s="38" t="b">
        <v>0</v>
      </c>
      <c r="G1386" s="38" t="b">
        <v>0</v>
      </c>
      <c r="H1386" s="38" t="b">
        <v>0</v>
      </c>
      <c r="I1386" s="38" t="b">
        <v>0</v>
      </c>
      <c r="J1386" s="39"/>
      <c r="K1386" s="39"/>
      <c r="L1386" s="38" t="b">
        <v>1</v>
      </c>
      <c r="M1386" s="40">
        <v>45758.0</v>
      </c>
      <c r="N1386" s="41" t="s">
        <v>3335</v>
      </c>
      <c r="O1386" s="41" t="s">
        <v>27331</v>
      </c>
      <c r="P1386" s="42" t="s">
        <v>30703</v>
      </c>
      <c r="Q1386" s="41" t="s">
        <v>24600</v>
      </c>
      <c r="R1386" s="41" t="s">
        <v>972</v>
      </c>
      <c r="S1386" s="41" t="s">
        <v>22273</v>
      </c>
      <c r="T1386" s="41" t="s">
        <v>22274</v>
      </c>
      <c r="U1386" s="41" t="s">
        <v>27332</v>
      </c>
      <c r="V1386" s="43"/>
      <c r="W1386" s="43"/>
      <c r="X1386" s="43"/>
      <c r="Y1386" s="41" t="s">
        <v>27870</v>
      </c>
      <c r="Z1386" s="41" t="s">
        <v>27845</v>
      </c>
      <c r="AA1386" s="41" t="s">
        <v>24600</v>
      </c>
      <c r="AB1386" s="39"/>
      <c r="AC1386" s="39"/>
      <c r="AD1386" s="41" t="s">
        <v>151</v>
      </c>
      <c r="AE1386" s="41" t="s">
        <v>27846</v>
      </c>
      <c r="AF1386" s="43"/>
      <c r="AG1386" s="43"/>
      <c r="AH1386" s="43"/>
      <c r="AI1386" s="43"/>
      <c r="AJ1386" s="43"/>
      <c r="AK1386" s="43"/>
      <c r="AL1386" s="43"/>
      <c r="AM1386" s="41" t="s">
        <v>27333</v>
      </c>
      <c r="AN1386" s="43"/>
      <c r="AO1386" s="41" t="s">
        <v>24604</v>
      </c>
      <c r="AP1386" s="43"/>
      <c r="AQ1386" s="43"/>
      <c r="AR1386" s="43"/>
      <c r="AS1386" s="29"/>
    </row>
    <row r="1387">
      <c r="A1387" s="28"/>
      <c r="B1387" s="37" t="s">
        <v>27330</v>
      </c>
      <c r="C1387" s="35"/>
      <c r="D1387" s="38" t="b">
        <v>1</v>
      </c>
      <c r="E1387" s="38" t="b">
        <v>0</v>
      </c>
      <c r="F1387" s="38" t="b">
        <v>0</v>
      </c>
      <c r="G1387" s="38" t="b">
        <v>0</v>
      </c>
      <c r="H1387" s="38" t="b">
        <v>0</v>
      </c>
      <c r="I1387" s="38" t="b">
        <v>0</v>
      </c>
      <c r="J1387" s="39"/>
      <c r="K1387" s="39"/>
      <c r="L1387" s="38" t="b">
        <v>1</v>
      </c>
      <c r="M1387" s="40">
        <v>45758.0</v>
      </c>
      <c r="N1387" s="41" t="s">
        <v>3335</v>
      </c>
      <c r="O1387" s="41" t="s">
        <v>27331</v>
      </c>
      <c r="P1387" s="42" t="s">
        <v>30704</v>
      </c>
      <c r="Q1387" s="41" t="s">
        <v>24600</v>
      </c>
      <c r="R1387" s="41" t="s">
        <v>972</v>
      </c>
      <c r="S1387" s="41" t="s">
        <v>22273</v>
      </c>
      <c r="T1387" s="41" t="s">
        <v>22274</v>
      </c>
      <c r="U1387" s="41" t="s">
        <v>27332</v>
      </c>
      <c r="V1387" s="43"/>
      <c r="W1387" s="43"/>
      <c r="X1387" s="43"/>
      <c r="Y1387" s="41" t="s">
        <v>27870</v>
      </c>
      <c r="Z1387" s="41" t="s">
        <v>27845</v>
      </c>
      <c r="AA1387" s="41" t="s">
        <v>24600</v>
      </c>
      <c r="AB1387" s="39"/>
      <c r="AC1387" s="39"/>
      <c r="AD1387" s="41" t="s">
        <v>151</v>
      </c>
      <c r="AE1387" s="41" t="s">
        <v>27846</v>
      </c>
      <c r="AF1387" s="43"/>
      <c r="AG1387" s="43"/>
      <c r="AH1387" s="43"/>
      <c r="AI1387" s="43"/>
      <c r="AJ1387" s="43"/>
      <c r="AK1387" s="43"/>
      <c r="AL1387" s="43"/>
      <c r="AM1387" s="41" t="s">
        <v>27333</v>
      </c>
      <c r="AN1387" s="43"/>
      <c r="AO1387" s="41" t="s">
        <v>24604</v>
      </c>
      <c r="AP1387" s="43"/>
      <c r="AQ1387" s="43"/>
      <c r="AR1387" s="43"/>
      <c r="AS1387" s="29"/>
    </row>
    <row r="1388">
      <c r="A1388" s="28"/>
      <c r="B1388" s="37" t="s">
        <v>25036</v>
      </c>
      <c r="C1388" s="35"/>
      <c r="D1388" s="38" t="b">
        <v>1</v>
      </c>
      <c r="E1388" s="38" t="b">
        <v>1</v>
      </c>
      <c r="F1388" s="38" t="b">
        <v>0</v>
      </c>
      <c r="G1388" s="38" t="b">
        <v>0</v>
      </c>
      <c r="H1388" s="38" t="b">
        <v>0</v>
      </c>
      <c r="I1388" s="38" t="b">
        <v>0</v>
      </c>
      <c r="J1388" s="39"/>
      <c r="K1388" s="39"/>
      <c r="L1388" s="38" t="b">
        <v>1</v>
      </c>
      <c r="M1388" s="41" t="s">
        <v>24895</v>
      </c>
      <c r="N1388" s="41" t="s">
        <v>3335</v>
      </c>
      <c r="O1388" s="41" t="s">
        <v>25037</v>
      </c>
      <c r="P1388" s="42" t="s">
        <v>30705</v>
      </c>
      <c r="Q1388" s="41" t="s">
        <v>24897</v>
      </c>
      <c r="R1388" s="41" t="s">
        <v>146</v>
      </c>
      <c r="S1388" s="41" t="s">
        <v>12555</v>
      </c>
      <c r="T1388" s="41" t="s">
        <v>12556</v>
      </c>
      <c r="U1388" s="39"/>
      <c r="V1388" s="43"/>
      <c r="W1388" s="41" t="s">
        <v>23507</v>
      </c>
      <c r="X1388" s="43"/>
      <c r="Y1388" s="41" t="s">
        <v>29126</v>
      </c>
      <c r="Z1388" s="41" t="s">
        <v>29126</v>
      </c>
      <c r="AA1388" s="41" t="s">
        <v>24897</v>
      </c>
      <c r="AB1388" s="39"/>
      <c r="AC1388" s="39"/>
      <c r="AD1388" s="41" t="s">
        <v>16462</v>
      </c>
      <c r="AE1388" s="41" t="s">
        <v>27846</v>
      </c>
      <c r="AF1388" s="43"/>
      <c r="AG1388" s="43"/>
      <c r="AH1388" s="43"/>
      <c r="AI1388" s="43"/>
      <c r="AJ1388" s="43"/>
      <c r="AK1388" s="43"/>
      <c r="AL1388" s="43"/>
      <c r="AM1388" s="43"/>
      <c r="AN1388" s="43"/>
      <c r="AO1388" s="43"/>
      <c r="AP1388" s="43"/>
      <c r="AQ1388" s="43"/>
      <c r="AR1388" s="43"/>
      <c r="AS1388" s="29"/>
    </row>
    <row r="1389">
      <c r="A1389" s="28"/>
      <c r="B1389" s="37" t="s">
        <v>25036</v>
      </c>
      <c r="C1389" s="35"/>
      <c r="D1389" s="38" t="b">
        <v>1</v>
      </c>
      <c r="E1389" s="38" t="b">
        <v>1</v>
      </c>
      <c r="F1389" s="38" t="b">
        <v>0</v>
      </c>
      <c r="G1389" s="38" t="b">
        <v>0</v>
      </c>
      <c r="H1389" s="38" t="b">
        <v>0</v>
      </c>
      <c r="I1389" s="38" t="b">
        <v>0</v>
      </c>
      <c r="J1389" s="39"/>
      <c r="K1389" s="39"/>
      <c r="L1389" s="38" t="b">
        <v>1</v>
      </c>
      <c r="M1389" s="41" t="s">
        <v>24895</v>
      </c>
      <c r="N1389" s="41" t="s">
        <v>3335</v>
      </c>
      <c r="O1389" s="41" t="s">
        <v>25037</v>
      </c>
      <c r="P1389" s="42" t="s">
        <v>30706</v>
      </c>
      <c r="Q1389" s="41" t="s">
        <v>24897</v>
      </c>
      <c r="R1389" s="41" t="s">
        <v>146</v>
      </c>
      <c r="S1389" s="41" t="s">
        <v>12555</v>
      </c>
      <c r="T1389" s="41" t="s">
        <v>12556</v>
      </c>
      <c r="U1389" s="39"/>
      <c r="V1389" s="43"/>
      <c r="W1389" s="41" t="s">
        <v>23507</v>
      </c>
      <c r="X1389" s="43"/>
      <c r="Y1389" s="41" t="s">
        <v>29126</v>
      </c>
      <c r="Z1389" s="41" t="s">
        <v>29126</v>
      </c>
      <c r="AA1389" s="41" t="s">
        <v>24897</v>
      </c>
      <c r="AB1389" s="39"/>
      <c r="AC1389" s="39"/>
      <c r="AD1389" s="41" t="s">
        <v>16462</v>
      </c>
      <c r="AE1389" s="41" t="s">
        <v>27846</v>
      </c>
      <c r="AF1389" s="43"/>
      <c r="AG1389" s="43"/>
      <c r="AH1389" s="43"/>
      <c r="AI1389" s="43"/>
      <c r="AJ1389" s="43"/>
      <c r="AK1389" s="43"/>
      <c r="AL1389" s="43"/>
      <c r="AM1389" s="43"/>
      <c r="AN1389" s="43"/>
      <c r="AO1389" s="43"/>
      <c r="AP1389" s="43"/>
      <c r="AQ1389" s="43"/>
      <c r="AR1389" s="43"/>
      <c r="AS1389" s="29"/>
    </row>
    <row r="1390">
      <c r="A1390" s="28"/>
      <c r="B1390" s="37" t="s">
        <v>27375</v>
      </c>
      <c r="C1390" s="35"/>
      <c r="D1390" s="38" t="b">
        <v>1</v>
      </c>
      <c r="E1390" s="38" t="b">
        <v>0</v>
      </c>
      <c r="F1390" s="38" t="b">
        <v>0</v>
      </c>
      <c r="G1390" s="38" t="b">
        <v>0</v>
      </c>
      <c r="H1390" s="38" t="b">
        <v>0</v>
      </c>
      <c r="I1390" s="38" t="b">
        <v>0</v>
      </c>
      <c r="J1390" s="39"/>
      <c r="K1390" s="39"/>
      <c r="L1390" s="38" t="b">
        <v>1</v>
      </c>
      <c r="M1390" s="41" t="s">
        <v>26985</v>
      </c>
      <c r="N1390" s="41" t="s">
        <v>3335</v>
      </c>
      <c r="O1390" s="41" t="s">
        <v>27376</v>
      </c>
      <c r="P1390" s="42" t="s">
        <v>30707</v>
      </c>
      <c r="Q1390" s="41" t="s">
        <v>26987</v>
      </c>
      <c r="R1390" s="41" t="s">
        <v>146</v>
      </c>
      <c r="S1390" s="41" t="s">
        <v>12555</v>
      </c>
      <c r="T1390" s="41" t="s">
        <v>12556</v>
      </c>
      <c r="U1390" s="39"/>
      <c r="V1390" s="43"/>
      <c r="W1390" s="41" t="s">
        <v>23507</v>
      </c>
      <c r="X1390" s="43"/>
      <c r="Y1390" s="41" t="s">
        <v>29126</v>
      </c>
      <c r="Z1390" s="41" t="s">
        <v>29126</v>
      </c>
      <c r="AA1390" s="41" t="s">
        <v>26987</v>
      </c>
      <c r="AB1390" s="39"/>
      <c r="AC1390" s="39"/>
      <c r="AD1390" s="41" t="s">
        <v>151</v>
      </c>
      <c r="AE1390" s="41" t="s">
        <v>27846</v>
      </c>
      <c r="AF1390" s="43"/>
      <c r="AG1390" s="43"/>
      <c r="AH1390" s="43"/>
      <c r="AI1390" s="43"/>
      <c r="AJ1390" s="43"/>
      <c r="AK1390" s="43"/>
      <c r="AL1390" s="43"/>
      <c r="AM1390" s="43"/>
      <c r="AN1390" s="43"/>
      <c r="AO1390" s="43"/>
      <c r="AP1390" s="43"/>
      <c r="AQ1390" s="43"/>
      <c r="AR1390" s="43"/>
      <c r="AS1390" s="29"/>
    </row>
    <row r="1391">
      <c r="A1391" s="28"/>
      <c r="B1391" s="37" t="s">
        <v>25590</v>
      </c>
      <c r="C1391" s="35"/>
      <c r="D1391" s="38" t="b">
        <v>1</v>
      </c>
      <c r="E1391" s="38" t="b">
        <v>0</v>
      </c>
      <c r="F1391" s="38" t="b">
        <v>0</v>
      </c>
      <c r="G1391" s="38" t="b">
        <v>0</v>
      </c>
      <c r="H1391" s="38" t="b">
        <v>0</v>
      </c>
      <c r="I1391" s="38" t="b">
        <v>0</v>
      </c>
      <c r="J1391" s="39"/>
      <c r="K1391" s="39"/>
      <c r="L1391" s="38" t="b">
        <v>1</v>
      </c>
      <c r="M1391" s="41" t="s">
        <v>25591</v>
      </c>
      <c r="N1391" s="41" t="s">
        <v>2970</v>
      </c>
      <c r="O1391" s="41" t="s">
        <v>25592</v>
      </c>
      <c r="P1391" s="42" t="s">
        <v>30708</v>
      </c>
      <c r="Q1391" s="41" t="s">
        <v>25593</v>
      </c>
      <c r="R1391" s="41" t="s">
        <v>16866</v>
      </c>
      <c r="S1391" s="41" t="s">
        <v>24838</v>
      </c>
      <c r="T1391" s="41" t="s">
        <v>24839</v>
      </c>
      <c r="U1391" s="41" t="s">
        <v>16868</v>
      </c>
      <c r="V1391" s="43"/>
      <c r="W1391" s="41" t="s">
        <v>24743</v>
      </c>
      <c r="X1391" s="43"/>
      <c r="Y1391" s="41" t="s">
        <v>27870</v>
      </c>
      <c r="Z1391" s="41" t="s">
        <v>27844</v>
      </c>
      <c r="AA1391" s="41" t="s">
        <v>25593</v>
      </c>
      <c r="AB1391" s="39"/>
      <c r="AC1391" s="39"/>
      <c r="AD1391" s="41" t="s">
        <v>151</v>
      </c>
      <c r="AE1391" s="41" t="s">
        <v>27846</v>
      </c>
      <c r="AF1391" s="43"/>
      <c r="AG1391" s="43"/>
      <c r="AH1391" s="43"/>
      <c r="AI1391" s="43"/>
      <c r="AJ1391" s="43"/>
      <c r="AK1391" s="43"/>
      <c r="AL1391" s="43"/>
      <c r="AM1391" s="43"/>
      <c r="AN1391" s="43"/>
      <c r="AO1391" s="41" t="s">
        <v>23532</v>
      </c>
      <c r="AP1391" s="43"/>
      <c r="AQ1391" s="43"/>
      <c r="AR1391" s="43"/>
      <c r="AS1391" s="29"/>
    </row>
    <row r="1392">
      <c r="A1392" s="28"/>
      <c r="B1392" s="37" t="s">
        <v>25595</v>
      </c>
      <c r="C1392" s="35"/>
      <c r="D1392" s="38" t="b">
        <v>1</v>
      </c>
      <c r="E1392" s="38" t="b">
        <v>0</v>
      </c>
      <c r="F1392" s="38" t="b">
        <v>0</v>
      </c>
      <c r="G1392" s="38" t="b">
        <v>0</v>
      </c>
      <c r="H1392" s="38" t="b">
        <v>0</v>
      </c>
      <c r="I1392" s="38" t="b">
        <v>0</v>
      </c>
      <c r="J1392" s="39"/>
      <c r="K1392" s="39"/>
      <c r="L1392" s="38" t="b">
        <v>1</v>
      </c>
      <c r="M1392" s="45">
        <v>45973.0</v>
      </c>
      <c r="N1392" s="41" t="s">
        <v>2970</v>
      </c>
      <c r="O1392" s="41" t="s">
        <v>25596</v>
      </c>
      <c r="P1392" s="42" t="s">
        <v>30709</v>
      </c>
      <c r="Q1392" s="41" t="s">
        <v>25597</v>
      </c>
      <c r="R1392" s="41" t="s">
        <v>16866</v>
      </c>
      <c r="S1392" s="41" t="s">
        <v>24838</v>
      </c>
      <c r="T1392" s="41" t="s">
        <v>24839</v>
      </c>
      <c r="U1392" s="39"/>
      <c r="V1392" s="43"/>
      <c r="W1392" s="41" t="s">
        <v>24743</v>
      </c>
      <c r="X1392" s="43"/>
      <c r="Y1392" s="41" t="s">
        <v>29126</v>
      </c>
      <c r="Z1392" s="41" t="s">
        <v>27844</v>
      </c>
      <c r="AA1392" s="41" t="s">
        <v>25597</v>
      </c>
      <c r="AB1392" s="39"/>
      <c r="AC1392" s="39"/>
      <c r="AD1392" s="41" t="s">
        <v>151</v>
      </c>
      <c r="AE1392" s="41" t="s">
        <v>27846</v>
      </c>
      <c r="AF1392" s="43"/>
      <c r="AG1392" s="43"/>
      <c r="AH1392" s="43"/>
      <c r="AI1392" s="43"/>
      <c r="AJ1392" s="43"/>
      <c r="AK1392" s="43"/>
      <c r="AL1392" s="43"/>
      <c r="AM1392" s="43"/>
      <c r="AN1392" s="43"/>
      <c r="AO1392" s="43"/>
      <c r="AP1392" s="43"/>
      <c r="AQ1392" s="43"/>
      <c r="AR1392" s="43"/>
      <c r="AS1392" s="29"/>
    </row>
    <row r="1393">
      <c r="A1393" s="28"/>
      <c r="B1393" s="37" t="s">
        <v>25814</v>
      </c>
      <c r="C1393" s="35"/>
      <c r="D1393" s="38" t="b">
        <v>1</v>
      </c>
      <c r="E1393" s="38" t="b">
        <v>0</v>
      </c>
      <c r="F1393" s="38" t="b">
        <v>0</v>
      </c>
      <c r="G1393" s="38" t="b">
        <v>0</v>
      </c>
      <c r="H1393" s="38" t="b">
        <v>0</v>
      </c>
      <c r="I1393" s="38" t="b">
        <v>0</v>
      </c>
      <c r="J1393" s="39"/>
      <c r="K1393" s="39"/>
      <c r="L1393" s="38" t="b">
        <v>1</v>
      </c>
      <c r="M1393" s="41" t="s">
        <v>25342</v>
      </c>
      <c r="N1393" s="41" t="s">
        <v>2970</v>
      </c>
      <c r="O1393" s="41" t="s">
        <v>25815</v>
      </c>
      <c r="P1393" s="42" t="s">
        <v>30710</v>
      </c>
      <c r="Q1393" s="41" t="s">
        <v>25344</v>
      </c>
      <c r="R1393" s="41" t="s">
        <v>16380</v>
      </c>
      <c r="S1393" s="41" t="s">
        <v>11249</v>
      </c>
      <c r="T1393" s="41" t="s">
        <v>272</v>
      </c>
      <c r="U1393" s="39"/>
      <c r="V1393" s="43"/>
      <c r="W1393" s="41" t="s">
        <v>24743</v>
      </c>
      <c r="X1393" s="43"/>
      <c r="Y1393" s="41" t="s">
        <v>29190</v>
      </c>
      <c r="Z1393" s="41" t="s">
        <v>27844</v>
      </c>
      <c r="AA1393" s="41" t="s">
        <v>25344</v>
      </c>
      <c r="AB1393" s="39"/>
      <c r="AC1393" s="39"/>
      <c r="AD1393" s="41" t="s">
        <v>151</v>
      </c>
      <c r="AE1393" s="41" t="s">
        <v>27846</v>
      </c>
      <c r="AF1393" s="43"/>
      <c r="AG1393" s="43"/>
      <c r="AH1393" s="43"/>
      <c r="AI1393" s="43"/>
      <c r="AJ1393" s="43"/>
      <c r="AK1393" s="43"/>
      <c r="AL1393" s="43"/>
      <c r="AM1393" s="43"/>
      <c r="AN1393" s="43"/>
      <c r="AO1393" s="43"/>
      <c r="AP1393" s="43"/>
      <c r="AQ1393" s="43"/>
      <c r="AR1393" s="43"/>
      <c r="AS1393" s="29"/>
    </row>
    <row r="1394">
      <c r="A1394" s="28"/>
      <c r="B1394" s="37" t="s">
        <v>25794</v>
      </c>
      <c r="C1394" s="35"/>
      <c r="D1394" s="38" t="b">
        <v>1</v>
      </c>
      <c r="E1394" s="38" t="b">
        <v>0</v>
      </c>
      <c r="F1394" s="38" t="b">
        <v>0</v>
      </c>
      <c r="G1394" s="38" t="b">
        <v>0</v>
      </c>
      <c r="H1394" s="38" t="b">
        <v>0</v>
      </c>
      <c r="I1394" s="38" t="b">
        <v>0</v>
      </c>
      <c r="J1394" s="39"/>
      <c r="K1394" s="39"/>
      <c r="L1394" s="38" t="b">
        <v>1</v>
      </c>
      <c r="M1394" s="41" t="s">
        <v>25342</v>
      </c>
      <c r="N1394" s="41" t="s">
        <v>2970</v>
      </c>
      <c r="O1394" s="41" t="s">
        <v>25795</v>
      </c>
      <c r="P1394" s="42" t="s">
        <v>30711</v>
      </c>
      <c r="Q1394" s="41" t="s">
        <v>25344</v>
      </c>
      <c r="R1394" s="41" t="s">
        <v>16380</v>
      </c>
      <c r="S1394" s="41" t="s">
        <v>25797</v>
      </c>
      <c r="T1394" s="41" t="s">
        <v>25798</v>
      </c>
      <c r="U1394" s="39"/>
      <c r="V1394" s="43"/>
      <c r="W1394" s="41" t="s">
        <v>24743</v>
      </c>
      <c r="X1394" s="43"/>
      <c r="Y1394" s="41" t="s">
        <v>29190</v>
      </c>
      <c r="Z1394" s="41" t="s">
        <v>27844</v>
      </c>
      <c r="AA1394" s="41" t="s">
        <v>25344</v>
      </c>
      <c r="AB1394" s="39"/>
      <c r="AC1394" s="39"/>
      <c r="AD1394" s="41" t="s">
        <v>151</v>
      </c>
      <c r="AE1394" s="41" t="s">
        <v>27846</v>
      </c>
      <c r="AF1394" s="43"/>
      <c r="AG1394" s="43"/>
      <c r="AH1394" s="43"/>
      <c r="AI1394" s="43"/>
      <c r="AJ1394" s="43"/>
      <c r="AK1394" s="43"/>
      <c r="AL1394" s="43"/>
      <c r="AM1394" s="43"/>
      <c r="AN1394" s="43"/>
      <c r="AO1394" s="43"/>
      <c r="AP1394" s="43"/>
      <c r="AQ1394" s="43"/>
      <c r="AR1394" s="43"/>
      <c r="AS1394" s="29"/>
    </row>
    <row r="1395">
      <c r="A1395" s="28"/>
      <c r="B1395" s="37" t="s">
        <v>25947</v>
      </c>
      <c r="C1395" s="35"/>
      <c r="D1395" s="38" t="b">
        <v>1</v>
      </c>
      <c r="E1395" s="38" t="b">
        <v>0</v>
      </c>
      <c r="F1395" s="38" t="b">
        <v>0</v>
      </c>
      <c r="G1395" s="38" t="b">
        <v>0</v>
      </c>
      <c r="H1395" s="38" t="b">
        <v>0</v>
      </c>
      <c r="I1395" s="38" t="b">
        <v>0</v>
      </c>
      <c r="J1395" s="39"/>
      <c r="K1395" s="39"/>
      <c r="L1395" s="38" t="b">
        <v>1</v>
      </c>
      <c r="M1395" s="40">
        <v>45758.0</v>
      </c>
      <c r="N1395" s="41" t="s">
        <v>2970</v>
      </c>
      <c r="O1395" s="41" t="s">
        <v>25948</v>
      </c>
      <c r="P1395" s="42" t="s">
        <v>30712</v>
      </c>
      <c r="Q1395" s="41" t="s">
        <v>24600</v>
      </c>
      <c r="R1395" s="41" t="s">
        <v>972</v>
      </c>
      <c r="S1395" s="41" t="s">
        <v>25950</v>
      </c>
      <c r="T1395" s="41" t="s">
        <v>25951</v>
      </c>
      <c r="U1395" s="41" t="s">
        <v>25952</v>
      </c>
      <c r="V1395" s="43"/>
      <c r="W1395" s="43"/>
      <c r="X1395" s="43"/>
      <c r="Y1395" s="41" t="s">
        <v>27870</v>
      </c>
      <c r="Z1395" s="41" t="s">
        <v>27845</v>
      </c>
      <c r="AA1395" s="41" t="s">
        <v>24600</v>
      </c>
      <c r="AB1395" s="39"/>
      <c r="AC1395" s="39"/>
      <c r="AD1395" s="41" t="s">
        <v>151</v>
      </c>
      <c r="AE1395" s="41" t="s">
        <v>27846</v>
      </c>
      <c r="AF1395" s="43"/>
      <c r="AG1395" s="43"/>
      <c r="AH1395" s="43"/>
      <c r="AI1395" s="43"/>
      <c r="AJ1395" s="43"/>
      <c r="AK1395" s="43"/>
      <c r="AL1395" s="43"/>
      <c r="AM1395" s="41" t="s">
        <v>25953</v>
      </c>
      <c r="AN1395" s="43"/>
      <c r="AO1395" s="41" t="s">
        <v>24604</v>
      </c>
      <c r="AP1395" s="43"/>
      <c r="AQ1395" s="43"/>
      <c r="AR1395" s="43"/>
      <c r="AS1395" s="29"/>
    </row>
    <row r="1396">
      <c r="A1396" s="28"/>
      <c r="B1396" s="37" t="s">
        <v>26072</v>
      </c>
      <c r="C1396" s="35"/>
      <c r="D1396" s="38" t="b">
        <v>1</v>
      </c>
      <c r="E1396" s="38" t="b">
        <v>0</v>
      </c>
      <c r="F1396" s="38" t="b">
        <v>0</v>
      </c>
      <c r="G1396" s="38" t="b">
        <v>0</v>
      </c>
      <c r="H1396" s="38" t="b">
        <v>0</v>
      </c>
      <c r="I1396" s="38" t="b">
        <v>0</v>
      </c>
      <c r="J1396" s="39"/>
      <c r="K1396" s="39"/>
      <c r="L1396" s="38" t="b">
        <v>1</v>
      </c>
      <c r="M1396" s="40">
        <v>45758.0</v>
      </c>
      <c r="N1396" s="41" t="s">
        <v>2970</v>
      </c>
      <c r="O1396" s="41" t="s">
        <v>26073</v>
      </c>
      <c r="P1396" s="42" t="s">
        <v>30713</v>
      </c>
      <c r="Q1396" s="41" t="s">
        <v>24600</v>
      </c>
      <c r="R1396" s="41" t="s">
        <v>972</v>
      </c>
      <c r="S1396" s="41" t="s">
        <v>26075</v>
      </c>
      <c r="T1396" s="41" t="s">
        <v>26076</v>
      </c>
      <c r="U1396" s="41" t="s">
        <v>26077</v>
      </c>
      <c r="V1396" s="43"/>
      <c r="W1396" s="43"/>
      <c r="X1396" s="43"/>
      <c r="Y1396" s="41" t="s">
        <v>27870</v>
      </c>
      <c r="Z1396" s="41" t="s">
        <v>27845</v>
      </c>
      <c r="AA1396" s="41" t="s">
        <v>24600</v>
      </c>
      <c r="AB1396" s="39"/>
      <c r="AC1396" s="39"/>
      <c r="AD1396" s="41" t="s">
        <v>215</v>
      </c>
      <c r="AE1396" s="41" t="s">
        <v>27846</v>
      </c>
      <c r="AF1396" s="43"/>
      <c r="AG1396" s="43"/>
      <c r="AH1396" s="43"/>
      <c r="AI1396" s="43"/>
      <c r="AJ1396" s="43"/>
      <c r="AK1396" s="43"/>
      <c r="AL1396" s="43"/>
      <c r="AM1396" s="41" t="s">
        <v>26078</v>
      </c>
      <c r="AN1396" s="43"/>
      <c r="AO1396" s="41" t="s">
        <v>24604</v>
      </c>
      <c r="AP1396" s="43"/>
      <c r="AQ1396" s="43"/>
      <c r="AR1396" s="43"/>
      <c r="AS1396" s="29"/>
    </row>
    <row r="1397">
      <c r="A1397" s="28"/>
      <c r="B1397" s="37" t="s">
        <v>24844</v>
      </c>
      <c r="C1397" s="35"/>
      <c r="D1397" s="38" t="b">
        <v>1</v>
      </c>
      <c r="E1397" s="38" t="b">
        <v>1</v>
      </c>
      <c r="F1397" s="38" t="b">
        <v>0</v>
      </c>
      <c r="G1397" s="38" t="b">
        <v>0</v>
      </c>
      <c r="H1397" s="38" t="b">
        <v>0</v>
      </c>
      <c r="I1397" s="38" t="b">
        <v>0</v>
      </c>
      <c r="J1397" s="39"/>
      <c r="K1397" s="39"/>
      <c r="L1397" s="38" t="b">
        <v>1</v>
      </c>
      <c r="M1397" s="40">
        <v>45909.0</v>
      </c>
      <c r="N1397" s="41" t="s">
        <v>2970</v>
      </c>
      <c r="O1397" s="41" t="s">
        <v>24845</v>
      </c>
      <c r="P1397" s="42" t="s">
        <v>30714</v>
      </c>
      <c r="Q1397" s="41" t="s">
        <v>24550</v>
      </c>
      <c r="R1397" s="41" t="s">
        <v>162</v>
      </c>
      <c r="S1397" s="41" t="s">
        <v>24838</v>
      </c>
      <c r="T1397" s="41" t="s">
        <v>24839</v>
      </c>
      <c r="U1397" s="41" t="s">
        <v>16868</v>
      </c>
      <c r="V1397" s="43"/>
      <c r="W1397" s="41" t="s">
        <v>24743</v>
      </c>
      <c r="X1397" s="43"/>
      <c r="Y1397" s="41" t="s">
        <v>27870</v>
      </c>
      <c r="Z1397" s="41" t="s">
        <v>29126</v>
      </c>
      <c r="AA1397" s="41" t="s">
        <v>24550</v>
      </c>
      <c r="AB1397" s="39"/>
      <c r="AC1397" s="39"/>
      <c r="AD1397" s="41" t="s">
        <v>151</v>
      </c>
      <c r="AE1397" s="41" t="s">
        <v>27846</v>
      </c>
      <c r="AF1397" s="43"/>
      <c r="AG1397" s="43"/>
      <c r="AH1397" s="43"/>
      <c r="AI1397" s="43"/>
      <c r="AJ1397" s="43"/>
      <c r="AK1397" s="43"/>
      <c r="AL1397" s="43"/>
      <c r="AM1397" s="43"/>
      <c r="AN1397" s="43"/>
      <c r="AO1397" s="41" t="s">
        <v>23532</v>
      </c>
      <c r="AP1397" s="43"/>
      <c r="AQ1397" s="43"/>
      <c r="AR1397" s="43"/>
      <c r="AS1397" s="29"/>
    </row>
    <row r="1398">
      <c r="A1398" s="28"/>
      <c r="B1398" s="37" t="s">
        <v>27188</v>
      </c>
      <c r="C1398" s="35"/>
      <c r="D1398" s="38" t="b">
        <v>1</v>
      </c>
      <c r="E1398" s="38" t="b">
        <v>0</v>
      </c>
      <c r="F1398" s="38" t="b">
        <v>0</v>
      </c>
      <c r="G1398" s="38" t="b">
        <v>0</v>
      </c>
      <c r="H1398" s="38" t="b">
        <v>0</v>
      </c>
      <c r="I1398" s="38" t="b">
        <v>1</v>
      </c>
      <c r="J1398" s="39"/>
      <c r="K1398" s="39"/>
      <c r="L1398" s="38" t="b">
        <v>1</v>
      </c>
      <c r="M1398" s="40">
        <v>45758.0</v>
      </c>
      <c r="N1398" s="41" t="s">
        <v>2970</v>
      </c>
      <c r="O1398" s="41" t="s">
        <v>27189</v>
      </c>
      <c r="P1398" s="42" t="s">
        <v>30715</v>
      </c>
      <c r="Q1398" s="41" t="s">
        <v>24600</v>
      </c>
      <c r="R1398" s="41" t="s">
        <v>972</v>
      </c>
      <c r="S1398" s="41" t="s">
        <v>11317</v>
      </c>
      <c r="T1398" s="41" t="s">
        <v>11318</v>
      </c>
      <c r="U1398" s="41" t="s">
        <v>27190</v>
      </c>
      <c r="V1398" s="43"/>
      <c r="W1398" s="43"/>
      <c r="X1398" s="43"/>
      <c r="Y1398" s="41" t="s">
        <v>27870</v>
      </c>
      <c r="Z1398" s="41" t="s">
        <v>27845</v>
      </c>
      <c r="AA1398" s="41" t="s">
        <v>24600</v>
      </c>
      <c r="AB1398" s="39"/>
      <c r="AC1398" s="39"/>
      <c r="AD1398" s="41" t="s">
        <v>151</v>
      </c>
      <c r="AE1398" s="41" t="s">
        <v>27846</v>
      </c>
      <c r="AF1398" s="43"/>
      <c r="AG1398" s="43"/>
      <c r="AH1398" s="43"/>
      <c r="AI1398" s="43"/>
      <c r="AJ1398" s="43"/>
      <c r="AK1398" s="43"/>
      <c r="AL1398" s="43"/>
      <c r="AM1398" s="41" t="s">
        <v>27191</v>
      </c>
      <c r="AN1398" s="43"/>
      <c r="AO1398" s="41" t="s">
        <v>24604</v>
      </c>
      <c r="AP1398" s="43"/>
      <c r="AQ1398" s="43"/>
      <c r="AR1398" s="43"/>
      <c r="AS1398" s="29"/>
    </row>
    <row r="1399">
      <c r="A1399" s="28"/>
      <c r="B1399" s="37" t="s">
        <v>27192</v>
      </c>
      <c r="C1399" s="35"/>
      <c r="D1399" s="38" t="b">
        <v>1</v>
      </c>
      <c r="E1399" s="38" t="b">
        <v>0</v>
      </c>
      <c r="F1399" s="38" t="b">
        <v>0</v>
      </c>
      <c r="G1399" s="38" t="b">
        <v>0</v>
      </c>
      <c r="H1399" s="38" t="b">
        <v>0</v>
      </c>
      <c r="I1399" s="38" t="b">
        <v>1</v>
      </c>
      <c r="J1399" s="39"/>
      <c r="K1399" s="39"/>
      <c r="L1399" s="38" t="b">
        <v>1</v>
      </c>
      <c r="M1399" s="40">
        <v>45758.0</v>
      </c>
      <c r="N1399" s="41" t="s">
        <v>2970</v>
      </c>
      <c r="O1399" s="41" t="s">
        <v>27193</v>
      </c>
      <c r="P1399" s="42" t="s">
        <v>30716</v>
      </c>
      <c r="Q1399" s="41" t="s">
        <v>24600</v>
      </c>
      <c r="R1399" s="41" t="s">
        <v>972</v>
      </c>
      <c r="S1399" s="41" t="s">
        <v>3893</v>
      </c>
      <c r="T1399" s="41" t="s">
        <v>1905</v>
      </c>
      <c r="U1399" s="41" t="s">
        <v>27194</v>
      </c>
      <c r="V1399" s="43"/>
      <c r="W1399" s="43"/>
      <c r="X1399" s="43"/>
      <c r="Y1399" s="41" t="s">
        <v>27870</v>
      </c>
      <c r="Z1399" s="41" t="s">
        <v>27845</v>
      </c>
      <c r="AA1399" s="41" t="s">
        <v>24600</v>
      </c>
      <c r="AB1399" s="39"/>
      <c r="AC1399" s="39"/>
      <c r="AD1399" s="41" t="s">
        <v>151</v>
      </c>
      <c r="AE1399" s="41" t="s">
        <v>27846</v>
      </c>
      <c r="AF1399" s="43"/>
      <c r="AG1399" s="43"/>
      <c r="AH1399" s="43"/>
      <c r="AI1399" s="43"/>
      <c r="AJ1399" s="43"/>
      <c r="AK1399" s="43"/>
      <c r="AL1399" s="43"/>
      <c r="AM1399" s="41" t="s">
        <v>27195</v>
      </c>
      <c r="AN1399" s="43"/>
      <c r="AO1399" s="41" t="s">
        <v>24604</v>
      </c>
      <c r="AP1399" s="43"/>
      <c r="AQ1399" s="43"/>
      <c r="AR1399" s="43"/>
      <c r="AS1399" s="29"/>
    </row>
    <row r="1400">
      <c r="A1400" s="28"/>
      <c r="B1400" s="37" t="s">
        <v>27192</v>
      </c>
      <c r="C1400" s="35"/>
      <c r="D1400" s="38" t="b">
        <v>1</v>
      </c>
      <c r="E1400" s="38" t="b">
        <v>0</v>
      </c>
      <c r="F1400" s="38" t="b">
        <v>0</v>
      </c>
      <c r="G1400" s="38" t="b">
        <v>0</v>
      </c>
      <c r="H1400" s="38" t="b">
        <v>0</v>
      </c>
      <c r="I1400" s="38" t="b">
        <v>1</v>
      </c>
      <c r="J1400" s="39"/>
      <c r="K1400" s="39"/>
      <c r="L1400" s="38" t="b">
        <v>1</v>
      </c>
      <c r="M1400" s="40">
        <v>45758.0</v>
      </c>
      <c r="N1400" s="41" t="s">
        <v>2970</v>
      </c>
      <c r="O1400" s="41" t="s">
        <v>27193</v>
      </c>
      <c r="P1400" s="42" t="s">
        <v>30717</v>
      </c>
      <c r="Q1400" s="41" t="s">
        <v>24600</v>
      </c>
      <c r="R1400" s="41" t="s">
        <v>972</v>
      </c>
      <c r="S1400" s="41" t="s">
        <v>3893</v>
      </c>
      <c r="T1400" s="41" t="s">
        <v>1905</v>
      </c>
      <c r="U1400" s="41" t="s">
        <v>27194</v>
      </c>
      <c r="V1400" s="43"/>
      <c r="W1400" s="43"/>
      <c r="X1400" s="43"/>
      <c r="Y1400" s="41" t="s">
        <v>27870</v>
      </c>
      <c r="Z1400" s="41" t="s">
        <v>27845</v>
      </c>
      <c r="AA1400" s="41" t="s">
        <v>24600</v>
      </c>
      <c r="AB1400" s="39"/>
      <c r="AC1400" s="39"/>
      <c r="AD1400" s="41" t="s">
        <v>151</v>
      </c>
      <c r="AE1400" s="41" t="s">
        <v>27846</v>
      </c>
      <c r="AF1400" s="43"/>
      <c r="AG1400" s="43"/>
      <c r="AH1400" s="43"/>
      <c r="AI1400" s="43"/>
      <c r="AJ1400" s="43"/>
      <c r="AK1400" s="43"/>
      <c r="AL1400" s="43"/>
      <c r="AM1400" s="41" t="s">
        <v>27195</v>
      </c>
      <c r="AN1400" s="43"/>
      <c r="AO1400" s="41" t="s">
        <v>24604</v>
      </c>
      <c r="AP1400" s="43"/>
      <c r="AQ1400" s="43"/>
      <c r="AR1400" s="43"/>
      <c r="AS1400" s="29"/>
    </row>
    <row r="1401">
      <c r="A1401" s="28"/>
      <c r="B1401" s="37" t="s">
        <v>27188</v>
      </c>
      <c r="C1401" s="35"/>
      <c r="D1401" s="38" t="b">
        <v>1</v>
      </c>
      <c r="E1401" s="38" t="b">
        <v>0</v>
      </c>
      <c r="F1401" s="38" t="b">
        <v>0</v>
      </c>
      <c r="G1401" s="38" t="b">
        <v>0</v>
      </c>
      <c r="H1401" s="38" t="b">
        <v>0</v>
      </c>
      <c r="I1401" s="38" t="b">
        <v>1</v>
      </c>
      <c r="J1401" s="39"/>
      <c r="K1401" s="39"/>
      <c r="L1401" s="38" t="b">
        <v>1</v>
      </c>
      <c r="M1401" s="40">
        <v>45758.0</v>
      </c>
      <c r="N1401" s="41" t="s">
        <v>2970</v>
      </c>
      <c r="O1401" s="41" t="s">
        <v>27189</v>
      </c>
      <c r="P1401" s="42" t="s">
        <v>30718</v>
      </c>
      <c r="Q1401" s="41" t="s">
        <v>24600</v>
      </c>
      <c r="R1401" s="41" t="s">
        <v>972</v>
      </c>
      <c r="S1401" s="41" t="s">
        <v>11317</v>
      </c>
      <c r="T1401" s="41" t="s">
        <v>11318</v>
      </c>
      <c r="U1401" s="41" t="s">
        <v>27190</v>
      </c>
      <c r="V1401" s="43"/>
      <c r="W1401" s="43"/>
      <c r="X1401" s="43"/>
      <c r="Y1401" s="41" t="s">
        <v>27870</v>
      </c>
      <c r="Z1401" s="41" t="s">
        <v>27845</v>
      </c>
      <c r="AA1401" s="41" t="s">
        <v>24600</v>
      </c>
      <c r="AB1401" s="39"/>
      <c r="AC1401" s="39"/>
      <c r="AD1401" s="41" t="s">
        <v>151</v>
      </c>
      <c r="AE1401" s="41" t="s">
        <v>27846</v>
      </c>
      <c r="AF1401" s="43"/>
      <c r="AG1401" s="43"/>
      <c r="AH1401" s="43"/>
      <c r="AI1401" s="43"/>
      <c r="AJ1401" s="43"/>
      <c r="AK1401" s="43"/>
      <c r="AL1401" s="43"/>
      <c r="AM1401" s="41" t="s">
        <v>27191</v>
      </c>
      <c r="AN1401" s="43"/>
      <c r="AO1401" s="41" t="s">
        <v>24604</v>
      </c>
      <c r="AP1401" s="43"/>
      <c r="AQ1401" s="43"/>
      <c r="AR1401" s="43"/>
      <c r="AS1401" s="29"/>
    </row>
    <row r="1402">
      <c r="A1402" s="28"/>
      <c r="B1402" s="37" t="s">
        <v>27358</v>
      </c>
      <c r="C1402" s="35"/>
      <c r="D1402" s="38" t="b">
        <v>1</v>
      </c>
      <c r="E1402" s="38" t="b">
        <v>1</v>
      </c>
      <c r="F1402" s="38" t="b">
        <v>0</v>
      </c>
      <c r="G1402" s="38" t="b">
        <v>0</v>
      </c>
      <c r="H1402" s="38" t="b">
        <v>0</v>
      </c>
      <c r="I1402" s="38" t="b">
        <v>0</v>
      </c>
      <c r="J1402" s="39"/>
      <c r="K1402" s="39"/>
      <c r="L1402" s="38" t="b">
        <v>1</v>
      </c>
      <c r="M1402" s="41" t="s">
        <v>25240</v>
      </c>
      <c r="N1402" s="41" t="s">
        <v>2970</v>
      </c>
      <c r="O1402" s="41" t="s">
        <v>27359</v>
      </c>
      <c r="P1402" s="42" t="s">
        <v>30719</v>
      </c>
      <c r="Q1402" s="41" t="s">
        <v>25242</v>
      </c>
      <c r="R1402" s="41" t="s">
        <v>9926</v>
      </c>
      <c r="S1402" s="41" t="s">
        <v>27361</v>
      </c>
      <c r="T1402" s="43"/>
      <c r="U1402" s="39"/>
      <c r="V1402" s="43"/>
      <c r="W1402" s="41" t="s">
        <v>24743</v>
      </c>
      <c r="X1402" s="43"/>
      <c r="Y1402" s="41" t="s">
        <v>29126</v>
      </c>
      <c r="Z1402" s="41" t="s">
        <v>29126</v>
      </c>
      <c r="AA1402" s="41" t="s">
        <v>25242</v>
      </c>
      <c r="AB1402" s="39"/>
      <c r="AC1402" s="39"/>
      <c r="AD1402" s="41" t="s">
        <v>16462</v>
      </c>
      <c r="AE1402" s="41" t="s">
        <v>27846</v>
      </c>
      <c r="AF1402" s="43"/>
      <c r="AG1402" s="43"/>
      <c r="AH1402" s="43"/>
      <c r="AI1402" s="43"/>
      <c r="AJ1402" s="43"/>
      <c r="AK1402" s="43"/>
      <c r="AL1402" s="43"/>
      <c r="AM1402" s="43"/>
      <c r="AN1402" s="43"/>
      <c r="AO1402" s="43"/>
      <c r="AP1402" s="43"/>
      <c r="AQ1402" s="43"/>
      <c r="AR1402" s="43"/>
      <c r="AS1402" s="29"/>
    </row>
    <row r="1403">
      <c r="A1403" s="28"/>
      <c r="B1403" s="37" t="s">
        <v>27354</v>
      </c>
      <c r="C1403" s="35"/>
      <c r="D1403" s="38" t="b">
        <v>1</v>
      </c>
      <c r="E1403" s="38" t="b">
        <v>0</v>
      </c>
      <c r="F1403" s="38" t="b">
        <v>0</v>
      </c>
      <c r="G1403" s="38" t="b">
        <v>0</v>
      </c>
      <c r="H1403" s="38" t="b">
        <v>0</v>
      </c>
      <c r="I1403" s="38" t="b">
        <v>0</v>
      </c>
      <c r="J1403" s="39"/>
      <c r="K1403" s="39"/>
      <c r="L1403" s="38" t="b">
        <v>1</v>
      </c>
      <c r="M1403" s="41" t="s">
        <v>25240</v>
      </c>
      <c r="N1403" s="41" t="s">
        <v>2970</v>
      </c>
      <c r="O1403" s="41" t="s">
        <v>27355</v>
      </c>
      <c r="P1403" s="42" t="s">
        <v>30720</v>
      </c>
      <c r="Q1403" s="41" t="s">
        <v>25242</v>
      </c>
      <c r="R1403" s="41" t="s">
        <v>9926</v>
      </c>
      <c r="S1403" s="41" t="s">
        <v>27357</v>
      </c>
      <c r="T1403" s="43"/>
      <c r="U1403" s="39"/>
      <c r="V1403" s="43"/>
      <c r="W1403" s="41" t="s">
        <v>24743</v>
      </c>
      <c r="X1403" s="43"/>
      <c r="Y1403" s="41" t="s">
        <v>29126</v>
      </c>
      <c r="Z1403" s="41" t="s">
        <v>29126</v>
      </c>
      <c r="AA1403" s="41" t="s">
        <v>25242</v>
      </c>
      <c r="AB1403" s="39"/>
      <c r="AC1403" s="39"/>
      <c r="AD1403" s="41" t="s">
        <v>215</v>
      </c>
      <c r="AE1403" s="41" t="s">
        <v>27846</v>
      </c>
      <c r="AF1403" s="43"/>
      <c r="AG1403" s="43"/>
      <c r="AH1403" s="43"/>
      <c r="AI1403" s="43"/>
      <c r="AJ1403" s="43"/>
      <c r="AK1403" s="43"/>
      <c r="AL1403" s="43"/>
      <c r="AM1403" s="43"/>
      <c r="AN1403" s="43"/>
      <c r="AO1403" s="43"/>
      <c r="AP1403" s="43"/>
      <c r="AQ1403" s="43"/>
      <c r="AR1403" s="43"/>
      <c r="AS1403" s="29"/>
    </row>
    <row r="1404">
      <c r="A1404" s="28"/>
      <c r="B1404" s="37" t="s">
        <v>26072</v>
      </c>
      <c r="C1404" s="35"/>
      <c r="D1404" s="38" t="b">
        <v>1</v>
      </c>
      <c r="E1404" s="38" t="b">
        <v>0</v>
      </c>
      <c r="F1404" s="38" t="b">
        <v>0</v>
      </c>
      <c r="G1404" s="38" t="b">
        <v>0</v>
      </c>
      <c r="H1404" s="38" t="b">
        <v>0</v>
      </c>
      <c r="I1404" s="38" t="b">
        <v>0</v>
      </c>
      <c r="J1404" s="39"/>
      <c r="K1404" s="39"/>
      <c r="L1404" s="38" t="b">
        <v>1</v>
      </c>
      <c r="M1404" s="40">
        <v>45758.0</v>
      </c>
      <c r="N1404" s="41" t="s">
        <v>2970</v>
      </c>
      <c r="O1404" s="41" t="s">
        <v>26073</v>
      </c>
      <c r="P1404" s="42" t="s">
        <v>30721</v>
      </c>
      <c r="Q1404" s="41" t="s">
        <v>24600</v>
      </c>
      <c r="R1404" s="41" t="s">
        <v>972</v>
      </c>
      <c r="S1404" s="41" t="s">
        <v>26075</v>
      </c>
      <c r="T1404" s="41" t="s">
        <v>26076</v>
      </c>
      <c r="U1404" s="41" t="s">
        <v>26077</v>
      </c>
      <c r="V1404" s="43"/>
      <c r="W1404" s="43"/>
      <c r="X1404" s="43"/>
      <c r="Y1404" s="41" t="s">
        <v>27870</v>
      </c>
      <c r="Z1404" s="41" t="s">
        <v>27845</v>
      </c>
      <c r="AA1404" s="41" t="s">
        <v>24600</v>
      </c>
      <c r="AB1404" s="39"/>
      <c r="AC1404" s="39"/>
      <c r="AD1404" s="41" t="s">
        <v>215</v>
      </c>
      <c r="AE1404" s="41" t="s">
        <v>27846</v>
      </c>
      <c r="AF1404" s="43"/>
      <c r="AG1404" s="43"/>
      <c r="AH1404" s="43"/>
      <c r="AI1404" s="43"/>
      <c r="AJ1404" s="43"/>
      <c r="AK1404" s="43"/>
      <c r="AL1404" s="43"/>
      <c r="AM1404" s="41" t="s">
        <v>26078</v>
      </c>
      <c r="AN1404" s="43"/>
      <c r="AO1404" s="41" t="s">
        <v>24604</v>
      </c>
      <c r="AP1404" s="43"/>
      <c r="AQ1404" s="43"/>
      <c r="AR1404" s="43"/>
      <c r="AS1404" s="29"/>
    </row>
    <row r="1405">
      <c r="A1405" s="28"/>
      <c r="B1405" s="37" t="s">
        <v>25947</v>
      </c>
      <c r="C1405" s="35"/>
      <c r="D1405" s="38" t="b">
        <v>1</v>
      </c>
      <c r="E1405" s="38" t="b">
        <v>0</v>
      </c>
      <c r="F1405" s="38" t="b">
        <v>0</v>
      </c>
      <c r="G1405" s="38" t="b">
        <v>0</v>
      </c>
      <c r="H1405" s="38" t="b">
        <v>0</v>
      </c>
      <c r="I1405" s="38" t="b">
        <v>0</v>
      </c>
      <c r="J1405" s="39"/>
      <c r="K1405" s="39"/>
      <c r="L1405" s="38" t="b">
        <v>1</v>
      </c>
      <c r="M1405" s="40">
        <v>45758.0</v>
      </c>
      <c r="N1405" s="41" t="s">
        <v>2970</v>
      </c>
      <c r="O1405" s="41" t="s">
        <v>25948</v>
      </c>
      <c r="P1405" s="42" t="s">
        <v>30722</v>
      </c>
      <c r="Q1405" s="41" t="s">
        <v>24600</v>
      </c>
      <c r="R1405" s="41" t="s">
        <v>972</v>
      </c>
      <c r="S1405" s="41" t="s">
        <v>25950</v>
      </c>
      <c r="T1405" s="41" t="s">
        <v>25951</v>
      </c>
      <c r="U1405" s="41" t="s">
        <v>25952</v>
      </c>
      <c r="V1405" s="43"/>
      <c r="W1405" s="43"/>
      <c r="X1405" s="43"/>
      <c r="Y1405" s="41" t="s">
        <v>27870</v>
      </c>
      <c r="Z1405" s="41" t="s">
        <v>27845</v>
      </c>
      <c r="AA1405" s="41" t="s">
        <v>24600</v>
      </c>
      <c r="AB1405" s="39"/>
      <c r="AC1405" s="39"/>
      <c r="AD1405" s="41" t="s">
        <v>151</v>
      </c>
      <c r="AE1405" s="41" t="s">
        <v>27846</v>
      </c>
      <c r="AF1405" s="43"/>
      <c r="AG1405" s="43"/>
      <c r="AH1405" s="43"/>
      <c r="AI1405" s="43"/>
      <c r="AJ1405" s="43"/>
      <c r="AK1405" s="43"/>
      <c r="AL1405" s="43"/>
      <c r="AM1405" s="41" t="s">
        <v>25953</v>
      </c>
      <c r="AN1405" s="43"/>
      <c r="AO1405" s="41" t="s">
        <v>24604</v>
      </c>
      <c r="AP1405" s="43"/>
      <c r="AQ1405" s="43"/>
      <c r="AR1405" s="43"/>
      <c r="AS1405" s="29"/>
    </row>
    <row r="1406">
      <c r="A1406" s="28"/>
      <c r="B1406" s="37" t="s">
        <v>27412</v>
      </c>
      <c r="C1406" s="35"/>
      <c r="D1406" s="38" t="b">
        <v>1</v>
      </c>
      <c r="E1406" s="38" t="b">
        <v>0</v>
      </c>
      <c r="F1406" s="38" t="b">
        <v>0</v>
      </c>
      <c r="G1406" s="38" t="b">
        <v>0</v>
      </c>
      <c r="H1406" s="38" t="b">
        <v>0</v>
      </c>
      <c r="I1406" s="38" t="b">
        <v>0</v>
      </c>
      <c r="J1406" s="39"/>
      <c r="K1406" s="39"/>
      <c r="L1406" s="38" t="b">
        <v>1</v>
      </c>
      <c r="M1406" s="45">
        <v>46002.0</v>
      </c>
      <c r="N1406" s="41" t="s">
        <v>2970</v>
      </c>
      <c r="O1406" s="41" t="s">
        <v>27413</v>
      </c>
      <c r="P1406" s="42" t="s">
        <v>30723</v>
      </c>
      <c r="Q1406" s="41" t="s">
        <v>26180</v>
      </c>
      <c r="R1406" s="41" t="s">
        <v>16866</v>
      </c>
      <c r="S1406" s="41" t="s">
        <v>27415</v>
      </c>
      <c r="T1406" s="41" t="s">
        <v>27416</v>
      </c>
      <c r="U1406" s="41" t="s">
        <v>16868</v>
      </c>
      <c r="V1406" s="43"/>
      <c r="W1406" s="43"/>
      <c r="X1406" s="43"/>
      <c r="Y1406" s="41" t="s">
        <v>27870</v>
      </c>
      <c r="Z1406" s="41" t="s">
        <v>27980</v>
      </c>
      <c r="AA1406" s="41" t="s">
        <v>26180</v>
      </c>
      <c r="AB1406" s="39"/>
      <c r="AC1406" s="39"/>
      <c r="AD1406" s="41" t="s">
        <v>151</v>
      </c>
      <c r="AE1406" s="41" t="s">
        <v>27846</v>
      </c>
      <c r="AF1406" s="43"/>
      <c r="AG1406" s="43"/>
      <c r="AH1406" s="43"/>
      <c r="AI1406" s="43"/>
      <c r="AJ1406" s="43"/>
      <c r="AK1406" s="43"/>
      <c r="AL1406" s="43"/>
      <c r="AM1406" s="43"/>
      <c r="AN1406" s="43"/>
      <c r="AO1406" s="41" t="s">
        <v>23532</v>
      </c>
      <c r="AP1406" s="43"/>
      <c r="AQ1406" s="43"/>
      <c r="AR1406" s="43"/>
      <c r="AS1406" s="29"/>
    </row>
    <row r="1407">
      <c r="A1407" s="28"/>
      <c r="B1407" s="37" t="s">
        <v>27354</v>
      </c>
      <c r="C1407" s="35"/>
      <c r="D1407" s="38" t="b">
        <v>1</v>
      </c>
      <c r="E1407" s="38" t="b">
        <v>0</v>
      </c>
      <c r="F1407" s="38" t="b">
        <v>0</v>
      </c>
      <c r="G1407" s="38" t="b">
        <v>0</v>
      </c>
      <c r="H1407" s="38" t="b">
        <v>0</v>
      </c>
      <c r="I1407" s="38" t="b">
        <v>0</v>
      </c>
      <c r="J1407" s="39"/>
      <c r="K1407" s="39"/>
      <c r="L1407" s="38" t="b">
        <v>1</v>
      </c>
      <c r="M1407" s="41" t="s">
        <v>25240</v>
      </c>
      <c r="N1407" s="41" t="s">
        <v>2970</v>
      </c>
      <c r="O1407" s="41" t="s">
        <v>27355</v>
      </c>
      <c r="P1407" s="42" t="s">
        <v>30724</v>
      </c>
      <c r="Q1407" s="41" t="s">
        <v>25242</v>
      </c>
      <c r="R1407" s="41" t="s">
        <v>9926</v>
      </c>
      <c r="S1407" s="41" t="s">
        <v>27357</v>
      </c>
      <c r="T1407" s="43"/>
      <c r="U1407" s="39"/>
      <c r="V1407" s="43"/>
      <c r="W1407" s="41" t="s">
        <v>24743</v>
      </c>
      <c r="X1407" s="43"/>
      <c r="Y1407" s="41" t="s">
        <v>29126</v>
      </c>
      <c r="Z1407" s="41" t="s">
        <v>29126</v>
      </c>
      <c r="AA1407" s="41" t="s">
        <v>25242</v>
      </c>
      <c r="AB1407" s="39"/>
      <c r="AC1407" s="39"/>
      <c r="AD1407" s="41" t="s">
        <v>215</v>
      </c>
      <c r="AE1407" s="41" t="s">
        <v>27846</v>
      </c>
      <c r="AF1407" s="43"/>
      <c r="AG1407" s="43"/>
      <c r="AH1407" s="43"/>
      <c r="AI1407" s="43"/>
      <c r="AJ1407" s="43"/>
      <c r="AK1407" s="43"/>
      <c r="AL1407" s="43"/>
      <c r="AM1407" s="43"/>
      <c r="AN1407" s="43"/>
      <c r="AO1407" s="43"/>
      <c r="AP1407" s="43"/>
      <c r="AQ1407" s="43"/>
      <c r="AR1407" s="43"/>
      <c r="AS1407" s="29"/>
    </row>
    <row r="1408">
      <c r="A1408" s="28"/>
      <c r="B1408" s="37" t="s">
        <v>27358</v>
      </c>
      <c r="C1408" s="35"/>
      <c r="D1408" s="38" t="b">
        <v>1</v>
      </c>
      <c r="E1408" s="38" t="b">
        <v>1</v>
      </c>
      <c r="F1408" s="38" t="b">
        <v>0</v>
      </c>
      <c r="G1408" s="38" t="b">
        <v>0</v>
      </c>
      <c r="H1408" s="38" t="b">
        <v>0</v>
      </c>
      <c r="I1408" s="38" t="b">
        <v>0</v>
      </c>
      <c r="J1408" s="39"/>
      <c r="K1408" s="39"/>
      <c r="L1408" s="38" t="b">
        <v>1</v>
      </c>
      <c r="M1408" s="41" t="s">
        <v>25240</v>
      </c>
      <c r="N1408" s="41" t="s">
        <v>2970</v>
      </c>
      <c r="O1408" s="41" t="s">
        <v>27359</v>
      </c>
      <c r="P1408" s="42" t="s">
        <v>30725</v>
      </c>
      <c r="Q1408" s="41" t="s">
        <v>25242</v>
      </c>
      <c r="R1408" s="41" t="s">
        <v>9926</v>
      </c>
      <c r="S1408" s="41" t="s">
        <v>27361</v>
      </c>
      <c r="T1408" s="43"/>
      <c r="U1408" s="39"/>
      <c r="V1408" s="43"/>
      <c r="W1408" s="41" t="s">
        <v>24743</v>
      </c>
      <c r="X1408" s="43"/>
      <c r="Y1408" s="41" t="s">
        <v>29126</v>
      </c>
      <c r="Z1408" s="41" t="s">
        <v>29126</v>
      </c>
      <c r="AA1408" s="41" t="s">
        <v>25242</v>
      </c>
      <c r="AB1408" s="39"/>
      <c r="AC1408" s="39"/>
      <c r="AD1408" s="41" t="s">
        <v>16462</v>
      </c>
      <c r="AE1408" s="41" t="s">
        <v>27846</v>
      </c>
      <c r="AF1408" s="43"/>
      <c r="AG1408" s="43"/>
      <c r="AH1408" s="43"/>
      <c r="AI1408" s="43"/>
      <c r="AJ1408" s="43"/>
      <c r="AK1408" s="43"/>
      <c r="AL1408" s="43"/>
      <c r="AM1408" s="43"/>
      <c r="AN1408" s="43"/>
      <c r="AO1408" s="43"/>
      <c r="AP1408" s="43"/>
      <c r="AQ1408" s="43"/>
      <c r="AR1408" s="43"/>
      <c r="AS1408" s="29"/>
    </row>
    <row r="1409">
      <c r="A1409" s="28"/>
      <c r="B1409" s="37" t="s">
        <v>27358</v>
      </c>
      <c r="C1409" s="35"/>
      <c r="D1409" s="38" t="b">
        <v>1</v>
      </c>
      <c r="E1409" s="38" t="b">
        <v>1</v>
      </c>
      <c r="F1409" s="38" t="b">
        <v>0</v>
      </c>
      <c r="G1409" s="38" t="b">
        <v>0</v>
      </c>
      <c r="H1409" s="38" t="b">
        <v>0</v>
      </c>
      <c r="I1409" s="38" t="b">
        <v>0</v>
      </c>
      <c r="J1409" s="39"/>
      <c r="K1409" s="39"/>
      <c r="L1409" s="38" t="b">
        <v>1</v>
      </c>
      <c r="M1409" s="41" t="s">
        <v>25240</v>
      </c>
      <c r="N1409" s="41" t="s">
        <v>2970</v>
      </c>
      <c r="O1409" s="41" t="s">
        <v>27359</v>
      </c>
      <c r="P1409" s="42" t="s">
        <v>30726</v>
      </c>
      <c r="Q1409" s="41" t="s">
        <v>25242</v>
      </c>
      <c r="R1409" s="41" t="s">
        <v>9926</v>
      </c>
      <c r="S1409" s="41" t="s">
        <v>27361</v>
      </c>
      <c r="T1409" s="43"/>
      <c r="U1409" s="39"/>
      <c r="V1409" s="43"/>
      <c r="W1409" s="41" t="s">
        <v>24743</v>
      </c>
      <c r="X1409" s="43"/>
      <c r="Y1409" s="41" t="s">
        <v>29126</v>
      </c>
      <c r="Z1409" s="41" t="s">
        <v>29126</v>
      </c>
      <c r="AA1409" s="41" t="s">
        <v>25242</v>
      </c>
      <c r="AB1409" s="39"/>
      <c r="AC1409" s="39"/>
      <c r="AD1409" s="41" t="s">
        <v>16462</v>
      </c>
      <c r="AE1409" s="41" t="s">
        <v>27846</v>
      </c>
      <c r="AF1409" s="43"/>
      <c r="AG1409" s="43"/>
      <c r="AH1409" s="43"/>
      <c r="AI1409" s="43"/>
      <c r="AJ1409" s="43"/>
      <c r="AK1409" s="43"/>
      <c r="AL1409" s="43"/>
      <c r="AM1409" s="43"/>
      <c r="AN1409" s="43"/>
      <c r="AO1409" s="43"/>
      <c r="AP1409" s="43"/>
      <c r="AQ1409" s="43"/>
      <c r="AR1409" s="43"/>
      <c r="AS1409" s="29"/>
    </row>
    <row r="1410">
      <c r="A1410" s="28"/>
      <c r="B1410" s="37" t="s">
        <v>25830</v>
      </c>
      <c r="C1410" s="35"/>
      <c r="D1410" s="38" t="b">
        <v>1</v>
      </c>
      <c r="E1410" s="38" t="b">
        <v>0</v>
      </c>
      <c r="F1410" s="38" t="b">
        <v>0</v>
      </c>
      <c r="G1410" s="38" t="b">
        <v>0</v>
      </c>
      <c r="H1410" s="38" t="b">
        <v>0</v>
      </c>
      <c r="I1410" s="38" t="b">
        <v>0</v>
      </c>
      <c r="J1410" s="39"/>
      <c r="K1410" s="39"/>
      <c r="L1410" s="38" t="b">
        <v>1</v>
      </c>
      <c r="M1410" s="41" t="s">
        <v>25342</v>
      </c>
      <c r="N1410" s="41" t="s">
        <v>3870</v>
      </c>
      <c r="O1410" s="41" t="s">
        <v>25831</v>
      </c>
      <c r="P1410" s="42" t="s">
        <v>30727</v>
      </c>
      <c r="Q1410" s="41" t="s">
        <v>25344</v>
      </c>
      <c r="R1410" s="41" t="s">
        <v>16380</v>
      </c>
      <c r="S1410" s="41" t="s">
        <v>23935</v>
      </c>
      <c r="T1410" s="41" t="s">
        <v>23936</v>
      </c>
      <c r="U1410" s="39"/>
      <c r="V1410" s="43"/>
      <c r="W1410" s="41" t="s">
        <v>22200</v>
      </c>
      <c r="X1410" s="43"/>
      <c r="Y1410" s="41" t="s">
        <v>29190</v>
      </c>
      <c r="Z1410" s="41" t="s">
        <v>27844</v>
      </c>
      <c r="AA1410" s="41" t="s">
        <v>25344</v>
      </c>
      <c r="AB1410" s="39"/>
      <c r="AC1410" s="39"/>
      <c r="AD1410" s="41" t="s">
        <v>151</v>
      </c>
      <c r="AE1410" s="41" t="s">
        <v>27846</v>
      </c>
      <c r="AF1410" s="43"/>
      <c r="AG1410" s="43"/>
      <c r="AH1410" s="43"/>
      <c r="AI1410" s="43"/>
      <c r="AJ1410" s="43"/>
      <c r="AK1410" s="43"/>
      <c r="AL1410" s="43"/>
      <c r="AM1410" s="43"/>
      <c r="AN1410" s="43"/>
      <c r="AO1410" s="43"/>
      <c r="AP1410" s="43"/>
      <c r="AQ1410" s="43"/>
      <c r="AR1410" s="43"/>
      <c r="AS1410" s="29"/>
    </row>
    <row r="1411">
      <c r="A1411" s="28"/>
      <c r="B1411" s="37" t="s">
        <v>25816</v>
      </c>
      <c r="C1411" s="35"/>
      <c r="D1411" s="38" t="b">
        <v>1</v>
      </c>
      <c r="E1411" s="38" t="b">
        <v>0</v>
      </c>
      <c r="F1411" s="38" t="b">
        <v>0</v>
      </c>
      <c r="G1411" s="38" t="b">
        <v>0</v>
      </c>
      <c r="H1411" s="38" t="b">
        <v>0</v>
      </c>
      <c r="I1411" s="38" t="b">
        <v>0</v>
      </c>
      <c r="J1411" s="39"/>
      <c r="K1411" s="39"/>
      <c r="L1411" s="38" t="b">
        <v>1</v>
      </c>
      <c r="M1411" s="41" t="s">
        <v>25342</v>
      </c>
      <c r="N1411" s="41" t="s">
        <v>3870</v>
      </c>
      <c r="O1411" s="41" t="s">
        <v>25817</v>
      </c>
      <c r="P1411" s="42" t="s">
        <v>30728</v>
      </c>
      <c r="Q1411" s="41" t="s">
        <v>25344</v>
      </c>
      <c r="R1411" s="41" t="s">
        <v>16380</v>
      </c>
      <c r="S1411" s="41" t="s">
        <v>12406</v>
      </c>
      <c r="T1411" s="43"/>
      <c r="U1411" s="39"/>
      <c r="V1411" s="43"/>
      <c r="W1411" s="41" t="s">
        <v>22200</v>
      </c>
      <c r="X1411" s="43"/>
      <c r="Y1411" s="41" t="s">
        <v>29190</v>
      </c>
      <c r="Z1411" s="41" t="s">
        <v>27844</v>
      </c>
      <c r="AA1411" s="41" t="s">
        <v>25344</v>
      </c>
      <c r="AB1411" s="39"/>
      <c r="AC1411" s="39"/>
      <c r="AD1411" s="41" t="s">
        <v>151</v>
      </c>
      <c r="AE1411" s="41" t="s">
        <v>27846</v>
      </c>
      <c r="AF1411" s="43"/>
      <c r="AG1411" s="43"/>
      <c r="AH1411" s="43"/>
      <c r="AI1411" s="43"/>
      <c r="AJ1411" s="43"/>
      <c r="AK1411" s="43"/>
      <c r="AL1411" s="43"/>
      <c r="AM1411" s="43"/>
      <c r="AN1411" s="43"/>
      <c r="AO1411" s="43"/>
      <c r="AP1411" s="43"/>
      <c r="AQ1411" s="43"/>
      <c r="AR1411" s="43"/>
      <c r="AS1411" s="29"/>
    </row>
    <row r="1412">
      <c r="A1412" s="28"/>
      <c r="B1412" s="37" t="s">
        <v>25652</v>
      </c>
      <c r="C1412" s="35"/>
      <c r="D1412" s="38" t="b">
        <v>1</v>
      </c>
      <c r="E1412" s="38" t="b">
        <v>1</v>
      </c>
      <c r="F1412" s="38" t="b">
        <v>0</v>
      </c>
      <c r="G1412" s="38" t="b">
        <v>0</v>
      </c>
      <c r="H1412" s="38" t="b">
        <v>0</v>
      </c>
      <c r="I1412" s="38" t="b">
        <v>0</v>
      </c>
      <c r="J1412" s="39"/>
      <c r="K1412" s="39"/>
      <c r="L1412" s="38" t="b">
        <v>1</v>
      </c>
      <c r="M1412" s="41" t="s">
        <v>25342</v>
      </c>
      <c r="N1412" s="41" t="s">
        <v>3870</v>
      </c>
      <c r="O1412" s="41" t="s">
        <v>25653</v>
      </c>
      <c r="P1412" s="42" t="s">
        <v>30729</v>
      </c>
      <c r="Q1412" s="41" t="s">
        <v>25344</v>
      </c>
      <c r="R1412" s="41" t="s">
        <v>16380</v>
      </c>
      <c r="S1412" s="41" t="s">
        <v>6839</v>
      </c>
      <c r="T1412" s="41" t="s">
        <v>437</v>
      </c>
      <c r="U1412" s="39"/>
      <c r="V1412" s="43"/>
      <c r="W1412" s="41" t="s">
        <v>22200</v>
      </c>
      <c r="X1412" s="43"/>
      <c r="Y1412" s="41" t="s">
        <v>29126</v>
      </c>
      <c r="Z1412" s="41" t="s">
        <v>27844</v>
      </c>
      <c r="AA1412" s="41" t="s">
        <v>25344</v>
      </c>
      <c r="AB1412" s="39"/>
      <c r="AC1412" s="39"/>
      <c r="AD1412" s="41" t="s">
        <v>151</v>
      </c>
      <c r="AE1412" s="41" t="s">
        <v>27846</v>
      </c>
      <c r="AF1412" s="43"/>
      <c r="AG1412" s="43"/>
      <c r="AH1412" s="43"/>
      <c r="AI1412" s="43"/>
      <c r="AJ1412" s="43"/>
      <c r="AK1412" s="43"/>
      <c r="AL1412" s="43"/>
      <c r="AM1412" s="43"/>
      <c r="AN1412" s="43"/>
      <c r="AO1412" s="43"/>
      <c r="AP1412" s="43"/>
      <c r="AQ1412" s="43"/>
      <c r="AR1412" s="43"/>
      <c r="AS1412" s="29"/>
    </row>
    <row r="1413">
      <c r="A1413" s="28"/>
      <c r="B1413" s="37" t="s">
        <v>25636</v>
      </c>
      <c r="C1413" s="35"/>
      <c r="D1413" s="38" t="b">
        <v>1</v>
      </c>
      <c r="E1413" s="38" t="b">
        <v>1</v>
      </c>
      <c r="F1413" s="38" t="b">
        <v>0</v>
      </c>
      <c r="G1413" s="38" t="b">
        <v>0</v>
      </c>
      <c r="H1413" s="38" t="b">
        <v>0</v>
      </c>
      <c r="I1413" s="38" t="b">
        <v>0</v>
      </c>
      <c r="J1413" s="39"/>
      <c r="K1413" s="39"/>
      <c r="L1413" s="38" t="b">
        <v>1</v>
      </c>
      <c r="M1413" s="41" t="s">
        <v>25342</v>
      </c>
      <c r="N1413" s="41" t="s">
        <v>3870</v>
      </c>
      <c r="O1413" s="41" t="s">
        <v>25637</v>
      </c>
      <c r="P1413" s="42" t="s">
        <v>30730</v>
      </c>
      <c r="Q1413" s="41" t="s">
        <v>25344</v>
      </c>
      <c r="R1413" s="41" t="s">
        <v>16380</v>
      </c>
      <c r="S1413" s="41" t="s">
        <v>22198</v>
      </c>
      <c r="T1413" s="41" t="s">
        <v>22199</v>
      </c>
      <c r="U1413" s="39"/>
      <c r="V1413" s="43"/>
      <c r="W1413" s="41" t="s">
        <v>22200</v>
      </c>
      <c r="X1413" s="43"/>
      <c r="Y1413" s="41" t="s">
        <v>29126</v>
      </c>
      <c r="Z1413" s="41" t="s">
        <v>27844</v>
      </c>
      <c r="AA1413" s="41" t="s">
        <v>25344</v>
      </c>
      <c r="AB1413" s="39"/>
      <c r="AC1413" s="39"/>
      <c r="AD1413" s="41" t="s">
        <v>151</v>
      </c>
      <c r="AE1413" s="41" t="s">
        <v>27846</v>
      </c>
      <c r="AF1413" s="43"/>
      <c r="AG1413" s="43"/>
      <c r="AH1413" s="43"/>
      <c r="AI1413" s="43"/>
      <c r="AJ1413" s="43"/>
      <c r="AK1413" s="43"/>
      <c r="AL1413" s="43"/>
      <c r="AM1413" s="43"/>
      <c r="AN1413" s="43"/>
      <c r="AO1413" s="43"/>
      <c r="AP1413" s="43"/>
      <c r="AQ1413" s="43"/>
      <c r="AR1413" s="43"/>
      <c r="AS1413" s="29"/>
    </row>
    <row r="1414">
      <c r="A1414" s="28"/>
      <c r="B1414" s="37" t="s">
        <v>25648</v>
      </c>
      <c r="C1414" s="35"/>
      <c r="D1414" s="38" t="b">
        <v>1</v>
      </c>
      <c r="E1414" s="38" t="b">
        <v>1</v>
      </c>
      <c r="F1414" s="38" t="b">
        <v>0</v>
      </c>
      <c r="G1414" s="38" t="b">
        <v>0</v>
      </c>
      <c r="H1414" s="38" t="b">
        <v>0</v>
      </c>
      <c r="I1414" s="38" t="b">
        <v>0</v>
      </c>
      <c r="J1414" s="39"/>
      <c r="K1414" s="39"/>
      <c r="L1414" s="38" t="b">
        <v>1</v>
      </c>
      <c r="M1414" s="41" t="s">
        <v>25342</v>
      </c>
      <c r="N1414" s="41" t="s">
        <v>3870</v>
      </c>
      <c r="O1414" s="41" t="s">
        <v>25649</v>
      </c>
      <c r="P1414" s="42" t="s">
        <v>30731</v>
      </c>
      <c r="Q1414" s="41" t="s">
        <v>25344</v>
      </c>
      <c r="R1414" s="41" t="s">
        <v>16380</v>
      </c>
      <c r="S1414" s="41" t="s">
        <v>10190</v>
      </c>
      <c r="T1414" s="41" t="s">
        <v>10191</v>
      </c>
      <c r="U1414" s="39"/>
      <c r="V1414" s="43"/>
      <c r="W1414" s="41" t="s">
        <v>22200</v>
      </c>
      <c r="X1414" s="43"/>
      <c r="Y1414" s="41" t="s">
        <v>29126</v>
      </c>
      <c r="Z1414" s="41" t="s">
        <v>27844</v>
      </c>
      <c r="AA1414" s="41" t="s">
        <v>25344</v>
      </c>
      <c r="AB1414" s="39"/>
      <c r="AC1414" s="39"/>
      <c r="AD1414" s="41" t="s">
        <v>151</v>
      </c>
      <c r="AE1414" s="41" t="s">
        <v>27846</v>
      </c>
      <c r="AF1414" s="43"/>
      <c r="AG1414" s="43"/>
      <c r="AH1414" s="43"/>
      <c r="AI1414" s="43"/>
      <c r="AJ1414" s="43"/>
      <c r="AK1414" s="43"/>
      <c r="AL1414" s="43"/>
      <c r="AM1414" s="43"/>
      <c r="AN1414" s="43"/>
      <c r="AO1414" s="43"/>
      <c r="AP1414" s="43"/>
      <c r="AQ1414" s="43"/>
      <c r="AR1414" s="43"/>
      <c r="AS1414" s="29"/>
    </row>
    <row r="1415">
      <c r="A1415" s="28"/>
      <c r="B1415" s="37" t="s">
        <v>25527</v>
      </c>
      <c r="C1415" s="35"/>
      <c r="D1415" s="38" t="b">
        <v>1</v>
      </c>
      <c r="E1415" s="38" t="b">
        <v>1</v>
      </c>
      <c r="F1415" s="38" t="b">
        <v>0</v>
      </c>
      <c r="G1415" s="38" t="b">
        <v>0</v>
      </c>
      <c r="H1415" s="38" t="b">
        <v>0</v>
      </c>
      <c r="I1415" s="38" t="b">
        <v>0</v>
      </c>
      <c r="J1415" s="39"/>
      <c r="K1415" s="39"/>
      <c r="L1415" s="38" t="b">
        <v>1</v>
      </c>
      <c r="M1415" s="41" t="s">
        <v>25342</v>
      </c>
      <c r="N1415" s="41" t="s">
        <v>3870</v>
      </c>
      <c r="O1415" s="41" t="s">
        <v>25528</v>
      </c>
      <c r="P1415" s="42" t="s">
        <v>30732</v>
      </c>
      <c r="Q1415" s="41" t="s">
        <v>25344</v>
      </c>
      <c r="R1415" s="41" t="s">
        <v>16380</v>
      </c>
      <c r="S1415" s="41" t="s">
        <v>24926</v>
      </c>
      <c r="T1415" s="43"/>
      <c r="U1415" s="39"/>
      <c r="V1415" s="43"/>
      <c r="W1415" s="41" t="s">
        <v>22200</v>
      </c>
      <c r="X1415" s="43"/>
      <c r="Y1415" s="41" t="s">
        <v>29126</v>
      </c>
      <c r="Z1415" s="41" t="s">
        <v>27980</v>
      </c>
      <c r="AA1415" s="41" t="s">
        <v>25344</v>
      </c>
      <c r="AB1415" s="39"/>
      <c r="AC1415" s="39"/>
      <c r="AD1415" s="41" t="s">
        <v>151</v>
      </c>
      <c r="AE1415" s="41" t="s">
        <v>27846</v>
      </c>
      <c r="AF1415" s="43"/>
      <c r="AG1415" s="43"/>
      <c r="AH1415" s="43"/>
      <c r="AI1415" s="43"/>
      <c r="AJ1415" s="43"/>
      <c r="AK1415" s="43"/>
      <c r="AL1415" s="43"/>
      <c r="AM1415" s="43"/>
      <c r="AN1415" s="43"/>
      <c r="AO1415" s="43"/>
      <c r="AP1415" s="43"/>
      <c r="AQ1415" s="43"/>
      <c r="AR1415" s="43"/>
      <c r="AS1415" s="29"/>
    </row>
    <row r="1416">
      <c r="A1416" s="28"/>
      <c r="B1416" s="37" t="s">
        <v>25650</v>
      </c>
      <c r="C1416" s="35"/>
      <c r="D1416" s="38" t="b">
        <v>1</v>
      </c>
      <c r="E1416" s="38" t="b">
        <v>1</v>
      </c>
      <c r="F1416" s="38" t="b">
        <v>0</v>
      </c>
      <c r="G1416" s="38" t="b">
        <v>0</v>
      </c>
      <c r="H1416" s="38" t="b">
        <v>0</v>
      </c>
      <c r="I1416" s="38" t="b">
        <v>0</v>
      </c>
      <c r="J1416" s="39"/>
      <c r="K1416" s="39"/>
      <c r="L1416" s="38" t="b">
        <v>1</v>
      </c>
      <c r="M1416" s="41" t="s">
        <v>25342</v>
      </c>
      <c r="N1416" s="41" t="s">
        <v>3870</v>
      </c>
      <c r="O1416" s="41" t="s">
        <v>25651</v>
      </c>
      <c r="P1416" s="42" t="s">
        <v>30733</v>
      </c>
      <c r="Q1416" s="41" t="s">
        <v>25344</v>
      </c>
      <c r="R1416" s="41" t="s">
        <v>16380</v>
      </c>
      <c r="S1416" s="41" t="s">
        <v>6944</v>
      </c>
      <c r="T1416" s="41" t="s">
        <v>6945</v>
      </c>
      <c r="U1416" s="39"/>
      <c r="V1416" s="43"/>
      <c r="W1416" s="41" t="s">
        <v>22200</v>
      </c>
      <c r="X1416" s="43"/>
      <c r="Y1416" s="41" t="s">
        <v>29126</v>
      </c>
      <c r="Z1416" s="41" t="s">
        <v>27844</v>
      </c>
      <c r="AA1416" s="41" t="s">
        <v>25344</v>
      </c>
      <c r="AB1416" s="39"/>
      <c r="AC1416" s="39"/>
      <c r="AD1416" s="41" t="s">
        <v>151</v>
      </c>
      <c r="AE1416" s="41" t="s">
        <v>27846</v>
      </c>
      <c r="AF1416" s="43"/>
      <c r="AG1416" s="43"/>
      <c r="AH1416" s="43"/>
      <c r="AI1416" s="43"/>
      <c r="AJ1416" s="43"/>
      <c r="AK1416" s="43"/>
      <c r="AL1416" s="43"/>
      <c r="AM1416" s="43"/>
      <c r="AN1416" s="43"/>
      <c r="AO1416" s="43"/>
      <c r="AP1416" s="43"/>
      <c r="AQ1416" s="43"/>
      <c r="AR1416" s="43"/>
      <c r="AS1416" s="29"/>
    </row>
    <row r="1417">
      <c r="A1417" s="28"/>
      <c r="B1417" s="37" t="s">
        <v>26012</v>
      </c>
      <c r="C1417" s="35"/>
      <c r="D1417" s="38" t="b">
        <v>1</v>
      </c>
      <c r="E1417" s="38" t="b">
        <v>1</v>
      </c>
      <c r="F1417" s="38" t="b">
        <v>0</v>
      </c>
      <c r="G1417" s="38" t="b">
        <v>0</v>
      </c>
      <c r="H1417" s="38" t="b">
        <v>0</v>
      </c>
      <c r="I1417" s="38" t="b">
        <v>0</v>
      </c>
      <c r="J1417" s="39"/>
      <c r="K1417" s="39"/>
      <c r="L1417" s="38" t="b">
        <v>1</v>
      </c>
      <c r="M1417" s="41" t="s">
        <v>25049</v>
      </c>
      <c r="N1417" s="41" t="s">
        <v>3870</v>
      </c>
      <c r="O1417" s="41" t="s">
        <v>26013</v>
      </c>
      <c r="P1417" s="42" t="s">
        <v>30734</v>
      </c>
      <c r="Q1417" s="41" t="s">
        <v>25051</v>
      </c>
      <c r="R1417" s="41" t="s">
        <v>9926</v>
      </c>
      <c r="S1417" s="41" t="s">
        <v>3873</v>
      </c>
      <c r="T1417" s="41" t="s">
        <v>3874</v>
      </c>
      <c r="U1417" s="39"/>
      <c r="V1417" s="43"/>
      <c r="W1417" s="41" t="s">
        <v>22200</v>
      </c>
      <c r="X1417" s="43"/>
      <c r="Y1417" s="41" t="s">
        <v>29126</v>
      </c>
      <c r="Z1417" s="41" t="s">
        <v>27980</v>
      </c>
      <c r="AA1417" s="41" t="s">
        <v>25051</v>
      </c>
      <c r="AB1417" s="39"/>
      <c r="AC1417" s="39"/>
      <c r="AD1417" s="41" t="s">
        <v>151</v>
      </c>
      <c r="AE1417" s="41" t="s">
        <v>27846</v>
      </c>
      <c r="AF1417" s="43"/>
      <c r="AG1417" s="43"/>
      <c r="AH1417" s="43"/>
      <c r="AI1417" s="43"/>
      <c r="AJ1417" s="43"/>
      <c r="AK1417" s="43"/>
      <c r="AL1417" s="43"/>
      <c r="AM1417" s="43"/>
      <c r="AN1417" s="43"/>
      <c r="AO1417" s="43"/>
      <c r="AP1417" s="43"/>
      <c r="AQ1417" s="43"/>
      <c r="AR1417" s="43"/>
      <c r="AS1417" s="29"/>
    </row>
    <row r="1418">
      <c r="A1418" s="28"/>
      <c r="B1418" s="37" t="s">
        <v>25999</v>
      </c>
      <c r="C1418" s="35"/>
      <c r="D1418" s="38" t="b">
        <v>1</v>
      </c>
      <c r="E1418" s="38" t="b">
        <v>0</v>
      </c>
      <c r="F1418" s="38" t="b">
        <v>0</v>
      </c>
      <c r="G1418" s="38" t="b">
        <v>0</v>
      </c>
      <c r="H1418" s="38" t="b">
        <v>0</v>
      </c>
      <c r="I1418" s="38" t="b">
        <v>0</v>
      </c>
      <c r="J1418" s="39"/>
      <c r="K1418" s="39"/>
      <c r="L1418" s="38" t="b">
        <v>1</v>
      </c>
      <c r="M1418" s="41" t="s">
        <v>24688</v>
      </c>
      <c r="N1418" s="41" t="s">
        <v>3870</v>
      </c>
      <c r="O1418" s="41" t="s">
        <v>26000</v>
      </c>
      <c r="P1418" s="42" t="s">
        <v>30735</v>
      </c>
      <c r="Q1418" s="41" t="s">
        <v>25733</v>
      </c>
      <c r="R1418" s="41" t="s">
        <v>16866</v>
      </c>
      <c r="S1418" s="41" t="s">
        <v>8646</v>
      </c>
      <c r="T1418" s="41" t="s">
        <v>8647</v>
      </c>
      <c r="U1418" s="41" t="s">
        <v>16868</v>
      </c>
      <c r="V1418" s="43"/>
      <c r="W1418" s="43"/>
      <c r="X1418" s="43"/>
      <c r="Y1418" s="41" t="s">
        <v>27870</v>
      </c>
      <c r="Z1418" s="41" t="s">
        <v>29190</v>
      </c>
      <c r="AA1418" s="41" t="s">
        <v>25733</v>
      </c>
      <c r="AB1418" s="39"/>
      <c r="AC1418" s="39"/>
      <c r="AD1418" s="41" t="s">
        <v>14522</v>
      </c>
      <c r="AE1418" s="41" t="s">
        <v>27846</v>
      </c>
      <c r="AF1418" s="43"/>
      <c r="AG1418" s="43"/>
      <c r="AH1418" s="43"/>
      <c r="AI1418" s="43"/>
      <c r="AJ1418" s="43"/>
      <c r="AK1418" s="43"/>
      <c r="AL1418" s="43"/>
      <c r="AM1418" s="43"/>
      <c r="AN1418" s="43"/>
      <c r="AO1418" s="41" t="s">
        <v>23532</v>
      </c>
      <c r="AP1418" s="43"/>
      <c r="AQ1418" s="43"/>
      <c r="AR1418" s="43"/>
      <c r="AS1418" s="29"/>
    </row>
    <row r="1419">
      <c r="A1419" s="28"/>
      <c r="B1419" s="37" t="s">
        <v>25999</v>
      </c>
      <c r="C1419" s="35"/>
      <c r="D1419" s="38" t="b">
        <v>1</v>
      </c>
      <c r="E1419" s="38" t="b">
        <v>0</v>
      </c>
      <c r="F1419" s="38" t="b">
        <v>0</v>
      </c>
      <c r="G1419" s="38" t="b">
        <v>0</v>
      </c>
      <c r="H1419" s="38" t="b">
        <v>0</v>
      </c>
      <c r="I1419" s="38" t="b">
        <v>0</v>
      </c>
      <c r="J1419" s="39"/>
      <c r="K1419" s="39"/>
      <c r="L1419" s="38" t="b">
        <v>1</v>
      </c>
      <c r="M1419" s="41" t="s">
        <v>24688</v>
      </c>
      <c r="N1419" s="41" t="s">
        <v>3870</v>
      </c>
      <c r="O1419" s="41" t="s">
        <v>26000</v>
      </c>
      <c r="P1419" s="42" t="s">
        <v>30736</v>
      </c>
      <c r="Q1419" s="41" t="s">
        <v>25733</v>
      </c>
      <c r="R1419" s="41" t="s">
        <v>16866</v>
      </c>
      <c r="S1419" s="41" t="s">
        <v>8646</v>
      </c>
      <c r="T1419" s="41" t="s">
        <v>8647</v>
      </c>
      <c r="U1419" s="41" t="s">
        <v>16868</v>
      </c>
      <c r="V1419" s="43"/>
      <c r="W1419" s="43"/>
      <c r="X1419" s="43"/>
      <c r="Y1419" s="41" t="s">
        <v>27870</v>
      </c>
      <c r="Z1419" s="41" t="s">
        <v>29190</v>
      </c>
      <c r="AA1419" s="41" t="s">
        <v>25733</v>
      </c>
      <c r="AB1419" s="39"/>
      <c r="AC1419" s="39"/>
      <c r="AD1419" s="41" t="s">
        <v>14522</v>
      </c>
      <c r="AE1419" s="41" t="s">
        <v>27846</v>
      </c>
      <c r="AF1419" s="43"/>
      <c r="AG1419" s="43"/>
      <c r="AH1419" s="43"/>
      <c r="AI1419" s="43"/>
      <c r="AJ1419" s="43"/>
      <c r="AK1419" s="43"/>
      <c r="AL1419" s="43"/>
      <c r="AM1419" s="43"/>
      <c r="AN1419" s="43"/>
      <c r="AO1419" s="41" t="s">
        <v>23532</v>
      </c>
      <c r="AP1419" s="43"/>
      <c r="AQ1419" s="43"/>
      <c r="AR1419" s="43"/>
      <c r="AS1419" s="29"/>
    </row>
    <row r="1420">
      <c r="A1420" s="28"/>
      <c r="B1420" s="37" t="s">
        <v>25999</v>
      </c>
      <c r="C1420" s="35"/>
      <c r="D1420" s="38" t="b">
        <v>1</v>
      </c>
      <c r="E1420" s="38" t="b">
        <v>0</v>
      </c>
      <c r="F1420" s="38" t="b">
        <v>0</v>
      </c>
      <c r="G1420" s="38" t="b">
        <v>0</v>
      </c>
      <c r="H1420" s="38" t="b">
        <v>0</v>
      </c>
      <c r="I1420" s="38" t="b">
        <v>0</v>
      </c>
      <c r="J1420" s="39"/>
      <c r="K1420" s="39"/>
      <c r="L1420" s="38" t="b">
        <v>1</v>
      </c>
      <c r="M1420" s="41" t="s">
        <v>24688</v>
      </c>
      <c r="N1420" s="41" t="s">
        <v>3870</v>
      </c>
      <c r="O1420" s="41" t="s">
        <v>26000</v>
      </c>
      <c r="P1420" s="42" t="s">
        <v>30737</v>
      </c>
      <c r="Q1420" s="41" t="s">
        <v>25733</v>
      </c>
      <c r="R1420" s="41" t="s">
        <v>16866</v>
      </c>
      <c r="S1420" s="41" t="s">
        <v>8646</v>
      </c>
      <c r="T1420" s="41" t="s">
        <v>8647</v>
      </c>
      <c r="U1420" s="41" t="s">
        <v>16868</v>
      </c>
      <c r="V1420" s="43"/>
      <c r="W1420" s="43"/>
      <c r="X1420" s="43"/>
      <c r="Y1420" s="41" t="s">
        <v>27870</v>
      </c>
      <c r="Z1420" s="41" t="s">
        <v>29190</v>
      </c>
      <c r="AA1420" s="41" t="s">
        <v>25733</v>
      </c>
      <c r="AB1420" s="39"/>
      <c r="AC1420" s="39"/>
      <c r="AD1420" s="41" t="s">
        <v>14522</v>
      </c>
      <c r="AE1420" s="41" t="s">
        <v>27846</v>
      </c>
      <c r="AF1420" s="43"/>
      <c r="AG1420" s="43"/>
      <c r="AH1420" s="43"/>
      <c r="AI1420" s="43"/>
      <c r="AJ1420" s="43"/>
      <c r="AK1420" s="43"/>
      <c r="AL1420" s="43"/>
      <c r="AM1420" s="43"/>
      <c r="AN1420" s="43"/>
      <c r="AO1420" s="41" t="s">
        <v>23532</v>
      </c>
      <c r="AP1420" s="43"/>
      <c r="AQ1420" s="43"/>
      <c r="AR1420" s="43"/>
      <c r="AS1420" s="29"/>
    </row>
    <row r="1421">
      <c r="A1421" s="28"/>
      <c r="B1421" s="37" t="s">
        <v>26277</v>
      </c>
      <c r="C1421" s="35"/>
      <c r="D1421" s="38" t="b">
        <v>1</v>
      </c>
      <c r="E1421" s="38" t="b">
        <v>1</v>
      </c>
      <c r="F1421" s="38" t="b">
        <v>0</v>
      </c>
      <c r="G1421" s="38" t="b">
        <v>0</v>
      </c>
      <c r="H1421" s="38" t="b">
        <v>0</v>
      </c>
      <c r="I1421" s="38" t="b">
        <v>0</v>
      </c>
      <c r="J1421" s="39"/>
      <c r="K1421" s="39"/>
      <c r="L1421" s="38" t="b">
        <v>1</v>
      </c>
      <c r="M1421" s="41" t="s">
        <v>22979</v>
      </c>
      <c r="N1421" s="41" t="s">
        <v>3870</v>
      </c>
      <c r="O1421" s="41" t="s">
        <v>26278</v>
      </c>
      <c r="P1421" s="42" t="s">
        <v>30738</v>
      </c>
      <c r="Q1421" s="41" t="s">
        <v>24842</v>
      </c>
      <c r="R1421" s="41" t="s">
        <v>162</v>
      </c>
      <c r="S1421" s="41" t="s">
        <v>24926</v>
      </c>
      <c r="T1421" s="43"/>
      <c r="U1421" s="39"/>
      <c r="V1421" s="43"/>
      <c r="W1421" s="41" t="s">
        <v>22200</v>
      </c>
      <c r="X1421" s="43"/>
      <c r="Y1421" s="41" t="s">
        <v>29126</v>
      </c>
      <c r="Z1421" s="41" t="s">
        <v>27980</v>
      </c>
      <c r="AA1421" s="41" t="s">
        <v>24842</v>
      </c>
      <c r="AB1421" s="39"/>
      <c r="AC1421" s="39"/>
      <c r="AD1421" s="41" t="s">
        <v>151</v>
      </c>
      <c r="AE1421" s="41" t="s">
        <v>27846</v>
      </c>
      <c r="AF1421" s="43"/>
      <c r="AG1421" s="43"/>
      <c r="AH1421" s="43"/>
      <c r="AI1421" s="43"/>
      <c r="AJ1421" s="43"/>
      <c r="AK1421" s="43"/>
      <c r="AL1421" s="43"/>
      <c r="AM1421" s="43"/>
      <c r="AN1421" s="43"/>
      <c r="AO1421" s="43"/>
      <c r="AP1421" s="43"/>
      <c r="AQ1421" s="43"/>
      <c r="AR1421" s="43"/>
      <c r="AS1421" s="29"/>
    </row>
    <row r="1422">
      <c r="A1422" s="28"/>
      <c r="B1422" s="37" t="s">
        <v>26275</v>
      </c>
      <c r="C1422" s="35"/>
      <c r="D1422" s="38" t="b">
        <v>1</v>
      </c>
      <c r="E1422" s="38" t="b">
        <v>0</v>
      </c>
      <c r="F1422" s="38" t="b">
        <v>0</v>
      </c>
      <c r="G1422" s="38" t="b">
        <v>0</v>
      </c>
      <c r="H1422" s="38" t="b">
        <v>0</v>
      </c>
      <c r="I1422" s="38" t="b">
        <v>0</v>
      </c>
      <c r="J1422" s="39"/>
      <c r="K1422" s="39"/>
      <c r="L1422" s="38" t="b">
        <v>1</v>
      </c>
      <c r="M1422" s="41" t="s">
        <v>22979</v>
      </c>
      <c r="N1422" s="41" t="s">
        <v>3870</v>
      </c>
      <c r="O1422" s="41" t="s">
        <v>26276</v>
      </c>
      <c r="P1422" s="42" t="s">
        <v>30739</v>
      </c>
      <c r="Q1422" s="41" t="s">
        <v>24842</v>
      </c>
      <c r="R1422" s="41" t="s">
        <v>162</v>
      </c>
      <c r="S1422" s="41" t="s">
        <v>22860</v>
      </c>
      <c r="T1422" s="41" t="s">
        <v>22861</v>
      </c>
      <c r="U1422" s="39"/>
      <c r="V1422" s="43"/>
      <c r="W1422" s="41" t="s">
        <v>22200</v>
      </c>
      <c r="X1422" s="43"/>
      <c r="Y1422" s="41" t="s">
        <v>29126</v>
      </c>
      <c r="Z1422" s="41" t="s">
        <v>29126</v>
      </c>
      <c r="AA1422" s="41" t="s">
        <v>24842</v>
      </c>
      <c r="AB1422" s="39"/>
      <c r="AC1422" s="39"/>
      <c r="AD1422" s="41" t="s">
        <v>151</v>
      </c>
      <c r="AE1422" s="41" t="s">
        <v>27846</v>
      </c>
      <c r="AF1422" s="43"/>
      <c r="AG1422" s="43"/>
      <c r="AH1422" s="43"/>
      <c r="AI1422" s="43"/>
      <c r="AJ1422" s="43"/>
      <c r="AK1422" s="43"/>
      <c r="AL1422" s="43"/>
      <c r="AM1422" s="43"/>
      <c r="AN1422" s="43"/>
      <c r="AO1422" s="43"/>
      <c r="AP1422" s="43"/>
      <c r="AQ1422" s="43"/>
      <c r="AR1422" s="43"/>
      <c r="AS1422" s="29"/>
    </row>
    <row r="1423">
      <c r="A1423" s="28"/>
      <c r="B1423" s="37" t="s">
        <v>26273</v>
      </c>
      <c r="C1423" s="35"/>
      <c r="D1423" s="38" t="b">
        <v>1</v>
      </c>
      <c r="E1423" s="38" t="b">
        <v>1</v>
      </c>
      <c r="F1423" s="38" t="b">
        <v>0</v>
      </c>
      <c r="G1423" s="38" t="b">
        <v>0</v>
      </c>
      <c r="H1423" s="38" t="b">
        <v>0</v>
      </c>
      <c r="I1423" s="38" t="b">
        <v>0</v>
      </c>
      <c r="J1423" s="39"/>
      <c r="K1423" s="39"/>
      <c r="L1423" s="38" t="b">
        <v>1</v>
      </c>
      <c r="M1423" s="41" t="s">
        <v>22979</v>
      </c>
      <c r="N1423" s="41" t="s">
        <v>3870</v>
      </c>
      <c r="O1423" s="41" t="s">
        <v>26274</v>
      </c>
      <c r="P1423" s="42" t="s">
        <v>30740</v>
      </c>
      <c r="Q1423" s="41" t="s">
        <v>24842</v>
      </c>
      <c r="R1423" s="41" t="s">
        <v>162</v>
      </c>
      <c r="S1423" s="41" t="s">
        <v>12406</v>
      </c>
      <c r="T1423" s="43"/>
      <c r="U1423" s="39"/>
      <c r="V1423" s="43"/>
      <c r="W1423" s="41" t="s">
        <v>22200</v>
      </c>
      <c r="X1423" s="43"/>
      <c r="Y1423" s="41" t="s">
        <v>29126</v>
      </c>
      <c r="Z1423" s="41" t="s">
        <v>27980</v>
      </c>
      <c r="AA1423" s="41" t="s">
        <v>24842</v>
      </c>
      <c r="AB1423" s="39"/>
      <c r="AC1423" s="39"/>
      <c r="AD1423" s="41" t="s">
        <v>151</v>
      </c>
      <c r="AE1423" s="41" t="s">
        <v>27846</v>
      </c>
      <c r="AF1423" s="43"/>
      <c r="AG1423" s="43"/>
      <c r="AH1423" s="43"/>
      <c r="AI1423" s="43"/>
      <c r="AJ1423" s="43"/>
      <c r="AK1423" s="43"/>
      <c r="AL1423" s="43"/>
      <c r="AM1423" s="43"/>
      <c r="AN1423" s="43"/>
      <c r="AO1423" s="43"/>
      <c r="AP1423" s="43"/>
      <c r="AQ1423" s="43"/>
      <c r="AR1423" s="43"/>
      <c r="AS1423" s="29"/>
    </row>
    <row r="1424">
      <c r="A1424" s="28"/>
      <c r="B1424" s="37" t="s">
        <v>26210</v>
      </c>
      <c r="C1424" s="35"/>
      <c r="D1424" s="38" t="b">
        <v>1</v>
      </c>
      <c r="E1424" s="38" t="b">
        <v>0</v>
      </c>
      <c r="F1424" s="38" t="b">
        <v>0</v>
      </c>
      <c r="G1424" s="38" t="b">
        <v>0</v>
      </c>
      <c r="H1424" s="38" t="b">
        <v>0</v>
      </c>
      <c r="I1424" s="38" t="b">
        <v>1</v>
      </c>
      <c r="J1424" s="39"/>
      <c r="K1424" s="39"/>
      <c r="L1424" s="38" t="b">
        <v>1</v>
      </c>
      <c r="M1424" s="40">
        <v>45758.0</v>
      </c>
      <c r="N1424" s="41" t="s">
        <v>3870</v>
      </c>
      <c r="O1424" s="41" t="s">
        <v>26211</v>
      </c>
      <c r="P1424" s="42" t="s">
        <v>30741</v>
      </c>
      <c r="Q1424" s="41" t="s">
        <v>24600</v>
      </c>
      <c r="R1424" s="41" t="s">
        <v>972</v>
      </c>
      <c r="S1424" s="41" t="s">
        <v>3937</v>
      </c>
      <c r="T1424" s="41" t="s">
        <v>3938</v>
      </c>
      <c r="U1424" s="41" t="s">
        <v>26212</v>
      </c>
      <c r="V1424" s="43"/>
      <c r="W1424" s="43"/>
      <c r="X1424" s="43"/>
      <c r="Y1424" s="41" t="s">
        <v>27870</v>
      </c>
      <c r="Z1424" s="41" t="s">
        <v>27845</v>
      </c>
      <c r="AA1424" s="41" t="s">
        <v>24600</v>
      </c>
      <c r="AB1424" s="39"/>
      <c r="AC1424" s="39"/>
      <c r="AD1424" s="41" t="s">
        <v>151</v>
      </c>
      <c r="AE1424" s="41" t="s">
        <v>27846</v>
      </c>
      <c r="AF1424" s="43"/>
      <c r="AG1424" s="43"/>
      <c r="AH1424" s="43"/>
      <c r="AI1424" s="43"/>
      <c r="AJ1424" s="43"/>
      <c r="AK1424" s="43"/>
      <c r="AL1424" s="43"/>
      <c r="AM1424" s="41" t="s">
        <v>26213</v>
      </c>
      <c r="AN1424" s="43"/>
      <c r="AO1424" s="41" t="s">
        <v>24604</v>
      </c>
      <c r="AP1424" s="43"/>
      <c r="AQ1424" s="43"/>
      <c r="AR1424" s="43"/>
      <c r="AS1424" s="29"/>
    </row>
    <row r="1425">
      <c r="A1425" s="28"/>
      <c r="B1425" s="37" t="s">
        <v>26214</v>
      </c>
      <c r="C1425" s="35"/>
      <c r="D1425" s="38" t="b">
        <v>1</v>
      </c>
      <c r="E1425" s="38" t="b">
        <v>0</v>
      </c>
      <c r="F1425" s="38" t="b">
        <v>0</v>
      </c>
      <c r="G1425" s="38" t="b">
        <v>0</v>
      </c>
      <c r="H1425" s="38" t="b">
        <v>0</v>
      </c>
      <c r="I1425" s="38" t="b">
        <v>1</v>
      </c>
      <c r="J1425" s="39"/>
      <c r="K1425" s="39"/>
      <c r="L1425" s="38" t="b">
        <v>1</v>
      </c>
      <c r="M1425" s="40">
        <v>45758.0</v>
      </c>
      <c r="N1425" s="41" t="s">
        <v>3870</v>
      </c>
      <c r="O1425" s="41" t="s">
        <v>26215</v>
      </c>
      <c r="P1425" s="42" t="s">
        <v>30742</v>
      </c>
      <c r="Q1425" s="41" t="s">
        <v>24600</v>
      </c>
      <c r="R1425" s="41" t="s">
        <v>972</v>
      </c>
      <c r="S1425" s="41" t="s">
        <v>3873</v>
      </c>
      <c r="T1425" s="41" t="s">
        <v>3874</v>
      </c>
      <c r="U1425" s="41" t="s">
        <v>26216</v>
      </c>
      <c r="V1425" s="43"/>
      <c r="W1425" s="43"/>
      <c r="X1425" s="43"/>
      <c r="Y1425" s="41" t="s">
        <v>27870</v>
      </c>
      <c r="Z1425" s="41" t="s">
        <v>27845</v>
      </c>
      <c r="AA1425" s="41" t="s">
        <v>24600</v>
      </c>
      <c r="AB1425" s="39"/>
      <c r="AC1425" s="39"/>
      <c r="AD1425" s="41" t="s">
        <v>151</v>
      </c>
      <c r="AE1425" s="41" t="s">
        <v>27846</v>
      </c>
      <c r="AF1425" s="43"/>
      <c r="AG1425" s="43"/>
      <c r="AH1425" s="43"/>
      <c r="AI1425" s="43"/>
      <c r="AJ1425" s="43"/>
      <c r="AK1425" s="43"/>
      <c r="AL1425" s="43"/>
      <c r="AM1425" s="41" t="s">
        <v>26217</v>
      </c>
      <c r="AN1425" s="43"/>
      <c r="AO1425" s="41" t="s">
        <v>24604</v>
      </c>
      <c r="AP1425" s="43"/>
      <c r="AQ1425" s="43"/>
      <c r="AR1425" s="43"/>
      <c r="AS1425" s="29"/>
    </row>
    <row r="1426">
      <c r="A1426" s="28"/>
      <c r="B1426" s="37" t="s">
        <v>26269</v>
      </c>
      <c r="C1426" s="35"/>
      <c r="D1426" s="38" t="b">
        <v>1</v>
      </c>
      <c r="E1426" s="38" t="b">
        <v>0</v>
      </c>
      <c r="F1426" s="38" t="b">
        <v>0</v>
      </c>
      <c r="G1426" s="38" t="b">
        <v>0</v>
      </c>
      <c r="H1426" s="38" t="b">
        <v>0</v>
      </c>
      <c r="I1426" s="38" t="b">
        <v>0</v>
      </c>
      <c r="J1426" s="39"/>
      <c r="K1426" s="39"/>
      <c r="L1426" s="38" t="b">
        <v>1</v>
      </c>
      <c r="M1426" s="41" t="s">
        <v>24688</v>
      </c>
      <c r="N1426" s="41" t="s">
        <v>3870</v>
      </c>
      <c r="O1426" s="41" t="s">
        <v>26270</v>
      </c>
      <c r="P1426" s="42" t="s">
        <v>30743</v>
      </c>
      <c r="Q1426" s="41" t="s">
        <v>24691</v>
      </c>
      <c r="R1426" s="41" t="s">
        <v>162</v>
      </c>
      <c r="S1426" s="41" t="s">
        <v>26272</v>
      </c>
      <c r="T1426" s="43"/>
      <c r="U1426" s="39"/>
      <c r="V1426" s="43"/>
      <c r="W1426" s="41" t="s">
        <v>22200</v>
      </c>
      <c r="X1426" s="43"/>
      <c r="Y1426" s="41" t="s">
        <v>29126</v>
      </c>
      <c r="Z1426" s="41" t="s">
        <v>29126</v>
      </c>
      <c r="AA1426" s="41" t="s">
        <v>24691</v>
      </c>
      <c r="AB1426" s="39"/>
      <c r="AC1426" s="39"/>
      <c r="AD1426" s="41" t="s">
        <v>151</v>
      </c>
      <c r="AE1426" s="41" t="s">
        <v>27846</v>
      </c>
      <c r="AF1426" s="43"/>
      <c r="AG1426" s="43"/>
      <c r="AH1426" s="43"/>
      <c r="AI1426" s="43"/>
      <c r="AJ1426" s="43"/>
      <c r="AK1426" s="43"/>
      <c r="AL1426" s="43"/>
      <c r="AM1426" s="43"/>
      <c r="AN1426" s="43"/>
      <c r="AO1426" s="43"/>
      <c r="AP1426" s="43"/>
      <c r="AQ1426" s="43"/>
      <c r="AR1426" s="43"/>
      <c r="AS1426" s="29"/>
    </row>
    <row r="1427">
      <c r="A1427" s="28"/>
      <c r="B1427" s="37" t="s">
        <v>26266</v>
      </c>
      <c r="C1427" s="35"/>
      <c r="D1427" s="38" t="b">
        <v>1</v>
      </c>
      <c r="E1427" s="38" t="b">
        <v>0</v>
      </c>
      <c r="F1427" s="38" t="b">
        <v>0</v>
      </c>
      <c r="G1427" s="38" t="b">
        <v>0</v>
      </c>
      <c r="H1427" s="38" t="b">
        <v>0</v>
      </c>
      <c r="I1427" s="38" t="b">
        <v>0</v>
      </c>
      <c r="J1427" s="39"/>
      <c r="K1427" s="39"/>
      <c r="L1427" s="38" t="b">
        <v>1</v>
      </c>
      <c r="M1427" s="41" t="s">
        <v>24688</v>
      </c>
      <c r="N1427" s="41" t="s">
        <v>3870</v>
      </c>
      <c r="O1427" s="41" t="s">
        <v>26267</v>
      </c>
      <c r="P1427" s="43"/>
      <c r="Q1427" s="41" t="s">
        <v>24691</v>
      </c>
      <c r="R1427" s="41" t="s">
        <v>162</v>
      </c>
      <c r="S1427" s="41" t="s">
        <v>26268</v>
      </c>
      <c r="T1427" s="43"/>
      <c r="U1427" s="39"/>
      <c r="V1427" s="43"/>
      <c r="W1427" s="41" t="s">
        <v>22200</v>
      </c>
      <c r="X1427" s="43"/>
      <c r="Y1427" s="41" t="s">
        <v>29126</v>
      </c>
      <c r="Z1427" s="41" t="s">
        <v>29126</v>
      </c>
      <c r="AA1427" s="41" t="s">
        <v>24691</v>
      </c>
      <c r="AB1427" s="39"/>
      <c r="AC1427" s="39"/>
      <c r="AD1427" s="41" t="s">
        <v>151</v>
      </c>
      <c r="AE1427" s="41" t="s">
        <v>27846</v>
      </c>
      <c r="AF1427" s="43"/>
      <c r="AG1427" s="43"/>
      <c r="AH1427" s="43"/>
      <c r="AI1427" s="43"/>
      <c r="AJ1427" s="43"/>
      <c r="AK1427" s="43"/>
      <c r="AL1427" s="43"/>
      <c r="AM1427" s="43"/>
      <c r="AN1427" s="43"/>
      <c r="AO1427" s="43"/>
      <c r="AP1427" s="43"/>
      <c r="AQ1427" s="43"/>
      <c r="AR1427" s="43"/>
      <c r="AS1427" s="29"/>
    </row>
    <row r="1428">
      <c r="A1428" s="28"/>
      <c r="B1428" s="37" t="s">
        <v>26264</v>
      </c>
      <c r="C1428" s="35"/>
      <c r="D1428" s="38" t="b">
        <v>1</v>
      </c>
      <c r="E1428" s="38" t="b">
        <v>0</v>
      </c>
      <c r="F1428" s="38" t="b">
        <v>0</v>
      </c>
      <c r="G1428" s="38" t="b">
        <v>0</v>
      </c>
      <c r="H1428" s="38" t="b">
        <v>0</v>
      </c>
      <c r="I1428" s="38" t="b">
        <v>0</v>
      </c>
      <c r="J1428" s="39"/>
      <c r="K1428" s="39"/>
      <c r="L1428" s="38" t="b">
        <v>1</v>
      </c>
      <c r="M1428" s="41" t="s">
        <v>24688</v>
      </c>
      <c r="N1428" s="41" t="s">
        <v>3870</v>
      </c>
      <c r="O1428" s="41" t="s">
        <v>26265</v>
      </c>
      <c r="P1428" s="42" t="s">
        <v>30744</v>
      </c>
      <c r="Q1428" s="41" t="s">
        <v>24691</v>
      </c>
      <c r="R1428" s="41" t="s">
        <v>162</v>
      </c>
      <c r="S1428" s="41" t="s">
        <v>6830</v>
      </c>
      <c r="T1428" s="41" t="s">
        <v>6831</v>
      </c>
      <c r="U1428" s="39"/>
      <c r="V1428" s="43"/>
      <c r="W1428" s="41" t="s">
        <v>22200</v>
      </c>
      <c r="X1428" s="43"/>
      <c r="Y1428" s="41" t="s">
        <v>29126</v>
      </c>
      <c r="Z1428" s="41" t="s">
        <v>29126</v>
      </c>
      <c r="AA1428" s="41" t="s">
        <v>24691</v>
      </c>
      <c r="AB1428" s="39"/>
      <c r="AC1428" s="39"/>
      <c r="AD1428" s="41" t="s">
        <v>151</v>
      </c>
      <c r="AE1428" s="41" t="s">
        <v>27846</v>
      </c>
      <c r="AF1428" s="43"/>
      <c r="AG1428" s="43"/>
      <c r="AH1428" s="43"/>
      <c r="AI1428" s="43"/>
      <c r="AJ1428" s="43"/>
      <c r="AK1428" s="43"/>
      <c r="AL1428" s="43"/>
      <c r="AM1428" s="43"/>
      <c r="AN1428" s="43"/>
      <c r="AO1428" s="43"/>
      <c r="AP1428" s="43"/>
      <c r="AQ1428" s="43"/>
      <c r="AR1428" s="43"/>
      <c r="AS1428" s="29"/>
    </row>
    <row r="1429">
      <c r="A1429" s="28"/>
      <c r="B1429" s="37" t="s">
        <v>26246</v>
      </c>
      <c r="C1429" s="35"/>
      <c r="D1429" s="38" t="b">
        <v>1</v>
      </c>
      <c r="E1429" s="38" t="b">
        <v>1</v>
      </c>
      <c r="F1429" s="38" t="b">
        <v>0</v>
      </c>
      <c r="G1429" s="38" t="b">
        <v>0</v>
      </c>
      <c r="H1429" s="38" t="b">
        <v>0</v>
      </c>
      <c r="I1429" s="38" t="b">
        <v>0</v>
      </c>
      <c r="J1429" s="39"/>
      <c r="K1429" s="39"/>
      <c r="L1429" s="38" t="b">
        <v>1</v>
      </c>
      <c r="M1429" s="40">
        <v>45909.0</v>
      </c>
      <c r="N1429" s="41" t="s">
        <v>3870</v>
      </c>
      <c r="O1429" s="41" t="s">
        <v>26247</v>
      </c>
      <c r="P1429" s="42" t="s">
        <v>30745</v>
      </c>
      <c r="Q1429" s="41" t="s">
        <v>24550</v>
      </c>
      <c r="R1429" s="41" t="s">
        <v>162</v>
      </c>
      <c r="S1429" s="41" t="s">
        <v>24975</v>
      </c>
      <c r="T1429" s="43"/>
      <c r="U1429" s="39"/>
      <c r="V1429" s="43"/>
      <c r="W1429" s="41" t="s">
        <v>22200</v>
      </c>
      <c r="X1429" s="43"/>
      <c r="Y1429" s="41" t="s">
        <v>29126</v>
      </c>
      <c r="Z1429" s="41" t="s">
        <v>29126</v>
      </c>
      <c r="AA1429" s="41" t="s">
        <v>24550</v>
      </c>
      <c r="AB1429" s="39"/>
      <c r="AC1429" s="39"/>
      <c r="AD1429" s="41" t="s">
        <v>151</v>
      </c>
      <c r="AE1429" s="41" t="s">
        <v>27846</v>
      </c>
      <c r="AF1429" s="43"/>
      <c r="AG1429" s="43"/>
      <c r="AH1429" s="43"/>
      <c r="AI1429" s="43"/>
      <c r="AJ1429" s="43"/>
      <c r="AK1429" s="43"/>
      <c r="AL1429" s="43"/>
      <c r="AM1429" s="43"/>
      <c r="AN1429" s="43"/>
      <c r="AO1429" s="43"/>
      <c r="AP1429" s="43"/>
      <c r="AQ1429" s="43"/>
      <c r="AR1429" s="43"/>
      <c r="AS1429" s="29"/>
    </row>
    <row r="1430">
      <c r="A1430" s="28"/>
      <c r="B1430" s="37" t="s">
        <v>26214</v>
      </c>
      <c r="C1430" s="35"/>
      <c r="D1430" s="38" t="b">
        <v>1</v>
      </c>
      <c r="E1430" s="38" t="b">
        <v>0</v>
      </c>
      <c r="F1430" s="38" t="b">
        <v>0</v>
      </c>
      <c r="G1430" s="38" t="b">
        <v>0</v>
      </c>
      <c r="H1430" s="38" t="b">
        <v>0</v>
      </c>
      <c r="I1430" s="38" t="b">
        <v>1</v>
      </c>
      <c r="J1430" s="39"/>
      <c r="K1430" s="39"/>
      <c r="L1430" s="38" t="b">
        <v>1</v>
      </c>
      <c r="M1430" s="40">
        <v>45758.0</v>
      </c>
      <c r="N1430" s="41" t="s">
        <v>3870</v>
      </c>
      <c r="O1430" s="41" t="s">
        <v>26215</v>
      </c>
      <c r="P1430" s="42" t="s">
        <v>30746</v>
      </c>
      <c r="Q1430" s="41" t="s">
        <v>24600</v>
      </c>
      <c r="R1430" s="41" t="s">
        <v>972</v>
      </c>
      <c r="S1430" s="41" t="s">
        <v>3873</v>
      </c>
      <c r="T1430" s="41" t="s">
        <v>3874</v>
      </c>
      <c r="U1430" s="41" t="s">
        <v>26216</v>
      </c>
      <c r="V1430" s="43"/>
      <c r="W1430" s="43"/>
      <c r="X1430" s="43"/>
      <c r="Y1430" s="41" t="s">
        <v>27870</v>
      </c>
      <c r="Z1430" s="41" t="s">
        <v>27845</v>
      </c>
      <c r="AA1430" s="41" t="s">
        <v>24600</v>
      </c>
      <c r="AB1430" s="39"/>
      <c r="AC1430" s="39"/>
      <c r="AD1430" s="41" t="s">
        <v>151</v>
      </c>
      <c r="AE1430" s="41" t="s">
        <v>27846</v>
      </c>
      <c r="AF1430" s="43"/>
      <c r="AG1430" s="43"/>
      <c r="AH1430" s="43"/>
      <c r="AI1430" s="43"/>
      <c r="AJ1430" s="43"/>
      <c r="AK1430" s="43"/>
      <c r="AL1430" s="43"/>
      <c r="AM1430" s="41" t="s">
        <v>26217</v>
      </c>
      <c r="AN1430" s="43"/>
      <c r="AO1430" s="41" t="s">
        <v>24604</v>
      </c>
      <c r="AP1430" s="43"/>
      <c r="AQ1430" s="43"/>
      <c r="AR1430" s="43"/>
      <c r="AS1430" s="29"/>
    </row>
    <row r="1431">
      <c r="A1431" s="28"/>
      <c r="B1431" s="37" t="s">
        <v>26210</v>
      </c>
      <c r="C1431" s="35"/>
      <c r="D1431" s="38" t="b">
        <v>1</v>
      </c>
      <c r="E1431" s="38" t="b">
        <v>0</v>
      </c>
      <c r="F1431" s="38" t="b">
        <v>0</v>
      </c>
      <c r="G1431" s="38" t="b">
        <v>0</v>
      </c>
      <c r="H1431" s="38" t="b">
        <v>0</v>
      </c>
      <c r="I1431" s="38" t="b">
        <v>1</v>
      </c>
      <c r="J1431" s="39"/>
      <c r="K1431" s="39"/>
      <c r="L1431" s="38" t="b">
        <v>1</v>
      </c>
      <c r="M1431" s="40">
        <v>45758.0</v>
      </c>
      <c r="N1431" s="41" t="s">
        <v>3870</v>
      </c>
      <c r="O1431" s="41" t="s">
        <v>26211</v>
      </c>
      <c r="P1431" s="42" t="s">
        <v>30747</v>
      </c>
      <c r="Q1431" s="41" t="s">
        <v>24600</v>
      </c>
      <c r="R1431" s="41" t="s">
        <v>972</v>
      </c>
      <c r="S1431" s="41" t="s">
        <v>3937</v>
      </c>
      <c r="T1431" s="41" t="s">
        <v>3938</v>
      </c>
      <c r="U1431" s="41" t="s">
        <v>26212</v>
      </c>
      <c r="V1431" s="43"/>
      <c r="W1431" s="43"/>
      <c r="X1431" s="43"/>
      <c r="Y1431" s="41" t="s">
        <v>27870</v>
      </c>
      <c r="Z1431" s="41" t="s">
        <v>27845</v>
      </c>
      <c r="AA1431" s="41" t="s">
        <v>24600</v>
      </c>
      <c r="AB1431" s="39"/>
      <c r="AC1431" s="39"/>
      <c r="AD1431" s="41" t="s">
        <v>151</v>
      </c>
      <c r="AE1431" s="41" t="s">
        <v>27846</v>
      </c>
      <c r="AF1431" s="43"/>
      <c r="AG1431" s="43"/>
      <c r="AH1431" s="43"/>
      <c r="AI1431" s="43"/>
      <c r="AJ1431" s="43"/>
      <c r="AK1431" s="43"/>
      <c r="AL1431" s="43"/>
      <c r="AM1431" s="41" t="s">
        <v>26213</v>
      </c>
      <c r="AN1431" s="43"/>
      <c r="AO1431" s="41" t="s">
        <v>24604</v>
      </c>
      <c r="AP1431" s="43"/>
      <c r="AQ1431" s="43"/>
      <c r="AR1431" s="43"/>
      <c r="AS1431" s="29"/>
    </row>
    <row r="1432">
      <c r="A1432" s="28"/>
      <c r="B1432" s="37" t="s">
        <v>26208</v>
      </c>
      <c r="C1432" s="35"/>
      <c r="D1432" s="38" t="b">
        <v>1</v>
      </c>
      <c r="E1432" s="38" t="b">
        <v>1</v>
      </c>
      <c r="F1432" s="38" t="b">
        <v>0</v>
      </c>
      <c r="G1432" s="38" t="b">
        <v>0</v>
      </c>
      <c r="H1432" s="38" t="b">
        <v>0</v>
      </c>
      <c r="I1432" s="38" t="b">
        <v>0</v>
      </c>
      <c r="J1432" s="39"/>
      <c r="K1432" s="39"/>
      <c r="L1432" s="38" t="b">
        <v>1</v>
      </c>
      <c r="M1432" s="40">
        <v>45698.0</v>
      </c>
      <c r="N1432" s="41" t="s">
        <v>3870</v>
      </c>
      <c r="O1432" s="41" t="s">
        <v>26209</v>
      </c>
      <c r="P1432" s="42" t="s">
        <v>30748</v>
      </c>
      <c r="Q1432" s="41" t="s">
        <v>26016</v>
      </c>
      <c r="R1432" s="41" t="s">
        <v>16866</v>
      </c>
      <c r="S1432" s="41" t="s">
        <v>3937</v>
      </c>
      <c r="T1432" s="41" t="s">
        <v>3938</v>
      </c>
      <c r="U1432" s="39"/>
      <c r="V1432" s="43"/>
      <c r="W1432" s="41" t="s">
        <v>22200</v>
      </c>
      <c r="X1432" s="43"/>
      <c r="Y1432" s="41" t="s">
        <v>29190</v>
      </c>
      <c r="Z1432" s="41" t="s">
        <v>27980</v>
      </c>
      <c r="AA1432" s="41" t="s">
        <v>26016</v>
      </c>
      <c r="AB1432" s="39"/>
      <c r="AC1432" s="39"/>
      <c r="AD1432" s="41" t="s">
        <v>16462</v>
      </c>
      <c r="AE1432" s="41" t="s">
        <v>27846</v>
      </c>
      <c r="AF1432" s="43"/>
      <c r="AG1432" s="43"/>
      <c r="AH1432" s="43"/>
      <c r="AI1432" s="43"/>
      <c r="AJ1432" s="43"/>
      <c r="AK1432" s="43"/>
      <c r="AL1432" s="43"/>
      <c r="AM1432" s="43"/>
      <c r="AN1432" s="43"/>
      <c r="AO1432" s="43"/>
      <c r="AP1432" s="43"/>
      <c r="AQ1432" s="43"/>
      <c r="AR1432" s="43"/>
      <c r="AS1432" s="29"/>
    </row>
    <row r="1433">
      <c r="A1433" s="28"/>
      <c r="B1433" s="37" t="s">
        <v>26191</v>
      </c>
      <c r="C1433" s="35"/>
      <c r="D1433" s="38" t="b">
        <v>1</v>
      </c>
      <c r="E1433" s="38" t="b">
        <v>1</v>
      </c>
      <c r="F1433" s="38" t="b">
        <v>0</v>
      </c>
      <c r="G1433" s="38" t="b">
        <v>0</v>
      </c>
      <c r="H1433" s="38" t="b">
        <v>0</v>
      </c>
      <c r="I1433" s="38" t="b">
        <v>0</v>
      </c>
      <c r="J1433" s="39"/>
      <c r="K1433" s="39"/>
      <c r="L1433" s="38" t="b">
        <v>1</v>
      </c>
      <c r="M1433" s="41" t="s">
        <v>26140</v>
      </c>
      <c r="N1433" s="41" t="s">
        <v>3870</v>
      </c>
      <c r="O1433" s="41" t="s">
        <v>26192</v>
      </c>
      <c r="P1433" s="42" t="s">
        <v>30749</v>
      </c>
      <c r="Q1433" s="41" t="s">
        <v>26142</v>
      </c>
      <c r="R1433" s="41" t="s">
        <v>16380</v>
      </c>
      <c r="S1433" s="41" t="s">
        <v>8663</v>
      </c>
      <c r="T1433" s="41" t="s">
        <v>8664</v>
      </c>
      <c r="U1433" s="39"/>
      <c r="V1433" s="43"/>
      <c r="W1433" s="41" t="s">
        <v>22200</v>
      </c>
      <c r="X1433" s="43"/>
      <c r="Y1433" s="41" t="s">
        <v>29126</v>
      </c>
      <c r="Z1433" s="41" t="s">
        <v>27980</v>
      </c>
      <c r="AA1433" s="41" t="s">
        <v>26142</v>
      </c>
      <c r="AB1433" s="39"/>
      <c r="AC1433" s="39"/>
      <c r="AD1433" s="41" t="s">
        <v>16462</v>
      </c>
      <c r="AE1433" s="41" t="s">
        <v>27846</v>
      </c>
      <c r="AF1433" s="43"/>
      <c r="AG1433" s="43"/>
      <c r="AH1433" s="43"/>
      <c r="AI1433" s="43"/>
      <c r="AJ1433" s="43"/>
      <c r="AK1433" s="43"/>
      <c r="AL1433" s="43"/>
      <c r="AM1433" s="43"/>
      <c r="AN1433" s="43"/>
      <c r="AO1433" s="43"/>
      <c r="AP1433" s="43"/>
      <c r="AQ1433" s="43"/>
      <c r="AR1433" s="43"/>
      <c r="AS1433" s="29"/>
    </row>
    <row r="1434">
      <c r="A1434" s="28"/>
      <c r="B1434" s="37" t="s">
        <v>26402</v>
      </c>
      <c r="C1434" s="35"/>
      <c r="D1434" s="38" t="b">
        <v>1</v>
      </c>
      <c r="E1434" s="38" t="b">
        <v>0</v>
      </c>
      <c r="F1434" s="38" t="b">
        <v>0</v>
      </c>
      <c r="G1434" s="38" t="b">
        <v>0</v>
      </c>
      <c r="H1434" s="38" t="b">
        <v>0</v>
      </c>
      <c r="I1434" s="38" t="b">
        <v>0</v>
      </c>
      <c r="J1434" s="39"/>
      <c r="K1434" s="39"/>
      <c r="L1434" s="38" t="b">
        <v>1</v>
      </c>
      <c r="M1434" s="41" t="s">
        <v>26140</v>
      </c>
      <c r="N1434" s="41" t="s">
        <v>3870</v>
      </c>
      <c r="O1434" s="41" t="s">
        <v>26403</v>
      </c>
      <c r="P1434" s="42" t="s">
        <v>30750</v>
      </c>
      <c r="Q1434" s="41" t="s">
        <v>26142</v>
      </c>
      <c r="R1434" s="41" t="s">
        <v>16380</v>
      </c>
      <c r="S1434" s="41" t="s">
        <v>9139</v>
      </c>
      <c r="T1434" s="43"/>
      <c r="U1434" s="39"/>
      <c r="V1434" s="43"/>
      <c r="W1434" s="41" t="s">
        <v>22200</v>
      </c>
      <c r="X1434" s="43"/>
      <c r="Y1434" s="41" t="s">
        <v>29126</v>
      </c>
      <c r="Z1434" s="41" t="s">
        <v>29126</v>
      </c>
      <c r="AA1434" s="41" t="s">
        <v>26142</v>
      </c>
      <c r="AB1434" s="39"/>
      <c r="AC1434" s="39"/>
      <c r="AD1434" s="41" t="s">
        <v>151</v>
      </c>
      <c r="AE1434" s="41" t="s">
        <v>27846</v>
      </c>
      <c r="AF1434" s="43"/>
      <c r="AG1434" s="43"/>
      <c r="AH1434" s="43"/>
      <c r="AI1434" s="43"/>
      <c r="AJ1434" s="43"/>
      <c r="AK1434" s="43"/>
      <c r="AL1434" s="43"/>
      <c r="AM1434" s="43"/>
      <c r="AN1434" s="43"/>
      <c r="AO1434" s="43"/>
      <c r="AP1434" s="43"/>
      <c r="AQ1434" s="43"/>
      <c r="AR1434" s="43"/>
      <c r="AS1434" s="29"/>
    </row>
    <row r="1435">
      <c r="A1435" s="28"/>
      <c r="B1435" s="37" t="s">
        <v>26400</v>
      </c>
      <c r="C1435" s="35"/>
      <c r="D1435" s="38" t="b">
        <v>1</v>
      </c>
      <c r="E1435" s="38" t="b">
        <v>1</v>
      </c>
      <c r="F1435" s="38" t="b">
        <v>0</v>
      </c>
      <c r="G1435" s="38" t="b">
        <v>0</v>
      </c>
      <c r="H1435" s="38" t="b">
        <v>0</v>
      </c>
      <c r="I1435" s="38" t="b">
        <v>0</v>
      </c>
      <c r="J1435" s="39"/>
      <c r="K1435" s="39"/>
      <c r="L1435" s="38" t="b">
        <v>1</v>
      </c>
      <c r="M1435" s="41" t="s">
        <v>26140</v>
      </c>
      <c r="N1435" s="41" t="s">
        <v>3870</v>
      </c>
      <c r="O1435" s="41" t="s">
        <v>26401</v>
      </c>
      <c r="P1435" s="42" t="s">
        <v>30751</v>
      </c>
      <c r="Q1435" s="41" t="s">
        <v>26142</v>
      </c>
      <c r="R1435" s="41" t="s">
        <v>16380</v>
      </c>
      <c r="S1435" s="41" t="s">
        <v>6562</v>
      </c>
      <c r="T1435" s="41" t="s">
        <v>6563</v>
      </c>
      <c r="U1435" s="39"/>
      <c r="V1435" s="43"/>
      <c r="W1435" s="41" t="s">
        <v>22200</v>
      </c>
      <c r="X1435" s="43"/>
      <c r="Y1435" s="41" t="s">
        <v>29126</v>
      </c>
      <c r="Z1435" s="41" t="s">
        <v>27980</v>
      </c>
      <c r="AA1435" s="41" t="s">
        <v>26142</v>
      </c>
      <c r="AB1435" s="39"/>
      <c r="AC1435" s="39"/>
      <c r="AD1435" s="41" t="s">
        <v>16462</v>
      </c>
      <c r="AE1435" s="41" t="s">
        <v>27846</v>
      </c>
      <c r="AF1435" s="43"/>
      <c r="AG1435" s="43"/>
      <c r="AH1435" s="43"/>
      <c r="AI1435" s="43"/>
      <c r="AJ1435" s="43"/>
      <c r="AK1435" s="43"/>
      <c r="AL1435" s="43"/>
      <c r="AM1435" s="43"/>
      <c r="AN1435" s="43"/>
      <c r="AO1435" s="43"/>
      <c r="AP1435" s="43"/>
      <c r="AQ1435" s="43"/>
      <c r="AR1435" s="43"/>
      <c r="AS1435" s="29"/>
    </row>
    <row r="1436">
      <c r="A1436" s="28"/>
      <c r="B1436" s="37" t="s">
        <v>26398</v>
      </c>
      <c r="C1436" s="35"/>
      <c r="D1436" s="38" t="b">
        <v>1</v>
      </c>
      <c r="E1436" s="38" t="b">
        <v>0</v>
      </c>
      <c r="F1436" s="38" t="b">
        <v>0</v>
      </c>
      <c r="G1436" s="38" t="b">
        <v>0</v>
      </c>
      <c r="H1436" s="38" t="b">
        <v>0</v>
      </c>
      <c r="I1436" s="38" t="b">
        <v>0</v>
      </c>
      <c r="J1436" s="39"/>
      <c r="K1436" s="39"/>
      <c r="L1436" s="38" t="b">
        <v>1</v>
      </c>
      <c r="M1436" s="41" t="s">
        <v>26140</v>
      </c>
      <c r="N1436" s="41" t="s">
        <v>3870</v>
      </c>
      <c r="O1436" s="41" t="s">
        <v>26399</v>
      </c>
      <c r="P1436" s="42" t="s">
        <v>30752</v>
      </c>
      <c r="Q1436" s="41" t="s">
        <v>26142</v>
      </c>
      <c r="R1436" s="41" t="s">
        <v>16380</v>
      </c>
      <c r="S1436" s="41" t="s">
        <v>6839</v>
      </c>
      <c r="T1436" s="41" t="s">
        <v>437</v>
      </c>
      <c r="U1436" s="39"/>
      <c r="V1436" s="43"/>
      <c r="W1436" s="41" t="s">
        <v>22200</v>
      </c>
      <c r="X1436" s="43"/>
      <c r="Y1436" s="41" t="s">
        <v>29126</v>
      </c>
      <c r="Z1436" s="41" t="s">
        <v>29126</v>
      </c>
      <c r="AA1436" s="41" t="s">
        <v>26142</v>
      </c>
      <c r="AB1436" s="39"/>
      <c r="AC1436" s="39"/>
      <c r="AD1436" s="41" t="s">
        <v>151</v>
      </c>
      <c r="AE1436" s="41" t="s">
        <v>27846</v>
      </c>
      <c r="AF1436" s="43"/>
      <c r="AG1436" s="43"/>
      <c r="AH1436" s="43"/>
      <c r="AI1436" s="43"/>
      <c r="AJ1436" s="43"/>
      <c r="AK1436" s="43"/>
      <c r="AL1436" s="43"/>
      <c r="AM1436" s="43"/>
      <c r="AN1436" s="43"/>
      <c r="AO1436" s="43"/>
      <c r="AP1436" s="43"/>
      <c r="AQ1436" s="43"/>
      <c r="AR1436" s="43"/>
      <c r="AS1436" s="29"/>
    </row>
    <row r="1437">
      <c r="A1437" s="28"/>
      <c r="B1437" s="37" t="s">
        <v>26396</v>
      </c>
      <c r="C1437" s="35"/>
      <c r="D1437" s="38" t="b">
        <v>1</v>
      </c>
      <c r="E1437" s="38" t="b">
        <v>1</v>
      </c>
      <c r="F1437" s="38" t="b">
        <v>0</v>
      </c>
      <c r="G1437" s="38" t="b">
        <v>0</v>
      </c>
      <c r="H1437" s="38" t="b">
        <v>0</v>
      </c>
      <c r="I1437" s="38" t="b">
        <v>0</v>
      </c>
      <c r="J1437" s="39"/>
      <c r="K1437" s="39"/>
      <c r="L1437" s="38" t="b">
        <v>1</v>
      </c>
      <c r="M1437" s="41" t="s">
        <v>26140</v>
      </c>
      <c r="N1437" s="41" t="s">
        <v>3870</v>
      </c>
      <c r="O1437" s="41" t="s">
        <v>26397</v>
      </c>
      <c r="P1437" s="42" t="s">
        <v>30753</v>
      </c>
      <c r="Q1437" s="41" t="s">
        <v>26142</v>
      </c>
      <c r="R1437" s="41" t="s">
        <v>16380</v>
      </c>
      <c r="S1437" s="41" t="s">
        <v>8646</v>
      </c>
      <c r="T1437" s="41" t="s">
        <v>8647</v>
      </c>
      <c r="U1437" s="39"/>
      <c r="V1437" s="43"/>
      <c r="W1437" s="41" t="s">
        <v>22200</v>
      </c>
      <c r="X1437" s="43"/>
      <c r="Y1437" s="41" t="s">
        <v>29126</v>
      </c>
      <c r="Z1437" s="41" t="s">
        <v>27980</v>
      </c>
      <c r="AA1437" s="41" t="s">
        <v>26142</v>
      </c>
      <c r="AB1437" s="39"/>
      <c r="AC1437" s="39"/>
      <c r="AD1437" s="41" t="s">
        <v>16462</v>
      </c>
      <c r="AE1437" s="41" t="s">
        <v>27846</v>
      </c>
      <c r="AF1437" s="43"/>
      <c r="AG1437" s="43"/>
      <c r="AH1437" s="43"/>
      <c r="AI1437" s="43"/>
      <c r="AJ1437" s="43"/>
      <c r="AK1437" s="43"/>
      <c r="AL1437" s="43"/>
      <c r="AM1437" s="43"/>
      <c r="AN1437" s="43"/>
      <c r="AO1437" s="43"/>
      <c r="AP1437" s="43"/>
      <c r="AQ1437" s="43"/>
      <c r="AR1437" s="43"/>
      <c r="AS1437" s="29"/>
    </row>
    <row r="1438">
      <c r="A1438" s="28"/>
      <c r="B1438" s="37" t="s">
        <v>26246</v>
      </c>
      <c r="C1438" s="35"/>
      <c r="D1438" s="38" t="b">
        <v>1</v>
      </c>
      <c r="E1438" s="38" t="b">
        <v>1</v>
      </c>
      <c r="F1438" s="38" t="b">
        <v>0</v>
      </c>
      <c r="G1438" s="38" t="b">
        <v>0</v>
      </c>
      <c r="H1438" s="38" t="b">
        <v>0</v>
      </c>
      <c r="I1438" s="38" t="b">
        <v>0</v>
      </c>
      <c r="J1438" s="39"/>
      <c r="K1438" s="39"/>
      <c r="L1438" s="38" t="b">
        <v>1</v>
      </c>
      <c r="M1438" s="40">
        <v>45909.0</v>
      </c>
      <c r="N1438" s="41" t="s">
        <v>3870</v>
      </c>
      <c r="O1438" s="41" t="s">
        <v>26247</v>
      </c>
      <c r="P1438" s="42" t="s">
        <v>30754</v>
      </c>
      <c r="Q1438" s="41" t="s">
        <v>24550</v>
      </c>
      <c r="R1438" s="41" t="s">
        <v>162</v>
      </c>
      <c r="S1438" s="41" t="s">
        <v>24975</v>
      </c>
      <c r="T1438" s="43"/>
      <c r="U1438" s="39"/>
      <c r="V1438" s="43"/>
      <c r="W1438" s="41" t="s">
        <v>22200</v>
      </c>
      <c r="X1438" s="43"/>
      <c r="Y1438" s="41" t="s">
        <v>29126</v>
      </c>
      <c r="Z1438" s="41" t="s">
        <v>29126</v>
      </c>
      <c r="AA1438" s="41" t="s">
        <v>24550</v>
      </c>
      <c r="AB1438" s="39"/>
      <c r="AC1438" s="39"/>
      <c r="AD1438" s="41" t="s">
        <v>151</v>
      </c>
      <c r="AE1438" s="41" t="s">
        <v>27846</v>
      </c>
      <c r="AF1438" s="43"/>
      <c r="AG1438" s="43"/>
      <c r="AH1438" s="43"/>
      <c r="AI1438" s="43"/>
      <c r="AJ1438" s="43"/>
      <c r="AK1438" s="43"/>
      <c r="AL1438" s="43"/>
      <c r="AM1438" s="43"/>
      <c r="AN1438" s="43"/>
      <c r="AO1438" s="43"/>
      <c r="AP1438" s="43"/>
      <c r="AQ1438" s="43"/>
      <c r="AR1438" s="43"/>
      <c r="AS1438" s="29"/>
    </row>
    <row r="1439">
      <c r="A1439" s="28"/>
      <c r="B1439" s="37" t="s">
        <v>26585</v>
      </c>
      <c r="C1439" s="35"/>
      <c r="D1439" s="38" t="b">
        <v>1</v>
      </c>
      <c r="E1439" s="38" t="b">
        <v>1</v>
      </c>
      <c r="F1439" s="38" t="b">
        <v>0</v>
      </c>
      <c r="G1439" s="38" t="b">
        <v>0</v>
      </c>
      <c r="H1439" s="38" t="b">
        <v>0</v>
      </c>
      <c r="I1439" s="38" t="b">
        <v>0</v>
      </c>
      <c r="J1439" s="39"/>
      <c r="K1439" s="39"/>
      <c r="L1439" s="38" t="b">
        <v>1</v>
      </c>
      <c r="M1439" s="41" t="s">
        <v>25049</v>
      </c>
      <c r="N1439" s="41" t="s">
        <v>3870</v>
      </c>
      <c r="O1439" s="41" t="s">
        <v>26586</v>
      </c>
      <c r="P1439" s="42" t="s">
        <v>30755</v>
      </c>
      <c r="Q1439" s="41" t="s">
        <v>25051</v>
      </c>
      <c r="R1439" s="41" t="s">
        <v>9926</v>
      </c>
      <c r="S1439" s="41" t="s">
        <v>26588</v>
      </c>
      <c r="T1439" s="41" t="s">
        <v>26589</v>
      </c>
      <c r="U1439" s="39"/>
      <c r="V1439" s="43"/>
      <c r="W1439" s="41" t="s">
        <v>22200</v>
      </c>
      <c r="X1439" s="43"/>
      <c r="Y1439" s="41" t="s">
        <v>30412</v>
      </c>
      <c r="Z1439" s="41" t="s">
        <v>27980</v>
      </c>
      <c r="AA1439" s="41" t="s">
        <v>25051</v>
      </c>
      <c r="AB1439" s="39"/>
      <c r="AC1439" s="39"/>
      <c r="AD1439" s="41" t="s">
        <v>151</v>
      </c>
      <c r="AE1439" s="41" t="s">
        <v>27846</v>
      </c>
      <c r="AF1439" s="43"/>
      <c r="AG1439" s="43"/>
      <c r="AH1439" s="43"/>
      <c r="AI1439" s="43"/>
      <c r="AJ1439" s="43"/>
      <c r="AK1439" s="43"/>
      <c r="AL1439" s="43"/>
      <c r="AM1439" s="43"/>
      <c r="AN1439" s="43"/>
      <c r="AO1439" s="43"/>
      <c r="AP1439" s="43"/>
      <c r="AQ1439" s="43"/>
      <c r="AR1439" s="43"/>
      <c r="AS1439" s="29"/>
    </row>
    <row r="1440">
      <c r="A1440" s="28"/>
      <c r="B1440" s="37" t="s">
        <v>26585</v>
      </c>
      <c r="C1440" s="35"/>
      <c r="D1440" s="38" t="b">
        <v>1</v>
      </c>
      <c r="E1440" s="38" t="b">
        <v>1</v>
      </c>
      <c r="F1440" s="38" t="b">
        <v>0</v>
      </c>
      <c r="G1440" s="38" t="b">
        <v>0</v>
      </c>
      <c r="H1440" s="38" t="b">
        <v>0</v>
      </c>
      <c r="I1440" s="38" t="b">
        <v>0</v>
      </c>
      <c r="J1440" s="39"/>
      <c r="K1440" s="39"/>
      <c r="L1440" s="38" t="b">
        <v>1</v>
      </c>
      <c r="M1440" s="41" t="s">
        <v>25049</v>
      </c>
      <c r="N1440" s="41" t="s">
        <v>3870</v>
      </c>
      <c r="O1440" s="41" t="s">
        <v>26586</v>
      </c>
      <c r="P1440" s="42" t="s">
        <v>30756</v>
      </c>
      <c r="Q1440" s="41" t="s">
        <v>25051</v>
      </c>
      <c r="R1440" s="41" t="s">
        <v>9926</v>
      </c>
      <c r="S1440" s="41" t="s">
        <v>26588</v>
      </c>
      <c r="T1440" s="41" t="s">
        <v>26589</v>
      </c>
      <c r="U1440" s="39"/>
      <c r="V1440" s="43"/>
      <c r="W1440" s="41" t="s">
        <v>22200</v>
      </c>
      <c r="X1440" s="43"/>
      <c r="Y1440" s="41" t="s">
        <v>30412</v>
      </c>
      <c r="Z1440" s="41" t="s">
        <v>27980</v>
      </c>
      <c r="AA1440" s="41" t="s">
        <v>25051</v>
      </c>
      <c r="AB1440" s="39"/>
      <c r="AC1440" s="39"/>
      <c r="AD1440" s="41" t="s">
        <v>151</v>
      </c>
      <c r="AE1440" s="41" t="s">
        <v>27846</v>
      </c>
      <c r="AF1440" s="43"/>
      <c r="AG1440" s="43"/>
      <c r="AH1440" s="43"/>
      <c r="AI1440" s="43"/>
      <c r="AJ1440" s="43"/>
      <c r="AK1440" s="43"/>
      <c r="AL1440" s="43"/>
      <c r="AM1440" s="43"/>
      <c r="AN1440" s="43"/>
      <c r="AO1440" s="43"/>
      <c r="AP1440" s="43"/>
      <c r="AQ1440" s="43"/>
      <c r="AR1440" s="43"/>
      <c r="AS1440" s="29"/>
    </row>
    <row r="1441">
      <c r="A1441" s="28"/>
      <c r="B1441" s="37" t="s">
        <v>26585</v>
      </c>
      <c r="C1441" s="35"/>
      <c r="D1441" s="38" t="b">
        <v>1</v>
      </c>
      <c r="E1441" s="38" t="b">
        <v>1</v>
      </c>
      <c r="F1441" s="38" t="b">
        <v>0</v>
      </c>
      <c r="G1441" s="38" t="b">
        <v>0</v>
      </c>
      <c r="H1441" s="38" t="b">
        <v>0</v>
      </c>
      <c r="I1441" s="38" t="b">
        <v>0</v>
      </c>
      <c r="J1441" s="39"/>
      <c r="K1441" s="39"/>
      <c r="L1441" s="38" t="b">
        <v>1</v>
      </c>
      <c r="M1441" s="41" t="s">
        <v>25049</v>
      </c>
      <c r="N1441" s="41" t="s">
        <v>3870</v>
      </c>
      <c r="O1441" s="41" t="s">
        <v>26586</v>
      </c>
      <c r="P1441" s="42" t="s">
        <v>30757</v>
      </c>
      <c r="Q1441" s="41" t="s">
        <v>25051</v>
      </c>
      <c r="R1441" s="41" t="s">
        <v>9926</v>
      </c>
      <c r="S1441" s="41" t="s">
        <v>26588</v>
      </c>
      <c r="T1441" s="41" t="s">
        <v>26589</v>
      </c>
      <c r="U1441" s="39"/>
      <c r="V1441" s="43"/>
      <c r="W1441" s="41" t="s">
        <v>22200</v>
      </c>
      <c r="X1441" s="43"/>
      <c r="Y1441" s="41" t="s">
        <v>30412</v>
      </c>
      <c r="Z1441" s="41" t="s">
        <v>27980</v>
      </c>
      <c r="AA1441" s="41" t="s">
        <v>25051</v>
      </c>
      <c r="AB1441" s="39"/>
      <c r="AC1441" s="39"/>
      <c r="AD1441" s="41" t="s">
        <v>151</v>
      </c>
      <c r="AE1441" s="41" t="s">
        <v>27846</v>
      </c>
      <c r="AF1441" s="43"/>
      <c r="AG1441" s="43"/>
      <c r="AH1441" s="43"/>
      <c r="AI1441" s="43"/>
      <c r="AJ1441" s="43"/>
      <c r="AK1441" s="43"/>
      <c r="AL1441" s="43"/>
      <c r="AM1441" s="43"/>
      <c r="AN1441" s="43"/>
      <c r="AO1441" s="43"/>
      <c r="AP1441" s="43"/>
      <c r="AQ1441" s="43"/>
      <c r="AR1441" s="43"/>
      <c r="AS1441" s="29"/>
    </row>
    <row r="1442">
      <c r="A1442" s="28"/>
      <c r="B1442" s="37" t="s">
        <v>26012</v>
      </c>
      <c r="C1442" s="35"/>
      <c r="D1442" s="38" t="b">
        <v>1</v>
      </c>
      <c r="E1442" s="38" t="b">
        <v>1</v>
      </c>
      <c r="F1442" s="38" t="b">
        <v>0</v>
      </c>
      <c r="G1442" s="38" t="b">
        <v>0</v>
      </c>
      <c r="H1442" s="38" t="b">
        <v>0</v>
      </c>
      <c r="I1442" s="38" t="b">
        <v>0</v>
      </c>
      <c r="J1442" s="39"/>
      <c r="K1442" s="39"/>
      <c r="L1442" s="38" t="b">
        <v>1</v>
      </c>
      <c r="M1442" s="41" t="s">
        <v>25049</v>
      </c>
      <c r="N1442" s="41" t="s">
        <v>3870</v>
      </c>
      <c r="O1442" s="41" t="s">
        <v>26013</v>
      </c>
      <c r="P1442" s="42" t="s">
        <v>30758</v>
      </c>
      <c r="Q1442" s="41" t="s">
        <v>25051</v>
      </c>
      <c r="R1442" s="41" t="s">
        <v>9926</v>
      </c>
      <c r="S1442" s="41" t="s">
        <v>3873</v>
      </c>
      <c r="T1442" s="41" t="s">
        <v>3874</v>
      </c>
      <c r="U1442" s="39"/>
      <c r="V1442" s="43"/>
      <c r="W1442" s="41" t="s">
        <v>22200</v>
      </c>
      <c r="X1442" s="43"/>
      <c r="Y1442" s="41" t="s">
        <v>29126</v>
      </c>
      <c r="Z1442" s="41" t="s">
        <v>27980</v>
      </c>
      <c r="AA1442" s="41" t="s">
        <v>25051</v>
      </c>
      <c r="AB1442" s="39"/>
      <c r="AC1442" s="39"/>
      <c r="AD1442" s="41" t="s">
        <v>151</v>
      </c>
      <c r="AE1442" s="41" t="s">
        <v>27846</v>
      </c>
      <c r="AF1442" s="43"/>
      <c r="AG1442" s="43"/>
      <c r="AH1442" s="43"/>
      <c r="AI1442" s="43"/>
      <c r="AJ1442" s="43"/>
      <c r="AK1442" s="43"/>
      <c r="AL1442" s="43"/>
      <c r="AM1442" s="43"/>
      <c r="AN1442" s="43"/>
      <c r="AO1442" s="43"/>
      <c r="AP1442" s="43"/>
      <c r="AQ1442" s="43"/>
      <c r="AR1442" s="43"/>
      <c r="AS1442" s="29"/>
    </row>
    <row r="1443">
      <c r="A1443" s="28"/>
      <c r="B1443" s="37" t="s">
        <v>26208</v>
      </c>
      <c r="C1443" s="35"/>
      <c r="D1443" s="38" t="b">
        <v>1</v>
      </c>
      <c r="E1443" s="38" t="b">
        <v>1</v>
      </c>
      <c r="F1443" s="38" t="b">
        <v>0</v>
      </c>
      <c r="G1443" s="38" t="b">
        <v>0</v>
      </c>
      <c r="H1443" s="38" t="b">
        <v>0</v>
      </c>
      <c r="I1443" s="38" t="b">
        <v>0</v>
      </c>
      <c r="J1443" s="39"/>
      <c r="K1443" s="39"/>
      <c r="L1443" s="38" t="b">
        <v>1</v>
      </c>
      <c r="M1443" s="40">
        <v>45698.0</v>
      </c>
      <c r="N1443" s="41" t="s">
        <v>3870</v>
      </c>
      <c r="O1443" s="41" t="s">
        <v>26209</v>
      </c>
      <c r="P1443" s="42" t="s">
        <v>30759</v>
      </c>
      <c r="Q1443" s="41" t="s">
        <v>26016</v>
      </c>
      <c r="R1443" s="41" t="s">
        <v>16866</v>
      </c>
      <c r="S1443" s="41" t="s">
        <v>3937</v>
      </c>
      <c r="T1443" s="41" t="s">
        <v>3938</v>
      </c>
      <c r="U1443" s="39"/>
      <c r="V1443" s="43"/>
      <c r="W1443" s="41" t="s">
        <v>22200</v>
      </c>
      <c r="X1443" s="43"/>
      <c r="Y1443" s="41" t="s">
        <v>29190</v>
      </c>
      <c r="Z1443" s="41" t="s">
        <v>27980</v>
      </c>
      <c r="AA1443" s="41" t="s">
        <v>26016</v>
      </c>
      <c r="AB1443" s="39"/>
      <c r="AC1443" s="39"/>
      <c r="AD1443" s="41" t="s">
        <v>16462</v>
      </c>
      <c r="AE1443" s="41" t="s">
        <v>27846</v>
      </c>
      <c r="AF1443" s="43"/>
      <c r="AG1443" s="43"/>
      <c r="AH1443" s="43"/>
      <c r="AI1443" s="43"/>
      <c r="AJ1443" s="43"/>
      <c r="AK1443" s="43"/>
      <c r="AL1443" s="43"/>
      <c r="AM1443" s="43"/>
      <c r="AN1443" s="43"/>
      <c r="AO1443" s="43"/>
      <c r="AP1443" s="43"/>
      <c r="AQ1443" s="43"/>
      <c r="AR1443" s="43"/>
      <c r="AS1443" s="29"/>
    </row>
    <row r="1444">
      <c r="A1444" s="28"/>
      <c r="B1444" s="37" t="s">
        <v>26418</v>
      </c>
      <c r="C1444" s="35"/>
      <c r="D1444" s="38" t="b">
        <v>1</v>
      </c>
      <c r="E1444" s="38" t="b">
        <v>0</v>
      </c>
      <c r="F1444" s="38" t="b">
        <v>0</v>
      </c>
      <c r="G1444" s="38" t="b">
        <v>0</v>
      </c>
      <c r="H1444" s="38" t="b">
        <v>0</v>
      </c>
      <c r="I1444" s="38" t="b">
        <v>0</v>
      </c>
      <c r="J1444" s="39"/>
      <c r="K1444" s="39"/>
      <c r="L1444" s="38" t="b">
        <v>1</v>
      </c>
      <c r="M1444" s="41" t="s">
        <v>26140</v>
      </c>
      <c r="N1444" s="41" t="s">
        <v>3870</v>
      </c>
      <c r="O1444" s="41" t="s">
        <v>26419</v>
      </c>
      <c r="P1444" s="42" t="s">
        <v>30760</v>
      </c>
      <c r="Q1444" s="41" t="s">
        <v>26142</v>
      </c>
      <c r="R1444" s="41" t="s">
        <v>16380</v>
      </c>
      <c r="S1444" s="41" t="s">
        <v>26421</v>
      </c>
      <c r="T1444" s="43"/>
      <c r="U1444" s="39"/>
      <c r="V1444" s="43"/>
      <c r="W1444" s="41" t="s">
        <v>22200</v>
      </c>
      <c r="X1444" s="43"/>
      <c r="Y1444" s="41" t="s">
        <v>29126</v>
      </c>
      <c r="Z1444" s="41" t="s">
        <v>29126</v>
      </c>
      <c r="AA1444" s="41" t="s">
        <v>26142</v>
      </c>
      <c r="AB1444" s="39"/>
      <c r="AC1444" s="39"/>
      <c r="AD1444" s="41" t="s">
        <v>151</v>
      </c>
      <c r="AE1444" s="41" t="s">
        <v>27846</v>
      </c>
      <c r="AF1444" s="43"/>
      <c r="AG1444" s="43"/>
      <c r="AH1444" s="43"/>
      <c r="AI1444" s="43"/>
      <c r="AJ1444" s="43"/>
      <c r="AK1444" s="43"/>
      <c r="AL1444" s="43"/>
      <c r="AM1444" s="43"/>
      <c r="AN1444" s="43"/>
      <c r="AO1444" s="43"/>
      <c r="AP1444" s="43"/>
      <c r="AQ1444" s="43"/>
      <c r="AR1444" s="43"/>
      <c r="AS1444" s="29"/>
    </row>
    <row r="1445">
      <c r="A1445" s="28"/>
      <c r="B1445" s="37" t="s">
        <v>26416</v>
      </c>
      <c r="C1445" s="35"/>
      <c r="D1445" s="38" t="b">
        <v>1</v>
      </c>
      <c r="E1445" s="38" t="b">
        <v>1</v>
      </c>
      <c r="F1445" s="38" t="b">
        <v>0</v>
      </c>
      <c r="G1445" s="38" t="b">
        <v>0</v>
      </c>
      <c r="H1445" s="38" t="b">
        <v>0</v>
      </c>
      <c r="I1445" s="38" t="b">
        <v>0</v>
      </c>
      <c r="J1445" s="39"/>
      <c r="K1445" s="39"/>
      <c r="L1445" s="38" t="b">
        <v>1</v>
      </c>
      <c r="M1445" s="41" t="s">
        <v>26140</v>
      </c>
      <c r="N1445" s="41" t="s">
        <v>3870</v>
      </c>
      <c r="O1445" s="41" t="s">
        <v>26417</v>
      </c>
      <c r="P1445" s="42" t="s">
        <v>30761</v>
      </c>
      <c r="Q1445" s="41" t="s">
        <v>26142</v>
      </c>
      <c r="R1445" s="41" t="s">
        <v>16380</v>
      </c>
      <c r="S1445" s="41" t="s">
        <v>6944</v>
      </c>
      <c r="T1445" s="41" t="s">
        <v>6945</v>
      </c>
      <c r="U1445" s="39"/>
      <c r="V1445" s="43"/>
      <c r="W1445" s="41" t="s">
        <v>22200</v>
      </c>
      <c r="X1445" s="43"/>
      <c r="Y1445" s="41" t="s">
        <v>29126</v>
      </c>
      <c r="Z1445" s="41" t="s">
        <v>27980</v>
      </c>
      <c r="AA1445" s="41" t="s">
        <v>26142</v>
      </c>
      <c r="AB1445" s="39"/>
      <c r="AC1445" s="39"/>
      <c r="AD1445" s="41" t="s">
        <v>16462</v>
      </c>
      <c r="AE1445" s="41" t="s">
        <v>27846</v>
      </c>
      <c r="AF1445" s="43"/>
      <c r="AG1445" s="43"/>
      <c r="AH1445" s="43"/>
      <c r="AI1445" s="43"/>
      <c r="AJ1445" s="43"/>
      <c r="AK1445" s="43"/>
      <c r="AL1445" s="43"/>
      <c r="AM1445" s="43"/>
      <c r="AN1445" s="43"/>
      <c r="AO1445" s="43"/>
      <c r="AP1445" s="43"/>
      <c r="AQ1445" s="43"/>
      <c r="AR1445" s="43"/>
      <c r="AS1445" s="29"/>
    </row>
    <row r="1446">
      <c r="A1446" s="28"/>
      <c r="B1446" s="37" t="s">
        <v>26412</v>
      </c>
      <c r="C1446" s="35"/>
      <c r="D1446" s="38" t="b">
        <v>1</v>
      </c>
      <c r="E1446" s="38" t="b">
        <v>0</v>
      </c>
      <c r="F1446" s="38" t="b">
        <v>0</v>
      </c>
      <c r="G1446" s="38" t="b">
        <v>0</v>
      </c>
      <c r="H1446" s="38" t="b">
        <v>0</v>
      </c>
      <c r="I1446" s="38" t="b">
        <v>0</v>
      </c>
      <c r="J1446" s="39"/>
      <c r="K1446" s="39"/>
      <c r="L1446" s="38" t="b">
        <v>1</v>
      </c>
      <c r="M1446" s="41" t="s">
        <v>26140</v>
      </c>
      <c r="N1446" s="41" t="s">
        <v>3870</v>
      </c>
      <c r="O1446" s="41" t="s">
        <v>26413</v>
      </c>
      <c r="P1446" s="42" t="s">
        <v>30762</v>
      </c>
      <c r="Q1446" s="41" t="s">
        <v>26142</v>
      </c>
      <c r="R1446" s="41" t="s">
        <v>16380</v>
      </c>
      <c r="S1446" s="41" t="s">
        <v>26415</v>
      </c>
      <c r="T1446" s="43"/>
      <c r="U1446" s="39"/>
      <c r="V1446" s="43"/>
      <c r="W1446" s="41" t="s">
        <v>22200</v>
      </c>
      <c r="X1446" s="43"/>
      <c r="Y1446" s="41" t="s">
        <v>29126</v>
      </c>
      <c r="Z1446" s="41" t="s">
        <v>29126</v>
      </c>
      <c r="AA1446" s="41" t="s">
        <v>26142</v>
      </c>
      <c r="AB1446" s="39"/>
      <c r="AC1446" s="39"/>
      <c r="AD1446" s="41" t="s">
        <v>151</v>
      </c>
      <c r="AE1446" s="41" t="s">
        <v>27846</v>
      </c>
      <c r="AF1446" s="43"/>
      <c r="AG1446" s="43"/>
      <c r="AH1446" s="43"/>
      <c r="AI1446" s="43"/>
      <c r="AJ1446" s="43"/>
      <c r="AK1446" s="43"/>
      <c r="AL1446" s="43"/>
      <c r="AM1446" s="43"/>
      <c r="AN1446" s="43"/>
      <c r="AO1446" s="43"/>
      <c r="AP1446" s="43"/>
      <c r="AQ1446" s="43"/>
      <c r="AR1446" s="43"/>
      <c r="AS1446" s="29"/>
    </row>
    <row r="1447">
      <c r="A1447" s="28"/>
      <c r="B1447" s="37" t="s">
        <v>26408</v>
      </c>
      <c r="C1447" s="35"/>
      <c r="D1447" s="38" t="b">
        <v>1</v>
      </c>
      <c r="E1447" s="38" t="b">
        <v>0</v>
      </c>
      <c r="F1447" s="38" t="b">
        <v>0</v>
      </c>
      <c r="G1447" s="38" t="b">
        <v>0</v>
      </c>
      <c r="H1447" s="38" t="b">
        <v>0</v>
      </c>
      <c r="I1447" s="38" t="b">
        <v>0</v>
      </c>
      <c r="J1447" s="39"/>
      <c r="K1447" s="39"/>
      <c r="L1447" s="38" t="b">
        <v>1</v>
      </c>
      <c r="M1447" s="41" t="s">
        <v>26140</v>
      </c>
      <c r="N1447" s="41" t="s">
        <v>3870</v>
      </c>
      <c r="O1447" s="41" t="s">
        <v>26409</v>
      </c>
      <c r="P1447" s="42" t="s">
        <v>30763</v>
      </c>
      <c r="Q1447" s="41" t="s">
        <v>26142</v>
      </c>
      <c r="R1447" s="41" t="s">
        <v>16380</v>
      </c>
      <c r="S1447" s="41" t="s">
        <v>26411</v>
      </c>
      <c r="T1447" s="43"/>
      <c r="U1447" s="39"/>
      <c r="V1447" s="43"/>
      <c r="W1447" s="41" t="s">
        <v>22200</v>
      </c>
      <c r="X1447" s="43"/>
      <c r="Y1447" s="41" t="s">
        <v>29126</v>
      </c>
      <c r="Z1447" s="41" t="s">
        <v>29126</v>
      </c>
      <c r="AA1447" s="41" t="s">
        <v>26142</v>
      </c>
      <c r="AB1447" s="39"/>
      <c r="AC1447" s="39"/>
      <c r="AD1447" s="41" t="s">
        <v>151</v>
      </c>
      <c r="AE1447" s="41" t="s">
        <v>27846</v>
      </c>
      <c r="AF1447" s="43"/>
      <c r="AG1447" s="43"/>
      <c r="AH1447" s="43"/>
      <c r="AI1447" s="43"/>
      <c r="AJ1447" s="43"/>
      <c r="AK1447" s="43"/>
      <c r="AL1447" s="43"/>
      <c r="AM1447" s="43"/>
      <c r="AN1447" s="43"/>
      <c r="AO1447" s="43"/>
      <c r="AP1447" s="43"/>
      <c r="AQ1447" s="43"/>
      <c r="AR1447" s="43"/>
      <c r="AS1447" s="29"/>
    </row>
    <row r="1448">
      <c r="A1448" s="28"/>
      <c r="B1448" s="37" t="s">
        <v>26406</v>
      </c>
      <c r="C1448" s="35"/>
      <c r="D1448" s="38" t="b">
        <v>1</v>
      </c>
      <c r="E1448" s="38" t="b">
        <v>1</v>
      </c>
      <c r="F1448" s="38" t="b">
        <v>0</v>
      </c>
      <c r="G1448" s="38" t="b">
        <v>0</v>
      </c>
      <c r="H1448" s="38" t="b">
        <v>0</v>
      </c>
      <c r="I1448" s="38" t="b">
        <v>0</v>
      </c>
      <c r="J1448" s="39"/>
      <c r="K1448" s="39"/>
      <c r="L1448" s="38" t="b">
        <v>1</v>
      </c>
      <c r="M1448" s="41" t="s">
        <v>26140</v>
      </c>
      <c r="N1448" s="41" t="s">
        <v>3870</v>
      </c>
      <c r="O1448" s="41" t="s">
        <v>26407</v>
      </c>
      <c r="P1448" s="42" t="s">
        <v>30764</v>
      </c>
      <c r="Q1448" s="41" t="s">
        <v>26142</v>
      </c>
      <c r="R1448" s="41" t="s">
        <v>16380</v>
      </c>
      <c r="S1448" s="41" t="s">
        <v>24926</v>
      </c>
      <c r="T1448" s="43"/>
      <c r="U1448" s="39"/>
      <c r="V1448" s="43"/>
      <c r="W1448" s="41" t="s">
        <v>22200</v>
      </c>
      <c r="X1448" s="43"/>
      <c r="Y1448" s="41" t="s">
        <v>29126</v>
      </c>
      <c r="Z1448" s="41" t="s">
        <v>27980</v>
      </c>
      <c r="AA1448" s="41" t="s">
        <v>26142</v>
      </c>
      <c r="AB1448" s="39"/>
      <c r="AC1448" s="39"/>
      <c r="AD1448" s="41" t="s">
        <v>16462</v>
      </c>
      <c r="AE1448" s="41" t="s">
        <v>27846</v>
      </c>
      <c r="AF1448" s="43"/>
      <c r="AG1448" s="43"/>
      <c r="AH1448" s="43"/>
      <c r="AI1448" s="43"/>
      <c r="AJ1448" s="43"/>
      <c r="AK1448" s="43"/>
      <c r="AL1448" s="43"/>
      <c r="AM1448" s="43"/>
      <c r="AN1448" s="43"/>
      <c r="AO1448" s="43"/>
      <c r="AP1448" s="43"/>
      <c r="AQ1448" s="43"/>
      <c r="AR1448" s="43"/>
      <c r="AS1448" s="29"/>
    </row>
    <row r="1449">
      <c r="A1449" s="28"/>
      <c r="B1449" s="37" t="s">
        <v>26585</v>
      </c>
      <c r="C1449" s="35"/>
      <c r="D1449" s="38" t="b">
        <v>1</v>
      </c>
      <c r="E1449" s="38" t="b">
        <v>1</v>
      </c>
      <c r="F1449" s="38" t="b">
        <v>0</v>
      </c>
      <c r="G1449" s="38" t="b">
        <v>0</v>
      </c>
      <c r="H1449" s="38" t="b">
        <v>0</v>
      </c>
      <c r="I1449" s="38" t="b">
        <v>0</v>
      </c>
      <c r="J1449" s="39"/>
      <c r="K1449" s="39"/>
      <c r="L1449" s="38" t="b">
        <v>1</v>
      </c>
      <c r="M1449" s="41" t="s">
        <v>25049</v>
      </c>
      <c r="N1449" s="41" t="s">
        <v>3870</v>
      </c>
      <c r="O1449" s="41" t="s">
        <v>26586</v>
      </c>
      <c r="P1449" s="42" t="s">
        <v>30765</v>
      </c>
      <c r="Q1449" s="41" t="s">
        <v>25051</v>
      </c>
      <c r="R1449" s="41" t="s">
        <v>9926</v>
      </c>
      <c r="S1449" s="41" t="s">
        <v>26588</v>
      </c>
      <c r="T1449" s="41" t="s">
        <v>26589</v>
      </c>
      <c r="U1449" s="39"/>
      <c r="V1449" s="43"/>
      <c r="W1449" s="41" t="s">
        <v>22200</v>
      </c>
      <c r="X1449" s="43"/>
      <c r="Y1449" s="41" t="s">
        <v>30412</v>
      </c>
      <c r="Z1449" s="41" t="s">
        <v>27980</v>
      </c>
      <c r="AA1449" s="41" t="s">
        <v>25051</v>
      </c>
      <c r="AB1449" s="39"/>
      <c r="AC1449" s="39"/>
      <c r="AD1449" s="41" t="s">
        <v>151</v>
      </c>
      <c r="AE1449" s="41" t="s">
        <v>27846</v>
      </c>
      <c r="AF1449" s="43"/>
      <c r="AG1449" s="43"/>
      <c r="AH1449" s="43"/>
      <c r="AI1449" s="43"/>
      <c r="AJ1449" s="43"/>
      <c r="AK1449" s="43"/>
      <c r="AL1449" s="43"/>
      <c r="AM1449" s="43"/>
      <c r="AN1449" s="43"/>
      <c r="AO1449" s="43"/>
      <c r="AP1449" s="43"/>
      <c r="AQ1449" s="43"/>
      <c r="AR1449" s="43"/>
      <c r="AS1449" s="29"/>
    </row>
    <row r="1450">
      <c r="A1450" s="28"/>
      <c r="B1450" s="37" t="s">
        <v>26012</v>
      </c>
      <c r="C1450" s="35"/>
      <c r="D1450" s="38" t="b">
        <v>1</v>
      </c>
      <c r="E1450" s="38" t="b">
        <v>1</v>
      </c>
      <c r="F1450" s="38" t="b">
        <v>0</v>
      </c>
      <c r="G1450" s="38" t="b">
        <v>0</v>
      </c>
      <c r="H1450" s="38" t="b">
        <v>0</v>
      </c>
      <c r="I1450" s="38" t="b">
        <v>0</v>
      </c>
      <c r="J1450" s="39"/>
      <c r="K1450" s="39"/>
      <c r="L1450" s="38" t="b">
        <v>1</v>
      </c>
      <c r="M1450" s="41" t="s">
        <v>25049</v>
      </c>
      <c r="N1450" s="41" t="s">
        <v>3870</v>
      </c>
      <c r="O1450" s="41" t="s">
        <v>26013</v>
      </c>
      <c r="P1450" s="42" t="s">
        <v>30766</v>
      </c>
      <c r="Q1450" s="41" t="s">
        <v>25051</v>
      </c>
      <c r="R1450" s="41" t="s">
        <v>9926</v>
      </c>
      <c r="S1450" s="41" t="s">
        <v>3873</v>
      </c>
      <c r="T1450" s="41" t="s">
        <v>3874</v>
      </c>
      <c r="U1450" s="39"/>
      <c r="V1450" s="43"/>
      <c r="W1450" s="41" t="s">
        <v>22200</v>
      </c>
      <c r="X1450" s="43"/>
      <c r="Y1450" s="41" t="s">
        <v>29126</v>
      </c>
      <c r="Z1450" s="41" t="s">
        <v>27980</v>
      </c>
      <c r="AA1450" s="41" t="s">
        <v>25051</v>
      </c>
      <c r="AB1450" s="39"/>
      <c r="AC1450" s="39"/>
      <c r="AD1450" s="41" t="s">
        <v>151</v>
      </c>
      <c r="AE1450" s="41" t="s">
        <v>27846</v>
      </c>
      <c r="AF1450" s="43"/>
      <c r="AG1450" s="43"/>
      <c r="AH1450" s="43"/>
      <c r="AI1450" s="43"/>
      <c r="AJ1450" s="43"/>
      <c r="AK1450" s="43"/>
      <c r="AL1450" s="43"/>
      <c r="AM1450" s="43"/>
      <c r="AN1450" s="43"/>
      <c r="AO1450" s="43"/>
      <c r="AP1450" s="43"/>
      <c r="AQ1450" s="43"/>
      <c r="AR1450" s="43"/>
      <c r="AS1450" s="29"/>
    </row>
    <row r="1451">
      <c r="A1451" s="28"/>
      <c r="B1451" s="37" t="s">
        <v>26012</v>
      </c>
      <c r="C1451" s="35"/>
      <c r="D1451" s="38" t="b">
        <v>1</v>
      </c>
      <c r="E1451" s="38" t="b">
        <v>1</v>
      </c>
      <c r="F1451" s="38" t="b">
        <v>0</v>
      </c>
      <c r="G1451" s="38" t="b">
        <v>0</v>
      </c>
      <c r="H1451" s="38" t="b">
        <v>0</v>
      </c>
      <c r="I1451" s="38" t="b">
        <v>0</v>
      </c>
      <c r="J1451" s="39"/>
      <c r="K1451" s="39"/>
      <c r="L1451" s="38" t="b">
        <v>1</v>
      </c>
      <c r="M1451" s="41" t="s">
        <v>25049</v>
      </c>
      <c r="N1451" s="41" t="s">
        <v>3870</v>
      </c>
      <c r="O1451" s="41" t="s">
        <v>26013</v>
      </c>
      <c r="P1451" s="42" t="s">
        <v>30767</v>
      </c>
      <c r="Q1451" s="41" t="s">
        <v>25051</v>
      </c>
      <c r="R1451" s="41" t="s">
        <v>9926</v>
      </c>
      <c r="S1451" s="41" t="s">
        <v>3873</v>
      </c>
      <c r="T1451" s="41" t="s">
        <v>3874</v>
      </c>
      <c r="U1451" s="39"/>
      <c r="V1451" s="43"/>
      <c r="W1451" s="41" t="s">
        <v>22200</v>
      </c>
      <c r="X1451" s="43"/>
      <c r="Y1451" s="41" t="s">
        <v>29126</v>
      </c>
      <c r="Z1451" s="41" t="s">
        <v>27980</v>
      </c>
      <c r="AA1451" s="41" t="s">
        <v>25051</v>
      </c>
      <c r="AB1451" s="39"/>
      <c r="AC1451" s="39"/>
      <c r="AD1451" s="41" t="s">
        <v>151</v>
      </c>
      <c r="AE1451" s="41" t="s">
        <v>27846</v>
      </c>
      <c r="AF1451" s="43"/>
      <c r="AG1451" s="43"/>
      <c r="AH1451" s="43"/>
      <c r="AI1451" s="43"/>
      <c r="AJ1451" s="43"/>
      <c r="AK1451" s="43"/>
      <c r="AL1451" s="43"/>
      <c r="AM1451" s="43"/>
      <c r="AN1451" s="43"/>
      <c r="AO1451" s="43"/>
      <c r="AP1451" s="43"/>
      <c r="AQ1451" s="43"/>
      <c r="AR1451" s="43"/>
      <c r="AS1451" s="29"/>
    </row>
    <row r="1452">
      <c r="A1452" s="28"/>
      <c r="B1452" s="37" t="s">
        <v>26273</v>
      </c>
      <c r="C1452" s="35"/>
      <c r="D1452" s="38" t="b">
        <v>1</v>
      </c>
      <c r="E1452" s="38" t="b">
        <v>1</v>
      </c>
      <c r="F1452" s="38" t="b">
        <v>0</v>
      </c>
      <c r="G1452" s="38" t="b">
        <v>0</v>
      </c>
      <c r="H1452" s="38" t="b">
        <v>0</v>
      </c>
      <c r="I1452" s="38" t="b">
        <v>0</v>
      </c>
      <c r="J1452" s="39"/>
      <c r="K1452" s="39"/>
      <c r="L1452" s="38" t="b">
        <v>1</v>
      </c>
      <c r="M1452" s="41" t="s">
        <v>22979</v>
      </c>
      <c r="N1452" s="41" t="s">
        <v>3870</v>
      </c>
      <c r="O1452" s="41" t="s">
        <v>26274</v>
      </c>
      <c r="P1452" s="42" t="s">
        <v>30768</v>
      </c>
      <c r="Q1452" s="41" t="s">
        <v>24842</v>
      </c>
      <c r="R1452" s="41" t="s">
        <v>162</v>
      </c>
      <c r="S1452" s="41" t="s">
        <v>12406</v>
      </c>
      <c r="T1452" s="43"/>
      <c r="U1452" s="39"/>
      <c r="V1452" s="43"/>
      <c r="W1452" s="41" t="s">
        <v>22200</v>
      </c>
      <c r="X1452" s="43"/>
      <c r="Y1452" s="41" t="s">
        <v>29126</v>
      </c>
      <c r="Z1452" s="41" t="s">
        <v>27980</v>
      </c>
      <c r="AA1452" s="41" t="s">
        <v>24842</v>
      </c>
      <c r="AB1452" s="39"/>
      <c r="AC1452" s="39"/>
      <c r="AD1452" s="41" t="s">
        <v>151</v>
      </c>
      <c r="AE1452" s="41" t="s">
        <v>27846</v>
      </c>
      <c r="AF1452" s="43"/>
      <c r="AG1452" s="43"/>
      <c r="AH1452" s="43"/>
      <c r="AI1452" s="43"/>
      <c r="AJ1452" s="43"/>
      <c r="AK1452" s="43"/>
      <c r="AL1452" s="43"/>
      <c r="AM1452" s="43"/>
      <c r="AN1452" s="43"/>
      <c r="AO1452" s="43"/>
      <c r="AP1452" s="43"/>
      <c r="AQ1452" s="43"/>
      <c r="AR1452" s="43"/>
      <c r="AS1452" s="29"/>
    </row>
    <row r="1453">
      <c r="A1453" s="28"/>
      <c r="B1453" s="37" t="s">
        <v>26277</v>
      </c>
      <c r="C1453" s="35"/>
      <c r="D1453" s="38" t="b">
        <v>1</v>
      </c>
      <c r="E1453" s="38" t="b">
        <v>1</v>
      </c>
      <c r="F1453" s="38" t="b">
        <v>0</v>
      </c>
      <c r="G1453" s="38" t="b">
        <v>0</v>
      </c>
      <c r="H1453" s="38" t="b">
        <v>0</v>
      </c>
      <c r="I1453" s="38" t="b">
        <v>0</v>
      </c>
      <c r="J1453" s="39"/>
      <c r="K1453" s="39"/>
      <c r="L1453" s="38" t="b">
        <v>1</v>
      </c>
      <c r="M1453" s="41" t="s">
        <v>22979</v>
      </c>
      <c r="N1453" s="41" t="s">
        <v>3870</v>
      </c>
      <c r="O1453" s="41" t="s">
        <v>26278</v>
      </c>
      <c r="P1453" s="42" t="s">
        <v>30769</v>
      </c>
      <c r="Q1453" s="41" t="s">
        <v>24842</v>
      </c>
      <c r="R1453" s="41" t="s">
        <v>162</v>
      </c>
      <c r="S1453" s="41" t="s">
        <v>24926</v>
      </c>
      <c r="T1453" s="43"/>
      <c r="U1453" s="39"/>
      <c r="V1453" s="43"/>
      <c r="W1453" s="41" t="s">
        <v>22200</v>
      </c>
      <c r="X1453" s="43"/>
      <c r="Y1453" s="41" t="s">
        <v>29126</v>
      </c>
      <c r="Z1453" s="41" t="s">
        <v>27980</v>
      </c>
      <c r="AA1453" s="41" t="s">
        <v>24842</v>
      </c>
      <c r="AB1453" s="39"/>
      <c r="AC1453" s="39"/>
      <c r="AD1453" s="41" t="s">
        <v>151</v>
      </c>
      <c r="AE1453" s="41" t="s">
        <v>27846</v>
      </c>
      <c r="AF1453" s="43"/>
      <c r="AG1453" s="43"/>
      <c r="AH1453" s="43"/>
      <c r="AI1453" s="43"/>
      <c r="AJ1453" s="43"/>
      <c r="AK1453" s="43"/>
      <c r="AL1453" s="43"/>
      <c r="AM1453" s="43"/>
      <c r="AN1453" s="43"/>
      <c r="AO1453" s="43"/>
      <c r="AP1453" s="43"/>
      <c r="AQ1453" s="43"/>
      <c r="AR1453" s="43"/>
      <c r="AS1453" s="29"/>
    </row>
    <row r="1454">
      <c r="A1454" s="28"/>
      <c r="B1454" s="37" t="s">
        <v>26406</v>
      </c>
      <c r="C1454" s="35"/>
      <c r="D1454" s="38" t="b">
        <v>1</v>
      </c>
      <c r="E1454" s="38" t="b">
        <v>1</v>
      </c>
      <c r="F1454" s="38" t="b">
        <v>0</v>
      </c>
      <c r="G1454" s="38" t="b">
        <v>0</v>
      </c>
      <c r="H1454" s="38" t="b">
        <v>0</v>
      </c>
      <c r="I1454" s="38" t="b">
        <v>0</v>
      </c>
      <c r="J1454" s="39"/>
      <c r="K1454" s="39"/>
      <c r="L1454" s="38" t="b">
        <v>1</v>
      </c>
      <c r="M1454" s="41" t="s">
        <v>26140</v>
      </c>
      <c r="N1454" s="41" t="s">
        <v>3870</v>
      </c>
      <c r="O1454" s="41" t="s">
        <v>26407</v>
      </c>
      <c r="P1454" s="42" t="s">
        <v>30770</v>
      </c>
      <c r="Q1454" s="41" t="s">
        <v>26142</v>
      </c>
      <c r="R1454" s="41" t="s">
        <v>16380</v>
      </c>
      <c r="S1454" s="41" t="s">
        <v>24926</v>
      </c>
      <c r="T1454" s="43"/>
      <c r="U1454" s="39"/>
      <c r="V1454" s="43"/>
      <c r="W1454" s="41" t="s">
        <v>22200</v>
      </c>
      <c r="X1454" s="43"/>
      <c r="Y1454" s="41" t="s">
        <v>29126</v>
      </c>
      <c r="Z1454" s="41" t="s">
        <v>27980</v>
      </c>
      <c r="AA1454" s="41" t="s">
        <v>26142</v>
      </c>
      <c r="AB1454" s="39"/>
      <c r="AC1454" s="39"/>
      <c r="AD1454" s="41" t="s">
        <v>16462</v>
      </c>
      <c r="AE1454" s="41" t="s">
        <v>27846</v>
      </c>
      <c r="AF1454" s="43"/>
      <c r="AG1454" s="43"/>
      <c r="AH1454" s="43"/>
      <c r="AI1454" s="43"/>
      <c r="AJ1454" s="43"/>
      <c r="AK1454" s="43"/>
      <c r="AL1454" s="43"/>
      <c r="AM1454" s="43"/>
      <c r="AN1454" s="43"/>
      <c r="AO1454" s="43"/>
      <c r="AP1454" s="43"/>
      <c r="AQ1454" s="43"/>
      <c r="AR1454" s="43"/>
      <c r="AS1454" s="29"/>
    </row>
    <row r="1455">
      <c r="A1455" s="28"/>
      <c r="B1455" s="37" t="s">
        <v>26406</v>
      </c>
      <c r="C1455" s="35"/>
      <c r="D1455" s="38" t="b">
        <v>1</v>
      </c>
      <c r="E1455" s="38" t="b">
        <v>1</v>
      </c>
      <c r="F1455" s="38" t="b">
        <v>0</v>
      </c>
      <c r="G1455" s="38" t="b">
        <v>0</v>
      </c>
      <c r="H1455" s="38" t="b">
        <v>0</v>
      </c>
      <c r="I1455" s="38" t="b">
        <v>0</v>
      </c>
      <c r="J1455" s="39"/>
      <c r="K1455" s="39"/>
      <c r="L1455" s="38" t="b">
        <v>1</v>
      </c>
      <c r="M1455" s="41" t="s">
        <v>26140</v>
      </c>
      <c r="N1455" s="41" t="s">
        <v>3870</v>
      </c>
      <c r="O1455" s="41" t="s">
        <v>26407</v>
      </c>
      <c r="P1455" s="42" t="s">
        <v>30771</v>
      </c>
      <c r="Q1455" s="41" t="s">
        <v>26142</v>
      </c>
      <c r="R1455" s="41" t="s">
        <v>16380</v>
      </c>
      <c r="S1455" s="41" t="s">
        <v>24926</v>
      </c>
      <c r="T1455" s="43"/>
      <c r="U1455" s="39"/>
      <c r="V1455" s="43"/>
      <c r="W1455" s="41" t="s">
        <v>22200</v>
      </c>
      <c r="X1455" s="43"/>
      <c r="Y1455" s="41" t="s">
        <v>29126</v>
      </c>
      <c r="Z1455" s="41" t="s">
        <v>27980</v>
      </c>
      <c r="AA1455" s="41" t="s">
        <v>26142</v>
      </c>
      <c r="AB1455" s="39"/>
      <c r="AC1455" s="39"/>
      <c r="AD1455" s="41" t="s">
        <v>16462</v>
      </c>
      <c r="AE1455" s="41" t="s">
        <v>27846</v>
      </c>
      <c r="AF1455" s="43"/>
      <c r="AG1455" s="43"/>
      <c r="AH1455" s="43"/>
      <c r="AI1455" s="43"/>
      <c r="AJ1455" s="43"/>
      <c r="AK1455" s="43"/>
      <c r="AL1455" s="43"/>
      <c r="AM1455" s="43"/>
      <c r="AN1455" s="43"/>
      <c r="AO1455" s="43"/>
      <c r="AP1455" s="43"/>
      <c r="AQ1455" s="43"/>
      <c r="AR1455" s="43"/>
      <c r="AS1455" s="29"/>
    </row>
    <row r="1456">
      <c r="A1456" s="28"/>
      <c r="B1456" s="37" t="s">
        <v>26400</v>
      </c>
      <c r="C1456" s="35"/>
      <c r="D1456" s="38" t="b">
        <v>1</v>
      </c>
      <c r="E1456" s="38" t="b">
        <v>1</v>
      </c>
      <c r="F1456" s="38" t="b">
        <v>0</v>
      </c>
      <c r="G1456" s="38" t="b">
        <v>0</v>
      </c>
      <c r="H1456" s="38" t="b">
        <v>0</v>
      </c>
      <c r="I1456" s="38" t="b">
        <v>0</v>
      </c>
      <c r="J1456" s="39"/>
      <c r="K1456" s="39"/>
      <c r="L1456" s="38" t="b">
        <v>1</v>
      </c>
      <c r="M1456" s="41" t="s">
        <v>26140</v>
      </c>
      <c r="N1456" s="41" t="s">
        <v>3870</v>
      </c>
      <c r="O1456" s="41" t="s">
        <v>26401</v>
      </c>
      <c r="P1456" s="42" t="s">
        <v>30772</v>
      </c>
      <c r="Q1456" s="41" t="s">
        <v>26142</v>
      </c>
      <c r="R1456" s="41" t="s">
        <v>16380</v>
      </c>
      <c r="S1456" s="41" t="s">
        <v>6562</v>
      </c>
      <c r="T1456" s="41" t="s">
        <v>6563</v>
      </c>
      <c r="U1456" s="39"/>
      <c r="V1456" s="43"/>
      <c r="W1456" s="41" t="s">
        <v>22200</v>
      </c>
      <c r="X1456" s="43"/>
      <c r="Y1456" s="41" t="s">
        <v>29126</v>
      </c>
      <c r="Z1456" s="41" t="s">
        <v>27980</v>
      </c>
      <c r="AA1456" s="41" t="s">
        <v>26142</v>
      </c>
      <c r="AB1456" s="39"/>
      <c r="AC1456" s="39"/>
      <c r="AD1456" s="41" t="s">
        <v>16462</v>
      </c>
      <c r="AE1456" s="41" t="s">
        <v>27846</v>
      </c>
      <c r="AF1456" s="43"/>
      <c r="AG1456" s="43"/>
      <c r="AH1456" s="43"/>
      <c r="AI1456" s="43"/>
      <c r="AJ1456" s="43"/>
      <c r="AK1456" s="43"/>
      <c r="AL1456" s="43"/>
      <c r="AM1456" s="43"/>
      <c r="AN1456" s="43"/>
      <c r="AO1456" s="43"/>
      <c r="AP1456" s="43"/>
      <c r="AQ1456" s="43"/>
      <c r="AR1456" s="43"/>
      <c r="AS1456" s="29"/>
    </row>
    <row r="1457">
      <c r="A1457" s="28"/>
      <c r="B1457" s="37" t="s">
        <v>26400</v>
      </c>
      <c r="C1457" s="35"/>
      <c r="D1457" s="38" t="b">
        <v>1</v>
      </c>
      <c r="E1457" s="38" t="b">
        <v>1</v>
      </c>
      <c r="F1457" s="38" t="b">
        <v>0</v>
      </c>
      <c r="G1457" s="38" t="b">
        <v>0</v>
      </c>
      <c r="H1457" s="38" t="b">
        <v>0</v>
      </c>
      <c r="I1457" s="38" t="b">
        <v>0</v>
      </c>
      <c r="J1457" s="39"/>
      <c r="K1457" s="39"/>
      <c r="L1457" s="38" t="b">
        <v>1</v>
      </c>
      <c r="M1457" s="41" t="s">
        <v>26140</v>
      </c>
      <c r="N1457" s="41" t="s">
        <v>3870</v>
      </c>
      <c r="O1457" s="41" t="s">
        <v>26401</v>
      </c>
      <c r="P1457" s="42" t="s">
        <v>30773</v>
      </c>
      <c r="Q1457" s="41" t="s">
        <v>26142</v>
      </c>
      <c r="R1457" s="41" t="s">
        <v>16380</v>
      </c>
      <c r="S1457" s="41" t="s">
        <v>6562</v>
      </c>
      <c r="T1457" s="41" t="s">
        <v>6563</v>
      </c>
      <c r="U1457" s="39"/>
      <c r="V1457" s="43"/>
      <c r="W1457" s="41" t="s">
        <v>22200</v>
      </c>
      <c r="X1457" s="43"/>
      <c r="Y1457" s="41" t="s">
        <v>29126</v>
      </c>
      <c r="Z1457" s="41" t="s">
        <v>27980</v>
      </c>
      <c r="AA1457" s="41" t="s">
        <v>26142</v>
      </c>
      <c r="AB1457" s="39"/>
      <c r="AC1457" s="39"/>
      <c r="AD1457" s="41" t="s">
        <v>16462</v>
      </c>
      <c r="AE1457" s="41" t="s">
        <v>27846</v>
      </c>
      <c r="AF1457" s="43"/>
      <c r="AG1457" s="43"/>
      <c r="AH1457" s="43"/>
      <c r="AI1457" s="43"/>
      <c r="AJ1457" s="43"/>
      <c r="AK1457" s="43"/>
      <c r="AL1457" s="43"/>
      <c r="AM1457" s="43"/>
      <c r="AN1457" s="43"/>
      <c r="AO1457" s="43"/>
      <c r="AP1457" s="43"/>
      <c r="AQ1457" s="43"/>
      <c r="AR1457" s="43"/>
      <c r="AS1457" s="29"/>
    </row>
    <row r="1458">
      <c r="A1458" s="28"/>
      <c r="B1458" s="37" t="s">
        <v>26416</v>
      </c>
      <c r="C1458" s="35"/>
      <c r="D1458" s="38" t="b">
        <v>1</v>
      </c>
      <c r="E1458" s="38" t="b">
        <v>1</v>
      </c>
      <c r="F1458" s="38" t="b">
        <v>0</v>
      </c>
      <c r="G1458" s="38" t="b">
        <v>0</v>
      </c>
      <c r="H1458" s="38" t="b">
        <v>0</v>
      </c>
      <c r="I1458" s="38" t="b">
        <v>0</v>
      </c>
      <c r="J1458" s="39"/>
      <c r="K1458" s="39"/>
      <c r="L1458" s="38" t="b">
        <v>1</v>
      </c>
      <c r="M1458" s="41" t="s">
        <v>26140</v>
      </c>
      <c r="N1458" s="41" t="s">
        <v>3870</v>
      </c>
      <c r="O1458" s="41" t="s">
        <v>26417</v>
      </c>
      <c r="P1458" s="42" t="s">
        <v>30774</v>
      </c>
      <c r="Q1458" s="41" t="s">
        <v>26142</v>
      </c>
      <c r="R1458" s="41" t="s">
        <v>16380</v>
      </c>
      <c r="S1458" s="41" t="s">
        <v>6944</v>
      </c>
      <c r="T1458" s="41" t="s">
        <v>6945</v>
      </c>
      <c r="U1458" s="39"/>
      <c r="V1458" s="43"/>
      <c r="W1458" s="41" t="s">
        <v>22200</v>
      </c>
      <c r="X1458" s="43"/>
      <c r="Y1458" s="41" t="s">
        <v>29126</v>
      </c>
      <c r="Z1458" s="41" t="s">
        <v>27980</v>
      </c>
      <c r="AA1458" s="41" t="s">
        <v>26142</v>
      </c>
      <c r="AB1458" s="39"/>
      <c r="AC1458" s="39"/>
      <c r="AD1458" s="41" t="s">
        <v>16462</v>
      </c>
      <c r="AE1458" s="41" t="s">
        <v>27846</v>
      </c>
      <c r="AF1458" s="43"/>
      <c r="AG1458" s="43"/>
      <c r="AH1458" s="43"/>
      <c r="AI1458" s="43"/>
      <c r="AJ1458" s="43"/>
      <c r="AK1458" s="43"/>
      <c r="AL1458" s="43"/>
      <c r="AM1458" s="43"/>
      <c r="AN1458" s="43"/>
      <c r="AO1458" s="43"/>
      <c r="AP1458" s="43"/>
      <c r="AQ1458" s="43"/>
      <c r="AR1458" s="43"/>
      <c r="AS1458" s="29"/>
    </row>
    <row r="1459">
      <c r="A1459" s="28"/>
      <c r="B1459" s="37" t="s">
        <v>26416</v>
      </c>
      <c r="C1459" s="35"/>
      <c r="D1459" s="38" t="b">
        <v>1</v>
      </c>
      <c r="E1459" s="38" t="b">
        <v>1</v>
      </c>
      <c r="F1459" s="38" t="b">
        <v>0</v>
      </c>
      <c r="G1459" s="38" t="b">
        <v>0</v>
      </c>
      <c r="H1459" s="38" t="b">
        <v>0</v>
      </c>
      <c r="I1459" s="38" t="b">
        <v>0</v>
      </c>
      <c r="J1459" s="39"/>
      <c r="K1459" s="39"/>
      <c r="L1459" s="38" t="b">
        <v>1</v>
      </c>
      <c r="M1459" s="41" t="s">
        <v>26140</v>
      </c>
      <c r="N1459" s="41" t="s">
        <v>3870</v>
      </c>
      <c r="O1459" s="41" t="s">
        <v>26417</v>
      </c>
      <c r="P1459" s="42" t="s">
        <v>30775</v>
      </c>
      <c r="Q1459" s="41" t="s">
        <v>26142</v>
      </c>
      <c r="R1459" s="41" t="s">
        <v>16380</v>
      </c>
      <c r="S1459" s="41" t="s">
        <v>6944</v>
      </c>
      <c r="T1459" s="41" t="s">
        <v>6945</v>
      </c>
      <c r="U1459" s="39"/>
      <c r="V1459" s="43"/>
      <c r="W1459" s="41" t="s">
        <v>22200</v>
      </c>
      <c r="X1459" s="43"/>
      <c r="Y1459" s="41" t="s">
        <v>29126</v>
      </c>
      <c r="Z1459" s="41" t="s">
        <v>27980</v>
      </c>
      <c r="AA1459" s="41" t="s">
        <v>26142</v>
      </c>
      <c r="AB1459" s="39"/>
      <c r="AC1459" s="39"/>
      <c r="AD1459" s="41" t="s">
        <v>16462</v>
      </c>
      <c r="AE1459" s="41" t="s">
        <v>27846</v>
      </c>
      <c r="AF1459" s="43"/>
      <c r="AG1459" s="43"/>
      <c r="AH1459" s="43"/>
      <c r="AI1459" s="43"/>
      <c r="AJ1459" s="43"/>
      <c r="AK1459" s="43"/>
      <c r="AL1459" s="43"/>
      <c r="AM1459" s="43"/>
      <c r="AN1459" s="43"/>
      <c r="AO1459" s="43"/>
      <c r="AP1459" s="43"/>
      <c r="AQ1459" s="43"/>
      <c r="AR1459" s="43"/>
      <c r="AS1459" s="29"/>
    </row>
    <row r="1460">
      <c r="A1460" s="28"/>
      <c r="B1460" s="37" t="s">
        <v>26396</v>
      </c>
      <c r="C1460" s="35"/>
      <c r="D1460" s="38" t="b">
        <v>1</v>
      </c>
      <c r="E1460" s="38" t="b">
        <v>1</v>
      </c>
      <c r="F1460" s="38" t="b">
        <v>0</v>
      </c>
      <c r="G1460" s="38" t="b">
        <v>0</v>
      </c>
      <c r="H1460" s="38" t="b">
        <v>0</v>
      </c>
      <c r="I1460" s="38" t="b">
        <v>0</v>
      </c>
      <c r="J1460" s="39"/>
      <c r="K1460" s="39"/>
      <c r="L1460" s="38" t="b">
        <v>1</v>
      </c>
      <c r="M1460" s="41" t="s">
        <v>26140</v>
      </c>
      <c r="N1460" s="41" t="s">
        <v>3870</v>
      </c>
      <c r="O1460" s="41" t="s">
        <v>26397</v>
      </c>
      <c r="P1460" s="42" t="s">
        <v>30776</v>
      </c>
      <c r="Q1460" s="41" t="s">
        <v>26142</v>
      </c>
      <c r="R1460" s="41" t="s">
        <v>16380</v>
      </c>
      <c r="S1460" s="41" t="s">
        <v>8646</v>
      </c>
      <c r="T1460" s="41" t="s">
        <v>8647</v>
      </c>
      <c r="U1460" s="39"/>
      <c r="V1460" s="43"/>
      <c r="W1460" s="41" t="s">
        <v>22200</v>
      </c>
      <c r="X1460" s="43"/>
      <c r="Y1460" s="41" t="s">
        <v>29126</v>
      </c>
      <c r="Z1460" s="41" t="s">
        <v>27980</v>
      </c>
      <c r="AA1460" s="41" t="s">
        <v>26142</v>
      </c>
      <c r="AB1460" s="39"/>
      <c r="AC1460" s="39"/>
      <c r="AD1460" s="41" t="s">
        <v>16462</v>
      </c>
      <c r="AE1460" s="41" t="s">
        <v>27846</v>
      </c>
      <c r="AF1460" s="43"/>
      <c r="AG1460" s="43"/>
      <c r="AH1460" s="43"/>
      <c r="AI1460" s="43"/>
      <c r="AJ1460" s="43"/>
      <c r="AK1460" s="43"/>
      <c r="AL1460" s="43"/>
      <c r="AM1460" s="43"/>
      <c r="AN1460" s="43"/>
      <c r="AO1460" s="43"/>
      <c r="AP1460" s="43"/>
      <c r="AQ1460" s="43"/>
      <c r="AR1460" s="43"/>
      <c r="AS1460" s="29"/>
    </row>
    <row r="1461">
      <c r="A1461" s="28"/>
      <c r="B1461" s="37" t="s">
        <v>30777</v>
      </c>
      <c r="C1461" s="35"/>
      <c r="D1461" s="38" t="b">
        <v>0</v>
      </c>
      <c r="E1461" s="38" t="b">
        <v>0</v>
      </c>
      <c r="F1461" s="38" t="b">
        <v>0</v>
      </c>
      <c r="G1461" s="38" t="b">
        <v>0</v>
      </c>
      <c r="H1461" s="38" t="b">
        <v>0</v>
      </c>
      <c r="I1461" s="38" t="b">
        <v>1</v>
      </c>
      <c r="J1461" s="39"/>
      <c r="K1461" s="39"/>
      <c r="L1461" s="38" t="b">
        <v>1</v>
      </c>
      <c r="M1461" s="40">
        <v>45788.0</v>
      </c>
      <c r="N1461" s="41" t="s">
        <v>28613</v>
      </c>
      <c r="O1461" s="41" t="s">
        <v>30778</v>
      </c>
      <c r="P1461" s="42" t="s">
        <v>30779</v>
      </c>
      <c r="Q1461" s="41" t="s">
        <v>24608</v>
      </c>
      <c r="R1461" s="41" t="s">
        <v>1051</v>
      </c>
      <c r="S1461" s="41" t="s">
        <v>28616</v>
      </c>
      <c r="T1461" s="41" t="s">
        <v>28617</v>
      </c>
      <c r="U1461" s="41" t="s">
        <v>30780</v>
      </c>
      <c r="V1461" s="43"/>
      <c r="W1461" s="43"/>
      <c r="X1461" s="43"/>
      <c r="Y1461" s="41" t="s">
        <v>27870</v>
      </c>
      <c r="Z1461" s="41" t="s">
        <v>27870</v>
      </c>
      <c r="AA1461" s="41" t="s">
        <v>24608</v>
      </c>
      <c r="AB1461" s="39"/>
      <c r="AC1461" s="39"/>
      <c r="AD1461" s="41" t="s">
        <v>151</v>
      </c>
      <c r="AE1461" s="41" t="s">
        <v>27846</v>
      </c>
      <c r="AF1461" s="43"/>
      <c r="AG1461" s="43"/>
      <c r="AH1461" s="43"/>
      <c r="AI1461" s="43"/>
      <c r="AJ1461" s="43"/>
      <c r="AK1461" s="43"/>
      <c r="AL1461" s="43"/>
      <c r="AM1461" s="41" t="s">
        <v>30781</v>
      </c>
      <c r="AN1461" s="43"/>
      <c r="AO1461" s="41" t="s">
        <v>24604</v>
      </c>
      <c r="AP1461" s="43"/>
      <c r="AQ1461" s="41" t="s">
        <v>2029</v>
      </c>
      <c r="AR1461" s="43"/>
      <c r="AS1461" s="29"/>
    </row>
    <row r="1462">
      <c r="A1462" s="28"/>
      <c r="B1462" s="37" t="s">
        <v>30782</v>
      </c>
      <c r="C1462" s="35"/>
      <c r="D1462" s="38" t="b">
        <v>0</v>
      </c>
      <c r="E1462" s="38" t="b">
        <v>0</v>
      </c>
      <c r="F1462" s="38" t="b">
        <v>0</v>
      </c>
      <c r="G1462" s="38" t="b">
        <v>0</v>
      </c>
      <c r="H1462" s="38" t="b">
        <v>0</v>
      </c>
      <c r="I1462" s="38" t="b">
        <v>1</v>
      </c>
      <c r="J1462" s="39"/>
      <c r="K1462" s="39"/>
      <c r="L1462" s="38" t="b">
        <v>1</v>
      </c>
      <c r="M1462" s="40">
        <v>45758.0</v>
      </c>
      <c r="N1462" s="41" t="s">
        <v>28613</v>
      </c>
      <c r="O1462" s="41" t="s">
        <v>30783</v>
      </c>
      <c r="P1462" s="42" t="s">
        <v>30784</v>
      </c>
      <c r="Q1462" s="41" t="s">
        <v>24600</v>
      </c>
      <c r="R1462" s="41" t="s">
        <v>972</v>
      </c>
      <c r="S1462" s="41" t="s">
        <v>28616</v>
      </c>
      <c r="T1462" s="41" t="s">
        <v>28617</v>
      </c>
      <c r="U1462" s="41" t="s">
        <v>30785</v>
      </c>
      <c r="V1462" s="43"/>
      <c r="W1462" s="43"/>
      <c r="X1462" s="43"/>
      <c r="Y1462" s="41" t="s">
        <v>27870</v>
      </c>
      <c r="Z1462" s="41" t="s">
        <v>27845</v>
      </c>
      <c r="AA1462" s="41" t="s">
        <v>24600</v>
      </c>
      <c r="AB1462" s="39"/>
      <c r="AC1462" s="39"/>
      <c r="AD1462" s="41" t="s">
        <v>151</v>
      </c>
      <c r="AE1462" s="41" t="s">
        <v>27846</v>
      </c>
      <c r="AF1462" s="43"/>
      <c r="AG1462" s="43"/>
      <c r="AH1462" s="43"/>
      <c r="AI1462" s="43"/>
      <c r="AJ1462" s="41" t="s">
        <v>30786</v>
      </c>
      <c r="AK1462" s="43"/>
      <c r="AL1462" s="43"/>
      <c r="AM1462" s="41" t="s">
        <v>30787</v>
      </c>
      <c r="AN1462" s="43"/>
      <c r="AO1462" s="41" t="s">
        <v>24604</v>
      </c>
      <c r="AP1462" s="43"/>
      <c r="AQ1462" s="43"/>
      <c r="AR1462" s="43"/>
      <c r="AS1462" s="29"/>
    </row>
    <row r="1463">
      <c r="A1463" s="28"/>
      <c r="B1463" s="37" t="s">
        <v>30782</v>
      </c>
      <c r="C1463" s="35"/>
      <c r="D1463" s="38" t="b">
        <v>0</v>
      </c>
      <c r="E1463" s="38" t="b">
        <v>0</v>
      </c>
      <c r="F1463" s="38" t="b">
        <v>0</v>
      </c>
      <c r="G1463" s="38" t="b">
        <v>0</v>
      </c>
      <c r="H1463" s="38" t="b">
        <v>0</v>
      </c>
      <c r="I1463" s="38" t="b">
        <v>1</v>
      </c>
      <c r="J1463" s="39"/>
      <c r="K1463" s="39"/>
      <c r="L1463" s="38" t="b">
        <v>1</v>
      </c>
      <c r="M1463" s="40">
        <v>45758.0</v>
      </c>
      <c r="N1463" s="41" t="s">
        <v>28613</v>
      </c>
      <c r="O1463" s="41" t="s">
        <v>30783</v>
      </c>
      <c r="P1463" s="42" t="s">
        <v>30788</v>
      </c>
      <c r="Q1463" s="41" t="s">
        <v>24600</v>
      </c>
      <c r="R1463" s="41" t="s">
        <v>972</v>
      </c>
      <c r="S1463" s="41" t="s">
        <v>28616</v>
      </c>
      <c r="T1463" s="41" t="s">
        <v>28617</v>
      </c>
      <c r="U1463" s="41" t="s">
        <v>30785</v>
      </c>
      <c r="V1463" s="43"/>
      <c r="W1463" s="43"/>
      <c r="X1463" s="43"/>
      <c r="Y1463" s="41" t="s">
        <v>27870</v>
      </c>
      <c r="Z1463" s="41" t="s">
        <v>27845</v>
      </c>
      <c r="AA1463" s="41" t="s">
        <v>24600</v>
      </c>
      <c r="AB1463" s="39"/>
      <c r="AC1463" s="39"/>
      <c r="AD1463" s="41" t="s">
        <v>151</v>
      </c>
      <c r="AE1463" s="41" t="s">
        <v>27846</v>
      </c>
      <c r="AF1463" s="43"/>
      <c r="AG1463" s="43"/>
      <c r="AH1463" s="43"/>
      <c r="AI1463" s="43"/>
      <c r="AJ1463" s="41" t="s">
        <v>30786</v>
      </c>
      <c r="AK1463" s="43"/>
      <c r="AL1463" s="43"/>
      <c r="AM1463" s="41" t="s">
        <v>30787</v>
      </c>
      <c r="AN1463" s="43"/>
      <c r="AO1463" s="41" t="s">
        <v>24604</v>
      </c>
      <c r="AP1463" s="43"/>
      <c r="AQ1463" s="43"/>
      <c r="AR1463" s="43"/>
      <c r="AS1463" s="29"/>
    </row>
    <row r="1464">
      <c r="A1464" s="28"/>
      <c r="B1464" s="37" t="s">
        <v>30789</v>
      </c>
      <c r="C1464" s="35"/>
      <c r="D1464" s="38" t="b">
        <v>0</v>
      </c>
      <c r="E1464" s="38" t="b">
        <v>0</v>
      </c>
      <c r="F1464" s="38" t="b">
        <v>0</v>
      </c>
      <c r="G1464" s="38" t="b">
        <v>0</v>
      </c>
      <c r="H1464" s="38" t="b">
        <v>0</v>
      </c>
      <c r="I1464" s="38" t="b">
        <v>1</v>
      </c>
      <c r="J1464" s="39"/>
      <c r="K1464" s="39"/>
      <c r="L1464" s="38" t="b">
        <v>1</v>
      </c>
      <c r="M1464" s="40">
        <v>45758.0</v>
      </c>
      <c r="N1464" s="41" t="s">
        <v>30790</v>
      </c>
      <c r="O1464" s="41" t="s">
        <v>30791</v>
      </c>
      <c r="P1464" s="42" t="s">
        <v>30792</v>
      </c>
      <c r="Q1464" s="41" t="s">
        <v>24600</v>
      </c>
      <c r="R1464" s="41" t="s">
        <v>972</v>
      </c>
      <c r="S1464" s="41" t="s">
        <v>30793</v>
      </c>
      <c r="T1464" s="41" t="s">
        <v>30794</v>
      </c>
      <c r="U1464" s="41" t="s">
        <v>30795</v>
      </c>
      <c r="V1464" s="43"/>
      <c r="W1464" s="43"/>
      <c r="X1464" s="43"/>
      <c r="Y1464" s="41" t="s">
        <v>27870</v>
      </c>
      <c r="Z1464" s="41" t="s">
        <v>27845</v>
      </c>
      <c r="AA1464" s="41" t="s">
        <v>24600</v>
      </c>
      <c r="AB1464" s="39"/>
      <c r="AC1464" s="39"/>
      <c r="AD1464" s="41" t="s">
        <v>151</v>
      </c>
      <c r="AE1464" s="41" t="s">
        <v>27846</v>
      </c>
      <c r="AF1464" s="43"/>
      <c r="AG1464" s="43"/>
      <c r="AH1464" s="43"/>
      <c r="AI1464" s="43"/>
      <c r="AJ1464" s="43"/>
      <c r="AK1464" s="43"/>
      <c r="AL1464" s="43"/>
      <c r="AM1464" s="41" t="s">
        <v>30796</v>
      </c>
      <c r="AN1464" s="43"/>
      <c r="AO1464" s="41" t="s">
        <v>24604</v>
      </c>
      <c r="AP1464" s="43"/>
      <c r="AQ1464" s="43"/>
      <c r="AR1464" s="43"/>
      <c r="AS1464" s="29"/>
    </row>
    <row r="1465">
      <c r="A1465" s="28"/>
      <c r="B1465" s="37" t="s">
        <v>30789</v>
      </c>
      <c r="C1465" s="35"/>
      <c r="D1465" s="38" t="b">
        <v>0</v>
      </c>
      <c r="E1465" s="38" t="b">
        <v>0</v>
      </c>
      <c r="F1465" s="38" t="b">
        <v>0</v>
      </c>
      <c r="G1465" s="38" t="b">
        <v>0</v>
      </c>
      <c r="H1465" s="38" t="b">
        <v>0</v>
      </c>
      <c r="I1465" s="38" t="b">
        <v>1</v>
      </c>
      <c r="J1465" s="39"/>
      <c r="K1465" s="39"/>
      <c r="L1465" s="38" t="b">
        <v>1</v>
      </c>
      <c r="M1465" s="40">
        <v>45758.0</v>
      </c>
      <c r="N1465" s="41" t="s">
        <v>30790</v>
      </c>
      <c r="O1465" s="41" t="s">
        <v>30791</v>
      </c>
      <c r="P1465" s="42" t="s">
        <v>30797</v>
      </c>
      <c r="Q1465" s="41" t="s">
        <v>24600</v>
      </c>
      <c r="R1465" s="41" t="s">
        <v>972</v>
      </c>
      <c r="S1465" s="41" t="s">
        <v>30793</v>
      </c>
      <c r="T1465" s="41" t="s">
        <v>30794</v>
      </c>
      <c r="U1465" s="41" t="s">
        <v>30795</v>
      </c>
      <c r="V1465" s="43"/>
      <c r="W1465" s="43"/>
      <c r="X1465" s="43"/>
      <c r="Y1465" s="41" t="s">
        <v>27870</v>
      </c>
      <c r="Z1465" s="41" t="s">
        <v>27845</v>
      </c>
      <c r="AA1465" s="41" t="s">
        <v>24600</v>
      </c>
      <c r="AB1465" s="39"/>
      <c r="AC1465" s="39"/>
      <c r="AD1465" s="41" t="s">
        <v>151</v>
      </c>
      <c r="AE1465" s="41" t="s">
        <v>27846</v>
      </c>
      <c r="AF1465" s="43"/>
      <c r="AG1465" s="43"/>
      <c r="AH1465" s="43"/>
      <c r="AI1465" s="43"/>
      <c r="AJ1465" s="43"/>
      <c r="AK1465" s="43"/>
      <c r="AL1465" s="43"/>
      <c r="AM1465" s="41" t="s">
        <v>30796</v>
      </c>
      <c r="AN1465" s="43"/>
      <c r="AO1465" s="41" t="s">
        <v>24604</v>
      </c>
      <c r="AP1465" s="43"/>
      <c r="AQ1465" s="43"/>
      <c r="AR1465" s="43"/>
      <c r="AS1465" s="29"/>
    </row>
    <row r="1466">
      <c r="A1466" s="28"/>
      <c r="B1466" s="37" t="s">
        <v>30798</v>
      </c>
      <c r="C1466" s="35"/>
      <c r="D1466" s="38" t="b">
        <v>0</v>
      </c>
      <c r="E1466" s="38" t="b">
        <v>0</v>
      </c>
      <c r="F1466" s="38" t="b">
        <v>0</v>
      </c>
      <c r="G1466" s="38" t="b">
        <v>0</v>
      </c>
      <c r="H1466" s="38" t="b">
        <v>0</v>
      </c>
      <c r="I1466" s="38" t="b">
        <v>0</v>
      </c>
      <c r="J1466" s="39"/>
      <c r="K1466" s="39"/>
      <c r="L1466" s="38" t="b">
        <v>1</v>
      </c>
      <c r="M1466" s="40">
        <v>45879.0</v>
      </c>
      <c r="N1466" s="41" t="s">
        <v>30790</v>
      </c>
      <c r="O1466" s="41" t="s">
        <v>30799</v>
      </c>
      <c r="P1466" s="42" t="s">
        <v>30800</v>
      </c>
      <c r="Q1466" s="41" t="s">
        <v>27064</v>
      </c>
      <c r="R1466" s="41" t="s">
        <v>23278</v>
      </c>
      <c r="S1466" s="41" t="s">
        <v>30793</v>
      </c>
      <c r="T1466" s="41" t="s">
        <v>30794</v>
      </c>
      <c r="U1466" s="39"/>
      <c r="V1466" s="43"/>
      <c r="W1466" s="43"/>
      <c r="X1466" s="43"/>
      <c r="Y1466" s="41" t="s">
        <v>27845</v>
      </c>
      <c r="Z1466" s="41" t="s">
        <v>27845</v>
      </c>
      <c r="AA1466" s="41" t="s">
        <v>27064</v>
      </c>
      <c r="AB1466" s="39"/>
      <c r="AC1466" s="39"/>
      <c r="AD1466" s="41" t="s">
        <v>151</v>
      </c>
      <c r="AE1466" s="41" t="s">
        <v>27846</v>
      </c>
      <c r="AF1466" s="43"/>
      <c r="AG1466" s="43"/>
      <c r="AH1466" s="43"/>
      <c r="AI1466" s="43"/>
      <c r="AJ1466" s="43"/>
      <c r="AK1466" s="43"/>
      <c r="AL1466" s="43"/>
      <c r="AM1466" s="43"/>
      <c r="AN1466" s="43"/>
      <c r="AO1466" s="43"/>
      <c r="AP1466" s="43"/>
      <c r="AQ1466" s="43"/>
      <c r="AR1466" s="43"/>
      <c r="AS1466" s="29"/>
    </row>
    <row r="1467">
      <c r="A1467" s="28"/>
      <c r="B1467" s="37" t="s">
        <v>26581</v>
      </c>
      <c r="C1467" s="35"/>
      <c r="D1467" s="38" t="b">
        <v>1</v>
      </c>
      <c r="E1467" s="38" t="b">
        <v>0</v>
      </c>
      <c r="F1467" s="38" t="b">
        <v>0</v>
      </c>
      <c r="G1467" s="38" t="b">
        <v>0</v>
      </c>
      <c r="H1467" s="38" t="b">
        <v>0</v>
      </c>
      <c r="I1467" s="38" t="b">
        <v>1</v>
      </c>
      <c r="J1467" s="39"/>
      <c r="K1467" s="39"/>
      <c r="L1467" s="38" t="b">
        <v>1</v>
      </c>
      <c r="M1467" s="40">
        <v>45788.0</v>
      </c>
      <c r="N1467" s="41" t="s">
        <v>1432</v>
      </c>
      <c r="O1467" s="41" t="s">
        <v>26582</v>
      </c>
      <c r="P1467" s="42" t="s">
        <v>30801</v>
      </c>
      <c r="Q1467" s="41" t="s">
        <v>24608</v>
      </c>
      <c r="R1467" s="41" t="s">
        <v>1051</v>
      </c>
      <c r="S1467" s="41" t="s">
        <v>8772</v>
      </c>
      <c r="T1467" s="41" t="s">
        <v>8773</v>
      </c>
      <c r="U1467" s="41" t="s">
        <v>26583</v>
      </c>
      <c r="V1467" s="43"/>
      <c r="W1467" s="43"/>
      <c r="X1467" s="43"/>
      <c r="Y1467" s="41" t="s">
        <v>27870</v>
      </c>
      <c r="Z1467" s="41" t="s">
        <v>27870</v>
      </c>
      <c r="AA1467" s="41" t="s">
        <v>24608</v>
      </c>
      <c r="AB1467" s="39"/>
      <c r="AC1467" s="39"/>
      <c r="AD1467" s="41" t="s">
        <v>151</v>
      </c>
      <c r="AE1467" s="41" t="s">
        <v>27846</v>
      </c>
      <c r="AF1467" s="43"/>
      <c r="AG1467" s="43"/>
      <c r="AH1467" s="43"/>
      <c r="AI1467" s="43"/>
      <c r="AJ1467" s="43"/>
      <c r="AK1467" s="43"/>
      <c r="AL1467" s="43"/>
      <c r="AM1467" s="41" t="s">
        <v>26584</v>
      </c>
      <c r="AN1467" s="43"/>
      <c r="AO1467" s="41" t="s">
        <v>24604</v>
      </c>
      <c r="AP1467" s="43"/>
      <c r="AQ1467" s="41" t="s">
        <v>2029</v>
      </c>
      <c r="AR1467" s="43"/>
      <c r="AS1467" s="29"/>
    </row>
    <row r="1468">
      <c r="A1468" s="28"/>
      <c r="B1468" s="37" t="s">
        <v>26634</v>
      </c>
      <c r="C1468" s="35"/>
      <c r="D1468" s="38" t="b">
        <v>1</v>
      </c>
      <c r="E1468" s="38" t="b">
        <v>0</v>
      </c>
      <c r="F1468" s="38" t="b">
        <v>0</v>
      </c>
      <c r="G1468" s="38" t="b">
        <v>0</v>
      </c>
      <c r="H1468" s="38" t="b">
        <v>0</v>
      </c>
      <c r="I1468" s="38" t="b">
        <v>0</v>
      </c>
      <c r="J1468" s="39"/>
      <c r="K1468" s="39"/>
      <c r="L1468" s="38" t="b">
        <v>1</v>
      </c>
      <c r="M1468" s="40">
        <v>45758.0</v>
      </c>
      <c r="N1468" s="41" t="s">
        <v>1432</v>
      </c>
      <c r="O1468" s="41" t="s">
        <v>26635</v>
      </c>
      <c r="P1468" s="42" t="s">
        <v>30802</v>
      </c>
      <c r="Q1468" s="41" t="s">
        <v>24600</v>
      </c>
      <c r="R1468" s="41" t="s">
        <v>972</v>
      </c>
      <c r="S1468" s="41" t="s">
        <v>26637</v>
      </c>
      <c r="T1468" s="41" t="s">
        <v>26638</v>
      </c>
      <c r="U1468" s="41" t="s">
        <v>26639</v>
      </c>
      <c r="V1468" s="43"/>
      <c r="W1468" s="43"/>
      <c r="X1468" s="43"/>
      <c r="Y1468" s="41" t="s">
        <v>27870</v>
      </c>
      <c r="Z1468" s="41" t="s">
        <v>27845</v>
      </c>
      <c r="AA1468" s="41" t="s">
        <v>24600</v>
      </c>
      <c r="AB1468" s="39"/>
      <c r="AC1468" s="39"/>
      <c r="AD1468" s="41" t="s">
        <v>151</v>
      </c>
      <c r="AE1468" s="41" t="s">
        <v>27846</v>
      </c>
      <c r="AF1468" s="43"/>
      <c r="AG1468" s="43"/>
      <c r="AH1468" s="43"/>
      <c r="AI1468" s="43"/>
      <c r="AJ1468" s="43"/>
      <c r="AK1468" s="43"/>
      <c r="AL1468" s="43"/>
      <c r="AM1468" s="41" t="s">
        <v>26640</v>
      </c>
      <c r="AN1468" s="43"/>
      <c r="AO1468" s="41" t="s">
        <v>24604</v>
      </c>
      <c r="AP1468" s="43"/>
      <c r="AQ1468" s="43"/>
      <c r="AR1468" s="43"/>
      <c r="AS1468" s="29"/>
    </row>
    <row r="1469">
      <c r="A1469" s="28"/>
      <c r="B1469" s="37" t="s">
        <v>26634</v>
      </c>
      <c r="C1469" s="35"/>
      <c r="D1469" s="38" t="b">
        <v>1</v>
      </c>
      <c r="E1469" s="38" t="b">
        <v>0</v>
      </c>
      <c r="F1469" s="38" t="b">
        <v>0</v>
      </c>
      <c r="G1469" s="38" t="b">
        <v>0</v>
      </c>
      <c r="H1469" s="38" t="b">
        <v>0</v>
      </c>
      <c r="I1469" s="38" t="b">
        <v>0</v>
      </c>
      <c r="J1469" s="39"/>
      <c r="K1469" s="39"/>
      <c r="L1469" s="38" t="b">
        <v>1</v>
      </c>
      <c r="M1469" s="40">
        <v>45758.0</v>
      </c>
      <c r="N1469" s="41" t="s">
        <v>1432</v>
      </c>
      <c r="O1469" s="41" t="s">
        <v>26635</v>
      </c>
      <c r="P1469" s="42" t="s">
        <v>30803</v>
      </c>
      <c r="Q1469" s="41" t="s">
        <v>24600</v>
      </c>
      <c r="R1469" s="41" t="s">
        <v>972</v>
      </c>
      <c r="S1469" s="41" t="s">
        <v>26637</v>
      </c>
      <c r="T1469" s="41" t="s">
        <v>26638</v>
      </c>
      <c r="U1469" s="41" t="s">
        <v>26639</v>
      </c>
      <c r="V1469" s="43"/>
      <c r="W1469" s="43"/>
      <c r="X1469" s="43"/>
      <c r="Y1469" s="41" t="s">
        <v>27870</v>
      </c>
      <c r="Z1469" s="41" t="s">
        <v>27845</v>
      </c>
      <c r="AA1469" s="41" t="s">
        <v>24600</v>
      </c>
      <c r="AB1469" s="39"/>
      <c r="AC1469" s="39"/>
      <c r="AD1469" s="41" t="s">
        <v>151</v>
      </c>
      <c r="AE1469" s="41" t="s">
        <v>27846</v>
      </c>
      <c r="AF1469" s="43"/>
      <c r="AG1469" s="43"/>
      <c r="AH1469" s="43"/>
      <c r="AI1469" s="43"/>
      <c r="AJ1469" s="43"/>
      <c r="AK1469" s="43"/>
      <c r="AL1469" s="43"/>
      <c r="AM1469" s="41" t="s">
        <v>26640</v>
      </c>
      <c r="AN1469" s="43"/>
      <c r="AO1469" s="41" t="s">
        <v>24604</v>
      </c>
      <c r="AP1469" s="43"/>
      <c r="AQ1469" s="43"/>
      <c r="AR1469" s="43"/>
      <c r="AS1469" s="29"/>
    </row>
    <row r="1470">
      <c r="A1470" s="28"/>
      <c r="B1470" s="37" t="s">
        <v>27513</v>
      </c>
      <c r="C1470" s="35"/>
      <c r="D1470" s="38" t="b">
        <v>1</v>
      </c>
      <c r="E1470" s="38" t="b">
        <v>0</v>
      </c>
      <c r="F1470" s="38" t="b">
        <v>0</v>
      </c>
      <c r="G1470" s="38" t="b">
        <v>0</v>
      </c>
      <c r="H1470" s="38" t="b">
        <v>0</v>
      </c>
      <c r="I1470" s="38" t="b">
        <v>0</v>
      </c>
      <c r="J1470" s="39"/>
      <c r="K1470" s="39"/>
      <c r="L1470" s="38" t="b">
        <v>1</v>
      </c>
      <c r="M1470" s="41" t="s">
        <v>23013</v>
      </c>
      <c r="N1470" s="41" t="s">
        <v>1432</v>
      </c>
      <c r="O1470" s="41" t="s">
        <v>27514</v>
      </c>
      <c r="P1470" s="42" t="s">
        <v>30804</v>
      </c>
      <c r="Q1470" s="41" t="s">
        <v>25741</v>
      </c>
      <c r="R1470" s="41" t="s">
        <v>16866</v>
      </c>
      <c r="S1470" s="41" t="s">
        <v>13898</v>
      </c>
      <c r="T1470" s="41" t="s">
        <v>13899</v>
      </c>
      <c r="U1470" s="41" t="s">
        <v>16868</v>
      </c>
      <c r="V1470" s="43"/>
      <c r="W1470" s="43"/>
      <c r="X1470" s="43"/>
      <c r="Y1470" s="41" t="s">
        <v>27870</v>
      </c>
      <c r="Z1470" s="41" t="s">
        <v>27980</v>
      </c>
      <c r="AA1470" s="41" t="s">
        <v>25741</v>
      </c>
      <c r="AB1470" s="39"/>
      <c r="AC1470" s="39"/>
      <c r="AD1470" s="41" t="s">
        <v>3028</v>
      </c>
      <c r="AE1470" s="41" t="s">
        <v>27846</v>
      </c>
      <c r="AF1470" s="43"/>
      <c r="AG1470" s="43"/>
      <c r="AH1470" s="43"/>
      <c r="AI1470" s="43"/>
      <c r="AJ1470" s="43"/>
      <c r="AK1470" s="43"/>
      <c r="AL1470" s="43"/>
      <c r="AM1470" s="43"/>
      <c r="AN1470" s="43"/>
      <c r="AO1470" s="41" t="s">
        <v>23532</v>
      </c>
      <c r="AP1470" s="43"/>
      <c r="AQ1470" s="43"/>
      <c r="AR1470" s="43"/>
      <c r="AS1470" s="29"/>
    </row>
    <row r="1471">
      <c r="A1471" s="28"/>
      <c r="B1471" s="37" t="s">
        <v>27513</v>
      </c>
      <c r="C1471" s="35"/>
      <c r="D1471" s="38" t="b">
        <v>1</v>
      </c>
      <c r="E1471" s="38" t="b">
        <v>0</v>
      </c>
      <c r="F1471" s="38" t="b">
        <v>0</v>
      </c>
      <c r="G1471" s="38" t="b">
        <v>0</v>
      </c>
      <c r="H1471" s="38" t="b">
        <v>0</v>
      </c>
      <c r="I1471" s="38" t="b">
        <v>0</v>
      </c>
      <c r="J1471" s="39"/>
      <c r="K1471" s="39"/>
      <c r="L1471" s="38" t="b">
        <v>1</v>
      </c>
      <c r="M1471" s="41" t="s">
        <v>23013</v>
      </c>
      <c r="N1471" s="41" t="s">
        <v>1432</v>
      </c>
      <c r="O1471" s="41" t="s">
        <v>27514</v>
      </c>
      <c r="P1471" s="42" t="s">
        <v>30805</v>
      </c>
      <c r="Q1471" s="41" t="s">
        <v>25741</v>
      </c>
      <c r="R1471" s="41" t="s">
        <v>16866</v>
      </c>
      <c r="S1471" s="41" t="s">
        <v>13898</v>
      </c>
      <c r="T1471" s="41" t="s">
        <v>13899</v>
      </c>
      <c r="U1471" s="41" t="s">
        <v>16868</v>
      </c>
      <c r="V1471" s="43"/>
      <c r="W1471" s="43"/>
      <c r="X1471" s="43"/>
      <c r="Y1471" s="41" t="s">
        <v>27870</v>
      </c>
      <c r="Z1471" s="41" t="s">
        <v>27980</v>
      </c>
      <c r="AA1471" s="41" t="s">
        <v>25741</v>
      </c>
      <c r="AB1471" s="39"/>
      <c r="AC1471" s="39"/>
      <c r="AD1471" s="41" t="s">
        <v>3028</v>
      </c>
      <c r="AE1471" s="41" t="s">
        <v>27846</v>
      </c>
      <c r="AF1471" s="43"/>
      <c r="AG1471" s="43"/>
      <c r="AH1471" s="43"/>
      <c r="AI1471" s="43"/>
      <c r="AJ1471" s="43"/>
      <c r="AK1471" s="43"/>
      <c r="AL1471" s="43"/>
      <c r="AM1471" s="43"/>
      <c r="AN1471" s="43"/>
      <c r="AO1471" s="41" t="s">
        <v>23532</v>
      </c>
      <c r="AP1471" s="43"/>
      <c r="AQ1471" s="43"/>
      <c r="AR1471" s="43"/>
      <c r="AS1471" s="29"/>
    </row>
    <row r="1472">
      <c r="A1472" s="28"/>
      <c r="B1472" s="37" t="s">
        <v>27513</v>
      </c>
      <c r="C1472" s="35"/>
      <c r="D1472" s="38" t="b">
        <v>1</v>
      </c>
      <c r="E1472" s="38" t="b">
        <v>0</v>
      </c>
      <c r="F1472" s="38" t="b">
        <v>0</v>
      </c>
      <c r="G1472" s="38" t="b">
        <v>0</v>
      </c>
      <c r="H1472" s="38" t="b">
        <v>0</v>
      </c>
      <c r="I1472" s="38" t="b">
        <v>0</v>
      </c>
      <c r="J1472" s="39"/>
      <c r="K1472" s="39"/>
      <c r="L1472" s="38" t="b">
        <v>1</v>
      </c>
      <c r="M1472" s="41" t="s">
        <v>23013</v>
      </c>
      <c r="N1472" s="41" t="s">
        <v>1432</v>
      </c>
      <c r="O1472" s="41" t="s">
        <v>27514</v>
      </c>
      <c r="P1472" s="42" t="s">
        <v>30806</v>
      </c>
      <c r="Q1472" s="41" t="s">
        <v>25741</v>
      </c>
      <c r="R1472" s="41" t="s">
        <v>16866</v>
      </c>
      <c r="S1472" s="41" t="s">
        <v>13898</v>
      </c>
      <c r="T1472" s="41" t="s">
        <v>13899</v>
      </c>
      <c r="U1472" s="41" t="s">
        <v>16868</v>
      </c>
      <c r="V1472" s="43"/>
      <c r="W1472" s="43"/>
      <c r="X1472" s="43"/>
      <c r="Y1472" s="41" t="s">
        <v>27870</v>
      </c>
      <c r="Z1472" s="41" t="s">
        <v>27980</v>
      </c>
      <c r="AA1472" s="41" t="s">
        <v>25741</v>
      </c>
      <c r="AB1472" s="39"/>
      <c r="AC1472" s="39"/>
      <c r="AD1472" s="41" t="s">
        <v>3028</v>
      </c>
      <c r="AE1472" s="41" t="s">
        <v>27846</v>
      </c>
      <c r="AF1472" s="43"/>
      <c r="AG1472" s="43"/>
      <c r="AH1472" s="43"/>
      <c r="AI1472" s="43"/>
      <c r="AJ1472" s="43"/>
      <c r="AK1472" s="43"/>
      <c r="AL1472" s="43"/>
      <c r="AM1472" s="43"/>
      <c r="AN1472" s="43"/>
      <c r="AO1472" s="41" t="s">
        <v>23532</v>
      </c>
      <c r="AP1472" s="43"/>
      <c r="AQ1472" s="43"/>
      <c r="AR1472" s="43"/>
      <c r="AS1472" s="29"/>
    </row>
    <row r="1473">
      <c r="A1473" s="28"/>
      <c r="B1473" s="37" t="s">
        <v>30807</v>
      </c>
      <c r="C1473" s="35"/>
      <c r="D1473" s="38" t="b">
        <v>0</v>
      </c>
      <c r="E1473" s="38" t="b">
        <v>0</v>
      </c>
      <c r="F1473" s="38" t="b">
        <v>0</v>
      </c>
      <c r="G1473" s="38" t="b">
        <v>0</v>
      </c>
      <c r="H1473" s="38" t="b">
        <v>0</v>
      </c>
      <c r="I1473" s="38" t="b">
        <v>1</v>
      </c>
      <c r="J1473" s="39"/>
      <c r="K1473" s="39"/>
      <c r="L1473" s="38" t="b">
        <v>1</v>
      </c>
      <c r="M1473" s="40">
        <v>45788.0</v>
      </c>
      <c r="N1473" s="41" t="s">
        <v>27859</v>
      </c>
      <c r="O1473" s="41" t="s">
        <v>30808</v>
      </c>
      <c r="P1473" s="42" t="s">
        <v>30809</v>
      </c>
      <c r="Q1473" s="41" t="s">
        <v>24608</v>
      </c>
      <c r="R1473" s="41" t="s">
        <v>1051</v>
      </c>
      <c r="S1473" s="41" t="s">
        <v>30810</v>
      </c>
      <c r="T1473" s="41" t="s">
        <v>810</v>
      </c>
      <c r="U1473" s="41" t="s">
        <v>30811</v>
      </c>
      <c r="V1473" s="43"/>
      <c r="W1473" s="43"/>
      <c r="X1473" s="43"/>
      <c r="Y1473" s="41" t="s">
        <v>27870</v>
      </c>
      <c r="Z1473" s="41" t="s">
        <v>27870</v>
      </c>
      <c r="AA1473" s="41" t="s">
        <v>24608</v>
      </c>
      <c r="AB1473" s="39"/>
      <c r="AC1473" s="39"/>
      <c r="AD1473" s="41" t="s">
        <v>151</v>
      </c>
      <c r="AE1473" s="41" t="s">
        <v>27846</v>
      </c>
      <c r="AF1473" s="43"/>
      <c r="AG1473" s="43"/>
      <c r="AH1473" s="43"/>
      <c r="AI1473" s="43"/>
      <c r="AJ1473" s="43"/>
      <c r="AK1473" s="43"/>
      <c r="AL1473" s="43"/>
      <c r="AM1473" s="41" t="s">
        <v>30812</v>
      </c>
      <c r="AN1473" s="43"/>
      <c r="AO1473" s="41" t="s">
        <v>24604</v>
      </c>
      <c r="AP1473" s="43"/>
      <c r="AQ1473" s="41" t="s">
        <v>2029</v>
      </c>
      <c r="AR1473" s="43"/>
      <c r="AS1473" s="29"/>
    </row>
    <row r="1474">
      <c r="A1474" s="28"/>
      <c r="B1474" s="37" t="s">
        <v>30813</v>
      </c>
      <c r="C1474" s="35"/>
      <c r="D1474" s="38" t="b">
        <v>0</v>
      </c>
      <c r="E1474" s="38" t="b">
        <v>0</v>
      </c>
      <c r="F1474" s="38" t="b">
        <v>0</v>
      </c>
      <c r="G1474" s="38" t="b">
        <v>0</v>
      </c>
      <c r="H1474" s="38" t="b">
        <v>1</v>
      </c>
      <c r="I1474" s="38" t="b">
        <v>1</v>
      </c>
      <c r="J1474" s="39"/>
      <c r="K1474" s="39"/>
      <c r="L1474" s="38" t="b">
        <v>1</v>
      </c>
      <c r="M1474" s="40">
        <v>45758.0</v>
      </c>
      <c r="N1474" s="41" t="s">
        <v>27859</v>
      </c>
      <c r="O1474" s="41" t="s">
        <v>30814</v>
      </c>
      <c r="P1474" s="42" t="s">
        <v>30815</v>
      </c>
      <c r="Q1474" s="41" t="s">
        <v>24600</v>
      </c>
      <c r="R1474" s="41" t="s">
        <v>972</v>
      </c>
      <c r="S1474" s="41" t="s">
        <v>27862</v>
      </c>
      <c r="T1474" s="41" t="s">
        <v>1099</v>
      </c>
      <c r="U1474" s="41" t="s">
        <v>30816</v>
      </c>
      <c r="V1474" s="43"/>
      <c r="W1474" s="43"/>
      <c r="X1474" s="43"/>
      <c r="Y1474" s="41" t="s">
        <v>27870</v>
      </c>
      <c r="Z1474" s="41" t="s">
        <v>29093</v>
      </c>
      <c r="AA1474" s="41" t="s">
        <v>24600</v>
      </c>
      <c r="AB1474" s="39"/>
      <c r="AC1474" s="39"/>
      <c r="AD1474" s="41" t="s">
        <v>215</v>
      </c>
      <c r="AE1474" s="41" t="s">
        <v>27846</v>
      </c>
      <c r="AF1474" s="43"/>
      <c r="AG1474" s="43"/>
      <c r="AH1474" s="43"/>
      <c r="AI1474" s="43"/>
      <c r="AJ1474" s="43"/>
      <c r="AK1474" s="43"/>
      <c r="AL1474" s="43"/>
      <c r="AM1474" s="41" t="s">
        <v>30817</v>
      </c>
      <c r="AN1474" s="43"/>
      <c r="AO1474" s="41" t="s">
        <v>24604</v>
      </c>
      <c r="AP1474" s="43"/>
      <c r="AQ1474" s="43"/>
      <c r="AR1474" s="43"/>
      <c r="AS1474" s="29"/>
    </row>
    <row r="1475">
      <c r="A1475" s="28"/>
      <c r="B1475" s="37" t="s">
        <v>30818</v>
      </c>
      <c r="C1475" s="35"/>
      <c r="D1475" s="38" t="b">
        <v>0</v>
      </c>
      <c r="E1475" s="38" t="b">
        <v>0</v>
      </c>
      <c r="F1475" s="38" t="b">
        <v>0</v>
      </c>
      <c r="G1475" s="38" t="b">
        <v>0</v>
      </c>
      <c r="H1475" s="38" t="b">
        <v>0</v>
      </c>
      <c r="I1475" s="38" t="b">
        <v>1</v>
      </c>
      <c r="J1475" s="39"/>
      <c r="K1475" s="39"/>
      <c r="L1475" s="38" t="b">
        <v>1</v>
      </c>
      <c r="M1475" s="40">
        <v>45758.0</v>
      </c>
      <c r="N1475" s="41" t="s">
        <v>28521</v>
      </c>
      <c r="O1475" s="41" t="s">
        <v>30819</v>
      </c>
      <c r="P1475" s="42" t="s">
        <v>30820</v>
      </c>
      <c r="Q1475" s="41" t="s">
        <v>24600</v>
      </c>
      <c r="R1475" s="41" t="s">
        <v>972</v>
      </c>
      <c r="S1475" s="41" t="s">
        <v>30821</v>
      </c>
      <c r="T1475" s="41" t="s">
        <v>30822</v>
      </c>
      <c r="U1475" s="41" t="s">
        <v>30823</v>
      </c>
      <c r="V1475" s="43"/>
      <c r="W1475" s="43"/>
      <c r="X1475" s="43"/>
      <c r="Y1475" s="41" t="s">
        <v>27870</v>
      </c>
      <c r="Z1475" s="41" t="s">
        <v>27845</v>
      </c>
      <c r="AA1475" s="41" t="s">
        <v>24600</v>
      </c>
      <c r="AB1475" s="39"/>
      <c r="AC1475" s="39"/>
      <c r="AD1475" s="41" t="s">
        <v>151</v>
      </c>
      <c r="AE1475" s="41" t="s">
        <v>27846</v>
      </c>
      <c r="AF1475" s="43"/>
      <c r="AG1475" s="43"/>
      <c r="AH1475" s="43"/>
      <c r="AI1475" s="43"/>
      <c r="AJ1475" s="43"/>
      <c r="AK1475" s="43"/>
      <c r="AL1475" s="43"/>
      <c r="AM1475" s="41" t="s">
        <v>30824</v>
      </c>
      <c r="AN1475" s="43"/>
      <c r="AO1475" s="41" t="s">
        <v>24604</v>
      </c>
      <c r="AP1475" s="43"/>
      <c r="AQ1475" s="43"/>
      <c r="AR1475" s="43"/>
      <c r="AS1475" s="29"/>
    </row>
    <row r="1476">
      <c r="A1476" s="28"/>
      <c r="B1476" s="37" t="s">
        <v>30818</v>
      </c>
      <c r="C1476" s="35"/>
      <c r="D1476" s="38" t="b">
        <v>0</v>
      </c>
      <c r="E1476" s="38" t="b">
        <v>0</v>
      </c>
      <c r="F1476" s="38" t="b">
        <v>0</v>
      </c>
      <c r="G1476" s="38" t="b">
        <v>0</v>
      </c>
      <c r="H1476" s="38" t="b">
        <v>0</v>
      </c>
      <c r="I1476" s="38" t="b">
        <v>1</v>
      </c>
      <c r="J1476" s="39"/>
      <c r="K1476" s="39"/>
      <c r="L1476" s="38" t="b">
        <v>1</v>
      </c>
      <c r="M1476" s="40">
        <v>45758.0</v>
      </c>
      <c r="N1476" s="41" t="s">
        <v>28521</v>
      </c>
      <c r="O1476" s="41" t="s">
        <v>30819</v>
      </c>
      <c r="P1476" s="42" t="s">
        <v>30825</v>
      </c>
      <c r="Q1476" s="41" t="s">
        <v>24600</v>
      </c>
      <c r="R1476" s="41" t="s">
        <v>972</v>
      </c>
      <c r="S1476" s="41" t="s">
        <v>30821</v>
      </c>
      <c r="T1476" s="41" t="s">
        <v>30822</v>
      </c>
      <c r="U1476" s="41" t="s">
        <v>30823</v>
      </c>
      <c r="V1476" s="43"/>
      <c r="W1476" s="43"/>
      <c r="X1476" s="43"/>
      <c r="Y1476" s="41" t="s">
        <v>27870</v>
      </c>
      <c r="Z1476" s="41" t="s">
        <v>27845</v>
      </c>
      <c r="AA1476" s="41" t="s">
        <v>24600</v>
      </c>
      <c r="AB1476" s="39"/>
      <c r="AC1476" s="39"/>
      <c r="AD1476" s="41" t="s">
        <v>151</v>
      </c>
      <c r="AE1476" s="41" t="s">
        <v>27846</v>
      </c>
      <c r="AF1476" s="43"/>
      <c r="AG1476" s="43"/>
      <c r="AH1476" s="43"/>
      <c r="AI1476" s="43"/>
      <c r="AJ1476" s="43"/>
      <c r="AK1476" s="43"/>
      <c r="AL1476" s="43"/>
      <c r="AM1476" s="41" t="s">
        <v>30824</v>
      </c>
      <c r="AN1476" s="43"/>
      <c r="AO1476" s="41" t="s">
        <v>24604</v>
      </c>
      <c r="AP1476" s="43"/>
      <c r="AQ1476" s="43"/>
      <c r="AR1476" s="43"/>
      <c r="AS1476" s="29"/>
    </row>
    <row r="1477">
      <c r="A1477" s="28"/>
      <c r="B1477" s="37" t="s">
        <v>30826</v>
      </c>
      <c r="C1477" s="35"/>
      <c r="D1477" s="38" t="b">
        <v>0</v>
      </c>
      <c r="E1477" s="38" t="b">
        <v>0</v>
      </c>
      <c r="F1477" s="38" t="b">
        <v>0</v>
      </c>
      <c r="G1477" s="38" t="b">
        <v>0</v>
      </c>
      <c r="H1477" s="38" t="b">
        <v>0</v>
      </c>
      <c r="I1477" s="38" t="b">
        <v>1</v>
      </c>
      <c r="J1477" s="39"/>
      <c r="K1477" s="39"/>
      <c r="L1477" s="38" t="b">
        <v>1</v>
      </c>
      <c r="M1477" s="40">
        <v>45758.0</v>
      </c>
      <c r="N1477" s="41" t="s">
        <v>28521</v>
      </c>
      <c r="O1477" s="41" t="s">
        <v>30827</v>
      </c>
      <c r="P1477" s="42" t="s">
        <v>30828</v>
      </c>
      <c r="Q1477" s="41" t="s">
        <v>24600</v>
      </c>
      <c r="R1477" s="41" t="s">
        <v>972</v>
      </c>
      <c r="S1477" s="41" t="s">
        <v>30829</v>
      </c>
      <c r="T1477" s="41" t="s">
        <v>30830</v>
      </c>
      <c r="U1477" s="41" t="s">
        <v>30831</v>
      </c>
      <c r="V1477" s="43"/>
      <c r="W1477" s="43"/>
      <c r="X1477" s="43"/>
      <c r="Y1477" s="41" t="s">
        <v>27870</v>
      </c>
      <c r="Z1477" s="41" t="s">
        <v>27845</v>
      </c>
      <c r="AA1477" s="41" t="s">
        <v>24600</v>
      </c>
      <c r="AB1477" s="39"/>
      <c r="AC1477" s="39"/>
      <c r="AD1477" s="41" t="s">
        <v>151</v>
      </c>
      <c r="AE1477" s="41" t="s">
        <v>27846</v>
      </c>
      <c r="AF1477" s="43"/>
      <c r="AG1477" s="43"/>
      <c r="AH1477" s="43"/>
      <c r="AI1477" s="43"/>
      <c r="AJ1477" s="43"/>
      <c r="AK1477" s="43"/>
      <c r="AL1477" s="43"/>
      <c r="AM1477" s="41" t="s">
        <v>30832</v>
      </c>
      <c r="AN1477" s="43"/>
      <c r="AO1477" s="41" t="s">
        <v>24604</v>
      </c>
      <c r="AP1477" s="43"/>
      <c r="AQ1477" s="43"/>
      <c r="AR1477" s="43"/>
      <c r="AS1477" s="29"/>
    </row>
    <row r="1478">
      <c r="A1478" s="28"/>
      <c r="B1478" s="37" t="s">
        <v>30833</v>
      </c>
      <c r="C1478" s="35"/>
      <c r="D1478" s="38" t="b">
        <v>0</v>
      </c>
      <c r="E1478" s="38" t="b">
        <v>0</v>
      </c>
      <c r="F1478" s="38" t="b">
        <v>0</v>
      </c>
      <c r="G1478" s="38" t="b">
        <v>0</v>
      </c>
      <c r="H1478" s="38" t="b">
        <v>0</v>
      </c>
      <c r="I1478" s="38" t="b">
        <v>1</v>
      </c>
      <c r="J1478" s="39"/>
      <c r="K1478" s="39"/>
      <c r="L1478" s="38" t="b">
        <v>1</v>
      </c>
      <c r="M1478" s="40">
        <v>45758.0</v>
      </c>
      <c r="N1478" s="41" t="s">
        <v>28521</v>
      </c>
      <c r="O1478" s="41" t="s">
        <v>30834</v>
      </c>
      <c r="P1478" s="42" t="s">
        <v>30835</v>
      </c>
      <c r="Q1478" s="41" t="s">
        <v>24600</v>
      </c>
      <c r="R1478" s="41" t="s">
        <v>972</v>
      </c>
      <c r="S1478" s="41" t="s">
        <v>28524</v>
      </c>
      <c r="T1478" s="41" t="s">
        <v>18769</v>
      </c>
      <c r="U1478" s="41" t="s">
        <v>30836</v>
      </c>
      <c r="V1478" s="43"/>
      <c r="W1478" s="43"/>
      <c r="X1478" s="43"/>
      <c r="Y1478" s="41" t="s">
        <v>27870</v>
      </c>
      <c r="Z1478" s="41" t="s">
        <v>29093</v>
      </c>
      <c r="AA1478" s="41" t="s">
        <v>24600</v>
      </c>
      <c r="AB1478" s="39"/>
      <c r="AC1478" s="39"/>
      <c r="AD1478" s="41" t="s">
        <v>151</v>
      </c>
      <c r="AE1478" s="41" t="s">
        <v>27846</v>
      </c>
      <c r="AF1478" s="43"/>
      <c r="AG1478" s="43"/>
      <c r="AH1478" s="43"/>
      <c r="AI1478" s="43"/>
      <c r="AJ1478" s="43"/>
      <c r="AK1478" s="43"/>
      <c r="AL1478" s="43"/>
      <c r="AM1478" s="41" t="s">
        <v>30837</v>
      </c>
      <c r="AN1478" s="43"/>
      <c r="AO1478" s="41" t="s">
        <v>24604</v>
      </c>
      <c r="AP1478" s="43"/>
      <c r="AQ1478" s="43"/>
      <c r="AR1478" s="43"/>
      <c r="AS1478" s="29"/>
    </row>
    <row r="1479">
      <c r="A1479" s="28"/>
      <c r="B1479" s="37" t="s">
        <v>30826</v>
      </c>
      <c r="C1479" s="35"/>
      <c r="D1479" s="38" t="b">
        <v>0</v>
      </c>
      <c r="E1479" s="38" t="b">
        <v>0</v>
      </c>
      <c r="F1479" s="38" t="b">
        <v>0</v>
      </c>
      <c r="G1479" s="38" t="b">
        <v>0</v>
      </c>
      <c r="H1479" s="38" t="b">
        <v>0</v>
      </c>
      <c r="I1479" s="38" t="b">
        <v>1</v>
      </c>
      <c r="J1479" s="39"/>
      <c r="K1479" s="39"/>
      <c r="L1479" s="38" t="b">
        <v>1</v>
      </c>
      <c r="M1479" s="40">
        <v>45758.0</v>
      </c>
      <c r="N1479" s="41" t="s">
        <v>28521</v>
      </c>
      <c r="O1479" s="41" t="s">
        <v>30827</v>
      </c>
      <c r="P1479" s="42" t="s">
        <v>30838</v>
      </c>
      <c r="Q1479" s="41" t="s">
        <v>24600</v>
      </c>
      <c r="R1479" s="41" t="s">
        <v>972</v>
      </c>
      <c r="S1479" s="41" t="s">
        <v>30829</v>
      </c>
      <c r="T1479" s="41" t="s">
        <v>30830</v>
      </c>
      <c r="U1479" s="41" t="s">
        <v>30831</v>
      </c>
      <c r="V1479" s="43"/>
      <c r="W1479" s="43"/>
      <c r="X1479" s="43"/>
      <c r="Y1479" s="41" t="s">
        <v>27870</v>
      </c>
      <c r="Z1479" s="41" t="s">
        <v>27845</v>
      </c>
      <c r="AA1479" s="41" t="s">
        <v>24600</v>
      </c>
      <c r="AB1479" s="39"/>
      <c r="AC1479" s="39"/>
      <c r="AD1479" s="41" t="s">
        <v>151</v>
      </c>
      <c r="AE1479" s="41" t="s">
        <v>27846</v>
      </c>
      <c r="AF1479" s="43"/>
      <c r="AG1479" s="43"/>
      <c r="AH1479" s="43"/>
      <c r="AI1479" s="43"/>
      <c r="AJ1479" s="43"/>
      <c r="AK1479" s="43"/>
      <c r="AL1479" s="43"/>
      <c r="AM1479" s="41" t="s">
        <v>30832</v>
      </c>
      <c r="AN1479" s="43"/>
      <c r="AO1479" s="41" t="s">
        <v>24604</v>
      </c>
      <c r="AP1479" s="43"/>
      <c r="AQ1479" s="43"/>
      <c r="AR1479" s="43"/>
      <c r="AS1479" s="29"/>
    </row>
    <row r="1480">
      <c r="A1480" s="28"/>
      <c r="B1480" s="37" t="s">
        <v>30833</v>
      </c>
      <c r="C1480" s="35"/>
      <c r="D1480" s="38" t="b">
        <v>0</v>
      </c>
      <c r="E1480" s="38" t="b">
        <v>0</v>
      </c>
      <c r="F1480" s="38" t="b">
        <v>0</v>
      </c>
      <c r="G1480" s="38" t="b">
        <v>0</v>
      </c>
      <c r="H1480" s="38" t="b">
        <v>0</v>
      </c>
      <c r="I1480" s="38" t="b">
        <v>1</v>
      </c>
      <c r="J1480" s="39"/>
      <c r="K1480" s="39"/>
      <c r="L1480" s="38" t="b">
        <v>1</v>
      </c>
      <c r="M1480" s="40">
        <v>45758.0</v>
      </c>
      <c r="N1480" s="41" t="s">
        <v>28521</v>
      </c>
      <c r="O1480" s="41" t="s">
        <v>30834</v>
      </c>
      <c r="P1480" s="42" t="s">
        <v>30839</v>
      </c>
      <c r="Q1480" s="41" t="s">
        <v>24600</v>
      </c>
      <c r="R1480" s="41" t="s">
        <v>972</v>
      </c>
      <c r="S1480" s="41" t="s">
        <v>28524</v>
      </c>
      <c r="T1480" s="41" t="s">
        <v>18769</v>
      </c>
      <c r="U1480" s="41" t="s">
        <v>30836</v>
      </c>
      <c r="V1480" s="43"/>
      <c r="W1480" s="43"/>
      <c r="X1480" s="43"/>
      <c r="Y1480" s="41" t="s">
        <v>27870</v>
      </c>
      <c r="Z1480" s="41" t="s">
        <v>29093</v>
      </c>
      <c r="AA1480" s="41" t="s">
        <v>24600</v>
      </c>
      <c r="AB1480" s="39"/>
      <c r="AC1480" s="39"/>
      <c r="AD1480" s="41" t="s">
        <v>151</v>
      </c>
      <c r="AE1480" s="41" t="s">
        <v>27846</v>
      </c>
      <c r="AF1480" s="43"/>
      <c r="AG1480" s="43"/>
      <c r="AH1480" s="43"/>
      <c r="AI1480" s="43"/>
      <c r="AJ1480" s="43"/>
      <c r="AK1480" s="43"/>
      <c r="AL1480" s="43"/>
      <c r="AM1480" s="41" t="s">
        <v>30837</v>
      </c>
      <c r="AN1480" s="43"/>
      <c r="AO1480" s="41" t="s">
        <v>24604</v>
      </c>
      <c r="AP1480" s="43"/>
      <c r="AQ1480" s="43"/>
      <c r="AR1480" s="43"/>
      <c r="AS1480" s="29"/>
    </row>
    <row r="1481">
      <c r="A1481" s="28"/>
      <c r="B1481" s="37" t="s">
        <v>30840</v>
      </c>
      <c r="C1481" s="35"/>
      <c r="D1481" s="38" t="b">
        <v>0</v>
      </c>
      <c r="E1481" s="38" t="b">
        <v>0</v>
      </c>
      <c r="F1481" s="38" t="b">
        <v>0</v>
      </c>
      <c r="G1481" s="38" t="b">
        <v>0</v>
      </c>
      <c r="H1481" s="38" t="b">
        <v>0</v>
      </c>
      <c r="I1481" s="38" t="b">
        <v>1</v>
      </c>
      <c r="J1481" s="39"/>
      <c r="K1481" s="39"/>
      <c r="L1481" s="38" t="b">
        <v>1</v>
      </c>
      <c r="M1481" s="40">
        <v>45758.0</v>
      </c>
      <c r="N1481" s="41" t="s">
        <v>30841</v>
      </c>
      <c r="O1481" s="41" t="s">
        <v>30842</v>
      </c>
      <c r="P1481" s="42" t="s">
        <v>30843</v>
      </c>
      <c r="Q1481" s="41" t="s">
        <v>24600</v>
      </c>
      <c r="R1481" s="41" t="s">
        <v>972</v>
      </c>
      <c r="S1481" s="41" t="s">
        <v>30844</v>
      </c>
      <c r="T1481" s="41" t="s">
        <v>3731</v>
      </c>
      <c r="U1481" s="41" t="s">
        <v>30845</v>
      </c>
      <c r="V1481" s="43"/>
      <c r="W1481" s="43"/>
      <c r="X1481" s="43"/>
      <c r="Y1481" s="41" t="s">
        <v>27870</v>
      </c>
      <c r="Z1481" s="41" t="s">
        <v>27845</v>
      </c>
      <c r="AA1481" s="41" t="s">
        <v>24600</v>
      </c>
      <c r="AB1481" s="39"/>
      <c r="AC1481" s="39"/>
      <c r="AD1481" s="41" t="s">
        <v>14522</v>
      </c>
      <c r="AE1481" s="41" t="s">
        <v>27846</v>
      </c>
      <c r="AF1481" s="43"/>
      <c r="AG1481" s="43"/>
      <c r="AH1481" s="43"/>
      <c r="AI1481" s="43"/>
      <c r="AJ1481" s="43"/>
      <c r="AK1481" s="43"/>
      <c r="AL1481" s="43"/>
      <c r="AM1481" s="41" t="s">
        <v>30846</v>
      </c>
      <c r="AN1481" s="43"/>
      <c r="AO1481" s="41" t="s">
        <v>24604</v>
      </c>
      <c r="AP1481" s="43"/>
      <c r="AQ1481" s="43"/>
      <c r="AR1481" s="43"/>
      <c r="AS1481" s="29"/>
    </row>
    <row r="1482">
      <c r="A1482" s="28"/>
      <c r="B1482" s="37" t="s">
        <v>30840</v>
      </c>
      <c r="C1482" s="35"/>
      <c r="D1482" s="38" t="b">
        <v>0</v>
      </c>
      <c r="E1482" s="38" t="b">
        <v>0</v>
      </c>
      <c r="F1482" s="38" t="b">
        <v>0</v>
      </c>
      <c r="G1482" s="38" t="b">
        <v>0</v>
      </c>
      <c r="H1482" s="38" t="b">
        <v>0</v>
      </c>
      <c r="I1482" s="38" t="b">
        <v>1</v>
      </c>
      <c r="J1482" s="39"/>
      <c r="K1482" s="39"/>
      <c r="L1482" s="38" t="b">
        <v>1</v>
      </c>
      <c r="M1482" s="40">
        <v>45758.0</v>
      </c>
      <c r="N1482" s="41" t="s">
        <v>30841</v>
      </c>
      <c r="O1482" s="41" t="s">
        <v>30842</v>
      </c>
      <c r="P1482" s="42" t="s">
        <v>30847</v>
      </c>
      <c r="Q1482" s="41" t="s">
        <v>24600</v>
      </c>
      <c r="R1482" s="41" t="s">
        <v>972</v>
      </c>
      <c r="S1482" s="41" t="s">
        <v>30844</v>
      </c>
      <c r="T1482" s="41" t="s">
        <v>3731</v>
      </c>
      <c r="U1482" s="41" t="s">
        <v>30845</v>
      </c>
      <c r="V1482" s="43"/>
      <c r="W1482" s="43"/>
      <c r="X1482" s="43"/>
      <c r="Y1482" s="41" t="s">
        <v>27870</v>
      </c>
      <c r="Z1482" s="41" t="s">
        <v>27845</v>
      </c>
      <c r="AA1482" s="41" t="s">
        <v>24600</v>
      </c>
      <c r="AB1482" s="39"/>
      <c r="AC1482" s="39"/>
      <c r="AD1482" s="41" t="s">
        <v>14522</v>
      </c>
      <c r="AE1482" s="41" t="s">
        <v>27846</v>
      </c>
      <c r="AF1482" s="43"/>
      <c r="AG1482" s="43"/>
      <c r="AH1482" s="43"/>
      <c r="AI1482" s="43"/>
      <c r="AJ1482" s="43"/>
      <c r="AK1482" s="43"/>
      <c r="AL1482" s="43"/>
      <c r="AM1482" s="41" t="s">
        <v>30846</v>
      </c>
      <c r="AN1482" s="43"/>
      <c r="AO1482" s="41" t="s">
        <v>24604</v>
      </c>
      <c r="AP1482" s="43"/>
      <c r="AQ1482" s="43"/>
      <c r="AR1482" s="43"/>
      <c r="AS1482" s="29"/>
    </row>
    <row r="1483">
      <c r="A1483" s="28"/>
      <c r="B1483" s="37" t="s">
        <v>30848</v>
      </c>
      <c r="C1483" s="35"/>
      <c r="D1483" s="38" t="b">
        <v>0</v>
      </c>
      <c r="E1483" s="38" t="b">
        <v>0</v>
      </c>
      <c r="F1483" s="38" t="b">
        <v>0</v>
      </c>
      <c r="G1483" s="38" t="b">
        <v>0</v>
      </c>
      <c r="H1483" s="38" t="b">
        <v>0</v>
      </c>
      <c r="I1483" s="38" t="b">
        <v>1</v>
      </c>
      <c r="J1483" s="39"/>
      <c r="K1483" s="39"/>
      <c r="L1483" s="38" t="b">
        <v>1</v>
      </c>
      <c r="M1483" s="40">
        <v>45758.0</v>
      </c>
      <c r="N1483" s="41" t="s">
        <v>28318</v>
      </c>
      <c r="O1483" s="41" t="s">
        <v>30849</v>
      </c>
      <c r="P1483" s="42" t="s">
        <v>30850</v>
      </c>
      <c r="Q1483" s="41" t="s">
        <v>24600</v>
      </c>
      <c r="R1483" s="41" t="s">
        <v>972</v>
      </c>
      <c r="S1483" s="41" t="s">
        <v>30851</v>
      </c>
      <c r="T1483" s="41" t="s">
        <v>30852</v>
      </c>
      <c r="U1483" s="41" t="s">
        <v>30853</v>
      </c>
      <c r="V1483" s="43"/>
      <c r="W1483" s="43"/>
      <c r="X1483" s="43"/>
      <c r="Y1483" s="41" t="s">
        <v>27870</v>
      </c>
      <c r="Z1483" s="41" t="s">
        <v>27845</v>
      </c>
      <c r="AA1483" s="41" t="s">
        <v>24600</v>
      </c>
      <c r="AB1483" s="39"/>
      <c r="AC1483" s="39"/>
      <c r="AD1483" s="41" t="s">
        <v>151</v>
      </c>
      <c r="AE1483" s="41" t="s">
        <v>27846</v>
      </c>
      <c r="AF1483" s="43"/>
      <c r="AG1483" s="43"/>
      <c r="AH1483" s="43"/>
      <c r="AI1483" s="43"/>
      <c r="AJ1483" s="43"/>
      <c r="AK1483" s="43"/>
      <c r="AL1483" s="43"/>
      <c r="AM1483" s="41" t="s">
        <v>30854</v>
      </c>
      <c r="AN1483" s="43"/>
      <c r="AO1483" s="41" t="s">
        <v>24604</v>
      </c>
      <c r="AP1483" s="43"/>
      <c r="AQ1483" s="43"/>
      <c r="AR1483" s="43"/>
      <c r="AS1483" s="29"/>
    </row>
    <row r="1484">
      <c r="A1484" s="28"/>
      <c r="B1484" s="37" t="s">
        <v>30848</v>
      </c>
      <c r="C1484" s="35"/>
      <c r="D1484" s="38" t="b">
        <v>0</v>
      </c>
      <c r="E1484" s="38" t="b">
        <v>0</v>
      </c>
      <c r="F1484" s="38" t="b">
        <v>0</v>
      </c>
      <c r="G1484" s="38" t="b">
        <v>0</v>
      </c>
      <c r="H1484" s="38" t="b">
        <v>0</v>
      </c>
      <c r="I1484" s="38" t="b">
        <v>1</v>
      </c>
      <c r="J1484" s="39"/>
      <c r="K1484" s="39"/>
      <c r="L1484" s="38" t="b">
        <v>1</v>
      </c>
      <c r="M1484" s="40">
        <v>45758.0</v>
      </c>
      <c r="N1484" s="41" t="s">
        <v>28318</v>
      </c>
      <c r="O1484" s="41" t="s">
        <v>30849</v>
      </c>
      <c r="P1484" s="42" t="s">
        <v>30855</v>
      </c>
      <c r="Q1484" s="41" t="s">
        <v>24600</v>
      </c>
      <c r="R1484" s="41" t="s">
        <v>972</v>
      </c>
      <c r="S1484" s="41" t="s">
        <v>30851</v>
      </c>
      <c r="T1484" s="41" t="s">
        <v>30852</v>
      </c>
      <c r="U1484" s="41" t="s">
        <v>30853</v>
      </c>
      <c r="V1484" s="43"/>
      <c r="W1484" s="43"/>
      <c r="X1484" s="43"/>
      <c r="Y1484" s="41" t="s">
        <v>27870</v>
      </c>
      <c r="Z1484" s="41" t="s">
        <v>27845</v>
      </c>
      <c r="AA1484" s="41" t="s">
        <v>24600</v>
      </c>
      <c r="AB1484" s="39"/>
      <c r="AC1484" s="39"/>
      <c r="AD1484" s="41" t="s">
        <v>151</v>
      </c>
      <c r="AE1484" s="41" t="s">
        <v>27846</v>
      </c>
      <c r="AF1484" s="43"/>
      <c r="AG1484" s="43"/>
      <c r="AH1484" s="43"/>
      <c r="AI1484" s="43"/>
      <c r="AJ1484" s="43"/>
      <c r="AK1484" s="43"/>
      <c r="AL1484" s="43"/>
      <c r="AM1484" s="41" t="s">
        <v>30854</v>
      </c>
      <c r="AN1484" s="43"/>
      <c r="AO1484" s="41" t="s">
        <v>24604</v>
      </c>
      <c r="AP1484" s="43"/>
      <c r="AQ1484" s="43"/>
      <c r="AR1484" s="43"/>
      <c r="AS1484" s="29"/>
    </row>
    <row r="1485">
      <c r="A1485" s="28"/>
      <c r="B1485" s="37" t="s">
        <v>30848</v>
      </c>
      <c r="C1485" s="35"/>
      <c r="D1485" s="38" t="b">
        <v>0</v>
      </c>
      <c r="E1485" s="38" t="b">
        <v>0</v>
      </c>
      <c r="F1485" s="38" t="b">
        <v>0</v>
      </c>
      <c r="G1485" s="38" t="b">
        <v>0</v>
      </c>
      <c r="H1485" s="38" t="b">
        <v>0</v>
      </c>
      <c r="I1485" s="38" t="b">
        <v>1</v>
      </c>
      <c r="J1485" s="39"/>
      <c r="K1485" s="39"/>
      <c r="L1485" s="38" t="b">
        <v>1</v>
      </c>
      <c r="M1485" s="40">
        <v>45758.0</v>
      </c>
      <c r="N1485" s="41" t="s">
        <v>28318</v>
      </c>
      <c r="O1485" s="41" t="s">
        <v>30849</v>
      </c>
      <c r="P1485" s="42" t="s">
        <v>30856</v>
      </c>
      <c r="Q1485" s="41" t="s">
        <v>24600</v>
      </c>
      <c r="R1485" s="41" t="s">
        <v>972</v>
      </c>
      <c r="S1485" s="41" t="s">
        <v>30851</v>
      </c>
      <c r="T1485" s="41" t="s">
        <v>30852</v>
      </c>
      <c r="U1485" s="41" t="s">
        <v>30853</v>
      </c>
      <c r="V1485" s="43"/>
      <c r="W1485" s="43"/>
      <c r="X1485" s="43"/>
      <c r="Y1485" s="41" t="s">
        <v>27870</v>
      </c>
      <c r="Z1485" s="41" t="s">
        <v>27845</v>
      </c>
      <c r="AA1485" s="41" t="s">
        <v>24600</v>
      </c>
      <c r="AB1485" s="39"/>
      <c r="AC1485" s="39"/>
      <c r="AD1485" s="41" t="s">
        <v>151</v>
      </c>
      <c r="AE1485" s="41" t="s">
        <v>27846</v>
      </c>
      <c r="AF1485" s="43"/>
      <c r="AG1485" s="43"/>
      <c r="AH1485" s="43"/>
      <c r="AI1485" s="43"/>
      <c r="AJ1485" s="43"/>
      <c r="AK1485" s="43"/>
      <c r="AL1485" s="43"/>
      <c r="AM1485" s="41" t="s">
        <v>30854</v>
      </c>
      <c r="AN1485" s="43"/>
      <c r="AO1485" s="41" t="s">
        <v>24604</v>
      </c>
      <c r="AP1485" s="43"/>
      <c r="AQ1485" s="43"/>
      <c r="AR1485" s="43"/>
      <c r="AS1485" s="29"/>
    </row>
    <row r="1486">
      <c r="A1486" s="28"/>
      <c r="B1486" s="37" t="s">
        <v>30848</v>
      </c>
      <c r="C1486" s="35"/>
      <c r="D1486" s="38" t="b">
        <v>0</v>
      </c>
      <c r="E1486" s="38" t="b">
        <v>0</v>
      </c>
      <c r="F1486" s="38" t="b">
        <v>0</v>
      </c>
      <c r="G1486" s="38" t="b">
        <v>0</v>
      </c>
      <c r="H1486" s="38" t="b">
        <v>0</v>
      </c>
      <c r="I1486" s="38" t="b">
        <v>1</v>
      </c>
      <c r="J1486" s="39"/>
      <c r="K1486" s="39"/>
      <c r="L1486" s="38" t="b">
        <v>1</v>
      </c>
      <c r="M1486" s="40">
        <v>45758.0</v>
      </c>
      <c r="N1486" s="41" t="s">
        <v>28318</v>
      </c>
      <c r="O1486" s="41" t="s">
        <v>30849</v>
      </c>
      <c r="P1486" s="42" t="s">
        <v>30857</v>
      </c>
      <c r="Q1486" s="41" t="s">
        <v>24600</v>
      </c>
      <c r="R1486" s="41" t="s">
        <v>972</v>
      </c>
      <c r="S1486" s="41" t="s">
        <v>30851</v>
      </c>
      <c r="T1486" s="41" t="s">
        <v>30852</v>
      </c>
      <c r="U1486" s="41" t="s">
        <v>30853</v>
      </c>
      <c r="V1486" s="43"/>
      <c r="W1486" s="43"/>
      <c r="X1486" s="43"/>
      <c r="Y1486" s="41" t="s">
        <v>27870</v>
      </c>
      <c r="Z1486" s="41" t="s">
        <v>27845</v>
      </c>
      <c r="AA1486" s="41" t="s">
        <v>24600</v>
      </c>
      <c r="AB1486" s="39"/>
      <c r="AC1486" s="39"/>
      <c r="AD1486" s="41" t="s">
        <v>151</v>
      </c>
      <c r="AE1486" s="41" t="s">
        <v>27846</v>
      </c>
      <c r="AF1486" s="43"/>
      <c r="AG1486" s="43"/>
      <c r="AH1486" s="43"/>
      <c r="AI1486" s="43"/>
      <c r="AJ1486" s="43"/>
      <c r="AK1486" s="43"/>
      <c r="AL1486" s="43"/>
      <c r="AM1486" s="41" t="s">
        <v>30854</v>
      </c>
      <c r="AN1486" s="43"/>
      <c r="AO1486" s="41" t="s">
        <v>24604</v>
      </c>
      <c r="AP1486" s="43"/>
      <c r="AQ1486" s="43"/>
      <c r="AR1486" s="43"/>
      <c r="AS1486" s="29"/>
    </row>
    <row r="1487">
      <c r="A1487" s="28"/>
      <c r="B1487" s="37" t="s">
        <v>30858</v>
      </c>
      <c r="C1487" s="35"/>
      <c r="D1487" s="38" t="b">
        <v>0</v>
      </c>
      <c r="E1487" s="38" t="b">
        <v>0</v>
      </c>
      <c r="F1487" s="38" t="b">
        <v>0</v>
      </c>
      <c r="G1487" s="38" t="b">
        <v>0</v>
      </c>
      <c r="H1487" s="38" t="b">
        <v>0</v>
      </c>
      <c r="I1487" s="38" t="b">
        <v>0</v>
      </c>
      <c r="J1487" s="39"/>
      <c r="K1487" s="39"/>
      <c r="L1487" s="38" t="b">
        <v>1</v>
      </c>
      <c r="M1487" s="40">
        <v>45758.0</v>
      </c>
      <c r="N1487" s="41" t="s">
        <v>28318</v>
      </c>
      <c r="O1487" s="41" t="s">
        <v>30859</v>
      </c>
      <c r="P1487" s="42" t="s">
        <v>30860</v>
      </c>
      <c r="Q1487" s="41" t="s">
        <v>24600</v>
      </c>
      <c r="R1487" s="41" t="s">
        <v>972</v>
      </c>
      <c r="S1487" s="41" t="s">
        <v>30861</v>
      </c>
      <c r="T1487" s="41" t="s">
        <v>30862</v>
      </c>
      <c r="U1487" s="41" t="s">
        <v>30863</v>
      </c>
      <c r="V1487" s="43"/>
      <c r="W1487" s="43"/>
      <c r="X1487" s="43"/>
      <c r="Y1487" s="41" t="s">
        <v>27870</v>
      </c>
      <c r="Z1487" s="41" t="s">
        <v>27845</v>
      </c>
      <c r="AA1487" s="41" t="s">
        <v>24600</v>
      </c>
      <c r="AB1487" s="39"/>
      <c r="AC1487" s="39"/>
      <c r="AD1487" s="41" t="s">
        <v>151</v>
      </c>
      <c r="AE1487" s="41" t="s">
        <v>27846</v>
      </c>
      <c r="AF1487" s="43"/>
      <c r="AG1487" s="43"/>
      <c r="AH1487" s="43"/>
      <c r="AI1487" s="43"/>
      <c r="AJ1487" s="43"/>
      <c r="AK1487" s="43"/>
      <c r="AL1487" s="43"/>
      <c r="AM1487" s="41" t="s">
        <v>30864</v>
      </c>
      <c r="AN1487" s="43"/>
      <c r="AO1487" s="41" t="s">
        <v>24604</v>
      </c>
      <c r="AP1487" s="43"/>
      <c r="AQ1487" s="43"/>
      <c r="AR1487" s="43"/>
      <c r="AS1487" s="29"/>
    </row>
    <row r="1488">
      <c r="A1488" s="28"/>
      <c r="B1488" s="37" t="s">
        <v>30858</v>
      </c>
      <c r="C1488" s="35"/>
      <c r="D1488" s="38" t="b">
        <v>0</v>
      </c>
      <c r="E1488" s="38" t="b">
        <v>0</v>
      </c>
      <c r="F1488" s="38" t="b">
        <v>0</v>
      </c>
      <c r="G1488" s="38" t="b">
        <v>0</v>
      </c>
      <c r="H1488" s="38" t="b">
        <v>0</v>
      </c>
      <c r="I1488" s="38" t="b">
        <v>0</v>
      </c>
      <c r="J1488" s="39"/>
      <c r="K1488" s="39"/>
      <c r="L1488" s="38" t="b">
        <v>1</v>
      </c>
      <c r="M1488" s="40">
        <v>45758.0</v>
      </c>
      <c r="N1488" s="41" t="s">
        <v>28318</v>
      </c>
      <c r="O1488" s="41" t="s">
        <v>30859</v>
      </c>
      <c r="P1488" s="42" t="s">
        <v>30865</v>
      </c>
      <c r="Q1488" s="41" t="s">
        <v>24600</v>
      </c>
      <c r="R1488" s="41" t="s">
        <v>972</v>
      </c>
      <c r="S1488" s="41" t="s">
        <v>30861</v>
      </c>
      <c r="T1488" s="41" t="s">
        <v>30862</v>
      </c>
      <c r="U1488" s="41" t="s">
        <v>30863</v>
      </c>
      <c r="V1488" s="43"/>
      <c r="W1488" s="43"/>
      <c r="X1488" s="43"/>
      <c r="Y1488" s="41" t="s">
        <v>27870</v>
      </c>
      <c r="Z1488" s="41" t="s">
        <v>27845</v>
      </c>
      <c r="AA1488" s="41" t="s">
        <v>24600</v>
      </c>
      <c r="AB1488" s="39"/>
      <c r="AC1488" s="39"/>
      <c r="AD1488" s="41" t="s">
        <v>151</v>
      </c>
      <c r="AE1488" s="41" t="s">
        <v>27846</v>
      </c>
      <c r="AF1488" s="43"/>
      <c r="AG1488" s="43"/>
      <c r="AH1488" s="43"/>
      <c r="AI1488" s="43"/>
      <c r="AJ1488" s="43"/>
      <c r="AK1488" s="43"/>
      <c r="AL1488" s="43"/>
      <c r="AM1488" s="41" t="s">
        <v>30864</v>
      </c>
      <c r="AN1488" s="43"/>
      <c r="AO1488" s="41" t="s">
        <v>24604</v>
      </c>
      <c r="AP1488" s="43"/>
      <c r="AQ1488" s="43"/>
      <c r="AR1488" s="43"/>
      <c r="AS1488" s="29"/>
    </row>
    <row r="1489">
      <c r="A1489" s="28"/>
      <c r="B1489" s="37" t="s">
        <v>30866</v>
      </c>
      <c r="C1489" s="35"/>
      <c r="D1489" s="38" t="b">
        <v>0</v>
      </c>
      <c r="E1489" s="38" t="b">
        <v>0</v>
      </c>
      <c r="F1489" s="38" t="b">
        <v>0</v>
      </c>
      <c r="G1489" s="38" t="b">
        <v>0</v>
      </c>
      <c r="H1489" s="38" t="b">
        <v>0</v>
      </c>
      <c r="I1489" s="38" t="b">
        <v>0</v>
      </c>
      <c r="J1489" s="39"/>
      <c r="K1489" s="39"/>
      <c r="L1489" s="38" t="b">
        <v>1</v>
      </c>
      <c r="M1489" s="40">
        <v>45879.0</v>
      </c>
      <c r="N1489" s="41" t="s">
        <v>28318</v>
      </c>
      <c r="O1489" s="41" t="s">
        <v>30867</v>
      </c>
      <c r="P1489" s="42" t="s">
        <v>30868</v>
      </c>
      <c r="Q1489" s="41" t="s">
        <v>27064</v>
      </c>
      <c r="R1489" s="41" t="s">
        <v>23278</v>
      </c>
      <c r="S1489" s="41" t="s">
        <v>30851</v>
      </c>
      <c r="T1489" s="41" t="s">
        <v>30852</v>
      </c>
      <c r="U1489" s="39"/>
      <c r="V1489" s="43"/>
      <c r="W1489" s="43"/>
      <c r="X1489" s="43"/>
      <c r="Y1489" s="41" t="s">
        <v>27845</v>
      </c>
      <c r="Z1489" s="41" t="s">
        <v>27845</v>
      </c>
      <c r="AA1489" s="41" t="s">
        <v>27064</v>
      </c>
      <c r="AB1489" s="39"/>
      <c r="AC1489" s="39"/>
      <c r="AD1489" s="41" t="s">
        <v>151</v>
      </c>
      <c r="AE1489" s="41" t="s">
        <v>27846</v>
      </c>
      <c r="AF1489" s="43"/>
      <c r="AG1489" s="43"/>
      <c r="AH1489" s="43"/>
      <c r="AI1489" s="43"/>
      <c r="AJ1489" s="43"/>
      <c r="AK1489" s="43"/>
      <c r="AL1489" s="43"/>
      <c r="AM1489" s="43"/>
      <c r="AN1489" s="43"/>
      <c r="AO1489" s="43"/>
      <c r="AP1489" s="43"/>
      <c r="AQ1489" s="43"/>
      <c r="AR1489" s="43"/>
      <c r="AS1489" s="29"/>
    </row>
    <row r="1490">
      <c r="A1490" s="28"/>
      <c r="B1490" s="37" t="s">
        <v>25869</v>
      </c>
      <c r="C1490" s="35"/>
      <c r="D1490" s="38" t="b">
        <v>1</v>
      </c>
      <c r="E1490" s="38" t="b">
        <v>0</v>
      </c>
      <c r="F1490" s="38" t="b">
        <v>0</v>
      </c>
      <c r="G1490" s="38" t="b">
        <v>0</v>
      </c>
      <c r="H1490" s="38" t="b">
        <v>0</v>
      </c>
      <c r="I1490" s="38" t="b">
        <v>0</v>
      </c>
      <c r="J1490" s="39"/>
      <c r="K1490" s="39"/>
      <c r="L1490" s="38" t="b">
        <v>1</v>
      </c>
      <c r="M1490" s="41" t="s">
        <v>25342</v>
      </c>
      <c r="N1490" s="41" t="s">
        <v>7215</v>
      </c>
      <c r="O1490" s="41" t="s">
        <v>25870</v>
      </c>
      <c r="P1490" s="42" t="s">
        <v>30869</v>
      </c>
      <c r="Q1490" s="41" t="s">
        <v>25344</v>
      </c>
      <c r="R1490" s="41" t="s">
        <v>16380</v>
      </c>
      <c r="S1490" s="41" t="s">
        <v>22661</v>
      </c>
      <c r="T1490" s="41" t="s">
        <v>22662</v>
      </c>
      <c r="U1490" s="39"/>
      <c r="V1490" s="43"/>
      <c r="W1490" s="41" t="s">
        <v>25316</v>
      </c>
      <c r="X1490" s="43"/>
      <c r="Y1490" s="41" t="s">
        <v>27980</v>
      </c>
      <c r="Z1490" s="41" t="s">
        <v>27844</v>
      </c>
      <c r="AA1490" s="41" t="s">
        <v>25344</v>
      </c>
      <c r="AB1490" s="39"/>
      <c r="AC1490" s="39"/>
      <c r="AD1490" s="41" t="s">
        <v>151</v>
      </c>
      <c r="AE1490" s="41" t="s">
        <v>27846</v>
      </c>
      <c r="AF1490" s="43"/>
      <c r="AG1490" s="43"/>
      <c r="AH1490" s="43"/>
      <c r="AI1490" s="43"/>
      <c r="AJ1490" s="43"/>
      <c r="AK1490" s="43"/>
      <c r="AL1490" s="43"/>
      <c r="AM1490" s="43"/>
      <c r="AN1490" s="43"/>
      <c r="AO1490" s="43"/>
      <c r="AP1490" s="43"/>
      <c r="AQ1490" s="43"/>
      <c r="AR1490" s="43"/>
      <c r="AS1490" s="29"/>
    </row>
    <row r="1491">
      <c r="A1491" s="28"/>
      <c r="B1491" s="37" t="s">
        <v>26626</v>
      </c>
      <c r="C1491" s="35"/>
      <c r="D1491" s="38" t="b">
        <v>1</v>
      </c>
      <c r="E1491" s="38" t="b">
        <v>0</v>
      </c>
      <c r="F1491" s="38" t="b">
        <v>0</v>
      </c>
      <c r="G1491" s="38" t="b">
        <v>0</v>
      </c>
      <c r="H1491" s="38" t="b">
        <v>0</v>
      </c>
      <c r="I1491" s="38" t="b">
        <v>0</v>
      </c>
      <c r="J1491" s="39"/>
      <c r="K1491" s="39"/>
      <c r="L1491" s="38" t="b">
        <v>1</v>
      </c>
      <c r="M1491" s="45">
        <v>46002.0</v>
      </c>
      <c r="N1491" s="41" t="s">
        <v>7215</v>
      </c>
      <c r="O1491" s="41" t="s">
        <v>26627</v>
      </c>
      <c r="P1491" s="42" t="s">
        <v>30870</v>
      </c>
      <c r="Q1491" s="41" t="s">
        <v>26180</v>
      </c>
      <c r="R1491" s="41" t="s">
        <v>16866</v>
      </c>
      <c r="S1491" s="41" t="s">
        <v>23525</v>
      </c>
      <c r="T1491" s="41" t="s">
        <v>23526</v>
      </c>
      <c r="U1491" s="39"/>
      <c r="V1491" s="43"/>
      <c r="W1491" s="41" t="s">
        <v>25316</v>
      </c>
      <c r="X1491" s="43"/>
      <c r="Y1491" s="41" t="s">
        <v>29190</v>
      </c>
      <c r="Z1491" s="41" t="s">
        <v>29190</v>
      </c>
      <c r="AA1491" s="41" t="s">
        <v>26180</v>
      </c>
      <c r="AB1491" s="39"/>
      <c r="AC1491" s="39"/>
      <c r="AD1491" s="41" t="s">
        <v>3028</v>
      </c>
      <c r="AE1491" s="41" t="s">
        <v>27846</v>
      </c>
      <c r="AF1491" s="43"/>
      <c r="AG1491" s="43"/>
      <c r="AH1491" s="43"/>
      <c r="AI1491" s="43"/>
      <c r="AJ1491" s="43"/>
      <c r="AK1491" s="43"/>
      <c r="AL1491" s="43"/>
      <c r="AM1491" s="43"/>
      <c r="AN1491" s="43"/>
      <c r="AO1491" s="43"/>
      <c r="AP1491" s="43"/>
      <c r="AQ1491" s="43"/>
      <c r="AR1491" s="43"/>
      <c r="AS1491" s="29"/>
    </row>
    <row r="1492">
      <c r="A1492" s="28"/>
      <c r="B1492" s="37" t="s">
        <v>26823</v>
      </c>
      <c r="C1492" s="35"/>
      <c r="D1492" s="38" t="b">
        <v>1</v>
      </c>
      <c r="E1492" s="38" t="b">
        <v>0</v>
      </c>
      <c r="F1492" s="38" t="b">
        <v>0</v>
      </c>
      <c r="G1492" s="38" t="b">
        <v>0</v>
      </c>
      <c r="H1492" s="38" t="b">
        <v>0</v>
      </c>
      <c r="I1492" s="38" t="b">
        <v>0</v>
      </c>
      <c r="J1492" s="39"/>
      <c r="K1492" s="39"/>
      <c r="L1492" s="38" t="b">
        <v>1</v>
      </c>
      <c r="M1492" s="45">
        <v>46002.0</v>
      </c>
      <c r="N1492" s="41" t="s">
        <v>7215</v>
      </c>
      <c r="O1492" s="41" t="s">
        <v>26824</v>
      </c>
      <c r="P1492" s="42" t="s">
        <v>30871</v>
      </c>
      <c r="Q1492" s="41" t="s">
        <v>26180</v>
      </c>
      <c r="R1492" s="41" t="s">
        <v>16866</v>
      </c>
      <c r="S1492" s="41" t="s">
        <v>23525</v>
      </c>
      <c r="T1492" s="41" t="s">
        <v>23526</v>
      </c>
      <c r="U1492" s="39"/>
      <c r="V1492" s="43"/>
      <c r="W1492" s="41" t="s">
        <v>25316</v>
      </c>
      <c r="X1492" s="43"/>
      <c r="Y1492" s="41" t="s">
        <v>27980</v>
      </c>
      <c r="Z1492" s="41" t="s">
        <v>27980</v>
      </c>
      <c r="AA1492" s="41" t="s">
        <v>26180</v>
      </c>
      <c r="AB1492" s="39"/>
      <c r="AC1492" s="39"/>
      <c r="AD1492" s="41" t="s">
        <v>3028</v>
      </c>
      <c r="AE1492" s="41" t="s">
        <v>27846</v>
      </c>
      <c r="AF1492" s="43"/>
      <c r="AG1492" s="43"/>
      <c r="AH1492" s="43"/>
      <c r="AI1492" s="43"/>
      <c r="AJ1492" s="43"/>
      <c r="AK1492" s="43"/>
      <c r="AL1492" s="43"/>
      <c r="AM1492" s="43"/>
      <c r="AN1492" s="43"/>
      <c r="AO1492" s="43"/>
      <c r="AP1492" s="43"/>
      <c r="AQ1492" s="43"/>
      <c r="AR1492" s="43"/>
      <c r="AS1492" s="29"/>
    </row>
    <row r="1493">
      <c r="A1493" s="28"/>
      <c r="B1493" s="37" t="s">
        <v>27334</v>
      </c>
      <c r="C1493" s="35"/>
      <c r="D1493" s="38" t="b">
        <v>1</v>
      </c>
      <c r="E1493" s="38" t="b">
        <v>1</v>
      </c>
      <c r="F1493" s="38" t="b">
        <v>0</v>
      </c>
      <c r="G1493" s="38" t="b">
        <v>0</v>
      </c>
      <c r="H1493" s="38" t="b">
        <v>0</v>
      </c>
      <c r="I1493" s="38" t="b">
        <v>0</v>
      </c>
      <c r="J1493" s="39"/>
      <c r="K1493" s="39"/>
      <c r="L1493" s="38" t="b">
        <v>1</v>
      </c>
      <c r="M1493" s="41" t="s">
        <v>26315</v>
      </c>
      <c r="N1493" s="41" t="s">
        <v>3870</v>
      </c>
      <c r="O1493" s="41" t="s">
        <v>27335</v>
      </c>
      <c r="P1493" s="42" t="s">
        <v>30872</v>
      </c>
      <c r="Q1493" s="41" t="s">
        <v>26318</v>
      </c>
      <c r="R1493" s="41" t="s">
        <v>162</v>
      </c>
      <c r="S1493" s="41" t="s">
        <v>13103</v>
      </c>
      <c r="T1493" s="41" t="s">
        <v>13104</v>
      </c>
      <c r="U1493" s="39"/>
      <c r="V1493" s="43"/>
      <c r="W1493" s="41" t="s">
        <v>22200</v>
      </c>
      <c r="X1493" s="43"/>
      <c r="Y1493" s="41" t="s">
        <v>29126</v>
      </c>
      <c r="Z1493" s="41" t="s">
        <v>29126</v>
      </c>
      <c r="AA1493" s="41" t="s">
        <v>26318</v>
      </c>
      <c r="AB1493" s="39"/>
      <c r="AC1493" s="39"/>
      <c r="AD1493" s="41" t="s">
        <v>16462</v>
      </c>
      <c r="AE1493" s="41" t="s">
        <v>27846</v>
      </c>
      <c r="AF1493" s="43"/>
      <c r="AG1493" s="43"/>
      <c r="AH1493" s="43"/>
      <c r="AI1493" s="43"/>
      <c r="AJ1493" s="43"/>
      <c r="AK1493" s="43"/>
      <c r="AL1493" s="43"/>
      <c r="AM1493" s="43"/>
      <c r="AN1493" s="43"/>
      <c r="AO1493" s="43"/>
      <c r="AP1493" s="43"/>
      <c r="AQ1493" s="43"/>
      <c r="AR1493" s="43"/>
      <c r="AS1493" s="29"/>
    </row>
    <row r="1494">
      <c r="A1494" s="28"/>
      <c r="B1494" s="37" t="s">
        <v>27334</v>
      </c>
      <c r="C1494" s="35"/>
      <c r="D1494" s="38" t="b">
        <v>1</v>
      </c>
      <c r="E1494" s="38" t="b">
        <v>1</v>
      </c>
      <c r="F1494" s="38" t="b">
        <v>0</v>
      </c>
      <c r="G1494" s="38" t="b">
        <v>0</v>
      </c>
      <c r="H1494" s="38" t="b">
        <v>0</v>
      </c>
      <c r="I1494" s="38" t="b">
        <v>0</v>
      </c>
      <c r="J1494" s="39"/>
      <c r="K1494" s="39"/>
      <c r="L1494" s="38" t="b">
        <v>1</v>
      </c>
      <c r="M1494" s="41" t="s">
        <v>26315</v>
      </c>
      <c r="N1494" s="41" t="s">
        <v>3870</v>
      </c>
      <c r="O1494" s="41" t="s">
        <v>27335</v>
      </c>
      <c r="P1494" s="42" t="s">
        <v>30873</v>
      </c>
      <c r="Q1494" s="41" t="s">
        <v>26318</v>
      </c>
      <c r="R1494" s="41" t="s">
        <v>162</v>
      </c>
      <c r="S1494" s="41" t="s">
        <v>13103</v>
      </c>
      <c r="T1494" s="41" t="s">
        <v>13104</v>
      </c>
      <c r="U1494" s="39"/>
      <c r="V1494" s="43"/>
      <c r="W1494" s="41" t="s">
        <v>22200</v>
      </c>
      <c r="X1494" s="43"/>
      <c r="Y1494" s="41" t="s">
        <v>29126</v>
      </c>
      <c r="Z1494" s="41" t="s">
        <v>29126</v>
      </c>
      <c r="AA1494" s="41" t="s">
        <v>26318</v>
      </c>
      <c r="AB1494" s="39"/>
      <c r="AC1494" s="39"/>
      <c r="AD1494" s="41" t="s">
        <v>16462</v>
      </c>
      <c r="AE1494" s="41" t="s">
        <v>27846</v>
      </c>
      <c r="AF1494" s="43"/>
      <c r="AG1494" s="43"/>
      <c r="AH1494" s="43"/>
      <c r="AI1494" s="43"/>
      <c r="AJ1494" s="43"/>
      <c r="AK1494" s="43"/>
      <c r="AL1494" s="43"/>
      <c r="AM1494" s="43"/>
      <c r="AN1494" s="43"/>
      <c r="AO1494" s="43"/>
      <c r="AP1494" s="43"/>
      <c r="AQ1494" s="43"/>
      <c r="AR1494" s="43"/>
      <c r="AS1494" s="29"/>
    </row>
    <row r="1495">
      <c r="A1495" s="28"/>
      <c r="B1495" s="37" t="s">
        <v>27489</v>
      </c>
      <c r="C1495" s="35"/>
      <c r="D1495" s="38" t="b">
        <v>1</v>
      </c>
      <c r="E1495" s="38" t="b">
        <v>0</v>
      </c>
      <c r="F1495" s="38" t="b">
        <v>0</v>
      </c>
      <c r="G1495" s="38" t="b">
        <v>0</v>
      </c>
      <c r="H1495" s="38" t="b">
        <v>0</v>
      </c>
      <c r="I1495" s="38" t="b">
        <v>0</v>
      </c>
      <c r="J1495" s="39"/>
      <c r="K1495" s="39"/>
      <c r="L1495" s="38" t="b">
        <v>1</v>
      </c>
      <c r="M1495" s="40">
        <v>45728.0</v>
      </c>
      <c r="N1495" s="41" t="s">
        <v>3870</v>
      </c>
      <c r="O1495" s="41" t="s">
        <v>27490</v>
      </c>
      <c r="P1495" s="42" t="s">
        <v>30874</v>
      </c>
      <c r="Q1495" s="41" t="s">
        <v>26978</v>
      </c>
      <c r="R1495" s="41" t="s">
        <v>16380</v>
      </c>
      <c r="S1495" s="41" t="s">
        <v>8646</v>
      </c>
      <c r="T1495" s="41" t="s">
        <v>8647</v>
      </c>
      <c r="U1495" s="41" t="s">
        <v>16868</v>
      </c>
      <c r="V1495" s="43"/>
      <c r="W1495" s="43"/>
      <c r="X1495" s="43"/>
      <c r="Y1495" s="41" t="s">
        <v>27870</v>
      </c>
      <c r="Z1495" s="41" t="s">
        <v>27980</v>
      </c>
      <c r="AA1495" s="41" t="s">
        <v>26978</v>
      </c>
      <c r="AB1495" s="39"/>
      <c r="AC1495" s="39"/>
      <c r="AD1495" s="41" t="s">
        <v>151</v>
      </c>
      <c r="AE1495" s="41" t="s">
        <v>27846</v>
      </c>
      <c r="AF1495" s="43"/>
      <c r="AG1495" s="43"/>
      <c r="AH1495" s="43"/>
      <c r="AI1495" s="43"/>
      <c r="AJ1495" s="43"/>
      <c r="AK1495" s="43"/>
      <c r="AL1495" s="43"/>
      <c r="AM1495" s="43"/>
      <c r="AN1495" s="43"/>
      <c r="AO1495" s="41" t="s">
        <v>23532</v>
      </c>
      <c r="AP1495" s="43"/>
      <c r="AQ1495" s="43"/>
      <c r="AR1495" s="43"/>
      <c r="AS1495" s="29"/>
    </row>
    <row r="1496">
      <c r="A1496" s="28"/>
      <c r="B1496" s="37" t="s">
        <v>27586</v>
      </c>
      <c r="C1496" s="35"/>
      <c r="D1496" s="38" t="b">
        <v>1</v>
      </c>
      <c r="E1496" s="38" t="b">
        <v>0</v>
      </c>
      <c r="F1496" s="38" t="b">
        <v>0</v>
      </c>
      <c r="G1496" s="38" t="b">
        <v>0</v>
      </c>
      <c r="H1496" s="38" t="b">
        <v>0</v>
      </c>
      <c r="I1496" s="38" t="b">
        <v>1</v>
      </c>
      <c r="J1496" s="39"/>
      <c r="K1496" s="39"/>
      <c r="L1496" s="38" t="b">
        <v>1</v>
      </c>
      <c r="M1496" s="40">
        <v>45788.0</v>
      </c>
      <c r="N1496" s="41" t="s">
        <v>3870</v>
      </c>
      <c r="O1496" s="41" t="s">
        <v>27587</v>
      </c>
      <c r="P1496" s="42" t="s">
        <v>30875</v>
      </c>
      <c r="Q1496" s="41" t="s">
        <v>24608</v>
      </c>
      <c r="R1496" s="41" t="s">
        <v>1051</v>
      </c>
      <c r="S1496" s="41" t="s">
        <v>3937</v>
      </c>
      <c r="T1496" s="41" t="s">
        <v>3938</v>
      </c>
      <c r="U1496" s="41" t="s">
        <v>27588</v>
      </c>
      <c r="V1496" s="43"/>
      <c r="W1496" s="43"/>
      <c r="X1496" s="43"/>
      <c r="Y1496" s="41" t="s">
        <v>27870</v>
      </c>
      <c r="Z1496" s="41" t="s">
        <v>27870</v>
      </c>
      <c r="AA1496" s="41" t="s">
        <v>24608</v>
      </c>
      <c r="AB1496" s="39"/>
      <c r="AC1496" s="39"/>
      <c r="AD1496" s="41" t="s">
        <v>151</v>
      </c>
      <c r="AE1496" s="41" t="s">
        <v>27846</v>
      </c>
      <c r="AF1496" s="43"/>
      <c r="AG1496" s="43"/>
      <c r="AH1496" s="43"/>
      <c r="AI1496" s="43"/>
      <c r="AJ1496" s="43"/>
      <c r="AK1496" s="43"/>
      <c r="AL1496" s="43"/>
      <c r="AM1496" s="41" t="s">
        <v>27589</v>
      </c>
      <c r="AN1496" s="43"/>
      <c r="AO1496" s="41" t="s">
        <v>24604</v>
      </c>
      <c r="AP1496" s="43"/>
      <c r="AQ1496" s="41" t="s">
        <v>2029</v>
      </c>
      <c r="AR1496" s="43"/>
      <c r="AS1496" s="29"/>
    </row>
    <row r="1497">
      <c r="A1497" s="28"/>
      <c r="B1497" s="37" t="s">
        <v>27489</v>
      </c>
      <c r="C1497" s="35"/>
      <c r="D1497" s="38" t="b">
        <v>1</v>
      </c>
      <c r="E1497" s="38" t="b">
        <v>0</v>
      </c>
      <c r="F1497" s="38" t="b">
        <v>0</v>
      </c>
      <c r="G1497" s="38" t="b">
        <v>0</v>
      </c>
      <c r="H1497" s="38" t="b">
        <v>0</v>
      </c>
      <c r="I1497" s="38" t="b">
        <v>0</v>
      </c>
      <c r="J1497" s="39"/>
      <c r="K1497" s="39"/>
      <c r="L1497" s="38" t="b">
        <v>1</v>
      </c>
      <c r="M1497" s="40">
        <v>45728.0</v>
      </c>
      <c r="N1497" s="41" t="s">
        <v>3870</v>
      </c>
      <c r="O1497" s="41" t="s">
        <v>27490</v>
      </c>
      <c r="P1497" s="42" t="s">
        <v>30876</v>
      </c>
      <c r="Q1497" s="41" t="s">
        <v>26978</v>
      </c>
      <c r="R1497" s="41" t="s">
        <v>16380</v>
      </c>
      <c r="S1497" s="41" t="s">
        <v>8646</v>
      </c>
      <c r="T1497" s="41" t="s">
        <v>8647</v>
      </c>
      <c r="U1497" s="41" t="s">
        <v>16868</v>
      </c>
      <c r="V1497" s="43"/>
      <c r="W1497" s="43"/>
      <c r="X1497" s="43"/>
      <c r="Y1497" s="41" t="s">
        <v>27870</v>
      </c>
      <c r="Z1497" s="41" t="s">
        <v>27980</v>
      </c>
      <c r="AA1497" s="41" t="s">
        <v>26978</v>
      </c>
      <c r="AB1497" s="39"/>
      <c r="AC1497" s="39"/>
      <c r="AD1497" s="41" t="s">
        <v>151</v>
      </c>
      <c r="AE1497" s="41" t="s">
        <v>27846</v>
      </c>
      <c r="AF1497" s="43"/>
      <c r="AG1497" s="43"/>
      <c r="AH1497" s="43"/>
      <c r="AI1497" s="43"/>
      <c r="AJ1497" s="43"/>
      <c r="AK1497" s="43"/>
      <c r="AL1497" s="43"/>
      <c r="AM1497" s="43"/>
      <c r="AN1497" s="43"/>
      <c r="AO1497" s="41" t="s">
        <v>23532</v>
      </c>
      <c r="AP1497" s="43"/>
      <c r="AQ1497" s="43"/>
      <c r="AR1497" s="43"/>
      <c r="AS1497" s="29"/>
    </row>
    <row r="1498">
      <c r="A1498" s="28"/>
      <c r="B1498" s="37" t="s">
        <v>27344</v>
      </c>
      <c r="C1498" s="35"/>
      <c r="D1498" s="38" t="b">
        <v>1</v>
      </c>
      <c r="E1498" s="38" t="b">
        <v>1</v>
      </c>
      <c r="F1498" s="38" t="b">
        <v>0</v>
      </c>
      <c r="G1498" s="38" t="b">
        <v>0</v>
      </c>
      <c r="H1498" s="38" t="b">
        <v>0</v>
      </c>
      <c r="I1498" s="38" t="b">
        <v>0</v>
      </c>
      <c r="J1498" s="39"/>
      <c r="K1498" s="39"/>
      <c r="L1498" s="38" t="b">
        <v>1</v>
      </c>
      <c r="M1498" s="41" t="s">
        <v>26491</v>
      </c>
      <c r="N1498" s="41" t="s">
        <v>3870</v>
      </c>
      <c r="O1498" s="41" t="s">
        <v>27345</v>
      </c>
      <c r="P1498" s="42" t="s">
        <v>30877</v>
      </c>
      <c r="Q1498" s="41" t="s">
        <v>26494</v>
      </c>
      <c r="R1498" s="41" t="s">
        <v>162</v>
      </c>
      <c r="S1498" s="41" t="s">
        <v>23935</v>
      </c>
      <c r="T1498" s="41" t="s">
        <v>23936</v>
      </c>
      <c r="U1498" s="39"/>
      <c r="V1498" s="43"/>
      <c r="W1498" s="41" t="s">
        <v>22200</v>
      </c>
      <c r="X1498" s="43"/>
      <c r="Y1498" s="41" t="s">
        <v>29126</v>
      </c>
      <c r="Z1498" s="41" t="s">
        <v>29126</v>
      </c>
      <c r="AA1498" s="41" t="s">
        <v>26494</v>
      </c>
      <c r="AB1498" s="39"/>
      <c r="AC1498" s="39"/>
      <c r="AD1498" s="41" t="s">
        <v>16462</v>
      </c>
      <c r="AE1498" s="41" t="s">
        <v>27846</v>
      </c>
      <c r="AF1498" s="43"/>
      <c r="AG1498" s="43"/>
      <c r="AH1498" s="43"/>
      <c r="AI1498" s="43"/>
      <c r="AJ1498" s="43"/>
      <c r="AK1498" s="43"/>
      <c r="AL1498" s="43"/>
      <c r="AM1498" s="43"/>
      <c r="AN1498" s="43"/>
      <c r="AO1498" s="43"/>
      <c r="AP1498" s="43"/>
      <c r="AQ1498" s="43"/>
      <c r="AR1498" s="43"/>
      <c r="AS1498" s="29"/>
    </row>
    <row r="1499">
      <c r="A1499" s="28"/>
      <c r="B1499" s="37" t="s">
        <v>27344</v>
      </c>
      <c r="C1499" s="35"/>
      <c r="D1499" s="38" t="b">
        <v>1</v>
      </c>
      <c r="E1499" s="38" t="b">
        <v>1</v>
      </c>
      <c r="F1499" s="38" t="b">
        <v>0</v>
      </c>
      <c r="G1499" s="38" t="b">
        <v>0</v>
      </c>
      <c r="H1499" s="38" t="b">
        <v>0</v>
      </c>
      <c r="I1499" s="38" t="b">
        <v>0</v>
      </c>
      <c r="J1499" s="39"/>
      <c r="K1499" s="39"/>
      <c r="L1499" s="38" t="b">
        <v>1</v>
      </c>
      <c r="M1499" s="41" t="s">
        <v>26491</v>
      </c>
      <c r="N1499" s="41" t="s">
        <v>3870</v>
      </c>
      <c r="O1499" s="41" t="s">
        <v>27345</v>
      </c>
      <c r="P1499" s="42" t="s">
        <v>30878</v>
      </c>
      <c r="Q1499" s="41" t="s">
        <v>26494</v>
      </c>
      <c r="R1499" s="41" t="s">
        <v>162</v>
      </c>
      <c r="S1499" s="41" t="s">
        <v>23935</v>
      </c>
      <c r="T1499" s="41" t="s">
        <v>23936</v>
      </c>
      <c r="U1499" s="39"/>
      <c r="V1499" s="43"/>
      <c r="W1499" s="41" t="s">
        <v>22200</v>
      </c>
      <c r="X1499" s="43"/>
      <c r="Y1499" s="41" t="s">
        <v>29126</v>
      </c>
      <c r="Z1499" s="41" t="s">
        <v>29126</v>
      </c>
      <c r="AA1499" s="41" t="s">
        <v>26494</v>
      </c>
      <c r="AB1499" s="39"/>
      <c r="AC1499" s="39"/>
      <c r="AD1499" s="41" t="s">
        <v>16462</v>
      </c>
      <c r="AE1499" s="41" t="s">
        <v>27846</v>
      </c>
      <c r="AF1499" s="43"/>
      <c r="AG1499" s="43"/>
      <c r="AH1499" s="43"/>
      <c r="AI1499" s="43"/>
      <c r="AJ1499" s="43"/>
      <c r="AK1499" s="43"/>
      <c r="AL1499" s="43"/>
      <c r="AM1499" s="43"/>
      <c r="AN1499" s="43"/>
      <c r="AO1499" s="43"/>
      <c r="AP1499" s="43"/>
      <c r="AQ1499" s="43"/>
      <c r="AR1499" s="43"/>
      <c r="AS1499" s="29"/>
    </row>
    <row r="1500">
      <c r="A1500" s="28"/>
      <c r="B1500" s="37" t="s">
        <v>27350</v>
      </c>
      <c r="C1500" s="35"/>
      <c r="D1500" s="38" t="b">
        <v>1</v>
      </c>
      <c r="E1500" s="38" t="b">
        <v>1</v>
      </c>
      <c r="F1500" s="38" t="b">
        <v>0</v>
      </c>
      <c r="G1500" s="38" t="b">
        <v>0</v>
      </c>
      <c r="H1500" s="38" t="b">
        <v>0</v>
      </c>
      <c r="I1500" s="38" t="b">
        <v>0</v>
      </c>
      <c r="J1500" s="39"/>
      <c r="K1500" s="39"/>
      <c r="L1500" s="38" t="b">
        <v>1</v>
      </c>
      <c r="M1500" s="41" t="s">
        <v>26491</v>
      </c>
      <c r="N1500" s="41" t="s">
        <v>3870</v>
      </c>
      <c r="O1500" s="41" t="s">
        <v>27351</v>
      </c>
      <c r="P1500" s="42" t="s">
        <v>30879</v>
      </c>
      <c r="Q1500" s="41" t="s">
        <v>26494</v>
      </c>
      <c r="R1500" s="41" t="s">
        <v>162</v>
      </c>
      <c r="S1500" s="41" t="s">
        <v>27353</v>
      </c>
      <c r="T1500" s="43"/>
      <c r="U1500" s="39"/>
      <c r="V1500" s="43"/>
      <c r="W1500" s="41" t="s">
        <v>22200</v>
      </c>
      <c r="X1500" s="43"/>
      <c r="Y1500" s="41" t="s">
        <v>29126</v>
      </c>
      <c r="Z1500" s="41" t="s">
        <v>29126</v>
      </c>
      <c r="AA1500" s="41" t="s">
        <v>26494</v>
      </c>
      <c r="AB1500" s="39"/>
      <c r="AC1500" s="39"/>
      <c r="AD1500" s="41" t="s">
        <v>16462</v>
      </c>
      <c r="AE1500" s="41" t="s">
        <v>27846</v>
      </c>
      <c r="AF1500" s="43"/>
      <c r="AG1500" s="43"/>
      <c r="AH1500" s="43"/>
      <c r="AI1500" s="43"/>
      <c r="AJ1500" s="43"/>
      <c r="AK1500" s="43"/>
      <c r="AL1500" s="43"/>
      <c r="AM1500" s="43"/>
      <c r="AN1500" s="43"/>
      <c r="AO1500" s="43"/>
      <c r="AP1500" s="43"/>
      <c r="AQ1500" s="43"/>
      <c r="AR1500" s="43"/>
      <c r="AS1500" s="29"/>
    </row>
    <row r="1501">
      <c r="A1501" s="28"/>
      <c r="B1501" s="37" t="s">
        <v>27350</v>
      </c>
      <c r="C1501" s="35"/>
      <c r="D1501" s="38" t="b">
        <v>1</v>
      </c>
      <c r="E1501" s="38" t="b">
        <v>1</v>
      </c>
      <c r="F1501" s="38" t="b">
        <v>0</v>
      </c>
      <c r="G1501" s="38" t="b">
        <v>0</v>
      </c>
      <c r="H1501" s="38" t="b">
        <v>0</v>
      </c>
      <c r="I1501" s="38" t="b">
        <v>0</v>
      </c>
      <c r="J1501" s="39"/>
      <c r="K1501" s="39"/>
      <c r="L1501" s="38" t="b">
        <v>1</v>
      </c>
      <c r="M1501" s="41" t="s">
        <v>26491</v>
      </c>
      <c r="N1501" s="41" t="s">
        <v>3870</v>
      </c>
      <c r="O1501" s="41" t="s">
        <v>27351</v>
      </c>
      <c r="P1501" s="42" t="s">
        <v>30880</v>
      </c>
      <c r="Q1501" s="41" t="s">
        <v>26494</v>
      </c>
      <c r="R1501" s="41" t="s">
        <v>162</v>
      </c>
      <c r="S1501" s="41" t="s">
        <v>27353</v>
      </c>
      <c r="T1501" s="43"/>
      <c r="U1501" s="39"/>
      <c r="V1501" s="43"/>
      <c r="W1501" s="41" t="s">
        <v>22200</v>
      </c>
      <c r="X1501" s="43"/>
      <c r="Y1501" s="41" t="s">
        <v>29126</v>
      </c>
      <c r="Z1501" s="41" t="s">
        <v>29126</v>
      </c>
      <c r="AA1501" s="41" t="s">
        <v>26494</v>
      </c>
      <c r="AB1501" s="39"/>
      <c r="AC1501" s="39"/>
      <c r="AD1501" s="41" t="s">
        <v>16462</v>
      </c>
      <c r="AE1501" s="41" t="s">
        <v>27846</v>
      </c>
      <c r="AF1501" s="43"/>
      <c r="AG1501" s="43"/>
      <c r="AH1501" s="43"/>
      <c r="AI1501" s="43"/>
      <c r="AJ1501" s="43"/>
      <c r="AK1501" s="43"/>
      <c r="AL1501" s="43"/>
      <c r="AM1501" s="43"/>
      <c r="AN1501" s="43"/>
      <c r="AO1501" s="43"/>
      <c r="AP1501" s="43"/>
      <c r="AQ1501" s="43"/>
      <c r="AR1501" s="43"/>
      <c r="AS1501" s="29"/>
    </row>
    <row r="1502">
      <c r="A1502" s="28"/>
      <c r="B1502" s="37" t="s">
        <v>30881</v>
      </c>
      <c r="C1502" s="35"/>
      <c r="D1502" s="38" t="b">
        <v>1</v>
      </c>
      <c r="E1502" s="38" t="b">
        <v>0</v>
      </c>
      <c r="F1502" s="38" t="b">
        <v>0</v>
      </c>
      <c r="G1502" s="38" t="b">
        <v>0</v>
      </c>
      <c r="H1502" s="38" t="b">
        <v>0</v>
      </c>
      <c r="I1502" s="38" t="b">
        <v>1</v>
      </c>
      <c r="J1502" s="39"/>
      <c r="K1502" s="39"/>
      <c r="L1502" s="38" t="b">
        <v>1</v>
      </c>
      <c r="M1502" s="40">
        <v>45758.0</v>
      </c>
      <c r="N1502" s="41" t="s">
        <v>3870</v>
      </c>
      <c r="O1502" s="41" t="s">
        <v>30882</v>
      </c>
      <c r="P1502" s="42" t="s">
        <v>30883</v>
      </c>
      <c r="Q1502" s="41" t="s">
        <v>24600</v>
      </c>
      <c r="R1502" s="41" t="s">
        <v>972</v>
      </c>
      <c r="S1502" s="41" t="s">
        <v>30884</v>
      </c>
      <c r="T1502" s="41" t="s">
        <v>30885</v>
      </c>
      <c r="U1502" s="41" t="s">
        <v>30886</v>
      </c>
      <c r="V1502" s="43"/>
      <c r="W1502" s="43"/>
      <c r="X1502" s="43"/>
      <c r="Y1502" s="41" t="s">
        <v>27870</v>
      </c>
      <c r="Z1502" s="41" t="s">
        <v>27845</v>
      </c>
      <c r="AA1502" s="41" t="s">
        <v>24600</v>
      </c>
      <c r="AB1502" s="39"/>
      <c r="AC1502" s="39"/>
      <c r="AD1502" s="41" t="s">
        <v>151</v>
      </c>
      <c r="AE1502" s="41" t="s">
        <v>27846</v>
      </c>
      <c r="AF1502" s="43"/>
      <c r="AG1502" s="43"/>
      <c r="AH1502" s="43"/>
      <c r="AI1502" s="43"/>
      <c r="AJ1502" s="43"/>
      <c r="AK1502" s="43"/>
      <c r="AL1502" s="43"/>
      <c r="AM1502" s="41" t="s">
        <v>30887</v>
      </c>
      <c r="AN1502" s="43"/>
      <c r="AO1502" s="41" t="s">
        <v>24604</v>
      </c>
      <c r="AP1502" s="43"/>
      <c r="AQ1502" s="43"/>
      <c r="AR1502" s="43"/>
      <c r="AS1502" s="29"/>
    </row>
    <row r="1503">
      <c r="A1503" s="28"/>
      <c r="B1503" s="37" t="s">
        <v>30881</v>
      </c>
      <c r="C1503" s="35"/>
      <c r="D1503" s="38" t="b">
        <v>1</v>
      </c>
      <c r="E1503" s="38" t="b">
        <v>0</v>
      </c>
      <c r="F1503" s="38" t="b">
        <v>0</v>
      </c>
      <c r="G1503" s="38" t="b">
        <v>0</v>
      </c>
      <c r="H1503" s="38" t="b">
        <v>0</v>
      </c>
      <c r="I1503" s="38" t="b">
        <v>1</v>
      </c>
      <c r="J1503" s="39"/>
      <c r="K1503" s="39"/>
      <c r="L1503" s="38" t="b">
        <v>1</v>
      </c>
      <c r="M1503" s="40">
        <v>45758.0</v>
      </c>
      <c r="N1503" s="41" t="s">
        <v>3870</v>
      </c>
      <c r="O1503" s="41" t="s">
        <v>30882</v>
      </c>
      <c r="P1503" s="42" t="s">
        <v>30888</v>
      </c>
      <c r="Q1503" s="41" t="s">
        <v>24600</v>
      </c>
      <c r="R1503" s="41" t="s">
        <v>972</v>
      </c>
      <c r="S1503" s="41" t="s">
        <v>30884</v>
      </c>
      <c r="T1503" s="41" t="s">
        <v>30885</v>
      </c>
      <c r="U1503" s="41" t="s">
        <v>30886</v>
      </c>
      <c r="V1503" s="43"/>
      <c r="W1503" s="43"/>
      <c r="X1503" s="43"/>
      <c r="Y1503" s="41" t="s">
        <v>27870</v>
      </c>
      <c r="Z1503" s="41" t="s">
        <v>27845</v>
      </c>
      <c r="AA1503" s="41" t="s">
        <v>24600</v>
      </c>
      <c r="AB1503" s="39"/>
      <c r="AC1503" s="39"/>
      <c r="AD1503" s="41" t="s">
        <v>151</v>
      </c>
      <c r="AE1503" s="41" t="s">
        <v>27846</v>
      </c>
      <c r="AF1503" s="43"/>
      <c r="AG1503" s="43"/>
      <c r="AH1503" s="43"/>
      <c r="AI1503" s="43"/>
      <c r="AJ1503" s="43"/>
      <c r="AK1503" s="43"/>
      <c r="AL1503" s="43"/>
      <c r="AM1503" s="41" t="s">
        <v>30887</v>
      </c>
      <c r="AN1503" s="43"/>
      <c r="AO1503" s="41" t="s">
        <v>24604</v>
      </c>
      <c r="AP1503" s="43"/>
      <c r="AQ1503" s="43"/>
      <c r="AR1503" s="43"/>
      <c r="AS1503" s="29"/>
    </row>
    <row r="1504">
      <c r="A1504" s="28"/>
      <c r="B1504" s="37" t="s">
        <v>27807</v>
      </c>
      <c r="C1504" s="35"/>
      <c r="D1504" s="38" t="b">
        <v>1</v>
      </c>
      <c r="E1504" s="38" t="b">
        <v>0</v>
      </c>
      <c r="F1504" s="38" t="b">
        <v>0</v>
      </c>
      <c r="G1504" s="38" t="b">
        <v>0</v>
      </c>
      <c r="H1504" s="38" t="b">
        <v>0</v>
      </c>
      <c r="I1504" s="38" t="b">
        <v>0</v>
      </c>
      <c r="J1504" s="39"/>
      <c r="K1504" s="39"/>
      <c r="L1504" s="38" t="b">
        <v>1</v>
      </c>
      <c r="M1504" s="41" t="s">
        <v>27769</v>
      </c>
      <c r="N1504" s="41" t="s">
        <v>3870</v>
      </c>
      <c r="O1504" s="41" t="s">
        <v>27808</v>
      </c>
      <c r="P1504" s="42" t="s">
        <v>30889</v>
      </c>
      <c r="Q1504" s="41" t="s">
        <v>27771</v>
      </c>
      <c r="R1504" s="41" t="s">
        <v>16380</v>
      </c>
      <c r="S1504" s="41" t="s">
        <v>27147</v>
      </c>
      <c r="T1504" s="41" t="s">
        <v>27148</v>
      </c>
      <c r="U1504" s="41" t="s">
        <v>16868</v>
      </c>
      <c r="V1504" s="43"/>
      <c r="W1504" s="43"/>
      <c r="X1504" s="43"/>
      <c r="Y1504" s="41" t="s">
        <v>27870</v>
      </c>
      <c r="Z1504" s="41" t="s">
        <v>27870</v>
      </c>
      <c r="AA1504" s="41" t="s">
        <v>27771</v>
      </c>
      <c r="AB1504" s="39"/>
      <c r="AC1504" s="39"/>
      <c r="AD1504" s="41" t="s">
        <v>307</v>
      </c>
      <c r="AE1504" s="41" t="s">
        <v>27846</v>
      </c>
      <c r="AF1504" s="43"/>
      <c r="AG1504" s="43"/>
      <c r="AH1504" s="43"/>
      <c r="AI1504" s="43"/>
      <c r="AJ1504" s="43"/>
      <c r="AK1504" s="43"/>
      <c r="AL1504" s="43"/>
      <c r="AM1504" s="43"/>
      <c r="AN1504" s="43"/>
      <c r="AO1504" s="41" t="s">
        <v>23532</v>
      </c>
      <c r="AP1504" s="43"/>
      <c r="AQ1504" s="43"/>
      <c r="AR1504" s="43"/>
      <c r="AS1504" s="29"/>
    </row>
    <row r="1505">
      <c r="A1505" s="28"/>
      <c r="B1505" s="37" t="s">
        <v>30890</v>
      </c>
      <c r="C1505" s="35"/>
      <c r="D1505" s="38" t="b">
        <v>0</v>
      </c>
      <c r="E1505" s="38" t="b">
        <v>0</v>
      </c>
      <c r="F1505" s="38" t="b">
        <v>0</v>
      </c>
      <c r="G1505" s="38" t="b">
        <v>0</v>
      </c>
      <c r="H1505" s="38" t="b">
        <v>0</v>
      </c>
      <c r="I1505" s="38" t="b">
        <v>0</v>
      </c>
      <c r="J1505" s="39"/>
      <c r="K1505" s="39"/>
      <c r="L1505" s="38" t="b">
        <v>1</v>
      </c>
      <c r="M1505" s="40">
        <v>45758.0</v>
      </c>
      <c r="N1505" s="41" t="s">
        <v>30891</v>
      </c>
      <c r="O1505" s="41" t="s">
        <v>30892</v>
      </c>
      <c r="P1505" s="42" t="s">
        <v>30893</v>
      </c>
      <c r="Q1505" s="41" t="s">
        <v>24600</v>
      </c>
      <c r="R1505" s="41" t="s">
        <v>972</v>
      </c>
      <c r="S1505" s="41" t="s">
        <v>30894</v>
      </c>
      <c r="T1505" s="41" t="s">
        <v>1099</v>
      </c>
      <c r="U1505" s="41" t="s">
        <v>30895</v>
      </c>
      <c r="V1505" s="43"/>
      <c r="W1505" s="43"/>
      <c r="X1505" s="43"/>
      <c r="Y1505" s="41" t="s">
        <v>27870</v>
      </c>
      <c r="Z1505" s="41" t="s">
        <v>27845</v>
      </c>
      <c r="AA1505" s="41" t="s">
        <v>24600</v>
      </c>
      <c r="AB1505" s="39"/>
      <c r="AC1505" s="39"/>
      <c r="AD1505" s="41" t="s">
        <v>14522</v>
      </c>
      <c r="AE1505" s="41" t="s">
        <v>27846</v>
      </c>
      <c r="AF1505" s="43"/>
      <c r="AG1505" s="43"/>
      <c r="AH1505" s="43"/>
      <c r="AI1505" s="43"/>
      <c r="AJ1505" s="43"/>
      <c r="AK1505" s="43"/>
      <c r="AL1505" s="43"/>
      <c r="AM1505" s="41" t="s">
        <v>30896</v>
      </c>
      <c r="AN1505" s="43"/>
      <c r="AO1505" s="41" t="s">
        <v>24604</v>
      </c>
      <c r="AP1505" s="43"/>
      <c r="AQ1505" s="43"/>
      <c r="AR1505" s="43"/>
      <c r="AS1505" s="29"/>
    </row>
    <row r="1506">
      <c r="A1506" s="28"/>
      <c r="B1506" s="37" t="s">
        <v>30890</v>
      </c>
      <c r="C1506" s="35"/>
      <c r="D1506" s="38" t="b">
        <v>0</v>
      </c>
      <c r="E1506" s="38" t="b">
        <v>0</v>
      </c>
      <c r="F1506" s="38" t="b">
        <v>0</v>
      </c>
      <c r="G1506" s="38" t="b">
        <v>0</v>
      </c>
      <c r="H1506" s="38" t="b">
        <v>0</v>
      </c>
      <c r="I1506" s="38" t="b">
        <v>0</v>
      </c>
      <c r="J1506" s="39"/>
      <c r="K1506" s="39"/>
      <c r="L1506" s="38" t="b">
        <v>1</v>
      </c>
      <c r="M1506" s="40">
        <v>45758.0</v>
      </c>
      <c r="N1506" s="41" t="s">
        <v>30891</v>
      </c>
      <c r="O1506" s="41" t="s">
        <v>30892</v>
      </c>
      <c r="P1506" s="42" t="s">
        <v>30897</v>
      </c>
      <c r="Q1506" s="41" t="s">
        <v>24600</v>
      </c>
      <c r="R1506" s="41" t="s">
        <v>972</v>
      </c>
      <c r="S1506" s="41" t="s">
        <v>30894</v>
      </c>
      <c r="T1506" s="41" t="s">
        <v>1099</v>
      </c>
      <c r="U1506" s="41" t="s">
        <v>30895</v>
      </c>
      <c r="V1506" s="43"/>
      <c r="W1506" s="43"/>
      <c r="X1506" s="43"/>
      <c r="Y1506" s="41" t="s">
        <v>27870</v>
      </c>
      <c r="Z1506" s="41" t="s">
        <v>27845</v>
      </c>
      <c r="AA1506" s="41" t="s">
        <v>24600</v>
      </c>
      <c r="AB1506" s="39"/>
      <c r="AC1506" s="39"/>
      <c r="AD1506" s="41" t="s">
        <v>14522</v>
      </c>
      <c r="AE1506" s="41" t="s">
        <v>27846</v>
      </c>
      <c r="AF1506" s="43"/>
      <c r="AG1506" s="43"/>
      <c r="AH1506" s="43"/>
      <c r="AI1506" s="43"/>
      <c r="AJ1506" s="43"/>
      <c r="AK1506" s="43"/>
      <c r="AL1506" s="43"/>
      <c r="AM1506" s="41" t="s">
        <v>30896</v>
      </c>
      <c r="AN1506" s="43"/>
      <c r="AO1506" s="41" t="s">
        <v>24604</v>
      </c>
      <c r="AP1506" s="43"/>
      <c r="AQ1506" s="43"/>
      <c r="AR1506" s="43"/>
      <c r="AS1506" s="29"/>
    </row>
    <row r="1507">
      <c r="A1507" s="28"/>
      <c r="B1507" s="37" t="s">
        <v>30898</v>
      </c>
      <c r="C1507" s="35"/>
      <c r="D1507" s="38" t="b">
        <v>0</v>
      </c>
      <c r="E1507" s="38" t="b">
        <v>0</v>
      </c>
      <c r="F1507" s="38" t="b">
        <v>0</v>
      </c>
      <c r="G1507" s="38" t="b">
        <v>0</v>
      </c>
      <c r="H1507" s="38" t="b">
        <v>0</v>
      </c>
      <c r="I1507" s="38" t="b">
        <v>1</v>
      </c>
      <c r="J1507" s="39"/>
      <c r="K1507" s="39"/>
      <c r="L1507" s="38" t="b">
        <v>1</v>
      </c>
      <c r="M1507" s="40">
        <v>45758.0</v>
      </c>
      <c r="N1507" s="41" t="s">
        <v>30899</v>
      </c>
      <c r="O1507" s="41" t="s">
        <v>30900</v>
      </c>
      <c r="P1507" s="42" t="s">
        <v>30901</v>
      </c>
      <c r="Q1507" s="41" t="s">
        <v>24600</v>
      </c>
      <c r="R1507" s="41" t="s">
        <v>972</v>
      </c>
      <c r="S1507" s="41" t="s">
        <v>30902</v>
      </c>
      <c r="T1507" s="41" t="s">
        <v>30903</v>
      </c>
      <c r="U1507" s="41" t="s">
        <v>30904</v>
      </c>
      <c r="V1507" s="43"/>
      <c r="W1507" s="43"/>
      <c r="X1507" s="43"/>
      <c r="Y1507" s="41" t="s">
        <v>27870</v>
      </c>
      <c r="Z1507" s="41" t="s">
        <v>27845</v>
      </c>
      <c r="AA1507" s="41" t="s">
        <v>24600</v>
      </c>
      <c r="AB1507" s="39"/>
      <c r="AC1507" s="39"/>
      <c r="AD1507" s="41" t="s">
        <v>151</v>
      </c>
      <c r="AE1507" s="41" t="s">
        <v>27846</v>
      </c>
      <c r="AF1507" s="43"/>
      <c r="AG1507" s="43"/>
      <c r="AH1507" s="43"/>
      <c r="AI1507" s="43"/>
      <c r="AJ1507" s="43"/>
      <c r="AK1507" s="43"/>
      <c r="AL1507" s="43"/>
      <c r="AM1507" s="41" t="s">
        <v>30905</v>
      </c>
      <c r="AN1507" s="43"/>
      <c r="AO1507" s="41" t="s">
        <v>24604</v>
      </c>
      <c r="AP1507" s="43"/>
      <c r="AQ1507" s="43"/>
      <c r="AR1507" s="43"/>
      <c r="AS1507" s="29"/>
    </row>
    <row r="1508">
      <c r="A1508" s="28"/>
      <c r="B1508" s="37" t="s">
        <v>30898</v>
      </c>
      <c r="C1508" s="35"/>
      <c r="D1508" s="38" t="b">
        <v>0</v>
      </c>
      <c r="E1508" s="38" t="b">
        <v>0</v>
      </c>
      <c r="F1508" s="38" t="b">
        <v>0</v>
      </c>
      <c r="G1508" s="38" t="b">
        <v>0</v>
      </c>
      <c r="H1508" s="38" t="b">
        <v>0</v>
      </c>
      <c r="I1508" s="38" t="b">
        <v>1</v>
      </c>
      <c r="J1508" s="39"/>
      <c r="K1508" s="39"/>
      <c r="L1508" s="38" t="b">
        <v>1</v>
      </c>
      <c r="M1508" s="40">
        <v>45758.0</v>
      </c>
      <c r="N1508" s="41" t="s">
        <v>30899</v>
      </c>
      <c r="O1508" s="41" t="s">
        <v>30900</v>
      </c>
      <c r="P1508" s="42" t="s">
        <v>30906</v>
      </c>
      <c r="Q1508" s="41" t="s">
        <v>24600</v>
      </c>
      <c r="R1508" s="41" t="s">
        <v>972</v>
      </c>
      <c r="S1508" s="41" t="s">
        <v>30902</v>
      </c>
      <c r="T1508" s="41" t="s">
        <v>30903</v>
      </c>
      <c r="U1508" s="41" t="s">
        <v>30904</v>
      </c>
      <c r="V1508" s="43"/>
      <c r="W1508" s="43"/>
      <c r="X1508" s="43"/>
      <c r="Y1508" s="41" t="s">
        <v>27870</v>
      </c>
      <c r="Z1508" s="41" t="s">
        <v>27845</v>
      </c>
      <c r="AA1508" s="41" t="s">
        <v>24600</v>
      </c>
      <c r="AB1508" s="39"/>
      <c r="AC1508" s="39"/>
      <c r="AD1508" s="41" t="s">
        <v>151</v>
      </c>
      <c r="AE1508" s="41" t="s">
        <v>27846</v>
      </c>
      <c r="AF1508" s="43"/>
      <c r="AG1508" s="43"/>
      <c r="AH1508" s="43"/>
      <c r="AI1508" s="43"/>
      <c r="AJ1508" s="43"/>
      <c r="AK1508" s="43"/>
      <c r="AL1508" s="43"/>
      <c r="AM1508" s="41" t="s">
        <v>30905</v>
      </c>
      <c r="AN1508" s="43"/>
      <c r="AO1508" s="41" t="s">
        <v>24604</v>
      </c>
      <c r="AP1508" s="43"/>
      <c r="AQ1508" s="43"/>
      <c r="AR1508" s="43"/>
      <c r="AS1508" s="29"/>
    </row>
    <row r="1509">
      <c r="A1509" s="28"/>
      <c r="B1509" s="37" t="s">
        <v>30907</v>
      </c>
      <c r="C1509" s="35"/>
      <c r="D1509" s="38" t="b">
        <v>0</v>
      </c>
      <c r="E1509" s="38" t="b">
        <v>0</v>
      </c>
      <c r="F1509" s="38" t="b">
        <v>0</v>
      </c>
      <c r="G1509" s="38" t="b">
        <v>0</v>
      </c>
      <c r="H1509" s="38" t="b">
        <v>0</v>
      </c>
      <c r="I1509" s="38" t="b">
        <v>1</v>
      </c>
      <c r="J1509" s="39"/>
      <c r="K1509" s="39"/>
      <c r="L1509" s="38" t="b">
        <v>1</v>
      </c>
      <c r="M1509" s="40">
        <v>45758.0</v>
      </c>
      <c r="N1509" s="41" t="s">
        <v>30908</v>
      </c>
      <c r="O1509" s="41" t="s">
        <v>30909</v>
      </c>
      <c r="P1509" s="42" t="s">
        <v>30910</v>
      </c>
      <c r="Q1509" s="41" t="s">
        <v>24600</v>
      </c>
      <c r="R1509" s="41" t="s">
        <v>972</v>
      </c>
      <c r="S1509" s="41" t="s">
        <v>30911</v>
      </c>
      <c r="T1509" s="41" t="s">
        <v>30912</v>
      </c>
      <c r="U1509" s="41" t="s">
        <v>30913</v>
      </c>
      <c r="V1509" s="43"/>
      <c r="W1509" s="43"/>
      <c r="X1509" s="43"/>
      <c r="Y1509" s="41" t="s">
        <v>27870</v>
      </c>
      <c r="Z1509" s="41" t="s">
        <v>29093</v>
      </c>
      <c r="AA1509" s="41" t="s">
        <v>24600</v>
      </c>
      <c r="AB1509" s="39"/>
      <c r="AC1509" s="39"/>
      <c r="AD1509" s="41" t="s">
        <v>151</v>
      </c>
      <c r="AE1509" s="41" t="s">
        <v>27846</v>
      </c>
      <c r="AF1509" s="43"/>
      <c r="AG1509" s="43"/>
      <c r="AH1509" s="43"/>
      <c r="AI1509" s="43"/>
      <c r="AJ1509" s="43"/>
      <c r="AK1509" s="43"/>
      <c r="AL1509" s="43"/>
      <c r="AM1509" s="41" t="s">
        <v>30914</v>
      </c>
      <c r="AN1509" s="43"/>
      <c r="AO1509" s="41" t="s">
        <v>24604</v>
      </c>
      <c r="AP1509" s="43"/>
      <c r="AQ1509" s="43"/>
      <c r="AR1509" s="43"/>
      <c r="AS1509" s="29"/>
    </row>
    <row r="1510">
      <c r="A1510" s="28"/>
      <c r="B1510" s="37" t="s">
        <v>30915</v>
      </c>
      <c r="C1510" s="35"/>
      <c r="D1510" s="38" t="b">
        <v>0</v>
      </c>
      <c r="E1510" s="38" t="b">
        <v>0</v>
      </c>
      <c r="F1510" s="38" t="b">
        <v>0</v>
      </c>
      <c r="G1510" s="38" t="b">
        <v>0</v>
      </c>
      <c r="H1510" s="38" t="b">
        <v>0</v>
      </c>
      <c r="I1510" s="38" t="b">
        <v>1</v>
      </c>
      <c r="J1510" s="39"/>
      <c r="K1510" s="39"/>
      <c r="L1510" s="38" t="b">
        <v>1</v>
      </c>
      <c r="M1510" s="40">
        <v>45758.0</v>
      </c>
      <c r="N1510" s="41" t="s">
        <v>30908</v>
      </c>
      <c r="O1510" s="41" t="s">
        <v>30916</v>
      </c>
      <c r="P1510" s="42" t="s">
        <v>30917</v>
      </c>
      <c r="Q1510" s="41" t="s">
        <v>24600</v>
      </c>
      <c r="R1510" s="41" t="s">
        <v>972</v>
      </c>
      <c r="S1510" s="41" t="s">
        <v>30918</v>
      </c>
      <c r="T1510" s="41" t="s">
        <v>194</v>
      </c>
      <c r="U1510" s="41" t="s">
        <v>30919</v>
      </c>
      <c r="V1510" s="43"/>
      <c r="W1510" s="43"/>
      <c r="X1510" s="43"/>
      <c r="Y1510" s="41" t="s">
        <v>27870</v>
      </c>
      <c r="Z1510" s="41" t="s">
        <v>29093</v>
      </c>
      <c r="AA1510" s="41" t="s">
        <v>24600</v>
      </c>
      <c r="AB1510" s="39"/>
      <c r="AC1510" s="39"/>
      <c r="AD1510" s="41" t="s">
        <v>151</v>
      </c>
      <c r="AE1510" s="41" t="s">
        <v>27846</v>
      </c>
      <c r="AF1510" s="43"/>
      <c r="AG1510" s="43"/>
      <c r="AH1510" s="43"/>
      <c r="AI1510" s="43"/>
      <c r="AJ1510" s="43"/>
      <c r="AK1510" s="43"/>
      <c r="AL1510" s="43"/>
      <c r="AM1510" s="41" t="s">
        <v>30920</v>
      </c>
      <c r="AN1510" s="43"/>
      <c r="AO1510" s="41" t="s">
        <v>24604</v>
      </c>
      <c r="AP1510" s="43"/>
      <c r="AQ1510" s="43"/>
      <c r="AR1510" s="43"/>
      <c r="AS1510" s="29"/>
    </row>
    <row r="1511">
      <c r="A1511" s="28"/>
      <c r="B1511" s="37" t="s">
        <v>30915</v>
      </c>
      <c r="C1511" s="35"/>
      <c r="D1511" s="38" t="b">
        <v>0</v>
      </c>
      <c r="E1511" s="38" t="b">
        <v>0</v>
      </c>
      <c r="F1511" s="38" t="b">
        <v>0</v>
      </c>
      <c r="G1511" s="38" t="b">
        <v>0</v>
      </c>
      <c r="H1511" s="38" t="b">
        <v>0</v>
      </c>
      <c r="I1511" s="38" t="b">
        <v>1</v>
      </c>
      <c r="J1511" s="39"/>
      <c r="K1511" s="39"/>
      <c r="L1511" s="38" t="b">
        <v>1</v>
      </c>
      <c r="M1511" s="40">
        <v>45758.0</v>
      </c>
      <c r="N1511" s="41" t="s">
        <v>30908</v>
      </c>
      <c r="O1511" s="41" t="s">
        <v>30916</v>
      </c>
      <c r="P1511" s="42" t="s">
        <v>30921</v>
      </c>
      <c r="Q1511" s="41" t="s">
        <v>24600</v>
      </c>
      <c r="R1511" s="41" t="s">
        <v>972</v>
      </c>
      <c r="S1511" s="41" t="s">
        <v>30918</v>
      </c>
      <c r="T1511" s="41" t="s">
        <v>194</v>
      </c>
      <c r="U1511" s="41" t="s">
        <v>30919</v>
      </c>
      <c r="V1511" s="43"/>
      <c r="W1511" s="43"/>
      <c r="X1511" s="43"/>
      <c r="Y1511" s="41" t="s">
        <v>27870</v>
      </c>
      <c r="Z1511" s="41" t="s">
        <v>29093</v>
      </c>
      <c r="AA1511" s="41" t="s">
        <v>24600</v>
      </c>
      <c r="AB1511" s="39"/>
      <c r="AC1511" s="39"/>
      <c r="AD1511" s="41" t="s">
        <v>151</v>
      </c>
      <c r="AE1511" s="41" t="s">
        <v>27846</v>
      </c>
      <c r="AF1511" s="43"/>
      <c r="AG1511" s="43"/>
      <c r="AH1511" s="43"/>
      <c r="AI1511" s="43"/>
      <c r="AJ1511" s="43"/>
      <c r="AK1511" s="43"/>
      <c r="AL1511" s="43"/>
      <c r="AM1511" s="41" t="s">
        <v>30920</v>
      </c>
      <c r="AN1511" s="43"/>
      <c r="AO1511" s="41" t="s">
        <v>24604</v>
      </c>
      <c r="AP1511" s="43"/>
      <c r="AQ1511" s="43"/>
      <c r="AR1511" s="43"/>
      <c r="AS1511" s="29"/>
    </row>
    <row r="1512">
      <c r="A1512" s="28"/>
      <c r="B1512" s="37" t="s">
        <v>30907</v>
      </c>
      <c r="C1512" s="35"/>
      <c r="D1512" s="38" t="b">
        <v>0</v>
      </c>
      <c r="E1512" s="38" t="b">
        <v>0</v>
      </c>
      <c r="F1512" s="38" t="b">
        <v>0</v>
      </c>
      <c r="G1512" s="38" t="b">
        <v>0</v>
      </c>
      <c r="H1512" s="38" t="b">
        <v>0</v>
      </c>
      <c r="I1512" s="38" t="b">
        <v>1</v>
      </c>
      <c r="J1512" s="39"/>
      <c r="K1512" s="39"/>
      <c r="L1512" s="38" t="b">
        <v>1</v>
      </c>
      <c r="M1512" s="40">
        <v>45758.0</v>
      </c>
      <c r="N1512" s="41" t="s">
        <v>30908</v>
      </c>
      <c r="O1512" s="41" t="s">
        <v>30909</v>
      </c>
      <c r="P1512" s="42" t="s">
        <v>30922</v>
      </c>
      <c r="Q1512" s="41" t="s">
        <v>24600</v>
      </c>
      <c r="R1512" s="41" t="s">
        <v>972</v>
      </c>
      <c r="S1512" s="41" t="s">
        <v>30911</v>
      </c>
      <c r="T1512" s="41" t="s">
        <v>30912</v>
      </c>
      <c r="U1512" s="41" t="s">
        <v>30913</v>
      </c>
      <c r="V1512" s="43"/>
      <c r="W1512" s="43"/>
      <c r="X1512" s="43"/>
      <c r="Y1512" s="41" t="s">
        <v>27870</v>
      </c>
      <c r="Z1512" s="41" t="s">
        <v>29093</v>
      </c>
      <c r="AA1512" s="41" t="s">
        <v>24600</v>
      </c>
      <c r="AB1512" s="39"/>
      <c r="AC1512" s="39"/>
      <c r="AD1512" s="41" t="s">
        <v>151</v>
      </c>
      <c r="AE1512" s="41" t="s">
        <v>27846</v>
      </c>
      <c r="AF1512" s="43"/>
      <c r="AG1512" s="43"/>
      <c r="AH1512" s="43"/>
      <c r="AI1512" s="43"/>
      <c r="AJ1512" s="43"/>
      <c r="AK1512" s="43"/>
      <c r="AL1512" s="43"/>
      <c r="AM1512" s="41" t="s">
        <v>30914</v>
      </c>
      <c r="AN1512" s="43"/>
      <c r="AO1512" s="41" t="s">
        <v>24604</v>
      </c>
      <c r="AP1512" s="43"/>
      <c r="AQ1512" s="43"/>
      <c r="AR1512" s="43"/>
      <c r="AS1512" s="29"/>
    </row>
    <row r="1513">
      <c r="A1513" s="28"/>
      <c r="B1513" s="37" t="s">
        <v>25673</v>
      </c>
      <c r="C1513" s="35"/>
      <c r="D1513" s="38" t="b">
        <v>1</v>
      </c>
      <c r="E1513" s="38" t="b">
        <v>1</v>
      </c>
      <c r="F1513" s="38" t="b">
        <v>0</v>
      </c>
      <c r="G1513" s="38" t="b">
        <v>0</v>
      </c>
      <c r="H1513" s="38" t="b">
        <v>0</v>
      </c>
      <c r="I1513" s="38" t="b">
        <v>0</v>
      </c>
      <c r="J1513" s="39"/>
      <c r="K1513" s="39"/>
      <c r="L1513" s="38" t="b">
        <v>1</v>
      </c>
      <c r="M1513" s="40">
        <v>45909.0</v>
      </c>
      <c r="N1513" s="41" t="s">
        <v>3335</v>
      </c>
      <c r="O1513" s="41" t="s">
        <v>25674</v>
      </c>
      <c r="P1513" s="42" t="s">
        <v>30923</v>
      </c>
      <c r="Q1513" s="41" t="s">
        <v>25675</v>
      </c>
      <c r="R1513" s="41" t="s">
        <v>16866</v>
      </c>
      <c r="S1513" s="41" t="s">
        <v>21932</v>
      </c>
      <c r="T1513" s="41" t="s">
        <v>21933</v>
      </c>
      <c r="U1513" s="41" t="s">
        <v>16868</v>
      </c>
      <c r="V1513" s="43"/>
      <c r="W1513" s="41" t="s">
        <v>23507</v>
      </c>
      <c r="X1513" s="43"/>
      <c r="Y1513" s="41" t="s">
        <v>27870</v>
      </c>
      <c r="Z1513" s="41" t="s">
        <v>27980</v>
      </c>
      <c r="AA1513" s="41" t="s">
        <v>25675</v>
      </c>
      <c r="AB1513" s="39"/>
      <c r="AC1513" s="39"/>
      <c r="AD1513" s="41" t="s">
        <v>151</v>
      </c>
      <c r="AE1513" s="41" t="s">
        <v>27846</v>
      </c>
      <c r="AF1513" s="43"/>
      <c r="AG1513" s="43"/>
      <c r="AH1513" s="43"/>
      <c r="AI1513" s="43"/>
      <c r="AJ1513" s="43"/>
      <c r="AK1513" s="43"/>
      <c r="AL1513" s="43"/>
      <c r="AM1513" s="43"/>
      <c r="AN1513" s="43"/>
      <c r="AO1513" s="41" t="s">
        <v>23532</v>
      </c>
      <c r="AP1513" s="43"/>
      <c r="AQ1513" s="43"/>
      <c r="AR1513" s="43"/>
      <c r="AS1513" s="29"/>
    </row>
    <row r="1514">
      <c r="A1514" s="28"/>
      <c r="B1514" s="37" t="s">
        <v>25686</v>
      </c>
      <c r="C1514" s="35"/>
      <c r="D1514" s="38" t="b">
        <v>1</v>
      </c>
      <c r="E1514" s="38" t="b">
        <v>0</v>
      </c>
      <c r="F1514" s="38" t="b">
        <v>0</v>
      </c>
      <c r="G1514" s="38" t="b">
        <v>0</v>
      </c>
      <c r="H1514" s="38" t="b">
        <v>0</v>
      </c>
      <c r="I1514" s="38" t="b">
        <v>0</v>
      </c>
      <c r="J1514" s="39"/>
      <c r="K1514" s="39"/>
      <c r="L1514" s="38" t="b">
        <v>1</v>
      </c>
      <c r="M1514" s="40">
        <v>45909.0</v>
      </c>
      <c r="N1514" s="41" t="s">
        <v>3335</v>
      </c>
      <c r="O1514" s="41" t="s">
        <v>25687</v>
      </c>
      <c r="P1514" s="42" t="s">
        <v>30924</v>
      </c>
      <c r="Q1514" s="41" t="s">
        <v>25675</v>
      </c>
      <c r="R1514" s="41" t="s">
        <v>16866</v>
      </c>
      <c r="S1514" s="41" t="s">
        <v>25689</v>
      </c>
      <c r="T1514" s="41" t="s">
        <v>25690</v>
      </c>
      <c r="U1514" s="41" t="s">
        <v>14428</v>
      </c>
      <c r="V1514" s="43"/>
      <c r="W1514" s="41" t="s">
        <v>23507</v>
      </c>
      <c r="X1514" s="43"/>
      <c r="Y1514" s="41" t="s">
        <v>27870</v>
      </c>
      <c r="Z1514" s="41" t="s">
        <v>27980</v>
      </c>
      <c r="AA1514" s="41" t="s">
        <v>25675</v>
      </c>
      <c r="AB1514" s="39"/>
      <c r="AC1514" s="39"/>
      <c r="AD1514" s="41" t="s">
        <v>215</v>
      </c>
      <c r="AE1514" s="41" t="s">
        <v>27846</v>
      </c>
      <c r="AF1514" s="43"/>
      <c r="AG1514" s="43"/>
      <c r="AH1514" s="43"/>
      <c r="AI1514" s="43"/>
      <c r="AJ1514" s="43"/>
      <c r="AK1514" s="43"/>
      <c r="AL1514" s="43"/>
      <c r="AM1514" s="43"/>
      <c r="AN1514" s="43"/>
      <c r="AO1514" s="41" t="s">
        <v>23572</v>
      </c>
      <c r="AP1514" s="43"/>
      <c r="AQ1514" s="43"/>
      <c r="AR1514" s="43"/>
      <c r="AS1514" s="29"/>
    </row>
    <row r="1515">
      <c r="A1515" s="28"/>
      <c r="B1515" s="37" t="s">
        <v>25686</v>
      </c>
      <c r="C1515" s="35"/>
      <c r="D1515" s="38" t="b">
        <v>1</v>
      </c>
      <c r="E1515" s="38" t="b">
        <v>0</v>
      </c>
      <c r="F1515" s="38" t="b">
        <v>0</v>
      </c>
      <c r="G1515" s="38" t="b">
        <v>0</v>
      </c>
      <c r="H1515" s="38" t="b">
        <v>0</v>
      </c>
      <c r="I1515" s="38" t="b">
        <v>0</v>
      </c>
      <c r="J1515" s="39"/>
      <c r="K1515" s="39"/>
      <c r="L1515" s="38" t="b">
        <v>1</v>
      </c>
      <c r="M1515" s="40">
        <v>45909.0</v>
      </c>
      <c r="N1515" s="41" t="s">
        <v>3335</v>
      </c>
      <c r="O1515" s="41" t="s">
        <v>25687</v>
      </c>
      <c r="P1515" s="42" t="s">
        <v>30925</v>
      </c>
      <c r="Q1515" s="41" t="s">
        <v>25675</v>
      </c>
      <c r="R1515" s="41" t="s">
        <v>16866</v>
      </c>
      <c r="S1515" s="41" t="s">
        <v>25689</v>
      </c>
      <c r="T1515" s="41" t="s">
        <v>25690</v>
      </c>
      <c r="U1515" s="41" t="s">
        <v>14428</v>
      </c>
      <c r="V1515" s="43"/>
      <c r="W1515" s="41" t="s">
        <v>23507</v>
      </c>
      <c r="X1515" s="43"/>
      <c r="Y1515" s="41" t="s">
        <v>27870</v>
      </c>
      <c r="Z1515" s="41" t="s">
        <v>27980</v>
      </c>
      <c r="AA1515" s="41" t="s">
        <v>25675</v>
      </c>
      <c r="AB1515" s="39"/>
      <c r="AC1515" s="39"/>
      <c r="AD1515" s="41" t="s">
        <v>215</v>
      </c>
      <c r="AE1515" s="41" t="s">
        <v>27846</v>
      </c>
      <c r="AF1515" s="43"/>
      <c r="AG1515" s="43"/>
      <c r="AH1515" s="43"/>
      <c r="AI1515" s="43"/>
      <c r="AJ1515" s="43"/>
      <c r="AK1515" s="43"/>
      <c r="AL1515" s="43"/>
      <c r="AM1515" s="43"/>
      <c r="AN1515" s="43"/>
      <c r="AO1515" s="41" t="s">
        <v>23572</v>
      </c>
      <c r="AP1515" s="43"/>
      <c r="AQ1515" s="43"/>
      <c r="AR1515" s="43"/>
      <c r="AS1515" s="29"/>
    </row>
    <row r="1516">
      <c r="A1516" s="28"/>
      <c r="B1516" s="37" t="s">
        <v>25673</v>
      </c>
      <c r="C1516" s="35"/>
      <c r="D1516" s="38" t="b">
        <v>1</v>
      </c>
      <c r="E1516" s="38" t="b">
        <v>1</v>
      </c>
      <c r="F1516" s="38" t="b">
        <v>0</v>
      </c>
      <c r="G1516" s="38" t="b">
        <v>0</v>
      </c>
      <c r="H1516" s="38" t="b">
        <v>0</v>
      </c>
      <c r="I1516" s="38" t="b">
        <v>0</v>
      </c>
      <c r="J1516" s="39"/>
      <c r="K1516" s="39"/>
      <c r="L1516" s="38" t="b">
        <v>1</v>
      </c>
      <c r="M1516" s="40">
        <v>45909.0</v>
      </c>
      <c r="N1516" s="41" t="s">
        <v>3335</v>
      </c>
      <c r="O1516" s="41" t="s">
        <v>25674</v>
      </c>
      <c r="P1516" s="42" t="s">
        <v>30926</v>
      </c>
      <c r="Q1516" s="41" t="s">
        <v>25675</v>
      </c>
      <c r="R1516" s="41" t="s">
        <v>16866</v>
      </c>
      <c r="S1516" s="41" t="s">
        <v>21932</v>
      </c>
      <c r="T1516" s="41" t="s">
        <v>21933</v>
      </c>
      <c r="U1516" s="41" t="s">
        <v>16868</v>
      </c>
      <c r="V1516" s="43"/>
      <c r="W1516" s="41" t="s">
        <v>23507</v>
      </c>
      <c r="X1516" s="43"/>
      <c r="Y1516" s="41" t="s">
        <v>27870</v>
      </c>
      <c r="Z1516" s="41" t="s">
        <v>27980</v>
      </c>
      <c r="AA1516" s="41" t="s">
        <v>25675</v>
      </c>
      <c r="AB1516" s="39"/>
      <c r="AC1516" s="39"/>
      <c r="AD1516" s="41" t="s">
        <v>151</v>
      </c>
      <c r="AE1516" s="41" t="s">
        <v>27846</v>
      </c>
      <c r="AF1516" s="43"/>
      <c r="AG1516" s="43"/>
      <c r="AH1516" s="43"/>
      <c r="AI1516" s="43"/>
      <c r="AJ1516" s="43"/>
      <c r="AK1516" s="43"/>
      <c r="AL1516" s="43"/>
      <c r="AM1516" s="43"/>
      <c r="AN1516" s="43"/>
      <c r="AO1516" s="41" t="s">
        <v>23532</v>
      </c>
      <c r="AP1516" s="43"/>
      <c r="AQ1516" s="43"/>
      <c r="AR1516" s="43"/>
      <c r="AS1516" s="29"/>
    </row>
    <row r="1517">
      <c r="A1517" s="28"/>
      <c r="B1517" s="37" t="s">
        <v>25640</v>
      </c>
      <c r="C1517" s="35"/>
      <c r="D1517" s="38" t="b">
        <v>1</v>
      </c>
      <c r="E1517" s="38" t="b">
        <v>1</v>
      </c>
      <c r="F1517" s="38" t="b">
        <v>0</v>
      </c>
      <c r="G1517" s="38" t="b">
        <v>0</v>
      </c>
      <c r="H1517" s="38" t="b">
        <v>0</v>
      </c>
      <c r="I1517" s="38" t="b">
        <v>0</v>
      </c>
      <c r="J1517" s="39"/>
      <c r="K1517" s="39"/>
      <c r="L1517" s="38" t="b">
        <v>1</v>
      </c>
      <c r="M1517" s="41" t="s">
        <v>25342</v>
      </c>
      <c r="N1517" s="41" t="s">
        <v>3335</v>
      </c>
      <c r="O1517" s="41" t="s">
        <v>25641</v>
      </c>
      <c r="P1517" s="42" t="s">
        <v>30927</v>
      </c>
      <c r="Q1517" s="41" t="s">
        <v>25344</v>
      </c>
      <c r="R1517" s="41" t="s">
        <v>16380</v>
      </c>
      <c r="S1517" s="41" t="s">
        <v>24190</v>
      </c>
      <c r="T1517" s="41" t="s">
        <v>24191</v>
      </c>
      <c r="U1517" s="39"/>
      <c r="V1517" s="43"/>
      <c r="W1517" s="41" t="s">
        <v>23507</v>
      </c>
      <c r="X1517" s="43"/>
      <c r="Y1517" s="41" t="s">
        <v>29126</v>
      </c>
      <c r="Z1517" s="41" t="s">
        <v>27844</v>
      </c>
      <c r="AA1517" s="41" t="s">
        <v>25344</v>
      </c>
      <c r="AB1517" s="39"/>
      <c r="AC1517" s="39"/>
      <c r="AD1517" s="41" t="s">
        <v>151</v>
      </c>
      <c r="AE1517" s="41" t="s">
        <v>27846</v>
      </c>
      <c r="AF1517" s="43"/>
      <c r="AG1517" s="43"/>
      <c r="AH1517" s="43"/>
      <c r="AI1517" s="43"/>
      <c r="AJ1517" s="43"/>
      <c r="AK1517" s="43"/>
      <c r="AL1517" s="43"/>
      <c r="AM1517" s="43"/>
      <c r="AN1517" s="43"/>
      <c r="AO1517" s="43"/>
      <c r="AP1517" s="43"/>
      <c r="AQ1517" s="43"/>
      <c r="AR1517" s="43"/>
      <c r="AS1517" s="29"/>
    </row>
    <row r="1518">
      <c r="A1518" s="28"/>
      <c r="B1518" s="37" t="s">
        <v>25038</v>
      </c>
      <c r="C1518" s="35"/>
      <c r="D1518" s="38" t="b">
        <v>1</v>
      </c>
      <c r="E1518" s="38" t="b">
        <v>1</v>
      </c>
      <c r="F1518" s="38" t="b">
        <v>0</v>
      </c>
      <c r="G1518" s="38" t="b">
        <v>0</v>
      </c>
      <c r="H1518" s="38" t="b">
        <v>0</v>
      </c>
      <c r="I1518" s="38" t="b">
        <v>0</v>
      </c>
      <c r="J1518" s="39"/>
      <c r="K1518" s="39"/>
      <c r="L1518" s="38" t="b">
        <v>1</v>
      </c>
      <c r="M1518" s="41" t="s">
        <v>24869</v>
      </c>
      <c r="N1518" s="41" t="s">
        <v>3335</v>
      </c>
      <c r="O1518" s="41" t="s">
        <v>25039</v>
      </c>
      <c r="P1518" s="42" t="s">
        <v>30928</v>
      </c>
      <c r="Q1518" s="41" t="s">
        <v>24872</v>
      </c>
      <c r="R1518" s="41" t="s">
        <v>146</v>
      </c>
      <c r="S1518" s="41" t="s">
        <v>24190</v>
      </c>
      <c r="T1518" s="41" t="s">
        <v>24191</v>
      </c>
      <c r="U1518" s="41" t="s">
        <v>16868</v>
      </c>
      <c r="V1518" s="43"/>
      <c r="W1518" s="41" t="s">
        <v>23507</v>
      </c>
      <c r="X1518" s="43"/>
      <c r="Y1518" s="41" t="s">
        <v>27870</v>
      </c>
      <c r="Z1518" s="41" t="s">
        <v>27844</v>
      </c>
      <c r="AA1518" s="41" t="s">
        <v>24872</v>
      </c>
      <c r="AB1518" s="39"/>
      <c r="AC1518" s="39"/>
      <c r="AD1518" s="41" t="s">
        <v>151</v>
      </c>
      <c r="AE1518" s="41" t="s">
        <v>27846</v>
      </c>
      <c r="AF1518" s="43"/>
      <c r="AG1518" s="43"/>
      <c r="AH1518" s="43"/>
      <c r="AI1518" s="43"/>
      <c r="AJ1518" s="43"/>
      <c r="AK1518" s="43"/>
      <c r="AL1518" s="43"/>
      <c r="AM1518" s="43"/>
      <c r="AN1518" s="43"/>
      <c r="AO1518" s="41" t="s">
        <v>23532</v>
      </c>
      <c r="AP1518" s="43"/>
      <c r="AQ1518" s="43"/>
      <c r="AR1518" s="43"/>
      <c r="AS1518" s="29"/>
    </row>
    <row r="1519">
      <c r="A1519" s="28"/>
      <c r="B1519" s="37" t="s">
        <v>26149</v>
      </c>
      <c r="C1519" s="35"/>
      <c r="D1519" s="38" t="b">
        <v>1</v>
      </c>
      <c r="E1519" s="38" t="b">
        <v>1</v>
      </c>
      <c r="F1519" s="38" t="b">
        <v>0</v>
      </c>
      <c r="G1519" s="38" t="b">
        <v>0</v>
      </c>
      <c r="H1519" s="38" t="b">
        <v>0</v>
      </c>
      <c r="I1519" s="38" t="b">
        <v>0</v>
      </c>
      <c r="J1519" s="39"/>
      <c r="K1519" s="39"/>
      <c r="L1519" s="38" t="b">
        <v>1</v>
      </c>
      <c r="M1519" s="40">
        <v>45698.0</v>
      </c>
      <c r="N1519" s="41" t="s">
        <v>3335</v>
      </c>
      <c r="O1519" s="41" t="s">
        <v>26150</v>
      </c>
      <c r="P1519" s="42" t="s">
        <v>30929</v>
      </c>
      <c r="Q1519" s="41" t="s">
        <v>26016</v>
      </c>
      <c r="R1519" s="41" t="s">
        <v>16866</v>
      </c>
      <c r="S1519" s="41" t="s">
        <v>12555</v>
      </c>
      <c r="T1519" s="41" t="s">
        <v>12556</v>
      </c>
      <c r="U1519" s="39"/>
      <c r="V1519" s="43"/>
      <c r="W1519" s="41" t="s">
        <v>23507</v>
      </c>
      <c r="X1519" s="43"/>
      <c r="Y1519" s="41" t="s">
        <v>29190</v>
      </c>
      <c r="Z1519" s="41" t="s">
        <v>27980</v>
      </c>
      <c r="AA1519" s="41" t="s">
        <v>26016</v>
      </c>
      <c r="AB1519" s="39"/>
      <c r="AC1519" s="39"/>
      <c r="AD1519" s="41" t="s">
        <v>16462</v>
      </c>
      <c r="AE1519" s="41" t="s">
        <v>27846</v>
      </c>
      <c r="AF1519" s="43"/>
      <c r="AG1519" s="43"/>
      <c r="AH1519" s="43"/>
      <c r="AI1519" s="43"/>
      <c r="AJ1519" s="43"/>
      <c r="AK1519" s="43"/>
      <c r="AL1519" s="43"/>
      <c r="AM1519" s="43"/>
      <c r="AN1519" s="43"/>
      <c r="AO1519" s="43"/>
      <c r="AP1519" s="43"/>
      <c r="AQ1519" s="43"/>
      <c r="AR1519" s="43"/>
      <c r="AS1519" s="29"/>
    </row>
    <row r="1520">
      <c r="A1520" s="28"/>
      <c r="B1520" s="37" t="s">
        <v>25686</v>
      </c>
      <c r="C1520" s="35"/>
      <c r="D1520" s="38" t="b">
        <v>1</v>
      </c>
      <c r="E1520" s="38" t="b">
        <v>0</v>
      </c>
      <c r="F1520" s="38" t="b">
        <v>0</v>
      </c>
      <c r="G1520" s="38" t="b">
        <v>0</v>
      </c>
      <c r="H1520" s="38" t="b">
        <v>0</v>
      </c>
      <c r="I1520" s="38" t="b">
        <v>0</v>
      </c>
      <c r="J1520" s="39"/>
      <c r="K1520" s="39"/>
      <c r="L1520" s="38" t="b">
        <v>1</v>
      </c>
      <c r="M1520" s="40">
        <v>45909.0</v>
      </c>
      <c r="N1520" s="41" t="s">
        <v>3335</v>
      </c>
      <c r="O1520" s="41" t="s">
        <v>25687</v>
      </c>
      <c r="P1520" s="42" t="s">
        <v>30930</v>
      </c>
      <c r="Q1520" s="41" t="s">
        <v>25675</v>
      </c>
      <c r="R1520" s="41" t="s">
        <v>16866</v>
      </c>
      <c r="S1520" s="41" t="s">
        <v>25689</v>
      </c>
      <c r="T1520" s="41" t="s">
        <v>25690</v>
      </c>
      <c r="U1520" s="41" t="s">
        <v>14428</v>
      </c>
      <c r="V1520" s="43"/>
      <c r="W1520" s="41" t="s">
        <v>23507</v>
      </c>
      <c r="X1520" s="43"/>
      <c r="Y1520" s="41" t="s">
        <v>27870</v>
      </c>
      <c r="Z1520" s="41" t="s">
        <v>27980</v>
      </c>
      <c r="AA1520" s="41" t="s">
        <v>25675</v>
      </c>
      <c r="AB1520" s="39"/>
      <c r="AC1520" s="39"/>
      <c r="AD1520" s="41" t="s">
        <v>215</v>
      </c>
      <c r="AE1520" s="41" t="s">
        <v>27846</v>
      </c>
      <c r="AF1520" s="43"/>
      <c r="AG1520" s="43"/>
      <c r="AH1520" s="43"/>
      <c r="AI1520" s="43"/>
      <c r="AJ1520" s="43"/>
      <c r="AK1520" s="43"/>
      <c r="AL1520" s="43"/>
      <c r="AM1520" s="43"/>
      <c r="AN1520" s="43"/>
      <c r="AO1520" s="41" t="s">
        <v>23572</v>
      </c>
      <c r="AP1520" s="43"/>
      <c r="AQ1520" s="43"/>
      <c r="AR1520" s="43"/>
      <c r="AS1520" s="29"/>
    </row>
    <row r="1521">
      <c r="A1521" s="28"/>
      <c r="B1521" s="37" t="s">
        <v>25673</v>
      </c>
      <c r="C1521" s="35"/>
      <c r="D1521" s="38" t="b">
        <v>1</v>
      </c>
      <c r="E1521" s="38" t="b">
        <v>1</v>
      </c>
      <c r="F1521" s="38" t="b">
        <v>0</v>
      </c>
      <c r="G1521" s="38" t="b">
        <v>0</v>
      </c>
      <c r="H1521" s="38" t="b">
        <v>0</v>
      </c>
      <c r="I1521" s="38" t="b">
        <v>0</v>
      </c>
      <c r="J1521" s="39"/>
      <c r="K1521" s="39"/>
      <c r="L1521" s="38" t="b">
        <v>1</v>
      </c>
      <c r="M1521" s="40">
        <v>45909.0</v>
      </c>
      <c r="N1521" s="41" t="s">
        <v>3335</v>
      </c>
      <c r="O1521" s="41" t="s">
        <v>25674</v>
      </c>
      <c r="P1521" s="42" t="s">
        <v>30931</v>
      </c>
      <c r="Q1521" s="41" t="s">
        <v>25675</v>
      </c>
      <c r="R1521" s="41" t="s">
        <v>16866</v>
      </c>
      <c r="S1521" s="41" t="s">
        <v>21932</v>
      </c>
      <c r="T1521" s="41" t="s">
        <v>21933</v>
      </c>
      <c r="U1521" s="41" t="s">
        <v>16868</v>
      </c>
      <c r="V1521" s="43"/>
      <c r="W1521" s="41" t="s">
        <v>23507</v>
      </c>
      <c r="X1521" s="43"/>
      <c r="Y1521" s="41" t="s">
        <v>27870</v>
      </c>
      <c r="Z1521" s="41" t="s">
        <v>27980</v>
      </c>
      <c r="AA1521" s="41" t="s">
        <v>25675</v>
      </c>
      <c r="AB1521" s="39"/>
      <c r="AC1521" s="39"/>
      <c r="AD1521" s="41" t="s">
        <v>151</v>
      </c>
      <c r="AE1521" s="41" t="s">
        <v>27846</v>
      </c>
      <c r="AF1521" s="43"/>
      <c r="AG1521" s="43"/>
      <c r="AH1521" s="43"/>
      <c r="AI1521" s="43"/>
      <c r="AJ1521" s="43"/>
      <c r="AK1521" s="43"/>
      <c r="AL1521" s="43"/>
      <c r="AM1521" s="43"/>
      <c r="AN1521" s="43"/>
      <c r="AO1521" s="41" t="s">
        <v>23532</v>
      </c>
      <c r="AP1521" s="43"/>
      <c r="AQ1521" s="43"/>
      <c r="AR1521" s="43"/>
      <c r="AS1521" s="29"/>
    </row>
    <row r="1522">
      <c r="A1522" s="28"/>
      <c r="B1522" s="37" t="s">
        <v>25448</v>
      </c>
      <c r="C1522" s="35"/>
      <c r="D1522" s="38" t="b">
        <v>1</v>
      </c>
      <c r="E1522" s="38" t="b">
        <v>1</v>
      </c>
      <c r="F1522" s="38" t="b">
        <v>0</v>
      </c>
      <c r="G1522" s="38" t="b">
        <v>0</v>
      </c>
      <c r="H1522" s="38" t="b">
        <v>0</v>
      </c>
      <c r="I1522" s="38" t="b">
        <v>0</v>
      </c>
      <c r="J1522" s="39"/>
      <c r="K1522" s="39"/>
      <c r="L1522" s="38" t="b">
        <v>1</v>
      </c>
      <c r="M1522" s="40">
        <v>45725.0</v>
      </c>
      <c r="N1522" s="41" t="s">
        <v>3335</v>
      </c>
      <c r="O1522" s="41" t="s">
        <v>25449</v>
      </c>
      <c r="P1522" s="42" t="s">
        <v>30932</v>
      </c>
      <c r="Q1522" s="41" t="s">
        <v>24811</v>
      </c>
      <c r="R1522" s="41" t="s">
        <v>16866</v>
      </c>
      <c r="S1522" s="41" t="s">
        <v>21502</v>
      </c>
      <c r="T1522" s="41" t="s">
        <v>21503</v>
      </c>
      <c r="U1522" s="39"/>
      <c r="V1522" s="43"/>
      <c r="W1522" s="41" t="s">
        <v>23507</v>
      </c>
      <c r="X1522" s="43"/>
      <c r="Y1522" s="41" t="s">
        <v>29190</v>
      </c>
      <c r="Z1522" s="41" t="s">
        <v>27980</v>
      </c>
      <c r="AA1522" s="41" t="s">
        <v>24811</v>
      </c>
      <c r="AB1522" s="39"/>
      <c r="AC1522" s="39"/>
      <c r="AD1522" s="41" t="s">
        <v>151</v>
      </c>
      <c r="AE1522" s="41" t="s">
        <v>27846</v>
      </c>
      <c r="AF1522" s="43"/>
      <c r="AG1522" s="43"/>
      <c r="AH1522" s="43"/>
      <c r="AI1522" s="43"/>
      <c r="AJ1522" s="43"/>
      <c r="AK1522" s="43"/>
      <c r="AL1522" s="43"/>
      <c r="AM1522" s="43"/>
      <c r="AN1522" s="43"/>
      <c r="AO1522" s="43"/>
      <c r="AP1522" s="43"/>
      <c r="AQ1522" s="43"/>
      <c r="AR1522" s="43"/>
      <c r="AS1522" s="29"/>
    </row>
    <row r="1523">
      <c r="A1523" s="28"/>
      <c r="B1523" s="37" t="s">
        <v>25124</v>
      </c>
      <c r="C1523" s="35"/>
      <c r="D1523" s="38" t="b">
        <v>1</v>
      </c>
      <c r="E1523" s="38" t="b">
        <v>1</v>
      </c>
      <c r="F1523" s="38" t="b">
        <v>0</v>
      </c>
      <c r="G1523" s="38" t="b">
        <v>0</v>
      </c>
      <c r="H1523" s="38" t="b">
        <v>0</v>
      </c>
      <c r="I1523" s="38" t="b">
        <v>0</v>
      </c>
      <c r="J1523" s="39"/>
      <c r="K1523" s="39"/>
      <c r="L1523" s="38" t="b">
        <v>1</v>
      </c>
      <c r="M1523" s="40">
        <v>45725.0</v>
      </c>
      <c r="N1523" s="41" t="s">
        <v>3335</v>
      </c>
      <c r="O1523" s="41" t="s">
        <v>25125</v>
      </c>
      <c r="P1523" s="42" t="s">
        <v>30933</v>
      </c>
      <c r="Q1523" s="41" t="s">
        <v>24811</v>
      </c>
      <c r="R1523" s="41" t="s">
        <v>16866</v>
      </c>
      <c r="S1523" s="41" t="s">
        <v>24190</v>
      </c>
      <c r="T1523" s="41" t="s">
        <v>24191</v>
      </c>
      <c r="U1523" s="39"/>
      <c r="V1523" s="43"/>
      <c r="W1523" s="41" t="s">
        <v>23507</v>
      </c>
      <c r="X1523" s="43"/>
      <c r="Y1523" s="41" t="s">
        <v>27980</v>
      </c>
      <c r="Z1523" s="41" t="s">
        <v>27980</v>
      </c>
      <c r="AA1523" s="41" t="s">
        <v>24811</v>
      </c>
      <c r="AB1523" s="39"/>
      <c r="AC1523" s="39"/>
      <c r="AD1523" s="41" t="s">
        <v>151</v>
      </c>
      <c r="AE1523" s="41" t="s">
        <v>27846</v>
      </c>
      <c r="AF1523" s="43"/>
      <c r="AG1523" s="43"/>
      <c r="AH1523" s="43"/>
      <c r="AI1523" s="43"/>
      <c r="AJ1523" s="43"/>
      <c r="AK1523" s="43"/>
      <c r="AL1523" s="43"/>
      <c r="AM1523" s="43"/>
      <c r="AN1523" s="43"/>
      <c r="AO1523" s="43"/>
      <c r="AP1523" s="43"/>
      <c r="AQ1523" s="43"/>
      <c r="AR1523" s="43"/>
      <c r="AS1523" s="29"/>
    </row>
    <row r="1524">
      <c r="A1524" s="28"/>
      <c r="B1524" s="37" t="s">
        <v>26178</v>
      </c>
      <c r="C1524" s="35"/>
      <c r="D1524" s="38" t="b">
        <v>1</v>
      </c>
      <c r="E1524" s="38" t="b">
        <v>0</v>
      </c>
      <c r="F1524" s="38" t="b">
        <v>0</v>
      </c>
      <c r="G1524" s="38" t="b">
        <v>0</v>
      </c>
      <c r="H1524" s="38" t="b">
        <v>0</v>
      </c>
      <c r="I1524" s="38" t="b">
        <v>0</v>
      </c>
      <c r="J1524" s="39"/>
      <c r="K1524" s="39"/>
      <c r="L1524" s="38" t="b">
        <v>1</v>
      </c>
      <c r="M1524" s="45">
        <v>46002.0</v>
      </c>
      <c r="N1524" s="41" t="s">
        <v>3335</v>
      </c>
      <c r="O1524" s="41" t="s">
        <v>26179</v>
      </c>
      <c r="P1524" s="42" t="s">
        <v>30934</v>
      </c>
      <c r="Q1524" s="41" t="s">
        <v>26180</v>
      </c>
      <c r="R1524" s="41" t="s">
        <v>16866</v>
      </c>
      <c r="S1524" s="41" t="s">
        <v>22273</v>
      </c>
      <c r="T1524" s="41" t="s">
        <v>22274</v>
      </c>
      <c r="U1524" s="39"/>
      <c r="V1524" s="43"/>
      <c r="W1524" s="41" t="s">
        <v>23507</v>
      </c>
      <c r="X1524" s="43"/>
      <c r="Y1524" s="41" t="s">
        <v>29190</v>
      </c>
      <c r="Z1524" s="41" t="s">
        <v>29190</v>
      </c>
      <c r="AA1524" s="41" t="s">
        <v>26180</v>
      </c>
      <c r="AB1524" s="39"/>
      <c r="AC1524" s="39"/>
      <c r="AD1524" s="41" t="s">
        <v>151</v>
      </c>
      <c r="AE1524" s="41" t="s">
        <v>27846</v>
      </c>
      <c r="AF1524" s="43"/>
      <c r="AG1524" s="43"/>
      <c r="AH1524" s="43"/>
      <c r="AI1524" s="43"/>
      <c r="AJ1524" s="43"/>
      <c r="AK1524" s="43"/>
      <c r="AL1524" s="43"/>
      <c r="AM1524" s="43"/>
      <c r="AN1524" s="43"/>
      <c r="AO1524" s="43"/>
      <c r="AP1524" s="43"/>
      <c r="AQ1524" s="43"/>
      <c r="AR1524" s="43"/>
      <c r="AS1524" s="29"/>
    </row>
    <row r="1525">
      <c r="A1525" s="28"/>
      <c r="B1525" s="37" t="s">
        <v>27005</v>
      </c>
      <c r="C1525" s="35"/>
      <c r="D1525" s="38" t="b">
        <v>1</v>
      </c>
      <c r="E1525" s="38" t="b">
        <v>0</v>
      </c>
      <c r="F1525" s="38" t="b">
        <v>0</v>
      </c>
      <c r="G1525" s="38" t="b">
        <v>0</v>
      </c>
      <c r="H1525" s="38" t="b">
        <v>0</v>
      </c>
      <c r="I1525" s="38" t="b">
        <v>0</v>
      </c>
      <c r="J1525" s="39"/>
      <c r="K1525" s="39"/>
      <c r="L1525" s="38" t="b">
        <v>1</v>
      </c>
      <c r="M1525" s="41" t="s">
        <v>26140</v>
      </c>
      <c r="N1525" s="41" t="s">
        <v>3335</v>
      </c>
      <c r="O1525" s="41" t="s">
        <v>27006</v>
      </c>
      <c r="P1525" s="42" t="s">
        <v>30935</v>
      </c>
      <c r="Q1525" s="41" t="s">
        <v>26142</v>
      </c>
      <c r="R1525" s="41" t="s">
        <v>16380</v>
      </c>
      <c r="S1525" s="41" t="s">
        <v>21932</v>
      </c>
      <c r="T1525" s="41" t="s">
        <v>21933</v>
      </c>
      <c r="U1525" s="39"/>
      <c r="V1525" s="43"/>
      <c r="W1525" s="41" t="s">
        <v>23507</v>
      </c>
      <c r="X1525" s="43"/>
      <c r="Y1525" s="41" t="s">
        <v>27980</v>
      </c>
      <c r="Z1525" s="41" t="s">
        <v>27980</v>
      </c>
      <c r="AA1525" s="41" t="s">
        <v>26142</v>
      </c>
      <c r="AB1525" s="39"/>
      <c r="AC1525" s="39"/>
      <c r="AD1525" s="41" t="s">
        <v>16462</v>
      </c>
      <c r="AE1525" s="41" t="s">
        <v>27846</v>
      </c>
      <c r="AF1525" s="43"/>
      <c r="AG1525" s="43"/>
      <c r="AH1525" s="43"/>
      <c r="AI1525" s="43"/>
      <c r="AJ1525" s="43"/>
      <c r="AK1525" s="43"/>
      <c r="AL1525" s="43"/>
      <c r="AM1525" s="43"/>
      <c r="AN1525" s="43"/>
      <c r="AO1525" s="43"/>
      <c r="AP1525" s="43"/>
      <c r="AQ1525" s="43"/>
      <c r="AR1525" s="43"/>
      <c r="AS1525" s="29"/>
    </row>
    <row r="1526">
      <c r="A1526" s="28"/>
      <c r="B1526" s="37" t="s">
        <v>27105</v>
      </c>
      <c r="C1526" s="35"/>
      <c r="D1526" s="38" t="b">
        <v>1</v>
      </c>
      <c r="E1526" s="38" t="b">
        <v>0</v>
      </c>
      <c r="F1526" s="38" t="b">
        <v>0</v>
      </c>
      <c r="G1526" s="38" t="b">
        <v>0</v>
      </c>
      <c r="H1526" s="38" t="b">
        <v>0</v>
      </c>
      <c r="I1526" s="38" t="b">
        <v>0</v>
      </c>
      <c r="J1526" s="39"/>
      <c r="K1526" s="39"/>
      <c r="L1526" s="38" t="b">
        <v>1</v>
      </c>
      <c r="M1526" s="40">
        <v>45758.0</v>
      </c>
      <c r="N1526" s="41" t="s">
        <v>3335</v>
      </c>
      <c r="O1526" s="41" t="s">
        <v>27106</v>
      </c>
      <c r="P1526" s="42" t="s">
        <v>30936</v>
      </c>
      <c r="Q1526" s="41" t="s">
        <v>24600</v>
      </c>
      <c r="R1526" s="41" t="s">
        <v>972</v>
      </c>
      <c r="S1526" s="41" t="s">
        <v>24190</v>
      </c>
      <c r="T1526" s="41" t="s">
        <v>24191</v>
      </c>
      <c r="U1526" s="41" t="s">
        <v>27107</v>
      </c>
      <c r="V1526" s="43"/>
      <c r="W1526" s="43"/>
      <c r="X1526" s="43"/>
      <c r="Y1526" s="41" t="s">
        <v>27870</v>
      </c>
      <c r="Z1526" s="41" t="s">
        <v>27845</v>
      </c>
      <c r="AA1526" s="41" t="s">
        <v>24600</v>
      </c>
      <c r="AB1526" s="39"/>
      <c r="AC1526" s="39"/>
      <c r="AD1526" s="41" t="s">
        <v>151</v>
      </c>
      <c r="AE1526" s="41" t="s">
        <v>27846</v>
      </c>
      <c r="AF1526" s="43"/>
      <c r="AG1526" s="43"/>
      <c r="AH1526" s="43"/>
      <c r="AI1526" s="43"/>
      <c r="AJ1526" s="43"/>
      <c r="AK1526" s="43"/>
      <c r="AL1526" s="43"/>
      <c r="AM1526" s="41" t="s">
        <v>27108</v>
      </c>
      <c r="AN1526" s="43"/>
      <c r="AO1526" s="41" t="s">
        <v>24604</v>
      </c>
      <c r="AP1526" s="43"/>
      <c r="AQ1526" s="43"/>
      <c r="AR1526" s="43"/>
      <c r="AS1526" s="29"/>
    </row>
    <row r="1527">
      <c r="A1527" s="28"/>
      <c r="B1527" s="37" t="s">
        <v>27105</v>
      </c>
      <c r="C1527" s="35"/>
      <c r="D1527" s="38" t="b">
        <v>1</v>
      </c>
      <c r="E1527" s="38" t="b">
        <v>0</v>
      </c>
      <c r="F1527" s="38" t="b">
        <v>0</v>
      </c>
      <c r="G1527" s="38" t="b">
        <v>0</v>
      </c>
      <c r="H1527" s="38" t="b">
        <v>0</v>
      </c>
      <c r="I1527" s="38" t="b">
        <v>0</v>
      </c>
      <c r="J1527" s="39"/>
      <c r="K1527" s="39"/>
      <c r="L1527" s="38" t="b">
        <v>1</v>
      </c>
      <c r="M1527" s="40">
        <v>45758.0</v>
      </c>
      <c r="N1527" s="41" t="s">
        <v>3335</v>
      </c>
      <c r="O1527" s="41" t="s">
        <v>27106</v>
      </c>
      <c r="P1527" s="42" t="s">
        <v>30937</v>
      </c>
      <c r="Q1527" s="41" t="s">
        <v>24600</v>
      </c>
      <c r="R1527" s="41" t="s">
        <v>972</v>
      </c>
      <c r="S1527" s="41" t="s">
        <v>24190</v>
      </c>
      <c r="T1527" s="41" t="s">
        <v>24191</v>
      </c>
      <c r="U1527" s="41" t="s">
        <v>27107</v>
      </c>
      <c r="V1527" s="43"/>
      <c r="W1527" s="43"/>
      <c r="X1527" s="43"/>
      <c r="Y1527" s="41" t="s">
        <v>27870</v>
      </c>
      <c r="Z1527" s="41" t="s">
        <v>27845</v>
      </c>
      <c r="AA1527" s="41" t="s">
        <v>24600</v>
      </c>
      <c r="AB1527" s="39"/>
      <c r="AC1527" s="39"/>
      <c r="AD1527" s="41" t="s">
        <v>151</v>
      </c>
      <c r="AE1527" s="41" t="s">
        <v>27846</v>
      </c>
      <c r="AF1527" s="43"/>
      <c r="AG1527" s="43"/>
      <c r="AH1527" s="43"/>
      <c r="AI1527" s="43"/>
      <c r="AJ1527" s="43"/>
      <c r="AK1527" s="43"/>
      <c r="AL1527" s="43"/>
      <c r="AM1527" s="41" t="s">
        <v>27108</v>
      </c>
      <c r="AN1527" s="43"/>
      <c r="AO1527" s="41" t="s">
        <v>24604</v>
      </c>
      <c r="AP1527" s="43"/>
      <c r="AQ1527" s="43"/>
      <c r="AR1527" s="43"/>
      <c r="AS1527" s="29"/>
    </row>
    <row r="1528">
      <c r="A1528" s="28"/>
      <c r="B1528" s="37" t="s">
        <v>27101</v>
      </c>
      <c r="C1528" s="35"/>
      <c r="D1528" s="38" t="b">
        <v>1</v>
      </c>
      <c r="E1528" s="38" t="b">
        <v>0</v>
      </c>
      <c r="F1528" s="38" t="b">
        <v>0</v>
      </c>
      <c r="G1528" s="38" t="b">
        <v>0</v>
      </c>
      <c r="H1528" s="38" t="b">
        <v>0</v>
      </c>
      <c r="I1528" s="38" t="b">
        <v>1</v>
      </c>
      <c r="J1528" s="39"/>
      <c r="K1528" s="39"/>
      <c r="L1528" s="38" t="b">
        <v>1</v>
      </c>
      <c r="M1528" s="40">
        <v>45788.0</v>
      </c>
      <c r="N1528" s="41" t="s">
        <v>3335</v>
      </c>
      <c r="O1528" s="41" t="s">
        <v>27102</v>
      </c>
      <c r="P1528" s="42" t="s">
        <v>30938</v>
      </c>
      <c r="Q1528" s="41" t="s">
        <v>24608</v>
      </c>
      <c r="R1528" s="41" t="s">
        <v>1051</v>
      </c>
      <c r="S1528" s="41" t="s">
        <v>22273</v>
      </c>
      <c r="T1528" s="41" t="s">
        <v>22274</v>
      </c>
      <c r="U1528" s="41" t="s">
        <v>27103</v>
      </c>
      <c r="V1528" s="43"/>
      <c r="W1528" s="43"/>
      <c r="X1528" s="43"/>
      <c r="Y1528" s="41" t="s">
        <v>27870</v>
      </c>
      <c r="Z1528" s="41" t="s">
        <v>27870</v>
      </c>
      <c r="AA1528" s="41" t="s">
        <v>24608</v>
      </c>
      <c r="AB1528" s="39"/>
      <c r="AC1528" s="39"/>
      <c r="AD1528" s="41" t="s">
        <v>151</v>
      </c>
      <c r="AE1528" s="41" t="s">
        <v>27846</v>
      </c>
      <c r="AF1528" s="43"/>
      <c r="AG1528" s="43"/>
      <c r="AH1528" s="43"/>
      <c r="AI1528" s="43"/>
      <c r="AJ1528" s="43"/>
      <c r="AK1528" s="43"/>
      <c r="AL1528" s="43"/>
      <c r="AM1528" s="41" t="s">
        <v>27104</v>
      </c>
      <c r="AN1528" s="43"/>
      <c r="AO1528" s="41" t="s">
        <v>24604</v>
      </c>
      <c r="AP1528" s="43"/>
      <c r="AQ1528" s="41" t="s">
        <v>2029</v>
      </c>
      <c r="AR1528" s="43"/>
      <c r="AS1528" s="29"/>
    </row>
    <row r="1529">
      <c r="A1529" s="28"/>
      <c r="B1529" s="37" t="s">
        <v>27099</v>
      </c>
      <c r="C1529" s="35"/>
      <c r="D1529" s="38" t="b">
        <v>1</v>
      </c>
      <c r="E1529" s="38" t="b">
        <v>0</v>
      </c>
      <c r="F1529" s="38" t="b">
        <v>0</v>
      </c>
      <c r="G1529" s="38" t="b">
        <v>0</v>
      </c>
      <c r="H1529" s="38" t="b">
        <v>0</v>
      </c>
      <c r="I1529" s="38" t="b">
        <v>0</v>
      </c>
      <c r="J1529" s="39"/>
      <c r="K1529" s="39"/>
      <c r="L1529" s="38" t="b">
        <v>1</v>
      </c>
      <c r="M1529" s="40">
        <v>45698.0</v>
      </c>
      <c r="N1529" s="41" t="s">
        <v>3335</v>
      </c>
      <c r="O1529" s="41" t="s">
        <v>27100</v>
      </c>
      <c r="P1529" s="42" t="s">
        <v>30939</v>
      </c>
      <c r="Q1529" s="41" t="s">
        <v>26016</v>
      </c>
      <c r="R1529" s="41" t="s">
        <v>16866</v>
      </c>
      <c r="S1529" s="41" t="s">
        <v>23923</v>
      </c>
      <c r="T1529" s="41" t="s">
        <v>3629</v>
      </c>
      <c r="U1529" s="39"/>
      <c r="V1529" s="43"/>
      <c r="W1529" s="41" t="s">
        <v>23507</v>
      </c>
      <c r="X1529" s="43"/>
      <c r="Y1529" s="41" t="s">
        <v>27980</v>
      </c>
      <c r="Z1529" s="41" t="s">
        <v>27980</v>
      </c>
      <c r="AA1529" s="41" t="s">
        <v>26016</v>
      </c>
      <c r="AB1529" s="39"/>
      <c r="AC1529" s="39"/>
      <c r="AD1529" s="41" t="s">
        <v>16462</v>
      </c>
      <c r="AE1529" s="41" t="s">
        <v>27846</v>
      </c>
      <c r="AF1529" s="43"/>
      <c r="AG1529" s="43"/>
      <c r="AH1529" s="43"/>
      <c r="AI1529" s="43"/>
      <c r="AJ1529" s="43"/>
      <c r="AK1529" s="43"/>
      <c r="AL1529" s="43"/>
      <c r="AM1529" s="43"/>
      <c r="AN1529" s="43"/>
      <c r="AO1529" s="43"/>
      <c r="AP1529" s="43"/>
      <c r="AQ1529" s="43"/>
      <c r="AR1529" s="43"/>
      <c r="AS1529" s="29"/>
    </row>
    <row r="1530">
      <c r="A1530" s="28"/>
      <c r="B1530" s="37" t="s">
        <v>27097</v>
      </c>
      <c r="C1530" s="35"/>
      <c r="D1530" s="38" t="b">
        <v>1</v>
      </c>
      <c r="E1530" s="38" t="b">
        <v>0</v>
      </c>
      <c r="F1530" s="38" t="b">
        <v>0</v>
      </c>
      <c r="G1530" s="38" t="b">
        <v>0</v>
      </c>
      <c r="H1530" s="38" t="b">
        <v>0</v>
      </c>
      <c r="I1530" s="38" t="b">
        <v>0</v>
      </c>
      <c r="J1530" s="39"/>
      <c r="K1530" s="39"/>
      <c r="L1530" s="38" t="b">
        <v>1</v>
      </c>
      <c r="M1530" s="40">
        <v>45698.0</v>
      </c>
      <c r="N1530" s="41" t="s">
        <v>3335</v>
      </c>
      <c r="O1530" s="41" t="s">
        <v>27098</v>
      </c>
      <c r="P1530" s="42" t="s">
        <v>30940</v>
      </c>
      <c r="Q1530" s="41" t="s">
        <v>26016</v>
      </c>
      <c r="R1530" s="41" t="s">
        <v>16866</v>
      </c>
      <c r="S1530" s="41" t="s">
        <v>22273</v>
      </c>
      <c r="T1530" s="41" t="s">
        <v>22274</v>
      </c>
      <c r="U1530" s="39"/>
      <c r="V1530" s="43"/>
      <c r="W1530" s="41" t="s">
        <v>23507</v>
      </c>
      <c r="X1530" s="43"/>
      <c r="Y1530" s="41" t="s">
        <v>27980</v>
      </c>
      <c r="Z1530" s="41" t="s">
        <v>27980</v>
      </c>
      <c r="AA1530" s="41" t="s">
        <v>26016</v>
      </c>
      <c r="AB1530" s="39"/>
      <c r="AC1530" s="39"/>
      <c r="AD1530" s="41" t="s">
        <v>16462</v>
      </c>
      <c r="AE1530" s="41" t="s">
        <v>27846</v>
      </c>
      <c r="AF1530" s="43"/>
      <c r="AG1530" s="43"/>
      <c r="AH1530" s="43"/>
      <c r="AI1530" s="43"/>
      <c r="AJ1530" s="43"/>
      <c r="AK1530" s="43"/>
      <c r="AL1530" s="43"/>
      <c r="AM1530" s="43"/>
      <c r="AN1530" s="43"/>
      <c r="AO1530" s="43"/>
      <c r="AP1530" s="43"/>
      <c r="AQ1530" s="43"/>
      <c r="AR1530" s="43"/>
      <c r="AS1530" s="29"/>
    </row>
    <row r="1531">
      <c r="A1531" s="28"/>
      <c r="B1531" s="37" t="s">
        <v>27095</v>
      </c>
      <c r="C1531" s="35"/>
      <c r="D1531" s="38" t="b">
        <v>1</v>
      </c>
      <c r="E1531" s="38" t="b">
        <v>0</v>
      </c>
      <c r="F1531" s="38" t="b">
        <v>0</v>
      </c>
      <c r="G1531" s="38" t="b">
        <v>0</v>
      </c>
      <c r="H1531" s="38" t="b">
        <v>0</v>
      </c>
      <c r="I1531" s="38" t="b">
        <v>0</v>
      </c>
      <c r="J1531" s="39"/>
      <c r="K1531" s="39"/>
      <c r="L1531" s="38" t="b">
        <v>1</v>
      </c>
      <c r="M1531" s="40">
        <v>45698.0</v>
      </c>
      <c r="N1531" s="41" t="s">
        <v>3335</v>
      </c>
      <c r="O1531" s="41" t="s">
        <v>27096</v>
      </c>
      <c r="P1531" s="42" t="s">
        <v>30941</v>
      </c>
      <c r="Q1531" s="41" t="s">
        <v>26016</v>
      </c>
      <c r="R1531" s="41" t="s">
        <v>16866</v>
      </c>
      <c r="S1531" s="41" t="s">
        <v>21502</v>
      </c>
      <c r="T1531" s="41" t="s">
        <v>21503</v>
      </c>
      <c r="U1531" s="39"/>
      <c r="V1531" s="43"/>
      <c r="W1531" s="41" t="s">
        <v>23507</v>
      </c>
      <c r="X1531" s="43"/>
      <c r="Y1531" s="41" t="s">
        <v>27980</v>
      </c>
      <c r="Z1531" s="41" t="s">
        <v>27980</v>
      </c>
      <c r="AA1531" s="41" t="s">
        <v>26016</v>
      </c>
      <c r="AB1531" s="39"/>
      <c r="AC1531" s="39"/>
      <c r="AD1531" s="41" t="s">
        <v>16462</v>
      </c>
      <c r="AE1531" s="41" t="s">
        <v>27846</v>
      </c>
      <c r="AF1531" s="43"/>
      <c r="AG1531" s="43"/>
      <c r="AH1531" s="43"/>
      <c r="AI1531" s="43"/>
      <c r="AJ1531" s="43"/>
      <c r="AK1531" s="43"/>
      <c r="AL1531" s="43"/>
      <c r="AM1531" s="43"/>
      <c r="AN1531" s="43"/>
      <c r="AO1531" s="43"/>
      <c r="AP1531" s="43"/>
      <c r="AQ1531" s="43"/>
      <c r="AR1531" s="43"/>
      <c r="AS1531" s="29"/>
    </row>
    <row r="1532">
      <c r="A1532" s="28"/>
      <c r="B1532" s="37" t="s">
        <v>26149</v>
      </c>
      <c r="C1532" s="35"/>
      <c r="D1532" s="38" t="b">
        <v>1</v>
      </c>
      <c r="E1532" s="38" t="b">
        <v>1</v>
      </c>
      <c r="F1532" s="38" t="b">
        <v>0</v>
      </c>
      <c r="G1532" s="38" t="b">
        <v>0</v>
      </c>
      <c r="H1532" s="38" t="b">
        <v>0</v>
      </c>
      <c r="I1532" s="38" t="b">
        <v>0</v>
      </c>
      <c r="J1532" s="39"/>
      <c r="K1532" s="39"/>
      <c r="L1532" s="38" t="b">
        <v>1</v>
      </c>
      <c r="M1532" s="40">
        <v>45698.0</v>
      </c>
      <c r="N1532" s="41" t="s">
        <v>3335</v>
      </c>
      <c r="O1532" s="41" t="s">
        <v>26150</v>
      </c>
      <c r="P1532" s="42" t="s">
        <v>30942</v>
      </c>
      <c r="Q1532" s="41" t="s">
        <v>26016</v>
      </c>
      <c r="R1532" s="41" t="s">
        <v>16866</v>
      </c>
      <c r="S1532" s="41" t="s">
        <v>12555</v>
      </c>
      <c r="T1532" s="41" t="s">
        <v>12556</v>
      </c>
      <c r="U1532" s="39"/>
      <c r="V1532" s="43"/>
      <c r="W1532" s="41" t="s">
        <v>23507</v>
      </c>
      <c r="X1532" s="43"/>
      <c r="Y1532" s="41" t="s">
        <v>29190</v>
      </c>
      <c r="Z1532" s="41" t="s">
        <v>27980</v>
      </c>
      <c r="AA1532" s="41" t="s">
        <v>26016</v>
      </c>
      <c r="AB1532" s="39"/>
      <c r="AC1532" s="39"/>
      <c r="AD1532" s="41" t="s">
        <v>16462</v>
      </c>
      <c r="AE1532" s="41" t="s">
        <v>27846</v>
      </c>
      <c r="AF1532" s="43"/>
      <c r="AG1532" s="43"/>
      <c r="AH1532" s="43"/>
      <c r="AI1532" s="43"/>
      <c r="AJ1532" s="43"/>
      <c r="AK1532" s="43"/>
      <c r="AL1532" s="43"/>
      <c r="AM1532" s="43"/>
      <c r="AN1532" s="43"/>
      <c r="AO1532" s="43"/>
      <c r="AP1532" s="43"/>
      <c r="AQ1532" s="43"/>
      <c r="AR1532" s="43"/>
      <c r="AS1532" s="29"/>
    </row>
    <row r="1533">
      <c r="A1533" s="28"/>
      <c r="B1533" s="37" t="s">
        <v>26149</v>
      </c>
      <c r="C1533" s="35"/>
      <c r="D1533" s="38" t="b">
        <v>1</v>
      </c>
      <c r="E1533" s="38" t="b">
        <v>1</v>
      </c>
      <c r="F1533" s="38" t="b">
        <v>0</v>
      </c>
      <c r="G1533" s="38" t="b">
        <v>0</v>
      </c>
      <c r="H1533" s="38" t="b">
        <v>0</v>
      </c>
      <c r="I1533" s="38" t="b">
        <v>0</v>
      </c>
      <c r="J1533" s="39"/>
      <c r="K1533" s="39"/>
      <c r="L1533" s="38" t="b">
        <v>1</v>
      </c>
      <c r="M1533" s="40">
        <v>45698.0</v>
      </c>
      <c r="N1533" s="41" t="s">
        <v>3335</v>
      </c>
      <c r="O1533" s="41" t="s">
        <v>26150</v>
      </c>
      <c r="P1533" s="42" t="s">
        <v>30943</v>
      </c>
      <c r="Q1533" s="41" t="s">
        <v>26016</v>
      </c>
      <c r="R1533" s="41" t="s">
        <v>16866</v>
      </c>
      <c r="S1533" s="41" t="s">
        <v>12555</v>
      </c>
      <c r="T1533" s="41" t="s">
        <v>12556</v>
      </c>
      <c r="U1533" s="39"/>
      <c r="V1533" s="43"/>
      <c r="W1533" s="41" t="s">
        <v>23507</v>
      </c>
      <c r="X1533" s="43"/>
      <c r="Y1533" s="41" t="s">
        <v>29190</v>
      </c>
      <c r="Z1533" s="41" t="s">
        <v>27980</v>
      </c>
      <c r="AA1533" s="41" t="s">
        <v>26016</v>
      </c>
      <c r="AB1533" s="39"/>
      <c r="AC1533" s="39"/>
      <c r="AD1533" s="41" t="s">
        <v>16462</v>
      </c>
      <c r="AE1533" s="41" t="s">
        <v>27846</v>
      </c>
      <c r="AF1533" s="43"/>
      <c r="AG1533" s="43"/>
      <c r="AH1533" s="43"/>
      <c r="AI1533" s="43"/>
      <c r="AJ1533" s="43"/>
      <c r="AK1533" s="43"/>
      <c r="AL1533" s="43"/>
      <c r="AM1533" s="43"/>
      <c r="AN1533" s="43"/>
      <c r="AO1533" s="43"/>
      <c r="AP1533" s="43"/>
      <c r="AQ1533" s="43"/>
      <c r="AR1533" s="43"/>
      <c r="AS1533" s="29"/>
    </row>
    <row r="1534">
      <c r="A1534" s="28"/>
      <c r="B1534" s="37" t="s">
        <v>27212</v>
      </c>
      <c r="C1534" s="35"/>
      <c r="D1534" s="38" t="b">
        <v>1</v>
      </c>
      <c r="E1534" s="38" t="b">
        <v>0</v>
      </c>
      <c r="F1534" s="38" t="b">
        <v>0</v>
      </c>
      <c r="G1534" s="38" t="b">
        <v>0</v>
      </c>
      <c r="H1534" s="38" t="b">
        <v>0</v>
      </c>
      <c r="I1534" s="38" t="b">
        <v>1</v>
      </c>
      <c r="J1534" s="39"/>
      <c r="K1534" s="39"/>
      <c r="L1534" s="38" t="b">
        <v>1</v>
      </c>
      <c r="M1534" s="40">
        <v>45758.0</v>
      </c>
      <c r="N1534" s="41" t="s">
        <v>3335</v>
      </c>
      <c r="O1534" s="41" t="s">
        <v>27213</v>
      </c>
      <c r="P1534" s="42" t="s">
        <v>30944</v>
      </c>
      <c r="Q1534" s="41" t="s">
        <v>24600</v>
      </c>
      <c r="R1534" s="41" t="s">
        <v>972</v>
      </c>
      <c r="S1534" s="41" t="s">
        <v>25689</v>
      </c>
      <c r="T1534" s="41" t="s">
        <v>25690</v>
      </c>
      <c r="U1534" s="41" t="s">
        <v>27214</v>
      </c>
      <c r="V1534" s="43"/>
      <c r="W1534" s="43"/>
      <c r="X1534" s="43"/>
      <c r="Y1534" s="41" t="s">
        <v>27870</v>
      </c>
      <c r="Z1534" s="41" t="s">
        <v>27845</v>
      </c>
      <c r="AA1534" s="41" t="s">
        <v>24600</v>
      </c>
      <c r="AB1534" s="39"/>
      <c r="AC1534" s="39"/>
      <c r="AD1534" s="41" t="s">
        <v>151</v>
      </c>
      <c r="AE1534" s="41" t="s">
        <v>27846</v>
      </c>
      <c r="AF1534" s="43"/>
      <c r="AG1534" s="43"/>
      <c r="AH1534" s="43"/>
      <c r="AI1534" s="43"/>
      <c r="AJ1534" s="43"/>
      <c r="AK1534" s="43"/>
      <c r="AL1534" s="43"/>
      <c r="AM1534" s="41" t="s">
        <v>27215</v>
      </c>
      <c r="AN1534" s="43"/>
      <c r="AO1534" s="41" t="s">
        <v>24604</v>
      </c>
      <c r="AP1534" s="43"/>
      <c r="AQ1534" s="43"/>
      <c r="AR1534" s="43"/>
      <c r="AS1534" s="29"/>
    </row>
    <row r="1535">
      <c r="A1535" s="28"/>
      <c r="B1535" s="37" t="s">
        <v>27208</v>
      </c>
      <c r="C1535" s="35"/>
      <c r="D1535" s="38" t="b">
        <v>1</v>
      </c>
      <c r="E1535" s="38" t="b">
        <v>0</v>
      </c>
      <c r="F1535" s="38" t="b">
        <v>0</v>
      </c>
      <c r="G1535" s="38" t="b">
        <v>0</v>
      </c>
      <c r="H1535" s="38" t="b">
        <v>0</v>
      </c>
      <c r="I1535" s="38" t="b">
        <v>0</v>
      </c>
      <c r="J1535" s="39"/>
      <c r="K1535" s="39"/>
      <c r="L1535" s="38" t="b">
        <v>1</v>
      </c>
      <c r="M1535" s="40">
        <v>45758.0</v>
      </c>
      <c r="N1535" s="41" t="s">
        <v>3335</v>
      </c>
      <c r="O1535" s="41" t="s">
        <v>27209</v>
      </c>
      <c r="P1535" s="42" t="s">
        <v>30945</v>
      </c>
      <c r="Q1535" s="41" t="s">
        <v>24600</v>
      </c>
      <c r="R1535" s="41" t="s">
        <v>972</v>
      </c>
      <c r="S1535" s="41" t="s">
        <v>24986</v>
      </c>
      <c r="T1535" s="41" t="s">
        <v>24987</v>
      </c>
      <c r="U1535" s="41" t="s">
        <v>27210</v>
      </c>
      <c r="V1535" s="43"/>
      <c r="W1535" s="43"/>
      <c r="X1535" s="43"/>
      <c r="Y1535" s="41" t="s">
        <v>27870</v>
      </c>
      <c r="Z1535" s="41" t="s">
        <v>27845</v>
      </c>
      <c r="AA1535" s="41" t="s">
        <v>24600</v>
      </c>
      <c r="AB1535" s="39"/>
      <c r="AC1535" s="39"/>
      <c r="AD1535" s="41" t="s">
        <v>151</v>
      </c>
      <c r="AE1535" s="41" t="s">
        <v>27846</v>
      </c>
      <c r="AF1535" s="43"/>
      <c r="AG1535" s="43"/>
      <c r="AH1535" s="43"/>
      <c r="AI1535" s="43"/>
      <c r="AJ1535" s="43"/>
      <c r="AK1535" s="43"/>
      <c r="AL1535" s="43"/>
      <c r="AM1535" s="41" t="s">
        <v>27211</v>
      </c>
      <c r="AN1535" s="43"/>
      <c r="AO1535" s="41" t="s">
        <v>24604</v>
      </c>
      <c r="AP1535" s="43"/>
      <c r="AQ1535" s="43"/>
      <c r="AR1535" s="43"/>
      <c r="AS1535" s="29"/>
    </row>
    <row r="1536">
      <c r="A1536" s="28"/>
      <c r="B1536" s="37" t="s">
        <v>27212</v>
      </c>
      <c r="C1536" s="35"/>
      <c r="D1536" s="38" t="b">
        <v>1</v>
      </c>
      <c r="E1536" s="38" t="b">
        <v>0</v>
      </c>
      <c r="F1536" s="38" t="b">
        <v>0</v>
      </c>
      <c r="G1536" s="38" t="b">
        <v>0</v>
      </c>
      <c r="H1536" s="38" t="b">
        <v>0</v>
      </c>
      <c r="I1536" s="38" t="b">
        <v>1</v>
      </c>
      <c r="J1536" s="39"/>
      <c r="K1536" s="39"/>
      <c r="L1536" s="38" t="b">
        <v>1</v>
      </c>
      <c r="M1536" s="40">
        <v>45758.0</v>
      </c>
      <c r="N1536" s="41" t="s">
        <v>3335</v>
      </c>
      <c r="O1536" s="41" t="s">
        <v>27213</v>
      </c>
      <c r="P1536" s="42" t="s">
        <v>30946</v>
      </c>
      <c r="Q1536" s="41" t="s">
        <v>24600</v>
      </c>
      <c r="R1536" s="41" t="s">
        <v>972</v>
      </c>
      <c r="S1536" s="41" t="s">
        <v>25689</v>
      </c>
      <c r="T1536" s="41" t="s">
        <v>25690</v>
      </c>
      <c r="U1536" s="41" t="s">
        <v>27214</v>
      </c>
      <c r="V1536" s="43"/>
      <c r="W1536" s="43"/>
      <c r="X1536" s="43"/>
      <c r="Y1536" s="41" t="s">
        <v>27870</v>
      </c>
      <c r="Z1536" s="41" t="s">
        <v>27845</v>
      </c>
      <c r="AA1536" s="41" t="s">
        <v>24600</v>
      </c>
      <c r="AB1536" s="39"/>
      <c r="AC1536" s="39"/>
      <c r="AD1536" s="41" t="s">
        <v>151</v>
      </c>
      <c r="AE1536" s="41" t="s">
        <v>27846</v>
      </c>
      <c r="AF1536" s="43"/>
      <c r="AG1536" s="43"/>
      <c r="AH1536" s="43"/>
      <c r="AI1536" s="43"/>
      <c r="AJ1536" s="43"/>
      <c r="AK1536" s="43"/>
      <c r="AL1536" s="43"/>
      <c r="AM1536" s="41" t="s">
        <v>27215</v>
      </c>
      <c r="AN1536" s="43"/>
      <c r="AO1536" s="41" t="s">
        <v>24604</v>
      </c>
      <c r="AP1536" s="43"/>
      <c r="AQ1536" s="43"/>
      <c r="AR1536" s="43"/>
      <c r="AS1536" s="29"/>
    </row>
    <row r="1537">
      <c r="A1537" s="28"/>
      <c r="B1537" s="37" t="s">
        <v>26815</v>
      </c>
      <c r="C1537" s="35"/>
      <c r="D1537" s="38" t="b">
        <v>1</v>
      </c>
      <c r="E1537" s="38" t="b">
        <v>1</v>
      </c>
      <c r="F1537" s="38" t="b">
        <v>0</v>
      </c>
      <c r="G1537" s="38" t="b">
        <v>0</v>
      </c>
      <c r="H1537" s="38" t="b">
        <v>0</v>
      </c>
      <c r="I1537" s="38" t="b">
        <v>0</v>
      </c>
      <c r="J1537" s="39"/>
      <c r="K1537" s="39"/>
      <c r="L1537" s="38" t="b">
        <v>1</v>
      </c>
      <c r="M1537" s="41" t="s">
        <v>26140</v>
      </c>
      <c r="N1537" s="41" t="s">
        <v>7215</v>
      </c>
      <c r="O1537" s="41" t="s">
        <v>26816</v>
      </c>
      <c r="P1537" s="42" t="s">
        <v>30947</v>
      </c>
      <c r="Q1537" s="41" t="s">
        <v>26142</v>
      </c>
      <c r="R1537" s="41" t="s">
        <v>16380</v>
      </c>
      <c r="S1537" s="41" t="s">
        <v>26818</v>
      </c>
      <c r="T1537" s="43"/>
      <c r="U1537" s="39"/>
      <c r="V1537" s="43"/>
      <c r="W1537" s="43"/>
      <c r="X1537" s="43"/>
      <c r="Y1537" s="41" t="s">
        <v>29520</v>
      </c>
      <c r="Z1537" s="41" t="s">
        <v>27980</v>
      </c>
      <c r="AA1537" s="41" t="s">
        <v>26142</v>
      </c>
      <c r="AB1537" s="39"/>
      <c r="AC1537" s="39"/>
      <c r="AD1537" s="41" t="s">
        <v>16462</v>
      </c>
      <c r="AE1537" s="41" t="s">
        <v>27846</v>
      </c>
      <c r="AF1537" s="43"/>
      <c r="AG1537" s="43"/>
      <c r="AH1537" s="43"/>
      <c r="AI1537" s="43"/>
      <c r="AJ1537" s="43"/>
      <c r="AK1537" s="43"/>
      <c r="AL1537" s="43"/>
      <c r="AM1537" s="43"/>
      <c r="AN1537" s="43"/>
      <c r="AO1537" s="43"/>
      <c r="AP1537" s="43"/>
      <c r="AQ1537" s="43"/>
      <c r="AR1537" s="43"/>
      <c r="AS1537" s="29"/>
    </row>
    <row r="1538">
      <c r="A1538" s="28"/>
      <c r="B1538" s="37" t="s">
        <v>26787</v>
      </c>
      <c r="C1538" s="35"/>
      <c r="D1538" s="38" t="b">
        <v>1</v>
      </c>
      <c r="E1538" s="38" t="b">
        <v>1</v>
      </c>
      <c r="F1538" s="38" t="b">
        <v>0</v>
      </c>
      <c r="G1538" s="38" t="b">
        <v>0</v>
      </c>
      <c r="H1538" s="38" t="b">
        <v>0</v>
      </c>
      <c r="I1538" s="38" t="b">
        <v>0</v>
      </c>
      <c r="J1538" s="39"/>
      <c r="K1538" s="39"/>
      <c r="L1538" s="38" t="b">
        <v>1</v>
      </c>
      <c r="M1538" s="41" t="s">
        <v>26140</v>
      </c>
      <c r="N1538" s="41" t="s">
        <v>7215</v>
      </c>
      <c r="O1538" s="41" t="s">
        <v>26788</v>
      </c>
      <c r="P1538" s="42" t="s">
        <v>30948</v>
      </c>
      <c r="Q1538" s="41" t="s">
        <v>26142</v>
      </c>
      <c r="R1538" s="41" t="s">
        <v>16380</v>
      </c>
      <c r="S1538" s="41" t="s">
        <v>26790</v>
      </c>
      <c r="T1538" s="43"/>
      <c r="U1538" s="39"/>
      <c r="V1538" s="43"/>
      <c r="W1538" s="43"/>
      <c r="X1538" s="43"/>
      <c r="Y1538" s="41" t="s">
        <v>29520</v>
      </c>
      <c r="Z1538" s="41" t="s">
        <v>27980</v>
      </c>
      <c r="AA1538" s="41" t="s">
        <v>26142</v>
      </c>
      <c r="AB1538" s="39"/>
      <c r="AC1538" s="39"/>
      <c r="AD1538" s="41" t="s">
        <v>16462</v>
      </c>
      <c r="AE1538" s="41" t="s">
        <v>27846</v>
      </c>
      <c r="AF1538" s="43"/>
      <c r="AG1538" s="43"/>
      <c r="AH1538" s="43"/>
      <c r="AI1538" s="43"/>
      <c r="AJ1538" s="43"/>
      <c r="AK1538" s="43"/>
      <c r="AL1538" s="43"/>
      <c r="AM1538" s="43"/>
      <c r="AN1538" s="43"/>
      <c r="AO1538" s="43"/>
      <c r="AP1538" s="43"/>
      <c r="AQ1538" s="43"/>
      <c r="AR1538" s="43"/>
      <c r="AS1538" s="29"/>
    </row>
    <row r="1539">
      <c r="A1539" s="28"/>
      <c r="B1539" s="37" t="s">
        <v>26787</v>
      </c>
      <c r="C1539" s="35"/>
      <c r="D1539" s="38" t="b">
        <v>1</v>
      </c>
      <c r="E1539" s="38" t="b">
        <v>1</v>
      </c>
      <c r="F1539" s="38" t="b">
        <v>0</v>
      </c>
      <c r="G1539" s="38" t="b">
        <v>0</v>
      </c>
      <c r="H1539" s="38" t="b">
        <v>0</v>
      </c>
      <c r="I1539" s="38" t="b">
        <v>0</v>
      </c>
      <c r="J1539" s="39"/>
      <c r="K1539" s="39"/>
      <c r="L1539" s="38" t="b">
        <v>1</v>
      </c>
      <c r="M1539" s="41" t="s">
        <v>26140</v>
      </c>
      <c r="N1539" s="41" t="s">
        <v>7215</v>
      </c>
      <c r="O1539" s="41" t="s">
        <v>26788</v>
      </c>
      <c r="P1539" s="42" t="s">
        <v>30949</v>
      </c>
      <c r="Q1539" s="41" t="s">
        <v>26142</v>
      </c>
      <c r="R1539" s="41" t="s">
        <v>16380</v>
      </c>
      <c r="S1539" s="41" t="s">
        <v>26790</v>
      </c>
      <c r="T1539" s="43"/>
      <c r="U1539" s="39"/>
      <c r="V1539" s="43"/>
      <c r="W1539" s="43"/>
      <c r="X1539" s="43"/>
      <c r="Y1539" s="41" t="s">
        <v>29520</v>
      </c>
      <c r="Z1539" s="41" t="s">
        <v>27980</v>
      </c>
      <c r="AA1539" s="41" t="s">
        <v>26142</v>
      </c>
      <c r="AB1539" s="39"/>
      <c r="AC1539" s="39"/>
      <c r="AD1539" s="41" t="s">
        <v>16462</v>
      </c>
      <c r="AE1539" s="41" t="s">
        <v>27846</v>
      </c>
      <c r="AF1539" s="43"/>
      <c r="AG1539" s="43"/>
      <c r="AH1539" s="43"/>
      <c r="AI1539" s="43"/>
      <c r="AJ1539" s="43"/>
      <c r="AK1539" s="43"/>
      <c r="AL1539" s="43"/>
      <c r="AM1539" s="43"/>
      <c r="AN1539" s="43"/>
      <c r="AO1539" s="43"/>
      <c r="AP1539" s="43"/>
      <c r="AQ1539" s="43"/>
      <c r="AR1539" s="43"/>
      <c r="AS1539" s="29"/>
    </row>
    <row r="1540">
      <c r="A1540" s="28"/>
      <c r="B1540" s="37" t="s">
        <v>26803</v>
      </c>
      <c r="C1540" s="35"/>
      <c r="D1540" s="38" t="b">
        <v>1</v>
      </c>
      <c r="E1540" s="38" t="b">
        <v>1</v>
      </c>
      <c r="F1540" s="38" t="b">
        <v>0</v>
      </c>
      <c r="G1540" s="38" t="b">
        <v>0</v>
      </c>
      <c r="H1540" s="38" t="b">
        <v>0</v>
      </c>
      <c r="I1540" s="38" t="b">
        <v>0</v>
      </c>
      <c r="J1540" s="39"/>
      <c r="K1540" s="39"/>
      <c r="L1540" s="38" t="b">
        <v>1</v>
      </c>
      <c r="M1540" s="41" t="s">
        <v>26140</v>
      </c>
      <c r="N1540" s="41" t="s">
        <v>7215</v>
      </c>
      <c r="O1540" s="41" t="s">
        <v>26804</v>
      </c>
      <c r="P1540" s="42" t="s">
        <v>30950</v>
      </c>
      <c r="Q1540" s="41" t="s">
        <v>26142</v>
      </c>
      <c r="R1540" s="41" t="s">
        <v>16380</v>
      </c>
      <c r="S1540" s="41" t="s">
        <v>26806</v>
      </c>
      <c r="T1540" s="43"/>
      <c r="U1540" s="39"/>
      <c r="V1540" s="43"/>
      <c r="W1540" s="43"/>
      <c r="X1540" s="43"/>
      <c r="Y1540" s="41" t="s">
        <v>29520</v>
      </c>
      <c r="Z1540" s="41" t="s">
        <v>27980</v>
      </c>
      <c r="AA1540" s="41" t="s">
        <v>26142</v>
      </c>
      <c r="AB1540" s="39"/>
      <c r="AC1540" s="39"/>
      <c r="AD1540" s="41" t="s">
        <v>16462</v>
      </c>
      <c r="AE1540" s="41" t="s">
        <v>27846</v>
      </c>
      <c r="AF1540" s="43"/>
      <c r="AG1540" s="43"/>
      <c r="AH1540" s="43"/>
      <c r="AI1540" s="43"/>
      <c r="AJ1540" s="43"/>
      <c r="AK1540" s="43"/>
      <c r="AL1540" s="43"/>
      <c r="AM1540" s="43"/>
      <c r="AN1540" s="43"/>
      <c r="AO1540" s="43"/>
      <c r="AP1540" s="43"/>
      <c r="AQ1540" s="43"/>
      <c r="AR1540" s="43"/>
      <c r="AS1540" s="29"/>
    </row>
    <row r="1541">
      <c r="A1541" s="28"/>
      <c r="B1541" s="37" t="s">
        <v>26803</v>
      </c>
      <c r="C1541" s="35"/>
      <c r="D1541" s="38" t="b">
        <v>1</v>
      </c>
      <c r="E1541" s="38" t="b">
        <v>1</v>
      </c>
      <c r="F1541" s="38" t="b">
        <v>0</v>
      </c>
      <c r="G1541" s="38" t="b">
        <v>0</v>
      </c>
      <c r="H1541" s="38" t="b">
        <v>0</v>
      </c>
      <c r="I1541" s="38" t="b">
        <v>0</v>
      </c>
      <c r="J1541" s="39"/>
      <c r="K1541" s="39"/>
      <c r="L1541" s="38" t="b">
        <v>1</v>
      </c>
      <c r="M1541" s="41" t="s">
        <v>26140</v>
      </c>
      <c r="N1541" s="41" t="s">
        <v>7215</v>
      </c>
      <c r="O1541" s="41" t="s">
        <v>26804</v>
      </c>
      <c r="P1541" s="42" t="s">
        <v>30951</v>
      </c>
      <c r="Q1541" s="41" t="s">
        <v>26142</v>
      </c>
      <c r="R1541" s="41" t="s">
        <v>16380</v>
      </c>
      <c r="S1541" s="41" t="s">
        <v>26806</v>
      </c>
      <c r="T1541" s="43"/>
      <c r="U1541" s="39"/>
      <c r="V1541" s="43"/>
      <c r="W1541" s="43"/>
      <c r="X1541" s="43"/>
      <c r="Y1541" s="41" t="s">
        <v>29520</v>
      </c>
      <c r="Z1541" s="41" t="s">
        <v>27980</v>
      </c>
      <c r="AA1541" s="41" t="s">
        <v>26142</v>
      </c>
      <c r="AB1541" s="39"/>
      <c r="AC1541" s="39"/>
      <c r="AD1541" s="41" t="s">
        <v>16462</v>
      </c>
      <c r="AE1541" s="41" t="s">
        <v>27846</v>
      </c>
      <c r="AF1541" s="43"/>
      <c r="AG1541" s="43"/>
      <c r="AH1541" s="43"/>
      <c r="AI1541" s="43"/>
      <c r="AJ1541" s="43"/>
      <c r="AK1541" s="43"/>
      <c r="AL1541" s="43"/>
      <c r="AM1541" s="43"/>
      <c r="AN1541" s="43"/>
      <c r="AO1541" s="43"/>
      <c r="AP1541" s="43"/>
      <c r="AQ1541" s="43"/>
      <c r="AR1541" s="43"/>
      <c r="AS1541" s="29"/>
    </row>
    <row r="1542">
      <c r="A1542" s="28"/>
      <c r="B1542" s="37" t="s">
        <v>27410</v>
      </c>
      <c r="C1542" s="35"/>
      <c r="D1542" s="38" t="b">
        <v>1</v>
      </c>
      <c r="E1542" s="38" t="b">
        <v>0</v>
      </c>
      <c r="F1542" s="38" t="b">
        <v>0</v>
      </c>
      <c r="G1542" s="38" t="b">
        <v>0</v>
      </c>
      <c r="H1542" s="38" t="b">
        <v>0</v>
      </c>
      <c r="I1542" s="38" t="b">
        <v>0</v>
      </c>
      <c r="J1542" s="39"/>
      <c r="K1542" s="39"/>
      <c r="L1542" s="38" t="b">
        <v>1</v>
      </c>
      <c r="M1542" s="40">
        <v>45881.0</v>
      </c>
      <c r="N1542" s="41" t="s">
        <v>7215</v>
      </c>
      <c r="O1542" s="41" t="s">
        <v>27411</v>
      </c>
      <c r="P1542" s="42" t="s">
        <v>30952</v>
      </c>
      <c r="Q1542" s="41" t="s">
        <v>26960</v>
      </c>
      <c r="R1542" s="41" t="s">
        <v>146</v>
      </c>
      <c r="S1542" s="41" t="s">
        <v>23525</v>
      </c>
      <c r="T1542" s="41" t="s">
        <v>23526</v>
      </c>
      <c r="U1542" s="39"/>
      <c r="V1542" s="43"/>
      <c r="W1542" s="41" t="s">
        <v>25316</v>
      </c>
      <c r="X1542" s="43"/>
      <c r="Y1542" s="41" t="s">
        <v>29126</v>
      </c>
      <c r="Z1542" s="41" t="s">
        <v>29126</v>
      </c>
      <c r="AA1542" s="41" t="s">
        <v>26960</v>
      </c>
      <c r="AB1542" s="39"/>
      <c r="AC1542" s="39"/>
      <c r="AD1542" s="41" t="s">
        <v>151</v>
      </c>
      <c r="AE1542" s="41" t="s">
        <v>27846</v>
      </c>
      <c r="AF1542" s="43"/>
      <c r="AG1542" s="43"/>
      <c r="AH1542" s="43"/>
      <c r="AI1542" s="43"/>
      <c r="AJ1542" s="43"/>
      <c r="AK1542" s="43"/>
      <c r="AL1542" s="43"/>
      <c r="AM1542" s="43"/>
      <c r="AN1542" s="43"/>
      <c r="AO1542" s="43"/>
      <c r="AP1542" s="43"/>
      <c r="AQ1542" s="43"/>
      <c r="AR1542" s="43"/>
      <c r="AS1542" s="29"/>
    </row>
    <row r="1543">
      <c r="A1543" s="28"/>
      <c r="B1543" s="37" t="s">
        <v>26035</v>
      </c>
      <c r="C1543" s="35"/>
      <c r="D1543" s="38" t="b">
        <v>1</v>
      </c>
      <c r="E1543" s="38" t="b">
        <v>1</v>
      </c>
      <c r="F1543" s="38" t="b">
        <v>0</v>
      </c>
      <c r="G1543" s="38" t="b">
        <v>0</v>
      </c>
      <c r="H1543" s="38" t="b">
        <v>0</v>
      </c>
      <c r="I1543" s="38" t="b">
        <v>0</v>
      </c>
      <c r="J1543" s="39"/>
      <c r="K1543" s="39"/>
      <c r="L1543" s="38" t="b">
        <v>1</v>
      </c>
      <c r="M1543" s="41" t="s">
        <v>25049</v>
      </c>
      <c r="N1543" s="41" t="s">
        <v>4660</v>
      </c>
      <c r="O1543" s="41" t="s">
        <v>26036</v>
      </c>
      <c r="P1543" s="42" t="s">
        <v>30953</v>
      </c>
      <c r="Q1543" s="41" t="s">
        <v>25051</v>
      </c>
      <c r="R1543" s="41" t="s">
        <v>9926</v>
      </c>
      <c r="S1543" s="41" t="s">
        <v>26038</v>
      </c>
      <c r="T1543" s="41" t="s">
        <v>26039</v>
      </c>
      <c r="U1543" s="41" t="s">
        <v>16868</v>
      </c>
      <c r="V1543" s="43"/>
      <c r="W1543" s="41" t="s">
        <v>23169</v>
      </c>
      <c r="X1543" s="43"/>
      <c r="Y1543" s="41" t="s">
        <v>27870</v>
      </c>
      <c r="Z1543" s="41" t="s">
        <v>27980</v>
      </c>
      <c r="AA1543" s="41" t="s">
        <v>25051</v>
      </c>
      <c r="AB1543" s="39"/>
      <c r="AC1543" s="39"/>
      <c r="AD1543" s="41" t="s">
        <v>151</v>
      </c>
      <c r="AE1543" s="41" t="s">
        <v>27846</v>
      </c>
      <c r="AF1543" s="43"/>
      <c r="AG1543" s="43"/>
      <c r="AH1543" s="43"/>
      <c r="AI1543" s="43"/>
      <c r="AJ1543" s="43"/>
      <c r="AK1543" s="43"/>
      <c r="AL1543" s="43"/>
      <c r="AM1543" s="43"/>
      <c r="AN1543" s="43"/>
      <c r="AO1543" s="41" t="s">
        <v>23532</v>
      </c>
      <c r="AP1543" s="43"/>
      <c r="AQ1543" s="43"/>
      <c r="AR1543" s="43"/>
      <c r="AS1543" s="29"/>
    </row>
    <row r="1544">
      <c r="A1544" s="28"/>
      <c r="B1544" s="37" t="s">
        <v>26035</v>
      </c>
      <c r="C1544" s="35"/>
      <c r="D1544" s="38" t="b">
        <v>1</v>
      </c>
      <c r="E1544" s="38" t="b">
        <v>1</v>
      </c>
      <c r="F1544" s="38" t="b">
        <v>0</v>
      </c>
      <c r="G1544" s="38" t="b">
        <v>0</v>
      </c>
      <c r="H1544" s="38" t="b">
        <v>0</v>
      </c>
      <c r="I1544" s="38" t="b">
        <v>0</v>
      </c>
      <c r="J1544" s="39"/>
      <c r="K1544" s="39"/>
      <c r="L1544" s="38" t="b">
        <v>1</v>
      </c>
      <c r="M1544" s="41" t="s">
        <v>25049</v>
      </c>
      <c r="N1544" s="41" t="s">
        <v>4660</v>
      </c>
      <c r="O1544" s="41" t="s">
        <v>26036</v>
      </c>
      <c r="P1544" s="42" t="s">
        <v>30954</v>
      </c>
      <c r="Q1544" s="41" t="s">
        <v>25051</v>
      </c>
      <c r="R1544" s="41" t="s">
        <v>9926</v>
      </c>
      <c r="S1544" s="41" t="s">
        <v>26038</v>
      </c>
      <c r="T1544" s="41" t="s">
        <v>26039</v>
      </c>
      <c r="U1544" s="41" t="s">
        <v>16868</v>
      </c>
      <c r="V1544" s="43"/>
      <c r="W1544" s="41" t="s">
        <v>23169</v>
      </c>
      <c r="X1544" s="43"/>
      <c r="Y1544" s="41" t="s">
        <v>27870</v>
      </c>
      <c r="Z1544" s="41" t="s">
        <v>27980</v>
      </c>
      <c r="AA1544" s="41" t="s">
        <v>25051</v>
      </c>
      <c r="AB1544" s="39"/>
      <c r="AC1544" s="39"/>
      <c r="AD1544" s="41" t="s">
        <v>151</v>
      </c>
      <c r="AE1544" s="41" t="s">
        <v>27846</v>
      </c>
      <c r="AF1544" s="43"/>
      <c r="AG1544" s="43"/>
      <c r="AH1544" s="43"/>
      <c r="AI1544" s="43"/>
      <c r="AJ1544" s="43"/>
      <c r="AK1544" s="43"/>
      <c r="AL1544" s="43"/>
      <c r="AM1544" s="43"/>
      <c r="AN1544" s="43"/>
      <c r="AO1544" s="41" t="s">
        <v>23532</v>
      </c>
      <c r="AP1544" s="43"/>
      <c r="AQ1544" s="43"/>
      <c r="AR1544" s="43"/>
      <c r="AS1544" s="29"/>
    </row>
    <row r="1545">
      <c r="A1545" s="28"/>
      <c r="B1545" s="37" t="s">
        <v>26035</v>
      </c>
      <c r="C1545" s="35"/>
      <c r="D1545" s="38" t="b">
        <v>1</v>
      </c>
      <c r="E1545" s="38" t="b">
        <v>1</v>
      </c>
      <c r="F1545" s="38" t="b">
        <v>0</v>
      </c>
      <c r="G1545" s="38" t="b">
        <v>0</v>
      </c>
      <c r="H1545" s="38" t="b">
        <v>0</v>
      </c>
      <c r="I1545" s="38" t="b">
        <v>0</v>
      </c>
      <c r="J1545" s="39"/>
      <c r="K1545" s="39"/>
      <c r="L1545" s="38" t="b">
        <v>1</v>
      </c>
      <c r="M1545" s="41" t="s">
        <v>25049</v>
      </c>
      <c r="N1545" s="41" t="s">
        <v>4660</v>
      </c>
      <c r="O1545" s="41" t="s">
        <v>26036</v>
      </c>
      <c r="P1545" s="42" t="s">
        <v>30955</v>
      </c>
      <c r="Q1545" s="41" t="s">
        <v>25051</v>
      </c>
      <c r="R1545" s="41" t="s">
        <v>9926</v>
      </c>
      <c r="S1545" s="41" t="s">
        <v>26038</v>
      </c>
      <c r="T1545" s="41" t="s">
        <v>26039</v>
      </c>
      <c r="U1545" s="41" t="s">
        <v>16868</v>
      </c>
      <c r="V1545" s="43"/>
      <c r="W1545" s="41" t="s">
        <v>23169</v>
      </c>
      <c r="X1545" s="43"/>
      <c r="Y1545" s="41" t="s">
        <v>27870</v>
      </c>
      <c r="Z1545" s="41" t="s">
        <v>27980</v>
      </c>
      <c r="AA1545" s="41" t="s">
        <v>25051</v>
      </c>
      <c r="AB1545" s="39"/>
      <c r="AC1545" s="39"/>
      <c r="AD1545" s="41" t="s">
        <v>151</v>
      </c>
      <c r="AE1545" s="41" t="s">
        <v>27846</v>
      </c>
      <c r="AF1545" s="43"/>
      <c r="AG1545" s="43"/>
      <c r="AH1545" s="43"/>
      <c r="AI1545" s="43"/>
      <c r="AJ1545" s="43"/>
      <c r="AK1545" s="43"/>
      <c r="AL1545" s="43"/>
      <c r="AM1545" s="43"/>
      <c r="AN1545" s="43"/>
      <c r="AO1545" s="41" t="s">
        <v>23532</v>
      </c>
      <c r="AP1545" s="43"/>
      <c r="AQ1545" s="43"/>
      <c r="AR1545" s="43"/>
      <c r="AS1545" s="29"/>
    </row>
    <row r="1546">
      <c r="A1546" s="28"/>
      <c r="B1546" s="37" t="s">
        <v>26162</v>
      </c>
      <c r="C1546" s="35"/>
      <c r="D1546" s="38" t="b">
        <v>1</v>
      </c>
      <c r="E1546" s="38" t="b">
        <v>1</v>
      </c>
      <c r="F1546" s="38" t="b">
        <v>0</v>
      </c>
      <c r="G1546" s="38" t="b">
        <v>0</v>
      </c>
      <c r="H1546" s="38" t="b">
        <v>0</v>
      </c>
      <c r="I1546" s="38" t="b">
        <v>0</v>
      </c>
      <c r="J1546" s="39"/>
      <c r="K1546" s="39"/>
      <c r="L1546" s="38" t="b">
        <v>1</v>
      </c>
      <c r="M1546" s="40">
        <v>45909.0</v>
      </c>
      <c r="N1546" s="41" t="s">
        <v>4660</v>
      </c>
      <c r="O1546" s="41" t="s">
        <v>26163</v>
      </c>
      <c r="P1546" s="42" t="s">
        <v>30956</v>
      </c>
      <c r="Q1546" s="41" t="s">
        <v>24550</v>
      </c>
      <c r="R1546" s="41" t="s">
        <v>162</v>
      </c>
      <c r="S1546" s="41" t="s">
        <v>26165</v>
      </c>
      <c r="T1546" s="41" t="s">
        <v>26166</v>
      </c>
      <c r="U1546" s="41" t="s">
        <v>16868</v>
      </c>
      <c r="V1546" s="43"/>
      <c r="W1546" s="41" t="s">
        <v>23169</v>
      </c>
      <c r="X1546" s="43"/>
      <c r="Y1546" s="41" t="s">
        <v>27870</v>
      </c>
      <c r="Z1546" s="41" t="s">
        <v>29126</v>
      </c>
      <c r="AA1546" s="41" t="s">
        <v>24550</v>
      </c>
      <c r="AB1546" s="39"/>
      <c r="AC1546" s="39"/>
      <c r="AD1546" s="41" t="s">
        <v>151</v>
      </c>
      <c r="AE1546" s="41" t="s">
        <v>27846</v>
      </c>
      <c r="AF1546" s="43"/>
      <c r="AG1546" s="43"/>
      <c r="AH1546" s="43"/>
      <c r="AI1546" s="43"/>
      <c r="AJ1546" s="43"/>
      <c r="AK1546" s="43"/>
      <c r="AL1546" s="43"/>
      <c r="AM1546" s="43"/>
      <c r="AN1546" s="43"/>
      <c r="AO1546" s="41" t="s">
        <v>23532</v>
      </c>
      <c r="AP1546" s="43"/>
      <c r="AQ1546" s="43"/>
      <c r="AR1546" s="43"/>
      <c r="AS1546" s="29"/>
    </row>
    <row r="1547">
      <c r="A1547" s="28"/>
      <c r="B1547" s="37" t="s">
        <v>26162</v>
      </c>
      <c r="C1547" s="35"/>
      <c r="D1547" s="38" t="b">
        <v>1</v>
      </c>
      <c r="E1547" s="38" t="b">
        <v>1</v>
      </c>
      <c r="F1547" s="38" t="b">
        <v>0</v>
      </c>
      <c r="G1547" s="38" t="b">
        <v>0</v>
      </c>
      <c r="H1547" s="38" t="b">
        <v>0</v>
      </c>
      <c r="I1547" s="38" t="b">
        <v>0</v>
      </c>
      <c r="J1547" s="39"/>
      <c r="K1547" s="39"/>
      <c r="L1547" s="38" t="b">
        <v>1</v>
      </c>
      <c r="M1547" s="40">
        <v>45909.0</v>
      </c>
      <c r="N1547" s="41" t="s">
        <v>4660</v>
      </c>
      <c r="O1547" s="41" t="s">
        <v>26163</v>
      </c>
      <c r="P1547" s="42" t="s">
        <v>30957</v>
      </c>
      <c r="Q1547" s="41" t="s">
        <v>24550</v>
      </c>
      <c r="R1547" s="41" t="s">
        <v>162</v>
      </c>
      <c r="S1547" s="41" t="s">
        <v>26165</v>
      </c>
      <c r="T1547" s="41" t="s">
        <v>26166</v>
      </c>
      <c r="U1547" s="41" t="s">
        <v>16868</v>
      </c>
      <c r="V1547" s="43"/>
      <c r="W1547" s="41" t="s">
        <v>23169</v>
      </c>
      <c r="X1547" s="43"/>
      <c r="Y1547" s="41" t="s">
        <v>27870</v>
      </c>
      <c r="Z1547" s="41" t="s">
        <v>29126</v>
      </c>
      <c r="AA1547" s="41" t="s">
        <v>24550</v>
      </c>
      <c r="AB1547" s="39"/>
      <c r="AC1547" s="39"/>
      <c r="AD1547" s="41" t="s">
        <v>151</v>
      </c>
      <c r="AE1547" s="41" t="s">
        <v>27846</v>
      </c>
      <c r="AF1547" s="43"/>
      <c r="AG1547" s="43"/>
      <c r="AH1547" s="43"/>
      <c r="AI1547" s="43"/>
      <c r="AJ1547" s="43"/>
      <c r="AK1547" s="43"/>
      <c r="AL1547" s="43"/>
      <c r="AM1547" s="43"/>
      <c r="AN1547" s="43"/>
      <c r="AO1547" s="41" t="s">
        <v>23532</v>
      </c>
      <c r="AP1547" s="43"/>
      <c r="AQ1547" s="43"/>
      <c r="AR1547" s="43"/>
      <c r="AS1547" s="29"/>
    </row>
    <row r="1548">
      <c r="A1548" s="28"/>
      <c r="B1548" s="37" t="s">
        <v>26167</v>
      </c>
      <c r="C1548" s="35"/>
      <c r="D1548" s="38" t="b">
        <v>1</v>
      </c>
      <c r="E1548" s="38" t="b">
        <v>0</v>
      </c>
      <c r="F1548" s="38" t="b">
        <v>0</v>
      </c>
      <c r="G1548" s="38" t="b">
        <v>0</v>
      </c>
      <c r="H1548" s="38" t="b">
        <v>0</v>
      </c>
      <c r="I1548" s="38" t="b">
        <v>0</v>
      </c>
      <c r="J1548" s="39"/>
      <c r="K1548" s="39"/>
      <c r="L1548" s="38" t="b">
        <v>1</v>
      </c>
      <c r="M1548" s="41" t="s">
        <v>26168</v>
      </c>
      <c r="N1548" s="41" t="s">
        <v>4660</v>
      </c>
      <c r="O1548" s="41" t="s">
        <v>26169</v>
      </c>
      <c r="P1548" s="42" t="s">
        <v>30958</v>
      </c>
      <c r="Q1548" s="41" t="s">
        <v>26170</v>
      </c>
      <c r="R1548" s="41" t="s">
        <v>162</v>
      </c>
      <c r="S1548" s="41" t="s">
        <v>26165</v>
      </c>
      <c r="T1548" s="41" t="s">
        <v>26166</v>
      </c>
      <c r="U1548" s="41" t="s">
        <v>16868</v>
      </c>
      <c r="V1548" s="43"/>
      <c r="W1548" s="43"/>
      <c r="X1548" s="43"/>
      <c r="Y1548" s="41" t="s">
        <v>27870</v>
      </c>
      <c r="Z1548" s="41" t="s">
        <v>29126</v>
      </c>
      <c r="AA1548" s="41" t="s">
        <v>26170</v>
      </c>
      <c r="AB1548" s="39"/>
      <c r="AC1548" s="39"/>
      <c r="AD1548" s="41" t="s">
        <v>14522</v>
      </c>
      <c r="AE1548" s="41" t="s">
        <v>27846</v>
      </c>
      <c r="AF1548" s="43"/>
      <c r="AG1548" s="43"/>
      <c r="AH1548" s="43"/>
      <c r="AI1548" s="43"/>
      <c r="AJ1548" s="43"/>
      <c r="AK1548" s="43"/>
      <c r="AL1548" s="43"/>
      <c r="AM1548" s="43"/>
      <c r="AN1548" s="43"/>
      <c r="AO1548" s="41" t="s">
        <v>23532</v>
      </c>
      <c r="AP1548" s="43"/>
      <c r="AQ1548" s="43"/>
      <c r="AR1548" s="43"/>
      <c r="AS1548" s="29"/>
    </row>
    <row r="1549">
      <c r="A1549" s="28"/>
      <c r="B1549" s="37" t="s">
        <v>26162</v>
      </c>
      <c r="C1549" s="35"/>
      <c r="D1549" s="38" t="b">
        <v>1</v>
      </c>
      <c r="E1549" s="38" t="b">
        <v>1</v>
      </c>
      <c r="F1549" s="38" t="b">
        <v>0</v>
      </c>
      <c r="G1549" s="38" t="b">
        <v>0</v>
      </c>
      <c r="H1549" s="38" t="b">
        <v>0</v>
      </c>
      <c r="I1549" s="38" t="b">
        <v>0</v>
      </c>
      <c r="J1549" s="39"/>
      <c r="K1549" s="39"/>
      <c r="L1549" s="38" t="b">
        <v>1</v>
      </c>
      <c r="M1549" s="40">
        <v>45909.0</v>
      </c>
      <c r="N1549" s="41" t="s">
        <v>4660</v>
      </c>
      <c r="O1549" s="41" t="s">
        <v>26163</v>
      </c>
      <c r="P1549" s="42" t="s">
        <v>30959</v>
      </c>
      <c r="Q1549" s="41" t="s">
        <v>24550</v>
      </c>
      <c r="R1549" s="41" t="s">
        <v>162</v>
      </c>
      <c r="S1549" s="41" t="s">
        <v>26165</v>
      </c>
      <c r="T1549" s="41" t="s">
        <v>26166</v>
      </c>
      <c r="U1549" s="41" t="s">
        <v>16868</v>
      </c>
      <c r="V1549" s="43"/>
      <c r="W1549" s="41" t="s">
        <v>23169</v>
      </c>
      <c r="X1549" s="43"/>
      <c r="Y1549" s="41" t="s">
        <v>27870</v>
      </c>
      <c r="Z1549" s="41" t="s">
        <v>29126</v>
      </c>
      <c r="AA1549" s="41" t="s">
        <v>24550</v>
      </c>
      <c r="AB1549" s="39"/>
      <c r="AC1549" s="39"/>
      <c r="AD1549" s="41" t="s">
        <v>151</v>
      </c>
      <c r="AE1549" s="41" t="s">
        <v>27846</v>
      </c>
      <c r="AF1549" s="43"/>
      <c r="AG1549" s="43"/>
      <c r="AH1549" s="43"/>
      <c r="AI1549" s="43"/>
      <c r="AJ1549" s="43"/>
      <c r="AK1549" s="43"/>
      <c r="AL1549" s="43"/>
      <c r="AM1549" s="43"/>
      <c r="AN1549" s="43"/>
      <c r="AO1549" s="41" t="s">
        <v>23532</v>
      </c>
      <c r="AP1549" s="43"/>
      <c r="AQ1549" s="43"/>
      <c r="AR1549" s="43"/>
      <c r="AS1549" s="29"/>
    </row>
    <row r="1550">
      <c r="A1550" s="28"/>
      <c r="B1550" s="37" t="s">
        <v>26158</v>
      </c>
      <c r="C1550" s="35"/>
      <c r="D1550" s="38" t="b">
        <v>1</v>
      </c>
      <c r="E1550" s="38" t="b">
        <v>0</v>
      </c>
      <c r="F1550" s="38" t="b">
        <v>0</v>
      </c>
      <c r="G1550" s="38" t="b">
        <v>0</v>
      </c>
      <c r="H1550" s="38" t="b">
        <v>0</v>
      </c>
      <c r="I1550" s="38" t="b">
        <v>1</v>
      </c>
      <c r="J1550" s="39"/>
      <c r="K1550" s="39"/>
      <c r="L1550" s="38" t="b">
        <v>1</v>
      </c>
      <c r="M1550" s="40">
        <v>45758.0</v>
      </c>
      <c r="N1550" s="41" t="s">
        <v>4660</v>
      </c>
      <c r="O1550" s="41" t="s">
        <v>26159</v>
      </c>
      <c r="P1550" s="42" t="s">
        <v>30960</v>
      </c>
      <c r="Q1550" s="41" t="s">
        <v>24600</v>
      </c>
      <c r="R1550" s="41" t="s">
        <v>972</v>
      </c>
      <c r="S1550" s="41" t="s">
        <v>23167</v>
      </c>
      <c r="T1550" s="41" t="s">
        <v>23168</v>
      </c>
      <c r="U1550" s="41" t="s">
        <v>26160</v>
      </c>
      <c r="V1550" s="43"/>
      <c r="W1550" s="43"/>
      <c r="X1550" s="43"/>
      <c r="Y1550" s="41" t="s">
        <v>27870</v>
      </c>
      <c r="Z1550" s="41" t="s">
        <v>27845</v>
      </c>
      <c r="AA1550" s="41" t="s">
        <v>24600</v>
      </c>
      <c r="AB1550" s="39"/>
      <c r="AC1550" s="39"/>
      <c r="AD1550" s="41" t="s">
        <v>151</v>
      </c>
      <c r="AE1550" s="41" t="s">
        <v>27846</v>
      </c>
      <c r="AF1550" s="43"/>
      <c r="AG1550" s="43"/>
      <c r="AH1550" s="43"/>
      <c r="AI1550" s="43"/>
      <c r="AJ1550" s="43"/>
      <c r="AK1550" s="43"/>
      <c r="AL1550" s="43"/>
      <c r="AM1550" s="41" t="s">
        <v>26161</v>
      </c>
      <c r="AN1550" s="43"/>
      <c r="AO1550" s="41" t="s">
        <v>24604</v>
      </c>
      <c r="AP1550" s="43"/>
      <c r="AQ1550" s="43"/>
      <c r="AR1550" s="43"/>
      <c r="AS1550" s="29"/>
    </row>
    <row r="1551">
      <c r="A1551" s="28"/>
      <c r="B1551" s="37" t="s">
        <v>26158</v>
      </c>
      <c r="C1551" s="35"/>
      <c r="D1551" s="38" t="b">
        <v>1</v>
      </c>
      <c r="E1551" s="38" t="b">
        <v>0</v>
      </c>
      <c r="F1551" s="38" t="b">
        <v>0</v>
      </c>
      <c r="G1551" s="38" t="b">
        <v>0</v>
      </c>
      <c r="H1551" s="38" t="b">
        <v>0</v>
      </c>
      <c r="I1551" s="38" t="b">
        <v>1</v>
      </c>
      <c r="J1551" s="39"/>
      <c r="K1551" s="39"/>
      <c r="L1551" s="38" t="b">
        <v>1</v>
      </c>
      <c r="M1551" s="40">
        <v>45758.0</v>
      </c>
      <c r="N1551" s="41" t="s">
        <v>4660</v>
      </c>
      <c r="O1551" s="41" t="s">
        <v>26159</v>
      </c>
      <c r="P1551" s="42" t="s">
        <v>30961</v>
      </c>
      <c r="Q1551" s="41" t="s">
        <v>24600</v>
      </c>
      <c r="R1551" s="41" t="s">
        <v>972</v>
      </c>
      <c r="S1551" s="41" t="s">
        <v>23167</v>
      </c>
      <c r="T1551" s="41" t="s">
        <v>23168</v>
      </c>
      <c r="U1551" s="41" t="s">
        <v>26160</v>
      </c>
      <c r="V1551" s="43"/>
      <c r="W1551" s="43"/>
      <c r="X1551" s="43"/>
      <c r="Y1551" s="41" t="s">
        <v>27870</v>
      </c>
      <c r="Z1551" s="41" t="s">
        <v>27845</v>
      </c>
      <c r="AA1551" s="41" t="s">
        <v>24600</v>
      </c>
      <c r="AB1551" s="39"/>
      <c r="AC1551" s="39"/>
      <c r="AD1551" s="41" t="s">
        <v>151</v>
      </c>
      <c r="AE1551" s="41" t="s">
        <v>27846</v>
      </c>
      <c r="AF1551" s="43"/>
      <c r="AG1551" s="43"/>
      <c r="AH1551" s="43"/>
      <c r="AI1551" s="43"/>
      <c r="AJ1551" s="43"/>
      <c r="AK1551" s="43"/>
      <c r="AL1551" s="43"/>
      <c r="AM1551" s="41" t="s">
        <v>26161</v>
      </c>
      <c r="AN1551" s="43"/>
      <c r="AO1551" s="41" t="s">
        <v>24604</v>
      </c>
      <c r="AP1551" s="43"/>
      <c r="AQ1551" s="43"/>
      <c r="AR1551" s="43"/>
      <c r="AS1551" s="29"/>
    </row>
    <row r="1552">
      <c r="A1552" s="28"/>
      <c r="B1552" s="37" t="s">
        <v>26092</v>
      </c>
      <c r="C1552" s="35"/>
      <c r="D1552" s="38" t="b">
        <v>1</v>
      </c>
      <c r="E1552" s="38" t="b">
        <v>0</v>
      </c>
      <c r="F1552" s="38" t="b">
        <v>0</v>
      </c>
      <c r="G1552" s="38" t="b">
        <v>0</v>
      </c>
      <c r="H1552" s="38" t="b">
        <v>0</v>
      </c>
      <c r="I1552" s="38" t="b">
        <v>1</v>
      </c>
      <c r="J1552" s="39"/>
      <c r="K1552" s="39"/>
      <c r="L1552" s="38" t="b">
        <v>1</v>
      </c>
      <c r="M1552" s="40">
        <v>45758.0</v>
      </c>
      <c r="N1552" s="41" t="s">
        <v>4660</v>
      </c>
      <c r="O1552" s="41" t="s">
        <v>26093</v>
      </c>
      <c r="P1552" s="42" t="s">
        <v>30962</v>
      </c>
      <c r="Q1552" s="41" t="s">
        <v>24600</v>
      </c>
      <c r="R1552" s="41" t="s">
        <v>972</v>
      </c>
      <c r="S1552" s="41" t="s">
        <v>30963</v>
      </c>
      <c r="T1552" s="41" t="s">
        <v>30964</v>
      </c>
      <c r="U1552" s="41" t="s">
        <v>26097</v>
      </c>
      <c r="V1552" s="43"/>
      <c r="W1552" s="43"/>
      <c r="X1552" s="43"/>
      <c r="Y1552" s="41" t="s">
        <v>27870</v>
      </c>
      <c r="Z1552" s="41" t="s">
        <v>27845</v>
      </c>
      <c r="AA1552" s="41" t="s">
        <v>24600</v>
      </c>
      <c r="AB1552" s="39"/>
      <c r="AC1552" s="39"/>
      <c r="AD1552" s="41" t="s">
        <v>151</v>
      </c>
      <c r="AE1552" s="41" t="s">
        <v>27846</v>
      </c>
      <c r="AF1552" s="43"/>
      <c r="AG1552" s="43"/>
      <c r="AH1552" s="43"/>
      <c r="AI1552" s="43"/>
      <c r="AJ1552" s="43"/>
      <c r="AK1552" s="43"/>
      <c r="AL1552" s="43"/>
      <c r="AM1552" s="41" t="s">
        <v>26098</v>
      </c>
      <c r="AN1552" s="43"/>
      <c r="AO1552" s="41" t="s">
        <v>24604</v>
      </c>
      <c r="AP1552" s="43"/>
      <c r="AQ1552" s="43"/>
      <c r="AR1552" s="43"/>
      <c r="AS1552" s="29"/>
    </row>
    <row r="1553">
      <c r="A1553" s="28"/>
      <c r="B1553" s="37" t="s">
        <v>26092</v>
      </c>
      <c r="C1553" s="35"/>
      <c r="D1553" s="38" t="b">
        <v>1</v>
      </c>
      <c r="E1553" s="38" t="b">
        <v>0</v>
      </c>
      <c r="F1553" s="38" t="b">
        <v>0</v>
      </c>
      <c r="G1553" s="38" t="b">
        <v>0</v>
      </c>
      <c r="H1553" s="38" t="b">
        <v>0</v>
      </c>
      <c r="I1553" s="38" t="b">
        <v>1</v>
      </c>
      <c r="J1553" s="39"/>
      <c r="K1553" s="39"/>
      <c r="L1553" s="38" t="b">
        <v>1</v>
      </c>
      <c r="M1553" s="40">
        <v>45758.0</v>
      </c>
      <c r="N1553" s="41" t="s">
        <v>4660</v>
      </c>
      <c r="O1553" s="41" t="s">
        <v>26093</v>
      </c>
      <c r="P1553" s="42" t="s">
        <v>30965</v>
      </c>
      <c r="Q1553" s="41" t="s">
        <v>24600</v>
      </c>
      <c r="R1553" s="41" t="s">
        <v>972</v>
      </c>
      <c r="S1553" s="41" t="s">
        <v>30963</v>
      </c>
      <c r="T1553" s="41" t="s">
        <v>30964</v>
      </c>
      <c r="U1553" s="41" t="s">
        <v>26097</v>
      </c>
      <c r="V1553" s="43"/>
      <c r="W1553" s="43"/>
      <c r="X1553" s="43"/>
      <c r="Y1553" s="41" t="s">
        <v>27870</v>
      </c>
      <c r="Z1553" s="41" t="s">
        <v>27845</v>
      </c>
      <c r="AA1553" s="41" t="s">
        <v>24600</v>
      </c>
      <c r="AB1553" s="39"/>
      <c r="AC1553" s="39"/>
      <c r="AD1553" s="41" t="s">
        <v>151</v>
      </c>
      <c r="AE1553" s="41" t="s">
        <v>27846</v>
      </c>
      <c r="AF1553" s="43"/>
      <c r="AG1553" s="43"/>
      <c r="AH1553" s="43"/>
      <c r="AI1553" s="43"/>
      <c r="AJ1553" s="43"/>
      <c r="AK1553" s="43"/>
      <c r="AL1553" s="43"/>
      <c r="AM1553" s="41" t="s">
        <v>26098</v>
      </c>
      <c r="AN1553" s="43"/>
      <c r="AO1553" s="41" t="s">
        <v>24604</v>
      </c>
      <c r="AP1553" s="43"/>
      <c r="AQ1553" s="43"/>
      <c r="AR1553" s="43"/>
      <c r="AS1553" s="29"/>
    </row>
    <row r="1554">
      <c r="A1554" s="28"/>
      <c r="B1554" s="37" t="s">
        <v>26252</v>
      </c>
      <c r="C1554" s="35"/>
      <c r="D1554" s="38" t="b">
        <v>1</v>
      </c>
      <c r="E1554" s="38" t="b">
        <v>1</v>
      </c>
      <c r="F1554" s="38" t="b">
        <v>0</v>
      </c>
      <c r="G1554" s="38" t="b">
        <v>0</v>
      </c>
      <c r="H1554" s="38" t="b">
        <v>0</v>
      </c>
      <c r="I1554" s="38" t="b">
        <v>0</v>
      </c>
      <c r="J1554" s="39"/>
      <c r="K1554" s="39"/>
      <c r="L1554" s="38" t="b">
        <v>1</v>
      </c>
      <c r="M1554" s="40">
        <v>45909.0</v>
      </c>
      <c r="N1554" s="41" t="s">
        <v>4660</v>
      </c>
      <c r="O1554" s="41" t="s">
        <v>26253</v>
      </c>
      <c r="P1554" s="42" t="s">
        <v>30966</v>
      </c>
      <c r="Q1554" s="41" t="s">
        <v>24550</v>
      </c>
      <c r="R1554" s="41" t="s">
        <v>162</v>
      </c>
      <c r="S1554" s="41" t="s">
        <v>26255</v>
      </c>
      <c r="T1554" s="43"/>
      <c r="U1554" s="39"/>
      <c r="V1554" s="43"/>
      <c r="W1554" s="41" t="s">
        <v>23169</v>
      </c>
      <c r="X1554" s="43"/>
      <c r="Y1554" s="41" t="s">
        <v>29126</v>
      </c>
      <c r="Z1554" s="41" t="s">
        <v>29126</v>
      </c>
      <c r="AA1554" s="41" t="s">
        <v>24550</v>
      </c>
      <c r="AB1554" s="39"/>
      <c r="AC1554" s="39"/>
      <c r="AD1554" s="41" t="s">
        <v>151</v>
      </c>
      <c r="AE1554" s="41" t="s">
        <v>27846</v>
      </c>
      <c r="AF1554" s="43"/>
      <c r="AG1554" s="43"/>
      <c r="AH1554" s="43"/>
      <c r="AI1554" s="43"/>
      <c r="AJ1554" s="43"/>
      <c r="AK1554" s="43"/>
      <c r="AL1554" s="43"/>
      <c r="AM1554" s="43"/>
      <c r="AN1554" s="43"/>
      <c r="AO1554" s="43"/>
      <c r="AP1554" s="43"/>
      <c r="AQ1554" s="43"/>
      <c r="AR1554" s="43"/>
      <c r="AS1554" s="29"/>
    </row>
    <row r="1555">
      <c r="A1555" s="28"/>
      <c r="B1555" s="37" t="s">
        <v>26260</v>
      </c>
      <c r="C1555" s="35"/>
      <c r="D1555" s="38" t="b">
        <v>1</v>
      </c>
      <c r="E1555" s="38" t="b">
        <v>1</v>
      </c>
      <c r="F1555" s="38" t="b">
        <v>0</v>
      </c>
      <c r="G1555" s="38" t="b">
        <v>0</v>
      </c>
      <c r="H1555" s="38" t="b">
        <v>0</v>
      </c>
      <c r="I1555" s="38" t="b">
        <v>0</v>
      </c>
      <c r="J1555" s="39"/>
      <c r="K1555" s="39"/>
      <c r="L1555" s="38" t="b">
        <v>1</v>
      </c>
      <c r="M1555" s="40">
        <v>45909.0</v>
      </c>
      <c r="N1555" s="41" t="s">
        <v>4660</v>
      </c>
      <c r="O1555" s="41" t="s">
        <v>26261</v>
      </c>
      <c r="P1555" s="42" t="s">
        <v>30967</v>
      </c>
      <c r="Q1555" s="41" t="s">
        <v>24550</v>
      </c>
      <c r="R1555" s="41" t="s">
        <v>162</v>
      </c>
      <c r="S1555" s="41" t="s">
        <v>26263</v>
      </c>
      <c r="T1555" s="43"/>
      <c r="U1555" s="39"/>
      <c r="V1555" s="43"/>
      <c r="W1555" s="41" t="s">
        <v>23169</v>
      </c>
      <c r="X1555" s="43"/>
      <c r="Y1555" s="41" t="s">
        <v>29126</v>
      </c>
      <c r="Z1555" s="41" t="s">
        <v>29126</v>
      </c>
      <c r="AA1555" s="41" t="s">
        <v>24550</v>
      </c>
      <c r="AB1555" s="39"/>
      <c r="AC1555" s="39"/>
      <c r="AD1555" s="41" t="s">
        <v>151</v>
      </c>
      <c r="AE1555" s="41" t="s">
        <v>27846</v>
      </c>
      <c r="AF1555" s="43"/>
      <c r="AG1555" s="43"/>
      <c r="AH1555" s="43"/>
      <c r="AI1555" s="43"/>
      <c r="AJ1555" s="43"/>
      <c r="AK1555" s="43"/>
      <c r="AL1555" s="43"/>
      <c r="AM1555" s="43"/>
      <c r="AN1555" s="43"/>
      <c r="AO1555" s="43"/>
      <c r="AP1555" s="43"/>
      <c r="AQ1555" s="43"/>
      <c r="AR1555" s="43"/>
      <c r="AS1555" s="29"/>
    </row>
    <row r="1556">
      <c r="A1556" s="28"/>
      <c r="B1556" s="37" t="s">
        <v>26256</v>
      </c>
      <c r="C1556" s="35"/>
      <c r="D1556" s="38" t="b">
        <v>1</v>
      </c>
      <c r="E1556" s="38" t="b">
        <v>1</v>
      </c>
      <c r="F1556" s="38" t="b">
        <v>0</v>
      </c>
      <c r="G1556" s="38" t="b">
        <v>0</v>
      </c>
      <c r="H1556" s="38" t="b">
        <v>0</v>
      </c>
      <c r="I1556" s="38" t="b">
        <v>0</v>
      </c>
      <c r="J1556" s="39"/>
      <c r="K1556" s="39"/>
      <c r="L1556" s="38" t="b">
        <v>1</v>
      </c>
      <c r="M1556" s="40">
        <v>45909.0</v>
      </c>
      <c r="N1556" s="41" t="s">
        <v>4660</v>
      </c>
      <c r="O1556" s="41" t="s">
        <v>26257</v>
      </c>
      <c r="P1556" s="42" t="s">
        <v>30968</v>
      </c>
      <c r="Q1556" s="41" t="s">
        <v>24550</v>
      </c>
      <c r="R1556" s="41" t="s">
        <v>162</v>
      </c>
      <c r="S1556" s="41" t="s">
        <v>26259</v>
      </c>
      <c r="T1556" s="43"/>
      <c r="U1556" s="39"/>
      <c r="V1556" s="43"/>
      <c r="W1556" s="41" t="s">
        <v>23169</v>
      </c>
      <c r="X1556" s="43"/>
      <c r="Y1556" s="41" t="s">
        <v>29126</v>
      </c>
      <c r="Z1556" s="41" t="s">
        <v>29126</v>
      </c>
      <c r="AA1556" s="41" t="s">
        <v>24550</v>
      </c>
      <c r="AB1556" s="39"/>
      <c r="AC1556" s="39"/>
      <c r="AD1556" s="41" t="s">
        <v>151</v>
      </c>
      <c r="AE1556" s="41" t="s">
        <v>27846</v>
      </c>
      <c r="AF1556" s="43"/>
      <c r="AG1556" s="43"/>
      <c r="AH1556" s="43"/>
      <c r="AI1556" s="43"/>
      <c r="AJ1556" s="43"/>
      <c r="AK1556" s="43"/>
      <c r="AL1556" s="43"/>
      <c r="AM1556" s="43"/>
      <c r="AN1556" s="43"/>
      <c r="AO1556" s="43"/>
      <c r="AP1556" s="43"/>
      <c r="AQ1556" s="43"/>
      <c r="AR1556" s="43"/>
      <c r="AS1556" s="29"/>
    </row>
    <row r="1557">
      <c r="A1557" s="28"/>
      <c r="B1557" s="37" t="s">
        <v>26252</v>
      </c>
      <c r="C1557" s="35"/>
      <c r="D1557" s="38" t="b">
        <v>1</v>
      </c>
      <c r="E1557" s="38" t="b">
        <v>1</v>
      </c>
      <c r="F1557" s="38" t="b">
        <v>0</v>
      </c>
      <c r="G1557" s="38" t="b">
        <v>0</v>
      </c>
      <c r="H1557" s="38" t="b">
        <v>0</v>
      </c>
      <c r="I1557" s="38" t="b">
        <v>0</v>
      </c>
      <c r="J1557" s="39"/>
      <c r="K1557" s="39"/>
      <c r="L1557" s="38" t="b">
        <v>1</v>
      </c>
      <c r="M1557" s="40">
        <v>45909.0</v>
      </c>
      <c r="N1557" s="41" t="s">
        <v>4660</v>
      </c>
      <c r="O1557" s="41" t="s">
        <v>26253</v>
      </c>
      <c r="P1557" s="42" t="s">
        <v>30969</v>
      </c>
      <c r="Q1557" s="41" t="s">
        <v>24550</v>
      </c>
      <c r="R1557" s="41" t="s">
        <v>162</v>
      </c>
      <c r="S1557" s="41" t="s">
        <v>26255</v>
      </c>
      <c r="T1557" s="43"/>
      <c r="U1557" s="39"/>
      <c r="V1557" s="43"/>
      <c r="W1557" s="41" t="s">
        <v>23169</v>
      </c>
      <c r="X1557" s="43"/>
      <c r="Y1557" s="41" t="s">
        <v>29126</v>
      </c>
      <c r="Z1557" s="41" t="s">
        <v>29126</v>
      </c>
      <c r="AA1557" s="41" t="s">
        <v>24550</v>
      </c>
      <c r="AB1557" s="39"/>
      <c r="AC1557" s="39"/>
      <c r="AD1557" s="41" t="s">
        <v>151</v>
      </c>
      <c r="AE1557" s="41" t="s">
        <v>27846</v>
      </c>
      <c r="AF1557" s="43"/>
      <c r="AG1557" s="43"/>
      <c r="AH1557" s="43"/>
      <c r="AI1557" s="43"/>
      <c r="AJ1557" s="43"/>
      <c r="AK1557" s="43"/>
      <c r="AL1557" s="43"/>
      <c r="AM1557" s="43"/>
      <c r="AN1557" s="43"/>
      <c r="AO1557" s="43"/>
      <c r="AP1557" s="43"/>
      <c r="AQ1557" s="43"/>
      <c r="AR1557" s="43"/>
      <c r="AS1557" s="29"/>
    </row>
    <row r="1558">
      <c r="A1558" s="28"/>
      <c r="B1558" s="37" t="s">
        <v>26248</v>
      </c>
      <c r="C1558" s="35"/>
      <c r="D1558" s="38" t="b">
        <v>1</v>
      </c>
      <c r="E1558" s="38" t="b">
        <v>1</v>
      </c>
      <c r="F1558" s="38" t="b">
        <v>0</v>
      </c>
      <c r="G1558" s="38" t="b">
        <v>0</v>
      </c>
      <c r="H1558" s="38" t="b">
        <v>0</v>
      </c>
      <c r="I1558" s="38" t="b">
        <v>0</v>
      </c>
      <c r="J1558" s="39"/>
      <c r="K1558" s="39"/>
      <c r="L1558" s="38" t="b">
        <v>1</v>
      </c>
      <c r="M1558" s="40">
        <v>45909.0</v>
      </c>
      <c r="N1558" s="41" t="s">
        <v>4660</v>
      </c>
      <c r="O1558" s="41" t="s">
        <v>26249</v>
      </c>
      <c r="P1558" s="42" t="s">
        <v>30970</v>
      </c>
      <c r="Q1558" s="41" t="s">
        <v>24550</v>
      </c>
      <c r="R1558" s="41" t="s">
        <v>162</v>
      </c>
      <c r="S1558" s="41" t="s">
        <v>26251</v>
      </c>
      <c r="T1558" s="43"/>
      <c r="U1558" s="39"/>
      <c r="V1558" s="43"/>
      <c r="W1558" s="41" t="s">
        <v>23169</v>
      </c>
      <c r="X1558" s="43"/>
      <c r="Y1558" s="41" t="s">
        <v>29126</v>
      </c>
      <c r="Z1558" s="41" t="s">
        <v>29126</v>
      </c>
      <c r="AA1558" s="41" t="s">
        <v>24550</v>
      </c>
      <c r="AB1558" s="39"/>
      <c r="AC1558" s="39"/>
      <c r="AD1558" s="41" t="s">
        <v>151</v>
      </c>
      <c r="AE1558" s="41" t="s">
        <v>27846</v>
      </c>
      <c r="AF1558" s="43"/>
      <c r="AG1558" s="43"/>
      <c r="AH1558" s="43"/>
      <c r="AI1558" s="43"/>
      <c r="AJ1558" s="43"/>
      <c r="AK1558" s="43"/>
      <c r="AL1558" s="43"/>
      <c r="AM1558" s="43"/>
      <c r="AN1558" s="43"/>
      <c r="AO1558" s="43"/>
      <c r="AP1558" s="43"/>
      <c r="AQ1558" s="43"/>
      <c r="AR1558" s="43"/>
      <c r="AS1558" s="29"/>
    </row>
    <row r="1559">
      <c r="A1559" s="28"/>
      <c r="B1559" s="37" t="s">
        <v>26235</v>
      </c>
      <c r="C1559" s="35"/>
      <c r="D1559" s="38" t="b">
        <v>1</v>
      </c>
      <c r="E1559" s="38" t="b">
        <v>0</v>
      </c>
      <c r="F1559" s="38" t="b">
        <v>0</v>
      </c>
      <c r="G1559" s="38" t="b">
        <v>0</v>
      </c>
      <c r="H1559" s="38" t="b">
        <v>0</v>
      </c>
      <c r="I1559" s="38" t="b">
        <v>0</v>
      </c>
      <c r="J1559" s="39"/>
      <c r="K1559" s="39"/>
      <c r="L1559" s="38" t="b">
        <v>1</v>
      </c>
      <c r="M1559" s="41" t="s">
        <v>24895</v>
      </c>
      <c r="N1559" s="41" t="s">
        <v>4660</v>
      </c>
      <c r="O1559" s="41" t="s">
        <v>26236</v>
      </c>
      <c r="P1559" s="42" t="s">
        <v>30971</v>
      </c>
      <c r="Q1559" s="41" t="s">
        <v>24897</v>
      </c>
      <c r="R1559" s="41" t="s">
        <v>146</v>
      </c>
      <c r="S1559" s="41" t="s">
        <v>26238</v>
      </c>
      <c r="T1559" s="41" t="s">
        <v>26239</v>
      </c>
      <c r="U1559" s="41" t="s">
        <v>16868</v>
      </c>
      <c r="V1559" s="43"/>
      <c r="W1559" s="41" t="s">
        <v>23169</v>
      </c>
      <c r="X1559" s="43"/>
      <c r="Y1559" s="41" t="s">
        <v>27870</v>
      </c>
      <c r="Z1559" s="41" t="s">
        <v>29126</v>
      </c>
      <c r="AA1559" s="41" t="s">
        <v>24897</v>
      </c>
      <c r="AB1559" s="39"/>
      <c r="AC1559" s="39"/>
      <c r="AD1559" s="41" t="s">
        <v>151</v>
      </c>
      <c r="AE1559" s="41" t="s">
        <v>27846</v>
      </c>
      <c r="AF1559" s="43"/>
      <c r="AG1559" s="43"/>
      <c r="AH1559" s="43"/>
      <c r="AI1559" s="43"/>
      <c r="AJ1559" s="43"/>
      <c r="AK1559" s="43"/>
      <c r="AL1559" s="43"/>
      <c r="AM1559" s="43"/>
      <c r="AN1559" s="43"/>
      <c r="AO1559" s="41" t="s">
        <v>23532</v>
      </c>
      <c r="AP1559" s="43"/>
      <c r="AQ1559" s="43"/>
      <c r="AR1559" s="43"/>
      <c r="AS1559" s="29"/>
    </row>
    <row r="1560">
      <c r="A1560" s="28"/>
      <c r="B1560" s="37" t="s">
        <v>26235</v>
      </c>
      <c r="C1560" s="35"/>
      <c r="D1560" s="38" t="b">
        <v>1</v>
      </c>
      <c r="E1560" s="38" t="b">
        <v>0</v>
      </c>
      <c r="F1560" s="38" t="b">
        <v>0</v>
      </c>
      <c r="G1560" s="38" t="b">
        <v>0</v>
      </c>
      <c r="H1560" s="38" t="b">
        <v>0</v>
      </c>
      <c r="I1560" s="38" t="b">
        <v>0</v>
      </c>
      <c r="J1560" s="39"/>
      <c r="K1560" s="39"/>
      <c r="L1560" s="38" t="b">
        <v>1</v>
      </c>
      <c r="M1560" s="41" t="s">
        <v>24895</v>
      </c>
      <c r="N1560" s="41" t="s">
        <v>4660</v>
      </c>
      <c r="O1560" s="41" t="s">
        <v>26236</v>
      </c>
      <c r="P1560" s="42" t="s">
        <v>30972</v>
      </c>
      <c r="Q1560" s="41" t="s">
        <v>24897</v>
      </c>
      <c r="R1560" s="41" t="s">
        <v>146</v>
      </c>
      <c r="S1560" s="41" t="s">
        <v>26238</v>
      </c>
      <c r="T1560" s="41" t="s">
        <v>26239</v>
      </c>
      <c r="U1560" s="41" t="s">
        <v>16868</v>
      </c>
      <c r="V1560" s="43"/>
      <c r="W1560" s="41" t="s">
        <v>23169</v>
      </c>
      <c r="X1560" s="43"/>
      <c r="Y1560" s="41" t="s">
        <v>27870</v>
      </c>
      <c r="Z1560" s="41" t="s">
        <v>29126</v>
      </c>
      <c r="AA1560" s="41" t="s">
        <v>24897</v>
      </c>
      <c r="AB1560" s="39"/>
      <c r="AC1560" s="39"/>
      <c r="AD1560" s="41" t="s">
        <v>151</v>
      </c>
      <c r="AE1560" s="41" t="s">
        <v>27846</v>
      </c>
      <c r="AF1560" s="43"/>
      <c r="AG1560" s="43"/>
      <c r="AH1560" s="43"/>
      <c r="AI1560" s="43"/>
      <c r="AJ1560" s="43"/>
      <c r="AK1560" s="43"/>
      <c r="AL1560" s="43"/>
      <c r="AM1560" s="43"/>
      <c r="AN1560" s="43"/>
      <c r="AO1560" s="41" t="s">
        <v>23532</v>
      </c>
      <c r="AP1560" s="43"/>
      <c r="AQ1560" s="43"/>
      <c r="AR1560" s="43"/>
      <c r="AS1560" s="29"/>
    </row>
    <row r="1561">
      <c r="A1561" s="28"/>
      <c r="B1561" s="37" t="s">
        <v>26235</v>
      </c>
      <c r="C1561" s="35"/>
      <c r="D1561" s="38" t="b">
        <v>1</v>
      </c>
      <c r="E1561" s="38" t="b">
        <v>0</v>
      </c>
      <c r="F1561" s="38" t="b">
        <v>0</v>
      </c>
      <c r="G1561" s="38" t="b">
        <v>0</v>
      </c>
      <c r="H1561" s="38" t="b">
        <v>0</v>
      </c>
      <c r="I1561" s="38" t="b">
        <v>0</v>
      </c>
      <c r="J1561" s="39"/>
      <c r="K1561" s="39"/>
      <c r="L1561" s="38" t="b">
        <v>1</v>
      </c>
      <c r="M1561" s="41" t="s">
        <v>24895</v>
      </c>
      <c r="N1561" s="41" t="s">
        <v>4660</v>
      </c>
      <c r="O1561" s="41" t="s">
        <v>26236</v>
      </c>
      <c r="P1561" s="42" t="s">
        <v>30973</v>
      </c>
      <c r="Q1561" s="41" t="s">
        <v>24897</v>
      </c>
      <c r="R1561" s="41" t="s">
        <v>146</v>
      </c>
      <c r="S1561" s="41" t="s">
        <v>26238</v>
      </c>
      <c r="T1561" s="41" t="s">
        <v>26239</v>
      </c>
      <c r="U1561" s="41" t="s">
        <v>16868</v>
      </c>
      <c r="V1561" s="43"/>
      <c r="W1561" s="41" t="s">
        <v>23169</v>
      </c>
      <c r="X1561" s="43"/>
      <c r="Y1561" s="41" t="s">
        <v>27870</v>
      </c>
      <c r="Z1561" s="41" t="s">
        <v>29126</v>
      </c>
      <c r="AA1561" s="41" t="s">
        <v>24897</v>
      </c>
      <c r="AB1561" s="39"/>
      <c r="AC1561" s="39"/>
      <c r="AD1561" s="41" t="s">
        <v>151</v>
      </c>
      <c r="AE1561" s="41" t="s">
        <v>27846</v>
      </c>
      <c r="AF1561" s="43"/>
      <c r="AG1561" s="43"/>
      <c r="AH1561" s="43"/>
      <c r="AI1561" s="43"/>
      <c r="AJ1561" s="43"/>
      <c r="AK1561" s="43"/>
      <c r="AL1561" s="43"/>
      <c r="AM1561" s="43"/>
      <c r="AN1561" s="43"/>
      <c r="AO1561" s="41" t="s">
        <v>23532</v>
      </c>
      <c r="AP1561" s="43"/>
      <c r="AQ1561" s="43"/>
      <c r="AR1561" s="43"/>
      <c r="AS1561" s="29"/>
    </row>
    <row r="1562">
      <c r="A1562" s="28"/>
      <c r="B1562" s="37" t="s">
        <v>26167</v>
      </c>
      <c r="C1562" s="35"/>
      <c r="D1562" s="38" t="b">
        <v>1</v>
      </c>
      <c r="E1562" s="38" t="b">
        <v>0</v>
      </c>
      <c r="F1562" s="38" t="b">
        <v>0</v>
      </c>
      <c r="G1562" s="38" t="b">
        <v>0</v>
      </c>
      <c r="H1562" s="38" t="b">
        <v>0</v>
      </c>
      <c r="I1562" s="38" t="b">
        <v>0</v>
      </c>
      <c r="J1562" s="39"/>
      <c r="K1562" s="39"/>
      <c r="L1562" s="38" t="b">
        <v>1</v>
      </c>
      <c r="M1562" s="41" t="s">
        <v>26168</v>
      </c>
      <c r="N1562" s="41" t="s">
        <v>4660</v>
      </c>
      <c r="O1562" s="41" t="s">
        <v>26169</v>
      </c>
      <c r="P1562" s="42" t="s">
        <v>30974</v>
      </c>
      <c r="Q1562" s="41" t="s">
        <v>26170</v>
      </c>
      <c r="R1562" s="41" t="s">
        <v>162</v>
      </c>
      <c r="S1562" s="41" t="s">
        <v>26165</v>
      </c>
      <c r="T1562" s="41" t="s">
        <v>26166</v>
      </c>
      <c r="U1562" s="41" t="s">
        <v>16868</v>
      </c>
      <c r="V1562" s="43"/>
      <c r="W1562" s="43"/>
      <c r="X1562" s="43"/>
      <c r="Y1562" s="41" t="s">
        <v>27870</v>
      </c>
      <c r="Z1562" s="41" t="s">
        <v>29126</v>
      </c>
      <c r="AA1562" s="41" t="s">
        <v>26170</v>
      </c>
      <c r="AB1562" s="39"/>
      <c r="AC1562" s="39"/>
      <c r="AD1562" s="41" t="s">
        <v>14522</v>
      </c>
      <c r="AE1562" s="41" t="s">
        <v>27846</v>
      </c>
      <c r="AF1562" s="43"/>
      <c r="AG1562" s="43"/>
      <c r="AH1562" s="43"/>
      <c r="AI1562" s="43"/>
      <c r="AJ1562" s="43"/>
      <c r="AK1562" s="43"/>
      <c r="AL1562" s="43"/>
      <c r="AM1562" s="43"/>
      <c r="AN1562" s="43"/>
      <c r="AO1562" s="41" t="s">
        <v>23532</v>
      </c>
      <c r="AP1562" s="43"/>
      <c r="AQ1562" s="43"/>
      <c r="AR1562" s="43"/>
      <c r="AS1562" s="29"/>
    </row>
    <row r="1563">
      <c r="A1563" s="28"/>
      <c r="B1563" s="37" t="s">
        <v>26391</v>
      </c>
      <c r="C1563" s="35"/>
      <c r="D1563" s="38" t="b">
        <v>1</v>
      </c>
      <c r="E1563" s="38" t="b">
        <v>1</v>
      </c>
      <c r="F1563" s="38" t="b">
        <v>0</v>
      </c>
      <c r="G1563" s="38" t="b">
        <v>0</v>
      </c>
      <c r="H1563" s="38" t="b">
        <v>0</v>
      </c>
      <c r="I1563" s="38" t="b">
        <v>0</v>
      </c>
      <c r="J1563" s="39"/>
      <c r="K1563" s="39"/>
      <c r="L1563" s="38" t="b">
        <v>1</v>
      </c>
      <c r="M1563" s="41" t="s">
        <v>26140</v>
      </c>
      <c r="N1563" s="41" t="s">
        <v>4660</v>
      </c>
      <c r="O1563" s="41" t="s">
        <v>26392</v>
      </c>
      <c r="P1563" s="42" t="s">
        <v>30975</v>
      </c>
      <c r="Q1563" s="41" t="s">
        <v>26142</v>
      </c>
      <c r="R1563" s="41" t="s">
        <v>16380</v>
      </c>
      <c r="S1563" s="41" t="s">
        <v>26394</v>
      </c>
      <c r="T1563" s="41" t="s">
        <v>26395</v>
      </c>
      <c r="U1563" s="39"/>
      <c r="V1563" s="43"/>
      <c r="W1563" s="41" t="s">
        <v>23169</v>
      </c>
      <c r="X1563" s="43"/>
      <c r="Y1563" s="41" t="s">
        <v>29126</v>
      </c>
      <c r="Z1563" s="41" t="s">
        <v>27980</v>
      </c>
      <c r="AA1563" s="41" t="s">
        <v>26142</v>
      </c>
      <c r="AB1563" s="39"/>
      <c r="AC1563" s="39"/>
      <c r="AD1563" s="41" t="s">
        <v>16462</v>
      </c>
      <c r="AE1563" s="41" t="s">
        <v>27846</v>
      </c>
      <c r="AF1563" s="43"/>
      <c r="AG1563" s="43"/>
      <c r="AH1563" s="43"/>
      <c r="AI1563" s="43"/>
      <c r="AJ1563" s="43"/>
      <c r="AK1563" s="43"/>
      <c r="AL1563" s="43"/>
      <c r="AM1563" s="43"/>
      <c r="AN1563" s="43"/>
      <c r="AO1563" s="43"/>
      <c r="AP1563" s="43"/>
      <c r="AQ1563" s="43"/>
      <c r="AR1563" s="43"/>
      <c r="AS1563" s="29"/>
    </row>
    <row r="1564">
      <c r="A1564" s="28"/>
      <c r="B1564" s="37" t="s">
        <v>26260</v>
      </c>
      <c r="C1564" s="35"/>
      <c r="D1564" s="38" t="b">
        <v>1</v>
      </c>
      <c r="E1564" s="38" t="b">
        <v>1</v>
      </c>
      <c r="F1564" s="38" t="b">
        <v>0</v>
      </c>
      <c r="G1564" s="38" t="b">
        <v>0</v>
      </c>
      <c r="H1564" s="38" t="b">
        <v>0</v>
      </c>
      <c r="I1564" s="38" t="b">
        <v>0</v>
      </c>
      <c r="J1564" s="39"/>
      <c r="K1564" s="39"/>
      <c r="L1564" s="38" t="b">
        <v>1</v>
      </c>
      <c r="M1564" s="40">
        <v>45909.0</v>
      </c>
      <c r="N1564" s="41" t="s">
        <v>4660</v>
      </c>
      <c r="O1564" s="41" t="s">
        <v>26261</v>
      </c>
      <c r="P1564" s="42" t="s">
        <v>30976</v>
      </c>
      <c r="Q1564" s="41" t="s">
        <v>24550</v>
      </c>
      <c r="R1564" s="41" t="s">
        <v>162</v>
      </c>
      <c r="S1564" s="41" t="s">
        <v>26263</v>
      </c>
      <c r="T1564" s="43"/>
      <c r="U1564" s="39"/>
      <c r="V1564" s="43"/>
      <c r="W1564" s="41" t="s">
        <v>23169</v>
      </c>
      <c r="X1564" s="43"/>
      <c r="Y1564" s="41" t="s">
        <v>29126</v>
      </c>
      <c r="Z1564" s="41" t="s">
        <v>29126</v>
      </c>
      <c r="AA1564" s="41" t="s">
        <v>24550</v>
      </c>
      <c r="AB1564" s="39"/>
      <c r="AC1564" s="39"/>
      <c r="AD1564" s="41" t="s">
        <v>151</v>
      </c>
      <c r="AE1564" s="41" t="s">
        <v>27846</v>
      </c>
      <c r="AF1564" s="43"/>
      <c r="AG1564" s="43"/>
      <c r="AH1564" s="43"/>
      <c r="AI1564" s="43"/>
      <c r="AJ1564" s="43"/>
      <c r="AK1564" s="43"/>
      <c r="AL1564" s="43"/>
      <c r="AM1564" s="43"/>
      <c r="AN1564" s="43"/>
      <c r="AO1564" s="43"/>
      <c r="AP1564" s="43"/>
      <c r="AQ1564" s="43"/>
      <c r="AR1564" s="43"/>
      <c r="AS1564" s="29"/>
    </row>
    <row r="1565">
      <c r="A1565" s="28"/>
      <c r="B1565" s="37" t="s">
        <v>26256</v>
      </c>
      <c r="C1565" s="35"/>
      <c r="D1565" s="38" t="b">
        <v>1</v>
      </c>
      <c r="E1565" s="38" t="b">
        <v>1</v>
      </c>
      <c r="F1565" s="38" t="b">
        <v>0</v>
      </c>
      <c r="G1565" s="38" t="b">
        <v>0</v>
      </c>
      <c r="H1565" s="38" t="b">
        <v>0</v>
      </c>
      <c r="I1565" s="38" t="b">
        <v>0</v>
      </c>
      <c r="J1565" s="39"/>
      <c r="K1565" s="39"/>
      <c r="L1565" s="38" t="b">
        <v>1</v>
      </c>
      <c r="M1565" s="40">
        <v>45909.0</v>
      </c>
      <c r="N1565" s="41" t="s">
        <v>4660</v>
      </c>
      <c r="O1565" s="41" t="s">
        <v>26257</v>
      </c>
      <c r="P1565" s="42" t="s">
        <v>30977</v>
      </c>
      <c r="Q1565" s="41" t="s">
        <v>24550</v>
      </c>
      <c r="R1565" s="41" t="s">
        <v>162</v>
      </c>
      <c r="S1565" s="41" t="s">
        <v>26259</v>
      </c>
      <c r="T1565" s="43"/>
      <c r="U1565" s="39"/>
      <c r="V1565" s="43"/>
      <c r="W1565" s="41" t="s">
        <v>23169</v>
      </c>
      <c r="X1565" s="43"/>
      <c r="Y1565" s="41" t="s">
        <v>29126</v>
      </c>
      <c r="Z1565" s="41" t="s">
        <v>29126</v>
      </c>
      <c r="AA1565" s="41" t="s">
        <v>24550</v>
      </c>
      <c r="AB1565" s="39"/>
      <c r="AC1565" s="39"/>
      <c r="AD1565" s="41" t="s">
        <v>151</v>
      </c>
      <c r="AE1565" s="41" t="s">
        <v>27846</v>
      </c>
      <c r="AF1565" s="43"/>
      <c r="AG1565" s="43"/>
      <c r="AH1565" s="43"/>
      <c r="AI1565" s="43"/>
      <c r="AJ1565" s="43"/>
      <c r="AK1565" s="43"/>
      <c r="AL1565" s="43"/>
      <c r="AM1565" s="43"/>
      <c r="AN1565" s="43"/>
      <c r="AO1565" s="43"/>
      <c r="AP1565" s="43"/>
      <c r="AQ1565" s="43"/>
      <c r="AR1565" s="43"/>
      <c r="AS1565" s="29"/>
    </row>
    <row r="1566">
      <c r="A1566" s="28"/>
      <c r="B1566" s="37" t="s">
        <v>26248</v>
      </c>
      <c r="C1566" s="35"/>
      <c r="D1566" s="38" t="b">
        <v>1</v>
      </c>
      <c r="E1566" s="38" t="b">
        <v>1</v>
      </c>
      <c r="F1566" s="38" t="b">
        <v>0</v>
      </c>
      <c r="G1566" s="38" t="b">
        <v>0</v>
      </c>
      <c r="H1566" s="38" t="b">
        <v>0</v>
      </c>
      <c r="I1566" s="38" t="b">
        <v>0</v>
      </c>
      <c r="J1566" s="39"/>
      <c r="K1566" s="39"/>
      <c r="L1566" s="38" t="b">
        <v>1</v>
      </c>
      <c r="M1566" s="40">
        <v>45909.0</v>
      </c>
      <c r="N1566" s="41" t="s">
        <v>4660</v>
      </c>
      <c r="O1566" s="41" t="s">
        <v>26249</v>
      </c>
      <c r="P1566" s="42" t="s">
        <v>30978</v>
      </c>
      <c r="Q1566" s="41" t="s">
        <v>24550</v>
      </c>
      <c r="R1566" s="41" t="s">
        <v>162</v>
      </c>
      <c r="S1566" s="41" t="s">
        <v>26251</v>
      </c>
      <c r="T1566" s="43"/>
      <c r="U1566" s="39"/>
      <c r="V1566" s="43"/>
      <c r="W1566" s="41" t="s">
        <v>23169</v>
      </c>
      <c r="X1566" s="43"/>
      <c r="Y1566" s="41" t="s">
        <v>29126</v>
      </c>
      <c r="Z1566" s="41" t="s">
        <v>29126</v>
      </c>
      <c r="AA1566" s="41" t="s">
        <v>24550</v>
      </c>
      <c r="AB1566" s="39"/>
      <c r="AC1566" s="39"/>
      <c r="AD1566" s="41" t="s">
        <v>151</v>
      </c>
      <c r="AE1566" s="41" t="s">
        <v>27846</v>
      </c>
      <c r="AF1566" s="43"/>
      <c r="AG1566" s="43"/>
      <c r="AH1566" s="43"/>
      <c r="AI1566" s="43"/>
      <c r="AJ1566" s="43"/>
      <c r="AK1566" s="43"/>
      <c r="AL1566" s="43"/>
      <c r="AM1566" s="43"/>
      <c r="AN1566" s="43"/>
      <c r="AO1566" s="43"/>
      <c r="AP1566" s="43"/>
      <c r="AQ1566" s="43"/>
      <c r="AR1566" s="43"/>
      <c r="AS1566" s="29"/>
    </row>
    <row r="1567">
      <c r="A1567" s="28"/>
      <c r="B1567" s="37" t="s">
        <v>26162</v>
      </c>
      <c r="C1567" s="35"/>
      <c r="D1567" s="38" t="b">
        <v>1</v>
      </c>
      <c r="E1567" s="38" t="b">
        <v>1</v>
      </c>
      <c r="F1567" s="38" t="b">
        <v>0</v>
      </c>
      <c r="G1567" s="38" t="b">
        <v>0</v>
      </c>
      <c r="H1567" s="38" t="b">
        <v>0</v>
      </c>
      <c r="I1567" s="38" t="b">
        <v>0</v>
      </c>
      <c r="J1567" s="39"/>
      <c r="K1567" s="39"/>
      <c r="L1567" s="38" t="b">
        <v>1</v>
      </c>
      <c r="M1567" s="40">
        <v>45909.0</v>
      </c>
      <c r="N1567" s="41" t="s">
        <v>4660</v>
      </c>
      <c r="O1567" s="41" t="s">
        <v>26163</v>
      </c>
      <c r="P1567" s="42" t="s">
        <v>30979</v>
      </c>
      <c r="Q1567" s="41" t="s">
        <v>24550</v>
      </c>
      <c r="R1567" s="41" t="s">
        <v>162</v>
      </c>
      <c r="S1567" s="41" t="s">
        <v>26165</v>
      </c>
      <c r="T1567" s="41" t="s">
        <v>26166</v>
      </c>
      <c r="U1567" s="41" t="s">
        <v>16868</v>
      </c>
      <c r="V1567" s="43"/>
      <c r="W1567" s="41" t="s">
        <v>23169</v>
      </c>
      <c r="X1567" s="43"/>
      <c r="Y1567" s="41" t="s">
        <v>27870</v>
      </c>
      <c r="Z1567" s="41" t="s">
        <v>29126</v>
      </c>
      <c r="AA1567" s="41" t="s">
        <v>24550</v>
      </c>
      <c r="AB1567" s="39"/>
      <c r="AC1567" s="39"/>
      <c r="AD1567" s="41" t="s">
        <v>151</v>
      </c>
      <c r="AE1567" s="41" t="s">
        <v>27846</v>
      </c>
      <c r="AF1567" s="43"/>
      <c r="AG1567" s="43"/>
      <c r="AH1567" s="43"/>
      <c r="AI1567" s="43"/>
      <c r="AJ1567" s="43"/>
      <c r="AK1567" s="43"/>
      <c r="AL1567" s="43"/>
      <c r="AM1567" s="43"/>
      <c r="AN1567" s="43"/>
      <c r="AO1567" s="41" t="s">
        <v>23532</v>
      </c>
      <c r="AP1567" s="43"/>
      <c r="AQ1567" s="43"/>
      <c r="AR1567" s="43"/>
      <c r="AS1567" s="29"/>
    </row>
    <row r="1568">
      <c r="A1568" s="28"/>
      <c r="B1568" s="37" t="s">
        <v>26436</v>
      </c>
      <c r="C1568" s="35"/>
      <c r="D1568" s="38" t="b">
        <v>1</v>
      </c>
      <c r="E1568" s="38" t="b">
        <v>1</v>
      </c>
      <c r="F1568" s="38" t="b">
        <v>0</v>
      </c>
      <c r="G1568" s="38" t="b">
        <v>0</v>
      </c>
      <c r="H1568" s="38" t="b">
        <v>0</v>
      </c>
      <c r="I1568" s="38" t="b">
        <v>0</v>
      </c>
      <c r="J1568" s="39"/>
      <c r="K1568" s="39"/>
      <c r="L1568" s="38" t="b">
        <v>1</v>
      </c>
      <c r="M1568" s="41" t="s">
        <v>24688</v>
      </c>
      <c r="N1568" s="41" t="s">
        <v>4660</v>
      </c>
      <c r="O1568" s="41" t="s">
        <v>26437</v>
      </c>
      <c r="P1568" s="42" t="s">
        <v>30980</v>
      </c>
      <c r="Q1568" s="41" t="s">
        <v>24691</v>
      </c>
      <c r="R1568" s="41" t="s">
        <v>162</v>
      </c>
      <c r="S1568" s="41" t="s">
        <v>26439</v>
      </c>
      <c r="T1568" s="43"/>
      <c r="U1568" s="39"/>
      <c r="V1568" s="43"/>
      <c r="W1568" s="41" t="s">
        <v>23169</v>
      </c>
      <c r="X1568" s="43"/>
      <c r="Y1568" s="41" t="s">
        <v>29126</v>
      </c>
      <c r="Z1568" s="41" t="s">
        <v>29126</v>
      </c>
      <c r="AA1568" s="41" t="s">
        <v>24691</v>
      </c>
      <c r="AB1568" s="39"/>
      <c r="AC1568" s="39"/>
      <c r="AD1568" s="41" t="s">
        <v>151</v>
      </c>
      <c r="AE1568" s="41" t="s">
        <v>27846</v>
      </c>
      <c r="AF1568" s="43"/>
      <c r="AG1568" s="43"/>
      <c r="AH1568" s="43"/>
      <c r="AI1568" s="43"/>
      <c r="AJ1568" s="43"/>
      <c r="AK1568" s="43"/>
      <c r="AL1568" s="43"/>
      <c r="AM1568" s="43"/>
      <c r="AN1568" s="43"/>
      <c r="AO1568" s="43"/>
      <c r="AP1568" s="43"/>
      <c r="AQ1568" s="43"/>
      <c r="AR1568" s="43"/>
      <c r="AS1568" s="29"/>
    </row>
    <row r="1569">
      <c r="A1569" s="28"/>
      <c r="B1569" s="37" t="s">
        <v>26432</v>
      </c>
      <c r="C1569" s="35"/>
      <c r="D1569" s="38" t="b">
        <v>1</v>
      </c>
      <c r="E1569" s="38" t="b">
        <v>1</v>
      </c>
      <c r="F1569" s="38" t="b">
        <v>0</v>
      </c>
      <c r="G1569" s="38" t="b">
        <v>0</v>
      </c>
      <c r="H1569" s="38" t="b">
        <v>0</v>
      </c>
      <c r="I1569" s="38" t="b">
        <v>0</v>
      </c>
      <c r="J1569" s="39"/>
      <c r="K1569" s="39"/>
      <c r="L1569" s="38" t="b">
        <v>1</v>
      </c>
      <c r="M1569" s="41" t="s">
        <v>24688</v>
      </c>
      <c r="N1569" s="41" t="s">
        <v>4660</v>
      </c>
      <c r="O1569" s="41" t="s">
        <v>26433</v>
      </c>
      <c r="P1569" s="42" t="s">
        <v>30981</v>
      </c>
      <c r="Q1569" s="41" t="s">
        <v>24691</v>
      </c>
      <c r="R1569" s="41" t="s">
        <v>162</v>
      </c>
      <c r="S1569" s="41" t="s">
        <v>26435</v>
      </c>
      <c r="T1569" s="43"/>
      <c r="U1569" s="39"/>
      <c r="V1569" s="43"/>
      <c r="W1569" s="41" t="s">
        <v>23169</v>
      </c>
      <c r="X1569" s="43"/>
      <c r="Y1569" s="41" t="s">
        <v>29126</v>
      </c>
      <c r="Z1569" s="41" t="s">
        <v>29126</v>
      </c>
      <c r="AA1569" s="41" t="s">
        <v>24691</v>
      </c>
      <c r="AB1569" s="39"/>
      <c r="AC1569" s="39"/>
      <c r="AD1569" s="41" t="s">
        <v>151</v>
      </c>
      <c r="AE1569" s="41" t="s">
        <v>27846</v>
      </c>
      <c r="AF1569" s="43"/>
      <c r="AG1569" s="43"/>
      <c r="AH1569" s="43"/>
      <c r="AI1569" s="43"/>
      <c r="AJ1569" s="43"/>
      <c r="AK1569" s="43"/>
      <c r="AL1569" s="43"/>
      <c r="AM1569" s="43"/>
      <c r="AN1569" s="43"/>
      <c r="AO1569" s="43"/>
      <c r="AP1569" s="43"/>
      <c r="AQ1569" s="43"/>
      <c r="AR1569" s="43"/>
      <c r="AS1569" s="29"/>
    </row>
    <row r="1570">
      <c r="A1570" s="28"/>
      <c r="B1570" s="37" t="s">
        <v>26424</v>
      </c>
      <c r="C1570" s="35"/>
      <c r="D1570" s="38" t="b">
        <v>1</v>
      </c>
      <c r="E1570" s="38" t="b">
        <v>1</v>
      </c>
      <c r="F1570" s="38" t="b">
        <v>0</v>
      </c>
      <c r="G1570" s="38" t="b">
        <v>0</v>
      </c>
      <c r="H1570" s="38" t="b">
        <v>0</v>
      </c>
      <c r="I1570" s="38" t="b">
        <v>0</v>
      </c>
      <c r="J1570" s="39"/>
      <c r="K1570" s="39"/>
      <c r="L1570" s="38" t="b">
        <v>1</v>
      </c>
      <c r="M1570" s="41" t="s">
        <v>24688</v>
      </c>
      <c r="N1570" s="41" t="s">
        <v>4660</v>
      </c>
      <c r="O1570" s="41" t="s">
        <v>26425</v>
      </c>
      <c r="P1570" s="42" t="s">
        <v>30982</v>
      </c>
      <c r="Q1570" s="41" t="s">
        <v>24691</v>
      </c>
      <c r="R1570" s="41" t="s">
        <v>162</v>
      </c>
      <c r="S1570" s="41" t="s">
        <v>26427</v>
      </c>
      <c r="T1570" s="43"/>
      <c r="U1570" s="39"/>
      <c r="V1570" s="43"/>
      <c r="W1570" s="41" t="s">
        <v>23169</v>
      </c>
      <c r="X1570" s="43"/>
      <c r="Y1570" s="41" t="s">
        <v>29126</v>
      </c>
      <c r="Z1570" s="41" t="s">
        <v>29126</v>
      </c>
      <c r="AA1570" s="41" t="s">
        <v>24691</v>
      </c>
      <c r="AB1570" s="39"/>
      <c r="AC1570" s="39"/>
      <c r="AD1570" s="41" t="s">
        <v>151</v>
      </c>
      <c r="AE1570" s="41" t="s">
        <v>27846</v>
      </c>
      <c r="AF1570" s="43"/>
      <c r="AG1570" s="43"/>
      <c r="AH1570" s="43"/>
      <c r="AI1570" s="43"/>
      <c r="AJ1570" s="43"/>
      <c r="AK1570" s="43"/>
      <c r="AL1570" s="43"/>
      <c r="AM1570" s="43"/>
      <c r="AN1570" s="43"/>
      <c r="AO1570" s="43"/>
      <c r="AP1570" s="43"/>
      <c r="AQ1570" s="43"/>
      <c r="AR1570" s="43"/>
      <c r="AS1570" s="29"/>
    </row>
    <row r="1571">
      <c r="A1571" s="28"/>
      <c r="B1571" s="37" t="s">
        <v>26516</v>
      </c>
      <c r="C1571" s="35"/>
      <c r="D1571" s="38" t="b">
        <v>1</v>
      </c>
      <c r="E1571" s="38" t="b">
        <v>0</v>
      </c>
      <c r="F1571" s="38" t="b">
        <v>0</v>
      </c>
      <c r="G1571" s="38" t="b">
        <v>0</v>
      </c>
      <c r="H1571" s="38" t="b">
        <v>0</v>
      </c>
      <c r="I1571" s="38" t="b">
        <v>0</v>
      </c>
      <c r="J1571" s="39"/>
      <c r="K1571" s="39"/>
      <c r="L1571" s="38" t="b">
        <v>1</v>
      </c>
      <c r="M1571" s="41" t="s">
        <v>26510</v>
      </c>
      <c r="N1571" s="41" t="s">
        <v>4660</v>
      </c>
      <c r="O1571" s="41" t="s">
        <v>26517</v>
      </c>
      <c r="P1571" s="42" t="s">
        <v>30983</v>
      </c>
      <c r="Q1571" s="41" t="s">
        <v>26512</v>
      </c>
      <c r="R1571" s="41" t="s">
        <v>162</v>
      </c>
      <c r="S1571" s="41" t="s">
        <v>26519</v>
      </c>
      <c r="T1571" s="43"/>
      <c r="U1571" s="39"/>
      <c r="V1571" s="43"/>
      <c r="W1571" s="41" t="s">
        <v>23169</v>
      </c>
      <c r="X1571" s="43"/>
      <c r="Y1571" s="41" t="s">
        <v>29126</v>
      </c>
      <c r="Z1571" s="41" t="s">
        <v>29126</v>
      </c>
      <c r="AA1571" s="41" t="s">
        <v>26512</v>
      </c>
      <c r="AB1571" s="39"/>
      <c r="AC1571" s="39"/>
      <c r="AD1571" s="41" t="s">
        <v>151</v>
      </c>
      <c r="AE1571" s="41" t="s">
        <v>27846</v>
      </c>
      <c r="AF1571" s="43"/>
      <c r="AG1571" s="43"/>
      <c r="AH1571" s="43"/>
      <c r="AI1571" s="43"/>
      <c r="AJ1571" s="43"/>
      <c r="AK1571" s="43"/>
      <c r="AL1571" s="43"/>
      <c r="AM1571" s="43"/>
      <c r="AN1571" s="43"/>
      <c r="AO1571" s="43"/>
      <c r="AP1571" s="43"/>
      <c r="AQ1571" s="43"/>
      <c r="AR1571" s="43"/>
      <c r="AS1571" s="29"/>
    </row>
    <row r="1572">
      <c r="A1572" s="28"/>
      <c r="B1572" s="37" t="s">
        <v>26501</v>
      </c>
      <c r="C1572" s="35"/>
      <c r="D1572" s="38" t="b">
        <v>1</v>
      </c>
      <c r="E1572" s="38" t="b">
        <v>1</v>
      </c>
      <c r="F1572" s="38" t="b">
        <v>0</v>
      </c>
      <c r="G1572" s="38" t="b">
        <v>0</v>
      </c>
      <c r="H1572" s="38" t="b">
        <v>0</v>
      </c>
      <c r="I1572" s="38" t="b">
        <v>0</v>
      </c>
      <c r="J1572" s="39"/>
      <c r="K1572" s="39"/>
      <c r="L1572" s="38" t="b">
        <v>1</v>
      </c>
      <c r="M1572" s="41" t="s">
        <v>26491</v>
      </c>
      <c r="N1572" s="41" t="s">
        <v>4660</v>
      </c>
      <c r="O1572" s="41" t="s">
        <v>26502</v>
      </c>
      <c r="P1572" s="42" t="s">
        <v>30984</v>
      </c>
      <c r="Q1572" s="41" t="s">
        <v>26494</v>
      </c>
      <c r="R1572" s="41" t="s">
        <v>162</v>
      </c>
      <c r="S1572" s="41" t="s">
        <v>26504</v>
      </c>
      <c r="T1572" s="43"/>
      <c r="U1572" s="39"/>
      <c r="V1572" s="43"/>
      <c r="W1572" s="41" t="s">
        <v>23169</v>
      </c>
      <c r="X1572" s="43"/>
      <c r="Y1572" s="41" t="s">
        <v>29126</v>
      </c>
      <c r="Z1572" s="41" t="s">
        <v>29126</v>
      </c>
      <c r="AA1572" s="41" t="s">
        <v>26494</v>
      </c>
      <c r="AB1572" s="39"/>
      <c r="AC1572" s="39"/>
      <c r="AD1572" s="41" t="s">
        <v>16462</v>
      </c>
      <c r="AE1572" s="41" t="s">
        <v>27846</v>
      </c>
      <c r="AF1572" s="43"/>
      <c r="AG1572" s="43"/>
      <c r="AH1572" s="43"/>
      <c r="AI1572" s="43"/>
      <c r="AJ1572" s="43"/>
      <c r="AK1572" s="43"/>
      <c r="AL1572" s="43"/>
      <c r="AM1572" s="43"/>
      <c r="AN1572" s="43"/>
      <c r="AO1572" s="43"/>
      <c r="AP1572" s="43"/>
      <c r="AQ1572" s="43"/>
      <c r="AR1572" s="43"/>
      <c r="AS1572" s="29"/>
    </row>
    <row r="1573">
      <c r="A1573" s="28"/>
      <c r="B1573" s="37" t="s">
        <v>26555</v>
      </c>
      <c r="C1573" s="35"/>
      <c r="D1573" s="38" t="b">
        <v>1</v>
      </c>
      <c r="E1573" s="38" t="b">
        <v>0</v>
      </c>
      <c r="F1573" s="38" t="b">
        <v>0</v>
      </c>
      <c r="G1573" s="38" t="b">
        <v>0</v>
      </c>
      <c r="H1573" s="38" t="b">
        <v>0</v>
      </c>
      <c r="I1573" s="38" t="b">
        <v>0</v>
      </c>
      <c r="J1573" s="39"/>
      <c r="K1573" s="39"/>
      <c r="L1573" s="38" t="b">
        <v>1</v>
      </c>
      <c r="M1573" s="41" t="s">
        <v>26541</v>
      </c>
      <c r="N1573" s="41" t="s">
        <v>4660</v>
      </c>
      <c r="O1573" s="41" t="s">
        <v>26556</v>
      </c>
      <c r="P1573" s="42" t="s">
        <v>30985</v>
      </c>
      <c r="Q1573" s="41" t="s">
        <v>26544</v>
      </c>
      <c r="R1573" s="41" t="s">
        <v>162</v>
      </c>
      <c r="S1573" s="41" t="s">
        <v>26558</v>
      </c>
      <c r="T1573" s="43"/>
      <c r="U1573" s="39"/>
      <c r="V1573" s="43"/>
      <c r="W1573" s="41" t="s">
        <v>23169</v>
      </c>
      <c r="X1573" s="43"/>
      <c r="Y1573" s="41" t="s">
        <v>29126</v>
      </c>
      <c r="Z1573" s="41" t="s">
        <v>29126</v>
      </c>
      <c r="AA1573" s="41" t="s">
        <v>26544</v>
      </c>
      <c r="AB1573" s="39"/>
      <c r="AC1573" s="39"/>
      <c r="AD1573" s="41" t="s">
        <v>151</v>
      </c>
      <c r="AE1573" s="41" t="s">
        <v>27846</v>
      </c>
      <c r="AF1573" s="43"/>
      <c r="AG1573" s="43"/>
      <c r="AH1573" s="43"/>
      <c r="AI1573" s="43"/>
      <c r="AJ1573" s="43"/>
      <c r="AK1573" s="43"/>
      <c r="AL1573" s="43"/>
      <c r="AM1573" s="43"/>
      <c r="AN1573" s="43"/>
      <c r="AO1573" s="43"/>
      <c r="AP1573" s="43"/>
      <c r="AQ1573" s="43"/>
      <c r="AR1573" s="43"/>
      <c r="AS1573" s="29"/>
    </row>
    <row r="1574">
      <c r="A1574" s="28"/>
      <c r="B1574" s="37" t="s">
        <v>26551</v>
      </c>
      <c r="C1574" s="35"/>
      <c r="D1574" s="38" t="b">
        <v>1</v>
      </c>
      <c r="E1574" s="38" t="b">
        <v>0</v>
      </c>
      <c r="F1574" s="38" t="b">
        <v>0</v>
      </c>
      <c r="G1574" s="38" t="b">
        <v>0</v>
      </c>
      <c r="H1574" s="38" t="b">
        <v>0</v>
      </c>
      <c r="I1574" s="38" t="b">
        <v>0</v>
      </c>
      <c r="J1574" s="39"/>
      <c r="K1574" s="39"/>
      <c r="L1574" s="38" t="b">
        <v>1</v>
      </c>
      <c r="M1574" s="41" t="s">
        <v>26541</v>
      </c>
      <c r="N1574" s="41" t="s">
        <v>4660</v>
      </c>
      <c r="O1574" s="41" t="s">
        <v>26552</v>
      </c>
      <c r="P1574" s="42" t="s">
        <v>30986</v>
      </c>
      <c r="Q1574" s="41" t="s">
        <v>26544</v>
      </c>
      <c r="R1574" s="41" t="s">
        <v>162</v>
      </c>
      <c r="S1574" s="41" t="s">
        <v>26554</v>
      </c>
      <c r="T1574" s="43"/>
      <c r="U1574" s="39"/>
      <c r="V1574" s="43"/>
      <c r="W1574" s="41" t="s">
        <v>23169</v>
      </c>
      <c r="X1574" s="43"/>
      <c r="Y1574" s="41" t="s">
        <v>29126</v>
      </c>
      <c r="Z1574" s="41" t="s">
        <v>29126</v>
      </c>
      <c r="AA1574" s="41" t="s">
        <v>26544</v>
      </c>
      <c r="AB1574" s="39"/>
      <c r="AC1574" s="39"/>
      <c r="AD1574" s="41" t="s">
        <v>151</v>
      </c>
      <c r="AE1574" s="41" t="s">
        <v>27846</v>
      </c>
      <c r="AF1574" s="43"/>
      <c r="AG1574" s="43"/>
      <c r="AH1574" s="43"/>
      <c r="AI1574" s="43"/>
      <c r="AJ1574" s="43"/>
      <c r="AK1574" s="43"/>
      <c r="AL1574" s="43"/>
      <c r="AM1574" s="43"/>
      <c r="AN1574" s="43"/>
      <c r="AO1574" s="43"/>
      <c r="AP1574" s="43"/>
      <c r="AQ1574" s="43"/>
      <c r="AR1574" s="43"/>
      <c r="AS1574" s="29"/>
    </row>
    <row r="1575">
      <c r="A1575" s="28"/>
      <c r="B1575" s="37" t="s">
        <v>26547</v>
      </c>
      <c r="C1575" s="35"/>
      <c r="D1575" s="38" t="b">
        <v>1</v>
      </c>
      <c r="E1575" s="38" t="b">
        <v>0</v>
      </c>
      <c r="F1575" s="38" t="b">
        <v>0</v>
      </c>
      <c r="G1575" s="38" t="b">
        <v>0</v>
      </c>
      <c r="H1575" s="38" t="b">
        <v>0</v>
      </c>
      <c r="I1575" s="38" t="b">
        <v>0</v>
      </c>
      <c r="J1575" s="39"/>
      <c r="K1575" s="39"/>
      <c r="L1575" s="38" t="b">
        <v>1</v>
      </c>
      <c r="M1575" s="41" t="s">
        <v>26541</v>
      </c>
      <c r="N1575" s="41" t="s">
        <v>4660</v>
      </c>
      <c r="O1575" s="41" t="s">
        <v>26548</v>
      </c>
      <c r="P1575" s="42" t="s">
        <v>30987</v>
      </c>
      <c r="Q1575" s="41" t="s">
        <v>26544</v>
      </c>
      <c r="R1575" s="41" t="s">
        <v>162</v>
      </c>
      <c r="S1575" s="41" t="s">
        <v>26550</v>
      </c>
      <c r="T1575" s="43"/>
      <c r="U1575" s="39"/>
      <c r="V1575" s="43"/>
      <c r="W1575" s="41" t="s">
        <v>23169</v>
      </c>
      <c r="X1575" s="43"/>
      <c r="Y1575" s="41" t="s">
        <v>29126</v>
      </c>
      <c r="Z1575" s="41" t="s">
        <v>29126</v>
      </c>
      <c r="AA1575" s="41" t="s">
        <v>26544</v>
      </c>
      <c r="AB1575" s="39"/>
      <c r="AC1575" s="39"/>
      <c r="AD1575" s="41" t="s">
        <v>151</v>
      </c>
      <c r="AE1575" s="41" t="s">
        <v>27846</v>
      </c>
      <c r="AF1575" s="43"/>
      <c r="AG1575" s="43"/>
      <c r="AH1575" s="43"/>
      <c r="AI1575" s="43"/>
      <c r="AJ1575" s="43"/>
      <c r="AK1575" s="43"/>
      <c r="AL1575" s="43"/>
      <c r="AM1575" s="43"/>
      <c r="AN1575" s="43"/>
      <c r="AO1575" s="43"/>
      <c r="AP1575" s="43"/>
      <c r="AQ1575" s="43"/>
      <c r="AR1575" s="43"/>
      <c r="AS1575" s="29"/>
    </row>
    <row r="1576">
      <c r="A1576" s="28"/>
      <c r="B1576" s="37" t="s">
        <v>26540</v>
      </c>
      <c r="C1576" s="35"/>
      <c r="D1576" s="38" t="b">
        <v>1</v>
      </c>
      <c r="E1576" s="38" t="b">
        <v>0</v>
      </c>
      <c r="F1576" s="38" t="b">
        <v>0</v>
      </c>
      <c r="G1576" s="38" t="b">
        <v>0</v>
      </c>
      <c r="H1576" s="38" t="b">
        <v>0</v>
      </c>
      <c r="I1576" s="38" t="b">
        <v>0</v>
      </c>
      <c r="J1576" s="39"/>
      <c r="K1576" s="39"/>
      <c r="L1576" s="38" t="b">
        <v>1</v>
      </c>
      <c r="M1576" s="41" t="s">
        <v>26541</v>
      </c>
      <c r="N1576" s="41" t="s">
        <v>4660</v>
      </c>
      <c r="O1576" s="41" t="s">
        <v>26542</v>
      </c>
      <c r="P1576" s="42" t="s">
        <v>30988</v>
      </c>
      <c r="Q1576" s="41" t="s">
        <v>26544</v>
      </c>
      <c r="R1576" s="41" t="s">
        <v>162</v>
      </c>
      <c r="S1576" s="41" t="s">
        <v>26545</v>
      </c>
      <c r="T1576" s="43"/>
      <c r="U1576" s="39"/>
      <c r="V1576" s="43"/>
      <c r="W1576" s="41" t="s">
        <v>23169</v>
      </c>
      <c r="X1576" s="43"/>
      <c r="Y1576" s="41" t="s">
        <v>29126</v>
      </c>
      <c r="Z1576" s="41" t="s">
        <v>29126</v>
      </c>
      <c r="AA1576" s="41" t="s">
        <v>26544</v>
      </c>
      <c r="AB1576" s="39"/>
      <c r="AC1576" s="39"/>
      <c r="AD1576" s="41" t="s">
        <v>151</v>
      </c>
      <c r="AE1576" s="41" t="s">
        <v>27846</v>
      </c>
      <c r="AF1576" s="43"/>
      <c r="AG1576" s="43"/>
      <c r="AH1576" s="43"/>
      <c r="AI1576" s="43"/>
      <c r="AJ1576" s="43"/>
      <c r="AK1576" s="43"/>
      <c r="AL1576" s="43"/>
      <c r="AM1576" s="43"/>
      <c r="AN1576" s="43"/>
      <c r="AO1576" s="43"/>
      <c r="AP1576" s="43"/>
      <c r="AQ1576" s="43"/>
      <c r="AR1576" s="43"/>
      <c r="AS1576" s="29"/>
    </row>
    <row r="1577">
      <c r="A1577" s="28"/>
      <c r="B1577" s="37" t="s">
        <v>26536</v>
      </c>
      <c r="C1577" s="35"/>
      <c r="D1577" s="38" t="b">
        <v>1</v>
      </c>
      <c r="E1577" s="38" t="b">
        <v>0</v>
      </c>
      <c r="F1577" s="38" t="b">
        <v>0</v>
      </c>
      <c r="G1577" s="38" t="b">
        <v>0</v>
      </c>
      <c r="H1577" s="38" t="b">
        <v>0</v>
      </c>
      <c r="I1577" s="38" t="b">
        <v>0</v>
      </c>
      <c r="J1577" s="39"/>
      <c r="K1577" s="39"/>
      <c r="L1577" s="38" t="b">
        <v>1</v>
      </c>
      <c r="M1577" s="41" t="s">
        <v>26168</v>
      </c>
      <c r="N1577" s="41" t="s">
        <v>4660</v>
      </c>
      <c r="O1577" s="41" t="s">
        <v>26537</v>
      </c>
      <c r="P1577" s="42" t="s">
        <v>30989</v>
      </c>
      <c r="Q1577" s="41" t="s">
        <v>26170</v>
      </c>
      <c r="R1577" s="41" t="s">
        <v>162</v>
      </c>
      <c r="S1577" s="41" t="s">
        <v>26539</v>
      </c>
      <c r="T1577" s="43"/>
      <c r="U1577" s="39"/>
      <c r="V1577" s="43"/>
      <c r="W1577" s="41" t="s">
        <v>23169</v>
      </c>
      <c r="X1577" s="43"/>
      <c r="Y1577" s="41" t="s">
        <v>29126</v>
      </c>
      <c r="Z1577" s="41" t="s">
        <v>29126</v>
      </c>
      <c r="AA1577" s="41" t="s">
        <v>26170</v>
      </c>
      <c r="AB1577" s="39"/>
      <c r="AC1577" s="39"/>
      <c r="AD1577" s="41" t="s">
        <v>151</v>
      </c>
      <c r="AE1577" s="41" t="s">
        <v>27846</v>
      </c>
      <c r="AF1577" s="43"/>
      <c r="AG1577" s="43"/>
      <c r="AH1577" s="43"/>
      <c r="AI1577" s="43"/>
      <c r="AJ1577" s="43"/>
      <c r="AK1577" s="43"/>
      <c r="AL1577" s="43"/>
      <c r="AM1577" s="43"/>
      <c r="AN1577" s="43"/>
      <c r="AO1577" s="43"/>
      <c r="AP1577" s="43"/>
      <c r="AQ1577" s="43"/>
      <c r="AR1577" s="43"/>
      <c r="AS1577" s="29"/>
    </row>
    <row r="1578">
      <c r="A1578" s="28"/>
      <c r="B1578" s="37" t="s">
        <v>26532</v>
      </c>
      <c r="C1578" s="35"/>
      <c r="D1578" s="38" t="b">
        <v>1</v>
      </c>
      <c r="E1578" s="38" t="b">
        <v>0</v>
      </c>
      <c r="F1578" s="38" t="b">
        <v>0</v>
      </c>
      <c r="G1578" s="38" t="b">
        <v>0</v>
      </c>
      <c r="H1578" s="38" t="b">
        <v>0</v>
      </c>
      <c r="I1578" s="38" t="b">
        <v>0</v>
      </c>
      <c r="J1578" s="39"/>
      <c r="K1578" s="39"/>
      <c r="L1578" s="38" t="b">
        <v>1</v>
      </c>
      <c r="M1578" s="41" t="s">
        <v>26168</v>
      </c>
      <c r="N1578" s="41" t="s">
        <v>4660</v>
      </c>
      <c r="O1578" s="41" t="s">
        <v>26533</v>
      </c>
      <c r="P1578" s="42" t="s">
        <v>30990</v>
      </c>
      <c r="Q1578" s="41" t="s">
        <v>26170</v>
      </c>
      <c r="R1578" s="41" t="s">
        <v>162</v>
      </c>
      <c r="S1578" s="41" t="s">
        <v>26535</v>
      </c>
      <c r="T1578" s="43"/>
      <c r="U1578" s="39"/>
      <c r="V1578" s="43"/>
      <c r="W1578" s="41" t="s">
        <v>23169</v>
      </c>
      <c r="X1578" s="43"/>
      <c r="Y1578" s="41" t="s">
        <v>29126</v>
      </c>
      <c r="Z1578" s="41" t="s">
        <v>29126</v>
      </c>
      <c r="AA1578" s="41" t="s">
        <v>26170</v>
      </c>
      <c r="AB1578" s="39"/>
      <c r="AC1578" s="39"/>
      <c r="AD1578" s="41" t="s">
        <v>151</v>
      </c>
      <c r="AE1578" s="41" t="s">
        <v>27846</v>
      </c>
      <c r="AF1578" s="43"/>
      <c r="AG1578" s="43"/>
      <c r="AH1578" s="43"/>
      <c r="AI1578" s="43"/>
      <c r="AJ1578" s="43"/>
      <c r="AK1578" s="43"/>
      <c r="AL1578" s="43"/>
      <c r="AM1578" s="43"/>
      <c r="AN1578" s="43"/>
      <c r="AO1578" s="43"/>
      <c r="AP1578" s="43"/>
      <c r="AQ1578" s="43"/>
      <c r="AR1578" s="43"/>
      <c r="AS1578" s="29"/>
    </row>
    <row r="1579">
      <c r="A1579" s="28"/>
      <c r="B1579" s="37" t="s">
        <v>26528</v>
      </c>
      <c r="C1579" s="35"/>
      <c r="D1579" s="38" t="b">
        <v>1</v>
      </c>
      <c r="E1579" s="38" t="b">
        <v>0</v>
      </c>
      <c r="F1579" s="38" t="b">
        <v>0</v>
      </c>
      <c r="G1579" s="38" t="b">
        <v>0</v>
      </c>
      <c r="H1579" s="38" t="b">
        <v>0</v>
      </c>
      <c r="I1579" s="38" t="b">
        <v>0</v>
      </c>
      <c r="J1579" s="39"/>
      <c r="K1579" s="39"/>
      <c r="L1579" s="38" t="b">
        <v>1</v>
      </c>
      <c r="M1579" s="41" t="s">
        <v>26168</v>
      </c>
      <c r="N1579" s="41" t="s">
        <v>4660</v>
      </c>
      <c r="O1579" s="41" t="s">
        <v>26529</v>
      </c>
      <c r="P1579" s="42" t="s">
        <v>30991</v>
      </c>
      <c r="Q1579" s="41" t="s">
        <v>26170</v>
      </c>
      <c r="R1579" s="41" t="s">
        <v>162</v>
      </c>
      <c r="S1579" s="41" t="s">
        <v>26531</v>
      </c>
      <c r="T1579" s="43"/>
      <c r="U1579" s="39"/>
      <c r="V1579" s="43"/>
      <c r="W1579" s="41" t="s">
        <v>23169</v>
      </c>
      <c r="X1579" s="43"/>
      <c r="Y1579" s="41" t="s">
        <v>29126</v>
      </c>
      <c r="Z1579" s="41" t="s">
        <v>29126</v>
      </c>
      <c r="AA1579" s="41" t="s">
        <v>26170</v>
      </c>
      <c r="AB1579" s="39"/>
      <c r="AC1579" s="39"/>
      <c r="AD1579" s="41" t="s">
        <v>151</v>
      </c>
      <c r="AE1579" s="41" t="s">
        <v>27846</v>
      </c>
      <c r="AF1579" s="43"/>
      <c r="AG1579" s="43"/>
      <c r="AH1579" s="43"/>
      <c r="AI1579" s="43"/>
      <c r="AJ1579" s="43"/>
      <c r="AK1579" s="43"/>
      <c r="AL1579" s="43"/>
      <c r="AM1579" s="43"/>
      <c r="AN1579" s="43"/>
      <c r="AO1579" s="43"/>
      <c r="AP1579" s="43"/>
      <c r="AQ1579" s="43"/>
      <c r="AR1579" s="43"/>
      <c r="AS1579" s="29"/>
    </row>
    <row r="1580">
      <c r="A1580" s="28"/>
      <c r="B1580" s="37" t="s">
        <v>26524</v>
      </c>
      <c r="C1580" s="35"/>
      <c r="D1580" s="38" t="b">
        <v>1</v>
      </c>
      <c r="E1580" s="38" t="b">
        <v>0</v>
      </c>
      <c r="F1580" s="38" t="b">
        <v>0</v>
      </c>
      <c r="G1580" s="38" t="b">
        <v>0</v>
      </c>
      <c r="H1580" s="38" t="b">
        <v>0</v>
      </c>
      <c r="I1580" s="38" t="b">
        <v>0</v>
      </c>
      <c r="J1580" s="39"/>
      <c r="K1580" s="39"/>
      <c r="L1580" s="38" t="b">
        <v>1</v>
      </c>
      <c r="M1580" s="41" t="s">
        <v>26168</v>
      </c>
      <c r="N1580" s="41" t="s">
        <v>4660</v>
      </c>
      <c r="O1580" s="41" t="s">
        <v>26525</v>
      </c>
      <c r="P1580" s="42" t="s">
        <v>30992</v>
      </c>
      <c r="Q1580" s="41" t="s">
        <v>26170</v>
      </c>
      <c r="R1580" s="41" t="s">
        <v>162</v>
      </c>
      <c r="S1580" s="41" t="s">
        <v>26527</v>
      </c>
      <c r="T1580" s="43"/>
      <c r="U1580" s="39"/>
      <c r="V1580" s="43"/>
      <c r="W1580" s="41" t="s">
        <v>23169</v>
      </c>
      <c r="X1580" s="43"/>
      <c r="Y1580" s="41" t="s">
        <v>29126</v>
      </c>
      <c r="Z1580" s="41" t="s">
        <v>29126</v>
      </c>
      <c r="AA1580" s="41" t="s">
        <v>26170</v>
      </c>
      <c r="AB1580" s="39"/>
      <c r="AC1580" s="39"/>
      <c r="AD1580" s="41" t="s">
        <v>151</v>
      </c>
      <c r="AE1580" s="41" t="s">
        <v>27846</v>
      </c>
      <c r="AF1580" s="43"/>
      <c r="AG1580" s="43"/>
      <c r="AH1580" s="43"/>
      <c r="AI1580" s="43"/>
      <c r="AJ1580" s="43"/>
      <c r="AK1580" s="43"/>
      <c r="AL1580" s="43"/>
      <c r="AM1580" s="43"/>
      <c r="AN1580" s="43"/>
      <c r="AO1580" s="43"/>
      <c r="AP1580" s="43"/>
      <c r="AQ1580" s="43"/>
      <c r="AR1580" s="43"/>
      <c r="AS1580" s="29"/>
    </row>
    <row r="1581">
      <c r="A1581" s="28"/>
      <c r="B1581" s="37" t="s">
        <v>26520</v>
      </c>
      <c r="C1581" s="35"/>
      <c r="D1581" s="38" t="b">
        <v>1</v>
      </c>
      <c r="E1581" s="38" t="b">
        <v>0</v>
      </c>
      <c r="F1581" s="38" t="b">
        <v>0</v>
      </c>
      <c r="G1581" s="38" t="b">
        <v>0</v>
      </c>
      <c r="H1581" s="38" t="b">
        <v>0</v>
      </c>
      <c r="I1581" s="38" t="b">
        <v>0</v>
      </c>
      <c r="J1581" s="39"/>
      <c r="K1581" s="39"/>
      <c r="L1581" s="38" t="b">
        <v>1</v>
      </c>
      <c r="M1581" s="41" t="s">
        <v>26510</v>
      </c>
      <c r="N1581" s="41" t="s">
        <v>4660</v>
      </c>
      <c r="O1581" s="41" t="s">
        <v>26521</v>
      </c>
      <c r="P1581" s="42" t="s">
        <v>30993</v>
      </c>
      <c r="Q1581" s="41" t="s">
        <v>26512</v>
      </c>
      <c r="R1581" s="41" t="s">
        <v>162</v>
      </c>
      <c r="S1581" s="41" t="s">
        <v>26523</v>
      </c>
      <c r="T1581" s="43"/>
      <c r="U1581" s="39"/>
      <c r="V1581" s="43"/>
      <c r="W1581" s="41" t="s">
        <v>23169</v>
      </c>
      <c r="X1581" s="43"/>
      <c r="Y1581" s="41" t="s">
        <v>29126</v>
      </c>
      <c r="Z1581" s="41" t="s">
        <v>29126</v>
      </c>
      <c r="AA1581" s="41" t="s">
        <v>26512</v>
      </c>
      <c r="AB1581" s="39"/>
      <c r="AC1581" s="39"/>
      <c r="AD1581" s="41" t="s">
        <v>151</v>
      </c>
      <c r="AE1581" s="41" t="s">
        <v>27846</v>
      </c>
      <c r="AF1581" s="43"/>
      <c r="AG1581" s="43"/>
      <c r="AH1581" s="43"/>
      <c r="AI1581" s="43"/>
      <c r="AJ1581" s="43"/>
      <c r="AK1581" s="43"/>
      <c r="AL1581" s="43"/>
      <c r="AM1581" s="43"/>
      <c r="AN1581" s="43"/>
      <c r="AO1581" s="43"/>
      <c r="AP1581" s="43"/>
      <c r="AQ1581" s="43"/>
      <c r="AR1581" s="43"/>
      <c r="AS1581" s="29"/>
    </row>
    <row r="1582">
      <c r="A1582" s="28"/>
      <c r="B1582" s="37" t="s">
        <v>26516</v>
      </c>
      <c r="C1582" s="35"/>
      <c r="D1582" s="38" t="b">
        <v>1</v>
      </c>
      <c r="E1582" s="38" t="b">
        <v>0</v>
      </c>
      <c r="F1582" s="38" t="b">
        <v>0</v>
      </c>
      <c r="G1582" s="38" t="b">
        <v>0</v>
      </c>
      <c r="H1582" s="38" t="b">
        <v>0</v>
      </c>
      <c r="I1582" s="38" t="b">
        <v>0</v>
      </c>
      <c r="J1582" s="39"/>
      <c r="K1582" s="39"/>
      <c r="L1582" s="38" t="b">
        <v>1</v>
      </c>
      <c r="M1582" s="41" t="s">
        <v>26510</v>
      </c>
      <c r="N1582" s="41" t="s">
        <v>4660</v>
      </c>
      <c r="O1582" s="41" t="s">
        <v>26517</v>
      </c>
      <c r="P1582" s="42" t="s">
        <v>30994</v>
      </c>
      <c r="Q1582" s="41" t="s">
        <v>26512</v>
      </c>
      <c r="R1582" s="41" t="s">
        <v>162</v>
      </c>
      <c r="S1582" s="41" t="s">
        <v>26519</v>
      </c>
      <c r="T1582" s="43"/>
      <c r="U1582" s="39"/>
      <c r="V1582" s="43"/>
      <c r="W1582" s="41" t="s">
        <v>23169</v>
      </c>
      <c r="X1582" s="43"/>
      <c r="Y1582" s="41" t="s">
        <v>29126</v>
      </c>
      <c r="Z1582" s="41" t="s">
        <v>29126</v>
      </c>
      <c r="AA1582" s="41" t="s">
        <v>26512</v>
      </c>
      <c r="AB1582" s="39"/>
      <c r="AC1582" s="39"/>
      <c r="AD1582" s="41" t="s">
        <v>151</v>
      </c>
      <c r="AE1582" s="41" t="s">
        <v>27846</v>
      </c>
      <c r="AF1582" s="43"/>
      <c r="AG1582" s="43"/>
      <c r="AH1582" s="43"/>
      <c r="AI1582" s="43"/>
      <c r="AJ1582" s="43"/>
      <c r="AK1582" s="43"/>
      <c r="AL1582" s="43"/>
      <c r="AM1582" s="43"/>
      <c r="AN1582" s="43"/>
      <c r="AO1582" s="43"/>
      <c r="AP1582" s="43"/>
      <c r="AQ1582" s="43"/>
      <c r="AR1582" s="43"/>
      <c r="AS1582" s="29"/>
    </row>
    <row r="1583">
      <c r="A1583" s="28"/>
      <c r="B1583" s="37" t="s">
        <v>26514</v>
      </c>
      <c r="C1583" s="35"/>
      <c r="D1583" s="38" t="b">
        <v>1</v>
      </c>
      <c r="E1583" s="38" t="b">
        <v>0</v>
      </c>
      <c r="F1583" s="38" t="b">
        <v>0</v>
      </c>
      <c r="G1583" s="38" t="b">
        <v>0</v>
      </c>
      <c r="H1583" s="38" t="b">
        <v>0</v>
      </c>
      <c r="I1583" s="38" t="b">
        <v>0</v>
      </c>
      <c r="J1583" s="39"/>
      <c r="K1583" s="39"/>
      <c r="L1583" s="38" t="b">
        <v>1</v>
      </c>
      <c r="M1583" s="41" t="s">
        <v>26510</v>
      </c>
      <c r="N1583" s="41" t="s">
        <v>4660</v>
      </c>
      <c r="O1583" s="41" t="s">
        <v>26515</v>
      </c>
      <c r="P1583" s="42" t="s">
        <v>30995</v>
      </c>
      <c r="Q1583" s="41" t="s">
        <v>26512</v>
      </c>
      <c r="R1583" s="41" t="s">
        <v>162</v>
      </c>
      <c r="S1583" s="41" t="s">
        <v>26427</v>
      </c>
      <c r="T1583" s="43"/>
      <c r="U1583" s="39"/>
      <c r="V1583" s="43"/>
      <c r="W1583" s="41" t="s">
        <v>23169</v>
      </c>
      <c r="X1583" s="43"/>
      <c r="Y1583" s="41" t="s">
        <v>29126</v>
      </c>
      <c r="Z1583" s="41" t="s">
        <v>29126</v>
      </c>
      <c r="AA1583" s="41" t="s">
        <v>26512</v>
      </c>
      <c r="AB1583" s="39"/>
      <c r="AC1583" s="39"/>
      <c r="AD1583" s="41" t="s">
        <v>151</v>
      </c>
      <c r="AE1583" s="41" t="s">
        <v>27846</v>
      </c>
      <c r="AF1583" s="43"/>
      <c r="AG1583" s="43"/>
      <c r="AH1583" s="43"/>
      <c r="AI1583" s="43"/>
      <c r="AJ1583" s="43"/>
      <c r="AK1583" s="43"/>
      <c r="AL1583" s="43"/>
      <c r="AM1583" s="43"/>
      <c r="AN1583" s="43"/>
      <c r="AO1583" s="43"/>
      <c r="AP1583" s="43"/>
      <c r="AQ1583" s="43"/>
      <c r="AR1583" s="43"/>
      <c r="AS1583" s="29"/>
    </row>
    <row r="1584">
      <c r="A1584" s="28"/>
      <c r="B1584" s="37" t="s">
        <v>26509</v>
      </c>
      <c r="C1584" s="35"/>
      <c r="D1584" s="38" t="b">
        <v>1</v>
      </c>
      <c r="E1584" s="38" t="b">
        <v>0</v>
      </c>
      <c r="F1584" s="38" t="b">
        <v>0</v>
      </c>
      <c r="G1584" s="38" t="b">
        <v>0</v>
      </c>
      <c r="H1584" s="38" t="b">
        <v>0</v>
      </c>
      <c r="I1584" s="38" t="b">
        <v>0</v>
      </c>
      <c r="J1584" s="39"/>
      <c r="K1584" s="39"/>
      <c r="L1584" s="38" t="b">
        <v>1</v>
      </c>
      <c r="M1584" s="41" t="s">
        <v>26510</v>
      </c>
      <c r="N1584" s="41" t="s">
        <v>4660</v>
      </c>
      <c r="O1584" s="41" t="s">
        <v>26511</v>
      </c>
      <c r="P1584" s="42" t="s">
        <v>30996</v>
      </c>
      <c r="Q1584" s="41" t="s">
        <v>26512</v>
      </c>
      <c r="R1584" s="41" t="s">
        <v>162</v>
      </c>
      <c r="S1584" s="41" t="s">
        <v>26435</v>
      </c>
      <c r="T1584" s="43"/>
      <c r="U1584" s="39"/>
      <c r="V1584" s="43"/>
      <c r="W1584" s="41" t="s">
        <v>23169</v>
      </c>
      <c r="X1584" s="43"/>
      <c r="Y1584" s="41" t="s">
        <v>29126</v>
      </c>
      <c r="Z1584" s="41" t="s">
        <v>29126</v>
      </c>
      <c r="AA1584" s="41" t="s">
        <v>26512</v>
      </c>
      <c r="AB1584" s="39"/>
      <c r="AC1584" s="39"/>
      <c r="AD1584" s="41" t="s">
        <v>151</v>
      </c>
      <c r="AE1584" s="41" t="s">
        <v>27846</v>
      </c>
      <c r="AF1584" s="43"/>
      <c r="AG1584" s="43"/>
      <c r="AH1584" s="43"/>
      <c r="AI1584" s="43"/>
      <c r="AJ1584" s="43"/>
      <c r="AK1584" s="43"/>
      <c r="AL1584" s="43"/>
      <c r="AM1584" s="43"/>
      <c r="AN1584" s="43"/>
      <c r="AO1584" s="43"/>
      <c r="AP1584" s="43"/>
      <c r="AQ1584" s="43"/>
      <c r="AR1584" s="43"/>
      <c r="AS1584" s="29"/>
    </row>
    <row r="1585">
      <c r="A1585" s="28"/>
      <c r="B1585" s="37" t="s">
        <v>26505</v>
      </c>
      <c r="C1585" s="35"/>
      <c r="D1585" s="38" t="b">
        <v>1</v>
      </c>
      <c r="E1585" s="38" t="b">
        <v>1</v>
      </c>
      <c r="F1585" s="38" t="b">
        <v>0</v>
      </c>
      <c r="G1585" s="38" t="b">
        <v>0</v>
      </c>
      <c r="H1585" s="38" t="b">
        <v>0</v>
      </c>
      <c r="I1585" s="38" t="b">
        <v>0</v>
      </c>
      <c r="J1585" s="39"/>
      <c r="K1585" s="39"/>
      <c r="L1585" s="38" t="b">
        <v>1</v>
      </c>
      <c r="M1585" s="41" t="s">
        <v>26491</v>
      </c>
      <c r="N1585" s="41" t="s">
        <v>4660</v>
      </c>
      <c r="O1585" s="41" t="s">
        <v>26506</v>
      </c>
      <c r="P1585" s="42" t="s">
        <v>30997</v>
      </c>
      <c r="Q1585" s="41" t="s">
        <v>26494</v>
      </c>
      <c r="R1585" s="41" t="s">
        <v>162</v>
      </c>
      <c r="S1585" s="41" t="s">
        <v>26508</v>
      </c>
      <c r="T1585" s="43"/>
      <c r="U1585" s="39"/>
      <c r="V1585" s="43"/>
      <c r="W1585" s="41" t="s">
        <v>23169</v>
      </c>
      <c r="X1585" s="43"/>
      <c r="Y1585" s="41" t="s">
        <v>29126</v>
      </c>
      <c r="Z1585" s="41" t="s">
        <v>29126</v>
      </c>
      <c r="AA1585" s="41" t="s">
        <v>26494</v>
      </c>
      <c r="AB1585" s="39"/>
      <c r="AC1585" s="39"/>
      <c r="AD1585" s="41" t="s">
        <v>16462</v>
      </c>
      <c r="AE1585" s="41" t="s">
        <v>27846</v>
      </c>
      <c r="AF1585" s="43"/>
      <c r="AG1585" s="43"/>
      <c r="AH1585" s="43"/>
      <c r="AI1585" s="43"/>
      <c r="AJ1585" s="43"/>
      <c r="AK1585" s="43"/>
      <c r="AL1585" s="43"/>
      <c r="AM1585" s="43"/>
      <c r="AN1585" s="43"/>
      <c r="AO1585" s="43"/>
      <c r="AP1585" s="43"/>
      <c r="AQ1585" s="43"/>
      <c r="AR1585" s="43"/>
      <c r="AS1585" s="29"/>
    </row>
    <row r="1586">
      <c r="A1586" s="28"/>
      <c r="B1586" s="37" t="s">
        <v>26501</v>
      </c>
      <c r="C1586" s="35"/>
      <c r="D1586" s="38" t="b">
        <v>1</v>
      </c>
      <c r="E1586" s="38" t="b">
        <v>1</v>
      </c>
      <c r="F1586" s="38" t="b">
        <v>0</v>
      </c>
      <c r="G1586" s="38" t="b">
        <v>0</v>
      </c>
      <c r="H1586" s="38" t="b">
        <v>0</v>
      </c>
      <c r="I1586" s="38" t="b">
        <v>0</v>
      </c>
      <c r="J1586" s="39"/>
      <c r="K1586" s="39"/>
      <c r="L1586" s="38" t="b">
        <v>1</v>
      </c>
      <c r="M1586" s="41" t="s">
        <v>26491</v>
      </c>
      <c r="N1586" s="41" t="s">
        <v>4660</v>
      </c>
      <c r="O1586" s="41" t="s">
        <v>26502</v>
      </c>
      <c r="P1586" s="42" t="s">
        <v>30998</v>
      </c>
      <c r="Q1586" s="41" t="s">
        <v>26494</v>
      </c>
      <c r="R1586" s="41" t="s">
        <v>162</v>
      </c>
      <c r="S1586" s="41" t="s">
        <v>26504</v>
      </c>
      <c r="T1586" s="43"/>
      <c r="U1586" s="39"/>
      <c r="V1586" s="43"/>
      <c r="W1586" s="41" t="s">
        <v>23169</v>
      </c>
      <c r="X1586" s="43"/>
      <c r="Y1586" s="41" t="s">
        <v>29126</v>
      </c>
      <c r="Z1586" s="41" t="s">
        <v>29126</v>
      </c>
      <c r="AA1586" s="41" t="s">
        <v>26494</v>
      </c>
      <c r="AB1586" s="39"/>
      <c r="AC1586" s="39"/>
      <c r="AD1586" s="41" t="s">
        <v>16462</v>
      </c>
      <c r="AE1586" s="41" t="s">
        <v>27846</v>
      </c>
      <c r="AF1586" s="43"/>
      <c r="AG1586" s="43"/>
      <c r="AH1586" s="43"/>
      <c r="AI1586" s="43"/>
      <c r="AJ1586" s="43"/>
      <c r="AK1586" s="43"/>
      <c r="AL1586" s="43"/>
      <c r="AM1586" s="43"/>
      <c r="AN1586" s="43"/>
      <c r="AO1586" s="43"/>
      <c r="AP1586" s="43"/>
      <c r="AQ1586" s="43"/>
      <c r="AR1586" s="43"/>
      <c r="AS1586" s="29"/>
    </row>
    <row r="1587">
      <c r="A1587" s="28"/>
      <c r="B1587" s="37" t="s">
        <v>26497</v>
      </c>
      <c r="C1587" s="35"/>
      <c r="D1587" s="38" t="b">
        <v>1</v>
      </c>
      <c r="E1587" s="38" t="b">
        <v>0</v>
      </c>
      <c r="F1587" s="38" t="b">
        <v>0</v>
      </c>
      <c r="G1587" s="38" t="b">
        <v>0</v>
      </c>
      <c r="H1587" s="38" t="b">
        <v>0</v>
      </c>
      <c r="I1587" s="38" t="b">
        <v>0</v>
      </c>
      <c r="J1587" s="39"/>
      <c r="K1587" s="39"/>
      <c r="L1587" s="38" t="b">
        <v>1</v>
      </c>
      <c r="M1587" s="41" t="s">
        <v>26491</v>
      </c>
      <c r="N1587" s="41" t="s">
        <v>4660</v>
      </c>
      <c r="O1587" s="41" t="s">
        <v>26498</v>
      </c>
      <c r="P1587" s="42" t="s">
        <v>30999</v>
      </c>
      <c r="Q1587" s="41" t="s">
        <v>26494</v>
      </c>
      <c r="R1587" s="41" t="s">
        <v>162</v>
      </c>
      <c r="S1587" s="41" t="s">
        <v>26500</v>
      </c>
      <c r="T1587" s="43"/>
      <c r="U1587" s="39"/>
      <c r="V1587" s="43"/>
      <c r="W1587" s="41" t="s">
        <v>23169</v>
      </c>
      <c r="X1587" s="43"/>
      <c r="Y1587" s="41" t="s">
        <v>29126</v>
      </c>
      <c r="Z1587" s="41" t="s">
        <v>29126</v>
      </c>
      <c r="AA1587" s="41" t="s">
        <v>26494</v>
      </c>
      <c r="AB1587" s="39"/>
      <c r="AC1587" s="39"/>
      <c r="AD1587" s="41" t="s">
        <v>151</v>
      </c>
      <c r="AE1587" s="41" t="s">
        <v>27846</v>
      </c>
      <c r="AF1587" s="43"/>
      <c r="AG1587" s="43"/>
      <c r="AH1587" s="43"/>
      <c r="AI1587" s="43"/>
      <c r="AJ1587" s="43"/>
      <c r="AK1587" s="43"/>
      <c r="AL1587" s="43"/>
      <c r="AM1587" s="43"/>
      <c r="AN1587" s="43"/>
      <c r="AO1587" s="43"/>
      <c r="AP1587" s="43"/>
      <c r="AQ1587" s="43"/>
      <c r="AR1587" s="43"/>
      <c r="AS1587" s="29"/>
    </row>
    <row r="1588">
      <c r="A1588" s="28"/>
      <c r="B1588" s="37" t="s">
        <v>26490</v>
      </c>
      <c r="C1588" s="35"/>
      <c r="D1588" s="38" t="b">
        <v>1</v>
      </c>
      <c r="E1588" s="38" t="b">
        <v>0</v>
      </c>
      <c r="F1588" s="38" t="b">
        <v>0</v>
      </c>
      <c r="G1588" s="38" t="b">
        <v>0</v>
      </c>
      <c r="H1588" s="38" t="b">
        <v>0</v>
      </c>
      <c r="I1588" s="38" t="b">
        <v>0</v>
      </c>
      <c r="J1588" s="39"/>
      <c r="K1588" s="39"/>
      <c r="L1588" s="38" t="b">
        <v>1</v>
      </c>
      <c r="M1588" s="41" t="s">
        <v>26491</v>
      </c>
      <c r="N1588" s="41" t="s">
        <v>4660</v>
      </c>
      <c r="O1588" s="41" t="s">
        <v>26492</v>
      </c>
      <c r="P1588" s="42" t="s">
        <v>31000</v>
      </c>
      <c r="Q1588" s="41" t="s">
        <v>26494</v>
      </c>
      <c r="R1588" s="41" t="s">
        <v>162</v>
      </c>
      <c r="S1588" s="41" t="s">
        <v>26495</v>
      </c>
      <c r="T1588" s="43"/>
      <c r="U1588" s="39"/>
      <c r="V1588" s="43"/>
      <c r="W1588" s="41" t="s">
        <v>23169</v>
      </c>
      <c r="X1588" s="43"/>
      <c r="Y1588" s="41" t="s">
        <v>29126</v>
      </c>
      <c r="Z1588" s="41" t="s">
        <v>29126</v>
      </c>
      <c r="AA1588" s="41" t="s">
        <v>26494</v>
      </c>
      <c r="AB1588" s="39"/>
      <c r="AC1588" s="39"/>
      <c r="AD1588" s="41" t="s">
        <v>151</v>
      </c>
      <c r="AE1588" s="41" t="s">
        <v>27846</v>
      </c>
      <c r="AF1588" s="43"/>
      <c r="AG1588" s="43"/>
      <c r="AH1588" s="43"/>
      <c r="AI1588" s="43"/>
      <c r="AJ1588" s="43"/>
      <c r="AK1588" s="43"/>
      <c r="AL1588" s="43"/>
      <c r="AM1588" s="43"/>
      <c r="AN1588" s="43"/>
      <c r="AO1588" s="43"/>
      <c r="AP1588" s="43"/>
      <c r="AQ1588" s="43"/>
      <c r="AR1588" s="43"/>
      <c r="AS1588" s="29"/>
    </row>
    <row r="1589">
      <c r="A1589" s="28"/>
      <c r="B1589" s="37" t="s">
        <v>26486</v>
      </c>
      <c r="C1589" s="35"/>
      <c r="D1589" s="38" t="b">
        <v>1</v>
      </c>
      <c r="E1589" s="38" t="b">
        <v>0</v>
      </c>
      <c r="F1589" s="38" t="b">
        <v>0</v>
      </c>
      <c r="G1589" s="38" t="b">
        <v>0</v>
      </c>
      <c r="H1589" s="38" t="b">
        <v>0</v>
      </c>
      <c r="I1589" s="38" t="b">
        <v>0</v>
      </c>
      <c r="J1589" s="39"/>
      <c r="K1589" s="39"/>
      <c r="L1589" s="38" t="b">
        <v>1</v>
      </c>
      <c r="M1589" s="41" t="s">
        <v>26315</v>
      </c>
      <c r="N1589" s="41" t="s">
        <v>4660</v>
      </c>
      <c r="O1589" s="41" t="s">
        <v>26487</v>
      </c>
      <c r="P1589" s="42" t="s">
        <v>31001</v>
      </c>
      <c r="Q1589" s="41" t="s">
        <v>26318</v>
      </c>
      <c r="R1589" s="41" t="s">
        <v>162</v>
      </c>
      <c r="S1589" s="41" t="s">
        <v>26489</v>
      </c>
      <c r="T1589" s="43"/>
      <c r="U1589" s="39"/>
      <c r="V1589" s="43"/>
      <c r="W1589" s="41" t="s">
        <v>23169</v>
      </c>
      <c r="X1589" s="43"/>
      <c r="Y1589" s="41" t="s">
        <v>29126</v>
      </c>
      <c r="Z1589" s="41" t="s">
        <v>29126</v>
      </c>
      <c r="AA1589" s="41" t="s">
        <v>26318</v>
      </c>
      <c r="AB1589" s="39"/>
      <c r="AC1589" s="39"/>
      <c r="AD1589" s="41" t="s">
        <v>151</v>
      </c>
      <c r="AE1589" s="41" t="s">
        <v>27846</v>
      </c>
      <c r="AF1589" s="43"/>
      <c r="AG1589" s="43"/>
      <c r="AH1589" s="43"/>
      <c r="AI1589" s="43"/>
      <c r="AJ1589" s="43"/>
      <c r="AK1589" s="43"/>
      <c r="AL1589" s="43"/>
      <c r="AM1589" s="43"/>
      <c r="AN1589" s="43"/>
      <c r="AO1589" s="43"/>
      <c r="AP1589" s="43"/>
      <c r="AQ1589" s="43"/>
      <c r="AR1589" s="43"/>
      <c r="AS1589" s="29"/>
    </row>
    <row r="1590">
      <c r="A1590" s="28"/>
      <c r="B1590" s="37" t="s">
        <v>26482</v>
      </c>
      <c r="C1590" s="35"/>
      <c r="D1590" s="38" t="b">
        <v>1</v>
      </c>
      <c r="E1590" s="38" t="b">
        <v>1</v>
      </c>
      <c r="F1590" s="38" t="b">
        <v>0</v>
      </c>
      <c r="G1590" s="38" t="b">
        <v>0</v>
      </c>
      <c r="H1590" s="38" t="b">
        <v>0</v>
      </c>
      <c r="I1590" s="38" t="b">
        <v>0</v>
      </c>
      <c r="J1590" s="39"/>
      <c r="K1590" s="39"/>
      <c r="L1590" s="38" t="b">
        <v>1</v>
      </c>
      <c r="M1590" s="41" t="s">
        <v>26315</v>
      </c>
      <c r="N1590" s="41" t="s">
        <v>4660</v>
      </c>
      <c r="O1590" s="41" t="s">
        <v>26483</v>
      </c>
      <c r="P1590" s="42" t="s">
        <v>31002</v>
      </c>
      <c r="Q1590" s="41" t="s">
        <v>26318</v>
      </c>
      <c r="R1590" s="41" t="s">
        <v>162</v>
      </c>
      <c r="S1590" s="41" t="s">
        <v>26485</v>
      </c>
      <c r="T1590" s="43"/>
      <c r="U1590" s="39"/>
      <c r="V1590" s="43"/>
      <c r="W1590" s="41" t="s">
        <v>23169</v>
      </c>
      <c r="X1590" s="43"/>
      <c r="Y1590" s="41" t="s">
        <v>29126</v>
      </c>
      <c r="Z1590" s="41" t="s">
        <v>29126</v>
      </c>
      <c r="AA1590" s="41" t="s">
        <v>26318</v>
      </c>
      <c r="AB1590" s="39"/>
      <c r="AC1590" s="39"/>
      <c r="AD1590" s="41" t="s">
        <v>16462</v>
      </c>
      <c r="AE1590" s="41" t="s">
        <v>27846</v>
      </c>
      <c r="AF1590" s="43"/>
      <c r="AG1590" s="43"/>
      <c r="AH1590" s="43"/>
      <c r="AI1590" s="43"/>
      <c r="AJ1590" s="43"/>
      <c r="AK1590" s="43"/>
      <c r="AL1590" s="43"/>
      <c r="AM1590" s="43"/>
      <c r="AN1590" s="43"/>
      <c r="AO1590" s="43"/>
      <c r="AP1590" s="43"/>
      <c r="AQ1590" s="43"/>
      <c r="AR1590" s="43"/>
      <c r="AS1590" s="29"/>
    </row>
    <row r="1591">
      <c r="A1591" s="28"/>
      <c r="B1591" s="37" t="s">
        <v>26478</v>
      </c>
      <c r="C1591" s="35"/>
      <c r="D1591" s="38" t="b">
        <v>1</v>
      </c>
      <c r="E1591" s="38" t="b">
        <v>0</v>
      </c>
      <c r="F1591" s="38" t="b">
        <v>0</v>
      </c>
      <c r="G1591" s="38" t="b">
        <v>0</v>
      </c>
      <c r="H1591" s="38" t="b">
        <v>0</v>
      </c>
      <c r="I1591" s="38" t="b">
        <v>0</v>
      </c>
      <c r="J1591" s="39"/>
      <c r="K1591" s="39"/>
      <c r="L1591" s="38" t="b">
        <v>1</v>
      </c>
      <c r="M1591" s="41" t="s">
        <v>26315</v>
      </c>
      <c r="N1591" s="41" t="s">
        <v>4660</v>
      </c>
      <c r="O1591" s="41" t="s">
        <v>26479</v>
      </c>
      <c r="P1591" s="42" t="s">
        <v>31003</v>
      </c>
      <c r="Q1591" s="41" t="s">
        <v>26318</v>
      </c>
      <c r="R1591" s="41" t="s">
        <v>162</v>
      </c>
      <c r="S1591" s="41" t="s">
        <v>26481</v>
      </c>
      <c r="T1591" s="43"/>
      <c r="U1591" s="39"/>
      <c r="V1591" s="43"/>
      <c r="W1591" s="41" t="s">
        <v>23169</v>
      </c>
      <c r="X1591" s="43"/>
      <c r="Y1591" s="41" t="s">
        <v>29126</v>
      </c>
      <c r="Z1591" s="41" t="s">
        <v>29126</v>
      </c>
      <c r="AA1591" s="41" t="s">
        <v>26318</v>
      </c>
      <c r="AB1591" s="39"/>
      <c r="AC1591" s="39"/>
      <c r="AD1591" s="41" t="s">
        <v>215</v>
      </c>
      <c r="AE1591" s="41" t="s">
        <v>27846</v>
      </c>
      <c r="AF1591" s="43"/>
      <c r="AG1591" s="43"/>
      <c r="AH1591" s="43"/>
      <c r="AI1591" s="43"/>
      <c r="AJ1591" s="43"/>
      <c r="AK1591" s="43"/>
      <c r="AL1591" s="43"/>
      <c r="AM1591" s="43"/>
      <c r="AN1591" s="43"/>
      <c r="AO1591" s="43"/>
      <c r="AP1591" s="43"/>
      <c r="AQ1591" s="43"/>
      <c r="AR1591" s="43"/>
      <c r="AS1591" s="29"/>
    </row>
    <row r="1592">
      <c r="A1592" s="28"/>
      <c r="B1592" s="37" t="s">
        <v>26474</v>
      </c>
      <c r="C1592" s="35"/>
      <c r="D1592" s="38" t="b">
        <v>1</v>
      </c>
      <c r="E1592" s="38" t="b">
        <v>1</v>
      </c>
      <c r="F1592" s="38" t="b">
        <v>0</v>
      </c>
      <c r="G1592" s="38" t="b">
        <v>0</v>
      </c>
      <c r="H1592" s="38" t="b">
        <v>0</v>
      </c>
      <c r="I1592" s="38" t="b">
        <v>0</v>
      </c>
      <c r="J1592" s="39"/>
      <c r="K1592" s="39"/>
      <c r="L1592" s="38" t="b">
        <v>1</v>
      </c>
      <c r="M1592" s="41" t="s">
        <v>26315</v>
      </c>
      <c r="N1592" s="41" t="s">
        <v>4660</v>
      </c>
      <c r="O1592" s="41" t="s">
        <v>26475</v>
      </c>
      <c r="P1592" s="42" t="s">
        <v>31004</v>
      </c>
      <c r="Q1592" s="41" t="s">
        <v>26318</v>
      </c>
      <c r="R1592" s="41" t="s">
        <v>162</v>
      </c>
      <c r="S1592" s="41" t="s">
        <v>26477</v>
      </c>
      <c r="T1592" s="43"/>
      <c r="U1592" s="39"/>
      <c r="V1592" s="43"/>
      <c r="W1592" s="41" t="s">
        <v>23169</v>
      </c>
      <c r="X1592" s="43"/>
      <c r="Y1592" s="41" t="s">
        <v>29126</v>
      </c>
      <c r="Z1592" s="41" t="s">
        <v>29126</v>
      </c>
      <c r="AA1592" s="41" t="s">
        <v>26318</v>
      </c>
      <c r="AB1592" s="39"/>
      <c r="AC1592" s="39"/>
      <c r="AD1592" s="41" t="s">
        <v>16462</v>
      </c>
      <c r="AE1592" s="41" t="s">
        <v>27846</v>
      </c>
      <c r="AF1592" s="43"/>
      <c r="AG1592" s="43"/>
      <c r="AH1592" s="43"/>
      <c r="AI1592" s="43"/>
      <c r="AJ1592" s="43"/>
      <c r="AK1592" s="43"/>
      <c r="AL1592" s="43"/>
      <c r="AM1592" s="43"/>
      <c r="AN1592" s="43"/>
      <c r="AO1592" s="43"/>
      <c r="AP1592" s="43"/>
      <c r="AQ1592" s="43"/>
      <c r="AR1592" s="43"/>
      <c r="AS1592" s="29"/>
    </row>
    <row r="1593">
      <c r="A1593" s="28"/>
      <c r="B1593" s="37" t="s">
        <v>26470</v>
      </c>
      <c r="C1593" s="35"/>
      <c r="D1593" s="38" t="b">
        <v>1</v>
      </c>
      <c r="E1593" s="38" t="b">
        <v>0</v>
      </c>
      <c r="F1593" s="38" t="b">
        <v>0</v>
      </c>
      <c r="G1593" s="38" t="b">
        <v>0</v>
      </c>
      <c r="H1593" s="38" t="b">
        <v>0</v>
      </c>
      <c r="I1593" s="38" t="b">
        <v>0</v>
      </c>
      <c r="J1593" s="39"/>
      <c r="K1593" s="39"/>
      <c r="L1593" s="38" t="b">
        <v>1</v>
      </c>
      <c r="M1593" s="40">
        <v>45879.0</v>
      </c>
      <c r="N1593" s="41" t="s">
        <v>4660</v>
      </c>
      <c r="O1593" s="41" t="s">
        <v>26471</v>
      </c>
      <c r="P1593" s="42" t="s">
        <v>31005</v>
      </c>
      <c r="Q1593" s="41" t="s">
        <v>26459</v>
      </c>
      <c r="R1593" s="41" t="s">
        <v>162</v>
      </c>
      <c r="S1593" s="41" t="s">
        <v>26473</v>
      </c>
      <c r="T1593" s="43"/>
      <c r="U1593" s="39"/>
      <c r="V1593" s="43"/>
      <c r="W1593" s="41" t="s">
        <v>23169</v>
      </c>
      <c r="X1593" s="43"/>
      <c r="Y1593" s="41" t="s">
        <v>29126</v>
      </c>
      <c r="Z1593" s="41" t="s">
        <v>29126</v>
      </c>
      <c r="AA1593" s="41" t="s">
        <v>26459</v>
      </c>
      <c r="AB1593" s="39"/>
      <c r="AC1593" s="39"/>
      <c r="AD1593" s="41" t="s">
        <v>151</v>
      </c>
      <c r="AE1593" s="41" t="s">
        <v>27846</v>
      </c>
      <c r="AF1593" s="43"/>
      <c r="AG1593" s="43"/>
      <c r="AH1593" s="43"/>
      <c r="AI1593" s="43"/>
      <c r="AJ1593" s="43"/>
      <c r="AK1593" s="43"/>
      <c r="AL1593" s="43"/>
      <c r="AM1593" s="43"/>
      <c r="AN1593" s="43"/>
      <c r="AO1593" s="43"/>
      <c r="AP1593" s="43"/>
      <c r="AQ1593" s="43"/>
      <c r="AR1593" s="43"/>
      <c r="AS1593" s="29"/>
    </row>
    <row r="1594">
      <c r="A1594" s="28"/>
      <c r="B1594" s="37" t="s">
        <v>26466</v>
      </c>
      <c r="C1594" s="35"/>
      <c r="D1594" s="38" t="b">
        <v>1</v>
      </c>
      <c r="E1594" s="38" t="b">
        <v>0</v>
      </c>
      <c r="F1594" s="38" t="b">
        <v>0</v>
      </c>
      <c r="G1594" s="38" t="b">
        <v>0</v>
      </c>
      <c r="H1594" s="38" t="b">
        <v>0</v>
      </c>
      <c r="I1594" s="38" t="b">
        <v>0</v>
      </c>
      <c r="J1594" s="39"/>
      <c r="K1594" s="39"/>
      <c r="L1594" s="38" t="b">
        <v>1</v>
      </c>
      <c r="M1594" s="40">
        <v>45879.0</v>
      </c>
      <c r="N1594" s="41" t="s">
        <v>4660</v>
      </c>
      <c r="O1594" s="41" t="s">
        <v>26467</v>
      </c>
      <c r="P1594" s="42" t="s">
        <v>31006</v>
      </c>
      <c r="Q1594" s="41" t="s">
        <v>26459</v>
      </c>
      <c r="R1594" s="41" t="s">
        <v>162</v>
      </c>
      <c r="S1594" s="41" t="s">
        <v>26469</v>
      </c>
      <c r="T1594" s="43"/>
      <c r="U1594" s="39"/>
      <c r="V1594" s="43"/>
      <c r="W1594" s="41" t="s">
        <v>23169</v>
      </c>
      <c r="X1594" s="43"/>
      <c r="Y1594" s="41" t="s">
        <v>29126</v>
      </c>
      <c r="Z1594" s="41" t="s">
        <v>29126</v>
      </c>
      <c r="AA1594" s="41" t="s">
        <v>26459</v>
      </c>
      <c r="AB1594" s="39"/>
      <c r="AC1594" s="39"/>
      <c r="AD1594" s="41" t="s">
        <v>151</v>
      </c>
      <c r="AE1594" s="41" t="s">
        <v>27846</v>
      </c>
      <c r="AF1594" s="43"/>
      <c r="AG1594" s="43"/>
      <c r="AH1594" s="43"/>
      <c r="AI1594" s="43"/>
      <c r="AJ1594" s="43"/>
      <c r="AK1594" s="43"/>
      <c r="AL1594" s="43"/>
      <c r="AM1594" s="43"/>
      <c r="AN1594" s="43"/>
      <c r="AO1594" s="43"/>
      <c r="AP1594" s="43"/>
      <c r="AQ1594" s="43"/>
      <c r="AR1594" s="43"/>
      <c r="AS1594" s="29"/>
    </row>
    <row r="1595">
      <c r="A1595" s="28"/>
      <c r="B1595" s="37" t="s">
        <v>26462</v>
      </c>
      <c r="C1595" s="35"/>
      <c r="D1595" s="38" t="b">
        <v>1</v>
      </c>
      <c r="E1595" s="38" t="b">
        <v>0</v>
      </c>
      <c r="F1595" s="38" t="b">
        <v>0</v>
      </c>
      <c r="G1595" s="38" t="b">
        <v>0</v>
      </c>
      <c r="H1595" s="38" t="b">
        <v>0</v>
      </c>
      <c r="I1595" s="38" t="b">
        <v>0</v>
      </c>
      <c r="J1595" s="39"/>
      <c r="K1595" s="39"/>
      <c r="L1595" s="38" t="b">
        <v>1</v>
      </c>
      <c r="M1595" s="40">
        <v>45879.0</v>
      </c>
      <c r="N1595" s="41" t="s">
        <v>4660</v>
      </c>
      <c r="O1595" s="41" t="s">
        <v>26463</v>
      </c>
      <c r="P1595" s="42" t="s">
        <v>31007</v>
      </c>
      <c r="Q1595" s="41" t="s">
        <v>26459</v>
      </c>
      <c r="R1595" s="41" t="s">
        <v>162</v>
      </c>
      <c r="S1595" s="41" t="s">
        <v>26465</v>
      </c>
      <c r="T1595" s="43"/>
      <c r="U1595" s="39"/>
      <c r="V1595" s="43"/>
      <c r="W1595" s="41" t="s">
        <v>23169</v>
      </c>
      <c r="X1595" s="43"/>
      <c r="Y1595" s="41" t="s">
        <v>29126</v>
      </c>
      <c r="Z1595" s="41" t="s">
        <v>29126</v>
      </c>
      <c r="AA1595" s="41" t="s">
        <v>26459</v>
      </c>
      <c r="AB1595" s="39"/>
      <c r="AC1595" s="39"/>
      <c r="AD1595" s="41" t="s">
        <v>151</v>
      </c>
      <c r="AE1595" s="41" t="s">
        <v>27846</v>
      </c>
      <c r="AF1595" s="43"/>
      <c r="AG1595" s="43"/>
      <c r="AH1595" s="43"/>
      <c r="AI1595" s="43"/>
      <c r="AJ1595" s="43"/>
      <c r="AK1595" s="43"/>
      <c r="AL1595" s="43"/>
      <c r="AM1595" s="43"/>
      <c r="AN1595" s="43"/>
      <c r="AO1595" s="43"/>
      <c r="AP1595" s="43"/>
      <c r="AQ1595" s="43"/>
      <c r="AR1595" s="43"/>
      <c r="AS1595" s="29"/>
    </row>
    <row r="1596">
      <c r="A1596" s="28"/>
      <c r="B1596" s="37" t="s">
        <v>27358</v>
      </c>
      <c r="C1596" s="35"/>
      <c r="D1596" s="38" t="b">
        <v>1</v>
      </c>
      <c r="E1596" s="38" t="b">
        <v>1</v>
      </c>
      <c r="F1596" s="38" t="b">
        <v>0</v>
      </c>
      <c r="G1596" s="38" t="b">
        <v>0</v>
      </c>
      <c r="H1596" s="38" t="b">
        <v>0</v>
      </c>
      <c r="I1596" s="38" t="b">
        <v>0</v>
      </c>
      <c r="J1596" s="39"/>
      <c r="K1596" s="39"/>
      <c r="L1596" s="38" t="b">
        <v>1</v>
      </c>
      <c r="M1596" s="41" t="s">
        <v>25240</v>
      </c>
      <c r="N1596" s="41" t="s">
        <v>2970</v>
      </c>
      <c r="O1596" s="41" t="s">
        <v>27359</v>
      </c>
      <c r="P1596" s="42" t="s">
        <v>31008</v>
      </c>
      <c r="Q1596" s="41" t="s">
        <v>25242</v>
      </c>
      <c r="R1596" s="41" t="s">
        <v>9926</v>
      </c>
      <c r="S1596" s="41" t="s">
        <v>27361</v>
      </c>
      <c r="T1596" s="43"/>
      <c r="U1596" s="39"/>
      <c r="V1596" s="43"/>
      <c r="W1596" s="41" t="s">
        <v>24743</v>
      </c>
      <c r="X1596" s="43"/>
      <c r="Y1596" s="41" t="s">
        <v>29126</v>
      </c>
      <c r="Z1596" s="41" t="s">
        <v>29126</v>
      </c>
      <c r="AA1596" s="41" t="s">
        <v>25242</v>
      </c>
      <c r="AB1596" s="39"/>
      <c r="AC1596" s="39"/>
      <c r="AD1596" s="41" t="s">
        <v>16462</v>
      </c>
      <c r="AE1596" s="41" t="s">
        <v>27846</v>
      </c>
      <c r="AF1596" s="43"/>
      <c r="AG1596" s="43"/>
      <c r="AH1596" s="43"/>
      <c r="AI1596" s="43"/>
      <c r="AJ1596" s="43"/>
      <c r="AK1596" s="43"/>
      <c r="AL1596" s="43"/>
      <c r="AM1596" s="43"/>
      <c r="AN1596" s="43"/>
      <c r="AO1596" s="43"/>
      <c r="AP1596" s="43"/>
      <c r="AQ1596" s="43"/>
      <c r="AR1596" s="43"/>
      <c r="AS1596" s="29"/>
    </row>
    <row r="1597">
      <c r="A1597" s="28"/>
      <c r="B1597" s="37" t="s">
        <v>27412</v>
      </c>
      <c r="C1597" s="35"/>
      <c r="D1597" s="38" t="b">
        <v>1</v>
      </c>
      <c r="E1597" s="38" t="b">
        <v>0</v>
      </c>
      <c r="F1597" s="38" t="b">
        <v>0</v>
      </c>
      <c r="G1597" s="38" t="b">
        <v>0</v>
      </c>
      <c r="H1597" s="38" t="b">
        <v>0</v>
      </c>
      <c r="I1597" s="38" t="b">
        <v>0</v>
      </c>
      <c r="J1597" s="39"/>
      <c r="K1597" s="39"/>
      <c r="L1597" s="38" t="b">
        <v>1</v>
      </c>
      <c r="M1597" s="45">
        <v>46002.0</v>
      </c>
      <c r="N1597" s="41" t="s">
        <v>2970</v>
      </c>
      <c r="O1597" s="41" t="s">
        <v>27413</v>
      </c>
      <c r="P1597" s="42" t="s">
        <v>31009</v>
      </c>
      <c r="Q1597" s="41" t="s">
        <v>26180</v>
      </c>
      <c r="R1597" s="41" t="s">
        <v>16866</v>
      </c>
      <c r="S1597" s="41" t="s">
        <v>27415</v>
      </c>
      <c r="T1597" s="41" t="s">
        <v>27416</v>
      </c>
      <c r="U1597" s="41" t="s">
        <v>16868</v>
      </c>
      <c r="V1597" s="43"/>
      <c r="W1597" s="43"/>
      <c r="X1597" s="43"/>
      <c r="Y1597" s="41" t="s">
        <v>27870</v>
      </c>
      <c r="Z1597" s="41" t="s">
        <v>27980</v>
      </c>
      <c r="AA1597" s="41" t="s">
        <v>26180</v>
      </c>
      <c r="AB1597" s="39"/>
      <c r="AC1597" s="39"/>
      <c r="AD1597" s="41" t="s">
        <v>151</v>
      </c>
      <c r="AE1597" s="41" t="s">
        <v>27846</v>
      </c>
      <c r="AF1597" s="43"/>
      <c r="AG1597" s="43"/>
      <c r="AH1597" s="43"/>
      <c r="AI1597" s="43"/>
      <c r="AJ1597" s="43"/>
      <c r="AK1597" s="43"/>
      <c r="AL1597" s="43"/>
      <c r="AM1597" s="43"/>
      <c r="AN1597" s="43"/>
      <c r="AO1597" s="41" t="s">
        <v>23532</v>
      </c>
      <c r="AP1597" s="43"/>
      <c r="AQ1597" s="43"/>
      <c r="AR1597" s="43"/>
      <c r="AS1597" s="29"/>
    </row>
    <row r="1598">
      <c r="A1598" s="28"/>
      <c r="B1598" s="37" t="s">
        <v>23004</v>
      </c>
      <c r="C1598" s="35"/>
      <c r="D1598" s="38" t="b">
        <v>1</v>
      </c>
      <c r="E1598" s="38" t="b">
        <v>1</v>
      </c>
      <c r="F1598" s="38" t="b">
        <v>0</v>
      </c>
      <c r="G1598" s="38" t="b">
        <v>0</v>
      </c>
      <c r="H1598" s="38" t="b">
        <v>0</v>
      </c>
      <c r="I1598" s="38" t="b">
        <v>0</v>
      </c>
      <c r="J1598" s="39"/>
      <c r="K1598" s="39"/>
      <c r="L1598" s="38" t="b">
        <v>1</v>
      </c>
      <c r="M1598" s="41" t="s">
        <v>22996</v>
      </c>
      <c r="N1598" s="41" t="s">
        <v>2970</v>
      </c>
      <c r="O1598" s="41" t="s">
        <v>23005</v>
      </c>
      <c r="P1598" s="42" t="s">
        <v>31010</v>
      </c>
      <c r="Q1598" s="41" t="s">
        <v>22998</v>
      </c>
      <c r="R1598" s="41" t="s">
        <v>2041</v>
      </c>
      <c r="S1598" s="41" t="s">
        <v>10333</v>
      </c>
      <c r="T1598" s="41" t="s">
        <v>10334</v>
      </c>
      <c r="U1598" s="39"/>
      <c r="V1598" s="43"/>
      <c r="W1598" s="41" t="s">
        <v>10775</v>
      </c>
      <c r="X1598" s="43"/>
      <c r="Y1598" s="41" t="s">
        <v>29228</v>
      </c>
      <c r="Z1598" s="41" t="s">
        <v>29126</v>
      </c>
      <c r="AA1598" s="41" t="s">
        <v>22998</v>
      </c>
      <c r="AB1598" s="39"/>
      <c r="AC1598" s="39"/>
      <c r="AD1598" s="41" t="s">
        <v>16462</v>
      </c>
      <c r="AE1598" s="41" t="s">
        <v>27846</v>
      </c>
      <c r="AF1598" s="43"/>
      <c r="AG1598" s="43"/>
      <c r="AH1598" s="43"/>
      <c r="AI1598" s="43"/>
      <c r="AJ1598" s="43"/>
      <c r="AK1598" s="43"/>
      <c r="AL1598" s="43"/>
      <c r="AM1598" s="43"/>
      <c r="AN1598" s="43"/>
      <c r="AO1598" s="43"/>
      <c r="AP1598" s="43"/>
      <c r="AQ1598" s="43"/>
      <c r="AR1598" s="43"/>
      <c r="AS1598" s="29"/>
    </row>
    <row r="1599">
      <c r="A1599" s="28"/>
      <c r="B1599" s="37" t="s">
        <v>23004</v>
      </c>
      <c r="C1599" s="35"/>
      <c r="D1599" s="38" t="b">
        <v>1</v>
      </c>
      <c r="E1599" s="38" t="b">
        <v>1</v>
      </c>
      <c r="F1599" s="38" t="b">
        <v>0</v>
      </c>
      <c r="G1599" s="38" t="b">
        <v>0</v>
      </c>
      <c r="H1599" s="38" t="b">
        <v>0</v>
      </c>
      <c r="I1599" s="38" t="b">
        <v>0</v>
      </c>
      <c r="J1599" s="39"/>
      <c r="K1599" s="39"/>
      <c r="L1599" s="38" t="b">
        <v>1</v>
      </c>
      <c r="M1599" s="41" t="s">
        <v>22996</v>
      </c>
      <c r="N1599" s="41" t="s">
        <v>2970</v>
      </c>
      <c r="O1599" s="41" t="s">
        <v>23005</v>
      </c>
      <c r="P1599" s="42" t="s">
        <v>31011</v>
      </c>
      <c r="Q1599" s="41" t="s">
        <v>22998</v>
      </c>
      <c r="R1599" s="41" t="s">
        <v>2041</v>
      </c>
      <c r="S1599" s="41" t="s">
        <v>10333</v>
      </c>
      <c r="T1599" s="41" t="s">
        <v>10334</v>
      </c>
      <c r="U1599" s="39"/>
      <c r="V1599" s="43"/>
      <c r="W1599" s="41" t="s">
        <v>10775</v>
      </c>
      <c r="X1599" s="43"/>
      <c r="Y1599" s="41" t="s">
        <v>29228</v>
      </c>
      <c r="Z1599" s="41" t="s">
        <v>29126</v>
      </c>
      <c r="AA1599" s="41" t="s">
        <v>22998</v>
      </c>
      <c r="AB1599" s="39"/>
      <c r="AC1599" s="39"/>
      <c r="AD1599" s="41" t="s">
        <v>16462</v>
      </c>
      <c r="AE1599" s="41" t="s">
        <v>27846</v>
      </c>
      <c r="AF1599" s="43"/>
      <c r="AG1599" s="43"/>
      <c r="AH1599" s="43"/>
      <c r="AI1599" s="43"/>
      <c r="AJ1599" s="43"/>
      <c r="AK1599" s="43"/>
      <c r="AL1599" s="43"/>
      <c r="AM1599" s="43"/>
      <c r="AN1599" s="43"/>
      <c r="AO1599" s="43"/>
      <c r="AP1599" s="43"/>
      <c r="AQ1599" s="43"/>
      <c r="AR1599" s="43"/>
      <c r="AS1599" s="29"/>
    </row>
    <row r="1600">
      <c r="A1600" s="28"/>
      <c r="B1600" s="37" t="s">
        <v>31012</v>
      </c>
      <c r="C1600" s="35"/>
      <c r="D1600" s="38" t="b">
        <v>1</v>
      </c>
      <c r="E1600" s="38" t="b">
        <v>0</v>
      </c>
      <c r="F1600" s="38" t="b">
        <v>0</v>
      </c>
      <c r="G1600" s="38" t="b">
        <v>0</v>
      </c>
      <c r="H1600" s="38" t="b">
        <v>0</v>
      </c>
      <c r="I1600" s="38" t="b">
        <v>0</v>
      </c>
      <c r="J1600" s="39"/>
      <c r="K1600" s="39"/>
      <c r="L1600" s="38" t="b">
        <v>1</v>
      </c>
      <c r="M1600" s="40">
        <v>45758.0</v>
      </c>
      <c r="N1600" s="41" t="s">
        <v>2970</v>
      </c>
      <c r="O1600" s="41" t="s">
        <v>31013</v>
      </c>
      <c r="P1600" s="42" t="s">
        <v>31014</v>
      </c>
      <c r="Q1600" s="41" t="s">
        <v>24600</v>
      </c>
      <c r="R1600" s="41" t="s">
        <v>972</v>
      </c>
      <c r="S1600" s="41" t="s">
        <v>16677</v>
      </c>
      <c r="T1600" s="41" t="s">
        <v>25951</v>
      </c>
      <c r="U1600" s="39"/>
      <c r="V1600" s="43"/>
      <c r="W1600" s="43"/>
      <c r="X1600" s="43"/>
      <c r="Y1600" s="41" t="s">
        <v>27845</v>
      </c>
      <c r="Z1600" s="41" t="s">
        <v>27845</v>
      </c>
      <c r="AA1600" s="41" t="s">
        <v>24600</v>
      </c>
      <c r="AB1600" s="39"/>
      <c r="AC1600" s="39"/>
      <c r="AD1600" s="41" t="s">
        <v>151</v>
      </c>
      <c r="AE1600" s="41" t="s">
        <v>27846</v>
      </c>
      <c r="AF1600" s="43"/>
      <c r="AG1600" s="43"/>
      <c r="AH1600" s="43"/>
      <c r="AI1600" s="43"/>
      <c r="AJ1600" s="43"/>
      <c r="AK1600" s="43"/>
      <c r="AL1600" s="43"/>
      <c r="AM1600" s="43"/>
      <c r="AN1600" s="43"/>
      <c r="AO1600" s="43"/>
      <c r="AP1600" s="43"/>
      <c r="AQ1600" s="43"/>
      <c r="AR1600" s="43"/>
      <c r="AS1600" s="29"/>
    </row>
    <row r="1601">
      <c r="A1601" s="28"/>
      <c r="B1601" s="37" t="s">
        <v>26072</v>
      </c>
      <c r="C1601" s="35"/>
      <c r="D1601" s="38" t="b">
        <v>1</v>
      </c>
      <c r="E1601" s="38" t="b">
        <v>0</v>
      </c>
      <c r="F1601" s="38" t="b">
        <v>0</v>
      </c>
      <c r="G1601" s="38" t="b">
        <v>0</v>
      </c>
      <c r="H1601" s="38" t="b">
        <v>0</v>
      </c>
      <c r="I1601" s="38" t="b">
        <v>0</v>
      </c>
      <c r="J1601" s="39"/>
      <c r="K1601" s="39"/>
      <c r="L1601" s="38" t="b">
        <v>1</v>
      </c>
      <c r="M1601" s="40">
        <v>45758.0</v>
      </c>
      <c r="N1601" s="41" t="s">
        <v>2970</v>
      </c>
      <c r="O1601" s="41" t="s">
        <v>26073</v>
      </c>
      <c r="P1601" s="42" t="s">
        <v>31015</v>
      </c>
      <c r="Q1601" s="41" t="s">
        <v>24600</v>
      </c>
      <c r="R1601" s="41" t="s">
        <v>972</v>
      </c>
      <c r="S1601" s="41" t="s">
        <v>26075</v>
      </c>
      <c r="T1601" s="41" t="s">
        <v>26076</v>
      </c>
      <c r="U1601" s="41" t="s">
        <v>26077</v>
      </c>
      <c r="V1601" s="43"/>
      <c r="W1601" s="43"/>
      <c r="X1601" s="43"/>
      <c r="Y1601" s="41" t="s">
        <v>27870</v>
      </c>
      <c r="Z1601" s="41" t="s">
        <v>27845</v>
      </c>
      <c r="AA1601" s="41" t="s">
        <v>24600</v>
      </c>
      <c r="AB1601" s="39"/>
      <c r="AC1601" s="39"/>
      <c r="AD1601" s="41" t="s">
        <v>215</v>
      </c>
      <c r="AE1601" s="41" t="s">
        <v>27846</v>
      </c>
      <c r="AF1601" s="43"/>
      <c r="AG1601" s="43"/>
      <c r="AH1601" s="43"/>
      <c r="AI1601" s="43"/>
      <c r="AJ1601" s="43"/>
      <c r="AK1601" s="43"/>
      <c r="AL1601" s="43"/>
      <c r="AM1601" s="41" t="s">
        <v>26078</v>
      </c>
      <c r="AN1601" s="43"/>
      <c r="AO1601" s="41" t="s">
        <v>24604</v>
      </c>
      <c r="AP1601" s="43"/>
      <c r="AQ1601" s="43"/>
      <c r="AR1601" s="43"/>
      <c r="AS1601" s="29"/>
    </row>
    <row r="1602">
      <c r="A1602" s="28"/>
      <c r="B1602" s="37" t="s">
        <v>31016</v>
      </c>
      <c r="C1602" s="35"/>
      <c r="D1602" s="38" t="b">
        <v>0</v>
      </c>
      <c r="E1602" s="38" t="b">
        <v>0</v>
      </c>
      <c r="F1602" s="38" t="b">
        <v>0</v>
      </c>
      <c r="G1602" s="38" t="b">
        <v>0</v>
      </c>
      <c r="H1602" s="38" t="b">
        <v>0</v>
      </c>
      <c r="I1602" s="38" t="b">
        <v>1</v>
      </c>
      <c r="J1602" s="39"/>
      <c r="K1602" s="39"/>
      <c r="L1602" s="38" t="b">
        <v>1</v>
      </c>
      <c r="M1602" s="40">
        <v>45758.0</v>
      </c>
      <c r="N1602" s="41" t="s">
        <v>28096</v>
      </c>
      <c r="O1602" s="41" t="s">
        <v>31017</v>
      </c>
      <c r="P1602" s="42" t="s">
        <v>31018</v>
      </c>
      <c r="Q1602" s="41" t="s">
        <v>24600</v>
      </c>
      <c r="R1602" s="41" t="s">
        <v>972</v>
      </c>
      <c r="S1602" s="41" t="s">
        <v>28099</v>
      </c>
      <c r="T1602" s="41" t="s">
        <v>28100</v>
      </c>
      <c r="U1602" s="41" t="s">
        <v>31019</v>
      </c>
      <c r="V1602" s="43"/>
      <c r="W1602" s="43"/>
      <c r="X1602" s="43"/>
      <c r="Y1602" s="41" t="s">
        <v>27870</v>
      </c>
      <c r="Z1602" s="41" t="s">
        <v>27845</v>
      </c>
      <c r="AA1602" s="41" t="s">
        <v>24600</v>
      </c>
      <c r="AB1602" s="39"/>
      <c r="AC1602" s="39"/>
      <c r="AD1602" s="41" t="s">
        <v>151</v>
      </c>
      <c r="AE1602" s="41" t="s">
        <v>27846</v>
      </c>
      <c r="AF1602" s="43"/>
      <c r="AG1602" s="43"/>
      <c r="AH1602" s="43"/>
      <c r="AI1602" s="43"/>
      <c r="AJ1602" s="43"/>
      <c r="AK1602" s="43"/>
      <c r="AL1602" s="43"/>
      <c r="AM1602" s="41" t="s">
        <v>31020</v>
      </c>
      <c r="AN1602" s="43"/>
      <c r="AO1602" s="41" t="s">
        <v>24604</v>
      </c>
      <c r="AP1602" s="43"/>
      <c r="AQ1602" s="43"/>
      <c r="AR1602" s="43"/>
      <c r="AS1602" s="29"/>
    </row>
    <row r="1603">
      <c r="A1603" s="28"/>
      <c r="B1603" s="37" t="s">
        <v>31016</v>
      </c>
      <c r="C1603" s="35"/>
      <c r="D1603" s="38" t="b">
        <v>0</v>
      </c>
      <c r="E1603" s="38" t="b">
        <v>0</v>
      </c>
      <c r="F1603" s="38" t="b">
        <v>0</v>
      </c>
      <c r="G1603" s="38" t="b">
        <v>0</v>
      </c>
      <c r="H1603" s="38" t="b">
        <v>0</v>
      </c>
      <c r="I1603" s="38" t="b">
        <v>1</v>
      </c>
      <c r="J1603" s="39"/>
      <c r="K1603" s="39"/>
      <c r="L1603" s="38" t="b">
        <v>1</v>
      </c>
      <c r="M1603" s="40">
        <v>45758.0</v>
      </c>
      <c r="N1603" s="41" t="s">
        <v>28096</v>
      </c>
      <c r="O1603" s="41" t="s">
        <v>31017</v>
      </c>
      <c r="P1603" s="42" t="s">
        <v>31021</v>
      </c>
      <c r="Q1603" s="41" t="s">
        <v>24600</v>
      </c>
      <c r="R1603" s="41" t="s">
        <v>972</v>
      </c>
      <c r="S1603" s="41" t="s">
        <v>28099</v>
      </c>
      <c r="T1603" s="41" t="s">
        <v>28100</v>
      </c>
      <c r="U1603" s="41" t="s">
        <v>31019</v>
      </c>
      <c r="V1603" s="43"/>
      <c r="W1603" s="43"/>
      <c r="X1603" s="43"/>
      <c r="Y1603" s="41" t="s">
        <v>27870</v>
      </c>
      <c r="Z1603" s="41" t="s">
        <v>27845</v>
      </c>
      <c r="AA1603" s="41" t="s">
        <v>24600</v>
      </c>
      <c r="AB1603" s="39"/>
      <c r="AC1603" s="39"/>
      <c r="AD1603" s="41" t="s">
        <v>151</v>
      </c>
      <c r="AE1603" s="41" t="s">
        <v>27846</v>
      </c>
      <c r="AF1603" s="43"/>
      <c r="AG1603" s="43"/>
      <c r="AH1603" s="43"/>
      <c r="AI1603" s="43"/>
      <c r="AJ1603" s="43"/>
      <c r="AK1603" s="43"/>
      <c r="AL1603" s="43"/>
      <c r="AM1603" s="41" t="s">
        <v>31020</v>
      </c>
      <c r="AN1603" s="43"/>
      <c r="AO1603" s="41" t="s">
        <v>24604</v>
      </c>
      <c r="AP1603" s="43"/>
      <c r="AQ1603" s="43"/>
      <c r="AR1603" s="43"/>
      <c r="AS1603" s="29"/>
    </row>
    <row r="1604">
      <c r="A1604" s="28"/>
      <c r="B1604" s="37" t="s">
        <v>26373</v>
      </c>
      <c r="C1604" s="35"/>
      <c r="D1604" s="38" t="b">
        <v>1</v>
      </c>
      <c r="E1604" s="38" t="b">
        <v>0</v>
      </c>
      <c r="F1604" s="38" t="b">
        <v>0</v>
      </c>
      <c r="G1604" s="38" t="b">
        <v>0</v>
      </c>
      <c r="H1604" s="38" t="b">
        <v>0</v>
      </c>
      <c r="I1604" s="38" t="b">
        <v>1</v>
      </c>
      <c r="J1604" s="39"/>
      <c r="K1604" s="39"/>
      <c r="L1604" s="38" t="b">
        <v>1</v>
      </c>
      <c r="M1604" s="40">
        <v>45758.0</v>
      </c>
      <c r="N1604" s="41" t="s">
        <v>3474</v>
      </c>
      <c r="O1604" s="41" t="s">
        <v>26374</v>
      </c>
      <c r="P1604" s="42" t="s">
        <v>31022</v>
      </c>
      <c r="Q1604" s="41" t="s">
        <v>24600</v>
      </c>
      <c r="R1604" s="41" t="s">
        <v>972</v>
      </c>
      <c r="S1604" s="41" t="s">
        <v>17096</v>
      </c>
      <c r="T1604" s="41" t="s">
        <v>17097</v>
      </c>
      <c r="U1604" s="41" t="s">
        <v>26375</v>
      </c>
      <c r="V1604" s="43"/>
      <c r="W1604" s="43"/>
      <c r="X1604" s="43"/>
      <c r="Y1604" s="41" t="s">
        <v>27870</v>
      </c>
      <c r="Z1604" s="41" t="s">
        <v>27845</v>
      </c>
      <c r="AA1604" s="41" t="s">
        <v>24600</v>
      </c>
      <c r="AB1604" s="39"/>
      <c r="AC1604" s="39"/>
      <c r="AD1604" s="41" t="s">
        <v>151</v>
      </c>
      <c r="AE1604" s="41" t="s">
        <v>27846</v>
      </c>
      <c r="AF1604" s="43"/>
      <c r="AG1604" s="43"/>
      <c r="AH1604" s="43"/>
      <c r="AI1604" s="43"/>
      <c r="AJ1604" s="43"/>
      <c r="AK1604" s="43"/>
      <c r="AL1604" s="43"/>
      <c r="AM1604" s="41" t="s">
        <v>26376</v>
      </c>
      <c r="AN1604" s="43"/>
      <c r="AO1604" s="41" t="s">
        <v>24604</v>
      </c>
      <c r="AP1604" s="43"/>
      <c r="AQ1604" s="43"/>
      <c r="AR1604" s="43"/>
      <c r="AS1604" s="29"/>
    </row>
    <row r="1605">
      <c r="A1605" s="28"/>
      <c r="B1605" s="37" t="s">
        <v>26369</v>
      </c>
      <c r="C1605" s="35"/>
      <c r="D1605" s="38" t="b">
        <v>1</v>
      </c>
      <c r="E1605" s="38" t="b">
        <v>0</v>
      </c>
      <c r="F1605" s="38" t="b">
        <v>0</v>
      </c>
      <c r="G1605" s="38" t="b">
        <v>0</v>
      </c>
      <c r="H1605" s="38" t="b">
        <v>0</v>
      </c>
      <c r="I1605" s="38" t="b">
        <v>1</v>
      </c>
      <c r="J1605" s="39"/>
      <c r="K1605" s="39"/>
      <c r="L1605" s="38" t="b">
        <v>1</v>
      </c>
      <c r="M1605" s="40">
        <v>45758.0</v>
      </c>
      <c r="N1605" s="41" t="s">
        <v>3474</v>
      </c>
      <c r="O1605" s="41" t="s">
        <v>26370</v>
      </c>
      <c r="P1605" s="42" t="s">
        <v>31023</v>
      </c>
      <c r="Q1605" s="41" t="s">
        <v>24600</v>
      </c>
      <c r="R1605" s="41" t="s">
        <v>972</v>
      </c>
      <c r="S1605" s="41" t="s">
        <v>25249</v>
      </c>
      <c r="T1605" s="41" t="s">
        <v>25250</v>
      </c>
      <c r="U1605" s="41" t="s">
        <v>26371</v>
      </c>
      <c r="V1605" s="43"/>
      <c r="W1605" s="43"/>
      <c r="X1605" s="43"/>
      <c r="Y1605" s="41" t="s">
        <v>27870</v>
      </c>
      <c r="Z1605" s="41" t="s">
        <v>27845</v>
      </c>
      <c r="AA1605" s="41" t="s">
        <v>24600</v>
      </c>
      <c r="AB1605" s="39"/>
      <c r="AC1605" s="39"/>
      <c r="AD1605" s="41" t="s">
        <v>151</v>
      </c>
      <c r="AE1605" s="41" t="s">
        <v>27846</v>
      </c>
      <c r="AF1605" s="43"/>
      <c r="AG1605" s="43"/>
      <c r="AH1605" s="43"/>
      <c r="AI1605" s="43"/>
      <c r="AJ1605" s="43"/>
      <c r="AK1605" s="43"/>
      <c r="AL1605" s="43"/>
      <c r="AM1605" s="41" t="s">
        <v>26372</v>
      </c>
      <c r="AN1605" s="43"/>
      <c r="AO1605" s="41" t="s">
        <v>24604</v>
      </c>
      <c r="AP1605" s="43"/>
      <c r="AQ1605" s="43"/>
      <c r="AR1605" s="43"/>
      <c r="AS1605" s="29"/>
    </row>
    <row r="1606">
      <c r="A1606" s="28"/>
      <c r="B1606" s="37" t="s">
        <v>26369</v>
      </c>
      <c r="C1606" s="35"/>
      <c r="D1606" s="38" t="b">
        <v>1</v>
      </c>
      <c r="E1606" s="38" t="b">
        <v>0</v>
      </c>
      <c r="F1606" s="38" t="b">
        <v>0</v>
      </c>
      <c r="G1606" s="38" t="b">
        <v>0</v>
      </c>
      <c r="H1606" s="38" t="b">
        <v>0</v>
      </c>
      <c r="I1606" s="38" t="b">
        <v>1</v>
      </c>
      <c r="J1606" s="39"/>
      <c r="K1606" s="39"/>
      <c r="L1606" s="38" t="b">
        <v>1</v>
      </c>
      <c r="M1606" s="40">
        <v>45758.0</v>
      </c>
      <c r="N1606" s="41" t="s">
        <v>3474</v>
      </c>
      <c r="O1606" s="41" t="s">
        <v>26370</v>
      </c>
      <c r="P1606" s="42" t="s">
        <v>31024</v>
      </c>
      <c r="Q1606" s="41" t="s">
        <v>24600</v>
      </c>
      <c r="R1606" s="41" t="s">
        <v>972</v>
      </c>
      <c r="S1606" s="41" t="s">
        <v>25249</v>
      </c>
      <c r="T1606" s="41" t="s">
        <v>25250</v>
      </c>
      <c r="U1606" s="41" t="s">
        <v>26371</v>
      </c>
      <c r="V1606" s="43"/>
      <c r="W1606" s="43"/>
      <c r="X1606" s="43"/>
      <c r="Y1606" s="41" t="s">
        <v>27870</v>
      </c>
      <c r="Z1606" s="41" t="s">
        <v>27845</v>
      </c>
      <c r="AA1606" s="41" t="s">
        <v>24600</v>
      </c>
      <c r="AB1606" s="39"/>
      <c r="AC1606" s="39"/>
      <c r="AD1606" s="41" t="s">
        <v>151</v>
      </c>
      <c r="AE1606" s="41" t="s">
        <v>27846</v>
      </c>
      <c r="AF1606" s="43"/>
      <c r="AG1606" s="43"/>
      <c r="AH1606" s="43"/>
      <c r="AI1606" s="43"/>
      <c r="AJ1606" s="43"/>
      <c r="AK1606" s="43"/>
      <c r="AL1606" s="43"/>
      <c r="AM1606" s="41" t="s">
        <v>26372</v>
      </c>
      <c r="AN1606" s="43"/>
      <c r="AO1606" s="41" t="s">
        <v>24604</v>
      </c>
      <c r="AP1606" s="43"/>
      <c r="AQ1606" s="43"/>
      <c r="AR1606" s="43"/>
      <c r="AS1606" s="29"/>
    </row>
    <row r="1607">
      <c r="A1607" s="28"/>
      <c r="B1607" s="37" t="s">
        <v>26373</v>
      </c>
      <c r="C1607" s="35"/>
      <c r="D1607" s="38" t="b">
        <v>1</v>
      </c>
      <c r="E1607" s="38" t="b">
        <v>0</v>
      </c>
      <c r="F1607" s="38" t="b">
        <v>0</v>
      </c>
      <c r="G1607" s="38" t="b">
        <v>0</v>
      </c>
      <c r="H1607" s="38" t="b">
        <v>0</v>
      </c>
      <c r="I1607" s="38" t="b">
        <v>1</v>
      </c>
      <c r="J1607" s="39"/>
      <c r="K1607" s="39"/>
      <c r="L1607" s="38" t="b">
        <v>1</v>
      </c>
      <c r="M1607" s="40">
        <v>45758.0</v>
      </c>
      <c r="N1607" s="41" t="s">
        <v>3474</v>
      </c>
      <c r="O1607" s="41" t="s">
        <v>26374</v>
      </c>
      <c r="P1607" s="42" t="s">
        <v>31025</v>
      </c>
      <c r="Q1607" s="41" t="s">
        <v>24600</v>
      </c>
      <c r="R1607" s="41" t="s">
        <v>972</v>
      </c>
      <c r="S1607" s="41" t="s">
        <v>17096</v>
      </c>
      <c r="T1607" s="41" t="s">
        <v>17097</v>
      </c>
      <c r="U1607" s="41" t="s">
        <v>26375</v>
      </c>
      <c r="V1607" s="43"/>
      <c r="W1607" s="43"/>
      <c r="X1607" s="43"/>
      <c r="Y1607" s="41" t="s">
        <v>27870</v>
      </c>
      <c r="Z1607" s="41" t="s">
        <v>27845</v>
      </c>
      <c r="AA1607" s="41" t="s">
        <v>24600</v>
      </c>
      <c r="AB1607" s="39"/>
      <c r="AC1607" s="39"/>
      <c r="AD1607" s="41" t="s">
        <v>151</v>
      </c>
      <c r="AE1607" s="41" t="s">
        <v>27846</v>
      </c>
      <c r="AF1607" s="43"/>
      <c r="AG1607" s="43"/>
      <c r="AH1607" s="43"/>
      <c r="AI1607" s="43"/>
      <c r="AJ1607" s="43"/>
      <c r="AK1607" s="43"/>
      <c r="AL1607" s="43"/>
      <c r="AM1607" s="41" t="s">
        <v>26376</v>
      </c>
      <c r="AN1607" s="43"/>
      <c r="AO1607" s="41" t="s">
        <v>24604</v>
      </c>
      <c r="AP1607" s="43"/>
      <c r="AQ1607" s="43"/>
      <c r="AR1607" s="43"/>
      <c r="AS1607" s="29"/>
    </row>
    <row r="1608">
      <c r="A1608" s="28"/>
      <c r="B1608" s="37" t="s">
        <v>31026</v>
      </c>
      <c r="C1608" s="35"/>
      <c r="D1608" s="38" t="b">
        <v>0</v>
      </c>
      <c r="E1608" s="38" t="b">
        <v>0</v>
      </c>
      <c r="F1608" s="38" t="b">
        <v>0</v>
      </c>
      <c r="G1608" s="38" t="b">
        <v>0</v>
      </c>
      <c r="H1608" s="38" t="b">
        <v>0</v>
      </c>
      <c r="I1608" s="38" t="b">
        <v>1</v>
      </c>
      <c r="J1608" s="39"/>
      <c r="K1608" s="39"/>
      <c r="L1608" s="38" t="b">
        <v>1</v>
      </c>
      <c r="M1608" s="40">
        <v>45758.0</v>
      </c>
      <c r="N1608" s="41" t="s">
        <v>31027</v>
      </c>
      <c r="O1608" s="41" t="s">
        <v>31028</v>
      </c>
      <c r="P1608" s="42" t="s">
        <v>31029</v>
      </c>
      <c r="Q1608" s="41" t="s">
        <v>24600</v>
      </c>
      <c r="R1608" s="41" t="s">
        <v>972</v>
      </c>
      <c r="S1608" s="41" t="s">
        <v>31030</v>
      </c>
      <c r="T1608" s="41" t="s">
        <v>31031</v>
      </c>
      <c r="U1608" s="41" t="s">
        <v>31032</v>
      </c>
      <c r="V1608" s="43"/>
      <c r="W1608" s="43"/>
      <c r="X1608" s="43"/>
      <c r="Y1608" s="41" t="s">
        <v>27870</v>
      </c>
      <c r="Z1608" s="41" t="s">
        <v>27845</v>
      </c>
      <c r="AA1608" s="41" t="s">
        <v>24600</v>
      </c>
      <c r="AB1608" s="39"/>
      <c r="AC1608" s="39"/>
      <c r="AD1608" s="41" t="s">
        <v>215</v>
      </c>
      <c r="AE1608" s="41" t="s">
        <v>27846</v>
      </c>
      <c r="AF1608" s="43"/>
      <c r="AG1608" s="43"/>
      <c r="AH1608" s="43"/>
      <c r="AI1608" s="43"/>
      <c r="AJ1608" s="43"/>
      <c r="AK1608" s="43"/>
      <c r="AL1608" s="43"/>
      <c r="AM1608" s="41" t="s">
        <v>31033</v>
      </c>
      <c r="AN1608" s="43"/>
      <c r="AO1608" s="41" t="s">
        <v>24604</v>
      </c>
      <c r="AP1608" s="43"/>
      <c r="AQ1608" s="43"/>
      <c r="AR1608" s="43"/>
      <c r="AS1608" s="29"/>
    </row>
    <row r="1609">
      <c r="A1609" s="28"/>
      <c r="B1609" s="37" t="s">
        <v>31026</v>
      </c>
      <c r="C1609" s="35"/>
      <c r="D1609" s="38" t="b">
        <v>0</v>
      </c>
      <c r="E1609" s="38" t="b">
        <v>0</v>
      </c>
      <c r="F1609" s="38" t="b">
        <v>0</v>
      </c>
      <c r="G1609" s="38" t="b">
        <v>0</v>
      </c>
      <c r="H1609" s="38" t="b">
        <v>0</v>
      </c>
      <c r="I1609" s="38" t="b">
        <v>1</v>
      </c>
      <c r="J1609" s="39"/>
      <c r="K1609" s="39"/>
      <c r="L1609" s="38" t="b">
        <v>1</v>
      </c>
      <c r="M1609" s="40">
        <v>45758.0</v>
      </c>
      <c r="N1609" s="41" t="s">
        <v>31027</v>
      </c>
      <c r="O1609" s="41" t="s">
        <v>31028</v>
      </c>
      <c r="P1609" s="42" t="s">
        <v>31034</v>
      </c>
      <c r="Q1609" s="41" t="s">
        <v>24600</v>
      </c>
      <c r="R1609" s="41" t="s">
        <v>972</v>
      </c>
      <c r="S1609" s="41" t="s">
        <v>31030</v>
      </c>
      <c r="T1609" s="41" t="s">
        <v>31031</v>
      </c>
      <c r="U1609" s="41" t="s">
        <v>31032</v>
      </c>
      <c r="V1609" s="43"/>
      <c r="W1609" s="43"/>
      <c r="X1609" s="43"/>
      <c r="Y1609" s="41" t="s">
        <v>27870</v>
      </c>
      <c r="Z1609" s="41" t="s">
        <v>27845</v>
      </c>
      <c r="AA1609" s="41" t="s">
        <v>24600</v>
      </c>
      <c r="AB1609" s="39"/>
      <c r="AC1609" s="39"/>
      <c r="AD1609" s="41" t="s">
        <v>215</v>
      </c>
      <c r="AE1609" s="41" t="s">
        <v>27846</v>
      </c>
      <c r="AF1609" s="43"/>
      <c r="AG1609" s="43"/>
      <c r="AH1609" s="43"/>
      <c r="AI1609" s="43"/>
      <c r="AJ1609" s="43"/>
      <c r="AK1609" s="43"/>
      <c r="AL1609" s="43"/>
      <c r="AM1609" s="41" t="s">
        <v>31033</v>
      </c>
      <c r="AN1609" s="43"/>
      <c r="AO1609" s="41" t="s">
        <v>24604</v>
      </c>
      <c r="AP1609" s="43"/>
      <c r="AQ1609" s="43"/>
      <c r="AR1609" s="43"/>
      <c r="AS1609" s="29"/>
    </row>
    <row r="1610">
      <c r="A1610" s="28"/>
      <c r="B1610" s="37" t="s">
        <v>31026</v>
      </c>
      <c r="C1610" s="35"/>
      <c r="D1610" s="38" t="b">
        <v>0</v>
      </c>
      <c r="E1610" s="38" t="b">
        <v>0</v>
      </c>
      <c r="F1610" s="38" t="b">
        <v>0</v>
      </c>
      <c r="G1610" s="38" t="b">
        <v>0</v>
      </c>
      <c r="H1610" s="38" t="b">
        <v>0</v>
      </c>
      <c r="I1610" s="38" t="b">
        <v>1</v>
      </c>
      <c r="J1610" s="39"/>
      <c r="K1610" s="39"/>
      <c r="L1610" s="38" t="b">
        <v>1</v>
      </c>
      <c r="M1610" s="40">
        <v>45758.0</v>
      </c>
      <c r="N1610" s="41" t="s">
        <v>31027</v>
      </c>
      <c r="O1610" s="41" t="s">
        <v>31028</v>
      </c>
      <c r="P1610" s="42" t="s">
        <v>31035</v>
      </c>
      <c r="Q1610" s="41" t="s">
        <v>24600</v>
      </c>
      <c r="R1610" s="41" t="s">
        <v>972</v>
      </c>
      <c r="S1610" s="41" t="s">
        <v>31030</v>
      </c>
      <c r="T1610" s="41" t="s">
        <v>31031</v>
      </c>
      <c r="U1610" s="41" t="s">
        <v>31032</v>
      </c>
      <c r="V1610" s="43"/>
      <c r="W1610" s="43"/>
      <c r="X1610" s="43"/>
      <c r="Y1610" s="41" t="s">
        <v>27870</v>
      </c>
      <c r="Z1610" s="41" t="s">
        <v>27845</v>
      </c>
      <c r="AA1610" s="41" t="s">
        <v>24600</v>
      </c>
      <c r="AB1610" s="39"/>
      <c r="AC1610" s="39"/>
      <c r="AD1610" s="41" t="s">
        <v>215</v>
      </c>
      <c r="AE1610" s="41" t="s">
        <v>27846</v>
      </c>
      <c r="AF1610" s="43"/>
      <c r="AG1610" s="43"/>
      <c r="AH1610" s="43"/>
      <c r="AI1610" s="43"/>
      <c r="AJ1610" s="43"/>
      <c r="AK1610" s="43"/>
      <c r="AL1610" s="43"/>
      <c r="AM1610" s="41" t="s">
        <v>31033</v>
      </c>
      <c r="AN1610" s="43"/>
      <c r="AO1610" s="41" t="s">
        <v>24604</v>
      </c>
      <c r="AP1610" s="43"/>
      <c r="AQ1610" s="43"/>
      <c r="AR1610" s="43"/>
      <c r="AS1610" s="29"/>
    </row>
    <row r="1611">
      <c r="A1611" s="28"/>
      <c r="B1611" s="37" t="s">
        <v>25803</v>
      </c>
      <c r="C1611" s="35"/>
      <c r="D1611" s="38" t="b">
        <v>1</v>
      </c>
      <c r="E1611" s="38" t="b">
        <v>0</v>
      </c>
      <c r="F1611" s="38" t="b">
        <v>0</v>
      </c>
      <c r="G1611" s="38" t="b">
        <v>0</v>
      </c>
      <c r="H1611" s="38" t="b">
        <v>0</v>
      </c>
      <c r="I1611" s="38" t="b">
        <v>0</v>
      </c>
      <c r="J1611" s="39"/>
      <c r="K1611" s="39"/>
      <c r="L1611" s="38" t="b">
        <v>1</v>
      </c>
      <c r="M1611" s="41" t="s">
        <v>25342</v>
      </c>
      <c r="N1611" s="41" t="s">
        <v>3597</v>
      </c>
      <c r="O1611" s="41" t="s">
        <v>25804</v>
      </c>
      <c r="P1611" s="42" t="s">
        <v>31036</v>
      </c>
      <c r="Q1611" s="41" t="s">
        <v>25344</v>
      </c>
      <c r="R1611" s="41" t="s">
        <v>16380</v>
      </c>
      <c r="S1611" s="41" t="s">
        <v>15166</v>
      </c>
      <c r="T1611" s="43"/>
      <c r="U1611" s="39"/>
      <c r="V1611" s="43"/>
      <c r="W1611" s="41" t="s">
        <v>15060</v>
      </c>
      <c r="X1611" s="43"/>
      <c r="Y1611" s="41" t="s">
        <v>29190</v>
      </c>
      <c r="Z1611" s="41" t="s">
        <v>27844</v>
      </c>
      <c r="AA1611" s="41" t="s">
        <v>25344</v>
      </c>
      <c r="AB1611" s="39"/>
      <c r="AC1611" s="39"/>
      <c r="AD1611" s="41" t="s">
        <v>151</v>
      </c>
      <c r="AE1611" s="41" t="s">
        <v>27846</v>
      </c>
      <c r="AF1611" s="43"/>
      <c r="AG1611" s="43"/>
      <c r="AH1611" s="43"/>
      <c r="AI1611" s="43"/>
      <c r="AJ1611" s="43"/>
      <c r="AK1611" s="43"/>
      <c r="AL1611" s="43"/>
      <c r="AM1611" s="43"/>
      <c r="AN1611" s="43"/>
      <c r="AO1611" s="43"/>
      <c r="AP1611" s="43"/>
      <c r="AQ1611" s="43"/>
      <c r="AR1611" s="43"/>
      <c r="AS1611" s="29"/>
    </row>
    <row r="1612">
      <c r="A1612" s="28"/>
      <c r="B1612" s="37" t="s">
        <v>16288</v>
      </c>
      <c r="C1612" s="35"/>
      <c r="D1612" s="38" t="b">
        <v>1</v>
      </c>
      <c r="E1612" s="38" t="b">
        <v>1</v>
      </c>
      <c r="F1612" s="38" t="b">
        <v>0</v>
      </c>
      <c r="G1612" s="38" t="b">
        <v>0</v>
      </c>
      <c r="H1612" s="38" t="b">
        <v>0</v>
      </c>
      <c r="I1612" s="38" t="b">
        <v>0</v>
      </c>
      <c r="J1612" s="39"/>
      <c r="K1612" s="41" t="s">
        <v>16228</v>
      </c>
      <c r="L1612" s="38" t="b">
        <v>1</v>
      </c>
      <c r="M1612" s="40">
        <v>45697.0</v>
      </c>
      <c r="N1612" s="41" t="s">
        <v>3597</v>
      </c>
      <c r="O1612" s="41" t="s">
        <v>16289</v>
      </c>
      <c r="P1612" s="42" t="s">
        <v>31037</v>
      </c>
      <c r="Q1612" s="41" t="s">
        <v>16274</v>
      </c>
      <c r="R1612" s="41" t="s">
        <v>2041</v>
      </c>
      <c r="S1612" s="41" t="s">
        <v>6457</v>
      </c>
      <c r="T1612" s="41" t="s">
        <v>6458</v>
      </c>
      <c r="U1612" s="39"/>
      <c r="V1612" s="43"/>
      <c r="W1612" s="41" t="s">
        <v>9258</v>
      </c>
      <c r="X1612" s="43"/>
      <c r="Y1612" s="41" t="s">
        <v>29228</v>
      </c>
      <c r="Z1612" s="41" t="s">
        <v>29126</v>
      </c>
      <c r="AA1612" s="41" t="s">
        <v>16274</v>
      </c>
      <c r="AB1612" s="39"/>
      <c r="AC1612" s="39"/>
      <c r="AD1612" s="41" t="s">
        <v>151</v>
      </c>
      <c r="AE1612" s="41" t="s">
        <v>27846</v>
      </c>
      <c r="AF1612" s="43"/>
      <c r="AG1612" s="43"/>
      <c r="AH1612" s="43"/>
      <c r="AI1612" s="43"/>
      <c r="AJ1612" s="43"/>
      <c r="AK1612" s="43"/>
      <c r="AL1612" s="43"/>
      <c r="AM1612" s="43"/>
      <c r="AN1612" s="43"/>
      <c r="AO1612" s="43"/>
      <c r="AP1612" s="43"/>
      <c r="AQ1612" s="43"/>
      <c r="AR1612" s="43"/>
      <c r="AS1612" s="29"/>
    </row>
    <row r="1613">
      <c r="A1613" s="28"/>
      <c r="B1613" s="37" t="s">
        <v>26115</v>
      </c>
      <c r="C1613" s="35"/>
      <c r="D1613" s="38" t="b">
        <v>1</v>
      </c>
      <c r="E1613" s="38" t="b">
        <v>0</v>
      </c>
      <c r="F1613" s="38" t="b">
        <v>0</v>
      </c>
      <c r="G1613" s="38" t="b">
        <v>0</v>
      </c>
      <c r="H1613" s="38" t="b">
        <v>0</v>
      </c>
      <c r="I1613" s="38" t="b">
        <v>0</v>
      </c>
      <c r="J1613" s="39"/>
      <c r="K1613" s="39"/>
      <c r="L1613" s="38" t="b">
        <v>1</v>
      </c>
      <c r="M1613" s="40">
        <v>45698.0</v>
      </c>
      <c r="N1613" s="41" t="s">
        <v>3597</v>
      </c>
      <c r="O1613" s="41" t="s">
        <v>26116</v>
      </c>
      <c r="P1613" s="42" t="s">
        <v>31038</v>
      </c>
      <c r="Q1613" s="41" t="s">
        <v>26016</v>
      </c>
      <c r="R1613" s="41" t="s">
        <v>16866</v>
      </c>
      <c r="S1613" s="41" t="s">
        <v>6457</v>
      </c>
      <c r="T1613" s="41" t="s">
        <v>6458</v>
      </c>
      <c r="U1613" s="39"/>
      <c r="V1613" s="43"/>
      <c r="W1613" s="41" t="s">
        <v>15060</v>
      </c>
      <c r="X1613" s="43"/>
      <c r="Y1613" s="41" t="s">
        <v>29190</v>
      </c>
      <c r="Z1613" s="41" t="s">
        <v>29190</v>
      </c>
      <c r="AA1613" s="41" t="s">
        <v>26016</v>
      </c>
      <c r="AB1613" s="39"/>
      <c r="AC1613" s="39"/>
      <c r="AD1613" s="41" t="s">
        <v>14522</v>
      </c>
      <c r="AE1613" s="41" t="s">
        <v>27846</v>
      </c>
      <c r="AF1613" s="43"/>
      <c r="AG1613" s="43"/>
      <c r="AH1613" s="43"/>
      <c r="AI1613" s="43"/>
      <c r="AJ1613" s="43"/>
      <c r="AK1613" s="43"/>
      <c r="AL1613" s="43"/>
      <c r="AM1613" s="43"/>
      <c r="AN1613" s="43"/>
      <c r="AO1613" s="43"/>
      <c r="AP1613" s="43"/>
      <c r="AQ1613" s="43"/>
      <c r="AR1613" s="43"/>
      <c r="AS1613" s="29"/>
    </row>
    <row r="1614">
      <c r="A1614" s="28"/>
      <c r="B1614" s="37" t="s">
        <v>16286</v>
      </c>
      <c r="C1614" s="35"/>
      <c r="D1614" s="38" t="b">
        <v>1</v>
      </c>
      <c r="E1614" s="38" t="b">
        <v>0</v>
      </c>
      <c r="F1614" s="38" t="b">
        <v>0</v>
      </c>
      <c r="G1614" s="38" t="b">
        <v>0</v>
      </c>
      <c r="H1614" s="38" t="b">
        <v>0</v>
      </c>
      <c r="I1614" s="38" t="b">
        <v>0</v>
      </c>
      <c r="J1614" s="39"/>
      <c r="K1614" s="41" t="s">
        <v>16228</v>
      </c>
      <c r="L1614" s="38" t="b">
        <v>1</v>
      </c>
      <c r="M1614" s="40">
        <v>45697.0</v>
      </c>
      <c r="N1614" s="41" t="s">
        <v>3597</v>
      </c>
      <c r="O1614" s="41" t="s">
        <v>16287</v>
      </c>
      <c r="P1614" s="42" t="s">
        <v>31039</v>
      </c>
      <c r="Q1614" s="41" t="s">
        <v>16274</v>
      </c>
      <c r="R1614" s="41" t="s">
        <v>2041</v>
      </c>
      <c r="S1614" s="41" t="s">
        <v>11837</v>
      </c>
      <c r="T1614" s="43"/>
      <c r="U1614" s="39"/>
      <c r="V1614" s="43"/>
      <c r="W1614" s="41" t="s">
        <v>9258</v>
      </c>
      <c r="X1614" s="43"/>
      <c r="Y1614" s="41" t="s">
        <v>29228</v>
      </c>
      <c r="Z1614" s="41" t="s">
        <v>29126</v>
      </c>
      <c r="AA1614" s="41" t="s">
        <v>16274</v>
      </c>
      <c r="AB1614" s="39"/>
      <c r="AC1614" s="39"/>
      <c r="AD1614" s="41" t="s">
        <v>215</v>
      </c>
      <c r="AE1614" s="41" t="s">
        <v>27846</v>
      </c>
      <c r="AF1614" s="43"/>
      <c r="AG1614" s="43"/>
      <c r="AH1614" s="43"/>
      <c r="AI1614" s="43"/>
      <c r="AJ1614" s="43"/>
      <c r="AK1614" s="43"/>
      <c r="AL1614" s="43"/>
      <c r="AM1614" s="43"/>
      <c r="AN1614" s="43"/>
      <c r="AO1614" s="43"/>
      <c r="AP1614" s="43"/>
      <c r="AQ1614" s="43"/>
      <c r="AR1614" s="43"/>
      <c r="AS1614" s="29"/>
    </row>
    <row r="1615">
      <c r="A1615" s="28"/>
      <c r="B1615" s="37" t="s">
        <v>26115</v>
      </c>
      <c r="C1615" s="35"/>
      <c r="D1615" s="38" t="b">
        <v>1</v>
      </c>
      <c r="E1615" s="38" t="b">
        <v>0</v>
      </c>
      <c r="F1615" s="38" t="b">
        <v>0</v>
      </c>
      <c r="G1615" s="38" t="b">
        <v>0</v>
      </c>
      <c r="H1615" s="38" t="b">
        <v>0</v>
      </c>
      <c r="I1615" s="38" t="b">
        <v>0</v>
      </c>
      <c r="J1615" s="39"/>
      <c r="K1615" s="39"/>
      <c r="L1615" s="38" t="b">
        <v>1</v>
      </c>
      <c r="M1615" s="40">
        <v>45698.0</v>
      </c>
      <c r="N1615" s="41" t="s">
        <v>3597</v>
      </c>
      <c r="O1615" s="41" t="s">
        <v>26116</v>
      </c>
      <c r="P1615" s="42" t="s">
        <v>31040</v>
      </c>
      <c r="Q1615" s="41" t="s">
        <v>26016</v>
      </c>
      <c r="R1615" s="41" t="s">
        <v>16866</v>
      </c>
      <c r="S1615" s="41" t="s">
        <v>6457</v>
      </c>
      <c r="T1615" s="41" t="s">
        <v>6458</v>
      </c>
      <c r="U1615" s="39"/>
      <c r="V1615" s="43"/>
      <c r="W1615" s="41" t="s">
        <v>15060</v>
      </c>
      <c r="X1615" s="43"/>
      <c r="Y1615" s="41" t="s">
        <v>29190</v>
      </c>
      <c r="Z1615" s="41" t="s">
        <v>29190</v>
      </c>
      <c r="AA1615" s="41" t="s">
        <v>26016</v>
      </c>
      <c r="AB1615" s="39"/>
      <c r="AC1615" s="39"/>
      <c r="AD1615" s="41" t="s">
        <v>14522</v>
      </c>
      <c r="AE1615" s="41" t="s">
        <v>27846</v>
      </c>
      <c r="AF1615" s="43"/>
      <c r="AG1615" s="43"/>
      <c r="AH1615" s="43"/>
      <c r="AI1615" s="43"/>
      <c r="AJ1615" s="43"/>
      <c r="AK1615" s="43"/>
      <c r="AL1615" s="43"/>
      <c r="AM1615" s="43"/>
      <c r="AN1615" s="43"/>
      <c r="AO1615" s="43"/>
      <c r="AP1615" s="43"/>
      <c r="AQ1615" s="43"/>
      <c r="AR1615" s="43"/>
      <c r="AS1615" s="29"/>
    </row>
    <row r="1616">
      <c r="A1616" s="28"/>
      <c r="B1616" s="37" t="s">
        <v>23970</v>
      </c>
      <c r="C1616" s="35"/>
      <c r="D1616" s="38" t="b">
        <v>1</v>
      </c>
      <c r="E1616" s="38" t="b">
        <v>0</v>
      </c>
      <c r="F1616" s="38" t="b">
        <v>0</v>
      </c>
      <c r="G1616" s="38" t="b">
        <v>0</v>
      </c>
      <c r="H1616" s="38" t="b">
        <v>0</v>
      </c>
      <c r="I1616" s="38" t="b">
        <v>0</v>
      </c>
      <c r="J1616" s="39"/>
      <c r="K1616" s="39"/>
      <c r="L1616" s="38" t="b">
        <v>0</v>
      </c>
      <c r="M1616" s="40">
        <v>45996.0</v>
      </c>
      <c r="N1616" s="41" t="s">
        <v>5254</v>
      </c>
      <c r="O1616" s="41" t="s">
        <v>23971</v>
      </c>
      <c r="P1616" s="42" t="s">
        <v>31041</v>
      </c>
      <c r="Q1616" s="41" t="s">
        <v>22230</v>
      </c>
      <c r="R1616" s="41" t="s">
        <v>972</v>
      </c>
      <c r="S1616" s="41" t="s">
        <v>12465</v>
      </c>
      <c r="T1616" s="41" t="s">
        <v>12466</v>
      </c>
      <c r="U1616" s="39"/>
      <c r="V1616" s="43"/>
      <c r="W1616" s="43"/>
      <c r="X1616" s="43"/>
      <c r="Y1616" s="41" t="s">
        <v>29311</v>
      </c>
      <c r="Z1616" s="41" t="s">
        <v>28051</v>
      </c>
      <c r="AA1616" s="41" t="s">
        <v>22230</v>
      </c>
      <c r="AB1616" s="39"/>
      <c r="AC1616" s="39"/>
      <c r="AD1616" s="41" t="s">
        <v>16724</v>
      </c>
      <c r="AE1616" s="41" t="s">
        <v>27846</v>
      </c>
      <c r="AF1616" s="43"/>
      <c r="AG1616" s="43"/>
      <c r="AH1616" s="43"/>
      <c r="AI1616" s="43"/>
      <c r="AJ1616" s="43"/>
      <c r="AK1616" s="43"/>
      <c r="AL1616" s="43"/>
      <c r="AM1616" s="43"/>
      <c r="AN1616" s="43"/>
      <c r="AO1616" s="43"/>
      <c r="AP1616" s="43"/>
      <c r="AQ1616" s="43"/>
      <c r="AR1616" s="43"/>
      <c r="AS1616" s="29"/>
    </row>
    <row r="1617">
      <c r="A1617" s="28"/>
      <c r="B1617" s="37" t="s">
        <v>27218</v>
      </c>
      <c r="C1617" s="35"/>
      <c r="D1617" s="38" t="b">
        <v>1</v>
      </c>
      <c r="E1617" s="38" t="b">
        <v>0</v>
      </c>
      <c r="F1617" s="38" t="b">
        <v>0</v>
      </c>
      <c r="G1617" s="38" t="b">
        <v>0</v>
      </c>
      <c r="H1617" s="38" t="b">
        <v>0</v>
      </c>
      <c r="I1617" s="38" t="b">
        <v>0</v>
      </c>
      <c r="J1617" s="39"/>
      <c r="K1617" s="39"/>
      <c r="L1617" s="38" t="b">
        <v>1</v>
      </c>
      <c r="M1617" s="40">
        <v>45879.0</v>
      </c>
      <c r="N1617" s="41" t="s">
        <v>5254</v>
      </c>
      <c r="O1617" s="41" t="s">
        <v>27219</v>
      </c>
      <c r="P1617" s="42" t="s">
        <v>31042</v>
      </c>
      <c r="Q1617" s="41" t="s">
        <v>26895</v>
      </c>
      <c r="R1617" s="41" t="s">
        <v>16866</v>
      </c>
      <c r="S1617" s="41" t="s">
        <v>12441</v>
      </c>
      <c r="T1617" s="41" t="s">
        <v>12442</v>
      </c>
      <c r="U1617" s="39"/>
      <c r="V1617" s="43"/>
      <c r="W1617" s="43"/>
      <c r="X1617" s="43"/>
      <c r="Y1617" s="41" t="s">
        <v>27980</v>
      </c>
      <c r="Z1617" s="41" t="s">
        <v>27980</v>
      </c>
      <c r="AA1617" s="41" t="s">
        <v>26895</v>
      </c>
      <c r="AB1617" s="39"/>
      <c r="AC1617" s="39"/>
      <c r="AD1617" s="41" t="s">
        <v>151</v>
      </c>
      <c r="AE1617" s="41" t="s">
        <v>27846</v>
      </c>
      <c r="AF1617" s="43"/>
      <c r="AG1617" s="43"/>
      <c r="AH1617" s="43"/>
      <c r="AI1617" s="43"/>
      <c r="AJ1617" s="43"/>
      <c r="AK1617" s="43"/>
      <c r="AL1617" s="43"/>
      <c r="AM1617" s="43"/>
      <c r="AN1617" s="43"/>
      <c r="AO1617" s="43"/>
      <c r="AP1617" s="43"/>
      <c r="AQ1617" s="43"/>
      <c r="AR1617" s="43"/>
      <c r="AS1617" s="29"/>
    </row>
    <row r="1618">
      <c r="A1618" s="28"/>
      <c r="B1618" s="37" t="s">
        <v>26391</v>
      </c>
      <c r="C1618" s="35"/>
      <c r="D1618" s="38" t="b">
        <v>1</v>
      </c>
      <c r="E1618" s="38" t="b">
        <v>1</v>
      </c>
      <c r="F1618" s="38" t="b">
        <v>0</v>
      </c>
      <c r="G1618" s="38" t="b">
        <v>0</v>
      </c>
      <c r="H1618" s="38" t="b">
        <v>0</v>
      </c>
      <c r="I1618" s="38" t="b">
        <v>0</v>
      </c>
      <c r="J1618" s="39"/>
      <c r="K1618" s="39"/>
      <c r="L1618" s="38" t="b">
        <v>1</v>
      </c>
      <c r="M1618" s="41" t="s">
        <v>26140</v>
      </c>
      <c r="N1618" s="41" t="s">
        <v>4660</v>
      </c>
      <c r="O1618" s="41" t="s">
        <v>26392</v>
      </c>
      <c r="P1618" s="42" t="s">
        <v>31043</v>
      </c>
      <c r="Q1618" s="41" t="s">
        <v>26142</v>
      </c>
      <c r="R1618" s="41" t="s">
        <v>16380</v>
      </c>
      <c r="S1618" s="41" t="s">
        <v>26394</v>
      </c>
      <c r="T1618" s="41" t="s">
        <v>26395</v>
      </c>
      <c r="U1618" s="39"/>
      <c r="V1618" s="43"/>
      <c r="W1618" s="41" t="s">
        <v>23169</v>
      </c>
      <c r="X1618" s="43"/>
      <c r="Y1618" s="41" t="s">
        <v>29126</v>
      </c>
      <c r="Z1618" s="41" t="s">
        <v>27980</v>
      </c>
      <c r="AA1618" s="41" t="s">
        <v>26142</v>
      </c>
      <c r="AB1618" s="39"/>
      <c r="AC1618" s="39"/>
      <c r="AD1618" s="41" t="s">
        <v>16462</v>
      </c>
      <c r="AE1618" s="41" t="s">
        <v>27846</v>
      </c>
      <c r="AF1618" s="43"/>
      <c r="AG1618" s="43"/>
      <c r="AH1618" s="43"/>
      <c r="AI1618" s="43"/>
      <c r="AJ1618" s="43"/>
      <c r="AK1618" s="43"/>
      <c r="AL1618" s="43"/>
      <c r="AM1618" s="43"/>
      <c r="AN1618" s="43"/>
      <c r="AO1618" s="43"/>
      <c r="AP1618" s="43"/>
      <c r="AQ1618" s="43"/>
      <c r="AR1618" s="43"/>
      <c r="AS1618" s="29"/>
    </row>
    <row r="1619">
      <c r="A1619" s="28"/>
      <c r="B1619" s="37" t="s">
        <v>27082</v>
      </c>
      <c r="C1619" s="35"/>
      <c r="D1619" s="38" t="b">
        <v>1</v>
      </c>
      <c r="E1619" s="38" t="b">
        <v>0</v>
      </c>
      <c r="F1619" s="38" t="b">
        <v>0</v>
      </c>
      <c r="G1619" s="38" t="b">
        <v>0</v>
      </c>
      <c r="H1619" s="38" t="b">
        <v>0</v>
      </c>
      <c r="I1619" s="38" t="b">
        <v>1</v>
      </c>
      <c r="J1619" s="39"/>
      <c r="K1619" s="39"/>
      <c r="L1619" s="38" t="b">
        <v>1</v>
      </c>
      <c r="M1619" s="40">
        <v>45758.0</v>
      </c>
      <c r="N1619" s="41" t="s">
        <v>4660</v>
      </c>
      <c r="O1619" s="41" t="s">
        <v>27083</v>
      </c>
      <c r="P1619" s="42" t="s">
        <v>31044</v>
      </c>
      <c r="Q1619" s="41" t="s">
        <v>24600</v>
      </c>
      <c r="R1619" s="41" t="s">
        <v>972</v>
      </c>
      <c r="S1619" s="41" t="s">
        <v>27085</v>
      </c>
      <c r="T1619" s="41" t="s">
        <v>31045</v>
      </c>
      <c r="U1619" s="41" t="s">
        <v>27087</v>
      </c>
      <c r="V1619" s="43"/>
      <c r="W1619" s="43"/>
      <c r="X1619" s="43"/>
      <c r="Y1619" s="41" t="s">
        <v>27870</v>
      </c>
      <c r="Z1619" s="41" t="s">
        <v>27845</v>
      </c>
      <c r="AA1619" s="41" t="s">
        <v>24600</v>
      </c>
      <c r="AB1619" s="39"/>
      <c r="AC1619" s="39"/>
      <c r="AD1619" s="41" t="s">
        <v>151</v>
      </c>
      <c r="AE1619" s="41" t="s">
        <v>27846</v>
      </c>
      <c r="AF1619" s="43"/>
      <c r="AG1619" s="43"/>
      <c r="AH1619" s="43"/>
      <c r="AI1619" s="43"/>
      <c r="AJ1619" s="43"/>
      <c r="AK1619" s="43"/>
      <c r="AL1619" s="43"/>
      <c r="AM1619" s="41" t="s">
        <v>27088</v>
      </c>
      <c r="AN1619" s="43"/>
      <c r="AO1619" s="41" t="s">
        <v>24604</v>
      </c>
      <c r="AP1619" s="43"/>
      <c r="AQ1619" s="43"/>
      <c r="AR1619" s="43"/>
      <c r="AS1619" s="29"/>
    </row>
    <row r="1620">
      <c r="A1620" s="28"/>
      <c r="B1620" s="37" t="s">
        <v>27149</v>
      </c>
      <c r="C1620" s="35"/>
      <c r="D1620" s="38" t="b">
        <v>1</v>
      </c>
      <c r="E1620" s="38" t="b">
        <v>0</v>
      </c>
      <c r="F1620" s="38" t="b">
        <v>0</v>
      </c>
      <c r="G1620" s="38" t="b">
        <v>0</v>
      </c>
      <c r="H1620" s="38" t="b">
        <v>0</v>
      </c>
      <c r="I1620" s="38" t="b">
        <v>0</v>
      </c>
      <c r="J1620" s="39"/>
      <c r="K1620" s="39"/>
      <c r="L1620" s="38" t="b">
        <v>1</v>
      </c>
      <c r="M1620" s="40">
        <v>45758.0</v>
      </c>
      <c r="N1620" s="41" t="s">
        <v>4660</v>
      </c>
      <c r="O1620" s="41" t="s">
        <v>27150</v>
      </c>
      <c r="P1620" s="42" t="s">
        <v>31046</v>
      </c>
      <c r="Q1620" s="41" t="s">
        <v>24600</v>
      </c>
      <c r="R1620" s="41" t="s">
        <v>972</v>
      </c>
      <c r="S1620" s="41" t="s">
        <v>26038</v>
      </c>
      <c r="T1620" s="41" t="s">
        <v>26039</v>
      </c>
      <c r="U1620" s="41" t="s">
        <v>27151</v>
      </c>
      <c r="V1620" s="43"/>
      <c r="W1620" s="43"/>
      <c r="X1620" s="43"/>
      <c r="Y1620" s="41" t="s">
        <v>27870</v>
      </c>
      <c r="Z1620" s="41" t="s">
        <v>27845</v>
      </c>
      <c r="AA1620" s="41" t="s">
        <v>24600</v>
      </c>
      <c r="AB1620" s="39"/>
      <c r="AC1620" s="39"/>
      <c r="AD1620" s="41" t="s">
        <v>151</v>
      </c>
      <c r="AE1620" s="41" t="s">
        <v>27846</v>
      </c>
      <c r="AF1620" s="43"/>
      <c r="AG1620" s="43"/>
      <c r="AH1620" s="43"/>
      <c r="AI1620" s="43"/>
      <c r="AJ1620" s="43"/>
      <c r="AK1620" s="43"/>
      <c r="AL1620" s="43"/>
      <c r="AM1620" s="41" t="s">
        <v>27152</v>
      </c>
      <c r="AN1620" s="43"/>
      <c r="AO1620" s="41" t="s">
        <v>24604</v>
      </c>
      <c r="AP1620" s="43"/>
      <c r="AQ1620" s="43"/>
      <c r="AR1620" s="43"/>
      <c r="AS1620" s="29"/>
    </row>
    <row r="1621">
      <c r="A1621" s="28"/>
      <c r="B1621" s="37" t="s">
        <v>27149</v>
      </c>
      <c r="C1621" s="35"/>
      <c r="D1621" s="38" t="b">
        <v>1</v>
      </c>
      <c r="E1621" s="38" t="b">
        <v>0</v>
      </c>
      <c r="F1621" s="38" t="b">
        <v>0</v>
      </c>
      <c r="G1621" s="38" t="b">
        <v>0</v>
      </c>
      <c r="H1621" s="38" t="b">
        <v>0</v>
      </c>
      <c r="I1621" s="38" t="b">
        <v>0</v>
      </c>
      <c r="J1621" s="39"/>
      <c r="K1621" s="39"/>
      <c r="L1621" s="38" t="b">
        <v>1</v>
      </c>
      <c r="M1621" s="40">
        <v>45758.0</v>
      </c>
      <c r="N1621" s="41" t="s">
        <v>4660</v>
      </c>
      <c r="O1621" s="41" t="s">
        <v>27150</v>
      </c>
      <c r="P1621" s="42" t="s">
        <v>31047</v>
      </c>
      <c r="Q1621" s="41" t="s">
        <v>24600</v>
      </c>
      <c r="R1621" s="41" t="s">
        <v>972</v>
      </c>
      <c r="S1621" s="41" t="s">
        <v>26038</v>
      </c>
      <c r="T1621" s="41" t="s">
        <v>26039</v>
      </c>
      <c r="U1621" s="41" t="s">
        <v>27151</v>
      </c>
      <c r="V1621" s="43"/>
      <c r="W1621" s="43"/>
      <c r="X1621" s="43"/>
      <c r="Y1621" s="41" t="s">
        <v>27870</v>
      </c>
      <c r="Z1621" s="41" t="s">
        <v>27845</v>
      </c>
      <c r="AA1621" s="41" t="s">
        <v>24600</v>
      </c>
      <c r="AB1621" s="39"/>
      <c r="AC1621" s="39"/>
      <c r="AD1621" s="41" t="s">
        <v>151</v>
      </c>
      <c r="AE1621" s="41" t="s">
        <v>27846</v>
      </c>
      <c r="AF1621" s="43"/>
      <c r="AG1621" s="43"/>
      <c r="AH1621" s="43"/>
      <c r="AI1621" s="43"/>
      <c r="AJ1621" s="43"/>
      <c r="AK1621" s="43"/>
      <c r="AL1621" s="43"/>
      <c r="AM1621" s="41" t="s">
        <v>27152</v>
      </c>
      <c r="AN1621" s="43"/>
      <c r="AO1621" s="41" t="s">
        <v>24604</v>
      </c>
      <c r="AP1621" s="43"/>
      <c r="AQ1621" s="43"/>
      <c r="AR1621" s="43"/>
      <c r="AS1621" s="29"/>
    </row>
    <row r="1622">
      <c r="A1622" s="28"/>
      <c r="B1622" s="37" t="s">
        <v>27082</v>
      </c>
      <c r="C1622" s="35"/>
      <c r="D1622" s="38" t="b">
        <v>1</v>
      </c>
      <c r="E1622" s="38" t="b">
        <v>0</v>
      </c>
      <c r="F1622" s="38" t="b">
        <v>0</v>
      </c>
      <c r="G1622" s="38" t="b">
        <v>0</v>
      </c>
      <c r="H1622" s="38" t="b">
        <v>0</v>
      </c>
      <c r="I1622" s="38" t="b">
        <v>1</v>
      </c>
      <c r="J1622" s="39"/>
      <c r="K1622" s="39"/>
      <c r="L1622" s="38" t="b">
        <v>1</v>
      </c>
      <c r="M1622" s="40">
        <v>45758.0</v>
      </c>
      <c r="N1622" s="41" t="s">
        <v>4660</v>
      </c>
      <c r="O1622" s="41" t="s">
        <v>27083</v>
      </c>
      <c r="P1622" s="42" t="s">
        <v>31048</v>
      </c>
      <c r="Q1622" s="41" t="s">
        <v>24600</v>
      </c>
      <c r="R1622" s="41" t="s">
        <v>972</v>
      </c>
      <c r="S1622" s="41" t="s">
        <v>27085</v>
      </c>
      <c r="T1622" s="41" t="s">
        <v>31045</v>
      </c>
      <c r="U1622" s="41" t="s">
        <v>27087</v>
      </c>
      <c r="V1622" s="43"/>
      <c r="W1622" s="43"/>
      <c r="X1622" s="43"/>
      <c r="Y1622" s="41" t="s">
        <v>27870</v>
      </c>
      <c r="Z1622" s="41" t="s">
        <v>27845</v>
      </c>
      <c r="AA1622" s="41" t="s">
        <v>24600</v>
      </c>
      <c r="AB1622" s="39"/>
      <c r="AC1622" s="39"/>
      <c r="AD1622" s="41" t="s">
        <v>151</v>
      </c>
      <c r="AE1622" s="41" t="s">
        <v>27846</v>
      </c>
      <c r="AF1622" s="43"/>
      <c r="AG1622" s="43"/>
      <c r="AH1622" s="43"/>
      <c r="AI1622" s="43"/>
      <c r="AJ1622" s="43"/>
      <c r="AK1622" s="43"/>
      <c r="AL1622" s="43"/>
      <c r="AM1622" s="41" t="s">
        <v>27088</v>
      </c>
      <c r="AN1622" s="43"/>
      <c r="AO1622" s="41" t="s">
        <v>24604</v>
      </c>
      <c r="AP1622" s="43"/>
      <c r="AQ1622" s="43"/>
      <c r="AR1622" s="43"/>
      <c r="AS1622" s="29"/>
    </row>
    <row r="1623">
      <c r="A1623" s="28"/>
      <c r="B1623" s="37" t="s">
        <v>26456</v>
      </c>
      <c r="C1623" s="35"/>
      <c r="D1623" s="38" t="b">
        <v>1</v>
      </c>
      <c r="E1623" s="38" t="b">
        <v>1</v>
      </c>
      <c r="F1623" s="38" t="b">
        <v>0</v>
      </c>
      <c r="G1623" s="38" t="b">
        <v>0</v>
      </c>
      <c r="H1623" s="38" t="b">
        <v>0</v>
      </c>
      <c r="I1623" s="38" t="b">
        <v>0</v>
      </c>
      <c r="J1623" s="39"/>
      <c r="K1623" s="39"/>
      <c r="L1623" s="38" t="b">
        <v>1</v>
      </c>
      <c r="M1623" s="40">
        <v>45879.0</v>
      </c>
      <c r="N1623" s="41" t="s">
        <v>4660</v>
      </c>
      <c r="O1623" s="41" t="s">
        <v>26457</v>
      </c>
      <c r="P1623" s="42" t="s">
        <v>31049</v>
      </c>
      <c r="Q1623" s="41" t="s">
        <v>26459</v>
      </c>
      <c r="R1623" s="41" t="s">
        <v>162</v>
      </c>
      <c r="S1623" s="41" t="s">
        <v>26460</v>
      </c>
      <c r="T1623" s="43"/>
      <c r="U1623" s="39"/>
      <c r="V1623" s="43"/>
      <c r="W1623" s="41" t="s">
        <v>23169</v>
      </c>
      <c r="X1623" s="43"/>
      <c r="Y1623" s="41" t="s">
        <v>29126</v>
      </c>
      <c r="Z1623" s="41" t="s">
        <v>29126</v>
      </c>
      <c r="AA1623" s="41" t="s">
        <v>26459</v>
      </c>
      <c r="AB1623" s="39"/>
      <c r="AC1623" s="39"/>
      <c r="AD1623" s="41" t="s">
        <v>16462</v>
      </c>
      <c r="AE1623" s="41" t="s">
        <v>27846</v>
      </c>
      <c r="AF1623" s="43"/>
      <c r="AG1623" s="43"/>
      <c r="AH1623" s="43"/>
      <c r="AI1623" s="43"/>
      <c r="AJ1623" s="43"/>
      <c r="AK1623" s="43"/>
      <c r="AL1623" s="43"/>
      <c r="AM1623" s="43"/>
      <c r="AN1623" s="43"/>
      <c r="AO1623" s="43"/>
      <c r="AP1623" s="43"/>
      <c r="AQ1623" s="43"/>
      <c r="AR1623" s="43"/>
      <c r="AS1623" s="29"/>
    </row>
    <row r="1624">
      <c r="A1624" s="28"/>
      <c r="B1624" s="37" t="s">
        <v>26456</v>
      </c>
      <c r="C1624" s="35"/>
      <c r="D1624" s="38" t="b">
        <v>1</v>
      </c>
      <c r="E1624" s="38" t="b">
        <v>1</v>
      </c>
      <c r="F1624" s="38" t="b">
        <v>0</v>
      </c>
      <c r="G1624" s="38" t="b">
        <v>0</v>
      </c>
      <c r="H1624" s="38" t="b">
        <v>0</v>
      </c>
      <c r="I1624" s="38" t="b">
        <v>0</v>
      </c>
      <c r="J1624" s="39"/>
      <c r="K1624" s="39"/>
      <c r="L1624" s="38" t="b">
        <v>1</v>
      </c>
      <c r="M1624" s="40">
        <v>45879.0</v>
      </c>
      <c r="N1624" s="41" t="s">
        <v>4660</v>
      </c>
      <c r="O1624" s="41" t="s">
        <v>26457</v>
      </c>
      <c r="P1624" s="42" t="s">
        <v>31050</v>
      </c>
      <c r="Q1624" s="41" t="s">
        <v>26459</v>
      </c>
      <c r="R1624" s="41" t="s">
        <v>162</v>
      </c>
      <c r="S1624" s="41" t="s">
        <v>26460</v>
      </c>
      <c r="T1624" s="43"/>
      <c r="U1624" s="39"/>
      <c r="V1624" s="43"/>
      <c r="W1624" s="41" t="s">
        <v>23169</v>
      </c>
      <c r="X1624" s="43"/>
      <c r="Y1624" s="41" t="s">
        <v>29126</v>
      </c>
      <c r="Z1624" s="41" t="s">
        <v>29126</v>
      </c>
      <c r="AA1624" s="41" t="s">
        <v>26459</v>
      </c>
      <c r="AB1624" s="39"/>
      <c r="AC1624" s="39"/>
      <c r="AD1624" s="41" t="s">
        <v>16462</v>
      </c>
      <c r="AE1624" s="41" t="s">
        <v>27846</v>
      </c>
      <c r="AF1624" s="43"/>
      <c r="AG1624" s="43"/>
      <c r="AH1624" s="43"/>
      <c r="AI1624" s="43"/>
      <c r="AJ1624" s="43"/>
      <c r="AK1624" s="43"/>
      <c r="AL1624" s="43"/>
      <c r="AM1624" s="43"/>
      <c r="AN1624" s="43"/>
      <c r="AO1624" s="43"/>
      <c r="AP1624" s="43"/>
      <c r="AQ1624" s="43"/>
      <c r="AR1624" s="43"/>
      <c r="AS1624" s="29"/>
    </row>
    <row r="1625">
      <c r="A1625" s="28"/>
      <c r="B1625" s="37" t="s">
        <v>26478</v>
      </c>
      <c r="C1625" s="35"/>
      <c r="D1625" s="38" t="b">
        <v>1</v>
      </c>
      <c r="E1625" s="38" t="b">
        <v>0</v>
      </c>
      <c r="F1625" s="38" t="b">
        <v>0</v>
      </c>
      <c r="G1625" s="38" t="b">
        <v>0</v>
      </c>
      <c r="H1625" s="38" t="b">
        <v>0</v>
      </c>
      <c r="I1625" s="38" t="b">
        <v>0</v>
      </c>
      <c r="J1625" s="39"/>
      <c r="K1625" s="39"/>
      <c r="L1625" s="38" t="b">
        <v>1</v>
      </c>
      <c r="M1625" s="41" t="s">
        <v>26315</v>
      </c>
      <c r="N1625" s="41" t="s">
        <v>4660</v>
      </c>
      <c r="O1625" s="41" t="s">
        <v>26479</v>
      </c>
      <c r="P1625" s="42" t="s">
        <v>31051</v>
      </c>
      <c r="Q1625" s="41" t="s">
        <v>26318</v>
      </c>
      <c r="R1625" s="41" t="s">
        <v>162</v>
      </c>
      <c r="S1625" s="41" t="s">
        <v>26481</v>
      </c>
      <c r="T1625" s="43"/>
      <c r="U1625" s="39"/>
      <c r="V1625" s="43"/>
      <c r="W1625" s="41" t="s">
        <v>23169</v>
      </c>
      <c r="X1625" s="43"/>
      <c r="Y1625" s="41" t="s">
        <v>29126</v>
      </c>
      <c r="Z1625" s="41" t="s">
        <v>29126</v>
      </c>
      <c r="AA1625" s="41" t="s">
        <v>26318</v>
      </c>
      <c r="AB1625" s="39"/>
      <c r="AC1625" s="39"/>
      <c r="AD1625" s="41" t="s">
        <v>215</v>
      </c>
      <c r="AE1625" s="41" t="s">
        <v>27846</v>
      </c>
      <c r="AF1625" s="43"/>
      <c r="AG1625" s="43"/>
      <c r="AH1625" s="43"/>
      <c r="AI1625" s="43"/>
      <c r="AJ1625" s="43"/>
      <c r="AK1625" s="43"/>
      <c r="AL1625" s="43"/>
      <c r="AM1625" s="43"/>
      <c r="AN1625" s="43"/>
      <c r="AO1625" s="43"/>
      <c r="AP1625" s="43"/>
      <c r="AQ1625" s="43"/>
      <c r="AR1625" s="43"/>
      <c r="AS1625" s="29"/>
    </row>
    <row r="1626">
      <c r="A1626" s="28"/>
      <c r="B1626" s="37" t="s">
        <v>26482</v>
      </c>
      <c r="C1626" s="35"/>
      <c r="D1626" s="38" t="b">
        <v>1</v>
      </c>
      <c r="E1626" s="38" t="b">
        <v>1</v>
      </c>
      <c r="F1626" s="38" t="b">
        <v>0</v>
      </c>
      <c r="G1626" s="38" t="b">
        <v>0</v>
      </c>
      <c r="H1626" s="38" t="b">
        <v>0</v>
      </c>
      <c r="I1626" s="38" t="b">
        <v>0</v>
      </c>
      <c r="J1626" s="39"/>
      <c r="K1626" s="39"/>
      <c r="L1626" s="38" t="b">
        <v>1</v>
      </c>
      <c r="M1626" s="41" t="s">
        <v>26315</v>
      </c>
      <c r="N1626" s="41" t="s">
        <v>4660</v>
      </c>
      <c r="O1626" s="41" t="s">
        <v>26483</v>
      </c>
      <c r="P1626" s="42" t="s">
        <v>31052</v>
      </c>
      <c r="Q1626" s="41" t="s">
        <v>26318</v>
      </c>
      <c r="R1626" s="41" t="s">
        <v>162</v>
      </c>
      <c r="S1626" s="41" t="s">
        <v>26485</v>
      </c>
      <c r="T1626" s="43"/>
      <c r="U1626" s="39"/>
      <c r="V1626" s="43"/>
      <c r="W1626" s="41" t="s">
        <v>23169</v>
      </c>
      <c r="X1626" s="43"/>
      <c r="Y1626" s="41" t="s">
        <v>29126</v>
      </c>
      <c r="Z1626" s="41" t="s">
        <v>29126</v>
      </c>
      <c r="AA1626" s="41" t="s">
        <v>26318</v>
      </c>
      <c r="AB1626" s="39"/>
      <c r="AC1626" s="39"/>
      <c r="AD1626" s="41" t="s">
        <v>16462</v>
      </c>
      <c r="AE1626" s="41" t="s">
        <v>27846</v>
      </c>
      <c r="AF1626" s="43"/>
      <c r="AG1626" s="43"/>
      <c r="AH1626" s="43"/>
      <c r="AI1626" s="43"/>
      <c r="AJ1626" s="43"/>
      <c r="AK1626" s="43"/>
      <c r="AL1626" s="43"/>
      <c r="AM1626" s="43"/>
      <c r="AN1626" s="43"/>
      <c r="AO1626" s="43"/>
      <c r="AP1626" s="43"/>
      <c r="AQ1626" s="43"/>
      <c r="AR1626" s="43"/>
      <c r="AS1626" s="29"/>
    </row>
    <row r="1627">
      <c r="A1627" s="28"/>
      <c r="B1627" s="37" t="s">
        <v>26482</v>
      </c>
      <c r="C1627" s="35"/>
      <c r="D1627" s="38" t="b">
        <v>1</v>
      </c>
      <c r="E1627" s="38" t="b">
        <v>1</v>
      </c>
      <c r="F1627" s="38" t="b">
        <v>0</v>
      </c>
      <c r="G1627" s="38" t="b">
        <v>0</v>
      </c>
      <c r="H1627" s="38" t="b">
        <v>0</v>
      </c>
      <c r="I1627" s="38" t="b">
        <v>0</v>
      </c>
      <c r="J1627" s="39"/>
      <c r="K1627" s="39"/>
      <c r="L1627" s="38" t="b">
        <v>1</v>
      </c>
      <c r="M1627" s="41" t="s">
        <v>26315</v>
      </c>
      <c r="N1627" s="41" t="s">
        <v>4660</v>
      </c>
      <c r="O1627" s="41" t="s">
        <v>26483</v>
      </c>
      <c r="P1627" s="42" t="s">
        <v>31053</v>
      </c>
      <c r="Q1627" s="41" t="s">
        <v>26318</v>
      </c>
      <c r="R1627" s="41" t="s">
        <v>162</v>
      </c>
      <c r="S1627" s="41" t="s">
        <v>26485</v>
      </c>
      <c r="T1627" s="43"/>
      <c r="U1627" s="39"/>
      <c r="V1627" s="43"/>
      <c r="W1627" s="41" t="s">
        <v>23169</v>
      </c>
      <c r="X1627" s="43"/>
      <c r="Y1627" s="41" t="s">
        <v>29126</v>
      </c>
      <c r="Z1627" s="41" t="s">
        <v>29126</v>
      </c>
      <c r="AA1627" s="41" t="s">
        <v>26318</v>
      </c>
      <c r="AB1627" s="39"/>
      <c r="AC1627" s="39"/>
      <c r="AD1627" s="41" t="s">
        <v>16462</v>
      </c>
      <c r="AE1627" s="41" t="s">
        <v>27846</v>
      </c>
      <c r="AF1627" s="43"/>
      <c r="AG1627" s="43"/>
      <c r="AH1627" s="43"/>
      <c r="AI1627" s="43"/>
      <c r="AJ1627" s="43"/>
      <c r="AK1627" s="43"/>
      <c r="AL1627" s="43"/>
      <c r="AM1627" s="43"/>
      <c r="AN1627" s="43"/>
      <c r="AO1627" s="43"/>
      <c r="AP1627" s="43"/>
      <c r="AQ1627" s="43"/>
      <c r="AR1627" s="43"/>
      <c r="AS1627" s="29"/>
    </row>
    <row r="1628">
      <c r="A1628" s="28"/>
      <c r="B1628" s="37" t="s">
        <v>26474</v>
      </c>
      <c r="C1628" s="35"/>
      <c r="D1628" s="38" t="b">
        <v>1</v>
      </c>
      <c r="E1628" s="38" t="b">
        <v>1</v>
      </c>
      <c r="F1628" s="38" t="b">
        <v>0</v>
      </c>
      <c r="G1628" s="38" t="b">
        <v>0</v>
      </c>
      <c r="H1628" s="38" t="b">
        <v>0</v>
      </c>
      <c r="I1628" s="38" t="b">
        <v>0</v>
      </c>
      <c r="J1628" s="39"/>
      <c r="K1628" s="39"/>
      <c r="L1628" s="38" t="b">
        <v>1</v>
      </c>
      <c r="M1628" s="41" t="s">
        <v>26315</v>
      </c>
      <c r="N1628" s="41" t="s">
        <v>4660</v>
      </c>
      <c r="O1628" s="41" t="s">
        <v>26475</v>
      </c>
      <c r="P1628" s="42" t="s">
        <v>31054</v>
      </c>
      <c r="Q1628" s="41" t="s">
        <v>26318</v>
      </c>
      <c r="R1628" s="41" t="s">
        <v>162</v>
      </c>
      <c r="S1628" s="41" t="s">
        <v>26477</v>
      </c>
      <c r="T1628" s="43"/>
      <c r="U1628" s="39"/>
      <c r="V1628" s="43"/>
      <c r="W1628" s="41" t="s">
        <v>23169</v>
      </c>
      <c r="X1628" s="43"/>
      <c r="Y1628" s="41" t="s">
        <v>29126</v>
      </c>
      <c r="Z1628" s="41" t="s">
        <v>29126</v>
      </c>
      <c r="AA1628" s="41" t="s">
        <v>26318</v>
      </c>
      <c r="AB1628" s="39"/>
      <c r="AC1628" s="39"/>
      <c r="AD1628" s="41" t="s">
        <v>16462</v>
      </c>
      <c r="AE1628" s="41" t="s">
        <v>27846</v>
      </c>
      <c r="AF1628" s="43"/>
      <c r="AG1628" s="43"/>
      <c r="AH1628" s="43"/>
      <c r="AI1628" s="43"/>
      <c r="AJ1628" s="43"/>
      <c r="AK1628" s="43"/>
      <c r="AL1628" s="43"/>
      <c r="AM1628" s="43"/>
      <c r="AN1628" s="43"/>
      <c r="AO1628" s="43"/>
      <c r="AP1628" s="43"/>
      <c r="AQ1628" s="43"/>
      <c r="AR1628" s="43"/>
      <c r="AS1628" s="29"/>
    </row>
    <row r="1629">
      <c r="A1629" s="28"/>
      <c r="B1629" s="37" t="s">
        <v>26474</v>
      </c>
      <c r="C1629" s="35"/>
      <c r="D1629" s="38" t="b">
        <v>1</v>
      </c>
      <c r="E1629" s="38" t="b">
        <v>1</v>
      </c>
      <c r="F1629" s="38" t="b">
        <v>0</v>
      </c>
      <c r="G1629" s="38" t="b">
        <v>0</v>
      </c>
      <c r="H1629" s="38" t="b">
        <v>0</v>
      </c>
      <c r="I1629" s="38" t="b">
        <v>0</v>
      </c>
      <c r="J1629" s="39"/>
      <c r="K1629" s="39"/>
      <c r="L1629" s="38" t="b">
        <v>1</v>
      </c>
      <c r="M1629" s="41" t="s">
        <v>26315</v>
      </c>
      <c r="N1629" s="41" t="s">
        <v>4660</v>
      </c>
      <c r="O1629" s="41" t="s">
        <v>26475</v>
      </c>
      <c r="P1629" s="42" t="s">
        <v>31055</v>
      </c>
      <c r="Q1629" s="41" t="s">
        <v>26318</v>
      </c>
      <c r="R1629" s="41" t="s">
        <v>162</v>
      </c>
      <c r="S1629" s="41" t="s">
        <v>26477</v>
      </c>
      <c r="T1629" s="43"/>
      <c r="U1629" s="39"/>
      <c r="V1629" s="43"/>
      <c r="W1629" s="41" t="s">
        <v>23169</v>
      </c>
      <c r="X1629" s="43"/>
      <c r="Y1629" s="41" t="s">
        <v>29126</v>
      </c>
      <c r="Z1629" s="41" t="s">
        <v>29126</v>
      </c>
      <c r="AA1629" s="41" t="s">
        <v>26318</v>
      </c>
      <c r="AB1629" s="39"/>
      <c r="AC1629" s="39"/>
      <c r="AD1629" s="41" t="s">
        <v>16462</v>
      </c>
      <c r="AE1629" s="41" t="s">
        <v>27846</v>
      </c>
      <c r="AF1629" s="43"/>
      <c r="AG1629" s="43"/>
      <c r="AH1629" s="43"/>
      <c r="AI1629" s="43"/>
      <c r="AJ1629" s="43"/>
      <c r="AK1629" s="43"/>
      <c r="AL1629" s="43"/>
      <c r="AM1629" s="43"/>
      <c r="AN1629" s="43"/>
      <c r="AO1629" s="43"/>
      <c r="AP1629" s="43"/>
      <c r="AQ1629" s="43"/>
      <c r="AR1629" s="43"/>
      <c r="AS1629" s="29"/>
    </row>
    <row r="1630">
      <c r="A1630" s="28"/>
      <c r="B1630" s="37" t="s">
        <v>26490</v>
      </c>
      <c r="C1630" s="35"/>
      <c r="D1630" s="38" t="b">
        <v>1</v>
      </c>
      <c r="E1630" s="38" t="b">
        <v>0</v>
      </c>
      <c r="F1630" s="38" t="b">
        <v>0</v>
      </c>
      <c r="G1630" s="38" t="b">
        <v>0</v>
      </c>
      <c r="H1630" s="38" t="b">
        <v>0</v>
      </c>
      <c r="I1630" s="38" t="b">
        <v>0</v>
      </c>
      <c r="J1630" s="39"/>
      <c r="K1630" s="39"/>
      <c r="L1630" s="38" t="b">
        <v>1</v>
      </c>
      <c r="M1630" s="41" t="s">
        <v>26491</v>
      </c>
      <c r="N1630" s="41" t="s">
        <v>4660</v>
      </c>
      <c r="O1630" s="41" t="s">
        <v>26492</v>
      </c>
      <c r="P1630" s="42" t="s">
        <v>31056</v>
      </c>
      <c r="Q1630" s="41" t="s">
        <v>26494</v>
      </c>
      <c r="R1630" s="41" t="s">
        <v>162</v>
      </c>
      <c r="S1630" s="41" t="s">
        <v>26495</v>
      </c>
      <c r="T1630" s="43"/>
      <c r="U1630" s="39"/>
      <c r="V1630" s="43"/>
      <c r="W1630" s="41" t="s">
        <v>23169</v>
      </c>
      <c r="X1630" s="43"/>
      <c r="Y1630" s="41" t="s">
        <v>29126</v>
      </c>
      <c r="Z1630" s="41" t="s">
        <v>29126</v>
      </c>
      <c r="AA1630" s="41" t="s">
        <v>26494</v>
      </c>
      <c r="AB1630" s="39"/>
      <c r="AC1630" s="39"/>
      <c r="AD1630" s="41" t="s">
        <v>151</v>
      </c>
      <c r="AE1630" s="41" t="s">
        <v>27846</v>
      </c>
      <c r="AF1630" s="43"/>
      <c r="AG1630" s="43"/>
      <c r="AH1630" s="43"/>
      <c r="AI1630" s="43"/>
      <c r="AJ1630" s="43"/>
      <c r="AK1630" s="43"/>
      <c r="AL1630" s="43"/>
      <c r="AM1630" s="43"/>
      <c r="AN1630" s="43"/>
      <c r="AO1630" s="43"/>
      <c r="AP1630" s="43"/>
      <c r="AQ1630" s="43"/>
      <c r="AR1630" s="43"/>
      <c r="AS1630" s="29"/>
    </row>
    <row r="1631">
      <c r="A1631" s="28"/>
      <c r="B1631" s="37" t="s">
        <v>26490</v>
      </c>
      <c r="C1631" s="35"/>
      <c r="D1631" s="38" t="b">
        <v>1</v>
      </c>
      <c r="E1631" s="38" t="b">
        <v>0</v>
      </c>
      <c r="F1631" s="38" t="b">
        <v>0</v>
      </c>
      <c r="G1631" s="38" t="b">
        <v>0</v>
      </c>
      <c r="H1631" s="38" t="b">
        <v>0</v>
      </c>
      <c r="I1631" s="38" t="b">
        <v>0</v>
      </c>
      <c r="J1631" s="39"/>
      <c r="K1631" s="39"/>
      <c r="L1631" s="38" t="b">
        <v>1</v>
      </c>
      <c r="M1631" s="41" t="s">
        <v>26491</v>
      </c>
      <c r="N1631" s="41" t="s">
        <v>4660</v>
      </c>
      <c r="O1631" s="41" t="s">
        <v>26492</v>
      </c>
      <c r="P1631" s="42" t="s">
        <v>31057</v>
      </c>
      <c r="Q1631" s="41" t="s">
        <v>26494</v>
      </c>
      <c r="R1631" s="41" t="s">
        <v>162</v>
      </c>
      <c r="S1631" s="41" t="s">
        <v>26495</v>
      </c>
      <c r="T1631" s="43"/>
      <c r="U1631" s="39"/>
      <c r="V1631" s="43"/>
      <c r="W1631" s="41" t="s">
        <v>23169</v>
      </c>
      <c r="X1631" s="43"/>
      <c r="Y1631" s="41" t="s">
        <v>29126</v>
      </c>
      <c r="Z1631" s="41" t="s">
        <v>29126</v>
      </c>
      <c r="AA1631" s="41" t="s">
        <v>26494</v>
      </c>
      <c r="AB1631" s="39"/>
      <c r="AC1631" s="39"/>
      <c r="AD1631" s="41" t="s">
        <v>151</v>
      </c>
      <c r="AE1631" s="41" t="s">
        <v>27846</v>
      </c>
      <c r="AF1631" s="43"/>
      <c r="AG1631" s="43"/>
      <c r="AH1631" s="43"/>
      <c r="AI1631" s="43"/>
      <c r="AJ1631" s="43"/>
      <c r="AK1631" s="43"/>
      <c r="AL1631" s="43"/>
      <c r="AM1631" s="43"/>
      <c r="AN1631" s="43"/>
      <c r="AO1631" s="43"/>
      <c r="AP1631" s="43"/>
      <c r="AQ1631" s="43"/>
      <c r="AR1631" s="43"/>
      <c r="AS1631" s="29"/>
    </row>
    <row r="1632">
      <c r="A1632" s="28"/>
      <c r="B1632" s="37" t="s">
        <v>26505</v>
      </c>
      <c r="C1632" s="35"/>
      <c r="D1632" s="38" t="b">
        <v>1</v>
      </c>
      <c r="E1632" s="38" t="b">
        <v>1</v>
      </c>
      <c r="F1632" s="38" t="b">
        <v>0</v>
      </c>
      <c r="G1632" s="38" t="b">
        <v>0</v>
      </c>
      <c r="H1632" s="38" t="b">
        <v>0</v>
      </c>
      <c r="I1632" s="38" t="b">
        <v>0</v>
      </c>
      <c r="J1632" s="39"/>
      <c r="K1632" s="39"/>
      <c r="L1632" s="38" t="b">
        <v>1</v>
      </c>
      <c r="M1632" s="41" t="s">
        <v>26491</v>
      </c>
      <c r="N1632" s="41" t="s">
        <v>4660</v>
      </c>
      <c r="O1632" s="41" t="s">
        <v>26506</v>
      </c>
      <c r="P1632" s="42" t="s">
        <v>31058</v>
      </c>
      <c r="Q1632" s="41" t="s">
        <v>26494</v>
      </c>
      <c r="R1632" s="41" t="s">
        <v>162</v>
      </c>
      <c r="S1632" s="41" t="s">
        <v>26508</v>
      </c>
      <c r="T1632" s="43"/>
      <c r="U1632" s="39"/>
      <c r="V1632" s="43"/>
      <c r="W1632" s="41" t="s">
        <v>23169</v>
      </c>
      <c r="X1632" s="43"/>
      <c r="Y1632" s="41" t="s">
        <v>29126</v>
      </c>
      <c r="Z1632" s="41" t="s">
        <v>29126</v>
      </c>
      <c r="AA1632" s="41" t="s">
        <v>26494</v>
      </c>
      <c r="AB1632" s="39"/>
      <c r="AC1632" s="39"/>
      <c r="AD1632" s="41" t="s">
        <v>16462</v>
      </c>
      <c r="AE1632" s="41" t="s">
        <v>27846</v>
      </c>
      <c r="AF1632" s="43"/>
      <c r="AG1632" s="43"/>
      <c r="AH1632" s="43"/>
      <c r="AI1632" s="43"/>
      <c r="AJ1632" s="43"/>
      <c r="AK1632" s="43"/>
      <c r="AL1632" s="43"/>
      <c r="AM1632" s="43"/>
      <c r="AN1632" s="43"/>
      <c r="AO1632" s="43"/>
      <c r="AP1632" s="43"/>
      <c r="AQ1632" s="43"/>
      <c r="AR1632" s="43"/>
      <c r="AS1632" s="29"/>
    </row>
    <row r="1633">
      <c r="A1633" s="28"/>
      <c r="B1633" s="37" t="s">
        <v>26505</v>
      </c>
      <c r="C1633" s="35"/>
      <c r="D1633" s="38" t="b">
        <v>1</v>
      </c>
      <c r="E1633" s="38" t="b">
        <v>1</v>
      </c>
      <c r="F1633" s="38" t="b">
        <v>0</v>
      </c>
      <c r="G1633" s="38" t="b">
        <v>0</v>
      </c>
      <c r="H1633" s="38" t="b">
        <v>0</v>
      </c>
      <c r="I1633" s="38" t="b">
        <v>0</v>
      </c>
      <c r="J1633" s="39"/>
      <c r="K1633" s="39"/>
      <c r="L1633" s="38" t="b">
        <v>1</v>
      </c>
      <c r="M1633" s="41" t="s">
        <v>26491</v>
      </c>
      <c r="N1633" s="41" t="s">
        <v>4660</v>
      </c>
      <c r="O1633" s="41" t="s">
        <v>26506</v>
      </c>
      <c r="P1633" s="42" t="s">
        <v>31059</v>
      </c>
      <c r="Q1633" s="41" t="s">
        <v>26494</v>
      </c>
      <c r="R1633" s="41" t="s">
        <v>162</v>
      </c>
      <c r="S1633" s="41" t="s">
        <v>26508</v>
      </c>
      <c r="T1633" s="43"/>
      <c r="U1633" s="39"/>
      <c r="V1633" s="43"/>
      <c r="W1633" s="41" t="s">
        <v>23169</v>
      </c>
      <c r="X1633" s="43"/>
      <c r="Y1633" s="41" t="s">
        <v>29126</v>
      </c>
      <c r="Z1633" s="41" t="s">
        <v>29126</v>
      </c>
      <c r="AA1633" s="41" t="s">
        <v>26494</v>
      </c>
      <c r="AB1633" s="39"/>
      <c r="AC1633" s="39"/>
      <c r="AD1633" s="41" t="s">
        <v>16462</v>
      </c>
      <c r="AE1633" s="41" t="s">
        <v>27846</v>
      </c>
      <c r="AF1633" s="43"/>
      <c r="AG1633" s="43"/>
      <c r="AH1633" s="43"/>
      <c r="AI1633" s="43"/>
      <c r="AJ1633" s="43"/>
      <c r="AK1633" s="43"/>
      <c r="AL1633" s="43"/>
      <c r="AM1633" s="43"/>
      <c r="AN1633" s="43"/>
      <c r="AO1633" s="43"/>
      <c r="AP1633" s="43"/>
      <c r="AQ1633" s="43"/>
      <c r="AR1633" s="43"/>
      <c r="AS1633" s="29"/>
    </row>
    <row r="1634">
      <c r="A1634" s="28"/>
      <c r="B1634" s="37" t="s">
        <v>26490</v>
      </c>
      <c r="C1634" s="35"/>
      <c r="D1634" s="38" t="b">
        <v>1</v>
      </c>
      <c r="E1634" s="38" t="b">
        <v>0</v>
      </c>
      <c r="F1634" s="38" t="b">
        <v>0</v>
      </c>
      <c r="G1634" s="38" t="b">
        <v>0</v>
      </c>
      <c r="H1634" s="38" t="b">
        <v>0</v>
      </c>
      <c r="I1634" s="38" t="b">
        <v>0</v>
      </c>
      <c r="J1634" s="39"/>
      <c r="K1634" s="39"/>
      <c r="L1634" s="38" t="b">
        <v>1</v>
      </c>
      <c r="M1634" s="41" t="s">
        <v>26491</v>
      </c>
      <c r="N1634" s="41" t="s">
        <v>4660</v>
      </c>
      <c r="O1634" s="41" t="s">
        <v>26492</v>
      </c>
      <c r="P1634" s="42" t="s">
        <v>31060</v>
      </c>
      <c r="Q1634" s="41" t="s">
        <v>26494</v>
      </c>
      <c r="R1634" s="41" t="s">
        <v>162</v>
      </c>
      <c r="S1634" s="41" t="s">
        <v>26495</v>
      </c>
      <c r="T1634" s="43"/>
      <c r="U1634" s="39"/>
      <c r="V1634" s="43"/>
      <c r="W1634" s="41" t="s">
        <v>23169</v>
      </c>
      <c r="X1634" s="43"/>
      <c r="Y1634" s="41" t="s">
        <v>29126</v>
      </c>
      <c r="Z1634" s="41" t="s">
        <v>29126</v>
      </c>
      <c r="AA1634" s="41" t="s">
        <v>26494</v>
      </c>
      <c r="AB1634" s="39"/>
      <c r="AC1634" s="39"/>
      <c r="AD1634" s="41" t="s">
        <v>151</v>
      </c>
      <c r="AE1634" s="41" t="s">
        <v>27846</v>
      </c>
      <c r="AF1634" s="43"/>
      <c r="AG1634" s="43"/>
      <c r="AH1634" s="43"/>
      <c r="AI1634" s="43"/>
      <c r="AJ1634" s="43"/>
      <c r="AK1634" s="43"/>
      <c r="AL1634" s="43"/>
      <c r="AM1634" s="43"/>
      <c r="AN1634" s="43"/>
      <c r="AO1634" s="43"/>
      <c r="AP1634" s="43"/>
      <c r="AQ1634" s="43"/>
      <c r="AR1634" s="43"/>
      <c r="AS1634" s="29"/>
    </row>
    <row r="1635">
      <c r="A1635" s="28"/>
      <c r="B1635" s="37" t="s">
        <v>26490</v>
      </c>
      <c r="C1635" s="35"/>
      <c r="D1635" s="38" t="b">
        <v>1</v>
      </c>
      <c r="E1635" s="38" t="b">
        <v>0</v>
      </c>
      <c r="F1635" s="38" t="b">
        <v>0</v>
      </c>
      <c r="G1635" s="38" t="b">
        <v>0</v>
      </c>
      <c r="H1635" s="38" t="b">
        <v>0</v>
      </c>
      <c r="I1635" s="38" t="b">
        <v>0</v>
      </c>
      <c r="J1635" s="39"/>
      <c r="K1635" s="39"/>
      <c r="L1635" s="38" t="b">
        <v>1</v>
      </c>
      <c r="M1635" s="41" t="s">
        <v>26491</v>
      </c>
      <c r="N1635" s="41" t="s">
        <v>4660</v>
      </c>
      <c r="O1635" s="41" t="s">
        <v>26492</v>
      </c>
      <c r="P1635" s="42" t="s">
        <v>31061</v>
      </c>
      <c r="Q1635" s="41" t="s">
        <v>26494</v>
      </c>
      <c r="R1635" s="41" t="s">
        <v>162</v>
      </c>
      <c r="S1635" s="41" t="s">
        <v>26495</v>
      </c>
      <c r="T1635" s="43"/>
      <c r="U1635" s="39"/>
      <c r="V1635" s="43"/>
      <c r="W1635" s="41" t="s">
        <v>23169</v>
      </c>
      <c r="X1635" s="43"/>
      <c r="Y1635" s="41" t="s">
        <v>29126</v>
      </c>
      <c r="Z1635" s="41" t="s">
        <v>29126</v>
      </c>
      <c r="AA1635" s="41" t="s">
        <v>26494</v>
      </c>
      <c r="AB1635" s="39"/>
      <c r="AC1635" s="39"/>
      <c r="AD1635" s="41" t="s">
        <v>151</v>
      </c>
      <c r="AE1635" s="41" t="s">
        <v>27846</v>
      </c>
      <c r="AF1635" s="43"/>
      <c r="AG1635" s="43"/>
      <c r="AH1635" s="43"/>
      <c r="AI1635" s="43"/>
      <c r="AJ1635" s="43"/>
      <c r="AK1635" s="43"/>
      <c r="AL1635" s="43"/>
      <c r="AM1635" s="43"/>
      <c r="AN1635" s="43"/>
      <c r="AO1635" s="43"/>
      <c r="AP1635" s="43"/>
      <c r="AQ1635" s="43"/>
      <c r="AR1635" s="43"/>
      <c r="AS1635" s="29"/>
    </row>
    <row r="1636">
      <c r="A1636" s="28"/>
      <c r="B1636" s="37" t="s">
        <v>26501</v>
      </c>
      <c r="C1636" s="35"/>
      <c r="D1636" s="38" t="b">
        <v>1</v>
      </c>
      <c r="E1636" s="38" t="b">
        <v>1</v>
      </c>
      <c r="F1636" s="38" t="b">
        <v>0</v>
      </c>
      <c r="G1636" s="38" t="b">
        <v>0</v>
      </c>
      <c r="H1636" s="38" t="b">
        <v>0</v>
      </c>
      <c r="I1636" s="38" t="b">
        <v>0</v>
      </c>
      <c r="J1636" s="39"/>
      <c r="K1636" s="39"/>
      <c r="L1636" s="38" t="b">
        <v>1</v>
      </c>
      <c r="M1636" s="41" t="s">
        <v>26491</v>
      </c>
      <c r="N1636" s="41" t="s">
        <v>4660</v>
      </c>
      <c r="O1636" s="41" t="s">
        <v>26502</v>
      </c>
      <c r="P1636" s="42" t="s">
        <v>31062</v>
      </c>
      <c r="Q1636" s="41" t="s">
        <v>26494</v>
      </c>
      <c r="R1636" s="41" t="s">
        <v>162</v>
      </c>
      <c r="S1636" s="41" t="s">
        <v>26504</v>
      </c>
      <c r="T1636" s="43"/>
      <c r="U1636" s="39"/>
      <c r="V1636" s="43"/>
      <c r="W1636" s="41" t="s">
        <v>23169</v>
      </c>
      <c r="X1636" s="43"/>
      <c r="Y1636" s="41" t="s">
        <v>29126</v>
      </c>
      <c r="Z1636" s="41" t="s">
        <v>29126</v>
      </c>
      <c r="AA1636" s="41" t="s">
        <v>26494</v>
      </c>
      <c r="AB1636" s="39"/>
      <c r="AC1636" s="39"/>
      <c r="AD1636" s="41" t="s">
        <v>16462</v>
      </c>
      <c r="AE1636" s="41" t="s">
        <v>27846</v>
      </c>
      <c r="AF1636" s="43"/>
      <c r="AG1636" s="43"/>
      <c r="AH1636" s="43"/>
      <c r="AI1636" s="43"/>
      <c r="AJ1636" s="43"/>
      <c r="AK1636" s="43"/>
      <c r="AL1636" s="43"/>
      <c r="AM1636" s="43"/>
      <c r="AN1636" s="43"/>
      <c r="AO1636" s="43"/>
      <c r="AP1636" s="43"/>
      <c r="AQ1636" s="43"/>
      <c r="AR1636" s="43"/>
      <c r="AS1636" s="29"/>
    </row>
    <row r="1637">
      <c r="A1637" s="28"/>
      <c r="B1637" s="37" t="s">
        <v>26501</v>
      </c>
      <c r="C1637" s="35"/>
      <c r="D1637" s="38" t="b">
        <v>1</v>
      </c>
      <c r="E1637" s="38" t="b">
        <v>1</v>
      </c>
      <c r="F1637" s="38" t="b">
        <v>0</v>
      </c>
      <c r="G1637" s="38" t="b">
        <v>0</v>
      </c>
      <c r="H1637" s="38" t="b">
        <v>0</v>
      </c>
      <c r="I1637" s="38" t="b">
        <v>0</v>
      </c>
      <c r="J1637" s="39"/>
      <c r="K1637" s="39"/>
      <c r="L1637" s="38" t="b">
        <v>1</v>
      </c>
      <c r="M1637" s="41" t="s">
        <v>26491</v>
      </c>
      <c r="N1637" s="41" t="s">
        <v>4660</v>
      </c>
      <c r="O1637" s="41" t="s">
        <v>26502</v>
      </c>
      <c r="P1637" s="42" t="s">
        <v>31063</v>
      </c>
      <c r="Q1637" s="41" t="s">
        <v>26494</v>
      </c>
      <c r="R1637" s="41" t="s">
        <v>162</v>
      </c>
      <c r="S1637" s="41" t="s">
        <v>26504</v>
      </c>
      <c r="T1637" s="43"/>
      <c r="U1637" s="39"/>
      <c r="V1637" s="43"/>
      <c r="W1637" s="41" t="s">
        <v>23169</v>
      </c>
      <c r="X1637" s="43"/>
      <c r="Y1637" s="41" t="s">
        <v>29126</v>
      </c>
      <c r="Z1637" s="41" t="s">
        <v>29126</v>
      </c>
      <c r="AA1637" s="41" t="s">
        <v>26494</v>
      </c>
      <c r="AB1637" s="39"/>
      <c r="AC1637" s="39"/>
      <c r="AD1637" s="41" t="s">
        <v>16462</v>
      </c>
      <c r="AE1637" s="41" t="s">
        <v>27846</v>
      </c>
      <c r="AF1637" s="43"/>
      <c r="AG1637" s="43"/>
      <c r="AH1637" s="43"/>
      <c r="AI1637" s="43"/>
      <c r="AJ1637" s="43"/>
      <c r="AK1637" s="43"/>
      <c r="AL1637" s="43"/>
      <c r="AM1637" s="43"/>
      <c r="AN1637" s="43"/>
      <c r="AO1637" s="43"/>
      <c r="AP1637" s="43"/>
      <c r="AQ1637" s="43"/>
      <c r="AR1637" s="43"/>
      <c r="AS1637" s="29"/>
    </row>
    <row r="1638">
      <c r="A1638" s="28"/>
      <c r="B1638" s="37" t="s">
        <v>25922</v>
      </c>
      <c r="C1638" s="35"/>
      <c r="D1638" s="38" t="b">
        <v>1</v>
      </c>
      <c r="E1638" s="38" t="b">
        <v>1</v>
      </c>
      <c r="F1638" s="38" t="b">
        <v>0</v>
      </c>
      <c r="G1638" s="38" t="b">
        <v>0</v>
      </c>
      <c r="H1638" s="38" t="b">
        <v>0</v>
      </c>
      <c r="I1638" s="38" t="b">
        <v>0</v>
      </c>
      <c r="J1638" s="39"/>
      <c r="K1638" s="39"/>
      <c r="L1638" s="38" t="b">
        <v>1</v>
      </c>
      <c r="M1638" s="41" t="s">
        <v>24688</v>
      </c>
      <c r="N1638" s="41" t="s">
        <v>4785</v>
      </c>
      <c r="O1638" s="41" t="s">
        <v>25923</v>
      </c>
      <c r="P1638" s="42" t="s">
        <v>31064</v>
      </c>
      <c r="Q1638" s="41" t="s">
        <v>25733</v>
      </c>
      <c r="R1638" s="41" t="s">
        <v>16866</v>
      </c>
      <c r="S1638" s="41" t="s">
        <v>31065</v>
      </c>
      <c r="T1638" s="41" t="s">
        <v>25926</v>
      </c>
      <c r="U1638" s="41" t="s">
        <v>16868</v>
      </c>
      <c r="V1638" s="43"/>
      <c r="W1638" s="41" t="s">
        <v>16497</v>
      </c>
      <c r="X1638" s="43"/>
      <c r="Y1638" s="41" t="s">
        <v>27870</v>
      </c>
      <c r="Z1638" s="41" t="s">
        <v>27980</v>
      </c>
      <c r="AA1638" s="41" t="s">
        <v>25733</v>
      </c>
      <c r="AB1638" s="39"/>
      <c r="AC1638" s="39"/>
      <c r="AD1638" s="41" t="s">
        <v>151</v>
      </c>
      <c r="AE1638" s="41" t="s">
        <v>27846</v>
      </c>
      <c r="AF1638" s="43"/>
      <c r="AG1638" s="43"/>
      <c r="AH1638" s="43"/>
      <c r="AI1638" s="43"/>
      <c r="AJ1638" s="43"/>
      <c r="AK1638" s="43"/>
      <c r="AL1638" s="43"/>
      <c r="AM1638" s="43"/>
      <c r="AN1638" s="43"/>
      <c r="AO1638" s="41" t="s">
        <v>23532</v>
      </c>
      <c r="AP1638" s="43"/>
      <c r="AQ1638" s="43"/>
      <c r="AR1638" s="43"/>
      <c r="AS1638" s="29"/>
    </row>
    <row r="1639">
      <c r="A1639" s="28"/>
      <c r="B1639" s="37" t="s">
        <v>25927</v>
      </c>
      <c r="C1639" s="35"/>
      <c r="D1639" s="38" t="b">
        <v>1</v>
      </c>
      <c r="E1639" s="38" t="b">
        <v>0</v>
      </c>
      <c r="F1639" s="38" t="b">
        <v>0</v>
      </c>
      <c r="G1639" s="38" t="b">
        <v>0</v>
      </c>
      <c r="H1639" s="38" t="b">
        <v>0</v>
      </c>
      <c r="I1639" s="38" t="b">
        <v>0</v>
      </c>
      <c r="J1639" s="39"/>
      <c r="K1639" s="39"/>
      <c r="L1639" s="38" t="b">
        <v>1</v>
      </c>
      <c r="M1639" s="41" t="s">
        <v>24688</v>
      </c>
      <c r="N1639" s="41" t="s">
        <v>4785</v>
      </c>
      <c r="O1639" s="41" t="s">
        <v>25928</v>
      </c>
      <c r="P1639" s="42" t="s">
        <v>31066</v>
      </c>
      <c r="Q1639" s="41" t="s">
        <v>25733</v>
      </c>
      <c r="R1639" s="41" t="s">
        <v>16866</v>
      </c>
      <c r="S1639" s="41" t="s">
        <v>25930</v>
      </c>
      <c r="T1639" s="41" t="s">
        <v>25931</v>
      </c>
      <c r="U1639" s="39"/>
      <c r="V1639" s="43"/>
      <c r="W1639" s="41" t="s">
        <v>16497</v>
      </c>
      <c r="X1639" s="43"/>
      <c r="Y1639" s="41" t="s">
        <v>29190</v>
      </c>
      <c r="Z1639" s="41" t="s">
        <v>27844</v>
      </c>
      <c r="AA1639" s="41" t="s">
        <v>25733</v>
      </c>
      <c r="AB1639" s="39"/>
      <c r="AC1639" s="39"/>
      <c r="AD1639" s="41" t="s">
        <v>3028</v>
      </c>
      <c r="AE1639" s="41" t="s">
        <v>27846</v>
      </c>
      <c r="AF1639" s="43"/>
      <c r="AG1639" s="43"/>
      <c r="AH1639" s="43"/>
      <c r="AI1639" s="43"/>
      <c r="AJ1639" s="43"/>
      <c r="AK1639" s="43"/>
      <c r="AL1639" s="43"/>
      <c r="AM1639" s="43"/>
      <c r="AN1639" s="43"/>
      <c r="AO1639" s="43"/>
      <c r="AP1639" s="43"/>
      <c r="AQ1639" s="43"/>
      <c r="AR1639" s="43"/>
      <c r="AS1639" s="29"/>
    </row>
    <row r="1640">
      <c r="A1640" s="28"/>
      <c r="B1640" s="37" t="s">
        <v>25915</v>
      </c>
      <c r="C1640" s="35"/>
      <c r="D1640" s="38" t="b">
        <v>1</v>
      </c>
      <c r="E1640" s="38" t="b">
        <v>0</v>
      </c>
      <c r="F1640" s="38" t="b">
        <v>0</v>
      </c>
      <c r="G1640" s="38" t="b">
        <v>0</v>
      </c>
      <c r="H1640" s="38" t="b">
        <v>0</v>
      </c>
      <c r="I1640" s="38" t="b">
        <v>0</v>
      </c>
      <c r="J1640" s="39"/>
      <c r="K1640" s="39"/>
      <c r="L1640" s="38" t="b">
        <v>1</v>
      </c>
      <c r="M1640" s="41" t="s">
        <v>25342</v>
      </c>
      <c r="N1640" s="41" t="s">
        <v>4785</v>
      </c>
      <c r="O1640" s="41" t="s">
        <v>25916</v>
      </c>
      <c r="P1640" s="42" t="s">
        <v>31067</v>
      </c>
      <c r="Q1640" s="41" t="s">
        <v>25344</v>
      </c>
      <c r="R1640" s="41" t="s">
        <v>16380</v>
      </c>
      <c r="S1640" s="41" t="s">
        <v>8802</v>
      </c>
      <c r="T1640" s="41" t="s">
        <v>8803</v>
      </c>
      <c r="U1640" s="39"/>
      <c r="V1640" s="43"/>
      <c r="W1640" s="41" t="s">
        <v>16497</v>
      </c>
      <c r="X1640" s="43"/>
      <c r="Y1640" s="41" t="s">
        <v>29200</v>
      </c>
      <c r="Z1640" s="41" t="s">
        <v>27844</v>
      </c>
      <c r="AA1640" s="41" t="s">
        <v>25344</v>
      </c>
      <c r="AB1640" s="39"/>
      <c r="AC1640" s="39"/>
      <c r="AD1640" s="41" t="s">
        <v>151</v>
      </c>
      <c r="AE1640" s="41" t="s">
        <v>27846</v>
      </c>
      <c r="AF1640" s="43"/>
      <c r="AG1640" s="43"/>
      <c r="AH1640" s="43"/>
      <c r="AI1640" s="43"/>
      <c r="AJ1640" s="43"/>
      <c r="AK1640" s="43"/>
      <c r="AL1640" s="43"/>
      <c r="AM1640" s="43"/>
      <c r="AN1640" s="43"/>
      <c r="AO1640" s="43"/>
      <c r="AP1640" s="43"/>
      <c r="AQ1640" s="43"/>
      <c r="AR1640" s="43"/>
      <c r="AS1640" s="29"/>
    </row>
    <row r="1641">
      <c r="A1641" s="28"/>
      <c r="B1641" s="37" t="s">
        <v>25922</v>
      </c>
      <c r="C1641" s="35"/>
      <c r="D1641" s="38" t="b">
        <v>1</v>
      </c>
      <c r="E1641" s="38" t="b">
        <v>1</v>
      </c>
      <c r="F1641" s="38" t="b">
        <v>0</v>
      </c>
      <c r="G1641" s="38" t="b">
        <v>0</v>
      </c>
      <c r="H1641" s="38" t="b">
        <v>0</v>
      </c>
      <c r="I1641" s="38" t="b">
        <v>0</v>
      </c>
      <c r="J1641" s="39"/>
      <c r="K1641" s="39"/>
      <c r="L1641" s="38" t="b">
        <v>1</v>
      </c>
      <c r="M1641" s="41" t="s">
        <v>24688</v>
      </c>
      <c r="N1641" s="41" t="s">
        <v>4785</v>
      </c>
      <c r="O1641" s="41" t="s">
        <v>25923</v>
      </c>
      <c r="P1641" s="42" t="s">
        <v>31068</v>
      </c>
      <c r="Q1641" s="41" t="s">
        <v>25733</v>
      </c>
      <c r="R1641" s="41" t="s">
        <v>16866</v>
      </c>
      <c r="S1641" s="41" t="s">
        <v>31065</v>
      </c>
      <c r="T1641" s="41" t="s">
        <v>25926</v>
      </c>
      <c r="U1641" s="41" t="s">
        <v>16868</v>
      </c>
      <c r="V1641" s="43"/>
      <c r="W1641" s="41" t="s">
        <v>16497</v>
      </c>
      <c r="X1641" s="43"/>
      <c r="Y1641" s="41" t="s">
        <v>27870</v>
      </c>
      <c r="Z1641" s="41" t="s">
        <v>27980</v>
      </c>
      <c r="AA1641" s="41" t="s">
        <v>25733</v>
      </c>
      <c r="AB1641" s="39"/>
      <c r="AC1641" s="39"/>
      <c r="AD1641" s="41" t="s">
        <v>151</v>
      </c>
      <c r="AE1641" s="41" t="s">
        <v>27846</v>
      </c>
      <c r="AF1641" s="43"/>
      <c r="AG1641" s="43"/>
      <c r="AH1641" s="43"/>
      <c r="AI1641" s="43"/>
      <c r="AJ1641" s="43"/>
      <c r="AK1641" s="43"/>
      <c r="AL1641" s="43"/>
      <c r="AM1641" s="43"/>
      <c r="AN1641" s="43"/>
      <c r="AO1641" s="41" t="s">
        <v>23532</v>
      </c>
      <c r="AP1641" s="43"/>
      <c r="AQ1641" s="43"/>
      <c r="AR1641" s="43"/>
      <c r="AS1641" s="29"/>
    </row>
    <row r="1642">
      <c r="A1642" s="28"/>
      <c r="B1642" s="37" t="s">
        <v>25915</v>
      </c>
      <c r="C1642" s="35"/>
      <c r="D1642" s="38" t="b">
        <v>1</v>
      </c>
      <c r="E1642" s="38" t="b">
        <v>0</v>
      </c>
      <c r="F1642" s="38" t="b">
        <v>0</v>
      </c>
      <c r="G1642" s="38" t="b">
        <v>0</v>
      </c>
      <c r="H1642" s="38" t="b">
        <v>0</v>
      </c>
      <c r="I1642" s="38" t="b">
        <v>0</v>
      </c>
      <c r="J1642" s="39"/>
      <c r="K1642" s="39"/>
      <c r="L1642" s="38" t="b">
        <v>1</v>
      </c>
      <c r="M1642" s="41" t="s">
        <v>25342</v>
      </c>
      <c r="N1642" s="41" t="s">
        <v>4785</v>
      </c>
      <c r="O1642" s="41" t="s">
        <v>25916</v>
      </c>
      <c r="P1642" s="42" t="s">
        <v>31069</v>
      </c>
      <c r="Q1642" s="41" t="s">
        <v>25344</v>
      </c>
      <c r="R1642" s="41" t="s">
        <v>16380</v>
      </c>
      <c r="S1642" s="41" t="s">
        <v>8802</v>
      </c>
      <c r="T1642" s="41" t="s">
        <v>8803</v>
      </c>
      <c r="U1642" s="39"/>
      <c r="V1642" s="43"/>
      <c r="W1642" s="41" t="s">
        <v>16497</v>
      </c>
      <c r="X1642" s="43"/>
      <c r="Y1642" s="41" t="s">
        <v>29200</v>
      </c>
      <c r="Z1642" s="41" t="s">
        <v>27844</v>
      </c>
      <c r="AA1642" s="41" t="s">
        <v>25344</v>
      </c>
      <c r="AB1642" s="39"/>
      <c r="AC1642" s="39"/>
      <c r="AD1642" s="41" t="s">
        <v>151</v>
      </c>
      <c r="AE1642" s="41" t="s">
        <v>27846</v>
      </c>
      <c r="AF1642" s="43"/>
      <c r="AG1642" s="43"/>
      <c r="AH1642" s="43"/>
      <c r="AI1642" s="43"/>
      <c r="AJ1642" s="43"/>
      <c r="AK1642" s="43"/>
      <c r="AL1642" s="43"/>
      <c r="AM1642" s="43"/>
      <c r="AN1642" s="43"/>
      <c r="AO1642" s="43"/>
      <c r="AP1642" s="43"/>
      <c r="AQ1642" s="43"/>
      <c r="AR1642" s="43"/>
      <c r="AS1642" s="29"/>
    </row>
    <row r="1643">
      <c r="A1643" s="28"/>
      <c r="B1643" s="37" t="s">
        <v>25915</v>
      </c>
      <c r="C1643" s="35"/>
      <c r="D1643" s="38" t="b">
        <v>1</v>
      </c>
      <c r="E1643" s="38" t="b">
        <v>0</v>
      </c>
      <c r="F1643" s="38" t="b">
        <v>0</v>
      </c>
      <c r="G1643" s="38" t="b">
        <v>0</v>
      </c>
      <c r="H1643" s="38" t="b">
        <v>0</v>
      </c>
      <c r="I1643" s="38" t="b">
        <v>0</v>
      </c>
      <c r="J1643" s="39"/>
      <c r="K1643" s="39"/>
      <c r="L1643" s="38" t="b">
        <v>1</v>
      </c>
      <c r="M1643" s="41" t="s">
        <v>25342</v>
      </c>
      <c r="N1643" s="41" t="s">
        <v>4785</v>
      </c>
      <c r="O1643" s="41" t="s">
        <v>25916</v>
      </c>
      <c r="P1643" s="42" t="s">
        <v>31070</v>
      </c>
      <c r="Q1643" s="41" t="s">
        <v>25344</v>
      </c>
      <c r="R1643" s="41" t="s">
        <v>16380</v>
      </c>
      <c r="S1643" s="41" t="s">
        <v>8802</v>
      </c>
      <c r="T1643" s="41" t="s">
        <v>8803</v>
      </c>
      <c r="U1643" s="39"/>
      <c r="V1643" s="43"/>
      <c r="W1643" s="41" t="s">
        <v>16497</v>
      </c>
      <c r="X1643" s="43"/>
      <c r="Y1643" s="41" t="s">
        <v>29200</v>
      </c>
      <c r="Z1643" s="41" t="s">
        <v>27844</v>
      </c>
      <c r="AA1643" s="41" t="s">
        <v>25344</v>
      </c>
      <c r="AB1643" s="39"/>
      <c r="AC1643" s="39"/>
      <c r="AD1643" s="41" t="s">
        <v>151</v>
      </c>
      <c r="AE1643" s="41" t="s">
        <v>27846</v>
      </c>
      <c r="AF1643" s="43"/>
      <c r="AG1643" s="43"/>
      <c r="AH1643" s="43"/>
      <c r="AI1643" s="43"/>
      <c r="AJ1643" s="43"/>
      <c r="AK1643" s="43"/>
      <c r="AL1643" s="43"/>
      <c r="AM1643" s="43"/>
      <c r="AN1643" s="43"/>
      <c r="AO1643" s="43"/>
      <c r="AP1643" s="43"/>
      <c r="AQ1643" s="43"/>
      <c r="AR1643" s="43"/>
      <c r="AS1643" s="29"/>
    </row>
    <row r="1644">
      <c r="A1644" s="28"/>
      <c r="B1644" s="37" t="s">
        <v>26024</v>
      </c>
      <c r="C1644" s="35"/>
      <c r="D1644" s="38" t="b">
        <v>1</v>
      </c>
      <c r="E1644" s="38" t="b">
        <v>0</v>
      </c>
      <c r="F1644" s="38" t="b">
        <v>0</v>
      </c>
      <c r="G1644" s="38" t="b">
        <v>0</v>
      </c>
      <c r="H1644" s="38" t="b">
        <v>0</v>
      </c>
      <c r="I1644" s="38" t="b">
        <v>0</v>
      </c>
      <c r="J1644" s="39"/>
      <c r="K1644" s="39"/>
      <c r="L1644" s="38" t="b">
        <v>1</v>
      </c>
      <c r="M1644" s="41" t="s">
        <v>23013</v>
      </c>
      <c r="N1644" s="41" t="s">
        <v>4785</v>
      </c>
      <c r="O1644" s="41" t="s">
        <v>26025</v>
      </c>
      <c r="P1644" s="42" t="s">
        <v>31071</v>
      </c>
      <c r="Q1644" s="41" t="s">
        <v>25741</v>
      </c>
      <c r="R1644" s="41" t="s">
        <v>16866</v>
      </c>
      <c r="S1644" s="41" t="s">
        <v>26027</v>
      </c>
      <c r="T1644" s="41" t="s">
        <v>26028</v>
      </c>
      <c r="U1644" s="41" t="s">
        <v>16868</v>
      </c>
      <c r="V1644" s="43"/>
      <c r="W1644" s="41" t="s">
        <v>16497</v>
      </c>
      <c r="X1644" s="43"/>
      <c r="Y1644" s="41" t="s">
        <v>27870</v>
      </c>
      <c r="Z1644" s="41" t="s">
        <v>29190</v>
      </c>
      <c r="AA1644" s="41" t="s">
        <v>25741</v>
      </c>
      <c r="AB1644" s="39"/>
      <c r="AC1644" s="39"/>
      <c r="AD1644" s="41" t="s">
        <v>151</v>
      </c>
      <c r="AE1644" s="41" t="s">
        <v>27846</v>
      </c>
      <c r="AF1644" s="43"/>
      <c r="AG1644" s="43"/>
      <c r="AH1644" s="43"/>
      <c r="AI1644" s="43"/>
      <c r="AJ1644" s="43"/>
      <c r="AK1644" s="43"/>
      <c r="AL1644" s="43"/>
      <c r="AM1644" s="43"/>
      <c r="AN1644" s="43"/>
      <c r="AO1644" s="41" t="s">
        <v>23532</v>
      </c>
      <c r="AP1644" s="43"/>
      <c r="AQ1644" s="43"/>
      <c r="AR1644" s="43"/>
      <c r="AS1644" s="29"/>
    </row>
    <row r="1645">
      <c r="A1645" s="28"/>
      <c r="B1645" s="37" t="s">
        <v>26024</v>
      </c>
      <c r="C1645" s="35"/>
      <c r="D1645" s="38" t="b">
        <v>1</v>
      </c>
      <c r="E1645" s="38" t="b">
        <v>0</v>
      </c>
      <c r="F1645" s="38" t="b">
        <v>0</v>
      </c>
      <c r="G1645" s="38" t="b">
        <v>0</v>
      </c>
      <c r="H1645" s="38" t="b">
        <v>0</v>
      </c>
      <c r="I1645" s="38" t="b">
        <v>0</v>
      </c>
      <c r="J1645" s="39"/>
      <c r="K1645" s="39"/>
      <c r="L1645" s="38" t="b">
        <v>1</v>
      </c>
      <c r="M1645" s="41" t="s">
        <v>23013</v>
      </c>
      <c r="N1645" s="41" t="s">
        <v>4785</v>
      </c>
      <c r="O1645" s="41" t="s">
        <v>26025</v>
      </c>
      <c r="P1645" s="42" t="s">
        <v>31072</v>
      </c>
      <c r="Q1645" s="41" t="s">
        <v>25741</v>
      </c>
      <c r="R1645" s="41" t="s">
        <v>16866</v>
      </c>
      <c r="S1645" s="41" t="s">
        <v>26027</v>
      </c>
      <c r="T1645" s="41" t="s">
        <v>26028</v>
      </c>
      <c r="U1645" s="41" t="s">
        <v>16868</v>
      </c>
      <c r="V1645" s="43"/>
      <c r="W1645" s="41" t="s">
        <v>16497</v>
      </c>
      <c r="X1645" s="43"/>
      <c r="Y1645" s="41" t="s">
        <v>27870</v>
      </c>
      <c r="Z1645" s="41" t="s">
        <v>29190</v>
      </c>
      <c r="AA1645" s="41" t="s">
        <v>25741</v>
      </c>
      <c r="AB1645" s="39"/>
      <c r="AC1645" s="39"/>
      <c r="AD1645" s="41" t="s">
        <v>151</v>
      </c>
      <c r="AE1645" s="41" t="s">
        <v>27846</v>
      </c>
      <c r="AF1645" s="43"/>
      <c r="AG1645" s="43"/>
      <c r="AH1645" s="43"/>
      <c r="AI1645" s="43"/>
      <c r="AJ1645" s="43"/>
      <c r="AK1645" s="43"/>
      <c r="AL1645" s="43"/>
      <c r="AM1645" s="43"/>
      <c r="AN1645" s="43"/>
      <c r="AO1645" s="41" t="s">
        <v>23532</v>
      </c>
      <c r="AP1645" s="43"/>
      <c r="AQ1645" s="43"/>
      <c r="AR1645" s="43"/>
      <c r="AS1645" s="29"/>
    </row>
    <row r="1646">
      <c r="A1646" s="28"/>
      <c r="B1646" s="37" t="s">
        <v>26024</v>
      </c>
      <c r="C1646" s="35"/>
      <c r="D1646" s="38" t="b">
        <v>1</v>
      </c>
      <c r="E1646" s="38" t="b">
        <v>0</v>
      </c>
      <c r="F1646" s="38" t="b">
        <v>0</v>
      </c>
      <c r="G1646" s="38" t="b">
        <v>0</v>
      </c>
      <c r="H1646" s="38" t="b">
        <v>0</v>
      </c>
      <c r="I1646" s="38" t="b">
        <v>0</v>
      </c>
      <c r="J1646" s="39"/>
      <c r="K1646" s="39"/>
      <c r="L1646" s="38" t="b">
        <v>1</v>
      </c>
      <c r="M1646" s="41" t="s">
        <v>23013</v>
      </c>
      <c r="N1646" s="41" t="s">
        <v>4785</v>
      </c>
      <c r="O1646" s="41" t="s">
        <v>26025</v>
      </c>
      <c r="P1646" s="42" t="s">
        <v>31073</v>
      </c>
      <c r="Q1646" s="41" t="s">
        <v>25741</v>
      </c>
      <c r="R1646" s="41" t="s">
        <v>16866</v>
      </c>
      <c r="S1646" s="41" t="s">
        <v>26027</v>
      </c>
      <c r="T1646" s="41" t="s">
        <v>26028</v>
      </c>
      <c r="U1646" s="41" t="s">
        <v>16868</v>
      </c>
      <c r="V1646" s="43"/>
      <c r="W1646" s="41" t="s">
        <v>16497</v>
      </c>
      <c r="X1646" s="43"/>
      <c r="Y1646" s="41" t="s">
        <v>27870</v>
      </c>
      <c r="Z1646" s="41" t="s">
        <v>29190</v>
      </c>
      <c r="AA1646" s="41" t="s">
        <v>25741</v>
      </c>
      <c r="AB1646" s="39"/>
      <c r="AC1646" s="39"/>
      <c r="AD1646" s="41" t="s">
        <v>151</v>
      </c>
      <c r="AE1646" s="41" t="s">
        <v>27846</v>
      </c>
      <c r="AF1646" s="43"/>
      <c r="AG1646" s="43"/>
      <c r="AH1646" s="43"/>
      <c r="AI1646" s="43"/>
      <c r="AJ1646" s="43"/>
      <c r="AK1646" s="43"/>
      <c r="AL1646" s="43"/>
      <c r="AM1646" s="43"/>
      <c r="AN1646" s="43"/>
      <c r="AO1646" s="41" t="s">
        <v>23532</v>
      </c>
      <c r="AP1646" s="43"/>
      <c r="AQ1646" s="43"/>
      <c r="AR1646" s="43"/>
      <c r="AS1646" s="29"/>
    </row>
    <row r="1647">
      <c r="A1647" s="28"/>
      <c r="B1647" s="37" t="s">
        <v>25922</v>
      </c>
      <c r="C1647" s="35"/>
      <c r="D1647" s="38" t="b">
        <v>1</v>
      </c>
      <c r="E1647" s="38" t="b">
        <v>1</v>
      </c>
      <c r="F1647" s="38" t="b">
        <v>0</v>
      </c>
      <c r="G1647" s="38" t="b">
        <v>0</v>
      </c>
      <c r="H1647" s="38" t="b">
        <v>0</v>
      </c>
      <c r="I1647" s="38" t="b">
        <v>0</v>
      </c>
      <c r="J1647" s="39"/>
      <c r="K1647" s="39"/>
      <c r="L1647" s="38" t="b">
        <v>1</v>
      </c>
      <c r="M1647" s="41" t="s">
        <v>24688</v>
      </c>
      <c r="N1647" s="41" t="s">
        <v>4785</v>
      </c>
      <c r="O1647" s="41" t="s">
        <v>25923</v>
      </c>
      <c r="P1647" s="42" t="s">
        <v>31074</v>
      </c>
      <c r="Q1647" s="41" t="s">
        <v>25733</v>
      </c>
      <c r="R1647" s="41" t="s">
        <v>16866</v>
      </c>
      <c r="S1647" s="41" t="s">
        <v>31065</v>
      </c>
      <c r="T1647" s="41" t="s">
        <v>25926</v>
      </c>
      <c r="U1647" s="41" t="s">
        <v>16868</v>
      </c>
      <c r="V1647" s="43"/>
      <c r="W1647" s="41" t="s">
        <v>16497</v>
      </c>
      <c r="X1647" s="43"/>
      <c r="Y1647" s="41" t="s">
        <v>27870</v>
      </c>
      <c r="Z1647" s="41" t="s">
        <v>27980</v>
      </c>
      <c r="AA1647" s="41" t="s">
        <v>25733</v>
      </c>
      <c r="AB1647" s="39"/>
      <c r="AC1647" s="39"/>
      <c r="AD1647" s="41" t="s">
        <v>151</v>
      </c>
      <c r="AE1647" s="41" t="s">
        <v>27846</v>
      </c>
      <c r="AF1647" s="43"/>
      <c r="AG1647" s="43"/>
      <c r="AH1647" s="43"/>
      <c r="AI1647" s="43"/>
      <c r="AJ1647" s="43"/>
      <c r="AK1647" s="43"/>
      <c r="AL1647" s="43"/>
      <c r="AM1647" s="43"/>
      <c r="AN1647" s="43"/>
      <c r="AO1647" s="41" t="s">
        <v>23532</v>
      </c>
      <c r="AP1647" s="43"/>
      <c r="AQ1647" s="43"/>
      <c r="AR1647" s="43"/>
      <c r="AS1647" s="29"/>
    </row>
    <row r="1648">
      <c r="A1648" s="28"/>
      <c r="B1648" s="37" t="s">
        <v>26203</v>
      </c>
      <c r="C1648" s="35"/>
      <c r="D1648" s="38" t="b">
        <v>1</v>
      </c>
      <c r="E1648" s="38" t="b">
        <v>0</v>
      </c>
      <c r="F1648" s="38" t="b">
        <v>0</v>
      </c>
      <c r="G1648" s="38" t="b">
        <v>0</v>
      </c>
      <c r="H1648" s="38" t="b">
        <v>0</v>
      </c>
      <c r="I1648" s="38" t="b">
        <v>0</v>
      </c>
      <c r="J1648" s="39"/>
      <c r="K1648" s="39"/>
      <c r="L1648" s="38" t="b">
        <v>1</v>
      </c>
      <c r="M1648" s="45">
        <v>46002.0</v>
      </c>
      <c r="N1648" s="41" t="s">
        <v>4785</v>
      </c>
      <c r="O1648" s="41" t="s">
        <v>26204</v>
      </c>
      <c r="P1648" s="42" t="s">
        <v>31075</v>
      </c>
      <c r="Q1648" s="41" t="s">
        <v>26180</v>
      </c>
      <c r="R1648" s="41" t="s">
        <v>16866</v>
      </c>
      <c r="S1648" s="41" t="s">
        <v>26206</v>
      </c>
      <c r="T1648" s="41" t="s">
        <v>3845</v>
      </c>
      <c r="U1648" s="39"/>
      <c r="V1648" s="43"/>
      <c r="W1648" s="41" t="s">
        <v>16497</v>
      </c>
      <c r="X1648" s="43"/>
      <c r="Y1648" s="41" t="s">
        <v>29190</v>
      </c>
      <c r="Z1648" s="41" t="s">
        <v>29190</v>
      </c>
      <c r="AA1648" s="41" t="s">
        <v>26180</v>
      </c>
      <c r="AB1648" s="39"/>
      <c r="AC1648" s="39"/>
      <c r="AD1648" s="41" t="s">
        <v>151</v>
      </c>
      <c r="AE1648" s="41" t="s">
        <v>27846</v>
      </c>
      <c r="AF1648" s="43"/>
      <c r="AG1648" s="43"/>
      <c r="AH1648" s="43"/>
      <c r="AI1648" s="43"/>
      <c r="AJ1648" s="43"/>
      <c r="AK1648" s="43"/>
      <c r="AL1648" s="43"/>
      <c r="AM1648" s="43"/>
      <c r="AN1648" s="43"/>
      <c r="AO1648" s="43"/>
      <c r="AP1648" s="43"/>
      <c r="AQ1648" s="43"/>
      <c r="AR1648" s="43"/>
      <c r="AS1648" s="29"/>
    </row>
    <row r="1649">
      <c r="A1649" s="28"/>
      <c r="B1649" s="37" t="s">
        <v>26024</v>
      </c>
      <c r="C1649" s="35"/>
      <c r="D1649" s="38" t="b">
        <v>1</v>
      </c>
      <c r="E1649" s="38" t="b">
        <v>0</v>
      </c>
      <c r="F1649" s="38" t="b">
        <v>0</v>
      </c>
      <c r="G1649" s="38" t="b">
        <v>0</v>
      </c>
      <c r="H1649" s="38" t="b">
        <v>0</v>
      </c>
      <c r="I1649" s="38" t="b">
        <v>0</v>
      </c>
      <c r="J1649" s="39"/>
      <c r="K1649" s="39"/>
      <c r="L1649" s="38" t="b">
        <v>1</v>
      </c>
      <c r="M1649" s="41" t="s">
        <v>23013</v>
      </c>
      <c r="N1649" s="41" t="s">
        <v>4785</v>
      </c>
      <c r="O1649" s="41" t="s">
        <v>26025</v>
      </c>
      <c r="P1649" s="42" t="s">
        <v>31076</v>
      </c>
      <c r="Q1649" s="41" t="s">
        <v>25741</v>
      </c>
      <c r="R1649" s="41" t="s">
        <v>16866</v>
      </c>
      <c r="S1649" s="41" t="s">
        <v>26027</v>
      </c>
      <c r="T1649" s="41" t="s">
        <v>26028</v>
      </c>
      <c r="U1649" s="41" t="s">
        <v>16868</v>
      </c>
      <c r="V1649" s="43"/>
      <c r="W1649" s="41" t="s">
        <v>16497</v>
      </c>
      <c r="X1649" s="43"/>
      <c r="Y1649" s="41" t="s">
        <v>27870</v>
      </c>
      <c r="Z1649" s="41" t="s">
        <v>29190</v>
      </c>
      <c r="AA1649" s="41" t="s">
        <v>25741</v>
      </c>
      <c r="AB1649" s="39"/>
      <c r="AC1649" s="39"/>
      <c r="AD1649" s="41" t="s">
        <v>151</v>
      </c>
      <c r="AE1649" s="41" t="s">
        <v>27846</v>
      </c>
      <c r="AF1649" s="43"/>
      <c r="AG1649" s="43"/>
      <c r="AH1649" s="43"/>
      <c r="AI1649" s="43"/>
      <c r="AJ1649" s="43"/>
      <c r="AK1649" s="43"/>
      <c r="AL1649" s="43"/>
      <c r="AM1649" s="43"/>
      <c r="AN1649" s="43"/>
      <c r="AO1649" s="41" t="s">
        <v>23532</v>
      </c>
      <c r="AP1649" s="43"/>
      <c r="AQ1649" s="43"/>
      <c r="AR1649" s="43"/>
      <c r="AS1649" s="29"/>
    </row>
    <row r="1650">
      <c r="A1650" s="28"/>
      <c r="B1650" s="37" t="s">
        <v>26203</v>
      </c>
      <c r="C1650" s="35"/>
      <c r="D1650" s="38" t="b">
        <v>1</v>
      </c>
      <c r="E1650" s="38" t="b">
        <v>0</v>
      </c>
      <c r="F1650" s="38" t="b">
        <v>0</v>
      </c>
      <c r="G1650" s="38" t="b">
        <v>0</v>
      </c>
      <c r="H1650" s="38" t="b">
        <v>0</v>
      </c>
      <c r="I1650" s="38" t="b">
        <v>0</v>
      </c>
      <c r="J1650" s="39"/>
      <c r="K1650" s="39"/>
      <c r="L1650" s="38" t="b">
        <v>1</v>
      </c>
      <c r="M1650" s="45">
        <v>46002.0</v>
      </c>
      <c r="N1650" s="41" t="s">
        <v>4785</v>
      </c>
      <c r="O1650" s="41" t="s">
        <v>26204</v>
      </c>
      <c r="P1650" s="42" t="s">
        <v>31077</v>
      </c>
      <c r="Q1650" s="41" t="s">
        <v>26180</v>
      </c>
      <c r="R1650" s="41" t="s">
        <v>16866</v>
      </c>
      <c r="S1650" s="41" t="s">
        <v>26206</v>
      </c>
      <c r="T1650" s="41" t="s">
        <v>3845</v>
      </c>
      <c r="U1650" s="39"/>
      <c r="V1650" s="43"/>
      <c r="W1650" s="41" t="s">
        <v>16497</v>
      </c>
      <c r="X1650" s="43"/>
      <c r="Y1650" s="41" t="s">
        <v>29190</v>
      </c>
      <c r="Z1650" s="41" t="s">
        <v>29190</v>
      </c>
      <c r="AA1650" s="41" t="s">
        <v>26180</v>
      </c>
      <c r="AB1650" s="39"/>
      <c r="AC1650" s="39"/>
      <c r="AD1650" s="41" t="s">
        <v>151</v>
      </c>
      <c r="AE1650" s="41" t="s">
        <v>27846</v>
      </c>
      <c r="AF1650" s="43"/>
      <c r="AG1650" s="43"/>
      <c r="AH1650" s="43"/>
      <c r="AI1650" s="43"/>
      <c r="AJ1650" s="43"/>
      <c r="AK1650" s="43"/>
      <c r="AL1650" s="43"/>
      <c r="AM1650" s="43"/>
      <c r="AN1650" s="43"/>
      <c r="AO1650" s="43"/>
      <c r="AP1650" s="43"/>
      <c r="AQ1650" s="43"/>
      <c r="AR1650" s="43"/>
      <c r="AS1650" s="29"/>
    </row>
    <row r="1651">
      <c r="A1651" s="28"/>
      <c r="B1651" s="37" t="s">
        <v>25922</v>
      </c>
      <c r="C1651" s="35"/>
      <c r="D1651" s="38" t="b">
        <v>1</v>
      </c>
      <c r="E1651" s="38" t="b">
        <v>1</v>
      </c>
      <c r="F1651" s="38" t="b">
        <v>0</v>
      </c>
      <c r="G1651" s="38" t="b">
        <v>0</v>
      </c>
      <c r="H1651" s="38" t="b">
        <v>0</v>
      </c>
      <c r="I1651" s="38" t="b">
        <v>0</v>
      </c>
      <c r="J1651" s="39"/>
      <c r="K1651" s="39"/>
      <c r="L1651" s="38" t="b">
        <v>1</v>
      </c>
      <c r="M1651" s="41" t="s">
        <v>24688</v>
      </c>
      <c r="N1651" s="41" t="s">
        <v>4785</v>
      </c>
      <c r="O1651" s="41" t="s">
        <v>25923</v>
      </c>
      <c r="P1651" s="42" t="s">
        <v>31078</v>
      </c>
      <c r="Q1651" s="41" t="s">
        <v>25733</v>
      </c>
      <c r="R1651" s="41" t="s">
        <v>16866</v>
      </c>
      <c r="S1651" s="41" t="s">
        <v>31065</v>
      </c>
      <c r="T1651" s="41" t="s">
        <v>25926</v>
      </c>
      <c r="U1651" s="41" t="s">
        <v>16868</v>
      </c>
      <c r="V1651" s="43"/>
      <c r="W1651" s="41" t="s">
        <v>16497</v>
      </c>
      <c r="X1651" s="43"/>
      <c r="Y1651" s="41" t="s">
        <v>27870</v>
      </c>
      <c r="Z1651" s="41" t="s">
        <v>27980</v>
      </c>
      <c r="AA1651" s="41" t="s">
        <v>25733</v>
      </c>
      <c r="AB1651" s="39"/>
      <c r="AC1651" s="39"/>
      <c r="AD1651" s="41" t="s">
        <v>151</v>
      </c>
      <c r="AE1651" s="41" t="s">
        <v>27846</v>
      </c>
      <c r="AF1651" s="43"/>
      <c r="AG1651" s="43"/>
      <c r="AH1651" s="43"/>
      <c r="AI1651" s="43"/>
      <c r="AJ1651" s="43"/>
      <c r="AK1651" s="43"/>
      <c r="AL1651" s="43"/>
      <c r="AM1651" s="43"/>
      <c r="AN1651" s="43"/>
      <c r="AO1651" s="41" t="s">
        <v>23532</v>
      </c>
      <c r="AP1651" s="43"/>
      <c r="AQ1651" s="43"/>
      <c r="AR1651" s="43"/>
      <c r="AS1651" s="29"/>
    </row>
    <row r="1652">
      <c r="A1652" s="28"/>
      <c r="B1652" s="37" t="s">
        <v>25922</v>
      </c>
      <c r="C1652" s="35"/>
      <c r="D1652" s="38" t="b">
        <v>1</v>
      </c>
      <c r="E1652" s="38" t="b">
        <v>1</v>
      </c>
      <c r="F1652" s="38" t="b">
        <v>0</v>
      </c>
      <c r="G1652" s="38" t="b">
        <v>0</v>
      </c>
      <c r="H1652" s="38" t="b">
        <v>0</v>
      </c>
      <c r="I1652" s="38" t="b">
        <v>0</v>
      </c>
      <c r="J1652" s="39"/>
      <c r="K1652" s="39"/>
      <c r="L1652" s="38" t="b">
        <v>1</v>
      </c>
      <c r="M1652" s="41" t="s">
        <v>24688</v>
      </c>
      <c r="N1652" s="41" t="s">
        <v>4785</v>
      </c>
      <c r="O1652" s="41" t="s">
        <v>25923</v>
      </c>
      <c r="P1652" s="42" t="s">
        <v>31079</v>
      </c>
      <c r="Q1652" s="41" t="s">
        <v>25733</v>
      </c>
      <c r="R1652" s="41" t="s">
        <v>16866</v>
      </c>
      <c r="S1652" s="41" t="s">
        <v>31065</v>
      </c>
      <c r="T1652" s="41" t="s">
        <v>25926</v>
      </c>
      <c r="U1652" s="41" t="s">
        <v>16868</v>
      </c>
      <c r="V1652" s="43"/>
      <c r="W1652" s="41" t="s">
        <v>16497</v>
      </c>
      <c r="X1652" s="43"/>
      <c r="Y1652" s="41" t="s">
        <v>27870</v>
      </c>
      <c r="Z1652" s="41" t="s">
        <v>27980</v>
      </c>
      <c r="AA1652" s="41" t="s">
        <v>25733</v>
      </c>
      <c r="AB1652" s="39"/>
      <c r="AC1652" s="39"/>
      <c r="AD1652" s="41" t="s">
        <v>151</v>
      </c>
      <c r="AE1652" s="41" t="s">
        <v>27846</v>
      </c>
      <c r="AF1652" s="43"/>
      <c r="AG1652" s="43"/>
      <c r="AH1652" s="43"/>
      <c r="AI1652" s="43"/>
      <c r="AJ1652" s="43"/>
      <c r="AK1652" s="43"/>
      <c r="AL1652" s="43"/>
      <c r="AM1652" s="43"/>
      <c r="AN1652" s="43"/>
      <c r="AO1652" s="41" t="s">
        <v>23532</v>
      </c>
      <c r="AP1652" s="43"/>
      <c r="AQ1652" s="43"/>
      <c r="AR1652" s="43"/>
      <c r="AS1652" s="29"/>
    </row>
    <row r="1653">
      <c r="A1653" s="28"/>
      <c r="B1653" s="37" t="s">
        <v>27111</v>
      </c>
      <c r="C1653" s="35"/>
      <c r="D1653" s="38" t="b">
        <v>1</v>
      </c>
      <c r="E1653" s="38" t="b">
        <v>0</v>
      </c>
      <c r="F1653" s="38" t="b">
        <v>0</v>
      </c>
      <c r="G1653" s="38" t="b">
        <v>0</v>
      </c>
      <c r="H1653" s="38" t="b">
        <v>0</v>
      </c>
      <c r="I1653" s="38" t="b">
        <v>0</v>
      </c>
      <c r="J1653" s="39"/>
      <c r="K1653" s="39"/>
      <c r="L1653" s="38" t="b">
        <v>1</v>
      </c>
      <c r="M1653" s="41" t="s">
        <v>25591</v>
      </c>
      <c r="N1653" s="41" t="s">
        <v>4785</v>
      </c>
      <c r="O1653" s="41" t="s">
        <v>27112</v>
      </c>
      <c r="P1653" s="42" t="s">
        <v>31080</v>
      </c>
      <c r="Q1653" s="41" t="s">
        <v>25593</v>
      </c>
      <c r="R1653" s="41" t="s">
        <v>16866</v>
      </c>
      <c r="S1653" s="41" t="s">
        <v>27114</v>
      </c>
      <c r="T1653" s="41" t="s">
        <v>27115</v>
      </c>
      <c r="U1653" s="39"/>
      <c r="V1653" s="43"/>
      <c r="W1653" s="41" t="s">
        <v>16497</v>
      </c>
      <c r="X1653" s="43"/>
      <c r="Y1653" s="41" t="s">
        <v>29200</v>
      </c>
      <c r="Z1653" s="41" t="s">
        <v>29200</v>
      </c>
      <c r="AA1653" s="41" t="s">
        <v>25593</v>
      </c>
      <c r="AB1653" s="39"/>
      <c r="AC1653" s="39"/>
      <c r="AD1653" s="41" t="s">
        <v>151</v>
      </c>
      <c r="AE1653" s="41" t="s">
        <v>27846</v>
      </c>
      <c r="AF1653" s="43"/>
      <c r="AG1653" s="43"/>
      <c r="AH1653" s="43"/>
      <c r="AI1653" s="43"/>
      <c r="AJ1653" s="43"/>
      <c r="AK1653" s="43"/>
      <c r="AL1653" s="43"/>
      <c r="AM1653" s="43"/>
      <c r="AN1653" s="43"/>
      <c r="AO1653" s="43"/>
      <c r="AP1653" s="43"/>
      <c r="AQ1653" s="43"/>
      <c r="AR1653" s="43"/>
      <c r="AS1653" s="29"/>
    </row>
    <row r="1654">
      <c r="A1654" s="28"/>
      <c r="B1654" s="37" t="s">
        <v>27111</v>
      </c>
      <c r="C1654" s="35"/>
      <c r="D1654" s="38" t="b">
        <v>1</v>
      </c>
      <c r="E1654" s="38" t="b">
        <v>0</v>
      </c>
      <c r="F1654" s="38" t="b">
        <v>0</v>
      </c>
      <c r="G1654" s="38" t="b">
        <v>0</v>
      </c>
      <c r="H1654" s="38" t="b">
        <v>0</v>
      </c>
      <c r="I1654" s="38" t="b">
        <v>0</v>
      </c>
      <c r="J1654" s="39"/>
      <c r="K1654" s="39"/>
      <c r="L1654" s="38" t="b">
        <v>1</v>
      </c>
      <c r="M1654" s="41" t="s">
        <v>25591</v>
      </c>
      <c r="N1654" s="41" t="s">
        <v>4785</v>
      </c>
      <c r="O1654" s="41" t="s">
        <v>27112</v>
      </c>
      <c r="P1654" s="42" t="s">
        <v>31081</v>
      </c>
      <c r="Q1654" s="41" t="s">
        <v>25593</v>
      </c>
      <c r="R1654" s="41" t="s">
        <v>16866</v>
      </c>
      <c r="S1654" s="41" t="s">
        <v>27114</v>
      </c>
      <c r="T1654" s="41" t="s">
        <v>27115</v>
      </c>
      <c r="U1654" s="39"/>
      <c r="V1654" s="43"/>
      <c r="W1654" s="41" t="s">
        <v>16497</v>
      </c>
      <c r="X1654" s="43"/>
      <c r="Y1654" s="41" t="s">
        <v>29200</v>
      </c>
      <c r="Z1654" s="41" t="s">
        <v>29200</v>
      </c>
      <c r="AA1654" s="41" t="s">
        <v>25593</v>
      </c>
      <c r="AB1654" s="39"/>
      <c r="AC1654" s="39"/>
      <c r="AD1654" s="41" t="s">
        <v>151</v>
      </c>
      <c r="AE1654" s="41" t="s">
        <v>27846</v>
      </c>
      <c r="AF1654" s="43"/>
      <c r="AG1654" s="43"/>
      <c r="AH1654" s="43"/>
      <c r="AI1654" s="43"/>
      <c r="AJ1654" s="43"/>
      <c r="AK1654" s="43"/>
      <c r="AL1654" s="43"/>
      <c r="AM1654" s="43"/>
      <c r="AN1654" s="43"/>
      <c r="AO1654" s="43"/>
      <c r="AP1654" s="43"/>
      <c r="AQ1654" s="43"/>
      <c r="AR1654" s="43"/>
      <c r="AS1654" s="29"/>
    </row>
    <row r="1655">
      <c r="A1655" s="28"/>
      <c r="B1655" s="37" t="s">
        <v>27688</v>
      </c>
      <c r="C1655" s="35"/>
      <c r="D1655" s="38" t="b">
        <v>1</v>
      </c>
      <c r="E1655" s="38" t="b">
        <v>0</v>
      </c>
      <c r="F1655" s="38" t="b">
        <v>0</v>
      </c>
      <c r="G1655" s="38" t="b">
        <v>0</v>
      </c>
      <c r="H1655" s="38" t="b">
        <v>0</v>
      </c>
      <c r="I1655" s="38" t="b">
        <v>0</v>
      </c>
      <c r="J1655" s="39"/>
      <c r="K1655" s="39"/>
      <c r="L1655" s="38" t="b">
        <v>1</v>
      </c>
      <c r="M1655" s="45">
        <v>45941.0</v>
      </c>
      <c r="N1655" s="41" t="s">
        <v>4785</v>
      </c>
      <c r="O1655" s="41" t="s">
        <v>27689</v>
      </c>
      <c r="P1655" s="42" t="s">
        <v>31082</v>
      </c>
      <c r="Q1655" s="41" t="s">
        <v>26696</v>
      </c>
      <c r="R1655" s="41" t="s">
        <v>146</v>
      </c>
      <c r="S1655" s="41" t="s">
        <v>11596</v>
      </c>
      <c r="T1655" s="41" t="s">
        <v>11597</v>
      </c>
      <c r="U1655" s="41" t="s">
        <v>16868</v>
      </c>
      <c r="V1655" s="43"/>
      <c r="W1655" s="41" t="s">
        <v>16497</v>
      </c>
      <c r="X1655" s="43"/>
      <c r="Y1655" s="41" t="s">
        <v>27870</v>
      </c>
      <c r="Z1655" s="41" t="s">
        <v>29126</v>
      </c>
      <c r="AA1655" s="41" t="s">
        <v>26696</v>
      </c>
      <c r="AB1655" s="39"/>
      <c r="AC1655" s="39"/>
      <c r="AD1655" s="41" t="s">
        <v>151</v>
      </c>
      <c r="AE1655" s="41" t="s">
        <v>27846</v>
      </c>
      <c r="AF1655" s="43"/>
      <c r="AG1655" s="43"/>
      <c r="AH1655" s="43"/>
      <c r="AI1655" s="43"/>
      <c r="AJ1655" s="43"/>
      <c r="AK1655" s="43"/>
      <c r="AL1655" s="43"/>
      <c r="AM1655" s="43"/>
      <c r="AN1655" s="43"/>
      <c r="AO1655" s="41" t="s">
        <v>23532</v>
      </c>
      <c r="AP1655" s="43"/>
      <c r="AQ1655" s="43"/>
      <c r="AR1655" s="43"/>
      <c r="AS1655" s="29"/>
    </row>
    <row r="1656">
      <c r="A1656" s="28"/>
      <c r="B1656" s="37" t="s">
        <v>27688</v>
      </c>
      <c r="C1656" s="35"/>
      <c r="D1656" s="38" t="b">
        <v>1</v>
      </c>
      <c r="E1656" s="38" t="b">
        <v>0</v>
      </c>
      <c r="F1656" s="38" t="b">
        <v>0</v>
      </c>
      <c r="G1656" s="38" t="b">
        <v>0</v>
      </c>
      <c r="H1656" s="38" t="b">
        <v>0</v>
      </c>
      <c r="I1656" s="38" t="b">
        <v>0</v>
      </c>
      <c r="J1656" s="39"/>
      <c r="K1656" s="39"/>
      <c r="L1656" s="38" t="b">
        <v>1</v>
      </c>
      <c r="M1656" s="45">
        <v>45941.0</v>
      </c>
      <c r="N1656" s="41" t="s">
        <v>4785</v>
      </c>
      <c r="O1656" s="41" t="s">
        <v>27689</v>
      </c>
      <c r="P1656" s="42" t="s">
        <v>31083</v>
      </c>
      <c r="Q1656" s="41" t="s">
        <v>26696</v>
      </c>
      <c r="R1656" s="41" t="s">
        <v>146</v>
      </c>
      <c r="S1656" s="41" t="s">
        <v>11596</v>
      </c>
      <c r="T1656" s="41" t="s">
        <v>11597</v>
      </c>
      <c r="U1656" s="41" t="s">
        <v>16868</v>
      </c>
      <c r="V1656" s="43"/>
      <c r="W1656" s="41" t="s">
        <v>16497</v>
      </c>
      <c r="X1656" s="43"/>
      <c r="Y1656" s="41" t="s">
        <v>27870</v>
      </c>
      <c r="Z1656" s="41" t="s">
        <v>29126</v>
      </c>
      <c r="AA1656" s="41" t="s">
        <v>26696</v>
      </c>
      <c r="AB1656" s="39"/>
      <c r="AC1656" s="39"/>
      <c r="AD1656" s="41" t="s">
        <v>151</v>
      </c>
      <c r="AE1656" s="41" t="s">
        <v>27846</v>
      </c>
      <c r="AF1656" s="43"/>
      <c r="AG1656" s="43"/>
      <c r="AH1656" s="43"/>
      <c r="AI1656" s="43"/>
      <c r="AJ1656" s="43"/>
      <c r="AK1656" s="43"/>
      <c r="AL1656" s="43"/>
      <c r="AM1656" s="43"/>
      <c r="AN1656" s="43"/>
      <c r="AO1656" s="41" t="s">
        <v>23532</v>
      </c>
      <c r="AP1656" s="43"/>
      <c r="AQ1656" s="43"/>
      <c r="AR1656" s="43"/>
      <c r="AS1656" s="29"/>
    </row>
    <row r="1657">
      <c r="A1657" s="28"/>
      <c r="B1657" s="37" t="s">
        <v>27688</v>
      </c>
      <c r="C1657" s="35"/>
      <c r="D1657" s="38" t="b">
        <v>1</v>
      </c>
      <c r="E1657" s="38" t="b">
        <v>0</v>
      </c>
      <c r="F1657" s="38" t="b">
        <v>0</v>
      </c>
      <c r="G1657" s="38" t="b">
        <v>0</v>
      </c>
      <c r="H1657" s="38" t="b">
        <v>0</v>
      </c>
      <c r="I1657" s="38" t="b">
        <v>0</v>
      </c>
      <c r="J1657" s="39"/>
      <c r="K1657" s="39"/>
      <c r="L1657" s="38" t="b">
        <v>1</v>
      </c>
      <c r="M1657" s="45">
        <v>45941.0</v>
      </c>
      <c r="N1657" s="41" t="s">
        <v>4785</v>
      </c>
      <c r="O1657" s="41" t="s">
        <v>27689</v>
      </c>
      <c r="P1657" s="42" t="s">
        <v>31084</v>
      </c>
      <c r="Q1657" s="41" t="s">
        <v>26696</v>
      </c>
      <c r="R1657" s="41" t="s">
        <v>146</v>
      </c>
      <c r="S1657" s="41" t="s">
        <v>11596</v>
      </c>
      <c r="T1657" s="41" t="s">
        <v>11597</v>
      </c>
      <c r="U1657" s="41" t="s">
        <v>16868</v>
      </c>
      <c r="V1657" s="43"/>
      <c r="W1657" s="41" t="s">
        <v>16497</v>
      </c>
      <c r="X1657" s="43"/>
      <c r="Y1657" s="41" t="s">
        <v>27870</v>
      </c>
      <c r="Z1657" s="41" t="s">
        <v>29126</v>
      </c>
      <c r="AA1657" s="41" t="s">
        <v>26696</v>
      </c>
      <c r="AB1657" s="39"/>
      <c r="AC1657" s="39"/>
      <c r="AD1657" s="41" t="s">
        <v>151</v>
      </c>
      <c r="AE1657" s="41" t="s">
        <v>27846</v>
      </c>
      <c r="AF1657" s="43"/>
      <c r="AG1657" s="43"/>
      <c r="AH1657" s="43"/>
      <c r="AI1657" s="43"/>
      <c r="AJ1657" s="43"/>
      <c r="AK1657" s="43"/>
      <c r="AL1657" s="43"/>
      <c r="AM1657" s="43"/>
      <c r="AN1657" s="43"/>
      <c r="AO1657" s="41" t="s">
        <v>23532</v>
      </c>
      <c r="AP1657" s="43"/>
      <c r="AQ1657" s="43"/>
      <c r="AR1657" s="43"/>
      <c r="AS1657" s="29"/>
    </row>
    <row r="1658">
      <c r="A1658" s="28"/>
      <c r="B1658" s="37" t="s">
        <v>26099</v>
      </c>
      <c r="C1658" s="35"/>
      <c r="D1658" s="38" t="b">
        <v>1</v>
      </c>
      <c r="E1658" s="38" t="b">
        <v>1</v>
      </c>
      <c r="F1658" s="38" t="b">
        <v>0</v>
      </c>
      <c r="G1658" s="38" t="b">
        <v>0</v>
      </c>
      <c r="H1658" s="38" t="b">
        <v>0</v>
      </c>
      <c r="I1658" s="38" t="b">
        <v>0</v>
      </c>
      <c r="J1658" s="39"/>
      <c r="K1658" s="39"/>
      <c r="L1658" s="38" t="b">
        <v>1</v>
      </c>
      <c r="M1658" s="40">
        <v>45725.0</v>
      </c>
      <c r="N1658" s="41" t="s">
        <v>9951</v>
      </c>
      <c r="O1658" s="41" t="s">
        <v>26100</v>
      </c>
      <c r="P1658" s="42" t="s">
        <v>31085</v>
      </c>
      <c r="Q1658" s="41" t="s">
        <v>24811</v>
      </c>
      <c r="R1658" s="41" t="s">
        <v>16866</v>
      </c>
      <c r="S1658" s="41" t="s">
        <v>25282</v>
      </c>
      <c r="T1658" s="41" t="s">
        <v>1232</v>
      </c>
      <c r="U1658" s="39"/>
      <c r="V1658" s="43"/>
      <c r="W1658" s="41" t="s">
        <v>23400</v>
      </c>
      <c r="X1658" s="43"/>
      <c r="Y1658" s="41" t="s">
        <v>29190</v>
      </c>
      <c r="Z1658" s="41" t="s">
        <v>27980</v>
      </c>
      <c r="AA1658" s="41" t="s">
        <v>24811</v>
      </c>
      <c r="AB1658" s="39"/>
      <c r="AC1658" s="39"/>
      <c r="AD1658" s="41" t="s">
        <v>151</v>
      </c>
      <c r="AE1658" s="41" t="s">
        <v>27846</v>
      </c>
      <c r="AF1658" s="43"/>
      <c r="AG1658" s="43"/>
      <c r="AH1658" s="43"/>
      <c r="AI1658" s="43"/>
      <c r="AJ1658" s="43"/>
      <c r="AK1658" s="43"/>
      <c r="AL1658" s="43"/>
      <c r="AM1658" s="43"/>
      <c r="AN1658" s="43"/>
      <c r="AO1658" s="43"/>
      <c r="AP1658" s="43"/>
      <c r="AQ1658" s="43"/>
      <c r="AR1658" s="43"/>
      <c r="AS1658" s="29"/>
    </row>
    <row r="1659">
      <c r="A1659" s="28"/>
      <c r="B1659" s="37" t="s">
        <v>26099</v>
      </c>
      <c r="C1659" s="35"/>
      <c r="D1659" s="38" t="b">
        <v>1</v>
      </c>
      <c r="E1659" s="38" t="b">
        <v>1</v>
      </c>
      <c r="F1659" s="38" t="b">
        <v>0</v>
      </c>
      <c r="G1659" s="38" t="b">
        <v>0</v>
      </c>
      <c r="H1659" s="38" t="b">
        <v>0</v>
      </c>
      <c r="I1659" s="38" t="b">
        <v>0</v>
      </c>
      <c r="J1659" s="39"/>
      <c r="K1659" s="39"/>
      <c r="L1659" s="38" t="b">
        <v>1</v>
      </c>
      <c r="M1659" s="40">
        <v>45725.0</v>
      </c>
      <c r="N1659" s="41" t="s">
        <v>9951</v>
      </c>
      <c r="O1659" s="41" t="s">
        <v>26100</v>
      </c>
      <c r="P1659" s="42" t="s">
        <v>31086</v>
      </c>
      <c r="Q1659" s="41" t="s">
        <v>24811</v>
      </c>
      <c r="R1659" s="41" t="s">
        <v>16866</v>
      </c>
      <c r="S1659" s="41" t="s">
        <v>25282</v>
      </c>
      <c r="T1659" s="41" t="s">
        <v>1232</v>
      </c>
      <c r="U1659" s="39"/>
      <c r="V1659" s="43"/>
      <c r="W1659" s="41" t="s">
        <v>23400</v>
      </c>
      <c r="X1659" s="43"/>
      <c r="Y1659" s="41" t="s">
        <v>29190</v>
      </c>
      <c r="Z1659" s="41" t="s">
        <v>27980</v>
      </c>
      <c r="AA1659" s="41" t="s">
        <v>24811</v>
      </c>
      <c r="AB1659" s="39"/>
      <c r="AC1659" s="39"/>
      <c r="AD1659" s="41" t="s">
        <v>151</v>
      </c>
      <c r="AE1659" s="41" t="s">
        <v>27846</v>
      </c>
      <c r="AF1659" s="43"/>
      <c r="AG1659" s="43"/>
      <c r="AH1659" s="43"/>
      <c r="AI1659" s="43"/>
      <c r="AJ1659" s="43"/>
      <c r="AK1659" s="43"/>
      <c r="AL1659" s="43"/>
      <c r="AM1659" s="43"/>
      <c r="AN1659" s="43"/>
      <c r="AO1659" s="43"/>
      <c r="AP1659" s="43"/>
      <c r="AQ1659" s="43"/>
      <c r="AR1659" s="43"/>
      <c r="AS1659" s="29"/>
    </row>
    <row r="1660">
      <c r="A1660" s="28"/>
      <c r="B1660" s="37" t="s">
        <v>26099</v>
      </c>
      <c r="C1660" s="35"/>
      <c r="D1660" s="38" t="b">
        <v>1</v>
      </c>
      <c r="E1660" s="38" t="b">
        <v>1</v>
      </c>
      <c r="F1660" s="38" t="b">
        <v>0</v>
      </c>
      <c r="G1660" s="38" t="b">
        <v>0</v>
      </c>
      <c r="H1660" s="38" t="b">
        <v>0</v>
      </c>
      <c r="I1660" s="38" t="b">
        <v>0</v>
      </c>
      <c r="J1660" s="39"/>
      <c r="K1660" s="39"/>
      <c r="L1660" s="38" t="b">
        <v>1</v>
      </c>
      <c r="M1660" s="40">
        <v>45725.0</v>
      </c>
      <c r="N1660" s="41" t="s">
        <v>9951</v>
      </c>
      <c r="O1660" s="41" t="s">
        <v>26100</v>
      </c>
      <c r="P1660" s="42" t="s">
        <v>31087</v>
      </c>
      <c r="Q1660" s="41" t="s">
        <v>24811</v>
      </c>
      <c r="R1660" s="41" t="s">
        <v>16866</v>
      </c>
      <c r="S1660" s="41" t="s">
        <v>25282</v>
      </c>
      <c r="T1660" s="41" t="s">
        <v>1232</v>
      </c>
      <c r="U1660" s="39"/>
      <c r="V1660" s="43"/>
      <c r="W1660" s="41" t="s">
        <v>23400</v>
      </c>
      <c r="X1660" s="43"/>
      <c r="Y1660" s="41" t="s">
        <v>29190</v>
      </c>
      <c r="Z1660" s="41" t="s">
        <v>27980</v>
      </c>
      <c r="AA1660" s="41" t="s">
        <v>24811</v>
      </c>
      <c r="AB1660" s="39"/>
      <c r="AC1660" s="39"/>
      <c r="AD1660" s="41" t="s">
        <v>151</v>
      </c>
      <c r="AE1660" s="41" t="s">
        <v>27846</v>
      </c>
      <c r="AF1660" s="43"/>
      <c r="AG1660" s="43"/>
      <c r="AH1660" s="43"/>
      <c r="AI1660" s="43"/>
      <c r="AJ1660" s="43"/>
      <c r="AK1660" s="43"/>
      <c r="AL1660" s="43"/>
      <c r="AM1660" s="43"/>
      <c r="AN1660" s="43"/>
      <c r="AO1660" s="43"/>
      <c r="AP1660" s="43"/>
      <c r="AQ1660" s="43"/>
      <c r="AR1660" s="43"/>
      <c r="AS1660" s="29"/>
    </row>
    <row r="1661">
      <c r="A1661" s="28"/>
      <c r="B1661" s="37" t="s">
        <v>24006</v>
      </c>
      <c r="C1661" s="35"/>
      <c r="D1661" s="38" t="b">
        <v>1</v>
      </c>
      <c r="E1661" s="38" t="b">
        <v>1</v>
      </c>
      <c r="F1661" s="38" t="b">
        <v>0</v>
      </c>
      <c r="G1661" s="38" t="b">
        <v>0</v>
      </c>
      <c r="H1661" s="38" t="b">
        <v>0</v>
      </c>
      <c r="I1661" s="38" t="b">
        <v>0</v>
      </c>
      <c r="J1661" s="39"/>
      <c r="K1661" s="39"/>
      <c r="L1661" s="38" t="b">
        <v>0</v>
      </c>
      <c r="M1661" s="41" t="s">
        <v>22906</v>
      </c>
      <c r="N1661" s="41" t="s">
        <v>9951</v>
      </c>
      <c r="O1661" s="41" t="s">
        <v>24007</v>
      </c>
      <c r="P1661" s="42" t="s">
        <v>31088</v>
      </c>
      <c r="Q1661" s="41" t="s">
        <v>24008</v>
      </c>
      <c r="R1661" s="41" t="s">
        <v>146</v>
      </c>
      <c r="S1661" s="41" t="s">
        <v>23060</v>
      </c>
      <c r="T1661" s="41" t="s">
        <v>1791</v>
      </c>
      <c r="U1661" s="39"/>
      <c r="V1661" s="43"/>
      <c r="W1661" s="41" t="s">
        <v>23400</v>
      </c>
      <c r="X1661" s="43"/>
      <c r="Y1661" s="41" t="s">
        <v>29126</v>
      </c>
      <c r="Z1661" s="41" t="s">
        <v>29200</v>
      </c>
      <c r="AA1661" s="41" t="s">
        <v>24008</v>
      </c>
      <c r="AB1661" s="39"/>
      <c r="AC1661" s="39"/>
      <c r="AD1661" s="41" t="s">
        <v>151</v>
      </c>
      <c r="AE1661" s="41" t="s">
        <v>27846</v>
      </c>
      <c r="AF1661" s="43"/>
      <c r="AG1661" s="43"/>
      <c r="AH1661" s="43"/>
      <c r="AI1661" s="43"/>
      <c r="AJ1661" s="43"/>
      <c r="AK1661" s="43"/>
      <c r="AL1661" s="43"/>
      <c r="AM1661" s="43"/>
      <c r="AN1661" s="43"/>
      <c r="AO1661" s="43"/>
      <c r="AP1661" s="43"/>
      <c r="AQ1661" s="43"/>
      <c r="AR1661" s="43"/>
      <c r="AS1661" s="29"/>
    </row>
    <row r="1662">
      <c r="A1662" s="28"/>
      <c r="B1662" s="37" t="s">
        <v>27206</v>
      </c>
      <c r="C1662" s="35"/>
      <c r="D1662" s="38" t="b">
        <v>1</v>
      </c>
      <c r="E1662" s="38" t="b">
        <v>0</v>
      </c>
      <c r="F1662" s="38" t="b">
        <v>0</v>
      </c>
      <c r="G1662" s="38" t="b">
        <v>0</v>
      </c>
      <c r="H1662" s="38" t="b">
        <v>0</v>
      </c>
      <c r="I1662" s="38" t="b">
        <v>0</v>
      </c>
      <c r="J1662" s="39"/>
      <c r="K1662" s="39"/>
      <c r="L1662" s="38" t="b">
        <v>1</v>
      </c>
      <c r="M1662" s="40">
        <v>45728.0</v>
      </c>
      <c r="N1662" s="41" t="s">
        <v>9951</v>
      </c>
      <c r="O1662" s="41" t="s">
        <v>27207</v>
      </c>
      <c r="P1662" s="42" t="s">
        <v>31089</v>
      </c>
      <c r="Q1662" s="41" t="s">
        <v>26978</v>
      </c>
      <c r="R1662" s="41" t="s">
        <v>16380</v>
      </c>
      <c r="S1662" s="41" t="s">
        <v>25291</v>
      </c>
      <c r="T1662" s="41" t="s">
        <v>25292</v>
      </c>
      <c r="U1662" s="41" t="s">
        <v>16868</v>
      </c>
      <c r="V1662" s="43"/>
      <c r="W1662" s="41" t="s">
        <v>23400</v>
      </c>
      <c r="X1662" s="43"/>
      <c r="Y1662" s="41" t="s">
        <v>27870</v>
      </c>
      <c r="Z1662" s="41" t="s">
        <v>29200</v>
      </c>
      <c r="AA1662" s="41" t="s">
        <v>26978</v>
      </c>
      <c r="AB1662" s="39"/>
      <c r="AC1662" s="39"/>
      <c r="AD1662" s="41" t="s">
        <v>151</v>
      </c>
      <c r="AE1662" s="41" t="s">
        <v>27846</v>
      </c>
      <c r="AF1662" s="43"/>
      <c r="AG1662" s="43"/>
      <c r="AH1662" s="43"/>
      <c r="AI1662" s="43"/>
      <c r="AJ1662" s="43"/>
      <c r="AK1662" s="43"/>
      <c r="AL1662" s="43"/>
      <c r="AM1662" s="43"/>
      <c r="AN1662" s="43"/>
      <c r="AO1662" s="41" t="s">
        <v>23532</v>
      </c>
      <c r="AP1662" s="43"/>
      <c r="AQ1662" s="43"/>
      <c r="AR1662" s="43"/>
      <c r="AS1662" s="29"/>
    </row>
    <row r="1663">
      <c r="A1663" s="28"/>
      <c r="B1663" s="37" t="s">
        <v>27204</v>
      </c>
      <c r="C1663" s="35"/>
      <c r="D1663" s="38" t="b">
        <v>1</v>
      </c>
      <c r="E1663" s="38" t="b">
        <v>0</v>
      </c>
      <c r="F1663" s="38" t="b">
        <v>0</v>
      </c>
      <c r="G1663" s="38" t="b">
        <v>0</v>
      </c>
      <c r="H1663" s="38" t="b">
        <v>0</v>
      </c>
      <c r="I1663" s="38" t="b">
        <v>0</v>
      </c>
      <c r="J1663" s="39"/>
      <c r="K1663" s="39"/>
      <c r="L1663" s="38" t="b">
        <v>1</v>
      </c>
      <c r="M1663" s="41" t="s">
        <v>23013</v>
      </c>
      <c r="N1663" s="41" t="s">
        <v>9951</v>
      </c>
      <c r="O1663" s="41" t="s">
        <v>27205</v>
      </c>
      <c r="P1663" s="42" t="s">
        <v>31090</v>
      </c>
      <c r="Q1663" s="41" t="s">
        <v>26716</v>
      </c>
      <c r="R1663" s="41" t="s">
        <v>16380</v>
      </c>
      <c r="S1663" s="41" t="s">
        <v>25291</v>
      </c>
      <c r="T1663" s="41" t="s">
        <v>25292</v>
      </c>
      <c r="U1663" s="41" t="s">
        <v>16868</v>
      </c>
      <c r="V1663" s="43"/>
      <c r="W1663" s="41" t="s">
        <v>23400</v>
      </c>
      <c r="X1663" s="43"/>
      <c r="Y1663" s="41" t="s">
        <v>27870</v>
      </c>
      <c r="Z1663" s="41" t="s">
        <v>29126</v>
      </c>
      <c r="AA1663" s="41" t="s">
        <v>26716</v>
      </c>
      <c r="AB1663" s="39"/>
      <c r="AC1663" s="39"/>
      <c r="AD1663" s="41" t="s">
        <v>215</v>
      </c>
      <c r="AE1663" s="41" t="s">
        <v>27846</v>
      </c>
      <c r="AF1663" s="43"/>
      <c r="AG1663" s="43"/>
      <c r="AH1663" s="43"/>
      <c r="AI1663" s="43"/>
      <c r="AJ1663" s="43"/>
      <c r="AK1663" s="43"/>
      <c r="AL1663" s="43"/>
      <c r="AM1663" s="43"/>
      <c r="AN1663" s="43"/>
      <c r="AO1663" s="41" t="s">
        <v>23532</v>
      </c>
      <c r="AP1663" s="43"/>
      <c r="AQ1663" s="43"/>
      <c r="AR1663" s="43"/>
      <c r="AS1663" s="29"/>
    </row>
    <row r="1664">
      <c r="A1664" s="28"/>
      <c r="B1664" s="37" t="s">
        <v>27202</v>
      </c>
      <c r="C1664" s="35"/>
      <c r="D1664" s="38" t="b">
        <v>1</v>
      </c>
      <c r="E1664" s="38" t="b">
        <v>0</v>
      </c>
      <c r="F1664" s="38" t="b">
        <v>0</v>
      </c>
      <c r="G1664" s="38" t="b">
        <v>0</v>
      </c>
      <c r="H1664" s="38" t="b">
        <v>0</v>
      </c>
      <c r="I1664" s="38" t="b">
        <v>0</v>
      </c>
      <c r="J1664" s="39"/>
      <c r="K1664" s="39"/>
      <c r="L1664" s="38" t="b">
        <v>1</v>
      </c>
      <c r="M1664" s="40">
        <v>45881.0</v>
      </c>
      <c r="N1664" s="41" t="s">
        <v>9951</v>
      </c>
      <c r="O1664" s="41" t="s">
        <v>27203</v>
      </c>
      <c r="P1664" s="42" t="s">
        <v>31091</v>
      </c>
      <c r="Q1664" s="41" t="s">
        <v>26960</v>
      </c>
      <c r="R1664" s="41" t="s">
        <v>146</v>
      </c>
      <c r="S1664" s="41" t="s">
        <v>25291</v>
      </c>
      <c r="T1664" s="41" t="s">
        <v>25292</v>
      </c>
      <c r="U1664" s="41" t="s">
        <v>16868</v>
      </c>
      <c r="V1664" s="43"/>
      <c r="W1664" s="41" t="s">
        <v>23400</v>
      </c>
      <c r="X1664" s="43"/>
      <c r="Y1664" s="41" t="s">
        <v>27870</v>
      </c>
      <c r="Z1664" s="41" t="s">
        <v>29126</v>
      </c>
      <c r="AA1664" s="41" t="s">
        <v>26960</v>
      </c>
      <c r="AB1664" s="39"/>
      <c r="AC1664" s="39"/>
      <c r="AD1664" s="41" t="s">
        <v>151</v>
      </c>
      <c r="AE1664" s="41" t="s">
        <v>27846</v>
      </c>
      <c r="AF1664" s="43"/>
      <c r="AG1664" s="43"/>
      <c r="AH1664" s="43"/>
      <c r="AI1664" s="43"/>
      <c r="AJ1664" s="43"/>
      <c r="AK1664" s="43"/>
      <c r="AL1664" s="43"/>
      <c r="AM1664" s="43"/>
      <c r="AN1664" s="43"/>
      <c r="AO1664" s="41" t="s">
        <v>23532</v>
      </c>
      <c r="AP1664" s="43"/>
      <c r="AQ1664" s="43"/>
      <c r="AR1664" s="43"/>
      <c r="AS1664" s="29"/>
    </row>
    <row r="1665">
      <c r="A1665" s="28"/>
      <c r="B1665" s="37" t="s">
        <v>27200</v>
      </c>
      <c r="C1665" s="35"/>
      <c r="D1665" s="38" t="b">
        <v>1</v>
      </c>
      <c r="E1665" s="38" t="b">
        <v>0</v>
      </c>
      <c r="F1665" s="38" t="b">
        <v>0</v>
      </c>
      <c r="G1665" s="38" t="b">
        <v>0</v>
      </c>
      <c r="H1665" s="38" t="b">
        <v>0</v>
      </c>
      <c r="I1665" s="38" t="b">
        <v>0</v>
      </c>
      <c r="J1665" s="39"/>
      <c r="K1665" s="39"/>
      <c r="L1665" s="38" t="b">
        <v>1</v>
      </c>
      <c r="M1665" s="45">
        <v>45973.0</v>
      </c>
      <c r="N1665" s="41" t="s">
        <v>9951</v>
      </c>
      <c r="O1665" s="41" t="s">
        <v>27201</v>
      </c>
      <c r="P1665" s="42" t="s">
        <v>31092</v>
      </c>
      <c r="Q1665" s="41" t="s">
        <v>25597</v>
      </c>
      <c r="R1665" s="41" t="s">
        <v>16866</v>
      </c>
      <c r="S1665" s="41" t="s">
        <v>25291</v>
      </c>
      <c r="T1665" s="41" t="s">
        <v>25292</v>
      </c>
      <c r="U1665" s="41" t="s">
        <v>16868</v>
      </c>
      <c r="V1665" s="43"/>
      <c r="W1665" s="41" t="s">
        <v>23400</v>
      </c>
      <c r="X1665" s="43"/>
      <c r="Y1665" s="41" t="s">
        <v>27870</v>
      </c>
      <c r="Z1665" s="41" t="s">
        <v>29200</v>
      </c>
      <c r="AA1665" s="41" t="s">
        <v>25597</v>
      </c>
      <c r="AB1665" s="39"/>
      <c r="AC1665" s="39"/>
      <c r="AD1665" s="41" t="s">
        <v>3028</v>
      </c>
      <c r="AE1665" s="41" t="s">
        <v>27846</v>
      </c>
      <c r="AF1665" s="43"/>
      <c r="AG1665" s="43"/>
      <c r="AH1665" s="43"/>
      <c r="AI1665" s="43"/>
      <c r="AJ1665" s="43"/>
      <c r="AK1665" s="43"/>
      <c r="AL1665" s="43"/>
      <c r="AM1665" s="43"/>
      <c r="AN1665" s="43"/>
      <c r="AO1665" s="41" t="s">
        <v>23532</v>
      </c>
      <c r="AP1665" s="43"/>
      <c r="AQ1665" s="43"/>
      <c r="AR1665" s="43"/>
      <c r="AS1665" s="29"/>
    </row>
    <row r="1666">
      <c r="A1666" s="28"/>
      <c r="B1666" s="37" t="s">
        <v>27202</v>
      </c>
      <c r="C1666" s="35"/>
      <c r="D1666" s="38" t="b">
        <v>1</v>
      </c>
      <c r="E1666" s="38" t="b">
        <v>0</v>
      </c>
      <c r="F1666" s="38" t="b">
        <v>0</v>
      </c>
      <c r="G1666" s="38" t="b">
        <v>0</v>
      </c>
      <c r="H1666" s="38" t="b">
        <v>0</v>
      </c>
      <c r="I1666" s="38" t="b">
        <v>0</v>
      </c>
      <c r="J1666" s="39"/>
      <c r="K1666" s="39"/>
      <c r="L1666" s="38" t="b">
        <v>1</v>
      </c>
      <c r="M1666" s="40">
        <v>45881.0</v>
      </c>
      <c r="N1666" s="41" t="s">
        <v>9951</v>
      </c>
      <c r="O1666" s="41" t="s">
        <v>27203</v>
      </c>
      <c r="P1666" s="42" t="s">
        <v>31093</v>
      </c>
      <c r="Q1666" s="41" t="s">
        <v>26960</v>
      </c>
      <c r="R1666" s="41" t="s">
        <v>146</v>
      </c>
      <c r="S1666" s="41" t="s">
        <v>25291</v>
      </c>
      <c r="T1666" s="41" t="s">
        <v>25292</v>
      </c>
      <c r="U1666" s="41" t="s">
        <v>16868</v>
      </c>
      <c r="V1666" s="43"/>
      <c r="W1666" s="41" t="s">
        <v>23400</v>
      </c>
      <c r="X1666" s="43"/>
      <c r="Y1666" s="41" t="s">
        <v>27870</v>
      </c>
      <c r="Z1666" s="41" t="s">
        <v>29126</v>
      </c>
      <c r="AA1666" s="41" t="s">
        <v>26960</v>
      </c>
      <c r="AB1666" s="39"/>
      <c r="AC1666" s="39"/>
      <c r="AD1666" s="41" t="s">
        <v>151</v>
      </c>
      <c r="AE1666" s="41" t="s">
        <v>27846</v>
      </c>
      <c r="AF1666" s="43"/>
      <c r="AG1666" s="43"/>
      <c r="AH1666" s="43"/>
      <c r="AI1666" s="43"/>
      <c r="AJ1666" s="43"/>
      <c r="AK1666" s="43"/>
      <c r="AL1666" s="43"/>
      <c r="AM1666" s="43"/>
      <c r="AN1666" s="43"/>
      <c r="AO1666" s="41" t="s">
        <v>23532</v>
      </c>
      <c r="AP1666" s="43"/>
      <c r="AQ1666" s="43"/>
      <c r="AR1666" s="43"/>
      <c r="AS1666" s="29"/>
    </row>
    <row r="1667">
      <c r="A1667" s="28"/>
      <c r="B1667" s="37" t="s">
        <v>27202</v>
      </c>
      <c r="C1667" s="35"/>
      <c r="D1667" s="38" t="b">
        <v>1</v>
      </c>
      <c r="E1667" s="38" t="b">
        <v>0</v>
      </c>
      <c r="F1667" s="38" t="b">
        <v>0</v>
      </c>
      <c r="G1667" s="38" t="b">
        <v>0</v>
      </c>
      <c r="H1667" s="38" t="b">
        <v>0</v>
      </c>
      <c r="I1667" s="38" t="b">
        <v>0</v>
      </c>
      <c r="J1667" s="39"/>
      <c r="K1667" s="39"/>
      <c r="L1667" s="38" t="b">
        <v>1</v>
      </c>
      <c r="M1667" s="40">
        <v>45881.0</v>
      </c>
      <c r="N1667" s="41" t="s">
        <v>9951</v>
      </c>
      <c r="O1667" s="41" t="s">
        <v>27203</v>
      </c>
      <c r="P1667" s="42" t="s">
        <v>31094</v>
      </c>
      <c r="Q1667" s="41" t="s">
        <v>26960</v>
      </c>
      <c r="R1667" s="41" t="s">
        <v>146</v>
      </c>
      <c r="S1667" s="41" t="s">
        <v>25291</v>
      </c>
      <c r="T1667" s="41" t="s">
        <v>25292</v>
      </c>
      <c r="U1667" s="41" t="s">
        <v>16868</v>
      </c>
      <c r="V1667" s="43"/>
      <c r="W1667" s="41" t="s">
        <v>23400</v>
      </c>
      <c r="X1667" s="43"/>
      <c r="Y1667" s="41" t="s">
        <v>27870</v>
      </c>
      <c r="Z1667" s="41" t="s">
        <v>29126</v>
      </c>
      <c r="AA1667" s="41" t="s">
        <v>26960</v>
      </c>
      <c r="AB1667" s="39"/>
      <c r="AC1667" s="39"/>
      <c r="AD1667" s="41" t="s">
        <v>151</v>
      </c>
      <c r="AE1667" s="41" t="s">
        <v>27846</v>
      </c>
      <c r="AF1667" s="43"/>
      <c r="AG1667" s="43"/>
      <c r="AH1667" s="43"/>
      <c r="AI1667" s="43"/>
      <c r="AJ1667" s="43"/>
      <c r="AK1667" s="43"/>
      <c r="AL1667" s="43"/>
      <c r="AM1667" s="43"/>
      <c r="AN1667" s="43"/>
      <c r="AO1667" s="41" t="s">
        <v>23532</v>
      </c>
      <c r="AP1667" s="43"/>
      <c r="AQ1667" s="43"/>
      <c r="AR1667" s="43"/>
      <c r="AS1667" s="29"/>
    </row>
    <row r="1668">
      <c r="A1668" s="28"/>
      <c r="B1668" s="37" t="s">
        <v>27206</v>
      </c>
      <c r="C1668" s="35"/>
      <c r="D1668" s="38" t="b">
        <v>1</v>
      </c>
      <c r="E1668" s="38" t="b">
        <v>0</v>
      </c>
      <c r="F1668" s="38" t="b">
        <v>0</v>
      </c>
      <c r="G1668" s="38" t="b">
        <v>0</v>
      </c>
      <c r="H1668" s="38" t="b">
        <v>0</v>
      </c>
      <c r="I1668" s="38" t="b">
        <v>0</v>
      </c>
      <c r="J1668" s="39"/>
      <c r="K1668" s="39"/>
      <c r="L1668" s="38" t="b">
        <v>1</v>
      </c>
      <c r="M1668" s="40">
        <v>45728.0</v>
      </c>
      <c r="N1668" s="41" t="s">
        <v>9951</v>
      </c>
      <c r="O1668" s="41" t="s">
        <v>27207</v>
      </c>
      <c r="P1668" s="42" t="s">
        <v>31095</v>
      </c>
      <c r="Q1668" s="41" t="s">
        <v>26978</v>
      </c>
      <c r="R1668" s="41" t="s">
        <v>16380</v>
      </c>
      <c r="S1668" s="41" t="s">
        <v>25291</v>
      </c>
      <c r="T1668" s="41" t="s">
        <v>25292</v>
      </c>
      <c r="U1668" s="41" t="s">
        <v>16868</v>
      </c>
      <c r="V1668" s="43"/>
      <c r="W1668" s="41" t="s">
        <v>23400</v>
      </c>
      <c r="X1668" s="43"/>
      <c r="Y1668" s="41" t="s">
        <v>27870</v>
      </c>
      <c r="Z1668" s="41" t="s">
        <v>29200</v>
      </c>
      <c r="AA1668" s="41" t="s">
        <v>26978</v>
      </c>
      <c r="AB1668" s="39"/>
      <c r="AC1668" s="39"/>
      <c r="AD1668" s="41" t="s">
        <v>151</v>
      </c>
      <c r="AE1668" s="41" t="s">
        <v>27846</v>
      </c>
      <c r="AF1668" s="43"/>
      <c r="AG1668" s="43"/>
      <c r="AH1668" s="43"/>
      <c r="AI1668" s="43"/>
      <c r="AJ1668" s="43"/>
      <c r="AK1668" s="43"/>
      <c r="AL1668" s="43"/>
      <c r="AM1668" s="43"/>
      <c r="AN1668" s="43"/>
      <c r="AO1668" s="41" t="s">
        <v>23532</v>
      </c>
      <c r="AP1668" s="43"/>
      <c r="AQ1668" s="43"/>
      <c r="AR1668" s="43"/>
      <c r="AS1668" s="29"/>
    </row>
    <row r="1669">
      <c r="A1669" s="28"/>
      <c r="B1669" s="37" t="s">
        <v>27200</v>
      </c>
      <c r="C1669" s="35"/>
      <c r="D1669" s="38" t="b">
        <v>1</v>
      </c>
      <c r="E1669" s="38" t="b">
        <v>0</v>
      </c>
      <c r="F1669" s="38" t="b">
        <v>0</v>
      </c>
      <c r="G1669" s="38" t="b">
        <v>0</v>
      </c>
      <c r="H1669" s="38" t="b">
        <v>0</v>
      </c>
      <c r="I1669" s="38" t="b">
        <v>0</v>
      </c>
      <c r="J1669" s="39"/>
      <c r="K1669" s="39"/>
      <c r="L1669" s="38" t="b">
        <v>1</v>
      </c>
      <c r="M1669" s="45">
        <v>45973.0</v>
      </c>
      <c r="N1669" s="41" t="s">
        <v>9951</v>
      </c>
      <c r="O1669" s="41" t="s">
        <v>27201</v>
      </c>
      <c r="P1669" s="42" t="s">
        <v>31096</v>
      </c>
      <c r="Q1669" s="41" t="s">
        <v>25597</v>
      </c>
      <c r="R1669" s="41" t="s">
        <v>16866</v>
      </c>
      <c r="S1669" s="41" t="s">
        <v>25291</v>
      </c>
      <c r="T1669" s="41" t="s">
        <v>25292</v>
      </c>
      <c r="U1669" s="41" t="s">
        <v>16868</v>
      </c>
      <c r="V1669" s="43"/>
      <c r="W1669" s="41" t="s">
        <v>23400</v>
      </c>
      <c r="X1669" s="43"/>
      <c r="Y1669" s="41" t="s">
        <v>27870</v>
      </c>
      <c r="Z1669" s="41" t="s">
        <v>29200</v>
      </c>
      <c r="AA1669" s="41" t="s">
        <v>25597</v>
      </c>
      <c r="AB1669" s="39"/>
      <c r="AC1669" s="39"/>
      <c r="AD1669" s="41" t="s">
        <v>3028</v>
      </c>
      <c r="AE1669" s="41" t="s">
        <v>27846</v>
      </c>
      <c r="AF1669" s="43"/>
      <c r="AG1669" s="43"/>
      <c r="AH1669" s="43"/>
      <c r="AI1669" s="43"/>
      <c r="AJ1669" s="43"/>
      <c r="AK1669" s="43"/>
      <c r="AL1669" s="43"/>
      <c r="AM1669" s="43"/>
      <c r="AN1669" s="43"/>
      <c r="AO1669" s="41" t="s">
        <v>23532</v>
      </c>
      <c r="AP1669" s="43"/>
      <c r="AQ1669" s="43"/>
      <c r="AR1669" s="43"/>
      <c r="AS1669" s="29"/>
    </row>
    <row r="1670">
      <c r="A1670" s="28"/>
      <c r="B1670" s="37" t="s">
        <v>27204</v>
      </c>
      <c r="C1670" s="35"/>
      <c r="D1670" s="38" t="b">
        <v>1</v>
      </c>
      <c r="E1670" s="38" t="b">
        <v>0</v>
      </c>
      <c r="F1670" s="38" t="b">
        <v>0</v>
      </c>
      <c r="G1670" s="38" t="b">
        <v>0</v>
      </c>
      <c r="H1670" s="38" t="b">
        <v>0</v>
      </c>
      <c r="I1670" s="38" t="b">
        <v>0</v>
      </c>
      <c r="J1670" s="39"/>
      <c r="K1670" s="39"/>
      <c r="L1670" s="38" t="b">
        <v>1</v>
      </c>
      <c r="M1670" s="41" t="s">
        <v>23013</v>
      </c>
      <c r="N1670" s="41" t="s">
        <v>9951</v>
      </c>
      <c r="O1670" s="41" t="s">
        <v>27205</v>
      </c>
      <c r="P1670" s="42" t="s">
        <v>31097</v>
      </c>
      <c r="Q1670" s="41" t="s">
        <v>26716</v>
      </c>
      <c r="R1670" s="41" t="s">
        <v>16380</v>
      </c>
      <c r="S1670" s="41" t="s">
        <v>25291</v>
      </c>
      <c r="T1670" s="41" t="s">
        <v>25292</v>
      </c>
      <c r="U1670" s="41" t="s">
        <v>16868</v>
      </c>
      <c r="V1670" s="43"/>
      <c r="W1670" s="41" t="s">
        <v>23400</v>
      </c>
      <c r="X1670" s="43"/>
      <c r="Y1670" s="41" t="s">
        <v>27870</v>
      </c>
      <c r="Z1670" s="41" t="s">
        <v>29126</v>
      </c>
      <c r="AA1670" s="41" t="s">
        <v>26716</v>
      </c>
      <c r="AB1670" s="39"/>
      <c r="AC1670" s="39"/>
      <c r="AD1670" s="41" t="s">
        <v>215</v>
      </c>
      <c r="AE1670" s="41" t="s">
        <v>27846</v>
      </c>
      <c r="AF1670" s="43"/>
      <c r="AG1670" s="43"/>
      <c r="AH1670" s="43"/>
      <c r="AI1670" s="43"/>
      <c r="AJ1670" s="43"/>
      <c r="AK1670" s="43"/>
      <c r="AL1670" s="43"/>
      <c r="AM1670" s="43"/>
      <c r="AN1670" s="43"/>
      <c r="AO1670" s="41" t="s">
        <v>23532</v>
      </c>
      <c r="AP1670" s="43"/>
      <c r="AQ1670" s="43"/>
      <c r="AR1670" s="43"/>
      <c r="AS1670" s="29"/>
    </row>
    <row r="1671">
      <c r="A1671" s="28"/>
      <c r="B1671" s="37" t="s">
        <v>27206</v>
      </c>
      <c r="C1671" s="35"/>
      <c r="D1671" s="38" t="b">
        <v>1</v>
      </c>
      <c r="E1671" s="38" t="b">
        <v>0</v>
      </c>
      <c r="F1671" s="38" t="b">
        <v>0</v>
      </c>
      <c r="G1671" s="38" t="b">
        <v>0</v>
      </c>
      <c r="H1671" s="38" t="b">
        <v>0</v>
      </c>
      <c r="I1671" s="38" t="b">
        <v>0</v>
      </c>
      <c r="J1671" s="39"/>
      <c r="K1671" s="39"/>
      <c r="L1671" s="38" t="b">
        <v>1</v>
      </c>
      <c r="M1671" s="40">
        <v>45728.0</v>
      </c>
      <c r="N1671" s="41" t="s">
        <v>9951</v>
      </c>
      <c r="O1671" s="41" t="s">
        <v>27207</v>
      </c>
      <c r="P1671" s="42" t="s">
        <v>31098</v>
      </c>
      <c r="Q1671" s="41" t="s">
        <v>26978</v>
      </c>
      <c r="R1671" s="41" t="s">
        <v>16380</v>
      </c>
      <c r="S1671" s="41" t="s">
        <v>25291</v>
      </c>
      <c r="T1671" s="41" t="s">
        <v>25292</v>
      </c>
      <c r="U1671" s="41" t="s">
        <v>16868</v>
      </c>
      <c r="V1671" s="43"/>
      <c r="W1671" s="41" t="s">
        <v>23400</v>
      </c>
      <c r="X1671" s="43"/>
      <c r="Y1671" s="41" t="s">
        <v>27870</v>
      </c>
      <c r="Z1671" s="41" t="s">
        <v>29200</v>
      </c>
      <c r="AA1671" s="41" t="s">
        <v>26978</v>
      </c>
      <c r="AB1671" s="39"/>
      <c r="AC1671" s="39"/>
      <c r="AD1671" s="41" t="s">
        <v>151</v>
      </c>
      <c r="AE1671" s="41" t="s">
        <v>27846</v>
      </c>
      <c r="AF1671" s="43"/>
      <c r="AG1671" s="43"/>
      <c r="AH1671" s="43"/>
      <c r="AI1671" s="43"/>
      <c r="AJ1671" s="43"/>
      <c r="AK1671" s="43"/>
      <c r="AL1671" s="43"/>
      <c r="AM1671" s="43"/>
      <c r="AN1671" s="43"/>
      <c r="AO1671" s="41" t="s">
        <v>23532</v>
      </c>
      <c r="AP1671" s="43"/>
      <c r="AQ1671" s="43"/>
      <c r="AR1671" s="43"/>
      <c r="AS1671" s="29"/>
    </row>
    <row r="1672">
      <c r="A1672" s="28"/>
      <c r="B1672" s="37" t="s">
        <v>26819</v>
      </c>
      <c r="C1672" s="35"/>
      <c r="D1672" s="38" t="b">
        <v>1</v>
      </c>
      <c r="E1672" s="38" t="b">
        <v>0</v>
      </c>
      <c r="F1672" s="38" t="b">
        <v>0</v>
      </c>
      <c r="G1672" s="38" t="b">
        <v>0</v>
      </c>
      <c r="H1672" s="38" t="b">
        <v>0</v>
      </c>
      <c r="I1672" s="38" t="b">
        <v>0</v>
      </c>
      <c r="J1672" s="39"/>
      <c r="K1672" s="39"/>
      <c r="L1672" s="38" t="b">
        <v>1</v>
      </c>
      <c r="M1672" s="41" t="s">
        <v>26140</v>
      </c>
      <c r="N1672" s="41" t="s">
        <v>7215</v>
      </c>
      <c r="O1672" s="41" t="s">
        <v>26820</v>
      </c>
      <c r="P1672" s="42" t="s">
        <v>31099</v>
      </c>
      <c r="Q1672" s="41" t="s">
        <v>26142</v>
      </c>
      <c r="R1672" s="41" t="s">
        <v>16380</v>
      </c>
      <c r="S1672" s="41" t="s">
        <v>26822</v>
      </c>
      <c r="T1672" s="43"/>
      <c r="U1672" s="39"/>
      <c r="V1672" s="43"/>
      <c r="W1672" s="43"/>
      <c r="X1672" s="43"/>
      <c r="Y1672" s="41" t="s">
        <v>29520</v>
      </c>
      <c r="Z1672" s="41" t="s">
        <v>29520</v>
      </c>
      <c r="AA1672" s="41" t="s">
        <v>26142</v>
      </c>
      <c r="AB1672" s="39"/>
      <c r="AC1672" s="39"/>
      <c r="AD1672" s="41" t="s">
        <v>151</v>
      </c>
      <c r="AE1672" s="41" t="s">
        <v>27846</v>
      </c>
      <c r="AF1672" s="43"/>
      <c r="AG1672" s="43"/>
      <c r="AH1672" s="43"/>
      <c r="AI1672" s="43"/>
      <c r="AJ1672" s="43"/>
      <c r="AK1672" s="43"/>
      <c r="AL1672" s="43"/>
      <c r="AM1672" s="43"/>
      <c r="AN1672" s="43"/>
      <c r="AO1672" s="43"/>
      <c r="AP1672" s="43"/>
      <c r="AQ1672" s="43"/>
      <c r="AR1672" s="43"/>
      <c r="AS1672" s="29"/>
    </row>
    <row r="1673">
      <c r="A1673" s="28"/>
      <c r="B1673" s="37" t="s">
        <v>26815</v>
      </c>
      <c r="C1673" s="35"/>
      <c r="D1673" s="38" t="b">
        <v>1</v>
      </c>
      <c r="E1673" s="38" t="b">
        <v>1</v>
      </c>
      <c r="F1673" s="38" t="b">
        <v>0</v>
      </c>
      <c r="G1673" s="38" t="b">
        <v>0</v>
      </c>
      <c r="H1673" s="38" t="b">
        <v>0</v>
      </c>
      <c r="I1673" s="38" t="b">
        <v>0</v>
      </c>
      <c r="J1673" s="39"/>
      <c r="K1673" s="39"/>
      <c r="L1673" s="38" t="b">
        <v>1</v>
      </c>
      <c r="M1673" s="41" t="s">
        <v>26140</v>
      </c>
      <c r="N1673" s="41" t="s">
        <v>7215</v>
      </c>
      <c r="O1673" s="41" t="s">
        <v>26816</v>
      </c>
      <c r="P1673" s="42" t="s">
        <v>31100</v>
      </c>
      <c r="Q1673" s="41" t="s">
        <v>26142</v>
      </c>
      <c r="R1673" s="41" t="s">
        <v>16380</v>
      </c>
      <c r="S1673" s="41" t="s">
        <v>26818</v>
      </c>
      <c r="T1673" s="43"/>
      <c r="U1673" s="39"/>
      <c r="V1673" s="43"/>
      <c r="W1673" s="43"/>
      <c r="X1673" s="43"/>
      <c r="Y1673" s="41" t="s">
        <v>29520</v>
      </c>
      <c r="Z1673" s="41" t="s">
        <v>27980</v>
      </c>
      <c r="AA1673" s="41" t="s">
        <v>26142</v>
      </c>
      <c r="AB1673" s="39"/>
      <c r="AC1673" s="39"/>
      <c r="AD1673" s="41" t="s">
        <v>16462</v>
      </c>
      <c r="AE1673" s="41" t="s">
        <v>27846</v>
      </c>
      <c r="AF1673" s="43"/>
      <c r="AG1673" s="43"/>
      <c r="AH1673" s="43"/>
      <c r="AI1673" s="43"/>
      <c r="AJ1673" s="43"/>
      <c r="AK1673" s="43"/>
      <c r="AL1673" s="43"/>
      <c r="AM1673" s="43"/>
      <c r="AN1673" s="43"/>
      <c r="AO1673" s="43"/>
      <c r="AP1673" s="43"/>
      <c r="AQ1673" s="43"/>
      <c r="AR1673" s="43"/>
      <c r="AS1673" s="29"/>
    </row>
    <row r="1674">
      <c r="A1674" s="28"/>
      <c r="B1674" s="37" t="s">
        <v>26811</v>
      </c>
      <c r="C1674" s="35"/>
      <c r="D1674" s="38" t="b">
        <v>1</v>
      </c>
      <c r="E1674" s="38" t="b">
        <v>0</v>
      </c>
      <c r="F1674" s="38" t="b">
        <v>0</v>
      </c>
      <c r="G1674" s="38" t="b">
        <v>0</v>
      </c>
      <c r="H1674" s="38" t="b">
        <v>0</v>
      </c>
      <c r="I1674" s="38" t="b">
        <v>0</v>
      </c>
      <c r="J1674" s="39"/>
      <c r="K1674" s="39"/>
      <c r="L1674" s="38" t="b">
        <v>1</v>
      </c>
      <c r="M1674" s="41" t="s">
        <v>26140</v>
      </c>
      <c r="N1674" s="41" t="s">
        <v>7215</v>
      </c>
      <c r="O1674" s="41" t="s">
        <v>26812</v>
      </c>
      <c r="P1674" s="42" t="s">
        <v>31101</v>
      </c>
      <c r="Q1674" s="41" t="s">
        <v>26142</v>
      </c>
      <c r="R1674" s="41" t="s">
        <v>16380</v>
      </c>
      <c r="S1674" s="41" t="s">
        <v>26814</v>
      </c>
      <c r="T1674" s="43"/>
      <c r="U1674" s="39"/>
      <c r="V1674" s="43"/>
      <c r="W1674" s="43"/>
      <c r="X1674" s="43"/>
      <c r="Y1674" s="41" t="s">
        <v>29520</v>
      </c>
      <c r="Z1674" s="41" t="s">
        <v>29520</v>
      </c>
      <c r="AA1674" s="41" t="s">
        <v>26142</v>
      </c>
      <c r="AB1674" s="39"/>
      <c r="AC1674" s="39"/>
      <c r="AD1674" s="41" t="s">
        <v>151</v>
      </c>
      <c r="AE1674" s="41" t="s">
        <v>27846</v>
      </c>
      <c r="AF1674" s="43"/>
      <c r="AG1674" s="43"/>
      <c r="AH1674" s="43"/>
      <c r="AI1674" s="43"/>
      <c r="AJ1674" s="43"/>
      <c r="AK1674" s="43"/>
      <c r="AL1674" s="43"/>
      <c r="AM1674" s="43"/>
      <c r="AN1674" s="43"/>
      <c r="AO1674" s="43"/>
      <c r="AP1674" s="43"/>
      <c r="AQ1674" s="43"/>
      <c r="AR1674" s="43"/>
      <c r="AS1674" s="29"/>
    </row>
    <row r="1675">
      <c r="A1675" s="28"/>
      <c r="B1675" s="37" t="s">
        <v>26807</v>
      </c>
      <c r="C1675" s="35"/>
      <c r="D1675" s="38" t="b">
        <v>1</v>
      </c>
      <c r="E1675" s="38" t="b">
        <v>0</v>
      </c>
      <c r="F1675" s="38" t="b">
        <v>0</v>
      </c>
      <c r="G1675" s="38" t="b">
        <v>0</v>
      </c>
      <c r="H1675" s="38" t="b">
        <v>0</v>
      </c>
      <c r="I1675" s="38" t="b">
        <v>0</v>
      </c>
      <c r="J1675" s="39"/>
      <c r="K1675" s="39"/>
      <c r="L1675" s="38" t="b">
        <v>1</v>
      </c>
      <c r="M1675" s="41" t="s">
        <v>26140</v>
      </c>
      <c r="N1675" s="41" t="s">
        <v>7215</v>
      </c>
      <c r="O1675" s="41" t="s">
        <v>26808</v>
      </c>
      <c r="P1675" s="42" t="s">
        <v>31102</v>
      </c>
      <c r="Q1675" s="41" t="s">
        <v>26142</v>
      </c>
      <c r="R1675" s="41" t="s">
        <v>16380</v>
      </c>
      <c r="S1675" s="41" t="s">
        <v>26810</v>
      </c>
      <c r="T1675" s="43"/>
      <c r="U1675" s="39"/>
      <c r="V1675" s="43"/>
      <c r="W1675" s="43"/>
      <c r="X1675" s="43"/>
      <c r="Y1675" s="41" t="s">
        <v>29520</v>
      </c>
      <c r="Z1675" s="41" t="s">
        <v>29520</v>
      </c>
      <c r="AA1675" s="41" t="s">
        <v>26142</v>
      </c>
      <c r="AB1675" s="39"/>
      <c r="AC1675" s="39"/>
      <c r="AD1675" s="41" t="s">
        <v>151</v>
      </c>
      <c r="AE1675" s="41" t="s">
        <v>27846</v>
      </c>
      <c r="AF1675" s="43"/>
      <c r="AG1675" s="43"/>
      <c r="AH1675" s="43"/>
      <c r="AI1675" s="43"/>
      <c r="AJ1675" s="43"/>
      <c r="AK1675" s="43"/>
      <c r="AL1675" s="43"/>
      <c r="AM1675" s="43"/>
      <c r="AN1675" s="43"/>
      <c r="AO1675" s="43"/>
      <c r="AP1675" s="43"/>
      <c r="AQ1675" s="43"/>
      <c r="AR1675" s="43"/>
      <c r="AS1675" s="29"/>
    </row>
    <row r="1676">
      <c r="A1676" s="28"/>
      <c r="B1676" s="37" t="s">
        <v>26803</v>
      </c>
      <c r="C1676" s="35"/>
      <c r="D1676" s="38" t="b">
        <v>1</v>
      </c>
      <c r="E1676" s="38" t="b">
        <v>1</v>
      </c>
      <c r="F1676" s="38" t="b">
        <v>0</v>
      </c>
      <c r="G1676" s="38" t="b">
        <v>0</v>
      </c>
      <c r="H1676" s="38" t="b">
        <v>0</v>
      </c>
      <c r="I1676" s="38" t="b">
        <v>0</v>
      </c>
      <c r="J1676" s="39"/>
      <c r="K1676" s="39"/>
      <c r="L1676" s="38" t="b">
        <v>1</v>
      </c>
      <c r="M1676" s="41" t="s">
        <v>26140</v>
      </c>
      <c r="N1676" s="41" t="s">
        <v>7215</v>
      </c>
      <c r="O1676" s="41" t="s">
        <v>26804</v>
      </c>
      <c r="P1676" s="42" t="s">
        <v>31103</v>
      </c>
      <c r="Q1676" s="41" t="s">
        <v>26142</v>
      </c>
      <c r="R1676" s="41" t="s">
        <v>16380</v>
      </c>
      <c r="S1676" s="41" t="s">
        <v>26806</v>
      </c>
      <c r="T1676" s="43"/>
      <c r="U1676" s="39"/>
      <c r="V1676" s="43"/>
      <c r="W1676" s="43"/>
      <c r="X1676" s="43"/>
      <c r="Y1676" s="41" t="s">
        <v>29520</v>
      </c>
      <c r="Z1676" s="41" t="s">
        <v>27980</v>
      </c>
      <c r="AA1676" s="41" t="s">
        <v>26142</v>
      </c>
      <c r="AB1676" s="39"/>
      <c r="AC1676" s="39"/>
      <c r="AD1676" s="41" t="s">
        <v>16462</v>
      </c>
      <c r="AE1676" s="41" t="s">
        <v>27846</v>
      </c>
      <c r="AF1676" s="43"/>
      <c r="AG1676" s="43"/>
      <c r="AH1676" s="43"/>
      <c r="AI1676" s="43"/>
      <c r="AJ1676" s="43"/>
      <c r="AK1676" s="43"/>
      <c r="AL1676" s="43"/>
      <c r="AM1676" s="43"/>
      <c r="AN1676" s="43"/>
      <c r="AO1676" s="43"/>
      <c r="AP1676" s="43"/>
      <c r="AQ1676" s="43"/>
      <c r="AR1676" s="43"/>
      <c r="AS1676" s="29"/>
    </row>
    <row r="1677">
      <c r="A1677" s="28"/>
      <c r="B1677" s="37" t="s">
        <v>26799</v>
      </c>
      <c r="C1677" s="35"/>
      <c r="D1677" s="38" t="b">
        <v>1</v>
      </c>
      <c r="E1677" s="38" t="b">
        <v>1</v>
      </c>
      <c r="F1677" s="38" t="b">
        <v>0</v>
      </c>
      <c r="G1677" s="38" t="b">
        <v>0</v>
      </c>
      <c r="H1677" s="38" t="b">
        <v>0</v>
      </c>
      <c r="I1677" s="38" t="b">
        <v>0</v>
      </c>
      <c r="J1677" s="39"/>
      <c r="K1677" s="39"/>
      <c r="L1677" s="38" t="b">
        <v>1</v>
      </c>
      <c r="M1677" s="41" t="s">
        <v>26140</v>
      </c>
      <c r="N1677" s="41" t="s">
        <v>7215</v>
      </c>
      <c r="O1677" s="41" t="s">
        <v>26800</v>
      </c>
      <c r="P1677" s="42" t="s">
        <v>31104</v>
      </c>
      <c r="Q1677" s="41" t="s">
        <v>26142</v>
      </c>
      <c r="R1677" s="41" t="s">
        <v>16380</v>
      </c>
      <c r="S1677" s="41" t="s">
        <v>26802</v>
      </c>
      <c r="T1677" s="43"/>
      <c r="U1677" s="39"/>
      <c r="V1677" s="43"/>
      <c r="W1677" s="43"/>
      <c r="X1677" s="43"/>
      <c r="Y1677" s="41" t="s">
        <v>29520</v>
      </c>
      <c r="Z1677" s="41" t="s">
        <v>27980</v>
      </c>
      <c r="AA1677" s="41" t="s">
        <v>26142</v>
      </c>
      <c r="AB1677" s="39"/>
      <c r="AC1677" s="39"/>
      <c r="AD1677" s="41" t="s">
        <v>16462</v>
      </c>
      <c r="AE1677" s="41" t="s">
        <v>27846</v>
      </c>
      <c r="AF1677" s="43"/>
      <c r="AG1677" s="43"/>
      <c r="AH1677" s="43"/>
      <c r="AI1677" s="43"/>
      <c r="AJ1677" s="43"/>
      <c r="AK1677" s="43"/>
      <c r="AL1677" s="43"/>
      <c r="AM1677" s="43"/>
      <c r="AN1677" s="43"/>
      <c r="AO1677" s="43"/>
      <c r="AP1677" s="43"/>
      <c r="AQ1677" s="43"/>
      <c r="AR1677" s="43"/>
      <c r="AS1677" s="29"/>
    </row>
    <row r="1678">
      <c r="A1678" s="28"/>
      <c r="B1678" s="37" t="s">
        <v>26795</v>
      </c>
      <c r="C1678" s="35"/>
      <c r="D1678" s="38" t="b">
        <v>1</v>
      </c>
      <c r="E1678" s="38" t="b">
        <v>0</v>
      </c>
      <c r="F1678" s="38" t="b">
        <v>0</v>
      </c>
      <c r="G1678" s="38" t="b">
        <v>0</v>
      </c>
      <c r="H1678" s="38" t="b">
        <v>0</v>
      </c>
      <c r="I1678" s="38" t="b">
        <v>0</v>
      </c>
      <c r="J1678" s="39"/>
      <c r="K1678" s="39"/>
      <c r="L1678" s="38" t="b">
        <v>1</v>
      </c>
      <c r="M1678" s="41" t="s">
        <v>26140</v>
      </c>
      <c r="N1678" s="41" t="s">
        <v>7215</v>
      </c>
      <c r="O1678" s="41" t="s">
        <v>26796</v>
      </c>
      <c r="P1678" s="42" t="s">
        <v>31105</v>
      </c>
      <c r="Q1678" s="41" t="s">
        <v>26142</v>
      </c>
      <c r="R1678" s="41" t="s">
        <v>16380</v>
      </c>
      <c r="S1678" s="41" t="s">
        <v>26798</v>
      </c>
      <c r="T1678" s="43"/>
      <c r="U1678" s="39"/>
      <c r="V1678" s="43"/>
      <c r="W1678" s="43"/>
      <c r="X1678" s="43"/>
      <c r="Y1678" s="41" t="s">
        <v>29520</v>
      </c>
      <c r="Z1678" s="41" t="s">
        <v>29520</v>
      </c>
      <c r="AA1678" s="41" t="s">
        <v>26142</v>
      </c>
      <c r="AB1678" s="39"/>
      <c r="AC1678" s="39"/>
      <c r="AD1678" s="41" t="s">
        <v>151</v>
      </c>
      <c r="AE1678" s="41" t="s">
        <v>27846</v>
      </c>
      <c r="AF1678" s="43"/>
      <c r="AG1678" s="43"/>
      <c r="AH1678" s="43"/>
      <c r="AI1678" s="43"/>
      <c r="AJ1678" s="43"/>
      <c r="AK1678" s="43"/>
      <c r="AL1678" s="43"/>
      <c r="AM1678" s="43"/>
      <c r="AN1678" s="43"/>
      <c r="AO1678" s="43"/>
      <c r="AP1678" s="43"/>
      <c r="AQ1678" s="43"/>
      <c r="AR1678" s="43"/>
      <c r="AS1678" s="29"/>
    </row>
    <row r="1679">
      <c r="A1679" s="28"/>
      <c r="B1679" s="37" t="s">
        <v>26791</v>
      </c>
      <c r="C1679" s="35"/>
      <c r="D1679" s="38" t="b">
        <v>1</v>
      </c>
      <c r="E1679" s="38" t="b">
        <v>1</v>
      </c>
      <c r="F1679" s="38" t="b">
        <v>0</v>
      </c>
      <c r="G1679" s="38" t="b">
        <v>0</v>
      </c>
      <c r="H1679" s="38" t="b">
        <v>0</v>
      </c>
      <c r="I1679" s="38" t="b">
        <v>0</v>
      </c>
      <c r="J1679" s="39"/>
      <c r="K1679" s="39"/>
      <c r="L1679" s="38" t="b">
        <v>1</v>
      </c>
      <c r="M1679" s="41" t="s">
        <v>26140</v>
      </c>
      <c r="N1679" s="41" t="s">
        <v>7215</v>
      </c>
      <c r="O1679" s="41" t="s">
        <v>26792</v>
      </c>
      <c r="P1679" s="42" t="s">
        <v>31106</v>
      </c>
      <c r="Q1679" s="41" t="s">
        <v>26142</v>
      </c>
      <c r="R1679" s="41" t="s">
        <v>16380</v>
      </c>
      <c r="S1679" s="41" t="s">
        <v>31107</v>
      </c>
      <c r="T1679" s="43"/>
      <c r="U1679" s="39"/>
      <c r="V1679" s="43"/>
      <c r="W1679" s="43"/>
      <c r="X1679" s="43"/>
      <c r="Y1679" s="41" t="s">
        <v>29520</v>
      </c>
      <c r="Z1679" s="41" t="s">
        <v>27980</v>
      </c>
      <c r="AA1679" s="41" t="s">
        <v>26142</v>
      </c>
      <c r="AB1679" s="39"/>
      <c r="AC1679" s="39"/>
      <c r="AD1679" s="41" t="s">
        <v>16462</v>
      </c>
      <c r="AE1679" s="41" t="s">
        <v>27846</v>
      </c>
      <c r="AF1679" s="43"/>
      <c r="AG1679" s="43"/>
      <c r="AH1679" s="43"/>
      <c r="AI1679" s="43"/>
      <c r="AJ1679" s="43"/>
      <c r="AK1679" s="43"/>
      <c r="AL1679" s="43"/>
      <c r="AM1679" s="43"/>
      <c r="AN1679" s="43"/>
      <c r="AO1679" s="43"/>
      <c r="AP1679" s="43"/>
      <c r="AQ1679" s="43"/>
      <c r="AR1679" s="43"/>
      <c r="AS1679" s="29"/>
    </row>
    <row r="1680">
      <c r="A1680" s="28"/>
      <c r="B1680" s="37" t="s">
        <v>26787</v>
      </c>
      <c r="C1680" s="35"/>
      <c r="D1680" s="38" t="b">
        <v>1</v>
      </c>
      <c r="E1680" s="38" t="b">
        <v>1</v>
      </c>
      <c r="F1680" s="38" t="b">
        <v>0</v>
      </c>
      <c r="G1680" s="38" t="b">
        <v>0</v>
      </c>
      <c r="H1680" s="38" t="b">
        <v>0</v>
      </c>
      <c r="I1680" s="38" t="b">
        <v>0</v>
      </c>
      <c r="J1680" s="39"/>
      <c r="K1680" s="39"/>
      <c r="L1680" s="38" t="b">
        <v>1</v>
      </c>
      <c r="M1680" s="41" t="s">
        <v>26140</v>
      </c>
      <c r="N1680" s="41" t="s">
        <v>7215</v>
      </c>
      <c r="O1680" s="41" t="s">
        <v>26788</v>
      </c>
      <c r="P1680" s="42" t="s">
        <v>31108</v>
      </c>
      <c r="Q1680" s="41" t="s">
        <v>26142</v>
      </c>
      <c r="R1680" s="41" t="s">
        <v>16380</v>
      </c>
      <c r="S1680" s="41" t="s">
        <v>26790</v>
      </c>
      <c r="T1680" s="43"/>
      <c r="U1680" s="39"/>
      <c r="V1680" s="43"/>
      <c r="W1680" s="43"/>
      <c r="X1680" s="43"/>
      <c r="Y1680" s="41" t="s">
        <v>29520</v>
      </c>
      <c r="Z1680" s="41" t="s">
        <v>27980</v>
      </c>
      <c r="AA1680" s="41" t="s">
        <v>26142</v>
      </c>
      <c r="AB1680" s="39"/>
      <c r="AC1680" s="39"/>
      <c r="AD1680" s="41" t="s">
        <v>16462</v>
      </c>
      <c r="AE1680" s="41" t="s">
        <v>27846</v>
      </c>
      <c r="AF1680" s="43"/>
      <c r="AG1680" s="43"/>
      <c r="AH1680" s="43"/>
      <c r="AI1680" s="43"/>
      <c r="AJ1680" s="43"/>
      <c r="AK1680" s="43"/>
      <c r="AL1680" s="43"/>
      <c r="AM1680" s="43"/>
      <c r="AN1680" s="43"/>
      <c r="AO1680" s="43"/>
      <c r="AP1680" s="43"/>
      <c r="AQ1680" s="43"/>
      <c r="AR1680" s="43"/>
      <c r="AS1680" s="29"/>
    </row>
    <row r="1681">
      <c r="A1681" s="28"/>
      <c r="B1681" s="37" t="s">
        <v>26783</v>
      </c>
      <c r="C1681" s="35"/>
      <c r="D1681" s="38" t="b">
        <v>1</v>
      </c>
      <c r="E1681" s="38" t="b">
        <v>1</v>
      </c>
      <c r="F1681" s="38" t="b">
        <v>0</v>
      </c>
      <c r="G1681" s="38" t="b">
        <v>0</v>
      </c>
      <c r="H1681" s="38" t="b">
        <v>0</v>
      </c>
      <c r="I1681" s="38" t="b">
        <v>0</v>
      </c>
      <c r="J1681" s="39"/>
      <c r="K1681" s="39"/>
      <c r="L1681" s="38" t="b">
        <v>1</v>
      </c>
      <c r="M1681" s="41" t="s">
        <v>26140</v>
      </c>
      <c r="N1681" s="41" t="s">
        <v>7215</v>
      </c>
      <c r="O1681" s="41" t="s">
        <v>26784</v>
      </c>
      <c r="P1681" s="42" t="s">
        <v>31109</v>
      </c>
      <c r="Q1681" s="41" t="s">
        <v>26142</v>
      </c>
      <c r="R1681" s="41" t="s">
        <v>16380</v>
      </c>
      <c r="S1681" s="41" t="s">
        <v>26786</v>
      </c>
      <c r="T1681" s="43"/>
      <c r="U1681" s="39"/>
      <c r="V1681" s="43"/>
      <c r="W1681" s="43"/>
      <c r="X1681" s="43"/>
      <c r="Y1681" s="41" t="s">
        <v>29520</v>
      </c>
      <c r="Z1681" s="41" t="s">
        <v>27980</v>
      </c>
      <c r="AA1681" s="41" t="s">
        <v>26142</v>
      </c>
      <c r="AB1681" s="39"/>
      <c r="AC1681" s="39"/>
      <c r="AD1681" s="41" t="s">
        <v>16462</v>
      </c>
      <c r="AE1681" s="41" t="s">
        <v>27846</v>
      </c>
      <c r="AF1681" s="43"/>
      <c r="AG1681" s="43"/>
      <c r="AH1681" s="43"/>
      <c r="AI1681" s="43"/>
      <c r="AJ1681" s="43"/>
      <c r="AK1681" s="43"/>
      <c r="AL1681" s="43"/>
      <c r="AM1681" s="43"/>
      <c r="AN1681" s="43"/>
      <c r="AO1681" s="43"/>
      <c r="AP1681" s="43"/>
      <c r="AQ1681" s="43"/>
      <c r="AR1681" s="43"/>
      <c r="AS1681" s="29"/>
    </row>
    <row r="1682">
      <c r="A1682" s="28"/>
      <c r="B1682" s="37" t="s">
        <v>26779</v>
      </c>
      <c r="C1682" s="35"/>
      <c r="D1682" s="38" t="b">
        <v>1</v>
      </c>
      <c r="E1682" s="38" t="b">
        <v>0</v>
      </c>
      <c r="F1682" s="38" t="b">
        <v>0</v>
      </c>
      <c r="G1682" s="38" t="b">
        <v>0</v>
      </c>
      <c r="H1682" s="38" t="b">
        <v>0</v>
      </c>
      <c r="I1682" s="38" t="b">
        <v>0</v>
      </c>
      <c r="J1682" s="39"/>
      <c r="K1682" s="39"/>
      <c r="L1682" s="38" t="b">
        <v>1</v>
      </c>
      <c r="M1682" s="41" t="s">
        <v>26140</v>
      </c>
      <c r="N1682" s="41" t="s">
        <v>7215</v>
      </c>
      <c r="O1682" s="41" t="s">
        <v>26780</v>
      </c>
      <c r="P1682" s="42" t="s">
        <v>31110</v>
      </c>
      <c r="Q1682" s="41" t="s">
        <v>26142</v>
      </c>
      <c r="R1682" s="41" t="s">
        <v>16380</v>
      </c>
      <c r="S1682" s="41" t="s">
        <v>26782</v>
      </c>
      <c r="T1682" s="43"/>
      <c r="U1682" s="39"/>
      <c r="V1682" s="43"/>
      <c r="W1682" s="43"/>
      <c r="X1682" s="43"/>
      <c r="Y1682" s="41" t="s">
        <v>29520</v>
      </c>
      <c r="Z1682" s="41" t="s">
        <v>29520</v>
      </c>
      <c r="AA1682" s="41" t="s">
        <v>26142</v>
      </c>
      <c r="AB1682" s="39"/>
      <c r="AC1682" s="39"/>
      <c r="AD1682" s="41" t="s">
        <v>151</v>
      </c>
      <c r="AE1682" s="41" t="s">
        <v>27846</v>
      </c>
      <c r="AF1682" s="43"/>
      <c r="AG1682" s="43"/>
      <c r="AH1682" s="43"/>
      <c r="AI1682" s="43"/>
      <c r="AJ1682" s="43"/>
      <c r="AK1682" s="43"/>
      <c r="AL1682" s="43"/>
      <c r="AM1682" s="43"/>
      <c r="AN1682" s="43"/>
      <c r="AO1682" s="43"/>
      <c r="AP1682" s="43"/>
      <c r="AQ1682" s="43"/>
      <c r="AR1682" s="43"/>
      <c r="AS1682" s="29"/>
    </row>
    <row r="1683">
      <c r="A1683" s="28"/>
      <c r="B1683" s="37" t="s">
        <v>26775</v>
      </c>
      <c r="C1683" s="35"/>
      <c r="D1683" s="38" t="b">
        <v>1</v>
      </c>
      <c r="E1683" s="38" t="b">
        <v>0</v>
      </c>
      <c r="F1683" s="38" t="b">
        <v>0</v>
      </c>
      <c r="G1683" s="38" t="b">
        <v>0</v>
      </c>
      <c r="H1683" s="38" t="b">
        <v>0</v>
      </c>
      <c r="I1683" s="38" t="b">
        <v>0</v>
      </c>
      <c r="J1683" s="39"/>
      <c r="K1683" s="39"/>
      <c r="L1683" s="38" t="b">
        <v>1</v>
      </c>
      <c r="M1683" s="41" t="s">
        <v>26140</v>
      </c>
      <c r="N1683" s="41" t="s">
        <v>7215</v>
      </c>
      <c r="O1683" s="41" t="s">
        <v>26776</v>
      </c>
      <c r="P1683" s="42" t="s">
        <v>31111</v>
      </c>
      <c r="Q1683" s="41" t="s">
        <v>26142</v>
      </c>
      <c r="R1683" s="41" t="s">
        <v>16380</v>
      </c>
      <c r="S1683" s="41" t="s">
        <v>26778</v>
      </c>
      <c r="T1683" s="43"/>
      <c r="U1683" s="39"/>
      <c r="V1683" s="43"/>
      <c r="W1683" s="43"/>
      <c r="X1683" s="43"/>
      <c r="Y1683" s="41" t="s">
        <v>29520</v>
      </c>
      <c r="Z1683" s="41" t="s">
        <v>29520</v>
      </c>
      <c r="AA1683" s="41" t="s">
        <v>26142</v>
      </c>
      <c r="AB1683" s="39"/>
      <c r="AC1683" s="39"/>
      <c r="AD1683" s="41" t="s">
        <v>151</v>
      </c>
      <c r="AE1683" s="41" t="s">
        <v>27846</v>
      </c>
      <c r="AF1683" s="43"/>
      <c r="AG1683" s="43"/>
      <c r="AH1683" s="43"/>
      <c r="AI1683" s="43"/>
      <c r="AJ1683" s="43"/>
      <c r="AK1683" s="43"/>
      <c r="AL1683" s="43"/>
      <c r="AM1683" s="43"/>
      <c r="AN1683" s="43"/>
      <c r="AO1683" s="43"/>
      <c r="AP1683" s="43"/>
      <c r="AQ1683" s="43"/>
      <c r="AR1683" s="43"/>
      <c r="AS1683" s="29"/>
    </row>
    <row r="1684">
      <c r="A1684" s="28"/>
      <c r="B1684" s="37" t="s">
        <v>26771</v>
      </c>
      <c r="C1684" s="35"/>
      <c r="D1684" s="38" t="b">
        <v>1</v>
      </c>
      <c r="E1684" s="38" t="b">
        <v>1</v>
      </c>
      <c r="F1684" s="38" t="b">
        <v>0</v>
      </c>
      <c r="G1684" s="38" t="b">
        <v>0</v>
      </c>
      <c r="H1684" s="38" t="b">
        <v>0</v>
      </c>
      <c r="I1684" s="38" t="b">
        <v>0</v>
      </c>
      <c r="J1684" s="39"/>
      <c r="K1684" s="39"/>
      <c r="L1684" s="38" t="b">
        <v>1</v>
      </c>
      <c r="M1684" s="41" t="s">
        <v>26140</v>
      </c>
      <c r="N1684" s="41" t="s">
        <v>7215</v>
      </c>
      <c r="O1684" s="41" t="s">
        <v>26772</v>
      </c>
      <c r="P1684" s="42" t="s">
        <v>31112</v>
      </c>
      <c r="Q1684" s="41" t="s">
        <v>26142</v>
      </c>
      <c r="R1684" s="41" t="s">
        <v>16380</v>
      </c>
      <c r="S1684" s="41" t="s">
        <v>26774</v>
      </c>
      <c r="T1684" s="43"/>
      <c r="U1684" s="39"/>
      <c r="V1684" s="43"/>
      <c r="W1684" s="43"/>
      <c r="X1684" s="43"/>
      <c r="Y1684" s="41" t="s">
        <v>29520</v>
      </c>
      <c r="Z1684" s="41" t="s">
        <v>27980</v>
      </c>
      <c r="AA1684" s="41" t="s">
        <v>26142</v>
      </c>
      <c r="AB1684" s="39"/>
      <c r="AC1684" s="39"/>
      <c r="AD1684" s="41" t="s">
        <v>16462</v>
      </c>
      <c r="AE1684" s="41" t="s">
        <v>27846</v>
      </c>
      <c r="AF1684" s="43"/>
      <c r="AG1684" s="43"/>
      <c r="AH1684" s="43"/>
      <c r="AI1684" s="43"/>
      <c r="AJ1684" s="43"/>
      <c r="AK1684" s="43"/>
      <c r="AL1684" s="43"/>
      <c r="AM1684" s="43"/>
      <c r="AN1684" s="43"/>
      <c r="AO1684" s="43"/>
      <c r="AP1684" s="43"/>
      <c r="AQ1684" s="43"/>
      <c r="AR1684" s="43"/>
      <c r="AS1684" s="29"/>
    </row>
    <row r="1685">
      <c r="A1685" s="28"/>
      <c r="B1685" s="37" t="s">
        <v>26799</v>
      </c>
      <c r="C1685" s="35"/>
      <c r="D1685" s="38" t="b">
        <v>1</v>
      </c>
      <c r="E1685" s="38" t="b">
        <v>1</v>
      </c>
      <c r="F1685" s="38" t="b">
        <v>0</v>
      </c>
      <c r="G1685" s="38" t="b">
        <v>0</v>
      </c>
      <c r="H1685" s="38" t="b">
        <v>0</v>
      </c>
      <c r="I1685" s="38" t="b">
        <v>0</v>
      </c>
      <c r="J1685" s="39"/>
      <c r="K1685" s="39"/>
      <c r="L1685" s="38" t="b">
        <v>1</v>
      </c>
      <c r="M1685" s="41" t="s">
        <v>26140</v>
      </c>
      <c r="N1685" s="41" t="s">
        <v>7215</v>
      </c>
      <c r="O1685" s="41" t="s">
        <v>26800</v>
      </c>
      <c r="P1685" s="42" t="s">
        <v>31113</v>
      </c>
      <c r="Q1685" s="41" t="s">
        <v>26142</v>
      </c>
      <c r="R1685" s="41" t="s">
        <v>16380</v>
      </c>
      <c r="S1685" s="41" t="s">
        <v>26802</v>
      </c>
      <c r="T1685" s="43"/>
      <c r="U1685" s="39"/>
      <c r="V1685" s="43"/>
      <c r="W1685" s="43"/>
      <c r="X1685" s="43"/>
      <c r="Y1685" s="41" t="s">
        <v>29520</v>
      </c>
      <c r="Z1685" s="41" t="s">
        <v>27980</v>
      </c>
      <c r="AA1685" s="41" t="s">
        <v>26142</v>
      </c>
      <c r="AB1685" s="39"/>
      <c r="AC1685" s="39"/>
      <c r="AD1685" s="41" t="s">
        <v>16462</v>
      </c>
      <c r="AE1685" s="41" t="s">
        <v>27846</v>
      </c>
      <c r="AF1685" s="43"/>
      <c r="AG1685" s="43"/>
      <c r="AH1685" s="43"/>
      <c r="AI1685" s="43"/>
      <c r="AJ1685" s="43"/>
      <c r="AK1685" s="43"/>
      <c r="AL1685" s="43"/>
      <c r="AM1685" s="43"/>
      <c r="AN1685" s="43"/>
      <c r="AO1685" s="43"/>
      <c r="AP1685" s="43"/>
      <c r="AQ1685" s="43"/>
      <c r="AR1685" s="43"/>
      <c r="AS1685" s="29"/>
    </row>
    <row r="1686">
      <c r="A1686" s="28"/>
      <c r="B1686" s="37" t="s">
        <v>26799</v>
      </c>
      <c r="C1686" s="35"/>
      <c r="D1686" s="38" t="b">
        <v>1</v>
      </c>
      <c r="E1686" s="38" t="b">
        <v>1</v>
      </c>
      <c r="F1686" s="38" t="b">
        <v>0</v>
      </c>
      <c r="G1686" s="38" t="b">
        <v>0</v>
      </c>
      <c r="H1686" s="38" t="b">
        <v>0</v>
      </c>
      <c r="I1686" s="38" t="b">
        <v>0</v>
      </c>
      <c r="J1686" s="39"/>
      <c r="K1686" s="39"/>
      <c r="L1686" s="38" t="b">
        <v>1</v>
      </c>
      <c r="M1686" s="41" t="s">
        <v>26140</v>
      </c>
      <c r="N1686" s="41" t="s">
        <v>7215</v>
      </c>
      <c r="O1686" s="41" t="s">
        <v>26800</v>
      </c>
      <c r="P1686" s="42" t="s">
        <v>31114</v>
      </c>
      <c r="Q1686" s="41" t="s">
        <v>26142</v>
      </c>
      <c r="R1686" s="41" t="s">
        <v>16380</v>
      </c>
      <c r="S1686" s="41" t="s">
        <v>26802</v>
      </c>
      <c r="T1686" s="43"/>
      <c r="U1686" s="39"/>
      <c r="V1686" s="43"/>
      <c r="W1686" s="43"/>
      <c r="X1686" s="43"/>
      <c r="Y1686" s="41" t="s">
        <v>29520</v>
      </c>
      <c r="Z1686" s="41" t="s">
        <v>27980</v>
      </c>
      <c r="AA1686" s="41" t="s">
        <v>26142</v>
      </c>
      <c r="AB1686" s="39"/>
      <c r="AC1686" s="39"/>
      <c r="AD1686" s="41" t="s">
        <v>16462</v>
      </c>
      <c r="AE1686" s="41" t="s">
        <v>27846</v>
      </c>
      <c r="AF1686" s="43"/>
      <c r="AG1686" s="43"/>
      <c r="AH1686" s="43"/>
      <c r="AI1686" s="43"/>
      <c r="AJ1686" s="43"/>
      <c r="AK1686" s="43"/>
      <c r="AL1686" s="43"/>
      <c r="AM1686" s="43"/>
      <c r="AN1686" s="43"/>
      <c r="AO1686" s="43"/>
      <c r="AP1686" s="43"/>
      <c r="AQ1686" s="43"/>
      <c r="AR1686" s="43"/>
      <c r="AS1686" s="29"/>
    </row>
    <row r="1687">
      <c r="A1687" s="28"/>
      <c r="B1687" s="37" t="s">
        <v>26771</v>
      </c>
      <c r="C1687" s="35"/>
      <c r="D1687" s="38" t="b">
        <v>1</v>
      </c>
      <c r="E1687" s="38" t="b">
        <v>1</v>
      </c>
      <c r="F1687" s="38" t="b">
        <v>0</v>
      </c>
      <c r="G1687" s="38" t="b">
        <v>0</v>
      </c>
      <c r="H1687" s="38" t="b">
        <v>0</v>
      </c>
      <c r="I1687" s="38" t="b">
        <v>0</v>
      </c>
      <c r="J1687" s="39"/>
      <c r="K1687" s="39"/>
      <c r="L1687" s="38" t="b">
        <v>1</v>
      </c>
      <c r="M1687" s="41" t="s">
        <v>26140</v>
      </c>
      <c r="N1687" s="41" t="s">
        <v>7215</v>
      </c>
      <c r="O1687" s="41" t="s">
        <v>26772</v>
      </c>
      <c r="P1687" s="42" t="s">
        <v>31115</v>
      </c>
      <c r="Q1687" s="41" t="s">
        <v>26142</v>
      </c>
      <c r="R1687" s="41" t="s">
        <v>16380</v>
      </c>
      <c r="S1687" s="41" t="s">
        <v>26774</v>
      </c>
      <c r="T1687" s="43"/>
      <c r="U1687" s="39"/>
      <c r="V1687" s="43"/>
      <c r="W1687" s="43"/>
      <c r="X1687" s="43"/>
      <c r="Y1687" s="41" t="s">
        <v>29520</v>
      </c>
      <c r="Z1687" s="41" t="s">
        <v>27980</v>
      </c>
      <c r="AA1687" s="41" t="s">
        <v>26142</v>
      </c>
      <c r="AB1687" s="39"/>
      <c r="AC1687" s="39"/>
      <c r="AD1687" s="41" t="s">
        <v>16462</v>
      </c>
      <c r="AE1687" s="41" t="s">
        <v>27846</v>
      </c>
      <c r="AF1687" s="43"/>
      <c r="AG1687" s="43"/>
      <c r="AH1687" s="43"/>
      <c r="AI1687" s="43"/>
      <c r="AJ1687" s="43"/>
      <c r="AK1687" s="43"/>
      <c r="AL1687" s="43"/>
      <c r="AM1687" s="43"/>
      <c r="AN1687" s="43"/>
      <c r="AO1687" s="43"/>
      <c r="AP1687" s="43"/>
      <c r="AQ1687" s="43"/>
      <c r="AR1687" s="43"/>
      <c r="AS1687" s="29"/>
    </row>
    <row r="1688">
      <c r="A1688" s="28"/>
      <c r="B1688" s="37" t="s">
        <v>26771</v>
      </c>
      <c r="C1688" s="35"/>
      <c r="D1688" s="38" t="b">
        <v>1</v>
      </c>
      <c r="E1688" s="38" t="b">
        <v>1</v>
      </c>
      <c r="F1688" s="38" t="b">
        <v>0</v>
      </c>
      <c r="G1688" s="38" t="b">
        <v>0</v>
      </c>
      <c r="H1688" s="38" t="b">
        <v>0</v>
      </c>
      <c r="I1688" s="38" t="b">
        <v>0</v>
      </c>
      <c r="J1688" s="39"/>
      <c r="K1688" s="39"/>
      <c r="L1688" s="38" t="b">
        <v>1</v>
      </c>
      <c r="M1688" s="41" t="s">
        <v>26140</v>
      </c>
      <c r="N1688" s="41" t="s">
        <v>7215</v>
      </c>
      <c r="O1688" s="41" t="s">
        <v>26772</v>
      </c>
      <c r="P1688" s="42" t="s">
        <v>31116</v>
      </c>
      <c r="Q1688" s="41" t="s">
        <v>26142</v>
      </c>
      <c r="R1688" s="41" t="s">
        <v>16380</v>
      </c>
      <c r="S1688" s="41" t="s">
        <v>26774</v>
      </c>
      <c r="T1688" s="43"/>
      <c r="U1688" s="39"/>
      <c r="V1688" s="43"/>
      <c r="W1688" s="43"/>
      <c r="X1688" s="43"/>
      <c r="Y1688" s="41" t="s">
        <v>29520</v>
      </c>
      <c r="Z1688" s="41" t="s">
        <v>27980</v>
      </c>
      <c r="AA1688" s="41" t="s">
        <v>26142</v>
      </c>
      <c r="AB1688" s="39"/>
      <c r="AC1688" s="39"/>
      <c r="AD1688" s="41" t="s">
        <v>16462</v>
      </c>
      <c r="AE1688" s="41" t="s">
        <v>27846</v>
      </c>
      <c r="AF1688" s="43"/>
      <c r="AG1688" s="43"/>
      <c r="AH1688" s="43"/>
      <c r="AI1688" s="43"/>
      <c r="AJ1688" s="43"/>
      <c r="AK1688" s="43"/>
      <c r="AL1688" s="43"/>
      <c r="AM1688" s="43"/>
      <c r="AN1688" s="43"/>
      <c r="AO1688" s="43"/>
      <c r="AP1688" s="43"/>
      <c r="AQ1688" s="43"/>
      <c r="AR1688" s="43"/>
      <c r="AS1688" s="29"/>
    </row>
    <row r="1689">
      <c r="A1689" s="28"/>
      <c r="B1689" s="37" t="s">
        <v>26791</v>
      </c>
      <c r="C1689" s="35"/>
      <c r="D1689" s="38" t="b">
        <v>1</v>
      </c>
      <c r="E1689" s="38" t="b">
        <v>1</v>
      </c>
      <c r="F1689" s="38" t="b">
        <v>0</v>
      </c>
      <c r="G1689" s="38" t="b">
        <v>0</v>
      </c>
      <c r="H1689" s="38" t="b">
        <v>0</v>
      </c>
      <c r="I1689" s="38" t="b">
        <v>0</v>
      </c>
      <c r="J1689" s="39"/>
      <c r="K1689" s="39"/>
      <c r="L1689" s="38" t="b">
        <v>1</v>
      </c>
      <c r="M1689" s="41" t="s">
        <v>26140</v>
      </c>
      <c r="N1689" s="41" t="s">
        <v>7215</v>
      </c>
      <c r="O1689" s="41" t="s">
        <v>26792</v>
      </c>
      <c r="P1689" s="42" t="s">
        <v>31117</v>
      </c>
      <c r="Q1689" s="41" t="s">
        <v>26142</v>
      </c>
      <c r="R1689" s="41" t="s">
        <v>16380</v>
      </c>
      <c r="S1689" s="41" t="s">
        <v>31107</v>
      </c>
      <c r="T1689" s="43"/>
      <c r="U1689" s="39"/>
      <c r="V1689" s="43"/>
      <c r="W1689" s="43"/>
      <c r="X1689" s="43"/>
      <c r="Y1689" s="41" t="s">
        <v>29520</v>
      </c>
      <c r="Z1689" s="41" t="s">
        <v>27980</v>
      </c>
      <c r="AA1689" s="41" t="s">
        <v>26142</v>
      </c>
      <c r="AB1689" s="39"/>
      <c r="AC1689" s="39"/>
      <c r="AD1689" s="41" t="s">
        <v>16462</v>
      </c>
      <c r="AE1689" s="41" t="s">
        <v>27846</v>
      </c>
      <c r="AF1689" s="43"/>
      <c r="AG1689" s="43"/>
      <c r="AH1689" s="43"/>
      <c r="AI1689" s="43"/>
      <c r="AJ1689" s="43"/>
      <c r="AK1689" s="43"/>
      <c r="AL1689" s="43"/>
      <c r="AM1689" s="43"/>
      <c r="AN1689" s="43"/>
      <c r="AO1689" s="43"/>
      <c r="AP1689" s="43"/>
      <c r="AQ1689" s="43"/>
      <c r="AR1689" s="43"/>
      <c r="AS1689" s="29"/>
    </row>
    <row r="1690">
      <c r="A1690" s="28"/>
      <c r="B1690" s="37" t="s">
        <v>26791</v>
      </c>
      <c r="C1690" s="35"/>
      <c r="D1690" s="38" t="b">
        <v>1</v>
      </c>
      <c r="E1690" s="38" t="b">
        <v>1</v>
      </c>
      <c r="F1690" s="38" t="b">
        <v>0</v>
      </c>
      <c r="G1690" s="38" t="b">
        <v>0</v>
      </c>
      <c r="H1690" s="38" t="b">
        <v>0</v>
      </c>
      <c r="I1690" s="38" t="b">
        <v>0</v>
      </c>
      <c r="J1690" s="39"/>
      <c r="K1690" s="39"/>
      <c r="L1690" s="38" t="b">
        <v>1</v>
      </c>
      <c r="M1690" s="41" t="s">
        <v>26140</v>
      </c>
      <c r="N1690" s="41" t="s">
        <v>7215</v>
      </c>
      <c r="O1690" s="41" t="s">
        <v>26792</v>
      </c>
      <c r="P1690" s="42" t="s">
        <v>31118</v>
      </c>
      <c r="Q1690" s="41" t="s">
        <v>26142</v>
      </c>
      <c r="R1690" s="41" t="s">
        <v>16380</v>
      </c>
      <c r="S1690" s="41" t="s">
        <v>31107</v>
      </c>
      <c r="T1690" s="43"/>
      <c r="U1690" s="39"/>
      <c r="V1690" s="43"/>
      <c r="W1690" s="43"/>
      <c r="X1690" s="43"/>
      <c r="Y1690" s="41" t="s">
        <v>29520</v>
      </c>
      <c r="Z1690" s="41" t="s">
        <v>27980</v>
      </c>
      <c r="AA1690" s="41" t="s">
        <v>26142</v>
      </c>
      <c r="AB1690" s="39"/>
      <c r="AC1690" s="39"/>
      <c r="AD1690" s="41" t="s">
        <v>16462</v>
      </c>
      <c r="AE1690" s="41" t="s">
        <v>27846</v>
      </c>
      <c r="AF1690" s="43"/>
      <c r="AG1690" s="43"/>
      <c r="AH1690" s="43"/>
      <c r="AI1690" s="43"/>
      <c r="AJ1690" s="43"/>
      <c r="AK1690" s="43"/>
      <c r="AL1690" s="43"/>
      <c r="AM1690" s="43"/>
      <c r="AN1690" s="43"/>
      <c r="AO1690" s="43"/>
      <c r="AP1690" s="43"/>
      <c r="AQ1690" s="43"/>
      <c r="AR1690" s="43"/>
      <c r="AS1690" s="29"/>
    </row>
    <row r="1691">
      <c r="A1691" s="28"/>
      <c r="B1691" s="37" t="s">
        <v>26783</v>
      </c>
      <c r="C1691" s="35"/>
      <c r="D1691" s="38" t="b">
        <v>1</v>
      </c>
      <c r="E1691" s="38" t="b">
        <v>1</v>
      </c>
      <c r="F1691" s="38" t="b">
        <v>0</v>
      </c>
      <c r="G1691" s="38" t="b">
        <v>0</v>
      </c>
      <c r="H1691" s="38" t="b">
        <v>0</v>
      </c>
      <c r="I1691" s="38" t="b">
        <v>0</v>
      </c>
      <c r="J1691" s="39"/>
      <c r="K1691" s="39"/>
      <c r="L1691" s="38" t="b">
        <v>1</v>
      </c>
      <c r="M1691" s="41" t="s">
        <v>26140</v>
      </c>
      <c r="N1691" s="41" t="s">
        <v>7215</v>
      </c>
      <c r="O1691" s="41" t="s">
        <v>26784</v>
      </c>
      <c r="P1691" s="42" t="s">
        <v>31119</v>
      </c>
      <c r="Q1691" s="41" t="s">
        <v>26142</v>
      </c>
      <c r="R1691" s="41" t="s">
        <v>16380</v>
      </c>
      <c r="S1691" s="41" t="s">
        <v>26786</v>
      </c>
      <c r="T1691" s="43"/>
      <c r="U1691" s="39"/>
      <c r="V1691" s="43"/>
      <c r="W1691" s="43"/>
      <c r="X1691" s="43"/>
      <c r="Y1691" s="41" t="s">
        <v>29520</v>
      </c>
      <c r="Z1691" s="41" t="s">
        <v>27980</v>
      </c>
      <c r="AA1691" s="41" t="s">
        <v>26142</v>
      </c>
      <c r="AB1691" s="39"/>
      <c r="AC1691" s="39"/>
      <c r="AD1691" s="41" t="s">
        <v>16462</v>
      </c>
      <c r="AE1691" s="41" t="s">
        <v>27846</v>
      </c>
      <c r="AF1691" s="43"/>
      <c r="AG1691" s="43"/>
      <c r="AH1691" s="43"/>
      <c r="AI1691" s="43"/>
      <c r="AJ1691" s="43"/>
      <c r="AK1691" s="43"/>
      <c r="AL1691" s="43"/>
      <c r="AM1691" s="43"/>
      <c r="AN1691" s="43"/>
      <c r="AO1691" s="43"/>
      <c r="AP1691" s="43"/>
      <c r="AQ1691" s="43"/>
      <c r="AR1691" s="43"/>
      <c r="AS1691" s="29"/>
    </row>
    <row r="1692">
      <c r="A1692" s="28"/>
      <c r="B1692" s="37" t="s">
        <v>26783</v>
      </c>
      <c r="C1692" s="35"/>
      <c r="D1692" s="38" t="b">
        <v>1</v>
      </c>
      <c r="E1692" s="38" t="b">
        <v>1</v>
      </c>
      <c r="F1692" s="38" t="b">
        <v>0</v>
      </c>
      <c r="G1692" s="38" t="b">
        <v>0</v>
      </c>
      <c r="H1692" s="38" t="b">
        <v>0</v>
      </c>
      <c r="I1692" s="38" t="b">
        <v>0</v>
      </c>
      <c r="J1692" s="39"/>
      <c r="K1692" s="39"/>
      <c r="L1692" s="38" t="b">
        <v>1</v>
      </c>
      <c r="M1692" s="41" t="s">
        <v>26140</v>
      </c>
      <c r="N1692" s="41" t="s">
        <v>7215</v>
      </c>
      <c r="O1692" s="41" t="s">
        <v>26784</v>
      </c>
      <c r="P1692" s="42" t="s">
        <v>31120</v>
      </c>
      <c r="Q1692" s="41" t="s">
        <v>26142</v>
      </c>
      <c r="R1692" s="41" t="s">
        <v>16380</v>
      </c>
      <c r="S1692" s="41" t="s">
        <v>26786</v>
      </c>
      <c r="T1692" s="43"/>
      <c r="U1692" s="39"/>
      <c r="V1692" s="43"/>
      <c r="W1692" s="43"/>
      <c r="X1692" s="43"/>
      <c r="Y1692" s="41" t="s">
        <v>29520</v>
      </c>
      <c r="Z1692" s="41" t="s">
        <v>27980</v>
      </c>
      <c r="AA1692" s="41" t="s">
        <v>26142</v>
      </c>
      <c r="AB1692" s="39"/>
      <c r="AC1692" s="39"/>
      <c r="AD1692" s="41" t="s">
        <v>16462</v>
      </c>
      <c r="AE1692" s="41" t="s">
        <v>27846</v>
      </c>
      <c r="AF1692" s="43"/>
      <c r="AG1692" s="43"/>
      <c r="AH1692" s="43"/>
      <c r="AI1692" s="43"/>
      <c r="AJ1692" s="43"/>
      <c r="AK1692" s="43"/>
      <c r="AL1692" s="43"/>
      <c r="AM1692" s="43"/>
      <c r="AN1692" s="43"/>
      <c r="AO1692" s="43"/>
      <c r="AP1692" s="43"/>
      <c r="AQ1692" s="43"/>
      <c r="AR1692" s="43"/>
      <c r="AS1692" s="29"/>
    </row>
    <row r="1693">
      <c r="A1693" s="28"/>
      <c r="B1693" s="37" t="s">
        <v>26815</v>
      </c>
      <c r="C1693" s="35"/>
      <c r="D1693" s="38" t="b">
        <v>1</v>
      </c>
      <c r="E1693" s="38" t="b">
        <v>1</v>
      </c>
      <c r="F1693" s="38" t="b">
        <v>0</v>
      </c>
      <c r="G1693" s="38" t="b">
        <v>0</v>
      </c>
      <c r="H1693" s="38" t="b">
        <v>0</v>
      </c>
      <c r="I1693" s="38" t="b">
        <v>0</v>
      </c>
      <c r="J1693" s="39"/>
      <c r="K1693" s="39"/>
      <c r="L1693" s="38" t="b">
        <v>1</v>
      </c>
      <c r="M1693" s="41" t="s">
        <v>26140</v>
      </c>
      <c r="N1693" s="41" t="s">
        <v>7215</v>
      </c>
      <c r="O1693" s="41" t="s">
        <v>26816</v>
      </c>
      <c r="P1693" s="42" t="s">
        <v>31121</v>
      </c>
      <c r="Q1693" s="41" t="s">
        <v>26142</v>
      </c>
      <c r="R1693" s="41" t="s">
        <v>16380</v>
      </c>
      <c r="S1693" s="41" t="s">
        <v>26818</v>
      </c>
      <c r="T1693" s="43"/>
      <c r="U1693" s="39"/>
      <c r="V1693" s="43"/>
      <c r="W1693" s="43"/>
      <c r="X1693" s="43"/>
      <c r="Y1693" s="41" t="s">
        <v>29520</v>
      </c>
      <c r="Z1693" s="41" t="s">
        <v>27980</v>
      </c>
      <c r="AA1693" s="41" t="s">
        <v>26142</v>
      </c>
      <c r="AB1693" s="39"/>
      <c r="AC1693" s="39"/>
      <c r="AD1693" s="41" t="s">
        <v>16462</v>
      </c>
      <c r="AE1693" s="41" t="s">
        <v>27846</v>
      </c>
      <c r="AF1693" s="43"/>
      <c r="AG1693" s="43"/>
      <c r="AH1693" s="43"/>
      <c r="AI1693" s="43"/>
      <c r="AJ1693" s="43"/>
      <c r="AK1693" s="43"/>
      <c r="AL1693" s="43"/>
      <c r="AM1693" s="43"/>
      <c r="AN1693" s="43"/>
      <c r="AO1693" s="43"/>
      <c r="AP1693" s="43"/>
      <c r="AQ1693" s="43"/>
      <c r="AR1693" s="43"/>
      <c r="AS1693" s="29"/>
    </row>
    <row r="1694">
      <c r="A1694" s="28"/>
      <c r="B1694" s="37" t="s">
        <v>31122</v>
      </c>
      <c r="C1694" s="35"/>
      <c r="D1694" s="38" t="b">
        <v>0</v>
      </c>
      <c r="E1694" s="38" t="b">
        <v>0</v>
      </c>
      <c r="F1694" s="38" t="b">
        <v>0</v>
      </c>
      <c r="G1694" s="38" t="b">
        <v>0</v>
      </c>
      <c r="H1694" s="38" t="b">
        <v>0</v>
      </c>
      <c r="I1694" s="38" t="b">
        <v>0</v>
      </c>
      <c r="J1694" s="39"/>
      <c r="K1694" s="39"/>
      <c r="L1694" s="38" t="b">
        <v>1</v>
      </c>
      <c r="M1694" s="41" t="s">
        <v>23013</v>
      </c>
      <c r="N1694" s="41" t="s">
        <v>29061</v>
      </c>
      <c r="O1694" s="41" t="s">
        <v>31123</v>
      </c>
      <c r="P1694" s="42" t="s">
        <v>31124</v>
      </c>
      <c r="Q1694" s="41" t="s">
        <v>25741</v>
      </c>
      <c r="R1694" s="41" t="s">
        <v>16866</v>
      </c>
      <c r="S1694" s="41" t="s">
        <v>29064</v>
      </c>
      <c r="T1694" s="41" t="s">
        <v>29065</v>
      </c>
      <c r="U1694" s="41" t="s">
        <v>29646</v>
      </c>
      <c r="V1694" s="43"/>
      <c r="W1694" s="43"/>
      <c r="X1694" s="43"/>
      <c r="Y1694" s="41" t="s">
        <v>27870</v>
      </c>
      <c r="Z1694" s="41" t="s">
        <v>27980</v>
      </c>
      <c r="AA1694" s="41" t="s">
        <v>25741</v>
      </c>
      <c r="AB1694" s="39"/>
      <c r="AC1694" s="39"/>
      <c r="AD1694" s="41" t="s">
        <v>151</v>
      </c>
      <c r="AE1694" s="41" t="s">
        <v>27846</v>
      </c>
      <c r="AF1694" s="43"/>
      <c r="AG1694" s="43"/>
      <c r="AH1694" s="43"/>
      <c r="AI1694" s="43"/>
      <c r="AJ1694" s="43"/>
      <c r="AK1694" s="43"/>
      <c r="AL1694" s="43"/>
      <c r="AM1694" s="43"/>
      <c r="AN1694" s="43"/>
      <c r="AO1694" s="41" t="s">
        <v>23572</v>
      </c>
      <c r="AP1694" s="43"/>
      <c r="AQ1694" s="43"/>
      <c r="AR1694" s="43"/>
      <c r="AS1694" s="29"/>
    </row>
    <row r="1695">
      <c r="A1695" s="28"/>
      <c r="B1695" s="37" t="s">
        <v>26083</v>
      </c>
      <c r="C1695" s="35"/>
      <c r="D1695" s="38" t="b">
        <v>0</v>
      </c>
      <c r="E1695" s="38" t="b">
        <v>0</v>
      </c>
      <c r="F1695" s="38" t="b">
        <v>0</v>
      </c>
      <c r="G1695" s="38" t="b">
        <v>0</v>
      </c>
      <c r="H1695" s="38" t="b">
        <v>0</v>
      </c>
      <c r="I1695" s="38" t="b">
        <v>0</v>
      </c>
      <c r="J1695" s="39"/>
      <c r="K1695" s="39"/>
      <c r="L1695" s="38" t="b">
        <v>1</v>
      </c>
      <c r="M1695" s="41" t="s">
        <v>24688</v>
      </c>
      <c r="N1695" s="41" t="s">
        <v>19798</v>
      </c>
      <c r="O1695" s="41" t="s">
        <v>26084</v>
      </c>
      <c r="P1695" s="42" t="s">
        <v>31125</v>
      </c>
      <c r="Q1695" s="41" t="s">
        <v>24691</v>
      </c>
      <c r="R1695" s="41" t="s">
        <v>162</v>
      </c>
      <c r="S1695" s="41" t="s">
        <v>26086</v>
      </c>
      <c r="T1695" s="41" t="s">
        <v>26087</v>
      </c>
      <c r="U1695" s="41" t="s">
        <v>16868</v>
      </c>
      <c r="V1695" s="43"/>
      <c r="W1695" s="41" t="s">
        <v>22492</v>
      </c>
      <c r="X1695" s="43"/>
      <c r="Y1695" s="41" t="s">
        <v>27870</v>
      </c>
      <c r="Z1695" s="41" t="s">
        <v>27844</v>
      </c>
      <c r="AA1695" s="41" t="s">
        <v>24691</v>
      </c>
      <c r="AB1695" s="39"/>
      <c r="AC1695" s="39"/>
      <c r="AD1695" s="41" t="s">
        <v>151</v>
      </c>
      <c r="AE1695" s="41" t="s">
        <v>27846</v>
      </c>
      <c r="AF1695" s="43"/>
      <c r="AG1695" s="43"/>
      <c r="AH1695" s="43"/>
      <c r="AI1695" s="43"/>
      <c r="AJ1695" s="43"/>
      <c r="AK1695" s="43"/>
      <c r="AL1695" s="43"/>
      <c r="AM1695" s="43"/>
      <c r="AN1695" s="43"/>
      <c r="AO1695" s="41" t="s">
        <v>23532</v>
      </c>
      <c r="AP1695" s="43"/>
      <c r="AQ1695" s="43"/>
      <c r="AR1695" s="43"/>
      <c r="AS1695" s="29"/>
    </row>
    <row r="1696">
      <c r="A1696" s="28"/>
      <c r="B1696" s="37" t="s">
        <v>26083</v>
      </c>
      <c r="C1696" s="35"/>
      <c r="D1696" s="38" t="b">
        <v>0</v>
      </c>
      <c r="E1696" s="38" t="b">
        <v>0</v>
      </c>
      <c r="F1696" s="38" t="b">
        <v>0</v>
      </c>
      <c r="G1696" s="38" t="b">
        <v>0</v>
      </c>
      <c r="H1696" s="38" t="b">
        <v>0</v>
      </c>
      <c r="I1696" s="38" t="b">
        <v>0</v>
      </c>
      <c r="J1696" s="39"/>
      <c r="K1696" s="39"/>
      <c r="L1696" s="38" t="b">
        <v>1</v>
      </c>
      <c r="M1696" s="41" t="s">
        <v>24688</v>
      </c>
      <c r="N1696" s="41" t="s">
        <v>19798</v>
      </c>
      <c r="O1696" s="41" t="s">
        <v>26084</v>
      </c>
      <c r="P1696" s="42" t="s">
        <v>31126</v>
      </c>
      <c r="Q1696" s="41" t="s">
        <v>24691</v>
      </c>
      <c r="R1696" s="41" t="s">
        <v>162</v>
      </c>
      <c r="S1696" s="41" t="s">
        <v>26086</v>
      </c>
      <c r="T1696" s="41" t="s">
        <v>26087</v>
      </c>
      <c r="U1696" s="41" t="s">
        <v>16868</v>
      </c>
      <c r="V1696" s="43"/>
      <c r="W1696" s="41" t="s">
        <v>22492</v>
      </c>
      <c r="X1696" s="43"/>
      <c r="Y1696" s="41" t="s">
        <v>27870</v>
      </c>
      <c r="Z1696" s="41" t="s">
        <v>27844</v>
      </c>
      <c r="AA1696" s="41" t="s">
        <v>24691</v>
      </c>
      <c r="AB1696" s="39"/>
      <c r="AC1696" s="39"/>
      <c r="AD1696" s="41" t="s">
        <v>151</v>
      </c>
      <c r="AE1696" s="41" t="s">
        <v>27846</v>
      </c>
      <c r="AF1696" s="43"/>
      <c r="AG1696" s="43"/>
      <c r="AH1696" s="43"/>
      <c r="AI1696" s="43"/>
      <c r="AJ1696" s="43"/>
      <c r="AK1696" s="43"/>
      <c r="AL1696" s="43"/>
      <c r="AM1696" s="43"/>
      <c r="AN1696" s="43"/>
      <c r="AO1696" s="41" t="s">
        <v>23532</v>
      </c>
      <c r="AP1696" s="43"/>
      <c r="AQ1696" s="43"/>
      <c r="AR1696" s="43"/>
      <c r="AS1696" s="29"/>
    </row>
    <row r="1697">
      <c r="A1697" s="28"/>
      <c r="B1697" s="37" t="s">
        <v>26083</v>
      </c>
      <c r="C1697" s="35"/>
      <c r="D1697" s="38" t="b">
        <v>0</v>
      </c>
      <c r="E1697" s="38" t="b">
        <v>0</v>
      </c>
      <c r="F1697" s="38" t="b">
        <v>0</v>
      </c>
      <c r="G1697" s="38" t="b">
        <v>0</v>
      </c>
      <c r="H1697" s="38" t="b">
        <v>0</v>
      </c>
      <c r="I1697" s="38" t="b">
        <v>0</v>
      </c>
      <c r="J1697" s="39"/>
      <c r="K1697" s="39"/>
      <c r="L1697" s="38" t="b">
        <v>1</v>
      </c>
      <c r="M1697" s="41" t="s">
        <v>24688</v>
      </c>
      <c r="N1697" s="41" t="s">
        <v>19798</v>
      </c>
      <c r="O1697" s="41" t="s">
        <v>26084</v>
      </c>
      <c r="P1697" s="42" t="s">
        <v>31127</v>
      </c>
      <c r="Q1697" s="41" t="s">
        <v>24691</v>
      </c>
      <c r="R1697" s="41" t="s">
        <v>162</v>
      </c>
      <c r="S1697" s="41" t="s">
        <v>26086</v>
      </c>
      <c r="T1697" s="41" t="s">
        <v>26087</v>
      </c>
      <c r="U1697" s="41" t="s">
        <v>16868</v>
      </c>
      <c r="V1697" s="43"/>
      <c r="W1697" s="41" t="s">
        <v>22492</v>
      </c>
      <c r="X1697" s="43"/>
      <c r="Y1697" s="41" t="s">
        <v>27870</v>
      </c>
      <c r="Z1697" s="41" t="s">
        <v>27844</v>
      </c>
      <c r="AA1697" s="41" t="s">
        <v>24691</v>
      </c>
      <c r="AB1697" s="39"/>
      <c r="AC1697" s="39"/>
      <c r="AD1697" s="41" t="s">
        <v>151</v>
      </c>
      <c r="AE1697" s="41" t="s">
        <v>27846</v>
      </c>
      <c r="AF1697" s="43"/>
      <c r="AG1697" s="43"/>
      <c r="AH1697" s="43"/>
      <c r="AI1697" s="43"/>
      <c r="AJ1697" s="43"/>
      <c r="AK1697" s="43"/>
      <c r="AL1697" s="43"/>
      <c r="AM1697" s="43"/>
      <c r="AN1697" s="43"/>
      <c r="AO1697" s="41" t="s">
        <v>23532</v>
      </c>
      <c r="AP1697" s="43"/>
      <c r="AQ1697" s="43"/>
      <c r="AR1697" s="43"/>
      <c r="AS1697" s="29"/>
    </row>
    <row r="1698">
      <c r="A1698" s="28"/>
      <c r="B1698" s="37" t="s">
        <v>26340</v>
      </c>
      <c r="C1698" s="35"/>
      <c r="D1698" s="38" t="b">
        <v>1</v>
      </c>
      <c r="E1698" s="38" t="b">
        <v>0</v>
      </c>
      <c r="F1698" s="38" t="b">
        <v>0</v>
      </c>
      <c r="G1698" s="38" t="b">
        <v>0</v>
      </c>
      <c r="H1698" s="38" t="b">
        <v>0</v>
      </c>
      <c r="I1698" s="38" t="b">
        <v>1</v>
      </c>
      <c r="J1698" s="39"/>
      <c r="K1698" s="39"/>
      <c r="L1698" s="38" t="b">
        <v>1</v>
      </c>
      <c r="M1698" s="40">
        <v>45758.0</v>
      </c>
      <c r="N1698" s="41" t="s">
        <v>19798</v>
      </c>
      <c r="O1698" s="41" t="s">
        <v>26341</v>
      </c>
      <c r="P1698" s="42" t="s">
        <v>31128</v>
      </c>
      <c r="Q1698" s="41" t="s">
        <v>24600</v>
      </c>
      <c r="R1698" s="41" t="s">
        <v>972</v>
      </c>
      <c r="S1698" s="41" t="s">
        <v>21084</v>
      </c>
      <c r="T1698" s="41" t="s">
        <v>21085</v>
      </c>
      <c r="U1698" s="41" t="s">
        <v>26342</v>
      </c>
      <c r="V1698" s="43"/>
      <c r="W1698" s="43"/>
      <c r="X1698" s="43"/>
      <c r="Y1698" s="41" t="s">
        <v>27870</v>
      </c>
      <c r="Z1698" s="41" t="s">
        <v>27845</v>
      </c>
      <c r="AA1698" s="41" t="s">
        <v>24600</v>
      </c>
      <c r="AB1698" s="39"/>
      <c r="AC1698" s="39"/>
      <c r="AD1698" s="41" t="s">
        <v>151</v>
      </c>
      <c r="AE1698" s="41" t="s">
        <v>27846</v>
      </c>
      <c r="AF1698" s="43"/>
      <c r="AG1698" s="43"/>
      <c r="AH1698" s="43"/>
      <c r="AI1698" s="43"/>
      <c r="AJ1698" s="43"/>
      <c r="AK1698" s="43"/>
      <c r="AL1698" s="43"/>
      <c r="AM1698" s="41" t="s">
        <v>26343</v>
      </c>
      <c r="AN1698" s="43"/>
      <c r="AO1698" s="41" t="s">
        <v>24604</v>
      </c>
      <c r="AP1698" s="43"/>
      <c r="AQ1698" s="43"/>
      <c r="AR1698" s="43"/>
      <c r="AS1698" s="29"/>
    </row>
    <row r="1699">
      <c r="A1699" s="28"/>
      <c r="B1699" s="37" t="s">
        <v>26340</v>
      </c>
      <c r="C1699" s="35"/>
      <c r="D1699" s="38" t="b">
        <v>1</v>
      </c>
      <c r="E1699" s="38" t="b">
        <v>0</v>
      </c>
      <c r="F1699" s="38" t="b">
        <v>0</v>
      </c>
      <c r="G1699" s="38" t="b">
        <v>0</v>
      </c>
      <c r="H1699" s="38" t="b">
        <v>0</v>
      </c>
      <c r="I1699" s="38" t="b">
        <v>1</v>
      </c>
      <c r="J1699" s="39"/>
      <c r="K1699" s="39"/>
      <c r="L1699" s="38" t="b">
        <v>1</v>
      </c>
      <c r="M1699" s="40">
        <v>45758.0</v>
      </c>
      <c r="N1699" s="41" t="s">
        <v>19798</v>
      </c>
      <c r="O1699" s="41" t="s">
        <v>26341</v>
      </c>
      <c r="P1699" s="42" t="s">
        <v>31129</v>
      </c>
      <c r="Q1699" s="41" t="s">
        <v>24600</v>
      </c>
      <c r="R1699" s="41" t="s">
        <v>972</v>
      </c>
      <c r="S1699" s="41" t="s">
        <v>21084</v>
      </c>
      <c r="T1699" s="41" t="s">
        <v>21085</v>
      </c>
      <c r="U1699" s="41" t="s">
        <v>26342</v>
      </c>
      <c r="V1699" s="43"/>
      <c r="W1699" s="43"/>
      <c r="X1699" s="43"/>
      <c r="Y1699" s="41" t="s">
        <v>27870</v>
      </c>
      <c r="Z1699" s="41" t="s">
        <v>27845</v>
      </c>
      <c r="AA1699" s="41" t="s">
        <v>24600</v>
      </c>
      <c r="AB1699" s="39"/>
      <c r="AC1699" s="39"/>
      <c r="AD1699" s="41" t="s">
        <v>151</v>
      </c>
      <c r="AE1699" s="41" t="s">
        <v>27846</v>
      </c>
      <c r="AF1699" s="43"/>
      <c r="AG1699" s="43"/>
      <c r="AH1699" s="43"/>
      <c r="AI1699" s="43"/>
      <c r="AJ1699" s="43"/>
      <c r="AK1699" s="43"/>
      <c r="AL1699" s="43"/>
      <c r="AM1699" s="41" t="s">
        <v>26343</v>
      </c>
      <c r="AN1699" s="43"/>
      <c r="AO1699" s="41" t="s">
        <v>24604</v>
      </c>
      <c r="AP1699" s="43"/>
      <c r="AQ1699" s="43"/>
      <c r="AR1699" s="43"/>
      <c r="AS1699" s="29"/>
    </row>
    <row r="1700">
      <c r="A1700" s="28"/>
      <c r="B1700" s="37" t="s">
        <v>27724</v>
      </c>
      <c r="C1700" s="35"/>
      <c r="D1700" s="38" t="b">
        <v>1</v>
      </c>
      <c r="E1700" s="38" t="b">
        <v>0</v>
      </c>
      <c r="F1700" s="38" t="b">
        <v>0</v>
      </c>
      <c r="G1700" s="38" t="b">
        <v>0</v>
      </c>
      <c r="H1700" s="38" t="b">
        <v>0</v>
      </c>
      <c r="I1700" s="38" t="b">
        <v>0</v>
      </c>
      <c r="J1700" s="39"/>
      <c r="K1700" s="39"/>
      <c r="L1700" s="38" t="b">
        <v>1</v>
      </c>
      <c r="M1700" s="41" t="s">
        <v>23013</v>
      </c>
      <c r="N1700" s="41" t="s">
        <v>19798</v>
      </c>
      <c r="O1700" s="41" t="s">
        <v>27725</v>
      </c>
      <c r="P1700" s="42" t="s">
        <v>31130</v>
      </c>
      <c r="Q1700" s="41" t="s">
        <v>26716</v>
      </c>
      <c r="R1700" s="41" t="s">
        <v>16380</v>
      </c>
      <c r="S1700" s="41" t="s">
        <v>21084</v>
      </c>
      <c r="T1700" s="41" t="s">
        <v>21085</v>
      </c>
      <c r="U1700" s="41" t="s">
        <v>16868</v>
      </c>
      <c r="V1700" s="43"/>
      <c r="W1700" s="41" t="s">
        <v>22492</v>
      </c>
      <c r="X1700" s="43"/>
      <c r="Y1700" s="41" t="s">
        <v>27870</v>
      </c>
      <c r="Z1700" s="41" t="s">
        <v>29126</v>
      </c>
      <c r="AA1700" s="41" t="s">
        <v>26716</v>
      </c>
      <c r="AB1700" s="39"/>
      <c r="AC1700" s="39"/>
      <c r="AD1700" s="41" t="s">
        <v>151</v>
      </c>
      <c r="AE1700" s="41" t="s">
        <v>27846</v>
      </c>
      <c r="AF1700" s="43"/>
      <c r="AG1700" s="43"/>
      <c r="AH1700" s="43"/>
      <c r="AI1700" s="43"/>
      <c r="AJ1700" s="43"/>
      <c r="AK1700" s="43"/>
      <c r="AL1700" s="43"/>
      <c r="AM1700" s="43"/>
      <c r="AN1700" s="43"/>
      <c r="AO1700" s="41" t="s">
        <v>23532</v>
      </c>
      <c r="AP1700" s="43"/>
      <c r="AQ1700" s="43"/>
      <c r="AR1700" s="43"/>
      <c r="AS1700" s="29"/>
    </row>
    <row r="1701">
      <c r="A1701" s="28"/>
      <c r="B1701" s="37" t="s">
        <v>27724</v>
      </c>
      <c r="C1701" s="35"/>
      <c r="D1701" s="38" t="b">
        <v>1</v>
      </c>
      <c r="E1701" s="38" t="b">
        <v>0</v>
      </c>
      <c r="F1701" s="38" t="b">
        <v>0</v>
      </c>
      <c r="G1701" s="38" t="b">
        <v>0</v>
      </c>
      <c r="H1701" s="38" t="b">
        <v>0</v>
      </c>
      <c r="I1701" s="38" t="b">
        <v>0</v>
      </c>
      <c r="J1701" s="39"/>
      <c r="K1701" s="39"/>
      <c r="L1701" s="38" t="b">
        <v>1</v>
      </c>
      <c r="M1701" s="41" t="s">
        <v>23013</v>
      </c>
      <c r="N1701" s="41" t="s">
        <v>19798</v>
      </c>
      <c r="O1701" s="41" t="s">
        <v>27725</v>
      </c>
      <c r="P1701" s="42" t="s">
        <v>31131</v>
      </c>
      <c r="Q1701" s="41" t="s">
        <v>26716</v>
      </c>
      <c r="R1701" s="41" t="s">
        <v>16380</v>
      </c>
      <c r="S1701" s="41" t="s">
        <v>21084</v>
      </c>
      <c r="T1701" s="41" t="s">
        <v>21085</v>
      </c>
      <c r="U1701" s="41" t="s">
        <v>16868</v>
      </c>
      <c r="V1701" s="43"/>
      <c r="W1701" s="41" t="s">
        <v>22492</v>
      </c>
      <c r="X1701" s="43"/>
      <c r="Y1701" s="41" t="s">
        <v>27870</v>
      </c>
      <c r="Z1701" s="41" t="s">
        <v>29126</v>
      </c>
      <c r="AA1701" s="41" t="s">
        <v>26716</v>
      </c>
      <c r="AB1701" s="39"/>
      <c r="AC1701" s="39"/>
      <c r="AD1701" s="41" t="s">
        <v>151</v>
      </c>
      <c r="AE1701" s="41" t="s">
        <v>27846</v>
      </c>
      <c r="AF1701" s="43"/>
      <c r="AG1701" s="43"/>
      <c r="AH1701" s="43"/>
      <c r="AI1701" s="43"/>
      <c r="AJ1701" s="43"/>
      <c r="AK1701" s="43"/>
      <c r="AL1701" s="43"/>
      <c r="AM1701" s="43"/>
      <c r="AN1701" s="43"/>
      <c r="AO1701" s="41" t="s">
        <v>23532</v>
      </c>
      <c r="AP1701" s="43"/>
      <c r="AQ1701" s="43"/>
      <c r="AR1701" s="43"/>
      <c r="AS1701" s="29"/>
    </row>
    <row r="1702">
      <c r="A1702" s="28"/>
      <c r="B1702" s="37" t="s">
        <v>27724</v>
      </c>
      <c r="C1702" s="35"/>
      <c r="D1702" s="38" t="b">
        <v>1</v>
      </c>
      <c r="E1702" s="38" t="b">
        <v>0</v>
      </c>
      <c r="F1702" s="38" t="b">
        <v>0</v>
      </c>
      <c r="G1702" s="38" t="b">
        <v>0</v>
      </c>
      <c r="H1702" s="38" t="b">
        <v>0</v>
      </c>
      <c r="I1702" s="38" t="b">
        <v>0</v>
      </c>
      <c r="J1702" s="39"/>
      <c r="K1702" s="39"/>
      <c r="L1702" s="38" t="b">
        <v>1</v>
      </c>
      <c r="M1702" s="41" t="s">
        <v>23013</v>
      </c>
      <c r="N1702" s="41" t="s">
        <v>19798</v>
      </c>
      <c r="O1702" s="41" t="s">
        <v>27725</v>
      </c>
      <c r="P1702" s="42" t="s">
        <v>31132</v>
      </c>
      <c r="Q1702" s="41" t="s">
        <v>26716</v>
      </c>
      <c r="R1702" s="41" t="s">
        <v>16380</v>
      </c>
      <c r="S1702" s="41" t="s">
        <v>21084</v>
      </c>
      <c r="T1702" s="41" t="s">
        <v>21085</v>
      </c>
      <c r="U1702" s="41" t="s">
        <v>16868</v>
      </c>
      <c r="V1702" s="43"/>
      <c r="W1702" s="41" t="s">
        <v>22492</v>
      </c>
      <c r="X1702" s="43"/>
      <c r="Y1702" s="41" t="s">
        <v>27870</v>
      </c>
      <c r="Z1702" s="41" t="s">
        <v>29126</v>
      </c>
      <c r="AA1702" s="41" t="s">
        <v>26716</v>
      </c>
      <c r="AB1702" s="39"/>
      <c r="AC1702" s="39"/>
      <c r="AD1702" s="41" t="s">
        <v>151</v>
      </c>
      <c r="AE1702" s="41" t="s">
        <v>27846</v>
      </c>
      <c r="AF1702" s="43"/>
      <c r="AG1702" s="43"/>
      <c r="AH1702" s="43"/>
      <c r="AI1702" s="43"/>
      <c r="AJ1702" s="43"/>
      <c r="AK1702" s="43"/>
      <c r="AL1702" s="43"/>
      <c r="AM1702" s="43"/>
      <c r="AN1702" s="43"/>
      <c r="AO1702" s="41" t="s">
        <v>23532</v>
      </c>
      <c r="AP1702" s="43"/>
      <c r="AQ1702" s="43"/>
      <c r="AR1702" s="43"/>
      <c r="AS1702" s="29"/>
    </row>
    <row r="1703">
      <c r="A1703" s="28"/>
      <c r="B1703" s="37" t="s">
        <v>31133</v>
      </c>
      <c r="C1703" s="35"/>
      <c r="D1703" s="38" t="b">
        <v>0</v>
      </c>
      <c r="E1703" s="38" t="b">
        <v>0</v>
      </c>
      <c r="F1703" s="38" t="b">
        <v>0</v>
      </c>
      <c r="G1703" s="38" t="b">
        <v>0</v>
      </c>
      <c r="H1703" s="38" t="b">
        <v>0</v>
      </c>
      <c r="I1703" s="38" t="b">
        <v>0</v>
      </c>
      <c r="J1703" s="39"/>
      <c r="K1703" s="39"/>
      <c r="L1703" s="38" t="b">
        <v>1</v>
      </c>
      <c r="M1703" s="41" t="s">
        <v>25758</v>
      </c>
      <c r="N1703" s="41" t="s">
        <v>31134</v>
      </c>
      <c r="O1703" s="41" t="s">
        <v>31135</v>
      </c>
      <c r="P1703" s="42" t="s">
        <v>31136</v>
      </c>
      <c r="Q1703" s="41" t="s">
        <v>25761</v>
      </c>
      <c r="R1703" s="41" t="s">
        <v>17095</v>
      </c>
      <c r="S1703" s="41" t="s">
        <v>31137</v>
      </c>
      <c r="T1703" s="41" t="s">
        <v>1099</v>
      </c>
      <c r="U1703" s="39"/>
      <c r="V1703" s="43"/>
      <c r="W1703" s="43"/>
      <c r="X1703" s="43"/>
      <c r="Y1703" s="41" t="s">
        <v>29407</v>
      </c>
      <c r="Z1703" s="41" t="s">
        <v>29084</v>
      </c>
      <c r="AA1703" s="41" t="s">
        <v>25761</v>
      </c>
      <c r="AB1703" s="39"/>
      <c r="AC1703" s="39"/>
      <c r="AD1703" s="41" t="s">
        <v>215</v>
      </c>
      <c r="AE1703" s="41" t="s">
        <v>27846</v>
      </c>
      <c r="AF1703" s="43"/>
      <c r="AG1703" s="43"/>
      <c r="AH1703" s="43"/>
      <c r="AI1703" s="43"/>
      <c r="AJ1703" s="43"/>
      <c r="AK1703" s="43"/>
      <c r="AL1703" s="43"/>
      <c r="AM1703" s="43"/>
      <c r="AN1703" s="43"/>
      <c r="AO1703" s="43"/>
      <c r="AP1703" s="43"/>
      <c r="AQ1703" s="41" t="s">
        <v>16583</v>
      </c>
      <c r="AR1703" s="43"/>
      <c r="AS1703" s="29"/>
    </row>
    <row r="1704">
      <c r="A1704" s="28"/>
      <c r="B1704" s="37" t="s">
        <v>31133</v>
      </c>
      <c r="C1704" s="35"/>
      <c r="D1704" s="38" t="b">
        <v>0</v>
      </c>
      <c r="E1704" s="38" t="b">
        <v>0</v>
      </c>
      <c r="F1704" s="38" t="b">
        <v>0</v>
      </c>
      <c r="G1704" s="38" t="b">
        <v>0</v>
      </c>
      <c r="H1704" s="38" t="b">
        <v>0</v>
      </c>
      <c r="I1704" s="38" t="b">
        <v>0</v>
      </c>
      <c r="J1704" s="39"/>
      <c r="K1704" s="39"/>
      <c r="L1704" s="38" t="b">
        <v>1</v>
      </c>
      <c r="M1704" s="41" t="s">
        <v>25758</v>
      </c>
      <c r="N1704" s="41" t="s">
        <v>31134</v>
      </c>
      <c r="O1704" s="41" t="s">
        <v>31135</v>
      </c>
      <c r="P1704" s="42" t="s">
        <v>31138</v>
      </c>
      <c r="Q1704" s="41" t="s">
        <v>25761</v>
      </c>
      <c r="R1704" s="41" t="s">
        <v>17095</v>
      </c>
      <c r="S1704" s="41" t="s">
        <v>31137</v>
      </c>
      <c r="T1704" s="41" t="s">
        <v>1099</v>
      </c>
      <c r="U1704" s="39"/>
      <c r="V1704" s="43"/>
      <c r="W1704" s="43"/>
      <c r="X1704" s="43"/>
      <c r="Y1704" s="41" t="s">
        <v>29407</v>
      </c>
      <c r="Z1704" s="41" t="s">
        <v>29084</v>
      </c>
      <c r="AA1704" s="41" t="s">
        <v>25761</v>
      </c>
      <c r="AB1704" s="39"/>
      <c r="AC1704" s="39"/>
      <c r="AD1704" s="41" t="s">
        <v>215</v>
      </c>
      <c r="AE1704" s="41" t="s">
        <v>27846</v>
      </c>
      <c r="AF1704" s="43"/>
      <c r="AG1704" s="43"/>
      <c r="AH1704" s="43"/>
      <c r="AI1704" s="43"/>
      <c r="AJ1704" s="43"/>
      <c r="AK1704" s="43"/>
      <c r="AL1704" s="43"/>
      <c r="AM1704" s="43"/>
      <c r="AN1704" s="43"/>
      <c r="AO1704" s="43"/>
      <c r="AP1704" s="43"/>
      <c r="AQ1704" s="41" t="s">
        <v>16583</v>
      </c>
      <c r="AR1704" s="43"/>
      <c r="AS1704" s="29"/>
    </row>
    <row r="1705">
      <c r="A1705" s="28"/>
      <c r="B1705" s="37" t="s">
        <v>31133</v>
      </c>
      <c r="C1705" s="35"/>
      <c r="D1705" s="38" t="b">
        <v>0</v>
      </c>
      <c r="E1705" s="38" t="b">
        <v>0</v>
      </c>
      <c r="F1705" s="38" t="b">
        <v>0</v>
      </c>
      <c r="G1705" s="38" t="b">
        <v>0</v>
      </c>
      <c r="H1705" s="38" t="b">
        <v>0</v>
      </c>
      <c r="I1705" s="38" t="b">
        <v>0</v>
      </c>
      <c r="J1705" s="39"/>
      <c r="K1705" s="39"/>
      <c r="L1705" s="38" t="b">
        <v>1</v>
      </c>
      <c r="M1705" s="41" t="s">
        <v>25758</v>
      </c>
      <c r="N1705" s="41" t="s">
        <v>31134</v>
      </c>
      <c r="O1705" s="41" t="s">
        <v>31135</v>
      </c>
      <c r="P1705" s="42" t="s">
        <v>31139</v>
      </c>
      <c r="Q1705" s="41" t="s">
        <v>25761</v>
      </c>
      <c r="R1705" s="41" t="s">
        <v>17095</v>
      </c>
      <c r="S1705" s="41" t="s">
        <v>31137</v>
      </c>
      <c r="T1705" s="41" t="s">
        <v>1099</v>
      </c>
      <c r="U1705" s="39"/>
      <c r="V1705" s="43"/>
      <c r="W1705" s="43"/>
      <c r="X1705" s="43"/>
      <c r="Y1705" s="41" t="s">
        <v>29407</v>
      </c>
      <c r="Z1705" s="41" t="s">
        <v>29084</v>
      </c>
      <c r="AA1705" s="41" t="s">
        <v>25761</v>
      </c>
      <c r="AB1705" s="39"/>
      <c r="AC1705" s="39"/>
      <c r="AD1705" s="41" t="s">
        <v>215</v>
      </c>
      <c r="AE1705" s="41" t="s">
        <v>27846</v>
      </c>
      <c r="AF1705" s="43"/>
      <c r="AG1705" s="43"/>
      <c r="AH1705" s="43"/>
      <c r="AI1705" s="43"/>
      <c r="AJ1705" s="43"/>
      <c r="AK1705" s="43"/>
      <c r="AL1705" s="43"/>
      <c r="AM1705" s="43"/>
      <c r="AN1705" s="43"/>
      <c r="AO1705" s="43"/>
      <c r="AP1705" s="43"/>
      <c r="AQ1705" s="41" t="s">
        <v>16583</v>
      </c>
      <c r="AR1705" s="43"/>
      <c r="AS1705" s="29"/>
    </row>
    <row r="1706">
      <c r="A1706" s="28"/>
      <c r="B1706" s="37" t="s">
        <v>31140</v>
      </c>
      <c r="C1706" s="35"/>
      <c r="D1706" s="38" t="b">
        <v>0</v>
      </c>
      <c r="E1706" s="38" t="b">
        <v>0</v>
      </c>
      <c r="F1706" s="38" t="b">
        <v>0</v>
      </c>
      <c r="G1706" s="38" t="b">
        <v>0</v>
      </c>
      <c r="H1706" s="38" t="b">
        <v>0</v>
      </c>
      <c r="I1706" s="38" t="b">
        <v>0</v>
      </c>
      <c r="J1706" s="39"/>
      <c r="K1706" s="39"/>
      <c r="L1706" s="38" t="b">
        <v>1</v>
      </c>
      <c r="M1706" s="41" t="s">
        <v>25758</v>
      </c>
      <c r="N1706" s="41" t="s">
        <v>31141</v>
      </c>
      <c r="O1706" s="41" t="s">
        <v>31142</v>
      </c>
      <c r="P1706" s="42" t="s">
        <v>31143</v>
      </c>
      <c r="Q1706" s="41" t="s">
        <v>25761</v>
      </c>
      <c r="R1706" s="41" t="s">
        <v>17095</v>
      </c>
      <c r="S1706" s="41" t="s">
        <v>31144</v>
      </c>
      <c r="T1706" s="41" t="s">
        <v>31145</v>
      </c>
      <c r="U1706" s="39"/>
      <c r="V1706" s="43"/>
      <c r="W1706" s="43"/>
      <c r="X1706" s="43"/>
      <c r="Y1706" s="41" t="s">
        <v>29311</v>
      </c>
      <c r="Z1706" s="41" t="s">
        <v>29084</v>
      </c>
      <c r="AA1706" s="41" t="s">
        <v>25761</v>
      </c>
      <c r="AB1706" s="39"/>
      <c r="AC1706" s="39"/>
      <c r="AD1706" s="41" t="s">
        <v>215</v>
      </c>
      <c r="AE1706" s="41" t="s">
        <v>27846</v>
      </c>
      <c r="AF1706" s="43"/>
      <c r="AG1706" s="43"/>
      <c r="AH1706" s="43"/>
      <c r="AI1706" s="43"/>
      <c r="AJ1706" s="43"/>
      <c r="AK1706" s="43"/>
      <c r="AL1706" s="43"/>
      <c r="AM1706" s="43"/>
      <c r="AN1706" s="43"/>
      <c r="AO1706" s="43"/>
      <c r="AP1706" s="43"/>
      <c r="AQ1706" s="43"/>
      <c r="AR1706" s="43"/>
      <c r="AS1706" s="29"/>
    </row>
    <row r="1707">
      <c r="A1707" s="28"/>
      <c r="B1707" s="37" t="s">
        <v>31140</v>
      </c>
      <c r="C1707" s="35"/>
      <c r="D1707" s="38" t="b">
        <v>0</v>
      </c>
      <c r="E1707" s="38" t="b">
        <v>0</v>
      </c>
      <c r="F1707" s="38" t="b">
        <v>0</v>
      </c>
      <c r="G1707" s="38" t="b">
        <v>0</v>
      </c>
      <c r="H1707" s="38" t="b">
        <v>0</v>
      </c>
      <c r="I1707" s="38" t="b">
        <v>0</v>
      </c>
      <c r="J1707" s="39"/>
      <c r="K1707" s="39"/>
      <c r="L1707" s="38" t="b">
        <v>1</v>
      </c>
      <c r="M1707" s="41" t="s">
        <v>25758</v>
      </c>
      <c r="N1707" s="41" t="s">
        <v>31141</v>
      </c>
      <c r="O1707" s="41" t="s">
        <v>31142</v>
      </c>
      <c r="P1707" s="42" t="s">
        <v>31146</v>
      </c>
      <c r="Q1707" s="41" t="s">
        <v>25761</v>
      </c>
      <c r="R1707" s="41" t="s">
        <v>17095</v>
      </c>
      <c r="S1707" s="41" t="s">
        <v>31144</v>
      </c>
      <c r="T1707" s="41" t="s">
        <v>31145</v>
      </c>
      <c r="U1707" s="39"/>
      <c r="V1707" s="43"/>
      <c r="W1707" s="43"/>
      <c r="X1707" s="43"/>
      <c r="Y1707" s="41" t="s">
        <v>29311</v>
      </c>
      <c r="Z1707" s="41" t="s">
        <v>29084</v>
      </c>
      <c r="AA1707" s="41" t="s">
        <v>25761</v>
      </c>
      <c r="AB1707" s="39"/>
      <c r="AC1707" s="39"/>
      <c r="AD1707" s="41" t="s">
        <v>215</v>
      </c>
      <c r="AE1707" s="41" t="s">
        <v>27846</v>
      </c>
      <c r="AF1707" s="43"/>
      <c r="AG1707" s="43"/>
      <c r="AH1707" s="43"/>
      <c r="AI1707" s="43"/>
      <c r="AJ1707" s="43"/>
      <c r="AK1707" s="43"/>
      <c r="AL1707" s="43"/>
      <c r="AM1707" s="43"/>
      <c r="AN1707" s="43"/>
      <c r="AO1707" s="43"/>
      <c r="AP1707" s="43"/>
      <c r="AQ1707" s="43"/>
      <c r="AR1707" s="43"/>
      <c r="AS1707" s="29"/>
    </row>
    <row r="1708">
      <c r="A1708" s="28"/>
      <c r="B1708" s="37" t="s">
        <v>31140</v>
      </c>
      <c r="C1708" s="35"/>
      <c r="D1708" s="38" t="b">
        <v>0</v>
      </c>
      <c r="E1708" s="38" t="b">
        <v>0</v>
      </c>
      <c r="F1708" s="38" t="b">
        <v>0</v>
      </c>
      <c r="G1708" s="38" t="b">
        <v>0</v>
      </c>
      <c r="H1708" s="38" t="b">
        <v>0</v>
      </c>
      <c r="I1708" s="38" t="b">
        <v>0</v>
      </c>
      <c r="J1708" s="39"/>
      <c r="K1708" s="39"/>
      <c r="L1708" s="38" t="b">
        <v>1</v>
      </c>
      <c r="M1708" s="41" t="s">
        <v>25758</v>
      </c>
      <c r="N1708" s="41" t="s">
        <v>31141</v>
      </c>
      <c r="O1708" s="41" t="s">
        <v>31142</v>
      </c>
      <c r="P1708" s="42" t="s">
        <v>31147</v>
      </c>
      <c r="Q1708" s="41" t="s">
        <v>25761</v>
      </c>
      <c r="R1708" s="41" t="s">
        <v>17095</v>
      </c>
      <c r="S1708" s="41" t="s">
        <v>31144</v>
      </c>
      <c r="T1708" s="41" t="s">
        <v>31145</v>
      </c>
      <c r="U1708" s="39"/>
      <c r="V1708" s="43"/>
      <c r="W1708" s="43"/>
      <c r="X1708" s="43"/>
      <c r="Y1708" s="41" t="s">
        <v>29311</v>
      </c>
      <c r="Z1708" s="41" t="s">
        <v>29084</v>
      </c>
      <c r="AA1708" s="41" t="s">
        <v>25761</v>
      </c>
      <c r="AB1708" s="39"/>
      <c r="AC1708" s="39"/>
      <c r="AD1708" s="41" t="s">
        <v>215</v>
      </c>
      <c r="AE1708" s="41" t="s">
        <v>27846</v>
      </c>
      <c r="AF1708" s="43"/>
      <c r="AG1708" s="43"/>
      <c r="AH1708" s="43"/>
      <c r="AI1708" s="43"/>
      <c r="AJ1708" s="43"/>
      <c r="AK1708" s="43"/>
      <c r="AL1708" s="43"/>
      <c r="AM1708" s="43"/>
      <c r="AN1708" s="43"/>
      <c r="AO1708" s="43"/>
      <c r="AP1708" s="43"/>
      <c r="AQ1708" s="43"/>
      <c r="AR1708" s="43"/>
      <c r="AS1708" s="29"/>
    </row>
    <row r="1709">
      <c r="A1709" s="28"/>
      <c r="B1709" s="37" t="s">
        <v>26757</v>
      </c>
      <c r="C1709" s="35"/>
      <c r="D1709" s="38" t="b">
        <v>1</v>
      </c>
      <c r="E1709" s="38" t="b">
        <v>1</v>
      </c>
      <c r="F1709" s="38" t="b">
        <v>0</v>
      </c>
      <c r="G1709" s="38" t="b">
        <v>0</v>
      </c>
      <c r="H1709" s="38" t="b">
        <v>0</v>
      </c>
      <c r="I1709" s="38" t="b">
        <v>0</v>
      </c>
      <c r="J1709" s="39"/>
      <c r="K1709" s="39"/>
      <c r="L1709" s="38" t="b">
        <v>1</v>
      </c>
      <c r="M1709" s="41" t="s">
        <v>26140</v>
      </c>
      <c r="N1709" s="41" t="s">
        <v>5170</v>
      </c>
      <c r="O1709" s="41" t="s">
        <v>26758</v>
      </c>
      <c r="P1709" s="42" t="s">
        <v>31148</v>
      </c>
      <c r="Q1709" s="41" t="s">
        <v>26142</v>
      </c>
      <c r="R1709" s="41" t="s">
        <v>16380</v>
      </c>
      <c r="S1709" s="41" t="s">
        <v>31149</v>
      </c>
      <c r="T1709" s="41" t="s">
        <v>7979</v>
      </c>
      <c r="U1709" s="39"/>
      <c r="V1709" s="43"/>
      <c r="W1709" s="41" t="s">
        <v>22447</v>
      </c>
      <c r="X1709" s="43"/>
      <c r="Y1709" s="41" t="s">
        <v>27980</v>
      </c>
      <c r="Z1709" s="41" t="s">
        <v>27980</v>
      </c>
      <c r="AA1709" s="41" t="s">
        <v>26142</v>
      </c>
      <c r="AB1709" s="39"/>
      <c r="AC1709" s="39"/>
      <c r="AD1709" s="41" t="s">
        <v>16462</v>
      </c>
      <c r="AE1709" s="41" t="s">
        <v>27846</v>
      </c>
      <c r="AF1709" s="43"/>
      <c r="AG1709" s="43"/>
      <c r="AH1709" s="43"/>
      <c r="AI1709" s="43"/>
      <c r="AJ1709" s="43"/>
      <c r="AK1709" s="43"/>
      <c r="AL1709" s="43"/>
      <c r="AM1709" s="43"/>
      <c r="AN1709" s="43"/>
      <c r="AO1709" s="43"/>
      <c r="AP1709" s="43"/>
      <c r="AQ1709" s="43"/>
      <c r="AR1709" s="43"/>
      <c r="AS1709" s="29"/>
    </row>
    <row r="1710">
      <c r="A1710" s="28"/>
      <c r="B1710" s="37" t="s">
        <v>26755</v>
      </c>
      <c r="C1710" s="35"/>
      <c r="D1710" s="38" t="b">
        <v>1</v>
      </c>
      <c r="E1710" s="38" t="b">
        <v>0</v>
      </c>
      <c r="F1710" s="38" t="b">
        <v>0</v>
      </c>
      <c r="G1710" s="38" t="b">
        <v>0</v>
      </c>
      <c r="H1710" s="38" t="b">
        <v>0</v>
      </c>
      <c r="I1710" s="38" t="b">
        <v>0</v>
      </c>
      <c r="J1710" s="39"/>
      <c r="K1710" s="39"/>
      <c r="L1710" s="38" t="b">
        <v>1</v>
      </c>
      <c r="M1710" s="41" t="s">
        <v>23013</v>
      </c>
      <c r="N1710" s="41" t="s">
        <v>5170</v>
      </c>
      <c r="O1710" s="41" t="s">
        <v>26756</v>
      </c>
      <c r="P1710" s="42" t="s">
        <v>31150</v>
      </c>
      <c r="Q1710" s="41" t="s">
        <v>25741</v>
      </c>
      <c r="R1710" s="41" t="s">
        <v>16866</v>
      </c>
      <c r="S1710" s="41" t="s">
        <v>31149</v>
      </c>
      <c r="T1710" s="41" t="s">
        <v>7979</v>
      </c>
      <c r="U1710" s="41" t="s">
        <v>16868</v>
      </c>
      <c r="V1710" s="43"/>
      <c r="W1710" s="43"/>
      <c r="X1710" s="43"/>
      <c r="Y1710" s="41" t="s">
        <v>27870</v>
      </c>
      <c r="Z1710" s="41" t="s">
        <v>27980</v>
      </c>
      <c r="AA1710" s="41" t="s">
        <v>25741</v>
      </c>
      <c r="AB1710" s="39"/>
      <c r="AC1710" s="39"/>
      <c r="AD1710" s="41" t="s">
        <v>151</v>
      </c>
      <c r="AE1710" s="41" t="s">
        <v>27846</v>
      </c>
      <c r="AF1710" s="43"/>
      <c r="AG1710" s="43"/>
      <c r="AH1710" s="43"/>
      <c r="AI1710" s="43"/>
      <c r="AJ1710" s="43"/>
      <c r="AK1710" s="43"/>
      <c r="AL1710" s="43"/>
      <c r="AM1710" s="43"/>
      <c r="AN1710" s="43"/>
      <c r="AO1710" s="41" t="s">
        <v>23532</v>
      </c>
      <c r="AP1710" s="43"/>
      <c r="AQ1710" s="43"/>
      <c r="AR1710" s="43"/>
      <c r="AS1710" s="29"/>
    </row>
    <row r="1711">
      <c r="A1711" s="28"/>
      <c r="B1711" s="37" t="s">
        <v>26753</v>
      </c>
      <c r="C1711" s="35"/>
      <c r="D1711" s="38" t="b">
        <v>1</v>
      </c>
      <c r="E1711" s="38" t="b">
        <v>0</v>
      </c>
      <c r="F1711" s="38" t="b">
        <v>0</v>
      </c>
      <c r="G1711" s="38" t="b">
        <v>0</v>
      </c>
      <c r="H1711" s="38" t="b">
        <v>0</v>
      </c>
      <c r="I1711" s="38" t="b">
        <v>0</v>
      </c>
      <c r="J1711" s="39"/>
      <c r="K1711" s="39"/>
      <c r="L1711" s="38" t="b">
        <v>1</v>
      </c>
      <c r="M1711" s="41" t="s">
        <v>23013</v>
      </c>
      <c r="N1711" s="41" t="s">
        <v>5170</v>
      </c>
      <c r="O1711" s="41" t="s">
        <v>26754</v>
      </c>
      <c r="P1711" s="42" t="s">
        <v>31151</v>
      </c>
      <c r="Q1711" s="41" t="s">
        <v>26716</v>
      </c>
      <c r="R1711" s="41" t="s">
        <v>16380</v>
      </c>
      <c r="S1711" s="41" t="s">
        <v>31149</v>
      </c>
      <c r="T1711" s="41" t="s">
        <v>7979</v>
      </c>
      <c r="U1711" s="41" t="s">
        <v>16868</v>
      </c>
      <c r="V1711" s="43"/>
      <c r="W1711" s="43"/>
      <c r="X1711" s="43"/>
      <c r="Y1711" s="41" t="s">
        <v>27870</v>
      </c>
      <c r="Z1711" s="41" t="s">
        <v>27980</v>
      </c>
      <c r="AA1711" s="41" t="s">
        <v>26716</v>
      </c>
      <c r="AB1711" s="39"/>
      <c r="AC1711" s="39"/>
      <c r="AD1711" s="41" t="s">
        <v>151</v>
      </c>
      <c r="AE1711" s="41" t="s">
        <v>27846</v>
      </c>
      <c r="AF1711" s="43"/>
      <c r="AG1711" s="43"/>
      <c r="AH1711" s="43"/>
      <c r="AI1711" s="43"/>
      <c r="AJ1711" s="43"/>
      <c r="AK1711" s="43"/>
      <c r="AL1711" s="43"/>
      <c r="AM1711" s="43"/>
      <c r="AN1711" s="43"/>
      <c r="AO1711" s="41" t="s">
        <v>23532</v>
      </c>
      <c r="AP1711" s="43"/>
      <c r="AQ1711" s="43"/>
      <c r="AR1711" s="43"/>
      <c r="AS1711" s="29"/>
    </row>
    <row r="1712">
      <c r="A1712" s="28"/>
      <c r="B1712" s="37" t="s">
        <v>26757</v>
      </c>
      <c r="C1712" s="35"/>
      <c r="D1712" s="38" t="b">
        <v>1</v>
      </c>
      <c r="E1712" s="38" t="b">
        <v>1</v>
      </c>
      <c r="F1712" s="38" t="b">
        <v>0</v>
      </c>
      <c r="G1712" s="38" t="b">
        <v>0</v>
      </c>
      <c r="H1712" s="38" t="b">
        <v>0</v>
      </c>
      <c r="I1712" s="38" t="b">
        <v>0</v>
      </c>
      <c r="J1712" s="39"/>
      <c r="K1712" s="39"/>
      <c r="L1712" s="38" t="b">
        <v>1</v>
      </c>
      <c r="M1712" s="41" t="s">
        <v>26140</v>
      </c>
      <c r="N1712" s="41" t="s">
        <v>5170</v>
      </c>
      <c r="O1712" s="41" t="s">
        <v>26758</v>
      </c>
      <c r="P1712" s="42" t="s">
        <v>31152</v>
      </c>
      <c r="Q1712" s="41" t="s">
        <v>26142</v>
      </c>
      <c r="R1712" s="41" t="s">
        <v>16380</v>
      </c>
      <c r="S1712" s="41" t="s">
        <v>31149</v>
      </c>
      <c r="T1712" s="41" t="s">
        <v>7979</v>
      </c>
      <c r="U1712" s="39"/>
      <c r="V1712" s="43"/>
      <c r="W1712" s="41" t="s">
        <v>22447</v>
      </c>
      <c r="X1712" s="43"/>
      <c r="Y1712" s="41" t="s">
        <v>27980</v>
      </c>
      <c r="Z1712" s="41" t="s">
        <v>27980</v>
      </c>
      <c r="AA1712" s="41" t="s">
        <v>26142</v>
      </c>
      <c r="AB1712" s="39"/>
      <c r="AC1712" s="39"/>
      <c r="AD1712" s="41" t="s">
        <v>16462</v>
      </c>
      <c r="AE1712" s="41" t="s">
        <v>27846</v>
      </c>
      <c r="AF1712" s="43"/>
      <c r="AG1712" s="43"/>
      <c r="AH1712" s="43"/>
      <c r="AI1712" s="43"/>
      <c r="AJ1712" s="43"/>
      <c r="AK1712" s="43"/>
      <c r="AL1712" s="43"/>
      <c r="AM1712" s="43"/>
      <c r="AN1712" s="43"/>
      <c r="AO1712" s="43"/>
      <c r="AP1712" s="43"/>
      <c r="AQ1712" s="43"/>
      <c r="AR1712" s="43"/>
      <c r="AS1712" s="29"/>
    </row>
    <row r="1713">
      <c r="A1713" s="28"/>
      <c r="B1713" s="37" t="s">
        <v>26757</v>
      </c>
      <c r="C1713" s="35"/>
      <c r="D1713" s="38" t="b">
        <v>1</v>
      </c>
      <c r="E1713" s="38" t="b">
        <v>1</v>
      </c>
      <c r="F1713" s="38" t="b">
        <v>0</v>
      </c>
      <c r="G1713" s="38" t="b">
        <v>0</v>
      </c>
      <c r="H1713" s="38" t="b">
        <v>0</v>
      </c>
      <c r="I1713" s="38" t="b">
        <v>0</v>
      </c>
      <c r="J1713" s="39"/>
      <c r="K1713" s="39"/>
      <c r="L1713" s="38" t="b">
        <v>1</v>
      </c>
      <c r="M1713" s="41" t="s">
        <v>26140</v>
      </c>
      <c r="N1713" s="41" t="s">
        <v>5170</v>
      </c>
      <c r="O1713" s="41" t="s">
        <v>26758</v>
      </c>
      <c r="P1713" s="42" t="s">
        <v>31153</v>
      </c>
      <c r="Q1713" s="41" t="s">
        <v>26142</v>
      </c>
      <c r="R1713" s="41" t="s">
        <v>16380</v>
      </c>
      <c r="S1713" s="41" t="s">
        <v>31149</v>
      </c>
      <c r="T1713" s="41" t="s">
        <v>7979</v>
      </c>
      <c r="U1713" s="39"/>
      <c r="V1713" s="43"/>
      <c r="W1713" s="41" t="s">
        <v>22447</v>
      </c>
      <c r="X1713" s="43"/>
      <c r="Y1713" s="41" t="s">
        <v>27980</v>
      </c>
      <c r="Z1713" s="41" t="s">
        <v>27980</v>
      </c>
      <c r="AA1713" s="41" t="s">
        <v>26142</v>
      </c>
      <c r="AB1713" s="39"/>
      <c r="AC1713" s="39"/>
      <c r="AD1713" s="41" t="s">
        <v>16462</v>
      </c>
      <c r="AE1713" s="41" t="s">
        <v>27846</v>
      </c>
      <c r="AF1713" s="43"/>
      <c r="AG1713" s="43"/>
      <c r="AH1713" s="43"/>
      <c r="AI1713" s="43"/>
      <c r="AJ1713" s="43"/>
      <c r="AK1713" s="43"/>
      <c r="AL1713" s="43"/>
      <c r="AM1713" s="43"/>
      <c r="AN1713" s="43"/>
      <c r="AO1713" s="43"/>
      <c r="AP1713" s="43"/>
      <c r="AQ1713" s="43"/>
      <c r="AR1713" s="43"/>
      <c r="AS1713" s="29"/>
    </row>
    <row r="1714">
      <c r="A1714" s="28"/>
      <c r="B1714" s="37" t="s">
        <v>26753</v>
      </c>
      <c r="C1714" s="35"/>
      <c r="D1714" s="38" t="b">
        <v>1</v>
      </c>
      <c r="E1714" s="38" t="b">
        <v>0</v>
      </c>
      <c r="F1714" s="38" t="b">
        <v>0</v>
      </c>
      <c r="G1714" s="38" t="b">
        <v>0</v>
      </c>
      <c r="H1714" s="38" t="b">
        <v>0</v>
      </c>
      <c r="I1714" s="38" t="b">
        <v>0</v>
      </c>
      <c r="J1714" s="39"/>
      <c r="K1714" s="39"/>
      <c r="L1714" s="38" t="b">
        <v>1</v>
      </c>
      <c r="M1714" s="41" t="s">
        <v>23013</v>
      </c>
      <c r="N1714" s="41" t="s">
        <v>5170</v>
      </c>
      <c r="O1714" s="41" t="s">
        <v>26754</v>
      </c>
      <c r="P1714" s="42" t="s">
        <v>31154</v>
      </c>
      <c r="Q1714" s="41" t="s">
        <v>26716</v>
      </c>
      <c r="R1714" s="41" t="s">
        <v>16380</v>
      </c>
      <c r="S1714" s="41" t="s">
        <v>31149</v>
      </c>
      <c r="T1714" s="41" t="s">
        <v>7979</v>
      </c>
      <c r="U1714" s="41" t="s">
        <v>16868</v>
      </c>
      <c r="V1714" s="43"/>
      <c r="W1714" s="43"/>
      <c r="X1714" s="43"/>
      <c r="Y1714" s="41" t="s">
        <v>27870</v>
      </c>
      <c r="Z1714" s="41" t="s">
        <v>27980</v>
      </c>
      <c r="AA1714" s="41" t="s">
        <v>26716</v>
      </c>
      <c r="AB1714" s="39"/>
      <c r="AC1714" s="39"/>
      <c r="AD1714" s="41" t="s">
        <v>151</v>
      </c>
      <c r="AE1714" s="41" t="s">
        <v>27846</v>
      </c>
      <c r="AF1714" s="43"/>
      <c r="AG1714" s="43"/>
      <c r="AH1714" s="43"/>
      <c r="AI1714" s="43"/>
      <c r="AJ1714" s="43"/>
      <c r="AK1714" s="43"/>
      <c r="AL1714" s="43"/>
      <c r="AM1714" s="43"/>
      <c r="AN1714" s="43"/>
      <c r="AO1714" s="41" t="s">
        <v>23532</v>
      </c>
      <c r="AP1714" s="43"/>
      <c r="AQ1714" s="43"/>
      <c r="AR1714" s="43"/>
      <c r="AS1714" s="29"/>
    </row>
    <row r="1715">
      <c r="A1715" s="28"/>
      <c r="B1715" s="37" t="s">
        <v>26755</v>
      </c>
      <c r="C1715" s="35"/>
      <c r="D1715" s="38" t="b">
        <v>1</v>
      </c>
      <c r="E1715" s="38" t="b">
        <v>0</v>
      </c>
      <c r="F1715" s="38" t="b">
        <v>0</v>
      </c>
      <c r="G1715" s="38" t="b">
        <v>0</v>
      </c>
      <c r="H1715" s="38" t="b">
        <v>0</v>
      </c>
      <c r="I1715" s="38" t="b">
        <v>0</v>
      </c>
      <c r="J1715" s="39"/>
      <c r="K1715" s="39"/>
      <c r="L1715" s="38" t="b">
        <v>1</v>
      </c>
      <c r="M1715" s="41" t="s">
        <v>23013</v>
      </c>
      <c r="N1715" s="41" t="s">
        <v>5170</v>
      </c>
      <c r="O1715" s="41" t="s">
        <v>26756</v>
      </c>
      <c r="P1715" s="42" t="s">
        <v>31155</v>
      </c>
      <c r="Q1715" s="41" t="s">
        <v>25741</v>
      </c>
      <c r="R1715" s="41" t="s">
        <v>16866</v>
      </c>
      <c r="S1715" s="41" t="s">
        <v>31149</v>
      </c>
      <c r="T1715" s="41" t="s">
        <v>7979</v>
      </c>
      <c r="U1715" s="41" t="s">
        <v>16868</v>
      </c>
      <c r="V1715" s="43"/>
      <c r="W1715" s="43"/>
      <c r="X1715" s="43"/>
      <c r="Y1715" s="41" t="s">
        <v>27870</v>
      </c>
      <c r="Z1715" s="41" t="s">
        <v>27980</v>
      </c>
      <c r="AA1715" s="41" t="s">
        <v>25741</v>
      </c>
      <c r="AB1715" s="39"/>
      <c r="AC1715" s="39"/>
      <c r="AD1715" s="41" t="s">
        <v>151</v>
      </c>
      <c r="AE1715" s="41" t="s">
        <v>27846</v>
      </c>
      <c r="AF1715" s="43"/>
      <c r="AG1715" s="43"/>
      <c r="AH1715" s="43"/>
      <c r="AI1715" s="43"/>
      <c r="AJ1715" s="43"/>
      <c r="AK1715" s="43"/>
      <c r="AL1715" s="43"/>
      <c r="AM1715" s="43"/>
      <c r="AN1715" s="43"/>
      <c r="AO1715" s="41" t="s">
        <v>23532</v>
      </c>
      <c r="AP1715" s="43"/>
      <c r="AQ1715" s="43"/>
      <c r="AR1715" s="43"/>
      <c r="AS1715" s="29"/>
    </row>
    <row r="1716">
      <c r="A1716" s="28"/>
      <c r="B1716" s="37" t="s">
        <v>27018</v>
      </c>
      <c r="C1716" s="35"/>
      <c r="D1716" s="38" t="b">
        <v>1</v>
      </c>
      <c r="E1716" s="38" t="b">
        <v>0</v>
      </c>
      <c r="F1716" s="38" t="b">
        <v>0</v>
      </c>
      <c r="G1716" s="38" t="b">
        <v>0</v>
      </c>
      <c r="H1716" s="38" t="b">
        <v>0</v>
      </c>
      <c r="I1716" s="38" t="b">
        <v>0</v>
      </c>
      <c r="J1716" s="39"/>
      <c r="K1716" s="39"/>
      <c r="L1716" s="38" t="b">
        <v>1</v>
      </c>
      <c r="M1716" s="41" t="s">
        <v>26140</v>
      </c>
      <c r="N1716" s="41" t="s">
        <v>5170</v>
      </c>
      <c r="O1716" s="41" t="s">
        <v>27019</v>
      </c>
      <c r="P1716" s="42" t="s">
        <v>31156</v>
      </c>
      <c r="Q1716" s="41" t="s">
        <v>26142</v>
      </c>
      <c r="R1716" s="41" t="s">
        <v>16380</v>
      </c>
      <c r="S1716" s="41" t="s">
        <v>31157</v>
      </c>
      <c r="T1716" s="41" t="s">
        <v>2400</v>
      </c>
      <c r="U1716" s="39"/>
      <c r="V1716" s="43"/>
      <c r="W1716" s="41" t="s">
        <v>22447</v>
      </c>
      <c r="X1716" s="43"/>
      <c r="Y1716" s="41" t="s">
        <v>27980</v>
      </c>
      <c r="Z1716" s="41" t="s">
        <v>27980</v>
      </c>
      <c r="AA1716" s="41" t="s">
        <v>26142</v>
      </c>
      <c r="AB1716" s="39"/>
      <c r="AC1716" s="39"/>
      <c r="AD1716" s="41" t="s">
        <v>16462</v>
      </c>
      <c r="AE1716" s="41" t="s">
        <v>27846</v>
      </c>
      <c r="AF1716" s="43"/>
      <c r="AG1716" s="43"/>
      <c r="AH1716" s="43"/>
      <c r="AI1716" s="43"/>
      <c r="AJ1716" s="43"/>
      <c r="AK1716" s="43"/>
      <c r="AL1716" s="43"/>
      <c r="AM1716" s="43"/>
      <c r="AN1716" s="43"/>
      <c r="AO1716" s="43"/>
      <c r="AP1716" s="43"/>
      <c r="AQ1716" s="43"/>
      <c r="AR1716" s="43"/>
      <c r="AS1716" s="29"/>
    </row>
    <row r="1717">
      <c r="A1717" s="28"/>
      <c r="B1717" s="37" t="s">
        <v>27277</v>
      </c>
      <c r="C1717" s="35"/>
      <c r="D1717" s="38" t="b">
        <v>1</v>
      </c>
      <c r="E1717" s="38" t="b">
        <v>1</v>
      </c>
      <c r="F1717" s="38" t="b">
        <v>0</v>
      </c>
      <c r="G1717" s="38" t="b">
        <v>0</v>
      </c>
      <c r="H1717" s="38" t="b">
        <v>0</v>
      </c>
      <c r="I1717" s="38" t="b">
        <v>0</v>
      </c>
      <c r="J1717" s="39"/>
      <c r="K1717" s="39"/>
      <c r="L1717" s="38" t="b">
        <v>1</v>
      </c>
      <c r="M1717" s="41" t="s">
        <v>25240</v>
      </c>
      <c r="N1717" s="41" t="s">
        <v>5170</v>
      </c>
      <c r="O1717" s="41" t="s">
        <v>27278</v>
      </c>
      <c r="P1717" s="42" t="s">
        <v>31158</v>
      </c>
      <c r="Q1717" s="41" t="s">
        <v>25242</v>
      </c>
      <c r="R1717" s="41" t="s">
        <v>9926</v>
      </c>
      <c r="S1717" s="41" t="s">
        <v>21541</v>
      </c>
      <c r="T1717" s="41" t="s">
        <v>2217</v>
      </c>
      <c r="U1717" s="41" t="s">
        <v>16868</v>
      </c>
      <c r="V1717" s="43"/>
      <c r="W1717" s="41" t="s">
        <v>22447</v>
      </c>
      <c r="X1717" s="43"/>
      <c r="Y1717" s="41" t="s">
        <v>27870</v>
      </c>
      <c r="Z1717" s="41" t="s">
        <v>29126</v>
      </c>
      <c r="AA1717" s="41" t="s">
        <v>25242</v>
      </c>
      <c r="AB1717" s="39"/>
      <c r="AC1717" s="39"/>
      <c r="AD1717" s="41" t="s">
        <v>16462</v>
      </c>
      <c r="AE1717" s="41" t="s">
        <v>27846</v>
      </c>
      <c r="AF1717" s="43"/>
      <c r="AG1717" s="43"/>
      <c r="AH1717" s="43"/>
      <c r="AI1717" s="43"/>
      <c r="AJ1717" s="43"/>
      <c r="AK1717" s="43"/>
      <c r="AL1717" s="43"/>
      <c r="AM1717" s="43"/>
      <c r="AN1717" s="43"/>
      <c r="AO1717" s="41" t="s">
        <v>23532</v>
      </c>
      <c r="AP1717" s="43"/>
      <c r="AQ1717" s="43"/>
      <c r="AR1717" s="43"/>
      <c r="AS1717" s="29"/>
    </row>
    <row r="1718">
      <c r="A1718" s="28"/>
      <c r="B1718" s="37" t="s">
        <v>27277</v>
      </c>
      <c r="C1718" s="35"/>
      <c r="D1718" s="38" t="b">
        <v>1</v>
      </c>
      <c r="E1718" s="38" t="b">
        <v>1</v>
      </c>
      <c r="F1718" s="38" t="b">
        <v>0</v>
      </c>
      <c r="G1718" s="38" t="b">
        <v>0</v>
      </c>
      <c r="H1718" s="38" t="b">
        <v>0</v>
      </c>
      <c r="I1718" s="38" t="b">
        <v>0</v>
      </c>
      <c r="J1718" s="39"/>
      <c r="K1718" s="39"/>
      <c r="L1718" s="38" t="b">
        <v>1</v>
      </c>
      <c r="M1718" s="41" t="s">
        <v>25240</v>
      </c>
      <c r="N1718" s="41" t="s">
        <v>5170</v>
      </c>
      <c r="O1718" s="41" t="s">
        <v>27278</v>
      </c>
      <c r="P1718" s="42" t="s">
        <v>31159</v>
      </c>
      <c r="Q1718" s="41" t="s">
        <v>25242</v>
      </c>
      <c r="R1718" s="41" t="s">
        <v>9926</v>
      </c>
      <c r="S1718" s="41" t="s">
        <v>21541</v>
      </c>
      <c r="T1718" s="41" t="s">
        <v>2217</v>
      </c>
      <c r="U1718" s="41" t="s">
        <v>16868</v>
      </c>
      <c r="V1718" s="43"/>
      <c r="W1718" s="41" t="s">
        <v>22447</v>
      </c>
      <c r="X1718" s="43"/>
      <c r="Y1718" s="41" t="s">
        <v>27870</v>
      </c>
      <c r="Z1718" s="41" t="s">
        <v>29126</v>
      </c>
      <c r="AA1718" s="41" t="s">
        <v>25242</v>
      </c>
      <c r="AB1718" s="39"/>
      <c r="AC1718" s="39"/>
      <c r="AD1718" s="41" t="s">
        <v>16462</v>
      </c>
      <c r="AE1718" s="41" t="s">
        <v>27846</v>
      </c>
      <c r="AF1718" s="43"/>
      <c r="AG1718" s="43"/>
      <c r="AH1718" s="43"/>
      <c r="AI1718" s="43"/>
      <c r="AJ1718" s="43"/>
      <c r="AK1718" s="43"/>
      <c r="AL1718" s="43"/>
      <c r="AM1718" s="43"/>
      <c r="AN1718" s="43"/>
      <c r="AO1718" s="41" t="s">
        <v>23532</v>
      </c>
      <c r="AP1718" s="43"/>
      <c r="AQ1718" s="43"/>
      <c r="AR1718" s="43"/>
      <c r="AS1718" s="29"/>
    </row>
    <row r="1719">
      <c r="A1719" s="28"/>
      <c r="B1719" s="37" t="s">
        <v>27277</v>
      </c>
      <c r="C1719" s="35"/>
      <c r="D1719" s="38" t="b">
        <v>1</v>
      </c>
      <c r="E1719" s="38" t="b">
        <v>1</v>
      </c>
      <c r="F1719" s="38" t="b">
        <v>0</v>
      </c>
      <c r="G1719" s="38" t="b">
        <v>0</v>
      </c>
      <c r="H1719" s="38" t="b">
        <v>0</v>
      </c>
      <c r="I1719" s="38" t="b">
        <v>0</v>
      </c>
      <c r="J1719" s="39"/>
      <c r="K1719" s="39"/>
      <c r="L1719" s="38" t="b">
        <v>1</v>
      </c>
      <c r="M1719" s="41" t="s">
        <v>25240</v>
      </c>
      <c r="N1719" s="41" t="s">
        <v>5170</v>
      </c>
      <c r="O1719" s="41" t="s">
        <v>27278</v>
      </c>
      <c r="P1719" s="42" t="s">
        <v>31160</v>
      </c>
      <c r="Q1719" s="41" t="s">
        <v>25242</v>
      </c>
      <c r="R1719" s="41" t="s">
        <v>9926</v>
      </c>
      <c r="S1719" s="41" t="s">
        <v>21541</v>
      </c>
      <c r="T1719" s="41" t="s">
        <v>2217</v>
      </c>
      <c r="U1719" s="41" t="s">
        <v>16868</v>
      </c>
      <c r="V1719" s="43"/>
      <c r="W1719" s="41" t="s">
        <v>22447</v>
      </c>
      <c r="X1719" s="43"/>
      <c r="Y1719" s="41" t="s">
        <v>27870</v>
      </c>
      <c r="Z1719" s="41" t="s">
        <v>29126</v>
      </c>
      <c r="AA1719" s="41" t="s">
        <v>25242</v>
      </c>
      <c r="AB1719" s="39"/>
      <c r="AC1719" s="39"/>
      <c r="AD1719" s="41" t="s">
        <v>16462</v>
      </c>
      <c r="AE1719" s="41" t="s">
        <v>27846</v>
      </c>
      <c r="AF1719" s="43"/>
      <c r="AG1719" s="43"/>
      <c r="AH1719" s="43"/>
      <c r="AI1719" s="43"/>
      <c r="AJ1719" s="43"/>
      <c r="AK1719" s="43"/>
      <c r="AL1719" s="43"/>
      <c r="AM1719" s="43"/>
      <c r="AN1719" s="43"/>
      <c r="AO1719" s="41" t="s">
        <v>23532</v>
      </c>
      <c r="AP1719" s="43"/>
      <c r="AQ1719" s="43"/>
      <c r="AR1719" s="43"/>
      <c r="AS1719" s="29"/>
    </row>
    <row r="1720">
      <c r="A1720" s="28"/>
      <c r="B1720" s="37" t="s">
        <v>27277</v>
      </c>
      <c r="C1720" s="35"/>
      <c r="D1720" s="38" t="b">
        <v>1</v>
      </c>
      <c r="E1720" s="38" t="b">
        <v>1</v>
      </c>
      <c r="F1720" s="38" t="b">
        <v>0</v>
      </c>
      <c r="G1720" s="38" t="b">
        <v>0</v>
      </c>
      <c r="H1720" s="38" t="b">
        <v>0</v>
      </c>
      <c r="I1720" s="38" t="b">
        <v>0</v>
      </c>
      <c r="J1720" s="39"/>
      <c r="K1720" s="39"/>
      <c r="L1720" s="38" t="b">
        <v>1</v>
      </c>
      <c r="M1720" s="41" t="s">
        <v>25240</v>
      </c>
      <c r="N1720" s="41" t="s">
        <v>5170</v>
      </c>
      <c r="O1720" s="41" t="s">
        <v>27278</v>
      </c>
      <c r="P1720" s="42" t="s">
        <v>31161</v>
      </c>
      <c r="Q1720" s="41" t="s">
        <v>25242</v>
      </c>
      <c r="R1720" s="41" t="s">
        <v>9926</v>
      </c>
      <c r="S1720" s="41" t="s">
        <v>21541</v>
      </c>
      <c r="T1720" s="41" t="s">
        <v>2217</v>
      </c>
      <c r="U1720" s="41" t="s">
        <v>16868</v>
      </c>
      <c r="V1720" s="43"/>
      <c r="W1720" s="41" t="s">
        <v>22447</v>
      </c>
      <c r="X1720" s="43"/>
      <c r="Y1720" s="41" t="s">
        <v>27870</v>
      </c>
      <c r="Z1720" s="41" t="s">
        <v>29126</v>
      </c>
      <c r="AA1720" s="41" t="s">
        <v>25242</v>
      </c>
      <c r="AB1720" s="39"/>
      <c r="AC1720" s="39"/>
      <c r="AD1720" s="41" t="s">
        <v>16462</v>
      </c>
      <c r="AE1720" s="41" t="s">
        <v>27846</v>
      </c>
      <c r="AF1720" s="43"/>
      <c r="AG1720" s="43"/>
      <c r="AH1720" s="43"/>
      <c r="AI1720" s="43"/>
      <c r="AJ1720" s="43"/>
      <c r="AK1720" s="43"/>
      <c r="AL1720" s="43"/>
      <c r="AM1720" s="43"/>
      <c r="AN1720" s="43"/>
      <c r="AO1720" s="41" t="s">
        <v>23532</v>
      </c>
      <c r="AP1720" s="43"/>
      <c r="AQ1720" s="43"/>
      <c r="AR1720" s="43"/>
      <c r="AS1720" s="29"/>
    </row>
    <row r="1721">
      <c r="A1721" s="28"/>
      <c r="B1721" s="37" t="s">
        <v>27277</v>
      </c>
      <c r="C1721" s="35"/>
      <c r="D1721" s="38" t="b">
        <v>1</v>
      </c>
      <c r="E1721" s="38" t="b">
        <v>1</v>
      </c>
      <c r="F1721" s="38" t="b">
        <v>0</v>
      </c>
      <c r="G1721" s="38" t="b">
        <v>0</v>
      </c>
      <c r="H1721" s="38" t="b">
        <v>0</v>
      </c>
      <c r="I1721" s="38" t="b">
        <v>0</v>
      </c>
      <c r="J1721" s="39"/>
      <c r="K1721" s="39"/>
      <c r="L1721" s="38" t="b">
        <v>1</v>
      </c>
      <c r="M1721" s="41" t="s">
        <v>25240</v>
      </c>
      <c r="N1721" s="41" t="s">
        <v>5170</v>
      </c>
      <c r="O1721" s="41" t="s">
        <v>27278</v>
      </c>
      <c r="P1721" s="42" t="s">
        <v>31162</v>
      </c>
      <c r="Q1721" s="41" t="s">
        <v>25242</v>
      </c>
      <c r="R1721" s="41" t="s">
        <v>9926</v>
      </c>
      <c r="S1721" s="41" t="s">
        <v>21541</v>
      </c>
      <c r="T1721" s="41" t="s">
        <v>2217</v>
      </c>
      <c r="U1721" s="41" t="s">
        <v>16868</v>
      </c>
      <c r="V1721" s="43"/>
      <c r="W1721" s="41" t="s">
        <v>22447</v>
      </c>
      <c r="X1721" s="43"/>
      <c r="Y1721" s="41" t="s">
        <v>27870</v>
      </c>
      <c r="Z1721" s="41" t="s">
        <v>29126</v>
      </c>
      <c r="AA1721" s="41" t="s">
        <v>25242</v>
      </c>
      <c r="AB1721" s="39"/>
      <c r="AC1721" s="39"/>
      <c r="AD1721" s="41" t="s">
        <v>16462</v>
      </c>
      <c r="AE1721" s="41" t="s">
        <v>27846</v>
      </c>
      <c r="AF1721" s="43"/>
      <c r="AG1721" s="43"/>
      <c r="AH1721" s="43"/>
      <c r="AI1721" s="43"/>
      <c r="AJ1721" s="43"/>
      <c r="AK1721" s="43"/>
      <c r="AL1721" s="43"/>
      <c r="AM1721" s="43"/>
      <c r="AN1721" s="43"/>
      <c r="AO1721" s="41" t="s">
        <v>23532</v>
      </c>
      <c r="AP1721" s="43"/>
      <c r="AQ1721" s="43"/>
      <c r="AR1721" s="43"/>
      <c r="AS1721" s="29"/>
    </row>
    <row r="1722">
      <c r="A1722" s="28"/>
      <c r="B1722" s="37" t="s">
        <v>27515</v>
      </c>
      <c r="C1722" s="35"/>
      <c r="D1722" s="38" t="b">
        <v>1</v>
      </c>
      <c r="E1722" s="38" t="b">
        <v>0</v>
      </c>
      <c r="F1722" s="38" t="b">
        <v>0</v>
      </c>
      <c r="G1722" s="38" t="b">
        <v>0</v>
      </c>
      <c r="H1722" s="38" t="b">
        <v>0</v>
      </c>
      <c r="I1722" s="38" t="b">
        <v>0</v>
      </c>
      <c r="J1722" s="39"/>
      <c r="K1722" s="39"/>
      <c r="L1722" s="38" t="b">
        <v>1</v>
      </c>
      <c r="M1722" s="40">
        <v>45758.0</v>
      </c>
      <c r="N1722" s="41" t="s">
        <v>5170</v>
      </c>
      <c r="O1722" s="41" t="s">
        <v>27516</v>
      </c>
      <c r="P1722" s="42" t="s">
        <v>31163</v>
      </c>
      <c r="Q1722" s="41" t="s">
        <v>24600</v>
      </c>
      <c r="R1722" s="41" t="s">
        <v>972</v>
      </c>
      <c r="S1722" s="41" t="s">
        <v>21541</v>
      </c>
      <c r="T1722" s="41" t="s">
        <v>2217</v>
      </c>
      <c r="U1722" s="41" t="s">
        <v>27517</v>
      </c>
      <c r="V1722" s="43"/>
      <c r="W1722" s="43"/>
      <c r="X1722" s="43"/>
      <c r="Y1722" s="41" t="s">
        <v>27870</v>
      </c>
      <c r="Z1722" s="41" t="s">
        <v>27845</v>
      </c>
      <c r="AA1722" s="41" t="s">
        <v>24600</v>
      </c>
      <c r="AB1722" s="39"/>
      <c r="AC1722" s="39"/>
      <c r="AD1722" s="41" t="s">
        <v>151</v>
      </c>
      <c r="AE1722" s="41" t="s">
        <v>27846</v>
      </c>
      <c r="AF1722" s="43"/>
      <c r="AG1722" s="43"/>
      <c r="AH1722" s="43"/>
      <c r="AI1722" s="43"/>
      <c r="AJ1722" s="43"/>
      <c r="AK1722" s="43"/>
      <c r="AL1722" s="43"/>
      <c r="AM1722" s="41" t="s">
        <v>27518</v>
      </c>
      <c r="AN1722" s="43"/>
      <c r="AO1722" s="41" t="s">
        <v>24604</v>
      </c>
      <c r="AP1722" s="43"/>
      <c r="AQ1722" s="43"/>
      <c r="AR1722" s="43"/>
      <c r="AS1722" s="29"/>
    </row>
    <row r="1723">
      <c r="A1723" s="28"/>
      <c r="B1723" s="37" t="s">
        <v>27515</v>
      </c>
      <c r="C1723" s="35"/>
      <c r="D1723" s="38" t="b">
        <v>1</v>
      </c>
      <c r="E1723" s="38" t="b">
        <v>0</v>
      </c>
      <c r="F1723" s="38" t="b">
        <v>0</v>
      </c>
      <c r="G1723" s="38" t="b">
        <v>0</v>
      </c>
      <c r="H1723" s="38" t="b">
        <v>0</v>
      </c>
      <c r="I1723" s="38" t="b">
        <v>0</v>
      </c>
      <c r="J1723" s="39"/>
      <c r="K1723" s="39"/>
      <c r="L1723" s="38" t="b">
        <v>1</v>
      </c>
      <c r="M1723" s="40">
        <v>45758.0</v>
      </c>
      <c r="N1723" s="41" t="s">
        <v>5170</v>
      </c>
      <c r="O1723" s="41" t="s">
        <v>27516</v>
      </c>
      <c r="P1723" s="42" t="s">
        <v>31164</v>
      </c>
      <c r="Q1723" s="41" t="s">
        <v>24600</v>
      </c>
      <c r="R1723" s="41" t="s">
        <v>972</v>
      </c>
      <c r="S1723" s="41" t="s">
        <v>21541</v>
      </c>
      <c r="T1723" s="41" t="s">
        <v>2217</v>
      </c>
      <c r="U1723" s="41" t="s">
        <v>27517</v>
      </c>
      <c r="V1723" s="43"/>
      <c r="W1723" s="43"/>
      <c r="X1723" s="43"/>
      <c r="Y1723" s="41" t="s">
        <v>27870</v>
      </c>
      <c r="Z1723" s="41" t="s">
        <v>27845</v>
      </c>
      <c r="AA1723" s="41" t="s">
        <v>24600</v>
      </c>
      <c r="AB1723" s="39"/>
      <c r="AC1723" s="39"/>
      <c r="AD1723" s="41" t="s">
        <v>151</v>
      </c>
      <c r="AE1723" s="41" t="s">
        <v>27846</v>
      </c>
      <c r="AF1723" s="43"/>
      <c r="AG1723" s="43"/>
      <c r="AH1723" s="43"/>
      <c r="AI1723" s="43"/>
      <c r="AJ1723" s="43"/>
      <c r="AK1723" s="43"/>
      <c r="AL1723" s="43"/>
      <c r="AM1723" s="41" t="s">
        <v>27518</v>
      </c>
      <c r="AN1723" s="43"/>
      <c r="AO1723" s="41" t="s">
        <v>24604</v>
      </c>
      <c r="AP1723" s="43"/>
      <c r="AQ1723" s="43"/>
      <c r="AR1723" s="43"/>
      <c r="AS1723" s="29"/>
    </row>
    <row r="1724">
      <c r="A1724" s="28"/>
      <c r="B1724" s="37" t="s">
        <v>27521</v>
      </c>
      <c r="C1724" s="35"/>
      <c r="D1724" s="38" t="b">
        <v>1</v>
      </c>
      <c r="E1724" s="38" t="b">
        <v>0</v>
      </c>
      <c r="F1724" s="38" t="b">
        <v>0</v>
      </c>
      <c r="G1724" s="38" t="b">
        <v>0</v>
      </c>
      <c r="H1724" s="38" t="b">
        <v>0</v>
      </c>
      <c r="I1724" s="38" t="b">
        <v>0</v>
      </c>
      <c r="J1724" s="39"/>
      <c r="K1724" s="39"/>
      <c r="L1724" s="38" t="b">
        <v>1</v>
      </c>
      <c r="M1724" s="45">
        <v>45973.0</v>
      </c>
      <c r="N1724" s="41" t="s">
        <v>5170</v>
      </c>
      <c r="O1724" s="41" t="s">
        <v>27522</v>
      </c>
      <c r="P1724" s="42" t="s">
        <v>31165</v>
      </c>
      <c r="Q1724" s="41" t="s">
        <v>25597</v>
      </c>
      <c r="R1724" s="41" t="s">
        <v>16866</v>
      </c>
      <c r="S1724" s="41" t="s">
        <v>21647</v>
      </c>
      <c r="T1724" s="41" t="s">
        <v>21648</v>
      </c>
      <c r="U1724" s="41" t="s">
        <v>16868</v>
      </c>
      <c r="V1724" s="43"/>
      <c r="W1724" s="43"/>
      <c r="X1724" s="43"/>
      <c r="Y1724" s="41" t="s">
        <v>27870</v>
      </c>
      <c r="Z1724" s="41" t="s">
        <v>27870</v>
      </c>
      <c r="AA1724" s="41" t="s">
        <v>25597</v>
      </c>
      <c r="AB1724" s="39"/>
      <c r="AC1724" s="39"/>
      <c r="AD1724" s="41" t="s">
        <v>307</v>
      </c>
      <c r="AE1724" s="41" t="s">
        <v>27846</v>
      </c>
      <c r="AF1724" s="43"/>
      <c r="AG1724" s="43"/>
      <c r="AH1724" s="43"/>
      <c r="AI1724" s="43"/>
      <c r="AJ1724" s="43"/>
      <c r="AK1724" s="43"/>
      <c r="AL1724" s="43"/>
      <c r="AM1724" s="43"/>
      <c r="AN1724" s="43"/>
      <c r="AO1724" s="41" t="s">
        <v>23532</v>
      </c>
      <c r="AP1724" s="43"/>
      <c r="AQ1724" s="43"/>
      <c r="AR1724" s="43"/>
      <c r="AS1724" s="29"/>
    </row>
    <row r="1725">
      <c r="A1725" s="28"/>
      <c r="B1725" s="37" t="s">
        <v>27519</v>
      </c>
      <c r="C1725" s="35"/>
      <c r="D1725" s="38" t="b">
        <v>1</v>
      </c>
      <c r="E1725" s="38" t="b">
        <v>0</v>
      </c>
      <c r="F1725" s="38" t="b">
        <v>0</v>
      </c>
      <c r="G1725" s="38" t="b">
        <v>0</v>
      </c>
      <c r="H1725" s="38" t="b">
        <v>0</v>
      </c>
      <c r="I1725" s="38" t="b">
        <v>0</v>
      </c>
      <c r="J1725" s="39"/>
      <c r="K1725" s="39"/>
      <c r="L1725" s="38" t="b">
        <v>1</v>
      </c>
      <c r="M1725" s="45">
        <v>46002.0</v>
      </c>
      <c r="N1725" s="41" t="s">
        <v>5170</v>
      </c>
      <c r="O1725" s="41" t="s">
        <v>27520</v>
      </c>
      <c r="P1725" s="42" t="s">
        <v>31166</v>
      </c>
      <c r="Q1725" s="41" t="s">
        <v>26180</v>
      </c>
      <c r="R1725" s="41" t="s">
        <v>16866</v>
      </c>
      <c r="S1725" s="41" t="s">
        <v>21647</v>
      </c>
      <c r="T1725" s="41" t="s">
        <v>21648</v>
      </c>
      <c r="U1725" s="41" t="s">
        <v>16868</v>
      </c>
      <c r="V1725" s="43"/>
      <c r="W1725" s="43"/>
      <c r="X1725" s="43"/>
      <c r="Y1725" s="41" t="s">
        <v>27870</v>
      </c>
      <c r="Z1725" s="41" t="s">
        <v>27870</v>
      </c>
      <c r="AA1725" s="41" t="s">
        <v>26180</v>
      </c>
      <c r="AB1725" s="39"/>
      <c r="AC1725" s="39"/>
      <c r="AD1725" s="41" t="s">
        <v>307</v>
      </c>
      <c r="AE1725" s="41" t="s">
        <v>27846</v>
      </c>
      <c r="AF1725" s="43"/>
      <c r="AG1725" s="43"/>
      <c r="AH1725" s="43"/>
      <c r="AI1725" s="43"/>
      <c r="AJ1725" s="43"/>
      <c r="AK1725" s="43"/>
      <c r="AL1725" s="43"/>
      <c r="AM1725" s="43"/>
      <c r="AN1725" s="43"/>
      <c r="AO1725" s="41" t="s">
        <v>23532</v>
      </c>
      <c r="AP1725" s="43"/>
      <c r="AQ1725" s="43"/>
      <c r="AR1725" s="43"/>
      <c r="AS1725" s="29"/>
    </row>
    <row r="1726">
      <c r="A1726" s="28"/>
      <c r="B1726" s="37" t="s">
        <v>31167</v>
      </c>
      <c r="C1726" s="35"/>
      <c r="D1726" s="38" t="b">
        <v>0</v>
      </c>
      <c r="E1726" s="38" t="b">
        <v>0</v>
      </c>
      <c r="F1726" s="38" t="b">
        <v>0</v>
      </c>
      <c r="G1726" s="38" t="b">
        <v>0</v>
      </c>
      <c r="H1726" s="38" t="b">
        <v>0</v>
      </c>
      <c r="I1726" s="38" t="b">
        <v>1</v>
      </c>
      <c r="J1726" s="39"/>
      <c r="K1726" s="39"/>
      <c r="L1726" s="38" t="b">
        <v>1</v>
      </c>
      <c r="M1726" s="40">
        <v>45758.0</v>
      </c>
      <c r="N1726" s="41" t="s">
        <v>28363</v>
      </c>
      <c r="O1726" s="41" t="s">
        <v>31168</v>
      </c>
      <c r="P1726" s="42" t="s">
        <v>31169</v>
      </c>
      <c r="Q1726" s="41" t="s">
        <v>24600</v>
      </c>
      <c r="R1726" s="41" t="s">
        <v>972</v>
      </c>
      <c r="S1726" s="41" t="s">
        <v>28366</v>
      </c>
      <c r="T1726" s="41" t="s">
        <v>28367</v>
      </c>
      <c r="U1726" s="41" t="s">
        <v>31170</v>
      </c>
      <c r="V1726" s="43"/>
      <c r="W1726" s="43"/>
      <c r="X1726" s="43"/>
      <c r="Y1726" s="41" t="s">
        <v>27870</v>
      </c>
      <c r="Z1726" s="41" t="s">
        <v>27845</v>
      </c>
      <c r="AA1726" s="41" t="s">
        <v>24600</v>
      </c>
      <c r="AB1726" s="39"/>
      <c r="AC1726" s="39"/>
      <c r="AD1726" s="41" t="s">
        <v>151</v>
      </c>
      <c r="AE1726" s="41" t="s">
        <v>27846</v>
      </c>
      <c r="AF1726" s="43"/>
      <c r="AG1726" s="43"/>
      <c r="AH1726" s="43"/>
      <c r="AI1726" s="43"/>
      <c r="AJ1726" s="43"/>
      <c r="AK1726" s="43"/>
      <c r="AL1726" s="43"/>
      <c r="AM1726" s="41" t="s">
        <v>31171</v>
      </c>
      <c r="AN1726" s="43"/>
      <c r="AO1726" s="41" t="s">
        <v>24604</v>
      </c>
      <c r="AP1726" s="43"/>
      <c r="AQ1726" s="43"/>
      <c r="AR1726" s="43"/>
      <c r="AS1726" s="29"/>
    </row>
    <row r="1727">
      <c r="A1727" s="28"/>
      <c r="B1727" s="37" t="s">
        <v>31167</v>
      </c>
      <c r="C1727" s="35"/>
      <c r="D1727" s="38" t="b">
        <v>0</v>
      </c>
      <c r="E1727" s="38" t="b">
        <v>0</v>
      </c>
      <c r="F1727" s="38" t="b">
        <v>0</v>
      </c>
      <c r="G1727" s="38" t="b">
        <v>0</v>
      </c>
      <c r="H1727" s="38" t="b">
        <v>0</v>
      </c>
      <c r="I1727" s="38" t="b">
        <v>1</v>
      </c>
      <c r="J1727" s="39"/>
      <c r="K1727" s="39"/>
      <c r="L1727" s="38" t="b">
        <v>1</v>
      </c>
      <c r="M1727" s="40">
        <v>45758.0</v>
      </c>
      <c r="N1727" s="41" t="s">
        <v>28363</v>
      </c>
      <c r="O1727" s="41" t="s">
        <v>31168</v>
      </c>
      <c r="P1727" s="42" t="s">
        <v>31172</v>
      </c>
      <c r="Q1727" s="41" t="s">
        <v>24600</v>
      </c>
      <c r="R1727" s="41" t="s">
        <v>972</v>
      </c>
      <c r="S1727" s="41" t="s">
        <v>28366</v>
      </c>
      <c r="T1727" s="41" t="s">
        <v>28367</v>
      </c>
      <c r="U1727" s="41" t="s">
        <v>31170</v>
      </c>
      <c r="V1727" s="43"/>
      <c r="W1727" s="43"/>
      <c r="X1727" s="43"/>
      <c r="Y1727" s="41" t="s">
        <v>27870</v>
      </c>
      <c r="Z1727" s="41" t="s">
        <v>27845</v>
      </c>
      <c r="AA1727" s="41" t="s">
        <v>24600</v>
      </c>
      <c r="AB1727" s="39"/>
      <c r="AC1727" s="39"/>
      <c r="AD1727" s="41" t="s">
        <v>151</v>
      </c>
      <c r="AE1727" s="41" t="s">
        <v>27846</v>
      </c>
      <c r="AF1727" s="43"/>
      <c r="AG1727" s="43"/>
      <c r="AH1727" s="43"/>
      <c r="AI1727" s="43"/>
      <c r="AJ1727" s="43"/>
      <c r="AK1727" s="43"/>
      <c r="AL1727" s="43"/>
      <c r="AM1727" s="41" t="s">
        <v>31171</v>
      </c>
      <c r="AN1727" s="43"/>
      <c r="AO1727" s="41" t="s">
        <v>24604</v>
      </c>
      <c r="AP1727" s="43"/>
      <c r="AQ1727" s="43"/>
      <c r="AR1727" s="43"/>
      <c r="AS1727" s="29"/>
    </row>
    <row r="1728">
      <c r="A1728" s="28"/>
      <c r="B1728" s="37" t="s">
        <v>26001</v>
      </c>
      <c r="C1728" s="35"/>
      <c r="D1728" s="38" t="b">
        <v>1</v>
      </c>
      <c r="E1728" s="38" t="b">
        <v>0</v>
      </c>
      <c r="F1728" s="38" t="b">
        <v>0</v>
      </c>
      <c r="G1728" s="38" t="b">
        <v>0</v>
      </c>
      <c r="H1728" s="38" t="b">
        <v>1</v>
      </c>
      <c r="I1728" s="38" t="b">
        <v>0</v>
      </c>
      <c r="J1728" s="39"/>
      <c r="K1728" s="39"/>
      <c r="L1728" s="38" t="b">
        <v>1</v>
      </c>
      <c r="M1728" s="40">
        <v>45758.0</v>
      </c>
      <c r="N1728" s="41" t="s">
        <v>5533</v>
      </c>
      <c r="O1728" s="41" t="s">
        <v>26002</v>
      </c>
      <c r="P1728" s="42" t="s">
        <v>31173</v>
      </c>
      <c r="Q1728" s="41" t="s">
        <v>24600</v>
      </c>
      <c r="R1728" s="41" t="s">
        <v>972</v>
      </c>
      <c r="S1728" s="41" t="s">
        <v>9908</v>
      </c>
      <c r="T1728" s="41" t="s">
        <v>9909</v>
      </c>
      <c r="U1728" s="41" t="s">
        <v>26003</v>
      </c>
      <c r="V1728" s="43"/>
      <c r="W1728" s="43"/>
      <c r="X1728" s="43"/>
      <c r="Y1728" s="41" t="s">
        <v>27870</v>
      </c>
      <c r="Z1728" s="41" t="s">
        <v>29093</v>
      </c>
      <c r="AA1728" s="41" t="s">
        <v>24600</v>
      </c>
      <c r="AB1728" s="39"/>
      <c r="AC1728" s="39"/>
      <c r="AD1728" s="41" t="s">
        <v>151</v>
      </c>
      <c r="AE1728" s="41" t="s">
        <v>27846</v>
      </c>
      <c r="AF1728" s="43"/>
      <c r="AG1728" s="43"/>
      <c r="AH1728" s="43"/>
      <c r="AI1728" s="43"/>
      <c r="AJ1728" s="43"/>
      <c r="AK1728" s="43"/>
      <c r="AL1728" s="43"/>
      <c r="AM1728" s="41" t="s">
        <v>26004</v>
      </c>
      <c r="AN1728" s="43"/>
      <c r="AO1728" s="41" t="s">
        <v>24604</v>
      </c>
      <c r="AP1728" s="43"/>
      <c r="AQ1728" s="43"/>
      <c r="AR1728" s="43"/>
      <c r="AS1728" s="29"/>
    </row>
    <row r="1729">
      <c r="A1729" s="28"/>
      <c r="B1729" s="37" t="s">
        <v>26001</v>
      </c>
      <c r="C1729" s="35"/>
      <c r="D1729" s="38" t="b">
        <v>1</v>
      </c>
      <c r="E1729" s="38" t="b">
        <v>0</v>
      </c>
      <c r="F1729" s="38" t="b">
        <v>0</v>
      </c>
      <c r="G1729" s="38" t="b">
        <v>0</v>
      </c>
      <c r="H1729" s="38" t="b">
        <v>1</v>
      </c>
      <c r="I1729" s="38" t="b">
        <v>0</v>
      </c>
      <c r="J1729" s="39"/>
      <c r="K1729" s="39"/>
      <c r="L1729" s="38" t="b">
        <v>1</v>
      </c>
      <c r="M1729" s="40">
        <v>45758.0</v>
      </c>
      <c r="N1729" s="41" t="s">
        <v>5533</v>
      </c>
      <c r="O1729" s="41" t="s">
        <v>26002</v>
      </c>
      <c r="P1729" s="42" t="s">
        <v>31174</v>
      </c>
      <c r="Q1729" s="41" t="s">
        <v>24600</v>
      </c>
      <c r="R1729" s="41" t="s">
        <v>972</v>
      </c>
      <c r="S1729" s="41" t="s">
        <v>9908</v>
      </c>
      <c r="T1729" s="41" t="s">
        <v>9909</v>
      </c>
      <c r="U1729" s="41" t="s">
        <v>26003</v>
      </c>
      <c r="V1729" s="43"/>
      <c r="W1729" s="43"/>
      <c r="X1729" s="43"/>
      <c r="Y1729" s="41" t="s">
        <v>27870</v>
      </c>
      <c r="Z1729" s="41" t="s">
        <v>29093</v>
      </c>
      <c r="AA1729" s="41" t="s">
        <v>24600</v>
      </c>
      <c r="AB1729" s="39"/>
      <c r="AC1729" s="39"/>
      <c r="AD1729" s="41" t="s">
        <v>151</v>
      </c>
      <c r="AE1729" s="41" t="s">
        <v>27846</v>
      </c>
      <c r="AF1729" s="43"/>
      <c r="AG1729" s="43"/>
      <c r="AH1729" s="43"/>
      <c r="AI1729" s="43"/>
      <c r="AJ1729" s="43"/>
      <c r="AK1729" s="43"/>
      <c r="AL1729" s="43"/>
      <c r="AM1729" s="41" t="s">
        <v>26004</v>
      </c>
      <c r="AN1729" s="43"/>
      <c r="AO1729" s="41" t="s">
        <v>24604</v>
      </c>
      <c r="AP1729" s="43"/>
      <c r="AQ1729" s="43"/>
      <c r="AR1729" s="43"/>
      <c r="AS1729" s="29"/>
    </row>
    <row r="1730">
      <c r="A1730" s="28"/>
      <c r="B1730" s="37" t="s">
        <v>26001</v>
      </c>
      <c r="C1730" s="35"/>
      <c r="D1730" s="38" t="b">
        <v>1</v>
      </c>
      <c r="E1730" s="38" t="b">
        <v>0</v>
      </c>
      <c r="F1730" s="38" t="b">
        <v>0</v>
      </c>
      <c r="G1730" s="38" t="b">
        <v>0</v>
      </c>
      <c r="H1730" s="38" t="b">
        <v>1</v>
      </c>
      <c r="I1730" s="38" t="b">
        <v>0</v>
      </c>
      <c r="J1730" s="39"/>
      <c r="K1730" s="39"/>
      <c r="L1730" s="38" t="b">
        <v>1</v>
      </c>
      <c r="M1730" s="40">
        <v>45758.0</v>
      </c>
      <c r="N1730" s="41" t="s">
        <v>5533</v>
      </c>
      <c r="O1730" s="41" t="s">
        <v>26002</v>
      </c>
      <c r="P1730" s="42" t="s">
        <v>31175</v>
      </c>
      <c r="Q1730" s="41" t="s">
        <v>24600</v>
      </c>
      <c r="R1730" s="41" t="s">
        <v>972</v>
      </c>
      <c r="S1730" s="41" t="s">
        <v>9908</v>
      </c>
      <c r="T1730" s="41" t="s">
        <v>9909</v>
      </c>
      <c r="U1730" s="41" t="s">
        <v>26003</v>
      </c>
      <c r="V1730" s="43"/>
      <c r="W1730" s="43"/>
      <c r="X1730" s="43"/>
      <c r="Y1730" s="41" t="s">
        <v>27870</v>
      </c>
      <c r="Z1730" s="41" t="s">
        <v>29093</v>
      </c>
      <c r="AA1730" s="41" t="s">
        <v>24600</v>
      </c>
      <c r="AB1730" s="39"/>
      <c r="AC1730" s="39"/>
      <c r="AD1730" s="41" t="s">
        <v>151</v>
      </c>
      <c r="AE1730" s="41" t="s">
        <v>27846</v>
      </c>
      <c r="AF1730" s="43"/>
      <c r="AG1730" s="43"/>
      <c r="AH1730" s="43"/>
      <c r="AI1730" s="43"/>
      <c r="AJ1730" s="43"/>
      <c r="AK1730" s="43"/>
      <c r="AL1730" s="43"/>
      <c r="AM1730" s="41" t="s">
        <v>26004</v>
      </c>
      <c r="AN1730" s="43"/>
      <c r="AO1730" s="41" t="s">
        <v>24604</v>
      </c>
      <c r="AP1730" s="43"/>
      <c r="AQ1730" s="43"/>
      <c r="AR1730" s="43"/>
      <c r="AS1730" s="29"/>
    </row>
    <row r="1731">
      <c r="A1731" s="28"/>
      <c r="B1731" s="37" t="s">
        <v>25543</v>
      </c>
      <c r="C1731" s="35"/>
      <c r="D1731" s="38" t="b">
        <v>1</v>
      </c>
      <c r="E1731" s="38" t="b">
        <v>1</v>
      </c>
      <c r="F1731" s="38" t="b">
        <v>0</v>
      </c>
      <c r="G1731" s="38" t="b">
        <v>0</v>
      </c>
      <c r="H1731" s="38" t="b">
        <v>0</v>
      </c>
      <c r="I1731" s="38" t="b">
        <v>0</v>
      </c>
      <c r="J1731" s="39"/>
      <c r="K1731" s="39"/>
      <c r="L1731" s="38" t="b">
        <v>1</v>
      </c>
      <c r="M1731" s="40">
        <v>45909.0</v>
      </c>
      <c r="N1731" s="41" t="s">
        <v>5533</v>
      </c>
      <c r="O1731" s="41" t="s">
        <v>25544</v>
      </c>
      <c r="P1731" s="42" t="s">
        <v>31176</v>
      </c>
      <c r="Q1731" s="41" t="s">
        <v>24550</v>
      </c>
      <c r="R1731" s="41" t="s">
        <v>162</v>
      </c>
      <c r="S1731" s="41" t="s">
        <v>25546</v>
      </c>
      <c r="T1731" s="43"/>
      <c r="U1731" s="39"/>
      <c r="V1731" s="43"/>
      <c r="W1731" s="43"/>
      <c r="X1731" s="43"/>
      <c r="Y1731" s="41" t="s">
        <v>29126</v>
      </c>
      <c r="Z1731" s="41" t="s">
        <v>29126</v>
      </c>
      <c r="AA1731" s="41" t="s">
        <v>24550</v>
      </c>
      <c r="AB1731" s="39"/>
      <c r="AC1731" s="39"/>
      <c r="AD1731" s="41" t="s">
        <v>151</v>
      </c>
      <c r="AE1731" s="41" t="s">
        <v>27846</v>
      </c>
      <c r="AF1731" s="43"/>
      <c r="AG1731" s="43"/>
      <c r="AH1731" s="43"/>
      <c r="AI1731" s="43"/>
      <c r="AJ1731" s="43"/>
      <c r="AK1731" s="43"/>
      <c r="AL1731" s="43"/>
      <c r="AM1731" s="43"/>
      <c r="AN1731" s="43"/>
      <c r="AO1731" s="43"/>
      <c r="AP1731" s="43"/>
      <c r="AQ1731" s="43"/>
      <c r="AR1731" s="43"/>
      <c r="AS1731" s="29"/>
    </row>
    <row r="1732">
      <c r="A1732" s="28"/>
      <c r="B1732" s="37" t="s">
        <v>25547</v>
      </c>
      <c r="C1732" s="35"/>
      <c r="D1732" s="38" t="b">
        <v>1</v>
      </c>
      <c r="E1732" s="38" t="b">
        <v>1</v>
      </c>
      <c r="F1732" s="38" t="b">
        <v>0</v>
      </c>
      <c r="G1732" s="38" t="b">
        <v>0</v>
      </c>
      <c r="H1732" s="38" t="b">
        <v>0</v>
      </c>
      <c r="I1732" s="38" t="b">
        <v>0</v>
      </c>
      <c r="J1732" s="39"/>
      <c r="K1732" s="39"/>
      <c r="L1732" s="38" t="b">
        <v>1</v>
      </c>
      <c r="M1732" s="40">
        <v>45909.0</v>
      </c>
      <c r="N1732" s="41" t="s">
        <v>5533</v>
      </c>
      <c r="O1732" s="41" t="s">
        <v>25548</v>
      </c>
      <c r="P1732" s="42" t="s">
        <v>31177</v>
      </c>
      <c r="Q1732" s="41" t="s">
        <v>24550</v>
      </c>
      <c r="R1732" s="41" t="s">
        <v>162</v>
      </c>
      <c r="S1732" s="41" t="s">
        <v>25550</v>
      </c>
      <c r="T1732" s="43"/>
      <c r="U1732" s="39"/>
      <c r="V1732" s="43"/>
      <c r="W1732" s="41" t="s">
        <v>15302</v>
      </c>
      <c r="X1732" s="43"/>
      <c r="Y1732" s="41" t="s">
        <v>29126</v>
      </c>
      <c r="Z1732" s="41" t="s">
        <v>29126</v>
      </c>
      <c r="AA1732" s="41" t="s">
        <v>24550</v>
      </c>
      <c r="AB1732" s="39"/>
      <c r="AC1732" s="39"/>
      <c r="AD1732" s="41" t="s">
        <v>151</v>
      </c>
      <c r="AE1732" s="41" t="s">
        <v>27846</v>
      </c>
      <c r="AF1732" s="43"/>
      <c r="AG1732" s="43"/>
      <c r="AH1732" s="43"/>
      <c r="AI1732" s="43"/>
      <c r="AJ1732" s="43"/>
      <c r="AK1732" s="43"/>
      <c r="AL1732" s="43"/>
      <c r="AM1732" s="43"/>
      <c r="AN1732" s="43"/>
      <c r="AO1732" s="43"/>
      <c r="AP1732" s="43"/>
      <c r="AQ1732" s="43"/>
      <c r="AR1732" s="43"/>
      <c r="AS1732" s="29"/>
    </row>
    <row r="1733">
      <c r="A1733" s="28"/>
      <c r="B1733" s="37" t="s">
        <v>25551</v>
      </c>
      <c r="C1733" s="35"/>
      <c r="D1733" s="38" t="b">
        <v>1</v>
      </c>
      <c r="E1733" s="38" t="b">
        <v>1</v>
      </c>
      <c r="F1733" s="38" t="b">
        <v>0</v>
      </c>
      <c r="G1733" s="38" t="b">
        <v>0</v>
      </c>
      <c r="H1733" s="38" t="b">
        <v>0</v>
      </c>
      <c r="I1733" s="38" t="b">
        <v>0</v>
      </c>
      <c r="J1733" s="39"/>
      <c r="K1733" s="39"/>
      <c r="L1733" s="38" t="b">
        <v>1</v>
      </c>
      <c r="M1733" s="40">
        <v>45909.0</v>
      </c>
      <c r="N1733" s="41" t="s">
        <v>5533</v>
      </c>
      <c r="O1733" s="41" t="s">
        <v>25552</v>
      </c>
      <c r="P1733" s="42" t="s">
        <v>31178</v>
      </c>
      <c r="Q1733" s="41" t="s">
        <v>24550</v>
      </c>
      <c r="R1733" s="41" t="s">
        <v>162</v>
      </c>
      <c r="S1733" s="41" t="s">
        <v>25554</v>
      </c>
      <c r="T1733" s="41" t="s">
        <v>437</v>
      </c>
      <c r="U1733" s="39"/>
      <c r="V1733" s="43"/>
      <c r="W1733" s="41" t="s">
        <v>15302</v>
      </c>
      <c r="X1733" s="43"/>
      <c r="Y1733" s="41" t="s">
        <v>29126</v>
      </c>
      <c r="Z1733" s="41" t="s">
        <v>29126</v>
      </c>
      <c r="AA1733" s="41" t="s">
        <v>24550</v>
      </c>
      <c r="AB1733" s="39"/>
      <c r="AC1733" s="39"/>
      <c r="AD1733" s="41" t="s">
        <v>151</v>
      </c>
      <c r="AE1733" s="41" t="s">
        <v>27846</v>
      </c>
      <c r="AF1733" s="43"/>
      <c r="AG1733" s="43"/>
      <c r="AH1733" s="43"/>
      <c r="AI1733" s="43"/>
      <c r="AJ1733" s="43"/>
      <c r="AK1733" s="43"/>
      <c r="AL1733" s="43"/>
      <c r="AM1733" s="43"/>
      <c r="AN1733" s="43"/>
      <c r="AO1733" s="43"/>
      <c r="AP1733" s="43"/>
      <c r="AQ1733" s="43"/>
      <c r="AR1733" s="43"/>
      <c r="AS1733" s="29"/>
    </row>
    <row r="1734">
      <c r="A1734" s="28"/>
      <c r="B1734" s="37" t="s">
        <v>25555</v>
      </c>
      <c r="C1734" s="35"/>
      <c r="D1734" s="38" t="b">
        <v>1</v>
      </c>
      <c r="E1734" s="38" t="b">
        <v>1</v>
      </c>
      <c r="F1734" s="38" t="b">
        <v>0</v>
      </c>
      <c r="G1734" s="38" t="b">
        <v>0</v>
      </c>
      <c r="H1734" s="38" t="b">
        <v>0</v>
      </c>
      <c r="I1734" s="38" t="b">
        <v>0</v>
      </c>
      <c r="J1734" s="39"/>
      <c r="K1734" s="39"/>
      <c r="L1734" s="38" t="b">
        <v>1</v>
      </c>
      <c r="M1734" s="41" t="s">
        <v>24688</v>
      </c>
      <c r="N1734" s="41" t="s">
        <v>5533</v>
      </c>
      <c r="O1734" s="41" t="s">
        <v>25556</v>
      </c>
      <c r="P1734" s="42" t="s">
        <v>31179</v>
      </c>
      <c r="Q1734" s="41" t="s">
        <v>24691</v>
      </c>
      <c r="R1734" s="41" t="s">
        <v>162</v>
      </c>
      <c r="S1734" s="41" t="s">
        <v>25554</v>
      </c>
      <c r="T1734" s="41" t="s">
        <v>437</v>
      </c>
      <c r="U1734" s="39"/>
      <c r="V1734" s="43"/>
      <c r="W1734" s="41" t="s">
        <v>15302</v>
      </c>
      <c r="X1734" s="43"/>
      <c r="Y1734" s="41" t="s">
        <v>29126</v>
      </c>
      <c r="Z1734" s="41" t="s">
        <v>29126</v>
      </c>
      <c r="AA1734" s="41" t="s">
        <v>24691</v>
      </c>
      <c r="AB1734" s="39"/>
      <c r="AC1734" s="39"/>
      <c r="AD1734" s="41" t="s">
        <v>151</v>
      </c>
      <c r="AE1734" s="41" t="s">
        <v>27846</v>
      </c>
      <c r="AF1734" s="43"/>
      <c r="AG1734" s="43"/>
      <c r="AH1734" s="43"/>
      <c r="AI1734" s="43"/>
      <c r="AJ1734" s="43"/>
      <c r="AK1734" s="43"/>
      <c r="AL1734" s="43"/>
      <c r="AM1734" s="43"/>
      <c r="AN1734" s="43"/>
      <c r="AO1734" s="43"/>
      <c r="AP1734" s="43"/>
      <c r="AQ1734" s="43"/>
      <c r="AR1734" s="43"/>
      <c r="AS1734" s="29"/>
    </row>
    <row r="1735">
      <c r="A1735" s="28"/>
      <c r="B1735" s="37" t="s">
        <v>26682</v>
      </c>
      <c r="C1735" s="35"/>
      <c r="D1735" s="38" t="b">
        <v>1</v>
      </c>
      <c r="E1735" s="38" t="b">
        <v>0</v>
      </c>
      <c r="F1735" s="38" t="b">
        <v>0</v>
      </c>
      <c r="G1735" s="38" t="b">
        <v>0</v>
      </c>
      <c r="H1735" s="38" t="b">
        <v>0</v>
      </c>
      <c r="I1735" s="38" t="b">
        <v>1</v>
      </c>
      <c r="J1735" s="39"/>
      <c r="K1735" s="39"/>
      <c r="L1735" s="38" t="b">
        <v>1</v>
      </c>
      <c r="M1735" s="40">
        <v>45788.0</v>
      </c>
      <c r="N1735" s="41" t="s">
        <v>5533</v>
      </c>
      <c r="O1735" s="41" t="s">
        <v>26683</v>
      </c>
      <c r="P1735" s="42" t="s">
        <v>31180</v>
      </c>
      <c r="Q1735" s="41" t="s">
        <v>24608</v>
      </c>
      <c r="R1735" s="41" t="s">
        <v>1051</v>
      </c>
      <c r="S1735" s="41" t="s">
        <v>9908</v>
      </c>
      <c r="T1735" s="41" t="s">
        <v>9909</v>
      </c>
      <c r="U1735" s="41" t="s">
        <v>26684</v>
      </c>
      <c r="V1735" s="43"/>
      <c r="W1735" s="43"/>
      <c r="X1735" s="43"/>
      <c r="Y1735" s="41" t="s">
        <v>27870</v>
      </c>
      <c r="Z1735" s="41" t="s">
        <v>27870</v>
      </c>
      <c r="AA1735" s="41" t="s">
        <v>24608</v>
      </c>
      <c r="AB1735" s="39"/>
      <c r="AC1735" s="39"/>
      <c r="AD1735" s="41" t="s">
        <v>151</v>
      </c>
      <c r="AE1735" s="41" t="s">
        <v>27846</v>
      </c>
      <c r="AF1735" s="43"/>
      <c r="AG1735" s="43"/>
      <c r="AH1735" s="43"/>
      <c r="AI1735" s="43"/>
      <c r="AJ1735" s="43"/>
      <c r="AK1735" s="43"/>
      <c r="AL1735" s="43"/>
      <c r="AM1735" s="41" t="s">
        <v>26685</v>
      </c>
      <c r="AN1735" s="43"/>
      <c r="AO1735" s="41" t="s">
        <v>24604</v>
      </c>
      <c r="AP1735" s="43"/>
      <c r="AQ1735" s="41" t="s">
        <v>2029</v>
      </c>
      <c r="AR1735" s="43"/>
      <c r="AS1735" s="29"/>
    </row>
    <row r="1736">
      <c r="A1736" s="28"/>
      <c r="B1736" s="37" t="s">
        <v>25237</v>
      </c>
      <c r="C1736" s="35"/>
      <c r="D1736" s="38" t="b">
        <v>1</v>
      </c>
      <c r="E1736" s="38" t="b">
        <v>0</v>
      </c>
      <c r="F1736" s="38" t="b">
        <v>0</v>
      </c>
      <c r="G1736" s="38" t="b">
        <v>0</v>
      </c>
      <c r="H1736" s="38" t="b">
        <v>0</v>
      </c>
      <c r="I1736" s="38" t="b">
        <v>0</v>
      </c>
      <c r="J1736" s="39"/>
      <c r="K1736" s="39"/>
      <c r="L1736" s="38" t="b">
        <v>1</v>
      </c>
      <c r="M1736" s="41" t="s">
        <v>25049</v>
      </c>
      <c r="N1736" s="41" t="s">
        <v>5533</v>
      </c>
      <c r="O1736" s="41" t="s">
        <v>25238</v>
      </c>
      <c r="P1736" s="42" t="s">
        <v>31181</v>
      </c>
      <c r="Q1736" s="41" t="s">
        <v>25051</v>
      </c>
      <c r="R1736" s="41" t="s">
        <v>9926</v>
      </c>
      <c r="S1736" s="41" t="s">
        <v>9908</v>
      </c>
      <c r="T1736" s="41" t="s">
        <v>9909</v>
      </c>
      <c r="U1736" s="41" t="s">
        <v>16868</v>
      </c>
      <c r="V1736" s="43"/>
      <c r="W1736" s="41" t="s">
        <v>15302</v>
      </c>
      <c r="X1736" s="43"/>
      <c r="Y1736" s="41" t="s">
        <v>27870</v>
      </c>
      <c r="Z1736" s="41" t="s">
        <v>29200</v>
      </c>
      <c r="AA1736" s="41" t="s">
        <v>25051</v>
      </c>
      <c r="AB1736" s="39"/>
      <c r="AC1736" s="39"/>
      <c r="AD1736" s="41" t="s">
        <v>16724</v>
      </c>
      <c r="AE1736" s="41" t="s">
        <v>27846</v>
      </c>
      <c r="AF1736" s="43"/>
      <c r="AG1736" s="43"/>
      <c r="AH1736" s="43"/>
      <c r="AI1736" s="43"/>
      <c r="AJ1736" s="43"/>
      <c r="AK1736" s="43"/>
      <c r="AL1736" s="43"/>
      <c r="AM1736" s="43"/>
      <c r="AN1736" s="43"/>
      <c r="AO1736" s="41" t="s">
        <v>23532</v>
      </c>
      <c r="AP1736" s="43"/>
      <c r="AQ1736" s="43"/>
      <c r="AR1736" s="43"/>
      <c r="AS1736" s="29"/>
    </row>
    <row r="1737">
      <c r="A1737" s="28"/>
      <c r="B1737" s="37" t="s">
        <v>25568</v>
      </c>
      <c r="C1737" s="35"/>
      <c r="D1737" s="38" t="b">
        <v>1</v>
      </c>
      <c r="E1737" s="38" t="b">
        <v>1</v>
      </c>
      <c r="F1737" s="38" t="b">
        <v>0</v>
      </c>
      <c r="G1737" s="38" t="b">
        <v>0</v>
      </c>
      <c r="H1737" s="38" t="b">
        <v>0</v>
      </c>
      <c r="I1737" s="38" t="b">
        <v>0</v>
      </c>
      <c r="J1737" s="39"/>
      <c r="K1737" s="39"/>
      <c r="L1737" s="38" t="b">
        <v>1</v>
      </c>
      <c r="M1737" s="41" t="s">
        <v>22979</v>
      </c>
      <c r="N1737" s="41" t="s">
        <v>5533</v>
      </c>
      <c r="O1737" s="41" t="s">
        <v>25569</v>
      </c>
      <c r="P1737" s="42" t="s">
        <v>31182</v>
      </c>
      <c r="Q1737" s="41" t="s">
        <v>24842</v>
      </c>
      <c r="R1737" s="41" t="s">
        <v>162</v>
      </c>
      <c r="S1737" s="41" t="s">
        <v>11160</v>
      </c>
      <c r="T1737" s="41" t="s">
        <v>11161</v>
      </c>
      <c r="U1737" s="39"/>
      <c r="V1737" s="43"/>
      <c r="W1737" s="41" t="s">
        <v>15302</v>
      </c>
      <c r="X1737" s="43"/>
      <c r="Y1737" s="41" t="s">
        <v>29126</v>
      </c>
      <c r="Z1737" s="41" t="s">
        <v>27980</v>
      </c>
      <c r="AA1737" s="41" t="s">
        <v>24842</v>
      </c>
      <c r="AB1737" s="39"/>
      <c r="AC1737" s="39"/>
      <c r="AD1737" s="41" t="s">
        <v>151</v>
      </c>
      <c r="AE1737" s="41" t="s">
        <v>27846</v>
      </c>
      <c r="AF1737" s="43"/>
      <c r="AG1737" s="43"/>
      <c r="AH1737" s="43"/>
      <c r="AI1737" s="43"/>
      <c r="AJ1737" s="43"/>
      <c r="AK1737" s="43"/>
      <c r="AL1737" s="43"/>
      <c r="AM1737" s="43"/>
      <c r="AN1737" s="43"/>
      <c r="AO1737" s="43"/>
      <c r="AP1737" s="43"/>
      <c r="AQ1737" s="43"/>
      <c r="AR1737" s="43"/>
      <c r="AS1737" s="29"/>
    </row>
    <row r="1738">
      <c r="A1738" s="28"/>
      <c r="B1738" s="37" t="s">
        <v>25564</v>
      </c>
      <c r="C1738" s="35"/>
      <c r="D1738" s="38" t="b">
        <v>1</v>
      </c>
      <c r="E1738" s="38" t="b">
        <v>1</v>
      </c>
      <c r="F1738" s="38" t="b">
        <v>0</v>
      </c>
      <c r="G1738" s="38" t="b">
        <v>0</v>
      </c>
      <c r="H1738" s="38" t="b">
        <v>0</v>
      </c>
      <c r="I1738" s="38" t="b">
        <v>0</v>
      </c>
      <c r="J1738" s="39"/>
      <c r="K1738" s="39"/>
      <c r="L1738" s="38" t="b">
        <v>1</v>
      </c>
      <c r="M1738" s="41" t="s">
        <v>22979</v>
      </c>
      <c r="N1738" s="41" t="s">
        <v>5533</v>
      </c>
      <c r="O1738" s="41" t="s">
        <v>25565</v>
      </c>
      <c r="P1738" s="42" t="s">
        <v>31183</v>
      </c>
      <c r="Q1738" s="41" t="s">
        <v>24842</v>
      </c>
      <c r="R1738" s="41" t="s">
        <v>162</v>
      </c>
      <c r="S1738" s="41" t="s">
        <v>15270</v>
      </c>
      <c r="T1738" s="41" t="s">
        <v>15271</v>
      </c>
      <c r="U1738" s="39"/>
      <c r="V1738" s="43"/>
      <c r="W1738" s="41" t="s">
        <v>15302</v>
      </c>
      <c r="X1738" s="43"/>
      <c r="Y1738" s="41" t="s">
        <v>29126</v>
      </c>
      <c r="Z1738" s="41" t="s">
        <v>27980</v>
      </c>
      <c r="AA1738" s="41" t="s">
        <v>24842</v>
      </c>
      <c r="AB1738" s="39"/>
      <c r="AC1738" s="39"/>
      <c r="AD1738" s="41" t="s">
        <v>151</v>
      </c>
      <c r="AE1738" s="41" t="s">
        <v>27846</v>
      </c>
      <c r="AF1738" s="43"/>
      <c r="AG1738" s="43"/>
      <c r="AH1738" s="43"/>
      <c r="AI1738" s="43"/>
      <c r="AJ1738" s="43"/>
      <c r="AK1738" s="43"/>
      <c r="AL1738" s="43"/>
      <c r="AM1738" s="43"/>
      <c r="AN1738" s="43"/>
      <c r="AO1738" s="43"/>
      <c r="AP1738" s="43"/>
      <c r="AQ1738" s="43"/>
      <c r="AR1738" s="43"/>
      <c r="AS1738" s="29"/>
    </row>
    <row r="1739">
      <c r="A1739" s="28"/>
      <c r="B1739" s="37" t="s">
        <v>26917</v>
      </c>
      <c r="C1739" s="35"/>
      <c r="D1739" s="38" t="b">
        <v>1</v>
      </c>
      <c r="E1739" s="38" t="b">
        <v>0</v>
      </c>
      <c r="F1739" s="38" t="b">
        <v>0</v>
      </c>
      <c r="G1739" s="38" t="b">
        <v>0</v>
      </c>
      <c r="H1739" s="38" t="b">
        <v>0</v>
      </c>
      <c r="I1739" s="38" t="b">
        <v>0</v>
      </c>
      <c r="J1739" s="39"/>
      <c r="K1739" s="39"/>
      <c r="L1739" s="38" t="b">
        <v>1</v>
      </c>
      <c r="M1739" s="45">
        <v>45941.0</v>
      </c>
      <c r="N1739" s="41" t="s">
        <v>5533</v>
      </c>
      <c r="O1739" s="41" t="s">
        <v>26918</v>
      </c>
      <c r="P1739" s="42" t="s">
        <v>31184</v>
      </c>
      <c r="Q1739" s="41" t="s">
        <v>26696</v>
      </c>
      <c r="R1739" s="41" t="s">
        <v>146</v>
      </c>
      <c r="S1739" s="41" t="s">
        <v>9908</v>
      </c>
      <c r="T1739" s="41" t="s">
        <v>9909</v>
      </c>
      <c r="U1739" s="41" t="s">
        <v>16868</v>
      </c>
      <c r="V1739" s="43"/>
      <c r="W1739" s="43"/>
      <c r="X1739" s="43"/>
      <c r="Y1739" s="41" t="s">
        <v>27870</v>
      </c>
      <c r="Z1739" s="41" t="s">
        <v>27980</v>
      </c>
      <c r="AA1739" s="41" t="s">
        <v>26696</v>
      </c>
      <c r="AB1739" s="39"/>
      <c r="AC1739" s="39"/>
      <c r="AD1739" s="41" t="s">
        <v>151</v>
      </c>
      <c r="AE1739" s="41" t="s">
        <v>27846</v>
      </c>
      <c r="AF1739" s="43"/>
      <c r="AG1739" s="43"/>
      <c r="AH1739" s="43"/>
      <c r="AI1739" s="43"/>
      <c r="AJ1739" s="43"/>
      <c r="AK1739" s="43"/>
      <c r="AL1739" s="43"/>
      <c r="AM1739" s="43"/>
      <c r="AN1739" s="43"/>
      <c r="AO1739" s="41" t="s">
        <v>23532</v>
      </c>
      <c r="AP1739" s="43"/>
      <c r="AQ1739" s="43"/>
      <c r="AR1739" s="43"/>
      <c r="AS1739" s="29"/>
    </row>
    <row r="1740">
      <c r="A1740" s="28"/>
      <c r="B1740" s="37" t="s">
        <v>26915</v>
      </c>
      <c r="C1740" s="35"/>
      <c r="D1740" s="38" t="b">
        <v>1</v>
      </c>
      <c r="E1740" s="38" t="b">
        <v>0</v>
      </c>
      <c r="F1740" s="38" t="b">
        <v>0</v>
      </c>
      <c r="G1740" s="38" t="b">
        <v>0</v>
      </c>
      <c r="H1740" s="38" t="b">
        <v>0</v>
      </c>
      <c r="I1740" s="38" t="b">
        <v>0</v>
      </c>
      <c r="J1740" s="39"/>
      <c r="K1740" s="39"/>
      <c r="L1740" s="38" t="b">
        <v>1</v>
      </c>
      <c r="M1740" s="41" t="s">
        <v>23013</v>
      </c>
      <c r="N1740" s="41" t="s">
        <v>5533</v>
      </c>
      <c r="O1740" s="41" t="s">
        <v>26916</v>
      </c>
      <c r="P1740" s="42" t="s">
        <v>31185</v>
      </c>
      <c r="Q1740" s="41" t="s">
        <v>26716</v>
      </c>
      <c r="R1740" s="41" t="s">
        <v>16380</v>
      </c>
      <c r="S1740" s="41" t="s">
        <v>9908</v>
      </c>
      <c r="T1740" s="41" t="s">
        <v>9909</v>
      </c>
      <c r="U1740" s="41" t="s">
        <v>16868</v>
      </c>
      <c r="V1740" s="43"/>
      <c r="W1740" s="43"/>
      <c r="X1740" s="43"/>
      <c r="Y1740" s="41" t="s">
        <v>27870</v>
      </c>
      <c r="Z1740" s="41" t="s">
        <v>27980</v>
      </c>
      <c r="AA1740" s="41" t="s">
        <v>26716</v>
      </c>
      <c r="AB1740" s="39"/>
      <c r="AC1740" s="39"/>
      <c r="AD1740" s="41" t="s">
        <v>151</v>
      </c>
      <c r="AE1740" s="41" t="s">
        <v>27846</v>
      </c>
      <c r="AF1740" s="43"/>
      <c r="AG1740" s="43"/>
      <c r="AH1740" s="43"/>
      <c r="AI1740" s="43"/>
      <c r="AJ1740" s="43"/>
      <c r="AK1740" s="43"/>
      <c r="AL1740" s="43"/>
      <c r="AM1740" s="43"/>
      <c r="AN1740" s="43"/>
      <c r="AO1740" s="41" t="s">
        <v>23532</v>
      </c>
      <c r="AP1740" s="43"/>
      <c r="AQ1740" s="43"/>
      <c r="AR1740" s="43"/>
      <c r="AS1740" s="29"/>
    </row>
    <row r="1741">
      <c r="A1741" s="28"/>
      <c r="B1741" s="37" t="s">
        <v>26915</v>
      </c>
      <c r="C1741" s="35"/>
      <c r="D1741" s="38" t="b">
        <v>1</v>
      </c>
      <c r="E1741" s="38" t="b">
        <v>0</v>
      </c>
      <c r="F1741" s="38" t="b">
        <v>0</v>
      </c>
      <c r="G1741" s="38" t="b">
        <v>0</v>
      </c>
      <c r="H1741" s="38" t="b">
        <v>0</v>
      </c>
      <c r="I1741" s="38" t="b">
        <v>0</v>
      </c>
      <c r="J1741" s="39"/>
      <c r="K1741" s="39"/>
      <c r="L1741" s="38" t="b">
        <v>1</v>
      </c>
      <c r="M1741" s="41" t="s">
        <v>23013</v>
      </c>
      <c r="N1741" s="41" t="s">
        <v>5533</v>
      </c>
      <c r="O1741" s="41" t="s">
        <v>26916</v>
      </c>
      <c r="P1741" s="42" t="s">
        <v>31186</v>
      </c>
      <c r="Q1741" s="41" t="s">
        <v>26716</v>
      </c>
      <c r="R1741" s="41" t="s">
        <v>16380</v>
      </c>
      <c r="S1741" s="41" t="s">
        <v>9908</v>
      </c>
      <c r="T1741" s="41" t="s">
        <v>9909</v>
      </c>
      <c r="U1741" s="41" t="s">
        <v>16868</v>
      </c>
      <c r="V1741" s="43"/>
      <c r="W1741" s="43"/>
      <c r="X1741" s="43"/>
      <c r="Y1741" s="41" t="s">
        <v>27870</v>
      </c>
      <c r="Z1741" s="41" t="s">
        <v>27980</v>
      </c>
      <c r="AA1741" s="41" t="s">
        <v>26716</v>
      </c>
      <c r="AB1741" s="39"/>
      <c r="AC1741" s="39"/>
      <c r="AD1741" s="41" t="s">
        <v>151</v>
      </c>
      <c r="AE1741" s="41" t="s">
        <v>27846</v>
      </c>
      <c r="AF1741" s="43"/>
      <c r="AG1741" s="43"/>
      <c r="AH1741" s="43"/>
      <c r="AI1741" s="43"/>
      <c r="AJ1741" s="43"/>
      <c r="AK1741" s="43"/>
      <c r="AL1741" s="43"/>
      <c r="AM1741" s="43"/>
      <c r="AN1741" s="43"/>
      <c r="AO1741" s="41" t="s">
        <v>23532</v>
      </c>
      <c r="AP1741" s="43"/>
      <c r="AQ1741" s="43"/>
      <c r="AR1741" s="43"/>
      <c r="AS1741" s="29"/>
    </row>
    <row r="1742">
      <c r="A1742" s="28"/>
      <c r="B1742" s="37" t="s">
        <v>26917</v>
      </c>
      <c r="C1742" s="35"/>
      <c r="D1742" s="38" t="b">
        <v>1</v>
      </c>
      <c r="E1742" s="38" t="b">
        <v>0</v>
      </c>
      <c r="F1742" s="38" t="b">
        <v>0</v>
      </c>
      <c r="G1742" s="38" t="b">
        <v>0</v>
      </c>
      <c r="H1742" s="38" t="b">
        <v>0</v>
      </c>
      <c r="I1742" s="38" t="b">
        <v>0</v>
      </c>
      <c r="J1742" s="39"/>
      <c r="K1742" s="39"/>
      <c r="L1742" s="38" t="b">
        <v>1</v>
      </c>
      <c r="M1742" s="45">
        <v>45941.0</v>
      </c>
      <c r="N1742" s="41" t="s">
        <v>5533</v>
      </c>
      <c r="O1742" s="41" t="s">
        <v>26918</v>
      </c>
      <c r="P1742" s="42" t="s">
        <v>31187</v>
      </c>
      <c r="Q1742" s="41" t="s">
        <v>26696</v>
      </c>
      <c r="R1742" s="41" t="s">
        <v>146</v>
      </c>
      <c r="S1742" s="41" t="s">
        <v>9908</v>
      </c>
      <c r="T1742" s="41" t="s">
        <v>9909</v>
      </c>
      <c r="U1742" s="41" t="s">
        <v>16868</v>
      </c>
      <c r="V1742" s="43"/>
      <c r="W1742" s="43"/>
      <c r="X1742" s="43"/>
      <c r="Y1742" s="41" t="s">
        <v>27870</v>
      </c>
      <c r="Z1742" s="41" t="s">
        <v>27980</v>
      </c>
      <c r="AA1742" s="41" t="s">
        <v>26696</v>
      </c>
      <c r="AB1742" s="39"/>
      <c r="AC1742" s="39"/>
      <c r="AD1742" s="41" t="s">
        <v>151</v>
      </c>
      <c r="AE1742" s="41" t="s">
        <v>27846</v>
      </c>
      <c r="AF1742" s="43"/>
      <c r="AG1742" s="43"/>
      <c r="AH1742" s="43"/>
      <c r="AI1742" s="43"/>
      <c r="AJ1742" s="43"/>
      <c r="AK1742" s="43"/>
      <c r="AL1742" s="43"/>
      <c r="AM1742" s="43"/>
      <c r="AN1742" s="43"/>
      <c r="AO1742" s="41" t="s">
        <v>23532</v>
      </c>
      <c r="AP1742" s="43"/>
      <c r="AQ1742" s="43"/>
      <c r="AR1742" s="43"/>
      <c r="AS1742" s="29"/>
    </row>
    <row r="1743">
      <c r="A1743" s="28"/>
      <c r="B1743" s="37" t="s">
        <v>27166</v>
      </c>
      <c r="C1743" s="35"/>
      <c r="D1743" s="38" t="b">
        <v>1</v>
      </c>
      <c r="E1743" s="38" t="b">
        <v>0</v>
      </c>
      <c r="F1743" s="38" t="b">
        <v>0</v>
      </c>
      <c r="G1743" s="38" t="b">
        <v>0</v>
      </c>
      <c r="H1743" s="38" t="b">
        <v>0</v>
      </c>
      <c r="I1743" s="38" t="b">
        <v>1</v>
      </c>
      <c r="J1743" s="39"/>
      <c r="K1743" s="39"/>
      <c r="L1743" s="38" t="b">
        <v>1</v>
      </c>
      <c r="M1743" s="40">
        <v>45758.0</v>
      </c>
      <c r="N1743" s="41" t="s">
        <v>5533</v>
      </c>
      <c r="O1743" s="41" t="s">
        <v>27167</v>
      </c>
      <c r="P1743" s="42" t="s">
        <v>31188</v>
      </c>
      <c r="Q1743" s="41" t="s">
        <v>24600</v>
      </c>
      <c r="R1743" s="41" t="s">
        <v>972</v>
      </c>
      <c r="S1743" s="41" t="s">
        <v>10704</v>
      </c>
      <c r="T1743" s="41" t="s">
        <v>10705</v>
      </c>
      <c r="U1743" s="41" t="s">
        <v>27168</v>
      </c>
      <c r="V1743" s="43"/>
      <c r="W1743" s="43"/>
      <c r="X1743" s="43"/>
      <c r="Y1743" s="41" t="s">
        <v>27870</v>
      </c>
      <c r="Z1743" s="41" t="s">
        <v>29093</v>
      </c>
      <c r="AA1743" s="41" t="s">
        <v>24600</v>
      </c>
      <c r="AB1743" s="39"/>
      <c r="AC1743" s="39"/>
      <c r="AD1743" s="41" t="s">
        <v>151</v>
      </c>
      <c r="AE1743" s="41" t="s">
        <v>27846</v>
      </c>
      <c r="AF1743" s="43"/>
      <c r="AG1743" s="43"/>
      <c r="AH1743" s="43"/>
      <c r="AI1743" s="43"/>
      <c r="AJ1743" s="43"/>
      <c r="AK1743" s="43"/>
      <c r="AL1743" s="43"/>
      <c r="AM1743" s="41" t="s">
        <v>27169</v>
      </c>
      <c r="AN1743" s="43"/>
      <c r="AO1743" s="41" t="s">
        <v>24604</v>
      </c>
      <c r="AP1743" s="43"/>
      <c r="AQ1743" s="43"/>
      <c r="AR1743" s="43"/>
      <c r="AS1743" s="29"/>
    </row>
    <row r="1744">
      <c r="A1744" s="28"/>
      <c r="B1744" s="37" t="s">
        <v>27130</v>
      </c>
      <c r="C1744" s="35"/>
      <c r="D1744" s="38" t="b">
        <v>1</v>
      </c>
      <c r="E1744" s="38" t="b">
        <v>0</v>
      </c>
      <c r="F1744" s="38" t="b">
        <v>0</v>
      </c>
      <c r="G1744" s="38" t="b">
        <v>0</v>
      </c>
      <c r="H1744" s="38" t="b">
        <v>0</v>
      </c>
      <c r="I1744" s="38" t="b">
        <v>0</v>
      </c>
      <c r="J1744" s="39"/>
      <c r="K1744" s="39"/>
      <c r="L1744" s="38" t="b">
        <v>1</v>
      </c>
      <c r="M1744" s="40">
        <v>45758.0</v>
      </c>
      <c r="N1744" s="41" t="s">
        <v>5533</v>
      </c>
      <c r="O1744" s="41" t="s">
        <v>27131</v>
      </c>
      <c r="P1744" s="42" t="s">
        <v>31189</v>
      </c>
      <c r="Q1744" s="41" t="s">
        <v>24600</v>
      </c>
      <c r="R1744" s="41" t="s">
        <v>972</v>
      </c>
      <c r="S1744" s="41" t="s">
        <v>11816</v>
      </c>
      <c r="T1744" s="41" t="s">
        <v>11817</v>
      </c>
      <c r="U1744" s="41" t="s">
        <v>27132</v>
      </c>
      <c r="V1744" s="43"/>
      <c r="W1744" s="43"/>
      <c r="X1744" s="43"/>
      <c r="Y1744" s="41" t="s">
        <v>27870</v>
      </c>
      <c r="Z1744" s="41" t="s">
        <v>27845</v>
      </c>
      <c r="AA1744" s="41" t="s">
        <v>24600</v>
      </c>
      <c r="AB1744" s="39"/>
      <c r="AC1744" s="39"/>
      <c r="AD1744" s="41" t="s">
        <v>151</v>
      </c>
      <c r="AE1744" s="41" t="s">
        <v>27846</v>
      </c>
      <c r="AF1744" s="43"/>
      <c r="AG1744" s="43"/>
      <c r="AH1744" s="43"/>
      <c r="AI1744" s="43"/>
      <c r="AJ1744" s="43"/>
      <c r="AK1744" s="43"/>
      <c r="AL1744" s="43"/>
      <c r="AM1744" s="41" t="s">
        <v>27133</v>
      </c>
      <c r="AN1744" s="43"/>
      <c r="AO1744" s="41" t="s">
        <v>24604</v>
      </c>
      <c r="AP1744" s="43"/>
      <c r="AQ1744" s="43"/>
      <c r="AR1744" s="43"/>
      <c r="AS1744" s="29"/>
    </row>
    <row r="1745">
      <c r="A1745" s="28"/>
      <c r="B1745" s="37" t="s">
        <v>27118</v>
      </c>
      <c r="C1745" s="35"/>
      <c r="D1745" s="38" t="b">
        <v>1</v>
      </c>
      <c r="E1745" s="38" t="b">
        <v>0</v>
      </c>
      <c r="F1745" s="38" t="b">
        <v>0</v>
      </c>
      <c r="G1745" s="38" t="b">
        <v>0</v>
      </c>
      <c r="H1745" s="38" t="b">
        <v>0</v>
      </c>
      <c r="I1745" s="38" t="b">
        <v>0</v>
      </c>
      <c r="J1745" s="39"/>
      <c r="K1745" s="39"/>
      <c r="L1745" s="38" t="b">
        <v>1</v>
      </c>
      <c r="M1745" s="40">
        <v>45758.0</v>
      </c>
      <c r="N1745" s="41" t="s">
        <v>5533</v>
      </c>
      <c r="O1745" s="41" t="s">
        <v>27119</v>
      </c>
      <c r="P1745" s="42" t="s">
        <v>31190</v>
      </c>
      <c r="Q1745" s="41" t="s">
        <v>24600</v>
      </c>
      <c r="R1745" s="41" t="s">
        <v>972</v>
      </c>
      <c r="S1745" s="41" t="s">
        <v>15279</v>
      </c>
      <c r="T1745" s="41" t="s">
        <v>15280</v>
      </c>
      <c r="U1745" s="41" t="s">
        <v>27120</v>
      </c>
      <c r="V1745" s="43"/>
      <c r="W1745" s="43"/>
      <c r="X1745" s="43"/>
      <c r="Y1745" s="41" t="s">
        <v>27870</v>
      </c>
      <c r="Z1745" s="41" t="s">
        <v>27845</v>
      </c>
      <c r="AA1745" s="41" t="s">
        <v>24600</v>
      </c>
      <c r="AB1745" s="39"/>
      <c r="AC1745" s="39"/>
      <c r="AD1745" s="41" t="s">
        <v>215</v>
      </c>
      <c r="AE1745" s="41" t="s">
        <v>27846</v>
      </c>
      <c r="AF1745" s="43"/>
      <c r="AG1745" s="43"/>
      <c r="AH1745" s="43"/>
      <c r="AI1745" s="43"/>
      <c r="AJ1745" s="43"/>
      <c r="AK1745" s="43"/>
      <c r="AL1745" s="43"/>
      <c r="AM1745" s="41" t="s">
        <v>27121</v>
      </c>
      <c r="AN1745" s="43"/>
      <c r="AO1745" s="41" t="s">
        <v>24604</v>
      </c>
      <c r="AP1745" s="43"/>
      <c r="AQ1745" s="43"/>
      <c r="AR1745" s="43"/>
      <c r="AS1745" s="29"/>
    </row>
    <row r="1746">
      <c r="A1746" s="28"/>
      <c r="B1746" s="37" t="s">
        <v>27122</v>
      </c>
      <c r="C1746" s="35"/>
      <c r="D1746" s="38" t="b">
        <v>1</v>
      </c>
      <c r="E1746" s="38" t="b">
        <v>0</v>
      </c>
      <c r="F1746" s="38" t="b">
        <v>0</v>
      </c>
      <c r="G1746" s="38" t="b">
        <v>0</v>
      </c>
      <c r="H1746" s="38" t="b">
        <v>0</v>
      </c>
      <c r="I1746" s="38" t="b">
        <v>0</v>
      </c>
      <c r="J1746" s="39"/>
      <c r="K1746" s="39"/>
      <c r="L1746" s="38" t="b">
        <v>1</v>
      </c>
      <c r="M1746" s="40">
        <v>45758.0</v>
      </c>
      <c r="N1746" s="41" t="s">
        <v>5533</v>
      </c>
      <c r="O1746" s="41" t="s">
        <v>27123</v>
      </c>
      <c r="P1746" s="42" t="s">
        <v>31191</v>
      </c>
      <c r="Q1746" s="41" t="s">
        <v>24600</v>
      </c>
      <c r="R1746" s="41" t="s">
        <v>972</v>
      </c>
      <c r="S1746" s="41" t="s">
        <v>13443</v>
      </c>
      <c r="T1746" s="41" t="s">
        <v>13444</v>
      </c>
      <c r="U1746" s="41" t="s">
        <v>27124</v>
      </c>
      <c r="V1746" s="43"/>
      <c r="W1746" s="43"/>
      <c r="X1746" s="43"/>
      <c r="Y1746" s="41" t="s">
        <v>27870</v>
      </c>
      <c r="Z1746" s="41" t="s">
        <v>27845</v>
      </c>
      <c r="AA1746" s="41" t="s">
        <v>24600</v>
      </c>
      <c r="AB1746" s="39"/>
      <c r="AC1746" s="39"/>
      <c r="AD1746" s="41" t="s">
        <v>215</v>
      </c>
      <c r="AE1746" s="41" t="s">
        <v>27846</v>
      </c>
      <c r="AF1746" s="43"/>
      <c r="AG1746" s="43"/>
      <c r="AH1746" s="43"/>
      <c r="AI1746" s="43"/>
      <c r="AJ1746" s="43"/>
      <c r="AK1746" s="43"/>
      <c r="AL1746" s="43"/>
      <c r="AM1746" s="41" t="s">
        <v>27125</v>
      </c>
      <c r="AN1746" s="43"/>
      <c r="AO1746" s="41" t="s">
        <v>24604</v>
      </c>
      <c r="AP1746" s="43"/>
      <c r="AQ1746" s="43"/>
      <c r="AR1746" s="43"/>
      <c r="AS1746" s="29"/>
    </row>
    <row r="1747">
      <c r="A1747" s="28"/>
      <c r="B1747" s="37" t="s">
        <v>27126</v>
      </c>
      <c r="C1747" s="35"/>
      <c r="D1747" s="38" t="b">
        <v>1</v>
      </c>
      <c r="E1747" s="38" t="b">
        <v>0</v>
      </c>
      <c r="F1747" s="38" t="b">
        <v>0</v>
      </c>
      <c r="G1747" s="38" t="b">
        <v>0</v>
      </c>
      <c r="H1747" s="38" t="b">
        <v>0</v>
      </c>
      <c r="I1747" s="38" t="b">
        <v>0</v>
      </c>
      <c r="J1747" s="39"/>
      <c r="K1747" s="39"/>
      <c r="L1747" s="38" t="b">
        <v>1</v>
      </c>
      <c r="M1747" s="40">
        <v>45758.0</v>
      </c>
      <c r="N1747" s="41" t="s">
        <v>5533</v>
      </c>
      <c r="O1747" s="41" t="s">
        <v>27127</v>
      </c>
      <c r="P1747" s="42" t="s">
        <v>31192</v>
      </c>
      <c r="Q1747" s="41" t="s">
        <v>24600</v>
      </c>
      <c r="R1747" s="41" t="s">
        <v>972</v>
      </c>
      <c r="S1747" s="41" t="s">
        <v>25562</v>
      </c>
      <c r="T1747" s="41" t="s">
        <v>25563</v>
      </c>
      <c r="U1747" s="41" t="s">
        <v>27128</v>
      </c>
      <c r="V1747" s="43"/>
      <c r="W1747" s="43"/>
      <c r="X1747" s="43"/>
      <c r="Y1747" s="41" t="s">
        <v>27870</v>
      </c>
      <c r="Z1747" s="41" t="s">
        <v>27845</v>
      </c>
      <c r="AA1747" s="41" t="s">
        <v>24600</v>
      </c>
      <c r="AB1747" s="39"/>
      <c r="AC1747" s="39"/>
      <c r="AD1747" s="41" t="s">
        <v>151</v>
      </c>
      <c r="AE1747" s="41" t="s">
        <v>27846</v>
      </c>
      <c r="AF1747" s="43"/>
      <c r="AG1747" s="43"/>
      <c r="AH1747" s="43"/>
      <c r="AI1747" s="43"/>
      <c r="AJ1747" s="43"/>
      <c r="AK1747" s="43"/>
      <c r="AL1747" s="43"/>
      <c r="AM1747" s="41" t="s">
        <v>27129</v>
      </c>
      <c r="AN1747" s="43"/>
      <c r="AO1747" s="41" t="s">
        <v>24604</v>
      </c>
      <c r="AP1747" s="43"/>
      <c r="AQ1747" s="43"/>
      <c r="AR1747" s="43"/>
      <c r="AS1747" s="29"/>
    </row>
    <row r="1748">
      <c r="A1748" s="28"/>
      <c r="B1748" s="37" t="s">
        <v>27130</v>
      </c>
      <c r="C1748" s="35"/>
      <c r="D1748" s="38" t="b">
        <v>1</v>
      </c>
      <c r="E1748" s="38" t="b">
        <v>0</v>
      </c>
      <c r="F1748" s="38" t="b">
        <v>0</v>
      </c>
      <c r="G1748" s="38" t="b">
        <v>0</v>
      </c>
      <c r="H1748" s="38" t="b">
        <v>0</v>
      </c>
      <c r="I1748" s="38" t="b">
        <v>0</v>
      </c>
      <c r="J1748" s="39"/>
      <c r="K1748" s="39"/>
      <c r="L1748" s="38" t="b">
        <v>1</v>
      </c>
      <c r="M1748" s="40">
        <v>45758.0</v>
      </c>
      <c r="N1748" s="41" t="s">
        <v>5533</v>
      </c>
      <c r="O1748" s="41" t="s">
        <v>27131</v>
      </c>
      <c r="P1748" s="42" t="s">
        <v>31193</v>
      </c>
      <c r="Q1748" s="41" t="s">
        <v>24600</v>
      </c>
      <c r="R1748" s="41" t="s">
        <v>972</v>
      </c>
      <c r="S1748" s="41" t="s">
        <v>11816</v>
      </c>
      <c r="T1748" s="41" t="s">
        <v>11817</v>
      </c>
      <c r="U1748" s="41" t="s">
        <v>27132</v>
      </c>
      <c r="V1748" s="43"/>
      <c r="W1748" s="43"/>
      <c r="X1748" s="43"/>
      <c r="Y1748" s="41" t="s">
        <v>27870</v>
      </c>
      <c r="Z1748" s="41" t="s">
        <v>27845</v>
      </c>
      <c r="AA1748" s="41" t="s">
        <v>24600</v>
      </c>
      <c r="AB1748" s="39"/>
      <c r="AC1748" s="39"/>
      <c r="AD1748" s="41" t="s">
        <v>151</v>
      </c>
      <c r="AE1748" s="41" t="s">
        <v>27846</v>
      </c>
      <c r="AF1748" s="43"/>
      <c r="AG1748" s="43"/>
      <c r="AH1748" s="43"/>
      <c r="AI1748" s="43"/>
      <c r="AJ1748" s="43"/>
      <c r="AK1748" s="43"/>
      <c r="AL1748" s="43"/>
      <c r="AM1748" s="41" t="s">
        <v>27133</v>
      </c>
      <c r="AN1748" s="43"/>
      <c r="AO1748" s="41" t="s">
        <v>24604</v>
      </c>
      <c r="AP1748" s="43"/>
      <c r="AQ1748" s="43"/>
      <c r="AR1748" s="43"/>
      <c r="AS1748" s="29"/>
    </row>
    <row r="1749">
      <c r="A1749" s="28"/>
      <c r="B1749" s="37" t="s">
        <v>27126</v>
      </c>
      <c r="C1749" s="35"/>
      <c r="D1749" s="38" t="b">
        <v>1</v>
      </c>
      <c r="E1749" s="38" t="b">
        <v>0</v>
      </c>
      <c r="F1749" s="38" t="b">
        <v>0</v>
      </c>
      <c r="G1749" s="38" t="b">
        <v>0</v>
      </c>
      <c r="H1749" s="38" t="b">
        <v>0</v>
      </c>
      <c r="I1749" s="38" t="b">
        <v>0</v>
      </c>
      <c r="J1749" s="39"/>
      <c r="K1749" s="39"/>
      <c r="L1749" s="38" t="b">
        <v>1</v>
      </c>
      <c r="M1749" s="40">
        <v>45758.0</v>
      </c>
      <c r="N1749" s="41" t="s">
        <v>5533</v>
      </c>
      <c r="O1749" s="41" t="s">
        <v>27127</v>
      </c>
      <c r="P1749" s="42" t="s">
        <v>31194</v>
      </c>
      <c r="Q1749" s="41" t="s">
        <v>24600</v>
      </c>
      <c r="R1749" s="41" t="s">
        <v>972</v>
      </c>
      <c r="S1749" s="41" t="s">
        <v>25562</v>
      </c>
      <c r="T1749" s="41" t="s">
        <v>25563</v>
      </c>
      <c r="U1749" s="41" t="s">
        <v>27128</v>
      </c>
      <c r="V1749" s="43"/>
      <c r="W1749" s="43"/>
      <c r="X1749" s="43"/>
      <c r="Y1749" s="41" t="s">
        <v>27870</v>
      </c>
      <c r="Z1749" s="41" t="s">
        <v>27845</v>
      </c>
      <c r="AA1749" s="41" t="s">
        <v>24600</v>
      </c>
      <c r="AB1749" s="39"/>
      <c r="AC1749" s="39"/>
      <c r="AD1749" s="41" t="s">
        <v>151</v>
      </c>
      <c r="AE1749" s="41" t="s">
        <v>27846</v>
      </c>
      <c r="AF1749" s="43"/>
      <c r="AG1749" s="43"/>
      <c r="AH1749" s="43"/>
      <c r="AI1749" s="43"/>
      <c r="AJ1749" s="43"/>
      <c r="AK1749" s="43"/>
      <c r="AL1749" s="43"/>
      <c r="AM1749" s="41" t="s">
        <v>27129</v>
      </c>
      <c r="AN1749" s="43"/>
      <c r="AO1749" s="41" t="s">
        <v>24604</v>
      </c>
      <c r="AP1749" s="43"/>
      <c r="AQ1749" s="43"/>
      <c r="AR1749" s="43"/>
      <c r="AS1749" s="29"/>
    </row>
    <row r="1750">
      <c r="A1750" s="28"/>
      <c r="B1750" s="37" t="s">
        <v>27122</v>
      </c>
      <c r="C1750" s="35"/>
      <c r="D1750" s="38" t="b">
        <v>1</v>
      </c>
      <c r="E1750" s="38" t="b">
        <v>0</v>
      </c>
      <c r="F1750" s="38" t="b">
        <v>0</v>
      </c>
      <c r="G1750" s="38" t="b">
        <v>0</v>
      </c>
      <c r="H1750" s="38" t="b">
        <v>0</v>
      </c>
      <c r="I1750" s="38" t="b">
        <v>0</v>
      </c>
      <c r="J1750" s="39"/>
      <c r="K1750" s="39"/>
      <c r="L1750" s="38" t="b">
        <v>1</v>
      </c>
      <c r="M1750" s="40">
        <v>45758.0</v>
      </c>
      <c r="N1750" s="41" t="s">
        <v>5533</v>
      </c>
      <c r="O1750" s="41" t="s">
        <v>27123</v>
      </c>
      <c r="P1750" s="42" t="s">
        <v>31195</v>
      </c>
      <c r="Q1750" s="41" t="s">
        <v>24600</v>
      </c>
      <c r="R1750" s="41" t="s">
        <v>972</v>
      </c>
      <c r="S1750" s="41" t="s">
        <v>13443</v>
      </c>
      <c r="T1750" s="41" t="s">
        <v>13444</v>
      </c>
      <c r="U1750" s="41" t="s">
        <v>27124</v>
      </c>
      <c r="V1750" s="43"/>
      <c r="W1750" s="43"/>
      <c r="X1750" s="43"/>
      <c r="Y1750" s="41" t="s">
        <v>27870</v>
      </c>
      <c r="Z1750" s="41" t="s">
        <v>27845</v>
      </c>
      <c r="AA1750" s="41" t="s">
        <v>24600</v>
      </c>
      <c r="AB1750" s="39"/>
      <c r="AC1750" s="39"/>
      <c r="AD1750" s="41" t="s">
        <v>215</v>
      </c>
      <c r="AE1750" s="41" t="s">
        <v>27846</v>
      </c>
      <c r="AF1750" s="43"/>
      <c r="AG1750" s="43"/>
      <c r="AH1750" s="43"/>
      <c r="AI1750" s="43"/>
      <c r="AJ1750" s="43"/>
      <c r="AK1750" s="43"/>
      <c r="AL1750" s="43"/>
      <c r="AM1750" s="41" t="s">
        <v>27125</v>
      </c>
      <c r="AN1750" s="43"/>
      <c r="AO1750" s="41" t="s">
        <v>24604</v>
      </c>
      <c r="AP1750" s="43"/>
      <c r="AQ1750" s="43"/>
      <c r="AR1750" s="43"/>
      <c r="AS1750" s="29"/>
    </row>
    <row r="1751">
      <c r="A1751" s="28"/>
      <c r="B1751" s="37" t="s">
        <v>27118</v>
      </c>
      <c r="C1751" s="35"/>
      <c r="D1751" s="38" t="b">
        <v>1</v>
      </c>
      <c r="E1751" s="38" t="b">
        <v>0</v>
      </c>
      <c r="F1751" s="38" t="b">
        <v>0</v>
      </c>
      <c r="G1751" s="38" t="b">
        <v>0</v>
      </c>
      <c r="H1751" s="38" t="b">
        <v>0</v>
      </c>
      <c r="I1751" s="38" t="b">
        <v>0</v>
      </c>
      <c r="J1751" s="39"/>
      <c r="K1751" s="39"/>
      <c r="L1751" s="38" t="b">
        <v>1</v>
      </c>
      <c r="M1751" s="40">
        <v>45758.0</v>
      </c>
      <c r="N1751" s="41" t="s">
        <v>5533</v>
      </c>
      <c r="O1751" s="41" t="s">
        <v>27119</v>
      </c>
      <c r="P1751" s="42" t="s">
        <v>31196</v>
      </c>
      <c r="Q1751" s="41" t="s">
        <v>24600</v>
      </c>
      <c r="R1751" s="41" t="s">
        <v>972</v>
      </c>
      <c r="S1751" s="41" t="s">
        <v>15279</v>
      </c>
      <c r="T1751" s="41" t="s">
        <v>15280</v>
      </c>
      <c r="U1751" s="41" t="s">
        <v>27120</v>
      </c>
      <c r="V1751" s="43"/>
      <c r="W1751" s="43"/>
      <c r="X1751" s="43"/>
      <c r="Y1751" s="41" t="s">
        <v>27870</v>
      </c>
      <c r="Z1751" s="41" t="s">
        <v>27845</v>
      </c>
      <c r="AA1751" s="41" t="s">
        <v>24600</v>
      </c>
      <c r="AB1751" s="39"/>
      <c r="AC1751" s="39"/>
      <c r="AD1751" s="41" t="s">
        <v>215</v>
      </c>
      <c r="AE1751" s="41" t="s">
        <v>27846</v>
      </c>
      <c r="AF1751" s="43"/>
      <c r="AG1751" s="43"/>
      <c r="AH1751" s="43"/>
      <c r="AI1751" s="43"/>
      <c r="AJ1751" s="43"/>
      <c r="AK1751" s="43"/>
      <c r="AL1751" s="43"/>
      <c r="AM1751" s="41" t="s">
        <v>27121</v>
      </c>
      <c r="AN1751" s="43"/>
      <c r="AO1751" s="41" t="s">
        <v>24604</v>
      </c>
      <c r="AP1751" s="43"/>
      <c r="AQ1751" s="43"/>
      <c r="AR1751" s="43"/>
      <c r="AS1751" s="29"/>
    </row>
    <row r="1752">
      <c r="A1752" s="28"/>
      <c r="B1752" s="37" t="s">
        <v>26456</v>
      </c>
      <c r="C1752" s="35"/>
      <c r="D1752" s="38" t="b">
        <v>1</v>
      </c>
      <c r="E1752" s="38" t="b">
        <v>1</v>
      </c>
      <c r="F1752" s="38" t="b">
        <v>0</v>
      </c>
      <c r="G1752" s="38" t="b">
        <v>0</v>
      </c>
      <c r="H1752" s="38" t="b">
        <v>0</v>
      </c>
      <c r="I1752" s="38" t="b">
        <v>0</v>
      </c>
      <c r="J1752" s="39"/>
      <c r="K1752" s="39"/>
      <c r="L1752" s="38" t="b">
        <v>1</v>
      </c>
      <c r="M1752" s="40">
        <v>45879.0</v>
      </c>
      <c r="N1752" s="41" t="s">
        <v>4660</v>
      </c>
      <c r="O1752" s="41" t="s">
        <v>26457</v>
      </c>
      <c r="P1752" s="42" t="s">
        <v>31197</v>
      </c>
      <c r="Q1752" s="41" t="s">
        <v>26459</v>
      </c>
      <c r="R1752" s="41" t="s">
        <v>162</v>
      </c>
      <c r="S1752" s="41" t="s">
        <v>26460</v>
      </c>
      <c r="T1752" s="43"/>
      <c r="U1752" s="39"/>
      <c r="V1752" s="43"/>
      <c r="W1752" s="41" t="s">
        <v>23169</v>
      </c>
      <c r="X1752" s="43"/>
      <c r="Y1752" s="41" t="s">
        <v>29126</v>
      </c>
      <c r="Z1752" s="41" t="s">
        <v>29126</v>
      </c>
      <c r="AA1752" s="41" t="s">
        <v>26459</v>
      </c>
      <c r="AB1752" s="39"/>
      <c r="AC1752" s="39"/>
      <c r="AD1752" s="41" t="s">
        <v>16462</v>
      </c>
      <c r="AE1752" s="41" t="s">
        <v>27846</v>
      </c>
      <c r="AF1752" s="43"/>
      <c r="AG1752" s="43"/>
      <c r="AH1752" s="43"/>
      <c r="AI1752" s="43"/>
      <c r="AJ1752" s="43"/>
      <c r="AK1752" s="43"/>
      <c r="AL1752" s="43"/>
      <c r="AM1752" s="43"/>
      <c r="AN1752" s="43"/>
      <c r="AO1752" s="43"/>
      <c r="AP1752" s="43"/>
      <c r="AQ1752" s="43"/>
      <c r="AR1752" s="43"/>
      <c r="AS1752" s="29"/>
    </row>
    <row r="1753">
      <c r="A1753" s="28"/>
      <c r="B1753" s="37" t="s">
        <v>26452</v>
      </c>
      <c r="C1753" s="35"/>
      <c r="D1753" s="38" t="b">
        <v>1</v>
      </c>
      <c r="E1753" s="38" t="b">
        <v>1</v>
      </c>
      <c r="F1753" s="38" t="b">
        <v>0</v>
      </c>
      <c r="G1753" s="38" t="b">
        <v>0</v>
      </c>
      <c r="H1753" s="38" t="b">
        <v>0</v>
      </c>
      <c r="I1753" s="38" t="b">
        <v>0</v>
      </c>
      <c r="J1753" s="39"/>
      <c r="K1753" s="39"/>
      <c r="L1753" s="38" t="b">
        <v>1</v>
      </c>
      <c r="M1753" s="41" t="s">
        <v>22979</v>
      </c>
      <c r="N1753" s="41" t="s">
        <v>4660</v>
      </c>
      <c r="O1753" s="41" t="s">
        <v>26453</v>
      </c>
      <c r="P1753" s="42" t="s">
        <v>31198</v>
      </c>
      <c r="Q1753" s="41" t="s">
        <v>24842</v>
      </c>
      <c r="R1753" s="41" t="s">
        <v>162</v>
      </c>
      <c r="S1753" s="41" t="s">
        <v>26455</v>
      </c>
      <c r="T1753" s="41" t="s">
        <v>524</v>
      </c>
      <c r="U1753" s="39"/>
      <c r="V1753" s="43"/>
      <c r="W1753" s="41" t="s">
        <v>23169</v>
      </c>
      <c r="X1753" s="43"/>
      <c r="Y1753" s="41" t="s">
        <v>29126</v>
      </c>
      <c r="Z1753" s="41" t="s">
        <v>27980</v>
      </c>
      <c r="AA1753" s="41" t="s">
        <v>24842</v>
      </c>
      <c r="AB1753" s="39"/>
      <c r="AC1753" s="39"/>
      <c r="AD1753" s="41" t="s">
        <v>151</v>
      </c>
      <c r="AE1753" s="41" t="s">
        <v>27846</v>
      </c>
      <c r="AF1753" s="43"/>
      <c r="AG1753" s="43"/>
      <c r="AH1753" s="43"/>
      <c r="AI1753" s="43"/>
      <c r="AJ1753" s="43"/>
      <c r="AK1753" s="43"/>
      <c r="AL1753" s="43"/>
      <c r="AM1753" s="43"/>
      <c r="AN1753" s="43"/>
      <c r="AO1753" s="43"/>
      <c r="AP1753" s="43"/>
      <c r="AQ1753" s="43"/>
      <c r="AR1753" s="43"/>
      <c r="AS1753" s="29"/>
    </row>
    <row r="1754">
      <c r="A1754" s="28"/>
      <c r="B1754" s="37" t="s">
        <v>26448</v>
      </c>
      <c r="C1754" s="35"/>
      <c r="D1754" s="38" t="b">
        <v>1</v>
      </c>
      <c r="E1754" s="38" t="b">
        <v>1</v>
      </c>
      <c r="F1754" s="38" t="b">
        <v>0</v>
      </c>
      <c r="G1754" s="38" t="b">
        <v>0</v>
      </c>
      <c r="H1754" s="38" t="b">
        <v>0</v>
      </c>
      <c r="I1754" s="38" t="b">
        <v>0</v>
      </c>
      <c r="J1754" s="39"/>
      <c r="K1754" s="39"/>
      <c r="L1754" s="38" t="b">
        <v>1</v>
      </c>
      <c r="M1754" s="41" t="s">
        <v>22979</v>
      </c>
      <c r="N1754" s="41" t="s">
        <v>4660</v>
      </c>
      <c r="O1754" s="41" t="s">
        <v>26449</v>
      </c>
      <c r="P1754" s="42" t="s">
        <v>31199</v>
      </c>
      <c r="Q1754" s="41" t="s">
        <v>24842</v>
      </c>
      <c r="R1754" s="41" t="s">
        <v>162</v>
      </c>
      <c r="S1754" s="41" t="s">
        <v>26451</v>
      </c>
      <c r="T1754" s="43"/>
      <c r="U1754" s="39"/>
      <c r="V1754" s="43"/>
      <c r="W1754" s="41" t="s">
        <v>23169</v>
      </c>
      <c r="X1754" s="43"/>
      <c r="Y1754" s="41" t="s">
        <v>29126</v>
      </c>
      <c r="Z1754" s="41" t="s">
        <v>27980</v>
      </c>
      <c r="AA1754" s="41" t="s">
        <v>24842</v>
      </c>
      <c r="AB1754" s="39"/>
      <c r="AC1754" s="39"/>
      <c r="AD1754" s="41" t="s">
        <v>151</v>
      </c>
      <c r="AE1754" s="41" t="s">
        <v>27846</v>
      </c>
      <c r="AF1754" s="43"/>
      <c r="AG1754" s="43"/>
      <c r="AH1754" s="43"/>
      <c r="AI1754" s="43"/>
      <c r="AJ1754" s="43"/>
      <c r="AK1754" s="43"/>
      <c r="AL1754" s="43"/>
      <c r="AM1754" s="43"/>
      <c r="AN1754" s="43"/>
      <c r="AO1754" s="43"/>
      <c r="AP1754" s="43"/>
      <c r="AQ1754" s="43"/>
      <c r="AR1754" s="43"/>
      <c r="AS1754" s="29"/>
    </row>
    <row r="1755">
      <c r="A1755" s="28"/>
      <c r="B1755" s="37" t="s">
        <v>26444</v>
      </c>
      <c r="C1755" s="35"/>
      <c r="D1755" s="38" t="b">
        <v>1</v>
      </c>
      <c r="E1755" s="38" t="b">
        <v>1</v>
      </c>
      <c r="F1755" s="38" t="b">
        <v>0</v>
      </c>
      <c r="G1755" s="38" t="b">
        <v>0</v>
      </c>
      <c r="H1755" s="38" t="b">
        <v>0</v>
      </c>
      <c r="I1755" s="38" t="b">
        <v>0</v>
      </c>
      <c r="J1755" s="39"/>
      <c r="K1755" s="39"/>
      <c r="L1755" s="38" t="b">
        <v>1</v>
      </c>
      <c r="M1755" s="41" t="s">
        <v>22979</v>
      </c>
      <c r="N1755" s="41" t="s">
        <v>4660</v>
      </c>
      <c r="O1755" s="41" t="s">
        <v>26445</v>
      </c>
      <c r="P1755" s="42" t="s">
        <v>31200</v>
      </c>
      <c r="Q1755" s="41" t="s">
        <v>24842</v>
      </c>
      <c r="R1755" s="41" t="s">
        <v>162</v>
      </c>
      <c r="S1755" s="41" t="s">
        <v>26447</v>
      </c>
      <c r="T1755" s="43"/>
      <c r="U1755" s="39"/>
      <c r="V1755" s="43"/>
      <c r="W1755" s="41" t="s">
        <v>23169</v>
      </c>
      <c r="X1755" s="43"/>
      <c r="Y1755" s="41" t="s">
        <v>29126</v>
      </c>
      <c r="Z1755" s="41" t="s">
        <v>27980</v>
      </c>
      <c r="AA1755" s="41" t="s">
        <v>24842</v>
      </c>
      <c r="AB1755" s="39"/>
      <c r="AC1755" s="39"/>
      <c r="AD1755" s="41" t="s">
        <v>151</v>
      </c>
      <c r="AE1755" s="41" t="s">
        <v>27846</v>
      </c>
      <c r="AF1755" s="43"/>
      <c r="AG1755" s="43"/>
      <c r="AH1755" s="43"/>
      <c r="AI1755" s="43"/>
      <c r="AJ1755" s="43"/>
      <c r="AK1755" s="43"/>
      <c r="AL1755" s="43"/>
      <c r="AM1755" s="43"/>
      <c r="AN1755" s="43"/>
      <c r="AO1755" s="43"/>
      <c r="AP1755" s="43"/>
      <c r="AQ1755" s="43"/>
      <c r="AR1755" s="43"/>
      <c r="AS1755" s="29"/>
    </row>
    <row r="1756">
      <c r="A1756" s="28"/>
      <c r="B1756" s="37" t="s">
        <v>26440</v>
      </c>
      <c r="C1756" s="35"/>
      <c r="D1756" s="38" t="b">
        <v>1</v>
      </c>
      <c r="E1756" s="38" t="b">
        <v>1</v>
      </c>
      <c r="F1756" s="38" t="b">
        <v>0</v>
      </c>
      <c r="G1756" s="38" t="b">
        <v>0</v>
      </c>
      <c r="H1756" s="38" t="b">
        <v>0</v>
      </c>
      <c r="I1756" s="38" t="b">
        <v>0</v>
      </c>
      <c r="J1756" s="39"/>
      <c r="K1756" s="39"/>
      <c r="L1756" s="38" t="b">
        <v>1</v>
      </c>
      <c r="M1756" s="41" t="s">
        <v>22979</v>
      </c>
      <c r="N1756" s="41" t="s">
        <v>4660</v>
      </c>
      <c r="O1756" s="41" t="s">
        <v>26441</v>
      </c>
      <c r="P1756" s="42" t="s">
        <v>31201</v>
      </c>
      <c r="Q1756" s="41" t="s">
        <v>24842</v>
      </c>
      <c r="R1756" s="41" t="s">
        <v>162</v>
      </c>
      <c r="S1756" s="41" t="s">
        <v>26443</v>
      </c>
      <c r="T1756" s="43"/>
      <c r="U1756" s="39"/>
      <c r="V1756" s="43"/>
      <c r="W1756" s="41" t="s">
        <v>23169</v>
      </c>
      <c r="X1756" s="43"/>
      <c r="Y1756" s="41" t="s">
        <v>29126</v>
      </c>
      <c r="Z1756" s="41" t="s">
        <v>27980</v>
      </c>
      <c r="AA1756" s="41" t="s">
        <v>24842</v>
      </c>
      <c r="AB1756" s="39"/>
      <c r="AC1756" s="39"/>
      <c r="AD1756" s="41" t="s">
        <v>151</v>
      </c>
      <c r="AE1756" s="41" t="s">
        <v>27846</v>
      </c>
      <c r="AF1756" s="43"/>
      <c r="AG1756" s="43"/>
      <c r="AH1756" s="43"/>
      <c r="AI1756" s="43"/>
      <c r="AJ1756" s="43"/>
      <c r="AK1756" s="43"/>
      <c r="AL1756" s="43"/>
      <c r="AM1756" s="43"/>
      <c r="AN1756" s="43"/>
      <c r="AO1756" s="43"/>
      <c r="AP1756" s="43"/>
      <c r="AQ1756" s="43"/>
      <c r="AR1756" s="43"/>
      <c r="AS1756" s="29"/>
    </row>
    <row r="1757">
      <c r="A1757" s="28"/>
      <c r="B1757" s="37" t="s">
        <v>26436</v>
      </c>
      <c r="C1757" s="35"/>
      <c r="D1757" s="38" t="b">
        <v>1</v>
      </c>
      <c r="E1757" s="38" t="b">
        <v>1</v>
      </c>
      <c r="F1757" s="38" t="b">
        <v>0</v>
      </c>
      <c r="G1757" s="38" t="b">
        <v>0</v>
      </c>
      <c r="H1757" s="38" t="b">
        <v>0</v>
      </c>
      <c r="I1757" s="38" t="b">
        <v>0</v>
      </c>
      <c r="J1757" s="39"/>
      <c r="K1757" s="39"/>
      <c r="L1757" s="38" t="b">
        <v>1</v>
      </c>
      <c r="M1757" s="41" t="s">
        <v>24688</v>
      </c>
      <c r="N1757" s="41" t="s">
        <v>4660</v>
      </c>
      <c r="O1757" s="41" t="s">
        <v>26437</v>
      </c>
      <c r="P1757" s="42" t="s">
        <v>31202</v>
      </c>
      <c r="Q1757" s="41" t="s">
        <v>24691</v>
      </c>
      <c r="R1757" s="41" t="s">
        <v>162</v>
      </c>
      <c r="S1757" s="41" t="s">
        <v>26439</v>
      </c>
      <c r="T1757" s="43"/>
      <c r="U1757" s="39"/>
      <c r="V1757" s="43"/>
      <c r="W1757" s="41" t="s">
        <v>23169</v>
      </c>
      <c r="X1757" s="43"/>
      <c r="Y1757" s="41" t="s">
        <v>29126</v>
      </c>
      <c r="Z1757" s="41" t="s">
        <v>29126</v>
      </c>
      <c r="AA1757" s="41" t="s">
        <v>24691</v>
      </c>
      <c r="AB1757" s="39"/>
      <c r="AC1757" s="39"/>
      <c r="AD1757" s="41" t="s">
        <v>151</v>
      </c>
      <c r="AE1757" s="41" t="s">
        <v>27846</v>
      </c>
      <c r="AF1757" s="43"/>
      <c r="AG1757" s="43"/>
      <c r="AH1757" s="43"/>
      <c r="AI1757" s="43"/>
      <c r="AJ1757" s="43"/>
      <c r="AK1757" s="43"/>
      <c r="AL1757" s="43"/>
      <c r="AM1757" s="43"/>
      <c r="AN1757" s="43"/>
      <c r="AO1757" s="43"/>
      <c r="AP1757" s="43"/>
      <c r="AQ1757" s="43"/>
      <c r="AR1757" s="43"/>
      <c r="AS1757" s="29"/>
    </row>
    <row r="1758">
      <c r="A1758" s="28"/>
      <c r="B1758" s="37" t="s">
        <v>26432</v>
      </c>
      <c r="C1758" s="35"/>
      <c r="D1758" s="38" t="b">
        <v>1</v>
      </c>
      <c r="E1758" s="38" t="b">
        <v>1</v>
      </c>
      <c r="F1758" s="38" t="b">
        <v>0</v>
      </c>
      <c r="G1758" s="38" t="b">
        <v>0</v>
      </c>
      <c r="H1758" s="38" t="b">
        <v>0</v>
      </c>
      <c r="I1758" s="38" t="b">
        <v>0</v>
      </c>
      <c r="J1758" s="39"/>
      <c r="K1758" s="39"/>
      <c r="L1758" s="38" t="b">
        <v>1</v>
      </c>
      <c r="M1758" s="41" t="s">
        <v>24688</v>
      </c>
      <c r="N1758" s="41" t="s">
        <v>4660</v>
      </c>
      <c r="O1758" s="41" t="s">
        <v>26433</v>
      </c>
      <c r="P1758" s="42" t="s">
        <v>31203</v>
      </c>
      <c r="Q1758" s="41" t="s">
        <v>24691</v>
      </c>
      <c r="R1758" s="41" t="s">
        <v>162</v>
      </c>
      <c r="S1758" s="41" t="s">
        <v>26435</v>
      </c>
      <c r="T1758" s="43"/>
      <c r="U1758" s="39"/>
      <c r="V1758" s="43"/>
      <c r="W1758" s="41" t="s">
        <v>23169</v>
      </c>
      <c r="X1758" s="43"/>
      <c r="Y1758" s="41" t="s">
        <v>29126</v>
      </c>
      <c r="Z1758" s="41" t="s">
        <v>29126</v>
      </c>
      <c r="AA1758" s="41" t="s">
        <v>24691</v>
      </c>
      <c r="AB1758" s="39"/>
      <c r="AC1758" s="39"/>
      <c r="AD1758" s="41" t="s">
        <v>151</v>
      </c>
      <c r="AE1758" s="41" t="s">
        <v>27846</v>
      </c>
      <c r="AF1758" s="43"/>
      <c r="AG1758" s="43"/>
      <c r="AH1758" s="43"/>
      <c r="AI1758" s="43"/>
      <c r="AJ1758" s="43"/>
      <c r="AK1758" s="43"/>
      <c r="AL1758" s="43"/>
      <c r="AM1758" s="43"/>
      <c r="AN1758" s="43"/>
      <c r="AO1758" s="43"/>
      <c r="AP1758" s="43"/>
      <c r="AQ1758" s="43"/>
      <c r="AR1758" s="43"/>
      <c r="AS1758" s="29"/>
    </row>
    <row r="1759">
      <c r="A1759" s="28"/>
      <c r="B1759" s="37" t="s">
        <v>26428</v>
      </c>
      <c r="C1759" s="35"/>
      <c r="D1759" s="38" t="b">
        <v>1</v>
      </c>
      <c r="E1759" s="38" t="b">
        <v>0</v>
      </c>
      <c r="F1759" s="38" t="b">
        <v>0</v>
      </c>
      <c r="G1759" s="38" t="b">
        <v>0</v>
      </c>
      <c r="H1759" s="38" t="b">
        <v>0</v>
      </c>
      <c r="I1759" s="38" t="b">
        <v>0</v>
      </c>
      <c r="J1759" s="39"/>
      <c r="K1759" s="39"/>
      <c r="L1759" s="38" t="b">
        <v>1</v>
      </c>
      <c r="M1759" s="41" t="s">
        <v>24688</v>
      </c>
      <c r="N1759" s="41" t="s">
        <v>4660</v>
      </c>
      <c r="O1759" s="41" t="s">
        <v>26429</v>
      </c>
      <c r="P1759" s="42" t="s">
        <v>31204</v>
      </c>
      <c r="Q1759" s="41" t="s">
        <v>24691</v>
      </c>
      <c r="R1759" s="41" t="s">
        <v>162</v>
      </c>
      <c r="S1759" s="41" t="s">
        <v>26431</v>
      </c>
      <c r="T1759" s="43"/>
      <c r="U1759" s="39"/>
      <c r="V1759" s="43"/>
      <c r="W1759" s="41" t="s">
        <v>23169</v>
      </c>
      <c r="X1759" s="43"/>
      <c r="Y1759" s="41" t="s">
        <v>29126</v>
      </c>
      <c r="Z1759" s="41" t="s">
        <v>29126</v>
      </c>
      <c r="AA1759" s="41" t="s">
        <v>24691</v>
      </c>
      <c r="AB1759" s="39"/>
      <c r="AC1759" s="39"/>
      <c r="AD1759" s="41" t="s">
        <v>151</v>
      </c>
      <c r="AE1759" s="41" t="s">
        <v>27846</v>
      </c>
      <c r="AF1759" s="43"/>
      <c r="AG1759" s="43"/>
      <c r="AH1759" s="43"/>
      <c r="AI1759" s="43"/>
      <c r="AJ1759" s="43"/>
      <c r="AK1759" s="43"/>
      <c r="AL1759" s="43"/>
      <c r="AM1759" s="43"/>
      <c r="AN1759" s="43"/>
      <c r="AO1759" s="43"/>
      <c r="AP1759" s="43"/>
      <c r="AQ1759" s="43"/>
      <c r="AR1759" s="43"/>
      <c r="AS1759" s="29"/>
    </row>
    <row r="1760">
      <c r="A1760" s="28"/>
      <c r="B1760" s="37" t="s">
        <v>26424</v>
      </c>
      <c r="C1760" s="35"/>
      <c r="D1760" s="38" t="b">
        <v>1</v>
      </c>
      <c r="E1760" s="38" t="b">
        <v>1</v>
      </c>
      <c r="F1760" s="38" t="b">
        <v>0</v>
      </c>
      <c r="G1760" s="38" t="b">
        <v>0</v>
      </c>
      <c r="H1760" s="38" t="b">
        <v>0</v>
      </c>
      <c r="I1760" s="38" t="b">
        <v>0</v>
      </c>
      <c r="J1760" s="39"/>
      <c r="K1760" s="39"/>
      <c r="L1760" s="38" t="b">
        <v>1</v>
      </c>
      <c r="M1760" s="41" t="s">
        <v>24688</v>
      </c>
      <c r="N1760" s="41" t="s">
        <v>4660</v>
      </c>
      <c r="O1760" s="41" t="s">
        <v>26425</v>
      </c>
      <c r="P1760" s="42" t="s">
        <v>31205</v>
      </c>
      <c r="Q1760" s="41" t="s">
        <v>24691</v>
      </c>
      <c r="R1760" s="41" t="s">
        <v>162</v>
      </c>
      <c r="S1760" s="41" t="s">
        <v>26427</v>
      </c>
      <c r="T1760" s="43"/>
      <c r="U1760" s="39"/>
      <c r="V1760" s="43"/>
      <c r="W1760" s="41" t="s">
        <v>23169</v>
      </c>
      <c r="X1760" s="43"/>
      <c r="Y1760" s="41" t="s">
        <v>29126</v>
      </c>
      <c r="Z1760" s="41" t="s">
        <v>29126</v>
      </c>
      <c r="AA1760" s="41" t="s">
        <v>24691</v>
      </c>
      <c r="AB1760" s="39"/>
      <c r="AC1760" s="39"/>
      <c r="AD1760" s="41" t="s">
        <v>151</v>
      </c>
      <c r="AE1760" s="41" t="s">
        <v>27846</v>
      </c>
      <c r="AF1760" s="43"/>
      <c r="AG1760" s="43"/>
      <c r="AH1760" s="43"/>
      <c r="AI1760" s="43"/>
      <c r="AJ1760" s="43"/>
      <c r="AK1760" s="43"/>
      <c r="AL1760" s="43"/>
      <c r="AM1760" s="43"/>
      <c r="AN1760" s="43"/>
      <c r="AO1760" s="43"/>
      <c r="AP1760" s="43"/>
      <c r="AQ1760" s="43"/>
      <c r="AR1760" s="43"/>
      <c r="AS1760" s="29"/>
    </row>
    <row r="1761">
      <c r="A1761" s="28"/>
      <c r="B1761" s="37" t="s">
        <v>26404</v>
      </c>
      <c r="C1761" s="35"/>
      <c r="D1761" s="38" t="b">
        <v>1</v>
      </c>
      <c r="E1761" s="38" t="b">
        <v>1</v>
      </c>
      <c r="F1761" s="38" t="b">
        <v>0</v>
      </c>
      <c r="G1761" s="38" t="b">
        <v>0</v>
      </c>
      <c r="H1761" s="38" t="b">
        <v>0</v>
      </c>
      <c r="I1761" s="38" t="b">
        <v>0</v>
      </c>
      <c r="J1761" s="39"/>
      <c r="K1761" s="39"/>
      <c r="L1761" s="38" t="b">
        <v>1</v>
      </c>
      <c r="M1761" s="41" t="s">
        <v>26140</v>
      </c>
      <c r="N1761" s="41" t="s">
        <v>4660</v>
      </c>
      <c r="O1761" s="41" t="s">
        <v>26405</v>
      </c>
      <c r="P1761" s="42" t="s">
        <v>31206</v>
      </c>
      <c r="Q1761" s="41" t="s">
        <v>26142</v>
      </c>
      <c r="R1761" s="41" t="s">
        <v>16380</v>
      </c>
      <c r="S1761" s="41" t="s">
        <v>26238</v>
      </c>
      <c r="T1761" s="41" t="s">
        <v>26239</v>
      </c>
      <c r="U1761" s="39"/>
      <c r="V1761" s="43"/>
      <c r="W1761" s="41" t="s">
        <v>23169</v>
      </c>
      <c r="X1761" s="43"/>
      <c r="Y1761" s="41" t="s">
        <v>29126</v>
      </c>
      <c r="Z1761" s="41" t="s">
        <v>27980</v>
      </c>
      <c r="AA1761" s="41" t="s">
        <v>26142</v>
      </c>
      <c r="AB1761" s="39"/>
      <c r="AC1761" s="39"/>
      <c r="AD1761" s="41" t="s">
        <v>16462</v>
      </c>
      <c r="AE1761" s="41" t="s">
        <v>27846</v>
      </c>
      <c r="AF1761" s="43"/>
      <c r="AG1761" s="43"/>
      <c r="AH1761" s="43"/>
      <c r="AI1761" s="43"/>
      <c r="AJ1761" s="43"/>
      <c r="AK1761" s="43"/>
      <c r="AL1761" s="43"/>
      <c r="AM1761" s="43"/>
      <c r="AN1761" s="43"/>
      <c r="AO1761" s="43"/>
      <c r="AP1761" s="43"/>
      <c r="AQ1761" s="43"/>
      <c r="AR1761" s="43"/>
      <c r="AS1761" s="29"/>
    </row>
    <row r="1762">
      <c r="A1762" s="28"/>
      <c r="B1762" s="37" t="s">
        <v>26035</v>
      </c>
      <c r="C1762" s="35"/>
      <c r="D1762" s="38" t="b">
        <v>1</v>
      </c>
      <c r="E1762" s="38" t="b">
        <v>1</v>
      </c>
      <c r="F1762" s="38" t="b">
        <v>0</v>
      </c>
      <c r="G1762" s="38" t="b">
        <v>0</v>
      </c>
      <c r="H1762" s="38" t="b">
        <v>0</v>
      </c>
      <c r="I1762" s="38" t="b">
        <v>0</v>
      </c>
      <c r="J1762" s="39"/>
      <c r="K1762" s="39"/>
      <c r="L1762" s="38" t="b">
        <v>1</v>
      </c>
      <c r="M1762" s="41" t="s">
        <v>25049</v>
      </c>
      <c r="N1762" s="41" t="s">
        <v>4660</v>
      </c>
      <c r="O1762" s="41" t="s">
        <v>26036</v>
      </c>
      <c r="P1762" s="42" t="s">
        <v>31207</v>
      </c>
      <c r="Q1762" s="41" t="s">
        <v>25051</v>
      </c>
      <c r="R1762" s="41" t="s">
        <v>9926</v>
      </c>
      <c r="S1762" s="41" t="s">
        <v>26038</v>
      </c>
      <c r="T1762" s="41" t="s">
        <v>26039</v>
      </c>
      <c r="U1762" s="41" t="s">
        <v>16868</v>
      </c>
      <c r="V1762" s="43"/>
      <c r="W1762" s="41" t="s">
        <v>23169</v>
      </c>
      <c r="X1762" s="43"/>
      <c r="Y1762" s="41" t="s">
        <v>27870</v>
      </c>
      <c r="Z1762" s="41" t="s">
        <v>27980</v>
      </c>
      <c r="AA1762" s="41" t="s">
        <v>25051</v>
      </c>
      <c r="AB1762" s="39"/>
      <c r="AC1762" s="39"/>
      <c r="AD1762" s="41" t="s">
        <v>151</v>
      </c>
      <c r="AE1762" s="41" t="s">
        <v>27846</v>
      </c>
      <c r="AF1762" s="43"/>
      <c r="AG1762" s="43"/>
      <c r="AH1762" s="43"/>
      <c r="AI1762" s="43"/>
      <c r="AJ1762" s="43"/>
      <c r="AK1762" s="43"/>
      <c r="AL1762" s="43"/>
      <c r="AM1762" s="43"/>
      <c r="AN1762" s="43"/>
      <c r="AO1762" s="41" t="s">
        <v>23532</v>
      </c>
      <c r="AP1762" s="43"/>
      <c r="AQ1762" s="43"/>
      <c r="AR1762" s="43"/>
      <c r="AS1762" s="29"/>
    </row>
    <row r="1763">
      <c r="A1763" s="28"/>
      <c r="B1763" s="37" t="s">
        <v>26440</v>
      </c>
      <c r="C1763" s="35"/>
      <c r="D1763" s="38" t="b">
        <v>1</v>
      </c>
      <c r="E1763" s="38" t="b">
        <v>1</v>
      </c>
      <c r="F1763" s="38" t="b">
        <v>0</v>
      </c>
      <c r="G1763" s="38" t="b">
        <v>0</v>
      </c>
      <c r="H1763" s="38" t="b">
        <v>0</v>
      </c>
      <c r="I1763" s="38" t="b">
        <v>0</v>
      </c>
      <c r="J1763" s="39"/>
      <c r="K1763" s="39"/>
      <c r="L1763" s="38" t="b">
        <v>1</v>
      </c>
      <c r="M1763" s="41" t="s">
        <v>22979</v>
      </c>
      <c r="N1763" s="41" t="s">
        <v>4660</v>
      </c>
      <c r="O1763" s="41" t="s">
        <v>26441</v>
      </c>
      <c r="P1763" s="42" t="s">
        <v>31208</v>
      </c>
      <c r="Q1763" s="41" t="s">
        <v>24842</v>
      </c>
      <c r="R1763" s="41" t="s">
        <v>162</v>
      </c>
      <c r="S1763" s="41" t="s">
        <v>26443</v>
      </c>
      <c r="T1763" s="43"/>
      <c r="U1763" s="39"/>
      <c r="V1763" s="43"/>
      <c r="W1763" s="41" t="s">
        <v>23169</v>
      </c>
      <c r="X1763" s="43"/>
      <c r="Y1763" s="41" t="s">
        <v>29126</v>
      </c>
      <c r="Z1763" s="41" t="s">
        <v>27980</v>
      </c>
      <c r="AA1763" s="41" t="s">
        <v>24842</v>
      </c>
      <c r="AB1763" s="39"/>
      <c r="AC1763" s="39"/>
      <c r="AD1763" s="41" t="s">
        <v>151</v>
      </c>
      <c r="AE1763" s="41" t="s">
        <v>27846</v>
      </c>
      <c r="AF1763" s="43"/>
      <c r="AG1763" s="43"/>
      <c r="AH1763" s="43"/>
      <c r="AI1763" s="43"/>
      <c r="AJ1763" s="43"/>
      <c r="AK1763" s="43"/>
      <c r="AL1763" s="43"/>
      <c r="AM1763" s="43"/>
      <c r="AN1763" s="43"/>
      <c r="AO1763" s="43"/>
      <c r="AP1763" s="43"/>
      <c r="AQ1763" s="43"/>
      <c r="AR1763" s="43"/>
      <c r="AS1763" s="29"/>
    </row>
    <row r="1764">
      <c r="A1764" s="28"/>
      <c r="B1764" s="37" t="s">
        <v>26444</v>
      </c>
      <c r="C1764" s="35"/>
      <c r="D1764" s="38" t="b">
        <v>1</v>
      </c>
      <c r="E1764" s="38" t="b">
        <v>1</v>
      </c>
      <c r="F1764" s="38" t="b">
        <v>0</v>
      </c>
      <c r="G1764" s="38" t="b">
        <v>0</v>
      </c>
      <c r="H1764" s="38" t="b">
        <v>0</v>
      </c>
      <c r="I1764" s="38" t="b">
        <v>0</v>
      </c>
      <c r="J1764" s="39"/>
      <c r="K1764" s="39"/>
      <c r="L1764" s="38" t="b">
        <v>1</v>
      </c>
      <c r="M1764" s="41" t="s">
        <v>22979</v>
      </c>
      <c r="N1764" s="41" t="s">
        <v>4660</v>
      </c>
      <c r="O1764" s="41" t="s">
        <v>26445</v>
      </c>
      <c r="P1764" s="42" t="s">
        <v>31209</v>
      </c>
      <c r="Q1764" s="41" t="s">
        <v>24842</v>
      </c>
      <c r="R1764" s="41" t="s">
        <v>162</v>
      </c>
      <c r="S1764" s="41" t="s">
        <v>26447</v>
      </c>
      <c r="T1764" s="43"/>
      <c r="U1764" s="39"/>
      <c r="V1764" s="43"/>
      <c r="W1764" s="41" t="s">
        <v>23169</v>
      </c>
      <c r="X1764" s="43"/>
      <c r="Y1764" s="41" t="s">
        <v>29126</v>
      </c>
      <c r="Z1764" s="41" t="s">
        <v>27980</v>
      </c>
      <c r="AA1764" s="41" t="s">
        <v>24842</v>
      </c>
      <c r="AB1764" s="39"/>
      <c r="AC1764" s="39"/>
      <c r="AD1764" s="41" t="s">
        <v>151</v>
      </c>
      <c r="AE1764" s="41" t="s">
        <v>27846</v>
      </c>
      <c r="AF1764" s="43"/>
      <c r="AG1764" s="43"/>
      <c r="AH1764" s="43"/>
      <c r="AI1764" s="43"/>
      <c r="AJ1764" s="43"/>
      <c r="AK1764" s="43"/>
      <c r="AL1764" s="43"/>
      <c r="AM1764" s="43"/>
      <c r="AN1764" s="43"/>
      <c r="AO1764" s="43"/>
      <c r="AP1764" s="43"/>
      <c r="AQ1764" s="43"/>
      <c r="AR1764" s="43"/>
      <c r="AS1764" s="29"/>
    </row>
    <row r="1765">
      <c r="A1765" s="28"/>
      <c r="B1765" s="37" t="s">
        <v>26448</v>
      </c>
      <c r="C1765" s="35"/>
      <c r="D1765" s="38" t="b">
        <v>1</v>
      </c>
      <c r="E1765" s="38" t="b">
        <v>1</v>
      </c>
      <c r="F1765" s="38" t="b">
        <v>0</v>
      </c>
      <c r="G1765" s="38" t="b">
        <v>0</v>
      </c>
      <c r="H1765" s="38" t="b">
        <v>0</v>
      </c>
      <c r="I1765" s="38" t="b">
        <v>0</v>
      </c>
      <c r="J1765" s="39"/>
      <c r="K1765" s="39"/>
      <c r="L1765" s="38" t="b">
        <v>1</v>
      </c>
      <c r="M1765" s="41" t="s">
        <v>22979</v>
      </c>
      <c r="N1765" s="41" t="s">
        <v>4660</v>
      </c>
      <c r="O1765" s="41" t="s">
        <v>26449</v>
      </c>
      <c r="P1765" s="42" t="s">
        <v>31210</v>
      </c>
      <c r="Q1765" s="41" t="s">
        <v>24842</v>
      </c>
      <c r="R1765" s="41" t="s">
        <v>162</v>
      </c>
      <c r="S1765" s="41" t="s">
        <v>26451</v>
      </c>
      <c r="T1765" s="43"/>
      <c r="U1765" s="39"/>
      <c r="V1765" s="43"/>
      <c r="W1765" s="41" t="s">
        <v>23169</v>
      </c>
      <c r="X1765" s="43"/>
      <c r="Y1765" s="41" t="s">
        <v>29126</v>
      </c>
      <c r="Z1765" s="41" t="s">
        <v>27980</v>
      </c>
      <c r="AA1765" s="41" t="s">
        <v>24842</v>
      </c>
      <c r="AB1765" s="39"/>
      <c r="AC1765" s="39"/>
      <c r="AD1765" s="41" t="s">
        <v>151</v>
      </c>
      <c r="AE1765" s="41" t="s">
        <v>27846</v>
      </c>
      <c r="AF1765" s="43"/>
      <c r="AG1765" s="43"/>
      <c r="AH1765" s="43"/>
      <c r="AI1765" s="43"/>
      <c r="AJ1765" s="43"/>
      <c r="AK1765" s="43"/>
      <c r="AL1765" s="43"/>
      <c r="AM1765" s="43"/>
      <c r="AN1765" s="43"/>
      <c r="AO1765" s="43"/>
      <c r="AP1765" s="43"/>
      <c r="AQ1765" s="43"/>
      <c r="AR1765" s="43"/>
      <c r="AS1765" s="29"/>
    </row>
    <row r="1766">
      <c r="A1766" s="28"/>
      <c r="B1766" s="37" t="s">
        <v>26452</v>
      </c>
      <c r="C1766" s="35"/>
      <c r="D1766" s="38" t="b">
        <v>1</v>
      </c>
      <c r="E1766" s="38" t="b">
        <v>1</v>
      </c>
      <c r="F1766" s="38" t="b">
        <v>0</v>
      </c>
      <c r="G1766" s="38" t="b">
        <v>0</v>
      </c>
      <c r="H1766" s="38" t="b">
        <v>0</v>
      </c>
      <c r="I1766" s="38" t="b">
        <v>0</v>
      </c>
      <c r="J1766" s="39"/>
      <c r="K1766" s="39"/>
      <c r="L1766" s="38" t="b">
        <v>1</v>
      </c>
      <c r="M1766" s="41" t="s">
        <v>22979</v>
      </c>
      <c r="N1766" s="41" t="s">
        <v>4660</v>
      </c>
      <c r="O1766" s="41" t="s">
        <v>26453</v>
      </c>
      <c r="P1766" s="42" t="s">
        <v>31211</v>
      </c>
      <c r="Q1766" s="41" t="s">
        <v>24842</v>
      </c>
      <c r="R1766" s="41" t="s">
        <v>162</v>
      </c>
      <c r="S1766" s="41" t="s">
        <v>26455</v>
      </c>
      <c r="T1766" s="41" t="s">
        <v>524</v>
      </c>
      <c r="U1766" s="39"/>
      <c r="V1766" s="43"/>
      <c r="W1766" s="41" t="s">
        <v>23169</v>
      </c>
      <c r="X1766" s="43"/>
      <c r="Y1766" s="41" t="s">
        <v>29126</v>
      </c>
      <c r="Z1766" s="41" t="s">
        <v>27980</v>
      </c>
      <c r="AA1766" s="41" t="s">
        <v>24842</v>
      </c>
      <c r="AB1766" s="39"/>
      <c r="AC1766" s="39"/>
      <c r="AD1766" s="41" t="s">
        <v>151</v>
      </c>
      <c r="AE1766" s="41" t="s">
        <v>27846</v>
      </c>
      <c r="AF1766" s="43"/>
      <c r="AG1766" s="43"/>
      <c r="AH1766" s="43"/>
      <c r="AI1766" s="43"/>
      <c r="AJ1766" s="43"/>
      <c r="AK1766" s="43"/>
      <c r="AL1766" s="43"/>
      <c r="AM1766" s="43"/>
      <c r="AN1766" s="43"/>
      <c r="AO1766" s="43"/>
      <c r="AP1766" s="43"/>
      <c r="AQ1766" s="43"/>
      <c r="AR1766" s="43"/>
      <c r="AS1766" s="29"/>
    </row>
    <row r="1767">
      <c r="A1767" s="28"/>
      <c r="B1767" s="37" t="s">
        <v>26404</v>
      </c>
      <c r="C1767" s="35"/>
      <c r="D1767" s="38" t="b">
        <v>1</v>
      </c>
      <c r="E1767" s="38" t="b">
        <v>1</v>
      </c>
      <c r="F1767" s="38" t="b">
        <v>0</v>
      </c>
      <c r="G1767" s="38" t="b">
        <v>0</v>
      </c>
      <c r="H1767" s="38" t="b">
        <v>0</v>
      </c>
      <c r="I1767" s="38" t="b">
        <v>0</v>
      </c>
      <c r="J1767" s="39"/>
      <c r="K1767" s="39"/>
      <c r="L1767" s="38" t="b">
        <v>1</v>
      </c>
      <c r="M1767" s="41" t="s">
        <v>26140</v>
      </c>
      <c r="N1767" s="41" t="s">
        <v>4660</v>
      </c>
      <c r="O1767" s="41" t="s">
        <v>26405</v>
      </c>
      <c r="P1767" s="42" t="s">
        <v>31212</v>
      </c>
      <c r="Q1767" s="41" t="s">
        <v>26142</v>
      </c>
      <c r="R1767" s="41" t="s">
        <v>16380</v>
      </c>
      <c r="S1767" s="41" t="s">
        <v>26238</v>
      </c>
      <c r="T1767" s="41" t="s">
        <v>26239</v>
      </c>
      <c r="U1767" s="39"/>
      <c r="V1767" s="43"/>
      <c r="W1767" s="41" t="s">
        <v>23169</v>
      </c>
      <c r="X1767" s="43"/>
      <c r="Y1767" s="41" t="s">
        <v>29126</v>
      </c>
      <c r="Z1767" s="41" t="s">
        <v>27980</v>
      </c>
      <c r="AA1767" s="41" t="s">
        <v>26142</v>
      </c>
      <c r="AB1767" s="39"/>
      <c r="AC1767" s="39"/>
      <c r="AD1767" s="41" t="s">
        <v>16462</v>
      </c>
      <c r="AE1767" s="41" t="s">
        <v>27846</v>
      </c>
      <c r="AF1767" s="43"/>
      <c r="AG1767" s="43"/>
      <c r="AH1767" s="43"/>
      <c r="AI1767" s="43"/>
      <c r="AJ1767" s="43"/>
      <c r="AK1767" s="43"/>
      <c r="AL1767" s="43"/>
      <c r="AM1767" s="43"/>
      <c r="AN1767" s="43"/>
      <c r="AO1767" s="43"/>
      <c r="AP1767" s="43"/>
      <c r="AQ1767" s="43"/>
      <c r="AR1767" s="43"/>
      <c r="AS1767" s="29"/>
    </row>
    <row r="1768">
      <c r="A1768" s="28"/>
      <c r="B1768" s="37" t="s">
        <v>26404</v>
      </c>
      <c r="C1768" s="35"/>
      <c r="D1768" s="38" t="b">
        <v>1</v>
      </c>
      <c r="E1768" s="38" t="b">
        <v>1</v>
      </c>
      <c r="F1768" s="38" t="b">
        <v>0</v>
      </c>
      <c r="G1768" s="38" t="b">
        <v>0</v>
      </c>
      <c r="H1768" s="38" t="b">
        <v>0</v>
      </c>
      <c r="I1768" s="38" t="b">
        <v>0</v>
      </c>
      <c r="J1768" s="39"/>
      <c r="K1768" s="39"/>
      <c r="L1768" s="38" t="b">
        <v>1</v>
      </c>
      <c r="M1768" s="41" t="s">
        <v>26140</v>
      </c>
      <c r="N1768" s="41" t="s">
        <v>4660</v>
      </c>
      <c r="O1768" s="41" t="s">
        <v>26405</v>
      </c>
      <c r="P1768" s="42" t="s">
        <v>31213</v>
      </c>
      <c r="Q1768" s="41" t="s">
        <v>26142</v>
      </c>
      <c r="R1768" s="41" t="s">
        <v>16380</v>
      </c>
      <c r="S1768" s="41" t="s">
        <v>26238</v>
      </c>
      <c r="T1768" s="41" t="s">
        <v>26239</v>
      </c>
      <c r="U1768" s="39"/>
      <c r="V1768" s="43"/>
      <c r="W1768" s="41" t="s">
        <v>23169</v>
      </c>
      <c r="X1768" s="43"/>
      <c r="Y1768" s="41" t="s">
        <v>29126</v>
      </c>
      <c r="Z1768" s="41" t="s">
        <v>27980</v>
      </c>
      <c r="AA1768" s="41" t="s">
        <v>26142</v>
      </c>
      <c r="AB1768" s="39"/>
      <c r="AC1768" s="39"/>
      <c r="AD1768" s="41" t="s">
        <v>16462</v>
      </c>
      <c r="AE1768" s="41" t="s">
        <v>27846</v>
      </c>
      <c r="AF1768" s="43"/>
      <c r="AG1768" s="43"/>
      <c r="AH1768" s="43"/>
      <c r="AI1768" s="43"/>
      <c r="AJ1768" s="43"/>
      <c r="AK1768" s="43"/>
      <c r="AL1768" s="43"/>
      <c r="AM1768" s="43"/>
      <c r="AN1768" s="43"/>
      <c r="AO1768" s="43"/>
      <c r="AP1768" s="43"/>
      <c r="AQ1768" s="43"/>
      <c r="AR1768" s="43"/>
      <c r="AS1768" s="29"/>
    </row>
    <row r="1769">
      <c r="A1769" s="28"/>
      <c r="B1769" s="37" t="s">
        <v>26391</v>
      </c>
      <c r="C1769" s="35"/>
      <c r="D1769" s="38" t="b">
        <v>1</v>
      </c>
      <c r="E1769" s="38" t="b">
        <v>1</v>
      </c>
      <c r="F1769" s="38" t="b">
        <v>0</v>
      </c>
      <c r="G1769" s="38" t="b">
        <v>0</v>
      </c>
      <c r="H1769" s="38" t="b">
        <v>0</v>
      </c>
      <c r="I1769" s="38" t="b">
        <v>0</v>
      </c>
      <c r="J1769" s="39"/>
      <c r="K1769" s="39"/>
      <c r="L1769" s="38" t="b">
        <v>1</v>
      </c>
      <c r="M1769" s="41" t="s">
        <v>26140</v>
      </c>
      <c r="N1769" s="41" t="s">
        <v>4660</v>
      </c>
      <c r="O1769" s="41" t="s">
        <v>26392</v>
      </c>
      <c r="P1769" s="42" t="s">
        <v>31214</v>
      </c>
      <c r="Q1769" s="41" t="s">
        <v>26142</v>
      </c>
      <c r="R1769" s="41" t="s">
        <v>16380</v>
      </c>
      <c r="S1769" s="41" t="s">
        <v>26394</v>
      </c>
      <c r="T1769" s="41" t="s">
        <v>26395</v>
      </c>
      <c r="U1769" s="39"/>
      <c r="V1769" s="43"/>
      <c r="W1769" s="41" t="s">
        <v>23169</v>
      </c>
      <c r="X1769" s="43"/>
      <c r="Y1769" s="41" t="s">
        <v>29126</v>
      </c>
      <c r="Z1769" s="41" t="s">
        <v>27980</v>
      </c>
      <c r="AA1769" s="41" t="s">
        <v>26142</v>
      </c>
      <c r="AB1769" s="39"/>
      <c r="AC1769" s="39"/>
      <c r="AD1769" s="41" t="s">
        <v>16462</v>
      </c>
      <c r="AE1769" s="41" t="s">
        <v>27846</v>
      </c>
      <c r="AF1769" s="43"/>
      <c r="AG1769" s="43"/>
      <c r="AH1769" s="43"/>
      <c r="AI1769" s="43"/>
      <c r="AJ1769" s="43"/>
      <c r="AK1769" s="43"/>
      <c r="AL1769" s="43"/>
      <c r="AM1769" s="43"/>
      <c r="AN1769" s="43"/>
      <c r="AO1769" s="43"/>
      <c r="AP1769" s="43"/>
      <c r="AQ1769" s="43"/>
      <c r="AR1769" s="43"/>
      <c r="AS1769" s="29"/>
    </row>
    <row r="1770">
      <c r="A1770" s="28"/>
      <c r="B1770" s="37" t="s">
        <v>25917</v>
      </c>
      <c r="C1770" s="35"/>
      <c r="D1770" s="38" t="b">
        <v>1</v>
      </c>
      <c r="E1770" s="38" t="b">
        <v>1</v>
      </c>
      <c r="F1770" s="38" t="b">
        <v>0</v>
      </c>
      <c r="G1770" s="38" t="b">
        <v>0</v>
      </c>
      <c r="H1770" s="38" t="b">
        <v>0</v>
      </c>
      <c r="I1770" s="38" t="b">
        <v>0</v>
      </c>
      <c r="J1770" s="39"/>
      <c r="K1770" s="39"/>
      <c r="L1770" s="38" t="b">
        <v>1</v>
      </c>
      <c r="M1770" s="41" t="s">
        <v>25342</v>
      </c>
      <c r="N1770" s="41" t="s">
        <v>9218</v>
      </c>
      <c r="O1770" s="41" t="s">
        <v>25918</v>
      </c>
      <c r="P1770" s="42" t="s">
        <v>31215</v>
      </c>
      <c r="Q1770" s="41" t="s">
        <v>25344</v>
      </c>
      <c r="R1770" s="41" t="s">
        <v>16380</v>
      </c>
      <c r="S1770" s="41" t="s">
        <v>23536</v>
      </c>
      <c r="T1770" s="41" t="s">
        <v>27799</v>
      </c>
      <c r="U1770" s="39"/>
      <c r="V1770" s="43"/>
      <c r="W1770" s="41" t="s">
        <v>15511</v>
      </c>
      <c r="X1770" s="43"/>
      <c r="Y1770" s="41" t="s">
        <v>29200</v>
      </c>
      <c r="Z1770" s="41" t="s">
        <v>27844</v>
      </c>
      <c r="AA1770" s="41" t="s">
        <v>25344</v>
      </c>
      <c r="AB1770" s="39"/>
      <c r="AC1770" s="39"/>
      <c r="AD1770" s="41" t="s">
        <v>151</v>
      </c>
      <c r="AE1770" s="41" t="s">
        <v>27846</v>
      </c>
      <c r="AF1770" s="43"/>
      <c r="AG1770" s="43"/>
      <c r="AH1770" s="43"/>
      <c r="AI1770" s="43"/>
      <c r="AJ1770" s="43"/>
      <c r="AK1770" s="43"/>
      <c r="AL1770" s="43"/>
      <c r="AM1770" s="43"/>
      <c r="AN1770" s="43"/>
      <c r="AO1770" s="43"/>
      <c r="AP1770" s="43"/>
      <c r="AQ1770" s="43"/>
      <c r="AR1770" s="43"/>
      <c r="AS1770" s="29"/>
    </row>
    <row r="1771">
      <c r="A1771" s="28"/>
      <c r="B1771" s="37" t="s">
        <v>25917</v>
      </c>
      <c r="C1771" s="35"/>
      <c r="D1771" s="38" t="b">
        <v>1</v>
      </c>
      <c r="E1771" s="38" t="b">
        <v>1</v>
      </c>
      <c r="F1771" s="38" t="b">
        <v>0</v>
      </c>
      <c r="G1771" s="38" t="b">
        <v>0</v>
      </c>
      <c r="H1771" s="38" t="b">
        <v>0</v>
      </c>
      <c r="I1771" s="38" t="b">
        <v>0</v>
      </c>
      <c r="J1771" s="39"/>
      <c r="K1771" s="39"/>
      <c r="L1771" s="38" t="b">
        <v>1</v>
      </c>
      <c r="M1771" s="41" t="s">
        <v>25342</v>
      </c>
      <c r="N1771" s="41" t="s">
        <v>9218</v>
      </c>
      <c r="O1771" s="41" t="s">
        <v>25918</v>
      </c>
      <c r="P1771" s="42" t="s">
        <v>31216</v>
      </c>
      <c r="Q1771" s="41" t="s">
        <v>25344</v>
      </c>
      <c r="R1771" s="41" t="s">
        <v>16380</v>
      </c>
      <c r="S1771" s="41" t="s">
        <v>23536</v>
      </c>
      <c r="T1771" s="41" t="s">
        <v>27799</v>
      </c>
      <c r="U1771" s="39"/>
      <c r="V1771" s="43"/>
      <c r="W1771" s="41" t="s">
        <v>15511</v>
      </c>
      <c r="X1771" s="43"/>
      <c r="Y1771" s="41" t="s">
        <v>29200</v>
      </c>
      <c r="Z1771" s="41" t="s">
        <v>27844</v>
      </c>
      <c r="AA1771" s="41" t="s">
        <v>25344</v>
      </c>
      <c r="AB1771" s="39"/>
      <c r="AC1771" s="39"/>
      <c r="AD1771" s="41" t="s">
        <v>151</v>
      </c>
      <c r="AE1771" s="41" t="s">
        <v>27846</v>
      </c>
      <c r="AF1771" s="43"/>
      <c r="AG1771" s="43"/>
      <c r="AH1771" s="43"/>
      <c r="AI1771" s="43"/>
      <c r="AJ1771" s="43"/>
      <c r="AK1771" s="43"/>
      <c r="AL1771" s="43"/>
      <c r="AM1771" s="43"/>
      <c r="AN1771" s="43"/>
      <c r="AO1771" s="43"/>
      <c r="AP1771" s="43"/>
      <c r="AQ1771" s="43"/>
      <c r="AR1771" s="43"/>
      <c r="AS1771" s="29"/>
    </row>
    <row r="1772">
      <c r="A1772" s="28"/>
      <c r="B1772" s="37" t="s">
        <v>25917</v>
      </c>
      <c r="C1772" s="35"/>
      <c r="D1772" s="38" t="b">
        <v>1</v>
      </c>
      <c r="E1772" s="38" t="b">
        <v>1</v>
      </c>
      <c r="F1772" s="38" t="b">
        <v>0</v>
      </c>
      <c r="G1772" s="38" t="b">
        <v>0</v>
      </c>
      <c r="H1772" s="38" t="b">
        <v>0</v>
      </c>
      <c r="I1772" s="38" t="b">
        <v>0</v>
      </c>
      <c r="J1772" s="39"/>
      <c r="K1772" s="39"/>
      <c r="L1772" s="38" t="b">
        <v>1</v>
      </c>
      <c r="M1772" s="41" t="s">
        <v>25342</v>
      </c>
      <c r="N1772" s="41" t="s">
        <v>9218</v>
      </c>
      <c r="O1772" s="41" t="s">
        <v>25918</v>
      </c>
      <c r="P1772" s="42" t="s">
        <v>31217</v>
      </c>
      <c r="Q1772" s="41" t="s">
        <v>25344</v>
      </c>
      <c r="R1772" s="41" t="s">
        <v>16380</v>
      </c>
      <c r="S1772" s="41" t="s">
        <v>23536</v>
      </c>
      <c r="T1772" s="41" t="s">
        <v>27799</v>
      </c>
      <c r="U1772" s="39"/>
      <c r="V1772" s="43"/>
      <c r="W1772" s="41" t="s">
        <v>15511</v>
      </c>
      <c r="X1772" s="43"/>
      <c r="Y1772" s="41" t="s">
        <v>29200</v>
      </c>
      <c r="Z1772" s="41" t="s">
        <v>27844</v>
      </c>
      <c r="AA1772" s="41" t="s">
        <v>25344</v>
      </c>
      <c r="AB1772" s="39"/>
      <c r="AC1772" s="39"/>
      <c r="AD1772" s="41" t="s">
        <v>151</v>
      </c>
      <c r="AE1772" s="41" t="s">
        <v>27846</v>
      </c>
      <c r="AF1772" s="43"/>
      <c r="AG1772" s="43"/>
      <c r="AH1772" s="43"/>
      <c r="AI1772" s="43"/>
      <c r="AJ1772" s="43"/>
      <c r="AK1772" s="43"/>
      <c r="AL1772" s="43"/>
      <c r="AM1772" s="43"/>
      <c r="AN1772" s="43"/>
      <c r="AO1772" s="43"/>
      <c r="AP1772" s="43"/>
      <c r="AQ1772" s="43"/>
      <c r="AR1772" s="43"/>
      <c r="AS1772" s="29"/>
    </row>
    <row r="1773">
      <c r="A1773" s="28"/>
      <c r="B1773" s="37" t="s">
        <v>26051</v>
      </c>
      <c r="C1773" s="35"/>
      <c r="D1773" s="38" t="b">
        <v>1</v>
      </c>
      <c r="E1773" s="38" t="b">
        <v>1</v>
      </c>
      <c r="F1773" s="38" t="b">
        <v>0</v>
      </c>
      <c r="G1773" s="38" t="b">
        <v>0</v>
      </c>
      <c r="H1773" s="38" t="b">
        <v>0</v>
      </c>
      <c r="I1773" s="38" t="b">
        <v>0</v>
      </c>
      <c r="J1773" s="39"/>
      <c r="K1773" s="39"/>
      <c r="L1773" s="38" t="b">
        <v>1</v>
      </c>
      <c r="M1773" s="40">
        <v>45725.0</v>
      </c>
      <c r="N1773" s="41" t="s">
        <v>9218</v>
      </c>
      <c r="O1773" s="41" t="s">
        <v>26052</v>
      </c>
      <c r="P1773" s="42" t="s">
        <v>31218</v>
      </c>
      <c r="Q1773" s="41" t="s">
        <v>24811</v>
      </c>
      <c r="R1773" s="41" t="s">
        <v>16866</v>
      </c>
      <c r="S1773" s="41" t="s">
        <v>9222</v>
      </c>
      <c r="T1773" s="41" t="s">
        <v>9223</v>
      </c>
      <c r="U1773" s="39"/>
      <c r="V1773" s="43"/>
      <c r="W1773" s="41" t="s">
        <v>15511</v>
      </c>
      <c r="X1773" s="43"/>
      <c r="Y1773" s="41" t="s">
        <v>29200</v>
      </c>
      <c r="Z1773" s="41" t="s">
        <v>27980</v>
      </c>
      <c r="AA1773" s="41" t="s">
        <v>24811</v>
      </c>
      <c r="AB1773" s="39"/>
      <c r="AC1773" s="39"/>
      <c r="AD1773" s="41" t="s">
        <v>151</v>
      </c>
      <c r="AE1773" s="41" t="s">
        <v>27846</v>
      </c>
      <c r="AF1773" s="43"/>
      <c r="AG1773" s="43"/>
      <c r="AH1773" s="43"/>
      <c r="AI1773" s="43"/>
      <c r="AJ1773" s="43"/>
      <c r="AK1773" s="43"/>
      <c r="AL1773" s="43"/>
      <c r="AM1773" s="43"/>
      <c r="AN1773" s="43"/>
      <c r="AO1773" s="43"/>
      <c r="AP1773" s="43"/>
      <c r="AQ1773" s="43"/>
      <c r="AR1773" s="43"/>
      <c r="AS1773" s="29"/>
    </row>
    <row r="1774">
      <c r="A1774" s="28"/>
      <c r="B1774" s="37" t="s">
        <v>26051</v>
      </c>
      <c r="C1774" s="35"/>
      <c r="D1774" s="38" t="b">
        <v>1</v>
      </c>
      <c r="E1774" s="38" t="b">
        <v>1</v>
      </c>
      <c r="F1774" s="38" t="b">
        <v>0</v>
      </c>
      <c r="G1774" s="38" t="b">
        <v>0</v>
      </c>
      <c r="H1774" s="38" t="b">
        <v>0</v>
      </c>
      <c r="I1774" s="38" t="b">
        <v>0</v>
      </c>
      <c r="J1774" s="39"/>
      <c r="K1774" s="39"/>
      <c r="L1774" s="38" t="b">
        <v>1</v>
      </c>
      <c r="M1774" s="40">
        <v>45725.0</v>
      </c>
      <c r="N1774" s="41" t="s">
        <v>9218</v>
      </c>
      <c r="O1774" s="41" t="s">
        <v>26052</v>
      </c>
      <c r="P1774" s="42" t="s">
        <v>31219</v>
      </c>
      <c r="Q1774" s="41" t="s">
        <v>24811</v>
      </c>
      <c r="R1774" s="41" t="s">
        <v>16866</v>
      </c>
      <c r="S1774" s="41" t="s">
        <v>9222</v>
      </c>
      <c r="T1774" s="41" t="s">
        <v>9223</v>
      </c>
      <c r="U1774" s="39"/>
      <c r="V1774" s="43"/>
      <c r="W1774" s="41" t="s">
        <v>15511</v>
      </c>
      <c r="X1774" s="43"/>
      <c r="Y1774" s="41" t="s">
        <v>29200</v>
      </c>
      <c r="Z1774" s="41" t="s">
        <v>27980</v>
      </c>
      <c r="AA1774" s="41" t="s">
        <v>24811</v>
      </c>
      <c r="AB1774" s="39"/>
      <c r="AC1774" s="39"/>
      <c r="AD1774" s="41" t="s">
        <v>151</v>
      </c>
      <c r="AE1774" s="41" t="s">
        <v>27846</v>
      </c>
      <c r="AF1774" s="43"/>
      <c r="AG1774" s="43"/>
      <c r="AH1774" s="43"/>
      <c r="AI1774" s="43"/>
      <c r="AJ1774" s="43"/>
      <c r="AK1774" s="43"/>
      <c r="AL1774" s="43"/>
      <c r="AM1774" s="43"/>
      <c r="AN1774" s="43"/>
      <c r="AO1774" s="43"/>
      <c r="AP1774" s="43"/>
      <c r="AQ1774" s="43"/>
      <c r="AR1774" s="43"/>
      <c r="AS1774" s="29"/>
    </row>
    <row r="1775">
      <c r="A1775" s="28"/>
      <c r="B1775" s="37" t="s">
        <v>25840</v>
      </c>
      <c r="C1775" s="35"/>
      <c r="D1775" s="38" t="b">
        <v>1</v>
      </c>
      <c r="E1775" s="38" t="b">
        <v>1</v>
      </c>
      <c r="F1775" s="38" t="b">
        <v>0</v>
      </c>
      <c r="G1775" s="38" t="b">
        <v>0</v>
      </c>
      <c r="H1775" s="38" t="b">
        <v>0</v>
      </c>
      <c r="I1775" s="38" t="b">
        <v>0</v>
      </c>
      <c r="J1775" s="39"/>
      <c r="K1775" s="39"/>
      <c r="L1775" s="38" t="b">
        <v>1</v>
      </c>
      <c r="M1775" s="40">
        <v>45725.0</v>
      </c>
      <c r="N1775" s="41" t="s">
        <v>9218</v>
      </c>
      <c r="O1775" s="41" t="s">
        <v>25841</v>
      </c>
      <c r="P1775" s="42" t="s">
        <v>31220</v>
      </c>
      <c r="Q1775" s="41" t="s">
        <v>24811</v>
      </c>
      <c r="R1775" s="41" t="s">
        <v>16866</v>
      </c>
      <c r="S1775" s="41" t="s">
        <v>23536</v>
      </c>
      <c r="T1775" s="41" t="s">
        <v>27799</v>
      </c>
      <c r="U1775" s="39"/>
      <c r="V1775" s="43"/>
      <c r="W1775" s="41" t="s">
        <v>15511</v>
      </c>
      <c r="X1775" s="43"/>
      <c r="Y1775" s="41" t="s">
        <v>29200</v>
      </c>
      <c r="Z1775" s="41" t="s">
        <v>27980</v>
      </c>
      <c r="AA1775" s="41" t="s">
        <v>24811</v>
      </c>
      <c r="AB1775" s="39"/>
      <c r="AC1775" s="39"/>
      <c r="AD1775" s="41" t="s">
        <v>151</v>
      </c>
      <c r="AE1775" s="41" t="s">
        <v>27846</v>
      </c>
      <c r="AF1775" s="43"/>
      <c r="AG1775" s="43"/>
      <c r="AH1775" s="43"/>
      <c r="AI1775" s="43"/>
      <c r="AJ1775" s="43"/>
      <c r="AK1775" s="43"/>
      <c r="AL1775" s="43"/>
      <c r="AM1775" s="43"/>
      <c r="AN1775" s="43"/>
      <c r="AO1775" s="43"/>
      <c r="AP1775" s="43"/>
      <c r="AQ1775" s="43"/>
      <c r="AR1775" s="43"/>
      <c r="AS1775" s="29"/>
    </row>
    <row r="1776">
      <c r="A1776" s="28"/>
      <c r="B1776" s="37" t="s">
        <v>27166</v>
      </c>
      <c r="C1776" s="35"/>
      <c r="D1776" s="38" t="b">
        <v>1</v>
      </c>
      <c r="E1776" s="38" t="b">
        <v>0</v>
      </c>
      <c r="F1776" s="38" t="b">
        <v>0</v>
      </c>
      <c r="G1776" s="38" t="b">
        <v>0</v>
      </c>
      <c r="H1776" s="38" t="b">
        <v>0</v>
      </c>
      <c r="I1776" s="38" t="b">
        <v>1</v>
      </c>
      <c r="J1776" s="39"/>
      <c r="K1776" s="39"/>
      <c r="L1776" s="38" t="b">
        <v>1</v>
      </c>
      <c r="M1776" s="40">
        <v>45758.0</v>
      </c>
      <c r="N1776" s="41" t="s">
        <v>5533</v>
      </c>
      <c r="O1776" s="41" t="s">
        <v>27167</v>
      </c>
      <c r="P1776" s="42" t="s">
        <v>31221</v>
      </c>
      <c r="Q1776" s="41" t="s">
        <v>24600</v>
      </c>
      <c r="R1776" s="41" t="s">
        <v>972</v>
      </c>
      <c r="S1776" s="41" t="s">
        <v>10704</v>
      </c>
      <c r="T1776" s="41" t="s">
        <v>10705</v>
      </c>
      <c r="U1776" s="41" t="s">
        <v>27168</v>
      </c>
      <c r="V1776" s="43"/>
      <c r="W1776" s="43"/>
      <c r="X1776" s="43"/>
      <c r="Y1776" s="41" t="s">
        <v>27870</v>
      </c>
      <c r="Z1776" s="41" t="s">
        <v>29093</v>
      </c>
      <c r="AA1776" s="41" t="s">
        <v>24600</v>
      </c>
      <c r="AB1776" s="39"/>
      <c r="AC1776" s="39"/>
      <c r="AD1776" s="41" t="s">
        <v>151</v>
      </c>
      <c r="AE1776" s="41" t="s">
        <v>27846</v>
      </c>
      <c r="AF1776" s="43"/>
      <c r="AG1776" s="43"/>
      <c r="AH1776" s="43"/>
      <c r="AI1776" s="43"/>
      <c r="AJ1776" s="43"/>
      <c r="AK1776" s="43"/>
      <c r="AL1776" s="43"/>
      <c r="AM1776" s="41" t="s">
        <v>27169</v>
      </c>
      <c r="AN1776" s="43"/>
      <c r="AO1776" s="41" t="s">
        <v>24604</v>
      </c>
      <c r="AP1776" s="43"/>
      <c r="AQ1776" s="43"/>
      <c r="AR1776" s="43"/>
      <c r="AS1776" s="29"/>
    </row>
    <row r="1777">
      <c r="A1777" s="28"/>
      <c r="B1777" s="37" t="s">
        <v>27181</v>
      </c>
      <c r="C1777" s="35"/>
      <c r="D1777" s="38" t="b">
        <v>1</v>
      </c>
      <c r="E1777" s="38" t="b">
        <v>0</v>
      </c>
      <c r="F1777" s="38" t="b">
        <v>0</v>
      </c>
      <c r="G1777" s="38" t="b">
        <v>0</v>
      </c>
      <c r="H1777" s="38" t="b">
        <v>0</v>
      </c>
      <c r="I1777" s="38" t="b">
        <v>1</v>
      </c>
      <c r="J1777" s="39"/>
      <c r="K1777" s="39"/>
      <c r="L1777" s="38" t="b">
        <v>1</v>
      </c>
      <c r="M1777" s="40">
        <v>45758.0</v>
      </c>
      <c r="N1777" s="41" t="s">
        <v>5533</v>
      </c>
      <c r="O1777" s="41" t="s">
        <v>27182</v>
      </c>
      <c r="P1777" s="42" t="s">
        <v>31222</v>
      </c>
      <c r="Q1777" s="41" t="s">
        <v>24600</v>
      </c>
      <c r="R1777" s="41" t="s">
        <v>972</v>
      </c>
      <c r="S1777" s="41" t="s">
        <v>27184</v>
      </c>
      <c r="T1777" s="41" t="s">
        <v>27185</v>
      </c>
      <c r="U1777" s="41" t="s">
        <v>27186</v>
      </c>
      <c r="V1777" s="43"/>
      <c r="W1777" s="43"/>
      <c r="X1777" s="43"/>
      <c r="Y1777" s="41" t="s">
        <v>27870</v>
      </c>
      <c r="Z1777" s="41" t="s">
        <v>29093</v>
      </c>
      <c r="AA1777" s="41" t="s">
        <v>24600</v>
      </c>
      <c r="AB1777" s="39"/>
      <c r="AC1777" s="39"/>
      <c r="AD1777" s="41" t="s">
        <v>151</v>
      </c>
      <c r="AE1777" s="41" t="s">
        <v>27846</v>
      </c>
      <c r="AF1777" s="43"/>
      <c r="AG1777" s="43"/>
      <c r="AH1777" s="43"/>
      <c r="AI1777" s="43"/>
      <c r="AJ1777" s="43"/>
      <c r="AK1777" s="43"/>
      <c r="AL1777" s="43"/>
      <c r="AM1777" s="41" t="s">
        <v>27187</v>
      </c>
      <c r="AN1777" s="43"/>
      <c r="AO1777" s="41" t="s">
        <v>24604</v>
      </c>
      <c r="AP1777" s="43"/>
      <c r="AQ1777" s="43"/>
      <c r="AR1777" s="43"/>
      <c r="AS1777" s="29"/>
    </row>
    <row r="1778">
      <c r="A1778" s="28"/>
      <c r="B1778" s="37" t="s">
        <v>27181</v>
      </c>
      <c r="C1778" s="35"/>
      <c r="D1778" s="38" t="b">
        <v>1</v>
      </c>
      <c r="E1778" s="38" t="b">
        <v>0</v>
      </c>
      <c r="F1778" s="38" t="b">
        <v>0</v>
      </c>
      <c r="G1778" s="38" t="b">
        <v>0</v>
      </c>
      <c r="H1778" s="38" t="b">
        <v>0</v>
      </c>
      <c r="I1778" s="38" t="b">
        <v>1</v>
      </c>
      <c r="J1778" s="39"/>
      <c r="K1778" s="39"/>
      <c r="L1778" s="38" t="b">
        <v>1</v>
      </c>
      <c r="M1778" s="40">
        <v>45758.0</v>
      </c>
      <c r="N1778" s="41" t="s">
        <v>5533</v>
      </c>
      <c r="O1778" s="41" t="s">
        <v>27182</v>
      </c>
      <c r="P1778" s="42" t="s">
        <v>31223</v>
      </c>
      <c r="Q1778" s="41" t="s">
        <v>24600</v>
      </c>
      <c r="R1778" s="41" t="s">
        <v>972</v>
      </c>
      <c r="S1778" s="41" t="s">
        <v>27184</v>
      </c>
      <c r="T1778" s="41" t="s">
        <v>27185</v>
      </c>
      <c r="U1778" s="41" t="s">
        <v>27186</v>
      </c>
      <c r="V1778" s="43"/>
      <c r="W1778" s="43"/>
      <c r="X1778" s="43"/>
      <c r="Y1778" s="41" t="s">
        <v>27870</v>
      </c>
      <c r="Z1778" s="41" t="s">
        <v>29093</v>
      </c>
      <c r="AA1778" s="41" t="s">
        <v>24600</v>
      </c>
      <c r="AB1778" s="39"/>
      <c r="AC1778" s="39"/>
      <c r="AD1778" s="41" t="s">
        <v>151</v>
      </c>
      <c r="AE1778" s="41" t="s">
        <v>27846</v>
      </c>
      <c r="AF1778" s="43"/>
      <c r="AG1778" s="43"/>
      <c r="AH1778" s="43"/>
      <c r="AI1778" s="43"/>
      <c r="AJ1778" s="43"/>
      <c r="AK1778" s="43"/>
      <c r="AL1778" s="43"/>
      <c r="AM1778" s="41" t="s">
        <v>27187</v>
      </c>
      <c r="AN1778" s="43"/>
      <c r="AO1778" s="41" t="s">
        <v>24604</v>
      </c>
      <c r="AP1778" s="43"/>
      <c r="AQ1778" s="43"/>
      <c r="AR1778" s="43"/>
      <c r="AS1778" s="29"/>
    </row>
    <row r="1779">
      <c r="A1779" s="28"/>
      <c r="B1779" s="37" t="s">
        <v>25239</v>
      </c>
      <c r="C1779" s="35"/>
      <c r="D1779" s="38" t="b">
        <v>1</v>
      </c>
      <c r="E1779" s="38" t="b">
        <v>1</v>
      </c>
      <c r="F1779" s="38" t="b">
        <v>0</v>
      </c>
      <c r="G1779" s="38" t="b">
        <v>0</v>
      </c>
      <c r="H1779" s="38" t="b">
        <v>0</v>
      </c>
      <c r="I1779" s="38" t="b">
        <v>0</v>
      </c>
      <c r="J1779" s="39"/>
      <c r="K1779" s="39"/>
      <c r="L1779" s="38" t="b">
        <v>1</v>
      </c>
      <c r="M1779" s="41" t="s">
        <v>25240</v>
      </c>
      <c r="N1779" s="41" t="s">
        <v>5533</v>
      </c>
      <c r="O1779" s="41" t="s">
        <v>25241</v>
      </c>
      <c r="P1779" s="42" t="s">
        <v>31224</v>
      </c>
      <c r="Q1779" s="41" t="s">
        <v>25242</v>
      </c>
      <c r="R1779" s="41" t="s">
        <v>9926</v>
      </c>
      <c r="S1779" s="41" t="s">
        <v>9908</v>
      </c>
      <c r="T1779" s="41" t="s">
        <v>9909</v>
      </c>
      <c r="U1779" s="41" t="s">
        <v>16868</v>
      </c>
      <c r="V1779" s="43"/>
      <c r="W1779" s="43"/>
      <c r="X1779" s="43"/>
      <c r="Y1779" s="41" t="s">
        <v>27870</v>
      </c>
      <c r="Z1779" s="41" t="s">
        <v>29126</v>
      </c>
      <c r="AA1779" s="41" t="s">
        <v>25242</v>
      </c>
      <c r="AB1779" s="39"/>
      <c r="AC1779" s="39"/>
      <c r="AD1779" s="41" t="s">
        <v>16462</v>
      </c>
      <c r="AE1779" s="41" t="s">
        <v>27846</v>
      </c>
      <c r="AF1779" s="43"/>
      <c r="AG1779" s="43"/>
      <c r="AH1779" s="43"/>
      <c r="AI1779" s="43"/>
      <c r="AJ1779" s="43"/>
      <c r="AK1779" s="43"/>
      <c r="AL1779" s="43"/>
      <c r="AM1779" s="43"/>
      <c r="AN1779" s="43"/>
      <c r="AO1779" s="41" t="s">
        <v>23532</v>
      </c>
      <c r="AP1779" s="43"/>
      <c r="AQ1779" s="43"/>
      <c r="AR1779" s="43"/>
      <c r="AS1779" s="29"/>
    </row>
    <row r="1780">
      <c r="A1780" s="28"/>
      <c r="B1780" s="37" t="s">
        <v>25665</v>
      </c>
      <c r="C1780" s="35"/>
      <c r="D1780" s="38" t="b">
        <v>1</v>
      </c>
      <c r="E1780" s="38" t="b">
        <v>0</v>
      </c>
      <c r="F1780" s="38" t="b">
        <v>0</v>
      </c>
      <c r="G1780" s="38" t="b">
        <v>0</v>
      </c>
      <c r="H1780" s="38" t="b">
        <v>0</v>
      </c>
      <c r="I1780" s="38" t="b">
        <v>0</v>
      </c>
      <c r="J1780" s="39"/>
      <c r="K1780" s="39"/>
      <c r="L1780" s="38" t="b">
        <v>1</v>
      </c>
      <c r="M1780" s="41" t="s">
        <v>25240</v>
      </c>
      <c r="N1780" s="41" t="s">
        <v>5533</v>
      </c>
      <c r="O1780" s="41" t="s">
        <v>25666</v>
      </c>
      <c r="P1780" s="42" t="s">
        <v>31225</v>
      </c>
      <c r="Q1780" s="41" t="s">
        <v>25242</v>
      </c>
      <c r="R1780" s="41" t="s">
        <v>9926</v>
      </c>
      <c r="S1780" s="41" t="s">
        <v>13436</v>
      </c>
      <c r="T1780" s="41" t="s">
        <v>13437</v>
      </c>
      <c r="U1780" s="41" t="s">
        <v>16868</v>
      </c>
      <c r="V1780" s="43"/>
      <c r="W1780" s="41" t="s">
        <v>15302</v>
      </c>
      <c r="X1780" s="43"/>
      <c r="Y1780" s="41" t="s">
        <v>27870</v>
      </c>
      <c r="Z1780" s="41" t="s">
        <v>29126</v>
      </c>
      <c r="AA1780" s="41" t="s">
        <v>25242</v>
      </c>
      <c r="AB1780" s="39"/>
      <c r="AC1780" s="39"/>
      <c r="AD1780" s="41" t="s">
        <v>215</v>
      </c>
      <c r="AE1780" s="41" t="s">
        <v>27846</v>
      </c>
      <c r="AF1780" s="43"/>
      <c r="AG1780" s="43"/>
      <c r="AH1780" s="43"/>
      <c r="AI1780" s="43"/>
      <c r="AJ1780" s="43"/>
      <c r="AK1780" s="43"/>
      <c r="AL1780" s="43"/>
      <c r="AM1780" s="43"/>
      <c r="AN1780" s="43"/>
      <c r="AO1780" s="41" t="s">
        <v>23532</v>
      </c>
      <c r="AP1780" s="43"/>
      <c r="AQ1780" s="43"/>
      <c r="AR1780" s="43"/>
      <c r="AS1780" s="29"/>
    </row>
    <row r="1781">
      <c r="A1781" s="28"/>
      <c r="B1781" s="37" t="s">
        <v>25239</v>
      </c>
      <c r="C1781" s="35"/>
      <c r="D1781" s="38" t="b">
        <v>1</v>
      </c>
      <c r="E1781" s="38" t="b">
        <v>1</v>
      </c>
      <c r="F1781" s="38" t="b">
        <v>0</v>
      </c>
      <c r="G1781" s="38" t="b">
        <v>0</v>
      </c>
      <c r="H1781" s="38" t="b">
        <v>0</v>
      </c>
      <c r="I1781" s="38" t="b">
        <v>0</v>
      </c>
      <c r="J1781" s="39"/>
      <c r="K1781" s="39"/>
      <c r="L1781" s="38" t="b">
        <v>1</v>
      </c>
      <c r="M1781" s="41" t="s">
        <v>25240</v>
      </c>
      <c r="N1781" s="41" t="s">
        <v>5533</v>
      </c>
      <c r="O1781" s="41" t="s">
        <v>25241</v>
      </c>
      <c r="P1781" s="42" t="s">
        <v>31226</v>
      </c>
      <c r="Q1781" s="41" t="s">
        <v>25242</v>
      </c>
      <c r="R1781" s="41" t="s">
        <v>9926</v>
      </c>
      <c r="S1781" s="41" t="s">
        <v>9908</v>
      </c>
      <c r="T1781" s="41" t="s">
        <v>9909</v>
      </c>
      <c r="U1781" s="41" t="s">
        <v>16868</v>
      </c>
      <c r="V1781" s="43"/>
      <c r="W1781" s="43"/>
      <c r="X1781" s="43"/>
      <c r="Y1781" s="41" t="s">
        <v>27870</v>
      </c>
      <c r="Z1781" s="41" t="s">
        <v>29126</v>
      </c>
      <c r="AA1781" s="41" t="s">
        <v>25242</v>
      </c>
      <c r="AB1781" s="39"/>
      <c r="AC1781" s="39"/>
      <c r="AD1781" s="41" t="s">
        <v>16462</v>
      </c>
      <c r="AE1781" s="41" t="s">
        <v>27846</v>
      </c>
      <c r="AF1781" s="43"/>
      <c r="AG1781" s="43"/>
      <c r="AH1781" s="43"/>
      <c r="AI1781" s="43"/>
      <c r="AJ1781" s="43"/>
      <c r="AK1781" s="43"/>
      <c r="AL1781" s="43"/>
      <c r="AM1781" s="43"/>
      <c r="AN1781" s="43"/>
      <c r="AO1781" s="41" t="s">
        <v>23532</v>
      </c>
      <c r="AP1781" s="43"/>
      <c r="AQ1781" s="43"/>
      <c r="AR1781" s="43"/>
      <c r="AS1781" s="29"/>
    </row>
    <row r="1782">
      <c r="A1782" s="28"/>
      <c r="B1782" s="37" t="s">
        <v>25239</v>
      </c>
      <c r="C1782" s="35"/>
      <c r="D1782" s="38" t="b">
        <v>1</v>
      </c>
      <c r="E1782" s="38" t="b">
        <v>1</v>
      </c>
      <c r="F1782" s="38" t="b">
        <v>0</v>
      </c>
      <c r="G1782" s="38" t="b">
        <v>0</v>
      </c>
      <c r="H1782" s="38" t="b">
        <v>0</v>
      </c>
      <c r="I1782" s="38" t="b">
        <v>0</v>
      </c>
      <c r="J1782" s="39"/>
      <c r="K1782" s="39"/>
      <c r="L1782" s="38" t="b">
        <v>1</v>
      </c>
      <c r="M1782" s="41" t="s">
        <v>25240</v>
      </c>
      <c r="N1782" s="41" t="s">
        <v>5533</v>
      </c>
      <c r="O1782" s="41" t="s">
        <v>25241</v>
      </c>
      <c r="P1782" s="42" t="s">
        <v>31227</v>
      </c>
      <c r="Q1782" s="41" t="s">
        <v>25242</v>
      </c>
      <c r="R1782" s="41" t="s">
        <v>9926</v>
      </c>
      <c r="S1782" s="41" t="s">
        <v>9908</v>
      </c>
      <c r="T1782" s="41" t="s">
        <v>9909</v>
      </c>
      <c r="U1782" s="41" t="s">
        <v>16868</v>
      </c>
      <c r="V1782" s="43"/>
      <c r="W1782" s="43"/>
      <c r="X1782" s="43"/>
      <c r="Y1782" s="41" t="s">
        <v>27870</v>
      </c>
      <c r="Z1782" s="41" t="s">
        <v>29126</v>
      </c>
      <c r="AA1782" s="41" t="s">
        <v>25242</v>
      </c>
      <c r="AB1782" s="39"/>
      <c r="AC1782" s="39"/>
      <c r="AD1782" s="41" t="s">
        <v>16462</v>
      </c>
      <c r="AE1782" s="41" t="s">
        <v>27846</v>
      </c>
      <c r="AF1782" s="43"/>
      <c r="AG1782" s="43"/>
      <c r="AH1782" s="43"/>
      <c r="AI1782" s="43"/>
      <c r="AJ1782" s="43"/>
      <c r="AK1782" s="43"/>
      <c r="AL1782" s="43"/>
      <c r="AM1782" s="43"/>
      <c r="AN1782" s="43"/>
      <c r="AO1782" s="41" t="s">
        <v>23532</v>
      </c>
      <c r="AP1782" s="43"/>
      <c r="AQ1782" s="43"/>
      <c r="AR1782" s="43"/>
      <c r="AS1782" s="29"/>
    </row>
    <row r="1783">
      <c r="A1783" s="28"/>
      <c r="B1783" s="37" t="s">
        <v>23006</v>
      </c>
      <c r="C1783" s="35"/>
      <c r="D1783" s="38" t="b">
        <v>1</v>
      </c>
      <c r="E1783" s="38" t="b">
        <v>1</v>
      </c>
      <c r="F1783" s="38" t="b">
        <v>0</v>
      </c>
      <c r="G1783" s="38" t="b">
        <v>0</v>
      </c>
      <c r="H1783" s="38" t="b">
        <v>0</v>
      </c>
      <c r="I1783" s="38" t="b">
        <v>0</v>
      </c>
      <c r="J1783" s="39"/>
      <c r="K1783" s="39"/>
      <c r="L1783" s="38" t="b">
        <v>1</v>
      </c>
      <c r="M1783" s="41" t="s">
        <v>22996</v>
      </c>
      <c r="N1783" s="41" t="s">
        <v>5533</v>
      </c>
      <c r="O1783" s="41" t="s">
        <v>23007</v>
      </c>
      <c r="P1783" s="42" t="s">
        <v>31228</v>
      </c>
      <c r="Q1783" s="41" t="s">
        <v>22998</v>
      </c>
      <c r="R1783" s="41" t="s">
        <v>2041</v>
      </c>
      <c r="S1783" s="41" t="s">
        <v>13420</v>
      </c>
      <c r="T1783" s="41" t="s">
        <v>13421</v>
      </c>
      <c r="U1783" s="39"/>
      <c r="V1783" s="43"/>
      <c r="W1783" s="41" t="s">
        <v>15302</v>
      </c>
      <c r="X1783" s="43"/>
      <c r="Y1783" s="41" t="s">
        <v>29228</v>
      </c>
      <c r="Z1783" s="41" t="s">
        <v>29126</v>
      </c>
      <c r="AA1783" s="41" t="s">
        <v>22998</v>
      </c>
      <c r="AB1783" s="39"/>
      <c r="AC1783" s="39"/>
      <c r="AD1783" s="41" t="s">
        <v>16462</v>
      </c>
      <c r="AE1783" s="41" t="s">
        <v>27846</v>
      </c>
      <c r="AF1783" s="43"/>
      <c r="AG1783" s="43"/>
      <c r="AH1783" s="43"/>
      <c r="AI1783" s="43"/>
      <c r="AJ1783" s="43"/>
      <c r="AK1783" s="43"/>
      <c r="AL1783" s="43"/>
      <c r="AM1783" s="43"/>
      <c r="AN1783" s="43"/>
      <c r="AO1783" s="43"/>
      <c r="AP1783" s="43"/>
      <c r="AQ1783" s="43"/>
      <c r="AR1783" s="43"/>
      <c r="AS1783" s="29"/>
    </row>
    <row r="1784">
      <c r="A1784" s="28"/>
      <c r="B1784" s="37" t="s">
        <v>23006</v>
      </c>
      <c r="C1784" s="35"/>
      <c r="D1784" s="38" t="b">
        <v>1</v>
      </c>
      <c r="E1784" s="38" t="b">
        <v>1</v>
      </c>
      <c r="F1784" s="38" t="b">
        <v>0</v>
      </c>
      <c r="G1784" s="38" t="b">
        <v>0</v>
      </c>
      <c r="H1784" s="38" t="b">
        <v>0</v>
      </c>
      <c r="I1784" s="38" t="b">
        <v>0</v>
      </c>
      <c r="J1784" s="39"/>
      <c r="K1784" s="39"/>
      <c r="L1784" s="38" t="b">
        <v>1</v>
      </c>
      <c r="M1784" s="41" t="s">
        <v>22996</v>
      </c>
      <c r="N1784" s="41" t="s">
        <v>5533</v>
      </c>
      <c r="O1784" s="41" t="s">
        <v>23007</v>
      </c>
      <c r="P1784" s="42" t="s">
        <v>31229</v>
      </c>
      <c r="Q1784" s="41" t="s">
        <v>22998</v>
      </c>
      <c r="R1784" s="41" t="s">
        <v>2041</v>
      </c>
      <c r="S1784" s="41" t="s">
        <v>13420</v>
      </c>
      <c r="T1784" s="41" t="s">
        <v>13421</v>
      </c>
      <c r="U1784" s="39"/>
      <c r="V1784" s="43"/>
      <c r="W1784" s="41" t="s">
        <v>15302</v>
      </c>
      <c r="X1784" s="43"/>
      <c r="Y1784" s="41" t="s">
        <v>29228</v>
      </c>
      <c r="Z1784" s="41" t="s">
        <v>29126</v>
      </c>
      <c r="AA1784" s="41" t="s">
        <v>22998</v>
      </c>
      <c r="AB1784" s="39"/>
      <c r="AC1784" s="39"/>
      <c r="AD1784" s="41" t="s">
        <v>16462</v>
      </c>
      <c r="AE1784" s="41" t="s">
        <v>27846</v>
      </c>
      <c r="AF1784" s="43"/>
      <c r="AG1784" s="43"/>
      <c r="AH1784" s="43"/>
      <c r="AI1784" s="43"/>
      <c r="AJ1784" s="43"/>
      <c r="AK1784" s="43"/>
      <c r="AL1784" s="43"/>
      <c r="AM1784" s="43"/>
      <c r="AN1784" s="43"/>
      <c r="AO1784" s="43"/>
      <c r="AP1784" s="43"/>
      <c r="AQ1784" s="43"/>
      <c r="AR1784" s="43"/>
      <c r="AS1784" s="29"/>
    </row>
    <row r="1785">
      <c r="A1785" s="28"/>
      <c r="B1785" s="37" t="s">
        <v>23008</v>
      </c>
      <c r="C1785" s="35"/>
      <c r="D1785" s="38" t="b">
        <v>1</v>
      </c>
      <c r="E1785" s="38" t="b">
        <v>1</v>
      </c>
      <c r="F1785" s="38" t="b">
        <v>0</v>
      </c>
      <c r="G1785" s="38" t="b">
        <v>0</v>
      </c>
      <c r="H1785" s="38" t="b">
        <v>0</v>
      </c>
      <c r="I1785" s="38" t="b">
        <v>0</v>
      </c>
      <c r="J1785" s="39"/>
      <c r="K1785" s="39"/>
      <c r="L1785" s="38" t="b">
        <v>1</v>
      </c>
      <c r="M1785" s="41" t="s">
        <v>22996</v>
      </c>
      <c r="N1785" s="41" t="s">
        <v>5533</v>
      </c>
      <c r="O1785" s="41" t="s">
        <v>23009</v>
      </c>
      <c r="P1785" s="42" t="s">
        <v>31230</v>
      </c>
      <c r="Q1785" s="41" t="s">
        <v>22998</v>
      </c>
      <c r="R1785" s="41" t="s">
        <v>2041</v>
      </c>
      <c r="S1785" s="41" t="s">
        <v>9908</v>
      </c>
      <c r="T1785" s="41" t="s">
        <v>9909</v>
      </c>
      <c r="U1785" s="39"/>
      <c r="V1785" s="43"/>
      <c r="W1785" s="41" t="s">
        <v>15302</v>
      </c>
      <c r="X1785" s="43"/>
      <c r="Y1785" s="41" t="s">
        <v>29228</v>
      </c>
      <c r="Z1785" s="41" t="s">
        <v>29126</v>
      </c>
      <c r="AA1785" s="41" t="s">
        <v>22998</v>
      </c>
      <c r="AB1785" s="39"/>
      <c r="AC1785" s="39"/>
      <c r="AD1785" s="41" t="s">
        <v>16462</v>
      </c>
      <c r="AE1785" s="41" t="s">
        <v>27846</v>
      </c>
      <c r="AF1785" s="43"/>
      <c r="AG1785" s="43"/>
      <c r="AH1785" s="43"/>
      <c r="AI1785" s="43"/>
      <c r="AJ1785" s="43"/>
      <c r="AK1785" s="43"/>
      <c r="AL1785" s="43"/>
      <c r="AM1785" s="43"/>
      <c r="AN1785" s="43"/>
      <c r="AO1785" s="43"/>
      <c r="AP1785" s="43"/>
      <c r="AQ1785" s="43"/>
      <c r="AR1785" s="43"/>
      <c r="AS1785" s="29"/>
    </row>
    <row r="1786">
      <c r="A1786" s="28"/>
      <c r="B1786" s="37" t="s">
        <v>23008</v>
      </c>
      <c r="C1786" s="35"/>
      <c r="D1786" s="38" t="b">
        <v>1</v>
      </c>
      <c r="E1786" s="38" t="b">
        <v>1</v>
      </c>
      <c r="F1786" s="38" t="b">
        <v>0</v>
      </c>
      <c r="G1786" s="38" t="b">
        <v>0</v>
      </c>
      <c r="H1786" s="38" t="b">
        <v>0</v>
      </c>
      <c r="I1786" s="38" t="b">
        <v>0</v>
      </c>
      <c r="J1786" s="39"/>
      <c r="K1786" s="39"/>
      <c r="L1786" s="38" t="b">
        <v>1</v>
      </c>
      <c r="M1786" s="41" t="s">
        <v>22996</v>
      </c>
      <c r="N1786" s="41" t="s">
        <v>5533</v>
      </c>
      <c r="O1786" s="41" t="s">
        <v>23009</v>
      </c>
      <c r="P1786" s="42" t="s">
        <v>31231</v>
      </c>
      <c r="Q1786" s="41" t="s">
        <v>22998</v>
      </c>
      <c r="R1786" s="41" t="s">
        <v>2041</v>
      </c>
      <c r="S1786" s="41" t="s">
        <v>9908</v>
      </c>
      <c r="T1786" s="41" t="s">
        <v>9909</v>
      </c>
      <c r="U1786" s="39"/>
      <c r="V1786" s="43"/>
      <c r="W1786" s="41" t="s">
        <v>15302</v>
      </c>
      <c r="X1786" s="43"/>
      <c r="Y1786" s="41" t="s">
        <v>29228</v>
      </c>
      <c r="Z1786" s="41" t="s">
        <v>29126</v>
      </c>
      <c r="AA1786" s="41" t="s">
        <v>22998</v>
      </c>
      <c r="AB1786" s="39"/>
      <c r="AC1786" s="39"/>
      <c r="AD1786" s="41" t="s">
        <v>16462</v>
      </c>
      <c r="AE1786" s="41" t="s">
        <v>27846</v>
      </c>
      <c r="AF1786" s="43"/>
      <c r="AG1786" s="43"/>
      <c r="AH1786" s="43"/>
      <c r="AI1786" s="43"/>
      <c r="AJ1786" s="43"/>
      <c r="AK1786" s="43"/>
      <c r="AL1786" s="43"/>
      <c r="AM1786" s="43"/>
      <c r="AN1786" s="43"/>
      <c r="AO1786" s="43"/>
      <c r="AP1786" s="43"/>
      <c r="AQ1786" s="43"/>
      <c r="AR1786" s="43"/>
      <c r="AS1786" s="29"/>
    </row>
    <row r="1787">
      <c r="A1787" s="28"/>
      <c r="B1787" s="37" t="s">
        <v>27118</v>
      </c>
      <c r="C1787" s="35"/>
      <c r="D1787" s="38" t="b">
        <v>1</v>
      </c>
      <c r="E1787" s="38" t="b">
        <v>0</v>
      </c>
      <c r="F1787" s="38" t="b">
        <v>0</v>
      </c>
      <c r="G1787" s="38" t="b">
        <v>0</v>
      </c>
      <c r="H1787" s="38" t="b">
        <v>0</v>
      </c>
      <c r="I1787" s="38" t="b">
        <v>0</v>
      </c>
      <c r="J1787" s="39"/>
      <c r="K1787" s="39"/>
      <c r="L1787" s="38" t="b">
        <v>1</v>
      </c>
      <c r="M1787" s="40">
        <v>45758.0</v>
      </c>
      <c r="N1787" s="41" t="s">
        <v>5533</v>
      </c>
      <c r="O1787" s="41" t="s">
        <v>27119</v>
      </c>
      <c r="P1787" s="42" t="s">
        <v>31232</v>
      </c>
      <c r="Q1787" s="41" t="s">
        <v>24600</v>
      </c>
      <c r="R1787" s="41" t="s">
        <v>972</v>
      </c>
      <c r="S1787" s="41" t="s">
        <v>15279</v>
      </c>
      <c r="T1787" s="41" t="s">
        <v>15280</v>
      </c>
      <c r="U1787" s="41" t="s">
        <v>27120</v>
      </c>
      <c r="V1787" s="43"/>
      <c r="W1787" s="43"/>
      <c r="X1787" s="43"/>
      <c r="Y1787" s="41" t="s">
        <v>27870</v>
      </c>
      <c r="Z1787" s="41" t="s">
        <v>27845</v>
      </c>
      <c r="AA1787" s="41" t="s">
        <v>24600</v>
      </c>
      <c r="AB1787" s="39"/>
      <c r="AC1787" s="39"/>
      <c r="AD1787" s="41" t="s">
        <v>215</v>
      </c>
      <c r="AE1787" s="41" t="s">
        <v>27846</v>
      </c>
      <c r="AF1787" s="43"/>
      <c r="AG1787" s="43"/>
      <c r="AH1787" s="43"/>
      <c r="AI1787" s="43"/>
      <c r="AJ1787" s="43"/>
      <c r="AK1787" s="43"/>
      <c r="AL1787" s="43"/>
      <c r="AM1787" s="41" t="s">
        <v>27121</v>
      </c>
      <c r="AN1787" s="43"/>
      <c r="AO1787" s="41" t="s">
        <v>24604</v>
      </c>
      <c r="AP1787" s="43"/>
      <c r="AQ1787" s="43"/>
      <c r="AR1787" s="43"/>
      <c r="AS1787" s="29"/>
    </row>
    <row r="1788">
      <c r="A1788" s="28"/>
      <c r="B1788" s="37" t="s">
        <v>27764</v>
      </c>
      <c r="C1788" s="35"/>
      <c r="D1788" s="38" t="b">
        <v>1</v>
      </c>
      <c r="E1788" s="38" t="b">
        <v>0</v>
      </c>
      <c r="F1788" s="38" t="b">
        <v>0</v>
      </c>
      <c r="G1788" s="38" t="b">
        <v>0</v>
      </c>
      <c r="H1788" s="38" t="b">
        <v>0</v>
      </c>
      <c r="I1788" s="38" t="b">
        <v>0</v>
      </c>
      <c r="J1788" s="39"/>
      <c r="K1788" s="39"/>
      <c r="L1788" s="38" t="b">
        <v>1</v>
      </c>
      <c r="M1788" s="40">
        <v>45758.0</v>
      </c>
      <c r="N1788" s="41" t="s">
        <v>5533</v>
      </c>
      <c r="O1788" s="41" t="s">
        <v>27765</v>
      </c>
      <c r="P1788" s="42" t="s">
        <v>31233</v>
      </c>
      <c r="Q1788" s="41" t="s">
        <v>24600</v>
      </c>
      <c r="R1788" s="41" t="s">
        <v>972</v>
      </c>
      <c r="S1788" s="41" t="s">
        <v>27767</v>
      </c>
      <c r="T1788" s="41" t="s">
        <v>1232</v>
      </c>
      <c r="U1788" s="39"/>
      <c r="V1788" s="43"/>
      <c r="W1788" s="43"/>
      <c r="X1788" s="43"/>
      <c r="Y1788" s="41" t="s">
        <v>27845</v>
      </c>
      <c r="Z1788" s="41" t="s">
        <v>27845</v>
      </c>
      <c r="AA1788" s="41" t="s">
        <v>24600</v>
      </c>
      <c r="AB1788" s="39"/>
      <c r="AC1788" s="39"/>
      <c r="AD1788" s="41" t="s">
        <v>151</v>
      </c>
      <c r="AE1788" s="41" t="s">
        <v>27846</v>
      </c>
      <c r="AF1788" s="43"/>
      <c r="AG1788" s="43"/>
      <c r="AH1788" s="43"/>
      <c r="AI1788" s="43"/>
      <c r="AJ1788" s="43"/>
      <c r="AK1788" s="43"/>
      <c r="AL1788" s="43"/>
      <c r="AM1788" s="43"/>
      <c r="AN1788" s="43"/>
      <c r="AO1788" s="43"/>
      <c r="AP1788" s="43"/>
      <c r="AQ1788" s="43"/>
      <c r="AR1788" s="43"/>
      <c r="AS1788" s="29"/>
    </row>
    <row r="1789">
      <c r="A1789" s="28"/>
      <c r="B1789" s="37" t="s">
        <v>27122</v>
      </c>
      <c r="C1789" s="35"/>
      <c r="D1789" s="38" t="b">
        <v>1</v>
      </c>
      <c r="E1789" s="38" t="b">
        <v>0</v>
      </c>
      <c r="F1789" s="38" t="b">
        <v>0</v>
      </c>
      <c r="G1789" s="38" t="b">
        <v>0</v>
      </c>
      <c r="H1789" s="38" t="b">
        <v>0</v>
      </c>
      <c r="I1789" s="38" t="b">
        <v>0</v>
      </c>
      <c r="J1789" s="39"/>
      <c r="K1789" s="39"/>
      <c r="L1789" s="38" t="b">
        <v>1</v>
      </c>
      <c r="M1789" s="40">
        <v>45758.0</v>
      </c>
      <c r="N1789" s="41" t="s">
        <v>5533</v>
      </c>
      <c r="O1789" s="41" t="s">
        <v>27123</v>
      </c>
      <c r="P1789" s="42" t="s">
        <v>31234</v>
      </c>
      <c r="Q1789" s="41" t="s">
        <v>24600</v>
      </c>
      <c r="R1789" s="41" t="s">
        <v>972</v>
      </c>
      <c r="S1789" s="41" t="s">
        <v>13443</v>
      </c>
      <c r="T1789" s="41" t="s">
        <v>13444</v>
      </c>
      <c r="U1789" s="41" t="s">
        <v>27124</v>
      </c>
      <c r="V1789" s="43"/>
      <c r="W1789" s="43"/>
      <c r="X1789" s="43"/>
      <c r="Y1789" s="41" t="s">
        <v>27870</v>
      </c>
      <c r="Z1789" s="41" t="s">
        <v>27845</v>
      </c>
      <c r="AA1789" s="41" t="s">
        <v>24600</v>
      </c>
      <c r="AB1789" s="39"/>
      <c r="AC1789" s="39"/>
      <c r="AD1789" s="41" t="s">
        <v>215</v>
      </c>
      <c r="AE1789" s="41" t="s">
        <v>27846</v>
      </c>
      <c r="AF1789" s="43"/>
      <c r="AG1789" s="43"/>
      <c r="AH1789" s="43"/>
      <c r="AI1789" s="43"/>
      <c r="AJ1789" s="43"/>
      <c r="AK1789" s="43"/>
      <c r="AL1789" s="43"/>
      <c r="AM1789" s="41" t="s">
        <v>27125</v>
      </c>
      <c r="AN1789" s="43"/>
      <c r="AO1789" s="41" t="s">
        <v>24604</v>
      </c>
      <c r="AP1789" s="43"/>
      <c r="AQ1789" s="43"/>
      <c r="AR1789" s="43"/>
      <c r="AS1789" s="29"/>
    </row>
    <row r="1790">
      <c r="A1790" s="28"/>
      <c r="B1790" s="37" t="s">
        <v>27787</v>
      </c>
      <c r="C1790" s="35"/>
      <c r="D1790" s="38" t="b">
        <v>1</v>
      </c>
      <c r="E1790" s="38" t="b">
        <v>0</v>
      </c>
      <c r="F1790" s="38" t="b">
        <v>0</v>
      </c>
      <c r="G1790" s="38" t="b">
        <v>0</v>
      </c>
      <c r="H1790" s="38" t="b">
        <v>0</v>
      </c>
      <c r="I1790" s="38" t="b">
        <v>0</v>
      </c>
      <c r="J1790" s="39"/>
      <c r="K1790" s="39"/>
      <c r="L1790" s="38" t="b">
        <v>1</v>
      </c>
      <c r="M1790" s="40">
        <v>45758.0</v>
      </c>
      <c r="N1790" s="41" t="s">
        <v>5533</v>
      </c>
      <c r="O1790" s="41" t="s">
        <v>27788</v>
      </c>
      <c r="P1790" s="42" t="s">
        <v>31235</v>
      </c>
      <c r="Q1790" s="41" t="s">
        <v>24600</v>
      </c>
      <c r="R1790" s="41" t="s">
        <v>972</v>
      </c>
      <c r="S1790" s="41" t="s">
        <v>27790</v>
      </c>
      <c r="T1790" s="41" t="s">
        <v>1986</v>
      </c>
      <c r="U1790" s="39"/>
      <c r="V1790" s="43"/>
      <c r="W1790" s="43"/>
      <c r="X1790" s="43"/>
      <c r="Y1790" s="41" t="s">
        <v>27845</v>
      </c>
      <c r="Z1790" s="41" t="s">
        <v>27845</v>
      </c>
      <c r="AA1790" s="41" t="s">
        <v>24600</v>
      </c>
      <c r="AB1790" s="39"/>
      <c r="AC1790" s="39"/>
      <c r="AD1790" s="41" t="s">
        <v>151</v>
      </c>
      <c r="AE1790" s="41" t="s">
        <v>27846</v>
      </c>
      <c r="AF1790" s="43"/>
      <c r="AG1790" s="43"/>
      <c r="AH1790" s="43"/>
      <c r="AI1790" s="43"/>
      <c r="AJ1790" s="43"/>
      <c r="AK1790" s="43"/>
      <c r="AL1790" s="43"/>
      <c r="AM1790" s="43"/>
      <c r="AN1790" s="43"/>
      <c r="AO1790" s="43"/>
      <c r="AP1790" s="43"/>
      <c r="AQ1790" s="43"/>
      <c r="AR1790" s="43"/>
      <c r="AS1790" s="29"/>
    </row>
    <row r="1791">
      <c r="A1791" s="28"/>
      <c r="B1791" s="37" t="s">
        <v>31236</v>
      </c>
      <c r="C1791" s="35"/>
      <c r="D1791" s="38" t="b">
        <v>0</v>
      </c>
      <c r="E1791" s="38" t="b">
        <v>0</v>
      </c>
      <c r="F1791" s="38" t="b">
        <v>0</v>
      </c>
      <c r="G1791" s="38" t="b">
        <v>0</v>
      </c>
      <c r="H1791" s="38" t="b">
        <v>0</v>
      </c>
      <c r="I1791" s="38" t="b">
        <v>0</v>
      </c>
      <c r="J1791" s="39"/>
      <c r="K1791" s="39"/>
      <c r="L1791" s="38" t="b">
        <v>1</v>
      </c>
      <c r="M1791" s="40">
        <v>45758.0</v>
      </c>
      <c r="N1791" s="41" t="s">
        <v>28214</v>
      </c>
      <c r="O1791" s="41" t="s">
        <v>31237</v>
      </c>
      <c r="P1791" s="42" t="s">
        <v>31238</v>
      </c>
      <c r="Q1791" s="41" t="s">
        <v>24600</v>
      </c>
      <c r="R1791" s="41" t="s">
        <v>972</v>
      </c>
      <c r="S1791" s="41" t="s">
        <v>28833</v>
      </c>
      <c r="T1791" s="41" t="s">
        <v>28834</v>
      </c>
      <c r="U1791" s="41" t="s">
        <v>31239</v>
      </c>
      <c r="V1791" s="43"/>
      <c r="W1791" s="43"/>
      <c r="X1791" s="43"/>
      <c r="Y1791" s="41" t="s">
        <v>27870</v>
      </c>
      <c r="Z1791" s="41" t="s">
        <v>27845</v>
      </c>
      <c r="AA1791" s="41" t="s">
        <v>24600</v>
      </c>
      <c r="AB1791" s="39"/>
      <c r="AC1791" s="39"/>
      <c r="AD1791" s="41" t="s">
        <v>151</v>
      </c>
      <c r="AE1791" s="41" t="s">
        <v>27846</v>
      </c>
      <c r="AF1791" s="43"/>
      <c r="AG1791" s="43"/>
      <c r="AH1791" s="43"/>
      <c r="AI1791" s="43"/>
      <c r="AJ1791" s="43"/>
      <c r="AK1791" s="43"/>
      <c r="AL1791" s="43"/>
      <c r="AM1791" s="41" t="s">
        <v>31240</v>
      </c>
      <c r="AN1791" s="43"/>
      <c r="AO1791" s="41" t="s">
        <v>24604</v>
      </c>
      <c r="AP1791" s="43"/>
      <c r="AQ1791" s="43"/>
      <c r="AR1791" s="43"/>
      <c r="AS1791" s="29"/>
    </row>
    <row r="1792">
      <c r="A1792" s="28"/>
      <c r="B1792" s="37" t="s">
        <v>31236</v>
      </c>
      <c r="C1792" s="35"/>
      <c r="D1792" s="38" t="b">
        <v>0</v>
      </c>
      <c r="E1792" s="38" t="b">
        <v>0</v>
      </c>
      <c r="F1792" s="38" t="b">
        <v>0</v>
      </c>
      <c r="G1792" s="38" t="b">
        <v>0</v>
      </c>
      <c r="H1792" s="38" t="b">
        <v>0</v>
      </c>
      <c r="I1792" s="38" t="b">
        <v>0</v>
      </c>
      <c r="J1792" s="39"/>
      <c r="K1792" s="39"/>
      <c r="L1792" s="38" t="b">
        <v>1</v>
      </c>
      <c r="M1792" s="40">
        <v>45758.0</v>
      </c>
      <c r="N1792" s="41" t="s">
        <v>28214</v>
      </c>
      <c r="O1792" s="41" t="s">
        <v>31237</v>
      </c>
      <c r="P1792" s="42" t="s">
        <v>31241</v>
      </c>
      <c r="Q1792" s="41" t="s">
        <v>24600</v>
      </c>
      <c r="R1792" s="41" t="s">
        <v>972</v>
      </c>
      <c r="S1792" s="41" t="s">
        <v>28833</v>
      </c>
      <c r="T1792" s="41" t="s">
        <v>28834</v>
      </c>
      <c r="U1792" s="41" t="s">
        <v>31239</v>
      </c>
      <c r="V1792" s="43"/>
      <c r="W1792" s="43"/>
      <c r="X1792" s="43"/>
      <c r="Y1792" s="41" t="s">
        <v>27870</v>
      </c>
      <c r="Z1792" s="41" t="s">
        <v>27845</v>
      </c>
      <c r="AA1792" s="41" t="s">
        <v>24600</v>
      </c>
      <c r="AB1792" s="39"/>
      <c r="AC1792" s="39"/>
      <c r="AD1792" s="41" t="s">
        <v>151</v>
      </c>
      <c r="AE1792" s="41" t="s">
        <v>27846</v>
      </c>
      <c r="AF1792" s="43"/>
      <c r="AG1792" s="43"/>
      <c r="AH1792" s="43"/>
      <c r="AI1792" s="43"/>
      <c r="AJ1792" s="43"/>
      <c r="AK1792" s="43"/>
      <c r="AL1792" s="43"/>
      <c r="AM1792" s="41" t="s">
        <v>31240</v>
      </c>
      <c r="AN1792" s="43"/>
      <c r="AO1792" s="41" t="s">
        <v>24604</v>
      </c>
      <c r="AP1792" s="43"/>
      <c r="AQ1792" s="43"/>
      <c r="AR1792" s="43"/>
      <c r="AS1792" s="29"/>
    </row>
    <row r="1793">
      <c r="A1793" s="28"/>
      <c r="B1793" s="37" t="s">
        <v>31242</v>
      </c>
      <c r="C1793" s="35"/>
      <c r="D1793" s="38" t="b">
        <v>0</v>
      </c>
      <c r="E1793" s="38" t="b">
        <v>1</v>
      </c>
      <c r="F1793" s="38" t="b">
        <v>0</v>
      </c>
      <c r="G1793" s="38" t="b">
        <v>0</v>
      </c>
      <c r="H1793" s="38" t="b">
        <v>0</v>
      </c>
      <c r="I1793" s="38" t="b">
        <v>0</v>
      </c>
      <c r="J1793" s="39"/>
      <c r="K1793" s="39"/>
      <c r="L1793" s="38" t="b">
        <v>1</v>
      </c>
      <c r="M1793" s="40">
        <v>45970.0</v>
      </c>
      <c r="N1793" s="41" t="s">
        <v>28184</v>
      </c>
      <c r="O1793" s="41" t="s">
        <v>31243</v>
      </c>
      <c r="P1793" s="42" t="s">
        <v>31244</v>
      </c>
      <c r="Q1793" s="41" t="s">
        <v>25431</v>
      </c>
      <c r="R1793" s="41" t="s">
        <v>16866</v>
      </c>
      <c r="S1793" s="41" t="s">
        <v>28187</v>
      </c>
      <c r="T1793" s="41" t="s">
        <v>28188</v>
      </c>
      <c r="U1793" s="39"/>
      <c r="V1793" s="43"/>
      <c r="W1793" s="43"/>
      <c r="X1793" s="43"/>
      <c r="Y1793" s="41" t="s">
        <v>29190</v>
      </c>
      <c r="Z1793" s="41" t="s">
        <v>27980</v>
      </c>
      <c r="AA1793" s="41" t="s">
        <v>25431</v>
      </c>
      <c r="AB1793" s="39"/>
      <c r="AC1793" s="39"/>
      <c r="AD1793" s="41" t="s">
        <v>151</v>
      </c>
      <c r="AE1793" s="41" t="s">
        <v>27846</v>
      </c>
      <c r="AF1793" s="43"/>
      <c r="AG1793" s="43"/>
      <c r="AH1793" s="43"/>
      <c r="AI1793" s="43"/>
      <c r="AJ1793" s="43"/>
      <c r="AK1793" s="43"/>
      <c r="AL1793" s="43"/>
      <c r="AM1793" s="43"/>
      <c r="AN1793" s="43"/>
      <c r="AO1793" s="43"/>
      <c r="AP1793" s="43"/>
      <c r="AQ1793" s="43"/>
      <c r="AR1793" s="43"/>
      <c r="AS1793" s="29"/>
    </row>
    <row r="1794">
      <c r="A1794" s="28"/>
      <c r="B1794" s="37" t="s">
        <v>31245</v>
      </c>
      <c r="C1794" s="35"/>
      <c r="D1794" s="38" t="b">
        <v>0</v>
      </c>
      <c r="E1794" s="38" t="b">
        <v>0</v>
      </c>
      <c r="F1794" s="38" t="b">
        <v>0</v>
      </c>
      <c r="G1794" s="38" t="b">
        <v>0</v>
      </c>
      <c r="H1794" s="38" t="b">
        <v>0</v>
      </c>
      <c r="I1794" s="38" t="b">
        <v>1</v>
      </c>
      <c r="J1794" s="39"/>
      <c r="K1794" s="39"/>
      <c r="L1794" s="38" t="b">
        <v>1</v>
      </c>
      <c r="M1794" s="40">
        <v>45788.0</v>
      </c>
      <c r="N1794" s="41" t="s">
        <v>28480</v>
      </c>
      <c r="O1794" s="41" t="s">
        <v>31246</v>
      </c>
      <c r="P1794" s="42" t="s">
        <v>31247</v>
      </c>
      <c r="Q1794" s="41" t="s">
        <v>24608</v>
      </c>
      <c r="R1794" s="41" t="s">
        <v>1051</v>
      </c>
      <c r="S1794" s="41" t="s">
        <v>28483</v>
      </c>
      <c r="T1794" s="41" t="s">
        <v>7979</v>
      </c>
      <c r="U1794" s="41" t="s">
        <v>31248</v>
      </c>
      <c r="V1794" s="43"/>
      <c r="W1794" s="43"/>
      <c r="X1794" s="43"/>
      <c r="Y1794" s="41" t="s">
        <v>27870</v>
      </c>
      <c r="Z1794" s="41" t="s">
        <v>27870</v>
      </c>
      <c r="AA1794" s="41" t="s">
        <v>24608</v>
      </c>
      <c r="AB1794" s="39"/>
      <c r="AC1794" s="39"/>
      <c r="AD1794" s="41" t="s">
        <v>151</v>
      </c>
      <c r="AE1794" s="41" t="s">
        <v>27846</v>
      </c>
      <c r="AF1794" s="43"/>
      <c r="AG1794" s="43"/>
      <c r="AH1794" s="43"/>
      <c r="AI1794" s="43"/>
      <c r="AJ1794" s="43"/>
      <c r="AK1794" s="43"/>
      <c r="AL1794" s="43"/>
      <c r="AM1794" s="41" t="s">
        <v>31249</v>
      </c>
      <c r="AN1794" s="43"/>
      <c r="AO1794" s="41" t="s">
        <v>24604</v>
      </c>
      <c r="AP1794" s="43"/>
      <c r="AQ1794" s="41" t="s">
        <v>2029</v>
      </c>
      <c r="AR1794" s="43"/>
      <c r="AS1794" s="29"/>
    </row>
    <row r="1795">
      <c r="A1795" s="28"/>
      <c r="B1795" s="37" t="s">
        <v>31250</v>
      </c>
      <c r="C1795" s="35"/>
      <c r="D1795" s="38" t="b">
        <v>0</v>
      </c>
      <c r="E1795" s="38" t="b">
        <v>0</v>
      </c>
      <c r="F1795" s="38" t="b">
        <v>0</v>
      </c>
      <c r="G1795" s="38" t="b">
        <v>0</v>
      </c>
      <c r="H1795" s="38" t="b">
        <v>0</v>
      </c>
      <c r="I1795" s="38" t="b">
        <v>1</v>
      </c>
      <c r="J1795" s="39"/>
      <c r="K1795" s="39"/>
      <c r="L1795" s="38" t="b">
        <v>1</v>
      </c>
      <c r="M1795" s="40">
        <v>45758.0</v>
      </c>
      <c r="N1795" s="41" t="s">
        <v>28480</v>
      </c>
      <c r="O1795" s="41" t="s">
        <v>31251</v>
      </c>
      <c r="P1795" s="42" t="s">
        <v>31252</v>
      </c>
      <c r="Q1795" s="41" t="s">
        <v>24600</v>
      </c>
      <c r="R1795" s="41" t="s">
        <v>972</v>
      </c>
      <c r="S1795" s="41" t="s">
        <v>7304</v>
      </c>
      <c r="T1795" s="41" t="s">
        <v>31253</v>
      </c>
      <c r="U1795" s="41" t="s">
        <v>31254</v>
      </c>
      <c r="V1795" s="43"/>
      <c r="W1795" s="43"/>
      <c r="X1795" s="43"/>
      <c r="Y1795" s="41" t="s">
        <v>27870</v>
      </c>
      <c r="Z1795" s="41" t="s">
        <v>27845</v>
      </c>
      <c r="AA1795" s="41" t="s">
        <v>24600</v>
      </c>
      <c r="AB1795" s="39"/>
      <c r="AC1795" s="39"/>
      <c r="AD1795" s="41" t="s">
        <v>151</v>
      </c>
      <c r="AE1795" s="41" t="s">
        <v>27846</v>
      </c>
      <c r="AF1795" s="43"/>
      <c r="AG1795" s="43"/>
      <c r="AH1795" s="43"/>
      <c r="AI1795" s="43"/>
      <c r="AJ1795" s="43"/>
      <c r="AK1795" s="43"/>
      <c r="AL1795" s="43"/>
      <c r="AM1795" s="41" t="s">
        <v>31255</v>
      </c>
      <c r="AN1795" s="43"/>
      <c r="AO1795" s="41" t="s">
        <v>24604</v>
      </c>
      <c r="AP1795" s="43"/>
      <c r="AQ1795" s="43"/>
      <c r="AR1795" s="43"/>
      <c r="AS1795" s="29"/>
    </row>
    <row r="1796">
      <c r="A1796" s="28"/>
      <c r="B1796" s="37" t="s">
        <v>31250</v>
      </c>
      <c r="C1796" s="35"/>
      <c r="D1796" s="38" t="b">
        <v>0</v>
      </c>
      <c r="E1796" s="38" t="b">
        <v>0</v>
      </c>
      <c r="F1796" s="38" t="b">
        <v>0</v>
      </c>
      <c r="G1796" s="38" t="b">
        <v>0</v>
      </c>
      <c r="H1796" s="38" t="b">
        <v>0</v>
      </c>
      <c r="I1796" s="38" t="b">
        <v>1</v>
      </c>
      <c r="J1796" s="39"/>
      <c r="K1796" s="39"/>
      <c r="L1796" s="38" t="b">
        <v>1</v>
      </c>
      <c r="M1796" s="40">
        <v>45758.0</v>
      </c>
      <c r="N1796" s="41" t="s">
        <v>28480</v>
      </c>
      <c r="O1796" s="41" t="s">
        <v>31251</v>
      </c>
      <c r="P1796" s="42" t="s">
        <v>31256</v>
      </c>
      <c r="Q1796" s="41" t="s">
        <v>24600</v>
      </c>
      <c r="R1796" s="41" t="s">
        <v>972</v>
      </c>
      <c r="S1796" s="41" t="s">
        <v>7304</v>
      </c>
      <c r="T1796" s="41" t="s">
        <v>31253</v>
      </c>
      <c r="U1796" s="41" t="s">
        <v>31254</v>
      </c>
      <c r="V1796" s="43"/>
      <c r="W1796" s="43"/>
      <c r="X1796" s="43"/>
      <c r="Y1796" s="41" t="s">
        <v>27870</v>
      </c>
      <c r="Z1796" s="41" t="s">
        <v>27845</v>
      </c>
      <c r="AA1796" s="41" t="s">
        <v>24600</v>
      </c>
      <c r="AB1796" s="39"/>
      <c r="AC1796" s="39"/>
      <c r="AD1796" s="41" t="s">
        <v>151</v>
      </c>
      <c r="AE1796" s="41" t="s">
        <v>27846</v>
      </c>
      <c r="AF1796" s="43"/>
      <c r="AG1796" s="43"/>
      <c r="AH1796" s="43"/>
      <c r="AI1796" s="43"/>
      <c r="AJ1796" s="43"/>
      <c r="AK1796" s="43"/>
      <c r="AL1796" s="43"/>
      <c r="AM1796" s="41" t="s">
        <v>31255</v>
      </c>
      <c r="AN1796" s="43"/>
      <c r="AO1796" s="41" t="s">
        <v>24604</v>
      </c>
      <c r="AP1796" s="43"/>
      <c r="AQ1796" s="43"/>
      <c r="AR1796" s="43"/>
      <c r="AS1796" s="29"/>
    </row>
    <row r="1797">
      <c r="A1797" s="28"/>
      <c r="B1797" s="37" t="s">
        <v>31250</v>
      </c>
      <c r="C1797" s="35"/>
      <c r="D1797" s="38" t="b">
        <v>0</v>
      </c>
      <c r="E1797" s="38" t="b">
        <v>0</v>
      </c>
      <c r="F1797" s="38" t="b">
        <v>0</v>
      </c>
      <c r="G1797" s="38" t="b">
        <v>0</v>
      </c>
      <c r="H1797" s="38" t="b">
        <v>0</v>
      </c>
      <c r="I1797" s="38" t="b">
        <v>1</v>
      </c>
      <c r="J1797" s="39"/>
      <c r="K1797" s="39"/>
      <c r="L1797" s="38" t="b">
        <v>1</v>
      </c>
      <c r="M1797" s="40">
        <v>45758.0</v>
      </c>
      <c r="N1797" s="41" t="s">
        <v>28480</v>
      </c>
      <c r="O1797" s="41" t="s">
        <v>31251</v>
      </c>
      <c r="P1797" s="42" t="s">
        <v>31257</v>
      </c>
      <c r="Q1797" s="41" t="s">
        <v>24600</v>
      </c>
      <c r="R1797" s="41" t="s">
        <v>972</v>
      </c>
      <c r="S1797" s="41" t="s">
        <v>7304</v>
      </c>
      <c r="T1797" s="41" t="s">
        <v>31253</v>
      </c>
      <c r="U1797" s="41" t="s">
        <v>31254</v>
      </c>
      <c r="V1797" s="43"/>
      <c r="W1797" s="43"/>
      <c r="X1797" s="43"/>
      <c r="Y1797" s="41" t="s">
        <v>27870</v>
      </c>
      <c r="Z1797" s="41" t="s">
        <v>27845</v>
      </c>
      <c r="AA1797" s="41" t="s">
        <v>24600</v>
      </c>
      <c r="AB1797" s="39"/>
      <c r="AC1797" s="39"/>
      <c r="AD1797" s="41" t="s">
        <v>151</v>
      </c>
      <c r="AE1797" s="41" t="s">
        <v>27846</v>
      </c>
      <c r="AF1797" s="43"/>
      <c r="AG1797" s="43"/>
      <c r="AH1797" s="43"/>
      <c r="AI1797" s="43"/>
      <c r="AJ1797" s="43"/>
      <c r="AK1797" s="43"/>
      <c r="AL1797" s="43"/>
      <c r="AM1797" s="41" t="s">
        <v>31255</v>
      </c>
      <c r="AN1797" s="43"/>
      <c r="AO1797" s="41" t="s">
        <v>24604</v>
      </c>
      <c r="AP1797" s="43"/>
      <c r="AQ1797" s="43"/>
      <c r="AR1797" s="43"/>
      <c r="AS1797" s="29"/>
    </row>
    <row r="1798">
      <c r="A1798" s="28"/>
      <c r="B1798" s="37" t="s">
        <v>31258</v>
      </c>
      <c r="C1798" s="35"/>
      <c r="D1798" s="38" t="b">
        <v>0</v>
      </c>
      <c r="E1798" s="38" t="b">
        <v>0</v>
      </c>
      <c r="F1798" s="38" t="b">
        <v>0</v>
      </c>
      <c r="G1798" s="38" t="b">
        <v>0</v>
      </c>
      <c r="H1798" s="38" t="b">
        <v>0</v>
      </c>
      <c r="I1798" s="38" t="b">
        <v>1</v>
      </c>
      <c r="J1798" s="39"/>
      <c r="K1798" s="39"/>
      <c r="L1798" s="38" t="b">
        <v>1</v>
      </c>
      <c r="M1798" s="40">
        <v>45758.0</v>
      </c>
      <c r="N1798" s="41" t="s">
        <v>28480</v>
      </c>
      <c r="O1798" s="41" t="s">
        <v>31259</v>
      </c>
      <c r="P1798" s="42" t="s">
        <v>31260</v>
      </c>
      <c r="Q1798" s="41" t="s">
        <v>24600</v>
      </c>
      <c r="R1798" s="41" t="s">
        <v>972</v>
      </c>
      <c r="S1798" s="41" t="s">
        <v>31261</v>
      </c>
      <c r="T1798" s="41" t="s">
        <v>31262</v>
      </c>
      <c r="U1798" s="41" t="s">
        <v>31263</v>
      </c>
      <c r="V1798" s="43"/>
      <c r="W1798" s="43"/>
      <c r="X1798" s="43"/>
      <c r="Y1798" s="41" t="s">
        <v>27870</v>
      </c>
      <c r="Z1798" s="41" t="s">
        <v>27845</v>
      </c>
      <c r="AA1798" s="41" t="s">
        <v>24600</v>
      </c>
      <c r="AB1798" s="39"/>
      <c r="AC1798" s="39"/>
      <c r="AD1798" s="41" t="s">
        <v>151</v>
      </c>
      <c r="AE1798" s="41" t="s">
        <v>27846</v>
      </c>
      <c r="AF1798" s="43"/>
      <c r="AG1798" s="43"/>
      <c r="AH1798" s="43"/>
      <c r="AI1798" s="43"/>
      <c r="AJ1798" s="43"/>
      <c r="AK1798" s="43"/>
      <c r="AL1798" s="43"/>
      <c r="AM1798" s="41" t="s">
        <v>31264</v>
      </c>
      <c r="AN1798" s="43"/>
      <c r="AO1798" s="41" t="s">
        <v>24604</v>
      </c>
      <c r="AP1798" s="43"/>
      <c r="AQ1798" s="43"/>
      <c r="AR1798" s="43"/>
      <c r="AS1798" s="29"/>
    </row>
    <row r="1799">
      <c r="A1799" s="28"/>
      <c r="B1799" s="37" t="s">
        <v>31265</v>
      </c>
      <c r="C1799" s="35"/>
      <c r="D1799" s="38" t="b">
        <v>0</v>
      </c>
      <c r="E1799" s="38" t="b">
        <v>0</v>
      </c>
      <c r="F1799" s="38" t="b">
        <v>0</v>
      </c>
      <c r="G1799" s="38" t="b">
        <v>0</v>
      </c>
      <c r="H1799" s="38" t="b">
        <v>0</v>
      </c>
      <c r="I1799" s="38" t="b">
        <v>1</v>
      </c>
      <c r="J1799" s="39"/>
      <c r="K1799" s="39"/>
      <c r="L1799" s="38" t="b">
        <v>1</v>
      </c>
      <c r="M1799" s="40">
        <v>45758.0</v>
      </c>
      <c r="N1799" s="41" t="s">
        <v>28480</v>
      </c>
      <c r="O1799" s="41" t="s">
        <v>31266</v>
      </c>
      <c r="P1799" s="42" t="s">
        <v>31267</v>
      </c>
      <c r="Q1799" s="41" t="s">
        <v>24600</v>
      </c>
      <c r="R1799" s="41" t="s">
        <v>972</v>
      </c>
      <c r="S1799" s="41" t="s">
        <v>31268</v>
      </c>
      <c r="T1799" s="41" t="s">
        <v>26065</v>
      </c>
      <c r="U1799" s="41" t="s">
        <v>31269</v>
      </c>
      <c r="V1799" s="43"/>
      <c r="W1799" s="43"/>
      <c r="X1799" s="43"/>
      <c r="Y1799" s="41" t="s">
        <v>27870</v>
      </c>
      <c r="Z1799" s="41" t="s">
        <v>27845</v>
      </c>
      <c r="AA1799" s="41" t="s">
        <v>24600</v>
      </c>
      <c r="AB1799" s="39"/>
      <c r="AC1799" s="39"/>
      <c r="AD1799" s="41" t="s">
        <v>151</v>
      </c>
      <c r="AE1799" s="41" t="s">
        <v>27846</v>
      </c>
      <c r="AF1799" s="43"/>
      <c r="AG1799" s="43"/>
      <c r="AH1799" s="43"/>
      <c r="AI1799" s="43"/>
      <c r="AJ1799" s="43"/>
      <c r="AK1799" s="43"/>
      <c r="AL1799" s="43"/>
      <c r="AM1799" s="41" t="s">
        <v>31270</v>
      </c>
      <c r="AN1799" s="43"/>
      <c r="AO1799" s="41" t="s">
        <v>24604</v>
      </c>
      <c r="AP1799" s="43"/>
      <c r="AQ1799" s="43"/>
      <c r="AR1799" s="43"/>
      <c r="AS1799" s="29"/>
    </row>
    <row r="1800">
      <c r="A1800" s="28"/>
      <c r="B1800" s="37" t="s">
        <v>31271</v>
      </c>
      <c r="C1800" s="35"/>
      <c r="D1800" s="38" t="b">
        <v>0</v>
      </c>
      <c r="E1800" s="38" t="b">
        <v>0</v>
      </c>
      <c r="F1800" s="38" t="b">
        <v>0</v>
      </c>
      <c r="G1800" s="38" t="b">
        <v>0</v>
      </c>
      <c r="H1800" s="38" t="b">
        <v>0</v>
      </c>
      <c r="I1800" s="38" t="b">
        <v>1</v>
      </c>
      <c r="J1800" s="39"/>
      <c r="K1800" s="39"/>
      <c r="L1800" s="38" t="b">
        <v>1</v>
      </c>
      <c r="M1800" s="40">
        <v>45758.0</v>
      </c>
      <c r="N1800" s="41" t="s">
        <v>31272</v>
      </c>
      <c r="O1800" s="41" t="s">
        <v>31273</v>
      </c>
      <c r="P1800" s="42" t="s">
        <v>31274</v>
      </c>
      <c r="Q1800" s="41" t="s">
        <v>24600</v>
      </c>
      <c r="R1800" s="41" t="s">
        <v>972</v>
      </c>
      <c r="S1800" s="41" t="s">
        <v>31275</v>
      </c>
      <c r="T1800" s="41" t="s">
        <v>31276</v>
      </c>
      <c r="U1800" s="41" t="s">
        <v>31277</v>
      </c>
      <c r="V1800" s="43"/>
      <c r="W1800" s="43"/>
      <c r="X1800" s="43"/>
      <c r="Y1800" s="41" t="s">
        <v>27870</v>
      </c>
      <c r="Z1800" s="41" t="s">
        <v>27845</v>
      </c>
      <c r="AA1800" s="41" t="s">
        <v>24600</v>
      </c>
      <c r="AB1800" s="39"/>
      <c r="AC1800" s="39"/>
      <c r="AD1800" s="41" t="s">
        <v>151</v>
      </c>
      <c r="AE1800" s="41" t="s">
        <v>27846</v>
      </c>
      <c r="AF1800" s="43"/>
      <c r="AG1800" s="43"/>
      <c r="AH1800" s="43"/>
      <c r="AI1800" s="43"/>
      <c r="AJ1800" s="43"/>
      <c r="AK1800" s="43"/>
      <c r="AL1800" s="43"/>
      <c r="AM1800" s="41" t="s">
        <v>31278</v>
      </c>
      <c r="AN1800" s="43"/>
      <c r="AO1800" s="41" t="s">
        <v>24604</v>
      </c>
      <c r="AP1800" s="43"/>
      <c r="AQ1800" s="43"/>
      <c r="AR1800" s="43"/>
      <c r="AS1800" s="29"/>
    </row>
    <row r="1801">
      <c r="A1801" s="28"/>
      <c r="B1801" s="37" t="s">
        <v>31271</v>
      </c>
      <c r="C1801" s="35"/>
      <c r="D1801" s="38" t="b">
        <v>0</v>
      </c>
      <c r="E1801" s="38" t="b">
        <v>0</v>
      </c>
      <c r="F1801" s="38" t="b">
        <v>0</v>
      </c>
      <c r="G1801" s="38" t="b">
        <v>0</v>
      </c>
      <c r="H1801" s="38" t="b">
        <v>0</v>
      </c>
      <c r="I1801" s="38" t="b">
        <v>1</v>
      </c>
      <c r="J1801" s="39"/>
      <c r="K1801" s="39"/>
      <c r="L1801" s="38" t="b">
        <v>1</v>
      </c>
      <c r="M1801" s="40">
        <v>45758.0</v>
      </c>
      <c r="N1801" s="41" t="s">
        <v>31272</v>
      </c>
      <c r="O1801" s="41" t="s">
        <v>31273</v>
      </c>
      <c r="P1801" s="42" t="s">
        <v>31279</v>
      </c>
      <c r="Q1801" s="41" t="s">
        <v>24600</v>
      </c>
      <c r="R1801" s="41" t="s">
        <v>972</v>
      </c>
      <c r="S1801" s="41" t="s">
        <v>31275</v>
      </c>
      <c r="T1801" s="41" t="s">
        <v>31276</v>
      </c>
      <c r="U1801" s="41" t="s">
        <v>31277</v>
      </c>
      <c r="V1801" s="43"/>
      <c r="W1801" s="43"/>
      <c r="X1801" s="43"/>
      <c r="Y1801" s="41" t="s">
        <v>27870</v>
      </c>
      <c r="Z1801" s="41" t="s">
        <v>27845</v>
      </c>
      <c r="AA1801" s="41" t="s">
        <v>24600</v>
      </c>
      <c r="AB1801" s="39"/>
      <c r="AC1801" s="39"/>
      <c r="AD1801" s="41" t="s">
        <v>151</v>
      </c>
      <c r="AE1801" s="41" t="s">
        <v>27846</v>
      </c>
      <c r="AF1801" s="43"/>
      <c r="AG1801" s="43"/>
      <c r="AH1801" s="43"/>
      <c r="AI1801" s="43"/>
      <c r="AJ1801" s="43"/>
      <c r="AK1801" s="43"/>
      <c r="AL1801" s="43"/>
      <c r="AM1801" s="41" t="s">
        <v>31278</v>
      </c>
      <c r="AN1801" s="43"/>
      <c r="AO1801" s="41" t="s">
        <v>24604</v>
      </c>
      <c r="AP1801" s="43"/>
      <c r="AQ1801" s="43"/>
      <c r="AR1801" s="43"/>
      <c r="AS1801" s="29"/>
    </row>
    <row r="1802">
      <c r="A1802" s="28"/>
      <c r="B1802" s="37" t="s">
        <v>24899</v>
      </c>
      <c r="C1802" s="35"/>
      <c r="D1802" s="38" t="b">
        <v>1</v>
      </c>
      <c r="E1802" s="38" t="b">
        <v>1</v>
      </c>
      <c r="F1802" s="38" t="b">
        <v>0</v>
      </c>
      <c r="G1802" s="38" t="b">
        <v>0</v>
      </c>
      <c r="H1802" s="38" t="b">
        <v>0</v>
      </c>
      <c r="I1802" s="38" t="b">
        <v>0</v>
      </c>
      <c r="J1802" s="39"/>
      <c r="K1802" s="39"/>
      <c r="L1802" s="38" t="b">
        <v>1</v>
      </c>
      <c r="M1802" s="41" t="s">
        <v>24869</v>
      </c>
      <c r="N1802" s="41" t="s">
        <v>8145</v>
      </c>
      <c r="O1802" s="41" t="s">
        <v>24900</v>
      </c>
      <c r="P1802" s="42" t="s">
        <v>31280</v>
      </c>
      <c r="Q1802" s="41" t="s">
        <v>24872</v>
      </c>
      <c r="R1802" s="41" t="s">
        <v>146</v>
      </c>
      <c r="S1802" s="41" t="s">
        <v>10321</v>
      </c>
      <c r="T1802" s="41" t="s">
        <v>10322</v>
      </c>
      <c r="U1802" s="41" t="s">
        <v>16868</v>
      </c>
      <c r="V1802" s="43"/>
      <c r="W1802" s="41" t="s">
        <v>16668</v>
      </c>
      <c r="X1802" s="43"/>
      <c r="Y1802" s="41" t="s">
        <v>27870</v>
      </c>
      <c r="Z1802" s="41" t="s">
        <v>27980</v>
      </c>
      <c r="AA1802" s="41" t="s">
        <v>24872</v>
      </c>
      <c r="AB1802" s="39"/>
      <c r="AC1802" s="39"/>
      <c r="AD1802" s="41" t="s">
        <v>151</v>
      </c>
      <c r="AE1802" s="41" t="s">
        <v>27846</v>
      </c>
      <c r="AF1802" s="43"/>
      <c r="AG1802" s="43"/>
      <c r="AH1802" s="43"/>
      <c r="AI1802" s="43"/>
      <c r="AJ1802" s="43"/>
      <c r="AK1802" s="43"/>
      <c r="AL1802" s="43"/>
      <c r="AM1802" s="43"/>
      <c r="AN1802" s="43"/>
      <c r="AO1802" s="41" t="s">
        <v>23532</v>
      </c>
      <c r="AP1802" s="43"/>
      <c r="AQ1802" s="43"/>
      <c r="AR1802" s="43"/>
      <c r="AS1802" s="29"/>
    </row>
    <row r="1803">
      <c r="A1803" s="28"/>
      <c r="B1803" s="37" t="s">
        <v>26031</v>
      </c>
      <c r="C1803" s="35"/>
      <c r="D1803" s="38" t="b">
        <v>1</v>
      </c>
      <c r="E1803" s="38" t="b">
        <v>0</v>
      </c>
      <c r="F1803" s="38" t="b">
        <v>0</v>
      </c>
      <c r="G1803" s="38" t="b">
        <v>0</v>
      </c>
      <c r="H1803" s="38" t="b">
        <v>0</v>
      </c>
      <c r="I1803" s="38" t="b">
        <v>0</v>
      </c>
      <c r="J1803" s="39"/>
      <c r="K1803" s="39"/>
      <c r="L1803" s="38" t="b">
        <v>1</v>
      </c>
      <c r="M1803" s="45">
        <v>45973.0</v>
      </c>
      <c r="N1803" s="41" t="s">
        <v>8145</v>
      </c>
      <c r="O1803" s="41" t="s">
        <v>26032</v>
      </c>
      <c r="P1803" s="42" t="s">
        <v>31281</v>
      </c>
      <c r="Q1803" s="41" t="s">
        <v>25597</v>
      </c>
      <c r="R1803" s="41" t="s">
        <v>16866</v>
      </c>
      <c r="S1803" s="41" t="s">
        <v>21791</v>
      </c>
      <c r="T1803" s="41" t="s">
        <v>11292</v>
      </c>
      <c r="U1803" s="41" t="s">
        <v>16868</v>
      </c>
      <c r="V1803" s="43"/>
      <c r="W1803" s="41" t="s">
        <v>16668</v>
      </c>
      <c r="X1803" s="43"/>
      <c r="Y1803" s="41" t="s">
        <v>27870</v>
      </c>
      <c r="Z1803" s="41" t="s">
        <v>29190</v>
      </c>
      <c r="AA1803" s="41" t="s">
        <v>25597</v>
      </c>
      <c r="AB1803" s="39"/>
      <c r="AC1803" s="39"/>
      <c r="AD1803" s="41" t="s">
        <v>215</v>
      </c>
      <c r="AE1803" s="41" t="s">
        <v>27846</v>
      </c>
      <c r="AF1803" s="43"/>
      <c r="AG1803" s="43"/>
      <c r="AH1803" s="43"/>
      <c r="AI1803" s="43"/>
      <c r="AJ1803" s="43"/>
      <c r="AK1803" s="43"/>
      <c r="AL1803" s="43"/>
      <c r="AM1803" s="43"/>
      <c r="AN1803" s="43"/>
      <c r="AO1803" s="41" t="s">
        <v>23532</v>
      </c>
      <c r="AP1803" s="43"/>
      <c r="AQ1803" s="43"/>
      <c r="AR1803" s="43"/>
      <c r="AS1803" s="29"/>
    </row>
    <row r="1804">
      <c r="A1804" s="28"/>
      <c r="B1804" s="37" t="s">
        <v>26031</v>
      </c>
      <c r="C1804" s="35"/>
      <c r="D1804" s="38" t="b">
        <v>1</v>
      </c>
      <c r="E1804" s="38" t="b">
        <v>0</v>
      </c>
      <c r="F1804" s="38" t="b">
        <v>0</v>
      </c>
      <c r="G1804" s="38" t="b">
        <v>0</v>
      </c>
      <c r="H1804" s="38" t="b">
        <v>0</v>
      </c>
      <c r="I1804" s="38" t="b">
        <v>0</v>
      </c>
      <c r="J1804" s="39"/>
      <c r="K1804" s="39"/>
      <c r="L1804" s="38" t="b">
        <v>1</v>
      </c>
      <c r="M1804" s="45">
        <v>45973.0</v>
      </c>
      <c r="N1804" s="41" t="s">
        <v>8145</v>
      </c>
      <c r="O1804" s="41" t="s">
        <v>26032</v>
      </c>
      <c r="P1804" s="42" t="s">
        <v>31282</v>
      </c>
      <c r="Q1804" s="41" t="s">
        <v>25597</v>
      </c>
      <c r="R1804" s="41" t="s">
        <v>16866</v>
      </c>
      <c r="S1804" s="41" t="s">
        <v>21791</v>
      </c>
      <c r="T1804" s="41" t="s">
        <v>11292</v>
      </c>
      <c r="U1804" s="41" t="s">
        <v>16868</v>
      </c>
      <c r="V1804" s="43"/>
      <c r="W1804" s="41" t="s">
        <v>16668</v>
      </c>
      <c r="X1804" s="43"/>
      <c r="Y1804" s="41" t="s">
        <v>27870</v>
      </c>
      <c r="Z1804" s="41" t="s">
        <v>29190</v>
      </c>
      <c r="AA1804" s="41" t="s">
        <v>25597</v>
      </c>
      <c r="AB1804" s="39"/>
      <c r="AC1804" s="39"/>
      <c r="AD1804" s="41" t="s">
        <v>215</v>
      </c>
      <c r="AE1804" s="41" t="s">
        <v>27846</v>
      </c>
      <c r="AF1804" s="43"/>
      <c r="AG1804" s="43"/>
      <c r="AH1804" s="43"/>
      <c r="AI1804" s="43"/>
      <c r="AJ1804" s="43"/>
      <c r="AK1804" s="43"/>
      <c r="AL1804" s="43"/>
      <c r="AM1804" s="43"/>
      <c r="AN1804" s="43"/>
      <c r="AO1804" s="41" t="s">
        <v>23532</v>
      </c>
      <c r="AP1804" s="43"/>
      <c r="AQ1804" s="43"/>
      <c r="AR1804" s="43"/>
      <c r="AS1804" s="29"/>
    </row>
    <row r="1805">
      <c r="A1805" s="28"/>
      <c r="B1805" s="37" t="s">
        <v>26029</v>
      </c>
      <c r="C1805" s="35"/>
      <c r="D1805" s="38" t="b">
        <v>1</v>
      </c>
      <c r="E1805" s="38" t="b">
        <v>0</v>
      </c>
      <c r="F1805" s="38" t="b">
        <v>0</v>
      </c>
      <c r="G1805" s="38" t="b">
        <v>0</v>
      </c>
      <c r="H1805" s="38" t="b">
        <v>0</v>
      </c>
      <c r="I1805" s="38" t="b">
        <v>0</v>
      </c>
      <c r="J1805" s="39"/>
      <c r="K1805" s="39"/>
      <c r="L1805" s="38" t="b">
        <v>1</v>
      </c>
      <c r="M1805" s="41" t="s">
        <v>23013</v>
      </c>
      <c r="N1805" s="41" t="s">
        <v>8145</v>
      </c>
      <c r="O1805" s="41" t="s">
        <v>26030</v>
      </c>
      <c r="P1805" s="42" t="s">
        <v>31283</v>
      </c>
      <c r="Q1805" s="41" t="s">
        <v>25741</v>
      </c>
      <c r="R1805" s="41" t="s">
        <v>16866</v>
      </c>
      <c r="S1805" s="41" t="s">
        <v>21791</v>
      </c>
      <c r="T1805" s="41" t="s">
        <v>11292</v>
      </c>
      <c r="U1805" s="41" t="s">
        <v>16868</v>
      </c>
      <c r="V1805" s="43"/>
      <c r="W1805" s="41" t="s">
        <v>16668</v>
      </c>
      <c r="X1805" s="43"/>
      <c r="Y1805" s="41" t="s">
        <v>27870</v>
      </c>
      <c r="Z1805" s="41" t="s">
        <v>29190</v>
      </c>
      <c r="AA1805" s="41" t="s">
        <v>25741</v>
      </c>
      <c r="AB1805" s="39"/>
      <c r="AC1805" s="39"/>
      <c r="AD1805" s="41" t="s">
        <v>215</v>
      </c>
      <c r="AE1805" s="41" t="s">
        <v>27846</v>
      </c>
      <c r="AF1805" s="43"/>
      <c r="AG1805" s="43"/>
      <c r="AH1805" s="43"/>
      <c r="AI1805" s="43"/>
      <c r="AJ1805" s="43"/>
      <c r="AK1805" s="43"/>
      <c r="AL1805" s="43"/>
      <c r="AM1805" s="43"/>
      <c r="AN1805" s="43"/>
      <c r="AO1805" s="41" t="s">
        <v>23532</v>
      </c>
      <c r="AP1805" s="43"/>
      <c r="AQ1805" s="43"/>
      <c r="AR1805" s="43"/>
      <c r="AS1805" s="29"/>
    </row>
    <row r="1806">
      <c r="A1806" s="28"/>
      <c r="B1806" s="37" t="s">
        <v>26029</v>
      </c>
      <c r="C1806" s="35"/>
      <c r="D1806" s="38" t="b">
        <v>1</v>
      </c>
      <c r="E1806" s="38" t="b">
        <v>0</v>
      </c>
      <c r="F1806" s="38" t="b">
        <v>0</v>
      </c>
      <c r="G1806" s="38" t="b">
        <v>0</v>
      </c>
      <c r="H1806" s="38" t="b">
        <v>0</v>
      </c>
      <c r="I1806" s="38" t="b">
        <v>0</v>
      </c>
      <c r="J1806" s="39"/>
      <c r="K1806" s="39"/>
      <c r="L1806" s="38" t="b">
        <v>1</v>
      </c>
      <c r="M1806" s="41" t="s">
        <v>23013</v>
      </c>
      <c r="N1806" s="41" t="s">
        <v>8145</v>
      </c>
      <c r="O1806" s="41" t="s">
        <v>26030</v>
      </c>
      <c r="P1806" s="42" t="s">
        <v>31284</v>
      </c>
      <c r="Q1806" s="41" t="s">
        <v>25741</v>
      </c>
      <c r="R1806" s="41" t="s">
        <v>16866</v>
      </c>
      <c r="S1806" s="41" t="s">
        <v>21791</v>
      </c>
      <c r="T1806" s="41" t="s">
        <v>11292</v>
      </c>
      <c r="U1806" s="41" t="s">
        <v>16868</v>
      </c>
      <c r="V1806" s="43"/>
      <c r="W1806" s="41" t="s">
        <v>16668</v>
      </c>
      <c r="X1806" s="43"/>
      <c r="Y1806" s="41" t="s">
        <v>27870</v>
      </c>
      <c r="Z1806" s="41" t="s">
        <v>29190</v>
      </c>
      <c r="AA1806" s="41" t="s">
        <v>25741</v>
      </c>
      <c r="AB1806" s="39"/>
      <c r="AC1806" s="39"/>
      <c r="AD1806" s="41" t="s">
        <v>215</v>
      </c>
      <c r="AE1806" s="41" t="s">
        <v>27846</v>
      </c>
      <c r="AF1806" s="43"/>
      <c r="AG1806" s="43"/>
      <c r="AH1806" s="43"/>
      <c r="AI1806" s="43"/>
      <c r="AJ1806" s="43"/>
      <c r="AK1806" s="43"/>
      <c r="AL1806" s="43"/>
      <c r="AM1806" s="43"/>
      <c r="AN1806" s="43"/>
      <c r="AO1806" s="41" t="s">
        <v>23532</v>
      </c>
      <c r="AP1806" s="43"/>
      <c r="AQ1806" s="43"/>
      <c r="AR1806" s="43"/>
      <c r="AS1806" s="29"/>
    </row>
    <row r="1807">
      <c r="A1807" s="28"/>
      <c r="B1807" s="37" t="s">
        <v>26031</v>
      </c>
      <c r="C1807" s="35"/>
      <c r="D1807" s="38" t="b">
        <v>1</v>
      </c>
      <c r="E1807" s="38" t="b">
        <v>0</v>
      </c>
      <c r="F1807" s="38" t="b">
        <v>0</v>
      </c>
      <c r="G1807" s="38" t="b">
        <v>0</v>
      </c>
      <c r="H1807" s="38" t="b">
        <v>0</v>
      </c>
      <c r="I1807" s="38" t="b">
        <v>0</v>
      </c>
      <c r="J1807" s="39"/>
      <c r="K1807" s="39"/>
      <c r="L1807" s="38" t="b">
        <v>1</v>
      </c>
      <c r="M1807" s="45">
        <v>45973.0</v>
      </c>
      <c r="N1807" s="41" t="s">
        <v>8145</v>
      </c>
      <c r="O1807" s="41" t="s">
        <v>26032</v>
      </c>
      <c r="P1807" s="42" t="s">
        <v>31285</v>
      </c>
      <c r="Q1807" s="41" t="s">
        <v>25597</v>
      </c>
      <c r="R1807" s="41" t="s">
        <v>16866</v>
      </c>
      <c r="S1807" s="41" t="s">
        <v>21791</v>
      </c>
      <c r="T1807" s="41" t="s">
        <v>11292</v>
      </c>
      <c r="U1807" s="41" t="s">
        <v>16868</v>
      </c>
      <c r="V1807" s="43"/>
      <c r="W1807" s="41" t="s">
        <v>16668</v>
      </c>
      <c r="X1807" s="43"/>
      <c r="Y1807" s="41" t="s">
        <v>27870</v>
      </c>
      <c r="Z1807" s="41" t="s">
        <v>29190</v>
      </c>
      <c r="AA1807" s="41" t="s">
        <v>25597</v>
      </c>
      <c r="AB1807" s="39"/>
      <c r="AC1807" s="39"/>
      <c r="AD1807" s="41" t="s">
        <v>215</v>
      </c>
      <c r="AE1807" s="41" t="s">
        <v>27846</v>
      </c>
      <c r="AF1807" s="43"/>
      <c r="AG1807" s="43"/>
      <c r="AH1807" s="43"/>
      <c r="AI1807" s="43"/>
      <c r="AJ1807" s="43"/>
      <c r="AK1807" s="43"/>
      <c r="AL1807" s="43"/>
      <c r="AM1807" s="43"/>
      <c r="AN1807" s="43"/>
      <c r="AO1807" s="41" t="s">
        <v>23532</v>
      </c>
      <c r="AP1807" s="43"/>
      <c r="AQ1807" s="43"/>
      <c r="AR1807" s="43"/>
      <c r="AS1807" s="29"/>
    </row>
    <row r="1808">
      <c r="A1808" s="28"/>
      <c r="B1808" s="37" t="s">
        <v>26029</v>
      </c>
      <c r="C1808" s="35"/>
      <c r="D1808" s="38" t="b">
        <v>1</v>
      </c>
      <c r="E1808" s="38" t="b">
        <v>0</v>
      </c>
      <c r="F1808" s="38" t="b">
        <v>0</v>
      </c>
      <c r="G1808" s="38" t="b">
        <v>0</v>
      </c>
      <c r="H1808" s="38" t="b">
        <v>0</v>
      </c>
      <c r="I1808" s="38" t="b">
        <v>0</v>
      </c>
      <c r="J1808" s="39"/>
      <c r="K1808" s="39"/>
      <c r="L1808" s="38" t="b">
        <v>1</v>
      </c>
      <c r="M1808" s="41" t="s">
        <v>23013</v>
      </c>
      <c r="N1808" s="41" t="s">
        <v>8145</v>
      </c>
      <c r="O1808" s="41" t="s">
        <v>26030</v>
      </c>
      <c r="P1808" s="42" t="s">
        <v>31286</v>
      </c>
      <c r="Q1808" s="41" t="s">
        <v>25741</v>
      </c>
      <c r="R1808" s="41" t="s">
        <v>16866</v>
      </c>
      <c r="S1808" s="41" t="s">
        <v>21791</v>
      </c>
      <c r="T1808" s="41" t="s">
        <v>11292</v>
      </c>
      <c r="U1808" s="41" t="s">
        <v>16868</v>
      </c>
      <c r="V1808" s="43"/>
      <c r="W1808" s="41" t="s">
        <v>16668</v>
      </c>
      <c r="X1808" s="43"/>
      <c r="Y1808" s="41" t="s">
        <v>27870</v>
      </c>
      <c r="Z1808" s="41" t="s">
        <v>29190</v>
      </c>
      <c r="AA1808" s="41" t="s">
        <v>25741</v>
      </c>
      <c r="AB1808" s="39"/>
      <c r="AC1808" s="39"/>
      <c r="AD1808" s="41" t="s">
        <v>215</v>
      </c>
      <c r="AE1808" s="41" t="s">
        <v>27846</v>
      </c>
      <c r="AF1808" s="43"/>
      <c r="AG1808" s="43"/>
      <c r="AH1808" s="43"/>
      <c r="AI1808" s="43"/>
      <c r="AJ1808" s="43"/>
      <c r="AK1808" s="43"/>
      <c r="AL1808" s="43"/>
      <c r="AM1808" s="43"/>
      <c r="AN1808" s="43"/>
      <c r="AO1808" s="41" t="s">
        <v>23532</v>
      </c>
      <c r="AP1808" s="43"/>
      <c r="AQ1808" s="43"/>
      <c r="AR1808" s="43"/>
      <c r="AS1808" s="29"/>
    </row>
    <row r="1809">
      <c r="A1809" s="28"/>
      <c r="B1809" s="37" t="s">
        <v>25669</v>
      </c>
      <c r="C1809" s="35"/>
      <c r="D1809" s="38" t="b">
        <v>1</v>
      </c>
      <c r="E1809" s="38" t="b">
        <v>0</v>
      </c>
      <c r="F1809" s="38" t="b">
        <v>0</v>
      </c>
      <c r="G1809" s="38" t="b">
        <v>0</v>
      </c>
      <c r="H1809" s="38" t="b">
        <v>1</v>
      </c>
      <c r="I1809" s="38" t="b">
        <v>1</v>
      </c>
      <c r="J1809" s="39"/>
      <c r="K1809" s="39"/>
      <c r="L1809" s="38" t="b">
        <v>1</v>
      </c>
      <c r="M1809" s="40">
        <v>45758.0</v>
      </c>
      <c r="N1809" s="41" t="s">
        <v>8145</v>
      </c>
      <c r="O1809" s="41" t="s">
        <v>25670</v>
      </c>
      <c r="P1809" s="42" t="s">
        <v>31287</v>
      </c>
      <c r="Q1809" s="41" t="s">
        <v>24600</v>
      </c>
      <c r="R1809" s="41" t="s">
        <v>972</v>
      </c>
      <c r="S1809" s="41" t="s">
        <v>8148</v>
      </c>
      <c r="T1809" s="41" t="s">
        <v>8149</v>
      </c>
      <c r="U1809" s="41" t="s">
        <v>25671</v>
      </c>
      <c r="V1809" s="43"/>
      <c r="W1809" s="43"/>
      <c r="X1809" s="43"/>
      <c r="Y1809" s="41" t="s">
        <v>27870</v>
      </c>
      <c r="Z1809" s="41" t="s">
        <v>29093</v>
      </c>
      <c r="AA1809" s="41" t="s">
        <v>24600</v>
      </c>
      <c r="AB1809" s="39"/>
      <c r="AC1809" s="39"/>
      <c r="AD1809" s="41" t="s">
        <v>151</v>
      </c>
      <c r="AE1809" s="41" t="s">
        <v>27846</v>
      </c>
      <c r="AF1809" s="43"/>
      <c r="AG1809" s="43"/>
      <c r="AH1809" s="43"/>
      <c r="AI1809" s="43"/>
      <c r="AJ1809" s="43"/>
      <c r="AK1809" s="43"/>
      <c r="AL1809" s="43"/>
      <c r="AM1809" s="41" t="s">
        <v>25672</v>
      </c>
      <c r="AN1809" s="43"/>
      <c r="AO1809" s="41" t="s">
        <v>24604</v>
      </c>
      <c r="AP1809" s="43"/>
      <c r="AQ1809" s="43"/>
      <c r="AR1809" s="43"/>
      <c r="AS1809" s="29"/>
    </row>
    <row r="1810">
      <c r="A1810" s="28"/>
      <c r="B1810" s="37" t="s">
        <v>25570</v>
      </c>
      <c r="C1810" s="35"/>
      <c r="D1810" s="38" t="b">
        <v>1</v>
      </c>
      <c r="E1810" s="38" t="b">
        <v>0</v>
      </c>
      <c r="F1810" s="38" t="b">
        <v>0</v>
      </c>
      <c r="G1810" s="38" t="b">
        <v>0</v>
      </c>
      <c r="H1810" s="38" t="b">
        <v>0</v>
      </c>
      <c r="I1810" s="38" t="b">
        <v>0</v>
      </c>
      <c r="J1810" s="39"/>
      <c r="K1810" s="39"/>
      <c r="L1810" s="38" t="b">
        <v>1</v>
      </c>
      <c r="M1810" s="40">
        <v>45970.0</v>
      </c>
      <c r="N1810" s="41" t="s">
        <v>8145</v>
      </c>
      <c r="O1810" s="41" t="s">
        <v>25571</v>
      </c>
      <c r="P1810" s="42" t="s">
        <v>31288</v>
      </c>
      <c r="Q1810" s="41" t="s">
        <v>25431</v>
      </c>
      <c r="R1810" s="41" t="s">
        <v>16866</v>
      </c>
      <c r="S1810" s="41" t="s">
        <v>11859</v>
      </c>
      <c r="T1810" s="41" t="s">
        <v>11860</v>
      </c>
      <c r="U1810" s="41" t="s">
        <v>16868</v>
      </c>
      <c r="V1810" s="43"/>
      <c r="W1810" s="43"/>
      <c r="X1810" s="43"/>
      <c r="Y1810" s="41" t="s">
        <v>27870</v>
      </c>
      <c r="Z1810" s="41" t="s">
        <v>27844</v>
      </c>
      <c r="AA1810" s="41" t="s">
        <v>25431</v>
      </c>
      <c r="AB1810" s="39"/>
      <c r="AC1810" s="39"/>
      <c r="AD1810" s="41" t="s">
        <v>215</v>
      </c>
      <c r="AE1810" s="41" t="s">
        <v>27846</v>
      </c>
      <c r="AF1810" s="43"/>
      <c r="AG1810" s="43"/>
      <c r="AH1810" s="43"/>
      <c r="AI1810" s="43"/>
      <c r="AJ1810" s="43"/>
      <c r="AK1810" s="43"/>
      <c r="AL1810" s="43"/>
      <c r="AM1810" s="43"/>
      <c r="AN1810" s="43"/>
      <c r="AO1810" s="41" t="s">
        <v>23532</v>
      </c>
      <c r="AP1810" s="43"/>
      <c r="AQ1810" s="43"/>
      <c r="AR1810" s="43"/>
      <c r="AS1810" s="29"/>
    </row>
    <row r="1811">
      <c r="A1811" s="28"/>
      <c r="B1811" s="37" t="s">
        <v>26127</v>
      </c>
      <c r="C1811" s="35"/>
      <c r="D1811" s="38" t="b">
        <v>1</v>
      </c>
      <c r="E1811" s="38" t="b">
        <v>0</v>
      </c>
      <c r="F1811" s="38" t="b">
        <v>0</v>
      </c>
      <c r="G1811" s="38" t="b">
        <v>0</v>
      </c>
      <c r="H1811" s="38" t="b">
        <v>0</v>
      </c>
      <c r="I1811" s="38" t="b">
        <v>1</v>
      </c>
      <c r="J1811" s="39"/>
      <c r="K1811" s="39"/>
      <c r="L1811" s="38" t="b">
        <v>1</v>
      </c>
      <c r="M1811" s="40">
        <v>45788.0</v>
      </c>
      <c r="N1811" s="41" t="s">
        <v>8145</v>
      </c>
      <c r="O1811" s="41" t="s">
        <v>26128</v>
      </c>
      <c r="P1811" s="42" t="s">
        <v>31289</v>
      </c>
      <c r="Q1811" s="41" t="s">
        <v>24608</v>
      </c>
      <c r="R1811" s="41" t="s">
        <v>1051</v>
      </c>
      <c r="S1811" s="41" t="s">
        <v>10972</v>
      </c>
      <c r="T1811" s="41" t="s">
        <v>8773</v>
      </c>
      <c r="U1811" s="41" t="s">
        <v>26129</v>
      </c>
      <c r="V1811" s="43"/>
      <c r="W1811" s="43"/>
      <c r="X1811" s="43"/>
      <c r="Y1811" s="41" t="s">
        <v>27870</v>
      </c>
      <c r="Z1811" s="41" t="s">
        <v>27870</v>
      </c>
      <c r="AA1811" s="41" t="s">
        <v>24608</v>
      </c>
      <c r="AB1811" s="39"/>
      <c r="AC1811" s="39"/>
      <c r="AD1811" s="41" t="s">
        <v>151</v>
      </c>
      <c r="AE1811" s="41" t="s">
        <v>27846</v>
      </c>
      <c r="AF1811" s="43"/>
      <c r="AG1811" s="43"/>
      <c r="AH1811" s="43"/>
      <c r="AI1811" s="43"/>
      <c r="AJ1811" s="43"/>
      <c r="AK1811" s="43"/>
      <c r="AL1811" s="43"/>
      <c r="AM1811" s="41" t="s">
        <v>26130</v>
      </c>
      <c r="AN1811" s="43"/>
      <c r="AO1811" s="41" t="s">
        <v>24604</v>
      </c>
      <c r="AP1811" s="43"/>
      <c r="AQ1811" s="41" t="s">
        <v>2029</v>
      </c>
      <c r="AR1811" s="43"/>
      <c r="AS1811" s="29"/>
    </row>
    <row r="1812">
      <c r="A1812" s="28"/>
      <c r="B1812" s="37" t="s">
        <v>25696</v>
      </c>
      <c r="C1812" s="35"/>
      <c r="D1812" s="38" t="b">
        <v>0</v>
      </c>
      <c r="E1812" s="38" t="b">
        <v>1</v>
      </c>
      <c r="F1812" s="38" t="b">
        <v>0</v>
      </c>
      <c r="G1812" s="38" t="b">
        <v>0</v>
      </c>
      <c r="H1812" s="38" t="b">
        <v>0</v>
      </c>
      <c r="I1812" s="38" t="b">
        <v>0</v>
      </c>
      <c r="J1812" s="39"/>
      <c r="K1812" s="39"/>
      <c r="L1812" s="38" t="b">
        <v>1</v>
      </c>
      <c r="M1812" s="40">
        <v>45909.0</v>
      </c>
      <c r="N1812" s="41" t="s">
        <v>8145</v>
      </c>
      <c r="O1812" s="41" t="s">
        <v>25697</v>
      </c>
      <c r="P1812" s="42" t="s">
        <v>31290</v>
      </c>
      <c r="Q1812" s="41" t="s">
        <v>24550</v>
      </c>
      <c r="R1812" s="41" t="s">
        <v>162</v>
      </c>
      <c r="S1812" s="41" t="s">
        <v>25694</v>
      </c>
      <c r="T1812" s="41" t="s">
        <v>25695</v>
      </c>
      <c r="U1812" s="41" t="s">
        <v>16868</v>
      </c>
      <c r="V1812" s="43"/>
      <c r="W1812" s="41" t="s">
        <v>16668</v>
      </c>
      <c r="X1812" s="43"/>
      <c r="Y1812" s="41" t="s">
        <v>27870</v>
      </c>
      <c r="Z1812" s="41" t="s">
        <v>27844</v>
      </c>
      <c r="AA1812" s="41" t="s">
        <v>24550</v>
      </c>
      <c r="AB1812" s="39"/>
      <c r="AC1812" s="39"/>
      <c r="AD1812" s="41" t="s">
        <v>151</v>
      </c>
      <c r="AE1812" s="41" t="s">
        <v>27846</v>
      </c>
      <c r="AF1812" s="43"/>
      <c r="AG1812" s="43"/>
      <c r="AH1812" s="43"/>
      <c r="AI1812" s="43"/>
      <c r="AJ1812" s="43"/>
      <c r="AK1812" s="43"/>
      <c r="AL1812" s="43"/>
      <c r="AM1812" s="43"/>
      <c r="AN1812" s="43"/>
      <c r="AO1812" s="41" t="s">
        <v>23532</v>
      </c>
      <c r="AP1812" s="43"/>
      <c r="AQ1812" s="43"/>
      <c r="AR1812" s="43"/>
      <c r="AS1812" s="29"/>
    </row>
    <row r="1813">
      <c r="A1813" s="28"/>
      <c r="B1813" s="37" t="s">
        <v>26233</v>
      </c>
      <c r="C1813" s="35"/>
      <c r="D1813" s="38" t="b">
        <v>1</v>
      </c>
      <c r="E1813" s="38" t="b">
        <v>1</v>
      </c>
      <c r="F1813" s="38" t="b">
        <v>0</v>
      </c>
      <c r="G1813" s="38" t="b">
        <v>0</v>
      </c>
      <c r="H1813" s="38" t="b">
        <v>0</v>
      </c>
      <c r="I1813" s="38" t="b">
        <v>0</v>
      </c>
      <c r="J1813" s="39"/>
      <c r="K1813" s="39"/>
      <c r="L1813" s="38" t="b">
        <v>1</v>
      </c>
      <c r="M1813" s="40">
        <v>45970.0</v>
      </c>
      <c r="N1813" s="41" t="s">
        <v>8145</v>
      </c>
      <c r="O1813" s="41" t="s">
        <v>26234</v>
      </c>
      <c r="P1813" s="42" t="s">
        <v>31291</v>
      </c>
      <c r="Q1813" s="41" t="s">
        <v>25431</v>
      </c>
      <c r="R1813" s="41" t="s">
        <v>16866</v>
      </c>
      <c r="S1813" s="41" t="s">
        <v>11203</v>
      </c>
      <c r="T1813" s="41" t="s">
        <v>8421</v>
      </c>
      <c r="U1813" s="39"/>
      <c r="V1813" s="43"/>
      <c r="W1813" s="41" t="s">
        <v>16668</v>
      </c>
      <c r="X1813" s="43"/>
      <c r="Y1813" s="41" t="s">
        <v>29190</v>
      </c>
      <c r="Z1813" s="41" t="s">
        <v>27980</v>
      </c>
      <c r="AA1813" s="41" t="s">
        <v>25431</v>
      </c>
      <c r="AB1813" s="39"/>
      <c r="AC1813" s="39"/>
      <c r="AD1813" s="41" t="s">
        <v>151</v>
      </c>
      <c r="AE1813" s="41" t="s">
        <v>27846</v>
      </c>
      <c r="AF1813" s="43"/>
      <c r="AG1813" s="43"/>
      <c r="AH1813" s="43"/>
      <c r="AI1813" s="43"/>
      <c r="AJ1813" s="43"/>
      <c r="AK1813" s="43"/>
      <c r="AL1813" s="43"/>
      <c r="AM1813" s="43"/>
      <c r="AN1813" s="43"/>
      <c r="AO1813" s="43"/>
      <c r="AP1813" s="43"/>
      <c r="AQ1813" s="43"/>
      <c r="AR1813" s="43"/>
      <c r="AS1813" s="29"/>
    </row>
    <row r="1814">
      <c r="A1814" s="28"/>
      <c r="B1814" s="37" t="s">
        <v>26233</v>
      </c>
      <c r="C1814" s="35"/>
      <c r="D1814" s="38" t="b">
        <v>1</v>
      </c>
      <c r="E1814" s="38" t="b">
        <v>1</v>
      </c>
      <c r="F1814" s="38" t="b">
        <v>0</v>
      </c>
      <c r="G1814" s="38" t="b">
        <v>0</v>
      </c>
      <c r="H1814" s="38" t="b">
        <v>0</v>
      </c>
      <c r="I1814" s="38" t="b">
        <v>0</v>
      </c>
      <c r="J1814" s="39"/>
      <c r="K1814" s="39"/>
      <c r="L1814" s="38" t="b">
        <v>1</v>
      </c>
      <c r="M1814" s="40">
        <v>45970.0</v>
      </c>
      <c r="N1814" s="41" t="s">
        <v>8145</v>
      </c>
      <c r="O1814" s="41" t="s">
        <v>26234</v>
      </c>
      <c r="P1814" s="42" t="s">
        <v>31292</v>
      </c>
      <c r="Q1814" s="41" t="s">
        <v>25431</v>
      </c>
      <c r="R1814" s="41" t="s">
        <v>16866</v>
      </c>
      <c r="S1814" s="41" t="s">
        <v>11203</v>
      </c>
      <c r="T1814" s="41" t="s">
        <v>8421</v>
      </c>
      <c r="U1814" s="39"/>
      <c r="V1814" s="43"/>
      <c r="W1814" s="41" t="s">
        <v>16668</v>
      </c>
      <c r="X1814" s="43"/>
      <c r="Y1814" s="41" t="s">
        <v>29190</v>
      </c>
      <c r="Z1814" s="41" t="s">
        <v>27980</v>
      </c>
      <c r="AA1814" s="41" t="s">
        <v>25431</v>
      </c>
      <c r="AB1814" s="39"/>
      <c r="AC1814" s="39"/>
      <c r="AD1814" s="41" t="s">
        <v>151</v>
      </c>
      <c r="AE1814" s="41" t="s">
        <v>27846</v>
      </c>
      <c r="AF1814" s="43"/>
      <c r="AG1814" s="43"/>
      <c r="AH1814" s="43"/>
      <c r="AI1814" s="43"/>
      <c r="AJ1814" s="43"/>
      <c r="AK1814" s="43"/>
      <c r="AL1814" s="43"/>
      <c r="AM1814" s="43"/>
      <c r="AN1814" s="43"/>
      <c r="AO1814" s="43"/>
      <c r="AP1814" s="43"/>
      <c r="AQ1814" s="43"/>
      <c r="AR1814" s="43"/>
      <c r="AS1814" s="29"/>
    </row>
    <row r="1815">
      <c r="A1815" s="28"/>
      <c r="B1815" s="37" t="s">
        <v>26233</v>
      </c>
      <c r="C1815" s="35"/>
      <c r="D1815" s="38" t="b">
        <v>1</v>
      </c>
      <c r="E1815" s="38" t="b">
        <v>1</v>
      </c>
      <c r="F1815" s="38" t="b">
        <v>0</v>
      </c>
      <c r="G1815" s="38" t="b">
        <v>0</v>
      </c>
      <c r="H1815" s="38" t="b">
        <v>0</v>
      </c>
      <c r="I1815" s="38" t="b">
        <v>0</v>
      </c>
      <c r="J1815" s="39"/>
      <c r="K1815" s="39"/>
      <c r="L1815" s="38" t="b">
        <v>1</v>
      </c>
      <c r="M1815" s="40">
        <v>45970.0</v>
      </c>
      <c r="N1815" s="41" t="s">
        <v>8145</v>
      </c>
      <c r="O1815" s="41" t="s">
        <v>26234</v>
      </c>
      <c r="P1815" s="42" t="s">
        <v>31293</v>
      </c>
      <c r="Q1815" s="41" t="s">
        <v>25431</v>
      </c>
      <c r="R1815" s="41" t="s">
        <v>16866</v>
      </c>
      <c r="S1815" s="41" t="s">
        <v>11203</v>
      </c>
      <c r="T1815" s="41" t="s">
        <v>8421</v>
      </c>
      <c r="U1815" s="39"/>
      <c r="V1815" s="43"/>
      <c r="W1815" s="41" t="s">
        <v>16668</v>
      </c>
      <c r="X1815" s="43"/>
      <c r="Y1815" s="41" t="s">
        <v>29190</v>
      </c>
      <c r="Z1815" s="41" t="s">
        <v>27980</v>
      </c>
      <c r="AA1815" s="41" t="s">
        <v>25431</v>
      </c>
      <c r="AB1815" s="39"/>
      <c r="AC1815" s="39"/>
      <c r="AD1815" s="41" t="s">
        <v>151</v>
      </c>
      <c r="AE1815" s="41" t="s">
        <v>27846</v>
      </c>
      <c r="AF1815" s="43"/>
      <c r="AG1815" s="43"/>
      <c r="AH1815" s="43"/>
      <c r="AI1815" s="43"/>
      <c r="AJ1815" s="43"/>
      <c r="AK1815" s="43"/>
      <c r="AL1815" s="43"/>
      <c r="AM1815" s="43"/>
      <c r="AN1815" s="43"/>
      <c r="AO1815" s="43"/>
      <c r="AP1815" s="43"/>
      <c r="AQ1815" s="43"/>
      <c r="AR1815" s="43"/>
      <c r="AS1815" s="29"/>
    </row>
    <row r="1816">
      <c r="A1816" s="28"/>
      <c r="B1816" s="37" t="s">
        <v>25691</v>
      </c>
      <c r="C1816" s="35"/>
      <c r="D1816" s="38" t="b">
        <v>0</v>
      </c>
      <c r="E1816" s="38" t="b">
        <v>1</v>
      </c>
      <c r="F1816" s="38" t="b">
        <v>0</v>
      </c>
      <c r="G1816" s="38" t="b">
        <v>0</v>
      </c>
      <c r="H1816" s="38" t="b">
        <v>0</v>
      </c>
      <c r="I1816" s="38" t="b">
        <v>0</v>
      </c>
      <c r="J1816" s="39"/>
      <c r="K1816" s="39"/>
      <c r="L1816" s="38" t="b">
        <v>1</v>
      </c>
      <c r="M1816" s="41" t="s">
        <v>24688</v>
      </c>
      <c r="N1816" s="41" t="s">
        <v>8145</v>
      </c>
      <c r="O1816" s="41" t="s">
        <v>25692</v>
      </c>
      <c r="P1816" s="42" t="s">
        <v>31294</v>
      </c>
      <c r="Q1816" s="41" t="s">
        <v>24691</v>
      </c>
      <c r="R1816" s="41" t="s">
        <v>162</v>
      </c>
      <c r="S1816" s="41" t="s">
        <v>25694</v>
      </c>
      <c r="T1816" s="41" t="s">
        <v>25695</v>
      </c>
      <c r="U1816" s="41" t="s">
        <v>16868</v>
      </c>
      <c r="V1816" s="43"/>
      <c r="W1816" s="41" t="s">
        <v>16668</v>
      </c>
      <c r="X1816" s="43"/>
      <c r="Y1816" s="41" t="s">
        <v>27870</v>
      </c>
      <c r="Z1816" s="41" t="s">
        <v>27844</v>
      </c>
      <c r="AA1816" s="41" t="s">
        <v>24691</v>
      </c>
      <c r="AB1816" s="39"/>
      <c r="AC1816" s="39"/>
      <c r="AD1816" s="41" t="s">
        <v>151</v>
      </c>
      <c r="AE1816" s="41" t="s">
        <v>27846</v>
      </c>
      <c r="AF1816" s="43"/>
      <c r="AG1816" s="43"/>
      <c r="AH1816" s="43"/>
      <c r="AI1816" s="43"/>
      <c r="AJ1816" s="43"/>
      <c r="AK1816" s="43"/>
      <c r="AL1816" s="43"/>
      <c r="AM1816" s="43"/>
      <c r="AN1816" s="43"/>
      <c r="AO1816" s="41" t="s">
        <v>23532</v>
      </c>
      <c r="AP1816" s="43"/>
      <c r="AQ1816" s="43"/>
      <c r="AR1816" s="43"/>
      <c r="AS1816" s="29"/>
    </row>
    <row r="1817">
      <c r="A1817" s="28"/>
      <c r="B1817" s="37" t="s">
        <v>25677</v>
      </c>
      <c r="C1817" s="35"/>
      <c r="D1817" s="38" t="b">
        <v>1</v>
      </c>
      <c r="E1817" s="38" t="b">
        <v>1</v>
      </c>
      <c r="F1817" s="38" t="b">
        <v>0</v>
      </c>
      <c r="G1817" s="38" t="b">
        <v>0</v>
      </c>
      <c r="H1817" s="38" t="b">
        <v>0</v>
      </c>
      <c r="I1817" s="38" t="b">
        <v>0</v>
      </c>
      <c r="J1817" s="39"/>
      <c r="K1817" s="39"/>
      <c r="L1817" s="38" t="b">
        <v>1</v>
      </c>
      <c r="M1817" s="41" t="s">
        <v>25049</v>
      </c>
      <c r="N1817" s="41" t="s">
        <v>8145</v>
      </c>
      <c r="O1817" s="41" t="s">
        <v>25678</v>
      </c>
      <c r="P1817" s="42" t="s">
        <v>31295</v>
      </c>
      <c r="Q1817" s="41" t="s">
        <v>25051</v>
      </c>
      <c r="R1817" s="41" t="s">
        <v>9926</v>
      </c>
      <c r="S1817" s="41" t="s">
        <v>11446</v>
      </c>
      <c r="T1817" s="41" t="s">
        <v>11447</v>
      </c>
      <c r="U1817" s="41" t="s">
        <v>16868</v>
      </c>
      <c r="V1817" s="43"/>
      <c r="W1817" s="41" t="s">
        <v>16668</v>
      </c>
      <c r="X1817" s="43"/>
      <c r="Y1817" s="41" t="s">
        <v>27870</v>
      </c>
      <c r="Z1817" s="41" t="s">
        <v>27980</v>
      </c>
      <c r="AA1817" s="41" t="s">
        <v>25051</v>
      </c>
      <c r="AB1817" s="39"/>
      <c r="AC1817" s="39"/>
      <c r="AD1817" s="41" t="s">
        <v>151</v>
      </c>
      <c r="AE1817" s="41" t="s">
        <v>27846</v>
      </c>
      <c r="AF1817" s="43"/>
      <c r="AG1817" s="43"/>
      <c r="AH1817" s="43"/>
      <c r="AI1817" s="43"/>
      <c r="AJ1817" s="43"/>
      <c r="AK1817" s="43"/>
      <c r="AL1817" s="43"/>
      <c r="AM1817" s="43"/>
      <c r="AN1817" s="43"/>
      <c r="AO1817" s="41" t="s">
        <v>23532</v>
      </c>
      <c r="AP1817" s="43"/>
      <c r="AQ1817" s="43"/>
      <c r="AR1817" s="43"/>
      <c r="AS1817" s="29"/>
    </row>
    <row r="1818">
      <c r="A1818" s="28"/>
      <c r="B1818" s="37" t="s">
        <v>25617</v>
      </c>
      <c r="C1818" s="35"/>
      <c r="D1818" s="38" t="b">
        <v>1</v>
      </c>
      <c r="E1818" s="38" t="b">
        <v>1</v>
      </c>
      <c r="F1818" s="38" t="b">
        <v>0</v>
      </c>
      <c r="G1818" s="38" t="b">
        <v>0</v>
      </c>
      <c r="H1818" s="38" t="b">
        <v>0</v>
      </c>
      <c r="I1818" s="38" t="b">
        <v>0</v>
      </c>
      <c r="J1818" s="39"/>
      <c r="K1818" s="39"/>
      <c r="L1818" s="38" t="b">
        <v>1</v>
      </c>
      <c r="M1818" s="41" t="s">
        <v>25049</v>
      </c>
      <c r="N1818" s="41" t="s">
        <v>8145</v>
      </c>
      <c r="O1818" s="41" t="s">
        <v>25618</v>
      </c>
      <c r="P1818" s="42" t="s">
        <v>31296</v>
      </c>
      <c r="Q1818" s="41" t="s">
        <v>25051</v>
      </c>
      <c r="R1818" s="41" t="s">
        <v>9926</v>
      </c>
      <c r="S1818" s="41" t="s">
        <v>11203</v>
      </c>
      <c r="T1818" s="41" t="s">
        <v>8421</v>
      </c>
      <c r="U1818" s="41" t="s">
        <v>16868</v>
      </c>
      <c r="V1818" s="43"/>
      <c r="W1818" s="41" t="s">
        <v>16668</v>
      </c>
      <c r="X1818" s="43"/>
      <c r="Y1818" s="41" t="s">
        <v>27870</v>
      </c>
      <c r="Z1818" s="41" t="s">
        <v>27980</v>
      </c>
      <c r="AA1818" s="41" t="s">
        <v>25051</v>
      </c>
      <c r="AB1818" s="39"/>
      <c r="AC1818" s="39"/>
      <c r="AD1818" s="41" t="s">
        <v>151</v>
      </c>
      <c r="AE1818" s="41" t="s">
        <v>27846</v>
      </c>
      <c r="AF1818" s="43"/>
      <c r="AG1818" s="43"/>
      <c r="AH1818" s="43"/>
      <c r="AI1818" s="43"/>
      <c r="AJ1818" s="43"/>
      <c r="AK1818" s="43"/>
      <c r="AL1818" s="43"/>
      <c r="AM1818" s="43"/>
      <c r="AN1818" s="43"/>
      <c r="AO1818" s="41" t="s">
        <v>23532</v>
      </c>
      <c r="AP1818" s="43"/>
      <c r="AQ1818" s="43"/>
      <c r="AR1818" s="43"/>
      <c r="AS1818" s="29"/>
    </row>
    <row r="1819">
      <c r="A1819" s="28"/>
      <c r="B1819" s="37" t="s">
        <v>27014</v>
      </c>
      <c r="C1819" s="35"/>
      <c r="D1819" s="38" t="b">
        <v>1</v>
      </c>
      <c r="E1819" s="38" t="b">
        <v>0</v>
      </c>
      <c r="F1819" s="38" t="b">
        <v>0</v>
      </c>
      <c r="G1819" s="38" t="b">
        <v>0</v>
      </c>
      <c r="H1819" s="38" t="b">
        <v>0</v>
      </c>
      <c r="I1819" s="38" t="b">
        <v>0</v>
      </c>
      <c r="J1819" s="39"/>
      <c r="K1819" s="39"/>
      <c r="L1819" s="38" t="b">
        <v>1</v>
      </c>
      <c r="M1819" s="41" t="s">
        <v>26140</v>
      </c>
      <c r="N1819" s="41" t="s">
        <v>8145</v>
      </c>
      <c r="O1819" s="41" t="s">
        <v>27015</v>
      </c>
      <c r="P1819" s="42" t="s">
        <v>31297</v>
      </c>
      <c r="Q1819" s="41" t="s">
        <v>26142</v>
      </c>
      <c r="R1819" s="41" t="s">
        <v>16380</v>
      </c>
      <c r="S1819" s="41" t="s">
        <v>21791</v>
      </c>
      <c r="T1819" s="41" t="s">
        <v>11292</v>
      </c>
      <c r="U1819" s="39"/>
      <c r="V1819" s="43"/>
      <c r="W1819" s="41" t="s">
        <v>16668</v>
      </c>
      <c r="X1819" s="43"/>
      <c r="Y1819" s="41" t="s">
        <v>27980</v>
      </c>
      <c r="Z1819" s="41" t="s">
        <v>27980</v>
      </c>
      <c r="AA1819" s="41" t="s">
        <v>26142</v>
      </c>
      <c r="AB1819" s="39"/>
      <c r="AC1819" s="39"/>
      <c r="AD1819" s="41" t="s">
        <v>16462</v>
      </c>
      <c r="AE1819" s="41" t="s">
        <v>27846</v>
      </c>
      <c r="AF1819" s="43"/>
      <c r="AG1819" s="43"/>
      <c r="AH1819" s="43"/>
      <c r="AI1819" s="43"/>
      <c r="AJ1819" s="43"/>
      <c r="AK1819" s="43"/>
      <c r="AL1819" s="43"/>
      <c r="AM1819" s="43"/>
      <c r="AN1819" s="43"/>
      <c r="AO1819" s="43"/>
      <c r="AP1819" s="43"/>
      <c r="AQ1819" s="43"/>
      <c r="AR1819" s="43"/>
      <c r="AS1819" s="29"/>
    </row>
    <row r="1820">
      <c r="A1820" s="28"/>
      <c r="B1820" s="37" t="s">
        <v>27060</v>
      </c>
      <c r="C1820" s="35"/>
      <c r="D1820" s="38" t="b">
        <v>1</v>
      </c>
      <c r="E1820" s="38" t="b">
        <v>0</v>
      </c>
      <c r="F1820" s="38" t="b">
        <v>0</v>
      </c>
      <c r="G1820" s="38" t="b">
        <v>0</v>
      </c>
      <c r="H1820" s="38" t="b">
        <v>0</v>
      </c>
      <c r="I1820" s="38" t="b">
        <v>0</v>
      </c>
      <c r="J1820" s="39"/>
      <c r="K1820" s="39"/>
      <c r="L1820" s="38" t="b">
        <v>1</v>
      </c>
      <c r="M1820" s="45">
        <v>45941.0</v>
      </c>
      <c r="N1820" s="41" t="s">
        <v>8145</v>
      </c>
      <c r="O1820" s="41" t="s">
        <v>27061</v>
      </c>
      <c r="P1820" s="42" t="s">
        <v>31298</v>
      </c>
      <c r="Q1820" s="41" t="s">
        <v>26696</v>
      </c>
      <c r="R1820" s="41" t="s">
        <v>146</v>
      </c>
      <c r="S1820" s="41" t="s">
        <v>18043</v>
      </c>
      <c r="T1820" s="41" t="s">
        <v>18044</v>
      </c>
      <c r="U1820" s="41" t="s">
        <v>16868</v>
      </c>
      <c r="V1820" s="43"/>
      <c r="W1820" s="41" t="s">
        <v>16668</v>
      </c>
      <c r="X1820" s="43"/>
      <c r="Y1820" s="41" t="s">
        <v>27870</v>
      </c>
      <c r="Z1820" s="41" t="s">
        <v>29126</v>
      </c>
      <c r="AA1820" s="41" t="s">
        <v>26696</v>
      </c>
      <c r="AB1820" s="39"/>
      <c r="AC1820" s="39"/>
      <c r="AD1820" s="41" t="s">
        <v>151</v>
      </c>
      <c r="AE1820" s="41" t="s">
        <v>27846</v>
      </c>
      <c r="AF1820" s="43"/>
      <c r="AG1820" s="43"/>
      <c r="AH1820" s="43"/>
      <c r="AI1820" s="43"/>
      <c r="AJ1820" s="43"/>
      <c r="AK1820" s="43"/>
      <c r="AL1820" s="43"/>
      <c r="AM1820" s="43"/>
      <c r="AN1820" s="43"/>
      <c r="AO1820" s="41" t="s">
        <v>23532</v>
      </c>
      <c r="AP1820" s="43"/>
      <c r="AQ1820" s="43"/>
      <c r="AR1820" s="43"/>
      <c r="AS1820" s="29"/>
    </row>
    <row r="1821">
      <c r="A1821" s="28"/>
      <c r="B1821" s="37" t="s">
        <v>27060</v>
      </c>
      <c r="C1821" s="35"/>
      <c r="D1821" s="38" t="b">
        <v>1</v>
      </c>
      <c r="E1821" s="38" t="b">
        <v>0</v>
      </c>
      <c r="F1821" s="38" t="b">
        <v>0</v>
      </c>
      <c r="G1821" s="38" t="b">
        <v>0</v>
      </c>
      <c r="H1821" s="38" t="b">
        <v>0</v>
      </c>
      <c r="I1821" s="38" t="b">
        <v>0</v>
      </c>
      <c r="J1821" s="39"/>
      <c r="K1821" s="39"/>
      <c r="L1821" s="38" t="b">
        <v>1</v>
      </c>
      <c r="M1821" s="45">
        <v>45941.0</v>
      </c>
      <c r="N1821" s="41" t="s">
        <v>8145</v>
      </c>
      <c r="O1821" s="41" t="s">
        <v>27061</v>
      </c>
      <c r="P1821" s="42" t="s">
        <v>31299</v>
      </c>
      <c r="Q1821" s="41" t="s">
        <v>26696</v>
      </c>
      <c r="R1821" s="41" t="s">
        <v>146</v>
      </c>
      <c r="S1821" s="41" t="s">
        <v>18043</v>
      </c>
      <c r="T1821" s="41" t="s">
        <v>18044</v>
      </c>
      <c r="U1821" s="41" t="s">
        <v>16868</v>
      </c>
      <c r="V1821" s="43"/>
      <c r="W1821" s="41" t="s">
        <v>16668</v>
      </c>
      <c r="X1821" s="43"/>
      <c r="Y1821" s="41" t="s">
        <v>27870</v>
      </c>
      <c r="Z1821" s="41" t="s">
        <v>29126</v>
      </c>
      <c r="AA1821" s="41" t="s">
        <v>26696</v>
      </c>
      <c r="AB1821" s="39"/>
      <c r="AC1821" s="39"/>
      <c r="AD1821" s="41" t="s">
        <v>151</v>
      </c>
      <c r="AE1821" s="41" t="s">
        <v>27846</v>
      </c>
      <c r="AF1821" s="43"/>
      <c r="AG1821" s="43"/>
      <c r="AH1821" s="43"/>
      <c r="AI1821" s="43"/>
      <c r="AJ1821" s="43"/>
      <c r="AK1821" s="43"/>
      <c r="AL1821" s="43"/>
      <c r="AM1821" s="43"/>
      <c r="AN1821" s="43"/>
      <c r="AO1821" s="41" t="s">
        <v>23532</v>
      </c>
      <c r="AP1821" s="43"/>
      <c r="AQ1821" s="43"/>
      <c r="AR1821" s="43"/>
      <c r="AS1821" s="29"/>
    </row>
    <row r="1822">
      <c r="A1822" s="28"/>
      <c r="B1822" s="37" t="s">
        <v>27060</v>
      </c>
      <c r="C1822" s="35"/>
      <c r="D1822" s="38" t="b">
        <v>1</v>
      </c>
      <c r="E1822" s="38" t="b">
        <v>0</v>
      </c>
      <c r="F1822" s="38" t="b">
        <v>0</v>
      </c>
      <c r="G1822" s="38" t="b">
        <v>0</v>
      </c>
      <c r="H1822" s="38" t="b">
        <v>0</v>
      </c>
      <c r="I1822" s="38" t="b">
        <v>0</v>
      </c>
      <c r="J1822" s="39"/>
      <c r="K1822" s="39"/>
      <c r="L1822" s="38" t="b">
        <v>1</v>
      </c>
      <c r="M1822" s="45">
        <v>45941.0</v>
      </c>
      <c r="N1822" s="41" t="s">
        <v>8145</v>
      </c>
      <c r="O1822" s="41" t="s">
        <v>27061</v>
      </c>
      <c r="P1822" s="42" t="s">
        <v>31300</v>
      </c>
      <c r="Q1822" s="41" t="s">
        <v>26696</v>
      </c>
      <c r="R1822" s="41" t="s">
        <v>146</v>
      </c>
      <c r="S1822" s="41" t="s">
        <v>18043</v>
      </c>
      <c r="T1822" s="41" t="s">
        <v>18044</v>
      </c>
      <c r="U1822" s="41" t="s">
        <v>16868</v>
      </c>
      <c r="V1822" s="43"/>
      <c r="W1822" s="41" t="s">
        <v>16668</v>
      </c>
      <c r="X1822" s="43"/>
      <c r="Y1822" s="41" t="s">
        <v>27870</v>
      </c>
      <c r="Z1822" s="41" t="s">
        <v>29126</v>
      </c>
      <c r="AA1822" s="41" t="s">
        <v>26696</v>
      </c>
      <c r="AB1822" s="39"/>
      <c r="AC1822" s="39"/>
      <c r="AD1822" s="41" t="s">
        <v>151</v>
      </c>
      <c r="AE1822" s="41" t="s">
        <v>27846</v>
      </c>
      <c r="AF1822" s="43"/>
      <c r="AG1822" s="43"/>
      <c r="AH1822" s="43"/>
      <c r="AI1822" s="43"/>
      <c r="AJ1822" s="43"/>
      <c r="AK1822" s="43"/>
      <c r="AL1822" s="43"/>
      <c r="AM1822" s="43"/>
      <c r="AN1822" s="43"/>
      <c r="AO1822" s="41" t="s">
        <v>23532</v>
      </c>
      <c r="AP1822" s="43"/>
      <c r="AQ1822" s="43"/>
      <c r="AR1822" s="43"/>
      <c r="AS1822" s="29"/>
    </row>
    <row r="1823">
      <c r="A1823" s="28"/>
      <c r="B1823" s="37" t="s">
        <v>27371</v>
      </c>
      <c r="C1823" s="35"/>
      <c r="D1823" s="38" t="b">
        <v>1</v>
      </c>
      <c r="E1823" s="38" t="b">
        <v>0</v>
      </c>
      <c r="F1823" s="38" t="b">
        <v>0</v>
      </c>
      <c r="G1823" s="38" t="b">
        <v>0</v>
      </c>
      <c r="H1823" s="38" t="b">
        <v>0</v>
      </c>
      <c r="I1823" s="38" t="b">
        <v>1</v>
      </c>
      <c r="J1823" s="39"/>
      <c r="K1823" s="39"/>
      <c r="L1823" s="38" t="b">
        <v>1</v>
      </c>
      <c r="M1823" s="40">
        <v>45758.0</v>
      </c>
      <c r="N1823" s="41" t="s">
        <v>8145</v>
      </c>
      <c r="O1823" s="41" t="s">
        <v>27372</v>
      </c>
      <c r="P1823" s="42" t="s">
        <v>31301</v>
      </c>
      <c r="Q1823" s="41" t="s">
        <v>24600</v>
      </c>
      <c r="R1823" s="41" t="s">
        <v>972</v>
      </c>
      <c r="S1823" s="41" t="s">
        <v>13118</v>
      </c>
      <c r="T1823" s="41" t="s">
        <v>13119</v>
      </c>
      <c r="U1823" s="41" t="s">
        <v>27373</v>
      </c>
      <c r="V1823" s="43"/>
      <c r="W1823" s="43"/>
      <c r="X1823" s="43"/>
      <c r="Y1823" s="41" t="s">
        <v>27870</v>
      </c>
      <c r="Z1823" s="41" t="s">
        <v>27845</v>
      </c>
      <c r="AA1823" s="41" t="s">
        <v>24600</v>
      </c>
      <c r="AB1823" s="39"/>
      <c r="AC1823" s="39"/>
      <c r="AD1823" s="41" t="s">
        <v>151</v>
      </c>
      <c r="AE1823" s="41" t="s">
        <v>27846</v>
      </c>
      <c r="AF1823" s="43"/>
      <c r="AG1823" s="43"/>
      <c r="AH1823" s="43"/>
      <c r="AI1823" s="43"/>
      <c r="AJ1823" s="43"/>
      <c r="AK1823" s="43"/>
      <c r="AL1823" s="43"/>
      <c r="AM1823" s="41" t="s">
        <v>27374</v>
      </c>
      <c r="AN1823" s="43"/>
      <c r="AO1823" s="41" t="s">
        <v>24604</v>
      </c>
      <c r="AP1823" s="43"/>
      <c r="AQ1823" s="43"/>
      <c r="AR1823" s="43"/>
      <c r="AS1823" s="29"/>
    </row>
    <row r="1824">
      <c r="A1824" s="28"/>
      <c r="B1824" s="37" t="s">
        <v>25619</v>
      </c>
      <c r="C1824" s="35"/>
      <c r="D1824" s="38" t="b">
        <v>1</v>
      </c>
      <c r="E1824" s="38" t="b">
        <v>1</v>
      </c>
      <c r="F1824" s="38" t="b">
        <v>0</v>
      </c>
      <c r="G1824" s="38" t="b">
        <v>0</v>
      </c>
      <c r="H1824" s="38" t="b">
        <v>0</v>
      </c>
      <c r="I1824" s="38" t="b">
        <v>0</v>
      </c>
      <c r="J1824" s="39"/>
      <c r="K1824" s="39"/>
      <c r="L1824" s="38" t="b">
        <v>1</v>
      </c>
      <c r="M1824" s="41" t="s">
        <v>24895</v>
      </c>
      <c r="N1824" s="41" t="s">
        <v>8145</v>
      </c>
      <c r="O1824" s="41" t="s">
        <v>25620</v>
      </c>
      <c r="P1824" s="42" t="s">
        <v>31302</v>
      </c>
      <c r="Q1824" s="41" t="s">
        <v>24897</v>
      </c>
      <c r="R1824" s="41" t="s">
        <v>146</v>
      </c>
      <c r="S1824" s="41" t="s">
        <v>17771</v>
      </c>
      <c r="T1824" s="41" t="s">
        <v>17772</v>
      </c>
      <c r="U1824" s="41" t="s">
        <v>16868</v>
      </c>
      <c r="V1824" s="43"/>
      <c r="W1824" s="41" t="s">
        <v>16668</v>
      </c>
      <c r="X1824" s="43"/>
      <c r="Y1824" s="41" t="s">
        <v>27870</v>
      </c>
      <c r="Z1824" s="41" t="s">
        <v>29126</v>
      </c>
      <c r="AA1824" s="41" t="s">
        <v>24897</v>
      </c>
      <c r="AB1824" s="39"/>
      <c r="AC1824" s="39"/>
      <c r="AD1824" s="41" t="s">
        <v>16462</v>
      </c>
      <c r="AE1824" s="41" t="s">
        <v>27846</v>
      </c>
      <c r="AF1824" s="43"/>
      <c r="AG1824" s="43"/>
      <c r="AH1824" s="43"/>
      <c r="AI1824" s="43"/>
      <c r="AJ1824" s="43"/>
      <c r="AK1824" s="43"/>
      <c r="AL1824" s="43"/>
      <c r="AM1824" s="43"/>
      <c r="AN1824" s="43"/>
      <c r="AO1824" s="41" t="s">
        <v>23532</v>
      </c>
      <c r="AP1824" s="43"/>
      <c r="AQ1824" s="43"/>
      <c r="AR1824" s="43"/>
      <c r="AS1824" s="29"/>
    </row>
    <row r="1825">
      <c r="A1825" s="28"/>
      <c r="B1825" s="37" t="s">
        <v>25619</v>
      </c>
      <c r="C1825" s="35"/>
      <c r="D1825" s="38" t="b">
        <v>1</v>
      </c>
      <c r="E1825" s="38" t="b">
        <v>1</v>
      </c>
      <c r="F1825" s="38" t="b">
        <v>0</v>
      </c>
      <c r="G1825" s="38" t="b">
        <v>0</v>
      </c>
      <c r="H1825" s="38" t="b">
        <v>0</v>
      </c>
      <c r="I1825" s="38" t="b">
        <v>0</v>
      </c>
      <c r="J1825" s="39"/>
      <c r="K1825" s="39"/>
      <c r="L1825" s="38" t="b">
        <v>1</v>
      </c>
      <c r="M1825" s="41" t="s">
        <v>24895</v>
      </c>
      <c r="N1825" s="41" t="s">
        <v>8145</v>
      </c>
      <c r="O1825" s="41" t="s">
        <v>25620</v>
      </c>
      <c r="P1825" s="42" t="s">
        <v>31303</v>
      </c>
      <c r="Q1825" s="41" t="s">
        <v>24897</v>
      </c>
      <c r="R1825" s="41" t="s">
        <v>146</v>
      </c>
      <c r="S1825" s="41" t="s">
        <v>17771</v>
      </c>
      <c r="T1825" s="41" t="s">
        <v>17772</v>
      </c>
      <c r="U1825" s="41" t="s">
        <v>16868</v>
      </c>
      <c r="V1825" s="43"/>
      <c r="W1825" s="41" t="s">
        <v>16668</v>
      </c>
      <c r="X1825" s="43"/>
      <c r="Y1825" s="41" t="s">
        <v>27870</v>
      </c>
      <c r="Z1825" s="41" t="s">
        <v>29126</v>
      </c>
      <c r="AA1825" s="41" t="s">
        <v>24897</v>
      </c>
      <c r="AB1825" s="39"/>
      <c r="AC1825" s="39"/>
      <c r="AD1825" s="41" t="s">
        <v>16462</v>
      </c>
      <c r="AE1825" s="41" t="s">
        <v>27846</v>
      </c>
      <c r="AF1825" s="43"/>
      <c r="AG1825" s="43"/>
      <c r="AH1825" s="43"/>
      <c r="AI1825" s="43"/>
      <c r="AJ1825" s="43"/>
      <c r="AK1825" s="43"/>
      <c r="AL1825" s="43"/>
      <c r="AM1825" s="43"/>
      <c r="AN1825" s="43"/>
      <c r="AO1825" s="41" t="s">
        <v>23532</v>
      </c>
      <c r="AP1825" s="43"/>
      <c r="AQ1825" s="43"/>
      <c r="AR1825" s="43"/>
      <c r="AS1825" s="29"/>
    </row>
    <row r="1826">
      <c r="A1826" s="28"/>
      <c r="B1826" s="37" t="s">
        <v>27371</v>
      </c>
      <c r="C1826" s="35"/>
      <c r="D1826" s="38" t="b">
        <v>1</v>
      </c>
      <c r="E1826" s="38" t="b">
        <v>0</v>
      </c>
      <c r="F1826" s="38" t="b">
        <v>0</v>
      </c>
      <c r="G1826" s="38" t="b">
        <v>0</v>
      </c>
      <c r="H1826" s="38" t="b">
        <v>0</v>
      </c>
      <c r="I1826" s="38" t="b">
        <v>1</v>
      </c>
      <c r="J1826" s="39"/>
      <c r="K1826" s="39"/>
      <c r="L1826" s="38" t="b">
        <v>1</v>
      </c>
      <c r="M1826" s="40">
        <v>45758.0</v>
      </c>
      <c r="N1826" s="41" t="s">
        <v>8145</v>
      </c>
      <c r="O1826" s="41" t="s">
        <v>27372</v>
      </c>
      <c r="P1826" s="42" t="s">
        <v>31304</v>
      </c>
      <c r="Q1826" s="41" t="s">
        <v>24600</v>
      </c>
      <c r="R1826" s="41" t="s">
        <v>972</v>
      </c>
      <c r="S1826" s="41" t="s">
        <v>13118</v>
      </c>
      <c r="T1826" s="41" t="s">
        <v>13119</v>
      </c>
      <c r="U1826" s="41" t="s">
        <v>27373</v>
      </c>
      <c r="V1826" s="43"/>
      <c r="W1826" s="43"/>
      <c r="X1826" s="43"/>
      <c r="Y1826" s="41" t="s">
        <v>27870</v>
      </c>
      <c r="Z1826" s="41" t="s">
        <v>27845</v>
      </c>
      <c r="AA1826" s="41" t="s">
        <v>24600</v>
      </c>
      <c r="AB1826" s="39"/>
      <c r="AC1826" s="39"/>
      <c r="AD1826" s="41" t="s">
        <v>151</v>
      </c>
      <c r="AE1826" s="41" t="s">
        <v>27846</v>
      </c>
      <c r="AF1826" s="43"/>
      <c r="AG1826" s="43"/>
      <c r="AH1826" s="43"/>
      <c r="AI1826" s="43"/>
      <c r="AJ1826" s="43"/>
      <c r="AK1826" s="43"/>
      <c r="AL1826" s="43"/>
      <c r="AM1826" s="41" t="s">
        <v>27374</v>
      </c>
      <c r="AN1826" s="43"/>
      <c r="AO1826" s="41" t="s">
        <v>24604</v>
      </c>
      <c r="AP1826" s="43"/>
      <c r="AQ1826" s="43"/>
      <c r="AR1826" s="43"/>
      <c r="AS1826" s="29"/>
    </row>
    <row r="1827">
      <c r="A1827" s="28"/>
      <c r="B1827" s="37" t="s">
        <v>27630</v>
      </c>
      <c r="C1827" s="35"/>
      <c r="D1827" s="38" t="b">
        <v>1</v>
      </c>
      <c r="E1827" s="38" t="b">
        <v>0</v>
      </c>
      <c r="F1827" s="38" t="b">
        <v>0</v>
      </c>
      <c r="G1827" s="38" t="b">
        <v>0</v>
      </c>
      <c r="H1827" s="38" t="b">
        <v>0</v>
      </c>
      <c r="I1827" s="38" t="b">
        <v>0</v>
      </c>
      <c r="J1827" s="39"/>
      <c r="K1827" s="39"/>
      <c r="L1827" s="38" t="b">
        <v>1</v>
      </c>
      <c r="M1827" s="45">
        <v>46002.0</v>
      </c>
      <c r="N1827" s="41" t="s">
        <v>8145</v>
      </c>
      <c r="O1827" s="41" t="s">
        <v>27631</v>
      </c>
      <c r="P1827" s="42" t="s">
        <v>31305</v>
      </c>
      <c r="Q1827" s="41" t="s">
        <v>27628</v>
      </c>
      <c r="R1827" s="41" t="s">
        <v>3705</v>
      </c>
      <c r="S1827" s="41" t="s">
        <v>13030</v>
      </c>
      <c r="T1827" s="41" t="s">
        <v>13031</v>
      </c>
      <c r="U1827" s="39"/>
      <c r="V1827" s="43"/>
      <c r="W1827" s="41" t="s">
        <v>16668</v>
      </c>
      <c r="X1827" s="43"/>
      <c r="Y1827" s="41" t="s">
        <v>29200</v>
      </c>
      <c r="Z1827" s="41" t="s">
        <v>29126</v>
      </c>
      <c r="AA1827" s="41" t="s">
        <v>27628</v>
      </c>
      <c r="AB1827" s="39"/>
      <c r="AC1827" s="39"/>
      <c r="AD1827" s="41" t="s">
        <v>151</v>
      </c>
      <c r="AE1827" s="41" t="s">
        <v>27846</v>
      </c>
      <c r="AF1827" s="43"/>
      <c r="AG1827" s="43"/>
      <c r="AH1827" s="43"/>
      <c r="AI1827" s="43"/>
      <c r="AJ1827" s="43"/>
      <c r="AK1827" s="43"/>
      <c r="AL1827" s="43"/>
      <c r="AM1827" s="43"/>
      <c r="AN1827" s="43"/>
      <c r="AO1827" s="43"/>
      <c r="AP1827" s="43"/>
      <c r="AQ1827" s="43"/>
      <c r="AR1827" s="43"/>
      <c r="AS1827" s="29"/>
    </row>
    <row r="1828">
      <c r="A1828" s="28"/>
      <c r="B1828" s="37" t="s">
        <v>27626</v>
      </c>
      <c r="C1828" s="35"/>
      <c r="D1828" s="38" t="b">
        <v>1</v>
      </c>
      <c r="E1828" s="38" t="b">
        <v>0</v>
      </c>
      <c r="F1828" s="38" t="b">
        <v>0</v>
      </c>
      <c r="G1828" s="38" t="b">
        <v>0</v>
      </c>
      <c r="H1828" s="38" t="b">
        <v>0</v>
      </c>
      <c r="I1828" s="38" t="b">
        <v>0</v>
      </c>
      <c r="J1828" s="39"/>
      <c r="K1828" s="39"/>
      <c r="L1828" s="38" t="b">
        <v>1</v>
      </c>
      <c r="M1828" s="45">
        <v>46002.0</v>
      </c>
      <c r="N1828" s="41" t="s">
        <v>8145</v>
      </c>
      <c r="O1828" s="41" t="s">
        <v>27627</v>
      </c>
      <c r="P1828" s="42" t="s">
        <v>31306</v>
      </c>
      <c r="Q1828" s="41" t="s">
        <v>27628</v>
      </c>
      <c r="R1828" s="41" t="s">
        <v>3705</v>
      </c>
      <c r="S1828" s="41" t="s">
        <v>11203</v>
      </c>
      <c r="T1828" s="41" t="s">
        <v>8421</v>
      </c>
      <c r="U1828" s="39"/>
      <c r="V1828" s="43"/>
      <c r="W1828" s="41" t="s">
        <v>16668</v>
      </c>
      <c r="X1828" s="43"/>
      <c r="Y1828" s="41" t="s">
        <v>29200</v>
      </c>
      <c r="Z1828" s="41" t="s">
        <v>29126</v>
      </c>
      <c r="AA1828" s="41" t="s">
        <v>27628</v>
      </c>
      <c r="AB1828" s="39"/>
      <c r="AC1828" s="39"/>
      <c r="AD1828" s="41" t="s">
        <v>151</v>
      </c>
      <c r="AE1828" s="41" t="s">
        <v>27846</v>
      </c>
      <c r="AF1828" s="43"/>
      <c r="AG1828" s="43"/>
      <c r="AH1828" s="43"/>
      <c r="AI1828" s="43"/>
      <c r="AJ1828" s="43"/>
      <c r="AK1828" s="43"/>
      <c r="AL1828" s="43"/>
      <c r="AM1828" s="43"/>
      <c r="AN1828" s="43"/>
      <c r="AO1828" s="43"/>
      <c r="AP1828" s="43"/>
      <c r="AQ1828" s="43"/>
      <c r="AR1828" s="43"/>
      <c r="AS1828" s="29"/>
    </row>
    <row r="1829">
      <c r="A1829" s="28"/>
      <c r="B1829" s="37" t="s">
        <v>27630</v>
      </c>
      <c r="C1829" s="35"/>
      <c r="D1829" s="38" t="b">
        <v>1</v>
      </c>
      <c r="E1829" s="38" t="b">
        <v>0</v>
      </c>
      <c r="F1829" s="38" t="b">
        <v>0</v>
      </c>
      <c r="G1829" s="38" t="b">
        <v>0</v>
      </c>
      <c r="H1829" s="38" t="b">
        <v>0</v>
      </c>
      <c r="I1829" s="38" t="b">
        <v>0</v>
      </c>
      <c r="J1829" s="39"/>
      <c r="K1829" s="39"/>
      <c r="L1829" s="38" t="b">
        <v>1</v>
      </c>
      <c r="M1829" s="45">
        <v>46002.0</v>
      </c>
      <c r="N1829" s="41" t="s">
        <v>8145</v>
      </c>
      <c r="O1829" s="41" t="s">
        <v>27631</v>
      </c>
      <c r="P1829" s="42" t="s">
        <v>31307</v>
      </c>
      <c r="Q1829" s="41" t="s">
        <v>27628</v>
      </c>
      <c r="R1829" s="41" t="s">
        <v>3705</v>
      </c>
      <c r="S1829" s="41" t="s">
        <v>13030</v>
      </c>
      <c r="T1829" s="41" t="s">
        <v>13031</v>
      </c>
      <c r="U1829" s="39"/>
      <c r="V1829" s="43"/>
      <c r="W1829" s="41" t="s">
        <v>16668</v>
      </c>
      <c r="X1829" s="43"/>
      <c r="Y1829" s="41" t="s">
        <v>29200</v>
      </c>
      <c r="Z1829" s="41" t="s">
        <v>29126</v>
      </c>
      <c r="AA1829" s="41" t="s">
        <v>27628</v>
      </c>
      <c r="AB1829" s="39"/>
      <c r="AC1829" s="39"/>
      <c r="AD1829" s="41" t="s">
        <v>151</v>
      </c>
      <c r="AE1829" s="41" t="s">
        <v>27846</v>
      </c>
      <c r="AF1829" s="43"/>
      <c r="AG1829" s="43"/>
      <c r="AH1829" s="43"/>
      <c r="AI1829" s="43"/>
      <c r="AJ1829" s="43"/>
      <c r="AK1829" s="43"/>
      <c r="AL1829" s="43"/>
      <c r="AM1829" s="43"/>
      <c r="AN1829" s="43"/>
      <c r="AO1829" s="43"/>
      <c r="AP1829" s="43"/>
      <c r="AQ1829" s="43"/>
      <c r="AR1829" s="43"/>
      <c r="AS1829" s="29"/>
    </row>
    <row r="1830">
      <c r="A1830" s="28"/>
      <c r="B1830" s="37" t="s">
        <v>27626</v>
      </c>
      <c r="C1830" s="35"/>
      <c r="D1830" s="38" t="b">
        <v>1</v>
      </c>
      <c r="E1830" s="38" t="b">
        <v>0</v>
      </c>
      <c r="F1830" s="38" t="b">
        <v>0</v>
      </c>
      <c r="G1830" s="38" t="b">
        <v>0</v>
      </c>
      <c r="H1830" s="38" t="b">
        <v>0</v>
      </c>
      <c r="I1830" s="38" t="b">
        <v>0</v>
      </c>
      <c r="J1830" s="39"/>
      <c r="K1830" s="39"/>
      <c r="L1830" s="38" t="b">
        <v>1</v>
      </c>
      <c r="M1830" s="45">
        <v>46002.0</v>
      </c>
      <c r="N1830" s="41" t="s">
        <v>8145</v>
      </c>
      <c r="O1830" s="41" t="s">
        <v>27627</v>
      </c>
      <c r="P1830" s="42" t="s">
        <v>31308</v>
      </c>
      <c r="Q1830" s="41" t="s">
        <v>27628</v>
      </c>
      <c r="R1830" s="41" t="s">
        <v>3705</v>
      </c>
      <c r="S1830" s="41" t="s">
        <v>11203</v>
      </c>
      <c r="T1830" s="41" t="s">
        <v>8421</v>
      </c>
      <c r="U1830" s="39"/>
      <c r="V1830" s="43"/>
      <c r="W1830" s="41" t="s">
        <v>16668</v>
      </c>
      <c r="X1830" s="43"/>
      <c r="Y1830" s="41" t="s">
        <v>29200</v>
      </c>
      <c r="Z1830" s="41" t="s">
        <v>29126</v>
      </c>
      <c r="AA1830" s="41" t="s">
        <v>27628</v>
      </c>
      <c r="AB1830" s="39"/>
      <c r="AC1830" s="39"/>
      <c r="AD1830" s="41" t="s">
        <v>151</v>
      </c>
      <c r="AE1830" s="41" t="s">
        <v>27846</v>
      </c>
      <c r="AF1830" s="43"/>
      <c r="AG1830" s="43"/>
      <c r="AH1830" s="43"/>
      <c r="AI1830" s="43"/>
      <c r="AJ1830" s="43"/>
      <c r="AK1830" s="43"/>
      <c r="AL1830" s="43"/>
      <c r="AM1830" s="43"/>
      <c r="AN1830" s="43"/>
      <c r="AO1830" s="43"/>
      <c r="AP1830" s="43"/>
      <c r="AQ1830" s="43"/>
      <c r="AR1830" s="43"/>
      <c r="AS1830" s="29"/>
    </row>
    <row r="1831">
      <c r="A1831" s="28"/>
      <c r="B1831" s="37" t="s">
        <v>27604</v>
      </c>
      <c r="C1831" s="35"/>
      <c r="D1831" s="38" t="b">
        <v>1</v>
      </c>
      <c r="E1831" s="38" t="b">
        <v>0</v>
      </c>
      <c r="F1831" s="38" t="b">
        <v>0</v>
      </c>
      <c r="G1831" s="38" t="b">
        <v>0</v>
      </c>
      <c r="H1831" s="38" t="b">
        <v>0</v>
      </c>
      <c r="I1831" s="38" t="b">
        <v>0</v>
      </c>
      <c r="J1831" s="39"/>
      <c r="K1831" s="39"/>
      <c r="L1831" s="38" t="b">
        <v>1</v>
      </c>
      <c r="M1831" s="40">
        <v>45758.0</v>
      </c>
      <c r="N1831" s="41" t="s">
        <v>8145</v>
      </c>
      <c r="O1831" s="41" t="s">
        <v>27605</v>
      </c>
      <c r="P1831" s="42" t="s">
        <v>31309</v>
      </c>
      <c r="Q1831" s="41" t="s">
        <v>27368</v>
      </c>
      <c r="R1831" s="41" t="s">
        <v>23278</v>
      </c>
      <c r="S1831" s="41" t="s">
        <v>8148</v>
      </c>
      <c r="T1831" s="41" t="s">
        <v>8149</v>
      </c>
      <c r="U1831" s="39"/>
      <c r="V1831" s="43"/>
      <c r="W1831" s="41" t="s">
        <v>16668</v>
      </c>
      <c r="X1831" s="43"/>
      <c r="Y1831" s="41" t="s">
        <v>29200</v>
      </c>
      <c r="Z1831" s="41" t="s">
        <v>29200</v>
      </c>
      <c r="AA1831" s="41" t="s">
        <v>27368</v>
      </c>
      <c r="AB1831" s="39"/>
      <c r="AC1831" s="39"/>
      <c r="AD1831" s="41" t="s">
        <v>2456</v>
      </c>
      <c r="AE1831" s="41" t="s">
        <v>27846</v>
      </c>
      <c r="AF1831" s="43"/>
      <c r="AG1831" s="43"/>
      <c r="AH1831" s="43"/>
      <c r="AI1831" s="43"/>
      <c r="AJ1831" s="43"/>
      <c r="AK1831" s="43"/>
      <c r="AL1831" s="43"/>
      <c r="AM1831" s="43"/>
      <c r="AN1831" s="43"/>
      <c r="AO1831" s="43"/>
      <c r="AP1831" s="43"/>
      <c r="AQ1831" s="43"/>
      <c r="AR1831" s="43"/>
      <c r="AS1831" s="29"/>
    </row>
    <row r="1832">
      <c r="A1832" s="28"/>
      <c r="B1832" s="37" t="s">
        <v>27801</v>
      </c>
      <c r="C1832" s="35"/>
      <c r="D1832" s="38" t="b">
        <v>1</v>
      </c>
      <c r="E1832" s="38" t="b">
        <v>0</v>
      </c>
      <c r="F1832" s="38" t="b">
        <v>0</v>
      </c>
      <c r="G1832" s="38" t="b">
        <v>0</v>
      </c>
      <c r="H1832" s="38" t="b">
        <v>0</v>
      </c>
      <c r="I1832" s="38" t="b">
        <v>1</v>
      </c>
      <c r="J1832" s="39"/>
      <c r="K1832" s="39"/>
      <c r="L1832" s="38" t="b">
        <v>1</v>
      </c>
      <c r="M1832" s="40">
        <v>45758.0</v>
      </c>
      <c r="N1832" s="41" t="s">
        <v>8145</v>
      </c>
      <c r="O1832" s="41" t="s">
        <v>27802</v>
      </c>
      <c r="P1832" s="42" t="s">
        <v>31310</v>
      </c>
      <c r="Q1832" s="41" t="s">
        <v>24600</v>
      </c>
      <c r="R1832" s="41" t="s">
        <v>972</v>
      </c>
      <c r="S1832" s="41" t="s">
        <v>10972</v>
      </c>
      <c r="T1832" s="41" t="s">
        <v>8773</v>
      </c>
      <c r="U1832" s="41" t="s">
        <v>27803</v>
      </c>
      <c r="V1832" s="43"/>
      <c r="W1832" s="43"/>
      <c r="X1832" s="43"/>
      <c r="Y1832" s="41" t="s">
        <v>27870</v>
      </c>
      <c r="Z1832" s="41" t="s">
        <v>27845</v>
      </c>
      <c r="AA1832" s="41" t="s">
        <v>24600</v>
      </c>
      <c r="AB1832" s="39"/>
      <c r="AC1832" s="39"/>
      <c r="AD1832" s="41" t="s">
        <v>151</v>
      </c>
      <c r="AE1832" s="41" t="s">
        <v>27846</v>
      </c>
      <c r="AF1832" s="43"/>
      <c r="AG1832" s="43"/>
      <c r="AH1832" s="43"/>
      <c r="AI1832" s="43"/>
      <c r="AJ1832" s="41" t="s">
        <v>1781</v>
      </c>
      <c r="AK1832" s="43"/>
      <c r="AL1832" s="43"/>
      <c r="AM1832" s="41" t="s">
        <v>27804</v>
      </c>
      <c r="AN1832" s="43"/>
      <c r="AO1832" s="41" t="s">
        <v>24604</v>
      </c>
      <c r="AP1832" s="43"/>
      <c r="AQ1832" s="43"/>
      <c r="AR1832" s="43"/>
      <c r="AS1832" s="29"/>
    </row>
    <row r="1833">
      <c r="A1833" s="28"/>
      <c r="B1833" s="37" t="s">
        <v>27801</v>
      </c>
      <c r="C1833" s="35"/>
      <c r="D1833" s="38" t="b">
        <v>1</v>
      </c>
      <c r="E1833" s="38" t="b">
        <v>0</v>
      </c>
      <c r="F1833" s="38" t="b">
        <v>0</v>
      </c>
      <c r="G1833" s="38" t="b">
        <v>0</v>
      </c>
      <c r="H1833" s="38" t="b">
        <v>0</v>
      </c>
      <c r="I1833" s="38" t="b">
        <v>1</v>
      </c>
      <c r="J1833" s="39"/>
      <c r="K1833" s="39"/>
      <c r="L1833" s="38" t="b">
        <v>1</v>
      </c>
      <c r="M1833" s="40">
        <v>45758.0</v>
      </c>
      <c r="N1833" s="41" t="s">
        <v>8145</v>
      </c>
      <c r="O1833" s="41" t="s">
        <v>27802</v>
      </c>
      <c r="P1833" s="42" t="s">
        <v>31311</v>
      </c>
      <c r="Q1833" s="41" t="s">
        <v>24600</v>
      </c>
      <c r="R1833" s="41" t="s">
        <v>972</v>
      </c>
      <c r="S1833" s="41" t="s">
        <v>10972</v>
      </c>
      <c r="T1833" s="41" t="s">
        <v>8773</v>
      </c>
      <c r="U1833" s="41" t="s">
        <v>27803</v>
      </c>
      <c r="V1833" s="43"/>
      <c r="W1833" s="43"/>
      <c r="X1833" s="43"/>
      <c r="Y1833" s="41" t="s">
        <v>27870</v>
      </c>
      <c r="Z1833" s="41" t="s">
        <v>27845</v>
      </c>
      <c r="AA1833" s="41" t="s">
        <v>24600</v>
      </c>
      <c r="AB1833" s="39"/>
      <c r="AC1833" s="39"/>
      <c r="AD1833" s="41" t="s">
        <v>151</v>
      </c>
      <c r="AE1833" s="41" t="s">
        <v>27846</v>
      </c>
      <c r="AF1833" s="43"/>
      <c r="AG1833" s="43"/>
      <c r="AH1833" s="43"/>
      <c r="AI1833" s="43"/>
      <c r="AJ1833" s="41" t="s">
        <v>1781</v>
      </c>
      <c r="AK1833" s="43"/>
      <c r="AL1833" s="43"/>
      <c r="AM1833" s="41" t="s">
        <v>27804</v>
      </c>
      <c r="AN1833" s="43"/>
      <c r="AO1833" s="41" t="s">
        <v>24604</v>
      </c>
      <c r="AP1833" s="43"/>
      <c r="AQ1833" s="43"/>
      <c r="AR1833" s="43"/>
      <c r="AS1833" s="29"/>
    </row>
    <row r="1834">
      <c r="A1834" s="28"/>
      <c r="B1834" s="37" t="s">
        <v>31312</v>
      </c>
      <c r="C1834" s="35"/>
      <c r="D1834" s="38" t="b">
        <v>0</v>
      </c>
      <c r="E1834" s="38" t="b">
        <v>0</v>
      </c>
      <c r="F1834" s="38" t="b">
        <v>0</v>
      </c>
      <c r="G1834" s="38" t="b">
        <v>0</v>
      </c>
      <c r="H1834" s="38" t="b">
        <v>0</v>
      </c>
      <c r="I1834" s="38" t="b">
        <v>0</v>
      </c>
      <c r="J1834" s="39"/>
      <c r="K1834" s="39"/>
      <c r="L1834" s="38" t="b">
        <v>1</v>
      </c>
      <c r="M1834" s="40">
        <v>45758.0</v>
      </c>
      <c r="N1834" s="41" t="s">
        <v>31313</v>
      </c>
      <c r="O1834" s="41" t="s">
        <v>31314</v>
      </c>
      <c r="P1834" s="42" t="s">
        <v>31315</v>
      </c>
      <c r="Q1834" s="41" t="s">
        <v>24600</v>
      </c>
      <c r="R1834" s="41" t="s">
        <v>972</v>
      </c>
      <c r="S1834" s="41" t="s">
        <v>31316</v>
      </c>
      <c r="T1834" s="41" t="s">
        <v>3339</v>
      </c>
      <c r="U1834" s="41" t="s">
        <v>31317</v>
      </c>
      <c r="V1834" s="43"/>
      <c r="W1834" s="43"/>
      <c r="X1834" s="43"/>
      <c r="Y1834" s="41" t="s">
        <v>27870</v>
      </c>
      <c r="Z1834" s="41" t="s">
        <v>27845</v>
      </c>
      <c r="AA1834" s="41" t="s">
        <v>24600</v>
      </c>
      <c r="AB1834" s="39"/>
      <c r="AC1834" s="39"/>
      <c r="AD1834" s="41" t="s">
        <v>151</v>
      </c>
      <c r="AE1834" s="41" t="s">
        <v>27846</v>
      </c>
      <c r="AF1834" s="43"/>
      <c r="AG1834" s="43"/>
      <c r="AH1834" s="43"/>
      <c r="AI1834" s="43"/>
      <c r="AJ1834" s="43"/>
      <c r="AK1834" s="43"/>
      <c r="AL1834" s="43"/>
      <c r="AM1834" s="41" t="s">
        <v>31318</v>
      </c>
      <c r="AN1834" s="43"/>
      <c r="AO1834" s="41" t="s">
        <v>24604</v>
      </c>
      <c r="AP1834" s="43"/>
      <c r="AQ1834" s="43"/>
      <c r="AR1834" s="43"/>
      <c r="AS1834" s="29"/>
    </row>
    <row r="1835">
      <c r="A1835" s="28"/>
      <c r="B1835" s="37" t="s">
        <v>27200</v>
      </c>
      <c r="C1835" s="35"/>
      <c r="D1835" s="38" t="b">
        <v>1</v>
      </c>
      <c r="E1835" s="38" t="b">
        <v>0</v>
      </c>
      <c r="F1835" s="38" t="b">
        <v>0</v>
      </c>
      <c r="G1835" s="38" t="b">
        <v>0</v>
      </c>
      <c r="H1835" s="38" t="b">
        <v>0</v>
      </c>
      <c r="I1835" s="38" t="b">
        <v>0</v>
      </c>
      <c r="J1835" s="39"/>
      <c r="K1835" s="39"/>
      <c r="L1835" s="38" t="b">
        <v>1</v>
      </c>
      <c r="M1835" s="45">
        <v>45973.0</v>
      </c>
      <c r="N1835" s="41" t="s">
        <v>9951</v>
      </c>
      <c r="O1835" s="41" t="s">
        <v>27201</v>
      </c>
      <c r="P1835" s="42" t="s">
        <v>31319</v>
      </c>
      <c r="Q1835" s="41" t="s">
        <v>25597</v>
      </c>
      <c r="R1835" s="41" t="s">
        <v>16866</v>
      </c>
      <c r="S1835" s="41" t="s">
        <v>25291</v>
      </c>
      <c r="T1835" s="41" t="s">
        <v>25292</v>
      </c>
      <c r="U1835" s="41" t="s">
        <v>16868</v>
      </c>
      <c r="V1835" s="43"/>
      <c r="W1835" s="41" t="s">
        <v>23400</v>
      </c>
      <c r="X1835" s="43"/>
      <c r="Y1835" s="41" t="s">
        <v>27870</v>
      </c>
      <c r="Z1835" s="41" t="s">
        <v>29200</v>
      </c>
      <c r="AA1835" s="41" t="s">
        <v>25597</v>
      </c>
      <c r="AB1835" s="39"/>
      <c r="AC1835" s="39"/>
      <c r="AD1835" s="41" t="s">
        <v>3028</v>
      </c>
      <c r="AE1835" s="41" t="s">
        <v>27846</v>
      </c>
      <c r="AF1835" s="43"/>
      <c r="AG1835" s="43"/>
      <c r="AH1835" s="43"/>
      <c r="AI1835" s="43"/>
      <c r="AJ1835" s="43"/>
      <c r="AK1835" s="43"/>
      <c r="AL1835" s="43"/>
      <c r="AM1835" s="43"/>
      <c r="AN1835" s="43"/>
      <c r="AO1835" s="41" t="s">
        <v>23532</v>
      </c>
      <c r="AP1835" s="43"/>
      <c r="AQ1835" s="43"/>
      <c r="AR1835" s="43"/>
      <c r="AS1835" s="29"/>
    </row>
    <row r="1836">
      <c r="A1836" s="28"/>
      <c r="B1836" s="37" t="s">
        <v>27204</v>
      </c>
      <c r="C1836" s="35"/>
      <c r="D1836" s="38" t="b">
        <v>1</v>
      </c>
      <c r="E1836" s="38" t="b">
        <v>0</v>
      </c>
      <c r="F1836" s="38" t="b">
        <v>0</v>
      </c>
      <c r="G1836" s="38" t="b">
        <v>0</v>
      </c>
      <c r="H1836" s="38" t="b">
        <v>0</v>
      </c>
      <c r="I1836" s="38" t="b">
        <v>0</v>
      </c>
      <c r="J1836" s="39"/>
      <c r="K1836" s="39"/>
      <c r="L1836" s="38" t="b">
        <v>1</v>
      </c>
      <c r="M1836" s="41" t="s">
        <v>23013</v>
      </c>
      <c r="N1836" s="41" t="s">
        <v>9951</v>
      </c>
      <c r="O1836" s="41" t="s">
        <v>27205</v>
      </c>
      <c r="P1836" s="42" t="s">
        <v>31320</v>
      </c>
      <c r="Q1836" s="41" t="s">
        <v>26716</v>
      </c>
      <c r="R1836" s="41" t="s">
        <v>16380</v>
      </c>
      <c r="S1836" s="41" t="s">
        <v>25291</v>
      </c>
      <c r="T1836" s="41" t="s">
        <v>25292</v>
      </c>
      <c r="U1836" s="41" t="s">
        <v>16868</v>
      </c>
      <c r="V1836" s="43"/>
      <c r="W1836" s="41" t="s">
        <v>23400</v>
      </c>
      <c r="X1836" s="43"/>
      <c r="Y1836" s="41" t="s">
        <v>27870</v>
      </c>
      <c r="Z1836" s="41" t="s">
        <v>29126</v>
      </c>
      <c r="AA1836" s="41" t="s">
        <v>26716</v>
      </c>
      <c r="AB1836" s="39"/>
      <c r="AC1836" s="39"/>
      <c r="AD1836" s="41" t="s">
        <v>215</v>
      </c>
      <c r="AE1836" s="41" t="s">
        <v>27846</v>
      </c>
      <c r="AF1836" s="43"/>
      <c r="AG1836" s="43"/>
      <c r="AH1836" s="43"/>
      <c r="AI1836" s="43"/>
      <c r="AJ1836" s="43"/>
      <c r="AK1836" s="43"/>
      <c r="AL1836" s="43"/>
      <c r="AM1836" s="43"/>
      <c r="AN1836" s="43"/>
      <c r="AO1836" s="41" t="s">
        <v>23532</v>
      </c>
      <c r="AP1836" s="43"/>
      <c r="AQ1836" s="43"/>
      <c r="AR1836" s="43"/>
      <c r="AS1836" s="29"/>
    </row>
    <row r="1837">
      <c r="A1837" s="28"/>
      <c r="B1837" s="37" t="s">
        <v>27204</v>
      </c>
      <c r="C1837" s="35"/>
      <c r="D1837" s="38" t="b">
        <v>1</v>
      </c>
      <c r="E1837" s="38" t="b">
        <v>0</v>
      </c>
      <c r="F1837" s="38" t="b">
        <v>0</v>
      </c>
      <c r="G1837" s="38" t="b">
        <v>0</v>
      </c>
      <c r="H1837" s="38" t="b">
        <v>0</v>
      </c>
      <c r="I1837" s="38" t="b">
        <v>0</v>
      </c>
      <c r="J1837" s="39"/>
      <c r="K1837" s="39"/>
      <c r="L1837" s="38" t="b">
        <v>1</v>
      </c>
      <c r="M1837" s="41" t="s">
        <v>23013</v>
      </c>
      <c r="N1837" s="41" t="s">
        <v>9951</v>
      </c>
      <c r="O1837" s="41" t="s">
        <v>27205</v>
      </c>
      <c r="P1837" s="42" t="s">
        <v>31321</v>
      </c>
      <c r="Q1837" s="41" t="s">
        <v>26716</v>
      </c>
      <c r="R1837" s="41" t="s">
        <v>16380</v>
      </c>
      <c r="S1837" s="41" t="s">
        <v>25291</v>
      </c>
      <c r="T1837" s="41" t="s">
        <v>25292</v>
      </c>
      <c r="U1837" s="41" t="s">
        <v>16868</v>
      </c>
      <c r="V1837" s="43"/>
      <c r="W1837" s="41" t="s">
        <v>23400</v>
      </c>
      <c r="X1837" s="43"/>
      <c r="Y1837" s="41" t="s">
        <v>27870</v>
      </c>
      <c r="Z1837" s="41" t="s">
        <v>29126</v>
      </c>
      <c r="AA1837" s="41" t="s">
        <v>26716</v>
      </c>
      <c r="AB1837" s="39"/>
      <c r="AC1837" s="39"/>
      <c r="AD1837" s="41" t="s">
        <v>215</v>
      </c>
      <c r="AE1837" s="41" t="s">
        <v>27846</v>
      </c>
      <c r="AF1837" s="43"/>
      <c r="AG1837" s="43"/>
      <c r="AH1837" s="43"/>
      <c r="AI1837" s="43"/>
      <c r="AJ1837" s="43"/>
      <c r="AK1837" s="43"/>
      <c r="AL1837" s="43"/>
      <c r="AM1837" s="43"/>
      <c r="AN1837" s="43"/>
      <c r="AO1837" s="41" t="s">
        <v>23532</v>
      </c>
      <c r="AP1837" s="43"/>
      <c r="AQ1837" s="43"/>
      <c r="AR1837" s="43"/>
      <c r="AS1837" s="29"/>
    </row>
    <row r="1838">
      <c r="A1838" s="28"/>
      <c r="B1838" s="37" t="s">
        <v>31322</v>
      </c>
      <c r="C1838" s="35"/>
      <c r="D1838" s="38" t="b">
        <v>0</v>
      </c>
      <c r="E1838" s="38" t="b">
        <v>0</v>
      </c>
      <c r="F1838" s="38" t="b">
        <v>0</v>
      </c>
      <c r="G1838" s="38" t="b">
        <v>0</v>
      </c>
      <c r="H1838" s="38" t="b">
        <v>0</v>
      </c>
      <c r="I1838" s="38" t="b">
        <v>0</v>
      </c>
      <c r="J1838" s="39"/>
      <c r="K1838" s="39"/>
      <c r="L1838" s="38" t="b">
        <v>1</v>
      </c>
      <c r="M1838" s="41" t="s">
        <v>25758</v>
      </c>
      <c r="N1838" s="41" t="s">
        <v>31323</v>
      </c>
      <c r="O1838" s="41" t="s">
        <v>31324</v>
      </c>
      <c r="P1838" s="42" t="s">
        <v>31325</v>
      </c>
      <c r="Q1838" s="41" t="s">
        <v>25761</v>
      </c>
      <c r="R1838" s="41" t="s">
        <v>17095</v>
      </c>
      <c r="S1838" s="41" t="s">
        <v>31326</v>
      </c>
      <c r="T1838" s="41" t="s">
        <v>31327</v>
      </c>
      <c r="U1838" s="39"/>
      <c r="V1838" s="43"/>
      <c r="W1838" s="43"/>
      <c r="X1838" s="43"/>
      <c r="Y1838" s="41" t="s">
        <v>29311</v>
      </c>
      <c r="Z1838" s="41" t="s">
        <v>29084</v>
      </c>
      <c r="AA1838" s="41" t="s">
        <v>25761</v>
      </c>
      <c r="AB1838" s="39"/>
      <c r="AC1838" s="39"/>
      <c r="AD1838" s="41" t="s">
        <v>215</v>
      </c>
      <c r="AE1838" s="41" t="s">
        <v>27846</v>
      </c>
      <c r="AF1838" s="43"/>
      <c r="AG1838" s="43"/>
      <c r="AH1838" s="43"/>
      <c r="AI1838" s="43"/>
      <c r="AJ1838" s="43"/>
      <c r="AK1838" s="43"/>
      <c r="AL1838" s="43"/>
      <c r="AM1838" s="43"/>
      <c r="AN1838" s="43"/>
      <c r="AO1838" s="43"/>
      <c r="AP1838" s="43"/>
      <c r="AQ1838" s="43"/>
      <c r="AR1838" s="43"/>
      <c r="AS1838" s="29"/>
    </row>
    <row r="1839">
      <c r="A1839" s="28"/>
      <c r="B1839" s="37" t="s">
        <v>31322</v>
      </c>
      <c r="C1839" s="35"/>
      <c r="D1839" s="38" t="b">
        <v>0</v>
      </c>
      <c r="E1839" s="38" t="b">
        <v>0</v>
      </c>
      <c r="F1839" s="38" t="b">
        <v>0</v>
      </c>
      <c r="G1839" s="38" t="b">
        <v>0</v>
      </c>
      <c r="H1839" s="38" t="b">
        <v>0</v>
      </c>
      <c r="I1839" s="38" t="b">
        <v>0</v>
      </c>
      <c r="J1839" s="39"/>
      <c r="K1839" s="39"/>
      <c r="L1839" s="38" t="b">
        <v>1</v>
      </c>
      <c r="M1839" s="41" t="s">
        <v>25758</v>
      </c>
      <c r="N1839" s="41" t="s">
        <v>31323</v>
      </c>
      <c r="O1839" s="41" t="s">
        <v>31324</v>
      </c>
      <c r="P1839" s="42" t="s">
        <v>31328</v>
      </c>
      <c r="Q1839" s="41" t="s">
        <v>25761</v>
      </c>
      <c r="R1839" s="41" t="s">
        <v>17095</v>
      </c>
      <c r="S1839" s="41" t="s">
        <v>31326</v>
      </c>
      <c r="T1839" s="41" t="s">
        <v>31327</v>
      </c>
      <c r="U1839" s="39"/>
      <c r="V1839" s="43"/>
      <c r="W1839" s="43"/>
      <c r="X1839" s="43"/>
      <c r="Y1839" s="41" t="s">
        <v>29311</v>
      </c>
      <c r="Z1839" s="41" t="s">
        <v>29084</v>
      </c>
      <c r="AA1839" s="41" t="s">
        <v>25761</v>
      </c>
      <c r="AB1839" s="39"/>
      <c r="AC1839" s="39"/>
      <c r="AD1839" s="41" t="s">
        <v>215</v>
      </c>
      <c r="AE1839" s="41" t="s">
        <v>27846</v>
      </c>
      <c r="AF1839" s="43"/>
      <c r="AG1839" s="43"/>
      <c r="AH1839" s="43"/>
      <c r="AI1839" s="43"/>
      <c r="AJ1839" s="43"/>
      <c r="AK1839" s="43"/>
      <c r="AL1839" s="43"/>
      <c r="AM1839" s="43"/>
      <c r="AN1839" s="43"/>
      <c r="AO1839" s="43"/>
      <c r="AP1839" s="43"/>
      <c r="AQ1839" s="43"/>
      <c r="AR1839" s="43"/>
      <c r="AS1839" s="29"/>
    </row>
    <row r="1840">
      <c r="A1840" s="28"/>
      <c r="B1840" s="37" t="s">
        <v>31322</v>
      </c>
      <c r="C1840" s="35"/>
      <c r="D1840" s="38" t="b">
        <v>0</v>
      </c>
      <c r="E1840" s="38" t="b">
        <v>0</v>
      </c>
      <c r="F1840" s="38" t="b">
        <v>0</v>
      </c>
      <c r="G1840" s="38" t="b">
        <v>0</v>
      </c>
      <c r="H1840" s="38" t="b">
        <v>0</v>
      </c>
      <c r="I1840" s="38" t="b">
        <v>0</v>
      </c>
      <c r="J1840" s="39"/>
      <c r="K1840" s="39"/>
      <c r="L1840" s="38" t="b">
        <v>1</v>
      </c>
      <c r="M1840" s="41" t="s">
        <v>25758</v>
      </c>
      <c r="N1840" s="41" t="s">
        <v>31323</v>
      </c>
      <c r="O1840" s="41" t="s">
        <v>31324</v>
      </c>
      <c r="P1840" s="42" t="s">
        <v>31329</v>
      </c>
      <c r="Q1840" s="41" t="s">
        <v>25761</v>
      </c>
      <c r="R1840" s="41" t="s">
        <v>17095</v>
      </c>
      <c r="S1840" s="41" t="s">
        <v>31326</v>
      </c>
      <c r="T1840" s="41" t="s">
        <v>31327</v>
      </c>
      <c r="U1840" s="39"/>
      <c r="V1840" s="43"/>
      <c r="W1840" s="43"/>
      <c r="X1840" s="43"/>
      <c r="Y1840" s="41" t="s">
        <v>29311</v>
      </c>
      <c r="Z1840" s="41" t="s">
        <v>29084</v>
      </c>
      <c r="AA1840" s="41" t="s">
        <v>25761</v>
      </c>
      <c r="AB1840" s="39"/>
      <c r="AC1840" s="39"/>
      <c r="AD1840" s="41" t="s">
        <v>215</v>
      </c>
      <c r="AE1840" s="41" t="s">
        <v>27846</v>
      </c>
      <c r="AF1840" s="43"/>
      <c r="AG1840" s="43"/>
      <c r="AH1840" s="43"/>
      <c r="AI1840" s="43"/>
      <c r="AJ1840" s="43"/>
      <c r="AK1840" s="43"/>
      <c r="AL1840" s="43"/>
      <c r="AM1840" s="43"/>
      <c r="AN1840" s="43"/>
      <c r="AO1840" s="43"/>
      <c r="AP1840" s="43"/>
      <c r="AQ1840" s="43"/>
      <c r="AR1840" s="43"/>
      <c r="AS1840" s="29"/>
    </row>
    <row r="1841">
      <c r="A1841" s="28"/>
      <c r="B1841" s="37" t="s">
        <v>31330</v>
      </c>
      <c r="C1841" s="35"/>
      <c r="D1841" s="38" t="b">
        <v>0</v>
      </c>
      <c r="E1841" s="38" t="b">
        <v>0</v>
      </c>
      <c r="F1841" s="38" t="b">
        <v>0</v>
      </c>
      <c r="G1841" s="38" t="b">
        <v>0</v>
      </c>
      <c r="H1841" s="38" t="b">
        <v>0</v>
      </c>
      <c r="I1841" s="38" t="b">
        <v>1</v>
      </c>
      <c r="J1841" s="39"/>
      <c r="K1841" s="39"/>
      <c r="L1841" s="38" t="b">
        <v>1</v>
      </c>
      <c r="M1841" s="40">
        <v>45758.0</v>
      </c>
      <c r="N1841" s="41" t="s">
        <v>31331</v>
      </c>
      <c r="O1841" s="41" t="s">
        <v>31332</v>
      </c>
      <c r="P1841" s="42" t="s">
        <v>31333</v>
      </c>
      <c r="Q1841" s="41" t="s">
        <v>24600</v>
      </c>
      <c r="R1841" s="41" t="s">
        <v>972</v>
      </c>
      <c r="S1841" s="41" t="s">
        <v>31334</v>
      </c>
      <c r="T1841" s="41" t="s">
        <v>31335</v>
      </c>
      <c r="U1841" s="41" t="s">
        <v>31336</v>
      </c>
      <c r="V1841" s="43"/>
      <c r="W1841" s="43"/>
      <c r="X1841" s="43"/>
      <c r="Y1841" s="41" t="s">
        <v>27844</v>
      </c>
      <c r="Z1841" s="41" t="s">
        <v>27845</v>
      </c>
      <c r="AA1841" s="41" t="s">
        <v>24600</v>
      </c>
      <c r="AB1841" s="39"/>
      <c r="AC1841" s="39"/>
      <c r="AD1841" s="41" t="s">
        <v>215</v>
      </c>
      <c r="AE1841" s="41" t="s">
        <v>27846</v>
      </c>
      <c r="AF1841" s="43"/>
      <c r="AG1841" s="43"/>
      <c r="AH1841" s="43"/>
      <c r="AI1841" s="43"/>
      <c r="AJ1841" s="43"/>
      <c r="AK1841" s="43"/>
      <c r="AL1841" s="43"/>
      <c r="AM1841" s="41" t="s">
        <v>31337</v>
      </c>
      <c r="AN1841" s="43"/>
      <c r="AO1841" s="41" t="s">
        <v>24604</v>
      </c>
      <c r="AP1841" s="43"/>
      <c r="AQ1841" s="43"/>
      <c r="AR1841" s="43"/>
      <c r="AS1841" s="29"/>
    </row>
    <row r="1842">
      <c r="A1842" s="28"/>
      <c r="B1842" s="37" t="s">
        <v>31122</v>
      </c>
      <c r="C1842" s="35"/>
      <c r="D1842" s="38" t="b">
        <v>0</v>
      </c>
      <c r="E1842" s="38" t="b">
        <v>0</v>
      </c>
      <c r="F1842" s="38" t="b">
        <v>0</v>
      </c>
      <c r="G1842" s="38" t="b">
        <v>0</v>
      </c>
      <c r="H1842" s="38" t="b">
        <v>0</v>
      </c>
      <c r="I1842" s="38" t="b">
        <v>0</v>
      </c>
      <c r="J1842" s="39"/>
      <c r="K1842" s="39"/>
      <c r="L1842" s="38" t="b">
        <v>1</v>
      </c>
      <c r="M1842" s="41" t="s">
        <v>23013</v>
      </c>
      <c r="N1842" s="41" t="s">
        <v>29061</v>
      </c>
      <c r="O1842" s="41" t="s">
        <v>31123</v>
      </c>
      <c r="P1842" s="42" t="s">
        <v>31338</v>
      </c>
      <c r="Q1842" s="41" t="s">
        <v>25741</v>
      </c>
      <c r="R1842" s="41" t="s">
        <v>16866</v>
      </c>
      <c r="S1842" s="41" t="s">
        <v>29064</v>
      </c>
      <c r="T1842" s="41" t="s">
        <v>29065</v>
      </c>
      <c r="U1842" s="41" t="s">
        <v>29646</v>
      </c>
      <c r="V1842" s="43"/>
      <c r="W1842" s="43"/>
      <c r="X1842" s="43"/>
      <c r="Y1842" s="41" t="s">
        <v>27870</v>
      </c>
      <c r="Z1842" s="41" t="s">
        <v>27980</v>
      </c>
      <c r="AA1842" s="41" t="s">
        <v>25741</v>
      </c>
      <c r="AB1842" s="39"/>
      <c r="AC1842" s="39"/>
      <c r="AD1842" s="41" t="s">
        <v>151</v>
      </c>
      <c r="AE1842" s="41" t="s">
        <v>27846</v>
      </c>
      <c r="AF1842" s="43"/>
      <c r="AG1842" s="43"/>
      <c r="AH1842" s="43"/>
      <c r="AI1842" s="43"/>
      <c r="AJ1842" s="43"/>
      <c r="AK1842" s="43"/>
      <c r="AL1842" s="43"/>
      <c r="AM1842" s="43"/>
      <c r="AN1842" s="43"/>
      <c r="AO1842" s="41" t="s">
        <v>23572</v>
      </c>
      <c r="AP1842" s="43"/>
      <c r="AQ1842" s="43"/>
      <c r="AR1842" s="43"/>
      <c r="AS1842" s="29"/>
    </row>
    <row r="1843">
      <c r="A1843" s="28"/>
      <c r="B1843" s="37" t="s">
        <v>27477</v>
      </c>
      <c r="C1843" s="35"/>
      <c r="D1843" s="38" t="b">
        <v>1</v>
      </c>
      <c r="E1843" s="38" t="b">
        <v>0</v>
      </c>
      <c r="F1843" s="38" t="b">
        <v>0</v>
      </c>
      <c r="G1843" s="38" t="b">
        <v>0</v>
      </c>
      <c r="H1843" s="38" t="b">
        <v>0</v>
      </c>
      <c r="I1843" s="38" t="b">
        <v>0</v>
      </c>
      <c r="J1843" s="39"/>
      <c r="K1843" s="39"/>
      <c r="L1843" s="38" t="b">
        <v>1</v>
      </c>
      <c r="M1843" s="45">
        <v>45973.0</v>
      </c>
      <c r="N1843" s="41" t="s">
        <v>11637</v>
      </c>
      <c r="O1843" s="41" t="s">
        <v>27478</v>
      </c>
      <c r="P1843" s="42" t="s">
        <v>31339</v>
      </c>
      <c r="Q1843" s="41" t="s">
        <v>25597</v>
      </c>
      <c r="R1843" s="41" t="s">
        <v>16866</v>
      </c>
      <c r="S1843" s="41" t="s">
        <v>27480</v>
      </c>
      <c r="T1843" s="41" t="s">
        <v>27481</v>
      </c>
      <c r="U1843" s="39"/>
      <c r="V1843" s="43"/>
      <c r="W1843" s="41" t="s">
        <v>16365</v>
      </c>
      <c r="X1843" s="43"/>
      <c r="Y1843" s="41" t="s">
        <v>29200</v>
      </c>
      <c r="Z1843" s="41" t="s">
        <v>29200</v>
      </c>
      <c r="AA1843" s="41" t="s">
        <v>25597</v>
      </c>
      <c r="AB1843" s="39"/>
      <c r="AC1843" s="39"/>
      <c r="AD1843" s="41" t="s">
        <v>3028</v>
      </c>
      <c r="AE1843" s="41" t="s">
        <v>27846</v>
      </c>
      <c r="AF1843" s="43"/>
      <c r="AG1843" s="43"/>
      <c r="AH1843" s="43"/>
      <c r="AI1843" s="43"/>
      <c r="AJ1843" s="43"/>
      <c r="AK1843" s="43"/>
      <c r="AL1843" s="43"/>
      <c r="AM1843" s="43"/>
      <c r="AN1843" s="43"/>
      <c r="AO1843" s="43"/>
      <c r="AP1843" s="43"/>
      <c r="AQ1843" s="43"/>
      <c r="AR1843" s="43"/>
      <c r="AS1843" s="29"/>
    </row>
    <row r="1844">
      <c r="A1844" s="28"/>
      <c r="B1844" s="37" t="s">
        <v>27472</v>
      </c>
      <c r="C1844" s="35"/>
      <c r="D1844" s="38" t="b">
        <v>1</v>
      </c>
      <c r="E1844" s="38" t="b">
        <v>0</v>
      </c>
      <c r="F1844" s="38" t="b">
        <v>0</v>
      </c>
      <c r="G1844" s="38" t="b">
        <v>0</v>
      </c>
      <c r="H1844" s="38" t="b">
        <v>0</v>
      </c>
      <c r="I1844" s="38" t="b">
        <v>0</v>
      </c>
      <c r="J1844" s="39"/>
      <c r="K1844" s="39"/>
      <c r="L1844" s="38" t="b">
        <v>1</v>
      </c>
      <c r="M1844" s="41" t="s">
        <v>23013</v>
      </c>
      <c r="N1844" s="41" t="s">
        <v>11637</v>
      </c>
      <c r="O1844" s="41" t="s">
        <v>27473</v>
      </c>
      <c r="P1844" s="42" t="s">
        <v>31340</v>
      </c>
      <c r="Q1844" s="41" t="s">
        <v>25741</v>
      </c>
      <c r="R1844" s="41" t="s">
        <v>16866</v>
      </c>
      <c r="S1844" s="41" t="s">
        <v>27475</v>
      </c>
      <c r="T1844" s="41" t="s">
        <v>27476</v>
      </c>
      <c r="U1844" s="39"/>
      <c r="V1844" s="43"/>
      <c r="W1844" s="41" t="s">
        <v>16365</v>
      </c>
      <c r="X1844" s="43"/>
      <c r="Y1844" s="41" t="s">
        <v>29200</v>
      </c>
      <c r="Z1844" s="41" t="s">
        <v>29200</v>
      </c>
      <c r="AA1844" s="41" t="s">
        <v>25741</v>
      </c>
      <c r="AB1844" s="39"/>
      <c r="AC1844" s="39"/>
      <c r="AD1844" s="41" t="s">
        <v>3028</v>
      </c>
      <c r="AE1844" s="41" t="s">
        <v>27846</v>
      </c>
      <c r="AF1844" s="43"/>
      <c r="AG1844" s="43"/>
      <c r="AH1844" s="43"/>
      <c r="AI1844" s="43"/>
      <c r="AJ1844" s="43"/>
      <c r="AK1844" s="43"/>
      <c r="AL1844" s="43"/>
      <c r="AM1844" s="43"/>
      <c r="AN1844" s="43"/>
      <c r="AO1844" s="43"/>
      <c r="AP1844" s="43"/>
      <c r="AQ1844" s="43"/>
      <c r="AR1844" s="43"/>
      <c r="AS1844" s="29"/>
    </row>
    <row r="1845">
      <c r="A1845" s="28"/>
      <c r="B1845" s="37" t="s">
        <v>27470</v>
      </c>
      <c r="C1845" s="35"/>
      <c r="D1845" s="38" t="b">
        <v>1</v>
      </c>
      <c r="E1845" s="38" t="b">
        <v>0</v>
      </c>
      <c r="F1845" s="38" t="b">
        <v>0</v>
      </c>
      <c r="G1845" s="38" t="b">
        <v>0</v>
      </c>
      <c r="H1845" s="38" t="b">
        <v>0</v>
      </c>
      <c r="I1845" s="38" t="b">
        <v>0</v>
      </c>
      <c r="J1845" s="39"/>
      <c r="K1845" s="39"/>
      <c r="L1845" s="38" t="b">
        <v>1</v>
      </c>
      <c r="M1845" s="41" t="s">
        <v>23013</v>
      </c>
      <c r="N1845" s="41" t="s">
        <v>11637</v>
      </c>
      <c r="O1845" s="41" t="s">
        <v>27471</v>
      </c>
      <c r="P1845" s="42" t="s">
        <v>31341</v>
      </c>
      <c r="Q1845" s="41" t="s">
        <v>25741</v>
      </c>
      <c r="R1845" s="41" t="s">
        <v>16866</v>
      </c>
      <c r="S1845" s="41" t="s">
        <v>12083</v>
      </c>
      <c r="T1845" s="41" t="s">
        <v>12084</v>
      </c>
      <c r="U1845" s="39"/>
      <c r="V1845" s="43"/>
      <c r="W1845" s="41" t="s">
        <v>16365</v>
      </c>
      <c r="X1845" s="43"/>
      <c r="Y1845" s="41" t="s">
        <v>29200</v>
      </c>
      <c r="Z1845" s="41" t="s">
        <v>29200</v>
      </c>
      <c r="AA1845" s="41" t="s">
        <v>25741</v>
      </c>
      <c r="AB1845" s="39"/>
      <c r="AC1845" s="39"/>
      <c r="AD1845" s="41" t="s">
        <v>3028</v>
      </c>
      <c r="AE1845" s="41" t="s">
        <v>27846</v>
      </c>
      <c r="AF1845" s="43"/>
      <c r="AG1845" s="43"/>
      <c r="AH1845" s="43"/>
      <c r="AI1845" s="43"/>
      <c r="AJ1845" s="43"/>
      <c r="AK1845" s="43"/>
      <c r="AL1845" s="43"/>
      <c r="AM1845" s="43"/>
      <c r="AN1845" s="43"/>
      <c r="AO1845" s="43"/>
      <c r="AP1845" s="43"/>
      <c r="AQ1845" s="43"/>
      <c r="AR1845" s="43"/>
      <c r="AS1845" s="29"/>
    </row>
    <row r="1846">
      <c r="A1846" s="28"/>
      <c r="B1846" s="37" t="s">
        <v>27460</v>
      </c>
      <c r="C1846" s="35"/>
      <c r="D1846" s="38" t="b">
        <v>1</v>
      </c>
      <c r="E1846" s="38" t="b">
        <v>0</v>
      </c>
      <c r="F1846" s="38" t="b">
        <v>0</v>
      </c>
      <c r="G1846" s="38" t="b">
        <v>0</v>
      </c>
      <c r="H1846" s="38" t="b">
        <v>0</v>
      </c>
      <c r="I1846" s="38" t="b">
        <v>0</v>
      </c>
      <c r="J1846" s="39"/>
      <c r="K1846" s="39"/>
      <c r="L1846" s="38" t="b">
        <v>1</v>
      </c>
      <c r="M1846" s="45">
        <v>45973.0</v>
      </c>
      <c r="N1846" s="41" t="s">
        <v>11637</v>
      </c>
      <c r="O1846" s="41" t="s">
        <v>27461</v>
      </c>
      <c r="P1846" s="42" t="s">
        <v>31342</v>
      </c>
      <c r="Q1846" s="41" t="s">
        <v>25597</v>
      </c>
      <c r="R1846" s="41" t="s">
        <v>16866</v>
      </c>
      <c r="S1846" s="41" t="s">
        <v>12078</v>
      </c>
      <c r="T1846" s="41" t="s">
        <v>12079</v>
      </c>
      <c r="U1846" s="39"/>
      <c r="V1846" s="43"/>
      <c r="W1846" s="41" t="s">
        <v>16365</v>
      </c>
      <c r="X1846" s="43"/>
      <c r="Y1846" s="41" t="s">
        <v>29200</v>
      </c>
      <c r="Z1846" s="41" t="s">
        <v>29200</v>
      </c>
      <c r="AA1846" s="41" t="s">
        <v>25597</v>
      </c>
      <c r="AB1846" s="39"/>
      <c r="AC1846" s="39"/>
      <c r="AD1846" s="41" t="s">
        <v>151</v>
      </c>
      <c r="AE1846" s="41" t="s">
        <v>27846</v>
      </c>
      <c r="AF1846" s="43"/>
      <c r="AG1846" s="43"/>
      <c r="AH1846" s="43"/>
      <c r="AI1846" s="43"/>
      <c r="AJ1846" s="43"/>
      <c r="AK1846" s="43"/>
      <c r="AL1846" s="43"/>
      <c r="AM1846" s="43"/>
      <c r="AN1846" s="43"/>
      <c r="AO1846" s="43"/>
      <c r="AP1846" s="43"/>
      <c r="AQ1846" s="43"/>
      <c r="AR1846" s="43"/>
      <c r="AS1846" s="29"/>
    </row>
    <row r="1847">
      <c r="A1847" s="28"/>
      <c r="B1847" s="37" t="s">
        <v>27460</v>
      </c>
      <c r="C1847" s="35"/>
      <c r="D1847" s="38" t="b">
        <v>1</v>
      </c>
      <c r="E1847" s="38" t="b">
        <v>0</v>
      </c>
      <c r="F1847" s="38" t="b">
        <v>0</v>
      </c>
      <c r="G1847" s="38" t="b">
        <v>0</v>
      </c>
      <c r="H1847" s="38" t="b">
        <v>0</v>
      </c>
      <c r="I1847" s="38" t="b">
        <v>0</v>
      </c>
      <c r="J1847" s="39"/>
      <c r="K1847" s="39"/>
      <c r="L1847" s="38" t="b">
        <v>1</v>
      </c>
      <c r="M1847" s="45">
        <v>45973.0</v>
      </c>
      <c r="N1847" s="41" t="s">
        <v>11637</v>
      </c>
      <c r="O1847" s="41" t="s">
        <v>27461</v>
      </c>
      <c r="P1847" s="42" t="s">
        <v>31343</v>
      </c>
      <c r="Q1847" s="41" t="s">
        <v>25597</v>
      </c>
      <c r="R1847" s="41" t="s">
        <v>16866</v>
      </c>
      <c r="S1847" s="41" t="s">
        <v>12078</v>
      </c>
      <c r="T1847" s="41" t="s">
        <v>12079</v>
      </c>
      <c r="U1847" s="39"/>
      <c r="V1847" s="43"/>
      <c r="W1847" s="41" t="s">
        <v>16365</v>
      </c>
      <c r="X1847" s="43"/>
      <c r="Y1847" s="41" t="s">
        <v>29200</v>
      </c>
      <c r="Z1847" s="41" t="s">
        <v>29200</v>
      </c>
      <c r="AA1847" s="41" t="s">
        <v>25597</v>
      </c>
      <c r="AB1847" s="39"/>
      <c r="AC1847" s="39"/>
      <c r="AD1847" s="41" t="s">
        <v>151</v>
      </c>
      <c r="AE1847" s="41" t="s">
        <v>27846</v>
      </c>
      <c r="AF1847" s="43"/>
      <c r="AG1847" s="43"/>
      <c r="AH1847" s="43"/>
      <c r="AI1847" s="43"/>
      <c r="AJ1847" s="43"/>
      <c r="AK1847" s="43"/>
      <c r="AL1847" s="43"/>
      <c r="AM1847" s="43"/>
      <c r="AN1847" s="43"/>
      <c r="AO1847" s="43"/>
      <c r="AP1847" s="43"/>
      <c r="AQ1847" s="43"/>
      <c r="AR1847" s="43"/>
      <c r="AS1847" s="29"/>
    </row>
    <row r="1848">
      <c r="A1848" s="28"/>
      <c r="B1848" s="37" t="s">
        <v>31344</v>
      </c>
      <c r="C1848" s="35"/>
      <c r="D1848" s="38" t="b">
        <v>0</v>
      </c>
      <c r="E1848" s="38" t="b">
        <v>0</v>
      </c>
      <c r="F1848" s="38" t="b">
        <v>0</v>
      </c>
      <c r="G1848" s="38" t="b">
        <v>0</v>
      </c>
      <c r="H1848" s="38" t="b">
        <v>0</v>
      </c>
      <c r="I1848" s="38" t="b">
        <v>1</v>
      </c>
      <c r="J1848" s="39"/>
      <c r="K1848" s="39"/>
      <c r="L1848" s="38" t="b">
        <v>1</v>
      </c>
      <c r="M1848" s="40">
        <v>45758.0</v>
      </c>
      <c r="N1848" s="41" t="s">
        <v>31345</v>
      </c>
      <c r="O1848" s="41" t="s">
        <v>31346</v>
      </c>
      <c r="P1848" s="42" t="s">
        <v>31347</v>
      </c>
      <c r="Q1848" s="41" t="s">
        <v>24600</v>
      </c>
      <c r="R1848" s="41" t="s">
        <v>972</v>
      </c>
      <c r="S1848" s="41" t="s">
        <v>31348</v>
      </c>
      <c r="T1848" s="41" t="s">
        <v>31349</v>
      </c>
      <c r="U1848" s="41" t="s">
        <v>31350</v>
      </c>
      <c r="V1848" s="43"/>
      <c r="W1848" s="43"/>
      <c r="X1848" s="43"/>
      <c r="Y1848" s="41" t="s">
        <v>27870</v>
      </c>
      <c r="Z1848" s="41" t="s">
        <v>27845</v>
      </c>
      <c r="AA1848" s="41" t="s">
        <v>24600</v>
      </c>
      <c r="AB1848" s="39"/>
      <c r="AC1848" s="39"/>
      <c r="AD1848" s="41" t="s">
        <v>151</v>
      </c>
      <c r="AE1848" s="41" t="s">
        <v>27846</v>
      </c>
      <c r="AF1848" s="43"/>
      <c r="AG1848" s="43"/>
      <c r="AH1848" s="43"/>
      <c r="AI1848" s="43"/>
      <c r="AJ1848" s="43"/>
      <c r="AK1848" s="43"/>
      <c r="AL1848" s="43"/>
      <c r="AM1848" s="41" t="s">
        <v>31351</v>
      </c>
      <c r="AN1848" s="43"/>
      <c r="AO1848" s="41" t="s">
        <v>24604</v>
      </c>
      <c r="AP1848" s="43"/>
      <c r="AQ1848" s="43"/>
      <c r="AR1848" s="43"/>
      <c r="AS1848" s="29"/>
    </row>
    <row r="1849">
      <c r="A1849" s="28"/>
      <c r="B1849" s="37" t="s">
        <v>31344</v>
      </c>
      <c r="C1849" s="35"/>
      <c r="D1849" s="38" t="b">
        <v>0</v>
      </c>
      <c r="E1849" s="38" t="b">
        <v>0</v>
      </c>
      <c r="F1849" s="38" t="b">
        <v>0</v>
      </c>
      <c r="G1849" s="38" t="b">
        <v>0</v>
      </c>
      <c r="H1849" s="38" t="b">
        <v>0</v>
      </c>
      <c r="I1849" s="38" t="b">
        <v>1</v>
      </c>
      <c r="J1849" s="39"/>
      <c r="K1849" s="39"/>
      <c r="L1849" s="38" t="b">
        <v>1</v>
      </c>
      <c r="M1849" s="40">
        <v>45758.0</v>
      </c>
      <c r="N1849" s="41" t="s">
        <v>31345</v>
      </c>
      <c r="O1849" s="41" t="s">
        <v>31346</v>
      </c>
      <c r="P1849" s="42" t="s">
        <v>31352</v>
      </c>
      <c r="Q1849" s="41" t="s">
        <v>24600</v>
      </c>
      <c r="R1849" s="41" t="s">
        <v>972</v>
      </c>
      <c r="S1849" s="41" t="s">
        <v>31348</v>
      </c>
      <c r="T1849" s="41" t="s">
        <v>31349</v>
      </c>
      <c r="U1849" s="41" t="s">
        <v>31350</v>
      </c>
      <c r="V1849" s="43"/>
      <c r="W1849" s="43"/>
      <c r="X1849" s="43"/>
      <c r="Y1849" s="41" t="s">
        <v>27870</v>
      </c>
      <c r="Z1849" s="41" t="s">
        <v>27845</v>
      </c>
      <c r="AA1849" s="41" t="s">
        <v>24600</v>
      </c>
      <c r="AB1849" s="39"/>
      <c r="AC1849" s="39"/>
      <c r="AD1849" s="41" t="s">
        <v>151</v>
      </c>
      <c r="AE1849" s="41" t="s">
        <v>27846</v>
      </c>
      <c r="AF1849" s="43"/>
      <c r="AG1849" s="43"/>
      <c r="AH1849" s="43"/>
      <c r="AI1849" s="43"/>
      <c r="AJ1849" s="43"/>
      <c r="AK1849" s="43"/>
      <c r="AL1849" s="43"/>
      <c r="AM1849" s="41" t="s">
        <v>31351</v>
      </c>
      <c r="AN1849" s="43"/>
      <c r="AO1849" s="41" t="s">
        <v>24604</v>
      </c>
      <c r="AP1849" s="43"/>
      <c r="AQ1849" s="43"/>
      <c r="AR1849" s="43"/>
      <c r="AS1849" s="29"/>
    </row>
    <row r="1850">
      <c r="A1850" s="28"/>
      <c r="B1850" s="37" t="s">
        <v>27777</v>
      </c>
      <c r="C1850" s="35"/>
      <c r="D1850" s="38" t="b">
        <v>1</v>
      </c>
      <c r="E1850" s="38" t="b">
        <v>0</v>
      </c>
      <c r="F1850" s="38" t="b">
        <v>0</v>
      </c>
      <c r="G1850" s="38" t="b">
        <v>0</v>
      </c>
      <c r="H1850" s="38" t="b">
        <v>0</v>
      </c>
      <c r="I1850" s="38" t="b">
        <v>0</v>
      </c>
      <c r="J1850" s="39"/>
      <c r="K1850" s="39"/>
      <c r="L1850" s="38" t="b">
        <v>1</v>
      </c>
      <c r="M1850" s="40">
        <v>46268.0</v>
      </c>
      <c r="N1850" s="41" t="s">
        <v>11941</v>
      </c>
      <c r="O1850" s="41" t="s">
        <v>27778</v>
      </c>
      <c r="P1850" s="42" t="s">
        <v>31353</v>
      </c>
      <c r="Q1850" s="41" t="s">
        <v>27694</v>
      </c>
      <c r="R1850" s="41" t="s">
        <v>146</v>
      </c>
      <c r="S1850" s="41" t="s">
        <v>11944</v>
      </c>
      <c r="T1850" s="41" t="s">
        <v>3840</v>
      </c>
      <c r="U1850" s="41" t="s">
        <v>16868</v>
      </c>
      <c r="V1850" s="43"/>
      <c r="W1850" s="43"/>
      <c r="X1850" s="43"/>
      <c r="Y1850" s="41" t="s">
        <v>27870</v>
      </c>
      <c r="Z1850" s="41" t="s">
        <v>29126</v>
      </c>
      <c r="AA1850" s="41" t="s">
        <v>27694</v>
      </c>
      <c r="AB1850" s="39"/>
      <c r="AC1850" s="39"/>
      <c r="AD1850" s="41" t="s">
        <v>151</v>
      </c>
      <c r="AE1850" s="41" t="s">
        <v>27846</v>
      </c>
      <c r="AF1850" s="43"/>
      <c r="AG1850" s="43"/>
      <c r="AH1850" s="43"/>
      <c r="AI1850" s="43"/>
      <c r="AJ1850" s="43"/>
      <c r="AK1850" s="43"/>
      <c r="AL1850" s="43"/>
      <c r="AM1850" s="43"/>
      <c r="AN1850" s="43"/>
      <c r="AO1850" s="41" t="s">
        <v>23532</v>
      </c>
      <c r="AP1850" s="43"/>
      <c r="AQ1850" s="43"/>
      <c r="AR1850" s="43"/>
      <c r="AS1850" s="29"/>
    </row>
    <row r="1851">
      <c r="A1851" s="28"/>
      <c r="B1851" s="37" t="s">
        <v>27775</v>
      </c>
      <c r="C1851" s="35"/>
      <c r="D1851" s="38" t="b">
        <v>1</v>
      </c>
      <c r="E1851" s="38" t="b">
        <v>0</v>
      </c>
      <c r="F1851" s="38" t="b">
        <v>0</v>
      </c>
      <c r="G1851" s="38" t="b">
        <v>0</v>
      </c>
      <c r="H1851" s="38" t="b">
        <v>0</v>
      </c>
      <c r="I1851" s="38" t="b">
        <v>0</v>
      </c>
      <c r="J1851" s="39"/>
      <c r="K1851" s="39"/>
      <c r="L1851" s="38" t="b">
        <v>1</v>
      </c>
      <c r="M1851" s="41" t="s">
        <v>26992</v>
      </c>
      <c r="N1851" s="41" t="s">
        <v>11941</v>
      </c>
      <c r="O1851" s="41" t="s">
        <v>27776</v>
      </c>
      <c r="P1851" s="42" t="s">
        <v>31354</v>
      </c>
      <c r="Q1851" s="41" t="s">
        <v>26994</v>
      </c>
      <c r="R1851" s="41" t="s">
        <v>16380</v>
      </c>
      <c r="S1851" s="41" t="s">
        <v>11944</v>
      </c>
      <c r="T1851" s="41" t="s">
        <v>3840</v>
      </c>
      <c r="U1851" s="41" t="s">
        <v>16868</v>
      </c>
      <c r="V1851" s="43"/>
      <c r="W1851" s="43"/>
      <c r="X1851" s="43"/>
      <c r="Y1851" s="41" t="s">
        <v>27870</v>
      </c>
      <c r="Z1851" s="41" t="s">
        <v>27870</v>
      </c>
      <c r="AA1851" s="41" t="s">
        <v>26994</v>
      </c>
      <c r="AB1851" s="39"/>
      <c r="AC1851" s="39"/>
      <c r="AD1851" s="41" t="s">
        <v>307</v>
      </c>
      <c r="AE1851" s="41" t="s">
        <v>27846</v>
      </c>
      <c r="AF1851" s="43"/>
      <c r="AG1851" s="43"/>
      <c r="AH1851" s="43"/>
      <c r="AI1851" s="43"/>
      <c r="AJ1851" s="43"/>
      <c r="AK1851" s="43"/>
      <c r="AL1851" s="43"/>
      <c r="AM1851" s="43"/>
      <c r="AN1851" s="43"/>
      <c r="AO1851" s="41" t="s">
        <v>23532</v>
      </c>
      <c r="AP1851" s="43"/>
      <c r="AQ1851" s="43"/>
      <c r="AR1851" s="43"/>
      <c r="AS1851" s="29"/>
    </row>
    <row r="1852">
      <c r="A1852" s="28"/>
      <c r="B1852" s="37" t="s">
        <v>27773</v>
      </c>
      <c r="C1852" s="35"/>
      <c r="D1852" s="38" t="b">
        <v>1</v>
      </c>
      <c r="E1852" s="38" t="b">
        <v>0</v>
      </c>
      <c r="F1852" s="38" t="b">
        <v>0</v>
      </c>
      <c r="G1852" s="38" t="b">
        <v>0</v>
      </c>
      <c r="H1852" s="38" t="b">
        <v>0</v>
      </c>
      <c r="I1852" s="38" t="b">
        <v>0</v>
      </c>
      <c r="J1852" s="39"/>
      <c r="K1852" s="39"/>
      <c r="L1852" s="38" t="b">
        <v>1</v>
      </c>
      <c r="M1852" s="41" t="s">
        <v>26872</v>
      </c>
      <c r="N1852" s="41" t="s">
        <v>11941</v>
      </c>
      <c r="O1852" s="41" t="s">
        <v>27774</v>
      </c>
      <c r="P1852" s="42" t="s">
        <v>31355</v>
      </c>
      <c r="Q1852" s="41" t="s">
        <v>26874</v>
      </c>
      <c r="R1852" s="41" t="s">
        <v>16380</v>
      </c>
      <c r="S1852" s="41" t="s">
        <v>11944</v>
      </c>
      <c r="T1852" s="41" t="s">
        <v>3840</v>
      </c>
      <c r="U1852" s="41" t="s">
        <v>16868</v>
      </c>
      <c r="V1852" s="43"/>
      <c r="W1852" s="43"/>
      <c r="X1852" s="43"/>
      <c r="Y1852" s="41" t="s">
        <v>27870</v>
      </c>
      <c r="Z1852" s="41" t="s">
        <v>27870</v>
      </c>
      <c r="AA1852" s="41" t="s">
        <v>26874</v>
      </c>
      <c r="AB1852" s="39"/>
      <c r="AC1852" s="39"/>
      <c r="AD1852" s="41" t="s">
        <v>307</v>
      </c>
      <c r="AE1852" s="41" t="s">
        <v>27846</v>
      </c>
      <c r="AF1852" s="43"/>
      <c r="AG1852" s="43"/>
      <c r="AH1852" s="43"/>
      <c r="AI1852" s="43"/>
      <c r="AJ1852" s="43"/>
      <c r="AK1852" s="43"/>
      <c r="AL1852" s="43"/>
      <c r="AM1852" s="43"/>
      <c r="AN1852" s="43"/>
      <c r="AO1852" s="41" t="s">
        <v>23532</v>
      </c>
      <c r="AP1852" s="43"/>
      <c r="AQ1852" s="43"/>
      <c r="AR1852" s="43"/>
      <c r="AS1852" s="29"/>
    </row>
    <row r="1853">
      <c r="A1853" s="28"/>
      <c r="B1853" s="37" t="s">
        <v>27768</v>
      </c>
      <c r="C1853" s="35"/>
      <c r="D1853" s="38" t="b">
        <v>1</v>
      </c>
      <c r="E1853" s="38" t="b">
        <v>0</v>
      </c>
      <c r="F1853" s="38" t="b">
        <v>0</v>
      </c>
      <c r="G1853" s="38" t="b">
        <v>0</v>
      </c>
      <c r="H1853" s="38" t="b">
        <v>0</v>
      </c>
      <c r="I1853" s="38" t="b">
        <v>0</v>
      </c>
      <c r="J1853" s="39"/>
      <c r="K1853" s="39"/>
      <c r="L1853" s="38" t="b">
        <v>1</v>
      </c>
      <c r="M1853" s="41" t="s">
        <v>27769</v>
      </c>
      <c r="N1853" s="41" t="s">
        <v>11941</v>
      </c>
      <c r="O1853" s="41" t="s">
        <v>27770</v>
      </c>
      <c r="P1853" s="42" t="s">
        <v>31356</v>
      </c>
      <c r="Q1853" s="41" t="s">
        <v>27771</v>
      </c>
      <c r="R1853" s="41" t="s">
        <v>16380</v>
      </c>
      <c r="S1853" s="41" t="s">
        <v>11944</v>
      </c>
      <c r="T1853" s="41" t="s">
        <v>3840</v>
      </c>
      <c r="U1853" s="41" t="s">
        <v>16868</v>
      </c>
      <c r="V1853" s="43"/>
      <c r="W1853" s="43"/>
      <c r="X1853" s="43"/>
      <c r="Y1853" s="41" t="s">
        <v>27870</v>
      </c>
      <c r="Z1853" s="41" t="s">
        <v>29126</v>
      </c>
      <c r="AA1853" s="41" t="s">
        <v>27771</v>
      </c>
      <c r="AB1853" s="39"/>
      <c r="AC1853" s="39"/>
      <c r="AD1853" s="41" t="s">
        <v>151</v>
      </c>
      <c r="AE1853" s="41" t="s">
        <v>27846</v>
      </c>
      <c r="AF1853" s="43"/>
      <c r="AG1853" s="43"/>
      <c r="AH1853" s="43"/>
      <c r="AI1853" s="43"/>
      <c r="AJ1853" s="43"/>
      <c r="AK1853" s="43"/>
      <c r="AL1853" s="43"/>
      <c r="AM1853" s="43"/>
      <c r="AN1853" s="43"/>
      <c r="AO1853" s="41" t="s">
        <v>23532</v>
      </c>
      <c r="AP1853" s="43"/>
      <c r="AQ1853" s="43"/>
      <c r="AR1853" s="43"/>
      <c r="AS1853" s="29"/>
    </row>
    <row r="1854">
      <c r="A1854" s="28"/>
      <c r="B1854" s="37" t="s">
        <v>27768</v>
      </c>
      <c r="C1854" s="35"/>
      <c r="D1854" s="38" t="b">
        <v>1</v>
      </c>
      <c r="E1854" s="38" t="b">
        <v>0</v>
      </c>
      <c r="F1854" s="38" t="b">
        <v>0</v>
      </c>
      <c r="G1854" s="38" t="b">
        <v>0</v>
      </c>
      <c r="H1854" s="38" t="b">
        <v>0</v>
      </c>
      <c r="I1854" s="38" t="b">
        <v>0</v>
      </c>
      <c r="J1854" s="39"/>
      <c r="K1854" s="39"/>
      <c r="L1854" s="38" t="b">
        <v>1</v>
      </c>
      <c r="M1854" s="41" t="s">
        <v>27769</v>
      </c>
      <c r="N1854" s="41" t="s">
        <v>11941</v>
      </c>
      <c r="O1854" s="41" t="s">
        <v>27770</v>
      </c>
      <c r="P1854" s="42" t="s">
        <v>31357</v>
      </c>
      <c r="Q1854" s="41" t="s">
        <v>27771</v>
      </c>
      <c r="R1854" s="41" t="s">
        <v>16380</v>
      </c>
      <c r="S1854" s="41" t="s">
        <v>11944</v>
      </c>
      <c r="T1854" s="41" t="s">
        <v>3840</v>
      </c>
      <c r="U1854" s="41" t="s">
        <v>16868</v>
      </c>
      <c r="V1854" s="43"/>
      <c r="W1854" s="43"/>
      <c r="X1854" s="43"/>
      <c r="Y1854" s="41" t="s">
        <v>27870</v>
      </c>
      <c r="Z1854" s="41" t="s">
        <v>29126</v>
      </c>
      <c r="AA1854" s="41" t="s">
        <v>27771</v>
      </c>
      <c r="AB1854" s="39"/>
      <c r="AC1854" s="39"/>
      <c r="AD1854" s="41" t="s">
        <v>151</v>
      </c>
      <c r="AE1854" s="41" t="s">
        <v>27846</v>
      </c>
      <c r="AF1854" s="43"/>
      <c r="AG1854" s="43"/>
      <c r="AH1854" s="43"/>
      <c r="AI1854" s="43"/>
      <c r="AJ1854" s="43"/>
      <c r="AK1854" s="43"/>
      <c r="AL1854" s="43"/>
      <c r="AM1854" s="43"/>
      <c r="AN1854" s="43"/>
      <c r="AO1854" s="41" t="s">
        <v>23532</v>
      </c>
      <c r="AP1854" s="43"/>
      <c r="AQ1854" s="43"/>
      <c r="AR1854" s="43"/>
      <c r="AS1854" s="29"/>
    </row>
    <row r="1855">
      <c r="A1855" s="28"/>
      <c r="B1855" s="37" t="s">
        <v>27777</v>
      </c>
      <c r="C1855" s="35"/>
      <c r="D1855" s="38" t="b">
        <v>1</v>
      </c>
      <c r="E1855" s="38" t="b">
        <v>0</v>
      </c>
      <c r="F1855" s="38" t="b">
        <v>0</v>
      </c>
      <c r="G1855" s="38" t="b">
        <v>0</v>
      </c>
      <c r="H1855" s="38" t="b">
        <v>0</v>
      </c>
      <c r="I1855" s="38" t="b">
        <v>0</v>
      </c>
      <c r="J1855" s="39"/>
      <c r="K1855" s="39"/>
      <c r="L1855" s="38" t="b">
        <v>1</v>
      </c>
      <c r="M1855" s="40">
        <v>46268.0</v>
      </c>
      <c r="N1855" s="41" t="s">
        <v>11941</v>
      </c>
      <c r="O1855" s="41" t="s">
        <v>27778</v>
      </c>
      <c r="P1855" s="42" t="s">
        <v>31358</v>
      </c>
      <c r="Q1855" s="41" t="s">
        <v>27694</v>
      </c>
      <c r="R1855" s="41" t="s">
        <v>146</v>
      </c>
      <c r="S1855" s="41" t="s">
        <v>11944</v>
      </c>
      <c r="T1855" s="41" t="s">
        <v>3840</v>
      </c>
      <c r="U1855" s="41" t="s">
        <v>16868</v>
      </c>
      <c r="V1855" s="43"/>
      <c r="W1855" s="43"/>
      <c r="X1855" s="43"/>
      <c r="Y1855" s="41" t="s">
        <v>27870</v>
      </c>
      <c r="Z1855" s="41" t="s">
        <v>29126</v>
      </c>
      <c r="AA1855" s="41" t="s">
        <v>27694</v>
      </c>
      <c r="AB1855" s="39"/>
      <c r="AC1855" s="39"/>
      <c r="AD1855" s="41" t="s">
        <v>151</v>
      </c>
      <c r="AE1855" s="41" t="s">
        <v>27846</v>
      </c>
      <c r="AF1855" s="43"/>
      <c r="AG1855" s="43"/>
      <c r="AH1855" s="43"/>
      <c r="AI1855" s="43"/>
      <c r="AJ1855" s="43"/>
      <c r="AK1855" s="43"/>
      <c r="AL1855" s="43"/>
      <c r="AM1855" s="43"/>
      <c r="AN1855" s="43"/>
      <c r="AO1855" s="41" t="s">
        <v>23532</v>
      </c>
      <c r="AP1855" s="43"/>
      <c r="AQ1855" s="43"/>
      <c r="AR1855" s="43"/>
      <c r="AS1855" s="29"/>
    </row>
    <row r="1856">
      <c r="A1856" s="28"/>
      <c r="B1856" s="37" t="s">
        <v>31359</v>
      </c>
      <c r="C1856" s="35"/>
      <c r="D1856" s="38" t="b">
        <v>0</v>
      </c>
      <c r="E1856" s="38" t="b">
        <v>0</v>
      </c>
      <c r="F1856" s="38" t="b">
        <v>0</v>
      </c>
      <c r="G1856" s="38" t="b">
        <v>0</v>
      </c>
      <c r="H1856" s="38" t="b">
        <v>0</v>
      </c>
      <c r="I1856" s="38" t="b">
        <v>1</v>
      </c>
      <c r="J1856" s="39"/>
      <c r="K1856" s="39"/>
      <c r="L1856" s="38" t="b">
        <v>1</v>
      </c>
      <c r="M1856" s="40">
        <v>45758.0</v>
      </c>
      <c r="N1856" s="41" t="s">
        <v>31360</v>
      </c>
      <c r="O1856" s="41" t="s">
        <v>31361</v>
      </c>
      <c r="P1856" s="42" t="s">
        <v>31362</v>
      </c>
      <c r="Q1856" s="41" t="s">
        <v>24600</v>
      </c>
      <c r="R1856" s="41" t="s">
        <v>972</v>
      </c>
      <c r="S1856" s="41" t="s">
        <v>31363</v>
      </c>
      <c r="T1856" s="41" t="s">
        <v>31364</v>
      </c>
      <c r="U1856" s="41" t="s">
        <v>31365</v>
      </c>
      <c r="V1856" s="43"/>
      <c r="W1856" s="43"/>
      <c r="X1856" s="43"/>
      <c r="Y1856" s="41" t="s">
        <v>27870</v>
      </c>
      <c r="Z1856" s="41" t="s">
        <v>27845</v>
      </c>
      <c r="AA1856" s="41" t="s">
        <v>24600</v>
      </c>
      <c r="AB1856" s="39"/>
      <c r="AC1856" s="39"/>
      <c r="AD1856" s="41" t="s">
        <v>151</v>
      </c>
      <c r="AE1856" s="41" t="s">
        <v>27846</v>
      </c>
      <c r="AF1856" s="43"/>
      <c r="AG1856" s="43"/>
      <c r="AH1856" s="43"/>
      <c r="AI1856" s="43"/>
      <c r="AJ1856" s="43"/>
      <c r="AK1856" s="43"/>
      <c r="AL1856" s="43"/>
      <c r="AM1856" s="41" t="s">
        <v>31366</v>
      </c>
      <c r="AN1856" s="43"/>
      <c r="AO1856" s="41" t="s">
        <v>24604</v>
      </c>
      <c r="AP1856" s="43"/>
      <c r="AQ1856" s="43"/>
      <c r="AR1856" s="43"/>
      <c r="AS1856" s="29"/>
    </row>
    <row r="1857">
      <c r="A1857" s="28"/>
      <c r="B1857" s="37" t="s">
        <v>31359</v>
      </c>
      <c r="C1857" s="35"/>
      <c r="D1857" s="38" t="b">
        <v>0</v>
      </c>
      <c r="E1857" s="38" t="b">
        <v>0</v>
      </c>
      <c r="F1857" s="38" t="b">
        <v>0</v>
      </c>
      <c r="G1857" s="38" t="b">
        <v>0</v>
      </c>
      <c r="H1857" s="38" t="b">
        <v>0</v>
      </c>
      <c r="I1857" s="38" t="b">
        <v>1</v>
      </c>
      <c r="J1857" s="39"/>
      <c r="K1857" s="39"/>
      <c r="L1857" s="38" t="b">
        <v>1</v>
      </c>
      <c r="M1857" s="40">
        <v>45758.0</v>
      </c>
      <c r="N1857" s="41" t="s">
        <v>31360</v>
      </c>
      <c r="O1857" s="41" t="s">
        <v>31361</v>
      </c>
      <c r="P1857" s="42" t="s">
        <v>31367</v>
      </c>
      <c r="Q1857" s="41" t="s">
        <v>24600</v>
      </c>
      <c r="R1857" s="41" t="s">
        <v>972</v>
      </c>
      <c r="S1857" s="41" t="s">
        <v>31363</v>
      </c>
      <c r="T1857" s="41" t="s">
        <v>31364</v>
      </c>
      <c r="U1857" s="41" t="s">
        <v>31365</v>
      </c>
      <c r="V1857" s="43"/>
      <c r="W1857" s="43"/>
      <c r="X1857" s="43"/>
      <c r="Y1857" s="41" t="s">
        <v>27870</v>
      </c>
      <c r="Z1857" s="41" t="s">
        <v>27845</v>
      </c>
      <c r="AA1857" s="41" t="s">
        <v>24600</v>
      </c>
      <c r="AB1857" s="39"/>
      <c r="AC1857" s="39"/>
      <c r="AD1857" s="41" t="s">
        <v>151</v>
      </c>
      <c r="AE1857" s="41" t="s">
        <v>27846</v>
      </c>
      <c r="AF1857" s="43"/>
      <c r="AG1857" s="43"/>
      <c r="AH1857" s="43"/>
      <c r="AI1857" s="43"/>
      <c r="AJ1857" s="43"/>
      <c r="AK1857" s="43"/>
      <c r="AL1857" s="43"/>
      <c r="AM1857" s="41" t="s">
        <v>31366</v>
      </c>
      <c r="AN1857" s="43"/>
      <c r="AO1857" s="41" t="s">
        <v>24604</v>
      </c>
      <c r="AP1857" s="43"/>
      <c r="AQ1857" s="43"/>
      <c r="AR1857" s="43"/>
      <c r="AS1857" s="29"/>
    </row>
    <row r="1858">
      <c r="A1858" s="28"/>
      <c r="B1858" s="37" t="s">
        <v>26139</v>
      </c>
      <c r="C1858" s="35"/>
      <c r="D1858" s="38" t="b">
        <v>1</v>
      </c>
      <c r="E1858" s="38" t="b">
        <v>0</v>
      </c>
      <c r="F1858" s="38" t="b">
        <v>0</v>
      </c>
      <c r="G1858" s="38" t="b">
        <v>0</v>
      </c>
      <c r="H1858" s="38" t="b">
        <v>0</v>
      </c>
      <c r="I1858" s="38" t="b">
        <v>0</v>
      </c>
      <c r="J1858" s="39"/>
      <c r="K1858" s="39"/>
      <c r="L1858" s="38" t="b">
        <v>1</v>
      </c>
      <c r="M1858" s="41" t="s">
        <v>26140</v>
      </c>
      <c r="N1858" s="41" t="s">
        <v>12564</v>
      </c>
      <c r="O1858" s="41" t="s">
        <v>26141</v>
      </c>
      <c r="P1858" s="42" t="s">
        <v>31368</v>
      </c>
      <c r="Q1858" s="41" t="s">
        <v>26142</v>
      </c>
      <c r="R1858" s="41" t="s">
        <v>16380</v>
      </c>
      <c r="S1858" s="41" t="s">
        <v>12567</v>
      </c>
      <c r="T1858" s="41" t="s">
        <v>12568</v>
      </c>
      <c r="U1858" s="39"/>
      <c r="V1858" s="43"/>
      <c r="W1858" s="41" t="s">
        <v>26143</v>
      </c>
      <c r="X1858" s="43"/>
      <c r="Y1858" s="41" t="s">
        <v>29200</v>
      </c>
      <c r="Z1858" s="41" t="s">
        <v>29126</v>
      </c>
      <c r="AA1858" s="41" t="s">
        <v>26142</v>
      </c>
      <c r="AB1858" s="39"/>
      <c r="AC1858" s="39"/>
      <c r="AD1858" s="41" t="s">
        <v>151</v>
      </c>
      <c r="AE1858" s="41" t="s">
        <v>27846</v>
      </c>
      <c r="AF1858" s="43"/>
      <c r="AG1858" s="43"/>
      <c r="AH1858" s="43"/>
      <c r="AI1858" s="43"/>
      <c r="AJ1858" s="43"/>
      <c r="AK1858" s="43"/>
      <c r="AL1858" s="43"/>
      <c r="AM1858" s="43"/>
      <c r="AN1858" s="43"/>
      <c r="AO1858" s="43"/>
      <c r="AP1858" s="43"/>
      <c r="AQ1858" s="43"/>
      <c r="AR1858" s="43"/>
      <c r="AS1858" s="29"/>
    </row>
    <row r="1859">
      <c r="A1859" s="28"/>
      <c r="B1859" s="37" t="s">
        <v>26139</v>
      </c>
      <c r="C1859" s="35"/>
      <c r="D1859" s="38" t="b">
        <v>1</v>
      </c>
      <c r="E1859" s="38" t="b">
        <v>0</v>
      </c>
      <c r="F1859" s="38" t="b">
        <v>0</v>
      </c>
      <c r="G1859" s="38" t="b">
        <v>0</v>
      </c>
      <c r="H1859" s="38" t="b">
        <v>0</v>
      </c>
      <c r="I1859" s="38" t="b">
        <v>0</v>
      </c>
      <c r="J1859" s="39"/>
      <c r="K1859" s="39"/>
      <c r="L1859" s="38" t="b">
        <v>1</v>
      </c>
      <c r="M1859" s="41" t="s">
        <v>26140</v>
      </c>
      <c r="N1859" s="41" t="s">
        <v>12564</v>
      </c>
      <c r="O1859" s="41" t="s">
        <v>26141</v>
      </c>
      <c r="P1859" s="42" t="s">
        <v>31369</v>
      </c>
      <c r="Q1859" s="41" t="s">
        <v>26142</v>
      </c>
      <c r="R1859" s="41" t="s">
        <v>16380</v>
      </c>
      <c r="S1859" s="41" t="s">
        <v>12567</v>
      </c>
      <c r="T1859" s="41" t="s">
        <v>12568</v>
      </c>
      <c r="U1859" s="39"/>
      <c r="V1859" s="43"/>
      <c r="W1859" s="41" t="s">
        <v>26143</v>
      </c>
      <c r="X1859" s="43"/>
      <c r="Y1859" s="41" t="s">
        <v>29200</v>
      </c>
      <c r="Z1859" s="41" t="s">
        <v>29126</v>
      </c>
      <c r="AA1859" s="41" t="s">
        <v>26142</v>
      </c>
      <c r="AB1859" s="39"/>
      <c r="AC1859" s="39"/>
      <c r="AD1859" s="41" t="s">
        <v>151</v>
      </c>
      <c r="AE1859" s="41" t="s">
        <v>27846</v>
      </c>
      <c r="AF1859" s="43"/>
      <c r="AG1859" s="43"/>
      <c r="AH1859" s="43"/>
      <c r="AI1859" s="43"/>
      <c r="AJ1859" s="43"/>
      <c r="AK1859" s="43"/>
      <c r="AL1859" s="43"/>
      <c r="AM1859" s="43"/>
      <c r="AN1859" s="43"/>
      <c r="AO1859" s="43"/>
      <c r="AP1859" s="43"/>
      <c r="AQ1859" s="43"/>
      <c r="AR1859" s="43"/>
      <c r="AS1859" s="29"/>
    </row>
    <row r="1860">
      <c r="A1860" s="28"/>
      <c r="B1860" s="37" t="s">
        <v>31370</v>
      </c>
      <c r="C1860" s="35"/>
      <c r="D1860" s="38" t="b">
        <v>0</v>
      </c>
      <c r="E1860" s="38" t="b">
        <v>0</v>
      </c>
      <c r="F1860" s="38" t="b">
        <v>0</v>
      </c>
      <c r="G1860" s="38" t="b">
        <v>0</v>
      </c>
      <c r="H1860" s="38" t="b">
        <v>0</v>
      </c>
      <c r="I1860" s="38" t="b">
        <v>0</v>
      </c>
      <c r="J1860" s="39"/>
      <c r="K1860" s="39"/>
      <c r="L1860" s="38" t="b">
        <v>1</v>
      </c>
      <c r="M1860" s="40">
        <v>45970.0</v>
      </c>
      <c r="N1860" s="41" t="s">
        <v>31371</v>
      </c>
      <c r="O1860" s="41" t="s">
        <v>31372</v>
      </c>
      <c r="P1860" s="42" t="s">
        <v>31373</v>
      </c>
      <c r="Q1860" s="41" t="s">
        <v>25431</v>
      </c>
      <c r="R1860" s="41" t="s">
        <v>16866</v>
      </c>
      <c r="S1860" s="41" t="s">
        <v>31374</v>
      </c>
      <c r="T1860" s="41" t="s">
        <v>31375</v>
      </c>
      <c r="U1860" s="39"/>
      <c r="V1860" s="43"/>
      <c r="W1860" s="43"/>
      <c r="X1860" s="43"/>
      <c r="Y1860" s="41" t="s">
        <v>29190</v>
      </c>
      <c r="Z1860" s="41" t="s">
        <v>29190</v>
      </c>
      <c r="AA1860" s="41" t="s">
        <v>25431</v>
      </c>
      <c r="AB1860" s="39"/>
      <c r="AC1860" s="39"/>
      <c r="AD1860" s="41" t="s">
        <v>28567</v>
      </c>
      <c r="AE1860" s="41" t="s">
        <v>27846</v>
      </c>
      <c r="AF1860" s="43"/>
      <c r="AG1860" s="43"/>
      <c r="AH1860" s="43"/>
      <c r="AI1860" s="43"/>
      <c r="AJ1860" s="43"/>
      <c r="AK1860" s="43"/>
      <c r="AL1860" s="43"/>
      <c r="AM1860" s="43"/>
      <c r="AN1860" s="43"/>
      <c r="AO1860" s="43"/>
      <c r="AP1860" s="43"/>
      <c r="AQ1860" s="43"/>
      <c r="AR1860" s="43"/>
      <c r="AS1860" s="29"/>
    </row>
    <row r="1861">
      <c r="A1861" s="28"/>
      <c r="B1861" s="37" t="s">
        <v>31376</v>
      </c>
      <c r="C1861" s="35"/>
      <c r="D1861" s="38" t="b">
        <v>0</v>
      </c>
      <c r="E1861" s="38" t="b">
        <v>0</v>
      </c>
      <c r="F1861" s="38" t="b">
        <v>0</v>
      </c>
      <c r="G1861" s="38" t="b">
        <v>0</v>
      </c>
      <c r="H1861" s="38" t="b">
        <v>0</v>
      </c>
      <c r="I1861" s="38" t="b">
        <v>1</v>
      </c>
      <c r="J1861" s="39"/>
      <c r="K1861" s="39"/>
      <c r="L1861" s="38" t="b">
        <v>1</v>
      </c>
      <c r="M1861" s="40">
        <v>45758.0</v>
      </c>
      <c r="N1861" s="41" t="s">
        <v>28791</v>
      </c>
      <c r="O1861" s="41" t="s">
        <v>31377</v>
      </c>
      <c r="P1861" s="42" t="s">
        <v>31378</v>
      </c>
      <c r="Q1861" s="41" t="s">
        <v>24600</v>
      </c>
      <c r="R1861" s="41" t="s">
        <v>972</v>
      </c>
      <c r="S1861" s="41" t="s">
        <v>31379</v>
      </c>
      <c r="T1861" s="41" t="s">
        <v>31380</v>
      </c>
      <c r="U1861" s="41" t="s">
        <v>31381</v>
      </c>
      <c r="V1861" s="43"/>
      <c r="W1861" s="43"/>
      <c r="X1861" s="43"/>
      <c r="Y1861" s="41" t="s">
        <v>27870</v>
      </c>
      <c r="Z1861" s="41" t="s">
        <v>27845</v>
      </c>
      <c r="AA1861" s="41" t="s">
        <v>24600</v>
      </c>
      <c r="AB1861" s="39"/>
      <c r="AC1861" s="39"/>
      <c r="AD1861" s="41" t="s">
        <v>151</v>
      </c>
      <c r="AE1861" s="41" t="s">
        <v>27846</v>
      </c>
      <c r="AF1861" s="43"/>
      <c r="AG1861" s="43"/>
      <c r="AH1861" s="43"/>
      <c r="AI1861" s="43"/>
      <c r="AJ1861" s="43"/>
      <c r="AK1861" s="43"/>
      <c r="AL1861" s="43"/>
      <c r="AM1861" s="41" t="s">
        <v>31382</v>
      </c>
      <c r="AN1861" s="43"/>
      <c r="AO1861" s="41" t="s">
        <v>24604</v>
      </c>
      <c r="AP1861" s="43"/>
      <c r="AQ1861" s="43"/>
      <c r="AR1861" s="43"/>
      <c r="AS1861" s="29"/>
    </row>
    <row r="1862">
      <c r="A1862" s="28"/>
      <c r="B1862" s="37" t="s">
        <v>31383</v>
      </c>
      <c r="C1862" s="35"/>
      <c r="D1862" s="38" t="b">
        <v>0</v>
      </c>
      <c r="E1862" s="38" t="b">
        <v>0</v>
      </c>
      <c r="F1862" s="38" t="b">
        <v>0</v>
      </c>
      <c r="G1862" s="38" t="b">
        <v>0</v>
      </c>
      <c r="H1862" s="38" t="b">
        <v>0</v>
      </c>
      <c r="I1862" s="38" t="b">
        <v>1</v>
      </c>
      <c r="J1862" s="39"/>
      <c r="K1862" s="39"/>
      <c r="L1862" s="38" t="b">
        <v>1</v>
      </c>
      <c r="M1862" s="40">
        <v>45758.0</v>
      </c>
      <c r="N1862" s="41" t="s">
        <v>28791</v>
      </c>
      <c r="O1862" s="41" t="s">
        <v>31384</v>
      </c>
      <c r="P1862" s="42" t="s">
        <v>31385</v>
      </c>
      <c r="Q1862" s="41" t="s">
        <v>24600</v>
      </c>
      <c r="R1862" s="41" t="s">
        <v>972</v>
      </c>
      <c r="S1862" s="41" t="s">
        <v>31386</v>
      </c>
      <c r="T1862" s="41" t="s">
        <v>947</v>
      </c>
      <c r="U1862" s="41" t="s">
        <v>31387</v>
      </c>
      <c r="V1862" s="43"/>
      <c r="W1862" s="43"/>
      <c r="X1862" s="43"/>
      <c r="Y1862" s="41" t="s">
        <v>27870</v>
      </c>
      <c r="Z1862" s="41" t="s">
        <v>27845</v>
      </c>
      <c r="AA1862" s="41" t="s">
        <v>24600</v>
      </c>
      <c r="AB1862" s="39"/>
      <c r="AC1862" s="39"/>
      <c r="AD1862" s="41" t="s">
        <v>151</v>
      </c>
      <c r="AE1862" s="41" t="s">
        <v>27846</v>
      </c>
      <c r="AF1862" s="43"/>
      <c r="AG1862" s="43"/>
      <c r="AH1862" s="43"/>
      <c r="AI1862" s="43"/>
      <c r="AJ1862" s="43"/>
      <c r="AK1862" s="43"/>
      <c r="AL1862" s="43"/>
      <c r="AM1862" s="41" t="s">
        <v>31388</v>
      </c>
      <c r="AN1862" s="43"/>
      <c r="AO1862" s="41" t="s">
        <v>24604</v>
      </c>
      <c r="AP1862" s="43"/>
      <c r="AQ1862" s="43"/>
      <c r="AR1862" s="43"/>
      <c r="AS1862" s="29"/>
    </row>
    <row r="1863">
      <c r="A1863" s="28"/>
      <c r="B1863" s="37" t="s">
        <v>31383</v>
      </c>
      <c r="C1863" s="35"/>
      <c r="D1863" s="38" t="b">
        <v>0</v>
      </c>
      <c r="E1863" s="38" t="b">
        <v>0</v>
      </c>
      <c r="F1863" s="38" t="b">
        <v>0</v>
      </c>
      <c r="G1863" s="38" t="b">
        <v>0</v>
      </c>
      <c r="H1863" s="38" t="b">
        <v>0</v>
      </c>
      <c r="I1863" s="38" t="b">
        <v>1</v>
      </c>
      <c r="J1863" s="39"/>
      <c r="K1863" s="39"/>
      <c r="L1863" s="38" t="b">
        <v>1</v>
      </c>
      <c r="M1863" s="40">
        <v>45758.0</v>
      </c>
      <c r="N1863" s="41" t="s">
        <v>28791</v>
      </c>
      <c r="O1863" s="41" t="s">
        <v>31384</v>
      </c>
      <c r="P1863" s="42" t="s">
        <v>31389</v>
      </c>
      <c r="Q1863" s="41" t="s">
        <v>24600</v>
      </c>
      <c r="R1863" s="41" t="s">
        <v>972</v>
      </c>
      <c r="S1863" s="41" t="s">
        <v>31386</v>
      </c>
      <c r="T1863" s="41" t="s">
        <v>947</v>
      </c>
      <c r="U1863" s="41" t="s">
        <v>31387</v>
      </c>
      <c r="V1863" s="43"/>
      <c r="W1863" s="43"/>
      <c r="X1863" s="43"/>
      <c r="Y1863" s="41" t="s">
        <v>27870</v>
      </c>
      <c r="Z1863" s="41" t="s">
        <v>27845</v>
      </c>
      <c r="AA1863" s="41" t="s">
        <v>24600</v>
      </c>
      <c r="AB1863" s="39"/>
      <c r="AC1863" s="39"/>
      <c r="AD1863" s="41" t="s">
        <v>151</v>
      </c>
      <c r="AE1863" s="41" t="s">
        <v>27846</v>
      </c>
      <c r="AF1863" s="43"/>
      <c r="AG1863" s="43"/>
      <c r="AH1863" s="43"/>
      <c r="AI1863" s="43"/>
      <c r="AJ1863" s="43"/>
      <c r="AK1863" s="43"/>
      <c r="AL1863" s="43"/>
      <c r="AM1863" s="41" t="s">
        <v>31388</v>
      </c>
      <c r="AN1863" s="43"/>
      <c r="AO1863" s="41" t="s">
        <v>24604</v>
      </c>
      <c r="AP1863" s="43"/>
      <c r="AQ1863" s="43"/>
      <c r="AR1863" s="43"/>
      <c r="AS1863" s="29"/>
    </row>
    <row r="1864">
      <c r="A1864" s="28"/>
      <c r="B1864" s="37" t="s">
        <v>31390</v>
      </c>
      <c r="C1864" s="35"/>
      <c r="D1864" s="38" t="b">
        <v>0</v>
      </c>
      <c r="E1864" s="38" t="b">
        <v>0</v>
      </c>
      <c r="F1864" s="38" t="b">
        <v>0</v>
      </c>
      <c r="G1864" s="38" t="b">
        <v>0</v>
      </c>
      <c r="H1864" s="38" t="b">
        <v>0</v>
      </c>
      <c r="I1864" s="38" t="b">
        <v>1</v>
      </c>
      <c r="J1864" s="39"/>
      <c r="K1864" s="39"/>
      <c r="L1864" s="38" t="b">
        <v>1</v>
      </c>
      <c r="M1864" s="40">
        <v>45758.0</v>
      </c>
      <c r="N1864" s="41" t="s">
        <v>28791</v>
      </c>
      <c r="O1864" s="41" t="s">
        <v>31391</v>
      </c>
      <c r="P1864" s="42" t="s">
        <v>31392</v>
      </c>
      <c r="Q1864" s="41" t="s">
        <v>24600</v>
      </c>
      <c r="R1864" s="41" t="s">
        <v>972</v>
      </c>
      <c r="S1864" s="41" t="s">
        <v>31393</v>
      </c>
      <c r="T1864" s="41" t="s">
        <v>947</v>
      </c>
      <c r="U1864" s="41" t="s">
        <v>31394</v>
      </c>
      <c r="V1864" s="43"/>
      <c r="W1864" s="43"/>
      <c r="X1864" s="43"/>
      <c r="Y1864" s="41" t="s">
        <v>27870</v>
      </c>
      <c r="Z1864" s="41" t="s">
        <v>27845</v>
      </c>
      <c r="AA1864" s="41" t="s">
        <v>24600</v>
      </c>
      <c r="AB1864" s="39"/>
      <c r="AC1864" s="39"/>
      <c r="AD1864" s="41" t="s">
        <v>151</v>
      </c>
      <c r="AE1864" s="41" t="s">
        <v>27846</v>
      </c>
      <c r="AF1864" s="43"/>
      <c r="AG1864" s="43"/>
      <c r="AH1864" s="43"/>
      <c r="AI1864" s="43"/>
      <c r="AJ1864" s="43"/>
      <c r="AK1864" s="43"/>
      <c r="AL1864" s="43"/>
      <c r="AM1864" s="41" t="s">
        <v>31395</v>
      </c>
      <c r="AN1864" s="43"/>
      <c r="AO1864" s="41" t="s">
        <v>24604</v>
      </c>
      <c r="AP1864" s="43"/>
      <c r="AQ1864" s="43"/>
      <c r="AR1864" s="43"/>
      <c r="AS1864" s="29"/>
    </row>
    <row r="1865">
      <c r="A1865" s="28"/>
      <c r="B1865" s="37" t="s">
        <v>31390</v>
      </c>
      <c r="C1865" s="35"/>
      <c r="D1865" s="38" t="b">
        <v>0</v>
      </c>
      <c r="E1865" s="38" t="b">
        <v>0</v>
      </c>
      <c r="F1865" s="38" t="b">
        <v>0</v>
      </c>
      <c r="G1865" s="38" t="b">
        <v>0</v>
      </c>
      <c r="H1865" s="38" t="b">
        <v>0</v>
      </c>
      <c r="I1865" s="38" t="b">
        <v>1</v>
      </c>
      <c r="J1865" s="39"/>
      <c r="K1865" s="39"/>
      <c r="L1865" s="38" t="b">
        <v>1</v>
      </c>
      <c r="M1865" s="40">
        <v>45758.0</v>
      </c>
      <c r="N1865" s="41" t="s">
        <v>28791</v>
      </c>
      <c r="O1865" s="41" t="s">
        <v>31391</v>
      </c>
      <c r="P1865" s="42" t="s">
        <v>31396</v>
      </c>
      <c r="Q1865" s="41" t="s">
        <v>24600</v>
      </c>
      <c r="R1865" s="41" t="s">
        <v>972</v>
      </c>
      <c r="S1865" s="41" t="s">
        <v>31393</v>
      </c>
      <c r="T1865" s="41" t="s">
        <v>947</v>
      </c>
      <c r="U1865" s="41" t="s">
        <v>31394</v>
      </c>
      <c r="V1865" s="43"/>
      <c r="W1865" s="43"/>
      <c r="X1865" s="43"/>
      <c r="Y1865" s="41" t="s">
        <v>27870</v>
      </c>
      <c r="Z1865" s="41" t="s">
        <v>27845</v>
      </c>
      <c r="AA1865" s="41" t="s">
        <v>24600</v>
      </c>
      <c r="AB1865" s="39"/>
      <c r="AC1865" s="39"/>
      <c r="AD1865" s="41" t="s">
        <v>151</v>
      </c>
      <c r="AE1865" s="41" t="s">
        <v>27846</v>
      </c>
      <c r="AF1865" s="43"/>
      <c r="AG1865" s="43"/>
      <c r="AH1865" s="43"/>
      <c r="AI1865" s="43"/>
      <c r="AJ1865" s="43"/>
      <c r="AK1865" s="43"/>
      <c r="AL1865" s="43"/>
      <c r="AM1865" s="41" t="s">
        <v>31395</v>
      </c>
      <c r="AN1865" s="43"/>
      <c r="AO1865" s="41" t="s">
        <v>24604</v>
      </c>
      <c r="AP1865" s="43"/>
      <c r="AQ1865" s="43"/>
      <c r="AR1865" s="43"/>
      <c r="AS1865" s="29"/>
    </row>
    <row r="1866">
      <c r="A1866" s="28"/>
      <c r="B1866" s="37" t="s">
        <v>31376</v>
      </c>
      <c r="C1866" s="35"/>
      <c r="D1866" s="38" t="b">
        <v>0</v>
      </c>
      <c r="E1866" s="38" t="b">
        <v>0</v>
      </c>
      <c r="F1866" s="38" t="b">
        <v>0</v>
      </c>
      <c r="G1866" s="38" t="b">
        <v>0</v>
      </c>
      <c r="H1866" s="38" t="b">
        <v>0</v>
      </c>
      <c r="I1866" s="38" t="b">
        <v>1</v>
      </c>
      <c r="J1866" s="39"/>
      <c r="K1866" s="39"/>
      <c r="L1866" s="38" t="b">
        <v>1</v>
      </c>
      <c r="M1866" s="40">
        <v>45758.0</v>
      </c>
      <c r="N1866" s="41" t="s">
        <v>28791</v>
      </c>
      <c r="O1866" s="41" t="s">
        <v>31377</v>
      </c>
      <c r="P1866" s="42" t="s">
        <v>31397</v>
      </c>
      <c r="Q1866" s="41" t="s">
        <v>24600</v>
      </c>
      <c r="R1866" s="41" t="s">
        <v>972</v>
      </c>
      <c r="S1866" s="41" t="s">
        <v>31379</v>
      </c>
      <c r="T1866" s="41" t="s">
        <v>31380</v>
      </c>
      <c r="U1866" s="41" t="s">
        <v>31381</v>
      </c>
      <c r="V1866" s="43"/>
      <c r="W1866" s="43"/>
      <c r="X1866" s="43"/>
      <c r="Y1866" s="41" t="s">
        <v>27870</v>
      </c>
      <c r="Z1866" s="41" t="s">
        <v>27845</v>
      </c>
      <c r="AA1866" s="41" t="s">
        <v>24600</v>
      </c>
      <c r="AB1866" s="39"/>
      <c r="AC1866" s="39"/>
      <c r="AD1866" s="41" t="s">
        <v>151</v>
      </c>
      <c r="AE1866" s="41" t="s">
        <v>27846</v>
      </c>
      <c r="AF1866" s="43"/>
      <c r="AG1866" s="43"/>
      <c r="AH1866" s="43"/>
      <c r="AI1866" s="43"/>
      <c r="AJ1866" s="43"/>
      <c r="AK1866" s="43"/>
      <c r="AL1866" s="43"/>
      <c r="AM1866" s="41" t="s">
        <v>31382</v>
      </c>
      <c r="AN1866" s="43"/>
      <c r="AO1866" s="41" t="s">
        <v>24604</v>
      </c>
      <c r="AP1866" s="43"/>
      <c r="AQ1866" s="43"/>
      <c r="AR1866" s="43"/>
      <c r="AS1866" s="29"/>
    </row>
    <row r="1867">
      <c r="A1867" s="28"/>
      <c r="B1867" s="37" t="s">
        <v>31398</v>
      </c>
      <c r="C1867" s="35"/>
      <c r="D1867" s="38" t="b">
        <v>0</v>
      </c>
      <c r="E1867" s="38" t="b">
        <v>0</v>
      </c>
      <c r="F1867" s="38" t="b">
        <v>0</v>
      </c>
      <c r="G1867" s="38" t="b">
        <v>0</v>
      </c>
      <c r="H1867" s="38" t="b">
        <v>0</v>
      </c>
      <c r="I1867" s="38" t="b">
        <v>0</v>
      </c>
      <c r="J1867" s="39"/>
      <c r="K1867" s="39"/>
      <c r="L1867" s="38" t="b">
        <v>1</v>
      </c>
      <c r="M1867" s="40">
        <v>45758.0</v>
      </c>
      <c r="N1867" s="41" t="s">
        <v>31399</v>
      </c>
      <c r="O1867" s="41" t="s">
        <v>31400</v>
      </c>
      <c r="P1867" s="42" t="s">
        <v>31401</v>
      </c>
      <c r="Q1867" s="41" t="s">
        <v>24600</v>
      </c>
      <c r="R1867" s="41" t="s">
        <v>972</v>
      </c>
      <c r="S1867" s="41" t="s">
        <v>31402</v>
      </c>
      <c r="T1867" s="41" t="s">
        <v>30822</v>
      </c>
      <c r="U1867" s="41" t="s">
        <v>31403</v>
      </c>
      <c r="V1867" s="43"/>
      <c r="W1867" s="43"/>
      <c r="X1867" s="43"/>
      <c r="Y1867" s="41" t="s">
        <v>27870</v>
      </c>
      <c r="Z1867" s="41" t="s">
        <v>27845</v>
      </c>
      <c r="AA1867" s="41" t="s">
        <v>24600</v>
      </c>
      <c r="AB1867" s="39"/>
      <c r="AC1867" s="39"/>
      <c r="AD1867" s="41" t="s">
        <v>151</v>
      </c>
      <c r="AE1867" s="41" t="s">
        <v>27846</v>
      </c>
      <c r="AF1867" s="43"/>
      <c r="AG1867" s="43"/>
      <c r="AH1867" s="43"/>
      <c r="AI1867" s="43"/>
      <c r="AJ1867" s="43"/>
      <c r="AK1867" s="43"/>
      <c r="AL1867" s="43"/>
      <c r="AM1867" s="41" t="s">
        <v>31404</v>
      </c>
      <c r="AN1867" s="43"/>
      <c r="AO1867" s="41" t="s">
        <v>24604</v>
      </c>
      <c r="AP1867" s="43"/>
      <c r="AQ1867" s="43"/>
      <c r="AR1867" s="43"/>
      <c r="AS1867" s="29"/>
    </row>
    <row r="1868">
      <c r="A1868" s="28"/>
      <c r="B1868" s="37" t="s">
        <v>31398</v>
      </c>
      <c r="C1868" s="35"/>
      <c r="D1868" s="38" t="b">
        <v>0</v>
      </c>
      <c r="E1868" s="38" t="b">
        <v>0</v>
      </c>
      <c r="F1868" s="38" t="b">
        <v>0</v>
      </c>
      <c r="G1868" s="38" t="b">
        <v>0</v>
      </c>
      <c r="H1868" s="38" t="b">
        <v>0</v>
      </c>
      <c r="I1868" s="38" t="b">
        <v>0</v>
      </c>
      <c r="J1868" s="39"/>
      <c r="K1868" s="39"/>
      <c r="L1868" s="38" t="b">
        <v>1</v>
      </c>
      <c r="M1868" s="40">
        <v>45758.0</v>
      </c>
      <c r="N1868" s="41" t="s">
        <v>31399</v>
      </c>
      <c r="O1868" s="41" t="s">
        <v>31400</v>
      </c>
      <c r="P1868" s="42" t="s">
        <v>31405</v>
      </c>
      <c r="Q1868" s="41" t="s">
        <v>24600</v>
      </c>
      <c r="R1868" s="41" t="s">
        <v>972</v>
      </c>
      <c r="S1868" s="41" t="s">
        <v>31402</v>
      </c>
      <c r="T1868" s="41" t="s">
        <v>30822</v>
      </c>
      <c r="U1868" s="41" t="s">
        <v>31403</v>
      </c>
      <c r="V1868" s="43"/>
      <c r="W1868" s="43"/>
      <c r="X1868" s="43"/>
      <c r="Y1868" s="41" t="s">
        <v>27870</v>
      </c>
      <c r="Z1868" s="41" t="s">
        <v>27845</v>
      </c>
      <c r="AA1868" s="41" t="s">
        <v>24600</v>
      </c>
      <c r="AB1868" s="39"/>
      <c r="AC1868" s="39"/>
      <c r="AD1868" s="41" t="s">
        <v>151</v>
      </c>
      <c r="AE1868" s="41" t="s">
        <v>27846</v>
      </c>
      <c r="AF1868" s="43"/>
      <c r="AG1868" s="43"/>
      <c r="AH1868" s="43"/>
      <c r="AI1868" s="43"/>
      <c r="AJ1868" s="43"/>
      <c r="AK1868" s="43"/>
      <c r="AL1868" s="43"/>
      <c r="AM1868" s="41" t="s">
        <v>31404</v>
      </c>
      <c r="AN1868" s="43"/>
      <c r="AO1868" s="41" t="s">
        <v>24604</v>
      </c>
      <c r="AP1868" s="43"/>
      <c r="AQ1868" s="43"/>
      <c r="AR1868" s="43"/>
      <c r="AS1868" s="29"/>
    </row>
    <row r="1869">
      <c r="A1869" s="28"/>
      <c r="B1869" s="37" t="s">
        <v>31406</v>
      </c>
      <c r="C1869" s="35"/>
      <c r="D1869" s="38" t="b">
        <v>0</v>
      </c>
      <c r="E1869" s="38" t="b">
        <v>0</v>
      </c>
      <c r="F1869" s="38" t="b">
        <v>0</v>
      </c>
      <c r="G1869" s="38" t="b">
        <v>0</v>
      </c>
      <c r="H1869" s="38" t="b">
        <v>0</v>
      </c>
      <c r="I1869" s="38" t="b">
        <v>0</v>
      </c>
      <c r="J1869" s="39"/>
      <c r="K1869" s="39"/>
      <c r="L1869" s="38" t="b">
        <v>1</v>
      </c>
      <c r="M1869" s="40">
        <v>45758.0</v>
      </c>
      <c r="N1869" s="41" t="s">
        <v>31399</v>
      </c>
      <c r="O1869" s="41" t="s">
        <v>31407</v>
      </c>
      <c r="P1869" s="42" t="s">
        <v>31408</v>
      </c>
      <c r="Q1869" s="41" t="s">
        <v>24600</v>
      </c>
      <c r="R1869" s="41" t="s">
        <v>972</v>
      </c>
      <c r="S1869" s="41" t="s">
        <v>31409</v>
      </c>
      <c r="T1869" s="41" t="s">
        <v>31410</v>
      </c>
      <c r="U1869" s="41" t="s">
        <v>31411</v>
      </c>
      <c r="V1869" s="43"/>
      <c r="W1869" s="43"/>
      <c r="X1869" s="43"/>
      <c r="Y1869" s="41" t="s">
        <v>27870</v>
      </c>
      <c r="Z1869" s="41" t="s">
        <v>27845</v>
      </c>
      <c r="AA1869" s="41" t="s">
        <v>24600</v>
      </c>
      <c r="AB1869" s="39"/>
      <c r="AC1869" s="39"/>
      <c r="AD1869" s="41" t="s">
        <v>151</v>
      </c>
      <c r="AE1869" s="41" t="s">
        <v>27846</v>
      </c>
      <c r="AF1869" s="43"/>
      <c r="AG1869" s="43"/>
      <c r="AH1869" s="43"/>
      <c r="AI1869" s="43"/>
      <c r="AJ1869" s="43"/>
      <c r="AK1869" s="43"/>
      <c r="AL1869" s="43"/>
      <c r="AM1869" s="41" t="s">
        <v>31412</v>
      </c>
      <c r="AN1869" s="43"/>
      <c r="AO1869" s="41" t="s">
        <v>24604</v>
      </c>
      <c r="AP1869" s="43"/>
      <c r="AQ1869" s="43"/>
      <c r="AR1869" s="43"/>
      <c r="AS1869" s="29"/>
    </row>
    <row r="1870">
      <c r="A1870" s="28"/>
      <c r="B1870" s="37" t="s">
        <v>31413</v>
      </c>
      <c r="C1870" s="35"/>
      <c r="D1870" s="38" t="b">
        <v>0</v>
      </c>
      <c r="E1870" s="38" t="b">
        <v>0</v>
      </c>
      <c r="F1870" s="38" t="b">
        <v>0</v>
      </c>
      <c r="G1870" s="38" t="b">
        <v>0</v>
      </c>
      <c r="H1870" s="38" t="b">
        <v>0</v>
      </c>
      <c r="I1870" s="38" t="b">
        <v>0</v>
      </c>
      <c r="J1870" s="39"/>
      <c r="K1870" s="39"/>
      <c r="L1870" s="38" t="b">
        <v>1</v>
      </c>
      <c r="M1870" s="40">
        <v>45758.0</v>
      </c>
      <c r="N1870" s="41" t="s">
        <v>31399</v>
      </c>
      <c r="O1870" s="41" t="s">
        <v>31414</v>
      </c>
      <c r="P1870" s="42" t="s">
        <v>31415</v>
      </c>
      <c r="Q1870" s="41" t="s">
        <v>24600</v>
      </c>
      <c r="R1870" s="41" t="s">
        <v>972</v>
      </c>
      <c r="S1870" s="41" t="s">
        <v>31416</v>
      </c>
      <c r="T1870" s="41" t="s">
        <v>31417</v>
      </c>
      <c r="U1870" s="41" t="s">
        <v>31418</v>
      </c>
      <c r="V1870" s="43"/>
      <c r="W1870" s="43"/>
      <c r="X1870" s="43"/>
      <c r="Y1870" s="41" t="s">
        <v>27870</v>
      </c>
      <c r="Z1870" s="41" t="s">
        <v>29093</v>
      </c>
      <c r="AA1870" s="41" t="s">
        <v>24600</v>
      </c>
      <c r="AB1870" s="39"/>
      <c r="AC1870" s="39"/>
      <c r="AD1870" s="41" t="s">
        <v>151</v>
      </c>
      <c r="AE1870" s="41" t="s">
        <v>27846</v>
      </c>
      <c r="AF1870" s="43"/>
      <c r="AG1870" s="43"/>
      <c r="AH1870" s="43"/>
      <c r="AI1870" s="43"/>
      <c r="AJ1870" s="43"/>
      <c r="AK1870" s="43"/>
      <c r="AL1870" s="43"/>
      <c r="AM1870" s="41" t="s">
        <v>31419</v>
      </c>
      <c r="AN1870" s="43"/>
      <c r="AO1870" s="41" t="s">
        <v>24604</v>
      </c>
      <c r="AP1870" s="43"/>
      <c r="AQ1870" s="43"/>
      <c r="AR1870" s="43"/>
      <c r="AS1870" s="29"/>
    </row>
    <row r="1871">
      <c r="A1871" s="28"/>
      <c r="B1871" s="37" t="s">
        <v>31312</v>
      </c>
      <c r="C1871" s="35"/>
      <c r="D1871" s="38" t="b">
        <v>0</v>
      </c>
      <c r="E1871" s="38" t="b">
        <v>0</v>
      </c>
      <c r="F1871" s="38" t="b">
        <v>0</v>
      </c>
      <c r="G1871" s="38" t="b">
        <v>0</v>
      </c>
      <c r="H1871" s="38" t="b">
        <v>0</v>
      </c>
      <c r="I1871" s="38" t="b">
        <v>0</v>
      </c>
      <c r="J1871" s="39"/>
      <c r="K1871" s="39"/>
      <c r="L1871" s="38" t="b">
        <v>1</v>
      </c>
      <c r="M1871" s="40">
        <v>45758.0</v>
      </c>
      <c r="N1871" s="41" t="s">
        <v>31313</v>
      </c>
      <c r="O1871" s="41" t="s">
        <v>31314</v>
      </c>
      <c r="P1871" s="42" t="s">
        <v>31420</v>
      </c>
      <c r="Q1871" s="41" t="s">
        <v>24600</v>
      </c>
      <c r="R1871" s="41" t="s">
        <v>972</v>
      </c>
      <c r="S1871" s="41" t="s">
        <v>31316</v>
      </c>
      <c r="T1871" s="41" t="s">
        <v>3339</v>
      </c>
      <c r="U1871" s="41" t="s">
        <v>31317</v>
      </c>
      <c r="V1871" s="43"/>
      <c r="W1871" s="43"/>
      <c r="X1871" s="43"/>
      <c r="Y1871" s="41" t="s">
        <v>27870</v>
      </c>
      <c r="Z1871" s="41" t="s">
        <v>27845</v>
      </c>
      <c r="AA1871" s="41" t="s">
        <v>24600</v>
      </c>
      <c r="AB1871" s="39"/>
      <c r="AC1871" s="39"/>
      <c r="AD1871" s="41" t="s">
        <v>151</v>
      </c>
      <c r="AE1871" s="41" t="s">
        <v>27846</v>
      </c>
      <c r="AF1871" s="43"/>
      <c r="AG1871" s="43"/>
      <c r="AH1871" s="43"/>
      <c r="AI1871" s="43"/>
      <c r="AJ1871" s="43"/>
      <c r="AK1871" s="43"/>
      <c r="AL1871" s="43"/>
      <c r="AM1871" s="41" t="s">
        <v>31318</v>
      </c>
      <c r="AN1871" s="43"/>
      <c r="AO1871" s="41" t="s">
        <v>24604</v>
      </c>
      <c r="AP1871" s="43"/>
      <c r="AQ1871" s="43"/>
      <c r="AR1871" s="43"/>
      <c r="AS1871" s="29"/>
    </row>
    <row r="1872">
      <c r="A1872" s="28"/>
      <c r="B1872" s="37" t="s">
        <v>31421</v>
      </c>
      <c r="C1872" s="35"/>
      <c r="D1872" s="38" t="b">
        <v>0</v>
      </c>
      <c r="E1872" s="38" t="b">
        <v>0</v>
      </c>
      <c r="F1872" s="38" t="b">
        <v>0</v>
      </c>
      <c r="G1872" s="38" t="b">
        <v>0</v>
      </c>
      <c r="H1872" s="38" t="b">
        <v>0</v>
      </c>
      <c r="I1872" s="38" t="b">
        <v>0</v>
      </c>
      <c r="J1872" s="39"/>
      <c r="K1872" s="39"/>
      <c r="L1872" s="38" t="b">
        <v>1</v>
      </c>
      <c r="M1872" s="40">
        <v>45758.0</v>
      </c>
      <c r="N1872" s="41" t="s">
        <v>31422</v>
      </c>
      <c r="O1872" s="41" t="s">
        <v>31423</v>
      </c>
      <c r="P1872" s="42" t="s">
        <v>31424</v>
      </c>
      <c r="Q1872" s="41" t="s">
        <v>24600</v>
      </c>
      <c r="R1872" s="41" t="s">
        <v>972</v>
      </c>
      <c r="S1872" s="41" t="s">
        <v>31425</v>
      </c>
      <c r="T1872" s="41" t="s">
        <v>31426</v>
      </c>
      <c r="U1872" s="41" t="s">
        <v>31427</v>
      </c>
      <c r="V1872" s="43"/>
      <c r="W1872" s="43"/>
      <c r="X1872" s="43"/>
      <c r="Y1872" s="41" t="s">
        <v>27870</v>
      </c>
      <c r="Z1872" s="41" t="s">
        <v>27845</v>
      </c>
      <c r="AA1872" s="41" t="s">
        <v>24600</v>
      </c>
      <c r="AB1872" s="39"/>
      <c r="AC1872" s="39"/>
      <c r="AD1872" s="41" t="s">
        <v>215</v>
      </c>
      <c r="AE1872" s="41" t="s">
        <v>27846</v>
      </c>
      <c r="AF1872" s="43"/>
      <c r="AG1872" s="43"/>
      <c r="AH1872" s="43"/>
      <c r="AI1872" s="43"/>
      <c r="AJ1872" s="43"/>
      <c r="AK1872" s="43"/>
      <c r="AL1872" s="43"/>
      <c r="AM1872" s="41" t="s">
        <v>31428</v>
      </c>
      <c r="AN1872" s="43"/>
      <c r="AO1872" s="41" t="s">
        <v>24604</v>
      </c>
      <c r="AP1872" s="43"/>
      <c r="AQ1872" s="43"/>
      <c r="AR1872" s="43"/>
      <c r="AS1872" s="29"/>
    </row>
    <row r="1873">
      <c r="A1873" s="28"/>
      <c r="B1873" s="37" t="s">
        <v>31421</v>
      </c>
      <c r="C1873" s="35"/>
      <c r="D1873" s="38" t="b">
        <v>0</v>
      </c>
      <c r="E1873" s="38" t="b">
        <v>0</v>
      </c>
      <c r="F1873" s="38" t="b">
        <v>0</v>
      </c>
      <c r="G1873" s="38" t="b">
        <v>0</v>
      </c>
      <c r="H1873" s="38" t="b">
        <v>0</v>
      </c>
      <c r="I1873" s="38" t="b">
        <v>0</v>
      </c>
      <c r="J1873" s="39"/>
      <c r="K1873" s="39"/>
      <c r="L1873" s="38" t="b">
        <v>1</v>
      </c>
      <c r="M1873" s="40">
        <v>45758.0</v>
      </c>
      <c r="N1873" s="41" t="s">
        <v>31422</v>
      </c>
      <c r="O1873" s="41" t="s">
        <v>31423</v>
      </c>
      <c r="P1873" s="42" t="s">
        <v>31429</v>
      </c>
      <c r="Q1873" s="41" t="s">
        <v>24600</v>
      </c>
      <c r="R1873" s="41" t="s">
        <v>972</v>
      </c>
      <c r="S1873" s="41" t="s">
        <v>31425</v>
      </c>
      <c r="T1873" s="41" t="s">
        <v>31426</v>
      </c>
      <c r="U1873" s="41" t="s">
        <v>31427</v>
      </c>
      <c r="V1873" s="43"/>
      <c r="W1873" s="43"/>
      <c r="X1873" s="43"/>
      <c r="Y1873" s="41" t="s">
        <v>27870</v>
      </c>
      <c r="Z1873" s="41" t="s">
        <v>27845</v>
      </c>
      <c r="AA1873" s="41" t="s">
        <v>24600</v>
      </c>
      <c r="AB1873" s="39"/>
      <c r="AC1873" s="39"/>
      <c r="AD1873" s="41" t="s">
        <v>215</v>
      </c>
      <c r="AE1873" s="41" t="s">
        <v>27846</v>
      </c>
      <c r="AF1873" s="43"/>
      <c r="AG1873" s="43"/>
      <c r="AH1873" s="43"/>
      <c r="AI1873" s="43"/>
      <c r="AJ1873" s="43"/>
      <c r="AK1873" s="43"/>
      <c r="AL1873" s="43"/>
      <c r="AM1873" s="41" t="s">
        <v>31428</v>
      </c>
      <c r="AN1873" s="43"/>
      <c r="AO1873" s="41" t="s">
        <v>24604</v>
      </c>
      <c r="AP1873" s="43"/>
      <c r="AQ1873" s="43"/>
      <c r="AR1873" s="43"/>
      <c r="AS1873" s="29"/>
    </row>
    <row r="1874">
      <c r="A1874" s="28"/>
      <c r="B1874" s="37" t="s">
        <v>31430</v>
      </c>
      <c r="C1874" s="35"/>
      <c r="D1874" s="38" t="b">
        <v>0</v>
      </c>
      <c r="E1874" s="38" t="b">
        <v>0</v>
      </c>
      <c r="F1874" s="38" t="b">
        <v>0</v>
      </c>
      <c r="G1874" s="38" t="b">
        <v>0</v>
      </c>
      <c r="H1874" s="38" t="b">
        <v>0</v>
      </c>
      <c r="I1874" s="38" t="b">
        <v>1</v>
      </c>
      <c r="J1874" s="39"/>
      <c r="K1874" s="39"/>
      <c r="L1874" s="38" t="b">
        <v>1</v>
      </c>
      <c r="M1874" s="40">
        <v>45758.0</v>
      </c>
      <c r="N1874" s="41" t="s">
        <v>31422</v>
      </c>
      <c r="O1874" s="41" t="s">
        <v>31431</v>
      </c>
      <c r="P1874" s="42" t="s">
        <v>31432</v>
      </c>
      <c r="Q1874" s="41" t="s">
        <v>24600</v>
      </c>
      <c r="R1874" s="41" t="s">
        <v>972</v>
      </c>
      <c r="S1874" s="41" t="s">
        <v>31433</v>
      </c>
      <c r="T1874" s="41" t="s">
        <v>31434</v>
      </c>
      <c r="U1874" s="41" t="s">
        <v>31435</v>
      </c>
      <c r="V1874" s="43"/>
      <c r="W1874" s="43"/>
      <c r="X1874" s="43"/>
      <c r="Y1874" s="41" t="s">
        <v>27870</v>
      </c>
      <c r="Z1874" s="41" t="s">
        <v>27845</v>
      </c>
      <c r="AA1874" s="41" t="s">
        <v>24600</v>
      </c>
      <c r="AB1874" s="39"/>
      <c r="AC1874" s="39"/>
      <c r="AD1874" s="41" t="s">
        <v>151</v>
      </c>
      <c r="AE1874" s="41" t="s">
        <v>27846</v>
      </c>
      <c r="AF1874" s="43"/>
      <c r="AG1874" s="43"/>
      <c r="AH1874" s="43"/>
      <c r="AI1874" s="43"/>
      <c r="AJ1874" s="43"/>
      <c r="AK1874" s="43"/>
      <c r="AL1874" s="43"/>
      <c r="AM1874" s="41" t="s">
        <v>31436</v>
      </c>
      <c r="AN1874" s="43"/>
      <c r="AO1874" s="41" t="s">
        <v>24604</v>
      </c>
      <c r="AP1874" s="43"/>
      <c r="AQ1874" s="43"/>
      <c r="AR1874" s="43"/>
      <c r="AS1874" s="29"/>
    </row>
    <row r="1875">
      <c r="A1875" s="28"/>
      <c r="B1875" s="37" t="s">
        <v>31430</v>
      </c>
      <c r="C1875" s="35"/>
      <c r="D1875" s="38" t="b">
        <v>0</v>
      </c>
      <c r="E1875" s="38" t="b">
        <v>0</v>
      </c>
      <c r="F1875" s="38" t="b">
        <v>0</v>
      </c>
      <c r="G1875" s="38" t="b">
        <v>0</v>
      </c>
      <c r="H1875" s="38" t="b">
        <v>0</v>
      </c>
      <c r="I1875" s="38" t="b">
        <v>1</v>
      </c>
      <c r="J1875" s="39"/>
      <c r="K1875" s="39"/>
      <c r="L1875" s="38" t="b">
        <v>1</v>
      </c>
      <c r="M1875" s="40">
        <v>45758.0</v>
      </c>
      <c r="N1875" s="41" t="s">
        <v>31422</v>
      </c>
      <c r="O1875" s="41" t="s">
        <v>31431</v>
      </c>
      <c r="P1875" s="42" t="s">
        <v>31437</v>
      </c>
      <c r="Q1875" s="41" t="s">
        <v>24600</v>
      </c>
      <c r="R1875" s="41" t="s">
        <v>972</v>
      </c>
      <c r="S1875" s="41" t="s">
        <v>31433</v>
      </c>
      <c r="T1875" s="41" t="s">
        <v>31434</v>
      </c>
      <c r="U1875" s="41" t="s">
        <v>31435</v>
      </c>
      <c r="V1875" s="43"/>
      <c r="W1875" s="43"/>
      <c r="X1875" s="43"/>
      <c r="Y1875" s="41" t="s">
        <v>27870</v>
      </c>
      <c r="Z1875" s="41" t="s">
        <v>27845</v>
      </c>
      <c r="AA1875" s="41" t="s">
        <v>24600</v>
      </c>
      <c r="AB1875" s="39"/>
      <c r="AC1875" s="39"/>
      <c r="AD1875" s="41" t="s">
        <v>151</v>
      </c>
      <c r="AE1875" s="41" t="s">
        <v>27846</v>
      </c>
      <c r="AF1875" s="43"/>
      <c r="AG1875" s="43"/>
      <c r="AH1875" s="43"/>
      <c r="AI1875" s="43"/>
      <c r="AJ1875" s="43"/>
      <c r="AK1875" s="43"/>
      <c r="AL1875" s="43"/>
      <c r="AM1875" s="41" t="s">
        <v>31436</v>
      </c>
      <c r="AN1875" s="43"/>
      <c r="AO1875" s="41" t="s">
        <v>24604</v>
      </c>
      <c r="AP1875" s="43"/>
      <c r="AQ1875" s="43"/>
      <c r="AR1875" s="43"/>
      <c r="AS1875" s="29"/>
    </row>
    <row r="1876">
      <c r="A1876" s="28"/>
      <c r="B1876" s="37" t="s">
        <v>31421</v>
      </c>
      <c r="C1876" s="35"/>
      <c r="D1876" s="38" t="b">
        <v>0</v>
      </c>
      <c r="E1876" s="38" t="b">
        <v>0</v>
      </c>
      <c r="F1876" s="38" t="b">
        <v>0</v>
      </c>
      <c r="G1876" s="38" t="b">
        <v>0</v>
      </c>
      <c r="H1876" s="38" t="b">
        <v>0</v>
      </c>
      <c r="I1876" s="38" t="b">
        <v>0</v>
      </c>
      <c r="J1876" s="39"/>
      <c r="K1876" s="39"/>
      <c r="L1876" s="38" t="b">
        <v>1</v>
      </c>
      <c r="M1876" s="40">
        <v>45758.0</v>
      </c>
      <c r="N1876" s="41" t="s">
        <v>31422</v>
      </c>
      <c r="O1876" s="41" t="s">
        <v>31423</v>
      </c>
      <c r="P1876" s="42" t="s">
        <v>31438</v>
      </c>
      <c r="Q1876" s="41" t="s">
        <v>24600</v>
      </c>
      <c r="R1876" s="41" t="s">
        <v>972</v>
      </c>
      <c r="S1876" s="41" t="s">
        <v>31425</v>
      </c>
      <c r="T1876" s="41" t="s">
        <v>31426</v>
      </c>
      <c r="U1876" s="41" t="s">
        <v>31427</v>
      </c>
      <c r="V1876" s="43"/>
      <c r="W1876" s="43"/>
      <c r="X1876" s="43"/>
      <c r="Y1876" s="41" t="s">
        <v>27870</v>
      </c>
      <c r="Z1876" s="41" t="s">
        <v>27845</v>
      </c>
      <c r="AA1876" s="41" t="s">
        <v>24600</v>
      </c>
      <c r="AB1876" s="39"/>
      <c r="AC1876" s="39"/>
      <c r="AD1876" s="41" t="s">
        <v>215</v>
      </c>
      <c r="AE1876" s="41" t="s">
        <v>27846</v>
      </c>
      <c r="AF1876" s="43"/>
      <c r="AG1876" s="43"/>
      <c r="AH1876" s="43"/>
      <c r="AI1876" s="43"/>
      <c r="AJ1876" s="43"/>
      <c r="AK1876" s="43"/>
      <c r="AL1876" s="43"/>
      <c r="AM1876" s="41" t="s">
        <v>31428</v>
      </c>
      <c r="AN1876" s="43"/>
      <c r="AO1876" s="41" t="s">
        <v>24604</v>
      </c>
      <c r="AP1876" s="43"/>
      <c r="AQ1876" s="43"/>
      <c r="AR1876" s="43"/>
      <c r="AS1876" s="29"/>
    </row>
    <row r="1877">
      <c r="A1877" s="28"/>
      <c r="B1877" s="37" t="s">
        <v>31439</v>
      </c>
      <c r="C1877" s="35"/>
      <c r="D1877" s="38" t="b">
        <v>0</v>
      </c>
      <c r="E1877" s="38" t="b">
        <v>0</v>
      </c>
      <c r="F1877" s="38" t="b">
        <v>0</v>
      </c>
      <c r="G1877" s="38" t="b">
        <v>0</v>
      </c>
      <c r="H1877" s="38" t="b">
        <v>0</v>
      </c>
      <c r="I1877" s="38" t="b">
        <v>1</v>
      </c>
      <c r="J1877" s="39"/>
      <c r="K1877" s="39"/>
      <c r="L1877" s="38" t="b">
        <v>1</v>
      </c>
      <c r="M1877" s="40">
        <v>45758.0</v>
      </c>
      <c r="N1877" s="41" t="s">
        <v>28492</v>
      </c>
      <c r="O1877" s="41" t="s">
        <v>31440</v>
      </c>
      <c r="P1877" s="42" t="s">
        <v>31441</v>
      </c>
      <c r="Q1877" s="41" t="s">
        <v>24600</v>
      </c>
      <c r="R1877" s="41" t="s">
        <v>972</v>
      </c>
      <c r="S1877" s="41" t="s">
        <v>29027</v>
      </c>
      <c r="T1877" s="41" t="s">
        <v>1099</v>
      </c>
      <c r="U1877" s="41" t="s">
        <v>31442</v>
      </c>
      <c r="V1877" s="43"/>
      <c r="W1877" s="43"/>
      <c r="X1877" s="43"/>
      <c r="Y1877" s="41" t="s">
        <v>27870</v>
      </c>
      <c r="Z1877" s="41" t="s">
        <v>27845</v>
      </c>
      <c r="AA1877" s="41" t="s">
        <v>24600</v>
      </c>
      <c r="AB1877" s="39"/>
      <c r="AC1877" s="39"/>
      <c r="AD1877" s="41" t="s">
        <v>151</v>
      </c>
      <c r="AE1877" s="41" t="s">
        <v>27846</v>
      </c>
      <c r="AF1877" s="43"/>
      <c r="AG1877" s="43"/>
      <c r="AH1877" s="43"/>
      <c r="AI1877" s="43"/>
      <c r="AJ1877" s="43"/>
      <c r="AK1877" s="43"/>
      <c r="AL1877" s="43"/>
      <c r="AM1877" s="41" t="s">
        <v>31443</v>
      </c>
      <c r="AN1877" s="43"/>
      <c r="AO1877" s="41" t="s">
        <v>24604</v>
      </c>
      <c r="AP1877" s="43"/>
      <c r="AQ1877" s="43"/>
      <c r="AR1877" s="43"/>
      <c r="AS1877" s="29"/>
    </row>
    <row r="1878">
      <c r="A1878" s="28"/>
      <c r="B1878" s="37" t="s">
        <v>31439</v>
      </c>
      <c r="C1878" s="35"/>
      <c r="D1878" s="38" t="b">
        <v>0</v>
      </c>
      <c r="E1878" s="38" t="b">
        <v>0</v>
      </c>
      <c r="F1878" s="38" t="b">
        <v>0</v>
      </c>
      <c r="G1878" s="38" t="b">
        <v>0</v>
      </c>
      <c r="H1878" s="38" t="b">
        <v>0</v>
      </c>
      <c r="I1878" s="38" t="b">
        <v>1</v>
      </c>
      <c r="J1878" s="39"/>
      <c r="K1878" s="39"/>
      <c r="L1878" s="38" t="b">
        <v>1</v>
      </c>
      <c r="M1878" s="40">
        <v>45758.0</v>
      </c>
      <c r="N1878" s="41" t="s">
        <v>28492</v>
      </c>
      <c r="O1878" s="41" t="s">
        <v>31440</v>
      </c>
      <c r="P1878" s="42" t="s">
        <v>31444</v>
      </c>
      <c r="Q1878" s="41" t="s">
        <v>24600</v>
      </c>
      <c r="R1878" s="41" t="s">
        <v>972</v>
      </c>
      <c r="S1878" s="41" t="s">
        <v>29027</v>
      </c>
      <c r="T1878" s="41" t="s">
        <v>1099</v>
      </c>
      <c r="U1878" s="41" t="s">
        <v>31442</v>
      </c>
      <c r="V1878" s="43"/>
      <c r="W1878" s="43"/>
      <c r="X1878" s="43"/>
      <c r="Y1878" s="41" t="s">
        <v>27870</v>
      </c>
      <c r="Z1878" s="41" t="s">
        <v>27845</v>
      </c>
      <c r="AA1878" s="41" t="s">
        <v>24600</v>
      </c>
      <c r="AB1878" s="39"/>
      <c r="AC1878" s="39"/>
      <c r="AD1878" s="41" t="s">
        <v>151</v>
      </c>
      <c r="AE1878" s="41" t="s">
        <v>27846</v>
      </c>
      <c r="AF1878" s="43"/>
      <c r="AG1878" s="43"/>
      <c r="AH1878" s="43"/>
      <c r="AI1878" s="43"/>
      <c r="AJ1878" s="43"/>
      <c r="AK1878" s="43"/>
      <c r="AL1878" s="43"/>
      <c r="AM1878" s="41" t="s">
        <v>31443</v>
      </c>
      <c r="AN1878" s="43"/>
      <c r="AO1878" s="41" t="s">
        <v>24604</v>
      </c>
      <c r="AP1878" s="43"/>
      <c r="AQ1878" s="43"/>
      <c r="AR1878" s="43"/>
      <c r="AS1878" s="29"/>
    </row>
    <row r="1879">
      <c r="A1879" s="28"/>
      <c r="B1879" s="37" t="s">
        <v>31445</v>
      </c>
      <c r="C1879" s="35"/>
      <c r="D1879" s="38" t="b">
        <v>0</v>
      </c>
      <c r="E1879" s="38" t="b">
        <v>0</v>
      </c>
      <c r="F1879" s="38" t="b">
        <v>0</v>
      </c>
      <c r="G1879" s="38" t="b">
        <v>0</v>
      </c>
      <c r="H1879" s="38" t="b">
        <v>0</v>
      </c>
      <c r="I1879" s="38" t="b">
        <v>0</v>
      </c>
      <c r="J1879" s="39"/>
      <c r="K1879" s="39"/>
      <c r="L1879" s="38" t="b">
        <v>1</v>
      </c>
      <c r="M1879" s="41" t="s">
        <v>25758</v>
      </c>
      <c r="N1879" s="41" t="s">
        <v>28136</v>
      </c>
      <c r="O1879" s="41" t="s">
        <v>31446</v>
      </c>
      <c r="P1879" s="42" t="s">
        <v>31447</v>
      </c>
      <c r="Q1879" s="41" t="s">
        <v>25761</v>
      </c>
      <c r="R1879" s="41" t="s">
        <v>17095</v>
      </c>
      <c r="S1879" s="41" t="s">
        <v>31448</v>
      </c>
      <c r="T1879" s="41" t="s">
        <v>31449</v>
      </c>
      <c r="U1879" s="39"/>
      <c r="V1879" s="43"/>
      <c r="W1879" s="43"/>
      <c r="X1879" s="43"/>
      <c r="Y1879" s="41" t="s">
        <v>29084</v>
      </c>
      <c r="Z1879" s="41" t="s">
        <v>29084</v>
      </c>
      <c r="AA1879" s="41" t="s">
        <v>25761</v>
      </c>
      <c r="AB1879" s="39"/>
      <c r="AC1879" s="39"/>
      <c r="AD1879" s="41" t="s">
        <v>215</v>
      </c>
      <c r="AE1879" s="41" t="s">
        <v>27846</v>
      </c>
      <c r="AF1879" s="43"/>
      <c r="AG1879" s="43"/>
      <c r="AH1879" s="43"/>
      <c r="AI1879" s="43"/>
      <c r="AJ1879" s="43"/>
      <c r="AK1879" s="43"/>
      <c r="AL1879" s="43"/>
      <c r="AM1879" s="43"/>
      <c r="AN1879" s="43"/>
      <c r="AO1879" s="43"/>
      <c r="AP1879" s="43"/>
      <c r="AQ1879" s="43"/>
      <c r="AR1879" s="43"/>
      <c r="AS1879" s="29"/>
    </row>
    <row r="1880">
      <c r="A1880" s="28"/>
      <c r="B1880" s="37" t="s">
        <v>31445</v>
      </c>
      <c r="C1880" s="35"/>
      <c r="D1880" s="38" t="b">
        <v>0</v>
      </c>
      <c r="E1880" s="38" t="b">
        <v>0</v>
      </c>
      <c r="F1880" s="38" t="b">
        <v>0</v>
      </c>
      <c r="G1880" s="38" t="b">
        <v>0</v>
      </c>
      <c r="H1880" s="38" t="b">
        <v>0</v>
      </c>
      <c r="I1880" s="38" t="b">
        <v>0</v>
      </c>
      <c r="J1880" s="39"/>
      <c r="K1880" s="39"/>
      <c r="L1880" s="38" t="b">
        <v>1</v>
      </c>
      <c r="M1880" s="41" t="s">
        <v>25758</v>
      </c>
      <c r="N1880" s="41" t="s">
        <v>28136</v>
      </c>
      <c r="O1880" s="41" t="s">
        <v>31446</v>
      </c>
      <c r="P1880" s="42" t="s">
        <v>31450</v>
      </c>
      <c r="Q1880" s="41" t="s">
        <v>25761</v>
      </c>
      <c r="R1880" s="41" t="s">
        <v>17095</v>
      </c>
      <c r="S1880" s="41" t="s">
        <v>31448</v>
      </c>
      <c r="T1880" s="41" t="s">
        <v>31449</v>
      </c>
      <c r="U1880" s="39"/>
      <c r="V1880" s="43"/>
      <c r="W1880" s="43"/>
      <c r="X1880" s="43"/>
      <c r="Y1880" s="41" t="s">
        <v>29084</v>
      </c>
      <c r="Z1880" s="41" t="s">
        <v>29084</v>
      </c>
      <c r="AA1880" s="41" t="s">
        <v>25761</v>
      </c>
      <c r="AB1880" s="39"/>
      <c r="AC1880" s="39"/>
      <c r="AD1880" s="41" t="s">
        <v>215</v>
      </c>
      <c r="AE1880" s="41" t="s">
        <v>27846</v>
      </c>
      <c r="AF1880" s="43"/>
      <c r="AG1880" s="43"/>
      <c r="AH1880" s="43"/>
      <c r="AI1880" s="43"/>
      <c r="AJ1880" s="43"/>
      <c r="AK1880" s="43"/>
      <c r="AL1880" s="43"/>
      <c r="AM1880" s="43"/>
      <c r="AN1880" s="43"/>
      <c r="AO1880" s="43"/>
      <c r="AP1880" s="43"/>
      <c r="AQ1880" s="43"/>
      <c r="AR1880" s="43"/>
      <c r="AS1880" s="29"/>
    </row>
    <row r="1881">
      <c r="A1881" s="28"/>
      <c r="B1881" s="37" t="s">
        <v>27273</v>
      </c>
      <c r="C1881" s="35"/>
      <c r="D1881" s="38" t="b">
        <v>1</v>
      </c>
      <c r="E1881" s="38" t="b">
        <v>0</v>
      </c>
      <c r="F1881" s="38" t="b">
        <v>0</v>
      </c>
      <c r="G1881" s="38" t="b">
        <v>0</v>
      </c>
      <c r="H1881" s="38" t="b">
        <v>0</v>
      </c>
      <c r="I1881" s="38" t="b">
        <v>1</v>
      </c>
      <c r="J1881" s="39"/>
      <c r="K1881" s="39"/>
      <c r="L1881" s="38" t="b">
        <v>1</v>
      </c>
      <c r="M1881" s="40">
        <v>45758.0</v>
      </c>
      <c r="N1881" s="41" t="s">
        <v>8207</v>
      </c>
      <c r="O1881" s="41" t="s">
        <v>27274</v>
      </c>
      <c r="P1881" s="42" t="s">
        <v>31451</v>
      </c>
      <c r="Q1881" s="41" t="s">
        <v>24600</v>
      </c>
      <c r="R1881" s="41" t="s">
        <v>972</v>
      </c>
      <c r="S1881" s="41" t="s">
        <v>8210</v>
      </c>
      <c r="T1881" s="41" t="s">
        <v>8211</v>
      </c>
      <c r="U1881" s="41" t="s">
        <v>27275</v>
      </c>
      <c r="V1881" s="43"/>
      <c r="W1881" s="43"/>
      <c r="X1881" s="43"/>
      <c r="Y1881" s="41" t="s">
        <v>27870</v>
      </c>
      <c r="Z1881" s="41" t="s">
        <v>27845</v>
      </c>
      <c r="AA1881" s="41" t="s">
        <v>24600</v>
      </c>
      <c r="AB1881" s="39"/>
      <c r="AC1881" s="39"/>
      <c r="AD1881" s="41" t="s">
        <v>151</v>
      </c>
      <c r="AE1881" s="41" t="s">
        <v>27846</v>
      </c>
      <c r="AF1881" s="43"/>
      <c r="AG1881" s="43"/>
      <c r="AH1881" s="43"/>
      <c r="AI1881" s="43"/>
      <c r="AJ1881" s="43"/>
      <c r="AK1881" s="43"/>
      <c r="AL1881" s="43"/>
      <c r="AM1881" s="41" t="s">
        <v>27276</v>
      </c>
      <c r="AN1881" s="43"/>
      <c r="AO1881" s="41" t="s">
        <v>24604</v>
      </c>
      <c r="AP1881" s="43"/>
      <c r="AQ1881" s="43"/>
      <c r="AR1881" s="43"/>
      <c r="AS1881" s="29"/>
    </row>
    <row r="1882">
      <c r="A1882" s="28"/>
      <c r="B1882" s="37" t="s">
        <v>27273</v>
      </c>
      <c r="C1882" s="35"/>
      <c r="D1882" s="38" t="b">
        <v>1</v>
      </c>
      <c r="E1882" s="38" t="b">
        <v>0</v>
      </c>
      <c r="F1882" s="38" t="b">
        <v>0</v>
      </c>
      <c r="G1882" s="38" t="b">
        <v>0</v>
      </c>
      <c r="H1882" s="38" t="b">
        <v>0</v>
      </c>
      <c r="I1882" s="38" t="b">
        <v>1</v>
      </c>
      <c r="J1882" s="39"/>
      <c r="K1882" s="39"/>
      <c r="L1882" s="38" t="b">
        <v>1</v>
      </c>
      <c r="M1882" s="40">
        <v>45758.0</v>
      </c>
      <c r="N1882" s="41" t="s">
        <v>8207</v>
      </c>
      <c r="O1882" s="41" t="s">
        <v>27274</v>
      </c>
      <c r="P1882" s="42" t="s">
        <v>31452</v>
      </c>
      <c r="Q1882" s="41" t="s">
        <v>24600</v>
      </c>
      <c r="R1882" s="41" t="s">
        <v>972</v>
      </c>
      <c r="S1882" s="41" t="s">
        <v>8210</v>
      </c>
      <c r="T1882" s="41" t="s">
        <v>8211</v>
      </c>
      <c r="U1882" s="41" t="s">
        <v>27275</v>
      </c>
      <c r="V1882" s="43"/>
      <c r="W1882" s="43"/>
      <c r="X1882" s="43"/>
      <c r="Y1882" s="41" t="s">
        <v>27870</v>
      </c>
      <c r="Z1882" s="41" t="s">
        <v>27845</v>
      </c>
      <c r="AA1882" s="41" t="s">
        <v>24600</v>
      </c>
      <c r="AB1882" s="39"/>
      <c r="AC1882" s="39"/>
      <c r="AD1882" s="41" t="s">
        <v>151</v>
      </c>
      <c r="AE1882" s="41" t="s">
        <v>27846</v>
      </c>
      <c r="AF1882" s="43"/>
      <c r="AG1882" s="43"/>
      <c r="AH1882" s="43"/>
      <c r="AI1882" s="43"/>
      <c r="AJ1882" s="43"/>
      <c r="AK1882" s="43"/>
      <c r="AL1882" s="43"/>
      <c r="AM1882" s="41" t="s">
        <v>27276</v>
      </c>
      <c r="AN1882" s="43"/>
      <c r="AO1882" s="41" t="s">
        <v>24604</v>
      </c>
      <c r="AP1882" s="43"/>
      <c r="AQ1882" s="43"/>
      <c r="AR1882" s="43"/>
      <c r="AS1882" s="29"/>
    </row>
    <row r="1883">
      <c r="A1883" s="28"/>
      <c r="B1883" s="37" t="s">
        <v>27716</v>
      </c>
      <c r="C1883" s="35"/>
      <c r="D1883" s="38" t="b">
        <v>1</v>
      </c>
      <c r="E1883" s="38" t="b">
        <v>0</v>
      </c>
      <c r="F1883" s="38" t="b">
        <v>0</v>
      </c>
      <c r="G1883" s="38" t="b">
        <v>0</v>
      </c>
      <c r="H1883" s="38" t="b">
        <v>0</v>
      </c>
      <c r="I1883" s="38" t="b">
        <v>0</v>
      </c>
      <c r="J1883" s="39"/>
      <c r="K1883" s="39"/>
      <c r="L1883" s="38" t="b">
        <v>1</v>
      </c>
      <c r="M1883" s="45">
        <v>45941.0</v>
      </c>
      <c r="N1883" s="41" t="s">
        <v>9677</v>
      </c>
      <c r="O1883" s="41" t="s">
        <v>27717</v>
      </c>
      <c r="P1883" s="42" t="s">
        <v>31453</v>
      </c>
      <c r="Q1883" s="41" t="s">
        <v>26696</v>
      </c>
      <c r="R1883" s="41" t="s">
        <v>146</v>
      </c>
      <c r="S1883" s="41" t="s">
        <v>11628</v>
      </c>
      <c r="T1883" s="41" t="s">
        <v>11629</v>
      </c>
      <c r="U1883" s="41" t="s">
        <v>16868</v>
      </c>
      <c r="V1883" s="43"/>
      <c r="W1883" s="41" t="s">
        <v>22411</v>
      </c>
      <c r="X1883" s="43"/>
      <c r="Y1883" s="41" t="s">
        <v>27870</v>
      </c>
      <c r="Z1883" s="41" t="s">
        <v>29126</v>
      </c>
      <c r="AA1883" s="41" t="s">
        <v>26696</v>
      </c>
      <c r="AB1883" s="39"/>
      <c r="AC1883" s="39"/>
      <c r="AD1883" s="41" t="s">
        <v>151</v>
      </c>
      <c r="AE1883" s="41" t="s">
        <v>27846</v>
      </c>
      <c r="AF1883" s="43"/>
      <c r="AG1883" s="43"/>
      <c r="AH1883" s="43"/>
      <c r="AI1883" s="43"/>
      <c r="AJ1883" s="43"/>
      <c r="AK1883" s="43"/>
      <c r="AL1883" s="43"/>
      <c r="AM1883" s="43"/>
      <c r="AN1883" s="43"/>
      <c r="AO1883" s="41" t="s">
        <v>23532</v>
      </c>
      <c r="AP1883" s="43"/>
      <c r="AQ1883" s="43"/>
      <c r="AR1883" s="43"/>
      <c r="AS1883" s="29"/>
    </row>
    <row r="1884">
      <c r="A1884" s="28"/>
      <c r="B1884" s="37" t="s">
        <v>27716</v>
      </c>
      <c r="C1884" s="35"/>
      <c r="D1884" s="38" t="b">
        <v>1</v>
      </c>
      <c r="E1884" s="38" t="b">
        <v>0</v>
      </c>
      <c r="F1884" s="38" t="b">
        <v>0</v>
      </c>
      <c r="G1884" s="38" t="b">
        <v>0</v>
      </c>
      <c r="H1884" s="38" t="b">
        <v>0</v>
      </c>
      <c r="I1884" s="38" t="b">
        <v>0</v>
      </c>
      <c r="J1884" s="39"/>
      <c r="K1884" s="39"/>
      <c r="L1884" s="38" t="b">
        <v>1</v>
      </c>
      <c r="M1884" s="45">
        <v>45941.0</v>
      </c>
      <c r="N1884" s="41" t="s">
        <v>9677</v>
      </c>
      <c r="O1884" s="41" t="s">
        <v>27717</v>
      </c>
      <c r="P1884" s="42" t="s">
        <v>31454</v>
      </c>
      <c r="Q1884" s="41" t="s">
        <v>26696</v>
      </c>
      <c r="R1884" s="41" t="s">
        <v>146</v>
      </c>
      <c r="S1884" s="41" t="s">
        <v>11628</v>
      </c>
      <c r="T1884" s="41" t="s">
        <v>11629</v>
      </c>
      <c r="U1884" s="41" t="s">
        <v>16868</v>
      </c>
      <c r="V1884" s="43"/>
      <c r="W1884" s="41" t="s">
        <v>22411</v>
      </c>
      <c r="X1884" s="43"/>
      <c r="Y1884" s="41" t="s">
        <v>27870</v>
      </c>
      <c r="Z1884" s="41" t="s">
        <v>29126</v>
      </c>
      <c r="AA1884" s="41" t="s">
        <v>26696</v>
      </c>
      <c r="AB1884" s="39"/>
      <c r="AC1884" s="39"/>
      <c r="AD1884" s="41" t="s">
        <v>151</v>
      </c>
      <c r="AE1884" s="41" t="s">
        <v>27846</v>
      </c>
      <c r="AF1884" s="43"/>
      <c r="AG1884" s="43"/>
      <c r="AH1884" s="43"/>
      <c r="AI1884" s="43"/>
      <c r="AJ1884" s="43"/>
      <c r="AK1884" s="43"/>
      <c r="AL1884" s="43"/>
      <c r="AM1884" s="43"/>
      <c r="AN1884" s="43"/>
      <c r="AO1884" s="41" t="s">
        <v>23532</v>
      </c>
      <c r="AP1884" s="43"/>
      <c r="AQ1884" s="43"/>
      <c r="AR1884" s="43"/>
      <c r="AS1884" s="29"/>
    </row>
    <row r="1885">
      <c r="A1885" s="28"/>
      <c r="B1885" s="37" t="s">
        <v>27716</v>
      </c>
      <c r="C1885" s="35"/>
      <c r="D1885" s="38" t="b">
        <v>1</v>
      </c>
      <c r="E1885" s="38" t="b">
        <v>0</v>
      </c>
      <c r="F1885" s="38" t="b">
        <v>0</v>
      </c>
      <c r="G1885" s="38" t="b">
        <v>0</v>
      </c>
      <c r="H1885" s="38" t="b">
        <v>0</v>
      </c>
      <c r="I1885" s="38" t="b">
        <v>0</v>
      </c>
      <c r="J1885" s="39"/>
      <c r="K1885" s="39"/>
      <c r="L1885" s="38" t="b">
        <v>1</v>
      </c>
      <c r="M1885" s="45">
        <v>45941.0</v>
      </c>
      <c r="N1885" s="41" t="s">
        <v>9677</v>
      </c>
      <c r="O1885" s="41" t="s">
        <v>27717</v>
      </c>
      <c r="P1885" s="42" t="s">
        <v>31455</v>
      </c>
      <c r="Q1885" s="41" t="s">
        <v>26696</v>
      </c>
      <c r="R1885" s="41" t="s">
        <v>146</v>
      </c>
      <c r="S1885" s="41" t="s">
        <v>11628</v>
      </c>
      <c r="T1885" s="41" t="s">
        <v>11629</v>
      </c>
      <c r="U1885" s="41" t="s">
        <v>16868</v>
      </c>
      <c r="V1885" s="43"/>
      <c r="W1885" s="41" t="s">
        <v>22411</v>
      </c>
      <c r="X1885" s="43"/>
      <c r="Y1885" s="41" t="s">
        <v>27870</v>
      </c>
      <c r="Z1885" s="41" t="s">
        <v>29126</v>
      </c>
      <c r="AA1885" s="41" t="s">
        <v>26696</v>
      </c>
      <c r="AB1885" s="39"/>
      <c r="AC1885" s="39"/>
      <c r="AD1885" s="41" t="s">
        <v>151</v>
      </c>
      <c r="AE1885" s="41" t="s">
        <v>27846</v>
      </c>
      <c r="AF1885" s="43"/>
      <c r="AG1885" s="43"/>
      <c r="AH1885" s="43"/>
      <c r="AI1885" s="43"/>
      <c r="AJ1885" s="43"/>
      <c r="AK1885" s="43"/>
      <c r="AL1885" s="43"/>
      <c r="AM1885" s="43"/>
      <c r="AN1885" s="43"/>
      <c r="AO1885" s="41" t="s">
        <v>23532</v>
      </c>
      <c r="AP1885" s="43"/>
      <c r="AQ1885" s="43"/>
      <c r="AR1885" s="43"/>
      <c r="AS1885" s="29"/>
    </row>
    <row r="1886">
      <c r="A1886" s="28"/>
      <c r="B1886" s="37" t="s">
        <v>31456</v>
      </c>
      <c r="C1886" s="35"/>
      <c r="D1886" s="38" t="b">
        <v>0</v>
      </c>
      <c r="E1886" s="38" t="b">
        <v>0</v>
      </c>
      <c r="F1886" s="38" t="b">
        <v>0</v>
      </c>
      <c r="G1886" s="38" t="b">
        <v>0</v>
      </c>
      <c r="H1886" s="38" t="b">
        <v>0</v>
      </c>
      <c r="I1886" s="38" t="b">
        <v>1</v>
      </c>
      <c r="J1886" s="39"/>
      <c r="K1886" s="39"/>
      <c r="L1886" s="38" t="b">
        <v>1</v>
      </c>
      <c r="M1886" s="40">
        <v>45758.0</v>
      </c>
      <c r="N1886" s="41" t="s">
        <v>28089</v>
      </c>
      <c r="O1886" s="41" t="s">
        <v>31457</v>
      </c>
      <c r="P1886" s="42" t="s">
        <v>31458</v>
      </c>
      <c r="Q1886" s="41" t="s">
        <v>24600</v>
      </c>
      <c r="R1886" s="41" t="s">
        <v>972</v>
      </c>
      <c r="S1886" s="41" t="s">
        <v>28092</v>
      </c>
      <c r="T1886" s="41" t="s">
        <v>28093</v>
      </c>
      <c r="U1886" s="41" t="s">
        <v>31459</v>
      </c>
      <c r="V1886" s="43"/>
      <c r="W1886" s="43"/>
      <c r="X1886" s="43"/>
      <c r="Y1886" s="41" t="s">
        <v>27870</v>
      </c>
      <c r="Z1886" s="41" t="s">
        <v>27845</v>
      </c>
      <c r="AA1886" s="41" t="s">
        <v>24600</v>
      </c>
      <c r="AB1886" s="39"/>
      <c r="AC1886" s="39"/>
      <c r="AD1886" s="41" t="s">
        <v>151</v>
      </c>
      <c r="AE1886" s="41" t="s">
        <v>27846</v>
      </c>
      <c r="AF1886" s="43"/>
      <c r="AG1886" s="43"/>
      <c r="AH1886" s="43"/>
      <c r="AI1886" s="43"/>
      <c r="AJ1886" s="43"/>
      <c r="AK1886" s="43"/>
      <c r="AL1886" s="43"/>
      <c r="AM1886" s="41" t="s">
        <v>31460</v>
      </c>
      <c r="AN1886" s="43"/>
      <c r="AO1886" s="41" t="s">
        <v>24604</v>
      </c>
      <c r="AP1886" s="43"/>
      <c r="AQ1886" s="43"/>
      <c r="AR1886" s="43"/>
      <c r="AS1886" s="29"/>
    </row>
    <row r="1887">
      <c r="A1887" s="28"/>
      <c r="B1887" s="37" t="s">
        <v>31461</v>
      </c>
      <c r="C1887" s="35"/>
      <c r="D1887" s="38" t="b">
        <v>0</v>
      </c>
      <c r="E1887" s="38" t="b">
        <v>0</v>
      </c>
      <c r="F1887" s="38" t="b">
        <v>0</v>
      </c>
      <c r="G1887" s="38" t="b">
        <v>0</v>
      </c>
      <c r="H1887" s="38" t="b">
        <v>0</v>
      </c>
      <c r="I1887" s="38" t="b">
        <v>0</v>
      </c>
      <c r="J1887" s="39"/>
      <c r="K1887" s="39"/>
      <c r="L1887" s="38" t="b">
        <v>1</v>
      </c>
      <c r="M1887" s="40">
        <v>45758.0</v>
      </c>
      <c r="N1887" s="41" t="s">
        <v>28089</v>
      </c>
      <c r="O1887" s="41" t="s">
        <v>31462</v>
      </c>
      <c r="P1887" s="42" t="s">
        <v>31463</v>
      </c>
      <c r="Q1887" s="41" t="s">
        <v>24600</v>
      </c>
      <c r="R1887" s="41" t="s">
        <v>972</v>
      </c>
      <c r="S1887" s="41" t="s">
        <v>28118</v>
      </c>
      <c r="T1887" s="41" t="s">
        <v>28119</v>
      </c>
      <c r="U1887" s="41" t="s">
        <v>31464</v>
      </c>
      <c r="V1887" s="43"/>
      <c r="W1887" s="43"/>
      <c r="X1887" s="43"/>
      <c r="Y1887" s="41" t="s">
        <v>27870</v>
      </c>
      <c r="Z1887" s="41" t="s">
        <v>29200</v>
      </c>
      <c r="AA1887" s="41" t="s">
        <v>24600</v>
      </c>
      <c r="AB1887" s="39"/>
      <c r="AC1887" s="39"/>
      <c r="AD1887" s="41" t="s">
        <v>215</v>
      </c>
      <c r="AE1887" s="41" t="s">
        <v>27846</v>
      </c>
      <c r="AF1887" s="43"/>
      <c r="AG1887" s="43"/>
      <c r="AH1887" s="43"/>
      <c r="AI1887" s="43"/>
      <c r="AJ1887" s="43"/>
      <c r="AK1887" s="43"/>
      <c r="AL1887" s="43"/>
      <c r="AM1887" s="41" t="s">
        <v>31465</v>
      </c>
      <c r="AN1887" s="43"/>
      <c r="AO1887" s="41" t="s">
        <v>24604</v>
      </c>
      <c r="AP1887" s="43"/>
      <c r="AQ1887" s="43"/>
      <c r="AR1887" s="43"/>
      <c r="AS1887" s="29"/>
    </row>
    <row r="1888">
      <c r="A1888" s="28"/>
      <c r="B1888" s="37" t="s">
        <v>31456</v>
      </c>
      <c r="C1888" s="35"/>
      <c r="D1888" s="38" t="b">
        <v>0</v>
      </c>
      <c r="E1888" s="38" t="b">
        <v>0</v>
      </c>
      <c r="F1888" s="38" t="b">
        <v>0</v>
      </c>
      <c r="G1888" s="38" t="b">
        <v>0</v>
      </c>
      <c r="H1888" s="38" t="b">
        <v>0</v>
      </c>
      <c r="I1888" s="38" t="b">
        <v>1</v>
      </c>
      <c r="J1888" s="39"/>
      <c r="K1888" s="39"/>
      <c r="L1888" s="38" t="b">
        <v>1</v>
      </c>
      <c r="M1888" s="40">
        <v>45758.0</v>
      </c>
      <c r="N1888" s="41" t="s">
        <v>28089</v>
      </c>
      <c r="O1888" s="41" t="s">
        <v>31457</v>
      </c>
      <c r="P1888" s="42" t="s">
        <v>31466</v>
      </c>
      <c r="Q1888" s="41" t="s">
        <v>24600</v>
      </c>
      <c r="R1888" s="41" t="s">
        <v>972</v>
      </c>
      <c r="S1888" s="41" t="s">
        <v>28092</v>
      </c>
      <c r="T1888" s="41" t="s">
        <v>28093</v>
      </c>
      <c r="U1888" s="41" t="s">
        <v>31459</v>
      </c>
      <c r="V1888" s="43"/>
      <c r="W1888" s="43"/>
      <c r="X1888" s="43"/>
      <c r="Y1888" s="41" t="s">
        <v>27870</v>
      </c>
      <c r="Z1888" s="41" t="s">
        <v>27845</v>
      </c>
      <c r="AA1888" s="41" t="s">
        <v>24600</v>
      </c>
      <c r="AB1888" s="39"/>
      <c r="AC1888" s="39"/>
      <c r="AD1888" s="41" t="s">
        <v>151</v>
      </c>
      <c r="AE1888" s="41" t="s">
        <v>27846</v>
      </c>
      <c r="AF1888" s="43"/>
      <c r="AG1888" s="43"/>
      <c r="AH1888" s="43"/>
      <c r="AI1888" s="43"/>
      <c r="AJ1888" s="43"/>
      <c r="AK1888" s="43"/>
      <c r="AL1888" s="43"/>
      <c r="AM1888" s="41" t="s">
        <v>31460</v>
      </c>
      <c r="AN1888" s="43"/>
      <c r="AO1888" s="41" t="s">
        <v>24604</v>
      </c>
      <c r="AP1888" s="43"/>
      <c r="AQ1888" s="43"/>
      <c r="AR1888" s="43"/>
      <c r="AS1888" s="29"/>
    </row>
    <row r="1889">
      <c r="A1889" s="28"/>
      <c r="B1889" s="37" t="s">
        <v>31461</v>
      </c>
      <c r="C1889" s="35"/>
      <c r="D1889" s="38" t="b">
        <v>0</v>
      </c>
      <c r="E1889" s="38" t="b">
        <v>0</v>
      </c>
      <c r="F1889" s="38" t="b">
        <v>0</v>
      </c>
      <c r="G1889" s="38" t="b">
        <v>0</v>
      </c>
      <c r="H1889" s="38" t="b">
        <v>0</v>
      </c>
      <c r="I1889" s="38" t="b">
        <v>0</v>
      </c>
      <c r="J1889" s="39"/>
      <c r="K1889" s="39"/>
      <c r="L1889" s="38" t="b">
        <v>1</v>
      </c>
      <c r="M1889" s="40">
        <v>45758.0</v>
      </c>
      <c r="N1889" s="41" t="s">
        <v>28089</v>
      </c>
      <c r="O1889" s="41" t="s">
        <v>31462</v>
      </c>
      <c r="P1889" s="42" t="s">
        <v>31467</v>
      </c>
      <c r="Q1889" s="41" t="s">
        <v>24600</v>
      </c>
      <c r="R1889" s="41" t="s">
        <v>972</v>
      </c>
      <c r="S1889" s="41" t="s">
        <v>28118</v>
      </c>
      <c r="T1889" s="41" t="s">
        <v>28119</v>
      </c>
      <c r="U1889" s="41" t="s">
        <v>31464</v>
      </c>
      <c r="V1889" s="43"/>
      <c r="W1889" s="43"/>
      <c r="X1889" s="43"/>
      <c r="Y1889" s="41" t="s">
        <v>27870</v>
      </c>
      <c r="Z1889" s="41" t="s">
        <v>29200</v>
      </c>
      <c r="AA1889" s="41" t="s">
        <v>24600</v>
      </c>
      <c r="AB1889" s="39"/>
      <c r="AC1889" s="39"/>
      <c r="AD1889" s="41" t="s">
        <v>215</v>
      </c>
      <c r="AE1889" s="41" t="s">
        <v>27846</v>
      </c>
      <c r="AF1889" s="43"/>
      <c r="AG1889" s="43"/>
      <c r="AH1889" s="43"/>
      <c r="AI1889" s="43"/>
      <c r="AJ1889" s="43"/>
      <c r="AK1889" s="43"/>
      <c r="AL1889" s="43"/>
      <c r="AM1889" s="41" t="s">
        <v>31465</v>
      </c>
      <c r="AN1889" s="43"/>
      <c r="AO1889" s="41" t="s">
        <v>24604</v>
      </c>
      <c r="AP1889" s="43"/>
      <c r="AQ1889" s="43"/>
      <c r="AR1889" s="43"/>
      <c r="AS1889" s="29"/>
    </row>
    <row r="1890">
      <c r="A1890" s="28"/>
      <c r="B1890" s="37" t="s">
        <v>31468</v>
      </c>
      <c r="C1890" s="35"/>
      <c r="D1890" s="38" t="b">
        <v>0</v>
      </c>
      <c r="E1890" s="38" t="b">
        <v>1</v>
      </c>
      <c r="F1890" s="38" t="b">
        <v>0</v>
      </c>
      <c r="G1890" s="38" t="b">
        <v>0</v>
      </c>
      <c r="H1890" s="38" t="b">
        <v>0</v>
      </c>
      <c r="I1890" s="38" t="b">
        <v>0</v>
      </c>
      <c r="J1890" s="39"/>
      <c r="K1890" s="39"/>
      <c r="L1890" s="38" t="b">
        <v>1</v>
      </c>
      <c r="M1890" s="40">
        <v>45970.0</v>
      </c>
      <c r="N1890" s="41" t="s">
        <v>28089</v>
      </c>
      <c r="O1890" s="41" t="s">
        <v>31469</v>
      </c>
      <c r="P1890" s="42" t="s">
        <v>31470</v>
      </c>
      <c r="Q1890" s="41" t="s">
        <v>25431</v>
      </c>
      <c r="R1890" s="41" t="s">
        <v>16866</v>
      </c>
      <c r="S1890" s="41" t="s">
        <v>28118</v>
      </c>
      <c r="T1890" s="41" t="s">
        <v>28119</v>
      </c>
      <c r="U1890" s="39"/>
      <c r="V1890" s="43"/>
      <c r="W1890" s="43"/>
      <c r="X1890" s="43"/>
      <c r="Y1890" s="41" t="s">
        <v>29190</v>
      </c>
      <c r="Z1890" s="41" t="s">
        <v>27980</v>
      </c>
      <c r="AA1890" s="41" t="s">
        <v>25431</v>
      </c>
      <c r="AB1890" s="39"/>
      <c r="AC1890" s="39"/>
      <c r="AD1890" s="41" t="s">
        <v>151</v>
      </c>
      <c r="AE1890" s="41" t="s">
        <v>27846</v>
      </c>
      <c r="AF1890" s="43"/>
      <c r="AG1890" s="43"/>
      <c r="AH1890" s="43"/>
      <c r="AI1890" s="43"/>
      <c r="AJ1890" s="43"/>
      <c r="AK1890" s="43"/>
      <c r="AL1890" s="43"/>
      <c r="AM1890" s="43"/>
      <c r="AN1890" s="43"/>
      <c r="AO1890" s="43"/>
      <c r="AP1890" s="43"/>
      <c r="AQ1890" s="43"/>
      <c r="AR1890" s="43"/>
      <c r="AS1890" s="29"/>
    </row>
    <row r="1891">
      <c r="A1891" s="28"/>
      <c r="B1891" s="37" t="s">
        <v>31468</v>
      </c>
      <c r="C1891" s="35"/>
      <c r="D1891" s="38" t="b">
        <v>0</v>
      </c>
      <c r="E1891" s="38" t="b">
        <v>1</v>
      </c>
      <c r="F1891" s="38" t="b">
        <v>0</v>
      </c>
      <c r="G1891" s="38" t="b">
        <v>0</v>
      </c>
      <c r="H1891" s="38" t="b">
        <v>0</v>
      </c>
      <c r="I1891" s="38" t="b">
        <v>0</v>
      </c>
      <c r="J1891" s="39"/>
      <c r="K1891" s="39"/>
      <c r="L1891" s="38" t="b">
        <v>1</v>
      </c>
      <c r="M1891" s="40">
        <v>45970.0</v>
      </c>
      <c r="N1891" s="41" t="s">
        <v>28089</v>
      </c>
      <c r="O1891" s="41" t="s">
        <v>31469</v>
      </c>
      <c r="P1891" s="42" t="s">
        <v>31471</v>
      </c>
      <c r="Q1891" s="41" t="s">
        <v>25431</v>
      </c>
      <c r="R1891" s="41" t="s">
        <v>16866</v>
      </c>
      <c r="S1891" s="41" t="s">
        <v>28118</v>
      </c>
      <c r="T1891" s="41" t="s">
        <v>28119</v>
      </c>
      <c r="U1891" s="39"/>
      <c r="V1891" s="43"/>
      <c r="W1891" s="43"/>
      <c r="X1891" s="43"/>
      <c r="Y1891" s="41" t="s">
        <v>29190</v>
      </c>
      <c r="Z1891" s="41" t="s">
        <v>27980</v>
      </c>
      <c r="AA1891" s="41" t="s">
        <v>25431</v>
      </c>
      <c r="AB1891" s="39"/>
      <c r="AC1891" s="39"/>
      <c r="AD1891" s="41" t="s">
        <v>151</v>
      </c>
      <c r="AE1891" s="41" t="s">
        <v>27846</v>
      </c>
      <c r="AF1891" s="43"/>
      <c r="AG1891" s="43"/>
      <c r="AH1891" s="43"/>
      <c r="AI1891" s="43"/>
      <c r="AJ1891" s="43"/>
      <c r="AK1891" s="43"/>
      <c r="AL1891" s="43"/>
      <c r="AM1891" s="43"/>
      <c r="AN1891" s="43"/>
      <c r="AO1891" s="43"/>
      <c r="AP1891" s="43"/>
      <c r="AQ1891" s="43"/>
      <c r="AR1891" s="43"/>
      <c r="AS1891" s="29"/>
    </row>
    <row r="1892">
      <c r="A1892" s="28"/>
      <c r="B1892" s="37" t="s">
        <v>31468</v>
      </c>
      <c r="C1892" s="35"/>
      <c r="D1892" s="38" t="b">
        <v>0</v>
      </c>
      <c r="E1892" s="38" t="b">
        <v>1</v>
      </c>
      <c r="F1892" s="38" t="b">
        <v>0</v>
      </c>
      <c r="G1892" s="38" t="b">
        <v>0</v>
      </c>
      <c r="H1892" s="38" t="b">
        <v>0</v>
      </c>
      <c r="I1892" s="38" t="b">
        <v>0</v>
      </c>
      <c r="J1892" s="39"/>
      <c r="K1892" s="39"/>
      <c r="L1892" s="38" t="b">
        <v>1</v>
      </c>
      <c r="M1892" s="40">
        <v>45970.0</v>
      </c>
      <c r="N1892" s="41" t="s">
        <v>28089</v>
      </c>
      <c r="O1892" s="41" t="s">
        <v>31469</v>
      </c>
      <c r="P1892" s="42" t="s">
        <v>31472</v>
      </c>
      <c r="Q1892" s="41" t="s">
        <v>25431</v>
      </c>
      <c r="R1892" s="41" t="s">
        <v>16866</v>
      </c>
      <c r="S1892" s="41" t="s">
        <v>28118</v>
      </c>
      <c r="T1892" s="41" t="s">
        <v>28119</v>
      </c>
      <c r="U1892" s="39"/>
      <c r="V1892" s="43"/>
      <c r="W1892" s="43"/>
      <c r="X1892" s="43"/>
      <c r="Y1892" s="41" t="s">
        <v>29190</v>
      </c>
      <c r="Z1892" s="41" t="s">
        <v>27980</v>
      </c>
      <c r="AA1892" s="41" t="s">
        <v>25431</v>
      </c>
      <c r="AB1892" s="39"/>
      <c r="AC1892" s="39"/>
      <c r="AD1892" s="41" t="s">
        <v>151</v>
      </c>
      <c r="AE1892" s="41" t="s">
        <v>27846</v>
      </c>
      <c r="AF1892" s="43"/>
      <c r="AG1892" s="43"/>
      <c r="AH1892" s="43"/>
      <c r="AI1892" s="43"/>
      <c r="AJ1892" s="43"/>
      <c r="AK1892" s="43"/>
      <c r="AL1892" s="43"/>
      <c r="AM1892" s="43"/>
      <c r="AN1892" s="43"/>
      <c r="AO1892" s="43"/>
      <c r="AP1892" s="43"/>
      <c r="AQ1892" s="43"/>
      <c r="AR1892" s="43"/>
      <c r="AS1892" s="29"/>
    </row>
    <row r="1893">
      <c r="A1893" s="28"/>
      <c r="B1893" s="37" t="s">
        <v>31461</v>
      </c>
      <c r="C1893" s="35"/>
      <c r="D1893" s="38" t="b">
        <v>0</v>
      </c>
      <c r="E1893" s="38" t="b">
        <v>0</v>
      </c>
      <c r="F1893" s="38" t="b">
        <v>0</v>
      </c>
      <c r="G1893" s="38" t="b">
        <v>0</v>
      </c>
      <c r="H1893" s="38" t="b">
        <v>0</v>
      </c>
      <c r="I1893" s="38" t="b">
        <v>0</v>
      </c>
      <c r="J1893" s="39"/>
      <c r="K1893" s="39"/>
      <c r="L1893" s="38" t="b">
        <v>1</v>
      </c>
      <c r="M1893" s="40">
        <v>45758.0</v>
      </c>
      <c r="N1893" s="41" t="s">
        <v>28089</v>
      </c>
      <c r="O1893" s="41" t="s">
        <v>31462</v>
      </c>
      <c r="P1893" s="42" t="s">
        <v>31473</v>
      </c>
      <c r="Q1893" s="41" t="s">
        <v>24600</v>
      </c>
      <c r="R1893" s="41" t="s">
        <v>972</v>
      </c>
      <c r="S1893" s="41" t="s">
        <v>28118</v>
      </c>
      <c r="T1893" s="41" t="s">
        <v>28119</v>
      </c>
      <c r="U1893" s="41" t="s">
        <v>31464</v>
      </c>
      <c r="V1893" s="43"/>
      <c r="W1893" s="43"/>
      <c r="X1893" s="43"/>
      <c r="Y1893" s="41" t="s">
        <v>27870</v>
      </c>
      <c r="Z1893" s="41" t="s">
        <v>29200</v>
      </c>
      <c r="AA1893" s="41" t="s">
        <v>24600</v>
      </c>
      <c r="AB1893" s="39"/>
      <c r="AC1893" s="39"/>
      <c r="AD1893" s="41" t="s">
        <v>215</v>
      </c>
      <c r="AE1893" s="41" t="s">
        <v>27846</v>
      </c>
      <c r="AF1893" s="43"/>
      <c r="AG1893" s="43"/>
      <c r="AH1893" s="43"/>
      <c r="AI1893" s="43"/>
      <c r="AJ1893" s="43"/>
      <c r="AK1893" s="43"/>
      <c r="AL1893" s="43"/>
      <c r="AM1893" s="41" t="s">
        <v>31465</v>
      </c>
      <c r="AN1893" s="43"/>
      <c r="AO1893" s="41" t="s">
        <v>24604</v>
      </c>
      <c r="AP1893" s="43"/>
      <c r="AQ1893" s="43"/>
      <c r="AR1893" s="43"/>
      <c r="AS1893" s="29"/>
    </row>
    <row r="1894">
      <c r="A1894" s="28"/>
      <c r="B1894" s="37" t="s">
        <v>31474</v>
      </c>
      <c r="C1894" s="35"/>
      <c r="D1894" s="38" t="b">
        <v>0</v>
      </c>
      <c r="E1894" s="38" t="b">
        <v>0</v>
      </c>
      <c r="F1894" s="38" t="b">
        <v>0</v>
      </c>
      <c r="G1894" s="38" t="b">
        <v>0</v>
      </c>
      <c r="H1894" s="38" t="b">
        <v>0</v>
      </c>
      <c r="I1894" s="38" t="b">
        <v>1</v>
      </c>
      <c r="J1894" s="39"/>
      <c r="K1894" s="39"/>
      <c r="L1894" s="38" t="b">
        <v>1</v>
      </c>
      <c r="M1894" s="40">
        <v>45758.0</v>
      </c>
      <c r="N1894" s="41" t="s">
        <v>28089</v>
      </c>
      <c r="O1894" s="41" t="s">
        <v>31475</v>
      </c>
      <c r="P1894" s="42" t="s">
        <v>31476</v>
      </c>
      <c r="Q1894" s="41" t="s">
        <v>24600</v>
      </c>
      <c r="R1894" s="41" t="s">
        <v>972</v>
      </c>
      <c r="S1894" s="41" t="s">
        <v>31477</v>
      </c>
      <c r="T1894" s="41" t="s">
        <v>1065</v>
      </c>
      <c r="U1894" s="41" t="s">
        <v>31478</v>
      </c>
      <c r="V1894" s="43"/>
      <c r="W1894" s="43"/>
      <c r="X1894" s="43"/>
      <c r="Y1894" s="41" t="s">
        <v>27870</v>
      </c>
      <c r="Z1894" s="41" t="s">
        <v>27845</v>
      </c>
      <c r="AA1894" s="41" t="s">
        <v>24600</v>
      </c>
      <c r="AB1894" s="39"/>
      <c r="AC1894" s="39"/>
      <c r="AD1894" s="41" t="s">
        <v>151</v>
      </c>
      <c r="AE1894" s="41" t="s">
        <v>27846</v>
      </c>
      <c r="AF1894" s="43"/>
      <c r="AG1894" s="43"/>
      <c r="AH1894" s="43"/>
      <c r="AI1894" s="43"/>
      <c r="AJ1894" s="43"/>
      <c r="AK1894" s="43"/>
      <c r="AL1894" s="43"/>
      <c r="AM1894" s="41" t="s">
        <v>31479</v>
      </c>
      <c r="AN1894" s="43"/>
      <c r="AO1894" s="41" t="s">
        <v>24604</v>
      </c>
      <c r="AP1894" s="43"/>
      <c r="AQ1894" s="43"/>
      <c r="AR1894" s="43"/>
      <c r="AS1894" s="29"/>
    </row>
    <row r="1895">
      <c r="A1895" s="28"/>
      <c r="B1895" s="37" t="s">
        <v>31474</v>
      </c>
      <c r="C1895" s="35"/>
      <c r="D1895" s="38" t="b">
        <v>0</v>
      </c>
      <c r="E1895" s="38" t="b">
        <v>0</v>
      </c>
      <c r="F1895" s="38" t="b">
        <v>0</v>
      </c>
      <c r="G1895" s="38" t="b">
        <v>0</v>
      </c>
      <c r="H1895" s="38" t="b">
        <v>0</v>
      </c>
      <c r="I1895" s="38" t="b">
        <v>1</v>
      </c>
      <c r="J1895" s="39"/>
      <c r="K1895" s="39"/>
      <c r="L1895" s="38" t="b">
        <v>1</v>
      </c>
      <c r="M1895" s="40">
        <v>45758.0</v>
      </c>
      <c r="N1895" s="41" t="s">
        <v>28089</v>
      </c>
      <c r="O1895" s="41" t="s">
        <v>31475</v>
      </c>
      <c r="P1895" s="42" t="s">
        <v>31480</v>
      </c>
      <c r="Q1895" s="41" t="s">
        <v>24600</v>
      </c>
      <c r="R1895" s="41" t="s">
        <v>972</v>
      </c>
      <c r="S1895" s="41" t="s">
        <v>31477</v>
      </c>
      <c r="T1895" s="41" t="s">
        <v>1065</v>
      </c>
      <c r="U1895" s="41" t="s">
        <v>31478</v>
      </c>
      <c r="V1895" s="43"/>
      <c r="W1895" s="43"/>
      <c r="X1895" s="43"/>
      <c r="Y1895" s="41" t="s">
        <v>27870</v>
      </c>
      <c r="Z1895" s="41" t="s">
        <v>27845</v>
      </c>
      <c r="AA1895" s="41" t="s">
        <v>24600</v>
      </c>
      <c r="AB1895" s="39"/>
      <c r="AC1895" s="39"/>
      <c r="AD1895" s="41" t="s">
        <v>151</v>
      </c>
      <c r="AE1895" s="41" t="s">
        <v>27846</v>
      </c>
      <c r="AF1895" s="43"/>
      <c r="AG1895" s="43"/>
      <c r="AH1895" s="43"/>
      <c r="AI1895" s="43"/>
      <c r="AJ1895" s="43"/>
      <c r="AK1895" s="43"/>
      <c r="AL1895" s="43"/>
      <c r="AM1895" s="41" t="s">
        <v>31479</v>
      </c>
      <c r="AN1895" s="43"/>
      <c r="AO1895" s="41" t="s">
        <v>24604</v>
      </c>
      <c r="AP1895" s="43"/>
      <c r="AQ1895" s="43"/>
      <c r="AR1895" s="43"/>
      <c r="AS1895" s="29"/>
    </row>
    <row r="1896">
      <c r="A1896" s="28"/>
      <c r="B1896" s="37" t="s">
        <v>25346</v>
      </c>
      <c r="C1896" s="35"/>
      <c r="D1896" s="38" t="b">
        <v>1</v>
      </c>
      <c r="E1896" s="38" t="b">
        <v>1</v>
      </c>
      <c r="F1896" s="38" t="b">
        <v>0</v>
      </c>
      <c r="G1896" s="38" t="b">
        <v>0</v>
      </c>
      <c r="H1896" s="38" t="b">
        <v>0</v>
      </c>
      <c r="I1896" s="38" t="b">
        <v>0</v>
      </c>
      <c r="J1896" s="39"/>
      <c r="K1896" s="39"/>
      <c r="L1896" s="38" t="b">
        <v>1</v>
      </c>
      <c r="M1896" s="41" t="s">
        <v>25342</v>
      </c>
      <c r="N1896" s="41" t="s">
        <v>8477</v>
      </c>
      <c r="O1896" s="41" t="s">
        <v>25347</v>
      </c>
      <c r="P1896" s="42" t="s">
        <v>31481</v>
      </c>
      <c r="Q1896" s="41" t="s">
        <v>25344</v>
      </c>
      <c r="R1896" s="41" t="s">
        <v>16380</v>
      </c>
      <c r="S1896" s="41" t="s">
        <v>8480</v>
      </c>
      <c r="T1896" s="41" t="s">
        <v>8481</v>
      </c>
      <c r="U1896" s="41" t="s">
        <v>16868</v>
      </c>
      <c r="V1896" s="43"/>
      <c r="W1896" s="41" t="s">
        <v>22548</v>
      </c>
      <c r="X1896" s="43"/>
      <c r="Y1896" s="41" t="s">
        <v>27870</v>
      </c>
      <c r="Z1896" s="41" t="s">
        <v>27844</v>
      </c>
      <c r="AA1896" s="41" t="s">
        <v>25344</v>
      </c>
      <c r="AB1896" s="39"/>
      <c r="AC1896" s="39"/>
      <c r="AD1896" s="41" t="s">
        <v>151</v>
      </c>
      <c r="AE1896" s="41" t="s">
        <v>27846</v>
      </c>
      <c r="AF1896" s="43"/>
      <c r="AG1896" s="43"/>
      <c r="AH1896" s="43"/>
      <c r="AI1896" s="43"/>
      <c r="AJ1896" s="43"/>
      <c r="AK1896" s="43"/>
      <c r="AL1896" s="43"/>
      <c r="AM1896" s="43"/>
      <c r="AN1896" s="43"/>
      <c r="AO1896" s="41" t="s">
        <v>23532</v>
      </c>
      <c r="AP1896" s="43"/>
      <c r="AQ1896" s="43"/>
      <c r="AR1896" s="43"/>
      <c r="AS1896" s="29"/>
    </row>
    <row r="1897">
      <c r="A1897" s="28"/>
      <c r="B1897" s="37" t="s">
        <v>25348</v>
      </c>
      <c r="C1897" s="35"/>
      <c r="D1897" s="38" t="b">
        <v>1</v>
      </c>
      <c r="E1897" s="38" t="b">
        <v>0</v>
      </c>
      <c r="F1897" s="38" t="b">
        <v>0</v>
      </c>
      <c r="G1897" s="38" t="b">
        <v>0</v>
      </c>
      <c r="H1897" s="38" t="b">
        <v>0</v>
      </c>
      <c r="I1897" s="38" t="b">
        <v>0</v>
      </c>
      <c r="J1897" s="39"/>
      <c r="K1897" s="39"/>
      <c r="L1897" s="38" t="b">
        <v>1</v>
      </c>
      <c r="M1897" s="41" t="s">
        <v>25049</v>
      </c>
      <c r="N1897" s="41" t="s">
        <v>8477</v>
      </c>
      <c r="O1897" s="41" t="s">
        <v>25349</v>
      </c>
      <c r="P1897" s="42" t="s">
        <v>31482</v>
      </c>
      <c r="Q1897" s="41" t="s">
        <v>25051</v>
      </c>
      <c r="R1897" s="41" t="s">
        <v>9926</v>
      </c>
      <c r="S1897" s="41" t="s">
        <v>8480</v>
      </c>
      <c r="T1897" s="41" t="s">
        <v>8481</v>
      </c>
      <c r="U1897" s="41" t="s">
        <v>16868</v>
      </c>
      <c r="V1897" s="43"/>
      <c r="W1897" s="41" t="s">
        <v>22548</v>
      </c>
      <c r="X1897" s="43"/>
      <c r="Y1897" s="41" t="s">
        <v>27870</v>
      </c>
      <c r="Z1897" s="41" t="s">
        <v>29200</v>
      </c>
      <c r="AA1897" s="41" t="s">
        <v>25051</v>
      </c>
      <c r="AB1897" s="39"/>
      <c r="AC1897" s="39"/>
      <c r="AD1897" s="41" t="s">
        <v>215</v>
      </c>
      <c r="AE1897" s="41" t="s">
        <v>27846</v>
      </c>
      <c r="AF1897" s="43"/>
      <c r="AG1897" s="43"/>
      <c r="AH1897" s="43"/>
      <c r="AI1897" s="43"/>
      <c r="AJ1897" s="43"/>
      <c r="AK1897" s="43"/>
      <c r="AL1897" s="43"/>
      <c r="AM1897" s="43"/>
      <c r="AN1897" s="43"/>
      <c r="AO1897" s="41" t="s">
        <v>23532</v>
      </c>
      <c r="AP1897" s="43"/>
      <c r="AQ1897" s="43"/>
      <c r="AR1897" s="43"/>
      <c r="AS1897" s="29"/>
    </row>
    <row r="1898">
      <c r="A1898" s="28"/>
      <c r="B1898" s="37" t="s">
        <v>27387</v>
      </c>
      <c r="C1898" s="35"/>
      <c r="D1898" s="38" t="b">
        <v>1</v>
      </c>
      <c r="E1898" s="38" t="b">
        <v>0</v>
      </c>
      <c r="F1898" s="38" t="b">
        <v>0</v>
      </c>
      <c r="G1898" s="38" t="b">
        <v>0</v>
      </c>
      <c r="H1898" s="38" t="b">
        <v>0</v>
      </c>
      <c r="I1898" s="38" t="b">
        <v>0</v>
      </c>
      <c r="J1898" s="39"/>
      <c r="K1898" s="39"/>
      <c r="L1898" s="38" t="b">
        <v>1</v>
      </c>
      <c r="M1898" s="41" t="s">
        <v>26985</v>
      </c>
      <c r="N1898" s="41" t="s">
        <v>8477</v>
      </c>
      <c r="O1898" s="41" t="s">
        <v>27388</v>
      </c>
      <c r="P1898" s="42" t="s">
        <v>31483</v>
      </c>
      <c r="Q1898" s="41" t="s">
        <v>26987</v>
      </c>
      <c r="R1898" s="41" t="s">
        <v>146</v>
      </c>
      <c r="S1898" s="41" t="s">
        <v>8480</v>
      </c>
      <c r="T1898" s="41" t="s">
        <v>8481</v>
      </c>
      <c r="U1898" s="41" t="s">
        <v>16868</v>
      </c>
      <c r="V1898" s="43"/>
      <c r="W1898" s="41" t="s">
        <v>22548</v>
      </c>
      <c r="X1898" s="43"/>
      <c r="Y1898" s="41" t="s">
        <v>27870</v>
      </c>
      <c r="Z1898" s="41" t="s">
        <v>29126</v>
      </c>
      <c r="AA1898" s="41" t="s">
        <v>26987</v>
      </c>
      <c r="AB1898" s="39"/>
      <c r="AC1898" s="39"/>
      <c r="AD1898" s="41" t="s">
        <v>151</v>
      </c>
      <c r="AE1898" s="41" t="s">
        <v>27846</v>
      </c>
      <c r="AF1898" s="43"/>
      <c r="AG1898" s="43"/>
      <c r="AH1898" s="43"/>
      <c r="AI1898" s="43"/>
      <c r="AJ1898" s="43"/>
      <c r="AK1898" s="43"/>
      <c r="AL1898" s="43"/>
      <c r="AM1898" s="43"/>
      <c r="AN1898" s="43"/>
      <c r="AO1898" s="41" t="s">
        <v>23532</v>
      </c>
      <c r="AP1898" s="43"/>
      <c r="AQ1898" s="43"/>
      <c r="AR1898" s="43"/>
      <c r="AS1898" s="29"/>
    </row>
    <row r="1899">
      <c r="A1899" s="28"/>
      <c r="B1899" s="37" t="s">
        <v>27387</v>
      </c>
      <c r="C1899" s="35"/>
      <c r="D1899" s="38" t="b">
        <v>1</v>
      </c>
      <c r="E1899" s="38" t="b">
        <v>0</v>
      </c>
      <c r="F1899" s="38" t="b">
        <v>0</v>
      </c>
      <c r="G1899" s="38" t="b">
        <v>0</v>
      </c>
      <c r="H1899" s="38" t="b">
        <v>0</v>
      </c>
      <c r="I1899" s="38" t="b">
        <v>0</v>
      </c>
      <c r="J1899" s="39"/>
      <c r="K1899" s="39"/>
      <c r="L1899" s="38" t="b">
        <v>1</v>
      </c>
      <c r="M1899" s="41" t="s">
        <v>26985</v>
      </c>
      <c r="N1899" s="41" t="s">
        <v>8477</v>
      </c>
      <c r="O1899" s="41" t="s">
        <v>27388</v>
      </c>
      <c r="P1899" s="42" t="s">
        <v>31484</v>
      </c>
      <c r="Q1899" s="41" t="s">
        <v>26987</v>
      </c>
      <c r="R1899" s="41" t="s">
        <v>146</v>
      </c>
      <c r="S1899" s="41" t="s">
        <v>8480</v>
      </c>
      <c r="T1899" s="41" t="s">
        <v>8481</v>
      </c>
      <c r="U1899" s="41" t="s">
        <v>16868</v>
      </c>
      <c r="V1899" s="43"/>
      <c r="W1899" s="41" t="s">
        <v>22548</v>
      </c>
      <c r="X1899" s="43"/>
      <c r="Y1899" s="41" t="s">
        <v>27870</v>
      </c>
      <c r="Z1899" s="41" t="s">
        <v>29126</v>
      </c>
      <c r="AA1899" s="41" t="s">
        <v>26987</v>
      </c>
      <c r="AB1899" s="39"/>
      <c r="AC1899" s="39"/>
      <c r="AD1899" s="41" t="s">
        <v>151</v>
      </c>
      <c r="AE1899" s="41" t="s">
        <v>27846</v>
      </c>
      <c r="AF1899" s="43"/>
      <c r="AG1899" s="43"/>
      <c r="AH1899" s="43"/>
      <c r="AI1899" s="43"/>
      <c r="AJ1899" s="43"/>
      <c r="AK1899" s="43"/>
      <c r="AL1899" s="43"/>
      <c r="AM1899" s="43"/>
      <c r="AN1899" s="43"/>
      <c r="AO1899" s="41" t="s">
        <v>23532</v>
      </c>
      <c r="AP1899" s="43"/>
      <c r="AQ1899" s="43"/>
      <c r="AR1899" s="43"/>
      <c r="AS1899" s="29"/>
    </row>
    <row r="1900">
      <c r="A1900" s="28"/>
      <c r="B1900" s="37" t="s">
        <v>27387</v>
      </c>
      <c r="C1900" s="35"/>
      <c r="D1900" s="38" t="b">
        <v>1</v>
      </c>
      <c r="E1900" s="38" t="b">
        <v>0</v>
      </c>
      <c r="F1900" s="38" t="b">
        <v>0</v>
      </c>
      <c r="G1900" s="38" t="b">
        <v>0</v>
      </c>
      <c r="H1900" s="38" t="b">
        <v>0</v>
      </c>
      <c r="I1900" s="38" t="b">
        <v>0</v>
      </c>
      <c r="J1900" s="39"/>
      <c r="K1900" s="39"/>
      <c r="L1900" s="38" t="b">
        <v>1</v>
      </c>
      <c r="M1900" s="41" t="s">
        <v>26985</v>
      </c>
      <c r="N1900" s="41" t="s">
        <v>8477</v>
      </c>
      <c r="O1900" s="41" t="s">
        <v>27388</v>
      </c>
      <c r="P1900" s="42" t="s">
        <v>31485</v>
      </c>
      <c r="Q1900" s="41" t="s">
        <v>26987</v>
      </c>
      <c r="R1900" s="41" t="s">
        <v>146</v>
      </c>
      <c r="S1900" s="41" t="s">
        <v>8480</v>
      </c>
      <c r="T1900" s="41" t="s">
        <v>8481</v>
      </c>
      <c r="U1900" s="41" t="s">
        <v>16868</v>
      </c>
      <c r="V1900" s="43"/>
      <c r="W1900" s="41" t="s">
        <v>22548</v>
      </c>
      <c r="X1900" s="43"/>
      <c r="Y1900" s="41" t="s">
        <v>27870</v>
      </c>
      <c r="Z1900" s="41" t="s">
        <v>29126</v>
      </c>
      <c r="AA1900" s="41" t="s">
        <v>26987</v>
      </c>
      <c r="AB1900" s="39"/>
      <c r="AC1900" s="39"/>
      <c r="AD1900" s="41" t="s">
        <v>151</v>
      </c>
      <c r="AE1900" s="41" t="s">
        <v>27846</v>
      </c>
      <c r="AF1900" s="43"/>
      <c r="AG1900" s="43"/>
      <c r="AH1900" s="43"/>
      <c r="AI1900" s="43"/>
      <c r="AJ1900" s="43"/>
      <c r="AK1900" s="43"/>
      <c r="AL1900" s="43"/>
      <c r="AM1900" s="43"/>
      <c r="AN1900" s="43"/>
      <c r="AO1900" s="41" t="s">
        <v>23532</v>
      </c>
      <c r="AP1900" s="43"/>
      <c r="AQ1900" s="43"/>
      <c r="AR1900" s="43"/>
      <c r="AS1900" s="29"/>
    </row>
    <row r="1901">
      <c r="A1901" s="28"/>
      <c r="B1901" s="37" t="s">
        <v>23002</v>
      </c>
      <c r="C1901" s="35"/>
      <c r="D1901" s="38" t="b">
        <v>1</v>
      </c>
      <c r="E1901" s="38" t="b">
        <v>1</v>
      </c>
      <c r="F1901" s="38" t="b">
        <v>0</v>
      </c>
      <c r="G1901" s="38" t="b">
        <v>0</v>
      </c>
      <c r="H1901" s="38" t="b">
        <v>0</v>
      </c>
      <c r="I1901" s="38" t="b">
        <v>0</v>
      </c>
      <c r="J1901" s="39"/>
      <c r="K1901" s="39"/>
      <c r="L1901" s="38" t="b">
        <v>1</v>
      </c>
      <c r="M1901" s="41" t="s">
        <v>22996</v>
      </c>
      <c r="N1901" s="41" t="s">
        <v>8477</v>
      </c>
      <c r="O1901" s="41" t="s">
        <v>23003</v>
      </c>
      <c r="P1901" s="42" t="s">
        <v>31486</v>
      </c>
      <c r="Q1901" s="41" t="s">
        <v>22998</v>
      </c>
      <c r="R1901" s="41" t="s">
        <v>2041</v>
      </c>
      <c r="S1901" s="41" t="s">
        <v>11494</v>
      </c>
      <c r="T1901" s="41" t="s">
        <v>1835</v>
      </c>
      <c r="U1901" s="39"/>
      <c r="V1901" s="43"/>
      <c r="W1901" s="41" t="s">
        <v>22548</v>
      </c>
      <c r="X1901" s="43"/>
      <c r="Y1901" s="41" t="s">
        <v>29228</v>
      </c>
      <c r="Z1901" s="41" t="s">
        <v>29126</v>
      </c>
      <c r="AA1901" s="41" t="s">
        <v>22998</v>
      </c>
      <c r="AB1901" s="39"/>
      <c r="AC1901" s="39"/>
      <c r="AD1901" s="41" t="s">
        <v>16462</v>
      </c>
      <c r="AE1901" s="41" t="s">
        <v>27846</v>
      </c>
      <c r="AF1901" s="43"/>
      <c r="AG1901" s="43"/>
      <c r="AH1901" s="43"/>
      <c r="AI1901" s="43"/>
      <c r="AJ1901" s="43"/>
      <c r="AK1901" s="43"/>
      <c r="AL1901" s="43"/>
      <c r="AM1901" s="43"/>
      <c r="AN1901" s="43"/>
      <c r="AO1901" s="43"/>
      <c r="AP1901" s="43"/>
      <c r="AQ1901" s="43"/>
      <c r="AR1901" s="43"/>
      <c r="AS1901" s="29"/>
    </row>
    <row r="1902">
      <c r="A1902" s="28"/>
      <c r="B1902" s="37" t="s">
        <v>23002</v>
      </c>
      <c r="C1902" s="35"/>
      <c r="D1902" s="38" t="b">
        <v>1</v>
      </c>
      <c r="E1902" s="38" t="b">
        <v>1</v>
      </c>
      <c r="F1902" s="38" t="b">
        <v>0</v>
      </c>
      <c r="G1902" s="38" t="b">
        <v>0</v>
      </c>
      <c r="H1902" s="38" t="b">
        <v>0</v>
      </c>
      <c r="I1902" s="38" t="b">
        <v>0</v>
      </c>
      <c r="J1902" s="39"/>
      <c r="K1902" s="39"/>
      <c r="L1902" s="38" t="b">
        <v>1</v>
      </c>
      <c r="M1902" s="41" t="s">
        <v>22996</v>
      </c>
      <c r="N1902" s="41" t="s">
        <v>8477</v>
      </c>
      <c r="O1902" s="41" t="s">
        <v>23003</v>
      </c>
      <c r="P1902" s="42" t="s">
        <v>31487</v>
      </c>
      <c r="Q1902" s="41" t="s">
        <v>22998</v>
      </c>
      <c r="R1902" s="41" t="s">
        <v>2041</v>
      </c>
      <c r="S1902" s="41" t="s">
        <v>11494</v>
      </c>
      <c r="T1902" s="41" t="s">
        <v>1835</v>
      </c>
      <c r="U1902" s="39"/>
      <c r="V1902" s="43"/>
      <c r="W1902" s="41" t="s">
        <v>22548</v>
      </c>
      <c r="X1902" s="43"/>
      <c r="Y1902" s="41" t="s">
        <v>29228</v>
      </c>
      <c r="Z1902" s="41" t="s">
        <v>29126</v>
      </c>
      <c r="AA1902" s="41" t="s">
        <v>22998</v>
      </c>
      <c r="AB1902" s="39"/>
      <c r="AC1902" s="39"/>
      <c r="AD1902" s="41" t="s">
        <v>16462</v>
      </c>
      <c r="AE1902" s="41" t="s">
        <v>27846</v>
      </c>
      <c r="AF1902" s="43"/>
      <c r="AG1902" s="43"/>
      <c r="AH1902" s="43"/>
      <c r="AI1902" s="43"/>
      <c r="AJ1902" s="43"/>
      <c r="AK1902" s="43"/>
      <c r="AL1902" s="43"/>
      <c r="AM1902" s="43"/>
      <c r="AN1902" s="43"/>
      <c r="AO1902" s="43"/>
      <c r="AP1902" s="43"/>
      <c r="AQ1902" s="43"/>
      <c r="AR1902" s="43"/>
      <c r="AS1902" s="29"/>
    </row>
    <row r="1903">
      <c r="A1903" s="28"/>
      <c r="B1903" s="37" t="s">
        <v>27781</v>
      </c>
      <c r="C1903" s="35"/>
      <c r="D1903" s="38" t="b">
        <v>1</v>
      </c>
      <c r="E1903" s="38" t="b">
        <v>0</v>
      </c>
      <c r="F1903" s="38" t="b">
        <v>0</v>
      </c>
      <c r="G1903" s="38" t="b">
        <v>0</v>
      </c>
      <c r="H1903" s="38" t="b">
        <v>0</v>
      </c>
      <c r="I1903" s="38" t="b">
        <v>1</v>
      </c>
      <c r="J1903" s="39"/>
      <c r="K1903" s="39"/>
      <c r="L1903" s="38" t="b">
        <v>1</v>
      </c>
      <c r="M1903" s="40">
        <v>45758.0</v>
      </c>
      <c r="N1903" s="41" t="s">
        <v>8477</v>
      </c>
      <c r="O1903" s="41" t="s">
        <v>27782</v>
      </c>
      <c r="P1903" s="42" t="s">
        <v>31488</v>
      </c>
      <c r="Q1903" s="41" t="s">
        <v>24600</v>
      </c>
      <c r="R1903" s="41" t="s">
        <v>972</v>
      </c>
      <c r="S1903" s="41" t="s">
        <v>27784</v>
      </c>
      <c r="T1903" s="41" t="s">
        <v>7833</v>
      </c>
      <c r="U1903" s="41" t="s">
        <v>27785</v>
      </c>
      <c r="V1903" s="43"/>
      <c r="W1903" s="43"/>
      <c r="X1903" s="43"/>
      <c r="Y1903" s="41" t="s">
        <v>27870</v>
      </c>
      <c r="Z1903" s="41" t="s">
        <v>27845</v>
      </c>
      <c r="AA1903" s="41" t="s">
        <v>24600</v>
      </c>
      <c r="AB1903" s="39"/>
      <c r="AC1903" s="39"/>
      <c r="AD1903" s="41" t="s">
        <v>151</v>
      </c>
      <c r="AE1903" s="41" t="s">
        <v>27846</v>
      </c>
      <c r="AF1903" s="43"/>
      <c r="AG1903" s="43"/>
      <c r="AH1903" s="43"/>
      <c r="AI1903" s="43"/>
      <c r="AJ1903" s="41" t="s">
        <v>1692</v>
      </c>
      <c r="AK1903" s="43"/>
      <c r="AL1903" s="43"/>
      <c r="AM1903" s="41" t="s">
        <v>27786</v>
      </c>
      <c r="AN1903" s="43"/>
      <c r="AO1903" s="41" t="s">
        <v>24604</v>
      </c>
      <c r="AP1903" s="43"/>
      <c r="AQ1903" s="43"/>
      <c r="AR1903" s="43"/>
      <c r="AS1903" s="29"/>
    </row>
    <row r="1904">
      <c r="A1904" s="28"/>
      <c r="B1904" s="37" t="s">
        <v>27781</v>
      </c>
      <c r="C1904" s="35"/>
      <c r="D1904" s="38" t="b">
        <v>1</v>
      </c>
      <c r="E1904" s="38" t="b">
        <v>0</v>
      </c>
      <c r="F1904" s="38" t="b">
        <v>0</v>
      </c>
      <c r="G1904" s="38" t="b">
        <v>0</v>
      </c>
      <c r="H1904" s="38" t="b">
        <v>0</v>
      </c>
      <c r="I1904" s="38" t="b">
        <v>1</v>
      </c>
      <c r="J1904" s="39"/>
      <c r="K1904" s="39"/>
      <c r="L1904" s="38" t="b">
        <v>1</v>
      </c>
      <c r="M1904" s="40">
        <v>45758.0</v>
      </c>
      <c r="N1904" s="41" t="s">
        <v>8477</v>
      </c>
      <c r="O1904" s="41" t="s">
        <v>27782</v>
      </c>
      <c r="P1904" s="42" t="s">
        <v>31489</v>
      </c>
      <c r="Q1904" s="41" t="s">
        <v>24600</v>
      </c>
      <c r="R1904" s="41" t="s">
        <v>972</v>
      </c>
      <c r="S1904" s="41" t="s">
        <v>27784</v>
      </c>
      <c r="T1904" s="41" t="s">
        <v>7833</v>
      </c>
      <c r="U1904" s="41" t="s">
        <v>27785</v>
      </c>
      <c r="V1904" s="43"/>
      <c r="W1904" s="43"/>
      <c r="X1904" s="43"/>
      <c r="Y1904" s="41" t="s">
        <v>27870</v>
      </c>
      <c r="Z1904" s="41" t="s">
        <v>27845</v>
      </c>
      <c r="AA1904" s="41" t="s">
        <v>24600</v>
      </c>
      <c r="AB1904" s="39"/>
      <c r="AC1904" s="39"/>
      <c r="AD1904" s="41" t="s">
        <v>151</v>
      </c>
      <c r="AE1904" s="41" t="s">
        <v>27846</v>
      </c>
      <c r="AF1904" s="43"/>
      <c r="AG1904" s="43"/>
      <c r="AH1904" s="43"/>
      <c r="AI1904" s="43"/>
      <c r="AJ1904" s="41" t="s">
        <v>1692</v>
      </c>
      <c r="AK1904" s="43"/>
      <c r="AL1904" s="43"/>
      <c r="AM1904" s="41" t="s">
        <v>27786</v>
      </c>
      <c r="AN1904" s="43"/>
      <c r="AO1904" s="41" t="s">
        <v>24604</v>
      </c>
      <c r="AP1904" s="43"/>
      <c r="AQ1904" s="43"/>
      <c r="AR1904" s="43"/>
      <c r="AS1904" s="29"/>
    </row>
    <row r="1905">
      <c r="A1905" s="28"/>
      <c r="B1905" s="37" t="s">
        <v>31490</v>
      </c>
      <c r="C1905" s="35"/>
      <c r="D1905" s="38" t="b">
        <v>0</v>
      </c>
      <c r="E1905" s="38" t="b">
        <v>0</v>
      </c>
      <c r="F1905" s="38" t="b">
        <v>0</v>
      </c>
      <c r="G1905" s="38" t="b">
        <v>0</v>
      </c>
      <c r="H1905" s="38" t="b">
        <v>0</v>
      </c>
      <c r="I1905" s="38" t="b">
        <v>0</v>
      </c>
      <c r="J1905" s="39"/>
      <c r="K1905" s="39"/>
      <c r="L1905" s="38" t="b">
        <v>1</v>
      </c>
      <c r="M1905" s="40">
        <v>45758.0</v>
      </c>
      <c r="N1905" s="41" t="s">
        <v>31491</v>
      </c>
      <c r="O1905" s="41" t="s">
        <v>31492</v>
      </c>
      <c r="P1905" s="42" t="s">
        <v>31493</v>
      </c>
      <c r="Q1905" s="41" t="s">
        <v>24600</v>
      </c>
      <c r="R1905" s="41" t="s">
        <v>972</v>
      </c>
      <c r="S1905" s="41" t="s">
        <v>31494</v>
      </c>
      <c r="T1905" s="41" t="s">
        <v>31495</v>
      </c>
      <c r="U1905" s="41" t="s">
        <v>31496</v>
      </c>
      <c r="V1905" s="43"/>
      <c r="W1905" s="43"/>
      <c r="X1905" s="43"/>
      <c r="Y1905" s="41" t="s">
        <v>27870</v>
      </c>
      <c r="Z1905" s="41" t="s">
        <v>27845</v>
      </c>
      <c r="AA1905" s="41" t="s">
        <v>24600</v>
      </c>
      <c r="AB1905" s="39"/>
      <c r="AC1905" s="39"/>
      <c r="AD1905" s="41" t="s">
        <v>151</v>
      </c>
      <c r="AE1905" s="41" t="s">
        <v>27846</v>
      </c>
      <c r="AF1905" s="43"/>
      <c r="AG1905" s="43"/>
      <c r="AH1905" s="43"/>
      <c r="AI1905" s="43"/>
      <c r="AJ1905" s="43"/>
      <c r="AK1905" s="43"/>
      <c r="AL1905" s="43"/>
      <c r="AM1905" s="41" t="s">
        <v>31497</v>
      </c>
      <c r="AN1905" s="43"/>
      <c r="AO1905" s="41" t="s">
        <v>24604</v>
      </c>
      <c r="AP1905" s="43"/>
      <c r="AQ1905" s="43"/>
      <c r="AR1905" s="43"/>
      <c r="AS1905" s="29"/>
    </row>
    <row r="1906">
      <c r="A1906" s="28"/>
      <c r="B1906" s="37" t="s">
        <v>31490</v>
      </c>
      <c r="C1906" s="35"/>
      <c r="D1906" s="38" t="b">
        <v>0</v>
      </c>
      <c r="E1906" s="38" t="b">
        <v>0</v>
      </c>
      <c r="F1906" s="38" t="b">
        <v>0</v>
      </c>
      <c r="G1906" s="38" t="b">
        <v>0</v>
      </c>
      <c r="H1906" s="38" t="b">
        <v>0</v>
      </c>
      <c r="I1906" s="38" t="b">
        <v>0</v>
      </c>
      <c r="J1906" s="39"/>
      <c r="K1906" s="39"/>
      <c r="L1906" s="38" t="b">
        <v>1</v>
      </c>
      <c r="M1906" s="40">
        <v>45758.0</v>
      </c>
      <c r="N1906" s="41" t="s">
        <v>31491</v>
      </c>
      <c r="O1906" s="41" t="s">
        <v>31492</v>
      </c>
      <c r="P1906" s="42" t="s">
        <v>31498</v>
      </c>
      <c r="Q1906" s="41" t="s">
        <v>24600</v>
      </c>
      <c r="R1906" s="41" t="s">
        <v>972</v>
      </c>
      <c r="S1906" s="41" t="s">
        <v>31494</v>
      </c>
      <c r="T1906" s="41" t="s">
        <v>31495</v>
      </c>
      <c r="U1906" s="41" t="s">
        <v>31496</v>
      </c>
      <c r="V1906" s="43"/>
      <c r="W1906" s="43"/>
      <c r="X1906" s="43"/>
      <c r="Y1906" s="41" t="s">
        <v>27870</v>
      </c>
      <c r="Z1906" s="41" t="s">
        <v>27845</v>
      </c>
      <c r="AA1906" s="41" t="s">
        <v>24600</v>
      </c>
      <c r="AB1906" s="39"/>
      <c r="AC1906" s="39"/>
      <c r="AD1906" s="41" t="s">
        <v>151</v>
      </c>
      <c r="AE1906" s="41" t="s">
        <v>27846</v>
      </c>
      <c r="AF1906" s="43"/>
      <c r="AG1906" s="43"/>
      <c r="AH1906" s="43"/>
      <c r="AI1906" s="43"/>
      <c r="AJ1906" s="43"/>
      <c r="AK1906" s="43"/>
      <c r="AL1906" s="43"/>
      <c r="AM1906" s="41" t="s">
        <v>31497</v>
      </c>
      <c r="AN1906" s="43"/>
      <c r="AO1906" s="41" t="s">
        <v>24604</v>
      </c>
      <c r="AP1906" s="43"/>
      <c r="AQ1906" s="43"/>
      <c r="AR1906" s="43"/>
      <c r="AS1906" s="29"/>
    </row>
    <row r="1907">
      <c r="A1907" s="28"/>
      <c r="B1907" s="37" t="s">
        <v>31499</v>
      </c>
      <c r="C1907" s="35"/>
      <c r="D1907" s="38" t="b">
        <v>0</v>
      </c>
      <c r="E1907" s="38" t="b">
        <v>0</v>
      </c>
      <c r="F1907" s="38" t="b">
        <v>0</v>
      </c>
      <c r="G1907" s="38" t="b">
        <v>0</v>
      </c>
      <c r="H1907" s="38" t="b">
        <v>0</v>
      </c>
      <c r="I1907" s="38" t="b">
        <v>0</v>
      </c>
      <c r="J1907" s="39"/>
      <c r="K1907" s="39"/>
      <c r="L1907" s="38" t="b">
        <v>1</v>
      </c>
      <c r="M1907" s="40">
        <v>45758.0</v>
      </c>
      <c r="N1907" s="41" t="s">
        <v>31491</v>
      </c>
      <c r="O1907" s="41" t="s">
        <v>31500</v>
      </c>
      <c r="P1907" s="42" t="s">
        <v>31501</v>
      </c>
      <c r="Q1907" s="41" t="s">
        <v>24600</v>
      </c>
      <c r="R1907" s="41" t="s">
        <v>972</v>
      </c>
      <c r="S1907" s="41" t="s">
        <v>31502</v>
      </c>
      <c r="T1907" s="41" t="s">
        <v>31503</v>
      </c>
      <c r="U1907" s="41" t="s">
        <v>31504</v>
      </c>
      <c r="V1907" s="43"/>
      <c r="W1907" s="43"/>
      <c r="X1907" s="43"/>
      <c r="Y1907" s="41" t="s">
        <v>27870</v>
      </c>
      <c r="Z1907" s="41" t="s">
        <v>29093</v>
      </c>
      <c r="AA1907" s="41" t="s">
        <v>24600</v>
      </c>
      <c r="AB1907" s="39"/>
      <c r="AC1907" s="39"/>
      <c r="AD1907" s="41" t="s">
        <v>151</v>
      </c>
      <c r="AE1907" s="41" t="s">
        <v>27846</v>
      </c>
      <c r="AF1907" s="43"/>
      <c r="AG1907" s="43"/>
      <c r="AH1907" s="43"/>
      <c r="AI1907" s="43"/>
      <c r="AJ1907" s="43"/>
      <c r="AK1907" s="43"/>
      <c r="AL1907" s="43"/>
      <c r="AM1907" s="41" t="s">
        <v>31505</v>
      </c>
      <c r="AN1907" s="43"/>
      <c r="AO1907" s="41" t="s">
        <v>24604</v>
      </c>
      <c r="AP1907" s="43"/>
      <c r="AQ1907" s="43"/>
      <c r="AR1907" s="43"/>
      <c r="AS1907" s="29"/>
    </row>
    <row r="1908">
      <c r="A1908" s="28"/>
      <c r="B1908" s="37" t="s">
        <v>31499</v>
      </c>
      <c r="C1908" s="35"/>
      <c r="D1908" s="38" t="b">
        <v>0</v>
      </c>
      <c r="E1908" s="38" t="b">
        <v>0</v>
      </c>
      <c r="F1908" s="38" t="b">
        <v>0</v>
      </c>
      <c r="G1908" s="38" t="b">
        <v>0</v>
      </c>
      <c r="H1908" s="38" t="b">
        <v>0</v>
      </c>
      <c r="I1908" s="38" t="b">
        <v>0</v>
      </c>
      <c r="J1908" s="39"/>
      <c r="K1908" s="39"/>
      <c r="L1908" s="38" t="b">
        <v>1</v>
      </c>
      <c r="M1908" s="40">
        <v>45758.0</v>
      </c>
      <c r="N1908" s="41" t="s">
        <v>31491</v>
      </c>
      <c r="O1908" s="41" t="s">
        <v>31500</v>
      </c>
      <c r="P1908" s="42" t="s">
        <v>31506</v>
      </c>
      <c r="Q1908" s="41" t="s">
        <v>24600</v>
      </c>
      <c r="R1908" s="41" t="s">
        <v>972</v>
      </c>
      <c r="S1908" s="41" t="s">
        <v>31502</v>
      </c>
      <c r="T1908" s="41" t="s">
        <v>31503</v>
      </c>
      <c r="U1908" s="41" t="s">
        <v>31504</v>
      </c>
      <c r="V1908" s="43"/>
      <c r="W1908" s="43"/>
      <c r="X1908" s="43"/>
      <c r="Y1908" s="41" t="s">
        <v>27870</v>
      </c>
      <c r="Z1908" s="41" t="s">
        <v>29093</v>
      </c>
      <c r="AA1908" s="41" t="s">
        <v>24600</v>
      </c>
      <c r="AB1908" s="39"/>
      <c r="AC1908" s="39"/>
      <c r="AD1908" s="41" t="s">
        <v>151</v>
      </c>
      <c r="AE1908" s="41" t="s">
        <v>27846</v>
      </c>
      <c r="AF1908" s="43"/>
      <c r="AG1908" s="43"/>
      <c r="AH1908" s="43"/>
      <c r="AI1908" s="43"/>
      <c r="AJ1908" s="43"/>
      <c r="AK1908" s="43"/>
      <c r="AL1908" s="43"/>
      <c r="AM1908" s="41" t="s">
        <v>31505</v>
      </c>
      <c r="AN1908" s="43"/>
      <c r="AO1908" s="41" t="s">
        <v>24604</v>
      </c>
      <c r="AP1908" s="43"/>
      <c r="AQ1908" s="43"/>
      <c r="AR1908" s="43"/>
      <c r="AS1908" s="29"/>
    </row>
    <row r="1909">
      <c r="A1909" s="28"/>
      <c r="B1909" s="37" t="s">
        <v>31507</v>
      </c>
      <c r="C1909" s="35"/>
      <c r="D1909" s="38" t="b">
        <v>0</v>
      </c>
      <c r="E1909" s="38" t="b">
        <v>0</v>
      </c>
      <c r="F1909" s="38" t="b">
        <v>0</v>
      </c>
      <c r="G1909" s="38" t="b">
        <v>0</v>
      </c>
      <c r="H1909" s="38" t="b">
        <v>0</v>
      </c>
      <c r="I1909" s="38" t="b">
        <v>0</v>
      </c>
      <c r="J1909" s="39"/>
      <c r="K1909" s="39"/>
      <c r="L1909" s="38" t="b">
        <v>1</v>
      </c>
      <c r="M1909" s="40">
        <v>45758.0</v>
      </c>
      <c r="N1909" s="41" t="s">
        <v>31491</v>
      </c>
      <c r="O1909" s="41" t="s">
        <v>31508</v>
      </c>
      <c r="P1909" s="42" t="s">
        <v>31509</v>
      </c>
      <c r="Q1909" s="41" t="s">
        <v>24600</v>
      </c>
      <c r="R1909" s="41" t="s">
        <v>972</v>
      </c>
      <c r="S1909" s="41" t="s">
        <v>31510</v>
      </c>
      <c r="T1909" s="41" t="s">
        <v>31511</v>
      </c>
      <c r="U1909" s="41" t="s">
        <v>31512</v>
      </c>
      <c r="V1909" s="43"/>
      <c r="W1909" s="43"/>
      <c r="X1909" s="43"/>
      <c r="Y1909" s="41" t="s">
        <v>27870</v>
      </c>
      <c r="Z1909" s="41" t="s">
        <v>27845</v>
      </c>
      <c r="AA1909" s="41" t="s">
        <v>24600</v>
      </c>
      <c r="AB1909" s="39"/>
      <c r="AC1909" s="39"/>
      <c r="AD1909" s="41" t="s">
        <v>151</v>
      </c>
      <c r="AE1909" s="41" t="s">
        <v>27846</v>
      </c>
      <c r="AF1909" s="43"/>
      <c r="AG1909" s="43"/>
      <c r="AH1909" s="43"/>
      <c r="AI1909" s="43"/>
      <c r="AJ1909" s="43"/>
      <c r="AK1909" s="43"/>
      <c r="AL1909" s="43"/>
      <c r="AM1909" s="41" t="s">
        <v>31513</v>
      </c>
      <c r="AN1909" s="43"/>
      <c r="AO1909" s="41" t="s">
        <v>24604</v>
      </c>
      <c r="AP1909" s="43"/>
      <c r="AQ1909" s="43"/>
      <c r="AR1909" s="43"/>
      <c r="AS1909" s="29"/>
    </row>
    <row r="1910">
      <c r="A1910" s="28"/>
      <c r="B1910" s="37" t="s">
        <v>31507</v>
      </c>
      <c r="C1910" s="35"/>
      <c r="D1910" s="38" t="b">
        <v>0</v>
      </c>
      <c r="E1910" s="38" t="b">
        <v>0</v>
      </c>
      <c r="F1910" s="38" t="b">
        <v>0</v>
      </c>
      <c r="G1910" s="38" t="b">
        <v>0</v>
      </c>
      <c r="H1910" s="38" t="b">
        <v>0</v>
      </c>
      <c r="I1910" s="38" t="b">
        <v>0</v>
      </c>
      <c r="J1910" s="39"/>
      <c r="K1910" s="39"/>
      <c r="L1910" s="38" t="b">
        <v>1</v>
      </c>
      <c r="M1910" s="40">
        <v>45758.0</v>
      </c>
      <c r="N1910" s="41" t="s">
        <v>31491</v>
      </c>
      <c r="O1910" s="41" t="s">
        <v>31508</v>
      </c>
      <c r="P1910" s="42" t="s">
        <v>31514</v>
      </c>
      <c r="Q1910" s="41" t="s">
        <v>24600</v>
      </c>
      <c r="R1910" s="41" t="s">
        <v>972</v>
      </c>
      <c r="S1910" s="41" t="s">
        <v>31510</v>
      </c>
      <c r="T1910" s="41" t="s">
        <v>31511</v>
      </c>
      <c r="U1910" s="41" t="s">
        <v>31512</v>
      </c>
      <c r="V1910" s="43"/>
      <c r="W1910" s="43"/>
      <c r="X1910" s="43"/>
      <c r="Y1910" s="41" t="s">
        <v>27870</v>
      </c>
      <c r="Z1910" s="41" t="s">
        <v>27845</v>
      </c>
      <c r="AA1910" s="41" t="s">
        <v>24600</v>
      </c>
      <c r="AB1910" s="39"/>
      <c r="AC1910" s="39"/>
      <c r="AD1910" s="41" t="s">
        <v>151</v>
      </c>
      <c r="AE1910" s="41" t="s">
        <v>27846</v>
      </c>
      <c r="AF1910" s="43"/>
      <c r="AG1910" s="43"/>
      <c r="AH1910" s="43"/>
      <c r="AI1910" s="43"/>
      <c r="AJ1910" s="43"/>
      <c r="AK1910" s="43"/>
      <c r="AL1910" s="43"/>
      <c r="AM1910" s="41" t="s">
        <v>31513</v>
      </c>
      <c r="AN1910" s="43"/>
      <c r="AO1910" s="41" t="s">
        <v>24604</v>
      </c>
      <c r="AP1910" s="43"/>
      <c r="AQ1910" s="43"/>
      <c r="AR1910" s="43"/>
      <c r="AS1910" s="29"/>
    </row>
    <row r="1911">
      <c r="A1911" s="28"/>
      <c r="B1911" s="37" t="s">
        <v>31515</v>
      </c>
      <c r="C1911" s="35"/>
      <c r="D1911" s="38" t="b">
        <v>0</v>
      </c>
      <c r="E1911" s="38" t="b">
        <v>0</v>
      </c>
      <c r="F1911" s="38" t="b">
        <v>0</v>
      </c>
      <c r="G1911" s="38" t="b">
        <v>0</v>
      </c>
      <c r="H1911" s="38" t="b">
        <v>0</v>
      </c>
      <c r="I1911" s="38" t="b">
        <v>1</v>
      </c>
      <c r="J1911" s="39"/>
      <c r="K1911" s="39"/>
      <c r="L1911" s="38" t="b">
        <v>1</v>
      </c>
      <c r="M1911" s="40">
        <v>45758.0</v>
      </c>
      <c r="N1911" s="41" t="s">
        <v>31491</v>
      </c>
      <c r="O1911" s="41" t="s">
        <v>31516</v>
      </c>
      <c r="P1911" s="42" t="s">
        <v>31517</v>
      </c>
      <c r="Q1911" s="41" t="s">
        <v>24600</v>
      </c>
      <c r="R1911" s="41" t="s">
        <v>972</v>
      </c>
      <c r="S1911" s="41" t="s">
        <v>31518</v>
      </c>
      <c r="T1911" s="41" t="s">
        <v>6879</v>
      </c>
      <c r="U1911" s="41" t="s">
        <v>31519</v>
      </c>
      <c r="V1911" s="43"/>
      <c r="W1911" s="43"/>
      <c r="X1911" s="43"/>
      <c r="Y1911" s="41" t="s">
        <v>27870</v>
      </c>
      <c r="Z1911" s="41" t="s">
        <v>27845</v>
      </c>
      <c r="AA1911" s="41" t="s">
        <v>24600</v>
      </c>
      <c r="AB1911" s="39"/>
      <c r="AC1911" s="39"/>
      <c r="AD1911" s="41" t="s">
        <v>151</v>
      </c>
      <c r="AE1911" s="41" t="s">
        <v>27846</v>
      </c>
      <c r="AF1911" s="43"/>
      <c r="AG1911" s="43"/>
      <c r="AH1911" s="43"/>
      <c r="AI1911" s="43"/>
      <c r="AJ1911" s="43"/>
      <c r="AK1911" s="43"/>
      <c r="AL1911" s="43"/>
      <c r="AM1911" s="41" t="s">
        <v>31520</v>
      </c>
      <c r="AN1911" s="43"/>
      <c r="AO1911" s="41" t="s">
        <v>24604</v>
      </c>
      <c r="AP1911" s="43"/>
      <c r="AQ1911" s="43"/>
      <c r="AR1911" s="43"/>
      <c r="AS1911" s="29"/>
    </row>
    <row r="1912">
      <c r="A1912" s="28"/>
      <c r="B1912" s="37" t="s">
        <v>31515</v>
      </c>
      <c r="C1912" s="35"/>
      <c r="D1912" s="38" t="b">
        <v>0</v>
      </c>
      <c r="E1912" s="38" t="b">
        <v>0</v>
      </c>
      <c r="F1912" s="38" t="b">
        <v>0</v>
      </c>
      <c r="G1912" s="38" t="b">
        <v>0</v>
      </c>
      <c r="H1912" s="38" t="b">
        <v>0</v>
      </c>
      <c r="I1912" s="38" t="b">
        <v>1</v>
      </c>
      <c r="J1912" s="39"/>
      <c r="K1912" s="39"/>
      <c r="L1912" s="38" t="b">
        <v>1</v>
      </c>
      <c r="M1912" s="40">
        <v>45758.0</v>
      </c>
      <c r="N1912" s="41" t="s">
        <v>31491</v>
      </c>
      <c r="O1912" s="41" t="s">
        <v>31516</v>
      </c>
      <c r="P1912" s="42" t="s">
        <v>31521</v>
      </c>
      <c r="Q1912" s="41" t="s">
        <v>24600</v>
      </c>
      <c r="R1912" s="41" t="s">
        <v>972</v>
      </c>
      <c r="S1912" s="41" t="s">
        <v>31518</v>
      </c>
      <c r="T1912" s="41" t="s">
        <v>6879</v>
      </c>
      <c r="U1912" s="41" t="s">
        <v>31519</v>
      </c>
      <c r="V1912" s="43"/>
      <c r="W1912" s="43"/>
      <c r="X1912" s="43"/>
      <c r="Y1912" s="41" t="s">
        <v>27870</v>
      </c>
      <c r="Z1912" s="41" t="s">
        <v>27845</v>
      </c>
      <c r="AA1912" s="41" t="s">
        <v>24600</v>
      </c>
      <c r="AB1912" s="39"/>
      <c r="AC1912" s="39"/>
      <c r="AD1912" s="41" t="s">
        <v>151</v>
      </c>
      <c r="AE1912" s="41" t="s">
        <v>27846</v>
      </c>
      <c r="AF1912" s="43"/>
      <c r="AG1912" s="43"/>
      <c r="AH1912" s="43"/>
      <c r="AI1912" s="43"/>
      <c r="AJ1912" s="43"/>
      <c r="AK1912" s="43"/>
      <c r="AL1912" s="43"/>
      <c r="AM1912" s="41" t="s">
        <v>31520</v>
      </c>
      <c r="AN1912" s="43"/>
      <c r="AO1912" s="41" t="s">
        <v>24604</v>
      </c>
      <c r="AP1912" s="43"/>
      <c r="AQ1912" s="43"/>
      <c r="AR1912" s="43"/>
      <c r="AS1912" s="29"/>
    </row>
    <row r="1913">
      <c r="A1913" s="28"/>
      <c r="B1913" s="37" t="s">
        <v>31522</v>
      </c>
      <c r="C1913" s="35"/>
      <c r="D1913" s="38" t="b">
        <v>0</v>
      </c>
      <c r="E1913" s="38" t="b">
        <v>0</v>
      </c>
      <c r="F1913" s="38" t="b">
        <v>0</v>
      </c>
      <c r="G1913" s="38" t="b">
        <v>0</v>
      </c>
      <c r="H1913" s="38" t="b">
        <v>0</v>
      </c>
      <c r="I1913" s="38" t="b">
        <v>1</v>
      </c>
      <c r="J1913" s="39"/>
      <c r="K1913" s="39"/>
      <c r="L1913" s="38" t="b">
        <v>1</v>
      </c>
      <c r="M1913" s="40">
        <v>45758.0</v>
      </c>
      <c r="N1913" s="41" t="s">
        <v>31491</v>
      </c>
      <c r="O1913" s="41" t="s">
        <v>31523</v>
      </c>
      <c r="P1913" s="42" t="s">
        <v>31524</v>
      </c>
      <c r="Q1913" s="41" t="s">
        <v>24600</v>
      </c>
      <c r="R1913" s="41" t="s">
        <v>972</v>
      </c>
      <c r="S1913" s="41" t="s">
        <v>31525</v>
      </c>
      <c r="T1913" s="41" t="s">
        <v>31526</v>
      </c>
      <c r="U1913" s="41" t="s">
        <v>31527</v>
      </c>
      <c r="V1913" s="43"/>
      <c r="W1913" s="43"/>
      <c r="X1913" s="43"/>
      <c r="Y1913" s="41" t="s">
        <v>27870</v>
      </c>
      <c r="Z1913" s="41" t="s">
        <v>27845</v>
      </c>
      <c r="AA1913" s="41" t="s">
        <v>24600</v>
      </c>
      <c r="AB1913" s="39"/>
      <c r="AC1913" s="39"/>
      <c r="AD1913" s="41" t="s">
        <v>151</v>
      </c>
      <c r="AE1913" s="41" t="s">
        <v>27846</v>
      </c>
      <c r="AF1913" s="43"/>
      <c r="AG1913" s="43"/>
      <c r="AH1913" s="43"/>
      <c r="AI1913" s="43"/>
      <c r="AJ1913" s="43"/>
      <c r="AK1913" s="43"/>
      <c r="AL1913" s="43"/>
      <c r="AM1913" s="41" t="s">
        <v>31528</v>
      </c>
      <c r="AN1913" s="43"/>
      <c r="AO1913" s="41" t="s">
        <v>24604</v>
      </c>
      <c r="AP1913" s="43"/>
      <c r="AQ1913" s="43"/>
      <c r="AR1913" s="43"/>
      <c r="AS1913" s="29"/>
    </row>
    <row r="1914">
      <c r="A1914" s="28"/>
      <c r="B1914" s="37" t="s">
        <v>31522</v>
      </c>
      <c r="C1914" s="35"/>
      <c r="D1914" s="38" t="b">
        <v>0</v>
      </c>
      <c r="E1914" s="38" t="b">
        <v>0</v>
      </c>
      <c r="F1914" s="38" t="b">
        <v>0</v>
      </c>
      <c r="G1914" s="38" t="b">
        <v>0</v>
      </c>
      <c r="H1914" s="38" t="b">
        <v>0</v>
      </c>
      <c r="I1914" s="38" t="b">
        <v>1</v>
      </c>
      <c r="J1914" s="39"/>
      <c r="K1914" s="39"/>
      <c r="L1914" s="38" t="b">
        <v>1</v>
      </c>
      <c r="M1914" s="40">
        <v>45758.0</v>
      </c>
      <c r="N1914" s="41" t="s">
        <v>31491</v>
      </c>
      <c r="O1914" s="41" t="s">
        <v>31523</v>
      </c>
      <c r="P1914" s="42" t="s">
        <v>31529</v>
      </c>
      <c r="Q1914" s="41" t="s">
        <v>24600</v>
      </c>
      <c r="R1914" s="41" t="s">
        <v>972</v>
      </c>
      <c r="S1914" s="41" t="s">
        <v>31525</v>
      </c>
      <c r="T1914" s="41" t="s">
        <v>31526</v>
      </c>
      <c r="U1914" s="41" t="s">
        <v>31527</v>
      </c>
      <c r="V1914" s="43"/>
      <c r="W1914" s="43"/>
      <c r="X1914" s="43"/>
      <c r="Y1914" s="41" t="s">
        <v>27870</v>
      </c>
      <c r="Z1914" s="41" t="s">
        <v>27845</v>
      </c>
      <c r="AA1914" s="41" t="s">
        <v>24600</v>
      </c>
      <c r="AB1914" s="39"/>
      <c r="AC1914" s="39"/>
      <c r="AD1914" s="41" t="s">
        <v>151</v>
      </c>
      <c r="AE1914" s="41" t="s">
        <v>27846</v>
      </c>
      <c r="AF1914" s="43"/>
      <c r="AG1914" s="43"/>
      <c r="AH1914" s="43"/>
      <c r="AI1914" s="43"/>
      <c r="AJ1914" s="43"/>
      <c r="AK1914" s="43"/>
      <c r="AL1914" s="43"/>
      <c r="AM1914" s="41" t="s">
        <v>31528</v>
      </c>
      <c r="AN1914" s="43"/>
      <c r="AO1914" s="41" t="s">
        <v>24604</v>
      </c>
      <c r="AP1914" s="43"/>
      <c r="AQ1914" s="43"/>
      <c r="AR1914" s="43"/>
      <c r="AS1914" s="29"/>
    </row>
    <row r="1915">
      <c r="A1915" s="28"/>
      <c r="B1915" s="37" t="s">
        <v>31530</v>
      </c>
      <c r="C1915" s="35"/>
      <c r="D1915" s="38" t="b">
        <v>0</v>
      </c>
      <c r="E1915" s="38" t="b">
        <v>0</v>
      </c>
      <c r="F1915" s="38" t="b">
        <v>0</v>
      </c>
      <c r="G1915" s="38" t="b">
        <v>0</v>
      </c>
      <c r="H1915" s="38" t="b">
        <v>0</v>
      </c>
      <c r="I1915" s="38" t="b">
        <v>1</v>
      </c>
      <c r="J1915" s="39"/>
      <c r="K1915" s="39"/>
      <c r="L1915" s="38" t="b">
        <v>1</v>
      </c>
      <c r="M1915" s="40">
        <v>45758.0</v>
      </c>
      <c r="N1915" s="41" t="s">
        <v>31491</v>
      </c>
      <c r="O1915" s="41" t="s">
        <v>31531</v>
      </c>
      <c r="P1915" s="42" t="s">
        <v>31532</v>
      </c>
      <c r="Q1915" s="41" t="s">
        <v>24600</v>
      </c>
      <c r="R1915" s="41" t="s">
        <v>972</v>
      </c>
      <c r="S1915" s="41" t="s">
        <v>31533</v>
      </c>
      <c r="T1915" s="41" t="s">
        <v>1277</v>
      </c>
      <c r="U1915" s="41" t="s">
        <v>31534</v>
      </c>
      <c r="V1915" s="43"/>
      <c r="W1915" s="43"/>
      <c r="X1915" s="43"/>
      <c r="Y1915" s="41" t="s">
        <v>27870</v>
      </c>
      <c r="Z1915" s="41" t="s">
        <v>27845</v>
      </c>
      <c r="AA1915" s="41" t="s">
        <v>24600</v>
      </c>
      <c r="AB1915" s="39"/>
      <c r="AC1915" s="39"/>
      <c r="AD1915" s="41" t="s">
        <v>151</v>
      </c>
      <c r="AE1915" s="41" t="s">
        <v>27846</v>
      </c>
      <c r="AF1915" s="43"/>
      <c r="AG1915" s="43"/>
      <c r="AH1915" s="43"/>
      <c r="AI1915" s="43"/>
      <c r="AJ1915" s="43"/>
      <c r="AK1915" s="43"/>
      <c r="AL1915" s="43"/>
      <c r="AM1915" s="41" t="s">
        <v>31535</v>
      </c>
      <c r="AN1915" s="43"/>
      <c r="AO1915" s="41" t="s">
        <v>24604</v>
      </c>
      <c r="AP1915" s="43"/>
      <c r="AQ1915" s="43"/>
      <c r="AR1915" s="43"/>
      <c r="AS1915" s="29"/>
    </row>
    <row r="1916">
      <c r="A1916" s="28"/>
      <c r="B1916" s="37" t="s">
        <v>31530</v>
      </c>
      <c r="C1916" s="35"/>
      <c r="D1916" s="38" t="b">
        <v>0</v>
      </c>
      <c r="E1916" s="38" t="b">
        <v>0</v>
      </c>
      <c r="F1916" s="38" t="b">
        <v>0</v>
      </c>
      <c r="G1916" s="38" t="b">
        <v>0</v>
      </c>
      <c r="H1916" s="38" t="b">
        <v>0</v>
      </c>
      <c r="I1916" s="38" t="b">
        <v>1</v>
      </c>
      <c r="J1916" s="39"/>
      <c r="K1916" s="39"/>
      <c r="L1916" s="38" t="b">
        <v>1</v>
      </c>
      <c r="M1916" s="40">
        <v>45758.0</v>
      </c>
      <c r="N1916" s="41" t="s">
        <v>31491</v>
      </c>
      <c r="O1916" s="41" t="s">
        <v>31531</v>
      </c>
      <c r="P1916" s="42" t="s">
        <v>31536</v>
      </c>
      <c r="Q1916" s="41" t="s">
        <v>24600</v>
      </c>
      <c r="R1916" s="41" t="s">
        <v>972</v>
      </c>
      <c r="S1916" s="41" t="s">
        <v>31533</v>
      </c>
      <c r="T1916" s="41" t="s">
        <v>1277</v>
      </c>
      <c r="U1916" s="41" t="s">
        <v>31534</v>
      </c>
      <c r="V1916" s="43"/>
      <c r="W1916" s="43"/>
      <c r="X1916" s="43"/>
      <c r="Y1916" s="41" t="s">
        <v>27870</v>
      </c>
      <c r="Z1916" s="41" t="s">
        <v>27845</v>
      </c>
      <c r="AA1916" s="41" t="s">
        <v>24600</v>
      </c>
      <c r="AB1916" s="39"/>
      <c r="AC1916" s="39"/>
      <c r="AD1916" s="41" t="s">
        <v>151</v>
      </c>
      <c r="AE1916" s="41" t="s">
        <v>27846</v>
      </c>
      <c r="AF1916" s="43"/>
      <c r="AG1916" s="43"/>
      <c r="AH1916" s="43"/>
      <c r="AI1916" s="43"/>
      <c r="AJ1916" s="43"/>
      <c r="AK1916" s="43"/>
      <c r="AL1916" s="43"/>
      <c r="AM1916" s="41" t="s">
        <v>31535</v>
      </c>
      <c r="AN1916" s="43"/>
      <c r="AO1916" s="41" t="s">
        <v>24604</v>
      </c>
      <c r="AP1916" s="43"/>
      <c r="AQ1916" s="43"/>
      <c r="AR1916" s="43"/>
      <c r="AS1916" s="29"/>
    </row>
    <row r="1917">
      <c r="A1917" s="28"/>
      <c r="B1917" s="37" t="s">
        <v>25840</v>
      </c>
      <c r="C1917" s="35"/>
      <c r="D1917" s="38" t="b">
        <v>1</v>
      </c>
      <c r="E1917" s="38" t="b">
        <v>1</v>
      </c>
      <c r="F1917" s="38" t="b">
        <v>0</v>
      </c>
      <c r="G1917" s="38" t="b">
        <v>0</v>
      </c>
      <c r="H1917" s="38" t="b">
        <v>0</v>
      </c>
      <c r="I1917" s="38" t="b">
        <v>0</v>
      </c>
      <c r="J1917" s="39"/>
      <c r="K1917" s="39"/>
      <c r="L1917" s="38" t="b">
        <v>1</v>
      </c>
      <c r="M1917" s="40">
        <v>45725.0</v>
      </c>
      <c r="N1917" s="41" t="s">
        <v>9218</v>
      </c>
      <c r="O1917" s="41" t="s">
        <v>25841</v>
      </c>
      <c r="P1917" s="42" t="s">
        <v>31537</v>
      </c>
      <c r="Q1917" s="41" t="s">
        <v>24811</v>
      </c>
      <c r="R1917" s="41" t="s">
        <v>16866</v>
      </c>
      <c r="S1917" s="41" t="s">
        <v>23536</v>
      </c>
      <c r="T1917" s="41" t="s">
        <v>27799</v>
      </c>
      <c r="U1917" s="39"/>
      <c r="V1917" s="43"/>
      <c r="W1917" s="41" t="s">
        <v>15511</v>
      </c>
      <c r="X1917" s="43"/>
      <c r="Y1917" s="41" t="s">
        <v>29200</v>
      </c>
      <c r="Z1917" s="41" t="s">
        <v>27980</v>
      </c>
      <c r="AA1917" s="41" t="s">
        <v>24811</v>
      </c>
      <c r="AB1917" s="39"/>
      <c r="AC1917" s="39"/>
      <c r="AD1917" s="41" t="s">
        <v>151</v>
      </c>
      <c r="AE1917" s="41" t="s">
        <v>27846</v>
      </c>
      <c r="AF1917" s="43"/>
      <c r="AG1917" s="43"/>
      <c r="AH1917" s="43"/>
      <c r="AI1917" s="43"/>
      <c r="AJ1917" s="43"/>
      <c r="AK1917" s="43"/>
      <c r="AL1917" s="43"/>
      <c r="AM1917" s="43"/>
      <c r="AN1917" s="43"/>
      <c r="AO1917" s="43"/>
      <c r="AP1917" s="43"/>
      <c r="AQ1917" s="43"/>
      <c r="AR1917" s="43"/>
      <c r="AS1917" s="29"/>
    </row>
    <row r="1918">
      <c r="A1918" s="28"/>
      <c r="B1918" s="37" t="s">
        <v>25917</v>
      </c>
      <c r="C1918" s="35"/>
      <c r="D1918" s="38" t="b">
        <v>1</v>
      </c>
      <c r="E1918" s="38" t="b">
        <v>1</v>
      </c>
      <c r="F1918" s="38" t="b">
        <v>0</v>
      </c>
      <c r="G1918" s="38" t="b">
        <v>0</v>
      </c>
      <c r="H1918" s="38" t="b">
        <v>0</v>
      </c>
      <c r="I1918" s="38" t="b">
        <v>0</v>
      </c>
      <c r="J1918" s="39"/>
      <c r="K1918" s="39"/>
      <c r="L1918" s="38" t="b">
        <v>1</v>
      </c>
      <c r="M1918" s="41" t="s">
        <v>25342</v>
      </c>
      <c r="N1918" s="41" t="s">
        <v>9218</v>
      </c>
      <c r="O1918" s="41" t="s">
        <v>25918</v>
      </c>
      <c r="P1918" s="42" t="s">
        <v>31538</v>
      </c>
      <c r="Q1918" s="41" t="s">
        <v>25344</v>
      </c>
      <c r="R1918" s="41" t="s">
        <v>16380</v>
      </c>
      <c r="S1918" s="41" t="s">
        <v>23536</v>
      </c>
      <c r="T1918" s="41" t="s">
        <v>27799</v>
      </c>
      <c r="U1918" s="39"/>
      <c r="V1918" s="43"/>
      <c r="W1918" s="41" t="s">
        <v>15511</v>
      </c>
      <c r="X1918" s="43"/>
      <c r="Y1918" s="41" t="s">
        <v>29200</v>
      </c>
      <c r="Z1918" s="41" t="s">
        <v>27844</v>
      </c>
      <c r="AA1918" s="41" t="s">
        <v>25344</v>
      </c>
      <c r="AB1918" s="39"/>
      <c r="AC1918" s="39"/>
      <c r="AD1918" s="41" t="s">
        <v>151</v>
      </c>
      <c r="AE1918" s="41" t="s">
        <v>27846</v>
      </c>
      <c r="AF1918" s="43"/>
      <c r="AG1918" s="43"/>
      <c r="AH1918" s="43"/>
      <c r="AI1918" s="43"/>
      <c r="AJ1918" s="43"/>
      <c r="AK1918" s="43"/>
      <c r="AL1918" s="43"/>
      <c r="AM1918" s="43"/>
      <c r="AN1918" s="43"/>
      <c r="AO1918" s="43"/>
      <c r="AP1918" s="43"/>
      <c r="AQ1918" s="43"/>
      <c r="AR1918" s="43"/>
      <c r="AS1918" s="29"/>
    </row>
    <row r="1919">
      <c r="A1919" s="28"/>
      <c r="B1919" s="37" t="s">
        <v>25917</v>
      </c>
      <c r="C1919" s="35"/>
      <c r="D1919" s="38" t="b">
        <v>1</v>
      </c>
      <c r="E1919" s="38" t="b">
        <v>1</v>
      </c>
      <c r="F1919" s="38" t="b">
        <v>0</v>
      </c>
      <c r="G1919" s="38" t="b">
        <v>0</v>
      </c>
      <c r="H1919" s="38" t="b">
        <v>0</v>
      </c>
      <c r="I1919" s="38" t="b">
        <v>0</v>
      </c>
      <c r="J1919" s="39"/>
      <c r="K1919" s="39"/>
      <c r="L1919" s="38" t="b">
        <v>1</v>
      </c>
      <c r="M1919" s="41" t="s">
        <v>25342</v>
      </c>
      <c r="N1919" s="41" t="s">
        <v>9218</v>
      </c>
      <c r="O1919" s="41" t="s">
        <v>25918</v>
      </c>
      <c r="P1919" s="42" t="s">
        <v>31539</v>
      </c>
      <c r="Q1919" s="41" t="s">
        <v>25344</v>
      </c>
      <c r="R1919" s="41" t="s">
        <v>16380</v>
      </c>
      <c r="S1919" s="41" t="s">
        <v>23536</v>
      </c>
      <c r="T1919" s="41" t="s">
        <v>27799</v>
      </c>
      <c r="U1919" s="39"/>
      <c r="V1919" s="43"/>
      <c r="W1919" s="41" t="s">
        <v>15511</v>
      </c>
      <c r="X1919" s="43"/>
      <c r="Y1919" s="41" t="s">
        <v>29200</v>
      </c>
      <c r="Z1919" s="41" t="s">
        <v>27844</v>
      </c>
      <c r="AA1919" s="41" t="s">
        <v>25344</v>
      </c>
      <c r="AB1919" s="39"/>
      <c r="AC1919" s="39"/>
      <c r="AD1919" s="41" t="s">
        <v>151</v>
      </c>
      <c r="AE1919" s="41" t="s">
        <v>27846</v>
      </c>
      <c r="AF1919" s="43"/>
      <c r="AG1919" s="43"/>
      <c r="AH1919" s="43"/>
      <c r="AI1919" s="43"/>
      <c r="AJ1919" s="43"/>
      <c r="AK1919" s="43"/>
      <c r="AL1919" s="43"/>
      <c r="AM1919" s="43"/>
      <c r="AN1919" s="43"/>
      <c r="AO1919" s="43"/>
      <c r="AP1919" s="43"/>
      <c r="AQ1919" s="43"/>
      <c r="AR1919" s="43"/>
      <c r="AS1919" s="29"/>
    </row>
    <row r="1920">
      <c r="A1920" s="28"/>
      <c r="B1920" s="37" t="s">
        <v>31540</v>
      </c>
      <c r="C1920" s="35"/>
      <c r="D1920" s="38" t="b">
        <v>0</v>
      </c>
      <c r="E1920" s="38" t="b">
        <v>0</v>
      </c>
      <c r="F1920" s="38" t="b">
        <v>0</v>
      </c>
      <c r="G1920" s="38" t="b">
        <v>0</v>
      </c>
      <c r="H1920" s="38" t="b">
        <v>0</v>
      </c>
      <c r="I1920" s="38" t="b">
        <v>0</v>
      </c>
      <c r="J1920" s="39"/>
      <c r="K1920" s="39"/>
      <c r="L1920" s="38" t="b">
        <v>1</v>
      </c>
      <c r="M1920" s="40">
        <v>45758.0</v>
      </c>
      <c r="N1920" s="41" t="s">
        <v>31541</v>
      </c>
      <c r="O1920" s="41" t="s">
        <v>31542</v>
      </c>
      <c r="P1920" s="42" t="s">
        <v>31543</v>
      </c>
      <c r="Q1920" s="41" t="s">
        <v>24600</v>
      </c>
      <c r="R1920" s="41" t="s">
        <v>972</v>
      </c>
      <c r="S1920" s="41" t="s">
        <v>31544</v>
      </c>
      <c r="T1920" s="41" t="s">
        <v>31545</v>
      </c>
      <c r="U1920" s="41" t="s">
        <v>31546</v>
      </c>
      <c r="V1920" s="43"/>
      <c r="W1920" s="43"/>
      <c r="X1920" s="43"/>
      <c r="Y1920" s="41" t="s">
        <v>27870</v>
      </c>
      <c r="Z1920" s="41" t="s">
        <v>27845</v>
      </c>
      <c r="AA1920" s="41" t="s">
        <v>24600</v>
      </c>
      <c r="AB1920" s="39"/>
      <c r="AC1920" s="39"/>
      <c r="AD1920" s="41" t="s">
        <v>151</v>
      </c>
      <c r="AE1920" s="41" t="s">
        <v>27846</v>
      </c>
      <c r="AF1920" s="43"/>
      <c r="AG1920" s="43"/>
      <c r="AH1920" s="43"/>
      <c r="AI1920" s="43"/>
      <c r="AJ1920" s="43"/>
      <c r="AK1920" s="43"/>
      <c r="AL1920" s="43"/>
      <c r="AM1920" s="41" t="s">
        <v>31547</v>
      </c>
      <c r="AN1920" s="43"/>
      <c r="AO1920" s="41" t="s">
        <v>24604</v>
      </c>
      <c r="AP1920" s="43"/>
      <c r="AQ1920" s="43"/>
      <c r="AR1920" s="43"/>
      <c r="AS1920" s="29"/>
    </row>
    <row r="1921">
      <c r="A1921" s="28"/>
      <c r="B1921" s="37" t="s">
        <v>31540</v>
      </c>
      <c r="C1921" s="35"/>
      <c r="D1921" s="38" t="b">
        <v>0</v>
      </c>
      <c r="E1921" s="38" t="b">
        <v>0</v>
      </c>
      <c r="F1921" s="38" t="b">
        <v>0</v>
      </c>
      <c r="G1921" s="38" t="b">
        <v>0</v>
      </c>
      <c r="H1921" s="38" t="b">
        <v>0</v>
      </c>
      <c r="I1921" s="38" t="b">
        <v>0</v>
      </c>
      <c r="J1921" s="39"/>
      <c r="K1921" s="39"/>
      <c r="L1921" s="38" t="b">
        <v>1</v>
      </c>
      <c r="M1921" s="40">
        <v>45758.0</v>
      </c>
      <c r="N1921" s="41" t="s">
        <v>31541</v>
      </c>
      <c r="O1921" s="41" t="s">
        <v>31542</v>
      </c>
      <c r="P1921" s="42" t="s">
        <v>31548</v>
      </c>
      <c r="Q1921" s="41" t="s">
        <v>24600</v>
      </c>
      <c r="R1921" s="41" t="s">
        <v>972</v>
      </c>
      <c r="S1921" s="41" t="s">
        <v>31544</v>
      </c>
      <c r="T1921" s="41" t="s">
        <v>31545</v>
      </c>
      <c r="U1921" s="41" t="s">
        <v>31546</v>
      </c>
      <c r="V1921" s="43"/>
      <c r="W1921" s="43"/>
      <c r="X1921" s="43"/>
      <c r="Y1921" s="41" t="s">
        <v>27870</v>
      </c>
      <c r="Z1921" s="41" t="s">
        <v>27845</v>
      </c>
      <c r="AA1921" s="41" t="s">
        <v>24600</v>
      </c>
      <c r="AB1921" s="39"/>
      <c r="AC1921" s="39"/>
      <c r="AD1921" s="41" t="s">
        <v>151</v>
      </c>
      <c r="AE1921" s="41" t="s">
        <v>27846</v>
      </c>
      <c r="AF1921" s="43"/>
      <c r="AG1921" s="43"/>
      <c r="AH1921" s="43"/>
      <c r="AI1921" s="43"/>
      <c r="AJ1921" s="43"/>
      <c r="AK1921" s="43"/>
      <c r="AL1921" s="43"/>
      <c r="AM1921" s="41" t="s">
        <v>31547</v>
      </c>
      <c r="AN1921" s="43"/>
      <c r="AO1921" s="41" t="s">
        <v>24604</v>
      </c>
      <c r="AP1921" s="43"/>
      <c r="AQ1921" s="43"/>
      <c r="AR1921" s="43"/>
      <c r="AS1921" s="29"/>
    </row>
    <row r="1922">
      <c r="A1922" s="28"/>
      <c r="B1922" s="37" t="s">
        <v>31549</v>
      </c>
      <c r="C1922" s="35"/>
      <c r="D1922" s="38" t="b">
        <v>0</v>
      </c>
      <c r="E1922" s="38" t="b">
        <v>0</v>
      </c>
      <c r="F1922" s="38" t="b">
        <v>0</v>
      </c>
      <c r="G1922" s="38" t="b">
        <v>0</v>
      </c>
      <c r="H1922" s="38" t="b">
        <v>1</v>
      </c>
      <c r="I1922" s="38" t="b">
        <v>1</v>
      </c>
      <c r="J1922" s="39"/>
      <c r="K1922" s="39"/>
      <c r="L1922" s="38" t="b">
        <v>1</v>
      </c>
      <c r="M1922" s="40">
        <v>45758.0</v>
      </c>
      <c r="N1922" s="41" t="s">
        <v>31550</v>
      </c>
      <c r="O1922" s="41" t="s">
        <v>31551</v>
      </c>
      <c r="P1922" s="42" t="s">
        <v>31552</v>
      </c>
      <c r="Q1922" s="41" t="s">
        <v>24600</v>
      </c>
      <c r="R1922" s="41" t="s">
        <v>972</v>
      </c>
      <c r="S1922" s="41" t="s">
        <v>31553</v>
      </c>
      <c r="T1922" s="41" t="s">
        <v>920</v>
      </c>
      <c r="U1922" s="41" t="s">
        <v>31554</v>
      </c>
      <c r="V1922" s="43"/>
      <c r="W1922" s="43"/>
      <c r="X1922" s="43"/>
      <c r="Y1922" s="41" t="s">
        <v>27870</v>
      </c>
      <c r="Z1922" s="41" t="s">
        <v>29093</v>
      </c>
      <c r="AA1922" s="41" t="s">
        <v>24600</v>
      </c>
      <c r="AB1922" s="39"/>
      <c r="AC1922" s="39"/>
      <c r="AD1922" s="41" t="s">
        <v>151</v>
      </c>
      <c r="AE1922" s="41" t="s">
        <v>27846</v>
      </c>
      <c r="AF1922" s="43"/>
      <c r="AG1922" s="43"/>
      <c r="AH1922" s="43"/>
      <c r="AI1922" s="43"/>
      <c r="AJ1922" s="43"/>
      <c r="AK1922" s="43"/>
      <c r="AL1922" s="43"/>
      <c r="AM1922" s="41" t="s">
        <v>31555</v>
      </c>
      <c r="AN1922" s="43"/>
      <c r="AO1922" s="41" t="s">
        <v>24604</v>
      </c>
      <c r="AP1922" s="43"/>
      <c r="AQ1922" s="43"/>
      <c r="AR1922" s="43"/>
      <c r="AS1922" s="29"/>
    </row>
    <row r="1923">
      <c r="A1923" s="28"/>
      <c r="B1923" s="37" t="s">
        <v>31549</v>
      </c>
      <c r="C1923" s="35"/>
      <c r="D1923" s="38" t="b">
        <v>0</v>
      </c>
      <c r="E1923" s="38" t="b">
        <v>0</v>
      </c>
      <c r="F1923" s="38" t="b">
        <v>0</v>
      </c>
      <c r="G1923" s="38" t="b">
        <v>0</v>
      </c>
      <c r="H1923" s="38" t="b">
        <v>1</v>
      </c>
      <c r="I1923" s="38" t="b">
        <v>1</v>
      </c>
      <c r="J1923" s="39"/>
      <c r="K1923" s="39"/>
      <c r="L1923" s="38" t="b">
        <v>1</v>
      </c>
      <c r="M1923" s="40">
        <v>45758.0</v>
      </c>
      <c r="N1923" s="41" t="s">
        <v>31550</v>
      </c>
      <c r="O1923" s="41" t="s">
        <v>31551</v>
      </c>
      <c r="P1923" s="42" t="s">
        <v>31556</v>
      </c>
      <c r="Q1923" s="41" t="s">
        <v>24600</v>
      </c>
      <c r="R1923" s="41" t="s">
        <v>972</v>
      </c>
      <c r="S1923" s="41" t="s">
        <v>31553</v>
      </c>
      <c r="T1923" s="41" t="s">
        <v>920</v>
      </c>
      <c r="U1923" s="41" t="s">
        <v>31554</v>
      </c>
      <c r="V1923" s="43"/>
      <c r="W1923" s="43"/>
      <c r="X1923" s="43"/>
      <c r="Y1923" s="41" t="s">
        <v>27870</v>
      </c>
      <c r="Z1923" s="41" t="s">
        <v>29093</v>
      </c>
      <c r="AA1923" s="41" t="s">
        <v>24600</v>
      </c>
      <c r="AB1923" s="39"/>
      <c r="AC1923" s="39"/>
      <c r="AD1923" s="41" t="s">
        <v>151</v>
      </c>
      <c r="AE1923" s="41" t="s">
        <v>27846</v>
      </c>
      <c r="AF1923" s="43"/>
      <c r="AG1923" s="43"/>
      <c r="AH1923" s="43"/>
      <c r="AI1923" s="43"/>
      <c r="AJ1923" s="43"/>
      <c r="AK1923" s="43"/>
      <c r="AL1923" s="43"/>
      <c r="AM1923" s="41" t="s">
        <v>31555</v>
      </c>
      <c r="AN1923" s="43"/>
      <c r="AO1923" s="41" t="s">
        <v>24604</v>
      </c>
      <c r="AP1923" s="43"/>
      <c r="AQ1923" s="43"/>
      <c r="AR1923" s="43"/>
      <c r="AS1923" s="29"/>
    </row>
    <row r="1924">
      <c r="A1924" s="28"/>
      <c r="B1924" s="37" t="s">
        <v>31549</v>
      </c>
      <c r="C1924" s="35"/>
      <c r="D1924" s="38" t="b">
        <v>0</v>
      </c>
      <c r="E1924" s="38" t="b">
        <v>0</v>
      </c>
      <c r="F1924" s="38" t="b">
        <v>0</v>
      </c>
      <c r="G1924" s="38" t="b">
        <v>0</v>
      </c>
      <c r="H1924" s="38" t="b">
        <v>1</v>
      </c>
      <c r="I1924" s="38" t="b">
        <v>1</v>
      </c>
      <c r="J1924" s="39"/>
      <c r="K1924" s="39"/>
      <c r="L1924" s="38" t="b">
        <v>1</v>
      </c>
      <c r="M1924" s="40">
        <v>45758.0</v>
      </c>
      <c r="N1924" s="41" t="s">
        <v>31550</v>
      </c>
      <c r="O1924" s="41" t="s">
        <v>31551</v>
      </c>
      <c r="P1924" s="42" t="s">
        <v>31557</v>
      </c>
      <c r="Q1924" s="41" t="s">
        <v>24600</v>
      </c>
      <c r="R1924" s="41" t="s">
        <v>972</v>
      </c>
      <c r="S1924" s="41" t="s">
        <v>31553</v>
      </c>
      <c r="T1924" s="41" t="s">
        <v>920</v>
      </c>
      <c r="U1924" s="41" t="s">
        <v>31554</v>
      </c>
      <c r="V1924" s="43"/>
      <c r="W1924" s="43"/>
      <c r="X1924" s="43"/>
      <c r="Y1924" s="41" t="s">
        <v>27870</v>
      </c>
      <c r="Z1924" s="41" t="s">
        <v>29093</v>
      </c>
      <c r="AA1924" s="41" t="s">
        <v>24600</v>
      </c>
      <c r="AB1924" s="39"/>
      <c r="AC1924" s="39"/>
      <c r="AD1924" s="41" t="s">
        <v>151</v>
      </c>
      <c r="AE1924" s="41" t="s">
        <v>27846</v>
      </c>
      <c r="AF1924" s="43"/>
      <c r="AG1924" s="43"/>
      <c r="AH1924" s="43"/>
      <c r="AI1924" s="43"/>
      <c r="AJ1924" s="43"/>
      <c r="AK1924" s="43"/>
      <c r="AL1924" s="43"/>
      <c r="AM1924" s="41" t="s">
        <v>31555</v>
      </c>
      <c r="AN1924" s="43"/>
      <c r="AO1924" s="41" t="s">
        <v>24604</v>
      </c>
      <c r="AP1924" s="43"/>
      <c r="AQ1924" s="43"/>
      <c r="AR1924" s="43"/>
      <c r="AS1924" s="29"/>
    </row>
    <row r="1925">
      <c r="A1925" s="28"/>
      <c r="B1925" s="37" t="s">
        <v>25792</v>
      </c>
      <c r="C1925" s="35"/>
      <c r="D1925" s="38" t="b">
        <v>1</v>
      </c>
      <c r="E1925" s="38" t="b">
        <v>1</v>
      </c>
      <c r="F1925" s="38" t="b">
        <v>0</v>
      </c>
      <c r="G1925" s="38" t="b">
        <v>0</v>
      </c>
      <c r="H1925" s="38" t="b">
        <v>0</v>
      </c>
      <c r="I1925" s="38" t="b">
        <v>0</v>
      </c>
      <c r="J1925" s="39"/>
      <c r="K1925" s="39"/>
      <c r="L1925" s="38" t="b">
        <v>1</v>
      </c>
      <c r="M1925" s="41" t="s">
        <v>25342</v>
      </c>
      <c r="N1925" s="41" t="s">
        <v>17197</v>
      </c>
      <c r="O1925" s="41" t="s">
        <v>25793</v>
      </c>
      <c r="P1925" s="42" t="s">
        <v>31558</v>
      </c>
      <c r="Q1925" s="41" t="s">
        <v>25344</v>
      </c>
      <c r="R1925" s="41" t="s">
        <v>16380</v>
      </c>
      <c r="S1925" s="41" t="s">
        <v>17200</v>
      </c>
      <c r="T1925" s="41" t="s">
        <v>17201</v>
      </c>
      <c r="U1925" s="39"/>
      <c r="V1925" s="43"/>
      <c r="W1925" s="41" t="s">
        <v>24027</v>
      </c>
      <c r="X1925" s="43"/>
      <c r="Y1925" s="41" t="s">
        <v>29190</v>
      </c>
      <c r="Z1925" s="41" t="s">
        <v>27844</v>
      </c>
      <c r="AA1925" s="41" t="s">
        <v>25344</v>
      </c>
      <c r="AB1925" s="39"/>
      <c r="AC1925" s="39"/>
      <c r="AD1925" s="41" t="s">
        <v>151</v>
      </c>
      <c r="AE1925" s="41" t="s">
        <v>27846</v>
      </c>
      <c r="AF1925" s="43"/>
      <c r="AG1925" s="43"/>
      <c r="AH1925" s="43"/>
      <c r="AI1925" s="43"/>
      <c r="AJ1925" s="43"/>
      <c r="AK1925" s="43"/>
      <c r="AL1925" s="43"/>
      <c r="AM1925" s="43"/>
      <c r="AN1925" s="43"/>
      <c r="AO1925" s="43"/>
      <c r="AP1925" s="43"/>
      <c r="AQ1925" s="43"/>
      <c r="AR1925" s="43"/>
      <c r="AS1925" s="29"/>
    </row>
    <row r="1926">
      <c r="A1926" s="28"/>
      <c r="B1926" s="37" t="s">
        <v>25792</v>
      </c>
      <c r="C1926" s="35"/>
      <c r="D1926" s="38" t="b">
        <v>1</v>
      </c>
      <c r="E1926" s="38" t="b">
        <v>1</v>
      </c>
      <c r="F1926" s="38" t="b">
        <v>0</v>
      </c>
      <c r="G1926" s="38" t="b">
        <v>0</v>
      </c>
      <c r="H1926" s="38" t="b">
        <v>0</v>
      </c>
      <c r="I1926" s="38" t="b">
        <v>0</v>
      </c>
      <c r="J1926" s="39"/>
      <c r="K1926" s="39"/>
      <c r="L1926" s="38" t="b">
        <v>1</v>
      </c>
      <c r="M1926" s="41" t="s">
        <v>25342</v>
      </c>
      <c r="N1926" s="41" t="s">
        <v>17197</v>
      </c>
      <c r="O1926" s="41" t="s">
        <v>25793</v>
      </c>
      <c r="P1926" s="42" t="s">
        <v>31559</v>
      </c>
      <c r="Q1926" s="41" t="s">
        <v>25344</v>
      </c>
      <c r="R1926" s="41" t="s">
        <v>16380</v>
      </c>
      <c r="S1926" s="41" t="s">
        <v>17200</v>
      </c>
      <c r="T1926" s="41" t="s">
        <v>17201</v>
      </c>
      <c r="U1926" s="39"/>
      <c r="V1926" s="43"/>
      <c r="W1926" s="41" t="s">
        <v>24027</v>
      </c>
      <c r="X1926" s="43"/>
      <c r="Y1926" s="41" t="s">
        <v>29190</v>
      </c>
      <c r="Z1926" s="41" t="s">
        <v>27844</v>
      </c>
      <c r="AA1926" s="41" t="s">
        <v>25344</v>
      </c>
      <c r="AB1926" s="39"/>
      <c r="AC1926" s="39"/>
      <c r="AD1926" s="41" t="s">
        <v>151</v>
      </c>
      <c r="AE1926" s="41" t="s">
        <v>27846</v>
      </c>
      <c r="AF1926" s="43"/>
      <c r="AG1926" s="43"/>
      <c r="AH1926" s="43"/>
      <c r="AI1926" s="43"/>
      <c r="AJ1926" s="43"/>
      <c r="AK1926" s="43"/>
      <c r="AL1926" s="43"/>
      <c r="AM1926" s="43"/>
      <c r="AN1926" s="43"/>
      <c r="AO1926" s="43"/>
      <c r="AP1926" s="43"/>
      <c r="AQ1926" s="43"/>
      <c r="AR1926" s="43"/>
      <c r="AS1926" s="29"/>
    </row>
    <row r="1927">
      <c r="A1927" s="28"/>
      <c r="B1927" s="37" t="s">
        <v>25858</v>
      </c>
      <c r="C1927" s="35"/>
      <c r="D1927" s="38" t="b">
        <v>1</v>
      </c>
      <c r="E1927" s="38" t="b">
        <v>0</v>
      </c>
      <c r="F1927" s="38" t="b">
        <v>0</v>
      </c>
      <c r="G1927" s="38" t="b">
        <v>0</v>
      </c>
      <c r="H1927" s="38" t="b">
        <v>0</v>
      </c>
      <c r="I1927" s="38" t="b">
        <v>0</v>
      </c>
      <c r="J1927" s="39"/>
      <c r="K1927" s="39"/>
      <c r="L1927" s="38" t="b">
        <v>1</v>
      </c>
      <c r="M1927" s="41" t="s">
        <v>25758</v>
      </c>
      <c r="N1927" s="41" t="s">
        <v>11132</v>
      </c>
      <c r="O1927" s="41" t="s">
        <v>25859</v>
      </c>
      <c r="P1927" s="42" t="s">
        <v>31560</v>
      </c>
      <c r="Q1927" s="41" t="s">
        <v>25761</v>
      </c>
      <c r="R1927" s="41" t="s">
        <v>17095</v>
      </c>
      <c r="S1927" s="41" t="s">
        <v>11135</v>
      </c>
      <c r="T1927" s="41" t="s">
        <v>11136</v>
      </c>
      <c r="U1927" s="41" t="s">
        <v>16868</v>
      </c>
      <c r="V1927" s="43"/>
      <c r="W1927" s="43"/>
      <c r="X1927" s="43"/>
      <c r="Y1927" s="41" t="s">
        <v>27870</v>
      </c>
      <c r="Z1927" s="41" t="s">
        <v>27844</v>
      </c>
      <c r="AA1927" s="41" t="s">
        <v>25761</v>
      </c>
      <c r="AB1927" s="39"/>
      <c r="AC1927" s="39"/>
      <c r="AD1927" s="41" t="s">
        <v>215</v>
      </c>
      <c r="AE1927" s="41" t="s">
        <v>27846</v>
      </c>
      <c r="AF1927" s="43"/>
      <c r="AG1927" s="43"/>
      <c r="AH1927" s="43"/>
      <c r="AI1927" s="43"/>
      <c r="AJ1927" s="43"/>
      <c r="AK1927" s="43"/>
      <c r="AL1927" s="43"/>
      <c r="AM1927" s="43"/>
      <c r="AN1927" s="43"/>
      <c r="AO1927" s="41" t="s">
        <v>23532</v>
      </c>
      <c r="AP1927" s="43"/>
      <c r="AQ1927" s="43"/>
      <c r="AR1927" s="43"/>
      <c r="AS1927" s="29"/>
    </row>
    <row r="1928">
      <c r="A1928" s="28"/>
      <c r="B1928" s="37" t="s">
        <v>25698</v>
      </c>
      <c r="C1928" s="35"/>
      <c r="D1928" s="38" t="b">
        <v>1</v>
      </c>
      <c r="E1928" s="38" t="b">
        <v>0</v>
      </c>
      <c r="F1928" s="38" t="b">
        <v>0</v>
      </c>
      <c r="G1928" s="38" t="b">
        <v>0</v>
      </c>
      <c r="H1928" s="38" t="b">
        <v>0</v>
      </c>
      <c r="I1928" s="38" t="b">
        <v>0</v>
      </c>
      <c r="J1928" s="39"/>
      <c r="K1928" s="39"/>
      <c r="L1928" s="38" t="b">
        <v>1</v>
      </c>
      <c r="M1928" s="40">
        <v>45909.0</v>
      </c>
      <c r="N1928" s="41" t="s">
        <v>11132</v>
      </c>
      <c r="O1928" s="41" t="s">
        <v>25699</v>
      </c>
      <c r="P1928" s="42" t="s">
        <v>31561</v>
      </c>
      <c r="Q1928" s="41" t="s">
        <v>25675</v>
      </c>
      <c r="R1928" s="41" t="s">
        <v>16866</v>
      </c>
      <c r="S1928" s="41" t="s">
        <v>11135</v>
      </c>
      <c r="T1928" s="41" t="s">
        <v>11136</v>
      </c>
      <c r="U1928" s="39"/>
      <c r="V1928" s="43"/>
      <c r="W1928" s="43"/>
      <c r="X1928" s="43"/>
      <c r="Y1928" s="41" t="s">
        <v>29190</v>
      </c>
      <c r="Z1928" s="41" t="s">
        <v>27844</v>
      </c>
      <c r="AA1928" s="41" t="s">
        <v>25675</v>
      </c>
      <c r="AB1928" s="39"/>
      <c r="AC1928" s="39"/>
      <c r="AD1928" s="41" t="s">
        <v>151</v>
      </c>
      <c r="AE1928" s="41" t="s">
        <v>27846</v>
      </c>
      <c r="AF1928" s="43"/>
      <c r="AG1928" s="43"/>
      <c r="AH1928" s="43"/>
      <c r="AI1928" s="43"/>
      <c r="AJ1928" s="43"/>
      <c r="AK1928" s="43"/>
      <c r="AL1928" s="43"/>
      <c r="AM1928" s="43"/>
      <c r="AN1928" s="43"/>
      <c r="AO1928" s="43"/>
      <c r="AP1928" s="43"/>
      <c r="AQ1928" s="43"/>
      <c r="AR1928" s="43"/>
      <c r="AS1928" s="29"/>
    </row>
    <row r="1929">
      <c r="A1929" s="28"/>
      <c r="B1929" s="37" t="s">
        <v>25698</v>
      </c>
      <c r="C1929" s="35"/>
      <c r="D1929" s="38" t="b">
        <v>1</v>
      </c>
      <c r="E1929" s="38" t="b">
        <v>0</v>
      </c>
      <c r="F1929" s="38" t="b">
        <v>0</v>
      </c>
      <c r="G1929" s="38" t="b">
        <v>0</v>
      </c>
      <c r="H1929" s="38" t="b">
        <v>0</v>
      </c>
      <c r="I1929" s="38" t="b">
        <v>0</v>
      </c>
      <c r="J1929" s="39"/>
      <c r="K1929" s="39"/>
      <c r="L1929" s="38" t="b">
        <v>1</v>
      </c>
      <c r="M1929" s="40">
        <v>45909.0</v>
      </c>
      <c r="N1929" s="41" t="s">
        <v>11132</v>
      </c>
      <c r="O1929" s="41" t="s">
        <v>25699</v>
      </c>
      <c r="P1929" s="42" t="s">
        <v>31562</v>
      </c>
      <c r="Q1929" s="41" t="s">
        <v>25675</v>
      </c>
      <c r="R1929" s="41" t="s">
        <v>16866</v>
      </c>
      <c r="S1929" s="41" t="s">
        <v>11135</v>
      </c>
      <c r="T1929" s="41" t="s">
        <v>11136</v>
      </c>
      <c r="U1929" s="39"/>
      <c r="V1929" s="43"/>
      <c r="W1929" s="43"/>
      <c r="X1929" s="43"/>
      <c r="Y1929" s="41" t="s">
        <v>29190</v>
      </c>
      <c r="Z1929" s="41" t="s">
        <v>27844</v>
      </c>
      <c r="AA1929" s="41" t="s">
        <v>25675</v>
      </c>
      <c r="AB1929" s="39"/>
      <c r="AC1929" s="39"/>
      <c r="AD1929" s="41" t="s">
        <v>151</v>
      </c>
      <c r="AE1929" s="41" t="s">
        <v>27846</v>
      </c>
      <c r="AF1929" s="43"/>
      <c r="AG1929" s="43"/>
      <c r="AH1929" s="43"/>
      <c r="AI1929" s="43"/>
      <c r="AJ1929" s="43"/>
      <c r="AK1929" s="43"/>
      <c r="AL1929" s="43"/>
      <c r="AM1929" s="43"/>
      <c r="AN1929" s="43"/>
      <c r="AO1929" s="43"/>
      <c r="AP1929" s="43"/>
      <c r="AQ1929" s="43"/>
      <c r="AR1929" s="43"/>
      <c r="AS1929" s="29"/>
    </row>
    <row r="1930">
      <c r="A1930" s="28"/>
      <c r="B1930" s="37" t="s">
        <v>25919</v>
      </c>
      <c r="C1930" s="35"/>
      <c r="D1930" s="38" t="b">
        <v>1</v>
      </c>
      <c r="E1930" s="38" t="b">
        <v>1</v>
      </c>
      <c r="F1930" s="38" t="b">
        <v>0</v>
      </c>
      <c r="G1930" s="38" t="b">
        <v>0</v>
      </c>
      <c r="H1930" s="38" t="b">
        <v>0</v>
      </c>
      <c r="I1930" s="38" t="b">
        <v>0</v>
      </c>
      <c r="J1930" s="39"/>
      <c r="K1930" s="39"/>
      <c r="L1930" s="38" t="b">
        <v>1</v>
      </c>
      <c r="M1930" s="41" t="s">
        <v>25342</v>
      </c>
      <c r="N1930" s="41" t="s">
        <v>11132</v>
      </c>
      <c r="O1930" s="41" t="s">
        <v>25920</v>
      </c>
      <c r="P1930" s="42" t="s">
        <v>31563</v>
      </c>
      <c r="Q1930" s="41" t="s">
        <v>25344</v>
      </c>
      <c r="R1930" s="41" t="s">
        <v>16380</v>
      </c>
      <c r="S1930" s="41" t="s">
        <v>22876</v>
      </c>
      <c r="T1930" s="41" t="s">
        <v>272</v>
      </c>
      <c r="U1930" s="39"/>
      <c r="V1930" s="43"/>
      <c r="W1930" s="41" t="s">
        <v>25921</v>
      </c>
      <c r="X1930" s="43"/>
      <c r="Y1930" s="41" t="s">
        <v>29200</v>
      </c>
      <c r="Z1930" s="41" t="s">
        <v>27844</v>
      </c>
      <c r="AA1930" s="41" t="s">
        <v>25344</v>
      </c>
      <c r="AB1930" s="39"/>
      <c r="AC1930" s="39"/>
      <c r="AD1930" s="41" t="s">
        <v>151</v>
      </c>
      <c r="AE1930" s="41" t="s">
        <v>27846</v>
      </c>
      <c r="AF1930" s="43"/>
      <c r="AG1930" s="43"/>
      <c r="AH1930" s="43"/>
      <c r="AI1930" s="43"/>
      <c r="AJ1930" s="43"/>
      <c r="AK1930" s="43"/>
      <c r="AL1930" s="43"/>
      <c r="AM1930" s="43"/>
      <c r="AN1930" s="43"/>
      <c r="AO1930" s="43"/>
      <c r="AP1930" s="43"/>
      <c r="AQ1930" s="43"/>
      <c r="AR1930" s="43"/>
      <c r="AS1930" s="29"/>
    </row>
    <row r="1931">
      <c r="A1931" s="28"/>
      <c r="B1931" s="37" t="s">
        <v>25919</v>
      </c>
      <c r="C1931" s="35"/>
      <c r="D1931" s="38" t="b">
        <v>1</v>
      </c>
      <c r="E1931" s="38" t="b">
        <v>1</v>
      </c>
      <c r="F1931" s="38" t="b">
        <v>0</v>
      </c>
      <c r="G1931" s="38" t="b">
        <v>0</v>
      </c>
      <c r="H1931" s="38" t="b">
        <v>0</v>
      </c>
      <c r="I1931" s="38" t="b">
        <v>0</v>
      </c>
      <c r="J1931" s="39"/>
      <c r="K1931" s="39"/>
      <c r="L1931" s="38" t="b">
        <v>1</v>
      </c>
      <c r="M1931" s="41" t="s">
        <v>25342</v>
      </c>
      <c r="N1931" s="41" t="s">
        <v>11132</v>
      </c>
      <c r="O1931" s="41" t="s">
        <v>25920</v>
      </c>
      <c r="P1931" s="42" t="s">
        <v>31564</v>
      </c>
      <c r="Q1931" s="41" t="s">
        <v>25344</v>
      </c>
      <c r="R1931" s="41" t="s">
        <v>16380</v>
      </c>
      <c r="S1931" s="41" t="s">
        <v>22876</v>
      </c>
      <c r="T1931" s="41" t="s">
        <v>272</v>
      </c>
      <c r="U1931" s="39"/>
      <c r="V1931" s="43"/>
      <c r="W1931" s="41" t="s">
        <v>25921</v>
      </c>
      <c r="X1931" s="43"/>
      <c r="Y1931" s="41" t="s">
        <v>29200</v>
      </c>
      <c r="Z1931" s="41" t="s">
        <v>27844</v>
      </c>
      <c r="AA1931" s="41" t="s">
        <v>25344</v>
      </c>
      <c r="AB1931" s="39"/>
      <c r="AC1931" s="39"/>
      <c r="AD1931" s="41" t="s">
        <v>151</v>
      </c>
      <c r="AE1931" s="41" t="s">
        <v>27846</v>
      </c>
      <c r="AF1931" s="43"/>
      <c r="AG1931" s="43"/>
      <c r="AH1931" s="43"/>
      <c r="AI1931" s="43"/>
      <c r="AJ1931" s="43"/>
      <c r="AK1931" s="43"/>
      <c r="AL1931" s="43"/>
      <c r="AM1931" s="43"/>
      <c r="AN1931" s="43"/>
      <c r="AO1931" s="43"/>
      <c r="AP1931" s="43"/>
      <c r="AQ1931" s="43"/>
      <c r="AR1931" s="43"/>
      <c r="AS1931" s="29"/>
    </row>
    <row r="1932">
      <c r="A1932" s="28"/>
      <c r="B1932" s="37" t="s">
        <v>25919</v>
      </c>
      <c r="C1932" s="35"/>
      <c r="D1932" s="38" t="b">
        <v>1</v>
      </c>
      <c r="E1932" s="38" t="b">
        <v>1</v>
      </c>
      <c r="F1932" s="38" t="b">
        <v>0</v>
      </c>
      <c r="G1932" s="38" t="b">
        <v>0</v>
      </c>
      <c r="H1932" s="38" t="b">
        <v>0</v>
      </c>
      <c r="I1932" s="38" t="b">
        <v>0</v>
      </c>
      <c r="J1932" s="39"/>
      <c r="K1932" s="39"/>
      <c r="L1932" s="38" t="b">
        <v>1</v>
      </c>
      <c r="M1932" s="41" t="s">
        <v>25342</v>
      </c>
      <c r="N1932" s="41" t="s">
        <v>11132</v>
      </c>
      <c r="O1932" s="41" t="s">
        <v>25920</v>
      </c>
      <c r="P1932" s="42" t="s">
        <v>31565</v>
      </c>
      <c r="Q1932" s="41" t="s">
        <v>25344</v>
      </c>
      <c r="R1932" s="41" t="s">
        <v>16380</v>
      </c>
      <c r="S1932" s="41" t="s">
        <v>22876</v>
      </c>
      <c r="T1932" s="41" t="s">
        <v>272</v>
      </c>
      <c r="U1932" s="39"/>
      <c r="V1932" s="43"/>
      <c r="W1932" s="41" t="s">
        <v>25921</v>
      </c>
      <c r="X1932" s="43"/>
      <c r="Y1932" s="41" t="s">
        <v>29200</v>
      </c>
      <c r="Z1932" s="41" t="s">
        <v>27844</v>
      </c>
      <c r="AA1932" s="41" t="s">
        <v>25344</v>
      </c>
      <c r="AB1932" s="39"/>
      <c r="AC1932" s="39"/>
      <c r="AD1932" s="41" t="s">
        <v>151</v>
      </c>
      <c r="AE1932" s="41" t="s">
        <v>27846</v>
      </c>
      <c r="AF1932" s="43"/>
      <c r="AG1932" s="43"/>
      <c r="AH1932" s="43"/>
      <c r="AI1932" s="43"/>
      <c r="AJ1932" s="43"/>
      <c r="AK1932" s="43"/>
      <c r="AL1932" s="43"/>
      <c r="AM1932" s="43"/>
      <c r="AN1932" s="43"/>
      <c r="AO1932" s="43"/>
      <c r="AP1932" s="43"/>
      <c r="AQ1932" s="43"/>
      <c r="AR1932" s="43"/>
      <c r="AS1932" s="29"/>
    </row>
    <row r="1933">
      <c r="A1933" s="28"/>
      <c r="B1933" s="37" t="s">
        <v>25858</v>
      </c>
      <c r="C1933" s="35"/>
      <c r="D1933" s="38" t="b">
        <v>1</v>
      </c>
      <c r="E1933" s="38" t="b">
        <v>0</v>
      </c>
      <c r="F1933" s="38" t="b">
        <v>0</v>
      </c>
      <c r="G1933" s="38" t="b">
        <v>0</v>
      </c>
      <c r="H1933" s="38" t="b">
        <v>0</v>
      </c>
      <c r="I1933" s="38" t="b">
        <v>0</v>
      </c>
      <c r="J1933" s="39"/>
      <c r="K1933" s="39"/>
      <c r="L1933" s="38" t="b">
        <v>1</v>
      </c>
      <c r="M1933" s="41" t="s">
        <v>25758</v>
      </c>
      <c r="N1933" s="41" t="s">
        <v>11132</v>
      </c>
      <c r="O1933" s="41" t="s">
        <v>25859</v>
      </c>
      <c r="P1933" s="42" t="s">
        <v>31566</v>
      </c>
      <c r="Q1933" s="41" t="s">
        <v>25761</v>
      </c>
      <c r="R1933" s="41" t="s">
        <v>17095</v>
      </c>
      <c r="S1933" s="41" t="s">
        <v>11135</v>
      </c>
      <c r="T1933" s="41" t="s">
        <v>11136</v>
      </c>
      <c r="U1933" s="41" t="s">
        <v>16868</v>
      </c>
      <c r="V1933" s="43"/>
      <c r="W1933" s="43"/>
      <c r="X1933" s="43"/>
      <c r="Y1933" s="41" t="s">
        <v>27870</v>
      </c>
      <c r="Z1933" s="41" t="s">
        <v>27844</v>
      </c>
      <c r="AA1933" s="41" t="s">
        <v>25761</v>
      </c>
      <c r="AB1933" s="39"/>
      <c r="AC1933" s="39"/>
      <c r="AD1933" s="41" t="s">
        <v>215</v>
      </c>
      <c r="AE1933" s="41" t="s">
        <v>27846</v>
      </c>
      <c r="AF1933" s="43"/>
      <c r="AG1933" s="43"/>
      <c r="AH1933" s="43"/>
      <c r="AI1933" s="43"/>
      <c r="AJ1933" s="43"/>
      <c r="AK1933" s="43"/>
      <c r="AL1933" s="43"/>
      <c r="AM1933" s="43"/>
      <c r="AN1933" s="43"/>
      <c r="AO1933" s="41" t="s">
        <v>23532</v>
      </c>
      <c r="AP1933" s="43"/>
      <c r="AQ1933" s="43"/>
      <c r="AR1933" s="43"/>
      <c r="AS1933" s="29"/>
    </row>
    <row r="1934">
      <c r="A1934" s="28"/>
      <c r="B1934" s="37" t="s">
        <v>26559</v>
      </c>
      <c r="C1934" s="35"/>
      <c r="D1934" s="38" t="b">
        <v>1</v>
      </c>
      <c r="E1934" s="38" t="b">
        <v>0</v>
      </c>
      <c r="F1934" s="38" t="b">
        <v>0</v>
      </c>
      <c r="G1934" s="38" t="b">
        <v>0</v>
      </c>
      <c r="H1934" s="38" t="b">
        <v>0</v>
      </c>
      <c r="I1934" s="38" t="b">
        <v>0</v>
      </c>
      <c r="J1934" s="39"/>
      <c r="K1934" s="39"/>
      <c r="L1934" s="38" t="b">
        <v>1</v>
      </c>
      <c r="M1934" s="41" t="s">
        <v>26140</v>
      </c>
      <c r="N1934" s="41" t="s">
        <v>11132</v>
      </c>
      <c r="O1934" s="41" t="s">
        <v>26560</v>
      </c>
      <c r="P1934" s="42" t="s">
        <v>31567</v>
      </c>
      <c r="Q1934" s="41" t="s">
        <v>26142</v>
      </c>
      <c r="R1934" s="41" t="s">
        <v>16380</v>
      </c>
      <c r="S1934" s="41" t="s">
        <v>26562</v>
      </c>
      <c r="T1934" s="41" t="s">
        <v>26563</v>
      </c>
      <c r="U1934" s="39"/>
      <c r="V1934" s="43"/>
      <c r="W1934" s="41" t="s">
        <v>25921</v>
      </c>
      <c r="X1934" s="43"/>
      <c r="Y1934" s="41" t="s">
        <v>29200</v>
      </c>
      <c r="Z1934" s="41" t="s">
        <v>29200</v>
      </c>
      <c r="AA1934" s="41" t="s">
        <v>26142</v>
      </c>
      <c r="AB1934" s="39"/>
      <c r="AC1934" s="39"/>
      <c r="AD1934" s="41" t="s">
        <v>3028</v>
      </c>
      <c r="AE1934" s="41" t="s">
        <v>27846</v>
      </c>
      <c r="AF1934" s="43"/>
      <c r="AG1934" s="43"/>
      <c r="AH1934" s="43"/>
      <c r="AI1934" s="43"/>
      <c r="AJ1934" s="43"/>
      <c r="AK1934" s="43"/>
      <c r="AL1934" s="43"/>
      <c r="AM1934" s="43"/>
      <c r="AN1934" s="43"/>
      <c r="AO1934" s="43"/>
      <c r="AP1934" s="43"/>
      <c r="AQ1934" s="43"/>
      <c r="AR1934" s="43"/>
      <c r="AS1934" s="29"/>
    </row>
    <row r="1935">
      <c r="A1935" s="28"/>
      <c r="B1935" s="37" t="s">
        <v>31568</v>
      </c>
      <c r="C1935" s="35"/>
      <c r="D1935" s="38" t="b">
        <v>0</v>
      </c>
      <c r="E1935" s="38" t="b">
        <v>0</v>
      </c>
      <c r="F1935" s="38" t="b">
        <v>0</v>
      </c>
      <c r="G1935" s="38" t="b">
        <v>0</v>
      </c>
      <c r="H1935" s="38" t="b">
        <v>0</v>
      </c>
      <c r="I1935" s="38" t="b">
        <v>0</v>
      </c>
      <c r="J1935" s="39"/>
      <c r="K1935" s="39"/>
      <c r="L1935" s="38" t="b">
        <v>1</v>
      </c>
      <c r="M1935" s="41" t="s">
        <v>25758</v>
      </c>
      <c r="N1935" s="41" t="s">
        <v>31569</v>
      </c>
      <c r="O1935" s="41" t="s">
        <v>31570</v>
      </c>
      <c r="P1935" s="42" t="s">
        <v>31571</v>
      </c>
      <c r="Q1935" s="41" t="s">
        <v>25761</v>
      </c>
      <c r="R1935" s="41" t="s">
        <v>17095</v>
      </c>
      <c r="S1935" s="41" t="s">
        <v>31572</v>
      </c>
      <c r="T1935" s="41" t="s">
        <v>31573</v>
      </c>
      <c r="U1935" s="39"/>
      <c r="V1935" s="43"/>
      <c r="W1935" s="43"/>
      <c r="X1935" s="43"/>
      <c r="Y1935" s="41" t="s">
        <v>29190</v>
      </c>
      <c r="Z1935" s="41" t="s">
        <v>27980</v>
      </c>
      <c r="AA1935" s="41" t="s">
        <v>25761</v>
      </c>
      <c r="AB1935" s="39"/>
      <c r="AC1935" s="39"/>
      <c r="AD1935" s="41" t="s">
        <v>2456</v>
      </c>
      <c r="AE1935" s="41" t="s">
        <v>27846</v>
      </c>
      <c r="AF1935" s="43"/>
      <c r="AG1935" s="43"/>
      <c r="AH1935" s="43"/>
      <c r="AI1935" s="43"/>
      <c r="AJ1935" s="43"/>
      <c r="AK1935" s="43"/>
      <c r="AL1935" s="43"/>
      <c r="AM1935" s="43"/>
      <c r="AN1935" s="43"/>
      <c r="AO1935" s="43"/>
      <c r="AP1935" s="43"/>
      <c r="AQ1935" s="43"/>
      <c r="AR1935" s="43"/>
      <c r="AS1935" s="29"/>
    </row>
    <row r="1936">
      <c r="A1936" s="28"/>
      <c r="B1936" s="37" t="s">
        <v>31568</v>
      </c>
      <c r="C1936" s="35"/>
      <c r="D1936" s="38" t="b">
        <v>0</v>
      </c>
      <c r="E1936" s="38" t="b">
        <v>0</v>
      </c>
      <c r="F1936" s="38" t="b">
        <v>0</v>
      </c>
      <c r="G1936" s="38" t="b">
        <v>0</v>
      </c>
      <c r="H1936" s="38" t="b">
        <v>0</v>
      </c>
      <c r="I1936" s="38" t="b">
        <v>0</v>
      </c>
      <c r="J1936" s="39"/>
      <c r="K1936" s="39"/>
      <c r="L1936" s="38" t="b">
        <v>1</v>
      </c>
      <c r="M1936" s="41" t="s">
        <v>25758</v>
      </c>
      <c r="N1936" s="41" t="s">
        <v>31569</v>
      </c>
      <c r="O1936" s="41" t="s">
        <v>31570</v>
      </c>
      <c r="P1936" s="42" t="s">
        <v>31574</v>
      </c>
      <c r="Q1936" s="41" t="s">
        <v>25761</v>
      </c>
      <c r="R1936" s="41" t="s">
        <v>17095</v>
      </c>
      <c r="S1936" s="41" t="s">
        <v>31572</v>
      </c>
      <c r="T1936" s="41" t="s">
        <v>31573</v>
      </c>
      <c r="U1936" s="39"/>
      <c r="V1936" s="43"/>
      <c r="W1936" s="43"/>
      <c r="X1936" s="43"/>
      <c r="Y1936" s="41" t="s">
        <v>29190</v>
      </c>
      <c r="Z1936" s="41" t="s">
        <v>27980</v>
      </c>
      <c r="AA1936" s="41" t="s">
        <v>25761</v>
      </c>
      <c r="AB1936" s="39"/>
      <c r="AC1936" s="39"/>
      <c r="AD1936" s="41" t="s">
        <v>2456</v>
      </c>
      <c r="AE1936" s="41" t="s">
        <v>27846</v>
      </c>
      <c r="AF1936" s="43"/>
      <c r="AG1936" s="43"/>
      <c r="AH1936" s="43"/>
      <c r="AI1936" s="43"/>
      <c r="AJ1936" s="43"/>
      <c r="AK1936" s="43"/>
      <c r="AL1936" s="43"/>
      <c r="AM1936" s="43"/>
      <c r="AN1936" s="43"/>
      <c r="AO1936" s="43"/>
      <c r="AP1936" s="43"/>
      <c r="AQ1936" s="43"/>
      <c r="AR1936" s="43"/>
      <c r="AS1936" s="29"/>
    </row>
    <row r="1937">
      <c r="A1937" s="28"/>
      <c r="B1937" s="37" t="s">
        <v>25836</v>
      </c>
      <c r="C1937" s="35"/>
      <c r="D1937" s="38" t="b">
        <v>1</v>
      </c>
      <c r="E1937" s="38" t="b">
        <v>0</v>
      </c>
      <c r="F1937" s="38" t="b">
        <v>0</v>
      </c>
      <c r="G1937" s="38" t="b">
        <v>0</v>
      </c>
      <c r="H1937" s="38" t="b">
        <v>0</v>
      </c>
      <c r="I1937" s="38" t="b">
        <v>0</v>
      </c>
      <c r="J1937" s="39"/>
      <c r="K1937" s="39"/>
      <c r="L1937" s="38" t="b">
        <v>1</v>
      </c>
      <c r="M1937" s="41" t="s">
        <v>25342</v>
      </c>
      <c r="N1937" s="41" t="s">
        <v>12349</v>
      </c>
      <c r="O1937" s="41" t="s">
        <v>25837</v>
      </c>
      <c r="P1937" s="42" t="s">
        <v>31575</v>
      </c>
      <c r="Q1937" s="41" t="s">
        <v>25344</v>
      </c>
      <c r="R1937" s="41" t="s">
        <v>16380</v>
      </c>
      <c r="S1937" s="41" t="s">
        <v>25303</v>
      </c>
      <c r="T1937" s="41" t="s">
        <v>25304</v>
      </c>
      <c r="U1937" s="39"/>
      <c r="V1937" s="43"/>
      <c r="W1937" s="41" t="s">
        <v>23755</v>
      </c>
      <c r="X1937" s="43"/>
      <c r="Y1937" s="41" t="s">
        <v>27980</v>
      </c>
      <c r="Z1937" s="41" t="s">
        <v>27844</v>
      </c>
      <c r="AA1937" s="41" t="s">
        <v>25344</v>
      </c>
      <c r="AB1937" s="39"/>
      <c r="AC1937" s="39"/>
      <c r="AD1937" s="41" t="s">
        <v>151</v>
      </c>
      <c r="AE1937" s="41" t="s">
        <v>27846</v>
      </c>
      <c r="AF1937" s="43"/>
      <c r="AG1937" s="43"/>
      <c r="AH1937" s="43"/>
      <c r="AI1937" s="43"/>
      <c r="AJ1937" s="43"/>
      <c r="AK1937" s="43"/>
      <c r="AL1937" s="43"/>
      <c r="AM1937" s="43"/>
      <c r="AN1937" s="43"/>
      <c r="AO1937" s="43"/>
      <c r="AP1937" s="43"/>
      <c r="AQ1937" s="43"/>
      <c r="AR1937" s="43"/>
      <c r="AS1937" s="29"/>
    </row>
    <row r="1938">
      <c r="A1938" s="28"/>
      <c r="B1938" s="37" t="s">
        <v>25341</v>
      </c>
      <c r="C1938" s="35"/>
      <c r="D1938" s="38" t="b">
        <v>1</v>
      </c>
      <c r="E1938" s="38" t="b">
        <v>1</v>
      </c>
      <c r="F1938" s="38" t="b">
        <v>0</v>
      </c>
      <c r="G1938" s="38" t="b">
        <v>0</v>
      </c>
      <c r="H1938" s="38" t="b">
        <v>0</v>
      </c>
      <c r="I1938" s="38" t="b">
        <v>0</v>
      </c>
      <c r="J1938" s="39"/>
      <c r="K1938" s="39"/>
      <c r="L1938" s="38" t="b">
        <v>1</v>
      </c>
      <c r="M1938" s="41" t="s">
        <v>25342</v>
      </c>
      <c r="N1938" s="41" t="s">
        <v>12349</v>
      </c>
      <c r="O1938" s="41" t="s">
        <v>25343</v>
      </c>
      <c r="P1938" s="42" t="s">
        <v>31576</v>
      </c>
      <c r="Q1938" s="41" t="s">
        <v>25344</v>
      </c>
      <c r="R1938" s="41" t="s">
        <v>16380</v>
      </c>
      <c r="S1938" s="41" t="s">
        <v>25303</v>
      </c>
      <c r="T1938" s="41" t="s">
        <v>25304</v>
      </c>
      <c r="U1938" s="41" t="s">
        <v>16868</v>
      </c>
      <c r="V1938" s="43"/>
      <c r="W1938" s="41" t="s">
        <v>23755</v>
      </c>
      <c r="X1938" s="43"/>
      <c r="Y1938" s="41" t="s">
        <v>27870</v>
      </c>
      <c r="Z1938" s="41" t="s">
        <v>27844</v>
      </c>
      <c r="AA1938" s="41" t="s">
        <v>25344</v>
      </c>
      <c r="AB1938" s="39"/>
      <c r="AC1938" s="39"/>
      <c r="AD1938" s="41" t="s">
        <v>151</v>
      </c>
      <c r="AE1938" s="41" t="s">
        <v>27846</v>
      </c>
      <c r="AF1938" s="43"/>
      <c r="AG1938" s="43"/>
      <c r="AH1938" s="43"/>
      <c r="AI1938" s="43"/>
      <c r="AJ1938" s="43"/>
      <c r="AK1938" s="43"/>
      <c r="AL1938" s="43"/>
      <c r="AM1938" s="43"/>
      <c r="AN1938" s="43"/>
      <c r="AO1938" s="41" t="s">
        <v>23532</v>
      </c>
      <c r="AP1938" s="43"/>
      <c r="AQ1938" s="43"/>
      <c r="AR1938" s="43"/>
      <c r="AS1938" s="29"/>
    </row>
    <row r="1939">
      <c r="A1939" s="28"/>
      <c r="B1939" s="37" t="s">
        <v>27449</v>
      </c>
      <c r="C1939" s="35"/>
      <c r="D1939" s="38" t="b">
        <v>1</v>
      </c>
      <c r="E1939" s="38" t="b">
        <v>0</v>
      </c>
      <c r="F1939" s="38" t="b">
        <v>0</v>
      </c>
      <c r="G1939" s="38" t="b">
        <v>0</v>
      </c>
      <c r="H1939" s="38" t="b">
        <v>0</v>
      </c>
      <c r="I1939" s="38" t="b">
        <v>0</v>
      </c>
      <c r="J1939" s="39"/>
      <c r="K1939" s="39"/>
      <c r="L1939" s="38" t="b">
        <v>1</v>
      </c>
      <c r="M1939" s="41" t="s">
        <v>23013</v>
      </c>
      <c r="N1939" s="41" t="s">
        <v>12349</v>
      </c>
      <c r="O1939" s="41" t="s">
        <v>27450</v>
      </c>
      <c r="P1939" s="42" t="s">
        <v>31577</v>
      </c>
      <c r="Q1939" s="41" t="s">
        <v>26716</v>
      </c>
      <c r="R1939" s="41" t="s">
        <v>16380</v>
      </c>
      <c r="S1939" s="41" t="s">
        <v>25313</v>
      </c>
      <c r="T1939" s="41" t="s">
        <v>27448</v>
      </c>
      <c r="U1939" s="41" t="s">
        <v>16868</v>
      </c>
      <c r="V1939" s="43"/>
      <c r="W1939" s="43"/>
      <c r="X1939" s="43"/>
      <c r="Y1939" s="41" t="s">
        <v>27870</v>
      </c>
      <c r="Z1939" s="41" t="s">
        <v>27980</v>
      </c>
      <c r="AA1939" s="41" t="s">
        <v>26716</v>
      </c>
      <c r="AB1939" s="39"/>
      <c r="AC1939" s="39"/>
      <c r="AD1939" s="41" t="s">
        <v>151</v>
      </c>
      <c r="AE1939" s="41" t="s">
        <v>27846</v>
      </c>
      <c r="AF1939" s="43"/>
      <c r="AG1939" s="43"/>
      <c r="AH1939" s="43"/>
      <c r="AI1939" s="43"/>
      <c r="AJ1939" s="43"/>
      <c r="AK1939" s="43"/>
      <c r="AL1939" s="43"/>
      <c r="AM1939" s="43"/>
      <c r="AN1939" s="43"/>
      <c r="AO1939" s="41" t="s">
        <v>23532</v>
      </c>
      <c r="AP1939" s="43"/>
      <c r="AQ1939" s="43"/>
      <c r="AR1939" s="43"/>
      <c r="AS1939" s="29"/>
    </row>
    <row r="1940">
      <c r="A1940" s="28"/>
      <c r="B1940" s="37" t="s">
        <v>27445</v>
      </c>
      <c r="C1940" s="35"/>
      <c r="D1940" s="38" t="b">
        <v>1</v>
      </c>
      <c r="E1940" s="38" t="b">
        <v>1</v>
      </c>
      <c r="F1940" s="38" t="b">
        <v>0</v>
      </c>
      <c r="G1940" s="38" t="b">
        <v>0</v>
      </c>
      <c r="H1940" s="38" t="b">
        <v>0</v>
      </c>
      <c r="I1940" s="38" t="b">
        <v>0</v>
      </c>
      <c r="J1940" s="39"/>
      <c r="K1940" s="39"/>
      <c r="L1940" s="38" t="b">
        <v>1</v>
      </c>
      <c r="M1940" s="41" t="s">
        <v>26885</v>
      </c>
      <c r="N1940" s="41" t="s">
        <v>12349</v>
      </c>
      <c r="O1940" s="41" t="s">
        <v>27446</v>
      </c>
      <c r="P1940" s="42" t="s">
        <v>31578</v>
      </c>
      <c r="Q1940" s="41" t="s">
        <v>26887</v>
      </c>
      <c r="R1940" s="41" t="s">
        <v>146</v>
      </c>
      <c r="S1940" s="41" t="s">
        <v>25313</v>
      </c>
      <c r="T1940" s="41" t="s">
        <v>27448</v>
      </c>
      <c r="U1940" s="41" t="s">
        <v>16868</v>
      </c>
      <c r="V1940" s="43"/>
      <c r="W1940" s="41" t="s">
        <v>23755</v>
      </c>
      <c r="X1940" s="43"/>
      <c r="Y1940" s="41" t="s">
        <v>27870</v>
      </c>
      <c r="Z1940" s="41" t="s">
        <v>29126</v>
      </c>
      <c r="AA1940" s="41" t="s">
        <v>26887</v>
      </c>
      <c r="AB1940" s="39"/>
      <c r="AC1940" s="39"/>
      <c r="AD1940" s="41" t="s">
        <v>16462</v>
      </c>
      <c r="AE1940" s="41" t="s">
        <v>27846</v>
      </c>
      <c r="AF1940" s="43"/>
      <c r="AG1940" s="43"/>
      <c r="AH1940" s="43"/>
      <c r="AI1940" s="43"/>
      <c r="AJ1940" s="43"/>
      <c r="AK1940" s="43"/>
      <c r="AL1940" s="43"/>
      <c r="AM1940" s="43"/>
      <c r="AN1940" s="43"/>
      <c r="AO1940" s="41" t="s">
        <v>23532</v>
      </c>
      <c r="AP1940" s="43"/>
      <c r="AQ1940" s="43"/>
      <c r="AR1940" s="43"/>
      <c r="AS1940" s="29"/>
    </row>
    <row r="1941">
      <c r="A1941" s="28"/>
      <c r="B1941" s="37" t="s">
        <v>27458</v>
      </c>
      <c r="C1941" s="35"/>
      <c r="D1941" s="38" t="b">
        <v>1</v>
      </c>
      <c r="E1941" s="38" t="b">
        <v>0</v>
      </c>
      <c r="F1941" s="38" t="b">
        <v>0</v>
      </c>
      <c r="G1941" s="38" t="b">
        <v>0</v>
      </c>
      <c r="H1941" s="38" t="b">
        <v>0</v>
      </c>
      <c r="I1941" s="38" t="b">
        <v>0</v>
      </c>
      <c r="J1941" s="39"/>
      <c r="K1941" s="39"/>
      <c r="L1941" s="38" t="b">
        <v>1</v>
      </c>
      <c r="M1941" s="45">
        <v>46002.0</v>
      </c>
      <c r="N1941" s="41" t="s">
        <v>12349</v>
      </c>
      <c r="O1941" s="41" t="s">
        <v>27459</v>
      </c>
      <c r="P1941" s="42" t="s">
        <v>31579</v>
      </c>
      <c r="Q1941" s="41" t="s">
        <v>26180</v>
      </c>
      <c r="R1941" s="41" t="s">
        <v>16866</v>
      </c>
      <c r="S1941" s="41" t="s">
        <v>27454</v>
      </c>
      <c r="T1941" s="41" t="s">
        <v>27455</v>
      </c>
      <c r="U1941" s="41" t="s">
        <v>16868</v>
      </c>
      <c r="V1941" s="43"/>
      <c r="W1941" s="43"/>
      <c r="X1941" s="43"/>
      <c r="Y1941" s="41" t="s">
        <v>27870</v>
      </c>
      <c r="Z1941" s="41" t="s">
        <v>27980</v>
      </c>
      <c r="AA1941" s="41" t="s">
        <v>26180</v>
      </c>
      <c r="AB1941" s="39"/>
      <c r="AC1941" s="39"/>
      <c r="AD1941" s="41" t="s">
        <v>3028</v>
      </c>
      <c r="AE1941" s="41" t="s">
        <v>27846</v>
      </c>
      <c r="AF1941" s="43"/>
      <c r="AG1941" s="43"/>
      <c r="AH1941" s="43"/>
      <c r="AI1941" s="43"/>
      <c r="AJ1941" s="43"/>
      <c r="AK1941" s="43"/>
      <c r="AL1941" s="43"/>
      <c r="AM1941" s="43"/>
      <c r="AN1941" s="43"/>
      <c r="AO1941" s="41" t="s">
        <v>23532</v>
      </c>
      <c r="AP1941" s="43"/>
      <c r="AQ1941" s="43"/>
      <c r="AR1941" s="43"/>
      <c r="AS1941" s="29"/>
    </row>
    <row r="1942">
      <c r="A1942" s="28"/>
      <c r="B1942" s="37" t="s">
        <v>27500</v>
      </c>
      <c r="C1942" s="35"/>
      <c r="D1942" s="38" t="b">
        <v>1</v>
      </c>
      <c r="E1942" s="38" t="b">
        <v>0</v>
      </c>
      <c r="F1942" s="38" t="b">
        <v>0</v>
      </c>
      <c r="G1942" s="38" t="b">
        <v>0</v>
      </c>
      <c r="H1942" s="38" t="b">
        <v>0</v>
      </c>
      <c r="I1942" s="38" t="b">
        <v>0</v>
      </c>
      <c r="J1942" s="39"/>
      <c r="K1942" s="39"/>
      <c r="L1942" s="38" t="b">
        <v>1</v>
      </c>
      <c r="M1942" s="45">
        <v>46002.0</v>
      </c>
      <c r="N1942" s="41" t="s">
        <v>12349</v>
      </c>
      <c r="O1942" s="41" t="s">
        <v>27501</v>
      </c>
      <c r="P1942" s="42" t="s">
        <v>31580</v>
      </c>
      <c r="Q1942" s="41" t="s">
        <v>26180</v>
      </c>
      <c r="R1942" s="41" t="s">
        <v>16866</v>
      </c>
      <c r="S1942" s="41" t="s">
        <v>27494</v>
      </c>
      <c r="T1942" s="41" t="s">
        <v>27495</v>
      </c>
      <c r="U1942" s="41" t="s">
        <v>16868</v>
      </c>
      <c r="V1942" s="43"/>
      <c r="W1942" s="43"/>
      <c r="X1942" s="43"/>
      <c r="Y1942" s="41" t="s">
        <v>27870</v>
      </c>
      <c r="Z1942" s="41" t="s">
        <v>27980</v>
      </c>
      <c r="AA1942" s="41" t="s">
        <v>26180</v>
      </c>
      <c r="AB1942" s="39"/>
      <c r="AC1942" s="39"/>
      <c r="AD1942" s="41" t="s">
        <v>3028</v>
      </c>
      <c r="AE1942" s="41" t="s">
        <v>27846</v>
      </c>
      <c r="AF1942" s="43"/>
      <c r="AG1942" s="43"/>
      <c r="AH1942" s="43"/>
      <c r="AI1942" s="43"/>
      <c r="AJ1942" s="43"/>
      <c r="AK1942" s="43"/>
      <c r="AL1942" s="43"/>
      <c r="AM1942" s="43"/>
      <c r="AN1942" s="43"/>
      <c r="AO1942" s="41" t="s">
        <v>23532</v>
      </c>
      <c r="AP1942" s="43"/>
      <c r="AQ1942" s="43"/>
      <c r="AR1942" s="43"/>
      <c r="AS1942" s="29"/>
    </row>
    <row r="1943">
      <c r="A1943" s="28"/>
      <c r="B1943" s="37" t="s">
        <v>27498</v>
      </c>
      <c r="C1943" s="35"/>
      <c r="D1943" s="38" t="b">
        <v>1</v>
      </c>
      <c r="E1943" s="38" t="b">
        <v>0</v>
      </c>
      <c r="F1943" s="38" t="b">
        <v>0</v>
      </c>
      <c r="G1943" s="38" t="b">
        <v>0</v>
      </c>
      <c r="H1943" s="38" t="b">
        <v>0</v>
      </c>
      <c r="I1943" s="38" t="b">
        <v>0</v>
      </c>
      <c r="J1943" s="39"/>
      <c r="K1943" s="39"/>
      <c r="L1943" s="38" t="b">
        <v>1</v>
      </c>
      <c r="M1943" s="41" t="s">
        <v>23013</v>
      </c>
      <c r="N1943" s="41" t="s">
        <v>12349</v>
      </c>
      <c r="O1943" s="41" t="s">
        <v>27499</v>
      </c>
      <c r="P1943" s="42" t="s">
        <v>31581</v>
      </c>
      <c r="Q1943" s="41" t="s">
        <v>25741</v>
      </c>
      <c r="R1943" s="41" t="s">
        <v>16866</v>
      </c>
      <c r="S1943" s="41" t="s">
        <v>27494</v>
      </c>
      <c r="T1943" s="41" t="s">
        <v>27495</v>
      </c>
      <c r="U1943" s="41" t="s">
        <v>16868</v>
      </c>
      <c r="V1943" s="43"/>
      <c r="W1943" s="43"/>
      <c r="X1943" s="43"/>
      <c r="Y1943" s="41" t="s">
        <v>27870</v>
      </c>
      <c r="Z1943" s="41" t="s">
        <v>27980</v>
      </c>
      <c r="AA1943" s="41" t="s">
        <v>25741</v>
      </c>
      <c r="AB1943" s="39"/>
      <c r="AC1943" s="39"/>
      <c r="AD1943" s="41" t="s">
        <v>14522</v>
      </c>
      <c r="AE1943" s="41" t="s">
        <v>27846</v>
      </c>
      <c r="AF1943" s="43"/>
      <c r="AG1943" s="43"/>
      <c r="AH1943" s="43"/>
      <c r="AI1943" s="43"/>
      <c r="AJ1943" s="43"/>
      <c r="AK1943" s="43"/>
      <c r="AL1943" s="43"/>
      <c r="AM1943" s="43"/>
      <c r="AN1943" s="43"/>
      <c r="AO1943" s="41" t="s">
        <v>23532</v>
      </c>
      <c r="AP1943" s="43"/>
      <c r="AQ1943" s="43"/>
      <c r="AR1943" s="43"/>
      <c r="AS1943" s="29"/>
    </row>
    <row r="1944">
      <c r="A1944" s="28"/>
      <c r="B1944" s="37" t="s">
        <v>27491</v>
      </c>
      <c r="C1944" s="35"/>
      <c r="D1944" s="38" t="b">
        <v>1</v>
      </c>
      <c r="E1944" s="38" t="b">
        <v>1</v>
      </c>
      <c r="F1944" s="38" t="b">
        <v>0</v>
      </c>
      <c r="G1944" s="38" t="b">
        <v>0</v>
      </c>
      <c r="H1944" s="38" t="b">
        <v>0</v>
      </c>
      <c r="I1944" s="38" t="b">
        <v>0</v>
      </c>
      <c r="J1944" s="39"/>
      <c r="K1944" s="39"/>
      <c r="L1944" s="38" t="b">
        <v>1</v>
      </c>
      <c r="M1944" s="41" t="s">
        <v>26885</v>
      </c>
      <c r="N1944" s="41" t="s">
        <v>12349</v>
      </c>
      <c r="O1944" s="41" t="s">
        <v>27492</v>
      </c>
      <c r="P1944" s="42" t="s">
        <v>31582</v>
      </c>
      <c r="Q1944" s="41" t="s">
        <v>26887</v>
      </c>
      <c r="R1944" s="41" t="s">
        <v>146</v>
      </c>
      <c r="S1944" s="41" t="s">
        <v>27494</v>
      </c>
      <c r="T1944" s="41" t="s">
        <v>27495</v>
      </c>
      <c r="U1944" s="41" t="s">
        <v>16868</v>
      </c>
      <c r="V1944" s="43"/>
      <c r="W1944" s="41" t="s">
        <v>23755</v>
      </c>
      <c r="X1944" s="43"/>
      <c r="Y1944" s="41" t="s">
        <v>27870</v>
      </c>
      <c r="Z1944" s="41" t="s">
        <v>29126</v>
      </c>
      <c r="AA1944" s="41" t="s">
        <v>26887</v>
      </c>
      <c r="AB1944" s="39"/>
      <c r="AC1944" s="39"/>
      <c r="AD1944" s="41" t="s">
        <v>16462</v>
      </c>
      <c r="AE1944" s="41" t="s">
        <v>27846</v>
      </c>
      <c r="AF1944" s="43"/>
      <c r="AG1944" s="43"/>
      <c r="AH1944" s="43"/>
      <c r="AI1944" s="43"/>
      <c r="AJ1944" s="43"/>
      <c r="AK1944" s="43"/>
      <c r="AL1944" s="43"/>
      <c r="AM1944" s="43"/>
      <c r="AN1944" s="43"/>
      <c r="AO1944" s="41" t="s">
        <v>23532</v>
      </c>
      <c r="AP1944" s="43"/>
      <c r="AQ1944" s="43"/>
      <c r="AR1944" s="43"/>
      <c r="AS1944" s="29"/>
    </row>
    <row r="1945">
      <c r="A1945" s="28"/>
      <c r="B1945" s="37" t="s">
        <v>27491</v>
      </c>
      <c r="C1945" s="35"/>
      <c r="D1945" s="38" t="b">
        <v>1</v>
      </c>
      <c r="E1945" s="38" t="b">
        <v>1</v>
      </c>
      <c r="F1945" s="38" t="b">
        <v>0</v>
      </c>
      <c r="G1945" s="38" t="b">
        <v>0</v>
      </c>
      <c r="H1945" s="38" t="b">
        <v>0</v>
      </c>
      <c r="I1945" s="38" t="b">
        <v>0</v>
      </c>
      <c r="J1945" s="39"/>
      <c r="K1945" s="39"/>
      <c r="L1945" s="38" t="b">
        <v>1</v>
      </c>
      <c r="M1945" s="41" t="s">
        <v>26885</v>
      </c>
      <c r="N1945" s="41" t="s">
        <v>12349</v>
      </c>
      <c r="O1945" s="41" t="s">
        <v>27492</v>
      </c>
      <c r="P1945" s="42" t="s">
        <v>31583</v>
      </c>
      <c r="Q1945" s="41" t="s">
        <v>26887</v>
      </c>
      <c r="R1945" s="41" t="s">
        <v>146</v>
      </c>
      <c r="S1945" s="41" t="s">
        <v>27494</v>
      </c>
      <c r="T1945" s="41" t="s">
        <v>27495</v>
      </c>
      <c r="U1945" s="41" t="s">
        <v>16868</v>
      </c>
      <c r="V1945" s="43"/>
      <c r="W1945" s="41" t="s">
        <v>23755</v>
      </c>
      <c r="X1945" s="43"/>
      <c r="Y1945" s="41" t="s">
        <v>27870</v>
      </c>
      <c r="Z1945" s="41" t="s">
        <v>29126</v>
      </c>
      <c r="AA1945" s="41" t="s">
        <v>26887</v>
      </c>
      <c r="AB1945" s="39"/>
      <c r="AC1945" s="39"/>
      <c r="AD1945" s="41" t="s">
        <v>16462</v>
      </c>
      <c r="AE1945" s="41" t="s">
        <v>27846</v>
      </c>
      <c r="AF1945" s="43"/>
      <c r="AG1945" s="43"/>
      <c r="AH1945" s="43"/>
      <c r="AI1945" s="43"/>
      <c r="AJ1945" s="43"/>
      <c r="AK1945" s="43"/>
      <c r="AL1945" s="43"/>
      <c r="AM1945" s="43"/>
      <c r="AN1945" s="43"/>
      <c r="AO1945" s="41" t="s">
        <v>23532</v>
      </c>
      <c r="AP1945" s="43"/>
      <c r="AQ1945" s="43"/>
      <c r="AR1945" s="43"/>
      <c r="AS1945" s="29"/>
    </row>
    <row r="1946">
      <c r="A1946" s="28"/>
      <c r="B1946" s="37" t="s">
        <v>27500</v>
      </c>
      <c r="C1946" s="35"/>
      <c r="D1946" s="38" t="b">
        <v>1</v>
      </c>
      <c r="E1946" s="38" t="b">
        <v>0</v>
      </c>
      <c r="F1946" s="38" t="b">
        <v>0</v>
      </c>
      <c r="G1946" s="38" t="b">
        <v>0</v>
      </c>
      <c r="H1946" s="38" t="b">
        <v>0</v>
      </c>
      <c r="I1946" s="38" t="b">
        <v>0</v>
      </c>
      <c r="J1946" s="39"/>
      <c r="K1946" s="39"/>
      <c r="L1946" s="38" t="b">
        <v>1</v>
      </c>
      <c r="M1946" s="45">
        <v>46002.0</v>
      </c>
      <c r="N1946" s="41" t="s">
        <v>12349</v>
      </c>
      <c r="O1946" s="41" t="s">
        <v>27501</v>
      </c>
      <c r="P1946" s="42" t="s">
        <v>31584</v>
      </c>
      <c r="Q1946" s="41" t="s">
        <v>26180</v>
      </c>
      <c r="R1946" s="41" t="s">
        <v>16866</v>
      </c>
      <c r="S1946" s="41" t="s">
        <v>27494</v>
      </c>
      <c r="T1946" s="41" t="s">
        <v>27495</v>
      </c>
      <c r="U1946" s="41" t="s">
        <v>16868</v>
      </c>
      <c r="V1946" s="43"/>
      <c r="W1946" s="43"/>
      <c r="X1946" s="43"/>
      <c r="Y1946" s="41" t="s">
        <v>27870</v>
      </c>
      <c r="Z1946" s="41" t="s">
        <v>27980</v>
      </c>
      <c r="AA1946" s="41" t="s">
        <v>26180</v>
      </c>
      <c r="AB1946" s="39"/>
      <c r="AC1946" s="39"/>
      <c r="AD1946" s="41" t="s">
        <v>3028</v>
      </c>
      <c r="AE1946" s="41" t="s">
        <v>27846</v>
      </c>
      <c r="AF1946" s="43"/>
      <c r="AG1946" s="43"/>
      <c r="AH1946" s="43"/>
      <c r="AI1946" s="43"/>
      <c r="AJ1946" s="43"/>
      <c r="AK1946" s="43"/>
      <c r="AL1946" s="43"/>
      <c r="AM1946" s="43"/>
      <c r="AN1946" s="43"/>
      <c r="AO1946" s="41" t="s">
        <v>23532</v>
      </c>
      <c r="AP1946" s="43"/>
      <c r="AQ1946" s="43"/>
      <c r="AR1946" s="43"/>
      <c r="AS1946" s="29"/>
    </row>
    <row r="1947">
      <c r="A1947" s="28"/>
      <c r="B1947" s="37" t="s">
        <v>27498</v>
      </c>
      <c r="C1947" s="35"/>
      <c r="D1947" s="38" t="b">
        <v>1</v>
      </c>
      <c r="E1947" s="38" t="b">
        <v>0</v>
      </c>
      <c r="F1947" s="38" t="b">
        <v>0</v>
      </c>
      <c r="G1947" s="38" t="b">
        <v>0</v>
      </c>
      <c r="H1947" s="38" t="b">
        <v>0</v>
      </c>
      <c r="I1947" s="38" t="b">
        <v>0</v>
      </c>
      <c r="J1947" s="39"/>
      <c r="K1947" s="39"/>
      <c r="L1947" s="38" t="b">
        <v>1</v>
      </c>
      <c r="M1947" s="41" t="s">
        <v>23013</v>
      </c>
      <c r="N1947" s="41" t="s">
        <v>12349</v>
      </c>
      <c r="O1947" s="41" t="s">
        <v>27499</v>
      </c>
      <c r="P1947" s="42" t="s">
        <v>31585</v>
      </c>
      <c r="Q1947" s="41" t="s">
        <v>25741</v>
      </c>
      <c r="R1947" s="41" t="s">
        <v>16866</v>
      </c>
      <c r="S1947" s="41" t="s">
        <v>27494</v>
      </c>
      <c r="T1947" s="41" t="s">
        <v>27495</v>
      </c>
      <c r="U1947" s="41" t="s">
        <v>16868</v>
      </c>
      <c r="V1947" s="43"/>
      <c r="W1947" s="43"/>
      <c r="X1947" s="43"/>
      <c r="Y1947" s="41" t="s">
        <v>27870</v>
      </c>
      <c r="Z1947" s="41" t="s">
        <v>27980</v>
      </c>
      <c r="AA1947" s="41" t="s">
        <v>25741</v>
      </c>
      <c r="AB1947" s="39"/>
      <c r="AC1947" s="39"/>
      <c r="AD1947" s="41" t="s">
        <v>14522</v>
      </c>
      <c r="AE1947" s="41" t="s">
        <v>27846</v>
      </c>
      <c r="AF1947" s="43"/>
      <c r="AG1947" s="43"/>
      <c r="AH1947" s="43"/>
      <c r="AI1947" s="43"/>
      <c r="AJ1947" s="43"/>
      <c r="AK1947" s="43"/>
      <c r="AL1947" s="43"/>
      <c r="AM1947" s="43"/>
      <c r="AN1947" s="43"/>
      <c r="AO1947" s="41" t="s">
        <v>23532</v>
      </c>
      <c r="AP1947" s="43"/>
      <c r="AQ1947" s="43"/>
      <c r="AR1947" s="43"/>
      <c r="AS1947" s="29"/>
    </row>
    <row r="1948">
      <c r="A1948" s="28"/>
      <c r="B1948" s="37" t="s">
        <v>27496</v>
      </c>
      <c r="C1948" s="35"/>
      <c r="D1948" s="38" t="b">
        <v>1</v>
      </c>
      <c r="E1948" s="38" t="b">
        <v>0</v>
      </c>
      <c r="F1948" s="38" t="b">
        <v>0</v>
      </c>
      <c r="G1948" s="38" t="b">
        <v>0</v>
      </c>
      <c r="H1948" s="38" t="b">
        <v>0</v>
      </c>
      <c r="I1948" s="38" t="b">
        <v>0</v>
      </c>
      <c r="J1948" s="39"/>
      <c r="K1948" s="39"/>
      <c r="L1948" s="38" t="b">
        <v>1</v>
      </c>
      <c r="M1948" s="41" t="s">
        <v>23013</v>
      </c>
      <c r="N1948" s="41" t="s">
        <v>12349</v>
      </c>
      <c r="O1948" s="41" t="s">
        <v>27497</v>
      </c>
      <c r="P1948" s="42" t="s">
        <v>31586</v>
      </c>
      <c r="Q1948" s="41" t="s">
        <v>26716</v>
      </c>
      <c r="R1948" s="41" t="s">
        <v>16380</v>
      </c>
      <c r="S1948" s="41" t="s">
        <v>27494</v>
      </c>
      <c r="T1948" s="41" t="s">
        <v>27495</v>
      </c>
      <c r="U1948" s="41" t="s">
        <v>16868</v>
      </c>
      <c r="V1948" s="43"/>
      <c r="W1948" s="43"/>
      <c r="X1948" s="43"/>
      <c r="Y1948" s="41" t="s">
        <v>27870</v>
      </c>
      <c r="Z1948" s="41" t="s">
        <v>27980</v>
      </c>
      <c r="AA1948" s="41" t="s">
        <v>26716</v>
      </c>
      <c r="AB1948" s="39"/>
      <c r="AC1948" s="39"/>
      <c r="AD1948" s="41" t="s">
        <v>151</v>
      </c>
      <c r="AE1948" s="41" t="s">
        <v>27846</v>
      </c>
      <c r="AF1948" s="43"/>
      <c r="AG1948" s="43"/>
      <c r="AH1948" s="43"/>
      <c r="AI1948" s="43"/>
      <c r="AJ1948" s="43"/>
      <c r="AK1948" s="43"/>
      <c r="AL1948" s="43"/>
      <c r="AM1948" s="43"/>
      <c r="AN1948" s="43"/>
      <c r="AO1948" s="41" t="s">
        <v>23532</v>
      </c>
      <c r="AP1948" s="43"/>
      <c r="AQ1948" s="43"/>
      <c r="AR1948" s="43"/>
      <c r="AS1948" s="29"/>
    </row>
    <row r="1949">
      <c r="A1949" s="28"/>
      <c r="B1949" s="37" t="s">
        <v>27491</v>
      </c>
      <c r="C1949" s="35"/>
      <c r="D1949" s="38" t="b">
        <v>1</v>
      </c>
      <c r="E1949" s="38" t="b">
        <v>1</v>
      </c>
      <c r="F1949" s="38" t="b">
        <v>0</v>
      </c>
      <c r="G1949" s="38" t="b">
        <v>0</v>
      </c>
      <c r="H1949" s="38" t="b">
        <v>0</v>
      </c>
      <c r="I1949" s="38" t="b">
        <v>0</v>
      </c>
      <c r="J1949" s="39"/>
      <c r="K1949" s="39"/>
      <c r="L1949" s="38" t="b">
        <v>1</v>
      </c>
      <c r="M1949" s="41" t="s">
        <v>26885</v>
      </c>
      <c r="N1949" s="41" t="s">
        <v>12349</v>
      </c>
      <c r="O1949" s="41" t="s">
        <v>27492</v>
      </c>
      <c r="P1949" s="42" t="s">
        <v>31587</v>
      </c>
      <c r="Q1949" s="41" t="s">
        <v>26887</v>
      </c>
      <c r="R1949" s="41" t="s">
        <v>146</v>
      </c>
      <c r="S1949" s="41" t="s">
        <v>27494</v>
      </c>
      <c r="T1949" s="41" t="s">
        <v>27495</v>
      </c>
      <c r="U1949" s="41" t="s">
        <v>16868</v>
      </c>
      <c r="V1949" s="43"/>
      <c r="W1949" s="41" t="s">
        <v>23755</v>
      </c>
      <c r="X1949" s="43"/>
      <c r="Y1949" s="41" t="s">
        <v>27870</v>
      </c>
      <c r="Z1949" s="41" t="s">
        <v>29126</v>
      </c>
      <c r="AA1949" s="41" t="s">
        <v>26887</v>
      </c>
      <c r="AB1949" s="39"/>
      <c r="AC1949" s="39"/>
      <c r="AD1949" s="41" t="s">
        <v>16462</v>
      </c>
      <c r="AE1949" s="41" t="s">
        <v>27846</v>
      </c>
      <c r="AF1949" s="43"/>
      <c r="AG1949" s="43"/>
      <c r="AH1949" s="43"/>
      <c r="AI1949" s="43"/>
      <c r="AJ1949" s="43"/>
      <c r="AK1949" s="43"/>
      <c r="AL1949" s="43"/>
      <c r="AM1949" s="43"/>
      <c r="AN1949" s="43"/>
      <c r="AO1949" s="41" t="s">
        <v>23532</v>
      </c>
      <c r="AP1949" s="43"/>
      <c r="AQ1949" s="43"/>
      <c r="AR1949" s="43"/>
      <c r="AS1949" s="29"/>
    </row>
    <row r="1950">
      <c r="A1950" s="28"/>
      <c r="B1950" s="37" t="s">
        <v>27445</v>
      </c>
      <c r="C1950" s="35"/>
      <c r="D1950" s="38" t="b">
        <v>1</v>
      </c>
      <c r="E1950" s="38" t="b">
        <v>1</v>
      </c>
      <c r="F1950" s="38" t="b">
        <v>0</v>
      </c>
      <c r="G1950" s="38" t="b">
        <v>0</v>
      </c>
      <c r="H1950" s="38" t="b">
        <v>0</v>
      </c>
      <c r="I1950" s="38" t="b">
        <v>0</v>
      </c>
      <c r="J1950" s="39"/>
      <c r="K1950" s="39"/>
      <c r="L1950" s="38" t="b">
        <v>1</v>
      </c>
      <c r="M1950" s="41" t="s">
        <v>26885</v>
      </c>
      <c r="N1950" s="41" t="s">
        <v>12349</v>
      </c>
      <c r="O1950" s="41" t="s">
        <v>27446</v>
      </c>
      <c r="P1950" s="42" t="s">
        <v>31588</v>
      </c>
      <c r="Q1950" s="41" t="s">
        <v>26887</v>
      </c>
      <c r="R1950" s="41" t="s">
        <v>146</v>
      </c>
      <c r="S1950" s="41" t="s">
        <v>25313</v>
      </c>
      <c r="T1950" s="41" t="s">
        <v>27448</v>
      </c>
      <c r="U1950" s="41" t="s">
        <v>16868</v>
      </c>
      <c r="V1950" s="43"/>
      <c r="W1950" s="41" t="s">
        <v>23755</v>
      </c>
      <c r="X1950" s="43"/>
      <c r="Y1950" s="41" t="s">
        <v>27870</v>
      </c>
      <c r="Z1950" s="41" t="s">
        <v>29126</v>
      </c>
      <c r="AA1950" s="41" t="s">
        <v>26887</v>
      </c>
      <c r="AB1950" s="39"/>
      <c r="AC1950" s="39"/>
      <c r="AD1950" s="41" t="s">
        <v>16462</v>
      </c>
      <c r="AE1950" s="41" t="s">
        <v>27846</v>
      </c>
      <c r="AF1950" s="43"/>
      <c r="AG1950" s="43"/>
      <c r="AH1950" s="43"/>
      <c r="AI1950" s="43"/>
      <c r="AJ1950" s="43"/>
      <c r="AK1950" s="43"/>
      <c r="AL1950" s="43"/>
      <c r="AM1950" s="43"/>
      <c r="AN1950" s="43"/>
      <c r="AO1950" s="41" t="s">
        <v>23532</v>
      </c>
      <c r="AP1950" s="43"/>
      <c r="AQ1950" s="43"/>
      <c r="AR1950" s="43"/>
      <c r="AS1950" s="29"/>
    </row>
    <row r="1951">
      <c r="A1951" s="28"/>
      <c r="B1951" s="37" t="s">
        <v>27445</v>
      </c>
      <c r="C1951" s="35"/>
      <c r="D1951" s="38" t="b">
        <v>1</v>
      </c>
      <c r="E1951" s="38" t="b">
        <v>1</v>
      </c>
      <c r="F1951" s="38" t="b">
        <v>0</v>
      </c>
      <c r="G1951" s="38" t="b">
        <v>0</v>
      </c>
      <c r="H1951" s="38" t="b">
        <v>0</v>
      </c>
      <c r="I1951" s="38" t="b">
        <v>0</v>
      </c>
      <c r="J1951" s="39"/>
      <c r="K1951" s="39"/>
      <c r="L1951" s="38" t="b">
        <v>1</v>
      </c>
      <c r="M1951" s="41" t="s">
        <v>26885</v>
      </c>
      <c r="N1951" s="41" t="s">
        <v>12349</v>
      </c>
      <c r="O1951" s="41" t="s">
        <v>27446</v>
      </c>
      <c r="P1951" s="42" t="s">
        <v>31589</v>
      </c>
      <c r="Q1951" s="41" t="s">
        <v>26887</v>
      </c>
      <c r="R1951" s="41" t="s">
        <v>146</v>
      </c>
      <c r="S1951" s="41" t="s">
        <v>25313</v>
      </c>
      <c r="T1951" s="41" t="s">
        <v>27448</v>
      </c>
      <c r="U1951" s="41" t="s">
        <v>16868</v>
      </c>
      <c r="V1951" s="43"/>
      <c r="W1951" s="41" t="s">
        <v>23755</v>
      </c>
      <c r="X1951" s="43"/>
      <c r="Y1951" s="41" t="s">
        <v>27870</v>
      </c>
      <c r="Z1951" s="41" t="s">
        <v>29126</v>
      </c>
      <c r="AA1951" s="41" t="s">
        <v>26887</v>
      </c>
      <c r="AB1951" s="39"/>
      <c r="AC1951" s="39"/>
      <c r="AD1951" s="41" t="s">
        <v>16462</v>
      </c>
      <c r="AE1951" s="41" t="s">
        <v>27846</v>
      </c>
      <c r="AF1951" s="43"/>
      <c r="AG1951" s="43"/>
      <c r="AH1951" s="43"/>
      <c r="AI1951" s="43"/>
      <c r="AJ1951" s="43"/>
      <c r="AK1951" s="43"/>
      <c r="AL1951" s="43"/>
      <c r="AM1951" s="43"/>
      <c r="AN1951" s="43"/>
      <c r="AO1951" s="41" t="s">
        <v>23532</v>
      </c>
      <c r="AP1951" s="43"/>
      <c r="AQ1951" s="43"/>
      <c r="AR1951" s="43"/>
      <c r="AS1951" s="29"/>
    </row>
    <row r="1952">
      <c r="A1952" s="28"/>
      <c r="B1952" s="37" t="s">
        <v>27451</v>
      </c>
      <c r="C1952" s="35"/>
      <c r="D1952" s="38" t="b">
        <v>1</v>
      </c>
      <c r="E1952" s="38" t="b">
        <v>1</v>
      </c>
      <c r="F1952" s="38" t="b">
        <v>0</v>
      </c>
      <c r="G1952" s="38" t="b">
        <v>0</v>
      </c>
      <c r="H1952" s="38" t="b">
        <v>0</v>
      </c>
      <c r="I1952" s="38" t="b">
        <v>0</v>
      </c>
      <c r="J1952" s="39"/>
      <c r="K1952" s="39"/>
      <c r="L1952" s="38" t="b">
        <v>1</v>
      </c>
      <c r="M1952" s="41" t="s">
        <v>26885</v>
      </c>
      <c r="N1952" s="41" t="s">
        <v>12349</v>
      </c>
      <c r="O1952" s="41" t="s">
        <v>27452</v>
      </c>
      <c r="P1952" s="42" t="s">
        <v>31590</v>
      </c>
      <c r="Q1952" s="41" t="s">
        <v>26887</v>
      </c>
      <c r="R1952" s="41" t="s">
        <v>146</v>
      </c>
      <c r="S1952" s="41" t="s">
        <v>27454</v>
      </c>
      <c r="T1952" s="41" t="s">
        <v>27455</v>
      </c>
      <c r="U1952" s="41" t="s">
        <v>16868</v>
      </c>
      <c r="V1952" s="43"/>
      <c r="W1952" s="41" t="s">
        <v>23755</v>
      </c>
      <c r="X1952" s="43"/>
      <c r="Y1952" s="41" t="s">
        <v>27870</v>
      </c>
      <c r="Z1952" s="41" t="s">
        <v>29126</v>
      </c>
      <c r="AA1952" s="41" t="s">
        <v>26887</v>
      </c>
      <c r="AB1952" s="39"/>
      <c r="AC1952" s="39"/>
      <c r="AD1952" s="41" t="s">
        <v>16462</v>
      </c>
      <c r="AE1952" s="41" t="s">
        <v>27846</v>
      </c>
      <c r="AF1952" s="43"/>
      <c r="AG1952" s="43"/>
      <c r="AH1952" s="43"/>
      <c r="AI1952" s="43"/>
      <c r="AJ1952" s="43"/>
      <c r="AK1952" s="43"/>
      <c r="AL1952" s="43"/>
      <c r="AM1952" s="43"/>
      <c r="AN1952" s="43"/>
      <c r="AO1952" s="41" t="s">
        <v>23532</v>
      </c>
      <c r="AP1952" s="43"/>
      <c r="AQ1952" s="43"/>
      <c r="AR1952" s="43"/>
      <c r="AS1952" s="29"/>
    </row>
    <row r="1953">
      <c r="A1953" s="28"/>
      <c r="B1953" s="37" t="s">
        <v>27451</v>
      </c>
      <c r="C1953" s="35"/>
      <c r="D1953" s="38" t="b">
        <v>1</v>
      </c>
      <c r="E1953" s="38" t="b">
        <v>1</v>
      </c>
      <c r="F1953" s="38" t="b">
        <v>0</v>
      </c>
      <c r="G1953" s="38" t="b">
        <v>0</v>
      </c>
      <c r="H1953" s="38" t="b">
        <v>0</v>
      </c>
      <c r="I1953" s="38" t="b">
        <v>0</v>
      </c>
      <c r="J1953" s="39"/>
      <c r="K1953" s="39"/>
      <c r="L1953" s="38" t="b">
        <v>1</v>
      </c>
      <c r="M1953" s="41" t="s">
        <v>26885</v>
      </c>
      <c r="N1953" s="41" t="s">
        <v>12349</v>
      </c>
      <c r="O1953" s="41" t="s">
        <v>27452</v>
      </c>
      <c r="P1953" s="42" t="s">
        <v>31591</v>
      </c>
      <c r="Q1953" s="41" t="s">
        <v>26887</v>
      </c>
      <c r="R1953" s="41" t="s">
        <v>146</v>
      </c>
      <c r="S1953" s="41" t="s">
        <v>27454</v>
      </c>
      <c r="T1953" s="41" t="s">
        <v>27455</v>
      </c>
      <c r="U1953" s="41" t="s">
        <v>16868</v>
      </c>
      <c r="V1953" s="43"/>
      <c r="W1953" s="41" t="s">
        <v>23755</v>
      </c>
      <c r="X1953" s="43"/>
      <c r="Y1953" s="41" t="s">
        <v>27870</v>
      </c>
      <c r="Z1953" s="41" t="s">
        <v>29126</v>
      </c>
      <c r="AA1953" s="41" t="s">
        <v>26887</v>
      </c>
      <c r="AB1953" s="39"/>
      <c r="AC1953" s="39"/>
      <c r="AD1953" s="41" t="s">
        <v>16462</v>
      </c>
      <c r="AE1953" s="41" t="s">
        <v>27846</v>
      </c>
      <c r="AF1953" s="43"/>
      <c r="AG1953" s="43"/>
      <c r="AH1953" s="43"/>
      <c r="AI1953" s="43"/>
      <c r="AJ1953" s="43"/>
      <c r="AK1953" s="43"/>
      <c r="AL1953" s="43"/>
      <c r="AM1953" s="43"/>
      <c r="AN1953" s="43"/>
      <c r="AO1953" s="41" t="s">
        <v>23532</v>
      </c>
      <c r="AP1953" s="43"/>
      <c r="AQ1953" s="43"/>
      <c r="AR1953" s="43"/>
      <c r="AS1953" s="29"/>
    </row>
    <row r="1954">
      <c r="A1954" s="28"/>
      <c r="B1954" s="37" t="s">
        <v>27458</v>
      </c>
      <c r="C1954" s="35"/>
      <c r="D1954" s="38" t="b">
        <v>1</v>
      </c>
      <c r="E1954" s="38" t="b">
        <v>0</v>
      </c>
      <c r="F1954" s="38" t="b">
        <v>0</v>
      </c>
      <c r="G1954" s="38" t="b">
        <v>0</v>
      </c>
      <c r="H1954" s="38" t="b">
        <v>0</v>
      </c>
      <c r="I1954" s="38" t="b">
        <v>0</v>
      </c>
      <c r="J1954" s="39"/>
      <c r="K1954" s="39"/>
      <c r="L1954" s="38" t="b">
        <v>1</v>
      </c>
      <c r="M1954" s="45">
        <v>46002.0</v>
      </c>
      <c r="N1954" s="41" t="s">
        <v>12349</v>
      </c>
      <c r="O1954" s="41" t="s">
        <v>27459</v>
      </c>
      <c r="P1954" s="42" t="s">
        <v>31592</v>
      </c>
      <c r="Q1954" s="41" t="s">
        <v>26180</v>
      </c>
      <c r="R1954" s="41" t="s">
        <v>16866</v>
      </c>
      <c r="S1954" s="41" t="s">
        <v>27454</v>
      </c>
      <c r="T1954" s="41" t="s">
        <v>27455</v>
      </c>
      <c r="U1954" s="41" t="s">
        <v>16868</v>
      </c>
      <c r="V1954" s="43"/>
      <c r="W1954" s="43"/>
      <c r="X1954" s="43"/>
      <c r="Y1954" s="41" t="s">
        <v>27870</v>
      </c>
      <c r="Z1954" s="41" t="s">
        <v>27980</v>
      </c>
      <c r="AA1954" s="41" t="s">
        <v>26180</v>
      </c>
      <c r="AB1954" s="39"/>
      <c r="AC1954" s="39"/>
      <c r="AD1954" s="41" t="s">
        <v>3028</v>
      </c>
      <c r="AE1954" s="41" t="s">
        <v>27846</v>
      </c>
      <c r="AF1954" s="43"/>
      <c r="AG1954" s="43"/>
      <c r="AH1954" s="43"/>
      <c r="AI1954" s="43"/>
      <c r="AJ1954" s="43"/>
      <c r="AK1954" s="43"/>
      <c r="AL1954" s="43"/>
      <c r="AM1954" s="43"/>
      <c r="AN1954" s="43"/>
      <c r="AO1954" s="41" t="s">
        <v>23532</v>
      </c>
      <c r="AP1954" s="43"/>
      <c r="AQ1954" s="43"/>
      <c r="AR1954" s="43"/>
      <c r="AS1954" s="29"/>
    </row>
    <row r="1955">
      <c r="A1955" s="28"/>
      <c r="B1955" s="37" t="s">
        <v>27456</v>
      </c>
      <c r="C1955" s="35"/>
      <c r="D1955" s="38" t="b">
        <v>1</v>
      </c>
      <c r="E1955" s="38" t="b">
        <v>0</v>
      </c>
      <c r="F1955" s="38" t="b">
        <v>0</v>
      </c>
      <c r="G1955" s="38" t="b">
        <v>0</v>
      </c>
      <c r="H1955" s="38" t="b">
        <v>0</v>
      </c>
      <c r="I1955" s="38" t="b">
        <v>0</v>
      </c>
      <c r="J1955" s="39"/>
      <c r="K1955" s="39"/>
      <c r="L1955" s="38" t="b">
        <v>1</v>
      </c>
      <c r="M1955" s="41" t="s">
        <v>23013</v>
      </c>
      <c r="N1955" s="41" t="s">
        <v>12349</v>
      </c>
      <c r="O1955" s="41" t="s">
        <v>27457</v>
      </c>
      <c r="P1955" s="42" t="s">
        <v>31593</v>
      </c>
      <c r="Q1955" s="41" t="s">
        <v>26716</v>
      </c>
      <c r="R1955" s="41" t="s">
        <v>16380</v>
      </c>
      <c r="S1955" s="41" t="s">
        <v>27454</v>
      </c>
      <c r="T1955" s="41" t="s">
        <v>27455</v>
      </c>
      <c r="U1955" s="41" t="s">
        <v>16868</v>
      </c>
      <c r="V1955" s="43"/>
      <c r="W1955" s="43"/>
      <c r="X1955" s="43"/>
      <c r="Y1955" s="41" t="s">
        <v>27870</v>
      </c>
      <c r="Z1955" s="41" t="s">
        <v>27980</v>
      </c>
      <c r="AA1955" s="41" t="s">
        <v>26716</v>
      </c>
      <c r="AB1955" s="39"/>
      <c r="AC1955" s="39"/>
      <c r="AD1955" s="41" t="s">
        <v>151</v>
      </c>
      <c r="AE1955" s="41" t="s">
        <v>27846</v>
      </c>
      <c r="AF1955" s="43"/>
      <c r="AG1955" s="43"/>
      <c r="AH1955" s="43"/>
      <c r="AI1955" s="43"/>
      <c r="AJ1955" s="43"/>
      <c r="AK1955" s="43"/>
      <c r="AL1955" s="43"/>
      <c r="AM1955" s="43"/>
      <c r="AN1955" s="43"/>
      <c r="AO1955" s="41" t="s">
        <v>23532</v>
      </c>
      <c r="AP1955" s="43"/>
      <c r="AQ1955" s="43"/>
      <c r="AR1955" s="43"/>
      <c r="AS1955" s="29"/>
    </row>
    <row r="1956">
      <c r="A1956" s="28"/>
      <c r="B1956" s="37" t="s">
        <v>27451</v>
      </c>
      <c r="C1956" s="35"/>
      <c r="D1956" s="38" t="b">
        <v>1</v>
      </c>
      <c r="E1956" s="38" t="b">
        <v>1</v>
      </c>
      <c r="F1956" s="38" t="b">
        <v>0</v>
      </c>
      <c r="G1956" s="38" t="b">
        <v>0</v>
      </c>
      <c r="H1956" s="38" t="b">
        <v>0</v>
      </c>
      <c r="I1956" s="38" t="b">
        <v>0</v>
      </c>
      <c r="J1956" s="39"/>
      <c r="K1956" s="39"/>
      <c r="L1956" s="38" t="b">
        <v>1</v>
      </c>
      <c r="M1956" s="41" t="s">
        <v>26885</v>
      </c>
      <c r="N1956" s="41" t="s">
        <v>12349</v>
      </c>
      <c r="O1956" s="41" t="s">
        <v>27452</v>
      </c>
      <c r="P1956" s="42" t="s">
        <v>31594</v>
      </c>
      <c r="Q1956" s="41" t="s">
        <v>26887</v>
      </c>
      <c r="R1956" s="41" t="s">
        <v>146</v>
      </c>
      <c r="S1956" s="41" t="s">
        <v>27454</v>
      </c>
      <c r="T1956" s="41" t="s">
        <v>27455</v>
      </c>
      <c r="U1956" s="41" t="s">
        <v>16868</v>
      </c>
      <c r="V1956" s="43"/>
      <c r="W1956" s="41" t="s">
        <v>23755</v>
      </c>
      <c r="X1956" s="43"/>
      <c r="Y1956" s="41" t="s">
        <v>27870</v>
      </c>
      <c r="Z1956" s="41" t="s">
        <v>29126</v>
      </c>
      <c r="AA1956" s="41" t="s">
        <v>26887</v>
      </c>
      <c r="AB1956" s="39"/>
      <c r="AC1956" s="39"/>
      <c r="AD1956" s="41" t="s">
        <v>16462</v>
      </c>
      <c r="AE1956" s="41" t="s">
        <v>27846</v>
      </c>
      <c r="AF1956" s="43"/>
      <c r="AG1956" s="43"/>
      <c r="AH1956" s="43"/>
      <c r="AI1956" s="43"/>
      <c r="AJ1956" s="43"/>
      <c r="AK1956" s="43"/>
      <c r="AL1956" s="43"/>
      <c r="AM1956" s="43"/>
      <c r="AN1956" s="43"/>
      <c r="AO1956" s="41" t="s">
        <v>23532</v>
      </c>
      <c r="AP1956" s="43"/>
      <c r="AQ1956" s="43"/>
      <c r="AR1956" s="43"/>
      <c r="AS1956" s="29"/>
    </row>
    <row r="1957">
      <c r="A1957" s="28"/>
      <c r="B1957" s="37" t="s">
        <v>27496</v>
      </c>
      <c r="C1957" s="35"/>
      <c r="D1957" s="38" t="b">
        <v>1</v>
      </c>
      <c r="E1957" s="38" t="b">
        <v>0</v>
      </c>
      <c r="F1957" s="38" t="b">
        <v>0</v>
      </c>
      <c r="G1957" s="38" t="b">
        <v>0</v>
      </c>
      <c r="H1957" s="38" t="b">
        <v>0</v>
      </c>
      <c r="I1957" s="38" t="b">
        <v>0</v>
      </c>
      <c r="J1957" s="39"/>
      <c r="K1957" s="39"/>
      <c r="L1957" s="38" t="b">
        <v>1</v>
      </c>
      <c r="M1957" s="41" t="s">
        <v>23013</v>
      </c>
      <c r="N1957" s="41" t="s">
        <v>12349</v>
      </c>
      <c r="O1957" s="41" t="s">
        <v>27497</v>
      </c>
      <c r="P1957" s="42" t="s">
        <v>31595</v>
      </c>
      <c r="Q1957" s="41" t="s">
        <v>26716</v>
      </c>
      <c r="R1957" s="41" t="s">
        <v>16380</v>
      </c>
      <c r="S1957" s="41" t="s">
        <v>27494</v>
      </c>
      <c r="T1957" s="41" t="s">
        <v>27495</v>
      </c>
      <c r="U1957" s="41" t="s">
        <v>16868</v>
      </c>
      <c r="V1957" s="43"/>
      <c r="W1957" s="43"/>
      <c r="X1957" s="43"/>
      <c r="Y1957" s="41" t="s">
        <v>27870</v>
      </c>
      <c r="Z1957" s="41" t="s">
        <v>27980</v>
      </c>
      <c r="AA1957" s="41" t="s">
        <v>26716</v>
      </c>
      <c r="AB1957" s="39"/>
      <c r="AC1957" s="39"/>
      <c r="AD1957" s="41" t="s">
        <v>151</v>
      </c>
      <c r="AE1957" s="41" t="s">
        <v>27846</v>
      </c>
      <c r="AF1957" s="43"/>
      <c r="AG1957" s="43"/>
      <c r="AH1957" s="43"/>
      <c r="AI1957" s="43"/>
      <c r="AJ1957" s="43"/>
      <c r="AK1957" s="43"/>
      <c r="AL1957" s="43"/>
      <c r="AM1957" s="43"/>
      <c r="AN1957" s="43"/>
      <c r="AO1957" s="41" t="s">
        <v>23532</v>
      </c>
      <c r="AP1957" s="43"/>
      <c r="AQ1957" s="43"/>
      <c r="AR1957" s="43"/>
      <c r="AS1957" s="29"/>
    </row>
    <row r="1958">
      <c r="A1958" s="28"/>
      <c r="B1958" s="37" t="s">
        <v>27456</v>
      </c>
      <c r="C1958" s="35"/>
      <c r="D1958" s="38" t="b">
        <v>1</v>
      </c>
      <c r="E1958" s="38" t="b">
        <v>0</v>
      </c>
      <c r="F1958" s="38" t="b">
        <v>0</v>
      </c>
      <c r="G1958" s="38" t="b">
        <v>0</v>
      </c>
      <c r="H1958" s="38" t="b">
        <v>0</v>
      </c>
      <c r="I1958" s="38" t="b">
        <v>0</v>
      </c>
      <c r="J1958" s="39"/>
      <c r="K1958" s="39"/>
      <c r="L1958" s="38" t="b">
        <v>1</v>
      </c>
      <c r="M1958" s="41" t="s">
        <v>23013</v>
      </c>
      <c r="N1958" s="41" t="s">
        <v>12349</v>
      </c>
      <c r="O1958" s="41" t="s">
        <v>27457</v>
      </c>
      <c r="P1958" s="42" t="s">
        <v>31596</v>
      </c>
      <c r="Q1958" s="41" t="s">
        <v>26716</v>
      </c>
      <c r="R1958" s="41" t="s">
        <v>16380</v>
      </c>
      <c r="S1958" s="41" t="s">
        <v>27454</v>
      </c>
      <c r="T1958" s="41" t="s">
        <v>27455</v>
      </c>
      <c r="U1958" s="41" t="s">
        <v>16868</v>
      </c>
      <c r="V1958" s="43"/>
      <c r="W1958" s="43"/>
      <c r="X1958" s="43"/>
      <c r="Y1958" s="41" t="s">
        <v>27870</v>
      </c>
      <c r="Z1958" s="41" t="s">
        <v>27980</v>
      </c>
      <c r="AA1958" s="41" t="s">
        <v>26716</v>
      </c>
      <c r="AB1958" s="39"/>
      <c r="AC1958" s="39"/>
      <c r="AD1958" s="41" t="s">
        <v>151</v>
      </c>
      <c r="AE1958" s="41" t="s">
        <v>27846</v>
      </c>
      <c r="AF1958" s="43"/>
      <c r="AG1958" s="43"/>
      <c r="AH1958" s="43"/>
      <c r="AI1958" s="43"/>
      <c r="AJ1958" s="43"/>
      <c r="AK1958" s="43"/>
      <c r="AL1958" s="43"/>
      <c r="AM1958" s="43"/>
      <c r="AN1958" s="43"/>
      <c r="AO1958" s="41" t="s">
        <v>23532</v>
      </c>
      <c r="AP1958" s="43"/>
      <c r="AQ1958" s="43"/>
      <c r="AR1958" s="43"/>
      <c r="AS1958" s="29"/>
    </row>
    <row r="1959">
      <c r="A1959" s="28"/>
      <c r="B1959" s="37" t="s">
        <v>27449</v>
      </c>
      <c r="C1959" s="35"/>
      <c r="D1959" s="38" t="b">
        <v>1</v>
      </c>
      <c r="E1959" s="38" t="b">
        <v>0</v>
      </c>
      <c r="F1959" s="38" t="b">
        <v>0</v>
      </c>
      <c r="G1959" s="38" t="b">
        <v>0</v>
      </c>
      <c r="H1959" s="38" t="b">
        <v>0</v>
      </c>
      <c r="I1959" s="38" t="b">
        <v>0</v>
      </c>
      <c r="J1959" s="39"/>
      <c r="K1959" s="39"/>
      <c r="L1959" s="38" t="b">
        <v>1</v>
      </c>
      <c r="M1959" s="41" t="s">
        <v>23013</v>
      </c>
      <c r="N1959" s="41" t="s">
        <v>12349</v>
      </c>
      <c r="O1959" s="41" t="s">
        <v>27450</v>
      </c>
      <c r="P1959" s="42" t="s">
        <v>31597</v>
      </c>
      <c r="Q1959" s="41" t="s">
        <v>26716</v>
      </c>
      <c r="R1959" s="41" t="s">
        <v>16380</v>
      </c>
      <c r="S1959" s="41" t="s">
        <v>25313</v>
      </c>
      <c r="T1959" s="41" t="s">
        <v>27448</v>
      </c>
      <c r="U1959" s="41" t="s">
        <v>16868</v>
      </c>
      <c r="V1959" s="43"/>
      <c r="W1959" s="43"/>
      <c r="X1959" s="43"/>
      <c r="Y1959" s="41" t="s">
        <v>27870</v>
      </c>
      <c r="Z1959" s="41" t="s">
        <v>27980</v>
      </c>
      <c r="AA1959" s="41" t="s">
        <v>26716</v>
      </c>
      <c r="AB1959" s="39"/>
      <c r="AC1959" s="39"/>
      <c r="AD1959" s="41" t="s">
        <v>151</v>
      </c>
      <c r="AE1959" s="41" t="s">
        <v>27846</v>
      </c>
      <c r="AF1959" s="43"/>
      <c r="AG1959" s="43"/>
      <c r="AH1959" s="43"/>
      <c r="AI1959" s="43"/>
      <c r="AJ1959" s="43"/>
      <c r="AK1959" s="43"/>
      <c r="AL1959" s="43"/>
      <c r="AM1959" s="43"/>
      <c r="AN1959" s="43"/>
      <c r="AO1959" s="41" t="s">
        <v>23532</v>
      </c>
      <c r="AP1959" s="43"/>
      <c r="AQ1959" s="43"/>
      <c r="AR1959" s="43"/>
      <c r="AS1959" s="29"/>
    </row>
    <row r="1960">
      <c r="A1960" s="28"/>
      <c r="B1960" s="37" t="s">
        <v>27445</v>
      </c>
      <c r="C1960" s="35"/>
      <c r="D1960" s="38" t="b">
        <v>1</v>
      </c>
      <c r="E1960" s="38" t="b">
        <v>1</v>
      </c>
      <c r="F1960" s="38" t="b">
        <v>0</v>
      </c>
      <c r="G1960" s="38" t="b">
        <v>0</v>
      </c>
      <c r="H1960" s="38" t="b">
        <v>0</v>
      </c>
      <c r="I1960" s="38" t="b">
        <v>0</v>
      </c>
      <c r="J1960" s="39"/>
      <c r="K1960" s="39"/>
      <c r="L1960" s="38" t="b">
        <v>1</v>
      </c>
      <c r="M1960" s="41" t="s">
        <v>26885</v>
      </c>
      <c r="N1960" s="41" t="s">
        <v>12349</v>
      </c>
      <c r="O1960" s="41" t="s">
        <v>27446</v>
      </c>
      <c r="P1960" s="42" t="s">
        <v>31598</v>
      </c>
      <c r="Q1960" s="41" t="s">
        <v>26887</v>
      </c>
      <c r="R1960" s="41" t="s">
        <v>146</v>
      </c>
      <c r="S1960" s="41" t="s">
        <v>25313</v>
      </c>
      <c r="T1960" s="41" t="s">
        <v>27448</v>
      </c>
      <c r="U1960" s="41" t="s">
        <v>16868</v>
      </c>
      <c r="V1960" s="43"/>
      <c r="W1960" s="41" t="s">
        <v>23755</v>
      </c>
      <c r="X1960" s="43"/>
      <c r="Y1960" s="41" t="s">
        <v>27870</v>
      </c>
      <c r="Z1960" s="41" t="s">
        <v>29126</v>
      </c>
      <c r="AA1960" s="41" t="s">
        <v>26887</v>
      </c>
      <c r="AB1960" s="39"/>
      <c r="AC1960" s="39"/>
      <c r="AD1960" s="41" t="s">
        <v>16462</v>
      </c>
      <c r="AE1960" s="41" t="s">
        <v>27846</v>
      </c>
      <c r="AF1960" s="43"/>
      <c r="AG1960" s="43"/>
      <c r="AH1960" s="43"/>
      <c r="AI1960" s="43"/>
      <c r="AJ1960" s="43"/>
      <c r="AK1960" s="43"/>
      <c r="AL1960" s="43"/>
      <c r="AM1960" s="43"/>
      <c r="AN1960" s="43"/>
      <c r="AO1960" s="41" t="s">
        <v>23532</v>
      </c>
      <c r="AP1960" s="43"/>
      <c r="AQ1960" s="43"/>
      <c r="AR1960" s="43"/>
      <c r="AS1960" s="29"/>
    </row>
    <row r="1961">
      <c r="A1961" s="28"/>
      <c r="B1961" s="37" t="s">
        <v>27445</v>
      </c>
      <c r="C1961" s="35"/>
      <c r="D1961" s="38" t="b">
        <v>1</v>
      </c>
      <c r="E1961" s="38" t="b">
        <v>1</v>
      </c>
      <c r="F1961" s="38" t="b">
        <v>0</v>
      </c>
      <c r="G1961" s="38" t="b">
        <v>0</v>
      </c>
      <c r="H1961" s="38" t="b">
        <v>0</v>
      </c>
      <c r="I1961" s="38" t="b">
        <v>0</v>
      </c>
      <c r="J1961" s="39"/>
      <c r="K1961" s="39"/>
      <c r="L1961" s="38" t="b">
        <v>1</v>
      </c>
      <c r="M1961" s="41" t="s">
        <v>26885</v>
      </c>
      <c r="N1961" s="41" t="s">
        <v>12349</v>
      </c>
      <c r="O1961" s="41" t="s">
        <v>27446</v>
      </c>
      <c r="P1961" s="42" t="s">
        <v>31599</v>
      </c>
      <c r="Q1961" s="41" t="s">
        <v>26887</v>
      </c>
      <c r="R1961" s="41" t="s">
        <v>146</v>
      </c>
      <c r="S1961" s="41" t="s">
        <v>25313</v>
      </c>
      <c r="T1961" s="41" t="s">
        <v>27448</v>
      </c>
      <c r="U1961" s="41" t="s">
        <v>16868</v>
      </c>
      <c r="V1961" s="43"/>
      <c r="W1961" s="41" t="s">
        <v>23755</v>
      </c>
      <c r="X1961" s="43"/>
      <c r="Y1961" s="41" t="s">
        <v>27870</v>
      </c>
      <c r="Z1961" s="41" t="s">
        <v>29126</v>
      </c>
      <c r="AA1961" s="41" t="s">
        <v>26887</v>
      </c>
      <c r="AB1961" s="39"/>
      <c r="AC1961" s="39"/>
      <c r="AD1961" s="41" t="s">
        <v>16462</v>
      </c>
      <c r="AE1961" s="41" t="s">
        <v>27846</v>
      </c>
      <c r="AF1961" s="43"/>
      <c r="AG1961" s="43"/>
      <c r="AH1961" s="43"/>
      <c r="AI1961" s="43"/>
      <c r="AJ1961" s="43"/>
      <c r="AK1961" s="43"/>
      <c r="AL1961" s="43"/>
      <c r="AM1961" s="43"/>
      <c r="AN1961" s="43"/>
      <c r="AO1961" s="41" t="s">
        <v>23532</v>
      </c>
      <c r="AP1961" s="43"/>
      <c r="AQ1961" s="43"/>
      <c r="AR1961" s="43"/>
      <c r="AS1961" s="29"/>
    </row>
    <row r="1962">
      <c r="A1962" s="28"/>
      <c r="B1962" s="37" t="s">
        <v>27491</v>
      </c>
      <c r="C1962" s="35"/>
      <c r="D1962" s="38" t="b">
        <v>1</v>
      </c>
      <c r="E1962" s="38" t="b">
        <v>1</v>
      </c>
      <c r="F1962" s="38" t="b">
        <v>0</v>
      </c>
      <c r="G1962" s="38" t="b">
        <v>0</v>
      </c>
      <c r="H1962" s="38" t="b">
        <v>0</v>
      </c>
      <c r="I1962" s="38" t="b">
        <v>0</v>
      </c>
      <c r="J1962" s="39"/>
      <c r="K1962" s="39"/>
      <c r="L1962" s="38" t="b">
        <v>1</v>
      </c>
      <c r="M1962" s="41" t="s">
        <v>26885</v>
      </c>
      <c r="N1962" s="41" t="s">
        <v>12349</v>
      </c>
      <c r="O1962" s="41" t="s">
        <v>27492</v>
      </c>
      <c r="P1962" s="42" t="s">
        <v>31600</v>
      </c>
      <c r="Q1962" s="41" t="s">
        <v>26887</v>
      </c>
      <c r="R1962" s="41" t="s">
        <v>146</v>
      </c>
      <c r="S1962" s="41" t="s">
        <v>27494</v>
      </c>
      <c r="T1962" s="41" t="s">
        <v>27495</v>
      </c>
      <c r="U1962" s="41" t="s">
        <v>16868</v>
      </c>
      <c r="V1962" s="43"/>
      <c r="W1962" s="41" t="s">
        <v>23755</v>
      </c>
      <c r="X1962" s="43"/>
      <c r="Y1962" s="41" t="s">
        <v>27870</v>
      </c>
      <c r="Z1962" s="41" t="s">
        <v>29126</v>
      </c>
      <c r="AA1962" s="41" t="s">
        <v>26887</v>
      </c>
      <c r="AB1962" s="39"/>
      <c r="AC1962" s="39"/>
      <c r="AD1962" s="41" t="s">
        <v>16462</v>
      </c>
      <c r="AE1962" s="41" t="s">
        <v>27846</v>
      </c>
      <c r="AF1962" s="43"/>
      <c r="AG1962" s="43"/>
      <c r="AH1962" s="43"/>
      <c r="AI1962" s="43"/>
      <c r="AJ1962" s="43"/>
      <c r="AK1962" s="43"/>
      <c r="AL1962" s="43"/>
      <c r="AM1962" s="43"/>
      <c r="AN1962" s="43"/>
      <c r="AO1962" s="41" t="s">
        <v>23532</v>
      </c>
      <c r="AP1962" s="43"/>
      <c r="AQ1962" s="43"/>
      <c r="AR1962" s="43"/>
      <c r="AS1962" s="29"/>
    </row>
    <row r="1963">
      <c r="A1963" s="28"/>
      <c r="B1963" s="37" t="s">
        <v>27491</v>
      </c>
      <c r="C1963" s="35"/>
      <c r="D1963" s="38" t="b">
        <v>1</v>
      </c>
      <c r="E1963" s="38" t="b">
        <v>1</v>
      </c>
      <c r="F1963" s="38" t="b">
        <v>0</v>
      </c>
      <c r="G1963" s="38" t="b">
        <v>0</v>
      </c>
      <c r="H1963" s="38" t="b">
        <v>0</v>
      </c>
      <c r="I1963" s="38" t="b">
        <v>0</v>
      </c>
      <c r="J1963" s="39"/>
      <c r="K1963" s="39"/>
      <c r="L1963" s="38" t="b">
        <v>1</v>
      </c>
      <c r="M1963" s="41" t="s">
        <v>26885</v>
      </c>
      <c r="N1963" s="41" t="s">
        <v>12349</v>
      </c>
      <c r="O1963" s="41" t="s">
        <v>27492</v>
      </c>
      <c r="P1963" s="42" t="s">
        <v>31601</v>
      </c>
      <c r="Q1963" s="41" t="s">
        <v>26887</v>
      </c>
      <c r="R1963" s="41" t="s">
        <v>146</v>
      </c>
      <c r="S1963" s="41" t="s">
        <v>27494</v>
      </c>
      <c r="T1963" s="41" t="s">
        <v>27495</v>
      </c>
      <c r="U1963" s="41" t="s">
        <v>16868</v>
      </c>
      <c r="V1963" s="43"/>
      <c r="W1963" s="41" t="s">
        <v>23755</v>
      </c>
      <c r="X1963" s="43"/>
      <c r="Y1963" s="41" t="s">
        <v>27870</v>
      </c>
      <c r="Z1963" s="41" t="s">
        <v>29126</v>
      </c>
      <c r="AA1963" s="41" t="s">
        <v>26887</v>
      </c>
      <c r="AB1963" s="39"/>
      <c r="AC1963" s="39"/>
      <c r="AD1963" s="41" t="s">
        <v>16462</v>
      </c>
      <c r="AE1963" s="41" t="s">
        <v>27846</v>
      </c>
      <c r="AF1963" s="43"/>
      <c r="AG1963" s="43"/>
      <c r="AH1963" s="43"/>
      <c r="AI1963" s="43"/>
      <c r="AJ1963" s="43"/>
      <c r="AK1963" s="43"/>
      <c r="AL1963" s="43"/>
      <c r="AM1963" s="43"/>
      <c r="AN1963" s="43"/>
      <c r="AO1963" s="41" t="s">
        <v>23532</v>
      </c>
      <c r="AP1963" s="43"/>
      <c r="AQ1963" s="43"/>
      <c r="AR1963" s="43"/>
      <c r="AS1963" s="29"/>
    </row>
    <row r="1964">
      <c r="A1964" s="28"/>
      <c r="B1964" s="37" t="s">
        <v>22498</v>
      </c>
      <c r="C1964" s="35"/>
      <c r="D1964" s="38" t="b">
        <v>1</v>
      </c>
      <c r="E1964" s="38" t="b">
        <v>1</v>
      </c>
      <c r="F1964" s="38" t="b">
        <v>0</v>
      </c>
      <c r="G1964" s="38" t="b">
        <v>0</v>
      </c>
      <c r="H1964" s="38" t="b">
        <v>0</v>
      </c>
      <c r="I1964" s="38" t="b">
        <v>0</v>
      </c>
      <c r="J1964" s="39"/>
      <c r="K1964" s="39"/>
      <c r="L1964" s="38" t="b">
        <v>0</v>
      </c>
      <c r="M1964" s="41" t="s">
        <v>22499</v>
      </c>
      <c r="N1964" s="41" t="s">
        <v>9218</v>
      </c>
      <c r="O1964" s="41" t="s">
        <v>22500</v>
      </c>
      <c r="P1964" s="42" t="s">
        <v>31602</v>
      </c>
      <c r="Q1964" s="41" t="s">
        <v>22501</v>
      </c>
      <c r="R1964" s="41" t="s">
        <v>972</v>
      </c>
      <c r="S1964" s="41" t="s">
        <v>9222</v>
      </c>
      <c r="T1964" s="41" t="s">
        <v>9223</v>
      </c>
      <c r="U1964" s="39"/>
      <c r="V1964" s="43"/>
      <c r="W1964" s="43"/>
      <c r="X1964" s="43"/>
      <c r="Y1964" s="41" t="s">
        <v>27871</v>
      </c>
      <c r="Z1964" s="41" t="s">
        <v>29200</v>
      </c>
      <c r="AA1964" s="41" t="s">
        <v>22501</v>
      </c>
      <c r="AB1964" s="39"/>
      <c r="AC1964" s="39"/>
      <c r="AD1964" s="41" t="s">
        <v>151</v>
      </c>
      <c r="AE1964" s="41" t="s">
        <v>27846</v>
      </c>
      <c r="AF1964" s="43"/>
      <c r="AG1964" s="43"/>
      <c r="AH1964" s="43"/>
      <c r="AI1964" s="43"/>
      <c r="AJ1964" s="43"/>
      <c r="AK1964" s="43"/>
      <c r="AL1964" s="43"/>
      <c r="AM1964" s="43"/>
      <c r="AN1964" s="43"/>
      <c r="AO1964" s="43"/>
      <c r="AP1964" s="43"/>
      <c r="AQ1964" s="43"/>
      <c r="AR1964" s="43"/>
      <c r="AS1964" s="29"/>
    </row>
    <row r="1965">
      <c r="A1965" s="28"/>
      <c r="B1965" s="37" t="s">
        <v>26602</v>
      </c>
      <c r="C1965" s="35"/>
      <c r="D1965" s="38" t="b">
        <v>1</v>
      </c>
      <c r="E1965" s="38" t="b">
        <v>0</v>
      </c>
      <c r="F1965" s="38" t="b">
        <v>0</v>
      </c>
      <c r="G1965" s="38" t="b">
        <v>0</v>
      </c>
      <c r="H1965" s="38" t="b">
        <v>0</v>
      </c>
      <c r="I1965" s="38" t="b">
        <v>0</v>
      </c>
      <c r="J1965" s="39"/>
      <c r="K1965" s="39"/>
      <c r="L1965" s="38" t="b">
        <v>1</v>
      </c>
      <c r="M1965" s="40">
        <v>45758.0</v>
      </c>
      <c r="N1965" s="41" t="s">
        <v>9218</v>
      </c>
      <c r="O1965" s="41" t="s">
        <v>26603</v>
      </c>
      <c r="P1965" s="42" t="s">
        <v>31603</v>
      </c>
      <c r="Q1965" s="41" t="s">
        <v>24600</v>
      </c>
      <c r="R1965" s="41" t="s">
        <v>972</v>
      </c>
      <c r="S1965" s="41" t="s">
        <v>26605</v>
      </c>
      <c r="T1965" s="41" t="s">
        <v>26606</v>
      </c>
      <c r="U1965" s="41" t="s">
        <v>26607</v>
      </c>
      <c r="V1965" s="43"/>
      <c r="W1965" s="43"/>
      <c r="X1965" s="43"/>
      <c r="Y1965" s="41" t="s">
        <v>27870</v>
      </c>
      <c r="Z1965" s="41" t="s">
        <v>27845</v>
      </c>
      <c r="AA1965" s="41" t="s">
        <v>24600</v>
      </c>
      <c r="AB1965" s="39"/>
      <c r="AC1965" s="39"/>
      <c r="AD1965" s="41" t="s">
        <v>151</v>
      </c>
      <c r="AE1965" s="41" t="s">
        <v>27846</v>
      </c>
      <c r="AF1965" s="43"/>
      <c r="AG1965" s="43"/>
      <c r="AH1965" s="43"/>
      <c r="AI1965" s="43"/>
      <c r="AJ1965" s="41" t="s">
        <v>1121</v>
      </c>
      <c r="AK1965" s="43"/>
      <c r="AL1965" s="43"/>
      <c r="AM1965" s="41" t="s">
        <v>26608</v>
      </c>
      <c r="AN1965" s="43"/>
      <c r="AO1965" s="41" t="s">
        <v>24604</v>
      </c>
      <c r="AP1965" s="43"/>
      <c r="AQ1965" s="43"/>
      <c r="AR1965" s="43"/>
      <c r="AS1965" s="29"/>
    </row>
    <row r="1966">
      <c r="A1966" s="28"/>
      <c r="B1966" s="37" t="s">
        <v>26609</v>
      </c>
      <c r="C1966" s="35"/>
      <c r="D1966" s="38" t="b">
        <v>1</v>
      </c>
      <c r="E1966" s="38" t="b">
        <v>0</v>
      </c>
      <c r="F1966" s="38" t="b">
        <v>0</v>
      </c>
      <c r="G1966" s="38" t="b">
        <v>0</v>
      </c>
      <c r="H1966" s="38" t="b">
        <v>0</v>
      </c>
      <c r="I1966" s="38" t="b">
        <v>0</v>
      </c>
      <c r="J1966" s="39"/>
      <c r="K1966" s="39"/>
      <c r="L1966" s="38" t="b">
        <v>1</v>
      </c>
      <c r="M1966" s="40">
        <v>45788.0</v>
      </c>
      <c r="N1966" s="41" t="s">
        <v>9218</v>
      </c>
      <c r="O1966" s="41" t="s">
        <v>26610</v>
      </c>
      <c r="P1966" s="42" t="s">
        <v>31604</v>
      </c>
      <c r="Q1966" s="41" t="s">
        <v>24608</v>
      </c>
      <c r="R1966" s="41" t="s">
        <v>1051</v>
      </c>
      <c r="S1966" s="41" t="s">
        <v>26605</v>
      </c>
      <c r="T1966" s="41" t="s">
        <v>26606</v>
      </c>
      <c r="U1966" s="41" t="s">
        <v>26611</v>
      </c>
      <c r="V1966" s="43"/>
      <c r="W1966" s="43"/>
      <c r="X1966" s="43"/>
      <c r="Y1966" s="41" t="s">
        <v>27870</v>
      </c>
      <c r="Z1966" s="41" t="s">
        <v>27870</v>
      </c>
      <c r="AA1966" s="41" t="s">
        <v>24608</v>
      </c>
      <c r="AB1966" s="39"/>
      <c r="AC1966" s="39"/>
      <c r="AD1966" s="41" t="s">
        <v>3028</v>
      </c>
      <c r="AE1966" s="41" t="s">
        <v>27846</v>
      </c>
      <c r="AF1966" s="43"/>
      <c r="AG1966" s="43"/>
      <c r="AH1966" s="43"/>
      <c r="AI1966" s="43"/>
      <c r="AJ1966" s="41" t="s">
        <v>1121</v>
      </c>
      <c r="AK1966" s="43"/>
      <c r="AL1966" s="43"/>
      <c r="AM1966" s="41" t="s">
        <v>26608</v>
      </c>
      <c r="AN1966" s="43"/>
      <c r="AO1966" s="41" t="s">
        <v>24604</v>
      </c>
      <c r="AP1966" s="43"/>
      <c r="AQ1966" s="43"/>
      <c r="AR1966" s="43"/>
      <c r="AS1966" s="29"/>
    </row>
    <row r="1967">
      <c r="A1967" s="28"/>
      <c r="B1967" s="37" t="s">
        <v>26602</v>
      </c>
      <c r="C1967" s="35"/>
      <c r="D1967" s="38" t="b">
        <v>1</v>
      </c>
      <c r="E1967" s="38" t="b">
        <v>0</v>
      </c>
      <c r="F1967" s="38" t="b">
        <v>0</v>
      </c>
      <c r="G1967" s="38" t="b">
        <v>0</v>
      </c>
      <c r="H1967" s="38" t="b">
        <v>0</v>
      </c>
      <c r="I1967" s="38" t="b">
        <v>0</v>
      </c>
      <c r="J1967" s="39"/>
      <c r="K1967" s="39"/>
      <c r="L1967" s="38" t="b">
        <v>1</v>
      </c>
      <c r="M1967" s="40">
        <v>45758.0</v>
      </c>
      <c r="N1967" s="41" t="s">
        <v>9218</v>
      </c>
      <c r="O1967" s="41" t="s">
        <v>26603</v>
      </c>
      <c r="P1967" s="42" t="s">
        <v>31605</v>
      </c>
      <c r="Q1967" s="41" t="s">
        <v>24600</v>
      </c>
      <c r="R1967" s="41" t="s">
        <v>972</v>
      </c>
      <c r="S1967" s="41" t="s">
        <v>26605</v>
      </c>
      <c r="T1967" s="41" t="s">
        <v>26606</v>
      </c>
      <c r="U1967" s="41" t="s">
        <v>26607</v>
      </c>
      <c r="V1967" s="43"/>
      <c r="W1967" s="43"/>
      <c r="X1967" s="43"/>
      <c r="Y1967" s="41" t="s">
        <v>27870</v>
      </c>
      <c r="Z1967" s="41" t="s">
        <v>27845</v>
      </c>
      <c r="AA1967" s="41" t="s">
        <v>24600</v>
      </c>
      <c r="AB1967" s="39"/>
      <c r="AC1967" s="39"/>
      <c r="AD1967" s="41" t="s">
        <v>151</v>
      </c>
      <c r="AE1967" s="41" t="s">
        <v>27846</v>
      </c>
      <c r="AF1967" s="43"/>
      <c r="AG1967" s="43"/>
      <c r="AH1967" s="43"/>
      <c r="AI1967" s="43"/>
      <c r="AJ1967" s="41" t="s">
        <v>1121</v>
      </c>
      <c r="AK1967" s="43"/>
      <c r="AL1967" s="43"/>
      <c r="AM1967" s="41" t="s">
        <v>26608</v>
      </c>
      <c r="AN1967" s="43"/>
      <c r="AO1967" s="41" t="s">
        <v>24604</v>
      </c>
      <c r="AP1967" s="43"/>
      <c r="AQ1967" s="43"/>
      <c r="AR1967" s="43"/>
      <c r="AS1967" s="29"/>
    </row>
    <row r="1968">
      <c r="A1968" s="28"/>
      <c r="B1968" s="37" t="s">
        <v>26659</v>
      </c>
      <c r="C1968" s="35"/>
      <c r="D1968" s="38" t="b">
        <v>1</v>
      </c>
      <c r="E1968" s="38" t="b">
        <v>0</v>
      </c>
      <c r="F1968" s="38" t="b">
        <v>0</v>
      </c>
      <c r="G1968" s="38" t="b">
        <v>0</v>
      </c>
      <c r="H1968" s="38" t="b">
        <v>0</v>
      </c>
      <c r="I1968" s="38" t="b">
        <v>0</v>
      </c>
      <c r="J1968" s="39"/>
      <c r="K1968" s="39"/>
      <c r="L1968" s="38" t="b">
        <v>1</v>
      </c>
      <c r="M1968" s="41" t="s">
        <v>26140</v>
      </c>
      <c r="N1968" s="41" t="s">
        <v>9218</v>
      </c>
      <c r="O1968" s="41" t="s">
        <v>26660</v>
      </c>
      <c r="P1968" s="42" t="s">
        <v>31606</v>
      </c>
      <c r="Q1968" s="41" t="s">
        <v>26142</v>
      </c>
      <c r="R1968" s="41" t="s">
        <v>16380</v>
      </c>
      <c r="S1968" s="41" t="s">
        <v>26662</v>
      </c>
      <c r="T1968" s="43"/>
      <c r="U1968" s="39"/>
      <c r="V1968" s="43"/>
      <c r="W1968" s="41" t="s">
        <v>15511</v>
      </c>
      <c r="X1968" s="43"/>
      <c r="Y1968" s="41" t="s">
        <v>29126</v>
      </c>
      <c r="Z1968" s="41" t="s">
        <v>29126</v>
      </c>
      <c r="AA1968" s="41" t="s">
        <v>26142</v>
      </c>
      <c r="AB1968" s="39"/>
      <c r="AC1968" s="39"/>
      <c r="AD1968" s="41" t="s">
        <v>151</v>
      </c>
      <c r="AE1968" s="41" t="s">
        <v>27846</v>
      </c>
      <c r="AF1968" s="43"/>
      <c r="AG1968" s="43"/>
      <c r="AH1968" s="43"/>
      <c r="AI1968" s="43"/>
      <c r="AJ1968" s="43"/>
      <c r="AK1968" s="43"/>
      <c r="AL1968" s="43"/>
      <c r="AM1968" s="43"/>
      <c r="AN1968" s="43"/>
      <c r="AO1968" s="43"/>
      <c r="AP1968" s="43"/>
      <c r="AQ1968" s="43"/>
      <c r="AR1968" s="43"/>
      <c r="AS1968" s="29"/>
    </row>
    <row r="1969">
      <c r="A1969" s="28"/>
      <c r="B1969" s="37" t="s">
        <v>26657</v>
      </c>
      <c r="C1969" s="35"/>
      <c r="D1969" s="38" t="b">
        <v>1</v>
      </c>
      <c r="E1969" s="38" t="b">
        <v>0</v>
      </c>
      <c r="F1969" s="38" t="b">
        <v>0</v>
      </c>
      <c r="G1969" s="38" t="b">
        <v>0</v>
      </c>
      <c r="H1969" s="38" t="b">
        <v>0</v>
      </c>
      <c r="I1969" s="38" t="b">
        <v>0</v>
      </c>
      <c r="J1969" s="39"/>
      <c r="K1969" s="39"/>
      <c r="L1969" s="38" t="b">
        <v>1</v>
      </c>
      <c r="M1969" s="41" t="s">
        <v>26140</v>
      </c>
      <c r="N1969" s="41" t="s">
        <v>9218</v>
      </c>
      <c r="O1969" s="41" t="s">
        <v>26658</v>
      </c>
      <c r="P1969" s="42" t="s">
        <v>31607</v>
      </c>
      <c r="Q1969" s="41" t="s">
        <v>26142</v>
      </c>
      <c r="R1969" s="41" t="s">
        <v>16380</v>
      </c>
      <c r="S1969" s="41" t="s">
        <v>23536</v>
      </c>
      <c r="T1969" s="41" t="s">
        <v>27799</v>
      </c>
      <c r="U1969" s="39"/>
      <c r="V1969" s="43"/>
      <c r="W1969" s="41" t="s">
        <v>15511</v>
      </c>
      <c r="X1969" s="43"/>
      <c r="Y1969" s="41" t="s">
        <v>29126</v>
      </c>
      <c r="Z1969" s="41" t="s">
        <v>29126</v>
      </c>
      <c r="AA1969" s="41" t="s">
        <v>26142</v>
      </c>
      <c r="AB1969" s="39"/>
      <c r="AC1969" s="39"/>
      <c r="AD1969" s="41" t="s">
        <v>151</v>
      </c>
      <c r="AE1969" s="41" t="s">
        <v>27846</v>
      </c>
      <c r="AF1969" s="43"/>
      <c r="AG1969" s="43"/>
      <c r="AH1969" s="43"/>
      <c r="AI1969" s="43"/>
      <c r="AJ1969" s="43"/>
      <c r="AK1969" s="43"/>
      <c r="AL1969" s="43"/>
      <c r="AM1969" s="43"/>
      <c r="AN1969" s="43"/>
      <c r="AO1969" s="43"/>
      <c r="AP1969" s="43"/>
      <c r="AQ1969" s="43"/>
      <c r="AR1969" s="43"/>
      <c r="AS1969" s="29"/>
    </row>
    <row r="1970">
      <c r="A1970" s="28"/>
      <c r="B1970" s="37" t="s">
        <v>26654</v>
      </c>
      <c r="C1970" s="35"/>
      <c r="D1970" s="38" t="b">
        <v>1</v>
      </c>
      <c r="E1970" s="38" t="b">
        <v>0</v>
      </c>
      <c r="F1970" s="38" t="b">
        <v>0</v>
      </c>
      <c r="G1970" s="38" t="b">
        <v>0</v>
      </c>
      <c r="H1970" s="38" t="b">
        <v>0</v>
      </c>
      <c r="I1970" s="38" t="b">
        <v>0</v>
      </c>
      <c r="J1970" s="39"/>
      <c r="K1970" s="39"/>
      <c r="L1970" s="38" t="b">
        <v>1</v>
      </c>
      <c r="M1970" s="41" t="s">
        <v>26140</v>
      </c>
      <c r="N1970" s="41" t="s">
        <v>9218</v>
      </c>
      <c r="O1970" s="41" t="s">
        <v>26655</v>
      </c>
      <c r="P1970" s="43"/>
      <c r="Q1970" s="41" t="s">
        <v>26142</v>
      </c>
      <c r="R1970" s="41" t="s">
        <v>16380</v>
      </c>
      <c r="S1970" s="41" t="s">
        <v>26656</v>
      </c>
      <c r="T1970" s="43"/>
      <c r="U1970" s="39"/>
      <c r="V1970" s="43"/>
      <c r="W1970" s="41" t="s">
        <v>15511</v>
      </c>
      <c r="X1970" s="43"/>
      <c r="Y1970" s="41" t="s">
        <v>29126</v>
      </c>
      <c r="Z1970" s="41" t="s">
        <v>29126</v>
      </c>
      <c r="AA1970" s="41" t="s">
        <v>26142</v>
      </c>
      <c r="AB1970" s="39"/>
      <c r="AC1970" s="39"/>
      <c r="AD1970" s="41" t="s">
        <v>151</v>
      </c>
      <c r="AE1970" s="41" t="s">
        <v>27846</v>
      </c>
      <c r="AF1970" s="43"/>
      <c r="AG1970" s="43"/>
      <c r="AH1970" s="43"/>
      <c r="AI1970" s="43"/>
      <c r="AJ1970" s="43"/>
      <c r="AK1970" s="43"/>
      <c r="AL1970" s="43"/>
      <c r="AM1970" s="43"/>
      <c r="AN1970" s="43"/>
      <c r="AO1970" s="43"/>
      <c r="AP1970" s="43"/>
      <c r="AQ1970" s="43"/>
      <c r="AR1970" s="43"/>
      <c r="AS1970" s="29"/>
    </row>
    <row r="1971">
      <c r="A1971" s="28"/>
      <c r="B1971" s="37" t="s">
        <v>26652</v>
      </c>
      <c r="C1971" s="35"/>
      <c r="D1971" s="38" t="b">
        <v>1</v>
      </c>
      <c r="E1971" s="38" t="b">
        <v>0</v>
      </c>
      <c r="F1971" s="38" t="b">
        <v>0</v>
      </c>
      <c r="G1971" s="38" t="b">
        <v>0</v>
      </c>
      <c r="H1971" s="38" t="b">
        <v>0</v>
      </c>
      <c r="I1971" s="38" t="b">
        <v>0</v>
      </c>
      <c r="J1971" s="39"/>
      <c r="K1971" s="39"/>
      <c r="L1971" s="38" t="b">
        <v>1</v>
      </c>
      <c r="M1971" s="41" t="s">
        <v>26140</v>
      </c>
      <c r="N1971" s="41" t="s">
        <v>9218</v>
      </c>
      <c r="O1971" s="41" t="s">
        <v>26653</v>
      </c>
      <c r="P1971" s="42" t="s">
        <v>31608</v>
      </c>
      <c r="Q1971" s="41" t="s">
        <v>26142</v>
      </c>
      <c r="R1971" s="41" t="s">
        <v>16380</v>
      </c>
      <c r="S1971" s="41" t="s">
        <v>15470</v>
      </c>
      <c r="T1971" s="41" t="s">
        <v>15471</v>
      </c>
      <c r="U1971" s="39"/>
      <c r="V1971" s="43"/>
      <c r="W1971" s="41" t="s">
        <v>15511</v>
      </c>
      <c r="X1971" s="43"/>
      <c r="Y1971" s="41" t="s">
        <v>29126</v>
      </c>
      <c r="Z1971" s="41" t="s">
        <v>29126</v>
      </c>
      <c r="AA1971" s="41" t="s">
        <v>26142</v>
      </c>
      <c r="AB1971" s="39"/>
      <c r="AC1971" s="39"/>
      <c r="AD1971" s="41" t="s">
        <v>151</v>
      </c>
      <c r="AE1971" s="41" t="s">
        <v>27846</v>
      </c>
      <c r="AF1971" s="43"/>
      <c r="AG1971" s="43"/>
      <c r="AH1971" s="43"/>
      <c r="AI1971" s="43"/>
      <c r="AJ1971" s="43"/>
      <c r="AK1971" s="43"/>
      <c r="AL1971" s="43"/>
      <c r="AM1971" s="43"/>
      <c r="AN1971" s="43"/>
      <c r="AO1971" s="43"/>
      <c r="AP1971" s="43"/>
      <c r="AQ1971" s="43"/>
      <c r="AR1971" s="43"/>
      <c r="AS1971" s="29"/>
    </row>
    <row r="1972">
      <c r="A1972" s="28"/>
      <c r="B1972" s="37" t="s">
        <v>26648</v>
      </c>
      <c r="C1972" s="35"/>
      <c r="D1972" s="38" t="b">
        <v>1</v>
      </c>
      <c r="E1972" s="38" t="b">
        <v>0</v>
      </c>
      <c r="F1972" s="38" t="b">
        <v>0</v>
      </c>
      <c r="G1972" s="38" t="b">
        <v>0</v>
      </c>
      <c r="H1972" s="38" t="b">
        <v>0</v>
      </c>
      <c r="I1972" s="38" t="b">
        <v>0</v>
      </c>
      <c r="J1972" s="39"/>
      <c r="K1972" s="39"/>
      <c r="L1972" s="38" t="b">
        <v>1</v>
      </c>
      <c r="M1972" s="41" t="s">
        <v>26140</v>
      </c>
      <c r="N1972" s="41" t="s">
        <v>9218</v>
      </c>
      <c r="O1972" s="41" t="s">
        <v>26649</v>
      </c>
      <c r="P1972" s="42" t="s">
        <v>31609</v>
      </c>
      <c r="Q1972" s="41" t="s">
        <v>26142</v>
      </c>
      <c r="R1972" s="41" t="s">
        <v>16380</v>
      </c>
      <c r="S1972" s="41" t="s">
        <v>26651</v>
      </c>
      <c r="T1972" s="43"/>
      <c r="U1972" s="39"/>
      <c r="V1972" s="43"/>
      <c r="W1972" s="41" t="s">
        <v>15511</v>
      </c>
      <c r="X1972" s="43"/>
      <c r="Y1972" s="41" t="s">
        <v>29126</v>
      </c>
      <c r="Z1972" s="41" t="s">
        <v>29126</v>
      </c>
      <c r="AA1972" s="41" t="s">
        <v>26142</v>
      </c>
      <c r="AB1972" s="39"/>
      <c r="AC1972" s="39"/>
      <c r="AD1972" s="41" t="s">
        <v>151</v>
      </c>
      <c r="AE1972" s="41" t="s">
        <v>27846</v>
      </c>
      <c r="AF1972" s="43"/>
      <c r="AG1972" s="43"/>
      <c r="AH1972" s="43"/>
      <c r="AI1972" s="43"/>
      <c r="AJ1972" s="43"/>
      <c r="AK1972" s="43"/>
      <c r="AL1972" s="43"/>
      <c r="AM1972" s="43"/>
      <c r="AN1972" s="43"/>
      <c r="AO1972" s="43"/>
      <c r="AP1972" s="43"/>
      <c r="AQ1972" s="43"/>
      <c r="AR1972" s="43"/>
      <c r="AS1972" s="29"/>
    </row>
    <row r="1973">
      <c r="A1973" s="28"/>
      <c r="B1973" s="37" t="s">
        <v>27174</v>
      </c>
      <c r="C1973" s="35"/>
      <c r="D1973" s="38" t="b">
        <v>1</v>
      </c>
      <c r="E1973" s="38" t="b">
        <v>0</v>
      </c>
      <c r="F1973" s="38" t="b">
        <v>0</v>
      </c>
      <c r="G1973" s="38" t="b">
        <v>0</v>
      </c>
      <c r="H1973" s="38" t="b">
        <v>0</v>
      </c>
      <c r="I1973" s="38" t="b">
        <v>0</v>
      </c>
      <c r="J1973" s="39"/>
      <c r="K1973" s="39"/>
      <c r="L1973" s="38" t="b">
        <v>1</v>
      </c>
      <c r="M1973" s="40">
        <v>45788.0</v>
      </c>
      <c r="N1973" s="41" t="s">
        <v>9218</v>
      </c>
      <c r="O1973" s="41" t="s">
        <v>27175</v>
      </c>
      <c r="P1973" s="42" t="s">
        <v>31610</v>
      </c>
      <c r="Q1973" s="41" t="s">
        <v>24608</v>
      </c>
      <c r="R1973" s="41" t="s">
        <v>1051</v>
      </c>
      <c r="S1973" s="41" t="s">
        <v>23536</v>
      </c>
      <c r="T1973" s="41" t="s">
        <v>27799</v>
      </c>
      <c r="U1973" s="41" t="s">
        <v>27176</v>
      </c>
      <c r="V1973" s="43"/>
      <c r="W1973" s="43"/>
      <c r="X1973" s="43"/>
      <c r="Y1973" s="41" t="s">
        <v>27870</v>
      </c>
      <c r="Z1973" s="41" t="s">
        <v>27870</v>
      </c>
      <c r="AA1973" s="41" t="s">
        <v>24608</v>
      </c>
      <c r="AB1973" s="39"/>
      <c r="AC1973" s="39"/>
      <c r="AD1973" s="41" t="s">
        <v>3028</v>
      </c>
      <c r="AE1973" s="41" t="s">
        <v>27846</v>
      </c>
      <c r="AF1973" s="43"/>
      <c r="AG1973" s="43"/>
      <c r="AH1973" s="43"/>
      <c r="AI1973" s="43"/>
      <c r="AJ1973" s="41" t="s">
        <v>1121</v>
      </c>
      <c r="AK1973" s="43"/>
      <c r="AL1973" s="43"/>
      <c r="AM1973" s="41" t="s">
        <v>27173</v>
      </c>
      <c r="AN1973" s="43"/>
      <c r="AO1973" s="41" t="s">
        <v>24604</v>
      </c>
      <c r="AP1973" s="43"/>
      <c r="AQ1973" s="43"/>
      <c r="AR1973" s="43"/>
      <c r="AS1973" s="29"/>
    </row>
    <row r="1974">
      <c r="A1974" s="28"/>
      <c r="B1974" s="37" t="s">
        <v>27170</v>
      </c>
      <c r="C1974" s="35"/>
      <c r="D1974" s="38" t="b">
        <v>1</v>
      </c>
      <c r="E1974" s="38" t="b">
        <v>0</v>
      </c>
      <c r="F1974" s="38" t="b">
        <v>0</v>
      </c>
      <c r="G1974" s="38" t="b">
        <v>0</v>
      </c>
      <c r="H1974" s="38" t="b">
        <v>0</v>
      </c>
      <c r="I1974" s="38" t="b">
        <v>0</v>
      </c>
      <c r="J1974" s="39"/>
      <c r="K1974" s="39"/>
      <c r="L1974" s="38" t="b">
        <v>1</v>
      </c>
      <c r="M1974" s="40">
        <v>45758.0</v>
      </c>
      <c r="N1974" s="41" t="s">
        <v>9218</v>
      </c>
      <c r="O1974" s="41" t="s">
        <v>27171</v>
      </c>
      <c r="P1974" s="42" t="s">
        <v>31611</v>
      </c>
      <c r="Q1974" s="41" t="s">
        <v>24600</v>
      </c>
      <c r="R1974" s="41" t="s">
        <v>972</v>
      </c>
      <c r="S1974" s="41" t="s">
        <v>23536</v>
      </c>
      <c r="T1974" s="41" t="s">
        <v>27799</v>
      </c>
      <c r="U1974" s="41" t="s">
        <v>27172</v>
      </c>
      <c r="V1974" s="43"/>
      <c r="W1974" s="43"/>
      <c r="X1974" s="43"/>
      <c r="Y1974" s="41" t="s">
        <v>27870</v>
      </c>
      <c r="Z1974" s="41" t="s">
        <v>27845</v>
      </c>
      <c r="AA1974" s="41" t="s">
        <v>24600</v>
      </c>
      <c r="AB1974" s="39"/>
      <c r="AC1974" s="39"/>
      <c r="AD1974" s="41" t="s">
        <v>151</v>
      </c>
      <c r="AE1974" s="41" t="s">
        <v>27846</v>
      </c>
      <c r="AF1974" s="43"/>
      <c r="AG1974" s="43"/>
      <c r="AH1974" s="43"/>
      <c r="AI1974" s="43"/>
      <c r="AJ1974" s="41" t="s">
        <v>1121</v>
      </c>
      <c r="AK1974" s="43"/>
      <c r="AL1974" s="43"/>
      <c r="AM1974" s="41" t="s">
        <v>27173</v>
      </c>
      <c r="AN1974" s="43"/>
      <c r="AO1974" s="41" t="s">
        <v>24604</v>
      </c>
      <c r="AP1974" s="43"/>
      <c r="AQ1974" s="43"/>
      <c r="AR1974" s="43"/>
      <c r="AS1974" s="29"/>
    </row>
    <row r="1975">
      <c r="A1975" s="28"/>
      <c r="B1975" s="37" t="s">
        <v>27164</v>
      </c>
      <c r="C1975" s="35"/>
      <c r="D1975" s="38" t="b">
        <v>1</v>
      </c>
      <c r="E1975" s="38" t="b">
        <v>0</v>
      </c>
      <c r="F1975" s="38" t="b">
        <v>0</v>
      </c>
      <c r="G1975" s="38" t="b">
        <v>0</v>
      </c>
      <c r="H1975" s="38" t="b">
        <v>0</v>
      </c>
      <c r="I1975" s="38" t="b">
        <v>0</v>
      </c>
      <c r="J1975" s="39"/>
      <c r="K1975" s="39"/>
      <c r="L1975" s="38" t="b">
        <v>1</v>
      </c>
      <c r="M1975" s="40">
        <v>45881.0</v>
      </c>
      <c r="N1975" s="41" t="s">
        <v>9218</v>
      </c>
      <c r="O1975" s="41" t="s">
        <v>27165</v>
      </c>
      <c r="P1975" s="42" t="s">
        <v>31612</v>
      </c>
      <c r="Q1975" s="41" t="s">
        <v>26960</v>
      </c>
      <c r="R1975" s="41" t="s">
        <v>146</v>
      </c>
      <c r="S1975" s="41" t="s">
        <v>23536</v>
      </c>
      <c r="T1975" s="41" t="s">
        <v>27799</v>
      </c>
      <c r="U1975" s="41" t="s">
        <v>16868</v>
      </c>
      <c r="V1975" s="43"/>
      <c r="W1975" s="41" t="s">
        <v>15511</v>
      </c>
      <c r="X1975" s="43"/>
      <c r="Y1975" s="41" t="s">
        <v>27870</v>
      </c>
      <c r="Z1975" s="41" t="s">
        <v>29126</v>
      </c>
      <c r="AA1975" s="41" t="s">
        <v>26960</v>
      </c>
      <c r="AB1975" s="39"/>
      <c r="AC1975" s="39"/>
      <c r="AD1975" s="41" t="s">
        <v>151</v>
      </c>
      <c r="AE1975" s="41" t="s">
        <v>27846</v>
      </c>
      <c r="AF1975" s="43"/>
      <c r="AG1975" s="43"/>
      <c r="AH1975" s="43"/>
      <c r="AI1975" s="43"/>
      <c r="AJ1975" s="43"/>
      <c r="AK1975" s="43"/>
      <c r="AL1975" s="43"/>
      <c r="AM1975" s="43"/>
      <c r="AN1975" s="43"/>
      <c r="AO1975" s="41" t="s">
        <v>23532</v>
      </c>
      <c r="AP1975" s="43"/>
      <c r="AQ1975" s="43"/>
      <c r="AR1975" s="43"/>
      <c r="AS1975" s="29"/>
    </row>
    <row r="1976">
      <c r="A1976" s="28"/>
      <c r="B1976" s="37" t="s">
        <v>27162</v>
      </c>
      <c r="C1976" s="35"/>
      <c r="D1976" s="38" t="b">
        <v>1</v>
      </c>
      <c r="E1976" s="38" t="b">
        <v>0</v>
      </c>
      <c r="F1976" s="38" t="b">
        <v>0</v>
      </c>
      <c r="G1976" s="38" t="b">
        <v>0</v>
      </c>
      <c r="H1976" s="38" t="b">
        <v>0</v>
      </c>
      <c r="I1976" s="38" t="b">
        <v>0</v>
      </c>
      <c r="J1976" s="39"/>
      <c r="K1976" s="39"/>
      <c r="L1976" s="38" t="b">
        <v>1</v>
      </c>
      <c r="M1976" s="45">
        <v>46002.0</v>
      </c>
      <c r="N1976" s="41" t="s">
        <v>9218</v>
      </c>
      <c r="O1976" s="41" t="s">
        <v>27163</v>
      </c>
      <c r="P1976" s="42" t="s">
        <v>31613</v>
      </c>
      <c r="Q1976" s="41" t="s">
        <v>26180</v>
      </c>
      <c r="R1976" s="41" t="s">
        <v>16866</v>
      </c>
      <c r="S1976" s="41" t="s">
        <v>23536</v>
      </c>
      <c r="T1976" s="41" t="s">
        <v>27799</v>
      </c>
      <c r="U1976" s="41" t="s">
        <v>16868</v>
      </c>
      <c r="V1976" s="43"/>
      <c r="W1976" s="43"/>
      <c r="X1976" s="43"/>
      <c r="Y1976" s="41" t="s">
        <v>27870</v>
      </c>
      <c r="Z1976" s="41" t="s">
        <v>27980</v>
      </c>
      <c r="AA1976" s="41" t="s">
        <v>26180</v>
      </c>
      <c r="AB1976" s="39"/>
      <c r="AC1976" s="39"/>
      <c r="AD1976" s="41" t="s">
        <v>151</v>
      </c>
      <c r="AE1976" s="41" t="s">
        <v>27846</v>
      </c>
      <c r="AF1976" s="43"/>
      <c r="AG1976" s="43"/>
      <c r="AH1976" s="43"/>
      <c r="AI1976" s="43"/>
      <c r="AJ1976" s="43"/>
      <c r="AK1976" s="43"/>
      <c r="AL1976" s="43"/>
      <c r="AM1976" s="43"/>
      <c r="AN1976" s="43"/>
      <c r="AO1976" s="41" t="s">
        <v>23532</v>
      </c>
      <c r="AP1976" s="43"/>
      <c r="AQ1976" s="43"/>
      <c r="AR1976" s="43"/>
      <c r="AS1976" s="29"/>
    </row>
    <row r="1977">
      <c r="A1977" s="28"/>
      <c r="B1977" s="37" t="s">
        <v>27141</v>
      </c>
      <c r="C1977" s="35"/>
      <c r="D1977" s="38" t="b">
        <v>1</v>
      </c>
      <c r="E1977" s="38" t="b">
        <v>0</v>
      </c>
      <c r="F1977" s="38" t="b">
        <v>0</v>
      </c>
      <c r="G1977" s="38" t="b">
        <v>0</v>
      </c>
      <c r="H1977" s="38" t="b">
        <v>0</v>
      </c>
      <c r="I1977" s="38" t="b">
        <v>0</v>
      </c>
      <c r="J1977" s="39"/>
      <c r="K1977" s="39"/>
      <c r="L1977" s="38" t="b">
        <v>1</v>
      </c>
      <c r="M1977" s="40">
        <v>45788.0</v>
      </c>
      <c r="N1977" s="41" t="s">
        <v>9218</v>
      </c>
      <c r="O1977" s="41" t="s">
        <v>27142</v>
      </c>
      <c r="P1977" s="42" t="s">
        <v>31614</v>
      </c>
      <c r="Q1977" s="41" t="s">
        <v>24608</v>
      </c>
      <c r="R1977" s="41" t="s">
        <v>1051</v>
      </c>
      <c r="S1977" s="41" t="s">
        <v>23536</v>
      </c>
      <c r="T1977" s="41" t="s">
        <v>27799</v>
      </c>
      <c r="U1977" s="41" t="s">
        <v>27143</v>
      </c>
      <c r="V1977" s="43"/>
      <c r="W1977" s="43"/>
      <c r="X1977" s="43"/>
      <c r="Y1977" s="41" t="s">
        <v>27870</v>
      </c>
      <c r="Z1977" s="41" t="s">
        <v>27870</v>
      </c>
      <c r="AA1977" s="41" t="s">
        <v>24608</v>
      </c>
      <c r="AB1977" s="39"/>
      <c r="AC1977" s="39"/>
      <c r="AD1977" s="41" t="s">
        <v>3028</v>
      </c>
      <c r="AE1977" s="41" t="s">
        <v>27846</v>
      </c>
      <c r="AF1977" s="43"/>
      <c r="AG1977" s="43"/>
      <c r="AH1977" s="43"/>
      <c r="AI1977" s="43"/>
      <c r="AJ1977" s="41" t="s">
        <v>1606</v>
      </c>
      <c r="AK1977" s="43"/>
      <c r="AL1977" s="43"/>
      <c r="AM1977" s="41" t="s">
        <v>27139</v>
      </c>
      <c r="AN1977" s="43"/>
      <c r="AO1977" s="41" t="s">
        <v>24604</v>
      </c>
      <c r="AP1977" s="43"/>
      <c r="AQ1977" s="43"/>
      <c r="AR1977" s="43"/>
      <c r="AS1977" s="29"/>
    </row>
    <row r="1978">
      <c r="A1978" s="28"/>
      <c r="B1978" s="37" t="s">
        <v>27170</v>
      </c>
      <c r="C1978" s="35"/>
      <c r="D1978" s="38" t="b">
        <v>1</v>
      </c>
      <c r="E1978" s="38" t="b">
        <v>0</v>
      </c>
      <c r="F1978" s="38" t="b">
        <v>0</v>
      </c>
      <c r="G1978" s="38" t="b">
        <v>0</v>
      </c>
      <c r="H1978" s="38" t="b">
        <v>0</v>
      </c>
      <c r="I1978" s="38" t="b">
        <v>0</v>
      </c>
      <c r="J1978" s="39"/>
      <c r="K1978" s="39"/>
      <c r="L1978" s="38" t="b">
        <v>1</v>
      </c>
      <c r="M1978" s="40">
        <v>45758.0</v>
      </c>
      <c r="N1978" s="41" t="s">
        <v>9218</v>
      </c>
      <c r="O1978" s="41" t="s">
        <v>27171</v>
      </c>
      <c r="P1978" s="42" t="s">
        <v>31615</v>
      </c>
      <c r="Q1978" s="41" t="s">
        <v>24600</v>
      </c>
      <c r="R1978" s="41" t="s">
        <v>972</v>
      </c>
      <c r="S1978" s="41" t="s">
        <v>23536</v>
      </c>
      <c r="T1978" s="41" t="s">
        <v>27799</v>
      </c>
      <c r="U1978" s="41" t="s">
        <v>27172</v>
      </c>
      <c r="V1978" s="43"/>
      <c r="W1978" s="43"/>
      <c r="X1978" s="43"/>
      <c r="Y1978" s="41" t="s">
        <v>27870</v>
      </c>
      <c r="Z1978" s="41" t="s">
        <v>27845</v>
      </c>
      <c r="AA1978" s="41" t="s">
        <v>24600</v>
      </c>
      <c r="AB1978" s="39"/>
      <c r="AC1978" s="39"/>
      <c r="AD1978" s="41" t="s">
        <v>151</v>
      </c>
      <c r="AE1978" s="41" t="s">
        <v>27846</v>
      </c>
      <c r="AF1978" s="43"/>
      <c r="AG1978" s="43"/>
      <c r="AH1978" s="43"/>
      <c r="AI1978" s="43"/>
      <c r="AJ1978" s="41" t="s">
        <v>1121</v>
      </c>
      <c r="AK1978" s="43"/>
      <c r="AL1978" s="43"/>
      <c r="AM1978" s="41" t="s">
        <v>27173</v>
      </c>
      <c r="AN1978" s="43"/>
      <c r="AO1978" s="41" t="s">
        <v>24604</v>
      </c>
      <c r="AP1978" s="43"/>
      <c r="AQ1978" s="43"/>
      <c r="AR1978" s="43"/>
      <c r="AS1978" s="29"/>
    </row>
    <row r="1979">
      <c r="A1979" s="28"/>
      <c r="B1979" s="37" t="s">
        <v>27164</v>
      </c>
      <c r="C1979" s="35"/>
      <c r="D1979" s="38" t="b">
        <v>1</v>
      </c>
      <c r="E1979" s="38" t="b">
        <v>0</v>
      </c>
      <c r="F1979" s="38" t="b">
        <v>0</v>
      </c>
      <c r="G1979" s="38" t="b">
        <v>0</v>
      </c>
      <c r="H1979" s="38" t="b">
        <v>0</v>
      </c>
      <c r="I1979" s="38" t="b">
        <v>0</v>
      </c>
      <c r="J1979" s="39"/>
      <c r="K1979" s="39"/>
      <c r="L1979" s="38" t="b">
        <v>1</v>
      </c>
      <c r="M1979" s="40">
        <v>45881.0</v>
      </c>
      <c r="N1979" s="41" t="s">
        <v>9218</v>
      </c>
      <c r="O1979" s="41" t="s">
        <v>27165</v>
      </c>
      <c r="P1979" s="42" t="s">
        <v>31616</v>
      </c>
      <c r="Q1979" s="41" t="s">
        <v>26960</v>
      </c>
      <c r="R1979" s="41" t="s">
        <v>146</v>
      </c>
      <c r="S1979" s="41" t="s">
        <v>23536</v>
      </c>
      <c r="T1979" s="41" t="s">
        <v>27799</v>
      </c>
      <c r="U1979" s="41" t="s">
        <v>16868</v>
      </c>
      <c r="V1979" s="43"/>
      <c r="W1979" s="41" t="s">
        <v>15511</v>
      </c>
      <c r="X1979" s="43"/>
      <c r="Y1979" s="41" t="s">
        <v>27870</v>
      </c>
      <c r="Z1979" s="41" t="s">
        <v>29126</v>
      </c>
      <c r="AA1979" s="41" t="s">
        <v>26960</v>
      </c>
      <c r="AB1979" s="39"/>
      <c r="AC1979" s="39"/>
      <c r="AD1979" s="41" t="s">
        <v>151</v>
      </c>
      <c r="AE1979" s="41" t="s">
        <v>27846</v>
      </c>
      <c r="AF1979" s="43"/>
      <c r="AG1979" s="43"/>
      <c r="AH1979" s="43"/>
      <c r="AI1979" s="43"/>
      <c r="AJ1979" s="43"/>
      <c r="AK1979" s="43"/>
      <c r="AL1979" s="43"/>
      <c r="AM1979" s="43"/>
      <c r="AN1979" s="43"/>
      <c r="AO1979" s="41" t="s">
        <v>23532</v>
      </c>
      <c r="AP1979" s="43"/>
      <c r="AQ1979" s="43"/>
      <c r="AR1979" s="43"/>
      <c r="AS1979" s="29"/>
    </row>
    <row r="1980">
      <c r="A1980" s="28"/>
      <c r="B1980" s="37" t="s">
        <v>27164</v>
      </c>
      <c r="C1980" s="35"/>
      <c r="D1980" s="38" t="b">
        <v>1</v>
      </c>
      <c r="E1980" s="38" t="b">
        <v>0</v>
      </c>
      <c r="F1980" s="38" t="b">
        <v>0</v>
      </c>
      <c r="G1980" s="38" t="b">
        <v>0</v>
      </c>
      <c r="H1980" s="38" t="b">
        <v>0</v>
      </c>
      <c r="I1980" s="38" t="b">
        <v>0</v>
      </c>
      <c r="J1980" s="39"/>
      <c r="K1980" s="39"/>
      <c r="L1980" s="38" t="b">
        <v>1</v>
      </c>
      <c r="M1980" s="40">
        <v>45881.0</v>
      </c>
      <c r="N1980" s="41" t="s">
        <v>9218</v>
      </c>
      <c r="O1980" s="41" t="s">
        <v>27165</v>
      </c>
      <c r="P1980" s="42" t="s">
        <v>31617</v>
      </c>
      <c r="Q1980" s="41" t="s">
        <v>26960</v>
      </c>
      <c r="R1980" s="41" t="s">
        <v>146</v>
      </c>
      <c r="S1980" s="41" t="s">
        <v>23536</v>
      </c>
      <c r="T1980" s="41" t="s">
        <v>27799</v>
      </c>
      <c r="U1980" s="41" t="s">
        <v>16868</v>
      </c>
      <c r="V1980" s="43"/>
      <c r="W1980" s="41" t="s">
        <v>15511</v>
      </c>
      <c r="X1980" s="43"/>
      <c r="Y1980" s="41" t="s">
        <v>27870</v>
      </c>
      <c r="Z1980" s="41" t="s">
        <v>29126</v>
      </c>
      <c r="AA1980" s="41" t="s">
        <v>26960</v>
      </c>
      <c r="AB1980" s="39"/>
      <c r="AC1980" s="39"/>
      <c r="AD1980" s="41" t="s">
        <v>151</v>
      </c>
      <c r="AE1980" s="41" t="s">
        <v>27846</v>
      </c>
      <c r="AF1980" s="43"/>
      <c r="AG1980" s="43"/>
      <c r="AH1980" s="43"/>
      <c r="AI1980" s="43"/>
      <c r="AJ1980" s="43"/>
      <c r="AK1980" s="43"/>
      <c r="AL1980" s="43"/>
      <c r="AM1980" s="43"/>
      <c r="AN1980" s="43"/>
      <c r="AO1980" s="41" t="s">
        <v>23532</v>
      </c>
      <c r="AP1980" s="43"/>
      <c r="AQ1980" s="43"/>
      <c r="AR1980" s="43"/>
      <c r="AS1980" s="29"/>
    </row>
    <row r="1981">
      <c r="A1981" s="28"/>
      <c r="B1981" s="37" t="s">
        <v>27162</v>
      </c>
      <c r="C1981" s="35"/>
      <c r="D1981" s="38" t="b">
        <v>1</v>
      </c>
      <c r="E1981" s="38" t="b">
        <v>0</v>
      </c>
      <c r="F1981" s="38" t="b">
        <v>0</v>
      </c>
      <c r="G1981" s="38" t="b">
        <v>0</v>
      </c>
      <c r="H1981" s="38" t="b">
        <v>0</v>
      </c>
      <c r="I1981" s="38" t="b">
        <v>0</v>
      </c>
      <c r="J1981" s="39"/>
      <c r="K1981" s="39"/>
      <c r="L1981" s="38" t="b">
        <v>1</v>
      </c>
      <c r="M1981" s="45">
        <v>46002.0</v>
      </c>
      <c r="N1981" s="41" t="s">
        <v>9218</v>
      </c>
      <c r="O1981" s="41" t="s">
        <v>27163</v>
      </c>
      <c r="P1981" s="42" t="s">
        <v>31618</v>
      </c>
      <c r="Q1981" s="41" t="s">
        <v>26180</v>
      </c>
      <c r="R1981" s="41" t="s">
        <v>16866</v>
      </c>
      <c r="S1981" s="41" t="s">
        <v>23536</v>
      </c>
      <c r="T1981" s="41" t="s">
        <v>27799</v>
      </c>
      <c r="U1981" s="41" t="s">
        <v>16868</v>
      </c>
      <c r="V1981" s="43"/>
      <c r="W1981" s="43"/>
      <c r="X1981" s="43"/>
      <c r="Y1981" s="41" t="s">
        <v>27870</v>
      </c>
      <c r="Z1981" s="41" t="s">
        <v>27980</v>
      </c>
      <c r="AA1981" s="41" t="s">
        <v>26180</v>
      </c>
      <c r="AB1981" s="39"/>
      <c r="AC1981" s="39"/>
      <c r="AD1981" s="41" t="s">
        <v>151</v>
      </c>
      <c r="AE1981" s="41" t="s">
        <v>27846</v>
      </c>
      <c r="AF1981" s="43"/>
      <c r="AG1981" s="43"/>
      <c r="AH1981" s="43"/>
      <c r="AI1981" s="43"/>
      <c r="AJ1981" s="43"/>
      <c r="AK1981" s="43"/>
      <c r="AL1981" s="43"/>
      <c r="AM1981" s="43"/>
      <c r="AN1981" s="43"/>
      <c r="AO1981" s="41" t="s">
        <v>23532</v>
      </c>
      <c r="AP1981" s="43"/>
      <c r="AQ1981" s="43"/>
      <c r="AR1981" s="43"/>
      <c r="AS1981" s="29"/>
    </row>
    <row r="1982">
      <c r="A1982" s="28"/>
      <c r="B1982" s="37" t="s">
        <v>23000</v>
      </c>
      <c r="C1982" s="35"/>
      <c r="D1982" s="38" t="b">
        <v>1</v>
      </c>
      <c r="E1982" s="38" t="b">
        <v>1</v>
      </c>
      <c r="F1982" s="38" t="b">
        <v>0</v>
      </c>
      <c r="G1982" s="38" t="b">
        <v>0</v>
      </c>
      <c r="H1982" s="38" t="b">
        <v>0</v>
      </c>
      <c r="I1982" s="38" t="b">
        <v>0</v>
      </c>
      <c r="J1982" s="39"/>
      <c r="K1982" s="39"/>
      <c r="L1982" s="38" t="b">
        <v>1</v>
      </c>
      <c r="M1982" s="41" t="s">
        <v>22996</v>
      </c>
      <c r="N1982" s="41" t="s">
        <v>9218</v>
      </c>
      <c r="O1982" s="41" t="s">
        <v>23001</v>
      </c>
      <c r="P1982" s="42" t="s">
        <v>31619</v>
      </c>
      <c r="Q1982" s="41" t="s">
        <v>22998</v>
      </c>
      <c r="R1982" s="41" t="s">
        <v>2041</v>
      </c>
      <c r="S1982" s="41" t="s">
        <v>31620</v>
      </c>
      <c r="T1982" s="41" t="s">
        <v>22365</v>
      </c>
      <c r="U1982" s="39"/>
      <c r="V1982" s="43"/>
      <c r="W1982" s="41" t="s">
        <v>15511</v>
      </c>
      <c r="X1982" s="43"/>
      <c r="Y1982" s="41" t="s">
        <v>29228</v>
      </c>
      <c r="Z1982" s="41" t="s">
        <v>29126</v>
      </c>
      <c r="AA1982" s="41" t="s">
        <v>22998</v>
      </c>
      <c r="AB1982" s="39"/>
      <c r="AC1982" s="39"/>
      <c r="AD1982" s="41" t="s">
        <v>16462</v>
      </c>
      <c r="AE1982" s="41" t="s">
        <v>27846</v>
      </c>
      <c r="AF1982" s="43"/>
      <c r="AG1982" s="43"/>
      <c r="AH1982" s="43"/>
      <c r="AI1982" s="43"/>
      <c r="AJ1982" s="43"/>
      <c r="AK1982" s="43"/>
      <c r="AL1982" s="43"/>
      <c r="AM1982" s="43"/>
      <c r="AN1982" s="43"/>
      <c r="AO1982" s="43"/>
      <c r="AP1982" s="43"/>
      <c r="AQ1982" s="43"/>
      <c r="AR1982" s="43"/>
      <c r="AS1982" s="29"/>
    </row>
    <row r="1983">
      <c r="A1983" s="28"/>
      <c r="B1983" s="37" t="s">
        <v>23000</v>
      </c>
      <c r="C1983" s="35"/>
      <c r="D1983" s="38" t="b">
        <v>1</v>
      </c>
      <c r="E1983" s="38" t="b">
        <v>1</v>
      </c>
      <c r="F1983" s="38" t="b">
        <v>0</v>
      </c>
      <c r="G1983" s="38" t="b">
        <v>0</v>
      </c>
      <c r="H1983" s="38" t="b">
        <v>0</v>
      </c>
      <c r="I1983" s="38" t="b">
        <v>0</v>
      </c>
      <c r="J1983" s="39"/>
      <c r="K1983" s="39"/>
      <c r="L1983" s="38" t="b">
        <v>1</v>
      </c>
      <c r="M1983" s="41" t="s">
        <v>22996</v>
      </c>
      <c r="N1983" s="41" t="s">
        <v>9218</v>
      </c>
      <c r="O1983" s="41" t="s">
        <v>23001</v>
      </c>
      <c r="P1983" s="42" t="s">
        <v>31621</v>
      </c>
      <c r="Q1983" s="41" t="s">
        <v>22998</v>
      </c>
      <c r="R1983" s="41" t="s">
        <v>2041</v>
      </c>
      <c r="S1983" s="41" t="s">
        <v>31620</v>
      </c>
      <c r="T1983" s="41" t="s">
        <v>22365</v>
      </c>
      <c r="U1983" s="39"/>
      <c r="V1983" s="43"/>
      <c r="W1983" s="41" t="s">
        <v>15511</v>
      </c>
      <c r="X1983" s="43"/>
      <c r="Y1983" s="41" t="s">
        <v>29228</v>
      </c>
      <c r="Z1983" s="41" t="s">
        <v>29126</v>
      </c>
      <c r="AA1983" s="41" t="s">
        <v>22998</v>
      </c>
      <c r="AB1983" s="39"/>
      <c r="AC1983" s="39"/>
      <c r="AD1983" s="41" t="s">
        <v>16462</v>
      </c>
      <c r="AE1983" s="41" t="s">
        <v>27846</v>
      </c>
      <c r="AF1983" s="43"/>
      <c r="AG1983" s="43"/>
      <c r="AH1983" s="43"/>
      <c r="AI1983" s="43"/>
      <c r="AJ1983" s="43"/>
      <c r="AK1983" s="43"/>
      <c r="AL1983" s="43"/>
      <c r="AM1983" s="43"/>
      <c r="AN1983" s="43"/>
      <c r="AO1983" s="43"/>
      <c r="AP1983" s="43"/>
      <c r="AQ1983" s="43"/>
      <c r="AR1983" s="43"/>
      <c r="AS1983" s="29"/>
    </row>
    <row r="1984">
      <c r="A1984" s="28"/>
      <c r="B1984" s="37" t="s">
        <v>27703</v>
      </c>
      <c r="C1984" s="35"/>
      <c r="D1984" s="38" t="b">
        <v>1</v>
      </c>
      <c r="E1984" s="38" t="b">
        <v>0</v>
      </c>
      <c r="F1984" s="38" t="b">
        <v>0</v>
      </c>
      <c r="G1984" s="38" t="b">
        <v>0</v>
      </c>
      <c r="H1984" s="38" t="b">
        <v>0</v>
      </c>
      <c r="I1984" s="38" t="b">
        <v>0</v>
      </c>
      <c r="J1984" s="39"/>
      <c r="K1984" s="39"/>
      <c r="L1984" s="38" t="b">
        <v>1</v>
      </c>
      <c r="M1984" s="40">
        <v>46268.0</v>
      </c>
      <c r="N1984" s="41" t="s">
        <v>9218</v>
      </c>
      <c r="O1984" s="41" t="s">
        <v>27704</v>
      </c>
      <c r="P1984" s="42" t="s">
        <v>31622</v>
      </c>
      <c r="Q1984" s="41" t="s">
        <v>27694</v>
      </c>
      <c r="R1984" s="41" t="s">
        <v>146</v>
      </c>
      <c r="S1984" s="41" t="s">
        <v>11328</v>
      </c>
      <c r="T1984" s="41" t="s">
        <v>11329</v>
      </c>
      <c r="U1984" s="41" t="s">
        <v>16868</v>
      </c>
      <c r="V1984" s="43"/>
      <c r="W1984" s="41" t="s">
        <v>15511</v>
      </c>
      <c r="X1984" s="43"/>
      <c r="Y1984" s="41" t="s">
        <v>27870</v>
      </c>
      <c r="Z1984" s="41" t="s">
        <v>29126</v>
      </c>
      <c r="AA1984" s="41" t="s">
        <v>27694</v>
      </c>
      <c r="AB1984" s="39"/>
      <c r="AC1984" s="39"/>
      <c r="AD1984" s="41" t="s">
        <v>151</v>
      </c>
      <c r="AE1984" s="41" t="s">
        <v>27846</v>
      </c>
      <c r="AF1984" s="43"/>
      <c r="AG1984" s="43"/>
      <c r="AH1984" s="43"/>
      <c r="AI1984" s="43"/>
      <c r="AJ1984" s="43"/>
      <c r="AK1984" s="43"/>
      <c r="AL1984" s="43"/>
      <c r="AM1984" s="43"/>
      <c r="AN1984" s="43"/>
      <c r="AO1984" s="41" t="s">
        <v>23532</v>
      </c>
      <c r="AP1984" s="43"/>
      <c r="AQ1984" s="43"/>
      <c r="AR1984" s="43"/>
      <c r="AS1984" s="29"/>
    </row>
    <row r="1985">
      <c r="A1985" s="28"/>
      <c r="B1985" s="37" t="s">
        <v>27703</v>
      </c>
      <c r="C1985" s="35"/>
      <c r="D1985" s="38" t="b">
        <v>1</v>
      </c>
      <c r="E1985" s="38" t="b">
        <v>0</v>
      </c>
      <c r="F1985" s="38" t="b">
        <v>0</v>
      </c>
      <c r="G1985" s="38" t="b">
        <v>0</v>
      </c>
      <c r="H1985" s="38" t="b">
        <v>0</v>
      </c>
      <c r="I1985" s="38" t="b">
        <v>0</v>
      </c>
      <c r="J1985" s="39"/>
      <c r="K1985" s="39"/>
      <c r="L1985" s="38" t="b">
        <v>1</v>
      </c>
      <c r="M1985" s="40">
        <v>46268.0</v>
      </c>
      <c r="N1985" s="41" t="s">
        <v>9218</v>
      </c>
      <c r="O1985" s="41" t="s">
        <v>27704</v>
      </c>
      <c r="P1985" s="42" t="s">
        <v>31623</v>
      </c>
      <c r="Q1985" s="41" t="s">
        <v>27694</v>
      </c>
      <c r="R1985" s="41" t="s">
        <v>146</v>
      </c>
      <c r="S1985" s="41" t="s">
        <v>11328</v>
      </c>
      <c r="T1985" s="41" t="s">
        <v>11329</v>
      </c>
      <c r="U1985" s="41" t="s">
        <v>16868</v>
      </c>
      <c r="V1985" s="43"/>
      <c r="W1985" s="41" t="s">
        <v>15511</v>
      </c>
      <c r="X1985" s="43"/>
      <c r="Y1985" s="41" t="s">
        <v>27870</v>
      </c>
      <c r="Z1985" s="41" t="s">
        <v>29126</v>
      </c>
      <c r="AA1985" s="41" t="s">
        <v>27694</v>
      </c>
      <c r="AB1985" s="39"/>
      <c r="AC1985" s="39"/>
      <c r="AD1985" s="41" t="s">
        <v>151</v>
      </c>
      <c r="AE1985" s="41" t="s">
        <v>27846</v>
      </c>
      <c r="AF1985" s="43"/>
      <c r="AG1985" s="43"/>
      <c r="AH1985" s="43"/>
      <c r="AI1985" s="43"/>
      <c r="AJ1985" s="43"/>
      <c r="AK1985" s="43"/>
      <c r="AL1985" s="43"/>
      <c r="AM1985" s="43"/>
      <c r="AN1985" s="43"/>
      <c r="AO1985" s="41" t="s">
        <v>23532</v>
      </c>
      <c r="AP1985" s="43"/>
      <c r="AQ1985" s="43"/>
      <c r="AR1985" s="43"/>
      <c r="AS1985" s="29"/>
    </row>
    <row r="1986">
      <c r="A1986" s="28"/>
      <c r="B1986" s="37" t="s">
        <v>27705</v>
      </c>
      <c r="C1986" s="35"/>
      <c r="D1986" s="38" t="b">
        <v>1</v>
      </c>
      <c r="E1986" s="38" t="b">
        <v>0</v>
      </c>
      <c r="F1986" s="38" t="b">
        <v>0</v>
      </c>
      <c r="G1986" s="38" t="b">
        <v>0</v>
      </c>
      <c r="H1986" s="38" t="b">
        <v>0</v>
      </c>
      <c r="I1986" s="38" t="b">
        <v>0</v>
      </c>
      <c r="J1986" s="39"/>
      <c r="K1986" s="39"/>
      <c r="L1986" s="38" t="b">
        <v>1</v>
      </c>
      <c r="M1986" s="45">
        <v>45941.0</v>
      </c>
      <c r="N1986" s="41" t="s">
        <v>9218</v>
      </c>
      <c r="O1986" s="41" t="s">
        <v>27706</v>
      </c>
      <c r="P1986" s="42" t="s">
        <v>31624</v>
      </c>
      <c r="Q1986" s="41" t="s">
        <v>26696</v>
      </c>
      <c r="R1986" s="41" t="s">
        <v>146</v>
      </c>
      <c r="S1986" s="41" t="s">
        <v>11328</v>
      </c>
      <c r="T1986" s="41" t="s">
        <v>11329</v>
      </c>
      <c r="U1986" s="41" t="s">
        <v>16868</v>
      </c>
      <c r="V1986" s="43"/>
      <c r="W1986" s="41" t="s">
        <v>15511</v>
      </c>
      <c r="X1986" s="43"/>
      <c r="Y1986" s="41" t="s">
        <v>27870</v>
      </c>
      <c r="Z1986" s="41" t="s">
        <v>29126</v>
      </c>
      <c r="AA1986" s="41" t="s">
        <v>26696</v>
      </c>
      <c r="AB1986" s="39"/>
      <c r="AC1986" s="39"/>
      <c r="AD1986" s="41" t="s">
        <v>151</v>
      </c>
      <c r="AE1986" s="41" t="s">
        <v>27846</v>
      </c>
      <c r="AF1986" s="43"/>
      <c r="AG1986" s="43"/>
      <c r="AH1986" s="43"/>
      <c r="AI1986" s="43"/>
      <c r="AJ1986" s="43"/>
      <c r="AK1986" s="43"/>
      <c r="AL1986" s="43"/>
      <c r="AM1986" s="43"/>
      <c r="AN1986" s="43"/>
      <c r="AO1986" s="41" t="s">
        <v>23532</v>
      </c>
      <c r="AP1986" s="43"/>
      <c r="AQ1986" s="43"/>
      <c r="AR1986" s="43"/>
      <c r="AS1986" s="29"/>
    </row>
    <row r="1987">
      <c r="A1987" s="28"/>
      <c r="B1987" s="37" t="s">
        <v>27705</v>
      </c>
      <c r="C1987" s="35"/>
      <c r="D1987" s="38" t="b">
        <v>1</v>
      </c>
      <c r="E1987" s="38" t="b">
        <v>0</v>
      </c>
      <c r="F1987" s="38" t="b">
        <v>0</v>
      </c>
      <c r="G1987" s="38" t="b">
        <v>0</v>
      </c>
      <c r="H1987" s="38" t="b">
        <v>0</v>
      </c>
      <c r="I1987" s="38" t="b">
        <v>0</v>
      </c>
      <c r="J1987" s="39"/>
      <c r="K1987" s="39"/>
      <c r="L1987" s="38" t="b">
        <v>1</v>
      </c>
      <c r="M1987" s="45">
        <v>45941.0</v>
      </c>
      <c r="N1987" s="41" t="s">
        <v>9218</v>
      </c>
      <c r="O1987" s="41" t="s">
        <v>27706</v>
      </c>
      <c r="P1987" s="42" t="s">
        <v>31625</v>
      </c>
      <c r="Q1987" s="41" t="s">
        <v>26696</v>
      </c>
      <c r="R1987" s="41" t="s">
        <v>146</v>
      </c>
      <c r="S1987" s="41" t="s">
        <v>11328</v>
      </c>
      <c r="T1987" s="41" t="s">
        <v>11329</v>
      </c>
      <c r="U1987" s="41" t="s">
        <v>16868</v>
      </c>
      <c r="V1987" s="43"/>
      <c r="W1987" s="41" t="s">
        <v>15511</v>
      </c>
      <c r="X1987" s="43"/>
      <c r="Y1987" s="41" t="s">
        <v>27870</v>
      </c>
      <c r="Z1987" s="41" t="s">
        <v>29126</v>
      </c>
      <c r="AA1987" s="41" t="s">
        <v>26696</v>
      </c>
      <c r="AB1987" s="39"/>
      <c r="AC1987" s="39"/>
      <c r="AD1987" s="41" t="s">
        <v>151</v>
      </c>
      <c r="AE1987" s="41" t="s">
        <v>27846</v>
      </c>
      <c r="AF1987" s="43"/>
      <c r="AG1987" s="43"/>
      <c r="AH1987" s="43"/>
      <c r="AI1987" s="43"/>
      <c r="AJ1987" s="43"/>
      <c r="AK1987" s="43"/>
      <c r="AL1987" s="43"/>
      <c r="AM1987" s="43"/>
      <c r="AN1987" s="43"/>
      <c r="AO1987" s="41" t="s">
        <v>23532</v>
      </c>
      <c r="AP1987" s="43"/>
      <c r="AQ1987" s="43"/>
      <c r="AR1987" s="43"/>
      <c r="AS1987" s="29"/>
    </row>
    <row r="1988">
      <c r="A1988" s="28"/>
      <c r="B1988" s="37" t="s">
        <v>27705</v>
      </c>
      <c r="C1988" s="35"/>
      <c r="D1988" s="38" t="b">
        <v>1</v>
      </c>
      <c r="E1988" s="38" t="b">
        <v>0</v>
      </c>
      <c r="F1988" s="38" t="b">
        <v>0</v>
      </c>
      <c r="G1988" s="38" t="b">
        <v>0</v>
      </c>
      <c r="H1988" s="38" t="b">
        <v>0</v>
      </c>
      <c r="I1988" s="38" t="b">
        <v>0</v>
      </c>
      <c r="J1988" s="39"/>
      <c r="K1988" s="39"/>
      <c r="L1988" s="38" t="b">
        <v>1</v>
      </c>
      <c r="M1988" s="45">
        <v>45941.0</v>
      </c>
      <c r="N1988" s="41" t="s">
        <v>9218</v>
      </c>
      <c r="O1988" s="41" t="s">
        <v>27706</v>
      </c>
      <c r="P1988" s="42" t="s">
        <v>31626</v>
      </c>
      <c r="Q1988" s="41" t="s">
        <v>26696</v>
      </c>
      <c r="R1988" s="41" t="s">
        <v>146</v>
      </c>
      <c r="S1988" s="41" t="s">
        <v>11328</v>
      </c>
      <c r="T1988" s="41" t="s">
        <v>11329</v>
      </c>
      <c r="U1988" s="41" t="s">
        <v>16868</v>
      </c>
      <c r="V1988" s="43"/>
      <c r="W1988" s="41" t="s">
        <v>15511</v>
      </c>
      <c r="X1988" s="43"/>
      <c r="Y1988" s="41" t="s">
        <v>27870</v>
      </c>
      <c r="Z1988" s="41" t="s">
        <v>29126</v>
      </c>
      <c r="AA1988" s="41" t="s">
        <v>26696</v>
      </c>
      <c r="AB1988" s="39"/>
      <c r="AC1988" s="39"/>
      <c r="AD1988" s="41" t="s">
        <v>151</v>
      </c>
      <c r="AE1988" s="41" t="s">
        <v>27846</v>
      </c>
      <c r="AF1988" s="43"/>
      <c r="AG1988" s="43"/>
      <c r="AH1988" s="43"/>
      <c r="AI1988" s="43"/>
      <c r="AJ1988" s="43"/>
      <c r="AK1988" s="43"/>
      <c r="AL1988" s="43"/>
      <c r="AM1988" s="43"/>
      <c r="AN1988" s="43"/>
      <c r="AO1988" s="41" t="s">
        <v>23532</v>
      </c>
      <c r="AP1988" s="43"/>
      <c r="AQ1988" s="43"/>
      <c r="AR1988" s="43"/>
      <c r="AS1988" s="29"/>
    </row>
    <row r="1989">
      <c r="A1989" s="28"/>
      <c r="B1989" s="37" t="s">
        <v>27703</v>
      </c>
      <c r="C1989" s="35"/>
      <c r="D1989" s="38" t="b">
        <v>1</v>
      </c>
      <c r="E1989" s="38" t="b">
        <v>0</v>
      </c>
      <c r="F1989" s="38" t="b">
        <v>0</v>
      </c>
      <c r="G1989" s="38" t="b">
        <v>0</v>
      </c>
      <c r="H1989" s="38" t="b">
        <v>0</v>
      </c>
      <c r="I1989" s="38" t="b">
        <v>0</v>
      </c>
      <c r="J1989" s="39"/>
      <c r="K1989" s="39"/>
      <c r="L1989" s="38" t="b">
        <v>1</v>
      </c>
      <c r="M1989" s="40">
        <v>46268.0</v>
      </c>
      <c r="N1989" s="41" t="s">
        <v>9218</v>
      </c>
      <c r="O1989" s="41" t="s">
        <v>27704</v>
      </c>
      <c r="P1989" s="42" t="s">
        <v>31627</v>
      </c>
      <c r="Q1989" s="41" t="s">
        <v>27694</v>
      </c>
      <c r="R1989" s="41" t="s">
        <v>146</v>
      </c>
      <c r="S1989" s="41" t="s">
        <v>11328</v>
      </c>
      <c r="T1989" s="41" t="s">
        <v>11329</v>
      </c>
      <c r="U1989" s="41" t="s">
        <v>16868</v>
      </c>
      <c r="V1989" s="43"/>
      <c r="W1989" s="41" t="s">
        <v>15511</v>
      </c>
      <c r="X1989" s="43"/>
      <c r="Y1989" s="41" t="s">
        <v>27870</v>
      </c>
      <c r="Z1989" s="41" t="s">
        <v>29126</v>
      </c>
      <c r="AA1989" s="41" t="s">
        <v>27694</v>
      </c>
      <c r="AB1989" s="39"/>
      <c r="AC1989" s="39"/>
      <c r="AD1989" s="41" t="s">
        <v>151</v>
      </c>
      <c r="AE1989" s="41" t="s">
        <v>27846</v>
      </c>
      <c r="AF1989" s="43"/>
      <c r="AG1989" s="43"/>
      <c r="AH1989" s="43"/>
      <c r="AI1989" s="43"/>
      <c r="AJ1989" s="43"/>
      <c r="AK1989" s="43"/>
      <c r="AL1989" s="43"/>
      <c r="AM1989" s="43"/>
      <c r="AN1989" s="43"/>
      <c r="AO1989" s="41" t="s">
        <v>23532</v>
      </c>
      <c r="AP1989" s="43"/>
      <c r="AQ1989" s="43"/>
      <c r="AR1989" s="43"/>
      <c r="AS1989" s="29"/>
    </row>
    <row r="1990">
      <c r="A1990" s="28"/>
      <c r="B1990" s="37" t="s">
        <v>27701</v>
      </c>
      <c r="C1990" s="35"/>
      <c r="D1990" s="38" t="b">
        <v>1</v>
      </c>
      <c r="E1990" s="38" t="b">
        <v>0</v>
      </c>
      <c r="F1990" s="38" t="b">
        <v>0</v>
      </c>
      <c r="G1990" s="38" t="b">
        <v>0</v>
      </c>
      <c r="H1990" s="38" t="b">
        <v>0</v>
      </c>
      <c r="I1990" s="38" t="b">
        <v>0</v>
      </c>
      <c r="J1990" s="39"/>
      <c r="K1990" s="39"/>
      <c r="L1990" s="38" t="b">
        <v>1</v>
      </c>
      <c r="M1990" s="41" t="s">
        <v>26997</v>
      </c>
      <c r="N1990" s="41" t="s">
        <v>9218</v>
      </c>
      <c r="O1990" s="41" t="s">
        <v>27702</v>
      </c>
      <c r="P1990" s="42" t="s">
        <v>31628</v>
      </c>
      <c r="Q1990" s="41" t="s">
        <v>26999</v>
      </c>
      <c r="R1990" s="41" t="s">
        <v>16380</v>
      </c>
      <c r="S1990" s="41" t="s">
        <v>11328</v>
      </c>
      <c r="T1990" s="41" t="s">
        <v>11329</v>
      </c>
      <c r="U1990" s="41" t="s">
        <v>16868</v>
      </c>
      <c r="V1990" s="43"/>
      <c r="W1990" s="43"/>
      <c r="X1990" s="43"/>
      <c r="Y1990" s="41" t="s">
        <v>27870</v>
      </c>
      <c r="Z1990" s="41" t="s">
        <v>27870</v>
      </c>
      <c r="AA1990" s="41" t="s">
        <v>26999</v>
      </c>
      <c r="AB1990" s="39"/>
      <c r="AC1990" s="39"/>
      <c r="AD1990" s="41" t="s">
        <v>307</v>
      </c>
      <c r="AE1990" s="41" t="s">
        <v>27846</v>
      </c>
      <c r="AF1990" s="43"/>
      <c r="AG1990" s="43"/>
      <c r="AH1990" s="43"/>
      <c r="AI1990" s="43"/>
      <c r="AJ1990" s="43"/>
      <c r="AK1990" s="43"/>
      <c r="AL1990" s="43"/>
      <c r="AM1990" s="43"/>
      <c r="AN1990" s="43"/>
      <c r="AO1990" s="41" t="s">
        <v>23532</v>
      </c>
      <c r="AP1990" s="43"/>
      <c r="AQ1990" s="43"/>
      <c r="AR1990" s="43"/>
      <c r="AS1990" s="29"/>
    </row>
    <row r="1991">
      <c r="A1991" s="28"/>
      <c r="B1991" s="37" t="s">
        <v>26174</v>
      </c>
      <c r="C1991" s="35"/>
      <c r="D1991" s="38" t="b">
        <v>1</v>
      </c>
      <c r="E1991" s="38" t="b">
        <v>0</v>
      </c>
      <c r="F1991" s="38" t="b">
        <v>0</v>
      </c>
      <c r="G1991" s="38" t="b">
        <v>0</v>
      </c>
      <c r="H1991" s="38" t="b">
        <v>0</v>
      </c>
      <c r="I1991" s="38" t="b">
        <v>0</v>
      </c>
      <c r="J1991" s="39"/>
      <c r="K1991" s="39"/>
      <c r="L1991" s="38" t="b">
        <v>1</v>
      </c>
      <c r="M1991" s="41" t="s">
        <v>26140</v>
      </c>
      <c r="N1991" s="41" t="s">
        <v>11637</v>
      </c>
      <c r="O1991" s="41" t="s">
        <v>26175</v>
      </c>
      <c r="P1991" s="42" t="s">
        <v>31629</v>
      </c>
      <c r="Q1991" s="41" t="s">
        <v>26142</v>
      </c>
      <c r="R1991" s="41" t="s">
        <v>16380</v>
      </c>
      <c r="S1991" s="41" t="s">
        <v>11672</v>
      </c>
      <c r="T1991" s="41" t="s">
        <v>11673</v>
      </c>
      <c r="U1991" s="39"/>
      <c r="V1991" s="43"/>
      <c r="W1991" s="41" t="s">
        <v>16365</v>
      </c>
      <c r="X1991" s="43"/>
      <c r="Y1991" s="41" t="s">
        <v>29126</v>
      </c>
      <c r="Z1991" s="41" t="s">
        <v>29126</v>
      </c>
      <c r="AA1991" s="41" t="s">
        <v>26142</v>
      </c>
      <c r="AB1991" s="39"/>
      <c r="AC1991" s="39"/>
      <c r="AD1991" s="41" t="s">
        <v>151</v>
      </c>
      <c r="AE1991" s="41" t="s">
        <v>27846</v>
      </c>
      <c r="AF1991" s="43"/>
      <c r="AG1991" s="43"/>
      <c r="AH1991" s="43"/>
      <c r="AI1991" s="43"/>
      <c r="AJ1991" s="43"/>
      <c r="AK1991" s="43"/>
      <c r="AL1991" s="43"/>
      <c r="AM1991" s="43"/>
      <c r="AN1991" s="43"/>
      <c r="AO1991" s="43"/>
      <c r="AP1991" s="43"/>
      <c r="AQ1991" s="43"/>
      <c r="AR1991" s="43"/>
      <c r="AS1991" s="29"/>
    </row>
    <row r="1992">
      <c r="A1992" s="28"/>
      <c r="B1992" s="37" t="s">
        <v>27283</v>
      </c>
      <c r="C1992" s="35"/>
      <c r="D1992" s="38" t="b">
        <v>1</v>
      </c>
      <c r="E1992" s="38" t="b">
        <v>0</v>
      </c>
      <c r="F1992" s="38" t="b">
        <v>0</v>
      </c>
      <c r="G1992" s="38" t="b">
        <v>0</v>
      </c>
      <c r="H1992" s="38" t="b">
        <v>0</v>
      </c>
      <c r="I1992" s="38" t="b">
        <v>0</v>
      </c>
      <c r="J1992" s="39"/>
      <c r="K1992" s="39"/>
      <c r="L1992" s="38" t="b">
        <v>1</v>
      </c>
      <c r="M1992" s="41" t="s">
        <v>26872</v>
      </c>
      <c r="N1992" s="41" t="s">
        <v>16530</v>
      </c>
      <c r="O1992" s="41" t="s">
        <v>27284</v>
      </c>
      <c r="P1992" s="42" t="s">
        <v>31630</v>
      </c>
      <c r="Q1992" s="41" t="s">
        <v>26874</v>
      </c>
      <c r="R1992" s="41" t="s">
        <v>16380</v>
      </c>
      <c r="S1992" s="41" t="s">
        <v>16533</v>
      </c>
      <c r="T1992" s="41" t="s">
        <v>9681</v>
      </c>
      <c r="U1992" s="41" t="s">
        <v>16868</v>
      </c>
      <c r="V1992" s="43"/>
      <c r="W1992" s="43"/>
      <c r="X1992" s="43"/>
      <c r="Y1992" s="41" t="s">
        <v>27870</v>
      </c>
      <c r="Z1992" s="41" t="s">
        <v>27980</v>
      </c>
      <c r="AA1992" s="41" t="s">
        <v>26874</v>
      </c>
      <c r="AB1992" s="39"/>
      <c r="AC1992" s="39"/>
      <c r="AD1992" s="41" t="s">
        <v>151</v>
      </c>
      <c r="AE1992" s="41" t="s">
        <v>27846</v>
      </c>
      <c r="AF1992" s="43"/>
      <c r="AG1992" s="43"/>
      <c r="AH1992" s="43"/>
      <c r="AI1992" s="43"/>
      <c r="AJ1992" s="43"/>
      <c r="AK1992" s="43"/>
      <c r="AL1992" s="43"/>
      <c r="AM1992" s="43"/>
      <c r="AN1992" s="43"/>
      <c r="AO1992" s="41" t="s">
        <v>23532</v>
      </c>
      <c r="AP1992" s="43"/>
      <c r="AQ1992" s="43"/>
      <c r="AR1992" s="43"/>
      <c r="AS1992" s="29"/>
    </row>
    <row r="1993">
      <c r="A1993" s="28"/>
      <c r="B1993" s="37" t="s">
        <v>27281</v>
      </c>
      <c r="C1993" s="35"/>
      <c r="D1993" s="38" t="b">
        <v>0</v>
      </c>
      <c r="E1993" s="38" t="b">
        <v>0</v>
      </c>
      <c r="F1993" s="38" t="b">
        <v>0</v>
      </c>
      <c r="G1993" s="38" t="b">
        <v>0</v>
      </c>
      <c r="H1993" s="38" t="b">
        <v>0</v>
      </c>
      <c r="I1993" s="38" t="b">
        <v>0</v>
      </c>
      <c r="J1993" s="39"/>
      <c r="K1993" s="39"/>
      <c r="L1993" s="38" t="b">
        <v>1</v>
      </c>
      <c r="M1993" s="41" t="s">
        <v>26985</v>
      </c>
      <c r="N1993" s="41" t="s">
        <v>16530</v>
      </c>
      <c r="O1993" s="41" t="s">
        <v>27282</v>
      </c>
      <c r="P1993" s="42" t="s">
        <v>31631</v>
      </c>
      <c r="Q1993" s="41" t="s">
        <v>26987</v>
      </c>
      <c r="R1993" s="41" t="s">
        <v>146</v>
      </c>
      <c r="S1993" s="41" t="s">
        <v>16533</v>
      </c>
      <c r="T1993" s="41" t="s">
        <v>9681</v>
      </c>
      <c r="U1993" s="41" t="s">
        <v>16868</v>
      </c>
      <c r="V1993" s="43"/>
      <c r="W1993" s="43"/>
      <c r="X1993" s="43"/>
      <c r="Y1993" s="41" t="s">
        <v>27870</v>
      </c>
      <c r="Z1993" s="41" t="s">
        <v>29126</v>
      </c>
      <c r="AA1993" s="41" t="s">
        <v>26987</v>
      </c>
      <c r="AB1993" s="39"/>
      <c r="AC1993" s="39"/>
      <c r="AD1993" s="41" t="s">
        <v>151</v>
      </c>
      <c r="AE1993" s="41" t="s">
        <v>27846</v>
      </c>
      <c r="AF1993" s="43"/>
      <c r="AG1993" s="43"/>
      <c r="AH1993" s="43"/>
      <c r="AI1993" s="43"/>
      <c r="AJ1993" s="43"/>
      <c r="AK1993" s="43"/>
      <c r="AL1993" s="43"/>
      <c r="AM1993" s="43"/>
      <c r="AN1993" s="43"/>
      <c r="AO1993" s="41" t="s">
        <v>23532</v>
      </c>
      <c r="AP1993" s="43"/>
      <c r="AQ1993" s="43"/>
      <c r="AR1993" s="43"/>
      <c r="AS1993" s="29"/>
    </row>
    <row r="1994">
      <c r="A1994" s="28"/>
      <c r="B1994" s="37" t="s">
        <v>27281</v>
      </c>
      <c r="C1994" s="35"/>
      <c r="D1994" s="38" t="b">
        <v>0</v>
      </c>
      <c r="E1994" s="38" t="b">
        <v>0</v>
      </c>
      <c r="F1994" s="38" t="b">
        <v>0</v>
      </c>
      <c r="G1994" s="38" t="b">
        <v>0</v>
      </c>
      <c r="H1994" s="38" t="b">
        <v>0</v>
      </c>
      <c r="I1994" s="38" t="b">
        <v>0</v>
      </c>
      <c r="J1994" s="39"/>
      <c r="K1994" s="39"/>
      <c r="L1994" s="38" t="b">
        <v>1</v>
      </c>
      <c r="M1994" s="41" t="s">
        <v>26985</v>
      </c>
      <c r="N1994" s="41" t="s">
        <v>16530</v>
      </c>
      <c r="O1994" s="41" t="s">
        <v>27282</v>
      </c>
      <c r="P1994" s="42" t="s">
        <v>31632</v>
      </c>
      <c r="Q1994" s="41" t="s">
        <v>26987</v>
      </c>
      <c r="R1994" s="41" t="s">
        <v>146</v>
      </c>
      <c r="S1994" s="41" t="s">
        <v>16533</v>
      </c>
      <c r="T1994" s="41" t="s">
        <v>9681</v>
      </c>
      <c r="U1994" s="41" t="s">
        <v>16868</v>
      </c>
      <c r="V1994" s="43"/>
      <c r="W1994" s="43"/>
      <c r="X1994" s="43"/>
      <c r="Y1994" s="41" t="s">
        <v>27870</v>
      </c>
      <c r="Z1994" s="41" t="s">
        <v>29126</v>
      </c>
      <c r="AA1994" s="41" t="s">
        <v>26987</v>
      </c>
      <c r="AB1994" s="39"/>
      <c r="AC1994" s="39"/>
      <c r="AD1994" s="41" t="s">
        <v>151</v>
      </c>
      <c r="AE1994" s="41" t="s">
        <v>27846</v>
      </c>
      <c r="AF1994" s="43"/>
      <c r="AG1994" s="43"/>
      <c r="AH1994" s="43"/>
      <c r="AI1994" s="43"/>
      <c r="AJ1994" s="43"/>
      <c r="AK1994" s="43"/>
      <c r="AL1994" s="43"/>
      <c r="AM1994" s="43"/>
      <c r="AN1994" s="43"/>
      <c r="AO1994" s="41" t="s">
        <v>23532</v>
      </c>
      <c r="AP1994" s="43"/>
      <c r="AQ1994" s="43"/>
      <c r="AR1994" s="43"/>
      <c r="AS1994" s="29"/>
    </row>
    <row r="1995">
      <c r="A1995" s="28"/>
      <c r="B1995" s="37" t="s">
        <v>27283</v>
      </c>
      <c r="C1995" s="35"/>
      <c r="D1995" s="38" t="b">
        <v>1</v>
      </c>
      <c r="E1995" s="38" t="b">
        <v>0</v>
      </c>
      <c r="F1995" s="38" t="b">
        <v>0</v>
      </c>
      <c r="G1995" s="38" t="b">
        <v>0</v>
      </c>
      <c r="H1995" s="38" t="b">
        <v>0</v>
      </c>
      <c r="I1995" s="38" t="b">
        <v>0</v>
      </c>
      <c r="J1995" s="39"/>
      <c r="K1995" s="39"/>
      <c r="L1995" s="38" t="b">
        <v>1</v>
      </c>
      <c r="M1995" s="41" t="s">
        <v>26872</v>
      </c>
      <c r="N1995" s="41" t="s">
        <v>16530</v>
      </c>
      <c r="O1995" s="41" t="s">
        <v>27284</v>
      </c>
      <c r="P1995" s="42" t="s">
        <v>31633</v>
      </c>
      <c r="Q1995" s="41" t="s">
        <v>26874</v>
      </c>
      <c r="R1995" s="41" t="s">
        <v>16380</v>
      </c>
      <c r="S1995" s="41" t="s">
        <v>16533</v>
      </c>
      <c r="T1995" s="41" t="s">
        <v>9681</v>
      </c>
      <c r="U1995" s="41" t="s">
        <v>16868</v>
      </c>
      <c r="V1995" s="43"/>
      <c r="W1995" s="43"/>
      <c r="X1995" s="43"/>
      <c r="Y1995" s="41" t="s">
        <v>27870</v>
      </c>
      <c r="Z1995" s="41" t="s">
        <v>27980</v>
      </c>
      <c r="AA1995" s="41" t="s">
        <v>26874</v>
      </c>
      <c r="AB1995" s="39"/>
      <c r="AC1995" s="39"/>
      <c r="AD1995" s="41" t="s">
        <v>151</v>
      </c>
      <c r="AE1995" s="41" t="s">
        <v>27846</v>
      </c>
      <c r="AF1995" s="43"/>
      <c r="AG1995" s="43"/>
      <c r="AH1995" s="43"/>
      <c r="AI1995" s="43"/>
      <c r="AJ1995" s="43"/>
      <c r="AK1995" s="43"/>
      <c r="AL1995" s="43"/>
      <c r="AM1995" s="43"/>
      <c r="AN1995" s="43"/>
      <c r="AO1995" s="41" t="s">
        <v>23532</v>
      </c>
      <c r="AP1995" s="43"/>
      <c r="AQ1995" s="43"/>
      <c r="AR1995" s="43"/>
      <c r="AS1995" s="29"/>
    </row>
    <row r="1996">
      <c r="A1996" s="28"/>
      <c r="B1996" s="37" t="s">
        <v>27285</v>
      </c>
      <c r="C1996" s="35"/>
      <c r="D1996" s="38" t="b">
        <v>1</v>
      </c>
      <c r="E1996" s="38" t="b">
        <v>0</v>
      </c>
      <c r="F1996" s="38" t="b">
        <v>0</v>
      </c>
      <c r="G1996" s="38" t="b">
        <v>0</v>
      </c>
      <c r="H1996" s="38" t="b">
        <v>0</v>
      </c>
      <c r="I1996" s="38" t="b">
        <v>0</v>
      </c>
      <c r="J1996" s="39"/>
      <c r="K1996" s="39"/>
      <c r="L1996" s="38" t="b">
        <v>1</v>
      </c>
      <c r="M1996" s="41" t="s">
        <v>26992</v>
      </c>
      <c r="N1996" s="41" t="s">
        <v>16530</v>
      </c>
      <c r="O1996" s="41" t="s">
        <v>27286</v>
      </c>
      <c r="P1996" s="42" t="s">
        <v>31634</v>
      </c>
      <c r="Q1996" s="41" t="s">
        <v>26994</v>
      </c>
      <c r="R1996" s="41" t="s">
        <v>16380</v>
      </c>
      <c r="S1996" s="41" t="s">
        <v>16533</v>
      </c>
      <c r="T1996" s="41" t="s">
        <v>9681</v>
      </c>
      <c r="U1996" s="41" t="s">
        <v>16868</v>
      </c>
      <c r="V1996" s="43"/>
      <c r="W1996" s="43"/>
      <c r="X1996" s="43"/>
      <c r="Y1996" s="41" t="s">
        <v>27870</v>
      </c>
      <c r="Z1996" s="41" t="s">
        <v>27980</v>
      </c>
      <c r="AA1996" s="41" t="s">
        <v>26994</v>
      </c>
      <c r="AB1996" s="39"/>
      <c r="AC1996" s="39"/>
      <c r="AD1996" s="41" t="s">
        <v>151</v>
      </c>
      <c r="AE1996" s="41" t="s">
        <v>27846</v>
      </c>
      <c r="AF1996" s="43"/>
      <c r="AG1996" s="43"/>
      <c r="AH1996" s="43"/>
      <c r="AI1996" s="43"/>
      <c r="AJ1996" s="43"/>
      <c r="AK1996" s="43"/>
      <c r="AL1996" s="43"/>
      <c r="AM1996" s="43"/>
      <c r="AN1996" s="43"/>
      <c r="AO1996" s="41" t="s">
        <v>23532</v>
      </c>
      <c r="AP1996" s="43"/>
      <c r="AQ1996" s="43"/>
      <c r="AR1996" s="43"/>
      <c r="AS1996" s="29"/>
    </row>
    <row r="1997">
      <c r="A1997" s="28"/>
      <c r="B1997" s="37" t="s">
        <v>27287</v>
      </c>
      <c r="C1997" s="35"/>
      <c r="D1997" s="38" t="b">
        <v>1</v>
      </c>
      <c r="E1997" s="38" t="b">
        <v>0</v>
      </c>
      <c r="F1997" s="38" t="b">
        <v>0</v>
      </c>
      <c r="G1997" s="38" t="b">
        <v>0</v>
      </c>
      <c r="H1997" s="38" t="b">
        <v>0</v>
      </c>
      <c r="I1997" s="38" t="b">
        <v>0</v>
      </c>
      <c r="J1997" s="39"/>
      <c r="K1997" s="39"/>
      <c r="L1997" s="38" t="b">
        <v>1</v>
      </c>
      <c r="M1997" s="45">
        <v>46002.0</v>
      </c>
      <c r="N1997" s="41" t="s">
        <v>16530</v>
      </c>
      <c r="O1997" s="41" t="s">
        <v>27288</v>
      </c>
      <c r="P1997" s="42" t="s">
        <v>31635</v>
      </c>
      <c r="Q1997" s="41" t="s">
        <v>26180</v>
      </c>
      <c r="R1997" s="41" t="s">
        <v>16866</v>
      </c>
      <c r="S1997" s="41" t="s">
        <v>16895</v>
      </c>
      <c r="T1997" s="41" t="s">
        <v>11318</v>
      </c>
      <c r="U1997" s="41" t="s">
        <v>16868</v>
      </c>
      <c r="V1997" s="43"/>
      <c r="W1997" s="43"/>
      <c r="X1997" s="43"/>
      <c r="Y1997" s="41" t="s">
        <v>27870</v>
      </c>
      <c r="Z1997" s="41" t="s">
        <v>27980</v>
      </c>
      <c r="AA1997" s="41" t="s">
        <v>26180</v>
      </c>
      <c r="AB1997" s="39"/>
      <c r="AC1997" s="39"/>
      <c r="AD1997" s="41" t="s">
        <v>151</v>
      </c>
      <c r="AE1997" s="41" t="s">
        <v>27846</v>
      </c>
      <c r="AF1997" s="43"/>
      <c r="AG1997" s="43"/>
      <c r="AH1997" s="43"/>
      <c r="AI1997" s="43"/>
      <c r="AJ1997" s="43"/>
      <c r="AK1997" s="43"/>
      <c r="AL1997" s="43"/>
      <c r="AM1997" s="43"/>
      <c r="AN1997" s="43"/>
      <c r="AO1997" s="41" t="s">
        <v>23532</v>
      </c>
      <c r="AP1997" s="43"/>
      <c r="AQ1997" s="43"/>
      <c r="AR1997" s="43"/>
      <c r="AS1997" s="29"/>
    </row>
    <row r="1998">
      <c r="A1998" s="28"/>
      <c r="B1998" s="37" t="s">
        <v>31636</v>
      </c>
      <c r="C1998" s="35"/>
      <c r="D1998" s="38" t="b">
        <v>0</v>
      </c>
      <c r="E1998" s="38" t="b">
        <v>1</v>
      </c>
      <c r="F1998" s="38" t="b">
        <v>0</v>
      </c>
      <c r="G1998" s="38" t="b">
        <v>0</v>
      </c>
      <c r="H1998" s="38" t="b">
        <v>0</v>
      </c>
      <c r="I1998" s="38" t="b">
        <v>0</v>
      </c>
      <c r="J1998" s="39"/>
      <c r="K1998" s="39"/>
      <c r="L1998" s="38" t="b">
        <v>1</v>
      </c>
      <c r="M1998" s="40">
        <v>45725.0</v>
      </c>
      <c r="N1998" s="41" t="s">
        <v>31637</v>
      </c>
      <c r="O1998" s="41" t="s">
        <v>31638</v>
      </c>
      <c r="P1998" s="42" t="s">
        <v>31639</v>
      </c>
      <c r="Q1998" s="41" t="s">
        <v>24811</v>
      </c>
      <c r="R1998" s="41" t="s">
        <v>16866</v>
      </c>
      <c r="S1998" s="41" t="s">
        <v>31640</v>
      </c>
      <c r="T1998" s="41" t="s">
        <v>31641</v>
      </c>
      <c r="U1998" s="39"/>
      <c r="V1998" s="43"/>
      <c r="W1998" s="43"/>
      <c r="X1998" s="43"/>
      <c r="Y1998" s="41" t="s">
        <v>29190</v>
      </c>
      <c r="Z1998" s="41" t="s">
        <v>27980</v>
      </c>
      <c r="AA1998" s="41" t="s">
        <v>24811</v>
      </c>
      <c r="AB1998" s="39"/>
      <c r="AC1998" s="39"/>
      <c r="AD1998" s="41" t="s">
        <v>151</v>
      </c>
      <c r="AE1998" s="41" t="s">
        <v>27846</v>
      </c>
      <c r="AF1998" s="43"/>
      <c r="AG1998" s="43"/>
      <c r="AH1998" s="43"/>
      <c r="AI1998" s="43"/>
      <c r="AJ1998" s="43"/>
      <c r="AK1998" s="43"/>
      <c r="AL1998" s="43"/>
      <c r="AM1998" s="43"/>
      <c r="AN1998" s="43"/>
      <c r="AO1998" s="43"/>
      <c r="AP1998" s="43"/>
      <c r="AQ1998" s="43"/>
      <c r="AR1998" s="43"/>
      <c r="AS1998" s="29"/>
    </row>
    <row r="1999">
      <c r="A1999" s="28"/>
      <c r="B1999" s="37" t="s">
        <v>31636</v>
      </c>
      <c r="C1999" s="35"/>
      <c r="D1999" s="38" t="b">
        <v>0</v>
      </c>
      <c r="E1999" s="38" t="b">
        <v>1</v>
      </c>
      <c r="F1999" s="38" t="b">
        <v>0</v>
      </c>
      <c r="G1999" s="38" t="b">
        <v>0</v>
      </c>
      <c r="H1999" s="38" t="b">
        <v>0</v>
      </c>
      <c r="I1999" s="38" t="b">
        <v>0</v>
      </c>
      <c r="J1999" s="39"/>
      <c r="K1999" s="39"/>
      <c r="L1999" s="38" t="b">
        <v>1</v>
      </c>
      <c r="M1999" s="40">
        <v>45725.0</v>
      </c>
      <c r="N1999" s="41" t="s">
        <v>31637</v>
      </c>
      <c r="O1999" s="41" t="s">
        <v>31638</v>
      </c>
      <c r="P1999" s="42" t="s">
        <v>31642</v>
      </c>
      <c r="Q1999" s="41" t="s">
        <v>24811</v>
      </c>
      <c r="R1999" s="41" t="s">
        <v>16866</v>
      </c>
      <c r="S1999" s="41" t="s">
        <v>31640</v>
      </c>
      <c r="T1999" s="41" t="s">
        <v>31641</v>
      </c>
      <c r="U1999" s="39"/>
      <c r="V1999" s="43"/>
      <c r="W1999" s="43"/>
      <c r="X1999" s="43"/>
      <c r="Y1999" s="41" t="s">
        <v>29190</v>
      </c>
      <c r="Z1999" s="41" t="s">
        <v>27980</v>
      </c>
      <c r="AA1999" s="41" t="s">
        <v>24811</v>
      </c>
      <c r="AB1999" s="39"/>
      <c r="AC1999" s="39"/>
      <c r="AD1999" s="41" t="s">
        <v>151</v>
      </c>
      <c r="AE1999" s="41" t="s">
        <v>27846</v>
      </c>
      <c r="AF1999" s="43"/>
      <c r="AG1999" s="43"/>
      <c r="AH1999" s="43"/>
      <c r="AI1999" s="43"/>
      <c r="AJ1999" s="43"/>
      <c r="AK1999" s="43"/>
      <c r="AL1999" s="43"/>
      <c r="AM1999" s="43"/>
      <c r="AN1999" s="43"/>
      <c r="AO1999" s="43"/>
      <c r="AP1999" s="43"/>
      <c r="AQ1999" s="43"/>
      <c r="AR1999" s="43"/>
      <c r="AS1999" s="29"/>
    </row>
    <row r="2000">
      <c r="A2000" s="28"/>
      <c r="B2000" s="37" t="s">
        <v>31643</v>
      </c>
      <c r="C2000" s="35"/>
      <c r="D2000" s="38" t="b">
        <v>0</v>
      </c>
      <c r="E2000" s="38" t="b">
        <v>0</v>
      </c>
      <c r="F2000" s="38" t="b">
        <v>0</v>
      </c>
      <c r="G2000" s="38" t="b">
        <v>0</v>
      </c>
      <c r="H2000" s="38" t="b">
        <v>0</v>
      </c>
      <c r="I2000" s="38" t="b">
        <v>1</v>
      </c>
      <c r="J2000" s="39"/>
      <c r="K2000" s="39"/>
      <c r="L2000" s="38" t="b">
        <v>1</v>
      </c>
      <c r="M2000" s="40">
        <v>45758.0</v>
      </c>
      <c r="N2000" s="41" t="s">
        <v>31644</v>
      </c>
      <c r="O2000" s="41" t="s">
        <v>31645</v>
      </c>
      <c r="P2000" s="42" t="s">
        <v>31646</v>
      </c>
      <c r="Q2000" s="41" t="s">
        <v>24600</v>
      </c>
      <c r="R2000" s="41" t="s">
        <v>972</v>
      </c>
      <c r="S2000" s="41" t="s">
        <v>31647</v>
      </c>
      <c r="T2000" s="41" t="s">
        <v>31648</v>
      </c>
      <c r="U2000" s="41" t="s">
        <v>31649</v>
      </c>
      <c r="V2000" s="43"/>
      <c r="W2000" s="43"/>
      <c r="X2000" s="43"/>
      <c r="Y2000" s="41" t="s">
        <v>27870</v>
      </c>
      <c r="Z2000" s="41" t="s">
        <v>27845</v>
      </c>
      <c r="AA2000" s="41" t="s">
        <v>24600</v>
      </c>
      <c r="AB2000" s="39"/>
      <c r="AC2000" s="39"/>
      <c r="AD2000" s="41" t="s">
        <v>215</v>
      </c>
      <c r="AE2000" s="41" t="s">
        <v>27846</v>
      </c>
      <c r="AF2000" s="43"/>
      <c r="AG2000" s="43"/>
      <c r="AH2000" s="43"/>
      <c r="AI2000" s="43"/>
      <c r="AJ2000" s="43"/>
      <c r="AK2000" s="43"/>
      <c r="AL2000" s="43"/>
      <c r="AM2000" s="41" t="s">
        <v>31650</v>
      </c>
      <c r="AN2000" s="43"/>
      <c r="AO2000" s="41" t="s">
        <v>24604</v>
      </c>
      <c r="AP2000" s="43"/>
      <c r="AQ2000" s="43"/>
      <c r="AR2000" s="43"/>
      <c r="AS2000" s="29"/>
    </row>
    <row r="2001">
      <c r="A2001" s="28"/>
      <c r="B2001" s="37" t="s">
        <v>31643</v>
      </c>
      <c r="C2001" s="35"/>
      <c r="D2001" s="38" t="b">
        <v>0</v>
      </c>
      <c r="E2001" s="38" t="b">
        <v>0</v>
      </c>
      <c r="F2001" s="38" t="b">
        <v>0</v>
      </c>
      <c r="G2001" s="38" t="b">
        <v>0</v>
      </c>
      <c r="H2001" s="38" t="b">
        <v>0</v>
      </c>
      <c r="I2001" s="38" t="b">
        <v>1</v>
      </c>
      <c r="J2001" s="39"/>
      <c r="K2001" s="39"/>
      <c r="L2001" s="38" t="b">
        <v>1</v>
      </c>
      <c r="M2001" s="40">
        <v>45758.0</v>
      </c>
      <c r="N2001" s="41" t="s">
        <v>31644</v>
      </c>
      <c r="O2001" s="41" t="s">
        <v>31645</v>
      </c>
      <c r="P2001" s="42" t="s">
        <v>31651</v>
      </c>
      <c r="Q2001" s="41" t="s">
        <v>24600</v>
      </c>
      <c r="R2001" s="41" t="s">
        <v>972</v>
      </c>
      <c r="S2001" s="41" t="s">
        <v>31647</v>
      </c>
      <c r="T2001" s="41" t="s">
        <v>31648</v>
      </c>
      <c r="U2001" s="41" t="s">
        <v>31649</v>
      </c>
      <c r="V2001" s="43"/>
      <c r="W2001" s="43"/>
      <c r="X2001" s="43"/>
      <c r="Y2001" s="41" t="s">
        <v>27870</v>
      </c>
      <c r="Z2001" s="41" t="s">
        <v>27845</v>
      </c>
      <c r="AA2001" s="41" t="s">
        <v>24600</v>
      </c>
      <c r="AB2001" s="39"/>
      <c r="AC2001" s="39"/>
      <c r="AD2001" s="41" t="s">
        <v>215</v>
      </c>
      <c r="AE2001" s="41" t="s">
        <v>27846</v>
      </c>
      <c r="AF2001" s="43"/>
      <c r="AG2001" s="43"/>
      <c r="AH2001" s="43"/>
      <c r="AI2001" s="43"/>
      <c r="AJ2001" s="43"/>
      <c r="AK2001" s="43"/>
      <c r="AL2001" s="43"/>
      <c r="AM2001" s="41" t="s">
        <v>31650</v>
      </c>
      <c r="AN2001" s="43"/>
      <c r="AO2001" s="41" t="s">
        <v>24604</v>
      </c>
      <c r="AP2001" s="43"/>
      <c r="AQ2001" s="43"/>
      <c r="AR2001" s="43"/>
      <c r="AS2001" s="29"/>
    </row>
    <row r="2002">
      <c r="A2002" s="28"/>
      <c r="B2002" s="37" t="s">
        <v>31643</v>
      </c>
      <c r="C2002" s="35"/>
      <c r="D2002" s="38" t="b">
        <v>0</v>
      </c>
      <c r="E2002" s="38" t="b">
        <v>0</v>
      </c>
      <c r="F2002" s="38" t="b">
        <v>0</v>
      </c>
      <c r="G2002" s="38" t="b">
        <v>0</v>
      </c>
      <c r="H2002" s="38" t="b">
        <v>0</v>
      </c>
      <c r="I2002" s="38" t="b">
        <v>1</v>
      </c>
      <c r="J2002" s="39"/>
      <c r="K2002" s="39"/>
      <c r="L2002" s="38" t="b">
        <v>1</v>
      </c>
      <c r="M2002" s="40">
        <v>45758.0</v>
      </c>
      <c r="N2002" s="41" t="s">
        <v>31644</v>
      </c>
      <c r="O2002" s="41" t="s">
        <v>31645</v>
      </c>
      <c r="P2002" s="42" t="s">
        <v>31652</v>
      </c>
      <c r="Q2002" s="41" t="s">
        <v>24600</v>
      </c>
      <c r="R2002" s="41" t="s">
        <v>972</v>
      </c>
      <c r="S2002" s="41" t="s">
        <v>31647</v>
      </c>
      <c r="T2002" s="41" t="s">
        <v>31648</v>
      </c>
      <c r="U2002" s="41" t="s">
        <v>31649</v>
      </c>
      <c r="V2002" s="43"/>
      <c r="W2002" s="43"/>
      <c r="X2002" s="43"/>
      <c r="Y2002" s="41" t="s">
        <v>27870</v>
      </c>
      <c r="Z2002" s="41" t="s">
        <v>27845</v>
      </c>
      <c r="AA2002" s="41" t="s">
        <v>24600</v>
      </c>
      <c r="AB2002" s="39"/>
      <c r="AC2002" s="39"/>
      <c r="AD2002" s="41" t="s">
        <v>215</v>
      </c>
      <c r="AE2002" s="41" t="s">
        <v>27846</v>
      </c>
      <c r="AF2002" s="43"/>
      <c r="AG2002" s="43"/>
      <c r="AH2002" s="43"/>
      <c r="AI2002" s="43"/>
      <c r="AJ2002" s="43"/>
      <c r="AK2002" s="43"/>
      <c r="AL2002" s="43"/>
      <c r="AM2002" s="41" t="s">
        <v>31650</v>
      </c>
      <c r="AN2002" s="43"/>
      <c r="AO2002" s="41" t="s">
        <v>24604</v>
      </c>
      <c r="AP2002" s="43"/>
      <c r="AQ2002" s="43"/>
      <c r="AR2002" s="43"/>
      <c r="AS2002" s="29"/>
    </row>
    <row r="2003">
      <c r="A2003" s="28"/>
      <c r="B2003" s="37" t="s">
        <v>31653</v>
      </c>
      <c r="C2003" s="35"/>
      <c r="D2003" s="38" t="b">
        <v>0</v>
      </c>
      <c r="E2003" s="38" t="b">
        <v>0</v>
      </c>
      <c r="F2003" s="38" t="b">
        <v>0</v>
      </c>
      <c r="G2003" s="38" t="b">
        <v>0</v>
      </c>
      <c r="H2003" s="38" t="b">
        <v>0</v>
      </c>
      <c r="I2003" s="38" t="b">
        <v>0</v>
      </c>
      <c r="J2003" s="39"/>
      <c r="K2003" s="39"/>
      <c r="L2003" s="38" t="b">
        <v>1</v>
      </c>
      <c r="M2003" s="41" t="s">
        <v>26168</v>
      </c>
      <c r="N2003" s="41" t="s">
        <v>31654</v>
      </c>
      <c r="O2003" s="41" t="s">
        <v>31655</v>
      </c>
      <c r="P2003" s="42" t="s">
        <v>31656</v>
      </c>
      <c r="Q2003" s="41" t="s">
        <v>26170</v>
      </c>
      <c r="R2003" s="41" t="s">
        <v>162</v>
      </c>
      <c r="S2003" s="41" t="s">
        <v>31657</v>
      </c>
      <c r="T2003" s="41" t="s">
        <v>31658</v>
      </c>
      <c r="U2003" s="41" t="s">
        <v>16868</v>
      </c>
      <c r="V2003" s="43"/>
      <c r="W2003" s="43"/>
      <c r="X2003" s="43"/>
      <c r="Y2003" s="41" t="s">
        <v>27870</v>
      </c>
      <c r="Z2003" s="41" t="s">
        <v>27870</v>
      </c>
      <c r="AA2003" s="41" t="s">
        <v>26170</v>
      </c>
      <c r="AB2003" s="39"/>
      <c r="AC2003" s="39"/>
      <c r="AD2003" s="41" t="s">
        <v>307</v>
      </c>
      <c r="AE2003" s="41" t="s">
        <v>27846</v>
      </c>
      <c r="AF2003" s="43"/>
      <c r="AG2003" s="43"/>
      <c r="AH2003" s="43"/>
      <c r="AI2003" s="43"/>
      <c r="AJ2003" s="43"/>
      <c r="AK2003" s="43"/>
      <c r="AL2003" s="43"/>
      <c r="AM2003" s="43"/>
      <c r="AN2003" s="43"/>
      <c r="AO2003" s="41" t="s">
        <v>23532</v>
      </c>
      <c r="AP2003" s="43"/>
      <c r="AQ2003" s="43"/>
      <c r="AR2003" s="43"/>
      <c r="AS2003" s="29"/>
    </row>
    <row r="2004">
      <c r="A2004" s="28"/>
      <c r="B2004" s="37" t="s">
        <v>25851</v>
      </c>
      <c r="C2004" s="35"/>
      <c r="D2004" s="38" t="b">
        <v>1</v>
      </c>
      <c r="E2004" s="38" t="b">
        <v>0</v>
      </c>
      <c r="F2004" s="38" t="b">
        <v>0</v>
      </c>
      <c r="G2004" s="38" t="b">
        <v>0</v>
      </c>
      <c r="H2004" s="38" t="b">
        <v>0</v>
      </c>
      <c r="I2004" s="38" t="b">
        <v>0</v>
      </c>
      <c r="J2004" s="39"/>
      <c r="K2004" s="39"/>
      <c r="L2004" s="38" t="b">
        <v>1</v>
      </c>
      <c r="M2004" s="40">
        <v>45758.0</v>
      </c>
      <c r="N2004" s="41" t="s">
        <v>15920</v>
      </c>
      <c r="O2004" s="41" t="s">
        <v>25852</v>
      </c>
      <c r="P2004" s="42" t="s">
        <v>31659</v>
      </c>
      <c r="Q2004" s="41" t="s">
        <v>24600</v>
      </c>
      <c r="R2004" s="41" t="s">
        <v>972</v>
      </c>
      <c r="S2004" s="41" t="s">
        <v>25854</v>
      </c>
      <c r="T2004" s="41" t="s">
        <v>25855</v>
      </c>
      <c r="U2004" s="41" t="s">
        <v>25856</v>
      </c>
      <c r="V2004" s="43"/>
      <c r="W2004" s="43"/>
      <c r="X2004" s="43"/>
      <c r="Y2004" s="41" t="s">
        <v>27870</v>
      </c>
      <c r="Z2004" s="41" t="s">
        <v>27845</v>
      </c>
      <c r="AA2004" s="41" t="s">
        <v>24600</v>
      </c>
      <c r="AB2004" s="39"/>
      <c r="AC2004" s="39"/>
      <c r="AD2004" s="41" t="s">
        <v>151</v>
      </c>
      <c r="AE2004" s="41" t="s">
        <v>27846</v>
      </c>
      <c r="AF2004" s="43"/>
      <c r="AG2004" s="43"/>
      <c r="AH2004" s="43"/>
      <c r="AI2004" s="43"/>
      <c r="AJ2004" s="43"/>
      <c r="AK2004" s="43"/>
      <c r="AL2004" s="43"/>
      <c r="AM2004" s="41" t="s">
        <v>25857</v>
      </c>
      <c r="AN2004" s="43"/>
      <c r="AO2004" s="41" t="s">
        <v>24604</v>
      </c>
      <c r="AP2004" s="43"/>
      <c r="AQ2004" s="43"/>
      <c r="AR2004" s="43"/>
      <c r="AS2004" s="29"/>
    </row>
    <row r="2005">
      <c r="A2005" s="28"/>
      <c r="B2005" s="37" t="s">
        <v>25851</v>
      </c>
      <c r="C2005" s="35"/>
      <c r="D2005" s="38" t="b">
        <v>1</v>
      </c>
      <c r="E2005" s="38" t="b">
        <v>0</v>
      </c>
      <c r="F2005" s="38" t="b">
        <v>0</v>
      </c>
      <c r="G2005" s="38" t="b">
        <v>0</v>
      </c>
      <c r="H2005" s="38" t="b">
        <v>0</v>
      </c>
      <c r="I2005" s="38" t="b">
        <v>0</v>
      </c>
      <c r="J2005" s="39"/>
      <c r="K2005" s="39"/>
      <c r="L2005" s="38" t="b">
        <v>1</v>
      </c>
      <c r="M2005" s="40">
        <v>45758.0</v>
      </c>
      <c r="N2005" s="41" t="s">
        <v>15920</v>
      </c>
      <c r="O2005" s="41" t="s">
        <v>25852</v>
      </c>
      <c r="P2005" s="42" t="s">
        <v>31660</v>
      </c>
      <c r="Q2005" s="41" t="s">
        <v>24600</v>
      </c>
      <c r="R2005" s="41" t="s">
        <v>972</v>
      </c>
      <c r="S2005" s="41" t="s">
        <v>25854</v>
      </c>
      <c r="T2005" s="41" t="s">
        <v>25855</v>
      </c>
      <c r="U2005" s="41" t="s">
        <v>25856</v>
      </c>
      <c r="V2005" s="43"/>
      <c r="W2005" s="43"/>
      <c r="X2005" s="43"/>
      <c r="Y2005" s="41" t="s">
        <v>27870</v>
      </c>
      <c r="Z2005" s="41" t="s">
        <v>27845</v>
      </c>
      <c r="AA2005" s="41" t="s">
        <v>24600</v>
      </c>
      <c r="AB2005" s="39"/>
      <c r="AC2005" s="39"/>
      <c r="AD2005" s="41" t="s">
        <v>151</v>
      </c>
      <c r="AE2005" s="41" t="s">
        <v>27846</v>
      </c>
      <c r="AF2005" s="43"/>
      <c r="AG2005" s="43"/>
      <c r="AH2005" s="43"/>
      <c r="AI2005" s="43"/>
      <c r="AJ2005" s="43"/>
      <c r="AK2005" s="43"/>
      <c r="AL2005" s="43"/>
      <c r="AM2005" s="41" t="s">
        <v>25857</v>
      </c>
      <c r="AN2005" s="43"/>
      <c r="AO2005" s="41" t="s">
        <v>24604</v>
      </c>
      <c r="AP2005" s="43"/>
      <c r="AQ2005" s="43"/>
      <c r="AR2005" s="43"/>
      <c r="AS2005" s="29"/>
    </row>
    <row r="2006">
      <c r="A2006" s="28"/>
      <c r="B2006" s="37" t="s">
        <v>26061</v>
      </c>
      <c r="C2006" s="35"/>
      <c r="D2006" s="38" t="b">
        <v>1</v>
      </c>
      <c r="E2006" s="38" t="b">
        <v>0</v>
      </c>
      <c r="F2006" s="38" t="b">
        <v>0</v>
      </c>
      <c r="G2006" s="38" t="b">
        <v>0</v>
      </c>
      <c r="H2006" s="38" t="b">
        <v>0</v>
      </c>
      <c r="I2006" s="38" t="b">
        <v>1</v>
      </c>
      <c r="J2006" s="39"/>
      <c r="K2006" s="39"/>
      <c r="L2006" s="38" t="b">
        <v>1</v>
      </c>
      <c r="M2006" s="40">
        <v>45758.0</v>
      </c>
      <c r="N2006" s="41" t="s">
        <v>15920</v>
      </c>
      <c r="O2006" s="41" t="s">
        <v>26062</v>
      </c>
      <c r="P2006" s="42" t="s">
        <v>31661</v>
      </c>
      <c r="Q2006" s="41" t="s">
        <v>24600</v>
      </c>
      <c r="R2006" s="41" t="s">
        <v>972</v>
      </c>
      <c r="S2006" s="41" t="s">
        <v>26064</v>
      </c>
      <c r="T2006" s="41" t="s">
        <v>26065</v>
      </c>
      <c r="U2006" s="41" t="s">
        <v>26066</v>
      </c>
      <c r="V2006" s="43"/>
      <c r="W2006" s="43"/>
      <c r="X2006" s="43"/>
      <c r="Y2006" s="41" t="s">
        <v>27870</v>
      </c>
      <c r="Z2006" s="41" t="s">
        <v>27845</v>
      </c>
      <c r="AA2006" s="41" t="s">
        <v>24600</v>
      </c>
      <c r="AB2006" s="39"/>
      <c r="AC2006" s="39"/>
      <c r="AD2006" s="41" t="s">
        <v>151</v>
      </c>
      <c r="AE2006" s="41" t="s">
        <v>27846</v>
      </c>
      <c r="AF2006" s="43"/>
      <c r="AG2006" s="43"/>
      <c r="AH2006" s="43"/>
      <c r="AI2006" s="43"/>
      <c r="AJ2006" s="43"/>
      <c r="AK2006" s="43"/>
      <c r="AL2006" s="43"/>
      <c r="AM2006" s="41" t="s">
        <v>26067</v>
      </c>
      <c r="AN2006" s="43"/>
      <c r="AO2006" s="41" t="s">
        <v>24604</v>
      </c>
      <c r="AP2006" s="43"/>
      <c r="AQ2006" s="43"/>
      <c r="AR2006" s="43"/>
      <c r="AS2006" s="29"/>
    </row>
    <row r="2007">
      <c r="A2007" s="28"/>
      <c r="B2007" s="37" t="s">
        <v>26061</v>
      </c>
      <c r="C2007" s="35"/>
      <c r="D2007" s="38" t="b">
        <v>1</v>
      </c>
      <c r="E2007" s="38" t="b">
        <v>0</v>
      </c>
      <c r="F2007" s="38" t="b">
        <v>0</v>
      </c>
      <c r="G2007" s="38" t="b">
        <v>0</v>
      </c>
      <c r="H2007" s="38" t="b">
        <v>0</v>
      </c>
      <c r="I2007" s="38" t="b">
        <v>1</v>
      </c>
      <c r="J2007" s="39"/>
      <c r="K2007" s="39"/>
      <c r="L2007" s="38" t="b">
        <v>1</v>
      </c>
      <c r="M2007" s="40">
        <v>45758.0</v>
      </c>
      <c r="N2007" s="41" t="s">
        <v>15920</v>
      </c>
      <c r="O2007" s="41" t="s">
        <v>26062</v>
      </c>
      <c r="P2007" s="42" t="s">
        <v>31662</v>
      </c>
      <c r="Q2007" s="41" t="s">
        <v>24600</v>
      </c>
      <c r="R2007" s="41" t="s">
        <v>972</v>
      </c>
      <c r="S2007" s="41" t="s">
        <v>26064</v>
      </c>
      <c r="T2007" s="41" t="s">
        <v>26065</v>
      </c>
      <c r="U2007" s="41" t="s">
        <v>26066</v>
      </c>
      <c r="V2007" s="43"/>
      <c r="W2007" s="43"/>
      <c r="X2007" s="43"/>
      <c r="Y2007" s="41" t="s">
        <v>27870</v>
      </c>
      <c r="Z2007" s="41" t="s">
        <v>27845</v>
      </c>
      <c r="AA2007" s="41" t="s">
        <v>24600</v>
      </c>
      <c r="AB2007" s="39"/>
      <c r="AC2007" s="39"/>
      <c r="AD2007" s="41" t="s">
        <v>151</v>
      </c>
      <c r="AE2007" s="41" t="s">
        <v>27846</v>
      </c>
      <c r="AF2007" s="43"/>
      <c r="AG2007" s="43"/>
      <c r="AH2007" s="43"/>
      <c r="AI2007" s="43"/>
      <c r="AJ2007" s="43"/>
      <c r="AK2007" s="43"/>
      <c r="AL2007" s="43"/>
      <c r="AM2007" s="41" t="s">
        <v>26067</v>
      </c>
      <c r="AN2007" s="43"/>
      <c r="AO2007" s="41" t="s">
        <v>24604</v>
      </c>
      <c r="AP2007" s="43"/>
      <c r="AQ2007" s="43"/>
      <c r="AR2007" s="43"/>
      <c r="AS2007" s="29"/>
    </row>
    <row r="2008">
      <c r="A2008" s="28"/>
      <c r="B2008" s="37" t="s">
        <v>27696</v>
      </c>
      <c r="C2008" s="35"/>
      <c r="D2008" s="38" t="b">
        <v>1</v>
      </c>
      <c r="E2008" s="38" t="b">
        <v>0</v>
      </c>
      <c r="F2008" s="38" t="b">
        <v>0</v>
      </c>
      <c r="G2008" s="38" t="b">
        <v>0</v>
      </c>
      <c r="H2008" s="38" t="b">
        <v>0</v>
      </c>
      <c r="I2008" s="38" t="b">
        <v>0</v>
      </c>
      <c r="J2008" s="39"/>
      <c r="K2008" s="39"/>
      <c r="L2008" s="38" t="b">
        <v>1</v>
      </c>
      <c r="M2008" s="41" t="s">
        <v>23013</v>
      </c>
      <c r="N2008" s="41" t="s">
        <v>15920</v>
      </c>
      <c r="O2008" s="41" t="s">
        <v>27697</v>
      </c>
      <c r="P2008" s="42" t="s">
        <v>31663</v>
      </c>
      <c r="Q2008" s="41" t="s">
        <v>26716</v>
      </c>
      <c r="R2008" s="41" t="s">
        <v>16380</v>
      </c>
      <c r="S2008" s="41" t="s">
        <v>27699</v>
      </c>
      <c r="T2008" s="41" t="s">
        <v>27700</v>
      </c>
      <c r="U2008" s="41" t="s">
        <v>16868</v>
      </c>
      <c r="V2008" s="43"/>
      <c r="W2008" s="41" t="s">
        <v>22346</v>
      </c>
      <c r="X2008" s="43"/>
      <c r="Y2008" s="41" t="s">
        <v>27870</v>
      </c>
      <c r="Z2008" s="41" t="s">
        <v>29126</v>
      </c>
      <c r="AA2008" s="41" t="s">
        <v>26716</v>
      </c>
      <c r="AB2008" s="39"/>
      <c r="AC2008" s="39"/>
      <c r="AD2008" s="41" t="s">
        <v>151</v>
      </c>
      <c r="AE2008" s="41" t="s">
        <v>27846</v>
      </c>
      <c r="AF2008" s="43"/>
      <c r="AG2008" s="43"/>
      <c r="AH2008" s="43"/>
      <c r="AI2008" s="43"/>
      <c r="AJ2008" s="43"/>
      <c r="AK2008" s="43"/>
      <c r="AL2008" s="43"/>
      <c r="AM2008" s="43"/>
      <c r="AN2008" s="43"/>
      <c r="AO2008" s="41" t="s">
        <v>23532</v>
      </c>
      <c r="AP2008" s="43"/>
      <c r="AQ2008" s="43"/>
      <c r="AR2008" s="43"/>
      <c r="AS2008" s="29"/>
    </row>
    <row r="2009">
      <c r="A2009" s="28"/>
      <c r="B2009" s="37" t="s">
        <v>27696</v>
      </c>
      <c r="C2009" s="35"/>
      <c r="D2009" s="38" t="b">
        <v>1</v>
      </c>
      <c r="E2009" s="38" t="b">
        <v>0</v>
      </c>
      <c r="F2009" s="38" t="b">
        <v>0</v>
      </c>
      <c r="G2009" s="38" t="b">
        <v>0</v>
      </c>
      <c r="H2009" s="38" t="b">
        <v>0</v>
      </c>
      <c r="I2009" s="38" t="b">
        <v>0</v>
      </c>
      <c r="J2009" s="39"/>
      <c r="K2009" s="39"/>
      <c r="L2009" s="38" t="b">
        <v>1</v>
      </c>
      <c r="M2009" s="41" t="s">
        <v>23013</v>
      </c>
      <c r="N2009" s="41" t="s">
        <v>15920</v>
      </c>
      <c r="O2009" s="41" t="s">
        <v>27697</v>
      </c>
      <c r="P2009" s="42" t="s">
        <v>31664</v>
      </c>
      <c r="Q2009" s="41" t="s">
        <v>26716</v>
      </c>
      <c r="R2009" s="41" t="s">
        <v>16380</v>
      </c>
      <c r="S2009" s="41" t="s">
        <v>27699</v>
      </c>
      <c r="T2009" s="41" t="s">
        <v>27700</v>
      </c>
      <c r="U2009" s="41" t="s">
        <v>16868</v>
      </c>
      <c r="V2009" s="43"/>
      <c r="W2009" s="41" t="s">
        <v>22346</v>
      </c>
      <c r="X2009" s="43"/>
      <c r="Y2009" s="41" t="s">
        <v>27870</v>
      </c>
      <c r="Z2009" s="41" t="s">
        <v>29126</v>
      </c>
      <c r="AA2009" s="41" t="s">
        <v>26716</v>
      </c>
      <c r="AB2009" s="39"/>
      <c r="AC2009" s="39"/>
      <c r="AD2009" s="41" t="s">
        <v>151</v>
      </c>
      <c r="AE2009" s="41" t="s">
        <v>27846</v>
      </c>
      <c r="AF2009" s="43"/>
      <c r="AG2009" s="43"/>
      <c r="AH2009" s="43"/>
      <c r="AI2009" s="43"/>
      <c r="AJ2009" s="43"/>
      <c r="AK2009" s="43"/>
      <c r="AL2009" s="43"/>
      <c r="AM2009" s="43"/>
      <c r="AN2009" s="43"/>
      <c r="AO2009" s="41" t="s">
        <v>23532</v>
      </c>
      <c r="AP2009" s="43"/>
      <c r="AQ2009" s="43"/>
      <c r="AR2009" s="43"/>
      <c r="AS2009" s="29"/>
    </row>
    <row r="2010">
      <c r="A2010" s="28"/>
      <c r="B2010" s="37" t="s">
        <v>27696</v>
      </c>
      <c r="C2010" s="35"/>
      <c r="D2010" s="38" t="b">
        <v>1</v>
      </c>
      <c r="E2010" s="38" t="b">
        <v>0</v>
      </c>
      <c r="F2010" s="38" t="b">
        <v>0</v>
      </c>
      <c r="G2010" s="38" t="b">
        <v>0</v>
      </c>
      <c r="H2010" s="38" t="b">
        <v>0</v>
      </c>
      <c r="I2010" s="38" t="b">
        <v>0</v>
      </c>
      <c r="J2010" s="39"/>
      <c r="K2010" s="39"/>
      <c r="L2010" s="38" t="b">
        <v>1</v>
      </c>
      <c r="M2010" s="41" t="s">
        <v>23013</v>
      </c>
      <c r="N2010" s="41" t="s">
        <v>15920</v>
      </c>
      <c r="O2010" s="41" t="s">
        <v>27697</v>
      </c>
      <c r="P2010" s="42" t="s">
        <v>31665</v>
      </c>
      <c r="Q2010" s="41" t="s">
        <v>26716</v>
      </c>
      <c r="R2010" s="41" t="s">
        <v>16380</v>
      </c>
      <c r="S2010" s="41" t="s">
        <v>27699</v>
      </c>
      <c r="T2010" s="41" t="s">
        <v>27700</v>
      </c>
      <c r="U2010" s="41" t="s">
        <v>16868</v>
      </c>
      <c r="V2010" s="43"/>
      <c r="W2010" s="41" t="s">
        <v>22346</v>
      </c>
      <c r="X2010" s="43"/>
      <c r="Y2010" s="41" t="s">
        <v>27870</v>
      </c>
      <c r="Z2010" s="41" t="s">
        <v>29126</v>
      </c>
      <c r="AA2010" s="41" t="s">
        <v>26716</v>
      </c>
      <c r="AB2010" s="39"/>
      <c r="AC2010" s="39"/>
      <c r="AD2010" s="41" t="s">
        <v>151</v>
      </c>
      <c r="AE2010" s="41" t="s">
        <v>27846</v>
      </c>
      <c r="AF2010" s="43"/>
      <c r="AG2010" s="43"/>
      <c r="AH2010" s="43"/>
      <c r="AI2010" s="43"/>
      <c r="AJ2010" s="43"/>
      <c r="AK2010" s="43"/>
      <c r="AL2010" s="43"/>
      <c r="AM2010" s="43"/>
      <c r="AN2010" s="43"/>
      <c r="AO2010" s="41" t="s">
        <v>23532</v>
      </c>
      <c r="AP2010" s="43"/>
      <c r="AQ2010" s="43"/>
      <c r="AR2010" s="43"/>
      <c r="AS2010" s="29"/>
    </row>
    <row r="2011">
      <c r="A2011" s="28"/>
      <c r="B2011" s="37" t="s">
        <v>31666</v>
      </c>
      <c r="C2011" s="35"/>
      <c r="D2011" s="38" t="b">
        <v>0</v>
      </c>
      <c r="E2011" s="38" t="b">
        <v>0</v>
      </c>
      <c r="F2011" s="38" t="b">
        <v>0</v>
      </c>
      <c r="G2011" s="38" t="b">
        <v>0</v>
      </c>
      <c r="H2011" s="38" t="b">
        <v>0</v>
      </c>
      <c r="I2011" s="38" t="b">
        <v>1</v>
      </c>
      <c r="J2011" s="39"/>
      <c r="K2011" s="39"/>
      <c r="L2011" s="38" t="b">
        <v>1</v>
      </c>
      <c r="M2011" s="40">
        <v>45758.0</v>
      </c>
      <c r="N2011" s="41" t="s">
        <v>31667</v>
      </c>
      <c r="O2011" s="41" t="s">
        <v>31668</v>
      </c>
      <c r="P2011" s="42" t="s">
        <v>31669</v>
      </c>
      <c r="Q2011" s="41" t="s">
        <v>24600</v>
      </c>
      <c r="R2011" s="41" t="s">
        <v>972</v>
      </c>
      <c r="S2011" s="41" t="s">
        <v>31670</v>
      </c>
      <c r="T2011" s="41" t="s">
        <v>31648</v>
      </c>
      <c r="U2011" s="41" t="s">
        <v>31671</v>
      </c>
      <c r="V2011" s="43"/>
      <c r="W2011" s="43"/>
      <c r="X2011" s="43"/>
      <c r="Y2011" s="41" t="s">
        <v>27870</v>
      </c>
      <c r="Z2011" s="41" t="s">
        <v>27845</v>
      </c>
      <c r="AA2011" s="41" t="s">
        <v>24600</v>
      </c>
      <c r="AB2011" s="39"/>
      <c r="AC2011" s="39"/>
      <c r="AD2011" s="41" t="s">
        <v>215</v>
      </c>
      <c r="AE2011" s="41" t="s">
        <v>27846</v>
      </c>
      <c r="AF2011" s="43"/>
      <c r="AG2011" s="43"/>
      <c r="AH2011" s="43"/>
      <c r="AI2011" s="43"/>
      <c r="AJ2011" s="43"/>
      <c r="AK2011" s="43"/>
      <c r="AL2011" s="43"/>
      <c r="AM2011" s="41" t="s">
        <v>31672</v>
      </c>
      <c r="AN2011" s="43"/>
      <c r="AO2011" s="41" t="s">
        <v>24604</v>
      </c>
      <c r="AP2011" s="43"/>
      <c r="AQ2011" s="43"/>
      <c r="AR2011" s="43"/>
      <c r="AS2011" s="29"/>
    </row>
    <row r="2012">
      <c r="A2012" s="28"/>
      <c r="B2012" s="37" t="s">
        <v>31666</v>
      </c>
      <c r="C2012" s="35"/>
      <c r="D2012" s="38" t="b">
        <v>0</v>
      </c>
      <c r="E2012" s="38" t="b">
        <v>0</v>
      </c>
      <c r="F2012" s="38" t="b">
        <v>0</v>
      </c>
      <c r="G2012" s="38" t="b">
        <v>0</v>
      </c>
      <c r="H2012" s="38" t="b">
        <v>0</v>
      </c>
      <c r="I2012" s="38" t="b">
        <v>1</v>
      </c>
      <c r="J2012" s="39"/>
      <c r="K2012" s="39"/>
      <c r="L2012" s="38" t="b">
        <v>1</v>
      </c>
      <c r="M2012" s="40">
        <v>45758.0</v>
      </c>
      <c r="N2012" s="41" t="s">
        <v>31667</v>
      </c>
      <c r="O2012" s="41" t="s">
        <v>31668</v>
      </c>
      <c r="P2012" s="42" t="s">
        <v>31673</v>
      </c>
      <c r="Q2012" s="41" t="s">
        <v>24600</v>
      </c>
      <c r="R2012" s="41" t="s">
        <v>972</v>
      </c>
      <c r="S2012" s="41" t="s">
        <v>31670</v>
      </c>
      <c r="T2012" s="41" t="s">
        <v>31648</v>
      </c>
      <c r="U2012" s="41" t="s">
        <v>31671</v>
      </c>
      <c r="V2012" s="43"/>
      <c r="W2012" s="43"/>
      <c r="X2012" s="43"/>
      <c r="Y2012" s="41" t="s">
        <v>27870</v>
      </c>
      <c r="Z2012" s="41" t="s">
        <v>27845</v>
      </c>
      <c r="AA2012" s="41" t="s">
        <v>24600</v>
      </c>
      <c r="AB2012" s="39"/>
      <c r="AC2012" s="39"/>
      <c r="AD2012" s="41" t="s">
        <v>215</v>
      </c>
      <c r="AE2012" s="41" t="s">
        <v>27846</v>
      </c>
      <c r="AF2012" s="43"/>
      <c r="AG2012" s="43"/>
      <c r="AH2012" s="43"/>
      <c r="AI2012" s="43"/>
      <c r="AJ2012" s="43"/>
      <c r="AK2012" s="43"/>
      <c r="AL2012" s="43"/>
      <c r="AM2012" s="41" t="s">
        <v>31672</v>
      </c>
      <c r="AN2012" s="43"/>
      <c r="AO2012" s="41" t="s">
        <v>24604</v>
      </c>
      <c r="AP2012" s="43"/>
      <c r="AQ2012" s="43"/>
      <c r="AR2012" s="43"/>
      <c r="AS2012" s="29"/>
    </row>
    <row r="2013">
      <c r="A2013" s="28"/>
      <c r="B2013" s="37" t="s">
        <v>31666</v>
      </c>
      <c r="C2013" s="35"/>
      <c r="D2013" s="38" t="b">
        <v>0</v>
      </c>
      <c r="E2013" s="38" t="b">
        <v>0</v>
      </c>
      <c r="F2013" s="38" t="b">
        <v>0</v>
      </c>
      <c r="G2013" s="38" t="b">
        <v>0</v>
      </c>
      <c r="H2013" s="38" t="b">
        <v>0</v>
      </c>
      <c r="I2013" s="38" t="b">
        <v>1</v>
      </c>
      <c r="J2013" s="39"/>
      <c r="K2013" s="39"/>
      <c r="L2013" s="38" t="b">
        <v>1</v>
      </c>
      <c r="M2013" s="40">
        <v>45758.0</v>
      </c>
      <c r="N2013" s="41" t="s">
        <v>31667</v>
      </c>
      <c r="O2013" s="41" t="s">
        <v>31668</v>
      </c>
      <c r="P2013" s="42" t="s">
        <v>31674</v>
      </c>
      <c r="Q2013" s="41" t="s">
        <v>24600</v>
      </c>
      <c r="R2013" s="41" t="s">
        <v>972</v>
      </c>
      <c r="S2013" s="41" t="s">
        <v>31670</v>
      </c>
      <c r="T2013" s="41" t="s">
        <v>31648</v>
      </c>
      <c r="U2013" s="41" t="s">
        <v>31671</v>
      </c>
      <c r="V2013" s="43"/>
      <c r="W2013" s="43"/>
      <c r="X2013" s="43"/>
      <c r="Y2013" s="41" t="s">
        <v>27870</v>
      </c>
      <c r="Z2013" s="41" t="s">
        <v>27845</v>
      </c>
      <c r="AA2013" s="41" t="s">
        <v>24600</v>
      </c>
      <c r="AB2013" s="39"/>
      <c r="AC2013" s="39"/>
      <c r="AD2013" s="41" t="s">
        <v>215</v>
      </c>
      <c r="AE2013" s="41" t="s">
        <v>27846</v>
      </c>
      <c r="AF2013" s="43"/>
      <c r="AG2013" s="43"/>
      <c r="AH2013" s="43"/>
      <c r="AI2013" s="43"/>
      <c r="AJ2013" s="43"/>
      <c r="AK2013" s="43"/>
      <c r="AL2013" s="43"/>
      <c r="AM2013" s="41" t="s">
        <v>31672</v>
      </c>
      <c r="AN2013" s="43"/>
      <c r="AO2013" s="41" t="s">
        <v>24604</v>
      </c>
      <c r="AP2013" s="43"/>
      <c r="AQ2013" s="43"/>
      <c r="AR2013" s="43"/>
      <c r="AS2013" s="29"/>
    </row>
    <row r="2014">
      <c r="A2014" s="28"/>
      <c r="B2014" s="37" t="s">
        <v>31675</v>
      </c>
      <c r="C2014" s="35"/>
      <c r="D2014" s="38" t="b">
        <v>0</v>
      </c>
      <c r="E2014" s="38" t="b">
        <v>0</v>
      </c>
      <c r="F2014" s="38" t="b">
        <v>0</v>
      </c>
      <c r="G2014" s="38" t="b">
        <v>0</v>
      </c>
      <c r="H2014" s="38" t="b">
        <v>0</v>
      </c>
      <c r="I2014" s="38" t="b">
        <v>1</v>
      </c>
      <c r="J2014" s="39"/>
      <c r="K2014" s="39"/>
      <c r="L2014" s="38" t="b">
        <v>1</v>
      </c>
      <c r="M2014" s="40">
        <v>45758.0</v>
      </c>
      <c r="N2014" s="41" t="s">
        <v>31676</v>
      </c>
      <c r="O2014" s="41" t="s">
        <v>31677</v>
      </c>
      <c r="P2014" s="42" t="s">
        <v>31678</v>
      </c>
      <c r="Q2014" s="41" t="s">
        <v>24600</v>
      </c>
      <c r="R2014" s="41" t="s">
        <v>972</v>
      </c>
      <c r="S2014" s="41" t="s">
        <v>31679</v>
      </c>
      <c r="T2014" s="41" t="s">
        <v>2454</v>
      </c>
      <c r="U2014" s="41" t="s">
        <v>31680</v>
      </c>
      <c r="V2014" s="43"/>
      <c r="W2014" s="43"/>
      <c r="X2014" s="43"/>
      <c r="Y2014" s="41" t="s">
        <v>27870</v>
      </c>
      <c r="Z2014" s="41" t="s">
        <v>27845</v>
      </c>
      <c r="AA2014" s="41" t="s">
        <v>24600</v>
      </c>
      <c r="AB2014" s="39"/>
      <c r="AC2014" s="39"/>
      <c r="AD2014" s="41" t="s">
        <v>215</v>
      </c>
      <c r="AE2014" s="41" t="s">
        <v>27846</v>
      </c>
      <c r="AF2014" s="43"/>
      <c r="AG2014" s="43"/>
      <c r="AH2014" s="43"/>
      <c r="AI2014" s="43"/>
      <c r="AJ2014" s="43"/>
      <c r="AK2014" s="43"/>
      <c r="AL2014" s="43"/>
      <c r="AM2014" s="41" t="s">
        <v>31681</v>
      </c>
      <c r="AN2014" s="43"/>
      <c r="AO2014" s="41" t="s">
        <v>24604</v>
      </c>
      <c r="AP2014" s="43"/>
      <c r="AQ2014" s="43"/>
      <c r="AR2014" s="43"/>
      <c r="AS2014" s="29"/>
    </row>
    <row r="2015">
      <c r="A2015" s="28"/>
      <c r="B2015" s="37" t="s">
        <v>31675</v>
      </c>
      <c r="C2015" s="35"/>
      <c r="D2015" s="38" t="b">
        <v>0</v>
      </c>
      <c r="E2015" s="38" t="b">
        <v>0</v>
      </c>
      <c r="F2015" s="38" t="b">
        <v>0</v>
      </c>
      <c r="G2015" s="38" t="b">
        <v>0</v>
      </c>
      <c r="H2015" s="38" t="b">
        <v>0</v>
      </c>
      <c r="I2015" s="38" t="b">
        <v>1</v>
      </c>
      <c r="J2015" s="39"/>
      <c r="K2015" s="39"/>
      <c r="L2015" s="38" t="b">
        <v>1</v>
      </c>
      <c r="M2015" s="40">
        <v>45758.0</v>
      </c>
      <c r="N2015" s="41" t="s">
        <v>31676</v>
      </c>
      <c r="O2015" s="41" t="s">
        <v>31677</v>
      </c>
      <c r="P2015" s="42" t="s">
        <v>31682</v>
      </c>
      <c r="Q2015" s="41" t="s">
        <v>24600</v>
      </c>
      <c r="R2015" s="41" t="s">
        <v>972</v>
      </c>
      <c r="S2015" s="41" t="s">
        <v>31679</v>
      </c>
      <c r="T2015" s="41" t="s">
        <v>2454</v>
      </c>
      <c r="U2015" s="41" t="s">
        <v>31680</v>
      </c>
      <c r="V2015" s="43"/>
      <c r="W2015" s="43"/>
      <c r="X2015" s="43"/>
      <c r="Y2015" s="41" t="s">
        <v>27870</v>
      </c>
      <c r="Z2015" s="41" t="s">
        <v>27845</v>
      </c>
      <c r="AA2015" s="41" t="s">
        <v>24600</v>
      </c>
      <c r="AB2015" s="39"/>
      <c r="AC2015" s="39"/>
      <c r="AD2015" s="41" t="s">
        <v>215</v>
      </c>
      <c r="AE2015" s="41" t="s">
        <v>27846</v>
      </c>
      <c r="AF2015" s="43"/>
      <c r="AG2015" s="43"/>
      <c r="AH2015" s="43"/>
      <c r="AI2015" s="43"/>
      <c r="AJ2015" s="43"/>
      <c r="AK2015" s="43"/>
      <c r="AL2015" s="43"/>
      <c r="AM2015" s="41" t="s">
        <v>31681</v>
      </c>
      <c r="AN2015" s="43"/>
      <c r="AO2015" s="41" t="s">
        <v>24604</v>
      </c>
      <c r="AP2015" s="43"/>
      <c r="AQ2015" s="43"/>
      <c r="AR2015" s="43"/>
      <c r="AS2015" s="29"/>
    </row>
    <row r="2016">
      <c r="A2016" s="28"/>
      <c r="B2016" s="37" t="s">
        <v>31675</v>
      </c>
      <c r="C2016" s="35"/>
      <c r="D2016" s="38" t="b">
        <v>0</v>
      </c>
      <c r="E2016" s="38" t="b">
        <v>0</v>
      </c>
      <c r="F2016" s="38" t="b">
        <v>0</v>
      </c>
      <c r="G2016" s="38" t="b">
        <v>0</v>
      </c>
      <c r="H2016" s="38" t="b">
        <v>0</v>
      </c>
      <c r="I2016" s="38" t="b">
        <v>1</v>
      </c>
      <c r="J2016" s="39"/>
      <c r="K2016" s="39"/>
      <c r="L2016" s="38" t="b">
        <v>1</v>
      </c>
      <c r="M2016" s="40">
        <v>45758.0</v>
      </c>
      <c r="N2016" s="41" t="s">
        <v>31676</v>
      </c>
      <c r="O2016" s="41" t="s">
        <v>31677</v>
      </c>
      <c r="P2016" s="42" t="s">
        <v>31683</v>
      </c>
      <c r="Q2016" s="41" t="s">
        <v>24600</v>
      </c>
      <c r="R2016" s="41" t="s">
        <v>972</v>
      </c>
      <c r="S2016" s="41" t="s">
        <v>31679</v>
      </c>
      <c r="T2016" s="41" t="s">
        <v>2454</v>
      </c>
      <c r="U2016" s="41" t="s">
        <v>31680</v>
      </c>
      <c r="V2016" s="43"/>
      <c r="W2016" s="43"/>
      <c r="X2016" s="43"/>
      <c r="Y2016" s="41" t="s">
        <v>27870</v>
      </c>
      <c r="Z2016" s="41" t="s">
        <v>27845</v>
      </c>
      <c r="AA2016" s="41" t="s">
        <v>24600</v>
      </c>
      <c r="AB2016" s="39"/>
      <c r="AC2016" s="39"/>
      <c r="AD2016" s="41" t="s">
        <v>215</v>
      </c>
      <c r="AE2016" s="41" t="s">
        <v>27846</v>
      </c>
      <c r="AF2016" s="43"/>
      <c r="AG2016" s="43"/>
      <c r="AH2016" s="43"/>
      <c r="AI2016" s="43"/>
      <c r="AJ2016" s="43"/>
      <c r="AK2016" s="43"/>
      <c r="AL2016" s="43"/>
      <c r="AM2016" s="41" t="s">
        <v>31681</v>
      </c>
      <c r="AN2016" s="43"/>
      <c r="AO2016" s="41" t="s">
        <v>24604</v>
      </c>
      <c r="AP2016" s="43"/>
      <c r="AQ2016" s="43"/>
      <c r="AR2016" s="43"/>
      <c r="AS2016" s="29"/>
    </row>
    <row r="2017">
      <c r="A2017" s="28"/>
      <c r="B2017" s="37" t="s">
        <v>25860</v>
      </c>
      <c r="C2017" s="35"/>
      <c r="D2017" s="38" t="b">
        <v>1</v>
      </c>
      <c r="E2017" s="38" t="b">
        <v>1</v>
      </c>
      <c r="F2017" s="38" t="b">
        <v>0</v>
      </c>
      <c r="G2017" s="38" t="b">
        <v>0</v>
      </c>
      <c r="H2017" s="38" t="b">
        <v>0</v>
      </c>
      <c r="I2017" s="38" t="b">
        <v>0</v>
      </c>
      <c r="J2017" s="39"/>
      <c r="K2017" s="39"/>
      <c r="L2017" s="38" t="b">
        <v>1</v>
      </c>
      <c r="M2017" s="41" t="s">
        <v>25342</v>
      </c>
      <c r="N2017" s="41" t="s">
        <v>13063</v>
      </c>
      <c r="O2017" s="41" t="s">
        <v>25861</v>
      </c>
      <c r="P2017" s="42" t="s">
        <v>31684</v>
      </c>
      <c r="Q2017" s="41" t="s">
        <v>25344</v>
      </c>
      <c r="R2017" s="41" t="s">
        <v>16380</v>
      </c>
      <c r="S2017" s="41" t="s">
        <v>25863</v>
      </c>
      <c r="T2017" s="41" t="s">
        <v>25864</v>
      </c>
      <c r="U2017" s="39"/>
      <c r="V2017" s="43"/>
      <c r="W2017" s="41" t="s">
        <v>16623</v>
      </c>
      <c r="X2017" s="43"/>
      <c r="Y2017" s="41" t="s">
        <v>27980</v>
      </c>
      <c r="Z2017" s="41" t="s">
        <v>27844</v>
      </c>
      <c r="AA2017" s="41" t="s">
        <v>25344</v>
      </c>
      <c r="AB2017" s="39"/>
      <c r="AC2017" s="39"/>
      <c r="AD2017" s="41" t="s">
        <v>151</v>
      </c>
      <c r="AE2017" s="41" t="s">
        <v>27846</v>
      </c>
      <c r="AF2017" s="43"/>
      <c r="AG2017" s="43"/>
      <c r="AH2017" s="43"/>
      <c r="AI2017" s="43"/>
      <c r="AJ2017" s="43"/>
      <c r="AK2017" s="43"/>
      <c r="AL2017" s="43"/>
      <c r="AM2017" s="43"/>
      <c r="AN2017" s="43"/>
      <c r="AO2017" s="43"/>
      <c r="AP2017" s="43"/>
      <c r="AQ2017" s="43"/>
      <c r="AR2017" s="43"/>
      <c r="AS2017" s="29"/>
    </row>
    <row r="2018">
      <c r="A2018" s="28"/>
      <c r="B2018" s="37" t="s">
        <v>25860</v>
      </c>
      <c r="C2018" s="35"/>
      <c r="D2018" s="38" t="b">
        <v>1</v>
      </c>
      <c r="E2018" s="38" t="b">
        <v>1</v>
      </c>
      <c r="F2018" s="38" t="b">
        <v>0</v>
      </c>
      <c r="G2018" s="38" t="b">
        <v>0</v>
      </c>
      <c r="H2018" s="38" t="b">
        <v>0</v>
      </c>
      <c r="I2018" s="38" t="b">
        <v>0</v>
      </c>
      <c r="J2018" s="39"/>
      <c r="K2018" s="39"/>
      <c r="L2018" s="38" t="b">
        <v>1</v>
      </c>
      <c r="M2018" s="41" t="s">
        <v>25342</v>
      </c>
      <c r="N2018" s="41" t="s">
        <v>13063</v>
      </c>
      <c r="O2018" s="41" t="s">
        <v>25861</v>
      </c>
      <c r="P2018" s="42" t="s">
        <v>31685</v>
      </c>
      <c r="Q2018" s="41" t="s">
        <v>25344</v>
      </c>
      <c r="R2018" s="41" t="s">
        <v>16380</v>
      </c>
      <c r="S2018" s="41" t="s">
        <v>25863</v>
      </c>
      <c r="T2018" s="41" t="s">
        <v>25864</v>
      </c>
      <c r="U2018" s="39"/>
      <c r="V2018" s="43"/>
      <c r="W2018" s="41" t="s">
        <v>16623</v>
      </c>
      <c r="X2018" s="43"/>
      <c r="Y2018" s="41" t="s">
        <v>27980</v>
      </c>
      <c r="Z2018" s="41" t="s">
        <v>27844</v>
      </c>
      <c r="AA2018" s="41" t="s">
        <v>25344</v>
      </c>
      <c r="AB2018" s="39"/>
      <c r="AC2018" s="39"/>
      <c r="AD2018" s="41" t="s">
        <v>151</v>
      </c>
      <c r="AE2018" s="41" t="s">
        <v>27846</v>
      </c>
      <c r="AF2018" s="43"/>
      <c r="AG2018" s="43"/>
      <c r="AH2018" s="43"/>
      <c r="AI2018" s="43"/>
      <c r="AJ2018" s="43"/>
      <c r="AK2018" s="43"/>
      <c r="AL2018" s="43"/>
      <c r="AM2018" s="43"/>
      <c r="AN2018" s="43"/>
      <c r="AO2018" s="43"/>
      <c r="AP2018" s="43"/>
      <c r="AQ2018" s="43"/>
      <c r="AR2018" s="43"/>
      <c r="AS2018" s="29"/>
    </row>
    <row r="2019">
      <c r="A2019" s="28"/>
      <c r="B2019" s="37" t="s">
        <v>27026</v>
      </c>
      <c r="C2019" s="35"/>
      <c r="D2019" s="38" t="b">
        <v>1</v>
      </c>
      <c r="E2019" s="38" t="b">
        <v>0</v>
      </c>
      <c r="F2019" s="38" t="b">
        <v>0</v>
      </c>
      <c r="G2019" s="38" t="b">
        <v>0</v>
      </c>
      <c r="H2019" s="38" t="b">
        <v>0</v>
      </c>
      <c r="I2019" s="38" t="b">
        <v>0</v>
      </c>
      <c r="J2019" s="39"/>
      <c r="K2019" s="39"/>
      <c r="L2019" s="38" t="b">
        <v>1</v>
      </c>
      <c r="M2019" s="41" t="s">
        <v>26140</v>
      </c>
      <c r="N2019" s="41" t="s">
        <v>13063</v>
      </c>
      <c r="O2019" s="41" t="s">
        <v>27027</v>
      </c>
      <c r="P2019" s="42" t="s">
        <v>31686</v>
      </c>
      <c r="Q2019" s="41" t="s">
        <v>26142</v>
      </c>
      <c r="R2019" s="41" t="s">
        <v>16380</v>
      </c>
      <c r="S2019" s="41" t="s">
        <v>24942</v>
      </c>
      <c r="T2019" s="41" t="s">
        <v>24943</v>
      </c>
      <c r="U2019" s="39"/>
      <c r="V2019" s="43"/>
      <c r="W2019" s="41" t="s">
        <v>16623</v>
      </c>
      <c r="X2019" s="43"/>
      <c r="Y2019" s="41" t="s">
        <v>27980</v>
      </c>
      <c r="Z2019" s="41" t="s">
        <v>27980</v>
      </c>
      <c r="AA2019" s="41" t="s">
        <v>26142</v>
      </c>
      <c r="AB2019" s="39"/>
      <c r="AC2019" s="39"/>
      <c r="AD2019" s="41" t="s">
        <v>16462</v>
      </c>
      <c r="AE2019" s="41" t="s">
        <v>27846</v>
      </c>
      <c r="AF2019" s="43"/>
      <c r="AG2019" s="43"/>
      <c r="AH2019" s="43"/>
      <c r="AI2019" s="43"/>
      <c r="AJ2019" s="43"/>
      <c r="AK2019" s="43"/>
      <c r="AL2019" s="43"/>
      <c r="AM2019" s="43"/>
      <c r="AN2019" s="43"/>
      <c r="AO2019" s="43"/>
      <c r="AP2019" s="43"/>
      <c r="AQ2019" s="43"/>
      <c r="AR2019" s="43"/>
      <c r="AS2019" s="29"/>
    </row>
    <row r="2020">
      <c r="A2020" s="28"/>
      <c r="B2020" s="37" t="s">
        <v>25444</v>
      </c>
      <c r="C2020" s="35"/>
      <c r="D2020" s="38" t="b">
        <v>1</v>
      </c>
      <c r="E2020" s="38" t="b">
        <v>0</v>
      </c>
      <c r="F2020" s="38" t="b">
        <v>0</v>
      </c>
      <c r="G2020" s="38" t="b">
        <v>0</v>
      </c>
      <c r="H2020" s="38" t="b">
        <v>0</v>
      </c>
      <c r="I2020" s="38" t="b">
        <v>0</v>
      </c>
      <c r="J2020" s="39"/>
      <c r="K2020" s="39"/>
      <c r="L2020" s="38" t="b">
        <v>1</v>
      </c>
      <c r="M2020" s="40">
        <v>45758.0</v>
      </c>
      <c r="N2020" s="41" t="s">
        <v>13063</v>
      </c>
      <c r="O2020" s="41" t="s">
        <v>25445</v>
      </c>
      <c r="P2020" s="42" t="s">
        <v>31687</v>
      </c>
      <c r="Q2020" s="41" t="s">
        <v>24600</v>
      </c>
      <c r="R2020" s="41" t="s">
        <v>972</v>
      </c>
      <c r="S2020" s="41" t="s">
        <v>15853</v>
      </c>
      <c r="T2020" s="41" t="s">
        <v>15854</v>
      </c>
      <c r="U2020" s="41" t="s">
        <v>25446</v>
      </c>
      <c r="V2020" s="43"/>
      <c r="W2020" s="43"/>
      <c r="X2020" s="43"/>
      <c r="Y2020" s="41" t="s">
        <v>27870</v>
      </c>
      <c r="Z2020" s="41" t="s">
        <v>27845</v>
      </c>
      <c r="AA2020" s="41" t="s">
        <v>24600</v>
      </c>
      <c r="AB2020" s="39"/>
      <c r="AC2020" s="39"/>
      <c r="AD2020" s="41" t="s">
        <v>215</v>
      </c>
      <c r="AE2020" s="41" t="s">
        <v>27846</v>
      </c>
      <c r="AF2020" s="43"/>
      <c r="AG2020" s="43"/>
      <c r="AH2020" s="43"/>
      <c r="AI2020" s="43"/>
      <c r="AJ2020" s="43"/>
      <c r="AK2020" s="43"/>
      <c r="AL2020" s="43"/>
      <c r="AM2020" s="41" t="s">
        <v>25447</v>
      </c>
      <c r="AN2020" s="43"/>
      <c r="AO2020" s="41" t="s">
        <v>24604</v>
      </c>
      <c r="AP2020" s="43"/>
      <c r="AQ2020" s="43"/>
      <c r="AR2020" s="43"/>
      <c r="AS2020" s="29"/>
    </row>
    <row r="2021">
      <c r="A2021" s="28"/>
      <c r="B2021" s="37" t="s">
        <v>23195</v>
      </c>
      <c r="C2021" s="35"/>
      <c r="D2021" s="38" t="b">
        <v>1</v>
      </c>
      <c r="E2021" s="38" t="b">
        <v>1</v>
      </c>
      <c r="F2021" s="38" t="b">
        <v>0</v>
      </c>
      <c r="G2021" s="38" t="b">
        <v>0</v>
      </c>
      <c r="H2021" s="38" t="b">
        <v>0</v>
      </c>
      <c r="I2021" s="38" t="b">
        <v>0</v>
      </c>
      <c r="J2021" s="39"/>
      <c r="K2021" s="39"/>
      <c r="L2021" s="38" t="b">
        <v>1</v>
      </c>
      <c r="M2021" s="41" t="s">
        <v>22996</v>
      </c>
      <c r="N2021" s="41" t="s">
        <v>13063</v>
      </c>
      <c r="O2021" s="41" t="s">
        <v>23196</v>
      </c>
      <c r="P2021" s="42" t="s">
        <v>31688</v>
      </c>
      <c r="Q2021" s="41" t="s">
        <v>22998</v>
      </c>
      <c r="R2021" s="41" t="s">
        <v>2041</v>
      </c>
      <c r="S2021" s="41" t="s">
        <v>13066</v>
      </c>
      <c r="T2021" s="41" t="s">
        <v>8421</v>
      </c>
      <c r="U2021" s="39"/>
      <c r="V2021" s="43"/>
      <c r="W2021" s="41" t="s">
        <v>16623</v>
      </c>
      <c r="X2021" s="43"/>
      <c r="Y2021" s="41" t="s">
        <v>29228</v>
      </c>
      <c r="Z2021" s="41" t="s">
        <v>29126</v>
      </c>
      <c r="AA2021" s="41" t="s">
        <v>22998</v>
      </c>
      <c r="AB2021" s="39"/>
      <c r="AC2021" s="39"/>
      <c r="AD2021" s="41" t="s">
        <v>16462</v>
      </c>
      <c r="AE2021" s="41" t="s">
        <v>27846</v>
      </c>
      <c r="AF2021" s="43"/>
      <c r="AG2021" s="43"/>
      <c r="AH2021" s="43"/>
      <c r="AI2021" s="43"/>
      <c r="AJ2021" s="43"/>
      <c r="AK2021" s="43"/>
      <c r="AL2021" s="43"/>
      <c r="AM2021" s="43"/>
      <c r="AN2021" s="43"/>
      <c r="AO2021" s="43"/>
      <c r="AP2021" s="43"/>
      <c r="AQ2021" s="43"/>
      <c r="AR2021" s="43"/>
      <c r="AS2021" s="29"/>
    </row>
    <row r="2022">
      <c r="A2022" s="28"/>
      <c r="B2022" s="37" t="s">
        <v>23195</v>
      </c>
      <c r="C2022" s="35"/>
      <c r="D2022" s="38" t="b">
        <v>1</v>
      </c>
      <c r="E2022" s="38" t="b">
        <v>1</v>
      </c>
      <c r="F2022" s="38" t="b">
        <v>0</v>
      </c>
      <c r="G2022" s="38" t="b">
        <v>0</v>
      </c>
      <c r="H2022" s="38" t="b">
        <v>0</v>
      </c>
      <c r="I2022" s="38" t="b">
        <v>0</v>
      </c>
      <c r="J2022" s="39"/>
      <c r="K2022" s="39"/>
      <c r="L2022" s="38" t="b">
        <v>1</v>
      </c>
      <c r="M2022" s="41" t="s">
        <v>22996</v>
      </c>
      <c r="N2022" s="41" t="s">
        <v>13063</v>
      </c>
      <c r="O2022" s="41" t="s">
        <v>23196</v>
      </c>
      <c r="P2022" s="42" t="s">
        <v>31689</v>
      </c>
      <c r="Q2022" s="41" t="s">
        <v>22998</v>
      </c>
      <c r="R2022" s="41" t="s">
        <v>2041</v>
      </c>
      <c r="S2022" s="41" t="s">
        <v>13066</v>
      </c>
      <c r="T2022" s="41" t="s">
        <v>8421</v>
      </c>
      <c r="U2022" s="39"/>
      <c r="V2022" s="43"/>
      <c r="W2022" s="41" t="s">
        <v>16623</v>
      </c>
      <c r="X2022" s="43"/>
      <c r="Y2022" s="41" t="s">
        <v>29228</v>
      </c>
      <c r="Z2022" s="41" t="s">
        <v>29126</v>
      </c>
      <c r="AA2022" s="41" t="s">
        <v>22998</v>
      </c>
      <c r="AB2022" s="39"/>
      <c r="AC2022" s="39"/>
      <c r="AD2022" s="41" t="s">
        <v>16462</v>
      </c>
      <c r="AE2022" s="41" t="s">
        <v>27846</v>
      </c>
      <c r="AF2022" s="43"/>
      <c r="AG2022" s="43"/>
      <c r="AH2022" s="43"/>
      <c r="AI2022" s="43"/>
      <c r="AJ2022" s="43"/>
      <c r="AK2022" s="43"/>
      <c r="AL2022" s="43"/>
      <c r="AM2022" s="43"/>
      <c r="AN2022" s="43"/>
      <c r="AO2022" s="43"/>
      <c r="AP2022" s="43"/>
      <c r="AQ2022" s="43"/>
      <c r="AR2022" s="43"/>
      <c r="AS2022" s="29"/>
    </row>
    <row r="2023">
      <c r="A2023" s="28"/>
      <c r="B2023" s="37" t="s">
        <v>27157</v>
      </c>
      <c r="C2023" s="35"/>
      <c r="D2023" s="38" t="b">
        <v>0</v>
      </c>
      <c r="E2023" s="38" t="b">
        <v>0</v>
      </c>
      <c r="F2023" s="38" t="b">
        <v>0</v>
      </c>
      <c r="G2023" s="38" t="b">
        <v>0</v>
      </c>
      <c r="H2023" s="38" t="b">
        <v>0</v>
      </c>
      <c r="I2023" s="38" t="b">
        <v>1</v>
      </c>
      <c r="J2023" s="39"/>
      <c r="K2023" s="39"/>
      <c r="L2023" s="38" t="b">
        <v>1</v>
      </c>
      <c r="M2023" s="40">
        <v>45758.0</v>
      </c>
      <c r="N2023" s="41" t="s">
        <v>15802</v>
      </c>
      <c r="O2023" s="41" t="s">
        <v>27158</v>
      </c>
      <c r="P2023" s="42" t="s">
        <v>31690</v>
      </c>
      <c r="Q2023" s="41" t="s">
        <v>24600</v>
      </c>
      <c r="R2023" s="41" t="s">
        <v>972</v>
      </c>
      <c r="S2023" s="41" t="s">
        <v>4788</v>
      </c>
      <c r="T2023" s="41" t="s">
        <v>4789</v>
      </c>
      <c r="U2023" s="41" t="s">
        <v>27160</v>
      </c>
      <c r="V2023" s="43"/>
      <c r="W2023" s="43"/>
      <c r="X2023" s="43"/>
      <c r="Y2023" s="41" t="s">
        <v>27870</v>
      </c>
      <c r="Z2023" s="41" t="s">
        <v>27845</v>
      </c>
      <c r="AA2023" s="41" t="s">
        <v>24600</v>
      </c>
      <c r="AB2023" s="39"/>
      <c r="AC2023" s="39"/>
      <c r="AD2023" s="41" t="s">
        <v>151</v>
      </c>
      <c r="AE2023" s="41" t="s">
        <v>27846</v>
      </c>
      <c r="AF2023" s="43"/>
      <c r="AG2023" s="43"/>
      <c r="AH2023" s="43"/>
      <c r="AI2023" s="43"/>
      <c r="AJ2023" s="43"/>
      <c r="AK2023" s="43"/>
      <c r="AL2023" s="43"/>
      <c r="AM2023" s="41" t="s">
        <v>27161</v>
      </c>
      <c r="AN2023" s="43"/>
      <c r="AO2023" s="41" t="s">
        <v>24604</v>
      </c>
      <c r="AP2023" s="43"/>
      <c r="AQ2023" s="43"/>
      <c r="AR2023" s="43"/>
      <c r="AS2023" s="29"/>
    </row>
    <row r="2024">
      <c r="A2024" s="28"/>
      <c r="B2024" s="37" t="s">
        <v>27157</v>
      </c>
      <c r="C2024" s="35"/>
      <c r="D2024" s="38" t="b">
        <v>0</v>
      </c>
      <c r="E2024" s="38" t="b">
        <v>0</v>
      </c>
      <c r="F2024" s="38" t="b">
        <v>0</v>
      </c>
      <c r="G2024" s="38" t="b">
        <v>0</v>
      </c>
      <c r="H2024" s="38" t="b">
        <v>0</v>
      </c>
      <c r="I2024" s="38" t="b">
        <v>1</v>
      </c>
      <c r="J2024" s="39"/>
      <c r="K2024" s="39"/>
      <c r="L2024" s="38" t="b">
        <v>1</v>
      </c>
      <c r="M2024" s="40">
        <v>45758.0</v>
      </c>
      <c r="N2024" s="41" t="s">
        <v>15802</v>
      </c>
      <c r="O2024" s="41" t="s">
        <v>27158</v>
      </c>
      <c r="P2024" s="42" t="s">
        <v>31691</v>
      </c>
      <c r="Q2024" s="41" t="s">
        <v>24600</v>
      </c>
      <c r="R2024" s="41" t="s">
        <v>972</v>
      </c>
      <c r="S2024" s="41" t="s">
        <v>4788</v>
      </c>
      <c r="T2024" s="41" t="s">
        <v>4789</v>
      </c>
      <c r="U2024" s="41" t="s">
        <v>27160</v>
      </c>
      <c r="V2024" s="43"/>
      <c r="W2024" s="43"/>
      <c r="X2024" s="43"/>
      <c r="Y2024" s="41" t="s">
        <v>27870</v>
      </c>
      <c r="Z2024" s="41" t="s">
        <v>27845</v>
      </c>
      <c r="AA2024" s="41" t="s">
        <v>24600</v>
      </c>
      <c r="AB2024" s="39"/>
      <c r="AC2024" s="39"/>
      <c r="AD2024" s="41" t="s">
        <v>151</v>
      </c>
      <c r="AE2024" s="41" t="s">
        <v>27846</v>
      </c>
      <c r="AF2024" s="43"/>
      <c r="AG2024" s="43"/>
      <c r="AH2024" s="43"/>
      <c r="AI2024" s="43"/>
      <c r="AJ2024" s="43"/>
      <c r="AK2024" s="43"/>
      <c r="AL2024" s="43"/>
      <c r="AM2024" s="41" t="s">
        <v>27161</v>
      </c>
      <c r="AN2024" s="43"/>
      <c r="AO2024" s="41" t="s">
        <v>24604</v>
      </c>
      <c r="AP2024" s="43"/>
      <c r="AQ2024" s="43"/>
      <c r="AR2024" s="43"/>
      <c r="AS2024" s="29"/>
    </row>
    <row r="2025">
      <c r="A2025" s="28"/>
      <c r="B2025" s="37" t="s">
        <v>31692</v>
      </c>
      <c r="C2025" s="35"/>
      <c r="D2025" s="38" t="b">
        <v>0</v>
      </c>
      <c r="E2025" s="38" t="b">
        <v>0</v>
      </c>
      <c r="F2025" s="38" t="b">
        <v>0</v>
      </c>
      <c r="G2025" s="38" t="b">
        <v>0</v>
      </c>
      <c r="H2025" s="38" t="b">
        <v>0</v>
      </c>
      <c r="I2025" s="38" t="b">
        <v>0</v>
      </c>
      <c r="J2025" s="39"/>
      <c r="K2025" s="39"/>
      <c r="L2025" s="38" t="b">
        <v>1</v>
      </c>
      <c r="M2025" s="41" t="s">
        <v>25758</v>
      </c>
      <c r="N2025" s="41" t="s">
        <v>31693</v>
      </c>
      <c r="O2025" s="41" t="s">
        <v>31694</v>
      </c>
      <c r="P2025" s="42" t="s">
        <v>31695</v>
      </c>
      <c r="Q2025" s="41" t="s">
        <v>25761</v>
      </c>
      <c r="R2025" s="41" t="s">
        <v>17095</v>
      </c>
      <c r="S2025" s="41" t="s">
        <v>31696</v>
      </c>
      <c r="T2025" s="41" t="s">
        <v>31697</v>
      </c>
      <c r="U2025" s="39"/>
      <c r="V2025" s="43"/>
      <c r="W2025" s="43"/>
      <c r="X2025" s="43"/>
      <c r="Y2025" s="41" t="s">
        <v>29311</v>
      </c>
      <c r="Z2025" s="41" t="s">
        <v>29084</v>
      </c>
      <c r="AA2025" s="41" t="s">
        <v>25761</v>
      </c>
      <c r="AB2025" s="39"/>
      <c r="AC2025" s="39"/>
      <c r="AD2025" s="41" t="s">
        <v>28567</v>
      </c>
      <c r="AE2025" s="41" t="s">
        <v>27846</v>
      </c>
      <c r="AF2025" s="43"/>
      <c r="AG2025" s="43"/>
      <c r="AH2025" s="43"/>
      <c r="AI2025" s="43"/>
      <c r="AJ2025" s="43"/>
      <c r="AK2025" s="43"/>
      <c r="AL2025" s="43"/>
      <c r="AM2025" s="43"/>
      <c r="AN2025" s="43"/>
      <c r="AO2025" s="43"/>
      <c r="AP2025" s="43"/>
      <c r="AQ2025" s="43"/>
      <c r="AR2025" s="43"/>
      <c r="AS2025" s="29"/>
    </row>
    <row r="2026">
      <c r="A2026" s="28"/>
      <c r="B2026" s="37" t="s">
        <v>31692</v>
      </c>
      <c r="C2026" s="35"/>
      <c r="D2026" s="38" t="b">
        <v>0</v>
      </c>
      <c r="E2026" s="38" t="b">
        <v>0</v>
      </c>
      <c r="F2026" s="38" t="b">
        <v>0</v>
      </c>
      <c r="G2026" s="38" t="b">
        <v>0</v>
      </c>
      <c r="H2026" s="38" t="b">
        <v>0</v>
      </c>
      <c r="I2026" s="38" t="b">
        <v>0</v>
      </c>
      <c r="J2026" s="39"/>
      <c r="K2026" s="39"/>
      <c r="L2026" s="38" t="b">
        <v>1</v>
      </c>
      <c r="M2026" s="41" t="s">
        <v>25758</v>
      </c>
      <c r="N2026" s="41" t="s">
        <v>31693</v>
      </c>
      <c r="O2026" s="41" t="s">
        <v>31694</v>
      </c>
      <c r="P2026" s="42" t="s">
        <v>31698</v>
      </c>
      <c r="Q2026" s="41" t="s">
        <v>25761</v>
      </c>
      <c r="R2026" s="41" t="s">
        <v>17095</v>
      </c>
      <c r="S2026" s="41" t="s">
        <v>31696</v>
      </c>
      <c r="T2026" s="41" t="s">
        <v>31697</v>
      </c>
      <c r="U2026" s="39"/>
      <c r="V2026" s="43"/>
      <c r="W2026" s="43"/>
      <c r="X2026" s="43"/>
      <c r="Y2026" s="41" t="s">
        <v>29311</v>
      </c>
      <c r="Z2026" s="41" t="s">
        <v>29084</v>
      </c>
      <c r="AA2026" s="41" t="s">
        <v>25761</v>
      </c>
      <c r="AB2026" s="39"/>
      <c r="AC2026" s="39"/>
      <c r="AD2026" s="41" t="s">
        <v>28567</v>
      </c>
      <c r="AE2026" s="41" t="s">
        <v>27846</v>
      </c>
      <c r="AF2026" s="43"/>
      <c r="AG2026" s="43"/>
      <c r="AH2026" s="43"/>
      <c r="AI2026" s="43"/>
      <c r="AJ2026" s="43"/>
      <c r="AK2026" s="43"/>
      <c r="AL2026" s="43"/>
      <c r="AM2026" s="43"/>
      <c r="AN2026" s="43"/>
      <c r="AO2026" s="43"/>
      <c r="AP2026" s="43"/>
      <c r="AQ2026" s="43"/>
      <c r="AR2026" s="43"/>
      <c r="AS2026" s="29"/>
    </row>
    <row r="2027">
      <c r="A2027" s="28"/>
      <c r="B2027" s="37" t="s">
        <v>31692</v>
      </c>
      <c r="C2027" s="35"/>
      <c r="D2027" s="38" t="b">
        <v>0</v>
      </c>
      <c r="E2027" s="38" t="b">
        <v>0</v>
      </c>
      <c r="F2027" s="38" t="b">
        <v>0</v>
      </c>
      <c r="G2027" s="38" t="b">
        <v>0</v>
      </c>
      <c r="H2027" s="38" t="b">
        <v>0</v>
      </c>
      <c r="I2027" s="38" t="b">
        <v>0</v>
      </c>
      <c r="J2027" s="39"/>
      <c r="K2027" s="39"/>
      <c r="L2027" s="38" t="b">
        <v>1</v>
      </c>
      <c r="M2027" s="41" t="s">
        <v>25758</v>
      </c>
      <c r="N2027" s="41" t="s">
        <v>31693</v>
      </c>
      <c r="O2027" s="41" t="s">
        <v>31694</v>
      </c>
      <c r="P2027" s="42" t="s">
        <v>31699</v>
      </c>
      <c r="Q2027" s="41" t="s">
        <v>25761</v>
      </c>
      <c r="R2027" s="41" t="s">
        <v>17095</v>
      </c>
      <c r="S2027" s="41" t="s">
        <v>31696</v>
      </c>
      <c r="T2027" s="41" t="s">
        <v>31697</v>
      </c>
      <c r="U2027" s="39"/>
      <c r="V2027" s="43"/>
      <c r="W2027" s="43"/>
      <c r="X2027" s="43"/>
      <c r="Y2027" s="41" t="s">
        <v>29311</v>
      </c>
      <c r="Z2027" s="41" t="s">
        <v>29084</v>
      </c>
      <c r="AA2027" s="41" t="s">
        <v>25761</v>
      </c>
      <c r="AB2027" s="39"/>
      <c r="AC2027" s="39"/>
      <c r="AD2027" s="41" t="s">
        <v>28567</v>
      </c>
      <c r="AE2027" s="41" t="s">
        <v>27846</v>
      </c>
      <c r="AF2027" s="43"/>
      <c r="AG2027" s="43"/>
      <c r="AH2027" s="43"/>
      <c r="AI2027" s="43"/>
      <c r="AJ2027" s="43"/>
      <c r="AK2027" s="43"/>
      <c r="AL2027" s="43"/>
      <c r="AM2027" s="43"/>
      <c r="AN2027" s="43"/>
      <c r="AO2027" s="43"/>
      <c r="AP2027" s="43"/>
      <c r="AQ2027" s="43"/>
      <c r="AR2027" s="43"/>
      <c r="AS2027" s="29"/>
    </row>
    <row r="2028">
      <c r="A2028" s="28"/>
      <c r="B2028" s="37" t="s">
        <v>31700</v>
      </c>
      <c r="C2028" s="35"/>
      <c r="D2028" s="38" t="b">
        <v>0</v>
      </c>
      <c r="E2028" s="38" t="b">
        <v>0</v>
      </c>
      <c r="F2028" s="38" t="b">
        <v>0</v>
      </c>
      <c r="G2028" s="38" t="b">
        <v>0</v>
      </c>
      <c r="H2028" s="38" t="b">
        <v>0</v>
      </c>
      <c r="I2028" s="38" t="b">
        <v>1</v>
      </c>
      <c r="J2028" s="39"/>
      <c r="K2028" s="39"/>
      <c r="L2028" s="38" t="b">
        <v>1</v>
      </c>
      <c r="M2028" s="40">
        <v>45758.0</v>
      </c>
      <c r="N2028" s="41" t="s">
        <v>31701</v>
      </c>
      <c r="O2028" s="41" t="s">
        <v>31702</v>
      </c>
      <c r="P2028" s="42" t="s">
        <v>31703</v>
      </c>
      <c r="Q2028" s="41" t="s">
        <v>24600</v>
      </c>
      <c r="R2028" s="41" t="s">
        <v>972</v>
      </c>
      <c r="S2028" s="41" t="s">
        <v>31704</v>
      </c>
      <c r="T2028" s="41" t="s">
        <v>31705</v>
      </c>
      <c r="U2028" s="41" t="s">
        <v>31706</v>
      </c>
      <c r="V2028" s="43"/>
      <c r="W2028" s="43"/>
      <c r="X2028" s="43"/>
      <c r="Y2028" s="41" t="s">
        <v>27870</v>
      </c>
      <c r="Z2028" s="41" t="s">
        <v>27845</v>
      </c>
      <c r="AA2028" s="41" t="s">
        <v>24600</v>
      </c>
      <c r="AB2028" s="39"/>
      <c r="AC2028" s="39"/>
      <c r="AD2028" s="41" t="s">
        <v>151</v>
      </c>
      <c r="AE2028" s="41" t="s">
        <v>27846</v>
      </c>
      <c r="AF2028" s="43"/>
      <c r="AG2028" s="43"/>
      <c r="AH2028" s="43"/>
      <c r="AI2028" s="43"/>
      <c r="AJ2028" s="41" t="s">
        <v>3349</v>
      </c>
      <c r="AK2028" s="43"/>
      <c r="AL2028" s="43"/>
      <c r="AM2028" s="41" t="s">
        <v>31707</v>
      </c>
      <c r="AN2028" s="43"/>
      <c r="AO2028" s="41" t="s">
        <v>24604</v>
      </c>
      <c r="AP2028" s="43"/>
      <c r="AQ2028" s="43"/>
      <c r="AR2028" s="43"/>
      <c r="AS2028" s="29"/>
    </row>
    <row r="2029">
      <c r="A2029" s="28"/>
      <c r="B2029" s="37" t="s">
        <v>31708</v>
      </c>
      <c r="C2029" s="35"/>
      <c r="D2029" s="38" t="b">
        <v>0</v>
      </c>
      <c r="E2029" s="38" t="b">
        <v>0</v>
      </c>
      <c r="F2029" s="38" t="b">
        <v>0</v>
      </c>
      <c r="G2029" s="38" t="b">
        <v>0</v>
      </c>
      <c r="H2029" s="38" t="b">
        <v>0</v>
      </c>
      <c r="I2029" s="38" t="b">
        <v>1</v>
      </c>
      <c r="J2029" s="39"/>
      <c r="K2029" s="39"/>
      <c r="L2029" s="38" t="b">
        <v>1</v>
      </c>
      <c r="M2029" s="40">
        <v>45758.0</v>
      </c>
      <c r="N2029" s="41" t="s">
        <v>31701</v>
      </c>
      <c r="O2029" s="41" t="s">
        <v>31709</v>
      </c>
      <c r="P2029" s="42" t="s">
        <v>31710</v>
      </c>
      <c r="Q2029" s="41" t="s">
        <v>24600</v>
      </c>
      <c r="R2029" s="41" t="s">
        <v>972</v>
      </c>
      <c r="S2029" s="41" t="s">
        <v>31711</v>
      </c>
      <c r="T2029" s="41" t="s">
        <v>28322</v>
      </c>
      <c r="U2029" s="41" t="s">
        <v>31712</v>
      </c>
      <c r="V2029" s="43"/>
      <c r="W2029" s="43"/>
      <c r="X2029" s="43"/>
      <c r="Y2029" s="41" t="s">
        <v>27870</v>
      </c>
      <c r="Z2029" s="41" t="s">
        <v>27845</v>
      </c>
      <c r="AA2029" s="41" t="s">
        <v>24600</v>
      </c>
      <c r="AB2029" s="39"/>
      <c r="AC2029" s="39"/>
      <c r="AD2029" s="41" t="s">
        <v>151</v>
      </c>
      <c r="AE2029" s="41" t="s">
        <v>27846</v>
      </c>
      <c r="AF2029" s="43"/>
      <c r="AG2029" s="43"/>
      <c r="AH2029" s="43"/>
      <c r="AI2029" s="43"/>
      <c r="AJ2029" s="43"/>
      <c r="AK2029" s="43"/>
      <c r="AL2029" s="43"/>
      <c r="AM2029" s="41" t="s">
        <v>31713</v>
      </c>
      <c r="AN2029" s="43"/>
      <c r="AO2029" s="41" t="s">
        <v>24604</v>
      </c>
      <c r="AP2029" s="43"/>
      <c r="AQ2029" s="43"/>
      <c r="AR2029" s="43"/>
      <c r="AS2029" s="29"/>
    </row>
    <row r="2030">
      <c r="A2030" s="28"/>
      <c r="B2030" s="37" t="s">
        <v>31708</v>
      </c>
      <c r="C2030" s="35"/>
      <c r="D2030" s="38" t="b">
        <v>0</v>
      </c>
      <c r="E2030" s="38" t="b">
        <v>0</v>
      </c>
      <c r="F2030" s="38" t="b">
        <v>0</v>
      </c>
      <c r="G2030" s="38" t="b">
        <v>0</v>
      </c>
      <c r="H2030" s="38" t="b">
        <v>0</v>
      </c>
      <c r="I2030" s="38" t="b">
        <v>1</v>
      </c>
      <c r="J2030" s="39"/>
      <c r="K2030" s="39"/>
      <c r="L2030" s="38" t="b">
        <v>1</v>
      </c>
      <c r="M2030" s="40">
        <v>45758.0</v>
      </c>
      <c r="N2030" s="41" t="s">
        <v>31701</v>
      </c>
      <c r="O2030" s="41" t="s">
        <v>31709</v>
      </c>
      <c r="P2030" s="42" t="s">
        <v>31714</v>
      </c>
      <c r="Q2030" s="41" t="s">
        <v>24600</v>
      </c>
      <c r="R2030" s="41" t="s">
        <v>972</v>
      </c>
      <c r="S2030" s="41" t="s">
        <v>31711</v>
      </c>
      <c r="T2030" s="41" t="s">
        <v>28322</v>
      </c>
      <c r="U2030" s="41" t="s">
        <v>31712</v>
      </c>
      <c r="V2030" s="43"/>
      <c r="W2030" s="43"/>
      <c r="X2030" s="43"/>
      <c r="Y2030" s="41" t="s">
        <v>27870</v>
      </c>
      <c r="Z2030" s="41" t="s">
        <v>27845</v>
      </c>
      <c r="AA2030" s="41" t="s">
        <v>24600</v>
      </c>
      <c r="AB2030" s="39"/>
      <c r="AC2030" s="39"/>
      <c r="AD2030" s="41" t="s">
        <v>151</v>
      </c>
      <c r="AE2030" s="41" t="s">
        <v>27846</v>
      </c>
      <c r="AF2030" s="43"/>
      <c r="AG2030" s="43"/>
      <c r="AH2030" s="43"/>
      <c r="AI2030" s="43"/>
      <c r="AJ2030" s="43"/>
      <c r="AK2030" s="43"/>
      <c r="AL2030" s="43"/>
      <c r="AM2030" s="41" t="s">
        <v>31713</v>
      </c>
      <c r="AN2030" s="43"/>
      <c r="AO2030" s="41" t="s">
        <v>24604</v>
      </c>
      <c r="AP2030" s="43"/>
      <c r="AQ2030" s="43"/>
      <c r="AR2030" s="43"/>
      <c r="AS2030" s="29"/>
    </row>
    <row r="2031">
      <c r="A2031" s="28"/>
      <c r="B2031" s="37" t="s">
        <v>31700</v>
      </c>
      <c r="C2031" s="35"/>
      <c r="D2031" s="38" t="b">
        <v>0</v>
      </c>
      <c r="E2031" s="38" t="b">
        <v>0</v>
      </c>
      <c r="F2031" s="38" t="b">
        <v>0</v>
      </c>
      <c r="G2031" s="38" t="b">
        <v>0</v>
      </c>
      <c r="H2031" s="38" t="b">
        <v>0</v>
      </c>
      <c r="I2031" s="38" t="b">
        <v>1</v>
      </c>
      <c r="J2031" s="39"/>
      <c r="K2031" s="39"/>
      <c r="L2031" s="38" t="b">
        <v>1</v>
      </c>
      <c r="M2031" s="40">
        <v>45758.0</v>
      </c>
      <c r="N2031" s="41" t="s">
        <v>31701</v>
      </c>
      <c r="O2031" s="41" t="s">
        <v>31702</v>
      </c>
      <c r="P2031" s="42" t="s">
        <v>31715</v>
      </c>
      <c r="Q2031" s="41" t="s">
        <v>24600</v>
      </c>
      <c r="R2031" s="41" t="s">
        <v>972</v>
      </c>
      <c r="S2031" s="41" t="s">
        <v>31704</v>
      </c>
      <c r="T2031" s="41" t="s">
        <v>31705</v>
      </c>
      <c r="U2031" s="41" t="s">
        <v>31706</v>
      </c>
      <c r="V2031" s="43"/>
      <c r="W2031" s="43"/>
      <c r="X2031" s="43"/>
      <c r="Y2031" s="41" t="s">
        <v>27870</v>
      </c>
      <c r="Z2031" s="41" t="s">
        <v>27845</v>
      </c>
      <c r="AA2031" s="41" t="s">
        <v>24600</v>
      </c>
      <c r="AB2031" s="39"/>
      <c r="AC2031" s="39"/>
      <c r="AD2031" s="41" t="s">
        <v>151</v>
      </c>
      <c r="AE2031" s="41" t="s">
        <v>27846</v>
      </c>
      <c r="AF2031" s="43"/>
      <c r="AG2031" s="43"/>
      <c r="AH2031" s="43"/>
      <c r="AI2031" s="43"/>
      <c r="AJ2031" s="41" t="s">
        <v>3349</v>
      </c>
      <c r="AK2031" s="43"/>
      <c r="AL2031" s="43"/>
      <c r="AM2031" s="41" t="s">
        <v>31707</v>
      </c>
      <c r="AN2031" s="43"/>
      <c r="AO2031" s="41" t="s">
        <v>24604</v>
      </c>
      <c r="AP2031" s="43"/>
      <c r="AQ2031" s="43"/>
      <c r="AR2031" s="43"/>
      <c r="AS2031" s="29"/>
    </row>
    <row r="2032">
      <c r="A2032" s="28"/>
      <c r="B2032" s="37" t="s">
        <v>31716</v>
      </c>
      <c r="C2032" s="35"/>
      <c r="D2032" s="38" t="b">
        <v>0</v>
      </c>
      <c r="E2032" s="38" t="b">
        <v>0</v>
      </c>
      <c r="F2032" s="38" t="b">
        <v>0</v>
      </c>
      <c r="G2032" s="38" t="b">
        <v>0</v>
      </c>
      <c r="H2032" s="38" t="b">
        <v>0</v>
      </c>
      <c r="I2032" s="38" t="b">
        <v>1</v>
      </c>
      <c r="J2032" s="39"/>
      <c r="K2032" s="39"/>
      <c r="L2032" s="38" t="b">
        <v>1</v>
      </c>
      <c r="M2032" s="40">
        <v>45758.0</v>
      </c>
      <c r="N2032" s="41" t="s">
        <v>31717</v>
      </c>
      <c r="O2032" s="41" t="s">
        <v>31718</v>
      </c>
      <c r="P2032" s="42" t="s">
        <v>31719</v>
      </c>
      <c r="Q2032" s="41" t="s">
        <v>24600</v>
      </c>
      <c r="R2032" s="41" t="s">
        <v>972</v>
      </c>
      <c r="S2032" s="41" t="s">
        <v>31720</v>
      </c>
      <c r="T2032" s="41" t="s">
        <v>31721</v>
      </c>
      <c r="U2032" s="41" t="s">
        <v>31722</v>
      </c>
      <c r="V2032" s="43"/>
      <c r="W2032" s="43"/>
      <c r="X2032" s="43"/>
      <c r="Y2032" s="41" t="s">
        <v>27870</v>
      </c>
      <c r="Z2032" s="41" t="s">
        <v>27845</v>
      </c>
      <c r="AA2032" s="41" t="s">
        <v>24600</v>
      </c>
      <c r="AB2032" s="39"/>
      <c r="AC2032" s="39"/>
      <c r="AD2032" s="41" t="s">
        <v>151</v>
      </c>
      <c r="AE2032" s="41" t="s">
        <v>27846</v>
      </c>
      <c r="AF2032" s="43"/>
      <c r="AG2032" s="43"/>
      <c r="AH2032" s="43"/>
      <c r="AI2032" s="43"/>
      <c r="AJ2032" s="43"/>
      <c r="AK2032" s="43"/>
      <c r="AL2032" s="43"/>
      <c r="AM2032" s="41" t="s">
        <v>31723</v>
      </c>
      <c r="AN2032" s="43"/>
      <c r="AO2032" s="41" t="s">
        <v>24604</v>
      </c>
      <c r="AP2032" s="43"/>
      <c r="AQ2032" s="43"/>
      <c r="AR2032" s="43"/>
      <c r="AS2032" s="29"/>
    </row>
    <row r="2033">
      <c r="A2033" s="28"/>
      <c r="B2033" s="37" t="s">
        <v>31716</v>
      </c>
      <c r="C2033" s="35"/>
      <c r="D2033" s="38" t="b">
        <v>0</v>
      </c>
      <c r="E2033" s="38" t="b">
        <v>0</v>
      </c>
      <c r="F2033" s="38" t="b">
        <v>0</v>
      </c>
      <c r="G2033" s="38" t="b">
        <v>0</v>
      </c>
      <c r="H2033" s="38" t="b">
        <v>0</v>
      </c>
      <c r="I2033" s="38" t="b">
        <v>1</v>
      </c>
      <c r="J2033" s="39"/>
      <c r="K2033" s="39"/>
      <c r="L2033" s="38" t="b">
        <v>1</v>
      </c>
      <c r="M2033" s="40">
        <v>45758.0</v>
      </c>
      <c r="N2033" s="41" t="s">
        <v>31717</v>
      </c>
      <c r="O2033" s="41" t="s">
        <v>31718</v>
      </c>
      <c r="P2033" s="42" t="s">
        <v>31724</v>
      </c>
      <c r="Q2033" s="41" t="s">
        <v>24600</v>
      </c>
      <c r="R2033" s="41" t="s">
        <v>972</v>
      </c>
      <c r="S2033" s="41" t="s">
        <v>31720</v>
      </c>
      <c r="T2033" s="41" t="s">
        <v>31721</v>
      </c>
      <c r="U2033" s="41" t="s">
        <v>31722</v>
      </c>
      <c r="V2033" s="43"/>
      <c r="W2033" s="43"/>
      <c r="X2033" s="43"/>
      <c r="Y2033" s="41" t="s">
        <v>27870</v>
      </c>
      <c r="Z2033" s="41" t="s">
        <v>27845</v>
      </c>
      <c r="AA2033" s="41" t="s">
        <v>24600</v>
      </c>
      <c r="AB2033" s="39"/>
      <c r="AC2033" s="39"/>
      <c r="AD2033" s="41" t="s">
        <v>151</v>
      </c>
      <c r="AE2033" s="41" t="s">
        <v>27846</v>
      </c>
      <c r="AF2033" s="43"/>
      <c r="AG2033" s="43"/>
      <c r="AH2033" s="43"/>
      <c r="AI2033" s="43"/>
      <c r="AJ2033" s="43"/>
      <c r="AK2033" s="43"/>
      <c r="AL2033" s="43"/>
      <c r="AM2033" s="41" t="s">
        <v>31723</v>
      </c>
      <c r="AN2033" s="43"/>
      <c r="AO2033" s="41" t="s">
        <v>24604</v>
      </c>
      <c r="AP2033" s="43"/>
      <c r="AQ2033" s="43"/>
      <c r="AR2033" s="43"/>
      <c r="AS2033" s="29"/>
    </row>
    <row r="2034">
      <c r="A2034" s="28"/>
      <c r="B2034" s="37" t="s">
        <v>31725</v>
      </c>
      <c r="C2034" s="35"/>
      <c r="D2034" s="38" t="b">
        <v>0</v>
      </c>
      <c r="E2034" s="38" t="b">
        <v>0</v>
      </c>
      <c r="F2034" s="38" t="b">
        <v>0</v>
      </c>
      <c r="G2034" s="38" t="b">
        <v>0</v>
      </c>
      <c r="H2034" s="38" t="b">
        <v>0</v>
      </c>
      <c r="I2034" s="38" t="b">
        <v>1</v>
      </c>
      <c r="J2034" s="39"/>
      <c r="K2034" s="39"/>
      <c r="L2034" s="38" t="b">
        <v>1</v>
      </c>
      <c r="M2034" s="40">
        <v>45758.0</v>
      </c>
      <c r="N2034" s="41" t="s">
        <v>31726</v>
      </c>
      <c r="O2034" s="41" t="s">
        <v>31727</v>
      </c>
      <c r="P2034" s="42" t="s">
        <v>31728</v>
      </c>
      <c r="Q2034" s="41" t="s">
        <v>24600</v>
      </c>
      <c r="R2034" s="41" t="s">
        <v>972</v>
      </c>
      <c r="S2034" s="41" t="s">
        <v>31729</v>
      </c>
      <c r="T2034" s="41" t="s">
        <v>8421</v>
      </c>
      <c r="U2034" s="41" t="s">
        <v>31730</v>
      </c>
      <c r="V2034" s="43"/>
      <c r="W2034" s="43"/>
      <c r="X2034" s="43"/>
      <c r="Y2034" s="41" t="s">
        <v>27844</v>
      </c>
      <c r="Z2034" s="41" t="s">
        <v>27845</v>
      </c>
      <c r="AA2034" s="41" t="s">
        <v>24600</v>
      </c>
      <c r="AB2034" s="39"/>
      <c r="AC2034" s="39"/>
      <c r="AD2034" s="41" t="s">
        <v>215</v>
      </c>
      <c r="AE2034" s="41" t="s">
        <v>27846</v>
      </c>
      <c r="AF2034" s="43"/>
      <c r="AG2034" s="43"/>
      <c r="AH2034" s="43"/>
      <c r="AI2034" s="43"/>
      <c r="AJ2034" s="43"/>
      <c r="AK2034" s="43"/>
      <c r="AL2034" s="43"/>
      <c r="AM2034" s="41" t="s">
        <v>31731</v>
      </c>
      <c r="AN2034" s="43"/>
      <c r="AO2034" s="41" t="s">
        <v>24604</v>
      </c>
      <c r="AP2034" s="43"/>
      <c r="AQ2034" s="43"/>
      <c r="AR2034" s="43"/>
      <c r="AS2034" s="29"/>
    </row>
    <row r="2035">
      <c r="A2035" s="28"/>
      <c r="B2035" s="37" t="s">
        <v>25372</v>
      </c>
      <c r="C2035" s="35"/>
      <c r="D2035" s="38" t="b">
        <v>1</v>
      </c>
      <c r="E2035" s="38" t="b">
        <v>1</v>
      </c>
      <c r="F2035" s="38" t="b">
        <v>0</v>
      </c>
      <c r="G2035" s="38" t="b">
        <v>0</v>
      </c>
      <c r="H2035" s="38" t="b">
        <v>0</v>
      </c>
      <c r="I2035" s="38" t="b">
        <v>0</v>
      </c>
      <c r="J2035" s="39"/>
      <c r="K2035" s="39"/>
      <c r="L2035" s="38" t="b">
        <v>1</v>
      </c>
      <c r="M2035" s="41" t="s">
        <v>24688</v>
      </c>
      <c r="N2035" s="41" t="s">
        <v>16687</v>
      </c>
      <c r="O2035" s="41" t="s">
        <v>25373</v>
      </c>
      <c r="P2035" s="42" t="s">
        <v>31732</v>
      </c>
      <c r="Q2035" s="41" t="s">
        <v>24691</v>
      </c>
      <c r="R2035" s="41" t="s">
        <v>162</v>
      </c>
      <c r="S2035" s="41" t="s">
        <v>16918</v>
      </c>
      <c r="T2035" s="41" t="s">
        <v>3417</v>
      </c>
      <c r="U2035" s="41" t="s">
        <v>16868</v>
      </c>
      <c r="V2035" s="43"/>
      <c r="W2035" s="41" t="s">
        <v>22404</v>
      </c>
      <c r="X2035" s="43"/>
      <c r="Y2035" s="41" t="s">
        <v>27870</v>
      </c>
      <c r="Z2035" s="41" t="s">
        <v>29126</v>
      </c>
      <c r="AA2035" s="41" t="s">
        <v>24691</v>
      </c>
      <c r="AB2035" s="39"/>
      <c r="AC2035" s="39"/>
      <c r="AD2035" s="41" t="s">
        <v>151</v>
      </c>
      <c r="AE2035" s="41" t="s">
        <v>27846</v>
      </c>
      <c r="AF2035" s="43"/>
      <c r="AG2035" s="43"/>
      <c r="AH2035" s="43"/>
      <c r="AI2035" s="43"/>
      <c r="AJ2035" s="43"/>
      <c r="AK2035" s="43"/>
      <c r="AL2035" s="43"/>
      <c r="AM2035" s="43"/>
      <c r="AN2035" s="43"/>
      <c r="AO2035" s="41" t="s">
        <v>23532</v>
      </c>
      <c r="AP2035" s="43"/>
      <c r="AQ2035" s="43"/>
      <c r="AR2035" s="43"/>
      <c r="AS2035" s="29"/>
    </row>
    <row r="2036">
      <c r="A2036" s="28"/>
      <c r="B2036" s="37" t="s">
        <v>27426</v>
      </c>
      <c r="C2036" s="35"/>
      <c r="D2036" s="38" t="b">
        <v>1</v>
      </c>
      <c r="E2036" s="38" t="b">
        <v>0</v>
      </c>
      <c r="F2036" s="38" t="b">
        <v>0</v>
      </c>
      <c r="G2036" s="38" t="b">
        <v>0</v>
      </c>
      <c r="H2036" s="38" t="b">
        <v>0</v>
      </c>
      <c r="I2036" s="38" t="b">
        <v>0</v>
      </c>
      <c r="J2036" s="39"/>
      <c r="K2036" s="39"/>
      <c r="L2036" s="38" t="b">
        <v>1</v>
      </c>
      <c r="M2036" s="41" t="s">
        <v>26510</v>
      </c>
      <c r="N2036" s="41" t="s">
        <v>16687</v>
      </c>
      <c r="O2036" s="41" t="s">
        <v>27427</v>
      </c>
      <c r="P2036" s="42" t="s">
        <v>31733</v>
      </c>
      <c r="Q2036" s="41" t="s">
        <v>27396</v>
      </c>
      <c r="R2036" s="41" t="s">
        <v>16866</v>
      </c>
      <c r="S2036" s="41" t="s">
        <v>22426</v>
      </c>
      <c r="T2036" s="41" t="s">
        <v>524</v>
      </c>
      <c r="U2036" s="41" t="s">
        <v>16868</v>
      </c>
      <c r="V2036" s="43"/>
      <c r="W2036" s="43"/>
      <c r="X2036" s="43"/>
      <c r="Y2036" s="41" t="s">
        <v>27870</v>
      </c>
      <c r="Z2036" s="41" t="s">
        <v>27980</v>
      </c>
      <c r="AA2036" s="41" t="s">
        <v>27396</v>
      </c>
      <c r="AB2036" s="39"/>
      <c r="AC2036" s="39"/>
      <c r="AD2036" s="41" t="s">
        <v>3028</v>
      </c>
      <c r="AE2036" s="41" t="s">
        <v>27846</v>
      </c>
      <c r="AF2036" s="43"/>
      <c r="AG2036" s="43"/>
      <c r="AH2036" s="43"/>
      <c r="AI2036" s="43"/>
      <c r="AJ2036" s="43"/>
      <c r="AK2036" s="43"/>
      <c r="AL2036" s="43"/>
      <c r="AM2036" s="43"/>
      <c r="AN2036" s="43"/>
      <c r="AO2036" s="41" t="s">
        <v>23532</v>
      </c>
      <c r="AP2036" s="43"/>
      <c r="AQ2036" s="43"/>
      <c r="AR2036" s="43"/>
      <c r="AS2036" s="29"/>
    </row>
    <row r="2037">
      <c r="A2037" s="28"/>
      <c r="B2037" s="37" t="s">
        <v>27424</v>
      </c>
      <c r="C2037" s="35"/>
      <c r="D2037" s="38" t="b">
        <v>1</v>
      </c>
      <c r="E2037" s="38" t="b">
        <v>0</v>
      </c>
      <c r="F2037" s="38" t="b">
        <v>0</v>
      </c>
      <c r="G2037" s="38" t="b">
        <v>0</v>
      </c>
      <c r="H2037" s="38" t="b">
        <v>0</v>
      </c>
      <c r="I2037" s="38" t="b">
        <v>0</v>
      </c>
      <c r="J2037" s="39"/>
      <c r="K2037" s="39"/>
      <c r="L2037" s="38" t="b">
        <v>1</v>
      </c>
      <c r="M2037" s="41" t="s">
        <v>26510</v>
      </c>
      <c r="N2037" s="41" t="s">
        <v>16687</v>
      </c>
      <c r="O2037" s="41" t="s">
        <v>27425</v>
      </c>
      <c r="P2037" s="42" t="s">
        <v>31734</v>
      </c>
      <c r="Q2037" s="41" t="s">
        <v>26829</v>
      </c>
      <c r="R2037" s="41" t="s">
        <v>16380</v>
      </c>
      <c r="S2037" s="41" t="s">
        <v>22426</v>
      </c>
      <c r="T2037" s="41" t="s">
        <v>524</v>
      </c>
      <c r="U2037" s="41" t="s">
        <v>16868</v>
      </c>
      <c r="V2037" s="43"/>
      <c r="W2037" s="43"/>
      <c r="X2037" s="43"/>
      <c r="Y2037" s="41" t="s">
        <v>27870</v>
      </c>
      <c r="Z2037" s="41" t="s">
        <v>27980</v>
      </c>
      <c r="AA2037" s="41" t="s">
        <v>26829</v>
      </c>
      <c r="AB2037" s="39"/>
      <c r="AC2037" s="39"/>
      <c r="AD2037" s="41" t="s">
        <v>151</v>
      </c>
      <c r="AE2037" s="41" t="s">
        <v>27846</v>
      </c>
      <c r="AF2037" s="43"/>
      <c r="AG2037" s="43"/>
      <c r="AH2037" s="43"/>
      <c r="AI2037" s="43"/>
      <c r="AJ2037" s="43"/>
      <c r="AK2037" s="43"/>
      <c r="AL2037" s="43"/>
      <c r="AM2037" s="43"/>
      <c r="AN2037" s="43"/>
      <c r="AO2037" s="41" t="s">
        <v>23532</v>
      </c>
      <c r="AP2037" s="43"/>
      <c r="AQ2037" s="43"/>
      <c r="AR2037" s="43"/>
      <c r="AS2037" s="29"/>
    </row>
    <row r="2038">
      <c r="A2038" s="28"/>
      <c r="B2038" s="37" t="s">
        <v>27421</v>
      </c>
      <c r="C2038" s="35"/>
      <c r="D2038" s="38" t="b">
        <v>1</v>
      </c>
      <c r="E2038" s="38" t="b">
        <v>0</v>
      </c>
      <c r="F2038" s="38" t="b">
        <v>0</v>
      </c>
      <c r="G2038" s="38" t="b">
        <v>0</v>
      </c>
      <c r="H2038" s="38" t="b">
        <v>0</v>
      </c>
      <c r="I2038" s="38" t="b">
        <v>0</v>
      </c>
      <c r="J2038" s="39"/>
      <c r="K2038" s="39"/>
      <c r="L2038" s="38" t="b">
        <v>1</v>
      </c>
      <c r="M2038" s="45">
        <v>45941.0</v>
      </c>
      <c r="N2038" s="41" t="s">
        <v>16687</v>
      </c>
      <c r="O2038" s="41" t="s">
        <v>27422</v>
      </c>
      <c r="P2038" s="42" t="s">
        <v>31735</v>
      </c>
      <c r="Q2038" s="41" t="s">
        <v>26696</v>
      </c>
      <c r="R2038" s="41" t="s">
        <v>146</v>
      </c>
      <c r="S2038" s="41" t="s">
        <v>22426</v>
      </c>
      <c r="T2038" s="41" t="s">
        <v>524</v>
      </c>
      <c r="U2038" s="41" t="s">
        <v>16868</v>
      </c>
      <c r="V2038" s="43"/>
      <c r="W2038" s="41" t="s">
        <v>22404</v>
      </c>
      <c r="X2038" s="43"/>
      <c r="Y2038" s="41" t="s">
        <v>27870</v>
      </c>
      <c r="Z2038" s="41" t="s">
        <v>29126</v>
      </c>
      <c r="AA2038" s="41" t="s">
        <v>26696</v>
      </c>
      <c r="AB2038" s="39"/>
      <c r="AC2038" s="39"/>
      <c r="AD2038" s="41" t="s">
        <v>151</v>
      </c>
      <c r="AE2038" s="41" t="s">
        <v>27846</v>
      </c>
      <c r="AF2038" s="43"/>
      <c r="AG2038" s="43"/>
      <c r="AH2038" s="43"/>
      <c r="AI2038" s="43"/>
      <c r="AJ2038" s="43"/>
      <c r="AK2038" s="43"/>
      <c r="AL2038" s="43"/>
      <c r="AM2038" s="43"/>
      <c r="AN2038" s="43"/>
      <c r="AO2038" s="41" t="s">
        <v>23532</v>
      </c>
      <c r="AP2038" s="43"/>
      <c r="AQ2038" s="43"/>
      <c r="AR2038" s="43"/>
      <c r="AS2038" s="29"/>
    </row>
    <row r="2039">
      <c r="A2039" s="28"/>
      <c r="B2039" s="37" t="s">
        <v>27421</v>
      </c>
      <c r="C2039" s="35"/>
      <c r="D2039" s="38" t="b">
        <v>1</v>
      </c>
      <c r="E2039" s="38" t="b">
        <v>0</v>
      </c>
      <c r="F2039" s="38" t="b">
        <v>0</v>
      </c>
      <c r="G2039" s="38" t="b">
        <v>0</v>
      </c>
      <c r="H2039" s="38" t="b">
        <v>0</v>
      </c>
      <c r="I2039" s="38" t="b">
        <v>0</v>
      </c>
      <c r="J2039" s="39"/>
      <c r="K2039" s="39"/>
      <c r="L2039" s="38" t="b">
        <v>1</v>
      </c>
      <c r="M2039" s="45">
        <v>45941.0</v>
      </c>
      <c r="N2039" s="41" t="s">
        <v>16687</v>
      </c>
      <c r="O2039" s="41" t="s">
        <v>27422</v>
      </c>
      <c r="P2039" s="42" t="s">
        <v>31736</v>
      </c>
      <c r="Q2039" s="41" t="s">
        <v>26696</v>
      </c>
      <c r="R2039" s="41" t="s">
        <v>146</v>
      </c>
      <c r="S2039" s="41" t="s">
        <v>22426</v>
      </c>
      <c r="T2039" s="41" t="s">
        <v>524</v>
      </c>
      <c r="U2039" s="41" t="s">
        <v>16868</v>
      </c>
      <c r="V2039" s="43"/>
      <c r="W2039" s="41" t="s">
        <v>22404</v>
      </c>
      <c r="X2039" s="43"/>
      <c r="Y2039" s="41" t="s">
        <v>27870</v>
      </c>
      <c r="Z2039" s="41" t="s">
        <v>29126</v>
      </c>
      <c r="AA2039" s="41" t="s">
        <v>26696</v>
      </c>
      <c r="AB2039" s="39"/>
      <c r="AC2039" s="39"/>
      <c r="AD2039" s="41" t="s">
        <v>151</v>
      </c>
      <c r="AE2039" s="41" t="s">
        <v>27846</v>
      </c>
      <c r="AF2039" s="43"/>
      <c r="AG2039" s="43"/>
      <c r="AH2039" s="43"/>
      <c r="AI2039" s="43"/>
      <c r="AJ2039" s="43"/>
      <c r="AK2039" s="43"/>
      <c r="AL2039" s="43"/>
      <c r="AM2039" s="43"/>
      <c r="AN2039" s="43"/>
      <c r="AO2039" s="41" t="s">
        <v>23532</v>
      </c>
      <c r="AP2039" s="43"/>
      <c r="AQ2039" s="43"/>
      <c r="AR2039" s="43"/>
      <c r="AS2039" s="29"/>
    </row>
    <row r="2040">
      <c r="A2040" s="28"/>
      <c r="B2040" s="37" t="s">
        <v>27421</v>
      </c>
      <c r="C2040" s="35"/>
      <c r="D2040" s="38" t="b">
        <v>1</v>
      </c>
      <c r="E2040" s="38" t="b">
        <v>0</v>
      </c>
      <c r="F2040" s="38" t="b">
        <v>0</v>
      </c>
      <c r="G2040" s="38" t="b">
        <v>0</v>
      </c>
      <c r="H2040" s="38" t="b">
        <v>0</v>
      </c>
      <c r="I2040" s="38" t="b">
        <v>0</v>
      </c>
      <c r="J2040" s="39"/>
      <c r="K2040" s="39"/>
      <c r="L2040" s="38" t="b">
        <v>1</v>
      </c>
      <c r="M2040" s="45">
        <v>45941.0</v>
      </c>
      <c r="N2040" s="41" t="s">
        <v>16687</v>
      </c>
      <c r="O2040" s="41" t="s">
        <v>27422</v>
      </c>
      <c r="P2040" s="42" t="s">
        <v>31737</v>
      </c>
      <c r="Q2040" s="41" t="s">
        <v>26696</v>
      </c>
      <c r="R2040" s="41" t="s">
        <v>146</v>
      </c>
      <c r="S2040" s="41" t="s">
        <v>22426</v>
      </c>
      <c r="T2040" s="41" t="s">
        <v>524</v>
      </c>
      <c r="U2040" s="41" t="s">
        <v>16868</v>
      </c>
      <c r="V2040" s="43"/>
      <c r="W2040" s="41" t="s">
        <v>22404</v>
      </c>
      <c r="X2040" s="43"/>
      <c r="Y2040" s="41" t="s">
        <v>27870</v>
      </c>
      <c r="Z2040" s="41" t="s">
        <v>29126</v>
      </c>
      <c r="AA2040" s="41" t="s">
        <v>26696</v>
      </c>
      <c r="AB2040" s="39"/>
      <c r="AC2040" s="39"/>
      <c r="AD2040" s="41" t="s">
        <v>151</v>
      </c>
      <c r="AE2040" s="41" t="s">
        <v>27846</v>
      </c>
      <c r="AF2040" s="43"/>
      <c r="AG2040" s="43"/>
      <c r="AH2040" s="43"/>
      <c r="AI2040" s="43"/>
      <c r="AJ2040" s="43"/>
      <c r="AK2040" s="43"/>
      <c r="AL2040" s="43"/>
      <c r="AM2040" s="43"/>
      <c r="AN2040" s="43"/>
      <c r="AO2040" s="41" t="s">
        <v>23532</v>
      </c>
      <c r="AP2040" s="43"/>
      <c r="AQ2040" s="43"/>
      <c r="AR2040" s="43"/>
      <c r="AS2040" s="29"/>
    </row>
    <row r="2041">
      <c r="A2041" s="28"/>
      <c r="B2041" s="37" t="s">
        <v>27426</v>
      </c>
      <c r="C2041" s="35"/>
      <c r="D2041" s="38" t="b">
        <v>1</v>
      </c>
      <c r="E2041" s="38" t="b">
        <v>0</v>
      </c>
      <c r="F2041" s="38" t="b">
        <v>0</v>
      </c>
      <c r="G2041" s="38" t="b">
        <v>0</v>
      </c>
      <c r="H2041" s="38" t="b">
        <v>0</v>
      </c>
      <c r="I2041" s="38" t="b">
        <v>0</v>
      </c>
      <c r="J2041" s="39"/>
      <c r="K2041" s="39"/>
      <c r="L2041" s="38" t="b">
        <v>1</v>
      </c>
      <c r="M2041" s="41" t="s">
        <v>26510</v>
      </c>
      <c r="N2041" s="41" t="s">
        <v>16687</v>
      </c>
      <c r="O2041" s="41" t="s">
        <v>27427</v>
      </c>
      <c r="P2041" s="42" t="s">
        <v>31738</v>
      </c>
      <c r="Q2041" s="41" t="s">
        <v>27396</v>
      </c>
      <c r="R2041" s="41" t="s">
        <v>16866</v>
      </c>
      <c r="S2041" s="41" t="s">
        <v>22426</v>
      </c>
      <c r="T2041" s="41" t="s">
        <v>524</v>
      </c>
      <c r="U2041" s="41" t="s">
        <v>16868</v>
      </c>
      <c r="V2041" s="43"/>
      <c r="W2041" s="43"/>
      <c r="X2041" s="43"/>
      <c r="Y2041" s="41" t="s">
        <v>27870</v>
      </c>
      <c r="Z2041" s="41" t="s">
        <v>27980</v>
      </c>
      <c r="AA2041" s="41" t="s">
        <v>27396</v>
      </c>
      <c r="AB2041" s="39"/>
      <c r="AC2041" s="39"/>
      <c r="AD2041" s="41" t="s">
        <v>3028</v>
      </c>
      <c r="AE2041" s="41" t="s">
        <v>27846</v>
      </c>
      <c r="AF2041" s="43"/>
      <c r="AG2041" s="43"/>
      <c r="AH2041" s="43"/>
      <c r="AI2041" s="43"/>
      <c r="AJ2041" s="43"/>
      <c r="AK2041" s="43"/>
      <c r="AL2041" s="43"/>
      <c r="AM2041" s="43"/>
      <c r="AN2041" s="43"/>
      <c r="AO2041" s="41" t="s">
        <v>23532</v>
      </c>
      <c r="AP2041" s="43"/>
      <c r="AQ2041" s="43"/>
      <c r="AR2041" s="43"/>
      <c r="AS2041" s="29"/>
    </row>
    <row r="2042">
      <c r="A2042" s="28"/>
      <c r="B2042" s="37" t="s">
        <v>27424</v>
      </c>
      <c r="C2042" s="35"/>
      <c r="D2042" s="38" t="b">
        <v>1</v>
      </c>
      <c r="E2042" s="38" t="b">
        <v>0</v>
      </c>
      <c r="F2042" s="38" t="b">
        <v>0</v>
      </c>
      <c r="G2042" s="38" t="b">
        <v>0</v>
      </c>
      <c r="H2042" s="38" t="b">
        <v>0</v>
      </c>
      <c r="I2042" s="38" t="b">
        <v>0</v>
      </c>
      <c r="J2042" s="39"/>
      <c r="K2042" s="39"/>
      <c r="L2042" s="38" t="b">
        <v>1</v>
      </c>
      <c r="M2042" s="41" t="s">
        <v>26510</v>
      </c>
      <c r="N2042" s="41" t="s">
        <v>16687</v>
      </c>
      <c r="O2042" s="41" t="s">
        <v>27425</v>
      </c>
      <c r="P2042" s="42" t="s">
        <v>31739</v>
      </c>
      <c r="Q2042" s="41" t="s">
        <v>26829</v>
      </c>
      <c r="R2042" s="41" t="s">
        <v>16380</v>
      </c>
      <c r="S2042" s="41" t="s">
        <v>22426</v>
      </c>
      <c r="T2042" s="41" t="s">
        <v>524</v>
      </c>
      <c r="U2042" s="41" t="s">
        <v>16868</v>
      </c>
      <c r="V2042" s="43"/>
      <c r="W2042" s="43"/>
      <c r="X2042" s="43"/>
      <c r="Y2042" s="41" t="s">
        <v>27870</v>
      </c>
      <c r="Z2042" s="41" t="s">
        <v>27980</v>
      </c>
      <c r="AA2042" s="41" t="s">
        <v>26829</v>
      </c>
      <c r="AB2042" s="39"/>
      <c r="AC2042" s="39"/>
      <c r="AD2042" s="41" t="s">
        <v>151</v>
      </c>
      <c r="AE2042" s="41" t="s">
        <v>27846</v>
      </c>
      <c r="AF2042" s="43"/>
      <c r="AG2042" s="43"/>
      <c r="AH2042" s="43"/>
      <c r="AI2042" s="43"/>
      <c r="AJ2042" s="43"/>
      <c r="AK2042" s="43"/>
      <c r="AL2042" s="43"/>
      <c r="AM2042" s="43"/>
      <c r="AN2042" s="43"/>
      <c r="AO2042" s="41" t="s">
        <v>23532</v>
      </c>
      <c r="AP2042" s="43"/>
      <c r="AQ2042" s="43"/>
      <c r="AR2042" s="43"/>
      <c r="AS2042" s="29"/>
    </row>
    <row r="2043">
      <c r="A2043" s="28"/>
      <c r="B2043" s="37" t="s">
        <v>31740</v>
      </c>
      <c r="C2043" s="35"/>
      <c r="D2043" s="38" t="b">
        <v>0</v>
      </c>
      <c r="E2043" s="38" t="b">
        <v>0</v>
      </c>
      <c r="F2043" s="38" t="b">
        <v>0</v>
      </c>
      <c r="G2043" s="38" t="b">
        <v>0</v>
      </c>
      <c r="H2043" s="38" t="b">
        <v>0</v>
      </c>
      <c r="I2043" s="38" t="b">
        <v>1</v>
      </c>
      <c r="J2043" s="39"/>
      <c r="K2043" s="39"/>
      <c r="L2043" s="38" t="b">
        <v>1</v>
      </c>
      <c r="M2043" s="40">
        <v>45758.0</v>
      </c>
      <c r="N2043" s="41" t="s">
        <v>31399</v>
      </c>
      <c r="O2043" s="41" t="s">
        <v>31741</v>
      </c>
      <c r="P2043" s="42" t="s">
        <v>31742</v>
      </c>
      <c r="Q2043" s="41" t="s">
        <v>24600</v>
      </c>
      <c r="R2043" s="41" t="s">
        <v>972</v>
      </c>
      <c r="S2043" s="41" t="s">
        <v>31743</v>
      </c>
      <c r="T2043" s="41" t="s">
        <v>28611</v>
      </c>
      <c r="U2043" s="41" t="s">
        <v>31744</v>
      </c>
      <c r="V2043" s="43"/>
      <c r="W2043" s="43"/>
      <c r="X2043" s="43"/>
      <c r="Y2043" s="41" t="s">
        <v>27870</v>
      </c>
      <c r="Z2043" s="41" t="s">
        <v>27845</v>
      </c>
      <c r="AA2043" s="41" t="s">
        <v>24600</v>
      </c>
      <c r="AB2043" s="39"/>
      <c r="AC2043" s="39"/>
      <c r="AD2043" s="41" t="s">
        <v>151</v>
      </c>
      <c r="AE2043" s="41" t="s">
        <v>27846</v>
      </c>
      <c r="AF2043" s="43"/>
      <c r="AG2043" s="43"/>
      <c r="AH2043" s="43"/>
      <c r="AI2043" s="43"/>
      <c r="AJ2043" s="43"/>
      <c r="AK2043" s="43"/>
      <c r="AL2043" s="43"/>
      <c r="AM2043" s="41" t="s">
        <v>31745</v>
      </c>
      <c r="AN2043" s="43"/>
      <c r="AO2043" s="41" t="s">
        <v>24604</v>
      </c>
      <c r="AP2043" s="43"/>
      <c r="AQ2043" s="43"/>
      <c r="AR2043" s="43"/>
      <c r="AS2043" s="29"/>
    </row>
    <row r="2044">
      <c r="A2044" s="28"/>
      <c r="B2044" s="37" t="s">
        <v>31746</v>
      </c>
      <c r="C2044" s="35"/>
      <c r="D2044" s="38" t="b">
        <v>0</v>
      </c>
      <c r="E2044" s="38" t="b">
        <v>0</v>
      </c>
      <c r="F2044" s="38" t="b">
        <v>0</v>
      </c>
      <c r="G2044" s="38" t="b">
        <v>0</v>
      </c>
      <c r="H2044" s="38" t="b">
        <v>0</v>
      </c>
      <c r="I2044" s="38" t="b">
        <v>0</v>
      </c>
      <c r="J2044" s="39"/>
      <c r="K2044" s="39"/>
      <c r="L2044" s="38" t="b">
        <v>1</v>
      </c>
      <c r="M2044" s="40">
        <v>45758.0</v>
      </c>
      <c r="N2044" s="41" t="s">
        <v>31399</v>
      </c>
      <c r="O2044" s="41" t="s">
        <v>31747</v>
      </c>
      <c r="P2044" s="42" t="s">
        <v>31748</v>
      </c>
      <c r="Q2044" s="41" t="s">
        <v>24600</v>
      </c>
      <c r="R2044" s="41" t="s">
        <v>972</v>
      </c>
      <c r="S2044" s="41" t="s">
        <v>31749</v>
      </c>
      <c r="T2044" s="41" t="s">
        <v>31750</v>
      </c>
      <c r="U2044" s="41" t="s">
        <v>31751</v>
      </c>
      <c r="V2044" s="43"/>
      <c r="W2044" s="43"/>
      <c r="X2044" s="43"/>
      <c r="Y2044" s="41" t="s">
        <v>27870</v>
      </c>
      <c r="Z2044" s="41" t="s">
        <v>27845</v>
      </c>
      <c r="AA2044" s="41" t="s">
        <v>24600</v>
      </c>
      <c r="AB2044" s="39"/>
      <c r="AC2044" s="39"/>
      <c r="AD2044" s="41" t="s">
        <v>151</v>
      </c>
      <c r="AE2044" s="41" t="s">
        <v>27846</v>
      </c>
      <c r="AF2044" s="43"/>
      <c r="AG2044" s="43"/>
      <c r="AH2044" s="43"/>
      <c r="AI2044" s="43"/>
      <c r="AJ2044" s="43"/>
      <c r="AK2044" s="43"/>
      <c r="AL2044" s="43"/>
      <c r="AM2044" s="41" t="s">
        <v>31752</v>
      </c>
      <c r="AN2044" s="43"/>
      <c r="AO2044" s="41" t="s">
        <v>24604</v>
      </c>
      <c r="AP2044" s="43"/>
      <c r="AQ2044" s="43"/>
      <c r="AR2044" s="43"/>
      <c r="AS2044" s="29"/>
    </row>
    <row r="2045">
      <c r="A2045" s="28"/>
      <c r="B2045" s="37" t="s">
        <v>31753</v>
      </c>
      <c r="C2045" s="35"/>
      <c r="D2045" s="38" t="b">
        <v>0</v>
      </c>
      <c r="E2045" s="38" t="b">
        <v>0</v>
      </c>
      <c r="F2045" s="38" t="b">
        <v>0</v>
      </c>
      <c r="G2045" s="38" t="b">
        <v>0</v>
      </c>
      <c r="H2045" s="38" t="b">
        <v>0</v>
      </c>
      <c r="I2045" s="38" t="b">
        <v>1</v>
      </c>
      <c r="J2045" s="39"/>
      <c r="K2045" s="39"/>
      <c r="L2045" s="38" t="b">
        <v>1</v>
      </c>
      <c r="M2045" s="40">
        <v>45758.0</v>
      </c>
      <c r="N2045" s="41" t="s">
        <v>31399</v>
      </c>
      <c r="O2045" s="41" t="s">
        <v>31754</v>
      </c>
      <c r="P2045" s="42" t="s">
        <v>31755</v>
      </c>
      <c r="Q2045" s="41" t="s">
        <v>24600</v>
      </c>
      <c r="R2045" s="41" t="s">
        <v>972</v>
      </c>
      <c r="S2045" s="41" t="s">
        <v>31756</v>
      </c>
      <c r="T2045" s="41" t="s">
        <v>31757</v>
      </c>
      <c r="U2045" s="41" t="s">
        <v>31758</v>
      </c>
      <c r="V2045" s="43"/>
      <c r="W2045" s="43"/>
      <c r="X2045" s="43"/>
      <c r="Y2045" s="41" t="s">
        <v>27870</v>
      </c>
      <c r="Z2045" s="41" t="s">
        <v>27845</v>
      </c>
      <c r="AA2045" s="41" t="s">
        <v>24600</v>
      </c>
      <c r="AB2045" s="39"/>
      <c r="AC2045" s="39"/>
      <c r="AD2045" s="41" t="s">
        <v>151</v>
      </c>
      <c r="AE2045" s="41" t="s">
        <v>27846</v>
      </c>
      <c r="AF2045" s="43"/>
      <c r="AG2045" s="43"/>
      <c r="AH2045" s="43"/>
      <c r="AI2045" s="43"/>
      <c r="AJ2045" s="43"/>
      <c r="AK2045" s="43"/>
      <c r="AL2045" s="43"/>
      <c r="AM2045" s="41" t="s">
        <v>31759</v>
      </c>
      <c r="AN2045" s="43"/>
      <c r="AO2045" s="41" t="s">
        <v>24604</v>
      </c>
      <c r="AP2045" s="43"/>
      <c r="AQ2045" s="43"/>
      <c r="AR2045" s="43"/>
      <c r="AS2045" s="29"/>
    </row>
    <row r="2046">
      <c r="A2046" s="28"/>
      <c r="B2046" s="37" t="s">
        <v>31760</v>
      </c>
      <c r="C2046" s="35"/>
      <c r="D2046" s="38" t="b">
        <v>0</v>
      </c>
      <c r="E2046" s="38" t="b">
        <v>0</v>
      </c>
      <c r="F2046" s="38" t="b">
        <v>0</v>
      </c>
      <c r="G2046" s="38" t="b">
        <v>0</v>
      </c>
      <c r="H2046" s="38" t="b">
        <v>0</v>
      </c>
      <c r="I2046" s="38" t="b">
        <v>1</v>
      </c>
      <c r="J2046" s="39"/>
      <c r="K2046" s="39"/>
      <c r="L2046" s="38" t="b">
        <v>1</v>
      </c>
      <c r="M2046" s="40">
        <v>45758.0</v>
      </c>
      <c r="N2046" s="41" t="s">
        <v>31399</v>
      </c>
      <c r="O2046" s="41" t="s">
        <v>31761</v>
      </c>
      <c r="P2046" s="42" t="s">
        <v>31762</v>
      </c>
      <c r="Q2046" s="41" t="s">
        <v>24600</v>
      </c>
      <c r="R2046" s="41" t="s">
        <v>972</v>
      </c>
      <c r="S2046" s="41" t="s">
        <v>31763</v>
      </c>
      <c r="T2046" s="41" t="s">
        <v>31757</v>
      </c>
      <c r="U2046" s="41" t="s">
        <v>31764</v>
      </c>
      <c r="V2046" s="43"/>
      <c r="W2046" s="43"/>
      <c r="X2046" s="43"/>
      <c r="Y2046" s="41" t="s">
        <v>27870</v>
      </c>
      <c r="Z2046" s="41" t="s">
        <v>27845</v>
      </c>
      <c r="AA2046" s="41" t="s">
        <v>24600</v>
      </c>
      <c r="AB2046" s="39"/>
      <c r="AC2046" s="39"/>
      <c r="AD2046" s="41" t="s">
        <v>151</v>
      </c>
      <c r="AE2046" s="41" t="s">
        <v>27846</v>
      </c>
      <c r="AF2046" s="43"/>
      <c r="AG2046" s="43"/>
      <c r="AH2046" s="43"/>
      <c r="AI2046" s="43"/>
      <c r="AJ2046" s="43"/>
      <c r="AK2046" s="43"/>
      <c r="AL2046" s="43"/>
      <c r="AM2046" s="41" t="s">
        <v>31765</v>
      </c>
      <c r="AN2046" s="43"/>
      <c r="AO2046" s="41" t="s">
        <v>24604</v>
      </c>
      <c r="AP2046" s="43"/>
      <c r="AQ2046" s="43"/>
      <c r="AR2046" s="43"/>
      <c r="AS2046" s="29"/>
    </row>
    <row r="2047">
      <c r="A2047" s="28"/>
      <c r="B2047" s="37" t="s">
        <v>31766</v>
      </c>
      <c r="C2047" s="35"/>
      <c r="D2047" s="38" t="b">
        <v>0</v>
      </c>
      <c r="E2047" s="38" t="b">
        <v>0</v>
      </c>
      <c r="F2047" s="38" t="b">
        <v>0</v>
      </c>
      <c r="G2047" s="38" t="b">
        <v>0</v>
      </c>
      <c r="H2047" s="38" t="b">
        <v>0</v>
      </c>
      <c r="I2047" s="38" t="b">
        <v>0</v>
      </c>
      <c r="J2047" s="39"/>
      <c r="K2047" s="39"/>
      <c r="L2047" s="38" t="b">
        <v>1</v>
      </c>
      <c r="M2047" s="40">
        <v>45758.0</v>
      </c>
      <c r="N2047" s="41" t="s">
        <v>31399</v>
      </c>
      <c r="O2047" s="41" t="s">
        <v>31767</v>
      </c>
      <c r="P2047" s="42" t="s">
        <v>31768</v>
      </c>
      <c r="Q2047" s="41" t="s">
        <v>24600</v>
      </c>
      <c r="R2047" s="41" t="s">
        <v>972</v>
      </c>
      <c r="S2047" s="41" t="s">
        <v>31769</v>
      </c>
      <c r="T2047" s="41" t="s">
        <v>31410</v>
      </c>
      <c r="U2047" s="41" t="s">
        <v>31770</v>
      </c>
      <c r="V2047" s="43"/>
      <c r="W2047" s="43"/>
      <c r="X2047" s="43"/>
      <c r="Y2047" s="41" t="s">
        <v>27870</v>
      </c>
      <c r="Z2047" s="41" t="s">
        <v>27845</v>
      </c>
      <c r="AA2047" s="41" t="s">
        <v>24600</v>
      </c>
      <c r="AB2047" s="39"/>
      <c r="AC2047" s="39"/>
      <c r="AD2047" s="41" t="s">
        <v>151</v>
      </c>
      <c r="AE2047" s="41" t="s">
        <v>27846</v>
      </c>
      <c r="AF2047" s="43"/>
      <c r="AG2047" s="43"/>
      <c r="AH2047" s="43"/>
      <c r="AI2047" s="43"/>
      <c r="AJ2047" s="43"/>
      <c r="AK2047" s="43"/>
      <c r="AL2047" s="43"/>
      <c r="AM2047" s="41" t="s">
        <v>31771</v>
      </c>
      <c r="AN2047" s="43"/>
      <c r="AO2047" s="41" t="s">
        <v>24604</v>
      </c>
      <c r="AP2047" s="43"/>
      <c r="AQ2047" s="43"/>
      <c r="AR2047" s="43"/>
      <c r="AS2047" s="29"/>
    </row>
    <row r="2048">
      <c r="A2048" s="28"/>
      <c r="B2048" s="37" t="s">
        <v>31413</v>
      </c>
      <c r="C2048" s="35"/>
      <c r="D2048" s="38" t="b">
        <v>0</v>
      </c>
      <c r="E2048" s="38" t="b">
        <v>0</v>
      </c>
      <c r="F2048" s="38" t="b">
        <v>0</v>
      </c>
      <c r="G2048" s="38" t="b">
        <v>0</v>
      </c>
      <c r="H2048" s="38" t="b">
        <v>0</v>
      </c>
      <c r="I2048" s="38" t="b">
        <v>0</v>
      </c>
      <c r="J2048" s="39"/>
      <c r="K2048" s="39"/>
      <c r="L2048" s="38" t="b">
        <v>1</v>
      </c>
      <c r="M2048" s="40">
        <v>45758.0</v>
      </c>
      <c r="N2048" s="41" t="s">
        <v>31399</v>
      </c>
      <c r="O2048" s="41" t="s">
        <v>31414</v>
      </c>
      <c r="P2048" s="42" t="s">
        <v>31772</v>
      </c>
      <c r="Q2048" s="41" t="s">
        <v>24600</v>
      </c>
      <c r="R2048" s="41" t="s">
        <v>972</v>
      </c>
      <c r="S2048" s="41" t="s">
        <v>31416</v>
      </c>
      <c r="T2048" s="41" t="s">
        <v>31417</v>
      </c>
      <c r="U2048" s="41" t="s">
        <v>31418</v>
      </c>
      <c r="V2048" s="43"/>
      <c r="W2048" s="43"/>
      <c r="X2048" s="43"/>
      <c r="Y2048" s="41" t="s">
        <v>27870</v>
      </c>
      <c r="Z2048" s="41" t="s">
        <v>29093</v>
      </c>
      <c r="AA2048" s="41" t="s">
        <v>24600</v>
      </c>
      <c r="AB2048" s="39"/>
      <c r="AC2048" s="39"/>
      <c r="AD2048" s="41" t="s">
        <v>151</v>
      </c>
      <c r="AE2048" s="41" t="s">
        <v>27846</v>
      </c>
      <c r="AF2048" s="43"/>
      <c r="AG2048" s="43"/>
      <c r="AH2048" s="43"/>
      <c r="AI2048" s="43"/>
      <c r="AJ2048" s="43"/>
      <c r="AK2048" s="43"/>
      <c r="AL2048" s="43"/>
      <c r="AM2048" s="41" t="s">
        <v>31419</v>
      </c>
      <c r="AN2048" s="43"/>
      <c r="AO2048" s="41" t="s">
        <v>24604</v>
      </c>
      <c r="AP2048" s="43"/>
      <c r="AQ2048" s="43"/>
      <c r="AR2048" s="43"/>
      <c r="AS2048" s="29"/>
    </row>
    <row r="2049">
      <c r="A2049" s="28"/>
      <c r="B2049" s="37" t="s">
        <v>31406</v>
      </c>
      <c r="C2049" s="35"/>
      <c r="D2049" s="38" t="b">
        <v>0</v>
      </c>
      <c r="E2049" s="38" t="b">
        <v>0</v>
      </c>
      <c r="F2049" s="38" t="b">
        <v>0</v>
      </c>
      <c r="G2049" s="38" t="b">
        <v>0</v>
      </c>
      <c r="H2049" s="38" t="b">
        <v>0</v>
      </c>
      <c r="I2049" s="38" t="b">
        <v>0</v>
      </c>
      <c r="J2049" s="39"/>
      <c r="K2049" s="39"/>
      <c r="L2049" s="38" t="b">
        <v>1</v>
      </c>
      <c r="M2049" s="40">
        <v>45758.0</v>
      </c>
      <c r="N2049" s="41" t="s">
        <v>31399</v>
      </c>
      <c r="O2049" s="41" t="s">
        <v>31407</v>
      </c>
      <c r="P2049" s="42" t="s">
        <v>31773</v>
      </c>
      <c r="Q2049" s="41" t="s">
        <v>24600</v>
      </c>
      <c r="R2049" s="41" t="s">
        <v>972</v>
      </c>
      <c r="S2049" s="41" t="s">
        <v>31409</v>
      </c>
      <c r="T2049" s="41" t="s">
        <v>31410</v>
      </c>
      <c r="U2049" s="41" t="s">
        <v>31411</v>
      </c>
      <c r="V2049" s="43"/>
      <c r="W2049" s="43"/>
      <c r="X2049" s="43"/>
      <c r="Y2049" s="41" t="s">
        <v>27870</v>
      </c>
      <c r="Z2049" s="41" t="s">
        <v>27845</v>
      </c>
      <c r="AA2049" s="41" t="s">
        <v>24600</v>
      </c>
      <c r="AB2049" s="39"/>
      <c r="AC2049" s="39"/>
      <c r="AD2049" s="41" t="s">
        <v>151</v>
      </c>
      <c r="AE2049" s="41" t="s">
        <v>27846</v>
      </c>
      <c r="AF2049" s="43"/>
      <c r="AG2049" s="43"/>
      <c r="AH2049" s="43"/>
      <c r="AI2049" s="43"/>
      <c r="AJ2049" s="43"/>
      <c r="AK2049" s="43"/>
      <c r="AL2049" s="43"/>
      <c r="AM2049" s="41" t="s">
        <v>31412</v>
      </c>
      <c r="AN2049" s="43"/>
      <c r="AO2049" s="41" t="s">
        <v>24604</v>
      </c>
      <c r="AP2049" s="43"/>
      <c r="AQ2049" s="43"/>
      <c r="AR2049" s="43"/>
      <c r="AS2049" s="29"/>
    </row>
    <row r="2050">
      <c r="A2050" s="28"/>
      <c r="B2050" s="37" t="s">
        <v>31753</v>
      </c>
      <c r="C2050" s="35"/>
      <c r="D2050" s="38" t="b">
        <v>0</v>
      </c>
      <c r="E2050" s="38" t="b">
        <v>0</v>
      </c>
      <c r="F2050" s="38" t="b">
        <v>0</v>
      </c>
      <c r="G2050" s="38" t="b">
        <v>0</v>
      </c>
      <c r="H2050" s="38" t="b">
        <v>0</v>
      </c>
      <c r="I2050" s="38" t="b">
        <v>1</v>
      </c>
      <c r="J2050" s="39"/>
      <c r="K2050" s="39"/>
      <c r="L2050" s="38" t="b">
        <v>1</v>
      </c>
      <c r="M2050" s="40">
        <v>45758.0</v>
      </c>
      <c r="N2050" s="41" t="s">
        <v>31399</v>
      </c>
      <c r="O2050" s="41" t="s">
        <v>31754</v>
      </c>
      <c r="P2050" s="42" t="s">
        <v>31774</v>
      </c>
      <c r="Q2050" s="41" t="s">
        <v>24600</v>
      </c>
      <c r="R2050" s="41" t="s">
        <v>972</v>
      </c>
      <c r="S2050" s="41" t="s">
        <v>31756</v>
      </c>
      <c r="T2050" s="41" t="s">
        <v>31757</v>
      </c>
      <c r="U2050" s="41" t="s">
        <v>31758</v>
      </c>
      <c r="V2050" s="43"/>
      <c r="W2050" s="43"/>
      <c r="X2050" s="43"/>
      <c r="Y2050" s="41" t="s">
        <v>27870</v>
      </c>
      <c r="Z2050" s="41" t="s">
        <v>27845</v>
      </c>
      <c r="AA2050" s="41" t="s">
        <v>24600</v>
      </c>
      <c r="AB2050" s="39"/>
      <c r="AC2050" s="39"/>
      <c r="AD2050" s="41" t="s">
        <v>151</v>
      </c>
      <c r="AE2050" s="41" t="s">
        <v>27846</v>
      </c>
      <c r="AF2050" s="43"/>
      <c r="AG2050" s="43"/>
      <c r="AH2050" s="43"/>
      <c r="AI2050" s="43"/>
      <c r="AJ2050" s="43"/>
      <c r="AK2050" s="43"/>
      <c r="AL2050" s="43"/>
      <c r="AM2050" s="41" t="s">
        <v>31759</v>
      </c>
      <c r="AN2050" s="43"/>
      <c r="AO2050" s="41" t="s">
        <v>24604</v>
      </c>
      <c r="AP2050" s="43"/>
      <c r="AQ2050" s="43"/>
      <c r="AR2050" s="43"/>
      <c r="AS2050" s="29"/>
    </row>
    <row r="2051">
      <c r="A2051" s="28"/>
      <c r="B2051" s="37" t="s">
        <v>31746</v>
      </c>
      <c r="C2051" s="35"/>
      <c r="D2051" s="38" t="b">
        <v>0</v>
      </c>
      <c r="E2051" s="38" t="b">
        <v>0</v>
      </c>
      <c r="F2051" s="38" t="b">
        <v>0</v>
      </c>
      <c r="G2051" s="38" t="b">
        <v>0</v>
      </c>
      <c r="H2051" s="38" t="b">
        <v>0</v>
      </c>
      <c r="I2051" s="38" t="b">
        <v>0</v>
      </c>
      <c r="J2051" s="39"/>
      <c r="K2051" s="39"/>
      <c r="L2051" s="38" t="b">
        <v>1</v>
      </c>
      <c r="M2051" s="40">
        <v>45758.0</v>
      </c>
      <c r="N2051" s="41" t="s">
        <v>31399</v>
      </c>
      <c r="O2051" s="41" t="s">
        <v>31747</v>
      </c>
      <c r="P2051" s="42" t="s">
        <v>31775</v>
      </c>
      <c r="Q2051" s="41" t="s">
        <v>24600</v>
      </c>
      <c r="R2051" s="41" t="s">
        <v>972</v>
      </c>
      <c r="S2051" s="41" t="s">
        <v>31749</v>
      </c>
      <c r="T2051" s="41" t="s">
        <v>31750</v>
      </c>
      <c r="U2051" s="41" t="s">
        <v>31751</v>
      </c>
      <c r="V2051" s="43"/>
      <c r="W2051" s="43"/>
      <c r="X2051" s="43"/>
      <c r="Y2051" s="41" t="s">
        <v>27870</v>
      </c>
      <c r="Z2051" s="41" t="s">
        <v>27845</v>
      </c>
      <c r="AA2051" s="41" t="s">
        <v>24600</v>
      </c>
      <c r="AB2051" s="39"/>
      <c r="AC2051" s="39"/>
      <c r="AD2051" s="41" t="s">
        <v>151</v>
      </c>
      <c r="AE2051" s="41" t="s">
        <v>27846</v>
      </c>
      <c r="AF2051" s="43"/>
      <c r="AG2051" s="43"/>
      <c r="AH2051" s="43"/>
      <c r="AI2051" s="43"/>
      <c r="AJ2051" s="43"/>
      <c r="AK2051" s="43"/>
      <c r="AL2051" s="43"/>
      <c r="AM2051" s="41" t="s">
        <v>31752</v>
      </c>
      <c r="AN2051" s="43"/>
      <c r="AO2051" s="41" t="s">
        <v>24604</v>
      </c>
      <c r="AP2051" s="43"/>
      <c r="AQ2051" s="43"/>
      <c r="AR2051" s="43"/>
      <c r="AS2051" s="29"/>
    </row>
    <row r="2052">
      <c r="A2052" s="28"/>
      <c r="B2052" s="37" t="s">
        <v>31760</v>
      </c>
      <c r="C2052" s="35"/>
      <c r="D2052" s="38" t="b">
        <v>0</v>
      </c>
      <c r="E2052" s="38" t="b">
        <v>0</v>
      </c>
      <c r="F2052" s="38" t="b">
        <v>0</v>
      </c>
      <c r="G2052" s="38" t="b">
        <v>0</v>
      </c>
      <c r="H2052" s="38" t="b">
        <v>0</v>
      </c>
      <c r="I2052" s="38" t="b">
        <v>1</v>
      </c>
      <c r="J2052" s="39"/>
      <c r="K2052" s="39"/>
      <c r="L2052" s="38" t="b">
        <v>1</v>
      </c>
      <c r="M2052" s="40">
        <v>45758.0</v>
      </c>
      <c r="N2052" s="41" t="s">
        <v>31399</v>
      </c>
      <c r="O2052" s="41" t="s">
        <v>31761</v>
      </c>
      <c r="P2052" s="42" t="s">
        <v>31776</v>
      </c>
      <c r="Q2052" s="41" t="s">
        <v>24600</v>
      </c>
      <c r="R2052" s="41" t="s">
        <v>972</v>
      </c>
      <c r="S2052" s="41" t="s">
        <v>31763</v>
      </c>
      <c r="T2052" s="41" t="s">
        <v>31757</v>
      </c>
      <c r="U2052" s="41" t="s">
        <v>31764</v>
      </c>
      <c r="V2052" s="43"/>
      <c r="W2052" s="43"/>
      <c r="X2052" s="43"/>
      <c r="Y2052" s="41" t="s">
        <v>27870</v>
      </c>
      <c r="Z2052" s="41" t="s">
        <v>27845</v>
      </c>
      <c r="AA2052" s="41" t="s">
        <v>24600</v>
      </c>
      <c r="AB2052" s="39"/>
      <c r="AC2052" s="39"/>
      <c r="AD2052" s="41" t="s">
        <v>151</v>
      </c>
      <c r="AE2052" s="41" t="s">
        <v>27846</v>
      </c>
      <c r="AF2052" s="43"/>
      <c r="AG2052" s="43"/>
      <c r="AH2052" s="43"/>
      <c r="AI2052" s="43"/>
      <c r="AJ2052" s="43"/>
      <c r="AK2052" s="43"/>
      <c r="AL2052" s="43"/>
      <c r="AM2052" s="41" t="s">
        <v>31765</v>
      </c>
      <c r="AN2052" s="43"/>
      <c r="AO2052" s="41" t="s">
        <v>24604</v>
      </c>
      <c r="AP2052" s="43"/>
      <c r="AQ2052" s="43"/>
      <c r="AR2052" s="43"/>
      <c r="AS2052" s="29"/>
    </row>
    <row r="2053">
      <c r="A2053" s="28"/>
      <c r="B2053" s="37" t="s">
        <v>31766</v>
      </c>
      <c r="C2053" s="35"/>
      <c r="D2053" s="38" t="b">
        <v>0</v>
      </c>
      <c r="E2053" s="38" t="b">
        <v>0</v>
      </c>
      <c r="F2053" s="38" t="b">
        <v>0</v>
      </c>
      <c r="G2053" s="38" t="b">
        <v>0</v>
      </c>
      <c r="H2053" s="38" t="b">
        <v>0</v>
      </c>
      <c r="I2053" s="38" t="b">
        <v>0</v>
      </c>
      <c r="J2053" s="39"/>
      <c r="K2053" s="39"/>
      <c r="L2053" s="38" t="b">
        <v>1</v>
      </c>
      <c r="M2053" s="40">
        <v>45758.0</v>
      </c>
      <c r="N2053" s="41" t="s">
        <v>31399</v>
      </c>
      <c r="O2053" s="41" t="s">
        <v>31767</v>
      </c>
      <c r="P2053" s="42" t="s">
        <v>31777</v>
      </c>
      <c r="Q2053" s="41" t="s">
        <v>24600</v>
      </c>
      <c r="R2053" s="41" t="s">
        <v>972</v>
      </c>
      <c r="S2053" s="41" t="s">
        <v>31769</v>
      </c>
      <c r="T2053" s="41" t="s">
        <v>31410</v>
      </c>
      <c r="U2053" s="41" t="s">
        <v>31770</v>
      </c>
      <c r="V2053" s="43"/>
      <c r="W2053" s="43"/>
      <c r="X2053" s="43"/>
      <c r="Y2053" s="41" t="s">
        <v>27870</v>
      </c>
      <c r="Z2053" s="41" t="s">
        <v>27845</v>
      </c>
      <c r="AA2053" s="41" t="s">
        <v>24600</v>
      </c>
      <c r="AB2053" s="39"/>
      <c r="AC2053" s="39"/>
      <c r="AD2053" s="41" t="s">
        <v>151</v>
      </c>
      <c r="AE2053" s="41" t="s">
        <v>27846</v>
      </c>
      <c r="AF2053" s="43"/>
      <c r="AG2053" s="43"/>
      <c r="AH2053" s="43"/>
      <c r="AI2053" s="43"/>
      <c r="AJ2053" s="43"/>
      <c r="AK2053" s="43"/>
      <c r="AL2053" s="43"/>
      <c r="AM2053" s="41" t="s">
        <v>31771</v>
      </c>
      <c r="AN2053" s="43"/>
      <c r="AO2053" s="41" t="s">
        <v>24604</v>
      </c>
      <c r="AP2053" s="43"/>
      <c r="AQ2053" s="43"/>
      <c r="AR2053" s="43"/>
      <c r="AS2053" s="29"/>
    </row>
    <row r="2054">
      <c r="A2054" s="28"/>
      <c r="B2054" s="37" t="s">
        <v>31740</v>
      </c>
      <c r="C2054" s="35"/>
      <c r="D2054" s="38" t="b">
        <v>0</v>
      </c>
      <c r="E2054" s="38" t="b">
        <v>0</v>
      </c>
      <c r="F2054" s="38" t="b">
        <v>0</v>
      </c>
      <c r="G2054" s="38" t="b">
        <v>0</v>
      </c>
      <c r="H2054" s="38" t="b">
        <v>0</v>
      </c>
      <c r="I2054" s="38" t="b">
        <v>1</v>
      </c>
      <c r="J2054" s="39"/>
      <c r="K2054" s="39"/>
      <c r="L2054" s="38" t="b">
        <v>1</v>
      </c>
      <c r="M2054" s="40">
        <v>45758.0</v>
      </c>
      <c r="N2054" s="41" t="s">
        <v>31399</v>
      </c>
      <c r="O2054" s="41" t="s">
        <v>31741</v>
      </c>
      <c r="P2054" s="42" t="s">
        <v>31778</v>
      </c>
      <c r="Q2054" s="41" t="s">
        <v>24600</v>
      </c>
      <c r="R2054" s="41" t="s">
        <v>972</v>
      </c>
      <c r="S2054" s="41" t="s">
        <v>31743</v>
      </c>
      <c r="T2054" s="41" t="s">
        <v>28611</v>
      </c>
      <c r="U2054" s="41" t="s">
        <v>31744</v>
      </c>
      <c r="V2054" s="43"/>
      <c r="W2054" s="43"/>
      <c r="X2054" s="43"/>
      <c r="Y2054" s="41" t="s">
        <v>27870</v>
      </c>
      <c r="Z2054" s="41" t="s">
        <v>27845</v>
      </c>
      <c r="AA2054" s="41" t="s">
        <v>24600</v>
      </c>
      <c r="AB2054" s="39"/>
      <c r="AC2054" s="39"/>
      <c r="AD2054" s="41" t="s">
        <v>151</v>
      </c>
      <c r="AE2054" s="41" t="s">
        <v>27846</v>
      </c>
      <c r="AF2054" s="43"/>
      <c r="AG2054" s="43"/>
      <c r="AH2054" s="43"/>
      <c r="AI2054" s="43"/>
      <c r="AJ2054" s="43"/>
      <c r="AK2054" s="43"/>
      <c r="AL2054" s="43"/>
      <c r="AM2054" s="41" t="s">
        <v>31745</v>
      </c>
      <c r="AN2054" s="43"/>
      <c r="AO2054" s="41" t="s">
        <v>24604</v>
      </c>
      <c r="AP2054" s="43"/>
      <c r="AQ2054" s="43"/>
      <c r="AR2054" s="43"/>
      <c r="AS2054" s="29"/>
    </row>
    <row r="2055">
      <c r="A2055" s="28"/>
      <c r="B2055" s="37" t="s">
        <v>31779</v>
      </c>
      <c r="C2055" s="35"/>
      <c r="D2055" s="38" t="b">
        <v>0</v>
      </c>
      <c r="E2055" s="38" t="b">
        <v>0</v>
      </c>
      <c r="F2055" s="38" t="b">
        <v>0</v>
      </c>
      <c r="G2055" s="38" t="b">
        <v>0</v>
      </c>
      <c r="H2055" s="38" t="b">
        <v>0</v>
      </c>
      <c r="I2055" s="38" t="b">
        <v>1</v>
      </c>
      <c r="J2055" s="39"/>
      <c r="K2055" s="39"/>
      <c r="L2055" s="38" t="b">
        <v>1</v>
      </c>
      <c r="M2055" s="40">
        <v>45758.0</v>
      </c>
      <c r="N2055" s="41" t="s">
        <v>31399</v>
      </c>
      <c r="O2055" s="41" t="s">
        <v>31780</v>
      </c>
      <c r="P2055" s="42" t="s">
        <v>31781</v>
      </c>
      <c r="Q2055" s="41" t="s">
        <v>24600</v>
      </c>
      <c r="R2055" s="41" t="s">
        <v>972</v>
      </c>
      <c r="S2055" s="41" t="s">
        <v>31782</v>
      </c>
      <c r="T2055" s="41" t="s">
        <v>31410</v>
      </c>
      <c r="U2055" s="41" t="s">
        <v>31783</v>
      </c>
      <c r="V2055" s="43"/>
      <c r="W2055" s="43"/>
      <c r="X2055" s="43"/>
      <c r="Y2055" s="41" t="s">
        <v>27870</v>
      </c>
      <c r="Z2055" s="41" t="s">
        <v>27845</v>
      </c>
      <c r="AA2055" s="41" t="s">
        <v>24600</v>
      </c>
      <c r="AB2055" s="39"/>
      <c r="AC2055" s="39"/>
      <c r="AD2055" s="41" t="s">
        <v>151</v>
      </c>
      <c r="AE2055" s="41" t="s">
        <v>27846</v>
      </c>
      <c r="AF2055" s="43"/>
      <c r="AG2055" s="43"/>
      <c r="AH2055" s="43"/>
      <c r="AI2055" s="43"/>
      <c r="AJ2055" s="41" t="s">
        <v>13954</v>
      </c>
      <c r="AK2055" s="43"/>
      <c r="AL2055" s="43"/>
      <c r="AM2055" s="41" t="s">
        <v>31784</v>
      </c>
      <c r="AN2055" s="43"/>
      <c r="AO2055" s="41" t="s">
        <v>24604</v>
      </c>
      <c r="AP2055" s="43"/>
      <c r="AQ2055" s="43"/>
      <c r="AR2055" s="43"/>
      <c r="AS2055" s="29"/>
    </row>
    <row r="2056">
      <c r="A2056" s="28"/>
      <c r="B2056" s="37" t="s">
        <v>31779</v>
      </c>
      <c r="C2056" s="35"/>
      <c r="D2056" s="38" t="b">
        <v>0</v>
      </c>
      <c r="E2056" s="38" t="b">
        <v>0</v>
      </c>
      <c r="F2056" s="38" t="b">
        <v>0</v>
      </c>
      <c r="G2056" s="38" t="b">
        <v>0</v>
      </c>
      <c r="H2056" s="38" t="b">
        <v>0</v>
      </c>
      <c r="I2056" s="38" t="b">
        <v>1</v>
      </c>
      <c r="J2056" s="39"/>
      <c r="K2056" s="39"/>
      <c r="L2056" s="38" t="b">
        <v>1</v>
      </c>
      <c r="M2056" s="40">
        <v>45758.0</v>
      </c>
      <c r="N2056" s="41" t="s">
        <v>31399</v>
      </c>
      <c r="O2056" s="41" t="s">
        <v>31780</v>
      </c>
      <c r="P2056" s="42" t="s">
        <v>31785</v>
      </c>
      <c r="Q2056" s="41" t="s">
        <v>24600</v>
      </c>
      <c r="R2056" s="41" t="s">
        <v>972</v>
      </c>
      <c r="S2056" s="41" t="s">
        <v>31782</v>
      </c>
      <c r="T2056" s="41" t="s">
        <v>31410</v>
      </c>
      <c r="U2056" s="41" t="s">
        <v>31783</v>
      </c>
      <c r="V2056" s="43"/>
      <c r="W2056" s="43"/>
      <c r="X2056" s="43"/>
      <c r="Y2056" s="41" t="s">
        <v>27870</v>
      </c>
      <c r="Z2056" s="41" t="s">
        <v>27845</v>
      </c>
      <c r="AA2056" s="41" t="s">
        <v>24600</v>
      </c>
      <c r="AB2056" s="39"/>
      <c r="AC2056" s="39"/>
      <c r="AD2056" s="41" t="s">
        <v>151</v>
      </c>
      <c r="AE2056" s="41" t="s">
        <v>27846</v>
      </c>
      <c r="AF2056" s="43"/>
      <c r="AG2056" s="43"/>
      <c r="AH2056" s="43"/>
      <c r="AI2056" s="43"/>
      <c r="AJ2056" s="41" t="s">
        <v>13954</v>
      </c>
      <c r="AK2056" s="43"/>
      <c r="AL2056" s="43"/>
      <c r="AM2056" s="41" t="s">
        <v>31784</v>
      </c>
      <c r="AN2056" s="43"/>
      <c r="AO2056" s="41" t="s">
        <v>24604</v>
      </c>
      <c r="AP2056" s="43"/>
      <c r="AQ2056" s="43"/>
      <c r="AR2056" s="43"/>
      <c r="AS2056" s="29"/>
    </row>
    <row r="2057">
      <c r="A2057" s="28"/>
      <c r="B2057" s="37" t="s">
        <v>31786</v>
      </c>
      <c r="C2057" s="35"/>
      <c r="D2057" s="38" t="b">
        <v>0</v>
      </c>
      <c r="E2057" s="38" t="b">
        <v>0</v>
      </c>
      <c r="F2057" s="38" t="b">
        <v>0</v>
      </c>
      <c r="G2057" s="38" t="b">
        <v>0</v>
      </c>
      <c r="H2057" s="38" t="b">
        <v>0</v>
      </c>
      <c r="I2057" s="38" t="b">
        <v>1</v>
      </c>
      <c r="J2057" s="39"/>
      <c r="K2057" s="39"/>
      <c r="L2057" s="38" t="b">
        <v>1</v>
      </c>
      <c r="M2057" s="40">
        <v>45758.0</v>
      </c>
      <c r="N2057" s="41" t="s">
        <v>31399</v>
      </c>
      <c r="O2057" s="41" t="s">
        <v>31787</v>
      </c>
      <c r="P2057" s="42" t="s">
        <v>31788</v>
      </c>
      <c r="Q2057" s="41" t="s">
        <v>24600</v>
      </c>
      <c r="R2057" s="41" t="s">
        <v>972</v>
      </c>
      <c r="S2057" s="41" t="s">
        <v>31789</v>
      </c>
      <c r="T2057" s="41" t="s">
        <v>30662</v>
      </c>
      <c r="U2057" s="41" t="s">
        <v>31790</v>
      </c>
      <c r="V2057" s="43"/>
      <c r="W2057" s="43"/>
      <c r="X2057" s="43"/>
      <c r="Y2057" s="41" t="s">
        <v>27870</v>
      </c>
      <c r="Z2057" s="41" t="s">
        <v>27845</v>
      </c>
      <c r="AA2057" s="41" t="s">
        <v>24600</v>
      </c>
      <c r="AB2057" s="39"/>
      <c r="AC2057" s="39"/>
      <c r="AD2057" s="41" t="s">
        <v>151</v>
      </c>
      <c r="AE2057" s="41" t="s">
        <v>27846</v>
      </c>
      <c r="AF2057" s="43"/>
      <c r="AG2057" s="43"/>
      <c r="AH2057" s="43"/>
      <c r="AI2057" s="43"/>
      <c r="AJ2057" s="43"/>
      <c r="AK2057" s="43"/>
      <c r="AL2057" s="43"/>
      <c r="AM2057" s="41" t="s">
        <v>31791</v>
      </c>
      <c r="AN2057" s="43"/>
      <c r="AO2057" s="41" t="s">
        <v>24604</v>
      </c>
      <c r="AP2057" s="43"/>
      <c r="AQ2057" s="43"/>
      <c r="AR2057" s="43"/>
      <c r="AS2057" s="29"/>
    </row>
    <row r="2058">
      <c r="A2058" s="28"/>
      <c r="B2058" s="37" t="s">
        <v>31792</v>
      </c>
      <c r="C2058" s="35"/>
      <c r="D2058" s="38" t="b">
        <v>0</v>
      </c>
      <c r="E2058" s="38" t="b">
        <v>0</v>
      </c>
      <c r="F2058" s="38" t="b">
        <v>0</v>
      </c>
      <c r="G2058" s="38" t="b">
        <v>0</v>
      </c>
      <c r="H2058" s="38" t="b">
        <v>0</v>
      </c>
      <c r="I2058" s="38" t="b">
        <v>1</v>
      </c>
      <c r="J2058" s="39"/>
      <c r="K2058" s="39"/>
      <c r="L2058" s="38" t="b">
        <v>1</v>
      </c>
      <c r="M2058" s="40">
        <v>45758.0</v>
      </c>
      <c r="N2058" s="41" t="s">
        <v>31399</v>
      </c>
      <c r="O2058" s="41" t="s">
        <v>31793</v>
      </c>
      <c r="P2058" s="42" t="s">
        <v>31794</v>
      </c>
      <c r="Q2058" s="41" t="s">
        <v>24600</v>
      </c>
      <c r="R2058" s="41" t="s">
        <v>972</v>
      </c>
      <c r="S2058" s="41" t="s">
        <v>31795</v>
      </c>
      <c r="T2058" s="41" t="s">
        <v>31796</v>
      </c>
      <c r="U2058" s="41" t="s">
        <v>31797</v>
      </c>
      <c r="V2058" s="43"/>
      <c r="W2058" s="43"/>
      <c r="X2058" s="43"/>
      <c r="Y2058" s="41" t="s">
        <v>27870</v>
      </c>
      <c r="Z2058" s="41" t="s">
        <v>27845</v>
      </c>
      <c r="AA2058" s="41" t="s">
        <v>24600</v>
      </c>
      <c r="AB2058" s="39"/>
      <c r="AC2058" s="39"/>
      <c r="AD2058" s="41" t="s">
        <v>151</v>
      </c>
      <c r="AE2058" s="41" t="s">
        <v>27846</v>
      </c>
      <c r="AF2058" s="43"/>
      <c r="AG2058" s="43"/>
      <c r="AH2058" s="43"/>
      <c r="AI2058" s="43"/>
      <c r="AJ2058" s="43"/>
      <c r="AK2058" s="43"/>
      <c r="AL2058" s="43"/>
      <c r="AM2058" s="41" t="s">
        <v>31798</v>
      </c>
      <c r="AN2058" s="43"/>
      <c r="AO2058" s="41" t="s">
        <v>24604</v>
      </c>
      <c r="AP2058" s="43"/>
      <c r="AQ2058" s="43"/>
      <c r="AR2058" s="43"/>
      <c r="AS2058" s="29"/>
    </row>
    <row r="2059">
      <c r="A2059" s="28"/>
      <c r="B2059" s="37" t="s">
        <v>31786</v>
      </c>
      <c r="C2059" s="35"/>
      <c r="D2059" s="38" t="b">
        <v>0</v>
      </c>
      <c r="E2059" s="38" t="b">
        <v>0</v>
      </c>
      <c r="F2059" s="38" t="b">
        <v>0</v>
      </c>
      <c r="G2059" s="38" t="b">
        <v>0</v>
      </c>
      <c r="H2059" s="38" t="b">
        <v>0</v>
      </c>
      <c r="I2059" s="38" t="b">
        <v>1</v>
      </c>
      <c r="J2059" s="39"/>
      <c r="K2059" s="39"/>
      <c r="L2059" s="38" t="b">
        <v>1</v>
      </c>
      <c r="M2059" s="40">
        <v>45758.0</v>
      </c>
      <c r="N2059" s="41" t="s">
        <v>31399</v>
      </c>
      <c r="O2059" s="41" t="s">
        <v>31787</v>
      </c>
      <c r="P2059" s="42" t="s">
        <v>31799</v>
      </c>
      <c r="Q2059" s="41" t="s">
        <v>24600</v>
      </c>
      <c r="R2059" s="41" t="s">
        <v>972</v>
      </c>
      <c r="S2059" s="41" t="s">
        <v>31789</v>
      </c>
      <c r="T2059" s="41" t="s">
        <v>30662</v>
      </c>
      <c r="U2059" s="41" t="s">
        <v>31790</v>
      </c>
      <c r="V2059" s="43"/>
      <c r="W2059" s="43"/>
      <c r="X2059" s="43"/>
      <c r="Y2059" s="41" t="s">
        <v>27870</v>
      </c>
      <c r="Z2059" s="41" t="s">
        <v>27845</v>
      </c>
      <c r="AA2059" s="41" t="s">
        <v>24600</v>
      </c>
      <c r="AB2059" s="39"/>
      <c r="AC2059" s="39"/>
      <c r="AD2059" s="41" t="s">
        <v>151</v>
      </c>
      <c r="AE2059" s="41" t="s">
        <v>27846</v>
      </c>
      <c r="AF2059" s="43"/>
      <c r="AG2059" s="43"/>
      <c r="AH2059" s="43"/>
      <c r="AI2059" s="43"/>
      <c r="AJ2059" s="43"/>
      <c r="AK2059" s="43"/>
      <c r="AL2059" s="43"/>
      <c r="AM2059" s="41" t="s">
        <v>31791</v>
      </c>
      <c r="AN2059" s="43"/>
      <c r="AO2059" s="41" t="s">
        <v>24604</v>
      </c>
      <c r="AP2059" s="43"/>
      <c r="AQ2059" s="43"/>
      <c r="AR2059" s="43"/>
      <c r="AS2059" s="29"/>
    </row>
    <row r="2060">
      <c r="A2060" s="28"/>
      <c r="B2060" s="37" t="s">
        <v>31792</v>
      </c>
      <c r="C2060" s="35"/>
      <c r="D2060" s="38" t="b">
        <v>0</v>
      </c>
      <c r="E2060" s="38" t="b">
        <v>0</v>
      </c>
      <c r="F2060" s="38" t="b">
        <v>0</v>
      </c>
      <c r="G2060" s="38" t="b">
        <v>0</v>
      </c>
      <c r="H2060" s="38" t="b">
        <v>0</v>
      </c>
      <c r="I2060" s="38" t="b">
        <v>1</v>
      </c>
      <c r="J2060" s="39"/>
      <c r="K2060" s="39"/>
      <c r="L2060" s="38" t="b">
        <v>1</v>
      </c>
      <c r="M2060" s="40">
        <v>45758.0</v>
      </c>
      <c r="N2060" s="41" t="s">
        <v>31399</v>
      </c>
      <c r="O2060" s="41" t="s">
        <v>31793</v>
      </c>
      <c r="P2060" s="42" t="s">
        <v>31800</v>
      </c>
      <c r="Q2060" s="41" t="s">
        <v>24600</v>
      </c>
      <c r="R2060" s="41" t="s">
        <v>972</v>
      </c>
      <c r="S2060" s="41" t="s">
        <v>31795</v>
      </c>
      <c r="T2060" s="41" t="s">
        <v>31796</v>
      </c>
      <c r="U2060" s="41" t="s">
        <v>31797</v>
      </c>
      <c r="V2060" s="43"/>
      <c r="W2060" s="43"/>
      <c r="X2060" s="43"/>
      <c r="Y2060" s="41" t="s">
        <v>27870</v>
      </c>
      <c r="Z2060" s="41" t="s">
        <v>27845</v>
      </c>
      <c r="AA2060" s="41" t="s">
        <v>24600</v>
      </c>
      <c r="AB2060" s="39"/>
      <c r="AC2060" s="39"/>
      <c r="AD2060" s="41" t="s">
        <v>151</v>
      </c>
      <c r="AE2060" s="41" t="s">
        <v>27846</v>
      </c>
      <c r="AF2060" s="43"/>
      <c r="AG2060" s="43"/>
      <c r="AH2060" s="43"/>
      <c r="AI2060" s="43"/>
      <c r="AJ2060" s="43"/>
      <c r="AK2060" s="43"/>
      <c r="AL2060" s="43"/>
      <c r="AM2060" s="41" t="s">
        <v>31798</v>
      </c>
      <c r="AN2060" s="43"/>
      <c r="AO2060" s="41" t="s">
        <v>24604</v>
      </c>
      <c r="AP2060" s="43"/>
      <c r="AQ2060" s="43"/>
      <c r="AR2060" s="43"/>
      <c r="AS2060" s="29"/>
    </row>
    <row r="2061">
      <c r="A2061" s="28"/>
      <c r="B2061" s="37" t="s">
        <v>27544</v>
      </c>
      <c r="C2061" s="35"/>
      <c r="D2061" s="38" t="b">
        <v>0</v>
      </c>
      <c r="E2061" s="38" t="b">
        <v>0</v>
      </c>
      <c r="F2061" s="38" t="b">
        <v>0</v>
      </c>
      <c r="G2061" s="38" t="b">
        <v>0</v>
      </c>
      <c r="H2061" s="38" t="b">
        <v>0</v>
      </c>
      <c r="I2061" s="38" t="b">
        <v>1</v>
      </c>
      <c r="J2061" s="39"/>
      <c r="K2061" s="39"/>
      <c r="L2061" s="38" t="b">
        <v>1</v>
      </c>
      <c r="M2061" s="40">
        <v>45758.0</v>
      </c>
      <c r="N2061" s="41" t="s">
        <v>11283</v>
      </c>
      <c r="O2061" s="41" t="s">
        <v>27545</v>
      </c>
      <c r="P2061" s="42" t="s">
        <v>31801</v>
      </c>
      <c r="Q2061" s="41" t="s">
        <v>24600</v>
      </c>
      <c r="R2061" s="41" t="s">
        <v>972</v>
      </c>
      <c r="S2061" s="41" t="s">
        <v>27547</v>
      </c>
      <c r="T2061" s="41" t="s">
        <v>27548</v>
      </c>
      <c r="U2061" s="41" t="s">
        <v>27549</v>
      </c>
      <c r="V2061" s="43"/>
      <c r="W2061" s="43"/>
      <c r="X2061" s="43"/>
      <c r="Y2061" s="41" t="s">
        <v>27870</v>
      </c>
      <c r="Z2061" s="41" t="s">
        <v>27844</v>
      </c>
      <c r="AA2061" s="41" t="s">
        <v>24600</v>
      </c>
      <c r="AB2061" s="39"/>
      <c r="AC2061" s="39"/>
      <c r="AD2061" s="41" t="s">
        <v>151</v>
      </c>
      <c r="AE2061" s="41" t="s">
        <v>27846</v>
      </c>
      <c r="AF2061" s="43"/>
      <c r="AG2061" s="43"/>
      <c r="AH2061" s="43"/>
      <c r="AI2061" s="43"/>
      <c r="AJ2061" s="43"/>
      <c r="AK2061" s="43"/>
      <c r="AL2061" s="43"/>
      <c r="AM2061" s="41" t="s">
        <v>27550</v>
      </c>
      <c r="AN2061" s="43"/>
      <c r="AO2061" s="41" t="s">
        <v>24604</v>
      </c>
      <c r="AP2061" s="43"/>
      <c r="AQ2061" s="43"/>
      <c r="AR2061" s="43"/>
      <c r="AS2061" s="29"/>
    </row>
    <row r="2062">
      <c r="A2062" s="28"/>
      <c r="B2062" s="37" t="s">
        <v>27564</v>
      </c>
      <c r="C2062" s="35"/>
      <c r="D2062" s="38" t="b">
        <v>0</v>
      </c>
      <c r="E2062" s="38" t="b">
        <v>0</v>
      </c>
      <c r="F2062" s="38" t="b">
        <v>0</v>
      </c>
      <c r="G2062" s="38" t="b">
        <v>0</v>
      </c>
      <c r="H2062" s="38" t="b">
        <v>0</v>
      </c>
      <c r="I2062" s="38" t="b">
        <v>1</v>
      </c>
      <c r="J2062" s="39"/>
      <c r="K2062" s="39"/>
      <c r="L2062" s="38" t="b">
        <v>1</v>
      </c>
      <c r="M2062" s="40">
        <v>45758.0</v>
      </c>
      <c r="N2062" s="41" t="s">
        <v>11283</v>
      </c>
      <c r="O2062" s="41" t="s">
        <v>27565</v>
      </c>
      <c r="P2062" s="42" t="s">
        <v>31802</v>
      </c>
      <c r="Q2062" s="41" t="s">
        <v>24600</v>
      </c>
      <c r="R2062" s="41" t="s">
        <v>972</v>
      </c>
      <c r="S2062" s="41" t="s">
        <v>27567</v>
      </c>
      <c r="T2062" s="41" t="s">
        <v>27568</v>
      </c>
      <c r="U2062" s="41" t="s">
        <v>27569</v>
      </c>
      <c r="V2062" s="43"/>
      <c r="W2062" s="43"/>
      <c r="X2062" s="43"/>
      <c r="Y2062" s="41" t="s">
        <v>27870</v>
      </c>
      <c r="Z2062" s="41" t="s">
        <v>27844</v>
      </c>
      <c r="AA2062" s="41" t="s">
        <v>24600</v>
      </c>
      <c r="AB2062" s="39"/>
      <c r="AC2062" s="39"/>
      <c r="AD2062" s="41" t="s">
        <v>151</v>
      </c>
      <c r="AE2062" s="41" t="s">
        <v>27846</v>
      </c>
      <c r="AF2062" s="43"/>
      <c r="AG2062" s="43"/>
      <c r="AH2062" s="43"/>
      <c r="AI2062" s="43"/>
      <c r="AJ2062" s="43"/>
      <c r="AK2062" s="43"/>
      <c r="AL2062" s="43"/>
      <c r="AM2062" s="41" t="s">
        <v>27570</v>
      </c>
      <c r="AN2062" s="43"/>
      <c r="AO2062" s="41" t="s">
        <v>24604</v>
      </c>
      <c r="AP2062" s="43"/>
      <c r="AQ2062" s="43"/>
      <c r="AR2062" s="43"/>
      <c r="AS2062" s="29"/>
    </row>
    <row r="2063">
      <c r="A2063" s="28"/>
      <c r="B2063" s="37" t="s">
        <v>27557</v>
      </c>
      <c r="C2063" s="35"/>
      <c r="D2063" s="38" t="b">
        <v>0</v>
      </c>
      <c r="E2063" s="38" t="b">
        <v>0</v>
      </c>
      <c r="F2063" s="38" t="b">
        <v>0</v>
      </c>
      <c r="G2063" s="38" t="b">
        <v>0</v>
      </c>
      <c r="H2063" s="38" t="b">
        <v>0</v>
      </c>
      <c r="I2063" s="38" t="b">
        <v>1</v>
      </c>
      <c r="J2063" s="39"/>
      <c r="K2063" s="39"/>
      <c r="L2063" s="38" t="b">
        <v>1</v>
      </c>
      <c r="M2063" s="40">
        <v>45758.0</v>
      </c>
      <c r="N2063" s="41" t="s">
        <v>11283</v>
      </c>
      <c r="O2063" s="41" t="s">
        <v>27558</v>
      </c>
      <c r="P2063" s="42" t="s">
        <v>31803</v>
      </c>
      <c r="Q2063" s="41" t="s">
        <v>24600</v>
      </c>
      <c r="R2063" s="41" t="s">
        <v>972</v>
      </c>
      <c r="S2063" s="41" t="s">
        <v>27560</v>
      </c>
      <c r="T2063" s="41" t="s">
        <v>27561</v>
      </c>
      <c r="U2063" s="41" t="s">
        <v>27562</v>
      </c>
      <c r="V2063" s="43"/>
      <c r="W2063" s="43"/>
      <c r="X2063" s="43"/>
      <c r="Y2063" s="41" t="s">
        <v>27870</v>
      </c>
      <c r="Z2063" s="41" t="s">
        <v>27844</v>
      </c>
      <c r="AA2063" s="41" t="s">
        <v>24600</v>
      </c>
      <c r="AB2063" s="39"/>
      <c r="AC2063" s="39"/>
      <c r="AD2063" s="41" t="s">
        <v>151</v>
      </c>
      <c r="AE2063" s="41" t="s">
        <v>27846</v>
      </c>
      <c r="AF2063" s="43"/>
      <c r="AG2063" s="43"/>
      <c r="AH2063" s="43"/>
      <c r="AI2063" s="43"/>
      <c r="AJ2063" s="43"/>
      <c r="AK2063" s="43"/>
      <c r="AL2063" s="43"/>
      <c r="AM2063" s="41" t="s">
        <v>27563</v>
      </c>
      <c r="AN2063" s="43"/>
      <c r="AO2063" s="41" t="s">
        <v>24604</v>
      </c>
      <c r="AP2063" s="43"/>
      <c r="AQ2063" s="43"/>
      <c r="AR2063" s="43"/>
      <c r="AS2063" s="29"/>
    </row>
    <row r="2064">
      <c r="A2064" s="28"/>
      <c r="B2064" s="37" t="s">
        <v>27551</v>
      </c>
      <c r="C2064" s="35"/>
      <c r="D2064" s="38" t="b">
        <v>0</v>
      </c>
      <c r="E2064" s="38" t="b">
        <v>0</v>
      </c>
      <c r="F2064" s="38" t="b">
        <v>0</v>
      </c>
      <c r="G2064" s="38" t="b">
        <v>0</v>
      </c>
      <c r="H2064" s="38" t="b">
        <v>0</v>
      </c>
      <c r="I2064" s="38" t="b">
        <v>1</v>
      </c>
      <c r="J2064" s="39"/>
      <c r="K2064" s="39"/>
      <c r="L2064" s="38" t="b">
        <v>1</v>
      </c>
      <c r="M2064" s="40">
        <v>45758.0</v>
      </c>
      <c r="N2064" s="41" t="s">
        <v>11283</v>
      </c>
      <c r="O2064" s="41" t="s">
        <v>27552</v>
      </c>
      <c r="P2064" s="42" t="s">
        <v>31804</v>
      </c>
      <c r="Q2064" s="41" t="s">
        <v>24600</v>
      </c>
      <c r="R2064" s="41" t="s">
        <v>972</v>
      </c>
      <c r="S2064" s="41" t="s">
        <v>27554</v>
      </c>
      <c r="T2064" s="41" t="s">
        <v>437</v>
      </c>
      <c r="U2064" s="41" t="s">
        <v>27555</v>
      </c>
      <c r="V2064" s="43"/>
      <c r="W2064" s="43"/>
      <c r="X2064" s="43"/>
      <c r="Y2064" s="41" t="s">
        <v>27870</v>
      </c>
      <c r="Z2064" s="41" t="s">
        <v>27844</v>
      </c>
      <c r="AA2064" s="41" t="s">
        <v>24600</v>
      </c>
      <c r="AB2064" s="39"/>
      <c r="AC2064" s="39"/>
      <c r="AD2064" s="41" t="s">
        <v>151</v>
      </c>
      <c r="AE2064" s="41" t="s">
        <v>27846</v>
      </c>
      <c r="AF2064" s="43"/>
      <c r="AG2064" s="43"/>
      <c r="AH2064" s="43"/>
      <c r="AI2064" s="43"/>
      <c r="AJ2064" s="43"/>
      <c r="AK2064" s="43"/>
      <c r="AL2064" s="43"/>
      <c r="AM2064" s="41" t="s">
        <v>27556</v>
      </c>
      <c r="AN2064" s="43"/>
      <c r="AO2064" s="41" t="s">
        <v>24604</v>
      </c>
      <c r="AP2064" s="43"/>
      <c r="AQ2064" s="43"/>
      <c r="AR2064" s="43"/>
      <c r="AS2064" s="29"/>
    </row>
    <row r="2065">
      <c r="A2065" s="28"/>
      <c r="B2065" s="37" t="s">
        <v>27540</v>
      </c>
      <c r="C2065" s="35"/>
      <c r="D2065" s="38" t="b">
        <v>1</v>
      </c>
      <c r="E2065" s="38" t="b">
        <v>0</v>
      </c>
      <c r="F2065" s="38" t="b">
        <v>0</v>
      </c>
      <c r="G2065" s="38" t="b">
        <v>0</v>
      </c>
      <c r="H2065" s="38" t="b">
        <v>0</v>
      </c>
      <c r="I2065" s="38" t="b">
        <v>1</v>
      </c>
      <c r="J2065" s="39"/>
      <c r="K2065" s="39"/>
      <c r="L2065" s="38" t="b">
        <v>1</v>
      </c>
      <c r="M2065" s="40">
        <v>45758.0</v>
      </c>
      <c r="N2065" s="41" t="s">
        <v>11283</v>
      </c>
      <c r="O2065" s="41" t="s">
        <v>27541</v>
      </c>
      <c r="P2065" s="42" t="s">
        <v>31805</v>
      </c>
      <c r="Q2065" s="41" t="s">
        <v>24600</v>
      </c>
      <c r="R2065" s="41" t="s">
        <v>972</v>
      </c>
      <c r="S2065" s="41" t="s">
        <v>11286</v>
      </c>
      <c r="T2065" s="41" t="s">
        <v>1099</v>
      </c>
      <c r="U2065" s="41" t="s">
        <v>27542</v>
      </c>
      <c r="V2065" s="43"/>
      <c r="W2065" s="43"/>
      <c r="X2065" s="43"/>
      <c r="Y2065" s="41" t="s">
        <v>27870</v>
      </c>
      <c r="Z2065" s="41" t="s">
        <v>27845</v>
      </c>
      <c r="AA2065" s="41" t="s">
        <v>24600</v>
      </c>
      <c r="AB2065" s="39"/>
      <c r="AC2065" s="39"/>
      <c r="AD2065" s="41" t="s">
        <v>151</v>
      </c>
      <c r="AE2065" s="41" t="s">
        <v>27846</v>
      </c>
      <c r="AF2065" s="43"/>
      <c r="AG2065" s="43"/>
      <c r="AH2065" s="43"/>
      <c r="AI2065" s="43"/>
      <c r="AJ2065" s="43"/>
      <c r="AK2065" s="43"/>
      <c r="AL2065" s="43"/>
      <c r="AM2065" s="41" t="s">
        <v>27543</v>
      </c>
      <c r="AN2065" s="43"/>
      <c r="AO2065" s="41" t="s">
        <v>24604</v>
      </c>
      <c r="AP2065" s="43"/>
      <c r="AQ2065" s="43"/>
      <c r="AR2065" s="43"/>
      <c r="AS2065" s="29"/>
    </row>
    <row r="2066">
      <c r="A2066" s="28"/>
      <c r="B2066" s="37" t="s">
        <v>27564</v>
      </c>
      <c r="C2066" s="35"/>
      <c r="D2066" s="38" t="b">
        <v>0</v>
      </c>
      <c r="E2066" s="38" t="b">
        <v>0</v>
      </c>
      <c r="F2066" s="38" t="b">
        <v>0</v>
      </c>
      <c r="G2066" s="38" t="b">
        <v>0</v>
      </c>
      <c r="H2066" s="38" t="b">
        <v>0</v>
      </c>
      <c r="I2066" s="38" t="b">
        <v>1</v>
      </c>
      <c r="J2066" s="39"/>
      <c r="K2066" s="39"/>
      <c r="L2066" s="38" t="b">
        <v>1</v>
      </c>
      <c r="M2066" s="40">
        <v>45758.0</v>
      </c>
      <c r="N2066" s="41" t="s">
        <v>11283</v>
      </c>
      <c r="O2066" s="41" t="s">
        <v>27565</v>
      </c>
      <c r="P2066" s="42" t="s">
        <v>31806</v>
      </c>
      <c r="Q2066" s="41" t="s">
        <v>24600</v>
      </c>
      <c r="R2066" s="41" t="s">
        <v>972</v>
      </c>
      <c r="S2066" s="41" t="s">
        <v>27567</v>
      </c>
      <c r="T2066" s="41" t="s">
        <v>27568</v>
      </c>
      <c r="U2066" s="41" t="s">
        <v>27569</v>
      </c>
      <c r="V2066" s="43"/>
      <c r="W2066" s="43"/>
      <c r="X2066" s="43"/>
      <c r="Y2066" s="41" t="s">
        <v>27870</v>
      </c>
      <c r="Z2066" s="41" t="s">
        <v>27844</v>
      </c>
      <c r="AA2066" s="41" t="s">
        <v>24600</v>
      </c>
      <c r="AB2066" s="39"/>
      <c r="AC2066" s="39"/>
      <c r="AD2066" s="41" t="s">
        <v>151</v>
      </c>
      <c r="AE2066" s="41" t="s">
        <v>27846</v>
      </c>
      <c r="AF2066" s="43"/>
      <c r="AG2066" s="43"/>
      <c r="AH2066" s="43"/>
      <c r="AI2066" s="43"/>
      <c r="AJ2066" s="43"/>
      <c r="AK2066" s="43"/>
      <c r="AL2066" s="43"/>
      <c r="AM2066" s="41" t="s">
        <v>27570</v>
      </c>
      <c r="AN2066" s="43"/>
      <c r="AO2066" s="41" t="s">
        <v>24604</v>
      </c>
      <c r="AP2066" s="43"/>
      <c r="AQ2066" s="43"/>
      <c r="AR2066" s="43"/>
      <c r="AS2066" s="29"/>
    </row>
    <row r="2067">
      <c r="A2067" s="28"/>
      <c r="B2067" s="37" t="s">
        <v>27557</v>
      </c>
      <c r="C2067" s="35"/>
      <c r="D2067" s="38" t="b">
        <v>0</v>
      </c>
      <c r="E2067" s="38" t="b">
        <v>0</v>
      </c>
      <c r="F2067" s="38" t="b">
        <v>0</v>
      </c>
      <c r="G2067" s="38" t="b">
        <v>0</v>
      </c>
      <c r="H2067" s="38" t="b">
        <v>0</v>
      </c>
      <c r="I2067" s="38" t="b">
        <v>1</v>
      </c>
      <c r="J2067" s="39"/>
      <c r="K2067" s="39"/>
      <c r="L2067" s="38" t="b">
        <v>1</v>
      </c>
      <c r="M2067" s="40">
        <v>45758.0</v>
      </c>
      <c r="N2067" s="41" t="s">
        <v>11283</v>
      </c>
      <c r="O2067" s="41" t="s">
        <v>27558</v>
      </c>
      <c r="P2067" s="42" t="s">
        <v>31807</v>
      </c>
      <c r="Q2067" s="41" t="s">
        <v>24600</v>
      </c>
      <c r="R2067" s="41" t="s">
        <v>972</v>
      </c>
      <c r="S2067" s="41" t="s">
        <v>27560</v>
      </c>
      <c r="T2067" s="41" t="s">
        <v>27561</v>
      </c>
      <c r="U2067" s="41" t="s">
        <v>27562</v>
      </c>
      <c r="V2067" s="43"/>
      <c r="W2067" s="43"/>
      <c r="X2067" s="43"/>
      <c r="Y2067" s="41" t="s">
        <v>27870</v>
      </c>
      <c r="Z2067" s="41" t="s">
        <v>27844</v>
      </c>
      <c r="AA2067" s="41" t="s">
        <v>24600</v>
      </c>
      <c r="AB2067" s="39"/>
      <c r="AC2067" s="39"/>
      <c r="AD2067" s="41" t="s">
        <v>151</v>
      </c>
      <c r="AE2067" s="41" t="s">
        <v>27846</v>
      </c>
      <c r="AF2067" s="43"/>
      <c r="AG2067" s="43"/>
      <c r="AH2067" s="43"/>
      <c r="AI2067" s="43"/>
      <c r="AJ2067" s="43"/>
      <c r="AK2067" s="43"/>
      <c r="AL2067" s="43"/>
      <c r="AM2067" s="41" t="s">
        <v>27563</v>
      </c>
      <c r="AN2067" s="43"/>
      <c r="AO2067" s="41" t="s">
        <v>24604</v>
      </c>
      <c r="AP2067" s="43"/>
      <c r="AQ2067" s="43"/>
      <c r="AR2067" s="43"/>
      <c r="AS2067" s="29"/>
    </row>
    <row r="2068">
      <c r="A2068" s="28"/>
      <c r="B2068" s="37" t="s">
        <v>27551</v>
      </c>
      <c r="C2068" s="35"/>
      <c r="D2068" s="38" t="b">
        <v>0</v>
      </c>
      <c r="E2068" s="38" t="b">
        <v>0</v>
      </c>
      <c r="F2068" s="38" t="b">
        <v>0</v>
      </c>
      <c r="G2068" s="38" t="b">
        <v>0</v>
      </c>
      <c r="H2068" s="38" t="b">
        <v>0</v>
      </c>
      <c r="I2068" s="38" t="b">
        <v>1</v>
      </c>
      <c r="J2068" s="39"/>
      <c r="K2068" s="39"/>
      <c r="L2068" s="38" t="b">
        <v>1</v>
      </c>
      <c r="M2068" s="40">
        <v>45758.0</v>
      </c>
      <c r="N2068" s="41" t="s">
        <v>11283</v>
      </c>
      <c r="O2068" s="41" t="s">
        <v>27552</v>
      </c>
      <c r="P2068" s="42" t="s">
        <v>31808</v>
      </c>
      <c r="Q2068" s="41" t="s">
        <v>24600</v>
      </c>
      <c r="R2068" s="41" t="s">
        <v>972</v>
      </c>
      <c r="S2068" s="41" t="s">
        <v>27554</v>
      </c>
      <c r="T2068" s="41" t="s">
        <v>437</v>
      </c>
      <c r="U2068" s="41" t="s">
        <v>27555</v>
      </c>
      <c r="V2068" s="43"/>
      <c r="W2068" s="43"/>
      <c r="X2068" s="43"/>
      <c r="Y2068" s="41" t="s">
        <v>27870</v>
      </c>
      <c r="Z2068" s="41" t="s">
        <v>27844</v>
      </c>
      <c r="AA2068" s="41" t="s">
        <v>24600</v>
      </c>
      <c r="AB2068" s="39"/>
      <c r="AC2068" s="39"/>
      <c r="AD2068" s="41" t="s">
        <v>151</v>
      </c>
      <c r="AE2068" s="41" t="s">
        <v>27846</v>
      </c>
      <c r="AF2068" s="43"/>
      <c r="AG2068" s="43"/>
      <c r="AH2068" s="43"/>
      <c r="AI2068" s="43"/>
      <c r="AJ2068" s="43"/>
      <c r="AK2068" s="43"/>
      <c r="AL2068" s="43"/>
      <c r="AM2068" s="41" t="s">
        <v>27556</v>
      </c>
      <c r="AN2068" s="43"/>
      <c r="AO2068" s="41" t="s">
        <v>24604</v>
      </c>
      <c r="AP2068" s="43"/>
      <c r="AQ2068" s="43"/>
      <c r="AR2068" s="43"/>
      <c r="AS2068" s="29"/>
    </row>
    <row r="2069">
      <c r="A2069" s="28"/>
      <c r="B2069" s="37" t="s">
        <v>27544</v>
      </c>
      <c r="C2069" s="35"/>
      <c r="D2069" s="38" t="b">
        <v>0</v>
      </c>
      <c r="E2069" s="38" t="b">
        <v>0</v>
      </c>
      <c r="F2069" s="38" t="b">
        <v>0</v>
      </c>
      <c r="G2069" s="38" t="b">
        <v>0</v>
      </c>
      <c r="H2069" s="38" t="b">
        <v>0</v>
      </c>
      <c r="I2069" s="38" t="b">
        <v>1</v>
      </c>
      <c r="J2069" s="39"/>
      <c r="K2069" s="39"/>
      <c r="L2069" s="38" t="b">
        <v>1</v>
      </c>
      <c r="M2069" s="40">
        <v>45758.0</v>
      </c>
      <c r="N2069" s="41" t="s">
        <v>11283</v>
      </c>
      <c r="O2069" s="41" t="s">
        <v>27545</v>
      </c>
      <c r="P2069" s="42" t="s">
        <v>31809</v>
      </c>
      <c r="Q2069" s="41" t="s">
        <v>24600</v>
      </c>
      <c r="R2069" s="41" t="s">
        <v>972</v>
      </c>
      <c r="S2069" s="41" t="s">
        <v>27547</v>
      </c>
      <c r="T2069" s="41" t="s">
        <v>27548</v>
      </c>
      <c r="U2069" s="41" t="s">
        <v>27549</v>
      </c>
      <c r="V2069" s="43"/>
      <c r="W2069" s="43"/>
      <c r="X2069" s="43"/>
      <c r="Y2069" s="41" t="s">
        <v>27870</v>
      </c>
      <c r="Z2069" s="41" t="s">
        <v>27844</v>
      </c>
      <c r="AA2069" s="41" t="s">
        <v>24600</v>
      </c>
      <c r="AB2069" s="39"/>
      <c r="AC2069" s="39"/>
      <c r="AD2069" s="41" t="s">
        <v>151</v>
      </c>
      <c r="AE2069" s="41" t="s">
        <v>27846</v>
      </c>
      <c r="AF2069" s="43"/>
      <c r="AG2069" s="43"/>
      <c r="AH2069" s="43"/>
      <c r="AI2069" s="43"/>
      <c r="AJ2069" s="43"/>
      <c r="AK2069" s="43"/>
      <c r="AL2069" s="43"/>
      <c r="AM2069" s="41" t="s">
        <v>27550</v>
      </c>
      <c r="AN2069" s="43"/>
      <c r="AO2069" s="41" t="s">
        <v>24604</v>
      </c>
      <c r="AP2069" s="43"/>
      <c r="AQ2069" s="43"/>
      <c r="AR2069" s="43"/>
      <c r="AS2069" s="29"/>
    </row>
    <row r="2070">
      <c r="A2070" s="28"/>
      <c r="B2070" s="37" t="s">
        <v>27540</v>
      </c>
      <c r="C2070" s="35"/>
      <c r="D2070" s="38" t="b">
        <v>1</v>
      </c>
      <c r="E2070" s="38" t="b">
        <v>0</v>
      </c>
      <c r="F2070" s="38" t="b">
        <v>0</v>
      </c>
      <c r="G2070" s="38" t="b">
        <v>0</v>
      </c>
      <c r="H2070" s="38" t="b">
        <v>0</v>
      </c>
      <c r="I2070" s="38" t="b">
        <v>1</v>
      </c>
      <c r="J2070" s="39"/>
      <c r="K2070" s="39"/>
      <c r="L2070" s="38" t="b">
        <v>1</v>
      </c>
      <c r="M2070" s="40">
        <v>45758.0</v>
      </c>
      <c r="N2070" s="41" t="s">
        <v>11283</v>
      </c>
      <c r="O2070" s="41" t="s">
        <v>27541</v>
      </c>
      <c r="P2070" s="42" t="s">
        <v>31810</v>
      </c>
      <c r="Q2070" s="41" t="s">
        <v>24600</v>
      </c>
      <c r="R2070" s="41" t="s">
        <v>972</v>
      </c>
      <c r="S2070" s="41" t="s">
        <v>11286</v>
      </c>
      <c r="T2070" s="41" t="s">
        <v>1099</v>
      </c>
      <c r="U2070" s="41" t="s">
        <v>27542</v>
      </c>
      <c r="V2070" s="43"/>
      <c r="W2070" s="43"/>
      <c r="X2070" s="43"/>
      <c r="Y2070" s="41" t="s">
        <v>27870</v>
      </c>
      <c r="Z2070" s="41" t="s">
        <v>27845</v>
      </c>
      <c r="AA2070" s="41" t="s">
        <v>24600</v>
      </c>
      <c r="AB2070" s="39"/>
      <c r="AC2070" s="39"/>
      <c r="AD2070" s="41" t="s">
        <v>151</v>
      </c>
      <c r="AE2070" s="41" t="s">
        <v>27846</v>
      </c>
      <c r="AF2070" s="43"/>
      <c r="AG2070" s="43"/>
      <c r="AH2070" s="43"/>
      <c r="AI2070" s="43"/>
      <c r="AJ2070" s="43"/>
      <c r="AK2070" s="43"/>
      <c r="AL2070" s="43"/>
      <c r="AM2070" s="41" t="s">
        <v>27543</v>
      </c>
      <c r="AN2070" s="43"/>
      <c r="AO2070" s="41" t="s">
        <v>24604</v>
      </c>
      <c r="AP2070" s="43"/>
      <c r="AQ2070" s="43"/>
      <c r="AR2070" s="43"/>
      <c r="AS2070" s="29"/>
    </row>
    <row r="2071">
      <c r="A2071" s="28"/>
      <c r="B2071" s="37" t="s">
        <v>31811</v>
      </c>
      <c r="C2071" s="35"/>
      <c r="D2071" s="38" t="b">
        <v>0</v>
      </c>
      <c r="E2071" s="38" t="b">
        <v>0</v>
      </c>
      <c r="F2071" s="38" t="b">
        <v>0</v>
      </c>
      <c r="G2071" s="38" t="b">
        <v>0</v>
      </c>
      <c r="H2071" s="38" t="b">
        <v>0</v>
      </c>
      <c r="I2071" s="38" t="b">
        <v>1</v>
      </c>
      <c r="J2071" s="39"/>
      <c r="K2071" s="39"/>
      <c r="L2071" s="38" t="b">
        <v>1</v>
      </c>
      <c r="M2071" s="40">
        <v>45758.0</v>
      </c>
      <c r="N2071" s="41" t="s">
        <v>31812</v>
      </c>
      <c r="O2071" s="41" t="s">
        <v>31813</v>
      </c>
      <c r="P2071" s="42" t="s">
        <v>31814</v>
      </c>
      <c r="Q2071" s="41" t="s">
        <v>24600</v>
      </c>
      <c r="R2071" s="41" t="s">
        <v>972</v>
      </c>
      <c r="S2071" s="41" t="s">
        <v>31815</v>
      </c>
      <c r="T2071" s="41" t="s">
        <v>31816</v>
      </c>
      <c r="U2071" s="41" t="s">
        <v>31817</v>
      </c>
      <c r="V2071" s="43"/>
      <c r="W2071" s="43"/>
      <c r="X2071" s="43"/>
      <c r="Y2071" s="41" t="s">
        <v>27870</v>
      </c>
      <c r="Z2071" s="41" t="s">
        <v>27845</v>
      </c>
      <c r="AA2071" s="41" t="s">
        <v>24600</v>
      </c>
      <c r="AB2071" s="39"/>
      <c r="AC2071" s="39"/>
      <c r="AD2071" s="41" t="s">
        <v>151</v>
      </c>
      <c r="AE2071" s="41" t="s">
        <v>27846</v>
      </c>
      <c r="AF2071" s="43"/>
      <c r="AG2071" s="43"/>
      <c r="AH2071" s="43"/>
      <c r="AI2071" s="43"/>
      <c r="AJ2071" s="43"/>
      <c r="AK2071" s="43"/>
      <c r="AL2071" s="43"/>
      <c r="AM2071" s="41" t="s">
        <v>31818</v>
      </c>
      <c r="AN2071" s="43"/>
      <c r="AO2071" s="41" t="s">
        <v>24604</v>
      </c>
      <c r="AP2071" s="43"/>
      <c r="AQ2071" s="43"/>
      <c r="AR2071" s="43"/>
      <c r="AS2071" s="29"/>
    </row>
    <row r="2072">
      <c r="A2072" s="28"/>
      <c r="B2072" s="37" t="s">
        <v>16284</v>
      </c>
      <c r="C2072" s="35"/>
      <c r="D2072" s="38" t="b">
        <v>1</v>
      </c>
      <c r="E2072" s="38" t="b">
        <v>1</v>
      </c>
      <c r="F2072" s="38" t="b">
        <v>0</v>
      </c>
      <c r="G2072" s="38" t="b">
        <v>0</v>
      </c>
      <c r="H2072" s="38" t="b">
        <v>0</v>
      </c>
      <c r="I2072" s="38" t="b">
        <v>0</v>
      </c>
      <c r="J2072" s="39"/>
      <c r="K2072" s="41" t="s">
        <v>16228</v>
      </c>
      <c r="L2072" s="38" t="b">
        <v>1</v>
      </c>
      <c r="M2072" s="40">
        <v>45697.0</v>
      </c>
      <c r="N2072" s="41" t="s">
        <v>14666</v>
      </c>
      <c r="O2072" s="41" t="s">
        <v>16285</v>
      </c>
      <c r="P2072" s="42" t="s">
        <v>31819</v>
      </c>
      <c r="Q2072" s="41" t="s">
        <v>16274</v>
      </c>
      <c r="R2072" s="41" t="s">
        <v>2041</v>
      </c>
      <c r="S2072" s="41" t="s">
        <v>14669</v>
      </c>
      <c r="T2072" s="41" t="s">
        <v>14670</v>
      </c>
      <c r="U2072" s="39"/>
      <c r="V2072" s="43"/>
      <c r="W2072" s="41" t="s">
        <v>14671</v>
      </c>
      <c r="X2072" s="43"/>
      <c r="Y2072" s="41" t="s">
        <v>29228</v>
      </c>
      <c r="Z2072" s="41" t="s">
        <v>29126</v>
      </c>
      <c r="AA2072" s="41" t="s">
        <v>16274</v>
      </c>
      <c r="AB2072" s="39"/>
      <c r="AC2072" s="39"/>
      <c r="AD2072" s="41" t="s">
        <v>151</v>
      </c>
      <c r="AE2072" s="41" t="s">
        <v>27846</v>
      </c>
      <c r="AF2072" s="43"/>
      <c r="AG2072" s="43"/>
      <c r="AH2072" s="43"/>
      <c r="AI2072" s="43"/>
      <c r="AJ2072" s="43"/>
      <c r="AK2072" s="43"/>
      <c r="AL2072" s="43"/>
      <c r="AM2072" s="43"/>
      <c r="AN2072" s="43"/>
      <c r="AO2072" s="43"/>
      <c r="AP2072" s="43"/>
      <c r="AQ2072" s="43"/>
      <c r="AR2072" s="43"/>
      <c r="AS2072" s="29"/>
    </row>
    <row r="2073">
      <c r="A2073" s="28"/>
      <c r="B2073" s="37" t="s">
        <v>26079</v>
      </c>
      <c r="C2073" s="35"/>
      <c r="D2073" s="38" t="b">
        <v>1</v>
      </c>
      <c r="E2073" s="38" t="b">
        <v>0</v>
      </c>
      <c r="F2073" s="38" t="b">
        <v>0</v>
      </c>
      <c r="G2073" s="38" t="b">
        <v>0</v>
      </c>
      <c r="H2073" s="38" t="b">
        <v>0</v>
      </c>
      <c r="I2073" s="38" t="b">
        <v>1</v>
      </c>
      <c r="J2073" s="39"/>
      <c r="K2073" s="39"/>
      <c r="L2073" s="38" t="b">
        <v>1</v>
      </c>
      <c r="M2073" s="40">
        <v>45788.0</v>
      </c>
      <c r="N2073" s="41" t="s">
        <v>14666</v>
      </c>
      <c r="O2073" s="41" t="s">
        <v>26080</v>
      </c>
      <c r="P2073" s="42" t="s">
        <v>31820</v>
      </c>
      <c r="Q2073" s="41" t="s">
        <v>24608</v>
      </c>
      <c r="R2073" s="41" t="s">
        <v>1051</v>
      </c>
      <c r="S2073" s="41" t="s">
        <v>14669</v>
      </c>
      <c r="T2073" s="41" t="s">
        <v>14670</v>
      </c>
      <c r="U2073" s="41" t="s">
        <v>26081</v>
      </c>
      <c r="V2073" s="43"/>
      <c r="W2073" s="43"/>
      <c r="X2073" s="43"/>
      <c r="Y2073" s="41" t="s">
        <v>27870</v>
      </c>
      <c r="Z2073" s="41" t="s">
        <v>27870</v>
      </c>
      <c r="AA2073" s="41" t="s">
        <v>24608</v>
      </c>
      <c r="AB2073" s="39"/>
      <c r="AC2073" s="39"/>
      <c r="AD2073" s="41" t="s">
        <v>151</v>
      </c>
      <c r="AE2073" s="41" t="s">
        <v>27846</v>
      </c>
      <c r="AF2073" s="43"/>
      <c r="AG2073" s="43"/>
      <c r="AH2073" s="43"/>
      <c r="AI2073" s="43"/>
      <c r="AJ2073" s="43"/>
      <c r="AK2073" s="43"/>
      <c r="AL2073" s="43"/>
      <c r="AM2073" s="41" t="s">
        <v>26082</v>
      </c>
      <c r="AN2073" s="43"/>
      <c r="AO2073" s="41" t="s">
        <v>24604</v>
      </c>
      <c r="AP2073" s="43"/>
      <c r="AQ2073" s="41" t="s">
        <v>2029</v>
      </c>
      <c r="AR2073" s="43"/>
      <c r="AS2073" s="29"/>
    </row>
    <row r="2074">
      <c r="A2074" s="28"/>
      <c r="B2074" s="37" t="s">
        <v>31821</v>
      </c>
      <c r="C2074" s="35"/>
      <c r="D2074" s="38" t="b">
        <v>0</v>
      </c>
      <c r="E2074" s="38" t="b">
        <v>1</v>
      </c>
      <c r="F2074" s="38" t="b">
        <v>0</v>
      </c>
      <c r="G2074" s="38" t="b">
        <v>0</v>
      </c>
      <c r="H2074" s="38" t="b">
        <v>0</v>
      </c>
      <c r="I2074" s="38" t="b">
        <v>0</v>
      </c>
      <c r="J2074" s="39"/>
      <c r="K2074" s="39"/>
      <c r="L2074" s="38" t="b">
        <v>0</v>
      </c>
      <c r="M2074" s="40">
        <v>45996.0</v>
      </c>
      <c r="N2074" s="41" t="s">
        <v>31822</v>
      </c>
      <c r="O2074" s="41" t="s">
        <v>31823</v>
      </c>
      <c r="P2074" s="42" t="s">
        <v>31824</v>
      </c>
      <c r="Q2074" s="41" t="s">
        <v>22230</v>
      </c>
      <c r="R2074" s="41" t="s">
        <v>972</v>
      </c>
      <c r="S2074" s="41" t="s">
        <v>31825</v>
      </c>
      <c r="T2074" s="41" t="s">
        <v>27869</v>
      </c>
      <c r="U2074" s="39"/>
      <c r="V2074" s="43"/>
      <c r="W2074" s="43"/>
      <c r="X2074" s="43"/>
      <c r="Y2074" s="41" t="s">
        <v>29311</v>
      </c>
      <c r="Z2074" s="41" t="s">
        <v>28051</v>
      </c>
      <c r="AA2074" s="41" t="s">
        <v>22230</v>
      </c>
      <c r="AB2074" s="39"/>
      <c r="AC2074" s="39"/>
      <c r="AD2074" s="41" t="s">
        <v>16724</v>
      </c>
      <c r="AE2074" s="41" t="s">
        <v>27846</v>
      </c>
      <c r="AF2074" s="43"/>
      <c r="AG2074" s="43"/>
      <c r="AH2074" s="43"/>
      <c r="AI2074" s="43"/>
      <c r="AJ2074" s="43"/>
      <c r="AK2074" s="43"/>
      <c r="AL2074" s="43"/>
      <c r="AM2074" s="43"/>
      <c r="AN2074" s="43"/>
      <c r="AO2074" s="43"/>
      <c r="AP2074" s="43"/>
      <c r="AQ2074" s="43"/>
      <c r="AR2074" s="43"/>
      <c r="AS2074" s="29"/>
    </row>
    <row r="2075">
      <c r="A2075" s="28"/>
      <c r="B2075" s="37" t="s">
        <v>31826</v>
      </c>
      <c r="C2075" s="35"/>
      <c r="D2075" s="38" t="b">
        <v>0</v>
      </c>
      <c r="E2075" s="38" t="b">
        <v>0</v>
      </c>
      <c r="F2075" s="38" t="b">
        <v>0</v>
      </c>
      <c r="G2075" s="38" t="b">
        <v>0</v>
      </c>
      <c r="H2075" s="38" t="b">
        <v>0</v>
      </c>
      <c r="I2075" s="38" t="b">
        <v>1</v>
      </c>
      <c r="J2075" s="39"/>
      <c r="K2075" s="39"/>
      <c r="L2075" s="38" t="b">
        <v>1</v>
      </c>
      <c r="M2075" s="40">
        <v>45788.0</v>
      </c>
      <c r="N2075" s="41" t="s">
        <v>31827</v>
      </c>
      <c r="O2075" s="41" t="s">
        <v>31828</v>
      </c>
      <c r="P2075" s="42" t="s">
        <v>31829</v>
      </c>
      <c r="Q2075" s="41" t="s">
        <v>24608</v>
      </c>
      <c r="R2075" s="41" t="s">
        <v>1051</v>
      </c>
      <c r="S2075" s="41" t="s">
        <v>31830</v>
      </c>
      <c r="T2075" s="41" t="s">
        <v>31831</v>
      </c>
      <c r="U2075" s="41" t="s">
        <v>31832</v>
      </c>
      <c r="V2075" s="43"/>
      <c r="W2075" s="43"/>
      <c r="X2075" s="43"/>
      <c r="Y2075" s="41" t="s">
        <v>27870</v>
      </c>
      <c r="Z2075" s="41" t="s">
        <v>27844</v>
      </c>
      <c r="AA2075" s="41" t="s">
        <v>24608</v>
      </c>
      <c r="AB2075" s="39"/>
      <c r="AC2075" s="39"/>
      <c r="AD2075" s="41" t="s">
        <v>151</v>
      </c>
      <c r="AE2075" s="41" t="s">
        <v>27846</v>
      </c>
      <c r="AF2075" s="43"/>
      <c r="AG2075" s="43"/>
      <c r="AH2075" s="43"/>
      <c r="AI2075" s="43"/>
      <c r="AJ2075" s="43"/>
      <c r="AK2075" s="43"/>
      <c r="AL2075" s="43"/>
      <c r="AM2075" s="41" t="s">
        <v>31833</v>
      </c>
      <c r="AN2075" s="43"/>
      <c r="AO2075" s="41" t="s">
        <v>24604</v>
      </c>
      <c r="AP2075" s="43"/>
      <c r="AQ2075" s="41" t="s">
        <v>2029</v>
      </c>
      <c r="AR2075" s="43"/>
      <c r="AS2075" s="29"/>
    </row>
    <row r="2076">
      <c r="A2076" s="28"/>
      <c r="B2076" s="37" t="s">
        <v>31834</v>
      </c>
      <c r="C2076" s="35"/>
      <c r="D2076" s="38" t="b">
        <v>0</v>
      </c>
      <c r="E2076" s="38" t="b">
        <v>0</v>
      </c>
      <c r="F2076" s="38" t="b">
        <v>0</v>
      </c>
      <c r="G2076" s="38" t="b">
        <v>0</v>
      </c>
      <c r="H2076" s="38" t="b">
        <v>0</v>
      </c>
      <c r="I2076" s="38" t="b">
        <v>0</v>
      </c>
      <c r="J2076" s="39"/>
      <c r="K2076" s="39"/>
      <c r="L2076" s="38" t="b">
        <v>1</v>
      </c>
      <c r="M2076" s="41" t="s">
        <v>26140</v>
      </c>
      <c r="N2076" s="41" t="s">
        <v>31835</v>
      </c>
      <c r="O2076" s="41" t="s">
        <v>31836</v>
      </c>
      <c r="P2076" s="42" t="s">
        <v>31837</v>
      </c>
      <c r="Q2076" s="41" t="s">
        <v>26142</v>
      </c>
      <c r="R2076" s="41" t="s">
        <v>16380</v>
      </c>
      <c r="S2076" s="41" t="s">
        <v>31838</v>
      </c>
      <c r="T2076" s="41" t="s">
        <v>31839</v>
      </c>
      <c r="U2076" s="39"/>
      <c r="V2076" s="43"/>
      <c r="W2076" s="41" t="s">
        <v>26761</v>
      </c>
      <c r="X2076" s="43"/>
      <c r="Y2076" s="41" t="s">
        <v>27980</v>
      </c>
      <c r="Z2076" s="41" t="s">
        <v>27980</v>
      </c>
      <c r="AA2076" s="41" t="s">
        <v>26142</v>
      </c>
      <c r="AB2076" s="39"/>
      <c r="AC2076" s="39"/>
      <c r="AD2076" s="41" t="s">
        <v>151</v>
      </c>
      <c r="AE2076" s="41" t="s">
        <v>27846</v>
      </c>
      <c r="AF2076" s="43"/>
      <c r="AG2076" s="43"/>
      <c r="AH2076" s="43"/>
      <c r="AI2076" s="43"/>
      <c r="AJ2076" s="43"/>
      <c r="AK2076" s="43"/>
      <c r="AL2076" s="43"/>
      <c r="AM2076" s="43"/>
      <c r="AN2076" s="43"/>
      <c r="AO2076" s="43"/>
      <c r="AP2076" s="43"/>
      <c r="AQ2076" s="43"/>
      <c r="AR2076" s="43"/>
      <c r="AS2076" s="29"/>
    </row>
    <row r="2077">
      <c r="A2077" s="28"/>
      <c r="B2077" s="37" t="s">
        <v>31840</v>
      </c>
      <c r="C2077" s="35"/>
      <c r="D2077" s="38" t="b">
        <v>0</v>
      </c>
      <c r="E2077" s="38" t="b">
        <v>0</v>
      </c>
      <c r="F2077" s="38" t="b">
        <v>0</v>
      </c>
      <c r="G2077" s="38" t="b">
        <v>0</v>
      </c>
      <c r="H2077" s="38" t="b">
        <v>0</v>
      </c>
      <c r="I2077" s="38" t="b">
        <v>1</v>
      </c>
      <c r="J2077" s="39"/>
      <c r="K2077" s="39"/>
      <c r="L2077" s="38" t="b">
        <v>1</v>
      </c>
      <c r="M2077" s="40">
        <v>45758.0</v>
      </c>
      <c r="N2077" s="41" t="s">
        <v>31841</v>
      </c>
      <c r="O2077" s="41" t="s">
        <v>31842</v>
      </c>
      <c r="P2077" s="42" t="s">
        <v>31843</v>
      </c>
      <c r="Q2077" s="41" t="s">
        <v>24600</v>
      </c>
      <c r="R2077" s="41" t="s">
        <v>972</v>
      </c>
      <c r="S2077" s="41" t="s">
        <v>31844</v>
      </c>
      <c r="T2077" s="41" t="s">
        <v>31845</v>
      </c>
      <c r="U2077" s="41" t="s">
        <v>31846</v>
      </c>
      <c r="V2077" s="43"/>
      <c r="W2077" s="43"/>
      <c r="X2077" s="43"/>
      <c r="Y2077" s="41" t="s">
        <v>27870</v>
      </c>
      <c r="Z2077" s="41" t="s">
        <v>27845</v>
      </c>
      <c r="AA2077" s="41" t="s">
        <v>24600</v>
      </c>
      <c r="AB2077" s="39"/>
      <c r="AC2077" s="39"/>
      <c r="AD2077" s="41" t="s">
        <v>151</v>
      </c>
      <c r="AE2077" s="41" t="s">
        <v>27846</v>
      </c>
      <c r="AF2077" s="43"/>
      <c r="AG2077" s="43"/>
      <c r="AH2077" s="43"/>
      <c r="AI2077" s="43"/>
      <c r="AJ2077" s="43"/>
      <c r="AK2077" s="43"/>
      <c r="AL2077" s="43"/>
      <c r="AM2077" s="41" t="s">
        <v>31847</v>
      </c>
      <c r="AN2077" s="43"/>
      <c r="AO2077" s="41" t="s">
        <v>24604</v>
      </c>
      <c r="AP2077" s="43"/>
      <c r="AQ2077" s="43"/>
      <c r="AR2077" s="43"/>
      <c r="AS2077" s="29"/>
    </row>
    <row r="2078">
      <c r="A2078" s="28"/>
      <c r="B2078" s="37" t="s">
        <v>31840</v>
      </c>
      <c r="C2078" s="35"/>
      <c r="D2078" s="38" t="b">
        <v>0</v>
      </c>
      <c r="E2078" s="38" t="b">
        <v>0</v>
      </c>
      <c r="F2078" s="38" t="b">
        <v>0</v>
      </c>
      <c r="G2078" s="38" t="b">
        <v>0</v>
      </c>
      <c r="H2078" s="38" t="b">
        <v>0</v>
      </c>
      <c r="I2078" s="38" t="b">
        <v>1</v>
      </c>
      <c r="J2078" s="39"/>
      <c r="K2078" s="39"/>
      <c r="L2078" s="38" t="b">
        <v>1</v>
      </c>
      <c r="M2078" s="40">
        <v>45758.0</v>
      </c>
      <c r="N2078" s="41" t="s">
        <v>31841</v>
      </c>
      <c r="O2078" s="41" t="s">
        <v>31842</v>
      </c>
      <c r="P2078" s="42" t="s">
        <v>31848</v>
      </c>
      <c r="Q2078" s="41" t="s">
        <v>24600</v>
      </c>
      <c r="R2078" s="41" t="s">
        <v>972</v>
      </c>
      <c r="S2078" s="41" t="s">
        <v>31844</v>
      </c>
      <c r="T2078" s="41" t="s">
        <v>31845</v>
      </c>
      <c r="U2078" s="41" t="s">
        <v>31846</v>
      </c>
      <c r="V2078" s="43"/>
      <c r="W2078" s="43"/>
      <c r="X2078" s="43"/>
      <c r="Y2078" s="41" t="s">
        <v>27870</v>
      </c>
      <c r="Z2078" s="41" t="s">
        <v>27845</v>
      </c>
      <c r="AA2078" s="41" t="s">
        <v>24600</v>
      </c>
      <c r="AB2078" s="39"/>
      <c r="AC2078" s="39"/>
      <c r="AD2078" s="41" t="s">
        <v>151</v>
      </c>
      <c r="AE2078" s="41" t="s">
        <v>27846</v>
      </c>
      <c r="AF2078" s="43"/>
      <c r="AG2078" s="43"/>
      <c r="AH2078" s="43"/>
      <c r="AI2078" s="43"/>
      <c r="AJ2078" s="43"/>
      <c r="AK2078" s="43"/>
      <c r="AL2078" s="43"/>
      <c r="AM2078" s="41" t="s">
        <v>31847</v>
      </c>
      <c r="AN2078" s="43"/>
      <c r="AO2078" s="41" t="s">
        <v>24604</v>
      </c>
      <c r="AP2078" s="43"/>
      <c r="AQ2078" s="43"/>
      <c r="AR2078" s="43"/>
      <c r="AS2078" s="29"/>
    </row>
    <row r="2079">
      <c r="A2079" s="28"/>
      <c r="B2079" s="37" t="s">
        <v>31849</v>
      </c>
      <c r="C2079" s="35"/>
      <c r="D2079" s="38" t="b">
        <v>0</v>
      </c>
      <c r="E2079" s="38" t="b">
        <v>0</v>
      </c>
      <c r="F2079" s="38" t="b">
        <v>0</v>
      </c>
      <c r="G2079" s="38" t="b">
        <v>0</v>
      </c>
      <c r="H2079" s="38" t="b">
        <v>0</v>
      </c>
      <c r="I2079" s="38" t="b">
        <v>1</v>
      </c>
      <c r="J2079" s="39"/>
      <c r="K2079" s="39"/>
      <c r="L2079" s="38" t="b">
        <v>1</v>
      </c>
      <c r="M2079" s="40">
        <v>45758.0</v>
      </c>
      <c r="N2079" s="41" t="s">
        <v>28238</v>
      </c>
      <c r="O2079" s="41" t="s">
        <v>31850</v>
      </c>
      <c r="P2079" s="42" t="s">
        <v>31851</v>
      </c>
      <c r="Q2079" s="41" t="s">
        <v>24600</v>
      </c>
      <c r="R2079" s="41" t="s">
        <v>972</v>
      </c>
      <c r="S2079" s="41" t="s">
        <v>28349</v>
      </c>
      <c r="T2079" s="41" t="s">
        <v>8421</v>
      </c>
      <c r="U2079" s="41" t="s">
        <v>31852</v>
      </c>
      <c r="V2079" s="43"/>
      <c r="W2079" s="43"/>
      <c r="X2079" s="43"/>
      <c r="Y2079" s="41" t="s">
        <v>27870</v>
      </c>
      <c r="Z2079" s="41" t="s">
        <v>27845</v>
      </c>
      <c r="AA2079" s="41" t="s">
        <v>24600</v>
      </c>
      <c r="AB2079" s="39"/>
      <c r="AC2079" s="39"/>
      <c r="AD2079" s="41" t="s">
        <v>215</v>
      </c>
      <c r="AE2079" s="41" t="s">
        <v>27846</v>
      </c>
      <c r="AF2079" s="43"/>
      <c r="AG2079" s="43"/>
      <c r="AH2079" s="43"/>
      <c r="AI2079" s="43"/>
      <c r="AJ2079" s="43"/>
      <c r="AK2079" s="43"/>
      <c r="AL2079" s="43"/>
      <c r="AM2079" s="41" t="s">
        <v>31853</v>
      </c>
      <c r="AN2079" s="43"/>
      <c r="AO2079" s="41" t="s">
        <v>24604</v>
      </c>
      <c r="AP2079" s="43"/>
      <c r="AQ2079" s="43"/>
      <c r="AR2079" s="43"/>
      <c r="AS2079" s="29"/>
    </row>
    <row r="2080">
      <c r="A2080" s="28"/>
      <c r="B2080" s="37" t="s">
        <v>31854</v>
      </c>
      <c r="C2080" s="35"/>
      <c r="D2080" s="38" t="b">
        <v>0</v>
      </c>
      <c r="E2080" s="38" t="b">
        <v>0</v>
      </c>
      <c r="F2080" s="38" t="b">
        <v>0</v>
      </c>
      <c r="G2080" s="38" t="b">
        <v>0</v>
      </c>
      <c r="H2080" s="38" t="b">
        <v>0</v>
      </c>
      <c r="I2080" s="38" t="b">
        <v>0</v>
      </c>
      <c r="J2080" s="39"/>
      <c r="K2080" s="39"/>
      <c r="L2080" s="38" t="b">
        <v>1</v>
      </c>
      <c r="M2080" s="40">
        <v>45758.0</v>
      </c>
      <c r="N2080" s="41" t="s">
        <v>31855</v>
      </c>
      <c r="O2080" s="41" t="s">
        <v>31856</v>
      </c>
      <c r="P2080" s="42" t="s">
        <v>31857</v>
      </c>
      <c r="Q2080" s="41" t="s">
        <v>24600</v>
      </c>
      <c r="R2080" s="41" t="s">
        <v>972</v>
      </c>
      <c r="S2080" s="41" t="s">
        <v>31858</v>
      </c>
      <c r="T2080" s="41" t="s">
        <v>31859</v>
      </c>
      <c r="U2080" s="41" t="s">
        <v>31860</v>
      </c>
      <c r="V2080" s="43"/>
      <c r="W2080" s="43"/>
      <c r="X2080" s="43"/>
      <c r="Y2080" s="41" t="s">
        <v>27870</v>
      </c>
      <c r="Z2080" s="41" t="s">
        <v>29093</v>
      </c>
      <c r="AA2080" s="41" t="s">
        <v>24600</v>
      </c>
      <c r="AB2080" s="39"/>
      <c r="AC2080" s="39"/>
      <c r="AD2080" s="41" t="s">
        <v>151</v>
      </c>
      <c r="AE2080" s="41" t="s">
        <v>27846</v>
      </c>
      <c r="AF2080" s="43"/>
      <c r="AG2080" s="43"/>
      <c r="AH2080" s="43"/>
      <c r="AI2080" s="43"/>
      <c r="AJ2080" s="43"/>
      <c r="AK2080" s="43"/>
      <c r="AL2080" s="43"/>
      <c r="AM2080" s="41" t="s">
        <v>31861</v>
      </c>
      <c r="AN2080" s="43"/>
      <c r="AO2080" s="41" t="s">
        <v>24604</v>
      </c>
      <c r="AP2080" s="43"/>
      <c r="AQ2080" s="43"/>
      <c r="AR2080" s="43"/>
      <c r="AS2080" s="29"/>
    </row>
    <row r="2081">
      <c r="A2081" s="28"/>
      <c r="B2081" s="37" t="s">
        <v>31862</v>
      </c>
      <c r="C2081" s="35"/>
      <c r="D2081" s="38" t="b">
        <v>0</v>
      </c>
      <c r="E2081" s="38" t="b">
        <v>0</v>
      </c>
      <c r="F2081" s="38" t="b">
        <v>0</v>
      </c>
      <c r="G2081" s="38" t="b">
        <v>0</v>
      </c>
      <c r="H2081" s="38" t="b">
        <v>0</v>
      </c>
      <c r="I2081" s="38" t="b">
        <v>1</v>
      </c>
      <c r="J2081" s="39"/>
      <c r="K2081" s="39"/>
      <c r="L2081" s="38" t="b">
        <v>1</v>
      </c>
      <c r="M2081" s="40">
        <v>45758.0</v>
      </c>
      <c r="N2081" s="41" t="s">
        <v>31855</v>
      </c>
      <c r="O2081" s="41" t="s">
        <v>31863</v>
      </c>
      <c r="P2081" s="42" t="s">
        <v>31864</v>
      </c>
      <c r="Q2081" s="41" t="s">
        <v>24600</v>
      </c>
      <c r="R2081" s="41" t="s">
        <v>972</v>
      </c>
      <c r="S2081" s="41" t="s">
        <v>31865</v>
      </c>
      <c r="T2081" s="41" t="s">
        <v>1207</v>
      </c>
      <c r="U2081" s="41" t="s">
        <v>31866</v>
      </c>
      <c r="V2081" s="43"/>
      <c r="W2081" s="43"/>
      <c r="X2081" s="43"/>
      <c r="Y2081" s="41" t="s">
        <v>27870</v>
      </c>
      <c r="Z2081" s="41" t="s">
        <v>27845</v>
      </c>
      <c r="AA2081" s="41" t="s">
        <v>24600</v>
      </c>
      <c r="AB2081" s="39"/>
      <c r="AC2081" s="39"/>
      <c r="AD2081" s="41" t="s">
        <v>151</v>
      </c>
      <c r="AE2081" s="41" t="s">
        <v>27846</v>
      </c>
      <c r="AF2081" s="43"/>
      <c r="AG2081" s="43"/>
      <c r="AH2081" s="43"/>
      <c r="AI2081" s="43"/>
      <c r="AJ2081" s="43"/>
      <c r="AK2081" s="43"/>
      <c r="AL2081" s="43"/>
      <c r="AM2081" s="41" t="s">
        <v>31867</v>
      </c>
      <c r="AN2081" s="43"/>
      <c r="AO2081" s="41" t="s">
        <v>24604</v>
      </c>
      <c r="AP2081" s="43"/>
      <c r="AQ2081" s="43"/>
      <c r="AR2081" s="43"/>
      <c r="AS2081" s="29"/>
    </row>
    <row r="2082">
      <c r="A2082" s="28"/>
      <c r="B2082" s="37" t="s">
        <v>31854</v>
      </c>
      <c r="C2082" s="35"/>
      <c r="D2082" s="38" t="b">
        <v>0</v>
      </c>
      <c r="E2082" s="38" t="b">
        <v>0</v>
      </c>
      <c r="F2082" s="38" t="b">
        <v>0</v>
      </c>
      <c r="G2082" s="38" t="b">
        <v>0</v>
      </c>
      <c r="H2082" s="38" t="b">
        <v>0</v>
      </c>
      <c r="I2082" s="38" t="b">
        <v>0</v>
      </c>
      <c r="J2082" s="39"/>
      <c r="K2082" s="39"/>
      <c r="L2082" s="38" t="b">
        <v>1</v>
      </c>
      <c r="M2082" s="40">
        <v>45758.0</v>
      </c>
      <c r="N2082" s="41" t="s">
        <v>31855</v>
      </c>
      <c r="O2082" s="41" t="s">
        <v>31856</v>
      </c>
      <c r="P2082" s="42" t="s">
        <v>31868</v>
      </c>
      <c r="Q2082" s="41" t="s">
        <v>24600</v>
      </c>
      <c r="R2082" s="41" t="s">
        <v>972</v>
      </c>
      <c r="S2082" s="41" t="s">
        <v>31858</v>
      </c>
      <c r="T2082" s="41" t="s">
        <v>31859</v>
      </c>
      <c r="U2082" s="41" t="s">
        <v>31860</v>
      </c>
      <c r="V2082" s="43"/>
      <c r="W2082" s="43"/>
      <c r="X2082" s="43"/>
      <c r="Y2082" s="41" t="s">
        <v>27870</v>
      </c>
      <c r="Z2082" s="41" t="s">
        <v>29093</v>
      </c>
      <c r="AA2082" s="41" t="s">
        <v>24600</v>
      </c>
      <c r="AB2082" s="39"/>
      <c r="AC2082" s="39"/>
      <c r="AD2082" s="41" t="s">
        <v>151</v>
      </c>
      <c r="AE2082" s="41" t="s">
        <v>27846</v>
      </c>
      <c r="AF2082" s="43"/>
      <c r="AG2082" s="43"/>
      <c r="AH2082" s="43"/>
      <c r="AI2082" s="43"/>
      <c r="AJ2082" s="43"/>
      <c r="AK2082" s="43"/>
      <c r="AL2082" s="43"/>
      <c r="AM2082" s="41" t="s">
        <v>31861</v>
      </c>
      <c r="AN2082" s="43"/>
      <c r="AO2082" s="41" t="s">
        <v>24604</v>
      </c>
      <c r="AP2082" s="43"/>
      <c r="AQ2082" s="43"/>
      <c r="AR2082" s="43"/>
      <c r="AS2082" s="29"/>
    </row>
    <row r="2083">
      <c r="A2083" s="28"/>
      <c r="B2083" s="37" t="s">
        <v>31862</v>
      </c>
      <c r="C2083" s="35"/>
      <c r="D2083" s="38" t="b">
        <v>0</v>
      </c>
      <c r="E2083" s="38" t="b">
        <v>0</v>
      </c>
      <c r="F2083" s="38" t="b">
        <v>0</v>
      </c>
      <c r="G2083" s="38" t="b">
        <v>0</v>
      </c>
      <c r="H2083" s="38" t="b">
        <v>0</v>
      </c>
      <c r="I2083" s="38" t="b">
        <v>1</v>
      </c>
      <c r="J2083" s="39"/>
      <c r="K2083" s="39"/>
      <c r="L2083" s="38" t="b">
        <v>1</v>
      </c>
      <c r="M2083" s="40">
        <v>45758.0</v>
      </c>
      <c r="N2083" s="41" t="s">
        <v>31855</v>
      </c>
      <c r="O2083" s="41" t="s">
        <v>31863</v>
      </c>
      <c r="P2083" s="42" t="s">
        <v>31869</v>
      </c>
      <c r="Q2083" s="41" t="s">
        <v>24600</v>
      </c>
      <c r="R2083" s="41" t="s">
        <v>972</v>
      </c>
      <c r="S2083" s="41" t="s">
        <v>31865</v>
      </c>
      <c r="T2083" s="41" t="s">
        <v>1207</v>
      </c>
      <c r="U2083" s="41" t="s">
        <v>31866</v>
      </c>
      <c r="V2083" s="43"/>
      <c r="W2083" s="43"/>
      <c r="X2083" s="43"/>
      <c r="Y2083" s="41" t="s">
        <v>27870</v>
      </c>
      <c r="Z2083" s="41" t="s">
        <v>27845</v>
      </c>
      <c r="AA2083" s="41" t="s">
        <v>24600</v>
      </c>
      <c r="AB2083" s="39"/>
      <c r="AC2083" s="39"/>
      <c r="AD2083" s="41" t="s">
        <v>151</v>
      </c>
      <c r="AE2083" s="41" t="s">
        <v>27846</v>
      </c>
      <c r="AF2083" s="43"/>
      <c r="AG2083" s="43"/>
      <c r="AH2083" s="43"/>
      <c r="AI2083" s="43"/>
      <c r="AJ2083" s="43"/>
      <c r="AK2083" s="43"/>
      <c r="AL2083" s="43"/>
      <c r="AM2083" s="41" t="s">
        <v>31867</v>
      </c>
      <c r="AN2083" s="43"/>
      <c r="AO2083" s="41" t="s">
        <v>24604</v>
      </c>
      <c r="AP2083" s="43"/>
      <c r="AQ2083" s="43"/>
      <c r="AR2083" s="43"/>
      <c r="AS2083" s="29"/>
    </row>
    <row r="2084">
      <c r="A2084" s="28"/>
      <c r="B2084" s="37" t="s">
        <v>31870</v>
      </c>
      <c r="C2084" s="35"/>
      <c r="D2084" s="38" t="b">
        <v>0</v>
      </c>
      <c r="E2084" s="38" t="b">
        <v>0</v>
      </c>
      <c r="F2084" s="38" t="b">
        <v>0</v>
      </c>
      <c r="G2084" s="38" t="b">
        <v>0</v>
      </c>
      <c r="H2084" s="38" t="b">
        <v>0</v>
      </c>
      <c r="I2084" s="38" t="b">
        <v>1</v>
      </c>
      <c r="J2084" s="39"/>
      <c r="K2084" s="39"/>
      <c r="L2084" s="38" t="b">
        <v>1</v>
      </c>
      <c r="M2084" s="40">
        <v>45758.0</v>
      </c>
      <c r="N2084" s="41" t="s">
        <v>31855</v>
      </c>
      <c r="O2084" s="41" t="s">
        <v>31871</v>
      </c>
      <c r="P2084" s="42" t="s">
        <v>31872</v>
      </c>
      <c r="Q2084" s="41" t="s">
        <v>24600</v>
      </c>
      <c r="R2084" s="41" t="s">
        <v>972</v>
      </c>
      <c r="S2084" s="41" t="s">
        <v>31873</v>
      </c>
      <c r="T2084" s="41" t="s">
        <v>28847</v>
      </c>
      <c r="U2084" s="41" t="s">
        <v>31874</v>
      </c>
      <c r="V2084" s="43"/>
      <c r="W2084" s="43"/>
      <c r="X2084" s="43"/>
      <c r="Y2084" s="41" t="s">
        <v>27870</v>
      </c>
      <c r="Z2084" s="41" t="s">
        <v>27845</v>
      </c>
      <c r="AA2084" s="41" t="s">
        <v>24600</v>
      </c>
      <c r="AB2084" s="39"/>
      <c r="AC2084" s="39"/>
      <c r="AD2084" s="41" t="s">
        <v>151</v>
      </c>
      <c r="AE2084" s="41" t="s">
        <v>27846</v>
      </c>
      <c r="AF2084" s="43"/>
      <c r="AG2084" s="43"/>
      <c r="AH2084" s="43"/>
      <c r="AI2084" s="43"/>
      <c r="AJ2084" s="43"/>
      <c r="AK2084" s="43"/>
      <c r="AL2084" s="43"/>
      <c r="AM2084" s="41" t="s">
        <v>31875</v>
      </c>
      <c r="AN2084" s="43"/>
      <c r="AO2084" s="41" t="s">
        <v>24604</v>
      </c>
      <c r="AP2084" s="43"/>
      <c r="AQ2084" s="43"/>
      <c r="AR2084" s="43"/>
      <c r="AS2084" s="29"/>
    </row>
    <row r="2085">
      <c r="A2085" s="28"/>
      <c r="B2085" s="37" t="s">
        <v>31870</v>
      </c>
      <c r="C2085" s="35"/>
      <c r="D2085" s="38" t="b">
        <v>0</v>
      </c>
      <c r="E2085" s="38" t="b">
        <v>0</v>
      </c>
      <c r="F2085" s="38" t="b">
        <v>0</v>
      </c>
      <c r="G2085" s="38" t="b">
        <v>0</v>
      </c>
      <c r="H2085" s="38" t="b">
        <v>0</v>
      </c>
      <c r="I2085" s="38" t="b">
        <v>1</v>
      </c>
      <c r="J2085" s="39"/>
      <c r="K2085" s="39"/>
      <c r="L2085" s="38" t="b">
        <v>1</v>
      </c>
      <c r="M2085" s="40">
        <v>45758.0</v>
      </c>
      <c r="N2085" s="41" t="s">
        <v>31855</v>
      </c>
      <c r="O2085" s="41" t="s">
        <v>31871</v>
      </c>
      <c r="P2085" s="42" t="s">
        <v>31876</v>
      </c>
      <c r="Q2085" s="41" t="s">
        <v>24600</v>
      </c>
      <c r="R2085" s="41" t="s">
        <v>972</v>
      </c>
      <c r="S2085" s="41" t="s">
        <v>31873</v>
      </c>
      <c r="T2085" s="41" t="s">
        <v>28847</v>
      </c>
      <c r="U2085" s="41" t="s">
        <v>31874</v>
      </c>
      <c r="V2085" s="43"/>
      <c r="W2085" s="43"/>
      <c r="X2085" s="43"/>
      <c r="Y2085" s="41" t="s">
        <v>27870</v>
      </c>
      <c r="Z2085" s="41" t="s">
        <v>27845</v>
      </c>
      <c r="AA2085" s="41" t="s">
        <v>24600</v>
      </c>
      <c r="AB2085" s="39"/>
      <c r="AC2085" s="39"/>
      <c r="AD2085" s="41" t="s">
        <v>151</v>
      </c>
      <c r="AE2085" s="41" t="s">
        <v>27846</v>
      </c>
      <c r="AF2085" s="43"/>
      <c r="AG2085" s="43"/>
      <c r="AH2085" s="43"/>
      <c r="AI2085" s="43"/>
      <c r="AJ2085" s="43"/>
      <c r="AK2085" s="43"/>
      <c r="AL2085" s="43"/>
      <c r="AM2085" s="41" t="s">
        <v>31875</v>
      </c>
      <c r="AN2085" s="43"/>
      <c r="AO2085" s="41" t="s">
        <v>24604</v>
      </c>
      <c r="AP2085" s="43"/>
      <c r="AQ2085" s="43"/>
      <c r="AR2085" s="43"/>
      <c r="AS2085" s="29"/>
    </row>
    <row r="2086">
      <c r="A2086" s="28"/>
      <c r="B2086" s="37" t="s">
        <v>31877</v>
      </c>
      <c r="C2086" s="35"/>
      <c r="D2086" s="38" t="b">
        <v>0</v>
      </c>
      <c r="E2086" s="38" t="b">
        <v>0</v>
      </c>
      <c r="F2086" s="38" t="b">
        <v>0</v>
      </c>
      <c r="G2086" s="38" t="b">
        <v>0</v>
      </c>
      <c r="H2086" s="38" t="b">
        <v>0</v>
      </c>
      <c r="I2086" s="38" t="b">
        <v>0</v>
      </c>
      <c r="J2086" s="39"/>
      <c r="K2086" s="39"/>
      <c r="L2086" s="38" t="b">
        <v>1</v>
      </c>
      <c r="M2086" s="40">
        <v>45758.0</v>
      </c>
      <c r="N2086" s="41" t="s">
        <v>31855</v>
      </c>
      <c r="O2086" s="41" t="s">
        <v>31878</v>
      </c>
      <c r="P2086" s="42" t="s">
        <v>31879</v>
      </c>
      <c r="Q2086" s="41" t="s">
        <v>24600</v>
      </c>
      <c r="R2086" s="41" t="s">
        <v>972</v>
      </c>
      <c r="S2086" s="41" t="s">
        <v>31880</v>
      </c>
      <c r="T2086" s="41" t="s">
        <v>29434</v>
      </c>
      <c r="U2086" s="41" t="s">
        <v>31881</v>
      </c>
      <c r="V2086" s="43"/>
      <c r="W2086" s="43"/>
      <c r="X2086" s="43"/>
      <c r="Y2086" s="41" t="s">
        <v>27870</v>
      </c>
      <c r="Z2086" s="41" t="s">
        <v>27845</v>
      </c>
      <c r="AA2086" s="41" t="s">
        <v>24600</v>
      </c>
      <c r="AB2086" s="39"/>
      <c r="AC2086" s="39"/>
      <c r="AD2086" s="41" t="s">
        <v>151</v>
      </c>
      <c r="AE2086" s="41" t="s">
        <v>27846</v>
      </c>
      <c r="AF2086" s="43"/>
      <c r="AG2086" s="43"/>
      <c r="AH2086" s="43"/>
      <c r="AI2086" s="43"/>
      <c r="AJ2086" s="43"/>
      <c r="AK2086" s="43"/>
      <c r="AL2086" s="43"/>
      <c r="AM2086" s="41" t="s">
        <v>31882</v>
      </c>
      <c r="AN2086" s="43"/>
      <c r="AO2086" s="41" t="s">
        <v>24604</v>
      </c>
      <c r="AP2086" s="43"/>
      <c r="AQ2086" s="43"/>
      <c r="AR2086" s="43"/>
      <c r="AS2086" s="29"/>
    </row>
    <row r="2087">
      <c r="A2087" s="28"/>
      <c r="B2087" s="37" t="s">
        <v>31883</v>
      </c>
      <c r="C2087" s="35"/>
      <c r="D2087" s="38" t="b">
        <v>0</v>
      </c>
      <c r="E2087" s="38" t="b">
        <v>0</v>
      </c>
      <c r="F2087" s="38" t="b">
        <v>0</v>
      </c>
      <c r="G2087" s="38" t="b">
        <v>0</v>
      </c>
      <c r="H2087" s="38" t="b">
        <v>0</v>
      </c>
      <c r="I2087" s="38" t="b">
        <v>1</v>
      </c>
      <c r="J2087" s="39"/>
      <c r="K2087" s="39"/>
      <c r="L2087" s="38" t="b">
        <v>1</v>
      </c>
      <c r="M2087" s="40">
        <v>45758.0</v>
      </c>
      <c r="N2087" s="41" t="s">
        <v>31855</v>
      </c>
      <c r="O2087" s="41" t="s">
        <v>31884</v>
      </c>
      <c r="P2087" s="42" t="s">
        <v>31885</v>
      </c>
      <c r="Q2087" s="41" t="s">
        <v>24600</v>
      </c>
      <c r="R2087" s="41" t="s">
        <v>972</v>
      </c>
      <c r="S2087" s="41" t="s">
        <v>31886</v>
      </c>
      <c r="T2087" s="41" t="s">
        <v>1277</v>
      </c>
      <c r="U2087" s="41" t="s">
        <v>31887</v>
      </c>
      <c r="V2087" s="43"/>
      <c r="W2087" s="43"/>
      <c r="X2087" s="43"/>
      <c r="Y2087" s="41" t="s">
        <v>27870</v>
      </c>
      <c r="Z2087" s="41" t="s">
        <v>27845</v>
      </c>
      <c r="AA2087" s="41" t="s">
        <v>24600</v>
      </c>
      <c r="AB2087" s="39"/>
      <c r="AC2087" s="39"/>
      <c r="AD2087" s="41" t="s">
        <v>151</v>
      </c>
      <c r="AE2087" s="41" t="s">
        <v>27846</v>
      </c>
      <c r="AF2087" s="43"/>
      <c r="AG2087" s="43"/>
      <c r="AH2087" s="43"/>
      <c r="AI2087" s="43"/>
      <c r="AJ2087" s="43"/>
      <c r="AK2087" s="43"/>
      <c r="AL2087" s="43"/>
      <c r="AM2087" s="41" t="s">
        <v>31888</v>
      </c>
      <c r="AN2087" s="43"/>
      <c r="AO2087" s="41" t="s">
        <v>24604</v>
      </c>
      <c r="AP2087" s="43"/>
      <c r="AQ2087" s="43"/>
      <c r="AR2087" s="43"/>
      <c r="AS2087" s="29"/>
    </row>
    <row r="2088">
      <c r="A2088" s="28"/>
      <c r="B2088" s="37" t="s">
        <v>31883</v>
      </c>
      <c r="C2088" s="35"/>
      <c r="D2088" s="38" t="b">
        <v>0</v>
      </c>
      <c r="E2088" s="38" t="b">
        <v>0</v>
      </c>
      <c r="F2088" s="38" t="b">
        <v>0</v>
      </c>
      <c r="G2088" s="38" t="b">
        <v>0</v>
      </c>
      <c r="H2088" s="38" t="b">
        <v>0</v>
      </c>
      <c r="I2088" s="38" t="b">
        <v>1</v>
      </c>
      <c r="J2088" s="39"/>
      <c r="K2088" s="39"/>
      <c r="L2088" s="38" t="b">
        <v>1</v>
      </c>
      <c r="M2088" s="40">
        <v>45758.0</v>
      </c>
      <c r="N2088" s="41" t="s">
        <v>31855</v>
      </c>
      <c r="O2088" s="41" t="s">
        <v>31884</v>
      </c>
      <c r="P2088" s="42" t="s">
        <v>31889</v>
      </c>
      <c r="Q2088" s="41" t="s">
        <v>24600</v>
      </c>
      <c r="R2088" s="41" t="s">
        <v>972</v>
      </c>
      <c r="S2088" s="41" t="s">
        <v>31886</v>
      </c>
      <c r="T2088" s="41" t="s">
        <v>1277</v>
      </c>
      <c r="U2088" s="41" t="s">
        <v>31887</v>
      </c>
      <c r="V2088" s="43"/>
      <c r="W2088" s="43"/>
      <c r="X2088" s="43"/>
      <c r="Y2088" s="41" t="s">
        <v>27870</v>
      </c>
      <c r="Z2088" s="41" t="s">
        <v>27845</v>
      </c>
      <c r="AA2088" s="41" t="s">
        <v>24600</v>
      </c>
      <c r="AB2088" s="39"/>
      <c r="AC2088" s="39"/>
      <c r="AD2088" s="41" t="s">
        <v>151</v>
      </c>
      <c r="AE2088" s="41" t="s">
        <v>27846</v>
      </c>
      <c r="AF2088" s="43"/>
      <c r="AG2088" s="43"/>
      <c r="AH2088" s="43"/>
      <c r="AI2088" s="43"/>
      <c r="AJ2088" s="43"/>
      <c r="AK2088" s="43"/>
      <c r="AL2088" s="43"/>
      <c r="AM2088" s="41" t="s">
        <v>31888</v>
      </c>
      <c r="AN2088" s="43"/>
      <c r="AO2088" s="41" t="s">
        <v>24604</v>
      </c>
      <c r="AP2088" s="43"/>
      <c r="AQ2088" s="43"/>
      <c r="AR2088" s="43"/>
      <c r="AS2088" s="29"/>
    </row>
    <row r="2089">
      <c r="A2089" s="28"/>
      <c r="B2089" s="37" t="s">
        <v>31877</v>
      </c>
      <c r="C2089" s="35"/>
      <c r="D2089" s="38" t="b">
        <v>0</v>
      </c>
      <c r="E2089" s="38" t="b">
        <v>0</v>
      </c>
      <c r="F2089" s="38" t="b">
        <v>0</v>
      </c>
      <c r="G2089" s="38" t="b">
        <v>0</v>
      </c>
      <c r="H2089" s="38" t="b">
        <v>0</v>
      </c>
      <c r="I2089" s="38" t="b">
        <v>0</v>
      </c>
      <c r="J2089" s="39"/>
      <c r="K2089" s="39"/>
      <c r="L2089" s="38" t="b">
        <v>1</v>
      </c>
      <c r="M2089" s="40">
        <v>45758.0</v>
      </c>
      <c r="N2089" s="41" t="s">
        <v>31855</v>
      </c>
      <c r="O2089" s="41" t="s">
        <v>31878</v>
      </c>
      <c r="P2089" s="42" t="s">
        <v>31890</v>
      </c>
      <c r="Q2089" s="41" t="s">
        <v>24600</v>
      </c>
      <c r="R2089" s="41" t="s">
        <v>972</v>
      </c>
      <c r="S2089" s="41" t="s">
        <v>31880</v>
      </c>
      <c r="T2089" s="41" t="s">
        <v>29434</v>
      </c>
      <c r="U2089" s="41" t="s">
        <v>31881</v>
      </c>
      <c r="V2089" s="43"/>
      <c r="W2089" s="43"/>
      <c r="X2089" s="43"/>
      <c r="Y2089" s="41" t="s">
        <v>27870</v>
      </c>
      <c r="Z2089" s="41" t="s">
        <v>27845</v>
      </c>
      <c r="AA2089" s="41" t="s">
        <v>24600</v>
      </c>
      <c r="AB2089" s="39"/>
      <c r="AC2089" s="39"/>
      <c r="AD2089" s="41" t="s">
        <v>151</v>
      </c>
      <c r="AE2089" s="41" t="s">
        <v>27846</v>
      </c>
      <c r="AF2089" s="43"/>
      <c r="AG2089" s="43"/>
      <c r="AH2089" s="43"/>
      <c r="AI2089" s="43"/>
      <c r="AJ2089" s="43"/>
      <c r="AK2089" s="43"/>
      <c r="AL2089" s="43"/>
      <c r="AM2089" s="41" t="s">
        <v>31882</v>
      </c>
      <c r="AN2089" s="43"/>
      <c r="AO2089" s="41" t="s">
        <v>24604</v>
      </c>
      <c r="AP2089" s="43"/>
      <c r="AQ2089" s="43"/>
      <c r="AR2089" s="43"/>
      <c r="AS2089" s="29"/>
    </row>
    <row r="2090">
      <c r="A2090" s="28"/>
      <c r="B2090" s="37" t="s">
        <v>31891</v>
      </c>
      <c r="C2090" s="35"/>
      <c r="D2090" s="38" t="b">
        <v>0</v>
      </c>
      <c r="E2090" s="38" t="b">
        <v>0</v>
      </c>
      <c r="F2090" s="38" t="b">
        <v>0</v>
      </c>
      <c r="G2090" s="38" t="b">
        <v>0</v>
      </c>
      <c r="H2090" s="38" t="b">
        <v>0</v>
      </c>
      <c r="I2090" s="38" t="b">
        <v>1</v>
      </c>
      <c r="J2090" s="39"/>
      <c r="K2090" s="39"/>
      <c r="L2090" s="38" t="b">
        <v>1</v>
      </c>
      <c r="M2090" s="40">
        <v>45758.0</v>
      </c>
      <c r="N2090" s="41" t="s">
        <v>31892</v>
      </c>
      <c r="O2090" s="41" t="s">
        <v>31893</v>
      </c>
      <c r="P2090" s="42" t="s">
        <v>31894</v>
      </c>
      <c r="Q2090" s="41" t="s">
        <v>24600</v>
      </c>
      <c r="R2090" s="41" t="s">
        <v>972</v>
      </c>
      <c r="S2090" s="41" t="s">
        <v>31895</v>
      </c>
      <c r="T2090" s="41" t="s">
        <v>17048</v>
      </c>
      <c r="U2090" s="41" t="s">
        <v>31896</v>
      </c>
      <c r="V2090" s="43"/>
      <c r="W2090" s="43"/>
      <c r="X2090" s="43"/>
      <c r="Y2090" s="41" t="s">
        <v>27870</v>
      </c>
      <c r="Z2090" s="41" t="s">
        <v>27845</v>
      </c>
      <c r="AA2090" s="41" t="s">
        <v>24600</v>
      </c>
      <c r="AB2090" s="39"/>
      <c r="AC2090" s="39"/>
      <c r="AD2090" s="41" t="s">
        <v>151</v>
      </c>
      <c r="AE2090" s="41" t="s">
        <v>27846</v>
      </c>
      <c r="AF2090" s="43"/>
      <c r="AG2090" s="43"/>
      <c r="AH2090" s="43"/>
      <c r="AI2090" s="43"/>
      <c r="AJ2090" s="43"/>
      <c r="AK2090" s="43"/>
      <c r="AL2090" s="43"/>
      <c r="AM2090" s="41" t="s">
        <v>31897</v>
      </c>
      <c r="AN2090" s="43"/>
      <c r="AO2090" s="41" t="s">
        <v>24604</v>
      </c>
      <c r="AP2090" s="43"/>
      <c r="AQ2090" s="43"/>
      <c r="AR2090" s="43"/>
      <c r="AS2090" s="29"/>
    </row>
    <row r="2091">
      <c r="A2091" s="28"/>
      <c r="B2091" s="37" t="s">
        <v>31891</v>
      </c>
      <c r="C2091" s="35"/>
      <c r="D2091" s="38" t="b">
        <v>0</v>
      </c>
      <c r="E2091" s="38" t="b">
        <v>0</v>
      </c>
      <c r="F2091" s="38" t="b">
        <v>0</v>
      </c>
      <c r="G2091" s="38" t="b">
        <v>0</v>
      </c>
      <c r="H2091" s="38" t="b">
        <v>0</v>
      </c>
      <c r="I2091" s="38" t="b">
        <v>1</v>
      </c>
      <c r="J2091" s="39"/>
      <c r="K2091" s="39"/>
      <c r="L2091" s="38" t="b">
        <v>1</v>
      </c>
      <c r="M2091" s="40">
        <v>45758.0</v>
      </c>
      <c r="N2091" s="41" t="s">
        <v>31892</v>
      </c>
      <c r="O2091" s="41" t="s">
        <v>31893</v>
      </c>
      <c r="P2091" s="42" t="s">
        <v>31898</v>
      </c>
      <c r="Q2091" s="41" t="s">
        <v>24600</v>
      </c>
      <c r="R2091" s="41" t="s">
        <v>972</v>
      </c>
      <c r="S2091" s="41" t="s">
        <v>31895</v>
      </c>
      <c r="T2091" s="41" t="s">
        <v>17048</v>
      </c>
      <c r="U2091" s="41" t="s">
        <v>31896</v>
      </c>
      <c r="V2091" s="43"/>
      <c r="W2091" s="43"/>
      <c r="X2091" s="43"/>
      <c r="Y2091" s="41" t="s">
        <v>27870</v>
      </c>
      <c r="Z2091" s="41" t="s">
        <v>27845</v>
      </c>
      <c r="AA2091" s="41" t="s">
        <v>24600</v>
      </c>
      <c r="AB2091" s="39"/>
      <c r="AC2091" s="39"/>
      <c r="AD2091" s="41" t="s">
        <v>151</v>
      </c>
      <c r="AE2091" s="41" t="s">
        <v>27846</v>
      </c>
      <c r="AF2091" s="43"/>
      <c r="AG2091" s="43"/>
      <c r="AH2091" s="43"/>
      <c r="AI2091" s="43"/>
      <c r="AJ2091" s="43"/>
      <c r="AK2091" s="43"/>
      <c r="AL2091" s="43"/>
      <c r="AM2091" s="41" t="s">
        <v>31897</v>
      </c>
      <c r="AN2091" s="43"/>
      <c r="AO2091" s="41" t="s">
        <v>24604</v>
      </c>
      <c r="AP2091" s="43"/>
      <c r="AQ2091" s="43"/>
      <c r="AR2091" s="43"/>
      <c r="AS2091" s="29"/>
    </row>
    <row r="2092">
      <c r="A2092" s="28"/>
      <c r="B2092" s="37" t="s">
        <v>31899</v>
      </c>
      <c r="C2092" s="35"/>
      <c r="D2092" s="38" t="b">
        <v>0</v>
      </c>
      <c r="E2092" s="38" t="b">
        <v>0</v>
      </c>
      <c r="F2092" s="38" t="b">
        <v>0</v>
      </c>
      <c r="G2092" s="38" t="b">
        <v>0</v>
      </c>
      <c r="H2092" s="38" t="b">
        <v>0</v>
      </c>
      <c r="I2092" s="38" t="b">
        <v>0</v>
      </c>
      <c r="J2092" s="39"/>
      <c r="K2092" s="39"/>
      <c r="L2092" s="38" t="b">
        <v>1</v>
      </c>
      <c r="M2092" s="40">
        <v>45758.0</v>
      </c>
      <c r="N2092" s="41" t="s">
        <v>31900</v>
      </c>
      <c r="O2092" s="41" t="s">
        <v>31901</v>
      </c>
      <c r="P2092" s="42" t="s">
        <v>31902</v>
      </c>
      <c r="Q2092" s="41" t="s">
        <v>24600</v>
      </c>
      <c r="R2092" s="41" t="s">
        <v>972</v>
      </c>
      <c r="S2092" s="41" t="s">
        <v>31903</v>
      </c>
      <c r="T2092" s="41" t="s">
        <v>31904</v>
      </c>
      <c r="U2092" s="41" t="s">
        <v>31905</v>
      </c>
      <c r="V2092" s="43"/>
      <c r="W2092" s="43"/>
      <c r="X2092" s="43"/>
      <c r="Y2092" s="41" t="s">
        <v>27870</v>
      </c>
      <c r="Z2092" s="41" t="s">
        <v>27845</v>
      </c>
      <c r="AA2092" s="41" t="s">
        <v>24600</v>
      </c>
      <c r="AB2092" s="39"/>
      <c r="AC2092" s="39"/>
      <c r="AD2092" s="41" t="s">
        <v>151</v>
      </c>
      <c r="AE2092" s="41" t="s">
        <v>27846</v>
      </c>
      <c r="AF2092" s="43"/>
      <c r="AG2092" s="43"/>
      <c r="AH2092" s="43"/>
      <c r="AI2092" s="43"/>
      <c r="AJ2092" s="43"/>
      <c r="AK2092" s="43"/>
      <c r="AL2092" s="43"/>
      <c r="AM2092" s="41" t="s">
        <v>31906</v>
      </c>
      <c r="AN2092" s="43"/>
      <c r="AO2092" s="41" t="s">
        <v>24604</v>
      </c>
      <c r="AP2092" s="43"/>
      <c r="AQ2092" s="43"/>
      <c r="AR2092" s="43"/>
      <c r="AS2092" s="29"/>
    </row>
    <row r="2093">
      <c r="A2093" s="28"/>
      <c r="B2093" s="37" t="s">
        <v>31899</v>
      </c>
      <c r="C2093" s="35"/>
      <c r="D2093" s="38" t="b">
        <v>0</v>
      </c>
      <c r="E2093" s="38" t="b">
        <v>0</v>
      </c>
      <c r="F2093" s="38" t="b">
        <v>0</v>
      </c>
      <c r="G2093" s="38" t="b">
        <v>0</v>
      </c>
      <c r="H2093" s="38" t="b">
        <v>0</v>
      </c>
      <c r="I2093" s="38" t="b">
        <v>0</v>
      </c>
      <c r="J2093" s="39"/>
      <c r="K2093" s="39"/>
      <c r="L2093" s="38" t="b">
        <v>1</v>
      </c>
      <c r="M2093" s="40">
        <v>45758.0</v>
      </c>
      <c r="N2093" s="41" t="s">
        <v>31900</v>
      </c>
      <c r="O2093" s="41" t="s">
        <v>31901</v>
      </c>
      <c r="P2093" s="42" t="s">
        <v>31907</v>
      </c>
      <c r="Q2093" s="41" t="s">
        <v>24600</v>
      </c>
      <c r="R2093" s="41" t="s">
        <v>972</v>
      </c>
      <c r="S2093" s="41" t="s">
        <v>31903</v>
      </c>
      <c r="T2093" s="41" t="s">
        <v>31904</v>
      </c>
      <c r="U2093" s="41" t="s">
        <v>31905</v>
      </c>
      <c r="V2093" s="43"/>
      <c r="W2093" s="43"/>
      <c r="X2093" s="43"/>
      <c r="Y2093" s="41" t="s">
        <v>27870</v>
      </c>
      <c r="Z2093" s="41" t="s">
        <v>27845</v>
      </c>
      <c r="AA2093" s="41" t="s">
        <v>24600</v>
      </c>
      <c r="AB2093" s="39"/>
      <c r="AC2093" s="39"/>
      <c r="AD2093" s="41" t="s">
        <v>151</v>
      </c>
      <c r="AE2093" s="41" t="s">
        <v>27846</v>
      </c>
      <c r="AF2093" s="43"/>
      <c r="AG2093" s="43"/>
      <c r="AH2093" s="43"/>
      <c r="AI2093" s="43"/>
      <c r="AJ2093" s="43"/>
      <c r="AK2093" s="43"/>
      <c r="AL2093" s="43"/>
      <c r="AM2093" s="41" t="s">
        <v>31906</v>
      </c>
      <c r="AN2093" s="43"/>
      <c r="AO2093" s="41" t="s">
        <v>24604</v>
      </c>
      <c r="AP2093" s="43"/>
      <c r="AQ2093" s="43"/>
      <c r="AR2093" s="43"/>
      <c r="AS2093" s="29"/>
    </row>
    <row r="2094">
      <c r="A2094" s="28"/>
      <c r="B2094" s="37" t="s">
        <v>31908</v>
      </c>
      <c r="C2094" s="35"/>
      <c r="D2094" s="38" t="b">
        <v>0</v>
      </c>
      <c r="E2094" s="38" t="b">
        <v>0</v>
      </c>
      <c r="F2094" s="38" t="b">
        <v>0</v>
      </c>
      <c r="G2094" s="38" t="b">
        <v>0</v>
      </c>
      <c r="H2094" s="38" t="b">
        <v>0</v>
      </c>
      <c r="I2094" s="38" t="b">
        <v>1</v>
      </c>
      <c r="J2094" s="39"/>
      <c r="K2094" s="39"/>
      <c r="L2094" s="38" t="b">
        <v>1</v>
      </c>
      <c r="M2094" s="40">
        <v>45758.0</v>
      </c>
      <c r="N2094" s="41" t="s">
        <v>28299</v>
      </c>
      <c r="O2094" s="41" t="s">
        <v>31909</v>
      </c>
      <c r="P2094" s="42" t="s">
        <v>31910</v>
      </c>
      <c r="Q2094" s="41" t="s">
        <v>24600</v>
      </c>
      <c r="R2094" s="41" t="s">
        <v>972</v>
      </c>
      <c r="S2094" s="41" t="s">
        <v>28302</v>
      </c>
      <c r="T2094" s="41" t="s">
        <v>272</v>
      </c>
      <c r="U2094" s="41" t="s">
        <v>31911</v>
      </c>
      <c r="V2094" s="43"/>
      <c r="W2094" s="43"/>
      <c r="X2094" s="43"/>
      <c r="Y2094" s="41" t="s">
        <v>27870</v>
      </c>
      <c r="Z2094" s="41" t="s">
        <v>27845</v>
      </c>
      <c r="AA2094" s="41" t="s">
        <v>24600</v>
      </c>
      <c r="AB2094" s="39"/>
      <c r="AC2094" s="39"/>
      <c r="AD2094" s="41" t="s">
        <v>151</v>
      </c>
      <c r="AE2094" s="41" t="s">
        <v>27846</v>
      </c>
      <c r="AF2094" s="43"/>
      <c r="AG2094" s="43"/>
      <c r="AH2094" s="43"/>
      <c r="AI2094" s="43"/>
      <c r="AJ2094" s="43"/>
      <c r="AK2094" s="43"/>
      <c r="AL2094" s="43"/>
      <c r="AM2094" s="41" t="s">
        <v>31912</v>
      </c>
      <c r="AN2094" s="43"/>
      <c r="AO2094" s="41" t="s">
        <v>24604</v>
      </c>
      <c r="AP2094" s="43"/>
      <c r="AQ2094" s="43"/>
      <c r="AR2094" s="43"/>
      <c r="AS2094" s="29"/>
    </row>
    <row r="2095">
      <c r="A2095" s="28"/>
      <c r="B2095" s="37" t="s">
        <v>31908</v>
      </c>
      <c r="C2095" s="35"/>
      <c r="D2095" s="38" t="b">
        <v>0</v>
      </c>
      <c r="E2095" s="38" t="b">
        <v>0</v>
      </c>
      <c r="F2095" s="38" t="b">
        <v>0</v>
      </c>
      <c r="G2095" s="38" t="b">
        <v>0</v>
      </c>
      <c r="H2095" s="38" t="b">
        <v>0</v>
      </c>
      <c r="I2095" s="38" t="b">
        <v>1</v>
      </c>
      <c r="J2095" s="39"/>
      <c r="K2095" s="39"/>
      <c r="L2095" s="38" t="b">
        <v>1</v>
      </c>
      <c r="M2095" s="40">
        <v>45758.0</v>
      </c>
      <c r="N2095" s="41" t="s">
        <v>28299</v>
      </c>
      <c r="O2095" s="41" t="s">
        <v>31909</v>
      </c>
      <c r="P2095" s="42" t="s">
        <v>31913</v>
      </c>
      <c r="Q2095" s="41" t="s">
        <v>24600</v>
      </c>
      <c r="R2095" s="41" t="s">
        <v>972</v>
      </c>
      <c r="S2095" s="41" t="s">
        <v>28302</v>
      </c>
      <c r="T2095" s="41" t="s">
        <v>272</v>
      </c>
      <c r="U2095" s="41" t="s">
        <v>31911</v>
      </c>
      <c r="V2095" s="43"/>
      <c r="W2095" s="43"/>
      <c r="X2095" s="43"/>
      <c r="Y2095" s="41" t="s">
        <v>27870</v>
      </c>
      <c r="Z2095" s="41" t="s">
        <v>27845</v>
      </c>
      <c r="AA2095" s="41" t="s">
        <v>24600</v>
      </c>
      <c r="AB2095" s="39"/>
      <c r="AC2095" s="39"/>
      <c r="AD2095" s="41" t="s">
        <v>151</v>
      </c>
      <c r="AE2095" s="41" t="s">
        <v>27846</v>
      </c>
      <c r="AF2095" s="43"/>
      <c r="AG2095" s="43"/>
      <c r="AH2095" s="43"/>
      <c r="AI2095" s="43"/>
      <c r="AJ2095" s="43"/>
      <c r="AK2095" s="43"/>
      <c r="AL2095" s="43"/>
      <c r="AM2095" s="41" t="s">
        <v>31912</v>
      </c>
      <c r="AN2095" s="43"/>
      <c r="AO2095" s="41" t="s">
        <v>24604</v>
      </c>
      <c r="AP2095" s="43"/>
      <c r="AQ2095" s="43"/>
      <c r="AR2095" s="43"/>
      <c r="AS2095" s="29"/>
    </row>
    <row r="2096">
      <c r="A2096" s="28"/>
      <c r="B2096" s="37" t="s">
        <v>26903</v>
      </c>
      <c r="C2096" s="35"/>
      <c r="D2096" s="38" t="b">
        <v>1</v>
      </c>
      <c r="E2096" s="38" t="b">
        <v>0</v>
      </c>
      <c r="F2096" s="38" t="b">
        <v>0</v>
      </c>
      <c r="G2096" s="38" t="b">
        <v>0</v>
      </c>
      <c r="H2096" s="38" t="b">
        <v>0</v>
      </c>
      <c r="I2096" s="38" t="b">
        <v>1</v>
      </c>
      <c r="J2096" s="39"/>
      <c r="K2096" s="39"/>
      <c r="L2096" s="38" t="b">
        <v>1</v>
      </c>
      <c r="M2096" s="40">
        <v>45758.0</v>
      </c>
      <c r="N2096" s="41" t="s">
        <v>17155</v>
      </c>
      <c r="O2096" s="41" t="s">
        <v>26904</v>
      </c>
      <c r="P2096" s="42" t="s">
        <v>31914</v>
      </c>
      <c r="Q2096" s="41" t="s">
        <v>24600</v>
      </c>
      <c r="R2096" s="41" t="s">
        <v>972</v>
      </c>
      <c r="S2096" s="41" t="s">
        <v>17158</v>
      </c>
      <c r="T2096" s="41" t="s">
        <v>6446</v>
      </c>
      <c r="U2096" s="41" t="s">
        <v>26905</v>
      </c>
      <c r="V2096" s="43"/>
      <c r="W2096" s="43"/>
      <c r="X2096" s="43"/>
      <c r="Y2096" s="41" t="s">
        <v>27870</v>
      </c>
      <c r="Z2096" s="41" t="s">
        <v>27845</v>
      </c>
      <c r="AA2096" s="41" t="s">
        <v>24600</v>
      </c>
      <c r="AB2096" s="39"/>
      <c r="AC2096" s="39"/>
      <c r="AD2096" s="41" t="s">
        <v>151</v>
      </c>
      <c r="AE2096" s="41" t="s">
        <v>27846</v>
      </c>
      <c r="AF2096" s="43"/>
      <c r="AG2096" s="43"/>
      <c r="AH2096" s="43"/>
      <c r="AI2096" s="43"/>
      <c r="AJ2096" s="43"/>
      <c r="AK2096" s="43"/>
      <c r="AL2096" s="43"/>
      <c r="AM2096" s="41" t="s">
        <v>26906</v>
      </c>
      <c r="AN2096" s="43"/>
      <c r="AO2096" s="41" t="s">
        <v>24604</v>
      </c>
      <c r="AP2096" s="43"/>
      <c r="AQ2096" s="43"/>
      <c r="AR2096" s="43"/>
      <c r="AS2096" s="29"/>
    </row>
    <row r="2097">
      <c r="A2097" s="28"/>
      <c r="B2097" s="37" t="s">
        <v>26903</v>
      </c>
      <c r="C2097" s="35"/>
      <c r="D2097" s="38" t="b">
        <v>1</v>
      </c>
      <c r="E2097" s="38" t="b">
        <v>0</v>
      </c>
      <c r="F2097" s="38" t="b">
        <v>0</v>
      </c>
      <c r="G2097" s="38" t="b">
        <v>0</v>
      </c>
      <c r="H2097" s="38" t="b">
        <v>0</v>
      </c>
      <c r="I2097" s="38" t="b">
        <v>1</v>
      </c>
      <c r="J2097" s="39"/>
      <c r="K2097" s="39"/>
      <c r="L2097" s="38" t="b">
        <v>1</v>
      </c>
      <c r="M2097" s="40">
        <v>45758.0</v>
      </c>
      <c r="N2097" s="41" t="s">
        <v>17155</v>
      </c>
      <c r="O2097" s="41" t="s">
        <v>26904</v>
      </c>
      <c r="P2097" s="42" t="s">
        <v>31915</v>
      </c>
      <c r="Q2097" s="41" t="s">
        <v>24600</v>
      </c>
      <c r="R2097" s="41" t="s">
        <v>972</v>
      </c>
      <c r="S2097" s="41" t="s">
        <v>17158</v>
      </c>
      <c r="T2097" s="41" t="s">
        <v>6446</v>
      </c>
      <c r="U2097" s="41" t="s">
        <v>26905</v>
      </c>
      <c r="V2097" s="43"/>
      <c r="W2097" s="43"/>
      <c r="X2097" s="43"/>
      <c r="Y2097" s="41" t="s">
        <v>27870</v>
      </c>
      <c r="Z2097" s="41" t="s">
        <v>27845</v>
      </c>
      <c r="AA2097" s="41" t="s">
        <v>24600</v>
      </c>
      <c r="AB2097" s="39"/>
      <c r="AC2097" s="39"/>
      <c r="AD2097" s="41" t="s">
        <v>151</v>
      </c>
      <c r="AE2097" s="41" t="s">
        <v>27846</v>
      </c>
      <c r="AF2097" s="43"/>
      <c r="AG2097" s="43"/>
      <c r="AH2097" s="43"/>
      <c r="AI2097" s="43"/>
      <c r="AJ2097" s="43"/>
      <c r="AK2097" s="43"/>
      <c r="AL2097" s="43"/>
      <c r="AM2097" s="41" t="s">
        <v>26906</v>
      </c>
      <c r="AN2097" s="43"/>
      <c r="AO2097" s="41" t="s">
        <v>24604</v>
      </c>
      <c r="AP2097" s="43"/>
      <c r="AQ2097" s="43"/>
      <c r="AR2097" s="43"/>
      <c r="AS2097" s="29"/>
    </row>
    <row r="2098">
      <c r="A2098" s="28"/>
      <c r="B2098" s="37" t="s">
        <v>31916</v>
      </c>
      <c r="C2098" s="35"/>
      <c r="D2098" s="38" t="b">
        <v>0</v>
      </c>
      <c r="E2098" s="38" t="b">
        <v>1</v>
      </c>
      <c r="F2098" s="38" t="b">
        <v>0</v>
      </c>
      <c r="G2098" s="38" t="b">
        <v>0</v>
      </c>
      <c r="H2098" s="38" t="b">
        <v>0</v>
      </c>
      <c r="I2098" s="38" t="b">
        <v>0</v>
      </c>
      <c r="J2098" s="39"/>
      <c r="K2098" s="39"/>
      <c r="L2098" s="38" t="b">
        <v>1</v>
      </c>
      <c r="M2098" s="41" t="s">
        <v>25342</v>
      </c>
      <c r="N2098" s="41" t="s">
        <v>28287</v>
      </c>
      <c r="O2098" s="41" t="s">
        <v>31917</v>
      </c>
      <c r="P2098" s="42" t="s">
        <v>31918</v>
      </c>
      <c r="Q2098" s="41" t="s">
        <v>25344</v>
      </c>
      <c r="R2098" s="41" t="s">
        <v>16380</v>
      </c>
      <c r="S2098" s="41" t="s">
        <v>1666</v>
      </c>
      <c r="T2098" s="41" t="s">
        <v>28290</v>
      </c>
      <c r="U2098" s="39"/>
      <c r="V2098" s="43"/>
      <c r="W2098" s="43"/>
      <c r="X2098" s="43"/>
      <c r="Y2098" s="41" t="s">
        <v>27980</v>
      </c>
      <c r="Z2098" s="41" t="s">
        <v>27844</v>
      </c>
      <c r="AA2098" s="41" t="s">
        <v>25344</v>
      </c>
      <c r="AB2098" s="39"/>
      <c r="AC2098" s="39"/>
      <c r="AD2098" s="41" t="s">
        <v>151</v>
      </c>
      <c r="AE2098" s="41" t="s">
        <v>27846</v>
      </c>
      <c r="AF2098" s="43"/>
      <c r="AG2098" s="43"/>
      <c r="AH2098" s="43"/>
      <c r="AI2098" s="43"/>
      <c r="AJ2098" s="43"/>
      <c r="AK2098" s="43"/>
      <c r="AL2098" s="43"/>
      <c r="AM2098" s="43"/>
      <c r="AN2098" s="43"/>
      <c r="AO2098" s="43"/>
      <c r="AP2098" s="43"/>
      <c r="AQ2098" s="43"/>
      <c r="AR2098" s="43"/>
      <c r="AS2098" s="29"/>
    </row>
    <row r="2099">
      <c r="A2099" s="28"/>
      <c r="B2099" s="37" t="s">
        <v>31916</v>
      </c>
      <c r="C2099" s="35"/>
      <c r="D2099" s="38" t="b">
        <v>0</v>
      </c>
      <c r="E2099" s="38" t="b">
        <v>1</v>
      </c>
      <c r="F2099" s="38" t="b">
        <v>0</v>
      </c>
      <c r="G2099" s="38" t="b">
        <v>0</v>
      </c>
      <c r="H2099" s="38" t="b">
        <v>0</v>
      </c>
      <c r="I2099" s="38" t="b">
        <v>0</v>
      </c>
      <c r="J2099" s="39"/>
      <c r="K2099" s="39"/>
      <c r="L2099" s="38" t="b">
        <v>1</v>
      </c>
      <c r="M2099" s="41" t="s">
        <v>25342</v>
      </c>
      <c r="N2099" s="41" t="s">
        <v>28287</v>
      </c>
      <c r="O2099" s="41" t="s">
        <v>31917</v>
      </c>
      <c r="P2099" s="42" t="s">
        <v>31919</v>
      </c>
      <c r="Q2099" s="41" t="s">
        <v>25344</v>
      </c>
      <c r="R2099" s="41" t="s">
        <v>16380</v>
      </c>
      <c r="S2099" s="41" t="s">
        <v>1666</v>
      </c>
      <c r="T2099" s="41" t="s">
        <v>28290</v>
      </c>
      <c r="U2099" s="39"/>
      <c r="V2099" s="43"/>
      <c r="W2099" s="43"/>
      <c r="X2099" s="43"/>
      <c r="Y2099" s="41" t="s">
        <v>27980</v>
      </c>
      <c r="Z2099" s="41" t="s">
        <v>27844</v>
      </c>
      <c r="AA2099" s="41" t="s">
        <v>25344</v>
      </c>
      <c r="AB2099" s="39"/>
      <c r="AC2099" s="39"/>
      <c r="AD2099" s="41" t="s">
        <v>151</v>
      </c>
      <c r="AE2099" s="41" t="s">
        <v>27846</v>
      </c>
      <c r="AF2099" s="43"/>
      <c r="AG2099" s="43"/>
      <c r="AH2099" s="43"/>
      <c r="AI2099" s="43"/>
      <c r="AJ2099" s="43"/>
      <c r="AK2099" s="43"/>
      <c r="AL2099" s="43"/>
      <c r="AM2099" s="43"/>
      <c r="AN2099" s="43"/>
      <c r="AO2099" s="43"/>
      <c r="AP2099" s="43"/>
      <c r="AQ2099" s="43"/>
      <c r="AR2099" s="43"/>
      <c r="AS2099" s="29"/>
    </row>
    <row r="2100">
      <c r="A2100" s="28"/>
      <c r="B2100" s="37" t="s">
        <v>31920</v>
      </c>
      <c r="C2100" s="35"/>
      <c r="D2100" s="38" t="b">
        <v>0</v>
      </c>
      <c r="E2100" s="38" t="b">
        <v>0</v>
      </c>
      <c r="F2100" s="38" t="b">
        <v>0</v>
      </c>
      <c r="G2100" s="38" t="b">
        <v>0</v>
      </c>
      <c r="H2100" s="38" t="b">
        <v>0</v>
      </c>
      <c r="I2100" s="38" t="b">
        <v>1</v>
      </c>
      <c r="J2100" s="39"/>
      <c r="K2100" s="39"/>
      <c r="L2100" s="38" t="b">
        <v>1</v>
      </c>
      <c r="M2100" s="40">
        <v>45758.0</v>
      </c>
      <c r="N2100" s="41" t="s">
        <v>28287</v>
      </c>
      <c r="O2100" s="41" t="s">
        <v>31921</v>
      </c>
      <c r="P2100" s="42" t="s">
        <v>31922</v>
      </c>
      <c r="Q2100" s="41" t="s">
        <v>24600</v>
      </c>
      <c r="R2100" s="41" t="s">
        <v>972</v>
      </c>
      <c r="S2100" s="41" t="s">
        <v>1666</v>
      </c>
      <c r="T2100" s="41" t="s">
        <v>28290</v>
      </c>
      <c r="U2100" s="41" t="s">
        <v>31923</v>
      </c>
      <c r="V2100" s="43"/>
      <c r="W2100" s="43"/>
      <c r="X2100" s="43"/>
      <c r="Y2100" s="41" t="s">
        <v>27870</v>
      </c>
      <c r="Z2100" s="41" t="s">
        <v>29093</v>
      </c>
      <c r="AA2100" s="41" t="s">
        <v>24600</v>
      </c>
      <c r="AB2100" s="39"/>
      <c r="AC2100" s="39"/>
      <c r="AD2100" s="41" t="s">
        <v>151</v>
      </c>
      <c r="AE2100" s="41" t="s">
        <v>27846</v>
      </c>
      <c r="AF2100" s="43"/>
      <c r="AG2100" s="43"/>
      <c r="AH2100" s="43"/>
      <c r="AI2100" s="43"/>
      <c r="AJ2100" s="43"/>
      <c r="AK2100" s="43"/>
      <c r="AL2100" s="43"/>
      <c r="AM2100" s="41" t="s">
        <v>31924</v>
      </c>
      <c r="AN2100" s="43"/>
      <c r="AO2100" s="41" t="s">
        <v>24604</v>
      </c>
      <c r="AP2100" s="43"/>
      <c r="AQ2100" s="43"/>
      <c r="AR2100" s="43"/>
      <c r="AS2100" s="29"/>
    </row>
    <row r="2101">
      <c r="A2101" s="28"/>
      <c r="B2101" s="37" t="s">
        <v>31920</v>
      </c>
      <c r="C2101" s="35"/>
      <c r="D2101" s="38" t="b">
        <v>0</v>
      </c>
      <c r="E2101" s="38" t="b">
        <v>0</v>
      </c>
      <c r="F2101" s="38" t="b">
        <v>0</v>
      </c>
      <c r="G2101" s="38" t="b">
        <v>0</v>
      </c>
      <c r="H2101" s="38" t="b">
        <v>0</v>
      </c>
      <c r="I2101" s="38" t="b">
        <v>1</v>
      </c>
      <c r="J2101" s="39"/>
      <c r="K2101" s="39"/>
      <c r="L2101" s="38" t="b">
        <v>1</v>
      </c>
      <c r="M2101" s="40">
        <v>45758.0</v>
      </c>
      <c r="N2101" s="41" t="s">
        <v>28287</v>
      </c>
      <c r="O2101" s="41" t="s">
        <v>31921</v>
      </c>
      <c r="P2101" s="42" t="s">
        <v>31925</v>
      </c>
      <c r="Q2101" s="41" t="s">
        <v>24600</v>
      </c>
      <c r="R2101" s="41" t="s">
        <v>972</v>
      </c>
      <c r="S2101" s="41" t="s">
        <v>1666</v>
      </c>
      <c r="T2101" s="41" t="s">
        <v>28290</v>
      </c>
      <c r="U2101" s="41" t="s">
        <v>31923</v>
      </c>
      <c r="V2101" s="43"/>
      <c r="W2101" s="43"/>
      <c r="X2101" s="43"/>
      <c r="Y2101" s="41" t="s">
        <v>27870</v>
      </c>
      <c r="Z2101" s="41" t="s">
        <v>29093</v>
      </c>
      <c r="AA2101" s="41" t="s">
        <v>24600</v>
      </c>
      <c r="AB2101" s="39"/>
      <c r="AC2101" s="39"/>
      <c r="AD2101" s="41" t="s">
        <v>151</v>
      </c>
      <c r="AE2101" s="41" t="s">
        <v>27846</v>
      </c>
      <c r="AF2101" s="43"/>
      <c r="AG2101" s="43"/>
      <c r="AH2101" s="43"/>
      <c r="AI2101" s="43"/>
      <c r="AJ2101" s="43"/>
      <c r="AK2101" s="43"/>
      <c r="AL2101" s="43"/>
      <c r="AM2101" s="41" t="s">
        <v>31924</v>
      </c>
      <c r="AN2101" s="43"/>
      <c r="AO2101" s="41" t="s">
        <v>24604</v>
      </c>
      <c r="AP2101" s="43"/>
      <c r="AQ2101" s="43"/>
      <c r="AR2101" s="43"/>
      <c r="AS2101" s="29"/>
    </row>
    <row r="2102">
      <c r="A2102" s="28"/>
      <c r="B2102" s="37" t="s">
        <v>31926</v>
      </c>
      <c r="C2102" s="35"/>
      <c r="D2102" s="38" t="b">
        <v>0</v>
      </c>
      <c r="E2102" s="38" t="b">
        <v>0</v>
      </c>
      <c r="F2102" s="38" t="b">
        <v>0</v>
      </c>
      <c r="G2102" s="38" t="b">
        <v>0</v>
      </c>
      <c r="H2102" s="38" t="b">
        <v>0</v>
      </c>
      <c r="I2102" s="38" t="b">
        <v>0</v>
      </c>
      <c r="J2102" s="39"/>
      <c r="K2102" s="39"/>
      <c r="L2102" s="38" t="b">
        <v>1</v>
      </c>
      <c r="M2102" s="41" t="s">
        <v>23013</v>
      </c>
      <c r="N2102" s="41" t="s">
        <v>31927</v>
      </c>
      <c r="O2102" s="41" t="s">
        <v>31928</v>
      </c>
      <c r="P2102" s="42" t="s">
        <v>31929</v>
      </c>
      <c r="Q2102" s="41" t="s">
        <v>25741</v>
      </c>
      <c r="R2102" s="41" t="s">
        <v>16866</v>
      </c>
      <c r="S2102" s="41" t="s">
        <v>31930</v>
      </c>
      <c r="T2102" s="41" t="s">
        <v>31931</v>
      </c>
      <c r="U2102" s="41" t="s">
        <v>14428</v>
      </c>
      <c r="V2102" s="43"/>
      <c r="W2102" s="43"/>
      <c r="X2102" s="43"/>
      <c r="Y2102" s="41" t="s">
        <v>27870</v>
      </c>
      <c r="Z2102" s="41" t="s">
        <v>27980</v>
      </c>
      <c r="AA2102" s="41" t="s">
        <v>25741</v>
      </c>
      <c r="AB2102" s="39"/>
      <c r="AC2102" s="39"/>
      <c r="AD2102" s="41" t="s">
        <v>151</v>
      </c>
      <c r="AE2102" s="41" t="s">
        <v>27846</v>
      </c>
      <c r="AF2102" s="43"/>
      <c r="AG2102" s="43"/>
      <c r="AH2102" s="43"/>
      <c r="AI2102" s="43"/>
      <c r="AJ2102" s="43"/>
      <c r="AK2102" s="43"/>
      <c r="AL2102" s="43"/>
      <c r="AM2102" s="43"/>
      <c r="AN2102" s="43"/>
      <c r="AO2102" s="41" t="s">
        <v>23572</v>
      </c>
      <c r="AP2102" s="43"/>
      <c r="AQ2102" s="43"/>
      <c r="AR2102" s="43"/>
      <c r="AS2102" s="29"/>
    </row>
    <row r="2103">
      <c r="A2103" s="28"/>
      <c r="B2103" s="37" t="s">
        <v>31926</v>
      </c>
      <c r="C2103" s="35"/>
      <c r="D2103" s="38" t="b">
        <v>0</v>
      </c>
      <c r="E2103" s="38" t="b">
        <v>0</v>
      </c>
      <c r="F2103" s="38" t="b">
        <v>0</v>
      </c>
      <c r="G2103" s="38" t="b">
        <v>0</v>
      </c>
      <c r="H2103" s="38" t="b">
        <v>0</v>
      </c>
      <c r="I2103" s="38" t="b">
        <v>0</v>
      </c>
      <c r="J2103" s="39"/>
      <c r="K2103" s="39"/>
      <c r="L2103" s="38" t="b">
        <v>1</v>
      </c>
      <c r="M2103" s="41" t="s">
        <v>23013</v>
      </c>
      <c r="N2103" s="41" t="s">
        <v>31927</v>
      </c>
      <c r="O2103" s="41" t="s">
        <v>31928</v>
      </c>
      <c r="P2103" s="42" t="s">
        <v>31932</v>
      </c>
      <c r="Q2103" s="41" t="s">
        <v>25741</v>
      </c>
      <c r="R2103" s="41" t="s">
        <v>16866</v>
      </c>
      <c r="S2103" s="41" t="s">
        <v>31930</v>
      </c>
      <c r="T2103" s="41" t="s">
        <v>31931</v>
      </c>
      <c r="U2103" s="41" t="s">
        <v>14428</v>
      </c>
      <c r="V2103" s="43"/>
      <c r="W2103" s="43"/>
      <c r="X2103" s="43"/>
      <c r="Y2103" s="41" t="s">
        <v>27870</v>
      </c>
      <c r="Z2103" s="41" t="s">
        <v>27980</v>
      </c>
      <c r="AA2103" s="41" t="s">
        <v>25741</v>
      </c>
      <c r="AB2103" s="39"/>
      <c r="AC2103" s="39"/>
      <c r="AD2103" s="41" t="s">
        <v>151</v>
      </c>
      <c r="AE2103" s="41" t="s">
        <v>27846</v>
      </c>
      <c r="AF2103" s="43"/>
      <c r="AG2103" s="43"/>
      <c r="AH2103" s="43"/>
      <c r="AI2103" s="43"/>
      <c r="AJ2103" s="43"/>
      <c r="AK2103" s="43"/>
      <c r="AL2103" s="43"/>
      <c r="AM2103" s="43"/>
      <c r="AN2103" s="43"/>
      <c r="AO2103" s="41" t="s">
        <v>23572</v>
      </c>
      <c r="AP2103" s="43"/>
      <c r="AQ2103" s="43"/>
      <c r="AR2103" s="43"/>
      <c r="AS2103" s="29"/>
    </row>
    <row r="2104">
      <c r="A2104" s="28"/>
      <c r="B2104" s="37" t="s">
        <v>31926</v>
      </c>
      <c r="C2104" s="35"/>
      <c r="D2104" s="38" t="b">
        <v>0</v>
      </c>
      <c r="E2104" s="38" t="b">
        <v>0</v>
      </c>
      <c r="F2104" s="38" t="b">
        <v>0</v>
      </c>
      <c r="G2104" s="38" t="b">
        <v>0</v>
      </c>
      <c r="H2104" s="38" t="b">
        <v>0</v>
      </c>
      <c r="I2104" s="38" t="b">
        <v>0</v>
      </c>
      <c r="J2104" s="39"/>
      <c r="K2104" s="39"/>
      <c r="L2104" s="38" t="b">
        <v>1</v>
      </c>
      <c r="M2104" s="41" t="s">
        <v>23013</v>
      </c>
      <c r="N2104" s="41" t="s">
        <v>31927</v>
      </c>
      <c r="O2104" s="41" t="s">
        <v>31928</v>
      </c>
      <c r="P2104" s="42" t="s">
        <v>31933</v>
      </c>
      <c r="Q2104" s="41" t="s">
        <v>25741</v>
      </c>
      <c r="R2104" s="41" t="s">
        <v>16866</v>
      </c>
      <c r="S2104" s="41" t="s">
        <v>31930</v>
      </c>
      <c r="T2104" s="41" t="s">
        <v>31931</v>
      </c>
      <c r="U2104" s="41" t="s">
        <v>14428</v>
      </c>
      <c r="V2104" s="43"/>
      <c r="W2104" s="43"/>
      <c r="X2104" s="43"/>
      <c r="Y2104" s="41" t="s">
        <v>27870</v>
      </c>
      <c r="Z2104" s="41" t="s">
        <v>27980</v>
      </c>
      <c r="AA2104" s="41" t="s">
        <v>25741</v>
      </c>
      <c r="AB2104" s="39"/>
      <c r="AC2104" s="39"/>
      <c r="AD2104" s="41" t="s">
        <v>151</v>
      </c>
      <c r="AE2104" s="41" t="s">
        <v>27846</v>
      </c>
      <c r="AF2104" s="43"/>
      <c r="AG2104" s="43"/>
      <c r="AH2104" s="43"/>
      <c r="AI2104" s="43"/>
      <c r="AJ2104" s="43"/>
      <c r="AK2104" s="43"/>
      <c r="AL2104" s="43"/>
      <c r="AM2104" s="43"/>
      <c r="AN2104" s="43"/>
      <c r="AO2104" s="41" t="s">
        <v>23572</v>
      </c>
      <c r="AP2104" s="43"/>
      <c r="AQ2104" s="43"/>
      <c r="AR2104" s="43"/>
      <c r="AS2104" s="29"/>
    </row>
    <row r="2105">
      <c r="A2105" s="28"/>
      <c r="B2105" s="37" t="s">
        <v>31934</v>
      </c>
      <c r="C2105" s="35"/>
      <c r="D2105" s="38" t="b">
        <v>0</v>
      </c>
      <c r="E2105" s="38" t="b">
        <v>0</v>
      </c>
      <c r="F2105" s="38" t="b">
        <v>0</v>
      </c>
      <c r="G2105" s="38" t="b">
        <v>0</v>
      </c>
      <c r="H2105" s="38" t="b">
        <v>0</v>
      </c>
      <c r="I2105" s="38" t="b">
        <v>1</v>
      </c>
      <c r="J2105" s="39"/>
      <c r="K2105" s="39"/>
      <c r="L2105" s="38" t="b">
        <v>1</v>
      </c>
      <c r="M2105" s="40">
        <v>45788.0</v>
      </c>
      <c r="N2105" s="41" t="s">
        <v>31935</v>
      </c>
      <c r="O2105" s="41" t="s">
        <v>31936</v>
      </c>
      <c r="P2105" s="42" t="s">
        <v>31937</v>
      </c>
      <c r="Q2105" s="41" t="s">
        <v>24608</v>
      </c>
      <c r="R2105" s="41" t="s">
        <v>1051</v>
      </c>
      <c r="S2105" s="41" t="s">
        <v>31938</v>
      </c>
      <c r="T2105" s="41" t="s">
        <v>31939</v>
      </c>
      <c r="U2105" s="41" t="s">
        <v>31940</v>
      </c>
      <c r="V2105" s="43"/>
      <c r="W2105" s="43"/>
      <c r="X2105" s="43"/>
      <c r="Y2105" s="41" t="s">
        <v>27870</v>
      </c>
      <c r="Z2105" s="41" t="s">
        <v>27870</v>
      </c>
      <c r="AA2105" s="41" t="s">
        <v>24608</v>
      </c>
      <c r="AB2105" s="39"/>
      <c r="AC2105" s="39"/>
      <c r="AD2105" s="41" t="s">
        <v>151</v>
      </c>
      <c r="AE2105" s="41" t="s">
        <v>27846</v>
      </c>
      <c r="AF2105" s="43"/>
      <c r="AG2105" s="43"/>
      <c r="AH2105" s="43"/>
      <c r="AI2105" s="43"/>
      <c r="AJ2105" s="43"/>
      <c r="AK2105" s="43"/>
      <c r="AL2105" s="43"/>
      <c r="AM2105" s="41" t="s">
        <v>31941</v>
      </c>
      <c r="AN2105" s="43"/>
      <c r="AO2105" s="41" t="s">
        <v>24604</v>
      </c>
      <c r="AP2105" s="43"/>
      <c r="AQ2105" s="41" t="s">
        <v>2029</v>
      </c>
      <c r="AR2105" s="43"/>
      <c r="AS2105" s="29"/>
    </row>
    <row r="2106">
      <c r="A2106" s="28"/>
      <c r="B2106" s="37" t="s">
        <v>31942</v>
      </c>
      <c r="C2106" s="35"/>
      <c r="D2106" s="38" t="b">
        <v>0</v>
      </c>
      <c r="E2106" s="38" t="b">
        <v>0</v>
      </c>
      <c r="F2106" s="38" t="b">
        <v>0</v>
      </c>
      <c r="G2106" s="38" t="b">
        <v>0</v>
      </c>
      <c r="H2106" s="38" t="b">
        <v>0</v>
      </c>
      <c r="I2106" s="38" t="b">
        <v>0</v>
      </c>
      <c r="J2106" s="39"/>
      <c r="K2106" s="39"/>
      <c r="L2106" s="38" t="b">
        <v>1</v>
      </c>
      <c r="M2106" s="40">
        <v>46268.0</v>
      </c>
      <c r="N2106" s="41" t="s">
        <v>31943</v>
      </c>
      <c r="O2106" s="41" t="s">
        <v>31944</v>
      </c>
      <c r="P2106" s="42" t="s">
        <v>31945</v>
      </c>
      <c r="Q2106" s="41" t="s">
        <v>27694</v>
      </c>
      <c r="R2106" s="41" t="s">
        <v>146</v>
      </c>
      <c r="S2106" s="41" t="s">
        <v>12488</v>
      </c>
      <c r="T2106" s="43"/>
      <c r="U2106" s="41" t="s">
        <v>16868</v>
      </c>
      <c r="V2106" s="43"/>
      <c r="W2106" s="43"/>
      <c r="X2106" s="43"/>
      <c r="Y2106" s="41" t="s">
        <v>27870</v>
      </c>
      <c r="Z2106" s="41" t="s">
        <v>29126</v>
      </c>
      <c r="AA2106" s="41" t="s">
        <v>27694</v>
      </c>
      <c r="AB2106" s="39"/>
      <c r="AC2106" s="39"/>
      <c r="AD2106" s="41" t="s">
        <v>151</v>
      </c>
      <c r="AE2106" s="41" t="s">
        <v>27846</v>
      </c>
      <c r="AF2106" s="43"/>
      <c r="AG2106" s="43"/>
      <c r="AH2106" s="43"/>
      <c r="AI2106" s="43"/>
      <c r="AJ2106" s="43"/>
      <c r="AK2106" s="43"/>
      <c r="AL2106" s="43"/>
      <c r="AM2106" s="43"/>
      <c r="AN2106" s="43"/>
      <c r="AO2106" s="41" t="s">
        <v>23532</v>
      </c>
      <c r="AP2106" s="43"/>
      <c r="AQ2106" s="43"/>
      <c r="AR2106" s="43"/>
      <c r="AS2106" s="29"/>
    </row>
    <row r="2107">
      <c r="A2107" s="28"/>
      <c r="B2107" s="37" t="s">
        <v>31942</v>
      </c>
      <c r="C2107" s="35"/>
      <c r="D2107" s="38" t="b">
        <v>0</v>
      </c>
      <c r="E2107" s="38" t="b">
        <v>0</v>
      </c>
      <c r="F2107" s="38" t="b">
        <v>0</v>
      </c>
      <c r="G2107" s="38" t="b">
        <v>0</v>
      </c>
      <c r="H2107" s="38" t="b">
        <v>0</v>
      </c>
      <c r="I2107" s="38" t="b">
        <v>0</v>
      </c>
      <c r="J2107" s="39"/>
      <c r="K2107" s="39"/>
      <c r="L2107" s="38" t="b">
        <v>1</v>
      </c>
      <c r="M2107" s="40">
        <v>46268.0</v>
      </c>
      <c r="N2107" s="41" t="s">
        <v>31943</v>
      </c>
      <c r="O2107" s="41" t="s">
        <v>31944</v>
      </c>
      <c r="P2107" s="42" t="s">
        <v>31946</v>
      </c>
      <c r="Q2107" s="41" t="s">
        <v>27694</v>
      </c>
      <c r="R2107" s="41" t="s">
        <v>146</v>
      </c>
      <c r="S2107" s="41" t="s">
        <v>12488</v>
      </c>
      <c r="T2107" s="43"/>
      <c r="U2107" s="41" t="s">
        <v>16868</v>
      </c>
      <c r="V2107" s="43"/>
      <c r="W2107" s="43"/>
      <c r="X2107" s="43"/>
      <c r="Y2107" s="41" t="s">
        <v>27870</v>
      </c>
      <c r="Z2107" s="41" t="s">
        <v>29126</v>
      </c>
      <c r="AA2107" s="41" t="s">
        <v>27694</v>
      </c>
      <c r="AB2107" s="39"/>
      <c r="AC2107" s="39"/>
      <c r="AD2107" s="41" t="s">
        <v>151</v>
      </c>
      <c r="AE2107" s="41" t="s">
        <v>27846</v>
      </c>
      <c r="AF2107" s="43"/>
      <c r="AG2107" s="43"/>
      <c r="AH2107" s="43"/>
      <c r="AI2107" s="43"/>
      <c r="AJ2107" s="43"/>
      <c r="AK2107" s="43"/>
      <c r="AL2107" s="43"/>
      <c r="AM2107" s="43"/>
      <c r="AN2107" s="43"/>
      <c r="AO2107" s="41" t="s">
        <v>23532</v>
      </c>
      <c r="AP2107" s="43"/>
      <c r="AQ2107" s="43"/>
      <c r="AR2107" s="43"/>
      <c r="AS2107" s="29"/>
    </row>
    <row r="2108">
      <c r="A2108" s="28"/>
      <c r="B2108" s="37" t="s">
        <v>25887</v>
      </c>
      <c r="C2108" s="35"/>
      <c r="D2108" s="38" t="b">
        <v>1</v>
      </c>
      <c r="E2108" s="38" t="b">
        <v>1</v>
      </c>
      <c r="F2108" s="38" t="b">
        <v>0</v>
      </c>
      <c r="G2108" s="38" t="b">
        <v>0</v>
      </c>
      <c r="H2108" s="38" t="b">
        <v>0</v>
      </c>
      <c r="I2108" s="38" t="b">
        <v>0</v>
      </c>
      <c r="J2108" s="39"/>
      <c r="K2108" s="39"/>
      <c r="L2108" s="38" t="b">
        <v>1</v>
      </c>
      <c r="M2108" s="41" t="s">
        <v>24869</v>
      </c>
      <c r="N2108" s="41" t="s">
        <v>22664</v>
      </c>
      <c r="O2108" s="41" t="s">
        <v>25888</v>
      </c>
      <c r="P2108" s="42" t="s">
        <v>31947</v>
      </c>
      <c r="Q2108" s="41" t="s">
        <v>24872</v>
      </c>
      <c r="R2108" s="41" t="s">
        <v>146</v>
      </c>
      <c r="S2108" s="41" t="s">
        <v>25890</v>
      </c>
      <c r="T2108" s="43"/>
      <c r="U2108" s="39"/>
      <c r="V2108" s="43"/>
      <c r="W2108" s="41" t="s">
        <v>23226</v>
      </c>
      <c r="X2108" s="43"/>
      <c r="Y2108" s="41" t="s">
        <v>29126</v>
      </c>
      <c r="Z2108" s="41" t="s">
        <v>27844</v>
      </c>
      <c r="AA2108" s="41" t="s">
        <v>24872</v>
      </c>
      <c r="AB2108" s="39"/>
      <c r="AC2108" s="39"/>
      <c r="AD2108" s="41" t="s">
        <v>151</v>
      </c>
      <c r="AE2108" s="41" t="s">
        <v>27846</v>
      </c>
      <c r="AF2108" s="43"/>
      <c r="AG2108" s="43"/>
      <c r="AH2108" s="43"/>
      <c r="AI2108" s="43"/>
      <c r="AJ2108" s="43"/>
      <c r="AK2108" s="43"/>
      <c r="AL2108" s="43"/>
      <c r="AM2108" s="43"/>
      <c r="AN2108" s="43"/>
      <c r="AO2108" s="43"/>
      <c r="AP2108" s="43"/>
      <c r="AQ2108" s="43"/>
      <c r="AR2108" s="43"/>
      <c r="AS2108" s="29"/>
    </row>
    <row r="2109">
      <c r="A2109" s="28"/>
      <c r="B2109" s="37" t="s">
        <v>25891</v>
      </c>
      <c r="C2109" s="35"/>
      <c r="D2109" s="38" t="b">
        <v>1</v>
      </c>
      <c r="E2109" s="38" t="b">
        <v>1</v>
      </c>
      <c r="F2109" s="38" t="b">
        <v>0</v>
      </c>
      <c r="G2109" s="38" t="b">
        <v>0</v>
      </c>
      <c r="H2109" s="38" t="b">
        <v>0</v>
      </c>
      <c r="I2109" s="38" t="b">
        <v>0</v>
      </c>
      <c r="J2109" s="39"/>
      <c r="K2109" s="39"/>
      <c r="L2109" s="38" t="b">
        <v>1</v>
      </c>
      <c r="M2109" s="41" t="s">
        <v>24869</v>
      </c>
      <c r="N2109" s="41" t="s">
        <v>22664</v>
      </c>
      <c r="O2109" s="41" t="s">
        <v>25892</v>
      </c>
      <c r="P2109" s="42" t="s">
        <v>31948</v>
      </c>
      <c r="Q2109" s="41" t="s">
        <v>24872</v>
      </c>
      <c r="R2109" s="41" t="s">
        <v>146</v>
      </c>
      <c r="S2109" s="41" t="s">
        <v>25894</v>
      </c>
      <c r="T2109" s="43"/>
      <c r="U2109" s="39"/>
      <c r="V2109" s="43"/>
      <c r="W2109" s="41" t="s">
        <v>23226</v>
      </c>
      <c r="X2109" s="43"/>
      <c r="Y2109" s="41" t="s">
        <v>29126</v>
      </c>
      <c r="Z2109" s="41" t="s">
        <v>27844</v>
      </c>
      <c r="AA2109" s="41" t="s">
        <v>24872</v>
      </c>
      <c r="AB2109" s="39"/>
      <c r="AC2109" s="39"/>
      <c r="AD2109" s="41" t="s">
        <v>151</v>
      </c>
      <c r="AE2109" s="41" t="s">
        <v>27846</v>
      </c>
      <c r="AF2109" s="43"/>
      <c r="AG2109" s="43"/>
      <c r="AH2109" s="43"/>
      <c r="AI2109" s="43"/>
      <c r="AJ2109" s="43"/>
      <c r="AK2109" s="43"/>
      <c r="AL2109" s="43"/>
      <c r="AM2109" s="43"/>
      <c r="AN2109" s="43"/>
      <c r="AO2109" s="43"/>
      <c r="AP2109" s="43"/>
      <c r="AQ2109" s="43"/>
      <c r="AR2109" s="43"/>
      <c r="AS2109" s="29"/>
    </row>
    <row r="2110">
      <c r="A2110" s="28"/>
      <c r="B2110" s="37" t="s">
        <v>25891</v>
      </c>
      <c r="C2110" s="35"/>
      <c r="D2110" s="38" t="b">
        <v>1</v>
      </c>
      <c r="E2110" s="38" t="b">
        <v>1</v>
      </c>
      <c r="F2110" s="38" t="b">
        <v>0</v>
      </c>
      <c r="G2110" s="38" t="b">
        <v>0</v>
      </c>
      <c r="H2110" s="38" t="b">
        <v>0</v>
      </c>
      <c r="I2110" s="38" t="b">
        <v>0</v>
      </c>
      <c r="J2110" s="39"/>
      <c r="K2110" s="39"/>
      <c r="L2110" s="38" t="b">
        <v>1</v>
      </c>
      <c r="M2110" s="41" t="s">
        <v>24869</v>
      </c>
      <c r="N2110" s="41" t="s">
        <v>22664</v>
      </c>
      <c r="O2110" s="41" t="s">
        <v>25892</v>
      </c>
      <c r="P2110" s="42" t="s">
        <v>31949</v>
      </c>
      <c r="Q2110" s="41" t="s">
        <v>24872</v>
      </c>
      <c r="R2110" s="41" t="s">
        <v>146</v>
      </c>
      <c r="S2110" s="41" t="s">
        <v>25894</v>
      </c>
      <c r="T2110" s="43"/>
      <c r="U2110" s="39"/>
      <c r="V2110" s="43"/>
      <c r="W2110" s="41" t="s">
        <v>23226</v>
      </c>
      <c r="X2110" s="43"/>
      <c r="Y2110" s="41" t="s">
        <v>29126</v>
      </c>
      <c r="Z2110" s="41" t="s">
        <v>27844</v>
      </c>
      <c r="AA2110" s="41" t="s">
        <v>24872</v>
      </c>
      <c r="AB2110" s="39"/>
      <c r="AC2110" s="39"/>
      <c r="AD2110" s="41" t="s">
        <v>151</v>
      </c>
      <c r="AE2110" s="41" t="s">
        <v>27846</v>
      </c>
      <c r="AF2110" s="43"/>
      <c r="AG2110" s="43"/>
      <c r="AH2110" s="43"/>
      <c r="AI2110" s="43"/>
      <c r="AJ2110" s="43"/>
      <c r="AK2110" s="43"/>
      <c r="AL2110" s="43"/>
      <c r="AM2110" s="43"/>
      <c r="AN2110" s="43"/>
      <c r="AO2110" s="43"/>
      <c r="AP2110" s="43"/>
      <c r="AQ2110" s="43"/>
      <c r="AR2110" s="43"/>
      <c r="AS2110" s="29"/>
    </row>
    <row r="2111">
      <c r="A2111" s="28"/>
      <c r="B2111" s="37" t="s">
        <v>25887</v>
      </c>
      <c r="C2111" s="35"/>
      <c r="D2111" s="38" t="b">
        <v>1</v>
      </c>
      <c r="E2111" s="38" t="b">
        <v>1</v>
      </c>
      <c r="F2111" s="38" t="b">
        <v>0</v>
      </c>
      <c r="G2111" s="38" t="b">
        <v>0</v>
      </c>
      <c r="H2111" s="38" t="b">
        <v>0</v>
      </c>
      <c r="I2111" s="38" t="b">
        <v>0</v>
      </c>
      <c r="J2111" s="39"/>
      <c r="K2111" s="39"/>
      <c r="L2111" s="38" t="b">
        <v>1</v>
      </c>
      <c r="M2111" s="41" t="s">
        <v>24869</v>
      </c>
      <c r="N2111" s="41" t="s">
        <v>22664</v>
      </c>
      <c r="O2111" s="41" t="s">
        <v>25888</v>
      </c>
      <c r="P2111" s="42" t="s">
        <v>31950</v>
      </c>
      <c r="Q2111" s="41" t="s">
        <v>24872</v>
      </c>
      <c r="R2111" s="41" t="s">
        <v>146</v>
      </c>
      <c r="S2111" s="41" t="s">
        <v>25890</v>
      </c>
      <c r="T2111" s="43"/>
      <c r="U2111" s="39"/>
      <c r="V2111" s="43"/>
      <c r="W2111" s="41" t="s">
        <v>23226</v>
      </c>
      <c r="X2111" s="43"/>
      <c r="Y2111" s="41" t="s">
        <v>29126</v>
      </c>
      <c r="Z2111" s="41" t="s">
        <v>27844</v>
      </c>
      <c r="AA2111" s="41" t="s">
        <v>24872</v>
      </c>
      <c r="AB2111" s="39"/>
      <c r="AC2111" s="39"/>
      <c r="AD2111" s="41" t="s">
        <v>151</v>
      </c>
      <c r="AE2111" s="41" t="s">
        <v>27846</v>
      </c>
      <c r="AF2111" s="43"/>
      <c r="AG2111" s="43"/>
      <c r="AH2111" s="43"/>
      <c r="AI2111" s="43"/>
      <c r="AJ2111" s="43"/>
      <c r="AK2111" s="43"/>
      <c r="AL2111" s="43"/>
      <c r="AM2111" s="43"/>
      <c r="AN2111" s="43"/>
      <c r="AO2111" s="43"/>
      <c r="AP2111" s="43"/>
      <c r="AQ2111" s="43"/>
      <c r="AR2111" s="43"/>
      <c r="AS2111" s="29"/>
    </row>
    <row r="2112">
      <c r="A2112" s="28"/>
      <c r="B2112" s="37" t="s">
        <v>25508</v>
      </c>
      <c r="C2112" s="35"/>
      <c r="D2112" s="38" t="b">
        <v>1</v>
      </c>
      <c r="E2112" s="38" t="b">
        <v>0</v>
      </c>
      <c r="F2112" s="38" t="b">
        <v>0</v>
      </c>
      <c r="G2112" s="38" t="b">
        <v>0</v>
      </c>
      <c r="H2112" s="38" t="b">
        <v>0</v>
      </c>
      <c r="I2112" s="38" t="b">
        <v>0</v>
      </c>
      <c r="J2112" s="39"/>
      <c r="K2112" s="39"/>
      <c r="L2112" s="38" t="b">
        <v>1</v>
      </c>
      <c r="M2112" s="40">
        <v>45758.0</v>
      </c>
      <c r="N2112" s="41" t="s">
        <v>22664</v>
      </c>
      <c r="O2112" s="41" t="s">
        <v>25509</v>
      </c>
      <c r="P2112" s="42" t="s">
        <v>31951</v>
      </c>
      <c r="Q2112" s="41" t="s">
        <v>24600</v>
      </c>
      <c r="R2112" s="41" t="s">
        <v>972</v>
      </c>
      <c r="S2112" s="41" t="s">
        <v>23225</v>
      </c>
      <c r="T2112" s="41" t="s">
        <v>286</v>
      </c>
      <c r="U2112" s="41" t="s">
        <v>25510</v>
      </c>
      <c r="V2112" s="43"/>
      <c r="W2112" s="43"/>
      <c r="X2112" s="43"/>
      <c r="Y2112" s="41" t="s">
        <v>27870</v>
      </c>
      <c r="Z2112" s="41" t="s">
        <v>27845</v>
      </c>
      <c r="AA2112" s="41" t="s">
        <v>24600</v>
      </c>
      <c r="AB2112" s="39"/>
      <c r="AC2112" s="39"/>
      <c r="AD2112" s="41" t="s">
        <v>215</v>
      </c>
      <c r="AE2112" s="41" t="s">
        <v>27846</v>
      </c>
      <c r="AF2112" s="43"/>
      <c r="AG2112" s="43"/>
      <c r="AH2112" s="43"/>
      <c r="AI2112" s="43"/>
      <c r="AJ2112" s="43"/>
      <c r="AK2112" s="43"/>
      <c r="AL2112" s="43"/>
      <c r="AM2112" s="41" t="s">
        <v>25511</v>
      </c>
      <c r="AN2112" s="43"/>
      <c r="AO2112" s="41" t="s">
        <v>24604</v>
      </c>
      <c r="AP2112" s="43"/>
      <c r="AQ2112" s="43"/>
      <c r="AR2112" s="43"/>
      <c r="AS2112" s="29"/>
    </row>
    <row r="2113">
      <c r="A2113" s="28"/>
      <c r="B2113" s="37" t="s">
        <v>31952</v>
      </c>
      <c r="C2113" s="35"/>
      <c r="D2113" s="38" t="b">
        <v>0</v>
      </c>
      <c r="E2113" s="38" t="b">
        <v>0</v>
      </c>
      <c r="F2113" s="38" t="b">
        <v>0</v>
      </c>
      <c r="G2113" s="38" t="b">
        <v>0</v>
      </c>
      <c r="H2113" s="38" t="b">
        <v>0</v>
      </c>
      <c r="I2113" s="38" t="b">
        <v>0</v>
      </c>
      <c r="J2113" s="39"/>
      <c r="K2113" s="39"/>
      <c r="L2113" s="38" t="b">
        <v>1</v>
      </c>
      <c r="M2113" s="40">
        <v>45698.0</v>
      </c>
      <c r="N2113" s="41" t="s">
        <v>31953</v>
      </c>
      <c r="O2113" s="41" t="s">
        <v>31954</v>
      </c>
      <c r="P2113" s="42" t="s">
        <v>31955</v>
      </c>
      <c r="Q2113" s="41" t="s">
        <v>26016</v>
      </c>
      <c r="R2113" s="41" t="s">
        <v>16866</v>
      </c>
      <c r="S2113" s="41" t="s">
        <v>31956</v>
      </c>
      <c r="T2113" s="41" t="s">
        <v>8612</v>
      </c>
      <c r="U2113" s="39"/>
      <c r="V2113" s="43"/>
      <c r="W2113" s="41" t="s">
        <v>16958</v>
      </c>
      <c r="X2113" s="43"/>
      <c r="Y2113" s="41" t="s">
        <v>27980</v>
      </c>
      <c r="Z2113" s="41" t="s">
        <v>27980</v>
      </c>
      <c r="AA2113" s="41" t="s">
        <v>26016</v>
      </c>
      <c r="AB2113" s="39"/>
      <c r="AC2113" s="39"/>
      <c r="AD2113" s="41" t="s">
        <v>16462</v>
      </c>
      <c r="AE2113" s="41" t="s">
        <v>27846</v>
      </c>
      <c r="AF2113" s="43"/>
      <c r="AG2113" s="43"/>
      <c r="AH2113" s="43"/>
      <c r="AI2113" s="43"/>
      <c r="AJ2113" s="43"/>
      <c r="AK2113" s="43"/>
      <c r="AL2113" s="43"/>
      <c r="AM2113" s="43"/>
      <c r="AN2113" s="43"/>
      <c r="AO2113" s="43"/>
      <c r="AP2113" s="43"/>
      <c r="AQ2113" s="43"/>
      <c r="AR2113" s="43"/>
      <c r="AS2113" s="29"/>
    </row>
    <row r="2114">
      <c r="A2114" s="28"/>
      <c r="B2114" s="37" t="s">
        <v>31952</v>
      </c>
      <c r="C2114" s="35"/>
      <c r="D2114" s="38" t="b">
        <v>0</v>
      </c>
      <c r="E2114" s="38" t="b">
        <v>0</v>
      </c>
      <c r="F2114" s="38" t="b">
        <v>0</v>
      </c>
      <c r="G2114" s="38" t="b">
        <v>0</v>
      </c>
      <c r="H2114" s="38" t="b">
        <v>0</v>
      </c>
      <c r="I2114" s="38" t="b">
        <v>0</v>
      </c>
      <c r="J2114" s="39"/>
      <c r="K2114" s="39"/>
      <c r="L2114" s="38" t="b">
        <v>1</v>
      </c>
      <c r="M2114" s="40">
        <v>45698.0</v>
      </c>
      <c r="N2114" s="41" t="s">
        <v>31953</v>
      </c>
      <c r="O2114" s="41" t="s">
        <v>31954</v>
      </c>
      <c r="P2114" s="42" t="s">
        <v>31957</v>
      </c>
      <c r="Q2114" s="41" t="s">
        <v>26016</v>
      </c>
      <c r="R2114" s="41" t="s">
        <v>16866</v>
      </c>
      <c r="S2114" s="41" t="s">
        <v>31956</v>
      </c>
      <c r="T2114" s="41" t="s">
        <v>8612</v>
      </c>
      <c r="U2114" s="39"/>
      <c r="V2114" s="43"/>
      <c r="W2114" s="41" t="s">
        <v>16958</v>
      </c>
      <c r="X2114" s="43"/>
      <c r="Y2114" s="41" t="s">
        <v>27980</v>
      </c>
      <c r="Z2114" s="41" t="s">
        <v>27980</v>
      </c>
      <c r="AA2114" s="41" t="s">
        <v>26016</v>
      </c>
      <c r="AB2114" s="39"/>
      <c r="AC2114" s="39"/>
      <c r="AD2114" s="41" t="s">
        <v>16462</v>
      </c>
      <c r="AE2114" s="41" t="s">
        <v>27846</v>
      </c>
      <c r="AF2114" s="43"/>
      <c r="AG2114" s="43"/>
      <c r="AH2114" s="43"/>
      <c r="AI2114" s="43"/>
      <c r="AJ2114" s="43"/>
      <c r="AK2114" s="43"/>
      <c r="AL2114" s="43"/>
      <c r="AM2114" s="43"/>
      <c r="AN2114" s="43"/>
      <c r="AO2114" s="43"/>
      <c r="AP2114" s="43"/>
      <c r="AQ2114" s="43"/>
      <c r="AR2114" s="43"/>
      <c r="AS2114" s="29"/>
    </row>
    <row r="2115">
      <c r="A2115" s="28"/>
      <c r="B2115" s="37" t="s">
        <v>25586</v>
      </c>
      <c r="C2115" s="35"/>
      <c r="D2115" s="38" t="b">
        <v>1</v>
      </c>
      <c r="E2115" s="38" t="b">
        <v>0</v>
      </c>
      <c r="F2115" s="38" t="b">
        <v>0</v>
      </c>
      <c r="G2115" s="38" t="b">
        <v>0</v>
      </c>
      <c r="H2115" s="38" t="b">
        <v>0</v>
      </c>
      <c r="I2115" s="38" t="b">
        <v>0</v>
      </c>
      <c r="J2115" s="39"/>
      <c r="K2115" s="39"/>
      <c r="L2115" s="38" t="b">
        <v>1</v>
      </c>
      <c r="M2115" s="40">
        <v>45970.0</v>
      </c>
      <c r="N2115" s="41" t="s">
        <v>16817</v>
      </c>
      <c r="O2115" s="41" t="s">
        <v>25587</v>
      </c>
      <c r="P2115" s="42" t="s">
        <v>31958</v>
      </c>
      <c r="Q2115" s="41" t="s">
        <v>25431</v>
      </c>
      <c r="R2115" s="41" t="s">
        <v>16866</v>
      </c>
      <c r="S2115" s="41" t="s">
        <v>16820</v>
      </c>
      <c r="T2115" s="41" t="s">
        <v>1099</v>
      </c>
      <c r="U2115" s="39"/>
      <c r="V2115" s="43"/>
      <c r="W2115" s="41" t="s">
        <v>22319</v>
      </c>
      <c r="X2115" s="43"/>
      <c r="Y2115" s="41" t="s">
        <v>29190</v>
      </c>
      <c r="Z2115" s="41" t="s">
        <v>27844</v>
      </c>
      <c r="AA2115" s="41" t="s">
        <v>25431</v>
      </c>
      <c r="AB2115" s="39"/>
      <c r="AC2115" s="39"/>
      <c r="AD2115" s="41" t="s">
        <v>215</v>
      </c>
      <c r="AE2115" s="41" t="s">
        <v>27846</v>
      </c>
      <c r="AF2115" s="43"/>
      <c r="AG2115" s="43"/>
      <c r="AH2115" s="43"/>
      <c r="AI2115" s="43"/>
      <c r="AJ2115" s="43"/>
      <c r="AK2115" s="43"/>
      <c r="AL2115" s="43"/>
      <c r="AM2115" s="43"/>
      <c r="AN2115" s="43"/>
      <c r="AO2115" s="43"/>
      <c r="AP2115" s="43"/>
      <c r="AQ2115" s="43"/>
      <c r="AR2115" s="43"/>
      <c r="AS2115" s="29"/>
    </row>
    <row r="2116">
      <c r="A2116" s="28"/>
      <c r="B2116" s="37" t="s">
        <v>25586</v>
      </c>
      <c r="C2116" s="35"/>
      <c r="D2116" s="38" t="b">
        <v>1</v>
      </c>
      <c r="E2116" s="38" t="b">
        <v>0</v>
      </c>
      <c r="F2116" s="38" t="b">
        <v>0</v>
      </c>
      <c r="G2116" s="38" t="b">
        <v>0</v>
      </c>
      <c r="H2116" s="38" t="b">
        <v>0</v>
      </c>
      <c r="I2116" s="38" t="b">
        <v>0</v>
      </c>
      <c r="J2116" s="39"/>
      <c r="K2116" s="39"/>
      <c r="L2116" s="38" t="b">
        <v>1</v>
      </c>
      <c r="M2116" s="40">
        <v>45970.0</v>
      </c>
      <c r="N2116" s="41" t="s">
        <v>16817</v>
      </c>
      <c r="O2116" s="41" t="s">
        <v>25587</v>
      </c>
      <c r="P2116" s="42" t="s">
        <v>31959</v>
      </c>
      <c r="Q2116" s="41" t="s">
        <v>25431</v>
      </c>
      <c r="R2116" s="41" t="s">
        <v>16866</v>
      </c>
      <c r="S2116" s="41" t="s">
        <v>16820</v>
      </c>
      <c r="T2116" s="41" t="s">
        <v>1099</v>
      </c>
      <c r="U2116" s="39"/>
      <c r="V2116" s="43"/>
      <c r="W2116" s="41" t="s">
        <v>22319</v>
      </c>
      <c r="X2116" s="43"/>
      <c r="Y2116" s="41" t="s">
        <v>29190</v>
      </c>
      <c r="Z2116" s="41" t="s">
        <v>27844</v>
      </c>
      <c r="AA2116" s="41" t="s">
        <v>25431</v>
      </c>
      <c r="AB2116" s="39"/>
      <c r="AC2116" s="39"/>
      <c r="AD2116" s="41" t="s">
        <v>215</v>
      </c>
      <c r="AE2116" s="41" t="s">
        <v>27846</v>
      </c>
      <c r="AF2116" s="43"/>
      <c r="AG2116" s="43"/>
      <c r="AH2116" s="43"/>
      <c r="AI2116" s="43"/>
      <c r="AJ2116" s="43"/>
      <c r="AK2116" s="43"/>
      <c r="AL2116" s="43"/>
      <c r="AM2116" s="43"/>
      <c r="AN2116" s="43"/>
      <c r="AO2116" s="43"/>
      <c r="AP2116" s="43"/>
      <c r="AQ2116" s="43"/>
      <c r="AR2116" s="43"/>
      <c r="AS2116" s="29"/>
    </row>
    <row r="2117">
      <c r="A2117" s="28"/>
      <c r="B2117" s="37" t="s">
        <v>25938</v>
      </c>
      <c r="C2117" s="35"/>
      <c r="D2117" s="38" t="b">
        <v>1</v>
      </c>
      <c r="E2117" s="38" t="b">
        <v>1</v>
      </c>
      <c r="F2117" s="38" t="b">
        <v>0</v>
      </c>
      <c r="G2117" s="38" t="b">
        <v>0</v>
      </c>
      <c r="H2117" s="38" t="b">
        <v>0</v>
      </c>
      <c r="I2117" s="38" t="b">
        <v>0</v>
      </c>
      <c r="J2117" s="39"/>
      <c r="K2117" s="39"/>
      <c r="L2117" s="38" t="b">
        <v>1</v>
      </c>
      <c r="M2117" s="41" t="s">
        <v>25342</v>
      </c>
      <c r="N2117" s="41" t="s">
        <v>16817</v>
      </c>
      <c r="O2117" s="41" t="s">
        <v>25939</v>
      </c>
      <c r="P2117" s="42" t="s">
        <v>31960</v>
      </c>
      <c r="Q2117" s="41" t="s">
        <v>25344</v>
      </c>
      <c r="R2117" s="41" t="s">
        <v>16380</v>
      </c>
      <c r="S2117" s="41" t="s">
        <v>23417</v>
      </c>
      <c r="T2117" s="41" t="s">
        <v>23418</v>
      </c>
      <c r="U2117" s="39"/>
      <c r="V2117" s="43"/>
      <c r="W2117" s="41" t="s">
        <v>22319</v>
      </c>
      <c r="X2117" s="43"/>
      <c r="Y2117" s="41" t="s">
        <v>29126</v>
      </c>
      <c r="Z2117" s="41" t="s">
        <v>27844</v>
      </c>
      <c r="AA2117" s="41" t="s">
        <v>25344</v>
      </c>
      <c r="AB2117" s="39"/>
      <c r="AC2117" s="39"/>
      <c r="AD2117" s="41" t="s">
        <v>151</v>
      </c>
      <c r="AE2117" s="41" t="s">
        <v>27846</v>
      </c>
      <c r="AF2117" s="43"/>
      <c r="AG2117" s="43"/>
      <c r="AH2117" s="43"/>
      <c r="AI2117" s="43"/>
      <c r="AJ2117" s="43"/>
      <c r="AK2117" s="43"/>
      <c r="AL2117" s="43"/>
      <c r="AM2117" s="43"/>
      <c r="AN2117" s="43"/>
      <c r="AO2117" s="43"/>
      <c r="AP2117" s="43"/>
      <c r="AQ2117" s="43"/>
      <c r="AR2117" s="43"/>
      <c r="AS2117" s="29"/>
    </row>
    <row r="2118">
      <c r="A2118" s="28"/>
      <c r="B2118" s="37" t="s">
        <v>25938</v>
      </c>
      <c r="C2118" s="35"/>
      <c r="D2118" s="38" t="b">
        <v>1</v>
      </c>
      <c r="E2118" s="38" t="b">
        <v>1</v>
      </c>
      <c r="F2118" s="38" t="b">
        <v>0</v>
      </c>
      <c r="G2118" s="38" t="b">
        <v>0</v>
      </c>
      <c r="H2118" s="38" t="b">
        <v>0</v>
      </c>
      <c r="I2118" s="38" t="b">
        <v>0</v>
      </c>
      <c r="J2118" s="39"/>
      <c r="K2118" s="39"/>
      <c r="L2118" s="38" t="b">
        <v>1</v>
      </c>
      <c r="M2118" s="41" t="s">
        <v>25342</v>
      </c>
      <c r="N2118" s="41" t="s">
        <v>16817</v>
      </c>
      <c r="O2118" s="41" t="s">
        <v>25939</v>
      </c>
      <c r="P2118" s="42" t="s">
        <v>31961</v>
      </c>
      <c r="Q2118" s="41" t="s">
        <v>25344</v>
      </c>
      <c r="R2118" s="41" t="s">
        <v>16380</v>
      </c>
      <c r="S2118" s="41" t="s">
        <v>23417</v>
      </c>
      <c r="T2118" s="41" t="s">
        <v>23418</v>
      </c>
      <c r="U2118" s="39"/>
      <c r="V2118" s="43"/>
      <c r="W2118" s="41" t="s">
        <v>22319</v>
      </c>
      <c r="X2118" s="43"/>
      <c r="Y2118" s="41" t="s">
        <v>29126</v>
      </c>
      <c r="Z2118" s="41" t="s">
        <v>27844</v>
      </c>
      <c r="AA2118" s="41" t="s">
        <v>25344</v>
      </c>
      <c r="AB2118" s="39"/>
      <c r="AC2118" s="39"/>
      <c r="AD2118" s="41" t="s">
        <v>151</v>
      </c>
      <c r="AE2118" s="41" t="s">
        <v>27846</v>
      </c>
      <c r="AF2118" s="43"/>
      <c r="AG2118" s="43"/>
      <c r="AH2118" s="43"/>
      <c r="AI2118" s="43"/>
      <c r="AJ2118" s="43"/>
      <c r="AK2118" s="43"/>
      <c r="AL2118" s="43"/>
      <c r="AM2118" s="43"/>
      <c r="AN2118" s="43"/>
      <c r="AO2118" s="43"/>
      <c r="AP2118" s="43"/>
      <c r="AQ2118" s="43"/>
      <c r="AR2118" s="43"/>
      <c r="AS2118" s="29"/>
    </row>
    <row r="2119">
      <c r="A2119" s="28"/>
      <c r="B2119" s="37" t="s">
        <v>25586</v>
      </c>
      <c r="C2119" s="35"/>
      <c r="D2119" s="38" t="b">
        <v>1</v>
      </c>
      <c r="E2119" s="38" t="b">
        <v>0</v>
      </c>
      <c r="F2119" s="38" t="b">
        <v>0</v>
      </c>
      <c r="G2119" s="38" t="b">
        <v>0</v>
      </c>
      <c r="H2119" s="38" t="b">
        <v>0</v>
      </c>
      <c r="I2119" s="38" t="b">
        <v>0</v>
      </c>
      <c r="J2119" s="39"/>
      <c r="K2119" s="39"/>
      <c r="L2119" s="38" t="b">
        <v>1</v>
      </c>
      <c r="M2119" s="40">
        <v>45970.0</v>
      </c>
      <c r="N2119" s="41" t="s">
        <v>16817</v>
      </c>
      <c r="O2119" s="41" t="s">
        <v>25587</v>
      </c>
      <c r="P2119" s="42" t="s">
        <v>31962</v>
      </c>
      <c r="Q2119" s="41" t="s">
        <v>25431</v>
      </c>
      <c r="R2119" s="41" t="s">
        <v>16866</v>
      </c>
      <c r="S2119" s="41" t="s">
        <v>16820</v>
      </c>
      <c r="T2119" s="41" t="s">
        <v>1099</v>
      </c>
      <c r="U2119" s="39"/>
      <c r="V2119" s="43"/>
      <c r="W2119" s="41" t="s">
        <v>22319</v>
      </c>
      <c r="X2119" s="43"/>
      <c r="Y2119" s="41" t="s">
        <v>29190</v>
      </c>
      <c r="Z2119" s="41" t="s">
        <v>27844</v>
      </c>
      <c r="AA2119" s="41" t="s">
        <v>25431</v>
      </c>
      <c r="AB2119" s="39"/>
      <c r="AC2119" s="39"/>
      <c r="AD2119" s="41" t="s">
        <v>215</v>
      </c>
      <c r="AE2119" s="41" t="s">
        <v>27846</v>
      </c>
      <c r="AF2119" s="43"/>
      <c r="AG2119" s="43"/>
      <c r="AH2119" s="43"/>
      <c r="AI2119" s="43"/>
      <c r="AJ2119" s="43"/>
      <c r="AK2119" s="43"/>
      <c r="AL2119" s="43"/>
      <c r="AM2119" s="43"/>
      <c r="AN2119" s="43"/>
      <c r="AO2119" s="43"/>
      <c r="AP2119" s="43"/>
      <c r="AQ2119" s="43"/>
      <c r="AR2119" s="43"/>
      <c r="AS2119" s="29"/>
    </row>
    <row r="2120">
      <c r="A2120" s="28"/>
      <c r="B2120" s="37" t="s">
        <v>26853</v>
      </c>
      <c r="C2120" s="35"/>
      <c r="D2120" s="38" t="b">
        <v>1</v>
      </c>
      <c r="E2120" s="38" t="b">
        <v>1</v>
      </c>
      <c r="F2120" s="38" t="b">
        <v>0</v>
      </c>
      <c r="G2120" s="38" t="b">
        <v>0</v>
      </c>
      <c r="H2120" s="38" t="b">
        <v>0</v>
      </c>
      <c r="I2120" s="38" t="b">
        <v>0</v>
      </c>
      <c r="J2120" s="39"/>
      <c r="K2120" s="39"/>
      <c r="L2120" s="38" t="b">
        <v>1</v>
      </c>
      <c r="M2120" s="41" t="s">
        <v>26140</v>
      </c>
      <c r="N2120" s="41" t="s">
        <v>16817</v>
      </c>
      <c r="O2120" s="41" t="s">
        <v>26854</v>
      </c>
      <c r="P2120" s="42" t="s">
        <v>31963</v>
      </c>
      <c r="Q2120" s="41" t="s">
        <v>26142</v>
      </c>
      <c r="R2120" s="41" t="s">
        <v>16380</v>
      </c>
      <c r="S2120" s="41" t="s">
        <v>23417</v>
      </c>
      <c r="T2120" s="41" t="s">
        <v>23418</v>
      </c>
      <c r="U2120" s="39"/>
      <c r="V2120" s="43"/>
      <c r="W2120" s="41" t="s">
        <v>22319</v>
      </c>
      <c r="X2120" s="43"/>
      <c r="Y2120" s="41" t="s">
        <v>27980</v>
      </c>
      <c r="Z2120" s="41" t="s">
        <v>27980</v>
      </c>
      <c r="AA2120" s="41" t="s">
        <v>26142</v>
      </c>
      <c r="AB2120" s="39"/>
      <c r="AC2120" s="39"/>
      <c r="AD2120" s="41" t="s">
        <v>16462</v>
      </c>
      <c r="AE2120" s="41" t="s">
        <v>27846</v>
      </c>
      <c r="AF2120" s="43"/>
      <c r="AG2120" s="43"/>
      <c r="AH2120" s="43"/>
      <c r="AI2120" s="43"/>
      <c r="AJ2120" s="43"/>
      <c r="AK2120" s="43"/>
      <c r="AL2120" s="43"/>
      <c r="AM2120" s="43"/>
      <c r="AN2120" s="43"/>
      <c r="AO2120" s="43"/>
      <c r="AP2120" s="43"/>
      <c r="AQ2120" s="43"/>
      <c r="AR2120" s="43"/>
      <c r="AS2120" s="29"/>
    </row>
    <row r="2121">
      <c r="A2121" s="28"/>
      <c r="B2121" s="37" t="s">
        <v>26853</v>
      </c>
      <c r="C2121" s="35"/>
      <c r="D2121" s="38" t="b">
        <v>1</v>
      </c>
      <c r="E2121" s="38" t="b">
        <v>1</v>
      </c>
      <c r="F2121" s="38" t="b">
        <v>0</v>
      </c>
      <c r="G2121" s="38" t="b">
        <v>0</v>
      </c>
      <c r="H2121" s="38" t="b">
        <v>0</v>
      </c>
      <c r="I2121" s="38" t="b">
        <v>0</v>
      </c>
      <c r="J2121" s="39"/>
      <c r="K2121" s="39"/>
      <c r="L2121" s="38" t="b">
        <v>1</v>
      </c>
      <c r="M2121" s="41" t="s">
        <v>26140</v>
      </c>
      <c r="N2121" s="41" t="s">
        <v>16817</v>
      </c>
      <c r="O2121" s="41" t="s">
        <v>26854</v>
      </c>
      <c r="P2121" s="42" t="s">
        <v>31964</v>
      </c>
      <c r="Q2121" s="41" t="s">
        <v>26142</v>
      </c>
      <c r="R2121" s="41" t="s">
        <v>16380</v>
      </c>
      <c r="S2121" s="41" t="s">
        <v>23417</v>
      </c>
      <c r="T2121" s="41" t="s">
        <v>23418</v>
      </c>
      <c r="U2121" s="39"/>
      <c r="V2121" s="43"/>
      <c r="W2121" s="41" t="s">
        <v>22319</v>
      </c>
      <c r="X2121" s="43"/>
      <c r="Y2121" s="41" t="s">
        <v>27980</v>
      </c>
      <c r="Z2121" s="41" t="s">
        <v>27980</v>
      </c>
      <c r="AA2121" s="41" t="s">
        <v>26142</v>
      </c>
      <c r="AB2121" s="39"/>
      <c r="AC2121" s="39"/>
      <c r="AD2121" s="41" t="s">
        <v>16462</v>
      </c>
      <c r="AE2121" s="41" t="s">
        <v>27846</v>
      </c>
      <c r="AF2121" s="43"/>
      <c r="AG2121" s="43"/>
      <c r="AH2121" s="43"/>
      <c r="AI2121" s="43"/>
      <c r="AJ2121" s="43"/>
      <c r="AK2121" s="43"/>
      <c r="AL2121" s="43"/>
      <c r="AM2121" s="43"/>
      <c r="AN2121" s="43"/>
      <c r="AO2121" s="43"/>
      <c r="AP2121" s="43"/>
      <c r="AQ2121" s="43"/>
      <c r="AR2121" s="43"/>
      <c r="AS2121" s="29"/>
    </row>
    <row r="2122">
      <c r="A2122" s="28"/>
      <c r="B2122" s="37" t="s">
        <v>26853</v>
      </c>
      <c r="C2122" s="35"/>
      <c r="D2122" s="38" t="b">
        <v>1</v>
      </c>
      <c r="E2122" s="38" t="b">
        <v>1</v>
      </c>
      <c r="F2122" s="38" t="b">
        <v>0</v>
      </c>
      <c r="G2122" s="38" t="b">
        <v>0</v>
      </c>
      <c r="H2122" s="38" t="b">
        <v>0</v>
      </c>
      <c r="I2122" s="38" t="b">
        <v>0</v>
      </c>
      <c r="J2122" s="39"/>
      <c r="K2122" s="39"/>
      <c r="L2122" s="38" t="b">
        <v>1</v>
      </c>
      <c r="M2122" s="41" t="s">
        <v>26140</v>
      </c>
      <c r="N2122" s="41" t="s">
        <v>16817</v>
      </c>
      <c r="O2122" s="41" t="s">
        <v>26854</v>
      </c>
      <c r="P2122" s="42" t="s">
        <v>31965</v>
      </c>
      <c r="Q2122" s="41" t="s">
        <v>26142</v>
      </c>
      <c r="R2122" s="41" t="s">
        <v>16380</v>
      </c>
      <c r="S2122" s="41" t="s">
        <v>23417</v>
      </c>
      <c r="T2122" s="41" t="s">
        <v>23418</v>
      </c>
      <c r="U2122" s="39"/>
      <c r="V2122" s="43"/>
      <c r="W2122" s="41" t="s">
        <v>22319</v>
      </c>
      <c r="X2122" s="43"/>
      <c r="Y2122" s="41" t="s">
        <v>27980</v>
      </c>
      <c r="Z2122" s="41" t="s">
        <v>27980</v>
      </c>
      <c r="AA2122" s="41" t="s">
        <v>26142</v>
      </c>
      <c r="AB2122" s="39"/>
      <c r="AC2122" s="39"/>
      <c r="AD2122" s="41" t="s">
        <v>16462</v>
      </c>
      <c r="AE2122" s="41" t="s">
        <v>27846</v>
      </c>
      <c r="AF2122" s="43"/>
      <c r="AG2122" s="43"/>
      <c r="AH2122" s="43"/>
      <c r="AI2122" s="43"/>
      <c r="AJ2122" s="43"/>
      <c r="AK2122" s="43"/>
      <c r="AL2122" s="43"/>
      <c r="AM2122" s="43"/>
      <c r="AN2122" s="43"/>
      <c r="AO2122" s="43"/>
      <c r="AP2122" s="43"/>
      <c r="AQ2122" s="43"/>
      <c r="AR2122" s="43"/>
      <c r="AS2122" s="29"/>
    </row>
    <row r="2123">
      <c r="A2123" s="28"/>
      <c r="B2123" s="37" t="s">
        <v>26958</v>
      </c>
      <c r="C2123" s="35"/>
      <c r="D2123" s="38" t="b">
        <v>1</v>
      </c>
      <c r="E2123" s="38" t="b">
        <v>0</v>
      </c>
      <c r="F2123" s="38" t="b">
        <v>0</v>
      </c>
      <c r="G2123" s="38" t="b">
        <v>0</v>
      </c>
      <c r="H2123" s="38" t="b">
        <v>0</v>
      </c>
      <c r="I2123" s="38" t="b">
        <v>0</v>
      </c>
      <c r="J2123" s="39"/>
      <c r="K2123" s="39"/>
      <c r="L2123" s="38" t="b">
        <v>1</v>
      </c>
      <c r="M2123" s="40">
        <v>45881.0</v>
      </c>
      <c r="N2123" s="41" t="s">
        <v>16817</v>
      </c>
      <c r="O2123" s="41" t="s">
        <v>26959</v>
      </c>
      <c r="P2123" s="42" t="s">
        <v>31966</v>
      </c>
      <c r="Q2123" s="41" t="s">
        <v>26960</v>
      </c>
      <c r="R2123" s="41" t="s">
        <v>146</v>
      </c>
      <c r="S2123" s="41" t="s">
        <v>23417</v>
      </c>
      <c r="T2123" s="41" t="s">
        <v>23418</v>
      </c>
      <c r="U2123" s="41" t="s">
        <v>16868</v>
      </c>
      <c r="V2123" s="43"/>
      <c r="W2123" s="43"/>
      <c r="X2123" s="43"/>
      <c r="Y2123" s="41" t="s">
        <v>27870</v>
      </c>
      <c r="Z2123" s="41" t="s">
        <v>27980</v>
      </c>
      <c r="AA2123" s="41" t="s">
        <v>26960</v>
      </c>
      <c r="AB2123" s="39"/>
      <c r="AC2123" s="39"/>
      <c r="AD2123" s="41" t="s">
        <v>151</v>
      </c>
      <c r="AE2123" s="41" t="s">
        <v>27846</v>
      </c>
      <c r="AF2123" s="43"/>
      <c r="AG2123" s="43"/>
      <c r="AH2123" s="43"/>
      <c r="AI2123" s="43"/>
      <c r="AJ2123" s="43"/>
      <c r="AK2123" s="43"/>
      <c r="AL2123" s="43"/>
      <c r="AM2123" s="43"/>
      <c r="AN2123" s="43"/>
      <c r="AO2123" s="41" t="s">
        <v>23532</v>
      </c>
      <c r="AP2123" s="43"/>
      <c r="AQ2123" s="43"/>
      <c r="AR2123" s="43"/>
      <c r="AS2123" s="29"/>
    </row>
    <row r="2124">
      <c r="A2124" s="28"/>
      <c r="B2124" s="37" t="s">
        <v>26956</v>
      </c>
      <c r="C2124" s="35"/>
      <c r="D2124" s="38" t="b">
        <v>1</v>
      </c>
      <c r="E2124" s="38" t="b">
        <v>0</v>
      </c>
      <c r="F2124" s="38" t="b">
        <v>0</v>
      </c>
      <c r="G2124" s="38" t="b">
        <v>0</v>
      </c>
      <c r="H2124" s="38" t="b">
        <v>0</v>
      </c>
      <c r="I2124" s="38" t="b">
        <v>0</v>
      </c>
      <c r="J2124" s="39"/>
      <c r="K2124" s="39"/>
      <c r="L2124" s="38" t="b">
        <v>1</v>
      </c>
      <c r="M2124" s="41" t="s">
        <v>26510</v>
      </c>
      <c r="N2124" s="41" t="s">
        <v>16817</v>
      </c>
      <c r="O2124" s="41" t="s">
        <v>26957</v>
      </c>
      <c r="P2124" s="42" t="s">
        <v>31967</v>
      </c>
      <c r="Q2124" s="41" t="s">
        <v>26829</v>
      </c>
      <c r="R2124" s="41" t="s">
        <v>16380</v>
      </c>
      <c r="S2124" s="41" t="s">
        <v>23417</v>
      </c>
      <c r="T2124" s="41" t="s">
        <v>23418</v>
      </c>
      <c r="U2124" s="41" t="s">
        <v>16868</v>
      </c>
      <c r="V2124" s="43"/>
      <c r="W2124" s="43"/>
      <c r="X2124" s="43"/>
      <c r="Y2124" s="41" t="s">
        <v>27870</v>
      </c>
      <c r="Z2124" s="41" t="s">
        <v>27980</v>
      </c>
      <c r="AA2124" s="41" t="s">
        <v>26829</v>
      </c>
      <c r="AB2124" s="39"/>
      <c r="AC2124" s="39"/>
      <c r="AD2124" s="41" t="s">
        <v>151</v>
      </c>
      <c r="AE2124" s="41" t="s">
        <v>27846</v>
      </c>
      <c r="AF2124" s="43"/>
      <c r="AG2124" s="43"/>
      <c r="AH2124" s="43"/>
      <c r="AI2124" s="43"/>
      <c r="AJ2124" s="43"/>
      <c r="AK2124" s="43"/>
      <c r="AL2124" s="43"/>
      <c r="AM2124" s="43"/>
      <c r="AN2124" s="43"/>
      <c r="AO2124" s="41" t="s">
        <v>23532</v>
      </c>
      <c r="AP2124" s="43"/>
      <c r="AQ2124" s="43"/>
      <c r="AR2124" s="43"/>
      <c r="AS2124" s="29"/>
    </row>
    <row r="2125">
      <c r="A2125" s="28"/>
      <c r="B2125" s="37" t="s">
        <v>26954</v>
      </c>
      <c r="C2125" s="35"/>
      <c r="D2125" s="38" t="b">
        <v>1</v>
      </c>
      <c r="E2125" s="38" t="b">
        <v>0</v>
      </c>
      <c r="F2125" s="38" t="b">
        <v>0</v>
      </c>
      <c r="G2125" s="38" t="b">
        <v>0</v>
      </c>
      <c r="H2125" s="38" t="b">
        <v>0</v>
      </c>
      <c r="I2125" s="38" t="b">
        <v>0</v>
      </c>
      <c r="J2125" s="39"/>
      <c r="K2125" s="39"/>
      <c r="L2125" s="38" t="b">
        <v>1</v>
      </c>
      <c r="M2125" s="45">
        <v>46002.0</v>
      </c>
      <c r="N2125" s="41" t="s">
        <v>16817</v>
      </c>
      <c r="O2125" s="41" t="s">
        <v>26955</v>
      </c>
      <c r="P2125" s="42" t="s">
        <v>31968</v>
      </c>
      <c r="Q2125" s="41" t="s">
        <v>26180</v>
      </c>
      <c r="R2125" s="41" t="s">
        <v>16866</v>
      </c>
      <c r="S2125" s="41" t="s">
        <v>23417</v>
      </c>
      <c r="T2125" s="41" t="s">
        <v>23418</v>
      </c>
      <c r="U2125" s="41" t="s">
        <v>16868</v>
      </c>
      <c r="V2125" s="43"/>
      <c r="W2125" s="43"/>
      <c r="X2125" s="43"/>
      <c r="Y2125" s="41" t="s">
        <v>27870</v>
      </c>
      <c r="Z2125" s="41" t="s">
        <v>27980</v>
      </c>
      <c r="AA2125" s="41" t="s">
        <v>26180</v>
      </c>
      <c r="AB2125" s="39"/>
      <c r="AC2125" s="39"/>
      <c r="AD2125" s="41" t="s">
        <v>3028</v>
      </c>
      <c r="AE2125" s="41" t="s">
        <v>27846</v>
      </c>
      <c r="AF2125" s="43"/>
      <c r="AG2125" s="43"/>
      <c r="AH2125" s="43"/>
      <c r="AI2125" s="43"/>
      <c r="AJ2125" s="43"/>
      <c r="AK2125" s="43"/>
      <c r="AL2125" s="43"/>
      <c r="AM2125" s="43"/>
      <c r="AN2125" s="43"/>
      <c r="AO2125" s="41" t="s">
        <v>23532</v>
      </c>
      <c r="AP2125" s="43"/>
      <c r="AQ2125" s="43"/>
      <c r="AR2125" s="43"/>
      <c r="AS2125" s="29"/>
    </row>
    <row r="2126">
      <c r="A2126" s="28"/>
      <c r="B2126" s="37" t="s">
        <v>26952</v>
      </c>
      <c r="C2126" s="35"/>
      <c r="D2126" s="38" t="b">
        <v>1</v>
      </c>
      <c r="E2126" s="38" t="b">
        <v>0</v>
      </c>
      <c r="F2126" s="38" t="b">
        <v>0</v>
      </c>
      <c r="G2126" s="38" t="b">
        <v>0</v>
      </c>
      <c r="H2126" s="38" t="b">
        <v>0</v>
      </c>
      <c r="I2126" s="38" t="b">
        <v>0</v>
      </c>
      <c r="J2126" s="39"/>
      <c r="K2126" s="39"/>
      <c r="L2126" s="38" t="b">
        <v>1</v>
      </c>
      <c r="M2126" s="45">
        <v>45941.0</v>
      </c>
      <c r="N2126" s="41" t="s">
        <v>16817</v>
      </c>
      <c r="O2126" s="41" t="s">
        <v>26953</v>
      </c>
      <c r="P2126" s="42" t="s">
        <v>31969</v>
      </c>
      <c r="Q2126" s="41" t="s">
        <v>26696</v>
      </c>
      <c r="R2126" s="41" t="s">
        <v>146</v>
      </c>
      <c r="S2126" s="41" t="s">
        <v>23417</v>
      </c>
      <c r="T2126" s="41" t="s">
        <v>23418</v>
      </c>
      <c r="U2126" s="41" t="s">
        <v>16868</v>
      </c>
      <c r="V2126" s="43"/>
      <c r="W2126" s="43"/>
      <c r="X2126" s="43"/>
      <c r="Y2126" s="41" t="s">
        <v>27870</v>
      </c>
      <c r="Z2126" s="41" t="s">
        <v>29126</v>
      </c>
      <c r="AA2126" s="41" t="s">
        <v>26696</v>
      </c>
      <c r="AB2126" s="39"/>
      <c r="AC2126" s="39"/>
      <c r="AD2126" s="41" t="s">
        <v>215</v>
      </c>
      <c r="AE2126" s="41" t="s">
        <v>27846</v>
      </c>
      <c r="AF2126" s="43"/>
      <c r="AG2126" s="43"/>
      <c r="AH2126" s="43"/>
      <c r="AI2126" s="43"/>
      <c r="AJ2126" s="43"/>
      <c r="AK2126" s="43"/>
      <c r="AL2126" s="43"/>
      <c r="AM2126" s="43"/>
      <c r="AN2126" s="43"/>
      <c r="AO2126" s="41" t="s">
        <v>23532</v>
      </c>
      <c r="AP2126" s="43"/>
      <c r="AQ2126" s="43"/>
      <c r="AR2126" s="43"/>
      <c r="AS2126" s="29"/>
    </row>
    <row r="2127">
      <c r="A2127" s="28"/>
      <c r="B2127" s="37" t="s">
        <v>26950</v>
      </c>
      <c r="C2127" s="35"/>
      <c r="D2127" s="38" t="b">
        <v>1</v>
      </c>
      <c r="E2127" s="38" t="b">
        <v>0</v>
      </c>
      <c r="F2127" s="38" t="b">
        <v>0</v>
      </c>
      <c r="G2127" s="38" t="b">
        <v>0</v>
      </c>
      <c r="H2127" s="38" t="b">
        <v>0</v>
      </c>
      <c r="I2127" s="38" t="b">
        <v>0</v>
      </c>
      <c r="J2127" s="39"/>
      <c r="K2127" s="39"/>
      <c r="L2127" s="38" t="b">
        <v>1</v>
      </c>
      <c r="M2127" s="41" t="s">
        <v>23013</v>
      </c>
      <c r="N2127" s="41" t="s">
        <v>16817</v>
      </c>
      <c r="O2127" s="41" t="s">
        <v>26951</v>
      </c>
      <c r="P2127" s="42" t="s">
        <v>31970</v>
      </c>
      <c r="Q2127" s="41" t="s">
        <v>26716</v>
      </c>
      <c r="R2127" s="41" t="s">
        <v>16380</v>
      </c>
      <c r="S2127" s="41" t="s">
        <v>23417</v>
      </c>
      <c r="T2127" s="41" t="s">
        <v>23418</v>
      </c>
      <c r="U2127" s="41" t="s">
        <v>16868</v>
      </c>
      <c r="V2127" s="43"/>
      <c r="W2127" s="43"/>
      <c r="X2127" s="43"/>
      <c r="Y2127" s="41" t="s">
        <v>27870</v>
      </c>
      <c r="Z2127" s="41" t="s">
        <v>27980</v>
      </c>
      <c r="AA2127" s="41" t="s">
        <v>26716</v>
      </c>
      <c r="AB2127" s="39"/>
      <c r="AC2127" s="39"/>
      <c r="AD2127" s="41" t="s">
        <v>151</v>
      </c>
      <c r="AE2127" s="41" t="s">
        <v>27846</v>
      </c>
      <c r="AF2127" s="43"/>
      <c r="AG2127" s="43"/>
      <c r="AH2127" s="43"/>
      <c r="AI2127" s="43"/>
      <c r="AJ2127" s="43"/>
      <c r="AK2127" s="43"/>
      <c r="AL2127" s="43"/>
      <c r="AM2127" s="43"/>
      <c r="AN2127" s="43"/>
      <c r="AO2127" s="41" t="s">
        <v>23532</v>
      </c>
      <c r="AP2127" s="43"/>
      <c r="AQ2127" s="43"/>
      <c r="AR2127" s="43"/>
      <c r="AS2127" s="29"/>
    </row>
    <row r="2128">
      <c r="A2128" s="28"/>
      <c r="B2128" s="37" t="s">
        <v>27451</v>
      </c>
      <c r="C2128" s="35"/>
      <c r="D2128" s="38" t="b">
        <v>1</v>
      </c>
      <c r="E2128" s="38" t="b">
        <v>1</v>
      </c>
      <c r="F2128" s="38" t="b">
        <v>0</v>
      </c>
      <c r="G2128" s="38" t="b">
        <v>0</v>
      </c>
      <c r="H2128" s="38" t="b">
        <v>0</v>
      </c>
      <c r="I2128" s="38" t="b">
        <v>0</v>
      </c>
      <c r="J2128" s="39"/>
      <c r="K2128" s="39"/>
      <c r="L2128" s="38" t="b">
        <v>1</v>
      </c>
      <c r="M2128" s="41" t="s">
        <v>26885</v>
      </c>
      <c r="N2128" s="41" t="s">
        <v>12349</v>
      </c>
      <c r="O2128" s="41" t="s">
        <v>27452</v>
      </c>
      <c r="P2128" s="42" t="s">
        <v>31971</v>
      </c>
      <c r="Q2128" s="41" t="s">
        <v>26887</v>
      </c>
      <c r="R2128" s="41" t="s">
        <v>146</v>
      </c>
      <c r="S2128" s="41" t="s">
        <v>27454</v>
      </c>
      <c r="T2128" s="41" t="s">
        <v>27455</v>
      </c>
      <c r="U2128" s="41" t="s">
        <v>16868</v>
      </c>
      <c r="V2128" s="43"/>
      <c r="W2128" s="41" t="s">
        <v>23755</v>
      </c>
      <c r="X2128" s="43"/>
      <c r="Y2128" s="41" t="s">
        <v>27870</v>
      </c>
      <c r="Z2128" s="41" t="s">
        <v>29126</v>
      </c>
      <c r="AA2128" s="41" t="s">
        <v>26887</v>
      </c>
      <c r="AB2128" s="39"/>
      <c r="AC2128" s="39"/>
      <c r="AD2128" s="41" t="s">
        <v>16462</v>
      </c>
      <c r="AE2128" s="41" t="s">
        <v>27846</v>
      </c>
      <c r="AF2128" s="43"/>
      <c r="AG2128" s="43"/>
      <c r="AH2128" s="43"/>
      <c r="AI2128" s="43"/>
      <c r="AJ2128" s="43"/>
      <c r="AK2128" s="43"/>
      <c r="AL2128" s="43"/>
      <c r="AM2128" s="43"/>
      <c r="AN2128" s="43"/>
      <c r="AO2128" s="41" t="s">
        <v>23532</v>
      </c>
      <c r="AP2128" s="43"/>
      <c r="AQ2128" s="43"/>
      <c r="AR2128" s="43"/>
      <c r="AS2128" s="29"/>
    </row>
    <row r="2129">
      <c r="A2129" s="28"/>
      <c r="B2129" s="37" t="s">
        <v>27451</v>
      </c>
      <c r="C2129" s="35"/>
      <c r="D2129" s="38" t="b">
        <v>1</v>
      </c>
      <c r="E2129" s="38" t="b">
        <v>1</v>
      </c>
      <c r="F2129" s="38" t="b">
        <v>0</v>
      </c>
      <c r="G2129" s="38" t="b">
        <v>0</v>
      </c>
      <c r="H2129" s="38" t="b">
        <v>0</v>
      </c>
      <c r="I2129" s="38" t="b">
        <v>0</v>
      </c>
      <c r="J2129" s="39"/>
      <c r="K2129" s="39"/>
      <c r="L2129" s="38" t="b">
        <v>1</v>
      </c>
      <c r="M2129" s="41" t="s">
        <v>26885</v>
      </c>
      <c r="N2129" s="41" t="s">
        <v>12349</v>
      </c>
      <c r="O2129" s="41" t="s">
        <v>27452</v>
      </c>
      <c r="P2129" s="42" t="s">
        <v>31972</v>
      </c>
      <c r="Q2129" s="41" t="s">
        <v>26887</v>
      </c>
      <c r="R2129" s="41" t="s">
        <v>146</v>
      </c>
      <c r="S2129" s="41" t="s">
        <v>27454</v>
      </c>
      <c r="T2129" s="41" t="s">
        <v>27455</v>
      </c>
      <c r="U2129" s="41" t="s">
        <v>16868</v>
      </c>
      <c r="V2129" s="43"/>
      <c r="W2129" s="41" t="s">
        <v>23755</v>
      </c>
      <c r="X2129" s="43"/>
      <c r="Y2129" s="41" t="s">
        <v>27870</v>
      </c>
      <c r="Z2129" s="41" t="s">
        <v>29126</v>
      </c>
      <c r="AA2129" s="41" t="s">
        <v>26887</v>
      </c>
      <c r="AB2129" s="39"/>
      <c r="AC2129" s="39"/>
      <c r="AD2129" s="41" t="s">
        <v>16462</v>
      </c>
      <c r="AE2129" s="41" t="s">
        <v>27846</v>
      </c>
      <c r="AF2129" s="43"/>
      <c r="AG2129" s="43"/>
      <c r="AH2129" s="43"/>
      <c r="AI2129" s="43"/>
      <c r="AJ2129" s="43"/>
      <c r="AK2129" s="43"/>
      <c r="AL2129" s="43"/>
      <c r="AM2129" s="43"/>
      <c r="AN2129" s="43"/>
      <c r="AO2129" s="41" t="s">
        <v>23532</v>
      </c>
      <c r="AP2129" s="43"/>
      <c r="AQ2129" s="43"/>
      <c r="AR2129" s="43"/>
      <c r="AS2129" s="29"/>
    </row>
    <row r="2130">
      <c r="A2130" s="28"/>
      <c r="B2130" s="37" t="s">
        <v>26018</v>
      </c>
      <c r="C2130" s="35"/>
      <c r="D2130" s="38" t="b">
        <v>0</v>
      </c>
      <c r="E2130" s="38" t="b">
        <v>1</v>
      </c>
      <c r="F2130" s="38" t="b">
        <v>0</v>
      </c>
      <c r="G2130" s="38" t="b">
        <v>0</v>
      </c>
      <c r="H2130" s="38" t="b">
        <v>0</v>
      </c>
      <c r="I2130" s="38" t="b">
        <v>0</v>
      </c>
      <c r="J2130" s="39"/>
      <c r="K2130" s="39"/>
      <c r="L2130" s="38" t="b">
        <v>1</v>
      </c>
      <c r="M2130" s="40">
        <v>45698.0</v>
      </c>
      <c r="N2130" s="41" t="s">
        <v>16530</v>
      </c>
      <c r="O2130" s="41" t="s">
        <v>26019</v>
      </c>
      <c r="P2130" s="42" t="s">
        <v>31973</v>
      </c>
      <c r="Q2130" s="41" t="s">
        <v>26016</v>
      </c>
      <c r="R2130" s="41" t="s">
        <v>16866</v>
      </c>
      <c r="S2130" s="41" t="s">
        <v>26021</v>
      </c>
      <c r="T2130" s="41" t="s">
        <v>26022</v>
      </c>
      <c r="U2130" s="39"/>
      <c r="V2130" s="43"/>
      <c r="W2130" s="41" t="s">
        <v>16958</v>
      </c>
      <c r="X2130" s="43"/>
      <c r="Y2130" s="41" t="s">
        <v>29190</v>
      </c>
      <c r="Z2130" s="41" t="s">
        <v>27980</v>
      </c>
      <c r="AA2130" s="41" t="s">
        <v>26016</v>
      </c>
      <c r="AB2130" s="39"/>
      <c r="AC2130" s="39"/>
      <c r="AD2130" s="41" t="s">
        <v>16462</v>
      </c>
      <c r="AE2130" s="41" t="s">
        <v>27846</v>
      </c>
      <c r="AF2130" s="43"/>
      <c r="AG2130" s="43"/>
      <c r="AH2130" s="43"/>
      <c r="AI2130" s="43"/>
      <c r="AJ2130" s="43"/>
      <c r="AK2130" s="43"/>
      <c r="AL2130" s="43"/>
      <c r="AM2130" s="43"/>
      <c r="AN2130" s="43"/>
      <c r="AO2130" s="43"/>
      <c r="AP2130" s="43"/>
      <c r="AQ2130" s="43"/>
      <c r="AR2130" s="43"/>
      <c r="AS2130" s="29"/>
    </row>
    <row r="2131">
      <c r="A2131" s="28"/>
      <c r="B2131" s="37" t="s">
        <v>26018</v>
      </c>
      <c r="C2131" s="35"/>
      <c r="D2131" s="38" t="b">
        <v>0</v>
      </c>
      <c r="E2131" s="38" t="b">
        <v>1</v>
      </c>
      <c r="F2131" s="38" t="b">
        <v>0</v>
      </c>
      <c r="G2131" s="38" t="b">
        <v>0</v>
      </c>
      <c r="H2131" s="38" t="b">
        <v>0</v>
      </c>
      <c r="I2131" s="38" t="b">
        <v>0</v>
      </c>
      <c r="J2131" s="39"/>
      <c r="K2131" s="39"/>
      <c r="L2131" s="38" t="b">
        <v>1</v>
      </c>
      <c r="M2131" s="40">
        <v>45698.0</v>
      </c>
      <c r="N2131" s="41" t="s">
        <v>16530</v>
      </c>
      <c r="O2131" s="41" t="s">
        <v>26019</v>
      </c>
      <c r="P2131" s="42" t="s">
        <v>31974</v>
      </c>
      <c r="Q2131" s="41" t="s">
        <v>26016</v>
      </c>
      <c r="R2131" s="41" t="s">
        <v>16866</v>
      </c>
      <c r="S2131" s="41" t="s">
        <v>26021</v>
      </c>
      <c r="T2131" s="41" t="s">
        <v>26022</v>
      </c>
      <c r="U2131" s="39"/>
      <c r="V2131" s="43"/>
      <c r="W2131" s="41" t="s">
        <v>16958</v>
      </c>
      <c r="X2131" s="43"/>
      <c r="Y2131" s="41" t="s">
        <v>29190</v>
      </c>
      <c r="Z2131" s="41" t="s">
        <v>27980</v>
      </c>
      <c r="AA2131" s="41" t="s">
        <v>26016</v>
      </c>
      <c r="AB2131" s="39"/>
      <c r="AC2131" s="39"/>
      <c r="AD2131" s="41" t="s">
        <v>16462</v>
      </c>
      <c r="AE2131" s="41" t="s">
        <v>27846</v>
      </c>
      <c r="AF2131" s="43"/>
      <c r="AG2131" s="43"/>
      <c r="AH2131" s="43"/>
      <c r="AI2131" s="43"/>
      <c r="AJ2131" s="43"/>
      <c r="AK2131" s="43"/>
      <c r="AL2131" s="43"/>
      <c r="AM2131" s="43"/>
      <c r="AN2131" s="43"/>
      <c r="AO2131" s="43"/>
      <c r="AP2131" s="43"/>
      <c r="AQ2131" s="43"/>
      <c r="AR2131" s="43"/>
      <c r="AS2131" s="29"/>
    </row>
    <row r="2132">
      <c r="A2132" s="28"/>
      <c r="B2132" s="37" t="s">
        <v>26355</v>
      </c>
      <c r="C2132" s="35"/>
      <c r="D2132" s="38" t="b">
        <v>1</v>
      </c>
      <c r="E2132" s="38" t="b">
        <v>1</v>
      </c>
      <c r="F2132" s="38" t="b">
        <v>0</v>
      </c>
      <c r="G2132" s="38" t="b">
        <v>0</v>
      </c>
      <c r="H2132" s="38" t="b">
        <v>0</v>
      </c>
      <c r="I2132" s="38" t="b">
        <v>0</v>
      </c>
      <c r="J2132" s="39"/>
      <c r="K2132" s="39"/>
      <c r="L2132" s="38" t="b">
        <v>1</v>
      </c>
      <c r="M2132" s="41" t="s">
        <v>26140</v>
      </c>
      <c r="N2132" s="41" t="s">
        <v>16530</v>
      </c>
      <c r="O2132" s="41" t="s">
        <v>26356</v>
      </c>
      <c r="P2132" s="42" t="s">
        <v>31975</v>
      </c>
      <c r="Q2132" s="41" t="s">
        <v>26142</v>
      </c>
      <c r="R2132" s="41" t="s">
        <v>16380</v>
      </c>
      <c r="S2132" s="41" t="s">
        <v>26358</v>
      </c>
      <c r="T2132" s="41" t="s">
        <v>26359</v>
      </c>
      <c r="U2132" s="39"/>
      <c r="V2132" s="43"/>
      <c r="W2132" s="41" t="s">
        <v>16958</v>
      </c>
      <c r="X2132" s="43"/>
      <c r="Y2132" s="41" t="s">
        <v>29126</v>
      </c>
      <c r="Z2132" s="41" t="s">
        <v>27980</v>
      </c>
      <c r="AA2132" s="41" t="s">
        <v>26142</v>
      </c>
      <c r="AB2132" s="39"/>
      <c r="AC2132" s="39"/>
      <c r="AD2132" s="41" t="s">
        <v>16462</v>
      </c>
      <c r="AE2132" s="41" t="s">
        <v>27846</v>
      </c>
      <c r="AF2132" s="43"/>
      <c r="AG2132" s="43"/>
      <c r="AH2132" s="43"/>
      <c r="AI2132" s="43"/>
      <c r="AJ2132" s="43"/>
      <c r="AK2132" s="43"/>
      <c r="AL2132" s="43"/>
      <c r="AM2132" s="43"/>
      <c r="AN2132" s="43"/>
      <c r="AO2132" s="43"/>
      <c r="AP2132" s="43"/>
      <c r="AQ2132" s="43"/>
      <c r="AR2132" s="43"/>
      <c r="AS2132" s="29"/>
    </row>
    <row r="2133">
      <c r="A2133" s="28"/>
      <c r="B2133" s="37" t="s">
        <v>26353</v>
      </c>
      <c r="C2133" s="35"/>
      <c r="D2133" s="38" t="b">
        <v>0</v>
      </c>
      <c r="E2133" s="38" t="b">
        <v>1</v>
      </c>
      <c r="F2133" s="38" t="b">
        <v>0</v>
      </c>
      <c r="G2133" s="38" t="b">
        <v>0</v>
      </c>
      <c r="H2133" s="38" t="b">
        <v>0</v>
      </c>
      <c r="I2133" s="38" t="b">
        <v>0</v>
      </c>
      <c r="J2133" s="39"/>
      <c r="K2133" s="39"/>
      <c r="L2133" s="38" t="b">
        <v>1</v>
      </c>
      <c r="M2133" s="40">
        <v>45698.0</v>
      </c>
      <c r="N2133" s="41" t="s">
        <v>16530</v>
      </c>
      <c r="O2133" s="41" t="s">
        <v>26354</v>
      </c>
      <c r="P2133" s="42" t="s">
        <v>31976</v>
      </c>
      <c r="Q2133" s="41" t="s">
        <v>26016</v>
      </c>
      <c r="R2133" s="41" t="s">
        <v>16866</v>
      </c>
      <c r="S2133" s="41" t="s">
        <v>16895</v>
      </c>
      <c r="T2133" s="41" t="s">
        <v>11318</v>
      </c>
      <c r="U2133" s="41" t="s">
        <v>16868</v>
      </c>
      <c r="V2133" s="43"/>
      <c r="W2133" s="41" t="s">
        <v>16958</v>
      </c>
      <c r="X2133" s="43"/>
      <c r="Y2133" s="41" t="s">
        <v>27870</v>
      </c>
      <c r="Z2133" s="41" t="s">
        <v>27980</v>
      </c>
      <c r="AA2133" s="41" t="s">
        <v>26016</v>
      </c>
      <c r="AB2133" s="39"/>
      <c r="AC2133" s="39"/>
      <c r="AD2133" s="41" t="s">
        <v>16462</v>
      </c>
      <c r="AE2133" s="41" t="s">
        <v>27846</v>
      </c>
      <c r="AF2133" s="43"/>
      <c r="AG2133" s="43"/>
      <c r="AH2133" s="43"/>
      <c r="AI2133" s="43"/>
      <c r="AJ2133" s="43"/>
      <c r="AK2133" s="43"/>
      <c r="AL2133" s="43"/>
      <c r="AM2133" s="43"/>
      <c r="AN2133" s="43"/>
      <c r="AO2133" s="41" t="s">
        <v>23532</v>
      </c>
      <c r="AP2133" s="43"/>
      <c r="AQ2133" s="43"/>
      <c r="AR2133" s="43"/>
      <c r="AS2133" s="29"/>
    </row>
    <row r="2134">
      <c r="A2134" s="28"/>
      <c r="B2134" s="37" t="s">
        <v>26353</v>
      </c>
      <c r="C2134" s="35"/>
      <c r="D2134" s="38" t="b">
        <v>0</v>
      </c>
      <c r="E2134" s="38" t="b">
        <v>1</v>
      </c>
      <c r="F2134" s="38" t="b">
        <v>0</v>
      </c>
      <c r="G2134" s="38" t="b">
        <v>0</v>
      </c>
      <c r="H2134" s="38" t="b">
        <v>0</v>
      </c>
      <c r="I2134" s="38" t="b">
        <v>0</v>
      </c>
      <c r="J2134" s="39"/>
      <c r="K2134" s="39"/>
      <c r="L2134" s="38" t="b">
        <v>1</v>
      </c>
      <c r="M2134" s="40">
        <v>45698.0</v>
      </c>
      <c r="N2134" s="41" t="s">
        <v>16530</v>
      </c>
      <c r="O2134" s="41" t="s">
        <v>26354</v>
      </c>
      <c r="P2134" s="42" t="s">
        <v>31977</v>
      </c>
      <c r="Q2134" s="41" t="s">
        <v>26016</v>
      </c>
      <c r="R2134" s="41" t="s">
        <v>16866</v>
      </c>
      <c r="S2134" s="41" t="s">
        <v>16895</v>
      </c>
      <c r="T2134" s="41" t="s">
        <v>11318</v>
      </c>
      <c r="U2134" s="41" t="s">
        <v>16868</v>
      </c>
      <c r="V2134" s="43"/>
      <c r="W2134" s="41" t="s">
        <v>16958</v>
      </c>
      <c r="X2134" s="43"/>
      <c r="Y2134" s="41" t="s">
        <v>27870</v>
      </c>
      <c r="Z2134" s="41" t="s">
        <v>27980</v>
      </c>
      <c r="AA2134" s="41" t="s">
        <v>26016</v>
      </c>
      <c r="AB2134" s="39"/>
      <c r="AC2134" s="39"/>
      <c r="AD2134" s="41" t="s">
        <v>16462</v>
      </c>
      <c r="AE2134" s="41" t="s">
        <v>27846</v>
      </c>
      <c r="AF2134" s="43"/>
      <c r="AG2134" s="43"/>
      <c r="AH2134" s="43"/>
      <c r="AI2134" s="43"/>
      <c r="AJ2134" s="43"/>
      <c r="AK2134" s="43"/>
      <c r="AL2134" s="43"/>
      <c r="AM2134" s="43"/>
      <c r="AN2134" s="43"/>
      <c r="AO2134" s="41" t="s">
        <v>23532</v>
      </c>
      <c r="AP2134" s="43"/>
      <c r="AQ2134" s="43"/>
      <c r="AR2134" s="43"/>
      <c r="AS2134" s="29"/>
    </row>
    <row r="2135">
      <c r="A2135" s="28"/>
      <c r="B2135" s="37" t="s">
        <v>26353</v>
      </c>
      <c r="C2135" s="35"/>
      <c r="D2135" s="38" t="b">
        <v>0</v>
      </c>
      <c r="E2135" s="38" t="b">
        <v>1</v>
      </c>
      <c r="F2135" s="38" t="b">
        <v>0</v>
      </c>
      <c r="G2135" s="38" t="b">
        <v>0</v>
      </c>
      <c r="H2135" s="38" t="b">
        <v>0</v>
      </c>
      <c r="I2135" s="38" t="b">
        <v>0</v>
      </c>
      <c r="J2135" s="39"/>
      <c r="K2135" s="39"/>
      <c r="L2135" s="38" t="b">
        <v>1</v>
      </c>
      <c r="M2135" s="40">
        <v>45698.0</v>
      </c>
      <c r="N2135" s="41" t="s">
        <v>16530</v>
      </c>
      <c r="O2135" s="41" t="s">
        <v>26354</v>
      </c>
      <c r="P2135" s="42" t="s">
        <v>31978</v>
      </c>
      <c r="Q2135" s="41" t="s">
        <v>26016</v>
      </c>
      <c r="R2135" s="41" t="s">
        <v>16866</v>
      </c>
      <c r="S2135" s="41" t="s">
        <v>16895</v>
      </c>
      <c r="T2135" s="41" t="s">
        <v>11318</v>
      </c>
      <c r="U2135" s="41" t="s">
        <v>16868</v>
      </c>
      <c r="V2135" s="43"/>
      <c r="W2135" s="41" t="s">
        <v>16958</v>
      </c>
      <c r="X2135" s="43"/>
      <c r="Y2135" s="41" t="s">
        <v>27870</v>
      </c>
      <c r="Z2135" s="41" t="s">
        <v>27980</v>
      </c>
      <c r="AA2135" s="41" t="s">
        <v>26016</v>
      </c>
      <c r="AB2135" s="39"/>
      <c r="AC2135" s="39"/>
      <c r="AD2135" s="41" t="s">
        <v>16462</v>
      </c>
      <c r="AE2135" s="41" t="s">
        <v>27846</v>
      </c>
      <c r="AF2135" s="43"/>
      <c r="AG2135" s="43"/>
      <c r="AH2135" s="43"/>
      <c r="AI2135" s="43"/>
      <c r="AJ2135" s="43"/>
      <c r="AK2135" s="43"/>
      <c r="AL2135" s="43"/>
      <c r="AM2135" s="43"/>
      <c r="AN2135" s="43"/>
      <c r="AO2135" s="41" t="s">
        <v>23532</v>
      </c>
      <c r="AP2135" s="43"/>
      <c r="AQ2135" s="43"/>
      <c r="AR2135" s="43"/>
      <c r="AS2135" s="29"/>
    </row>
    <row r="2136">
      <c r="A2136" s="28"/>
      <c r="B2136" s="37" t="s">
        <v>26353</v>
      </c>
      <c r="C2136" s="35"/>
      <c r="D2136" s="38" t="b">
        <v>0</v>
      </c>
      <c r="E2136" s="38" t="b">
        <v>1</v>
      </c>
      <c r="F2136" s="38" t="b">
        <v>0</v>
      </c>
      <c r="G2136" s="38" t="b">
        <v>0</v>
      </c>
      <c r="H2136" s="38" t="b">
        <v>0</v>
      </c>
      <c r="I2136" s="38" t="b">
        <v>0</v>
      </c>
      <c r="J2136" s="39"/>
      <c r="K2136" s="39"/>
      <c r="L2136" s="38" t="b">
        <v>1</v>
      </c>
      <c r="M2136" s="40">
        <v>45698.0</v>
      </c>
      <c r="N2136" s="41" t="s">
        <v>16530</v>
      </c>
      <c r="O2136" s="41" t="s">
        <v>26354</v>
      </c>
      <c r="P2136" s="42" t="s">
        <v>31979</v>
      </c>
      <c r="Q2136" s="41" t="s">
        <v>26016</v>
      </c>
      <c r="R2136" s="41" t="s">
        <v>16866</v>
      </c>
      <c r="S2136" s="41" t="s">
        <v>16895</v>
      </c>
      <c r="T2136" s="41" t="s">
        <v>11318</v>
      </c>
      <c r="U2136" s="41" t="s">
        <v>16868</v>
      </c>
      <c r="V2136" s="43"/>
      <c r="W2136" s="41" t="s">
        <v>16958</v>
      </c>
      <c r="X2136" s="43"/>
      <c r="Y2136" s="41" t="s">
        <v>27870</v>
      </c>
      <c r="Z2136" s="41" t="s">
        <v>27980</v>
      </c>
      <c r="AA2136" s="41" t="s">
        <v>26016</v>
      </c>
      <c r="AB2136" s="39"/>
      <c r="AC2136" s="39"/>
      <c r="AD2136" s="41" t="s">
        <v>16462</v>
      </c>
      <c r="AE2136" s="41" t="s">
        <v>27846</v>
      </c>
      <c r="AF2136" s="43"/>
      <c r="AG2136" s="43"/>
      <c r="AH2136" s="43"/>
      <c r="AI2136" s="43"/>
      <c r="AJ2136" s="43"/>
      <c r="AK2136" s="43"/>
      <c r="AL2136" s="43"/>
      <c r="AM2136" s="43"/>
      <c r="AN2136" s="43"/>
      <c r="AO2136" s="41" t="s">
        <v>23532</v>
      </c>
      <c r="AP2136" s="43"/>
      <c r="AQ2136" s="43"/>
      <c r="AR2136" s="43"/>
      <c r="AS2136" s="29"/>
    </row>
    <row r="2137">
      <c r="A2137" s="28"/>
      <c r="B2137" s="37" t="s">
        <v>26899</v>
      </c>
      <c r="C2137" s="35"/>
      <c r="D2137" s="38" t="b">
        <v>1</v>
      </c>
      <c r="E2137" s="38" t="b">
        <v>0</v>
      </c>
      <c r="F2137" s="38" t="b">
        <v>0</v>
      </c>
      <c r="G2137" s="38" t="b">
        <v>0</v>
      </c>
      <c r="H2137" s="38" t="b">
        <v>0</v>
      </c>
      <c r="I2137" s="38" t="b">
        <v>1</v>
      </c>
      <c r="J2137" s="39"/>
      <c r="K2137" s="39"/>
      <c r="L2137" s="38" t="b">
        <v>1</v>
      </c>
      <c r="M2137" s="40">
        <v>45758.0</v>
      </c>
      <c r="N2137" s="41" t="s">
        <v>16530</v>
      </c>
      <c r="O2137" s="41" t="s">
        <v>26900</v>
      </c>
      <c r="P2137" s="42" t="s">
        <v>31980</v>
      </c>
      <c r="Q2137" s="41" t="s">
        <v>24600</v>
      </c>
      <c r="R2137" s="41" t="s">
        <v>972</v>
      </c>
      <c r="S2137" s="41" t="s">
        <v>16533</v>
      </c>
      <c r="T2137" s="41" t="s">
        <v>9681</v>
      </c>
      <c r="U2137" s="41" t="s">
        <v>26901</v>
      </c>
      <c r="V2137" s="43"/>
      <c r="W2137" s="43"/>
      <c r="X2137" s="43"/>
      <c r="Y2137" s="41" t="s">
        <v>27870</v>
      </c>
      <c r="Z2137" s="41" t="s">
        <v>27845</v>
      </c>
      <c r="AA2137" s="41" t="s">
        <v>24600</v>
      </c>
      <c r="AB2137" s="39"/>
      <c r="AC2137" s="39"/>
      <c r="AD2137" s="41" t="s">
        <v>151</v>
      </c>
      <c r="AE2137" s="41" t="s">
        <v>27846</v>
      </c>
      <c r="AF2137" s="43"/>
      <c r="AG2137" s="43"/>
      <c r="AH2137" s="43"/>
      <c r="AI2137" s="43"/>
      <c r="AJ2137" s="43"/>
      <c r="AK2137" s="43"/>
      <c r="AL2137" s="43"/>
      <c r="AM2137" s="41" t="s">
        <v>26902</v>
      </c>
      <c r="AN2137" s="43"/>
      <c r="AO2137" s="41" t="s">
        <v>24604</v>
      </c>
      <c r="AP2137" s="43"/>
      <c r="AQ2137" s="43"/>
      <c r="AR2137" s="43"/>
      <c r="AS2137" s="29"/>
    </row>
    <row r="2138">
      <c r="A2138" s="28"/>
      <c r="B2138" s="37" t="s">
        <v>26899</v>
      </c>
      <c r="C2138" s="35"/>
      <c r="D2138" s="38" t="b">
        <v>1</v>
      </c>
      <c r="E2138" s="38" t="b">
        <v>0</v>
      </c>
      <c r="F2138" s="38" t="b">
        <v>0</v>
      </c>
      <c r="G2138" s="38" t="b">
        <v>0</v>
      </c>
      <c r="H2138" s="38" t="b">
        <v>0</v>
      </c>
      <c r="I2138" s="38" t="b">
        <v>1</v>
      </c>
      <c r="J2138" s="39"/>
      <c r="K2138" s="39"/>
      <c r="L2138" s="38" t="b">
        <v>1</v>
      </c>
      <c r="M2138" s="40">
        <v>45758.0</v>
      </c>
      <c r="N2138" s="41" t="s">
        <v>16530</v>
      </c>
      <c r="O2138" s="41" t="s">
        <v>26900</v>
      </c>
      <c r="P2138" s="42" t="s">
        <v>31981</v>
      </c>
      <c r="Q2138" s="41" t="s">
        <v>24600</v>
      </c>
      <c r="R2138" s="41" t="s">
        <v>972</v>
      </c>
      <c r="S2138" s="41" t="s">
        <v>16533</v>
      </c>
      <c r="T2138" s="41" t="s">
        <v>9681</v>
      </c>
      <c r="U2138" s="41" t="s">
        <v>26901</v>
      </c>
      <c r="V2138" s="43"/>
      <c r="W2138" s="43"/>
      <c r="X2138" s="43"/>
      <c r="Y2138" s="41" t="s">
        <v>27870</v>
      </c>
      <c r="Z2138" s="41" t="s">
        <v>27845</v>
      </c>
      <c r="AA2138" s="41" t="s">
        <v>24600</v>
      </c>
      <c r="AB2138" s="39"/>
      <c r="AC2138" s="39"/>
      <c r="AD2138" s="41" t="s">
        <v>151</v>
      </c>
      <c r="AE2138" s="41" t="s">
        <v>27846</v>
      </c>
      <c r="AF2138" s="43"/>
      <c r="AG2138" s="43"/>
      <c r="AH2138" s="43"/>
      <c r="AI2138" s="43"/>
      <c r="AJ2138" s="43"/>
      <c r="AK2138" s="43"/>
      <c r="AL2138" s="43"/>
      <c r="AM2138" s="41" t="s">
        <v>26902</v>
      </c>
      <c r="AN2138" s="43"/>
      <c r="AO2138" s="41" t="s">
        <v>24604</v>
      </c>
      <c r="AP2138" s="43"/>
      <c r="AQ2138" s="43"/>
      <c r="AR2138" s="43"/>
      <c r="AS2138" s="29"/>
    </row>
    <row r="2139">
      <c r="A2139" s="28"/>
      <c r="B2139" s="37" t="s">
        <v>26355</v>
      </c>
      <c r="C2139" s="35"/>
      <c r="D2139" s="38" t="b">
        <v>1</v>
      </c>
      <c r="E2139" s="38" t="b">
        <v>1</v>
      </c>
      <c r="F2139" s="38" t="b">
        <v>0</v>
      </c>
      <c r="G2139" s="38" t="b">
        <v>0</v>
      </c>
      <c r="H2139" s="38" t="b">
        <v>0</v>
      </c>
      <c r="I2139" s="38" t="b">
        <v>0</v>
      </c>
      <c r="J2139" s="39"/>
      <c r="K2139" s="39"/>
      <c r="L2139" s="38" t="b">
        <v>1</v>
      </c>
      <c r="M2139" s="41" t="s">
        <v>26140</v>
      </c>
      <c r="N2139" s="41" t="s">
        <v>16530</v>
      </c>
      <c r="O2139" s="41" t="s">
        <v>26356</v>
      </c>
      <c r="P2139" s="42" t="s">
        <v>31982</v>
      </c>
      <c r="Q2139" s="41" t="s">
        <v>26142</v>
      </c>
      <c r="R2139" s="41" t="s">
        <v>16380</v>
      </c>
      <c r="S2139" s="41" t="s">
        <v>26358</v>
      </c>
      <c r="T2139" s="41" t="s">
        <v>26359</v>
      </c>
      <c r="U2139" s="39"/>
      <c r="V2139" s="43"/>
      <c r="W2139" s="41" t="s">
        <v>16958</v>
      </c>
      <c r="X2139" s="43"/>
      <c r="Y2139" s="41" t="s">
        <v>29126</v>
      </c>
      <c r="Z2139" s="41" t="s">
        <v>27980</v>
      </c>
      <c r="AA2139" s="41" t="s">
        <v>26142</v>
      </c>
      <c r="AB2139" s="39"/>
      <c r="AC2139" s="39"/>
      <c r="AD2139" s="41" t="s">
        <v>16462</v>
      </c>
      <c r="AE2139" s="41" t="s">
        <v>27846</v>
      </c>
      <c r="AF2139" s="43"/>
      <c r="AG2139" s="43"/>
      <c r="AH2139" s="43"/>
      <c r="AI2139" s="43"/>
      <c r="AJ2139" s="43"/>
      <c r="AK2139" s="43"/>
      <c r="AL2139" s="43"/>
      <c r="AM2139" s="43"/>
      <c r="AN2139" s="43"/>
      <c r="AO2139" s="43"/>
      <c r="AP2139" s="43"/>
      <c r="AQ2139" s="43"/>
      <c r="AR2139" s="43"/>
      <c r="AS2139" s="29"/>
    </row>
    <row r="2140">
      <c r="A2140" s="28"/>
      <c r="B2140" s="37" t="s">
        <v>26355</v>
      </c>
      <c r="C2140" s="35"/>
      <c r="D2140" s="38" t="b">
        <v>1</v>
      </c>
      <c r="E2140" s="38" t="b">
        <v>1</v>
      </c>
      <c r="F2140" s="38" t="b">
        <v>0</v>
      </c>
      <c r="G2140" s="38" t="b">
        <v>0</v>
      </c>
      <c r="H2140" s="38" t="b">
        <v>0</v>
      </c>
      <c r="I2140" s="38" t="b">
        <v>0</v>
      </c>
      <c r="J2140" s="39"/>
      <c r="K2140" s="39"/>
      <c r="L2140" s="38" t="b">
        <v>1</v>
      </c>
      <c r="M2140" s="41" t="s">
        <v>26140</v>
      </c>
      <c r="N2140" s="41" t="s">
        <v>16530</v>
      </c>
      <c r="O2140" s="41" t="s">
        <v>26356</v>
      </c>
      <c r="P2140" s="42" t="s">
        <v>31983</v>
      </c>
      <c r="Q2140" s="41" t="s">
        <v>26142</v>
      </c>
      <c r="R2140" s="41" t="s">
        <v>16380</v>
      </c>
      <c r="S2140" s="41" t="s">
        <v>26358</v>
      </c>
      <c r="T2140" s="41" t="s">
        <v>26359</v>
      </c>
      <c r="U2140" s="39"/>
      <c r="V2140" s="43"/>
      <c r="W2140" s="41" t="s">
        <v>16958</v>
      </c>
      <c r="X2140" s="43"/>
      <c r="Y2140" s="41" t="s">
        <v>29126</v>
      </c>
      <c r="Z2140" s="41" t="s">
        <v>27980</v>
      </c>
      <c r="AA2140" s="41" t="s">
        <v>26142</v>
      </c>
      <c r="AB2140" s="39"/>
      <c r="AC2140" s="39"/>
      <c r="AD2140" s="41" t="s">
        <v>16462</v>
      </c>
      <c r="AE2140" s="41" t="s">
        <v>27846</v>
      </c>
      <c r="AF2140" s="43"/>
      <c r="AG2140" s="43"/>
      <c r="AH2140" s="43"/>
      <c r="AI2140" s="43"/>
      <c r="AJ2140" s="43"/>
      <c r="AK2140" s="43"/>
      <c r="AL2140" s="43"/>
      <c r="AM2140" s="43"/>
      <c r="AN2140" s="43"/>
      <c r="AO2140" s="43"/>
      <c r="AP2140" s="43"/>
      <c r="AQ2140" s="43"/>
      <c r="AR2140" s="43"/>
      <c r="AS2140" s="29"/>
    </row>
    <row r="2141">
      <c r="A2141" s="28"/>
      <c r="B2141" s="37" t="s">
        <v>26353</v>
      </c>
      <c r="C2141" s="35"/>
      <c r="D2141" s="38" t="b">
        <v>0</v>
      </c>
      <c r="E2141" s="38" t="b">
        <v>1</v>
      </c>
      <c r="F2141" s="38" t="b">
        <v>0</v>
      </c>
      <c r="G2141" s="38" t="b">
        <v>0</v>
      </c>
      <c r="H2141" s="38" t="b">
        <v>0</v>
      </c>
      <c r="I2141" s="38" t="b">
        <v>0</v>
      </c>
      <c r="J2141" s="39"/>
      <c r="K2141" s="39"/>
      <c r="L2141" s="38" t="b">
        <v>1</v>
      </c>
      <c r="M2141" s="40">
        <v>45698.0</v>
      </c>
      <c r="N2141" s="41" t="s">
        <v>16530</v>
      </c>
      <c r="O2141" s="41" t="s">
        <v>26354</v>
      </c>
      <c r="P2141" s="42" t="s">
        <v>31984</v>
      </c>
      <c r="Q2141" s="41" t="s">
        <v>26016</v>
      </c>
      <c r="R2141" s="41" t="s">
        <v>16866</v>
      </c>
      <c r="S2141" s="41" t="s">
        <v>16895</v>
      </c>
      <c r="T2141" s="41" t="s">
        <v>11318</v>
      </c>
      <c r="U2141" s="41" t="s">
        <v>16868</v>
      </c>
      <c r="V2141" s="43"/>
      <c r="W2141" s="41" t="s">
        <v>16958</v>
      </c>
      <c r="X2141" s="43"/>
      <c r="Y2141" s="41" t="s">
        <v>27870</v>
      </c>
      <c r="Z2141" s="41" t="s">
        <v>27980</v>
      </c>
      <c r="AA2141" s="41" t="s">
        <v>26016</v>
      </c>
      <c r="AB2141" s="39"/>
      <c r="AC2141" s="39"/>
      <c r="AD2141" s="41" t="s">
        <v>16462</v>
      </c>
      <c r="AE2141" s="41" t="s">
        <v>27846</v>
      </c>
      <c r="AF2141" s="43"/>
      <c r="AG2141" s="43"/>
      <c r="AH2141" s="43"/>
      <c r="AI2141" s="43"/>
      <c r="AJ2141" s="43"/>
      <c r="AK2141" s="43"/>
      <c r="AL2141" s="43"/>
      <c r="AM2141" s="43"/>
      <c r="AN2141" s="43"/>
      <c r="AO2141" s="41" t="s">
        <v>23532</v>
      </c>
      <c r="AP2141" s="43"/>
      <c r="AQ2141" s="43"/>
      <c r="AR2141" s="43"/>
      <c r="AS2141" s="29"/>
    </row>
    <row r="2142">
      <c r="A2142" s="28"/>
      <c r="B2142" s="37" t="s">
        <v>26353</v>
      </c>
      <c r="C2142" s="35"/>
      <c r="D2142" s="38" t="b">
        <v>0</v>
      </c>
      <c r="E2142" s="38" t="b">
        <v>1</v>
      </c>
      <c r="F2142" s="38" t="b">
        <v>0</v>
      </c>
      <c r="G2142" s="38" t="b">
        <v>0</v>
      </c>
      <c r="H2142" s="38" t="b">
        <v>0</v>
      </c>
      <c r="I2142" s="38" t="b">
        <v>0</v>
      </c>
      <c r="J2142" s="39"/>
      <c r="K2142" s="39"/>
      <c r="L2142" s="38" t="b">
        <v>1</v>
      </c>
      <c r="M2142" s="40">
        <v>45698.0</v>
      </c>
      <c r="N2142" s="41" t="s">
        <v>16530</v>
      </c>
      <c r="O2142" s="41" t="s">
        <v>26354</v>
      </c>
      <c r="P2142" s="42" t="s">
        <v>31985</v>
      </c>
      <c r="Q2142" s="41" t="s">
        <v>26016</v>
      </c>
      <c r="R2142" s="41" t="s">
        <v>16866</v>
      </c>
      <c r="S2142" s="41" t="s">
        <v>16895</v>
      </c>
      <c r="T2142" s="41" t="s">
        <v>11318</v>
      </c>
      <c r="U2142" s="41" t="s">
        <v>16868</v>
      </c>
      <c r="V2142" s="43"/>
      <c r="W2142" s="41" t="s">
        <v>16958</v>
      </c>
      <c r="X2142" s="43"/>
      <c r="Y2142" s="41" t="s">
        <v>27870</v>
      </c>
      <c r="Z2142" s="41" t="s">
        <v>27980</v>
      </c>
      <c r="AA2142" s="41" t="s">
        <v>26016</v>
      </c>
      <c r="AB2142" s="39"/>
      <c r="AC2142" s="39"/>
      <c r="AD2142" s="41" t="s">
        <v>16462</v>
      </c>
      <c r="AE2142" s="41" t="s">
        <v>27846</v>
      </c>
      <c r="AF2142" s="43"/>
      <c r="AG2142" s="43"/>
      <c r="AH2142" s="43"/>
      <c r="AI2142" s="43"/>
      <c r="AJ2142" s="43"/>
      <c r="AK2142" s="43"/>
      <c r="AL2142" s="43"/>
      <c r="AM2142" s="43"/>
      <c r="AN2142" s="43"/>
      <c r="AO2142" s="41" t="s">
        <v>23532</v>
      </c>
      <c r="AP2142" s="43"/>
      <c r="AQ2142" s="43"/>
      <c r="AR2142" s="43"/>
      <c r="AS2142" s="29"/>
    </row>
    <row r="2143">
      <c r="A2143" s="28"/>
      <c r="B2143" s="37" t="s">
        <v>26018</v>
      </c>
      <c r="C2143" s="35"/>
      <c r="D2143" s="38" t="b">
        <v>0</v>
      </c>
      <c r="E2143" s="38" t="b">
        <v>1</v>
      </c>
      <c r="F2143" s="38" t="b">
        <v>0</v>
      </c>
      <c r="G2143" s="38" t="b">
        <v>0</v>
      </c>
      <c r="H2143" s="38" t="b">
        <v>0</v>
      </c>
      <c r="I2143" s="38" t="b">
        <v>0</v>
      </c>
      <c r="J2143" s="39"/>
      <c r="K2143" s="39"/>
      <c r="L2143" s="38" t="b">
        <v>1</v>
      </c>
      <c r="M2143" s="40">
        <v>45698.0</v>
      </c>
      <c r="N2143" s="41" t="s">
        <v>16530</v>
      </c>
      <c r="O2143" s="41" t="s">
        <v>26019</v>
      </c>
      <c r="P2143" s="42" t="s">
        <v>31986</v>
      </c>
      <c r="Q2143" s="41" t="s">
        <v>26016</v>
      </c>
      <c r="R2143" s="41" t="s">
        <v>16866</v>
      </c>
      <c r="S2143" s="41" t="s">
        <v>26021</v>
      </c>
      <c r="T2143" s="41" t="s">
        <v>26022</v>
      </c>
      <c r="U2143" s="39"/>
      <c r="V2143" s="43"/>
      <c r="W2143" s="41" t="s">
        <v>16958</v>
      </c>
      <c r="X2143" s="43"/>
      <c r="Y2143" s="41" t="s">
        <v>29190</v>
      </c>
      <c r="Z2143" s="41" t="s">
        <v>27980</v>
      </c>
      <c r="AA2143" s="41" t="s">
        <v>26016</v>
      </c>
      <c r="AB2143" s="39"/>
      <c r="AC2143" s="39"/>
      <c r="AD2143" s="41" t="s">
        <v>16462</v>
      </c>
      <c r="AE2143" s="41" t="s">
        <v>27846</v>
      </c>
      <c r="AF2143" s="43"/>
      <c r="AG2143" s="43"/>
      <c r="AH2143" s="43"/>
      <c r="AI2143" s="43"/>
      <c r="AJ2143" s="43"/>
      <c r="AK2143" s="43"/>
      <c r="AL2143" s="43"/>
      <c r="AM2143" s="43"/>
      <c r="AN2143" s="43"/>
      <c r="AO2143" s="43"/>
      <c r="AP2143" s="43"/>
      <c r="AQ2143" s="43"/>
      <c r="AR2143" s="43"/>
      <c r="AS2143" s="29"/>
    </row>
    <row r="2144">
      <c r="A2144" s="28"/>
      <c r="B2144" s="37" t="s">
        <v>26018</v>
      </c>
      <c r="C2144" s="35"/>
      <c r="D2144" s="38" t="b">
        <v>0</v>
      </c>
      <c r="E2144" s="38" t="b">
        <v>1</v>
      </c>
      <c r="F2144" s="38" t="b">
        <v>0</v>
      </c>
      <c r="G2144" s="38" t="b">
        <v>0</v>
      </c>
      <c r="H2144" s="38" t="b">
        <v>0</v>
      </c>
      <c r="I2144" s="38" t="b">
        <v>0</v>
      </c>
      <c r="J2144" s="39"/>
      <c r="K2144" s="39"/>
      <c r="L2144" s="38" t="b">
        <v>1</v>
      </c>
      <c r="M2144" s="40">
        <v>45698.0</v>
      </c>
      <c r="N2144" s="41" t="s">
        <v>16530</v>
      </c>
      <c r="O2144" s="41" t="s">
        <v>26019</v>
      </c>
      <c r="P2144" s="42" t="s">
        <v>31987</v>
      </c>
      <c r="Q2144" s="41" t="s">
        <v>26016</v>
      </c>
      <c r="R2144" s="41" t="s">
        <v>16866</v>
      </c>
      <c r="S2144" s="41" t="s">
        <v>26021</v>
      </c>
      <c r="T2144" s="41" t="s">
        <v>26022</v>
      </c>
      <c r="U2144" s="39"/>
      <c r="V2144" s="43"/>
      <c r="W2144" s="41" t="s">
        <v>16958</v>
      </c>
      <c r="X2144" s="43"/>
      <c r="Y2144" s="41" t="s">
        <v>29190</v>
      </c>
      <c r="Z2144" s="41" t="s">
        <v>27980</v>
      </c>
      <c r="AA2144" s="41" t="s">
        <v>26016</v>
      </c>
      <c r="AB2144" s="39"/>
      <c r="AC2144" s="39"/>
      <c r="AD2144" s="41" t="s">
        <v>16462</v>
      </c>
      <c r="AE2144" s="41" t="s">
        <v>27846</v>
      </c>
      <c r="AF2144" s="43"/>
      <c r="AG2144" s="43"/>
      <c r="AH2144" s="43"/>
      <c r="AI2144" s="43"/>
      <c r="AJ2144" s="43"/>
      <c r="AK2144" s="43"/>
      <c r="AL2144" s="43"/>
      <c r="AM2144" s="43"/>
      <c r="AN2144" s="43"/>
      <c r="AO2144" s="43"/>
      <c r="AP2144" s="43"/>
      <c r="AQ2144" s="43"/>
      <c r="AR2144" s="43"/>
      <c r="AS2144" s="29"/>
    </row>
    <row r="2145">
      <c r="A2145" s="28"/>
      <c r="B2145" s="37" t="s">
        <v>27287</v>
      </c>
      <c r="C2145" s="35"/>
      <c r="D2145" s="38" t="b">
        <v>1</v>
      </c>
      <c r="E2145" s="38" t="b">
        <v>0</v>
      </c>
      <c r="F2145" s="38" t="b">
        <v>0</v>
      </c>
      <c r="G2145" s="38" t="b">
        <v>0</v>
      </c>
      <c r="H2145" s="38" t="b">
        <v>0</v>
      </c>
      <c r="I2145" s="38" t="b">
        <v>0</v>
      </c>
      <c r="J2145" s="39"/>
      <c r="K2145" s="39"/>
      <c r="L2145" s="38" t="b">
        <v>1</v>
      </c>
      <c r="M2145" s="45">
        <v>46002.0</v>
      </c>
      <c r="N2145" s="41" t="s">
        <v>16530</v>
      </c>
      <c r="O2145" s="41" t="s">
        <v>27288</v>
      </c>
      <c r="P2145" s="42" t="s">
        <v>31988</v>
      </c>
      <c r="Q2145" s="41" t="s">
        <v>26180</v>
      </c>
      <c r="R2145" s="41" t="s">
        <v>16866</v>
      </c>
      <c r="S2145" s="41" t="s">
        <v>16895</v>
      </c>
      <c r="T2145" s="41" t="s">
        <v>11318</v>
      </c>
      <c r="U2145" s="41" t="s">
        <v>16868</v>
      </c>
      <c r="V2145" s="43"/>
      <c r="W2145" s="43"/>
      <c r="X2145" s="43"/>
      <c r="Y2145" s="41" t="s">
        <v>27870</v>
      </c>
      <c r="Z2145" s="41" t="s">
        <v>27980</v>
      </c>
      <c r="AA2145" s="41" t="s">
        <v>26180</v>
      </c>
      <c r="AB2145" s="39"/>
      <c r="AC2145" s="39"/>
      <c r="AD2145" s="41" t="s">
        <v>151</v>
      </c>
      <c r="AE2145" s="41" t="s">
        <v>27846</v>
      </c>
      <c r="AF2145" s="43"/>
      <c r="AG2145" s="43"/>
      <c r="AH2145" s="43"/>
      <c r="AI2145" s="43"/>
      <c r="AJ2145" s="43"/>
      <c r="AK2145" s="43"/>
      <c r="AL2145" s="43"/>
      <c r="AM2145" s="43"/>
      <c r="AN2145" s="43"/>
      <c r="AO2145" s="41" t="s">
        <v>23532</v>
      </c>
      <c r="AP2145" s="43"/>
      <c r="AQ2145" s="43"/>
      <c r="AR2145" s="43"/>
      <c r="AS2145" s="29"/>
    </row>
    <row r="2146">
      <c r="A2146" s="28"/>
      <c r="B2146" s="37" t="s">
        <v>27285</v>
      </c>
      <c r="C2146" s="35"/>
      <c r="D2146" s="38" t="b">
        <v>1</v>
      </c>
      <c r="E2146" s="38" t="b">
        <v>0</v>
      </c>
      <c r="F2146" s="38" t="b">
        <v>0</v>
      </c>
      <c r="G2146" s="38" t="b">
        <v>0</v>
      </c>
      <c r="H2146" s="38" t="b">
        <v>0</v>
      </c>
      <c r="I2146" s="38" t="b">
        <v>0</v>
      </c>
      <c r="J2146" s="39"/>
      <c r="K2146" s="39"/>
      <c r="L2146" s="38" t="b">
        <v>1</v>
      </c>
      <c r="M2146" s="41" t="s">
        <v>26992</v>
      </c>
      <c r="N2146" s="41" t="s">
        <v>16530</v>
      </c>
      <c r="O2146" s="41" t="s">
        <v>27286</v>
      </c>
      <c r="P2146" s="42" t="s">
        <v>31989</v>
      </c>
      <c r="Q2146" s="41" t="s">
        <v>26994</v>
      </c>
      <c r="R2146" s="41" t="s">
        <v>16380</v>
      </c>
      <c r="S2146" s="41" t="s">
        <v>16533</v>
      </c>
      <c r="T2146" s="41" t="s">
        <v>9681</v>
      </c>
      <c r="U2146" s="41" t="s">
        <v>16868</v>
      </c>
      <c r="V2146" s="43"/>
      <c r="W2146" s="43"/>
      <c r="X2146" s="43"/>
      <c r="Y2146" s="41" t="s">
        <v>27870</v>
      </c>
      <c r="Z2146" s="41" t="s">
        <v>27980</v>
      </c>
      <c r="AA2146" s="41" t="s">
        <v>26994</v>
      </c>
      <c r="AB2146" s="39"/>
      <c r="AC2146" s="39"/>
      <c r="AD2146" s="41" t="s">
        <v>151</v>
      </c>
      <c r="AE2146" s="41" t="s">
        <v>27846</v>
      </c>
      <c r="AF2146" s="43"/>
      <c r="AG2146" s="43"/>
      <c r="AH2146" s="43"/>
      <c r="AI2146" s="43"/>
      <c r="AJ2146" s="43"/>
      <c r="AK2146" s="43"/>
      <c r="AL2146" s="43"/>
      <c r="AM2146" s="43"/>
      <c r="AN2146" s="43"/>
      <c r="AO2146" s="41" t="s">
        <v>23532</v>
      </c>
      <c r="AP2146" s="43"/>
      <c r="AQ2146" s="43"/>
      <c r="AR2146" s="43"/>
      <c r="AS2146" s="29"/>
    </row>
    <row r="2147">
      <c r="A2147" s="28"/>
      <c r="B2147" s="37" t="s">
        <v>27757</v>
      </c>
      <c r="C2147" s="35"/>
      <c r="D2147" s="38" t="b">
        <v>1</v>
      </c>
      <c r="E2147" s="38" t="b">
        <v>0</v>
      </c>
      <c r="F2147" s="38" t="b">
        <v>0</v>
      </c>
      <c r="G2147" s="38" t="b">
        <v>0</v>
      </c>
      <c r="H2147" s="38" t="b">
        <v>0</v>
      </c>
      <c r="I2147" s="38" t="b">
        <v>1</v>
      </c>
      <c r="J2147" s="39"/>
      <c r="K2147" s="39"/>
      <c r="L2147" s="38" t="b">
        <v>1</v>
      </c>
      <c r="M2147" s="40">
        <v>45758.0</v>
      </c>
      <c r="N2147" s="41" t="s">
        <v>16711</v>
      </c>
      <c r="O2147" s="41" t="s">
        <v>27758</v>
      </c>
      <c r="P2147" s="42" t="s">
        <v>31990</v>
      </c>
      <c r="Q2147" s="41" t="s">
        <v>24600</v>
      </c>
      <c r="R2147" s="41" t="s">
        <v>972</v>
      </c>
      <c r="S2147" s="41" t="s">
        <v>27760</v>
      </c>
      <c r="T2147" s="41" t="s">
        <v>27761</v>
      </c>
      <c r="U2147" s="41" t="s">
        <v>27762</v>
      </c>
      <c r="V2147" s="43"/>
      <c r="W2147" s="43"/>
      <c r="X2147" s="43"/>
      <c r="Y2147" s="41" t="s">
        <v>27870</v>
      </c>
      <c r="Z2147" s="41" t="s">
        <v>27845</v>
      </c>
      <c r="AA2147" s="41" t="s">
        <v>24600</v>
      </c>
      <c r="AB2147" s="39"/>
      <c r="AC2147" s="39"/>
      <c r="AD2147" s="41" t="s">
        <v>151</v>
      </c>
      <c r="AE2147" s="41" t="s">
        <v>27846</v>
      </c>
      <c r="AF2147" s="43"/>
      <c r="AG2147" s="43"/>
      <c r="AH2147" s="43"/>
      <c r="AI2147" s="43"/>
      <c r="AJ2147" s="43"/>
      <c r="AK2147" s="43"/>
      <c r="AL2147" s="43"/>
      <c r="AM2147" s="41" t="s">
        <v>27763</v>
      </c>
      <c r="AN2147" s="43"/>
      <c r="AO2147" s="41" t="s">
        <v>24604</v>
      </c>
      <c r="AP2147" s="43"/>
      <c r="AQ2147" s="43"/>
      <c r="AR2147" s="43"/>
      <c r="AS2147" s="29"/>
    </row>
    <row r="2148">
      <c r="A2148" s="28"/>
      <c r="B2148" s="37" t="s">
        <v>27757</v>
      </c>
      <c r="C2148" s="35"/>
      <c r="D2148" s="38" t="b">
        <v>1</v>
      </c>
      <c r="E2148" s="38" t="b">
        <v>0</v>
      </c>
      <c r="F2148" s="38" t="b">
        <v>0</v>
      </c>
      <c r="G2148" s="38" t="b">
        <v>0</v>
      </c>
      <c r="H2148" s="38" t="b">
        <v>0</v>
      </c>
      <c r="I2148" s="38" t="b">
        <v>1</v>
      </c>
      <c r="J2148" s="39"/>
      <c r="K2148" s="39"/>
      <c r="L2148" s="38" t="b">
        <v>1</v>
      </c>
      <c r="M2148" s="40">
        <v>45758.0</v>
      </c>
      <c r="N2148" s="41" t="s">
        <v>16711</v>
      </c>
      <c r="O2148" s="41" t="s">
        <v>27758</v>
      </c>
      <c r="P2148" s="42" t="s">
        <v>31991</v>
      </c>
      <c r="Q2148" s="41" t="s">
        <v>24600</v>
      </c>
      <c r="R2148" s="41" t="s">
        <v>972</v>
      </c>
      <c r="S2148" s="41" t="s">
        <v>27760</v>
      </c>
      <c r="T2148" s="41" t="s">
        <v>27761</v>
      </c>
      <c r="U2148" s="41" t="s">
        <v>27762</v>
      </c>
      <c r="V2148" s="43"/>
      <c r="W2148" s="43"/>
      <c r="X2148" s="43"/>
      <c r="Y2148" s="41" t="s">
        <v>27870</v>
      </c>
      <c r="Z2148" s="41" t="s">
        <v>27845</v>
      </c>
      <c r="AA2148" s="41" t="s">
        <v>24600</v>
      </c>
      <c r="AB2148" s="39"/>
      <c r="AC2148" s="39"/>
      <c r="AD2148" s="41" t="s">
        <v>151</v>
      </c>
      <c r="AE2148" s="41" t="s">
        <v>27846</v>
      </c>
      <c r="AF2148" s="43"/>
      <c r="AG2148" s="43"/>
      <c r="AH2148" s="43"/>
      <c r="AI2148" s="43"/>
      <c r="AJ2148" s="43"/>
      <c r="AK2148" s="43"/>
      <c r="AL2148" s="43"/>
      <c r="AM2148" s="41" t="s">
        <v>27763</v>
      </c>
      <c r="AN2148" s="43"/>
      <c r="AO2148" s="41" t="s">
        <v>24604</v>
      </c>
      <c r="AP2148" s="43"/>
      <c r="AQ2148" s="43"/>
      <c r="AR2148" s="43"/>
      <c r="AS2148" s="29"/>
    </row>
    <row r="2149">
      <c r="A2149" s="28"/>
      <c r="B2149" s="37" t="s">
        <v>31992</v>
      </c>
      <c r="C2149" s="35"/>
      <c r="D2149" s="38" t="b">
        <v>0</v>
      </c>
      <c r="E2149" s="38" t="b">
        <v>0</v>
      </c>
      <c r="F2149" s="38" t="b">
        <v>0</v>
      </c>
      <c r="G2149" s="38" t="b">
        <v>0</v>
      </c>
      <c r="H2149" s="38" t="b">
        <v>0</v>
      </c>
      <c r="I2149" s="38" t="b">
        <v>0</v>
      </c>
      <c r="J2149" s="39"/>
      <c r="K2149" s="39"/>
      <c r="L2149" s="38" t="b">
        <v>1</v>
      </c>
      <c r="M2149" s="40">
        <v>45758.0</v>
      </c>
      <c r="N2149" s="41" t="s">
        <v>31993</v>
      </c>
      <c r="O2149" s="41" t="s">
        <v>31994</v>
      </c>
      <c r="P2149" s="42" t="s">
        <v>31995</v>
      </c>
      <c r="Q2149" s="41" t="s">
        <v>24600</v>
      </c>
      <c r="R2149" s="41" t="s">
        <v>972</v>
      </c>
      <c r="S2149" s="41" t="s">
        <v>31996</v>
      </c>
      <c r="T2149" s="41" t="s">
        <v>31997</v>
      </c>
      <c r="U2149" s="41" t="s">
        <v>31998</v>
      </c>
      <c r="V2149" s="43"/>
      <c r="W2149" s="43"/>
      <c r="X2149" s="43"/>
      <c r="Y2149" s="41" t="s">
        <v>27870</v>
      </c>
      <c r="Z2149" s="41" t="s">
        <v>27870</v>
      </c>
      <c r="AA2149" s="41" t="s">
        <v>24600</v>
      </c>
      <c r="AB2149" s="39"/>
      <c r="AC2149" s="39"/>
      <c r="AD2149" s="41" t="s">
        <v>3028</v>
      </c>
      <c r="AE2149" s="41" t="s">
        <v>27846</v>
      </c>
      <c r="AF2149" s="43"/>
      <c r="AG2149" s="43"/>
      <c r="AH2149" s="43"/>
      <c r="AI2149" s="43"/>
      <c r="AJ2149" s="41" t="s">
        <v>31999</v>
      </c>
      <c r="AK2149" s="43"/>
      <c r="AL2149" s="43"/>
      <c r="AM2149" s="41" t="s">
        <v>32000</v>
      </c>
      <c r="AN2149" s="43"/>
      <c r="AO2149" s="41" t="s">
        <v>24604</v>
      </c>
      <c r="AP2149" s="43"/>
      <c r="AQ2149" s="43"/>
      <c r="AR2149" s="43"/>
      <c r="AS2149" s="29"/>
    </row>
    <row r="2150">
      <c r="A2150" s="28"/>
      <c r="B2150" s="37" t="s">
        <v>32001</v>
      </c>
      <c r="C2150" s="35"/>
      <c r="D2150" s="38" t="b">
        <v>0</v>
      </c>
      <c r="E2150" s="38" t="b">
        <v>0</v>
      </c>
      <c r="F2150" s="38" t="b">
        <v>0</v>
      </c>
      <c r="G2150" s="38" t="b">
        <v>0</v>
      </c>
      <c r="H2150" s="38" t="b">
        <v>0</v>
      </c>
      <c r="I2150" s="38" t="b">
        <v>0</v>
      </c>
      <c r="J2150" s="39"/>
      <c r="K2150" s="39"/>
      <c r="L2150" s="38" t="b">
        <v>1</v>
      </c>
      <c r="M2150" s="45">
        <v>46002.0</v>
      </c>
      <c r="N2150" s="41" t="s">
        <v>32002</v>
      </c>
      <c r="O2150" s="41" t="s">
        <v>32003</v>
      </c>
      <c r="P2150" s="42" t="s">
        <v>32004</v>
      </c>
      <c r="Q2150" s="41" t="s">
        <v>26180</v>
      </c>
      <c r="R2150" s="41" t="s">
        <v>16866</v>
      </c>
      <c r="S2150" s="41" t="s">
        <v>32005</v>
      </c>
      <c r="T2150" s="41" t="s">
        <v>32006</v>
      </c>
      <c r="U2150" s="39"/>
      <c r="V2150" s="43"/>
      <c r="W2150" s="43"/>
      <c r="X2150" s="43"/>
      <c r="Y2150" s="41" t="s">
        <v>29190</v>
      </c>
      <c r="Z2150" s="41" t="s">
        <v>29190</v>
      </c>
      <c r="AA2150" s="41" t="s">
        <v>26180</v>
      </c>
      <c r="AB2150" s="39"/>
      <c r="AC2150" s="39"/>
      <c r="AD2150" s="41" t="s">
        <v>3028</v>
      </c>
      <c r="AE2150" s="41" t="s">
        <v>27846</v>
      </c>
      <c r="AF2150" s="43"/>
      <c r="AG2150" s="43"/>
      <c r="AH2150" s="43"/>
      <c r="AI2150" s="43"/>
      <c r="AJ2150" s="43"/>
      <c r="AK2150" s="43"/>
      <c r="AL2150" s="43"/>
      <c r="AM2150" s="43"/>
      <c r="AN2150" s="43"/>
      <c r="AO2150" s="43"/>
      <c r="AP2150" s="43"/>
      <c r="AQ2150" s="43"/>
      <c r="AR2150" s="43"/>
      <c r="AS2150" s="29"/>
    </row>
    <row r="2151">
      <c r="A2151" s="28"/>
      <c r="B2151" s="37" t="s">
        <v>32007</v>
      </c>
      <c r="C2151" s="35"/>
      <c r="D2151" s="38" t="b">
        <v>0</v>
      </c>
      <c r="E2151" s="38" t="b">
        <v>0</v>
      </c>
      <c r="F2151" s="38" t="b">
        <v>0</v>
      </c>
      <c r="G2151" s="38" t="b">
        <v>0</v>
      </c>
      <c r="H2151" s="38" t="b">
        <v>0</v>
      </c>
      <c r="I2151" s="38" t="b">
        <v>1</v>
      </c>
      <c r="J2151" s="39"/>
      <c r="K2151" s="39"/>
      <c r="L2151" s="38" t="b">
        <v>1</v>
      </c>
      <c r="M2151" s="40">
        <v>45788.0</v>
      </c>
      <c r="N2151" s="41" t="s">
        <v>32008</v>
      </c>
      <c r="O2151" s="41" t="s">
        <v>32009</v>
      </c>
      <c r="P2151" s="42" t="s">
        <v>32010</v>
      </c>
      <c r="Q2151" s="41" t="s">
        <v>24608</v>
      </c>
      <c r="R2151" s="41" t="s">
        <v>1051</v>
      </c>
      <c r="S2151" s="41" t="s">
        <v>32011</v>
      </c>
      <c r="T2151" s="41" t="s">
        <v>30274</v>
      </c>
      <c r="U2151" s="41" t="s">
        <v>32012</v>
      </c>
      <c r="V2151" s="43"/>
      <c r="W2151" s="43"/>
      <c r="X2151" s="43"/>
      <c r="Y2151" s="41" t="s">
        <v>27870</v>
      </c>
      <c r="Z2151" s="41" t="s">
        <v>27870</v>
      </c>
      <c r="AA2151" s="41" t="s">
        <v>24608</v>
      </c>
      <c r="AB2151" s="39"/>
      <c r="AC2151" s="39"/>
      <c r="AD2151" s="41" t="s">
        <v>151</v>
      </c>
      <c r="AE2151" s="41" t="s">
        <v>27846</v>
      </c>
      <c r="AF2151" s="43"/>
      <c r="AG2151" s="43"/>
      <c r="AH2151" s="43"/>
      <c r="AI2151" s="43"/>
      <c r="AJ2151" s="43"/>
      <c r="AK2151" s="43"/>
      <c r="AL2151" s="43"/>
      <c r="AM2151" s="41" t="s">
        <v>32013</v>
      </c>
      <c r="AN2151" s="43"/>
      <c r="AO2151" s="41" t="s">
        <v>24604</v>
      </c>
      <c r="AP2151" s="43"/>
      <c r="AQ2151" s="41" t="s">
        <v>9640</v>
      </c>
      <c r="AR2151" s="43"/>
      <c r="AS2151" s="29"/>
    </row>
    <row r="2152">
      <c r="A2152" s="28"/>
      <c r="B2152" s="37" t="s">
        <v>32014</v>
      </c>
      <c r="C2152" s="35"/>
      <c r="D2152" s="38" t="b">
        <v>0</v>
      </c>
      <c r="E2152" s="38" t="b">
        <v>0</v>
      </c>
      <c r="F2152" s="38" t="b">
        <v>0</v>
      </c>
      <c r="G2152" s="38" t="b">
        <v>0</v>
      </c>
      <c r="H2152" s="38" t="b">
        <v>0</v>
      </c>
      <c r="I2152" s="38" t="b">
        <v>0</v>
      </c>
      <c r="J2152" s="39"/>
      <c r="K2152" s="39"/>
      <c r="L2152" s="38" t="b">
        <v>1</v>
      </c>
      <c r="M2152" s="40">
        <v>45879.0</v>
      </c>
      <c r="N2152" s="41" t="s">
        <v>32015</v>
      </c>
      <c r="O2152" s="41" t="s">
        <v>32016</v>
      </c>
      <c r="P2152" s="42" t="s">
        <v>32017</v>
      </c>
      <c r="Q2152" s="41" t="s">
        <v>26895</v>
      </c>
      <c r="R2152" s="41" t="s">
        <v>16866</v>
      </c>
      <c r="S2152" s="41" t="s">
        <v>32018</v>
      </c>
      <c r="T2152" s="41" t="s">
        <v>18769</v>
      </c>
      <c r="U2152" s="39"/>
      <c r="V2152" s="43"/>
      <c r="W2152" s="43"/>
      <c r="X2152" s="43"/>
      <c r="Y2152" s="41" t="s">
        <v>27980</v>
      </c>
      <c r="Z2152" s="41" t="s">
        <v>27980</v>
      </c>
      <c r="AA2152" s="41" t="s">
        <v>26895</v>
      </c>
      <c r="AB2152" s="39"/>
      <c r="AC2152" s="39"/>
      <c r="AD2152" s="41" t="s">
        <v>151</v>
      </c>
      <c r="AE2152" s="41" t="s">
        <v>27846</v>
      </c>
      <c r="AF2152" s="43"/>
      <c r="AG2152" s="43"/>
      <c r="AH2152" s="43"/>
      <c r="AI2152" s="43"/>
      <c r="AJ2152" s="43"/>
      <c r="AK2152" s="43"/>
      <c r="AL2152" s="43"/>
      <c r="AM2152" s="43"/>
      <c r="AN2152" s="43"/>
      <c r="AO2152" s="43"/>
      <c r="AP2152" s="43"/>
      <c r="AQ2152" s="43"/>
      <c r="AR2152" s="43"/>
      <c r="AS2152" s="29"/>
    </row>
    <row r="2153">
      <c r="A2153" s="28"/>
      <c r="B2153" s="37" t="s">
        <v>26948</v>
      </c>
      <c r="C2153" s="35"/>
      <c r="D2153" s="38" t="b">
        <v>1</v>
      </c>
      <c r="E2153" s="38" t="b">
        <v>0</v>
      </c>
      <c r="F2153" s="38" t="b">
        <v>0</v>
      </c>
      <c r="G2153" s="38" t="b">
        <v>0</v>
      </c>
      <c r="H2153" s="38" t="b">
        <v>0</v>
      </c>
      <c r="I2153" s="38" t="b">
        <v>0</v>
      </c>
      <c r="J2153" s="39"/>
      <c r="K2153" s="39"/>
      <c r="L2153" s="38" t="b">
        <v>1</v>
      </c>
      <c r="M2153" s="40">
        <v>45879.0</v>
      </c>
      <c r="N2153" s="41" t="s">
        <v>16817</v>
      </c>
      <c r="O2153" s="41" t="s">
        <v>26949</v>
      </c>
      <c r="P2153" s="42" t="s">
        <v>32019</v>
      </c>
      <c r="Q2153" s="41" t="s">
        <v>26895</v>
      </c>
      <c r="R2153" s="41" t="s">
        <v>16866</v>
      </c>
      <c r="S2153" s="41" t="s">
        <v>23417</v>
      </c>
      <c r="T2153" s="41" t="s">
        <v>23418</v>
      </c>
      <c r="U2153" s="41" t="s">
        <v>16868</v>
      </c>
      <c r="V2153" s="43"/>
      <c r="W2153" s="43"/>
      <c r="X2153" s="43"/>
      <c r="Y2153" s="41" t="s">
        <v>27870</v>
      </c>
      <c r="Z2153" s="41" t="s">
        <v>27980</v>
      </c>
      <c r="AA2153" s="41" t="s">
        <v>26895</v>
      </c>
      <c r="AB2153" s="39"/>
      <c r="AC2153" s="39"/>
      <c r="AD2153" s="41" t="s">
        <v>2456</v>
      </c>
      <c r="AE2153" s="41" t="s">
        <v>27846</v>
      </c>
      <c r="AF2153" s="43"/>
      <c r="AG2153" s="43"/>
      <c r="AH2153" s="43"/>
      <c r="AI2153" s="43"/>
      <c r="AJ2153" s="43"/>
      <c r="AK2153" s="43"/>
      <c r="AL2153" s="43"/>
      <c r="AM2153" s="43"/>
      <c r="AN2153" s="43"/>
      <c r="AO2153" s="41" t="s">
        <v>23532</v>
      </c>
      <c r="AP2153" s="43"/>
      <c r="AQ2153" s="43"/>
      <c r="AR2153" s="43"/>
      <c r="AS2153" s="29"/>
    </row>
    <row r="2154">
      <c r="A2154" s="28"/>
      <c r="B2154" s="37" t="s">
        <v>26946</v>
      </c>
      <c r="C2154" s="35"/>
      <c r="D2154" s="38" t="b">
        <v>1</v>
      </c>
      <c r="E2154" s="38" t="b">
        <v>0</v>
      </c>
      <c r="F2154" s="38" t="b">
        <v>0</v>
      </c>
      <c r="G2154" s="38" t="b">
        <v>0</v>
      </c>
      <c r="H2154" s="38" t="b">
        <v>0</v>
      </c>
      <c r="I2154" s="38" t="b">
        <v>0</v>
      </c>
      <c r="J2154" s="39"/>
      <c r="K2154" s="39"/>
      <c r="L2154" s="38" t="b">
        <v>1</v>
      </c>
      <c r="M2154" s="41" t="s">
        <v>26885</v>
      </c>
      <c r="N2154" s="41" t="s">
        <v>16817</v>
      </c>
      <c r="O2154" s="41" t="s">
        <v>26947</v>
      </c>
      <c r="P2154" s="42" t="s">
        <v>32020</v>
      </c>
      <c r="Q2154" s="41" t="s">
        <v>26887</v>
      </c>
      <c r="R2154" s="41" t="s">
        <v>146</v>
      </c>
      <c r="S2154" s="41" t="s">
        <v>23417</v>
      </c>
      <c r="T2154" s="41" t="s">
        <v>23418</v>
      </c>
      <c r="U2154" s="41" t="s">
        <v>16868</v>
      </c>
      <c r="V2154" s="43"/>
      <c r="W2154" s="43"/>
      <c r="X2154" s="43"/>
      <c r="Y2154" s="41" t="s">
        <v>27870</v>
      </c>
      <c r="Z2154" s="41" t="s">
        <v>29126</v>
      </c>
      <c r="AA2154" s="41" t="s">
        <v>26887</v>
      </c>
      <c r="AB2154" s="39"/>
      <c r="AC2154" s="39"/>
      <c r="AD2154" s="41" t="s">
        <v>215</v>
      </c>
      <c r="AE2154" s="41" t="s">
        <v>27846</v>
      </c>
      <c r="AF2154" s="43"/>
      <c r="AG2154" s="43"/>
      <c r="AH2154" s="43"/>
      <c r="AI2154" s="43"/>
      <c r="AJ2154" s="43"/>
      <c r="AK2154" s="43"/>
      <c r="AL2154" s="43"/>
      <c r="AM2154" s="43"/>
      <c r="AN2154" s="43"/>
      <c r="AO2154" s="41" t="s">
        <v>23532</v>
      </c>
      <c r="AP2154" s="43"/>
      <c r="AQ2154" s="43"/>
      <c r="AR2154" s="43"/>
      <c r="AS2154" s="29"/>
    </row>
    <row r="2155">
      <c r="A2155" s="28"/>
      <c r="B2155" s="37" t="s">
        <v>26944</v>
      </c>
      <c r="C2155" s="35"/>
      <c r="D2155" s="38" t="b">
        <v>1</v>
      </c>
      <c r="E2155" s="38" t="b">
        <v>0</v>
      </c>
      <c r="F2155" s="38" t="b">
        <v>0</v>
      </c>
      <c r="G2155" s="38" t="b">
        <v>0</v>
      </c>
      <c r="H2155" s="38" t="b">
        <v>0</v>
      </c>
      <c r="I2155" s="38" t="b">
        <v>0</v>
      </c>
      <c r="J2155" s="39"/>
      <c r="K2155" s="39"/>
      <c r="L2155" s="38" t="b">
        <v>1</v>
      </c>
      <c r="M2155" s="40">
        <v>45698.0</v>
      </c>
      <c r="N2155" s="41" t="s">
        <v>16817</v>
      </c>
      <c r="O2155" s="41" t="s">
        <v>26945</v>
      </c>
      <c r="P2155" s="42" t="s">
        <v>32021</v>
      </c>
      <c r="Q2155" s="41" t="s">
        <v>26016</v>
      </c>
      <c r="R2155" s="41" t="s">
        <v>16866</v>
      </c>
      <c r="S2155" s="41" t="s">
        <v>23417</v>
      </c>
      <c r="T2155" s="41" t="s">
        <v>23418</v>
      </c>
      <c r="U2155" s="41" t="s">
        <v>16868</v>
      </c>
      <c r="V2155" s="43"/>
      <c r="W2155" s="43"/>
      <c r="X2155" s="43"/>
      <c r="Y2155" s="41" t="s">
        <v>27870</v>
      </c>
      <c r="Z2155" s="41" t="s">
        <v>27980</v>
      </c>
      <c r="AA2155" s="41" t="s">
        <v>26016</v>
      </c>
      <c r="AB2155" s="39"/>
      <c r="AC2155" s="39"/>
      <c r="AD2155" s="41" t="s">
        <v>16724</v>
      </c>
      <c r="AE2155" s="41" t="s">
        <v>27846</v>
      </c>
      <c r="AF2155" s="43"/>
      <c r="AG2155" s="43"/>
      <c r="AH2155" s="43"/>
      <c r="AI2155" s="43"/>
      <c r="AJ2155" s="43"/>
      <c r="AK2155" s="43"/>
      <c r="AL2155" s="43"/>
      <c r="AM2155" s="43"/>
      <c r="AN2155" s="43"/>
      <c r="AO2155" s="41" t="s">
        <v>23532</v>
      </c>
      <c r="AP2155" s="43"/>
      <c r="AQ2155" s="43"/>
      <c r="AR2155" s="43"/>
      <c r="AS2155" s="29"/>
    </row>
    <row r="2156">
      <c r="A2156" s="28"/>
      <c r="B2156" s="37" t="s">
        <v>26956</v>
      </c>
      <c r="C2156" s="35"/>
      <c r="D2156" s="38" t="b">
        <v>1</v>
      </c>
      <c r="E2156" s="38" t="b">
        <v>0</v>
      </c>
      <c r="F2156" s="38" t="b">
        <v>0</v>
      </c>
      <c r="G2156" s="38" t="b">
        <v>0</v>
      </c>
      <c r="H2156" s="38" t="b">
        <v>0</v>
      </c>
      <c r="I2156" s="38" t="b">
        <v>0</v>
      </c>
      <c r="J2156" s="39"/>
      <c r="K2156" s="39"/>
      <c r="L2156" s="38" t="b">
        <v>1</v>
      </c>
      <c r="M2156" s="41" t="s">
        <v>26510</v>
      </c>
      <c r="N2156" s="41" t="s">
        <v>16817</v>
      </c>
      <c r="O2156" s="41" t="s">
        <v>26957</v>
      </c>
      <c r="P2156" s="42" t="s">
        <v>32022</v>
      </c>
      <c r="Q2156" s="41" t="s">
        <v>26829</v>
      </c>
      <c r="R2156" s="41" t="s">
        <v>16380</v>
      </c>
      <c r="S2156" s="41" t="s">
        <v>23417</v>
      </c>
      <c r="T2156" s="41" t="s">
        <v>23418</v>
      </c>
      <c r="U2156" s="41" t="s">
        <v>16868</v>
      </c>
      <c r="V2156" s="43"/>
      <c r="W2156" s="43"/>
      <c r="X2156" s="43"/>
      <c r="Y2156" s="41" t="s">
        <v>27870</v>
      </c>
      <c r="Z2156" s="41" t="s">
        <v>27980</v>
      </c>
      <c r="AA2156" s="41" t="s">
        <v>26829</v>
      </c>
      <c r="AB2156" s="39"/>
      <c r="AC2156" s="39"/>
      <c r="AD2156" s="41" t="s">
        <v>151</v>
      </c>
      <c r="AE2156" s="41" t="s">
        <v>27846</v>
      </c>
      <c r="AF2156" s="43"/>
      <c r="AG2156" s="43"/>
      <c r="AH2156" s="43"/>
      <c r="AI2156" s="43"/>
      <c r="AJ2156" s="43"/>
      <c r="AK2156" s="43"/>
      <c r="AL2156" s="43"/>
      <c r="AM2156" s="43"/>
      <c r="AN2156" s="43"/>
      <c r="AO2156" s="41" t="s">
        <v>23532</v>
      </c>
      <c r="AP2156" s="43"/>
      <c r="AQ2156" s="43"/>
      <c r="AR2156" s="43"/>
      <c r="AS2156" s="29"/>
    </row>
    <row r="2157">
      <c r="A2157" s="28"/>
      <c r="B2157" s="37" t="s">
        <v>26950</v>
      </c>
      <c r="C2157" s="35"/>
      <c r="D2157" s="38" t="b">
        <v>1</v>
      </c>
      <c r="E2157" s="38" t="b">
        <v>0</v>
      </c>
      <c r="F2157" s="38" t="b">
        <v>0</v>
      </c>
      <c r="G2157" s="38" t="b">
        <v>0</v>
      </c>
      <c r="H2157" s="38" t="b">
        <v>0</v>
      </c>
      <c r="I2157" s="38" t="b">
        <v>0</v>
      </c>
      <c r="J2157" s="39"/>
      <c r="K2157" s="39"/>
      <c r="L2157" s="38" t="b">
        <v>1</v>
      </c>
      <c r="M2157" s="41" t="s">
        <v>23013</v>
      </c>
      <c r="N2157" s="41" t="s">
        <v>16817</v>
      </c>
      <c r="O2157" s="41" t="s">
        <v>26951</v>
      </c>
      <c r="P2157" s="42" t="s">
        <v>32023</v>
      </c>
      <c r="Q2157" s="41" t="s">
        <v>26716</v>
      </c>
      <c r="R2157" s="41" t="s">
        <v>16380</v>
      </c>
      <c r="S2157" s="41" t="s">
        <v>23417</v>
      </c>
      <c r="T2157" s="41" t="s">
        <v>23418</v>
      </c>
      <c r="U2157" s="41" t="s">
        <v>16868</v>
      </c>
      <c r="V2157" s="43"/>
      <c r="W2157" s="43"/>
      <c r="X2157" s="43"/>
      <c r="Y2157" s="41" t="s">
        <v>27870</v>
      </c>
      <c r="Z2157" s="41" t="s">
        <v>27980</v>
      </c>
      <c r="AA2157" s="41" t="s">
        <v>26716</v>
      </c>
      <c r="AB2157" s="39"/>
      <c r="AC2157" s="39"/>
      <c r="AD2157" s="41" t="s">
        <v>151</v>
      </c>
      <c r="AE2157" s="41" t="s">
        <v>27846</v>
      </c>
      <c r="AF2157" s="43"/>
      <c r="AG2157" s="43"/>
      <c r="AH2157" s="43"/>
      <c r="AI2157" s="43"/>
      <c r="AJ2157" s="43"/>
      <c r="AK2157" s="43"/>
      <c r="AL2157" s="43"/>
      <c r="AM2157" s="43"/>
      <c r="AN2157" s="43"/>
      <c r="AO2157" s="41" t="s">
        <v>23532</v>
      </c>
      <c r="AP2157" s="43"/>
      <c r="AQ2157" s="43"/>
      <c r="AR2157" s="43"/>
      <c r="AS2157" s="29"/>
    </row>
    <row r="2158">
      <c r="A2158" s="28"/>
      <c r="B2158" s="37" t="s">
        <v>26958</v>
      </c>
      <c r="C2158" s="35"/>
      <c r="D2158" s="38" t="b">
        <v>1</v>
      </c>
      <c r="E2158" s="38" t="b">
        <v>0</v>
      </c>
      <c r="F2158" s="38" t="b">
        <v>0</v>
      </c>
      <c r="G2158" s="38" t="b">
        <v>0</v>
      </c>
      <c r="H2158" s="38" t="b">
        <v>0</v>
      </c>
      <c r="I2158" s="38" t="b">
        <v>0</v>
      </c>
      <c r="J2158" s="39"/>
      <c r="K2158" s="39"/>
      <c r="L2158" s="38" t="b">
        <v>1</v>
      </c>
      <c r="M2158" s="40">
        <v>45881.0</v>
      </c>
      <c r="N2158" s="41" t="s">
        <v>16817</v>
      </c>
      <c r="O2158" s="41" t="s">
        <v>26959</v>
      </c>
      <c r="P2158" s="42" t="s">
        <v>32024</v>
      </c>
      <c r="Q2158" s="41" t="s">
        <v>26960</v>
      </c>
      <c r="R2158" s="41" t="s">
        <v>146</v>
      </c>
      <c r="S2158" s="41" t="s">
        <v>23417</v>
      </c>
      <c r="T2158" s="41" t="s">
        <v>23418</v>
      </c>
      <c r="U2158" s="41" t="s">
        <v>16868</v>
      </c>
      <c r="V2158" s="43"/>
      <c r="W2158" s="43"/>
      <c r="X2158" s="43"/>
      <c r="Y2158" s="41" t="s">
        <v>27870</v>
      </c>
      <c r="Z2158" s="41" t="s">
        <v>27980</v>
      </c>
      <c r="AA2158" s="41" t="s">
        <v>26960</v>
      </c>
      <c r="AB2158" s="39"/>
      <c r="AC2158" s="39"/>
      <c r="AD2158" s="41" t="s">
        <v>151</v>
      </c>
      <c r="AE2158" s="41" t="s">
        <v>27846</v>
      </c>
      <c r="AF2158" s="43"/>
      <c r="AG2158" s="43"/>
      <c r="AH2158" s="43"/>
      <c r="AI2158" s="43"/>
      <c r="AJ2158" s="43"/>
      <c r="AK2158" s="43"/>
      <c r="AL2158" s="43"/>
      <c r="AM2158" s="43"/>
      <c r="AN2158" s="43"/>
      <c r="AO2158" s="41" t="s">
        <v>23532</v>
      </c>
      <c r="AP2158" s="43"/>
      <c r="AQ2158" s="43"/>
      <c r="AR2158" s="43"/>
      <c r="AS2158" s="29"/>
    </row>
    <row r="2159">
      <c r="A2159" s="28"/>
      <c r="B2159" s="37" t="s">
        <v>26946</v>
      </c>
      <c r="C2159" s="35"/>
      <c r="D2159" s="38" t="b">
        <v>1</v>
      </c>
      <c r="E2159" s="38" t="b">
        <v>0</v>
      </c>
      <c r="F2159" s="38" t="b">
        <v>0</v>
      </c>
      <c r="G2159" s="38" t="b">
        <v>0</v>
      </c>
      <c r="H2159" s="38" t="b">
        <v>0</v>
      </c>
      <c r="I2159" s="38" t="b">
        <v>0</v>
      </c>
      <c r="J2159" s="39"/>
      <c r="K2159" s="39"/>
      <c r="L2159" s="38" t="b">
        <v>1</v>
      </c>
      <c r="M2159" s="41" t="s">
        <v>26885</v>
      </c>
      <c r="N2159" s="41" t="s">
        <v>16817</v>
      </c>
      <c r="O2159" s="41" t="s">
        <v>26947</v>
      </c>
      <c r="P2159" s="42" t="s">
        <v>32025</v>
      </c>
      <c r="Q2159" s="41" t="s">
        <v>26887</v>
      </c>
      <c r="R2159" s="41" t="s">
        <v>146</v>
      </c>
      <c r="S2159" s="41" t="s">
        <v>23417</v>
      </c>
      <c r="T2159" s="41" t="s">
        <v>23418</v>
      </c>
      <c r="U2159" s="41" t="s">
        <v>16868</v>
      </c>
      <c r="V2159" s="43"/>
      <c r="W2159" s="43"/>
      <c r="X2159" s="43"/>
      <c r="Y2159" s="41" t="s">
        <v>27870</v>
      </c>
      <c r="Z2159" s="41" t="s">
        <v>29126</v>
      </c>
      <c r="AA2159" s="41" t="s">
        <v>26887</v>
      </c>
      <c r="AB2159" s="39"/>
      <c r="AC2159" s="39"/>
      <c r="AD2159" s="41" t="s">
        <v>215</v>
      </c>
      <c r="AE2159" s="41" t="s">
        <v>27846</v>
      </c>
      <c r="AF2159" s="43"/>
      <c r="AG2159" s="43"/>
      <c r="AH2159" s="43"/>
      <c r="AI2159" s="43"/>
      <c r="AJ2159" s="43"/>
      <c r="AK2159" s="43"/>
      <c r="AL2159" s="43"/>
      <c r="AM2159" s="43"/>
      <c r="AN2159" s="43"/>
      <c r="AO2159" s="41" t="s">
        <v>23532</v>
      </c>
      <c r="AP2159" s="43"/>
      <c r="AQ2159" s="43"/>
      <c r="AR2159" s="43"/>
      <c r="AS2159" s="29"/>
    </row>
    <row r="2160">
      <c r="A2160" s="28"/>
      <c r="B2160" s="37" t="s">
        <v>26952</v>
      </c>
      <c r="C2160" s="35"/>
      <c r="D2160" s="38" t="b">
        <v>1</v>
      </c>
      <c r="E2160" s="38" t="b">
        <v>0</v>
      </c>
      <c r="F2160" s="38" t="b">
        <v>0</v>
      </c>
      <c r="G2160" s="38" t="b">
        <v>0</v>
      </c>
      <c r="H2160" s="38" t="b">
        <v>0</v>
      </c>
      <c r="I2160" s="38" t="b">
        <v>0</v>
      </c>
      <c r="J2160" s="39"/>
      <c r="K2160" s="39"/>
      <c r="L2160" s="38" t="b">
        <v>1</v>
      </c>
      <c r="M2160" s="45">
        <v>45941.0</v>
      </c>
      <c r="N2160" s="41" t="s">
        <v>16817</v>
      </c>
      <c r="O2160" s="41" t="s">
        <v>26953</v>
      </c>
      <c r="P2160" s="42" t="s">
        <v>32026</v>
      </c>
      <c r="Q2160" s="41" t="s">
        <v>26696</v>
      </c>
      <c r="R2160" s="41" t="s">
        <v>146</v>
      </c>
      <c r="S2160" s="41" t="s">
        <v>23417</v>
      </c>
      <c r="T2160" s="41" t="s">
        <v>23418</v>
      </c>
      <c r="U2160" s="41" t="s">
        <v>16868</v>
      </c>
      <c r="V2160" s="43"/>
      <c r="W2160" s="43"/>
      <c r="X2160" s="43"/>
      <c r="Y2160" s="41" t="s">
        <v>27870</v>
      </c>
      <c r="Z2160" s="41" t="s">
        <v>29126</v>
      </c>
      <c r="AA2160" s="41" t="s">
        <v>26696</v>
      </c>
      <c r="AB2160" s="39"/>
      <c r="AC2160" s="39"/>
      <c r="AD2160" s="41" t="s">
        <v>215</v>
      </c>
      <c r="AE2160" s="41" t="s">
        <v>27846</v>
      </c>
      <c r="AF2160" s="43"/>
      <c r="AG2160" s="43"/>
      <c r="AH2160" s="43"/>
      <c r="AI2160" s="43"/>
      <c r="AJ2160" s="43"/>
      <c r="AK2160" s="43"/>
      <c r="AL2160" s="43"/>
      <c r="AM2160" s="43"/>
      <c r="AN2160" s="43"/>
      <c r="AO2160" s="41" t="s">
        <v>23532</v>
      </c>
      <c r="AP2160" s="43"/>
      <c r="AQ2160" s="43"/>
      <c r="AR2160" s="43"/>
      <c r="AS2160" s="29"/>
    </row>
    <row r="2161">
      <c r="A2161" s="28"/>
      <c r="B2161" s="37" t="s">
        <v>26944</v>
      </c>
      <c r="C2161" s="35"/>
      <c r="D2161" s="38" t="b">
        <v>1</v>
      </c>
      <c r="E2161" s="38" t="b">
        <v>0</v>
      </c>
      <c r="F2161" s="38" t="b">
        <v>0</v>
      </c>
      <c r="G2161" s="38" t="b">
        <v>0</v>
      </c>
      <c r="H2161" s="38" t="b">
        <v>0</v>
      </c>
      <c r="I2161" s="38" t="b">
        <v>0</v>
      </c>
      <c r="J2161" s="39"/>
      <c r="K2161" s="39"/>
      <c r="L2161" s="38" t="b">
        <v>1</v>
      </c>
      <c r="M2161" s="40">
        <v>45698.0</v>
      </c>
      <c r="N2161" s="41" t="s">
        <v>16817</v>
      </c>
      <c r="O2161" s="41" t="s">
        <v>26945</v>
      </c>
      <c r="P2161" s="42" t="s">
        <v>32027</v>
      </c>
      <c r="Q2161" s="41" t="s">
        <v>26016</v>
      </c>
      <c r="R2161" s="41" t="s">
        <v>16866</v>
      </c>
      <c r="S2161" s="41" t="s">
        <v>23417</v>
      </c>
      <c r="T2161" s="41" t="s">
        <v>23418</v>
      </c>
      <c r="U2161" s="41" t="s">
        <v>16868</v>
      </c>
      <c r="V2161" s="43"/>
      <c r="W2161" s="43"/>
      <c r="X2161" s="43"/>
      <c r="Y2161" s="41" t="s">
        <v>27870</v>
      </c>
      <c r="Z2161" s="41" t="s">
        <v>27980</v>
      </c>
      <c r="AA2161" s="41" t="s">
        <v>26016</v>
      </c>
      <c r="AB2161" s="39"/>
      <c r="AC2161" s="39"/>
      <c r="AD2161" s="41" t="s">
        <v>16724</v>
      </c>
      <c r="AE2161" s="41" t="s">
        <v>27846</v>
      </c>
      <c r="AF2161" s="43"/>
      <c r="AG2161" s="43"/>
      <c r="AH2161" s="43"/>
      <c r="AI2161" s="43"/>
      <c r="AJ2161" s="43"/>
      <c r="AK2161" s="43"/>
      <c r="AL2161" s="43"/>
      <c r="AM2161" s="43"/>
      <c r="AN2161" s="43"/>
      <c r="AO2161" s="41" t="s">
        <v>23532</v>
      </c>
      <c r="AP2161" s="43"/>
      <c r="AQ2161" s="43"/>
      <c r="AR2161" s="43"/>
      <c r="AS2161" s="29"/>
    </row>
    <row r="2162">
      <c r="A2162" s="28"/>
      <c r="B2162" s="37" t="s">
        <v>26948</v>
      </c>
      <c r="C2162" s="35"/>
      <c r="D2162" s="38" t="b">
        <v>1</v>
      </c>
      <c r="E2162" s="38" t="b">
        <v>0</v>
      </c>
      <c r="F2162" s="38" t="b">
        <v>0</v>
      </c>
      <c r="G2162" s="38" t="b">
        <v>0</v>
      </c>
      <c r="H2162" s="38" t="b">
        <v>0</v>
      </c>
      <c r="I2162" s="38" t="b">
        <v>0</v>
      </c>
      <c r="J2162" s="39"/>
      <c r="K2162" s="39"/>
      <c r="L2162" s="38" t="b">
        <v>1</v>
      </c>
      <c r="M2162" s="40">
        <v>45879.0</v>
      </c>
      <c r="N2162" s="41" t="s">
        <v>16817</v>
      </c>
      <c r="O2162" s="41" t="s">
        <v>26949</v>
      </c>
      <c r="P2162" s="42" t="s">
        <v>32028</v>
      </c>
      <c r="Q2162" s="41" t="s">
        <v>26895</v>
      </c>
      <c r="R2162" s="41" t="s">
        <v>16866</v>
      </c>
      <c r="S2162" s="41" t="s">
        <v>23417</v>
      </c>
      <c r="T2162" s="41" t="s">
        <v>23418</v>
      </c>
      <c r="U2162" s="41" t="s">
        <v>16868</v>
      </c>
      <c r="V2162" s="43"/>
      <c r="W2162" s="43"/>
      <c r="X2162" s="43"/>
      <c r="Y2162" s="41" t="s">
        <v>27870</v>
      </c>
      <c r="Z2162" s="41" t="s">
        <v>27980</v>
      </c>
      <c r="AA2162" s="41" t="s">
        <v>26895</v>
      </c>
      <c r="AB2162" s="39"/>
      <c r="AC2162" s="39"/>
      <c r="AD2162" s="41" t="s">
        <v>2456</v>
      </c>
      <c r="AE2162" s="41" t="s">
        <v>27846</v>
      </c>
      <c r="AF2162" s="43"/>
      <c r="AG2162" s="43"/>
      <c r="AH2162" s="43"/>
      <c r="AI2162" s="43"/>
      <c r="AJ2162" s="43"/>
      <c r="AK2162" s="43"/>
      <c r="AL2162" s="43"/>
      <c r="AM2162" s="43"/>
      <c r="AN2162" s="43"/>
      <c r="AO2162" s="41" t="s">
        <v>23532</v>
      </c>
      <c r="AP2162" s="43"/>
      <c r="AQ2162" s="43"/>
      <c r="AR2162" s="43"/>
      <c r="AS2162" s="29"/>
    </row>
    <row r="2163">
      <c r="A2163" s="28"/>
      <c r="B2163" s="37" t="s">
        <v>26954</v>
      </c>
      <c r="C2163" s="35"/>
      <c r="D2163" s="38" t="b">
        <v>1</v>
      </c>
      <c r="E2163" s="38" t="b">
        <v>0</v>
      </c>
      <c r="F2163" s="38" t="b">
        <v>0</v>
      </c>
      <c r="G2163" s="38" t="b">
        <v>0</v>
      </c>
      <c r="H2163" s="38" t="b">
        <v>0</v>
      </c>
      <c r="I2163" s="38" t="b">
        <v>0</v>
      </c>
      <c r="J2163" s="39"/>
      <c r="K2163" s="39"/>
      <c r="L2163" s="38" t="b">
        <v>1</v>
      </c>
      <c r="M2163" s="45">
        <v>46002.0</v>
      </c>
      <c r="N2163" s="41" t="s">
        <v>16817</v>
      </c>
      <c r="O2163" s="41" t="s">
        <v>26955</v>
      </c>
      <c r="P2163" s="42" t="s">
        <v>32029</v>
      </c>
      <c r="Q2163" s="41" t="s">
        <v>26180</v>
      </c>
      <c r="R2163" s="41" t="s">
        <v>16866</v>
      </c>
      <c r="S2163" s="41" t="s">
        <v>23417</v>
      </c>
      <c r="T2163" s="41" t="s">
        <v>23418</v>
      </c>
      <c r="U2163" s="41" t="s">
        <v>16868</v>
      </c>
      <c r="V2163" s="43"/>
      <c r="W2163" s="43"/>
      <c r="X2163" s="43"/>
      <c r="Y2163" s="41" t="s">
        <v>27870</v>
      </c>
      <c r="Z2163" s="41" t="s">
        <v>27980</v>
      </c>
      <c r="AA2163" s="41" t="s">
        <v>26180</v>
      </c>
      <c r="AB2163" s="39"/>
      <c r="AC2163" s="39"/>
      <c r="AD2163" s="41" t="s">
        <v>3028</v>
      </c>
      <c r="AE2163" s="41" t="s">
        <v>27846</v>
      </c>
      <c r="AF2163" s="43"/>
      <c r="AG2163" s="43"/>
      <c r="AH2163" s="43"/>
      <c r="AI2163" s="43"/>
      <c r="AJ2163" s="43"/>
      <c r="AK2163" s="43"/>
      <c r="AL2163" s="43"/>
      <c r="AM2163" s="43"/>
      <c r="AN2163" s="43"/>
      <c r="AO2163" s="41" t="s">
        <v>23532</v>
      </c>
      <c r="AP2163" s="43"/>
      <c r="AQ2163" s="43"/>
      <c r="AR2163" s="43"/>
      <c r="AS2163" s="29"/>
    </row>
    <row r="2164">
      <c r="A2164" s="28"/>
      <c r="B2164" s="37" t="s">
        <v>27007</v>
      </c>
      <c r="C2164" s="35"/>
      <c r="D2164" s="38" t="b">
        <v>1</v>
      </c>
      <c r="E2164" s="38" t="b">
        <v>0</v>
      </c>
      <c r="F2164" s="38" t="b">
        <v>0</v>
      </c>
      <c r="G2164" s="38" t="b">
        <v>0</v>
      </c>
      <c r="H2164" s="38" t="b">
        <v>0</v>
      </c>
      <c r="I2164" s="38" t="b">
        <v>0</v>
      </c>
      <c r="J2164" s="39"/>
      <c r="K2164" s="39"/>
      <c r="L2164" s="38" t="b">
        <v>1</v>
      </c>
      <c r="M2164" s="41" t="s">
        <v>26140</v>
      </c>
      <c r="N2164" s="41" t="s">
        <v>16817</v>
      </c>
      <c r="O2164" s="41" t="s">
        <v>27008</v>
      </c>
      <c r="P2164" s="42" t="s">
        <v>32030</v>
      </c>
      <c r="Q2164" s="41" t="s">
        <v>26142</v>
      </c>
      <c r="R2164" s="41" t="s">
        <v>16380</v>
      </c>
      <c r="S2164" s="41" t="s">
        <v>22317</v>
      </c>
      <c r="T2164" s="41" t="s">
        <v>22318</v>
      </c>
      <c r="U2164" s="39"/>
      <c r="V2164" s="43"/>
      <c r="W2164" s="41" t="s">
        <v>22319</v>
      </c>
      <c r="X2164" s="43"/>
      <c r="Y2164" s="41" t="s">
        <v>27980</v>
      </c>
      <c r="Z2164" s="41" t="s">
        <v>27980</v>
      </c>
      <c r="AA2164" s="41" t="s">
        <v>26142</v>
      </c>
      <c r="AB2164" s="39"/>
      <c r="AC2164" s="39"/>
      <c r="AD2164" s="41" t="s">
        <v>16462</v>
      </c>
      <c r="AE2164" s="41" t="s">
        <v>27846</v>
      </c>
      <c r="AF2164" s="43"/>
      <c r="AG2164" s="43"/>
      <c r="AH2164" s="43"/>
      <c r="AI2164" s="43"/>
      <c r="AJ2164" s="43"/>
      <c r="AK2164" s="43"/>
      <c r="AL2164" s="43"/>
      <c r="AM2164" s="43"/>
      <c r="AN2164" s="43"/>
      <c r="AO2164" s="43"/>
      <c r="AP2164" s="43"/>
      <c r="AQ2164" s="43"/>
      <c r="AR2164" s="43"/>
      <c r="AS2164" s="29"/>
    </row>
    <row r="2165">
      <c r="A2165" s="28"/>
      <c r="B2165" s="37" t="s">
        <v>26946</v>
      </c>
      <c r="C2165" s="35"/>
      <c r="D2165" s="38" t="b">
        <v>1</v>
      </c>
      <c r="E2165" s="38" t="b">
        <v>0</v>
      </c>
      <c r="F2165" s="38" t="b">
        <v>0</v>
      </c>
      <c r="G2165" s="38" t="b">
        <v>0</v>
      </c>
      <c r="H2165" s="38" t="b">
        <v>0</v>
      </c>
      <c r="I2165" s="38" t="b">
        <v>0</v>
      </c>
      <c r="J2165" s="39"/>
      <c r="K2165" s="39"/>
      <c r="L2165" s="38" t="b">
        <v>1</v>
      </c>
      <c r="M2165" s="41" t="s">
        <v>26885</v>
      </c>
      <c r="N2165" s="41" t="s">
        <v>16817</v>
      </c>
      <c r="O2165" s="41" t="s">
        <v>26947</v>
      </c>
      <c r="P2165" s="42" t="s">
        <v>32031</v>
      </c>
      <c r="Q2165" s="41" t="s">
        <v>26887</v>
      </c>
      <c r="R2165" s="41" t="s">
        <v>146</v>
      </c>
      <c r="S2165" s="41" t="s">
        <v>23417</v>
      </c>
      <c r="T2165" s="41" t="s">
        <v>23418</v>
      </c>
      <c r="U2165" s="41" t="s">
        <v>16868</v>
      </c>
      <c r="V2165" s="43"/>
      <c r="W2165" s="43"/>
      <c r="X2165" s="43"/>
      <c r="Y2165" s="41" t="s">
        <v>27870</v>
      </c>
      <c r="Z2165" s="41" t="s">
        <v>29126</v>
      </c>
      <c r="AA2165" s="41" t="s">
        <v>26887</v>
      </c>
      <c r="AB2165" s="39"/>
      <c r="AC2165" s="39"/>
      <c r="AD2165" s="41" t="s">
        <v>215</v>
      </c>
      <c r="AE2165" s="41" t="s">
        <v>27846</v>
      </c>
      <c r="AF2165" s="43"/>
      <c r="AG2165" s="43"/>
      <c r="AH2165" s="43"/>
      <c r="AI2165" s="43"/>
      <c r="AJ2165" s="43"/>
      <c r="AK2165" s="43"/>
      <c r="AL2165" s="43"/>
      <c r="AM2165" s="43"/>
      <c r="AN2165" s="43"/>
      <c r="AO2165" s="41" t="s">
        <v>23532</v>
      </c>
      <c r="AP2165" s="43"/>
      <c r="AQ2165" s="43"/>
      <c r="AR2165" s="43"/>
      <c r="AS2165" s="29"/>
    </row>
    <row r="2166">
      <c r="A2166" s="28"/>
      <c r="B2166" s="37" t="s">
        <v>26952</v>
      </c>
      <c r="C2166" s="35"/>
      <c r="D2166" s="38" t="b">
        <v>1</v>
      </c>
      <c r="E2166" s="38" t="b">
        <v>0</v>
      </c>
      <c r="F2166" s="38" t="b">
        <v>0</v>
      </c>
      <c r="G2166" s="38" t="b">
        <v>0</v>
      </c>
      <c r="H2166" s="38" t="b">
        <v>0</v>
      </c>
      <c r="I2166" s="38" t="b">
        <v>0</v>
      </c>
      <c r="J2166" s="39"/>
      <c r="K2166" s="39"/>
      <c r="L2166" s="38" t="b">
        <v>1</v>
      </c>
      <c r="M2166" s="45">
        <v>45941.0</v>
      </c>
      <c r="N2166" s="41" t="s">
        <v>16817</v>
      </c>
      <c r="O2166" s="41" t="s">
        <v>26953</v>
      </c>
      <c r="P2166" s="42" t="s">
        <v>32032</v>
      </c>
      <c r="Q2166" s="41" t="s">
        <v>26696</v>
      </c>
      <c r="R2166" s="41" t="s">
        <v>146</v>
      </c>
      <c r="S2166" s="41" t="s">
        <v>23417</v>
      </c>
      <c r="T2166" s="41" t="s">
        <v>23418</v>
      </c>
      <c r="U2166" s="41" t="s">
        <v>16868</v>
      </c>
      <c r="V2166" s="43"/>
      <c r="W2166" s="43"/>
      <c r="X2166" s="43"/>
      <c r="Y2166" s="41" t="s">
        <v>27870</v>
      </c>
      <c r="Z2166" s="41" t="s">
        <v>29126</v>
      </c>
      <c r="AA2166" s="41" t="s">
        <v>26696</v>
      </c>
      <c r="AB2166" s="39"/>
      <c r="AC2166" s="39"/>
      <c r="AD2166" s="41" t="s">
        <v>215</v>
      </c>
      <c r="AE2166" s="41" t="s">
        <v>27846</v>
      </c>
      <c r="AF2166" s="43"/>
      <c r="AG2166" s="43"/>
      <c r="AH2166" s="43"/>
      <c r="AI2166" s="43"/>
      <c r="AJ2166" s="43"/>
      <c r="AK2166" s="43"/>
      <c r="AL2166" s="43"/>
      <c r="AM2166" s="43"/>
      <c r="AN2166" s="43"/>
      <c r="AO2166" s="41" t="s">
        <v>23532</v>
      </c>
      <c r="AP2166" s="43"/>
      <c r="AQ2166" s="43"/>
      <c r="AR2166" s="43"/>
      <c r="AS2166" s="29"/>
    </row>
    <row r="2167">
      <c r="A2167" s="28"/>
      <c r="B2167" s="37" t="s">
        <v>26944</v>
      </c>
      <c r="C2167" s="35"/>
      <c r="D2167" s="38" t="b">
        <v>1</v>
      </c>
      <c r="E2167" s="38" t="b">
        <v>0</v>
      </c>
      <c r="F2167" s="38" t="b">
        <v>0</v>
      </c>
      <c r="G2167" s="38" t="b">
        <v>0</v>
      </c>
      <c r="H2167" s="38" t="b">
        <v>0</v>
      </c>
      <c r="I2167" s="38" t="b">
        <v>0</v>
      </c>
      <c r="J2167" s="39"/>
      <c r="K2167" s="39"/>
      <c r="L2167" s="38" t="b">
        <v>1</v>
      </c>
      <c r="M2167" s="40">
        <v>45698.0</v>
      </c>
      <c r="N2167" s="41" t="s">
        <v>16817</v>
      </c>
      <c r="O2167" s="41" t="s">
        <v>26945</v>
      </c>
      <c r="P2167" s="42" t="s">
        <v>32033</v>
      </c>
      <c r="Q2167" s="41" t="s">
        <v>26016</v>
      </c>
      <c r="R2167" s="41" t="s">
        <v>16866</v>
      </c>
      <c r="S2167" s="41" t="s">
        <v>23417</v>
      </c>
      <c r="T2167" s="41" t="s">
        <v>23418</v>
      </c>
      <c r="U2167" s="41" t="s">
        <v>16868</v>
      </c>
      <c r="V2167" s="43"/>
      <c r="W2167" s="43"/>
      <c r="X2167" s="43"/>
      <c r="Y2167" s="41" t="s">
        <v>27870</v>
      </c>
      <c r="Z2167" s="41" t="s">
        <v>27980</v>
      </c>
      <c r="AA2167" s="41" t="s">
        <v>26016</v>
      </c>
      <c r="AB2167" s="39"/>
      <c r="AC2167" s="39"/>
      <c r="AD2167" s="41" t="s">
        <v>16724</v>
      </c>
      <c r="AE2167" s="41" t="s">
        <v>27846</v>
      </c>
      <c r="AF2167" s="43"/>
      <c r="AG2167" s="43"/>
      <c r="AH2167" s="43"/>
      <c r="AI2167" s="43"/>
      <c r="AJ2167" s="43"/>
      <c r="AK2167" s="43"/>
      <c r="AL2167" s="43"/>
      <c r="AM2167" s="43"/>
      <c r="AN2167" s="43"/>
      <c r="AO2167" s="41" t="s">
        <v>23532</v>
      </c>
      <c r="AP2167" s="43"/>
      <c r="AQ2167" s="43"/>
      <c r="AR2167" s="43"/>
      <c r="AS2167" s="29"/>
    </row>
    <row r="2168">
      <c r="A2168" s="28"/>
      <c r="B2168" s="37" t="s">
        <v>27298</v>
      </c>
      <c r="C2168" s="35"/>
      <c r="D2168" s="38" t="b">
        <v>1</v>
      </c>
      <c r="E2168" s="38" t="b">
        <v>0</v>
      </c>
      <c r="F2168" s="38" t="b">
        <v>0</v>
      </c>
      <c r="G2168" s="38" t="b">
        <v>0</v>
      </c>
      <c r="H2168" s="38" t="b">
        <v>0</v>
      </c>
      <c r="I2168" s="38" t="b">
        <v>1</v>
      </c>
      <c r="J2168" s="39"/>
      <c r="K2168" s="39"/>
      <c r="L2168" s="38" t="b">
        <v>1</v>
      </c>
      <c r="M2168" s="40">
        <v>45758.0</v>
      </c>
      <c r="N2168" s="41" t="s">
        <v>16817</v>
      </c>
      <c r="O2168" s="41" t="s">
        <v>27299</v>
      </c>
      <c r="P2168" s="42" t="s">
        <v>32034</v>
      </c>
      <c r="Q2168" s="41" t="s">
        <v>24600</v>
      </c>
      <c r="R2168" s="41" t="s">
        <v>972</v>
      </c>
      <c r="S2168" s="41" t="s">
        <v>27301</v>
      </c>
      <c r="T2168" s="41" t="s">
        <v>27302</v>
      </c>
      <c r="U2168" s="41" t="s">
        <v>27303</v>
      </c>
      <c r="V2168" s="43"/>
      <c r="W2168" s="43"/>
      <c r="X2168" s="43"/>
      <c r="Y2168" s="41" t="s">
        <v>27870</v>
      </c>
      <c r="Z2168" s="41" t="s">
        <v>27845</v>
      </c>
      <c r="AA2168" s="41" t="s">
        <v>24600</v>
      </c>
      <c r="AB2168" s="39"/>
      <c r="AC2168" s="39"/>
      <c r="AD2168" s="41" t="s">
        <v>151</v>
      </c>
      <c r="AE2168" s="41" t="s">
        <v>27846</v>
      </c>
      <c r="AF2168" s="43"/>
      <c r="AG2168" s="43"/>
      <c r="AH2168" s="43"/>
      <c r="AI2168" s="43"/>
      <c r="AJ2168" s="43"/>
      <c r="AK2168" s="43"/>
      <c r="AL2168" s="43"/>
      <c r="AM2168" s="41" t="s">
        <v>27304</v>
      </c>
      <c r="AN2168" s="43"/>
      <c r="AO2168" s="41" t="s">
        <v>24604</v>
      </c>
      <c r="AP2168" s="43"/>
      <c r="AQ2168" s="43"/>
      <c r="AR2168" s="43"/>
      <c r="AS2168" s="29"/>
    </row>
    <row r="2169">
      <c r="A2169" s="28"/>
      <c r="B2169" s="37" t="s">
        <v>27305</v>
      </c>
      <c r="C2169" s="35"/>
      <c r="D2169" s="38" t="b">
        <v>1</v>
      </c>
      <c r="E2169" s="38" t="b">
        <v>0</v>
      </c>
      <c r="F2169" s="38" t="b">
        <v>0</v>
      </c>
      <c r="G2169" s="38" t="b">
        <v>0</v>
      </c>
      <c r="H2169" s="38" t="b">
        <v>0</v>
      </c>
      <c r="I2169" s="38" t="b">
        <v>1</v>
      </c>
      <c r="J2169" s="39"/>
      <c r="K2169" s="39"/>
      <c r="L2169" s="38" t="b">
        <v>1</v>
      </c>
      <c r="M2169" s="40">
        <v>45758.0</v>
      </c>
      <c r="N2169" s="41" t="s">
        <v>16817</v>
      </c>
      <c r="O2169" s="41" t="s">
        <v>27306</v>
      </c>
      <c r="P2169" s="42" t="s">
        <v>32035</v>
      </c>
      <c r="Q2169" s="41" t="s">
        <v>24600</v>
      </c>
      <c r="R2169" s="41" t="s">
        <v>972</v>
      </c>
      <c r="S2169" s="41" t="s">
        <v>22630</v>
      </c>
      <c r="T2169" s="41" t="s">
        <v>22631</v>
      </c>
      <c r="U2169" s="41" t="s">
        <v>27307</v>
      </c>
      <c r="V2169" s="43"/>
      <c r="W2169" s="43"/>
      <c r="X2169" s="43"/>
      <c r="Y2169" s="41" t="s">
        <v>27870</v>
      </c>
      <c r="Z2169" s="41" t="s">
        <v>27845</v>
      </c>
      <c r="AA2169" s="41" t="s">
        <v>24600</v>
      </c>
      <c r="AB2169" s="39"/>
      <c r="AC2169" s="39"/>
      <c r="AD2169" s="41" t="s">
        <v>151</v>
      </c>
      <c r="AE2169" s="41" t="s">
        <v>27846</v>
      </c>
      <c r="AF2169" s="43"/>
      <c r="AG2169" s="43"/>
      <c r="AH2169" s="43"/>
      <c r="AI2169" s="43"/>
      <c r="AJ2169" s="43"/>
      <c r="AK2169" s="43"/>
      <c r="AL2169" s="43"/>
      <c r="AM2169" s="41" t="s">
        <v>27308</v>
      </c>
      <c r="AN2169" s="43"/>
      <c r="AO2169" s="41" t="s">
        <v>24604</v>
      </c>
      <c r="AP2169" s="43"/>
      <c r="AQ2169" s="43"/>
      <c r="AR2169" s="43"/>
      <c r="AS2169" s="29"/>
    </row>
    <row r="2170">
      <c r="A2170" s="28"/>
      <c r="B2170" s="37" t="s">
        <v>27289</v>
      </c>
      <c r="C2170" s="35"/>
      <c r="D2170" s="38" t="b">
        <v>1</v>
      </c>
      <c r="E2170" s="38" t="b">
        <v>0</v>
      </c>
      <c r="F2170" s="38" t="b">
        <v>0</v>
      </c>
      <c r="G2170" s="38" t="b">
        <v>0</v>
      </c>
      <c r="H2170" s="38" t="b">
        <v>0</v>
      </c>
      <c r="I2170" s="38" t="b">
        <v>1</v>
      </c>
      <c r="J2170" s="39"/>
      <c r="K2170" s="39"/>
      <c r="L2170" s="38" t="b">
        <v>1</v>
      </c>
      <c r="M2170" s="40">
        <v>45758.0</v>
      </c>
      <c r="N2170" s="41" t="s">
        <v>16817</v>
      </c>
      <c r="O2170" s="41" t="s">
        <v>27290</v>
      </c>
      <c r="P2170" s="42" t="s">
        <v>32036</v>
      </c>
      <c r="Q2170" s="41" t="s">
        <v>24600</v>
      </c>
      <c r="R2170" s="41" t="s">
        <v>972</v>
      </c>
      <c r="S2170" s="41" t="s">
        <v>27292</v>
      </c>
      <c r="T2170" s="41" t="s">
        <v>810</v>
      </c>
      <c r="U2170" s="41" t="s">
        <v>27293</v>
      </c>
      <c r="V2170" s="43"/>
      <c r="W2170" s="43"/>
      <c r="X2170" s="43"/>
      <c r="Y2170" s="41" t="s">
        <v>27870</v>
      </c>
      <c r="Z2170" s="41" t="s">
        <v>27845</v>
      </c>
      <c r="AA2170" s="41" t="s">
        <v>24600</v>
      </c>
      <c r="AB2170" s="39"/>
      <c r="AC2170" s="39"/>
      <c r="AD2170" s="41" t="s">
        <v>151</v>
      </c>
      <c r="AE2170" s="41" t="s">
        <v>27846</v>
      </c>
      <c r="AF2170" s="43"/>
      <c r="AG2170" s="43"/>
      <c r="AH2170" s="43"/>
      <c r="AI2170" s="43"/>
      <c r="AJ2170" s="43"/>
      <c r="AK2170" s="43"/>
      <c r="AL2170" s="43"/>
      <c r="AM2170" s="41">
        <v>451824.0</v>
      </c>
      <c r="AN2170" s="43"/>
      <c r="AO2170" s="41" t="s">
        <v>24604</v>
      </c>
      <c r="AP2170" s="43"/>
      <c r="AQ2170" s="43"/>
      <c r="AR2170" s="43"/>
      <c r="AS2170" s="29"/>
    </row>
    <row r="2171">
      <c r="A2171" s="28"/>
      <c r="B2171" s="37" t="s">
        <v>27248</v>
      </c>
      <c r="C2171" s="35"/>
      <c r="D2171" s="38" t="b">
        <v>1</v>
      </c>
      <c r="E2171" s="38" t="b">
        <v>0</v>
      </c>
      <c r="F2171" s="38" t="b">
        <v>0</v>
      </c>
      <c r="G2171" s="38" t="b">
        <v>0</v>
      </c>
      <c r="H2171" s="38" t="b">
        <v>0</v>
      </c>
      <c r="I2171" s="38" t="b">
        <v>1</v>
      </c>
      <c r="J2171" s="39"/>
      <c r="K2171" s="39"/>
      <c r="L2171" s="38" t="b">
        <v>1</v>
      </c>
      <c r="M2171" s="40">
        <v>45788.0</v>
      </c>
      <c r="N2171" s="41" t="s">
        <v>16817</v>
      </c>
      <c r="O2171" s="41" t="s">
        <v>27249</v>
      </c>
      <c r="P2171" s="42" t="s">
        <v>32037</v>
      </c>
      <c r="Q2171" s="41" t="s">
        <v>24608</v>
      </c>
      <c r="R2171" s="41" t="s">
        <v>1051</v>
      </c>
      <c r="S2171" s="41" t="s">
        <v>16820</v>
      </c>
      <c r="T2171" s="41" t="s">
        <v>1099</v>
      </c>
      <c r="U2171" s="41" t="s">
        <v>27247</v>
      </c>
      <c r="V2171" s="43"/>
      <c r="W2171" s="43"/>
      <c r="X2171" s="43"/>
      <c r="Y2171" s="41" t="s">
        <v>27870</v>
      </c>
      <c r="Z2171" s="41" t="s">
        <v>27870</v>
      </c>
      <c r="AA2171" s="41" t="s">
        <v>24608</v>
      </c>
      <c r="AB2171" s="39"/>
      <c r="AC2171" s="39"/>
      <c r="AD2171" s="41" t="s">
        <v>151</v>
      </c>
      <c r="AE2171" s="41" t="s">
        <v>27846</v>
      </c>
      <c r="AF2171" s="43"/>
      <c r="AG2171" s="43"/>
      <c r="AH2171" s="43"/>
      <c r="AI2171" s="43"/>
      <c r="AJ2171" s="41" t="s">
        <v>1606</v>
      </c>
      <c r="AK2171" s="43"/>
      <c r="AL2171" s="43"/>
      <c r="AM2171" s="41" t="s">
        <v>27235</v>
      </c>
      <c r="AN2171" s="43"/>
      <c r="AO2171" s="41" t="s">
        <v>24604</v>
      </c>
      <c r="AP2171" s="43"/>
      <c r="AQ2171" s="41" t="s">
        <v>2029</v>
      </c>
      <c r="AR2171" s="43"/>
      <c r="AS2171" s="29"/>
    </row>
    <row r="2172">
      <c r="A2172" s="28"/>
      <c r="B2172" s="37" t="s">
        <v>27236</v>
      </c>
      <c r="C2172" s="35"/>
      <c r="D2172" s="38" t="b">
        <v>1</v>
      </c>
      <c r="E2172" s="38" t="b">
        <v>0</v>
      </c>
      <c r="F2172" s="38" t="b">
        <v>0</v>
      </c>
      <c r="G2172" s="38" t="b">
        <v>0</v>
      </c>
      <c r="H2172" s="38" t="b">
        <v>0</v>
      </c>
      <c r="I2172" s="38" t="b">
        <v>1</v>
      </c>
      <c r="J2172" s="39"/>
      <c r="K2172" s="39"/>
      <c r="L2172" s="38" t="b">
        <v>1</v>
      </c>
      <c r="M2172" s="40">
        <v>45788.0</v>
      </c>
      <c r="N2172" s="41" t="s">
        <v>16817</v>
      </c>
      <c r="O2172" s="41" t="s">
        <v>27237</v>
      </c>
      <c r="P2172" s="42" t="s">
        <v>32038</v>
      </c>
      <c r="Q2172" s="41" t="s">
        <v>24608</v>
      </c>
      <c r="R2172" s="41" t="s">
        <v>1051</v>
      </c>
      <c r="S2172" s="41" t="s">
        <v>24371</v>
      </c>
      <c r="T2172" s="41" t="s">
        <v>27239</v>
      </c>
      <c r="U2172" s="41" t="s">
        <v>27234</v>
      </c>
      <c r="V2172" s="43"/>
      <c r="W2172" s="43"/>
      <c r="X2172" s="43"/>
      <c r="Y2172" s="41" t="s">
        <v>27870</v>
      </c>
      <c r="Z2172" s="41" t="s">
        <v>27870</v>
      </c>
      <c r="AA2172" s="41" t="s">
        <v>24608</v>
      </c>
      <c r="AB2172" s="39"/>
      <c r="AC2172" s="39"/>
      <c r="AD2172" s="41" t="s">
        <v>151</v>
      </c>
      <c r="AE2172" s="41" t="s">
        <v>27846</v>
      </c>
      <c r="AF2172" s="43"/>
      <c r="AG2172" s="43"/>
      <c r="AH2172" s="43"/>
      <c r="AI2172" s="43"/>
      <c r="AJ2172" s="41" t="s">
        <v>1606</v>
      </c>
      <c r="AK2172" s="43"/>
      <c r="AL2172" s="43"/>
      <c r="AM2172" s="41" t="s">
        <v>27235</v>
      </c>
      <c r="AN2172" s="43"/>
      <c r="AO2172" s="41" t="s">
        <v>24604</v>
      </c>
      <c r="AP2172" s="43"/>
      <c r="AQ2172" s="41" t="s">
        <v>2029</v>
      </c>
      <c r="AR2172" s="43"/>
      <c r="AS2172" s="29"/>
    </row>
    <row r="2173">
      <c r="A2173" s="28"/>
      <c r="B2173" s="37" t="s">
        <v>27231</v>
      </c>
      <c r="C2173" s="35"/>
      <c r="D2173" s="38" t="b">
        <v>1</v>
      </c>
      <c r="E2173" s="38" t="b">
        <v>0</v>
      </c>
      <c r="F2173" s="38" t="b">
        <v>0</v>
      </c>
      <c r="G2173" s="38" t="b">
        <v>0</v>
      </c>
      <c r="H2173" s="38" t="b">
        <v>0</v>
      </c>
      <c r="I2173" s="38" t="b">
        <v>1</v>
      </c>
      <c r="J2173" s="39"/>
      <c r="K2173" s="39"/>
      <c r="L2173" s="38" t="b">
        <v>1</v>
      </c>
      <c r="M2173" s="40">
        <v>45788.0</v>
      </c>
      <c r="N2173" s="41" t="s">
        <v>16817</v>
      </c>
      <c r="O2173" s="41" t="s">
        <v>27232</v>
      </c>
      <c r="P2173" s="42" t="s">
        <v>32039</v>
      </c>
      <c r="Q2173" s="41" t="s">
        <v>24608</v>
      </c>
      <c r="R2173" s="41" t="s">
        <v>1051</v>
      </c>
      <c r="S2173" s="41" t="s">
        <v>22630</v>
      </c>
      <c r="T2173" s="41" t="s">
        <v>22631</v>
      </c>
      <c r="U2173" s="41" t="s">
        <v>27234</v>
      </c>
      <c r="V2173" s="43"/>
      <c r="W2173" s="43"/>
      <c r="X2173" s="43"/>
      <c r="Y2173" s="41" t="s">
        <v>27870</v>
      </c>
      <c r="Z2173" s="41" t="s">
        <v>27870</v>
      </c>
      <c r="AA2173" s="41" t="s">
        <v>24608</v>
      </c>
      <c r="AB2173" s="39"/>
      <c r="AC2173" s="39"/>
      <c r="AD2173" s="41" t="s">
        <v>151</v>
      </c>
      <c r="AE2173" s="41" t="s">
        <v>27846</v>
      </c>
      <c r="AF2173" s="43"/>
      <c r="AG2173" s="43"/>
      <c r="AH2173" s="43"/>
      <c r="AI2173" s="43"/>
      <c r="AJ2173" s="41" t="s">
        <v>1606</v>
      </c>
      <c r="AK2173" s="43"/>
      <c r="AL2173" s="43"/>
      <c r="AM2173" s="41" t="s">
        <v>27235</v>
      </c>
      <c r="AN2173" s="43"/>
      <c r="AO2173" s="41" t="s">
        <v>24604</v>
      </c>
      <c r="AP2173" s="43"/>
      <c r="AQ2173" s="41" t="s">
        <v>2029</v>
      </c>
      <c r="AR2173" s="43"/>
      <c r="AS2173" s="29"/>
    </row>
    <row r="2174">
      <c r="A2174" s="28"/>
      <c r="B2174" s="37" t="s">
        <v>27298</v>
      </c>
      <c r="C2174" s="35"/>
      <c r="D2174" s="38" t="b">
        <v>1</v>
      </c>
      <c r="E2174" s="38" t="b">
        <v>0</v>
      </c>
      <c r="F2174" s="38" t="b">
        <v>0</v>
      </c>
      <c r="G2174" s="38" t="b">
        <v>0</v>
      </c>
      <c r="H2174" s="38" t="b">
        <v>0</v>
      </c>
      <c r="I2174" s="38" t="b">
        <v>1</v>
      </c>
      <c r="J2174" s="39"/>
      <c r="K2174" s="39"/>
      <c r="L2174" s="38" t="b">
        <v>1</v>
      </c>
      <c r="M2174" s="40">
        <v>45758.0</v>
      </c>
      <c r="N2174" s="41" t="s">
        <v>16817</v>
      </c>
      <c r="O2174" s="41" t="s">
        <v>27299</v>
      </c>
      <c r="P2174" s="42" t="s">
        <v>32040</v>
      </c>
      <c r="Q2174" s="41" t="s">
        <v>24600</v>
      </c>
      <c r="R2174" s="41" t="s">
        <v>972</v>
      </c>
      <c r="S2174" s="41" t="s">
        <v>27301</v>
      </c>
      <c r="T2174" s="41" t="s">
        <v>27302</v>
      </c>
      <c r="U2174" s="41" t="s">
        <v>27303</v>
      </c>
      <c r="V2174" s="43"/>
      <c r="W2174" s="43"/>
      <c r="X2174" s="43"/>
      <c r="Y2174" s="41" t="s">
        <v>27870</v>
      </c>
      <c r="Z2174" s="41" t="s">
        <v>27845</v>
      </c>
      <c r="AA2174" s="41" t="s">
        <v>24600</v>
      </c>
      <c r="AB2174" s="39"/>
      <c r="AC2174" s="39"/>
      <c r="AD2174" s="41" t="s">
        <v>151</v>
      </c>
      <c r="AE2174" s="41" t="s">
        <v>27846</v>
      </c>
      <c r="AF2174" s="43"/>
      <c r="AG2174" s="43"/>
      <c r="AH2174" s="43"/>
      <c r="AI2174" s="43"/>
      <c r="AJ2174" s="43"/>
      <c r="AK2174" s="43"/>
      <c r="AL2174" s="43"/>
      <c r="AM2174" s="41" t="s">
        <v>27304</v>
      </c>
      <c r="AN2174" s="43"/>
      <c r="AO2174" s="41" t="s">
        <v>24604</v>
      </c>
      <c r="AP2174" s="43"/>
      <c r="AQ2174" s="43"/>
      <c r="AR2174" s="43"/>
      <c r="AS2174" s="29"/>
    </row>
    <row r="2175">
      <c r="A2175" s="28"/>
      <c r="B2175" s="37" t="s">
        <v>27305</v>
      </c>
      <c r="C2175" s="35"/>
      <c r="D2175" s="38" t="b">
        <v>1</v>
      </c>
      <c r="E2175" s="38" t="b">
        <v>0</v>
      </c>
      <c r="F2175" s="38" t="b">
        <v>0</v>
      </c>
      <c r="G2175" s="38" t="b">
        <v>0</v>
      </c>
      <c r="H2175" s="38" t="b">
        <v>0</v>
      </c>
      <c r="I2175" s="38" t="b">
        <v>1</v>
      </c>
      <c r="J2175" s="39"/>
      <c r="K2175" s="39"/>
      <c r="L2175" s="38" t="b">
        <v>1</v>
      </c>
      <c r="M2175" s="40">
        <v>45758.0</v>
      </c>
      <c r="N2175" s="41" t="s">
        <v>16817</v>
      </c>
      <c r="O2175" s="41" t="s">
        <v>27306</v>
      </c>
      <c r="P2175" s="42" t="s">
        <v>32041</v>
      </c>
      <c r="Q2175" s="41" t="s">
        <v>24600</v>
      </c>
      <c r="R2175" s="41" t="s">
        <v>972</v>
      </c>
      <c r="S2175" s="41" t="s">
        <v>22630</v>
      </c>
      <c r="T2175" s="41" t="s">
        <v>22631</v>
      </c>
      <c r="U2175" s="41" t="s">
        <v>27307</v>
      </c>
      <c r="V2175" s="43"/>
      <c r="W2175" s="43"/>
      <c r="X2175" s="43"/>
      <c r="Y2175" s="41" t="s">
        <v>27870</v>
      </c>
      <c r="Z2175" s="41" t="s">
        <v>27845</v>
      </c>
      <c r="AA2175" s="41" t="s">
        <v>24600</v>
      </c>
      <c r="AB2175" s="39"/>
      <c r="AC2175" s="39"/>
      <c r="AD2175" s="41" t="s">
        <v>151</v>
      </c>
      <c r="AE2175" s="41" t="s">
        <v>27846</v>
      </c>
      <c r="AF2175" s="43"/>
      <c r="AG2175" s="43"/>
      <c r="AH2175" s="43"/>
      <c r="AI2175" s="43"/>
      <c r="AJ2175" s="43"/>
      <c r="AK2175" s="43"/>
      <c r="AL2175" s="43"/>
      <c r="AM2175" s="41" t="s">
        <v>27308</v>
      </c>
      <c r="AN2175" s="43"/>
      <c r="AO2175" s="41" t="s">
        <v>24604</v>
      </c>
      <c r="AP2175" s="43"/>
      <c r="AQ2175" s="43"/>
      <c r="AR2175" s="43"/>
      <c r="AS2175" s="29"/>
    </row>
    <row r="2176">
      <c r="A2176" s="28"/>
      <c r="B2176" s="37" t="s">
        <v>27289</v>
      </c>
      <c r="C2176" s="35"/>
      <c r="D2176" s="38" t="b">
        <v>1</v>
      </c>
      <c r="E2176" s="38" t="b">
        <v>0</v>
      </c>
      <c r="F2176" s="38" t="b">
        <v>0</v>
      </c>
      <c r="G2176" s="38" t="b">
        <v>0</v>
      </c>
      <c r="H2176" s="38" t="b">
        <v>0</v>
      </c>
      <c r="I2176" s="38" t="b">
        <v>1</v>
      </c>
      <c r="J2176" s="39"/>
      <c r="K2176" s="39"/>
      <c r="L2176" s="38" t="b">
        <v>1</v>
      </c>
      <c r="M2176" s="40">
        <v>45758.0</v>
      </c>
      <c r="N2176" s="41" t="s">
        <v>16817</v>
      </c>
      <c r="O2176" s="41" t="s">
        <v>27290</v>
      </c>
      <c r="P2176" s="42" t="s">
        <v>32042</v>
      </c>
      <c r="Q2176" s="41" t="s">
        <v>24600</v>
      </c>
      <c r="R2176" s="41" t="s">
        <v>972</v>
      </c>
      <c r="S2176" s="41" t="s">
        <v>27292</v>
      </c>
      <c r="T2176" s="41" t="s">
        <v>810</v>
      </c>
      <c r="U2176" s="41" t="s">
        <v>27293</v>
      </c>
      <c r="V2176" s="43"/>
      <c r="W2176" s="43"/>
      <c r="X2176" s="43"/>
      <c r="Y2176" s="41" t="s">
        <v>27870</v>
      </c>
      <c r="Z2176" s="41" t="s">
        <v>27845</v>
      </c>
      <c r="AA2176" s="41" t="s">
        <v>24600</v>
      </c>
      <c r="AB2176" s="39"/>
      <c r="AC2176" s="39"/>
      <c r="AD2176" s="41" t="s">
        <v>151</v>
      </c>
      <c r="AE2176" s="41" t="s">
        <v>27846</v>
      </c>
      <c r="AF2176" s="43"/>
      <c r="AG2176" s="43"/>
      <c r="AH2176" s="43"/>
      <c r="AI2176" s="43"/>
      <c r="AJ2176" s="43"/>
      <c r="AK2176" s="43"/>
      <c r="AL2176" s="43"/>
      <c r="AM2176" s="41">
        <v>451824.0</v>
      </c>
      <c r="AN2176" s="43"/>
      <c r="AO2176" s="41" t="s">
        <v>24604</v>
      </c>
      <c r="AP2176" s="43"/>
      <c r="AQ2176" s="43"/>
      <c r="AR2176" s="43"/>
      <c r="AS2176" s="29"/>
    </row>
    <row r="2177">
      <c r="A2177" s="28"/>
      <c r="B2177" s="37" t="s">
        <v>27690</v>
      </c>
      <c r="C2177" s="35"/>
      <c r="D2177" s="38" t="b">
        <v>1</v>
      </c>
      <c r="E2177" s="38" t="b">
        <v>0</v>
      </c>
      <c r="F2177" s="38" t="b">
        <v>0</v>
      </c>
      <c r="G2177" s="38" t="b">
        <v>0</v>
      </c>
      <c r="H2177" s="38" t="b">
        <v>0</v>
      </c>
      <c r="I2177" s="38" t="b">
        <v>0</v>
      </c>
      <c r="J2177" s="39"/>
      <c r="K2177" s="39"/>
      <c r="L2177" s="38" t="b">
        <v>1</v>
      </c>
      <c r="M2177" s="41" t="s">
        <v>23013</v>
      </c>
      <c r="N2177" s="41" t="s">
        <v>16817</v>
      </c>
      <c r="O2177" s="41" t="s">
        <v>27691</v>
      </c>
      <c r="P2177" s="42" t="s">
        <v>32043</v>
      </c>
      <c r="Q2177" s="41" t="s">
        <v>26716</v>
      </c>
      <c r="R2177" s="41" t="s">
        <v>16380</v>
      </c>
      <c r="S2177" s="41" t="s">
        <v>22317</v>
      </c>
      <c r="T2177" s="41" t="s">
        <v>22318</v>
      </c>
      <c r="U2177" s="41" t="s">
        <v>16868</v>
      </c>
      <c r="V2177" s="43"/>
      <c r="W2177" s="41" t="s">
        <v>22319</v>
      </c>
      <c r="X2177" s="43"/>
      <c r="Y2177" s="41" t="s">
        <v>27870</v>
      </c>
      <c r="Z2177" s="41" t="s">
        <v>29126</v>
      </c>
      <c r="AA2177" s="41" t="s">
        <v>26716</v>
      </c>
      <c r="AB2177" s="39"/>
      <c r="AC2177" s="39"/>
      <c r="AD2177" s="41" t="s">
        <v>151</v>
      </c>
      <c r="AE2177" s="41" t="s">
        <v>27846</v>
      </c>
      <c r="AF2177" s="43"/>
      <c r="AG2177" s="43"/>
      <c r="AH2177" s="43"/>
      <c r="AI2177" s="43"/>
      <c r="AJ2177" s="43"/>
      <c r="AK2177" s="43"/>
      <c r="AL2177" s="43"/>
      <c r="AM2177" s="43"/>
      <c r="AN2177" s="43"/>
      <c r="AO2177" s="41" t="s">
        <v>23532</v>
      </c>
      <c r="AP2177" s="43"/>
      <c r="AQ2177" s="43"/>
      <c r="AR2177" s="43"/>
      <c r="AS2177" s="29"/>
    </row>
    <row r="2178">
      <c r="A2178" s="28"/>
      <c r="B2178" s="37" t="s">
        <v>27690</v>
      </c>
      <c r="C2178" s="35"/>
      <c r="D2178" s="38" t="b">
        <v>1</v>
      </c>
      <c r="E2178" s="38" t="b">
        <v>0</v>
      </c>
      <c r="F2178" s="38" t="b">
        <v>0</v>
      </c>
      <c r="G2178" s="38" t="b">
        <v>0</v>
      </c>
      <c r="H2178" s="38" t="b">
        <v>0</v>
      </c>
      <c r="I2178" s="38" t="b">
        <v>0</v>
      </c>
      <c r="J2178" s="39"/>
      <c r="K2178" s="39"/>
      <c r="L2178" s="38" t="b">
        <v>1</v>
      </c>
      <c r="M2178" s="41" t="s">
        <v>23013</v>
      </c>
      <c r="N2178" s="41" t="s">
        <v>16817</v>
      </c>
      <c r="O2178" s="41" t="s">
        <v>27691</v>
      </c>
      <c r="P2178" s="42" t="s">
        <v>32044</v>
      </c>
      <c r="Q2178" s="41" t="s">
        <v>26716</v>
      </c>
      <c r="R2178" s="41" t="s">
        <v>16380</v>
      </c>
      <c r="S2178" s="41" t="s">
        <v>22317</v>
      </c>
      <c r="T2178" s="41" t="s">
        <v>22318</v>
      </c>
      <c r="U2178" s="41" t="s">
        <v>16868</v>
      </c>
      <c r="V2178" s="43"/>
      <c r="W2178" s="41" t="s">
        <v>22319</v>
      </c>
      <c r="X2178" s="43"/>
      <c r="Y2178" s="41" t="s">
        <v>27870</v>
      </c>
      <c r="Z2178" s="41" t="s">
        <v>29126</v>
      </c>
      <c r="AA2178" s="41" t="s">
        <v>26716</v>
      </c>
      <c r="AB2178" s="39"/>
      <c r="AC2178" s="39"/>
      <c r="AD2178" s="41" t="s">
        <v>151</v>
      </c>
      <c r="AE2178" s="41" t="s">
        <v>27846</v>
      </c>
      <c r="AF2178" s="43"/>
      <c r="AG2178" s="43"/>
      <c r="AH2178" s="43"/>
      <c r="AI2178" s="43"/>
      <c r="AJ2178" s="43"/>
      <c r="AK2178" s="43"/>
      <c r="AL2178" s="43"/>
      <c r="AM2178" s="43"/>
      <c r="AN2178" s="43"/>
      <c r="AO2178" s="41" t="s">
        <v>23532</v>
      </c>
      <c r="AP2178" s="43"/>
      <c r="AQ2178" s="43"/>
      <c r="AR2178" s="43"/>
      <c r="AS2178" s="29"/>
    </row>
    <row r="2179">
      <c r="A2179" s="28"/>
      <c r="B2179" s="37" t="s">
        <v>27690</v>
      </c>
      <c r="C2179" s="35"/>
      <c r="D2179" s="38" t="b">
        <v>1</v>
      </c>
      <c r="E2179" s="38" t="b">
        <v>0</v>
      </c>
      <c r="F2179" s="38" t="b">
        <v>0</v>
      </c>
      <c r="G2179" s="38" t="b">
        <v>0</v>
      </c>
      <c r="H2179" s="38" t="b">
        <v>0</v>
      </c>
      <c r="I2179" s="38" t="b">
        <v>0</v>
      </c>
      <c r="J2179" s="39"/>
      <c r="K2179" s="39"/>
      <c r="L2179" s="38" t="b">
        <v>1</v>
      </c>
      <c r="M2179" s="41" t="s">
        <v>23013</v>
      </c>
      <c r="N2179" s="41" t="s">
        <v>16817</v>
      </c>
      <c r="O2179" s="41" t="s">
        <v>27691</v>
      </c>
      <c r="P2179" s="42" t="s">
        <v>32045</v>
      </c>
      <c r="Q2179" s="41" t="s">
        <v>26716</v>
      </c>
      <c r="R2179" s="41" t="s">
        <v>16380</v>
      </c>
      <c r="S2179" s="41" t="s">
        <v>22317</v>
      </c>
      <c r="T2179" s="41" t="s">
        <v>22318</v>
      </c>
      <c r="U2179" s="41" t="s">
        <v>16868</v>
      </c>
      <c r="V2179" s="43"/>
      <c r="W2179" s="41" t="s">
        <v>22319</v>
      </c>
      <c r="X2179" s="43"/>
      <c r="Y2179" s="41" t="s">
        <v>27870</v>
      </c>
      <c r="Z2179" s="41" t="s">
        <v>29126</v>
      </c>
      <c r="AA2179" s="41" t="s">
        <v>26716</v>
      </c>
      <c r="AB2179" s="39"/>
      <c r="AC2179" s="39"/>
      <c r="AD2179" s="41" t="s">
        <v>151</v>
      </c>
      <c r="AE2179" s="41" t="s">
        <v>27846</v>
      </c>
      <c r="AF2179" s="43"/>
      <c r="AG2179" s="43"/>
      <c r="AH2179" s="43"/>
      <c r="AI2179" s="43"/>
      <c r="AJ2179" s="43"/>
      <c r="AK2179" s="43"/>
      <c r="AL2179" s="43"/>
      <c r="AM2179" s="43"/>
      <c r="AN2179" s="43"/>
      <c r="AO2179" s="41" t="s">
        <v>23532</v>
      </c>
      <c r="AP2179" s="43"/>
      <c r="AQ2179" s="43"/>
      <c r="AR2179" s="43"/>
      <c r="AS2179" s="29"/>
    </row>
    <row r="2180">
      <c r="A2180" s="28"/>
      <c r="B2180" s="37" t="s">
        <v>25775</v>
      </c>
      <c r="C2180" s="35"/>
      <c r="D2180" s="38" t="b">
        <v>1</v>
      </c>
      <c r="E2180" s="38" t="b">
        <v>0</v>
      </c>
      <c r="F2180" s="38" t="b">
        <v>0</v>
      </c>
      <c r="G2180" s="38" t="b">
        <v>0</v>
      </c>
      <c r="H2180" s="38" t="b">
        <v>0</v>
      </c>
      <c r="I2180" s="38" t="b">
        <v>0</v>
      </c>
      <c r="J2180" s="39"/>
      <c r="K2180" s="39"/>
      <c r="L2180" s="38" t="b">
        <v>1</v>
      </c>
      <c r="M2180" s="41" t="s">
        <v>25342</v>
      </c>
      <c r="N2180" s="41" t="s">
        <v>16862</v>
      </c>
      <c r="O2180" s="41" t="s">
        <v>25776</v>
      </c>
      <c r="P2180" s="42" t="s">
        <v>32046</v>
      </c>
      <c r="Q2180" s="41" t="s">
        <v>25344</v>
      </c>
      <c r="R2180" s="41" t="s">
        <v>16380</v>
      </c>
      <c r="S2180" s="41" t="s">
        <v>25778</v>
      </c>
      <c r="T2180" s="41" t="s">
        <v>25779</v>
      </c>
      <c r="U2180" s="39"/>
      <c r="V2180" s="43"/>
      <c r="W2180" s="41" t="s">
        <v>22221</v>
      </c>
      <c r="X2180" s="43"/>
      <c r="Y2180" s="41" t="s">
        <v>27980</v>
      </c>
      <c r="Z2180" s="41" t="s">
        <v>27844</v>
      </c>
      <c r="AA2180" s="41" t="s">
        <v>25344</v>
      </c>
      <c r="AB2180" s="39"/>
      <c r="AC2180" s="39"/>
      <c r="AD2180" s="41" t="s">
        <v>151</v>
      </c>
      <c r="AE2180" s="41" t="s">
        <v>27846</v>
      </c>
      <c r="AF2180" s="43"/>
      <c r="AG2180" s="43"/>
      <c r="AH2180" s="43"/>
      <c r="AI2180" s="43"/>
      <c r="AJ2180" s="43"/>
      <c r="AK2180" s="43"/>
      <c r="AL2180" s="43"/>
      <c r="AM2180" s="43"/>
      <c r="AN2180" s="43"/>
      <c r="AO2180" s="43"/>
      <c r="AP2180" s="43"/>
      <c r="AQ2180" s="43"/>
      <c r="AR2180" s="43"/>
      <c r="AS2180" s="29"/>
    </row>
    <row r="2181">
      <c r="A2181" s="28"/>
      <c r="B2181" s="37" t="s">
        <v>25603</v>
      </c>
      <c r="C2181" s="35"/>
      <c r="D2181" s="38" t="b">
        <v>1</v>
      </c>
      <c r="E2181" s="38" t="b">
        <v>0</v>
      </c>
      <c r="F2181" s="38" t="b">
        <v>0</v>
      </c>
      <c r="G2181" s="38" t="b">
        <v>0</v>
      </c>
      <c r="H2181" s="38" t="b">
        <v>0</v>
      </c>
      <c r="I2181" s="38" t="b">
        <v>0</v>
      </c>
      <c r="J2181" s="39"/>
      <c r="K2181" s="39"/>
      <c r="L2181" s="38" t="b">
        <v>1</v>
      </c>
      <c r="M2181" s="40">
        <v>45697.0</v>
      </c>
      <c r="N2181" s="41" t="s">
        <v>16862</v>
      </c>
      <c r="O2181" s="41" t="s">
        <v>25604</v>
      </c>
      <c r="P2181" s="42" t="s">
        <v>32047</v>
      </c>
      <c r="Q2181" s="41" t="s">
        <v>25149</v>
      </c>
      <c r="R2181" s="41" t="s">
        <v>16866</v>
      </c>
      <c r="S2181" s="41" t="s">
        <v>21488</v>
      </c>
      <c r="T2181" s="41" t="s">
        <v>21489</v>
      </c>
      <c r="U2181" s="41" t="s">
        <v>16868</v>
      </c>
      <c r="V2181" s="43"/>
      <c r="W2181" s="41" t="s">
        <v>22221</v>
      </c>
      <c r="X2181" s="43"/>
      <c r="Y2181" s="41" t="s">
        <v>27870</v>
      </c>
      <c r="Z2181" s="41" t="s">
        <v>27844</v>
      </c>
      <c r="AA2181" s="41" t="s">
        <v>25149</v>
      </c>
      <c r="AB2181" s="39"/>
      <c r="AC2181" s="39"/>
      <c r="AD2181" s="41" t="s">
        <v>14522</v>
      </c>
      <c r="AE2181" s="41" t="s">
        <v>27846</v>
      </c>
      <c r="AF2181" s="43"/>
      <c r="AG2181" s="43"/>
      <c r="AH2181" s="43"/>
      <c r="AI2181" s="43"/>
      <c r="AJ2181" s="43"/>
      <c r="AK2181" s="43"/>
      <c r="AL2181" s="43"/>
      <c r="AM2181" s="43"/>
      <c r="AN2181" s="43"/>
      <c r="AO2181" s="41" t="s">
        <v>23532</v>
      </c>
      <c r="AP2181" s="43"/>
      <c r="AQ2181" s="43"/>
      <c r="AR2181" s="43"/>
      <c r="AS2181" s="29"/>
    </row>
    <row r="2182">
      <c r="A2182" s="28"/>
      <c r="B2182" s="37" t="s">
        <v>25601</v>
      </c>
      <c r="C2182" s="35"/>
      <c r="D2182" s="38" t="b">
        <v>1</v>
      </c>
      <c r="E2182" s="38" t="b">
        <v>0</v>
      </c>
      <c r="F2182" s="38" t="b">
        <v>0</v>
      </c>
      <c r="G2182" s="38" t="b">
        <v>0</v>
      </c>
      <c r="H2182" s="38" t="b">
        <v>0</v>
      </c>
      <c r="I2182" s="38" t="b">
        <v>0</v>
      </c>
      <c r="J2182" s="39"/>
      <c r="K2182" s="39"/>
      <c r="L2182" s="38" t="b">
        <v>1</v>
      </c>
      <c r="M2182" s="40">
        <v>45725.0</v>
      </c>
      <c r="N2182" s="41" t="s">
        <v>16862</v>
      </c>
      <c r="O2182" s="41" t="s">
        <v>25602</v>
      </c>
      <c r="P2182" s="42" t="s">
        <v>32048</v>
      </c>
      <c r="Q2182" s="41" t="s">
        <v>24811</v>
      </c>
      <c r="R2182" s="41" t="s">
        <v>16866</v>
      </c>
      <c r="S2182" s="41" t="s">
        <v>21488</v>
      </c>
      <c r="T2182" s="41" t="s">
        <v>21489</v>
      </c>
      <c r="U2182" s="41" t="s">
        <v>16868</v>
      </c>
      <c r="V2182" s="43"/>
      <c r="W2182" s="41" t="s">
        <v>22221</v>
      </c>
      <c r="X2182" s="43"/>
      <c r="Y2182" s="41" t="s">
        <v>27870</v>
      </c>
      <c r="Z2182" s="41" t="s">
        <v>27844</v>
      </c>
      <c r="AA2182" s="41" t="s">
        <v>24811</v>
      </c>
      <c r="AB2182" s="39"/>
      <c r="AC2182" s="39"/>
      <c r="AD2182" s="41" t="s">
        <v>151</v>
      </c>
      <c r="AE2182" s="41" t="s">
        <v>27846</v>
      </c>
      <c r="AF2182" s="43"/>
      <c r="AG2182" s="43"/>
      <c r="AH2182" s="43"/>
      <c r="AI2182" s="43"/>
      <c r="AJ2182" s="43"/>
      <c r="AK2182" s="43"/>
      <c r="AL2182" s="43"/>
      <c r="AM2182" s="43"/>
      <c r="AN2182" s="43"/>
      <c r="AO2182" s="41" t="s">
        <v>23532</v>
      </c>
      <c r="AP2182" s="43"/>
      <c r="AQ2182" s="43"/>
      <c r="AR2182" s="43"/>
      <c r="AS2182" s="29"/>
    </row>
    <row r="2183">
      <c r="A2183" s="28"/>
      <c r="B2183" s="37" t="s">
        <v>32049</v>
      </c>
      <c r="C2183" s="35"/>
      <c r="D2183" s="38" t="b">
        <v>0</v>
      </c>
      <c r="E2183" s="38" t="b">
        <v>0</v>
      </c>
      <c r="F2183" s="38" t="b">
        <v>0</v>
      </c>
      <c r="G2183" s="38" t="b">
        <v>0</v>
      </c>
      <c r="H2183" s="38" t="b">
        <v>0</v>
      </c>
      <c r="I2183" s="38" t="b">
        <v>0</v>
      </c>
      <c r="J2183" s="39"/>
      <c r="K2183" s="39"/>
      <c r="L2183" s="38" t="b">
        <v>1</v>
      </c>
      <c r="M2183" s="41" t="s">
        <v>26140</v>
      </c>
      <c r="N2183" s="41" t="s">
        <v>32050</v>
      </c>
      <c r="O2183" s="41" t="s">
        <v>32051</v>
      </c>
      <c r="P2183" s="42" t="s">
        <v>32052</v>
      </c>
      <c r="Q2183" s="41" t="s">
        <v>26142</v>
      </c>
      <c r="R2183" s="41" t="s">
        <v>16380</v>
      </c>
      <c r="S2183" s="41" t="s">
        <v>32053</v>
      </c>
      <c r="T2183" s="41" t="s">
        <v>32054</v>
      </c>
      <c r="U2183" s="39"/>
      <c r="V2183" s="43"/>
      <c r="W2183" s="43"/>
      <c r="X2183" s="43"/>
      <c r="Y2183" s="41" t="s">
        <v>27980</v>
      </c>
      <c r="Z2183" s="41" t="s">
        <v>27980</v>
      </c>
      <c r="AA2183" s="41" t="s">
        <v>26142</v>
      </c>
      <c r="AB2183" s="39"/>
      <c r="AC2183" s="39"/>
      <c r="AD2183" s="41" t="s">
        <v>151</v>
      </c>
      <c r="AE2183" s="41" t="s">
        <v>27846</v>
      </c>
      <c r="AF2183" s="43"/>
      <c r="AG2183" s="43"/>
      <c r="AH2183" s="43"/>
      <c r="AI2183" s="43"/>
      <c r="AJ2183" s="43"/>
      <c r="AK2183" s="43"/>
      <c r="AL2183" s="43"/>
      <c r="AM2183" s="43"/>
      <c r="AN2183" s="43"/>
      <c r="AO2183" s="43"/>
      <c r="AP2183" s="43"/>
      <c r="AQ2183" s="43"/>
      <c r="AR2183" s="43"/>
      <c r="AS2183" s="29"/>
    </row>
    <row r="2184">
      <c r="A2184" s="28"/>
      <c r="B2184" s="37" t="s">
        <v>25871</v>
      </c>
      <c r="C2184" s="35"/>
      <c r="D2184" s="38" t="b">
        <v>0</v>
      </c>
      <c r="E2184" s="38" t="b">
        <v>0</v>
      </c>
      <c r="F2184" s="38" t="b">
        <v>0</v>
      </c>
      <c r="G2184" s="38" t="b">
        <v>0</v>
      </c>
      <c r="H2184" s="38" t="b">
        <v>0</v>
      </c>
      <c r="I2184" s="38" t="b">
        <v>0</v>
      </c>
      <c r="J2184" s="39"/>
      <c r="K2184" s="39"/>
      <c r="L2184" s="38" t="b">
        <v>1</v>
      </c>
      <c r="M2184" s="41" t="s">
        <v>25342</v>
      </c>
      <c r="N2184" s="41" t="s">
        <v>16855</v>
      </c>
      <c r="O2184" s="41" t="s">
        <v>25872</v>
      </c>
      <c r="P2184" s="42" t="s">
        <v>32055</v>
      </c>
      <c r="Q2184" s="41" t="s">
        <v>25344</v>
      </c>
      <c r="R2184" s="41" t="s">
        <v>16380</v>
      </c>
      <c r="S2184" s="41" t="s">
        <v>25874</v>
      </c>
      <c r="T2184" s="43"/>
      <c r="U2184" s="39"/>
      <c r="V2184" s="43"/>
      <c r="W2184" s="43"/>
      <c r="X2184" s="43"/>
      <c r="Y2184" s="41" t="s">
        <v>27980</v>
      </c>
      <c r="Z2184" s="41" t="s">
        <v>27844</v>
      </c>
      <c r="AA2184" s="41" t="s">
        <v>25344</v>
      </c>
      <c r="AB2184" s="39"/>
      <c r="AC2184" s="39"/>
      <c r="AD2184" s="41" t="s">
        <v>151</v>
      </c>
      <c r="AE2184" s="41" t="s">
        <v>27846</v>
      </c>
      <c r="AF2184" s="43"/>
      <c r="AG2184" s="43"/>
      <c r="AH2184" s="43"/>
      <c r="AI2184" s="43"/>
      <c r="AJ2184" s="43"/>
      <c r="AK2184" s="43"/>
      <c r="AL2184" s="43"/>
      <c r="AM2184" s="43"/>
      <c r="AN2184" s="43"/>
      <c r="AO2184" s="43"/>
      <c r="AP2184" s="43"/>
      <c r="AQ2184" s="43"/>
      <c r="AR2184" s="43"/>
      <c r="AS2184" s="29"/>
    </row>
    <row r="2185">
      <c r="A2185" s="28"/>
      <c r="B2185" s="37" t="s">
        <v>25773</v>
      </c>
      <c r="C2185" s="35"/>
      <c r="D2185" s="38" t="b">
        <v>0</v>
      </c>
      <c r="E2185" s="38" t="b">
        <v>1</v>
      </c>
      <c r="F2185" s="38" t="b">
        <v>0</v>
      </c>
      <c r="G2185" s="38" t="b">
        <v>0</v>
      </c>
      <c r="H2185" s="38" t="b">
        <v>0</v>
      </c>
      <c r="I2185" s="38" t="b">
        <v>0</v>
      </c>
      <c r="J2185" s="39"/>
      <c r="K2185" s="39"/>
      <c r="L2185" s="38" t="b">
        <v>1</v>
      </c>
      <c r="M2185" s="41" t="s">
        <v>25342</v>
      </c>
      <c r="N2185" s="41" t="s">
        <v>16855</v>
      </c>
      <c r="O2185" s="41" t="s">
        <v>25774</v>
      </c>
      <c r="P2185" s="42" t="s">
        <v>32056</v>
      </c>
      <c r="Q2185" s="41" t="s">
        <v>25344</v>
      </c>
      <c r="R2185" s="41" t="s">
        <v>16380</v>
      </c>
      <c r="S2185" s="41" t="s">
        <v>16858</v>
      </c>
      <c r="T2185" s="41" t="s">
        <v>16859</v>
      </c>
      <c r="U2185" s="39"/>
      <c r="V2185" s="43"/>
      <c r="W2185" s="43"/>
      <c r="X2185" s="43"/>
      <c r="Y2185" s="41" t="s">
        <v>27980</v>
      </c>
      <c r="Z2185" s="41" t="s">
        <v>27844</v>
      </c>
      <c r="AA2185" s="41" t="s">
        <v>25344</v>
      </c>
      <c r="AB2185" s="39"/>
      <c r="AC2185" s="39"/>
      <c r="AD2185" s="41" t="s">
        <v>151</v>
      </c>
      <c r="AE2185" s="41" t="s">
        <v>27846</v>
      </c>
      <c r="AF2185" s="43"/>
      <c r="AG2185" s="43"/>
      <c r="AH2185" s="43"/>
      <c r="AI2185" s="43"/>
      <c r="AJ2185" s="43"/>
      <c r="AK2185" s="43"/>
      <c r="AL2185" s="43"/>
      <c r="AM2185" s="43"/>
      <c r="AN2185" s="43"/>
      <c r="AO2185" s="43"/>
      <c r="AP2185" s="43"/>
      <c r="AQ2185" s="43"/>
      <c r="AR2185" s="43"/>
      <c r="AS2185" s="29"/>
    </row>
    <row r="2186">
      <c r="A2186" s="28"/>
      <c r="B2186" s="37" t="s">
        <v>25773</v>
      </c>
      <c r="C2186" s="35"/>
      <c r="D2186" s="38" t="b">
        <v>0</v>
      </c>
      <c r="E2186" s="38" t="b">
        <v>1</v>
      </c>
      <c r="F2186" s="38" t="b">
        <v>0</v>
      </c>
      <c r="G2186" s="38" t="b">
        <v>0</v>
      </c>
      <c r="H2186" s="38" t="b">
        <v>0</v>
      </c>
      <c r="I2186" s="38" t="b">
        <v>0</v>
      </c>
      <c r="J2186" s="39"/>
      <c r="K2186" s="39"/>
      <c r="L2186" s="38" t="b">
        <v>1</v>
      </c>
      <c r="M2186" s="41" t="s">
        <v>25342</v>
      </c>
      <c r="N2186" s="41" t="s">
        <v>16855</v>
      </c>
      <c r="O2186" s="41" t="s">
        <v>25774</v>
      </c>
      <c r="P2186" s="42" t="s">
        <v>32057</v>
      </c>
      <c r="Q2186" s="41" t="s">
        <v>25344</v>
      </c>
      <c r="R2186" s="41" t="s">
        <v>16380</v>
      </c>
      <c r="S2186" s="41" t="s">
        <v>16858</v>
      </c>
      <c r="T2186" s="41" t="s">
        <v>16859</v>
      </c>
      <c r="U2186" s="39"/>
      <c r="V2186" s="43"/>
      <c r="W2186" s="43"/>
      <c r="X2186" s="43"/>
      <c r="Y2186" s="41" t="s">
        <v>27980</v>
      </c>
      <c r="Z2186" s="41" t="s">
        <v>27844</v>
      </c>
      <c r="AA2186" s="41" t="s">
        <v>25344</v>
      </c>
      <c r="AB2186" s="39"/>
      <c r="AC2186" s="39"/>
      <c r="AD2186" s="41" t="s">
        <v>151</v>
      </c>
      <c r="AE2186" s="41" t="s">
        <v>27846</v>
      </c>
      <c r="AF2186" s="43"/>
      <c r="AG2186" s="43"/>
      <c r="AH2186" s="43"/>
      <c r="AI2186" s="43"/>
      <c r="AJ2186" s="43"/>
      <c r="AK2186" s="43"/>
      <c r="AL2186" s="43"/>
      <c r="AM2186" s="43"/>
      <c r="AN2186" s="43"/>
      <c r="AO2186" s="43"/>
      <c r="AP2186" s="43"/>
      <c r="AQ2186" s="43"/>
      <c r="AR2186" s="43"/>
      <c r="AS2186" s="29"/>
    </row>
    <row r="2187">
      <c r="A2187" s="28"/>
      <c r="B2187" s="37" t="s">
        <v>25865</v>
      </c>
      <c r="C2187" s="35"/>
      <c r="D2187" s="38" t="b">
        <v>1</v>
      </c>
      <c r="E2187" s="38" t="b">
        <v>1</v>
      </c>
      <c r="F2187" s="38" t="b">
        <v>0</v>
      </c>
      <c r="G2187" s="38" t="b">
        <v>0</v>
      </c>
      <c r="H2187" s="38" t="b">
        <v>0</v>
      </c>
      <c r="I2187" s="38" t="b">
        <v>0</v>
      </c>
      <c r="J2187" s="39"/>
      <c r="K2187" s="39"/>
      <c r="L2187" s="38" t="b">
        <v>1</v>
      </c>
      <c r="M2187" s="41" t="s">
        <v>25342</v>
      </c>
      <c r="N2187" s="41" t="s">
        <v>19744</v>
      </c>
      <c r="O2187" s="41" t="s">
        <v>25866</v>
      </c>
      <c r="P2187" s="42" t="s">
        <v>32058</v>
      </c>
      <c r="Q2187" s="41" t="s">
        <v>25344</v>
      </c>
      <c r="R2187" s="41" t="s">
        <v>16380</v>
      </c>
      <c r="S2187" s="41" t="s">
        <v>25868</v>
      </c>
      <c r="T2187" s="43"/>
      <c r="U2187" s="39"/>
      <c r="V2187" s="43"/>
      <c r="W2187" s="41" t="s">
        <v>22434</v>
      </c>
      <c r="X2187" s="43"/>
      <c r="Y2187" s="41" t="s">
        <v>27980</v>
      </c>
      <c r="Z2187" s="41" t="s">
        <v>27844</v>
      </c>
      <c r="AA2187" s="41" t="s">
        <v>25344</v>
      </c>
      <c r="AB2187" s="39"/>
      <c r="AC2187" s="39"/>
      <c r="AD2187" s="41" t="s">
        <v>151</v>
      </c>
      <c r="AE2187" s="41" t="s">
        <v>27846</v>
      </c>
      <c r="AF2187" s="43"/>
      <c r="AG2187" s="43"/>
      <c r="AH2187" s="43"/>
      <c r="AI2187" s="43"/>
      <c r="AJ2187" s="43"/>
      <c r="AK2187" s="43"/>
      <c r="AL2187" s="43"/>
      <c r="AM2187" s="43"/>
      <c r="AN2187" s="43"/>
      <c r="AO2187" s="43"/>
      <c r="AP2187" s="43"/>
      <c r="AQ2187" s="43"/>
      <c r="AR2187" s="43"/>
      <c r="AS2187" s="29"/>
    </row>
    <row r="2188">
      <c r="A2188" s="28"/>
      <c r="B2188" s="37" t="s">
        <v>25818</v>
      </c>
      <c r="C2188" s="35"/>
      <c r="D2188" s="38" t="b">
        <v>0</v>
      </c>
      <c r="E2188" s="38" t="b">
        <v>0</v>
      </c>
      <c r="F2188" s="38" t="b">
        <v>0</v>
      </c>
      <c r="G2188" s="38" t="b">
        <v>0</v>
      </c>
      <c r="H2188" s="38" t="b">
        <v>0</v>
      </c>
      <c r="I2188" s="38" t="b">
        <v>0</v>
      </c>
      <c r="J2188" s="39"/>
      <c r="K2188" s="39"/>
      <c r="L2188" s="38" t="b">
        <v>1</v>
      </c>
      <c r="M2188" s="41" t="s">
        <v>25342</v>
      </c>
      <c r="N2188" s="41" t="s">
        <v>19744</v>
      </c>
      <c r="O2188" s="41" t="s">
        <v>25819</v>
      </c>
      <c r="P2188" s="42" t="s">
        <v>32059</v>
      </c>
      <c r="Q2188" s="41" t="s">
        <v>25344</v>
      </c>
      <c r="R2188" s="41" t="s">
        <v>16380</v>
      </c>
      <c r="S2188" s="41" t="s">
        <v>25821</v>
      </c>
      <c r="T2188" s="41" t="s">
        <v>25822</v>
      </c>
      <c r="U2188" s="39"/>
      <c r="V2188" s="43"/>
      <c r="W2188" s="41" t="s">
        <v>22434</v>
      </c>
      <c r="X2188" s="43"/>
      <c r="Y2188" s="41" t="s">
        <v>29190</v>
      </c>
      <c r="Z2188" s="41" t="s">
        <v>27844</v>
      </c>
      <c r="AA2188" s="41" t="s">
        <v>25344</v>
      </c>
      <c r="AB2188" s="39"/>
      <c r="AC2188" s="39"/>
      <c r="AD2188" s="41" t="s">
        <v>151</v>
      </c>
      <c r="AE2188" s="41" t="s">
        <v>27846</v>
      </c>
      <c r="AF2188" s="43"/>
      <c r="AG2188" s="43"/>
      <c r="AH2188" s="43"/>
      <c r="AI2188" s="43"/>
      <c r="AJ2188" s="43"/>
      <c r="AK2188" s="43"/>
      <c r="AL2188" s="43"/>
      <c r="AM2188" s="43"/>
      <c r="AN2188" s="43"/>
      <c r="AO2188" s="43"/>
      <c r="AP2188" s="43"/>
      <c r="AQ2188" s="43"/>
      <c r="AR2188" s="43"/>
      <c r="AS2188" s="29"/>
    </row>
    <row r="2189">
      <c r="A2189" s="28"/>
      <c r="B2189" s="37" t="s">
        <v>25805</v>
      </c>
      <c r="C2189" s="35"/>
      <c r="D2189" s="38" t="b">
        <v>1</v>
      </c>
      <c r="E2189" s="38" t="b">
        <v>0</v>
      </c>
      <c r="F2189" s="38" t="b">
        <v>0</v>
      </c>
      <c r="G2189" s="38" t="b">
        <v>0</v>
      </c>
      <c r="H2189" s="38" t="b">
        <v>0</v>
      </c>
      <c r="I2189" s="38" t="b">
        <v>0</v>
      </c>
      <c r="J2189" s="39"/>
      <c r="K2189" s="39"/>
      <c r="L2189" s="38" t="b">
        <v>1</v>
      </c>
      <c r="M2189" s="41" t="s">
        <v>25342</v>
      </c>
      <c r="N2189" s="41" t="s">
        <v>19744</v>
      </c>
      <c r="O2189" s="41" t="s">
        <v>25806</v>
      </c>
      <c r="P2189" s="42" t="s">
        <v>32060</v>
      </c>
      <c r="Q2189" s="41" t="s">
        <v>25344</v>
      </c>
      <c r="R2189" s="41" t="s">
        <v>16380</v>
      </c>
      <c r="S2189" s="41" t="s">
        <v>23511</v>
      </c>
      <c r="T2189" s="41" t="s">
        <v>23512</v>
      </c>
      <c r="U2189" s="39"/>
      <c r="V2189" s="43"/>
      <c r="W2189" s="41" t="s">
        <v>22434</v>
      </c>
      <c r="X2189" s="43"/>
      <c r="Y2189" s="41" t="s">
        <v>29190</v>
      </c>
      <c r="Z2189" s="41" t="s">
        <v>27844</v>
      </c>
      <c r="AA2189" s="41" t="s">
        <v>25344</v>
      </c>
      <c r="AB2189" s="39"/>
      <c r="AC2189" s="39"/>
      <c r="AD2189" s="41" t="s">
        <v>151</v>
      </c>
      <c r="AE2189" s="41" t="s">
        <v>27846</v>
      </c>
      <c r="AF2189" s="43"/>
      <c r="AG2189" s="43"/>
      <c r="AH2189" s="43"/>
      <c r="AI2189" s="43"/>
      <c r="AJ2189" s="43"/>
      <c r="AK2189" s="43"/>
      <c r="AL2189" s="43"/>
      <c r="AM2189" s="43"/>
      <c r="AN2189" s="43"/>
      <c r="AO2189" s="43"/>
      <c r="AP2189" s="43"/>
      <c r="AQ2189" s="43"/>
      <c r="AR2189" s="43"/>
      <c r="AS2189" s="29"/>
    </row>
    <row r="2190">
      <c r="A2190" s="28"/>
      <c r="B2190" s="37" t="s">
        <v>25865</v>
      </c>
      <c r="C2190" s="35"/>
      <c r="D2190" s="38" t="b">
        <v>1</v>
      </c>
      <c r="E2190" s="38" t="b">
        <v>1</v>
      </c>
      <c r="F2190" s="38" t="b">
        <v>0</v>
      </c>
      <c r="G2190" s="38" t="b">
        <v>0</v>
      </c>
      <c r="H2190" s="38" t="b">
        <v>0</v>
      </c>
      <c r="I2190" s="38" t="b">
        <v>0</v>
      </c>
      <c r="J2190" s="39"/>
      <c r="K2190" s="39"/>
      <c r="L2190" s="38" t="b">
        <v>1</v>
      </c>
      <c r="M2190" s="41" t="s">
        <v>25342</v>
      </c>
      <c r="N2190" s="41" t="s">
        <v>19744</v>
      </c>
      <c r="O2190" s="41" t="s">
        <v>25866</v>
      </c>
      <c r="P2190" s="42" t="s">
        <v>32061</v>
      </c>
      <c r="Q2190" s="41" t="s">
        <v>25344</v>
      </c>
      <c r="R2190" s="41" t="s">
        <v>16380</v>
      </c>
      <c r="S2190" s="41" t="s">
        <v>25868</v>
      </c>
      <c r="T2190" s="43"/>
      <c r="U2190" s="39"/>
      <c r="V2190" s="43"/>
      <c r="W2190" s="41" t="s">
        <v>22434</v>
      </c>
      <c r="X2190" s="43"/>
      <c r="Y2190" s="41" t="s">
        <v>27980</v>
      </c>
      <c r="Z2190" s="41" t="s">
        <v>27844</v>
      </c>
      <c r="AA2190" s="41" t="s">
        <v>25344</v>
      </c>
      <c r="AB2190" s="39"/>
      <c r="AC2190" s="39"/>
      <c r="AD2190" s="41" t="s">
        <v>151</v>
      </c>
      <c r="AE2190" s="41" t="s">
        <v>27846</v>
      </c>
      <c r="AF2190" s="43"/>
      <c r="AG2190" s="43"/>
      <c r="AH2190" s="43"/>
      <c r="AI2190" s="43"/>
      <c r="AJ2190" s="43"/>
      <c r="AK2190" s="43"/>
      <c r="AL2190" s="43"/>
      <c r="AM2190" s="43"/>
      <c r="AN2190" s="43"/>
      <c r="AO2190" s="43"/>
      <c r="AP2190" s="43"/>
      <c r="AQ2190" s="43"/>
      <c r="AR2190" s="43"/>
      <c r="AS2190" s="29"/>
    </row>
    <row r="2191">
      <c r="A2191" s="28"/>
      <c r="B2191" s="37" t="s">
        <v>26101</v>
      </c>
      <c r="C2191" s="35"/>
      <c r="D2191" s="38" t="b">
        <v>0</v>
      </c>
      <c r="E2191" s="38" t="b">
        <v>0</v>
      </c>
      <c r="F2191" s="38" t="b">
        <v>0</v>
      </c>
      <c r="G2191" s="38" t="b">
        <v>0</v>
      </c>
      <c r="H2191" s="38" t="b">
        <v>0</v>
      </c>
      <c r="I2191" s="38" t="b">
        <v>1</v>
      </c>
      <c r="J2191" s="39"/>
      <c r="K2191" s="39"/>
      <c r="L2191" s="38" t="b">
        <v>1</v>
      </c>
      <c r="M2191" s="40">
        <v>45788.0</v>
      </c>
      <c r="N2191" s="41" t="s">
        <v>19744</v>
      </c>
      <c r="O2191" s="41" t="s">
        <v>26102</v>
      </c>
      <c r="P2191" s="42" t="s">
        <v>32062</v>
      </c>
      <c r="Q2191" s="41" t="s">
        <v>24608</v>
      </c>
      <c r="R2191" s="41" t="s">
        <v>1051</v>
      </c>
      <c r="S2191" s="41" t="s">
        <v>26104</v>
      </c>
      <c r="T2191" s="41" t="s">
        <v>17502</v>
      </c>
      <c r="U2191" s="41" t="s">
        <v>26105</v>
      </c>
      <c r="V2191" s="43"/>
      <c r="W2191" s="43"/>
      <c r="X2191" s="43"/>
      <c r="Y2191" s="41" t="s">
        <v>27870</v>
      </c>
      <c r="Z2191" s="41" t="s">
        <v>27844</v>
      </c>
      <c r="AA2191" s="41" t="s">
        <v>24608</v>
      </c>
      <c r="AB2191" s="39"/>
      <c r="AC2191" s="39"/>
      <c r="AD2191" s="41" t="s">
        <v>151</v>
      </c>
      <c r="AE2191" s="41" t="s">
        <v>27846</v>
      </c>
      <c r="AF2191" s="43"/>
      <c r="AG2191" s="43"/>
      <c r="AH2191" s="43"/>
      <c r="AI2191" s="43"/>
      <c r="AJ2191" s="43"/>
      <c r="AK2191" s="43"/>
      <c r="AL2191" s="43"/>
      <c r="AM2191" s="41" t="s">
        <v>26106</v>
      </c>
      <c r="AN2191" s="43"/>
      <c r="AO2191" s="41" t="s">
        <v>24604</v>
      </c>
      <c r="AP2191" s="43"/>
      <c r="AQ2191" s="41" t="s">
        <v>26107</v>
      </c>
      <c r="AR2191" s="43"/>
      <c r="AS2191" s="29"/>
    </row>
    <row r="2192">
      <c r="A2192" s="28"/>
      <c r="B2192" s="37" t="s">
        <v>26893</v>
      </c>
      <c r="C2192" s="35"/>
      <c r="D2192" s="38" t="b">
        <v>1</v>
      </c>
      <c r="E2192" s="38" t="b">
        <v>0</v>
      </c>
      <c r="F2192" s="38" t="b">
        <v>0</v>
      </c>
      <c r="G2192" s="38" t="b">
        <v>0</v>
      </c>
      <c r="H2192" s="38" t="b">
        <v>0</v>
      </c>
      <c r="I2192" s="38" t="b">
        <v>0</v>
      </c>
      <c r="J2192" s="39"/>
      <c r="K2192" s="39"/>
      <c r="L2192" s="38" t="b">
        <v>1</v>
      </c>
      <c r="M2192" s="40">
        <v>45879.0</v>
      </c>
      <c r="N2192" s="41" t="s">
        <v>19744</v>
      </c>
      <c r="O2192" s="41" t="s">
        <v>26894</v>
      </c>
      <c r="P2192" s="42" t="s">
        <v>32063</v>
      </c>
      <c r="Q2192" s="41" t="s">
        <v>26895</v>
      </c>
      <c r="R2192" s="41" t="s">
        <v>16866</v>
      </c>
      <c r="S2192" s="41" t="s">
        <v>23511</v>
      </c>
      <c r="T2192" s="41" t="s">
        <v>23512</v>
      </c>
      <c r="U2192" s="39"/>
      <c r="V2192" s="43"/>
      <c r="W2192" s="43"/>
      <c r="X2192" s="43"/>
      <c r="Y2192" s="41" t="s">
        <v>27844</v>
      </c>
      <c r="Z2192" s="41" t="s">
        <v>27844</v>
      </c>
      <c r="AA2192" s="41" t="s">
        <v>26895</v>
      </c>
      <c r="AB2192" s="39"/>
      <c r="AC2192" s="39"/>
      <c r="AD2192" s="41" t="s">
        <v>3028</v>
      </c>
      <c r="AE2192" s="41" t="s">
        <v>27846</v>
      </c>
      <c r="AF2192" s="43"/>
      <c r="AG2192" s="43"/>
      <c r="AH2192" s="43"/>
      <c r="AI2192" s="43"/>
      <c r="AJ2192" s="43"/>
      <c r="AK2192" s="43"/>
      <c r="AL2192" s="43"/>
      <c r="AM2192" s="41" t="s">
        <v>23532</v>
      </c>
      <c r="AN2192" s="43"/>
      <c r="AO2192" s="43"/>
      <c r="AP2192" s="43"/>
      <c r="AQ2192" s="43"/>
      <c r="AR2192" s="43"/>
      <c r="AS2192" s="29"/>
    </row>
    <row r="2193">
      <c r="A2193" s="28"/>
      <c r="B2193" s="37" t="s">
        <v>26884</v>
      </c>
      <c r="C2193" s="35"/>
      <c r="D2193" s="38" t="b">
        <v>1</v>
      </c>
      <c r="E2193" s="38" t="b">
        <v>0</v>
      </c>
      <c r="F2193" s="38" t="b">
        <v>0</v>
      </c>
      <c r="G2193" s="38" t="b">
        <v>0</v>
      </c>
      <c r="H2193" s="38" t="b">
        <v>0</v>
      </c>
      <c r="I2193" s="38" t="b">
        <v>0</v>
      </c>
      <c r="J2193" s="39"/>
      <c r="K2193" s="39"/>
      <c r="L2193" s="38" t="b">
        <v>1</v>
      </c>
      <c r="M2193" s="41" t="s">
        <v>26885</v>
      </c>
      <c r="N2193" s="41" t="s">
        <v>19744</v>
      </c>
      <c r="O2193" s="41" t="s">
        <v>26886</v>
      </c>
      <c r="P2193" s="42" t="s">
        <v>32064</v>
      </c>
      <c r="Q2193" s="41" t="s">
        <v>26887</v>
      </c>
      <c r="R2193" s="41" t="s">
        <v>146</v>
      </c>
      <c r="S2193" s="41" t="s">
        <v>23511</v>
      </c>
      <c r="T2193" s="41" t="s">
        <v>23512</v>
      </c>
      <c r="U2193" s="41" t="s">
        <v>16868</v>
      </c>
      <c r="V2193" s="43"/>
      <c r="W2193" s="43"/>
      <c r="X2193" s="43"/>
      <c r="Y2193" s="41" t="s">
        <v>27870</v>
      </c>
      <c r="Z2193" s="41" t="s">
        <v>29126</v>
      </c>
      <c r="AA2193" s="41" t="s">
        <v>26887</v>
      </c>
      <c r="AB2193" s="39"/>
      <c r="AC2193" s="39"/>
      <c r="AD2193" s="41" t="s">
        <v>215</v>
      </c>
      <c r="AE2193" s="41" t="s">
        <v>27846</v>
      </c>
      <c r="AF2193" s="43"/>
      <c r="AG2193" s="43"/>
      <c r="AH2193" s="43"/>
      <c r="AI2193" s="43"/>
      <c r="AJ2193" s="43"/>
      <c r="AK2193" s="43"/>
      <c r="AL2193" s="43"/>
      <c r="AM2193" s="43"/>
      <c r="AN2193" s="43"/>
      <c r="AO2193" s="41" t="s">
        <v>23532</v>
      </c>
      <c r="AP2193" s="43"/>
      <c r="AQ2193" s="43"/>
      <c r="AR2193" s="43"/>
      <c r="AS2193" s="29"/>
    </row>
    <row r="2194">
      <c r="A2194" s="28"/>
      <c r="B2194" s="37" t="s">
        <v>26882</v>
      </c>
      <c r="C2194" s="35"/>
      <c r="D2194" s="38" t="b">
        <v>1</v>
      </c>
      <c r="E2194" s="38" t="b">
        <v>0</v>
      </c>
      <c r="F2194" s="38" t="b">
        <v>0</v>
      </c>
      <c r="G2194" s="38" t="b">
        <v>0</v>
      </c>
      <c r="H2194" s="38" t="b">
        <v>0</v>
      </c>
      <c r="I2194" s="38" t="b">
        <v>0</v>
      </c>
      <c r="J2194" s="39"/>
      <c r="K2194" s="39"/>
      <c r="L2194" s="38" t="b">
        <v>1</v>
      </c>
      <c r="M2194" s="41" t="s">
        <v>23013</v>
      </c>
      <c r="N2194" s="41" t="s">
        <v>19744</v>
      </c>
      <c r="O2194" s="41" t="s">
        <v>26883</v>
      </c>
      <c r="P2194" s="42" t="s">
        <v>32065</v>
      </c>
      <c r="Q2194" s="41" t="s">
        <v>26716</v>
      </c>
      <c r="R2194" s="41" t="s">
        <v>16380</v>
      </c>
      <c r="S2194" s="41" t="s">
        <v>23511</v>
      </c>
      <c r="T2194" s="41" t="s">
        <v>23512</v>
      </c>
      <c r="U2194" s="41" t="s">
        <v>16868</v>
      </c>
      <c r="V2194" s="43"/>
      <c r="W2194" s="43"/>
      <c r="X2194" s="43"/>
      <c r="Y2194" s="41" t="s">
        <v>27870</v>
      </c>
      <c r="Z2194" s="41" t="s">
        <v>27980</v>
      </c>
      <c r="AA2194" s="41" t="s">
        <v>26716</v>
      </c>
      <c r="AB2194" s="39"/>
      <c r="AC2194" s="39"/>
      <c r="AD2194" s="41" t="s">
        <v>151</v>
      </c>
      <c r="AE2194" s="41" t="s">
        <v>27846</v>
      </c>
      <c r="AF2194" s="43"/>
      <c r="AG2194" s="43"/>
      <c r="AH2194" s="43"/>
      <c r="AI2194" s="43"/>
      <c r="AJ2194" s="43"/>
      <c r="AK2194" s="43"/>
      <c r="AL2194" s="43"/>
      <c r="AM2194" s="43"/>
      <c r="AN2194" s="43"/>
      <c r="AO2194" s="41" t="s">
        <v>23532</v>
      </c>
      <c r="AP2194" s="43"/>
      <c r="AQ2194" s="43"/>
      <c r="AR2194" s="43"/>
      <c r="AS2194" s="29"/>
    </row>
    <row r="2195">
      <c r="A2195" s="28"/>
      <c r="B2195" s="37" t="s">
        <v>26880</v>
      </c>
      <c r="C2195" s="35"/>
      <c r="D2195" s="38" t="b">
        <v>1</v>
      </c>
      <c r="E2195" s="38" t="b">
        <v>0</v>
      </c>
      <c r="F2195" s="38" t="b">
        <v>0</v>
      </c>
      <c r="G2195" s="38" t="b">
        <v>0</v>
      </c>
      <c r="H2195" s="38" t="b">
        <v>0</v>
      </c>
      <c r="I2195" s="38" t="b">
        <v>0</v>
      </c>
      <c r="J2195" s="39"/>
      <c r="K2195" s="39"/>
      <c r="L2195" s="38" t="b">
        <v>1</v>
      </c>
      <c r="M2195" s="40">
        <v>45698.0</v>
      </c>
      <c r="N2195" s="41" t="s">
        <v>19744</v>
      </c>
      <c r="O2195" s="41" t="s">
        <v>26881</v>
      </c>
      <c r="P2195" s="42" t="s">
        <v>32066</v>
      </c>
      <c r="Q2195" s="41" t="s">
        <v>26016</v>
      </c>
      <c r="R2195" s="41" t="s">
        <v>16866</v>
      </c>
      <c r="S2195" s="41" t="s">
        <v>23511</v>
      </c>
      <c r="T2195" s="41" t="s">
        <v>23512</v>
      </c>
      <c r="U2195" s="41" t="s">
        <v>16868</v>
      </c>
      <c r="V2195" s="43"/>
      <c r="W2195" s="43"/>
      <c r="X2195" s="43"/>
      <c r="Y2195" s="41" t="s">
        <v>27870</v>
      </c>
      <c r="Z2195" s="41" t="s">
        <v>27980</v>
      </c>
      <c r="AA2195" s="41" t="s">
        <v>26016</v>
      </c>
      <c r="AB2195" s="39"/>
      <c r="AC2195" s="39"/>
      <c r="AD2195" s="41" t="s">
        <v>151</v>
      </c>
      <c r="AE2195" s="41" t="s">
        <v>27846</v>
      </c>
      <c r="AF2195" s="43"/>
      <c r="AG2195" s="43"/>
      <c r="AH2195" s="43"/>
      <c r="AI2195" s="43"/>
      <c r="AJ2195" s="43"/>
      <c r="AK2195" s="43"/>
      <c r="AL2195" s="43"/>
      <c r="AM2195" s="43"/>
      <c r="AN2195" s="43"/>
      <c r="AO2195" s="41" t="s">
        <v>23532</v>
      </c>
      <c r="AP2195" s="43"/>
      <c r="AQ2195" s="43"/>
      <c r="AR2195" s="43"/>
      <c r="AS2195" s="29"/>
    </row>
    <row r="2196">
      <c r="A2196" s="28"/>
      <c r="B2196" s="37" t="s">
        <v>26882</v>
      </c>
      <c r="C2196" s="35"/>
      <c r="D2196" s="38" t="b">
        <v>1</v>
      </c>
      <c r="E2196" s="38" t="b">
        <v>0</v>
      </c>
      <c r="F2196" s="38" t="b">
        <v>0</v>
      </c>
      <c r="G2196" s="38" t="b">
        <v>0</v>
      </c>
      <c r="H2196" s="38" t="b">
        <v>0</v>
      </c>
      <c r="I2196" s="38" t="b">
        <v>0</v>
      </c>
      <c r="J2196" s="39"/>
      <c r="K2196" s="39"/>
      <c r="L2196" s="38" t="b">
        <v>1</v>
      </c>
      <c r="M2196" s="41" t="s">
        <v>23013</v>
      </c>
      <c r="N2196" s="41" t="s">
        <v>19744</v>
      </c>
      <c r="O2196" s="41" t="s">
        <v>26883</v>
      </c>
      <c r="P2196" s="42" t="s">
        <v>32067</v>
      </c>
      <c r="Q2196" s="41" t="s">
        <v>26716</v>
      </c>
      <c r="R2196" s="41" t="s">
        <v>16380</v>
      </c>
      <c r="S2196" s="41" t="s">
        <v>23511</v>
      </c>
      <c r="T2196" s="41" t="s">
        <v>23512</v>
      </c>
      <c r="U2196" s="41" t="s">
        <v>16868</v>
      </c>
      <c r="V2196" s="43"/>
      <c r="W2196" s="43"/>
      <c r="X2196" s="43"/>
      <c r="Y2196" s="41" t="s">
        <v>27870</v>
      </c>
      <c r="Z2196" s="41" t="s">
        <v>27980</v>
      </c>
      <c r="AA2196" s="41" t="s">
        <v>26716</v>
      </c>
      <c r="AB2196" s="39"/>
      <c r="AC2196" s="39"/>
      <c r="AD2196" s="41" t="s">
        <v>151</v>
      </c>
      <c r="AE2196" s="41" t="s">
        <v>27846</v>
      </c>
      <c r="AF2196" s="43"/>
      <c r="AG2196" s="43"/>
      <c r="AH2196" s="43"/>
      <c r="AI2196" s="43"/>
      <c r="AJ2196" s="43"/>
      <c r="AK2196" s="43"/>
      <c r="AL2196" s="43"/>
      <c r="AM2196" s="43"/>
      <c r="AN2196" s="43"/>
      <c r="AO2196" s="41" t="s">
        <v>23532</v>
      </c>
      <c r="AP2196" s="43"/>
      <c r="AQ2196" s="43"/>
      <c r="AR2196" s="43"/>
      <c r="AS2196" s="29"/>
    </row>
    <row r="2197">
      <c r="A2197" s="28"/>
      <c r="B2197" s="37" t="s">
        <v>26884</v>
      </c>
      <c r="C2197" s="35"/>
      <c r="D2197" s="38" t="b">
        <v>1</v>
      </c>
      <c r="E2197" s="38" t="b">
        <v>0</v>
      </c>
      <c r="F2197" s="38" t="b">
        <v>0</v>
      </c>
      <c r="G2197" s="38" t="b">
        <v>0</v>
      </c>
      <c r="H2197" s="38" t="b">
        <v>0</v>
      </c>
      <c r="I2197" s="38" t="b">
        <v>0</v>
      </c>
      <c r="J2197" s="39"/>
      <c r="K2197" s="39"/>
      <c r="L2197" s="38" t="b">
        <v>1</v>
      </c>
      <c r="M2197" s="41" t="s">
        <v>26885</v>
      </c>
      <c r="N2197" s="41" t="s">
        <v>19744</v>
      </c>
      <c r="O2197" s="41" t="s">
        <v>26886</v>
      </c>
      <c r="P2197" s="42" t="s">
        <v>32068</v>
      </c>
      <c r="Q2197" s="41" t="s">
        <v>26887</v>
      </c>
      <c r="R2197" s="41" t="s">
        <v>146</v>
      </c>
      <c r="S2197" s="41" t="s">
        <v>23511</v>
      </c>
      <c r="T2197" s="41" t="s">
        <v>23512</v>
      </c>
      <c r="U2197" s="41" t="s">
        <v>16868</v>
      </c>
      <c r="V2197" s="43"/>
      <c r="W2197" s="43"/>
      <c r="X2197" s="43"/>
      <c r="Y2197" s="41" t="s">
        <v>27870</v>
      </c>
      <c r="Z2197" s="41" t="s">
        <v>29126</v>
      </c>
      <c r="AA2197" s="41" t="s">
        <v>26887</v>
      </c>
      <c r="AB2197" s="39"/>
      <c r="AC2197" s="39"/>
      <c r="AD2197" s="41" t="s">
        <v>215</v>
      </c>
      <c r="AE2197" s="41" t="s">
        <v>27846</v>
      </c>
      <c r="AF2197" s="43"/>
      <c r="AG2197" s="43"/>
      <c r="AH2197" s="43"/>
      <c r="AI2197" s="43"/>
      <c r="AJ2197" s="43"/>
      <c r="AK2197" s="43"/>
      <c r="AL2197" s="43"/>
      <c r="AM2197" s="43"/>
      <c r="AN2197" s="43"/>
      <c r="AO2197" s="41" t="s">
        <v>23532</v>
      </c>
      <c r="AP2197" s="43"/>
      <c r="AQ2197" s="43"/>
      <c r="AR2197" s="43"/>
      <c r="AS2197" s="29"/>
    </row>
    <row r="2198">
      <c r="A2198" s="28"/>
      <c r="B2198" s="37" t="s">
        <v>26880</v>
      </c>
      <c r="C2198" s="35"/>
      <c r="D2198" s="38" t="b">
        <v>1</v>
      </c>
      <c r="E2198" s="38" t="b">
        <v>0</v>
      </c>
      <c r="F2198" s="38" t="b">
        <v>0</v>
      </c>
      <c r="G2198" s="38" t="b">
        <v>0</v>
      </c>
      <c r="H2198" s="38" t="b">
        <v>0</v>
      </c>
      <c r="I2198" s="38" t="b">
        <v>0</v>
      </c>
      <c r="J2198" s="39"/>
      <c r="K2198" s="39"/>
      <c r="L2198" s="38" t="b">
        <v>1</v>
      </c>
      <c r="M2198" s="40">
        <v>45698.0</v>
      </c>
      <c r="N2198" s="41" t="s">
        <v>19744</v>
      </c>
      <c r="O2198" s="41" t="s">
        <v>26881</v>
      </c>
      <c r="P2198" s="42" t="s">
        <v>32069</v>
      </c>
      <c r="Q2198" s="41" t="s">
        <v>26016</v>
      </c>
      <c r="R2198" s="41" t="s">
        <v>16866</v>
      </c>
      <c r="S2198" s="41" t="s">
        <v>23511</v>
      </c>
      <c r="T2198" s="41" t="s">
        <v>23512</v>
      </c>
      <c r="U2198" s="41" t="s">
        <v>16868</v>
      </c>
      <c r="V2198" s="43"/>
      <c r="W2198" s="43"/>
      <c r="X2198" s="43"/>
      <c r="Y2198" s="41" t="s">
        <v>27870</v>
      </c>
      <c r="Z2198" s="41" t="s">
        <v>27980</v>
      </c>
      <c r="AA2198" s="41" t="s">
        <v>26016</v>
      </c>
      <c r="AB2198" s="39"/>
      <c r="AC2198" s="39"/>
      <c r="AD2198" s="41" t="s">
        <v>151</v>
      </c>
      <c r="AE2198" s="41" t="s">
        <v>27846</v>
      </c>
      <c r="AF2198" s="43"/>
      <c r="AG2198" s="43"/>
      <c r="AH2198" s="43"/>
      <c r="AI2198" s="43"/>
      <c r="AJ2198" s="43"/>
      <c r="AK2198" s="43"/>
      <c r="AL2198" s="43"/>
      <c r="AM2198" s="43"/>
      <c r="AN2198" s="43"/>
      <c r="AO2198" s="41" t="s">
        <v>23532</v>
      </c>
      <c r="AP2198" s="43"/>
      <c r="AQ2198" s="43"/>
      <c r="AR2198" s="43"/>
      <c r="AS2198" s="29"/>
    </row>
    <row r="2199">
      <c r="A2199" s="28"/>
      <c r="B2199" s="37" t="s">
        <v>27266</v>
      </c>
      <c r="C2199" s="35"/>
      <c r="D2199" s="38" t="b">
        <v>1</v>
      </c>
      <c r="E2199" s="38" t="b">
        <v>0</v>
      </c>
      <c r="F2199" s="38" t="b">
        <v>0</v>
      </c>
      <c r="G2199" s="38" t="b">
        <v>0</v>
      </c>
      <c r="H2199" s="38" t="b">
        <v>0</v>
      </c>
      <c r="I2199" s="38" t="b">
        <v>1</v>
      </c>
      <c r="J2199" s="39"/>
      <c r="K2199" s="39"/>
      <c r="L2199" s="38" t="b">
        <v>1</v>
      </c>
      <c r="M2199" s="40">
        <v>45758.0</v>
      </c>
      <c r="N2199" s="41" t="s">
        <v>19744</v>
      </c>
      <c r="O2199" s="41" t="s">
        <v>27267</v>
      </c>
      <c r="P2199" s="42" t="s">
        <v>32070</v>
      </c>
      <c r="Q2199" s="41" t="s">
        <v>24600</v>
      </c>
      <c r="R2199" s="41" t="s">
        <v>972</v>
      </c>
      <c r="S2199" s="41" t="s">
        <v>27269</v>
      </c>
      <c r="T2199" s="41" t="s">
        <v>27270</v>
      </c>
      <c r="U2199" s="41" t="s">
        <v>27271</v>
      </c>
      <c r="V2199" s="43"/>
      <c r="W2199" s="43"/>
      <c r="X2199" s="43"/>
      <c r="Y2199" s="41" t="s">
        <v>27870</v>
      </c>
      <c r="Z2199" s="41" t="s">
        <v>27845</v>
      </c>
      <c r="AA2199" s="41" t="s">
        <v>24600</v>
      </c>
      <c r="AB2199" s="39"/>
      <c r="AC2199" s="39"/>
      <c r="AD2199" s="41" t="s">
        <v>151</v>
      </c>
      <c r="AE2199" s="41" t="s">
        <v>27846</v>
      </c>
      <c r="AF2199" s="43"/>
      <c r="AG2199" s="43"/>
      <c r="AH2199" s="43"/>
      <c r="AI2199" s="43"/>
      <c r="AJ2199" s="43"/>
      <c r="AK2199" s="43"/>
      <c r="AL2199" s="43"/>
      <c r="AM2199" s="41" t="s">
        <v>27272</v>
      </c>
      <c r="AN2199" s="43"/>
      <c r="AO2199" s="41" t="s">
        <v>24604</v>
      </c>
      <c r="AP2199" s="43"/>
      <c r="AQ2199" s="43"/>
      <c r="AR2199" s="43"/>
      <c r="AS2199" s="29"/>
    </row>
    <row r="2200">
      <c r="A2200" s="28"/>
      <c r="B2200" s="37" t="s">
        <v>27262</v>
      </c>
      <c r="C2200" s="35"/>
      <c r="D2200" s="38" t="b">
        <v>1</v>
      </c>
      <c r="E2200" s="38" t="b">
        <v>0</v>
      </c>
      <c r="F2200" s="38" t="b">
        <v>0</v>
      </c>
      <c r="G2200" s="38" t="b">
        <v>0</v>
      </c>
      <c r="H2200" s="38" t="b">
        <v>0</v>
      </c>
      <c r="I2200" s="38" t="b">
        <v>1</v>
      </c>
      <c r="J2200" s="39"/>
      <c r="K2200" s="39"/>
      <c r="L2200" s="38" t="b">
        <v>1</v>
      </c>
      <c r="M2200" s="40">
        <v>45758.0</v>
      </c>
      <c r="N2200" s="41" t="s">
        <v>19744</v>
      </c>
      <c r="O2200" s="41" t="s">
        <v>27263</v>
      </c>
      <c r="P2200" s="42" t="s">
        <v>32071</v>
      </c>
      <c r="Q2200" s="41" t="s">
        <v>24600</v>
      </c>
      <c r="R2200" s="41" t="s">
        <v>972</v>
      </c>
      <c r="S2200" s="41" t="s">
        <v>26104</v>
      </c>
      <c r="T2200" s="41" t="s">
        <v>17502</v>
      </c>
      <c r="U2200" s="41" t="s">
        <v>27264</v>
      </c>
      <c r="V2200" s="43"/>
      <c r="W2200" s="43"/>
      <c r="X2200" s="43"/>
      <c r="Y2200" s="41" t="s">
        <v>27870</v>
      </c>
      <c r="Z2200" s="41" t="s">
        <v>27845</v>
      </c>
      <c r="AA2200" s="41" t="s">
        <v>24600</v>
      </c>
      <c r="AB2200" s="39"/>
      <c r="AC2200" s="39"/>
      <c r="AD2200" s="41" t="s">
        <v>151</v>
      </c>
      <c r="AE2200" s="41" t="s">
        <v>27846</v>
      </c>
      <c r="AF2200" s="43"/>
      <c r="AG2200" s="43"/>
      <c r="AH2200" s="43"/>
      <c r="AI2200" s="43"/>
      <c r="AJ2200" s="43"/>
      <c r="AK2200" s="43"/>
      <c r="AL2200" s="43"/>
      <c r="AM2200" s="41" t="s">
        <v>27265</v>
      </c>
      <c r="AN2200" s="43"/>
      <c r="AO2200" s="41" t="s">
        <v>24604</v>
      </c>
      <c r="AP2200" s="43"/>
      <c r="AQ2200" s="43"/>
      <c r="AR2200" s="43"/>
      <c r="AS2200" s="29"/>
    </row>
    <row r="2201">
      <c r="A2201" s="28"/>
      <c r="B2201" s="37" t="s">
        <v>27266</v>
      </c>
      <c r="C2201" s="35"/>
      <c r="D2201" s="38" t="b">
        <v>1</v>
      </c>
      <c r="E2201" s="38" t="b">
        <v>0</v>
      </c>
      <c r="F2201" s="38" t="b">
        <v>0</v>
      </c>
      <c r="G2201" s="38" t="b">
        <v>0</v>
      </c>
      <c r="H2201" s="38" t="b">
        <v>0</v>
      </c>
      <c r="I2201" s="38" t="b">
        <v>1</v>
      </c>
      <c r="J2201" s="39"/>
      <c r="K2201" s="39"/>
      <c r="L2201" s="38" t="b">
        <v>1</v>
      </c>
      <c r="M2201" s="40">
        <v>45758.0</v>
      </c>
      <c r="N2201" s="41" t="s">
        <v>19744</v>
      </c>
      <c r="O2201" s="41" t="s">
        <v>27267</v>
      </c>
      <c r="P2201" s="42" t="s">
        <v>32072</v>
      </c>
      <c r="Q2201" s="41" t="s">
        <v>24600</v>
      </c>
      <c r="R2201" s="41" t="s">
        <v>972</v>
      </c>
      <c r="S2201" s="41" t="s">
        <v>27269</v>
      </c>
      <c r="T2201" s="41" t="s">
        <v>27270</v>
      </c>
      <c r="U2201" s="41" t="s">
        <v>27271</v>
      </c>
      <c r="V2201" s="43"/>
      <c r="W2201" s="43"/>
      <c r="X2201" s="43"/>
      <c r="Y2201" s="41" t="s">
        <v>27870</v>
      </c>
      <c r="Z2201" s="41" t="s">
        <v>27845</v>
      </c>
      <c r="AA2201" s="41" t="s">
        <v>24600</v>
      </c>
      <c r="AB2201" s="39"/>
      <c r="AC2201" s="39"/>
      <c r="AD2201" s="41" t="s">
        <v>151</v>
      </c>
      <c r="AE2201" s="41" t="s">
        <v>27846</v>
      </c>
      <c r="AF2201" s="43"/>
      <c r="AG2201" s="43"/>
      <c r="AH2201" s="43"/>
      <c r="AI2201" s="43"/>
      <c r="AJ2201" s="43"/>
      <c r="AK2201" s="43"/>
      <c r="AL2201" s="43"/>
      <c r="AM2201" s="41" t="s">
        <v>27272</v>
      </c>
      <c r="AN2201" s="43"/>
      <c r="AO2201" s="41" t="s">
        <v>24604</v>
      </c>
      <c r="AP2201" s="43"/>
      <c r="AQ2201" s="43"/>
      <c r="AR2201" s="43"/>
      <c r="AS2201" s="29"/>
    </row>
    <row r="2202">
      <c r="A2202" s="28"/>
      <c r="B2202" s="37" t="s">
        <v>27262</v>
      </c>
      <c r="C2202" s="35"/>
      <c r="D2202" s="38" t="b">
        <v>1</v>
      </c>
      <c r="E2202" s="38" t="b">
        <v>0</v>
      </c>
      <c r="F2202" s="38" t="b">
        <v>0</v>
      </c>
      <c r="G2202" s="38" t="b">
        <v>0</v>
      </c>
      <c r="H2202" s="38" t="b">
        <v>0</v>
      </c>
      <c r="I2202" s="38" t="b">
        <v>1</v>
      </c>
      <c r="J2202" s="39"/>
      <c r="K2202" s="39"/>
      <c r="L2202" s="38" t="b">
        <v>1</v>
      </c>
      <c r="M2202" s="40">
        <v>45758.0</v>
      </c>
      <c r="N2202" s="41" t="s">
        <v>19744</v>
      </c>
      <c r="O2202" s="41" t="s">
        <v>27263</v>
      </c>
      <c r="P2202" s="42" t="s">
        <v>32073</v>
      </c>
      <c r="Q2202" s="41" t="s">
        <v>24600</v>
      </c>
      <c r="R2202" s="41" t="s">
        <v>972</v>
      </c>
      <c r="S2202" s="41" t="s">
        <v>26104</v>
      </c>
      <c r="T2202" s="41" t="s">
        <v>17502</v>
      </c>
      <c r="U2202" s="41" t="s">
        <v>27264</v>
      </c>
      <c r="V2202" s="43"/>
      <c r="W2202" s="43"/>
      <c r="X2202" s="43"/>
      <c r="Y2202" s="41" t="s">
        <v>27870</v>
      </c>
      <c r="Z2202" s="41" t="s">
        <v>27845</v>
      </c>
      <c r="AA2202" s="41" t="s">
        <v>24600</v>
      </c>
      <c r="AB2202" s="39"/>
      <c r="AC2202" s="39"/>
      <c r="AD2202" s="41" t="s">
        <v>151</v>
      </c>
      <c r="AE2202" s="41" t="s">
        <v>27846</v>
      </c>
      <c r="AF2202" s="43"/>
      <c r="AG2202" s="43"/>
      <c r="AH2202" s="43"/>
      <c r="AI2202" s="43"/>
      <c r="AJ2202" s="43"/>
      <c r="AK2202" s="43"/>
      <c r="AL2202" s="43"/>
      <c r="AM2202" s="41" t="s">
        <v>27265</v>
      </c>
      <c r="AN2202" s="43"/>
      <c r="AO2202" s="41" t="s">
        <v>24604</v>
      </c>
      <c r="AP2202" s="43"/>
      <c r="AQ2202" s="43"/>
      <c r="AR2202" s="43"/>
      <c r="AS2202" s="29"/>
    </row>
    <row r="2203">
      <c r="A2203" s="28"/>
      <c r="B2203" s="37" t="s">
        <v>26884</v>
      </c>
      <c r="C2203" s="35"/>
      <c r="D2203" s="38" t="b">
        <v>1</v>
      </c>
      <c r="E2203" s="38" t="b">
        <v>0</v>
      </c>
      <c r="F2203" s="38" t="b">
        <v>0</v>
      </c>
      <c r="G2203" s="38" t="b">
        <v>0</v>
      </c>
      <c r="H2203" s="38" t="b">
        <v>0</v>
      </c>
      <c r="I2203" s="38" t="b">
        <v>0</v>
      </c>
      <c r="J2203" s="39"/>
      <c r="K2203" s="39"/>
      <c r="L2203" s="38" t="b">
        <v>1</v>
      </c>
      <c r="M2203" s="41" t="s">
        <v>26885</v>
      </c>
      <c r="N2203" s="41" t="s">
        <v>19744</v>
      </c>
      <c r="O2203" s="41" t="s">
        <v>26886</v>
      </c>
      <c r="P2203" s="42" t="s">
        <v>32074</v>
      </c>
      <c r="Q2203" s="41" t="s">
        <v>26887</v>
      </c>
      <c r="R2203" s="41" t="s">
        <v>146</v>
      </c>
      <c r="S2203" s="41" t="s">
        <v>23511</v>
      </c>
      <c r="T2203" s="41" t="s">
        <v>23512</v>
      </c>
      <c r="U2203" s="41" t="s">
        <v>16868</v>
      </c>
      <c r="V2203" s="43"/>
      <c r="W2203" s="43"/>
      <c r="X2203" s="43"/>
      <c r="Y2203" s="41" t="s">
        <v>27870</v>
      </c>
      <c r="Z2203" s="41" t="s">
        <v>29126</v>
      </c>
      <c r="AA2203" s="41" t="s">
        <v>26887</v>
      </c>
      <c r="AB2203" s="39"/>
      <c r="AC2203" s="39"/>
      <c r="AD2203" s="41" t="s">
        <v>215</v>
      </c>
      <c r="AE2203" s="41" t="s">
        <v>27846</v>
      </c>
      <c r="AF2203" s="43"/>
      <c r="AG2203" s="43"/>
      <c r="AH2203" s="43"/>
      <c r="AI2203" s="43"/>
      <c r="AJ2203" s="43"/>
      <c r="AK2203" s="43"/>
      <c r="AL2203" s="43"/>
      <c r="AM2203" s="43"/>
      <c r="AN2203" s="43"/>
      <c r="AO2203" s="41" t="s">
        <v>23532</v>
      </c>
      <c r="AP2203" s="43"/>
      <c r="AQ2203" s="43"/>
      <c r="AR2203" s="43"/>
      <c r="AS2203" s="29"/>
    </row>
    <row r="2204">
      <c r="A2204" s="28"/>
      <c r="B2204" s="37" t="s">
        <v>32075</v>
      </c>
      <c r="C2204" s="35"/>
      <c r="D2204" s="38" t="b">
        <v>0</v>
      </c>
      <c r="E2204" s="38" t="b">
        <v>0</v>
      </c>
      <c r="F2204" s="38" t="b">
        <v>0</v>
      </c>
      <c r="G2204" s="38" t="b">
        <v>0</v>
      </c>
      <c r="H2204" s="38" t="b">
        <v>0</v>
      </c>
      <c r="I2204" s="38" t="b">
        <v>0</v>
      </c>
      <c r="J2204" s="39"/>
      <c r="K2204" s="39"/>
      <c r="L2204" s="38" t="b">
        <v>1</v>
      </c>
      <c r="M2204" s="40">
        <v>45758.0</v>
      </c>
      <c r="N2204" s="41" t="s">
        <v>9375</v>
      </c>
      <c r="O2204" s="41" t="s">
        <v>32076</v>
      </c>
      <c r="P2204" s="42" t="s">
        <v>32077</v>
      </c>
      <c r="Q2204" s="41" t="s">
        <v>24600</v>
      </c>
      <c r="R2204" s="41" t="s">
        <v>972</v>
      </c>
      <c r="S2204" s="41" t="s">
        <v>32078</v>
      </c>
      <c r="T2204" s="41" t="s">
        <v>920</v>
      </c>
      <c r="U2204" s="41" t="s">
        <v>32079</v>
      </c>
      <c r="V2204" s="43"/>
      <c r="W2204" s="43"/>
      <c r="X2204" s="43"/>
      <c r="Y2204" s="41" t="s">
        <v>27870</v>
      </c>
      <c r="Z2204" s="41" t="s">
        <v>27845</v>
      </c>
      <c r="AA2204" s="41" t="s">
        <v>24600</v>
      </c>
      <c r="AB2204" s="39"/>
      <c r="AC2204" s="39"/>
      <c r="AD2204" s="41" t="s">
        <v>215</v>
      </c>
      <c r="AE2204" s="41" t="s">
        <v>27846</v>
      </c>
      <c r="AF2204" s="43"/>
      <c r="AG2204" s="43"/>
      <c r="AH2204" s="43"/>
      <c r="AI2204" s="43"/>
      <c r="AJ2204" s="43"/>
      <c r="AK2204" s="43"/>
      <c r="AL2204" s="43"/>
      <c r="AM2204" s="41" t="s">
        <v>32080</v>
      </c>
      <c r="AN2204" s="43"/>
      <c r="AO2204" s="41" t="s">
        <v>24604</v>
      </c>
      <c r="AP2204" s="43"/>
      <c r="AQ2204" s="43"/>
      <c r="AR2204" s="43"/>
      <c r="AS2204" s="29"/>
    </row>
    <row r="2205">
      <c r="A2205" s="28"/>
      <c r="B2205" s="37" t="s">
        <v>32081</v>
      </c>
      <c r="C2205" s="35"/>
      <c r="D2205" s="38" t="b">
        <v>0</v>
      </c>
      <c r="E2205" s="38" t="b">
        <v>1</v>
      </c>
      <c r="F2205" s="38" t="b">
        <v>0</v>
      </c>
      <c r="G2205" s="38" t="b">
        <v>0</v>
      </c>
      <c r="H2205" s="38" t="b">
        <v>0</v>
      </c>
      <c r="I2205" s="38" t="b">
        <v>0</v>
      </c>
      <c r="J2205" s="39"/>
      <c r="K2205" s="39"/>
      <c r="L2205" s="38" t="b">
        <v>1</v>
      </c>
      <c r="M2205" s="41" t="s">
        <v>24688</v>
      </c>
      <c r="N2205" s="41" t="s">
        <v>32082</v>
      </c>
      <c r="O2205" s="41" t="s">
        <v>32083</v>
      </c>
      <c r="P2205" s="42" t="s">
        <v>32084</v>
      </c>
      <c r="Q2205" s="41" t="s">
        <v>25733</v>
      </c>
      <c r="R2205" s="41" t="s">
        <v>16866</v>
      </c>
      <c r="S2205" s="41" t="s">
        <v>32085</v>
      </c>
      <c r="T2205" s="41" t="s">
        <v>32086</v>
      </c>
      <c r="U2205" s="39"/>
      <c r="V2205" s="43"/>
      <c r="W2205" s="43"/>
      <c r="X2205" s="43"/>
      <c r="Y2205" s="41" t="s">
        <v>27980</v>
      </c>
      <c r="Z2205" s="41" t="s">
        <v>27980</v>
      </c>
      <c r="AA2205" s="41" t="s">
        <v>25733</v>
      </c>
      <c r="AB2205" s="39"/>
      <c r="AC2205" s="39"/>
      <c r="AD2205" s="41" t="s">
        <v>151</v>
      </c>
      <c r="AE2205" s="41" t="s">
        <v>27846</v>
      </c>
      <c r="AF2205" s="43"/>
      <c r="AG2205" s="43"/>
      <c r="AH2205" s="43"/>
      <c r="AI2205" s="43"/>
      <c r="AJ2205" s="43"/>
      <c r="AK2205" s="43"/>
      <c r="AL2205" s="43"/>
      <c r="AM2205" s="43"/>
      <c r="AN2205" s="43"/>
      <c r="AO2205" s="43"/>
      <c r="AP2205" s="43"/>
      <c r="AQ2205" s="43"/>
      <c r="AR2205" s="43"/>
      <c r="AS2205" s="29"/>
    </row>
    <row r="2206">
      <c r="A2206" s="28"/>
      <c r="B2206" s="37" t="s">
        <v>32081</v>
      </c>
      <c r="C2206" s="35"/>
      <c r="D2206" s="38" t="b">
        <v>0</v>
      </c>
      <c r="E2206" s="38" t="b">
        <v>1</v>
      </c>
      <c r="F2206" s="38" t="b">
        <v>0</v>
      </c>
      <c r="G2206" s="38" t="b">
        <v>0</v>
      </c>
      <c r="H2206" s="38" t="b">
        <v>0</v>
      </c>
      <c r="I2206" s="38" t="b">
        <v>0</v>
      </c>
      <c r="J2206" s="39"/>
      <c r="K2206" s="39"/>
      <c r="L2206" s="38" t="b">
        <v>1</v>
      </c>
      <c r="M2206" s="41" t="s">
        <v>24688</v>
      </c>
      <c r="N2206" s="41" t="s">
        <v>32082</v>
      </c>
      <c r="O2206" s="41" t="s">
        <v>32083</v>
      </c>
      <c r="P2206" s="42" t="s">
        <v>32087</v>
      </c>
      <c r="Q2206" s="41" t="s">
        <v>25733</v>
      </c>
      <c r="R2206" s="41" t="s">
        <v>16866</v>
      </c>
      <c r="S2206" s="41" t="s">
        <v>32085</v>
      </c>
      <c r="T2206" s="41" t="s">
        <v>32086</v>
      </c>
      <c r="U2206" s="39"/>
      <c r="V2206" s="43"/>
      <c r="W2206" s="43"/>
      <c r="X2206" s="43"/>
      <c r="Y2206" s="41" t="s">
        <v>27980</v>
      </c>
      <c r="Z2206" s="41" t="s">
        <v>27980</v>
      </c>
      <c r="AA2206" s="41" t="s">
        <v>25733</v>
      </c>
      <c r="AB2206" s="39"/>
      <c r="AC2206" s="39"/>
      <c r="AD2206" s="41" t="s">
        <v>151</v>
      </c>
      <c r="AE2206" s="41" t="s">
        <v>27846</v>
      </c>
      <c r="AF2206" s="43"/>
      <c r="AG2206" s="43"/>
      <c r="AH2206" s="43"/>
      <c r="AI2206" s="43"/>
      <c r="AJ2206" s="43"/>
      <c r="AK2206" s="43"/>
      <c r="AL2206" s="43"/>
      <c r="AM2206" s="43"/>
      <c r="AN2206" s="43"/>
      <c r="AO2206" s="43"/>
      <c r="AP2206" s="43"/>
      <c r="AQ2206" s="43"/>
      <c r="AR2206" s="43"/>
      <c r="AS2206" s="29"/>
    </row>
    <row r="2207">
      <c r="A2207" s="28"/>
      <c r="B2207" s="37" t="s">
        <v>32088</v>
      </c>
      <c r="C2207" s="35"/>
      <c r="D2207" s="38" t="b">
        <v>0</v>
      </c>
      <c r="E2207" s="38" t="b">
        <v>1</v>
      </c>
      <c r="F2207" s="38" t="b">
        <v>0</v>
      </c>
      <c r="G2207" s="38" t="b">
        <v>0</v>
      </c>
      <c r="H2207" s="38" t="b">
        <v>0</v>
      </c>
      <c r="I2207" s="38" t="b">
        <v>0</v>
      </c>
      <c r="J2207" s="39"/>
      <c r="K2207" s="39"/>
      <c r="L2207" s="38" t="b">
        <v>1</v>
      </c>
      <c r="M2207" s="41" t="s">
        <v>25591</v>
      </c>
      <c r="N2207" s="41" t="s">
        <v>32082</v>
      </c>
      <c r="O2207" s="41" t="s">
        <v>32089</v>
      </c>
      <c r="P2207" s="42" t="s">
        <v>32090</v>
      </c>
      <c r="Q2207" s="41" t="s">
        <v>25593</v>
      </c>
      <c r="R2207" s="41" t="s">
        <v>16866</v>
      </c>
      <c r="S2207" s="41" t="s">
        <v>32091</v>
      </c>
      <c r="T2207" s="41" t="s">
        <v>32092</v>
      </c>
      <c r="U2207" s="39"/>
      <c r="V2207" s="43"/>
      <c r="W2207" s="43"/>
      <c r="X2207" s="43"/>
      <c r="Y2207" s="41" t="s">
        <v>27980</v>
      </c>
      <c r="Z2207" s="41" t="s">
        <v>27980</v>
      </c>
      <c r="AA2207" s="41" t="s">
        <v>25593</v>
      </c>
      <c r="AB2207" s="39"/>
      <c r="AC2207" s="39"/>
      <c r="AD2207" s="41" t="s">
        <v>16462</v>
      </c>
      <c r="AE2207" s="41" t="s">
        <v>27846</v>
      </c>
      <c r="AF2207" s="43"/>
      <c r="AG2207" s="43"/>
      <c r="AH2207" s="43"/>
      <c r="AI2207" s="43"/>
      <c r="AJ2207" s="43"/>
      <c r="AK2207" s="43"/>
      <c r="AL2207" s="43"/>
      <c r="AM2207" s="43"/>
      <c r="AN2207" s="43"/>
      <c r="AO2207" s="43"/>
      <c r="AP2207" s="43"/>
      <c r="AQ2207" s="43"/>
      <c r="AR2207" s="43"/>
      <c r="AS2207" s="29"/>
    </row>
    <row r="2208">
      <c r="A2208" s="28"/>
      <c r="B2208" s="37" t="s">
        <v>32088</v>
      </c>
      <c r="C2208" s="35"/>
      <c r="D2208" s="38" t="b">
        <v>0</v>
      </c>
      <c r="E2208" s="38" t="b">
        <v>1</v>
      </c>
      <c r="F2208" s="38" t="b">
        <v>0</v>
      </c>
      <c r="G2208" s="38" t="b">
        <v>0</v>
      </c>
      <c r="H2208" s="38" t="b">
        <v>0</v>
      </c>
      <c r="I2208" s="38" t="b">
        <v>0</v>
      </c>
      <c r="J2208" s="39"/>
      <c r="K2208" s="39"/>
      <c r="L2208" s="38" t="b">
        <v>1</v>
      </c>
      <c r="M2208" s="41" t="s">
        <v>25591</v>
      </c>
      <c r="N2208" s="41" t="s">
        <v>32082</v>
      </c>
      <c r="O2208" s="41" t="s">
        <v>32089</v>
      </c>
      <c r="P2208" s="42" t="s">
        <v>32093</v>
      </c>
      <c r="Q2208" s="41" t="s">
        <v>25593</v>
      </c>
      <c r="R2208" s="41" t="s">
        <v>16866</v>
      </c>
      <c r="S2208" s="41" t="s">
        <v>32091</v>
      </c>
      <c r="T2208" s="41" t="s">
        <v>32092</v>
      </c>
      <c r="U2208" s="39"/>
      <c r="V2208" s="43"/>
      <c r="W2208" s="43"/>
      <c r="X2208" s="43"/>
      <c r="Y2208" s="41" t="s">
        <v>27980</v>
      </c>
      <c r="Z2208" s="41" t="s">
        <v>27980</v>
      </c>
      <c r="AA2208" s="41" t="s">
        <v>25593</v>
      </c>
      <c r="AB2208" s="39"/>
      <c r="AC2208" s="39"/>
      <c r="AD2208" s="41" t="s">
        <v>16462</v>
      </c>
      <c r="AE2208" s="41" t="s">
        <v>27846</v>
      </c>
      <c r="AF2208" s="43"/>
      <c r="AG2208" s="43"/>
      <c r="AH2208" s="43"/>
      <c r="AI2208" s="43"/>
      <c r="AJ2208" s="43"/>
      <c r="AK2208" s="43"/>
      <c r="AL2208" s="43"/>
      <c r="AM2208" s="43"/>
      <c r="AN2208" s="43"/>
      <c r="AO2208" s="43"/>
      <c r="AP2208" s="43"/>
      <c r="AQ2208" s="43"/>
      <c r="AR2208" s="43"/>
      <c r="AS2208" s="29"/>
    </row>
    <row r="2209">
      <c r="A2209" s="28"/>
      <c r="B2209" s="37" t="s">
        <v>26387</v>
      </c>
      <c r="C2209" s="35"/>
      <c r="D2209" s="38" t="b">
        <v>1</v>
      </c>
      <c r="E2209" s="38" t="b">
        <v>0</v>
      </c>
      <c r="F2209" s="38" t="b">
        <v>0</v>
      </c>
      <c r="G2209" s="38" t="b">
        <v>0</v>
      </c>
      <c r="H2209" s="38" t="b">
        <v>0</v>
      </c>
      <c r="I2209" s="38" t="b">
        <v>0</v>
      </c>
      <c r="J2209" s="39"/>
      <c r="K2209" s="39"/>
      <c r="L2209" s="38" t="b">
        <v>1</v>
      </c>
      <c r="M2209" s="45">
        <v>45973.0</v>
      </c>
      <c r="N2209" s="41" t="s">
        <v>17302</v>
      </c>
      <c r="O2209" s="41" t="s">
        <v>26388</v>
      </c>
      <c r="P2209" s="42" t="s">
        <v>32094</v>
      </c>
      <c r="Q2209" s="41" t="s">
        <v>25597</v>
      </c>
      <c r="R2209" s="41" t="s">
        <v>16866</v>
      </c>
      <c r="S2209" s="41" t="s">
        <v>32095</v>
      </c>
      <c r="T2209" s="41" t="s">
        <v>17373</v>
      </c>
      <c r="U2209" s="41" t="s">
        <v>16868</v>
      </c>
      <c r="V2209" s="43"/>
      <c r="W2209" s="43"/>
      <c r="X2209" s="43"/>
      <c r="Y2209" s="41" t="s">
        <v>27870</v>
      </c>
      <c r="Z2209" s="41" t="s">
        <v>27980</v>
      </c>
      <c r="AA2209" s="41" t="s">
        <v>25597</v>
      </c>
      <c r="AB2209" s="39"/>
      <c r="AC2209" s="39"/>
      <c r="AD2209" s="41" t="s">
        <v>151</v>
      </c>
      <c r="AE2209" s="41" t="s">
        <v>27846</v>
      </c>
      <c r="AF2209" s="43"/>
      <c r="AG2209" s="43"/>
      <c r="AH2209" s="43"/>
      <c r="AI2209" s="43"/>
      <c r="AJ2209" s="43"/>
      <c r="AK2209" s="43"/>
      <c r="AL2209" s="43"/>
      <c r="AM2209" s="43"/>
      <c r="AN2209" s="43"/>
      <c r="AO2209" s="41" t="s">
        <v>23532</v>
      </c>
      <c r="AP2209" s="43"/>
      <c r="AQ2209" s="43"/>
      <c r="AR2209" s="43"/>
      <c r="AS2209" s="29"/>
    </row>
    <row r="2210">
      <c r="A2210" s="28"/>
      <c r="B2210" s="37" t="s">
        <v>26385</v>
      </c>
      <c r="C2210" s="35"/>
      <c r="D2210" s="38" t="b">
        <v>1</v>
      </c>
      <c r="E2210" s="38" t="b">
        <v>0</v>
      </c>
      <c r="F2210" s="38" t="b">
        <v>0</v>
      </c>
      <c r="G2210" s="38" t="b">
        <v>0</v>
      </c>
      <c r="H2210" s="38" t="b">
        <v>0</v>
      </c>
      <c r="I2210" s="38" t="b">
        <v>0</v>
      </c>
      <c r="J2210" s="39"/>
      <c r="K2210" s="39"/>
      <c r="L2210" s="38" t="b">
        <v>1</v>
      </c>
      <c r="M2210" s="41" t="s">
        <v>23013</v>
      </c>
      <c r="N2210" s="41" t="s">
        <v>17302</v>
      </c>
      <c r="O2210" s="41" t="s">
        <v>26386</v>
      </c>
      <c r="P2210" s="42" t="s">
        <v>32096</v>
      </c>
      <c r="Q2210" s="41" t="s">
        <v>25741</v>
      </c>
      <c r="R2210" s="41" t="s">
        <v>16866</v>
      </c>
      <c r="S2210" s="41" t="s">
        <v>32095</v>
      </c>
      <c r="T2210" s="41" t="s">
        <v>17373</v>
      </c>
      <c r="U2210" s="41" t="s">
        <v>16868</v>
      </c>
      <c r="V2210" s="43"/>
      <c r="W2210" s="43"/>
      <c r="X2210" s="43"/>
      <c r="Y2210" s="41" t="s">
        <v>27870</v>
      </c>
      <c r="Z2210" s="41" t="s">
        <v>27980</v>
      </c>
      <c r="AA2210" s="41" t="s">
        <v>25741</v>
      </c>
      <c r="AB2210" s="39"/>
      <c r="AC2210" s="39"/>
      <c r="AD2210" s="41" t="s">
        <v>151</v>
      </c>
      <c r="AE2210" s="41" t="s">
        <v>27846</v>
      </c>
      <c r="AF2210" s="43"/>
      <c r="AG2210" s="43"/>
      <c r="AH2210" s="43"/>
      <c r="AI2210" s="43"/>
      <c r="AJ2210" s="43"/>
      <c r="AK2210" s="43"/>
      <c r="AL2210" s="43"/>
      <c r="AM2210" s="43"/>
      <c r="AN2210" s="43"/>
      <c r="AO2210" s="41" t="s">
        <v>23532</v>
      </c>
      <c r="AP2210" s="43"/>
      <c r="AQ2210" s="43"/>
      <c r="AR2210" s="43"/>
      <c r="AS2210" s="29"/>
    </row>
    <row r="2211">
      <c r="A2211" s="28"/>
      <c r="B2211" s="37" t="s">
        <v>26383</v>
      </c>
      <c r="C2211" s="35"/>
      <c r="D2211" s="38" t="b">
        <v>1</v>
      </c>
      <c r="E2211" s="38" t="b">
        <v>0</v>
      </c>
      <c r="F2211" s="38" t="b">
        <v>0</v>
      </c>
      <c r="G2211" s="38" t="b">
        <v>0</v>
      </c>
      <c r="H2211" s="38" t="b">
        <v>0</v>
      </c>
      <c r="I2211" s="38" t="b">
        <v>0</v>
      </c>
      <c r="J2211" s="39"/>
      <c r="K2211" s="39"/>
      <c r="L2211" s="38" t="b">
        <v>1</v>
      </c>
      <c r="M2211" s="45">
        <v>46002.0</v>
      </c>
      <c r="N2211" s="41" t="s">
        <v>17302</v>
      </c>
      <c r="O2211" s="41" t="s">
        <v>26384</v>
      </c>
      <c r="P2211" s="42" t="s">
        <v>32097</v>
      </c>
      <c r="Q2211" s="41" t="s">
        <v>26180</v>
      </c>
      <c r="R2211" s="41" t="s">
        <v>16866</v>
      </c>
      <c r="S2211" s="41" t="s">
        <v>32095</v>
      </c>
      <c r="T2211" s="41" t="s">
        <v>17373</v>
      </c>
      <c r="U2211" s="41" t="s">
        <v>16868</v>
      </c>
      <c r="V2211" s="43"/>
      <c r="W2211" s="43"/>
      <c r="X2211" s="43"/>
      <c r="Y2211" s="41" t="s">
        <v>27870</v>
      </c>
      <c r="Z2211" s="41" t="s">
        <v>27980</v>
      </c>
      <c r="AA2211" s="41" t="s">
        <v>26180</v>
      </c>
      <c r="AB2211" s="39"/>
      <c r="AC2211" s="39"/>
      <c r="AD2211" s="41" t="s">
        <v>151</v>
      </c>
      <c r="AE2211" s="41" t="s">
        <v>27846</v>
      </c>
      <c r="AF2211" s="43"/>
      <c r="AG2211" s="43"/>
      <c r="AH2211" s="43"/>
      <c r="AI2211" s="43"/>
      <c r="AJ2211" s="43"/>
      <c r="AK2211" s="43"/>
      <c r="AL2211" s="43"/>
      <c r="AM2211" s="43"/>
      <c r="AN2211" s="43"/>
      <c r="AO2211" s="41" t="s">
        <v>23532</v>
      </c>
      <c r="AP2211" s="43"/>
      <c r="AQ2211" s="43"/>
      <c r="AR2211" s="43"/>
      <c r="AS2211" s="29"/>
    </row>
    <row r="2212">
      <c r="A2212" s="28"/>
      <c r="B2212" s="37" t="s">
        <v>26381</v>
      </c>
      <c r="C2212" s="35"/>
      <c r="D2212" s="38" t="b">
        <v>1</v>
      </c>
      <c r="E2212" s="38" t="b">
        <v>1</v>
      </c>
      <c r="F2212" s="38" t="b">
        <v>0</v>
      </c>
      <c r="G2212" s="38" t="b">
        <v>0</v>
      </c>
      <c r="H2212" s="38" t="b">
        <v>0</v>
      </c>
      <c r="I2212" s="38" t="b">
        <v>0</v>
      </c>
      <c r="J2212" s="39"/>
      <c r="K2212" s="39"/>
      <c r="L2212" s="38" t="b">
        <v>1</v>
      </c>
      <c r="M2212" s="41" t="s">
        <v>25591</v>
      </c>
      <c r="N2212" s="41" t="s">
        <v>17302</v>
      </c>
      <c r="O2212" s="41" t="s">
        <v>26382</v>
      </c>
      <c r="P2212" s="42" t="s">
        <v>32098</v>
      </c>
      <c r="Q2212" s="41" t="s">
        <v>25593</v>
      </c>
      <c r="R2212" s="41" t="s">
        <v>16866</v>
      </c>
      <c r="S2212" s="41" t="s">
        <v>32095</v>
      </c>
      <c r="T2212" s="41" t="s">
        <v>17373</v>
      </c>
      <c r="U2212" s="41" t="s">
        <v>16868</v>
      </c>
      <c r="V2212" s="43"/>
      <c r="W2212" s="43"/>
      <c r="X2212" s="43"/>
      <c r="Y2212" s="41" t="s">
        <v>27870</v>
      </c>
      <c r="Z2212" s="41" t="s">
        <v>27980</v>
      </c>
      <c r="AA2212" s="41" t="s">
        <v>25593</v>
      </c>
      <c r="AB2212" s="39"/>
      <c r="AC2212" s="39"/>
      <c r="AD2212" s="41" t="s">
        <v>16462</v>
      </c>
      <c r="AE2212" s="41" t="s">
        <v>27846</v>
      </c>
      <c r="AF2212" s="43"/>
      <c r="AG2212" s="43"/>
      <c r="AH2212" s="43"/>
      <c r="AI2212" s="43"/>
      <c r="AJ2212" s="43"/>
      <c r="AK2212" s="43"/>
      <c r="AL2212" s="43"/>
      <c r="AM2212" s="43"/>
      <c r="AN2212" s="43"/>
      <c r="AO2212" s="41" t="s">
        <v>23532</v>
      </c>
      <c r="AP2212" s="43"/>
      <c r="AQ2212" s="43"/>
      <c r="AR2212" s="43"/>
      <c r="AS2212" s="29"/>
    </row>
    <row r="2213">
      <c r="A2213" s="28"/>
      <c r="B2213" s="37" t="s">
        <v>26379</v>
      </c>
      <c r="C2213" s="35"/>
      <c r="D2213" s="38" t="b">
        <v>1</v>
      </c>
      <c r="E2213" s="38" t="b">
        <v>1</v>
      </c>
      <c r="F2213" s="38" t="b">
        <v>0</v>
      </c>
      <c r="G2213" s="38" t="b">
        <v>0</v>
      </c>
      <c r="H2213" s="38" t="b">
        <v>0</v>
      </c>
      <c r="I2213" s="38" t="b">
        <v>0</v>
      </c>
      <c r="J2213" s="39"/>
      <c r="K2213" s="39"/>
      <c r="L2213" s="38" t="b">
        <v>1</v>
      </c>
      <c r="M2213" s="41" t="s">
        <v>24688</v>
      </c>
      <c r="N2213" s="41" t="s">
        <v>17302</v>
      </c>
      <c r="O2213" s="41" t="s">
        <v>26380</v>
      </c>
      <c r="P2213" s="42" t="s">
        <v>32099</v>
      </c>
      <c r="Q2213" s="41" t="s">
        <v>25733</v>
      </c>
      <c r="R2213" s="41" t="s">
        <v>16866</v>
      </c>
      <c r="S2213" s="41" t="s">
        <v>32095</v>
      </c>
      <c r="T2213" s="41" t="s">
        <v>17373</v>
      </c>
      <c r="U2213" s="41" t="s">
        <v>16868</v>
      </c>
      <c r="V2213" s="43"/>
      <c r="W2213" s="43"/>
      <c r="X2213" s="43"/>
      <c r="Y2213" s="41" t="s">
        <v>27870</v>
      </c>
      <c r="Z2213" s="41" t="s">
        <v>27980</v>
      </c>
      <c r="AA2213" s="41" t="s">
        <v>25733</v>
      </c>
      <c r="AB2213" s="39"/>
      <c r="AC2213" s="39"/>
      <c r="AD2213" s="41" t="s">
        <v>151</v>
      </c>
      <c r="AE2213" s="41" t="s">
        <v>27846</v>
      </c>
      <c r="AF2213" s="43"/>
      <c r="AG2213" s="43"/>
      <c r="AH2213" s="43"/>
      <c r="AI2213" s="43"/>
      <c r="AJ2213" s="43"/>
      <c r="AK2213" s="43"/>
      <c r="AL2213" s="43"/>
      <c r="AM2213" s="43"/>
      <c r="AN2213" s="43"/>
      <c r="AO2213" s="41" t="s">
        <v>23532</v>
      </c>
      <c r="AP2213" s="43"/>
      <c r="AQ2213" s="43"/>
      <c r="AR2213" s="43"/>
      <c r="AS2213" s="29"/>
    </row>
    <row r="2214">
      <c r="A2214" s="28"/>
      <c r="B2214" s="37" t="s">
        <v>26325</v>
      </c>
      <c r="C2214" s="35"/>
      <c r="D2214" s="38" t="b">
        <v>1</v>
      </c>
      <c r="E2214" s="38" t="b">
        <v>0</v>
      </c>
      <c r="F2214" s="38" t="b">
        <v>0</v>
      </c>
      <c r="G2214" s="38" t="b">
        <v>0</v>
      </c>
      <c r="H2214" s="38" t="b">
        <v>0</v>
      </c>
      <c r="I2214" s="38" t="b">
        <v>1</v>
      </c>
      <c r="J2214" s="39"/>
      <c r="K2214" s="39"/>
      <c r="L2214" s="38" t="b">
        <v>1</v>
      </c>
      <c r="M2214" s="40">
        <v>45758.0</v>
      </c>
      <c r="N2214" s="41" t="s">
        <v>17302</v>
      </c>
      <c r="O2214" s="41" t="s">
        <v>26326</v>
      </c>
      <c r="P2214" s="42" t="s">
        <v>32100</v>
      </c>
      <c r="Q2214" s="41" t="s">
        <v>24600</v>
      </c>
      <c r="R2214" s="41" t="s">
        <v>972</v>
      </c>
      <c r="S2214" s="41" t="s">
        <v>32095</v>
      </c>
      <c r="T2214" s="41" t="s">
        <v>17373</v>
      </c>
      <c r="U2214" s="41" t="s">
        <v>26327</v>
      </c>
      <c r="V2214" s="43"/>
      <c r="W2214" s="43"/>
      <c r="X2214" s="43"/>
      <c r="Y2214" s="41" t="s">
        <v>27870</v>
      </c>
      <c r="Z2214" s="41" t="s">
        <v>27845</v>
      </c>
      <c r="AA2214" s="41" t="s">
        <v>24600</v>
      </c>
      <c r="AB2214" s="39"/>
      <c r="AC2214" s="39"/>
      <c r="AD2214" s="41" t="s">
        <v>151</v>
      </c>
      <c r="AE2214" s="41" t="s">
        <v>27846</v>
      </c>
      <c r="AF2214" s="43"/>
      <c r="AG2214" s="43"/>
      <c r="AH2214" s="43"/>
      <c r="AI2214" s="43"/>
      <c r="AJ2214" s="43"/>
      <c r="AK2214" s="43"/>
      <c r="AL2214" s="43"/>
      <c r="AM2214" s="41" t="s">
        <v>26328</v>
      </c>
      <c r="AN2214" s="43"/>
      <c r="AO2214" s="41" t="s">
        <v>24604</v>
      </c>
      <c r="AP2214" s="43"/>
      <c r="AQ2214" s="43"/>
      <c r="AR2214" s="43"/>
      <c r="AS2214" s="29"/>
    </row>
    <row r="2215">
      <c r="A2215" s="28"/>
      <c r="B2215" s="37" t="s">
        <v>26325</v>
      </c>
      <c r="C2215" s="35"/>
      <c r="D2215" s="38" t="b">
        <v>1</v>
      </c>
      <c r="E2215" s="38" t="b">
        <v>0</v>
      </c>
      <c r="F2215" s="38" t="b">
        <v>0</v>
      </c>
      <c r="G2215" s="38" t="b">
        <v>0</v>
      </c>
      <c r="H2215" s="38" t="b">
        <v>0</v>
      </c>
      <c r="I2215" s="38" t="b">
        <v>1</v>
      </c>
      <c r="J2215" s="39"/>
      <c r="K2215" s="39"/>
      <c r="L2215" s="38" t="b">
        <v>1</v>
      </c>
      <c r="M2215" s="40">
        <v>45758.0</v>
      </c>
      <c r="N2215" s="41" t="s">
        <v>17302</v>
      </c>
      <c r="O2215" s="41" t="s">
        <v>26326</v>
      </c>
      <c r="P2215" s="42" t="s">
        <v>32101</v>
      </c>
      <c r="Q2215" s="41" t="s">
        <v>24600</v>
      </c>
      <c r="R2215" s="41" t="s">
        <v>972</v>
      </c>
      <c r="S2215" s="41" t="s">
        <v>32095</v>
      </c>
      <c r="T2215" s="41" t="s">
        <v>17373</v>
      </c>
      <c r="U2215" s="41" t="s">
        <v>26327</v>
      </c>
      <c r="V2215" s="43"/>
      <c r="W2215" s="43"/>
      <c r="X2215" s="43"/>
      <c r="Y2215" s="41" t="s">
        <v>27870</v>
      </c>
      <c r="Z2215" s="41" t="s">
        <v>27845</v>
      </c>
      <c r="AA2215" s="41" t="s">
        <v>24600</v>
      </c>
      <c r="AB2215" s="39"/>
      <c r="AC2215" s="39"/>
      <c r="AD2215" s="41" t="s">
        <v>151</v>
      </c>
      <c r="AE2215" s="41" t="s">
        <v>27846</v>
      </c>
      <c r="AF2215" s="43"/>
      <c r="AG2215" s="43"/>
      <c r="AH2215" s="43"/>
      <c r="AI2215" s="43"/>
      <c r="AJ2215" s="43"/>
      <c r="AK2215" s="43"/>
      <c r="AL2215" s="43"/>
      <c r="AM2215" s="41" t="s">
        <v>26328</v>
      </c>
      <c r="AN2215" s="43"/>
      <c r="AO2215" s="41" t="s">
        <v>24604</v>
      </c>
      <c r="AP2215" s="43"/>
      <c r="AQ2215" s="43"/>
      <c r="AR2215" s="43"/>
      <c r="AS2215" s="29"/>
    </row>
    <row r="2216">
      <c r="A2216" s="28"/>
      <c r="B2216" s="37" t="s">
        <v>32102</v>
      </c>
      <c r="C2216" s="35"/>
      <c r="D2216" s="38" t="b">
        <v>0</v>
      </c>
      <c r="E2216" s="38" t="b">
        <v>0</v>
      </c>
      <c r="F2216" s="38" t="b">
        <v>0</v>
      </c>
      <c r="G2216" s="38" t="b">
        <v>0</v>
      </c>
      <c r="H2216" s="38" t="b">
        <v>0</v>
      </c>
      <c r="I2216" s="38" t="b">
        <v>0</v>
      </c>
      <c r="J2216" s="39"/>
      <c r="K2216" s="39"/>
      <c r="L2216" s="38" t="b">
        <v>1</v>
      </c>
      <c r="M2216" s="40">
        <v>45758.0</v>
      </c>
      <c r="N2216" s="41" t="s">
        <v>32103</v>
      </c>
      <c r="O2216" s="41" t="s">
        <v>32104</v>
      </c>
      <c r="P2216" s="42" t="s">
        <v>32105</v>
      </c>
      <c r="Q2216" s="41" t="s">
        <v>24600</v>
      </c>
      <c r="R2216" s="41" t="s">
        <v>972</v>
      </c>
      <c r="S2216" s="41" t="s">
        <v>32106</v>
      </c>
      <c r="T2216" s="41" t="s">
        <v>31349</v>
      </c>
      <c r="U2216" s="41" t="s">
        <v>32107</v>
      </c>
      <c r="V2216" s="43"/>
      <c r="W2216" s="43"/>
      <c r="X2216" s="43"/>
      <c r="Y2216" s="41" t="s">
        <v>27870</v>
      </c>
      <c r="Z2216" s="41" t="s">
        <v>27845</v>
      </c>
      <c r="AA2216" s="41" t="s">
        <v>24600</v>
      </c>
      <c r="AB2216" s="39"/>
      <c r="AC2216" s="39"/>
      <c r="AD2216" s="41" t="s">
        <v>151</v>
      </c>
      <c r="AE2216" s="41" t="s">
        <v>27846</v>
      </c>
      <c r="AF2216" s="43"/>
      <c r="AG2216" s="43"/>
      <c r="AH2216" s="43"/>
      <c r="AI2216" s="43"/>
      <c r="AJ2216" s="43"/>
      <c r="AK2216" s="43"/>
      <c r="AL2216" s="43"/>
      <c r="AM2216" s="41" t="s">
        <v>32108</v>
      </c>
      <c r="AN2216" s="43"/>
      <c r="AO2216" s="41" t="s">
        <v>24604</v>
      </c>
      <c r="AP2216" s="43"/>
      <c r="AQ2216" s="43"/>
      <c r="AR2216" s="43"/>
      <c r="AS2216" s="29"/>
    </row>
    <row r="2217">
      <c r="A2217" s="28"/>
      <c r="B2217" s="37" t="s">
        <v>32109</v>
      </c>
      <c r="C2217" s="35"/>
      <c r="D2217" s="38" t="b">
        <v>0</v>
      </c>
      <c r="E2217" s="38" t="b">
        <v>0</v>
      </c>
      <c r="F2217" s="38" t="b">
        <v>0</v>
      </c>
      <c r="G2217" s="38" t="b">
        <v>0</v>
      </c>
      <c r="H2217" s="38" t="b">
        <v>0</v>
      </c>
      <c r="I2217" s="38" t="b">
        <v>0</v>
      </c>
      <c r="J2217" s="39"/>
      <c r="K2217" s="39"/>
      <c r="L2217" s="38" t="b">
        <v>1</v>
      </c>
      <c r="M2217" s="40">
        <v>45758.0</v>
      </c>
      <c r="N2217" s="41" t="s">
        <v>32103</v>
      </c>
      <c r="O2217" s="41" t="s">
        <v>32110</v>
      </c>
      <c r="P2217" s="42" t="s">
        <v>32111</v>
      </c>
      <c r="Q2217" s="41" t="s">
        <v>24600</v>
      </c>
      <c r="R2217" s="41" t="s">
        <v>972</v>
      </c>
      <c r="S2217" s="41" t="s">
        <v>32112</v>
      </c>
      <c r="T2217" s="41" t="s">
        <v>28683</v>
      </c>
      <c r="U2217" s="41" t="s">
        <v>32113</v>
      </c>
      <c r="V2217" s="43"/>
      <c r="W2217" s="43"/>
      <c r="X2217" s="43"/>
      <c r="Y2217" s="41" t="s">
        <v>27870</v>
      </c>
      <c r="Z2217" s="41" t="s">
        <v>27845</v>
      </c>
      <c r="AA2217" s="41" t="s">
        <v>24600</v>
      </c>
      <c r="AB2217" s="39"/>
      <c r="AC2217" s="39"/>
      <c r="AD2217" s="41" t="s">
        <v>151</v>
      </c>
      <c r="AE2217" s="41" t="s">
        <v>27846</v>
      </c>
      <c r="AF2217" s="43"/>
      <c r="AG2217" s="43"/>
      <c r="AH2217" s="43"/>
      <c r="AI2217" s="43"/>
      <c r="AJ2217" s="43"/>
      <c r="AK2217" s="43"/>
      <c r="AL2217" s="43"/>
      <c r="AM2217" s="41" t="s">
        <v>32114</v>
      </c>
      <c r="AN2217" s="43"/>
      <c r="AO2217" s="41" t="s">
        <v>24604</v>
      </c>
      <c r="AP2217" s="43"/>
      <c r="AQ2217" s="43"/>
      <c r="AR2217" s="43"/>
      <c r="AS2217" s="29"/>
    </row>
    <row r="2218">
      <c r="A2218" s="28"/>
      <c r="B2218" s="37" t="s">
        <v>32102</v>
      </c>
      <c r="C2218" s="35"/>
      <c r="D2218" s="38" t="b">
        <v>0</v>
      </c>
      <c r="E2218" s="38" t="b">
        <v>0</v>
      </c>
      <c r="F2218" s="38" t="b">
        <v>0</v>
      </c>
      <c r="G2218" s="38" t="b">
        <v>0</v>
      </c>
      <c r="H2218" s="38" t="b">
        <v>0</v>
      </c>
      <c r="I2218" s="38" t="b">
        <v>0</v>
      </c>
      <c r="J2218" s="39"/>
      <c r="K2218" s="39"/>
      <c r="L2218" s="38" t="b">
        <v>1</v>
      </c>
      <c r="M2218" s="40">
        <v>45758.0</v>
      </c>
      <c r="N2218" s="41" t="s">
        <v>32103</v>
      </c>
      <c r="O2218" s="41" t="s">
        <v>32104</v>
      </c>
      <c r="P2218" s="42" t="s">
        <v>32115</v>
      </c>
      <c r="Q2218" s="41" t="s">
        <v>24600</v>
      </c>
      <c r="R2218" s="41" t="s">
        <v>972</v>
      </c>
      <c r="S2218" s="41" t="s">
        <v>32106</v>
      </c>
      <c r="T2218" s="41" t="s">
        <v>31349</v>
      </c>
      <c r="U2218" s="41" t="s">
        <v>32107</v>
      </c>
      <c r="V2218" s="43"/>
      <c r="W2218" s="43"/>
      <c r="X2218" s="43"/>
      <c r="Y2218" s="41" t="s">
        <v>27870</v>
      </c>
      <c r="Z2218" s="41" t="s">
        <v>27845</v>
      </c>
      <c r="AA2218" s="41" t="s">
        <v>24600</v>
      </c>
      <c r="AB2218" s="39"/>
      <c r="AC2218" s="39"/>
      <c r="AD2218" s="41" t="s">
        <v>151</v>
      </c>
      <c r="AE2218" s="41" t="s">
        <v>27846</v>
      </c>
      <c r="AF2218" s="43"/>
      <c r="AG2218" s="43"/>
      <c r="AH2218" s="43"/>
      <c r="AI2218" s="43"/>
      <c r="AJ2218" s="43"/>
      <c r="AK2218" s="43"/>
      <c r="AL2218" s="43"/>
      <c r="AM2218" s="41" t="s">
        <v>32108</v>
      </c>
      <c r="AN2218" s="43"/>
      <c r="AO2218" s="41" t="s">
        <v>24604</v>
      </c>
      <c r="AP2218" s="43"/>
      <c r="AQ2218" s="43"/>
      <c r="AR2218" s="43"/>
      <c r="AS2218" s="29"/>
    </row>
    <row r="2219">
      <c r="A2219" s="28"/>
      <c r="B2219" s="37" t="s">
        <v>32109</v>
      </c>
      <c r="C2219" s="35"/>
      <c r="D2219" s="38" t="b">
        <v>0</v>
      </c>
      <c r="E2219" s="38" t="b">
        <v>0</v>
      </c>
      <c r="F2219" s="38" t="b">
        <v>0</v>
      </c>
      <c r="G2219" s="38" t="b">
        <v>0</v>
      </c>
      <c r="H2219" s="38" t="b">
        <v>0</v>
      </c>
      <c r="I2219" s="38" t="b">
        <v>0</v>
      </c>
      <c r="J2219" s="39"/>
      <c r="K2219" s="39"/>
      <c r="L2219" s="38" t="b">
        <v>1</v>
      </c>
      <c r="M2219" s="40">
        <v>45758.0</v>
      </c>
      <c r="N2219" s="41" t="s">
        <v>32103</v>
      </c>
      <c r="O2219" s="41" t="s">
        <v>32110</v>
      </c>
      <c r="P2219" s="42" t="s">
        <v>32116</v>
      </c>
      <c r="Q2219" s="41" t="s">
        <v>24600</v>
      </c>
      <c r="R2219" s="41" t="s">
        <v>972</v>
      </c>
      <c r="S2219" s="41" t="s">
        <v>32112</v>
      </c>
      <c r="T2219" s="41" t="s">
        <v>28683</v>
      </c>
      <c r="U2219" s="41" t="s">
        <v>32113</v>
      </c>
      <c r="V2219" s="43"/>
      <c r="W2219" s="43"/>
      <c r="X2219" s="43"/>
      <c r="Y2219" s="41" t="s">
        <v>27870</v>
      </c>
      <c r="Z2219" s="41" t="s">
        <v>27845</v>
      </c>
      <c r="AA2219" s="41" t="s">
        <v>24600</v>
      </c>
      <c r="AB2219" s="39"/>
      <c r="AC2219" s="39"/>
      <c r="AD2219" s="41" t="s">
        <v>151</v>
      </c>
      <c r="AE2219" s="41" t="s">
        <v>27846</v>
      </c>
      <c r="AF2219" s="43"/>
      <c r="AG2219" s="43"/>
      <c r="AH2219" s="43"/>
      <c r="AI2219" s="43"/>
      <c r="AJ2219" s="43"/>
      <c r="AK2219" s="43"/>
      <c r="AL2219" s="43"/>
      <c r="AM2219" s="41" t="s">
        <v>32114</v>
      </c>
      <c r="AN2219" s="43"/>
      <c r="AO2219" s="41" t="s">
        <v>24604</v>
      </c>
      <c r="AP2219" s="43"/>
      <c r="AQ2219" s="43"/>
      <c r="AR2219" s="43"/>
      <c r="AS2219" s="29"/>
    </row>
    <row r="2220">
      <c r="A2220" s="28"/>
      <c r="B2220" s="37" t="s">
        <v>31811</v>
      </c>
      <c r="C2220" s="35"/>
      <c r="D2220" s="38" t="b">
        <v>0</v>
      </c>
      <c r="E2220" s="38" t="b">
        <v>0</v>
      </c>
      <c r="F2220" s="38" t="b">
        <v>0</v>
      </c>
      <c r="G2220" s="38" t="b">
        <v>0</v>
      </c>
      <c r="H2220" s="38" t="b">
        <v>0</v>
      </c>
      <c r="I2220" s="38" t="b">
        <v>1</v>
      </c>
      <c r="J2220" s="39"/>
      <c r="K2220" s="39"/>
      <c r="L2220" s="38" t="b">
        <v>1</v>
      </c>
      <c r="M2220" s="40">
        <v>45758.0</v>
      </c>
      <c r="N2220" s="41" t="s">
        <v>31812</v>
      </c>
      <c r="O2220" s="41" t="s">
        <v>31813</v>
      </c>
      <c r="P2220" s="42" t="s">
        <v>32117</v>
      </c>
      <c r="Q2220" s="41" t="s">
        <v>24600</v>
      </c>
      <c r="R2220" s="41" t="s">
        <v>972</v>
      </c>
      <c r="S2220" s="41" t="s">
        <v>31815</v>
      </c>
      <c r="T2220" s="41" t="s">
        <v>31816</v>
      </c>
      <c r="U2220" s="41" t="s">
        <v>31817</v>
      </c>
      <c r="V2220" s="43"/>
      <c r="W2220" s="43"/>
      <c r="X2220" s="43"/>
      <c r="Y2220" s="41" t="s">
        <v>27870</v>
      </c>
      <c r="Z2220" s="41" t="s">
        <v>27845</v>
      </c>
      <c r="AA2220" s="41" t="s">
        <v>24600</v>
      </c>
      <c r="AB2220" s="39"/>
      <c r="AC2220" s="39"/>
      <c r="AD2220" s="41" t="s">
        <v>151</v>
      </c>
      <c r="AE2220" s="41" t="s">
        <v>27846</v>
      </c>
      <c r="AF2220" s="43"/>
      <c r="AG2220" s="43"/>
      <c r="AH2220" s="43"/>
      <c r="AI2220" s="43"/>
      <c r="AJ2220" s="43"/>
      <c r="AK2220" s="43"/>
      <c r="AL2220" s="43"/>
      <c r="AM2220" s="41" t="s">
        <v>31818</v>
      </c>
      <c r="AN2220" s="43"/>
      <c r="AO2220" s="41" t="s">
        <v>24604</v>
      </c>
      <c r="AP2220" s="43"/>
      <c r="AQ2220" s="43"/>
      <c r="AR2220" s="43"/>
      <c r="AS2220" s="29"/>
    </row>
    <row r="2221">
      <c r="A2221" s="28"/>
      <c r="B2221" s="37" t="s">
        <v>32118</v>
      </c>
      <c r="C2221" s="35"/>
      <c r="D2221" s="38" t="b">
        <v>0</v>
      </c>
      <c r="E2221" s="38" t="b">
        <v>1</v>
      </c>
      <c r="F2221" s="38" t="b">
        <v>0</v>
      </c>
      <c r="G2221" s="38" t="b">
        <v>0</v>
      </c>
      <c r="H2221" s="38" t="b">
        <v>0</v>
      </c>
      <c r="I2221" s="38" t="b">
        <v>0</v>
      </c>
      <c r="J2221" s="39"/>
      <c r="K2221" s="39"/>
      <c r="L2221" s="38" t="b">
        <v>1</v>
      </c>
      <c r="M2221" s="41" t="s">
        <v>24688</v>
      </c>
      <c r="N2221" s="41" t="s">
        <v>32119</v>
      </c>
      <c r="O2221" s="41" t="s">
        <v>32120</v>
      </c>
      <c r="P2221" s="42" t="s">
        <v>32121</v>
      </c>
      <c r="Q2221" s="41" t="s">
        <v>25733</v>
      </c>
      <c r="R2221" s="41" t="s">
        <v>16866</v>
      </c>
      <c r="S2221" s="41" t="s">
        <v>32122</v>
      </c>
      <c r="T2221" s="41" t="s">
        <v>32123</v>
      </c>
      <c r="U2221" s="39"/>
      <c r="V2221" s="43"/>
      <c r="W2221" s="43"/>
      <c r="X2221" s="43"/>
      <c r="Y2221" s="41" t="s">
        <v>27980</v>
      </c>
      <c r="Z2221" s="41" t="s">
        <v>27980</v>
      </c>
      <c r="AA2221" s="41" t="s">
        <v>25733</v>
      </c>
      <c r="AB2221" s="39"/>
      <c r="AC2221" s="39"/>
      <c r="AD2221" s="41" t="s">
        <v>151</v>
      </c>
      <c r="AE2221" s="41" t="s">
        <v>27846</v>
      </c>
      <c r="AF2221" s="43"/>
      <c r="AG2221" s="43"/>
      <c r="AH2221" s="43"/>
      <c r="AI2221" s="43"/>
      <c r="AJ2221" s="43"/>
      <c r="AK2221" s="43"/>
      <c r="AL2221" s="43"/>
      <c r="AM2221" s="43"/>
      <c r="AN2221" s="43"/>
      <c r="AO2221" s="43"/>
      <c r="AP2221" s="43"/>
      <c r="AQ2221" s="43"/>
      <c r="AR2221" s="43"/>
      <c r="AS2221" s="29"/>
    </row>
    <row r="2222">
      <c r="A2222" s="28"/>
      <c r="B2222" s="37" t="s">
        <v>32118</v>
      </c>
      <c r="C2222" s="35"/>
      <c r="D2222" s="38" t="b">
        <v>0</v>
      </c>
      <c r="E2222" s="38" t="b">
        <v>1</v>
      </c>
      <c r="F2222" s="38" t="b">
        <v>0</v>
      </c>
      <c r="G2222" s="38" t="b">
        <v>0</v>
      </c>
      <c r="H2222" s="38" t="b">
        <v>0</v>
      </c>
      <c r="I2222" s="38" t="b">
        <v>0</v>
      </c>
      <c r="J2222" s="39"/>
      <c r="K2222" s="39"/>
      <c r="L2222" s="38" t="b">
        <v>1</v>
      </c>
      <c r="M2222" s="41" t="s">
        <v>24688</v>
      </c>
      <c r="N2222" s="41" t="s">
        <v>32119</v>
      </c>
      <c r="O2222" s="41" t="s">
        <v>32120</v>
      </c>
      <c r="P2222" s="42" t="s">
        <v>32124</v>
      </c>
      <c r="Q2222" s="41" t="s">
        <v>25733</v>
      </c>
      <c r="R2222" s="41" t="s">
        <v>16866</v>
      </c>
      <c r="S2222" s="41" t="s">
        <v>32122</v>
      </c>
      <c r="T2222" s="41" t="s">
        <v>32123</v>
      </c>
      <c r="U2222" s="39"/>
      <c r="V2222" s="43"/>
      <c r="W2222" s="43"/>
      <c r="X2222" s="43"/>
      <c r="Y2222" s="41" t="s">
        <v>27980</v>
      </c>
      <c r="Z2222" s="41" t="s">
        <v>27980</v>
      </c>
      <c r="AA2222" s="41" t="s">
        <v>25733</v>
      </c>
      <c r="AB2222" s="39"/>
      <c r="AC2222" s="39"/>
      <c r="AD2222" s="41" t="s">
        <v>151</v>
      </c>
      <c r="AE2222" s="41" t="s">
        <v>27846</v>
      </c>
      <c r="AF2222" s="43"/>
      <c r="AG2222" s="43"/>
      <c r="AH2222" s="43"/>
      <c r="AI2222" s="43"/>
      <c r="AJ2222" s="43"/>
      <c r="AK2222" s="43"/>
      <c r="AL2222" s="43"/>
      <c r="AM2222" s="43"/>
      <c r="AN2222" s="43"/>
      <c r="AO2222" s="43"/>
      <c r="AP2222" s="43"/>
      <c r="AQ2222" s="43"/>
      <c r="AR2222" s="43"/>
      <c r="AS2222" s="29"/>
    </row>
    <row r="2223">
      <c r="A2223" s="28"/>
      <c r="B2223" s="37" t="s">
        <v>32125</v>
      </c>
      <c r="C2223" s="35"/>
      <c r="D2223" s="38" t="b">
        <v>0</v>
      </c>
      <c r="E2223" s="38" t="b">
        <v>0</v>
      </c>
      <c r="F2223" s="38" t="b">
        <v>0</v>
      </c>
      <c r="G2223" s="38" t="b">
        <v>0</v>
      </c>
      <c r="H2223" s="38" t="b">
        <v>0</v>
      </c>
      <c r="I2223" s="38" t="b">
        <v>0</v>
      </c>
      <c r="J2223" s="39"/>
      <c r="K2223" s="39"/>
      <c r="L2223" s="38" t="b">
        <v>1</v>
      </c>
      <c r="M2223" s="40">
        <v>45758.0</v>
      </c>
      <c r="N2223" s="41" t="s">
        <v>32126</v>
      </c>
      <c r="O2223" s="41" t="s">
        <v>32127</v>
      </c>
      <c r="P2223" s="42" t="s">
        <v>32128</v>
      </c>
      <c r="Q2223" s="41" t="s">
        <v>24600</v>
      </c>
      <c r="R2223" s="41" t="s">
        <v>972</v>
      </c>
      <c r="S2223" s="41" t="s">
        <v>32129</v>
      </c>
      <c r="T2223" s="41" t="s">
        <v>21245</v>
      </c>
      <c r="U2223" s="41" t="s">
        <v>32130</v>
      </c>
      <c r="V2223" s="43"/>
      <c r="W2223" s="43"/>
      <c r="X2223" s="43"/>
      <c r="Y2223" s="41" t="s">
        <v>27870</v>
      </c>
      <c r="Z2223" s="41" t="s">
        <v>27845</v>
      </c>
      <c r="AA2223" s="41" t="s">
        <v>24600</v>
      </c>
      <c r="AB2223" s="39"/>
      <c r="AC2223" s="39"/>
      <c r="AD2223" s="41" t="s">
        <v>215</v>
      </c>
      <c r="AE2223" s="41" t="s">
        <v>27846</v>
      </c>
      <c r="AF2223" s="43"/>
      <c r="AG2223" s="43"/>
      <c r="AH2223" s="43"/>
      <c r="AI2223" s="43"/>
      <c r="AJ2223" s="43"/>
      <c r="AK2223" s="43"/>
      <c r="AL2223" s="43"/>
      <c r="AM2223" s="41" t="s">
        <v>32131</v>
      </c>
      <c r="AN2223" s="43"/>
      <c r="AO2223" s="41" t="s">
        <v>24604</v>
      </c>
      <c r="AP2223" s="43"/>
      <c r="AQ2223" s="43"/>
      <c r="AR2223" s="43"/>
      <c r="AS2223" s="29"/>
    </row>
    <row r="2224">
      <c r="A2224" s="28"/>
      <c r="B2224" s="37" t="s">
        <v>32125</v>
      </c>
      <c r="C2224" s="35"/>
      <c r="D2224" s="38" t="b">
        <v>0</v>
      </c>
      <c r="E2224" s="38" t="b">
        <v>0</v>
      </c>
      <c r="F2224" s="38" t="b">
        <v>0</v>
      </c>
      <c r="G2224" s="38" t="b">
        <v>0</v>
      </c>
      <c r="H2224" s="38" t="b">
        <v>0</v>
      </c>
      <c r="I2224" s="38" t="b">
        <v>0</v>
      </c>
      <c r="J2224" s="39"/>
      <c r="K2224" s="39"/>
      <c r="L2224" s="38" t="b">
        <v>1</v>
      </c>
      <c r="M2224" s="40">
        <v>45758.0</v>
      </c>
      <c r="N2224" s="41" t="s">
        <v>32126</v>
      </c>
      <c r="O2224" s="41" t="s">
        <v>32127</v>
      </c>
      <c r="P2224" s="42" t="s">
        <v>32132</v>
      </c>
      <c r="Q2224" s="41" t="s">
        <v>24600</v>
      </c>
      <c r="R2224" s="41" t="s">
        <v>972</v>
      </c>
      <c r="S2224" s="41" t="s">
        <v>32129</v>
      </c>
      <c r="T2224" s="41" t="s">
        <v>21245</v>
      </c>
      <c r="U2224" s="41" t="s">
        <v>32130</v>
      </c>
      <c r="V2224" s="43"/>
      <c r="W2224" s="43"/>
      <c r="X2224" s="43"/>
      <c r="Y2224" s="41" t="s">
        <v>27870</v>
      </c>
      <c r="Z2224" s="41" t="s">
        <v>27845</v>
      </c>
      <c r="AA2224" s="41" t="s">
        <v>24600</v>
      </c>
      <c r="AB2224" s="39"/>
      <c r="AC2224" s="39"/>
      <c r="AD2224" s="41" t="s">
        <v>215</v>
      </c>
      <c r="AE2224" s="41" t="s">
        <v>27846</v>
      </c>
      <c r="AF2224" s="43"/>
      <c r="AG2224" s="43"/>
      <c r="AH2224" s="43"/>
      <c r="AI2224" s="43"/>
      <c r="AJ2224" s="43"/>
      <c r="AK2224" s="43"/>
      <c r="AL2224" s="43"/>
      <c r="AM2224" s="41" t="s">
        <v>32131</v>
      </c>
      <c r="AN2224" s="43"/>
      <c r="AO2224" s="41" t="s">
        <v>24604</v>
      </c>
      <c r="AP2224" s="43"/>
      <c r="AQ2224" s="43"/>
      <c r="AR2224" s="43"/>
      <c r="AS2224" s="29"/>
    </row>
    <row r="2225">
      <c r="A2225" s="28"/>
      <c r="B2225" s="37" t="s">
        <v>32125</v>
      </c>
      <c r="C2225" s="35"/>
      <c r="D2225" s="38" t="b">
        <v>0</v>
      </c>
      <c r="E2225" s="38" t="b">
        <v>0</v>
      </c>
      <c r="F2225" s="38" t="b">
        <v>0</v>
      </c>
      <c r="G2225" s="38" t="b">
        <v>0</v>
      </c>
      <c r="H2225" s="38" t="b">
        <v>0</v>
      </c>
      <c r="I2225" s="38" t="b">
        <v>0</v>
      </c>
      <c r="J2225" s="39"/>
      <c r="K2225" s="39"/>
      <c r="L2225" s="38" t="b">
        <v>1</v>
      </c>
      <c r="M2225" s="40">
        <v>45758.0</v>
      </c>
      <c r="N2225" s="41" t="s">
        <v>32126</v>
      </c>
      <c r="O2225" s="41" t="s">
        <v>32127</v>
      </c>
      <c r="P2225" s="42" t="s">
        <v>32133</v>
      </c>
      <c r="Q2225" s="41" t="s">
        <v>24600</v>
      </c>
      <c r="R2225" s="41" t="s">
        <v>972</v>
      </c>
      <c r="S2225" s="41" t="s">
        <v>32129</v>
      </c>
      <c r="T2225" s="41" t="s">
        <v>21245</v>
      </c>
      <c r="U2225" s="41" t="s">
        <v>32130</v>
      </c>
      <c r="V2225" s="43"/>
      <c r="W2225" s="43"/>
      <c r="X2225" s="43"/>
      <c r="Y2225" s="41" t="s">
        <v>27870</v>
      </c>
      <c r="Z2225" s="41" t="s">
        <v>27845</v>
      </c>
      <c r="AA2225" s="41" t="s">
        <v>24600</v>
      </c>
      <c r="AB2225" s="39"/>
      <c r="AC2225" s="39"/>
      <c r="AD2225" s="41" t="s">
        <v>215</v>
      </c>
      <c r="AE2225" s="41" t="s">
        <v>27846</v>
      </c>
      <c r="AF2225" s="43"/>
      <c r="AG2225" s="43"/>
      <c r="AH2225" s="43"/>
      <c r="AI2225" s="43"/>
      <c r="AJ2225" s="43"/>
      <c r="AK2225" s="43"/>
      <c r="AL2225" s="43"/>
      <c r="AM2225" s="41" t="s">
        <v>32131</v>
      </c>
      <c r="AN2225" s="43"/>
      <c r="AO2225" s="41" t="s">
        <v>24604</v>
      </c>
      <c r="AP2225" s="43"/>
      <c r="AQ2225" s="43"/>
      <c r="AR2225" s="43"/>
      <c r="AS2225" s="29"/>
    </row>
    <row r="2226">
      <c r="A2226" s="28"/>
      <c r="B2226" s="37" t="s">
        <v>32134</v>
      </c>
      <c r="C2226" s="35"/>
      <c r="D2226" s="38" t="b">
        <v>0</v>
      </c>
      <c r="E2226" s="38" t="b">
        <v>0</v>
      </c>
      <c r="F2226" s="38" t="b">
        <v>0</v>
      </c>
      <c r="G2226" s="38" t="b">
        <v>0</v>
      </c>
      <c r="H2226" s="38" t="b">
        <v>0</v>
      </c>
      <c r="I2226" s="38" t="b">
        <v>1</v>
      </c>
      <c r="J2226" s="39"/>
      <c r="K2226" s="39"/>
      <c r="L2226" s="38" t="b">
        <v>1</v>
      </c>
      <c r="M2226" s="40">
        <v>45788.0</v>
      </c>
      <c r="N2226" s="41" t="s">
        <v>32135</v>
      </c>
      <c r="O2226" s="41" t="s">
        <v>32136</v>
      </c>
      <c r="P2226" s="42" t="s">
        <v>32137</v>
      </c>
      <c r="Q2226" s="41" t="s">
        <v>24608</v>
      </c>
      <c r="R2226" s="41" t="s">
        <v>1051</v>
      </c>
      <c r="S2226" s="41" t="s">
        <v>27845</v>
      </c>
      <c r="T2226" s="41" t="s">
        <v>31831</v>
      </c>
      <c r="U2226" s="41" t="s">
        <v>32138</v>
      </c>
      <c r="V2226" s="43"/>
      <c r="W2226" s="43"/>
      <c r="X2226" s="43"/>
      <c r="Y2226" s="41" t="s">
        <v>27870</v>
      </c>
      <c r="Z2226" s="41" t="s">
        <v>27870</v>
      </c>
      <c r="AA2226" s="41" t="s">
        <v>24608</v>
      </c>
      <c r="AB2226" s="39"/>
      <c r="AC2226" s="39"/>
      <c r="AD2226" s="41" t="s">
        <v>151</v>
      </c>
      <c r="AE2226" s="41" t="s">
        <v>27846</v>
      </c>
      <c r="AF2226" s="43"/>
      <c r="AG2226" s="43"/>
      <c r="AH2226" s="43"/>
      <c r="AI2226" s="43"/>
      <c r="AJ2226" s="43"/>
      <c r="AK2226" s="43"/>
      <c r="AL2226" s="43"/>
      <c r="AM2226" s="41" t="s">
        <v>32139</v>
      </c>
      <c r="AN2226" s="43"/>
      <c r="AO2226" s="41" t="s">
        <v>24604</v>
      </c>
      <c r="AP2226" s="43"/>
      <c r="AQ2226" s="41" t="s">
        <v>2029</v>
      </c>
      <c r="AR2226" s="43"/>
      <c r="AS2226" s="29"/>
    </row>
    <row r="2227">
      <c r="A2227" s="28"/>
      <c r="B2227" s="37" t="s">
        <v>32140</v>
      </c>
      <c r="C2227" s="35"/>
      <c r="D2227" s="38" t="b">
        <v>0</v>
      </c>
      <c r="E2227" s="38" t="b">
        <v>0</v>
      </c>
      <c r="F2227" s="38" t="b">
        <v>0</v>
      </c>
      <c r="G2227" s="38" t="b">
        <v>0</v>
      </c>
      <c r="H2227" s="38" t="b">
        <v>0</v>
      </c>
      <c r="I2227" s="38" t="b">
        <v>0</v>
      </c>
      <c r="J2227" s="39"/>
      <c r="K2227" s="39"/>
      <c r="L2227" s="38" t="b">
        <v>1</v>
      </c>
      <c r="M2227" s="40">
        <v>45758.0</v>
      </c>
      <c r="N2227" s="41" t="s">
        <v>32141</v>
      </c>
      <c r="O2227" s="41" t="s">
        <v>32142</v>
      </c>
      <c r="P2227" s="42" t="s">
        <v>32143</v>
      </c>
      <c r="Q2227" s="41" t="s">
        <v>24600</v>
      </c>
      <c r="R2227" s="41" t="s">
        <v>972</v>
      </c>
      <c r="S2227" s="41" t="s">
        <v>32144</v>
      </c>
      <c r="T2227" s="41" t="s">
        <v>32145</v>
      </c>
      <c r="U2227" s="41" t="s">
        <v>32146</v>
      </c>
      <c r="V2227" s="43"/>
      <c r="W2227" s="43"/>
      <c r="X2227" s="43"/>
      <c r="Y2227" s="41" t="s">
        <v>27844</v>
      </c>
      <c r="Z2227" s="41" t="s">
        <v>27845</v>
      </c>
      <c r="AA2227" s="41" t="s">
        <v>24600</v>
      </c>
      <c r="AB2227" s="39"/>
      <c r="AC2227" s="39"/>
      <c r="AD2227" s="41" t="s">
        <v>215</v>
      </c>
      <c r="AE2227" s="41" t="s">
        <v>27846</v>
      </c>
      <c r="AF2227" s="43"/>
      <c r="AG2227" s="43"/>
      <c r="AH2227" s="43"/>
      <c r="AI2227" s="43"/>
      <c r="AJ2227" s="43"/>
      <c r="AK2227" s="43"/>
      <c r="AL2227" s="43"/>
      <c r="AM2227" s="41" t="s">
        <v>32147</v>
      </c>
      <c r="AN2227" s="43"/>
      <c r="AO2227" s="41" t="s">
        <v>24604</v>
      </c>
      <c r="AP2227" s="43"/>
      <c r="AQ2227" s="43"/>
      <c r="AR2227" s="43"/>
      <c r="AS2227" s="29"/>
    </row>
    <row r="2228">
      <c r="A2228" s="28"/>
      <c r="B2228" s="37" t="s">
        <v>26379</v>
      </c>
      <c r="C2228" s="35"/>
      <c r="D2228" s="38" t="b">
        <v>1</v>
      </c>
      <c r="E2228" s="38" t="b">
        <v>1</v>
      </c>
      <c r="F2228" s="38" t="b">
        <v>0</v>
      </c>
      <c r="G2228" s="38" t="b">
        <v>0</v>
      </c>
      <c r="H2228" s="38" t="b">
        <v>0</v>
      </c>
      <c r="I2228" s="38" t="b">
        <v>0</v>
      </c>
      <c r="J2228" s="39"/>
      <c r="K2228" s="39"/>
      <c r="L2228" s="38" t="b">
        <v>1</v>
      </c>
      <c r="M2228" s="41" t="s">
        <v>24688</v>
      </c>
      <c r="N2228" s="41" t="s">
        <v>17302</v>
      </c>
      <c r="O2228" s="41" t="s">
        <v>26380</v>
      </c>
      <c r="P2228" s="42" t="s">
        <v>32148</v>
      </c>
      <c r="Q2228" s="41" t="s">
        <v>25733</v>
      </c>
      <c r="R2228" s="41" t="s">
        <v>16866</v>
      </c>
      <c r="S2228" s="41" t="s">
        <v>32095</v>
      </c>
      <c r="T2228" s="41" t="s">
        <v>17373</v>
      </c>
      <c r="U2228" s="41" t="s">
        <v>16868</v>
      </c>
      <c r="V2228" s="43"/>
      <c r="W2228" s="43"/>
      <c r="X2228" s="43"/>
      <c r="Y2228" s="41" t="s">
        <v>27870</v>
      </c>
      <c r="Z2228" s="41" t="s">
        <v>27980</v>
      </c>
      <c r="AA2228" s="41" t="s">
        <v>25733</v>
      </c>
      <c r="AB2228" s="39"/>
      <c r="AC2228" s="39"/>
      <c r="AD2228" s="41" t="s">
        <v>151</v>
      </c>
      <c r="AE2228" s="41" t="s">
        <v>27846</v>
      </c>
      <c r="AF2228" s="43"/>
      <c r="AG2228" s="43"/>
      <c r="AH2228" s="43"/>
      <c r="AI2228" s="43"/>
      <c r="AJ2228" s="43"/>
      <c r="AK2228" s="43"/>
      <c r="AL2228" s="43"/>
      <c r="AM2228" s="43"/>
      <c r="AN2228" s="43"/>
      <c r="AO2228" s="41" t="s">
        <v>23532</v>
      </c>
      <c r="AP2228" s="43"/>
      <c r="AQ2228" s="43"/>
      <c r="AR2228" s="43"/>
      <c r="AS2228" s="29"/>
    </row>
    <row r="2229">
      <c r="A2229" s="28"/>
      <c r="B2229" s="37" t="s">
        <v>26379</v>
      </c>
      <c r="C2229" s="35"/>
      <c r="D2229" s="38" t="b">
        <v>1</v>
      </c>
      <c r="E2229" s="38" t="b">
        <v>1</v>
      </c>
      <c r="F2229" s="38" t="b">
        <v>0</v>
      </c>
      <c r="G2229" s="38" t="b">
        <v>0</v>
      </c>
      <c r="H2229" s="38" t="b">
        <v>0</v>
      </c>
      <c r="I2229" s="38" t="b">
        <v>0</v>
      </c>
      <c r="J2229" s="39"/>
      <c r="K2229" s="39"/>
      <c r="L2229" s="38" t="b">
        <v>1</v>
      </c>
      <c r="M2229" s="41" t="s">
        <v>24688</v>
      </c>
      <c r="N2229" s="41" t="s">
        <v>17302</v>
      </c>
      <c r="O2229" s="41" t="s">
        <v>26380</v>
      </c>
      <c r="P2229" s="42" t="s">
        <v>32149</v>
      </c>
      <c r="Q2229" s="41" t="s">
        <v>25733</v>
      </c>
      <c r="R2229" s="41" t="s">
        <v>16866</v>
      </c>
      <c r="S2229" s="41" t="s">
        <v>32095</v>
      </c>
      <c r="T2229" s="41" t="s">
        <v>17373</v>
      </c>
      <c r="U2229" s="41" t="s">
        <v>16868</v>
      </c>
      <c r="V2229" s="43"/>
      <c r="W2229" s="43"/>
      <c r="X2229" s="43"/>
      <c r="Y2229" s="41" t="s">
        <v>27870</v>
      </c>
      <c r="Z2229" s="41" t="s">
        <v>27980</v>
      </c>
      <c r="AA2229" s="41" t="s">
        <v>25733</v>
      </c>
      <c r="AB2229" s="39"/>
      <c r="AC2229" s="39"/>
      <c r="AD2229" s="41" t="s">
        <v>151</v>
      </c>
      <c r="AE2229" s="41" t="s">
        <v>27846</v>
      </c>
      <c r="AF2229" s="43"/>
      <c r="AG2229" s="43"/>
      <c r="AH2229" s="43"/>
      <c r="AI2229" s="43"/>
      <c r="AJ2229" s="43"/>
      <c r="AK2229" s="43"/>
      <c r="AL2229" s="43"/>
      <c r="AM2229" s="43"/>
      <c r="AN2229" s="43"/>
      <c r="AO2229" s="41" t="s">
        <v>23532</v>
      </c>
      <c r="AP2229" s="43"/>
      <c r="AQ2229" s="43"/>
      <c r="AR2229" s="43"/>
      <c r="AS2229" s="29"/>
    </row>
    <row r="2230">
      <c r="A2230" s="28"/>
      <c r="B2230" s="37" t="s">
        <v>26383</v>
      </c>
      <c r="C2230" s="35"/>
      <c r="D2230" s="38" t="b">
        <v>1</v>
      </c>
      <c r="E2230" s="38" t="b">
        <v>0</v>
      </c>
      <c r="F2230" s="38" t="b">
        <v>0</v>
      </c>
      <c r="G2230" s="38" t="b">
        <v>0</v>
      </c>
      <c r="H2230" s="38" t="b">
        <v>0</v>
      </c>
      <c r="I2230" s="38" t="b">
        <v>0</v>
      </c>
      <c r="J2230" s="39"/>
      <c r="K2230" s="39"/>
      <c r="L2230" s="38" t="b">
        <v>1</v>
      </c>
      <c r="M2230" s="45">
        <v>46002.0</v>
      </c>
      <c r="N2230" s="41" t="s">
        <v>17302</v>
      </c>
      <c r="O2230" s="41" t="s">
        <v>26384</v>
      </c>
      <c r="P2230" s="42" t="s">
        <v>32150</v>
      </c>
      <c r="Q2230" s="41" t="s">
        <v>26180</v>
      </c>
      <c r="R2230" s="41" t="s">
        <v>16866</v>
      </c>
      <c r="S2230" s="41" t="s">
        <v>32095</v>
      </c>
      <c r="T2230" s="41" t="s">
        <v>17373</v>
      </c>
      <c r="U2230" s="41" t="s">
        <v>16868</v>
      </c>
      <c r="V2230" s="43"/>
      <c r="W2230" s="43"/>
      <c r="X2230" s="43"/>
      <c r="Y2230" s="41" t="s">
        <v>27870</v>
      </c>
      <c r="Z2230" s="41" t="s">
        <v>27980</v>
      </c>
      <c r="AA2230" s="41" t="s">
        <v>26180</v>
      </c>
      <c r="AB2230" s="39"/>
      <c r="AC2230" s="39"/>
      <c r="AD2230" s="41" t="s">
        <v>151</v>
      </c>
      <c r="AE2230" s="41" t="s">
        <v>27846</v>
      </c>
      <c r="AF2230" s="43"/>
      <c r="AG2230" s="43"/>
      <c r="AH2230" s="43"/>
      <c r="AI2230" s="43"/>
      <c r="AJ2230" s="43"/>
      <c r="AK2230" s="43"/>
      <c r="AL2230" s="43"/>
      <c r="AM2230" s="43"/>
      <c r="AN2230" s="43"/>
      <c r="AO2230" s="41" t="s">
        <v>23532</v>
      </c>
      <c r="AP2230" s="43"/>
      <c r="AQ2230" s="43"/>
      <c r="AR2230" s="43"/>
      <c r="AS2230" s="29"/>
    </row>
    <row r="2231">
      <c r="A2231" s="28"/>
      <c r="B2231" s="37" t="s">
        <v>26385</v>
      </c>
      <c r="C2231" s="35"/>
      <c r="D2231" s="38" t="b">
        <v>1</v>
      </c>
      <c r="E2231" s="38" t="b">
        <v>0</v>
      </c>
      <c r="F2231" s="38" t="b">
        <v>0</v>
      </c>
      <c r="G2231" s="38" t="b">
        <v>0</v>
      </c>
      <c r="H2231" s="38" t="b">
        <v>0</v>
      </c>
      <c r="I2231" s="38" t="b">
        <v>0</v>
      </c>
      <c r="J2231" s="39"/>
      <c r="K2231" s="39"/>
      <c r="L2231" s="38" t="b">
        <v>1</v>
      </c>
      <c r="M2231" s="41" t="s">
        <v>23013</v>
      </c>
      <c r="N2231" s="41" t="s">
        <v>17302</v>
      </c>
      <c r="O2231" s="41" t="s">
        <v>26386</v>
      </c>
      <c r="P2231" s="42" t="s">
        <v>32151</v>
      </c>
      <c r="Q2231" s="41" t="s">
        <v>25741</v>
      </c>
      <c r="R2231" s="41" t="s">
        <v>16866</v>
      </c>
      <c r="S2231" s="41" t="s">
        <v>32095</v>
      </c>
      <c r="T2231" s="41" t="s">
        <v>17373</v>
      </c>
      <c r="U2231" s="41" t="s">
        <v>16868</v>
      </c>
      <c r="V2231" s="43"/>
      <c r="W2231" s="43"/>
      <c r="X2231" s="43"/>
      <c r="Y2231" s="41" t="s">
        <v>27870</v>
      </c>
      <c r="Z2231" s="41" t="s">
        <v>27980</v>
      </c>
      <c r="AA2231" s="41" t="s">
        <v>25741</v>
      </c>
      <c r="AB2231" s="39"/>
      <c r="AC2231" s="39"/>
      <c r="AD2231" s="41" t="s">
        <v>151</v>
      </c>
      <c r="AE2231" s="41" t="s">
        <v>27846</v>
      </c>
      <c r="AF2231" s="43"/>
      <c r="AG2231" s="43"/>
      <c r="AH2231" s="43"/>
      <c r="AI2231" s="43"/>
      <c r="AJ2231" s="43"/>
      <c r="AK2231" s="43"/>
      <c r="AL2231" s="43"/>
      <c r="AM2231" s="43"/>
      <c r="AN2231" s="43"/>
      <c r="AO2231" s="41" t="s">
        <v>23532</v>
      </c>
      <c r="AP2231" s="43"/>
      <c r="AQ2231" s="43"/>
      <c r="AR2231" s="43"/>
      <c r="AS2231" s="29"/>
    </row>
    <row r="2232">
      <c r="A2232" s="28"/>
      <c r="B2232" s="37" t="s">
        <v>26381</v>
      </c>
      <c r="C2232" s="35"/>
      <c r="D2232" s="38" t="b">
        <v>1</v>
      </c>
      <c r="E2232" s="38" t="b">
        <v>1</v>
      </c>
      <c r="F2232" s="38" t="b">
        <v>0</v>
      </c>
      <c r="G2232" s="38" t="b">
        <v>0</v>
      </c>
      <c r="H2232" s="38" t="b">
        <v>0</v>
      </c>
      <c r="I2232" s="38" t="b">
        <v>0</v>
      </c>
      <c r="J2232" s="39"/>
      <c r="K2232" s="39"/>
      <c r="L2232" s="38" t="b">
        <v>1</v>
      </c>
      <c r="M2232" s="41" t="s">
        <v>25591</v>
      </c>
      <c r="N2232" s="41" t="s">
        <v>17302</v>
      </c>
      <c r="O2232" s="41" t="s">
        <v>26382</v>
      </c>
      <c r="P2232" s="42" t="s">
        <v>32152</v>
      </c>
      <c r="Q2232" s="41" t="s">
        <v>25593</v>
      </c>
      <c r="R2232" s="41" t="s">
        <v>16866</v>
      </c>
      <c r="S2232" s="41" t="s">
        <v>32095</v>
      </c>
      <c r="T2232" s="41" t="s">
        <v>17373</v>
      </c>
      <c r="U2232" s="41" t="s">
        <v>16868</v>
      </c>
      <c r="V2232" s="43"/>
      <c r="W2232" s="43"/>
      <c r="X2232" s="43"/>
      <c r="Y2232" s="41" t="s">
        <v>27870</v>
      </c>
      <c r="Z2232" s="41" t="s">
        <v>27980</v>
      </c>
      <c r="AA2232" s="41" t="s">
        <v>25593</v>
      </c>
      <c r="AB2232" s="39"/>
      <c r="AC2232" s="39"/>
      <c r="AD2232" s="41" t="s">
        <v>16462</v>
      </c>
      <c r="AE2232" s="41" t="s">
        <v>27846</v>
      </c>
      <c r="AF2232" s="43"/>
      <c r="AG2232" s="43"/>
      <c r="AH2232" s="43"/>
      <c r="AI2232" s="43"/>
      <c r="AJ2232" s="43"/>
      <c r="AK2232" s="43"/>
      <c r="AL2232" s="43"/>
      <c r="AM2232" s="43"/>
      <c r="AN2232" s="43"/>
      <c r="AO2232" s="41" t="s">
        <v>23532</v>
      </c>
      <c r="AP2232" s="43"/>
      <c r="AQ2232" s="43"/>
      <c r="AR2232" s="43"/>
      <c r="AS2232" s="29"/>
    </row>
    <row r="2233">
      <c r="A2233" s="28"/>
      <c r="B2233" s="37" t="s">
        <v>26387</v>
      </c>
      <c r="C2233" s="35"/>
      <c r="D2233" s="38" t="b">
        <v>1</v>
      </c>
      <c r="E2233" s="38" t="b">
        <v>0</v>
      </c>
      <c r="F2233" s="38" t="b">
        <v>0</v>
      </c>
      <c r="G2233" s="38" t="b">
        <v>0</v>
      </c>
      <c r="H2233" s="38" t="b">
        <v>0</v>
      </c>
      <c r="I2233" s="38" t="b">
        <v>0</v>
      </c>
      <c r="J2233" s="39"/>
      <c r="K2233" s="39"/>
      <c r="L2233" s="38" t="b">
        <v>1</v>
      </c>
      <c r="M2233" s="45">
        <v>45973.0</v>
      </c>
      <c r="N2233" s="41" t="s">
        <v>17302</v>
      </c>
      <c r="O2233" s="41" t="s">
        <v>26388</v>
      </c>
      <c r="P2233" s="42" t="s">
        <v>32153</v>
      </c>
      <c r="Q2233" s="41" t="s">
        <v>25597</v>
      </c>
      <c r="R2233" s="41" t="s">
        <v>16866</v>
      </c>
      <c r="S2233" s="41" t="s">
        <v>32095</v>
      </c>
      <c r="T2233" s="41" t="s">
        <v>17373</v>
      </c>
      <c r="U2233" s="41" t="s">
        <v>16868</v>
      </c>
      <c r="V2233" s="43"/>
      <c r="W2233" s="43"/>
      <c r="X2233" s="43"/>
      <c r="Y2233" s="41" t="s">
        <v>27870</v>
      </c>
      <c r="Z2233" s="41" t="s">
        <v>27980</v>
      </c>
      <c r="AA2233" s="41" t="s">
        <v>25597</v>
      </c>
      <c r="AB2233" s="39"/>
      <c r="AC2233" s="39"/>
      <c r="AD2233" s="41" t="s">
        <v>151</v>
      </c>
      <c r="AE2233" s="41" t="s">
        <v>27846</v>
      </c>
      <c r="AF2233" s="43"/>
      <c r="AG2233" s="43"/>
      <c r="AH2233" s="43"/>
      <c r="AI2233" s="43"/>
      <c r="AJ2233" s="43"/>
      <c r="AK2233" s="43"/>
      <c r="AL2233" s="43"/>
      <c r="AM2233" s="43"/>
      <c r="AN2233" s="43"/>
      <c r="AO2233" s="41" t="s">
        <v>23532</v>
      </c>
      <c r="AP2233" s="43"/>
      <c r="AQ2233" s="43"/>
      <c r="AR2233" s="43"/>
      <c r="AS2233" s="29"/>
    </row>
    <row r="2234">
      <c r="A2234" s="28"/>
      <c r="B2234" s="37" t="s">
        <v>27011</v>
      </c>
      <c r="C2234" s="35"/>
      <c r="D2234" s="38" t="b">
        <v>1</v>
      </c>
      <c r="E2234" s="38" t="b">
        <v>0</v>
      </c>
      <c r="F2234" s="38" t="b">
        <v>0</v>
      </c>
      <c r="G2234" s="38" t="b">
        <v>0</v>
      </c>
      <c r="H2234" s="38" t="b">
        <v>0</v>
      </c>
      <c r="I2234" s="38" t="b">
        <v>0</v>
      </c>
      <c r="J2234" s="39"/>
      <c r="K2234" s="39"/>
      <c r="L2234" s="38" t="b">
        <v>1</v>
      </c>
      <c r="M2234" s="41" t="s">
        <v>26140</v>
      </c>
      <c r="N2234" s="41" t="s">
        <v>17302</v>
      </c>
      <c r="O2234" s="41" t="s">
        <v>27012</v>
      </c>
      <c r="P2234" s="42" t="s">
        <v>32154</v>
      </c>
      <c r="Q2234" s="41" t="s">
        <v>26142</v>
      </c>
      <c r="R2234" s="41" t="s">
        <v>16380</v>
      </c>
      <c r="S2234" s="41" t="s">
        <v>17305</v>
      </c>
      <c r="T2234" s="41" t="s">
        <v>7979</v>
      </c>
      <c r="U2234" s="39"/>
      <c r="V2234" s="43"/>
      <c r="W2234" s="41" t="s">
        <v>27013</v>
      </c>
      <c r="X2234" s="43"/>
      <c r="Y2234" s="41" t="s">
        <v>27980</v>
      </c>
      <c r="Z2234" s="41" t="s">
        <v>27980</v>
      </c>
      <c r="AA2234" s="41" t="s">
        <v>26142</v>
      </c>
      <c r="AB2234" s="39"/>
      <c r="AC2234" s="39"/>
      <c r="AD2234" s="41" t="s">
        <v>16462</v>
      </c>
      <c r="AE2234" s="41" t="s">
        <v>27846</v>
      </c>
      <c r="AF2234" s="43"/>
      <c r="AG2234" s="43"/>
      <c r="AH2234" s="43"/>
      <c r="AI2234" s="43"/>
      <c r="AJ2234" s="43"/>
      <c r="AK2234" s="43"/>
      <c r="AL2234" s="43"/>
      <c r="AM2234" s="43"/>
      <c r="AN2234" s="43"/>
      <c r="AO2234" s="43"/>
      <c r="AP2234" s="43"/>
      <c r="AQ2234" s="43"/>
      <c r="AR2234" s="43"/>
      <c r="AS2234" s="29"/>
    </row>
    <row r="2235">
      <c r="A2235" s="28"/>
      <c r="B2235" s="37" t="s">
        <v>26381</v>
      </c>
      <c r="C2235" s="35"/>
      <c r="D2235" s="38" t="b">
        <v>1</v>
      </c>
      <c r="E2235" s="38" t="b">
        <v>1</v>
      </c>
      <c r="F2235" s="38" t="b">
        <v>0</v>
      </c>
      <c r="G2235" s="38" t="b">
        <v>0</v>
      </c>
      <c r="H2235" s="38" t="b">
        <v>0</v>
      </c>
      <c r="I2235" s="38" t="b">
        <v>0</v>
      </c>
      <c r="J2235" s="39"/>
      <c r="K2235" s="39"/>
      <c r="L2235" s="38" t="b">
        <v>1</v>
      </c>
      <c r="M2235" s="41" t="s">
        <v>25591</v>
      </c>
      <c r="N2235" s="41" t="s">
        <v>17302</v>
      </c>
      <c r="O2235" s="41" t="s">
        <v>26382</v>
      </c>
      <c r="P2235" s="42" t="s">
        <v>32155</v>
      </c>
      <c r="Q2235" s="41" t="s">
        <v>25593</v>
      </c>
      <c r="R2235" s="41" t="s">
        <v>16866</v>
      </c>
      <c r="S2235" s="41" t="s">
        <v>32095</v>
      </c>
      <c r="T2235" s="41" t="s">
        <v>17373</v>
      </c>
      <c r="U2235" s="41" t="s">
        <v>16868</v>
      </c>
      <c r="V2235" s="43"/>
      <c r="W2235" s="43"/>
      <c r="X2235" s="43"/>
      <c r="Y2235" s="41" t="s">
        <v>27870</v>
      </c>
      <c r="Z2235" s="41" t="s">
        <v>27980</v>
      </c>
      <c r="AA2235" s="41" t="s">
        <v>25593</v>
      </c>
      <c r="AB2235" s="39"/>
      <c r="AC2235" s="39"/>
      <c r="AD2235" s="41" t="s">
        <v>16462</v>
      </c>
      <c r="AE2235" s="41" t="s">
        <v>27846</v>
      </c>
      <c r="AF2235" s="43"/>
      <c r="AG2235" s="43"/>
      <c r="AH2235" s="43"/>
      <c r="AI2235" s="43"/>
      <c r="AJ2235" s="43"/>
      <c r="AK2235" s="43"/>
      <c r="AL2235" s="43"/>
      <c r="AM2235" s="43"/>
      <c r="AN2235" s="43"/>
      <c r="AO2235" s="41" t="s">
        <v>23532</v>
      </c>
      <c r="AP2235" s="43"/>
      <c r="AQ2235" s="43"/>
      <c r="AR2235" s="43"/>
      <c r="AS2235" s="29"/>
    </row>
    <row r="2236">
      <c r="A2236" s="28"/>
      <c r="B2236" s="37" t="s">
        <v>26381</v>
      </c>
      <c r="C2236" s="35"/>
      <c r="D2236" s="38" t="b">
        <v>1</v>
      </c>
      <c r="E2236" s="38" t="b">
        <v>1</v>
      </c>
      <c r="F2236" s="38" t="b">
        <v>0</v>
      </c>
      <c r="G2236" s="38" t="b">
        <v>0</v>
      </c>
      <c r="H2236" s="38" t="b">
        <v>0</v>
      </c>
      <c r="I2236" s="38" t="b">
        <v>0</v>
      </c>
      <c r="J2236" s="39"/>
      <c r="K2236" s="39"/>
      <c r="L2236" s="38" t="b">
        <v>1</v>
      </c>
      <c r="M2236" s="41" t="s">
        <v>25591</v>
      </c>
      <c r="N2236" s="41" t="s">
        <v>17302</v>
      </c>
      <c r="O2236" s="41" t="s">
        <v>26382</v>
      </c>
      <c r="P2236" s="42" t="s">
        <v>32156</v>
      </c>
      <c r="Q2236" s="41" t="s">
        <v>25593</v>
      </c>
      <c r="R2236" s="41" t="s">
        <v>16866</v>
      </c>
      <c r="S2236" s="41" t="s">
        <v>32095</v>
      </c>
      <c r="T2236" s="41" t="s">
        <v>17373</v>
      </c>
      <c r="U2236" s="41" t="s">
        <v>16868</v>
      </c>
      <c r="V2236" s="43"/>
      <c r="W2236" s="43"/>
      <c r="X2236" s="43"/>
      <c r="Y2236" s="41" t="s">
        <v>27870</v>
      </c>
      <c r="Z2236" s="41" t="s">
        <v>27980</v>
      </c>
      <c r="AA2236" s="41" t="s">
        <v>25593</v>
      </c>
      <c r="AB2236" s="39"/>
      <c r="AC2236" s="39"/>
      <c r="AD2236" s="41" t="s">
        <v>16462</v>
      </c>
      <c r="AE2236" s="41" t="s">
        <v>27846</v>
      </c>
      <c r="AF2236" s="43"/>
      <c r="AG2236" s="43"/>
      <c r="AH2236" s="43"/>
      <c r="AI2236" s="43"/>
      <c r="AJ2236" s="43"/>
      <c r="AK2236" s="43"/>
      <c r="AL2236" s="43"/>
      <c r="AM2236" s="43"/>
      <c r="AN2236" s="43"/>
      <c r="AO2236" s="41" t="s">
        <v>23532</v>
      </c>
      <c r="AP2236" s="43"/>
      <c r="AQ2236" s="43"/>
      <c r="AR2236" s="43"/>
      <c r="AS2236" s="29"/>
    </row>
    <row r="2237">
      <c r="A2237" s="28"/>
      <c r="B2237" s="37" t="s">
        <v>32157</v>
      </c>
      <c r="C2237" s="35"/>
      <c r="D2237" s="38" t="b">
        <v>0</v>
      </c>
      <c r="E2237" s="38" t="b">
        <v>0</v>
      </c>
      <c r="F2237" s="38" t="b">
        <v>0</v>
      </c>
      <c r="G2237" s="38" t="b">
        <v>0</v>
      </c>
      <c r="H2237" s="38" t="b">
        <v>0</v>
      </c>
      <c r="I2237" s="38" t="b">
        <v>1</v>
      </c>
      <c r="J2237" s="39"/>
      <c r="K2237" s="39"/>
      <c r="L2237" s="38" t="b">
        <v>1</v>
      </c>
      <c r="M2237" s="40">
        <v>45758.0</v>
      </c>
      <c r="N2237" s="41" t="s">
        <v>32158</v>
      </c>
      <c r="O2237" s="41" t="s">
        <v>32159</v>
      </c>
      <c r="P2237" s="42" t="s">
        <v>32160</v>
      </c>
      <c r="Q2237" s="41" t="s">
        <v>24600</v>
      </c>
      <c r="R2237" s="41" t="s">
        <v>972</v>
      </c>
      <c r="S2237" s="41" t="s">
        <v>32161</v>
      </c>
      <c r="T2237" s="41" t="s">
        <v>32162</v>
      </c>
      <c r="U2237" s="41" t="s">
        <v>32163</v>
      </c>
      <c r="V2237" s="43"/>
      <c r="W2237" s="43"/>
      <c r="X2237" s="43"/>
      <c r="Y2237" s="41" t="s">
        <v>27870</v>
      </c>
      <c r="Z2237" s="41" t="s">
        <v>27845</v>
      </c>
      <c r="AA2237" s="41" t="s">
        <v>24600</v>
      </c>
      <c r="AB2237" s="39"/>
      <c r="AC2237" s="39"/>
      <c r="AD2237" s="41" t="s">
        <v>151</v>
      </c>
      <c r="AE2237" s="41" t="s">
        <v>27846</v>
      </c>
      <c r="AF2237" s="43"/>
      <c r="AG2237" s="43"/>
      <c r="AH2237" s="43"/>
      <c r="AI2237" s="43"/>
      <c r="AJ2237" s="43"/>
      <c r="AK2237" s="43"/>
      <c r="AL2237" s="43"/>
      <c r="AM2237" s="41" t="s">
        <v>32164</v>
      </c>
      <c r="AN2237" s="43"/>
      <c r="AO2237" s="41" t="s">
        <v>24604</v>
      </c>
      <c r="AP2237" s="43"/>
      <c r="AQ2237" s="43"/>
      <c r="AR2237" s="43"/>
      <c r="AS2237" s="29"/>
    </row>
    <row r="2238">
      <c r="A2238" s="28"/>
      <c r="B2238" s="37" t="s">
        <v>32157</v>
      </c>
      <c r="C2238" s="35"/>
      <c r="D2238" s="38" t="b">
        <v>0</v>
      </c>
      <c r="E2238" s="38" t="b">
        <v>0</v>
      </c>
      <c r="F2238" s="38" t="b">
        <v>0</v>
      </c>
      <c r="G2238" s="38" t="b">
        <v>0</v>
      </c>
      <c r="H2238" s="38" t="b">
        <v>0</v>
      </c>
      <c r="I2238" s="38" t="b">
        <v>1</v>
      </c>
      <c r="J2238" s="39"/>
      <c r="K2238" s="39"/>
      <c r="L2238" s="38" t="b">
        <v>1</v>
      </c>
      <c r="M2238" s="40">
        <v>45758.0</v>
      </c>
      <c r="N2238" s="41" t="s">
        <v>32158</v>
      </c>
      <c r="O2238" s="41" t="s">
        <v>32159</v>
      </c>
      <c r="P2238" s="42" t="s">
        <v>32165</v>
      </c>
      <c r="Q2238" s="41" t="s">
        <v>24600</v>
      </c>
      <c r="R2238" s="41" t="s">
        <v>972</v>
      </c>
      <c r="S2238" s="41" t="s">
        <v>32161</v>
      </c>
      <c r="T2238" s="41" t="s">
        <v>32162</v>
      </c>
      <c r="U2238" s="41" t="s">
        <v>32163</v>
      </c>
      <c r="V2238" s="43"/>
      <c r="W2238" s="43"/>
      <c r="X2238" s="43"/>
      <c r="Y2238" s="41" t="s">
        <v>27870</v>
      </c>
      <c r="Z2238" s="41" t="s">
        <v>27845</v>
      </c>
      <c r="AA2238" s="41" t="s">
        <v>24600</v>
      </c>
      <c r="AB2238" s="39"/>
      <c r="AC2238" s="39"/>
      <c r="AD2238" s="41" t="s">
        <v>151</v>
      </c>
      <c r="AE2238" s="41" t="s">
        <v>27846</v>
      </c>
      <c r="AF2238" s="43"/>
      <c r="AG2238" s="43"/>
      <c r="AH2238" s="43"/>
      <c r="AI2238" s="43"/>
      <c r="AJ2238" s="43"/>
      <c r="AK2238" s="43"/>
      <c r="AL2238" s="43"/>
      <c r="AM2238" s="41" t="s">
        <v>32164</v>
      </c>
      <c r="AN2238" s="43"/>
      <c r="AO2238" s="41" t="s">
        <v>24604</v>
      </c>
      <c r="AP2238" s="43"/>
      <c r="AQ2238" s="43"/>
      <c r="AR2238" s="43"/>
      <c r="AS2238" s="29"/>
    </row>
    <row r="2239">
      <c r="A2239" s="28"/>
      <c r="B2239" s="37" t="s">
        <v>32166</v>
      </c>
      <c r="C2239" s="35"/>
      <c r="D2239" s="38" t="b">
        <v>0</v>
      </c>
      <c r="E2239" s="38" t="b">
        <v>0</v>
      </c>
      <c r="F2239" s="38" t="b">
        <v>0</v>
      </c>
      <c r="G2239" s="38" t="b">
        <v>0</v>
      </c>
      <c r="H2239" s="38" t="b">
        <v>0</v>
      </c>
      <c r="I2239" s="38" t="b">
        <v>1</v>
      </c>
      <c r="J2239" s="39"/>
      <c r="K2239" s="39"/>
      <c r="L2239" s="38" t="b">
        <v>1</v>
      </c>
      <c r="M2239" s="40">
        <v>45758.0</v>
      </c>
      <c r="N2239" s="41" t="s">
        <v>32167</v>
      </c>
      <c r="O2239" s="41" t="s">
        <v>32168</v>
      </c>
      <c r="P2239" s="42" t="s">
        <v>32169</v>
      </c>
      <c r="Q2239" s="41" t="s">
        <v>24600</v>
      </c>
      <c r="R2239" s="41" t="s">
        <v>972</v>
      </c>
      <c r="S2239" s="41" t="s">
        <v>32170</v>
      </c>
      <c r="T2239" s="41" t="s">
        <v>32171</v>
      </c>
      <c r="U2239" s="41" t="s">
        <v>32172</v>
      </c>
      <c r="V2239" s="43"/>
      <c r="W2239" s="43"/>
      <c r="X2239" s="43"/>
      <c r="Y2239" s="41" t="s">
        <v>27870</v>
      </c>
      <c r="Z2239" s="41" t="s">
        <v>27845</v>
      </c>
      <c r="AA2239" s="41" t="s">
        <v>24600</v>
      </c>
      <c r="AB2239" s="39"/>
      <c r="AC2239" s="39"/>
      <c r="AD2239" s="41" t="s">
        <v>151</v>
      </c>
      <c r="AE2239" s="41" t="s">
        <v>27846</v>
      </c>
      <c r="AF2239" s="43"/>
      <c r="AG2239" s="43"/>
      <c r="AH2239" s="43"/>
      <c r="AI2239" s="43"/>
      <c r="AJ2239" s="43"/>
      <c r="AK2239" s="43"/>
      <c r="AL2239" s="43"/>
      <c r="AM2239" s="41" t="s">
        <v>32173</v>
      </c>
      <c r="AN2239" s="43"/>
      <c r="AO2239" s="41" t="s">
        <v>24604</v>
      </c>
      <c r="AP2239" s="43"/>
      <c r="AQ2239" s="43"/>
      <c r="AR2239" s="43"/>
      <c r="AS2239" s="29"/>
    </row>
    <row r="2240">
      <c r="A2240" s="28"/>
      <c r="B2240" s="37" t="s">
        <v>32166</v>
      </c>
      <c r="C2240" s="35"/>
      <c r="D2240" s="38" t="b">
        <v>0</v>
      </c>
      <c r="E2240" s="38" t="b">
        <v>0</v>
      </c>
      <c r="F2240" s="38" t="b">
        <v>0</v>
      </c>
      <c r="G2240" s="38" t="b">
        <v>0</v>
      </c>
      <c r="H2240" s="38" t="b">
        <v>0</v>
      </c>
      <c r="I2240" s="38" t="b">
        <v>1</v>
      </c>
      <c r="J2240" s="39"/>
      <c r="K2240" s="39"/>
      <c r="L2240" s="38" t="b">
        <v>1</v>
      </c>
      <c r="M2240" s="40">
        <v>45758.0</v>
      </c>
      <c r="N2240" s="41" t="s">
        <v>32167</v>
      </c>
      <c r="O2240" s="41" t="s">
        <v>32168</v>
      </c>
      <c r="P2240" s="42" t="s">
        <v>32174</v>
      </c>
      <c r="Q2240" s="41" t="s">
        <v>24600</v>
      </c>
      <c r="R2240" s="41" t="s">
        <v>972</v>
      </c>
      <c r="S2240" s="41" t="s">
        <v>32170</v>
      </c>
      <c r="T2240" s="41" t="s">
        <v>32171</v>
      </c>
      <c r="U2240" s="41" t="s">
        <v>32172</v>
      </c>
      <c r="V2240" s="43"/>
      <c r="W2240" s="43"/>
      <c r="X2240" s="43"/>
      <c r="Y2240" s="41" t="s">
        <v>27870</v>
      </c>
      <c r="Z2240" s="41" t="s">
        <v>27845</v>
      </c>
      <c r="AA2240" s="41" t="s">
        <v>24600</v>
      </c>
      <c r="AB2240" s="39"/>
      <c r="AC2240" s="39"/>
      <c r="AD2240" s="41" t="s">
        <v>151</v>
      </c>
      <c r="AE2240" s="41" t="s">
        <v>27846</v>
      </c>
      <c r="AF2240" s="43"/>
      <c r="AG2240" s="43"/>
      <c r="AH2240" s="43"/>
      <c r="AI2240" s="43"/>
      <c r="AJ2240" s="43"/>
      <c r="AK2240" s="43"/>
      <c r="AL2240" s="43"/>
      <c r="AM2240" s="41" t="s">
        <v>32173</v>
      </c>
      <c r="AN2240" s="43"/>
      <c r="AO2240" s="41" t="s">
        <v>24604</v>
      </c>
      <c r="AP2240" s="43"/>
      <c r="AQ2240" s="43"/>
      <c r="AR2240" s="43"/>
      <c r="AS2240" s="29"/>
    </row>
    <row r="2241">
      <c r="A2241" s="28"/>
      <c r="B2241" s="37" t="s">
        <v>25846</v>
      </c>
      <c r="C2241" s="35"/>
      <c r="D2241" s="38" t="b">
        <v>1</v>
      </c>
      <c r="E2241" s="38" t="b">
        <v>1</v>
      </c>
      <c r="F2241" s="38" t="b">
        <v>0</v>
      </c>
      <c r="G2241" s="38" t="b">
        <v>0</v>
      </c>
      <c r="H2241" s="38" t="b">
        <v>0</v>
      </c>
      <c r="I2241" s="38" t="b">
        <v>0</v>
      </c>
      <c r="J2241" s="39"/>
      <c r="K2241" s="39"/>
      <c r="L2241" s="38" t="b">
        <v>1</v>
      </c>
      <c r="M2241" s="40">
        <v>45697.0</v>
      </c>
      <c r="N2241" s="41" t="s">
        <v>17191</v>
      </c>
      <c r="O2241" s="41" t="s">
        <v>25847</v>
      </c>
      <c r="P2241" s="42" t="s">
        <v>32175</v>
      </c>
      <c r="Q2241" s="41" t="s">
        <v>25149</v>
      </c>
      <c r="R2241" s="41" t="s">
        <v>16866</v>
      </c>
      <c r="S2241" s="41" t="s">
        <v>25849</v>
      </c>
      <c r="T2241" s="41" t="s">
        <v>25850</v>
      </c>
      <c r="U2241" s="39"/>
      <c r="V2241" s="43"/>
      <c r="W2241" s="41" t="s">
        <v>25736</v>
      </c>
      <c r="X2241" s="43"/>
      <c r="Y2241" s="41" t="s">
        <v>29190</v>
      </c>
      <c r="Z2241" s="41" t="s">
        <v>27980</v>
      </c>
      <c r="AA2241" s="41" t="s">
        <v>25149</v>
      </c>
      <c r="AB2241" s="39"/>
      <c r="AC2241" s="39"/>
      <c r="AD2241" s="41" t="s">
        <v>151</v>
      </c>
      <c r="AE2241" s="41" t="s">
        <v>27846</v>
      </c>
      <c r="AF2241" s="43"/>
      <c r="AG2241" s="43"/>
      <c r="AH2241" s="43"/>
      <c r="AI2241" s="43"/>
      <c r="AJ2241" s="43"/>
      <c r="AK2241" s="43"/>
      <c r="AL2241" s="43"/>
      <c r="AM2241" s="43"/>
      <c r="AN2241" s="43"/>
      <c r="AO2241" s="43"/>
      <c r="AP2241" s="43"/>
      <c r="AQ2241" s="43"/>
      <c r="AR2241" s="43"/>
      <c r="AS2241" s="29"/>
    </row>
    <row r="2242">
      <c r="A2242" s="28"/>
      <c r="B2242" s="37" t="s">
        <v>25823</v>
      </c>
      <c r="C2242" s="35"/>
      <c r="D2242" s="38" t="b">
        <v>1</v>
      </c>
      <c r="E2242" s="38" t="b">
        <v>0</v>
      </c>
      <c r="F2242" s="38" t="b">
        <v>0</v>
      </c>
      <c r="G2242" s="38" t="b">
        <v>0</v>
      </c>
      <c r="H2242" s="38" t="b">
        <v>0</v>
      </c>
      <c r="I2242" s="38" t="b">
        <v>0</v>
      </c>
      <c r="J2242" s="39"/>
      <c r="K2242" s="39"/>
      <c r="L2242" s="38" t="b">
        <v>1</v>
      </c>
      <c r="M2242" s="41" t="s">
        <v>25342</v>
      </c>
      <c r="N2242" s="41" t="s">
        <v>17191</v>
      </c>
      <c r="O2242" s="41" t="s">
        <v>25824</v>
      </c>
      <c r="P2242" s="42" t="s">
        <v>32176</v>
      </c>
      <c r="Q2242" s="41" t="s">
        <v>25344</v>
      </c>
      <c r="R2242" s="41" t="s">
        <v>16380</v>
      </c>
      <c r="S2242" s="41" t="s">
        <v>25826</v>
      </c>
      <c r="T2242" s="41" t="s">
        <v>25827</v>
      </c>
      <c r="U2242" s="39"/>
      <c r="V2242" s="43"/>
      <c r="W2242" s="41" t="s">
        <v>25736</v>
      </c>
      <c r="X2242" s="43"/>
      <c r="Y2242" s="41" t="s">
        <v>29190</v>
      </c>
      <c r="Z2242" s="41" t="s">
        <v>27844</v>
      </c>
      <c r="AA2242" s="41" t="s">
        <v>25344</v>
      </c>
      <c r="AB2242" s="39"/>
      <c r="AC2242" s="39"/>
      <c r="AD2242" s="41" t="s">
        <v>151</v>
      </c>
      <c r="AE2242" s="41" t="s">
        <v>27846</v>
      </c>
      <c r="AF2242" s="43"/>
      <c r="AG2242" s="43"/>
      <c r="AH2242" s="43"/>
      <c r="AI2242" s="43"/>
      <c r="AJ2242" s="43"/>
      <c r="AK2242" s="43"/>
      <c r="AL2242" s="43"/>
      <c r="AM2242" s="43"/>
      <c r="AN2242" s="43"/>
      <c r="AO2242" s="43"/>
      <c r="AP2242" s="43"/>
      <c r="AQ2242" s="43"/>
      <c r="AR2242" s="43"/>
      <c r="AS2242" s="29"/>
    </row>
    <row r="2243">
      <c r="A2243" s="28"/>
      <c r="B2243" s="37" t="s">
        <v>25753</v>
      </c>
      <c r="C2243" s="35"/>
      <c r="D2243" s="38" t="b">
        <v>1</v>
      </c>
      <c r="E2243" s="38" t="b">
        <v>0</v>
      </c>
      <c r="F2243" s="38" t="b">
        <v>0</v>
      </c>
      <c r="G2243" s="38" t="b">
        <v>0</v>
      </c>
      <c r="H2243" s="38" t="b">
        <v>0</v>
      </c>
      <c r="I2243" s="38" t="b">
        <v>0</v>
      </c>
      <c r="J2243" s="39"/>
      <c r="K2243" s="39"/>
      <c r="L2243" s="38" t="b">
        <v>1</v>
      </c>
      <c r="M2243" s="45">
        <v>45973.0</v>
      </c>
      <c r="N2243" s="41" t="s">
        <v>17191</v>
      </c>
      <c r="O2243" s="41" t="s">
        <v>25754</v>
      </c>
      <c r="P2243" s="42" t="s">
        <v>32177</v>
      </c>
      <c r="Q2243" s="41" t="s">
        <v>25597</v>
      </c>
      <c r="R2243" s="41" t="s">
        <v>16866</v>
      </c>
      <c r="S2243" s="41" t="s">
        <v>25756</v>
      </c>
      <c r="T2243" s="43"/>
      <c r="U2243" s="39"/>
      <c r="V2243" s="43"/>
      <c r="W2243" s="43"/>
      <c r="X2243" s="43"/>
      <c r="Y2243" s="41" t="s">
        <v>27980</v>
      </c>
      <c r="Z2243" s="41" t="s">
        <v>27844</v>
      </c>
      <c r="AA2243" s="41" t="s">
        <v>25597</v>
      </c>
      <c r="AB2243" s="39"/>
      <c r="AC2243" s="39"/>
      <c r="AD2243" s="41" t="s">
        <v>151</v>
      </c>
      <c r="AE2243" s="41" t="s">
        <v>27846</v>
      </c>
      <c r="AF2243" s="43"/>
      <c r="AG2243" s="43"/>
      <c r="AH2243" s="43"/>
      <c r="AI2243" s="43"/>
      <c r="AJ2243" s="43"/>
      <c r="AK2243" s="43"/>
      <c r="AL2243" s="43"/>
      <c r="AM2243" s="43"/>
      <c r="AN2243" s="43"/>
      <c r="AO2243" s="43"/>
      <c r="AP2243" s="43"/>
      <c r="AQ2243" s="43"/>
      <c r="AR2243" s="43"/>
      <c r="AS2243" s="29"/>
    </row>
    <row r="2244">
      <c r="A2244" s="28"/>
      <c r="B2244" s="37" t="s">
        <v>25738</v>
      </c>
      <c r="C2244" s="35"/>
      <c r="D2244" s="38" t="b">
        <v>1</v>
      </c>
      <c r="E2244" s="38" t="b">
        <v>0</v>
      </c>
      <c r="F2244" s="38" t="b">
        <v>0</v>
      </c>
      <c r="G2244" s="38" t="b">
        <v>0</v>
      </c>
      <c r="H2244" s="38" t="b">
        <v>0</v>
      </c>
      <c r="I2244" s="38" t="b">
        <v>0</v>
      </c>
      <c r="J2244" s="39"/>
      <c r="K2244" s="39"/>
      <c r="L2244" s="38" t="b">
        <v>1</v>
      </c>
      <c r="M2244" s="41" t="s">
        <v>23013</v>
      </c>
      <c r="N2244" s="41" t="s">
        <v>17191</v>
      </c>
      <c r="O2244" s="41" t="s">
        <v>25739</v>
      </c>
      <c r="P2244" s="42" t="s">
        <v>32178</v>
      </c>
      <c r="Q2244" s="41" t="s">
        <v>25741</v>
      </c>
      <c r="R2244" s="41" t="s">
        <v>16866</v>
      </c>
      <c r="S2244" s="41" t="s">
        <v>25742</v>
      </c>
      <c r="T2244" s="41" t="s">
        <v>640</v>
      </c>
      <c r="U2244" s="39"/>
      <c r="V2244" s="43"/>
      <c r="W2244" s="41" t="s">
        <v>25736</v>
      </c>
      <c r="X2244" s="43"/>
      <c r="Y2244" s="41" t="s">
        <v>27980</v>
      </c>
      <c r="Z2244" s="41" t="s">
        <v>27844</v>
      </c>
      <c r="AA2244" s="41" t="s">
        <v>25741</v>
      </c>
      <c r="AB2244" s="39"/>
      <c r="AC2244" s="39"/>
      <c r="AD2244" s="41" t="s">
        <v>151</v>
      </c>
      <c r="AE2244" s="41" t="s">
        <v>27846</v>
      </c>
      <c r="AF2244" s="43"/>
      <c r="AG2244" s="43"/>
      <c r="AH2244" s="43"/>
      <c r="AI2244" s="43"/>
      <c r="AJ2244" s="43"/>
      <c r="AK2244" s="43"/>
      <c r="AL2244" s="43"/>
      <c r="AM2244" s="43"/>
      <c r="AN2244" s="43"/>
      <c r="AO2244" s="43"/>
      <c r="AP2244" s="43"/>
      <c r="AQ2244" s="43"/>
      <c r="AR2244" s="43"/>
      <c r="AS2244" s="29"/>
    </row>
    <row r="2245">
      <c r="A2245" s="28"/>
      <c r="B2245" s="37" t="s">
        <v>25738</v>
      </c>
      <c r="C2245" s="35"/>
      <c r="D2245" s="38" t="b">
        <v>1</v>
      </c>
      <c r="E2245" s="38" t="b">
        <v>0</v>
      </c>
      <c r="F2245" s="38" t="b">
        <v>0</v>
      </c>
      <c r="G2245" s="38" t="b">
        <v>0</v>
      </c>
      <c r="H2245" s="38" t="b">
        <v>0</v>
      </c>
      <c r="I2245" s="38" t="b">
        <v>0</v>
      </c>
      <c r="J2245" s="39"/>
      <c r="K2245" s="39"/>
      <c r="L2245" s="38" t="b">
        <v>1</v>
      </c>
      <c r="M2245" s="41" t="s">
        <v>23013</v>
      </c>
      <c r="N2245" s="41" t="s">
        <v>17191</v>
      </c>
      <c r="O2245" s="41" t="s">
        <v>25739</v>
      </c>
      <c r="P2245" s="42" t="s">
        <v>32179</v>
      </c>
      <c r="Q2245" s="41" t="s">
        <v>25741</v>
      </c>
      <c r="R2245" s="41" t="s">
        <v>16866</v>
      </c>
      <c r="S2245" s="41" t="s">
        <v>25742</v>
      </c>
      <c r="T2245" s="41" t="s">
        <v>640</v>
      </c>
      <c r="U2245" s="39"/>
      <c r="V2245" s="43"/>
      <c r="W2245" s="41" t="s">
        <v>25736</v>
      </c>
      <c r="X2245" s="43"/>
      <c r="Y2245" s="41" t="s">
        <v>27980</v>
      </c>
      <c r="Z2245" s="41" t="s">
        <v>27844</v>
      </c>
      <c r="AA2245" s="41" t="s">
        <v>25741</v>
      </c>
      <c r="AB2245" s="39"/>
      <c r="AC2245" s="39"/>
      <c r="AD2245" s="41" t="s">
        <v>151</v>
      </c>
      <c r="AE2245" s="41" t="s">
        <v>27846</v>
      </c>
      <c r="AF2245" s="43"/>
      <c r="AG2245" s="43"/>
      <c r="AH2245" s="43"/>
      <c r="AI2245" s="43"/>
      <c r="AJ2245" s="43"/>
      <c r="AK2245" s="43"/>
      <c r="AL2245" s="43"/>
      <c r="AM2245" s="43"/>
      <c r="AN2245" s="43"/>
      <c r="AO2245" s="43"/>
      <c r="AP2245" s="43"/>
      <c r="AQ2245" s="43"/>
      <c r="AR2245" s="43"/>
      <c r="AS2245" s="29"/>
    </row>
    <row r="2246">
      <c r="A2246" s="28"/>
      <c r="B2246" s="37" t="s">
        <v>25730</v>
      </c>
      <c r="C2246" s="35"/>
      <c r="D2246" s="38" t="b">
        <v>1</v>
      </c>
      <c r="E2246" s="38" t="b">
        <v>1</v>
      </c>
      <c r="F2246" s="38" t="b">
        <v>0</v>
      </c>
      <c r="G2246" s="38" t="b">
        <v>0</v>
      </c>
      <c r="H2246" s="38" t="b">
        <v>0</v>
      </c>
      <c r="I2246" s="38" t="b">
        <v>0</v>
      </c>
      <c r="J2246" s="39"/>
      <c r="K2246" s="39"/>
      <c r="L2246" s="38" t="b">
        <v>1</v>
      </c>
      <c r="M2246" s="41" t="s">
        <v>24688</v>
      </c>
      <c r="N2246" s="41" t="s">
        <v>17191</v>
      </c>
      <c r="O2246" s="41" t="s">
        <v>25731</v>
      </c>
      <c r="P2246" s="42" t="s">
        <v>32180</v>
      </c>
      <c r="Q2246" s="41" t="s">
        <v>25733</v>
      </c>
      <c r="R2246" s="41" t="s">
        <v>16866</v>
      </c>
      <c r="S2246" s="41" t="s">
        <v>25734</v>
      </c>
      <c r="T2246" s="41" t="s">
        <v>25735</v>
      </c>
      <c r="U2246" s="39"/>
      <c r="V2246" s="43"/>
      <c r="W2246" s="41" t="s">
        <v>25736</v>
      </c>
      <c r="X2246" s="43"/>
      <c r="Y2246" s="41" t="s">
        <v>27980</v>
      </c>
      <c r="Z2246" s="41" t="s">
        <v>27980</v>
      </c>
      <c r="AA2246" s="41" t="s">
        <v>25733</v>
      </c>
      <c r="AB2246" s="39"/>
      <c r="AC2246" s="39"/>
      <c r="AD2246" s="41" t="s">
        <v>151</v>
      </c>
      <c r="AE2246" s="41" t="s">
        <v>27846</v>
      </c>
      <c r="AF2246" s="43"/>
      <c r="AG2246" s="43"/>
      <c r="AH2246" s="43"/>
      <c r="AI2246" s="43"/>
      <c r="AJ2246" s="43"/>
      <c r="AK2246" s="43"/>
      <c r="AL2246" s="43"/>
      <c r="AM2246" s="43"/>
      <c r="AN2246" s="43"/>
      <c r="AO2246" s="43"/>
      <c r="AP2246" s="43"/>
      <c r="AQ2246" s="43"/>
      <c r="AR2246" s="43"/>
      <c r="AS2246" s="29"/>
    </row>
    <row r="2247">
      <c r="A2247" s="28"/>
      <c r="B2247" s="37" t="s">
        <v>25621</v>
      </c>
      <c r="C2247" s="35"/>
      <c r="D2247" s="38" t="b">
        <v>1</v>
      </c>
      <c r="E2247" s="38" t="b">
        <v>0</v>
      </c>
      <c r="F2247" s="38" t="b">
        <v>0</v>
      </c>
      <c r="G2247" s="38" t="b">
        <v>0</v>
      </c>
      <c r="H2247" s="38" t="b">
        <v>0</v>
      </c>
      <c r="I2247" s="38" t="b">
        <v>0</v>
      </c>
      <c r="J2247" s="39"/>
      <c r="K2247" s="39"/>
      <c r="L2247" s="38" t="b">
        <v>1</v>
      </c>
      <c r="M2247" s="40">
        <v>45758.0</v>
      </c>
      <c r="N2247" s="41" t="s">
        <v>17191</v>
      </c>
      <c r="O2247" s="41" t="s">
        <v>25622</v>
      </c>
      <c r="P2247" s="42" t="s">
        <v>32181</v>
      </c>
      <c r="Q2247" s="41" t="s">
        <v>24600</v>
      </c>
      <c r="R2247" s="41" t="s">
        <v>972</v>
      </c>
      <c r="S2247" s="41" t="s">
        <v>25624</v>
      </c>
      <c r="T2247" s="41" t="s">
        <v>6831</v>
      </c>
      <c r="U2247" s="41" t="s">
        <v>25625</v>
      </c>
      <c r="V2247" s="43"/>
      <c r="W2247" s="43"/>
      <c r="X2247" s="43"/>
      <c r="Y2247" s="41" t="s">
        <v>27870</v>
      </c>
      <c r="Z2247" s="41" t="s">
        <v>27845</v>
      </c>
      <c r="AA2247" s="41" t="s">
        <v>24600</v>
      </c>
      <c r="AB2247" s="39"/>
      <c r="AC2247" s="39"/>
      <c r="AD2247" s="41" t="s">
        <v>151</v>
      </c>
      <c r="AE2247" s="41" t="s">
        <v>27846</v>
      </c>
      <c r="AF2247" s="43"/>
      <c r="AG2247" s="43"/>
      <c r="AH2247" s="43"/>
      <c r="AI2247" s="43"/>
      <c r="AJ2247" s="43"/>
      <c r="AK2247" s="43"/>
      <c r="AL2247" s="43"/>
      <c r="AM2247" s="41" t="s">
        <v>25626</v>
      </c>
      <c r="AN2247" s="43"/>
      <c r="AO2247" s="41" t="s">
        <v>24604</v>
      </c>
      <c r="AP2247" s="43"/>
      <c r="AQ2247" s="43"/>
      <c r="AR2247" s="43"/>
      <c r="AS2247" s="29"/>
    </row>
    <row r="2248">
      <c r="A2248" s="28"/>
      <c r="B2248" s="37" t="s">
        <v>25753</v>
      </c>
      <c r="C2248" s="35"/>
      <c r="D2248" s="38" t="b">
        <v>1</v>
      </c>
      <c r="E2248" s="38" t="b">
        <v>0</v>
      </c>
      <c r="F2248" s="38" t="b">
        <v>0</v>
      </c>
      <c r="G2248" s="38" t="b">
        <v>0</v>
      </c>
      <c r="H2248" s="38" t="b">
        <v>0</v>
      </c>
      <c r="I2248" s="38" t="b">
        <v>0</v>
      </c>
      <c r="J2248" s="39"/>
      <c r="K2248" s="39"/>
      <c r="L2248" s="38" t="b">
        <v>1</v>
      </c>
      <c r="M2248" s="45">
        <v>45973.0</v>
      </c>
      <c r="N2248" s="41" t="s">
        <v>17191</v>
      </c>
      <c r="O2248" s="41" t="s">
        <v>25754</v>
      </c>
      <c r="P2248" s="42" t="s">
        <v>32182</v>
      </c>
      <c r="Q2248" s="41" t="s">
        <v>25597</v>
      </c>
      <c r="R2248" s="41" t="s">
        <v>16866</v>
      </c>
      <c r="S2248" s="41" t="s">
        <v>25756</v>
      </c>
      <c r="T2248" s="43"/>
      <c r="U2248" s="39"/>
      <c r="V2248" s="43"/>
      <c r="W2248" s="43"/>
      <c r="X2248" s="43"/>
      <c r="Y2248" s="41" t="s">
        <v>27980</v>
      </c>
      <c r="Z2248" s="41" t="s">
        <v>27844</v>
      </c>
      <c r="AA2248" s="41" t="s">
        <v>25597</v>
      </c>
      <c r="AB2248" s="39"/>
      <c r="AC2248" s="39"/>
      <c r="AD2248" s="41" t="s">
        <v>151</v>
      </c>
      <c r="AE2248" s="41" t="s">
        <v>27846</v>
      </c>
      <c r="AF2248" s="43"/>
      <c r="AG2248" s="43"/>
      <c r="AH2248" s="43"/>
      <c r="AI2248" s="43"/>
      <c r="AJ2248" s="43"/>
      <c r="AK2248" s="43"/>
      <c r="AL2248" s="43"/>
      <c r="AM2248" s="43"/>
      <c r="AN2248" s="43"/>
      <c r="AO2248" s="43"/>
      <c r="AP2248" s="43"/>
      <c r="AQ2248" s="43"/>
      <c r="AR2248" s="43"/>
      <c r="AS2248" s="29"/>
    </row>
    <row r="2249">
      <c r="A2249" s="28"/>
      <c r="B2249" s="37" t="s">
        <v>25738</v>
      </c>
      <c r="C2249" s="35"/>
      <c r="D2249" s="38" t="b">
        <v>1</v>
      </c>
      <c r="E2249" s="38" t="b">
        <v>0</v>
      </c>
      <c r="F2249" s="38" t="b">
        <v>0</v>
      </c>
      <c r="G2249" s="38" t="b">
        <v>0</v>
      </c>
      <c r="H2249" s="38" t="b">
        <v>0</v>
      </c>
      <c r="I2249" s="38" t="b">
        <v>0</v>
      </c>
      <c r="J2249" s="39"/>
      <c r="K2249" s="39"/>
      <c r="L2249" s="38" t="b">
        <v>1</v>
      </c>
      <c r="M2249" s="41" t="s">
        <v>23013</v>
      </c>
      <c r="N2249" s="41" t="s">
        <v>17191</v>
      </c>
      <c r="O2249" s="41" t="s">
        <v>25739</v>
      </c>
      <c r="P2249" s="42" t="s">
        <v>32183</v>
      </c>
      <c r="Q2249" s="41" t="s">
        <v>25741</v>
      </c>
      <c r="R2249" s="41" t="s">
        <v>16866</v>
      </c>
      <c r="S2249" s="41" t="s">
        <v>25742</v>
      </c>
      <c r="T2249" s="41" t="s">
        <v>640</v>
      </c>
      <c r="U2249" s="39"/>
      <c r="V2249" s="43"/>
      <c r="W2249" s="41" t="s">
        <v>25736</v>
      </c>
      <c r="X2249" s="43"/>
      <c r="Y2249" s="41" t="s">
        <v>27980</v>
      </c>
      <c r="Z2249" s="41" t="s">
        <v>27844</v>
      </c>
      <c r="AA2249" s="41" t="s">
        <v>25741</v>
      </c>
      <c r="AB2249" s="39"/>
      <c r="AC2249" s="39"/>
      <c r="AD2249" s="41" t="s">
        <v>151</v>
      </c>
      <c r="AE2249" s="41" t="s">
        <v>27846</v>
      </c>
      <c r="AF2249" s="43"/>
      <c r="AG2249" s="43"/>
      <c r="AH2249" s="43"/>
      <c r="AI2249" s="43"/>
      <c r="AJ2249" s="43"/>
      <c r="AK2249" s="43"/>
      <c r="AL2249" s="43"/>
      <c r="AM2249" s="43"/>
      <c r="AN2249" s="43"/>
      <c r="AO2249" s="43"/>
      <c r="AP2249" s="43"/>
      <c r="AQ2249" s="43"/>
      <c r="AR2249" s="43"/>
      <c r="AS2249" s="29"/>
    </row>
    <row r="2250">
      <c r="A2250" s="28"/>
      <c r="B2250" s="37" t="s">
        <v>25730</v>
      </c>
      <c r="C2250" s="35"/>
      <c r="D2250" s="38" t="b">
        <v>1</v>
      </c>
      <c r="E2250" s="38" t="b">
        <v>1</v>
      </c>
      <c r="F2250" s="38" t="b">
        <v>0</v>
      </c>
      <c r="G2250" s="38" t="b">
        <v>0</v>
      </c>
      <c r="H2250" s="38" t="b">
        <v>0</v>
      </c>
      <c r="I2250" s="38" t="b">
        <v>0</v>
      </c>
      <c r="J2250" s="39"/>
      <c r="K2250" s="39"/>
      <c r="L2250" s="38" t="b">
        <v>1</v>
      </c>
      <c r="M2250" s="41" t="s">
        <v>24688</v>
      </c>
      <c r="N2250" s="41" t="s">
        <v>17191</v>
      </c>
      <c r="O2250" s="41" t="s">
        <v>25731</v>
      </c>
      <c r="P2250" s="42" t="s">
        <v>32184</v>
      </c>
      <c r="Q2250" s="41" t="s">
        <v>25733</v>
      </c>
      <c r="R2250" s="41" t="s">
        <v>16866</v>
      </c>
      <c r="S2250" s="41" t="s">
        <v>25734</v>
      </c>
      <c r="T2250" s="41" t="s">
        <v>25735</v>
      </c>
      <c r="U2250" s="39"/>
      <c r="V2250" s="43"/>
      <c r="W2250" s="41" t="s">
        <v>25736</v>
      </c>
      <c r="X2250" s="43"/>
      <c r="Y2250" s="41" t="s">
        <v>27980</v>
      </c>
      <c r="Z2250" s="41" t="s">
        <v>27980</v>
      </c>
      <c r="AA2250" s="41" t="s">
        <v>25733</v>
      </c>
      <c r="AB2250" s="39"/>
      <c r="AC2250" s="39"/>
      <c r="AD2250" s="41" t="s">
        <v>151</v>
      </c>
      <c r="AE2250" s="41" t="s">
        <v>27846</v>
      </c>
      <c r="AF2250" s="43"/>
      <c r="AG2250" s="43"/>
      <c r="AH2250" s="43"/>
      <c r="AI2250" s="43"/>
      <c r="AJ2250" s="43"/>
      <c r="AK2250" s="43"/>
      <c r="AL2250" s="43"/>
      <c r="AM2250" s="43"/>
      <c r="AN2250" s="43"/>
      <c r="AO2250" s="43"/>
      <c r="AP2250" s="43"/>
      <c r="AQ2250" s="43"/>
      <c r="AR2250" s="43"/>
      <c r="AS2250" s="29"/>
    </row>
    <row r="2251">
      <c r="A2251" s="28"/>
      <c r="B2251" s="37" t="s">
        <v>25846</v>
      </c>
      <c r="C2251" s="35"/>
      <c r="D2251" s="38" t="b">
        <v>1</v>
      </c>
      <c r="E2251" s="38" t="b">
        <v>1</v>
      </c>
      <c r="F2251" s="38" t="b">
        <v>0</v>
      </c>
      <c r="G2251" s="38" t="b">
        <v>0</v>
      </c>
      <c r="H2251" s="38" t="b">
        <v>0</v>
      </c>
      <c r="I2251" s="38" t="b">
        <v>0</v>
      </c>
      <c r="J2251" s="39"/>
      <c r="K2251" s="39"/>
      <c r="L2251" s="38" t="b">
        <v>1</v>
      </c>
      <c r="M2251" s="40">
        <v>45697.0</v>
      </c>
      <c r="N2251" s="41" t="s">
        <v>17191</v>
      </c>
      <c r="O2251" s="41" t="s">
        <v>25847</v>
      </c>
      <c r="P2251" s="42" t="s">
        <v>32185</v>
      </c>
      <c r="Q2251" s="41" t="s">
        <v>25149</v>
      </c>
      <c r="R2251" s="41" t="s">
        <v>16866</v>
      </c>
      <c r="S2251" s="41" t="s">
        <v>25849</v>
      </c>
      <c r="T2251" s="41" t="s">
        <v>25850</v>
      </c>
      <c r="U2251" s="39"/>
      <c r="V2251" s="43"/>
      <c r="W2251" s="41" t="s">
        <v>25736</v>
      </c>
      <c r="X2251" s="43"/>
      <c r="Y2251" s="41" t="s">
        <v>29190</v>
      </c>
      <c r="Z2251" s="41" t="s">
        <v>27980</v>
      </c>
      <c r="AA2251" s="41" t="s">
        <v>25149</v>
      </c>
      <c r="AB2251" s="39"/>
      <c r="AC2251" s="39"/>
      <c r="AD2251" s="41" t="s">
        <v>151</v>
      </c>
      <c r="AE2251" s="41" t="s">
        <v>27846</v>
      </c>
      <c r="AF2251" s="43"/>
      <c r="AG2251" s="43"/>
      <c r="AH2251" s="43"/>
      <c r="AI2251" s="43"/>
      <c r="AJ2251" s="43"/>
      <c r="AK2251" s="43"/>
      <c r="AL2251" s="43"/>
      <c r="AM2251" s="43"/>
      <c r="AN2251" s="43"/>
      <c r="AO2251" s="43"/>
      <c r="AP2251" s="43"/>
      <c r="AQ2251" s="43"/>
      <c r="AR2251" s="43"/>
      <c r="AS2251" s="29"/>
    </row>
    <row r="2252">
      <c r="A2252" s="28"/>
      <c r="B2252" s="37" t="s">
        <v>25730</v>
      </c>
      <c r="C2252" s="35"/>
      <c r="D2252" s="38" t="b">
        <v>1</v>
      </c>
      <c r="E2252" s="38" t="b">
        <v>1</v>
      </c>
      <c r="F2252" s="38" t="b">
        <v>0</v>
      </c>
      <c r="G2252" s="38" t="b">
        <v>0</v>
      </c>
      <c r="H2252" s="38" t="b">
        <v>0</v>
      </c>
      <c r="I2252" s="38" t="b">
        <v>0</v>
      </c>
      <c r="J2252" s="39"/>
      <c r="K2252" s="39"/>
      <c r="L2252" s="38" t="b">
        <v>1</v>
      </c>
      <c r="M2252" s="41" t="s">
        <v>24688</v>
      </c>
      <c r="N2252" s="41" t="s">
        <v>17191</v>
      </c>
      <c r="O2252" s="41" t="s">
        <v>25731</v>
      </c>
      <c r="P2252" s="42" t="s">
        <v>32186</v>
      </c>
      <c r="Q2252" s="41" t="s">
        <v>25733</v>
      </c>
      <c r="R2252" s="41" t="s">
        <v>16866</v>
      </c>
      <c r="S2252" s="41" t="s">
        <v>25734</v>
      </c>
      <c r="T2252" s="41" t="s">
        <v>25735</v>
      </c>
      <c r="U2252" s="39"/>
      <c r="V2252" s="43"/>
      <c r="W2252" s="41" t="s">
        <v>25736</v>
      </c>
      <c r="X2252" s="43"/>
      <c r="Y2252" s="41" t="s">
        <v>27980</v>
      </c>
      <c r="Z2252" s="41" t="s">
        <v>27980</v>
      </c>
      <c r="AA2252" s="41" t="s">
        <v>25733</v>
      </c>
      <c r="AB2252" s="39"/>
      <c r="AC2252" s="39"/>
      <c r="AD2252" s="41" t="s">
        <v>151</v>
      </c>
      <c r="AE2252" s="41" t="s">
        <v>27846</v>
      </c>
      <c r="AF2252" s="43"/>
      <c r="AG2252" s="43"/>
      <c r="AH2252" s="43"/>
      <c r="AI2252" s="43"/>
      <c r="AJ2252" s="43"/>
      <c r="AK2252" s="43"/>
      <c r="AL2252" s="43"/>
      <c r="AM2252" s="43"/>
      <c r="AN2252" s="43"/>
      <c r="AO2252" s="43"/>
      <c r="AP2252" s="43"/>
      <c r="AQ2252" s="43"/>
      <c r="AR2252" s="43"/>
      <c r="AS2252" s="29"/>
    </row>
    <row r="2253">
      <c r="A2253" s="28"/>
      <c r="B2253" s="37" t="s">
        <v>27041</v>
      </c>
      <c r="C2253" s="35"/>
      <c r="D2253" s="38" t="b">
        <v>0</v>
      </c>
      <c r="E2253" s="38" t="b">
        <v>0</v>
      </c>
      <c r="F2253" s="38" t="b">
        <v>0</v>
      </c>
      <c r="G2253" s="38" t="b">
        <v>0</v>
      </c>
      <c r="H2253" s="38" t="b">
        <v>0</v>
      </c>
      <c r="I2253" s="38" t="b">
        <v>0</v>
      </c>
      <c r="J2253" s="39"/>
      <c r="K2253" s="39"/>
      <c r="L2253" s="38" t="b">
        <v>1</v>
      </c>
      <c r="M2253" s="40">
        <v>45881.0</v>
      </c>
      <c r="N2253" s="41" t="s">
        <v>17191</v>
      </c>
      <c r="O2253" s="41" t="s">
        <v>27042</v>
      </c>
      <c r="P2253" s="42" t="s">
        <v>32187</v>
      </c>
      <c r="Q2253" s="41" t="s">
        <v>26960</v>
      </c>
      <c r="R2253" s="41" t="s">
        <v>146</v>
      </c>
      <c r="S2253" s="41" t="s">
        <v>27044</v>
      </c>
      <c r="T2253" s="41" t="s">
        <v>27045</v>
      </c>
      <c r="U2253" s="41" t="s">
        <v>16868</v>
      </c>
      <c r="V2253" s="43"/>
      <c r="W2253" s="43"/>
      <c r="X2253" s="43"/>
      <c r="Y2253" s="41" t="s">
        <v>27870</v>
      </c>
      <c r="Z2253" s="41" t="s">
        <v>27844</v>
      </c>
      <c r="AA2253" s="41" t="s">
        <v>26960</v>
      </c>
      <c r="AB2253" s="39"/>
      <c r="AC2253" s="39"/>
      <c r="AD2253" s="41" t="s">
        <v>151</v>
      </c>
      <c r="AE2253" s="41" t="s">
        <v>27846</v>
      </c>
      <c r="AF2253" s="43"/>
      <c r="AG2253" s="43"/>
      <c r="AH2253" s="43"/>
      <c r="AI2253" s="43"/>
      <c r="AJ2253" s="43"/>
      <c r="AK2253" s="43"/>
      <c r="AL2253" s="43"/>
      <c r="AM2253" s="43"/>
      <c r="AN2253" s="43"/>
      <c r="AO2253" s="41" t="s">
        <v>23532</v>
      </c>
      <c r="AP2253" s="43"/>
      <c r="AQ2253" s="43"/>
      <c r="AR2253" s="43"/>
      <c r="AS2253" s="29"/>
    </row>
    <row r="2254">
      <c r="A2254" s="28"/>
      <c r="B2254" s="37" t="s">
        <v>27041</v>
      </c>
      <c r="C2254" s="35"/>
      <c r="D2254" s="38" t="b">
        <v>0</v>
      </c>
      <c r="E2254" s="38" t="b">
        <v>0</v>
      </c>
      <c r="F2254" s="38" t="b">
        <v>0</v>
      </c>
      <c r="G2254" s="38" t="b">
        <v>0</v>
      </c>
      <c r="H2254" s="38" t="b">
        <v>0</v>
      </c>
      <c r="I2254" s="38" t="b">
        <v>0</v>
      </c>
      <c r="J2254" s="39"/>
      <c r="K2254" s="39"/>
      <c r="L2254" s="38" t="b">
        <v>1</v>
      </c>
      <c r="M2254" s="40">
        <v>45881.0</v>
      </c>
      <c r="N2254" s="41" t="s">
        <v>17191</v>
      </c>
      <c r="O2254" s="41" t="s">
        <v>27042</v>
      </c>
      <c r="P2254" s="42" t="s">
        <v>32188</v>
      </c>
      <c r="Q2254" s="41" t="s">
        <v>26960</v>
      </c>
      <c r="R2254" s="41" t="s">
        <v>146</v>
      </c>
      <c r="S2254" s="41" t="s">
        <v>27044</v>
      </c>
      <c r="T2254" s="41" t="s">
        <v>27045</v>
      </c>
      <c r="U2254" s="41" t="s">
        <v>16868</v>
      </c>
      <c r="V2254" s="43"/>
      <c r="W2254" s="43"/>
      <c r="X2254" s="43"/>
      <c r="Y2254" s="41" t="s">
        <v>27870</v>
      </c>
      <c r="Z2254" s="41" t="s">
        <v>27844</v>
      </c>
      <c r="AA2254" s="41" t="s">
        <v>26960</v>
      </c>
      <c r="AB2254" s="39"/>
      <c r="AC2254" s="39"/>
      <c r="AD2254" s="41" t="s">
        <v>151</v>
      </c>
      <c r="AE2254" s="41" t="s">
        <v>27846</v>
      </c>
      <c r="AF2254" s="43"/>
      <c r="AG2254" s="43"/>
      <c r="AH2254" s="43"/>
      <c r="AI2254" s="43"/>
      <c r="AJ2254" s="43"/>
      <c r="AK2254" s="43"/>
      <c r="AL2254" s="43"/>
      <c r="AM2254" s="43"/>
      <c r="AN2254" s="43"/>
      <c r="AO2254" s="41" t="s">
        <v>23532</v>
      </c>
      <c r="AP2254" s="43"/>
      <c r="AQ2254" s="43"/>
      <c r="AR2254" s="43"/>
      <c r="AS2254" s="29"/>
    </row>
    <row r="2255">
      <c r="A2255" s="28"/>
      <c r="B2255" s="37" t="s">
        <v>27380</v>
      </c>
      <c r="C2255" s="35"/>
      <c r="D2255" s="38" t="b">
        <v>1</v>
      </c>
      <c r="E2255" s="38" t="b">
        <v>0</v>
      </c>
      <c r="F2255" s="38" t="b">
        <v>0</v>
      </c>
      <c r="G2255" s="38" t="b">
        <v>0</v>
      </c>
      <c r="H2255" s="38" t="b">
        <v>0</v>
      </c>
      <c r="I2255" s="38" t="b">
        <v>0</v>
      </c>
      <c r="J2255" s="39"/>
      <c r="K2255" s="39"/>
      <c r="L2255" s="38" t="b">
        <v>1</v>
      </c>
      <c r="M2255" s="41" t="s">
        <v>25591</v>
      </c>
      <c r="N2255" s="41" t="s">
        <v>17191</v>
      </c>
      <c r="O2255" s="41" t="s">
        <v>27381</v>
      </c>
      <c r="P2255" s="42" t="s">
        <v>32189</v>
      </c>
      <c r="Q2255" s="41" t="s">
        <v>25593</v>
      </c>
      <c r="R2255" s="41" t="s">
        <v>16866</v>
      </c>
      <c r="S2255" s="41" t="s">
        <v>19852</v>
      </c>
      <c r="T2255" s="41" t="s">
        <v>1099</v>
      </c>
      <c r="U2255" s="39"/>
      <c r="V2255" s="43"/>
      <c r="W2255" s="41" t="s">
        <v>25736</v>
      </c>
      <c r="X2255" s="43"/>
      <c r="Y2255" s="41" t="s">
        <v>27980</v>
      </c>
      <c r="Z2255" s="41" t="s">
        <v>27980</v>
      </c>
      <c r="AA2255" s="41" t="s">
        <v>25593</v>
      </c>
      <c r="AB2255" s="39"/>
      <c r="AC2255" s="39"/>
      <c r="AD2255" s="41" t="s">
        <v>16724</v>
      </c>
      <c r="AE2255" s="41" t="s">
        <v>27846</v>
      </c>
      <c r="AF2255" s="43"/>
      <c r="AG2255" s="43"/>
      <c r="AH2255" s="43"/>
      <c r="AI2255" s="43"/>
      <c r="AJ2255" s="43"/>
      <c r="AK2255" s="43"/>
      <c r="AL2255" s="43"/>
      <c r="AM2255" s="43"/>
      <c r="AN2255" s="43"/>
      <c r="AO2255" s="43"/>
      <c r="AP2255" s="43"/>
      <c r="AQ2255" s="43"/>
      <c r="AR2255" s="43"/>
      <c r="AS2255" s="29"/>
    </row>
    <row r="2256">
      <c r="A2256" s="28"/>
      <c r="B2256" s="37" t="s">
        <v>27683</v>
      </c>
      <c r="C2256" s="35"/>
      <c r="D2256" s="38" t="b">
        <v>1</v>
      </c>
      <c r="E2256" s="38" t="b">
        <v>0</v>
      </c>
      <c r="F2256" s="38" t="b">
        <v>0</v>
      </c>
      <c r="G2256" s="38" t="b">
        <v>0</v>
      </c>
      <c r="H2256" s="38" t="b">
        <v>0</v>
      </c>
      <c r="I2256" s="38" t="b">
        <v>0</v>
      </c>
      <c r="J2256" s="39"/>
      <c r="K2256" s="39"/>
      <c r="L2256" s="38" t="b">
        <v>1</v>
      </c>
      <c r="M2256" s="41" t="s">
        <v>23013</v>
      </c>
      <c r="N2256" s="41" t="s">
        <v>17191</v>
      </c>
      <c r="O2256" s="41" t="s">
        <v>27684</v>
      </c>
      <c r="P2256" s="42" t="s">
        <v>32190</v>
      </c>
      <c r="Q2256" s="41" t="s">
        <v>26716</v>
      </c>
      <c r="R2256" s="41" t="s">
        <v>16380</v>
      </c>
      <c r="S2256" s="41" t="s">
        <v>27686</v>
      </c>
      <c r="T2256" s="41" t="s">
        <v>27687</v>
      </c>
      <c r="U2256" s="41" t="s">
        <v>16868</v>
      </c>
      <c r="V2256" s="43"/>
      <c r="W2256" s="41" t="s">
        <v>25736</v>
      </c>
      <c r="X2256" s="43"/>
      <c r="Y2256" s="41" t="s">
        <v>27870</v>
      </c>
      <c r="Z2256" s="41" t="s">
        <v>29126</v>
      </c>
      <c r="AA2256" s="41" t="s">
        <v>26716</v>
      </c>
      <c r="AB2256" s="39"/>
      <c r="AC2256" s="39"/>
      <c r="AD2256" s="41" t="s">
        <v>151</v>
      </c>
      <c r="AE2256" s="41" t="s">
        <v>27846</v>
      </c>
      <c r="AF2256" s="43"/>
      <c r="AG2256" s="43"/>
      <c r="AH2256" s="43"/>
      <c r="AI2256" s="43"/>
      <c r="AJ2256" s="43"/>
      <c r="AK2256" s="43"/>
      <c r="AL2256" s="43"/>
      <c r="AM2256" s="43"/>
      <c r="AN2256" s="43"/>
      <c r="AO2256" s="41" t="s">
        <v>23532</v>
      </c>
      <c r="AP2256" s="43"/>
      <c r="AQ2256" s="43"/>
      <c r="AR2256" s="43"/>
      <c r="AS2256" s="29"/>
    </row>
    <row r="2257">
      <c r="A2257" s="28"/>
      <c r="B2257" s="37" t="s">
        <v>27683</v>
      </c>
      <c r="C2257" s="35"/>
      <c r="D2257" s="38" t="b">
        <v>1</v>
      </c>
      <c r="E2257" s="38" t="b">
        <v>0</v>
      </c>
      <c r="F2257" s="38" t="b">
        <v>0</v>
      </c>
      <c r="G2257" s="38" t="b">
        <v>0</v>
      </c>
      <c r="H2257" s="38" t="b">
        <v>0</v>
      </c>
      <c r="I2257" s="38" t="b">
        <v>0</v>
      </c>
      <c r="J2257" s="39"/>
      <c r="K2257" s="39"/>
      <c r="L2257" s="38" t="b">
        <v>1</v>
      </c>
      <c r="M2257" s="41" t="s">
        <v>23013</v>
      </c>
      <c r="N2257" s="41" t="s">
        <v>17191</v>
      </c>
      <c r="O2257" s="41" t="s">
        <v>27684</v>
      </c>
      <c r="P2257" s="42" t="s">
        <v>32191</v>
      </c>
      <c r="Q2257" s="41" t="s">
        <v>26716</v>
      </c>
      <c r="R2257" s="41" t="s">
        <v>16380</v>
      </c>
      <c r="S2257" s="41" t="s">
        <v>27686</v>
      </c>
      <c r="T2257" s="41" t="s">
        <v>27687</v>
      </c>
      <c r="U2257" s="41" t="s">
        <v>16868</v>
      </c>
      <c r="V2257" s="43"/>
      <c r="W2257" s="41" t="s">
        <v>25736</v>
      </c>
      <c r="X2257" s="43"/>
      <c r="Y2257" s="41" t="s">
        <v>27870</v>
      </c>
      <c r="Z2257" s="41" t="s">
        <v>29126</v>
      </c>
      <c r="AA2257" s="41" t="s">
        <v>26716</v>
      </c>
      <c r="AB2257" s="39"/>
      <c r="AC2257" s="39"/>
      <c r="AD2257" s="41" t="s">
        <v>151</v>
      </c>
      <c r="AE2257" s="41" t="s">
        <v>27846</v>
      </c>
      <c r="AF2257" s="43"/>
      <c r="AG2257" s="43"/>
      <c r="AH2257" s="43"/>
      <c r="AI2257" s="43"/>
      <c r="AJ2257" s="43"/>
      <c r="AK2257" s="43"/>
      <c r="AL2257" s="43"/>
      <c r="AM2257" s="43"/>
      <c r="AN2257" s="43"/>
      <c r="AO2257" s="41" t="s">
        <v>23532</v>
      </c>
      <c r="AP2257" s="43"/>
      <c r="AQ2257" s="43"/>
      <c r="AR2257" s="43"/>
      <c r="AS2257" s="29"/>
    </row>
    <row r="2258">
      <c r="A2258" s="28"/>
      <c r="B2258" s="37" t="s">
        <v>27683</v>
      </c>
      <c r="C2258" s="35"/>
      <c r="D2258" s="38" t="b">
        <v>1</v>
      </c>
      <c r="E2258" s="38" t="b">
        <v>0</v>
      </c>
      <c r="F2258" s="38" t="b">
        <v>0</v>
      </c>
      <c r="G2258" s="38" t="b">
        <v>0</v>
      </c>
      <c r="H2258" s="38" t="b">
        <v>0</v>
      </c>
      <c r="I2258" s="38" t="b">
        <v>0</v>
      </c>
      <c r="J2258" s="39"/>
      <c r="K2258" s="39"/>
      <c r="L2258" s="38" t="b">
        <v>1</v>
      </c>
      <c r="M2258" s="41" t="s">
        <v>23013</v>
      </c>
      <c r="N2258" s="41" t="s">
        <v>17191</v>
      </c>
      <c r="O2258" s="41" t="s">
        <v>27684</v>
      </c>
      <c r="P2258" s="42" t="s">
        <v>32192</v>
      </c>
      <c r="Q2258" s="41" t="s">
        <v>26716</v>
      </c>
      <c r="R2258" s="41" t="s">
        <v>16380</v>
      </c>
      <c r="S2258" s="41" t="s">
        <v>27686</v>
      </c>
      <c r="T2258" s="41" t="s">
        <v>27687</v>
      </c>
      <c r="U2258" s="41" t="s">
        <v>16868</v>
      </c>
      <c r="V2258" s="43"/>
      <c r="W2258" s="41" t="s">
        <v>25736</v>
      </c>
      <c r="X2258" s="43"/>
      <c r="Y2258" s="41" t="s">
        <v>27870</v>
      </c>
      <c r="Z2258" s="41" t="s">
        <v>29126</v>
      </c>
      <c r="AA2258" s="41" t="s">
        <v>26716</v>
      </c>
      <c r="AB2258" s="39"/>
      <c r="AC2258" s="39"/>
      <c r="AD2258" s="41" t="s">
        <v>151</v>
      </c>
      <c r="AE2258" s="41" t="s">
        <v>27846</v>
      </c>
      <c r="AF2258" s="43"/>
      <c r="AG2258" s="43"/>
      <c r="AH2258" s="43"/>
      <c r="AI2258" s="43"/>
      <c r="AJ2258" s="43"/>
      <c r="AK2258" s="43"/>
      <c r="AL2258" s="43"/>
      <c r="AM2258" s="43"/>
      <c r="AN2258" s="43"/>
      <c r="AO2258" s="41" t="s">
        <v>23532</v>
      </c>
      <c r="AP2258" s="43"/>
      <c r="AQ2258" s="43"/>
      <c r="AR2258" s="43"/>
      <c r="AS2258" s="29"/>
    </row>
    <row r="2259">
      <c r="A2259" s="28"/>
      <c r="B2259" s="37" t="s">
        <v>32193</v>
      </c>
      <c r="C2259" s="35"/>
      <c r="D2259" s="38" t="b">
        <v>0</v>
      </c>
      <c r="E2259" s="38" t="b">
        <v>0</v>
      </c>
      <c r="F2259" s="38" t="b">
        <v>0</v>
      </c>
      <c r="G2259" s="38" t="b">
        <v>0</v>
      </c>
      <c r="H2259" s="38" t="b">
        <v>0</v>
      </c>
      <c r="I2259" s="38" t="b">
        <v>1</v>
      </c>
      <c r="J2259" s="39"/>
      <c r="K2259" s="39"/>
      <c r="L2259" s="38" t="b">
        <v>1</v>
      </c>
      <c r="M2259" s="40">
        <v>45758.0</v>
      </c>
      <c r="N2259" s="41" t="s">
        <v>32194</v>
      </c>
      <c r="O2259" s="41" t="s">
        <v>32195</v>
      </c>
      <c r="P2259" s="42" t="s">
        <v>32196</v>
      </c>
      <c r="Q2259" s="41" t="s">
        <v>24600</v>
      </c>
      <c r="R2259" s="41" t="s">
        <v>972</v>
      </c>
      <c r="S2259" s="41" t="s">
        <v>32197</v>
      </c>
      <c r="T2259" s="41" t="s">
        <v>32198</v>
      </c>
      <c r="U2259" s="41" t="s">
        <v>32199</v>
      </c>
      <c r="V2259" s="43"/>
      <c r="W2259" s="43"/>
      <c r="X2259" s="43"/>
      <c r="Y2259" s="41" t="s">
        <v>27870</v>
      </c>
      <c r="Z2259" s="41" t="s">
        <v>27845</v>
      </c>
      <c r="AA2259" s="41" t="s">
        <v>24600</v>
      </c>
      <c r="AB2259" s="39"/>
      <c r="AC2259" s="39"/>
      <c r="AD2259" s="41" t="s">
        <v>215</v>
      </c>
      <c r="AE2259" s="41" t="s">
        <v>27846</v>
      </c>
      <c r="AF2259" s="43"/>
      <c r="AG2259" s="43"/>
      <c r="AH2259" s="43"/>
      <c r="AI2259" s="43"/>
      <c r="AJ2259" s="43"/>
      <c r="AK2259" s="43"/>
      <c r="AL2259" s="43"/>
      <c r="AM2259" s="41" t="s">
        <v>32200</v>
      </c>
      <c r="AN2259" s="43"/>
      <c r="AO2259" s="41" t="s">
        <v>24604</v>
      </c>
      <c r="AP2259" s="43"/>
      <c r="AQ2259" s="43"/>
      <c r="AR2259" s="43"/>
      <c r="AS2259" s="29"/>
    </row>
    <row r="2260">
      <c r="A2260" s="28"/>
      <c r="B2260" s="37" t="s">
        <v>32201</v>
      </c>
      <c r="C2260" s="35"/>
      <c r="D2260" s="38" t="b">
        <v>0</v>
      </c>
      <c r="E2260" s="38" t="b">
        <v>0</v>
      </c>
      <c r="F2260" s="38" t="b">
        <v>0</v>
      </c>
      <c r="G2260" s="38" t="b">
        <v>0</v>
      </c>
      <c r="H2260" s="38" t="b">
        <v>0</v>
      </c>
      <c r="I2260" s="38" t="b">
        <v>1</v>
      </c>
      <c r="J2260" s="39"/>
      <c r="K2260" s="39"/>
      <c r="L2260" s="38" t="b">
        <v>1</v>
      </c>
      <c r="M2260" s="40">
        <v>45758.0</v>
      </c>
      <c r="N2260" s="41" t="s">
        <v>32202</v>
      </c>
      <c r="O2260" s="41" t="s">
        <v>32203</v>
      </c>
      <c r="P2260" s="42" t="s">
        <v>32204</v>
      </c>
      <c r="Q2260" s="41" t="s">
        <v>24600</v>
      </c>
      <c r="R2260" s="41" t="s">
        <v>972</v>
      </c>
      <c r="S2260" s="41" t="s">
        <v>32205</v>
      </c>
      <c r="T2260" s="41" t="s">
        <v>1099</v>
      </c>
      <c r="U2260" s="41" t="s">
        <v>32206</v>
      </c>
      <c r="V2260" s="43"/>
      <c r="W2260" s="43"/>
      <c r="X2260" s="43"/>
      <c r="Y2260" s="41" t="s">
        <v>27870</v>
      </c>
      <c r="Z2260" s="41" t="s">
        <v>27845</v>
      </c>
      <c r="AA2260" s="41" t="s">
        <v>24600</v>
      </c>
      <c r="AB2260" s="39"/>
      <c r="AC2260" s="39"/>
      <c r="AD2260" s="41" t="s">
        <v>151</v>
      </c>
      <c r="AE2260" s="41" t="s">
        <v>27846</v>
      </c>
      <c r="AF2260" s="43"/>
      <c r="AG2260" s="43"/>
      <c r="AH2260" s="43"/>
      <c r="AI2260" s="43"/>
      <c r="AJ2260" s="43"/>
      <c r="AK2260" s="43"/>
      <c r="AL2260" s="43"/>
      <c r="AM2260" s="41" t="s">
        <v>32207</v>
      </c>
      <c r="AN2260" s="43"/>
      <c r="AO2260" s="41" t="s">
        <v>24604</v>
      </c>
      <c r="AP2260" s="43"/>
      <c r="AQ2260" s="43"/>
      <c r="AR2260" s="43"/>
      <c r="AS2260" s="29"/>
    </row>
    <row r="2261">
      <c r="A2261" s="28"/>
      <c r="B2261" s="37" t="s">
        <v>32201</v>
      </c>
      <c r="C2261" s="35"/>
      <c r="D2261" s="38" t="b">
        <v>0</v>
      </c>
      <c r="E2261" s="38" t="b">
        <v>0</v>
      </c>
      <c r="F2261" s="38" t="b">
        <v>0</v>
      </c>
      <c r="G2261" s="38" t="b">
        <v>0</v>
      </c>
      <c r="H2261" s="38" t="b">
        <v>0</v>
      </c>
      <c r="I2261" s="38" t="b">
        <v>1</v>
      </c>
      <c r="J2261" s="39"/>
      <c r="K2261" s="39"/>
      <c r="L2261" s="38" t="b">
        <v>1</v>
      </c>
      <c r="M2261" s="40">
        <v>45758.0</v>
      </c>
      <c r="N2261" s="41" t="s">
        <v>32202</v>
      </c>
      <c r="O2261" s="41" t="s">
        <v>32203</v>
      </c>
      <c r="P2261" s="42" t="s">
        <v>32208</v>
      </c>
      <c r="Q2261" s="41" t="s">
        <v>24600</v>
      </c>
      <c r="R2261" s="41" t="s">
        <v>972</v>
      </c>
      <c r="S2261" s="41" t="s">
        <v>32205</v>
      </c>
      <c r="T2261" s="41" t="s">
        <v>1099</v>
      </c>
      <c r="U2261" s="41" t="s">
        <v>32206</v>
      </c>
      <c r="V2261" s="43"/>
      <c r="W2261" s="43"/>
      <c r="X2261" s="43"/>
      <c r="Y2261" s="41" t="s">
        <v>27870</v>
      </c>
      <c r="Z2261" s="41" t="s">
        <v>27845</v>
      </c>
      <c r="AA2261" s="41" t="s">
        <v>24600</v>
      </c>
      <c r="AB2261" s="39"/>
      <c r="AC2261" s="39"/>
      <c r="AD2261" s="41" t="s">
        <v>151</v>
      </c>
      <c r="AE2261" s="41" t="s">
        <v>27846</v>
      </c>
      <c r="AF2261" s="43"/>
      <c r="AG2261" s="43"/>
      <c r="AH2261" s="43"/>
      <c r="AI2261" s="43"/>
      <c r="AJ2261" s="43"/>
      <c r="AK2261" s="43"/>
      <c r="AL2261" s="43"/>
      <c r="AM2261" s="41" t="s">
        <v>32207</v>
      </c>
      <c r="AN2261" s="43"/>
      <c r="AO2261" s="41" t="s">
        <v>24604</v>
      </c>
      <c r="AP2261" s="43"/>
      <c r="AQ2261" s="43"/>
      <c r="AR2261" s="43"/>
      <c r="AS2261" s="29"/>
    </row>
    <row r="2262">
      <c r="A2262" s="28"/>
      <c r="B2262" s="37" t="s">
        <v>32209</v>
      </c>
      <c r="C2262" s="35"/>
      <c r="D2262" s="38" t="b">
        <v>0</v>
      </c>
      <c r="E2262" s="38" t="b">
        <v>0</v>
      </c>
      <c r="F2262" s="38" t="b">
        <v>0</v>
      </c>
      <c r="G2262" s="38" t="b">
        <v>0</v>
      </c>
      <c r="H2262" s="38" t="b">
        <v>0</v>
      </c>
      <c r="I2262" s="38" t="b">
        <v>0</v>
      </c>
      <c r="J2262" s="39"/>
      <c r="K2262" s="39"/>
      <c r="L2262" s="38" t="b">
        <v>1</v>
      </c>
      <c r="M2262" s="40">
        <v>45758.0</v>
      </c>
      <c r="N2262" s="41" t="s">
        <v>32210</v>
      </c>
      <c r="O2262" s="41" t="s">
        <v>32211</v>
      </c>
      <c r="P2262" s="42" t="s">
        <v>32212</v>
      </c>
      <c r="Q2262" s="41" t="s">
        <v>24600</v>
      </c>
      <c r="R2262" s="41" t="s">
        <v>972</v>
      </c>
      <c r="S2262" s="41" t="s">
        <v>32213</v>
      </c>
      <c r="T2262" s="41" t="s">
        <v>32214</v>
      </c>
      <c r="U2262" s="41" t="s">
        <v>32215</v>
      </c>
      <c r="V2262" s="43"/>
      <c r="W2262" s="43"/>
      <c r="X2262" s="43"/>
      <c r="Y2262" s="41" t="s">
        <v>27870</v>
      </c>
      <c r="Z2262" s="41" t="s">
        <v>27845</v>
      </c>
      <c r="AA2262" s="41" t="s">
        <v>24600</v>
      </c>
      <c r="AB2262" s="39"/>
      <c r="AC2262" s="39"/>
      <c r="AD2262" s="41" t="s">
        <v>151</v>
      </c>
      <c r="AE2262" s="41" t="s">
        <v>27846</v>
      </c>
      <c r="AF2262" s="43"/>
      <c r="AG2262" s="43"/>
      <c r="AH2262" s="43"/>
      <c r="AI2262" s="43"/>
      <c r="AJ2262" s="43"/>
      <c r="AK2262" s="43"/>
      <c r="AL2262" s="43"/>
      <c r="AM2262" s="41" t="s">
        <v>32216</v>
      </c>
      <c r="AN2262" s="43"/>
      <c r="AO2262" s="41" t="s">
        <v>24604</v>
      </c>
      <c r="AP2262" s="43"/>
      <c r="AQ2262" s="43"/>
      <c r="AR2262" s="43"/>
      <c r="AS2262" s="29"/>
    </row>
    <row r="2263">
      <c r="A2263" s="28"/>
      <c r="B2263" s="37" t="s">
        <v>32217</v>
      </c>
      <c r="C2263" s="35"/>
      <c r="D2263" s="38" t="b">
        <v>0</v>
      </c>
      <c r="E2263" s="38" t="b">
        <v>0</v>
      </c>
      <c r="F2263" s="38" t="b">
        <v>0</v>
      </c>
      <c r="G2263" s="38" t="b">
        <v>0</v>
      </c>
      <c r="H2263" s="38" t="b">
        <v>0</v>
      </c>
      <c r="I2263" s="38" t="b">
        <v>0</v>
      </c>
      <c r="J2263" s="39"/>
      <c r="K2263" s="39"/>
      <c r="L2263" s="38" t="b">
        <v>1</v>
      </c>
      <c r="M2263" s="40">
        <v>45758.0</v>
      </c>
      <c r="N2263" s="41" t="s">
        <v>32210</v>
      </c>
      <c r="O2263" s="41" t="s">
        <v>32218</v>
      </c>
      <c r="P2263" s="42" t="s">
        <v>32219</v>
      </c>
      <c r="Q2263" s="41" t="s">
        <v>24600</v>
      </c>
      <c r="R2263" s="41" t="s">
        <v>972</v>
      </c>
      <c r="S2263" s="41" t="s">
        <v>32220</v>
      </c>
      <c r="T2263" s="41" t="s">
        <v>32221</v>
      </c>
      <c r="U2263" s="41" t="s">
        <v>32222</v>
      </c>
      <c r="V2263" s="43"/>
      <c r="W2263" s="43"/>
      <c r="X2263" s="43"/>
      <c r="Y2263" s="41" t="s">
        <v>27870</v>
      </c>
      <c r="Z2263" s="41" t="s">
        <v>27845</v>
      </c>
      <c r="AA2263" s="41" t="s">
        <v>24600</v>
      </c>
      <c r="AB2263" s="39"/>
      <c r="AC2263" s="39"/>
      <c r="AD2263" s="41" t="s">
        <v>151</v>
      </c>
      <c r="AE2263" s="41" t="s">
        <v>27846</v>
      </c>
      <c r="AF2263" s="43"/>
      <c r="AG2263" s="43"/>
      <c r="AH2263" s="43"/>
      <c r="AI2263" s="43"/>
      <c r="AJ2263" s="43"/>
      <c r="AK2263" s="43"/>
      <c r="AL2263" s="43"/>
      <c r="AM2263" s="41" t="s">
        <v>32223</v>
      </c>
      <c r="AN2263" s="43"/>
      <c r="AO2263" s="41" t="s">
        <v>24604</v>
      </c>
      <c r="AP2263" s="43"/>
      <c r="AQ2263" s="43"/>
      <c r="AR2263" s="43"/>
      <c r="AS2263" s="29"/>
    </row>
    <row r="2264">
      <c r="A2264" s="28"/>
      <c r="B2264" s="37" t="s">
        <v>32217</v>
      </c>
      <c r="C2264" s="35"/>
      <c r="D2264" s="38" t="b">
        <v>0</v>
      </c>
      <c r="E2264" s="38" t="b">
        <v>0</v>
      </c>
      <c r="F2264" s="38" t="b">
        <v>0</v>
      </c>
      <c r="G2264" s="38" t="b">
        <v>0</v>
      </c>
      <c r="H2264" s="38" t="b">
        <v>0</v>
      </c>
      <c r="I2264" s="38" t="b">
        <v>0</v>
      </c>
      <c r="J2264" s="39"/>
      <c r="K2264" s="39"/>
      <c r="L2264" s="38" t="b">
        <v>1</v>
      </c>
      <c r="M2264" s="40">
        <v>45758.0</v>
      </c>
      <c r="N2264" s="41" t="s">
        <v>32210</v>
      </c>
      <c r="O2264" s="41" t="s">
        <v>32218</v>
      </c>
      <c r="P2264" s="42" t="s">
        <v>32224</v>
      </c>
      <c r="Q2264" s="41" t="s">
        <v>24600</v>
      </c>
      <c r="R2264" s="41" t="s">
        <v>972</v>
      </c>
      <c r="S2264" s="41" t="s">
        <v>32220</v>
      </c>
      <c r="T2264" s="41" t="s">
        <v>32221</v>
      </c>
      <c r="U2264" s="41" t="s">
        <v>32222</v>
      </c>
      <c r="V2264" s="43"/>
      <c r="W2264" s="43"/>
      <c r="X2264" s="43"/>
      <c r="Y2264" s="41" t="s">
        <v>27870</v>
      </c>
      <c r="Z2264" s="41" t="s">
        <v>27845</v>
      </c>
      <c r="AA2264" s="41" t="s">
        <v>24600</v>
      </c>
      <c r="AB2264" s="39"/>
      <c r="AC2264" s="39"/>
      <c r="AD2264" s="41" t="s">
        <v>151</v>
      </c>
      <c r="AE2264" s="41" t="s">
        <v>27846</v>
      </c>
      <c r="AF2264" s="43"/>
      <c r="AG2264" s="43"/>
      <c r="AH2264" s="43"/>
      <c r="AI2264" s="43"/>
      <c r="AJ2264" s="43"/>
      <c r="AK2264" s="43"/>
      <c r="AL2264" s="43"/>
      <c r="AM2264" s="41" t="s">
        <v>32223</v>
      </c>
      <c r="AN2264" s="43"/>
      <c r="AO2264" s="41" t="s">
        <v>24604</v>
      </c>
      <c r="AP2264" s="43"/>
      <c r="AQ2264" s="43"/>
      <c r="AR2264" s="43"/>
      <c r="AS2264" s="29"/>
    </row>
    <row r="2265">
      <c r="A2265" s="28"/>
      <c r="B2265" s="37" t="s">
        <v>32209</v>
      </c>
      <c r="C2265" s="35"/>
      <c r="D2265" s="38" t="b">
        <v>0</v>
      </c>
      <c r="E2265" s="38" t="b">
        <v>0</v>
      </c>
      <c r="F2265" s="38" t="b">
        <v>0</v>
      </c>
      <c r="G2265" s="38" t="b">
        <v>0</v>
      </c>
      <c r="H2265" s="38" t="b">
        <v>0</v>
      </c>
      <c r="I2265" s="38" t="b">
        <v>0</v>
      </c>
      <c r="J2265" s="39"/>
      <c r="K2265" s="39"/>
      <c r="L2265" s="38" t="b">
        <v>1</v>
      </c>
      <c r="M2265" s="40">
        <v>45758.0</v>
      </c>
      <c r="N2265" s="41" t="s">
        <v>32210</v>
      </c>
      <c r="O2265" s="41" t="s">
        <v>32211</v>
      </c>
      <c r="P2265" s="42" t="s">
        <v>32225</v>
      </c>
      <c r="Q2265" s="41" t="s">
        <v>24600</v>
      </c>
      <c r="R2265" s="41" t="s">
        <v>972</v>
      </c>
      <c r="S2265" s="41" t="s">
        <v>32213</v>
      </c>
      <c r="T2265" s="41" t="s">
        <v>32214</v>
      </c>
      <c r="U2265" s="41" t="s">
        <v>32215</v>
      </c>
      <c r="V2265" s="43"/>
      <c r="W2265" s="43"/>
      <c r="X2265" s="43"/>
      <c r="Y2265" s="41" t="s">
        <v>27870</v>
      </c>
      <c r="Z2265" s="41" t="s">
        <v>27845</v>
      </c>
      <c r="AA2265" s="41" t="s">
        <v>24600</v>
      </c>
      <c r="AB2265" s="39"/>
      <c r="AC2265" s="39"/>
      <c r="AD2265" s="41" t="s">
        <v>151</v>
      </c>
      <c r="AE2265" s="41" t="s">
        <v>27846</v>
      </c>
      <c r="AF2265" s="43"/>
      <c r="AG2265" s="43"/>
      <c r="AH2265" s="43"/>
      <c r="AI2265" s="43"/>
      <c r="AJ2265" s="43"/>
      <c r="AK2265" s="43"/>
      <c r="AL2265" s="43"/>
      <c r="AM2265" s="41" t="s">
        <v>32216</v>
      </c>
      <c r="AN2265" s="43"/>
      <c r="AO2265" s="41" t="s">
        <v>24604</v>
      </c>
      <c r="AP2265" s="43"/>
      <c r="AQ2265" s="43"/>
      <c r="AR2265" s="43"/>
      <c r="AS2265" s="29"/>
    </row>
    <row r="2266">
      <c r="A2266" s="28"/>
      <c r="B2266" s="37" t="s">
        <v>32226</v>
      </c>
      <c r="C2266" s="35"/>
      <c r="D2266" s="38" t="b">
        <v>0</v>
      </c>
      <c r="E2266" s="38" t="b">
        <v>0</v>
      </c>
      <c r="F2266" s="38" t="b">
        <v>0</v>
      </c>
      <c r="G2266" s="38" t="b">
        <v>0</v>
      </c>
      <c r="H2266" s="38" t="b">
        <v>0</v>
      </c>
      <c r="I2266" s="38" t="b">
        <v>0</v>
      </c>
      <c r="J2266" s="39"/>
      <c r="K2266" s="39"/>
      <c r="L2266" s="38" t="b">
        <v>1</v>
      </c>
      <c r="M2266" s="40">
        <v>45758.0</v>
      </c>
      <c r="N2266" s="41" t="s">
        <v>32210</v>
      </c>
      <c r="O2266" s="41" t="s">
        <v>32227</v>
      </c>
      <c r="P2266" s="42" t="s">
        <v>32228</v>
      </c>
      <c r="Q2266" s="41" t="s">
        <v>24600</v>
      </c>
      <c r="R2266" s="41" t="s">
        <v>972</v>
      </c>
      <c r="S2266" s="41" t="s">
        <v>32229</v>
      </c>
      <c r="T2266" s="41" t="s">
        <v>32230</v>
      </c>
      <c r="U2266" s="41" t="s">
        <v>32231</v>
      </c>
      <c r="V2266" s="43"/>
      <c r="W2266" s="43"/>
      <c r="X2266" s="43"/>
      <c r="Y2266" s="41" t="s">
        <v>27870</v>
      </c>
      <c r="Z2266" s="41" t="s">
        <v>27845</v>
      </c>
      <c r="AA2266" s="41" t="s">
        <v>24600</v>
      </c>
      <c r="AB2266" s="39"/>
      <c r="AC2266" s="39"/>
      <c r="AD2266" s="41" t="s">
        <v>151</v>
      </c>
      <c r="AE2266" s="41" t="s">
        <v>27846</v>
      </c>
      <c r="AF2266" s="43"/>
      <c r="AG2266" s="43"/>
      <c r="AH2266" s="43"/>
      <c r="AI2266" s="43"/>
      <c r="AJ2266" s="43"/>
      <c r="AK2266" s="43"/>
      <c r="AL2266" s="43"/>
      <c r="AM2266" s="41" t="s">
        <v>32232</v>
      </c>
      <c r="AN2266" s="43"/>
      <c r="AO2266" s="41" t="s">
        <v>24604</v>
      </c>
      <c r="AP2266" s="43"/>
      <c r="AQ2266" s="43"/>
      <c r="AR2266" s="43"/>
      <c r="AS2266" s="29"/>
    </row>
    <row r="2267">
      <c r="A2267" s="28"/>
      <c r="B2267" s="37" t="s">
        <v>32233</v>
      </c>
      <c r="C2267" s="35"/>
      <c r="D2267" s="38" t="b">
        <v>0</v>
      </c>
      <c r="E2267" s="38" t="b">
        <v>0</v>
      </c>
      <c r="F2267" s="38" t="b">
        <v>0</v>
      </c>
      <c r="G2267" s="38" t="b">
        <v>0</v>
      </c>
      <c r="H2267" s="38" t="b">
        <v>0</v>
      </c>
      <c r="I2267" s="38" t="b">
        <v>0</v>
      </c>
      <c r="J2267" s="39"/>
      <c r="K2267" s="39"/>
      <c r="L2267" s="38" t="b">
        <v>1</v>
      </c>
      <c r="M2267" s="40">
        <v>45758.0</v>
      </c>
      <c r="N2267" s="41" t="s">
        <v>32210</v>
      </c>
      <c r="O2267" s="41" t="s">
        <v>32234</v>
      </c>
      <c r="P2267" s="42" t="s">
        <v>32235</v>
      </c>
      <c r="Q2267" s="41" t="s">
        <v>24600</v>
      </c>
      <c r="R2267" s="41" t="s">
        <v>972</v>
      </c>
      <c r="S2267" s="41" t="s">
        <v>32236</v>
      </c>
      <c r="T2267" s="41" t="s">
        <v>32230</v>
      </c>
      <c r="U2267" s="41" t="s">
        <v>32237</v>
      </c>
      <c r="V2267" s="43"/>
      <c r="W2267" s="43"/>
      <c r="X2267" s="43"/>
      <c r="Y2267" s="41" t="s">
        <v>27870</v>
      </c>
      <c r="Z2267" s="41" t="s">
        <v>27845</v>
      </c>
      <c r="AA2267" s="41" t="s">
        <v>24600</v>
      </c>
      <c r="AB2267" s="39"/>
      <c r="AC2267" s="39"/>
      <c r="AD2267" s="41" t="s">
        <v>151</v>
      </c>
      <c r="AE2267" s="41" t="s">
        <v>27846</v>
      </c>
      <c r="AF2267" s="43"/>
      <c r="AG2267" s="43"/>
      <c r="AH2267" s="43"/>
      <c r="AI2267" s="43"/>
      <c r="AJ2267" s="43"/>
      <c r="AK2267" s="43"/>
      <c r="AL2267" s="43"/>
      <c r="AM2267" s="41" t="s">
        <v>32238</v>
      </c>
      <c r="AN2267" s="43"/>
      <c r="AO2267" s="41" t="s">
        <v>24604</v>
      </c>
      <c r="AP2267" s="43"/>
      <c r="AQ2267" s="43"/>
      <c r="AR2267" s="43"/>
      <c r="AS2267" s="29"/>
    </row>
    <row r="2268">
      <c r="A2268" s="28"/>
      <c r="B2268" s="37" t="s">
        <v>32233</v>
      </c>
      <c r="C2268" s="35"/>
      <c r="D2268" s="38" t="b">
        <v>0</v>
      </c>
      <c r="E2268" s="38" t="b">
        <v>0</v>
      </c>
      <c r="F2268" s="38" t="b">
        <v>0</v>
      </c>
      <c r="G2268" s="38" t="b">
        <v>0</v>
      </c>
      <c r="H2268" s="38" t="b">
        <v>0</v>
      </c>
      <c r="I2268" s="38" t="b">
        <v>0</v>
      </c>
      <c r="J2268" s="39"/>
      <c r="K2268" s="39"/>
      <c r="L2268" s="38" t="b">
        <v>1</v>
      </c>
      <c r="M2268" s="40">
        <v>45758.0</v>
      </c>
      <c r="N2268" s="41" t="s">
        <v>32210</v>
      </c>
      <c r="O2268" s="41" t="s">
        <v>32234</v>
      </c>
      <c r="P2268" s="42" t="s">
        <v>32239</v>
      </c>
      <c r="Q2268" s="41" t="s">
        <v>24600</v>
      </c>
      <c r="R2268" s="41" t="s">
        <v>972</v>
      </c>
      <c r="S2268" s="41" t="s">
        <v>32236</v>
      </c>
      <c r="T2268" s="41" t="s">
        <v>32230</v>
      </c>
      <c r="U2268" s="41" t="s">
        <v>32237</v>
      </c>
      <c r="V2268" s="43"/>
      <c r="W2268" s="43"/>
      <c r="X2268" s="43"/>
      <c r="Y2268" s="41" t="s">
        <v>27870</v>
      </c>
      <c r="Z2268" s="41" t="s">
        <v>27845</v>
      </c>
      <c r="AA2268" s="41" t="s">
        <v>24600</v>
      </c>
      <c r="AB2268" s="39"/>
      <c r="AC2268" s="39"/>
      <c r="AD2268" s="41" t="s">
        <v>151</v>
      </c>
      <c r="AE2268" s="41" t="s">
        <v>27846</v>
      </c>
      <c r="AF2268" s="43"/>
      <c r="AG2268" s="43"/>
      <c r="AH2268" s="43"/>
      <c r="AI2268" s="43"/>
      <c r="AJ2268" s="43"/>
      <c r="AK2268" s="43"/>
      <c r="AL2268" s="43"/>
      <c r="AM2268" s="41" t="s">
        <v>32238</v>
      </c>
      <c r="AN2268" s="43"/>
      <c r="AO2268" s="41" t="s">
        <v>24604</v>
      </c>
      <c r="AP2268" s="43"/>
      <c r="AQ2268" s="43"/>
      <c r="AR2268" s="43"/>
      <c r="AS2268" s="29"/>
    </row>
    <row r="2269">
      <c r="A2269" s="28"/>
      <c r="B2269" s="37" t="s">
        <v>32226</v>
      </c>
      <c r="C2269" s="35"/>
      <c r="D2269" s="38" t="b">
        <v>0</v>
      </c>
      <c r="E2269" s="38" t="b">
        <v>0</v>
      </c>
      <c r="F2269" s="38" t="b">
        <v>0</v>
      </c>
      <c r="G2269" s="38" t="b">
        <v>0</v>
      </c>
      <c r="H2269" s="38" t="b">
        <v>0</v>
      </c>
      <c r="I2269" s="38" t="b">
        <v>0</v>
      </c>
      <c r="J2269" s="39"/>
      <c r="K2269" s="39"/>
      <c r="L2269" s="38" t="b">
        <v>1</v>
      </c>
      <c r="M2269" s="40">
        <v>45758.0</v>
      </c>
      <c r="N2269" s="41" t="s">
        <v>32210</v>
      </c>
      <c r="O2269" s="41" t="s">
        <v>32227</v>
      </c>
      <c r="P2269" s="42" t="s">
        <v>32240</v>
      </c>
      <c r="Q2269" s="41" t="s">
        <v>24600</v>
      </c>
      <c r="R2269" s="41" t="s">
        <v>972</v>
      </c>
      <c r="S2269" s="41" t="s">
        <v>32229</v>
      </c>
      <c r="T2269" s="41" t="s">
        <v>32230</v>
      </c>
      <c r="U2269" s="41" t="s">
        <v>32231</v>
      </c>
      <c r="V2269" s="43"/>
      <c r="W2269" s="43"/>
      <c r="X2269" s="43"/>
      <c r="Y2269" s="41" t="s">
        <v>27870</v>
      </c>
      <c r="Z2269" s="41" t="s">
        <v>27845</v>
      </c>
      <c r="AA2269" s="41" t="s">
        <v>24600</v>
      </c>
      <c r="AB2269" s="39"/>
      <c r="AC2269" s="39"/>
      <c r="AD2269" s="41" t="s">
        <v>151</v>
      </c>
      <c r="AE2269" s="41" t="s">
        <v>27846</v>
      </c>
      <c r="AF2269" s="43"/>
      <c r="AG2269" s="43"/>
      <c r="AH2269" s="43"/>
      <c r="AI2269" s="43"/>
      <c r="AJ2269" s="43"/>
      <c r="AK2269" s="43"/>
      <c r="AL2269" s="43"/>
      <c r="AM2269" s="41" t="s">
        <v>32232</v>
      </c>
      <c r="AN2269" s="43"/>
      <c r="AO2269" s="41" t="s">
        <v>24604</v>
      </c>
      <c r="AP2269" s="43"/>
      <c r="AQ2269" s="43"/>
      <c r="AR2269" s="43"/>
      <c r="AS2269" s="29"/>
    </row>
    <row r="2270">
      <c r="A2270" s="28"/>
      <c r="B2270" s="37" t="s">
        <v>25807</v>
      </c>
      <c r="C2270" s="35"/>
      <c r="D2270" s="38" t="b">
        <v>1</v>
      </c>
      <c r="E2270" s="38" t="b">
        <v>1</v>
      </c>
      <c r="F2270" s="38" t="b">
        <v>0</v>
      </c>
      <c r="G2270" s="38" t="b">
        <v>0</v>
      </c>
      <c r="H2270" s="38" t="b">
        <v>0</v>
      </c>
      <c r="I2270" s="38" t="b">
        <v>0</v>
      </c>
      <c r="J2270" s="39"/>
      <c r="K2270" s="39"/>
      <c r="L2270" s="38" t="b">
        <v>1</v>
      </c>
      <c r="M2270" s="41" t="s">
        <v>25342</v>
      </c>
      <c r="N2270" s="41" t="s">
        <v>16711</v>
      </c>
      <c r="O2270" s="41" t="s">
        <v>25808</v>
      </c>
      <c r="P2270" s="42" t="s">
        <v>32241</v>
      </c>
      <c r="Q2270" s="41" t="s">
        <v>25344</v>
      </c>
      <c r="R2270" s="41" t="s">
        <v>16380</v>
      </c>
      <c r="S2270" s="41" t="s">
        <v>16716</v>
      </c>
      <c r="T2270" s="41" t="s">
        <v>3417</v>
      </c>
      <c r="U2270" s="39"/>
      <c r="V2270" s="43"/>
      <c r="W2270" s="41" t="s">
        <v>16715</v>
      </c>
      <c r="X2270" s="43"/>
      <c r="Y2270" s="41" t="s">
        <v>29190</v>
      </c>
      <c r="Z2270" s="41" t="s">
        <v>27844</v>
      </c>
      <c r="AA2270" s="41" t="s">
        <v>25344</v>
      </c>
      <c r="AB2270" s="39"/>
      <c r="AC2270" s="39"/>
      <c r="AD2270" s="41" t="s">
        <v>151</v>
      </c>
      <c r="AE2270" s="41" t="s">
        <v>27846</v>
      </c>
      <c r="AF2270" s="43"/>
      <c r="AG2270" s="43"/>
      <c r="AH2270" s="43"/>
      <c r="AI2270" s="43"/>
      <c r="AJ2270" s="43"/>
      <c r="AK2270" s="43"/>
      <c r="AL2270" s="43"/>
      <c r="AM2270" s="43"/>
      <c r="AN2270" s="43"/>
      <c r="AO2270" s="43"/>
      <c r="AP2270" s="43"/>
      <c r="AQ2270" s="43"/>
      <c r="AR2270" s="43"/>
      <c r="AS2270" s="29"/>
    </row>
    <row r="2271">
      <c r="A2271" s="28"/>
      <c r="B2271" s="37" t="s">
        <v>25801</v>
      </c>
      <c r="C2271" s="35"/>
      <c r="D2271" s="38" t="b">
        <v>1</v>
      </c>
      <c r="E2271" s="38" t="b">
        <v>1</v>
      </c>
      <c r="F2271" s="38" t="b">
        <v>0</v>
      </c>
      <c r="G2271" s="38" t="b">
        <v>0</v>
      </c>
      <c r="H2271" s="38" t="b">
        <v>0</v>
      </c>
      <c r="I2271" s="38" t="b">
        <v>0</v>
      </c>
      <c r="J2271" s="39"/>
      <c r="K2271" s="39"/>
      <c r="L2271" s="38" t="b">
        <v>1</v>
      </c>
      <c r="M2271" s="41" t="s">
        <v>25342</v>
      </c>
      <c r="N2271" s="41" t="s">
        <v>16711</v>
      </c>
      <c r="O2271" s="41" t="s">
        <v>25802</v>
      </c>
      <c r="P2271" s="42" t="s">
        <v>32242</v>
      </c>
      <c r="Q2271" s="41" t="s">
        <v>25344</v>
      </c>
      <c r="R2271" s="41" t="s">
        <v>16380</v>
      </c>
      <c r="S2271" s="41" t="s">
        <v>20496</v>
      </c>
      <c r="T2271" s="41" t="s">
        <v>11860</v>
      </c>
      <c r="U2271" s="39"/>
      <c r="V2271" s="43"/>
      <c r="W2271" s="41" t="s">
        <v>16715</v>
      </c>
      <c r="X2271" s="43"/>
      <c r="Y2271" s="41" t="s">
        <v>29190</v>
      </c>
      <c r="Z2271" s="41" t="s">
        <v>27980</v>
      </c>
      <c r="AA2271" s="41" t="s">
        <v>25344</v>
      </c>
      <c r="AB2271" s="39"/>
      <c r="AC2271" s="39"/>
      <c r="AD2271" s="41" t="s">
        <v>151</v>
      </c>
      <c r="AE2271" s="41" t="s">
        <v>27846</v>
      </c>
      <c r="AF2271" s="43"/>
      <c r="AG2271" s="43"/>
      <c r="AH2271" s="43"/>
      <c r="AI2271" s="43"/>
      <c r="AJ2271" s="43"/>
      <c r="AK2271" s="43"/>
      <c r="AL2271" s="43"/>
      <c r="AM2271" s="43"/>
      <c r="AN2271" s="43"/>
      <c r="AO2271" s="43"/>
      <c r="AP2271" s="43"/>
      <c r="AQ2271" s="43"/>
      <c r="AR2271" s="43"/>
      <c r="AS2271" s="29"/>
    </row>
    <row r="2272">
      <c r="A2272" s="28"/>
      <c r="B2272" s="37" t="s">
        <v>25799</v>
      </c>
      <c r="C2272" s="35"/>
      <c r="D2272" s="38" t="b">
        <v>1</v>
      </c>
      <c r="E2272" s="38" t="b">
        <v>1</v>
      </c>
      <c r="F2272" s="38" t="b">
        <v>0</v>
      </c>
      <c r="G2272" s="38" t="b">
        <v>0</v>
      </c>
      <c r="H2272" s="38" t="b">
        <v>0</v>
      </c>
      <c r="I2272" s="38" t="b">
        <v>0</v>
      </c>
      <c r="J2272" s="39"/>
      <c r="K2272" s="39"/>
      <c r="L2272" s="38" t="b">
        <v>1</v>
      </c>
      <c r="M2272" s="41" t="s">
        <v>25342</v>
      </c>
      <c r="N2272" s="41" t="s">
        <v>16711</v>
      </c>
      <c r="O2272" s="41" t="s">
        <v>25800</v>
      </c>
      <c r="P2272" s="42" t="s">
        <v>32243</v>
      </c>
      <c r="Q2272" s="41" t="s">
        <v>25344</v>
      </c>
      <c r="R2272" s="41" t="s">
        <v>16380</v>
      </c>
      <c r="S2272" s="41" t="s">
        <v>22759</v>
      </c>
      <c r="T2272" s="41" t="s">
        <v>22760</v>
      </c>
      <c r="U2272" s="39"/>
      <c r="V2272" s="43"/>
      <c r="W2272" s="41" t="s">
        <v>16715</v>
      </c>
      <c r="X2272" s="43"/>
      <c r="Y2272" s="41" t="s">
        <v>29190</v>
      </c>
      <c r="Z2272" s="41" t="s">
        <v>27844</v>
      </c>
      <c r="AA2272" s="41" t="s">
        <v>25344</v>
      </c>
      <c r="AB2272" s="39"/>
      <c r="AC2272" s="39"/>
      <c r="AD2272" s="41" t="s">
        <v>151</v>
      </c>
      <c r="AE2272" s="41" t="s">
        <v>27846</v>
      </c>
      <c r="AF2272" s="43"/>
      <c r="AG2272" s="43"/>
      <c r="AH2272" s="43"/>
      <c r="AI2272" s="43"/>
      <c r="AJ2272" s="43"/>
      <c r="AK2272" s="43"/>
      <c r="AL2272" s="43"/>
      <c r="AM2272" s="43"/>
      <c r="AN2272" s="43"/>
      <c r="AO2272" s="43"/>
      <c r="AP2272" s="43"/>
      <c r="AQ2272" s="43"/>
      <c r="AR2272" s="43"/>
      <c r="AS2272" s="29"/>
    </row>
    <row r="2273">
      <c r="A2273" s="28"/>
      <c r="B2273" s="37" t="s">
        <v>25807</v>
      </c>
      <c r="C2273" s="35"/>
      <c r="D2273" s="38" t="b">
        <v>1</v>
      </c>
      <c r="E2273" s="38" t="b">
        <v>1</v>
      </c>
      <c r="F2273" s="38" t="b">
        <v>0</v>
      </c>
      <c r="G2273" s="38" t="b">
        <v>0</v>
      </c>
      <c r="H2273" s="38" t="b">
        <v>0</v>
      </c>
      <c r="I2273" s="38" t="b">
        <v>0</v>
      </c>
      <c r="J2273" s="39"/>
      <c r="K2273" s="39"/>
      <c r="L2273" s="38" t="b">
        <v>1</v>
      </c>
      <c r="M2273" s="41" t="s">
        <v>25342</v>
      </c>
      <c r="N2273" s="41" t="s">
        <v>16711</v>
      </c>
      <c r="O2273" s="41" t="s">
        <v>25808</v>
      </c>
      <c r="P2273" s="42" t="s">
        <v>32244</v>
      </c>
      <c r="Q2273" s="41" t="s">
        <v>25344</v>
      </c>
      <c r="R2273" s="41" t="s">
        <v>16380</v>
      </c>
      <c r="S2273" s="41" t="s">
        <v>16716</v>
      </c>
      <c r="T2273" s="41" t="s">
        <v>3417</v>
      </c>
      <c r="U2273" s="39"/>
      <c r="V2273" s="43"/>
      <c r="W2273" s="41" t="s">
        <v>16715</v>
      </c>
      <c r="X2273" s="43"/>
      <c r="Y2273" s="41" t="s">
        <v>29190</v>
      </c>
      <c r="Z2273" s="41" t="s">
        <v>27844</v>
      </c>
      <c r="AA2273" s="41" t="s">
        <v>25344</v>
      </c>
      <c r="AB2273" s="39"/>
      <c r="AC2273" s="39"/>
      <c r="AD2273" s="41" t="s">
        <v>151</v>
      </c>
      <c r="AE2273" s="41" t="s">
        <v>27846</v>
      </c>
      <c r="AF2273" s="43"/>
      <c r="AG2273" s="43"/>
      <c r="AH2273" s="43"/>
      <c r="AI2273" s="43"/>
      <c r="AJ2273" s="43"/>
      <c r="AK2273" s="43"/>
      <c r="AL2273" s="43"/>
      <c r="AM2273" s="43"/>
      <c r="AN2273" s="43"/>
      <c r="AO2273" s="43"/>
      <c r="AP2273" s="43"/>
      <c r="AQ2273" s="43"/>
      <c r="AR2273" s="43"/>
      <c r="AS2273" s="29"/>
    </row>
    <row r="2274">
      <c r="A2274" s="28"/>
      <c r="B2274" s="37" t="s">
        <v>25801</v>
      </c>
      <c r="C2274" s="35"/>
      <c r="D2274" s="38" t="b">
        <v>1</v>
      </c>
      <c r="E2274" s="38" t="b">
        <v>1</v>
      </c>
      <c r="F2274" s="38" t="b">
        <v>0</v>
      </c>
      <c r="G2274" s="38" t="b">
        <v>0</v>
      </c>
      <c r="H2274" s="38" t="b">
        <v>0</v>
      </c>
      <c r="I2274" s="38" t="b">
        <v>0</v>
      </c>
      <c r="J2274" s="39"/>
      <c r="K2274" s="39"/>
      <c r="L2274" s="38" t="b">
        <v>1</v>
      </c>
      <c r="M2274" s="41" t="s">
        <v>25342</v>
      </c>
      <c r="N2274" s="41" t="s">
        <v>16711</v>
      </c>
      <c r="O2274" s="41" t="s">
        <v>25802</v>
      </c>
      <c r="P2274" s="42" t="s">
        <v>32245</v>
      </c>
      <c r="Q2274" s="41" t="s">
        <v>25344</v>
      </c>
      <c r="R2274" s="41" t="s">
        <v>16380</v>
      </c>
      <c r="S2274" s="41" t="s">
        <v>20496</v>
      </c>
      <c r="T2274" s="41" t="s">
        <v>11860</v>
      </c>
      <c r="U2274" s="39"/>
      <c r="V2274" s="43"/>
      <c r="W2274" s="41" t="s">
        <v>16715</v>
      </c>
      <c r="X2274" s="43"/>
      <c r="Y2274" s="41" t="s">
        <v>29190</v>
      </c>
      <c r="Z2274" s="41" t="s">
        <v>27980</v>
      </c>
      <c r="AA2274" s="41" t="s">
        <v>25344</v>
      </c>
      <c r="AB2274" s="39"/>
      <c r="AC2274" s="39"/>
      <c r="AD2274" s="41" t="s">
        <v>151</v>
      </c>
      <c r="AE2274" s="41" t="s">
        <v>27846</v>
      </c>
      <c r="AF2274" s="43"/>
      <c r="AG2274" s="43"/>
      <c r="AH2274" s="43"/>
      <c r="AI2274" s="43"/>
      <c r="AJ2274" s="43"/>
      <c r="AK2274" s="43"/>
      <c r="AL2274" s="43"/>
      <c r="AM2274" s="43"/>
      <c r="AN2274" s="43"/>
      <c r="AO2274" s="43"/>
      <c r="AP2274" s="43"/>
      <c r="AQ2274" s="43"/>
      <c r="AR2274" s="43"/>
      <c r="AS2274" s="29"/>
    </row>
    <row r="2275">
      <c r="A2275" s="28"/>
      <c r="B2275" s="37" t="s">
        <v>25799</v>
      </c>
      <c r="C2275" s="35"/>
      <c r="D2275" s="38" t="b">
        <v>1</v>
      </c>
      <c r="E2275" s="38" t="b">
        <v>1</v>
      </c>
      <c r="F2275" s="38" t="b">
        <v>0</v>
      </c>
      <c r="G2275" s="38" t="b">
        <v>0</v>
      </c>
      <c r="H2275" s="38" t="b">
        <v>0</v>
      </c>
      <c r="I2275" s="38" t="b">
        <v>0</v>
      </c>
      <c r="J2275" s="39"/>
      <c r="K2275" s="39"/>
      <c r="L2275" s="38" t="b">
        <v>1</v>
      </c>
      <c r="M2275" s="41" t="s">
        <v>25342</v>
      </c>
      <c r="N2275" s="41" t="s">
        <v>16711</v>
      </c>
      <c r="O2275" s="41" t="s">
        <v>25800</v>
      </c>
      <c r="P2275" s="42" t="s">
        <v>32246</v>
      </c>
      <c r="Q2275" s="41" t="s">
        <v>25344</v>
      </c>
      <c r="R2275" s="41" t="s">
        <v>16380</v>
      </c>
      <c r="S2275" s="41" t="s">
        <v>22759</v>
      </c>
      <c r="T2275" s="41" t="s">
        <v>22760</v>
      </c>
      <c r="U2275" s="39"/>
      <c r="V2275" s="43"/>
      <c r="W2275" s="41" t="s">
        <v>16715</v>
      </c>
      <c r="X2275" s="43"/>
      <c r="Y2275" s="41" t="s">
        <v>29190</v>
      </c>
      <c r="Z2275" s="41" t="s">
        <v>27844</v>
      </c>
      <c r="AA2275" s="41" t="s">
        <v>25344</v>
      </c>
      <c r="AB2275" s="39"/>
      <c r="AC2275" s="39"/>
      <c r="AD2275" s="41" t="s">
        <v>151</v>
      </c>
      <c r="AE2275" s="41" t="s">
        <v>27846</v>
      </c>
      <c r="AF2275" s="43"/>
      <c r="AG2275" s="43"/>
      <c r="AH2275" s="43"/>
      <c r="AI2275" s="43"/>
      <c r="AJ2275" s="43"/>
      <c r="AK2275" s="43"/>
      <c r="AL2275" s="43"/>
      <c r="AM2275" s="43"/>
      <c r="AN2275" s="43"/>
      <c r="AO2275" s="43"/>
      <c r="AP2275" s="43"/>
      <c r="AQ2275" s="43"/>
      <c r="AR2275" s="43"/>
      <c r="AS2275" s="29"/>
    </row>
    <row r="2276">
      <c r="A2276" s="28"/>
      <c r="B2276" s="37" t="s">
        <v>26010</v>
      </c>
      <c r="C2276" s="35"/>
      <c r="D2276" s="38" t="b">
        <v>1</v>
      </c>
      <c r="E2276" s="38" t="b">
        <v>1</v>
      </c>
      <c r="F2276" s="38" t="b">
        <v>0</v>
      </c>
      <c r="G2276" s="38" t="b">
        <v>0</v>
      </c>
      <c r="H2276" s="38" t="b">
        <v>0</v>
      </c>
      <c r="I2276" s="38" t="b">
        <v>0</v>
      </c>
      <c r="J2276" s="39"/>
      <c r="K2276" s="39"/>
      <c r="L2276" s="38" t="b">
        <v>1</v>
      </c>
      <c r="M2276" s="41" t="s">
        <v>24895</v>
      </c>
      <c r="N2276" s="41" t="s">
        <v>16711</v>
      </c>
      <c r="O2276" s="41" t="s">
        <v>26011</v>
      </c>
      <c r="P2276" s="42" t="s">
        <v>32247</v>
      </c>
      <c r="Q2276" s="41" t="s">
        <v>24897</v>
      </c>
      <c r="R2276" s="41" t="s">
        <v>146</v>
      </c>
      <c r="S2276" s="41" t="s">
        <v>16714</v>
      </c>
      <c r="T2276" s="41" t="s">
        <v>3813</v>
      </c>
      <c r="U2276" s="41" t="s">
        <v>16868</v>
      </c>
      <c r="V2276" s="43"/>
      <c r="W2276" s="41" t="s">
        <v>16715</v>
      </c>
      <c r="X2276" s="43"/>
      <c r="Y2276" s="41" t="s">
        <v>27870</v>
      </c>
      <c r="Z2276" s="41" t="s">
        <v>29126</v>
      </c>
      <c r="AA2276" s="41" t="s">
        <v>24897</v>
      </c>
      <c r="AB2276" s="39"/>
      <c r="AC2276" s="39"/>
      <c r="AD2276" s="41" t="s">
        <v>16462</v>
      </c>
      <c r="AE2276" s="41" t="s">
        <v>27846</v>
      </c>
      <c r="AF2276" s="43"/>
      <c r="AG2276" s="43"/>
      <c r="AH2276" s="43"/>
      <c r="AI2276" s="43"/>
      <c r="AJ2276" s="43"/>
      <c r="AK2276" s="43"/>
      <c r="AL2276" s="43"/>
      <c r="AM2276" s="43"/>
      <c r="AN2276" s="43"/>
      <c r="AO2276" s="41" t="s">
        <v>23532</v>
      </c>
      <c r="AP2276" s="43"/>
      <c r="AQ2276" s="43"/>
      <c r="AR2276" s="43"/>
      <c r="AS2276" s="29"/>
    </row>
    <row r="2277">
      <c r="A2277" s="28"/>
      <c r="B2277" s="37" t="s">
        <v>26010</v>
      </c>
      <c r="C2277" s="35"/>
      <c r="D2277" s="38" t="b">
        <v>1</v>
      </c>
      <c r="E2277" s="38" t="b">
        <v>1</v>
      </c>
      <c r="F2277" s="38" t="b">
        <v>0</v>
      </c>
      <c r="G2277" s="38" t="b">
        <v>0</v>
      </c>
      <c r="H2277" s="38" t="b">
        <v>0</v>
      </c>
      <c r="I2277" s="38" t="b">
        <v>0</v>
      </c>
      <c r="J2277" s="39"/>
      <c r="K2277" s="39"/>
      <c r="L2277" s="38" t="b">
        <v>1</v>
      </c>
      <c r="M2277" s="41" t="s">
        <v>24895</v>
      </c>
      <c r="N2277" s="41" t="s">
        <v>16711</v>
      </c>
      <c r="O2277" s="41" t="s">
        <v>26011</v>
      </c>
      <c r="P2277" s="42" t="s">
        <v>32248</v>
      </c>
      <c r="Q2277" s="41" t="s">
        <v>24897</v>
      </c>
      <c r="R2277" s="41" t="s">
        <v>146</v>
      </c>
      <c r="S2277" s="41" t="s">
        <v>16714</v>
      </c>
      <c r="T2277" s="41" t="s">
        <v>3813</v>
      </c>
      <c r="U2277" s="41" t="s">
        <v>16868</v>
      </c>
      <c r="V2277" s="43"/>
      <c r="W2277" s="41" t="s">
        <v>16715</v>
      </c>
      <c r="X2277" s="43"/>
      <c r="Y2277" s="41" t="s">
        <v>27870</v>
      </c>
      <c r="Z2277" s="41" t="s">
        <v>29126</v>
      </c>
      <c r="AA2277" s="41" t="s">
        <v>24897</v>
      </c>
      <c r="AB2277" s="39"/>
      <c r="AC2277" s="39"/>
      <c r="AD2277" s="41" t="s">
        <v>16462</v>
      </c>
      <c r="AE2277" s="41" t="s">
        <v>27846</v>
      </c>
      <c r="AF2277" s="43"/>
      <c r="AG2277" s="43"/>
      <c r="AH2277" s="43"/>
      <c r="AI2277" s="43"/>
      <c r="AJ2277" s="43"/>
      <c r="AK2277" s="43"/>
      <c r="AL2277" s="43"/>
      <c r="AM2277" s="43"/>
      <c r="AN2277" s="43"/>
      <c r="AO2277" s="41" t="s">
        <v>23532</v>
      </c>
      <c r="AP2277" s="43"/>
      <c r="AQ2277" s="43"/>
      <c r="AR2277" s="43"/>
      <c r="AS2277" s="29"/>
    </row>
    <row r="2278">
      <c r="A2278" s="28"/>
      <c r="B2278" s="37" t="s">
        <v>26010</v>
      </c>
      <c r="C2278" s="35"/>
      <c r="D2278" s="38" t="b">
        <v>1</v>
      </c>
      <c r="E2278" s="38" t="b">
        <v>1</v>
      </c>
      <c r="F2278" s="38" t="b">
        <v>0</v>
      </c>
      <c r="G2278" s="38" t="b">
        <v>0</v>
      </c>
      <c r="H2278" s="38" t="b">
        <v>0</v>
      </c>
      <c r="I2278" s="38" t="b">
        <v>0</v>
      </c>
      <c r="J2278" s="39"/>
      <c r="K2278" s="39"/>
      <c r="L2278" s="38" t="b">
        <v>1</v>
      </c>
      <c r="M2278" s="41" t="s">
        <v>24895</v>
      </c>
      <c r="N2278" s="41" t="s">
        <v>16711</v>
      </c>
      <c r="O2278" s="41" t="s">
        <v>26011</v>
      </c>
      <c r="P2278" s="42" t="s">
        <v>32249</v>
      </c>
      <c r="Q2278" s="41" t="s">
        <v>24897</v>
      </c>
      <c r="R2278" s="41" t="s">
        <v>146</v>
      </c>
      <c r="S2278" s="41" t="s">
        <v>16714</v>
      </c>
      <c r="T2278" s="41" t="s">
        <v>3813</v>
      </c>
      <c r="U2278" s="41" t="s">
        <v>16868</v>
      </c>
      <c r="V2278" s="43"/>
      <c r="W2278" s="41" t="s">
        <v>16715</v>
      </c>
      <c r="X2278" s="43"/>
      <c r="Y2278" s="41" t="s">
        <v>27870</v>
      </c>
      <c r="Z2278" s="41" t="s">
        <v>29126</v>
      </c>
      <c r="AA2278" s="41" t="s">
        <v>24897</v>
      </c>
      <c r="AB2278" s="39"/>
      <c r="AC2278" s="39"/>
      <c r="AD2278" s="41" t="s">
        <v>16462</v>
      </c>
      <c r="AE2278" s="41" t="s">
        <v>27846</v>
      </c>
      <c r="AF2278" s="43"/>
      <c r="AG2278" s="43"/>
      <c r="AH2278" s="43"/>
      <c r="AI2278" s="43"/>
      <c r="AJ2278" s="43"/>
      <c r="AK2278" s="43"/>
      <c r="AL2278" s="43"/>
      <c r="AM2278" s="43"/>
      <c r="AN2278" s="43"/>
      <c r="AO2278" s="41" t="s">
        <v>23532</v>
      </c>
      <c r="AP2278" s="43"/>
      <c r="AQ2278" s="43"/>
      <c r="AR2278" s="43"/>
      <c r="AS2278" s="29"/>
    </row>
    <row r="2279">
      <c r="A2279" s="28"/>
      <c r="B2279" s="37" t="s">
        <v>25993</v>
      </c>
      <c r="C2279" s="35"/>
      <c r="D2279" s="38" t="b">
        <v>1</v>
      </c>
      <c r="E2279" s="38" t="b">
        <v>0</v>
      </c>
      <c r="F2279" s="38" t="b">
        <v>0</v>
      </c>
      <c r="G2279" s="38" t="b">
        <v>0</v>
      </c>
      <c r="H2279" s="38" t="b">
        <v>0</v>
      </c>
      <c r="I2279" s="38" t="b">
        <v>0</v>
      </c>
      <c r="J2279" s="39"/>
      <c r="K2279" s="39"/>
      <c r="L2279" s="38" t="b">
        <v>1</v>
      </c>
      <c r="M2279" s="45">
        <v>45973.0</v>
      </c>
      <c r="N2279" s="41" t="s">
        <v>16711</v>
      </c>
      <c r="O2279" s="41" t="s">
        <v>25994</v>
      </c>
      <c r="P2279" s="42" t="s">
        <v>32250</v>
      </c>
      <c r="Q2279" s="41" t="s">
        <v>25597</v>
      </c>
      <c r="R2279" s="41" t="s">
        <v>16866</v>
      </c>
      <c r="S2279" s="41" t="s">
        <v>20496</v>
      </c>
      <c r="T2279" s="41" t="s">
        <v>11860</v>
      </c>
      <c r="U2279" s="39"/>
      <c r="V2279" s="43"/>
      <c r="W2279" s="41" t="s">
        <v>16715</v>
      </c>
      <c r="X2279" s="43"/>
      <c r="Y2279" s="41" t="s">
        <v>27980</v>
      </c>
      <c r="Z2279" s="41" t="s">
        <v>27844</v>
      </c>
      <c r="AA2279" s="41" t="s">
        <v>25597</v>
      </c>
      <c r="AB2279" s="39"/>
      <c r="AC2279" s="39"/>
      <c r="AD2279" s="41" t="s">
        <v>151</v>
      </c>
      <c r="AE2279" s="41" t="s">
        <v>27846</v>
      </c>
      <c r="AF2279" s="43"/>
      <c r="AG2279" s="43"/>
      <c r="AH2279" s="43"/>
      <c r="AI2279" s="43"/>
      <c r="AJ2279" s="43"/>
      <c r="AK2279" s="43"/>
      <c r="AL2279" s="43"/>
      <c r="AM2279" s="43"/>
      <c r="AN2279" s="43"/>
      <c r="AO2279" s="43"/>
      <c r="AP2279" s="43"/>
      <c r="AQ2279" s="43"/>
      <c r="AR2279" s="43"/>
      <c r="AS2279" s="29"/>
    </row>
    <row r="2280">
      <c r="A2280" s="28"/>
      <c r="B2280" s="37" t="s">
        <v>25991</v>
      </c>
      <c r="C2280" s="35"/>
      <c r="D2280" s="38" t="b">
        <v>1</v>
      </c>
      <c r="E2280" s="38" t="b">
        <v>0</v>
      </c>
      <c r="F2280" s="38" t="b">
        <v>0</v>
      </c>
      <c r="G2280" s="38" t="b">
        <v>0</v>
      </c>
      <c r="H2280" s="38" t="b">
        <v>0</v>
      </c>
      <c r="I2280" s="38" t="b">
        <v>0</v>
      </c>
      <c r="J2280" s="39"/>
      <c r="K2280" s="39"/>
      <c r="L2280" s="38" t="b">
        <v>1</v>
      </c>
      <c r="M2280" s="41" t="s">
        <v>23013</v>
      </c>
      <c r="N2280" s="41" t="s">
        <v>16711</v>
      </c>
      <c r="O2280" s="41" t="s">
        <v>25992</v>
      </c>
      <c r="P2280" s="42" t="s">
        <v>32251</v>
      </c>
      <c r="Q2280" s="41" t="s">
        <v>25741</v>
      </c>
      <c r="R2280" s="41" t="s">
        <v>16866</v>
      </c>
      <c r="S2280" s="41" t="s">
        <v>20496</v>
      </c>
      <c r="T2280" s="41" t="s">
        <v>11860</v>
      </c>
      <c r="U2280" s="39"/>
      <c r="V2280" s="43"/>
      <c r="W2280" s="41" t="s">
        <v>16715</v>
      </c>
      <c r="X2280" s="43"/>
      <c r="Y2280" s="41" t="s">
        <v>27980</v>
      </c>
      <c r="Z2280" s="41" t="s">
        <v>27844</v>
      </c>
      <c r="AA2280" s="41" t="s">
        <v>25741</v>
      </c>
      <c r="AB2280" s="39"/>
      <c r="AC2280" s="39"/>
      <c r="AD2280" s="41" t="s">
        <v>151</v>
      </c>
      <c r="AE2280" s="41" t="s">
        <v>27846</v>
      </c>
      <c r="AF2280" s="43"/>
      <c r="AG2280" s="43"/>
      <c r="AH2280" s="43"/>
      <c r="AI2280" s="43"/>
      <c r="AJ2280" s="43"/>
      <c r="AK2280" s="43"/>
      <c r="AL2280" s="43"/>
      <c r="AM2280" s="43"/>
      <c r="AN2280" s="43"/>
      <c r="AO2280" s="43"/>
      <c r="AP2280" s="43"/>
      <c r="AQ2280" s="43"/>
      <c r="AR2280" s="43"/>
      <c r="AS2280" s="29"/>
    </row>
    <row r="2281">
      <c r="A2281" s="28"/>
      <c r="B2281" s="37" t="s">
        <v>26088</v>
      </c>
      <c r="C2281" s="35"/>
      <c r="D2281" s="38" t="b">
        <v>1</v>
      </c>
      <c r="E2281" s="38" t="b">
        <v>0</v>
      </c>
      <c r="F2281" s="38" t="b">
        <v>0</v>
      </c>
      <c r="G2281" s="38" t="b">
        <v>0</v>
      </c>
      <c r="H2281" s="38" t="b">
        <v>0</v>
      </c>
      <c r="I2281" s="38" t="b">
        <v>0</v>
      </c>
      <c r="J2281" s="39"/>
      <c r="K2281" s="39"/>
      <c r="L2281" s="38" t="b">
        <v>1</v>
      </c>
      <c r="M2281" s="40">
        <v>45698.0</v>
      </c>
      <c r="N2281" s="41" t="s">
        <v>16711</v>
      </c>
      <c r="O2281" s="41" t="s">
        <v>26089</v>
      </c>
      <c r="P2281" s="42" t="s">
        <v>32252</v>
      </c>
      <c r="Q2281" s="41" t="s">
        <v>26016</v>
      </c>
      <c r="R2281" s="41" t="s">
        <v>16866</v>
      </c>
      <c r="S2281" s="41" t="s">
        <v>20496</v>
      </c>
      <c r="T2281" s="41" t="s">
        <v>11860</v>
      </c>
      <c r="U2281" s="39"/>
      <c r="V2281" s="43"/>
      <c r="W2281" s="41" t="s">
        <v>16715</v>
      </c>
      <c r="X2281" s="43"/>
      <c r="Y2281" s="41" t="s">
        <v>29190</v>
      </c>
      <c r="Z2281" s="41" t="s">
        <v>29190</v>
      </c>
      <c r="AA2281" s="41" t="s">
        <v>26016</v>
      </c>
      <c r="AB2281" s="39"/>
      <c r="AC2281" s="39"/>
      <c r="AD2281" s="41" t="s">
        <v>14522</v>
      </c>
      <c r="AE2281" s="41" t="s">
        <v>27846</v>
      </c>
      <c r="AF2281" s="43"/>
      <c r="AG2281" s="43"/>
      <c r="AH2281" s="43"/>
      <c r="AI2281" s="43"/>
      <c r="AJ2281" s="43"/>
      <c r="AK2281" s="43"/>
      <c r="AL2281" s="43"/>
      <c r="AM2281" s="43"/>
      <c r="AN2281" s="43"/>
      <c r="AO2281" s="43"/>
      <c r="AP2281" s="43"/>
      <c r="AQ2281" s="43"/>
      <c r="AR2281" s="43"/>
      <c r="AS2281" s="29"/>
    </row>
    <row r="2282">
      <c r="A2282" s="28"/>
      <c r="B2282" s="37" t="s">
        <v>26088</v>
      </c>
      <c r="C2282" s="35"/>
      <c r="D2282" s="38" t="b">
        <v>1</v>
      </c>
      <c r="E2282" s="38" t="b">
        <v>0</v>
      </c>
      <c r="F2282" s="38" t="b">
        <v>0</v>
      </c>
      <c r="G2282" s="38" t="b">
        <v>0</v>
      </c>
      <c r="H2282" s="38" t="b">
        <v>0</v>
      </c>
      <c r="I2282" s="38" t="b">
        <v>0</v>
      </c>
      <c r="J2282" s="39"/>
      <c r="K2282" s="39"/>
      <c r="L2282" s="38" t="b">
        <v>1</v>
      </c>
      <c r="M2282" s="40">
        <v>45698.0</v>
      </c>
      <c r="N2282" s="41" t="s">
        <v>16711</v>
      </c>
      <c r="O2282" s="41" t="s">
        <v>26089</v>
      </c>
      <c r="P2282" s="42" t="s">
        <v>32253</v>
      </c>
      <c r="Q2282" s="41" t="s">
        <v>26016</v>
      </c>
      <c r="R2282" s="41" t="s">
        <v>16866</v>
      </c>
      <c r="S2282" s="41" t="s">
        <v>20496</v>
      </c>
      <c r="T2282" s="41" t="s">
        <v>11860</v>
      </c>
      <c r="U2282" s="39"/>
      <c r="V2282" s="43"/>
      <c r="W2282" s="41" t="s">
        <v>16715</v>
      </c>
      <c r="X2282" s="43"/>
      <c r="Y2282" s="41" t="s">
        <v>29190</v>
      </c>
      <c r="Z2282" s="41" t="s">
        <v>29190</v>
      </c>
      <c r="AA2282" s="41" t="s">
        <v>26016</v>
      </c>
      <c r="AB2282" s="39"/>
      <c r="AC2282" s="39"/>
      <c r="AD2282" s="41" t="s">
        <v>14522</v>
      </c>
      <c r="AE2282" s="41" t="s">
        <v>27846</v>
      </c>
      <c r="AF2282" s="43"/>
      <c r="AG2282" s="43"/>
      <c r="AH2282" s="43"/>
      <c r="AI2282" s="43"/>
      <c r="AJ2282" s="43"/>
      <c r="AK2282" s="43"/>
      <c r="AL2282" s="43"/>
      <c r="AM2282" s="43"/>
      <c r="AN2282" s="43"/>
      <c r="AO2282" s="43"/>
      <c r="AP2282" s="43"/>
      <c r="AQ2282" s="43"/>
      <c r="AR2282" s="43"/>
      <c r="AS2282" s="29"/>
    </row>
    <row r="2283">
      <c r="A2283" s="28"/>
      <c r="B2283" s="37" t="s">
        <v>26739</v>
      </c>
      <c r="C2283" s="35"/>
      <c r="D2283" s="38" t="b">
        <v>1</v>
      </c>
      <c r="E2283" s="38" t="b">
        <v>1</v>
      </c>
      <c r="F2283" s="38" t="b">
        <v>0</v>
      </c>
      <c r="G2283" s="38" t="b">
        <v>0</v>
      </c>
      <c r="H2283" s="38" t="b">
        <v>0</v>
      </c>
      <c r="I2283" s="38" t="b">
        <v>0</v>
      </c>
      <c r="J2283" s="39"/>
      <c r="K2283" s="39"/>
      <c r="L2283" s="38" t="b">
        <v>1</v>
      </c>
      <c r="M2283" s="40">
        <v>45697.0</v>
      </c>
      <c r="N2283" s="41" t="s">
        <v>16711</v>
      </c>
      <c r="O2283" s="41" t="s">
        <v>26740</v>
      </c>
      <c r="P2283" s="42" t="s">
        <v>32254</v>
      </c>
      <c r="Q2283" s="41" t="s">
        <v>25149</v>
      </c>
      <c r="R2283" s="41" t="s">
        <v>16866</v>
      </c>
      <c r="S2283" s="41" t="s">
        <v>20496</v>
      </c>
      <c r="T2283" s="41" t="s">
        <v>11860</v>
      </c>
      <c r="U2283" s="39"/>
      <c r="V2283" s="43"/>
      <c r="W2283" s="41" t="s">
        <v>16715</v>
      </c>
      <c r="X2283" s="43"/>
      <c r="Y2283" s="41" t="s">
        <v>27980</v>
      </c>
      <c r="Z2283" s="41" t="s">
        <v>27980</v>
      </c>
      <c r="AA2283" s="41" t="s">
        <v>25149</v>
      </c>
      <c r="AB2283" s="39"/>
      <c r="AC2283" s="39"/>
      <c r="AD2283" s="41" t="s">
        <v>151</v>
      </c>
      <c r="AE2283" s="41" t="s">
        <v>27846</v>
      </c>
      <c r="AF2283" s="43"/>
      <c r="AG2283" s="43"/>
      <c r="AH2283" s="43"/>
      <c r="AI2283" s="43"/>
      <c r="AJ2283" s="43"/>
      <c r="AK2283" s="43"/>
      <c r="AL2283" s="43"/>
      <c r="AM2283" s="43"/>
      <c r="AN2283" s="43"/>
      <c r="AO2283" s="43"/>
      <c r="AP2283" s="43"/>
      <c r="AQ2283" s="43"/>
      <c r="AR2283" s="43"/>
      <c r="AS2283" s="29"/>
    </row>
    <row r="2284">
      <c r="A2284" s="28"/>
      <c r="B2284" s="37" t="s">
        <v>27001</v>
      </c>
      <c r="C2284" s="35"/>
      <c r="D2284" s="38" t="b">
        <v>1</v>
      </c>
      <c r="E2284" s="38" t="b">
        <v>0</v>
      </c>
      <c r="F2284" s="38" t="b">
        <v>0</v>
      </c>
      <c r="G2284" s="38" t="b">
        <v>0</v>
      </c>
      <c r="H2284" s="38" t="b">
        <v>0</v>
      </c>
      <c r="I2284" s="38" t="b">
        <v>1</v>
      </c>
      <c r="J2284" s="39"/>
      <c r="K2284" s="39"/>
      <c r="L2284" s="38" t="b">
        <v>1</v>
      </c>
      <c r="M2284" s="40">
        <v>45758.0</v>
      </c>
      <c r="N2284" s="41" t="s">
        <v>16711</v>
      </c>
      <c r="O2284" s="41" t="s">
        <v>27002</v>
      </c>
      <c r="P2284" s="42" t="s">
        <v>32255</v>
      </c>
      <c r="Q2284" s="41" t="s">
        <v>24600</v>
      </c>
      <c r="R2284" s="41" t="s">
        <v>972</v>
      </c>
      <c r="S2284" s="41" t="s">
        <v>16714</v>
      </c>
      <c r="T2284" s="41" t="s">
        <v>3813</v>
      </c>
      <c r="U2284" s="41" t="s">
        <v>27003</v>
      </c>
      <c r="V2284" s="43"/>
      <c r="W2284" s="43"/>
      <c r="X2284" s="43"/>
      <c r="Y2284" s="41" t="s">
        <v>27870</v>
      </c>
      <c r="Z2284" s="41" t="s">
        <v>27845</v>
      </c>
      <c r="AA2284" s="41" t="s">
        <v>24600</v>
      </c>
      <c r="AB2284" s="39"/>
      <c r="AC2284" s="39"/>
      <c r="AD2284" s="41" t="s">
        <v>151</v>
      </c>
      <c r="AE2284" s="41" t="s">
        <v>27846</v>
      </c>
      <c r="AF2284" s="43"/>
      <c r="AG2284" s="43"/>
      <c r="AH2284" s="43"/>
      <c r="AI2284" s="43"/>
      <c r="AJ2284" s="43"/>
      <c r="AK2284" s="43"/>
      <c r="AL2284" s="43"/>
      <c r="AM2284" s="41" t="s">
        <v>27004</v>
      </c>
      <c r="AN2284" s="43"/>
      <c r="AO2284" s="41" t="s">
        <v>24604</v>
      </c>
      <c r="AP2284" s="43"/>
      <c r="AQ2284" s="43"/>
      <c r="AR2284" s="43"/>
      <c r="AS2284" s="29"/>
    </row>
    <row r="2285">
      <c r="A2285" s="28"/>
      <c r="B2285" s="37" t="s">
        <v>26907</v>
      </c>
      <c r="C2285" s="35"/>
      <c r="D2285" s="38" t="b">
        <v>1</v>
      </c>
      <c r="E2285" s="38" t="b">
        <v>0</v>
      </c>
      <c r="F2285" s="38" t="b">
        <v>0</v>
      </c>
      <c r="G2285" s="38" t="b">
        <v>0</v>
      </c>
      <c r="H2285" s="38" t="b">
        <v>0</v>
      </c>
      <c r="I2285" s="38" t="b">
        <v>1</v>
      </c>
      <c r="J2285" s="39"/>
      <c r="K2285" s="39"/>
      <c r="L2285" s="38" t="b">
        <v>1</v>
      </c>
      <c r="M2285" s="40">
        <v>45758.0</v>
      </c>
      <c r="N2285" s="41" t="s">
        <v>16711</v>
      </c>
      <c r="O2285" s="41" t="s">
        <v>26908</v>
      </c>
      <c r="P2285" s="42" t="s">
        <v>32256</v>
      </c>
      <c r="Q2285" s="41" t="s">
        <v>24600</v>
      </c>
      <c r="R2285" s="41" t="s">
        <v>972</v>
      </c>
      <c r="S2285" s="41" t="s">
        <v>16716</v>
      </c>
      <c r="T2285" s="41" t="s">
        <v>3417</v>
      </c>
      <c r="U2285" s="41" t="s">
        <v>26909</v>
      </c>
      <c r="V2285" s="43"/>
      <c r="W2285" s="43"/>
      <c r="X2285" s="43"/>
      <c r="Y2285" s="41" t="s">
        <v>27870</v>
      </c>
      <c r="Z2285" s="41" t="s">
        <v>27845</v>
      </c>
      <c r="AA2285" s="41" t="s">
        <v>24600</v>
      </c>
      <c r="AB2285" s="39"/>
      <c r="AC2285" s="39"/>
      <c r="AD2285" s="41" t="s">
        <v>151</v>
      </c>
      <c r="AE2285" s="41" t="s">
        <v>27846</v>
      </c>
      <c r="AF2285" s="43"/>
      <c r="AG2285" s="43"/>
      <c r="AH2285" s="43"/>
      <c r="AI2285" s="43"/>
      <c r="AJ2285" s="43"/>
      <c r="AK2285" s="43"/>
      <c r="AL2285" s="43"/>
      <c r="AM2285" s="41" t="s">
        <v>26910</v>
      </c>
      <c r="AN2285" s="43"/>
      <c r="AO2285" s="41" t="s">
        <v>24604</v>
      </c>
      <c r="AP2285" s="43"/>
      <c r="AQ2285" s="43"/>
      <c r="AR2285" s="43"/>
      <c r="AS2285" s="29"/>
    </row>
    <row r="2286">
      <c r="A2286" s="28"/>
      <c r="B2286" s="37" t="s">
        <v>27054</v>
      </c>
      <c r="C2286" s="35"/>
      <c r="D2286" s="38" t="b">
        <v>0</v>
      </c>
      <c r="E2286" s="38" t="b">
        <v>0</v>
      </c>
      <c r="F2286" s="38" t="b">
        <v>0</v>
      </c>
      <c r="G2286" s="38" t="b">
        <v>0</v>
      </c>
      <c r="H2286" s="38" t="b">
        <v>0</v>
      </c>
      <c r="I2286" s="38" t="b">
        <v>1</v>
      </c>
      <c r="J2286" s="39"/>
      <c r="K2286" s="39"/>
      <c r="L2286" s="38" t="b">
        <v>1</v>
      </c>
      <c r="M2286" s="40">
        <v>45758.0</v>
      </c>
      <c r="N2286" s="41" t="s">
        <v>16711</v>
      </c>
      <c r="O2286" s="41" t="s">
        <v>27055</v>
      </c>
      <c r="P2286" s="42" t="s">
        <v>32257</v>
      </c>
      <c r="Q2286" s="41" t="s">
        <v>24600</v>
      </c>
      <c r="R2286" s="41" t="s">
        <v>972</v>
      </c>
      <c r="S2286" s="41" t="s">
        <v>27057</v>
      </c>
      <c r="T2286" s="41" t="s">
        <v>6614</v>
      </c>
      <c r="U2286" s="41" t="s">
        <v>27058</v>
      </c>
      <c r="V2286" s="43"/>
      <c r="W2286" s="43"/>
      <c r="X2286" s="43"/>
      <c r="Y2286" s="41" t="s">
        <v>27870</v>
      </c>
      <c r="Z2286" s="41" t="s">
        <v>27844</v>
      </c>
      <c r="AA2286" s="41" t="s">
        <v>24600</v>
      </c>
      <c r="AB2286" s="39"/>
      <c r="AC2286" s="39"/>
      <c r="AD2286" s="41" t="s">
        <v>151</v>
      </c>
      <c r="AE2286" s="41" t="s">
        <v>27846</v>
      </c>
      <c r="AF2286" s="43"/>
      <c r="AG2286" s="43"/>
      <c r="AH2286" s="43"/>
      <c r="AI2286" s="43"/>
      <c r="AJ2286" s="43"/>
      <c r="AK2286" s="43"/>
      <c r="AL2286" s="43"/>
      <c r="AM2286" s="41" t="s">
        <v>27059</v>
      </c>
      <c r="AN2286" s="43"/>
      <c r="AO2286" s="41" t="s">
        <v>24604</v>
      </c>
      <c r="AP2286" s="43"/>
      <c r="AQ2286" s="43"/>
      <c r="AR2286" s="43"/>
      <c r="AS2286" s="29"/>
    </row>
    <row r="2287">
      <c r="A2287" s="28"/>
      <c r="B2287" s="37" t="s">
        <v>27001</v>
      </c>
      <c r="C2287" s="35"/>
      <c r="D2287" s="38" t="b">
        <v>1</v>
      </c>
      <c r="E2287" s="38" t="b">
        <v>0</v>
      </c>
      <c r="F2287" s="38" t="b">
        <v>0</v>
      </c>
      <c r="G2287" s="38" t="b">
        <v>0</v>
      </c>
      <c r="H2287" s="38" t="b">
        <v>0</v>
      </c>
      <c r="I2287" s="38" t="b">
        <v>1</v>
      </c>
      <c r="J2287" s="39"/>
      <c r="K2287" s="39"/>
      <c r="L2287" s="38" t="b">
        <v>1</v>
      </c>
      <c r="M2287" s="40">
        <v>45758.0</v>
      </c>
      <c r="N2287" s="41" t="s">
        <v>16711</v>
      </c>
      <c r="O2287" s="41" t="s">
        <v>27002</v>
      </c>
      <c r="P2287" s="42" t="s">
        <v>32258</v>
      </c>
      <c r="Q2287" s="41" t="s">
        <v>24600</v>
      </c>
      <c r="R2287" s="41" t="s">
        <v>972</v>
      </c>
      <c r="S2287" s="41" t="s">
        <v>16714</v>
      </c>
      <c r="T2287" s="41" t="s">
        <v>3813</v>
      </c>
      <c r="U2287" s="41" t="s">
        <v>27003</v>
      </c>
      <c r="V2287" s="43"/>
      <c r="W2287" s="43"/>
      <c r="X2287" s="43"/>
      <c r="Y2287" s="41" t="s">
        <v>27870</v>
      </c>
      <c r="Z2287" s="41" t="s">
        <v>27845</v>
      </c>
      <c r="AA2287" s="41" t="s">
        <v>24600</v>
      </c>
      <c r="AB2287" s="39"/>
      <c r="AC2287" s="39"/>
      <c r="AD2287" s="41" t="s">
        <v>151</v>
      </c>
      <c r="AE2287" s="41" t="s">
        <v>27846</v>
      </c>
      <c r="AF2287" s="43"/>
      <c r="AG2287" s="43"/>
      <c r="AH2287" s="43"/>
      <c r="AI2287" s="43"/>
      <c r="AJ2287" s="43"/>
      <c r="AK2287" s="43"/>
      <c r="AL2287" s="43"/>
      <c r="AM2287" s="41" t="s">
        <v>27004</v>
      </c>
      <c r="AN2287" s="43"/>
      <c r="AO2287" s="41" t="s">
        <v>24604</v>
      </c>
      <c r="AP2287" s="43"/>
      <c r="AQ2287" s="43"/>
      <c r="AR2287" s="43"/>
      <c r="AS2287" s="29"/>
    </row>
    <row r="2288">
      <c r="A2288" s="28"/>
      <c r="B2288" s="37" t="s">
        <v>26907</v>
      </c>
      <c r="C2288" s="35"/>
      <c r="D2288" s="38" t="b">
        <v>1</v>
      </c>
      <c r="E2288" s="38" t="b">
        <v>0</v>
      </c>
      <c r="F2288" s="38" t="b">
        <v>0</v>
      </c>
      <c r="G2288" s="38" t="b">
        <v>0</v>
      </c>
      <c r="H2288" s="38" t="b">
        <v>0</v>
      </c>
      <c r="I2288" s="38" t="b">
        <v>1</v>
      </c>
      <c r="J2288" s="39"/>
      <c r="K2288" s="39"/>
      <c r="L2288" s="38" t="b">
        <v>1</v>
      </c>
      <c r="M2288" s="40">
        <v>45758.0</v>
      </c>
      <c r="N2288" s="41" t="s">
        <v>16711</v>
      </c>
      <c r="O2288" s="41" t="s">
        <v>26908</v>
      </c>
      <c r="P2288" s="42" t="s">
        <v>32259</v>
      </c>
      <c r="Q2288" s="41" t="s">
        <v>24600</v>
      </c>
      <c r="R2288" s="41" t="s">
        <v>972</v>
      </c>
      <c r="S2288" s="41" t="s">
        <v>16716</v>
      </c>
      <c r="T2288" s="41" t="s">
        <v>3417</v>
      </c>
      <c r="U2288" s="41" t="s">
        <v>26909</v>
      </c>
      <c r="V2288" s="43"/>
      <c r="W2288" s="43"/>
      <c r="X2288" s="43"/>
      <c r="Y2288" s="41" t="s">
        <v>27870</v>
      </c>
      <c r="Z2288" s="41" t="s">
        <v>27845</v>
      </c>
      <c r="AA2288" s="41" t="s">
        <v>24600</v>
      </c>
      <c r="AB2288" s="39"/>
      <c r="AC2288" s="39"/>
      <c r="AD2288" s="41" t="s">
        <v>151</v>
      </c>
      <c r="AE2288" s="41" t="s">
        <v>27846</v>
      </c>
      <c r="AF2288" s="43"/>
      <c r="AG2288" s="43"/>
      <c r="AH2288" s="43"/>
      <c r="AI2288" s="43"/>
      <c r="AJ2288" s="43"/>
      <c r="AK2288" s="43"/>
      <c r="AL2288" s="43"/>
      <c r="AM2288" s="41" t="s">
        <v>26910</v>
      </c>
      <c r="AN2288" s="43"/>
      <c r="AO2288" s="41" t="s">
        <v>24604</v>
      </c>
      <c r="AP2288" s="43"/>
      <c r="AQ2288" s="43"/>
      <c r="AR2288" s="43"/>
      <c r="AS2288" s="29"/>
    </row>
    <row r="2289">
      <c r="A2289" s="28"/>
      <c r="B2289" s="37" t="s">
        <v>27054</v>
      </c>
      <c r="C2289" s="35"/>
      <c r="D2289" s="38" t="b">
        <v>0</v>
      </c>
      <c r="E2289" s="38" t="b">
        <v>0</v>
      </c>
      <c r="F2289" s="38" t="b">
        <v>0</v>
      </c>
      <c r="G2289" s="38" t="b">
        <v>0</v>
      </c>
      <c r="H2289" s="38" t="b">
        <v>0</v>
      </c>
      <c r="I2289" s="38" t="b">
        <v>1</v>
      </c>
      <c r="J2289" s="39"/>
      <c r="K2289" s="39"/>
      <c r="L2289" s="38" t="b">
        <v>1</v>
      </c>
      <c r="M2289" s="40">
        <v>45758.0</v>
      </c>
      <c r="N2289" s="41" t="s">
        <v>16711</v>
      </c>
      <c r="O2289" s="41" t="s">
        <v>27055</v>
      </c>
      <c r="P2289" s="42" t="s">
        <v>32260</v>
      </c>
      <c r="Q2289" s="41" t="s">
        <v>24600</v>
      </c>
      <c r="R2289" s="41" t="s">
        <v>972</v>
      </c>
      <c r="S2289" s="41" t="s">
        <v>27057</v>
      </c>
      <c r="T2289" s="41" t="s">
        <v>6614</v>
      </c>
      <c r="U2289" s="41" t="s">
        <v>27058</v>
      </c>
      <c r="V2289" s="43"/>
      <c r="W2289" s="43"/>
      <c r="X2289" s="43"/>
      <c r="Y2289" s="41" t="s">
        <v>27870</v>
      </c>
      <c r="Z2289" s="41" t="s">
        <v>27844</v>
      </c>
      <c r="AA2289" s="41" t="s">
        <v>24600</v>
      </c>
      <c r="AB2289" s="39"/>
      <c r="AC2289" s="39"/>
      <c r="AD2289" s="41" t="s">
        <v>151</v>
      </c>
      <c r="AE2289" s="41" t="s">
        <v>27846</v>
      </c>
      <c r="AF2289" s="43"/>
      <c r="AG2289" s="43"/>
      <c r="AH2289" s="43"/>
      <c r="AI2289" s="43"/>
      <c r="AJ2289" s="43"/>
      <c r="AK2289" s="43"/>
      <c r="AL2289" s="43"/>
      <c r="AM2289" s="41" t="s">
        <v>27059</v>
      </c>
      <c r="AN2289" s="43"/>
      <c r="AO2289" s="41" t="s">
        <v>24604</v>
      </c>
      <c r="AP2289" s="43"/>
      <c r="AQ2289" s="43"/>
      <c r="AR2289" s="43"/>
      <c r="AS2289" s="29"/>
    </row>
    <row r="2290">
      <c r="A2290" s="28"/>
      <c r="B2290" s="37" t="s">
        <v>26010</v>
      </c>
      <c r="C2290" s="35"/>
      <c r="D2290" s="38" t="b">
        <v>1</v>
      </c>
      <c r="E2290" s="38" t="b">
        <v>1</v>
      </c>
      <c r="F2290" s="38" t="b">
        <v>0</v>
      </c>
      <c r="G2290" s="38" t="b">
        <v>0</v>
      </c>
      <c r="H2290" s="38" t="b">
        <v>0</v>
      </c>
      <c r="I2290" s="38" t="b">
        <v>0</v>
      </c>
      <c r="J2290" s="39"/>
      <c r="K2290" s="39"/>
      <c r="L2290" s="38" t="b">
        <v>1</v>
      </c>
      <c r="M2290" s="41" t="s">
        <v>24895</v>
      </c>
      <c r="N2290" s="41" t="s">
        <v>16711</v>
      </c>
      <c r="O2290" s="41" t="s">
        <v>26011</v>
      </c>
      <c r="P2290" s="42" t="s">
        <v>32261</v>
      </c>
      <c r="Q2290" s="41" t="s">
        <v>24897</v>
      </c>
      <c r="R2290" s="41" t="s">
        <v>146</v>
      </c>
      <c r="S2290" s="41" t="s">
        <v>16714</v>
      </c>
      <c r="T2290" s="41" t="s">
        <v>3813</v>
      </c>
      <c r="U2290" s="41" t="s">
        <v>16868</v>
      </c>
      <c r="V2290" s="43"/>
      <c r="W2290" s="41" t="s">
        <v>16715</v>
      </c>
      <c r="X2290" s="43"/>
      <c r="Y2290" s="41" t="s">
        <v>27870</v>
      </c>
      <c r="Z2290" s="41" t="s">
        <v>29126</v>
      </c>
      <c r="AA2290" s="41" t="s">
        <v>24897</v>
      </c>
      <c r="AB2290" s="39"/>
      <c r="AC2290" s="39"/>
      <c r="AD2290" s="41" t="s">
        <v>16462</v>
      </c>
      <c r="AE2290" s="41" t="s">
        <v>27846</v>
      </c>
      <c r="AF2290" s="43"/>
      <c r="AG2290" s="43"/>
      <c r="AH2290" s="43"/>
      <c r="AI2290" s="43"/>
      <c r="AJ2290" s="43"/>
      <c r="AK2290" s="43"/>
      <c r="AL2290" s="43"/>
      <c r="AM2290" s="43"/>
      <c r="AN2290" s="43"/>
      <c r="AO2290" s="41" t="s">
        <v>23532</v>
      </c>
      <c r="AP2290" s="43"/>
      <c r="AQ2290" s="43"/>
      <c r="AR2290" s="43"/>
      <c r="AS2290" s="29"/>
    </row>
    <row r="2291">
      <c r="A2291" s="28"/>
      <c r="B2291" s="37" t="s">
        <v>26010</v>
      </c>
      <c r="C2291" s="35"/>
      <c r="D2291" s="38" t="b">
        <v>1</v>
      </c>
      <c r="E2291" s="38" t="b">
        <v>1</v>
      </c>
      <c r="F2291" s="38" t="b">
        <v>0</v>
      </c>
      <c r="G2291" s="38" t="b">
        <v>0</v>
      </c>
      <c r="H2291" s="38" t="b">
        <v>0</v>
      </c>
      <c r="I2291" s="38" t="b">
        <v>0</v>
      </c>
      <c r="J2291" s="39"/>
      <c r="K2291" s="39"/>
      <c r="L2291" s="38" t="b">
        <v>1</v>
      </c>
      <c r="M2291" s="41" t="s">
        <v>24895</v>
      </c>
      <c r="N2291" s="41" t="s">
        <v>16711</v>
      </c>
      <c r="O2291" s="41" t="s">
        <v>26011</v>
      </c>
      <c r="P2291" s="42" t="s">
        <v>32262</v>
      </c>
      <c r="Q2291" s="41" t="s">
        <v>24897</v>
      </c>
      <c r="R2291" s="41" t="s">
        <v>146</v>
      </c>
      <c r="S2291" s="41" t="s">
        <v>16714</v>
      </c>
      <c r="T2291" s="41" t="s">
        <v>3813</v>
      </c>
      <c r="U2291" s="41" t="s">
        <v>16868</v>
      </c>
      <c r="V2291" s="43"/>
      <c r="W2291" s="41" t="s">
        <v>16715</v>
      </c>
      <c r="X2291" s="43"/>
      <c r="Y2291" s="41" t="s">
        <v>27870</v>
      </c>
      <c r="Z2291" s="41" t="s">
        <v>29126</v>
      </c>
      <c r="AA2291" s="41" t="s">
        <v>24897</v>
      </c>
      <c r="AB2291" s="39"/>
      <c r="AC2291" s="39"/>
      <c r="AD2291" s="41" t="s">
        <v>16462</v>
      </c>
      <c r="AE2291" s="41" t="s">
        <v>27846</v>
      </c>
      <c r="AF2291" s="43"/>
      <c r="AG2291" s="43"/>
      <c r="AH2291" s="43"/>
      <c r="AI2291" s="43"/>
      <c r="AJ2291" s="43"/>
      <c r="AK2291" s="43"/>
      <c r="AL2291" s="43"/>
      <c r="AM2291" s="43"/>
      <c r="AN2291" s="43"/>
      <c r="AO2291" s="41" t="s">
        <v>23532</v>
      </c>
      <c r="AP2291" s="43"/>
      <c r="AQ2291" s="43"/>
      <c r="AR2291" s="43"/>
      <c r="AS2291" s="29"/>
    </row>
    <row r="2292">
      <c r="A2292" s="28"/>
      <c r="B2292" s="37" t="s">
        <v>32263</v>
      </c>
      <c r="C2292" s="35"/>
      <c r="D2292" s="38" t="b">
        <v>0</v>
      </c>
      <c r="E2292" s="38" t="b">
        <v>0</v>
      </c>
      <c r="F2292" s="38" t="b">
        <v>0</v>
      </c>
      <c r="G2292" s="38" t="b">
        <v>0</v>
      </c>
      <c r="H2292" s="38" t="b">
        <v>0</v>
      </c>
      <c r="I2292" s="38" t="b">
        <v>0</v>
      </c>
      <c r="J2292" s="39"/>
      <c r="K2292" s="39"/>
      <c r="L2292" s="38" t="b">
        <v>1</v>
      </c>
      <c r="M2292" s="40">
        <v>45909.0</v>
      </c>
      <c r="N2292" s="41" t="s">
        <v>32264</v>
      </c>
      <c r="O2292" s="41" t="s">
        <v>32265</v>
      </c>
      <c r="P2292" s="42" t="s">
        <v>32266</v>
      </c>
      <c r="Q2292" s="41" t="s">
        <v>25675</v>
      </c>
      <c r="R2292" s="41" t="s">
        <v>16866</v>
      </c>
      <c r="S2292" s="41" t="s">
        <v>32267</v>
      </c>
      <c r="T2292" s="41" t="s">
        <v>18769</v>
      </c>
      <c r="U2292" s="41" t="s">
        <v>14428</v>
      </c>
      <c r="V2292" s="43"/>
      <c r="W2292" s="43"/>
      <c r="X2292" s="43"/>
      <c r="Y2292" s="41" t="s">
        <v>27870</v>
      </c>
      <c r="Z2292" s="41" t="s">
        <v>27844</v>
      </c>
      <c r="AA2292" s="41" t="s">
        <v>25675</v>
      </c>
      <c r="AB2292" s="39"/>
      <c r="AC2292" s="39"/>
      <c r="AD2292" s="41" t="s">
        <v>14522</v>
      </c>
      <c r="AE2292" s="41" t="s">
        <v>27846</v>
      </c>
      <c r="AF2292" s="43"/>
      <c r="AG2292" s="43"/>
      <c r="AH2292" s="43"/>
      <c r="AI2292" s="43"/>
      <c r="AJ2292" s="43"/>
      <c r="AK2292" s="43"/>
      <c r="AL2292" s="43"/>
      <c r="AM2292" s="43"/>
      <c r="AN2292" s="43"/>
      <c r="AO2292" s="41" t="s">
        <v>23572</v>
      </c>
      <c r="AP2292" s="43"/>
      <c r="AQ2292" s="43"/>
      <c r="AR2292" s="43"/>
      <c r="AS2292" s="29"/>
    </row>
    <row r="2293">
      <c r="A2293" s="28"/>
      <c r="B2293" s="37" t="s">
        <v>32263</v>
      </c>
      <c r="C2293" s="35"/>
      <c r="D2293" s="38" t="b">
        <v>0</v>
      </c>
      <c r="E2293" s="38" t="b">
        <v>0</v>
      </c>
      <c r="F2293" s="38" t="b">
        <v>0</v>
      </c>
      <c r="G2293" s="38" t="b">
        <v>0</v>
      </c>
      <c r="H2293" s="38" t="b">
        <v>0</v>
      </c>
      <c r="I2293" s="38" t="b">
        <v>0</v>
      </c>
      <c r="J2293" s="39"/>
      <c r="K2293" s="39"/>
      <c r="L2293" s="38" t="b">
        <v>1</v>
      </c>
      <c r="M2293" s="40">
        <v>45909.0</v>
      </c>
      <c r="N2293" s="41" t="s">
        <v>32264</v>
      </c>
      <c r="O2293" s="41" t="s">
        <v>32265</v>
      </c>
      <c r="P2293" s="42" t="s">
        <v>32268</v>
      </c>
      <c r="Q2293" s="41" t="s">
        <v>25675</v>
      </c>
      <c r="R2293" s="41" t="s">
        <v>16866</v>
      </c>
      <c r="S2293" s="41" t="s">
        <v>32267</v>
      </c>
      <c r="T2293" s="41" t="s">
        <v>18769</v>
      </c>
      <c r="U2293" s="41" t="s">
        <v>14428</v>
      </c>
      <c r="V2293" s="43"/>
      <c r="W2293" s="43"/>
      <c r="X2293" s="43"/>
      <c r="Y2293" s="41" t="s">
        <v>27870</v>
      </c>
      <c r="Z2293" s="41" t="s">
        <v>27844</v>
      </c>
      <c r="AA2293" s="41" t="s">
        <v>25675</v>
      </c>
      <c r="AB2293" s="39"/>
      <c r="AC2293" s="39"/>
      <c r="AD2293" s="41" t="s">
        <v>14522</v>
      </c>
      <c r="AE2293" s="41" t="s">
        <v>27846</v>
      </c>
      <c r="AF2293" s="43"/>
      <c r="AG2293" s="43"/>
      <c r="AH2293" s="43"/>
      <c r="AI2293" s="43"/>
      <c r="AJ2293" s="43"/>
      <c r="AK2293" s="43"/>
      <c r="AL2293" s="43"/>
      <c r="AM2293" s="43"/>
      <c r="AN2293" s="43"/>
      <c r="AO2293" s="41" t="s">
        <v>23572</v>
      </c>
      <c r="AP2293" s="43"/>
      <c r="AQ2293" s="43"/>
      <c r="AR2293" s="43"/>
      <c r="AS2293" s="29"/>
    </row>
    <row r="2294">
      <c r="A2294" s="28"/>
      <c r="B2294" s="37" t="s">
        <v>32269</v>
      </c>
      <c r="C2294" s="35"/>
      <c r="D2294" s="38" t="b">
        <v>0</v>
      </c>
      <c r="E2294" s="38" t="b">
        <v>0</v>
      </c>
      <c r="F2294" s="38" t="b">
        <v>0</v>
      </c>
      <c r="G2294" s="38" t="b">
        <v>0</v>
      </c>
      <c r="H2294" s="38" t="b">
        <v>0</v>
      </c>
      <c r="I2294" s="38" t="b">
        <v>0</v>
      </c>
      <c r="J2294" s="39"/>
      <c r="K2294" s="39"/>
      <c r="L2294" s="38" t="b">
        <v>1</v>
      </c>
      <c r="M2294" s="41" t="s">
        <v>25758</v>
      </c>
      <c r="N2294" s="41" t="s">
        <v>32270</v>
      </c>
      <c r="O2294" s="41" t="s">
        <v>32271</v>
      </c>
      <c r="P2294" s="42" t="s">
        <v>32272</v>
      </c>
      <c r="Q2294" s="41" t="s">
        <v>25761</v>
      </c>
      <c r="R2294" s="41" t="s">
        <v>17095</v>
      </c>
      <c r="S2294" s="41" t="s">
        <v>32273</v>
      </c>
      <c r="T2294" s="41" t="s">
        <v>32274</v>
      </c>
      <c r="U2294" s="41" t="s">
        <v>32275</v>
      </c>
      <c r="V2294" s="43"/>
      <c r="W2294" s="43"/>
      <c r="X2294" s="43"/>
      <c r="Y2294" s="41" t="s">
        <v>29311</v>
      </c>
      <c r="Z2294" s="41" t="s">
        <v>29084</v>
      </c>
      <c r="AA2294" s="41" t="s">
        <v>25761</v>
      </c>
      <c r="AB2294" s="39"/>
      <c r="AC2294" s="39"/>
      <c r="AD2294" s="41" t="s">
        <v>215</v>
      </c>
      <c r="AE2294" s="41" t="s">
        <v>27846</v>
      </c>
      <c r="AF2294" s="43"/>
      <c r="AG2294" s="43"/>
      <c r="AH2294" s="43"/>
      <c r="AI2294" s="43"/>
      <c r="AJ2294" s="43"/>
      <c r="AK2294" s="43"/>
      <c r="AL2294" s="43"/>
      <c r="AM2294" s="43"/>
      <c r="AN2294" s="43"/>
      <c r="AO2294" s="43"/>
      <c r="AP2294" s="43"/>
      <c r="AQ2294" s="43"/>
      <c r="AR2294" s="43"/>
      <c r="AS2294" s="29"/>
    </row>
    <row r="2295">
      <c r="A2295" s="28"/>
      <c r="B2295" s="37" t="s">
        <v>32269</v>
      </c>
      <c r="C2295" s="35"/>
      <c r="D2295" s="38" t="b">
        <v>0</v>
      </c>
      <c r="E2295" s="38" t="b">
        <v>0</v>
      </c>
      <c r="F2295" s="38" t="b">
        <v>0</v>
      </c>
      <c r="G2295" s="38" t="b">
        <v>0</v>
      </c>
      <c r="H2295" s="38" t="b">
        <v>0</v>
      </c>
      <c r="I2295" s="38" t="b">
        <v>0</v>
      </c>
      <c r="J2295" s="39"/>
      <c r="K2295" s="39"/>
      <c r="L2295" s="38" t="b">
        <v>1</v>
      </c>
      <c r="M2295" s="41" t="s">
        <v>25758</v>
      </c>
      <c r="N2295" s="41" t="s">
        <v>32270</v>
      </c>
      <c r="O2295" s="41" t="s">
        <v>32271</v>
      </c>
      <c r="P2295" s="42" t="s">
        <v>32276</v>
      </c>
      <c r="Q2295" s="41" t="s">
        <v>25761</v>
      </c>
      <c r="R2295" s="41" t="s">
        <v>17095</v>
      </c>
      <c r="S2295" s="41" t="s">
        <v>32273</v>
      </c>
      <c r="T2295" s="41" t="s">
        <v>32274</v>
      </c>
      <c r="U2295" s="41" t="s">
        <v>32275</v>
      </c>
      <c r="V2295" s="43"/>
      <c r="W2295" s="43"/>
      <c r="X2295" s="43"/>
      <c r="Y2295" s="41" t="s">
        <v>29311</v>
      </c>
      <c r="Z2295" s="41" t="s">
        <v>29084</v>
      </c>
      <c r="AA2295" s="41" t="s">
        <v>25761</v>
      </c>
      <c r="AB2295" s="39"/>
      <c r="AC2295" s="39"/>
      <c r="AD2295" s="41" t="s">
        <v>215</v>
      </c>
      <c r="AE2295" s="41" t="s">
        <v>27846</v>
      </c>
      <c r="AF2295" s="43"/>
      <c r="AG2295" s="43"/>
      <c r="AH2295" s="43"/>
      <c r="AI2295" s="43"/>
      <c r="AJ2295" s="43"/>
      <c r="AK2295" s="43"/>
      <c r="AL2295" s="43"/>
      <c r="AM2295" s="43"/>
      <c r="AN2295" s="43"/>
      <c r="AO2295" s="43"/>
      <c r="AP2295" s="43"/>
      <c r="AQ2295" s="43"/>
      <c r="AR2295" s="43"/>
      <c r="AS2295" s="29"/>
    </row>
    <row r="2296">
      <c r="A2296" s="28"/>
      <c r="B2296" s="37" t="s">
        <v>32269</v>
      </c>
      <c r="C2296" s="35"/>
      <c r="D2296" s="38" t="b">
        <v>0</v>
      </c>
      <c r="E2296" s="38" t="b">
        <v>0</v>
      </c>
      <c r="F2296" s="38" t="b">
        <v>0</v>
      </c>
      <c r="G2296" s="38" t="b">
        <v>0</v>
      </c>
      <c r="H2296" s="38" t="b">
        <v>0</v>
      </c>
      <c r="I2296" s="38" t="b">
        <v>0</v>
      </c>
      <c r="J2296" s="39"/>
      <c r="K2296" s="39"/>
      <c r="L2296" s="38" t="b">
        <v>1</v>
      </c>
      <c r="M2296" s="41" t="s">
        <v>25758</v>
      </c>
      <c r="N2296" s="41" t="s">
        <v>32270</v>
      </c>
      <c r="O2296" s="41" t="s">
        <v>32271</v>
      </c>
      <c r="P2296" s="42" t="s">
        <v>32277</v>
      </c>
      <c r="Q2296" s="41" t="s">
        <v>25761</v>
      </c>
      <c r="R2296" s="41" t="s">
        <v>17095</v>
      </c>
      <c r="S2296" s="41" t="s">
        <v>32273</v>
      </c>
      <c r="T2296" s="41" t="s">
        <v>32274</v>
      </c>
      <c r="U2296" s="41" t="s">
        <v>32275</v>
      </c>
      <c r="V2296" s="43"/>
      <c r="W2296" s="43"/>
      <c r="X2296" s="43"/>
      <c r="Y2296" s="41" t="s">
        <v>29311</v>
      </c>
      <c r="Z2296" s="41" t="s">
        <v>29084</v>
      </c>
      <c r="AA2296" s="41" t="s">
        <v>25761</v>
      </c>
      <c r="AB2296" s="39"/>
      <c r="AC2296" s="39"/>
      <c r="AD2296" s="41" t="s">
        <v>215</v>
      </c>
      <c r="AE2296" s="41" t="s">
        <v>27846</v>
      </c>
      <c r="AF2296" s="43"/>
      <c r="AG2296" s="43"/>
      <c r="AH2296" s="43"/>
      <c r="AI2296" s="43"/>
      <c r="AJ2296" s="43"/>
      <c r="AK2296" s="43"/>
      <c r="AL2296" s="43"/>
      <c r="AM2296" s="43"/>
      <c r="AN2296" s="43"/>
      <c r="AO2296" s="43"/>
      <c r="AP2296" s="43"/>
      <c r="AQ2296" s="43"/>
      <c r="AR2296" s="43"/>
      <c r="AS2296" s="29"/>
    </row>
    <row r="2297">
      <c r="A2297" s="28"/>
      <c r="B2297" s="37" t="s">
        <v>32278</v>
      </c>
      <c r="C2297" s="35"/>
      <c r="D2297" s="38" t="b">
        <v>0</v>
      </c>
      <c r="E2297" s="38" t="b">
        <v>0</v>
      </c>
      <c r="F2297" s="38" t="b">
        <v>0</v>
      </c>
      <c r="G2297" s="38" t="b">
        <v>0</v>
      </c>
      <c r="H2297" s="38" t="b">
        <v>0</v>
      </c>
      <c r="I2297" s="38" t="b">
        <v>0</v>
      </c>
      <c r="J2297" s="39"/>
      <c r="K2297" s="39"/>
      <c r="L2297" s="38" t="b">
        <v>1</v>
      </c>
      <c r="M2297" s="41" t="s">
        <v>25758</v>
      </c>
      <c r="N2297" s="41" t="s">
        <v>32279</v>
      </c>
      <c r="O2297" s="41" t="s">
        <v>32280</v>
      </c>
      <c r="P2297" s="43"/>
      <c r="Q2297" s="41" t="s">
        <v>25761</v>
      </c>
      <c r="R2297" s="41" t="s">
        <v>17095</v>
      </c>
      <c r="S2297" s="41" t="s">
        <v>32281</v>
      </c>
      <c r="T2297" s="41" t="s">
        <v>32282</v>
      </c>
      <c r="U2297" s="39"/>
      <c r="V2297" s="43"/>
      <c r="W2297" s="43"/>
      <c r="X2297" s="43"/>
      <c r="Y2297" s="41" t="s">
        <v>29311</v>
      </c>
      <c r="Z2297" s="41" t="s">
        <v>27844</v>
      </c>
      <c r="AA2297" s="41" t="s">
        <v>25761</v>
      </c>
      <c r="AB2297" s="39"/>
      <c r="AC2297" s="39"/>
      <c r="AD2297" s="41" t="s">
        <v>215</v>
      </c>
      <c r="AE2297" s="41" t="s">
        <v>27846</v>
      </c>
      <c r="AF2297" s="43"/>
      <c r="AG2297" s="43"/>
      <c r="AH2297" s="43"/>
      <c r="AI2297" s="43"/>
      <c r="AJ2297" s="43"/>
      <c r="AK2297" s="43"/>
      <c r="AL2297" s="43"/>
      <c r="AM2297" s="43"/>
      <c r="AN2297" s="43"/>
      <c r="AO2297" s="43"/>
      <c r="AP2297" s="43"/>
      <c r="AQ2297" s="43"/>
      <c r="AR2297" s="43"/>
      <c r="AS2297" s="29"/>
    </row>
    <row r="2298">
      <c r="A2298" s="28"/>
      <c r="B2298" s="37" t="s">
        <v>32278</v>
      </c>
      <c r="C2298" s="35"/>
      <c r="D2298" s="38" t="b">
        <v>0</v>
      </c>
      <c r="E2298" s="38" t="b">
        <v>0</v>
      </c>
      <c r="F2298" s="38" t="b">
        <v>0</v>
      </c>
      <c r="G2298" s="38" t="b">
        <v>0</v>
      </c>
      <c r="H2298" s="38" t="b">
        <v>0</v>
      </c>
      <c r="I2298" s="38" t="b">
        <v>0</v>
      </c>
      <c r="J2298" s="39"/>
      <c r="K2298" s="39"/>
      <c r="L2298" s="38" t="b">
        <v>1</v>
      </c>
      <c r="M2298" s="41" t="s">
        <v>25758</v>
      </c>
      <c r="N2298" s="41" t="s">
        <v>32279</v>
      </c>
      <c r="O2298" s="41" t="s">
        <v>32280</v>
      </c>
      <c r="P2298" s="43"/>
      <c r="Q2298" s="41" t="s">
        <v>25761</v>
      </c>
      <c r="R2298" s="41" t="s">
        <v>17095</v>
      </c>
      <c r="S2298" s="41" t="s">
        <v>32281</v>
      </c>
      <c r="T2298" s="41" t="s">
        <v>32282</v>
      </c>
      <c r="U2298" s="39"/>
      <c r="V2298" s="43"/>
      <c r="W2298" s="43"/>
      <c r="X2298" s="43"/>
      <c r="Y2298" s="41" t="s">
        <v>29311</v>
      </c>
      <c r="Z2298" s="41" t="s">
        <v>27844</v>
      </c>
      <c r="AA2298" s="41" t="s">
        <v>25761</v>
      </c>
      <c r="AB2298" s="39"/>
      <c r="AC2298" s="39"/>
      <c r="AD2298" s="41" t="s">
        <v>215</v>
      </c>
      <c r="AE2298" s="41" t="s">
        <v>27846</v>
      </c>
      <c r="AF2298" s="43"/>
      <c r="AG2298" s="43"/>
      <c r="AH2298" s="43"/>
      <c r="AI2298" s="43"/>
      <c r="AJ2298" s="43"/>
      <c r="AK2298" s="43"/>
      <c r="AL2298" s="43"/>
      <c r="AM2298" s="43"/>
      <c r="AN2298" s="43"/>
      <c r="AO2298" s="43"/>
      <c r="AP2298" s="43"/>
      <c r="AQ2298" s="43"/>
      <c r="AR2298" s="43"/>
      <c r="AS2298" s="29"/>
    </row>
    <row r="2299">
      <c r="A2299" s="28"/>
      <c r="B2299" s="37" t="s">
        <v>32283</v>
      </c>
      <c r="C2299" s="35"/>
      <c r="D2299" s="38" t="b">
        <v>0</v>
      </c>
      <c r="E2299" s="38" t="b">
        <v>0</v>
      </c>
      <c r="F2299" s="38" t="b">
        <v>0</v>
      </c>
      <c r="G2299" s="38" t="b">
        <v>0</v>
      </c>
      <c r="H2299" s="38" t="b">
        <v>0</v>
      </c>
      <c r="I2299" s="38" t="b">
        <v>0</v>
      </c>
      <c r="J2299" s="39"/>
      <c r="K2299" s="39"/>
      <c r="L2299" s="38" t="b">
        <v>1</v>
      </c>
      <c r="M2299" s="41" t="s">
        <v>25758</v>
      </c>
      <c r="N2299" s="41" t="s">
        <v>32284</v>
      </c>
      <c r="O2299" s="41" t="s">
        <v>32285</v>
      </c>
      <c r="P2299" s="42" t="s">
        <v>32286</v>
      </c>
      <c r="Q2299" s="41" t="s">
        <v>25761</v>
      </c>
      <c r="R2299" s="41" t="s">
        <v>17095</v>
      </c>
      <c r="S2299" s="41" t="s">
        <v>32287</v>
      </c>
      <c r="T2299" s="41" t="s">
        <v>32288</v>
      </c>
      <c r="U2299" s="39"/>
      <c r="V2299" s="43"/>
      <c r="W2299" s="43"/>
      <c r="X2299" s="43"/>
      <c r="Y2299" s="41" t="s">
        <v>29311</v>
      </c>
      <c r="Z2299" s="41" t="s">
        <v>29407</v>
      </c>
      <c r="AA2299" s="41" t="s">
        <v>25761</v>
      </c>
      <c r="AB2299" s="39"/>
      <c r="AC2299" s="39"/>
      <c r="AD2299" s="41" t="s">
        <v>2456</v>
      </c>
      <c r="AE2299" s="41" t="s">
        <v>27846</v>
      </c>
      <c r="AF2299" s="43"/>
      <c r="AG2299" s="43"/>
      <c r="AH2299" s="43"/>
      <c r="AI2299" s="43"/>
      <c r="AJ2299" s="43"/>
      <c r="AK2299" s="43"/>
      <c r="AL2299" s="43"/>
      <c r="AM2299" s="43"/>
      <c r="AN2299" s="43"/>
      <c r="AO2299" s="43"/>
      <c r="AP2299" s="43"/>
      <c r="AQ2299" s="43"/>
      <c r="AR2299" s="43"/>
      <c r="AS2299" s="29"/>
    </row>
    <row r="2300">
      <c r="A2300" s="28"/>
      <c r="B2300" s="37" t="s">
        <v>32283</v>
      </c>
      <c r="C2300" s="35"/>
      <c r="D2300" s="38" t="b">
        <v>0</v>
      </c>
      <c r="E2300" s="38" t="b">
        <v>0</v>
      </c>
      <c r="F2300" s="38" t="b">
        <v>0</v>
      </c>
      <c r="G2300" s="38" t="b">
        <v>0</v>
      </c>
      <c r="H2300" s="38" t="b">
        <v>0</v>
      </c>
      <c r="I2300" s="38" t="b">
        <v>0</v>
      </c>
      <c r="J2300" s="39"/>
      <c r="K2300" s="39"/>
      <c r="L2300" s="38" t="b">
        <v>1</v>
      </c>
      <c r="M2300" s="41" t="s">
        <v>25758</v>
      </c>
      <c r="N2300" s="41" t="s">
        <v>32284</v>
      </c>
      <c r="O2300" s="41" t="s">
        <v>32285</v>
      </c>
      <c r="P2300" s="42" t="s">
        <v>32289</v>
      </c>
      <c r="Q2300" s="41" t="s">
        <v>25761</v>
      </c>
      <c r="R2300" s="41" t="s">
        <v>17095</v>
      </c>
      <c r="S2300" s="41" t="s">
        <v>32287</v>
      </c>
      <c r="T2300" s="41" t="s">
        <v>32288</v>
      </c>
      <c r="U2300" s="39"/>
      <c r="V2300" s="43"/>
      <c r="W2300" s="43"/>
      <c r="X2300" s="43"/>
      <c r="Y2300" s="41" t="s">
        <v>29311</v>
      </c>
      <c r="Z2300" s="41" t="s">
        <v>29407</v>
      </c>
      <c r="AA2300" s="41" t="s">
        <v>25761</v>
      </c>
      <c r="AB2300" s="39"/>
      <c r="AC2300" s="39"/>
      <c r="AD2300" s="41" t="s">
        <v>2456</v>
      </c>
      <c r="AE2300" s="41" t="s">
        <v>27846</v>
      </c>
      <c r="AF2300" s="43"/>
      <c r="AG2300" s="43"/>
      <c r="AH2300" s="43"/>
      <c r="AI2300" s="43"/>
      <c r="AJ2300" s="43"/>
      <c r="AK2300" s="43"/>
      <c r="AL2300" s="43"/>
      <c r="AM2300" s="43"/>
      <c r="AN2300" s="43"/>
      <c r="AO2300" s="43"/>
      <c r="AP2300" s="43"/>
      <c r="AQ2300" s="43"/>
      <c r="AR2300" s="43"/>
      <c r="AS2300" s="29"/>
    </row>
    <row r="2301">
      <c r="A2301" s="28"/>
      <c r="B2301" s="37" t="s">
        <v>32283</v>
      </c>
      <c r="C2301" s="35"/>
      <c r="D2301" s="38" t="b">
        <v>0</v>
      </c>
      <c r="E2301" s="38" t="b">
        <v>0</v>
      </c>
      <c r="F2301" s="38" t="b">
        <v>0</v>
      </c>
      <c r="G2301" s="38" t="b">
        <v>0</v>
      </c>
      <c r="H2301" s="38" t="b">
        <v>0</v>
      </c>
      <c r="I2301" s="38" t="b">
        <v>0</v>
      </c>
      <c r="J2301" s="39"/>
      <c r="K2301" s="39"/>
      <c r="L2301" s="38" t="b">
        <v>1</v>
      </c>
      <c r="M2301" s="41" t="s">
        <v>25758</v>
      </c>
      <c r="N2301" s="41" t="s">
        <v>32284</v>
      </c>
      <c r="O2301" s="41" t="s">
        <v>32285</v>
      </c>
      <c r="P2301" s="42" t="s">
        <v>32290</v>
      </c>
      <c r="Q2301" s="41" t="s">
        <v>25761</v>
      </c>
      <c r="R2301" s="41" t="s">
        <v>17095</v>
      </c>
      <c r="S2301" s="41" t="s">
        <v>32287</v>
      </c>
      <c r="T2301" s="41" t="s">
        <v>32288</v>
      </c>
      <c r="U2301" s="39"/>
      <c r="V2301" s="43"/>
      <c r="W2301" s="43"/>
      <c r="X2301" s="43"/>
      <c r="Y2301" s="41" t="s">
        <v>29311</v>
      </c>
      <c r="Z2301" s="41" t="s">
        <v>29407</v>
      </c>
      <c r="AA2301" s="41" t="s">
        <v>25761</v>
      </c>
      <c r="AB2301" s="39"/>
      <c r="AC2301" s="39"/>
      <c r="AD2301" s="41" t="s">
        <v>2456</v>
      </c>
      <c r="AE2301" s="41" t="s">
        <v>27846</v>
      </c>
      <c r="AF2301" s="43"/>
      <c r="AG2301" s="43"/>
      <c r="AH2301" s="43"/>
      <c r="AI2301" s="43"/>
      <c r="AJ2301" s="43"/>
      <c r="AK2301" s="43"/>
      <c r="AL2301" s="43"/>
      <c r="AM2301" s="43"/>
      <c r="AN2301" s="43"/>
      <c r="AO2301" s="43"/>
      <c r="AP2301" s="43"/>
      <c r="AQ2301" s="43"/>
      <c r="AR2301" s="43"/>
      <c r="AS2301" s="29"/>
    </row>
    <row r="2302">
      <c r="A2302" s="28"/>
      <c r="B2302" s="37" t="s">
        <v>32291</v>
      </c>
      <c r="C2302" s="35"/>
      <c r="D2302" s="38" t="b">
        <v>0</v>
      </c>
      <c r="E2302" s="38" t="b">
        <v>0</v>
      </c>
      <c r="F2302" s="38" t="b">
        <v>0</v>
      </c>
      <c r="G2302" s="38" t="b">
        <v>0</v>
      </c>
      <c r="H2302" s="38" t="b">
        <v>0</v>
      </c>
      <c r="I2302" s="38" t="b">
        <v>0</v>
      </c>
      <c r="J2302" s="39"/>
      <c r="K2302" s="39"/>
      <c r="L2302" s="38" t="b">
        <v>1</v>
      </c>
      <c r="M2302" s="41" t="s">
        <v>25758</v>
      </c>
      <c r="N2302" s="41" t="s">
        <v>32292</v>
      </c>
      <c r="O2302" s="41" t="s">
        <v>32293</v>
      </c>
      <c r="P2302" s="42" t="s">
        <v>32294</v>
      </c>
      <c r="Q2302" s="41" t="s">
        <v>25761</v>
      </c>
      <c r="R2302" s="41" t="s">
        <v>17095</v>
      </c>
      <c r="S2302" s="41" t="s">
        <v>32295</v>
      </c>
      <c r="T2302" s="41" t="s">
        <v>32296</v>
      </c>
      <c r="U2302" s="39"/>
      <c r="V2302" s="43"/>
      <c r="W2302" s="43"/>
      <c r="X2302" s="43"/>
      <c r="Y2302" s="41" t="s">
        <v>29084</v>
      </c>
      <c r="Z2302" s="41" t="s">
        <v>29084</v>
      </c>
      <c r="AA2302" s="41" t="s">
        <v>25761</v>
      </c>
      <c r="AB2302" s="39"/>
      <c r="AC2302" s="39"/>
      <c r="AD2302" s="41" t="s">
        <v>215</v>
      </c>
      <c r="AE2302" s="41" t="s">
        <v>27846</v>
      </c>
      <c r="AF2302" s="43"/>
      <c r="AG2302" s="43"/>
      <c r="AH2302" s="43"/>
      <c r="AI2302" s="43"/>
      <c r="AJ2302" s="43"/>
      <c r="AK2302" s="43"/>
      <c r="AL2302" s="43"/>
      <c r="AM2302" s="43"/>
      <c r="AN2302" s="43"/>
      <c r="AO2302" s="43"/>
      <c r="AP2302" s="43"/>
      <c r="AQ2302" s="43"/>
      <c r="AR2302" s="43"/>
      <c r="AS2302" s="29"/>
    </row>
    <row r="2303">
      <c r="A2303" s="28"/>
      <c r="B2303" s="37" t="s">
        <v>32291</v>
      </c>
      <c r="C2303" s="35"/>
      <c r="D2303" s="38" t="b">
        <v>0</v>
      </c>
      <c r="E2303" s="38" t="b">
        <v>0</v>
      </c>
      <c r="F2303" s="38" t="b">
        <v>0</v>
      </c>
      <c r="G2303" s="38" t="b">
        <v>0</v>
      </c>
      <c r="H2303" s="38" t="b">
        <v>0</v>
      </c>
      <c r="I2303" s="38" t="b">
        <v>0</v>
      </c>
      <c r="J2303" s="39"/>
      <c r="K2303" s="39"/>
      <c r="L2303" s="38" t="b">
        <v>1</v>
      </c>
      <c r="M2303" s="41" t="s">
        <v>25758</v>
      </c>
      <c r="N2303" s="41" t="s">
        <v>32292</v>
      </c>
      <c r="O2303" s="41" t="s">
        <v>32293</v>
      </c>
      <c r="P2303" s="42" t="s">
        <v>32297</v>
      </c>
      <c r="Q2303" s="41" t="s">
        <v>25761</v>
      </c>
      <c r="R2303" s="41" t="s">
        <v>17095</v>
      </c>
      <c r="S2303" s="41" t="s">
        <v>32295</v>
      </c>
      <c r="T2303" s="41" t="s">
        <v>32296</v>
      </c>
      <c r="U2303" s="39"/>
      <c r="V2303" s="43"/>
      <c r="W2303" s="43"/>
      <c r="X2303" s="43"/>
      <c r="Y2303" s="41" t="s">
        <v>29084</v>
      </c>
      <c r="Z2303" s="41" t="s">
        <v>29084</v>
      </c>
      <c r="AA2303" s="41" t="s">
        <v>25761</v>
      </c>
      <c r="AB2303" s="39"/>
      <c r="AC2303" s="39"/>
      <c r="AD2303" s="41" t="s">
        <v>215</v>
      </c>
      <c r="AE2303" s="41" t="s">
        <v>27846</v>
      </c>
      <c r="AF2303" s="43"/>
      <c r="AG2303" s="43"/>
      <c r="AH2303" s="43"/>
      <c r="AI2303" s="43"/>
      <c r="AJ2303" s="43"/>
      <c r="AK2303" s="43"/>
      <c r="AL2303" s="43"/>
      <c r="AM2303" s="43"/>
      <c r="AN2303" s="43"/>
      <c r="AO2303" s="43"/>
      <c r="AP2303" s="43"/>
      <c r="AQ2303" s="43"/>
      <c r="AR2303" s="43"/>
      <c r="AS2303" s="29"/>
    </row>
    <row r="2304">
      <c r="A2304" s="28"/>
      <c r="B2304" s="37" t="s">
        <v>32291</v>
      </c>
      <c r="C2304" s="35"/>
      <c r="D2304" s="38" t="b">
        <v>0</v>
      </c>
      <c r="E2304" s="38" t="b">
        <v>0</v>
      </c>
      <c r="F2304" s="38" t="b">
        <v>0</v>
      </c>
      <c r="G2304" s="38" t="b">
        <v>0</v>
      </c>
      <c r="H2304" s="38" t="b">
        <v>0</v>
      </c>
      <c r="I2304" s="38" t="b">
        <v>0</v>
      </c>
      <c r="J2304" s="39"/>
      <c r="K2304" s="39"/>
      <c r="L2304" s="38" t="b">
        <v>1</v>
      </c>
      <c r="M2304" s="41" t="s">
        <v>25758</v>
      </c>
      <c r="N2304" s="41" t="s">
        <v>32292</v>
      </c>
      <c r="O2304" s="41" t="s">
        <v>32293</v>
      </c>
      <c r="P2304" s="42" t="s">
        <v>32298</v>
      </c>
      <c r="Q2304" s="41" t="s">
        <v>25761</v>
      </c>
      <c r="R2304" s="41" t="s">
        <v>17095</v>
      </c>
      <c r="S2304" s="41" t="s">
        <v>32295</v>
      </c>
      <c r="T2304" s="41" t="s">
        <v>32296</v>
      </c>
      <c r="U2304" s="39"/>
      <c r="V2304" s="43"/>
      <c r="W2304" s="43"/>
      <c r="X2304" s="43"/>
      <c r="Y2304" s="41" t="s">
        <v>29084</v>
      </c>
      <c r="Z2304" s="41" t="s">
        <v>29084</v>
      </c>
      <c r="AA2304" s="41" t="s">
        <v>25761</v>
      </c>
      <c r="AB2304" s="39"/>
      <c r="AC2304" s="39"/>
      <c r="AD2304" s="41" t="s">
        <v>215</v>
      </c>
      <c r="AE2304" s="41" t="s">
        <v>27846</v>
      </c>
      <c r="AF2304" s="43"/>
      <c r="AG2304" s="43"/>
      <c r="AH2304" s="43"/>
      <c r="AI2304" s="43"/>
      <c r="AJ2304" s="43"/>
      <c r="AK2304" s="43"/>
      <c r="AL2304" s="43"/>
      <c r="AM2304" s="43"/>
      <c r="AN2304" s="43"/>
      <c r="AO2304" s="43"/>
      <c r="AP2304" s="43"/>
      <c r="AQ2304" s="43"/>
      <c r="AR2304" s="43"/>
      <c r="AS2304" s="29"/>
    </row>
    <row r="2305">
      <c r="A2305" s="28"/>
      <c r="B2305" s="37" t="s">
        <v>32299</v>
      </c>
      <c r="C2305" s="35"/>
      <c r="D2305" s="38" t="b">
        <v>0</v>
      </c>
      <c r="E2305" s="38" t="b">
        <v>0</v>
      </c>
      <c r="F2305" s="38" t="b">
        <v>0</v>
      </c>
      <c r="G2305" s="38" t="b">
        <v>0</v>
      </c>
      <c r="H2305" s="38" t="b">
        <v>0</v>
      </c>
      <c r="I2305" s="38" t="b">
        <v>1</v>
      </c>
      <c r="J2305" s="39"/>
      <c r="K2305" s="39"/>
      <c r="L2305" s="38" t="b">
        <v>1</v>
      </c>
      <c r="M2305" s="40">
        <v>45758.0</v>
      </c>
      <c r="N2305" s="41" t="s">
        <v>32300</v>
      </c>
      <c r="O2305" s="41" t="s">
        <v>32301</v>
      </c>
      <c r="P2305" s="42" t="s">
        <v>32302</v>
      </c>
      <c r="Q2305" s="41" t="s">
        <v>24600</v>
      </c>
      <c r="R2305" s="41" t="s">
        <v>972</v>
      </c>
      <c r="S2305" s="41" t="s">
        <v>32303</v>
      </c>
      <c r="T2305" s="41" t="s">
        <v>32304</v>
      </c>
      <c r="U2305" s="41" t="s">
        <v>32305</v>
      </c>
      <c r="V2305" s="43"/>
      <c r="W2305" s="43"/>
      <c r="X2305" s="43"/>
      <c r="Y2305" s="41" t="s">
        <v>27870</v>
      </c>
      <c r="Z2305" s="41" t="s">
        <v>27844</v>
      </c>
      <c r="AA2305" s="41" t="s">
        <v>24600</v>
      </c>
      <c r="AB2305" s="39"/>
      <c r="AC2305" s="39"/>
      <c r="AD2305" s="41" t="s">
        <v>14522</v>
      </c>
      <c r="AE2305" s="41" t="s">
        <v>27846</v>
      </c>
      <c r="AF2305" s="43"/>
      <c r="AG2305" s="43"/>
      <c r="AH2305" s="43"/>
      <c r="AI2305" s="43"/>
      <c r="AJ2305" s="43"/>
      <c r="AK2305" s="43"/>
      <c r="AL2305" s="43"/>
      <c r="AM2305" s="41" t="s">
        <v>32306</v>
      </c>
      <c r="AN2305" s="43"/>
      <c r="AO2305" s="41" t="s">
        <v>24604</v>
      </c>
      <c r="AP2305" s="43"/>
      <c r="AQ2305" s="43"/>
      <c r="AR2305" s="43"/>
      <c r="AS2305" s="29"/>
    </row>
    <row r="2306">
      <c r="A2306" s="28"/>
      <c r="B2306" s="37" t="s">
        <v>32299</v>
      </c>
      <c r="C2306" s="35"/>
      <c r="D2306" s="38" t="b">
        <v>0</v>
      </c>
      <c r="E2306" s="38" t="b">
        <v>0</v>
      </c>
      <c r="F2306" s="38" t="b">
        <v>0</v>
      </c>
      <c r="G2306" s="38" t="b">
        <v>0</v>
      </c>
      <c r="H2306" s="38" t="b">
        <v>0</v>
      </c>
      <c r="I2306" s="38" t="b">
        <v>1</v>
      </c>
      <c r="J2306" s="39"/>
      <c r="K2306" s="39"/>
      <c r="L2306" s="38" t="b">
        <v>1</v>
      </c>
      <c r="M2306" s="40">
        <v>45758.0</v>
      </c>
      <c r="N2306" s="41" t="s">
        <v>32300</v>
      </c>
      <c r="O2306" s="41" t="s">
        <v>32301</v>
      </c>
      <c r="P2306" s="42" t="s">
        <v>32307</v>
      </c>
      <c r="Q2306" s="41" t="s">
        <v>24600</v>
      </c>
      <c r="R2306" s="41" t="s">
        <v>972</v>
      </c>
      <c r="S2306" s="41" t="s">
        <v>32303</v>
      </c>
      <c r="T2306" s="41" t="s">
        <v>32304</v>
      </c>
      <c r="U2306" s="41" t="s">
        <v>32305</v>
      </c>
      <c r="V2306" s="43"/>
      <c r="W2306" s="43"/>
      <c r="X2306" s="43"/>
      <c r="Y2306" s="41" t="s">
        <v>27870</v>
      </c>
      <c r="Z2306" s="41" t="s">
        <v>27844</v>
      </c>
      <c r="AA2306" s="41" t="s">
        <v>24600</v>
      </c>
      <c r="AB2306" s="39"/>
      <c r="AC2306" s="39"/>
      <c r="AD2306" s="41" t="s">
        <v>14522</v>
      </c>
      <c r="AE2306" s="41" t="s">
        <v>27846</v>
      </c>
      <c r="AF2306" s="43"/>
      <c r="AG2306" s="43"/>
      <c r="AH2306" s="43"/>
      <c r="AI2306" s="43"/>
      <c r="AJ2306" s="43"/>
      <c r="AK2306" s="43"/>
      <c r="AL2306" s="43"/>
      <c r="AM2306" s="41" t="s">
        <v>32306</v>
      </c>
      <c r="AN2306" s="43"/>
      <c r="AO2306" s="41" t="s">
        <v>24604</v>
      </c>
      <c r="AP2306" s="43"/>
      <c r="AQ2306" s="43"/>
      <c r="AR2306" s="43"/>
      <c r="AS2306" s="29"/>
    </row>
    <row r="2307">
      <c r="A2307" s="28"/>
      <c r="B2307" s="37" t="s">
        <v>32308</v>
      </c>
      <c r="C2307" s="35"/>
      <c r="D2307" s="38" t="b">
        <v>0</v>
      </c>
      <c r="E2307" s="38" t="b">
        <v>0</v>
      </c>
      <c r="F2307" s="38" t="b">
        <v>0</v>
      </c>
      <c r="G2307" s="38" t="b">
        <v>0</v>
      </c>
      <c r="H2307" s="38" t="b">
        <v>0</v>
      </c>
      <c r="I2307" s="38" t="b">
        <v>0</v>
      </c>
      <c r="J2307" s="39"/>
      <c r="K2307" s="39"/>
      <c r="L2307" s="38" t="b">
        <v>1</v>
      </c>
      <c r="M2307" s="40">
        <v>45725.0</v>
      </c>
      <c r="N2307" s="41" t="s">
        <v>32309</v>
      </c>
      <c r="O2307" s="41" t="s">
        <v>32310</v>
      </c>
      <c r="P2307" s="42" t="s">
        <v>32311</v>
      </c>
      <c r="Q2307" s="41" t="s">
        <v>24811</v>
      </c>
      <c r="R2307" s="41" t="s">
        <v>16866</v>
      </c>
      <c r="S2307" s="41" t="s">
        <v>32312</v>
      </c>
      <c r="T2307" s="41" t="s">
        <v>32313</v>
      </c>
      <c r="U2307" s="41" t="s">
        <v>14428</v>
      </c>
      <c r="V2307" s="43"/>
      <c r="W2307" s="43"/>
      <c r="X2307" s="43"/>
      <c r="Y2307" s="41" t="s">
        <v>27870</v>
      </c>
      <c r="Z2307" s="41" t="s">
        <v>27844</v>
      </c>
      <c r="AA2307" s="41" t="s">
        <v>24811</v>
      </c>
      <c r="AB2307" s="39"/>
      <c r="AC2307" s="39"/>
      <c r="AD2307" s="41" t="s">
        <v>14522</v>
      </c>
      <c r="AE2307" s="41" t="s">
        <v>27846</v>
      </c>
      <c r="AF2307" s="43"/>
      <c r="AG2307" s="43"/>
      <c r="AH2307" s="43"/>
      <c r="AI2307" s="43"/>
      <c r="AJ2307" s="43"/>
      <c r="AK2307" s="43"/>
      <c r="AL2307" s="43"/>
      <c r="AM2307" s="43"/>
      <c r="AN2307" s="43"/>
      <c r="AO2307" s="41" t="s">
        <v>23572</v>
      </c>
      <c r="AP2307" s="43"/>
      <c r="AQ2307" s="43"/>
      <c r="AR2307" s="43"/>
      <c r="AS2307" s="29"/>
    </row>
    <row r="2308">
      <c r="A2308" s="28"/>
      <c r="B2308" s="37" t="s">
        <v>32314</v>
      </c>
      <c r="C2308" s="35"/>
      <c r="D2308" s="38" t="b">
        <v>0</v>
      </c>
      <c r="E2308" s="38" t="b">
        <v>0</v>
      </c>
      <c r="F2308" s="38" t="b">
        <v>0</v>
      </c>
      <c r="G2308" s="38" t="b">
        <v>0</v>
      </c>
      <c r="H2308" s="38" t="b">
        <v>0</v>
      </c>
      <c r="I2308" s="38" t="b">
        <v>0</v>
      </c>
      <c r="J2308" s="39"/>
      <c r="K2308" s="39"/>
      <c r="L2308" s="38" t="b">
        <v>1</v>
      </c>
      <c r="M2308" s="40">
        <v>45725.0</v>
      </c>
      <c r="N2308" s="41" t="s">
        <v>32309</v>
      </c>
      <c r="O2308" s="41" t="s">
        <v>32315</v>
      </c>
      <c r="P2308" s="42" t="s">
        <v>32316</v>
      </c>
      <c r="Q2308" s="41" t="s">
        <v>24811</v>
      </c>
      <c r="R2308" s="41" t="s">
        <v>16866</v>
      </c>
      <c r="S2308" s="41" t="s">
        <v>32317</v>
      </c>
      <c r="T2308" s="41" t="s">
        <v>32318</v>
      </c>
      <c r="U2308" s="41" t="s">
        <v>14428</v>
      </c>
      <c r="V2308" s="43"/>
      <c r="W2308" s="43"/>
      <c r="X2308" s="43"/>
      <c r="Y2308" s="41" t="s">
        <v>27870</v>
      </c>
      <c r="Z2308" s="41" t="s">
        <v>27844</v>
      </c>
      <c r="AA2308" s="41" t="s">
        <v>24811</v>
      </c>
      <c r="AB2308" s="39"/>
      <c r="AC2308" s="39"/>
      <c r="AD2308" s="41" t="s">
        <v>14522</v>
      </c>
      <c r="AE2308" s="41" t="s">
        <v>27846</v>
      </c>
      <c r="AF2308" s="43"/>
      <c r="AG2308" s="43"/>
      <c r="AH2308" s="43"/>
      <c r="AI2308" s="43"/>
      <c r="AJ2308" s="43"/>
      <c r="AK2308" s="43"/>
      <c r="AL2308" s="43"/>
      <c r="AM2308" s="43"/>
      <c r="AN2308" s="43"/>
      <c r="AO2308" s="41" t="s">
        <v>23572</v>
      </c>
      <c r="AP2308" s="43"/>
      <c r="AQ2308" s="43"/>
      <c r="AR2308" s="43"/>
      <c r="AS2308" s="29"/>
    </row>
    <row r="2309">
      <c r="A2309" s="28"/>
      <c r="B2309" s="37" t="s">
        <v>32308</v>
      </c>
      <c r="C2309" s="35"/>
      <c r="D2309" s="38" t="b">
        <v>0</v>
      </c>
      <c r="E2309" s="38" t="b">
        <v>0</v>
      </c>
      <c r="F2309" s="38" t="b">
        <v>0</v>
      </c>
      <c r="G2309" s="38" t="b">
        <v>0</v>
      </c>
      <c r="H2309" s="38" t="b">
        <v>0</v>
      </c>
      <c r="I2309" s="38" t="b">
        <v>0</v>
      </c>
      <c r="J2309" s="39"/>
      <c r="K2309" s="39"/>
      <c r="L2309" s="38" t="b">
        <v>1</v>
      </c>
      <c r="M2309" s="40">
        <v>45725.0</v>
      </c>
      <c r="N2309" s="41" t="s">
        <v>32309</v>
      </c>
      <c r="O2309" s="41" t="s">
        <v>32310</v>
      </c>
      <c r="P2309" s="42" t="s">
        <v>32319</v>
      </c>
      <c r="Q2309" s="41" t="s">
        <v>24811</v>
      </c>
      <c r="R2309" s="41" t="s">
        <v>16866</v>
      </c>
      <c r="S2309" s="41" t="s">
        <v>32312</v>
      </c>
      <c r="T2309" s="41" t="s">
        <v>32313</v>
      </c>
      <c r="U2309" s="41" t="s">
        <v>14428</v>
      </c>
      <c r="V2309" s="43"/>
      <c r="W2309" s="43"/>
      <c r="X2309" s="43"/>
      <c r="Y2309" s="41" t="s">
        <v>27870</v>
      </c>
      <c r="Z2309" s="41" t="s">
        <v>27844</v>
      </c>
      <c r="AA2309" s="41" t="s">
        <v>24811</v>
      </c>
      <c r="AB2309" s="39"/>
      <c r="AC2309" s="39"/>
      <c r="AD2309" s="41" t="s">
        <v>14522</v>
      </c>
      <c r="AE2309" s="41" t="s">
        <v>27846</v>
      </c>
      <c r="AF2309" s="43"/>
      <c r="AG2309" s="43"/>
      <c r="AH2309" s="43"/>
      <c r="AI2309" s="43"/>
      <c r="AJ2309" s="43"/>
      <c r="AK2309" s="43"/>
      <c r="AL2309" s="43"/>
      <c r="AM2309" s="43"/>
      <c r="AN2309" s="43"/>
      <c r="AO2309" s="41" t="s">
        <v>23572</v>
      </c>
      <c r="AP2309" s="43"/>
      <c r="AQ2309" s="43"/>
      <c r="AR2309" s="43"/>
      <c r="AS2309" s="29"/>
    </row>
    <row r="2310">
      <c r="A2310" s="28"/>
      <c r="B2310" s="37" t="s">
        <v>32314</v>
      </c>
      <c r="C2310" s="35"/>
      <c r="D2310" s="38" t="b">
        <v>0</v>
      </c>
      <c r="E2310" s="38" t="b">
        <v>0</v>
      </c>
      <c r="F2310" s="38" t="b">
        <v>0</v>
      </c>
      <c r="G2310" s="38" t="b">
        <v>0</v>
      </c>
      <c r="H2310" s="38" t="b">
        <v>0</v>
      </c>
      <c r="I2310" s="38" t="b">
        <v>0</v>
      </c>
      <c r="J2310" s="39"/>
      <c r="K2310" s="39"/>
      <c r="L2310" s="38" t="b">
        <v>1</v>
      </c>
      <c r="M2310" s="40">
        <v>45725.0</v>
      </c>
      <c r="N2310" s="41" t="s">
        <v>32309</v>
      </c>
      <c r="O2310" s="41" t="s">
        <v>32315</v>
      </c>
      <c r="P2310" s="42" t="s">
        <v>32320</v>
      </c>
      <c r="Q2310" s="41" t="s">
        <v>24811</v>
      </c>
      <c r="R2310" s="41" t="s">
        <v>16866</v>
      </c>
      <c r="S2310" s="41" t="s">
        <v>32317</v>
      </c>
      <c r="T2310" s="41" t="s">
        <v>32318</v>
      </c>
      <c r="U2310" s="41" t="s">
        <v>14428</v>
      </c>
      <c r="V2310" s="43"/>
      <c r="W2310" s="43"/>
      <c r="X2310" s="43"/>
      <c r="Y2310" s="41" t="s">
        <v>27870</v>
      </c>
      <c r="Z2310" s="41" t="s">
        <v>27844</v>
      </c>
      <c r="AA2310" s="41" t="s">
        <v>24811</v>
      </c>
      <c r="AB2310" s="39"/>
      <c r="AC2310" s="39"/>
      <c r="AD2310" s="41" t="s">
        <v>14522</v>
      </c>
      <c r="AE2310" s="41" t="s">
        <v>27846</v>
      </c>
      <c r="AF2310" s="43"/>
      <c r="AG2310" s="43"/>
      <c r="AH2310" s="43"/>
      <c r="AI2310" s="43"/>
      <c r="AJ2310" s="43"/>
      <c r="AK2310" s="43"/>
      <c r="AL2310" s="43"/>
      <c r="AM2310" s="43"/>
      <c r="AN2310" s="43"/>
      <c r="AO2310" s="41" t="s">
        <v>23572</v>
      </c>
      <c r="AP2310" s="43"/>
      <c r="AQ2310" s="43"/>
      <c r="AR2310" s="43"/>
      <c r="AS2310" s="29"/>
    </row>
    <row r="2311">
      <c r="A2311" s="28"/>
      <c r="B2311" s="37" t="s">
        <v>32321</v>
      </c>
      <c r="C2311" s="35"/>
      <c r="D2311" s="38" t="b">
        <v>0</v>
      </c>
      <c r="E2311" s="38" t="b">
        <v>1</v>
      </c>
      <c r="F2311" s="38" t="b">
        <v>0</v>
      </c>
      <c r="G2311" s="38" t="b">
        <v>0</v>
      </c>
      <c r="H2311" s="38" t="b">
        <v>0</v>
      </c>
      <c r="I2311" s="38" t="b">
        <v>0</v>
      </c>
      <c r="J2311" s="39"/>
      <c r="K2311" s="39"/>
      <c r="L2311" s="38" t="b">
        <v>1</v>
      </c>
      <c r="M2311" s="40">
        <v>45909.0</v>
      </c>
      <c r="N2311" s="41" t="s">
        <v>32322</v>
      </c>
      <c r="O2311" s="41" t="s">
        <v>32323</v>
      </c>
      <c r="P2311" s="42" t="s">
        <v>32324</v>
      </c>
      <c r="Q2311" s="41" t="s">
        <v>25675</v>
      </c>
      <c r="R2311" s="41" t="s">
        <v>16866</v>
      </c>
      <c r="S2311" s="41" t="s">
        <v>32325</v>
      </c>
      <c r="T2311" s="41" t="s">
        <v>32326</v>
      </c>
      <c r="U2311" s="39"/>
      <c r="V2311" s="43"/>
      <c r="W2311" s="43"/>
      <c r="X2311" s="43"/>
      <c r="Y2311" s="41" t="s">
        <v>29190</v>
      </c>
      <c r="Z2311" s="41" t="s">
        <v>27980</v>
      </c>
      <c r="AA2311" s="41" t="s">
        <v>25675</v>
      </c>
      <c r="AB2311" s="39"/>
      <c r="AC2311" s="39"/>
      <c r="AD2311" s="41" t="s">
        <v>151</v>
      </c>
      <c r="AE2311" s="41" t="s">
        <v>27846</v>
      </c>
      <c r="AF2311" s="43"/>
      <c r="AG2311" s="43"/>
      <c r="AH2311" s="43"/>
      <c r="AI2311" s="43"/>
      <c r="AJ2311" s="43"/>
      <c r="AK2311" s="43"/>
      <c r="AL2311" s="43"/>
      <c r="AM2311" s="43"/>
      <c r="AN2311" s="43"/>
      <c r="AO2311" s="43"/>
      <c r="AP2311" s="43"/>
      <c r="AQ2311" s="43"/>
      <c r="AR2311" s="43"/>
      <c r="AS2311" s="29"/>
    </row>
    <row r="2312">
      <c r="A2312" s="28"/>
      <c r="B2312" s="37" t="s">
        <v>32321</v>
      </c>
      <c r="C2312" s="35"/>
      <c r="D2312" s="38" t="b">
        <v>0</v>
      </c>
      <c r="E2312" s="38" t="b">
        <v>1</v>
      </c>
      <c r="F2312" s="38" t="b">
        <v>0</v>
      </c>
      <c r="G2312" s="38" t="b">
        <v>0</v>
      </c>
      <c r="H2312" s="38" t="b">
        <v>0</v>
      </c>
      <c r="I2312" s="38" t="b">
        <v>0</v>
      </c>
      <c r="J2312" s="39"/>
      <c r="K2312" s="39"/>
      <c r="L2312" s="38" t="b">
        <v>1</v>
      </c>
      <c r="M2312" s="40">
        <v>45909.0</v>
      </c>
      <c r="N2312" s="41" t="s">
        <v>32322</v>
      </c>
      <c r="O2312" s="41" t="s">
        <v>32323</v>
      </c>
      <c r="P2312" s="42" t="s">
        <v>32327</v>
      </c>
      <c r="Q2312" s="41" t="s">
        <v>25675</v>
      </c>
      <c r="R2312" s="41" t="s">
        <v>16866</v>
      </c>
      <c r="S2312" s="41" t="s">
        <v>32325</v>
      </c>
      <c r="T2312" s="41" t="s">
        <v>32326</v>
      </c>
      <c r="U2312" s="39"/>
      <c r="V2312" s="43"/>
      <c r="W2312" s="43"/>
      <c r="X2312" s="43"/>
      <c r="Y2312" s="41" t="s">
        <v>29190</v>
      </c>
      <c r="Z2312" s="41" t="s">
        <v>27980</v>
      </c>
      <c r="AA2312" s="41" t="s">
        <v>25675</v>
      </c>
      <c r="AB2312" s="39"/>
      <c r="AC2312" s="39"/>
      <c r="AD2312" s="41" t="s">
        <v>151</v>
      </c>
      <c r="AE2312" s="41" t="s">
        <v>27846</v>
      </c>
      <c r="AF2312" s="43"/>
      <c r="AG2312" s="43"/>
      <c r="AH2312" s="43"/>
      <c r="AI2312" s="43"/>
      <c r="AJ2312" s="43"/>
      <c r="AK2312" s="43"/>
      <c r="AL2312" s="43"/>
      <c r="AM2312" s="43"/>
      <c r="AN2312" s="43"/>
      <c r="AO2312" s="43"/>
      <c r="AP2312" s="43"/>
      <c r="AQ2312" s="43"/>
      <c r="AR2312" s="43"/>
      <c r="AS2312" s="29"/>
    </row>
    <row r="2313">
      <c r="A2313" s="28"/>
      <c r="B2313" s="37" t="s">
        <v>32328</v>
      </c>
      <c r="C2313" s="35"/>
      <c r="D2313" s="38" t="b">
        <v>0</v>
      </c>
      <c r="E2313" s="38" t="b">
        <v>0</v>
      </c>
      <c r="F2313" s="38" t="b">
        <v>0</v>
      </c>
      <c r="G2313" s="38" t="b">
        <v>0</v>
      </c>
      <c r="H2313" s="38" t="b">
        <v>0</v>
      </c>
      <c r="I2313" s="38" t="b">
        <v>1</v>
      </c>
      <c r="J2313" s="39"/>
      <c r="K2313" s="39"/>
      <c r="L2313" s="38" t="b">
        <v>1</v>
      </c>
      <c r="M2313" s="40">
        <v>45758.0</v>
      </c>
      <c r="N2313" s="41" t="s">
        <v>32329</v>
      </c>
      <c r="O2313" s="41" t="s">
        <v>32330</v>
      </c>
      <c r="P2313" s="42" t="s">
        <v>32331</v>
      </c>
      <c r="Q2313" s="41" t="s">
        <v>24600</v>
      </c>
      <c r="R2313" s="41" t="s">
        <v>972</v>
      </c>
      <c r="S2313" s="41" t="s">
        <v>32332</v>
      </c>
      <c r="T2313" s="41" t="s">
        <v>7198</v>
      </c>
      <c r="U2313" s="41" t="s">
        <v>32333</v>
      </c>
      <c r="V2313" s="43"/>
      <c r="W2313" s="43"/>
      <c r="X2313" s="43"/>
      <c r="Y2313" s="41" t="s">
        <v>27870</v>
      </c>
      <c r="Z2313" s="41" t="s">
        <v>27845</v>
      </c>
      <c r="AA2313" s="41" t="s">
        <v>24600</v>
      </c>
      <c r="AB2313" s="39"/>
      <c r="AC2313" s="39"/>
      <c r="AD2313" s="41" t="s">
        <v>215</v>
      </c>
      <c r="AE2313" s="41" t="s">
        <v>27846</v>
      </c>
      <c r="AF2313" s="43"/>
      <c r="AG2313" s="43"/>
      <c r="AH2313" s="43"/>
      <c r="AI2313" s="43"/>
      <c r="AJ2313" s="43"/>
      <c r="AK2313" s="43"/>
      <c r="AL2313" s="43"/>
      <c r="AM2313" s="41" t="s">
        <v>32334</v>
      </c>
      <c r="AN2313" s="43"/>
      <c r="AO2313" s="41" t="s">
        <v>24604</v>
      </c>
      <c r="AP2313" s="43"/>
      <c r="AQ2313" s="43"/>
      <c r="AR2313" s="43"/>
      <c r="AS2313" s="29"/>
    </row>
    <row r="2314">
      <c r="A2314" s="28"/>
      <c r="B2314" s="37" t="s">
        <v>32328</v>
      </c>
      <c r="C2314" s="35"/>
      <c r="D2314" s="38" t="b">
        <v>0</v>
      </c>
      <c r="E2314" s="38" t="b">
        <v>0</v>
      </c>
      <c r="F2314" s="38" t="b">
        <v>0</v>
      </c>
      <c r="G2314" s="38" t="b">
        <v>0</v>
      </c>
      <c r="H2314" s="38" t="b">
        <v>0</v>
      </c>
      <c r="I2314" s="38" t="b">
        <v>1</v>
      </c>
      <c r="J2314" s="39"/>
      <c r="K2314" s="39"/>
      <c r="L2314" s="38" t="b">
        <v>1</v>
      </c>
      <c r="M2314" s="40">
        <v>45758.0</v>
      </c>
      <c r="N2314" s="41" t="s">
        <v>32329</v>
      </c>
      <c r="O2314" s="41" t="s">
        <v>32330</v>
      </c>
      <c r="P2314" s="42" t="s">
        <v>32335</v>
      </c>
      <c r="Q2314" s="41" t="s">
        <v>24600</v>
      </c>
      <c r="R2314" s="41" t="s">
        <v>972</v>
      </c>
      <c r="S2314" s="41" t="s">
        <v>32332</v>
      </c>
      <c r="T2314" s="41" t="s">
        <v>7198</v>
      </c>
      <c r="U2314" s="41" t="s">
        <v>32333</v>
      </c>
      <c r="V2314" s="43"/>
      <c r="W2314" s="43"/>
      <c r="X2314" s="43"/>
      <c r="Y2314" s="41" t="s">
        <v>27870</v>
      </c>
      <c r="Z2314" s="41" t="s">
        <v>27845</v>
      </c>
      <c r="AA2314" s="41" t="s">
        <v>24600</v>
      </c>
      <c r="AB2314" s="39"/>
      <c r="AC2314" s="39"/>
      <c r="AD2314" s="41" t="s">
        <v>215</v>
      </c>
      <c r="AE2314" s="41" t="s">
        <v>27846</v>
      </c>
      <c r="AF2314" s="43"/>
      <c r="AG2314" s="43"/>
      <c r="AH2314" s="43"/>
      <c r="AI2314" s="43"/>
      <c r="AJ2314" s="43"/>
      <c r="AK2314" s="43"/>
      <c r="AL2314" s="43"/>
      <c r="AM2314" s="41" t="s">
        <v>32334</v>
      </c>
      <c r="AN2314" s="43"/>
      <c r="AO2314" s="41" t="s">
        <v>24604</v>
      </c>
      <c r="AP2314" s="43"/>
      <c r="AQ2314" s="43"/>
      <c r="AR2314" s="43"/>
      <c r="AS2314" s="29"/>
    </row>
    <row r="2315">
      <c r="A2315" s="28"/>
      <c r="B2315" s="37" t="s">
        <v>32336</v>
      </c>
      <c r="C2315" s="35"/>
      <c r="D2315" s="38" t="b">
        <v>0</v>
      </c>
      <c r="E2315" s="38" t="b">
        <v>0</v>
      </c>
      <c r="F2315" s="38" t="b">
        <v>0</v>
      </c>
      <c r="G2315" s="38" t="b">
        <v>0</v>
      </c>
      <c r="H2315" s="38" t="b">
        <v>0</v>
      </c>
      <c r="I2315" s="38" t="b">
        <v>0</v>
      </c>
      <c r="J2315" s="39"/>
      <c r="K2315" s="39"/>
      <c r="L2315" s="38" t="b">
        <v>1</v>
      </c>
      <c r="M2315" s="41" t="s">
        <v>25758</v>
      </c>
      <c r="N2315" s="41" t="s">
        <v>32337</v>
      </c>
      <c r="O2315" s="41" t="s">
        <v>32338</v>
      </c>
      <c r="P2315" s="42" t="s">
        <v>32339</v>
      </c>
      <c r="Q2315" s="41" t="s">
        <v>25761</v>
      </c>
      <c r="R2315" s="41" t="s">
        <v>17095</v>
      </c>
      <c r="S2315" s="41" t="s">
        <v>32340</v>
      </c>
      <c r="T2315" s="41" t="s">
        <v>32341</v>
      </c>
      <c r="U2315" s="39"/>
      <c r="V2315" s="43"/>
      <c r="W2315" s="43"/>
      <c r="X2315" s="43"/>
      <c r="Y2315" s="41" t="s">
        <v>29190</v>
      </c>
      <c r="Z2315" s="41" t="s">
        <v>29084</v>
      </c>
      <c r="AA2315" s="41" t="s">
        <v>25761</v>
      </c>
      <c r="AB2315" s="39"/>
      <c r="AC2315" s="39"/>
      <c r="AD2315" s="41" t="s">
        <v>215</v>
      </c>
      <c r="AE2315" s="41" t="s">
        <v>27846</v>
      </c>
      <c r="AF2315" s="43"/>
      <c r="AG2315" s="43"/>
      <c r="AH2315" s="43"/>
      <c r="AI2315" s="43"/>
      <c r="AJ2315" s="43"/>
      <c r="AK2315" s="43"/>
      <c r="AL2315" s="43"/>
      <c r="AM2315" s="43"/>
      <c r="AN2315" s="43"/>
      <c r="AO2315" s="43"/>
      <c r="AP2315" s="43"/>
      <c r="AQ2315" s="43"/>
      <c r="AR2315" s="43"/>
      <c r="AS2315" s="29"/>
    </row>
    <row r="2316">
      <c r="A2316" s="28"/>
      <c r="B2316" s="37" t="s">
        <v>32336</v>
      </c>
      <c r="C2316" s="35"/>
      <c r="D2316" s="38" t="b">
        <v>0</v>
      </c>
      <c r="E2316" s="38" t="b">
        <v>0</v>
      </c>
      <c r="F2316" s="38" t="b">
        <v>0</v>
      </c>
      <c r="G2316" s="38" t="b">
        <v>0</v>
      </c>
      <c r="H2316" s="38" t="b">
        <v>0</v>
      </c>
      <c r="I2316" s="38" t="b">
        <v>0</v>
      </c>
      <c r="J2316" s="39"/>
      <c r="K2316" s="39"/>
      <c r="L2316" s="38" t="b">
        <v>1</v>
      </c>
      <c r="M2316" s="41" t="s">
        <v>25758</v>
      </c>
      <c r="N2316" s="41" t="s">
        <v>32337</v>
      </c>
      <c r="O2316" s="41" t="s">
        <v>32338</v>
      </c>
      <c r="P2316" s="42" t="s">
        <v>32342</v>
      </c>
      <c r="Q2316" s="41" t="s">
        <v>25761</v>
      </c>
      <c r="R2316" s="41" t="s">
        <v>17095</v>
      </c>
      <c r="S2316" s="41" t="s">
        <v>32340</v>
      </c>
      <c r="T2316" s="41" t="s">
        <v>32341</v>
      </c>
      <c r="U2316" s="39"/>
      <c r="V2316" s="43"/>
      <c r="W2316" s="43"/>
      <c r="X2316" s="43"/>
      <c r="Y2316" s="41" t="s">
        <v>29190</v>
      </c>
      <c r="Z2316" s="41" t="s">
        <v>29084</v>
      </c>
      <c r="AA2316" s="41" t="s">
        <v>25761</v>
      </c>
      <c r="AB2316" s="39"/>
      <c r="AC2316" s="39"/>
      <c r="AD2316" s="41" t="s">
        <v>215</v>
      </c>
      <c r="AE2316" s="41" t="s">
        <v>27846</v>
      </c>
      <c r="AF2316" s="43"/>
      <c r="AG2316" s="43"/>
      <c r="AH2316" s="43"/>
      <c r="AI2316" s="43"/>
      <c r="AJ2316" s="43"/>
      <c r="AK2316" s="43"/>
      <c r="AL2316" s="43"/>
      <c r="AM2316" s="43"/>
      <c r="AN2316" s="43"/>
      <c r="AO2316" s="43"/>
      <c r="AP2316" s="43"/>
      <c r="AQ2316" s="43"/>
      <c r="AR2316" s="43"/>
      <c r="AS2316" s="29"/>
    </row>
    <row r="2317">
      <c r="A2317" s="28"/>
      <c r="B2317" s="37" t="s">
        <v>26422</v>
      </c>
      <c r="C2317" s="35"/>
      <c r="D2317" s="38" t="b">
        <v>1</v>
      </c>
      <c r="E2317" s="38" t="b">
        <v>0</v>
      </c>
      <c r="F2317" s="38" t="b">
        <v>0</v>
      </c>
      <c r="G2317" s="38" t="b">
        <v>0</v>
      </c>
      <c r="H2317" s="38" t="b">
        <v>0</v>
      </c>
      <c r="I2317" s="38" t="b">
        <v>0</v>
      </c>
      <c r="J2317" s="39"/>
      <c r="K2317" s="39"/>
      <c r="L2317" s="38" t="b">
        <v>1</v>
      </c>
      <c r="M2317" s="41" t="s">
        <v>24895</v>
      </c>
      <c r="N2317" s="41" t="s">
        <v>24542</v>
      </c>
      <c r="O2317" s="41" t="s">
        <v>26423</v>
      </c>
      <c r="P2317" s="42" t="s">
        <v>32343</v>
      </c>
      <c r="Q2317" s="41" t="s">
        <v>24897</v>
      </c>
      <c r="R2317" s="41" t="s">
        <v>146</v>
      </c>
      <c r="S2317" s="41" t="s">
        <v>24545</v>
      </c>
      <c r="T2317" s="41" t="s">
        <v>32344</v>
      </c>
      <c r="U2317" s="39"/>
      <c r="V2317" s="43"/>
      <c r="W2317" s="41" t="s">
        <v>24547</v>
      </c>
      <c r="X2317" s="43"/>
      <c r="Y2317" s="41" t="s">
        <v>29126</v>
      </c>
      <c r="Z2317" s="41" t="s">
        <v>29126</v>
      </c>
      <c r="AA2317" s="41" t="s">
        <v>24897</v>
      </c>
      <c r="AB2317" s="39"/>
      <c r="AC2317" s="39"/>
      <c r="AD2317" s="41" t="s">
        <v>151</v>
      </c>
      <c r="AE2317" s="41" t="s">
        <v>27846</v>
      </c>
      <c r="AF2317" s="43"/>
      <c r="AG2317" s="43"/>
      <c r="AH2317" s="43"/>
      <c r="AI2317" s="43"/>
      <c r="AJ2317" s="43"/>
      <c r="AK2317" s="43"/>
      <c r="AL2317" s="43"/>
      <c r="AM2317" s="43"/>
      <c r="AN2317" s="43"/>
      <c r="AO2317" s="43"/>
      <c r="AP2317" s="43"/>
      <c r="AQ2317" s="43"/>
      <c r="AR2317" s="43"/>
      <c r="AS2317" s="29"/>
    </row>
    <row r="2318">
      <c r="A2318" s="28"/>
      <c r="B2318" s="37" t="s">
        <v>32345</v>
      </c>
      <c r="C2318" s="35"/>
      <c r="D2318" s="38" t="b">
        <v>0</v>
      </c>
      <c r="E2318" s="38" t="b">
        <v>0</v>
      </c>
      <c r="F2318" s="38" t="b">
        <v>0</v>
      </c>
      <c r="G2318" s="38" t="b">
        <v>0</v>
      </c>
      <c r="H2318" s="38" t="b">
        <v>0</v>
      </c>
      <c r="I2318" s="38" t="b">
        <v>0</v>
      </c>
      <c r="J2318" s="39"/>
      <c r="K2318" s="39"/>
      <c r="L2318" s="38" t="b">
        <v>1</v>
      </c>
      <c r="M2318" s="40">
        <v>45758.0</v>
      </c>
      <c r="N2318" s="44" t="s">
        <v>28221</v>
      </c>
      <c r="O2318" s="41" t="s">
        <v>32346</v>
      </c>
      <c r="P2318" s="42" t="s">
        <v>32347</v>
      </c>
      <c r="Q2318" s="41" t="s">
        <v>24600</v>
      </c>
      <c r="R2318" s="41" t="s">
        <v>972</v>
      </c>
      <c r="S2318" s="41" t="s">
        <v>28224</v>
      </c>
      <c r="T2318" s="41" t="s">
        <v>28225</v>
      </c>
      <c r="U2318" s="39"/>
      <c r="V2318" s="43"/>
      <c r="W2318" s="43"/>
      <c r="X2318" s="43"/>
      <c r="Y2318" s="41" t="s">
        <v>27845</v>
      </c>
      <c r="Z2318" s="41" t="s">
        <v>27845</v>
      </c>
      <c r="AA2318" s="41" t="s">
        <v>24600</v>
      </c>
      <c r="AB2318" s="39"/>
      <c r="AC2318" s="39"/>
      <c r="AD2318" s="41" t="s">
        <v>151</v>
      </c>
      <c r="AE2318" s="41" t="s">
        <v>27846</v>
      </c>
      <c r="AF2318" s="43"/>
      <c r="AG2318" s="43"/>
      <c r="AH2318" s="43"/>
      <c r="AI2318" s="43"/>
      <c r="AJ2318" s="43"/>
      <c r="AK2318" s="43"/>
      <c r="AL2318" s="43"/>
      <c r="AM2318" s="43"/>
      <c r="AN2318" s="43"/>
      <c r="AO2318" s="43"/>
      <c r="AP2318" s="43"/>
      <c r="AQ2318" s="43"/>
      <c r="AR2318" s="43"/>
      <c r="AS2318" s="29"/>
    </row>
    <row r="2319">
      <c r="A2319" s="28"/>
      <c r="B2319" s="37" t="s">
        <v>32345</v>
      </c>
      <c r="C2319" s="35"/>
      <c r="D2319" s="38" t="b">
        <v>0</v>
      </c>
      <c r="E2319" s="38" t="b">
        <v>0</v>
      </c>
      <c r="F2319" s="38" t="b">
        <v>0</v>
      </c>
      <c r="G2319" s="38" t="b">
        <v>0</v>
      </c>
      <c r="H2319" s="38" t="b">
        <v>0</v>
      </c>
      <c r="I2319" s="38" t="b">
        <v>0</v>
      </c>
      <c r="J2319" s="39"/>
      <c r="K2319" s="39"/>
      <c r="L2319" s="38" t="b">
        <v>1</v>
      </c>
      <c r="M2319" s="40">
        <v>45758.0</v>
      </c>
      <c r="N2319" s="44" t="s">
        <v>28221</v>
      </c>
      <c r="O2319" s="41" t="s">
        <v>32346</v>
      </c>
      <c r="P2319" s="42" t="s">
        <v>32348</v>
      </c>
      <c r="Q2319" s="41" t="s">
        <v>24600</v>
      </c>
      <c r="R2319" s="41" t="s">
        <v>972</v>
      </c>
      <c r="S2319" s="41" t="s">
        <v>28224</v>
      </c>
      <c r="T2319" s="41" t="s">
        <v>28225</v>
      </c>
      <c r="U2319" s="39"/>
      <c r="V2319" s="43"/>
      <c r="W2319" s="43"/>
      <c r="X2319" s="43"/>
      <c r="Y2319" s="41" t="s">
        <v>27845</v>
      </c>
      <c r="Z2319" s="41" t="s">
        <v>27845</v>
      </c>
      <c r="AA2319" s="41" t="s">
        <v>24600</v>
      </c>
      <c r="AB2319" s="39"/>
      <c r="AC2319" s="39"/>
      <c r="AD2319" s="41" t="s">
        <v>151</v>
      </c>
      <c r="AE2319" s="41" t="s">
        <v>27846</v>
      </c>
      <c r="AF2319" s="43"/>
      <c r="AG2319" s="43"/>
      <c r="AH2319" s="43"/>
      <c r="AI2319" s="43"/>
      <c r="AJ2319" s="43"/>
      <c r="AK2319" s="43"/>
      <c r="AL2319" s="43"/>
      <c r="AM2319" s="43"/>
      <c r="AN2319" s="43"/>
      <c r="AO2319" s="43"/>
      <c r="AP2319" s="43"/>
      <c r="AQ2319" s="43"/>
      <c r="AR2319" s="43"/>
      <c r="AS2319" s="29"/>
    </row>
    <row r="2320">
      <c r="A2320" s="28"/>
      <c r="B2320" s="37" t="s">
        <v>32345</v>
      </c>
      <c r="C2320" s="35"/>
      <c r="D2320" s="38" t="b">
        <v>0</v>
      </c>
      <c r="E2320" s="38" t="b">
        <v>0</v>
      </c>
      <c r="F2320" s="38" t="b">
        <v>0</v>
      </c>
      <c r="G2320" s="38" t="b">
        <v>0</v>
      </c>
      <c r="H2320" s="38" t="b">
        <v>0</v>
      </c>
      <c r="I2320" s="38" t="b">
        <v>0</v>
      </c>
      <c r="J2320" s="39"/>
      <c r="K2320" s="39"/>
      <c r="L2320" s="38" t="b">
        <v>1</v>
      </c>
      <c r="M2320" s="40">
        <v>45758.0</v>
      </c>
      <c r="N2320" s="44" t="s">
        <v>28221</v>
      </c>
      <c r="O2320" s="41" t="s">
        <v>32346</v>
      </c>
      <c r="P2320" s="42" t="s">
        <v>32349</v>
      </c>
      <c r="Q2320" s="41" t="s">
        <v>24600</v>
      </c>
      <c r="R2320" s="41" t="s">
        <v>972</v>
      </c>
      <c r="S2320" s="41" t="s">
        <v>28224</v>
      </c>
      <c r="T2320" s="41" t="s">
        <v>28225</v>
      </c>
      <c r="U2320" s="39"/>
      <c r="V2320" s="43"/>
      <c r="W2320" s="43"/>
      <c r="X2320" s="43"/>
      <c r="Y2320" s="41" t="s">
        <v>27845</v>
      </c>
      <c r="Z2320" s="41" t="s">
        <v>27845</v>
      </c>
      <c r="AA2320" s="41" t="s">
        <v>24600</v>
      </c>
      <c r="AB2320" s="39"/>
      <c r="AC2320" s="39"/>
      <c r="AD2320" s="41" t="s">
        <v>151</v>
      </c>
      <c r="AE2320" s="41" t="s">
        <v>27846</v>
      </c>
      <c r="AF2320" s="43"/>
      <c r="AG2320" s="43"/>
      <c r="AH2320" s="43"/>
      <c r="AI2320" s="43"/>
      <c r="AJ2320" s="43"/>
      <c r="AK2320" s="43"/>
      <c r="AL2320" s="43"/>
      <c r="AM2320" s="43"/>
      <c r="AN2320" s="43"/>
      <c r="AO2320" s="43"/>
      <c r="AP2320" s="43"/>
      <c r="AQ2320" s="43"/>
      <c r="AR2320" s="43"/>
      <c r="AS2320" s="29"/>
    </row>
    <row r="2321">
      <c r="A2321" s="28"/>
      <c r="B2321" s="37" t="s">
        <v>26592</v>
      </c>
      <c r="C2321" s="35"/>
      <c r="D2321" s="38" t="b">
        <v>1</v>
      </c>
      <c r="E2321" s="38" t="b">
        <v>0</v>
      </c>
      <c r="F2321" s="38" t="b">
        <v>0</v>
      </c>
      <c r="G2321" s="38" t="b">
        <v>0</v>
      </c>
      <c r="H2321" s="38" t="b">
        <v>0</v>
      </c>
      <c r="I2321" s="38" t="b">
        <v>0</v>
      </c>
      <c r="J2321" s="39"/>
      <c r="K2321" s="39"/>
      <c r="L2321" s="38" t="b">
        <v>1</v>
      </c>
      <c r="M2321" s="41" t="s">
        <v>24688</v>
      </c>
      <c r="N2321" s="41" t="s">
        <v>1422</v>
      </c>
      <c r="O2321" s="41" t="s">
        <v>26593</v>
      </c>
      <c r="P2321" s="42" t="s">
        <v>32350</v>
      </c>
      <c r="Q2321" s="41" t="s">
        <v>25733</v>
      </c>
      <c r="R2321" s="41" t="s">
        <v>16866</v>
      </c>
      <c r="S2321" s="41" t="s">
        <v>16847</v>
      </c>
      <c r="T2321" s="41" t="s">
        <v>16848</v>
      </c>
      <c r="U2321" s="39"/>
      <c r="V2321" s="43"/>
      <c r="W2321" s="43"/>
      <c r="X2321" s="43"/>
      <c r="Y2321" s="41" t="s">
        <v>27980</v>
      </c>
      <c r="Z2321" s="41" t="s">
        <v>27980</v>
      </c>
      <c r="AA2321" s="41" t="s">
        <v>25733</v>
      </c>
      <c r="AB2321" s="39"/>
      <c r="AC2321" s="39"/>
      <c r="AD2321" s="41" t="s">
        <v>151</v>
      </c>
      <c r="AE2321" s="41" t="s">
        <v>27846</v>
      </c>
      <c r="AF2321" s="43"/>
      <c r="AG2321" s="43"/>
      <c r="AH2321" s="43"/>
      <c r="AI2321" s="43"/>
      <c r="AJ2321" s="43"/>
      <c r="AK2321" s="43"/>
      <c r="AL2321" s="43"/>
      <c r="AM2321" s="43"/>
      <c r="AN2321" s="43"/>
      <c r="AO2321" s="43"/>
      <c r="AP2321" s="43"/>
      <c r="AQ2321" s="43"/>
      <c r="AR2321" s="43"/>
      <c r="AS2321" s="29"/>
    </row>
    <row r="2322">
      <c r="A2322" s="28"/>
      <c r="B2322" s="37" t="s">
        <v>27066</v>
      </c>
      <c r="C2322" s="35"/>
      <c r="D2322" s="38" t="b">
        <v>1</v>
      </c>
      <c r="E2322" s="38" t="b">
        <v>0</v>
      </c>
      <c r="F2322" s="38" t="b">
        <v>0</v>
      </c>
      <c r="G2322" s="38" t="b">
        <v>0</v>
      </c>
      <c r="H2322" s="38" t="b">
        <v>0</v>
      </c>
      <c r="I2322" s="38" t="b">
        <v>0</v>
      </c>
      <c r="J2322" s="39"/>
      <c r="K2322" s="39"/>
      <c r="L2322" s="38" t="b">
        <v>1</v>
      </c>
      <c r="M2322" s="40">
        <v>45879.0</v>
      </c>
      <c r="N2322" s="41" t="s">
        <v>1422</v>
      </c>
      <c r="O2322" s="41" t="s">
        <v>27067</v>
      </c>
      <c r="P2322" s="42" t="s">
        <v>32351</v>
      </c>
      <c r="Q2322" s="41" t="s">
        <v>27064</v>
      </c>
      <c r="R2322" s="41" t="s">
        <v>23278</v>
      </c>
      <c r="S2322" s="41" t="s">
        <v>12263</v>
      </c>
      <c r="T2322" s="41" t="s">
        <v>12264</v>
      </c>
      <c r="U2322" s="39"/>
      <c r="V2322" s="43"/>
      <c r="W2322" s="43"/>
      <c r="X2322" s="43"/>
      <c r="Y2322" s="41" t="s">
        <v>27845</v>
      </c>
      <c r="Z2322" s="41" t="s">
        <v>27845</v>
      </c>
      <c r="AA2322" s="41" t="s">
        <v>27064</v>
      </c>
      <c r="AB2322" s="39"/>
      <c r="AC2322" s="39"/>
      <c r="AD2322" s="41" t="s">
        <v>151</v>
      </c>
      <c r="AE2322" s="41" t="s">
        <v>27846</v>
      </c>
      <c r="AF2322" s="43"/>
      <c r="AG2322" s="43"/>
      <c r="AH2322" s="43"/>
      <c r="AI2322" s="43"/>
      <c r="AJ2322" s="43"/>
      <c r="AK2322" s="43"/>
      <c r="AL2322" s="43"/>
      <c r="AM2322" s="43"/>
      <c r="AN2322" s="43"/>
      <c r="AO2322" s="43"/>
      <c r="AP2322" s="43"/>
      <c r="AQ2322" s="43"/>
      <c r="AR2322" s="43"/>
      <c r="AS2322" s="29"/>
    </row>
    <row r="2323">
      <c r="A2323" s="28"/>
      <c r="B2323" s="37" t="s">
        <v>16844</v>
      </c>
      <c r="C2323" s="35"/>
      <c r="D2323" s="38" t="b">
        <v>1</v>
      </c>
      <c r="E2323" s="38" t="b">
        <v>0</v>
      </c>
      <c r="F2323" s="38" t="b">
        <v>0</v>
      </c>
      <c r="G2323" s="38" t="b">
        <v>0</v>
      </c>
      <c r="H2323" s="38" t="b">
        <v>0</v>
      </c>
      <c r="I2323" s="38" t="b">
        <v>0</v>
      </c>
      <c r="J2323" s="39"/>
      <c r="K2323" s="39"/>
      <c r="L2323" s="38" t="b">
        <v>0</v>
      </c>
      <c r="M2323" s="40">
        <v>45750.0</v>
      </c>
      <c r="N2323" s="41" t="s">
        <v>1422</v>
      </c>
      <c r="O2323" s="41" t="s">
        <v>16845</v>
      </c>
      <c r="P2323" s="42" t="s">
        <v>32352</v>
      </c>
      <c r="Q2323" s="41" t="s">
        <v>16461</v>
      </c>
      <c r="R2323" s="41" t="s">
        <v>972</v>
      </c>
      <c r="S2323" s="41" t="s">
        <v>16847</v>
      </c>
      <c r="T2323" s="41" t="s">
        <v>16848</v>
      </c>
      <c r="U2323" s="39"/>
      <c r="V2323" s="43"/>
      <c r="W2323" s="43"/>
      <c r="X2323" s="43"/>
      <c r="Y2323" s="41" t="s">
        <v>27845</v>
      </c>
      <c r="Z2323" s="41" t="s">
        <v>27845</v>
      </c>
      <c r="AA2323" s="41" t="s">
        <v>16461</v>
      </c>
      <c r="AB2323" s="39"/>
      <c r="AC2323" s="39"/>
      <c r="AD2323" s="41" t="s">
        <v>16462</v>
      </c>
      <c r="AE2323" s="41" t="s">
        <v>27846</v>
      </c>
      <c r="AF2323" s="43"/>
      <c r="AG2323" s="43"/>
      <c r="AH2323" s="43"/>
      <c r="AI2323" s="43"/>
      <c r="AJ2323" s="43"/>
      <c r="AK2323" s="43"/>
      <c r="AL2323" s="43"/>
      <c r="AM2323" s="43"/>
      <c r="AN2323" s="43"/>
      <c r="AO2323" s="43"/>
      <c r="AP2323" s="43"/>
      <c r="AQ2323" s="43"/>
      <c r="AR2323" s="43"/>
      <c r="AS2323" s="29"/>
    </row>
    <row r="2324">
      <c r="A2324" s="28"/>
      <c r="B2324" s="37" t="s">
        <v>16839</v>
      </c>
      <c r="C2324" s="35"/>
      <c r="D2324" s="38" t="b">
        <v>1</v>
      </c>
      <c r="E2324" s="38" t="b">
        <v>0</v>
      </c>
      <c r="F2324" s="38" t="b">
        <v>0</v>
      </c>
      <c r="G2324" s="38" t="b">
        <v>0</v>
      </c>
      <c r="H2324" s="38" t="b">
        <v>0</v>
      </c>
      <c r="I2324" s="38" t="b">
        <v>0</v>
      </c>
      <c r="J2324" s="39"/>
      <c r="K2324" s="39"/>
      <c r="L2324" s="38" t="b">
        <v>0</v>
      </c>
      <c r="M2324" s="40">
        <v>45750.0</v>
      </c>
      <c r="N2324" s="41" t="s">
        <v>1422</v>
      </c>
      <c r="O2324" s="41" t="s">
        <v>16840</v>
      </c>
      <c r="P2324" s="42" t="s">
        <v>32353</v>
      </c>
      <c r="Q2324" s="41" t="s">
        <v>16461</v>
      </c>
      <c r="R2324" s="41" t="s">
        <v>972</v>
      </c>
      <c r="S2324" s="41" t="s">
        <v>16842</v>
      </c>
      <c r="T2324" s="41" t="s">
        <v>16843</v>
      </c>
      <c r="U2324" s="39"/>
      <c r="V2324" s="43"/>
      <c r="W2324" s="43"/>
      <c r="X2324" s="43"/>
      <c r="Y2324" s="41" t="s">
        <v>27845</v>
      </c>
      <c r="Z2324" s="41" t="s">
        <v>27845</v>
      </c>
      <c r="AA2324" s="41" t="s">
        <v>16461</v>
      </c>
      <c r="AB2324" s="39"/>
      <c r="AC2324" s="39"/>
      <c r="AD2324" s="41" t="s">
        <v>16462</v>
      </c>
      <c r="AE2324" s="41" t="s">
        <v>27846</v>
      </c>
      <c r="AF2324" s="43"/>
      <c r="AG2324" s="43"/>
      <c r="AH2324" s="43"/>
      <c r="AI2324" s="43"/>
      <c r="AJ2324" s="43"/>
      <c r="AK2324" s="43"/>
      <c r="AL2324" s="43"/>
      <c r="AM2324" s="43"/>
      <c r="AN2324" s="43"/>
      <c r="AO2324" s="43"/>
      <c r="AP2324" s="43"/>
      <c r="AQ2324" s="43"/>
      <c r="AR2324" s="43"/>
      <c r="AS2324" s="29"/>
    </row>
    <row r="2325">
      <c r="A2325" s="28"/>
      <c r="B2325" s="37" t="s">
        <v>16849</v>
      </c>
      <c r="C2325" s="35"/>
      <c r="D2325" s="38" t="b">
        <v>1</v>
      </c>
      <c r="E2325" s="38" t="b">
        <v>0</v>
      </c>
      <c r="F2325" s="38" t="b">
        <v>0</v>
      </c>
      <c r="G2325" s="38" t="b">
        <v>0</v>
      </c>
      <c r="H2325" s="38" t="b">
        <v>0</v>
      </c>
      <c r="I2325" s="38" t="b">
        <v>0</v>
      </c>
      <c r="J2325" s="39"/>
      <c r="K2325" s="39"/>
      <c r="L2325" s="38" t="b">
        <v>0</v>
      </c>
      <c r="M2325" s="40">
        <v>45750.0</v>
      </c>
      <c r="N2325" s="41" t="s">
        <v>1422</v>
      </c>
      <c r="O2325" s="41" t="s">
        <v>16850</v>
      </c>
      <c r="P2325" s="42" t="s">
        <v>32354</v>
      </c>
      <c r="Q2325" s="41" t="s">
        <v>16461</v>
      </c>
      <c r="R2325" s="41" t="s">
        <v>972</v>
      </c>
      <c r="S2325" s="41" t="s">
        <v>16852</v>
      </c>
      <c r="T2325" s="41" t="s">
        <v>16853</v>
      </c>
      <c r="U2325" s="39"/>
      <c r="V2325" s="43"/>
      <c r="W2325" s="43"/>
      <c r="X2325" s="43"/>
      <c r="Y2325" s="41" t="s">
        <v>27845</v>
      </c>
      <c r="Z2325" s="41" t="s">
        <v>27845</v>
      </c>
      <c r="AA2325" s="41" t="s">
        <v>16461</v>
      </c>
      <c r="AB2325" s="39"/>
      <c r="AC2325" s="39"/>
      <c r="AD2325" s="41" t="s">
        <v>16462</v>
      </c>
      <c r="AE2325" s="41" t="s">
        <v>27846</v>
      </c>
      <c r="AF2325" s="43"/>
      <c r="AG2325" s="43"/>
      <c r="AH2325" s="43"/>
      <c r="AI2325" s="43"/>
      <c r="AJ2325" s="43"/>
      <c r="AK2325" s="43"/>
      <c r="AL2325" s="43"/>
      <c r="AM2325" s="43"/>
      <c r="AN2325" s="43"/>
      <c r="AO2325" s="43"/>
      <c r="AP2325" s="43"/>
      <c r="AQ2325" s="43"/>
      <c r="AR2325" s="43"/>
      <c r="AS2325" s="29"/>
    </row>
    <row r="2326">
      <c r="A2326" s="28"/>
      <c r="B2326" s="37" t="s">
        <v>27294</v>
      </c>
      <c r="C2326" s="35"/>
      <c r="D2326" s="38" t="b">
        <v>1</v>
      </c>
      <c r="E2326" s="38" t="b">
        <v>0</v>
      </c>
      <c r="F2326" s="38" t="b">
        <v>0</v>
      </c>
      <c r="G2326" s="38" t="b">
        <v>0</v>
      </c>
      <c r="H2326" s="38" t="b">
        <v>0</v>
      </c>
      <c r="I2326" s="38" t="b">
        <v>1</v>
      </c>
      <c r="J2326" s="39"/>
      <c r="K2326" s="39"/>
      <c r="L2326" s="38" t="b">
        <v>1</v>
      </c>
      <c r="M2326" s="40">
        <v>45758.0</v>
      </c>
      <c r="N2326" s="41" t="s">
        <v>1422</v>
      </c>
      <c r="O2326" s="41" t="s">
        <v>27295</v>
      </c>
      <c r="P2326" s="42" t="s">
        <v>32355</v>
      </c>
      <c r="Q2326" s="41" t="s">
        <v>24600</v>
      </c>
      <c r="R2326" s="41" t="s">
        <v>972</v>
      </c>
      <c r="S2326" s="41" t="s">
        <v>24371</v>
      </c>
      <c r="T2326" s="41" t="s">
        <v>272</v>
      </c>
      <c r="U2326" s="41" t="s">
        <v>27296</v>
      </c>
      <c r="V2326" s="43"/>
      <c r="W2326" s="43"/>
      <c r="X2326" s="43"/>
      <c r="Y2326" s="41" t="s">
        <v>27870</v>
      </c>
      <c r="Z2326" s="41" t="s">
        <v>27845</v>
      </c>
      <c r="AA2326" s="41" t="s">
        <v>24600</v>
      </c>
      <c r="AB2326" s="39"/>
      <c r="AC2326" s="39"/>
      <c r="AD2326" s="41" t="s">
        <v>151</v>
      </c>
      <c r="AE2326" s="41" t="s">
        <v>27846</v>
      </c>
      <c r="AF2326" s="43"/>
      <c r="AG2326" s="43"/>
      <c r="AH2326" s="43"/>
      <c r="AI2326" s="43"/>
      <c r="AJ2326" s="43"/>
      <c r="AK2326" s="43"/>
      <c r="AL2326" s="43"/>
      <c r="AM2326" s="41" t="s">
        <v>27297</v>
      </c>
      <c r="AN2326" s="43"/>
      <c r="AO2326" s="41" t="s">
        <v>24604</v>
      </c>
      <c r="AP2326" s="43"/>
      <c r="AQ2326" s="43"/>
      <c r="AR2326" s="43"/>
      <c r="AS2326" s="29"/>
    </row>
    <row r="2327">
      <c r="A2327" s="28"/>
      <c r="B2327" s="37" t="s">
        <v>27250</v>
      </c>
      <c r="C2327" s="35"/>
      <c r="D2327" s="38" t="b">
        <v>1</v>
      </c>
      <c r="E2327" s="38" t="b">
        <v>0</v>
      </c>
      <c r="F2327" s="38" t="b">
        <v>0</v>
      </c>
      <c r="G2327" s="38" t="b">
        <v>0</v>
      </c>
      <c r="H2327" s="38" t="b">
        <v>0</v>
      </c>
      <c r="I2327" s="38" t="b">
        <v>1</v>
      </c>
      <c r="J2327" s="39"/>
      <c r="K2327" s="39"/>
      <c r="L2327" s="38" t="b">
        <v>1</v>
      </c>
      <c r="M2327" s="40">
        <v>45788.0</v>
      </c>
      <c r="N2327" s="41" t="s">
        <v>1422</v>
      </c>
      <c r="O2327" s="41" t="s">
        <v>27251</v>
      </c>
      <c r="P2327" s="42" t="s">
        <v>32356</v>
      </c>
      <c r="Q2327" s="41" t="s">
        <v>24608</v>
      </c>
      <c r="R2327" s="41" t="s">
        <v>1051</v>
      </c>
      <c r="S2327" s="41" t="s">
        <v>12263</v>
      </c>
      <c r="T2327" s="41" t="s">
        <v>12264</v>
      </c>
      <c r="U2327" s="41" t="s">
        <v>27247</v>
      </c>
      <c r="V2327" s="43"/>
      <c r="W2327" s="43"/>
      <c r="X2327" s="43"/>
      <c r="Y2327" s="41" t="s">
        <v>27870</v>
      </c>
      <c r="Z2327" s="41" t="s">
        <v>27870</v>
      </c>
      <c r="AA2327" s="41" t="s">
        <v>24608</v>
      </c>
      <c r="AB2327" s="39"/>
      <c r="AC2327" s="39"/>
      <c r="AD2327" s="41" t="s">
        <v>151</v>
      </c>
      <c r="AE2327" s="41" t="s">
        <v>27846</v>
      </c>
      <c r="AF2327" s="43"/>
      <c r="AG2327" s="43"/>
      <c r="AH2327" s="43"/>
      <c r="AI2327" s="43"/>
      <c r="AJ2327" s="41" t="s">
        <v>1606</v>
      </c>
      <c r="AK2327" s="43"/>
      <c r="AL2327" s="43"/>
      <c r="AM2327" s="41" t="s">
        <v>27235</v>
      </c>
      <c r="AN2327" s="43"/>
      <c r="AO2327" s="41" t="s">
        <v>24604</v>
      </c>
      <c r="AP2327" s="43"/>
      <c r="AQ2327" s="41" t="s">
        <v>2029</v>
      </c>
      <c r="AR2327" s="43"/>
      <c r="AS2327" s="29"/>
    </row>
    <row r="2328">
      <c r="A2328" s="28"/>
      <c r="B2328" s="37" t="s">
        <v>27245</v>
      </c>
      <c r="C2328" s="35"/>
      <c r="D2328" s="38" t="b">
        <v>1</v>
      </c>
      <c r="E2328" s="38" t="b">
        <v>0</v>
      </c>
      <c r="F2328" s="38" t="b">
        <v>0</v>
      </c>
      <c r="G2328" s="38" t="b">
        <v>0</v>
      </c>
      <c r="H2328" s="38" t="b">
        <v>0</v>
      </c>
      <c r="I2328" s="38" t="b">
        <v>1</v>
      </c>
      <c r="J2328" s="39"/>
      <c r="K2328" s="39"/>
      <c r="L2328" s="38" t="b">
        <v>1</v>
      </c>
      <c r="M2328" s="40">
        <v>45788.0</v>
      </c>
      <c r="N2328" s="41" t="s">
        <v>1422</v>
      </c>
      <c r="O2328" s="41" t="s">
        <v>27246</v>
      </c>
      <c r="P2328" s="42" t="s">
        <v>32357</v>
      </c>
      <c r="Q2328" s="41" t="s">
        <v>24608</v>
      </c>
      <c r="R2328" s="41" t="s">
        <v>1051</v>
      </c>
      <c r="S2328" s="41" t="s">
        <v>16842</v>
      </c>
      <c r="T2328" s="41" t="s">
        <v>16843</v>
      </c>
      <c r="U2328" s="41" t="s">
        <v>27247</v>
      </c>
      <c r="V2328" s="43"/>
      <c r="W2328" s="43"/>
      <c r="X2328" s="43"/>
      <c r="Y2328" s="41" t="s">
        <v>27870</v>
      </c>
      <c r="Z2328" s="41" t="s">
        <v>27870</v>
      </c>
      <c r="AA2328" s="41" t="s">
        <v>24608</v>
      </c>
      <c r="AB2328" s="39"/>
      <c r="AC2328" s="39"/>
      <c r="AD2328" s="41" t="s">
        <v>151</v>
      </c>
      <c r="AE2328" s="41" t="s">
        <v>27846</v>
      </c>
      <c r="AF2328" s="43"/>
      <c r="AG2328" s="43"/>
      <c r="AH2328" s="43"/>
      <c r="AI2328" s="43"/>
      <c r="AJ2328" s="41" t="s">
        <v>1606</v>
      </c>
      <c r="AK2328" s="43"/>
      <c r="AL2328" s="43"/>
      <c r="AM2328" s="41" t="s">
        <v>27235</v>
      </c>
      <c r="AN2328" s="43"/>
      <c r="AO2328" s="41" t="s">
        <v>24604</v>
      </c>
      <c r="AP2328" s="43"/>
      <c r="AQ2328" s="41" t="s">
        <v>2029</v>
      </c>
      <c r="AR2328" s="43"/>
      <c r="AS2328" s="29"/>
    </row>
    <row r="2329">
      <c r="A2329" s="28"/>
      <c r="B2329" s="37" t="s">
        <v>27240</v>
      </c>
      <c r="C2329" s="35"/>
      <c r="D2329" s="38" t="b">
        <v>0</v>
      </c>
      <c r="E2329" s="38" t="b">
        <v>0</v>
      </c>
      <c r="F2329" s="38" t="b">
        <v>0</v>
      </c>
      <c r="G2329" s="38" t="b">
        <v>0</v>
      </c>
      <c r="H2329" s="38" t="b">
        <v>0</v>
      </c>
      <c r="I2329" s="38" t="b">
        <v>1</v>
      </c>
      <c r="J2329" s="39"/>
      <c r="K2329" s="39"/>
      <c r="L2329" s="38" t="b">
        <v>1</v>
      </c>
      <c r="M2329" s="40">
        <v>45788.0</v>
      </c>
      <c r="N2329" s="41" t="s">
        <v>1422</v>
      </c>
      <c r="O2329" s="41" t="s">
        <v>27241</v>
      </c>
      <c r="P2329" s="42" t="s">
        <v>32358</v>
      </c>
      <c r="Q2329" s="41" t="s">
        <v>24608</v>
      </c>
      <c r="R2329" s="41" t="s">
        <v>1051</v>
      </c>
      <c r="S2329" s="41" t="s">
        <v>27243</v>
      </c>
      <c r="T2329" s="41" t="s">
        <v>27244</v>
      </c>
      <c r="U2329" s="41" t="s">
        <v>27234</v>
      </c>
      <c r="V2329" s="43"/>
      <c r="W2329" s="43"/>
      <c r="X2329" s="43"/>
      <c r="Y2329" s="41" t="s">
        <v>27870</v>
      </c>
      <c r="Z2329" s="41" t="s">
        <v>28051</v>
      </c>
      <c r="AA2329" s="41" t="s">
        <v>24608</v>
      </c>
      <c r="AB2329" s="39"/>
      <c r="AC2329" s="39"/>
      <c r="AD2329" s="41" t="s">
        <v>151</v>
      </c>
      <c r="AE2329" s="41" t="s">
        <v>27846</v>
      </c>
      <c r="AF2329" s="43"/>
      <c r="AG2329" s="43"/>
      <c r="AH2329" s="43"/>
      <c r="AI2329" s="43"/>
      <c r="AJ2329" s="41" t="s">
        <v>1606</v>
      </c>
      <c r="AK2329" s="43"/>
      <c r="AL2329" s="43"/>
      <c r="AM2329" s="41" t="s">
        <v>27235</v>
      </c>
      <c r="AN2329" s="43"/>
      <c r="AO2329" s="41" t="s">
        <v>24604</v>
      </c>
      <c r="AP2329" s="43"/>
      <c r="AQ2329" s="41" t="s">
        <v>2029</v>
      </c>
      <c r="AR2329" s="43"/>
      <c r="AS2329" s="29"/>
    </row>
    <row r="2330">
      <c r="A2330" s="28"/>
      <c r="B2330" s="37" t="s">
        <v>27294</v>
      </c>
      <c r="C2330" s="35"/>
      <c r="D2330" s="38" t="b">
        <v>1</v>
      </c>
      <c r="E2330" s="38" t="b">
        <v>0</v>
      </c>
      <c r="F2330" s="38" t="b">
        <v>0</v>
      </c>
      <c r="G2330" s="38" t="b">
        <v>0</v>
      </c>
      <c r="H2330" s="38" t="b">
        <v>0</v>
      </c>
      <c r="I2330" s="38" t="b">
        <v>1</v>
      </c>
      <c r="J2330" s="39"/>
      <c r="K2330" s="39"/>
      <c r="L2330" s="38" t="b">
        <v>1</v>
      </c>
      <c r="M2330" s="40">
        <v>45758.0</v>
      </c>
      <c r="N2330" s="41" t="s">
        <v>1422</v>
      </c>
      <c r="O2330" s="41" t="s">
        <v>27295</v>
      </c>
      <c r="P2330" s="42" t="s">
        <v>32359</v>
      </c>
      <c r="Q2330" s="41" t="s">
        <v>24600</v>
      </c>
      <c r="R2330" s="41" t="s">
        <v>972</v>
      </c>
      <c r="S2330" s="41" t="s">
        <v>24371</v>
      </c>
      <c r="T2330" s="41" t="s">
        <v>272</v>
      </c>
      <c r="U2330" s="41" t="s">
        <v>27296</v>
      </c>
      <c r="V2330" s="43"/>
      <c r="W2330" s="43"/>
      <c r="X2330" s="43"/>
      <c r="Y2330" s="41" t="s">
        <v>27870</v>
      </c>
      <c r="Z2330" s="41" t="s">
        <v>27845</v>
      </c>
      <c r="AA2330" s="41" t="s">
        <v>24600</v>
      </c>
      <c r="AB2330" s="39"/>
      <c r="AC2330" s="39"/>
      <c r="AD2330" s="41" t="s">
        <v>151</v>
      </c>
      <c r="AE2330" s="41" t="s">
        <v>27846</v>
      </c>
      <c r="AF2330" s="43"/>
      <c r="AG2330" s="43"/>
      <c r="AH2330" s="43"/>
      <c r="AI2330" s="43"/>
      <c r="AJ2330" s="43"/>
      <c r="AK2330" s="43"/>
      <c r="AL2330" s="43"/>
      <c r="AM2330" s="41" t="s">
        <v>27297</v>
      </c>
      <c r="AN2330" s="43"/>
      <c r="AO2330" s="41" t="s">
        <v>24604</v>
      </c>
      <c r="AP2330" s="43"/>
      <c r="AQ2330" s="43"/>
      <c r="AR2330" s="43"/>
      <c r="AS2330" s="29"/>
    </row>
    <row r="2331">
      <c r="A2331" s="28"/>
      <c r="B2331" s="37" t="s">
        <v>27382</v>
      </c>
      <c r="C2331" s="35"/>
      <c r="D2331" s="38" t="b">
        <v>1</v>
      </c>
      <c r="E2331" s="38" t="b">
        <v>0</v>
      </c>
      <c r="F2331" s="38" t="b">
        <v>0</v>
      </c>
      <c r="G2331" s="38" t="b">
        <v>0</v>
      </c>
      <c r="H2331" s="38" t="b">
        <v>0</v>
      </c>
      <c r="I2331" s="38" t="b">
        <v>0</v>
      </c>
      <c r="J2331" s="39"/>
      <c r="K2331" s="39"/>
      <c r="L2331" s="38" t="b">
        <v>1</v>
      </c>
      <c r="M2331" s="41" t="s">
        <v>25591</v>
      </c>
      <c r="N2331" s="41" t="s">
        <v>1422</v>
      </c>
      <c r="O2331" s="41" t="s">
        <v>27383</v>
      </c>
      <c r="P2331" s="42" t="s">
        <v>32360</v>
      </c>
      <c r="Q2331" s="41" t="s">
        <v>25593</v>
      </c>
      <c r="R2331" s="41" t="s">
        <v>16866</v>
      </c>
      <c r="S2331" s="41" t="s">
        <v>16847</v>
      </c>
      <c r="T2331" s="41" t="s">
        <v>16848</v>
      </c>
      <c r="U2331" s="39"/>
      <c r="V2331" s="43"/>
      <c r="W2331" s="41" t="s">
        <v>22823</v>
      </c>
      <c r="X2331" s="43"/>
      <c r="Y2331" s="41" t="s">
        <v>27980</v>
      </c>
      <c r="Z2331" s="41" t="s">
        <v>27980</v>
      </c>
      <c r="AA2331" s="41" t="s">
        <v>25593</v>
      </c>
      <c r="AB2331" s="39"/>
      <c r="AC2331" s="39"/>
      <c r="AD2331" s="41" t="s">
        <v>215</v>
      </c>
      <c r="AE2331" s="41" t="s">
        <v>27846</v>
      </c>
      <c r="AF2331" s="43"/>
      <c r="AG2331" s="43"/>
      <c r="AH2331" s="43"/>
      <c r="AI2331" s="43"/>
      <c r="AJ2331" s="43"/>
      <c r="AK2331" s="43"/>
      <c r="AL2331" s="43"/>
      <c r="AM2331" s="43"/>
      <c r="AN2331" s="43"/>
      <c r="AO2331" s="43"/>
      <c r="AP2331" s="43"/>
      <c r="AQ2331" s="43"/>
      <c r="AR2331" s="43"/>
      <c r="AS2331" s="29"/>
    </row>
    <row r="2332">
      <c r="A2332" s="28"/>
      <c r="B2332" s="37" t="s">
        <v>32361</v>
      </c>
      <c r="C2332" s="35"/>
      <c r="D2332" s="38" t="b">
        <v>0</v>
      </c>
      <c r="E2332" s="38" t="b">
        <v>0</v>
      </c>
      <c r="F2332" s="38" t="b">
        <v>0</v>
      </c>
      <c r="G2332" s="38" t="b">
        <v>0</v>
      </c>
      <c r="H2332" s="38" t="b">
        <v>0</v>
      </c>
      <c r="I2332" s="38" t="b">
        <v>0</v>
      </c>
      <c r="J2332" s="39"/>
      <c r="K2332" s="39"/>
      <c r="L2332" s="38" t="b">
        <v>1</v>
      </c>
      <c r="M2332" s="40">
        <v>45879.0</v>
      </c>
      <c r="N2332" s="41" t="s">
        <v>32362</v>
      </c>
      <c r="O2332" s="41" t="s">
        <v>32363</v>
      </c>
      <c r="P2332" s="42" t="s">
        <v>32364</v>
      </c>
      <c r="Q2332" s="41" t="s">
        <v>27064</v>
      </c>
      <c r="R2332" s="41" t="s">
        <v>23278</v>
      </c>
      <c r="S2332" s="41" t="s">
        <v>16176</v>
      </c>
      <c r="T2332" s="41" t="s">
        <v>32365</v>
      </c>
      <c r="U2332" s="39"/>
      <c r="V2332" s="43"/>
      <c r="W2332" s="43"/>
      <c r="X2332" s="43"/>
      <c r="Y2332" s="41" t="s">
        <v>27845</v>
      </c>
      <c r="Z2332" s="41" t="s">
        <v>27845</v>
      </c>
      <c r="AA2332" s="41" t="s">
        <v>27064</v>
      </c>
      <c r="AB2332" s="39"/>
      <c r="AC2332" s="39"/>
      <c r="AD2332" s="41" t="s">
        <v>151</v>
      </c>
      <c r="AE2332" s="41" t="s">
        <v>27846</v>
      </c>
      <c r="AF2332" s="43"/>
      <c r="AG2332" s="43"/>
      <c r="AH2332" s="43"/>
      <c r="AI2332" s="43"/>
      <c r="AJ2332" s="43"/>
      <c r="AK2332" s="43"/>
      <c r="AL2332" s="43"/>
      <c r="AM2332" s="43"/>
      <c r="AN2332" s="43"/>
      <c r="AO2332" s="43"/>
      <c r="AP2332" s="43"/>
      <c r="AQ2332" s="43"/>
      <c r="AR2332" s="43"/>
      <c r="AS2332" s="29"/>
    </row>
    <row r="2333">
      <c r="A2333" s="28"/>
      <c r="B2333" s="37" t="s">
        <v>32366</v>
      </c>
      <c r="C2333" s="35"/>
      <c r="D2333" s="38" t="b">
        <v>0</v>
      </c>
      <c r="E2333" s="38" t="b">
        <v>0</v>
      </c>
      <c r="F2333" s="38" t="b">
        <v>0</v>
      </c>
      <c r="G2333" s="38" t="b">
        <v>0</v>
      </c>
      <c r="H2333" s="38" t="b">
        <v>0</v>
      </c>
      <c r="I2333" s="38" t="b">
        <v>0</v>
      </c>
      <c r="J2333" s="39"/>
      <c r="K2333" s="39"/>
      <c r="L2333" s="38" t="b">
        <v>1</v>
      </c>
      <c r="M2333" s="40">
        <v>45909.0</v>
      </c>
      <c r="N2333" s="41" t="s">
        <v>28563</v>
      </c>
      <c r="O2333" s="41" t="s">
        <v>32367</v>
      </c>
      <c r="P2333" s="42" t="s">
        <v>32368</v>
      </c>
      <c r="Q2333" s="41" t="s">
        <v>25675</v>
      </c>
      <c r="R2333" s="41" t="s">
        <v>16866</v>
      </c>
      <c r="S2333" s="41" t="s">
        <v>32369</v>
      </c>
      <c r="T2333" s="41" t="s">
        <v>32370</v>
      </c>
      <c r="U2333" s="39"/>
      <c r="V2333" s="43"/>
      <c r="W2333" s="43"/>
      <c r="X2333" s="43"/>
      <c r="Y2333" s="41" t="s">
        <v>29190</v>
      </c>
      <c r="Z2333" s="41" t="s">
        <v>27980</v>
      </c>
      <c r="AA2333" s="41" t="s">
        <v>25675</v>
      </c>
      <c r="AB2333" s="39"/>
      <c r="AC2333" s="39"/>
      <c r="AD2333" s="41" t="s">
        <v>215</v>
      </c>
      <c r="AE2333" s="41" t="s">
        <v>27846</v>
      </c>
      <c r="AF2333" s="43"/>
      <c r="AG2333" s="43"/>
      <c r="AH2333" s="43"/>
      <c r="AI2333" s="43"/>
      <c r="AJ2333" s="43"/>
      <c r="AK2333" s="43"/>
      <c r="AL2333" s="43"/>
      <c r="AM2333" s="43"/>
      <c r="AN2333" s="43"/>
      <c r="AO2333" s="43"/>
      <c r="AP2333" s="43"/>
      <c r="AQ2333" s="43"/>
      <c r="AR2333" s="43"/>
      <c r="AS2333" s="29"/>
    </row>
    <row r="2334">
      <c r="A2334" s="28"/>
      <c r="B2334" s="37" t="s">
        <v>32366</v>
      </c>
      <c r="C2334" s="35"/>
      <c r="D2334" s="38" t="b">
        <v>0</v>
      </c>
      <c r="E2334" s="38" t="b">
        <v>0</v>
      </c>
      <c r="F2334" s="38" t="b">
        <v>0</v>
      </c>
      <c r="G2334" s="38" t="b">
        <v>0</v>
      </c>
      <c r="H2334" s="38" t="b">
        <v>0</v>
      </c>
      <c r="I2334" s="38" t="b">
        <v>0</v>
      </c>
      <c r="J2334" s="39"/>
      <c r="K2334" s="39"/>
      <c r="L2334" s="38" t="b">
        <v>1</v>
      </c>
      <c r="M2334" s="40">
        <v>45909.0</v>
      </c>
      <c r="N2334" s="41" t="s">
        <v>28563</v>
      </c>
      <c r="O2334" s="41" t="s">
        <v>32367</v>
      </c>
      <c r="P2334" s="42" t="s">
        <v>32371</v>
      </c>
      <c r="Q2334" s="41" t="s">
        <v>25675</v>
      </c>
      <c r="R2334" s="41" t="s">
        <v>16866</v>
      </c>
      <c r="S2334" s="41" t="s">
        <v>32369</v>
      </c>
      <c r="T2334" s="41" t="s">
        <v>32370</v>
      </c>
      <c r="U2334" s="39"/>
      <c r="V2334" s="43"/>
      <c r="W2334" s="43"/>
      <c r="X2334" s="43"/>
      <c r="Y2334" s="41" t="s">
        <v>29190</v>
      </c>
      <c r="Z2334" s="41" t="s">
        <v>27980</v>
      </c>
      <c r="AA2334" s="41" t="s">
        <v>25675</v>
      </c>
      <c r="AB2334" s="39"/>
      <c r="AC2334" s="39"/>
      <c r="AD2334" s="41" t="s">
        <v>215</v>
      </c>
      <c r="AE2334" s="41" t="s">
        <v>27846</v>
      </c>
      <c r="AF2334" s="43"/>
      <c r="AG2334" s="43"/>
      <c r="AH2334" s="43"/>
      <c r="AI2334" s="43"/>
      <c r="AJ2334" s="43"/>
      <c r="AK2334" s="43"/>
      <c r="AL2334" s="43"/>
      <c r="AM2334" s="43"/>
      <c r="AN2334" s="43"/>
      <c r="AO2334" s="43"/>
      <c r="AP2334" s="43"/>
      <c r="AQ2334" s="43"/>
      <c r="AR2334" s="43"/>
      <c r="AS2334" s="29"/>
    </row>
    <row r="2335">
      <c r="A2335" s="28"/>
      <c r="B2335" s="37" t="s">
        <v>32372</v>
      </c>
      <c r="C2335" s="35"/>
      <c r="D2335" s="38" t="b">
        <v>0</v>
      </c>
      <c r="E2335" s="38" t="b">
        <v>0</v>
      </c>
      <c r="F2335" s="38" t="b">
        <v>0</v>
      </c>
      <c r="G2335" s="38" t="b">
        <v>0</v>
      </c>
      <c r="H2335" s="38" t="b">
        <v>0</v>
      </c>
      <c r="I2335" s="38" t="b">
        <v>0</v>
      </c>
      <c r="J2335" s="39"/>
      <c r="K2335" s="39"/>
      <c r="L2335" s="38" t="b">
        <v>1</v>
      </c>
      <c r="M2335" s="40">
        <v>45758.0</v>
      </c>
      <c r="N2335" s="41" t="s">
        <v>28563</v>
      </c>
      <c r="O2335" s="41" t="s">
        <v>32373</v>
      </c>
      <c r="P2335" s="42" t="s">
        <v>32374</v>
      </c>
      <c r="Q2335" s="41" t="s">
        <v>24600</v>
      </c>
      <c r="R2335" s="41" t="s">
        <v>972</v>
      </c>
      <c r="S2335" s="41" t="s">
        <v>28566</v>
      </c>
      <c r="T2335" s="41" t="s">
        <v>8421</v>
      </c>
      <c r="U2335" s="41" t="s">
        <v>32375</v>
      </c>
      <c r="V2335" s="43"/>
      <c r="W2335" s="43"/>
      <c r="X2335" s="43"/>
      <c r="Y2335" s="41" t="s">
        <v>27844</v>
      </c>
      <c r="Z2335" s="41" t="s">
        <v>27845</v>
      </c>
      <c r="AA2335" s="41" t="s">
        <v>24600</v>
      </c>
      <c r="AB2335" s="39"/>
      <c r="AC2335" s="39"/>
      <c r="AD2335" s="41" t="s">
        <v>215</v>
      </c>
      <c r="AE2335" s="41" t="s">
        <v>27846</v>
      </c>
      <c r="AF2335" s="43"/>
      <c r="AG2335" s="43"/>
      <c r="AH2335" s="43"/>
      <c r="AI2335" s="43"/>
      <c r="AJ2335" s="43"/>
      <c r="AK2335" s="43"/>
      <c r="AL2335" s="43"/>
      <c r="AM2335" s="41" t="s">
        <v>32376</v>
      </c>
      <c r="AN2335" s="43"/>
      <c r="AO2335" s="41" t="s">
        <v>24604</v>
      </c>
      <c r="AP2335" s="43"/>
      <c r="AQ2335" s="43"/>
      <c r="AR2335" s="43"/>
      <c r="AS2335" s="29"/>
    </row>
    <row r="2336">
      <c r="A2336" s="28"/>
      <c r="B2336" s="37" t="s">
        <v>32377</v>
      </c>
      <c r="C2336" s="35"/>
      <c r="D2336" s="38" t="b">
        <v>0</v>
      </c>
      <c r="E2336" s="38" t="b">
        <v>0</v>
      </c>
      <c r="F2336" s="38" t="b">
        <v>0</v>
      </c>
      <c r="G2336" s="38" t="b">
        <v>0</v>
      </c>
      <c r="H2336" s="38" t="b">
        <v>0</v>
      </c>
      <c r="I2336" s="38" t="b">
        <v>0</v>
      </c>
      <c r="J2336" s="39"/>
      <c r="K2336" s="39"/>
      <c r="L2336" s="38" t="b">
        <v>0</v>
      </c>
      <c r="M2336" s="40">
        <v>45996.0</v>
      </c>
      <c r="N2336" s="41" t="s">
        <v>32378</v>
      </c>
      <c r="O2336" s="41" t="s">
        <v>32379</v>
      </c>
      <c r="P2336" s="42" t="s">
        <v>32380</v>
      </c>
      <c r="Q2336" s="41" t="s">
        <v>22230</v>
      </c>
      <c r="R2336" s="41" t="s">
        <v>972</v>
      </c>
      <c r="S2336" s="41" t="s">
        <v>32381</v>
      </c>
      <c r="T2336" s="41" t="s">
        <v>32382</v>
      </c>
      <c r="U2336" s="39"/>
      <c r="V2336" s="43"/>
      <c r="W2336" s="43"/>
      <c r="X2336" s="43"/>
      <c r="Y2336" s="41" t="s">
        <v>29311</v>
      </c>
      <c r="Z2336" s="41" t="s">
        <v>28051</v>
      </c>
      <c r="AA2336" s="41" t="s">
        <v>22230</v>
      </c>
      <c r="AB2336" s="39"/>
      <c r="AC2336" s="39"/>
      <c r="AD2336" s="41" t="s">
        <v>16724</v>
      </c>
      <c r="AE2336" s="41" t="s">
        <v>27846</v>
      </c>
      <c r="AF2336" s="43"/>
      <c r="AG2336" s="43"/>
      <c r="AH2336" s="43"/>
      <c r="AI2336" s="43"/>
      <c r="AJ2336" s="43"/>
      <c r="AK2336" s="43"/>
      <c r="AL2336" s="43"/>
      <c r="AM2336" s="43"/>
      <c r="AN2336" s="43"/>
      <c r="AO2336" s="43"/>
      <c r="AP2336" s="43"/>
      <c r="AQ2336" s="43"/>
      <c r="AR2336" s="43"/>
      <c r="AS2336" s="29"/>
    </row>
    <row r="2337">
      <c r="A2337" s="28"/>
      <c r="B2337" s="37" t="s">
        <v>26679</v>
      </c>
      <c r="C2337" s="35"/>
      <c r="D2337" s="38" t="b">
        <v>1</v>
      </c>
      <c r="E2337" s="38" t="b">
        <v>0</v>
      </c>
      <c r="F2337" s="38" t="b">
        <v>0</v>
      </c>
      <c r="G2337" s="38" t="b">
        <v>0</v>
      </c>
      <c r="H2337" s="38" t="b">
        <v>0</v>
      </c>
      <c r="I2337" s="38" t="b">
        <v>0</v>
      </c>
      <c r="J2337" s="39"/>
      <c r="K2337" s="39"/>
      <c r="L2337" s="38" t="b">
        <v>1</v>
      </c>
      <c r="M2337" s="41" t="s">
        <v>25758</v>
      </c>
      <c r="N2337" s="41" t="s">
        <v>21364</v>
      </c>
      <c r="O2337" s="41" t="s">
        <v>26680</v>
      </c>
      <c r="P2337" s="43"/>
      <c r="Q2337" s="41" t="s">
        <v>25761</v>
      </c>
      <c r="R2337" s="41" t="s">
        <v>17095</v>
      </c>
      <c r="S2337" s="41" t="s">
        <v>26681</v>
      </c>
      <c r="T2337" s="43"/>
      <c r="U2337" s="39"/>
      <c r="V2337" s="43"/>
      <c r="W2337" s="43"/>
      <c r="X2337" s="43"/>
      <c r="Y2337" s="41" t="s">
        <v>27980</v>
      </c>
      <c r="Z2337" s="41" t="s">
        <v>27980</v>
      </c>
      <c r="AA2337" s="41" t="s">
        <v>25761</v>
      </c>
      <c r="AB2337" s="39"/>
      <c r="AC2337" s="39"/>
      <c r="AD2337" s="41" t="s">
        <v>215</v>
      </c>
      <c r="AE2337" s="41" t="s">
        <v>27846</v>
      </c>
      <c r="AF2337" s="43"/>
      <c r="AG2337" s="43"/>
      <c r="AH2337" s="43"/>
      <c r="AI2337" s="43"/>
      <c r="AJ2337" s="43"/>
      <c r="AK2337" s="43"/>
      <c r="AL2337" s="43"/>
      <c r="AM2337" s="43"/>
      <c r="AN2337" s="43"/>
      <c r="AO2337" s="43"/>
      <c r="AP2337" s="43"/>
      <c r="AQ2337" s="43"/>
      <c r="AR2337" s="43"/>
      <c r="AS2337" s="29"/>
    </row>
    <row r="2338">
      <c r="A2338" s="28"/>
      <c r="B2338" s="37" t="s">
        <v>26674</v>
      </c>
      <c r="C2338" s="35"/>
      <c r="D2338" s="38" t="b">
        <v>1</v>
      </c>
      <c r="E2338" s="38" t="b">
        <v>0</v>
      </c>
      <c r="F2338" s="38" t="b">
        <v>0</v>
      </c>
      <c r="G2338" s="38" t="b">
        <v>0</v>
      </c>
      <c r="H2338" s="38" t="b">
        <v>0</v>
      </c>
      <c r="I2338" s="38" t="b">
        <v>0</v>
      </c>
      <c r="J2338" s="39"/>
      <c r="K2338" s="39"/>
      <c r="L2338" s="38" t="b">
        <v>1</v>
      </c>
      <c r="M2338" s="41" t="s">
        <v>25758</v>
      </c>
      <c r="N2338" s="41" t="s">
        <v>21364</v>
      </c>
      <c r="O2338" s="41" t="s">
        <v>26675</v>
      </c>
      <c r="P2338" s="42" t="s">
        <v>32383</v>
      </c>
      <c r="Q2338" s="41" t="s">
        <v>25761</v>
      </c>
      <c r="R2338" s="41" t="s">
        <v>17095</v>
      </c>
      <c r="S2338" s="41" t="s">
        <v>26677</v>
      </c>
      <c r="T2338" s="41" t="s">
        <v>26678</v>
      </c>
      <c r="U2338" s="39"/>
      <c r="V2338" s="43"/>
      <c r="W2338" s="43"/>
      <c r="X2338" s="43"/>
      <c r="Y2338" s="41" t="s">
        <v>27980</v>
      </c>
      <c r="Z2338" s="41" t="s">
        <v>27980</v>
      </c>
      <c r="AA2338" s="41" t="s">
        <v>25761</v>
      </c>
      <c r="AB2338" s="39"/>
      <c r="AC2338" s="39"/>
      <c r="AD2338" s="41" t="s">
        <v>215</v>
      </c>
      <c r="AE2338" s="41" t="s">
        <v>27846</v>
      </c>
      <c r="AF2338" s="43"/>
      <c r="AG2338" s="43"/>
      <c r="AH2338" s="43"/>
      <c r="AI2338" s="43"/>
      <c r="AJ2338" s="43"/>
      <c r="AK2338" s="43"/>
      <c r="AL2338" s="43"/>
      <c r="AM2338" s="43"/>
      <c r="AN2338" s="43"/>
      <c r="AO2338" s="43"/>
      <c r="AP2338" s="43"/>
      <c r="AQ2338" s="43"/>
      <c r="AR2338" s="43"/>
      <c r="AS2338" s="29"/>
    </row>
    <row r="2339">
      <c r="A2339" s="28"/>
      <c r="B2339" s="37" t="s">
        <v>26669</v>
      </c>
      <c r="C2339" s="35"/>
      <c r="D2339" s="38" t="b">
        <v>1</v>
      </c>
      <c r="E2339" s="38" t="b">
        <v>0</v>
      </c>
      <c r="F2339" s="38" t="b">
        <v>0</v>
      </c>
      <c r="G2339" s="38" t="b">
        <v>0</v>
      </c>
      <c r="H2339" s="38" t="b">
        <v>0</v>
      </c>
      <c r="I2339" s="38" t="b">
        <v>0</v>
      </c>
      <c r="J2339" s="39"/>
      <c r="K2339" s="39"/>
      <c r="L2339" s="38" t="b">
        <v>1</v>
      </c>
      <c r="M2339" s="41" t="s">
        <v>25758</v>
      </c>
      <c r="N2339" s="41" t="s">
        <v>21364</v>
      </c>
      <c r="O2339" s="41" t="s">
        <v>26670</v>
      </c>
      <c r="P2339" s="42" t="s">
        <v>32384</v>
      </c>
      <c r="Q2339" s="41" t="s">
        <v>25761</v>
      </c>
      <c r="R2339" s="41" t="s">
        <v>17095</v>
      </c>
      <c r="S2339" s="41" t="s">
        <v>26672</v>
      </c>
      <c r="T2339" s="41" t="s">
        <v>26673</v>
      </c>
      <c r="U2339" s="39"/>
      <c r="V2339" s="43"/>
      <c r="W2339" s="43"/>
      <c r="X2339" s="43"/>
      <c r="Y2339" s="41" t="s">
        <v>27980</v>
      </c>
      <c r="Z2339" s="41" t="s">
        <v>27980</v>
      </c>
      <c r="AA2339" s="41" t="s">
        <v>25761</v>
      </c>
      <c r="AB2339" s="39"/>
      <c r="AC2339" s="39"/>
      <c r="AD2339" s="41" t="s">
        <v>215</v>
      </c>
      <c r="AE2339" s="41" t="s">
        <v>27846</v>
      </c>
      <c r="AF2339" s="43"/>
      <c r="AG2339" s="43"/>
      <c r="AH2339" s="43"/>
      <c r="AI2339" s="43"/>
      <c r="AJ2339" s="43"/>
      <c r="AK2339" s="43"/>
      <c r="AL2339" s="43"/>
      <c r="AM2339" s="43"/>
      <c r="AN2339" s="43"/>
      <c r="AO2339" s="43"/>
      <c r="AP2339" s="43"/>
      <c r="AQ2339" s="43"/>
      <c r="AR2339" s="43"/>
      <c r="AS2339" s="29"/>
    </row>
    <row r="2340">
      <c r="A2340" s="28"/>
      <c r="B2340" s="37" t="s">
        <v>26669</v>
      </c>
      <c r="C2340" s="35"/>
      <c r="D2340" s="38" t="b">
        <v>1</v>
      </c>
      <c r="E2340" s="38" t="b">
        <v>0</v>
      </c>
      <c r="F2340" s="38" t="b">
        <v>0</v>
      </c>
      <c r="G2340" s="38" t="b">
        <v>0</v>
      </c>
      <c r="H2340" s="38" t="b">
        <v>0</v>
      </c>
      <c r="I2340" s="38" t="b">
        <v>0</v>
      </c>
      <c r="J2340" s="39"/>
      <c r="K2340" s="39"/>
      <c r="L2340" s="38" t="b">
        <v>1</v>
      </c>
      <c r="M2340" s="41" t="s">
        <v>25758</v>
      </c>
      <c r="N2340" s="41" t="s">
        <v>21364</v>
      </c>
      <c r="O2340" s="41" t="s">
        <v>26670</v>
      </c>
      <c r="P2340" s="42" t="s">
        <v>32385</v>
      </c>
      <c r="Q2340" s="41" t="s">
        <v>25761</v>
      </c>
      <c r="R2340" s="41" t="s">
        <v>17095</v>
      </c>
      <c r="S2340" s="41" t="s">
        <v>26672</v>
      </c>
      <c r="T2340" s="41" t="s">
        <v>26673</v>
      </c>
      <c r="U2340" s="39"/>
      <c r="V2340" s="43"/>
      <c r="W2340" s="43"/>
      <c r="X2340" s="43"/>
      <c r="Y2340" s="41" t="s">
        <v>27980</v>
      </c>
      <c r="Z2340" s="41" t="s">
        <v>27980</v>
      </c>
      <c r="AA2340" s="41" t="s">
        <v>25761</v>
      </c>
      <c r="AB2340" s="39"/>
      <c r="AC2340" s="39"/>
      <c r="AD2340" s="41" t="s">
        <v>215</v>
      </c>
      <c r="AE2340" s="41" t="s">
        <v>27846</v>
      </c>
      <c r="AF2340" s="43"/>
      <c r="AG2340" s="43"/>
      <c r="AH2340" s="43"/>
      <c r="AI2340" s="43"/>
      <c r="AJ2340" s="43"/>
      <c r="AK2340" s="43"/>
      <c r="AL2340" s="43"/>
      <c r="AM2340" s="43"/>
      <c r="AN2340" s="43"/>
      <c r="AO2340" s="43"/>
      <c r="AP2340" s="43"/>
      <c r="AQ2340" s="43"/>
      <c r="AR2340" s="43"/>
      <c r="AS2340" s="29"/>
    </row>
    <row r="2341">
      <c r="A2341" s="28"/>
      <c r="B2341" s="37" t="s">
        <v>26674</v>
      </c>
      <c r="C2341" s="35"/>
      <c r="D2341" s="38" t="b">
        <v>1</v>
      </c>
      <c r="E2341" s="38" t="b">
        <v>0</v>
      </c>
      <c r="F2341" s="38" t="b">
        <v>0</v>
      </c>
      <c r="G2341" s="38" t="b">
        <v>0</v>
      </c>
      <c r="H2341" s="38" t="b">
        <v>0</v>
      </c>
      <c r="I2341" s="38" t="b">
        <v>0</v>
      </c>
      <c r="J2341" s="39"/>
      <c r="K2341" s="39"/>
      <c r="L2341" s="38" t="b">
        <v>1</v>
      </c>
      <c r="M2341" s="41" t="s">
        <v>25758</v>
      </c>
      <c r="N2341" s="41" t="s">
        <v>21364</v>
      </c>
      <c r="O2341" s="41" t="s">
        <v>26675</v>
      </c>
      <c r="P2341" s="42" t="s">
        <v>32386</v>
      </c>
      <c r="Q2341" s="41" t="s">
        <v>25761</v>
      </c>
      <c r="R2341" s="41" t="s">
        <v>17095</v>
      </c>
      <c r="S2341" s="41" t="s">
        <v>26677</v>
      </c>
      <c r="T2341" s="41" t="s">
        <v>26678</v>
      </c>
      <c r="U2341" s="39"/>
      <c r="V2341" s="43"/>
      <c r="W2341" s="43"/>
      <c r="X2341" s="43"/>
      <c r="Y2341" s="41" t="s">
        <v>27980</v>
      </c>
      <c r="Z2341" s="41" t="s">
        <v>27980</v>
      </c>
      <c r="AA2341" s="41" t="s">
        <v>25761</v>
      </c>
      <c r="AB2341" s="39"/>
      <c r="AC2341" s="39"/>
      <c r="AD2341" s="41" t="s">
        <v>215</v>
      </c>
      <c r="AE2341" s="41" t="s">
        <v>27846</v>
      </c>
      <c r="AF2341" s="43"/>
      <c r="AG2341" s="43"/>
      <c r="AH2341" s="43"/>
      <c r="AI2341" s="43"/>
      <c r="AJ2341" s="43"/>
      <c r="AK2341" s="43"/>
      <c r="AL2341" s="43"/>
      <c r="AM2341" s="43"/>
      <c r="AN2341" s="43"/>
      <c r="AO2341" s="43"/>
      <c r="AP2341" s="43"/>
      <c r="AQ2341" s="43"/>
      <c r="AR2341" s="43"/>
      <c r="AS2341" s="29"/>
    </row>
    <row r="2342">
      <c r="A2342" s="28"/>
      <c r="B2342" s="37" t="s">
        <v>26679</v>
      </c>
      <c r="C2342" s="35"/>
      <c r="D2342" s="38" t="b">
        <v>1</v>
      </c>
      <c r="E2342" s="38" t="b">
        <v>0</v>
      </c>
      <c r="F2342" s="38" t="b">
        <v>0</v>
      </c>
      <c r="G2342" s="38" t="b">
        <v>0</v>
      </c>
      <c r="H2342" s="38" t="b">
        <v>0</v>
      </c>
      <c r="I2342" s="38" t="b">
        <v>0</v>
      </c>
      <c r="J2342" s="39"/>
      <c r="K2342" s="39"/>
      <c r="L2342" s="38" t="b">
        <v>1</v>
      </c>
      <c r="M2342" s="41" t="s">
        <v>25758</v>
      </c>
      <c r="N2342" s="41" t="s">
        <v>21364</v>
      </c>
      <c r="O2342" s="41" t="s">
        <v>26680</v>
      </c>
      <c r="P2342" s="43"/>
      <c r="Q2342" s="41" t="s">
        <v>25761</v>
      </c>
      <c r="R2342" s="41" t="s">
        <v>17095</v>
      </c>
      <c r="S2342" s="41" t="s">
        <v>26681</v>
      </c>
      <c r="T2342" s="43"/>
      <c r="U2342" s="39"/>
      <c r="V2342" s="43"/>
      <c r="W2342" s="43"/>
      <c r="X2342" s="43"/>
      <c r="Y2342" s="41" t="s">
        <v>27980</v>
      </c>
      <c r="Z2342" s="41" t="s">
        <v>27980</v>
      </c>
      <c r="AA2342" s="41" t="s">
        <v>25761</v>
      </c>
      <c r="AB2342" s="39"/>
      <c r="AC2342" s="39"/>
      <c r="AD2342" s="41" t="s">
        <v>215</v>
      </c>
      <c r="AE2342" s="41" t="s">
        <v>27846</v>
      </c>
      <c r="AF2342" s="43"/>
      <c r="AG2342" s="43"/>
      <c r="AH2342" s="43"/>
      <c r="AI2342" s="43"/>
      <c r="AJ2342" s="43"/>
      <c r="AK2342" s="43"/>
      <c r="AL2342" s="43"/>
      <c r="AM2342" s="43"/>
      <c r="AN2342" s="43"/>
      <c r="AO2342" s="43"/>
      <c r="AP2342" s="43"/>
      <c r="AQ2342" s="43"/>
      <c r="AR2342" s="43"/>
      <c r="AS2342" s="29"/>
    </row>
    <row r="2343">
      <c r="A2343" s="28"/>
      <c r="B2343" s="37" t="s">
        <v>27377</v>
      </c>
      <c r="C2343" s="35"/>
      <c r="D2343" s="38" t="b">
        <v>1</v>
      </c>
      <c r="E2343" s="38" t="b">
        <v>1</v>
      </c>
      <c r="F2343" s="38" t="b">
        <v>0</v>
      </c>
      <c r="G2343" s="38" t="b">
        <v>0</v>
      </c>
      <c r="H2343" s="38" t="b">
        <v>0</v>
      </c>
      <c r="I2343" s="38" t="b">
        <v>0</v>
      </c>
      <c r="J2343" s="39"/>
      <c r="K2343" s="39"/>
      <c r="L2343" s="38" t="b">
        <v>1</v>
      </c>
      <c r="M2343" s="41" t="s">
        <v>25591</v>
      </c>
      <c r="N2343" s="41" t="s">
        <v>21364</v>
      </c>
      <c r="O2343" s="41" t="s">
        <v>27378</v>
      </c>
      <c r="P2343" s="43"/>
      <c r="Q2343" s="41" t="s">
        <v>25593</v>
      </c>
      <c r="R2343" s="41" t="s">
        <v>16866</v>
      </c>
      <c r="S2343" s="41" t="s">
        <v>27379</v>
      </c>
      <c r="T2343" s="43"/>
      <c r="U2343" s="39"/>
      <c r="V2343" s="43"/>
      <c r="W2343" s="41" t="s">
        <v>24229</v>
      </c>
      <c r="X2343" s="43"/>
      <c r="Y2343" s="41" t="s">
        <v>27980</v>
      </c>
      <c r="Z2343" s="41" t="s">
        <v>27980</v>
      </c>
      <c r="AA2343" s="41" t="s">
        <v>25593</v>
      </c>
      <c r="AB2343" s="39"/>
      <c r="AC2343" s="39"/>
      <c r="AD2343" s="41" t="s">
        <v>16462</v>
      </c>
      <c r="AE2343" s="41" t="s">
        <v>27846</v>
      </c>
      <c r="AF2343" s="43"/>
      <c r="AG2343" s="43"/>
      <c r="AH2343" s="43"/>
      <c r="AI2343" s="43"/>
      <c r="AJ2343" s="43"/>
      <c r="AK2343" s="43"/>
      <c r="AL2343" s="43"/>
      <c r="AM2343" s="43"/>
      <c r="AN2343" s="43"/>
      <c r="AO2343" s="43"/>
      <c r="AP2343" s="43"/>
      <c r="AQ2343" s="43"/>
      <c r="AR2343" s="43"/>
      <c r="AS2343" s="29"/>
    </row>
    <row r="2344">
      <c r="A2344" s="28"/>
      <c r="B2344" s="37" t="s">
        <v>27377</v>
      </c>
      <c r="C2344" s="35"/>
      <c r="D2344" s="38" t="b">
        <v>1</v>
      </c>
      <c r="E2344" s="38" t="b">
        <v>1</v>
      </c>
      <c r="F2344" s="38" t="b">
        <v>0</v>
      </c>
      <c r="G2344" s="38" t="b">
        <v>0</v>
      </c>
      <c r="H2344" s="38" t="b">
        <v>0</v>
      </c>
      <c r="I2344" s="38" t="b">
        <v>0</v>
      </c>
      <c r="J2344" s="39"/>
      <c r="K2344" s="39"/>
      <c r="L2344" s="38" t="b">
        <v>1</v>
      </c>
      <c r="M2344" s="41" t="s">
        <v>25591</v>
      </c>
      <c r="N2344" s="41" t="s">
        <v>21364</v>
      </c>
      <c r="O2344" s="41" t="s">
        <v>27378</v>
      </c>
      <c r="P2344" s="43"/>
      <c r="Q2344" s="41" t="s">
        <v>25593</v>
      </c>
      <c r="R2344" s="41" t="s">
        <v>16866</v>
      </c>
      <c r="S2344" s="41" t="s">
        <v>27379</v>
      </c>
      <c r="T2344" s="43"/>
      <c r="U2344" s="39"/>
      <c r="V2344" s="43"/>
      <c r="W2344" s="41" t="s">
        <v>24229</v>
      </c>
      <c r="X2344" s="43"/>
      <c r="Y2344" s="41" t="s">
        <v>27980</v>
      </c>
      <c r="Z2344" s="41" t="s">
        <v>27980</v>
      </c>
      <c r="AA2344" s="41" t="s">
        <v>25593</v>
      </c>
      <c r="AB2344" s="39"/>
      <c r="AC2344" s="39"/>
      <c r="AD2344" s="41" t="s">
        <v>16462</v>
      </c>
      <c r="AE2344" s="41" t="s">
        <v>27846</v>
      </c>
      <c r="AF2344" s="43"/>
      <c r="AG2344" s="43"/>
      <c r="AH2344" s="43"/>
      <c r="AI2344" s="43"/>
      <c r="AJ2344" s="43"/>
      <c r="AK2344" s="43"/>
      <c r="AL2344" s="43"/>
      <c r="AM2344" s="43"/>
      <c r="AN2344" s="43"/>
      <c r="AO2344" s="43"/>
      <c r="AP2344" s="43"/>
      <c r="AQ2344" s="43"/>
      <c r="AR2344" s="43"/>
      <c r="AS2344" s="29"/>
    </row>
    <row r="2345">
      <c r="A2345" s="28"/>
      <c r="B2345" s="37" t="s">
        <v>27384</v>
      </c>
      <c r="C2345" s="35"/>
      <c r="D2345" s="38" t="b">
        <v>1</v>
      </c>
      <c r="E2345" s="38" t="b">
        <v>0</v>
      </c>
      <c r="F2345" s="38" t="b">
        <v>0</v>
      </c>
      <c r="G2345" s="38" t="b">
        <v>0</v>
      </c>
      <c r="H2345" s="38" t="b">
        <v>0</v>
      </c>
      <c r="I2345" s="38" t="b">
        <v>0</v>
      </c>
      <c r="J2345" s="39"/>
      <c r="K2345" s="39"/>
      <c r="L2345" s="38" t="b">
        <v>1</v>
      </c>
      <c r="M2345" s="41" t="s">
        <v>25591</v>
      </c>
      <c r="N2345" s="41" t="s">
        <v>21364</v>
      </c>
      <c r="O2345" s="41" t="s">
        <v>27385</v>
      </c>
      <c r="P2345" s="43"/>
      <c r="Q2345" s="41" t="s">
        <v>25593</v>
      </c>
      <c r="R2345" s="41" t="s">
        <v>16866</v>
      </c>
      <c r="S2345" s="41" t="s">
        <v>27386</v>
      </c>
      <c r="T2345" s="43"/>
      <c r="U2345" s="39"/>
      <c r="V2345" s="43"/>
      <c r="W2345" s="41" t="s">
        <v>24229</v>
      </c>
      <c r="X2345" s="43"/>
      <c r="Y2345" s="41" t="s">
        <v>27980</v>
      </c>
      <c r="Z2345" s="41" t="s">
        <v>27980</v>
      </c>
      <c r="AA2345" s="41" t="s">
        <v>25593</v>
      </c>
      <c r="AB2345" s="39"/>
      <c r="AC2345" s="39"/>
      <c r="AD2345" s="41" t="s">
        <v>16724</v>
      </c>
      <c r="AE2345" s="41" t="s">
        <v>27846</v>
      </c>
      <c r="AF2345" s="43"/>
      <c r="AG2345" s="43"/>
      <c r="AH2345" s="43"/>
      <c r="AI2345" s="43"/>
      <c r="AJ2345" s="43"/>
      <c r="AK2345" s="43"/>
      <c r="AL2345" s="43"/>
      <c r="AM2345" s="43"/>
      <c r="AN2345" s="43"/>
      <c r="AO2345" s="43"/>
      <c r="AP2345" s="43"/>
      <c r="AQ2345" s="43"/>
      <c r="AR2345" s="43"/>
      <c r="AS2345" s="29"/>
    </row>
    <row r="2346">
      <c r="A2346" s="28"/>
      <c r="B2346" s="37" t="s">
        <v>27377</v>
      </c>
      <c r="C2346" s="35"/>
      <c r="D2346" s="38" t="b">
        <v>1</v>
      </c>
      <c r="E2346" s="38" t="b">
        <v>1</v>
      </c>
      <c r="F2346" s="38" t="b">
        <v>0</v>
      </c>
      <c r="G2346" s="38" t="b">
        <v>0</v>
      </c>
      <c r="H2346" s="38" t="b">
        <v>0</v>
      </c>
      <c r="I2346" s="38" t="b">
        <v>0</v>
      </c>
      <c r="J2346" s="39"/>
      <c r="K2346" s="39"/>
      <c r="L2346" s="38" t="b">
        <v>1</v>
      </c>
      <c r="M2346" s="41" t="s">
        <v>25591</v>
      </c>
      <c r="N2346" s="41" t="s">
        <v>21364</v>
      </c>
      <c r="O2346" s="41" t="s">
        <v>27378</v>
      </c>
      <c r="P2346" s="43"/>
      <c r="Q2346" s="41" t="s">
        <v>25593</v>
      </c>
      <c r="R2346" s="41" t="s">
        <v>16866</v>
      </c>
      <c r="S2346" s="41" t="s">
        <v>27379</v>
      </c>
      <c r="T2346" s="43"/>
      <c r="U2346" s="39"/>
      <c r="V2346" s="43"/>
      <c r="W2346" s="41" t="s">
        <v>24229</v>
      </c>
      <c r="X2346" s="43"/>
      <c r="Y2346" s="41" t="s">
        <v>27980</v>
      </c>
      <c r="Z2346" s="41" t="s">
        <v>27980</v>
      </c>
      <c r="AA2346" s="41" t="s">
        <v>25593</v>
      </c>
      <c r="AB2346" s="39"/>
      <c r="AC2346" s="39"/>
      <c r="AD2346" s="41" t="s">
        <v>16462</v>
      </c>
      <c r="AE2346" s="41" t="s">
        <v>27846</v>
      </c>
      <c r="AF2346" s="43"/>
      <c r="AG2346" s="43"/>
      <c r="AH2346" s="43"/>
      <c r="AI2346" s="43"/>
      <c r="AJ2346" s="43"/>
      <c r="AK2346" s="43"/>
      <c r="AL2346" s="43"/>
      <c r="AM2346" s="43"/>
      <c r="AN2346" s="43"/>
      <c r="AO2346" s="43"/>
      <c r="AP2346" s="43"/>
      <c r="AQ2346" s="43"/>
      <c r="AR2346" s="43"/>
      <c r="AS2346" s="29"/>
    </row>
    <row r="2347">
      <c r="A2347" s="28"/>
      <c r="B2347" s="37" t="s">
        <v>32387</v>
      </c>
      <c r="C2347" s="35"/>
      <c r="D2347" s="38" t="b">
        <v>0</v>
      </c>
      <c r="E2347" s="38" t="b">
        <v>0</v>
      </c>
      <c r="F2347" s="38" t="b">
        <v>0</v>
      </c>
      <c r="G2347" s="38" t="b">
        <v>0</v>
      </c>
      <c r="H2347" s="38" t="b">
        <v>0</v>
      </c>
      <c r="I2347" s="38" t="b">
        <v>0</v>
      </c>
      <c r="J2347" s="39"/>
      <c r="K2347" s="39"/>
      <c r="L2347" s="38" t="b">
        <v>1</v>
      </c>
      <c r="M2347" s="41" t="s">
        <v>25342</v>
      </c>
      <c r="N2347" s="41" t="s">
        <v>32388</v>
      </c>
      <c r="O2347" s="41" t="s">
        <v>32389</v>
      </c>
      <c r="P2347" s="42" t="s">
        <v>32390</v>
      </c>
      <c r="Q2347" s="41" t="s">
        <v>25344</v>
      </c>
      <c r="R2347" s="41" t="s">
        <v>16380</v>
      </c>
      <c r="S2347" s="41" t="s">
        <v>32391</v>
      </c>
      <c r="T2347" s="41" t="s">
        <v>7979</v>
      </c>
      <c r="U2347" s="39"/>
      <c r="V2347" s="43"/>
      <c r="W2347" s="41" t="s">
        <v>26770</v>
      </c>
      <c r="X2347" s="43"/>
      <c r="Y2347" s="41" t="s">
        <v>27980</v>
      </c>
      <c r="Z2347" s="41" t="s">
        <v>27844</v>
      </c>
      <c r="AA2347" s="41" t="s">
        <v>25344</v>
      </c>
      <c r="AB2347" s="39"/>
      <c r="AC2347" s="39"/>
      <c r="AD2347" s="41" t="s">
        <v>151</v>
      </c>
      <c r="AE2347" s="41" t="s">
        <v>27846</v>
      </c>
      <c r="AF2347" s="43"/>
      <c r="AG2347" s="43"/>
      <c r="AH2347" s="43"/>
      <c r="AI2347" s="43"/>
      <c r="AJ2347" s="43"/>
      <c r="AK2347" s="43"/>
      <c r="AL2347" s="43"/>
      <c r="AM2347" s="43"/>
      <c r="AN2347" s="43"/>
      <c r="AO2347" s="43"/>
      <c r="AP2347" s="43"/>
      <c r="AQ2347" s="43"/>
      <c r="AR2347" s="43"/>
      <c r="AS2347" s="29"/>
    </row>
    <row r="2348">
      <c r="A2348" s="28"/>
      <c r="B2348" s="37" t="s">
        <v>32392</v>
      </c>
      <c r="C2348" s="35"/>
      <c r="D2348" s="38" t="b">
        <v>0</v>
      </c>
      <c r="E2348" s="38" t="b">
        <v>0</v>
      </c>
      <c r="F2348" s="38" t="b">
        <v>0</v>
      </c>
      <c r="G2348" s="38" t="b">
        <v>0</v>
      </c>
      <c r="H2348" s="38" t="b">
        <v>0</v>
      </c>
      <c r="I2348" s="38" t="b">
        <v>0</v>
      </c>
      <c r="J2348" s="39"/>
      <c r="K2348" s="39"/>
      <c r="L2348" s="38" t="b">
        <v>1</v>
      </c>
      <c r="M2348" s="40">
        <v>45758.0</v>
      </c>
      <c r="N2348" s="41" t="s">
        <v>32388</v>
      </c>
      <c r="O2348" s="41" t="s">
        <v>32393</v>
      </c>
      <c r="P2348" s="42" t="s">
        <v>32394</v>
      </c>
      <c r="Q2348" s="41" t="s">
        <v>24600</v>
      </c>
      <c r="R2348" s="41" t="s">
        <v>972</v>
      </c>
      <c r="S2348" s="41" t="s">
        <v>3116</v>
      </c>
      <c r="T2348" s="41" t="s">
        <v>32395</v>
      </c>
      <c r="U2348" s="41" t="s">
        <v>32396</v>
      </c>
      <c r="V2348" s="43"/>
      <c r="W2348" s="43"/>
      <c r="X2348" s="43"/>
      <c r="Y2348" s="41" t="s">
        <v>27870</v>
      </c>
      <c r="Z2348" s="41" t="s">
        <v>27845</v>
      </c>
      <c r="AA2348" s="41" t="s">
        <v>24600</v>
      </c>
      <c r="AB2348" s="39"/>
      <c r="AC2348" s="39"/>
      <c r="AD2348" s="41" t="s">
        <v>151</v>
      </c>
      <c r="AE2348" s="41" t="s">
        <v>27846</v>
      </c>
      <c r="AF2348" s="43"/>
      <c r="AG2348" s="43"/>
      <c r="AH2348" s="43"/>
      <c r="AI2348" s="43"/>
      <c r="AJ2348" s="43"/>
      <c r="AK2348" s="43"/>
      <c r="AL2348" s="43"/>
      <c r="AM2348" s="41" t="s">
        <v>32397</v>
      </c>
      <c r="AN2348" s="43"/>
      <c r="AO2348" s="41" t="s">
        <v>24604</v>
      </c>
      <c r="AP2348" s="43"/>
      <c r="AQ2348" s="43"/>
      <c r="AR2348" s="43"/>
      <c r="AS2348" s="29"/>
    </row>
    <row r="2349">
      <c r="A2349" s="28"/>
      <c r="B2349" s="37" t="s">
        <v>32392</v>
      </c>
      <c r="C2349" s="35"/>
      <c r="D2349" s="38" t="b">
        <v>0</v>
      </c>
      <c r="E2349" s="38" t="b">
        <v>0</v>
      </c>
      <c r="F2349" s="38" t="b">
        <v>0</v>
      </c>
      <c r="G2349" s="38" t="b">
        <v>0</v>
      </c>
      <c r="H2349" s="38" t="b">
        <v>0</v>
      </c>
      <c r="I2349" s="38" t="b">
        <v>0</v>
      </c>
      <c r="J2349" s="39"/>
      <c r="K2349" s="39"/>
      <c r="L2349" s="38" t="b">
        <v>1</v>
      </c>
      <c r="M2349" s="40">
        <v>45758.0</v>
      </c>
      <c r="N2349" s="41" t="s">
        <v>32388</v>
      </c>
      <c r="O2349" s="41" t="s">
        <v>32393</v>
      </c>
      <c r="P2349" s="42" t="s">
        <v>32398</v>
      </c>
      <c r="Q2349" s="41" t="s">
        <v>24600</v>
      </c>
      <c r="R2349" s="41" t="s">
        <v>972</v>
      </c>
      <c r="S2349" s="41" t="s">
        <v>3116</v>
      </c>
      <c r="T2349" s="41" t="s">
        <v>32395</v>
      </c>
      <c r="U2349" s="41" t="s">
        <v>32396</v>
      </c>
      <c r="V2349" s="43"/>
      <c r="W2349" s="43"/>
      <c r="X2349" s="43"/>
      <c r="Y2349" s="41" t="s">
        <v>27870</v>
      </c>
      <c r="Z2349" s="41" t="s">
        <v>27845</v>
      </c>
      <c r="AA2349" s="41" t="s">
        <v>24600</v>
      </c>
      <c r="AB2349" s="39"/>
      <c r="AC2349" s="39"/>
      <c r="AD2349" s="41" t="s">
        <v>151</v>
      </c>
      <c r="AE2349" s="41" t="s">
        <v>27846</v>
      </c>
      <c r="AF2349" s="43"/>
      <c r="AG2349" s="43"/>
      <c r="AH2349" s="43"/>
      <c r="AI2349" s="43"/>
      <c r="AJ2349" s="43"/>
      <c r="AK2349" s="43"/>
      <c r="AL2349" s="43"/>
      <c r="AM2349" s="41" t="s">
        <v>32397</v>
      </c>
      <c r="AN2349" s="43"/>
      <c r="AO2349" s="41" t="s">
        <v>24604</v>
      </c>
      <c r="AP2349" s="43"/>
      <c r="AQ2349" s="43"/>
      <c r="AR2349" s="43"/>
      <c r="AS2349" s="29"/>
    </row>
    <row r="2350">
      <c r="A2350" s="28"/>
      <c r="B2350" s="37" t="s">
        <v>32399</v>
      </c>
      <c r="C2350" s="35"/>
      <c r="D2350" s="38" t="b">
        <v>0</v>
      </c>
      <c r="E2350" s="38" t="b">
        <v>0</v>
      </c>
      <c r="F2350" s="38" t="b">
        <v>0</v>
      </c>
      <c r="G2350" s="38" t="b">
        <v>0</v>
      </c>
      <c r="H2350" s="38" t="b">
        <v>0</v>
      </c>
      <c r="I2350" s="38" t="b">
        <v>0</v>
      </c>
      <c r="J2350" s="39"/>
      <c r="K2350" s="39"/>
      <c r="L2350" s="38" t="b">
        <v>1</v>
      </c>
      <c r="M2350" s="40">
        <v>45758.0</v>
      </c>
      <c r="N2350" s="41" t="s">
        <v>32388</v>
      </c>
      <c r="O2350" s="41" t="s">
        <v>32400</v>
      </c>
      <c r="P2350" s="42" t="s">
        <v>32401</v>
      </c>
      <c r="Q2350" s="41" t="s">
        <v>24600</v>
      </c>
      <c r="R2350" s="41" t="s">
        <v>972</v>
      </c>
      <c r="S2350" s="41" t="s">
        <v>32402</v>
      </c>
      <c r="T2350" s="41" t="s">
        <v>32403</v>
      </c>
      <c r="U2350" s="41" t="s">
        <v>32404</v>
      </c>
      <c r="V2350" s="43"/>
      <c r="W2350" s="43"/>
      <c r="X2350" s="43"/>
      <c r="Y2350" s="41" t="s">
        <v>27870</v>
      </c>
      <c r="Z2350" s="41" t="s">
        <v>27845</v>
      </c>
      <c r="AA2350" s="41" t="s">
        <v>24600</v>
      </c>
      <c r="AB2350" s="39"/>
      <c r="AC2350" s="39"/>
      <c r="AD2350" s="41" t="s">
        <v>151</v>
      </c>
      <c r="AE2350" s="41" t="s">
        <v>27846</v>
      </c>
      <c r="AF2350" s="43"/>
      <c r="AG2350" s="43"/>
      <c r="AH2350" s="43"/>
      <c r="AI2350" s="43"/>
      <c r="AJ2350" s="43"/>
      <c r="AK2350" s="43"/>
      <c r="AL2350" s="43"/>
      <c r="AM2350" s="41" t="s">
        <v>32405</v>
      </c>
      <c r="AN2350" s="43"/>
      <c r="AO2350" s="41" t="s">
        <v>24604</v>
      </c>
      <c r="AP2350" s="43"/>
      <c r="AQ2350" s="43"/>
      <c r="AR2350" s="43"/>
      <c r="AS2350" s="29"/>
    </row>
    <row r="2351">
      <c r="A2351" s="28"/>
      <c r="B2351" s="37" t="s">
        <v>32406</v>
      </c>
      <c r="C2351" s="35"/>
      <c r="D2351" s="38" t="b">
        <v>0</v>
      </c>
      <c r="E2351" s="38" t="b">
        <v>1</v>
      </c>
      <c r="F2351" s="38" t="b">
        <v>0</v>
      </c>
      <c r="G2351" s="38" t="b">
        <v>0</v>
      </c>
      <c r="H2351" s="38" t="b">
        <v>0</v>
      </c>
      <c r="I2351" s="38" t="b">
        <v>0</v>
      </c>
      <c r="J2351" s="39"/>
      <c r="K2351" s="39"/>
      <c r="L2351" s="38" t="b">
        <v>1</v>
      </c>
      <c r="M2351" s="41" t="s">
        <v>26140</v>
      </c>
      <c r="N2351" s="41" t="s">
        <v>32388</v>
      </c>
      <c r="O2351" s="41" t="s">
        <v>32407</v>
      </c>
      <c r="P2351" s="42" t="s">
        <v>32408</v>
      </c>
      <c r="Q2351" s="41" t="s">
        <v>26142</v>
      </c>
      <c r="R2351" s="41" t="s">
        <v>16380</v>
      </c>
      <c r="S2351" s="41" t="s">
        <v>32391</v>
      </c>
      <c r="T2351" s="41" t="s">
        <v>7979</v>
      </c>
      <c r="U2351" s="39"/>
      <c r="V2351" s="43"/>
      <c r="W2351" s="41" t="s">
        <v>26770</v>
      </c>
      <c r="X2351" s="43"/>
      <c r="Y2351" s="41" t="s">
        <v>29126</v>
      </c>
      <c r="Z2351" s="41" t="s">
        <v>27844</v>
      </c>
      <c r="AA2351" s="41" t="s">
        <v>26142</v>
      </c>
      <c r="AB2351" s="39"/>
      <c r="AC2351" s="39"/>
      <c r="AD2351" s="41" t="s">
        <v>16462</v>
      </c>
      <c r="AE2351" s="41" t="s">
        <v>27846</v>
      </c>
      <c r="AF2351" s="43"/>
      <c r="AG2351" s="43"/>
      <c r="AH2351" s="43"/>
      <c r="AI2351" s="43"/>
      <c r="AJ2351" s="43"/>
      <c r="AK2351" s="43"/>
      <c r="AL2351" s="43"/>
      <c r="AM2351" s="43"/>
      <c r="AN2351" s="43"/>
      <c r="AO2351" s="43"/>
      <c r="AP2351" s="43"/>
      <c r="AQ2351" s="43"/>
      <c r="AR2351" s="43"/>
      <c r="AS2351" s="29"/>
    </row>
    <row r="2352">
      <c r="A2352" s="28"/>
      <c r="B2352" s="37" t="s">
        <v>32399</v>
      </c>
      <c r="C2352" s="35"/>
      <c r="D2352" s="38" t="b">
        <v>0</v>
      </c>
      <c r="E2352" s="38" t="b">
        <v>0</v>
      </c>
      <c r="F2352" s="38" t="b">
        <v>0</v>
      </c>
      <c r="G2352" s="38" t="b">
        <v>0</v>
      </c>
      <c r="H2352" s="38" t="b">
        <v>0</v>
      </c>
      <c r="I2352" s="38" t="b">
        <v>0</v>
      </c>
      <c r="J2352" s="39"/>
      <c r="K2352" s="39"/>
      <c r="L2352" s="38" t="b">
        <v>1</v>
      </c>
      <c r="M2352" s="40">
        <v>45758.0</v>
      </c>
      <c r="N2352" s="41" t="s">
        <v>32388</v>
      </c>
      <c r="O2352" s="41" t="s">
        <v>32400</v>
      </c>
      <c r="P2352" s="42" t="s">
        <v>32409</v>
      </c>
      <c r="Q2352" s="41" t="s">
        <v>24600</v>
      </c>
      <c r="R2352" s="41" t="s">
        <v>972</v>
      </c>
      <c r="S2352" s="41" t="s">
        <v>32402</v>
      </c>
      <c r="T2352" s="41" t="s">
        <v>32403</v>
      </c>
      <c r="U2352" s="41" t="s">
        <v>32404</v>
      </c>
      <c r="V2352" s="43"/>
      <c r="W2352" s="43"/>
      <c r="X2352" s="43"/>
      <c r="Y2352" s="41" t="s">
        <v>27870</v>
      </c>
      <c r="Z2352" s="41" t="s">
        <v>27845</v>
      </c>
      <c r="AA2352" s="41" t="s">
        <v>24600</v>
      </c>
      <c r="AB2352" s="39"/>
      <c r="AC2352" s="39"/>
      <c r="AD2352" s="41" t="s">
        <v>151</v>
      </c>
      <c r="AE2352" s="41" t="s">
        <v>27846</v>
      </c>
      <c r="AF2352" s="43"/>
      <c r="AG2352" s="43"/>
      <c r="AH2352" s="43"/>
      <c r="AI2352" s="43"/>
      <c r="AJ2352" s="43"/>
      <c r="AK2352" s="43"/>
      <c r="AL2352" s="43"/>
      <c r="AM2352" s="41" t="s">
        <v>32405</v>
      </c>
      <c r="AN2352" s="43"/>
      <c r="AO2352" s="41" t="s">
        <v>24604</v>
      </c>
      <c r="AP2352" s="43"/>
      <c r="AQ2352" s="43"/>
      <c r="AR2352" s="43"/>
      <c r="AS2352" s="29"/>
    </row>
    <row r="2353">
      <c r="A2353" s="28"/>
      <c r="B2353" s="37" t="s">
        <v>32406</v>
      </c>
      <c r="C2353" s="35"/>
      <c r="D2353" s="38" t="b">
        <v>0</v>
      </c>
      <c r="E2353" s="38" t="b">
        <v>1</v>
      </c>
      <c r="F2353" s="38" t="b">
        <v>0</v>
      </c>
      <c r="G2353" s="38" t="b">
        <v>0</v>
      </c>
      <c r="H2353" s="38" t="b">
        <v>0</v>
      </c>
      <c r="I2353" s="38" t="b">
        <v>0</v>
      </c>
      <c r="J2353" s="39"/>
      <c r="K2353" s="39"/>
      <c r="L2353" s="38" t="b">
        <v>1</v>
      </c>
      <c r="M2353" s="41" t="s">
        <v>26140</v>
      </c>
      <c r="N2353" s="41" t="s">
        <v>32388</v>
      </c>
      <c r="O2353" s="41" t="s">
        <v>32407</v>
      </c>
      <c r="P2353" s="42" t="s">
        <v>32410</v>
      </c>
      <c r="Q2353" s="41" t="s">
        <v>26142</v>
      </c>
      <c r="R2353" s="41" t="s">
        <v>16380</v>
      </c>
      <c r="S2353" s="41" t="s">
        <v>32391</v>
      </c>
      <c r="T2353" s="41" t="s">
        <v>7979</v>
      </c>
      <c r="U2353" s="39"/>
      <c r="V2353" s="43"/>
      <c r="W2353" s="41" t="s">
        <v>26770</v>
      </c>
      <c r="X2353" s="43"/>
      <c r="Y2353" s="41" t="s">
        <v>29126</v>
      </c>
      <c r="Z2353" s="41" t="s">
        <v>27844</v>
      </c>
      <c r="AA2353" s="41" t="s">
        <v>26142</v>
      </c>
      <c r="AB2353" s="39"/>
      <c r="AC2353" s="39"/>
      <c r="AD2353" s="41" t="s">
        <v>16462</v>
      </c>
      <c r="AE2353" s="41" t="s">
        <v>27846</v>
      </c>
      <c r="AF2353" s="43"/>
      <c r="AG2353" s="43"/>
      <c r="AH2353" s="43"/>
      <c r="AI2353" s="43"/>
      <c r="AJ2353" s="43"/>
      <c r="AK2353" s="43"/>
      <c r="AL2353" s="43"/>
      <c r="AM2353" s="43"/>
      <c r="AN2353" s="43"/>
      <c r="AO2353" s="43"/>
      <c r="AP2353" s="43"/>
      <c r="AQ2353" s="43"/>
      <c r="AR2353" s="43"/>
      <c r="AS2353" s="29"/>
    </row>
    <row r="2354">
      <c r="A2354" s="28"/>
      <c r="B2354" s="37" t="s">
        <v>32406</v>
      </c>
      <c r="C2354" s="35"/>
      <c r="D2354" s="38" t="b">
        <v>0</v>
      </c>
      <c r="E2354" s="38" t="b">
        <v>1</v>
      </c>
      <c r="F2354" s="38" t="b">
        <v>0</v>
      </c>
      <c r="G2354" s="38" t="b">
        <v>0</v>
      </c>
      <c r="H2354" s="38" t="b">
        <v>0</v>
      </c>
      <c r="I2354" s="38" t="b">
        <v>0</v>
      </c>
      <c r="J2354" s="39"/>
      <c r="K2354" s="39"/>
      <c r="L2354" s="38" t="b">
        <v>1</v>
      </c>
      <c r="M2354" s="41" t="s">
        <v>26140</v>
      </c>
      <c r="N2354" s="41" t="s">
        <v>32388</v>
      </c>
      <c r="O2354" s="41" t="s">
        <v>32407</v>
      </c>
      <c r="P2354" s="42" t="s">
        <v>32411</v>
      </c>
      <c r="Q2354" s="41" t="s">
        <v>26142</v>
      </c>
      <c r="R2354" s="41" t="s">
        <v>16380</v>
      </c>
      <c r="S2354" s="41" t="s">
        <v>32391</v>
      </c>
      <c r="T2354" s="41" t="s">
        <v>7979</v>
      </c>
      <c r="U2354" s="39"/>
      <c r="V2354" s="43"/>
      <c r="W2354" s="41" t="s">
        <v>26770</v>
      </c>
      <c r="X2354" s="43"/>
      <c r="Y2354" s="41" t="s">
        <v>29126</v>
      </c>
      <c r="Z2354" s="41" t="s">
        <v>27844</v>
      </c>
      <c r="AA2354" s="41" t="s">
        <v>26142</v>
      </c>
      <c r="AB2354" s="39"/>
      <c r="AC2354" s="39"/>
      <c r="AD2354" s="41" t="s">
        <v>16462</v>
      </c>
      <c r="AE2354" s="41" t="s">
        <v>27846</v>
      </c>
      <c r="AF2354" s="43"/>
      <c r="AG2354" s="43"/>
      <c r="AH2354" s="43"/>
      <c r="AI2354" s="43"/>
      <c r="AJ2354" s="43"/>
      <c r="AK2354" s="43"/>
      <c r="AL2354" s="43"/>
      <c r="AM2354" s="43"/>
      <c r="AN2354" s="43"/>
      <c r="AO2354" s="43"/>
      <c r="AP2354" s="43"/>
      <c r="AQ2354" s="43"/>
      <c r="AR2354" s="43"/>
      <c r="AS2354" s="29"/>
    </row>
    <row r="2355">
      <c r="A2355" s="28"/>
      <c r="B2355" s="37" t="s">
        <v>32412</v>
      </c>
      <c r="C2355" s="35"/>
      <c r="D2355" s="38" t="b">
        <v>0</v>
      </c>
      <c r="E2355" s="38" t="b">
        <v>1</v>
      </c>
      <c r="F2355" s="38" t="b">
        <v>0</v>
      </c>
      <c r="G2355" s="38" t="b">
        <v>0</v>
      </c>
      <c r="H2355" s="38" t="b">
        <v>0</v>
      </c>
      <c r="I2355" s="38" t="b">
        <v>0</v>
      </c>
      <c r="J2355" s="39"/>
      <c r="K2355" s="39"/>
      <c r="L2355" s="38" t="b">
        <v>1</v>
      </c>
      <c r="M2355" s="41" t="s">
        <v>25240</v>
      </c>
      <c r="N2355" s="41" t="s">
        <v>32388</v>
      </c>
      <c r="O2355" s="41" t="s">
        <v>32413</v>
      </c>
      <c r="P2355" s="42" t="s">
        <v>32414</v>
      </c>
      <c r="Q2355" s="41" t="s">
        <v>25242</v>
      </c>
      <c r="R2355" s="41" t="s">
        <v>9926</v>
      </c>
      <c r="S2355" s="41" t="s">
        <v>32391</v>
      </c>
      <c r="T2355" s="41" t="s">
        <v>7979</v>
      </c>
      <c r="U2355" s="41" t="s">
        <v>16868</v>
      </c>
      <c r="V2355" s="43"/>
      <c r="W2355" s="41" t="s">
        <v>26770</v>
      </c>
      <c r="X2355" s="43"/>
      <c r="Y2355" s="41" t="s">
        <v>27870</v>
      </c>
      <c r="Z2355" s="41" t="s">
        <v>29126</v>
      </c>
      <c r="AA2355" s="41" t="s">
        <v>25242</v>
      </c>
      <c r="AB2355" s="39"/>
      <c r="AC2355" s="39"/>
      <c r="AD2355" s="41" t="s">
        <v>16462</v>
      </c>
      <c r="AE2355" s="41" t="s">
        <v>27846</v>
      </c>
      <c r="AF2355" s="43"/>
      <c r="AG2355" s="43"/>
      <c r="AH2355" s="43"/>
      <c r="AI2355" s="43"/>
      <c r="AJ2355" s="43"/>
      <c r="AK2355" s="43"/>
      <c r="AL2355" s="43"/>
      <c r="AM2355" s="43"/>
      <c r="AN2355" s="43"/>
      <c r="AO2355" s="41" t="s">
        <v>23532</v>
      </c>
      <c r="AP2355" s="43"/>
      <c r="AQ2355" s="43"/>
      <c r="AR2355" s="43"/>
      <c r="AS2355" s="29"/>
    </row>
    <row r="2356">
      <c r="A2356" s="28"/>
      <c r="B2356" s="37" t="s">
        <v>32412</v>
      </c>
      <c r="C2356" s="35"/>
      <c r="D2356" s="38" t="b">
        <v>0</v>
      </c>
      <c r="E2356" s="38" t="b">
        <v>1</v>
      </c>
      <c r="F2356" s="38" t="b">
        <v>0</v>
      </c>
      <c r="G2356" s="38" t="b">
        <v>0</v>
      </c>
      <c r="H2356" s="38" t="b">
        <v>0</v>
      </c>
      <c r="I2356" s="38" t="b">
        <v>0</v>
      </c>
      <c r="J2356" s="39"/>
      <c r="K2356" s="39"/>
      <c r="L2356" s="38" t="b">
        <v>1</v>
      </c>
      <c r="M2356" s="41" t="s">
        <v>25240</v>
      </c>
      <c r="N2356" s="41" t="s">
        <v>32388</v>
      </c>
      <c r="O2356" s="41" t="s">
        <v>32413</v>
      </c>
      <c r="P2356" s="42" t="s">
        <v>32415</v>
      </c>
      <c r="Q2356" s="41" t="s">
        <v>25242</v>
      </c>
      <c r="R2356" s="41" t="s">
        <v>9926</v>
      </c>
      <c r="S2356" s="41" t="s">
        <v>32391</v>
      </c>
      <c r="T2356" s="41" t="s">
        <v>7979</v>
      </c>
      <c r="U2356" s="41" t="s">
        <v>16868</v>
      </c>
      <c r="V2356" s="43"/>
      <c r="W2356" s="41" t="s">
        <v>26770</v>
      </c>
      <c r="X2356" s="43"/>
      <c r="Y2356" s="41" t="s">
        <v>27870</v>
      </c>
      <c r="Z2356" s="41" t="s">
        <v>29126</v>
      </c>
      <c r="AA2356" s="41" t="s">
        <v>25242</v>
      </c>
      <c r="AB2356" s="39"/>
      <c r="AC2356" s="39"/>
      <c r="AD2356" s="41" t="s">
        <v>16462</v>
      </c>
      <c r="AE2356" s="41" t="s">
        <v>27846</v>
      </c>
      <c r="AF2356" s="43"/>
      <c r="AG2356" s="43"/>
      <c r="AH2356" s="43"/>
      <c r="AI2356" s="43"/>
      <c r="AJ2356" s="43"/>
      <c r="AK2356" s="43"/>
      <c r="AL2356" s="43"/>
      <c r="AM2356" s="43"/>
      <c r="AN2356" s="43"/>
      <c r="AO2356" s="41" t="s">
        <v>23532</v>
      </c>
      <c r="AP2356" s="43"/>
      <c r="AQ2356" s="43"/>
      <c r="AR2356" s="43"/>
      <c r="AS2356" s="29"/>
    </row>
    <row r="2357">
      <c r="A2357" s="28"/>
      <c r="B2357" s="37" t="s">
        <v>32412</v>
      </c>
      <c r="C2357" s="35"/>
      <c r="D2357" s="38" t="b">
        <v>0</v>
      </c>
      <c r="E2357" s="38" t="b">
        <v>1</v>
      </c>
      <c r="F2357" s="38" t="b">
        <v>0</v>
      </c>
      <c r="G2357" s="38" t="b">
        <v>0</v>
      </c>
      <c r="H2357" s="38" t="b">
        <v>0</v>
      </c>
      <c r="I2357" s="38" t="b">
        <v>0</v>
      </c>
      <c r="J2357" s="39"/>
      <c r="K2357" s="39"/>
      <c r="L2357" s="38" t="b">
        <v>1</v>
      </c>
      <c r="M2357" s="41" t="s">
        <v>25240</v>
      </c>
      <c r="N2357" s="41" t="s">
        <v>32388</v>
      </c>
      <c r="O2357" s="41" t="s">
        <v>32413</v>
      </c>
      <c r="P2357" s="42" t="s">
        <v>32416</v>
      </c>
      <c r="Q2357" s="41" t="s">
        <v>25242</v>
      </c>
      <c r="R2357" s="41" t="s">
        <v>9926</v>
      </c>
      <c r="S2357" s="41" t="s">
        <v>32391</v>
      </c>
      <c r="T2357" s="41" t="s">
        <v>7979</v>
      </c>
      <c r="U2357" s="41" t="s">
        <v>16868</v>
      </c>
      <c r="V2357" s="43"/>
      <c r="W2357" s="41" t="s">
        <v>26770</v>
      </c>
      <c r="X2357" s="43"/>
      <c r="Y2357" s="41" t="s">
        <v>27870</v>
      </c>
      <c r="Z2357" s="41" t="s">
        <v>29126</v>
      </c>
      <c r="AA2357" s="41" t="s">
        <v>25242</v>
      </c>
      <c r="AB2357" s="39"/>
      <c r="AC2357" s="39"/>
      <c r="AD2357" s="41" t="s">
        <v>16462</v>
      </c>
      <c r="AE2357" s="41" t="s">
        <v>27846</v>
      </c>
      <c r="AF2357" s="43"/>
      <c r="AG2357" s="43"/>
      <c r="AH2357" s="43"/>
      <c r="AI2357" s="43"/>
      <c r="AJ2357" s="43"/>
      <c r="AK2357" s="43"/>
      <c r="AL2357" s="43"/>
      <c r="AM2357" s="43"/>
      <c r="AN2357" s="43"/>
      <c r="AO2357" s="41" t="s">
        <v>23532</v>
      </c>
      <c r="AP2357" s="43"/>
      <c r="AQ2357" s="43"/>
      <c r="AR2357" s="43"/>
      <c r="AS2357" s="29"/>
    </row>
    <row r="2358">
      <c r="A2358" s="28"/>
      <c r="B2358" s="37" t="s">
        <v>32412</v>
      </c>
      <c r="C2358" s="35"/>
      <c r="D2358" s="38" t="b">
        <v>0</v>
      </c>
      <c r="E2358" s="38" t="b">
        <v>1</v>
      </c>
      <c r="F2358" s="38" t="b">
        <v>0</v>
      </c>
      <c r="G2358" s="38" t="b">
        <v>0</v>
      </c>
      <c r="H2358" s="38" t="b">
        <v>0</v>
      </c>
      <c r="I2358" s="38" t="b">
        <v>0</v>
      </c>
      <c r="J2358" s="39"/>
      <c r="K2358" s="39"/>
      <c r="L2358" s="38" t="b">
        <v>1</v>
      </c>
      <c r="M2358" s="41" t="s">
        <v>25240</v>
      </c>
      <c r="N2358" s="41" t="s">
        <v>32388</v>
      </c>
      <c r="O2358" s="41" t="s">
        <v>32413</v>
      </c>
      <c r="P2358" s="42" t="s">
        <v>32417</v>
      </c>
      <c r="Q2358" s="41" t="s">
        <v>25242</v>
      </c>
      <c r="R2358" s="41" t="s">
        <v>9926</v>
      </c>
      <c r="S2358" s="41" t="s">
        <v>32391</v>
      </c>
      <c r="T2358" s="41" t="s">
        <v>7979</v>
      </c>
      <c r="U2358" s="41" t="s">
        <v>16868</v>
      </c>
      <c r="V2358" s="43"/>
      <c r="W2358" s="41" t="s">
        <v>26770</v>
      </c>
      <c r="X2358" s="43"/>
      <c r="Y2358" s="41" t="s">
        <v>27870</v>
      </c>
      <c r="Z2358" s="41" t="s">
        <v>29126</v>
      </c>
      <c r="AA2358" s="41" t="s">
        <v>25242</v>
      </c>
      <c r="AB2358" s="39"/>
      <c r="AC2358" s="39"/>
      <c r="AD2358" s="41" t="s">
        <v>16462</v>
      </c>
      <c r="AE2358" s="41" t="s">
        <v>27846</v>
      </c>
      <c r="AF2358" s="43"/>
      <c r="AG2358" s="43"/>
      <c r="AH2358" s="43"/>
      <c r="AI2358" s="43"/>
      <c r="AJ2358" s="43"/>
      <c r="AK2358" s="43"/>
      <c r="AL2358" s="43"/>
      <c r="AM2358" s="43"/>
      <c r="AN2358" s="43"/>
      <c r="AO2358" s="41" t="s">
        <v>23532</v>
      </c>
      <c r="AP2358" s="43"/>
      <c r="AQ2358" s="43"/>
      <c r="AR2358" s="43"/>
      <c r="AS2358" s="29"/>
    </row>
    <row r="2359">
      <c r="A2359" s="28"/>
      <c r="B2359" s="37" t="s">
        <v>32412</v>
      </c>
      <c r="C2359" s="35"/>
      <c r="D2359" s="38" t="b">
        <v>0</v>
      </c>
      <c r="E2359" s="38" t="b">
        <v>1</v>
      </c>
      <c r="F2359" s="38" t="b">
        <v>0</v>
      </c>
      <c r="G2359" s="38" t="b">
        <v>0</v>
      </c>
      <c r="H2359" s="38" t="b">
        <v>0</v>
      </c>
      <c r="I2359" s="38" t="b">
        <v>0</v>
      </c>
      <c r="J2359" s="39"/>
      <c r="K2359" s="39"/>
      <c r="L2359" s="38" t="b">
        <v>1</v>
      </c>
      <c r="M2359" s="41" t="s">
        <v>25240</v>
      </c>
      <c r="N2359" s="41" t="s">
        <v>32388</v>
      </c>
      <c r="O2359" s="41" t="s">
        <v>32413</v>
      </c>
      <c r="P2359" s="42" t="s">
        <v>32418</v>
      </c>
      <c r="Q2359" s="41" t="s">
        <v>25242</v>
      </c>
      <c r="R2359" s="41" t="s">
        <v>9926</v>
      </c>
      <c r="S2359" s="41" t="s">
        <v>32391</v>
      </c>
      <c r="T2359" s="41" t="s">
        <v>7979</v>
      </c>
      <c r="U2359" s="41" t="s">
        <v>16868</v>
      </c>
      <c r="V2359" s="43"/>
      <c r="W2359" s="41" t="s">
        <v>26770</v>
      </c>
      <c r="X2359" s="43"/>
      <c r="Y2359" s="41" t="s">
        <v>27870</v>
      </c>
      <c r="Z2359" s="41" t="s">
        <v>29126</v>
      </c>
      <c r="AA2359" s="41" t="s">
        <v>25242</v>
      </c>
      <c r="AB2359" s="39"/>
      <c r="AC2359" s="39"/>
      <c r="AD2359" s="41" t="s">
        <v>16462</v>
      </c>
      <c r="AE2359" s="41" t="s">
        <v>27846</v>
      </c>
      <c r="AF2359" s="43"/>
      <c r="AG2359" s="43"/>
      <c r="AH2359" s="43"/>
      <c r="AI2359" s="43"/>
      <c r="AJ2359" s="43"/>
      <c r="AK2359" s="43"/>
      <c r="AL2359" s="43"/>
      <c r="AM2359" s="43"/>
      <c r="AN2359" s="43"/>
      <c r="AO2359" s="41" t="s">
        <v>23532</v>
      </c>
      <c r="AP2359" s="43"/>
      <c r="AQ2359" s="43"/>
      <c r="AR2359" s="43"/>
      <c r="AS2359" s="29"/>
    </row>
    <row r="2360">
      <c r="A2360" s="28"/>
      <c r="B2360" s="37" t="s">
        <v>32412</v>
      </c>
      <c r="C2360" s="35"/>
      <c r="D2360" s="38" t="b">
        <v>0</v>
      </c>
      <c r="E2360" s="38" t="b">
        <v>1</v>
      </c>
      <c r="F2360" s="38" t="b">
        <v>0</v>
      </c>
      <c r="G2360" s="38" t="b">
        <v>0</v>
      </c>
      <c r="H2360" s="38" t="b">
        <v>0</v>
      </c>
      <c r="I2360" s="38" t="b">
        <v>0</v>
      </c>
      <c r="J2360" s="39"/>
      <c r="K2360" s="39"/>
      <c r="L2360" s="38" t="b">
        <v>1</v>
      </c>
      <c r="M2360" s="41" t="s">
        <v>25240</v>
      </c>
      <c r="N2360" s="41" t="s">
        <v>32388</v>
      </c>
      <c r="O2360" s="41" t="s">
        <v>32413</v>
      </c>
      <c r="P2360" s="42" t="s">
        <v>32419</v>
      </c>
      <c r="Q2360" s="41" t="s">
        <v>25242</v>
      </c>
      <c r="R2360" s="41" t="s">
        <v>9926</v>
      </c>
      <c r="S2360" s="41" t="s">
        <v>32391</v>
      </c>
      <c r="T2360" s="41" t="s">
        <v>7979</v>
      </c>
      <c r="U2360" s="41" t="s">
        <v>16868</v>
      </c>
      <c r="V2360" s="43"/>
      <c r="W2360" s="41" t="s">
        <v>26770</v>
      </c>
      <c r="X2360" s="43"/>
      <c r="Y2360" s="41" t="s">
        <v>27870</v>
      </c>
      <c r="Z2360" s="41" t="s">
        <v>29126</v>
      </c>
      <c r="AA2360" s="41" t="s">
        <v>25242</v>
      </c>
      <c r="AB2360" s="39"/>
      <c r="AC2360" s="39"/>
      <c r="AD2360" s="41" t="s">
        <v>16462</v>
      </c>
      <c r="AE2360" s="41" t="s">
        <v>27846</v>
      </c>
      <c r="AF2360" s="43"/>
      <c r="AG2360" s="43"/>
      <c r="AH2360" s="43"/>
      <c r="AI2360" s="43"/>
      <c r="AJ2360" s="43"/>
      <c r="AK2360" s="43"/>
      <c r="AL2360" s="43"/>
      <c r="AM2360" s="43"/>
      <c r="AN2360" s="43"/>
      <c r="AO2360" s="41" t="s">
        <v>23532</v>
      </c>
      <c r="AP2360" s="43"/>
      <c r="AQ2360" s="43"/>
      <c r="AR2360" s="43"/>
      <c r="AS2360" s="29"/>
    </row>
    <row r="2361">
      <c r="A2361" s="28"/>
      <c r="B2361" s="37" t="s">
        <v>32420</v>
      </c>
      <c r="C2361" s="35"/>
      <c r="D2361" s="38" t="b">
        <v>0</v>
      </c>
      <c r="E2361" s="38" t="b">
        <v>0</v>
      </c>
      <c r="F2361" s="38" t="b">
        <v>0</v>
      </c>
      <c r="G2361" s="38" t="b">
        <v>0</v>
      </c>
      <c r="H2361" s="38" t="b">
        <v>0</v>
      </c>
      <c r="I2361" s="38" t="b">
        <v>0</v>
      </c>
      <c r="J2361" s="39"/>
      <c r="K2361" s="39"/>
      <c r="L2361" s="38" t="b">
        <v>0</v>
      </c>
      <c r="M2361" s="40">
        <v>45996.0</v>
      </c>
      <c r="N2361" s="41" t="s">
        <v>32421</v>
      </c>
      <c r="O2361" s="41" t="s">
        <v>32422</v>
      </c>
      <c r="P2361" s="42" t="s">
        <v>32423</v>
      </c>
      <c r="Q2361" s="41" t="s">
        <v>22230</v>
      </c>
      <c r="R2361" s="41" t="s">
        <v>972</v>
      </c>
      <c r="S2361" s="41" t="s">
        <v>32424</v>
      </c>
      <c r="T2361" s="41" t="s">
        <v>32425</v>
      </c>
      <c r="U2361" s="39"/>
      <c r="V2361" s="43"/>
      <c r="W2361" s="43"/>
      <c r="X2361" s="43"/>
      <c r="Y2361" s="41" t="s">
        <v>29311</v>
      </c>
      <c r="Z2361" s="41" t="s">
        <v>28051</v>
      </c>
      <c r="AA2361" s="41" t="s">
        <v>22230</v>
      </c>
      <c r="AB2361" s="39"/>
      <c r="AC2361" s="39"/>
      <c r="AD2361" s="41" t="s">
        <v>16724</v>
      </c>
      <c r="AE2361" s="41" t="s">
        <v>27846</v>
      </c>
      <c r="AF2361" s="43"/>
      <c r="AG2361" s="43"/>
      <c r="AH2361" s="43"/>
      <c r="AI2361" s="43"/>
      <c r="AJ2361" s="43"/>
      <c r="AK2361" s="43"/>
      <c r="AL2361" s="43"/>
      <c r="AM2361" s="43"/>
      <c r="AN2361" s="43"/>
      <c r="AO2361" s="43"/>
      <c r="AP2361" s="43"/>
      <c r="AQ2361" s="43"/>
      <c r="AR2361" s="43"/>
      <c r="AS2361" s="29"/>
    </row>
    <row r="2362">
      <c r="A2362" s="28"/>
      <c r="B2362" s="37" t="s">
        <v>26112</v>
      </c>
      <c r="C2362" s="35"/>
      <c r="D2362" s="38" t="b">
        <v>1</v>
      </c>
      <c r="E2362" s="38" t="b">
        <v>0</v>
      </c>
      <c r="F2362" s="38" t="b">
        <v>0</v>
      </c>
      <c r="G2362" s="38" t="b">
        <v>0</v>
      </c>
      <c r="H2362" s="38" t="b">
        <v>0</v>
      </c>
      <c r="I2362" s="38" t="b">
        <v>0</v>
      </c>
      <c r="J2362" s="39"/>
      <c r="K2362" s="39"/>
      <c r="L2362" s="38" t="b">
        <v>1</v>
      </c>
      <c r="M2362" s="41" t="s">
        <v>25758</v>
      </c>
      <c r="N2362" s="41" t="s">
        <v>23714</v>
      </c>
      <c r="O2362" s="41" t="s">
        <v>26113</v>
      </c>
      <c r="P2362" s="42" t="s">
        <v>32426</v>
      </c>
      <c r="Q2362" s="41" t="s">
        <v>25761</v>
      </c>
      <c r="R2362" s="41" t="s">
        <v>17095</v>
      </c>
      <c r="S2362" s="41" t="s">
        <v>9680</v>
      </c>
      <c r="T2362" s="41" t="s">
        <v>4789</v>
      </c>
      <c r="U2362" s="39"/>
      <c r="V2362" s="43"/>
      <c r="W2362" s="43"/>
      <c r="X2362" s="43"/>
      <c r="Y2362" s="41" t="s">
        <v>29407</v>
      </c>
      <c r="Z2362" s="41" t="s">
        <v>29332</v>
      </c>
      <c r="AA2362" s="41" t="s">
        <v>25761</v>
      </c>
      <c r="AB2362" s="39"/>
      <c r="AC2362" s="39"/>
      <c r="AD2362" s="41" t="s">
        <v>215</v>
      </c>
      <c r="AE2362" s="41" t="s">
        <v>27846</v>
      </c>
      <c r="AF2362" s="43"/>
      <c r="AG2362" s="43"/>
      <c r="AH2362" s="43"/>
      <c r="AI2362" s="43"/>
      <c r="AJ2362" s="43"/>
      <c r="AK2362" s="43"/>
      <c r="AL2362" s="43"/>
      <c r="AM2362" s="43"/>
      <c r="AN2362" s="43"/>
      <c r="AO2362" s="43"/>
      <c r="AP2362" s="43"/>
      <c r="AQ2362" s="43"/>
      <c r="AR2362" s="43"/>
      <c r="AS2362" s="29"/>
    </row>
    <row r="2363">
      <c r="A2363" s="28"/>
      <c r="B2363" s="37" t="s">
        <v>26112</v>
      </c>
      <c r="C2363" s="35"/>
      <c r="D2363" s="38" t="b">
        <v>1</v>
      </c>
      <c r="E2363" s="38" t="b">
        <v>0</v>
      </c>
      <c r="F2363" s="38" t="b">
        <v>0</v>
      </c>
      <c r="G2363" s="38" t="b">
        <v>0</v>
      </c>
      <c r="H2363" s="38" t="b">
        <v>0</v>
      </c>
      <c r="I2363" s="38" t="b">
        <v>0</v>
      </c>
      <c r="J2363" s="39"/>
      <c r="K2363" s="39"/>
      <c r="L2363" s="38" t="b">
        <v>1</v>
      </c>
      <c r="M2363" s="41" t="s">
        <v>25758</v>
      </c>
      <c r="N2363" s="41" t="s">
        <v>23714</v>
      </c>
      <c r="O2363" s="41" t="s">
        <v>26113</v>
      </c>
      <c r="P2363" s="42" t="s">
        <v>32427</v>
      </c>
      <c r="Q2363" s="41" t="s">
        <v>25761</v>
      </c>
      <c r="R2363" s="41" t="s">
        <v>17095</v>
      </c>
      <c r="S2363" s="41" t="s">
        <v>9680</v>
      </c>
      <c r="T2363" s="41" t="s">
        <v>4789</v>
      </c>
      <c r="U2363" s="39"/>
      <c r="V2363" s="43"/>
      <c r="W2363" s="43"/>
      <c r="X2363" s="43"/>
      <c r="Y2363" s="41" t="s">
        <v>29407</v>
      </c>
      <c r="Z2363" s="41" t="s">
        <v>29332</v>
      </c>
      <c r="AA2363" s="41" t="s">
        <v>25761</v>
      </c>
      <c r="AB2363" s="39"/>
      <c r="AC2363" s="39"/>
      <c r="AD2363" s="41" t="s">
        <v>215</v>
      </c>
      <c r="AE2363" s="41" t="s">
        <v>27846</v>
      </c>
      <c r="AF2363" s="43"/>
      <c r="AG2363" s="43"/>
      <c r="AH2363" s="43"/>
      <c r="AI2363" s="43"/>
      <c r="AJ2363" s="43"/>
      <c r="AK2363" s="43"/>
      <c r="AL2363" s="43"/>
      <c r="AM2363" s="43"/>
      <c r="AN2363" s="43"/>
      <c r="AO2363" s="43"/>
      <c r="AP2363" s="43"/>
      <c r="AQ2363" s="43"/>
      <c r="AR2363" s="43"/>
      <c r="AS2363" s="29"/>
    </row>
    <row r="2364">
      <c r="A2364" s="28"/>
      <c r="B2364" s="37" t="s">
        <v>32428</v>
      </c>
      <c r="C2364" s="35"/>
      <c r="D2364" s="38" t="b">
        <v>0</v>
      </c>
      <c r="E2364" s="38" t="b">
        <v>0</v>
      </c>
      <c r="F2364" s="38" t="b">
        <v>0</v>
      </c>
      <c r="G2364" s="38" t="b">
        <v>0</v>
      </c>
      <c r="H2364" s="38" t="b">
        <v>0</v>
      </c>
      <c r="I2364" s="38" t="b">
        <v>0</v>
      </c>
      <c r="J2364" s="39"/>
      <c r="K2364" s="39"/>
      <c r="L2364" s="38" t="b">
        <v>1</v>
      </c>
      <c r="M2364" s="41" t="s">
        <v>25758</v>
      </c>
      <c r="N2364" s="41" t="s">
        <v>32429</v>
      </c>
      <c r="O2364" s="41" t="s">
        <v>32430</v>
      </c>
      <c r="P2364" s="42" t="s">
        <v>32431</v>
      </c>
      <c r="Q2364" s="41" t="s">
        <v>25761</v>
      </c>
      <c r="R2364" s="41" t="s">
        <v>17095</v>
      </c>
      <c r="S2364" s="41" t="s">
        <v>32432</v>
      </c>
      <c r="T2364" s="43"/>
      <c r="U2364" s="39"/>
      <c r="V2364" s="43"/>
      <c r="W2364" s="43"/>
      <c r="X2364" s="43"/>
      <c r="Y2364" s="41" t="s">
        <v>27980</v>
      </c>
      <c r="Z2364" s="41" t="s">
        <v>27980</v>
      </c>
      <c r="AA2364" s="41" t="s">
        <v>25761</v>
      </c>
      <c r="AB2364" s="39"/>
      <c r="AC2364" s="39"/>
      <c r="AD2364" s="41" t="s">
        <v>215</v>
      </c>
      <c r="AE2364" s="41" t="s">
        <v>27846</v>
      </c>
      <c r="AF2364" s="43"/>
      <c r="AG2364" s="43"/>
      <c r="AH2364" s="43"/>
      <c r="AI2364" s="43"/>
      <c r="AJ2364" s="43"/>
      <c r="AK2364" s="43"/>
      <c r="AL2364" s="43"/>
      <c r="AM2364" s="43"/>
      <c r="AN2364" s="43"/>
      <c r="AO2364" s="43"/>
      <c r="AP2364" s="43"/>
      <c r="AQ2364" s="43"/>
      <c r="AR2364" s="43"/>
      <c r="AS2364" s="29"/>
    </row>
    <row r="2365">
      <c r="A2365" s="28"/>
      <c r="B2365" s="37" t="s">
        <v>32433</v>
      </c>
      <c r="C2365" s="35"/>
      <c r="D2365" s="38" t="b">
        <v>0</v>
      </c>
      <c r="E2365" s="38" t="b">
        <v>1</v>
      </c>
      <c r="F2365" s="38" t="b">
        <v>0</v>
      </c>
      <c r="G2365" s="38" t="b">
        <v>0</v>
      </c>
      <c r="H2365" s="38" t="b">
        <v>1</v>
      </c>
      <c r="I2365" s="38" t="b">
        <v>0</v>
      </c>
      <c r="J2365" s="39"/>
      <c r="K2365" s="39"/>
      <c r="L2365" s="38" t="b">
        <v>0</v>
      </c>
      <c r="M2365" s="40">
        <v>45996.0</v>
      </c>
      <c r="N2365" s="41" t="s">
        <v>32434</v>
      </c>
      <c r="O2365" s="41" t="s">
        <v>32435</v>
      </c>
      <c r="P2365" s="42" t="s">
        <v>32436</v>
      </c>
      <c r="Q2365" s="41" t="s">
        <v>22230</v>
      </c>
      <c r="R2365" s="41" t="s">
        <v>972</v>
      </c>
      <c r="S2365" s="41" t="s">
        <v>32437</v>
      </c>
      <c r="T2365" s="41" t="s">
        <v>1099</v>
      </c>
      <c r="U2365" s="39"/>
      <c r="V2365" s="43"/>
      <c r="W2365" s="43"/>
      <c r="X2365" s="43"/>
      <c r="Y2365" s="41" t="s">
        <v>29311</v>
      </c>
      <c r="Z2365" s="41" t="s">
        <v>28051</v>
      </c>
      <c r="AA2365" s="41" t="s">
        <v>22230</v>
      </c>
      <c r="AB2365" s="39"/>
      <c r="AC2365" s="39"/>
      <c r="AD2365" s="41" t="s">
        <v>151</v>
      </c>
      <c r="AE2365" s="41" t="s">
        <v>27846</v>
      </c>
      <c r="AF2365" s="43"/>
      <c r="AG2365" s="43"/>
      <c r="AH2365" s="43"/>
      <c r="AI2365" s="43"/>
      <c r="AJ2365" s="43"/>
      <c r="AK2365" s="43"/>
      <c r="AL2365" s="43"/>
      <c r="AM2365" s="43"/>
      <c r="AN2365" s="43"/>
      <c r="AO2365" s="43"/>
      <c r="AP2365" s="43"/>
      <c r="AQ2365" s="43"/>
      <c r="AR2365" s="43"/>
      <c r="AS2365" s="29"/>
    </row>
    <row r="2366">
      <c r="A2366" s="28"/>
      <c r="B2366" s="37" t="s">
        <v>32438</v>
      </c>
      <c r="C2366" s="35"/>
      <c r="D2366" s="38" t="b">
        <v>0</v>
      </c>
      <c r="E2366" s="38" t="b">
        <v>1</v>
      </c>
      <c r="F2366" s="38" t="b">
        <v>0</v>
      </c>
      <c r="G2366" s="38" t="b">
        <v>0</v>
      </c>
      <c r="H2366" s="38" t="b">
        <v>1</v>
      </c>
      <c r="I2366" s="38" t="b">
        <v>0</v>
      </c>
      <c r="J2366" s="39"/>
      <c r="K2366" s="39"/>
      <c r="L2366" s="38" t="b">
        <v>0</v>
      </c>
      <c r="M2366" s="40">
        <v>45996.0</v>
      </c>
      <c r="N2366" s="41" t="s">
        <v>32439</v>
      </c>
      <c r="O2366" s="41" t="s">
        <v>32440</v>
      </c>
      <c r="P2366" s="42" t="s">
        <v>32441</v>
      </c>
      <c r="Q2366" s="41" t="s">
        <v>22230</v>
      </c>
      <c r="R2366" s="41" t="s">
        <v>972</v>
      </c>
      <c r="S2366" s="41" t="s">
        <v>32442</v>
      </c>
      <c r="T2366" s="41" t="s">
        <v>32443</v>
      </c>
      <c r="U2366" s="39"/>
      <c r="V2366" s="43"/>
      <c r="W2366" s="43"/>
      <c r="X2366" s="43"/>
      <c r="Y2366" s="41" t="s">
        <v>29311</v>
      </c>
      <c r="Z2366" s="41" t="s">
        <v>28051</v>
      </c>
      <c r="AA2366" s="41" t="s">
        <v>22230</v>
      </c>
      <c r="AB2366" s="39"/>
      <c r="AC2366" s="39"/>
      <c r="AD2366" s="41" t="s">
        <v>151</v>
      </c>
      <c r="AE2366" s="41" t="s">
        <v>27846</v>
      </c>
      <c r="AF2366" s="43"/>
      <c r="AG2366" s="43"/>
      <c r="AH2366" s="43"/>
      <c r="AI2366" s="43"/>
      <c r="AJ2366" s="43"/>
      <c r="AK2366" s="43"/>
      <c r="AL2366" s="43"/>
      <c r="AM2366" s="43"/>
      <c r="AN2366" s="43"/>
      <c r="AO2366" s="43"/>
      <c r="AP2366" s="43"/>
      <c r="AQ2366" s="43"/>
      <c r="AR2366" s="43"/>
      <c r="AS2366" s="29"/>
    </row>
    <row r="2367">
      <c r="A2367" s="28"/>
      <c r="B2367" s="37" t="s">
        <v>27216</v>
      </c>
      <c r="C2367" s="35"/>
      <c r="D2367" s="38" t="b">
        <v>1</v>
      </c>
      <c r="E2367" s="38" t="b">
        <v>0</v>
      </c>
      <c r="F2367" s="38" t="b">
        <v>0</v>
      </c>
      <c r="G2367" s="38" t="b">
        <v>0</v>
      </c>
      <c r="H2367" s="38" t="b">
        <v>0</v>
      </c>
      <c r="I2367" s="38" t="b">
        <v>0</v>
      </c>
      <c r="J2367" s="39"/>
      <c r="K2367" s="39"/>
      <c r="L2367" s="38" t="b">
        <v>1</v>
      </c>
      <c r="M2367" s="40">
        <v>45879.0</v>
      </c>
      <c r="N2367" s="41" t="s">
        <v>18482</v>
      </c>
      <c r="O2367" s="41" t="s">
        <v>27217</v>
      </c>
      <c r="P2367" s="42" t="s">
        <v>32444</v>
      </c>
      <c r="Q2367" s="41" t="s">
        <v>26895</v>
      </c>
      <c r="R2367" s="41" t="s">
        <v>16866</v>
      </c>
      <c r="S2367" s="41" t="s">
        <v>24351</v>
      </c>
      <c r="T2367" s="41" t="s">
        <v>24352</v>
      </c>
      <c r="U2367" s="39"/>
      <c r="V2367" s="43"/>
      <c r="W2367" s="43"/>
      <c r="X2367" s="43"/>
      <c r="Y2367" s="41" t="s">
        <v>27980</v>
      </c>
      <c r="Z2367" s="41" t="s">
        <v>27980</v>
      </c>
      <c r="AA2367" s="41" t="s">
        <v>26895</v>
      </c>
      <c r="AB2367" s="39"/>
      <c r="AC2367" s="39"/>
      <c r="AD2367" s="41" t="s">
        <v>151</v>
      </c>
      <c r="AE2367" s="41" t="s">
        <v>27846</v>
      </c>
      <c r="AF2367" s="43"/>
      <c r="AG2367" s="43"/>
      <c r="AH2367" s="43"/>
      <c r="AI2367" s="43"/>
      <c r="AJ2367" s="43"/>
      <c r="AK2367" s="43"/>
      <c r="AL2367" s="43"/>
      <c r="AM2367" s="43"/>
      <c r="AN2367" s="43"/>
      <c r="AO2367" s="43"/>
      <c r="AP2367" s="43"/>
      <c r="AQ2367" s="43"/>
      <c r="AR2367" s="43"/>
      <c r="AS2367" s="29"/>
    </row>
    <row r="2368">
      <c r="A2368" s="28"/>
      <c r="B2368" s="37" t="s">
        <v>32445</v>
      </c>
      <c r="C2368" s="35"/>
      <c r="D2368" s="38" t="b">
        <v>0</v>
      </c>
      <c r="E2368" s="38" t="b">
        <v>0</v>
      </c>
      <c r="F2368" s="38" t="b">
        <v>0</v>
      </c>
      <c r="G2368" s="38" t="b">
        <v>0</v>
      </c>
      <c r="H2368" s="38" t="b">
        <v>0</v>
      </c>
      <c r="I2368" s="38" t="b">
        <v>1</v>
      </c>
      <c r="J2368" s="39"/>
      <c r="K2368" s="39"/>
      <c r="L2368" s="38" t="b">
        <v>1</v>
      </c>
      <c r="M2368" s="40">
        <v>45758.0</v>
      </c>
      <c r="N2368" s="41" t="s">
        <v>32446</v>
      </c>
      <c r="O2368" s="41" t="s">
        <v>32447</v>
      </c>
      <c r="P2368" s="42" t="s">
        <v>32448</v>
      </c>
      <c r="Q2368" s="41" t="s">
        <v>24600</v>
      </c>
      <c r="R2368" s="41" t="s">
        <v>972</v>
      </c>
      <c r="S2368" s="41" t="s">
        <v>32449</v>
      </c>
      <c r="T2368" s="41" t="s">
        <v>1225</v>
      </c>
      <c r="U2368" s="41" t="s">
        <v>32450</v>
      </c>
      <c r="V2368" s="43"/>
      <c r="W2368" s="43"/>
      <c r="X2368" s="43"/>
      <c r="Y2368" s="41" t="s">
        <v>27870</v>
      </c>
      <c r="Z2368" s="41" t="s">
        <v>27845</v>
      </c>
      <c r="AA2368" s="41" t="s">
        <v>24600</v>
      </c>
      <c r="AB2368" s="39"/>
      <c r="AC2368" s="39"/>
      <c r="AD2368" s="41" t="s">
        <v>151</v>
      </c>
      <c r="AE2368" s="41" t="s">
        <v>27846</v>
      </c>
      <c r="AF2368" s="43"/>
      <c r="AG2368" s="43"/>
      <c r="AH2368" s="43"/>
      <c r="AI2368" s="43"/>
      <c r="AJ2368" s="43"/>
      <c r="AK2368" s="43"/>
      <c r="AL2368" s="43"/>
      <c r="AM2368" s="41" t="s">
        <v>32451</v>
      </c>
      <c r="AN2368" s="43"/>
      <c r="AO2368" s="41" t="s">
        <v>24604</v>
      </c>
      <c r="AP2368" s="43"/>
      <c r="AQ2368" s="43"/>
      <c r="AR2368" s="43"/>
      <c r="AS2368" s="29"/>
    </row>
    <row r="2369">
      <c r="A2369" s="28"/>
      <c r="B2369" s="37" t="s">
        <v>32452</v>
      </c>
      <c r="C2369" s="35"/>
      <c r="D2369" s="38" t="b">
        <v>0</v>
      </c>
      <c r="E2369" s="38" t="b">
        <v>0</v>
      </c>
      <c r="F2369" s="38" t="b">
        <v>0</v>
      </c>
      <c r="G2369" s="38" t="b">
        <v>0</v>
      </c>
      <c r="H2369" s="38" t="b">
        <v>0</v>
      </c>
      <c r="I2369" s="38" t="b">
        <v>1</v>
      </c>
      <c r="J2369" s="39"/>
      <c r="K2369" s="39"/>
      <c r="L2369" s="38" t="b">
        <v>1</v>
      </c>
      <c r="M2369" s="40">
        <v>45758.0</v>
      </c>
      <c r="N2369" s="41" t="s">
        <v>32446</v>
      </c>
      <c r="O2369" s="41" t="s">
        <v>32453</v>
      </c>
      <c r="P2369" s="42" t="s">
        <v>32454</v>
      </c>
      <c r="Q2369" s="41" t="s">
        <v>24600</v>
      </c>
      <c r="R2369" s="41" t="s">
        <v>972</v>
      </c>
      <c r="S2369" s="41" t="s">
        <v>32455</v>
      </c>
      <c r="T2369" s="41" t="s">
        <v>1225</v>
      </c>
      <c r="U2369" s="41" t="s">
        <v>32456</v>
      </c>
      <c r="V2369" s="43"/>
      <c r="W2369" s="43"/>
      <c r="X2369" s="43"/>
      <c r="Y2369" s="41" t="s">
        <v>27870</v>
      </c>
      <c r="Z2369" s="41" t="s">
        <v>27845</v>
      </c>
      <c r="AA2369" s="41" t="s">
        <v>24600</v>
      </c>
      <c r="AB2369" s="39"/>
      <c r="AC2369" s="39"/>
      <c r="AD2369" s="41" t="s">
        <v>151</v>
      </c>
      <c r="AE2369" s="41" t="s">
        <v>27846</v>
      </c>
      <c r="AF2369" s="43"/>
      <c r="AG2369" s="43"/>
      <c r="AH2369" s="43"/>
      <c r="AI2369" s="43"/>
      <c r="AJ2369" s="43"/>
      <c r="AK2369" s="43"/>
      <c r="AL2369" s="43"/>
      <c r="AM2369" s="41" t="s">
        <v>32457</v>
      </c>
      <c r="AN2369" s="43"/>
      <c r="AO2369" s="41" t="s">
        <v>24604</v>
      </c>
      <c r="AP2369" s="43"/>
      <c r="AQ2369" s="43"/>
      <c r="AR2369" s="43"/>
      <c r="AS2369" s="29"/>
    </row>
    <row r="2370">
      <c r="A2370" s="28"/>
      <c r="B2370" s="37" t="s">
        <v>32458</v>
      </c>
      <c r="C2370" s="35"/>
      <c r="D2370" s="38" t="b">
        <v>0</v>
      </c>
      <c r="E2370" s="38" t="b">
        <v>0</v>
      </c>
      <c r="F2370" s="38" t="b">
        <v>0</v>
      </c>
      <c r="G2370" s="38" t="b">
        <v>0</v>
      </c>
      <c r="H2370" s="38" t="b">
        <v>0</v>
      </c>
      <c r="I2370" s="38" t="b">
        <v>1</v>
      </c>
      <c r="J2370" s="39"/>
      <c r="K2370" s="39"/>
      <c r="L2370" s="38" t="b">
        <v>1</v>
      </c>
      <c r="M2370" s="40">
        <v>45758.0</v>
      </c>
      <c r="N2370" s="41" t="s">
        <v>32446</v>
      </c>
      <c r="O2370" s="41" t="s">
        <v>32459</v>
      </c>
      <c r="P2370" s="42" t="s">
        <v>32460</v>
      </c>
      <c r="Q2370" s="41" t="s">
        <v>24600</v>
      </c>
      <c r="R2370" s="41" t="s">
        <v>972</v>
      </c>
      <c r="S2370" s="41" t="s">
        <v>32461</v>
      </c>
      <c r="T2370" s="41" t="s">
        <v>32462</v>
      </c>
      <c r="U2370" s="41" t="s">
        <v>32463</v>
      </c>
      <c r="V2370" s="43"/>
      <c r="W2370" s="43"/>
      <c r="X2370" s="43"/>
      <c r="Y2370" s="41" t="s">
        <v>27870</v>
      </c>
      <c r="Z2370" s="41" t="s">
        <v>27845</v>
      </c>
      <c r="AA2370" s="41" t="s">
        <v>24600</v>
      </c>
      <c r="AB2370" s="39"/>
      <c r="AC2370" s="39"/>
      <c r="AD2370" s="41" t="s">
        <v>151</v>
      </c>
      <c r="AE2370" s="41" t="s">
        <v>27846</v>
      </c>
      <c r="AF2370" s="43"/>
      <c r="AG2370" s="43"/>
      <c r="AH2370" s="43"/>
      <c r="AI2370" s="43"/>
      <c r="AJ2370" s="43"/>
      <c r="AK2370" s="43"/>
      <c r="AL2370" s="43"/>
      <c r="AM2370" s="41" t="s">
        <v>32464</v>
      </c>
      <c r="AN2370" s="43"/>
      <c r="AO2370" s="41" t="s">
        <v>24604</v>
      </c>
      <c r="AP2370" s="43"/>
      <c r="AQ2370" s="43"/>
      <c r="AR2370" s="43"/>
      <c r="AS2370" s="29"/>
    </row>
    <row r="2371">
      <c r="A2371" s="28"/>
      <c r="B2371" s="37" t="s">
        <v>32452</v>
      </c>
      <c r="C2371" s="35"/>
      <c r="D2371" s="38" t="b">
        <v>0</v>
      </c>
      <c r="E2371" s="38" t="b">
        <v>0</v>
      </c>
      <c r="F2371" s="38" t="b">
        <v>0</v>
      </c>
      <c r="G2371" s="38" t="b">
        <v>0</v>
      </c>
      <c r="H2371" s="38" t="b">
        <v>0</v>
      </c>
      <c r="I2371" s="38" t="b">
        <v>1</v>
      </c>
      <c r="J2371" s="39"/>
      <c r="K2371" s="39"/>
      <c r="L2371" s="38" t="b">
        <v>1</v>
      </c>
      <c r="M2371" s="40">
        <v>45758.0</v>
      </c>
      <c r="N2371" s="41" t="s">
        <v>32446</v>
      </c>
      <c r="O2371" s="41" t="s">
        <v>32453</v>
      </c>
      <c r="P2371" s="42" t="s">
        <v>32465</v>
      </c>
      <c r="Q2371" s="41" t="s">
        <v>24600</v>
      </c>
      <c r="R2371" s="41" t="s">
        <v>972</v>
      </c>
      <c r="S2371" s="41" t="s">
        <v>32455</v>
      </c>
      <c r="T2371" s="41" t="s">
        <v>1225</v>
      </c>
      <c r="U2371" s="41" t="s">
        <v>32456</v>
      </c>
      <c r="V2371" s="43"/>
      <c r="W2371" s="43"/>
      <c r="X2371" s="43"/>
      <c r="Y2371" s="41" t="s">
        <v>27870</v>
      </c>
      <c r="Z2371" s="41" t="s">
        <v>27845</v>
      </c>
      <c r="AA2371" s="41" t="s">
        <v>24600</v>
      </c>
      <c r="AB2371" s="39"/>
      <c r="AC2371" s="39"/>
      <c r="AD2371" s="41" t="s">
        <v>151</v>
      </c>
      <c r="AE2371" s="41" t="s">
        <v>27846</v>
      </c>
      <c r="AF2371" s="43"/>
      <c r="AG2371" s="43"/>
      <c r="AH2371" s="43"/>
      <c r="AI2371" s="43"/>
      <c r="AJ2371" s="43"/>
      <c r="AK2371" s="43"/>
      <c r="AL2371" s="43"/>
      <c r="AM2371" s="41" t="s">
        <v>32457</v>
      </c>
      <c r="AN2371" s="43"/>
      <c r="AO2371" s="41" t="s">
        <v>24604</v>
      </c>
      <c r="AP2371" s="43"/>
      <c r="AQ2371" s="43"/>
      <c r="AR2371" s="43"/>
      <c r="AS2371" s="29"/>
    </row>
    <row r="2372">
      <c r="A2372" s="28"/>
      <c r="B2372" s="37" t="s">
        <v>32458</v>
      </c>
      <c r="C2372" s="35"/>
      <c r="D2372" s="38" t="b">
        <v>0</v>
      </c>
      <c r="E2372" s="38" t="b">
        <v>0</v>
      </c>
      <c r="F2372" s="38" t="b">
        <v>0</v>
      </c>
      <c r="G2372" s="38" t="b">
        <v>0</v>
      </c>
      <c r="H2372" s="38" t="b">
        <v>0</v>
      </c>
      <c r="I2372" s="38" t="b">
        <v>1</v>
      </c>
      <c r="J2372" s="39"/>
      <c r="K2372" s="39"/>
      <c r="L2372" s="38" t="b">
        <v>1</v>
      </c>
      <c r="M2372" s="40">
        <v>45758.0</v>
      </c>
      <c r="N2372" s="41" t="s">
        <v>32446</v>
      </c>
      <c r="O2372" s="41" t="s">
        <v>32459</v>
      </c>
      <c r="P2372" s="42" t="s">
        <v>32466</v>
      </c>
      <c r="Q2372" s="41" t="s">
        <v>24600</v>
      </c>
      <c r="R2372" s="41" t="s">
        <v>972</v>
      </c>
      <c r="S2372" s="41" t="s">
        <v>32461</v>
      </c>
      <c r="T2372" s="41" t="s">
        <v>32462</v>
      </c>
      <c r="U2372" s="41" t="s">
        <v>32463</v>
      </c>
      <c r="V2372" s="43"/>
      <c r="W2372" s="43"/>
      <c r="X2372" s="43"/>
      <c r="Y2372" s="41" t="s">
        <v>27870</v>
      </c>
      <c r="Z2372" s="41" t="s">
        <v>27845</v>
      </c>
      <c r="AA2372" s="41" t="s">
        <v>24600</v>
      </c>
      <c r="AB2372" s="39"/>
      <c r="AC2372" s="39"/>
      <c r="AD2372" s="41" t="s">
        <v>151</v>
      </c>
      <c r="AE2372" s="41" t="s">
        <v>27846</v>
      </c>
      <c r="AF2372" s="43"/>
      <c r="AG2372" s="43"/>
      <c r="AH2372" s="43"/>
      <c r="AI2372" s="43"/>
      <c r="AJ2372" s="43"/>
      <c r="AK2372" s="43"/>
      <c r="AL2372" s="43"/>
      <c r="AM2372" s="41" t="s">
        <v>32464</v>
      </c>
      <c r="AN2372" s="43"/>
      <c r="AO2372" s="41" t="s">
        <v>24604</v>
      </c>
      <c r="AP2372" s="43"/>
      <c r="AQ2372" s="43"/>
      <c r="AR2372" s="43"/>
      <c r="AS2372" s="29"/>
    </row>
    <row r="2373">
      <c r="A2373" s="28"/>
      <c r="B2373" s="37" t="s">
        <v>32445</v>
      </c>
      <c r="C2373" s="35"/>
      <c r="D2373" s="38" t="b">
        <v>0</v>
      </c>
      <c r="E2373" s="38" t="b">
        <v>0</v>
      </c>
      <c r="F2373" s="38" t="b">
        <v>0</v>
      </c>
      <c r="G2373" s="38" t="b">
        <v>0</v>
      </c>
      <c r="H2373" s="38" t="b">
        <v>0</v>
      </c>
      <c r="I2373" s="38" t="b">
        <v>1</v>
      </c>
      <c r="J2373" s="39"/>
      <c r="K2373" s="39"/>
      <c r="L2373" s="38" t="b">
        <v>1</v>
      </c>
      <c r="M2373" s="40">
        <v>45758.0</v>
      </c>
      <c r="N2373" s="41" t="s">
        <v>32446</v>
      </c>
      <c r="O2373" s="41" t="s">
        <v>32447</v>
      </c>
      <c r="P2373" s="42" t="s">
        <v>32467</v>
      </c>
      <c r="Q2373" s="41" t="s">
        <v>24600</v>
      </c>
      <c r="R2373" s="41" t="s">
        <v>972</v>
      </c>
      <c r="S2373" s="41" t="s">
        <v>32449</v>
      </c>
      <c r="T2373" s="41" t="s">
        <v>1225</v>
      </c>
      <c r="U2373" s="41" t="s">
        <v>32450</v>
      </c>
      <c r="V2373" s="43"/>
      <c r="W2373" s="43"/>
      <c r="X2373" s="43"/>
      <c r="Y2373" s="41" t="s">
        <v>27870</v>
      </c>
      <c r="Z2373" s="41" t="s">
        <v>27845</v>
      </c>
      <c r="AA2373" s="41" t="s">
        <v>24600</v>
      </c>
      <c r="AB2373" s="39"/>
      <c r="AC2373" s="39"/>
      <c r="AD2373" s="41" t="s">
        <v>151</v>
      </c>
      <c r="AE2373" s="41" t="s">
        <v>27846</v>
      </c>
      <c r="AF2373" s="43"/>
      <c r="AG2373" s="43"/>
      <c r="AH2373" s="43"/>
      <c r="AI2373" s="43"/>
      <c r="AJ2373" s="43"/>
      <c r="AK2373" s="43"/>
      <c r="AL2373" s="43"/>
      <c r="AM2373" s="41" t="s">
        <v>32451</v>
      </c>
      <c r="AN2373" s="43"/>
      <c r="AO2373" s="41" t="s">
        <v>24604</v>
      </c>
      <c r="AP2373" s="43"/>
      <c r="AQ2373" s="43"/>
      <c r="AR2373" s="43"/>
      <c r="AS2373" s="29"/>
    </row>
    <row r="2374">
      <c r="A2374" s="28"/>
      <c r="B2374" s="37" t="s">
        <v>32468</v>
      </c>
      <c r="C2374" s="35"/>
      <c r="D2374" s="38" t="b">
        <v>0</v>
      </c>
      <c r="E2374" s="38" t="b">
        <v>0</v>
      </c>
      <c r="F2374" s="38" t="b">
        <v>0</v>
      </c>
      <c r="G2374" s="38" t="b">
        <v>0</v>
      </c>
      <c r="H2374" s="38" t="b">
        <v>0</v>
      </c>
      <c r="I2374" s="38" t="b">
        <v>1</v>
      </c>
      <c r="J2374" s="39"/>
      <c r="K2374" s="39"/>
      <c r="L2374" s="38" t="b">
        <v>1</v>
      </c>
      <c r="M2374" s="40">
        <v>45758.0</v>
      </c>
      <c r="N2374" s="41" t="s">
        <v>32446</v>
      </c>
      <c r="O2374" s="41" t="s">
        <v>32469</v>
      </c>
      <c r="P2374" s="42" t="s">
        <v>32470</v>
      </c>
      <c r="Q2374" s="41" t="s">
        <v>24600</v>
      </c>
      <c r="R2374" s="41" t="s">
        <v>972</v>
      </c>
      <c r="S2374" s="41" t="s">
        <v>32471</v>
      </c>
      <c r="T2374" s="41" t="s">
        <v>1225</v>
      </c>
      <c r="U2374" s="41" t="s">
        <v>32472</v>
      </c>
      <c r="V2374" s="43"/>
      <c r="W2374" s="43"/>
      <c r="X2374" s="43"/>
      <c r="Y2374" s="41" t="s">
        <v>27870</v>
      </c>
      <c r="Z2374" s="41" t="s">
        <v>27845</v>
      </c>
      <c r="AA2374" s="41" t="s">
        <v>24600</v>
      </c>
      <c r="AB2374" s="39"/>
      <c r="AC2374" s="39"/>
      <c r="AD2374" s="41" t="s">
        <v>151</v>
      </c>
      <c r="AE2374" s="41" t="s">
        <v>27846</v>
      </c>
      <c r="AF2374" s="43"/>
      <c r="AG2374" s="43"/>
      <c r="AH2374" s="43"/>
      <c r="AI2374" s="43"/>
      <c r="AJ2374" s="43"/>
      <c r="AK2374" s="43"/>
      <c r="AL2374" s="43"/>
      <c r="AM2374" s="41" t="s">
        <v>32473</v>
      </c>
      <c r="AN2374" s="43"/>
      <c r="AO2374" s="41" t="s">
        <v>24604</v>
      </c>
      <c r="AP2374" s="43"/>
      <c r="AQ2374" s="43"/>
      <c r="AR2374" s="43"/>
      <c r="AS2374" s="29"/>
    </row>
    <row r="2375">
      <c r="A2375" s="28"/>
      <c r="B2375" s="37" t="s">
        <v>32468</v>
      </c>
      <c r="C2375" s="35"/>
      <c r="D2375" s="38" t="b">
        <v>0</v>
      </c>
      <c r="E2375" s="38" t="b">
        <v>0</v>
      </c>
      <c r="F2375" s="38" t="b">
        <v>0</v>
      </c>
      <c r="G2375" s="38" t="b">
        <v>0</v>
      </c>
      <c r="H2375" s="38" t="b">
        <v>0</v>
      </c>
      <c r="I2375" s="38" t="b">
        <v>1</v>
      </c>
      <c r="J2375" s="39"/>
      <c r="K2375" s="39"/>
      <c r="L2375" s="38" t="b">
        <v>1</v>
      </c>
      <c r="M2375" s="40">
        <v>45758.0</v>
      </c>
      <c r="N2375" s="41" t="s">
        <v>32446</v>
      </c>
      <c r="O2375" s="41" t="s">
        <v>32469</v>
      </c>
      <c r="P2375" s="42" t="s">
        <v>32474</v>
      </c>
      <c r="Q2375" s="41" t="s">
        <v>24600</v>
      </c>
      <c r="R2375" s="41" t="s">
        <v>972</v>
      </c>
      <c r="S2375" s="41" t="s">
        <v>32471</v>
      </c>
      <c r="T2375" s="41" t="s">
        <v>1225</v>
      </c>
      <c r="U2375" s="41" t="s">
        <v>32472</v>
      </c>
      <c r="V2375" s="43"/>
      <c r="W2375" s="43"/>
      <c r="X2375" s="43"/>
      <c r="Y2375" s="41" t="s">
        <v>27870</v>
      </c>
      <c r="Z2375" s="41" t="s">
        <v>27845</v>
      </c>
      <c r="AA2375" s="41" t="s">
        <v>24600</v>
      </c>
      <c r="AB2375" s="39"/>
      <c r="AC2375" s="39"/>
      <c r="AD2375" s="41" t="s">
        <v>151</v>
      </c>
      <c r="AE2375" s="41" t="s">
        <v>27846</v>
      </c>
      <c r="AF2375" s="43"/>
      <c r="AG2375" s="43"/>
      <c r="AH2375" s="43"/>
      <c r="AI2375" s="43"/>
      <c r="AJ2375" s="43"/>
      <c r="AK2375" s="43"/>
      <c r="AL2375" s="43"/>
      <c r="AM2375" s="41" t="s">
        <v>32473</v>
      </c>
      <c r="AN2375" s="43"/>
      <c r="AO2375" s="41" t="s">
        <v>24604</v>
      </c>
      <c r="AP2375" s="43"/>
      <c r="AQ2375" s="43"/>
      <c r="AR2375" s="43"/>
      <c r="AS2375" s="29"/>
    </row>
    <row r="2376">
      <c r="A2376" s="28"/>
      <c r="B2376" s="37" t="s">
        <v>32475</v>
      </c>
      <c r="C2376" s="35"/>
      <c r="D2376" s="38" t="b">
        <v>0</v>
      </c>
      <c r="E2376" s="38" t="b">
        <v>0</v>
      </c>
      <c r="F2376" s="38" t="b">
        <v>0</v>
      </c>
      <c r="G2376" s="38" t="b">
        <v>0</v>
      </c>
      <c r="H2376" s="38" t="b">
        <v>0</v>
      </c>
      <c r="I2376" s="38" t="b">
        <v>0</v>
      </c>
      <c r="J2376" s="39"/>
      <c r="K2376" s="39"/>
      <c r="L2376" s="38" t="b">
        <v>1</v>
      </c>
      <c r="M2376" s="41" t="s">
        <v>25758</v>
      </c>
      <c r="N2376" s="41" t="s">
        <v>32476</v>
      </c>
      <c r="O2376" s="41" t="s">
        <v>32477</v>
      </c>
      <c r="P2376" s="42" t="s">
        <v>32478</v>
      </c>
      <c r="Q2376" s="41" t="s">
        <v>25761</v>
      </c>
      <c r="R2376" s="41" t="s">
        <v>17095</v>
      </c>
      <c r="S2376" s="41" t="s">
        <v>32479</v>
      </c>
      <c r="T2376" s="41" t="s">
        <v>32480</v>
      </c>
      <c r="U2376" s="41" t="s">
        <v>14428</v>
      </c>
      <c r="V2376" s="43"/>
      <c r="W2376" s="43"/>
      <c r="X2376" s="43"/>
      <c r="Y2376" s="41" t="s">
        <v>27870</v>
      </c>
      <c r="Z2376" s="41" t="s">
        <v>29084</v>
      </c>
      <c r="AA2376" s="41" t="s">
        <v>25761</v>
      </c>
      <c r="AB2376" s="39"/>
      <c r="AC2376" s="39"/>
      <c r="AD2376" s="41" t="s">
        <v>215</v>
      </c>
      <c r="AE2376" s="41" t="s">
        <v>27846</v>
      </c>
      <c r="AF2376" s="43"/>
      <c r="AG2376" s="43"/>
      <c r="AH2376" s="43"/>
      <c r="AI2376" s="43"/>
      <c r="AJ2376" s="43"/>
      <c r="AK2376" s="43"/>
      <c r="AL2376" s="43"/>
      <c r="AM2376" s="43"/>
      <c r="AN2376" s="43"/>
      <c r="AO2376" s="41" t="s">
        <v>23572</v>
      </c>
      <c r="AP2376" s="43"/>
      <c r="AQ2376" s="43"/>
      <c r="AR2376" s="43"/>
      <c r="AS2376" s="29"/>
    </row>
    <row r="2377">
      <c r="A2377" s="28"/>
      <c r="B2377" s="37" t="s">
        <v>32475</v>
      </c>
      <c r="C2377" s="35"/>
      <c r="D2377" s="38" t="b">
        <v>0</v>
      </c>
      <c r="E2377" s="38" t="b">
        <v>0</v>
      </c>
      <c r="F2377" s="38" t="b">
        <v>0</v>
      </c>
      <c r="G2377" s="38" t="b">
        <v>0</v>
      </c>
      <c r="H2377" s="38" t="b">
        <v>0</v>
      </c>
      <c r="I2377" s="38" t="b">
        <v>0</v>
      </c>
      <c r="J2377" s="39"/>
      <c r="K2377" s="39"/>
      <c r="L2377" s="38" t="b">
        <v>1</v>
      </c>
      <c r="M2377" s="41" t="s">
        <v>25758</v>
      </c>
      <c r="N2377" s="41" t="s">
        <v>32476</v>
      </c>
      <c r="O2377" s="41" t="s">
        <v>32477</v>
      </c>
      <c r="P2377" s="42" t="s">
        <v>32481</v>
      </c>
      <c r="Q2377" s="41" t="s">
        <v>25761</v>
      </c>
      <c r="R2377" s="41" t="s">
        <v>17095</v>
      </c>
      <c r="S2377" s="41" t="s">
        <v>32479</v>
      </c>
      <c r="T2377" s="41" t="s">
        <v>32480</v>
      </c>
      <c r="U2377" s="41" t="s">
        <v>14428</v>
      </c>
      <c r="V2377" s="43"/>
      <c r="W2377" s="43"/>
      <c r="X2377" s="43"/>
      <c r="Y2377" s="41" t="s">
        <v>27870</v>
      </c>
      <c r="Z2377" s="41" t="s">
        <v>29084</v>
      </c>
      <c r="AA2377" s="41" t="s">
        <v>25761</v>
      </c>
      <c r="AB2377" s="39"/>
      <c r="AC2377" s="39"/>
      <c r="AD2377" s="41" t="s">
        <v>215</v>
      </c>
      <c r="AE2377" s="41" t="s">
        <v>27846</v>
      </c>
      <c r="AF2377" s="43"/>
      <c r="AG2377" s="43"/>
      <c r="AH2377" s="43"/>
      <c r="AI2377" s="43"/>
      <c r="AJ2377" s="43"/>
      <c r="AK2377" s="43"/>
      <c r="AL2377" s="43"/>
      <c r="AM2377" s="43"/>
      <c r="AN2377" s="43"/>
      <c r="AO2377" s="41" t="s">
        <v>23572</v>
      </c>
      <c r="AP2377" s="43"/>
      <c r="AQ2377" s="43"/>
      <c r="AR2377" s="43"/>
      <c r="AS2377" s="29"/>
    </row>
    <row r="2378">
      <c r="A2378" s="28"/>
      <c r="B2378" s="37" t="s">
        <v>32475</v>
      </c>
      <c r="C2378" s="35"/>
      <c r="D2378" s="38" t="b">
        <v>0</v>
      </c>
      <c r="E2378" s="38" t="b">
        <v>0</v>
      </c>
      <c r="F2378" s="38" t="b">
        <v>0</v>
      </c>
      <c r="G2378" s="38" t="b">
        <v>0</v>
      </c>
      <c r="H2378" s="38" t="b">
        <v>0</v>
      </c>
      <c r="I2378" s="38" t="b">
        <v>0</v>
      </c>
      <c r="J2378" s="39"/>
      <c r="K2378" s="39"/>
      <c r="L2378" s="38" t="b">
        <v>1</v>
      </c>
      <c r="M2378" s="41" t="s">
        <v>25758</v>
      </c>
      <c r="N2378" s="41" t="s">
        <v>32476</v>
      </c>
      <c r="O2378" s="41" t="s">
        <v>32477</v>
      </c>
      <c r="P2378" s="42" t="s">
        <v>32482</v>
      </c>
      <c r="Q2378" s="41" t="s">
        <v>25761</v>
      </c>
      <c r="R2378" s="41" t="s">
        <v>17095</v>
      </c>
      <c r="S2378" s="41" t="s">
        <v>32479</v>
      </c>
      <c r="T2378" s="41" t="s">
        <v>32480</v>
      </c>
      <c r="U2378" s="41" t="s">
        <v>14428</v>
      </c>
      <c r="V2378" s="43"/>
      <c r="W2378" s="43"/>
      <c r="X2378" s="43"/>
      <c r="Y2378" s="41" t="s">
        <v>27870</v>
      </c>
      <c r="Z2378" s="41" t="s">
        <v>29084</v>
      </c>
      <c r="AA2378" s="41" t="s">
        <v>25761</v>
      </c>
      <c r="AB2378" s="39"/>
      <c r="AC2378" s="39"/>
      <c r="AD2378" s="41" t="s">
        <v>215</v>
      </c>
      <c r="AE2378" s="41" t="s">
        <v>27846</v>
      </c>
      <c r="AF2378" s="43"/>
      <c r="AG2378" s="43"/>
      <c r="AH2378" s="43"/>
      <c r="AI2378" s="43"/>
      <c r="AJ2378" s="43"/>
      <c r="AK2378" s="43"/>
      <c r="AL2378" s="43"/>
      <c r="AM2378" s="43"/>
      <c r="AN2378" s="43"/>
      <c r="AO2378" s="41" t="s">
        <v>23572</v>
      </c>
      <c r="AP2378" s="43"/>
      <c r="AQ2378" s="43"/>
      <c r="AR2378" s="43"/>
      <c r="AS2378" s="29"/>
    </row>
    <row r="2379">
      <c r="A2379" s="28"/>
      <c r="B2379" s="37" t="s">
        <v>32483</v>
      </c>
      <c r="C2379" s="35"/>
      <c r="D2379" s="38" t="b">
        <v>0</v>
      </c>
      <c r="E2379" s="38" t="b">
        <v>0</v>
      </c>
      <c r="F2379" s="38" t="b">
        <v>0</v>
      </c>
      <c r="G2379" s="38" t="b">
        <v>0</v>
      </c>
      <c r="H2379" s="38" t="b">
        <v>0</v>
      </c>
      <c r="I2379" s="38" t="b">
        <v>0</v>
      </c>
      <c r="J2379" s="39"/>
      <c r="K2379" s="39"/>
      <c r="L2379" s="38" t="b">
        <v>1</v>
      </c>
      <c r="M2379" s="41" t="s">
        <v>25758</v>
      </c>
      <c r="N2379" s="41" t="s">
        <v>32484</v>
      </c>
      <c r="O2379" s="41" t="s">
        <v>32485</v>
      </c>
      <c r="P2379" s="42" t="s">
        <v>32486</v>
      </c>
      <c r="Q2379" s="41" t="s">
        <v>25761</v>
      </c>
      <c r="R2379" s="41" t="s">
        <v>17095</v>
      </c>
      <c r="S2379" s="41" t="s">
        <v>32487</v>
      </c>
      <c r="T2379" s="41" t="s">
        <v>32488</v>
      </c>
      <c r="U2379" s="39"/>
      <c r="V2379" s="43"/>
      <c r="W2379" s="43"/>
      <c r="X2379" s="43"/>
      <c r="Y2379" s="41" t="s">
        <v>29311</v>
      </c>
      <c r="Z2379" s="41" t="s">
        <v>29084</v>
      </c>
      <c r="AA2379" s="41" t="s">
        <v>25761</v>
      </c>
      <c r="AB2379" s="39"/>
      <c r="AC2379" s="39"/>
      <c r="AD2379" s="41" t="s">
        <v>215</v>
      </c>
      <c r="AE2379" s="41" t="s">
        <v>27846</v>
      </c>
      <c r="AF2379" s="43"/>
      <c r="AG2379" s="43"/>
      <c r="AH2379" s="43"/>
      <c r="AI2379" s="43"/>
      <c r="AJ2379" s="43"/>
      <c r="AK2379" s="43"/>
      <c r="AL2379" s="43"/>
      <c r="AM2379" s="43"/>
      <c r="AN2379" s="43"/>
      <c r="AO2379" s="43"/>
      <c r="AP2379" s="43"/>
      <c r="AQ2379" s="43"/>
      <c r="AR2379" s="43"/>
      <c r="AS2379" s="29"/>
    </row>
    <row r="2380">
      <c r="A2380" s="28"/>
      <c r="B2380" s="37" t="s">
        <v>32483</v>
      </c>
      <c r="C2380" s="35"/>
      <c r="D2380" s="38" t="b">
        <v>0</v>
      </c>
      <c r="E2380" s="38" t="b">
        <v>0</v>
      </c>
      <c r="F2380" s="38" t="b">
        <v>0</v>
      </c>
      <c r="G2380" s="38" t="b">
        <v>0</v>
      </c>
      <c r="H2380" s="38" t="b">
        <v>0</v>
      </c>
      <c r="I2380" s="38" t="b">
        <v>0</v>
      </c>
      <c r="J2380" s="39"/>
      <c r="K2380" s="39"/>
      <c r="L2380" s="38" t="b">
        <v>1</v>
      </c>
      <c r="M2380" s="41" t="s">
        <v>25758</v>
      </c>
      <c r="N2380" s="41" t="s">
        <v>32484</v>
      </c>
      <c r="O2380" s="41" t="s">
        <v>32485</v>
      </c>
      <c r="P2380" s="42" t="s">
        <v>32489</v>
      </c>
      <c r="Q2380" s="41" t="s">
        <v>25761</v>
      </c>
      <c r="R2380" s="41" t="s">
        <v>17095</v>
      </c>
      <c r="S2380" s="41" t="s">
        <v>32487</v>
      </c>
      <c r="T2380" s="41" t="s">
        <v>32488</v>
      </c>
      <c r="U2380" s="39"/>
      <c r="V2380" s="43"/>
      <c r="W2380" s="43"/>
      <c r="X2380" s="43"/>
      <c r="Y2380" s="41" t="s">
        <v>29311</v>
      </c>
      <c r="Z2380" s="41" t="s">
        <v>29084</v>
      </c>
      <c r="AA2380" s="41" t="s">
        <v>25761</v>
      </c>
      <c r="AB2380" s="39"/>
      <c r="AC2380" s="39"/>
      <c r="AD2380" s="41" t="s">
        <v>215</v>
      </c>
      <c r="AE2380" s="41" t="s">
        <v>27846</v>
      </c>
      <c r="AF2380" s="43"/>
      <c r="AG2380" s="43"/>
      <c r="AH2380" s="43"/>
      <c r="AI2380" s="43"/>
      <c r="AJ2380" s="43"/>
      <c r="AK2380" s="43"/>
      <c r="AL2380" s="43"/>
      <c r="AM2380" s="43"/>
      <c r="AN2380" s="43"/>
      <c r="AO2380" s="43"/>
      <c r="AP2380" s="43"/>
      <c r="AQ2380" s="43"/>
      <c r="AR2380" s="43"/>
      <c r="AS2380" s="29"/>
    </row>
    <row r="2381">
      <c r="A2381" s="28"/>
      <c r="B2381" s="37" t="s">
        <v>32483</v>
      </c>
      <c r="C2381" s="35"/>
      <c r="D2381" s="38" t="b">
        <v>0</v>
      </c>
      <c r="E2381" s="38" t="b">
        <v>0</v>
      </c>
      <c r="F2381" s="38" t="b">
        <v>0</v>
      </c>
      <c r="G2381" s="38" t="b">
        <v>0</v>
      </c>
      <c r="H2381" s="38" t="b">
        <v>0</v>
      </c>
      <c r="I2381" s="38" t="b">
        <v>0</v>
      </c>
      <c r="J2381" s="39"/>
      <c r="K2381" s="39"/>
      <c r="L2381" s="38" t="b">
        <v>1</v>
      </c>
      <c r="M2381" s="41" t="s">
        <v>25758</v>
      </c>
      <c r="N2381" s="41" t="s">
        <v>32484</v>
      </c>
      <c r="O2381" s="41" t="s">
        <v>32485</v>
      </c>
      <c r="P2381" s="42" t="s">
        <v>32490</v>
      </c>
      <c r="Q2381" s="41" t="s">
        <v>25761</v>
      </c>
      <c r="R2381" s="41" t="s">
        <v>17095</v>
      </c>
      <c r="S2381" s="41" t="s">
        <v>32487</v>
      </c>
      <c r="T2381" s="41" t="s">
        <v>32488</v>
      </c>
      <c r="U2381" s="39"/>
      <c r="V2381" s="43"/>
      <c r="W2381" s="43"/>
      <c r="X2381" s="43"/>
      <c r="Y2381" s="41" t="s">
        <v>29311</v>
      </c>
      <c r="Z2381" s="41" t="s">
        <v>29084</v>
      </c>
      <c r="AA2381" s="41" t="s">
        <v>25761</v>
      </c>
      <c r="AB2381" s="39"/>
      <c r="AC2381" s="39"/>
      <c r="AD2381" s="41" t="s">
        <v>215</v>
      </c>
      <c r="AE2381" s="41" t="s">
        <v>27846</v>
      </c>
      <c r="AF2381" s="43"/>
      <c r="AG2381" s="43"/>
      <c r="AH2381" s="43"/>
      <c r="AI2381" s="43"/>
      <c r="AJ2381" s="43"/>
      <c r="AK2381" s="43"/>
      <c r="AL2381" s="43"/>
      <c r="AM2381" s="43"/>
      <c r="AN2381" s="43"/>
      <c r="AO2381" s="43"/>
      <c r="AP2381" s="43"/>
      <c r="AQ2381" s="43"/>
      <c r="AR2381" s="43"/>
      <c r="AS2381" s="29"/>
    </row>
    <row r="2382">
      <c r="A2382" s="28"/>
      <c r="B2382" s="37" t="s">
        <v>32491</v>
      </c>
      <c r="C2382" s="35"/>
      <c r="D2382" s="38" t="b">
        <v>0</v>
      </c>
      <c r="E2382" s="38" t="b">
        <v>0</v>
      </c>
      <c r="F2382" s="38" t="b">
        <v>0</v>
      </c>
      <c r="G2382" s="38" t="b">
        <v>0</v>
      </c>
      <c r="H2382" s="38" t="b">
        <v>0</v>
      </c>
      <c r="I2382" s="38" t="b">
        <v>0</v>
      </c>
      <c r="J2382" s="39"/>
      <c r="K2382" s="39"/>
      <c r="L2382" s="38" t="b">
        <v>1</v>
      </c>
      <c r="M2382" s="41" t="s">
        <v>25758</v>
      </c>
      <c r="N2382" s="41" t="s">
        <v>32492</v>
      </c>
      <c r="O2382" s="41" t="s">
        <v>32493</v>
      </c>
      <c r="P2382" s="42" t="s">
        <v>32494</v>
      </c>
      <c r="Q2382" s="41" t="s">
        <v>25761</v>
      </c>
      <c r="R2382" s="41" t="s">
        <v>17095</v>
      </c>
      <c r="S2382" s="41" t="s">
        <v>32495</v>
      </c>
      <c r="T2382" s="41" t="s">
        <v>27939</v>
      </c>
      <c r="U2382" s="41" t="s">
        <v>14428</v>
      </c>
      <c r="V2382" s="43"/>
      <c r="W2382" s="43"/>
      <c r="X2382" s="43"/>
      <c r="Y2382" s="41" t="s">
        <v>27870</v>
      </c>
      <c r="Z2382" s="41" t="s">
        <v>29084</v>
      </c>
      <c r="AA2382" s="41" t="s">
        <v>25761</v>
      </c>
      <c r="AB2382" s="39"/>
      <c r="AC2382" s="39"/>
      <c r="AD2382" s="41" t="s">
        <v>28567</v>
      </c>
      <c r="AE2382" s="41" t="s">
        <v>27846</v>
      </c>
      <c r="AF2382" s="43"/>
      <c r="AG2382" s="43"/>
      <c r="AH2382" s="43"/>
      <c r="AI2382" s="43"/>
      <c r="AJ2382" s="43"/>
      <c r="AK2382" s="43"/>
      <c r="AL2382" s="43"/>
      <c r="AM2382" s="43"/>
      <c r="AN2382" s="43"/>
      <c r="AO2382" s="41" t="s">
        <v>23572</v>
      </c>
      <c r="AP2382" s="43"/>
      <c r="AQ2382" s="43"/>
      <c r="AR2382" s="43"/>
      <c r="AS2382" s="29"/>
    </row>
    <row r="2383">
      <c r="A2383" s="28"/>
      <c r="B2383" s="37" t="s">
        <v>32491</v>
      </c>
      <c r="C2383" s="35"/>
      <c r="D2383" s="38" t="b">
        <v>0</v>
      </c>
      <c r="E2383" s="38" t="b">
        <v>0</v>
      </c>
      <c r="F2383" s="38" t="b">
        <v>0</v>
      </c>
      <c r="G2383" s="38" t="b">
        <v>0</v>
      </c>
      <c r="H2383" s="38" t="b">
        <v>0</v>
      </c>
      <c r="I2383" s="38" t="b">
        <v>0</v>
      </c>
      <c r="J2383" s="39"/>
      <c r="K2383" s="39"/>
      <c r="L2383" s="38" t="b">
        <v>1</v>
      </c>
      <c r="M2383" s="41" t="s">
        <v>25758</v>
      </c>
      <c r="N2383" s="41" t="s">
        <v>32492</v>
      </c>
      <c r="O2383" s="41" t="s">
        <v>32493</v>
      </c>
      <c r="P2383" s="42" t="s">
        <v>32496</v>
      </c>
      <c r="Q2383" s="41" t="s">
        <v>25761</v>
      </c>
      <c r="R2383" s="41" t="s">
        <v>17095</v>
      </c>
      <c r="S2383" s="41" t="s">
        <v>32495</v>
      </c>
      <c r="T2383" s="41" t="s">
        <v>27939</v>
      </c>
      <c r="U2383" s="41" t="s">
        <v>14428</v>
      </c>
      <c r="V2383" s="43"/>
      <c r="W2383" s="43"/>
      <c r="X2383" s="43"/>
      <c r="Y2383" s="41" t="s">
        <v>27870</v>
      </c>
      <c r="Z2383" s="41" t="s">
        <v>29084</v>
      </c>
      <c r="AA2383" s="41" t="s">
        <v>25761</v>
      </c>
      <c r="AB2383" s="39"/>
      <c r="AC2383" s="39"/>
      <c r="AD2383" s="41" t="s">
        <v>28567</v>
      </c>
      <c r="AE2383" s="41" t="s">
        <v>27846</v>
      </c>
      <c r="AF2383" s="43"/>
      <c r="AG2383" s="43"/>
      <c r="AH2383" s="43"/>
      <c r="AI2383" s="43"/>
      <c r="AJ2383" s="43"/>
      <c r="AK2383" s="43"/>
      <c r="AL2383" s="43"/>
      <c r="AM2383" s="43"/>
      <c r="AN2383" s="43"/>
      <c r="AO2383" s="41" t="s">
        <v>23572</v>
      </c>
      <c r="AP2383" s="43"/>
      <c r="AQ2383" s="43"/>
      <c r="AR2383" s="43"/>
      <c r="AS2383" s="29"/>
    </row>
    <row r="2384">
      <c r="A2384" s="28"/>
      <c r="B2384" s="37" t="s">
        <v>32497</v>
      </c>
      <c r="C2384" s="35"/>
      <c r="D2384" s="38" t="b">
        <v>0</v>
      </c>
      <c r="E2384" s="38" t="b">
        <v>0</v>
      </c>
      <c r="F2384" s="38" t="b">
        <v>0</v>
      </c>
      <c r="G2384" s="38" t="b">
        <v>0</v>
      </c>
      <c r="H2384" s="38" t="b">
        <v>0</v>
      </c>
      <c r="I2384" s="38" t="b">
        <v>1</v>
      </c>
      <c r="J2384" s="39"/>
      <c r="K2384" s="39"/>
      <c r="L2384" s="38" t="b">
        <v>1</v>
      </c>
      <c r="M2384" s="40">
        <v>45758.0</v>
      </c>
      <c r="N2384" s="41" t="s">
        <v>32498</v>
      </c>
      <c r="O2384" s="41" t="s">
        <v>32499</v>
      </c>
      <c r="P2384" s="42" t="s">
        <v>32500</v>
      </c>
      <c r="Q2384" s="41" t="s">
        <v>24600</v>
      </c>
      <c r="R2384" s="41" t="s">
        <v>972</v>
      </c>
      <c r="S2384" s="41" t="s">
        <v>32501</v>
      </c>
      <c r="T2384" s="41" t="s">
        <v>32502</v>
      </c>
      <c r="U2384" s="41" t="s">
        <v>32503</v>
      </c>
      <c r="V2384" s="43"/>
      <c r="W2384" s="43"/>
      <c r="X2384" s="43"/>
      <c r="Y2384" s="41" t="s">
        <v>27870</v>
      </c>
      <c r="Z2384" s="41" t="s">
        <v>29407</v>
      </c>
      <c r="AA2384" s="41" t="s">
        <v>24600</v>
      </c>
      <c r="AB2384" s="39"/>
      <c r="AC2384" s="39"/>
      <c r="AD2384" s="41" t="s">
        <v>151</v>
      </c>
      <c r="AE2384" s="41" t="s">
        <v>27846</v>
      </c>
      <c r="AF2384" s="43"/>
      <c r="AG2384" s="43"/>
      <c r="AH2384" s="43"/>
      <c r="AI2384" s="43"/>
      <c r="AJ2384" s="43"/>
      <c r="AK2384" s="43"/>
      <c r="AL2384" s="43"/>
      <c r="AM2384" s="41" t="s">
        <v>32504</v>
      </c>
      <c r="AN2384" s="43"/>
      <c r="AO2384" s="41" t="s">
        <v>24604</v>
      </c>
      <c r="AP2384" s="43"/>
      <c r="AQ2384" s="43"/>
      <c r="AR2384" s="43"/>
      <c r="AS2384" s="29"/>
    </row>
    <row r="2385">
      <c r="A2385" s="28"/>
      <c r="B2385" s="37" t="s">
        <v>32505</v>
      </c>
      <c r="C2385" s="35"/>
      <c r="D2385" s="38" t="b">
        <v>0</v>
      </c>
      <c r="E2385" s="38" t="b">
        <v>0</v>
      </c>
      <c r="F2385" s="38" t="b">
        <v>0</v>
      </c>
      <c r="G2385" s="38" t="b">
        <v>0</v>
      </c>
      <c r="H2385" s="38" t="b">
        <v>0</v>
      </c>
      <c r="I2385" s="38" t="b">
        <v>1</v>
      </c>
      <c r="J2385" s="39"/>
      <c r="K2385" s="39"/>
      <c r="L2385" s="38" t="b">
        <v>1</v>
      </c>
      <c r="M2385" s="40">
        <v>45758.0</v>
      </c>
      <c r="N2385" s="41" t="s">
        <v>32498</v>
      </c>
      <c r="O2385" s="41" t="s">
        <v>32506</v>
      </c>
      <c r="P2385" s="42" t="s">
        <v>32507</v>
      </c>
      <c r="Q2385" s="41" t="s">
        <v>24600</v>
      </c>
      <c r="R2385" s="41" t="s">
        <v>972</v>
      </c>
      <c r="S2385" s="41" t="s">
        <v>32508</v>
      </c>
      <c r="T2385" s="41" t="s">
        <v>32509</v>
      </c>
      <c r="U2385" s="41" t="s">
        <v>32510</v>
      </c>
      <c r="V2385" s="43"/>
      <c r="W2385" s="43"/>
      <c r="X2385" s="43"/>
      <c r="Y2385" s="41" t="s">
        <v>27870</v>
      </c>
      <c r="Z2385" s="41" t="s">
        <v>29407</v>
      </c>
      <c r="AA2385" s="41" t="s">
        <v>24600</v>
      </c>
      <c r="AB2385" s="39"/>
      <c r="AC2385" s="39"/>
      <c r="AD2385" s="41" t="s">
        <v>151</v>
      </c>
      <c r="AE2385" s="41" t="s">
        <v>27846</v>
      </c>
      <c r="AF2385" s="43"/>
      <c r="AG2385" s="43"/>
      <c r="AH2385" s="43"/>
      <c r="AI2385" s="43"/>
      <c r="AJ2385" s="43"/>
      <c r="AK2385" s="43"/>
      <c r="AL2385" s="43"/>
      <c r="AM2385" s="41" t="s">
        <v>32511</v>
      </c>
      <c r="AN2385" s="43"/>
      <c r="AO2385" s="41" t="s">
        <v>24604</v>
      </c>
      <c r="AP2385" s="43"/>
      <c r="AQ2385" s="43"/>
      <c r="AR2385" s="43"/>
      <c r="AS2385" s="29"/>
    </row>
    <row r="2386">
      <c r="A2386" s="28"/>
      <c r="B2386" s="37" t="s">
        <v>32512</v>
      </c>
      <c r="C2386" s="35"/>
      <c r="D2386" s="38" t="b">
        <v>0</v>
      </c>
      <c r="E2386" s="38" t="b">
        <v>0</v>
      </c>
      <c r="F2386" s="38" t="b">
        <v>0</v>
      </c>
      <c r="G2386" s="38" t="b">
        <v>0</v>
      </c>
      <c r="H2386" s="38" t="b">
        <v>0</v>
      </c>
      <c r="I2386" s="38" t="b">
        <v>1</v>
      </c>
      <c r="J2386" s="39"/>
      <c r="K2386" s="39"/>
      <c r="L2386" s="38" t="b">
        <v>1</v>
      </c>
      <c r="M2386" s="40">
        <v>45758.0</v>
      </c>
      <c r="N2386" s="41" t="s">
        <v>32498</v>
      </c>
      <c r="O2386" s="41" t="s">
        <v>32513</v>
      </c>
      <c r="P2386" s="42" t="s">
        <v>32514</v>
      </c>
      <c r="Q2386" s="41" t="s">
        <v>24600</v>
      </c>
      <c r="R2386" s="41" t="s">
        <v>972</v>
      </c>
      <c r="S2386" s="41" t="s">
        <v>32515</v>
      </c>
      <c r="T2386" s="41" t="s">
        <v>32516</v>
      </c>
      <c r="U2386" s="41" t="s">
        <v>32517</v>
      </c>
      <c r="V2386" s="43"/>
      <c r="W2386" s="43"/>
      <c r="X2386" s="43"/>
      <c r="Y2386" s="41" t="s">
        <v>27870</v>
      </c>
      <c r="Z2386" s="41" t="s">
        <v>27845</v>
      </c>
      <c r="AA2386" s="41" t="s">
        <v>24600</v>
      </c>
      <c r="AB2386" s="39"/>
      <c r="AC2386" s="39"/>
      <c r="AD2386" s="41" t="s">
        <v>151</v>
      </c>
      <c r="AE2386" s="41" t="s">
        <v>27846</v>
      </c>
      <c r="AF2386" s="43"/>
      <c r="AG2386" s="43"/>
      <c r="AH2386" s="43"/>
      <c r="AI2386" s="43"/>
      <c r="AJ2386" s="43"/>
      <c r="AK2386" s="43"/>
      <c r="AL2386" s="43"/>
      <c r="AM2386" s="41" t="s">
        <v>32518</v>
      </c>
      <c r="AN2386" s="43"/>
      <c r="AO2386" s="41" t="s">
        <v>24604</v>
      </c>
      <c r="AP2386" s="43"/>
      <c r="AQ2386" s="43"/>
      <c r="AR2386" s="43"/>
      <c r="AS2386" s="29"/>
    </row>
    <row r="2387">
      <c r="A2387" s="28"/>
      <c r="B2387" s="37" t="s">
        <v>32505</v>
      </c>
      <c r="C2387" s="35"/>
      <c r="D2387" s="38" t="b">
        <v>0</v>
      </c>
      <c r="E2387" s="38" t="b">
        <v>0</v>
      </c>
      <c r="F2387" s="38" t="b">
        <v>0</v>
      </c>
      <c r="G2387" s="38" t="b">
        <v>0</v>
      </c>
      <c r="H2387" s="38" t="b">
        <v>0</v>
      </c>
      <c r="I2387" s="38" t="b">
        <v>1</v>
      </c>
      <c r="J2387" s="39"/>
      <c r="K2387" s="39"/>
      <c r="L2387" s="38" t="b">
        <v>1</v>
      </c>
      <c r="M2387" s="40">
        <v>45758.0</v>
      </c>
      <c r="N2387" s="41" t="s">
        <v>32498</v>
      </c>
      <c r="O2387" s="41" t="s">
        <v>32506</v>
      </c>
      <c r="P2387" s="42" t="s">
        <v>32519</v>
      </c>
      <c r="Q2387" s="41" t="s">
        <v>24600</v>
      </c>
      <c r="R2387" s="41" t="s">
        <v>972</v>
      </c>
      <c r="S2387" s="41" t="s">
        <v>32508</v>
      </c>
      <c r="T2387" s="41" t="s">
        <v>32509</v>
      </c>
      <c r="U2387" s="41" t="s">
        <v>32510</v>
      </c>
      <c r="V2387" s="43"/>
      <c r="W2387" s="43"/>
      <c r="X2387" s="43"/>
      <c r="Y2387" s="41" t="s">
        <v>27870</v>
      </c>
      <c r="Z2387" s="41" t="s">
        <v>29407</v>
      </c>
      <c r="AA2387" s="41" t="s">
        <v>24600</v>
      </c>
      <c r="AB2387" s="39"/>
      <c r="AC2387" s="39"/>
      <c r="AD2387" s="41" t="s">
        <v>151</v>
      </c>
      <c r="AE2387" s="41" t="s">
        <v>27846</v>
      </c>
      <c r="AF2387" s="43"/>
      <c r="AG2387" s="43"/>
      <c r="AH2387" s="43"/>
      <c r="AI2387" s="43"/>
      <c r="AJ2387" s="43"/>
      <c r="AK2387" s="43"/>
      <c r="AL2387" s="43"/>
      <c r="AM2387" s="41" t="s">
        <v>32511</v>
      </c>
      <c r="AN2387" s="43"/>
      <c r="AO2387" s="41" t="s">
        <v>24604</v>
      </c>
      <c r="AP2387" s="43"/>
      <c r="AQ2387" s="43"/>
      <c r="AR2387" s="43"/>
      <c r="AS2387" s="29"/>
    </row>
    <row r="2388">
      <c r="A2388" s="28"/>
      <c r="B2388" s="37" t="s">
        <v>32512</v>
      </c>
      <c r="C2388" s="35"/>
      <c r="D2388" s="38" t="b">
        <v>0</v>
      </c>
      <c r="E2388" s="38" t="b">
        <v>0</v>
      </c>
      <c r="F2388" s="38" t="b">
        <v>0</v>
      </c>
      <c r="G2388" s="38" t="b">
        <v>0</v>
      </c>
      <c r="H2388" s="38" t="b">
        <v>0</v>
      </c>
      <c r="I2388" s="38" t="b">
        <v>1</v>
      </c>
      <c r="J2388" s="39"/>
      <c r="K2388" s="39"/>
      <c r="L2388" s="38" t="b">
        <v>1</v>
      </c>
      <c r="M2388" s="40">
        <v>45758.0</v>
      </c>
      <c r="N2388" s="41" t="s">
        <v>32498</v>
      </c>
      <c r="O2388" s="41" t="s">
        <v>32513</v>
      </c>
      <c r="P2388" s="42" t="s">
        <v>32520</v>
      </c>
      <c r="Q2388" s="41" t="s">
        <v>24600</v>
      </c>
      <c r="R2388" s="41" t="s">
        <v>972</v>
      </c>
      <c r="S2388" s="41" t="s">
        <v>32515</v>
      </c>
      <c r="T2388" s="41" t="s">
        <v>32516</v>
      </c>
      <c r="U2388" s="41" t="s">
        <v>32517</v>
      </c>
      <c r="V2388" s="43"/>
      <c r="W2388" s="43"/>
      <c r="X2388" s="43"/>
      <c r="Y2388" s="41" t="s">
        <v>27870</v>
      </c>
      <c r="Z2388" s="41" t="s">
        <v>27845</v>
      </c>
      <c r="AA2388" s="41" t="s">
        <v>24600</v>
      </c>
      <c r="AB2388" s="39"/>
      <c r="AC2388" s="39"/>
      <c r="AD2388" s="41" t="s">
        <v>151</v>
      </c>
      <c r="AE2388" s="41" t="s">
        <v>27846</v>
      </c>
      <c r="AF2388" s="43"/>
      <c r="AG2388" s="43"/>
      <c r="AH2388" s="43"/>
      <c r="AI2388" s="43"/>
      <c r="AJ2388" s="43"/>
      <c r="AK2388" s="43"/>
      <c r="AL2388" s="43"/>
      <c r="AM2388" s="41" t="s">
        <v>32518</v>
      </c>
      <c r="AN2388" s="43"/>
      <c r="AO2388" s="41" t="s">
        <v>24604</v>
      </c>
      <c r="AP2388" s="43"/>
      <c r="AQ2388" s="43"/>
      <c r="AR2388" s="43"/>
      <c r="AS2388" s="29"/>
    </row>
    <row r="2389">
      <c r="A2389" s="28"/>
      <c r="B2389" s="37" t="s">
        <v>32497</v>
      </c>
      <c r="C2389" s="35"/>
      <c r="D2389" s="38" t="b">
        <v>0</v>
      </c>
      <c r="E2389" s="38" t="b">
        <v>0</v>
      </c>
      <c r="F2389" s="38" t="b">
        <v>0</v>
      </c>
      <c r="G2389" s="38" t="b">
        <v>0</v>
      </c>
      <c r="H2389" s="38" t="b">
        <v>0</v>
      </c>
      <c r="I2389" s="38" t="b">
        <v>1</v>
      </c>
      <c r="J2389" s="39"/>
      <c r="K2389" s="39"/>
      <c r="L2389" s="38" t="b">
        <v>1</v>
      </c>
      <c r="M2389" s="40">
        <v>45758.0</v>
      </c>
      <c r="N2389" s="41" t="s">
        <v>32498</v>
      </c>
      <c r="O2389" s="41" t="s">
        <v>32499</v>
      </c>
      <c r="P2389" s="42" t="s">
        <v>32521</v>
      </c>
      <c r="Q2389" s="41" t="s">
        <v>24600</v>
      </c>
      <c r="R2389" s="41" t="s">
        <v>972</v>
      </c>
      <c r="S2389" s="41" t="s">
        <v>32501</v>
      </c>
      <c r="T2389" s="41" t="s">
        <v>32502</v>
      </c>
      <c r="U2389" s="41" t="s">
        <v>32503</v>
      </c>
      <c r="V2389" s="43"/>
      <c r="W2389" s="43"/>
      <c r="X2389" s="43"/>
      <c r="Y2389" s="41" t="s">
        <v>27870</v>
      </c>
      <c r="Z2389" s="41" t="s">
        <v>29407</v>
      </c>
      <c r="AA2389" s="41" t="s">
        <v>24600</v>
      </c>
      <c r="AB2389" s="39"/>
      <c r="AC2389" s="39"/>
      <c r="AD2389" s="41" t="s">
        <v>151</v>
      </c>
      <c r="AE2389" s="41" t="s">
        <v>27846</v>
      </c>
      <c r="AF2389" s="43"/>
      <c r="AG2389" s="43"/>
      <c r="AH2389" s="43"/>
      <c r="AI2389" s="43"/>
      <c r="AJ2389" s="43"/>
      <c r="AK2389" s="43"/>
      <c r="AL2389" s="43"/>
      <c r="AM2389" s="41" t="s">
        <v>32504</v>
      </c>
      <c r="AN2389" s="43"/>
      <c r="AO2389" s="41" t="s">
        <v>24604</v>
      </c>
      <c r="AP2389" s="43"/>
      <c r="AQ2389" s="43"/>
      <c r="AR2389" s="43"/>
      <c r="AS2389" s="29"/>
    </row>
    <row r="2390">
      <c r="A2390" s="28"/>
      <c r="B2390" s="37" t="s">
        <v>32522</v>
      </c>
      <c r="C2390" s="35"/>
      <c r="D2390" s="38" t="b">
        <v>0</v>
      </c>
      <c r="E2390" s="38" t="b">
        <v>0</v>
      </c>
      <c r="F2390" s="38" t="b">
        <v>0</v>
      </c>
      <c r="G2390" s="38" t="b">
        <v>0</v>
      </c>
      <c r="H2390" s="38" t="b">
        <v>1</v>
      </c>
      <c r="I2390" s="38" t="b">
        <v>1</v>
      </c>
      <c r="J2390" s="39"/>
      <c r="K2390" s="39"/>
      <c r="L2390" s="38" t="b">
        <v>1</v>
      </c>
      <c r="M2390" s="40">
        <v>45758.0</v>
      </c>
      <c r="N2390" s="41" t="s">
        <v>32523</v>
      </c>
      <c r="O2390" s="41" t="s">
        <v>32524</v>
      </c>
      <c r="P2390" s="42" t="s">
        <v>32525</v>
      </c>
      <c r="Q2390" s="41" t="s">
        <v>24600</v>
      </c>
      <c r="R2390" s="41" t="s">
        <v>972</v>
      </c>
      <c r="S2390" s="41" t="s">
        <v>32526</v>
      </c>
      <c r="T2390" s="41" t="s">
        <v>3881</v>
      </c>
      <c r="U2390" s="41" t="s">
        <v>32527</v>
      </c>
      <c r="V2390" s="43"/>
      <c r="W2390" s="43"/>
      <c r="X2390" s="43"/>
      <c r="Y2390" s="41" t="s">
        <v>27870</v>
      </c>
      <c r="Z2390" s="41" t="s">
        <v>29093</v>
      </c>
      <c r="AA2390" s="41" t="s">
        <v>24600</v>
      </c>
      <c r="AB2390" s="39"/>
      <c r="AC2390" s="39"/>
      <c r="AD2390" s="41" t="s">
        <v>151</v>
      </c>
      <c r="AE2390" s="41" t="s">
        <v>27846</v>
      </c>
      <c r="AF2390" s="43"/>
      <c r="AG2390" s="43"/>
      <c r="AH2390" s="43"/>
      <c r="AI2390" s="43"/>
      <c r="AJ2390" s="43"/>
      <c r="AK2390" s="43"/>
      <c r="AL2390" s="43"/>
      <c r="AM2390" s="41" t="s">
        <v>32528</v>
      </c>
      <c r="AN2390" s="43"/>
      <c r="AO2390" s="41" t="s">
        <v>24604</v>
      </c>
      <c r="AP2390" s="43"/>
      <c r="AQ2390" s="43"/>
      <c r="AR2390" s="43"/>
      <c r="AS2390" s="29"/>
    </row>
    <row r="2391">
      <c r="A2391" s="28"/>
      <c r="B2391" s="37" t="s">
        <v>32522</v>
      </c>
      <c r="C2391" s="35"/>
      <c r="D2391" s="38" t="b">
        <v>0</v>
      </c>
      <c r="E2391" s="38" t="b">
        <v>0</v>
      </c>
      <c r="F2391" s="38" t="b">
        <v>0</v>
      </c>
      <c r="G2391" s="38" t="b">
        <v>0</v>
      </c>
      <c r="H2391" s="38" t="b">
        <v>1</v>
      </c>
      <c r="I2391" s="38" t="b">
        <v>1</v>
      </c>
      <c r="J2391" s="39"/>
      <c r="K2391" s="39"/>
      <c r="L2391" s="38" t="b">
        <v>1</v>
      </c>
      <c r="M2391" s="40">
        <v>45758.0</v>
      </c>
      <c r="N2391" s="41" t="s">
        <v>32523</v>
      </c>
      <c r="O2391" s="41" t="s">
        <v>32524</v>
      </c>
      <c r="P2391" s="42" t="s">
        <v>32529</v>
      </c>
      <c r="Q2391" s="41" t="s">
        <v>24600</v>
      </c>
      <c r="R2391" s="41" t="s">
        <v>972</v>
      </c>
      <c r="S2391" s="41" t="s">
        <v>32526</v>
      </c>
      <c r="T2391" s="41" t="s">
        <v>3881</v>
      </c>
      <c r="U2391" s="41" t="s">
        <v>32527</v>
      </c>
      <c r="V2391" s="43"/>
      <c r="W2391" s="43"/>
      <c r="X2391" s="43"/>
      <c r="Y2391" s="41" t="s">
        <v>27870</v>
      </c>
      <c r="Z2391" s="41" t="s">
        <v>29093</v>
      </c>
      <c r="AA2391" s="41" t="s">
        <v>24600</v>
      </c>
      <c r="AB2391" s="39"/>
      <c r="AC2391" s="39"/>
      <c r="AD2391" s="41" t="s">
        <v>151</v>
      </c>
      <c r="AE2391" s="41" t="s">
        <v>27846</v>
      </c>
      <c r="AF2391" s="43"/>
      <c r="AG2391" s="43"/>
      <c r="AH2391" s="43"/>
      <c r="AI2391" s="43"/>
      <c r="AJ2391" s="43"/>
      <c r="AK2391" s="43"/>
      <c r="AL2391" s="43"/>
      <c r="AM2391" s="41" t="s">
        <v>32528</v>
      </c>
      <c r="AN2391" s="43"/>
      <c r="AO2391" s="41" t="s">
        <v>24604</v>
      </c>
      <c r="AP2391" s="43"/>
      <c r="AQ2391" s="43"/>
      <c r="AR2391" s="43"/>
      <c r="AS2391" s="29"/>
    </row>
    <row r="2392">
      <c r="A2392" s="28"/>
      <c r="B2392" s="37" t="s">
        <v>32522</v>
      </c>
      <c r="C2392" s="35"/>
      <c r="D2392" s="38" t="b">
        <v>0</v>
      </c>
      <c r="E2392" s="38" t="b">
        <v>0</v>
      </c>
      <c r="F2392" s="38" t="b">
        <v>0</v>
      </c>
      <c r="G2392" s="38" t="b">
        <v>0</v>
      </c>
      <c r="H2392" s="38" t="b">
        <v>1</v>
      </c>
      <c r="I2392" s="38" t="b">
        <v>1</v>
      </c>
      <c r="J2392" s="39"/>
      <c r="K2392" s="39"/>
      <c r="L2392" s="38" t="b">
        <v>1</v>
      </c>
      <c r="M2392" s="40">
        <v>45758.0</v>
      </c>
      <c r="N2392" s="41" t="s">
        <v>32523</v>
      </c>
      <c r="O2392" s="41" t="s">
        <v>32524</v>
      </c>
      <c r="P2392" s="42" t="s">
        <v>32530</v>
      </c>
      <c r="Q2392" s="41" t="s">
        <v>24600</v>
      </c>
      <c r="R2392" s="41" t="s">
        <v>972</v>
      </c>
      <c r="S2392" s="41" t="s">
        <v>32526</v>
      </c>
      <c r="T2392" s="41" t="s">
        <v>3881</v>
      </c>
      <c r="U2392" s="41" t="s">
        <v>32527</v>
      </c>
      <c r="V2392" s="43"/>
      <c r="W2392" s="43"/>
      <c r="X2392" s="43"/>
      <c r="Y2392" s="41" t="s">
        <v>27870</v>
      </c>
      <c r="Z2392" s="41" t="s">
        <v>29093</v>
      </c>
      <c r="AA2392" s="41" t="s">
        <v>24600</v>
      </c>
      <c r="AB2392" s="39"/>
      <c r="AC2392" s="39"/>
      <c r="AD2392" s="41" t="s">
        <v>151</v>
      </c>
      <c r="AE2392" s="41" t="s">
        <v>27846</v>
      </c>
      <c r="AF2392" s="43"/>
      <c r="AG2392" s="43"/>
      <c r="AH2392" s="43"/>
      <c r="AI2392" s="43"/>
      <c r="AJ2392" s="43"/>
      <c r="AK2392" s="43"/>
      <c r="AL2392" s="43"/>
      <c r="AM2392" s="41" t="s">
        <v>32528</v>
      </c>
      <c r="AN2392" s="43"/>
      <c r="AO2392" s="41" t="s">
        <v>24604</v>
      </c>
      <c r="AP2392" s="43"/>
      <c r="AQ2392" s="43"/>
      <c r="AR2392" s="43"/>
      <c r="AS2392" s="29"/>
    </row>
    <row r="2393">
      <c r="A2393" s="28"/>
      <c r="B2393" s="37" t="s">
        <v>32531</v>
      </c>
      <c r="C2393" s="35"/>
      <c r="D2393" s="38" t="b">
        <v>0</v>
      </c>
      <c r="E2393" s="38" t="b">
        <v>0</v>
      </c>
      <c r="F2393" s="38" t="b">
        <v>0</v>
      </c>
      <c r="G2393" s="38" t="b">
        <v>0</v>
      </c>
      <c r="H2393" s="38" t="b">
        <v>0</v>
      </c>
      <c r="I2393" s="38" t="b">
        <v>0</v>
      </c>
      <c r="J2393" s="39"/>
      <c r="K2393" s="39"/>
      <c r="L2393" s="38" t="b">
        <v>1</v>
      </c>
      <c r="M2393" s="41" t="s">
        <v>26140</v>
      </c>
      <c r="N2393" s="41" t="s">
        <v>28627</v>
      </c>
      <c r="O2393" s="41" t="s">
        <v>32532</v>
      </c>
      <c r="P2393" s="42" t="s">
        <v>32533</v>
      </c>
      <c r="Q2393" s="41" t="s">
        <v>26142</v>
      </c>
      <c r="R2393" s="41" t="s">
        <v>16380</v>
      </c>
      <c r="S2393" s="41" t="s">
        <v>32534</v>
      </c>
      <c r="T2393" s="41" t="s">
        <v>32535</v>
      </c>
      <c r="U2393" s="39"/>
      <c r="V2393" s="43"/>
      <c r="W2393" s="41" t="s">
        <v>26321</v>
      </c>
      <c r="X2393" s="43"/>
      <c r="Y2393" s="41" t="s">
        <v>27980</v>
      </c>
      <c r="Z2393" s="41" t="s">
        <v>27980</v>
      </c>
      <c r="AA2393" s="41" t="s">
        <v>26142</v>
      </c>
      <c r="AB2393" s="39"/>
      <c r="AC2393" s="39"/>
      <c r="AD2393" s="41" t="s">
        <v>151</v>
      </c>
      <c r="AE2393" s="41" t="s">
        <v>27846</v>
      </c>
      <c r="AF2393" s="43"/>
      <c r="AG2393" s="43"/>
      <c r="AH2393" s="43"/>
      <c r="AI2393" s="43"/>
      <c r="AJ2393" s="43"/>
      <c r="AK2393" s="43"/>
      <c r="AL2393" s="43"/>
      <c r="AM2393" s="43"/>
      <c r="AN2393" s="43"/>
      <c r="AO2393" s="43"/>
      <c r="AP2393" s="43"/>
      <c r="AQ2393" s="43"/>
      <c r="AR2393" s="43"/>
      <c r="AS2393" s="29"/>
    </row>
    <row r="2394">
      <c r="A2394" s="28"/>
      <c r="B2394" s="37" t="s">
        <v>32536</v>
      </c>
      <c r="C2394" s="35"/>
      <c r="D2394" s="38" t="b">
        <v>0</v>
      </c>
      <c r="E2394" s="38" t="b">
        <v>0</v>
      </c>
      <c r="F2394" s="38" t="b">
        <v>0</v>
      </c>
      <c r="G2394" s="38" t="b">
        <v>0</v>
      </c>
      <c r="H2394" s="38" t="b">
        <v>0</v>
      </c>
      <c r="I2394" s="38" t="b">
        <v>0</v>
      </c>
      <c r="J2394" s="39"/>
      <c r="K2394" s="39"/>
      <c r="L2394" s="38" t="b">
        <v>1</v>
      </c>
      <c r="M2394" s="40">
        <v>45881.0</v>
      </c>
      <c r="N2394" s="41" t="s">
        <v>28627</v>
      </c>
      <c r="O2394" s="41" t="s">
        <v>32537</v>
      </c>
      <c r="P2394" s="42" t="s">
        <v>32538</v>
      </c>
      <c r="Q2394" s="41" t="s">
        <v>26960</v>
      </c>
      <c r="R2394" s="41" t="s">
        <v>146</v>
      </c>
      <c r="S2394" s="41" t="s">
        <v>32534</v>
      </c>
      <c r="T2394" s="41" t="s">
        <v>32535</v>
      </c>
      <c r="U2394" s="41" t="s">
        <v>16868</v>
      </c>
      <c r="V2394" s="43"/>
      <c r="W2394" s="43"/>
      <c r="X2394" s="43"/>
      <c r="Y2394" s="41" t="s">
        <v>27870</v>
      </c>
      <c r="Z2394" s="41" t="s">
        <v>27980</v>
      </c>
      <c r="AA2394" s="41" t="s">
        <v>26960</v>
      </c>
      <c r="AB2394" s="39"/>
      <c r="AC2394" s="39"/>
      <c r="AD2394" s="41" t="s">
        <v>151</v>
      </c>
      <c r="AE2394" s="41" t="s">
        <v>27846</v>
      </c>
      <c r="AF2394" s="43"/>
      <c r="AG2394" s="43"/>
      <c r="AH2394" s="43"/>
      <c r="AI2394" s="43"/>
      <c r="AJ2394" s="43"/>
      <c r="AK2394" s="43"/>
      <c r="AL2394" s="43"/>
      <c r="AM2394" s="43"/>
      <c r="AN2394" s="43"/>
      <c r="AO2394" s="41" t="s">
        <v>23532</v>
      </c>
      <c r="AP2394" s="43"/>
      <c r="AQ2394" s="43"/>
      <c r="AR2394" s="43"/>
      <c r="AS2394" s="29"/>
    </row>
    <row r="2395">
      <c r="A2395" s="28"/>
      <c r="B2395" s="37" t="s">
        <v>32539</v>
      </c>
      <c r="C2395" s="35"/>
      <c r="D2395" s="38" t="b">
        <v>0</v>
      </c>
      <c r="E2395" s="38" t="b">
        <v>0</v>
      </c>
      <c r="F2395" s="38" t="b">
        <v>0</v>
      </c>
      <c r="G2395" s="38" t="b">
        <v>0</v>
      </c>
      <c r="H2395" s="38" t="b">
        <v>0</v>
      </c>
      <c r="I2395" s="38" t="b">
        <v>0</v>
      </c>
      <c r="J2395" s="39"/>
      <c r="K2395" s="39"/>
      <c r="L2395" s="38" t="b">
        <v>1</v>
      </c>
      <c r="M2395" s="41" t="s">
        <v>23013</v>
      </c>
      <c r="N2395" s="41" t="s">
        <v>28627</v>
      </c>
      <c r="O2395" s="41" t="s">
        <v>32540</v>
      </c>
      <c r="P2395" s="42" t="s">
        <v>32541</v>
      </c>
      <c r="Q2395" s="41" t="s">
        <v>26716</v>
      </c>
      <c r="R2395" s="41" t="s">
        <v>16380</v>
      </c>
      <c r="S2395" s="41" t="s">
        <v>32534</v>
      </c>
      <c r="T2395" s="41" t="s">
        <v>32535</v>
      </c>
      <c r="U2395" s="41" t="s">
        <v>16868</v>
      </c>
      <c r="V2395" s="43"/>
      <c r="W2395" s="43"/>
      <c r="X2395" s="43"/>
      <c r="Y2395" s="41" t="s">
        <v>27870</v>
      </c>
      <c r="Z2395" s="41" t="s">
        <v>27980</v>
      </c>
      <c r="AA2395" s="41" t="s">
        <v>26716</v>
      </c>
      <c r="AB2395" s="39"/>
      <c r="AC2395" s="39"/>
      <c r="AD2395" s="41" t="s">
        <v>151</v>
      </c>
      <c r="AE2395" s="41" t="s">
        <v>27846</v>
      </c>
      <c r="AF2395" s="43"/>
      <c r="AG2395" s="43"/>
      <c r="AH2395" s="43"/>
      <c r="AI2395" s="43"/>
      <c r="AJ2395" s="43"/>
      <c r="AK2395" s="43"/>
      <c r="AL2395" s="43"/>
      <c r="AM2395" s="43"/>
      <c r="AN2395" s="43"/>
      <c r="AO2395" s="41" t="s">
        <v>23532</v>
      </c>
      <c r="AP2395" s="43"/>
      <c r="AQ2395" s="43"/>
      <c r="AR2395" s="43"/>
      <c r="AS2395" s="29"/>
    </row>
    <row r="2396">
      <c r="A2396" s="28"/>
      <c r="B2396" s="37" t="s">
        <v>32542</v>
      </c>
      <c r="C2396" s="35"/>
      <c r="D2396" s="38" t="b">
        <v>0</v>
      </c>
      <c r="E2396" s="38" t="b">
        <v>0</v>
      </c>
      <c r="F2396" s="38" t="b">
        <v>0</v>
      </c>
      <c r="G2396" s="38" t="b">
        <v>0</v>
      </c>
      <c r="H2396" s="38" t="b">
        <v>0</v>
      </c>
      <c r="I2396" s="38" t="b">
        <v>0</v>
      </c>
      <c r="J2396" s="39"/>
      <c r="K2396" s="39"/>
      <c r="L2396" s="38" t="b">
        <v>1</v>
      </c>
      <c r="M2396" s="41" t="s">
        <v>25240</v>
      </c>
      <c r="N2396" s="41" t="s">
        <v>28627</v>
      </c>
      <c r="O2396" s="41" t="s">
        <v>32543</v>
      </c>
      <c r="P2396" s="42" t="s">
        <v>32544</v>
      </c>
      <c r="Q2396" s="41" t="s">
        <v>25242</v>
      </c>
      <c r="R2396" s="41" t="s">
        <v>9926</v>
      </c>
      <c r="S2396" s="41" t="s">
        <v>32534</v>
      </c>
      <c r="T2396" s="41" t="s">
        <v>32535</v>
      </c>
      <c r="U2396" s="41" t="s">
        <v>16868</v>
      </c>
      <c r="V2396" s="43"/>
      <c r="W2396" s="43"/>
      <c r="X2396" s="43"/>
      <c r="Y2396" s="41" t="s">
        <v>27870</v>
      </c>
      <c r="Z2396" s="41" t="s">
        <v>29126</v>
      </c>
      <c r="AA2396" s="41" t="s">
        <v>25242</v>
      </c>
      <c r="AB2396" s="39"/>
      <c r="AC2396" s="39"/>
      <c r="AD2396" s="41" t="s">
        <v>215</v>
      </c>
      <c r="AE2396" s="41" t="s">
        <v>27846</v>
      </c>
      <c r="AF2396" s="43"/>
      <c r="AG2396" s="43"/>
      <c r="AH2396" s="43"/>
      <c r="AI2396" s="43"/>
      <c r="AJ2396" s="43"/>
      <c r="AK2396" s="43"/>
      <c r="AL2396" s="43"/>
      <c r="AM2396" s="43"/>
      <c r="AN2396" s="43"/>
      <c r="AO2396" s="41" t="s">
        <v>23532</v>
      </c>
      <c r="AP2396" s="43"/>
      <c r="AQ2396" s="43"/>
      <c r="AR2396" s="43"/>
      <c r="AS2396" s="29"/>
    </row>
    <row r="2397">
      <c r="A2397" s="28"/>
      <c r="B2397" s="37" t="s">
        <v>32542</v>
      </c>
      <c r="C2397" s="35"/>
      <c r="D2397" s="38" t="b">
        <v>0</v>
      </c>
      <c r="E2397" s="38" t="b">
        <v>0</v>
      </c>
      <c r="F2397" s="38" t="b">
        <v>0</v>
      </c>
      <c r="G2397" s="38" t="b">
        <v>0</v>
      </c>
      <c r="H2397" s="38" t="b">
        <v>0</v>
      </c>
      <c r="I2397" s="38" t="b">
        <v>0</v>
      </c>
      <c r="J2397" s="39"/>
      <c r="K2397" s="39"/>
      <c r="L2397" s="38" t="b">
        <v>1</v>
      </c>
      <c r="M2397" s="41" t="s">
        <v>25240</v>
      </c>
      <c r="N2397" s="41" t="s">
        <v>28627</v>
      </c>
      <c r="O2397" s="41" t="s">
        <v>32543</v>
      </c>
      <c r="P2397" s="42" t="s">
        <v>32545</v>
      </c>
      <c r="Q2397" s="41" t="s">
        <v>25242</v>
      </c>
      <c r="R2397" s="41" t="s">
        <v>9926</v>
      </c>
      <c r="S2397" s="41" t="s">
        <v>32534</v>
      </c>
      <c r="T2397" s="41" t="s">
        <v>32535</v>
      </c>
      <c r="U2397" s="41" t="s">
        <v>16868</v>
      </c>
      <c r="V2397" s="43"/>
      <c r="W2397" s="43"/>
      <c r="X2397" s="43"/>
      <c r="Y2397" s="41" t="s">
        <v>27870</v>
      </c>
      <c r="Z2397" s="41" t="s">
        <v>29126</v>
      </c>
      <c r="AA2397" s="41" t="s">
        <v>25242</v>
      </c>
      <c r="AB2397" s="39"/>
      <c r="AC2397" s="39"/>
      <c r="AD2397" s="41" t="s">
        <v>215</v>
      </c>
      <c r="AE2397" s="41" t="s">
        <v>27846</v>
      </c>
      <c r="AF2397" s="43"/>
      <c r="AG2397" s="43"/>
      <c r="AH2397" s="43"/>
      <c r="AI2397" s="43"/>
      <c r="AJ2397" s="43"/>
      <c r="AK2397" s="43"/>
      <c r="AL2397" s="43"/>
      <c r="AM2397" s="43"/>
      <c r="AN2397" s="43"/>
      <c r="AO2397" s="41" t="s">
        <v>23532</v>
      </c>
      <c r="AP2397" s="43"/>
      <c r="AQ2397" s="43"/>
      <c r="AR2397" s="43"/>
      <c r="AS2397" s="29"/>
    </row>
    <row r="2398">
      <c r="A2398" s="28"/>
      <c r="B2398" s="37" t="s">
        <v>32539</v>
      </c>
      <c r="C2398" s="35"/>
      <c r="D2398" s="38" t="b">
        <v>0</v>
      </c>
      <c r="E2398" s="38" t="b">
        <v>0</v>
      </c>
      <c r="F2398" s="38" t="b">
        <v>0</v>
      </c>
      <c r="G2398" s="38" t="b">
        <v>0</v>
      </c>
      <c r="H2398" s="38" t="b">
        <v>0</v>
      </c>
      <c r="I2398" s="38" t="b">
        <v>0</v>
      </c>
      <c r="J2398" s="39"/>
      <c r="K2398" s="39"/>
      <c r="L2398" s="38" t="b">
        <v>1</v>
      </c>
      <c r="M2398" s="41" t="s">
        <v>23013</v>
      </c>
      <c r="N2398" s="41" t="s">
        <v>28627</v>
      </c>
      <c r="O2398" s="41" t="s">
        <v>32540</v>
      </c>
      <c r="P2398" s="42" t="s">
        <v>32546</v>
      </c>
      <c r="Q2398" s="41" t="s">
        <v>26716</v>
      </c>
      <c r="R2398" s="41" t="s">
        <v>16380</v>
      </c>
      <c r="S2398" s="41" t="s">
        <v>32534</v>
      </c>
      <c r="T2398" s="41" t="s">
        <v>32535</v>
      </c>
      <c r="U2398" s="41" t="s">
        <v>16868</v>
      </c>
      <c r="V2398" s="43"/>
      <c r="W2398" s="43"/>
      <c r="X2398" s="43"/>
      <c r="Y2398" s="41" t="s">
        <v>27870</v>
      </c>
      <c r="Z2398" s="41" t="s">
        <v>27980</v>
      </c>
      <c r="AA2398" s="41" t="s">
        <v>26716</v>
      </c>
      <c r="AB2398" s="39"/>
      <c r="AC2398" s="39"/>
      <c r="AD2398" s="41" t="s">
        <v>151</v>
      </c>
      <c r="AE2398" s="41" t="s">
        <v>27846</v>
      </c>
      <c r="AF2398" s="43"/>
      <c r="AG2398" s="43"/>
      <c r="AH2398" s="43"/>
      <c r="AI2398" s="43"/>
      <c r="AJ2398" s="43"/>
      <c r="AK2398" s="43"/>
      <c r="AL2398" s="43"/>
      <c r="AM2398" s="43"/>
      <c r="AN2398" s="43"/>
      <c r="AO2398" s="41" t="s">
        <v>23532</v>
      </c>
      <c r="AP2398" s="43"/>
      <c r="AQ2398" s="43"/>
      <c r="AR2398" s="43"/>
      <c r="AS2398" s="29"/>
    </row>
    <row r="2399">
      <c r="A2399" s="28"/>
      <c r="B2399" s="37" t="s">
        <v>32547</v>
      </c>
      <c r="C2399" s="35"/>
      <c r="D2399" s="38" t="b">
        <v>0</v>
      </c>
      <c r="E2399" s="38" t="b">
        <v>0</v>
      </c>
      <c r="F2399" s="38" t="b">
        <v>0</v>
      </c>
      <c r="G2399" s="38" t="b">
        <v>0</v>
      </c>
      <c r="H2399" s="38" t="b">
        <v>0</v>
      </c>
      <c r="I2399" s="38" t="b">
        <v>0</v>
      </c>
      <c r="J2399" s="39"/>
      <c r="K2399" s="39"/>
      <c r="L2399" s="38" t="b">
        <v>1</v>
      </c>
      <c r="M2399" s="40">
        <v>45758.0</v>
      </c>
      <c r="N2399" s="41" t="s">
        <v>32548</v>
      </c>
      <c r="O2399" s="41" t="s">
        <v>32549</v>
      </c>
      <c r="P2399" s="42" t="s">
        <v>32550</v>
      </c>
      <c r="Q2399" s="41" t="s">
        <v>24600</v>
      </c>
      <c r="R2399" s="41" t="s">
        <v>972</v>
      </c>
      <c r="S2399" s="41" t="s">
        <v>32551</v>
      </c>
      <c r="T2399" s="41" t="s">
        <v>32552</v>
      </c>
      <c r="U2399" s="41" t="s">
        <v>32553</v>
      </c>
      <c r="V2399" s="43"/>
      <c r="W2399" s="43"/>
      <c r="X2399" s="43"/>
      <c r="Y2399" s="41" t="s">
        <v>27870</v>
      </c>
      <c r="Z2399" s="41" t="s">
        <v>27845</v>
      </c>
      <c r="AA2399" s="41" t="s">
        <v>24600</v>
      </c>
      <c r="AB2399" s="39"/>
      <c r="AC2399" s="39"/>
      <c r="AD2399" s="41" t="s">
        <v>151</v>
      </c>
      <c r="AE2399" s="41" t="s">
        <v>27846</v>
      </c>
      <c r="AF2399" s="43"/>
      <c r="AG2399" s="43"/>
      <c r="AH2399" s="43"/>
      <c r="AI2399" s="43"/>
      <c r="AJ2399" s="43"/>
      <c r="AK2399" s="43"/>
      <c r="AL2399" s="43"/>
      <c r="AM2399" s="41" t="s">
        <v>32554</v>
      </c>
      <c r="AN2399" s="43"/>
      <c r="AO2399" s="41" t="s">
        <v>24604</v>
      </c>
      <c r="AP2399" s="43"/>
      <c r="AQ2399" s="43"/>
      <c r="AR2399" s="43"/>
      <c r="AS2399" s="29"/>
    </row>
    <row r="2400">
      <c r="A2400" s="28"/>
      <c r="B2400" s="37" t="s">
        <v>32547</v>
      </c>
      <c r="C2400" s="35"/>
      <c r="D2400" s="38" t="b">
        <v>0</v>
      </c>
      <c r="E2400" s="38" t="b">
        <v>0</v>
      </c>
      <c r="F2400" s="38" t="b">
        <v>0</v>
      </c>
      <c r="G2400" s="38" t="b">
        <v>0</v>
      </c>
      <c r="H2400" s="38" t="b">
        <v>0</v>
      </c>
      <c r="I2400" s="38" t="b">
        <v>0</v>
      </c>
      <c r="J2400" s="39"/>
      <c r="K2400" s="39"/>
      <c r="L2400" s="38" t="b">
        <v>1</v>
      </c>
      <c r="M2400" s="40">
        <v>45758.0</v>
      </c>
      <c r="N2400" s="41" t="s">
        <v>32548</v>
      </c>
      <c r="O2400" s="41" t="s">
        <v>32549</v>
      </c>
      <c r="P2400" s="42" t="s">
        <v>32555</v>
      </c>
      <c r="Q2400" s="41" t="s">
        <v>24600</v>
      </c>
      <c r="R2400" s="41" t="s">
        <v>972</v>
      </c>
      <c r="S2400" s="41" t="s">
        <v>32551</v>
      </c>
      <c r="T2400" s="41" t="s">
        <v>32552</v>
      </c>
      <c r="U2400" s="41" t="s">
        <v>32553</v>
      </c>
      <c r="V2400" s="43"/>
      <c r="W2400" s="43"/>
      <c r="X2400" s="43"/>
      <c r="Y2400" s="41" t="s">
        <v>27870</v>
      </c>
      <c r="Z2400" s="41" t="s">
        <v>27845</v>
      </c>
      <c r="AA2400" s="41" t="s">
        <v>24600</v>
      </c>
      <c r="AB2400" s="39"/>
      <c r="AC2400" s="39"/>
      <c r="AD2400" s="41" t="s">
        <v>151</v>
      </c>
      <c r="AE2400" s="41" t="s">
        <v>27846</v>
      </c>
      <c r="AF2400" s="43"/>
      <c r="AG2400" s="43"/>
      <c r="AH2400" s="43"/>
      <c r="AI2400" s="43"/>
      <c r="AJ2400" s="43"/>
      <c r="AK2400" s="43"/>
      <c r="AL2400" s="43"/>
      <c r="AM2400" s="41" t="s">
        <v>32554</v>
      </c>
      <c r="AN2400" s="43"/>
      <c r="AO2400" s="41" t="s">
        <v>24604</v>
      </c>
      <c r="AP2400" s="43"/>
      <c r="AQ2400" s="43"/>
      <c r="AR2400" s="43"/>
      <c r="AS2400" s="29"/>
    </row>
    <row r="2401">
      <c r="A2401" s="28"/>
      <c r="B2401" s="37" t="s">
        <v>32556</v>
      </c>
      <c r="C2401" s="35"/>
      <c r="D2401" s="38" t="b">
        <v>0</v>
      </c>
      <c r="E2401" s="38" t="b">
        <v>0</v>
      </c>
      <c r="F2401" s="38" t="b">
        <v>0</v>
      </c>
      <c r="G2401" s="38" t="b">
        <v>0</v>
      </c>
      <c r="H2401" s="38" t="b">
        <v>0</v>
      </c>
      <c r="I2401" s="38" t="b">
        <v>1</v>
      </c>
      <c r="J2401" s="39"/>
      <c r="K2401" s="39"/>
      <c r="L2401" s="38" t="b">
        <v>1</v>
      </c>
      <c r="M2401" s="40">
        <v>45758.0</v>
      </c>
      <c r="N2401" s="41" t="s">
        <v>32557</v>
      </c>
      <c r="O2401" s="41" t="s">
        <v>32558</v>
      </c>
      <c r="P2401" s="42" t="s">
        <v>32559</v>
      </c>
      <c r="Q2401" s="41" t="s">
        <v>24600</v>
      </c>
      <c r="R2401" s="41" t="s">
        <v>972</v>
      </c>
      <c r="S2401" s="41" t="s">
        <v>32560</v>
      </c>
      <c r="T2401" s="41" t="s">
        <v>2454</v>
      </c>
      <c r="U2401" s="41" t="s">
        <v>32561</v>
      </c>
      <c r="V2401" s="43"/>
      <c r="W2401" s="43"/>
      <c r="X2401" s="43"/>
      <c r="Y2401" s="41" t="s">
        <v>27870</v>
      </c>
      <c r="Z2401" s="41" t="s">
        <v>27845</v>
      </c>
      <c r="AA2401" s="41" t="s">
        <v>24600</v>
      </c>
      <c r="AB2401" s="39"/>
      <c r="AC2401" s="39"/>
      <c r="AD2401" s="41" t="s">
        <v>151</v>
      </c>
      <c r="AE2401" s="41" t="s">
        <v>27846</v>
      </c>
      <c r="AF2401" s="43"/>
      <c r="AG2401" s="43"/>
      <c r="AH2401" s="43"/>
      <c r="AI2401" s="43"/>
      <c r="AJ2401" s="43"/>
      <c r="AK2401" s="43"/>
      <c r="AL2401" s="43"/>
      <c r="AM2401" s="41" t="s">
        <v>32562</v>
      </c>
      <c r="AN2401" s="43"/>
      <c r="AO2401" s="41" t="s">
        <v>24604</v>
      </c>
      <c r="AP2401" s="43"/>
      <c r="AQ2401" s="43"/>
      <c r="AR2401" s="43"/>
      <c r="AS2401" s="29"/>
    </row>
    <row r="2402">
      <c r="A2402" s="28"/>
      <c r="B2402" s="37" t="s">
        <v>32563</v>
      </c>
      <c r="C2402" s="35"/>
      <c r="D2402" s="38" t="b">
        <v>0</v>
      </c>
      <c r="E2402" s="38" t="b">
        <v>1</v>
      </c>
      <c r="F2402" s="38" t="b">
        <v>0</v>
      </c>
      <c r="G2402" s="38" t="b">
        <v>0</v>
      </c>
      <c r="H2402" s="38" t="b">
        <v>0</v>
      </c>
      <c r="I2402" s="38" t="b">
        <v>0</v>
      </c>
      <c r="J2402" s="39"/>
      <c r="K2402" s="39"/>
      <c r="L2402" s="38" t="b">
        <v>1</v>
      </c>
      <c r="M2402" s="41" t="s">
        <v>25049</v>
      </c>
      <c r="N2402" s="41" t="s">
        <v>32557</v>
      </c>
      <c r="O2402" s="41" t="s">
        <v>32564</v>
      </c>
      <c r="P2402" s="42" t="s">
        <v>32565</v>
      </c>
      <c r="Q2402" s="41" t="s">
        <v>25051</v>
      </c>
      <c r="R2402" s="41" t="s">
        <v>9926</v>
      </c>
      <c r="S2402" s="41" t="s">
        <v>17606</v>
      </c>
      <c r="T2402" s="41" t="s">
        <v>1232</v>
      </c>
      <c r="U2402" s="39"/>
      <c r="V2402" s="43"/>
      <c r="W2402" s="43"/>
      <c r="X2402" s="43"/>
      <c r="Y2402" s="41" t="s">
        <v>29126</v>
      </c>
      <c r="Z2402" s="41" t="s">
        <v>27980</v>
      </c>
      <c r="AA2402" s="41" t="s">
        <v>25051</v>
      </c>
      <c r="AB2402" s="39"/>
      <c r="AC2402" s="39"/>
      <c r="AD2402" s="41" t="s">
        <v>151</v>
      </c>
      <c r="AE2402" s="41" t="s">
        <v>27846</v>
      </c>
      <c r="AF2402" s="43"/>
      <c r="AG2402" s="43"/>
      <c r="AH2402" s="43"/>
      <c r="AI2402" s="43"/>
      <c r="AJ2402" s="43"/>
      <c r="AK2402" s="43"/>
      <c r="AL2402" s="43"/>
      <c r="AM2402" s="43"/>
      <c r="AN2402" s="43"/>
      <c r="AO2402" s="43"/>
      <c r="AP2402" s="43"/>
      <c r="AQ2402" s="43"/>
      <c r="AR2402" s="43"/>
      <c r="AS2402" s="29"/>
    </row>
    <row r="2403">
      <c r="A2403" s="28"/>
      <c r="B2403" s="37" t="s">
        <v>32556</v>
      </c>
      <c r="C2403" s="35"/>
      <c r="D2403" s="38" t="b">
        <v>0</v>
      </c>
      <c r="E2403" s="38" t="b">
        <v>0</v>
      </c>
      <c r="F2403" s="38" t="b">
        <v>0</v>
      </c>
      <c r="G2403" s="38" t="b">
        <v>0</v>
      </c>
      <c r="H2403" s="38" t="b">
        <v>0</v>
      </c>
      <c r="I2403" s="38" t="b">
        <v>1</v>
      </c>
      <c r="J2403" s="39"/>
      <c r="K2403" s="39"/>
      <c r="L2403" s="38" t="b">
        <v>1</v>
      </c>
      <c r="M2403" s="40">
        <v>45758.0</v>
      </c>
      <c r="N2403" s="41" t="s">
        <v>32557</v>
      </c>
      <c r="O2403" s="41" t="s">
        <v>32558</v>
      </c>
      <c r="P2403" s="42" t="s">
        <v>32566</v>
      </c>
      <c r="Q2403" s="41" t="s">
        <v>24600</v>
      </c>
      <c r="R2403" s="41" t="s">
        <v>972</v>
      </c>
      <c r="S2403" s="41" t="s">
        <v>32560</v>
      </c>
      <c r="T2403" s="41" t="s">
        <v>2454</v>
      </c>
      <c r="U2403" s="41" t="s">
        <v>32561</v>
      </c>
      <c r="V2403" s="43"/>
      <c r="W2403" s="43"/>
      <c r="X2403" s="43"/>
      <c r="Y2403" s="41" t="s">
        <v>27870</v>
      </c>
      <c r="Z2403" s="41" t="s">
        <v>27845</v>
      </c>
      <c r="AA2403" s="41" t="s">
        <v>24600</v>
      </c>
      <c r="AB2403" s="39"/>
      <c r="AC2403" s="39"/>
      <c r="AD2403" s="41" t="s">
        <v>151</v>
      </c>
      <c r="AE2403" s="41" t="s">
        <v>27846</v>
      </c>
      <c r="AF2403" s="43"/>
      <c r="AG2403" s="43"/>
      <c r="AH2403" s="43"/>
      <c r="AI2403" s="43"/>
      <c r="AJ2403" s="43"/>
      <c r="AK2403" s="43"/>
      <c r="AL2403" s="43"/>
      <c r="AM2403" s="41" t="s">
        <v>32562</v>
      </c>
      <c r="AN2403" s="43"/>
      <c r="AO2403" s="41" t="s">
        <v>24604</v>
      </c>
      <c r="AP2403" s="43"/>
      <c r="AQ2403" s="43"/>
      <c r="AR2403" s="43"/>
      <c r="AS2403" s="29"/>
    </row>
    <row r="2404">
      <c r="A2404" s="28"/>
      <c r="B2404" s="37" t="s">
        <v>32563</v>
      </c>
      <c r="C2404" s="35"/>
      <c r="D2404" s="38" t="b">
        <v>0</v>
      </c>
      <c r="E2404" s="38" t="b">
        <v>1</v>
      </c>
      <c r="F2404" s="38" t="b">
        <v>0</v>
      </c>
      <c r="G2404" s="38" t="b">
        <v>0</v>
      </c>
      <c r="H2404" s="38" t="b">
        <v>0</v>
      </c>
      <c r="I2404" s="38" t="b">
        <v>0</v>
      </c>
      <c r="J2404" s="39"/>
      <c r="K2404" s="39"/>
      <c r="L2404" s="38" t="b">
        <v>1</v>
      </c>
      <c r="M2404" s="41" t="s">
        <v>25049</v>
      </c>
      <c r="N2404" s="41" t="s">
        <v>32557</v>
      </c>
      <c r="O2404" s="41" t="s">
        <v>32564</v>
      </c>
      <c r="P2404" s="42" t="s">
        <v>32567</v>
      </c>
      <c r="Q2404" s="41" t="s">
        <v>25051</v>
      </c>
      <c r="R2404" s="41" t="s">
        <v>9926</v>
      </c>
      <c r="S2404" s="41" t="s">
        <v>17606</v>
      </c>
      <c r="T2404" s="41" t="s">
        <v>1232</v>
      </c>
      <c r="U2404" s="39"/>
      <c r="V2404" s="43"/>
      <c r="W2404" s="43"/>
      <c r="X2404" s="43"/>
      <c r="Y2404" s="41" t="s">
        <v>29126</v>
      </c>
      <c r="Z2404" s="41" t="s">
        <v>27980</v>
      </c>
      <c r="AA2404" s="41" t="s">
        <v>25051</v>
      </c>
      <c r="AB2404" s="39"/>
      <c r="AC2404" s="39"/>
      <c r="AD2404" s="41" t="s">
        <v>151</v>
      </c>
      <c r="AE2404" s="41" t="s">
        <v>27846</v>
      </c>
      <c r="AF2404" s="43"/>
      <c r="AG2404" s="43"/>
      <c r="AH2404" s="43"/>
      <c r="AI2404" s="43"/>
      <c r="AJ2404" s="43"/>
      <c r="AK2404" s="43"/>
      <c r="AL2404" s="43"/>
      <c r="AM2404" s="43"/>
      <c r="AN2404" s="43"/>
      <c r="AO2404" s="43"/>
      <c r="AP2404" s="43"/>
      <c r="AQ2404" s="43"/>
      <c r="AR2404" s="43"/>
      <c r="AS2404" s="29"/>
    </row>
    <row r="2405">
      <c r="A2405" s="28"/>
      <c r="B2405" s="37" t="s">
        <v>32568</v>
      </c>
      <c r="C2405" s="35"/>
      <c r="D2405" s="38" t="b">
        <v>0</v>
      </c>
      <c r="E2405" s="38" t="b">
        <v>0</v>
      </c>
      <c r="F2405" s="38" t="b">
        <v>0</v>
      </c>
      <c r="G2405" s="38" t="b">
        <v>0</v>
      </c>
      <c r="H2405" s="38" t="b">
        <v>0</v>
      </c>
      <c r="I2405" s="38" t="b">
        <v>1</v>
      </c>
      <c r="J2405" s="39"/>
      <c r="K2405" s="39"/>
      <c r="L2405" s="38" t="b">
        <v>1</v>
      </c>
      <c r="M2405" s="40">
        <v>45758.0</v>
      </c>
      <c r="N2405" s="41" t="s">
        <v>32557</v>
      </c>
      <c r="O2405" s="41" t="s">
        <v>32569</v>
      </c>
      <c r="P2405" s="42" t="s">
        <v>32570</v>
      </c>
      <c r="Q2405" s="41" t="s">
        <v>24600</v>
      </c>
      <c r="R2405" s="41" t="s">
        <v>972</v>
      </c>
      <c r="S2405" s="41" t="s">
        <v>17606</v>
      </c>
      <c r="T2405" s="41" t="s">
        <v>1232</v>
      </c>
      <c r="U2405" s="41" t="s">
        <v>32571</v>
      </c>
      <c r="V2405" s="43"/>
      <c r="W2405" s="43"/>
      <c r="X2405" s="43"/>
      <c r="Y2405" s="41" t="s">
        <v>27870</v>
      </c>
      <c r="Z2405" s="41" t="s">
        <v>27845</v>
      </c>
      <c r="AA2405" s="41" t="s">
        <v>24600</v>
      </c>
      <c r="AB2405" s="39"/>
      <c r="AC2405" s="39"/>
      <c r="AD2405" s="41" t="s">
        <v>151</v>
      </c>
      <c r="AE2405" s="41" t="s">
        <v>27846</v>
      </c>
      <c r="AF2405" s="43"/>
      <c r="AG2405" s="43"/>
      <c r="AH2405" s="43"/>
      <c r="AI2405" s="43"/>
      <c r="AJ2405" s="43"/>
      <c r="AK2405" s="43"/>
      <c r="AL2405" s="43"/>
      <c r="AM2405" s="41" t="s">
        <v>32572</v>
      </c>
      <c r="AN2405" s="43"/>
      <c r="AO2405" s="41" t="s">
        <v>24604</v>
      </c>
      <c r="AP2405" s="43"/>
      <c r="AQ2405" s="43"/>
      <c r="AR2405" s="43"/>
      <c r="AS2405" s="29"/>
    </row>
    <row r="2406">
      <c r="A2406" s="28"/>
      <c r="B2406" s="37" t="s">
        <v>32568</v>
      </c>
      <c r="C2406" s="35"/>
      <c r="D2406" s="38" t="b">
        <v>0</v>
      </c>
      <c r="E2406" s="38" t="b">
        <v>0</v>
      </c>
      <c r="F2406" s="38" t="b">
        <v>0</v>
      </c>
      <c r="G2406" s="38" t="b">
        <v>0</v>
      </c>
      <c r="H2406" s="38" t="b">
        <v>0</v>
      </c>
      <c r="I2406" s="38" t="b">
        <v>1</v>
      </c>
      <c r="J2406" s="39"/>
      <c r="K2406" s="39"/>
      <c r="L2406" s="38" t="b">
        <v>1</v>
      </c>
      <c r="M2406" s="40">
        <v>45758.0</v>
      </c>
      <c r="N2406" s="41" t="s">
        <v>32557</v>
      </c>
      <c r="O2406" s="41" t="s">
        <v>32569</v>
      </c>
      <c r="P2406" s="42" t="s">
        <v>32573</v>
      </c>
      <c r="Q2406" s="41" t="s">
        <v>24600</v>
      </c>
      <c r="R2406" s="41" t="s">
        <v>972</v>
      </c>
      <c r="S2406" s="41" t="s">
        <v>17606</v>
      </c>
      <c r="T2406" s="41" t="s">
        <v>1232</v>
      </c>
      <c r="U2406" s="41" t="s">
        <v>32571</v>
      </c>
      <c r="V2406" s="43"/>
      <c r="W2406" s="43"/>
      <c r="X2406" s="43"/>
      <c r="Y2406" s="41" t="s">
        <v>27870</v>
      </c>
      <c r="Z2406" s="41" t="s">
        <v>27845</v>
      </c>
      <c r="AA2406" s="41" t="s">
        <v>24600</v>
      </c>
      <c r="AB2406" s="39"/>
      <c r="AC2406" s="39"/>
      <c r="AD2406" s="41" t="s">
        <v>151</v>
      </c>
      <c r="AE2406" s="41" t="s">
        <v>27846</v>
      </c>
      <c r="AF2406" s="43"/>
      <c r="AG2406" s="43"/>
      <c r="AH2406" s="43"/>
      <c r="AI2406" s="43"/>
      <c r="AJ2406" s="43"/>
      <c r="AK2406" s="43"/>
      <c r="AL2406" s="43"/>
      <c r="AM2406" s="41" t="s">
        <v>32572</v>
      </c>
      <c r="AN2406" s="43"/>
      <c r="AO2406" s="41" t="s">
        <v>24604</v>
      </c>
      <c r="AP2406" s="43"/>
      <c r="AQ2406" s="43"/>
      <c r="AR2406" s="43"/>
      <c r="AS2406" s="29"/>
    </row>
    <row r="2407">
      <c r="A2407" s="28"/>
      <c r="B2407" s="37" t="s">
        <v>32574</v>
      </c>
      <c r="C2407" s="35"/>
      <c r="D2407" s="38" t="b">
        <v>0</v>
      </c>
      <c r="E2407" s="38" t="b">
        <v>0</v>
      </c>
      <c r="F2407" s="38" t="b">
        <v>0</v>
      </c>
      <c r="G2407" s="38" t="b">
        <v>0</v>
      </c>
      <c r="H2407" s="38" t="b">
        <v>0</v>
      </c>
      <c r="I2407" s="38" t="b">
        <v>1</v>
      </c>
      <c r="J2407" s="39"/>
      <c r="K2407" s="39"/>
      <c r="L2407" s="38" t="b">
        <v>1</v>
      </c>
      <c r="M2407" s="40">
        <v>45758.0</v>
      </c>
      <c r="N2407" s="41" t="s">
        <v>32575</v>
      </c>
      <c r="O2407" s="41" t="s">
        <v>32576</v>
      </c>
      <c r="P2407" s="42" t="s">
        <v>32577</v>
      </c>
      <c r="Q2407" s="41" t="s">
        <v>24600</v>
      </c>
      <c r="R2407" s="41" t="s">
        <v>972</v>
      </c>
      <c r="S2407" s="41" t="s">
        <v>32578</v>
      </c>
      <c r="T2407" s="41" t="s">
        <v>32579</v>
      </c>
      <c r="U2407" s="41" t="s">
        <v>32580</v>
      </c>
      <c r="V2407" s="43"/>
      <c r="W2407" s="43"/>
      <c r="X2407" s="43"/>
      <c r="Y2407" s="41" t="s">
        <v>27870</v>
      </c>
      <c r="Z2407" s="41" t="s">
        <v>27845</v>
      </c>
      <c r="AA2407" s="41" t="s">
        <v>24600</v>
      </c>
      <c r="AB2407" s="39"/>
      <c r="AC2407" s="39"/>
      <c r="AD2407" s="41" t="s">
        <v>215</v>
      </c>
      <c r="AE2407" s="41" t="s">
        <v>27846</v>
      </c>
      <c r="AF2407" s="43"/>
      <c r="AG2407" s="43"/>
      <c r="AH2407" s="43"/>
      <c r="AI2407" s="43"/>
      <c r="AJ2407" s="43"/>
      <c r="AK2407" s="43"/>
      <c r="AL2407" s="43"/>
      <c r="AM2407" s="41" t="s">
        <v>32581</v>
      </c>
      <c r="AN2407" s="43"/>
      <c r="AO2407" s="41" t="s">
        <v>24604</v>
      </c>
      <c r="AP2407" s="43"/>
      <c r="AQ2407" s="43"/>
      <c r="AR2407" s="43"/>
      <c r="AS2407" s="29"/>
    </row>
    <row r="2408">
      <c r="A2408" s="28"/>
      <c r="B2408" s="37" t="s">
        <v>32582</v>
      </c>
      <c r="C2408" s="35"/>
      <c r="D2408" s="38" t="b">
        <v>0</v>
      </c>
      <c r="E2408" s="38" t="b">
        <v>0</v>
      </c>
      <c r="F2408" s="38" t="b">
        <v>0</v>
      </c>
      <c r="G2408" s="38" t="b">
        <v>0</v>
      </c>
      <c r="H2408" s="38" t="b">
        <v>0</v>
      </c>
      <c r="I2408" s="38" t="b">
        <v>1</v>
      </c>
      <c r="J2408" s="39"/>
      <c r="K2408" s="39"/>
      <c r="L2408" s="38" t="b">
        <v>1</v>
      </c>
      <c r="M2408" s="40">
        <v>45758.0</v>
      </c>
      <c r="N2408" s="41" t="s">
        <v>32583</v>
      </c>
      <c r="O2408" s="41" t="s">
        <v>32584</v>
      </c>
      <c r="P2408" s="42" t="s">
        <v>32585</v>
      </c>
      <c r="Q2408" s="41" t="s">
        <v>24600</v>
      </c>
      <c r="R2408" s="41" t="s">
        <v>972</v>
      </c>
      <c r="S2408" s="41" t="s">
        <v>32586</v>
      </c>
      <c r="T2408" s="41" t="s">
        <v>32587</v>
      </c>
      <c r="U2408" s="41" t="s">
        <v>32588</v>
      </c>
      <c r="V2408" s="43"/>
      <c r="W2408" s="43"/>
      <c r="X2408" s="43"/>
      <c r="Y2408" s="41" t="s">
        <v>27870</v>
      </c>
      <c r="Z2408" s="41" t="s">
        <v>27844</v>
      </c>
      <c r="AA2408" s="41" t="s">
        <v>24600</v>
      </c>
      <c r="AB2408" s="39"/>
      <c r="AC2408" s="39"/>
      <c r="AD2408" s="41" t="s">
        <v>14522</v>
      </c>
      <c r="AE2408" s="41" t="s">
        <v>27846</v>
      </c>
      <c r="AF2408" s="43"/>
      <c r="AG2408" s="43"/>
      <c r="AH2408" s="43"/>
      <c r="AI2408" s="43"/>
      <c r="AJ2408" s="43"/>
      <c r="AK2408" s="43"/>
      <c r="AL2408" s="43"/>
      <c r="AM2408" s="41" t="s">
        <v>32589</v>
      </c>
      <c r="AN2408" s="43"/>
      <c r="AO2408" s="41" t="s">
        <v>24604</v>
      </c>
      <c r="AP2408" s="43"/>
      <c r="AQ2408" s="43"/>
      <c r="AR2408" s="43"/>
      <c r="AS2408" s="29"/>
    </row>
    <row r="2409">
      <c r="A2409" s="28"/>
      <c r="B2409" s="37" t="s">
        <v>32590</v>
      </c>
      <c r="C2409" s="35"/>
      <c r="D2409" s="38" t="b">
        <v>0</v>
      </c>
      <c r="E2409" s="38" t="b">
        <v>0</v>
      </c>
      <c r="F2409" s="38" t="b">
        <v>0</v>
      </c>
      <c r="G2409" s="38" t="b">
        <v>0</v>
      </c>
      <c r="H2409" s="38" t="b">
        <v>0</v>
      </c>
      <c r="I2409" s="38" t="b">
        <v>1</v>
      </c>
      <c r="J2409" s="39"/>
      <c r="K2409" s="39"/>
      <c r="L2409" s="38" t="b">
        <v>1</v>
      </c>
      <c r="M2409" s="40">
        <v>45758.0</v>
      </c>
      <c r="N2409" s="41" t="s">
        <v>28465</v>
      </c>
      <c r="O2409" s="41" t="s">
        <v>32591</v>
      </c>
      <c r="P2409" s="42" t="s">
        <v>32592</v>
      </c>
      <c r="Q2409" s="41" t="s">
        <v>24600</v>
      </c>
      <c r="R2409" s="41" t="s">
        <v>972</v>
      </c>
      <c r="S2409" s="41" t="s">
        <v>28468</v>
      </c>
      <c r="T2409" s="41" t="s">
        <v>28469</v>
      </c>
      <c r="U2409" s="41" t="s">
        <v>32593</v>
      </c>
      <c r="V2409" s="43"/>
      <c r="W2409" s="43"/>
      <c r="X2409" s="43"/>
      <c r="Y2409" s="41" t="s">
        <v>27870</v>
      </c>
      <c r="Z2409" s="41" t="s">
        <v>27845</v>
      </c>
      <c r="AA2409" s="41" t="s">
        <v>24600</v>
      </c>
      <c r="AB2409" s="39"/>
      <c r="AC2409" s="39"/>
      <c r="AD2409" s="41" t="s">
        <v>215</v>
      </c>
      <c r="AE2409" s="41" t="s">
        <v>27846</v>
      </c>
      <c r="AF2409" s="43"/>
      <c r="AG2409" s="43"/>
      <c r="AH2409" s="43"/>
      <c r="AI2409" s="43"/>
      <c r="AJ2409" s="43"/>
      <c r="AK2409" s="43"/>
      <c r="AL2409" s="43"/>
      <c r="AM2409" s="41" t="s">
        <v>32594</v>
      </c>
      <c r="AN2409" s="43"/>
      <c r="AO2409" s="41" t="s">
        <v>24604</v>
      </c>
      <c r="AP2409" s="43"/>
      <c r="AQ2409" s="43"/>
      <c r="AR2409" s="43"/>
      <c r="AS2409" s="29"/>
    </row>
    <row r="2410">
      <c r="A2410" s="28"/>
      <c r="B2410" s="37" t="s">
        <v>32595</v>
      </c>
      <c r="C2410" s="35"/>
      <c r="D2410" s="38" t="b">
        <v>0</v>
      </c>
      <c r="E2410" s="38" t="b">
        <v>0</v>
      </c>
      <c r="F2410" s="38" t="b">
        <v>0</v>
      </c>
      <c r="G2410" s="38" t="b">
        <v>0</v>
      </c>
      <c r="H2410" s="38" t="b">
        <v>0</v>
      </c>
      <c r="I2410" s="38" t="b">
        <v>1</v>
      </c>
      <c r="J2410" s="39"/>
      <c r="K2410" s="39"/>
      <c r="L2410" s="38" t="b">
        <v>1</v>
      </c>
      <c r="M2410" s="40">
        <v>45758.0</v>
      </c>
      <c r="N2410" s="41" t="s">
        <v>32596</v>
      </c>
      <c r="O2410" s="41" t="s">
        <v>32597</v>
      </c>
      <c r="P2410" s="42" t="s">
        <v>32598</v>
      </c>
      <c r="Q2410" s="41" t="s">
        <v>24600</v>
      </c>
      <c r="R2410" s="41" t="s">
        <v>972</v>
      </c>
      <c r="S2410" s="41" t="s">
        <v>32599</v>
      </c>
      <c r="T2410" s="41" t="s">
        <v>32600</v>
      </c>
      <c r="U2410" s="41" t="s">
        <v>32601</v>
      </c>
      <c r="V2410" s="43"/>
      <c r="W2410" s="43"/>
      <c r="X2410" s="43"/>
      <c r="Y2410" s="41" t="s">
        <v>27870</v>
      </c>
      <c r="Z2410" s="41" t="s">
        <v>27845</v>
      </c>
      <c r="AA2410" s="41" t="s">
        <v>24600</v>
      </c>
      <c r="AB2410" s="39"/>
      <c r="AC2410" s="39"/>
      <c r="AD2410" s="41" t="s">
        <v>151</v>
      </c>
      <c r="AE2410" s="41" t="s">
        <v>27846</v>
      </c>
      <c r="AF2410" s="43"/>
      <c r="AG2410" s="43"/>
      <c r="AH2410" s="43"/>
      <c r="AI2410" s="43"/>
      <c r="AJ2410" s="43"/>
      <c r="AK2410" s="43"/>
      <c r="AL2410" s="43"/>
      <c r="AM2410" s="41" t="s">
        <v>32602</v>
      </c>
      <c r="AN2410" s="43"/>
      <c r="AO2410" s="41" t="s">
        <v>24604</v>
      </c>
      <c r="AP2410" s="43"/>
      <c r="AQ2410" s="43"/>
      <c r="AR2410" s="43"/>
      <c r="AS2410" s="29"/>
    </row>
    <row r="2411">
      <c r="A2411" s="28"/>
      <c r="B2411" s="37" t="s">
        <v>32603</v>
      </c>
      <c r="C2411" s="35"/>
      <c r="D2411" s="38" t="b">
        <v>0</v>
      </c>
      <c r="E2411" s="38" t="b">
        <v>0</v>
      </c>
      <c r="F2411" s="38" t="b">
        <v>0</v>
      </c>
      <c r="G2411" s="38" t="b">
        <v>0</v>
      </c>
      <c r="H2411" s="38" t="b">
        <v>0</v>
      </c>
      <c r="I2411" s="38" t="b">
        <v>1</v>
      </c>
      <c r="J2411" s="39"/>
      <c r="K2411" s="39"/>
      <c r="L2411" s="38" t="b">
        <v>1</v>
      </c>
      <c r="M2411" s="40">
        <v>45758.0</v>
      </c>
      <c r="N2411" s="41" t="s">
        <v>32596</v>
      </c>
      <c r="O2411" s="41" t="s">
        <v>32604</v>
      </c>
      <c r="P2411" s="42" t="s">
        <v>32605</v>
      </c>
      <c r="Q2411" s="41" t="s">
        <v>24600</v>
      </c>
      <c r="R2411" s="41" t="s">
        <v>972</v>
      </c>
      <c r="S2411" s="41" t="s">
        <v>32606</v>
      </c>
      <c r="T2411" s="41" t="s">
        <v>32607</v>
      </c>
      <c r="U2411" s="41" t="s">
        <v>32608</v>
      </c>
      <c r="V2411" s="43"/>
      <c r="W2411" s="43"/>
      <c r="X2411" s="43"/>
      <c r="Y2411" s="41" t="s">
        <v>27870</v>
      </c>
      <c r="Z2411" s="41" t="s">
        <v>27845</v>
      </c>
      <c r="AA2411" s="41" t="s">
        <v>24600</v>
      </c>
      <c r="AB2411" s="39"/>
      <c r="AC2411" s="39"/>
      <c r="AD2411" s="41" t="s">
        <v>151</v>
      </c>
      <c r="AE2411" s="41" t="s">
        <v>27846</v>
      </c>
      <c r="AF2411" s="43"/>
      <c r="AG2411" s="43"/>
      <c r="AH2411" s="43"/>
      <c r="AI2411" s="43"/>
      <c r="AJ2411" s="43"/>
      <c r="AK2411" s="43"/>
      <c r="AL2411" s="43"/>
      <c r="AM2411" s="41" t="s">
        <v>32609</v>
      </c>
      <c r="AN2411" s="43"/>
      <c r="AO2411" s="41" t="s">
        <v>24604</v>
      </c>
      <c r="AP2411" s="43"/>
      <c r="AQ2411" s="43"/>
      <c r="AR2411" s="43"/>
      <c r="AS2411" s="29"/>
    </row>
    <row r="2412">
      <c r="A2412" s="28"/>
      <c r="B2412" s="37" t="s">
        <v>32603</v>
      </c>
      <c r="C2412" s="35"/>
      <c r="D2412" s="38" t="b">
        <v>0</v>
      </c>
      <c r="E2412" s="38" t="b">
        <v>0</v>
      </c>
      <c r="F2412" s="38" t="b">
        <v>0</v>
      </c>
      <c r="G2412" s="38" t="b">
        <v>0</v>
      </c>
      <c r="H2412" s="38" t="b">
        <v>0</v>
      </c>
      <c r="I2412" s="38" t="b">
        <v>1</v>
      </c>
      <c r="J2412" s="39"/>
      <c r="K2412" s="39"/>
      <c r="L2412" s="38" t="b">
        <v>1</v>
      </c>
      <c r="M2412" s="40">
        <v>45758.0</v>
      </c>
      <c r="N2412" s="41" t="s">
        <v>32596</v>
      </c>
      <c r="O2412" s="41" t="s">
        <v>32604</v>
      </c>
      <c r="P2412" s="42" t="s">
        <v>32610</v>
      </c>
      <c r="Q2412" s="41" t="s">
        <v>24600</v>
      </c>
      <c r="R2412" s="41" t="s">
        <v>972</v>
      </c>
      <c r="S2412" s="41" t="s">
        <v>32606</v>
      </c>
      <c r="T2412" s="41" t="s">
        <v>32607</v>
      </c>
      <c r="U2412" s="41" t="s">
        <v>32608</v>
      </c>
      <c r="V2412" s="43"/>
      <c r="W2412" s="43"/>
      <c r="X2412" s="43"/>
      <c r="Y2412" s="41" t="s">
        <v>27870</v>
      </c>
      <c r="Z2412" s="41" t="s">
        <v>27845</v>
      </c>
      <c r="AA2412" s="41" t="s">
        <v>24600</v>
      </c>
      <c r="AB2412" s="39"/>
      <c r="AC2412" s="39"/>
      <c r="AD2412" s="41" t="s">
        <v>151</v>
      </c>
      <c r="AE2412" s="41" t="s">
        <v>27846</v>
      </c>
      <c r="AF2412" s="43"/>
      <c r="AG2412" s="43"/>
      <c r="AH2412" s="43"/>
      <c r="AI2412" s="43"/>
      <c r="AJ2412" s="43"/>
      <c r="AK2412" s="43"/>
      <c r="AL2412" s="43"/>
      <c r="AM2412" s="41" t="s">
        <v>32609</v>
      </c>
      <c r="AN2412" s="43"/>
      <c r="AO2412" s="41" t="s">
        <v>24604</v>
      </c>
      <c r="AP2412" s="43"/>
      <c r="AQ2412" s="43"/>
      <c r="AR2412" s="43"/>
      <c r="AS2412" s="29"/>
    </row>
    <row r="2413">
      <c r="A2413" s="28"/>
      <c r="B2413" s="37" t="s">
        <v>32595</v>
      </c>
      <c r="C2413" s="35"/>
      <c r="D2413" s="38" t="b">
        <v>0</v>
      </c>
      <c r="E2413" s="38" t="b">
        <v>0</v>
      </c>
      <c r="F2413" s="38" t="b">
        <v>0</v>
      </c>
      <c r="G2413" s="38" t="b">
        <v>0</v>
      </c>
      <c r="H2413" s="38" t="b">
        <v>0</v>
      </c>
      <c r="I2413" s="38" t="b">
        <v>1</v>
      </c>
      <c r="J2413" s="39"/>
      <c r="K2413" s="39"/>
      <c r="L2413" s="38" t="b">
        <v>1</v>
      </c>
      <c r="M2413" s="40">
        <v>45758.0</v>
      </c>
      <c r="N2413" s="41" t="s">
        <v>32596</v>
      </c>
      <c r="O2413" s="41" t="s">
        <v>32597</v>
      </c>
      <c r="P2413" s="42" t="s">
        <v>32611</v>
      </c>
      <c r="Q2413" s="41" t="s">
        <v>24600</v>
      </c>
      <c r="R2413" s="41" t="s">
        <v>972</v>
      </c>
      <c r="S2413" s="41" t="s">
        <v>32599</v>
      </c>
      <c r="T2413" s="41" t="s">
        <v>32600</v>
      </c>
      <c r="U2413" s="41" t="s">
        <v>32601</v>
      </c>
      <c r="V2413" s="43"/>
      <c r="W2413" s="43"/>
      <c r="X2413" s="43"/>
      <c r="Y2413" s="41" t="s">
        <v>27870</v>
      </c>
      <c r="Z2413" s="41" t="s">
        <v>27845</v>
      </c>
      <c r="AA2413" s="41" t="s">
        <v>24600</v>
      </c>
      <c r="AB2413" s="39"/>
      <c r="AC2413" s="39"/>
      <c r="AD2413" s="41" t="s">
        <v>151</v>
      </c>
      <c r="AE2413" s="41" t="s">
        <v>27846</v>
      </c>
      <c r="AF2413" s="43"/>
      <c r="AG2413" s="43"/>
      <c r="AH2413" s="43"/>
      <c r="AI2413" s="43"/>
      <c r="AJ2413" s="43"/>
      <c r="AK2413" s="43"/>
      <c r="AL2413" s="43"/>
      <c r="AM2413" s="41" t="s">
        <v>32602</v>
      </c>
      <c r="AN2413" s="43"/>
      <c r="AO2413" s="41" t="s">
        <v>24604</v>
      </c>
      <c r="AP2413" s="43"/>
      <c r="AQ2413" s="43"/>
      <c r="AR2413" s="43"/>
      <c r="AS2413" s="29"/>
    </row>
    <row r="2414">
      <c r="A2414" s="28"/>
      <c r="B2414" s="37" t="s">
        <v>32612</v>
      </c>
      <c r="C2414" s="35"/>
      <c r="D2414" s="38" t="b">
        <v>0</v>
      </c>
      <c r="E2414" s="38" t="b">
        <v>0</v>
      </c>
      <c r="F2414" s="38" t="b">
        <v>0</v>
      </c>
      <c r="G2414" s="38" t="b">
        <v>0</v>
      </c>
      <c r="H2414" s="38" t="b">
        <v>0</v>
      </c>
      <c r="I2414" s="38" t="b">
        <v>0</v>
      </c>
      <c r="J2414" s="39"/>
      <c r="K2414" s="39"/>
      <c r="L2414" s="38" t="b">
        <v>1</v>
      </c>
      <c r="M2414" s="40">
        <v>45758.0</v>
      </c>
      <c r="N2414" s="41" t="s">
        <v>32596</v>
      </c>
      <c r="O2414" s="41" t="s">
        <v>32613</v>
      </c>
      <c r="P2414" s="42" t="s">
        <v>32614</v>
      </c>
      <c r="Q2414" s="41" t="s">
        <v>24600</v>
      </c>
      <c r="R2414" s="41" t="s">
        <v>972</v>
      </c>
      <c r="S2414" s="41" t="s">
        <v>32615</v>
      </c>
      <c r="T2414" s="41" t="s">
        <v>32616</v>
      </c>
      <c r="U2414" s="41" t="s">
        <v>32617</v>
      </c>
      <c r="V2414" s="43"/>
      <c r="W2414" s="43"/>
      <c r="X2414" s="43"/>
      <c r="Y2414" s="41" t="s">
        <v>27870</v>
      </c>
      <c r="Z2414" s="41" t="s">
        <v>27845</v>
      </c>
      <c r="AA2414" s="41" t="s">
        <v>24600</v>
      </c>
      <c r="AB2414" s="39"/>
      <c r="AC2414" s="39"/>
      <c r="AD2414" s="41" t="s">
        <v>151</v>
      </c>
      <c r="AE2414" s="41" t="s">
        <v>27846</v>
      </c>
      <c r="AF2414" s="43"/>
      <c r="AG2414" s="43"/>
      <c r="AH2414" s="43"/>
      <c r="AI2414" s="43"/>
      <c r="AJ2414" s="43"/>
      <c r="AK2414" s="43"/>
      <c r="AL2414" s="43"/>
      <c r="AM2414" s="41" t="s">
        <v>32618</v>
      </c>
      <c r="AN2414" s="43"/>
      <c r="AO2414" s="41" t="s">
        <v>24604</v>
      </c>
      <c r="AP2414" s="43"/>
      <c r="AQ2414" s="43"/>
      <c r="AR2414" s="43"/>
      <c r="AS2414" s="29"/>
    </row>
    <row r="2415">
      <c r="A2415" s="28"/>
      <c r="B2415" s="37" t="s">
        <v>32612</v>
      </c>
      <c r="C2415" s="35"/>
      <c r="D2415" s="38" t="b">
        <v>0</v>
      </c>
      <c r="E2415" s="38" t="b">
        <v>0</v>
      </c>
      <c r="F2415" s="38" t="b">
        <v>0</v>
      </c>
      <c r="G2415" s="38" t="b">
        <v>0</v>
      </c>
      <c r="H2415" s="38" t="b">
        <v>0</v>
      </c>
      <c r="I2415" s="38" t="b">
        <v>0</v>
      </c>
      <c r="J2415" s="39"/>
      <c r="K2415" s="39"/>
      <c r="L2415" s="38" t="b">
        <v>1</v>
      </c>
      <c r="M2415" s="40">
        <v>45758.0</v>
      </c>
      <c r="N2415" s="41" t="s">
        <v>32596</v>
      </c>
      <c r="O2415" s="41" t="s">
        <v>32613</v>
      </c>
      <c r="P2415" s="42" t="s">
        <v>32619</v>
      </c>
      <c r="Q2415" s="41" t="s">
        <v>24600</v>
      </c>
      <c r="R2415" s="41" t="s">
        <v>972</v>
      </c>
      <c r="S2415" s="41" t="s">
        <v>32615</v>
      </c>
      <c r="T2415" s="41" t="s">
        <v>32616</v>
      </c>
      <c r="U2415" s="41" t="s">
        <v>32617</v>
      </c>
      <c r="V2415" s="43"/>
      <c r="W2415" s="43"/>
      <c r="X2415" s="43"/>
      <c r="Y2415" s="41" t="s">
        <v>27870</v>
      </c>
      <c r="Z2415" s="41" t="s">
        <v>27845</v>
      </c>
      <c r="AA2415" s="41" t="s">
        <v>24600</v>
      </c>
      <c r="AB2415" s="39"/>
      <c r="AC2415" s="39"/>
      <c r="AD2415" s="41" t="s">
        <v>151</v>
      </c>
      <c r="AE2415" s="41" t="s">
        <v>27846</v>
      </c>
      <c r="AF2415" s="43"/>
      <c r="AG2415" s="43"/>
      <c r="AH2415" s="43"/>
      <c r="AI2415" s="43"/>
      <c r="AJ2415" s="43"/>
      <c r="AK2415" s="43"/>
      <c r="AL2415" s="43"/>
      <c r="AM2415" s="41" t="s">
        <v>32618</v>
      </c>
      <c r="AN2415" s="43"/>
      <c r="AO2415" s="41" t="s">
        <v>24604</v>
      </c>
      <c r="AP2415" s="43"/>
      <c r="AQ2415" s="43"/>
      <c r="AR2415" s="43"/>
      <c r="AS2415" s="29"/>
    </row>
    <row r="2416">
      <c r="A2416" s="28"/>
      <c r="B2416" s="37" t="s">
        <v>32620</v>
      </c>
      <c r="C2416" s="35"/>
      <c r="D2416" s="38" t="b">
        <v>0</v>
      </c>
      <c r="E2416" s="38" t="b">
        <v>0</v>
      </c>
      <c r="F2416" s="38" t="b">
        <v>0</v>
      </c>
      <c r="G2416" s="38" t="b">
        <v>0</v>
      </c>
      <c r="H2416" s="38" t="b">
        <v>0</v>
      </c>
      <c r="I2416" s="38" t="b">
        <v>1</v>
      </c>
      <c r="J2416" s="39"/>
      <c r="K2416" s="39"/>
      <c r="L2416" s="38" t="b">
        <v>1</v>
      </c>
      <c r="M2416" s="40">
        <v>45788.0</v>
      </c>
      <c r="N2416" s="41" t="s">
        <v>32596</v>
      </c>
      <c r="O2416" s="41" t="s">
        <v>32621</v>
      </c>
      <c r="P2416" s="42" t="s">
        <v>32622</v>
      </c>
      <c r="Q2416" s="41" t="s">
        <v>24608</v>
      </c>
      <c r="R2416" s="41" t="s">
        <v>1051</v>
      </c>
      <c r="S2416" s="41" t="s">
        <v>32615</v>
      </c>
      <c r="T2416" s="41" t="s">
        <v>32616</v>
      </c>
      <c r="U2416" s="41" t="s">
        <v>32623</v>
      </c>
      <c r="V2416" s="43"/>
      <c r="W2416" s="43"/>
      <c r="X2416" s="43"/>
      <c r="Y2416" s="41" t="s">
        <v>27870</v>
      </c>
      <c r="Z2416" s="41" t="s">
        <v>27870</v>
      </c>
      <c r="AA2416" s="41" t="s">
        <v>24608</v>
      </c>
      <c r="AB2416" s="39"/>
      <c r="AC2416" s="39"/>
      <c r="AD2416" s="41" t="s">
        <v>151</v>
      </c>
      <c r="AE2416" s="41" t="s">
        <v>27846</v>
      </c>
      <c r="AF2416" s="43"/>
      <c r="AG2416" s="43"/>
      <c r="AH2416" s="43"/>
      <c r="AI2416" s="43"/>
      <c r="AJ2416" s="43"/>
      <c r="AK2416" s="43"/>
      <c r="AL2416" s="43"/>
      <c r="AM2416" s="41" t="s">
        <v>32624</v>
      </c>
      <c r="AN2416" s="43"/>
      <c r="AO2416" s="41" t="s">
        <v>24604</v>
      </c>
      <c r="AP2416" s="43"/>
      <c r="AQ2416" s="41" t="s">
        <v>2029</v>
      </c>
      <c r="AR2416" s="43"/>
      <c r="AS2416" s="29"/>
    </row>
    <row r="2417">
      <c r="A2417" s="28"/>
      <c r="B2417" s="37" t="s">
        <v>32625</v>
      </c>
      <c r="C2417" s="35"/>
      <c r="D2417" s="38" t="b">
        <v>0</v>
      </c>
      <c r="E2417" s="38" t="b">
        <v>0</v>
      </c>
      <c r="F2417" s="38" t="b">
        <v>0</v>
      </c>
      <c r="G2417" s="38" t="b">
        <v>0</v>
      </c>
      <c r="H2417" s="38" t="b">
        <v>0</v>
      </c>
      <c r="I2417" s="38" t="b">
        <v>1</v>
      </c>
      <c r="J2417" s="39"/>
      <c r="K2417" s="39"/>
      <c r="L2417" s="38" t="b">
        <v>1</v>
      </c>
      <c r="M2417" s="40">
        <v>45758.0</v>
      </c>
      <c r="N2417" s="41" t="s">
        <v>28244</v>
      </c>
      <c r="O2417" s="41" t="s">
        <v>32626</v>
      </c>
      <c r="P2417" s="42" t="s">
        <v>32627</v>
      </c>
      <c r="Q2417" s="41" t="s">
        <v>24600</v>
      </c>
      <c r="R2417" s="41" t="s">
        <v>972</v>
      </c>
      <c r="S2417" s="41" t="s">
        <v>32628</v>
      </c>
      <c r="T2417" s="41" t="s">
        <v>32629</v>
      </c>
      <c r="U2417" s="41" t="s">
        <v>32630</v>
      </c>
      <c r="V2417" s="43"/>
      <c r="W2417" s="43"/>
      <c r="X2417" s="43"/>
      <c r="Y2417" s="41" t="s">
        <v>27870</v>
      </c>
      <c r="Z2417" s="41" t="s">
        <v>27845</v>
      </c>
      <c r="AA2417" s="41" t="s">
        <v>24600</v>
      </c>
      <c r="AB2417" s="39"/>
      <c r="AC2417" s="39"/>
      <c r="AD2417" s="41" t="s">
        <v>151</v>
      </c>
      <c r="AE2417" s="41" t="s">
        <v>27846</v>
      </c>
      <c r="AF2417" s="43"/>
      <c r="AG2417" s="43"/>
      <c r="AH2417" s="43"/>
      <c r="AI2417" s="43"/>
      <c r="AJ2417" s="43"/>
      <c r="AK2417" s="43"/>
      <c r="AL2417" s="43"/>
      <c r="AM2417" s="41" t="s">
        <v>32631</v>
      </c>
      <c r="AN2417" s="43"/>
      <c r="AO2417" s="41" t="s">
        <v>24604</v>
      </c>
      <c r="AP2417" s="43"/>
      <c r="AQ2417" s="43"/>
      <c r="AR2417" s="43"/>
      <c r="AS2417" s="29"/>
    </row>
    <row r="2418">
      <c r="A2418" s="28"/>
      <c r="B2418" s="37" t="s">
        <v>32625</v>
      </c>
      <c r="C2418" s="35"/>
      <c r="D2418" s="38" t="b">
        <v>0</v>
      </c>
      <c r="E2418" s="38" t="b">
        <v>0</v>
      </c>
      <c r="F2418" s="38" t="b">
        <v>0</v>
      </c>
      <c r="G2418" s="38" t="b">
        <v>0</v>
      </c>
      <c r="H2418" s="38" t="b">
        <v>0</v>
      </c>
      <c r="I2418" s="38" t="b">
        <v>1</v>
      </c>
      <c r="J2418" s="39"/>
      <c r="K2418" s="39"/>
      <c r="L2418" s="38" t="b">
        <v>1</v>
      </c>
      <c r="M2418" s="40">
        <v>45758.0</v>
      </c>
      <c r="N2418" s="41" t="s">
        <v>28244</v>
      </c>
      <c r="O2418" s="41" t="s">
        <v>32626</v>
      </c>
      <c r="P2418" s="42" t="s">
        <v>32632</v>
      </c>
      <c r="Q2418" s="41" t="s">
        <v>24600</v>
      </c>
      <c r="R2418" s="41" t="s">
        <v>972</v>
      </c>
      <c r="S2418" s="41" t="s">
        <v>32628</v>
      </c>
      <c r="T2418" s="41" t="s">
        <v>32629</v>
      </c>
      <c r="U2418" s="41" t="s">
        <v>32630</v>
      </c>
      <c r="V2418" s="43"/>
      <c r="W2418" s="43"/>
      <c r="X2418" s="43"/>
      <c r="Y2418" s="41" t="s">
        <v>27870</v>
      </c>
      <c r="Z2418" s="41" t="s">
        <v>27845</v>
      </c>
      <c r="AA2418" s="41" t="s">
        <v>24600</v>
      </c>
      <c r="AB2418" s="39"/>
      <c r="AC2418" s="39"/>
      <c r="AD2418" s="41" t="s">
        <v>151</v>
      </c>
      <c r="AE2418" s="41" t="s">
        <v>27846</v>
      </c>
      <c r="AF2418" s="43"/>
      <c r="AG2418" s="43"/>
      <c r="AH2418" s="43"/>
      <c r="AI2418" s="43"/>
      <c r="AJ2418" s="43"/>
      <c r="AK2418" s="43"/>
      <c r="AL2418" s="43"/>
      <c r="AM2418" s="41" t="s">
        <v>32631</v>
      </c>
      <c r="AN2418" s="43"/>
      <c r="AO2418" s="41" t="s">
        <v>24604</v>
      </c>
      <c r="AP2418" s="43"/>
      <c r="AQ2418" s="43"/>
      <c r="AR2418" s="43"/>
      <c r="AS2418" s="29"/>
    </row>
    <row r="2419">
      <c r="A2419" s="28"/>
      <c r="B2419" s="37" t="s">
        <v>32633</v>
      </c>
      <c r="C2419" s="35"/>
      <c r="D2419" s="38" t="b">
        <v>0</v>
      </c>
      <c r="E2419" s="38" t="b">
        <v>0</v>
      </c>
      <c r="F2419" s="38" t="b">
        <v>0</v>
      </c>
      <c r="G2419" s="38" t="b">
        <v>0</v>
      </c>
      <c r="H2419" s="38" t="b">
        <v>0</v>
      </c>
      <c r="I2419" s="38" t="b">
        <v>0</v>
      </c>
      <c r="J2419" s="39"/>
      <c r="K2419" s="39"/>
      <c r="L2419" s="38" t="b">
        <v>1</v>
      </c>
      <c r="M2419" s="40">
        <v>45970.0</v>
      </c>
      <c r="N2419" s="41" t="s">
        <v>28244</v>
      </c>
      <c r="O2419" s="41" t="s">
        <v>32634</v>
      </c>
      <c r="P2419" s="42" t="s">
        <v>32635</v>
      </c>
      <c r="Q2419" s="41" t="s">
        <v>25431</v>
      </c>
      <c r="R2419" s="41" t="s">
        <v>16866</v>
      </c>
      <c r="S2419" s="41" t="s">
        <v>28247</v>
      </c>
      <c r="T2419" s="41" t="s">
        <v>28248</v>
      </c>
      <c r="U2419" s="39"/>
      <c r="V2419" s="43"/>
      <c r="W2419" s="43"/>
      <c r="X2419" s="43"/>
      <c r="Y2419" s="41" t="s">
        <v>29190</v>
      </c>
      <c r="Z2419" s="41" t="s">
        <v>29190</v>
      </c>
      <c r="AA2419" s="41" t="s">
        <v>25431</v>
      </c>
      <c r="AB2419" s="39"/>
      <c r="AC2419" s="39"/>
      <c r="AD2419" s="41" t="s">
        <v>215</v>
      </c>
      <c r="AE2419" s="41" t="s">
        <v>27846</v>
      </c>
      <c r="AF2419" s="43"/>
      <c r="AG2419" s="43"/>
      <c r="AH2419" s="43"/>
      <c r="AI2419" s="43"/>
      <c r="AJ2419" s="43"/>
      <c r="AK2419" s="43"/>
      <c r="AL2419" s="43"/>
      <c r="AM2419" s="43"/>
      <c r="AN2419" s="43"/>
      <c r="AO2419" s="43"/>
      <c r="AP2419" s="43"/>
      <c r="AQ2419" s="43"/>
      <c r="AR2419" s="43"/>
      <c r="AS2419" s="29"/>
    </row>
    <row r="2420">
      <c r="A2420" s="28"/>
      <c r="B2420" s="37" t="s">
        <v>32636</v>
      </c>
      <c r="C2420" s="35"/>
      <c r="D2420" s="38" t="b">
        <v>0</v>
      </c>
      <c r="E2420" s="38" t="b">
        <v>1</v>
      </c>
      <c r="F2420" s="38" t="b">
        <v>0</v>
      </c>
      <c r="G2420" s="38" t="b">
        <v>0</v>
      </c>
      <c r="H2420" s="38" t="b">
        <v>0</v>
      </c>
      <c r="I2420" s="38" t="b">
        <v>0</v>
      </c>
      <c r="J2420" s="39"/>
      <c r="K2420" s="39"/>
      <c r="L2420" s="38" t="b">
        <v>1</v>
      </c>
      <c r="M2420" s="40">
        <v>45725.0</v>
      </c>
      <c r="N2420" s="41" t="s">
        <v>32637</v>
      </c>
      <c r="O2420" s="41" t="s">
        <v>32638</v>
      </c>
      <c r="P2420" s="42" t="s">
        <v>32639</v>
      </c>
      <c r="Q2420" s="41" t="s">
        <v>24811</v>
      </c>
      <c r="R2420" s="41" t="s">
        <v>16866</v>
      </c>
      <c r="S2420" s="41" t="s">
        <v>32640</v>
      </c>
      <c r="T2420" s="41" t="s">
        <v>32641</v>
      </c>
      <c r="U2420" s="41" t="s">
        <v>14428</v>
      </c>
      <c r="V2420" s="43"/>
      <c r="W2420" s="43"/>
      <c r="X2420" s="43"/>
      <c r="Y2420" s="41" t="s">
        <v>27870</v>
      </c>
      <c r="Z2420" s="41" t="s">
        <v>27980</v>
      </c>
      <c r="AA2420" s="41" t="s">
        <v>24811</v>
      </c>
      <c r="AB2420" s="39"/>
      <c r="AC2420" s="39"/>
      <c r="AD2420" s="41" t="s">
        <v>151</v>
      </c>
      <c r="AE2420" s="41" t="s">
        <v>27846</v>
      </c>
      <c r="AF2420" s="43"/>
      <c r="AG2420" s="43"/>
      <c r="AH2420" s="43"/>
      <c r="AI2420" s="43"/>
      <c r="AJ2420" s="43"/>
      <c r="AK2420" s="43"/>
      <c r="AL2420" s="43"/>
      <c r="AM2420" s="43"/>
      <c r="AN2420" s="43"/>
      <c r="AO2420" s="41" t="s">
        <v>23572</v>
      </c>
      <c r="AP2420" s="43"/>
      <c r="AQ2420" s="43"/>
      <c r="AR2420" s="43"/>
      <c r="AS2420" s="29"/>
    </row>
    <row r="2421">
      <c r="A2421" s="28"/>
      <c r="B2421" s="37" t="s">
        <v>32636</v>
      </c>
      <c r="C2421" s="35"/>
      <c r="D2421" s="38" t="b">
        <v>0</v>
      </c>
      <c r="E2421" s="38" t="b">
        <v>1</v>
      </c>
      <c r="F2421" s="38" t="b">
        <v>0</v>
      </c>
      <c r="G2421" s="38" t="b">
        <v>0</v>
      </c>
      <c r="H2421" s="38" t="b">
        <v>0</v>
      </c>
      <c r="I2421" s="38" t="b">
        <v>0</v>
      </c>
      <c r="J2421" s="39"/>
      <c r="K2421" s="39"/>
      <c r="L2421" s="38" t="b">
        <v>1</v>
      </c>
      <c r="M2421" s="40">
        <v>45725.0</v>
      </c>
      <c r="N2421" s="41" t="s">
        <v>32637</v>
      </c>
      <c r="O2421" s="41" t="s">
        <v>32638</v>
      </c>
      <c r="P2421" s="42" t="s">
        <v>32642</v>
      </c>
      <c r="Q2421" s="41" t="s">
        <v>24811</v>
      </c>
      <c r="R2421" s="41" t="s">
        <v>16866</v>
      </c>
      <c r="S2421" s="41" t="s">
        <v>32640</v>
      </c>
      <c r="T2421" s="41" t="s">
        <v>32641</v>
      </c>
      <c r="U2421" s="41" t="s">
        <v>14428</v>
      </c>
      <c r="V2421" s="43"/>
      <c r="W2421" s="43"/>
      <c r="X2421" s="43"/>
      <c r="Y2421" s="41" t="s">
        <v>27870</v>
      </c>
      <c r="Z2421" s="41" t="s">
        <v>27980</v>
      </c>
      <c r="AA2421" s="41" t="s">
        <v>24811</v>
      </c>
      <c r="AB2421" s="39"/>
      <c r="AC2421" s="39"/>
      <c r="AD2421" s="41" t="s">
        <v>151</v>
      </c>
      <c r="AE2421" s="41" t="s">
        <v>27846</v>
      </c>
      <c r="AF2421" s="43"/>
      <c r="AG2421" s="43"/>
      <c r="AH2421" s="43"/>
      <c r="AI2421" s="43"/>
      <c r="AJ2421" s="43"/>
      <c r="AK2421" s="43"/>
      <c r="AL2421" s="43"/>
      <c r="AM2421" s="43"/>
      <c r="AN2421" s="43"/>
      <c r="AO2421" s="41" t="s">
        <v>23572</v>
      </c>
      <c r="AP2421" s="43"/>
      <c r="AQ2421" s="43"/>
      <c r="AR2421" s="43"/>
      <c r="AS2421" s="29"/>
    </row>
    <row r="2422">
      <c r="A2422" s="28"/>
      <c r="B2422" s="37" t="s">
        <v>32643</v>
      </c>
      <c r="C2422" s="35"/>
      <c r="D2422" s="38" t="b">
        <v>0</v>
      </c>
      <c r="E2422" s="38" t="b">
        <v>0</v>
      </c>
      <c r="F2422" s="38" t="b">
        <v>0</v>
      </c>
      <c r="G2422" s="38" t="b">
        <v>0</v>
      </c>
      <c r="H2422" s="38" t="b">
        <v>0</v>
      </c>
      <c r="I2422" s="38" t="b">
        <v>0</v>
      </c>
      <c r="J2422" s="39"/>
      <c r="K2422" s="39"/>
      <c r="L2422" s="38" t="b">
        <v>1</v>
      </c>
      <c r="M2422" s="41" t="s">
        <v>26140</v>
      </c>
      <c r="N2422" s="41" t="s">
        <v>28427</v>
      </c>
      <c r="O2422" s="41" t="s">
        <v>32644</v>
      </c>
      <c r="P2422" s="42" t="s">
        <v>32645</v>
      </c>
      <c r="Q2422" s="41" t="s">
        <v>26142</v>
      </c>
      <c r="R2422" s="41" t="s">
        <v>16380</v>
      </c>
      <c r="S2422" s="41" t="s">
        <v>10659</v>
      </c>
      <c r="T2422" s="41" t="s">
        <v>1099</v>
      </c>
      <c r="U2422" s="39"/>
      <c r="V2422" s="43"/>
      <c r="W2422" s="43"/>
      <c r="X2422" s="43"/>
      <c r="Y2422" s="41" t="s">
        <v>27980</v>
      </c>
      <c r="Z2422" s="41" t="s">
        <v>27980</v>
      </c>
      <c r="AA2422" s="41" t="s">
        <v>26142</v>
      </c>
      <c r="AB2422" s="39"/>
      <c r="AC2422" s="39"/>
      <c r="AD2422" s="41" t="s">
        <v>16462</v>
      </c>
      <c r="AE2422" s="41" t="s">
        <v>27846</v>
      </c>
      <c r="AF2422" s="43"/>
      <c r="AG2422" s="43"/>
      <c r="AH2422" s="43"/>
      <c r="AI2422" s="43"/>
      <c r="AJ2422" s="43"/>
      <c r="AK2422" s="43"/>
      <c r="AL2422" s="43"/>
      <c r="AM2422" s="43"/>
      <c r="AN2422" s="43"/>
      <c r="AO2422" s="43"/>
      <c r="AP2422" s="43"/>
      <c r="AQ2422" s="43"/>
      <c r="AR2422" s="43"/>
      <c r="AS2422" s="29"/>
    </row>
    <row r="2423">
      <c r="A2423" s="28"/>
      <c r="B2423" s="37" t="s">
        <v>32646</v>
      </c>
      <c r="C2423" s="35"/>
      <c r="D2423" s="38" t="b">
        <v>0</v>
      </c>
      <c r="E2423" s="38" t="b">
        <v>0</v>
      </c>
      <c r="F2423" s="38" t="b">
        <v>0</v>
      </c>
      <c r="G2423" s="38" t="b">
        <v>0</v>
      </c>
      <c r="H2423" s="38" t="b">
        <v>0</v>
      </c>
      <c r="I2423" s="38" t="b">
        <v>0</v>
      </c>
      <c r="J2423" s="39"/>
      <c r="K2423" s="39"/>
      <c r="L2423" s="38" t="b">
        <v>1</v>
      </c>
      <c r="M2423" s="40">
        <v>45758.0</v>
      </c>
      <c r="N2423" s="41" t="s">
        <v>28427</v>
      </c>
      <c r="O2423" s="41" t="s">
        <v>32647</v>
      </c>
      <c r="P2423" s="42" t="s">
        <v>32648</v>
      </c>
      <c r="Q2423" s="41" t="s">
        <v>24600</v>
      </c>
      <c r="R2423" s="41" t="s">
        <v>972</v>
      </c>
      <c r="S2423" s="41" t="s">
        <v>10659</v>
      </c>
      <c r="T2423" s="41" t="s">
        <v>1099</v>
      </c>
      <c r="U2423" s="41" t="s">
        <v>32649</v>
      </c>
      <c r="V2423" s="43"/>
      <c r="W2423" s="43"/>
      <c r="X2423" s="43"/>
      <c r="Y2423" s="41" t="s">
        <v>27870</v>
      </c>
      <c r="Z2423" s="41" t="s">
        <v>27845</v>
      </c>
      <c r="AA2423" s="41" t="s">
        <v>24600</v>
      </c>
      <c r="AB2423" s="39"/>
      <c r="AC2423" s="39"/>
      <c r="AD2423" s="41" t="s">
        <v>215</v>
      </c>
      <c r="AE2423" s="41" t="s">
        <v>27846</v>
      </c>
      <c r="AF2423" s="43"/>
      <c r="AG2423" s="43"/>
      <c r="AH2423" s="43"/>
      <c r="AI2423" s="43"/>
      <c r="AJ2423" s="43"/>
      <c r="AK2423" s="43"/>
      <c r="AL2423" s="43"/>
      <c r="AM2423" s="41" t="s">
        <v>32650</v>
      </c>
      <c r="AN2423" s="43"/>
      <c r="AO2423" s="41" t="s">
        <v>24604</v>
      </c>
      <c r="AP2423" s="43"/>
      <c r="AQ2423" s="43"/>
      <c r="AR2423" s="43"/>
      <c r="AS2423" s="29"/>
    </row>
    <row r="2424">
      <c r="A2424" s="28"/>
      <c r="B2424" s="37" t="s">
        <v>32651</v>
      </c>
      <c r="C2424" s="35"/>
      <c r="D2424" s="38" t="b">
        <v>0</v>
      </c>
      <c r="E2424" s="38" t="b">
        <v>0</v>
      </c>
      <c r="F2424" s="38" t="b">
        <v>0</v>
      </c>
      <c r="G2424" s="38" t="b">
        <v>0</v>
      </c>
      <c r="H2424" s="38" t="b">
        <v>0</v>
      </c>
      <c r="I2424" s="38" t="b">
        <v>1</v>
      </c>
      <c r="J2424" s="39"/>
      <c r="K2424" s="39"/>
      <c r="L2424" s="38" t="b">
        <v>1</v>
      </c>
      <c r="M2424" s="40">
        <v>45758.0</v>
      </c>
      <c r="N2424" s="41" t="s">
        <v>32652</v>
      </c>
      <c r="O2424" s="41" t="s">
        <v>32653</v>
      </c>
      <c r="P2424" s="42" t="s">
        <v>32654</v>
      </c>
      <c r="Q2424" s="41" t="s">
        <v>24600</v>
      </c>
      <c r="R2424" s="41" t="s">
        <v>972</v>
      </c>
      <c r="S2424" s="41" t="s">
        <v>32655</v>
      </c>
      <c r="T2424" s="41" t="s">
        <v>920</v>
      </c>
      <c r="U2424" s="41" t="s">
        <v>32656</v>
      </c>
      <c r="V2424" s="43"/>
      <c r="W2424" s="43"/>
      <c r="X2424" s="43"/>
      <c r="Y2424" s="41" t="s">
        <v>27870</v>
      </c>
      <c r="Z2424" s="41" t="s">
        <v>27845</v>
      </c>
      <c r="AA2424" s="41" t="s">
        <v>24600</v>
      </c>
      <c r="AB2424" s="39"/>
      <c r="AC2424" s="39"/>
      <c r="AD2424" s="41" t="s">
        <v>215</v>
      </c>
      <c r="AE2424" s="41" t="s">
        <v>27846</v>
      </c>
      <c r="AF2424" s="43"/>
      <c r="AG2424" s="43"/>
      <c r="AH2424" s="43"/>
      <c r="AI2424" s="43"/>
      <c r="AJ2424" s="43"/>
      <c r="AK2424" s="43"/>
      <c r="AL2424" s="43"/>
      <c r="AM2424" s="41" t="s">
        <v>32657</v>
      </c>
      <c r="AN2424" s="43"/>
      <c r="AO2424" s="41" t="s">
        <v>24604</v>
      </c>
      <c r="AP2424" s="43"/>
      <c r="AQ2424" s="43"/>
      <c r="AR2424" s="43"/>
      <c r="AS2424" s="29"/>
    </row>
    <row r="2425">
      <c r="A2425" s="28"/>
      <c r="B2425" s="37" t="s">
        <v>32658</v>
      </c>
      <c r="C2425" s="35"/>
      <c r="D2425" s="38" t="b">
        <v>0</v>
      </c>
      <c r="E2425" s="38" t="b">
        <v>1</v>
      </c>
      <c r="F2425" s="38" t="b">
        <v>0</v>
      </c>
      <c r="G2425" s="38" t="b">
        <v>0</v>
      </c>
      <c r="H2425" s="38" t="b">
        <v>0</v>
      </c>
      <c r="I2425" s="38" t="b">
        <v>0</v>
      </c>
      <c r="J2425" s="39"/>
      <c r="K2425" s="39"/>
      <c r="L2425" s="38" t="b">
        <v>1</v>
      </c>
      <c r="M2425" s="40">
        <v>45725.0</v>
      </c>
      <c r="N2425" s="41" t="s">
        <v>32659</v>
      </c>
      <c r="O2425" s="41" t="s">
        <v>32660</v>
      </c>
      <c r="P2425" s="42" t="s">
        <v>32661</v>
      </c>
      <c r="Q2425" s="41" t="s">
        <v>24811</v>
      </c>
      <c r="R2425" s="41" t="s">
        <v>16866</v>
      </c>
      <c r="S2425" s="41" t="s">
        <v>32662</v>
      </c>
      <c r="T2425" s="41" t="s">
        <v>32663</v>
      </c>
      <c r="U2425" s="39"/>
      <c r="V2425" s="43"/>
      <c r="W2425" s="43"/>
      <c r="X2425" s="43"/>
      <c r="Y2425" s="41" t="s">
        <v>29190</v>
      </c>
      <c r="Z2425" s="41" t="s">
        <v>27980</v>
      </c>
      <c r="AA2425" s="41" t="s">
        <v>24811</v>
      </c>
      <c r="AB2425" s="39"/>
      <c r="AC2425" s="39"/>
      <c r="AD2425" s="41" t="s">
        <v>151</v>
      </c>
      <c r="AE2425" s="41" t="s">
        <v>27846</v>
      </c>
      <c r="AF2425" s="43"/>
      <c r="AG2425" s="43"/>
      <c r="AH2425" s="43"/>
      <c r="AI2425" s="43"/>
      <c r="AJ2425" s="43"/>
      <c r="AK2425" s="43"/>
      <c r="AL2425" s="43"/>
      <c r="AM2425" s="43"/>
      <c r="AN2425" s="43"/>
      <c r="AO2425" s="43"/>
      <c r="AP2425" s="43"/>
      <c r="AQ2425" s="43"/>
      <c r="AR2425" s="43"/>
      <c r="AS2425" s="29"/>
    </row>
    <row r="2426">
      <c r="A2426" s="28"/>
      <c r="B2426" s="37" t="s">
        <v>32658</v>
      </c>
      <c r="C2426" s="35"/>
      <c r="D2426" s="38" t="b">
        <v>0</v>
      </c>
      <c r="E2426" s="38" t="b">
        <v>1</v>
      </c>
      <c r="F2426" s="38" t="b">
        <v>0</v>
      </c>
      <c r="G2426" s="38" t="b">
        <v>0</v>
      </c>
      <c r="H2426" s="38" t="b">
        <v>0</v>
      </c>
      <c r="I2426" s="38" t="b">
        <v>0</v>
      </c>
      <c r="J2426" s="39"/>
      <c r="K2426" s="39"/>
      <c r="L2426" s="38" t="b">
        <v>1</v>
      </c>
      <c r="M2426" s="40">
        <v>45725.0</v>
      </c>
      <c r="N2426" s="41" t="s">
        <v>32659</v>
      </c>
      <c r="O2426" s="41" t="s">
        <v>32660</v>
      </c>
      <c r="P2426" s="42" t="s">
        <v>32664</v>
      </c>
      <c r="Q2426" s="41" t="s">
        <v>24811</v>
      </c>
      <c r="R2426" s="41" t="s">
        <v>16866</v>
      </c>
      <c r="S2426" s="41" t="s">
        <v>32662</v>
      </c>
      <c r="T2426" s="41" t="s">
        <v>32663</v>
      </c>
      <c r="U2426" s="39"/>
      <c r="V2426" s="43"/>
      <c r="W2426" s="43"/>
      <c r="X2426" s="43"/>
      <c r="Y2426" s="41" t="s">
        <v>29190</v>
      </c>
      <c r="Z2426" s="41" t="s">
        <v>27980</v>
      </c>
      <c r="AA2426" s="41" t="s">
        <v>24811</v>
      </c>
      <c r="AB2426" s="39"/>
      <c r="AC2426" s="39"/>
      <c r="AD2426" s="41" t="s">
        <v>151</v>
      </c>
      <c r="AE2426" s="41" t="s">
        <v>27846</v>
      </c>
      <c r="AF2426" s="43"/>
      <c r="AG2426" s="43"/>
      <c r="AH2426" s="43"/>
      <c r="AI2426" s="43"/>
      <c r="AJ2426" s="43"/>
      <c r="AK2426" s="43"/>
      <c r="AL2426" s="43"/>
      <c r="AM2426" s="43"/>
      <c r="AN2426" s="43"/>
      <c r="AO2426" s="43"/>
      <c r="AP2426" s="43"/>
      <c r="AQ2426" s="43"/>
      <c r="AR2426" s="43"/>
      <c r="AS2426" s="29"/>
    </row>
    <row r="2427">
      <c r="A2427" s="28"/>
      <c r="B2427" s="37" t="s">
        <v>32665</v>
      </c>
      <c r="C2427" s="35"/>
      <c r="D2427" s="38" t="b">
        <v>0</v>
      </c>
      <c r="E2427" s="38" t="b">
        <v>0</v>
      </c>
      <c r="F2427" s="38" t="b">
        <v>0</v>
      </c>
      <c r="G2427" s="38" t="b">
        <v>0</v>
      </c>
      <c r="H2427" s="38" t="b">
        <v>0</v>
      </c>
      <c r="I2427" s="38" t="b">
        <v>1</v>
      </c>
      <c r="J2427" s="39"/>
      <c r="K2427" s="39"/>
      <c r="L2427" s="38" t="b">
        <v>1</v>
      </c>
      <c r="M2427" s="40">
        <v>45758.0</v>
      </c>
      <c r="N2427" s="41" t="s">
        <v>32666</v>
      </c>
      <c r="O2427" s="41" t="s">
        <v>32667</v>
      </c>
      <c r="P2427" s="42" t="s">
        <v>32668</v>
      </c>
      <c r="Q2427" s="41" t="s">
        <v>24600</v>
      </c>
      <c r="R2427" s="41" t="s">
        <v>972</v>
      </c>
      <c r="S2427" s="41" t="s">
        <v>32669</v>
      </c>
      <c r="T2427" s="41" t="s">
        <v>11860</v>
      </c>
      <c r="U2427" s="41" t="s">
        <v>32670</v>
      </c>
      <c r="V2427" s="43"/>
      <c r="W2427" s="43"/>
      <c r="X2427" s="43"/>
      <c r="Y2427" s="41" t="s">
        <v>27870</v>
      </c>
      <c r="Z2427" s="41" t="s">
        <v>27845</v>
      </c>
      <c r="AA2427" s="41" t="s">
        <v>24600</v>
      </c>
      <c r="AB2427" s="39"/>
      <c r="AC2427" s="39"/>
      <c r="AD2427" s="41" t="s">
        <v>151</v>
      </c>
      <c r="AE2427" s="41" t="s">
        <v>27846</v>
      </c>
      <c r="AF2427" s="43"/>
      <c r="AG2427" s="43"/>
      <c r="AH2427" s="43"/>
      <c r="AI2427" s="43"/>
      <c r="AJ2427" s="43"/>
      <c r="AK2427" s="43"/>
      <c r="AL2427" s="43"/>
      <c r="AM2427" s="41" t="s">
        <v>32671</v>
      </c>
      <c r="AN2427" s="43"/>
      <c r="AO2427" s="41" t="s">
        <v>24604</v>
      </c>
      <c r="AP2427" s="43"/>
      <c r="AQ2427" s="43"/>
      <c r="AR2427" s="43"/>
      <c r="AS2427" s="29"/>
    </row>
    <row r="2428">
      <c r="A2428" s="28"/>
      <c r="B2428" s="37" t="s">
        <v>32672</v>
      </c>
      <c r="C2428" s="35"/>
      <c r="D2428" s="38" t="b">
        <v>0</v>
      </c>
      <c r="E2428" s="38" t="b">
        <v>1</v>
      </c>
      <c r="F2428" s="38" t="b">
        <v>0</v>
      </c>
      <c r="G2428" s="38" t="b">
        <v>0</v>
      </c>
      <c r="H2428" s="38" t="b">
        <v>0</v>
      </c>
      <c r="I2428" s="38" t="b">
        <v>0</v>
      </c>
      <c r="J2428" s="39"/>
      <c r="K2428" s="39"/>
      <c r="L2428" s="38" t="b">
        <v>1</v>
      </c>
      <c r="M2428" s="40">
        <v>45879.0</v>
      </c>
      <c r="N2428" s="41" t="s">
        <v>32666</v>
      </c>
      <c r="O2428" s="41" t="s">
        <v>32673</v>
      </c>
      <c r="P2428" s="42" t="s">
        <v>32674</v>
      </c>
      <c r="Q2428" s="41" t="s">
        <v>26459</v>
      </c>
      <c r="R2428" s="41" t="s">
        <v>162</v>
      </c>
      <c r="S2428" s="41" t="s">
        <v>32675</v>
      </c>
      <c r="T2428" s="41" t="s">
        <v>32676</v>
      </c>
      <c r="U2428" s="41" t="s">
        <v>16868</v>
      </c>
      <c r="V2428" s="43"/>
      <c r="W2428" s="41" t="s">
        <v>26321</v>
      </c>
      <c r="X2428" s="43"/>
      <c r="Y2428" s="41" t="s">
        <v>27870</v>
      </c>
      <c r="Z2428" s="41" t="s">
        <v>29126</v>
      </c>
      <c r="AA2428" s="41" t="s">
        <v>26459</v>
      </c>
      <c r="AB2428" s="39"/>
      <c r="AC2428" s="39"/>
      <c r="AD2428" s="41" t="s">
        <v>16462</v>
      </c>
      <c r="AE2428" s="41" t="s">
        <v>27846</v>
      </c>
      <c r="AF2428" s="43"/>
      <c r="AG2428" s="43"/>
      <c r="AH2428" s="43"/>
      <c r="AI2428" s="43"/>
      <c r="AJ2428" s="43"/>
      <c r="AK2428" s="43"/>
      <c r="AL2428" s="43"/>
      <c r="AM2428" s="43"/>
      <c r="AN2428" s="43"/>
      <c r="AO2428" s="41" t="s">
        <v>23532</v>
      </c>
      <c r="AP2428" s="43"/>
      <c r="AQ2428" s="43"/>
      <c r="AR2428" s="43"/>
      <c r="AS2428" s="29"/>
    </row>
    <row r="2429">
      <c r="A2429" s="28"/>
      <c r="B2429" s="37" t="s">
        <v>32677</v>
      </c>
      <c r="C2429" s="35"/>
      <c r="D2429" s="38" t="b">
        <v>0</v>
      </c>
      <c r="E2429" s="38" t="b">
        <v>0</v>
      </c>
      <c r="F2429" s="38" t="b">
        <v>0</v>
      </c>
      <c r="G2429" s="38" t="b">
        <v>0</v>
      </c>
      <c r="H2429" s="38" t="b">
        <v>0</v>
      </c>
      <c r="I2429" s="38" t="b">
        <v>1</v>
      </c>
      <c r="J2429" s="39"/>
      <c r="K2429" s="39"/>
      <c r="L2429" s="38" t="b">
        <v>1</v>
      </c>
      <c r="M2429" s="40">
        <v>45758.0</v>
      </c>
      <c r="N2429" s="41" t="s">
        <v>32666</v>
      </c>
      <c r="O2429" s="41" t="s">
        <v>32678</v>
      </c>
      <c r="P2429" s="42" t="s">
        <v>32679</v>
      </c>
      <c r="Q2429" s="41" t="s">
        <v>24600</v>
      </c>
      <c r="R2429" s="41" t="s">
        <v>972</v>
      </c>
      <c r="S2429" s="41" t="s">
        <v>32680</v>
      </c>
      <c r="T2429" s="41" t="s">
        <v>11292</v>
      </c>
      <c r="U2429" s="41" t="s">
        <v>32681</v>
      </c>
      <c r="V2429" s="43"/>
      <c r="W2429" s="43"/>
      <c r="X2429" s="43"/>
      <c r="Y2429" s="41" t="s">
        <v>27870</v>
      </c>
      <c r="Z2429" s="41" t="s">
        <v>27845</v>
      </c>
      <c r="AA2429" s="41" t="s">
        <v>24600</v>
      </c>
      <c r="AB2429" s="39"/>
      <c r="AC2429" s="39"/>
      <c r="AD2429" s="41" t="s">
        <v>151</v>
      </c>
      <c r="AE2429" s="41" t="s">
        <v>27846</v>
      </c>
      <c r="AF2429" s="43"/>
      <c r="AG2429" s="43"/>
      <c r="AH2429" s="43"/>
      <c r="AI2429" s="43"/>
      <c r="AJ2429" s="43"/>
      <c r="AK2429" s="43"/>
      <c r="AL2429" s="43"/>
      <c r="AM2429" s="41" t="s">
        <v>32682</v>
      </c>
      <c r="AN2429" s="43"/>
      <c r="AO2429" s="41" t="s">
        <v>24604</v>
      </c>
      <c r="AP2429" s="43"/>
      <c r="AQ2429" s="43"/>
      <c r="AR2429" s="43"/>
      <c r="AS2429" s="29"/>
    </row>
    <row r="2430">
      <c r="A2430" s="28"/>
      <c r="B2430" s="37" t="s">
        <v>32683</v>
      </c>
      <c r="C2430" s="35"/>
      <c r="D2430" s="38" t="b">
        <v>0</v>
      </c>
      <c r="E2430" s="38" t="b">
        <v>1</v>
      </c>
      <c r="F2430" s="38" t="b">
        <v>0</v>
      </c>
      <c r="G2430" s="38" t="b">
        <v>0</v>
      </c>
      <c r="H2430" s="38" t="b">
        <v>0</v>
      </c>
      <c r="I2430" s="38" t="b">
        <v>0</v>
      </c>
      <c r="J2430" s="39"/>
      <c r="K2430" s="39"/>
      <c r="L2430" s="38" t="b">
        <v>1</v>
      </c>
      <c r="M2430" s="41" t="s">
        <v>26140</v>
      </c>
      <c r="N2430" s="41" t="s">
        <v>32666</v>
      </c>
      <c r="O2430" s="41" t="s">
        <v>32684</v>
      </c>
      <c r="P2430" s="42" t="s">
        <v>32685</v>
      </c>
      <c r="Q2430" s="41" t="s">
        <v>26142</v>
      </c>
      <c r="R2430" s="41" t="s">
        <v>16380</v>
      </c>
      <c r="S2430" s="41" t="s">
        <v>32675</v>
      </c>
      <c r="T2430" s="41" t="s">
        <v>32676</v>
      </c>
      <c r="U2430" s="39"/>
      <c r="V2430" s="43"/>
      <c r="W2430" s="41" t="s">
        <v>26321</v>
      </c>
      <c r="X2430" s="43"/>
      <c r="Y2430" s="41" t="s">
        <v>29126</v>
      </c>
      <c r="Z2430" s="41" t="s">
        <v>27980</v>
      </c>
      <c r="AA2430" s="41" t="s">
        <v>26142</v>
      </c>
      <c r="AB2430" s="39"/>
      <c r="AC2430" s="39"/>
      <c r="AD2430" s="41" t="s">
        <v>16462</v>
      </c>
      <c r="AE2430" s="41" t="s">
        <v>27846</v>
      </c>
      <c r="AF2430" s="43"/>
      <c r="AG2430" s="43"/>
      <c r="AH2430" s="43"/>
      <c r="AI2430" s="43"/>
      <c r="AJ2430" s="43"/>
      <c r="AK2430" s="43"/>
      <c r="AL2430" s="43"/>
      <c r="AM2430" s="43"/>
      <c r="AN2430" s="43"/>
      <c r="AO2430" s="43"/>
      <c r="AP2430" s="43"/>
      <c r="AQ2430" s="43"/>
      <c r="AR2430" s="43"/>
      <c r="AS2430" s="29"/>
    </row>
    <row r="2431">
      <c r="A2431" s="28"/>
      <c r="B2431" s="37" t="s">
        <v>32672</v>
      </c>
      <c r="C2431" s="35"/>
      <c r="D2431" s="38" t="b">
        <v>0</v>
      </c>
      <c r="E2431" s="38" t="b">
        <v>1</v>
      </c>
      <c r="F2431" s="38" t="b">
        <v>0</v>
      </c>
      <c r="G2431" s="38" t="b">
        <v>0</v>
      </c>
      <c r="H2431" s="38" t="b">
        <v>0</v>
      </c>
      <c r="I2431" s="38" t="b">
        <v>0</v>
      </c>
      <c r="J2431" s="39"/>
      <c r="K2431" s="39"/>
      <c r="L2431" s="38" t="b">
        <v>1</v>
      </c>
      <c r="M2431" s="40">
        <v>45879.0</v>
      </c>
      <c r="N2431" s="41" t="s">
        <v>32666</v>
      </c>
      <c r="O2431" s="41" t="s">
        <v>32673</v>
      </c>
      <c r="P2431" s="42" t="s">
        <v>32686</v>
      </c>
      <c r="Q2431" s="41" t="s">
        <v>26459</v>
      </c>
      <c r="R2431" s="41" t="s">
        <v>162</v>
      </c>
      <c r="S2431" s="41" t="s">
        <v>32675</v>
      </c>
      <c r="T2431" s="41" t="s">
        <v>32676</v>
      </c>
      <c r="U2431" s="41" t="s">
        <v>16868</v>
      </c>
      <c r="V2431" s="43"/>
      <c r="W2431" s="41" t="s">
        <v>26321</v>
      </c>
      <c r="X2431" s="43"/>
      <c r="Y2431" s="41" t="s">
        <v>27870</v>
      </c>
      <c r="Z2431" s="41" t="s">
        <v>29126</v>
      </c>
      <c r="AA2431" s="41" t="s">
        <v>26459</v>
      </c>
      <c r="AB2431" s="39"/>
      <c r="AC2431" s="39"/>
      <c r="AD2431" s="41" t="s">
        <v>16462</v>
      </c>
      <c r="AE2431" s="41" t="s">
        <v>27846</v>
      </c>
      <c r="AF2431" s="43"/>
      <c r="AG2431" s="43"/>
      <c r="AH2431" s="43"/>
      <c r="AI2431" s="43"/>
      <c r="AJ2431" s="43"/>
      <c r="AK2431" s="43"/>
      <c r="AL2431" s="43"/>
      <c r="AM2431" s="43"/>
      <c r="AN2431" s="43"/>
      <c r="AO2431" s="41" t="s">
        <v>23532</v>
      </c>
      <c r="AP2431" s="43"/>
      <c r="AQ2431" s="43"/>
      <c r="AR2431" s="43"/>
      <c r="AS2431" s="29"/>
    </row>
    <row r="2432">
      <c r="A2432" s="28"/>
      <c r="B2432" s="37" t="s">
        <v>32672</v>
      </c>
      <c r="C2432" s="35"/>
      <c r="D2432" s="38" t="b">
        <v>0</v>
      </c>
      <c r="E2432" s="38" t="b">
        <v>1</v>
      </c>
      <c r="F2432" s="38" t="b">
        <v>0</v>
      </c>
      <c r="G2432" s="38" t="b">
        <v>0</v>
      </c>
      <c r="H2432" s="38" t="b">
        <v>0</v>
      </c>
      <c r="I2432" s="38" t="b">
        <v>0</v>
      </c>
      <c r="J2432" s="39"/>
      <c r="K2432" s="39"/>
      <c r="L2432" s="38" t="b">
        <v>1</v>
      </c>
      <c r="M2432" s="40">
        <v>45879.0</v>
      </c>
      <c r="N2432" s="41" t="s">
        <v>32666</v>
      </c>
      <c r="O2432" s="41" t="s">
        <v>32673</v>
      </c>
      <c r="P2432" s="42" t="s">
        <v>32687</v>
      </c>
      <c r="Q2432" s="41" t="s">
        <v>26459</v>
      </c>
      <c r="R2432" s="41" t="s">
        <v>162</v>
      </c>
      <c r="S2432" s="41" t="s">
        <v>32675</v>
      </c>
      <c r="T2432" s="41" t="s">
        <v>32676</v>
      </c>
      <c r="U2432" s="41" t="s">
        <v>16868</v>
      </c>
      <c r="V2432" s="43"/>
      <c r="W2432" s="41" t="s">
        <v>26321</v>
      </c>
      <c r="X2432" s="43"/>
      <c r="Y2432" s="41" t="s">
        <v>27870</v>
      </c>
      <c r="Z2432" s="41" t="s">
        <v>29126</v>
      </c>
      <c r="AA2432" s="41" t="s">
        <v>26459</v>
      </c>
      <c r="AB2432" s="39"/>
      <c r="AC2432" s="39"/>
      <c r="AD2432" s="41" t="s">
        <v>16462</v>
      </c>
      <c r="AE2432" s="41" t="s">
        <v>27846</v>
      </c>
      <c r="AF2432" s="43"/>
      <c r="AG2432" s="43"/>
      <c r="AH2432" s="43"/>
      <c r="AI2432" s="43"/>
      <c r="AJ2432" s="43"/>
      <c r="AK2432" s="43"/>
      <c r="AL2432" s="43"/>
      <c r="AM2432" s="43"/>
      <c r="AN2432" s="43"/>
      <c r="AO2432" s="41" t="s">
        <v>23532</v>
      </c>
      <c r="AP2432" s="43"/>
      <c r="AQ2432" s="43"/>
      <c r="AR2432" s="43"/>
      <c r="AS2432" s="29"/>
    </row>
    <row r="2433">
      <c r="A2433" s="28"/>
      <c r="B2433" s="37" t="s">
        <v>32677</v>
      </c>
      <c r="C2433" s="35"/>
      <c r="D2433" s="38" t="b">
        <v>0</v>
      </c>
      <c r="E2433" s="38" t="b">
        <v>0</v>
      </c>
      <c r="F2433" s="38" t="b">
        <v>0</v>
      </c>
      <c r="G2433" s="38" t="b">
        <v>0</v>
      </c>
      <c r="H2433" s="38" t="b">
        <v>0</v>
      </c>
      <c r="I2433" s="38" t="b">
        <v>1</v>
      </c>
      <c r="J2433" s="39"/>
      <c r="K2433" s="39"/>
      <c r="L2433" s="38" t="b">
        <v>1</v>
      </c>
      <c r="M2433" s="40">
        <v>45758.0</v>
      </c>
      <c r="N2433" s="41" t="s">
        <v>32666</v>
      </c>
      <c r="O2433" s="41" t="s">
        <v>32678</v>
      </c>
      <c r="P2433" s="42" t="s">
        <v>32688</v>
      </c>
      <c r="Q2433" s="41" t="s">
        <v>24600</v>
      </c>
      <c r="R2433" s="41" t="s">
        <v>972</v>
      </c>
      <c r="S2433" s="41" t="s">
        <v>32680</v>
      </c>
      <c r="T2433" s="41" t="s">
        <v>11292</v>
      </c>
      <c r="U2433" s="41" t="s">
        <v>32681</v>
      </c>
      <c r="V2433" s="43"/>
      <c r="W2433" s="43"/>
      <c r="X2433" s="43"/>
      <c r="Y2433" s="41" t="s">
        <v>27870</v>
      </c>
      <c r="Z2433" s="41" t="s">
        <v>27845</v>
      </c>
      <c r="AA2433" s="41" t="s">
        <v>24600</v>
      </c>
      <c r="AB2433" s="39"/>
      <c r="AC2433" s="39"/>
      <c r="AD2433" s="41" t="s">
        <v>151</v>
      </c>
      <c r="AE2433" s="41" t="s">
        <v>27846</v>
      </c>
      <c r="AF2433" s="43"/>
      <c r="AG2433" s="43"/>
      <c r="AH2433" s="43"/>
      <c r="AI2433" s="43"/>
      <c r="AJ2433" s="43"/>
      <c r="AK2433" s="43"/>
      <c r="AL2433" s="43"/>
      <c r="AM2433" s="41" t="s">
        <v>32682</v>
      </c>
      <c r="AN2433" s="43"/>
      <c r="AO2433" s="41" t="s">
        <v>24604</v>
      </c>
      <c r="AP2433" s="43"/>
      <c r="AQ2433" s="43"/>
      <c r="AR2433" s="43"/>
      <c r="AS2433" s="29"/>
    </row>
    <row r="2434">
      <c r="A2434" s="28"/>
      <c r="B2434" s="37" t="s">
        <v>32683</v>
      </c>
      <c r="C2434" s="35"/>
      <c r="D2434" s="38" t="b">
        <v>0</v>
      </c>
      <c r="E2434" s="38" t="b">
        <v>1</v>
      </c>
      <c r="F2434" s="38" t="b">
        <v>0</v>
      </c>
      <c r="G2434" s="38" t="b">
        <v>0</v>
      </c>
      <c r="H2434" s="38" t="b">
        <v>0</v>
      </c>
      <c r="I2434" s="38" t="b">
        <v>0</v>
      </c>
      <c r="J2434" s="39"/>
      <c r="K2434" s="39"/>
      <c r="L2434" s="38" t="b">
        <v>1</v>
      </c>
      <c r="M2434" s="41" t="s">
        <v>26140</v>
      </c>
      <c r="N2434" s="41" t="s">
        <v>32666</v>
      </c>
      <c r="O2434" s="41" t="s">
        <v>32684</v>
      </c>
      <c r="P2434" s="42" t="s">
        <v>32689</v>
      </c>
      <c r="Q2434" s="41" t="s">
        <v>26142</v>
      </c>
      <c r="R2434" s="41" t="s">
        <v>16380</v>
      </c>
      <c r="S2434" s="41" t="s">
        <v>32675</v>
      </c>
      <c r="T2434" s="41" t="s">
        <v>32676</v>
      </c>
      <c r="U2434" s="39"/>
      <c r="V2434" s="43"/>
      <c r="W2434" s="41" t="s">
        <v>26321</v>
      </c>
      <c r="X2434" s="43"/>
      <c r="Y2434" s="41" t="s">
        <v>29126</v>
      </c>
      <c r="Z2434" s="41" t="s">
        <v>27980</v>
      </c>
      <c r="AA2434" s="41" t="s">
        <v>26142</v>
      </c>
      <c r="AB2434" s="39"/>
      <c r="AC2434" s="39"/>
      <c r="AD2434" s="41" t="s">
        <v>16462</v>
      </c>
      <c r="AE2434" s="41" t="s">
        <v>27846</v>
      </c>
      <c r="AF2434" s="43"/>
      <c r="AG2434" s="43"/>
      <c r="AH2434" s="43"/>
      <c r="AI2434" s="43"/>
      <c r="AJ2434" s="43"/>
      <c r="AK2434" s="43"/>
      <c r="AL2434" s="43"/>
      <c r="AM2434" s="43"/>
      <c r="AN2434" s="43"/>
      <c r="AO2434" s="43"/>
      <c r="AP2434" s="43"/>
      <c r="AQ2434" s="43"/>
      <c r="AR2434" s="43"/>
      <c r="AS2434" s="29"/>
    </row>
    <row r="2435">
      <c r="A2435" s="28"/>
      <c r="B2435" s="37" t="s">
        <v>32683</v>
      </c>
      <c r="C2435" s="35"/>
      <c r="D2435" s="38" t="b">
        <v>0</v>
      </c>
      <c r="E2435" s="38" t="b">
        <v>1</v>
      </c>
      <c r="F2435" s="38" t="b">
        <v>0</v>
      </c>
      <c r="G2435" s="38" t="b">
        <v>0</v>
      </c>
      <c r="H2435" s="38" t="b">
        <v>0</v>
      </c>
      <c r="I2435" s="38" t="b">
        <v>0</v>
      </c>
      <c r="J2435" s="39"/>
      <c r="K2435" s="39"/>
      <c r="L2435" s="38" t="b">
        <v>1</v>
      </c>
      <c r="M2435" s="41" t="s">
        <v>26140</v>
      </c>
      <c r="N2435" s="41" t="s">
        <v>32666</v>
      </c>
      <c r="O2435" s="41" t="s">
        <v>32684</v>
      </c>
      <c r="P2435" s="42" t="s">
        <v>32690</v>
      </c>
      <c r="Q2435" s="41" t="s">
        <v>26142</v>
      </c>
      <c r="R2435" s="41" t="s">
        <v>16380</v>
      </c>
      <c r="S2435" s="41" t="s">
        <v>32675</v>
      </c>
      <c r="T2435" s="41" t="s">
        <v>32676</v>
      </c>
      <c r="U2435" s="39"/>
      <c r="V2435" s="43"/>
      <c r="W2435" s="41" t="s">
        <v>26321</v>
      </c>
      <c r="X2435" s="43"/>
      <c r="Y2435" s="41" t="s">
        <v>29126</v>
      </c>
      <c r="Z2435" s="41" t="s">
        <v>27980</v>
      </c>
      <c r="AA2435" s="41" t="s">
        <v>26142</v>
      </c>
      <c r="AB2435" s="39"/>
      <c r="AC2435" s="39"/>
      <c r="AD2435" s="41" t="s">
        <v>16462</v>
      </c>
      <c r="AE2435" s="41" t="s">
        <v>27846</v>
      </c>
      <c r="AF2435" s="43"/>
      <c r="AG2435" s="43"/>
      <c r="AH2435" s="43"/>
      <c r="AI2435" s="43"/>
      <c r="AJ2435" s="43"/>
      <c r="AK2435" s="43"/>
      <c r="AL2435" s="43"/>
      <c r="AM2435" s="43"/>
      <c r="AN2435" s="43"/>
      <c r="AO2435" s="43"/>
      <c r="AP2435" s="43"/>
      <c r="AQ2435" s="43"/>
      <c r="AR2435" s="43"/>
      <c r="AS2435" s="29"/>
    </row>
    <row r="2436">
      <c r="A2436" s="28"/>
      <c r="B2436" s="37" t="s">
        <v>32672</v>
      </c>
      <c r="C2436" s="35"/>
      <c r="D2436" s="38" t="b">
        <v>0</v>
      </c>
      <c r="E2436" s="38" t="b">
        <v>1</v>
      </c>
      <c r="F2436" s="38" t="b">
        <v>0</v>
      </c>
      <c r="G2436" s="38" t="b">
        <v>0</v>
      </c>
      <c r="H2436" s="38" t="b">
        <v>0</v>
      </c>
      <c r="I2436" s="38" t="b">
        <v>0</v>
      </c>
      <c r="J2436" s="39"/>
      <c r="K2436" s="39"/>
      <c r="L2436" s="38" t="b">
        <v>1</v>
      </c>
      <c r="M2436" s="40">
        <v>45879.0</v>
      </c>
      <c r="N2436" s="41" t="s">
        <v>32666</v>
      </c>
      <c r="O2436" s="41" t="s">
        <v>32673</v>
      </c>
      <c r="P2436" s="42" t="s">
        <v>32691</v>
      </c>
      <c r="Q2436" s="41" t="s">
        <v>26459</v>
      </c>
      <c r="R2436" s="41" t="s">
        <v>162</v>
      </c>
      <c r="S2436" s="41" t="s">
        <v>32675</v>
      </c>
      <c r="T2436" s="41" t="s">
        <v>32676</v>
      </c>
      <c r="U2436" s="41" t="s">
        <v>16868</v>
      </c>
      <c r="V2436" s="43"/>
      <c r="W2436" s="41" t="s">
        <v>26321</v>
      </c>
      <c r="X2436" s="43"/>
      <c r="Y2436" s="41" t="s">
        <v>27870</v>
      </c>
      <c r="Z2436" s="41" t="s">
        <v>29126</v>
      </c>
      <c r="AA2436" s="41" t="s">
        <v>26459</v>
      </c>
      <c r="AB2436" s="39"/>
      <c r="AC2436" s="39"/>
      <c r="AD2436" s="41" t="s">
        <v>16462</v>
      </c>
      <c r="AE2436" s="41" t="s">
        <v>27846</v>
      </c>
      <c r="AF2436" s="43"/>
      <c r="AG2436" s="43"/>
      <c r="AH2436" s="43"/>
      <c r="AI2436" s="43"/>
      <c r="AJ2436" s="43"/>
      <c r="AK2436" s="43"/>
      <c r="AL2436" s="43"/>
      <c r="AM2436" s="43"/>
      <c r="AN2436" s="43"/>
      <c r="AO2436" s="41" t="s">
        <v>23532</v>
      </c>
      <c r="AP2436" s="43"/>
      <c r="AQ2436" s="43"/>
      <c r="AR2436" s="43"/>
      <c r="AS2436" s="29"/>
    </row>
    <row r="2437">
      <c r="A2437" s="28"/>
      <c r="B2437" s="37" t="s">
        <v>32672</v>
      </c>
      <c r="C2437" s="35"/>
      <c r="D2437" s="38" t="b">
        <v>0</v>
      </c>
      <c r="E2437" s="38" t="b">
        <v>1</v>
      </c>
      <c r="F2437" s="38" t="b">
        <v>0</v>
      </c>
      <c r="G2437" s="38" t="b">
        <v>0</v>
      </c>
      <c r="H2437" s="38" t="b">
        <v>0</v>
      </c>
      <c r="I2437" s="38" t="b">
        <v>0</v>
      </c>
      <c r="J2437" s="39"/>
      <c r="K2437" s="39"/>
      <c r="L2437" s="38" t="b">
        <v>1</v>
      </c>
      <c r="M2437" s="40">
        <v>45879.0</v>
      </c>
      <c r="N2437" s="41" t="s">
        <v>32666</v>
      </c>
      <c r="O2437" s="41" t="s">
        <v>32673</v>
      </c>
      <c r="P2437" s="42" t="s">
        <v>32692</v>
      </c>
      <c r="Q2437" s="41" t="s">
        <v>26459</v>
      </c>
      <c r="R2437" s="41" t="s">
        <v>162</v>
      </c>
      <c r="S2437" s="41" t="s">
        <v>32675</v>
      </c>
      <c r="T2437" s="41" t="s">
        <v>32676</v>
      </c>
      <c r="U2437" s="41" t="s">
        <v>16868</v>
      </c>
      <c r="V2437" s="43"/>
      <c r="W2437" s="41" t="s">
        <v>26321</v>
      </c>
      <c r="X2437" s="43"/>
      <c r="Y2437" s="41" t="s">
        <v>27870</v>
      </c>
      <c r="Z2437" s="41" t="s">
        <v>29126</v>
      </c>
      <c r="AA2437" s="41" t="s">
        <v>26459</v>
      </c>
      <c r="AB2437" s="39"/>
      <c r="AC2437" s="39"/>
      <c r="AD2437" s="41" t="s">
        <v>16462</v>
      </c>
      <c r="AE2437" s="41" t="s">
        <v>27846</v>
      </c>
      <c r="AF2437" s="43"/>
      <c r="AG2437" s="43"/>
      <c r="AH2437" s="43"/>
      <c r="AI2437" s="43"/>
      <c r="AJ2437" s="43"/>
      <c r="AK2437" s="43"/>
      <c r="AL2437" s="43"/>
      <c r="AM2437" s="43"/>
      <c r="AN2437" s="43"/>
      <c r="AO2437" s="41" t="s">
        <v>23532</v>
      </c>
      <c r="AP2437" s="43"/>
      <c r="AQ2437" s="43"/>
      <c r="AR2437" s="43"/>
      <c r="AS2437" s="29"/>
    </row>
    <row r="2438">
      <c r="A2438" s="28"/>
      <c r="B2438" s="37" t="s">
        <v>32677</v>
      </c>
      <c r="C2438" s="35"/>
      <c r="D2438" s="38" t="b">
        <v>0</v>
      </c>
      <c r="E2438" s="38" t="b">
        <v>0</v>
      </c>
      <c r="F2438" s="38" t="b">
        <v>0</v>
      </c>
      <c r="G2438" s="38" t="b">
        <v>0</v>
      </c>
      <c r="H2438" s="38" t="b">
        <v>0</v>
      </c>
      <c r="I2438" s="38" t="b">
        <v>1</v>
      </c>
      <c r="J2438" s="39"/>
      <c r="K2438" s="39"/>
      <c r="L2438" s="38" t="b">
        <v>1</v>
      </c>
      <c r="M2438" s="40">
        <v>45758.0</v>
      </c>
      <c r="N2438" s="41" t="s">
        <v>32666</v>
      </c>
      <c r="O2438" s="41" t="s">
        <v>32678</v>
      </c>
      <c r="P2438" s="42" t="s">
        <v>32693</v>
      </c>
      <c r="Q2438" s="41" t="s">
        <v>24600</v>
      </c>
      <c r="R2438" s="41" t="s">
        <v>972</v>
      </c>
      <c r="S2438" s="41" t="s">
        <v>32680</v>
      </c>
      <c r="T2438" s="41" t="s">
        <v>11292</v>
      </c>
      <c r="U2438" s="41" t="s">
        <v>32681</v>
      </c>
      <c r="V2438" s="43"/>
      <c r="W2438" s="43"/>
      <c r="X2438" s="43"/>
      <c r="Y2438" s="41" t="s">
        <v>27870</v>
      </c>
      <c r="Z2438" s="41" t="s">
        <v>27845</v>
      </c>
      <c r="AA2438" s="41" t="s">
        <v>24600</v>
      </c>
      <c r="AB2438" s="39"/>
      <c r="AC2438" s="39"/>
      <c r="AD2438" s="41" t="s">
        <v>151</v>
      </c>
      <c r="AE2438" s="41" t="s">
        <v>27846</v>
      </c>
      <c r="AF2438" s="43"/>
      <c r="AG2438" s="43"/>
      <c r="AH2438" s="43"/>
      <c r="AI2438" s="43"/>
      <c r="AJ2438" s="43"/>
      <c r="AK2438" s="43"/>
      <c r="AL2438" s="43"/>
      <c r="AM2438" s="41" t="s">
        <v>32682</v>
      </c>
      <c r="AN2438" s="43"/>
      <c r="AO2438" s="41" t="s">
        <v>24604</v>
      </c>
      <c r="AP2438" s="43"/>
      <c r="AQ2438" s="43"/>
      <c r="AR2438" s="43"/>
      <c r="AS2438" s="29"/>
    </row>
    <row r="2439">
      <c r="A2439" s="28"/>
      <c r="B2439" s="37" t="s">
        <v>32694</v>
      </c>
      <c r="C2439" s="35"/>
      <c r="D2439" s="38" t="b">
        <v>0</v>
      </c>
      <c r="E2439" s="38" t="b">
        <v>0</v>
      </c>
      <c r="F2439" s="38" t="b">
        <v>0</v>
      </c>
      <c r="G2439" s="38" t="b">
        <v>0</v>
      </c>
      <c r="H2439" s="38" t="b">
        <v>0</v>
      </c>
      <c r="I2439" s="38" t="b">
        <v>0</v>
      </c>
      <c r="J2439" s="39"/>
      <c r="K2439" s="39"/>
      <c r="L2439" s="38" t="b">
        <v>1</v>
      </c>
      <c r="M2439" s="40">
        <v>45909.0</v>
      </c>
      <c r="N2439" s="41" t="s">
        <v>32695</v>
      </c>
      <c r="O2439" s="41" t="s">
        <v>32696</v>
      </c>
      <c r="P2439" s="42" t="s">
        <v>32697</v>
      </c>
      <c r="Q2439" s="41" t="s">
        <v>25675</v>
      </c>
      <c r="R2439" s="41" t="s">
        <v>16866</v>
      </c>
      <c r="S2439" s="41" t="s">
        <v>32698</v>
      </c>
      <c r="T2439" s="41" t="s">
        <v>18551</v>
      </c>
      <c r="U2439" s="39"/>
      <c r="V2439" s="43"/>
      <c r="W2439" s="43"/>
      <c r="X2439" s="43"/>
      <c r="Y2439" s="41" t="s">
        <v>29190</v>
      </c>
      <c r="Z2439" s="41" t="s">
        <v>29190</v>
      </c>
      <c r="AA2439" s="41" t="s">
        <v>25675</v>
      </c>
      <c r="AB2439" s="39"/>
      <c r="AC2439" s="39"/>
      <c r="AD2439" s="41" t="s">
        <v>215</v>
      </c>
      <c r="AE2439" s="41" t="s">
        <v>27846</v>
      </c>
      <c r="AF2439" s="43"/>
      <c r="AG2439" s="43"/>
      <c r="AH2439" s="43"/>
      <c r="AI2439" s="43"/>
      <c r="AJ2439" s="43"/>
      <c r="AK2439" s="43"/>
      <c r="AL2439" s="43"/>
      <c r="AM2439" s="43"/>
      <c r="AN2439" s="43"/>
      <c r="AO2439" s="43"/>
      <c r="AP2439" s="43"/>
      <c r="AQ2439" s="43"/>
      <c r="AR2439" s="43"/>
      <c r="AS2439" s="29"/>
    </row>
    <row r="2440">
      <c r="A2440" s="28"/>
      <c r="B2440" s="37" t="s">
        <v>32694</v>
      </c>
      <c r="C2440" s="35"/>
      <c r="D2440" s="38" t="b">
        <v>0</v>
      </c>
      <c r="E2440" s="38" t="b">
        <v>0</v>
      </c>
      <c r="F2440" s="38" t="b">
        <v>0</v>
      </c>
      <c r="G2440" s="38" t="b">
        <v>0</v>
      </c>
      <c r="H2440" s="38" t="b">
        <v>0</v>
      </c>
      <c r="I2440" s="38" t="b">
        <v>0</v>
      </c>
      <c r="J2440" s="39"/>
      <c r="K2440" s="39"/>
      <c r="L2440" s="38" t="b">
        <v>1</v>
      </c>
      <c r="M2440" s="40">
        <v>45909.0</v>
      </c>
      <c r="N2440" s="41" t="s">
        <v>32695</v>
      </c>
      <c r="O2440" s="41" t="s">
        <v>32696</v>
      </c>
      <c r="P2440" s="42" t="s">
        <v>32699</v>
      </c>
      <c r="Q2440" s="41" t="s">
        <v>25675</v>
      </c>
      <c r="R2440" s="41" t="s">
        <v>16866</v>
      </c>
      <c r="S2440" s="41" t="s">
        <v>32698</v>
      </c>
      <c r="T2440" s="41" t="s">
        <v>18551</v>
      </c>
      <c r="U2440" s="39"/>
      <c r="V2440" s="43"/>
      <c r="W2440" s="43"/>
      <c r="X2440" s="43"/>
      <c r="Y2440" s="41" t="s">
        <v>29190</v>
      </c>
      <c r="Z2440" s="41" t="s">
        <v>29190</v>
      </c>
      <c r="AA2440" s="41" t="s">
        <v>25675</v>
      </c>
      <c r="AB2440" s="39"/>
      <c r="AC2440" s="39"/>
      <c r="AD2440" s="41" t="s">
        <v>215</v>
      </c>
      <c r="AE2440" s="41" t="s">
        <v>27846</v>
      </c>
      <c r="AF2440" s="43"/>
      <c r="AG2440" s="43"/>
      <c r="AH2440" s="43"/>
      <c r="AI2440" s="43"/>
      <c r="AJ2440" s="43"/>
      <c r="AK2440" s="43"/>
      <c r="AL2440" s="43"/>
      <c r="AM2440" s="43"/>
      <c r="AN2440" s="43"/>
      <c r="AO2440" s="43"/>
      <c r="AP2440" s="43"/>
      <c r="AQ2440" s="43"/>
      <c r="AR2440" s="43"/>
      <c r="AS2440" s="29"/>
    </row>
    <row r="2441">
      <c r="A2441" s="28"/>
      <c r="B2441" s="37" t="s">
        <v>32694</v>
      </c>
      <c r="C2441" s="35"/>
      <c r="D2441" s="38" t="b">
        <v>0</v>
      </c>
      <c r="E2441" s="38" t="b">
        <v>0</v>
      </c>
      <c r="F2441" s="38" t="b">
        <v>0</v>
      </c>
      <c r="G2441" s="38" t="b">
        <v>0</v>
      </c>
      <c r="H2441" s="38" t="b">
        <v>0</v>
      </c>
      <c r="I2441" s="38" t="b">
        <v>0</v>
      </c>
      <c r="J2441" s="39"/>
      <c r="K2441" s="39"/>
      <c r="L2441" s="38" t="b">
        <v>1</v>
      </c>
      <c r="M2441" s="40">
        <v>45909.0</v>
      </c>
      <c r="N2441" s="41" t="s">
        <v>32695</v>
      </c>
      <c r="O2441" s="41" t="s">
        <v>32696</v>
      </c>
      <c r="P2441" s="42" t="s">
        <v>32700</v>
      </c>
      <c r="Q2441" s="41" t="s">
        <v>25675</v>
      </c>
      <c r="R2441" s="41" t="s">
        <v>16866</v>
      </c>
      <c r="S2441" s="41" t="s">
        <v>32698</v>
      </c>
      <c r="T2441" s="41" t="s">
        <v>18551</v>
      </c>
      <c r="U2441" s="39"/>
      <c r="V2441" s="43"/>
      <c r="W2441" s="43"/>
      <c r="X2441" s="43"/>
      <c r="Y2441" s="41" t="s">
        <v>29190</v>
      </c>
      <c r="Z2441" s="41" t="s">
        <v>29190</v>
      </c>
      <c r="AA2441" s="41" t="s">
        <v>25675</v>
      </c>
      <c r="AB2441" s="39"/>
      <c r="AC2441" s="39"/>
      <c r="AD2441" s="41" t="s">
        <v>215</v>
      </c>
      <c r="AE2441" s="41" t="s">
        <v>27846</v>
      </c>
      <c r="AF2441" s="43"/>
      <c r="AG2441" s="43"/>
      <c r="AH2441" s="43"/>
      <c r="AI2441" s="43"/>
      <c r="AJ2441" s="43"/>
      <c r="AK2441" s="43"/>
      <c r="AL2441" s="43"/>
      <c r="AM2441" s="43"/>
      <c r="AN2441" s="43"/>
      <c r="AO2441" s="43"/>
      <c r="AP2441" s="43"/>
      <c r="AQ2441" s="43"/>
      <c r="AR2441" s="43"/>
      <c r="AS2441" s="29"/>
    </row>
    <row r="2442">
      <c r="A2442" s="28"/>
      <c r="B2442" s="37" t="s">
        <v>32701</v>
      </c>
      <c r="C2442" s="35"/>
      <c r="D2442" s="38" t="b">
        <v>0</v>
      </c>
      <c r="E2442" s="38" t="b">
        <v>0</v>
      </c>
      <c r="F2442" s="38" t="b">
        <v>0</v>
      </c>
      <c r="G2442" s="38" t="b">
        <v>0</v>
      </c>
      <c r="H2442" s="38" t="b">
        <v>0</v>
      </c>
      <c r="I2442" s="38" t="b">
        <v>1</v>
      </c>
      <c r="J2442" s="39"/>
      <c r="K2442" s="39"/>
      <c r="L2442" s="38" t="b">
        <v>1</v>
      </c>
      <c r="M2442" s="40">
        <v>45758.0</v>
      </c>
      <c r="N2442" s="41" t="s">
        <v>32702</v>
      </c>
      <c r="O2442" s="41" t="s">
        <v>32703</v>
      </c>
      <c r="P2442" s="42" t="s">
        <v>32704</v>
      </c>
      <c r="Q2442" s="41" t="s">
        <v>24600</v>
      </c>
      <c r="R2442" s="41" t="s">
        <v>972</v>
      </c>
      <c r="S2442" s="41" t="s">
        <v>32705</v>
      </c>
      <c r="T2442" s="41" t="s">
        <v>32706</v>
      </c>
      <c r="U2442" s="41" t="s">
        <v>32707</v>
      </c>
      <c r="V2442" s="43"/>
      <c r="W2442" s="43"/>
      <c r="X2442" s="43"/>
      <c r="Y2442" s="41" t="s">
        <v>27870</v>
      </c>
      <c r="Z2442" s="41" t="s">
        <v>27845</v>
      </c>
      <c r="AA2442" s="41" t="s">
        <v>24600</v>
      </c>
      <c r="AB2442" s="39"/>
      <c r="AC2442" s="39"/>
      <c r="AD2442" s="41" t="s">
        <v>215</v>
      </c>
      <c r="AE2442" s="41" t="s">
        <v>27846</v>
      </c>
      <c r="AF2442" s="43"/>
      <c r="AG2442" s="43"/>
      <c r="AH2442" s="43"/>
      <c r="AI2442" s="43"/>
      <c r="AJ2442" s="43"/>
      <c r="AK2442" s="43"/>
      <c r="AL2442" s="43"/>
      <c r="AM2442" s="41" t="s">
        <v>32708</v>
      </c>
      <c r="AN2442" s="43"/>
      <c r="AO2442" s="41" t="s">
        <v>24604</v>
      </c>
      <c r="AP2442" s="43"/>
      <c r="AQ2442" s="43"/>
      <c r="AR2442" s="43"/>
      <c r="AS2442" s="29"/>
    </row>
    <row r="2443">
      <c r="A2443" s="28"/>
      <c r="B2443" s="37" t="s">
        <v>32701</v>
      </c>
      <c r="C2443" s="35"/>
      <c r="D2443" s="38" t="b">
        <v>0</v>
      </c>
      <c r="E2443" s="38" t="b">
        <v>0</v>
      </c>
      <c r="F2443" s="38" t="b">
        <v>0</v>
      </c>
      <c r="G2443" s="38" t="b">
        <v>0</v>
      </c>
      <c r="H2443" s="38" t="b">
        <v>0</v>
      </c>
      <c r="I2443" s="38" t="b">
        <v>1</v>
      </c>
      <c r="J2443" s="39"/>
      <c r="K2443" s="39"/>
      <c r="L2443" s="38" t="b">
        <v>1</v>
      </c>
      <c r="M2443" s="40">
        <v>45758.0</v>
      </c>
      <c r="N2443" s="41" t="s">
        <v>32702</v>
      </c>
      <c r="O2443" s="41" t="s">
        <v>32703</v>
      </c>
      <c r="P2443" s="42" t="s">
        <v>32709</v>
      </c>
      <c r="Q2443" s="41" t="s">
        <v>24600</v>
      </c>
      <c r="R2443" s="41" t="s">
        <v>972</v>
      </c>
      <c r="S2443" s="41" t="s">
        <v>32705</v>
      </c>
      <c r="T2443" s="41" t="s">
        <v>32706</v>
      </c>
      <c r="U2443" s="41" t="s">
        <v>32707</v>
      </c>
      <c r="V2443" s="43"/>
      <c r="W2443" s="43"/>
      <c r="X2443" s="43"/>
      <c r="Y2443" s="41" t="s">
        <v>27870</v>
      </c>
      <c r="Z2443" s="41" t="s">
        <v>27845</v>
      </c>
      <c r="AA2443" s="41" t="s">
        <v>24600</v>
      </c>
      <c r="AB2443" s="39"/>
      <c r="AC2443" s="39"/>
      <c r="AD2443" s="41" t="s">
        <v>215</v>
      </c>
      <c r="AE2443" s="41" t="s">
        <v>27846</v>
      </c>
      <c r="AF2443" s="43"/>
      <c r="AG2443" s="43"/>
      <c r="AH2443" s="43"/>
      <c r="AI2443" s="43"/>
      <c r="AJ2443" s="43"/>
      <c r="AK2443" s="43"/>
      <c r="AL2443" s="43"/>
      <c r="AM2443" s="41" t="s">
        <v>32708</v>
      </c>
      <c r="AN2443" s="43"/>
      <c r="AO2443" s="41" t="s">
        <v>24604</v>
      </c>
      <c r="AP2443" s="43"/>
      <c r="AQ2443" s="43"/>
      <c r="AR2443" s="43"/>
      <c r="AS2443" s="29"/>
    </row>
    <row r="2444">
      <c r="A2444" s="28"/>
      <c r="B2444" s="37" t="s">
        <v>32263</v>
      </c>
      <c r="C2444" s="35"/>
      <c r="D2444" s="38" t="b">
        <v>0</v>
      </c>
      <c r="E2444" s="38" t="b">
        <v>0</v>
      </c>
      <c r="F2444" s="38" t="b">
        <v>0</v>
      </c>
      <c r="G2444" s="38" t="b">
        <v>0</v>
      </c>
      <c r="H2444" s="38" t="b">
        <v>0</v>
      </c>
      <c r="I2444" s="38" t="b">
        <v>0</v>
      </c>
      <c r="J2444" s="39"/>
      <c r="K2444" s="39"/>
      <c r="L2444" s="38" t="b">
        <v>1</v>
      </c>
      <c r="M2444" s="40">
        <v>45909.0</v>
      </c>
      <c r="N2444" s="41" t="s">
        <v>32264</v>
      </c>
      <c r="O2444" s="41" t="s">
        <v>32265</v>
      </c>
      <c r="P2444" s="42" t="s">
        <v>32710</v>
      </c>
      <c r="Q2444" s="41" t="s">
        <v>25675</v>
      </c>
      <c r="R2444" s="41" t="s">
        <v>16866</v>
      </c>
      <c r="S2444" s="41" t="s">
        <v>32267</v>
      </c>
      <c r="T2444" s="41" t="s">
        <v>18769</v>
      </c>
      <c r="U2444" s="41" t="s">
        <v>14428</v>
      </c>
      <c r="V2444" s="43"/>
      <c r="W2444" s="43"/>
      <c r="X2444" s="43"/>
      <c r="Y2444" s="41" t="s">
        <v>27870</v>
      </c>
      <c r="Z2444" s="41" t="s">
        <v>27844</v>
      </c>
      <c r="AA2444" s="41" t="s">
        <v>25675</v>
      </c>
      <c r="AB2444" s="39"/>
      <c r="AC2444" s="39"/>
      <c r="AD2444" s="41" t="s">
        <v>14522</v>
      </c>
      <c r="AE2444" s="41" t="s">
        <v>27846</v>
      </c>
      <c r="AF2444" s="43"/>
      <c r="AG2444" s="43"/>
      <c r="AH2444" s="43"/>
      <c r="AI2444" s="43"/>
      <c r="AJ2444" s="43"/>
      <c r="AK2444" s="43"/>
      <c r="AL2444" s="43"/>
      <c r="AM2444" s="43"/>
      <c r="AN2444" s="43"/>
      <c r="AO2444" s="41" t="s">
        <v>23572</v>
      </c>
      <c r="AP2444" s="43"/>
      <c r="AQ2444" s="43"/>
      <c r="AR2444" s="43"/>
      <c r="AS2444" s="29"/>
    </row>
    <row r="2445">
      <c r="A2445" s="28"/>
      <c r="B2445" s="37" t="s">
        <v>32711</v>
      </c>
      <c r="C2445" s="35"/>
      <c r="D2445" s="38" t="b">
        <v>0</v>
      </c>
      <c r="E2445" s="38" t="b">
        <v>0</v>
      </c>
      <c r="F2445" s="38" t="b">
        <v>0</v>
      </c>
      <c r="G2445" s="38" t="b">
        <v>0</v>
      </c>
      <c r="H2445" s="38" t="b">
        <v>0</v>
      </c>
      <c r="I2445" s="38" t="b">
        <v>0</v>
      </c>
      <c r="J2445" s="39"/>
      <c r="K2445" s="39"/>
      <c r="L2445" s="38" t="b">
        <v>1</v>
      </c>
      <c r="M2445" s="41" t="s">
        <v>25591</v>
      </c>
      <c r="N2445" s="41" t="s">
        <v>32712</v>
      </c>
      <c r="O2445" s="41" t="s">
        <v>32713</v>
      </c>
      <c r="P2445" s="42" t="s">
        <v>32714</v>
      </c>
      <c r="Q2445" s="41" t="s">
        <v>25593</v>
      </c>
      <c r="R2445" s="41" t="s">
        <v>16866</v>
      </c>
      <c r="S2445" s="41" t="s">
        <v>32715</v>
      </c>
      <c r="T2445" s="41" t="s">
        <v>2400</v>
      </c>
      <c r="U2445" s="41" t="s">
        <v>14428</v>
      </c>
      <c r="V2445" s="43"/>
      <c r="W2445" s="43"/>
      <c r="X2445" s="43"/>
      <c r="Y2445" s="41" t="s">
        <v>27870</v>
      </c>
      <c r="Z2445" s="41" t="s">
        <v>27980</v>
      </c>
      <c r="AA2445" s="41" t="s">
        <v>25593</v>
      </c>
      <c r="AB2445" s="39"/>
      <c r="AC2445" s="39"/>
      <c r="AD2445" s="41" t="s">
        <v>14522</v>
      </c>
      <c r="AE2445" s="41" t="s">
        <v>27846</v>
      </c>
      <c r="AF2445" s="43"/>
      <c r="AG2445" s="43"/>
      <c r="AH2445" s="43"/>
      <c r="AI2445" s="43"/>
      <c r="AJ2445" s="43"/>
      <c r="AK2445" s="43"/>
      <c r="AL2445" s="43"/>
      <c r="AM2445" s="43"/>
      <c r="AN2445" s="43"/>
      <c r="AO2445" s="41" t="s">
        <v>23572</v>
      </c>
      <c r="AP2445" s="43"/>
      <c r="AQ2445" s="43"/>
      <c r="AR2445" s="43"/>
      <c r="AS2445" s="29"/>
    </row>
    <row r="2446">
      <c r="A2446" s="28"/>
      <c r="B2446" s="37" t="s">
        <v>32716</v>
      </c>
      <c r="C2446" s="35"/>
      <c r="D2446" s="38" t="b">
        <v>0</v>
      </c>
      <c r="E2446" s="38" t="b">
        <v>1</v>
      </c>
      <c r="F2446" s="38" t="b">
        <v>0</v>
      </c>
      <c r="G2446" s="38" t="b">
        <v>0</v>
      </c>
      <c r="H2446" s="38" t="b">
        <v>0</v>
      </c>
      <c r="I2446" s="38" t="b">
        <v>0</v>
      </c>
      <c r="J2446" s="39"/>
      <c r="K2446" s="39"/>
      <c r="L2446" s="38" t="b">
        <v>1</v>
      </c>
      <c r="M2446" s="41" t="s">
        <v>25240</v>
      </c>
      <c r="N2446" s="41" t="s">
        <v>32712</v>
      </c>
      <c r="O2446" s="41" t="s">
        <v>32717</v>
      </c>
      <c r="P2446" s="42" t="s">
        <v>32718</v>
      </c>
      <c r="Q2446" s="41" t="s">
        <v>25242</v>
      </c>
      <c r="R2446" s="41" t="s">
        <v>9926</v>
      </c>
      <c r="S2446" s="41" t="s">
        <v>32715</v>
      </c>
      <c r="T2446" s="41" t="s">
        <v>2400</v>
      </c>
      <c r="U2446" s="39"/>
      <c r="V2446" s="43"/>
      <c r="W2446" s="43"/>
      <c r="X2446" s="43"/>
      <c r="Y2446" s="41" t="s">
        <v>29126</v>
      </c>
      <c r="Z2446" s="41" t="s">
        <v>29126</v>
      </c>
      <c r="AA2446" s="41" t="s">
        <v>25242</v>
      </c>
      <c r="AB2446" s="39"/>
      <c r="AC2446" s="39"/>
      <c r="AD2446" s="41" t="s">
        <v>16462</v>
      </c>
      <c r="AE2446" s="41" t="s">
        <v>27846</v>
      </c>
      <c r="AF2446" s="43"/>
      <c r="AG2446" s="43"/>
      <c r="AH2446" s="43"/>
      <c r="AI2446" s="43"/>
      <c r="AJ2446" s="43"/>
      <c r="AK2446" s="43"/>
      <c r="AL2446" s="43"/>
      <c r="AM2446" s="43"/>
      <c r="AN2446" s="43"/>
      <c r="AO2446" s="43"/>
      <c r="AP2446" s="43"/>
      <c r="AQ2446" s="43"/>
      <c r="AR2446" s="43"/>
      <c r="AS2446" s="29"/>
    </row>
    <row r="2447">
      <c r="A2447" s="28"/>
      <c r="B2447" s="37" t="s">
        <v>32711</v>
      </c>
      <c r="C2447" s="35"/>
      <c r="D2447" s="38" t="b">
        <v>0</v>
      </c>
      <c r="E2447" s="38" t="b">
        <v>0</v>
      </c>
      <c r="F2447" s="38" t="b">
        <v>0</v>
      </c>
      <c r="G2447" s="38" t="b">
        <v>0</v>
      </c>
      <c r="H2447" s="38" t="b">
        <v>0</v>
      </c>
      <c r="I2447" s="38" t="b">
        <v>0</v>
      </c>
      <c r="J2447" s="39"/>
      <c r="K2447" s="39"/>
      <c r="L2447" s="38" t="b">
        <v>1</v>
      </c>
      <c r="M2447" s="41" t="s">
        <v>25591</v>
      </c>
      <c r="N2447" s="41" t="s">
        <v>32712</v>
      </c>
      <c r="O2447" s="41" t="s">
        <v>32713</v>
      </c>
      <c r="P2447" s="42" t="s">
        <v>32719</v>
      </c>
      <c r="Q2447" s="41" t="s">
        <v>25593</v>
      </c>
      <c r="R2447" s="41" t="s">
        <v>16866</v>
      </c>
      <c r="S2447" s="41" t="s">
        <v>32715</v>
      </c>
      <c r="T2447" s="41" t="s">
        <v>2400</v>
      </c>
      <c r="U2447" s="41" t="s">
        <v>14428</v>
      </c>
      <c r="V2447" s="43"/>
      <c r="W2447" s="43"/>
      <c r="X2447" s="43"/>
      <c r="Y2447" s="41" t="s">
        <v>27870</v>
      </c>
      <c r="Z2447" s="41" t="s">
        <v>27980</v>
      </c>
      <c r="AA2447" s="41" t="s">
        <v>25593</v>
      </c>
      <c r="AB2447" s="39"/>
      <c r="AC2447" s="39"/>
      <c r="AD2447" s="41" t="s">
        <v>14522</v>
      </c>
      <c r="AE2447" s="41" t="s">
        <v>27846</v>
      </c>
      <c r="AF2447" s="43"/>
      <c r="AG2447" s="43"/>
      <c r="AH2447" s="43"/>
      <c r="AI2447" s="43"/>
      <c r="AJ2447" s="43"/>
      <c r="AK2447" s="43"/>
      <c r="AL2447" s="43"/>
      <c r="AM2447" s="43"/>
      <c r="AN2447" s="43"/>
      <c r="AO2447" s="41" t="s">
        <v>23572</v>
      </c>
      <c r="AP2447" s="43"/>
      <c r="AQ2447" s="43"/>
      <c r="AR2447" s="43"/>
      <c r="AS2447" s="29"/>
    </row>
    <row r="2448">
      <c r="A2448" s="28"/>
      <c r="B2448" s="37" t="s">
        <v>32716</v>
      </c>
      <c r="C2448" s="35"/>
      <c r="D2448" s="38" t="b">
        <v>0</v>
      </c>
      <c r="E2448" s="38" t="b">
        <v>1</v>
      </c>
      <c r="F2448" s="38" t="b">
        <v>0</v>
      </c>
      <c r="G2448" s="38" t="b">
        <v>0</v>
      </c>
      <c r="H2448" s="38" t="b">
        <v>0</v>
      </c>
      <c r="I2448" s="38" t="b">
        <v>0</v>
      </c>
      <c r="J2448" s="39"/>
      <c r="K2448" s="39"/>
      <c r="L2448" s="38" t="b">
        <v>1</v>
      </c>
      <c r="M2448" s="41" t="s">
        <v>25240</v>
      </c>
      <c r="N2448" s="41" t="s">
        <v>32712</v>
      </c>
      <c r="O2448" s="41" t="s">
        <v>32717</v>
      </c>
      <c r="P2448" s="42" t="s">
        <v>32720</v>
      </c>
      <c r="Q2448" s="41" t="s">
        <v>25242</v>
      </c>
      <c r="R2448" s="41" t="s">
        <v>9926</v>
      </c>
      <c r="S2448" s="41" t="s">
        <v>32715</v>
      </c>
      <c r="T2448" s="41" t="s">
        <v>2400</v>
      </c>
      <c r="U2448" s="39"/>
      <c r="V2448" s="43"/>
      <c r="W2448" s="43"/>
      <c r="X2448" s="43"/>
      <c r="Y2448" s="41" t="s">
        <v>29126</v>
      </c>
      <c r="Z2448" s="41" t="s">
        <v>29126</v>
      </c>
      <c r="AA2448" s="41" t="s">
        <v>25242</v>
      </c>
      <c r="AB2448" s="39"/>
      <c r="AC2448" s="39"/>
      <c r="AD2448" s="41" t="s">
        <v>16462</v>
      </c>
      <c r="AE2448" s="41" t="s">
        <v>27846</v>
      </c>
      <c r="AF2448" s="43"/>
      <c r="AG2448" s="43"/>
      <c r="AH2448" s="43"/>
      <c r="AI2448" s="43"/>
      <c r="AJ2448" s="43"/>
      <c r="AK2448" s="43"/>
      <c r="AL2448" s="43"/>
      <c r="AM2448" s="43"/>
      <c r="AN2448" s="43"/>
      <c r="AO2448" s="43"/>
      <c r="AP2448" s="43"/>
      <c r="AQ2448" s="43"/>
      <c r="AR2448" s="43"/>
      <c r="AS2448" s="29"/>
    </row>
    <row r="2449">
      <c r="A2449" s="28"/>
      <c r="B2449" s="37" t="s">
        <v>32716</v>
      </c>
      <c r="C2449" s="35"/>
      <c r="D2449" s="38" t="b">
        <v>0</v>
      </c>
      <c r="E2449" s="38" t="b">
        <v>1</v>
      </c>
      <c r="F2449" s="38" t="b">
        <v>0</v>
      </c>
      <c r="G2449" s="38" t="b">
        <v>0</v>
      </c>
      <c r="H2449" s="38" t="b">
        <v>0</v>
      </c>
      <c r="I2449" s="38" t="b">
        <v>0</v>
      </c>
      <c r="J2449" s="39"/>
      <c r="K2449" s="39"/>
      <c r="L2449" s="38" t="b">
        <v>1</v>
      </c>
      <c r="M2449" s="41" t="s">
        <v>25240</v>
      </c>
      <c r="N2449" s="41" t="s">
        <v>32712</v>
      </c>
      <c r="O2449" s="41" t="s">
        <v>32717</v>
      </c>
      <c r="P2449" s="42" t="s">
        <v>32721</v>
      </c>
      <c r="Q2449" s="41" t="s">
        <v>25242</v>
      </c>
      <c r="R2449" s="41" t="s">
        <v>9926</v>
      </c>
      <c r="S2449" s="41" t="s">
        <v>32715</v>
      </c>
      <c r="T2449" s="41" t="s">
        <v>2400</v>
      </c>
      <c r="U2449" s="39"/>
      <c r="V2449" s="43"/>
      <c r="W2449" s="43"/>
      <c r="X2449" s="43"/>
      <c r="Y2449" s="41" t="s">
        <v>29126</v>
      </c>
      <c r="Z2449" s="41" t="s">
        <v>29126</v>
      </c>
      <c r="AA2449" s="41" t="s">
        <v>25242</v>
      </c>
      <c r="AB2449" s="39"/>
      <c r="AC2449" s="39"/>
      <c r="AD2449" s="41" t="s">
        <v>16462</v>
      </c>
      <c r="AE2449" s="41" t="s">
        <v>27846</v>
      </c>
      <c r="AF2449" s="43"/>
      <c r="AG2449" s="43"/>
      <c r="AH2449" s="43"/>
      <c r="AI2449" s="43"/>
      <c r="AJ2449" s="43"/>
      <c r="AK2449" s="43"/>
      <c r="AL2449" s="43"/>
      <c r="AM2449" s="43"/>
      <c r="AN2449" s="43"/>
      <c r="AO2449" s="43"/>
      <c r="AP2449" s="43"/>
      <c r="AQ2449" s="43"/>
      <c r="AR2449" s="43"/>
      <c r="AS2449" s="29"/>
    </row>
    <row r="2450">
      <c r="A2450" s="28"/>
      <c r="B2450" s="37" t="s">
        <v>32722</v>
      </c>
      <c r="C2450" s="35"/>
      <c r="D2450" s="38" t="b">
        <v>0</v>
      </c>
      <c r="E2450" s="38" t="b">
        <v>0</v>
      </c>
      <c r="F2450" s="38" t="b">
        <v>0</v>
      </c>
      <c r="G2450" s="38" t="b">
        <v>0</v>
      </c>
      <c r="H2450" s="38" t="b">
        <v>0</v>
      </c>
      <c r="I2450" s="38" t="b">
        <v>1</v>
      </c>
      <c r="J2450" s="39"/>
      <c r="K2450" s="39"/>
      <c r="L2450" s="38" t="b">
        <v>1</v>
      </c>
      <c r="M2450" s="40">
        <v>45758.0</v>
      </c>
      <c r="N2450" s="41" t="s">
        <v>32723</v>
      </c>
      <c r="O2450" s="41" t="s">
        <v>32724</v>
      </c>
      <c r="P2450" s="42" t="s">
        <v>32725</v>
      </c>
      <c r="Q2450" s="41" t="s">
        <v>24600</v>
      </c>
      <c r="R2450" s="41" t="s">
        <v>972</v>
      </c>
      <c r="S2450" s="41" t="s">
        <v>32726</v>
      </c>
      <c r="T2450" s="41" t="s">
        <v>32727</v>
      </c>
      <c r="U2450" s="41" t="s">
        <v>32728</v>
      </c>
      <c r="V2450" s="43"/>
      <c r="W2450" s="43"/>
      <c r="X2450" s="43"/>
      <c r="Y2450" s="41" t="s">
        <v>27870</v>
      </c>
      <c r="Z2450" s="41" t="s">
        <v>27845</v>
      </c>
      <c r="AA2450" s="41" t="s">
        <v>24600</v>
      </c>
      <c r="AB2450" s="39"/>
      <c r="AC2450" s="39"/>
      <c r="AD2450" s="41" t="s">
        <v>151</v>
      </c>
      <c r="AE2450" s="41" t="s">
        <v>27846</v>
      </c>
      <c r="AF2450" s="43"/>
      <c r="AG2450" s="43"/>
      <c r="AH2450" s="43"/>
      <c r="AI2450" s="43"/>
      <c r="AJ2450" s="43"/>
      <c r="AK2450" s="43"/>
      <c r="AL2450" s="43"/>
      <c r="AM2450" s="41" t="s">
        <v>32729</v>
      </c>
      <c r="AN2450" s="43"/>
      <c r="AO2450" s="41" t="s">
        <v>24604</v>
      </c>
      <c r="AP2450" s="43"/>
      <c r="AQ2450" s="43"/>
      <c r="AR2450" s="43"/>
      <c r="AS2450" s="29"/>
    </row>
    <row r="2451">
      <c r="A2451" s="28"/>
      <c r="B2451" s="37" t="s">
        <v>32722</v>
      </c>
      <c r="C2451" s="35"/>
      <c r="D2451" s="38" t="b">
        <v>0</v>
      </c>
      <c r="E2451" s="38" t="b">
        <v>0</v>
      </c>
      <c r="F2451" s="38" t="b">
        <v>0</v>
      </c>
      <c r="G2451" s="38" t="b">
        <v>0</v>
      </c>
      <c r="H2451" s="38" t="b">
        <v>0</v>
      </c>
      <c r="I2451" s="38" t="b">
        <v>1</v>
      </c>
      <c r="J2451" s="39"/>
      <c r="K2451" s="39"/>
      <c r="L2451" s="38" t="b">
        <v>1</v>
      </c>
      <c r="M2451" s="40">
        <v>45758.0</v>
      </c>
      <c r="N2451" s="41" t="s">
        <v>32723</v>
      </c>
      <c r="O2451" s="41" t="s">
        <v>32724</v>
      </c>
      <c r="P2451" s="42" t="s">
        <v>32730</v>
      </c>
      <c r="Q2451" s="41" t="s">
        <v>24600</v>
      </c>
      <c r="R2451" s="41" t="s">
        <v>972</v>
      </c>
      <c r="S2451" s="41" t="s">
        <v>32726</v>
      </c>
      <c r="T2451" s="41" t="s">
        <v>32727</v>
      </c>
      <c r="U2451" s="41" t="s">
        <v>32728</v>
      </c>
      <c r="V2451" s="43"/>
      <c r="W2451" s="43"/>
      <c r="X2451" s="43"/>
      <c r="Y2451" s="41" t="s">
        <v>27870</v>
      </c>
      <c r="Z2451" s="41" t="s">
        <v>27845</v>
      </c>
      <c r="AA2451" s="41" t="s">
        <v>24600</v>
      </c>
      <c r="AB2451" s="39"/>
      <c r="AC2451" s="39"/>
      <c r="AD2451" s="41" t="s">
        <v>151</v>
      </c>
      <c r="AE2451" s="41" t="s">
        <v>27846</v>
      </c>
      <c r="AF2451" s="43"/>
      <c r="AG2451" s="43"/>
      <c r="AH2451" s="43"/>
      <c r="AI2451" s="43"/>
      <c r="AJ2451" s="43"/>
      <c r="AK2451" s="43"/>
      <c r="AL2451" s="43"/>
      <c r="AM2451" s="41" t="s">
        <v>32729</v>
      </c>
      <c r="AN2451" s="43"/>
      <c r="AO2451" s="41" t="s">
        <v>24604</v>
      </c>
      <c r="AP2451" s="43"/>
      <c r="AQ2451" s="43"/>
      <c r="AR2451" s="43"/>
      <c r="AS2451" s="29"/>
    </row>
    <row r="2452">
      <c r="A2452" s="28"/>
      <c r="B2452" s="37" t="s">
        <v>32731</v>
      </c>
      <c r="C2452" s="35"/>
      <c r="D2452" s="38" t="b">
        <v>0</v>
      </c>
      <c r="E2452" s="38" t="b">
        <v>0</v>
      </c>
      <c r="F2452" s="38" t="b">
        <v>0</v>
      </c>
      <c r="G2452" s="38" t="b">
        <v>0</v>
      </c>
      <c r="H2452" s="38" t="b">
        <v>0</v>
      </c>
      <c r="I2452" s="38" t="b">
        <v>1</v>
      </c>
      <c r="J2452" s="39"/>
      <c r="K2452" s="39"/>
      <c r="L2452" s="38" t="b">
        <v>1</v>
      </c>
      <c r="M2452" s="40">
        <v>45758.0</v>
      </c>
      <c r="N2452" s="41" t="s">
        <v>32732</v>
      </c>
      <c r="O2452" s="41" t="s">
        <v>32733</v>
      </c>
      <c r="P2452" s="42" t="s">
        <v>32734</v>
      </c>
      <c r="Q2452" s="41" t="s">
        <v>24600</v>
      </c>
      <c r="R2452" s="41" t="s">
        <v>972</v>
      </c>
      <c r="S2452" s="41" t="s">
        <v>32735</v>
      </c>
      <c r="T2452" s="41" t="s">
        <v>8421</v>
      </c>
      <c r="U2452" s="41" t="s">
        <v>32736</v>
      </c>
      <c r="V2452" s="43"/>
      <c r="W2452" s="43"/>
      <c r="X2452" s="43"/>
      <c r="Y2452" s="41" t="s">
        <v>27870</v>
      </c>
      <c r="Z2452" s="41" t="s">
        <v>27845</v>
      </c>
      <c r="AA2452" s="41" t="s">
        <v>24600</v>
      </c>
      <c r="AB2452" s="39"/>
      <c r="AC2452" s="39"/>
      <c r="AD2452" s="41" t="s">
        <v>151</v>
      </c>
      <c r="AE2452" s="41" t="s">
        <v>27846</v>
      </c>
      <c r="AF2452" s="43"/>
      <c r="AG2452" s="43"/>
      <c r="AH2452" s="43"/>
      <c r="AI2452" s="43"/>
      <c r="AJ2452" s="43"/>
      <c r="AK2452" s="43"/>
      <c r="AL2452" s="43"/>
      <c r="AM2452" s="41" t="s">
        <v>32737</v>
      </c>
      <c r="AN2452" s="43"/>
      <c r="AO2452" s="41" t="s">
        <v>24604</v>
      </c>
      <c r="AP2452" s="43"/>
      <c r="AQ2452" s="43"/>
      <c r="AR2452" s="43"/>
      <c r="AS2452" s="29"/>
    </row>
    <row r="2453">
      <c r="A2453" s="28"/>
      <c r="B2453" s="37" t="s">
        <v>32731</v>
      </c>
      <c r="C2453" s="35"/>
      <c r="D2453" s="38" t="b">
        <v>0</v>
      </c>
      <c r="E2453" s="38" t="b">
        <v>0</v>
      </c>
      <c r="F2453" s="38" t="b">
        <v>0</v>
      </c>
      <c r="G2453" s="38" t="b">
        <v>0</v>
      </c>
      <c r="H2453" s="38" t="b">
        <v>0</v>
      </c>
      <c r="I2453" s="38" t="b">
        <v>1</v>
      </c>
      <c r="J2453" s="39"/>
      <c r="K2453" s="39"/>
      <c r="L2453" s="38" t="b">
        <v>1</v>
      </c>
      <c r="M2453" s="40">
        <v>45758.0</v>
      </c>
      <c r="N2453" s="41" t="s">
        <v>32732</v>
      </c>
      <c r="O2453" s="41" t="s">
        <v>32733</v>
      </c>
      <c r="P2453" s="42" t="s">
        <v>32738</v>
      </c>
      <c r="Q2453" s="41" t="s">
        <v>24600</v>
      </c>
      <c r="R2453" s="41" t="s">
        <v>972</v>
      </c>
      <c r="S2453" s="41" t="s">
        <v>32735</v>
      </c>
      <c r="T2453" s="41" t="s">
        <v>8421</v>
      </c>
      <c r="U2453" s="41" t="s">
        <v>32736</v>
      </c>
      <c r="V2453" s="43"/>
      <c r="W2453" s="43"/>
      <c r="X2453" s="43"/>
      <c r="Y2453" s="41" t="s">
        <v>27870</v>
      </c>
      <c r="Z2453" s="41" t="s">
        <v>27845</v>
      </c>
      <c r="AA2453" s="41" t="s">
        <v>24600</v>
      </c>
      <c r="AB2453" s="39"/>
      <c r="AC2453" s="39"/>
      <c r="AD2453" s="41" t="s">
        <v>151</v>
      </c>
      <c r="AE2453" s="41" t="s">
        <v>27846</v>
      </c>
      <c r="AF2453" s="43"/>
      <c r="AG2453" s="43"/>
      <c r="AH2453" s="43"/>
      <c r="AI2453" s="43"/>
      <c r="AJ2453" s="43"/>
      <c r="AK2453" s="43"/>
      <c r="AL2453" s="43"/>
      <c r="AM2453" s="41" t="s">
        <v>32737</v>
      </c>
      <c r="AN2453" s="43"/>
      <c r="AO2453" s="41" t="s">
        <v>24604</v>
      </c>
      <c r="AP2453" s="43"/>
      <c r="AQ2453" s="43"/>
      <c r="AR2453" s="43"/>
      <c r="AS2453" s="29"/>
    </row>
    <row r="2454">
      <c r="A2454" s="28"/>
      <c r="B2454" s="37" t="s">
        <v>32739</v>
      </c>
      <c r="C2454" s="35"/>
      <c r="D2454" s="38" t="b">
        <v>0</v>
      </c>
      <c r="E2454" s="38" t="b">
        <v>0</v>
      </c>
      <c r="F2454" s="38" t="b">
        <v>0</v>
      </c>
      <c r="G2454" s="38" t="b">
        <v>0</v>
      </c>
      <c r="H2454" s="38" t="b">
        <v>0</v>
      </c>
      <c r="I2454" s="38" t="b">
        <v>1</v>
      </c>
      <c r="J2454" s="39"/>
      <c r="K2454" s="39"/>
      <c r="L2454" s="38" t="b">
        <v>1</v>
      </c>
      <c r="M2454" s="40">
        <v>45758.0</v>
      </c>
      <c r="N2454" s="41" t="s">
        <v>32740</v>
      </c>
      <c r="O2454" s="41" t="s">
        <v>32741</v>
      </c>
      <c r="P2454" s="42" t="s">
        <v>32742</v>
      </c>
      <c r="Q2454" s="41" t="s">
        <v>24600</v>
      </c>
      <c r="R2454" s="41" t="s">
        <v>972</v>
      </c>
      <c r="S2454" s="41" t="s">
        <v>32743</v>
      </c>
      <c r="T2454" s="41" t="s">
        <v>32744</v>
      </c>
      <c r="U2454" s="41" t="s">
        <v>32745</v>
      </c>
      <c r="V2454" s="43"/>
      <c r="W2454" s="43"/>
      <c r="X2454" s="43"/>
      <c r="Y2454" s="41" t="s">
        <v>27870</v>
      </c>
      <c r="Z2454" s="41" t="s">
        <v>27845</v>
      </c>
      <c r="AA2454" s="41" t="s">
        <v>24600</v>
      </c>
      <c r="AB2454" s="39"/>
      <c r="AC2454" s="39"/>
      <c r="AD2454" s="41" t="s">
        <v>215</v>
      </c>
      <c r="AE2454" s="41" t="s">
        <v>27846</v>
      </c>
      <c r="AF2454" s="43"/>
      <c r="AG2454" s="43"/>
      <c r="AH2454" s="43"/>
      <c r="AI2454" s="43"/>
      <c r="AJ2454" s="43"/>
      <c r="AK2454" s="43"/>
      <c r="AL2454" s="43"/>
      <c r="AM2454" s="41" t="s">
        <v>32746</v>
      </c>
      <c r="AN2454" s="43"/>
      <c r="AO2454" s="41" t="s">
        <v>24604</v>
      </c>
      <c r="AP2454" s="43"/>
      <c r="AQ2454" s="43"/>
      <c r="AR2454" s="43"/>
      <c r="AS2454" s="29"/>
    </row>
    <row r="2455">
      <c r="A2455" s="28"/>
      <c r="B2455" s="37" t="s">
        <v>32739</v>
      </c>
      <c r="C2455" s="35"/>
      <c r="D2455" s="38" t="b">
        <v>0</v>
      </c>
      <c r="E2455" s="38" t="b">
        <v>0</v>
      </c>
      <c r="F2455" s="38" t="b">
        <v>0</v>
      </c>
      <c r="G2455" s="38" t="b">
        <v>0</v>
      </c>
      <c r="H2455" s="38" t="b">
        <v>0</v>
      </c>
      <c r="I2455" s="38" t="b">
        <v>1</v>
      </c>
      <c r="J2455" s="39"/>
      <c r="K2455" s="39"/>
      <c r="L2455" s="38" t="b">
        <v>1</v>
      </c>
      <c r="M2455" s="40">
        <v>45758.0</v>
      </c>
      <c r="N2455" s="41" t="s">
        <v>32740</v>
      </c>
      <c r="O2455" s="41" t="s">
        <v>32741</v>
      </c>
      <c r="P2455" s="42" t="s">
        <v>32747</v>
      </c>
      <c r="Q2455" s="41" t="s">
        <v>24600</v>
      </c>
      <c r="R2455" s="41" t="s">
        <v>972</v>
      </c>
      <c r="S2455" s="41" t="s">
        <v>32743</v>
      </c>
      <c r="T2455" s="41" t="s">
        <v>32744</v>
      </c>
      <c r="U2455" s="41" t="s">
        <v>32745</v>
      </c>
      <c r="V2455" s="43"/>
      <c r="W2455" s="43"/>
      <c r="X2455" s="43"/>
      <c r="Y2455" s="41" t="s">
        <v>27870</v>
      </c>
      <c r="Z2455" s="41" t="s">
        <v>27845</v>
      </c>
      <c r="AA2455" s="41" t="s">
        <v>24600</v>
      </c>
      <c r="AB2455" s="39"/>
      <c r="AC2455" s="39"/>
      <c r="AD2455" s="41" t="s">
        <v>215</v>
      </c>
      <c r="AE2455" s="41" t="s">
        <v>27846</v>
      </c>
      <c r="AF2455" s="43"/>
      <c r="AG2455" s="43"/>
      <c r="AH2455" s="43"/>
      <c r="AI2455" s="43"/>
      <c r="AJ2455" s="43"/>
      <c r="AK2455" s="43"/>
      <c r="AL2455" s="43"/>
      <c r="AM2455" s="41" t="s">
        <v>32746</v>
      </c>
      <c r="AN2455" s="43"/>
      <c r="AO2455" s="41" t="s">
        <v>24604</v>
      </c>
      <c r="AP2455" s="43"/>
      <c r="AQ2455" s="43"/>
      <c r="AR2455" s="43"/>
      <c r="AS2455" s="29"/>
    </row>
    <row r="2456">
      <c r="A2456" s="28"/>
      <c r="B2456" s="37" t="s">
        <v>32739</v>
      </c>
      <c r="C2456" s="35"/>
      <c r="D2456" s="38" t="b">
        <v>0</v>
      </c>
      <c r="E2456" s="38" t="b">
        <v>0</v>
      </c>
      <c r="F2456" s="38" t="b">
        <v>0</v>
      </c>
      <c r="G2456" s="38" t="b">
        <v>0</v>
      </c>
      <c r="H2456" s="38" t="b">
        <v>0</v>
      </c>
      <c r="I2456" s="38" t="b">
        <v>1</v>
      </c>
      <c r="J2456" s="39"/>
      <c r="K2456" s="39"/>
      <c r="L2456" s="38" t="b">
        <v>1</v>
      </c>
      <c r="M2456" s="40">
        <v>45758.0</v>
      </c>
      <c r="N2456" s="41" t="s">
        <v>32740</v>
      </c>
      <c r="O2456" s="41" t="s">
        <v>32741</v>
      </c>
      <c r="P2456" s="42" t="s">
        <v>32748</v>
      </c>
      <c r="Q2456" s="41" t="s">
        <v>24600</v>
      </c>
      <c r="R2456" s="41" t="s">
        <v>972</v>
      </c>
      <c r="S2456" s="41" t="s">
        <v>32743</v>
      </c>
      <c r="T2456" s="41" t="s">
        <v>32744</v>
      </c>
      <c r="U2456" s="41" t="s">
        <v>32745</v>
      </c>
      <c r="V2456" s="43"/>
      <c r="W2456" s="43"/>
      <c r="X2456" s="43"/>
      <c r="Y2456" s="41" t="s">
        <v>27870</v>
      </c>
      <c r="Z2456" s="41" t="s">
        <v>27845</v>
      </c>
      <c r="AA2456" s="41" t="s">
        <v>24600</v>
      </c>
      <c r="AB2456" s="39"/>
      <c r="AC2456" s="39"/>
      <c r="AD2456" s="41" t="s">
        <v>215</v>
      </c>
      <c r="AE2456" s="41" t="s">
        <v>27846</v>
      </c>
      <c r="AF2456" s="43"/>
      <c r="AG2456" s="43"/>
      <c r="AH2456" s="43"/>
      <c r="AI2456" s="43"/>
      <c r="AJ2456" s="43"/>
      <c r="AK2456" s="43"/>
      <c r="AL2456" s="43"/>
      <c r="AM2456" s="41" t="s">
        <v>32746</v>
      </c>
      <c r="AN2456" s="43"/>
      <c r="AO2456" s="41" t="s">
        <v>24604</v>
      </c>
      <c r="AP2456" s="43"/>
      <c r="AQ2456" s="43"/>
      <c r="AR2456" s="43"/>
      <c r="AS2456" s="29"/>
    </row>
    <row r="2457">
      <c r="A2457" s="28"/>
      <c r="B2457" s="37" t="s">
        <v>32749</v>
      </c>
      <c r="C2457" s="35"/>
      <c r="D2457" s="38" t="b">
        <v>0</v>
      </c>
      <c r="E2457" s="38" t="b">
        <v>0</v>
      </c>
      <c r="F2457" s="38" t="b">
        <v>0</v>
      </c>
      <c r="G2457" s="38" t="b">
        <v>0</v>
      </c>
      <c r="H2457" s="38" t="b">
        <v>0</v>
      </c>
      <c r="I2457" s="38" t="b">
        <v>1</v>
      </c>
      <c r="J2457" s="39"/>
      <c r="K2457" s="39"/>
      <c r="L2457" s="38" t="b">
        <v>1</v>
      </c>
      <c r="M2457" s="40">
        <v>45758.0</v>
      </c>
      <c r="N2457" s="41" t="s">
        <v>32750</v>
      </c>
      <c r="O2457" s="41" t="s">
        <v>32751</v>
      </c>
      <c r="P2457" s="42" t="s">
        <v>32752</v>
      </c>
      <c r="Q2457" s="41" t="s">
        <v>24600</v>
      </c>
      <c r="R2457" s="41" t="s">
        <v>972</v>
      </c>
      <c r="S2457" s="41" t="s">
        <v>32753</v>
      </c>
      <c r="T2457" s="41" t="s">
        <v>32754</v>
      </c>
      <c r="U2457" s="41" t="s">
        <v>32755</v>
      </c>
      <c r="V2457" s="43"/>
      <c r="W2457" s="43"/>
      <c r="X2457" s="43"/>
      <c r="Y2457" s="41" t="s">
        <v>27870</v>
      </c>
      <c r="Z2457" s="41" t="s">
        <v>27845</v>
      </c>
      <c r="AA2457" s="41" t="s">
        <v>24600</v>
      </c>
      <c r="AB2457" s="39"/>
      <c r="AC2457" s="39"/>
      <c r="AD2457" s="41" t="s">
        <v>151</v>
      </c>
      <c r="AE2457" s="41" t="s">
        <v>27846</v>
      </c>
      <c r="AF2457" s="43"/>
      <c r="AG2457" s="43"/>
      <c r="AH2457" s="43"/>
      <c r="AI2457" s="43"/>
      <c r="AJ2457" s="43"/>
      <c r="AK2457" s="43"/>
      <c r="AL2457" s="43"/>
      <c r="AM2457" s="41" t="s">
        <v>32756</v>
      </c>
      <c r="AN2457" s="43"/>
      <c r="AO2457" s="41" t="s">
        <v>24604</v>
      </c>
      <c r="AP2457" s="43"/>
      <c r="AQ2457" s="43"/>
      <c r="AR2457" s="43"/>
      <c r="AS2457" s="29"/>
    </row>
    <row r="2458">
      <c r="A2458" s="28"/>
      <c r="B2458" s="37" t="s">
        <v>32749</v>
      </c>
      <c r="C2458" s="35"/>
      <c r="D2458" s="38" t="b">
        <v>0</v>
      </c>
      <c r="E2458" s="38" t="b">
        <v>0</v>
      </c>
      <c r="F2458" s="38" t="b">
        <v>0</v>
      </c>
      <c r="G2458" s="38" t="b">
        <v>0</v>
      </c>
      <c r="H2458" s="38" t="b">
        <v>0</v>
      </c>
      <c r="I2458" s="38" t="b">
        <v>1</v>
      </c>
      <c r="J2458" s="39"/>
      <c r="K2458" s="39"/>
      <c r="L2458" s="38" t="b">
        <v>1</v>
      </c>
      <c r="M2458" s="40">
        <v>45758.0</v>
      </c>
      <c r="N2458" s="41" t="s">
        <v>32750</v>
      </c>
      <c r="O2458" s="41" t="s">
        <v>32751</v>
      </c>
      <c r="P2458" s="42" t="s">
        <v>32757</v>
      </c>
      <c r="Q2458" s="41" t="s">
        <v>24600</v>
      </c>
      <c r="R2458" s="41" t="s">
        <v>972</v>
      </c>
      <c r="S2458" s="41" t="s">
        <v>32753</v>
      </c>
      <c r="T2458" s="41" t="s">
        <v>32754</v>
      </c>
      <c r="U2458" s="41" t="s">
        <v>32755</v>
      </c>
      <c r="V2458" s="43"/>
      <c r="W2458" s="43"/>
      <c r="X2458" s="43"/>
      <c r="Y2458" s="41" t="s">
        <v>27870</v>
      </c>
      <c r="Z2458" s="41" t="s">
        <v>27845</v>
      </c>
      <c r="AA2458" s="41" t="s">
        <v>24600</v>
      </c>
      <c r="AB2458" s="39"/>
      <c r="AC2458" s="39"/>
      <c r="AD2458" s="41" t="s">
        <v>151</v>
      </c>
      <c r="AE2458" s="41" t="s">
        <v>27846</v>
      </c>
      <c r="AF2458" s="43"/>
      <c r="AG2458" s="43"/>
      <c r="AH2458" s="43"/>
      <c r="AI2458" s="43"/>
      <c r="AJ2458" s="43"/>
      <c r="AK2458" s="43"/>
      <c r="AL2458" s="43"/>
      <c r="AM2458" s="41" t="s">
        <v>32756</v>
      </c>
      <c r="AN2458" s="43"/>
      <c r="AO2458" s="41" t="s">
        <v>24604</v>
      </c>
      <c r="AP2458" s="43"/>
      <c r="AQ2458" s="43"/>
      <c r="AR2458" s="43"/>
      <c r="AS2458" s="29"/>
    </row>
    <row r="2459">
      <c r="A2459" s="28"/>
      <c r="B2459" s="37" t="s">
        <v>32758</v>
      </c>
      <c r="C2459" s="35"/>
      <c r="D2459" s="38" t="b">
        <v>0</v>
      </c>
      <c r="E2459" s="38" t="b">
        <v>0</v>
      </c>
      <c r="F2459" s="38" t="b">
        <v>0</v>
      </c>
      <c r="G2459" s="38" t="b">
        <v>0</v>
      </c>
      <c r="H2459" s="38" t="b">
        <v>0</v>
      </c>
      <c r="I2459" s="38" t="b">
        <v>1</v>
      </c>
      <c r="J2459" s="39"/>
      <c r="K2459" s="39"/>
      <c r="L2459" s="38" t="b">
        <v>1</v>
      </c>
      <c r="M2459" s="40">
        <v>45758.0</v>
      </c>
      <c r="N2459" s="41" t="s">
        <v>32759</v>
      </c>
      <c r="O2459" s="41" t="s">
        <v>32760</v>
      </c>
      <c r="P2459" s="42" t="s">
        <v>32761</v>
      </c>
      <c r="Q2459" s="41" t="s">
        <v>24600</v>
      </c>
      <c r="R2459" s="41" t="s">
        <v>972</v>
      </c>
      <c r="S2459" s="41" t="s">
        <v>32762</v>
      </c>
      <c r="T2459" s="41" t="s">
        <v>32763</v>
      </c>
      <c r="U2459" s="41" t="s">
        <v>32764</v>
      </c>
      <c r="V2459" s="43"/>
      <c r="W2459" s="43"/>
      <c r="X2459" s="43"/>
      <c r="Y2459" s="41" t="s">
        <v>27870</v>
      </c>
      <c r="Z2459" s="41" t="s">
        <v>27845</v>
      </c>
      <c r="AA2459" s="41" t="s">
        <v>24600</v>
      </c>
      <c r="AB2459" s="39"/>
      <c r="AC2459" s="39"/>
      <c r="AD2459" s="41" t="s">
        <v>151</v>
      </c>
      <c r="AE2459" s="41" t="s">
        <v>27846</v>
      </c>
      <c r="AF2459" s="43"/>
      <c r="AG2459" s="43"/>
      <c r="AH2459" s="43"/>
      <c r="AI2459" s="43"/>
      <c r="AJ2459" s="43"/>
      <c r="AK2459" s="43"/>
      <c r="AL2459" s="43"/>
      <c r="AM2459" s="41" t="s">
        <v>32765</v>
      </c>
      <c r="AN2459" s="43"/>
      <c r="AO2459" s="41" t="s">
        <v>24604</v>
      </c>
      <c r="AP2459" s="43"/>
      <c r="AQ2459" s="43"/>
      <c r="AR2459" s="43"/>
      <c r="AS2459" s="29"/>
    </row>
    <row r="2460">
      <c r="A2460" s="28"/>
      <c r="B2460" s="37" t="s">
        <v>32758</v>
      </c>
      <c r="C2460" s="35"/>
      <c r="D2460" s="38" t="b">
        <v>0</v>
      </c>
      <c r="E2460" s="38" t="b">
        <v>0</v>
      </c>
      <c r="F2460" s="38" t="b">
        <v>0</v>
      </c>
      <c r="G2460" s="38" t="b">
        <v>0</v>
      </c>
      <c r="H2460" s="38" t="b">
        <v>0</v>
      </c>
      <c r="I2460" s="38" t="b">
        <v>1</v>
      </c>
      <c r="J2460" s="39"/>
      <c r="K2460" s="39"/>
      <c r="L2460" s="38" t="b">
        <v>1</v>
      </c>
      <c r="M2460" s="40">
        <v>45758.0</v>
      </c>
      <c r="N2460" s="41" t="s">
        <v>32759</v>
      </c>
      <c r="O2460" s="41" t="s">
        <v>32760</v>
      </c>
      <c r="P2460" s="42" t="s">
        <v>32766</v>
      </c>
      <c r="Q2460" s="41" t="s">
        <v>24600</v>
      </c>
      <c r="R2460" s="41" t="s">
        <v>972</v>
      </c>
      <c r="S2460" s="41" t="s">
        <v>32762</v>
      </c>
      <c r="T2460" s="41" t="s">
        <v>32763</v>
      </c>
      <c r="U2460" s="41" t="s">
        <v>32764</v>
      </c>
      <c r="V2460" s="43"/>
      <c r="W2460" s="43"/>
      <c r="X2460" s="43"/>
      <c r="Y2460" s="41" t="s">
        <v>27870</v>
      </c>
      <c r="Z2460" s="41" t="s">
        <v>27845</v>
      </c>
      <c r="AA2460" s="41" t="s">
        <v>24600</v>
      </c>
      <c r="AB2460" s="39"/>
      <c r="AC2460" s="39"/>
      <c r="AD2460" s="41" t="s">
        <v>151</v>
      </c>
      <c r="AE2460" s="41" t="s">
        <v>27846</v>
      </c>
      <c r="AF2460" s="43"/>
      <c r="AG2460" s="43"/>
      <c r="AH2460" s="43"/>
      <c r="AI2460" s="43"/>
      <c r="AJ2460" s="43"/>
      <c r="AK2460" s="43"/>
      <c r="AL2460" s="43"/>
      <c r="AM2460" s="41" t="s">
        <v>32765</v>
      </c>
      <c r="AN2460" s="43"/>
      <c r="AO2460" s="41" t="s">
        <v>24604</v>
      </c>
      <c r="AP2460" s="43"/>
      <c r="AQ2460" s="43"/>
      <c r="AR2460" s="43"/>
      <c r="AS2460" s="29"/>
    </row>
    <row r="2461">
      <c r="A2461" s="28"/>
      <c r="B2461" s="37" t="s">
        <v>32767</v>
      </c>
      <c r="C2461" s="35"/>
      <c r="D2461" s="38" t="b">
        <v>0</v>
      </c>
      <c r="E2461" s="38" t="b">
        <v>0</v>
      </c>
      <c r="F2461" s="38" t="b">
        <v>0</v>
      </c>
      <c r="G2461" s="38" t="b">
        <v>0</v>
      </c>
      <c r="H2461" s="38" t="b">
        <v>0</v>
      </c>
      <c r="I2461" s="38" t="b">
        <v>0</v>
      </c>
      <c r="J2461" s="39"/>
      <c r="K2461" s="39"/>
      <c r="L2461" s="38" t="b">
        <v>1</v>
      </c>
      <c r="M2461" s="40">
        <v>45758.0</v>
      </c>
      <c r="N2461" s="41" t="s">
        <v>32768</v>
      </c>
      <c r="O2461" s="41" t="s">
        <v>32769</v>
      </c>
      <c r="P2461" s="42" t="s">
        <v>32770</v>
      </c>
      <c r="Q2461" s="41" t="s">
        <v>24600</v>
      </c>
      <c r="R2461" s="41" t="s">
        <v>972</v>
      </c>
      <c r="S2461" s="41" t="s">
        <v>32771</v>
      </c>
      <c r="T2461" s="41" t="s">
        <v>32772</v>
      </c>
      <c r="U2461" s="41" t="s">
        <v>32773</v>
      </c>
      <c r="V2461" s="43"/>
      <c r="W2461" s="43"/>
      <c r="X2461" s="43"/>
      <c r="Y2461" s="41" t="s">
        <v>27870</v>
      </c>
      <c r="Z2461" s="41" t="s">
        <v>27845</v>
      </c>
      <c r="AA2461" s="41" t="s">
        <v>24600</v>
      </c>
      <c r="AB2461" s="39"/>
      <c r="AC2461" s="39"/>
      <c r="AD2461" s="41" t="s">
        <v>151</v>
      </c>
      <c r="AE2461" s="41" t="s">
        <v>27846</v>
      </c>
      <c r="AF2461" s="43"/>
      <c r="AG2461" s="43"/>
      <c r="AH2461" s="43"/>
      <c r="AI2461" s="43"/>
      <c r="AJ2461" s="43"/>
      <c r="AK2461" s="43"/>
      <c r="AL2461" s="43"/>
      <c r="AM2461" s="41" t="s">
        <v>32774</v>
      </c>
      <c r="AN2461" s="43"/>
      <c r="AO2461" s="41" t="s">
        <v>24604</v>
      </c>
      <c r="AP2461" s="43"/>
      <c r="AQ2461" s="43"/>
      <c r="AR2461" s="43"/>
      <c r="AS2461" s="29"/>
    </row>
    <row r="2462">
      <c r="A2462" s="28"/>
      <c r="B2462" s="37" t="s">
        <v>32775</v>
      </c>
      <c r="C2462" s="35"/>
      <c r="D2462" s="38" t="b">
        <v>0</v>
      </c>
      <c r="E2462" s="38" t="b">
        <v>0</v>
      </c>
      <c r="F2462" s="38" t="b">
        <v>0</v>
      </c>
      <c r="G2462" s="38" t="b">
        <v>0</v>
      </c>
      <c r="H2462" s="38" t="b">
        <v>0</v>
      </c>
      <c r="I2462" s="38" t="b">
        <v>0</v>
      </c>
      <c r="J2462" s="39"/>
      <c r="K2462" s="39"/>
      <c r="L2462" s="38" t="b">
        <v>1</v>
      </c>
      <c r="M2462" s="40">
        <v>45758.0</v>
      </c>
      <c r="N2462" s="41" t="s">
        <v>32768</v>
      </c>
      <c r="O2462" s="41" t="s">
        <v>32776</v>
      </c>
      <c r="P2462" s="42" t="s">
        <v>32777</v>
      </c>
      <c r="Q2462" s="41" t="s">
        <v>24600</v>
      </c>
      <c r="R2462" s="41" t="s">
        <v>972</v>
      </c>
      <c r="S2462" s="41" t="s">
        <v>32778</v>
      </c>
      <c r="T2462" s="41" t="s">
        <v>18769</v>
      </c>
      <c r="U2462" s="41" t="s">
        <v>32779</v>
      </c>
      <c r="V2462" s="43"/>
      <c r="W2462" s="43"/>
      <c r="X2462" s="43"/>
      <c r="Y2462" s="41" t="s">
        <v>27870</v>
      </c>
      <c r="Z2462" s="41" t="s">
        <v>27845</v>
      </c>
      <c r="AA2462" s="41" t="s">
        <v>24600</v>
      </c>
      <c r="AB2462" s="39"/>
      <c r="AC2462" s="39"/>
      <c r="AD2462" s="41" t="s">
        <v>151</v>
      </c>
      <c r="AE2462" s="41" t="s">
        <v>27846</v>
      </c>
      <c r="AF2462" s="43"/>
      <c r="AG2462" s="43"/>
      <c r="AH2462" s="43"/>
      <c r="AI2462" s="43"/>
      <c r="AJ2462" s="43"/>
      <c r="AK2462" s="43"/>
      <c r="AL2462" s="43"/>
      <c r="AM2462" s="41" t="s">
        <v>32780</v>
      </c>
      <c r="AN2462" s="43"/>
      <c r="AO2462" s="41" t="s">
        <v>24604</v>
      </c>
      <c r="AP2462" s="43"/>
      <c r="AQ2462" s="43"/>
      <c r="AR2462" s="43"/>
      <c r="AS2462" s="29"/>
    </row>
    <row r="2463">
      <c r="A2463" s="28"/>
      <c r="B2463" s="37" t="s">
        <v>32767</v>
      </c>
      <c r="C2463" s="35"/>
      <c r="D2463" s="38" t="b">
        <v>0</v>
      </c>
      <c r="E2463" s="38" t="b">
        <v>0</v>
      </c>
      <c r="F2463" s="38" t="b">
        <v>0</v>
      </c>
      <c r="G2463" s="38" t="b">
        <v>0</v>
      </c>
      <c r="H2463" s="38" t="b">
        <v>0</v>
      </c>
      <c r="I2463" s="38" t="b">
        <v>0</v>
      </c>
      <c r="J2463" s="39"/>
      <c r="K2463" s="39"/>
      <c r="L2463" s="38" t="b">
        <v>1</v>
      </c>
      <c r="M2463" s="40">
        <v>45758.0</v>
      </c>
      <c r="N2463" s="41" t="s">
        <v>32768</v>
      </c>
      <c r="O2463" s="41" t="s">
        <v>32769</v>
      </c>
      <c r="P2463" s="42" t="s">
        <v>32781</v>
      </c>
      <c r="Q2463" s="41" t="s">
        <v>24600</v>
      </c>
      <c r="R2463" s="41" t="s">
        <v>972</v>
      </c>
      <c r="S2463" s="41" t="s">
        <v>32771</v>
      </c>
      <c r="T2463" s="41" t="s">
        <v>32772</v>
      </c>
      <c r="U2463" s="41" t="s">
        <v>32773</v>
      </c>
      <c r="V2463" s="43"/>
      <c r="W2463" s="43"/>
      <c r="X2463" s="43"/>
      <c r="Y2463" s="41" t="s">
        <v>27870</v>
      </c>
      <c r="Z2463" s="41" t="s">
        <v>27845</v>
      </c>
      <c r="AA2463" s="41" t="s">
        <v>24600</v>
      </c>
      <c r="AB2463" s="39"/>
      <c r="AC2463" s="39"/>
      <c r="AD2463" s="41" t="s">
        <v>151</v>
      </c>
      <c r="AE2463" s="41" t="s">
        <v>27846</v>
      </c>
      <c r="AF2463" s="43"/>
      <c r="AG2463" s="43"/>
      <c r="AH2463" s="43"/>
      <c r="AI2463" s="43"/>
      <c r="AJ2463" s="43"/>
      <c r="AK2463" s="43"/>
      <c r="AL2463" s="43"/>
      <c r="AM2463" s="41" t="s">
        <v>32774</v>
      </c>
      <c r="AN2463" s="43"/>
      <c r="AO2463" s="41" t="s">
        <v>24604</v>
      </c>
      <c r="AP2463" s="43"/>
      <c r="AQ2463" s="43"/>
      <c r="AR2463" s="43"/>
      <c r="AS2463" s="29"/>
    </row>
    <row r="2464">
      <c r="A2464" s="28"/>
      <c r="B2464" s="37" t="s">
        <v>32775</v>
      </c>
      <c r="C2464" s="35"/>
      <c r="D2464" s="38" t="b">
        <v>0</v>
      </c>
      <c r="E2464" s="38" t="b">
        <v>0</v>
      </c>
      <c r="F2464" s="38" t="b">
        <v>0</v>
      </c>
      <c r="G2464" s="38" t="b">
        <v>0</v>
      </c>
      <c r="H2464" s="38" t="b">
        <v>0</v>
      </c>
      <c r="I2464" s="38" t="b">
        <v>0</v>
      </c>
      <c r="J2464" s="39"/>
      <c r="K2464" s="39"/>
      <c r="L2464" s="38" t="b">
        <v>1</v>
      </c>
      <c r="M2464" s="40">
        <v>45758.0</v>
      </c>
      <c r="N2464" s="41" t="s">
        <v>32768</v>
      </c>
      <c r="O2464" s="41" t="s">
        <v>32776</v>
      </c>
      <c r="P2464" s="42" t="s">
        <v>32782</v>
      </c>
      <c r="Q2464" s="41" t="s">
        <v>24600</v>
      </c>
      <c r="R2464" s="41" t="s">
        <v>972</v>
      </c>
      <c r="S2464" s="41" t="s">
        <v>32778</v>
      </c>
      <c r="T2464" s="41" t="s">
        <v>18769</v>
      </c>
      <c r="U2464" s="41" t="s">
        <v>32779</v>
      </c>
      <c r="V2464" s="43"/>
      <c r="W2464" s="43"/>
      <c r="X2464" s="43"/>
      <c r="Y2464" s="41" t="s">
        <v>27870</v>
      </c>
      <c r="Z2464" s="41" t="s">
        <v>27845</v>
      </c>
      <c r="AA2464" s="41" t="s">
        <v>24600</v>
      </c>
      <c r="AB2464" s="39"/>
      <c r="AC2464" s="39"/>
      <c r="AD2464" s="41" t="s">
        <v>151</v>
      </c>
      <c r="AE2464" s="41" t="s">
        <v>27846</v>
      </c>
      <c r="AF2464" s="43"/>
      <c r="AG2464" s="43"/>
      <c r="AH2464" s="43"/>
      <c r="AI2464" s="43"/>
      <c r="AJ2464" s="43"/>
      <c r="AK2464" s="43"/>
      <c r="AL2464" s="43"/>
      <c r="AM2464" s="41" t="s">
        <v>32780</v>
      </c>
      <c r="AN2464" s="43"/>
      <c r="AO2464" s="41" t="s">
        <v>24604</v>
      </c>
      <c r="AP2464" s="43"/>
      <c r="AQ2464" s="43"/>
      <c r="AR2464" s="43"/>
      <c r="AS2464" s="29"/>
    </row>
    <row r="2465">
      <c r="A2465" s="28"/>
      <c r="B2465" s="37" t="s">
        <v>32783</v>
      </c>
      <c r="C2465" s="35"/>
      <c r="D2465" s="38" t="b">
        <v>0</v>
      </c>
      <c r="E2465" s="38" t="b">
        <v>0</v>
      </c>
      <c r="F2465" s="38" t="b">
        <v>0</v>
      </c>
      <c r="G2465" s="38" t="b">
        <v>0</v>
      </c>
      <c r="H2465" s="38" t="b">
        <v>0</v>
      </c>
      <c r="I2465" s="38" t="b">
        <v>1</v>
      </c>
      <c r="J2465" s="39"/>
      <c r="K2465" s="39"/>
      <c r="L2465" s="38" t="b">
        <v>1</v>
      </c>
      <c r="M2465" s="40">
        <v>45758.0</v>
      </c>
      <c r="N2465" s="41" t="s">
        <v>32768</v>
      </c>
      <c r="O2465" s="41" t="s">
        <v>32784</v>
      </c>
      <c r="P2465" s="42" t="s">
        <v>32785</v>
      </c>
      <c r="Q2465" s="41" t="s">
        <v>24600</v>
      </c>
      <c r="R2465" s="41" t="s">
        <v>972</v>
      </c>
      <c r="S2465" s="41" t="s">
        <v>32786</v>
      </c>
      <c r="T2465" s="41" t="s">
        <v>3731</v>
      </c>
      <c r="U2465" s="41" t="s">
        <v>32787</v>
      </c>
      <c r="V2465" s="43"/>
      <c r="W2465" s="43"/>
      <c r="X2465" s="43"/>
      <c r="Y2465" s="41" t="s">
        <v>27870</v>
      </c>
      <c r="Z2465" s="41" t="s">
        <v>27845</v>
      </c>
      <c r="AA2465" s="41" t="s">
        <v>24600</v>
      </c>
      <c r="AB2465" s="39"/>
      <c r="AC2465" s="39"/>
      <c r="AD2465" s="41" t="s">
        <v>151</v>
      </c>
      <c r="AE2465" s="41" t="s">
        <v>27846</v>
      </c>
      <c r="AF2465" s="43"/>
      <c r="AG2465" s="43"/>
      <c r="AH2465" s="43"/>
      <c r="AI2465" s="43"/>
      <c r="AJ2465" s="43"/>
      <c r="AK2465" s="43"/>
      <c r="AL2465" s="43"/>
      <c r="AM2465" s="41" t="s">
        <v>32788</v>
      </c>
      <c r="AN2465" s="43"/>
      <c r="AO2465" s="41" t="s">
        <v>24604</v>
      </c>
      <c r="AP2465" s="43"/>
      <c r="AQ2465" s="43"/>
      <c r="AR2465" s="43"/>
      <c r="AS2465" s="29"/>
    </row>
    <row r="2466">
      <c r="A2466" s="28"/>
      <c r="B2466" s="37" t="s">
        <v>32783</v>
      </c>
      <c r="C2466" s="35"/>
      <c r="D2466" s="38" t="b">
        <v>0</v>
      </c>
      <c r="E2466" s="38" t="b">
        <v>0</v>
      </c>
      <c r="F2466" s="38" t="b">
        <v>0</v>
      </c>
      <c r="G2466" s="38" t="b">
        <v>0</v>
      </c>
      <c r="H2466" s="38" t="b">
        <v>0</v>
      </c>
      <c r="I2466" s="38" t="b">
        <v>1</v>
      </c>
      <c r="J2466" s="39"/>
      <c r="K2466" s="39"/>
      <c r="L2466" s="38" t="b">
        <v>1</v>
      </c>
      <c r="M2466" s="40">
        <v>45758.0</v>
      </c>
      <c r="N2466" s="41" t="s">
        <v>32768</v>
      </c>
      <c r="O2466" s="41" t="s">
        <v>32784</v>
      </c>
      <c r="P2466" s="42" t="s">
        <v>32789</v>
      </c>
      <c r="Q2466" s="41" t="s">
        <v>24600</v>
      </c>
      <c r="R2466" s="41" t="s">
        <v>972</v>
      </c>
      <c r="S2466" s="41" t="s">
        <v>32786</v>
      </c>
      <c r="T2466" s="41" t="s">
        <v>3731</v>
      </c>
      <c r="U2466" s="41" t="s">
        <v>32787</v>
      </c>
      <c r="V2466" s="43"/>
      <c r="W2466" s="43"/>
      <c r="X2466" s="43"/>
      <c r="Y2466" s="41" t="s">
        <v>27870</v>
      </c>
      <c r="Z2466" s="41" t="s">
        <v>27845</v>
      </c>
      <c r="AA2466" s="41" t="s">
        <v>24600</v>
      </c>
      <c r="AB2466" s="39"/>
      <c r="AC2466" s="39"/>
      <c r="AD2466" s="41" t="s">
        <v>151</v>
      </c>
      <c r="AE2466" s="41" t="s">
        <v>27846</v>
      </c>
      <c r="AF2466" s="43"/>
      <c r="AG2466" s="43"/>
      <c r="AH2466" s="43"/>
      <c r="AI2466" s="43"/>
      <c r="AJ2466" s="43"/>
      <c r="AK2466" s="43"/>
      <c r="AL2466" s="43"/>
      <c r="AM2466" s="41" t="s">
        <v>32788</v>
      </c>
      <c r="AN2466" s="43"/>
      <c r="AO2466" s="41" t="s">
        <v>24604</v>
      </c>
      <c r="AP2466" s="43"/>
      <c r="AQ2466" s="43"/>
      <c r="AR2466" s="43"/>
      <c r="AS2466" s="29"/>
    </row>
    <row r="2467">
      <c r="A2467" s="28"/>
      <c r="B2467" s="37" t="s">
        <v>32790</v>
      </c>
      <c r="C2467" s="35"/>
      <c r="D2467" s="38" t="b">
        <v>0</v>
      </c>
      <c r="E2467" s="38" t="b">
        <v>0</v>
      </c>
      <c r="F2467" s="38" t="b">
        <v>0</v>
      </c>
      <c r="G2467" s="38" t="b">
        <v>0</v>
      </c>
      <c r="H2467" s="38" t="b">
        <v>0</v>
      </c>
      <c r="I2467" s="38" t="b">
        <v>1</v>
      </c>
      <c r="J2467" s="39"/>
      <c r="K2467" s="39"/>
      <c r="L2467" s="38" t="b">
        <v>1</v>
      </c>
      <c r="M2467" s="40">
        <v>45758.0</v>
      </c>
      <c r="N2467" s="41" t="s">
        <v>32768</v>
      </c>
      <c r="O2467" s="41" t="s">
        <v>32791</v>
      </c>
      <c r="P2467" s="42" t="s">
        <v>32792</v>
      </c>
      <c r="Q2467" s="41" t="s">
        <v>24600</v>
      </c>
      <c r="R2467" s="41" t="s">
        <v>972</v>
      </c>
      <c r="S2467" s="41" t="s">
        <v>32793</v>
      </c>
      <c r="T2467" s="41" t="s">
        <v>32794</v>
      </c>
      <c r="U2467" s="41" t="s">
        <v>32795</v>
      </c>
      <c r="V2467" s="43"/>
      <c r="W2467" s="43"/>
      <c r="X2467" s="43"/>
      <c r="Y2467" s="41" t="s">
        <v>27870</v>
      </c>
      <c r="Z2467" s="41" t="s">
        <v>27845</v>
      </c>
      <c r="AA2467" s="41" t="s">
        <v>24600</v>
      </c>
      <c r="AB2467" s="39"/>
      <c r="AC2467" s="39"/>
      <c r="AD2467" s="41" t="s">
        <v>151</v>
      </c>
      <c r="AE2467" s="41" t="s">
        <v>27846</v>
      </c>
      <c r="AF2467" s="43"/>
      <c r="AG2467" s="43"/>
      <c r="AH2467" s="43"/>
      <c r="AI2467" s="43"/>
      <c r="AJ2467" s="43"/>
      <c r="AK2467" s="43"/>
      <c r="AL2467" s="43"/>
      <c r="AM2467" s="41" t="s">
        <v>32796</v>
      </c>
      <c r="AN2467" s="43"/>
      <c r="AO2467" s="41" t="s">
        <v>24604</v>
      </c>
      <c r="AP2467" s="43"/>
      <c r="AQ2467" s="43"/>
      <c r="AR2467" s="43"/>
      <c r="AS2467" s="29"/>
    </row>
    <row r="2468">
      <c r="A2468" s="28"/>
      <c r="B2468" s="37" t="s">
        <v>32790</v>
      </c>
      <c r="C2468" s="35"/>
      <c r="D2468" s="38" t="b">
        <v>0</v>
      </c>
      <c r="E2468" s="38" t="b">
        <v>0</v>
      </c>
      <c r="F2468" s="38" t="b">
        <v>0</v>
      </c>
      <c r="G2468" s="38" t="b">
        <v>0</v>
      </c>
      <c r="H2468" s="38" t="b">
        <v>0</v>
      </c>
      <c r="I2468" s="38" t="b">
        <v>1</v>
      </c>
      <c r="J2468" s="39"/>
      <c r="K2468" s="39"/>
      <c r="L2468" s="38" t="b">
        <v>1</v>
      </c>
      <c r="M2468" s="40">
        <v>45758.0</v>
      </c>
      <c r="N2468" s="41" t="s">
        <v>32768</v>
      </c>
      <c r="O2468" s="41" t="s">
        <v>32791</v>
      </c>
      <c r="P2468" s="42" t="s">
        <v>32797</v>
      </c>
      <c r="Q2468" s="41" t="s">
        <v>24600</v>
      </c>
      <c r="R2468" s="41" t="s">
        <v>972</v>
      </c>
      <c r="S2468" s="41" t="s">
        <v>32793</v>
      </c>
      <c r="T2468" s="41" t="s">
        <v>32794</v>
      </c>
      <c r="U2468" s="41" t="s">
        <v>32795</v>
      </c>
      <c r="V2468" s="43"/>
      <c r="W2468" s="43"/>
      <c r="X2468" s="43"/>
      <c r="Y2468" s="41" t="s">
        <v>27870</v>
      </c>
      <c r="Z2468" s="41" t="s">
        <v>27845</v>
      </c>
      <c r="AA2468" s="41" t="s">
        <v>24600</v>
      </c>
      <c r="AB2468" s="39"/>
      <c r="AC2468" s="39"/>
      <c r="AD2468" s="41" t="s">
        <v>151</v>
      </c>
      <c r="AE2468" s="41" t="s">
        <v>27846</v>
      </c>
      <c r="AF2468" s="43"/>
      <c r="AG2468" s="43"/>
      <c r="AH2468" s="43"/>
      <c r="AI2468" s="43"/>
      <c r="AJ2468" s="43"/>
      <c r="AK2468" s="43"/>
      <c r="AL2468" s="43"/>
      <c r="AM2468" s="41" t="s">
        <v>32796</v>
      </c>
      <c r="AN2468" s="43"/>
      <c r="AO2468" s="41" t="s">
        <v>24604</v>
      </c>
      <c r="AP2468" s="43"/>
      <c r="AQ2468" s="43"/>
      <c r="AR2468" s="43"/>
      <c r="AS2468" s="29"/>
    </row>
    <row r="2469">
      <c r="A2469" s="28"/>
      <c r="B2469" s="37" t="s">
        <v>32798</v>
      </c>
      <c r="C2469" s="35"/>
      <c r="D2469" s="38" t="b">
        <v>0</v>
      </c>
      <c r="E2469" s="38" t="b">
        <v>0</v>
      </c>
      <c r="F2469" s="38" t="b">
        <v>0</v>
      </c>
      <c r="G2469" s="38" t="b">
        <v>0</v>
      </c>
      <c r="H2469" s="38" t="b">
        <v>0</v>
      </c>
      <c r="I2469" s="38" t="b">
        <v>1</v>
      </c>
      <c r="J2469" s="39"/>
      <c r="K2469" s="39"/>
      <c r="L2469" s="38" t="b">
        <v>1</v>
      </c>
      <c r="M2469" s="40">
        <v>45758.0</v>
      </c>
      <c r="N2469" s="41" t="s">
        <v>32799</v>
      </c>
      <c r="O2469" s="41" t="s">
        <v>32800</v>
      </c>
      <c r="P2469" s="42" t="s">
        <v>32801</v>
      </c>
      <c r="Q2469" s="41" t="s">
        <v>24600</v>
      </c>
      <c r="R2469" s="41" t="s">
        <v>972</v>
      </c>
      <c r="S2469" s="41" t="s">
        <v>32802</v>
      </c>
      <c r="T2469" s="41" t="s">
        <v>32803</v>
      </c>
      <c r="U2469" s="41" t="s">
        <v>32804</v>
      </c>
      <c r="V2469" s="43"/>
      <c r="W2469" s="43"/>
      <c r="X2469" s="43"/>
      <c r="Y2469" s="41" t="s">
        <v>27870</v>
      </c>
      <c r="Z2469" s="41" t="s">
        <v>27845</v>
      </c>
      <c r="AA2469" s="41" t="s">
        <v>24600</v>
      </c>
      <c r="AB2469" s="39"/>
      <c r="AC2469" s="39"/>
      <c r="AD2469" s="41" t="s">
        <v>151</v>
      </c>
      <c r="AE2469" s="41" t="s">
        <v>27846</v>
      </c>
      <c r="AF2469" s="43"/>
      <c r="AG2469" s="43"/>
      <c r="AH2469" s="43"/>
      <c r="AI2469" s="43"/>
      <c r="AJ2469" s="43"/>
      <c r="AK2469" s="43"/>
      <c r="AL2469" s="43"/>
      <c r="AM2469" s="41" t="s">
        <v>32805</v>
      </c>
      <c r="AN2469" s="43"/>
      <c r="AO2469" s="41" t="s">
        <v>24604</v>
      </c>
      <c r="AP2469" s="43"/>
      <c r="AQ2469" s="43"/>
      <c r="AR2469" s="43"/>
      <c r="AS2469" s="29"/>
    </row>
    <row r="2470">
      <c r="A2470" s="28"/>
      <c r="B2470" s="37" t="s">
        <v>32798</v>
      </c>
      <c r="C2470" s="35"/>
      <c r="D2470" s="38" t="b">
        <v>0</v>
      </c>
      <c r="E2470" s="38" t="b">
        <v>0</v>
      </c>
      <c r="F2470" s="38" t="b">
        <v>0</v>
      </c>
      <c r="G2470" s="38" t="b">
        <v>0</v>
      </c>
      <c r="H2470" s="38" t="b">
        <v>0</v>
      </c>
      <c r="I2470" s="38" t="b">
        <v>1</v>
      </c>
      <c r="J2470" s="39"/>
      <c r="K2470" s="39"/>
      <c r="L2470" s="38" t="b">
        <v>1</v>
      </c>
      <c r="M2470" s="40">
        <v>45758.0</v>
      </c>
      <c r="N2470" s="41" t="s">
        <v>32799</v>
      </c>
      <c r="O2470" s="41" t="s">
        <v>32800</v>
      </c>
      <c r="P2470" s="42" t="s">
        <v>32806</v>
      </c>
      <c r="Q2470" s="41" t="s">
        <v>24600</v>
      </c>
      <c r="R2470" s="41" t="s">
        <v>972</v>
      </c>
      <c r="S2470" s="41" t="s">
        <v>32802</v>
      </c>
      <c r="T2470" s="41" t="s">
        <v>32803</v>
      </c>
      <c r="U2470" s="41" t="s">
        <v>32804</v>
      </c>
      <c r="V2470" s="43"/>
      <c r="W2470" s="43"/>
      <c r="X2470" s="43"/>
      <c r="Y2470" s="41" t="s">
        <v>27870</v>
      </c>
      <c r="Z2470" s="41" t="s">
        <v>27845</v>
      </c>
      <c r="AA2470" s="41" t="s">
        <v>24600</v>
      </c>
      <c r="AB2470" s="39"/>
      <c r="AC2470" s="39"/>
      <c r="AD2470" s="41" t="s">
        <v>151</v>
      </c>
      <c r="AE2470" s="41" t="s">
        <v>27846</v>
      </c>
      <c r="AF2470" s="43"/>
      <c r="AG2470" s="43"/>
      <c r="AH2470" s="43"/>
      <c r="AI2470" s="43"/>
      <c r="AJ2470" s="43"/>
      <c r="AK2470" s="43"/>
      <c r="AL2470" s="43"/>
      <c r="AM2470" s="41" t="s">
        <v>32805</v>
      </c>
      <c r="AN2470" s="43"/>
      <c r="AO2470" s="41" t="s">
        <v>24604</v>
      </c>
      <c r="AP2470" s="43"/>
      <c r="AQ2470" s="43"/>
      <c r="AR2470" s="43"/>
      <c r="AS2470" s="29"/>
    </row>
    <row r="2471">
      <c r="A2471" s="28"/>
      <c r="B2471" s="37" t="s">
        <v>32807</v>
      </c>
      <c r="C2471" s="35"/>
      <c r="D2471" s="38" t="b">
        <v>0</v>
      </c>
      <c r="E2471" s="38" t="b">
        <v>0</v>
      </c>
      <c r="F2471" s="38" t="b">
        <v>0</v>
      </c>
      <c r="G2471" s="38" t="b">
        <v>0</v>
      </c>
      <c r="H2471" s="38" t="b">
        <v>0</v>
      </c>
      <c r="I2471" s="38" t="b">
        <v>1</v>
      </c>
      <c r="J2471" s="39"/>
      <c r="K2471" s="39"/>
      <c r="L2471" s="38" t="b">
        <v>1</v>
      </c>
      <c r="M2471" s="40">
        <v>45758.0</v>
      </c>
      <c r="N2471" s="41" t="s">
        <v>32808</v>
      </c>
      <c r="O2471" s="41" t="s">
        <v>32809</v>
      </c>
      <c r="P2471" s="42" t="s">
        <v>32810</v>
      </c>
      <c r="Q2471" s="41" t="s">
        <v>24600</v>
      </c>
      <c r="R2471" s="41" t="s">
        <v>972</v>
      </c>
      <c r="S2471" s="41" t="s">
        <v>32811</v>
      </c>
      <c r="T2471" s="41" t="s">
        <v>32812</v>
      </c>
      <c r="U2471" s="41" t="s">
        <v>32813</v>
      </c>
      <c r="V2471" s="43"/>
      <c r="W2471" s="43"/>
      <c r="X2471" s="43"/>
      <c r="Y2471" s="41" t="s">
        <v>27870</v>
      </c>
      <c r="Z2471" s="41" t="s">
        <v>27845</v>
      </c>
      <c r="AA2471" s="41" t="s">
        <v>24600</v>
      </c>
      <c r="AB2471" s="39"/>
      <c r="AC2471" s="39"/>
      <c r="AD2471" s="41" t="s">
        <v>151</v>
      </c>
      <c r="AE2471" s="41" t="s">
        <v>27846</v>
      </c>
      <c r="AF2471" s="43"/>
      <c r="AG2471" s="43"/>
      <c r="AH2471" s="43"/>
      <c r="AI2471" s="43"/>
      <c r="AJ2471" s="43"/>
      <c r="AK2471" s="43"/>
      <c r="AL2471" s="43"/>
      <c r="AM2471" s="41" t="s">
        <v>32814</v>
      </c>
      <c r="AN2471" s="43"/>
      <c r="AO2471" s="41" t="s">
        <v>24604</v>
      </c>
      <c r="AP2471" s="43"/>
      <c r="AQ2471" s="43"/>
      <c r="AR2471" s="43"/>
      <c r="AS2471" s="29"/>
    </row>
    <row r="2472">
      <c r="A2472" s="28"/>
      <c r="B2472" s="37" t="s">
        <v>32807</v>
      </c>
      <c r="C2472" s="35"/>
      <c r="D2472" s="38" t="b">
        <v>0</v>
      </c>
      <c r="E2472" s="38" t="b">
        <v>0</v>
      </c>
      <c r="F2472" s="38" t="b">
        <v>0</v>
      </c>
      <c r="G2472" s="38" t="b">
        <v>0</v>
      </c>
      <c r="H2472" s="38" t="b">
        <v>0</v>
      </c>
      <c r="I2472" s="38" t="b">
        <v>1</v>
      </c>
      <c r="J2472" s="39"/>
      <c r="K2472" s="39"/>
      <c r="L2472" s="38" t="b">
        <v>1</v>
      </c>
      <c r="M2472" s="40">
        <v>45758.0</v>
      </c>
      <c r="N2472" s="41" t="s">
        <v>32808</v>
      </c>
      <c r="O2472" s="41" t="s">
        <v>32809</v>
      </c>
      <c r="P2472" s="42" t="s">
        <v>32815</v>
      </c>
      <c r="Q2472" s="41" t="s">
        <v>24600</v>
      </c>
      <c r="R2472" s="41" t="s">
        <v>972</v>
      </c>
      <c r="S2472" s="41" t="s">
        <v>32811</v>
      </c>
      <c r="T2472" s="41" t="s">
        <v>32812</v>
      </c>
      <c r="U2472" s="41" t="s">
        <v>32813</v>
      </c>
      <c r="V2472" s="43"/>
      <c r="W2472" s="43"/>
      <c r="X2472" s="43"/>
      <c r="Y2472" s="41" t="s">
        <v>27870</v>
      </c>
      <c r="Z2472" s="41" t="s">
        <v>27845</v>
      </c>
      <c r="AA2472" s="41" t="s">
        <v>24600</v>
      </c>
      <c r="AB2472" s="39"/>
      <c r="AC2472" s="39"/>
      <c r="AD2472" s="41" t="s">
        <v>151</v>
      </c>
      <c r="AE2472" s="41" t="s">
        <v>27846</v>
      </c>
      <c r="AF2472" s="43"/>
      <c r="AG2472" s="43"/>
      <c r="AH2472" s="43"/>
      <c r="AI2472" s="43"/>
      <c r="AJ2472" s="43"/>
      <c r="AK2472" s="43"/>
      <c r="AL2472" s="43"/>
      <c r="AM2472" s="41" t="s">
        <v>32814</v>
      </c>
      <c r="AN2472" s="43"/>
      <c r="AO2472" s="41" t="s">
        <v>24604</v>
      </c>
      <c r="AP2472" s="43"/>
      <c r="AQ2472" s="43"/>
      <c r="AR2472" s="43"/>
      <c r="AS2472" s="29"/>
    </row>
    <row r="2473">
      <c r="A2473" s="28"/>
      <c r="B2473" s="37" t="s">
        <v>32816</v>
      </c>
      <c r="C2473" s="35"/>
      <c r="D2473" s="38" t="b">
        <v>0</v>
      </c>
      <c r="E2473" s="38" t="b">
        <v>0</v>
      </c>
      <c r="F2473" s="38" t="b">
        <v>0</v>
      </c>
      <c r="G2473" s="38" t="b">
        <v>0</v>
      </c>
      <c r="H2473" s="38" t="b">
        <v>0</v>
      </c>
      <c r="I2473" s="38" t="b">
        <v>1</v>
      </c>
      <c r="J2473" s="39"/>
      <c r="K2473" s="39"/>
      <c r="L2473" s="38" t="b">
        <v>1</v>
      </c>
      <c r="M2473" s="40">
        <v>45758.0</v>
      </c>
      <c r="N2473" s="41" t="s">
        <v>32817</v>
      </c>
      <c r="O2473" s="41" t="s">
        <v>32818</v>
      </c>
      <c r="P2473" s="42" t="s">
        <v>32819</v>
      </c>
      <c r="Q2473" s="41" t="s">
        <v>24600</v>
      </c>
      <c r="R2473" s="41" t="s">
        <v>972</v>
      </c>
      <c r="S2473" s="41" t="s">
        <v>32820</v>
      </c>
      <c r="T2473" s="41" t="s">
        <v>32821</v>
      </c>
      <c r="U2473" s="41" t="s">
        <v>32822</v>
      </c>
      <c r="V2473" s="43"/>
      <c r="W2473" s="43"/>
      <c r="X2473" s="43"/>
      <c r="Y2473" s="41" t="s">
        <v>27870</v>
      </c>
      <c r="Z2473" s="41" t="s">
        <v>27845</v>
      </c>
      <c r="AA2473" s="41" t="s">
        <v>24600</v>
      </c>
      <c r="AB2473" s="39"/>
      <c r="AC2473" s="39"/>
      <c r="AD2473" s="41" t="s">
        <v>151</v>
      </c>
      <c r="AE2473" s="41" t="s">
        <v>27846</v>
      </c>
      <c r="AF2473" s="43"/>
      <c r="AG2473" s="43"/>
      <c r="AH2473" s="43"/>
      <c r="AI2473" s="43"/>
      <c r="AJ2473" s="43"/>
      <c r="AK2473" s="43"/>
      <c r="AL2473" s="43"/>
      <c r="AM2473" s="41" t="s">
        <v>32823</v>
      </c>
      <c r="AN2473" s="43"/>
      <c r="AO2473" s="41" t="s">
        <v>24604</v>
      </c>
      <c r="AP2473" s="43"/>
      <c r="AQ2473" s="43"/>
      <c r="AR2473" s="43"/>
      <c r="AS2473" s="29"/>
    </row>
    <row r="2474">
      <c r="A2474" s="28"/>
      <c r="B2474" s="37" t="s">
        <v>32816</v>
      </c>
      <c r="C2474" s="35"/>
      <c r="D2474" s="38" t="b">
        <v>0</v>
      </c>
      <c r="E2474" s="38" t="b">
        <v>0</v>
      </c>
      <c r="F2474" s="38" t="b">
        <v>0</v>
      </c>
      <c r="G2474" s="38" t="b">
        <v>0</v>
      </c>
      <c r="H2474" s="38" t="b">
        <v>0</v>
      </c>
      <c r="I2474" s="38" t="b">
        <v>1</v>
      </c>
      <c r="J2474" s="39"/>
      <c r="K2474" s="39"/>
      <c r="L2474" s="38" t="b">
        <v>1</v>
      </c>
      <c r="M2474" s="40">
        <v>45758.0</v>
      </c>
      <c r="N2474" s="41" t="s">
        <v>32817</v>
      </c>
      <c r="O2474" s="41" t="s">
        <v>32818</v>
      </c>
      <c r="P2474" s="42" t="s">
        <v>32824</v>
      </c>
      <c r="Q2474" s="41" t="s">
        <v>24600</v>
      </c>
      <c r="R2474" s="41" t="s">
        <v>972</v>
      </c>
      <c r="S2474" s="41" t="s">
        <v>32820</v>
      </c>
      <c r="T2474" s="41" t="s">
        <v>32821</v>
      </c>
      <c r="U2474" s="41" t="s">
        <v>32822</v>
      </c>
      <c r="V2474" s="43"/>
      <c r="W2474" s="43"/>
      <c r="X2474" s="43"/>
      <c r="Y2474" s="41" t="s">
        <v>27870</v>
      </c>
      <c r="Z2474" s="41" t="s">
        <v>27845</v>
      </c>
      <c r="AA2474" s="41" t="s">
        <v>24600</v>
      </c>
      <c r="AB2474" s="39"/>
      <c r="AC2474" s="39"/>
      <c r="AD2474" s="41" t="s">
        <v>151</v>
      </c>
      <c r="AE2474" s="41" t="s">
        <v>27846</v>
      </c>
      <c r="AF2474" s="43"/>
      <c r="AG2474" s="43"/>
      <c r="AH2474" s="43"/>
      <c r="AI2474" s="43"/>
      <c r="AJ2474" s="43"/>
      <c r="AK2474" s="43"/>
      <c r="AL2474" s="43"/>
      <c r="AM2474" s="41" t="s">
        <v>32823</v>
      </c>
      <c r="AN2474" s="43"/>
      <c r="AO2474" s="41" t="s">
        <v>24604</v>
      </c>
      <c r="AP2474" s="43"/>
      <c r="AQ2474" s="43"/>
      <c r="AR2474" s="43"/>
      <c r="AS2474" s="29"/>
    </row>
    <row r="2475">
      <c r="A2475" s="28"/>
      <c r="B2475" s="37" t="s">
        <v>32825</v>
      </c>
      <c r="C2475" s="35"/>
      <c r="D2475" s="38" t="b">
        <v>0</v>
      </c>
      <c r="E2475" s="38" t="b">
        <v>0</v>
      </c>
      <c r="F2475" s="38" t="b">
        <v>0</v>
      </c>
      <c r="G2475" s="38" t="b">
        <v>0</v>
      </c>
      <c r="H2475" s="38" t="b">
        <v>0</v>
      </c>
      <c r="I2475" s="38" t="b">
        <v>0</v>
      </c>
      <c r="J2475" s="39"/>
      <c r="K2475" s="39"/>
      <c r="L2475" s="38" t="b">
        <v>1</v>
      </c>
      <c r="M2475" s="40">
        <v>45758.0</v>
      </c>
      <c r="N2475" s="41" t="s">
        <v>32826</v>
      </c>
      <c r="O2475" s="41" t="s">
        <v>32827</v>
      </c>
      <c r="P2475" s="42" t="s">
        <v>32828</v>
      </c>
      <c r="Q2475" s="41" t="s">
        <v>24600</v>
      </c>
      <c r="R2475" s="41" t="s">
        <v>972</v>
      </c>
      <c r="S2475" s="41" t="s">
        <v>32829</v>
      </c>
      <c r="T2475" s="41" t="s">
        <v>1099</v>
      </c>
      <c r="U2475" s="41" t="s">
        <v>32830</v>
      </c>
      <c r="V2475" s="43"/>
      <c r="W2475" s="43"/>
      <c r="X2475" s="43"/>
      <c r="Y2475" s="41" t="s">
        <v>27870</v>
      </c>
      <c r="Z2475" s="41" t="s">
        <v>27845</v>
      </c>
      <c r="AA2475" s="41" t="s">
        <v>24600</v>
      </c>
      <c r="AB2475" s="39"/>
      <c r="AC2475" s="39"/>
      <c r="AD2475" s="41" t="s">
        <v>151</v>
      </c>
      <c r="AE2475" s="41" t="s">
        <v>27846</v>
      </c>
      <c r="AF2475" s="43"/>
      <c r="AG2475" s="43"/>
      <c r="AH2475" s="43"/>
      <c r="AI2475" s="43"/>
      <c r="AJ2475" s="43"/>
      <c r="AK2475" s="43"/>
      <c r="AL2475" s="43"/>
      <c r="AM2475" s="41" t="s">
        <v>32831</v>
      </c>
      <c r="AN2475" s="43"/>
      <c r="AO2475" s="41" t="s">
        <v>24604</v>
      </c>
      <c r="AP2475" s="43"/>
      <c r="AQ2475" s="43"/>
      <c r="AR2475" s="43"/>
      <c r="AS2475" s="29"/>
    </row>
    <row r="2476">
      <c r="A2476" s="28"/>
      <c r="B2476" s="37" t="s">
        <v>32832</v>
      </c>
      <c r="C2476" s="35"/>
      <c r="D2476" s="38" t="b">
        <v>0</v>
      </c>
      <c r="E2476" s="38" t="b">
        <v>0</v>
      </c>
      <c r="F2476" s="38" t="b">
        <v>0</v>
      </c>
      <c r="G2476" s="38" t="b">
        <v>0</v>
      </c>
      <c r="H2476" s="38" t="b">
        <v>0</v>
      </c>
      <c r="I2476" s="38" t="b">
        <v>0</v>
      </c>
      <c r="J2476" s="39"/>
      <c r="K2476" s="39"/>
      <c r="L2476" s="38" t="b">
        <v>1</v>
      </c>
      <c r="M2476" s="40">
        <v>45758.0</v>
      </c>
      <c r="N2476" s="41" t="s">
        <v>32826</v>
      </c>
      <c r="O2476" s="41" t="s">
        <v>32833</v>
      </c>
      <c r="P2476" s="42" t="s">
        <v>32834</v>
      </c>
      <c r="Q2476" s="41" t="s">
        <v>24600</v>
      </c>
      <c r="R2476" s="41" t="s">
        <v>972</v>
      </c>
      <c r="S2476" s="41" t="s">
        <v>32835</v>
      </c>
      <c r="T2476" s="41" t="s">
        <v>1823</v>
      </c>
      <c r="U2476" s="41" t="s">
        <v>32836</v>
      </c>
      <c r="V2476" s="43"/>
      <c r="W2476" s="43"/>
      <c r="X2476" s="43"/>
      <c r="Y2476" s="41" t="s">
        <v>27870</v>
      </c>
      <c r="Z2476" s="41" t="s">
        <v>27845</v>
      </c>
      <c r="AA2476" s="41" t="s">
        <v>24600</v>
      </c>
      <c r="AB2476" s="39"/>
      <c r="AC2476" s="39"/>
      <c r="AD2476" s="41" t="s">
        <v>151</v>
      </c>
      <c r="AE2476" s="41" t="s">
        <v>27846</v>
      </c>
      <c r="AF2476" s="43"/>
      <c r="AG2476" s="43"/>
      <c r="AH2476" s="43"/>
      <c r="AI2476" s="43"/>
      <c r="AJ2476" s="43"/>
      <c r="AK2476" s="43"/>
      <c r="AL2476" s="43"/>
      <c r="AM2476" s="41" t="s">
        <v>32837</v>
      </c>
      <c r="AN2476" s="43"/>
      <c r="AO2476" s="41" t="s">
        <v>24604</v>
      </c>
      <c r="AP2476" s="43"/>
      <c r="AQ2476" s="43"/>
      <c r="AR2476" s="43"/>
      <c r="AS2476" s="29"/>
    </row>
    <row r="2477">
      <c r="A2477" s="28"/>
      <c r="B2477" s="37" t="s">
        <v>32832</v>
      </c>
      <c r="C2477" s="35"/>
      <c r="D2477" s="38" t="b">
        <v>0</v>
      </c>
      <c r="E2477" s="38" t="b">
        <v>0</v>
      </c>
      <c r="F2477" s="38" t="b">
        <v>0</v>
      </c>
      <c r="G2477" s="38" t="b">
        <v>0</v>
      </c>
      <c r="H2477" s="38" t="b">
        <v>0</v>
      </c>
      <c r="I2477" s="38" t="b">
        <v>0</v>
      </c>
      <c r="J2477" s="39"/>
      <c r="K2477" s="39"/>
      <c r="L2477" s="38" t="b">
        <v>1</v>
      </c>
      <c r="M2477" s="40">
        <v>45758.0</v>
      </c>
      <c r="N2477" s="41" t="s">
        <v>32826</v>
      </c>
      <c r="O2477" s="41" t="s">
        <v>32833</v>
      </c>
      <c r="P2477" s="42" t="s">
        <v>32838</v>
      </c>
      <c r="Q2477" s="41" t="s">
        <v>24600</v>
      </c>
      <c r="R2477" s="41" t="s">
        <v>972</v>
      </c>
      <c r="S2477" s="41" t="s">
        <v>32835</v>
      </c>
      <c r="T2477" s="41" t="s">
        <v>1823</v>
      </c>
      <c r="U2477" s="41" t="s">
        <v>32836</v>
      </c>
      <c r="V2477" s="43"/>
      <c r="W2477" s="43"/>
      <c r="X2477" s="43"/>
      <c r="Y2477" s="41" t="s">
        <v>27870</v>
      </c>
      <c r="Z2477" s="41" t="s">
        <v>27845</v>
      </c>
      <c r="AA2477" s="41" t="s">
        <v>24600</v>
      </c>
      <c r="AB2477" s="39"/>
      <c r="AC2477" s="39"/>
      <c r="AD2477" s="41" t="s">
        <v>151</v>
      </c>
      <c r="AE2477" s="41" t="s">
        <v>27846</v>
      </c>
      <c r="AF2477" s="43"/>
      <c r="AG2477" s="43"/>
      <c r="AH2477" s="43"/>
      <c r="AI2477" s="43"/>
      <c r="AJ2477" s="43"/>
      <c r="AK2477" s="43"/>
      <c r="AL2477" s="43"/>
      <c r="AM2477" s="41" t="s">
        <v>32837</v>
      </c>
      <c r="AN2477" s="43"/>
      <c r="AO2477" s="41" t="s">
        <v>24604</v>
      </c>
      <c r="AP2477" s="43"/>
      <c r="AQ2477" s="43"/>
      <c r="AR2477" s="43"/>
      <c r="AS2477" s="29"/>
    </row>
    <row r="2478">
      <c r="A2478" s="28"/>
      <c r="B2478" s="37" t="s">
        <v>32825</v>
      </c>
      <c r="C2478" s="35"/>
      <c r="D2478" s="38" t="b">
        <v>0</v>
      </c>
      <c r="E2478" s="38" t="b">
        <v>0</v>
      </c>
      <c r="F2478" s="38" t="b">
        <v>0</v>
      </c>
      <c r="G2478" s="38" t="b">
        <v>0</v>
      </c>
      <c r="H2478" s="38" t="b">
        <v>0</v>
      </c>
      <c r="I2478" s="38" t="b">
        <v>0</v>
      </c>
      <c r="J2478" s="39"/>
      <c r="K2478" s="39"/>
      <c r="L2478" s="38" t="b">
        <v>1</v>
      </c>
      <c r="M2478" s="40">
        <v>45758.0</v>
      </c>
      <c r="N2478" s="41" t="s">
        <v>32826</v>
      </c>
      <c r="O2478" s="41" t="s">
        <v>32827</v>
      </c>
      <c r="P2478" s="42" t="s">
        <v>32839</v>
      </c>
      <c r="Q2478" s="41" t="s">
        <v>24600</v>
      </c>
      <c r="R2478" s="41" t="s">
        <v>972</v>
      </c>
      <c r="S2478" s="41" t="s">
        <v>32829</v>
      </c>
      <c r="T2478" s="41" t="s">
        <v>1099</v>
      </c>
      <c r="U2478" s="41" t="s">
        <v>32830</v>
      </c>
      <c r="V2478" s="43"/>
      <c r="W2478" s="43"/>
      <c r="X2478" s="43"/>
      <c r="Y2478" s="41" t="s">
        <v>27870</v>
      </c>
      <c r="Z2478" s="41" t="s">
        <v>27845</v>
      </c>
      <c r="AA2478" s="41" t="s">
        <v>24600</v>
      </c>
      <c r="AB2478" s="39"/>
      <c r="AC2478" s="39"/>
      <c r="AD2478" s="41" t="s">
        <v>151</v>
      </c>
      <c r="AE2478" s="41" t="s">
        <v>27846</v>
      </c>
      <c r="AF2478" s="43"/>
      <c r="AG2478" s="43"/>
      <c r="AH2478" s="43"/>
      <c r="AI2478" s="43"/>
      <c r="AJ2478" s="43"/>
      <c r="AK2478" s="43"/>
      <c r="AL2478" s="43"/>
      <c r="AM2478" s="41" t="s">
        <v>32831</v>
      </c>
      <c r="AN2478" s="43"/>
      <c r="AO2478" s="41" t="s">
        <v>24604</v>
      </c>
      <c r="AP2478" s="43"/>
      <c r="AQ2478" s="43"/>
      <c r="AR2478" s="43"/>
      <c r="AS2478" s="29"/>
    </row>
    <row r="2479">
      <c r="A2479" s="28"/>
      <c r="B2479" s="37" t="s">
        <v>32840</v>
      </c>
      <c r="C2479" s="35"/>
      <c r="D2479" s="38" t="b">
        <v>1</v>
      </c>
      <c r="E2479" s="38" t="b">
        <v>1</v>
      </c>
      <c r="F2479" s="38" t="b">
        <v>0</v>
      </c>
      <c r="G2479" s="38" t="b">
        <v>0</v>
      </c>
      <c r="H2479" s="38" t="b">
        <v>1</v>
      </c>
      <c r="I2479" s="38" t="b">
        <v>1</v>
      </c>
      <c r="J2479" s="39"/>
      <c r="K2479" s="39"/>
      <c r="L2479" s="38" t="b">
        <v>0</v>
      </c>
      <c r="M2479" s="41" t="s">
        <v>28396</v>
      </c>
      <c r="N2479" s="41" t="s">
        <v>28397</v>
      </c>
      <c r="O2479" s="41" t="s">
        <v>32841</v>
      </c>
      <c r="P2479" s="42" t="s">
        <v>32842</v>
      </c>
      <c r="Q2479" s="41" t="s">
        <v>26924</v>
      </c>
      <c r="R2479" s="41" t="s">
        <v>17095</v>
      </c>
      <c r="S2479" s="41" t="s">
        <v>26925</v>
      </c>
      <c r="T2479" s="43"/>
      <c r="U2479" s="39"/>
      <c r="V2479" s="43"/>
      <c r="W2479" s="43"/>
      <c r="X2479" s="43"/>
      <c r="Y2479" s="41" t="s">
        <v>28402</v>
      </c>
      <c r="Z2479" s="41" t="s">
        <v>28402</v>
      </c>
      <c r="AA2479" s="41" t="s">
        <v>26924</v>
      </c>
      <c r="AB2479" s="39"/>
      <c r="AC2479" s="39"/>
      <c r="AD2479" s="41" t="s">
        <v>597</v>
      </c>
      <c r="AE2479" s="41" t="s">
        <v>27846</v>
      </c>
      <c r="AF2479" s="43"/>
      <c r="AG2479" s="43"/>
      <c r="AH2479" s="43"/>
      <c r="AI2479" s="43"/>
      <c r="AJ2479" s="43"/>
      <c r="AK2479" s="43"/>
      <c r="AL2479" s="43"/>
      <c r="AM2479" s="43"/>
      <c r="AN2479" s="43"/>
      <c r="AO2479" s="43"/>
      <c r="AP2479" s="43"/>
      <c r="AQ2479" s="43"/>
      <c r="AR2479" s="43"/>
      <c r="AS2479" s="29"/>
    </row>
    <row r="2480">
      <c r="A2480" s="28"/>
      <c r="B2480" s="37" t="s">
        <v>32843</v>
      </c>
      <c r="C2480" s="35"/>
      <c r="D2480" s="38" t="b">
        <v>1</v>
      </c>
      <c r="E2480" s="38" t="b">
        <v>0</v>
      </c>
      <c r="F2480" s="38" t="b">
        <v>0</v>
      </c>
      <c r="G2480" s="38" t="b">
        <v>0</v>
      </c>
      <c r="H2480" s="38" t="b">
        <v>0</v>
      </c>
      <c r="I2480" s="38" t="b">
        <v>0</v>
      </c>
      <c r="J2480" s="39"/>
      <c r="K2480" s="39"/>
      <c r="L2480" s="38" t="b">
        <v>0</v>
      </c>
      <c r="M2480" s="41" t="s">
        <v>28396</v>
      </c>
      <c r="N2480" s="41" t="s">
        <v>28397</v>
      </c>
      <c r="O2480" s="41" t="s">
        <v>32844</v>
      </c>
      <c r="P2480" s="42" t="s">
        <v>32845</v>
      </c>
      <c r="Q2480" s="41" t="s">
        <v>26924</v>
      </c>
      <c r="R2480" s="41" t="s">
        <v>17095</v>
      </c>
      <c r="S2480" s="41" t="s">
        <v>26925</v>
      </c>
      <c r="T2480" s="43"/>
      <c r="U2480" s="39"/>
      <c r="V2480" s="43"/>
      <c r="W2480" s="43"/>
      <c r="X2480" s="43"/>
      <c r="Y2480" s="41" t="s">
        <v>28402</v>
      </c>
      <c r="Z2480" s="41" t="s">
        <v>28402</v>
      </c>
      <c r="AA2480" s="41" t="s">
        <v>26924</v>
      </c>
      <c r="AB2480" s="39"/>
      <c r="AC2480" s="39"/>
      <c r="AD2480" s="41" t="s">
        <v>597</v>
      </c>
      <c r="AE2480" s="41" t="s">
        <v>27846</v>
      </c>
      <c r="AF2480" s="43"/>
      <c r="AG2480" s="43"/>
      <c r="AH2480" s="43"/>
      <c r="AI2480" s="43"/>
      <c r="AJ2480" s="43"/>
      <c r="AK2480" s="43"/>
      <c r="AL2480" s="43"/>
      <c r="AM2480" s="43"/>
      <c r="AN2480" s="43"/>
      <c r="AO2480" s="43"/>
      <c r="AP2480" s="43"/>
      <c r="AQ2480" s="43"/>
      <c r="AR2480" s="43"/>
      <c r="AS2480" s="29"/>
    </row>
    <row r="2481">
      <c r="A2481" s="28"/>
      <c r="B2481" s="37" t="s">
        <v>32843</v>
      </c>
      <c r="C2481" s="35"/>
      <c r="D2481" s="38" t="b">
        <v>1</v>
      </c>
      <c r="E2481" s="38" t="b">
        <v>0</v>
      </c>
      <c r="F2481" s="38" t="b">
        <v>0</v>
      </c>
      <c r="G2481" s="38" t="b">
        <v>0</v>
      </c>
      <c r="H2481" s="38" t="b">
        <v>0</v>
      </c>
      <c r="I2481" s="38" t="b">
        <v>0</v>
      </c>
      <c r="J2481" s="39"/>
      <c r="K2481" s="39"/>
      <c r="L2481" s="38" t="b">
        <v>0</v>
      </c>
      <c r="M2481" s="41" t="s">
        <v>28396</v>
      </c>
      <c r="N2481" s="41" t="s">
        <v>28397</v>
      </c>
      <c r="O2481" s="41" t="s">
        <v>32844</v>
      </c>
      <c r="P2481" s="42" t="s">
        <v>32846</v>
      </c>
      <c r="Q2481" s="41" t="s">
        <v>26924</v>
      </c>
      <c r="R2481" s="41" t="s">
        <v>17095</v>
      </c>
      <c r="S2481" s="41" t="s">
        <v>26925</v>
      </c>
      <c r="T2481" s="43"/>
      <c r="U2481" s="39"/>
      <c r="V2481" s="43"/>
      <c r="W2481" s="43"/>
      <c r="X2481" s="43"/>
      <c r="Y2481" s="41" t="s">
        <v>28402</v>
      </c>
      <c r="Z2481" s="41" t="s">
        <v>28402</v>
      </c>
      <c r="AA2481" s="41" t="s">
        <v>26924</v>
      </c>
      <c r="AB2481" s="39"/>
      <c r="AC2481" s="39"/>
      <c r="AD2481" s="41" t="s">
        <v>597</v>
      </c>
      <c r="AE2481" s="41" t="s">
        <v>27846</v>
      </c>
      <c r="AF2481" s="43"/>
      <c r="AG2481" s="43"/>
      <c r="AH2481" s="43"/>
      <c r="AI2481" s="43"/>
      <c r="AJ2481" s="43"/>
      <c r="AK2481" s="43"/>
      <c r="AL2481" s="43"/>
      <c r="AM2481" s="43"/>
      <c r="AN2481" s="43"/>
      <c r="AO2481" s="43"/>
      <c r="AP2481" s="43"/>
      <c r="AQ2481" s="43"/>
      <c r="AR2481" s="43"/>
      <c r="AS2481" s="29"/>
    </row>
    <row r="2482">
      <c r="A2482" s="28"/>
      <c r="B2482" s="37" t="s">
        <v>32328</v>
      </c>
      <c r="C2482" s="35"/>
      <c r="D2482" s="38" t="b">
        <v>0</v>
      </c>
      <c r="E2482" s="38" t="b">
        <v>0</v>
      </c>
      <c r="F2482" s="38" t="b">
        <v>0</v>
      </c>
      <c r="G2482" s="38" t="b">
        <v>0</v>
      </c>
      <c r="H2482" s="38" t="b">
        <v>0</v>
      </c>
      <c r="I2482" s="38" t="b">
        <v>1</v>
      </c>
      <c r="J2482" s="39"/>
      <c r="K2482" s="39"/>
      <c r="L2482" s="38" t="b">
        <v>1</v>
      </c>
      <c r="M2482" s="40">
        <v>45758.0</v>
      </c>
      <c r="N2482" s="41" t="s">
        <v>32329</v>
      </c>
      <c r="O2482" s="41" t="s">
        <v>32330</v>
      </c>
      <c r="P2482" s="42" t="s">
        <v>32847</v>
      </c>
      <c r="Q2482" s="41" t="s">
        <v>24600</v>
      </c>
      <c r="R2482" s="41" t="s">
        <v>972</v>
      </c>
      <c r="S2482" s="41" t="s">
        <v>32332</v>
      </c>
      <c r="T2482" s="41" t="s">
        <v>7198</v>
      </c>
      <c r="U2482" s="41" t="s">
        <v>32333</v>
      </c>
      <c r="V2482" s="43"/>
      <c r="W2482" s="43"/>
      <c r="X2482" s="43"/>
      <c r="Y2482" s="41" t="s">
        <v>27870</v>
      </c>
      <c r="Z2482" s="41" t="s">
        <v>27845</v>
      </c>
      <c r="AA2482" s="41" t="s">
        <v>24600</v>
      </c>
      <c r="AB2482" s="39"/>
      <c r="AC2482" s="39"/>
      <c r="AD2482" s="41" t="s">
        <v>215</v>
      </c>
      <c r="AE2482" s="41" t="s">
        <v>27846</v>
      </c>
      <c r="AF2482" s="43"/>
      <c r="AG2482" s="43"/>
      <c r="AH2482" s="43"/>
      <c r="AI2482" s="43"/>
      <c r="AJ2482" s="43"/>
      <c r="AK2482" s="43"/>
      <c r="AL2482" s="43"/>
      <c r="AM2482" s="41" t="s">
        <v>32334</v>
      </c>
      <c r="AN2482" s="43"/>
      <c r="AO2482" s="41" t="s">
        <v>24604</v>
      </c>
      <c r="AP2482" s="43"/>
      <c r="AQ2482" s="43"/>
      <c r="AR2482" s="43"/>
      <c r="AS2482" s="29"/>
    </row>
    <row r="2483">
      <c r="A2483" s="28"/>
      <c r="B2483" s="37" t="s">
        <v>32848</v>
      </c>
      <c r="C2483" s="35"/>
      <c r="D2483" s="38" t="b">
        <v>0</v>
      </c>
      <c r="E2483" s="38" t="b">
        <v>1</v>
      </c>
      <c r="F2483" s="38" t="b">
        <v>0</v>
      </c>
      <c r="G2483" s="38" t="b">
        <v>0</v>
      </c>
      <c r="H2483" s="38" t="b">
        <v>0</v>
      </c>
      <c r="I2483" s="38" t="b">
        <v>0</v>
      </c>
      <c r="J2483" s="39"/>
      <c r="K2483" s="39"/>
      <c r="L2483" s="38" t="b">
        <v>1</v>
      </c>
      <c r="M2483" s="40">
        <v>45909.0</v>
      </c>
      <c r="N2483" s="41" t="s">
        <v>32849</v>
      </c>
      <c r="O2483" s="41" t="s">
        <v>32850</v>
      </c>
      <c r="P2483" s="42" t="s">
        <v>32851</v>
      </c>
      <c r="Q2483" s="41" t="s">
        <v>25675</v>
      </c>
      <c r="R2483" s="41" t="s">
        <v>16866</v>
      </c>
      <c r="S2483" s="41" t="s">
        <v>32852</v>
      </c>
      <c r="T2483" s="41" t="s">
        <v>437</v>
      </c>
      <c r="U2483" s="39"/>
      <c r="V2483" s="43"/>
      <c r="W2483" s="43"/>
      <c r="X2483" s="43"/>
      <c r="Y2483" s="41" t="s">
        <v>29190</v>
      </c>
      <c r="Z2483" s="41" t="s">
        <v>27980</v>
      </c>
      <c r="AA2483" s="41" t="s">
        <v>25675</v>
      </c>
      <c r="AB2483" s="39"/>
      <c r="AC2483" s="39"/>
      <c r="AD2483" s="41" t="s">
        <v>151</v>
      </c>
      <c r="AE2483" s="41" t="s">
        <v>27846</v>
      </c>
      <c r="AF2483" s="43"/>
      <c r="AG2483" s="43"/>
      <c r="AH2483" s="43"/>
      <c r="AI2483" s="43"/>
      <c r="AJ2483" s="43"/>
      <c r="AK2483" s="43"/>
      <c r="AL2483" s="43"/>
      <c r="AM2483" s="43"/>
      <c r="AN2483" s="43"/>
      <c r="AO2483" s="43"/>
      <c r="AP2483" s="43"/>
      <c r="AQ2483" s="43"/>
      <c r="AR2483" s="43"/>
      <c r="AS2483" s="29"/>
    </row>
    <row r="2484">
      <c r="A2484" s="28"/>
      <c r="B2484" s="37" t="s">
        <v>32848</v>
      </c>
      <c r="C2484" s="35"/>
      <c r="D2484" s="38" t="b">
        <v>0</v>
      </c>
      <c r="E2484" s="38" t="b">
        <v>1</v>
      </c>
      <c r="F2484" s="38" t="b">
        <v>0</v>
      </c>
      <c r="G2484" s="38" t="b">
        <v>0</v>
      </c>
      <c r="H2484" s="38" t="b">
        <v>0</v>
      </c>
      <c r="I2484" s="38" t="b">
        <v>0</v>
      </c>
      <c r="J2484" s="39"/>
      <c r="K2484" s="39"/>
      <c r="L2484" s="38" t="b">
        <v>1</v>
      </c>
      <c r="M2484" s="40">
        <v>45909.0</v>
      </c>
      <c r="N2484" s="41" t="s">
        <v>32849</v>
      </c>
      <c r="O2484" s="41" t="s">
        <v>32850</v>
      </c>
      <c r="P2484" s="42" t="s">
        <v>32853</v>
      </c>
      <c r="Q2484" s="41" t="s">
        <v>25675</v>
      </c>
      <c r="R2484" s="41" t="s">
        <v>16866</v>
      </c>
      <c r="S2484" s="41" t="s">
        <v>32852</v>
      </c>
      <c r="T2484" s="41" t="s">
        <v>437</v>
      </c>
      <c r="U2484" s="39"/>
      <c r="V2484" s="43"/>
      <c r="W2484" s="43"/>
      <c r="X2484" s="43"/>
      <c r="Y2484" s="41" t="s">
        <v>29190</v>
      </c>
      <c r="Z2484" s="41" t="s">
        <v>27980</v>
      </c>
      <c r="AA2484" s="41" t="s">
        <v>25675</v>
      </c>
      <c r="AB2484" s="39"/>
      <c r="AC2484" s="39"/>
      <c r="AD2484" s="41" t="s">
        <v>151</v>
      </c>
      <c r="AE2484" s="41" t="s">
        <v>27846</v>
      </c>
      <c r="AF2484" s="43"/>
      <c r="AG2484" s="43"/>
      <c r="AH2484" s="43"/>
      <c r="AI2484" s="43"/>
      <c r="AJ2484" s="43"/>
      <c r="AK2484" s="43"/>
      <c r="AL2484" s="43"/>
      <c r="AM2484" s="43"/>
      <c r="AN2484" s="43"/>
      <c r="AO2484" s="43"/>
      <c r="AP2484" s="43"/>
      <c r="AQ2484" s="43"/>
      <c r="AR2484" s="43"/>
      <c r="AS2484" s="29"/>
    </row>
    <row r="2485">
      <c r="A2485" s="28"/>
      <c r="B2485" s="37" t="s">
        <v>32854</v>
      </c>
      <c r="C2485" s="35"/>
      <c r="D2485" s="38" t="b">
        <v>0</v>
      </c>
      <c r="E2485" s="38" t="b">
        <v>1</v>
      </c>
      <c r="F2485" s="38" t="b">
        <v>0</v>
      </c>
      <c r="G2485" s="38" t="b">
        <v>0</v>
      </c>
      <c r="H2485" s="38" t="b">
        <v>0</v>
      </c>
      <c r="I2485" s="38" t="b">
        <v>0</v>
      </c>
      <c r="J2485" s="39"/>
      <c r="K2485" s="39"/>
      <c r="L2485" s="38" t="b">
        <v>1</v>
      </c>
      <c r="M2485" s="40">
        <v>45909.0</v>
      </c>
      <c r="N2485" s="41" t="s">
        <v>32849</v>
      </c>
      <c r="O2485" s="41" t="s">
        <v>32855</v>
      </c>
      <c r="P2485" s="42" t="s">
        <v>32856</v>
      </c>
      <c r="Q2485" s="41" t="s">
        <v>25675</v>
      </c>
      <c r="R2485" s="41" t="s">
        <v>16866</v>
      </c>
      <c r="S2485" s="41" t="s">
        <v>32857</v>
      </c>
      <c r="T2485" s="41" t="s">
        <v>286</v>
      </c>
      <c r="U2485" s="41" t="s">
        <v>14428</v>
      </c>
      <c r="V2485" s="43"/>
      <c r="W2485" s="43"/>
      <c r="X2485" s="43"/>
      <c r="Y2485" s="41" t="s">
        <v>27870</v>
      </c>
      <c r="Z2485" s="41" t="s">
        <v>27980</v>
      </c>
      <c r="AA2485" s="41" t="s">
        <v>25675</v>
      </c>
      <c r="AB2485" s="39"/>
      <c r="AC2485" s="39"/>
      <c r="AD2485" s="41" t="s">
        <v>151</v>
      </c>
      <c r="AE2485" s="41" t="s">
        <v>27846</v>
      </c>
      <c r="AF2485" s="43"/>
      <c r="AG2485" s="43"/>
      <c r="AH2485" s="43"/>
      <c r="AI2485" s="43"/>
      <c r="AJ2485" s="43"/>
      <c r="AK2485" s="43"/>
      <c r="AL2485" s="43"/>
      <c r="AM2485" s="43"/>
      <c r="AN2485" s="43"/>
      <c r="AO2485" s="41" t="s">
        <v>23572</v>
      </c>
      <c r="AP2485" s="43"/>
      <c r="AQ2485" s="43"/>
      <c r="AR2485" s="43"/>
      <c r="AS2485" s="29"/>
    </row>
    <row r="2486">
      <c r="A2486" s="28"/>
      <c r="B2486" s="37" t="s">
        <v>32854</v>
      </c>
      <c r="C2486" s="35"/>
      <c r="D2486" s="38" t="b">
        <v>0</v>
      </c>
      <c r="E2486" s="38" t="b">
        <v>1</v>
      </c>
      <c r="F2486" s="38" t="b">
        <v>0</v>
      </c>
      <c r="G2486" s="38" t="b">
        <v>0</v>
      </c>
      <c r="H2486" s="38" t="b">
        <v>0</v>
      </c>
      <c r="I2486" s="38" t="b">
        <v>0</v>
      </c>
      <c r="J2486" s="39"/>
      <c r="K2486" s="39"/>
      <c r="L2486" s="38" t="b">
        <v>1</v>
      </c>
      <c r="M2486" s="40">
        <v>45909.0</v>
      </c>
      <c r="N2486" s="41" t="s">
        <v>32849</v>
      </c>
      <c r="O2486" s="41" t="s">
        <v>32855</v>
      </c>
      <c r="P2486" s="42" t="s">
        <v>32858</v>
      </c>
      <c r="Q2486" s="41" t="s">
        <v>25675</v>
      </c>
      <c r="R2486" s="41" t="s">
        <v>16866</v>
      </c>
      <c r="S2486" s="41" t="s">
        <v>32857</v>
      </c>
      <c r="T2486" s="41" t="s">
        <v>286</v>
      </c>
      <c r="U2486" s="41" t="s">
        <v>14428</v>
      </c>
      <c r="V2486" s="43"/>
      <c r="W2486" s="43"/>
      <c r="X2486" s="43"/>
      <c r="Y2486" s="41" t="s">
        <v>27870</v>
      </c>
      <c r="Z2486" s="41" t="s">
        <v>27980</v>
      </c>
      <c r="AA2486" s="41" t="s">
        <v>25675</v>
      </c>
      <c r="AB2486" s="39"/>
      <c r="AC2486" s="39"/>
      <c r="AD2486" s="41" t="s">
        <v>151</v>
      </c>
      <c r="AE2486" s="41" t="s">
        <v>27846</v>
      </c>
      <c r="AF2486" s="43"/>
      <c r="AG2486" s="43"/>
      <c r="AH2486" s="43"/>
      <c r="AI2486" s="43"/>
      <c r="AJ2486" s="43"/>
      <c r="AK2486" s="43"/>
      <c r="AL2486" s="43"/>
      <c r="AM2486" s="43"/>
      <c r="AN2486" s="43"/>
      <c r="AO2486" s="41" t="s">
        <v>23572</v>
      </c>
      <c r="AP2486" s="43"/>
      <c r="AQ2486" s="43"/>
      <c r="AR2486" s="43"/>
      <c r="AS2486" s="29"/>
    </row>
    <row r="2487">
      <c r="A2487" s="28"/>
      <c r="B2487" s="37" t="s">
        <v>32854</v>
      </c>
      <c r="C2487" s="35"/>
      <c r="D2487" s="38" t="b">
        <v>0</v>
      </c>
      <c r="E2487" s="38" t="b">
        <v>1</v>
      </c>
      <c r="F2487" s="38" t="b">
        <v>0</v>
      </c>
      <c r="G2487" s="38" t="b">
        <v>0</v>
      </c>
      <c r="H2487" s="38" t="b">
        <v>0</v>
      </c>
      <c r="I2487" s="38" t="b">
        <v>0</v>
      </c>
      <c r="J2487" s="39"/>
      <c r="K2487" s="39"/>
      <c r="L2487" s="38" t="b">
        <v>1</v>
      </c>
      <c r="M2487" s="40">
        <v>45909.0</v>
      </c>
      <c r="N2487" s="41" t="s">
        <v>32849</v>
      </c>
      <c r="O2487" s="41" t="s">
        <v>32855</v>
      </c>
      <c r="P2487" s="42" t="s">
        <v>32859</v>
      </c>
      <c r="Q2487" s="41" t="s">
        <v>25675</v>
      </c>
      <c r="R2487" s="41" t="s">
        <v>16866</v>
      </c>
      <c r="S2487" s="41" t="s">
        <v>32857</v>
      </c>
      <c r="T2487" s="41" t="s">
        <v>286</v>
      </c>
      <c r="U2487" s="41" t="s">
        <v>14428</v>
      </c>
      <c r="V2487" s="43"/>
      <c r="W2487" s="43"/>
      <c r="X2487" s="43"/>
      <c r="Y2487" s="41" t="s">
        <v>27870</v>
      </c>
      <c r="Z2487" s="41" t="s">
        <v>27980</v>
      </c>
      <c r="AA2487" s="41" t="s">
        <v>25675</v>
      </c>
      <c r="AB2487" s="39"/>
      <c r="AC2487" s="39"/>
      <c r="AD2487" s="41" t="s">
        <v>151</v>
      </c>
      <c r="AE2487" s="41" t="s">
        <v>27846</v>
      </c>
      <c r="AF2487" s="43"/>
      <c r="AG2487" s="43"/>
      <c r="AH2487" s="43"/>
      <c r="AI2487" s="43"/>
      <c r="AJ2487" s="43"/>
      <c r="AK2487" s="43"/>
      <c r="AL2487" s="43"/>
      <c r="AM2487" s="43"/>
      <c r="AN2487" s="43"/>
      <c r="AO2487" s="41" t="s">
        <v>23572</v>
      </c>
      <c r="AP2487" s="43"/>
      <c r="AQ2487" s="43"/>
      <c r="AR2487" s="43"/>
      <c r="AS2487" s="29"/>
    </row>
    <row r="2488">
      <c r="A2488" s="28"/>
      <c r="B2488" s="37" t="s">
        <v>32854</v>
      </c>
      <c r="C2488" s="35"/>
      <c r="D2488" s="38" t="b">
        <v>0</v>
      </c>
      <c r="E2488" s="38" t="b">
        <v>1</v>
      </c>
      <c r="F2488" s="38" t="b">
        <v>0</v>
      </c>
      <c r="G2488" s="38" t="b">
        <v>0</v>
      </c>
      <c r="H2488" s="38" t="b">
        <v>0</v>
      </c>
      <c r="I2488" s="38" t="b">
        <v>0</v>
      </c>
      <c r="J2488" s="39"/>
      <c r="K2488" s="39"/>
      <c r="L2488" s="38" t="b">
        <v>1</v>
      </c>
      <c r="M2488" s="40">
        <v>45909.0</v>
      </c>
      <c r="N2488" s="41" t="s">
        <v>32849</v>
      </c>
      <c r="O2488" s="41" t="s">
        <v>32855</v>
      </c>
      <c r="P2488" s="42" t="s">
        <v>32860</v>
      </c>
      <c r="Q2488" s="41" t="s">
        <v>25675</v>
      </c>
      <c r="R2488" s="41" t="s">
        <v>16866</v>
      </c>
      <c r="S2488" s="41" t="s">
        <v>32857</v>
      </c>
      <c r="T2488" s="41" t="s">
        <v>286</v>
      </c>
      <c r="U2488" s="41" t="s">
        <v>14428</v>
      </c>
      <c r="V2488" s="43"/>
      <c r="W2488" s="43"/>
      <c r="X2488" s="43"/>
      <c r="Y2488" s="41" t="s">
        <v>27870</v>
      </c>
      <c r="Z2488" s="41" t="s">
        <v>27980</v>
      </c>
      <c r="AA2488" s="41" t="s">
        <v>25675</v>
      </c>
      <c r="AB2488" s="39"/>
      <c r="AC2488" s="39"/>
      <c r="AD2488" s="41" t="s">
        <v>151</v>
      </c>
      <c r="AE2488" s="41" t="s">
        <v>27846</v>
      </c>
      <c r="AF2488" s="43"/>
      <c r="AG2488" s="43"/>
      <c r="AH2488" s="43"/>
      <c r="AI2488" s="43"/>
      <c r="AJ2488" s="43"/>
      <c r="AK2488" s="43"/>
      <c r="AL2488" s="43"/>
      <c r="AM2488" s="43"/>
      <c r="AN2488" s="43"/>
      <c r="AO2488" s="41" t="s">
        <v>23572</v>
      </c>
      <c r="AP2488" s="43"/>
      <c r="AQ2488" s="43"/>
      <c r="AR2488" s="43"/>
      <c r="AS2488" s="29"/>
    </row>
    <row r="2489">
      <c r="A2489" s="28"/>
      <c r="B2489" s="37" t="s">
        <v>32848</v>
      </c>
      <c r="C2489" s="35"/>
      <c r="D2489" s="38" t="b">
        <v>0</v>
      </c>
      <c r="E2489" s="38" t="b">
        <v>1</v>
      </c>
      <c r="F2489" s="38" t="b">
        <v>0</v>
      </c>
      <c r="G2489" s="38" t="b">
        <v>0</v>
      </c>
      <c r="H2489" s="38" t="b">
        <v>0</v>
      </c>
      <c r="I2489" s="38" t="b">
        <v>0</v>
      </c>
      <c r="J2489" s="39"/>
      <c r="K2489" s="39"/>
      <c r="L2489" s="38" t="b">
        <v>1</v>
      </c>
      <c r="M2489" s="40">
        <v>45909.0</v>
      </c>
      <c r="N2489" s="41" t="s">
        <v>32849</v>
      </c>
      <c r="O2489" s="41" t="s">
        <v>32850</v>
      </c>
      <c r="P2489" s="42" t="s">
        <v>32861</v>
      </c>
      <c r="Q2489" s="41" t="s">
        <v>25675</v>
      </c>
      <c r="R2489" s="41" t="s">
        <v>16866</v>
      </c>
      <c r="S2489" s="41" t="s">
        <v>32852</v>
      </c>
      <c r="T2489" s="41" t="s">
        <v>437</v>
      </c>
      <c r="U2489" s="39"/>
      <c r="V2489" s="43"/>
      <c r="W2489" s="43"/>
      <c r="X2489" s="43"/>
      <c r="Y2489" s="41" t="s">
        <v>29190</v>
      </c>
      <c r="Z2489" s="41" t="s">
        <v>27980</v>
      </c>
      <c r="AA2489" s="41" t="s">
        <v>25675</v>
      </c>
      <c r="AB2489" s="39"/>
      <c r="AC2489" s="39"/>
      <c r="AD2489" s="41" t="s">
        <v>151</v>
      </c>
      <c r="AE2489" s="41" t="s">
        <v>27846</v>
      </c>
      <c r="AF2489" s="43"/>
      <c r="AG2489" s="43"/>
      <c r="AH2489" s="43"/>
      <c r="AI2489" s="43"/>
      <c r="AJ2489" s="43"/>
      <c r="AK2489" s="43"/>
      <c r="AL2489" s="43"/>
      <c r="AM2489" s="43"/>
      <c r="AN2489" s="43"/>
      <c r="AO2489" s="43"/>
      <c r="AP2489" s="43"/>
      <c r="AQ2489" s="43"/>
      <c r="AR2489" s="43"/>
      <c r="AS2489" s="29"/>
    </row>
    <row r="2490">
      <c r="A2490" s="28"/>
      <c r="B2490" s="37" t="s">
        <v>32862</v>
      </c>
      <c r="C2490" s="35"/>
      <c r="D2490" s="38" t="b">
        <v>0</v>
      </c>
      <c r="E2490" s="38" t="b">
        <v>0</v>
      </c>
      <c r="F2490" s="38" t="b">
        <v>0</v>
      </c>
      <c r="G2490" s="38" t="b">
        <v>0</v>
      </c>
      <c r="H2490" s="38" t="b">
        <v>0</v>
      </c>
      <c r="I2490" s="38" t="b">
        <v>0</v>
      </c>
      <c r="J2490" s="39"/>
      <c r="K2490" s="39"/>
      <c r="L2490" s="38" t="b">
        <v>1</v>
      </c>
      <c r="M2490" s="40">
        <v>45758.0</v>
      </c>
      <c r="N2490" s="41" t="s">
        <v>28451</v>
      </c>
      <c r="O2490" s="41" t="s">
        <v>32863</v>
      </c>
      <c r="P2490" s="42" t="s">
        <v>32864</v>
      </c>
      <c r="Q2490" s="41" t="s">
        <v>24600</v>
      </c>
      <c r="R2490" s="41" t="s">
        <v>972</v>
      </c>
      <c r="S2490" s="41" t="s">
        <v>32865</v>
      </c>
      <c r="T2490" s="41" t="s">
        <v>32866</v>
      </c>
      <c r="U2490" s="41" t="s">
        <v>32867</v>
      </c>
      <c r="V2490" s="43"/>
      <c r="W2490" s="43"/>
      <c r="X2490" s="43"/>
      <c r="Y2490" s="41" t="s">
        <v>27870</v>
      </c>
      <c r="Z2490" s="41" t="s">
        <v>27844</v>
      </c>
      <c r="AA2490" s="41" t="s">
        <v>24600</v>
      </c>
      <c r="AB2490" s="39"/>
      <c r="AC2490" s="39"/>
      <c r="AD2490" s="41" t="s">
        <v>14522</v>
      </c>
      <c r="AE2490" s="41" t="s">
        <v>27846</v>
      </c>
      <c r="AF2490" s="43"/>
      <c r="AG2490" s="43"/>
      <c r="AH2490" s="43"/>
      <c r="AI2490" s="43"/>
      <c r="AJ2490" s="43"/>
      <c r="AK2490" s="43"/>
      <c r="AL2490" s="43"/>
      <c r="AM2490" s="41" t="s">
        <v>32868</v>
      </c>
      <c r="AN2490" s="43"/>
      <c r="AO2490" s="41" t="s">
        <v>24604</v>
      </c>
      <c r="AP2490" s="43"/>
      <c r="AQ2490" s="43"/>
      <c r="AR2490" s="43"/>
      <c r="AS2490" s="29"/>
    </row>
    <row r="2491">
      <c r="A2491" s="28"/>
      <c r="B2491" s="37" t="s">
        <v>32869</v>
      </c>
      <c r="C2491" s="35"/>
      <c r="D2491" s="38" t="b">
        <v>0</v>
      </c>
      <c r="E2491" s="38" t="b">
        <v>0</v>
      </c>
      <c r="F2491" s="38" t="b">
        <v>0</v>
      </c>
      <c r="G2491" s="38" t="b">
        <v>0</v>
      </c>
      <c r="H2491" s="38" t="b">
        <v>0</v>
      </c>
      <c r="I2491" s="38" t="b">
        <v>1</v>
      </c>
      <c r="J2491" s="39"/>
      <c r="K2491" s="39"/>
      <c r="L2491" s="38" t="b">
        <v>1</v>
      </c>
      <c r="M2491" s="40">
        <v>45758.0</v>
      </c>
      <c r="N2491" s="41" t="s">
        <v>28451</v>
      </c>
      <c r="O2491" s="41" t="s">
        <v>32870</v>
      </c>
      <c r="P2491" s="42" t="s">
        <v>32871</v>
      </c>
      <c r="Q2491" s="41" t="s">
        <v>24600</v>
      </c>
      <c r="R2491" s="41" t="s">
        <v>972</v>
      </c>
      <c r="S2491" s="41" t="s">
        <v>28454</v>
      </c>
      <c r="T2491" s="41" t="s">
        <v>28455</v>
      </c>
      <c r="U2491" s="41" t="s">
        <v>32872</v>
      </c>
      <c r="V2491" s="43"/>
      <c r="W2491" s="43"/>
      <c r="X2491" s="43"/>
      <c r="Y2491" s="41" t="s">
        <v>27870</v>
      </c>
      <c r="Z2491" s="41" t="s">
        <v>27845</v>
      </c>
      <c r="AA2491" s="41" t="s">
        <v>24600</v>
      </c>
      <c r="AB2491" s="39"/>
      <c r="AC2491" s="39"/>
      <c r="AD2491" s="41" t="s">
        <v>151</v>
      </c>
      <c r="AE2491" s="41" t="s">
        <v>27846</v>
      </c>
      <c r="AF2491" s="43"/>
      <c r="AG2491" s="43"/>
      <c r="AH2491" s="43"/>
      <c r="AI2491" s="43"/>
      <c r="AJ2491" s="43"/>
      <c r="AK2491" s="43"/>
      <c r="AL2491" s="43"/>
      <c r="AM2491" s="41" t="s">
        <v>32873</v>
      </c>
      <c r="AN2491" s="43"/>
      <c r="AO2491" s="41" t="s">
        <v>24604</v>
      </c>
      <c r="AP2491" s="43"/>
      <c r="AQ2491" s="43"/>
      <c r="AR2491" s="43"/>
      <c r="AS2491" s="29"/>
    </row>
    <row r="2492">
      <c r="A2492" s="28"/>
      <c r="B2492" s="37" t="s">
        <v>32862</v>
      </c>
      <c r="C2492" s="35"/>
      <c r="D2492" s="38" t="b">
        <v>0</v>
      </c>
      <c r="E2492" s="38" t="b">
        <v>0</v>
      </c>
      <c r="F2492" s="38" t="b">
        <v>0</v>
      </c>
      <c r="G2492" s="38" t="b">
        <v>0</v>
      </c>
      <c r="H2492" s="38" t="b">
        <v>0</v>
      </c>
      <c r="I2492" s="38" t="b">
        <v>0</v>
      </c>
      <c r="J2492" s="39"/>
      <c r="K2492" s="39"/>
      <c r="L2492" s="38" t="b">
        <v>1</v>
      </c>
      <c r="M2492" s="40">
        <v>45758.0</v>
      </c>
      <c r="N2492" s="41" t="s">
        <v>28451</v>
      </c>
      <c r="O2492" s="41" t="s">
        <v>32863</v>
      </c>
      <c r="P2492" s="42" t="s">
        <v>32874</v>
      </c>
      <c r="Q2492" s="41" t="s">
        <v>24600</v>
      </c>
      <c r="R2492" s="41" t="s">
        <v>972</v>
      </c>
      <c r="S2492" s="41" t="s">
        <v>32865</v>
      </c>
      <c r="T2492" s="41" t="s">
        <v>32866</v>
      </c>
      <c r="U2492" s="41" t="s">
        <v>32867</v>
      </c>
      <c r="V2492" s="43"/>
      <c r="W2492" s="43"/>
      <c r="X2492" s="43"/>
      <c r="Y2492" s="41" t="s">
        <v>27870</v>
      </c>
      <c r="Z2492" s="41" t="s">
        <v>27844</v>
      </c>
      <c r="AA2492" s="41" t="s">
        <v>24600</v>
      </c>
      <c r="AB2492" s="39"/>
      <c r="AC2492" s="39"/>
      <c r="AD2492" s="41" t="s">
        <v>14522</v>
      </c>
      <c r="AE2492" s="41" t="s">
        <v>27846</v>
      </c>
      <c r="AF2492" s="43"/>
      <c r="AG2492" s="43"/>
      <c r="AH2492" s="43"/>
      <c r="AI2492" s="43"/>
      <c r="AJ2492" s="43"/>
      <c r="AK2492" s="43"/>
      <c r="AL2492" s="43"/>
      <c r="AM2492" s="41" t="s">
        <v>32868</v>
      </c>
      <c r="AN2492" s="43"/>
      <c r="AO2492" s="41" t="s">
        <v>24604</v>
      </c>
      <c r="AP2492" s="43"/>
      <c r="AQ2492" s="43"/>
      <c r="AR2492" s="43"/>
      <c r="AS2492" s="29"/>
    </row>
    <row r="2493">
      <c r="A2493" s="28"/>
      <c r="B2493" s="37" t="s">
        <v>32869</v>
      </c>
      <c r="C2493" s="35"/>
      <c r="D2493" s="38" t="b">
        <v>0</v>
      </c>
      <c r="E2493" s="38" t="b">
        <v>0</v>
      </c>
      <c r="F2493" s="38" t="b">
        <v>0</v>
      </c>
      <c r="G2493" s="38" t="b">
        <v>0</v>
      </c>
      <c r="H2493" s="38" t="b">
        <v>0</v>
      </c>
      <c r="I2493" s="38" t="b">
        <v>1</v>
      </c>
      <c r="J2493" s="39"/>
      <c r="K2493" s="39"/>
      <c r="L2493" s="38" t="b">
        <v>1</v>
      </c>
      <c r="M2493" s="40">
        <v>45758.0</v>
      </c>
      <c r="N2493" s="41" t="s">
        <v>28451</v>
      </c>
      <c r="O2493" s="41" t="s">
        <v>32870</v>
      </c>
      <c r="P2493" s="42" t="s">
        <v>32875</v>
      </c>
      <c r="Q2493" s="41" t="s">
        <v>24600</v>
      </c>
      <c r="R2493" s="41" t="s">
        <v>972</v>
      </c>
      <c r="S2493" s="41" t="s">
        <v>28454</v>
      </c>
      <c r="T2493" s="41" t="s">
        <v>28455</v>
      </c>
      <c r="U2493" s="41" t="s">
        <v>32872</v>
      </c>
      <c r="V2493" s="43"/>
      <c r="W2493" s="43"/>
      <c r="X2493" s="43"/>
      <c r="Y2493" s="41" t="s">
        <v>27870</v>
      </c>
      <c r="Z2493" s="41" t="s">
        <v>27845</v>
      </c>
      <c r="AA2493" s="41" t="s">
        <v>24600</v>
      </c>
      <c r="AB2493" s="39"/>
      <c r="AC2493" s="39"/>
      <c r="AD2493" s="41" t="s">
        <v>151</v>
      </c>
      <c r="AE2493" s="41" t="s">
        <v>27846</v>
      </c>
      <c r="AF2493" s="43"/>
      <c r="AG2493" s="43"/>
      <c r="AH2493" s="43"/>
      <c r="AI2493" s="43"/>
      <c r="AJ2493" s="43"/>
      <c r="AK2493" s="43"/>
      <c r="AL2493" s="43"/>
      <c r="AM2493" s="41" t="s">
        <v>32873</v>
      </c>
      <c r="AN2493" s="43"/>
      <c r="AO2493" s="41" t="s">
        <v>24604</v>
      </c>
      <c r="AP2493" s="43"/>
      <c r="AQ2493" s="43"/>
      <c r="AR2493" s="43"/>
      <c r="AS2493" s="29"/>
    </row>
    <row r="2494">
      <c r="A2494" s="28"/>
      <c r="B2494" s="37" t="s">
        <v>32876</v>
      </c>
      <c r="C2494" s="35"/>
      <c r="D2494" s="38" t="b">
        <v>0</v>
      </c>
      <c r="E2494" s="38" t="b">
        <v>0</v>
      </c>
      <c r="F2494" s="38" t="b">
        <v>0</v>
      </c>
      <c r="G2494" s="38" t="b">
        <v>0</v>
      </c>
      <c r="H2494" s="38" t="b">
        <v>0</v>
      </c>
      <c r="I2494" s="38" t="b">
        <v>0</v>
      </c>
      <c r="J2494" s="39"/>
      <c r="K2494" s="39"/>
      <c r="L2494" s="38" t="b">
        <v>1</v>
      </c>
      <c r="M2494" s="41" t="s">
        <v>25758</v>
      </c>
      <c r="N2494" s="41" t="s">
        <v>32877</v>
      </c>
      <c r="O2494" s="41" t="s">
        <v>32878</v>
      </c>
      <c r="P2494" s="42" t="s">
        <v>32879</v>
      </c>
      <c r="Q2494" s="41" t="s">
        <v>25761</v>
      </c>
      <c r="R2494" s="41" t="s">
        <v>17095</v>
      </c>
      <c r="S2494" s="41" t="s">
        <v>32880</v>
      </c>
      <c r="T2494" s="41" t="s">
        <v>32881</v>
      </c>
      <c r="U2494" s="41" t="s">
        <v>14428</v>
      </c>
      <c r="V2494" s="43"/>
      <c r="W2494" s="43"/>
      <c r="X2494" s="43"/>
      <c r="Y2494" s="41" t="s">
        <v>27870</v>
      </c>
      <c r="Z2494" s="41" t="s">
        <v>29084</v>
      </c>
      <c r="AA2494" s="41" t="s">
        <v>25761</v>
      </c>
      <c r="AB2494" s="39"/>
      <c r="AC2494" s="39"/>
      <c r="AD2494" s="41" t="s">
        <v>28567</v>
      </c>
      <c r="AE2494" s="41" t="s">
        <v>27846</v>
      </c>
      <c r="AF2494" s="43"/>
      <c r="AG2494" s="43"/>
      <c r="AH2494" s="43"/>
      <c r="AI2494" s="43"/>
      <c r="AJ2494" s="43"/>
      <c r="AK2494" s="43"/>
      <c r="AL2494" s="43"/>
      <c r="AM2494" s="43"/>
      <c r="AN2494" s="43"/>
      <c r="AO2494" s="41" t="s">
        <v>23572</v>
      </c>
      <c r="AP2494" s="43"/>
      <c r="AQ2494" s="43"/>
      <c r="AR2494" s="43"/>
      <c r="AS2494" s="29"/>
    </row>
    <row r="2495">
      <c r="A2495" s="28"/>
      <c r="B2495" s="37" t="s">
        <v>32876</v>
      </c>
      <c r="C2495" s="35"/>
      <c r="D2495" s="38" t="b">
        <v>0</v>
      </c>
      <c r="E2495" s="38" t="b">
        <v>0</v>
      </c>
      <c r="F2495" s="38" t="b">
        <v>0</v>
      </c>
      <c r="G2495" s="38" t="b">
        <v>0</v>
      </c>
      <c r="H2495" s="38" t="b">
        <v>0</v>
      </c>
      <c r="I2495" s="38" t="b">
        <v>0</v>
      </c>
      <c r="J2495" s="39"/>
      <c r="K2495" s="39"/>
      <c r="L2495" s="38" t="b">
        <v>1</v>
      </c>
      <c r="M2495" s="41" t="s">
        <v>25758</v>
      </c>
      <c r="N2495" s="41" t="s">
        <v>32877</v>
      </c>
      <c r="O2495" s="41" t="s">
        <v>32878</v>
      </c>
      <c r="P2495" s="42" t="s">
        <v>32882</v>
      </c>
      <c r="Q2495" s="41" t="s">
        <v>25761</v>
      </c>
      <c r="R2495" s="41" t="s">
        <v>17095</v>
      </c>
      <c r="S2495" s="41" t="s">
        <v>32880</v>
      </c>
      <c r="T2495" s="41" t="s">
        <v>32881</v>
      </c>
      <c r="U2495" s="41" t="s">
        <v>14428</v>
      </c>
      <c r="V2495" s="43"/>
      <c r="W2495" s="43"/>
      <c r="X2495" s="43"/>
      <c r="Y2495" s="41" t="s">
        <v>27870</v>
      </c>
      <c r="Z2495" s="41" t="s">
        <v>29084</v>
      </c>
      <c r="AA2495" s="41" t="s">
        <v>25761</v>
      </c>
      <c r="AB2495" s="39"/>
      <c r="AC2495" s="39"/>
      <c r="AD2495" s="41" t="s">
        <v>28567</v>
      </c>
      <c r="AE2495" s="41" t="s">
        <v>27846</v>
      </c>
      <c r="AF2495" s="43"/>
      <c r="AG2495" s="43"/>
      <c r="AH2495" s="43"/>
      <c r="AI2495" s="43"/>
      <c r="AJ2495" s="43"/>
      <c r="AK2495" s="43"/>
      <c r="AL2495" s="43"/>
      <c r="AM2495" s="43"/>
      <c r="AN2495" s="43"/>
      <c r="AO2495" s="41" t="s">
        <v>23572</v>
      </c>
      <c r="AP2495" s="43"/>
      <c r="AQ2495" s="43"/>
      <c r="AR2495" s="43"/>
      <c r="AS2495" s="29"/>
    </row>
    <row r="2496">
      <c r="A2496" s="28"/>
      <c r="B2496" s="37" t="s">
        <v>32883</v>
      </c>
      <c r="C2496" s="35"/>
      <c r="D2496" s="38" t="b">
        <v>0</v>
      </c>
      <c r="E2496" s="38" t="b">
        <v>0</v>
      </c>
      <c r="F2496" s="38" t="b">
        <v>0</v>
      </c>
      <c r="G2496" s="38" t="b">
        <v>0</v>
      </c>
      <c r="H2496" s="38" t="b">
        <v>0</v>
      </c>
      <c r="I2496" s="38" t="b">
        <v>1</v>
      </c>
      <c r="J2496" s="39"/>
      <c r="K2496" s="39"/>
      <c r="L2496" s="38" t="b">
        <v>1</v>
      </c>
      <c r="M2496" s="40">
        <v>45788.0</v>
      </c>
      <c r="N2496" s="41" t="s">
        <v>32884</v>
      </c>
      <c r="O2496" s="41" t="s">
        <v>32885</v>
      </c>
      <c r="P2496" s="42" t="s">
        <v>32886</v>
      </c>
      <c r="Q2496" s="41" t="s">
        <v>24608</v>
      </c>
      <c r="R2496" s="41" t="s">
        <v>1051</v>
      </c>
      <c r="S2496" s="41" t="s">
        <v>32887</v>
      </c>
      <c r="T2496" s="41" t="s">
        <v>32888</v>
      </c>
      <c r="U2496" s="41" t="s">
        <v>32889</v>
      </c>
      <c r="V2496" s="43"/>
      <c r="W2496" s="43"/>
      <c r="X2496" s="43"/>
      <c r="Y2496" s="41" t="s">
        <v>27870</v>
      </c>
      <c r="Z2496" s="41" t="s">
        <v>27844</v>
      </c>
      <c r="AA2496" s="41" t="s">
        <v>24608</v>
      </c>
      <c r="AB2496" s="39"/>
      <c r="AC2496" s="39"/>
      <c r="AD2496" s="41" t="s">
        <v>151</v>
      </c>
      <c r="AE2496" s="41" t="s">
        <v>27846</v>
      </c>
      <c r="AF2496" s="43"/>
      <c r="AG2496" s="43"/>
      <c r="AH2496" s="43"/>
      <c r="AI2496" s="43"/>
      <c r="AJ2496" s="43"/>
      <c r="AK2496" s="43"/>
      <c r="AL2496" s="43"/>
      <c r="AM2496" s="41" t="s">
        <v>32890</v>
      </c>
      <c r="AN2496" s="43"/>
      <c r="AO2496" s="41" t="s">
        <v>24604</v>
      </c>
      <c r="AP2496" s="43"/>
      <c r="AQ2496" s="41" t="s">
        <v>2029</v>
      </c>
      <c r="AR2496" s="43"/>
      <c r="AS2496" s="29"/>
    </row>
    <row r="2497">
      <c r="A2497" s="28"/>
      <c r="B2497" s="37" t="s">
        <v>32891</v>
      </c>
      <c r="C2497" s="35"/>
      <c r="D2497" s="38" t="b">
        <v>0</v>
      </c>
      <c r="E2497" s="38" t="b">
        <v>0</v>
      </c>
      <c r="F2497" s="38" t="b">
        <v>0</v>
      </c>
      <c r="G2497" s="38" t="b">
        <v>0</v>
      </c>
      <c r="H2497" s="38" t="b">
        <v>0</v>
      </c>
      <c r="I2497" s="38" t="b">
        <v>1</v>
      </c>
      <c r="J2497" s="39"/>
      <c r="K2497" s="39"/>
      <c r="L2497" s="38" t="b">
        <v>1</v>
      </c>
      <c r="M2497" s="40">
        <v>45758.0</v>
      </c>
      <c r="N2497" s="41" t="s">
        <v>32892</v>
      </c>
      <c r="O2497" s="41" t="s">
        <v>32893</v>
      </c>
      <c r="P2497" s="42" t="s">
        <v>32894</v>
      </c>
      <c r="Q2497" s="41" t="s">
        <v>24600</v>
      </c>
      <c r="R2497" s="41" t="s">
        <v>972</v>
      </c>
      <c r="S2497" s="41" t="s">
        <v>32895</v>
      </c>
      <c r="T2497" s="41" t="s">
        <v>31648</v>
      </c>
      <c r="U2497" s="41" t="s">
        <v>32896</v>
      </c>
      <c r="V2497" s="43"/>
      <c r="W2497" s="43"/>
      <c r="X2497" s="43"/>
      <c r="Y2497" s="41" t="s">
        <v>27870</v>
      </c>
      <c r="Z2497" s="41" t="s">
        <v>27845</v>
      </c>
      <c r="AA2497" s="41" t="s">
        <v>24600</v>
      </c>
      <c r="AB2497" s="39"/>
      <c r="AC2497" s="39"/>
      <c r="AD2497" s="41" t="s">
        <v>215</v>
      </c>
      <c r="AE2497" s="41" t="s">
        <v>27846</v>
      </c>
      <c r="AF2497" s="43"/>
      <c r="AG2497" s="43"/>
      <c r="AH2497" s="43"/>
      <c r="AI2497" s="43"/>
      <c r="AJ2497" s="43"/>
      <c r="AK2497" s="43"/>
      <c r="AL2497" s="43"/>
      <c r="AM2497" s="41" t="s">
        <v>32897</v>
      </c>
      <c r="AN2497" s="43"/>
      <c r="AO2497" s="41" t="s">
        <v>24604</v>
      </c>
      <c r="AP2497" s="43"/>
      <c r="AQ2497" s="43"/>
      <c r="AR2497" s="43"/>
      <c r="AS2497" s="29"/>
    </row>
    <row r="2498">
      <c r="A2498" s="28"/>
      <c r="B2498" s="37" t="s">
        <v>32891</v>
      </c>
      <c r="C2498" s="35"/>
      <c r="D2498" s="38" t="b">
        <v>0</v>
      </c>
      <c r="E2498" s="38" t="b">
        <v>0</v>
      </c>
      <c r="F2498" s="38" t="b">
        <v>0</v>
      </c>
      <c r="G2498" s="38" t="b">
        <v>0</v>
      </c>
      <c r="H2498" s="38" t="b">
        <v>0</v>
      </c>
      <c r="I2498" s="38" t="b">
        <v>1</v>
      </c>
      <c r="J2498" s="39"/>
      <c r="K2498" s="39"/>
      <c r="L2498" s="38" t="b">
        <v>1</v>
      </c>
      <c r="M2498" s="40">
        <v>45758.0</v>
      </c>
      <c r="N2498" s="41" t="s">
        <v>32892</v>
      </c>
      <c r="O2498" s="41" t="s">
        <v>32893</v>
      </c>
      <c r="P2498" s="42" t="s">
        <v>32898</v>
      </c>
      <c r="Q2498" s="41" t="s">
        <v>24600</v>
      </c>
      <c r="R2498" s="41" t="s">
        <v>972</v>
      </c>
      <c r="S2498" s="41" t="s">
        <v>32895</v>
      </c>
      <c r="T2498" s="41" t="s">
        <v>31648</v>
      </c>
      <c r="U2498" s="41" t="s">
        <v>32896</v>
      </c>
      <c r="V2498" s="43"/>
      <c r="W2498" s="43"/>
      <c r="X2498" s="43"/>
      <c r="Y2498" s="41" t="s">
        <v>27870</v>
      </c>
      <c r="Z2498" s="41" t="s">
        <v>27845</v>
      </c>
      <c r="AA2498" s="41" t="s">
        <v>24600</v>
      </c>
      <c r="AB2498" s="39"/>
      <c r="AC2498" s="39"/>
      <c r="AD2498" s="41" t="s">
        <v>215</v>
      </c>
      <c r="AE2498" s="41" t="s">
        <v>27846</v>
      </c>
      <c r="AF2498" s="43"/>
      <c r="AG2498" s="43"/>
      <c r="AH2498" s="43"/>
      <c r="AI2498" s="43"/>
      <c r="AJ2498" s="43"/>
      <c r="AK2498" s="43"/>
      <c r="AL2498" s="43"/>
      <c r="AM2498" s="41" t="s">
        <v>32897</v>
      </c>
      <c r="AN2498" s="43"/>
      <c r="AO2498" s="41" t="s">
        <v>24604</v>
      </c>
      <c r="AP2498" s="43"/>
      <c r="AQ2498" s="43"/>
      <c r="AR2498" s="43"/>
      <c r="AS2498" s="29"/>
    </row>
    <row r="2499">
      <c r="A2499" s="28"/>
      <c r="B2499" s="37" t="s">
        <v>32891</v>
      </c>
      <c r="C2499" s="35"/>
      <c r="D2499" s="38" t="b">
        <v>0</v>
      </c>
      <c r="E2499" s="38" t="b">
        <v>0</v>
      </c>
      <c r="F2499" s="38" t="b">
        <v>0</v>
      </c>
      <c r="G2499" s="38" t="b">
        <v>0</v>
      </c>
      <c r="H2499" s="38" t="b">
        <v>0</v>
      </c>
      <c r="I2499" s="38" t="b">
        <v>1</v>
      </c>
      <c r="J2499" s="39"/>
      <c r="K2499" s="39"/>
      <c r="L2499" s="38" t="b">
        <v>1</v>
      </c>
      <c r="M2499" s="40">
        <v>45758.0</v>
      </c>
      <c r="N2499" s="41" t="s">
        <v>32892</v>
      </c>
      <c r="O2499" s="41" t="s">
        <v>32893</v>
      </c>
      <c r="P2499" s="42" t="s">
        <v>32899</v>
      </c>
      <c r="Q2499" s="41" t="s">
        <v>24600</v>
      </c>
      <c r="R2499" s="41" t="s">
        <v>972</v>
      </c>
      <c r="S2499" s="41" t="s">
        <v>32895</v>
      </c>
      <c r="T2499" s="41" t="s">
        <v>31648</v>
      </c>
      <c r="U2499" s="41" t="s">
        <v>32896</v>
      </c>
      <c r="V2499" s="43"/>
      <c r="W2499" s="43"/>
      <c r="X2499" s="43"/>
      <c r="Y2499" s="41" t="s">
        <v>27870</v>
      </c>
      <c r="Z2499" s="41" t="s">
        <v>27845</v>
      </c>
      <c r="AA2499" s="41" t="s">
        <v>24600</v>
      </c>
      <c r="AB2499" s="39"/>
      <c r="AC2499" s="39"/>
      <c r="AD2499" s="41" t="s">
        <v>215</v>
      </c>
      <c r="AE2499" s="41" t="s">
        <v>27846</v>
      </c>
      <c r="AF2499" s="43"/>
      <c r="AG2499" s="43"/>
      <c r="AH2499" s="43"/>
      <c r="AI2499" s="43"/>
      <c r="AJ2499" s="43"/>
      <c r="AK2499" s="43"/>
      <c r="AL2499" s="43"/>
      <c r="AM2499" s="41" t="s">
        <v>32897</v>
      </c>
      <c r="AN2499" s="43"/>
      <c r="AO2499" s="41" t="s">
        <v>24604</v>
      </c>
      <c r="AP2499" s="43"/>
      <c r="AQ2499" s="43"/>
      <c r="AR2499" s="43"/>
      <c r="AS2499" s="29"/>
    </row>
    <row r="2500">
      <c r="A2500" s="28"/>
      <c r="B2500" s="37" t="s">
        <v>32900</v>
      </c>
      <c r="C2500" s="35"/>
      <c r="D2500" s="38" t="b">
        <v>0</v>
      </c>
      <c r="E2500" s="38" t="b">
        <v>0</v>
      </c>
      <c r="F2500" s="38" t="b">
        <v>0</v>
      </c>
      <c r="G2500" s="38" t="b">
        <v>0</v>
      </c>
      <c r="H2500" s="38" t="b">
        <v>0</v>
      </c>
      <c r="I2500" s="38" t="b">
        <v>1</v>
      </c>
      <c r="J2500" s="39"/>
      <c r="K2500" s="39"/>
      <c r="L2500" s="38" t="b">
        <v>1</v>
      </c>
      <c r="M2500" s="40">
        <v>45758.0</v>
      </c>
      <c r="N2500" s="41" t="s">
        <v>32901</v>
      </c>
      <c r="O2500" s="41" t="s">
        <v>32902</v>
      </c>
      <c r="P2500" s="42" t="s">
        <v>32903</v>
      </c>
      <c r="Q2500" s="41" t="s">
        <v>24600</v>
      </c>
      <c r="R2500" s="41" t="s">
        <v>972</v>
      </c>
      <c r="S2500" s="41" t="s">
        <v>32904</v>
      </c>
      <c r="T2500" s="41" t="s">
        <v>1099</v>
      </c>
      <c r="U2500" s="41" t="s">
        <v>32905</v>
      </c>
      <c r="V2500" s="43"/>
      <c r="W2500" s="43"/>
      <c r="X2500" s="43"/>
      <c r="Y2500" s="41" t="s">
        <v>27870</v>
      </c>
      <c r="Z2500" s="41" t="s">
        <v>27845</v>
      </c>
      <c r="AA2500" s="41" t="s">
        <v>24600</v>
      </c>
      <c r="AB2500" s="39"/>
      <c r="AC2500" s="39"/>
      <c r="AD2500" s="41" t="s">
        <v>215</v>
      </c>
      <c r="AE2500" s="41" t="s">
        <v>27846</v>
      </c>
      <c r="AF2500" s="43"/>
      <c r="AG2500" s="43"/>
      <c r="AH2500" s="43"/>
      <c r="AI2500" s="43"/>
      <c r="AJ2500" s="43"/>
      <c r="AK2500" s="43"/>
      <c r="AL2500" s="43"/>
      <c r="AM2500" s="41" t="s">
        <v>32906</v>
      </c>
      <c r="AN2500" s="43"/>
      <c r="AO2500" s="41" t="s">
        <v>24604</v>
      </c>
      <c r="AP2500" s="43"/>
      <c r="AQ2500" s="43"/>
      <c r="AR2500" s="43"/>
      <c r="AS2500" s="29"/>
    </row>
    <row r="2501">
      <c r="A2501" s="28"/>
      <c r="B2501" s="37" t="s">
        <v>32900</v>
      </c>
      <c r="C2501" s="35"/>
      <c r="D2501" s="38" t="b">
        <v>0</v>
      </c>
      <c r="E2501" s="38" t="b">
        <v>0</v>
      </c>
      <c r="F2501" s="38" t="b">
        <v>0</v>
      </c>
      <c r="G2501" s="38" t="b">
        <v>0</v>
      </c>
      <c r="H2501" s="38" t="b">
        <v>0</v>
      </c>
      <c r="I2501" s="38" t="b">
        <v>1</v>
      </c>
      <c r="J2501" s="39"/>
      <c r="K2501" s="39"/>
      <c r="L2501" s="38" t="b">
        <v>1</v>
      </c>
      <c r="M2501" s="40">
        <v>45758.0</v>
      </c>
      <c r="N2501" s="41" t="s">
        <v>32901</v>
      </c>
      <c r="O2501" s="41" t="s">
        <v>32902</v>
      </c>
      <c r="P2501" s="42" t="s">
        <v>32907</v>
      </c>
      <c r="Q2501" s="41" t="s">
        <v>24600</v>
      </c>
      <c r="R2501" s="41" t="s">
        <v>972</v>
      </c>
      <c r="S2501" s="41" t="s">
        <v>32904</v>
      </c>
      <c r="T2501" s="41" t="s">
        <v>1099</v>
      </c>
      <c r="U2501" s="41" t="s">
        <v>32905</v>
      </c>
      <c r="V2501" s="43"/>
      <c r="W2501" s="43"/>
      <c r="X2501" s="43"/>
      <c r="Y2501" s="41" t="s">
        <v>27870</v>
      </c>
      <c r="Z2501" s="41" t="s">
        <v>27845</v>
      </c>
      <c r="AA2501" s="41" t="s">
        <v>24600</v>
      </c>
      <c r="AB2501" s="39"/>
      <c r="AC2501" s="39"/>
      <c r="AD2501" s="41" t="s">
        <v>215</v>
      </c>
      <c r="AE2501" s="41" t="s">
        <v>27846</v>
      </c>
      <c r="AF2501" s="43"/>
      <c r="AG2501" s="43"/>
      <c r="AH2501" s="43"/>
      <c r="AI2501" s="43"/>
      <c r="AJ2501" s="43"/>
      <c r="AK2501" s="43"/>
      <c r="AL2501" s="43"/>
      <c r="AM2501" s="41" t="s">
        <v>32906</v>
      </c>
      <c r="AN2501" s="43"/>
      <c r="AO2501" s="41" t="s">
        <v>24604</v>
      </c>
      <c r="AP2501" s="43"/>
      <c r="AQ2501" s="43"/>
      <c r="AR2501" s="43"/>
      <c r="AS2501" s="29"/>
    </row>
    <row r="2502">
      <c r="A2502" s="28"/>
      <c r="B2502" s="37" t="s">
        <v>32900</v>
      </c>
      <c r="C2502" s="35"/>
      <c r="D2502" s="38" t="b">
        <v>0</v>
      </c>
      <c r="E2502" s="38" t="b">
        <v>0</v>
      </c>
      <c r="F2502" s="38" t="b">
        <v>0</v>
      </c>
      <c r="G2502" s="38" t="b">
        <v>0</v>
      </c>
      <c r="H2502" s="38" t="b">
        <v>0</v>
      </c>
      <c r="I2502" s="38" t="b">
        <v>1</v>
      </c>
      <c r="J2502" s="39"/>
      <c r="K2502" s="39"/>
      <c r="L2502" s="38" t="b">
        <v>1</v>
      </c>
      <c r="M2502" s="40">
        <v>45758.0</v>
      </c>
      <c r="N2502" s="41" t="s">
        <v>32901</v>
      </c>
      <c r="O2502" s="41" t="s">
        <v>32902</v>
      </c>
      <c r="P2502" s="42" t="s">
        <v>32908</v>
      </c>
      <c r="Q2502" s="41" t="s">
        <v>24600</v>
      </c>
      <c r="R2502" s="41" t="s">
        <v>972</v>
      </c>
      <c r="S2502" s="41" t="s">
        <v>32904</v>
      </c>
      <c r="T2502" s="41" t="s">
        <v>1099</v>
      </c>
      <c r="U2502" s="41" t="s">
        <v>32905</v>
      </c>
      <c r="V2502" s="43"/>
      <c r="W2502" s="43"/>
      <c r="X2502" s="43"/>
      <c r="Y2502" s="41" t="s">
        <v>27870</v>
      </c>
      <c r="Z2502" s="41" t="s">
        <v>27845</v>
      </c>
      <c r="AA2502" s="41" t="s">
        <v>24600</v>
      </c>
      <c r="AB2502" s="39"/>
      <c r="AC2502" s="39"/>
      <c r="AD2502" s="41" t="s">
        <v>215</v>
      </c>
      <c r="AE2502" s="41" t="s">
        <v>27846</v>
      </c>
      <c r="AF2502" s="43"/>
      <c r="AG2502" s="43"/>
      <c r="AH2502" s="43"/>
      <c r="AI2502" s="43"/>
      <c r="AJ2502" s="43"/>
      <c r="AK2502" s="43"/>
      <c r="AL2502" s="43"/>
      <c r="AM2502" s="41" t="s">
        <v>32906</v>
      </c>
      <c r="AN2502" s="43"/>
      <c r="AO2502" s="41" t="s">
        <v>24604</v>
      </c>
      <c r="AP2502" s="43"/>
      <c r="AQ2502" s="43"/>
      <c r="AR2502" s="43"/>
      <c r="AS2502" s="29"/>
    </row>
    <row r="2503">
      <c r="A2503" s="28"/>
      <c r="B2503" s="37" t="s">
        <v>32909</v>
      </c>
      <c r="C2503" s="35"/>
      <c r="D2503" s="38" t="b">
        <v>0</v>
      </c>
      <c r="E2503" s="38" t="b">
        <v>0</v>
      </c>
      <c r="F2503" s="38" t="b">
        <v>0</v>
      </c>
      <c r="G2503" s="38" t="b">
        <v>0</v>
      </c>
      <c r="H2503" s="38" t="b">
        <v>0</v>
      </c>
      <c r="I2503" s="38" t="b">
        <v>1</v>
      </c>
      <c r="J2503" s="39"/>
      <c r="K2503" s="39"/>
      <c r="L2503" s="38" t="b">
        <v>1</v>
      </c>
      <c r="M2503" s="40">
        <v>45788.0</v>
      </c>
      <c r="N2503" s="41" t="s">
        <v>32910</v>
      </c>
      <c r="O2503" s="41" t="s">
        <v>32911</v>
      </c>
      <c r="P2503" s="42" t="s">
        <v>32912</v>
      </c>
      <c r="Q2503" s="41" t="s">
        <v>24608</v>
      </c>
      <c r="R2503" s="41" t="s">
        <v>1051</v>
      </c>
      <c r="S2503" s="41" t="s">
        <v>32913</v>
      </c>
      <c r="T2503" s="41" t="s">
        <v>32914</v>
      </c>
      <c r="U2503" s="41" t="s">
        <v>32915</v>
      </c>
      <c r="V2503" s="43"/>
      <c r="W2503" s="43"/>
      <c r="X2503" s="43"/>
      <c r="Y2503" s="41" t="s">
        <v>27870</v>
      </c>
      <c r="Z2503" s="41" t="s">
        <v>27844</v>
      </c>
      <c r="AA2503" s="41" t="s">
        <v>24608</v>
      </c>
      <c r="AB2503" s="39"/>
      <c r="AC2503" s="39"/>
      <c r="AD2503" s="41" t="s">
        <v>151</v>
      </c>
      <c r="AE2503" s="41" t="s">
        <v>27846</v>
      </c>
      <c r="AF2503" s="43"/>
      <c r="AG2503" s="43"/>
      <c r="AH2503" s="43"/>
      <c r="AI2503" s="43"/>
      <c r="AJ2503" s="43"/>
      <c r="AK2503" s="43"/>
      <c r="AL2503" s="43"/>
      <c r="AM2503" s="41" t="s">
        <v>32916</v>
      </c>
      <c r="AN2503" s="43"/>
      <c r="AO2503" s="41" t="s">
        <v>24604</v>
      </c>
      <c r="AP2503" s="43"/>
      <c r="AQ2503" s="41" t="s">
        <v>2029</v>
      </c>
      <c r="AR2503" s="43"/>
      <c r="AS2503" s="29"/>
    </row>
    <row r="2504">
      <c r="A2504" s="28"/>
      <c r="B2504" s="37" t="s">
        <v>32917</v>
      </c>
      <c r="C2504" s="35"/>
      <c r="D2504" s="38" t="b">
        <v>0</v>
      </c>
      <c r="E2504" s="38" t="b">
        <v>1</v>
      </c>
      <c r="F2504" s="38" t="b">
        <v>0</v>
      </c>
      <c r="G2504" s="38" t="b">
        <v>0</v>
      </c>
      <c r="H2504" s="38" t="b">
        <v>0</v>
      </c>
      <c r="I2504" s="38" t="b">
        <v>0</v>
      </c>
      <c r="J2504" s="39"/>
      <c r="K2504" s="39"/>
      <c r="L2504" s="38" t="b">
        <v>1</v>
      </c>
      <c r="M2504" s="40">
        <v>45909.0</v>
      </c>
      <c r="N2504" s="41" t="s">
        <v>32918</v>
      </c>
      <c r="O2504" s="41" t="s">
        <v>32919</v>
      </c>
      <c r="P2504" s="42" t="s">
        <v>32920</v>
      </c>
      <c r="Q2504" s="41" t="s">
        <v>25675</v>
      </c>
      <c r="R2504" s="41" t="s">
        <v>16866</v>
      </c>
      <c r="S2504" s="41" t="s">
        <v>32921</v>
      </c>
      <c r="T2504" s="41" t="s">
        <v>839</v>
      </c>
      <c r="U2504" s="39"/>
      <c r="V2504" s="43"/>
      <c r="W2504" s="43"/>
      <c r="X2504" s="43"/>
      <c r="Y2504" s="41" t="s">
        <v>29190</v>
      </c>
      <c r="Z2504" s="41" t="s">
        <v>27980</v>
      </c>
      <c r="AA2504" s="41" t="s">
        <v>25675</v>
      </c>
      <c r="AB2504" s="39"/>
      <c r="AC2504" s="39"/>
      <c r="AD2504" s="41" t="s">
        <v>151</v>
      </c>
      <c r="AE2504" s="41" t="s">
        <v>27846</v>
      </c>
      <c r="AF2504" s="43"/>
      <c r="AG2504" s="43"/>
      <c r="AH2504" s="43"/>
      <c r="AI2504" s="43"/>
      <c r="AJ2504" s="43"/>
      <c r="AK2504" s="43"/>
      <c r="AL2504" s="43"/>
      <c r="AM2504" s="43"/>
      <c r="AN2504" s="43"/>
      <c r="AO2504" s="43"/>
      <c r="AP2504" s="43"/>
      <c r="AQ2504" s="43"/>
      <c r="AR2504" s="43"/>
      <c r="AS2504" s="29"/>
    </row>
    <row r="2505">
      <c r="A2505" s="28"/>
      <c r="B2505" s="37" t="s">
        <v>32917</v>
      </c>
      <c r="C2505" s="35"/>
      <c r="D2505" s="38" t="b">
        <v>0</v>
      </c>
      <c r="E2505" s="38" t="b">
        <v>1</v>
      </c>
      <c r="F2505" s="38" t="b">
        <v>0</v>
      </c>
      <c r="G2505" s="38" t="b">
        <v>0</v>
      </c>
      <c r="H2505" s="38" t="b">
        <v>0</v>
      </c>
      <c r="I2505" s="38" t="b">
        <v>0</v>
      </c>
      <c r="J2505" s="39"/>
      <c r="K2505" s="39"/>
      <c r="L2505" s="38" t="b">
        <v>1</v>
      </c>
      <c r="M2505" s="40">
        <v>45909.0</v>
      </c>
      <c r="N2505" s="41" t="s">
        <v>32918</v>
      </c>
      <c r="O2505" s="41" t="s">
        <v>32919</v>
      </c>
      <c r="P2505" s="42" t="s">
        <v>32922</v>
      </c>
      <c r="Q2505" s="41" t="s">
        <v>25675</v>
      </c>
      <c r="R2505" s="41" t="s">
        <v>16866</v>
      </c>
      <c r="S2505" s="41" t="s">
        <v>32921</v>
      </c>
      <c r="T2505" s="41" t="s">
        <v>839</v>
      </c>
      <c r="U2505" s="39"/>
      <c r="V2505" s="43"/>
      <c r="W2505" s="43"/>
      <c r="X2505" s="43"/>
      <c r="Y2505" s="41" t="s">
        <v>29190</v>
      </c>
      <c r="Z2505" s="41" t="s">
        <v>27980</v>
      </c>
      <c r="AA2505" s="41" t="s">
        <v>25675</v>
      </c>
      <c r="AB2505" s="39"/>
      <c r="AC2505" s="39"/>
      <c r="AD2505" s="41" t="s">
        <v>151</v>
      </c>
      <c r="AE2505" s="41" t="s">
        <v>27846</v>
      </c>
      <c r="AF2505" s="43"/>
      <c r="AG2505" s="43"/>
      <c r="AH2505" s="43"/>
      <c r="AI2505" s="43"/>
      <c r="AJ2505" s="43"/>
      <c r="AK2505" s="43"/>
      <c r="AL2505" s="43"/>
      <c r="AM2505" s="43"/>
      <c r="AN2505" s="43"/>
      <c r="AO2505" s="43"/>
      <c r="AP2505" s="43"/>
      <c r="AQ2505" s="43"/>
      <c r="AR2505" s="43"/>
      <c r="AS2505" s="29"/>
    </row>
    <row r="2506">
      <c r="A2506" s="28"/>
      <c r="B2506" s="37" t="s">
        <v>32917</v>
      </c>
      <c r="C2506" s="35"/>
      <c r="D2506" s="38" t="b">
        <v>0</v>
      </c>
      <c r="E2506" s="38" t="b">
        <v>1</v>
      </c>
      <c r="F2506" s="38" t="b">
        <v>0</v>
      </c>
      <c r="G2506" s="38" t="b">
        <v>0</v>
      </c>
      <c r="H2506" s="38" t="b">
        <v>0</v>
      </c>
      <c r="I2506" s="38" t="b">
        <v>0</v>
      </c>
      <c r="J2506" s="39"/>
      <c r="K2506" s="39"/>
      <c r="L2506" s="38" t="b">
        <v>1</v>
      </c>
      <c r="M2506" s="40">
        <v>45909.0</v>
      </c>
      <c r="N2506" s="41" t="s">
        <v>32918</v>
      </c>
      <c r="O2506" s="41" t="s">
        <v>32919</v>
      </c>
      <c r="P2506" s="42" t="s">
        <v>32923</v>
      </c>
      <c r="Q2506" s="41" t="s">
        <v>25675</v>
      </c>
      <c r="R2506" s="41" t="s">
        <v>16866</v>
      </c>
      <c r="S2506" s="41" t="s">
        <v>32921</v>
      </c>
      <c r="T2506" s="41" t="s">
        <v>839</v>
      </c>
      <c r="U2506" s="39"/>
      <c r="V2506" s="43"/>
      <c r="W2506" s="43"/>
      <c r="X2506" s="43"/>
      <c r="Y2506" s="41" t="s">
        <v>29190</v>
      </c>
      <c r="Z2506" s="41" t="s">
        <v>27980</v>
      </c>
      <c r="AA2506" s="41" t="s">
        <v>25675</v>
      </c>
      <c r="AB2506" s="39"/>
      <c r="AC2506" s="39"/>
      <c r="AD2506" s="41" t="s">
        <v>151</v>
      </c>
      <c r="AE2506" s="41" t="s">
        <v>27846</v>
      </c>
      <c r="AF2506" s="43"/>
      <c r="AG2506" s="43"/>
      <c r="AH2506" s="43"/>
      <c r="AI2506" s="43"/>
      <c r="AJ2506" s="43"/>
      <c r="AK2506" s="43"/>
      <c r="AL2506" s="43"/>
      <c r="AM2506" s="43"/>
      <c r="AN2506" s="43"/>
      <c r="AO2506" s="43"/>
      <c r="AP2506" s="43"/>
      <c r="AQ2506" s="43"/>
      <c r="AR2506" s="43"/>
      <c r="AS2506" s="29"/>
    </row>
    <row r="2507">
      <c r="A2507" s="28"/>
      <c r="B2507" s="37" t="s">
        <v>32924</v>
      </c>
      <c r="C2507" s="35"/>
      <c r="D2507" s="38" t="b">
        <v>0</v>
      </c>
      <c r="E2507" s="38" t="b">
        <v>0</v>
      </c>
      <c r="F2507" s="38" t="b">
        <v>0</v>
      </c>
      <c r="G2507" s="38" t="b">
        <v>0</v>
      </c>
      <c r="H2507" s="38" t="b">
        <v>0</v>
      </c>
      <c r="I2507" s="38" t="b">
        <v>0</v>
      </c>
      <c r="J2507" s="39"/>
      <c r="K2507" s="39"/>
      <c r="L2507" s="38" t="b">
        <v>1</v>
      </c>
      <c r="M2507" s="40">
        <v>45909.0</v>
      </c>
      <c r="N2507" s="41" t="s">
        <v>32925</v>
      </c>
      <c r="O2507" s="41" t="s">
        <v>32926</v>
      </c>
      <c r="P2507" s="42" t="s">
        <v>32927</v>
      </c>
      <c r="Q2507" s="41" t="s">
        <v>25675</v>
      </c>
      <c r="R2507" s="41" t="s">
        <v>16866</v>
      </c>
      <c r="S2507" s="41" t="s">
        <v>32928</v>
      </c>
      <c r="T2507" s="41" t="s">
        <v>32929</v>
      </c>
      <c r="U2507" s="39"/>
      <c r="V2507" s="43"/>
      <c r="W2507" s="43"/>
      <c r="X2507" s="43"/>
      <c r="Y2507" s="41" t="s">
        <v>29190</v>
      </c>
      <c r="Z2507" s="41" t="s">
        <v>29190</v>
      </c>
      <c r="AA2507" s="41" t="s">
        <v>25675</v>
      </c>
      <c r="AB2507" s="39"/>
      <c r="AC2507" s="39"/>
      <c r="AD2507" s="41" t="s">
        <v>28567</v>
      </c>
      <c r="AE2507" s="41" t="s">
        <v>27846</v>
      </c>
      <c r="AF2507" s="43"/>
      <c r="AG2507" s="43"/>
      <c r="AH2507" s="43"/>
      <c r="AI2507" s="43"/>
      <c r="AJ2507" s="43"/>
      <c r="AK2507" s="43"/>
      <c r="AL2507" s="43"/>
      <c r="AM2507" s="43"/>
      <c r="AN2507" s="43"/>
      <c r="AO2507" s="43"/>
      <c r="AP2507" s="43"/>
      <c r="AQ2507" s="43"/>
      <c r="AR2507" s="43"/>
      <c r="AS2507" s="29"/>
    </row>
    <row r="2508">
      <c r="A2508" s="28"/>
      <c r="B2508" s="37" t="s">
        <v>32924</v>
      </c>
      <c r="C2508" s="35"/>
      <c r="D2508" s="38" t="b">
        <v>0</v>
      </c>
      <c r="E2508" s="38" t="b">
        <v>0</v>
      </c>
      <c r="F2508" s="38" t="b">
        <v>0</v>
      </c>
      <c r="G2508" s="38" t="b">
        <v>0</v>
      </c>
      <c r="H2508" s="38" t="b">
        <v>0</v>
      </c>
      <c r="I2508" s="38" t="b">
        <v>0</v>
      </c>
      <c r="J2508" s="39"/>
      <c r="K2508" s="39"/>
      <c r="L2508" s="38" t="b">
        <v>1</v>
      </c>
      <c r="M2508" s="40">
        <v>45909.0</v>
      </c>
      <c r="N2508" s="41" t="s">
        <v>32925</v>
      </c>
      <c r="O2508" s="41" t="s">
        <v>32926</v>
      </c>
      <c r="P2508" s="42" t="s">
        <v>32930</v>
      </c>
      <c r="Q2508" s="41" t="s">
        <v>25675</v>
      </c>
      <c r="R2508" s="41" t="s">
        <v>16866</v>
      </c>
      <c r="S2508" s="41" t="s">
        <v>32928</v>
      </c>
      <c r="T2508" s="41" t="s">
        <v>32929</v>
      </c>
      <c r="U2508" s="39"/>
      <c r="V2508" s="43"/>
      <c r="W2508" s="43"/>
      <c r="X2508" s="43"/>
      <c r="Y2508" s="41" t="s">
        <v>29190</v>
      </c>
      <c r="Z2508" s="41" t="s">
        <v>29190</v>
      </c>
      <c r="AA2508" s="41" t="s">
        <v>25675</v>
      </c>
      <c r="AB2508" s="39"/>
      <c r="AC2508" s="39"/>
      <c r="AD2508" s="41" t="s">
        <v>28567</v>
      </c>
      <c r="AE2508" s="41" t="s">
        <v>27846</v>
      </c>
      <c r="AF2508" s="43"/>
      <c r="AG2508" s="43"/>
      <c r="AH2508" s="43"/>
      <c r="AI2508" s="43"/>
      <c r="AJ2508" s="43"/>
      <c r="AK2508" s="43"/>
      <c r="AL2508" s="43"/>
      <c r="AM2508" s="43"/>
      <c r="AN2508" s="43"/>
      <c r="AO2508" s="43"/>
      <c r="AP2508" s="43"/>
      <c r="AQ2508" s="43"/>
      <c r="AR2508" s="43"/>
      <c r="AS2508" s="29"/>
    </row>
    <row r="2509">
      <c r="A2509" s="28"/>
      <c r="B2509" s="37" t="s">
        <v>32931</v>
      </c>
      <c r="C2509" s="35"/>
      <c r="D2509" s="38" t="b">
        <v>0</v>
      </c>
      <c r="E2509" s="38" t="b">
        <v>0</v>
      </c>
      <c r="F2509" s="38" t="b">
        <v>0</v>
      </c>
      <c r="G2509" s="38" t="b">
        <v>0</v>
      </c>
      <c r="H2509" s="38" t="b">
        <v>0</v>
      </c>
      <c r="I2509" s="38" t="b">
        <v>0</v>
      </c>
      <c r="J2509" s="39"/>
      <c r="K2509" s="39"/>
      <c r="L2509" s="38" t="b">
        <v>1</v>
      </c>
      <c r="M2509" s="41" t="s">
        <v>25758</v>
      </c>
      <c r="N2509" s="41" t="s">
        <v>32932</v>
      </c>
      <c r="O2509" s="41" t="s">
        <v>32933</v>
      </c>
      <c r="P2509" s="42" t="s">
        <v>32934</v>
      </c>
      <c r="Q2509" s="41" t="s">
        <v>25761</v>
      </c>
      <c r="R2509" s="41" t="s">
        <v>17095</v>
      </c>
      <c r="S2509" s="41" t="s">
        <v>32935</v>
      </c>
      <c r="T2509" s="41" t="s">
        <v>32936</v>
      </c>
      <c r="U2509" s="41" t="s">
        <v>14428</v>
      </c>
      <c r="V2509" s="43"/>
      <c r="W2509" s="43"/>
      <c r="X2509" s="43"/>
      <c r="Y2509" s="41" t="s">
        <v>27870</v>
      </c>
      <c r="Z2509" s="41" t="s">
        <v>29407</v>
      </c>
      <c r="AA2509" s="41" t="s">
        <v>25761</v>
      </c>
      <c r="AB2509" s="39"/>
      <c r="AC2509" s="39"/>
      <c r="AD2509" s="41" t="s">
        <v>2456</v>
      </c>
      <c r="AE2509" s="41" t="s">
        <v>27846</v>
      </c>
      <c r="AF2509" s="43"/>
      <c r="AG2509" s="43"/>
      <c r="AH2509" s="43"/>
      <c r="AI2509" s="43"/>
      <c r="AJ2509" s="43"/>
      <c r="AK2509" s="43"/>
      <c r="AL2509" s="43"/>
      <c r="AM2509" s="43"/>
      <c r="AN2509" s="43"/>
      <c r="AO2509" s="41" t="s">
        <v>23572</v>
      </c>
      <c r="AP2509" s="43"/>
      <c r="AQ2509" s="43"/>
      <c r="AR2509" s="43"/>
      <c r="AS2509" s="29"/>
    </row>
    <row r="2510">
      <c r="A2510" s="28"/>
      <c r="B2510" s="37" t="s">
        <v>32931</v>
      </c>
      <c r="C2510" s="35"/>
      <c r="D2510" s="38" t="b">
        <v>0</v>
      </c>
      <c r="E2510" s="38" t="b">
        <v>0</v>
      </c>
      <c r="F2510" s="38" t="b">
        <v>0</v>
      </c>
      <c r="G2510" s="38" t="b">
        <v>0</v>
      </c>
      <c r="H2510" s="38" t="b">
        <v>0</v>
      </c>
      <c r="I2510" s="38" t="b">
        <v>0</v>
      </c>
      <c r="J2510" s="39"/>
      <c r="K2510" s="39"/>
      <c r="L2510" s="38" t="b">
        <v>1</v>
      </c>
      <c r="M2510" s="41" t="s">
        <v>25758</v>
      </c>
      <c r="N2510" s="41" t="s">
        <v>32932</v>
      </c>
      <c r="O2510" s="41" t="s">
        <v>32933</v>
      </c>
      <c r="P2510" s="42" t="s">
        <v>32937</v>
      </c>
      <c r="Q2510" s="41" t="s">
        <v>25761</v>
      </c>
      <c r="R2510" s="41" t="s">
        <v>17095</v>
      </c>
      <c r="S2510" s="41" t="s">
        <v>32935</v>
      </c>
      <c r="T2510" s="41" t="s">
        <v>32936</v>
      </c>
      <c r="U2510" s="41" t="s">
        <v>14428</v>
      </c>
      <c r="V2510" s="43"/>
      <c r="W2510" s="43"/>
      <c r="X2510" s="43"/>
      <c r="Y2510" s="41" t="s">
        <v>27870</v>
      </c>
      <c r="Z2510" s="41" t="s">
        <v>29407</v>
      </c>
      <c r="AA2510" s="41" t="s">
        <v>25761</v>
      </c>
      <c r="AB2510" s="39"/>
      <c r="AC2510" s="39"/>
      <c r="AD2510" s="41" t="s">
        <v>2456</v>
      </c>
      <c r="AE2510" s="41" t="s">
        <v>27846</v>
      </c>
      <c r="AF2510" s="43"/>
      <c r="AG2510" s="43"/>
      <c r="AH2510" s="43"/>
      <c r="AI2510" s="43"/>
      <c r="AJ2510" s="43"/>
      <c r="AK2510" s="43"/>
      <c r="AL2510" s="43"/>
      <c r="AM2510" s="43"/>
      <c r="AN2510" s="43"/>
      <c r="AO2510" s="41" t="s">
        <v>23572</v>
      </c>
      <c r="AP2510" s="43"/>
      <c r="AQ2510" s="43"/>
      <c r="AR2510" s="43"/>
      <c r="AS2510" s="29"/>
    </row>
    <row r="2511">
      <c r="A2511" s="28"/>
      <c r="B2511" s="37" t="s">
        <v>32938</v>
      </c>
      <c r="C2511" s="35"/>
      <c r="D2511" s="38" t="b">
        <v>0</v>
      </c>
      <c r="E2511" s="38" t="b">
        <v>0</v>
      </c>
      <c r="F2511" s="38" t="b">
        <v>0</v>
      </c>
      <c r="G2511" s="38" t="b">
        <v>0</v>
      </c>
      <c r="H2511" s="38" t="b">
        <v>0</v>
      </c>
      <c r="I2511" s="38" t="b">
        <v>0</v>
      </c>
      <c r="J2511" s="39"/>
      <c r="K2511" s="39"/>
      <c r="L2511" s="38" t="b">
        <v>1</v>
      </c>
      <c r="M2511" s="40">
        <v>45758.0</v>
      </c>
      <c r="N2511" s="41" t="s">
        <v>32939</v>
      </c>
      <c r="O2511" s="41" t="s">
        <v>32940</v>
      </c>
      <c r="P2511" s="42" t="s">
        <v>32941</v>
      </c>
      <c r="Q2511" s="41" t="s">
        <v>24600</v>
      </c>
      <c r="R2511" s="41" t="s">
        <v>972</v>
      </c>
      <c r="S2511" s="41" t="s">
        <v>32942</v>
      </c>
      <c r="T2511" s="41" t="s">
        <v>31349</v>
      </c>
      <c r="U2511" s="41" t="s">
        <v>32943</v>
      </c>
      <c r="V2511" s="43"/>
      <c r="W2511" s="43"/>
      <c r="X2511" s="43"/>
      <c r="Y2511" s="41" t="s">
        <v>27870</v>
      </c>
      <c r="Z2511" s="41" t="s">
        <v>27845</v>
      </c>
      <c r="AA2511" s="41" t="s">
        <v>24600</v>
      </c>
      <c r="AB2511" s="39"/>
      <c r="AC2511" s="39"/>
      <c r="AD2511" s="41" t="s">
        <v>151</v>
      </c>
      <c r="AE2511" s="41" t="s">
        <v>27846</v>
      </c>
      <c r="AF2511" s="43"/>
      <c r="AG2511" s="43"/>
      <c r="AH2511" s="43"/>
      <c r="AI2511" s="43"/>
      <c r="AJ2511" s="43"/>
      <c r="AK2511" s="43"/>
      <c r="AL2511" s="43"/>
      <c r="AM2511" s="41" t="s">
        <v>32944</v>
      </c>
      <c r="AN2511" s="43"/>
      <c r="AO2511" s="41" t="s">
        <v>24604</v>
      </c>
      <c r="AP2511" s="43"/>
      <c r="AQ2511" s="43"/>
      <c r="AR2511" s="43"/>
      <c r="AS2511" s="29"/>
    </row>
    <row r="2512">
      <c r="A2512" s="28"/>
      <c r="B2512" s="37" t="s">
        <v>32945</v>
      </c>
      <c r="C2512" s="35"/>
      <c r="D2512" s="38" t="b">
        <v>0</v>
      </c>
      <c r="E2512" s="38" t="b">
        <v>0</v>
      </c>
      <c r="F2512" s="38" t="b">
        <v>0</v>
      </c>
      <c r="G2512" s="38" t="b">
        <v>0</v>
      </c>
      <c r="H2512" s="38" t="b">
        <v>0</v>
      </c>
      <c r="I2512" s="38" t="b">
        <v>0</v>
      </c>
      <c r="J2512" s="39"/>
      <c r="K2512" s="39"/>
      <c r="L2512" s="38" t="b">
        <v>1</v>
      </c>
      <c r="M2512" s="40">
        <v>45758.0</v>
      </c>
      <c r="N2512" s="41" t="s">
        <v>32939</v>
      </c>
      <c r="O2512" s="41" t="s">
        <v>32946</v>
      </c>
      <c r="P2512" s="42" t="s">
        <v>32947</v>
      </c>
      <c r="Q2512" s="41" t="s">
        <v>24600</v>
      </c>
      <c r="R2512" s="41" t="s">
        <v>972</v>
      </c>
      <c r="S2512" s="41" t="s">
        <v>28329</v>
      </c>
      <c r="T2512" s="41" t="s">
        <v>27869</v>
      </c>
      <c r="U2512" s="41" t="s">
        <v>32948</v>
      </c>
      <c r="V2512" s="43"/>
      <c r="W2512" s="43"/>
      <c r="X2512" s="43"/>
      <c r="Y2512" s="41" t="s">
        <v>27870</v>
      </c>
      <c r="Z2512" s="41" t="s">
        <v>27845</v>
      </c>
      <c r="AA2512" s="41" t="s">
        <v>24600</v>
      </c>
      <c r="AB2512" s="39"/>
      <c r="AC2512" s="39"/>
      <c r="AD2512" s="41" t="s">
        <v>151</v>
      </c>
      <c r="AE2512" s="41" t="s">
        <v>27846</v>
      </c>
      <c r="AF2512" s="43"/>
      <c r="AG2512" s="43"/>
      <c r="AH2512" s="43"/>
      <c r="AI2512" s="43"/>
      <c r="AJ2512" s="43"/>
      <c r="AK2512" s="43"/>
      <c r="AL2512" s="43"/>
      <c r="AM2512" s="41" t="s">
        <v>32949</v>
      </c>
      <c r="AN2512" s="43"/>
      <c r="AO2512" s="41" t="s">
        <v>24604</v>
      </c>
      <c r="AP2512" s="43"/>
      <c r="AQ2512" s="43"/>
      <c r="AR2512" s="43"/>
      <c r="AS2512" s="29"/>
    </row>
    <row r="2513">
      <c r="A2513" s="28"/>
      <c r="B2513" s="37" t="s">
        <v>32938</v>
      </c>
      <c r="C2513" s="35"/>
      <c r="D2513" s="38" t="b">
        <v>0</v>
      </c>
      <c r="E2513" s="38" t="b">
        <v>0</v>
      </c>
      <c r="F2513" s="38" t="b">
        <v>0</v>
      </c>
      <c r="G2513" s="38" t="b">
        <v>0</v>
      </c>
      <c r="H2513" s="38" t="b">
        <v>0</v>
      </c>
      <c r="I2513" s="38" t="b">
        <v>0</v>
      </c>
      <c r="J2513" s="39"/>
      <c r="K2513" s="39"/>
      <c r="L2513" s="38" t="b">
        <v>1</v>
      </c>
      <c r="M2513" s="40">
        <v>45758.0</v>
      </c>
      <c r="N2513" s="41" t="s">
        <v>32939</v>
      </c>
      <c r="O2513" s="41" t="s">
        <v>32940</v>
      </c>
      <c r="P2513" s="42" t="s">
        <v>32950</v>
      </c>
      <c r="Q2513" s="41" t="s">
        <v>24600</v>
      </c>
      <c r="R2513" s="41" t="s">
        <v>972</v>
      </c>
      <c r="S2513" s="41" t="s">
        <v>32942</v>
      </c>
      <c r="T2513" s="41" t="s">
        <v>31349</v>
      </c>
      <c r="U2513" s="41" t="s">
        <v>32943</v>
      </c>
      <c r="V2513" s="43"/>
      <c r="W2513" s="43"/>
      <c r="X2513" s="43"/>
      <c r="Y2513" s="41" t="s">
        <v>27870</v>
      </c>
      <c r="Z2513" s="41" t="s">
        <v>27845</v>
      </c>
      <c r="AA2513" s="41" t="s">
        <v>24600</v>
      </c>
      <c r="AB2513" s="39"/>
      <c r="AC2513" s="39"/>
      <c r="AD2513" s="41" t="s">
        <v>151</v>
      </c>
      <c r="AE2513" s="41" t="s">
        <v>27846</v>
      </c>
      <c r="AF2513" s="43"/>
      <c r="AG2513" s="43"/>
      <c r="AH2513" s="43"/>
      <c r="AI2513" s="43"/>
      <c r="AJ2513" s="43"/>
      <c r="AK2513" s="43"/>
      <c r="AL2513" s="43"/>
      <c r="AM2513" s="41" t="s">
        <v>32944</v>
      </c>
      <c r="AN2513" s="43"/>
      <c r="AO2513" s="41" t="s">
        <v>24604</v>
      </c>
      <c r="AP2513" s="43"/>
      <c r="AQ2513" s="43"/>
      <c r="AR2513" s="43"/>
      <c r="AS2513" s="29"/>
    </row>
    <row r="2514">
      <c r="A2514" s="28"/>
      <c r="B2514" s="37" t="s">
        <v>32945</v>
      </c>
      <c r="C2514" s="35"/>
      <c r="D2514" s="38" t="b">
        <v>0</v>
      </c>
      <c r="E2514" s="38" t="b">
        <v>0</v>
      </c>
      <c r="F2514" s="38" t="b">
        <v>0</v>
      </c>
      <c r="G2514" s="38" t="b">
        <v>0</v>
      </c>
      <c r="H2514" s="38" t="b">
        <v>0</v>
      </c>
      <c r="I2514" s="38" t="b">
        <v>0</v>
      </c>
      <c r="J2514" s="39"/>
      <c r="K2514" s="39"/>
      <c r="L2514" s="38" t="b">
        <v>1</v>
      </c>
      <c r="M2514" s="40">
        <v>45758.0</v>
      </c>
      <c r="N2514" s="41" t="s">
        <v>32939</v>
      </c>
      <c r="O2514" s="41" t="s">
        <v>32946</v>
      </c>
      <c r="P2514" s="42" t="s">
        <v>32951</v>
      </c>
      <c r="Q2514" s="41" t="s">
        <v>24600</v>
      </c>
      <c r="R2514" s="41" t="s">
        <v>972</v>
      </c>
      <c r="S2514" s="41" t="s">
        <v>28329</v>
      </c>
      <c r="T2514" s="41" t="s">
        <v>27869</v>
      </c>
      <c r="U2514" s="41" t="s">
        <v>32948</v>
      </c>
      <c r="V2514" s="43"/>
      <c r="W2514" s="43"/>
      <c r="X2514" s="43"/>
      <c r="Y2514" s="41" t="s">
        <v>27870</v>
      </c>
      <c r="Z2514" s="41" t="s">
        <v>27845</v>
      </c>
      <c r="AA2514" s="41" t="s">
        <v>24600</v>
      </c>
      <c r="AB2514" s="39"/>
      <c r="AC2514" s="39"/>
      <c r="AD2514" s="41" t="s">
        <v>151</v>
      </c>
      <c r="AE2514" s="41" t="s">
        <v>27846</v>
      </c>
      <c r="AF2514" s="43"/>
      <c r="AG2514" s="43"/>
      <c r="AH2514" s="43"/>
      <c r="AI2514" s="43"/>
      <c r="AJ2514" s="43"/>
      <c r="AK2514" s="43"/>
      <c r="AL2514" s="43"/>
      <c r="AM2514" s="41" t="s">
        <v>32949</v>
      </c>
      <c r="AN2514" s="43"/>
      <c r="AO2514" s="41" t="s">
        <v>24604</v>
      </c>
      <c r="AP2514" s="43"/>
      <c r="AQ2514" s="43"/>
      <c r="AR2514" s="43"/>
      <c r="AS2514" s="29"/>
    </row>
    <row r="2515">
      <c r="A2515" s="28"/>
      <c r="B2515" s="37" t="s">
        <v>32952</v>
      </c>
      <c r="C2515" s="35"/>
      <c r="D2515" s="38" t="b">
        <v>0</v>
      </c>
      <c r="E2515" s="38" t="b">
        <v>1</v>
      </c>
      <c r="F2515" s="38" t="b">
        <v>0</v>
      </c>
      <c r="G2515" s="38" t="b">
        <v>0</v>
      </c>
      <c r="H2515" s="38" t="b">
        <v>0</v>
      </c>
      <c r="I2515" s="38" t="b">
        <v>0</v>
      </c>
      <c r="J2515" s="39"/>
      <c r="K2515" s="39"/>
      <c r="L2515" s="38" t="b">
        <v>1</v>
      </c>
      <c r="M2515" s="40">
        <v>45909.0</v>
      </c>
      <c r="N2515" s="41" t="s">
        <v>32953</v>
      </c>
      <c r="O2515" s="41" t="s">
        <v>32954</v>
      </c>
      <c r="P2515" s="42" t="s">
        <v>32955</v>
      </c>
      <c r="Q2515" s="41" t="s">
        <v>25675</v>
      </c>
      <c r="R2515" s="41" t="s">
        <v>16866</v>
      </c>
      <c r="S2515" s="41" t="s">
        <v>32956</v>
      </c>
      <c r="T2515" s="41" t="s">
        <v>32957</v>
      </c>
      <c r="U2515" s="39"/>
      <c r="V2515" s="43"/>
      <c r="W2515" s="43"/>
      <c r="X2515" s="43"/>
      <c r="Y2515" s="41" t="s">
        <v>29190</v>
      </c>
      <c r="Z2515" s="41" t="s">
        <v>27980</v>
      </c>
      <c r="AA2515" s="41" t="s">
        <v>25675</v>
      </c>
      <c r="AB2515" s="39"/>
      <c r="AC2515" s="39"/>
      <c r="AD2515" s="41" t="s">
        <v>151</v>
      </c>
      <c r="AE2515" s="41" t="s">
        <v>27846</v>
      </c>
      <c r="AF2515" s="43"/>
      <c r="AG2515" s="43"/>
      <c r="AH2515" s="43"/>
      <c r="AI2515" s="43"/>
      <c r="AJ2515" s="43"/>
      <c r="AK2515" s="43"/>
      <c r="AL2515" s="43"/>
      <c r="AM2515" s="43"/>
      <c r="AN2515" s="43"/>
      <c r="AO2515" s="43"/>
      <c r="AP2515" s="43"/>
      <c r="AQ2515" s="43"/>
      <c r="AR2515" s="43"/>
      <c r="AS2515" s="29"/>
    </row>
    <row r="2516">
      <c r="A2516" s="28"/>
      <c r="B2516" s="37" t="s">
        <v>32952</v>
      </c>
      <c r="C2516" s="35"/>
      <c r="D2516" s="38" t="b">
        <v>0</v>
      </c>
      <c r="E2516" s="38" t="b">
        <v>1</v>
      </c>
      <c r="F2516" s="38" t="b">
        <v>0</v>
      </c>
      <c r="G2516" s="38" t="b">
        <v>0</v>
      </c>
      <c r="H2516" s="38" t="b">
        <v>0</v>
      </c>
      <c r="I2516" s="38" t="b">
        <v>0</v>
      </c>
      <c r="J2516" s="39"/>
      <c r="K2516" s="39"/>
      <c r="L2516" s="38" t="b">
        <v>1</v>
      </c>
      <c r="M2516" s="40">
        <v>45909.0</v>
      </c>
      <c r="N2516" s="41" t="s">
        <v>32953</v>
      </c>
      <c r="O2516" s="41" t="s">
        <v>32954</v>
      </c>
      <c r="P2516" s="42" t="s">
        <v>32958</v>
      </c>
      <c r="Q2516" s="41" t="s">
        <v>25675</v>
      </c>
      <c r="R2516" s="41" t="s">
        <v>16866</v>
      </c>
      <c r="S2516" s="41" t="s">
        <v>32956</v>
      </c>
      <c r="T2516" s="41" t="s">
        <v>32957</v>
      </c>
      <c r="U2516" s="39"/>
      <c r="V2516" s="43"/>
      <c r="W2516" s="43"/>
      <c r="X2516" s="43"/>
      <c r="Y2516" s="41" t="s">
        <v>29190</v>
      </c>
      <c r="Z2516" s="41" t="s">
        <v>27980</v>
      </c>
      <c r="AA2516" s="41" t="s">
        <v>25675</v>
      </c>
      <c r="AB2516" s="39"/>
      <c r="AC2516" s="39"/>
      <c r="AD2516" s="41" t="s">
        <v>151</v>
      </c>
      <c r="AE2516" s="41" t="s">
        <v>27846</v>
      </c>
      <c r="AF2516" s="43"/>
      <c r="AG2516" s="43"/>
      <c r="AH2516" s="43"/>
      <c r="AI2516" s="43"/>
      <c r="AJ2516" s="43"/>
      <c r="AK2516" s="43"/>
      <c r="AL2516" s="43"/>
      <c r="AM2516" s="43"/>
      <c r="AN2516" s="43"/>
      <c r="AO2516" s="43"/>
      <c r="AP2516" s="43"/>
      <c r="AQ2516" s="43"/>
      <c r="AR2516" s="43"/>
      <c r="AS2516" s="29"/>
    </row>
    <row r="2517">
      <c r="A2517" s="28"/>
      <c r="B2517" s="37" t="s">
        <v>32952</v>
      </c>
      <c r="C2517" s="35"/>
      <c r="D2517" s="38" t="b">
        <v>0</v>
      </c>
      <c r="E2517" s="38" t="b">
        <v>1</v>
      </c>
      <c r="F2517" s="38" t="b">
        <v>0</v>
      </c>
      <c r="G2517" s="38" t="b">
        <v>0</v>
      </c>
      <c r="H2517" s="38" t="b">
        <v>0</v>
      </c>
      <c r="I2517" s="38" t="b">
        <v>0</v>
      </c>
      <c r="J2517" s="39"/>
      <c r="K2517" s="39"/>
      <c r="L2517" s="38" t="b">
        <v>1</v>
      </c>
      <c r="M2517" s="40">
        <v>45909.0</v>
      </c>
      <c r="N2517" s="41" t="s">
        <v>32953</v>
      </c>
      <c r="O2517" s="41" t="s">
        <v>32954</v>
      </c>
      <c r="P2517" s="42" t="s">
        <v>32959</v>
      </c>
      <c r="Q2517" s="41" t="s">
        <v>25675</v>
      </c>
      <c r="R2517" s="41" t="s">
        <v>16866</v>
      </c>
      <c r="S2517" s="41" t="s">
        <v>32956</v>
      </c>
      <c r="T2517" s="41" t="s">
        <v>32957</v>
      </c>
      <c r="U2517" s="39"/>
      <c r="V2517" s="43"/>
      <c r="W2517" s="43"/>
      <c r="X2517" s="43"/>
      <c r="Y2517" s="41" t="s">
        <v>29190</v>
      </c>
      <c r="Z2517" s="41" t="s">
        <v>27980</v>
      </c>
      <c r="AA2517" s="41" t="s">
        <v>25675</v>
      </c>
      <c r="AB2517" s="39"/>
      <c r="AC2517" s="39"/>
      <c r="AD2517" s="41" t="s">
        <v>151</v>
      </c>
      <c r="AE2517" s="41" t="s">
        <v>27846</v>
      </c>
      <c r="AF2517" s="43"/>
      <c r="AG2517" s="43"/>
      <c r="AH2517" s="43"/>
      <c r="AI2517" s="43"/>
      <c r="AJ2517" s="43"/>
      <c r="AK2517" s="43"/>
      <c r="AL2517" s="43"/>
      <c r="AM2517" s="43"/>
      <c r="AN2517" s="43"/>
      <c r="AO2517" s="43"/>
      <c r="AP2517" s="43"/>
      <c r="AQ2517" s="43"/>
      <c r="AR2517" s="43"/>
      <c r="AS2517" s="29"/>
    </row>
    <row r="2518">
      <c r="A2518" s="28"/>
      <c r="B2518" s="37" t="s">
        <v>32960</v>
      </c>
      <c r="C2518" s="35"/>
      <c r="D2518" s="38" t="b">
        <v>0</v>
      </c>
      <c r="E2518" s="38" t="b">
        <v>0</v>
      </c>
      <c r="F2518" s="38" t="b">
        <v>0</v>
      </c>
      <c r="G2518" s="38" t="b">
        <v>0</v>
      </c>
      <c r="H2518" s="38" t="b">
        <v>0</v>
      </c>
      <c r="I2518" s="38" t="b">
        <v>1</v>
      </c>
      <c r="J2518" s="39"/>
      <c r="K2518" s="39"/>
      <c r="L2518" s="38" t="b">
        <v>1</v>
      </c>
      <c r="M2518" s="40">
        <v>45758.0</v>
      </c>
      <c r="N2518" s="41" t="s">
        <v>32961</v>
      </c>
      <c r="O2518" s="41" t="s">
        <v>32962</v>
      </c>
      <c r="P2518" s="42" t="s">
        <v>32963</v>
      </c>
      <c r="Q2518" s="41" t="s">
        <v>24600</v>
      </c>
      <c r="R2518" s="41" t="s">
        <v>972</v>
      </c>
      <c r="S2518" s="41" t="s">
        <v>32964</v>
      </c>
      <c r="T2518" s="41" t="s">
        <v>1099</v>
      </c>
      <c r="U2518" s="41" t="s">
        <v>32965</v>
      </c>
      <c r="V2518" s="43"/>
      <c r="W2518" s="43"/>
      <c r="X2518" s="43"/>
      <c r="Y2518" s="41" t="s">
        <v>27870</v>
      </c>
      <c r="Z2518" s="41" t="s">
        <v>27845</v>
      </c>
      <c r="AA2518" s="41" t="s">
        <v>24600</v>
      </c>
      <c r="AB2518" s="39"/>
      <c r="AC2518" s="39"/>
      <c r="AD2518" s="41" t="s">
        <v>151</v>
      </c>
      <c r="AE2518" s="41" t="s">
        <v>27846</v>
      </c>
      <c r="AF2518" s="43"/>
      <c r="AG2518" s="43"/>
      <c r="AH2518" s="43"/>
      <c r="AI2518" s="43"/>
      <c r="AJ2518" s="43"/>
      <c r="AK2518" s="43"/>
      <c r="AL2518" s="43"/>
      <c r="AM2518" s="41" t="s">
        <v>32966</v>
      </c>
      <c r="AN2518" s="43"/>
      <c r="AO2518" s="41" t="s">
        <v>24604</v>
      </c>
      <c r="AP2518" s="43"/>
      <c r="AQ2518" s="43"/>
      <c r="AR2518" s="43"/>
      <c r="AS2518" s="29"/>
    </row>
    <row r="2519">
      <c r="A2519" s="28"/>
      <c r="B2519" s="37" t="s">
        <v>32960</v>
      </c>
      <c r="C2519" s="35"/>
      <c r="D2519" s="38" t="b">
        <v>0</v>
      </c>
      <c r="E2519" s="38" t="b">
        <v>0</v>
      </c>
      <c r="F2519" s="38" t="b">
        <v>0</v>
      </c>
      <c r="G2519" s="38" t="b">
        <v>0</v>
      </c>
      <c r="H2519" s="38" t="b">
        <v>0</v>
      </c>
      <c r="I2519" s="38" t="b">
        <v>1</v>
      </c>
      <c r="J2519" s="39"/>
      <c r="K2519" s="39"/>
      <c r="L2519" s="38" t="b">
        <v>1</v>
      </c>
      <c r="M2519" s="40">
        <v>45758.0</v>
      </c>
      <c r="N2519" s="41" t="s">
        <v>32961</v>
      </c>
      <c r="O2519" s="41" t="s">
        <v>32962</v>
      </c>
      <c r="P2519" s="42" t="s">
        <v>32967</v>
      </c>
      <c r="Q2519" s="41" t="s">
        <v>24600</v>
      </c>
      <c r="R2519" s="41" t="s">
        <v>972</v>
      </c>
      <c r="S2519" s="41" t="s">
        <v>32964</v>
      </c>
      <c r="T2519" s="41" t="s">
        <v>1099</v>
      </c>
      <c r="U2519" s="41" t="s">
        <v>32965</v>
      </c>
      <c r="V2519" s="43"/>
      <c r="W2519" s="43"/>
      <c r="X2519" s="43"/>
      <c r="Y2519" s="41" t="s">
        <v>27870</v>
      </c>
      <c r="Z2519" s="41" t="s">
        <v>27845</v>
      </c>
      <c r="AA2519" s="41" t="s">
        <v>24600</v>
      </c>
      <c r="AB2519" s="39"/>
      <c r="AC2519" s="39"/>
      <c r="AD2519" s="41" t="s">
        <v>151</v>
      </c>
      <c r="AE2519" s="41" t="s">
        <v>27846</v>
      </c>
      <c r="AF2519" s="43"/>
      <c r="AG2519" s="43"/>
      <c r="AH2519" s="43"/>
      <c r="AI2519" s="43"/>
      <c r="AJ2519" s="43"/>
      <c r="AK2519" s="43"/>
      <c r="AL2519" s="43"/>
      <c r="AM2519" s="41" t="s">
        <v>32966</v>
      </c>
      <c r="AN2519" s="43"/>
      <c r="AO2519" s="41" t="s">
        <v>24604</v>
      </c>
      <c r="AP2519" s="43"/>
      <c r="AQ2519" s="43"/>
      <c r="AR2519" s="43"/>
      <c r="AS2519" s="29"/>
    </row>
    <row r="2520">
      <c r="A2520" s="28"/>
      <c r="B2520" s="37" t="s">
        <v>32968</v>
      </c>
      <c r="C2520" s="35"/>
      <c r="D2520" s="38" t="b">
        <v>0</v>
      </c>
      <c r="E2520" s="38" t="b">
        <v>0</v>
      </c>
      <c r="F2520" s="38" t="b">
        <v>0</v>
      </c>
      <c r="G2520" s="38" t="b">
        <v>0</v>
      </c>
      <c r="H2520" s="38" t="b">
        <v>0</v>
      </c>
      <c r="I2520" s="38" t="b">
        <v>1</v>
      </c>
      <c r="J2520" s="39"/>
      <c r="K2520" s="39"/>
      <c r="L2520" s="38" t="b">
        <v>1</v>
      </c>
      <c r="M2520" s="40">
        <v>45788.0</v>
      </c>
      <c r="N2520" s="41" t="s">
        <v>32969</v>
      </c>
      <c r="O2520" s="41" t="s">
        <v>32970</v>
      </c>
      <c r="P2520" s="42" t="s">
        <v>32971</v>
      </c>
      <c r="Q2520" s="41" t="s">
        <v>24608</v>
      </c>
      <c r="R2520" s="41" t="s">
        <v>1051</v>
      </c>
      <c r="S2520" s="41" t="s">
        <v>32972</v>
      </c>
      <c r="T2520" s="41" t="s">
        <v>32973</v>
      </c>
      <c r="U2520" s="41" t="s">
        <v>32974</v>
      </c>
      <c r="V2520" s="43"/>
      <c r="W2520" s="43"/>
      <c r="X2520" s="43"/>
      <c r="Y2520" s="41" t="s">
        <v>27870</v>
      </c>
      <c r="Z2520" s="41" t="s">
        <v>27870</v>
      </c>
      <c r="AA2520" s="41" t="s">
        <v>24608</v>
      </c>
      <c r="AB2520" s="39"/>
      <c r="AC2520" s="39"/>
      <c r="AD2520" s="41" t="s">
        <v>151</v>
      </c>
      <c r="AE2520" s="41" t="s">
        <v>27846</v>
      </c>
      <c r="AF2520" s="43"/>
      <c r="AG2520" s="43"/>
      <c r="AH2520" s="43"/>
      <c r="AI2520" s="43"/>
      <c r="AJ2520" s="43"/>
      <c r="AK2520" s="43"/>
      <c r="AL2520" s="43"/>
      <c r="AM2520" s="41" t="s">
        <v>32975</v>
      </c>
      <c r="AN2520" s="43"/>
      <c r="AO2520" s="41" t="s">
        <v>24604</v>
      </c>
      <c r="AP2520" s="43"/>
      <c r="AQ2520" s="41" t="s">
        <v>2029</v>
      </c>
      <c r="AR2520" s="43"/>
      <c r="AS2520" s="29"/>
    </row>
    <row r="2521">
      <c r="A2521" s="28"/>
      <c r="B2521" s="37" t="s">
        <v>32976</v>
      </c>
      <c r="C2521" s="35"/>
      <c r="D2521" s="38" t="b">
        <v>0</v>
      </c>
      <c r="E2521" s="38" t="b">
        <v>0</v>
      </c>
      <c r="F2521" s="38" t="b">
        <v>0</v>
      </c>
      <c r="G2521" s="38" t="b">
        <v>0</v>
      </c>
      <c r="H2521" s="38" t="b">
        <v>0</v>
      </c>
      <c r="I2521" s="38" t="b">
        <v>0</v>
      </c>
      <c r="J2521" s="39"/>
      <c r="K2521" s="39"/>
      <c r="L2521" s="38" t="b">
        <v>1</v>
      </c>
      <c r="M2521" s="40">
        <v>45758.0</v>
      </c>
      <c r="N2521" s="41" t="s">
        <v>32977</v>
      </c>
      <c r="O2521" s="41" t="s">
        <v>32978</v>
      </c>
      <c r="P2521" s="42" t="s">
        <v>32979</v>
      </c>
      <c r="Q2521" s="41" t="s">
        <v>24600</v>
      </c>
      <c r="R2521" s="41" t="s">
        <v>972</v>
      </c>
      <c r="S2521" s="41" t="s">
        <v>32980</v>
      </c>
      <c r="T2521" s="41" t="s">
        <v>32981</v>
      </c>
      <c r="U2521" s="41" t="s">
        <v>32982</v>
      </c>
      <c r="V2521" s="43"/>
      <c r="W2521" s="43"/>
      <c r="X2521" s="43"/>
      <c r="Y2521" s="41" t="s">
        <v>27870</v>
      </c>
      <c r="Z2521" s="41" t="s">
        <v>27845</v>
      </c>
      <c r="AA2521" s="41" t="s">
        <v>24600</v>
      </c>
      <c r="AB2521" s="39"/>
      <c r="AC2521" s="39"/>
      <c r="AD2521" s="41" t="s">
        <v>151</v>
      </c>
      <c r="AE2521" s="41" t="s">
        <v>27846</v>
      </c>
      <c r="AF2521" s="43"/>
      <c r="AG2521" s="43"/>
      <c r="AH2521" s="43"/>
      <c r="AI2521" s="43"/>
      <c r="AJ2521" s="43"/>
      <c r="AK2521" s="43"/>
      <c r="AL2521" s="43"/>
      <c r="AM2521" s="41" t="s">
        <v>32983</v>
      </c>
      <c r="AN2521" s="43"/>
      <c r="AO2521" s="41" t="s">
        <v>24604</v>
      </c>
      <c r="AP2521" s="43"/>
      <c r="AQ2521" s="43"/>
      <c r="AR2521" s="43"/>
      <c r="AS2521" s="29"/>
    </row>
    <row r="2522">
      <c r="A2522" s="28"/>
      <c r="B2522" s="37" t="s">
        <v>32976</v>
      </c>
      <c r="C2522" s="35"/>
      <c r="D2522" s="38" t="b">
        <v>0</v>
      </c>
      <c r="E2522" s="38" t="b">
        <v>0</v>
      </c>
      <c r="F2522" s="38" t="b">
        <v>0</v>
      </c>
      <c r="G2522" s="38" t="b">
        <v>0</v>
      </c>
      <c r="H2522" s="38" t="b">
        <v>0</v>
      </c>
      <c r="I2522" s="38" t="b">
        <v>0</v>
      </c>
      <c r="J2522" s="39"/>
      <c r="K2522" s="39"/>
      <c r="L2522" s="38" t="b">
        <v>1</v>
      </c>
      <c r="M2522" s="40">
        <v>45758.0</v>
      </c>
      <c r="N2522" s="41" t="s">
        <v>32977</v>
      </c>
      <c r="O2522" s="41" t="s">
        <v>32978</v>
      </c>
      <c r="P2522" s="42" t="s">
        <v>32984</v>
      </c>
      <c r="Q2522" s="41" t="s">
        <v>24600</v>
      </c>
      <c r="R2522" s="41" t="s">
        <v>972</v>
      </c>
      <c r="S2522" s="41" t="s">
        <v>32980</v>
      </c>
      <c r="T2522" s="41" t="s">
        <v>32981</v>
      </c>
      <c r="U2522" s="41" t="s">
        <v>32982</v>
      </c>
      <c r="V2522" s="43"/>
      <c r="W2522" s="43"/>
      <c r="X2522" s="43"/>
      <c r="Y2522" s="41" t="s">
        <v>27870</v>
      </c>
      <c r="Z2522" s="41" t="s">
        <v>27845</v>
      </c>
      <c r="AA2522" s="41" t="s">
        <v>24600</v>
      </c>
      <c r="AB2522" s="39"/>
      <c r="AC2522" s="39"/>
      <c r="AD2522" s="41" t="s">
        <v>151</v>
      </c>
      <c r="AE2522" s="41" t="s">
        <v>27846</v>
      </c>
      <c r="AF2522" s="43"/>
      <c r="AG2522" s="43"/>
      <c r="AH2522" s="43"/>
      <c r="AI2522" s="43"/>
      <c r="AJ2522" s="43"/>
      <c r="AK2522" s="43"/>
      <c r="AL2522" s="43"/>
      <c r="AM2522" s="41" t="s">
        <v>32983</v>
      </c>
      <c r="AN2522" s="43"/>
      <c r="AO2522" s="41" t="s">
        <v>24604</v>
      </c>
      <c r="AP2522" s="43"/>
      <c r="AQ2522" s="43"/>
      <c r="AR2522" s="43"/>
      <c r="AS2522" s="29"/>
    </row>
    <row r="2523">
      <c r="A2523" s="28"/>
      <c r="B2523" s="37" t="s">
        <v>32985</v>
      </c>
      <c r="C2523" s="35"/>
      <c r="D2523" s="38" t="b">
        <v>0</v>
      </c>
      <c r="E2523" s="38" t="b">
        <v>0</v>
      </c>
      <c r="F2523" s="38" t="b">
        <v>0</v>
      </c>
      <c r="G2523" s="38" t="b">
        <v>0</v>
      </c>
      <c r="H2523" s="38" t="b">
        <v>0</v>
      </c>
      <c r="I2523" s="38" t="b">
        <v>1</v>
      </c>
      <c r="J2523" s="39"/>
      <c r="K2523" s="39"/>
      <c r="L2523" s="38" t="b">
        <v>1</v>
      </c>
      <c r="M2523" s="40">
        <v>45758.0</v>
      </c>
      <c r="N2523" s="41" t="s">
        <v>29048</v>
      </c>
      <c r="O2523" s="41" t="s">
        <v>32986</v>
      </c>
      <c r="P2523" s="42" t="s">
        <v>32987</v>
      </c>
      <c r="Q2523" s="41" t="s">
        <v>24600</v>
      </c>
      <c r="R2523" s="41" t="s">
        <v>972</v>
      </c>
      <c r="S2523" s="41" t="s">
        <v>32988</v>
      </c>
      <c r="T2523" s="41" t="s">
        <v>1277</v>
      </c>
      <c r="U2523" s="41" t="s">
        <v>32989</v>
      </c>
      <c r="V2523" s="43"/>
      <c r="W2523" s="43"/>
      <c r="X2523" s="43"/>
      <c r="Y2523" s="41" t="s">
        <v>27870</v>
      </c>
      <c r="Z2523" s="41" t="s">
        <v>27845</v>
      </c>
      <c r="AA2523" s="41" t="s">
        <v>24600</v>
      </c>
      <c r="AB2523" s="39"/>
      <c r="AC2523" s="39"/>
      <c r="AD2523" s="41" t="s">
        <v>151</v>
      </c>
      <c r="AE2523" s="41" t="s">
        <v>27846</v>
      </c>
      <c r="AF2523" s="43"/>
      <c r="AG2523" s="43"/>
      <c r="AH2523" s="43"/>
      <c r="AI2523" s="43"/>
      <c r="AJ2523" s="43"/>
      <c r="AK2523" s="43"/>
      <c r="AL2523" s="43"/>
      <c r="AM2523" s="41" t="s">
        <v>32990</v>
      </c>
      <c r="AN2523" s="43"/>
      <c r="AO2523" s="41" t="s">
        <v>24604</v>
      </c>
      <c r="AP2523" s="43"/>
      <c r="AQ2523" s="43"/>
      <c r="AR2523" s="43"/>
      <c r="AS2523" s="29"/>
    </row>
    <row r="2524">
      <c r="A2524" s="28"/>
      <c r="B2524" s="37" t="s">
        <v>32991</v>
      </c>
      <c r="C2524" s="35"/>
      <c r="D2524" s="38" t="b">
        <v>0</v>
      </c>
      <c r="E2524" s="38" t="b">
        <v>0</v>
      </c>
      <c r="F2524" s="38" t="b">
        <v>0</v>
      </c>
      <c r="G2524" s="38" t="b">
        <v>0</v>
      </c>
      <c r="H2524" s="38" t="b">
        <v>0</v>
      </c>
      <c r="I2524" s="38" t="b">
        <v>1</v>
      </c>
      <c r="J2524" s="39"/>
      <c r="K2524" s="39"/>
      <c r="L2524" s="38" t="b">
        <v>1</v>
      </c>
      <c r="M2524" s="40">
        <v>45758.0</v>
      </c>
      <c r="N2524" s="41" t="s">
        <v>29048</v>
      </c>
      <c r="O2524" s="41" t="s">
        <v>32992</v>
      </c>
      <c r="P2524" s="42" t="s">
        <v>32993</v>
      </c>
      <c r="Q2524" s="41" t="s">
        <v>24600</v>
      </c>
      <c r="R2524" s="41" t="s">
        <v>972</v>
      </c>
      <c r="S2524" s="41" t="s">
        <v>29056</v>
      </c>
      <c r="T2524" s="41" t="s">
        <v>1277</v>
      </c>
      <c r="U2524" s="41" t="s">
        <v>32994</v>
      </c>
      <c r="V2524" s="43"/>
      <c r="W2524" s="43"/>
      <c r="X2524" s="43"/>
      <c r="Y2524" s="41" t="s">
        <v>27870</v>
      </c>
      <c r="Z2524" s="41" t="s">
        <v>27845</v>
      </c>
      <c r="AA2524" s="41" t="s">
        <v>24600</v>
      </c>
      <c r="AB2524" s="39"/>
      <c r="AC2524" s="39"/>
      <c r="AD2524" s="41" t="s">
        <v>151</v>
      </c>
      <c r="AE2524" s="41" t="s">
        <v>27846</v>
      </c>
      <c r="AF2524" s="43"/>
      <c r="AG2524" s="43"/>
      <c r="AH2524" s="43"/>
      <c r="AI2524" s="43"/>
      <c r="AJ2524" s="43"/>
      <c r="AK2524" s="43"/>
      <c r="AL2524" s="43"/>
      <c r="AM2524" s="41" t="s">
        <v>32995</v>
      </c>
      <c r="AN2524" s="43"/>
      <c r="AO2524" s="41" t="s">
        <v>24604</v>
      </c>
      <c r="AP2524" s="43"/>
      <c r="AQ2524" s="43"/>
      <c r="AR2524" s="43"/>
      <c r="AS2524" s="29"/>
    </row>
    <row r="2525">
      <c r="A2525" s="28"/>
      <c r="B2525" s="37" t="s">
        <v>32985</v>
      </c>
      <c r="C2525" s="35"/>
      <c r="D2525" s="38" t="b">
        <v>0</v>
      </c>
      <c r="E2525" s="38" t="b">
        <v>0</v>
      </c>
      <c r="F2525" s="38" t="b">
        <v>0</v>
      </c>
      <c r="G2525" s="38" t="b">
        <v>0</v>
      </c>
      <c r="H2525" s="38" t="b">
        <v>0</v>
      </c>
      <c r="I2525" s="38" t="b">
        <v>1</v>
      </c>
      <c r="J2525" s="39"/>
      <c r="K2525" s="39"/>
      <c r="L2525" s="38" t="b">
        <v>1</v>
      </c>
      <c r="M2525" s="40">
        <v>45758.0</v>
      </c>
      <c r="N2525" s="41" t="s">
        <v>29048</v>
      </c>
      <c r="O2525" s="41" t="s">
        <v>32986</v>
      </c>
      <c r="P2525" s="42" t="s">
        <v>32996</v>
      </c>
      <c r="Q2525" s="41" t="s">
        <v>24600</v>
      </c>
      <c r="R2525" s="41" t="s">
        <v>972</v>
      </c>
      <c r="S2525" s="41" t="s">
        <v>32988</v>
      </c>
      <c r="T2525" s="41" t="s">
        <v>1277</v>
      </c>
      <c r="U2525" s="41" t="s">
        <v>32989</v>
      </c>
      <c r="V2525" s="43"/>
      <c r="W2525" s="43"/>
      <c r="X2525" s="43"/>
      <c r="Y2525" s="41" t="s">
        <v>27870</v>
      </c>
      <c r="Z2525" s="41" t="s">
        <v>27845</v>
      </c>
      <c r="AA2525" s="41" t="s">
        <v>24600</v>
      </c>
      <c r="AB2525" s="39"/>
      <c r="AC2525" s="39"/>
      <c r="AD2525" s="41" t="s">
        <v>151</v>
      </c>
      <c r="AE2525" s="41" t="s">
        <v>27846</v>
      </c>
      <c r="AF2525" s="43"/>
      <c r="AG2525" s="43"/>
      <c r="AH2525" s="43"/>
      <c r="AI2525" s="43"/>
      <c r="AJ2525" s="43"/>
      <c r="AK2525" s="43"/>
      <c r="AL2525" s="43"/>
      <c r="AM2525" s="41" t="s">
        <v>32990</v>
      </c>
      <c r="AN2525" s="43"/>
      <c r="AO2525" s="41" t="s">
        <v>24604</v>
      </c>
      <c r="AP2525" s="43"/>
      <c r="AQ2525" s="43"/>
      <c r="AR2525" s="43"/>
      <c r="AS2525" s="29"/>
    </row>
    <row r="2526">
      <c r="A2526" s="28"/>
      <c r="B2526" s="37" t="s">
        <v>32991</v>
      </c>
      <c r="C2526" s="35"/>
      <c r="D2526" s="38" t="b">
        <v>0</v>
      </c>
      <c r="E2526" s="38" t="b">
        <v>0</v>
      </c>
      <c r="F2526" s="38" t="b">
        <v>0</v>
      </c>
      <c r="G2526" s="38" t="b">
        <v>0</v>
      </c>
      <c r="H2526" s="38" t="b">
        <v>0</v>
      </c>
      <c r="I2526" s="38" t="b">
        <v>1</v>
      </c>
      <c r="J2526" s="39"/>
      <c r="K2526" s="39"/>
      <c r="L2526" s="38" t="b">
        <v>1</v>
      </c>
      <c r="M2526" s="40">
        <v>45758.0</v>
      </c>
      <c r="N2526" s="41" t="s">
        <v>29048</v>
      </c>
      <c r="O2526" s="41" t="s">
        <v>32992</v>
      </c>
      <c r="P2526" s="42" t="s">
        <v>32997</v>
      </c>
      <c r="Q2526" s="41" t="s">
        <v>24600</v>
      </c>
      <c r="R2526" s="41" t="s">
        <v>972</v>
      </c>
      <c r="S2526" s="41" t="s">
        <v>29056</v>
      </c>
      <c r="T2526" s="41" t="s">
        <v>1277</v>
      </c>
      <c r="U2526" s="41" t="s">
        <v>32994</v>
      </c>
      <c r="V2526" s="43"/>
      <c r="W2526" s="43"/>
      <c r="X2526" s="43"/>
      <c r="Y2526" s="41" t="s">
        <v>27870</v>
      </c>
      <c r="Z2526" s="41" t="s">
        <v>27845</v>
      </c>
      <c r="AA2526" s="41" t="s">
        <v>24600</v>
      </c>
      <c r="AB2526" s="39"/>
      <c r="AC2526" s="39"/>
      <c r="AD2526" s="41" t="s">
        <v>151</v>
      </c>
      <c r="AE2526" s="41" t="s">
        <v>27846</v>
      </c>
      <c r="AF2526" s="43"/>
      <c r="AG2526" s="43"/>
      <c r="AH2526" s="43"/>
      <c r="AI2526" s="43"/>
      <c r="AJ2526" s="43"/>
      <c r="AK2526" s="43"/>
      <c r="AL2526" s="43"/>
      <c r="AM2526" s="41" t="s">
        <v>32995</v>
      </c>
      <c r="AN2526" s="43"/>
      <c r="AO2526" s="41" t="s">
        <v>24604</v>
      </c>
      <c r="AP2526" s="43"/>
      <c r="AQ2526" s="43"/>
      <c r="AR2526" s="43"/>
      <c r="AS2526" s="29"/>
    </row>
    <row r="2527">
      <c r="A2527" s="28"/>
      <c r="B2527" s="37" t="s">
        <v>32998</v>
      </c>
      <c r="C2527" s="35"/>
      <c r="D2527" s="38" t="b">
        <v>0</v>
      </c>
      <c r="E2527" s="38" t="b">
        <v>0</v>
      </c>
      <c r="F2527" s="38" t="b">
        <v>0</v>
      </c>
      <c r="G2527" s="38" t="b">
        <v>0</v>
      </c>
      <c r="H2527" s="38" t="b">
        <v>0</v>
      </c>
      <c r="I2527" s="38" t="b">
        <v>0</v>
      </c>
      <c r="J2527" s="39"/>
      <c r="K2527" s="39"/>
      <c r="L2527" s="38" t="b">
        <v>1</v>
      </c>
      <c r="M2527" s="40">
        <v>45758.0</v>
      </c>
      <c r="N2527" s="41" t="s">
        <v>32999</v>
      </c>
      <c r="O2527" s="41" t="s">
        <v>33000</v>
      </c>
      <c r="P2527" s="42" t="s">
        <v>33001</v>
      </c>
      <c r="Q2527" s="41" t="s">
        <v>24600</v>
      </c>
      <c r="R2527" s="41" t="s">
        <v>972</v>
      </c>
      <c r="S2527" s="41" t="s">
        <v>33002</v>
      </c>
      <c r="T2527" s="41" t="s">
        <v>33003</v>
      </c>
      <c r="U2527" s="41" t="s">
        <v>33004</v>
      </c>
      <c r="V2527" s="43"/>
      <c r="W2527" s="43"/>
      <c r="X2527" s="43"/>
      <c r="Y2527" s="41" t="s">
        <v>27870</v>
      </c>
      <c r="Z2527" s="41" t="s">
        <v>27845</v>
      </c>
      <c r="AA2527" s="41" t="s">
        <v>24600</v>
      </c>
      <c r="AB2527" s="39"/>
      <c r="AC2527" s="39"/>
      <c r="AD2527" s="41" t="s">
        <v>151</v>
      </c>
      <c r="AE2527" s="41" t="s">
        <v>27846</v>
      </c>
      <c r="AF2527" s="43"/>
      <c r="AG2527" s="43"/>
      <c r="AH2527" s="43"/>
      <c r="AI2527" s="43"/>
      <c r="AJ2527" s="43"/>
      <c r="AK2527" s="43"/>
      <c r="AL2527" s="43"/>
      <c r="AM2527" s="41" t="s">
        <v>33005</v>
      </c>
      <c r="AN2527" s="43"/>
      <c r="AO2527" s="41" t="s">
        <v>24604</v>
      </c>
      <c r="AP2527" s="43"/>
      <c r="AQ2527" s="43"/>
      <c r="AR2527" s="43"/>
      <c r="AS2527" s="29"/>
    </row>
    <row r="2528">
      <c r="A2528" s="28"/>
      <c r="B2528" s="37" t="s">
        <v>32998</v>
      </c>
      <c r="C2528" s="35"/>
      <c r="D2528" s="38" t="b">
        <v>0</v>
      </c>
      <c r="E2528" s="38" t="b">
        <v>0</v>
      </c>
      <c r="F2528" s="38" t="b">
        <v>0</v>
      </c>
      <c r="G2528" s="38" t="b">
        <v>0</v>
      </c>
      <c r="H2528" s="38" t="b">
        <v>0</v>
      </c>
      <c r="I2528" s="38" t="b">
        <v>0</v>
      </c>
      <c r="J2528" s="39"/>
      <c r="K2528" s="39"/>
      <c r="L2528" s="38" t="b">
        <v>1</v>
      </c>
      <c r="M2528" s="40">
        <v>45758.0</v>
      </c>
      <c r="N2528" s="41" t="s">
        <v>32999</v>
      </c>
      <c r="O2528" s="41" t="s">
        <v>33000</v>
      </c>
      <c r="P2528" s="42" t="s">
        <v>33006</v>
      </c>
      <c r="Q2528" s="41" t="s">
        <v>24600</v>
      </c>
      <c r="R2528" s="41" t="s">
        <v>972</v>
      </c>
      <c r="S2528" s="41" t="s">
        <v>33002</v>
      </c>
      <c r="T2528" s="41" t="s">
        <v>33003</v>
      </c>
      <c r="U2528" s="41" t="s">
        <v>33004</v>
      </c>
      <c r="V2528" s="43"/>
      <c r="W2528" s="43"/>
      <c r="X2528" s="43"/>
      <c r="Y2528" s="41" t="s">
        <v>27870</v>
      </c>
      <c r="Z2528" s="41" t="s">
        <v>27845</v>
      </c>
      <c r="AA2528" s="41" t="s">
        <v>24600</v>
      </c>
      <c r="AB2528" s="39"/>
      <c r="AC2528" s="39"/>
      <c r="AD2528" s="41" t="s">
        <v>151</v>
      </c>
      <c r="AE2528" s="41" t="s">
        <v>27846</v>
      </c>
      <c r="AF2528" s="43"/>
      <c r="AG2528" s="43"/>
      <c r="AH2528" s="43"/>
      <c r="AI2528" s="43"/>
      <c r="AJ2528" s="43"/>
      <c r="AK2528" s="43"/>
      <c r="AL2528" s="43"/>
      <c r="AM2528" s="41" t="s">
        <v>33005</v>
      </c>
      <c r="AN2528" s="43"/>
      <c r="AO2528" s="41" t="s">
        <v>24604</v>
      </c>
      <c r="AP2528" s="43"/>
      <c r="AQ2528" s="43"/>
      <c r="AR2528" s="43"/>
      <c r="AS2528" s="29"/>
    </row>
    <row r="2529">
      <c r="A2529" s="28"/>
      <c r="B2529" s="37" t="s">
        <v>33007</v>
      </c>
      <c r="C2529" s="35"/>
      <c r="D2529" s="38" t="b">
        <v>0</v>
      </c>
      <c r="E2529" s="38" t="b">
        <v>0</v>
      </c>
      <c r="F2529" s="38" t="b">
        <v>0</v>
      </c>
      <c r="G2529" s="38" t="b">
        <v>0</v>
      </c>
      <c r="H2529" s="38" t="b">
        <v>0</v>
      </c>
      <c r="I2529" s="38" t="b">
        <v>1</v>
      </c>
      <c r="J2529" s="39"/>
      <c r="K2529" s="39"/>
      <c r="L2529" s="38" t="b">
        <v>1</v>
      </c>
      <c r="M2529" s="40">
        <v>45758.0</v>
      </c>
      <c r="N2529" s="41" t="s">
        <v>33008</v>
      </c>
      <c r="O2529" s="41" t="s">
        <v>33009</v>
      </c>
      <c r="P2529" s="42" t="s">
        <v>33010</v>
      </c>
      <c r="Q2529" s="41" t="s">
        <v>24600</v>
      </c>
      <c r="R2529" s="41" t="s">
        <v>972</v>
      </c>
      <c r="S2529" s="41" t="s">
        <v>33011</v>
      </c>
      <c r="T2529" s="41" t="s">
        <v>3700</v>
      </c>
      <c r="U2529" s="41" t="s">
        <v>33012</v>
      </c>
      <c r="V2529" s="43"/>
      <c r="W2529" s="43"/>
      <c r="X2529" s="43"/>
      <c r="Y2529" s="41" t="s">
        <v>27870</v>
      </c>
      <c r="Z2529" s="41" t="s">
        <v>27845</v>
      </c>
      <c r="AA2529" s="41" t="s">
        <v>24600</v>
      </c>
      <c r="AB2529" s="39"/>
      <c r="AC2529" s="39"/>
      <c r="AD2529" s="41" t="s">
        <v>151</v>
      </c>
      <c r="AE2529" s="41" t="s">
        <v>27846</v>
      </c>
      <c r="AF2529" s="43"/>
      <c r="AG2529" s="43"/>
      <c r="AH2529" s="43"/>
      <c r="AI2529" s="43"/>
      <c r="AJ2529" s="43"/>
      <c r="AK2529" s="43"/>
      <c r="AL2529" s="43"/>
      <c r="AM2529" s="41" t="s">
        <v>33013</v>
      </c>
      <c r="AN2529" s="43"/>
      <c r="AO2529" s="41" t="s">
        <v>24604</v>
      </c>
      <c r="AP2529" s="43"/>
      <c r="AQ2529" s="43"/>
      <c r="AR2529" s="43"/>
      <c r="AS2529" s="29"/>
    </row>
    <row r="2530">
      <c r="A2530" s="28"/>
      <c r="B2530" s="37" t="s">
        <v>33007</v>
      </c>
      <c r="C2530" s="35"/>
      <c r="D2530" s="38" t="b">
        <v>0</v>
      </c>
      <c r="E2530" s="38" t="b">
        <v>0</v>
      </c>
      <c r="F2530" s="38" t="b">
        <v>0</v>
      </c>
      <c r="G2530" s="38" t="b">
        <v>0</v>
      </c>
      <c r="H2530" s="38" t="b">
        <v>0</v>
      </c>
      <c r="I2530" s="38" t="b">
        <v>1</v>
      </c>
      <c r="J2530" s="39"/>
      <c r="K2530" s="39"/>
      <c r="L2530" s="38" t="b">
        <v>1</v>
      </c>
      <c r="M2530" s="40">
        <v>45758.0</v>
      </c>
      <c r="N2530" s="41" t="s">
        <v>33008</v>
      </c>
      <c r="O2530" s="41" t="s">
        <v>33009</v>
      </c>
      <c r="P2530" s="42" t="s">
        <v>33014</v>
      </c>
      <c r="Q2530" s="41" t="s">
        <v>24600</v>
      </c>
      <c r="R2530" s="41" t="s">
        <v>972</v>
      </c>
      <c r="S2530" s="41" t="s">
        <v>33011</v>
      </c>
      <c r="T2530" s="41" t="s">
        <v>3700</v>
      </c>
      <c r="U2530" s="41" t="s">
        <v>33012</v>
      </c>
      <c r="V2530" s="43"/>
      <c r="W2530" s="43"/>
      <c r="X2530" s="43"/>
      <c r="Y2530" s="41" t="s">
        <v>27870</v>
      </c>
      <c r="Z2530" s="41" t="s">
        <v>27845</v>
      </c>
      <c r="AA2530" s="41" t="s">
        <v>24600</v>
      </c>
      <c r="AB2530" s="39"/>
      <c r="AC2530" s="39"/>
      <c r="AD2530" s="41" t="s">
        <v>151</v>
      </c>
      <c r="AE2530" s="41" t="s">
        <v>27846</v>
      </c>
      <c r="AF2530" s="43"/>
      <c r="AG2530" s="43"/>
      <c r="AH2530" s="43"/>
      <c r="AI2530" s="43"/>
      <c r="AJ2530" s="43"/>
      <c r="AK2530" s="43"/>
      <c r="AL2530" s="43"/>
      <c r="AM2530" s="41" t="s">
        <v>33013</v>
      </c>
      <c r="AN2530" s="43"/>
      <c r="AO2530" s="41" t="s">
        <v>24604</v>
      </c>
      <c r="AP2530" s="43"/>
      <c r="AQ2530" s="43"/>
      <c r="AR2530" s="43"/>
      <c r="AS2530" s="29"/>
    </row>
    <row r="2531">
      <c r="A2531" s="28"/>
      <c r="B2531" s="37" t="s">
        <v>33015</v>
      </c>
      <c r="C2531" s="35"/>
      <c r="D2531" s="38" t="b">
        <v>0</v>
      </c>
      <c r="E2531" s="38" t="b">
        <v>0</v>
      </c>
      <c r="F2531" s="38" t="b">
        <v>0</v>
      </c>
      <c r="G2531" s="38" t="b">
        <v>0</v>
      </c>
      <c r="H2531" s="38" t="b">
        <v>0</v>
      </c>
      <c r="I2531" s="38" t="b">
        <v>1</v>
      </c>
      <c r="J2531" s="39"/>
      <c r="K2531" s="39"/>
      <c r="L2531" s="38" t="b">
        <v>1</v>
      </c>
      <c r="M2531" s="40">
        <v>45758.0</v>
      </c>
      <c r="N2531" s="41" t="s">
        <v>33016</v>
      </c>
      <c r="O2531" s="41" t="s">
        <v>33017</v>
      </c>
      <c r="P2531" s="42" t="s">
        <v>33018</v>
      </c>
      <c r="Q2531" s="41" t="s">
        <v>24600</v>
      </c>
      <c r="R2531" s="41" t="s">
        <v>972</v>
      </c>
      <c r="S2531" s="41" t="s">
        <v>33019</v>
      </c>
      <c r="T2531" s="41" t="s">
        <v>33020</v>
      </c>
      <c r="U2531" s="41" t="s">
        <v>33021</v>
      </c>
      <c r="V2531" s="43"/>
      <c r="W2531" s="43"/>
      <c r="X2531" s="43"/>
      <c r="Y2531" s="41" t="s">
        <v>27870</v>
      </c>
      <c r="Z2531" s="41" t="s">
        <v>27845</v>
      </c>
      <c r="AA2531" s="41" t="s">
        <v>24600</v>
      </c>
      <c r="AB2531" s="39"/>
      <c r="AC2531" s="39"/>
      <c r="AD2531" s="41" t="s">
        <v>151</v>
      </c>
      <c r="AE2531" s="41" t="s">
        <v>27846</v>
      </c>
      <c r="AF2531" s="43"/>
      <c r="AG2531" s="43"/>
      <c r="AH2531" s="43"/>
      <c r="AI2531" s="43"/>
      <c r="AJ2531" s="43"/>
      <c r="AK2531" s="43"/>
      <c r="AL2531" s="43"/>
      <c r="AM2531" s="41" t="s">
        <v>33022</v>
      </c>
      <c r="AN2531" s="43"/>
      <c r="AO2531" s="41" t="s">
        <v>24604</v>
      </c>
      <c r="AP2531" s="43"/>
      <c r="AQ2531" s="43"/>
      <c r="AR2531" s="43"/>
      <c r="AS2531" s="29"/>
    </row>
    <row r="2532">
      <c r="A2532" s="28"/>
      <c r="B2532" s="37" t="s">
        <v>33015</v>
      </c>
      <c r="C2532" s="35"/>
      <c r="D2532" s="38" t="b">
        <v>0</v>
      </c>
      <c r="E2532" s="38" t="b">
        <v>0</v>
      </c>
      <c r="F2532" s="38" t="b">
        <v>0</v>
      </c>
      <c r="G2532" s="38" t="b">
        <v>0</v>
      </c>
      <c r="H2532" s="38" t="b">
        <v>0</v>
      </c>
      <c r="I2532" s="38" t="b">
        <v>1</v>
      </c>
      <c r="J2532" s="39"/>
      <c r="K2532" s="39"/>
      <c r="L2532" s="38" t="b">
        <v>1</v>
      </c>
      <c r="M2532" s="40">
        <v>45758.0</v>
      </c>
      <c r="N2532" s="41" t="s">
        <v>33016</v>
      </c>
      <c r="O2532" s="41" t="s">
        <v>33017</v>
      </c>
      <c r="P2532" s="42" t="s">
        <v>33023</v>
      </c>
      <c r="Q2532" s="41" t="s">
        <v>24600</v>
      </c>
      <c r="R2532" s="41" t="s">
        <v>972</v>
      </c>
      <c r="S2532" s="41" t="s">
        <v>33019</v>
      </c>
      <c r="T2532" s="41" t="s">
        <v>33020</v>
      </c>
      <c r="U2532" s="41" t="s">
        <v>33021</v>
      </c>
      <c r="V2532" s="43"/>
      <c r="W2532" s="43"/>
      <c r="X2532" s="43"/>
      <c r="Y2532" s="41" t="s">
        <v>27870</v>
      </c>
      <c r="Z2532" s="41" t="s">
        <v>27845</v>
      </c>
      <c r="AA2532" s="41" t="s">
        <v>24600</v>
      </c>
      <c r="AB2532" s="39"/>
      <c r="AC2532" s="39"/>
      <c r="AD2532" s="41" t="s">
        <v>151</v>
      </c>
      <c r="AE2532" s="41" t="s">
        <v>27846</v>
      </c>
      <c r="AF2532" s="43"/>
      <c r="AG2532" s="43"/>
      <c r="AH2532" s="43"/>
      <c r="AI2532" s="43"/>
      <c r="AJ2532" s="43"/>
      <c r="AK2532" s="43"/>
      <c r="AL2532" s="43"/>
      <c r="AM2532" s="41" t="s">
        <v>33022</v>
      </c>
      <c r="AN2532" s="43"/>
      <c r="AO2532" s="41" t="s">
        <v>24604</v>
      </c>
      <c r="AP2532" s="43"/>
      <c r="AQ2532" s="43"/>
      <c r="AR2532" s="43"/>
      <c r="AS2532" s="29"/>
    </row>
    <row r="2533">
      <c r="A2533" s="28"/>
      <c r="B2533" s="37" t="s">
        <v>33024</v>
      </c>
      <c r="C2533" s="35"/>
      <c r="D2533" s="38" t="b">
        <v>0</v>
      </c>
      <c r="E2533" s="38" t="b">
        <v>0</v>
      </c>
      <c r="F2533" s="38" t="b">
        <v>0</v>
      </c>
      <c r="G2533" s="38" t="b">
        <v>0</v>
      </c>
      <c r="H2533" s="38" t="b">
        <v>0</v>
      </c>
      <c r="I2533" s="38" t="b">
        <v>0</v>
      </c>
      <c r="J2533" s="39"/>
      <c r="K2533" s="39"/>
      <c r="L2533" s="38" t="b">
        <v>1</v>
      </c>
      <c r="M2533" s="45">
        <v>46002.0</v>
      </c>
      <c r="N2533" s="41" t="s">
        <v>33025</v>
      </c>
      <c r="O2533" s="41" t="s">
        <v>33026</v>
      </c>
      <c r="P2533" s="42" t="s">
        <v>33027</v>
      </c>
      <c r="Q2533" s="41" t="s">
        <v>26180</v>
      </c>
      <c r="R2533" s="41" t="s">
        <v>16866</v>
      </c>
      <c r="S2533" s="41" t="s">
        <v>33028</v>
      </c>
      <c r="T2533" s="41" t="s">
        <v>33029</v>
      </c>
      <c r="U2533" s="41" t="s">
        <v>14428</v>
      </c>
      <c r="V2533" s="43"/>
      <c r="W2533" s="43"/>
      <c r="X2533" s="43"/>
      <c r="Y2533" s="41" t="s">
        <v>27870</v>
      </c>
      <c r="Z2533" s="41" t="s">
        <v>27980</v>
      </c>
      <c r="AA2533" s="41" t="s">
        <v>26180</v>
      </c>
      <c r="AB2533" s="39"/>
      <c r="AC2533" s="39"/>
      <c r="AD2533" s="41" t="s">
        <v>3028</v>
      </c>
      <c r="AE2533" s="41" t="s">
        <v>27846</v>
      </c>
      <c r="AF2533" s="43"/>
      <c r="AG2533" s="43"/>
      <c r="AH2533" s="43"/>
      <c r="AI2533" s="43"/>
      <c r="AJ2533" s="43"/>
      <c r="AK2533" s="43"/>
      <c r="AL2533" s="43"/>
      <c r="AM2533" s="43"/>
      <c r="AN2533" s="43"/>
      <c r="AO2533" s="41" t="s">
        <v>23572</v>
      </c>
      <c r="AP2533" s="43"/>
      <c r="AQ2533" s="43"/>
      <c r="AR2533" s="43"/>
      <c r="AS2533" s="29"/>
    </row>
    <row r="2534">
      <c r="A2534" s="28"/>
      <c r="B2534" s="37" t="s">
        <v>33024</v>
      </c>
      <c r="C2534" s="35"/>
      <c r="D2534" s="38" t="b">
        <v>0</v>
      </c>
      <c r="E2534" s="38" t="b">
        <v>0</v>
      </c>
      <c r="F2534" s="38" t="b">
        <v>0</v>
      </c>
      <c r="G2534" s="38" t="b">
        <v>0</v>
      </c>
      <c r="H2534" s="38" t="b">
        <v>0</v>
      </c>
      <c r="I2534" s="38" t="b">
        <v>0</v>
      </c>
      <c r="J2534" s="39"/>
      <c r="K2534" s="39"/>
      <c r="L2534" s="38" t="b">
        <v>1</v>
      </c>
      <c r="M2534" s="45">
        <v>46002.0</v>
      </c>
      <c r="N2534" s="41" t="s">
        <v>33025</v>
      </c>
      <c r="O2534" s="41" t="s">
        <v>33026</v>
      </c>
      <c r="P2534" s="42" t="s">
        <v>33030</v>
      </c>
      <c r="Q2534" s="41" t="s">
        <v>26180</v>
      </c>
      <c r="R2534" s="41" t="s">
        <v>16866</v>
      </c>
      <c r="S2534" s="41" t="s">
        <v>33028</v>
      </c>
      <c r="T2534" s="41" t="s">
        <v>33029</v>
      </c>
      <c r="U2534" s="41" t="s">
        <v>14428</v>
      </c>
      <c r="V2534" s="43"/>
      <c r="W2534" s="43"/>
      <c r="X2534" s="43"/>
      <c r="Y2534" s="41" t="s">
        <v>27870</v>
      </c>
      <c r="Z2534" s="41" t="s">
        <v>27980</v>
      </c>
      <c r="AA2534" s="41" t="s">
        <v>26180</v>
      </c>
      <c r="AB2534" s="39"/>
      <c r="AC2534" s="39"/>
      <c r="AD2534" s="41" t="s">
        <v>3028</v>
      </c>
      <c r="AE2534" s="41" t="s">
        <v>27846</v>
      </c>
      <c r="AF2534" s="43"/>
      <c r="AG2534" s="43"/>
      <c r="AH2534" s="43"/>
      <c r="AI2534" s="43"/>
      <c r="AJ2534" s="43"/>
      <c r="AK2534" s="43"/>
      <c r="AL2534" s="43"/>
      <c r="AM2534" s="43"/>
      <c r="AN2534" s="43"/>
      <c r="AO2534" s="41" t="s">
        <v>23572</v>
      </c>
      <c r="AP2534" s="43"/>
      <c r="AQ2534" s="43"/>
      <c r="AR2534" s="43"/>
      <c r="AS2534" s="29"/>
    </row>
    <row r="2535">
      <c r="A2535" s="28"/>
      <c r="B2535" s="37" t="s">
        <v>33031</v>
      </c>
      <c r="C2535" s="35"/>
      <c r="D2535" s="38" t="b">
        <v>0</v>
      </c>
      <c r="E2535" s="38" t="b">
        <v>0</v>
      </c>
      <c r="F2535" s="38" t="b">
        <v>0</v>
      </c>
      <c r="G2535" s="38" t="b">
        <v>0</v>
      </c>
      <c r="H2535" s="38" t="b">
        <v>0</v>
      </c>
      <c r="I2535" s="38" t="b">
        <v>1</v>
      </c>
      <c r="J2535" s="39"/>
      <c r="K2535" s="39"/>
      <c r="L2535" s="38" t="b">
        <v>1</v>
      </c>
      <c r="M2535" s="40">
        <v>45758.0</v>
      </c>
      <c r="N2535" s="41" t="s">
        <v>16302</v>
      </c>
      <c r="O2535" s="41" t="s">
        <v>33032</v>
      </c>
      <c r="P2535" s="42" t="s">
        <v>33033</v>
      </c>
      <c r="Q2535" s="41" t="s">
        <v>24600</v>
      </c>
      <c r="R2535" s="41" t="s">
        <v>972</v>
      </c>
      <c r="S2535" s="41" t="s">
        <v>33034</v>
      </c>
      <c r="T2535" s="41" t="s">
        <v>16302</v>
      </c>
      <c r="U2535" s="41" t="s">
        <v>33035</v>
      </c>
      <c r="V2535" s="43"/>
      <c r="W2535" s="43"/>
      <c r="X2535" s="43"/>
      <c r="Y2535" s="41" t="s">
        <v>27870</v>
      </c>
      <c r="Z2535" s="41" t="s">
        <v>27845</v>
      </c>
      <c r="AA2535" s="41" t="s">
        <v>24600</v>
      </c>
      <c r="AB2535" s="39"/>
      <c r="AC2535" s="39"/>
      <c r="AD2535" s="41" t="s">
        <v>151</v>
      </c>
      <c r="AE2535" s="41" t="s">
        <v>27846</v>
      </c>
      <c r="AF2535" s="43"/>
      <c r="AG2535" s="43"/>
      <c r="AH2535" s="43"/>
      <c r="AI2535" s="43"/>
      <c r="AJ2535" s="43"/>
      <c r="AK2535" s="43"/>
      <c r="AL2535" s="43"/>
      <c r="AM2535" s="41" t="s">
        <v>33036</v>
      </c>
      <c r="AN2535" s="43"/>
      <c r="AO2535" s="41" t="s">
        <v>24604</v>
      </c>
      <c r="AP2535" s="43"/>
      <c r="AQ2535" s="43"/>
      <c r="AR2535" s="43"/>
      <c r="AS2535" s="29"/>
    </row>
    <row r="2536">
      <c r="A2536" s="28"/>
      <c r="B2536" s="37" t="s">
        <v>33031</v>
      </c>
      <c r="C2536" s="35"/>
      <c r="D2536" s="38" t="b">
        <v>0</v>
      </c>
      <c r="E2536" s="38" t="b">
        <v>0</v>
      </c>
      <c r="F2536" s="38" t="b">
        <v>0</v>
      </c>
      <c r="G2536" s="38" t="b">
        <v>0</v>
      </c>
      <c r="H2536" s="38" t="b">
        <v>0</v>
      </c>
      <c r="I2536" s="38" t="b">
        <v>1</v>
      </c>
      <c r="J2536" s="39"/>
      <c r="K2536" s="39"/>
      <c r="L2536" s="38" t="b">
        <v>1</v>
      </c>
      <c r="M2536" s="40">
        <v>45758.0</v>
      </c>
      <c r="N2536" s="41" t="s">
        <v>16302</v>
      </c>
      <c r="O2536" s="41" t="s">
        <v>33032</v>
      </c>
      <c r="P2536" s="42" t="s">
        <v>33037</v>
      </c>
      <c r="Q2536" s="41" t="s">
        <v>24600</v>
      </c>
      <c r="R2536" s="41" t="s">
        <v>972</v>
      </c>
      <c r="S2536" s="41" t="s">
        <v>33034</v>
      </c>
      <c r="T2536" s="41" t="s">
        <v>16302</v>
      </c>
      <c r="U2536" s="41" t="s">
        <v>33035</v>
      </c>
      <c r="V2536" s="43"/>
      <c r="W2536" s="43"/>
      <c r="X2536" s="43"/>
      <c r="Y2536" s="41" t="s">
        <v>27870</v>
      </c>
      <c r="Z2536" s="41" t="s">
        <v>27845</v>
      </c>
      <c r="AA2536" s="41" t="s">
        <v>24600</v>
      </c>
      <c r="AB2536" s="39"/>
      <c r="AC2536" s="39"/>
      <c r="AD2536" s="41" t="s">
        <v>151</v>
      </c>
      <c r="AE2536" s="41" t="s">
        <v>27846</v>
      </c>
      <c r="AF2536" s="43"/>
      <c r="AG2536" s="43"/>
      <c r="AH2536" s="43"/>
      <c r="AI2536" s="43"/>
      <c r="AJ2536" s="43"/>
      <c r="AK2536" s="43"/>
      <c r="AL2536" s="43"/>
      <c r="AM2536" s="41" t="s">
        <v>33036</v>
      </c>
      <c r="AN2536" s="43"/>
      <c r="AO2536" s="41" t="s">
        <v>24604</v>
      </c>
      <c r="AP2536" s="43"/>
      <c r="AQ2536" s="43"/>
      <c r="AR2536" s="43"/>
      <c r="AS2536" s="29"/>
    </row>
    <row r="2537">
      <c r="A2537" s="28"/>
      <c r="B2537" s="37" t="s">
        <v>33038</v>
      </c>
      <c r="C2537" s="35"/>
      <c r="D2537" s="38" t="b">
        <v>0</v>
      </c>
      <c r="E2537" s="38" t="b">
        <v>0</v>
      </c>
      <c r="F2537" s="38" t="b">
        <v>0</v>
      </c>
      <c r="G2537" s="38" t="b">
        <v>0</v>
      </c>
      <c r="H2537" s="38" t="b">
        <v>0</v>
      </c>
      <c r="I2537" s="38" t="b">
        <v>0</v>
      </c>
      <c r="J2537" s="39"/>
      <c r="K2537" s="39"/>
      <c r="L2537" s="38" t="b">
        <v>1</v>
      </c>
      <c r="M2537" s="45">
        <v>46002.0</v>
      </c>
      <c r="N2537" s="41" t="s">
        <v>33039</v>
      </c>
      <c r="O2537" s="41" t="s">
        <v>33040</v>
      </c>
      <c r="P2537" s="42" t="s">
        <v>33041</v>
      </c>
      <c r="Q2537" s="41" t="s">
        <v>26180</v>
      </c>
      <c r="R2537" s="41" t="s">
        <v>16866</v>
      </c>
      <c r="S2537" s="41" t="s">
        <v>33042</v>
      </c>
      <c r="T2537" s="41" t="s">
        <v>33043</v>
      </c>
      <c r="U2537" s="41" t="s">
        <v>14428</v>
      </c>
      <c r="V2537" s="43"/>
      <c r="W2537" s="43"/>
      <c r="X2537" s="43"/>
      <c r="Y2537" s="41" t="s">
        <v>27870</v>
      </c>
      <c r="Z2537" s="41" t="s">
        <v>27980</v>
      </c>
      <c r="AA2537" s="41" t="s">
        <v>26180</v>
      </c>
      <c r="AB2537" s="39"/>
      <c r="AC2537" s="39"/>
      <c r="AD2537" s="41" t="s">
        <v>14522</v>
      </c>
      <c r="AE2537" s="41" t="s">
        <v>27846</v>
      </c>
      <c r="AF2537" s="43"/>
      <c r="AG2537" s="43"/>
      <c r="AH2537" s="43"/>
      <c r="AI2537" s="43"/>
      <c r="AJ2537" s="43"/>
      <c r="AK2537" s="43"/>
      <c r="AL2537" s="43"/>
      <c r="AM2537" s="43"/>
      <c r="AN2537" s="43"/>
      <c r="AO2537" s="41" t="s">
        <v>23572</v>
      </c>
      <c r="AP2537" s="43"/>
      <c r="AQ2537" s="43"/>
      <c r="AR2537" s="43"/>
      <c r="AS2537" s="29"/>
    </row>
    <row r="2538">
      <c r="A2538" s="28"/>
      <c r="B2538" s="37" t="s">
        <v>33038</v>
      </c>
      <c r="C2538" s="35"/>
      <c r="D2538" s="38" t="b">
        <v>0</v>
      </c>
      <c r="E2538" s="38" t="b">
        <v>0</v>
      </c>
      <c r="F2538" s="38" t="b">
        <v>0</v>
      </c>
      <c r="G2538" s="38" t="b">
        <v>0</v>
      </c>
      <c r="H2538" s="38" t="b">
        <v>0</v>
      </c>
      <c r="I2538" s="38" t="b">
        <v>0</v>
      </c>
      <c r="J2538" s="39"/>
      <c r="K2538" s="39"/>
      <c r="L2538" s="38" t="b">
        <v>1</v>
      </c>
      <c r="M2538" s="45">
        <v>46002.0</v>
      </c>
      <c r="N2538" s="41" t="s">
        <v>33039</v>
      </c>
      <c r="O2538" s="41" t="s">
        <v>33040</v>
      </c>
      <c r="P2538" s="42" t="s">
        <v>33044</v>
      </c>
      <c r="Q2538" s="41" t="s">
        <v>26180</v>
      </c>
      <c r="R2538" s="41" t="s">
        <v>16866</v>
      </c>
      <c r="S2538" s="41" t="s">
        <v>33042</v>
      </c>
      <c r="T2538" s="41" t="s">
        <v>33043</v>
      </c>
      <c r="U2538" s="41" t="s">
        <v>14428</v>
      </c>
      <c r="V2538" s="43"/>
      <c r="W2538" s="43"/>
      <c r="X2538" s="43"/>
      <c r="Y2538" s="41" t="s">
        <v>27870</v>
      </c>
      <c r="Z2538" s="41" t="s">
        <v>27980</v>
      </c>
      <c r="AA2538" s="41" t="s">
        <v>26180</v>
      </c>
      <c r="AB2538" s="39"/>
      <c r="AC2538" s="39"/>
      <c r="AD2538" s="41" t="s">
        <v>14522</v>
      </c>
      <c r="AE2538" s="41" t="s">
        <v>27846</v>
      </c>
      <c r="AF2538" s="43"/>
      <c r="AG2538" s="43"/>
      <c r="AH2538" s="43"/>
      <c r="AI2538" s="43"/>
      <c r="AJ2538" s="43"/>
      <c r="AK2538" s="43"/>
      <c r="AL2538" s="43"/>
      <c r="AM2538" s="43"/>
      <c r="AN2538" s="43"/>
      <c r="AO2538" s="41" t="s">
        <v>23572</v>
      </c>
      <c r="AP2538" s="43"/>
      <c r="AQ2538" s="43"/>
      <c r="AR2538" s="43"/>
      <c r="AS2538" s="29"/>
    </row>
    <row r="2539">
      <c r="A2539" s="28"/>
      <c r="B2539" s="37" t="s">
        <v>33045</v>
      </c>
      <c r="C2539" s="35"/>
      <c r="D2539" s="38" t="b">
        <v>0</v>
      </c>
      <c r="E2539" s="38" t="b">
        <v>0</v>
      </c>
      <c r="F2539" s="38" t="b">
        <v>0</v>
      </c>
      <c r="G2539" s="38" t="b">
        <v>0</v>
      </c>
      <c r="H2539" s="38" t="b">
        <v>0</v>
      </c>
      <c r="I2539" s="38" t="b">
        <v>0</v>
      </c>
      <c r="J2539" s="39"/>
      <c r="K2539" s="39"/>
      <c r="L2539" s="38" t="b">
        <v>1</v>
      </c>
      <c r="M2539" s="41" t="s">
        <v>23013</v>
      </c>
      <c r="N2539" s="41" t="s">
        <v>33039</v>
      </c>
      <c r="O2539" s="41" t="s">
        <v>33046</v>
      </c>
      <c r="P2539" s="42" t="s">
        <v>33047</v>
      </c>
      <c r="Q2539" s="41" t="s">
        <v>25741</v>
      </c>
      <c r="R2539" s="41" t="s">
        <v>16866</v>
      </c>
      <c r="S2539" s="41" t="s">
        <v>33042</v>
      </c>
      <c r="T2539" s="41" t="s">
        <v>33043</v>
      </c>
      <c r="U2539" s="41" t="s">
        <v>29646</v>
      </c>
      <c r="V2539" s="43"/>
      <c r="W2539" s="43"/>
      <c r="X2539" s="43"/>
      <c r="Y2539" s="41" t="s">
        <v>27870</v>
      </c>
      <c r="Z2539" s="41" t="s">
        <v>27980</v>
      </c>
      <c r="AA2539" s="41" t="s">
        <v>25741</v>
      </c>
      <c r="AB2539" s="39"/>
      <c r="AC2539" s="39"/>
      <c r="AD2539" s="41" t="s">
        <v>28567</v>
      </c>
      <c r="AE2539" s="41" t="s">
        <v>27846</v>
      </c>
      <c r="AF2539" s="43"/>
      <c r="AG2539" s="43"/>
      <c r="AH2539" s="43"/>
      <c r="AI2539" s="43"/>
      <c r="AJ2539" s="43"/>
      <c r="AK2539" s="43"/>
      <c r="AL2539" s="43"/>
      <c r="AM2539" s="43"/>
      <c r="AN2539" s="43"/>
      <c r="AO2539" s="41" t="s">
        <v>23572</v>
      </c>
      <c r="AP2539" s="43"/>
      <c r="AQ2539" s="43"/>
      <c r="AR2539" s="43"/>
      <c r="AS2539" s="29"/>
    </row>
    <row r="2540">
      <c r="A2540" s="28"/>
      <c r="B2540" s="37" t="s">
        <v>33045</v>
      </c>
      <c r="C2540" s="35"/>
      <c r="D2540" s="38" t="b">
        <v>0</v>
      </c>
      <c r="E2540" s="38" t="b">
        <v>0</v>
      </c>
      <c r="F2540" s="38" t="b">
        <v>0</v>
      </c>
      <c r="G2540" s="38" t="b">
        <v>0</v>
      </c>
      <c r="H2540" s="38" t="b">
        <v>0</v>
      </c>
      <c r="I2540" s="38" t="b">
        <v>0</v>
      </c>
      <c r="J2540" s="39"/>
      <c r="K2540" s="39"/>
      <c r="L2540" s="38" t="b">
        <v>1</v>
      </c>
      <c r="M2540" s="41" t="s">
        <v>23013</v>
      </c>
      <c r="N2540" s="41" t="s">
        <v>33039</v>
      </c>
      <c r="O2540" s="41" t="s">
        <v>33046</v>
      </c>
      <c r="P2540" s="42" t="s">
        <v>33048</v>
      </c>
      <c r="Q2540" s="41" t="s">
        <v>25741</v>
      </c>
      <c r="R2540" s="41" t="s">
        <v>16866</v>
      </c>
      <c r="S2540" s="41" t="s">
        <v>33042</v>
      </c>
      <c r="T2540" s="41" t="s">
        <v>33043</v>
      </c>
      <c r="U2540" s="41" t="s">
        <v>29646</v>
      </c>
      <c r="V2540" s="43"/>
      <c r="W2540" s="43"/>
      <c r="X2540" s="43"/>
      <c r="Y2540" s="41" t="s">
        <v>27870</v>
      </c>
      <c r="Z2540" s="41" t="s">
        <v>27980</v>
      </c>
      <c r="AA2540" s="41" t="s">
        <v>25741</v>
      </c>
      <c r="AB2540" s="39"/>
      <c r="AC2540" s="39"/>
      <c r="AD2540" s="41" t="s">
        <v>28567</v>
      </c>
      <c r="AE2540" s="41" t="s">
        <v>27846</v>
      </c>
      <c r="AF2540" s="43"/>
      <c r="AG2540" s="43"/>
      <c r="AH2540" s="43"/>
      <c r="AI2540" s="43"/>
      <c r="AJ2540" s="43"/>
      <c r="AK2540" s="43"/>
      <c r="AL2540" s="43"/>
      <c r="AM2540" s="43"/>
      <c r="AN2540" s="43"/>
      <c r="AO2540" s="41" t="s">
        <v>23572</v>
      </c>
      <c r="AP2540" s="43"/>
      <c r="AQ2540" s="43"/>
      <c r="AR2540" s="43"/>
      <c r="AS2540" s="29"/>
    </row>
    <row r="2541">
      <c r="A2541" s="28"/>
      <c r="B2541" s="37" t="s">
        <v>33049</v>
      </c>
      <c r="C2541" s="35"/>
      <c r="D2541" s="38" t="b">
        <v>0</v>
      </c>
      <c r="E2541" s="38" t="b">
        <v>0</v>
      </c>
      <c r="F2541" s="38" t="b">
        <v>0</v>
      </c>
      <c r="G2541" s="38" t="b">
        <v>0</v>
      </c>
      <c r="H2541" s="38" t="b">
        <v>0</v>
      </c>
      <c r="I2541" s="38" t="b">
        <v>0</v>
      </c>
      <c r="J2541" s="39"/>
      <c r="K2541" s="39"/>
      <c r="L2541" s="38" t="b">
        <v>1</v>
      </c>
      <c r="M2541" s="41" t="s">
        <v>23013</v>
      </c>
      <c r="N2541" s="41" t="s">
        <v>33050</v>
      </c>
      <c r="O2541" s="41" t="s">
        <v>33051</v>
      </c>
      <c r="P2541" s="42" t="s">
        <v>33052</v>
      </c>
      <c r="Q2541" s="41" t="s">
        <v>25741</v>
      </c>
      <c r="R2541" s="41" t="s">
        <v>16866</v>
      </c>
      <c r="S2541" s="41" t="s">
        <v>33053</v>
      </c>
      <c r="T2541" s="41" t="s">
        <v>33054</v>
      </c>
      <c r="U2541" s="41" t="s">
        <v>14428</v>
      </c>
      <c r="V2541" s="43"/>
      <c r="W2541" s="43"/>
      <c r="X2541" s="43"/>
      <c r="Y2541" s="41" t="s">
        <v>27870</v>
      </c>
      <c r="Z2541" s="41" t="s">
        <v>27980</v>
      </c>
      <c r="AA2541" s="41" t="s">
        <v>25741</v>
      </c>
      <c r="AB2541" s="39"/>
      <c r="AC2541" s="39"/>
      <c r="AD2541" s="41" t="s">
        <v>151</v>
      </c>
      <c r="AE2541" s="41" t="s">
        <v>27846</v>
      </c>
      <c r="AF2541" s="43"/>
      <c r="AG2541" s="43"/>
      <c r="AH2541" s="43"/>
      <c r="AI2541" s="43"/>
      <c r="AJ2541" s="43"/>
      <c r="AK2541" s="43"/>
      <c r="AL2541" s="43"/>
      <c r="AM2541" s="43"/>
      <c r="AN2541" s="43"/>
      <c r="AO2541" s="41" t="s">
        <v>23572</v>
      </c>
      <c r="AP2541" s="43"/>
      <c r="AQ2541" s="43"/>
      <c r="AR2541" s="43"/>
      <c r="AS2541" s="29"/>
    </row>
    <row r="2542">
      <c r="A2542" s="28"/>
      <c r="B2542" s="37" t="s">
        <v>33049</v>
      </c>
      <c r="C2542" s="35"/>
      <c r="D2542" s="38" t="b">
        <v>0</v>
      </c>
      <c r="E2542" s="38" t="b">
        <v>0</v>
      </c>
      <c r="F2542" s="38" t="b">
        <v>0</v>
      </c>
      <c r="G2542" s="38" t="b">
        <v>0</v>
      </c>
      <c r="H2542" s="38" t="b">
        <v>0</v>
      </c>
      <c r="I2542" s="38" t="b">
        <v>0</v>
      </c>
      <c r="J2542" s="39"/>
      <c r="K2542" s="39"/>
      <c r="L2542" s="38" t="b">
        <v>1</v>
      </c>
      <c r="M2542" s="41" t="s">
        <v>23013</v>
      </c>
      <c r="N2542" s="41" t="s">
        <v>33050</v>
      </c>
      <c r="O2542" s="41" t="s">
        <v>33051</v>
      </c>
      <c r="P2542" s="42" t="s">
        <v>33055</v>
      </c>
      <c r="Q2542" s="41" t="s">
        <v>25741</v>
      </c>
      <c r="R2542" s="41" t="s">
        <v>16866</v>
      </c>
      <c r="S2542" s="41" t="s">
        <v>33053</v>
      </c>
      <c r="T2542" s="41" t="s">
        <v>33054</v>
      </c>
      <c r="U2542" s="41" t="s">
        <v>14428</v>
      </c>
      <c r="V2542" s="43"/>
      <c r="W2542" s="43"/>
      <c r="X2542" s="43"/>
      <c r="Y2542" s="41" t="s">
        <v>27870</v>
      </c>
      <c r="Z2542" s="41" t="s">
        <v>27980</v>
      </c>
      <c r="AA2542" s="41" t="s">
        <v>25741</v>
      </c>
      <c r="AB2542" s="39"/>
      <c r="AC2542" s="39"/>
      <c r="AD2542" s="41" t="s">
        <v>151</v>
      </c>
      <c r="AE2542" s="41" t="s">
        <v>27846</v>
      </c>
      <c r="AF2542" s="43"/>
      <c r="AG2542" s="43"/>
      <c r="AH2542" s="43"/>
      <c r="AI2542" s="43"/>
      <c r="AJ2542" s="43"/>
      <c r="AK2542" s="43"/>
      <c r="AL2542" s="43"/>
      <c r="AM2542" s="43"/>
      <c r="AN2542" s="43"/>
      <c r="AO2542" s="41" t="s">
        <v>23572</v>
      </c>
      <c r="AP2542" s="43"/>
      <c r="AQ2542" s="43"/>
      <c r="AR2542" s="43"/>
      <c r="AS2542" s="29"/>
    </row>
    <row r="2543">
      <c r="A2543" s="28"/>
      <c r="B2543" s="37" t="s">
        <v>33056</v>
      </c>
      <c r="C2543" s="35"/>
      <c r="D2543" s="38" t="b">
        <v>0</v>
      </c>
      <c r="E2543" s="38" t="b">
        <v>0</v>
      </c>
      <c r="F2543" s="38" t="b">
        <v>0</v>
      </c>
      <c r="G2543" s="38" t="b">
        <v>0</v>
      </c>
      <c r="H2543" s="38" t="b">
        <v>0</v>
      </c>
      <c r="I2543" s="38" t="b">
        <v>1</v>
      </c>
      <c r="J2543" s="39"/>
      <c r="K2543" s="39"/>
      <c r="L2543" s="38" t="b">
        <v>1</v>
      </c>
      <c r="M2543" s="40">
        <v>45758.0</v>
      </c>
      <c r="N2543" s="41" t="s">
        <v>33057</v>
      </c>
      <c r="O2543" s="41" t="s">
        <v>33058</v>
      </c>
      <c r="P2543" s="42" t="s">
        <v>33059</v>
      </c>
      <c r="Q2543" s="41" t="s">
        <v>24600</v>
      </c>
      <c r="R2543" s="41" t="s">
        <v>972</v>
      </c>
      <c r="S2543" s="41" t="s">
        <v>33060</v>
      </c>
      <c r="T2543" s="41" t="s">
        <v>33061</v>
      </c>
      <c r="U2543" s="41" t="s">
        <v>33062</v>
      </c>
      <c r="V2543" s="43"/>
      <c r="W2543" s="43"/>
      <c r="X2543" s="43"/>
      <c r="Y2543" s="41" t="s">
        <v>27870</v>
      </c>
      <c r="Z2543" s="41" t="s">
        <v>27845</v>
      </c>
      <c r="AA2543" s="41" t="s">
        <v>24600</v>
      </c>
      <c r="AB2543" s="39"/>
      <c r="AC2543" s="39"/>
      <c r="AD2543" s="41" t="s">
        <v>151</v>
      </c>
      <c r="AE2543" s="41" t="s">
        <v>27846</v>
      </c>
      <c r="AF2543" s="43"/>
      <c r="AG2543" s="43"/>
      <c r="AH2543" s="43"/>
      <c r="AI2543" s="43"/>
      <c r="AJ2543" s="43"/>
      <c r="AK2543" s="43"/>
      <c r="AL2543" s="43"/>
      <c r="AM2543" s="41" t="s">
        <v>33063</v>
      </c>
      <c r="AN2543" s="43"/>
      <c r="AO2543" s="41" t="s">
        <v>24604</v>
      </c>
      <c r="AP2543" s="43"/>
      <c r="AQ2543" s="43"/>
      <c r="AR2543" s="43"/>
      <c r="AS2543" s="29"/>
    </row>
    <row r="2544">
      <c r="A2544" s="28"/>
      <c r="B2544" s="37" t="s">
        <v>33056</v>
      </c>
      <c r="C2544" s="35"/>
      <c r="D2544" s="38" t="b">
        <v>0</v>
      </c>
      <c r="E2544" s="38" t="b">
        <v>0</v>
      </c>
      <c r="F2544" s="38" t="b">
        <v>0</v>
      </c>
      <c r="G2544" s="38" t="b">
        <v>0</v>
      </c>
      <c r="H2544" s="38" t="b">
        <v>0</v>
      </c>
      <c r="I2544" s="38" t="b">
        <v>1</v>
      </c>
      <c r="J2544" s="39"/>
      <c r="K2544" s="39"/>
      <c r="L2544" s="38" t="b">
        <v>1</v>
      </c>
      <c r="M2544" s="40">
        <v>45758.0</v>
      </c>
      <c r="N2544" s="41" t="s">
        <v>33057</v>
      </c>
      <c r="O2544" s="41" t="s">
        <v>33058</v>
      </c>
      <c r="P2544" s="42" t="s">
        <v>33064</v>
      </c>
      <c r="Q2544" s="41" t="s">
        <v>24600</v>
      </c>
      <c r="R2544" s="41" t="s">
        <v>972</v>
      </c>
      <c r="S2544" s="41" t="s">
        <v>33060</v>
      </c>
      <c r="T2544" s="41" t="s">
        <v>33061</v>
      </c>
      <c r="U2544" s="41" t="s">
        <v>33062</v>
      </c>
      <c r="V2544" s="43"/>
      <c r="W2544" s="43"/>
      <c r="X2544" s="43"/>
      <c r="Y2544" s="41" t="s">
        <v>27870</v>
      </c>
      <c r="Z2544" s="41" t="s">
        <v>27845</v>
      </c>
      <c r="AA2544" s="41" t="s">
        <v>24600</v>
      </c>
      <c r="AB2544" s="39"/>
      <c r="AC2544" s="39"/>
      <c r="AD2544" s="41" t="s">
        <v>151</v>
      </c>
      <c r="AE2544" s="41" t="s">
        <v>27846</v>
      </c>
      <c r="AF2544" s="43"/>
      <c r="AG2544" s="43"/>
      <c r="AH2544" s="43"/>
      <c r="AI2544" s="43"/>
      <c r="AJ2544" s="43"/>
      <c r="AK2544" s="43"/>
      <c r="AL2544" s="43"/>
      <c r="AM2544" s="41" t="s">
        <v>33063</v>
      </c>
      <c r="AN2544" s="43"/>
      <c r="AO2544" s="41" t="s">
        <v>24604</v>
      </c>
      <c r="AP2544" s="43"/>
      <c r="AQ2544" s="43"/>
      <c r="AR2544" s="43"/>
      <c r="AS2544" s="29"/>
    </row>
    <row r="2545">
      <c r="A2545" s="28"/>
      <c r="B2545" s="37" t="s">
        <v>33065</v>
      </c>
      <c r="C2545" s="35"/>
      <c r="D2545" s="38" t="b">
        <v>0</v>
      </c>
      <c r="E2545" s="38" t="b">
        <v>0</v>
      </c>
      <c r="F2545" s="38" t="b">
        <v>0</v>
      </c>
      <c r="G2545" s="38" t="b">
        <v>0</v>
      </c>
      <c r="H2545" s="38" t="b">
        <v>0</v>
      </c>
      <c r="I2545" s="38" t="b">
        <v>1</v>
      </c>
      <c r="J2545" s="39"/>
      <c r="K2545" s="39"/>
      <c r="L2545" s="38" t="b">
        <v>1</v>
      </c>
      <c r="M2545" s="40">
        <v>45788.0</v>
      </c>
      <c r="N2545" s="41" t="s">
        <v>33066</v>
      </c>
      <c r="O2545" s="41" t="s">
        <v>33067</v>
      </c>
      <c r="P2545" s="42" t="s">
        <v>33068</v>
      </c>
      <c r="Q2545" s="41" t="s">
        <v>24608</v>
      </c>
      <c r="R2545" s="41" t="s">
        <v>1051</v>
      </c>
      <c r="S2545" s="41" t="s">
        <v>33069</v>
      </c>
      <c r="T2545" s="43"/>
      <c r="U2545" s="41" t="s">
        <v>33070</v>
      </c>
      <c r="V2545" s="43"/>
      <c r="W2545" s="43"/>
      <c r="X2545" s="43"/>
      <c r="Y2545" s="41" t="s">
        <v>27870</v>
      </c>
      <c r="Z2545" s="41" t="s">
        <v>27870</v>
      </c>
      <c r="AA2545" s="41" t="s">
        <v>24608</v>
      </c>
      <c r="AB2545" s="39"/>
      <c r="AC2545" s="39"/>
      <c r="AD2545" s="41" t="s">
        <v>151</v>
      </c>
      <c r="AE2545" s="41" t="s">
        <v>27846</v>
      </c>
      <c r="AF2545" s="43"/>
      <c r="AG2545" s="43"/>
      <c r="AH2545" s="43"/>
      <c r="AI2545" s="43"/>
      <c r="AJ2545" s="43"/>
      <c r="AK2545" s="43"/>
      <c r="AL2545" s="43"/>
      <c r="AM2545" s="41" t="s">
        <v>33071</v>
      </c>
      <c r="AN2545" s="43"/>
      <c r="AO2545" s="41" t="s">
        <v>24604</v>
      </c>
      <c r="AP2545" s="43"/>
      <c r="AQ2545" s="41" t="s">
        <v>2029</v>
      </c>
      <c r="AR2545" s="43"/>
      <c r="AS2545" s="29"/>
    </row>
    <row r="2546">
      <c r="A2546" s="28"/>
      <c r="B2546" s="37" t="s">
        <v>33072</v>
      </c>
      <c r="C2546" s="35"/>
      <c r="D2546" s="38" t="b">
        <v>0</v>
      </c>
      <c r="E2546" s="38" t="b">
        <v>0</v>
      </c>
      <c r="F2546" s="38" t="b">
        <v>0</v>
      </c>
      <c r="G2546" s="38" t="b">
        <v>0</v>
      </c>
      <c r="H2546" s="38" t="b">
        <v>0</v>
      </c>
      <c r="I2546" s="38" t="b">
        <v>1</v>
      </c>
      <c r="J2546" s="39"/>
      <c r="K2546" s="39"/>
      <c r="L2546" s="38" t="b">
        <v>1</v>
      </c>
      <c r="M2546" s="40">
        <v>45758.0</v>
      </c>
      <c r="N2546" s="41" t="s">
        <v>33073</v>
      </c>
      <c r="O2546" s="41" t="s">
        <v>33074</v>
      </c>
      <c r="P2546" s="42" t="s">
        <v>33075</v>
      </c>
      <c r="Q2546" s="41" t="s">
        <v>24600</v>
      </c>
      <c r="R2546" s="41" t="s">
        <v>972</v>
      </c>
      <c r="S2546" s="41" t="s">
        <v>33076</v>
      </c>
      <c r="T2546" s="41" t="s">
        <v>1218</v>
      </c>
      <c r="U2546" s="41" t="s">
        <v>33077</v>
      </c>
      <c r="V2546" s="43"/>
      <c r="W2546" s="43"/>
      <c r="X2546" s="43"/>
      <c r="Y2546" s="41" t="s">
        <v>27870</v>
      </c>
      <c r="Z2546" s="41" t="s">
        <v>27845</v>
      </c>
      <c r="AA2546" s="41" t="s">
        <v>24600</v>
      </c>
      <c r="AB2546" s="39"/>
      <c r="AC2546" s="39"/>
      <c r="AD2546" s="41" t="s">
        <v>151</v>
      </c>
      <c r="AE2546" s="41" t="s">
        <v>27846</v>
      </c>
      <c r="AF2546" s="43"/>
      <c r="AG2546" s="43"/>
      <c r="AH2546" s="43"/>
      <c r="AI2546" s="43"/>
      <c r="AJ2546" s="43"/>
      <c r="AK2546" s="43"/>
      <c r="AL2546" s="43"/>
      <c r="AM2546" s="41" t="s">
        <v>33078</v>
      </c>
      <c r="AN2546" s="43"/>
      <c r="AO2546" s="41" t="s">
        <v>24604</v>
      </c>
      <c r="AP2546" s="43"/>
      <c r="AQ2546" s="43"/>
      <c r="AR2546" s="43"/>
      <c r="AS2546" s="29"/>
    </row>
    <row r="2547">
      <c r="A2547" s="28"/>
      <c r="B2547" s="37" t="s">
        <v>33072</v>
      </c>
      <c r="C2547" s="35"/>
      <c r="D2547" s="38" t="b">
        <v>0</v>
      </c>
      <c r="E2547" s="38" t="b">
        <v>0</v>
      </c>
      <c r="F2547" s="38" t="b">
        <v>0</v>
      </c>
      <c r="G2547" s="38" t="b">
        <v>0</v>
      </c>
      <c r="H2547" s="38" t="b">
        <v>0</v>
      </c>
      <c r="I2547" s="38" t="b">
        <v>1</v>
      </c>
      <c r="J2547" s="39"/>
      <c r="K2547" s="39"/>
      <c r="L2547" s="38" t="b">
        <v>1</v>
      </c>
      <c r="M2547" s="40">
        <v>45758.0</v>
      </c>
      <c r="N2547" s="41" t="s">
        <v>33073</v>
      </c>
      <c r="O2547" s="41" t="s">
        <v>33074</v>
      </c>
      <c r="P2547" s="42" t="s">
        <v>33079</v>
      </c>
      <c r="Q2547" s="41" t="s">
        <v>24600</v>
      </c>
      <c r="R2547" s="41" t="s">
        <v>972</v>
      </c>
      <c r="S2547" s="41" t="s">
        <v>33076</v>
      </c>
      <c r="T2547" s="41" t="s">
        <v>1218</v>
      </c>
      <c r="U2547" s="41" t="s">
        <v>33077</v>
      </c>
      <c r="V2547" s="43"/>
      <c r="W2547" s="43"/>
      <c r="X2547" s="43"/>
      <c r="Y2547" s="41" t="s">
        <v>27870</v>
      </c>
      <c r="Z2547" s="41" t="s">
        <v>27845</v>
      </c>
      <c r="AA2547" s="41" t="s">
        <v>24600</v>
      </c>
      <c r="AB2547" s="39"/>
      <c r="AC2547" s="39"/>
      <c r="AD2547" s="41" t="s">
        <v>151</v>
      </c>
      <c r="AE2547" s="41" t="s">
        <v>27846</v>
      </c>
      <c r="AF2547" s="43"/>
      <c r="AG2547" s="43"/>
      <c r="AH2547" s="43"/>
      <c r="AI2547" s="43"/>
      <c r="AJ2547" s="43"/>
      <c r="AK2547" s="43"/>
      <c r="AL2547" s="43"/>
      <c r="AM2547" s="41" t="s">
        <v>33078</v>
      </c>
      <c r="AN2547" s="43"/>
      <c r="AO2547" s="41" t="s">
        <v>24604</v>
      </c>
      <c r="AP2547" s="43"/>
      <c r="AQ2547" s="43"/>
      <c r="AR2547" s="43"/>
      <c r="AS2547" s="29"/>
    </row>
    <row r="2548">
      <c r="A2548" s="28"/>
      <c r="B2548" s="37" t="s">
        <v>33080</v>
      </c>
      <c r="C2548" s="35"/>
      <c r="D2548" s="38" t="b">
        <v>0</v>
      </c>
      <c r="E2548" s="38" t="b">
        <v>0</v>
      </c>
      <c r="F2548" s="38" t="b">
        <v>0</v>
      </c>
      <c r="G2548" s="38" t="b">
        <v>0</v>
      </c>
      <c r="H2548" s="38" t="b">
        <v>0</v>
      </c>
      <c r="I2548" s="38" t="b">
        <v>1</v>
      </c>
      <c r="J2548" s="39"/>
      <c r="K2548" s="39"/>
      <c r="L2548" s="38" t="b">
        <v>1</v>
      </c>
      <c r="M2548" s="40">
        <v>45788.0</v>
      </c>
      <c r="N2548" s="41" t="s">
        <v>33073</v>
      </c>
      <c r="O2548" s="41" t="s">
        <v>33081</v>
      </c>
      <c r="P2548" s="42" t="s">
        <v>33082</v>
      </c>
      <c r="Q2548" s="41" t="s">
        <v>24608</v>
      </c>
      <c r="R2548" s="41" t="s">
        <v>1051</v>
      </c>
      <c r="S2548" s="41" t="s">
        <v>33076</v>
      </c>
      <c r="T2548" s="41" t="s">
        <v>1218</v>
      </c>
      <c r="U2548" s="41" t="s">
        <v>33083</v>
      </c>
      <c r="V2548" s="43"/>
      <c r="W2548" s="43"/>
      <c r="X2548" s="43"/>
      <c r="Y2548" s="41" t="s">
        <v>27870</v>
      </c>
      <c r="Z2548" s="41" t="s">
        <v>27870</v>
      </c>
      <c r="AA2548" s="41" t="s">
        <v>24608</v>
      </c>
      <c r="AB2548" s="39"/>
      <c r="AC2548" s="39"/>
      <c r="AD2548" s="41" t="s">
        <v>151</v>
      </c>
      <c r="AE2548" s="41" t="s">
        <v>27846</v>
      </c>
      <c r="AF2548" s="43"/>
      <c r="AG2548" s="43"/>
      <c r="AH2548" s="43"/>
      <c r="AI2548" s="43"/>
      <c r="AJ2548" s="43"/>
      <c r="AK2548" s="43"/>
      <c r="AL2548" s="43"/>
      <c r="AM2548" s="41" t="s">
        <v>33084</v>
      </c>
      <c r="AN2548" s="43"/>
      <c r="AO2548" s="41" t="s">
        <v>24604</v>
      </c>
      <c r="AP2548" s="43"/>
      <c r="AQ2548" s="41" t="s">
        <v>2029</v>
      </c>
      <c r="AR2548" s="43"/>
      <c r="AS2548" s="29"/>
    </row>
    <row r="2549">
      <c r="A2549" s="28"/>
      <c r="B2549" s="37" t="s">
        <v>33085</v>
      </c>
      <c r="C2549" s="35"/>
      <c r="D2549" s="38" t="b">
        <v>0</v>
      </c>
      <c r="E2549" s="38" t="b">
        <v>0</v>
      </c>
      <c r="F2549" s="38" t="b">
        <v>0</v>
      </c>
      <c r="G2549" s="38" t="b">
        <v>0</v>
      </c>
      <c r="H2549" s="38" t="b">
        <v>0</v>
      </c>
      <c r="I2549" s="38" t="b">
        <v>1</v>
      </c>
      <c r="J2549" s="39"/>
      <c r="K2549" s="39"/>
      <c r="L2549" s="38" t="b">
        <v>1</v>
      </c>
      <c r="M2549" s="40">
        <v>45758.0</v>
      </c>
      <c r="N2549" s="41" t="s">
        <v>33086</v>
      </c>
      <c r="O2549" s="41" t="s">
        <v>33087</v>
      </c>
      <c r="P2549" s="42" t="s">
        <v>33088</v>
      </c>
      <c r="Q2549" s="41" t="s">
        <v>24600</v>
      </c>
      <c r="R2549" s="41" t="s">
        <v>972</v>
      </c>
      <c r="S2549" s="41" t="s">
        <v>33089</v>
      </c>
      <c r="T2549" s="41" t="s">
        <v>33090</v>
      </c>
      <c r="U2549" s="41" t="s">
        <v>33091</v>
      </c>
      <c r="V2549" s="43"/>
      <c r="W2549" s="43"/>
      <c r="X2549" s="43"/>
      <c r="Y2549" s="41" t="s">
        <v>27870</v>
      </c>
      <c r="Z2549" s="41" t="s">
        <v>27845</v>
      </c>
      <c r="AA2549" s="41" t="s">
        <v>24600</v>
      </c>
      <c r="AB2549" s="39"/>
      <c r="AC2549" s="39"/>
      <c r="AD2549" s="41" t="s">
        <v>151</v>
      </c>
      <c r="AE2549" s="41" t="s">
        <v>27846</v>
      </c>
      <c r="AF2549" s="43"/>
      <c r="AG2549" s="43"/>
      <c r="AH2549" s="43"/>
      <c r="AI2549" s="43"/>
      <c r="AJ2549" s="43"/>
      <c r="AK2549" s="43"/>
      <c r="AL2549" s="43"/>
      <c r="AM2549" s="41" t="s">
        <v>33092</v>
      </c>
      <c r="AN2549" s="43"/>
      <c r="AO2549" s="41" t="s">
        <v>24604</v>
      </c>
      <c r="AP2549" s="43"/>
      <c r="AQ2549" s="43"/>
      <c r="AR2549" s="43"/>
      <c r="AS2549" s="29"/>
    </row>
    <row r="2550">
      <c r="A2550" s="28"/>
      <c r="B2550" s="37" t="s">
        <v>33085</v>
      </c>
      <c r="C2550" s="35"/>
      <c r="D2550" s="38" t="b">
        <v>0</v>
      </c>
      <c r="E2550" s="38" t="b">
        <v>0</v>
      </c>
      <c r="F2550" s="38" t="b">
        <v>0</v>
      </c>
      <c r="G2550" s="38" t="b">
        <v>0</v>
      </c>
      <c r="H2550" s="38" t="b">
        <v>0</v>
      </c>
      <c r="I2550" s="38" t="b">
        <v>1</v>
      </c>
      <c r="J2550" s="39"/>
      <c r="K2550" s="39"/>
      <c r="L2550" s="38" t="b">
        <v>1</v>
      </c>
      <c r="M2550" s="40">
        <v>45758.0</v>
      </c>
      <c r="N2550" s="41" t="s">
        <v>33086</v>
      </c>
      <c r="O2550" s="41" t="s">
        <v>33087</v>
      </c>
      <c r="P2550" s="42" t="s">
        <v>33093</v>
      </c>
      <c r="Q2550" s="41" t="s">
        <v>24600</v>
      </c>
      <c r="R2550" s="41" t="s">
        <v>972</v>
      </c>
      <c r="S2550" s="41" t="s">
        <v>33089</v>
      </c>
      <c r="T2550" s="41" t="s">
        <v>33090</v>
      </c>
      <c r="U2550" s="41" t="s">
        <v>33091</v>
      </c>
      <c r="V2550" s="43"/>
      <c r="W2550" s="43"/>
      <c r="X2550" s="43"/>
      <c r="Y2550" s="41" t="s">
        <v>27870</v>
      </c>
      <c r="Z2550" s="41" t="s">
        <v>27845</v>
      </c>
      <c r="AA2550" s="41" t="s">
        <v>24600</v>
      </c>
      <c r="AB2550" s="39"/>
      <c r="AC2550" s="39"/>
      <c r="AD2550" s="41" t="s">
        <v>151</v>
      </c>
      <c r="AE2550" s="41" t="s">
        <v>27846</v>
      </c>
      <c r="AF2550" s="43"/>
      <c r="AG2550" s="43"/>
      <c r="AH2550" s="43"/>
      <c r="AI2550" s="43"/>
      <c r="AJ2550" s="43"/>
      <c r="AK2550" s="43"/>
      <c r="AL2550" s="43"/>
      <c r="AM2550" s="41" t="s">
        <v>33092</v>
      </c>
      <c r="AN2550" s="43"/>
      <c r="AO2550" s="41" t="s">
        <v>24604</v>
      </c>
      <c r="AP2550" s="43"/>
      <c r="AQ2550" s="43"/>
      <c r="AR2550" s="43"/>
      <c r="AS2550" s="29"/>
    </row>
    <row r="2551">
      <c r="A2551" s="28"/>
      <c r="B2551" s="37" t="s">
        <v>33094</v>
      </c>
      <c r="C2551" s="35"/>
      <c r="D2551" s="38" t="b">
        <v>0</v>
      </c>
      <c r="E2551" s="38" t="b">
        <v>0</v>
      </c>
      <c r="F2551" s="38" t="b">
        <v>0</v>
      </c>
      <c r="G2551" s="38" t="b">
        <v>0</v>
      </c>
      <c r="H2551" s="38" t="b">
        <v>0</v>
      </c>
      <c r="I2551" s="38" t="b">
        <v>0</v>
      </c>
      <c r="J2551" s="39"/>
      <c r="K2551" s="39"/>
      <c r="L2551" s="38" t="b">
        <v>1</v>
      </c>
      <c r="M2551" s="40">
        <v>45758.0</v>
      </c>
      <c r="N2551" s="41" t="s">
        <v>28849</v>
      </c>
      <c r="O2551" s="41" t="s">
        <v>33095</v>
      </c>
      <c r="P2551" s="42" t="s">
        <v>33096</v>
      </c>
      <c r="Q2551" s="41" t="s">
        <v>24600</v>
      </c>
      <c r="R2551" s="41" t="s">
        <v>972</v>
      </c>
      <c r="S2551" s="41" t="s">
        <v>28852</v>
      </c>
      <c r="T2551" s="41" t="s">
        <v>28853</v>
      </c>
      <c r="U2551" s="41" t="s">
        <v>33097</v>
      </c>
      <c r="V2551" s="43"/>
      <c r="W2551" s="43"/>
      <c r="X2551" s="43"/>
      <c r="Y2551" s="41" t="s">
        <v>27870</v>
      </c>
      <c r="Z2551" s="41" t="s">
        <v>27845</v>
      </c>
      <c r="AA2551" s="41" t="s">
        <v>24600</v>
      </c>
      <c r="AB2551" s="39"/>
      <c r="AC2551" s="39"/>
      <c r="AD2551" s="41" t="s">
        <v>151</v>
      </c>
      <c r="AE2551" s="41" t="s">
        <v>27846</v>
      </c>
      <c r="AF2551" s="43"/>
      <c r="AG2551" s="43"/>
      <c r="AH2551" s="43"/>
      <c r="AI2551" s="43"/>
      <c r="AJ2551" s="43"/>
      <c r="AK2551" s="43"/>
      <c r="AL2551" s="43"/>
      <c r="AM2551" s="41" t="s">
        <v>33098</v>
      </c>
      <c r="AN2551" s="43"/>
      <c r="AO2551" s="41" t="s">
        <v>24604</v>
      </c>
      <c r="AP2551" s="43"/>
      <c r="AQ2551" s="43"/>
      <c r="AR2551" s="43"/>
      <c r="AS2551" s="29"/>
    </row>
    <row r="2552">
      <c r="A2552" s="28"/>
      <c r="B2552" s="37" t="s">
        <v>33094</v>
      </c>
      <c r="C2552" s="35"/>
      <c r="D2552" s="38" t="b">
        <v>0</v>
      </c>
      <c r="E2552" s="38" t="b">
        <v>0</v>
      </c>
      <c r="F2552" s="38" t="b">
        <v>0</v>
      </c>
      <c r="G2552" s="38" t="b">
        <v>0</v>
      </c>
      <c r="H2552" s="38" t="b">
        <v>0</v>
      </c>
      <c r="I2552" s="38" t="b">
        <v>0</v>
      </c>
      <c r="J2552" s="39"/>
      <c r="K2552" s="39"/>
      <c r="L2552" s="38" t="b">
        <v>1</v>
      </c>
      <c r="M2552" s="40">
        <v>45758.0</v>
      </c>
      <c r="N2552" s="41" t="s">
        <v>28849</v>
      </c>
      <c r="O2552" s="41" t="s">
        <v>33095</v>
      </c>
      <c r="P2552" s="42" t="s">
        <v>33099</v>
      </c>
      <c r="Q2552" s="41" t="s">
        <v>24600</v>
      </c>
      <c r="R2552" s="41" t="s">
        <v>972</v>
      </c>
      <c r="S2552" s="41" t="s">
        <v>28852</v>
      </c>
      <c r="T2552" s="41" t="s">
        <v>28853</v>
      </c>
      <c r="U2552" s="41" t="s">
        <v>33097</v>
      </c>
      <c r="V2552" s="43"/>
      <c r="W2552" s="43"/>
      <c r="X2552" s="43"/>
      <c r="Y2552" s="41" t="s">
        <v>27870</v>
      </c>
      <c r="Z2552" s="41" t="s">
        <v>27845</v>
      </c>
      <c r="AA2552" s="41" t="s">
        <v>24600</v>
      </c>
      <c r="AB2552" s="39"/>
      <c r="AC2552" s="39"/>
      <c r="AD2552" s="41" t="s">
        <v>151</v>
      </c>
      <c r="AE2552" s="41" t="s">
        <v>27846</v>
      </c>
      <c r="AF2552" s="43"/>
      <c r="AG2552" s="43"/>
      <c r="AH2552" s="43"/>
      <c r="AI2552" s="43"/>
      <c r="AJ2552" s="43"/>
      <c r="AK2552" s="43"/>
      <c r="AL2552" s="43"/>
      <c r="AM2552" s="41" t="s">
        <v>33098</v>
      </c>
      <c r="AN2552" s="43"/>
      <c r="AO2552" s="41" t="s">
        <v>24604</v>
      </c>
      <c r="AP2552" s="43"/>
      <c r="AQ2552" s="43"/>
      <c r="AR2552" s="43"/>
      <c r="AS2552" s="29"/>
    </row>
    <row r="2553">
      <c r="A2553" s="28"/>
      <c r="B2553" s="37" t="s">
        <v>33100</v>
      </c>
      <c r="C2553" s="35"/>
      <c r="D2553" s="38" t="b">
        <v>0</v>
      </c>
      <c r="E2553" s="38" t="b">
        <v>0</v>
      </c>
      <c r="F2553" s="38" t="b">
        <v>0</v>
      </c>
      <c r="G2553" s="38" t="b">
        <v>0</v>
      </c>
      <c r="H2553" s="38" t="b">
        <v>0</v>
      </c>
      <c r="I2553" s="38" t="b">
        <v>1</v>
      </c>
      <c r="J2553" s="39"/>
      <c r="K2553" s="39"/>
      <c r="L2553" s="38" t="b">
        <v>1</v>
      </c>
      <c r="M2553" s="40">
        <v>45758.0</v>
      </c>
      <c r="N2553" s="41" t="s">
        <v>33101</v>
      </c>
      <c r="O2553" s="41" t="s">
        <v>33102</v>
      </c>
      <c r="P2553" s="42" t="s">
        <v>33103</v>
      </c>
      <c r="Q2553" s="41" t="s">
        <v>24600</v>
      </c>
      <c r="R2553" s="41" t="s">
        <v>972</v>
      </c>
      <c r="S2553" s="41" t="s">
        <v>33104</v>
      </c>
      <c r="T2553" s="41" t="s">
        <v>33105</v>
      </c>
      <c r="U2553" s="41" t="s">
        <v>33106</v>
      </c>
      <c r="V2553" s="43"/>
      <c r="W2553" s="43"/>
      <c r="X2553" s="43"/>
      <c r="Y2553" s="41" t="s">
        <v>27870</v>
      </c>
      <c r="Z2553" s="41" t="s">
        <v>29093</v>
      </c>
      <c r="AA2553" s="41" t="s">
        <v>24600</v>
      </c>
      <c r="AB2553" s="39"/>
      <c r="AC2553" s="39"/>
      <c r="AD2553" s="41" t="s">
        <v>151</v>
      </c>
      <c r="AE2553" s="41" t="s">
        <v>27846</v>
      </c>
      <c r="AF2553" s="43"/>
      <c r="AG2553" s="43"/>
      <c r="AH2553" s="43"/>
      <c r="AI2553" s="43"/>
      <c r="AJ2553" s="43"/>
      <c r="AK2553" s="43"/>
      <c r="AL2553" s="43"/>
      <c r="AM2553" s="41" t="s">
        <v>33107</v>
      </c>
      <c r="AN2553" s="43"/>
      <c r="AO2553" s="41" t="s">
        <v>24604</v>
      </c>
      <c r="AP2553" s="43"/>
      <c r="AQ2553" s="43"/>
      <c r="AR2553" s="43"/>
      <c r="AS2553" s="29"/>
    </row>
    <row r="2554">
      <c r="A2554" s="28"/>
      <c r="B2554" s="37" t="s">
        <v>33100</v>
      </c>
      <c r="C2554" s="35"/>
      <c r="D2554" s="38" t="b">
        <v>0</v>
      </c>
      <c r="E2554" s="38" t="b">
        <v>0</v>
      </c>
      <c r="F2554" s="38" t="b">
        <v>0</v>
      </c>
      <c r="G2554" s="38" t="b">
        <v>0</v>
      </c>
      <c r="H2554" s="38" t="b">
        <v>0</v>
      </c>
      <c r="I2554" s="38" t="b">
        <v>1</v>
      </c>
      <c r="J2554" s="39"/>
      <c r="K2554" s="39"/>
      <c r="L2554" s="38" t="b">
        <v>1</v>
      </c>
      <c r="M2554" s="40">
        <v>45758.0</v>
      </c>
      <c r="N2554" s="41" t="s">
        <v>33101</v>
      </c>
      <c r="O2554" s="41" t="s">
        <v>33102</v>
      </c>
      <c r="P2554" s="42" t="s">
        <v>33108</v>
      </c>
      <c r="Q2554" s="41" t="s">
        <v>24600</v>
      </c>
      <c r="R2554" s="41" t="s">
        <v>972</v>
      </c>
      <c r="S2554" s="41" t="s">
        <v>33104</v>
      </c>
      <c r="T2554" s="41" t="s">
        <v>33105</v>
      </c>
      <c r="U2554" s="41" t="s">
        <v>33106</v>
      </c>
      <c r="V2554" s="43"/>
      <c r="W2554" s="43"/>
      <c r="X2554" s="43"/>
      <c r="Y2554" s="41" t="s">
        <v>27870</v>
      </c>
      <c r="Z2554" s="41" t="s">
        <v>29093</v>
      </c>
      <c r="AA2554" s="41" t="s">
        <v>24600</v>
      </c>
      <c r="AB2554" s="39"/>
      <c r="AC2554" s="39"/>
      <c r="AD2554" s="41" t="s">
        <v>151</v>
      </c>
      <c r="AE2554" s="41" t="s">
        <v>27846</v>
      </c>
      <c r="AF2554" s="43"/>
      <c r="AG2554" s="43"/>
      <c r="AH2554" s="43"/>
      <c r="AI2554" s="43"/>
      <c r="AJ2554" s="43"/>
      <c r="AK2554" s="43"/>
      <c r="AL2554" s="43"/>
      <c r="AM2554" s="41" t="s">
        <v>33107</v>
      </c>
      <c r="AN2554" s="43"/>
      <c r="AO2554" s="41" t="s">
        <v>24604</v>
      </c>
      <c r="AP2554" s="43"/>
      <c r="AQ2554" s="43"/>
      <c r="AR2554" s="43"/>
      <c r="AS2554" s="29"/>
    </row>
    <row r="2555">
      <c r="A2555" s="28"/>
      <c r="B2555" s="37" t="s">
        <v>32840</v>
      </c>
      <c r="C2555" s="35"/>
      <c r="D2555" s="38" t="b">
        <v>1</v>
      </c>
      <c r="E2555" s="38" t="b">
        <v>1</v>
      </c>
      <c r="F2555" s="38" t="b">
        <v>0</v>
      </c>
      <c r="G2555" s="38" t="b">
        <v>0</v>
      </c>
      <c r="H2555" s="38" t="b">
        <v>1</v>
      </c>
      <c r="I2555" s="38" t="b">
        <v>1</v>
      </c>
      <c r="J2555" s="39"/>
      <c r="K2555" s="39"/>
      <c r="L2555" s="38" t="b">
        <v>0</v>
      </c>
      <c r="M2555" s="41" t="s">
        <v>28396</v>
      </c>
      <c r="N2555" s="41" t="s">
        <v>28397</v>
      </c>
      <c r="O2555" s="41" t="s">
        <v>32841</v>
      </c>
      <c r="P2555" s="42" t="s">
        <v>33109</v>
      </c>
      <c r="Q2555" s="41" t="s">
        <v>26924</v>
      </c>
      <c r="R2555" s="41" t="s">
        <v>17095</v>
      </c>
      <c r="S2555" s="41" t="s">
        <v>26925</v>
      </c>
      <c r="T2555" s="43"/>
      <c r="U2555" s="39"/>
      <c r="V2555" s="43"/>
      <c r="W2555" s="43"/>
      <c r="X2555" s="43"/>
      <c r="Y2555" s="41" t="s">
        <v>28402</v>
      </c>
      <c r="Z2555" s="41" t="s">
        <v>28402</v>
      </c>
      <c r="AA2555" s="41" t="s">
        <v>26924</v>
      </c>
      <c r="AB2555" s="39"/>
      <c r="AC2555" s="39"/>
      <c r="AD2555" s="41" t="s">
        <v>597</v>
      </c>
      <c r="AE2555" s="41" t="s">
        <v>27846</v>
      </c>
      <c r="AF2555" s="43"/>
      <c r="AG2555" s="43"/>
      <c r="AH2555" s="43"/>
      <c r="AI2555" s="43"/>
      <c r="AJ2555" s="43"/>
      <c r="AK2555" s="43"/>
      <c r="AL2555" s="43"/>
      <c r="AM2555" s="43"/>
      <c r="AN2555" s="43"/>
      <c r="AO2555" s="43"/>
      <c r="AP2555" s="43"/>
      <c r="AQ2555" s="43"/>
      <c r="AR2555" s="43"/>
      <c r="AS2555" s="29"/>
    </row>
    <row r="2556">
      <c r="A2556" s="28"/>
      <c r="B2556" s="37" t="s">
        <v>32840</v>
      </c>
      <c r="C2556" s="35"/>
      <c r="D2556" s="38" t="b">
        <v>1</v>
      </c>
      <c r="E2556" s="38" t="b">
        <v>1</v>
      </c>
      <c r="F2556" s="38" t="b">
        <v>0</v>
      </c>
      <c r="G2556" s="38" t="b">
        <v>0</v>
      </c>
      <c r="H2556" s="38" t="b">
        <v>1</v>
      </c>
      <c r="I2556" s="38" t="b">
        <v>1</v>
      </c>
      <c r="J2556" s="39"/>
      <c r="K2556" s="39"/>
      <c r="L2556" s="38" t="b">
        <v>0</v>
      </c>
      <c r="M2556" s="41" t="s">
        <v>28396</v>
      </c>
      <c r="N2556" s="41" t="s">
        <v>28397</v>
      </c>
      <c r="O2556" s="41" t="s">
        <v>32841</v>
      </c>
      <c r="P2556" s="42" t="s">
        <v>33110</v>
      </c>
      <c r="Q2556" s="41" t="s">
        <v>26924</v>
      </c>
      <c r="R2556" s="41" t="s">
        <v>17095</v>
      </c>
      <c r="S2556" s="41" t="s">
        <v>26925</v>
      </c>
      <c r="T2556" s="43"/>
      <c r="U2556" s="39"/>
      <c r="V2556" s="43"/>
      <c r="W2556" s="43"/>
      <c r="X2556" s="43"/>
      <c r="Y2556" s="41" t="s">
        <v>28402</v>
      </c>
      <c r="Z2556" s="41" t="s">
        <v>28402</v>
      </c>
      <c r="AA2556" s="41" t="s">
        <v>26924</v>
      </c>
      <c r="AB2556" s="39"/>
      <c r="AC2556" s="39"/>
      <c r="AD2556" s="41" t="s">
        <v>597</v>
      </c>
      <c r="AE2556" s="41" t="s">
        <v>27846</v>
      </c>
      <c r="AF2556" s="43"/>
      <c r="AG2556" s="43"/>
      <c r="AH2556" s="43"/>
      <c r="AI2556" s="43"/>
      <c r="AJ2556" s="43"/>
      <c r="AK2556" s="43"/>
      <c r="AL2556" s="43"/>
      <c r="AM2556" s="43"/>
      <c r="AN2556" s="43"/>
      <c r="AO2556" s="43"/>
      <c r="AP2556" s="43"/>
      <c r="AQ2556" s="43"/>
      <c r="AR2556" s="43"/>
      <c r="AS2556" s="29"/>
    </row>
    <row r="2557">
      <c r="A2557" s="28"/>
      <c r="B2557" s="37" t="s">
        <v>32840</v>
      </c>
      <c r="C2557" s="35"/>
      <c r="D2557" s="38" t="b">
        <v>1</v>
      </c>
      <c r="E2557" s="38" t="b">
        <v>1</v>
      </c>
      <c r="F2557" s="38" t="b">
        <v>0</v>
      </c>
      <c r="G2557" s="38" t="b">
        <v>0</v>
      </c>
      <c r="H2557" s="38" t="b">
        <v>1</v>
      </c>
      <c r="I2557" s="38" t="b">
        <v>1</v>
      </c>
      <c r="J2557" s="39"/>
      <c r="K2557" s="39"/>
      <c r="L2557" s="38" t="b">
        <v>0</v>
      </c>
      <c r="M2557" s="41" t="s">
        <v>28396</v>
      </c>
      <c r="N2557" s="41" t="s">
        <v>28397</v>
      </c>
      <c r="O2557" s="41" t="s">
        <v>32841</v>
      </c>
      <c r="P2557" s="42" t="s">
        <v>33111</v>
      </c>
      <c r="Q2557" s="41" t="s">
        <v>26924</v>
      </c>
      <c r="R2557" s="41" t="s">
        <v>17095</v>
      </c>
      <c r="S2557" s="41" t="s">
        <v>26925</v>
      </c>
      <c r="T2557" s="43"/>
      <c r="U2557" s="39"/>
      <c r="V2557" s="43"/>
      <c r="W2557" s="43"/>
      <c r="X2557" s="43"/>
      <c r="Y2557" s="41" t="s">
        <v>28402</v>
      </c>
      <c r="Z2557" s="41" t="s">
        <v>28402</v>
      </c>
      <c r="AA2557" s="41" t="s">
        <v>26924</v>
      </c>
      <c r="AB2557" s="39"/>
      <c r="AC2557" s="39"/>
      <c r="AD2557" s="41" t="s">
        <v>597</v>
      </c>
      <c r="AE2557" s="41" t="s">
        <v>27846</v>
      </c>
      <c r="AF2557" s="43"/>
      <c r="AG2557" s="43"/>
      <c r="AH2557" s="43"/>
      <c r="AI2557" s="43"/>
      <c r="AJ2557" s="43"/>
      <c r="AK2557" s="43"/>
      <c r="AL2557" s="43"/>
      <c r="AM2557" s="43"/>
      <c r="AN2557" s="43"/>
      <c r="AO2557" s="43"/>
      <c r="AP2557" s="43"/>
      <c r="AQ2557" s="43"/>
      <c r="AR2557" s="43"/>
      <c r="AS2557" s="29"/>
    </row>
    <row r="2558">
      <c r="A2558" s="28"/>
      <c r="B2558" s="37" t="s">
        <v>33112</v>
      </c>
      <c r="C2558" s="35"/>
      <c r="D2558" s="38" t="b">
        <v>0</v>
      </c>
      <c r="E2558" s="38" t="b">
        <v>0</v>
      </c>
      <c r="F2558" s="38" t="b">
        <v>0</v>
      </c>
      <c r="G2558" s="38" t="b">
        <v>0</v>
      </c>
      <c r="H2558" s="38" t="b">
        <v>0</v>
      </c>
      <c r="I2558" s="38" t="b">
        <v>0</v>
      </c>
      <c r="J2558" s="39"/>
      <c r="K2558" s="39"/>
      <c r="L2558" s="38" t="b">
        <v>0</v>
      </c>
      <c r="M2558" s="41" t="s">
        <v>33113</v>
      </c>
      <c r="N2558" s="41" t="s">
        <v>28397</v>
      </c>
      <c r="O2558" s="41" t="s">
        <v>33114</v>
      </c>
      <c r="P2558" s="42" t="s">
        <v>33115</v>
      </c>
      <c r="Q2558" s="41" t="s">
        <v>27223</v>
      </c>
      <c r="R2558" s="41" t="s">
        <v>162</v>
      </c>
      <c r="S2558" s="41" t="s">
        <v>26925</v>
      </c>
      <c r="T2558" s="43"/>
      <c r="U2558" s="39"/>
      <c r="V2558" s="43"/>
      <c r="W2558" s="43"/>
      <c r="X2558" s="43"/>
      <c r="Y2558" s="41" t="s">
        <v>28402</v>
      </c>
      <c r="Z2558" s="41" t="s">
        <v>28402</v>
      </c>
      <c r="AA2558" s="41" t="s">
        <v>27223</v>
      </c>
      <c r="AB2558" s="39"/>
      <c r="AC2558" s="39"/>
      <c r="AD2558" s="41" t="s">
        <v>3028</v>
      </c>
      <c r="AE2558" s="41" t="s">
        <v>27846</v>
      </c>
      <c r="AF2558" s="43"/>
      <c r="AG2558" s="43"/>
      <c r="AH2558" s="43"/>
      <c r="AI2558" s="43"/>
      <c r="AJ2558" s="43"/>
      <c r="AK2558" s="43"/>
      <c r="AL2558" s="43"/>
      <c r="AM2558" s="43"/>
      <c r="AN2558" s="43"/>
      <c r="AO2558" s="43"/>
      <c r="AP2558" s="43"/>
      <c r="AQ2558" s="43"/>
      <c r="AR2558" s="43"/>
      <c r="AS2558" s="29"/>
    </row>
    <row r="2559">
      <c r="A2559" s="28"/>
      <c r="B2559" s="37" t="s">
        <v>33116</v>
      </c>
      <c r="C2559" s="35"/>
      <c r="D2559" s="38" t="b">
        <v>0</v>
      </c>
      <c r="E2559" s="38" t="b">
        <v>0</v>
      </c>
      <c r="F2559" s="38" t="b">
        <v>0</v>
      </c>
      <c r="G2559" s="38" t="b">
        <v>0</v>
      </c>
      <c r="H2559" s="38" t="b">
        <v>0</v>
      </c>
      <c r="I2559" s="38" t="b">
        <v>0</v>
      </c>
      <c r="J2559" s="39"/>
      <c r="K2559" s="39"/>
      <c r="L2559" s="38" t="b">
        <v>1</v>
      </c>
      <c r="M2559" s="40">
        <v>45758.0</v>
      </c>
      <c r="N2559" s="41" t="s">
        <v>33117</v>
      </c>
      <c r="O2559" s="41" t="s">
        <v>33118</v>
      </c>
      <c r="P2559" s="42" t="s">
        <v>33119</v>
      </c>
      <c r="Q2559" s="41" t="s">
        <v>24600</v>
      </c>
      <c r="R2559" s="41" t="s">
        <v>972</v>
      </c>
      <c r="S2559" s="41" t="s">
        <v>33120</v>
      </c>
      <c r="T2559" s="41" t="s">
        <v>33121</v>
      </c>
      <c r="U2559" s="41" t="s">
        <v>33122</v>
      </c>
      <c r="V2559" s="43"/>
      <c r="W2559" s="43"/>
      <c r="X2559" s="43"/>
      <c r="Y2559" s="41" t="s">
        <v>27870</v>
      </c>
      <c r="Z2559" s="41" t="s">
        <v>27845</v>
      </c>
      <c r="AA2559" s="41" t="s">
        <v>24600</v>
      </c>
      <c r="AB2559" s="39"/>
      <c r="AC2559" s="39"/>
      <c r="AD2559" s="41" t="s">
        <v>151</v>
      </c>
      <c r="AE2559" s="41" t="s">
        <v>27846</v>
      </c>
      <c r="AF2559" s="43"/>
      <c r="AG2559" s="43"/>
      <c r="AH2559" s="43"/>
      <c r="AI2559" s="43"/>
      <c r="AJ2559" s="43"/>
      <c r="AK2559" s="43"/>
      <c r="AL2559" s="43"/>
      <c r="AM2559" s="41" t="s">
        <v>33123</v>
      </c>
      <c r="AN2559" s="43"/>
      <c r="AO2559" s="41" t="s">
        <v>24604</v>
      </c>
      <c r="AP2559" s="43"/>
      <c r="AQ2559" s="43"/>
      <c r="AR2559" s="43"/>
      <c r="AS2559" s="29"/>
    </row>
    <row r="2560">
      <c r="A2560" s="28"/>
      <c r="B2560" s="37" t="s">
        <v>33116</v>
      </c>
      <c r="C2560" s="35"/>
      <c r="D2560" s="38" t="b">
        <v>0</v>
      </c>
      <c r="E2560" s="38" t="b">
        <v>0</v>
      </c>
      <c r="F2560" s="38" t="b">
        <v>0</v>
      </c>
      <c r="G2560" s="38" t="b">
        <v>0</v>
      </c>
      <c r="H2560" s="38" t="b">
        <v>0</v>
      </c>
      <c r="I2560" s="38" t="b">
        <v>0</v>
      </c>
      <c r="J2560" s="39"/>
      <c r="K2560" s="39"/>
      <c r="L2560" s="38" t="b">
        <v>1</v>
      </c>
      <c r="M2560" s="40">
        <v>45758.0</v>
      </c>
      <c r="N2560" s="41" t="s">
        <v>33117</v>
      </c>
      <c r="O2560" s="41" t="s">
        <v>33118</v>
      </c>
      <c r="P2560" s="42" t="s">
        <v>33124</v>
      </c>
      <c r="Q2560" s="41" t="s">
        <v>24600</v>
      </c>
      <c r="R2560" s="41" t="s">
        <v>972</v>
      </c>
      <c r="S2560" s="41" t="s">
        <v>33120</v>
      </c>
      <c r="T2560" s="41" t="s">
        <v>33121</v>
      </c>
      <c r="U2560" s="41" t="s">
        <v>33122</v>
      </c>
      <c r="V2560" s="43"/>
      <c r="W2560" s="43"/>
      <c r="X2560" s="43"/>
      <c r="Y2560" s="41" t="s">
        <v>27870</v>
      </c>
      <c r="Z2560" s="41" t="s">
        <v>27845</v>
      </c>
      <c r="AA2560" s="41" t="s">
        <v>24600</v>
      </c>
      <c r="AB2560" s="39"/>
      <c r="AC2560" s="39"/>
      <c r="AD2560" s="41" t="s">
        <v>151</v>
      </c>
      <c r="AE2560" s="41" t="s">
        <v>27846</v>
      </c>
      <c r="AF2560" s="43"/>
      <c r="AG2560" s="43"/>
      <c r="AH2560" s="43"/>
      <c r="AI2560" s="43"/>
      <c r="AJ2560" s="43"/>
      <c r="AK2560" s="43"/>
      <c r="AL2560" s="43"/>
      <c r="AM2560" s="41" t="s">
        <v>33123</v>
      </c>
      <c r="AN2560" s="43"/>
      <c r="AO2560" s="41" t="s">
        <v>24604</v>
      </c>
      <c r="AP2560" s="43"/>
      <c r="AQ2560" s="43"/>
      <c r="AR2560" s="43"/>
      <c r="AS2560" s="29"/>
    </row>
    <row r="2561">
      <c r="A2561" s="28"/>
      <c r="B2561" s="37" t="s">
        <v>33125</v>
      </c>
      <c r="C2561" s="35"/>
      <c r="D2561" s="38" t="b">
        <v>0</v>
      </c>
      <c r="E2561" s="38" t="b">
        <v>1</v>
      </c>
      <c r="F2561" s="38" t="b">
        <v>0</v>
      </c>
      <c r="G2561" s="38" t="b">
        <v>0</v>
      </c>
      <c r="H2561" s="38" t="b">
        <v>0</v>
      </c>
      <c r="I2561" s="38" t="b">
        <v>0</v>
      </c>
      <c r="J2561" s="39"/>
      <c r="K2561" s="39"/>
      <c r="L2561" s="38" t="b">
        <v>1</v>
      </c>
      <c r="M2561" s="41" t="s">
        <v>25240</v>
      </c>
      <c r="N2561" s="41" t="s">
        <v>33126</v>
      </c>
      <c r="O2561" s="41" t="s">
        <v>33127</v>
      </c>
      <c r="P2561" s="42" t="s">
        <v>33128</v>
      </c>
      <c r="Q2561" s="41" t="s">
        <v>25242</v>
      </c>
      <c r="R2561" s="41" t="s">
        <v>9926</v>
      </c>
      <c r="S2561" s="41" t="s">
        <v>33129</v>
      </c>
      <c r="T2561" s="41" t="s">
        <v>33130</v>
      </c>
      <c r="U2561" s="41" t="s">
        <v>16868</v>
      </c>
      <c r="V2561" s="43"/>
      <c r="W2561" s="43"/>
      <c r="X2561" s="43"/>
      <c r="Y2561" s="41" t="s">
        <v>27870</v>
      </c>
      <c r="Z2561" s="41" t="s">
        <v>29126</v>
      </c>
      <c r="AA2561" s="41" t="s">
        <v>25242</v>
      </c>
      <c r="AB2561" s="39"/>
      <c r="AC2561" s="39"/>
      <c r="AD2561" s="41" t="s">
        <v>16462</v>
      </c>
      <c r="AE2561" s="41" t="s">
        <v>27846</v>
      </c>
      <c r="AF2561" s="43"/>
      <c r="AG2561" s="43"/>
      <c r="AH2561" s="43"/>
      <c r="AI2561" s="43"/>
      <c r="AJ2561" s="43"/>
      <c r="AK2561" s="43"/>
      <c r="AL2561" s="43"/>
      <c r="AM2561" s="43"/>
      <c r="AN2561" s="43"/>
      <c r="AO2561" s="41" t="s">
        <v>23532</v>
      </c>
      <c r="AP2561" s="43"/>
      <c r="AQ2561" s="43"/>
      <c r="AR2561" s="43"/>
      <c r="AS2561" s="29"/>
    </row>
    <row r="2562">
      <c r="A2562" s="28"/>
      <c r="B2562" s="37" t="s">
        <v>33125</v>
      </c>
      <c r="C2562" s="35"/>
      <c r="D2562" s="38" t="b">
        <v>0</v>
      </c>
      <c r="E2562" s="38" t="b">
        <v>1</v>
      </c>
      <c r="F2562" s="38" t="b">
        <v>0</v>
      </c>
      <c r="G2562" s="38" t="b">
        <v>0</v>
      </c>
      <c r="H2562" s="38" t="b">
        <v>0</v>
      </c>
      <c r="I2562" s="38" t="b">
        <v>0</v>
      </c>
      <c r="J2562" s="39"/>
      <c r="K2562" s="39"/>
      <c r="L2562" s="38" t="b">
        <v>1</v>
      </c>
      <c r="M2562" s="41" t="s">
        <v>25240</v>
      </c>
      <c r="N2562" s="41" t="s">
        <v>33126</v>
      </c>
      <c r="O2562" s="41" t="s">
        <v>33127</v>
      </c>
      <c r="P2562" s="42" t="s">
        <v>33131</v>
      </c>
      <c r="Q2562" s="41" t="s">
        <v>25242</v>
      </c>
      <c r="R2562" s="41" t="s">
        <v>9926</v>
      </c>
      <c r="S2562" s="41" t="s">
        <v>33129</v>
      </c>
      <c r="T2562" s="41" t="s">
        <v>33130</v>
      </c>
      <c r="U2562" s="41" t="s">
        <v>16868</v>
      </c>
      <c r="V2562" s="43"/>
      <c r="W2562" s="43"/>
      <c r="X2562" s="43"/>
      <c r="Y2562" s="41" t="s">
        <v>27870</v>
      </c>
      <c r="Z2562" s="41" t="s">
        <v>29126</v>
      </c>
      <c r="AA2562" s="41" t="s">
        <v>25242</v>
      </c>
      <c r="AB2562" s="39"/>
      <c r="AC2562" s="39"/>
      <c r="AD2562" s="41" t="s">
        <v>16462</v>
      </c>
      <c r="AE2562" s="41" t="s">
        <v>27846</v>
      </c>
      <c r="AF2562" s="43"/>
      <c r="AG2562" s="43"/>
      <c r="AH2562" s="43"/>
      <c r="AI2562" s="43"/>
      <c r="AJ2562" s="43"/>
      <c r="AK2562" s="43"/>
      <c r="AL2562" s="43"/>
      <c r="AM2562" s="43"/>
      <c r="AN2562" s="43"/>
      <c r="AO2562" s="41" t="s">
        <v>23532</v>
      </c>
      <c r="AP2562" s="43"/>
      <c r="AQ2562" s="43"/>
      <c r="AR2562" s="43"/>
      <c r="AS2562" s="29"/>
    </row>
    <row r="2563">
      <c r="A2563" s="28"/>
      <c r="B2563" s="37" t="s">
        <v>33125</v>
      </c>
      <c r="C2563" s="35"/>
      <c r="D2563" s="38" t="b">
        <v>0</v>
      </c>
      <c r="E2563" s="38" t="b">
        <v>1</v>
      </c>
      <c r="F2563" s="38" t="b">
        <v>0</v>
      </c>
      <c r="G2563" s="38" t="b">
        <v>0</v>
      </c>
      <c r="H2563" s="38" t="b">
        <v>0</v>
      </c>
      <c r="I2563" s="38" t="b">
        <v>0</v>
      </c>
      <c r="J2563" s="39"/>
      <c r="K2563" s="39"/>
      <c r="L2563" s="38" t="b">
        <v>1</v>
      </c>
      <c r="M2563" s="41" t="s">
        <v>25240</v>
      </c>
      <c r="N2563" s="41" t="s">
        <v>33126</v>
      </c>
      <c r="O2563" s="41" t="s">
        <v>33127</v>
      </c>
      <c r="P2563" s="42" t="s">
        <v>33132</v>
      </c>
      <c r="Q2563" s="41" t="s">
        <v>25242</v>
      </c>
      <c r="R2563" s="41" t="s">
        <v>9926</v>
      </c>
      <c r="S2563" s="41" t="s">
        <v>33129</v>
      </c>
      <c r="T2563" s="41" t="s">
        <v>33130</v>
      </c>
      <c r="U2563" s="41" t="s">
        <v>16868</v>
      </c>
      <c r="V2563" s="43"/>
      <c r="W2563" s="43"/>
      <c r="X2563" s="43"/>
      <c r="Y2563" s="41" t="s">
        <v>27870</v>
      </c>
      <c r="Z2563" s="41" t="s">
        <v>29126</v>
      </c>
      <c r="AA2563" s="41" t="s">
        <v>25242</v>
      </c>
      <c r="AB2563" s="39"/>
      <c r="AC2563" s="39"/>
      <c r="AD2563" s="41" t="s">
        <v>16462</v>
      </c>
      <c r="AE2563" s="41" t="s">
        <v>27846</v>
      </c>
      <c r="AF2563" s="43"/>
      <c r="AG2563" s="43"/>
      <c r="AH2563" s="43"/>
      <c r="AI2563" s="43"/>
      <c r="AJ2563" s="43"/>
      <c r="AK2563" s="43"/>
      <c r="AL2563" s="43"/>
      <c r="AM2563" s="43"/>
      <c r="AN2563" s="43"/>
      <c r="AO2563" s="41" t="s">
        <v>23532</v>
      </c>
      <c r="AP2563" s="43"/>
      <c r="AQ2563" s="43"/>
      <c r="AR2563" s="43"/>
      <c r="AS2563" s="29"/>
    </row>
    <row r="2564">
      <c r="A2564" s="28"/>
      <c r="B2564" s="37" t="s">
        <v>33125</v>
      </c>
      <c r="C2564" s="35"/>
      <c r="D2564" s="38" t="b">
        <v>0</v>
      </c>
      <c r="E2564" s="38" t="b">
        <v>1</v>
      </c>
      <c r="F2564" s="38" t="b">
        <v>0</v>
      </c>
      <c r="G2564" s="38" t="b">
        <v>0</v>
      </c>
      <c r="H2564" s="38" t="b">
        <v>0</v>
      </c>
      <c r="I2564" s="38" t="b">
        <v>0</v>
      </c>
      <c r="J2564" s="39"/>
      <c r="K2564" s="39"/>
      <c r="L2564" s="38" t="b">
        <v>1</v>
      </c>
      <c r="M2564" s="41" t="s">
        <v>25240</v>
      </c>
      <c r="N2564" s="41" t="s">
        <v>33126</v>
      </c>
      <c r="O2564" s="41" t="s">
        <v>33127</v>
      </c>
      <c r="P2564" s="42" t="s">
        <v>33133</v>
      </c>
      <c r="Q2564" s="41" t="s">
        <v>25242</v>
      </c>
      <c r="R2564" s="41" t="s">
        <v>9926</v>
      </c>
      <c r="S2564" s="41" t="s">
        <v>33129</v>
      </c>
      <c r="T2564" s="41" t="s">
        <v>33130</v>
      </c>
      <c r="U2564" s="41" t="s">
        <v>16868</v>
      </c>
      <c r="V2564" s="43"/>
      <c r="W2564" s="43"/>
      <c r="X2564" s="43"/>
      <c r="Y2564" s="41" t="s">
        <v>27870</v>
      </c>
      <c r="Z2564" s="41" t="s">
        <v>29126</v>
      </c>
      <c r="AA2564" s="41" t="s">
        <v>25242</v>
      </c>
      <c r="AB2564" s="39"/>
      <c r="AC2564" s="39"/>
      <c r="AD2564" s="41" t="s">
        <v>16462</v>
      </c>
      <c r="AE2564" s="41" t="s">
        <v>27846</v>
      </c>
      <c r="AF2564" s="43"/>
      <c r="AG2564" s="43"/>
      <c r="AH2564" s="43"/>
      <c r="AI2564" s="43"/>
      <c r="AJ2564" s="43"/>
      <c r="AK2564" s="43"/>
      <c r="AL2564" s="43"/>
      <c r="AM2564" s="43"/>
      <c r="AN2564" s="43"/>
      <c r="AO2564" s="41" t="s">
        <v>23532</v>
      </c>
      <c r="AP2564" s="43"/>
      <c r="AQ2564" s="43"/>
      <c r="AR2564" s="43"/>
      <c r="AS2564" s="29"/>
    </row>
    <row r="2565">
      <c r="A2565" s="28"/>
      <c r="B2565" s="37" t="s">
        <v>33125</v>
      </c>
      <c r="C2565" s="35"/>
      <c r="D2565" s="38" t="b">
        <v>0</v>
      </c>
      <c r="E2565" s="38" t="b">
        <v>1</v>
      </c>
      <c r="F2565" s="38" t="b">
        <v>0</v>
      </c>
      <c r="G2565" s="38" t="b">
        <v>0</v>
      </c>
      <c r="H2565" s="38" t="b">
        <v>0</v>
      </c>
      <c r="I2565" s="38" t="b">
        <v>0</v>
      </c>
      <c r="J2565" s="39"/>
      <c r="K2565" s="39"/>
      <c r="L2565" s="38" t="b">
        <v>1</v>
      </c>
      <c r="M2565" s="41" t="s">
        <v>25240</v>
      </c>
      <c r="N2565" s="41" t="s">
        <v>33126</v>
      </c>
      <c r="O2565" s="41" t="s">
        <v>33127</v>
      </c>
      <c r="P2565" s="42" t="s">
        <v>33134</v>
      </c>
      <c r="Q2565" s="41" t="s">
        <v>25242</v>
      </c>
      <c r="R2565" s="41" t="s">
        <v>9926</v>
      </c>
      <c r="S2565" s="41" t="s">
        <v>33129</v>
      </c>
      <c r="T2565" s="41" t="s">
        <v>33130</v>
      </c>
      <c r="U2565" s="41" t="s">
        <v>16868</v>
      </c>
      <c r="V2565" s="43"/>
      <c r="W2565" s="43"/>
      <c r="X2565" s="43"/>
      <c r="Y2565" s="41" t="s">
        <v>27870</v>
      </c>
      <c r="Z2565" s="41" t="s">
        <v>29126</v>
      </c>
      <c r="AA2565" s="41" t="s">
        <v>25242</v>
      </c>
      <c r="AB2565" s="39"/>
      <c r="AC2565" s="39"/>
      <c r="AD2565" s="41" t="s">
        <v>16462</v>
      </c>
      <c r="AE2565" s="41" t="s">
        <v>27846</v>
      </c>
      <c r="AF2565" s="43"/>
      <c r="AG2565" s="43"/>
      <c r="AH2565" s="43"/>
      <c r="AI2565" s="43"/>
      <c r="AJ2565" s="43"/>
      <c r="AK2565" s="43"/>
      <c r="AL2565" s="43"/>
      <c r="AM2565" s="43"/>
      <c r="AN2565" s="43"/>
      <c r="AO2565" s="41" t="s">
        <v>23532</v>
      </c>
      <c r="AP2565" s="43"/>
      <c r="AQ2565" s="43"/>
      <c r="AR2565" s="43"/>
      <c r="AS2565" s="29"/>
    </row>
    <row r="2566">
      <c r="A2566" s="28"/>
      <c r="B2566" s="37" t="s">
        <v>33135</v>
      </c>
      <c r="C2566" s="35"/>
      <c r="D2566" s="38" t="b">
        <v>0</v>
      </c>
      <c r="E2566" s="38" t="b">
        <v>0</v>
      </c>
      <c r="F2566" s="38" t="b">
        <v>0</v>
      </c>
      <c r="G2566" s="38" t="b">
        <v>0</v>
      </c>
      <c r="H2566" s="38" t="b">
        <v>0</v>
      </c>
      <c r="I2566" s="38" t="b">
        <v>1</v>
      </c>
      <c r="J2566" s="39"/>
      <c r="K2566" s="39"/>
      <c r="L2566" s="38" t="b">
        <v>1</v>
      </c>
      <c r="M2566" s="40">
        <v>45758.0</v>
      </c>
      <c r="N2566" s="41" t="s">
        <v>33136</v>
      </c>
      <c r="O2566" s="41" t="s">
        <v>33137</v>
      </c>
      <c r="P2566" s="42" t="s">
        <v>33138</v>
      </c>
      <c r="Q2566" s="41" t="s">
        <v>24600</v>
      </c>
      <c r="R2566" s="41" t="s">
        <v>972</v>
      </c>
      <c r="S2566" s="41" t="s">
        <v>33139</v>
      </c>
      <c r="T2566" s="41" t="s">
        <v>33140</v>
      </c>
      <c r="U2566" s="41" t="s">
        <v>33141</v>
      </c>
      <c r="V2566" s="43"/>
      <c r="W2566" s="43"/>
      <c r="X2566" s="43"/>
      <c r="Y2566" s="41" t="s">
        <v>27870</v>
      </c>
      <c r="Z2566" s="41" t="s">
        <v>27845</v>
      </c>
      <c r="AA2566" s="41" t="s">
        <v>24600</v>
      </c>
      <c r="AB2566" s="39"/>
      <c r="AC2566" s="39"/>
      <c r="AD2566" s="41" t="s">
        <v>151</v>
      </c>
      <c r="AE2566" s="41" t="s">
        <v>27846</v>
      </c>
      <c r="AF2566" s="43"/>
      <c r="AG2566" s="43"/>
      <c r="AH2566" s="43"/>
      <c r="AI2566" s="43"/>
      <c r="AJ2566" s="43"/>
      <c r="AK2566" s="43"/>
      <c r="AL2566" s="43"/>
      <c r="AM2566" s="41" t="s">
        <v>33142</v>
      </c>
      <c r="AN2566" s="43"/>
      <c r="AO2566" s="41" t="s">
        <v>24604</v>
      </c>
      <c r="AP2566" s="43"/>
      <c r="AQ2566" s="43"/>
      <c r="AR2566" s="43"/>
      <c r="AS2566" s="29"/>
    </row>
    <row r="2567">
      <c r="A2567" s="28"/>
      <c r="B2567" s="37" t="s">
        <v>33135</v>
      </c>
      <c r="C2567" s="35"/>
      <c r="D2567" s="38" t="b">
        <v>0</v>
      </c>
      <c r="E2567" s="38" t="b">
        <v>0</v>
      </c>
      <c r="F2567" s="38" t="b">
        <v>0</v>
      </c>
      <c r="G2567" s="38" t="b">
        <v>0</v>
      </c>
      <c r="H2567" s="38" t="b">
        <v>0</v>
      </c>
      <c r="I2567" s="38" t="b">
        <v>1</v>
      </c>
      <c r="J2567" s="39"/>
      <c r="K2567" s="39"/>
      <c r="L2567" s="38" t="b">
        <v>1</v>
      </c>
      <c r="M2567" s="40">
        <v>45758.0</v>
      </c>
      <c r="N2567" s="41" t="s">
        <v>33136</v>
      </c>
      <c r="O2567" s="41" t="s">
        <v>33137</v>
      </c>
      <c r="P2567" s="42" t="s">
        <v>33143</v>
      </c>
      <c r="Q2567" s="41" t="s">
        <v>24600</v>
      </c>
      <c r="R2567" s="41" t="s">
        <v>972</v>
      </c>
      <c r="S2567" s="41" t="s">
        <v>33139</v>
      </c>
      <c r="T2567" s="41" t="s">
        <v>33140</v>
      </c>
      <c r="U2567" s="41" t="s">
        <v>33141</v>
      </c>
      <c r="V2567" s="43"/>
      <c r="W2567" s="43"/>
      <c r="X2567" s="43"/>
      <c r="Y2567" s="41" t="s">
        <v>27870</v>
      </c>
      <c r="Z2567" s="41" t="s">
        <v>27845</v>
      </c>
      <c r="AA2567" s="41" t="s">
        <v>24600</v>
      </c>
      <c r="AB2567" s="39"/>
      <c r="AC2567" s="39"/>
      <c r="AD2567" s="41" t="s">
        <v>151</v>
      </c>
      <c r="AE2567" s="41" t="s">
        <v>27846</v>
      </c>
      <c r="AF2567" s="43"/>
      <c r="AG2567" s="43"/>
      <c r="AH2567" s="43"/>
      <c r="AI2567" s="43"/>
      <c r="AJ2567" s="43"/>
      <c r="AK2567" s="43"/>
      <c r="AL2567" s="43"/>
      <c r="AM2567" s="41" t="s">
        <v>33142</v>
      </c>
      <c r="AN2567" s="43"/>
      <c r="AO2567" s="41" t="s">
        <v>24604</v>
      </c>
      <c r="AP2567" s="43"/>
      <c r="AQ2567" s="43"/>
      <c r="AR2567" s="43"/>
      <c r="AS2567" s="29"/>
    </row>
    <row r="2568">
      <c r="A2568" s="28"/>
      <c r="B2568" s="37" t="s">
        <v>33144</v>
      </c>
      <c r="C2568" s="35"/>
      <c r="D2568" s="38" t="b">
        <v>0</v>
      </c>
      <c r="E2568" s="38" t="b">
        <v>0</v>
      </c>
      <c r="F2568" s="38" t="b">
        <v>0</v>
      </c>
      <c r="G2568" s="38" t="b">
        <v>0</v>
      </c>
      <c r="H2568" s="38" t="b">
        <v>0</v>
      </c>
      <c r="I2568" s="38" t="b">
        <v>1</v>
      </c>
      <c r="J2568" s="39"/>
      <c r="K2568" s="39"/>
      <c r="L2568" s="38" t="b">
        <v>1</v>
      </c>
      <c r="M2568" s="40">
        <v>45788.0</v>
      </c>
      <c r="N2568" s="41" t="s">
        <v>33145</v>
      </c>
      <c r="O2568" s="41" t="s">
        <v>33146</v>
      </c>
      <c r="P2568" s="42" t="s">
        <v>33147</v>
      </c>
      <c r="Q2568" s="41" t="s">
        <v>24608</v>
      </c>
      <c r="R2568" s="41" t="s">
        <v>1051</v>
      </c>
      <c r="S2568" s="41" t="s">
        <v>33148</v>
      </c>
      <c r="T2568" s="43"/>
      <c r="U2568" s="41" t="s">
        <v>33149</v>
      </c>
      <c r="V2568" s="43"/>
      <c r="W2568" s="43"/>
      <c r="X2568" s="43"/>
      <c r="Y2568" s="41" t="s">
        <v>27870</v>
      </c>
      <c r="Z2568" s="41" t="s">
        <v>27870</v>
      </c>
      <c r="AA2568" s="41" t="s">
        <v>24608</v>
      </c>
      <c r="AB2568" s="39"/>
      <c r="AC2568" s="39"/>
      <c r="AD2568" s="41" t="s">
        <v>151</v>
      </c>
      <c r="AE2568" s="41" t="s">
        <v>27846</v>
      </c>
      <c r="AF2568" s="43"/>
      <c r="AG2568" s="43"/>
      <c r="AH2568" s="43"/>
      <c r="AI2568" s="43"/>
      <c r="AJ2568" s="43"/>
      <c r="AK2568" s="43"/>
      <c r="AL2568" s="43"/>
      <c r="AM2568" s="41" t="s">
        <v>33150</v>
      </c>
      <c r="AN2568" s="43"/>
      <c r="AO2568" s="41" t="s">
        <v>24604</v>
      </c>
      <c r="AP2568" s="43"/>
      <c r="AQ2568" s="41" t="s">
        <v>2029</v>
      </c>
      <c r="AR2568" s="43"/>
      <c r="AS2568" s="29"/>
    </row>
    <row r="2569">
      <c r="A2569" s="28"/>
      <c r="B2569" s="37" t="s">
        <v>33151</v>
      </c>
      <c r="C2569" s="35"/>
      <c r="D2569" s="38" t="b">
        <v>0</v>
      </c>
      <c r="E2569" s="38" t="b">
        <v>0</v>
      </c>
      <c r="F2569" s="38" t="b">
        <v>0</v>
      </c>
      <c r="G2569" s="38" t="b">
        <v>0</v>
      </c>
      <c r="H2569" s="38" t="b">
        <v>0</v>
      </c>
      <c r="I2569" s="38" t="b">
        <v>0</v>
      </c>
      <c r="J2569" s="39"/>
      <c r="K2569" s="39"/>
      <c r="L2569" s="38" t="b">
        <v>1</v>
      </c>
      <c r="M2569" s="40">
        <v>45758.0</v>
      </c>
      <c r="N2569" s="41" t="s">
        <v>33152</v>
      </c>
      <c r="O2569" s="41" t="s">
        <v>33153</v>
      </c>
      <c r="P2569" s="42" t="s">
        <v>33154</v>
      </c>
      <c r="Q2569" s="41" t="s">
        <v>24600</v>
      </c>
      <c r="R2569" s="41" t="s">
        <v>972</v>
      </c>
      <c r="S2569" s="41" t="s">
        <v>33155</v>
      </c>
      <c r="T2569" s="41" t="s">
        <v>3731</v>
      </c>
      <c r="U2569" s="39"/>
      <c r="V2569" s="43"/>
      <c r="W2569" s="43"/>
      <c r="X2569" s="43"/>
      <c r="Y2569" s="41" t="s">
        <v>27845</v>
      </c>
      <c r="Z2569" s="41" t="s">
        <v>27845</v>
      </c>
      <c r="AA2569" s="41" t="s">
        <v>24600</v>
      </c>
      <c r="AB2569" s="39"/>
      <c r="AC2569" s="39"/>
      <c r="AD2569" s="41" t="s">
        <v>151</v>
      </c>
      <c r="AE2569" s="41" t="s">
        <v>27846</v>
      </c>
      <c r="AF2569" s="43"/>
      <c r="AG2569" s="43"/>
      <c r="AH2569" s="43"/>
      <c r="AI2569" s="43"/>
      <c r="AJ2569" s="43"/>
      <c r="AK2569" s="43"/>
      <c r="AL2569" s="43"/>
      <c r="AM2569" s="43"/>
      <c r="AN2569" s="43"/>
      <c r="AO2569" s="43"/>
      <c r="AP2569" s="43"/>
      <c r="AQ2569" s="43"/>
      <c r="AR2569" s="43"/>
      <c r="AS2569" s="29"/>
    </row>
    <row r="2570">
      <c r="A2570" s="28"/>
      <c r="B2570" s="37" t="s">
        <v>33156</v>
      </c>
      <c r="C2570" s="35"/>
      <c r="D2570" s="38" t="b">
        <v>0</v>
      </c>
      <c r="E2570" s="38" t="b">
        <v>0</v>
      </c>
      <c r="F2570" s="38" t="b">
        <v>0</v>
      </c>
      <c r="G2570" s="38" t="b">
        <v>0</v>
      </c>
      <c r="H2570" s="38" t="b">
        <v>0</v>
      </c>
      <c r="I2570" s="38" t="b">
        <v>1</v>
      </c>
      <c r="J2570" s="39"/>
      <c r="K2570" s="39"/>
      <c r="L2570" s="38" t="b">
        <v>1</v>
      </c>
      <c r="M2570" s="40">
        <v>45758.0</v>
      </c>
      <c r="N2570" s="41" t="s">
        <v>33157</v>
      </c>
      <c r="O2570" s="41" t="s">
        <v>33158</v>
      </c>
      <c r="P2570" s="42" t="s">
        <v>33159</v>
      </c>
      <c r="Q2570" s="41" t="s">
        <v>24600</v>
      </c>
      <c r="R2570" s="41" t="s">
        <v>972</v>
      </c>
      <c r="S2570" s="41" t="s">
        <v>33160</v>
      </c>
      <c r="T2570" s="41" t="s">
        <v>12264</v>
      </c>
      <c r="U2570" s="41" t="s">
        <v>33161</v>
      </c>
      <c r="V2570" s="43"/>
      <c r="W2570" s="43"/>
      <c r="X2570" s="43"/>
      <c r="Y2570" s="41" t="s">
        <v>27870</v>
      </c>
      <c r="Z2570" s="41" t="s">
        <v>27845</v>
      </c>
      <c r="AA2570" s="41" t="s">
        <v>24600</v>
      </c>
      <c r="AB2570" s="39"/>
      <c r="AC2570" s="39"/>
      <c r="AD2570" s="41" t="s">
        <v>151</v>
      </c>
      <c r="AE2570" s="41" t="s">
        <v>27846</v>
      </c>
      <c r="AF2570" s="43"/>
      <c r="AG2570" s="43"/>
      <c r="AH2570" s="43"/>
      <c r="AI2570" s="43"/>
      <c r="AJ2570" s="43"/>
      <c r="AK2570" s="43"/>
      <c r="AL2570" s="43"/>
      <c r="AM2570" s="41" t="s">
        <v>33162</v>
      </c>
      <c r="AN2570" s="43"/>
      <c r="AO2570" s="41" t="s">
        <v>24604</v>
      </c>
      <c r="AP2570" s="43"/>
      <c r="AQ2570" s="43"/>
      <c r="AR2570" s="43"/>
      <c r="AS2570" s="29"/>
    </row>
    <row r="2571">
      <c r="A2571" s="28"/>
      <c r="B2571" s="37" t="s">
        <v>33156</v>
      </c>
      <c r="C2571" s="35"/>
      <c r="D2571" s="38" t="b">
        <v>0</v>
      </c>
      <c r="E2571" s="38" t="b">
        <v>0</v>
      </c>
      <c r="F2571" s="38" t="b">
        <v>0</v>
      </c>
      <c r="G2571" s="38" t="b">
        <v>0</v>
      </c>
      <c r="H2571" s="38" t="b">
        <v>0</v>
      </c>
      <c r="I2571" s="38" t="b">
        <v>1</v>
      </c>
      <c r="J2571" s="39"/>
      <c r="K2571" s="39"/>
      <c r="L2571" s="38" t="b">
        <v>1</v>
      </c>
      <c r="M2571" s="40">
        <v>45758.0</v>
      </c>
      <c r="N2571" s="41" t="s">
        <v>33157</v>
      </c>
      <c r="O2571" s="41" t="s">
        <v>33158</v>
      </c>
      <c r="P2571" s="42" t="s">
        <v>33163</v>
      </c>
      <c r="Q2571" s="41" t="s">
        <v>24600</v>
      </c>
      <c r="R2571" s="41" t="s">
        <v>972</v>
      </c>
      <c r="S2571" s="41" t="s">
        <v>33160</v>
      </c>
      <c r="T2571" s="41" t="s">
        <v>12264</v>
      </c>
      <c r="U2571" s="41" t="s">
        <v>33161</v>
      </c>
      <c r="V2571" s="43"/>
      <c r="W2571" s="43"/>
      <c r="X2571" s="43"/>
      <c r="Y2571" s="41" t="s">
        <v>27870</v>
      </c>
      <c r="Z2571" s="41" t="s">
        <v>27845</v>
      </c>
      <c r="AA2571" s="41" t="s">
        <v>24600</v>
      </c>
      <c r="AB2571" s="39"/>
      <c r="AC2571" s="39"/>
      <c r="AD2571" s="41" t="s">
        <v>151</v>
      </c>
      <c r="AE2571" s="41" t="s">
        <v>27846</v>
      </c>
      <c r="AF2571" s="43"/>
      <c r="AG2571" s="43"/>
      <c r="AH2571" s="43"/>
      <c r="AI2571" s="43"/>
      <c r="AJ2571" s="43"/>
      <c r="AK2571" s="43"/>
      <c r="AL2571" s="43"/>
      <c r="AM2571" s="41" t="s">
        <v>33162</v>
      </c>
      <c r="AN2571" s="43"/>
      <c r="AO2571" s="41" t="s">
        <v>24604</v>
      </c>
      <c r="AP2571" s="43"/>
      <c r="AQ2571" s="43"/>
      <c r="AR2571" s="43"/>
      <c r="AS2571" s="29"/>
    </row>
    <row r="2572">
      <c r="A2572" s="28"/>
      <c r="B2572" s="37" t="s">
        <v>33164</v>
      </c>
      <c r="C2572" s="35"/>
      <c r="D2572" s="38" t="b">
        <v>0</v>
      </c>
      <c r="E2572" s="38" t="b">
        <v>0</v>
      </c>
      <c r="F2572" s="38" t="b">
        <v>0</v>
      </c>
      <c r="G2572" s="38" t="b">
        <v>0</v>
      </c>
      <c r="H2572" s="38" t="b">
        <v>0</v>
      </c>
      <c r="I2572" s="38" t="b">
        <v>1</v>
      </c>
      <c r="J2572" s="39"/>
      <c r="K2572" s="39"/>
      <c r="L2572" s="38" t="b">
        <v>1</v>
      </c>
      <c r="M2572" s="40">
        <v>45758.0</v>
      </c>
      <c r="N2572" s="41" t="s">
        <v>33165</v>
      </c>
      <c r="O2572" s="41" t="s">
        <v>33166</v>
      </c>
      <c r="P2572" s="42" t="s">
        <v>33167</v>
      </c>
      <c r="Q2572" s="41" t="s">
        <v>24600</v>
      </c>
      <c r="R2572" s="41" t="s">
        <v>972</v>
      </c>
      <c r="S2572" s="41" t="s">
        <v>33168</v>
      </c>
      <c r="T2572" s="41" t="s">
        <v>33169</v>
      </c>
      <c r="U2572" s="41" t="s">
        <v>33170</v>
      </c>
      <c r="V2572" s="43"/>
      <c r="W2572" s="43"/>
      <c r="X2572" s="43"/>
      <c r="Y2572" s="41" t="s">
        <v>27870</v>
      </c>
      <c r="Z2572" s="41" t="s">
        <v>27845</v>
      </c>
      <c r="AA2572" s="41" t="s">
        <v>24600</v>
      </c>
      <c r="AB2572" s="39"/>
      <c r="AC2572" s="39"/>
      <c r="AD2572" s="41" t="s">
        <v>151</v>
      </c>
      <c r="AE2572" s="41" t="s">
        <v>27846</v>
      </c>
      <c r="AF2572" s="43"/>
      <c r="AG2572" s="43"/>
      <c r="AH2572" s="43"/>
      <c r="AI2572" s="43"/>
      <c r="AJ2572" s="43"/>
      <c r="AK2572" s="43"/>
      <c r="AL2572" s="43"/>
      <c r="AM2572" s="41" t="s">
        <v>33171</v>
      </c>
      <c r="AN2572" s="43"/>
      <c r="AO2572" s="41" t="s">
        <v>24604</v>
      </c>
      <c r="AP2572" s="43"/>
      <c r="AQ2572" s="43"/>
      <c r="AR2572" s="43"/>
      <c r="AS2572" s="29"/>
    </row>
    <row r="2573">
      <c r="A2573" s="28"/>
      <c r="B2573" s="37" t="s">
        <v>33164</v>
      </c>
      <c r="C2573" s="35"/>
      <c r="D2573" s="38" t="b">
        <v>0</v>
      </c>
      <c r="E2573" s="38" t="b">
        <v>0</v>
      </c>
      <c r="F2573" s="38" t="b">
        <v>0</v>
      </c>
      <c r="G2573" s="38" t="b">
        <v>0</v>
      </c>
      <c r="H2573" s="38" t="b">
        <v>0</v>
      </c>
      <c r="I2573" s="38" t="b">
        <v>1</v>
      </c>
      <c r="J2573" s="39"/>
      <c r="K2573" s="39"/>
      <c r="L2573" s="38" t="b">
        <v>1</v>
      </c>
      <c r="M2573" s="40">
        <v>45758.0</v>
      </c>
      <c r="N2573" s="41" t="s">
        <v>33165</v>
      </c>
      <c r="O2573" s="41" t="s">
        <v>33166</v>
      </c>
      <c r="P2573" s="42" t="s">
        <v>33172</v>
      </c>
      <c r="Q2573" s="41" t="s">
        <v>24600</v>
      </c>
      <c r="R2573" s="41" t="s">
        <v>972</v>
      </c>
      <c r="S2573" s="41" t="s">
        <v>33168</v>
      </c>
      <c r="T2573" s="41" t="s">
        <v>33169</v>
      </c>
      <c r="U2573" s="41" t="s">
        <v>33170</v>
      </c>
      <c r="V2573" s="43"/>
      <c r="W2573" s="43"/>
      <c r="X2573" s="43"/>
      <c r="Y2573" s="41" t="s">
        <v>27870</v>
      </c>
      <c r="Z2573" s="41" t="s">
        <v>27845</v>
      </c>
      <c r="AA2573" s="41" t="s">
        <v>24600</v>
      </c>
      <c r="AB2573" s="39"/>
      <c r="AC2573" s="39"/>
      <c r="AD2573" s="41" t="s">
        <v>151</v>
      </c>
      <c r="AE2573" s="41" t="s">
        <v>27846</v>
      </c>
      <c r="AF2573" s="43"/>
      <c r="AG2573" s="43"/>
      <c r="AH2573" s="43"/>
      <c r="AI2573" s="43"/>
      <c r="AJ2573" s="43"/>
      <c r="AK2573" s="43"/>
      <c r="AL2573" s="43"/>
      <c r="AM2573" s="41" t="s">
        <v>33171</v>
      </c>
      <c r="AN2573" s="43"/>
      <c r="AO2573" s="41" t="s">
        <v>24604</v>
      </c>
      <c r="AP2573" s="43"/>
      <c r="AQ2573" s="43"/>
      <c r="AR2573" s="43"/>
      <c r="AS2573" s="29"/>
    </row>
    <row r="2574">
      <c r="A2574" s="28"/>
      <c r="B2574" s="37" t="s">
        <v>33173</v>
      </c>
      <c r="C2574" s="35"/>
      <c r="D2574" s="38" t="b">
        <v>0</v>
      </c>
      <c r="E2574" s="38" t="b">
        <v>0</v>
      </c>
      <c r="F2574" s="38" t="b">
        <v>0</v>
      </c>
      <c r="G2574" s="38" t="b">
        <v>0</v>
      </c>
      <c r="H2574" s="38" t="b">
        <v>0</v>
      </c>
      <c r="I2574" s="38" t="b">
        <v>1</v>
      </c>
      <c r="J2574" s="39"/>
      <c r="K2574" s="39"/>
      <c r="L2574" s="38" t="b">
        <v>1</v>
      </c>
      <c r="M2574" s="40">
        <v>45758.0</v>
      </c>
      <c r="N2574" s="41" t="s">
        <v>33174</v>
      </c>
      <c r="O2574" s="41" t="s">
        <v>33175</v>
      </c>
      <c r="P2574" s="42" t="s">
        <v>33176</v>
      </c>
      <c r="Q2574" s="41" t="s">
        <v>24600</v>
      </c>
      <c r="R2574" s="41" t="s">
        <v>972</v>
      </c>
      <c r="S2574" s="41" t="s">
        <v>33177</v>
      </c>
      <c r="T2574" s="41" t="s">
        <v>8421</v>
      </c>
      <c r="U2574" s="41" t="s">
        <v>33178</v>
      </c>
      <c r="V2574" s="43"/>
      <c r="W2574" s="43"/>
      <c r="X2574" s="43"/>
      <c r="Y2574" s="41" t="s">
        <v>27870</v>
      </c>
      <c r="Z2574" s="41" t="s">
        <v>27845</v>
      </c>
      <c r="AA2574" s="41" t="s">
        <v>24600</v>
      </c>
      <c r="AB2574" s="39"/>
      <c r="AC2574" s="39"/>
      <c r="AD2574" s="41" t="s">
        <v>151</v>
      </c>
      <c r="AE2574" s="41" t="s">
        <v>27846</v>
      </c>
      <c r="AF2574" s="43"/>
      <c r="AG2574" s="43"/>
      <c r="AH2574" s="43"/>
      <c r="AI2574" s="43"/>
      <c r="AJ2574" s="43"/>
      <c r="AK2574" s="43"/>
      <c r="AL2574" s="43"/>
      <c r="AM2574" s="41" t="s">
        <v>33179</v>
      </c>
      <c r="AN2574" s="43"/>
      <c r="AO2574" s="41" t="s">
        <v>24604</v>
      </c>
      <c r="AP2574" s="43"/>
      <c r="AQ2574" s="43"/>
      <c r="AR2574" s="43"/>
      <c r="AS2574" s="29"/>
    </row>
    <row r="2575">
      <c r="A2575" s="28"/>
      <c r="B2575" s="37" t="s">
        <v>33173</v>
      </c>
      <c r="C2575" s="35"/>
      <c r="D2575" s="38" t="b">
        <v>0</v>
      </c>
      <c r="E2575" s="38" t="b">
        <v>0</v>
      </c>
      <c r="F2575" s="38" t="b">
        <v>0</v>
      </c>
      <c r="G2575" s="38" t="b">
        <v>0</v>
      </c>
      <c r="H2575" s="38" t="b">
        <v>0</v>
      </c>
      <c r="I2575" s="38" t="b">
        <v>1</v>
      </c>
      <c r="J2575" s="39"/>
      <c r="K2575" s="39"/>
      <c r="L2575" s="38" t="b">
        <v>1</v>
      </c>
      <c r="M2575" s="40">
        <v>45758.0</v>
      </c>
      <c r="N2575" s="41" t="s">
        <v>33174</v>
      </c>
      <c r="O2575" s="41" t="s">
        <v>33175</v>
      </c>
      <c r="P2575" s="42" t="s">
        <v>33180</v>
      </c>
      <c r="Q2575" s="41" t="s">
        <v>24600</v>
      </c>
      <c r="R2575" s="41" t="s">
        <v>972</v>
      </c>
      <c r="S2575" s="41" t="s">
        <v>33177</v>
      </c>
      <c r="T2575" s="41" t="s">
        <v>8421</v>
      </c>
      <c r="U2575" s="41" t="s">
        <v>33178</v>
      </c>
      <c r="V2575" s="43"/>
      <c r="W2575" s="43"/>
      <c r="X2575" s="43"/>
      <c r="Y2575" s="41" t="s">
        <v>27870</v>
      </c>
      <c r="Z2575" s="41" t="s">
        <v>27845</v>
      </c>
      <c r="AA2575" s="41" t="s">
        <v>24600</v>
      </c>
      <c r="AB2575" s="39"/>
      <c r="AC2575" s="39"/>
      <c r="AD2575" s="41" t="s">
        <v>151</v>
      </c>
      <c r="AE2575" s="41" t="s">
        <v>27846</v>
      </c>
      <c r="AF2575" s="43"/>
      <c r="AG2575" s="43"/>
      <c r="AH2575" s="43"/>
      <c r="AI2575" s="43"/>
      <c r="AJ2575" s="43"/>
      <c r="AK2575" s="43"/>
      <c r="AL2575" s="43"/>
      <c r="AM2575" s="41" t="s">
        <v>33179</v>
      </c>
      <c r="AN2575" s="43"/>
      <c r="AO2575" s="41" t="s">
        <v>24604</v>
      </c>
      <c r="AP2575" s="43"/>
      <c r="AQ2575" s="43"/>
      <c r="AR2575" s="43"/>
      <c r="AS2575" s="29"/>
    </row>
    <row r="2576">
      <c r="A2576" s="28"/>
      <c r="B2576" s="37" t="s">
        <v>33181</v>
      </c>
      <c r="C2576" s="35"/>
      <c r="D2576" s="38" t="b">
        <v>0</v>
      </c>
      <c r="E2576" s="38" t="b">
        <v>0</v>
      </c>
      <c r="F2576" s="38" t="b">
        <v>0</v>
      </c>
      <c r="G2576" s="38" t="b">
        <v>0</v>
      </c>
      <c r="H2576" s="38" t="b">
        <v>0</v>
      </c>
      <c r="I2576" s="38" t="b">
        <v>1</v>
      </c>
      <c r="J2576" s="39"/>
      <c r="K2576" s="39"/>
      <c r="L2576" s="38" t="b">
        <v>1</v>
      </c>
      <c r="M2576" s="40">
        <v>45758.0</v>
      </c>
      <c r="N2576" s="41" t="s">
        <v>28620</v>
      </c>
      <c r="O2576" s="41" t="s">
        <v>33182</v>
      </c>
      <c r="P2576" s="42" t="s">
        <v>33183</v>
      </c>
      <c r="Q2576" s="41" t="s">
        <v>24600</v>
      </c>
      <c r="R2576" s="41" t="s">
        <v>972</v>
      </c>
      <c r="S2576" s="41" t="s">
        <v>28623</v>
      </c>
      <c r="T2576" s="41" t="s">
        <v>28624</v>
      </c>
      <c r="U2576" s="41" t="s">
        <v>33184</v>
      </c>
      <c r="V2576" s="43"/>
      <c r="W2576" s="43"/>
      <c r="X2576" s="43"/>
      <c r="Y2576" s="41" t="s">
        <v>27870</v>
      </c>
      <c r="Z2576" s="41" t="s">
        <v>29093</v>
      </c>
      <c r="AA2576" s="41" t="s">
        <v>24600</v>
      </c>
      <c r="AB2576" s="39"/>
      <c r="AC2576" s="39"/>
      <c r="AD2576" s="41" t="s">
        <v>151</v>
      </c>
      <c r="AE2576" s="41" t="s">
        <v>27846</v>
      </c>
      <c r="AF2576" s="43"/>
      <c r="AG2576" s="43"/>
      <c r="AH2576" s="43"/>
      <c r="AI2576" s="43"/>
      <c r="AJ2576" s="43"/>
      <c r="AK2576" s="43"/>
      <c r="AL2576" s="43"/>
      <c r="AM2576" s="41" t="s">
        <v>33185</v>
      </c>
      <c r="AN2576" s="43"/>
      <c r="AO2576" s="41" t="s">
        <v>24604</v>
      </c>
      <c r="AP2576" s="43"/>
      <c r="AQ2576" s="43"/>
      <c r="AR2576" s="43"/>
      <c r="AS2576" s="29"/>
    </row>
    <row r="2577">
      <c r="A2577" s="28"/>
      <c r="B2577" s="37" t="s">
        <v>33181</v>
      </c>
      <c r="C2577" s="35"/>
      <c r="D2577" s="38" t="b">
        <v>0</v>
      </c>
      <c r="E2577" s="38" t="b">
        <v>0</v>
      </c>
      <c r="F2577" s="38" t="b">
        <v>0</v>
      </c>
      <c r="G2577" s="38" t="b">
        <v>0</v>
      </c>
      <c r="H2577" s="38" t="b">
        <v>0</v>
      </c>
      <c r="I2577" s="38" t="b">
        <v>1</v>
      </c>
      <c r="J2577" s="39"/>
      <c r="K2577" s="39"/>
      <c r="L2577" s="38" t="b">
        <v>1</v>
      </c>
      <c r="M2577" s="40">
        <v>45758.0</v>
      </c>
      <c r="N2577" s="41" t="s">
        <v>28620</v>
      </c>
      <c r="O2577" s="41" t="s">
        <v>33182</v>
      </c>
      <c r="P2577" s="42" t="s">
        <v>33186</v>
      </c>
      <c r="Q2577" s="41" t="s">
        <v>24600</v>
      </c>
      <c r="R2577" s="41" t="s">
        <v>972</v>
      </c>
      <c r="S2577" s="41" t="s">
        <v>28623</v>
      </c>
      <c r="T2577" s="41" t="s">
        <v>28624</v>
      </c>
      <c r="U2577" s="41" t="s">
        <v>33184</v>
      </c>
      <c r="V2577" s="43"/>
      <c r="W2577" s="43"/>
      <c r="X2577" s="43"/>
      <c r="Y2577" s="41" t="s">
        <v>27870</v>
      </c>
      <c r="Z2577" s="41" t="s">
        <v>29093</v>
      </c>
      <c r="AA2577" s="41" t="s">
        <v>24600</v>
      </c>
      <c r="AB2577" s="39"/>
      <c r="AC2577" s="39"/>
      <c r="AD2577" s="41" t="s">
        <v>151</v>
      </c>
      <c r="AE2577" s="41" t="s">
        <v>27846</v>
      </c>
      <c r="AF2577" s="43"/>
      <c r="AG2577" s="43"/>
      <c r="AH2577" s="43"/>
      <c r="AI2577" s="43"/>
      <c r="AJ2577" s="43"/>
      <c r="AK2577" s="43"/>
      <c r="AL2577" s="43"/>
      <c r="AM2577" s="41" t="s">
        <v>33185</v>
      </c>
      <c r="AN2577" s="43"/>
      <c r="AO2577" s="41" t="s">
        <v>24604</v>
      </c>
      <c r="AP2577" s="43"/>
      <c r="AQ2577" s="43"/>
      <c r="AR2577" s="43"/>
      <c r="AS2577" s="29"/>
    </row>
    <row r="2578">
      <c r="A2578" s="28"/>
      <c r="B2578" s="37" t="s">
        <v>33187</v>
      </c>
      <c r="C2578" s="35"/>
      <c r="D2578" s="38" t="b">
        <v>0</v>
      </c>
      <c r="E2578" s="38" t="b">
        <v>0</v>
      </c>
      <c r="F2578" s="38" t="b">
        <v>0</v>
      </c>
      <c r="G2578" s="38" t="b">
        <v>0</v>
      </c>
      <c r="H2578" s="38" t="b">
        <v>0</v>
      </c>
      <c r="I2578" s="38" t="b">
        <v>0</v>
      </c>
      <c r="J2578" s="39"/>
      <c r="K2578" s="39"/>
      <c r="L2578" s="38" t="b">
        <v>1</v>
      </c>
      <c r="M2578" s="40">
        <v>45758.0</v>
      </c>
      <c r="N2578" s="41" t="s">
        <v>33188</v>
      </c>
      <c r="O2578" s="41" t="s">
        <v>33189</v>
      </c>
      <c r="P2578" s="42" t="s">
        <v>33190</v>
      </c>
      <c r="Q2578" s="41" t="s">
        <v>24600</v>
      </c>
      <c r="R2578" s="41" t="s">
        <v>972</v>
      </c>
      <c r="S2578" s="41" t="s">
        <v>33191</v>
      </c>
      <c r="T2578" s="41" t="s">
        <v>6717</v>
      </c>
      <c r="U2578" s="41" t="s">
        <v>33192</v>
      </c>
      <c r="V2578" s="43"/>
      <c r="W2578" s="43"/>
      <c r="X2578" s="43"/>
      <c r="Y2578" s="41" t="s">
        <v>27870</v>
      </c>
      <c r="Z2578" s="41" t="s">
        <v>27845</v>
      </c>
      <c r="AA2578" s="41" t="s">
        <v>24600</v>
      </c>
      <c r="AB2578" s="39"/>
      <c r="AC2578" s="39"/>
      <c r="AD2578" s="41" t="s">
        <v>14522</v>
      </c>
      <c r="AE2578" s="41" t="s">
        <v>27846</v>
      </c>
      <c r="AF2578" s="43"/>
      <c r="AG2578" s="43"/>
      <c r="AH2578" s="43"/>
      <c r="AI2578" s="43"/>
      <c r="AJ2578" s="43"/>
      <c r="AK2578" s="43"/>
      <c r="AL2578" s="43"/>
      <c r="AM2578" s="41" t="s">
        <v>33193</v>
      </c>
      <c r="AN2578" s="43"/>
      <c r="AO2578" s="41" t="s">
        <v>24604</v>
      </c>
      <c r="AP2578" s="43"/>
      <c r="AQ2578" s="43"/>
      <c r="AR2578" s="43"/>
      <c r="AS2578" s="29"/>
    </row>
    <row r="2579">
      <c r="A2579" s="28"/>
      <c r="B2579" s="37" t="s">
        <v>33187</v>
      </c>
      <c r="C2579" s="35"/>
      <c r="D2579" s="38" t="b">
        <v>0</v>
      </c>
      <c r="E2579" s="38" t="b">
        <v>0</v>
      </c>
      <c r="F2579" s="38" t="b">
        <v>0</v>
      </c>
      <c r="G2579" s="38" t="b">
        <v>0</v>
      </c>
      <c r="H2579" s="38" t="b">
        <v>0</v>
      </c>
      <c r="I2579" s="38" t="b">
        <v>0</v>
      </c>
      <c r="J2579" s="39"/>
      <c r="K2579" s="39"/>
      <c r="L2579" s="38" t="b">
        <v>1</v>
      </c>
      <c r="M2579" s="40">
        <v>45758.0</v>
      </c>
      <c r="N2579" s="41" t="s">
        <v>33188</v>
      </c>
      <c r="O2579" s="41" t="s">
        <v>33189</v>
      </c>
      <c r="P2579" s="42" t="s">
        <v>33194</v>
      </c>
      <c r="Q2579" s="41" t="s">
        <v>24600</v>
      </c>
      <c r="R2579" s="41" t="s">
        <v>972</v>
      </c>
      <c r="S2579" s="41" t="s">
        <v>33191</v>
      </c>
      <c r="T2579" s="41" t="s">
        <v>6717</v>
      </c>
      <c r="U2579" s="41" t="s">
        <v>33192</v>
      </c>
      <c r="V2579" s="43"/>
      <c r="W2579" s="43"/>
      <c r="X2579" s="43"/>
      <c r="Y2579" s="41" t="s">
        <v>27870</v>
      </c>
      <c r="Z2579" s="41" t="s">
        <v>27845</v>
      </c>
      <c r="AA2579" s="41" t="s">
        <v>24600</v>
      </c>
      <c r="AB2579" s="39"/>
      <c r="AC2579" s="39"/>
      <c r="AD2579" s="41" t="s">
        <v>14522</v>
      </c>
      <c r="AE2579" s="41" t="s">
        <v>27846</v>
      </c>
      <c r="AF2579" s="43"/>
      <c r="AG2579" s="43"/>
      <c r="AH2579" s="43"/>
      <c r="AI2579" s="43"/>
      <c r="AJ2579" s="43"/>
      <c r="AK2579" s="43"/>
      <c r="AL2579" s="43"/>
      <c r="AM2579" s="41" t="s">
        <v>33193</v>
      </c>
      <c r="AN2579" s="43"/>
      <c r="AO2579" s="41" t="s">
        <v>24604</v>
      </c>
      <c r="AP2579" s="43"/>
      <c r="AQ2579" s="43"/>
      <c r="AR2579" s="43"/>
      <c r="AS2579" s="29"/>
    </row>
    <row r="2580">
      <c r="A2580" s="28"/>
      <c r="B2580" s="37" t="s">
        <v>32536</v>
      </c>
      <c r="C2580" s="35"/>
      <c r="D2580" s="38" t="b">
        <v>0</v>
      </c>
      <c r="E2580" s="38" t="b">
        <v>0</v>
      </c>
      <c r="F2580" s="38" t="b">
        <v>0</v>
      </c>
      <c r="G2580" s="38" t="b">
        <v>0</v>
      </c>
      <c r="H2580" s="38" t="b">
        <v>0</v>
      </c>
      <c r="I2580" s="38" t="b">
        <v>0</v>
      </c>
      <c r="J2580" s="39"/>
      <c r="K2580" s="39"/>
      <c r="L2580" s="38" t="b">
        <v>1</v>
      </c>
      <c r="M2580" s="40">
        <v>45881.0</v>
      </c>
      <c r="N2580" s="41" t="s">
        <v>28627</v>
      </c>
      <c r="O2580" s="41" t="s">
        <v>32537</v>
      </c>
      <c r="P2580" s="42" t="s">
        <v>33195</v>
      </c>
      <c r="Q2580" s="41" t="s">
        <v>26960</v>
      </c>
      <c r="R2580" s="41" t="s">
        <v>146</v>
      </c>
      <c r="S2580" s="41" t="s">
        <v>32534</v>
      </c>
      <c r="T2580" s="41" t="s">
        <v>32535</v>
      </c>
      <c r="U2580" s="41" t="s">
        <v>16868</v>
      </c>
      <c r="V2580" s="43"/>
      <c r="W2580" s="43"/>
      <c r="X2580" s="43"/>
      <c r="Y2580" s="41" t="s">
        <v>27870</v>
      </c>
      <c r="Z2580" s="41" t="s">
        <v>27980</v>
      </c>
      <c r="AA2580" s="41" t="s">
        <v>26960</v>
      </c>
      <c r="AB2580" s="39"/>
      <c r="AC2580" s="39"/>
      <c r="AD2580" s="41" t="s">
        <v>151</v>
      </c>
      <c r="AE2580" s="41" t="s">
        <v>27846</v>
      </c>
      <c r="AF2580" s="43"/>
      <c r="AG2580" s="43"/>
      <c r="AH2580" s="43"/>
      <c r="AI2580" s="43"/>
      <c r="AJ2580" s="43"/>
      <c r="AK2580" s="43"/>
      <c r="AL2580" s="43"/>
      <c r="AM2580" s="43"/>
      <c r="AN2580" s="43"/>
      <c r="AO2580" s="41" t="s">
        <v>23532</v>
      </c>
      <c r="AP2580" s="43"/>
      <c r="AQ2580" s="43"/>
      <c r="AR2580" s="43"/>
      <c r="AS2580" s="29"/>
    </row>
    <row r="2581">
      <c r="A2581" s="28"/>
      <c r="B2581" s="37" t="s">
        <v>33196</v>
      </c>
      <c r="C2581" s="35"/>
      <c r="D2581" s="38" t="b">
        <v>0</v>
      </c>
      <c r="E2581" s="38" t="b">
        <v>0</v>
      </c>
      <c r="F2581" s="38" t="b">
        <v>0</v>
      </c>
      <c r="G2581" s="38" t="b">
        <v>0</v>
      </c>
      <c r="H2581" s="38" t="b">
        <v>0</v>
      </c>
      <c r="I2581" s="38" t="b">
        <v>0</v>
      </c>
      <c r="J2581" s="39"/>
      <c r="K2581" s="39"/>
      <c r="L2581" s="38" t="b">
        <v>1</v>
      </c>
      <c r="M2581" s="40">
        <v>45879.0</v>
      </c>
      <c r="N2581" s="41" t="s">
        <v>28627</v>
      </c>
      <c r="O2581" s="41" t="s">
        <v>33197</v>
      </c>
      <c r="P2581" s="42" t="s">
        <v>33198</v>
      </c>
      <c r="Q2581" s="41" t="s">
        <v>26459</v>
      </c>
      <c r="R2581" s="41" t="s">
        <v>162</v>
      </c>
      <c r="S2581" s="41" t="s">
        <v>28630</v>
      </c>
      <c r="T2581" s="41" t="s">
        <v>11292</v>
      </c>
      <c r="U2581" s="41" t="s">
        <v>16868</v>
      </c>
      <c r="V2581" s="43"/>
      <c r="W2581" s="43"/>
      <c r="X2581" s="43"/>
      <c r="Y2581" s="41" t="s">
        <v>27870</v>
      </c>
      <c r="Z2581" s="41" t="s">
        <v>29126</v>
      </c>
      <c r="AA2581" s="41" t="s">
        <v>26459</v>
      </c>
      <c r="AB2581" s="39"/>
      <c r="AC2581" s="39"/>
      <c r="AD2581" s="41" t="s">
        <v>2456</v>
      </c>
      <c r="AE2581" s="41" t="s">
        <v>27846</v>
      </c>
      <c r="AF2581" s="43"/>
      <c r="AG2581" s="43"/>
      <c r="AH2581" s="43"/>
      <c r="AI2581" s="43"/>
      <c r="AJ2581" s="43"/>
      <c r="AK2581" s="43"/>
      <c r="AL2581" s="43"/>
      <c r="AM2581" s="43"/>
      <c r="AN2581" s="43"/>
      <c r="AO2581" s="41" t="s">
        <v>23532</v>
      </c>
      <c r="AP2581" s="43"/>
      <c r="AQ2581" s="43"/>
      <c r="AR2581" s="43"/>
      <c r="AS2581" s="29"/>
    </row>
    <row r="2582">
      <c r="A2582" s="28"/>
      <c r="B2582" s="37" t="s">
        <v>33196</v>
      </c>
      <c r="C2582" s="35"/>
      <c r="D2582" s="38" t="b">
        <v>0</v>
      </c>
      <c r="E2582" s="38" t="b">
        <v>0</v>
      </c>
      <c r="F2582" s="38" t="b">
        <v>0</v>
      </c>
      <c r="G2582" s="38" t="b">
        <v>0</v>
      </c>
      <c r="H2582" s="38" t="b">
        <v>0</v>
      </c>
      <c r="I2582" s="38" t="b">
        <v>0</v>
      </c>
      <c r="J2582" s="39"/>
      <c r="K2582" s="39"/>
      <c r="L2582" s="38" t="b">
        <v>1</v>
      </c>
      <c r="M2582" s="40">
        <v>45879.0</v>
      </c>
      <c r="N2582" s="41" t="s">
        <v>28627</v>
      </c>
      <c r="O2582" s="41" t="s">
        <v>33197</v>
      </c>
      <c r="P2582" s="42" t="s">
        <v>33199</v>
      </c>
      <c r="Q2582" s="41" t="s">
        <v>26459</v>
      </c>
      <c r="R2582" s="41" t="s">
        <v>162</v>
      </c>
      <c r="S2582" s="41" t="s">
        <v>28630</v>
      </c>
      <c r="T2582" s="41" t="s">
        <v>11292</v>
      </c>
      <c r="U2582" s="41" t="s">
        <v>16868</v>
      </c>
      <c r="V2582" s="43"/>
      <c r="W2582" s="43"/>
      <c r="X2582" s="43"/>
      <c r="Y2582" s="41" t="s">
        <v>27870</v>
      </c>
      <c r="Z2582" s="41" t="s">
        <v>29126</v>
      </c>
      <c r="AA2582" s="41" t="s">
        <v>26459</v>
      </c>
      <c r="AB2582" s="39"/>
      <c r="AC2582" s="39"/>
      <c r="AD2582" s="41" t="s">
        <v>2456</v>
      </c>
      <c r="AE2582" s="41" t="s">
        <v>27846</v>
      </c>
      <c r="AF2582" s="43"/>
      <c r="AG2582" s="43"/>
      <c r="AH2582" s="43"/>
      <c r="AI2582" s="43"/>
      <c r="AJ2582" s="43"/>
      <c r="AK2582" s="43"/>
      <c r="AL2582" s="43"/>
      <c r="AM2582" s="43"/>
      <c r="AN2582" s="43"/>
      <c r="AO2582" s="41" t="s">
        <v>23532</v>
      </c>
      <c r="AP2582" s="43"/>
      <c r="AQ2582" s="43"/>
      <c r="AR2582" s="43"/>
      <c r="AS2582" s="29"/>
    </row>
    <row r="2583">
      <c r="A2583" s="28"/>
      <c r="B2583" s="37" t="s">
        <v>32542</v>
      </c>
      <c r="C2583" s="35"/>
      <c r="D2583" s="38" t="b">
        <v>0</v>
      </c>
      <c r="E2583" s="38" t="b">
        <v>0</v>
      </c>
      <c r="F2583" s="38" t="b">
        <v>0</v>
      </c>
      <c r="G2583" s="38" t="b">
        <v>0</v>
      </c>
      <c r="H2583" s="38" t="b">
        <v>0</v>
      </c>
      <c r="I2583" s="38" t="b">
        <v>0</v>
      </c>
      <c r="J2583" s="39"/>
      <c r="K2583" s="39"/>
      <c r="L2583" s="38" t="b">
        <v>1</v>
      </c>
      <c r="M2583" s="41" t="s">
        <v>25240</v>
      </c>
      <c r="N2583" s="41" t="s">
        <v>28627</v>
      </c>
      <c r="O2583" s="41" t="s">
        <v>32543</v>
      </c>
      <c r="P2583" s="42" t="s">
        <v>33200</v>
      </c>
      <c r="Q2583" s="41" t="s">
        <v>25242</v>
      </c>
      <c r="R2583" s="41" t="s">
        <v>9926</v>
      </c>
      <c r="S2583" s="41" t="s">
        <v>32534</v>
      </c>
      <c r="T2583" s="41" t="s">
        <v>32535</v>
      </c>
      <c r="U2583" s="41" t="s">
        <v>16868</v>
      </c>
      <c r="V2583" s="43"/>
      <c r="W2583" s="43"/>
      <c r="X2583" s="43"/>
      <c r="Y2583" s="41" t="s">
        <v>27870</v>
      </c>
      <c r="Z2583" s="41" t="s">
        <v>29126</v>
      </c>
      <c r="AA2583" s="41" t="s">
        <v>25242</v>
      </c>
      <c r="AB2583" s="39"/>
      <c r="AC2583" s="39"/>
      <c r="AD2583" s="41" t="s">
        <v>215</v>
      </c>
      <c r="AE2583" s="41" t="s">
        <v>27846</v>
      </c>
      <c r="AF2583" s="43"/>
      <c r="AG2583" s="43"/>
      <c r="AH2583" s="43"/>
      <c r="AI2583" s="43"/>
      <c r="AJ2583" s="43"/>
      <c r="AK2583" s="43"/>
      <c r="AL2583" s="43"/>
      <c r="AM2583" s="43"/>
      <c r="AN2583" s="43"/>
      <c r="AO2583" s="41" t="s">
        <v>23532</v>
      </c>
      <c r="AP2583" s="43"/>
      <c r="AQ2583" s="43"/>
      <c r="AR2583" s="43"/>
      <c r="AS2583" s="29"/>
    </row>
    <row r="2584">
      <c r="A2584" s="28"/>
      <c r="B2584" s="37" t="s">
        <v>32542</v>
      </c>
      <c r="C2584" s="35"/>
      <c r="D2584" s="38" t="b">
        <v>0</v>
      </c>
      <c r="E2584" s="38" t="b">
        <v>0</v>
      </c>
      <c r="F2584" s="38" t="b">
        <v>0</v>
      </c>
      <c r="G2584" s="38" t="b">
        <v>0</v>
      </c>
      <c r="H2584" s="38" t="b">
        <v>0</v>
      </c>
      <c r="I2584" s="38" t="b">
        <v>0</v>
      </c>
      <c r="J2584" s="39"/>
      <c r="K2584" s="39"/>
      <c r="L2584" s="38" t="b">
        <v>1</v>
      </c>
      <c r="M2584" s="41" t="s">
        <v>25240</v>
      </c>
      <c r="N2584" s="41" t="s">
        <v>28627</v>
      </c>
      <c r="O2584" s="41" t="s">
        <v>32543</v>
      </c>
      <c r="P2584" s="42" t="s">
        <v>33201</v>
      </c>
      <c r="Q2584" s="41" t="s">
        <v>25242</v>
      </c>
      <c r="R2584" s="41" t="s">
        <v>9926</v>
      </c>
      <c r="S2584" s="41" t="s">
        <v>32534</v>
      </c>
      <c r="T2584" s="41" t="s">
        <v>32535</v>
      </c>
      <c r="U2584" s="41" t="s">
        <v>16868</v>
      </c>
      <c r="V2584" s="43"/>
      <c r="W2584" s="43"/>
      <c r="X2584" s="43"/>
      <c r="Y2584" s="41" t="s">
        <v>27870</v>
      </c>
      <c r="Z2584" s="41" t="s">
        <v>29126</v>
      </c>
      <c r="AA2584" s="41" t="s">
        <v>25242</v>
      </c>
      <c r="AB2584" s="39"/>
      <c r="AC2584" s="39"/>
      <c r="AD2584" s="41" t="s">
        <v>215</v>
      </c>
      <c r="AE2584" s="41" t="s">
        <v>27846</v>
      </c>
      <c r="AF2584" s="43"/>
      <c r="AG2584" s="43"/>
      <c r="AH2584" s="43"/>
      <c r="AI2584" s="43"/>
      <c r="AJ2584" s="43"/>
      <c r="AK2584" s="43"/>
      <c r="AL2584" s="43"/>
      <c r="AM2584" s="43"/>
      <c r="AN2584" s="43"/>
      <c r="AO2584" s="41" t="s">
        <v>23532</v>
      </c>
      <c r="AP2584" s="43"/>
      <c r="AQ2584" s="43"/>
      <c r="AR2584" s="43"/>
      <c r="AS2584" s="29"/>
    </row>
    <row r="2585">
      <c r="A2585" s="28"/>
      <c r="B2585" s="37" t="s">
        <v>33202</v>
      </c>
      <c r="C2585" s="35"/>
      <c r="D2585" s="38" t="b">
        <v>0</v>
      </c>
      <c r="E2585" s="38" t="b">
        <v>0</v>
      </c>
      <c r="F2585" s="38" t="b">
        <v>0</v>
      </c>
      <c r="G2585" s="38" t="b">
        <v>0</v>
      </c>
      <c r="H2585" s="38" t="b">
        <v>0</v>
      </c>
      <c r="I2585" s="38" t="b">
        <v>1</v>
      </c>
      <c r="J2585" s="39"/>
      <c r="K2585" s="39"/>
      <c r="L2585" s="38" t="b">
        <v>1</v>
      </c>
      <c r="M2585" s="40">
        <v>45758.0</v>
      </c>
      <c r="N2585" s="41" t="s">
        <v>28627</v>
      </c>
      <c r="O2585" s="41" t="s">
        <v>33203</v>
      </c>
      <c r="P2585" s="42" t="s">
        <v>33204</v>
      </c>
      <c r="Q2585" s="41" t="s">
        <v>24600</v>
      </c>
      <c r="R2585" s="41" t="s">
        <v>972</v>
      </c>
      <c r="S2585" s="41" t="s">
        <v>5529</v>
      </c>
      <c r="T2585" s="41" t="s">
        <v>1099</v>
      </c>
      <c r="U2585" s="41" t="s">
        <v>33205</v>
      </c>
      <c r="V2585" s="43"/>
      <c r="W2585" s="43"/>
      <c r="X2585" s="43"/>
      <c r="Y2585" s="41" t="s">
        <v>27870</v>
      </c>
      <c r="Z2585" s="41" t="s">
        <v>29093</v>
      </c>
      <c r="AA2585" s="41" t="s">
        <v>24600</v>
      </c>
      <c r="AB2585" s="39"/>
      <c r="AC2585" s="39"/>
      <c r="AD2585" s="41" t="s">
        <v>151</v>
      </c>
      <c r="AE2585" s="41" t="s">
        <v>27846</v>
      </c>
      <c r="AF2585" s="43"/>
      <c r="AG2585" s="43"/>
      <c r="AH2585" s="43"/>
      <c r="AI2585" s="43"/>
      <c r="AJ2585" s="41" t="s">
        <v>33206</v>
      </c>
      <c r="AK2585" s="43"/>
      <c r="AL2585" s="43"/>
      <c r="AM2585" s="41" t="s">
        <v>33207</v>
      </c>
      <c r="AN2585" s="43"/>
      <c r="AO2585" s="41" t="s">
        <v>24604</v>
      </c>
      <c r="AP2585" s="43"/>
      <c r="AQ2585" s="43"/>
      <c r="AR2585" s="43"/>
      <c r="AS2585" s="29"/>
    </row>
    <row r="2586">
      <c r="A2586" s="28"/>
      <c r="B2586" s="37" t="s">
        <v>33202</v>
      </c>
      <c r="C2586" s="35"/>
      <c r="D2586" s="38" t="b">
        <v>0</v>
      </c>
      <c r="E2586" s="38" t="b">
        <v>0</v>
      </c>
      <c r="F2586" s="38" t="b">
        <v>0</v>
      </c>
      <c r="G2586" s="38" t="b">
        <v>0</v>
      </c>
      <c r="H2586" s="38" t="b">
        <v>0</v>
      </c>
      <c r="I2586" s="38" t="b">
        <v>1</v>
      </c>
      <c r="J2586" s="39"/>
      <c r="K2586" s="39"/>
      <c r="L2586" s="38" t="b">
        <v>1</v>
      </c>
      <c r="M2586" s="40">
        <v>45758.0</v>
      </c>
      <c r="N2586" s="41" t="s">
        <v>28627</v>
      </c>
      <c r="O2586" s="41" t="s">
        <v>33203</v>
      </c>
      <c r="P2586" s="42" t="s">
        <v>33208</v>
      </c>
      <c r="Q2586" s="41" t="s">
        <v>24600</v>
      </c>
      <c r="R2586" s="41" t="s">
        <v>972</v>
      </c>
      <c r="S2586" s="41" t="s">
        <v>5529</v>
      </c>
      <c r="T2586" s="41" t="s">
        <v>1099</v>
      </c>
      <c r="U2586" s="41" t="s">
        <v>33205</v>
      </c>
      <c r="V2586" s="43"/>
      <c r="W2586" s="43"/>
      <c r="X2586" s="43"/>
      <c r="Y2586" s="41" t="s">
        <v>27870</v>
      </c>
      <c r="Z2586" s="41" t="s">
        <v>29093</v>
      </c>
      <c r="AA2586" s="41" t="s">
        <v>24600</v>
      </c>
      <c r="AB2586" s="39"/>
      <c r="AC2586" s="39"/>
      <c r="AD2586" s="41" t="s">
        <v>151</v>
      </c>
      <c r="AE2586" s="41" t="s">
        <v>27846</v>
      </c>
      <c r="AF2586" s="43"/>
      <c r="AG2586" s="43"/>
      <c r="AH2586" s="43"/>
      <c r="AI2586" s="43"/>
      <c r="AJ2586" s="41" t="s">
        <v>33206</v>
      </c>
      <c r="AK2586" s="43"/>
      <c r="AL2586" s="43"/>
      <c r="AM2586" s="41" t="s">
        <v>33207</v>
      </c>
      <c r="AN2586" s="43"/>
      <c r="AO2586" s="41" t="s">
        <v>24604</v>
      </c>
      <c r="AP2586" s="43"/>
      <c r="AQ2586" s="43"/>
      <c r="AR2586" s="43"/>
      <c r="AS2586" s="29"/>
    </row>
    <row r="2587">
      <c r="A2587" s="28"/>
      <c r="B2587" s="37" t="s">
        <v>33209</v>
      </c>
      <c r="C2587" s="35"/>
      <c r="D2587" s="38" t="b">
        <v>0</v>
      </c>
      <c r="E2587" s="38" t="b">
        <v>0</v>
      </c>
      <c r="F2587" s="38" t="b">
        <v>0</v>
      </c>
      <c r="G2587" s="38" t="b">
        <v>0</v>
      </c>
      <c r="H2587" s="38" t="b">
        <v>1</v>
      </c>
      <c r="I2587" s="38" t="b">
        <v>1</v>
      </c>
      <c r="J2587" s="39"/>
      <c r="K2587" s="39"/>
      <c r="L2587" s="38" t="b">
        <v>1</v>
      </c>
      <c r="M2587" s="40">
        <v>45758.0</v>
      </c>
      <c r="N2587" s="41" t="s">
        <v>33210</v>
      </c>
      <c r="O2587" s="41" t="s">
        <v>33211</v>
      </c>
      <c r="P2587" s="42" t="s">
        <v>33212</v>
      </c>
      <c r="Q2587" s="41" t="s">
        <v>24600</v>
      </c>
      <c r="R2587" s="41" t="s">
        <v>972</v>
      </c>
      <c r="S2587" s="41" t="s">
        <v>33213</v>
      </c>
      <c r="T2587" s="41" t="s">
        <v>33214</v>
      </c>
      <c r="U2587" s="41" t="s">
        <v>33215</v>
      </c>
      <c r="V2587" s="43"/>
      <c r="W2587" s="43"/>
      <c r="X2587" s="43"/>
      <c r="Y2587" s="41" t="s">
        <v>27870</v>
      </c>
      <c r="Z2587" s="41" t="s">
        <v>29093</v>
      </c>
      <c r="AA2587" s="41" t="s">
        <v>24600</v>
      </c>
      <c r="AB2587" s="39"/>
      <c r="AC2587" s="39"/>
      <c r="AD2587" s="41" t="s">
        <v>151</v>
      </c>
      <c r="AE2587" s="41" t="s">
        <v>27846</v>
      </c>
      <c r="AF2587" s="43"/>
      <c r="AG2587" s="43"/>
      <c r="AH2587" s="43"/>
      <c r="AI2587" s="43"/>
      <c r="AJ2587" s="43"/>
      <c r="AK2587" s="43"/>
      <c r="AL2587" s="43"/>
      <c r="AM2587" s="41" t="s">
        <v>33216</v>
      </c>
      <c r="AN2587" s="43"/>
      <c r="AO2587" s="41" t="s">
        <v>24604</v>
      </c>
      <c r="AP2587" s="43"/>
      <c r="AQ2587" s="43"/>
      <c r="AR2587" s="43"/>
      <c r="AS2587" s="29"/>
    </row>
    <row r="2588">
      <c r="A2588" s="28"/>
      <c r="B2588" s="37" t="s">
        <v>33209</v>
      </c>
      <c r="C2588" s="35"/>
      <c r="D2588" s="38" t="b">
        <v>0</v>
      </c>
      <c r="E2588" s="38" t="b">
        <v>0</v>
      </c>
      <c r="F2588" s="38" t="b">
        <v>0</v>
      </c>
      <c r="G2588" s="38" t="b">
        <v>0</v>
      </c>
      <c r="H2588" s="38" t="b">
        <v>1</v>
      </c>
      <c r="I2588" s="38" t="b">
        <v>1</v>
      </c>
      <c r="J2588" s="39"/>
      <c r="K2588" s="39"/>
      <c r="L2588" s="38" t="b">
        <v>1</v>
      </c>
      <c r="M2588" s="40">
        <v>45758.0</v>
      </c>
      <c r="N2588" s="41" t="s">
        <v>33210</v>
      </c>
      <c r="O2588" s="41" t="s">
        <v>33211</v>
      </c>
      <c r="P2588" s="42" t="s">
        <v>33217</v>
      </c>
      <c r="Q2588" s="41" t="s">
        <v>24600</v>
      </c>
      <c r="R2588" s="41" t="s">
        <v>972</v>
      </c>
      <c r="S2588" s="41" t="s">
        <v>33213</v>
      </c>
      <c r="T2588" s="41" t="s">
        <v>33214</v>
      </c>
      <c r="U2588" s="41" t="s">
        <v>33215</v>
      </c>
      <c r="V2588" s="43"/>
      <c r="W2588" s="43"/>
      <c r="X2588" s="43"/>
      <c r="Y2588" s="41" t="s">
        <v>27870</v>
      </c>
      <c r="Z2588" s="41" t="s">
        <v>29093</v>
      </c>
      <c r="AA2588" s="41" t="s">
        <v>24600</v>
      </c>
      <c r="AB2588" s="39"/>
      <c r="AC2588" s="39"/>
      <c r="AD2588" s="41" t="s">
        <v>151</v>
      </c>
      <c r="AE2588" s="41" t="s">
        <v>27846</v>
      </c>
      <c r="AF2588" s="43"/>
      <c r="AG2588" s="43"/>
      <c r="AH2588" s="43"/>
      <c r="AI2588" s="43"/>
      <c r="AJ2588" s="43"/>
      <c r="AK2588" s="43"/>
      <c r="AL2588" s="43"/>
      <c r="AM2588" s="41" t="s">
        <v>33216</v>
      </c>
      <c r="AN2588" s="43"/>
      <c r="AO2588" s="41" t="s">
        <v>24604</v>
      </c>
      <c r="AP2588" s="43"/>
      <c r="AQ2588" s="43"/>
      <c r="AR2588" s="43"/>
      <c r="AS2588" s="29"/>
    </row>
    <row r="2589">
      <c r="A2589" s="28"/>
      <c r="B2589" s="37" t="s">
        <v>33209</v>
      </c>
      <c r="C2589" s="35"/>
      <c r="D2589" s="38" t="b">
        <v>0</v>
      </c>
      <c r="E2589" s="38" t="b">
        <v>0</v>
      </c>
      <c r="F2589" s="38" t="b">
        <v>0</v>
      </c>
      <c r="G2589" s="38" t="b">
        <v>0</v>
      </c>
      <c r="H2589" s="38" t="b">
        <v>1</v>
      </c>
      <c r="I2589" s="38" t="b">
        <v>1</v>
      </c>
      <c r="J2589" s="39"/>
      <c r="K2589" s="39"/>
      <c r="L2589" s="38" t="b">
        <v>1</v>
      </c>
      <c r="M2589" s="40">
        <v>45758.0</v>
      </c>
      <c r="N2589" s="41" t="s">
        <v>33210</v>
      </c>
      <c r="O2589" s="41" t="s">
        <v>33211</v>
      </c>
      <c r="P2589" s="42" t="s">
        <v>33218</v>
      </c>
      <c r="Q2589" s="41" t="s">
        <v>24600</v>
      </c>
      <c r="R2589" s="41" t="s">
        <v>972</v>
      </c>
      <c r="S2589" s="41" t="s">
        <v>33213</v>
      </c>
      <c r="T2589" s="41" t="s">
        <v>33214</v>
      </c>
      <c r="U2589" s="41" t="s">
        <v>33215</v>
      </c>
      <c r="V2589" s="43"/>
      <c r="W2589" s="43"/>
      <c r="X2589" s="43"/>
      <c r="Y2589" s="41" t="s">
        <v>27870</v>
      </c>
      <c r="Z2589" s="41" t="s">
        <v>29093</v>
      </c>
      <c r="AA2589" s="41" t="s">
        <v>24600</v>
      </c>
      <c r="AB2589" s="39"/>
      <c r="AC2589" s="39"/>
      <c r="AD2589" s="41" t="s">
        <v>151</v>
      </c>
      <c r="AE2589" s="41" t="s">
        <v>27846</v>
      </c>
      <c r="AF2589" s="43"/>
      <c r="AG2589" s="43"/>
      <c r="AH2589" s="43"/>
      <c r="AI2589" s="43"/>
      <c r="AJ2589" s="43"/>
      <c r="AK2589" s="43"/>
      <c r="AL2589" s="43"/>
      <c r="AM2589" s="41" t="s">
        <v>33216</v>
      </c>
      <c r="AN2589" s="43"/>
      <c r="AO2589" s="41" t="s">
        <v>24604</v>
      </c>
      <c r="AP2589" s="43"/>
      <c r="AQ2589" s="43"/>
      <c r="AR2589" s="43"/>
      <c r="AS2589" s="29"/>
    </row>
    <row r="2590">
      <c r="A2590" s="28"/>
      <c r="B2590" s="37" t="s">
        <v>33219</v>
      </c>
      <c r="C2590" s="35"/>
      <c r="D2590" s="38" t="b">
        <v>0</v>
      </c>
      <c r="E2590" s="38" t="b">
        <v>0</v>
      </c>
      <c r="F2590" s="38" t="b">
        <v>0</v>
      </c>
      <c r="G2590" s="38" t="b">
        <v>0</v>
      </c>
      <c r="H2590" s="38" t="b">
        <v>0</v>
      </c>
      <c r="I2590" s="38" t="b">
        <v>0</v>
      </c>
      <c r="J2590" s="39"/>
      <c r="K2590" s="39"/>
      <c r="L2590" s="38" t="b">
        <v>1</v>
      </c>
      <c r="M2590" s="40">
        <v>45758.0</v>
      </c>
      <c r="N2590" s="41" t="s">
        <v>33210</v>
      </c>
      <c r="O2590" s="41" t="s">
        <v>33220</v>
      </c>
      <c r="P2590" s="42" t="s">
        <v>33221</v>
      </c>
      <c r="Q2590" s="41" t="s">
        <v>24600</v>
      </c>
      <c r="R2590" s="41" t="s">
        <v>972</v>
      </c>
      <c r="S2590" s="41" t="s">
        <v>33222</v>
      </c>
      <c r="T2590" s="41" t="s">
        <v>33223</v>
      </c>
      <c r="U2590" s="41" t="s">
        <v>33224</v>
      </c>
      <c r="V2590" s="43"/>
      <c r="W2590" s="43"/>
      <c r="X2590" s="43"/>
      <c r="Y2590" s="41" t="s">
        <v>27870</v>
      </c>
      <c r="Z2590" s="41" t="s">
        <v>27845</v>
      </c>
      <c r="AA2590" s="41" t="s">
        <v>24600</v>
      </c>
      <c r="AB2590" s="39"/>
      <c r="AC2590" s="39"/>
      <c r="AD2590" s="41" t="s">
        <v>151</v>
      </c>
      <c r="AE2590" s="41" t="s">
        <v>27846</v>
      </c>
      <c r="AF2590" s="43"/>
      <c r="AG2590" s="43"/>
      <c r="AH2590" s="43"/>
      <c r="AI2590" s="43"/>
      <c r="AJ2590" s="43"/>
      <c r="AK2590" s="43"/>
      <c r="AL2590" s="43"/>
      <c r="AM2590" s="41" t="s">
        <v>33225</v>
      </c>
      <c r="AN2590" s="43"/>
      <c r="AO2590" s="41" t="s">
        <v>24604</v>
      </c>
      <c r="AP2590" s="43"/>
      <c r="AQ2590" s="43"/>
      <c r="AR2590" s="43"/>
      <c r="AS2590" s="29"/>
    </row>
    <row r="2591">
      <c r="A2591" s="28"/>
      <c r="B2591" s="37" t="s">
        <v>33219</v>
      </c>
      <c r="C2591" s="35"/>
      <c r="D2591" s="38" t="b">
        <v>0</v>
      </c>
      <c r="E2591" s="38" t="b">
        <v>0</v>
      </c>
      <c r="F2591" s="38" t="b">
        <v>0</v>
      </c>
      <c r="G2591" s="38" t="b">
        <v>0</v>
      </c>
      <c r="H2591" s="38" t="b">
        <v>0</v>
      </c>
      <c r="I2591" s="38" t="b">
        <v>0</v>
      </c>
      <c r="J2591" s="39"/>
      <c r="K2591" s="39"/>
      <c r="L2591" s="38" t="b">
        <v>1</v>
      </c>
      <c r="M2591" s="40">
        <v>45758.0</v>
      </c>
      <c r="N2591" s="41" t="s">
        <v>33210</v>
      </c>
      <c r="O2591" s="41" t="s">
        <v>33220</v>
      </c>
      <c r="P2591" s="42" t="s">
        <v>33226</v>
      </c>
      <c r="Q2591" s="41" t="s">
        <v>24600</v>
      </c>
      <c r="R2591" s="41" t="s">
        <v>972</v>
      </c>
      <c r="S2591" s="41" t="s">
        <v>33222</v>
      </c>
      <c r="T2591" s="41" t="s">
        <v>33223</v>
      </c>
      <c r="U2591" s="41" t="s">
        <v>33224</v>
      </c>
      <c r="V2591" s="43"/>
      <c r="W2591" s="43"/>
      <c r="X2591" s="43"/>
      <c r="Y2591" s="41" t="s">
        <v>27870</v>
      </c>
      <c r="Z2591" s="41" t="s">
        <v>27845</v>
      </c>
      <c r="AA2591" s="41" t="s">
        <v>24600</v>
      </c>
      <c r="AB2591" s="39"/>
      <c r="AC2591" s="39"/>
      <c r="AD2591" s="41" t="s">
        <v>151</v>
      </c>
      <c r="AE2591" s="41" t="s">
        <v>27846</v>
      </c>
      <c r="AF2591" s="43"/>
      <c r="AG2591" s="43"/>
      <c r="AH2591" s="43"/>
      <c r="AI2591" s="43"/>
      <c r="AJ2591" s="43"/>
      <c r="AK2591" s="43"/>
      <c r="AL2591" s="43"/>
      <c r="AM2591" s="41" t="s">
        <v>33225</v>
      </c>
      <c r="AN2591" s="43"/>
      <c r="AO2591" s="41" t="s">
        <v>24604</v>
      </c>
      <c r="AP2591" s="43"/>
      <c r="AQ2591" s="43"/>
      <c r="AR2591" s="43"/>
      <c r="AS2591" s="29"/>
    </row>
    <row r="2592">
      <c r="A2592" s="28"/>
      <c r="B2592" s="37" t="s">
        <v>33227</v>
      </c>
      <c r="C2592" s="35"/>
      <c r="D2592" s="38" t="b">
        <v>0</v>
      </c>
      <c r="E2592" s="38" t="b">
        <v>0</v>
      </c>
      <c r="F2592" s="38" t="b">
        <v>0</v>
      </c>
      <c r="G2592" s="38" t="b">
        <v>0</v>
      </c>
      <c r="H2592" s="38" t="b">
        <v>0</v>
      </c>
      <c r="I2592" s="38" t="b">
        <v>0</v>
      </c>
      <c r="J2592" s="39"/>
      <c r="K2592" s="39"/>
      <c r="L2592" s="38" t="b">
        <v>1</v>
      </c>
      <c r="M2592" s="41" t="s">
        <v>24688</v>
      </c>
      <c r="N2592" s="41" t="s">
        <v>33228</v>
      </c>
      <c r="O2592" s="41" t="s">
        <v>33229</v>
      </c>
      <c r="P2592" s="42" t="s">
        <v>33230</v>
      </c>
      <c r="Q2592" s="41" t="s">
        <v>25733</v>
      </c>
      <c r="R2592" s="41" t="s">
        <v>16866</v>
      </c>
      <c r="S2592" s="41" t="s">
        <v>33231</v>
      </c>
      <c r="T2592" s="41" t="s">
        <v>194</v>
      </c>
      <c r="U2592" s="41" t="s">
        <v>14428</v>
      </c>
      <c r="V2592" s="43"/>
      <c r="W2592" s="43"/>
      <c r="X2592" s="43"/>
      <c r="Y2592" s="41" t="s">
        <v>27870</v>
      </c>
      <c r="Z2592" s="41" t="s">
        <v>27980</v>
      </c>
      <c r="AA2592" s="41" t="s">
        <v>25733</v>
      </c>
      <c r="AB2592" s="39"/>
      <c r="AC2592" s="39"/>
      <c r="AD2592" s="41" t="s">
        <v>14522</v>
      </c>
      <c r="AE2592" s="41" t="s">
        <v>27846</v>
      </c>
      <c r="AF2592" s="43"/>
      <c r="AG2592" s="43"/>
      <c r="AH2592" s="43"/>
      <c r="AI2592" s="43"/>
      <c r="AJ2592" s="43"/>
      <c r="AK2592" s="43"/>
      <c r="AL2592" s="43"/>
      <c r="AM2592" s="43"/>
      <c r="AN2592" s="43"/>
      <c r="AO2592" s="41" t="s">
        <v>23572</v>
      </c>
      <c r="AP2592" s="43"/>
      <c r="AQ2592" s="43"/>
      <c r="AR2592" s="43"/>
      <c r="AS2592" s="29"/>
    </row>
    <row r="2593">
      <c r="A2593" s="28"/>
      <c r="B2593" s="37" t="s">
        <v>33227</v>
      </c>
      <c r="C2593" s="35"/>
      <c r="D2593" s="38" t="b">
        <v>0</v>
      </c>
      <c r="E2593" s="38" t="b">
        <v>0</v>
      </c>
      <c r="F2593" s="38" t="b">
        <v>0</v>
      </c>
      <c r="G2593" s="38" t="b">
        <v>0</v>
      </c>
      <c r="H2593" s="38" t="b">
        <v>0</v>
      </c>
      <c r="I2593" s="38" t="b">
        <v>0</v>
      </c>
      <c r="J2593" s="39"/>
      <c r="K2593" s="39"/>
      <c r="L2593" s="38" t="b">
        <v>1</v>
      </c>
      <c r="M2593" s="41" t="s">
        <v>24688</v>
      </c>
      <c r="N2593" s="41" t="s">
        <v>33228</v>
      </c>
      <c r="O2593" s="41" t="s">
        <v>33229</v>
      </c>
      <c r="P2593" s="42" t="s">
        <v>33232</v>
      </c>
      <c r="Q2593" s="41" t="s">
        <v>25733</v>
      </c>
      <c r="R2593" s="41" t="s">
        <v>16866</v>
      </c>
      <c r="S2593" s="41" t="s">
        <v>33231</v>
      </c>
      <c r="T2593" s="41" t="s">
        <v>194</v>
      </c>
      <c r="U2593" s="41" t="s">
        <v>14428</v>
      </c>
      <c r="V2593" s="43"/>
      <c r="W2593" s="43"/>
      <c r="X2593" s="43"/>
      <c r="Y2593" s="41" t="s">
        <v>27870</v>
      </c>
      <c r="Z2593" s="41" t="s">
        <v>27980</v>
      </c>
      <c r="AA2593" s="41" t="s">
        <v>25733</v>
      </c>
      <c r="AB2593" s="39"/>
      <c r="AC2593" s="39"/>
      <c r="AD2593" s="41" t="s">
        <v>14522</v>
      </c>
      <c r="AE2593" s="41" t="s">
        <v>27846</v>
      </c>
      <c r="AF2593" s="43"/>
      <c r="AG2593" s="43"/>
      <c r="AH2593" s="43"/>
      <c r="AI2593" s="43"/>
      <c r="AJ2593" s="43"/>
      <c r="AK2593" s="43"/>
      <c r="AL2593" s="43"/>
      <c r="AM2593" s="43"/>
      <c r="AN2593" s="43"/>
      <c r="AO2593" s="41" t="s">
        <v>23572</v>
      </c>
      <c r="AP2593" s="43"/>
      <c r="AQ2593" s="43"/>
      <c r="AR2593" s="43"/>
      <c r="AS2593" s="29"/>
    </row>
    <row r="2594">
      <c r="A2594" s="28"/>
      <c r="B2594" s="37" t="s">
        <v>33233</v>
      </c>
      <c r="C2594" s="35"/>
      <c r="D2594" s="38" t="b">
        <v>0</v>
      </c>
      <c r="E2594" s="38" t="b">
        <v>0</v>
      </c>
      <c r="F2594" s="38" t="b">
        <v>0</v>
      </c>
      <c r="G2594" s="38" t="b">
        <v>0</v>
      </c>
      <c r="H2594" s="38" t="b">
        <v>1</v>
      </c>
      <c r="I2594" s="38" t="b">
        <v>1</v>
      </c>
      <c r="J2594" s="39"/>
      <c r="K2594" s="39"/>
      <c r="L2594" s="38" t="b">
        <v>1</v>
      </c>
      <c r="M2594" s="40">
        <v>45758.0</v>
      </c>
      <c r="N2594" s="41" t="s">
        <v>33234</v>
      </c>
      <c r="O2594" s="41" t="s">
        <v>33235</v>
      </c>
      <c r="P2594" s="42" t="s">
        <v>33236</v>
      </c>
      <c r="Q2594" s="41" t="s">
        <v>24600</v>
      </c>
      <c r="R2594" s="41" t="s">
        <v>972</v>
      </c>
      <c r="S2594" s="41" t="s">
        <v>33237</v>
      </c>
      <c r="T2594" s="41" t="s">
        <v>33238</v>
      </c>
      <c r="U2594" s="41" t="s">
        <v>33239</v>
      </c>
      <c r="V2594" s="43"/>
      <c r="W2594" s="43"/>
      <c r="X2594" s="43"/>
      <c r="Y2594" s="41" t="s">
        <v>27870</v>
      </c>
      <c r="Z2594" s="41" t="s">
        <v>29093</v>
      </c>
      <c r="AA2594" s="41" t="s">
        <v>24600</v>
      </c>
      <c r="AB2594" s="39"/>
      <c r="AC2594" s="39"/>
      <c r="AD2594" s="41" t="s">
        <v>151</v>
      </c>
      <c r="AE2594" s="41" t="s">
        <v>27846</v>
      </c>
      <c r="AF2594" s="43"/>
      <c r="AG2594" s="43"/>
      <c r="AH2594" s="43"/>
      <c r="AI2594" s="43"/>
      <c r="AJ2594" s="43"/>
      <c r="AK2594" s="43"/>
      <c r="AL2594" s="43"/>
      <c r="AM2594" s="41" t="s">
        <v>33240</v>
      </c>
      <c r="AN2594" s="43"/>
      <c r="AO2594" s="41" t="s">
        <v>24604</v>
      </c>
      <c r="AP2594" s="43"/>
      <c r="AQ2594" s="43"/>
      <c r="AR2594" s="43"/>
      <c r="AS2594" s="29"/>
    </row>
    <row r="2595">
      <c r="A2595" s="28"/>
      <c r="B2595" s="37" t="s">
        <v>33233</v>
      </c>
      <c r="C2595" s="35"/>
      <c r="D2595" s="38" t="b">
        <v>0</v>
      </c>
      <c r="E2595" s="38" t="b">
        <v>0</v>
      </c>
      <c r="F2595" s="38" t="b">
        <v>0</v>
      </c>
      <c r="G2595" s="38" t="b">
        <v>0</v>
      </c>
      <c r="H2595" s="38" t="b">
        <v>1</v>
      </c>
      <c r="I2595" s="38" t="b">
        <v>1</v>
      </c>
      <c r="J2595" s="39"/>
      <c r="K2595" s="39"/>
      <c r="L2595" s="38" t="b">
        <v>1</v>
      </c>
      <c r="M2595" s="40">
        <v>45758.0</v>
      </c>
      <c r="N2595" s="41" t="s">
        <v>33234</v>
      </c>
      <c r="O2595" s="41" t="s">
        <v>33235</v>
      </c>
      <c r="P2595" s="42" t="s">
        <v>33241</v>
      </c>
      <c r="Q2595" s="41" t="s">
        <v>24600</v>
      </c>
      <c r="R2595" s="41" t="s">
        <v>972</v>
      </c>
      <c r="S2595" s="41" t="s">
        <v>33237</v>
      </c>
      <c r="T2595" s="41" t="s">
        <v>33238</v>
      </c>
      <c r="U2595" s="41" t="s">
        <v>33239</v>
      </c>
      <c r="V2595" s="43"/>
      <c r="W2595" s="43"/>
      <c r="X2595" s="43"/>
      <c r="Y2595" s="41" t="s">
        <v>27870</v>
      </c>
      <c r="Z2595" s="41" t="s">
        <v>29093</v>
      </c>
      <c r="AA2595" s="41" t="s">
        <v>24600</v>
      </c>
      <c r="AB2595" s="39"/>
      <c r="AC2595" s="39"/>
      <c r="AD2595" s="41" t="s">
        <v>151</v>
      </c>
      <c r="AE2595" s="41" t="s">
        <v>27846</v>
      </c>
      <c r="AF2595" s="43"/>
      <c r="AG2595" s="43"/>
      <c r="AH2595" s="43"/>
      <c r="AI2595" s="43"/>
      <c r="AJ2595" s="43"/>
      <c r="AK2595" s="43"/>
      <c r="AL2595" s="43"/>
      <c r="AM2595" s="41" t="s">
        <v>33240</v>
      </c>
      <c r="AN2595" s="43"/>
      <c r="AO2595" s="41" t="s">
        <v>24604</v>
      </c>
      <c r="AP2595" s="43"/>
      <c r="AQ2595" s="43"/>
      <c r="AR2595" s="43"/>
      <c r="AS2595" s="29"/>
    </row>
    <row r="2596">
      <c r="A2596" s="28"/>
      <c r="B2596" s="37" t="s">
        <v>33233</v>
      </c>
      <c r="C2596" s="35"/>
      <c r="D2596" s="38" t="b">
        <v>0</v>
      </c>
      <c r="E2596" s="38" t="b">
        <v>0</v>
      </c>
      <c r="F2596" s="38" t="b">
        <v>0</v>
      </c>
      <c r="G2596" s="38" t="b">
        <v>0</v>
      </c>
      <c r="H2596" s="38" t="b">
        <v>1</v>
      </c>
      <c r="I2596" s="38" t="b">
        <v>1</v>
      </c>
      <c r="J2596" s="39"/>
      <c r="K2596" s="39"/>
      <c r="L2596" s="38" t="b">
        <v>1</v>
      </c>
      <c r="M2596" s="40">
        <v>45758.0</v>
      </c>
      <c r="N2596" s="41" t="s">
        <v>33234</v>
      </c>
      <c r="O2596" s="41" t="s">
        <v>33235</v>
      </c>
      <c r="P2596" s="42" t="s">
        <v>33242</v>
      </c>
      <c r="Q2596" s="41" t="s">
        <v>24600</v>
      </c>
      <c r="R2596" s="41" t="s">
        <v>972</v>
      </c>
      <c r="S2596" s="41" t="s">
        <v>33237</v>
      </c>
      <c r="T2596" s="41" t="s">
        <v>33238</v>
      </c>
      <c r="U2596" s="41" t="s">
        <v>33239</v>
      </c>
      <c r="V2596" s="43"/>
      <c r="W2596" s="43"/>
      <c r="X2596" s="43"/>
      <c r="Y2596" s="41" t="s">
        <v>27870</v>
      </c>
      <c r="Z2596" s="41" t="s">
        <v>29093</v>
      </c>
      <c r="AA2596" s="41" t="s">
        <v>24600</v>
      </c>
      <c r="AB2596" s="39"/>
      <c r="AC2596" s="39"/>
      <c r="AD2596" s="41" t="s">
        <v>151</v>
      </c>
      <c r="AE2596" s="41" t="s">
        <v>27846</v>
      </c>
      <c r="AF2596" s="43"/>
      <c r="AG2596" s="43"/>
      <c r="AH2596" s="43"/>
      <c r="AI2596" s="43"/>
      <c r="AJ2596" s="43"/>
      <c r="AK2596" s="43"/>
      <c r="AL2596" s="43"/>
      <c r="AM2596" s="41" t="s">
        <v>33240</v>
      </c>
      <c r="AN2596" s="43"/>
      <c r="AO2596" s="41" t="s">
        <v>24604</v>
      </c>
      <c r="AP2596" s="43"/>
      <c r="AQ2596" s="43"/>
      <c r="AR2596" s="43"/>
      <c r="AS2596" s="29"/>
    </row>
    <row r="2597">
      <c r="A2597" s="28"/>
      <c r="B2597" s="37" t="s">
        <v>33243</v>
      </c>
      <c r="C2597" s="35"/>
      <c r="D2597" s="38" t="b">
        <v>0</v>
      </c>
      <c r="E2597" s="38" t="b">
        <v>0</v>
      </c>
      <c r="F2597" s="38" t="b">
        <v>0</v>
      </c>
      <c r="G2597" s="38" t="b">
        <v>0</v>
      </c>
      <c r="H2597" s="38" t="b">
        <v>0</v>
      </c>
      <c r="I2597" s="38" t="b">
        <v>1</v>
      </c>
      <c r="J2597" s="39"/>
      <c r="K2597" s="39"/>
      <c r="L2597" s="38" t="b">
        <v>1</v>
      </c>
      <c r="M2597" s="40">
        <v>45758.0</v>
      </c>
      <c r="N2597" s="41" t="s">
        <v>33244</v>
      </c>
      <c r="O2597" s="41" t="s">
        <v>33245</v>
      </c>
      <c r="P2597" s="42" t="s">
        <v>33246</v>
      </c>
      <c r="Q2597" s="41" t="s">
        <v>24600</v>
      </c>
      <c r="R2597" s="41" t="s">
        <v>972</v>
      </c>
      <c r="S2597" s="41" t="s">
        <v>33247</v>
      </c>
      <c r="T2597" s="41" t="s">
        <v>33248</v>
      </c>
      <c r="U2597" s="41" t="s">
        <v>33249</v>
      </c>
      <c r="V2597" s="43"/>
      <c r="W2597" s="43"/>
      <c r="X2597" s="43"/>
      <c r="Y2597" s="41" t="s">
        <v>27870</v>
      </c>
      <c r="Z2597" s="41" t="s">
        <v>29093</v>
      </c>
      <c r="AA2597" s="41" t="s">
        <v>24600</v>
      </c>
      <c r="AB2597" s="39"/>
      <c r="AC2597" s="39"/>
      <c r="AD2597" s="41" t="s">
        <v>151</v>
      </c>
      <c r="AE2597" s="41" t="s">
        <v>27846</v>
      </c>
      <c r="AF2597" s="43"/>
      <c r="AG2597" s="43"/>
      <c r="AH2597" s="43"/>
      <c r="AI2597" s="43"/>
      <c r="AJ2597" s="43"/>
      <c r="AK2597" s="43"/>
      <c r="AL2597" s="43"/>
      <c r="AM2597" s="41" t="s">
        <v>33250</v>
      </c>
      <c r="AN2597" s="43"/>
      <c r="AO2597" s="41" t="s">
        <v>24604</v>
      </c>
      <c r="AP2597" s="43"/>
      <c r="AQ2597" s="43"/>
      <c r="AR2597" s="43"/>
      <c r="AS2597" s="29"/>
    </row>
    <row r="2598">
      <c r="A2598" s="28"/>
      <c r="B2598" s="37" t="s">
        <v>33243</v>
      </c>
      <c r="C2598" s="35"/>
      <c r="D2598" s="38" t="b">
        <v>0</v>
      </c>
      <c r="E2598" s="38" t="b">
        <v>0</v>
      </c>
      <c r="F2598" s="38" t="b">
        <v>0</v>
      </c>
      <c r="G2598" s="38" t="b">
        <v>0</v>
      </c>
      <c r="H2598" s="38" t="b">
        <v>0</v>
      </c>
      <c r="I2598" s="38" t="b">
        <v>1</v>
      </c>
      <c r="J2598" s="39"/>
      <c r="K2598" s="39"/>
      <c r="L2598" s="38" t="b">
        <v>1</v>
      </c>
      <c r="M2598" s="40">
        <v>45758.0</v>
      </c>
      <c r="N2598" s="41" t="s">
        <v>33244</v>
      </c>
      <c r="O2598" s="41" t="s">
        <v>33245</v>
      </c>
      <c r="P2598" s="42" t="s">
        <v>33251</v>
      </c>
      <c r="Q2598" s="41" t="s">
        <v>24600</v>
      </c>
      <c r="R2598" s="41" t="s">
        <v>972</v>
      </c>
      <c r="S2598" s="41" t="s">
        <v>33247</v>
      </c>
      <c r="T2598" s="41" t="s">
        <v>33248</v>
      </c>
      <c r="U2598" s="41" t="s">
        <v>33249</v>
      </c>
      <c r="V2598" s="43"/>
      <c r="W2598" s="43"/>
      <c r="X2598" s="43"/>
      <c r="Y2598" s="41" t="s">
        <v>27870</v>
      </c>
      <c r="Z2598" s="41" t="s">
        <v>29093</v>
      </c>
      <c r="AA2598" s="41" t="s">
        <v>24600</v>
      </c>
      <c r="AB2598" s="39"/>
      <c r="AC2598" s="39"/>
      <c r="AD2598" s="41" t="s">
        <v>151</v>
      </c>
      <c r="AE2598" s="41" t="s">
        <v>27846</v>
      </c>
      <c r="AF2598" s="43"/>
      <c r="AG2598" s="43"/>
      <c r="AH2598" s="43"/>
      <c r="AI2598" s="43"/>
      <c r="AJ2598" s="43"/>
      <c r="AK2598" s="43"/>
      <c r="AL2598" s="43"/>
      <c r="AM2598" s="41" t="s">
        <v>33250</v>
      </c>
      <c r="AN2598" s="43"/>
      <c r="AO2598" s="41" t="s">
        <v>24604</v>
      </c>
      <c r="AP2598" s="43"/>
      <c r="AQ2598" s="43"/>
      <c r="AR2598" s="43"/>
      <c r="AS2598" s="29"/>
    </row>
    <row r="2599">
      <c r="A2599" s="28"/>
      <c r="B2599" s="37" t="s">
        <v>33252</v>
      </c>
      <c r="C2599" s="35"/>
      <c r="D2599" s="38" t="b">
        <v>0</v>
      </c>
      <c r="E2599" s="38" t="b">
        <v>0</v>
      </c>
      <c r="F2599" s="38" t="b">
        <v>0</v>
      </c>
      <c r="G2599" s="38" t="b">
        <v>0</v>
      </c>
      <c r="H2599" s="38" t="b">
        <v>0</v>
      </c>
      <c r="I2599" s="38" t="b">
        <v>1</v>
      </c>
      <c r="J2599" s="39"/>
      <c r="K2599" s="39"/>
      <c r="L2599" s="38" t="b">
        <v>1</v>
      </c>
      <c r="M2599" s="40">
        <v>45788.0</v>
      </c>
      <c r="N2599" s="41" t="s">
        <v>33253</v>
      </c>
      <c r="O2599" s="41" t="s">
        <v>33254</v>
      </c>
      <c r="P2599" s="42" t="s">
        <v>33255</v>
      </c>
      <c r="Q2599" s="41" t="s">
        <v>24608</v>
      </c>
      <c r="R2599" s="41" t="s">
        <v>1051</v>
      </c>
      <c r="S2599" s="41" t="s">
        <v>33256</v>
      </c>
      <c r="T2599" s="41" t="s">
        <v>33257</v>
      </c>
      <c r="U2599" s="41" t="s">
        <v>33258</v>
      </c>
      <c r="V2599" s="43"/>
      <c r="W2599" s="43"/>
      <c r="X2599" s="43"/>
      <c r="Y2599" s="41" t="s">
        <v>27870</v>
      </c>
      <c r="Z2599" s="41" t="s">
        <v>27844</v>
      </c>
      <c r="AA2599" s="41" t="s">
        <v>24608</v>
      </c>
      <c r="AB2599" s="39"/>
      <c r="AC2599" s="39"/>
      <c r="AD2599" s="41" t="s">
        <v>151</v>
      </c>
      <c r="AE2599" s="41" t="s">
        <v>27846</v>
      </c>
      <c r="AF2599" s="43"/>
      <c r="AG2599" s="43"/>
      <c r="AH2599" s="43"/>
      <c r="AI2599" s="43"/>
      <c r="AJ2599" s="43"/>
      <c r="AK2599" s="43"/>
      <c r="AL2599" s="43"/>
      <c r="AM2599" s="41" t="s">
        <v>33259</v>
      </c>
      <c r="AN2599" s="43"/>
      <c r="AO2599" s="41" t="s">
        <v>24604</v>
      </c>
      <c r="AP2599" s="43"/>
      <c r="AQ2599" s="41" t="s">
        <v>2029</v>
      </c>
      <c r="AR2599" s="43"/>
      <c r="AS2599" s="29"/>
    </row>
    <row r="2600">
      <c r="A2600" s="28"/>
      <c r="B2600" s="37" t="s">
        <v>32711</v>
      </c>
      <c r="C2600" s="35"/>
      <c r="D2600" s="38" t="b">
        <v>0</v>
      </c>
      <c r="E2600" s="38" t="b">
        <v>0</v>
      </c>
      <c r="F2600" s="38" t="b">
        <v>0</v>
      </c>
      <c r="G2600" s="38" t="b">
        <v>0</v>
      </c>
      <c r="H2600" s="38" t="b">
        <v>0</v>
      </c>
      <c r="I2600" s="38" t="b">
        <v>0</v>
      </c>
      <c r="J2600" s="39"/>
      <c r="K2600" s="39"/>
      <c r="L2600" s="38" t="b">
        <v>1</v>
      </c>
      <c r="M2600" s="41" t="s">
        <v>25591</v>
      </c>
      <c r="N2600" s="41" t="s">
        <v>32712</v>
      </c>
      <c r="O2600" s="41" t="s">
        <v>32713</v>
      </c>
      <c r="P2600" s="42" t="s">
        <v>33260</v>
      </c>
      <c r="Q2600" s="41" t="s">
        <v>25593</v>
      </c>
      <c r="R2600" s="41" t="s">
        <v>16866</v>
      </c>
      <c r="S2600" s="41" t="s">
        <v>32715</v>
      </c>
      <c r="T2600" s="41" t="s">
        <v>2400</v>
      </c>
      <c r="U2600" s="41" t="s">
        <v>14428</v>
      </c>
      <c r="V2600" s="43"/>
      <c r="W2600" s="43"/>
      <c r="X2600" s="43"/>
      <c r="Y2600" s="41" t="s">
        <v>27870</v>
      </c>
      <c r="Z2600" s="41" t="s">
        <v>27980</v>
      </c>
      <c r="AA2600" s="41" t="s">
        <v>25593</v>
      </c>
      <c r="AB2600" s="39"/>
      <c r="AC2600" s="39"/>
      <c r="AD2600" s="41" t="s">
        <v>14522</v>
      </c>
      <c r="AE2600" s="41" t="s">
        <v>27846</v>
      </c>
      <c r="AF2600" s="43"/>
      <c r="AG2600" s="43"/>
      <c r="AH2600" s="43"/>
      <c r="AI2600" s="43"/>
      <c r="AJ2600" s="43"/>
      <c r="AK2600" s="43"/>
      <c r="AL2600" s="43"/>
      <c r="AM2600" s="43"/>
      <c r="AN2600" s="43"/>
      <c r="AO2600" s="41" t="s">
        <v>23572</v>
      </c>
      <c r="AP2600" s="43"/>
      <c r="AQ2600" s="43"/>
      <c r="AR2600" s="43"/>
      <c r="AS2600" s="29"/>
    </row>
    <row r="2601">
      <c r="A2601" s="28"/>
      <c r="B2601" s="37" t="s">
        <v>33261</v>
      </c>
      <c r="C2601" s="35"/>
      <c r="D2601" s="38" t="b">
        <v>0</v>
      </c>
      <c r="E2601" s="38" t="b">
        <v>0</v>
      </c>
      <c r="F2601" s="38" t="b">
        <v>0</v>
      </c>
      <c r="G2601" s="38" t="b">
        <v>0</v>
      </c>
      <c r="H2601" s="38" t="b">
        <v>0</v>
      </c>
      <c r="I2601" s="38" t="b">
        <v>1</v>
      </c>
      <c r="J2601" s="39"/>
      <c r="K2601" s="39"/>
      <c r="L2601" s="38" t="b">
        <v>1</v>
      </c>
      <c r="M2601" s="40">
        <v>45758.0</v>
      </c>
      <c r="N2601" s="41" t="s">
        <v>33262</v>
      </c>
      <c r="O2601" s="41" t="s">
        <v>33263</v>
      </c>
      <c r="P2601" s="42" t="s">
        <v>33264</v>
      </c>
      <c r="Q2601" s="41" t="s">
        <v>24600</v>
      </c>
      <c r="R2601" s="41" t="s">
        <v>972</v>
      </c>
      <c r="S2601" s="41" t="s">
        <v>33265</v>
      </c>
      <c r="T2601" s="41" t="s">
        <v>33266</v>
      </c>
      <c r="U2601" s="41" t="s">
        <v>33267</v>
      </c>
      <c r="V2601" s="43"/>
      <c r="W2601" s="43"/>
      <c r="X2601" s="43"/>
      <c r="Y2601" s="41" t="s">
        <v>27870</v>
      </c>
      <c r="Z2601" s="41" t="s">
        <v>27845</v>
      </c>
      <c r="AA2601" s="41" t="s">
        <v>24600</v>
      </c>
      <c r="AB2601" s="39"/>
      <c r="AC2601" s="39"/>
      <c r="AD2601" s="41" t="s">
        <v>151</v>
      </c>
      <c r="AE2601" s="41" t="s">
        <v>27846</v>
      </c>
      <c r="AF2601" s="43"/>
      <c r="AG2601" s="43"/>
      <c r="AH2601" s="43"/>
      <c r="AI2601" s="43"/>
      <c r="AJ2601" s="43"/>
      <c r="AK2601" s="43"/>
      <c r="AL2601" s="43"/>
      <c r="AM2601" s="41" t="s">
        <v>33268</v>
      </c>
      <c r="AN2601" s="43"/>
      <c r="AO2601" s="41" t="s">
        <v>24604</v>
      </c>
      <c r="AP2601" s="43"/>
      <c r="AQ2601" s="43"/>
      <c r="AR2601" s="43"/>
      <c r="AS2601" s="29"/>
    </row>
    <row r="2602">
      <c r="A2602" s="28"/>
      <c r="B2602" s="37" t="s">
        <v>33261</v>
      </c>
      <c r="C2602" s="35"/>
      <c r="D2602" s="38" t="b">
        <v>0</v>
      </c>
      <c r="E2602" s="38" t="b">
        <v>0</v>
      </c>
      <c r="F2602" s="38" t="b">
        <v>0</v>
      </c>
      <c r="G2602" s="38" t="b">
        <v>0</v>
      </c>
      <c r="H2602" s="38" t="b">
        <v>0</v>
      </c>
      <c r="I2602" s="38" t="b">
        <v>1</v>
      </c>
      <c r="J2602" s="39"/>
      <c r="K2602" s="39"/>
      <c r="L2602" s="38" t="b">
        <v>1</v>
      </c>
      <c r="M2602" s="40">
        <v>45758.0</v>
      </c>
      <c r="N2602" s="41" t="s">
        <v>33262</v>
      </c>
      <c r="O2602" s="41" t="s">
        <v>33263</v>
      </c>
      <c r="P2602" s="42" t="s">
        <v>33269</v>
      </c>
      <c r="Q2602" s="41" t="s">
        <v>24600</v>
      </c>
      <c r="R2602" s="41" t="s">
        <v>972</v>
      </c>
      <c r="S2602" s="41" t="s">
        <v>33265</v>
      </c>
      <c r="T2602" s="41" t="s">
        <v>33266</v>
      </c>
      <c r="U2602" s="41" t="s">
        <v>33267</v>
      </c>
      <c r="V2602" s="43"/>
      <c r="W2602" s="43"/>
      <c r="X2602" s="43"/>
      <c r="Y2602" s="41" t="s">
        <v>27870</v>
      </c>
      <c r="Z2602" s="41" t="s">
        <v>27845</v>
      </c>
      <c r="AA2602" s="41" t="s">
        <v>24600</v>
      </c>
      <c r="AB2602" s="39"/>
      <c r="AC2602" s="39"/>
      <c r="AD2602" s="41" t="s">
        <v>151</v>
      </c>
      <c r="AE2602" s="41" t="s">
        <v>27846</v>
      </c>
      <c r="AF2602" s="43"/>
      <c r="AG2602" s="43"/>
      <c r="AH2602" s="43"/>
      <c r="AI2602" s="43"/>
      <c r="AJ2602" s="43"/>
      <c r="AK2602" s="43"/>
      <c r="AL2602" s="43"/>
      <c r="AM2602" s="41" t="s">
        <v>33268</v>
      </c>
      <c r="AN2602" s="43"/>
      <c r="AO2602" s="41" t="s">
        <v>24604</v>
      </c>
      <c r="AP2602" s="43"/>
      <c r="AQ2602" s="43"/>
      <c r="AR2602" s="43"/>
      <c r="AS2602" s="29"/>
    </row>
    <row r="2603">
      <c r="A2603" s="28"/>
      <c r="B2603" s="37" t="s">
        <v>33270</v>
      </c>
      <c r="C2603" s="35"/>
      <c r="D2603" s="38" t="b">
        <v>0</v>
      </c>
      <c r="E2603" s="38" t="b">
        <v>0</v>
      </c>
      <c r="F2603" s="38" t="b">
        <v>0</v>
      </c>
      <c r="G2603" s="38" t="b">
        <v>0</v>
      </c>
      <c r="H2603" s="38" t="b">
        <v>0</v>
      </c>
      <c r="I2603" s="38" t="b">
        <v>0</v>
      </c>
      <c r="J2603" s="39"/>
      <c r="K2603" s="39"/>
      <c r="L2603" s="38" t="b">
        <v>1</v>
      </c>
      <c r="M2603" s="40">
        <v>45758.0</v>
      </c>
      <c r="N2603" s="41" t="s">
        <v>33271</v>
      </c>
      <c r="O2603" s="41" t="s">
        <v>33272</v>
      </c>
      <c r="P2603" s="42" t="s">
        <v>33273</v>
      </c>
      <c r="Q2603" s="41" t="s">
        <v>24600</v>
      </c>
      <c r="R2603" s="41" t="s">
        <v>972</v>
      </c>
      <c r="S2603" s="41" t="s">
        <v>33274</v>
      </c>
      <c r="T2603" s="41" t="s">
        <v>1277</v>
      </c>
      <c r="U2603" s="41" t="s">
        <v>33275</v>
      </c>
      <c r="V2603" s="43"/>
      <c r="W2603" s="43"/>
      <c r="X2603" s="43"/>
      <c r="Y2603" s="41" t="s">
        <v>27870</v>
      </c>
      <c r="Z2603" s="41" t="s">
        <v>27845</v>
      </c>
      <c r="AA2603" s="41" t="s">
        <v>24600</v>
      </c>
      <c r="AB2603" s="39"/>
      <c r="AC2603" s="39"/>
      <c r="AD2603" s="41" t="s">
        <v>14522</v>
      </c>
      <c r="AE2603" s="41" t="s">
        <v>27846</v>
      </c>
      <c r="AF2603" s="43"/>
      <c r="AG2603" s="43"/>
      <c r="AH2603" s="43"/>
      <c r="AI2603" s="43"/>
      <c r="AJ2603" s="41" t="s">
        <v>4791</v>
      </c>
      <c r="AK2603" s="43"/>
      <c r="AL2603" s="43"/>
      <c r="AM2603" s="41" t="s">
        <v>33276</v>
      </c>
      <c r="AN2603" s="43"/>
      <c r="AO2603" s="41" t="s">
        <v>24604</v>
      </c>
      <c r="AP2603" s="43"/>
      <c r="AQ2603" s="43"/>
      <c r="AR2603" s="43"/>
      <c r="AS2603" s="29"/>
    </row>
    <row r="2604">
      <c r="A2604" s="28"/>
      <c r="B2604" s="37" t="s">
        <v>33270</v>
      </c>
      <c r="C2604" s="35"/>
      <c r="D2604" s="38" t="b">
        <v>0</v>
      </c>
      <c r="E2604" s="38" t="b">
        <v>0</v>
      </c>
      <c r="F2604" s="38" t="b">
        <v>0</v>
      </c>
      <c r="G2604" s="38" t="b">
        <v>0</v>
      </c>
      <c r="H2604" s="38" t="b">
        <v>0</v>
      </c>
      <c r="I2604" s="38" t="b">
        <v>0</v>
      </c>
      <c r="J2604" s="39"/>
      <c r="K2604" s="39"/>
      <c r="L2604" s="38" t="b">
        <v>1</v>
      </c>
      <c r="M2604" s="40">
        <v>45758.0</v>
      </c>
      <c r="N2604" s="41" t="s">
        <v>33271</v>
      </c>
      <c r="O2604" s="41" t="s">
        <v>33272</v>
      </c>
      <c r="P2604" s="42" t="s">
        <v>33277</v>
      </c>
      <c r="Q2604" s="41" t="s">
        <v>24600</v>
      </c>
      <c r="R2604" s="41" t="s">
        <v>972</v>
      </c>
      <c r="S2604" s="41" t="s">
        <v>33274</v>
      </c>
      <c r="T2604" s="41" t="s">
        <v>1277</v>
      </c>
      <c r="U2604" s="41" t="s">
        <v>33275</v>
      </c>
      <c r="V2604" s="43"/>
      <c r="W2604" s="43"/>
      <c r="X2604" s="43"/>
      <c r="Y2604" s="41" t="s">
        <v>27870</v>
      </c>
      <c r="Z2604" s="41" t="s">
        <v>27845</v>
      </c>
      <c r="AA2604" s="41" t="s">
        <v>24600</v>
      </c>
      <c r="AB2604" s="39"/>
      <c r="AC2604" s="39"/>
      <c r="AD2604" s="41" t="s">
        <v>14522</v>
      </c>
      <c r="AE2604" s="41" t="s">
        <v>27846</v>
      </c>
      <c r="AF2604" s="43"/>
      <c r="AG2604" s="43"/>
      <c r="AH2604" s="43"/>
      <c r="AI2604" s="43"/>
      <c r="AJ2604" s="41" t="s">
        <v>4791</v>
      </c>
      <c r="AK2604" s="43"/>
      <c r="AL2604" s="43"/>
      <c r="AM2604" s="41" t="s">
        <v>33276</v>
      </c>
      <c r="AN2604" s="43"/>
      <c r="AO2604" s="41" t="s">
        <v>24604</v>
      </c>
      <c r="AP2604" s="43"/>
      <c r="AQ2604" s="43"/>
      <c r="AR2604" s="43"/>
      <c r="AS2604" s="29"/>
    </row>
    <row r="2605">
      <c r="A2605" s="28"/>
      <c r="B2605" s="37" t="s">
        <v>33278</v>
      </c>
      <c r="C2605" s="35"/>
      <c r="D2605" s="38" t="b">
        <v>0</v>
      </c>
      <c r="E2605" s="38" t="b">
        <v>0</v>
      </c>
      <c r="F2605" s="38" t="b">
        <v>0</v>
      </c>
      <c r="G2605" s="38" t="b">
        <v>0</v>
      </c>
      <c r="H2605" s="38" t="b">
        <v>0</v>
      </c>
      <c r="I2605" s="38" t="b">
        <v>1</v>
      </c>
      <c r="J2605" s="39"/>
      <c r="K2605" s="39"/>
      <c r="L2605" s="38" t="b">
        <v>1</v>
      </c>
      <c r="M2605" s="40">
        <v>45758.0</v>
      </c>
      <c r="N2605" s="41" t="s">
        <v>33279</v>
      </c>
      <c r="O2605" s="41" t="s">
        <v>33280</v>
      </c>
      <c r="P2605" s="42" t="s">
        <v>33281</v>
      </c>
      <c r="Q2605" s="41" t="s">
        <v>24600</v>
      </c>
      <c r="R2605" s="41" t="s">
        <v>972</v>
      </c>
      <c r="S2605" s="41" t="s">
        <v>33282</v>
      </c>
      <c r="T2605" s="41" t="s">
        <v>1277</v>
      </c>
      <c r="U2605" s="41" t="s">
        <v>33283</v>
      </c>
      <c r="V2605" s="43"/>
      <c r="W2605" s="43"/>
      <c r="X2605" s="43"/>
      <c r="Y2605" s="41" t="s">
        <v>27870</v>
      </c>
      <c r="Z2605" s="41" t="s">
        <v>27845</v>
      </c>
      <c r="AA2605" s="41" t="s">
        <v>24600</v>
      </c>
      <c r="AB2605" s="39"/>
      <c r="AC2605" s="39"/>
      <c r="AD2605" s="41" t="s">
        <v>151</v>
      </c>
      <c r="AE2605" s="41" t="s">
        <v>27846</v>
      </c>
      <c r="AF2605" s="43"/>
      <c r="AG2605" s="43"/>
      <c r="AH2605" s="43"/>
      <c r="AI2605" s="43"/>
      <c r="AJ2605" s="41" t="s">
        <v>1692</v>
      </c>
      <c r="AK2605" s="43"/>
      <c r="AL2605" s="43"/>
      <c r="AM2605" s="41" t="s">
        <v>33284</v>
      </c>
      <c r="AN2605" s="43"/>
      <c r="AO2605" s="41" t="s">
        <v>24604</v>
      </c>
      <c r="AP2605" s="43"/>
      <c r="AQ2605" s="43"/>
      <c r="AR2605" s="43"/>
      <c r="AS2605" s="29"/>
    </row>
    <row r="2606">
      <c r="A2606" s="28"/>
      <c r="B2606" s="37" t="s">
        <v>33278</v>
      </c>
      <c r="C2606" s="35"/>
      <c r="D2606" s="38" t="b">
        <v>0</v>
      </c>
      <c r="E2606" s="38" t="b">
        <v>0</v>
      </c>
      <c r="F2606" s="38" t="b">
        <v>0</v>
      </c>
      <c r="G2606" s="38" t="b">
        <v>0</v>
      </c>
      <c r="H2606" s="38" t="b">
        <v>0</v>
      </c>
      <c r="I2606" s="38" t="b">
        <v>1</v>
      </c>
      <c r="J2606" s="39"/>
      <c r="K2606" s="39"/>
      <c r="L2606" s="38" t="b">
        <v>1</v>
      </c>
      <c r="M2606" s="40">
        <v>45758.0</v>
      </c>
      <c r="N2606" s="41" t="s">
        <v>33279</v>
      </c>
      <c r="O2606" s="41" t="s">
        <v>33280</v>
      </c>
      <c r="P2606" s="42" t="s">
        <v>33285</v>
      </c>
      <c r="Q2606" s="41" t="s">
        <v>24600</v>
      </c>
      <c r="R2606" s="41" t="s">
        <v>972</v>
      </c>
      <c r="S2606" s="41" t="s">
        <v>33282</v>
      </c>
      <c r="T2606" s="41" t="s">
        <v>1277</v>
      </c>
      <c r="U2606" s="41" t="s">
        <v>33283</v>
      </c>
      <c r="V2606" s="43"/>
      <c r="W2606" s="43"/>
      <c r="X2606" s="43"/>
      <c r="Y2606" s="41" t="s">
        <v>27870</v>
      </c>
      <c r="Z2606" s="41" t="s">
        <v>27845</v>
      </c>
      <c r="AA2606" s="41" t="s">
        <v>24600</v>
      </c>
      <c r="AB2606" s="39"/>
      <c r="AC2606" s="39"/>
      <c r="AD2606" s="41" t="s">
        <v>151</v>
      </c>
      <c r="AE2606" s="41" t="s">
        <v>27846</v>
      </c>
      <c r="AF2606" s="43"/>
      <c r="AG2606" s="43"/>
      <c r="AH2606" s="43"/>
      <c r="AI2606" s="43"/>
      <c r="AJ2606" s="41" t="s">
        <v>1692</v>
      </c>
      <c r="AK2606" s="43"/>
      <c r="AL2606" s="43"/>
      <c r="AM2606" s="41" t="s">
        <v>33284</v>
      </c>
      <c r="AN2606" s="43"/>
      <c r="AO2606" s="41" t="s">
        <v>24604</v>
      </c>
      <c r="AP2606" s="43"/>
      <c r="AQ2606" s="43"/>
      <c r="AR2606" s="43"/>
      <c r="AS2606" s="29"/>
    </row>
    <row r="2607">
      <c r="A2607" s="28"/>
      <c r="B2607" s="37" t="s">
        <v>33286</v>
      </c>
      <c r="C2607" s="35"/>
      <c r="D2607" s="38" t="b">
        <v>0</v>
      </c>
      <c r="E2607" s="38" t="b">
        <v>0</v>
      </c>
      <c r="F2607" s="38" t="b">
        <v>0</v>
      </c>
      <c r="G2607" s="38" t="b">
        <v>0</v>
      </c>
      <c r="H2607" s="38" t="b">
        <v>0</v>
      </c>
      <c r="I2607" s="38" t="b">
        <v>1</v>
      </c>
      <c r="J2607" s="39"/>
      <c r="K2607" s="39"/>
      <c r="L2607" s="38" t="b">
        <v>1</v>
      </c>
      <c r="M2607" s="40">
        <v>45758.0</v>
      </c>
      <c r="N2607" s="41" t="s">
        <v>33279</v>
      </c>
      <c r="O2607" s="41" t="s">
        <v>33287</v>
      </c>
      <c r="P2607" s="42" t="s">
        <v>33288</v>
      </c>
      <c r="Q2607" s="41" t="s">
        <v>24600</v>
      </c>
      <c r="R2607" s="41" t="s">
        <v>972</v>
      </c>
      <c r="S2607" s="41" t="s">
        <v>33289</v>
      </c>
      <c r="T2607" s="41" t="s">
        <v>33290</v>
      </c>
      <c r="U2607" s="41" t="s">
        <v>33291</v>
      </c>
      <c r="V2607" s="43"/>
      <c r="W2607" s="43"/>
      <c r="X2607" s="43"/>
      <c r="Y2607" s="41" t="s">
        <v>27870</v>
      </c>
      <c r="Z2607" s="41" t="s">
        <v>27845</v>
      </c>
      <c r="AA2607" s="41" t="s">
        <v>24600</v>
      </c>
      <c r="AB2607" s="39"/>
      <c r="AC2607" s="39"/>
      <c r="AD2607" s="41" t="s">
        <v>151</v>
      </c>
      <c r="AE2607" s="41" t="s">
        <v>27846</v>
      </c>
      <c r="AF2607" s="43"/>
      <c r="AG2607" s="43"/>
      <c r="AH2607" s="43"/>
      <c r="AI2607" s="43"/>
      <c r="AJ2607" s="43"/>
      <c r="AK2607" s="43"/>
      <c r="AL2607" s="43"/>
      <c r="AM2607" s="41" t="s">
        <v>33292</v>
      </c>
      <c r="AN2607" s="43"/>
      <c r="AO2607" s="41" t="s">
        <v>24604</v>
      </c>
      <c r="AP2607" s="43"/>
      <c r="AQ2607" s="43"/>
      <c r="AR2607" s="43"/>
      <c r="AS2607" s="29"/>
    </row>
    <row r="2608">
      <c r="A2608" s="28"/>
      <c r="B2608" s="37" t="s">
        <v>33286</v>
      </c>
      <c r="C2608" s="35"/>
      <c r="D2608" s="38" t="b">
        <v>0</v>
      </c>
      <c r="E2608" s="38" t="b">
        <v>0</v>
      </c>
      <c r="F2608" s="38" t="b">
        <v>0</v>
      </c>
      <c r="G2608" s="38" t="b">
        <v>0</v>
      </c>
      <c r="H2608" s="38" t="b">
        <v>0</v>
      </c>
      <c r="I2608" s="38" t="b">
        <v>1</v>
      </c>
      <c r="J2608" s="39"/>
      <c r="K2608" s="39"/>
      <c r="L2608" s="38" t="b">
        <v>1</v>
      </c>
      <c r="M2608" s="40">
        <v>45758.0</v>
      </c>
      <c r="N2608" s="41" t="s">
        <v>33279</v>
      </c>
      <c r="O2608" s="41" t="s">
        <v>33287</v>
      </c>
      <c r="P2608" s="42" t="s">
        <v>33293</v>
      </c>
      <c r="Q2608" s="41" t="s">
        <v>24600</v>
      </c>
      <c r="R2608" s="41" t="s">
        <v>972</v>
      </c>
      <c r="S2608" s="41" t="s">
        <v>33289</v>
      </c>
      <c r="T2608" s="41" t="s">
        <v>33290</v>
      </c>
      <c r="U2608" s="41" t="s">
        <v>33291</v>
      </c>
      <c r="V2608" s="43"/>
      <c r="W2608" s="43"/>
      <c r="X2608" s="43"/>
      <c r="Y2608" s="41" t="s">
        <v>27870</v>
      </c>
      <c r="Z2608" s="41" t="s">
        <v>27845</v>
      </c>
      <c r="AA2608" s="41" t="s">
        <v>24600</v>
      </c>
      <c r="AB2608" s="39"/>
      <c r="AC2608" s="39"/>
      <c r="AD2608" s="41" t="s">
        <v>151</v>
      </c>
      <c r="AE2608" s="41" t="s">
        <v>27846</v>
      </c>
      <c r="AF2608" s="43"/>
      <c r="AG2608" s="43"/>
      <c r="AH2608" s="43"/>
      <c r="AI2608" s="43"/>
      <c r="AJ2608" s="43"/>
      <c r="AK2608" s="43"/>
      <c r="AL2608" s="43"/>
      <c r="AM2608" s="41" t="s">
        <v>33292</v>
      </c>
      <c r="AN2608" s="43"/>
      <c r="AO2608" s="41" t="s">
        <v>24604</v>
      </c>
      <c r="AP2608" s="43"/>
      <c r="AQ2608" s="43"/>
      <c r="AR2608" s="43"/>
      <c r="AS2608" s="29"/>
    </row>
    <row r="2609">
      <c r="A2609" s="28"/>
      <c r="B2609" s="37" t="s">
        <v>33294</v>
      </c>
      <c r="C2609" s="35"/>
      <c r="D2609" s="38" t="b">
        <v>0</v>
      </c>
      <c r="E2609" s="38" t="b">
        <v>0</v>
      </c>
      <c r="F2609" s="38" t="b">
        <v>0</v>
      </c>
      <c r="G2609" s="38" t="b">
        <v>0</v>
      </c>
      <c r="H2609" s="38" t="b">
        <v>0</v>
      </c>
      <c r="I2609" s="38" t="b">
        <v>1</v>
      </c>
      <c r="J2609" s="39"/>
      <c r="K2609" s="39"/>
      <c r="L2609" s="38" t="b">
        <v>1</v>
      </c>
      <c r="M2609" s="40">
        <v>45758.0</v>
      </c>
      <c r="N2609" s="41" t="s">
        <v>33279</v>
      </c>
      <c r="O2609" s="41" t="s">
        <v>33295</v>
      </c>
      <c r="P2609" s="42" t="s">
        <v>33296</v>
      </c>
      <c r="Q2609" s="41" t="s">
        <v>24600</v>
      </c>
      <c r="R2609" s="41" t="s">
        <v>972</v>
      </c>
      <c r="S2609" s="41" t="s">
        <v>33297</v>
      </c>
      <c r="T2609" s="41" t="s">
        <v>33298</v>
      </c>
      <c r="U2609" s="41" t="s">
        <v>33299</v>
      </c>
      <c r="V2609" s="43"/>
      <c r="W2609" s="43"/>
      <c r="X2609" s="43"/>
      <c r="Y2609" s="41" t="s">
        <v>27870</v>
      </c>
      <c r="Z2609" s="41" t="s">
        <v>27845</v>
      </c>
      <c r="AA2609" s="41" t="s">
        <v>24600</v>
      </c>
      <c r="AB2609" s="39"/>
      <c r="AC2609" s="39"/>
      <c r="AD2609" s="41" t="s">
        <v>151</v>
      </c>
      <c r="AE2609" s="41" t="s">
        <v>27846</v>
      </c>
      <c r="AF2609" s="43"/>
      <c r="AG2609" s="43"/>
      <c r="AH2609" s="43"/>
      <c r="AI2609" s="43"/>
      <c r="AJ2609" s="43"/>
      <c r="AK2609" s="43"/>
      <c r="AL2609" s="43"/>
      <c r="AM2609" s="41" t="s">
        <v>33300</v>
      </c>
      <c r="AN2609" s="43"/>
      <c r="AO2609" s="41" t="s">
        <v>24604</v>
      </c>
      <c r="AP2609" s="43"/>
      <c r="AQ2609" s="43"/>
      <c r="AR2609" s="43"/>
      <c r="AS2609" s="29"/>
    </row>
    <row r="2610">
      <c r="A2610" s="28"/>
      <c r="B2610" s="37" t="s">
        <v>33294</v>
      </c>
      <c r="C2610" s="35"/>
      <c r="D2610" s="38" t="b">
        <v>0</v>
      </c>
      <c r="E2610" s="38" t="b">
        <v>0</v>
      </c>
      <c r="F2610" s="38" t="b">
        <v>0</v>
      </c>
      <c r="G2610" s="38" t="b">
        <v>0</v>
      </c>
      <c r="H2610" s="38" t="b">
        <v>0</v>
      </c>
      <c r="I2610" s="38" t="b">
        <v>1</v>
      </c>
      <c r="J2610" s="39"/>
      <c r="K2610" s="39"/>
      <c r="L2610" s="38" t="b">
        <v>1</v>
      </c>
      <c r="M2610" s="40">
        <v>45758.0</v>
      </c>
      <c r="N2610" s="41" t="s">
        <v>33279</v>
      </c>
      <c r="O2610" s="41" t="s">
        <v>33295</v>
      </c>
      <c r="P2610" s="42" t="s">
        <v>33301</v>
      </c>
      <c r="Q2610" s="41" t="s">
        <v>24600</v>
      </c>
      <c r="R2610" s="41" t="s">
        <v>972</v>
      </c>
      <c r="S2610" s="41" t="s">
        <v>33297</v>
      </c>
      <c r="T2610" s="41" t="s">
        <v>33298</v>
      </c>
      <c r="U2610" s="41" t="s">
        <v>33299</v>
      </c>
      <c r="V2610" s="43"/>
      <c r="W2610" s="43"/>
      <c r="X2610" s="43"/>
      <c r="Y2610" s="41" t="s">
        <v>27870</v>
      </c>
      <c r="Z2610" s="41" t="s">
        <v>27845</v>
      </c>
      <c r="AA2610" s="41" t="s">
        <v>24600</v>
      </c>
      <c r="AB2610" s="39"/>
      <c r="AC2610" s="39"/>
      <c r="AD2610" s="41" t="s">
        <v>151</v>
      </c>
      <c r="AE2610" s="41" t="s">
        <v>27846</v>
      </c>
      <c r="AF2610" s="43"/>
      <c r="AG2610" s="43"/>
      <c r="AH2610" s="43"/>
      <c r="AI2610" s="43"/>
      <c r="AJ2610" s="43"/>
      <c r="AK2610" s="43"/>
      <c r="AL2610" s="43"/>
      <c r="AM2610" s="41" t="s">
        <v>33300</v>
      </c>
      <c r="AN2610" s="43"/>
      <c r="AO2610" s="41" t="s">
        <v>24604</v>
      </c>
      <c r="AP2610" s="43"/>
      <c r="AQ2610" s="43"/>
      <c r="AR2610" s="43"/>
      <c r="AS2610" s="29"/>
    </row>
    <row r="2611">
      <c r="A2611" s="28"/>
      <c r="B2611" s="37" t="s">
        <v>33302</v>
      </c>
      <c r="C2611" s="35"/>
      <c r="D2611" s="38" t="b">
        <v>0</v>
      </c>
      <c r="E2611" s="38" t="b">
        <v>0</v>
      </c>
      <c r="F2611" s="38" t="b">
        <v>0</v>
      </c>
      <c r="G2611" s="38" t="b">
        <v>0</v>
      </c>
      <c r="H2611" s="38" t="b">
        <v>0</v>
      </c>
      <c r="I2611" s="38" t="b">
        <v>1</v>
      </c>
      <c r="J2611" s="39"/>
      <c r="K2611" s="39"/>
      <c r="L2611" s="38" t="b">
        <v>1</v>
      </c>
      <c r="M2611" s="40">
        <v>45758.0</v>
      </c>
      <c r="N2611" s="41" t="s">
        <v>33303</v>
      </c>
      <c r="O2611" s="41" t="s">
        <v>33304</v>
      </c>
      <c r="P2611" s="42" t="s">
        <v>33305</v>
      </c>
      <c r="Q2611" s="41" t="s">
        <v>24600</v>
      </c>
      <c r="R2611" s="41" t="s">
        <v>972</v>
      </c>
      <c r="S2611" s="41" t="s">
        <v>33306</v>
      </c>
      <c r="T2611" s="41" t="s">
        <v>16302</v>
      </c>
      <c r="U2611" s="41" t="s">
        <v>33307</v>
      </c>
      <c r="V2611" s="43"/>
      <c r="W2611" s="43"/>
      <c r="X2611" s="43"/>
      <c r="Y2611" s="41" t="s">
        <v>27870</v>
      </c>
      <c r="Z2611" s="41" t="s">
        <v>27845</v>
      </c>
      <c r="AA2611" s="41" t="s">
        <v>24600</v>
      </c>
      <c r="AB2611" s="39"/>
      <c r="AC2611" s="39"/>
      <c r="AD2611" s="41" t="s">
        <v>151</v>
      </c>
      <c r="AE2611" s="41" t="s">
        <v>27846</v>
      </c>
      <c r="AF2611" s="43"/>
      <c r="AG2611" s="43"/>
      <c r="AH2611" s="43"/>
      <c r="AI2611" s="43"/>
      <c r="AJ2611" s="43"/>
      <c r="AK2611" s="43"/>
      <c r="AL2611" s="43"/>
      <c r="AM2611" s="41" t="s">
        <v>33308</v>
      </c>
      <c r="AN2611" s="43"/>
      <c r="AO2611" s="41" t="s">
        <v>24604</v>
      </c>
      <c r="AP2611" s="43"/>
      <c r="AQ2611" s="43"/>
      <c r="AR2611" s="43"/>
      <c r="AS2611" s="29"/>
    </row>
    <row r="2612">
      <c r="A2612" s="28"/>
      <c r="B2612" s="37" t="s">
        <v>33302</v>
      </c>
      <c r="C2612" s="35"/>
      <c r="D2612" s="38" t="b">
        <v>0</v>
      </c>
      <c r="E2612" s="38" t="b">
        <v>0</v>
      </c>
      <c r="F2612" s="38" t="b">
        <v>0</v>
      </c>
      <c r="G2612" s="38" t="b">
        <v>0</v>
      </c>
      <c r="H2612" s="38" t="b">
        <v>0</v>
      </c>
      <c r="I2612" s="38" t="b">
        <v>1</v>
      </c>
      <c r="J2612" s="39"/>
      <c r="K2612" s="39"/>
      <c r="L2612" s="38" t="b">
        <v>1</v>
      </c>
      <c r="M2612" s="40">
        <v>45758.0</v>
      </c>
      <c r="N2612" s="41" t="s">
        <v>33303</v>
      </c>
      <c r="O2612" s="41" t="s">
        <v>33304</v>
      </c>
      <c r="P2612" s="42" t="s">
        <v>33309</v>
      </c>
      <c r="Q2612" s="41" t="s">
        <v>24600</v>
      </c>
      <c r="R2612" s="41" t="s">
        <v>972</v>
      </c>
      <c r="S2612" s="41" t="s">
        <v>33306</v>
      </c>
      <c r="T2612" s="41" t="s">
        <v>16302</v>
      </c>
      <c r="U2612" s="41" t="s">
        <v>33307</v>
      </c>
      <c r="V2612" s="43"/>
      <c r="W2612" s="43"/>
      <c r="X2612" s="43"/>
      <c r="Y2612" s="41" t="s">
        <v>27870</v>
      </c>
      <c r="Z2612" s="41" t="s">
        <v>27845</v>
      </c>
      <c r="AA2612" s="41" t="s">
        <v>24600</v>
      </c>
      <c r="AB2612" s="39"/>
      <c r="AC2612" s="39"/>
      <c r="AD2612" s="41" t="s">
        <v>151</v>
      </c>
      <c r="AE2612" s="41" t="s">
        <v>27846</v>
      </c>
      <c r="AF2612" s="43"/>
      <c r="AG2612" s="43"/>
      <c r="AH2612" s="43"/>
      <c r="AI2612" s="43"/>
      <c r="AJ2612" s="43"/>
      <c r="AK2612" s="43"/>
      <c r="AL2612" s="43"/>
      <c r="AM2612" s="41" t="s">
        <v>33308</v>
      </c>
      <c r="AN2612" s="43"/>
      <c r="AO2612" s="41" t="s">
        <v>24604</v>
      </c>
      <c r="AP2612" s="43"/>
      <c r="AQ2612" s="43"/>
      <c r="AR2612" s="43"/>
      <c r="AS2612" s="29"/>
    </row>
    <row r="2613">
      <c r="A2613" s="28"/>
      <c r="B2613" s="37" t="s">
        <v>33310</v>
      </c>
      <c r="C2613" s="35"/>
      <c r="D2613" s="38" t="b">
        <v>0</v>
      </c>
      <c r="E2613" s="38" t="b">
        <v>0</v>
      </c>
      <c r="F2613" s="38" t="b">
        <v>0</v>
      </c>
      <c r="G2613" s="38" t="b">
        <v>0</v>
      </c>
      <c r="H2613" s="38" t="b">
        <v>0</v>
      </c>
      <c r="I2613" s="38" t="b">
        <v>1</v>
      </c>
      <c r="J2613" s="39"/>
      <c r="K2613" s="39"/>
      <c r="L2613" s="38" t="b">
        <v>1</v>
      </c>
      <c r="M2613" s="40">
        <v>45758.0</v>
      </c>
      <c r="N2613" s="41" t="s">
        <v>33303</v>
      </c>
      <c r="O2613" s="41" t="s">
        <v>33311</v>
      </c>
      <c r="P2613" s="42" t="s">
        <v>33312</v>
      </c>
      <c r="Q2613" s="41" t="s">
        <v>24600</v>
      </c>
      <c r="R2613" s="41" t="s">
        <v>972</v>
      </c>
      <c r="S2613" s="41" t="s">
        <v>33313</v>
      </c>
      <c r="T2613" s="41" t="s">
        <v>33314</v>
      </c>
      <c r="U2613" s="41" t="s">
        <v>33315</v>
      </c>
      <c r="V2613" s="43"/>
      <c r="W2613" s="43"/>
      <c r="X2613" s="43"/>
      <c r="Y2613" s="41" t="s">
        <v>27870</v>
      </c>
      <c r="Z2613" s="41" t="s">
        <v>27845</v>
      </c>
      <c r="AA2613" s="41" t="s">
        <v>24600</v>
      </c>
      <c r="AB2613" s="39"/>
      <c r="AC2613" s="39"/>
      <c r="AD2613" s="41" t="s">
        <v>151</v>
      </c>
      <c r="AE2613" s="41" t="s">
        <v>27846</v>
      </c>
      <c r="AF2613" s="43"/>
      <c r="AG2613" s="43"/>
      <c r="AH2613" s="43"/>
      <c r="AI2613" s="43"/>
      <c r="AJ2613" s="43"/>
      <c r="AK2613" s="43"/>
      <c r="AL2613" s="43"/>
      <c r="AM2613" s="41" t="s">
        <v>33316</v>
      </c>
      <c r="AN2613" s="43"/>
      <c r="AO2613" s="41" t="s">
        <v>24604</v>
      </c>
      <c r="AP2613" s="43"/>
      <c r="AQ2613" s="43"/>
      <c r="AR2613" s="43"/>
      <c r="AS2613" s="29"/>
    </row>
    <row r="2614">
      <c r="A2614" s="28"/>
      <c r="B2614" s="37" t="s">
        <v>33310</v>
      </c>
      <c r="C2614" s="35"/>
      <c r="D2614" s="38" t="b">
        <v>0</v>
      </c>
      <c r="E2614" s="38" t="b">
        <v>0</v>
      </c>
      <c r="F2614" s="38" t="b">
        <v>0</v>
      </c>
      <c r="G2614" s="38" t="b">
        <v>0</v>
      </c>
      <c r="H2614" s="38" t="b">
        <v>0</v>
      </c>
      <c r="I2614" s="38" t="b">
        <v>1</v>
      </c>
      <c r="J2614" s="39"/>
      <c r="K2614" s="39"/>
      <c r="L2614" s="38" t="b">
        <v>1</v>
      </c>
      <c r="M2614" s="40">
        <v>45758.0</v>
      </c>
      <c r="N2614" s="41" t="s">
        <v>33303</v>
      </c>
      <c r="O2614" s="41" t="s">
        <v>33311</v>
      </c>
      <c r="P2614" s="42" t="s">
        <v>33317</v>
      </c>
      <c r="Q2614" s="41" t="s">
        <v>24600</v>
      </c>
      <c r="R2614" s="41" t="s">
        <v>972</v>
      </c>
      <c r="S2614" s="41" t="s">
        <v>33313</v>
      </c>
      <c r="T2614" s="41" t="s">
        <v>33314</v>
      </c>
      <c r="U2614" s="41" t="s">
        <v>33315</v>
      </c>
      <c r="V2614" s="43"/>
      <c r="W2614" s="43"/>
      <c r="X2614" s="43"/>
      <c r="Y2614" s="41" t="s">
        <v>27870</v>
      </c>
      <c r="Z2614" s="41" t="s">
        <v>27845</v>
      </c>
      <c r="AA2614" s="41" t="s">
        <v>24600</v>
      </c>
      <c r="AB2614" s="39"/>
      <c r="AC2614" s="39"/>
      <c r="AD2614" s="41" t="s">
        <v>151</v>
      </c>
      <c r="AE2614" s="41" t="s">
        <v>27846</v>
      </c>
      <c r="AF2614" s="43"/>
      <c r="AG2614" s="43"/>
      <c r="AH2614" s="43"/>
      <c r="AI2614" s="43"/>
      <c r="AJ2614" s="43"/>
      <c r="AK2614" s="43"/>
      <c r="AL2614" s="43"/>
      <c r="AM2614" s="41" t="s">
        <v>33316</v>
      </c>
      <c r="AN2614" s="43"/>
      <c r="AO2614" s="41" t="s">
        <v>24604</v>
      </c>
      <c r="AP2614" s="43"/>
      <c r="AQ2614" s="43"/>
      <c r="AR2614" s="43"/>
      <c r="AS2614" s="29"/>
    </row>
    <row r="2615">
      <c r="A2615" s="28"/>
      <c r="B2615" s="37" t="s">
        <v>33318</v>
      </c>
      <c r="C2615" s="35"/>
      <c r="D2615" s="38" t="b">
        <v>0</v>
      </c>
      <c r="E2615" s="38" t="b">
        <v>0</v>
      </c>
      <c r="F2615" s="38" t="b">
        <v>0</v>
      </c>
      <c r="G2615" s="38" t="b">
        <v>0</v>
      </c>
      <c r="H2615" s="38" t="b">
        <v>0</v>
      </c>
      <c r="I2615" s="38" t="b">
        <v>1</v>
      </c>
      <c r="J2615" s="39"/>
      <c r="K2615" s="39"/>
      <c r="L2615" s="38" t="b">
        <v>1</v>
      </c>
      <c r="M2615" s="40">
        <v>45758.0</v>
      </c>
      <c r="N2615" s="41" t="s">
        <v>33319</v>
      </c>
      <c r="O2615" s="41" t="s">
        <v>33320</v>
      </c>
      <c r="P2615" s="42" t="s">
        <v>33321</v>
      </c>
      <c r="Q2615" s="41" t="s">
        <v>24600</v>
      </c>
      <c r="R2615" s="41" t="s">
        <v>972</v>
      </c>
      <c r="S2615" s="41" t="s">
        <v>33322</v>
      </c>
      <c r="T2615" s="41" t="s">
        <v>286</v>
      </c>
      <c r="U2615" s="41" t="s">
        <v>33323</v>
      </c>
      <c r="V2615" s="43"/>
      <c r="W2615" s="43"/>
      <c r="X2615" s="43"/>
      <c r="Y2615" s="41" t="s">
        <v>27870</v>
      </c>
      <c r="Z2615" s="41" t="s">
        <v>27845</v>
      </c>
      <c r="AA2615" s="41" t="s">
        <v>24600</v>
      </c>
      <c r="AB2615" s="39"/>
      <c r="AC2615" s="39"/>
      <c r="AD2615" s="41" t="s">
        <v>151</v>
      </c>
      <c r="AE2615" s="41" t="s">
        <v>27846</v>
      </c>
      <c r="AF2615" s="43"/>
      <c r="AG2615" s="43"/>
      <c r="AH2615" s="43"/>
      <c r="AI2615" s="43"/>
      <c r="AJ2615" s="41" t="s">
        <v>2001</v>
      </c>
      <c r="AK2615" s="43"/>
      <c r="AL2615" s="43"/>
      <c r="AM2615" s="41" t="s">
        <v>33324</v>
      </c>
      <c r="AN2615" s="43"/>
      <c r="AO2615" s="41" t="s">
        <v>24604</v>
      </c>
      <c r="AP2615" s="43"/>
      <c r="AQ2615" s="43"/>
      <c r="AR2615" s="43"/>
      <c r="AS2615" s="29"/>
    </row>
    <row r="2616">
      <c r="A2616" s="28"/>
      <c r="B2616" s="37" t="s">
        <v>33318</v>
      </c>
      <c r="C2616" s="35"/>
      <c r="D2616" s="38" t="b">
        <v>0</v>
      </c>
      <c r="E2616" s="38" t="b">
        <v>0</v>
      </c>
      <c r="F2616" s="38" t="b">
        <v>0</v>
      </c>
      <c r="G2616" s="38" t="b">
        <v>0</v>
      </c>
      <c r="H2616" s="38" t="b">
        <v>0</v>
      </c>
      <c r="I2616" s="38" t="b">
        <v>1</v>
      </c>
      <c r="J2616" s="39"/>
      <c r="K2616" s="39"/>
      <c r="L2616" s="38" t="b">
        <v>1</v>
      </c>
      <c r="M2616" s="40">
        <v>45758.0</v>
      </c>
      <c r="N2616" s="41" t="s">
        <v>33319</v>
      </c>
      <c r="O2616" s="41" t="s">
        <v>33320</v>
      </c>
      <c r="P2616" s="42" t="s">
        <v>33325</v>
      </c>
      <c r="Q2616" s="41" t="s">
        <v>24600</v>
      </c>
      <c r="R2616" s="41" t="s">
        <v>972</v>
      </c>
      <c r="S2616" s="41" t="s">
        <v>33322</v>
      </c>
      <c r="T2616" s="41" t="s">
        <v>286</v>
      </c>
      <c r="U2616" s="41" t="s">
        <v>33323</v>
      </c>
      <c r="V2616" s="43"/>
      <c r="W2616" s="43"/>
      <c r="X2616" s="43"/>
      <c r="Y2616" s="41" t="s">
        <v>27870</v>
      </c>
      <c r="Z2616" s="41" t="s">
        <v>27845</v>
      </c>
      <c r="AA2616" s="41" t="s">
        <v>24600</v>
      </c>
      <c r="AB2616" s="39"/>
      <c r="AC2616" s="39"/>
      <c r="AD2616" s="41" t="s">
        <v>151</v>
      </c>
      <c r="AE2616" s="41" t="s">
        <v>27846</v>
      </c>
      <c r="AF2616" s="43"/>
      <c r="AG2616" s="43"/>
      <c r="AH2616" s="43"/>
      <c r="AI2616" s="43"/>
      <c r="AJ2616" s="41" t="s">
        <v>2001</v>
      </c>
      <c r="AK2616" s="43"/>
      <c r="AL2616" s="43"/>
      <c r="AM2616" s="41" t="s">
        <v>33324</v>
      </c>
      <c r="AN2616" s="43"/>
      <c r="AO2616" s="41" t="s">
        <v>24604</v>
      </c>
      <c r="AP2616" s="43"/>
      <c r="AQ2616" s="43"/>
      <c r="AR2616" s="43"/>
      <c r="AS2616" s="29"/>
    </row>
    <row r="2617">
      <c r="A2617" s="28"/>
      <c r="B2617" s="37" t="s">
        <v>33326</v>
      </c>
      <c r="C2617" s="35"/>
      <c r="D2617" s="38" t="b">
        <v>0</v>
      </c>
      <c r="E2617" s="38" t="b">
        <v>0</v>
      </c>
      <c r="F2617" s="38" t="b">
        <v>0</v>
      </c>
      <c r="G2617" s="38" t="b">
        <v>0</v>
      </c>
      <c r="H2617" s="38" t="b">
        <v>0</v>
      </c>
      <c r="I2617" s="38" t="b">
        <v>1</v>
      </c>
      <c r="J2617" s="39"/>
      <c r="K2617" s="39"/>
      <c r="L2617" s="38" t="b">
        <v>1</v>
      </c>
      <c r="M2617" s="40">
        <v>45758.0</v>
      </c>
      <c r="N2617" s="41" t="s">
        <v>33327</v>
      </c>
      <c r="O2617" s="41" t="s">
        <v>33328</v>
      </c>
      <c r="P2617" s="42" t="s">
        <v>33329</v>
      </c>
      <c r="Q2617" s="41" t="s">
        <v>24600</v>
      </c>
      <c r="R2617" s="41" t="s">
        <v>972</v>
      </c>
      <c r="S2617" s="41" t="s">
        <v>33330</v>
      </c>
      <c r="T2617" s="41" t="s">
        <v>1506</v>
      </c>
      <c r="U2617" s="41" t="s">
        <v>33331</v>
      </c>
      <c r="V2617" s="43"/>
      <c r="W2617" s="43"/>
      <c r="X2617" s="43"/>
      <c r="Y2617" s="41" t="s">
        <v>27870</v>
      </c>
      <c r="Z2617" s="41" t="s">
        <v>27845</v>
      </c>
      <c r="AA2617" s="41" t="s">
        <v>24600</v>
      </c>
      <c r="AB2617" s="39"/>
      <c r="AC2617" s="39"/>
      <c r="AD2617" s="41" t="s">
        <v>151</v>
      </c>
      <c r="AE2617" s="41" t="s">
        <v>27846</v>
      </c>
      <c r="AF2617" s="43"/>
      <c r="AG2617" s="43"/>
      <c r="AH2617" s="43"/>
      <c r="AI2617" s="43"/>
      <c r="AJ2617" s="41" t="s">
        <v>2001</v>
      </c>
      <c r="AK2617" s="43"/>
      <c r="AL2617" s="43"/>
      <c r="AM2617" s="41" t="s">
        <v>33332</v>
      </c>
      <c r="AN2617" s="43"/>
      <c r="AO2617" s="41" t="s">
        <v>24604</v>
      </c>
      <c r="AP2617" s="43"/>
      <c r="AQ2617" s="43"/>
      <c r="AR2617" s="43"/>
      <c r="AS2617" s="29"/>
    </row>
    <row r="2618">
      <c r="A2618" s="28"/>
      <c r="B2618" s="37" t="s">
        <v>33326</v>
      </c>
      <c r="C2618" s="35"/>
      <c r="D2618" s="38" t="b">
        <v>0</v>
      </c>
      <c r="E2618" s="38" t="b">
        <v>0</v>
      </c>
      <c r="F2618" s="38" t="b">
        <v>0</v>
      </c>
      <c r="G2618" s="38" t="b">
        <v>0</v>
      </c>
      <c r="H2618" s="38" t="b">
        <v>0</v>
      </c>
      <c r="I2618" s="38" t="b">
        <v>1</v>
      </c>
      <c r="J2618" s="39"/>
      <c r="K2618" s="39"/>
      <c r="L2618" s="38" t="b">
        <v>1</v>
      </c>
      <c r="M2618" s="40">
        <v>45758.0</v>
      </c>
      <c r="N2618" s="41" t="s">
        <v>33327</v>
      </c>
      <c r="O2618" s="41" t="s">
        <v>33328</v>
      </c>
      <c r="P2618" s="42" t="s">
        <v>33333</v>
      </c>
      <c r="Q2618" s="41" t="s">
        <v>24600</v>
      </c>
      <c r="R2618" s="41" t="s">
        <v>972</v>
      </c>
      <c r="S2618" s="41" t="s">
        <v>33330</v>
      </c>
      <c r="T2618" s="41" t="s">
        <v>1506</v>
      </c>
      <c r="U2618" s="41" t="s">
        <v>33331</v>
      </c>
      <c r="V2618" s="43"/>
      <c r="W2618" s="43"/>
      <c r="X2618" s="43"/>
      <c r="Y2618" s="41" t="s">
        <v>27870</v>
      </c>
      <c r="Z2618" s="41" t="s">
        <v>27845</v>
      </c>
      <c r="AA2618" s="41" t="s">
        <v>24600</v>
      </c>
      <c r="AB2618" s="39"/>
      <c r="AC2618" s="39"/>
      <c r="AD2618" s="41" t="s">
        <v>151</v>
      </c>
      <c r="AE2618" s="41" t="s">
        <v>27846</v>
      </c>
      <c r="AF2618" s="43"/>
      <c r="AG2618" s="43"/>
      <c r="AH2618" s="43"/>
      <c r="AI2618" s="43"/>
      <c r="AJ2618" s="41" t="s">
        <v>2001</v>
      </c>
      <c r="AK2618" s="43"/>
      <c r="AL2618" s="43"/>
      <c r="AM2618" s="41" t="s">
        <v>33332</v>
      </c>
      <c r="AN2618" s="43"/>
      <c r="AO2618" s="41" t="s">
        <v>24604</v>
      </c>
      <c r="AP2618" s="43"/>
      <c r="AQ2618" s="43"/>
      <c r="AR2618" s="43"/>
      <c r="AS2618" s="29"/>
    </row>
    <row r="2619">
      <c r="A2619" s="28"/>
      <c r="B2619" s="37" t="s">
        <v>33334</v>
      </c>
      <c r="C2619" s="35"/>
      <c r="D2619" s="38" t="b">
        <v>0</v>
      </c>
      <c r="E2619" s="38" t="b">
        <v>0</v>
      </c>
      <c r="F2619" s="38" t="b">
        <v>0</v>
      </c>
      <c r="G2619" s="38" t="b">
        <v>0</v>
      </c>
      <c r="H2619" s="38" t="b">
        <v>0</v>
      </c>
      <c r="I2619" s="38" t="b">
        <v>1</v>
      </c>
      <c r="J2619" s="39"/>
      <c r="K2619" s="39"/>
      <c r="L2619" s="38" t="b">
        <v>1</v>
      </c>
      <c r="M2619" s="40">
        <v>45758.0</v>
      </c>
      <c r="N2619" s="41" t="s">
        <v>33335</v>
      </c>
      <c r="O2619" s="41" t="s">
        <v>33336</v>
      </c>
      <c r="P2619" s="42" t="s">
        <v>33337</v>
      </c>
      <c r="Q2619" s="41" t="s">
        <v>24600</v>
      </c>
      <c r="R2619" s="41" t="s">
        <v>972</v>
      </c>
      <c r="S2619" s="41" t="s">
        <v>33338</v>
      </c>
      <c r="T2619" s="41" t="s">
        <v>33339</v>
      </c>
      <c r="U2619" s="41" t="s">
        <v>33340</v>
      </c>
      <c r="V2619" s="43"/>
      <c r="W2619" s="43"/>
      <c r="X2619" s="43"/>
      <c r="Y2619" s="41" t="s">
        <v>27870</v>
      </c>
      <c r="Z2619" s="41" t="s">
        <v>29093</v>
      </c>
      <c r="AA2619" s="41" t="s">
        <v>24600</v>
      </c>
      <c r="AB2619" s="39"/>
      <c r="AC2619" s="39"/>
      <c r="AD2619" s="41" t="s">
        <v>151</v>
      </c>
      <c r="AE2619" s="41" t="s">
        <v>27846</v>
      </c>
      <c r="AF2619" s="43"/>
      <c r="AG2619" s="43"/>
      <c r="AH2619" s="43"/>
      <c r="AI2619" s="43"/>
      <c r="AJ2619" s="41" t="s">
        <v>1781</v>
      </c>
      <c r="AK2619" s="43"/>
      <c r="AL2619" s="43"/>
      <c r="AM2619" s="41" t="s">
        <v>33341</v>
      </c>
      <c r="AN2619" s="43"/>
      <c r="AO2619" s="41" t="s">
        <v>24604</v>
      </c>
      <c r="AP2619" s="43"/>
      <c r="AQ2619" s="43"/>
      <c r="AR2619" s="43"/>
      <c r="AS2619" s="29"/>
    </row>
    <row r="2620">
      <c r="A2620" s="28"/>
      <c r="B2620" s="37" t="s">
        <v>33334</v>
      </c>
      <c r="C2620" s="35"/>
      <c r="D2620" s="38" t="b">
        <v>0</v>
      </c>
      <c r="E2620" s="38" t="b">
        <v>0</v>
      </c>
      <c r="F2620" s="38" t="b">
        <v>0</v>
      </c>
      <c r="G2620" s="38" t="b">
        <v>0</v>
      </c>
      <c r="H2620" s="38" t="b">
        <v>0</v>
      </c>
      <c r="I2620" s="38" t="b">
        <v>1</v>
      </c>
      <c r="J2620" s="39"/>
      <c r="K2620" s="39"/>
      <c r="L2620" s="38" t="b">
        <v>1</v>
      </c>
      <c r="M2620" s="40">
        <v>45758.0</v>
      </c>
      <c r="N2620" s="41" t="s">
        <v>33335</v>
      </c>
      <c r="O2620" s="41" t="s">
        <v>33336</v>
      </c>
      <c r="P2620" s="42" t="s">
        <v>33342</v>
      </c>
      <c r="Q2620" s="41" t="s">
        <v>24600</v>
      </c>
      <c r="R2620" s="41" t="s">
        <v>972</v>
      </c>
      <c r="S2620" s="41" t="s">
        <v>33338</v>
      </c>
      <c r="T2620" s="41" t="s">
        <v>33339</v>
      </c>
      <c r="U2620" s="41" t="s">
        <v>33340</v>
      </c>
      <c r="V2620" s="43"/>
      <c r="W2620" s="43"/>
      <c r="X2620" s="43"/>
      <c r="Y2620" s="41" t="s">
        <v>27870</v>
      </c>
      <c r="Z2620" s="41" t="s">
        <v>29093</v>
      </c>
      <c r="AA2620" s="41" t="s">
        <v>24600</v>
      </c>
      <c r="AB2620" s="39"/>
      <c r="AC2620" s="39"/>
      <c r="AD2620" s="41" t="s">
        <v>151</v>
      </c>
      <c r="AE2620" s="41" t="s">
        <v>27846</v>
      </c>
      <c r="AF2620" s="43"/>
      <c r="AG2620" s="43"/>
      <c r="AH2620" s="43"/>
      <c r="AI2620" s="43"/>
      <c r="AJ2620" s="41" t="s">
        <v>1781</v>
      </c>
      <c r="AK2620" s="43"/>
      <c r="AL2620" s="43"/>
      <c r="AM2620" s="41" t="s">
        <v>33341</v>
      </c>
      <c r="AN2620" s="43"/>
      <c r="AO2620" s="41" t="s">
        <v>24604</v>
      </c>
      <c r="AP2620" s="43"/>
      <c r="AQ2620" s="43"/>
      <c r="AR2620" s="43"/>
      <c r="AS2620" s="29"/>
    </row>
    <row r="2621">
      <c r="A2621" s="28"/>
      <c r="B2621" s="37" t="s">
        <v>33343</v>
      </c>
      <c r="C2621" s="35"/>
      <c r="D2621" s="38" t="b">
        <v>0</v>
      </c>
      <c r="E2621" s="38" t="b">
        <v>0</v>
      </c>
      <c r="F2621" s="38" t="b">
        <v>0</v>
      </c>
      <c r="G2621" s="38" t="b">
        <v>0</v>
      </c>
      <c r="H2621" s="38" t="b">
        <v>0</v>
      </c>
      <c r="I2621" s="38" t="b">
        <v>1</v>
      </c>
      <c r="J2621" s="39"/>
      <c r="K2621" s="39"/>
      <c r="L2621" s="38" t="b">
        <v>1</v>
      </c>
      <c r="M2621" s="40">
        <v>45758.0</v>
      </c>
      <c r="N2621" s="41" t="s">
        <v>33344</v>
      </c>
      <c r="O2621" s="41" t="s">
        <v>33345</v>
      </c>
      <c r="P2621" s="42" t="s">
        <v>33346</v>
      </c>
      <c r="Q2621" s="41" t="s">
        <v>24600</v>
      </c>
      <c r="R2621" s="41" t="s">
        <v>972</v>
      </c>
      <c r="S2621" s="41" t="s">
        <v>33347</v>
      </c>
      <c r="T2621" s="41" t="s">
        <v>4306</v>
      </c>
      <c r="U2621" s="41" t="s">
        <v>33348</v>
      </c>
      <c r="V2621" s="43"/>
      <c r="W2621" s="43"/>
      <c r="X2621" s="43"/>
      <c r="Y2621" s="41" t="s">
        <v>27870</v>
      </c>
      <c r="Z2621" s="41" t="s">
        <v>27845</v>
      </c>
      <c r="AA2621" s="41" t="s">
        <v>24600</v>
      </c>
      <c r="AB2621" s="39"/>
      <c r="AC2621" s="39"/>
      <c r="AD2621" s="41" t="s">
        <v>151</v>
      </c>
      <c r="AE2621" s="41" t="s">
        <v>27846</v>
      </c>
      <c r="AF2621" s="43"/>
      <c r="AG2621" s="43"/>
      <c r="AH2621" s="43"/>
      <c r="AI2621" s="43"/>
      <c r="AJ2621" s="43"/>
      <c r="AK2621" s="43"/>
      <c r="AL2621" s="43"/>
      <c r="AM2621" s="41" t="s">
        <v>33349</v>
      </c>
      <c r="AN2621" s="43"/>
      <c r="AO2621" s="41" t="s">
        <v>24604</v>
      </c>
      <c r="AP2621" s="43"/>
      <c r="AQ2621" s="43"/>
      <c r="AR2621" s="43"/>
      <c r="AS2621" s="29"/>
    </row>
    <row r="2622">
      <c r="A2622" s="28"/>
      <c r="B2622" s="37" t="s">
        <v>33343</v>
      </c>
      <c r="C2622" s="35"/>
      <c r="D2622" s="38" t="b">
        <v>0</v>
      </c>
      <c r="E2622" s="38" t="b">
        <v>0</v>
      </c>
      <c r="F2622" s="38" t="b">
        <v>0</v>
      </c>
      <c r="G2622" s="38" t="b">
        <v>0</v>
      </c>
      <c r="H2622" s="38" t="b">
        <v>0</v>
      </c>
      <c r="I2622" s="38" t="b">
        <v>1</v>
      </c>
      <c r="J2622" s="39"/>
      <c r="K2622" s="39"/>
      <c r="L2622" s="38" t="b">
        <v>1</v>
      </c>
      <c r="M2622" s="40">
        <v>45758.0</v>
      </c>
      <c r="N2622" s="41" t="s">
        <v>33344</v>
      </c>
      <c r="O2622" s="41" t="s">
        <v>33345</v>
      </c>
      <c r="P2622" s="42" t="s">
        <v>33350</v>
      </c>
      <c r="Q2622" s="41" t="s">
        <v>24600</v>
      </c>
      <c r="R2622" s="41" t="s">
        <v>972</v>
      </c>
      <c r="S2622" s="41" t="s">
        <v>33347</v>
      </c>
      <c r="T2622" s="41" t="s">
        <v>4306</v>
      </c>
      <c r="U2622" s="41" t="s">
        <v>33348</v>
      </c>
      <c r="V2622" s="43"/>
      <c r="W2622" s="43"/>
      <c r="X2622" s="43"/>
      <c r="Y2622" s="41" t="s">
        <v>27870</v>
      </c>
      <c r="Z2622" s="41" t="s">
        <v>27845</v>
      </c>
      <c r="AA2622" s="41" t="s">
        <v>24600</v>
      </c>
      <c r="AB2622" s="39"/>
      <c r="AC2622" s="39"/>
      <c r="AD2622" s="41" t="s">
        <v>151</v>
      </c>
      <c r="AE2622" s="41" t="s">
        <v>27846</v>
      </c>
      <c r="AF2622" s="43"/>
      <c r="AG2622" s="43"/>
      <c r="AH2622" s="43"/>
      <c r="AI2622" s="43"/>
      <c r="AJ2622" s="43"/>
      <c r="AK2622" s="43"/>
      <c r="AL2622" s="43"/>
      <c r="AM2622" s="41" t="s">
        <v>33349</v>
      </c>
      <c r="AN2622" s="43"/>
      <c r="AO2622" s="41" t="s">
        <v>24604</v>
      </c>
      <c r="AP2622" s="43"/>
      <c r="AQ2622" s="43"/>
      <c r="AR2622" s="43"/>
      <c r="AS2622" s="29"/>
    </row>
    <row r="2623">
      <c r="A2623" s="28"/>
      <c r="B2623" s="37" t="s">
        <v>33351</v>
      </c>
      <c r="C2623" s="35"/>
      <c r="D2623" s="38" t="b">
        <v>0</v>
      </c>
      <c r="E2623" s="38" t="b">
        <v>0</v>
      </c>
      <c r="F2623" s="38" t="b">
        <v>0</v>
      </c>
      <c r="G2623" s="38" t="b">
        <v>0</v>
      </c>
      <c r="H2623" s="38" t="b">
        <v>0</v>
      </c>
      <c r="I2623" s="38" t="b">
        <v>1</v>
      </c>
      <c r="J2623" s="39"/>
      <c r="K2623" s="39"/>
      <c r="L2623" s="38" t="b">
        <v>1</v>
      </c>
      <c r="M2623" s="40">
        <v>45758.0</v>
      </c>
      <c r="N2623" s="41" t="s">
        <v>33352</v>
      </c>
      <c r="O2623" s="41" t="s">
        <v>33353</v>
      </c>
      <c r="P2623" s="42" t="s">
        <v>33354</v>
      </c>
      <c r="Q2623" s="41" t="s">
        <v>24600</v>
      </c>
      <c r="R2623" s="41" t="s">
        <v>972</v>
      </c>
      <c r="S2623" s="41" t="s">
        <v>33355</v>
      </c>
      <c r="T2623" s="41" t="s">
        <v>33356</v>
      </c>
      <c r="U2623" s="41" t="s">
        <v>33357</v>
      </c>
      <c r="V2623" s="43"/>
      <c r="W2623" s="43"/>
      <c r="X2623" s="43"/>
      <c r="Y2623" s="41" t="s">
        <v>27870</v>
      </c>
      <c r="Z2623" s="41" t="s">
        <v>27845</v>
      </c>
      <c r="AA2623" s="41" t="s">
        <v>24600</v>
      </c>
      <c r="AB2623" s="39"/>
      <c r="AC2623" s="39"/>
      <c r="AD2623" s="41" t="s">
        <v>151</v>
      </c>
      <c r="AE2623" s="41" t="s">
        <v>27846</v>
      </c>
      <c r="AF2623" s="43"/>
      <c r="AG2623" s="43"/>
      <c r="AH2623" s="43"/>
      <c r="AI2623" s="43"/>
      <c r="AJ2623" s="43"/>
      <c r="AK2623" s="43"/>
      <c r="AL2623" s="43"/>
      <c r="AM2623" s="41" t="s">
        <v>33358</v>
      </c>
      <c r="AN2623" s="43"/>
      <c r="AO2623" s="41" t="s">
        <v>24604</v>
      </c>
      <c r="AP2623" s="43"/>
      <c r="AQ2623" s="43"/>
      <c r="AR2623" s="43"/>
      <c r="AS2623" s="29"/>
    </row>
    <row r="2624">
      <c r="A2624" s="28"/>
      <c r="B2624" s="37" t="s">
        <v>33351</v>
      </c>
      <c r="C2624" s="35"/>
      <c r="D2624" s="38" t="b">
        <v>0</v>
      </c>
      <c r="E2624" s="38" t="b">
        <v>0</v>
      </c>
      <c r="F2624" s="38" t="b">
        <v>0</v>
      </c>
      <c r="G2624" s="38" t="b">
        <v>0</v>
      </c>
      <c r="H2624" s="38" t="b">
        <v>0</v>
      </c>
      <c r="I2624" s="38" t="b">
        <v>1</v>
      </c>
      <c r="J2624" s="39"/>
      <c r="K2624" s="39"/>
      <c r="L2624" s="38" t="b">
        <v>1</v>
      </c>
      <c r="M2624" s="40">
        <v>45758.0</v>
      </c>
      <c r="N2624" s="41" t="s">
        <v>33352</v>
      </c>
      <c r="O2624" s="41" t="s">
        <v>33353</v>
      </c>
      <c r="P2624" s="42" t="s">
        <v>33359</v>
      </c>
      <c r="Q2624" s="41" t="s">
        <v>24600</v>
      </c>
      <c r="R2624" s="41" t="s">
        <v>972</v>
      </c>
      <c r="S2624" s="41" t="s">
        <v>33355</v>
      </c>
      <c r="T2624" s="41" t="s">
        <v>33356</v>
      </c>
      <c r="U2624" s="41" t="s">
        <v>33357</v>
      </c>
      <c r="V2624" s="43"/>
      <c r="W2624" s="43"/>
      <c r="X2624" s="43"/>
      <c r="Y2624" s="41" t="s">
        <v>27870</v>
      </c>
      <c r="Z2624" s="41" t="s">
        <v>27845</v>
      </c>
      <c r="AA2624" s="41" t="s">
        <v>24600</v>
      </c>
      <c r="AB2624" s="39"/>
      <c r="AC2624" s="39"/>
      <c r="AD2624" s="41" t="s">
        <v>151</v>
      </c>
      <c r="AE2624" s="41" t="s">
        <v>27846</v>
      </c>
      <c r="AF2624" s="43"/>
      <c r="AG2624" s="43"/>
      <c r="AH2624" s="43"/>
      <c r="AI2624" s="43"/>
      <c r="AJ2624" s="43"/>
      <c r="AK2624" s="43"/>
      <c r="AL2624" s="43"/>
      <c r="AM2624" s="41" t="s">
        <v>33358</v>
      </c>
      <c r="AN2624" s="43"/>
      <c r="AO2624" s="41" t="s">
        <v>24604</v>
      </c>
      <c r="AP2624" s="43"/>
      <c r="AQ2624" s="43"/>
      <c r="AR2624" s="43"/>
      <c r="AS2624" s="29"/>
    </row>
    <row r="2625">
      <c r="A2625" s="28"/>
      <c r="B2625" s="37" t="s">
        <v>33360</v>
      </c>
      <c r="C2625" s="35"/>
      <c r="D2625" s="38" t="b">
        <v>0</v>
      </c>
      <c r="E2625" s="38" t="b">
        <v>0</v>
      </c>
      <c r="F2625" s="38" t="b">
        <v>0</v>
      </c>
      <c r="G2625" s="38" t="b">
        <v>0</v>
      </c>
      <c r="H2625" s="38" t="b">
        <v>0</v>
      </c>
      <c r="I2625" s="38" t="b">
        <v>0</v>
      </c>
      <c r="J2625" s="39"/>
      <c r="K2625" s="39"/>
      <c r="L2625" s="38" t="b">
        <v>1</v>
      </c>
      <c r="M2625" s="40">
        <v>45758.0</v>
      </c>
      <c r="N2625" s="41" t="s">
        <v>33361</v>
      </c>
      <c r="O2625" s="41" t="s">
        <v>33362</v>
      </c>
      <c r="P2625" s="42" t="s">
        <v>33363</v>
      </c>
      <c r="Q2625" s="41" t="s">
        <v>24600</v>
      </c>
      <c r="R2625" s="41" t="s">
        <v>972</v>
      </c>
      <c r="S2625" s="41" t="s">
        <v>33364</v>
      </c>
      <c r="T2625" s="41" t="s">
        <v>33365</v>
      </c>
      <c r="U2625" s="41" t="s">
        <v>33366</v>
      </c>
      <c r="V2625" s="43"/>
      <c r="W2625" s="43"/>
      <c r="X2625" s="43"/>
      <c r="Y2625" s="41" t="s">
        <v>27870</v>
      </c>
      <c r="Z2625" s="41" t="s">
        <v>27845</v>
      </c>
      <c r="AA2625" s="41" t="s">
        <v>24600</v>
      </c>
      <c r="AB2625" s="39"/>
      <c r="AC2625" s="39"/>
      <c r="AD2625" s="41" t="s">
        <v>151</v>
      </c>
      <c r="AE2625" s="41" t="s">
        <v>27846</v>
      </c>
      <c r="AF2625" s="43"/>
      <c r="AG2625" s="43"/>
      <c r="AH2625" s="43"/>
      <c r="AI2625" s="43"/>
      <c r="AJ2625" s="43"/>
      <c r="AK2625" s="43"/>
      <c r="AL2625" s="43"/>
      <c r="AM2625" s="41" t="s">
        <v>33367</v>
      </c>
      <c r="AN2625" s="43"/>
      <c r="AO2625" s="41" t="s">
        <v>24604</v>
      </c>
      <c r="AP2625" s="43"/>
      <c r="AQ2625" s="43"/>
      <c r="AR2625" s="43"/>
      <c r="AS2625" s="29"/>
    </row>
    <row r="2626">
      <c r="A2626" s="28"/>
      <c r="B2626" s="37" t="s">
        <v>33360</v>
      </c>
      <c r="C2626" s="35"/>
      <c r="D2626" s="38" t="b">
        <v>0</v>
      </c>
      <c r="E2626" s="38" t="b">
        <v>0</v>
      </c>
      <c r="F2626" s="38" t="b">
        <v>0</v>
      </c>
      <c r="G2626" s="38" t="b">
        <v>0</v>
      </c>
      <c r="H2626" s="38" t="b">
        <v>0</v>
      </c>
      <c r="I2626" s="38" t="b">
        <v>0</v>
      </c>
      <c r="J2626" s="39"/>
      <c r="K2626" s="39"/>
      <c r="L2626" s="38" t="b">
        <v>1</v>
      </c>
      <c r="M2626" s="40">
        <v>45758.0</v>
      </c>
      <c r="N2626" s="41" t="s">
        <v>33361</v>
      </c>
      <c r="O2626" s="41" t="s">
        <v>33362</v>
      </c>
      <c r="P2626" s="42" t="s">
        <v>33368</v>
      </c>
      <c r="Q2626" s="41" t="s">
        <v>24600</v>
      </c>
      <c r="R2626" s="41" t="s">
        <v>972</v>
      </c>
      <c r="S2626" s="41" t="s">
        <v>33364</v>
      </c>
      <c r="T2626" s="41" t="s">
        <v>33365</v>
      </c>
      <c r="U2626" s="41" t="s">
        <v>33366</v>
      </c>
      <c r="V2626" s="43"/>
      <c r="W2626" s="43"/>
      <c r="X2626" s="43"/>
      <c r="Y2626" s="41" t="s">
        <v>27870</v>
      </c>
      <c r="Z2626" s="41" t="s">
        <v>27845</v>
      </c>
      <c r="AA2626" s="41" t="s">
        <v>24600</v>
      </c>
      <c r="AB2626" s="39"/>
      <c r="AC2626" s="39"/>
      <c r="AD2626" s="41" t="s">
        <v>151</v>
      </c>
      <c r="AE2626" s="41" t="s">
        <v>27846</v>
      </c>
      <c r="AF2626" s="43"/>
      <c r="AG2626" s="43"/>
      <c r="AH2626" s="43"/>
      <c r="AI2626" s="43"/>
      <c r="AJ2626" s="43"/>
      <c r="AK2626" s="43"/>
      <c r="AL2626" s="43"/>
      <c r="AM2626" s="41" t="s">
        <v>33367</v>
      </c>
      <c r="AN2626" s="43"/>
      <c r="AO2626" s="41" t="s">
        <v>24604</v>
      </c>
      <c r="AP2626" s="43"/>
      <c r="AQ2626" s="43"/>
      <c r="AR2626" s="43"/>
      <c r="AS2626" s="29"/>
    </row>
    <row r="2627">
      <c r="A2627" s="28"/>
      <c r="B2627" s="37" t="s">
        <v>33369</v>
      </c>
      <c r="C2627" s="35"/>
      <c r="D2627" s="38" t="b">
        <v>0</v>
      </c>
      <c r="E2627" s="38" t="b">
        <v>0</v>
      </c>
      <c r="F2627" s="38" t="b">
        <v>0</v>
      </c>
      <c r="G2627" s="38" t="b">
        <v>0</v>
      </c>
      <c r="H2627" s="38" t="b">
        <v>0</v>
      </c>
      <c r="I2627" s="38" t="b">
        <v>1</v>
      </c>
      <c r="J2627" s="39"/>
      <c r="K2627" s="39"/>
      <c r="L2627" s="38" t="b">
        <v>1</v>
      </c>
      <c r="M2627" s="40">
        <v>45758.0</v>
      </c>
      <c r="N2627" s="41" t="s">
        <v>33370</v>
      </c>
      <c r="O2627" s="41" t="s">
        <v>33371</v>
      </c>
      <c r="P2627" s="42" t="s">
        <v>33372</v>
      </c>
      <c r="Q2627" s="41" t="s">
        <v>24600</v>
      </c>
      <c r="R2627" s="41" t="s">
        <v>972</v>
      </c>
      <c r="S2627" s="41" t="s">
        <v>33373</v>
      </c>
      <c r="T2627" s="41" t="s">
        <v>33374</v>
      </c>
      <c r="U2627" s="41" t="s">
        <v>33375</v>
      </c>
      <c r="V2627" s="43"/>
      <c r="W2627" s="43"/>
      <c r="X2627" s="43"/>
      <c r="Y2627" s="41" t="s">
        <v>27870</v>
      </c>
      <c r="Z2627" s="41" t="s">
        <v>27845</v>
      </c>
      <c r="AA2627" s="41" t="s">
        <v>24600</v>
      </c>
      <c r="AB2627" s="39"/>
      <c r="AC2627" s="39"/>
      <c r="AD2627" s="41" t="s">
        <v>151</v>
      </c>
      <c r="AE2627" s="41" t="s">
        <v>27846</v>
      </c>
      <c r="AF2627" s="43"/>
      <c r="AG2627" s="43"/>
      <c r="AH2627" s="43"/>
      <c r="AI2627" s="43"/>
      <c r="AJ2627" s="43"/>
      <c r="AK2627" s="43"/>
      <c r="AL2627" s="43"/>
      <c r="AM2627" s="41" t="s">
        <v>33376</v>
      </c>
      <c r="AN2627" s="43"/>
      <c r="AO2627" s="41" t="s">
        <v>24604</v>
      </c>
      <c r="AP2627" s="43"/>
      <c r="AQ2627" s="43"/>
      <c r="AR2627" s="43"/>
      <c r="AS2627" s="29"/>
    </row>
    <row r="2628">
      <c r="A2628" s="28"/>
      <c r="B2628" s="37" t="s">
        <v>33369</v>
      </c>
      <c r="C2628" s="35"/>
      <c r="D2628" s="38" t="b">
        <v>0</v>
      </c>
      <c r="E2628" s="38" t="b">
        <v>0</v>
      </c>
      <c r="F2628" s="38" t="b">
        <v>0</v>
      </c>
      <c r="G2628" s="38" t="b">
        <v>0</v>
      </c>
      <c r="H2628" s="38" t="b">
        <v>0</v>
      </c>
      <c r="I2628" s="38" t="b">
        <v>1</v>
      </c>
      <c r="J2628" s="39"/>
      <c r="K2628" s="39"/>
      <c r="L2628" s="38" t="b">
        <v>1</v>
      </c>
      <c r="M2628" s="40">
        <v>45758.0</v>
      </c>
      <c r="N2628" s="41" t="s">
        <v>33370</v>
      </c>
      <c r="O2628" s="41" t="s">
        <v>33371</v>
      </c>
      <c r="P2628" s="42" t="s">
        <v>33377</v>
      </c>
      <c r="Q2628" s="41" t="s">
        <v>24600</v>
      </c>
      <c r="R2628" s="41" t="s">
        <v>972</v>
      </c>
      <c r="S2628" s="41" t="s">
        <v>33373</v>
      </c>
      <c r="T2628" s="41" t="s">
        <v>33374</v>
      </c>
      <c r="U2628" s="41" t="s">
        <v>33375</v>
      </c>
      <c r="V2628" s="43"/>
      <c r="W2628" s="43"/>
      <c r="X2628" s="43"/>
      <c r="Y2628" s="41" t="s">
        <v>27870</v>
      </c>
      <c r="Z2628" s="41" t="s">
        <v>27845</v>
      </c>
      <c r="AA2628" s="41" t="s">
        <v>24600</v>
      </c>
      <c r="AB2628" s="39"/>
      <c r="AC2628" s="39"/>
      <c r="AD2628" s="41" t="s">
        <v>151</v>
      </c>
      <c r="AE2628" s="41" t="s">
        <v>27846</v>
      </c>
      <c r="AF2628" s="43"/>
      <c r="AG2628" s="43"/>
      <c r="AH2628" s="43"/>
      <c r="AI2628" s="43"/>
      <c r="AJ2628" s="43"/>
      <c r="AK2628" s="43"/>
      <c r="AL2628" s="43"/>
      <c r="AM2628" s="41" t="s">
        <v>33376</v>
      </c>
      <c r="AN2628" s="43"/>
      <c r="AO2628" s="41" t="s">
        <v>24604</v>
      </c>
      <c r="AP2628" s="43"/>
      <c r="AQ2628" s="43"/>
      <c r="AR2628" s="43"/>
      <c r="AS2628" s="29"/>
    </row>
    <row r="2629">
      <c r="A2629" s="28"/>
      <c r="B2629" s="37" t="s">
        <v>33378</v>
      </c>
      <c r="C2629" s="35"/>
      <c r="D2629" s="38" t="b">
        <v>0</v>
      </c>
      <c r="E2629" s="38" t="b">
        <v>0</v>
      </c>
      <c r="F2629" s="38" t="b">
        <v>0</v>
      </c>
      <c r="G2629" s="38" t="b">
        <v>0</v>
      </c>
      <c r="H2629" s="38" t="b">
        <v>0</v>
      </c>
      <c r="I2629" s="38" t="b">
        <v>0</v>
      </c>
      <c r="J2629" s="39"/>
      <c r="K2629" s="39"/>
      <c r="L2629" s="38" t="b">
        <v>1</v>
      </c>
      <c r="M2629" s="40">
        <v>45758.0</v>
      </c>
      <c r="N2629" s="41" t="s">
        <v>33379</v>
      </c>
      <c r="O2629" s="41" t="s">
        <v>33380</v>
      </c>
      <c r="P2629" s="42" t="s">
        <v>33381</v>
      </c>
      <c r="Q2629" s="41" t="s">
        <v>24600</v>
      </c>
      <c r="R2629" s="41" t="s">
        <v>972</v>
      </c>
      <c r="S2629" s="41" t="s">
        <v>33382</v>
      </c>
      <c r="T2629" s="41" t="s">
        <v>272</v>
      </c>
      <c r="U2629" s="41" t="s">
        <v>33383</v>
      </c>
      <c r="V2629" s="43"/>
      <c r="W2629" s="43"/>
      <c r="X2629" s="43"/>
      <c r="Y2629" s="41" t="s">
        <v>27870</v>
      </c>
      <c r="Z2629" s="41" t="s">
        <v>27845</v>
      </c>
      <c r="AA2629" s="41" t="s">
        <v>24600</v>
      </c>
      <c r="AB2629" s="39"/>
      <c r="AC2629" s="39"/>
      <c r="AD2629" s="41" t="s">
        <v>151</v>
      </c>
      <c r="AE2629" s="41" t="s">
        <v>27846</v>
      </c>
      <c r="AF2629" s="43"/>
      <c r="AG2629" s="43"/>
      <c r="AH2629" s="43"/>
      <c r="AI2629" s="43"/>
      <c r="AJ2629" s="43"/>
      <c r="AK2629" s="43"/>
      <c r="AL2629" s="43"/>
      <c r="AM2629" s="41" t="s">
        <v>33384</v>
      </c>
      <c r="AN2629" s="43"/>
      <c r="AO2629" s="41" t="s">
        <v>24604</v>
      </c>
      <c r="AP2629" s="43"/>
      <c r="AQ2629" s="43"/>
      <c r="AR2629" s="43"/>
      <c r="AS2629" s="29"/>
    </row>
    <row r="2630">
      <c r="A2630" s="28"/>
      <c r="B2630" s="37" t="s">
        <v>33378</v>
      </c>
      <c r="C2630" s="35"/>
      <c r="D2630" s="38" t="b">
        <v>0</v>
      </c>
      <c r="E2630" s="38" t="b">
        <v>0</v>
      </c>
      <c r="F2630" s="38" t="b">
        <v>0</v>
      </c>
      <c r="G2630" s="38" t="b">
        <v>0</v>
      </c>
      <c r="H2630" s="38" t="b">
        <v>0</v>
      </c>
      <c r="I2630" s="38" t="b">
        <v>0</v>
      </c>
      <c r="J2630" s="39"/>
      <c r="K2630" s="39"/>
      <c r="L2630" s="38" t="b">
        <v>1</v>
      </c>
      <c r="M2630" s="40">
        <v>45758.0</v>
      </c>
      <c r="N2630" s="41" t="s">
        <v>33379</v>
      </c>
      <c r="O2630" s="41" t="s">
        <v>33380</v>
      </c>
      <c r="P2630" s="42" t="s">
        <v>33385</v>
      </c>
      <c r="Q2630" s="41" t="s">
        <v>24600</v>
      </c>
      <c r="R2630" s="41" t="s">
        <v>972</v>
      </c>
      <c r="S2630" s="41" t="s">
        <v>33382</v>
      </c>
      <c r="T2630" s="41" t="s">
        <v>272</v>
      </c>
      <c r="U2630" s="41" t="s">
        <v>33383</v>
      </c>
      <c r="V2630" s="43"/>
      <c r="W2630" s="43"/>
      <c r="X2630" s="43"/>
      <c r="Y2630" s="41" t="s">
        <v>27870</v>
      </c>
      <c r="Z2630" s="41" t="s">
        <v>27845</v>
      </c>
      <c r="AA2630" s="41" t="s">
        <v>24600</v>
      </c>
      <c r="AB2630" s="39"/>
      <c r="AC2630" s="39"/>
      <c r="AD2630" s="41" t="s">
        <v>151</v>
      </c>
      <c r="AE2630" s="41" t="s">
        <v>27846</v>
      </c>
      <c r="AF2630" s="43"/>
      <c r="AG2630" s="43"/>
      <c r="AH2630" s="43"/>
      <c r="AI2630" s="43"/>
      <c r="AJ2630" s="43"/>
      <c r="AK2630" s="43"/>
      <c r="AL2630" s="43"/>
      <c r="AM2630" s="41" t="s">
        <v>33384</v>
      </c>
      <c r="AN2630" s="43"/>
      <c r="AO2630" s="41" t="s">
        <v>24604</v>
      </c>
      <c r="AP2630" s="43"/>
      <c r="AQ2630" s="43"/>
      <c r="AR2630" s="43"/>
      <c r="AS2630" s="29"/>
    </row>
    <row r="2631">
      <c r="A2631" s="28"/>
      <c r="B2631" s="37" t="s">
        <v>33386</v>
      </c>
      <c r="C2631" s="35"/>
      <c r="D2631" s="38" t="b">
        <v>0</v>
      </c>
      <c r="E2631" s="38" t="b">
        <v>0</v>
      </c>
      <c r="F2631" s="38" t="b">
        <v>0</v>
      </c>
      <c r="G2631" s="38" t="b">
        <v>0</v>
      </c>
      <c r="H2631" s="38" t="b">
        <v>0</v>
      </c>
      <c r="I2631" s="38" t="b">
        <v>1</v>
      </c>
      <c r="J2631" s="39"/>
      <c r="K2631" s="39"/>
      <c r="L2631" s="38" t="b">
        <v>1</v>
      </c>
      <c r="M2631" s="40">
        <v>45758.0</v>
      </c>
      <c r="N2631" s="41" t="s">
        <v>33387</v>
      </c>
      <c r="O2631" s="41" t="s">
        <v>33388</v>
      </c>
      <c r="P2631" s="42" t="s">
        <v>33389</v>
      </c>
      <c r="Q2631" s="41" t="s">
        <v>24600</v>
      </c>
      <c r="R2631" s="41" t="s">
        <v>972</v>
      </c>
      <c r="S2631" s="41" t="s">
        <v>33390</v>
      </c>
      <c r="T2631" s="41" t="s">
        <v>33391</v>
      </c>
      <c r="U2631" s="41" t="s">
        <v>33392</v>
      </c>
      <c r="V2631" s="43"/>
      <c r="W2631" s="43"/>
      <c r="X2631" s="43"/>
      <c r="Y2631" s="41" t="s">
        <v>27870</v>
      </c>
      <c r="Z2631" s="41" t="s">
        <v>27845</v>
      </c>
      <c r="AA2631" s="41" t="s">
        <v>24600</v>
      </c>
      <c r="AB2631" s="39"/>
      <c r="AC2631" s="39"/>
      <c r="AD2631" s="41" t="s">
        <v>151</v>
      </c>
      <c r="AE2631" s="41" t="s">
        <v>27846</v>
      </c>
      <c r="AF2631" s="43"/>
      <c r="AG2631" s="43"/>
      <c r="AH2631" s="43"/>
      <c r="AI2631" s="43"/>
      <c r="AJ2631" s="43"/>
      <c r="AK2631" s="43"/>
      <c r="AL2631" s="43"/>
      <c r="AM2631" s="41" t="s">
        <v>33393</v>
      </c>
      <c r="AN2631" s="43"/>
      <c r="AO2631" s="41" t="s">
        <v>24604</v>
      </c>
      <c r="AP2631" s="43"/>
      <c r="AQ2631" s="43"/>
      <c r="AR2631" s="43"/>
      <c r="AS2631" s="29"/>
    </row>
    <row r="2632">
      <c r="A2632" s="28"/>
      <c r="B2632" s="37" t="s">
        <v>33386</v>
      </c>
      <c r="C2632" s="35"/>
      <c r="D2632" s="38" t="b">
        <v>0</v>
      </c>
      <c r="E2632" s="38" t="b">
        <v>0</v>
      </c>
      <c r="F2632" s="38" t="b">
        <v>0</v>
      </c>
      <c r="G2632" s="38" t="b">
        <v>0</v>
      </c>
      <c r="H2632" s="38" t="b">
        <v>0</v>
      </c>
      <c r="I2632" s="38" t="b">
        <v>1</v>
      </c>
      <c r="J2632" s="39"/>
      <c r="K2632" s="39"/>
      <c r="L2632" s="38" t="b">
        <v>1</v>
      </c>
      <c r="M2632" s="40">
        <v>45758.0</v>
      </c>
      <c r="N2632" s="41" t="s">
        <v>33387</v>
      </c>
      <c r="O2632" s="41" t="s">
        <v>33388</v>
      </c>
      <c r="P2632" s="42" t="s">
        <v>33394</v>
      </c>
      <c r="Q2632" s="41" t="s">
        <v>24600</v>
      </c>
      <c r="R2632" s="41" t="s">
        <v>972</v>
      </c>
      <c r="S2632" s="41" t="s">
        <v>33390</v>
      </c>
      <c r="T2632" s="41" t="s">
        <v>33391</v>
      </c>
      <c r="U2632" s="41" t="s">
        <v>33392</v>
      </c>
      <c r="V2632" s="43"/>
      <c r="W2632" s="43"/>
      <c r="X2632" s="43"/>
      <c r="Y2632" s="41" t="s">
        <v>27870</v>
      </c>
      <c r="Z2632" s="41" t="s">
        <v>27845</v>
      </c>
      <c r="AA2632" s="41" t="s">
        <v>24600</v>
      </c>
      <c r="AB2632" s="39"/>
      <c r="AC2632" s="39"/>
      <c r="AD2632" s="41" t="s">
        <v>151</v>
      </c>
      <c r="AE2632" s="41" t="s">
        <v>27846</v>
      </c>
      <c r="AF2632" s="43"/>
      <c r="AG2632" s="43"/>
      <c r="AH2632" s="43"/>
      <c r="AI2632" s="43"/>
      <c r="AJ2632" s="43"/>
      <c r="AK2632" s="43"/>
      <c r="AL2632" s="43"/>
      <c r="AM2632" s="41" t="s">
        <v>33393</v>
      </c>
      <c r="AN2632" s="43"/>
      <c r="AO2632" s="41" t="s">
        <v>24604</v>
      </c>
      <c r="AP2632" s="43"/>
      <c r="AQ2632" s="43"/>
      <c r="AR2632" s="43"/>
      <c r="AS2632" s="29"/>
    </row>
    <row r="2633">
      <c r="A2633" s="28"/>
      <c r="B2633" s="37" t="s">
        <v>33395</v>
      </c>
      <c r="C2633" s="35"/>
      <c r="D2633" s="38" t="b">
        <v>0</v>
      </c>
      <c r="E2633" s="38" t="b">
        <v>0</v>
      </c>
      <c r="F2633" s="38" t="b">
        <v>0</v>
      </c>
      <c r="G2633" s="38" t="b">
        <v>0</v>
      </c>
      <c r="H2633" s="38" t="b">
        <v>0</v>
      </c>
      <c r="I2633" s="38" t="b">
        <v>0</v>
      </c>
      <c r="J2633" s="39"/>
      <c r="K2633" s="39"/>
      <c r="L2633" s="38" t="b">
        <v>1</v>
      </c>
      <c r="M2633" s="40">
        <v>45758.0</v>
      </c>
      <c r="N2633" s="41" t="s">
        <v>33396</v>
      </c>
      <c r="O2633" s="41" t="s">
        <v>33397</v>
      </c>
      <c r="P2633" s="42" t="s">
        <v>33398</v>
      </c>
      <c r="Q2633" s="41" t="s">
        <v>24600</v>
      </c>
      <c r="R2633" s="41" t="s">
        <v>972</v>
      </c>
      <c r="S2633" s="41" t="s">
        <v>33399</v>
      </c>
      <c r="T2633" s="41" t="s">
        <v>33400</v>
      </c>
      <c r="U2633" s="41" t="s">
        <v>33401</v>
      </c>
      <c r="V2633" s="43"/>
      <c r="W2633" s="43"/>
      <c r="X2633" s="43"/>
      <c r="Y2633" s="41" t="s">
        <v>27870</v>
      </c>
      <c r="Z2633" s="41" t="s">
        <v>27845</v>
      </c>
      <c r="AA2633" s="41" t="s">
        <v>24600</v>
      </c>
      <c r="AB2633" s="39"/>
      <c r="AC2633" s="39"/>
      <c r="AD2633" s="41" t="s">
        <v>151</v>
      </c>
      <c r="AE2633" s="41" t="s">
        <v>27846</v>
      </c>
      <c r="AF2633" s="43"/>
      <c r="AG2633" s="43"/>
      <c r="AH2633" s="43"/>
      <c r="AI2633" s="43"/>
      <c r="AJ2633" s="43"/>
      <c r="AK2633" s="43"/>
      <c r="AL2633" s="43"/>
      <c r="AM2633" s="41" t="s">
        <v>33402</v>
      </c>
      <c r="AN2633" s="43"/>
      <c r="AO2633" s="41" t="s">
        <v>24604</v>
      </c>
      <c r="AP2633" s="43"/>
      <c r="AQ2633" s="43"/>
      <c r="AR2633" s="43"/>
      <c r="AS2633" s="29"/>
    </row>
    <row r="2634">
      <c r="A2634" s="28"/>
      <c r="B2634" s="37" t="s">
        <v>33395</v>
      </c>
      <c r="C2634" s="35"/>
      <c r="D2634" s="38" t="b">
        <v>0</v>
      </c>
      <c r="E2634" s="38" t="b">
        <v>0</v>
      </c>
      <c r="F2634" s="38" t="b">
        <v>0</v>
      </c>
      <c r="G2634" s="38" t="b">
        <v>0</v>
      </c>
      <c r="H2634" s="38" t="b">
        <v>0</v>
      </c>
      <c r="I2634" s="38" t="b">
        <v>0</v>
      </c>
      <c r="J2634" s="39"/>
      <c r="K2634" s="39"/>
      <c r="L2634" s="38" t="b">
        <v>1</v>
      </c>
      <c r="M2634" s="40">
        <v>45758.0</v>
      </c>
      <c r="N2634" s="41" t="s">
        <v>33396</v>
      </c>
      <c r="O2634" s="41" t="s">
        <v>33397</v>
      </c>
      <c r="P2634" s="42" t="s">
        <v>33403</v>
      </c>
      <c r="Q2634" s="41" t="s">
        <v>24600</v>
      </c>
      <c r="R2634" s="41" t="s">
        <v>972</v>
      </c>
      <c r="S2634" s="41" t="s">
        <v>33399</v>
      </c>
      <c r="T2634" s="41" t="s">
        <v>33400</v>
      </c>
      <c r="U2634" s="41" t="s">
        <v>33401</v>
      </c>
      <c r="V2634" s="43"/>
      <c r="W2634" s="43"/>
      <c r="X2634" s="43"/>
      <c r="Y2634" s="41" t="s">
        <v>27870</v>
      </c>
      <c r="Z2634" s="41" t="s">
        <v>27845</v>
      </c>
      <c r="AA2634" s="41" t="s">
        <v>24600</v>
      </c>
      <c r="AB2634" s="39"/>
      <c r="AC2634" s="39"/>
      <c r="AD2634" s="41" t="s">
        <v>151</v>
      </c>
      <c r="AE2634" s="41" t="s">
        <v>27846</v>
      </c>
      <c r="AF2634" s="43"/>
      <c r="AG2634" s="43"/>
      <c r="AH2634" s="43"/>
      <c r="AI2634" s="43"/>
      <c r="AJ2634" s="43"/>
      <c r="AK2634" s="43"/>
      <c r="AL2634" s="43"/>
      <c r="AM2634" s="41" t="s">
        <v>33402</v>
      </c>
      <c r="AN2634" s="43"/>
      <c r="AO2634" s="41" t="s">
        <v>24604</v>
      </c>
      <c r="AP2634" s="43"/>
      <c r="AQ2634" s="43"/>
      <c r="AR2634" s="43"/>
      <c r="AS2634" s="29"/>
    </row>
    <row r="2635">
      <c r="A2635" s="28"/>
      <c r="B2635" s="37" t="s">
        <v>33404</v>
      </c>
      <c r="C2635" s="35"/>
      <c r="D2635" s="38" t="b">
        <v>0</v>
      </c>
      <c r="E2635" s="38" t="b">
        <v>0</v>
      </c>
      <c r="F2635" s="38" t="b">
        <v>0</v>
      </c>
      <c r="G2635" s="38" t="b">
        <v>0</v>
      </c>
      <c r="H2635" s="38" t="b">
        <v>0</v>
      </c>
      <c r="I2635" s="38" t="b">
        <v>0</v>
      </c>
      <c r="J2635" s="39"/>
      <c r="K2635" s="39"/>
      <c r="L2635" s="38" t="b">
        <v>1</v>
      </c>
      <c r="M2635" s="40">
        <v>45758.0</v>
      </c>
      <c r="N2635" s="41" t="s">
        <v>33405</v>
      </c>
      <c r="O2635" s="41" t="s">
        <v>33406</v>
      </c>
      <c r="P2635" s="42" t="s">
        <v>33407</v>
      </c>
      <c r="Q2635" s="41" t="s">
        <v>24600</v>
      </c>
      <c r="R2635" s="41" t="s">
        <v>972</v>
      </c>
      <c r="S2635" s="41" t="s">
        <v>33408</v>
      </c>
      <c r="T2635" s="41" t="s">
        <v>33409</v>
      </c>
      <c r="U2635" s="41" t="s">
        <v>33410</v>
      </c>
      <c r="V2635" s="43"/>
      <c r="W2635" s="43"/>
      <c r="X2635" s="43"/>
      <c r="Y2635" s="41" t="s">
        <v>27870</v>
      </c>
      <c r="Z2635" s="41" t="s">
        <v>27845</v>
      </c>
      <c r="AA2635" s="41" t="s">
        <v>24600</v>
      </c>
      <c r="AB2635" s="39"/>
      <c r="AC2635" s="39"/>
      <c r="AD2635" s="41" t="s">
        <v>14522</v>
      </c>
      <c r="AE2635" s="41" t="s">
        <v>27846</v>
      </c>
      <c r="AF2635" s="43"/>
      <c r="AG2635" s="43"/>
      <c r="AH2635" s="43"/>
      <c r="AI2635" s="43"/>
      <c r="AJ2635" s="43"/>
      <c r="AK2635" s="43"/>
      <c r="AL2635" s="43"/>
      <c r="AM2635" s="41" t="s">
        <v>33411</v>
      </c>
      <c r="AN2635" s="43"/>
      <c r="AO2635" s="41" t="s">
        <v>24604</v>
      </c>
      <c r="AP2635" s="43"/>
      <c r="AQ2635" s="43"/>
      <c r="AR2635" s="43"/>
      <c r="AS2635" s="29"/>
    </row>
    <row r="2636">
      <c r="A2636" s="28"/>
      <c r="B2636" s="37" t="s">
        <v>33404</v>
      </c>
      <c r="C2636" s="35"/>
      <c r="D2636" s="38" t="b">
        <v>0</v>
      </c>
      <c r="E2636" s="38" t="b">
        <v>0</v>
      </c>
      <c r="F2636" s="38" t="b">
        <v>0</v>
      </c>
      <c r="G2636" s="38" t="b">
        <v>0</v>
      </c>
      <c r="H2636" s="38" t="b">
        <v>0</v>
      </c>
      <c r="I2636" s="38" t="b">
        <v>0</v>
      </c>
      <c r="J2636" s="39"/>
      <c r="K2636" s="39"/>
      <c r="L2636" s="38" t="b">
        <v>1</v>
      </c>
      <c r="M2636" s="40">
        <v>45758.0</v>
      </c>
      <c r="N2636" s="41" t="s">
        <v>33405</v>
      </c>
      <c r="O2636" s="41" t="s">
        <v>33406</v>
      </c>
      <c r="P2636" s="42" t="s">
        <v>33412</v>
      </c>
      <c r="Q2636" s="41" t="s">
        <v>24600</v>
      </c>
      <c r="R2636" s="41" t="s">
        <v>972</v>
      </c>
      <c r="S2636" s="41" t="s">
        <v>33408</v>
      </c>
      <c r="T2636" s="41" t="s">
        <v>33409</v>
      </c>
      <c r="U2636" s="41" t="s">
        <v>33410</v>
      </c>
      <c r="V2636" s="43"/>
      <c r="W2636" s="43"/>
      <c r="X2636" s="43"/>
      <c r="Y2636" s="41" t="s">
        <v>27870</v>
      </c>
      <c r="Z2636" s="41" t="s">
        <v>27845</v>
      </c>
      <c r="AA2636" s="41" t="s">
        <v>24600</v>
      </c>
      <c r="AB2636" s="39"/>
      <c r="AC2636" s="39"/>
      <c r="AD2636" s="41" t="s">
        <v>14522</v>
      </c>
      <c r="AE2636" s="41" t="s">
        <v>27846</v>
      </c>
      <c r="AF2636" s="43"/>
      <c r="AG2636" s="43"/>
      <c r="AH2636" s="43"/>
      <c r="AI2636" s="43"/>
      <c r="AJ2636" s="43"/>
      <c r="AK2636" s="43"/>
      <c r="AL2636" s="43"/>
      <c r="AM2636" s="41" t="s">
        <v>33411</v>
      </c>
      <c r="AN2636" s="43"/>
      <c r="AO2636" s="41" t="s">
        <v>24604</v>
      </c>
      <c r="AP2636" s="43"/>
      <c r="AQ2636" s="43"/>
      <c r="AR2636" s="43"/>
      <c r="AS2636" s="29"/>
    </row>
    <row r="2637">
      <c r="A2637" s="28"/>
      <c r="B2637" s="37" t="s">
        <v>33413</v>
      </c>
      <c r="C2637" s="35"/>
      <c r="D2637" s="38" t="b">
        <v>0</v>
      </c>
      <c r="E2637" s="38" t="b">
        <v>0</v>
      </c>
      <c r="F2637" s="38" t="b">
        <v>0</v>
      </c>
      <c r="G2637" s="38" t="b">
        <v>0</v>
      </c>
      <c r="H2637" s="38" t="b">
        <v>0</v>
      </c>
      <c r="I2637" s="38" t="b">
        <v>0</v>
      </c>
      <c r="J2637" s="39"/>
      <c r="K2637" s="39"/>
      <c r="L2637" s="38" t="b">
        <v>1</v>
      </c>
      <c r="M2637" s="41" t="s">
        <v>26541</v>
      </c>
      <c r="N2637" s="41" t="s">
        <v>33414</v>
      </c>
      <c r="O2637" s="41" t="s">
        <v>33415</v>
      </c>
      <c r="P2637" s="42" t="s">
        <v>33416</v>
      </c>
      <c r="Q2637" s="41" t="s">
        <v>26544</v>
      </c>
      <c r="R2637" s="41" t="s">
        <v>162</v>
      </c>
      <c r="S2637" s="41" t="s">
        <v>33417</v>
      </c>
      <c r="T2637" s="41" t="s">
        <v>14542</v>
      </c>
      <c r="U2637" s="41" t="s">
        <v>16868</v>
      </c>
      <c r="V2637" s="43"/>
      <c r="W2637" s="43"/>
      <c r="X2637" s="43"/>
      <c r="Y2637" s="41" t="s">
        <v>27870</v>
      </c>
      <c r="Z2637" s="41" t="s">
        <v>27870</v>
      </c>
      <c r="AA2637" s="41" t="s">
        <v>26544</v>
      </c>
      <c r="AB2637" s="39"/>
      <c r="AC2637" s="39"/>
      <c r="AD2637" s="41" t="s">
        <v>307</v>
      </c>
      <c r="AE2637" s="41" t="s">
        <v>27846</v>
      </c>
      <c r="AF2637" s="43"/>
      <c r="AG2637" s="43"/>
      <c r="AH2637" s="43"/>
      <c r="AI2637" s="43"/>
      <c r="AJ2637" s="43"/>
      <c r="AK2637" s="43"/>
      <c r="AL2637" s="43"/>
      <c r="AM2637" s="43"/>
      <c r="AN2637" s="43"/>
      <c r="AO2637" s="41" t="s">
        <v>23532</v>
      </c>
      <c r="AP2637" s="43"/>
      <c r="AQ2637" s="43"/>
      <c r="AR2637" s="43"/>
      <c r="AS2637" s="29"/>
    </row>
    <row r="2638">
      <c r="A2638" s="28"/>
      <c r="B2638" s="37" t="s">
        <v>33418</v>
      </c>
      <c r="C2638" s="35"/>
      <c r="D2638" s="38" t="b">
        <v>0</v>
      </c>
      <c r="E2638" s="38" t="b">
        <v>0</v>
      </c>
      <c r="F2638" s="38" t="b">
        <v>0</v>
      </c>
      <c r="G2638" s="38" t="b">
        <v>0</v>
      </c>
      <c r="H2638" s="38" t="b">
        <v>0</v>
      </c>
      <c r="I2638" s="38" t="b">
        <v>0</v>
      </c>
      <c r="J2638" s="39"/>
      <c r="K2638" s="39"/>
      <c r="L2638" s="38" t="b">
        <v>1</v>
      </c>
      <c r="M2638" s="41" t="s">
        <v>26541</v>
      </c>
      <c r="N2638" s="41" t="s">
        <v>33419</v>
      </c>
      <c r="O2638" s="41" t="s">
        <v>33420</v>
      </c>
      <c r="P2638" s="42" t="s">
        <v>33421</v>
      </c>
      <c r="Q2638" s="41" t="s">
        <v>26544</v>
      </c>
      <c r="R2638" s="41" t="s">
        <v>162</v>
      </c>
      <c r="S2638" s="41" t="s">
        <v>33422</v>
      </c>
      <c r="T2638" s="41" t="s">
        <v>331</v>
      </c>
      <c r="U2638" s="41" t="s">
        <v>16868</v>
      </c>
      <c r="V2638" s="43"/>
      <c r="W2638" s="43"/>
      <c r="X2638" s="43"/>
      <c r="Y2638" s="41" t="s">
        <v>27870</v>
      </c>
      <c r="Z2638" s="41" t="s">
        <v>27870</v>
      </c>
      <c r="AA2638" s="41" t="s">
        <v>26544</v>
      </c>
      <c r="AB2638" s="39"/>
      <c r="AC2638" s="39"/>
      <c r="AD2638" s="41" t="s">
        <v>307</v>
      </c>
      <c r="AE2638" s="41" t="s">
        <v>27846</v>
      </c>
      <c r="AF2638" s="43"/>
      <c r="AG2638" s="43"/>
      <c r="AH2638" s="43"/>
      <c r="AI2638" s="43"/>
      <c r="AJ2638" s="43"/>
      <c r="AK2638" s="43"/>
      <c r="AL2638" s="43"/>
      <c r="AM2638" s="43"/>
      <c r="AN2638" s="43"/>
      <c r="AO2638" s="41" t="s">
        <v>23532</v>
      </c>
      <c r="AP2638" s="43"/>
      <c r="AQ2638" s="43"/>
      <c r="AR2638" s="43"/>
      <c r="AS2638" s="29"/>
    </row>
    <row r="2639">
      <c r="A2639" s="28"/>
      <c r="B2639" s="37" t="s">
        <v>33423</v>
      </c>
      <c r="C2639" s="35"/>
      <c r="D2639" s="38" t="b">
        <v>0</v>
      </c>
      <c r="E2639" s="38" t="b">
        <v>0</v>
      </c>
      <c r="F2639" s="38" t="b">
        <v>0</v>
      </c>
      <c r="G2639" s="38" t="b">
        <v>0</v>
      </c>
      <c r="H2639" s="38" t="b">
        <v>0</v>
      </c>
      <c r="I2639" s="38" t="b">
        <v>1</v>
      </c>
      <c r="J2639" s="39"/>
      <c r="K2639" s="39"/>
      <c r="L2639" s="38" t="b">
        <v>1</v>
      </c>
      <c r="M2639" s="40">
        <v>45788.0</v>
      </c>
      <c r="N2639" s="41" t="s">
        <v>33424</v>
      </c>
      <c r="O2639" s="41" t="s">
        <v>33425</v>
      </c>
      <c r="P2639" s="42" t="s">
        <v>33426</v>
      </c>
      <c r="Q2639" s="41" t="s">
        <v>24608</v>
      </c>
      <c r="R2639" s="41" t="s">
        <v>1051</v>
      </c>
      <c r="S2639" s="41" t="s">
        <v>33427</v>
      </c>
      <c r="T2639" s="41" t="s">
        <v>33428</v>
      </c>
      <c r="U2639" s="41" t="s">
        <v>27247</v>
      </c>
      <c r="V2639" s="43"/>
      <c r="W2639" s="43"/>
      <c r="X2639" s="43"/>
      <c r="Y2639" s="41" t="s">
        <v>27870</v>
      </c>
      <c r="Z2639" s="41" t="s">
        <v>27870</v>
      </c>
      <c r="AA2639" s="41" t="s">
        <v>24608</v>
      </c>
      <c r="AB2639" s="39"/>
      <c r="AC2639" s="39"/>
      <c r="AD2639" s="41" t="s">
        <v>151</v>
      </c>
      <c r="AE2639" s="41" t="s">
        <v>27846</v>
      </c>
      <c r="AF2639" s="43"/>
      <c r="AG2639" s="43"/>
      <c r="AH2639" s="43"/>
      <c r="AI2639" s="43"/>
      <c r="AJ2639" s="41" t="s">
        <v>1606</v>
      </c>
      <c r="AK2639" s="43"/>
      <c r="AL2639" s="43"/>
      <c r="AM2639" s="41" t="s">
        <v>27235</v>
      </c>
      <c r="AN2639" s="43"/>
      <c r="AO2639" s="41" t="s">
        <v>24604</v>
      </c>
      <c r="AP2639" s="43"/>
      <c r="AQ2639" s="41" t="s">
        <v>2029</v>
      </c>
      <c r="AR2639" s="43"/>
      <c r="AS2639" s="29"/>
    </row>
    <row r="2640">
      <c r="A2640" s="28"/>
      <c r="B2640" s="37" t="s">
        <v>33429</v>
      </c>
      <c r="C2640" s="35"/>
      <c r="D2640" s="38" t="b">
        <v>0</v>
      </c>
      <c r="E2640" s="38" t="b">
        <v>0</v>
      </c>
      <c r="F2640" s="38" t="b">
        <v>0</v>
      </c>
      <c r="G2640" s="38" t="b">
        <v>0</v>
      </c>
      <c r="H2640" s="38" t="b">
        <v>0</v>
      </c>
      <c r="I2640" s="38" t="b">
        <v>1</v>
      </c>
      <c r="J2640" s="39"/>
      <c r="K2640" s="39"/>
      <c r="L2640" s="38" t="b">
        <v>1</v>
      </c>
      <c r="M2640" s="40">
        <v>45788.0</v>
      </c>
      <c r="N2640" s="41" t="s">
        <v>33424</v>
      </c>
      <c r="O2640" s="41" t="s">
        <v>33430</v>
      </c>
      <c r="P2640" s="42" t="s">
        <v>33431</v>
      </c>
      <c r="Q2640" s="41" t="s">
        <v>24608</v>
      </c>
      <c r="R2640" s="41" t="s">
        <v>1051</v>
      </c>
      <c r="S2640" s="41" t="s">
        <v>33432</v>
      </c>
      <c r="T2640" s="41" t="s">
        <v>33433</v>
      </c>
      <c r="U2640" s="41" t="s">
        <v>27247</v>
      </c>
      <c r="V2640" s="43"/>
      <c r="W2640" s="43"/>
      <c r="X2640" s="43"/>
      <c r="Y2640" s="41" t="s">
        <v>27870</v>
      </c>
      <c r="Z2640" s="41" t="s">
        <v>27870</v>
      </c>
      <c r="AA2640" s="41" t="s">
        <v>24608</v>
      </c>
      <c r="AB2640" s="39"/>
      <c r="AC2640" s="39"/>
      <c r="AD2640" s="41" t="s">
        <v>151</v>
      </c>
      <c r="AE2640" s="41" t="s">
        <v>27846</v>
      </c>
      <c r="AF2640" s="43"/>
      <c r="AG2640" s="43"/>
      <c r="AH2640" s="43"/>
      <c r="AI2640" s="43"/>
      <c r="AJ2640" s="41" t="s">
        <v>1606</v>
      </c>
      <c r="AK2640" s="43"/>
      <c r="AL2640" s="43"/>
      <c r="AM2640" s="41" t="s">
        <v>27235</v>
      </c>
      <c r="AN2640" s="43"/>
      <c r="AO2640" s="41" t="s">
        <v>24604</v>
      </c>
      <c r="AP2640" s="43"/>
      <c r="AQ2640" s="41" t="s">
        <v>2029</v>
      </c>
      <c r="AR2640" s="43"/>
      <c r="AS2640" s="29"/>
    </row>
    <row r="2641">
      <c r="A2641" s="28"/>
      <c r="B2641" s="37" t="s">
        <v>33434</v>
      </c>
      <c r="C2641" s="35"/>
      <c r="D2641" s="38" t="b">
        <v>0</v>
      </c>
      <c r="E2641" s="38" t="b">
        <v>0</v>
      </c>
      <c r="F2641" s="38" t="b">
        <v>0</v>
      </c>
      <c r="G2641" s="38" t="b">
        <v>0</v>
      </c>
      <c r="H2641" s="38" t="b">
        <v>0</v>
      </c>
      <c r="I2641" s="38" t="b">
        <v>1</v>
      </c>
      <c r="J2641" s="39"/>
      <c r="K2641" s="39"/>
      <c r="L2641" s="38" t="b">
        <v>1</v>
      </c>
      <c r="M2641" s="40">
        <v>45788.0</v>
      </c>
      <c r="N2641" s="41" t="s">
        <v>33424</v>
      </c>
      <c r="O2641" s="41" t="s">
        <v>33435</v>
      </c>
      <c r="P2641" s="42" t="s">
        <v>33436</v>
      </c>
      <c r="Q2641" s="41" t="s">
        <v>24608</v>
      </c>
      <c r="R2641" s="41" t="s">
        <v>1051</v>
      </c>
      <c r="S2641" s="41" t="s">
        <v>33437</v>
      </c>
      <c r="T2641" s="41" t="s">
        <v>9575</v>
      </c>
      <c r="U2641" s="41" t="s">
        <v>27247</v>
      </c>
      <c r="V2641" s="43"/>
      <c r="W2641" s="43"/>
      <c r="X2641" s="43"/>
      <c r="Y2641" s="41" t="s">
        <v>27870</v>
      </c>
      <c r="Z2641" s="41" t="s">
        <v>27870</v>
      </c>
      <c r="AA2641" s="41" t="s">
        <v>24608</v>
      </c>
      <c r="AB2641" s="39"/>
      <c r="AC2641" s="39"/>
      <c r="AD2641" s="41" t="s">
        <v>151</v>
      </c>
      <c r="AE2641" s="41" t="s">
        <v>27846</v>
      </c>
      <c r="AF2641" s="43"/>
      <c r="AG2641" s="43"/>
      <c r="AH2641" s="43"/>
      <c r="AI2641" s="43"/>
      <c r="AJ2641" s="41" t="s">
        <v>1606</v>
      </c>
      <c r="AK2641" s="43"/>
      <c r="AL2641" s="43"/>
      <c r="AM2641" s="41" t="s">
        <v>27235</v>
      </c>
      <c r="AN2641" s="43"/>
      <c r="AO2641" s="41" t="s">
        <v>24604</v>
      </c>
      <c r="AP2641" s="43"/>
      <c r="AQ2641" s="41" t="s">
        <v>2029</v>
      </c>
      <c r="AR2641" s="43"/>
      <c r="AS2641" s="29"/>
    </row>
    <row r="2642">
      <c r="A2642" s="28"/>
      <c r="B2642" s="37" t="s">
        <v>33438</v>
      </c>
      <c r="C2642" s="35"/>
      <c r="D2642" s="38" t="b">
        <v>0</v>
      </c>
      <c r="E2642" s="38" t="b">
        <v>0</v>
      </c>
      <c r="F2642" s="38" t="b">
        <v>0</v>
      </c>
      <c r="G2642" s="38" t="b">
        <v>0</v>
      </c>
      <c r="H2642" s="38" t="b">
        <v>0</v>
      </c>
      <c r="I2642" s="38" t="b">
        <v>0</v>
      </c>
      <c r="J2642" s="39"/>
      <c r="K2642" s="39"/>
      <c r="L2642" s="38" t="b">
        <v>1</v>
      </c>
      <c r="M2642" s="40">
        <v>45788.0</v>
      </c>
      <c r="N2642" s="41" t="s">
        <v>33424</v>
      </c>
      <c r="O2642" s="41" t="s">
        <v>33439</v>
      </c>
      <c r="P2642" s="42" t="s">
        <v>33440</v>
      </c>
      <c r="Q2642" s="41" t="s">
        <v>24608</v>
      </c>
      <c r="R2642" s="41" t="s">
        <v>1051</v>
      </c>
      <c r="S2642" s="41" t="s">
        <v>33441</v>
      </c>
      <c r="T2642" s="41" t="s">
        <v>33442</v>
      </c>
      <c r="U2642" s="41" t="s">
        <v>27247</v>
      </c>
      <c r="V2642" s="43"/>
      <c r="W2642" s="43"/>
      <c r="X2642" s="43"/>
      <c r="Y2642" s="41" t="s">
        <v>27870</v>
      </c>
      <c r="Z2642" s="41" t="s">
        <v>27870</v>
      </c>
      <c r="AA2642" s="41" t="s">
        <v>24608</v>
      </c>
      <c r="AB2642" s="39"/>
      <c r="AC2642" s="39"/>
      <c r="AD2642" s="41" t="s">
        <v>151</v>
      </c>
      <c r="AE2642" s="41" t="s">
        <v>27846</v>
      </c>
      <c r="AF2642" s="43"/>
      <c r="AG2642" s="43"/>
      <c r="AH2642" s="43"/>
      <c r="AI2642" s="43"/>
      <c r="AJ2642" s="41" t="s">
        <v>1606</v>
      </c>
      <c r="AK2642" s="43"/>
      <c r="AL2642" s="43"/>
      <c r="AM2642" s="41" t="s">
        <v>27235</v>
      </c>
      <c r="AN2642" s="43"/>
      <c r="AO2642" s="41" t="s">
        <v>24604</v>
      </c>
      <c r="AP2642" s="43"/>
      <c r="AQ2642" s="41" t="s">
        <v>2029</v>
      </c>
      <c r="AR2642" s="43"/>
      <c r="AS2642" s="29"/>
    </row>
    <row r="2643">
      <c r="A2643" s="28"/>
      <c r="B2643" s="37" t="s">
        <v>33443</v>
      </c>
      <c r="C2643" s="35"/>
      <c r="D2643" s="38" t="b">
        <v>0</v>
      </c>
      <c r="E2643" s="38" t="b">
        <v>0</v>
      </c>
      <c r="F2643" s="38" t="b">
        <v>0</v>
      </c>
      <c r="G2643" s="38" t="b">
        <v>0</v>
      </c>
      <c r="H2643" s="38" t="b">
        <v>0</v>
      </c>
      <c r="I2643" s="38" t="b">
        <v>1</v>
      </c>
      <c r="J2643" s="39"/>
      <c r="K2643" s="39"/>
      <c r="L2643" s="38" t="b">
        <v>1</v>
      </c>
      <c r="M2643" s="40">
        <v>45758.0</v>
      </c>
      <c r="N2643" s="41" t="s">
        <v>33424</v>
      </c>
      <c r="O2643" s="41" t="s">
        <v>33444</v>
      </c>
      <c r="P2643" s="42" t="s">
        <v>33445</v>
      </c>
      <c r="Q2643" s="41" t="s">
        <v>24600</v>
      </c>
      <c r="R2643" s="41" t="s">
        <v>972</v>
      </c>
      <c r="S2643" s="41" t="s">
        <v>33427</v>
      </c>
      <c r="T2643" s="41" t="s">
        <v>33428</v>
      </c>
      <c r="U2643" s="41" t="s">
        <v>33446</v>
      </c>
      <c r="V2643" s="43"/>
      <c r="W2643" s="43"/>
      <c r="X2643" s="43"/>
      <c r="Y2643" s="41" t="s">
        <v>27870</v>
      </c>
      <c r="Z2643" s="41" t="s">
        <v>27845</v>
      </c>
      <c r="AA2643" s="41" t="s">
        <v>24600</v>
      </c>
      <c r="AB2643" s="39"/>
      <c r="AC2643" s="39"/>
      <c r="AD2643" s="41" t="s">
        <v>151</v>
      </c>
      <c r="AE2643" s="41" t="s">
        <v>27846</v>
      </c>
      <c r="AF2643" s="43"/>
      <c r="AG2643" s="43"/>
      <c r="AH2643" s="43"/>
      <c r="AI2643" s="43"/>
      <c r="AJ2643" s="43"/>
      <c r="AK2643" s="43"/>
      <c r="AL2643" s="43"/>
      <c r="AM2643" s="41" t="s">
        <v>33447</v>
      </c>
      <c r="AN2643" s="43"/>
      <c r="AO2643" s="41" t="s">
        <v>24604</v>
      </c>
      <c r="AP2643" s="43"/>
      <c r="AQ2643" s="43"/>
      <c r="AR2643" s="43"/>
      <c r="AS2643" s="29"/>
    </row>
    <row r="2644">
      <c r="A2644" s="28"/>
      <c r="B2644" s="37" t="s">
        <v>33448</v>
      </c>
      <c r="C2644" s="35"/>
      <c r="D2644" s="38" t="b">
        <v>0</v>
      </c>
      <c r="E2644" s="38" t="b">
        <v>0</v>
      </c>
      <c r="F2644" s="38" t="b">
        <v>0</v>
      </c>
      <c r="G2644" s="38" t="b">
        <v>0</v>
      </c>
      <c r="H2644" s="38" t="b">
        <v>0</v>
      </c>
      <c r="I2644" s="38" t="b">
        <v>1</v>
      </c>
      <c r="J2644" s="39"/>
      <c r="K2644" s="39"/>
      <c r="L2644" s="38" t="b">
        <v>1</v>
      </c>
      <c r="M2644" s="40">
        <v>45758.0</v>
      </c>
      <c r="N2644" s="41" t="s">
        <v>33424</v>
      </c>
      <c r="O2644" s="41" t="s">
        <v>33449</v>
      </c>
      <c r="P2644" s="42" t="s">
        <v>33450</v>
      </c>
      <c r="Q2644" s="41" t="s">
        <v>24600</v>
      </c>
      <c r="R2644" s="41" t="s">
        <v>972</v>
      </c>
      <c r="S2644" s="41" t="s">
        <v>33437</v>
      </c>
      <c r="T2644" s="41" t="s">
        <v>9575</v>
      </c>
      <c r="U2644" s="41" t="s">
        <v>33451</v>
      </c>
      <c r="V2644" s="43"/>
      <c r="W2644" s="43"/>
      <c r="X2644" s="43"/>
      <c r="Y2644" s="41" t="s">
        <v>27870</v>
      </c>
      <c r="Z2644" s="41" t="s">
        <v>27845</v>
      </c>
      <c r="AA2644" s="41" t="s">
        <v>24600</v>
      </c>
      <c r="AB2644" s="39"/>
      <c r="AC2644" s="39"/>
      <c r="AD2644" s="41" t="s">
        <v>151</v>
      </c>
      <c r="AE2644" s="41" t="s">
        <v>27846</v>
      </c>
      <c r="AF2644" s="43"/>
      <c r="AG2644" s="43"/>
      <c r="AH2644" s="43"/>
      <c r="AI2644" s="43"/>
      <c r="AJ2644" s="43"/>
      <c r="AK2644" s="43"/>
      <c r="AL2644" s="43"/>
      <c r="AM2644" s="41" t="s">
        <v>33452</v>
      </c>
      <c r="AN2644" s="43"/>
      <c r="AO2644" s="41" t="s">
        <v>24604</v>
      </c>
      <c r="AP2644" s="43"/>
      <c r="AQ2644" s="43"/>
      <c r="AR2644" s="43"/>
      <c r="AS2644" s="29"/>
    </row>
    <row r="2645">
      <c r="A2645" s="28"/>
      <c r="B2645" s="37" t="s">
        <v>33453</v>
      </c>
      <c r="C2645" s="35"/>
      <c r="D2645" s="38" t="b">
        <v>0</v>
      </c>
      <c r="E2645" s="38" t="b">
        <v>0</v>
      </c>
      <c r="F2645" s="38" t="b">
        <v>0</v>
      </c>
      <c r="G2645" s="38" t="b">
        <v>0</v>
      </c>
      <c r="H2645" s="38" t="b">
        <v>0</v>
      </c>
      <c r="I2645" s="38" t="b">
        <v>0</v>
      </c>
      <c r="J2645" s="39"/>
      <c r="K2645" s="39"/>
      <c r="L2645" s="38" t="b">
        <v>1</v>
      </c>
      <c r="M2645" s="40">
        <v>45758.0</v>
      </c>
      <c r="N2645" s="41" t="s">
        <v>33424</v>
      </c>
      <c r="O2645" s="41" t="s">
        <v>33454</v>
      </c>
      <c r="P2645" s="42" t="s">
        <v>33455</v>
      </c>
      <c r="Q2645" s="41" t="s">
        <v>24600</v>
      </c>
      <c r="R2645" s="41" t="s">
        <v>972</v>
      </c>
      <c r="S2645" s="41" t="s">
        <v>33441</v>
      </c>
      <c r="T2645" s="41" t="s">
        <v>33442</v>
      </c>
      <c r="U2645" s="41" t="s">
        <v>33456</v>
      </c>
      <c r="V2645" s="43"/>
      <c r="W2645" s="43"/>
      <c r="X2645" s="43"/>
      <c r="Y2645" s="41" t="s">
        <v>27870</v>
      </c>
      <c r="Z2645" s="41" t="s">
        <v>27845</v>
      </c>
      <c r="AA2645" s="41" t="s">
        <v>24600</v>
      </c>
      <c r="AB2645" s="39"/>
      <c r="AC2645" s="39"/>
      <c r="AD2645" s="41" t="s">
        <v>151</v>
      </c>
      <c r="AE2645" s="41" t="s">
        <v>27846</v>
      </c>
      <c r="AF2645" s="43"/>
      <c r="AG2645" s="43"/>
      <c r="AH2645" s="43"/>
      <c r="AI2645" s="43"/>
      <c r="AJ2645" s="43"/>
      <c r="AK2645" s="43"/>
      <c r="AL2645" s="43"/>
      <c r="AM2645" s="41" t="s">
        <v>33457</v>
      </c>
      <c r="AN2645" s="43"/>
      <c r="AO2645" s="41" t="s">
        <v>24604</v>
      </c>
      <c r="AP2645" s="43"/>
      <c r="AQ2645" s="43"/>
      <c r="AR2645" s="43"/>
      <c r="AS2645" s="29"/>
    </row>
    <row r="2646">
      <c r="A2646" s="28"/>
      <c r="B2646" s="37" t="s">
        <v>33458</v>
      </c>
      <c r="C2646" s="35"/>
      <c r="D2646" s="38" t="b">
        <v>0</v>
      </c>
      <c r="E2646" s="38" t="b">
        <v>0</v>
      </c>
      <c r="F2646" s="38" t="b">
        <v>0</v>
      </c>
      <c r="G2646" s="38" t="b">
        <v>0</v>
      </c>
      <c r="H2646" s="38" t="b">
        <v>0</v>
      </c>
      <c r="I2646" s="38" t="b">
        <v>1</v>
      </c>
      <c r="J2646" s="39"/>
      <c r="K2646" s="39"/>
      <c r="L2646" s="38" t="b">
        <v>1</v>
      </c>
      <c r="M2646" s="40">
        <v>45758.0</v>
      </c>
      <c r="N2646" s="41" t="s">
        <v>33424</v>
      </c>
      <c r="O2646" s="41" t="s">
        <v>33459</v>
      </c>
      <c r="P2646" s="42" t="s">
        <v>33460</v>
      </c>
      <c r="Q2646" s="41" t="s">
        <v>24600</v>
      </c>
      <c r="R2646" s="41" t="s">
        <v>972</v>
      </c>
      <c r="S2646" s="41" t="s">
        <v>33432</v>
      </c>
      <c r="T2646" s="41" t="s">
        <v>33433</v>
      </c>
      <c r="U2646" s="41" t="s">
        <v>33461</v>
      </c>
      <c r="V2646" s="43"/>
      <c r="W2646" s="43"/>
      <c r="X2646" s="43"/>
      <c r="Y2646" s="41" t="s">
        <v>27870</v>
      </c>
      <c r="Z2646" s="41" t="s">
        <v>27845</v>
      </c>
      <c r="AA2646" s="41" t="s">
        <v>24600</v>
      </c>
      <c r="AB2646" s="39"/>
      <c r="AC2646" s="39"/>
      <c r="AD2646" s="41" t="s">
        <v>151</v>
      </c>
      <c r="AE2646" s="41" t="s">
        <v>27846</v>
      </c>
      <c r="AF2646" s="43"/>
      <c r="AG2646" s="43"/>
      <c r="AH2646" s="43"/>
      <c r="AI2646" s="43"/>
      <c r="AJ2646" s="43"/>
      <c r="AK2646" s="43"/>
      <c r="AL2646" s="43"/>
      <c r="AM2646" s="41" t="s">
        <v>33462</v>
      </c>
      <c r="AN2646" s="43"/>
      <c r="AO2646" s="41" t="s">
        <v>24604</v>
      </c>
      <c r="AP2646" s="43"/>
      <c r="AQ2646" s="43"/>
      <c r="AR2646" s="43"/>
      <c r="AS2646" s="29"/>
    </row>
    <row r="2647">
      <c r="A2647" s="28"/>
      <c r="B2647" s="37" t="s">
        <v>33458</v>
      </c>
      <c r="C2647" s="35"/>
      <c r="D2647" s="38" t="b">
        <v>0</v>
      </c>
      <c r="E2647" s="38" t="b">
        <v>0</v>
      </c>
      <c r="F2647" s="38" t="b">
        <v>0</v>
      </c>
      <c r="G2647" s="38" t="b">
        <v>0</v>
      </c>
      <c r="H2647" s="38" t="b">
        <v>0</v>
      </c>
      <c r="I2647" s="38" t="b">
        <v>1</v>
      </c>
      <c r="J2647" s="39"/>
      <c r="K2647" s="39"/>
      <c r="L2647" s="38" t="b">
        <v>1</v>
      </c>
      <c r="M2647" s="40">
        <v>45758.0</v>
      </c>
      <c r="N2647" s="41" t="s">
        <v>33424</v>
      </c>
      <c r="O2647" s="41" t="s">
        <v>33459</v>
      </c>
      <c r="P2647" s="42" t="s">
        <v>33463</v>
      </c>
      <c r="Q2647" s="41" t="s">
        <v>24600</v>
      </c>
      <c r="R2647" s="41" t="s">
        <v>972</v>
      </c>
      <c r="S2647" s="41" t="s">
        <v>33432</v>
      </c>
      <c r="T2647" s="41" t="s">
        <v>33433</v>
      </c>
      <c r="U2647" s="41" t="s">
        <v>33461</v>
      </c>
      <c r="V2647" s="43"/>
      <c r="W2647" s="43"/>
      <c r="X2647" s="43"/>
      <c r="Y2647" s="41" t="s">
        <v>27870</v>
      </c>
      <c r="Z2647" s="41" t="s">
        <v>27845</v>
      </c>
      <c r="AA2647" s="41" t="s">
        <v>24600</v>
      </c>
      <c r="AB2647" s="39"/>
      <c r="AC2647" s="39"/>
      <c r="AD2647" s="41" t="s">
        <v>151</v>
      </c>
      <c r="AE2647" s="41" t="s">
        <v>27846</v>
      </c>
      <c r="AF2647" s="43"/>
      <c r="AG2647" s="43"/>
      <c r="AH2647" s="43"/>
      <c r="AI2647" s="43"/>
      <c r="AJ2647" s="43"/>
      <c r="AK2647" s="43"/>
      <c r="AL2647" s="43"/>
      <c r="AM2647" s="41" t="s">
        <v>33462</v>
      </c>
      <c r="AN2647" s="43"/>
      <c r="AO2647" s="41" t="s">
        <v>24604</v>
      </c>
      <c r="AP2647" s="43"/>
      <c r="AQ2647" s="43"/>
      <c r="AR2647" s="43"/>
      <c r="AS2647" s="29"/>
    </row>
    <row r="2648">
      <c r="A2648" s="28"/>
      <c r="B2648" s="37" t="s">
        <v>33448</v>
      </c>
      <c r="C2648" s="35"/>
      <c r="D2648" s="38" t="b">
        <v>0</v>
      </c>
      <c r="E2648" s="38" t="b">
        <v>0</v>
      </c>
      <c r="F2648" s="38" t="b">
        <v>0</v>
      </c>
      <c r="G2648" s="38" t="b">
        <v>0</v>
      </c>
      <c r="H2648" s="38" t="b">
        <v>0</v>
      </c>
      <c r="I2648" s="38" t="b">
        <v>1</v>
      </c>
      <c r="J2648" s="39"/>
      <c r="K2648" s="39"/>
      <c r="L2648" s="38" t="b">
        <v>1</v>
      </c>
      <c r="M2648" s="40">
        <v>45758.0</v>
      </c>
      <c r="N2648" s="41" t="s">
        <v>33424</v>
      </c>
      <c r="O2648" s="41" t="s">
        <v>33449</v>
      </c>
      <c r="P2648" s="42" t="s">
        <v>33464</v>
      </c>
      <c r="Q2648" s="41" t="s">
        <v>24600</v>
      </c>
      <c r="R2648" s="41" t="s">
        <v>972</v>
      </c>
      <c r="S2648" s="41" t="s">
        <v>33437</v>
      </c>
      <c r="T2648" s="41" t="s">
        <v>9575</v>
      </c>
      <c r="U2648" s="41" t="s">
        <v>33451</v>
      </c>
      <c r="V2648" s="43"/>
      <c r="W2648" s="43"/>
      <c r="X2648" s="43"/>
      <c r="Y2648" s="41" t="s">
        <v>27870</v>
      </c>
      <c r="Z2648" s="41" t="s">
        <v>27845</v>
      </c>
      <c r="AA2648" s="41" t="s">
        <v>24600</v>
      </c>
      <c r="AB2648" s="39"/>
      <c r="AC2648" s="39"/>
      <c r="AD2648" s="41" t="s">
        <v>151</v>
      </c>
      <c r="AE2648" s="41" t="s">
        <v>27846</v>
      </c>
      <c r="AF2648" s="43"/>
      <c r="AG2648" s="43"/>
      <c r="AH2648" s="43"/>
      <c r="AI2648" s="43"/>
      <c r="AJ2648" s="43"/>
      <c r="AK2648" s="43"/>
      <c r="AL2648" s="43"/>
      <c r="AM2648" s="41" t="s">
        <v>33452</v>
      </c>
      <c r="AN2648" s="43"/>
      <c r="AO2648" s="41" t="s">
        <v>24604</v>
      </c>
      <c r="AP2648" s="43"/>
      <c r="AQ2648" s="43"/>
      <c r="AR2648" s="43"/>
      <c r="AS2648" s="29"/>
    </row>
    <row r="2649">
      <c r="A2649" s="28"/>
      <c r="B2649" s="37" t="s">
        <v>33443</v>
      </c>
      <c r="C2649" s="35"/>
      <c r="D2649" s="38" t="b">
        <v>0</v>
      </c>
      <c r="E2649" s="38" t="b">
        <v>0</v>
      </c>
      <c r="F2649" s="38" t="b">
        <v>0</v>
      </c>
      <c r="G2649" s="38" t="b">
        <v>0</v>
      </c>
      <c r="H2649" s="38" t="b">
        <v>0</v>
      </c>
      <c r="I2649" s="38" t="b">
        <v>1</v>
      </c>
      <c r="J2649" s="39"/>
      <c r="K2649" s="39"/>
      <c r="L2649" s="38" t="b">
        <v>1</v>
      </c>
      <c r="M2649" s="40">
        <v>45758.0</v>
      </c>
      <c r="N2649" s="41" t="s">
        <v>33424</v>
      </c>
      <c r="O2649" s="41" t="s">
        <v>33444</v>
      </c>
      <c r="P2649" s="42" t="s">
        <v>33465</v>
      </c>
      <c r="Q2649" s="41" t="s">
        <v>24600</v>
      </c>
      <c r="R2649" s="41" t="s">
        <v>972</v>
      </c>
      <c r="S2649" s="41" t="s">
        <v>33427</v>
      </c>
      <c r="T2649" s="41" t="s">
        <v>33428</v>
      </c>
      <c r="U2649" s="41" t="s">
        <v>33446</v>
      </c>
      <c r="V2649" s="43"/>
      <c r="W2649" s="43"/>
      <c r="X2649" s="43"/>
      <c r="Y2649" s="41" t="s">
        <v>27870</v>
      </c>
      <c r="Z2649" s="41" t="s">
        <v>27845</v>
      </c>
      <c r="AA2649" s="41" t="s">
        <v>24600</v>
      </c>
      <c r="AB2649" s="39"/>
      <c r="AC2649" s="39"/>
      <c r="AD2649" s="41" t="s">
        <v>151</v>
      </c>
      <c r="AE2649" s="41" t="s">
        <v>27846</v>
      </c>
      <c r="AF2649" s="43"/>
      <c r="AG2649" s="43"/>
      <c r="AH2649" s="43"/>
      <c r="AI2649" s="43"/>
      <c r="AJ2649" s="43"/>
      <c r="AK2649" s="43"/>
      <c r="AL2649" s="43"/>
      <c r="AM2649" s="41" t="s">
        <v>33447</v>
      </c>
      <c r="AN2649" s="43"/>
      <c r="AO2649" s="41" t="s">
        <v>24604</v>
      </c>
      <c r="AP2649" s="43"/>
      <c r="AQ2649" s="43"/>
      <c r="AR2649" s="43"/>
      <c r="AS2649" s="29"/>
    </row>
    <row r="2650">
      <c r="A2650" s="28"/>
      <c r="B2650" s="37" t="s">
        <v>33453</v>
      </c>
      <c r="C2650" s="35"/>
      <c r="D2650" s="38" t="b">
        <v>0</v>
      </c>
      <c r="E2650" s="38" t="b">
        <v>0</v>
      </c>
      <c r="F2650" s="38" t="b">
        <v>0</v>
      </c>
      <c r="G2650" s="38" t="b">
        <v>0</v>
      </c>
      <c r="H2650" s="38" t="b">
        <v>0</v>
      </c>
      <c r="I2650" s="38" t="b">
        <v>0</v>
      </c>
      <c r="J2650" s="39"/>
      <c r="K2650" s="39"/>
      <c r="L2650" s="38" t="b">
        <v>1</v>
      </c>
      <c r="M2650" s="40">
        <v>45758.0</v>
      </c>
      <c r="N2650" s="41" t="s">
        <v>33424</v>
      </c>
      <c r="O2650" s="41" t="s">
        <v>33454</v>
      </c>
      <c r="P2650" s="42" t="s">
        <v>33466</v>
      </c>
      <c r="Q2650" s="41" t="s">
        <v>24600</v>
      </c>
      <c r="R2650" s="41" t="s">
        <v>972</v>
      </c>
      <c r="S2650" s="41" t="s">
        <v>33441</v>
      </c>
      <c r="T2650" s="41" t="s">
        <v>33442</v>
      </c>
      <c r="U2650" s="41" t="s">
        <v>33456</v>
      </c>
      <c r="V2650" s="43"/>
      <c r="W2650" s="43"/>
      <c r="X2650" s="43"/>
      <c r="Y2650" s="41" t="s">
        <v>27870</v>
      </c>
      <c r="Z2650" s="41" t="s">
        <v>27845</v>
      </c>
      <c r="AA2650" s="41" t="s">
        <v>24600</v>
      </c>
      <c r="AB2650" s="39"/>
      <c r="AC2650" s="39"/>
      <c r="AD2650" s="41" t="s">
        <v>151</v>
      </c>
      <c r="AE2650" s="41" t="s">
        <v>27846</v>
      </c>
      <c r="AF2650" s="43"/>
      <c r="AG2650" s="43"/>
      <c r="AH2650" s="43"/>
      <c r="AI2650" s="43"/>
      <c r="AJ2650" s="43"/>
      <c r="AK2650" s="43"/>
      <c r="AL2650" s="43"/>
      <c r="AM2650" s="41" t="s">
        <v>33457</v>
      </c>
      <c r="AN2650" s="43"/>
      <c r="AO2650" s="41" t="s">
        <v>24604</v>
      </c>
      <c r="AP2650" s="43"/>
      <c r="AQ2650" s="43"/>
      <c r="AR2650" s="43"/>
      <c r="AS2650" s="29"/>
    </row>
    <row r="2651">
      <c r="A2651" s="28"/>
      <c r="B2651" s="37" t="s">
        <v>33467</v>
      </c>
      <c r="C2651" s="35"/>
      <c r="D2651" s="38" t="b">
        <v>0</v>
      </c>
      <c r="E2651" s="38" t="b">
        <v>0</v>
      </c>
      <c r="F2651" s="38" t="b">
        <v>0</v>
      </c>
      <c r="G2651" s="38" t="b">
        <v>0</v>
      </c>
      <c r="H2651" s="38" t="b">
        <v>0</v>
      </c>
      <c r="I2651" s="38" t="b">
        <v>1</v>
      </c>
      <c r="J2651" s="39"/>
      <c r="K2651" s="39"/>
      <c r="L2651" s="38" t="b">
        <v>1</v>
      </c>
      <c r="M2651" s="40">
        <v>45758.0</v>
      </c>
      <c r="N2651" s="41" t="s">
        <v>33468</v>
      </c>
      <c r="O2651" s="41" t="s">
        <v>33469</v>
      </c>
      <c r="P2651" s="42" t="s">
        <v>33470</v>
      </c>
      <c r="Q2651" s="41" t="s">
        <v>24600</v>
      </c>
      <c r="R2651" s="41" t="s">
        <v>972</v>
      </c>
      <c r="S2651" s="41" t="s">
        <v>33471</v>
      </c>
      <c r="T2651" s="41" t="s">
        <v>17502</v>
      </c>
      <c r="U2651" s="41" t="s">
        <v>33472</v>
      </c>
      <c r="V2651" s="43"/>
      <c r="W2651" s="43"/>
      <c r="X2651" s="43"/>
      <c r="Y2651" s="41" t="s">
        <v>27870</v>
      </c>
      <c r="Z2651" s="41" t="s">
        <v>27845</v>
      </c>
      <c r="AA2651" s="41" t="s">
        <v>24600</v>
      </c>
      <c r="AB2651" s="39"/>
      <c r="AC2651" s="39"/>
      <c r="AD2651" s="41" t="s">
        <v>151</v>
      </c>
      <c r="AE2651" s="41" t="s">
        <v>27846</v>
      </c>
      <c r="AF2651" s="43"/>
      <c r="AG2651" s="43"/>
      <c r="AH2651" s="43"/>
      <c r="AI2651" s="43"/>
      <c r="AJ2651" s="43"/>
      <c r="AK2651" s="43"/>
      <c r="AL2651" s="43"/>
      <c r="AM2651" s="41" t="s">
        <v>33473</v>
      </c>
      <c r="AN2651" s="43"/>
      <c r="AO2651" s="41" t="s">
        <v>24604</v>
      </c>
      <c r="AP2651" s="43"/>
      <c r="AQ2651" s="43"/>
      <c r="AR2651" s="43"/>
      <c r="AS2651" s="29"/>
    </row>
    <row r="2652">
      <c r="A2652" s="28"/>
      <c r="B2652" s="37" t="s">
        <v>33474</v>
      </c>
      <c r="C2652" s="35"/>
      <c r="D2652" s="38" t="b">
        <v>0</v>
      </c>
      <c r="E2652" s="38" t="b">
        <v>0</v>
      </c>
      <c r="F2652" s="38" t="b">
        <v>0</v>
      </c>
      <c r="G2652" s="38" t="b">
        <v>0</v>
      </c>
      <c r="H2652" s="38" t="b">
        <v>0</v>
      </c>
      <c r="I2652" s="38" t="b">
        <v>1</v>
      </c>
      <c r="J2652" s="39"/>
      <c r="K2652" s="39"/>
      <c r="L2652" s="38" t="b">
        <v>1</v>
      </c>
      <c r="M2652" s="40">
        <v>45758.0</v>
      </c>
      <c r="N2652" s="41" t="s">
        <v>33468</v>
      </c>
      <c r="O2652" s="41" t="s">
        <v>33475</v>
      </c>
      <c r="P2652" s="42" t="s">
        <v>33476</v>
      </c>
      <c r="Q2652" s="41" t="s">
        <v>24600</v>
      </c>
      <c r="R2652" s="41" t="s">
        <v>972</v>
      </c>
      <c r="S2652" s="41" t="s">
        <v>33477</v>
      </c>
      <c r="T2652" s="41" t="s">
        <v>33478</v>
      </c>
      <c r="U2652" s="41" t="s">
        <v>33479</v>
      </c>
      <c r="V2652" s="43"/>
      <c r="W2652" s="43"/>
      <c r="X2652" s="43"/>
      <c r="Y2652" s="41" t="s">
        <v>27870</v>
      </c>
      <c r="Z2652" s="41" t="s">
        <v>27845</v>
      </c>
      <c r="AA2652" s="41" t="s">
        <v>24600</v>
      </c>
      <c r="AB2652" s="39"/>
      <c r="AC2652" s="39"/>
      <c r="AD2652" s="41" t="s">
        <v>151</v>
      </c>
      <c r="AE2652" s="41" t="s">
        <v>27846</v>
      </c>
      <c r="AF2652" s="43"/>
      <c r="AG2652" s="43"/>
      <c r="AH2652" s="43"/>
      <c r="AI2652" s="43"/>
      <c r="AJ2652" s="43"/>
      <c r="AK2652" s="43"/>
      <c r="AL2652" s="43"/>
      <c r="AM2652" s="41" t="s">
        <v>33480</v>
      </c>
      <c r="AN2652" s="43"/>
      <c r="AO2652" s="41" t="s">
        <v>24604</v>
      </c>
      <c r="AP2652" s="43"/>
      <c r="AQ2652" s="43"/>
      <c r="AR2652" s="43"/>
      <c r="AS2652" s="29"/>
    </row>
    <row r="2653">
      <c r="A2653" s="28"/>
      <c r="B2653" s="37" t="s">
        <v>33481</v>
      </c>
      <c r="C2653" s="35"/>
      <c r="D2653" s="38" t="b">
        <v>0</v>
      </c>
      <c r="E2653" s="38" t="b">
        <v>0</v>
      </c>
      <c r="F2653" s="38" t="b">
        <v>0</v>
      </c>
      <c r="G2653" s="38" t="b">
        <v>0</v>
      </c>
      <c r="H2653" s="38" t="b">
        <v>0</v>
      </c>
      <c r="I2653" s="38" t="b">
        <v>1</v>
      </c>
      <c r="J2653" s="39"/>
      <c r="K2653" s="39"/>
      <c r="L2653" s="38" t="b">
        <v>1</v>
      </c>
      <c r="M2653" s="40">
        <v>45758.0</v>
      </c>
      <c r="N2653" s="41" t="s">
        <v>33468</v>
      </c>
      <c r="O2653" s="41" t="s">
        <v>33482</v>
      </c>
      <c r="P2653" s="42" t="s">
        <v>33483</v>
      </c>
      <c r="Q2653" s="41" t="s">
        <v>24600</v>
      </c>
      <c r="R2653" s="41" t="s">
        <v>972</v>
      </c>
      <c r="S2653" s="41" t="s">
        <v>33484</v>
      </c>
      <c r="T2653" s="41" t="s">
        <v>33485</v>
      </c>
      <c r="U2653" s="41" t="s">
        <v>33486</v>
      </c>
      <c r="V2653" s="43"/>
      <c r="W2653" s="43"/>
      <c r="X2653" s="43"/>
      <c r="Y2653" s="41" t="s">
        <v>27870</v>
      </c>
      <c r="Z2653" s="41" t="s">
        <v>27845</v>
      </c>
      <c r="AA2653" s="41" t="s">
        <v>24600</v>
      </c>
      <c r="AB2653" s="39"/>
      <c r="AC2653" s="39"/>
      <c r="AD2653" s="41" t="s">
        <v>151</v>
      </c>
      <c r="AE2653" s="41" t="s">
        <v>27846</v>
      </c>
      <c r="AF2653" s="43"/>
      <c r="AG2653" s="43"/>
      <c r="AH2653" s="43"/>
      <c r="AI2653" s="43"/>
      <c r="AJ2653" s="43"/>
      <c r="AK2653" s="43"/>
      <c r="AL2653" s="43"/>
      <c r="AM2653" s="41" t="s">
        <v>33487</v>
      </c>
      <c r="AN2653" s="43"/>
      <c r="AO2653" s="41" t="s">
        <v>24604</v>
      </c>
      <c r="AP2653" s="43"/>
      <c r="AQ2653" s="43"/>
      <c r="AR2653" s="43"/>
      <c r="AS2653" s="29"/>
    </row>
    <row r="2654">
      <c r="A2654" s="28"/>
      <c r="B2654" s="37" t="s">
        <v>33481</v>
      </c>
      <c r="C2654" s="35"/>
      <c r="D2654" s="38" t="b">
        <v>0</v>
      </c>
      <c r="E2654" s="38" t="b">
        <v>0</v>
      </c>
      <c r="F2654" s="38" t="b">
        <v>0</v>
      </c>
      <c r="G2654" s="38" t="b">
        <v>0</v>
      </c>
      <c r="H2654" s="38" t="b">
        <v>0</v>
      </c>
      <c r="I2654" s="38" t="b">
        <v>1</v>
      </c>
      <c r="J2654" s="39"/>
      <c r="K2654" s="39"/>
      <c r="L2654" s="38" t="b">
        <v>1</v>
      </c>
      <c r="M2654" s="40">
        <v>45758.0</v>
      </c>
      <c r="N2654" s="41" t="s">
        <v>33468</v>
      </c>
      <c r="O2654" s="41" t="s">
        <v>33482</v>
      </c>
      <c r="P2654" s="42" t="s">
        <v>33488</v>
      </c>
      <c r="Q2654" s="41" t="s">
        <v>24600</v>
      </c>
      <c r="R2654" s="41" t="s">
        <v>972</v>
      </c>
      <c r="S2654" s="41" t="s">
        <v>33484</v>
      </c>
      <c r="T2654" s="41" t="s">
        <v>33485</v>
      </c>
      <c r="U2654" s="41" t="s">
        <v>33486</v>
      </c>
      <c r="V2654" s="43"/>
      <c r="W2654" s="43"/>
      <c r="X2654" s="43"/>
      <c r="Y2654" s="41" t="s">
        <v>27870</v>
      </c>
      <c r="Z2654" s="41" t="s">
        <v>27845</v>
      </c>
      <c r="AA2654" s="41" t="s">
        <v>24600</v>
      </c>
      <c r="AB2654" s="39"/>
      <c r="AC2654" s="39"/>
      <c r="AD2654" s="41" t="s">
        <v>151</v>
      </c>
      <c r="AE2654" s="41" t="s">
        <v>27846</v>
      </c>
      <c r="AF2654" s="43"/>
      <c r="AG2654" s="43"/>
      <c r="AH2654" s="43"/>
      <c r="AI2654" s="43"/>
      <c r="AJ2654" s="43"/>
      <c r="AK2654" s="43"/>
      <c r="AL2654" s="43"/>
      <c r="AM2654" s="41" t="s">
        <v>33487</v>
      </c>
      <c r="AN2654" s="43"/>
      <c r="AO2654" s="41" t="s">
        <v>24604</v>
      </c>
      <c r="AP2654" s="43"/>
      <c r="AQ2654" s="43"/>
      <c r="AR2654" s="43"/>
      <c r="AS2654" s="29"/>
    </row>
    <row r="2655">
      <c r="A2655" s="28"/>
      <c r="B2655" s="37" t="s">
        <v>33474</v>
      </c>
      <c r="C2655" s="35"/>
      <c r="D2655" s="38" t="b">
        <v>0</v>
      </c>
      <c r="E2655" s="38" t="b">
        <v>0</v>
      </c>
      <c r="F2655" s="38" t="b">
        <v>0</v>
      </c>
      <c r="G2655" s="38" t="b">
        <v>0</v>
      </c>
      <c r="H2655" s="38" t="b">
        <v>0</v>
      </c>
      <c r="I2655" s="38" t="b">
        <v>1</v>
      </c>
      <c r="J2655" s="39"/>
      <c r="K2655" s="39"/>
      <c r="L2655" s="38" t="b">
        <v>1</v>
      </c>
      <c r="M2655" s="40">
        <v>45758.0</v>
      </c>
      <c r="N2655" s="41" t="s">
        <v>33468</v>
      </c>
      <c r="O2655" s="41" t="s">
        <v>33475</v>
      </c>
      <c r="P2655" s="42" t="s">
        <v>33489</v>
      </c>
      <c r="Q2655" s="41" t="s">
        <v>24600</v>
      </c>
      <c r="R2655" s="41" t="s">
        <v>972</v>
      </c>
      <c r="S2655" s="41" t="s">
        <v>33477</v>
      </c>
      <c r="T2655" s="41" t="s">
        <v>33478</v>
      </c>
      <c r="U2655" s="41" t="s">
        <v>33479</v>
      </c>
      <c r="V2655" s="43"/>
      <c r="W2655" s="43"/>
      <c r="X2655" s="43"/>
      <c r="Y2655" s="41" t="s">
        <v>27870</v>
      </c>
      <c r="Z2655" s="41" t="s">
        <v>27845</v>
      </c>
      <c r="AA2655" s="41" t="s">
        <v>24600</v>
      </c>
      <c r="AB2655" s="39"/>
      <c r="AC2655" s="39"/>
      <c r="AD2655" s="41" t="s">
        <v>151</v>
      </c>
      <c r="AE2655" s="41" t="s">
        <v>27846</v>
      </c>
      <c r="AF2655" s="43"/>
      <c r="AG2655" s="43"/>
      <c r="AH2655" s="43"/>
      <c r="AI2655" s="43"/>
      <c r="AJ2655" s="43"/>
      <c r="AK2655" s="43"/>
      <c r="AL2655" s="43"/>
      <c r="AM2655" s="41" t="s">
        <v>33480</v>
      </c>
      <c r="AN2655" s="43"/>
      <c r="AO2655" s="41" t="s">
        <v>24604</v>
      </c>
      <c r="AP2655" s="43"/>
      <c r="AQ2655" s="43"/>
      <c r="AR2655" s="43"/>
      <c r="AS2655" s="29"/>
    </row>
    <row r="2656">
      <c r="A2656" s="28"/>
      <c r="B2656" s="37" t="s">
        <v>33467</v>
      </c>
      <c r="C2656" s="35"/>
      <c r="D2656" s="38" t="b">
        <v>0</v>
      </c>
      <c r="E2656" s="38" t="b">
        <v>0</v>
      </c>
      <c r="F2656" s="38" t="b">
        <v>0</v>
      </c>
      <c r="G2656" s="38" t="b">
        <v>0</v>
      </c>
      <c r="H2656" s="38" t="b">
        <v>0</v>
      </c>
      <c r="I2656" s="38" t="b">
        <v>1</v>
      </c>
      <c r="J2656" s="39"/>
      <c r="K2656" s="39"/>
      <c r="L2656" s="38" t="b">
        <v>1</v>
      </c>
      <c r="M2656" s="40">
        <v>45758.0</v>
      </c>
      <c r="N2656" s="41" t="s">
        <v>33468</v>
      </c>
      <c r="O2656" s="41" t="s">
        <v>33469</v>
      </c>
      <c r="P2656" s="42" t="s">
        <v>33490</v>
      </c>
      <c r="Q2656" s="41" t="s">
        <v>24600</v>
      </c>
      <c r="R2656" s="41" t="s">
        <v>972</v>
      </c>
      <c r="S2656" s="41" t="s">
        <v>33471</v>
      </c>
      <c r="T2656" s="41" t="s">
        <v>17502</v>
      </c>
      <c r="U2656" s="41" t="s">
        <v>33472</v>
      </c>
      <c r="V2656" s="43"/>
      <c r="W2656" s="43"/>
      <c r="X2656" s="43"/>
      <c r="Y2656" s="41" t="s">
        <v>27870</v>
      </c>
      <c r="Z2656" s="41" t="s">
        <v>27845</v>
      </c>
      <c r="AA2656" s="41" t="s">
        <v>24600</v>
      </c>
      <c r="AB2656" s="39"/>
      <c r="AC2656" s="39"/>
      <c r="AD2656" s="41" t="s">
        <v>151</v>
      </c>
      <c r="AE2656" s="41" t="s">
        <v>27846</v>
      </c>
      <c r="AF2656" s="43"/>
      <c r="AG2656" s="43"/>
      <c r="AH2656" s="43"/>
      <c r="AI2656" s="43"/>
      <c r="AJ2656" s="43"/>
      <c r="AK2656" s="43"/>
      <c r="AL2656" s="43"/>
      <c r="AM2656" s="41" t="s">
        <v>33473</v>
      </c>
      <c r="AN2656" s="43"/>
      <c r="AO2656" s="41" t="s">
        <v>24604</v>
      </c>
      <c r="AP2656" s="43"/>
      <c r="AQ2656" s="43"/>
      <c r="AR2656" s="43"/>
      <c r="AS2656" s="29"/>
    </row>
    <row r="2657">
      <c r="A2657" s="28"/>
      <c r="B2657" s="37" t="s">
        <v>33491</v>
      </c>
      <c r="C2657" s="35"/>
      <c r="D2657" s="38" t="b">
        <v>0</v>
      </c>
      <c r="E2657" s="38" t="b">
        <v>0</v>
      </c>
      <c r="F2657" s="38" t="b">
        <v>0</v>
      </c>
      <c r="G2657" s="38" t="b">
        <v>0</v>
      </c>
      <c r="H2657" s="38" t="b">
        <v>0</v>
      </c>
      <c r="I2657" s="38" t="b">
        <v>1</v>
      </c>
      <c r="J2657" s="39"/>
      <c r="K2657" s="39"/>
      <c r="L2657" s="38" t="b">
        <v>1</v>
      </c>
      <c r="M2657" s="40">
        <v>45788.0</v>
      </c>
      <c r="N2657" s="41" t="s">
        <v>33492</v>
      </c>
      <c r="O2657" s="41" t="s">
        <v>33493</v>
      </c>
      <c r="P2657" s="42" t="s">
        <v>33494</v>
      </c>
      <c r="Q2657" s="41" t="s">
        <v>24608</v>
      </c>
      <c r="R2657" s="41" t="s">
        <v>1051</v>
      </c>
      <c r="S2657" s="41" t="s">
        <v>33495</v>
      </c>
      <c r="T2657" s="43"/>
      <c r="U2657" s="41" t="s">
        <v>33496</v>
      </c>
      <c r="V2657" s="43"/>
      <c r="W2657" s="43"/>
      <c r="X2657" s="43"/>
      <c r="Y2657" s="41" t="s">
        <v>27870</v>
      </c>
      <c r="Z2657" s="41" t="s">
        <v>27870</v>
      </c>
      <c r="AA2657" s="41" t="s">
        <v>24608</v>
      </c>
      <c r="AB2657" s="39"/>
      <c r="AC2657" s="39"/>
      <c r="AD2657" s="41" t="s">
        <v>151</v>
      </c>
      <c r="AE2657" s="41" t="s">
        <v>27846</v>
      </c>
      <c r="AF2657" s="43"/>
      <c r="AG2657" s="43"/>
      <c r="AH2657" s="43"/>
      <c r="AI2657" s="43"/>
      <c r="AJ2657" s="43"/>
      <c r="AK2657" s="43"/>
      <c r="AL2657" s="43"/>
      <c r="AM2657" s="41" t="s">
        <v>33497</v>
      </c>
      <c r="AN2657" s="43"/>
      <c r="AO2657" s="41" t="s">
        <v>24604</v>
      </c>
      <c r="AP2657" s="43"/>
      <c r="AQ2657" s="41" t="s">
        <v>2029</v>
      </c>
      <c r="AR2657" s="43"/>
      <c r="AS2657" s="29"/>
    </row>
    <row r="2658">
      <c r="A2658" s="28"/>
      <c r="B2658" s="37" t="s">
        <v>33498</v>
      </c>
      <c r="C2658" s="35"/>
      <c r="D2658" s="38" t="b">
        <v>0</v>
      </c>
      <c r="E2658" s="38" t="b">
        <v>0</v>
      </c>
      <c r="F2658" s="38" t="b">
        <v>0</v>
      </c>
      <c r="G2658" s="38" t="b">
        <v>0</v>
      </c>
      <c r="H2658" s="38" t="b">
        <v>0</v>
      </c>
      <c r="I2658" s="38" t="b">
        <v>1</v>
      </c>
      <c r="J2658" s="39"/>
      <c r="K2658" s="39"/>
      <c r="L2658" s="38" t="b">
        <v>1</v>
      </c>
      <c r="M2658" s="40">
        <v>45788.0</v>
      </c>
      <c r="N2658" s="41" t="s">
        <v>33492</v>
      </c>
      <c r="O2658" s="41" t="s">
        <v>33499</v>
      </c>
      <c r="P2658" s="42" t="s">
        <v>33500</v>
      </c>
      <c r="Q2658" s="41" t="s">
        <v>24608</v>
      </c>
      <c r="R2658" s="41" t="s">
        <v>1051</v>
      </c>
      <c r="S2658" s="41" t="s">
        <v>33501</v>
      </c>
      <c r="T2658" s="43"/>
      <c r="U2658" s="41" t="s">
        <v>33496</v>
      </c>
      <c r="V2658" s="43"/>
      <c r="W2658" s="43"/>
      <c r="X2658" s="43"/>
      <c r="Y2658" s="41" t="s">
        <v>27870</v>
      </c>
      <c r="Z2658" s="41" t="s">
        <v>27870</v>
      </c>
      <c r="AA2658" s="41" t="s">
        <v>24608</v>
      </c>
      <c r="AB2658" s="39"/>
      <c r="AC2658" s="39"/>
      <c r="AD2658" s="41" t="s">
        <v>151</v>
      </c>
      <c r="AE2658" s="41" t="s">
        <v>27846</v>
      </c>
      <c r="AF2658" s="43"/>
      <c r="AG2658" s="43"/>
      <c r="AH2658" s="43"/>
      <c r="AI2658" s="43"/>
      <c r="AJ2658" s="43"/>
      <c r="AK2658" s="43"/>
      <c r="AL2658" s="43"/>
      <c r="AM2658" s="41" t="s">
        <v>33497</v>
      </c>
      <c r="AN2658" s="43"/>
      <c r="AO2658" s="41" t="s">
        <v>24604</v>
      </c>
      <c r="AP2658" s="43"/>
      <c r="AQ2658" s="41" t="s">
        <v>2029</v>
      </c>
      <c r="AR2658" s="43"/>
      <c r="AS2658" s="29"/>
    </row>
    <row r="2659">
      <c r="A2659" s="28"/>
      <c r="B2659" s="37" t="s">
        <v>33502</v>
      </c>
      <c r="C2659" s="35"/>
      <c r="D2659" s="38" t="b">
        <v>0</v>
      </c>
      <c r="E2659" s="38" t="b">
        <v>0</v>
      </c>
      <c r="F2659" s="38" t="b">
        <v>0</v>
      </c>
      <c r="G2659" s="38" t="b">
        <v>0</v>
      </c>
      <c r="H2659" s="38" t="b">
        <v>0</v>
      </c>
      <c r="I2659" s="38" t="b">
        <v>1</v>
      </c>
      <c r="J2659" s="39"/>
      <c r="K2659" s="39"/>
      <c r="L2659" s="38" t="b">
        <v>1</v>
      </c>
      <c r="M2659" s="40">
        <v>45758.0</v>
      </c>
      <c r="N2659" s="41" t="s">
        <v>29048</v>
      </c>
      <c r="O2659" s="41" t="s">
        <v>33503</v>
      </c>
      <c r="P2659" s="42" t="s">
        <v>33504</v>
      </c>
      <c r="Q2659" s="41" t="s">
        <v>24600</v>
      </c>
      <c r="R2659" s="41" t="s">
        <v>972</v>
      </c>
      <c r="S2659" s="41" t="s">
        <v>29051</v>
      </c>
      <c r="T2659" s="41" t="s">
        <v>1277</v>
      </c>
      <c r="U2659" s="41" t="s">
        <v>33505</v>
      </c>
      <c r="V2659" s="43"/>
      <c r="W2659" s="43"/>
      <c r="X2659" s="43"/>
      <c r="Y2659" s="41" t="s">
        <v>27870</v>
      </c>
      <c r="Z2659" s="41" t="s">
        <v>27845</v>
      </c>
      <c r="AA2659" s="41" t="s">
        <v>24600</v>
      </c>
      <c r="AB2659" s="39"/>
      <c r="AC2659" s="39"/>
      <c r="AD2659" s="41" t="s">
        <v>151</v>
      </c>
      <c r="AE2659" s="41" t="s">
        <v>27846</v>
      </c>
      <c r="AF2659" s="43"/>
      <c r="AG2659" s="43"/>
      <c r="AH2659" s="43"/>
      <c r="AI2659" s="43"/>
      <c r="AJ2659" s="43"/>
      <c r="AK2659" s="43"/>
      <c r="AL2659" s="43"/>
      <c r="AM2659" s="41" t="s">
        <v>33506</v>
      </c>
      <c r="AN2659" s="43"/>
      <c r="AO2659" s="41" t="s">
        <v>24604</v>
      </c>
      <c r="AP2659" s="43"/>
      <c r="AQ2659" s="43"/>
      <c r="AR2659" s="43"/>
      <c r="AS2659" s="29"/>
    </row>
    <row r="2660">
      <c r="A2660" s="28"/>
      <c r="B2660" s="37" t="s">
        <v>33502</v>
      </c>
      <c r="C2660" s="35"/>
      <c r="D2660" s="38" t="b">
        <v>0</v>
      </c>
      <c r="E2660" s="38" t="b">
        <v>0</v>
      </c>
      <c r="F2660" s="38" t="b">
        <v>0</v>
      </c>
      <c r="G2660" s="38" t="b">
        <v>0</v>
      </c>
      <c r="H2660" s="38" t="b">
        <v>0</v>
      </c>
      <c r="I2660" s="38" t="b">
        <v>1</v>
      </c>
      <c r="J2660" s="39"/>
      <c r="K2660" s="39"/>
      <c r="L2660" s="38" t="b">
        <v>1</v>
      </c>
      <c r="M2660" s="40">
        <v>45758.0</v>
      </c>
      <c r="N2660" s="41" t="s">
        <v>29048</v>
      </c>
      <c r="O2660" s="41" t="s">
        <v>33503</v>
      </c>
      <c r="P2660" s="42" t="s">
        <v>33507</v>
      </c>
      <c r="Q2660" s="41" t="s">
        <v>24600</v>
      </c>
      <c r="R2660" s="41" t="s">
        <v>972</v>
      </c>
      <c r="S2660" s="41" t="s">
        <v>29051</v>
      </c>
      <c r="T2660" s="41" t="s">
        <v>1277</v>
      </c>
      <c r="U2660" s="41" t="s">
        <v>33505</v>
      </c>
      <c r="V2660" s="43"/>
      <c r="W2660" s="43"/>
      <c r="X2660" s="43"/>
      <c r="Y2660" s="41" t="s">
        <v>27870</v>
      </c>
      <c r="Z2660" s="41" t="s">
        <v>27845</v>
      </c>
      <c r="AA2660" s="41" t="s">
        <v>24600</v>
      </c>
      <c r="AB2660" s="39"/>
      <c r="AC2660" s="39"/>
      <c r="AD2660" s="41" t="s">
        <v>151</v>
      </c>
      <c r="AE2660" s="41" t="s">
        <v>27846</v>
      </c>
      <c r="AF2660" s="43"/>
      <c r="AG2660" s="43"/>
      <c r="AH2660" s="43"/>
      <c r="AI2660" s="43"/>
      <c r="AJ2660" s="43"/>
      <c r="AK2660" s="43"/>
      <c r="AL2660" s="43"/>
      <c r="AM2660" s="41" t="s">
        <v>33506</v>
      </c>
      <c r="AN2660" s="43"/>
      <c r="AO2660" s="41" t="s">
        <v>24604</v>
      </c>
      <c r="AP2660" s="43"/>
      <c r="AQ2660" s="43"/>
      <c r="AR2660" s="43"/>
      <c r="AS2660" s="29"/>
    </row>
    <row r="2661">
      <c r="A2661" s="28"/>
      <c r="B2661" s="48" t="s">
        <v>33508</v>
      </c>
      <c r="C2661" s="49" t="s">
        <v>33509</v>
      </c>
      <c r="D2661" s="50">
        <v>793.0</v>
      </c>
      <c r="E2661" s="50">
        <v>256.0</v>
      </c>
      <c r="F2661" s="50">
        <v>0.0</v>
      </c>
      <c r="G2661" s="50">
        <v>0.0</v>
      </c>
      <c r="H2661" s="50">
        <v>29.0</v>
      </c>
      <c r="I2661" s="50">
        <v>441.0</v>
      </c>
      <c r="J2661" s="51"/>
      <c r="K2661" s="51"/>
      <c r="L2661" s="50">
        <v>1270.0</v>
      </c>
      <c r="M2661" s="51"/>
      <c r="N2661" s="51"/>
      <c r="O2661" s="51"/>
      <c r="P2661" s="51"/>
      <c r="Q2661" s="51"/>
      <c r="R2661" s="51"/>
      <c r="S2661" s="51"/>
      <c r="T2661" s="51"/>
      <c r="U2661" s="51"/>
      <c r="V2661" s="51"/>
      <c r="W2661" s="51"/>
      <c r="X2661" s="51"/>
      <c r="Y2661" s="51"/>
      <c r="Z2661" s="51"/>
      <c r="AA2661" s="51"/>
      <c r="AB2661" s="50">
        <v>2.0</v>
      </c>
      <c r="AC2661" s="52">
        <v>0.02</v>
      </c>
      <c r="AD2661" s="51"/>
      <c r="AE2661" s="51"/>
      <c r="AF2661" s="51"/>
      <c r="AG2661" s="51"/>
      <c r="AH2661" s="51"/>
      <c r="AI2661" s="51"/>
      <c r="AJ2661" s="51"/>
      <c r="AK2661" s="51"/>
      <c r="AL2661" s="51"/>
      <c r="AM2661" s="51"/>
      <c r="AN2661" s="51"/>
      <c r="AO2661" s="51"/>
      <c r="AP2661" s="51"/>
      <c r="AQ2661" s="51"/>
      <c r="AR2661" s="51"/>
      <c r="AS2661" s="29"/>
    </row>
    <row r="2662">
      <c r="A2662" s="28"/>
      <c r="B2662" s="53"/>
      <c r="C2662" s="49" t="s">
        <v>33510</v>
      </c>
      <c r="D2662" s="50">
        <v>2651.0</v>
      </c>
      <c r="E2662" s="51"/>
      <c r="F2662" s="51"/>
      <c r="G2662" s="51"/>
      <c r="H2662" s="51"/>
      <c r="I2662" s="51"/>
      <c r="J2662" s="51"/>
      <c r="K2662" s="51"/>
      <c r="L2662" s="51"/>
      <c r="M2662" s="51"/>
      <c r="N2662" s="51"/>
      <c r="O2662" s="51"/>
      <c r="P2662" s="51"/>
      <c r="Q2662" s="51"/>
      <c r="R2662" s="51"/>
      <c r="S2662" s="51"/>
      <c r="T2662" s="51"/>
      <c r="U2662" s="51"/>
      <c r="V2662" s="51"/>
      <c r="W2662" s="51"/>
      <c r="X2662" s="51"/>
      <c r="Y2662" s="51"/>
      <c r="Z2662" s="51"/>
      <c r="AA2662" s="51"/>
      <c r="AB2662" s="51"/>
      <c r="AC2662" s="51"/>
      <c r="AD2662" s="51"/>
      <c r="AE2662" s="51"/>
      <c r="AF2662" s="51"/>
      <c r="AG2662" s="51"/>
      <c r="AH2662" s="51"/>
      <c r="AI2662" s="51"/>
      <c r="AJ2662" s="51"/>
      <c r="AK2662" s="51"/>
      <c r="AL2662" s="51"/>
      <c r="AM2662" s="51"/>
      <c r="AN2662" s="51"/>
      <c r="AO2662" s="51"/>
      <c r="AP2662" s="51"/>
      <c r="AQ2662" s="51"/>
      <c r="AR2662" s="51"/>
      <c r="AS2662" s="29"/>
    </row>
    <row r="2663">
      <c r="A2663" s="28"/>
      <c r="B2663" s="28"/>
      <c r="C2663" s="28"/>
      <c r="D2663" s="28"/>
      <c r="E2663" s="28"/>
      <c r="F2663" s="28"/>
      <c r="G2663" s="28"/>
      <c r="H2663" s="28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  <c r="AD2663" s="28"/>
      <c r="AE2663" s="28"/>
      <c r="AF2663" s="28"/>
      <c r="AG2663" s="28"/>
      <c r="AH2663" s="28"/>
      <c r="AI2663" s="28"/>
      <c r="AJ2663" s="28"/>
      <c r="AK2663" s="28"/>
      <c r="AL2663" s="28"/>
      <c r="AM2663" s="28"/>
      <c r="AN2663" s="28"/>
      <c r="AO2663" s="28"/>
      <c r="AP2663" s="28"/>
      <c r="AQ2663" s="28"/>
      <c r="AR2663" s="28"/>
      <c r="AS2663" s="29"/>
    </row>
    <row r="2664">
      <c r="A2664" s="54"/>
      <c r="B2664" s="54"/>
      <c r="C2664" s="54"/>
      <c r="D2664" s="54"/>
      <c r="E2664" s="54"/>
      <c r="F2664" s="54"/>
      <c r="G2664" s="54"/>
      <c r="H2664" s="54"/>
      <c r="I2664" s="54"/>
      <c r="J2664" s="54"/>
      <c r="K2664" s="54"/>
      <c r="L2664" s="54"/>
      <c r="M2664" s="54"/>
      <c r="N2664" s="54"/>
      <c r="O2664" s="54"/>
      <c r="P2664" s="54"/>
      <c r="Q2664" s="54"/>
      <c r="R2664" s="54"/>
      <c r="S2664" s="54"/>
      <c r="T2664" s="54"/>
      <c r="U2664" s="54"/>
      <c r="V2664" s="54"/>
      <c r="W2664" s="54"/>
      <c r="X2664" s="54"/>
      <c r="Y2664" s="54"/>
      <c r="Z2664" s="54"/>
      <c r="AA2664" s="54"/>
      <c r="AB2664" s="54"/>
      <c r="AC2664" s="54"/>
      <c r="AD2664" s="54"/>
      <c r="AE2664" s="54"/>
      <c r="AF2664" s="54"/>
      <c r="AG2664" s="54"/>
      <c r="AH2664" s="54"/>
      <c r="AI2664" s="54"/>
      <c r="AJ2664" s="54"/>
      <c r="AK2664" s="54"/>
      <c r="AL2664" s="54"/>
      <c r="AM2664" s="54"/>
      <c r="AN2664" s="54"/>
      <c r="AO2664" s="54"/>
      <c r="AP2664" s="54"/>
      <c r="AQ2664" s="54"/>
      <c r="AR2664" s="54"/>
      <c r="AS2664" s="55"/>
    </row>
  </sheetData>
  <mergeCells count="2654">
    <mergeCell ref="B2:C2"/>
    <mergeCell ref="B3:D3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46:C2646"/>
    <mergeCell ref="B2647:C2647"/>
    <mergeCell ref="B2648:C2648"/>
    <mergeCell ref="B2649:C2649"/>
    <mergeCell ref="B2650:C2650"/>
    <mergeCell ref="B2651:C2651"/>
    <mergeCell ref="B2652:C2652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</mergeCells>
  <hyperlinks>
    <hyperlink r:id="rId1" ref="P10"/>
    <hyperlink r:id="rId2" ref="P11"/>
    <hyperlink r:id="rId3" ref="P12"/>
    <hyperlink r:id="rId4" ref="P13"/>
    <hyperlink r:id="rId5" ref="P14"/>
    <hyperlink r:id="rId6" ref="P15"/>
    <hyperlink r:id="rId7" ref="P16"/>
    <hyperlink r:id="rId8" ref="P17"/>
    <hyperlink r:id="rId9" ref="P18"/>
    <hyperlink r:id="rId10" ref="P19"/>
    <hyperlink r:id="rId11" ref="P20"/>
    <hyperlink r:id="rId12" ref="P21"/>
    <hyperlink r:id="rId13" ref="P22"/>
    <hyperlink r:id="rId14" ref="P23"/>
    <hyperlink r:id="rId15" ref="P24"/>
    <hyperlink r:id="rId16" ref="P25"/>
    <hyperlink r:id="rId17" ref="P26"/>
    <hyperlink r:id="rId18" ref="P27"/>
    <hyperlink r:id="rId19" ref="P28"/>
    <hyperlink r:id="rId20" ref="P29"/>
    <hyperlink r:id="rId21" ref="P30"/>
    <hyperlink r:id="rId22" ref="P31"/>
    <hyperlink r:id="rId23" ref="P32"/>
    <hyperlink r:id="rId24" ref="P33"/>
    <hyperlink r:id="rId25" ref="P34"/>
    <hyperlink r:id="rId26" ref="P35"/>
    <hyperlink r:id="rId27" ref="P36"/>
    <hyperlink r:id="rId28" ref="P37"/>
    <hyperlink r:id="rId29" ref="P38"/>
    <hyperlink r:id="rId30" ref="P39"/>
    <hyperlink r:id="rId31" ref="P40"/>
    <hyperlink r:id="rId32" ref="P41"/>
    <hyperlink r:id="rId33" ref="P42"/>
    <hyperlink r:id="rId34" ref="P43"/>
    <hyperlink r:id="rId35" ref="P44"/>
    <hyperlink r:id="rId36" ref="P45"/>
    <hyperlink r:id="rId37" ref="P46"/>
    <hyperlink r:id="rId38" ref="P47"/>
    <hyperlink r:id="rId39" ref="P48"/>
    <hyperlink r:id="rId40" ref="P49"/>
    <hyperlink r:id="rId41" ref="P50"/>
    <hyperlink r:id="rId42" ref="P51"/>
    <hyperlink r:id="rId43" ref="P52"/>
    <hyperlink r:id="rId44" ref="P53"/>
    <hyperlink r:id="rId45" ref="P54"/>
    <hyperlink r:id="rId46" ref="P55"/>
    <hyperlink r:id="rId47" ref="P56"/>
    <hyperlink r:id="rId48" ref="P57"/>
    <hyperlink r:id="rId49" ref="P58"/>
    <hyperlink r:id="rId50" ref="P59"/>
    <hyperlink r:id="rId51" ref="P60"/>
    <hyperlink r:id="rId52" ref="P61"/>
    <hyperlink r:id="rId53" ref="P62"/>
    <hyperlink r:id="rId54" ref="P63"/>
    <hyperlink r:id="rId55" ref="P64"/>
    <hyperlink r:id="rId56" ref="P65"/>
    <hyperlink r:id="rId57" ref="P66"/>
    <hyperlink r:id="rId58" ref="P67"/>
    <hyperlink r:id="rId59" ref="P68"/>
    <hyperlink r:id="rId60" ref="P69"/>
    <hyperlink r:id="rId61" ref="P70"/>
    <hyperlink r:id="rId62" ref="P71"/>
    <hyperlink r:id="rId63" ref="P72"/>
    <hyperlink r:id="rId64" ref="P73"/>
    <hyperlink r:id="rId65" ref="P74"/>
    <hyperlink r:id="rId66" ref="P75"/>
    <hyperlink r:id="rId67" ref="P76"/>
    <hyperlink r:id="rId68" ref="P77"/>
    <hyperlink r:id="rId69" ref="P78"/>
    <hyperlink r:id="rId70" ref="P79"/>
    <hyperlink r:id="rId71" ref="N80"/>
    <hyperlink r:id="rId72" ref="P80"/>
    <hyperlink r:id="rId73" ref="P81"/>
    <hyperlink r:id="rId74" ref="P82"/>
    <hyperlink r:id="rId75" ref="P83"/>
    <hyperlink r:id="rId76" ref="P84"/>
    <hyperlink r:id="rId77" ref="P85"/>
    <hyperlink r:id="rId78" ref="P86"/>
    <hyperlink r:id="rId79" ref="P87"/>
    <hyperlink r:id="rId80" ref="P88"/>
    <hyperlink r:id="rId81" ref="P89"/>
    <hyperlink r:id="rId82" ref="P90"/>
    <hyperlink r:id="rId83" ref="P91"/>
    <hyperlink r:id="rId84" ref="P92"/>
    <hyperlink r:id="rId85" ref="P93"/>
    <hyperlink r:id="rId86" ref="P94"/>
    <hyperlink r:id="rId87" ref="P95"/>
    <hyperlink r:id="rId88" ref="P96"/>
    <hyperlink r:id="rId89" ref="P97"/>
    <hyperlink r:id="rId90" ref="P98"/>
    <hyperlink r:id="rId91" ref="P99"/>
    <hyperlink r:id="rId92" ref="P100"/>
    <hyperlink r:id="rId93" ref="P101"/>
    <hyperlink r:id="rId94" ref="P102"/>
    <hyperlink r:id="rId95" ref="P103"/>
    <hyperlink r:id="rId96" ref="P104"/>
    <hyperlink r:id="rId97" ref="P105"/>
    <hyperlink r:id="rId98" ref="P106"/>
    <hyperlink r:id="rId99" ref="P107"/>
    <hyperlink r:id="rId100" ref="P108"/>
    <hyperlink r:id="rId101" ref="P109"/>
    <hyperlink r:id="rId102" ref="P110"/>
    <hyperlink r:id="rId103" ref="P111"/>
    <hyperlink r:id="rId104" ref="P112"/>
    <hyperlink r:id="rId105" ref="P113"/>
    <hyperlink r:id="rId106" ref="P114"/>
    <hyperlink r:id="rId107" ref="P115"/>
    <hyperlink r:id="rId108" ref="P116"/>
    <hyperlink r:id="rId109" ref="P117"/>
    <hyperlink r:id="rId110" ref="P118"/>
    <hyperlink r:id="rId111" ref="P119"/>
    <hyperlink r:id="rId112" ref="P120"/>
    <hyperlink r:id="rId113" ref="P121"/>
    <hyperlink r:id="rId114" ref="P122"/>
    <hyperlink r:id="rId115" ref="P123"/>
    <hyperlink r:id="rId116" ref="P124"/>
    <hyperlink r:id="rId117" ref="P125"/>
    <hyperlink r:id="rId118" ref="P126"/>
    <hyperlink r:id="rId119" ref="P127"/>
    <hyperlink r:id="rId120" ref="P128"/>
    <hyperlink r:id="rId121" ref="P129"/>
    <hyperlink r:id="rId122" ref="P130"/>
    <hyperlink r:id="rId123" ref="P131"/>
    <hyperlink r:id="rId124" ref="P132"/>
    <hyperlink r:id="rId125" ref="P133"/>
    <hyperlink r:id="rId126" ref="P134"/>
    <hyperlink r:id="rId127" ref="P135"/>
    <hyperlink r:id="rId128" ref="P136"/>
    <hyperlink r:id="rId129" ref="P137"/>
    <hyperlink r:id="rId130" ref="P138"/>
    <hyperlink r:id="rId131" ref="P139"/>
    <hyperlink r:id="rId132" ref="P140"/>
    <hyperlink r:id="rId133" ref="P141"/>
    <hyperlink r:id="rId134" ref="P142"/>
    <hyperlink r:id="rId135" ref="P143"/>
    <hyperlink r:id="rId136" ref="P144"/>
    <hyperlink r:id="rId137" ref="P145"/>
    <hyperlink r:id="rId138" ref="P146"/>
    <hyperlink r:id="rId139" ref="P147"/>
    <hyperlink r:id="rId140" ref="P148"/>
    <hyperlink r:id="rId141" ref="P149"/>
    <hyperlink r:id="rId142" ref="P150"/>
    <hyperlink r:id="rId143" ref="P151"/>
    <hyperlink r:id="rId144" ref="N152"/>
    <hyperlink r:id="rId145" ref="P152"/>
    <hyperlink r:id="rId146" ref="P153"/>
    <hyperlink r:id="rId147" ref="P154"/>
    <hyperlink r:id="rId148" ref="P155"/>
    <hyperlink r:id="rId149" ref="P156"/>
    <hyperlink r:id="rId150" ref="P157"/>
    <hyperlink r:id="rId151" ref="P158"/>
    <hyperlink r:id="rId152" ref="P159"/>
    <hyperlink r:id="rId153" ref="P160"/>
    <hyperlink r:id="rId154" ref="P161"/>
    <hyperlink r:id="rId155" ref="P162"/>
    <hyperlink r:id="rId156" ref="P163"/>
    <hyperlink r:id="rId157" ref="P164"/>
    <hyperlink r:id="rId158" ref="P165"/>
    <hyperlink r:id="rId159" ref="P166"/>
    <hyperlink r:id="rId160" ref="P167"/>
    <hyperlink r:id="rId161" ref="P168"/>
    <hyperlink r:id="rId162" ref="P169"/>
    <hyperlink r:id="rId163" ref="P170"/>
    <hyperlink r:id="rId164" ref="P171"/>
    <hyperlink r:id="rId165" ref="P172"/>
    <hyperlink r:id="rId166" ref="P173"/>
    <hyperlink r:id="rId167" ref="P174"/>
    <hyperlink r:id="rId168" ref="P175"/>
    <hyperlink r:id="rId169" ref="P176"/>
    <hyperlink r:id="rId170" ref="P177"/>
    <hyperlink r:id="rId171" ref="P178"/>
    <hyperlink r:id="rId172" ref="P179"/>
    <hyperlink r:id="rId173" ref="P180"/>
    <hyperlink r:id="rId174" ref="P181"/>
    <hyperlink r:id="rId175" ref="P182"/>
    <hyperlink r:id="rId176" ref="P183"/>
    <hyperlink r:id="rId177" ref="P184"/>
    <hyperlink r:id="rId178" ref="P185"/>
    <hyperlink r:id="rId179" ref="P186"/>
    <hyperlink r:id="rId180" ref="P187"/>
    <hyperlink r:id="rId181" ref="P188"/>
    <hyperlink r:id="rId182" ref="P189"/>
    <hyperlink r:id="rId183" ref="P190"/>
    <hyperlink r:id="rId184" ref="P191"/>
    <hyperlink r:id="rId185" ref="P192"/>
    <hyperlink r:id="rId186" ref="P193"/>
    <hyperlink r:id="rId187" ref="P194"/>
    <hyperlink r:id="rId188" ref="P195"/>
    <hyperlink r:id="rId189" ref="P196"/>
    <hyperlink r:id="rId190" ref="P197"/>
    <hyperlink r:id="rId191" ref="P198"/>
    <hyperlink r:id="rId192" ref="P199"/>
    <hyperlink r:id="rId193" ref="P200"/>
    <hyperlink r:id="rId194" ref="P201"/>
    <hyperlink r:id="rId195" ref="P202"/>
    <hyperlink r:id="rId196" ref="P203"/>
    <hyperlink r:id="rId197" ref="P204"/>
    <hyperlink r:id="rId198" ref="P205"/>
    <hyperlink r:id="rId199" ref="P206"/>
    <hyperlink r:id="rId200" ref="P207"/>
    <hyperlink r:id="rId201" ref="P208"/>
    <hyperlink r:id="rId202" ref="P209"/>
    <hyperlink r:id="rId203" ref="P210"/>
    <hyperlink r:id="rId204" ref="P211"/>
    <hyperlink r:id="rId205" ref="P212"/>
    <hyperlink r:id="rId206" ref="P213"/>
    <hyperlink r:id="rId207" ref="P214"/>
    <hyperlink r:id="rId208" ref="P215"/>
    <hyperlink r:id="rId209" ref="P216"/>
    <hyperlink r:id="rId210" ref="P217"/>
    <hyperlink r:id="rId211" ref="P218"/>
    <hyperlink r:id="rId212" ref="P219"/>
    <hyperlink r:id="rId213" ref="P220"/>
    <hyperlink r:id="rId214" ref="P221"/>
    <hyperlink r:id="rId215" ref="P222"/>
    <hyperlink r:id="rId216" ref="P223"/>
    <hyperlink r:id="rId217" ref="P224"/>
    <hyperlink r:id="rId218" ref="P225"/>
    <hyperlink r:id="rId219" ref="P226"/>
    <hyperlink r:id="rId220" ref="P227"/>
    <hyperlink r:id="rId221" ref="P228"/>
    <hyperlink r:id="rId222" ref="P229"/>
    <hyperlink r:id="rId223" ref="P230"/>
    <hyperlink r:id="rId224" ref="P231"/>
    <hyperlink r:id="rId225" ref="P232"/>
    <hyperlink r:id="rId226" ref="P233"/>
    <hyperlink r:id="rId227" ref="P234"/>
    <hyperlink r:id="rId228" ref="P235"/>
    <hyperlink r:id="rId229" ref="P236"/>
    <hyperlink r:id="rId230" ref="P237"/>
    <hyperlink r:id="rId231" ref="P238"/>
    <hyperlink r:id="rId232" ref="P239"/>
    <hyperlink r:id="rId233" ref="P240"/>
    <hyperlink r:id="rId234" ref="P241"/>
    <hyperlink r:id="rId235" ref="P242"/>
    <hyperlink r:id="rId236" ref="P243"/>
    <hyperlink r:id="rId237" ref="P244"/>
    <hyperlink r:id="rId238" ref="P245"/>
    <hyperlink r:id="rId239" ref="P246"/>
    <hyperlink r:id="rId240" ref="P247"/>
    <hyperlink r:id="rId241" ref="P248"/>
    <hyperlink r:id="rId242" ref="P249"/>
    <hyperlink r:id="rId243" ref="P250"/>
    <hyperlink r:id="rId244" ref="P251"/>
    <hyperlink r:id="rId245" ref="P252"/>
    <hyperlink r:id="rId246" ref="P253"/>
    <hyperlink r:id="rId247" ref="P254"/>
    <hyperlink r:id="rId248" ref="P255"/>
    <hyperlink r:id="rId249" ref="P256"/>
    <hyperlink r:id="rId250" ref="P257"/>
    <hyperlink r:id="rId251" ref="P258"/>
    <hyperlink r:id="rId252" ref="P259"/>
    <hyperlink r:id="rId253" ref="P260"/>
    <hyperlink r:id="rId254" ref="P261"/>
    <hyperlink r:id="rId255" ref="P262"/>
    <hyperlink r:id="rId256" ref="P263"/>
    <hyperlink r:id="rId257" ref="P264"/>
    <hyperlink r:id="rId258" ref="P265"/>
    <hyperlink r:id="rId259" ref="P266"/>
    <hyperlink r:id="rId260" ref="P267"/>
    <hyperlink r:id="rId261" ref="P268"/>
    <hyperlink r:id="rId262" ref="P269"/>
    <hyperlink r:id="rId263" ref="P270"/>
    <hyperlink r:id="rId264" ref="P271"/>
    <hyperlink r:id="rId265" ref="P272"/>
    <hyperlink r:id="rId266" ref="P273"/>
    <hyperlink r:id="rId267" ref="P274"/>
    <hyperlink r:id="rId268" ref="P275"/>
    <hyperlink r:id="rId269" ref="P276"/>
    <hyperlink r:id="rId270" ref="P277"/>
    <hyperlink r:id="rId271" ref="P278"/>
    <hyperlink r:id="rId272" ref="P279"/>
    <hyperlink r:id="rId273" ref="P280"/>
    <hyperlink r:id="rId274" ref="P281"/>
    <hyperlink r:id="rId275" ref="P282"/>
    <hyperlink r:id="rId276" ref="P283"/>
    <hyperlink r:id="rId277" ref="P284"/>
    <hyperlink r:id="rId278" ref="P285"/>
    <hyperlink r:id="rId279" ref="P286"/>
    <hyperlink r:id="rId280" ref="P287"/>
    <hyperlink r:id="rId281" ref="P288"/>
    <hyperlink r:id="rId282" ref="P289"/>
    <hyperlink r:id="rId283" ref="P290"/>
    <hyperlink r:id="rId284" ref="P291"/>
    <hyperlink r:id="rId285" ref="P292"/>
    <hyperlink r:id="rId286" ref="P293"/>
    <hyperlink r:id="rId287" ref="P294"/>
    <hyperlink r:id="rId288" ref="P295"/>
    <hyperlink r:id="rId289" ref="P296"/>
    <hyperlink r:id="rId290" ref="P297"/>
    <hyperlink r:id="rId291" ref="P298"/>
    <hyperlink r:id="rId292" ref="P299"/>
    <hyperlink r:id="rId293" ref="P300"/>
    <hyperlink r:id="rId294" ref="P301"/>
    <hyperlink r:id="rId295" ref="P302"/>
    <hyperlink r:id="rId296" ref="P303"/>
    <hyperlink r:id="rId297" ref="P304"/>
    <hyperlink r:id="rId298" ref="P305"/>
    <hyperlink r:id="rId299" ref="P306"/>
    <hyperlink r:id="rId300" ref="P307"/>
    <hyperlink r:id="rId301" ref="P308"/>
    <hyperlink r:id="rId302" ref="P309"/>
    <hyperlink r:id="rId303" ref="P310"/>
    <hyperlink r:id="rId304" ref="P311"/>
    <hyperlink r:id="rId305" ref="P312"/>
    <hyperlink r:id="rId306" ref="P313"/>
    <hyperlink r:id="rId307" ref="P314"/>
    <hyperlink r:id="rId308" ref="P315"/>
    <hyperlink r:id="rId309" ref="P316"/>
    <hyperlink r:id="rId310" ref="P317"/>
    <hyperlink r:id="rId311" ref="P318"/>
    <hyperlink r:id="rId312" ref="P319"/>
    <hyperlink r:id="rId313" ref="P320"/>
    <hyperlink r:id="rId314" ref="P321"/>
    <hyperlink r:id="rId315" ref="P322"/>
    <hyperlink r:id="rId316" ref="P323"/>
    <hyperlink r:id="rId317" ref="P324"/>
    <hyperlink r:id="rId318" ref="P325"/>
    <hyperlink r:id="rId319" ref="P326"/>
    <hyperlink r:id="rId320" ref="P327"/>
    <hyperlink r:id="rId321" ref="P328"/>
    <hyperlink r:id="rId322" ref="P329"/>
    <hyperlink r:id="rId323" ref="P330"/>
    <hyperlink r:id="rId324" ref="P331"/>
    <hyperlink r:id="rId325" ref="P332"/>
    <hyperlink r:id="rId326" ref="P333"/>
    <hyperlink r:id="rId327" ref="P334"/>
    <hyperlink r:id="rId328" ref="P335"/>
    <hyperlink r:id="rId329" ref="P336"/>
    <hyperlink r:id="rId330" ref="P337"/>
    <hyperlink r:id="rId331" ref="P338"/>
    <hyperlink r:id="rId332" ref="P339"/>
    <hyperlink r:id="rId333" ref="P340"/>
    <hyperlink r:id="rId334" ref="P341"/>
    <hyperlink r:id="rId335" ref="P342"/>
    <hyperlink r:id="rId336" ref="P343"/>
    <hyperlink r:id="rId337" ref="P344"/>
    <hyperlink r:id="rId338" ref="P345"/>
    <hyperlink r:id="rId339" ref="P346"/>
    <hyperlink r:id="rId340" ref="P347"/>
    <hyperlink r:id="rId341" ref="P348"/>
    <hyperlink r:id="rId342" ref="P349"/>
    <hyperlink r:id="rId343" ref="P350"/>
    <hyperlink r:id="rId344" ref="P351"/>
    <hyperlink r:id="rId345" ref="P352"/>
    <hyperlink r:id="rId346" ref="P353"/>
    <hyperlink r:id="rId347" ref="P354"/>
    <hyperlink r:id="rId348" ref="P355"/>
    <hyperlink r:id="rId349" ref="P356"/>
    <hyperlink r:id="rId350" ref="P357"/>
    <hyperlink r:id="rId351" ref="P358"/>
    <hyperlink r:id="rId352" ref="P359"/>
    <hyperlink r:id="rId353" ref="P360"/>
    <hyperlink r:id="rId354" ref="P361"/>
    <hyperlink r:id="rId355" ref="P362"/>
    <hyperlink r:id="rId356" ref="P363"/>
    <hyperlink r:id="rId357" ref="P364"/>
    <hyperlink r:id="rId358" ref="P365"/>
    <hyperlink r:id="rId359" ref="P366"/>
    <hyperlink r:id="rId360" ref="P367"/>
    <hyperlink r:id="rId361" ref="P368"/>
    <hyperlink r:id="rId362" ref="P369"/>
    <hyperlink r:id="rId363" ref="P370"/>
    <hyperlink r:id="rId364" ref="P371"/>
    <hyperlink r:id="rId365" ref="P372"/>
    <hyperlink r:id="rId366" ref="P373"/>
    <hyperlink r:id="rId367" ref="P374"/>
    <hyperlink r:id="rId368" ref="P375"/>
    <hyperlink r:id="rId369" ref="P376"/>
    <hyperlink r:id="rId370" ref="P377"/>
    <hyperlink r:id="rId371" ref="P378"/>
    <hyperlink r:id="rId372" ref="P379"/>
    <hyperlink r:id="rId373" ref="P380"/>
    <hyperlink r:id="rId374" ref="P381"/>
    <hyperlink r:id="rId375" ref="P382"/>
    <hyperlink r:id="rId376" ref="P383"/>
    <hyperlink r:id="rId377" ref="P384"/>
    <hyperlink r:id="rId378" ref="P385"/>
    <hyperlink r:id="rId379" ref="P386"/>
    <hyperlink r:id="rId380" ref="P387"/>
    <hyperlink r:id="rId381" ref="P388"/>
    <hyperlink r:id="rId382" ref="P389"/>
    <hyperlink r:id="rId383" ref="P390"/>
    <hyperlink r:id="rId384" ref="P391"/>
    <hyperlink r:id="rId385" ref="P392"/>
    <hyperlink r:id="rId386" ref="P393"/>
    <hyperlink r:id="rId387" ref="P394"/>
    <hyperlink r:id="rId388" ref="P395"/>
    <hyperlink r:id="rId389" ref="P396"/>
    <hyperlink r:id="rId390" ref="P397"/>
    <hyperlink r:id="rId391" ref="P398"/>
    <hyperlink r:id="rId392" ref="P399"/>
    <hyperlink r:id="rId393" ref="P400"/>
    <hyperlink r:id="rId394" ref="P401"/>
    <hyperlink r:id="rId395" ref="P402"/>
    <hyperlink r:id="rId396" ref="P403"/>
    <hyperlink r:id="rId397" ref="P404"/>
    <hyperlink r:id="rId398" ref="P405"/>
    <hyperlink r:id="rId399" ref="P406"/>
    <hyperlink r:id="rId400" ref="P407"/>
    <hyperlink r:id="rId401" ref="P408"/>
    <hyperlink r:id="rId402" ref="P409"/>
    <hyperlink r:id="rId403" ref="P410"/>
    <hyperlink r:id="rId404" ref="P411"/>
    <hyperlink r:id="rId405" ref="P412"/>
    <hyperlink r:id="rId406" ref="P413"/>
    <hyperlink r:id="rId407" ref="P414"/>
    <hyperlink r:id="rId408" ref="P415"/>
    <hyperlink r:id="rId409" ref="P416"/>
    <hyperlink r:id="rId410" ref="P417"/>
    <hyperlink r:id="rId411" ref="P418"/>
    <hyperlink r:id="rId412" ref="P419"/>
    <hyperlink r:id="rId413" ref="P420"/>
    <hyperlink r:id="rId414" ref="P421"/>
    <hyperlink r:id="rId415" ref="P422"/>
    <hyperlink r:id="rId416" ref="P423"/>
    <hyperlink r:id="rId417" ref="P424"/>
    <hyperlink r:id="rId418" ref="P425"/>
    <hyperlink r:id="rId419" ref="P426"/>
    <hyperlink r:id="rId420" ref="P427"/>
    <hyperlink r:id="rId421" ref="P428"/>
    <hyperlink r:id="rId422" ref="P429"/>
    <hyperlink r:id="rId423" ref="P430"/>
    <hyperlink r:id="rId424" ref="P431"/>
    <hyperlink r:id="rId425" ref="P432"/>
    <hyperlink r:id="rId426" ref="P433"/>
    <hyperlink r:id="rId427" ref="P434"/>
    <hyperlink r:id="rId428" ref="P435"/>
    <hyperlink r:id="rId429" ref="P436"/>
    <hyperlink r:id="rId430" ref="P437"/>
    <hyperlink r:id="rId431" ref="P438"/>
    <hyperlink r:id="rId432" ref="P439"/>
    <hyperlink r:id="rId433" ref="P440"/>
    <hyperlink r:id="rId434" ref="P441"/>
    <hyperlink r:id="rId435" ref="P442"/>
    <hyperlink r:id="rId436" ref="P443"/>
    <hyperlink r:id="rId437" ref="P444"/>
    <hyperlink r:id="rId438" ref="P445"/>
    <hyperlink r:id="rId439" ref="P446"/>
    <hyperlink r:id="rId440" ref="P447"/>
    <hyperlink r:id="rId441" ref="P448"/>
    <hyperlink r:id="rId442" ref="P449"/>
    <hyperlink r:id="rId443" ref="P450"/>
    <hyperlink r:id="rId444" ref="P451"/>
    <hyperlink r:id="rId445" ref="P452"/>
    <hyperlink r:id="rId446" ref="P453"/>
    <hyperlink r:id="rId447" ref="P454"/>
    <hyperlink r:id="rId448" ref="P455"/>
    <hyperlink r:id="rId449" ref="P456"/>
    <hyperlink r:id="rId450" ref="P457"/>
    <hyperlink r:id="rId451" ref="P458"/>
    <hyperlink r:id="rId452" ref="P459"/>
    <hyperlink r:id="rId453" ref="P460"/>
    <hyperlink r:id="rId454" ref="P461"/>
    <hyperlink r:id="rId455" ref="P462"/>
    <hyperlink r:id="rId456" ref="P463"/>
    <hyperlink r:id="rId457" ref="P464"/>
    <hyperlink r:id="rId458" ref="P465"/>
    <hyperlink r:id="rId459" ref="P466"/>
    <hyperlink r:id="rId460" ref="P467"/>
    <hyperlink r:id="rId461" ref="P468"/>
    <hyperlink r:id="rId462" ref="P469"/>
    <hyperlink r:id="rId463" ref="P470"/>
    <hyperlink r:id="rId464" ref="P471"/>
    <hyperlink r:id="rId465" ref="P472"/>
    <hyperlink r:id="rId466" ref="P473"/>
    <hyperlink r:id="rId467" ref="P474"/>
    <hyperlink r:id="rId468" ref="P475"/>
    <hyperlink r:id="rId469" ref="P476"/>
    <hyperlink r:id="rId470" ref="P477"/>
    <hyperlink r:id="rId471" ref="P478"/>
    <hyperlink r:id="rId472" ref="P479"/>
    <hyperlink r:id="rId473" ref="P480"/>
    <hyperlink r:id="rId474" ref="P481"/>
    <hyperlink r:id="rId475" ref="P482"/>
    <hyperlink r:id="rId476" ref="P483"/>
    <hyperlink r:id="rId477" ref="P484"/>
    <hyperlink r:id="rId478" ref="P485"/>
    <hyperlink r:id="rId479" ref="P486"/>
    <hyperlink r:id="rId480" ref="P487"/>
    <hyperlink r:id="rId481" ref="P488"/>
    <hyperlink r:id="rId482" ref="P489"/>
    <hyperlink r:id="rId483" ref="P490"/>
    <hyperlink r:id="rId484" ref="P491"/>
    <hyperlink r:id="rId485" ref="P492"/>
    <hyperlink r:id="rId486" ref="P493"/>
    <hyperlink r:id="rId487" ref="P494"/>
    <hyperlink r:id="rId488" ref="P495"/>
    <hyperlink r:id="rId489" ref="P496"/>
    <hyperlink r:id="rId490" ref="P497"/>
    <hyperlink r:id="rId491" ref="P498"/>
    <hyperlink r:id="rId492" ref="P499"/>
    <hyperlink r:id="rId493" ref="P500"/>
    <hyperlink r:id="rId494" ref="P501"/>
    <hyperlink r:id="rId495" ref="P502"/>
    <hyperlink r:id="rId496" ref="P503"/>
    <hyperlink r:id="rId497" ref="P504"/>
    <hyperlink r:id="rId498" ref="P505"/>
    <hyperlink r:id="rId499" ref="P506"/>
    <hyperlink r:id="rId500" ref="P507"/>
    <hyperlink r:id="rId501" ref="P508"/>
    <hyperlink r:id="rId502" ref="P509"/>
    <hyperlink r:id="rId503" ref="P510"/>
    <hyperlink r:id="rId504" ref="P511"/>
    <hyperlink r:id="rId505" ref="P512"/>
    <hyperlink r:id="rId506" ref="P513"/>
    <hyperlink r:id="rId507" ref="P514"/>
    <hyperlink r:id="rId508" ref="P515"/>
    <hyperlink r:id="rId509" ref="P516"/>
    <hyperlink r:id="rId510" ref="P517"/>
    <hyperlink r:id="rId511" ref="P518"/>
    <hyperlink r:id="rId512" ref="P519"/>
    <hyperlink r:id="rId513" ref="P520"/>
    <hyperlink r:id="rId514" ref="P521"/>
    <hyperlink r:id="rId515" ref="P522"/>
    <hyperlink r:id="rId516" ref="P523"/>
    <hyperlink r:id="rId517" ref="P524"/>
    <hyperlink r:id="rId518" ref="P525"/>
    <hyperlink r:id="rId519" ref="P526"/>
    <hyperlink r:id="rId520" ref="P527"/>
    <hyperlink r:id="rId521" ref="P528"/>
    <hyperlink r:id="rId522" ref="P529"/>
    <hyperlink r:id="rId523" ref="P530"/>
    <hyperlink r:id="rId524" ref="P531"/>
    <hyperlink r:id="rId525" ref="P532"/>
    <hyperlink r:id="rId526" ref="P533"/>
    <hyperlink r:id="rId527" ref="P534"/>
    <hyperlink r:id="rId528" ref="P535"/>
    <hyperlink r:id="rId529" ref="P536"/>
    <hyperlink r:id="rId530" ref="P537"/>
    <hyperlink r:id="rId531" ref="P538"/>
    <hyperlink r:id="rId532" ref="P539"/>
    <hyperlink r:id="rId533" ref="P540"/>
    <hyperlink r:id="rId534" ref="P541"/>
    <hyperlink r:id="rId535" ref="P542"/>
    <hyperlink r:id="rId536" ref="P543"/>
    <hyperlink r:id="rId537" ref="P544"/>
    <hyperlink r:id="rId538" ref="P545"/>
    <hyperlink r:id="rId539" ref="P546"/>
    <hyperlink r:id="rId540" ref="P547"/>
    <hyperlink r:id="rId541" ref="P548"/>
    <hyperlink r:id="rId542" ref="P549"/>
    <hyperlink r:id="rId543" ref="P550"/>
    <hyperlink r:id="rId544" ref="P551"/>
    <hyperlink r:id="rId545" ref="P552"/>
    <hyperlink r:id="rId546" ref="P553"/>
    <hyperlink r:id="rId547" ref="P554"/>
    <hyperlink r:id="rId548" ref="P555"/>
    <hyperlink r:id="rId549" ref="P556"/>
    <hyperlink r:id="rId550" ref="P557"/>
    <hyperlink r:id="rId551" ref="P558"/>
    <hyperlink r:id="rId552" ref="P559"/>
    <hyperlink r:id="rId553" ref="P560"/>
    <hyperlink r:id="rId554" ref="P561"/>
    <hyperlink r:id="rId555" ref="P562"/>
    <hyperlink r:id="rId556" ref="P563"/>
    <hyperlink r:id="rId557" ref="P564"/>
    <hyperlink r:id="rId558" ref="P565"/>
    <hyperlink r:id="rId559" ref="P566"/>
    <hyperlink r:id="rId560" ref="P567"/>
    <hyperlink r:id="rId561" ref="P568"/>
    <hyperlink r:id="rId562" ref="P569"/>
    <hyperlink r:id="rId563" ref="P570"/>
    <hyperlink r:id="rId564" ref="P571"/>
    <hyperlink r:id="rId565" ref="P572"/>
    <hyperlink r:id="rId566" ref="P573"/>
    <hyperlink r:id="rId567" ref="P574"/>
    <hyperlink r:id="rId568" ref="P575"/>
    <hyperlink r:id="rId569" ref="P576"/>
    <hyperlink r:id="rId570" ref="P577"/>
    <hyperlink r:id="rId571" ref="P578"/>
    <hyperlink r:id="rId572" ref="P579"/>
    <hyperlink r:id="rId573" ref="P580"/>
    <hyperlink r:id="rId574" ref="P581"/>
    <hyperlink r:id="rId575" ref="P582"/>
    <hyperlink r:id="rId576" ref="P583"/>
    <hyperlink r:id="rId577" ref="P584"/>
    <hyperlink r:id="rId578" ref="P585"/>
    <hyperlink r:id="rId579" ref="P586"/>
    <hyperlink r:id="rId580" ref="P587"/>
    <hyperlink r:id="rId581" ref="P588"/>
    <hyperlink r:id="rId582" ref="P589"/>
    <hyperlink r:id="rId583" ref="P590"/>
    <hyperlink r:id="rId584" ref="P591"/>
    <hyperlink r:id="rId585" ref="P592"/>
    <hyperlink r:id="rId586" ref="P593"/>
    <hyperlink r:id="rId587" ref="P594"/>
    <hyperlink r:id="rId588" ref="P595"/>
    <hyperlink r:id="rId589" ref="P596"/>
    <hyperlink r:id="rId590" ref="P597"/>
    <hyperlink r:id="rId591" ref="P598"/>
    <hyperlink r:id="rId592" ref="P599"/>
    <hyperlink r:id="rId593" ref="P600"/>
    <hyperlink r:id="rId594" ref="P601"/>
    <hyperlink r:id="rId595" ref="P602"/>
    <hyperlink r:id="rId596" ref="P603"/>
    <hyperlink r:id="rId597" ref="P604"/>
    <hyperlink r:id="rId598" ref="P605"/>
    <hyperlink r:id="rId599" ref="P606"/>
    <hyperlink r:id="rId600" ref="P607"/>
    <hyperlink r:id="rId601" ref="P608"/>
    <hyperlink r:id="rId602" ref="P609"/>
    <hyperlink r:id="rId603" ref="P610"/>
    <hyperlink r:id="rId604" ref="P611"/>
    <hyperlink r:id="rId605" ref="P612"/>
    <hyperlink r:id="rId606" ref="P613"/>
    <hyperlink r:id="rId607" ref="P614"/>
    <hyperlink r:id="rId608" ref="P615"/>
    <hyperlink r:id="rId609" ref="P616"/>
    <hyperlink r:id="rId610" ref="P617"/>
    <hyperlink r:id="rId611" ref="P618"/>
    <hyperlink r:id="rId612" ref="P619"/>
    <hyperlink r:id="rId613" ref="P620"/>
    <hyperlink r:id="rId614" ref="P621"/>
    <hyperlink r:id="rId615" ref="P622"/>
    <hyperlink r:id="rId616" ref="P623"/>
    <hyperlink r:id="rId617" ref="P624"/>
    <hyperlink r:id="rId618" ref="P625"/>
    <hyperlink r:id="rId619" ref="P626"/>
    <hyperlink r:id="rId620" ref="P627"/>
    <hyperlink r:id="rId621" ref="P628"/>
    <hyperlink r:id="rId622" ref="P629"/>
    <hyperlink r:id="rId623" ref="P630"/>
    <hyperlink r:id="rId624" ref="P631"/>
    <hyperlink r:id="rId625" ref="P632"/>
    <hyperlink r:id="rId626" ref="P633"/>
    <hyperlink r:id="rId627" ref="P634"/>
    <hyperlink r:id="rId628" ref="P635"/>
    <hyperlink r:id="rId629" ref="P636"/>
    <hyperlink r:id="rId630" ref="P637"/>
    <hyperlink r:id="rId631" ref="P638"/>
    <hyperlink r:id="rId632" ref="P639"/>
    <hyperlink r:id="rId633" ref="P640"/>
    <hyperlink r:id="rId634" ref="P641"/>
    <hyperlink r:id="rId635" ref="P642"/>
    <hyperlink r:id="rId636" ref="P643"/>
    <hyperlink r:id="rId637" ref="P644"/>
    <hyperlink r:id="rId638" ref="P645"/>
    <hyperlink r:id="rId639" ref="P646"/>
    <hyperlink r:id="rId640" ref="P647"/>
    <hyperlink r:id="rId641" ref="P648"/>
    <hyperlink r:id="rId642" ref="P649"/>
    <hyperlink r:id="rId643" ref="P650"/>
    <hyperlink r:id="rId644" ref="P651"/>
    <hyperlink r:id="rId645" ref="P652"/>
    <hyperlink r:id="rId646" ref="P653"/>
    <hyperlink r:id="rId647" ref="P654"/>
    <hyperlink r:id="rId648" ref="P655"/>
    <hyperlink r:id="rId649" ref="P656"/>
    <hyperlink r:id="rId650" ref="P657"/>
    <hyperlink r:id="rId651" ref="P658"/>
    <hyperlink r:id="rId652" ref="P659"/>
    <hyperlink r:id="rId653" ref="P660"/>
    <hyperlink r:id="rId654" ref="P661"/>
    <hyperlink r:id="rId655" ref="P662"/>
    <hyperlink r:id="rId656" ref="P663"/>
    <hyperlink r:id="rId657" ref="P664"/>
    <hyperlink r:id="rId658" ref="P665"/>
    <hyperlink r:id="rId659" ref="P666"/>
    <hyperlink r:id="rId660" ref="P667"/>
    <hyperlink r:id="rId661" ref="P668"/>
    <hyperlink r:id="rId662" ref="P669"/>
    <hyperlink r:id="rId663" ref="P670"/>
    <hyperlink r:id="rId664" ref="P671"/>
    <hyperlink r:id="rId665" ref="P672"/>
    <hyperlink r:id="rId666" ref="P673"/>
    <hyperlink r:id="rId667" ref="P674"/>
    <hyperlink r:id="rId668" ref="P675"/>
    <hyperlink r:id="rId669" ref="P676"/>
    <hyperlink r:id="rId670" ref="P677"/>
    <hyperlink r:id="rId671" ref="P678"/>
    <hyperlink r:id="rId672" ref="P679"/>
    <hyperlink r:id="rId673" ref="P680"/>
    <hyperlink r:id="rId674" ref="P681"/>
    <hyperlink r:id="rId675" ref="P682"/>
    <hyperlink r:id="rId676" ref="P683"/>
    <hyperlink r:id="rId677" ref="P684"/>
    <hyperlink r:id="rId678" ref="P685"/>
    <hyperlink r:id="rId679" ref="P686"/>
    <hyperlink r:id="rId680" ref="P687"/>
    <hyperlink r:id="rId681" ref="P688"/>
    <hyperlink r:id="rId682" ref="P689"/>
    <hyperlink r:id="rId683" ref="P690"/>
    <hyperlink r:id="rId684" ref="P691"/>
    <hyperlink r:id="rId685" ref="P692"/>
    <hyperlink r:id="rId686" ref="P693"/>
    <hyperlink r:id="rId687" ref="P694"/>
    <hyperlink r:id="rId688" ref="P695"/>
    <hyperlink r:id="rId689" ref="P696"/>
    <hyperlink r:id="rId690" ref="P697"/>
    <hyperlink r:id="rId691" ref="P698"/>
    <hyperlink r:id="rId692" ref="P699"/>
    <hyperlink r:id="rId693" ref="P700"/>
    <hyperlink r:id="rId694" ref="P701"/>
    <hyperlink r:id="rId695" ref="P702"/>
    <hyperlink r:id="rId696" ref="P703"/>
    <hyperlink r:id="rId697" ref="P704"/>
    <hyperlink r:id="rId698" ref="P705"/>
    <hyperlink r:id="rId699" ref="P706"/>
    <hyperlink r:id="rId700" ref="P707"/>
    <hyperlink r:id="rId701" ref="P708"/>
    <hyperlink r:id="rId702" ref="P709"/>
    <hyperlink r:id="rId703" ref="P710"/>
    <hyperlink r:id="rId704" ref="P711"/>
    <hyperlink r:id="rId705" ref="P712"/>
    <hyperlink r:id="rId706" ref="P713"/>
    <hyperlink r:id="rId707" ref="P714"/>
    <hyperlink r:id="rId708" ref="P715"/>
    <hyperlink r:id="rId709" ref="P716"/>
    <hyperlink r:id="rId710" ref="P717"/>
    <hyperlink r:id="rId711" ref="P718"/>
    <hyperlink r:id="rId712" ref="P719"/>
    <hyperlink r:id="rId713" ref="P720"/>
    <hyperlink r:id="rId714" ref="P721"/>
    <hyperlink r:id="rId715" ref="P722"/>
    <hyperlink r:id="rId716" ref="P723"/>
    <hyperlink r:id="rId717" ref="P724"/>
    <hyperlink r:id="rId718" ref="P725"/>
    <hyperlink r:id="rId719" ref="P726"/>
    <hyperlink r:id="rId720" ref="P727"/>
    <hyperlink r:id="rId721" ref="P728"/>
    <hyperlink r:id="rId722" ref="P729"/>
    <hyperlink r:id="rId723" ref="P730"/>
    <hyperlink r:id="rId724" ref="P731"/>
    <hyperlink r:id="rId725" ref="P732"/>
    <hyperlink r:id="rId726" ref="P733"/>
    <hyperlink r:id="rId727" ref="P734"/>
    <hyperlink r:id="rId728" ref="P735"/>
    <hyperlink r:id="rId729" ref="P736"/>
    <hyperlink r:id="rId730" ref="P737"/>
    <hyperlink r:id="rId731" ref="P738"/>
    <hyperlink r:id="rId732" ref="P739"/>
    <hyperlink r:id="rId733" ref="P740"/>
    <hyperlink r:id="rId734" ref="P741"/>
    <hyperlink r:id="rId735" ref="P742"/>
    <hyperlink r:id="rId736" ref="P743"/>
    <hyperlink r:id="rId737" ref="P744"/>
    <hyperlink r:id="rId738" ref="P745"/>
    <hyperlink r:id="rId739" ref="P746"/>
    <hyperlink r:id="rId740" ref="P747"/>
    <hyperlink r:id="rId741" ref="P748"/>
    <hyperlink r:id="rId742" ref="P749"/>
    <hyperlink r:id="rId743" ref="P750"/>
    <hyperlink r:id="rId744" ref="P751"/>
    <hyperlink r:id="rId745" ref="P752"/>
    <hyperlink r:id="rId746" ref="P753"/>
    <hyperlink r:id="rId747" ref="P754"/>
    <hyperlink r:id="rId748" ref="P755"/>
    <hyperlink r:id="rId749" ref="P756"/>
    <hyperlink r:id="rId750" ref="P757"/>
    <hyperlink r:id="rId751" ref="P758"/>
    <hyperlink r:id="rId752" ref="P759"/>
    <hyperlink r:id="rId753" ref="P760"/>
    <hyperlink r:id="rId754" ref="P761"/>
    <hyperlink r:id="rId755" ref="P762"/>
    <hyperlink r:id="rId756" ref="P763"/>
    <hyperlink r:id="rId757" ref="P764"/>
    <hyperlink r:id="rId758" ref="P765"/>
    <hyperlink r:id="rId759" ref="P766"/>
    <hyperlink r:id="rId760" ref="P767"/>
    <hyperlink r:id="rId761" ref="P768"/>
    <hyperlink r:id="rId762" ref="P769"/>
    <hyperlink r:id="rId763" ref="P770"/>
    <hyperlink r:id="rId764" ref="P771"/>
    <hyperlink r:id="rId765" ref="P772"/>
    <hyperlink r:id="rId766" ref="P773"/>
    <hyperlink r:id="rId767" ref="P774"/>
    <hyperlink r:id="rId768" ref="P775"/>
    <hyperlink r:id="rId769" ref="P776"/>
    <hyperlink r:id="rId770" ref="P777"/>
    <hyperlink r:id="rId771" ref="P778"/>
    <hyperlink r:id="rId772" ref="P779"/>
    <hyperlink r:id="rId773" ref="P780"/>
    <hyperlink r:id="rId774" ref="P781"/>
    <hyperlink r:id="rId775" ref="P782"/>
    <hyperlink r:id="rId776" ref="P783"/>
    <hyperlink r:id="rId777" ref="P784"/>
    <hyperlink r:id="rId778" ref="P785"/>
    <hyperlink r:id="rId779" ref="P786"/>
    <hyperlink r:id="rId780" ref="P787"/>
    <hyperlink r:id="rId781" ref="P788"/>
    <hyperlink r:id="rId782" ref="P789"/>
    <hyperlink r:id="rId783" ref="P790"/>
    <hyperlink r:id="rId784" ref="P791"/>
    <hyperlink r:id="rId785" ref="P792"/>
    <hyperlink r:id="rId786" ref="P793"/>
    <hyperlink r:id="rId787" ref="P794"/>
    <hyperlink r:id="rId788" ref="P795"/>
    <hyperlink r:id="rId789" ref="P796"/>
    <hyperlink r:id="rId790" ref="P797"/>
    <hyperlink r:id="rId791" ref="P798"/>
    <hyperlink r:id="rId792" ref="P799"/>
    <hyperlink r:id="rId793" ref="P800"/>
    <hyperlink r:id="rId794" ref="P801"/>
    <hyperlink r:id="rId795" ref="P802"/>
    <hyperlink r:id="rId796" ref="P803"/>
    <hyperlink r:id="rId797" ref="P804"/>
    <hyperlink r:id="rId798" ref="P805"/>
    <hyperlink r:id="rId799" ref="P806"/>
    <hyperlink r:id="rId800" ref="P807"/>
    <hyperlink r:id="rId801" ref="P808"/>
    <hyperlink r:id="rId802" ref="P809"/>
    <hyperlink r:id="rId803" ref="P810"/>
    <hyperlink r:id="rId804" ref="P811"/>
    <hyperlink r:id="rId805" ref="P812"/>
    <hyperlink r:id="rId806" ref="P813"/>
    <hyperlink r:id="rId807" ref="P814"/>
    <hyperlink r:id="rId808" ref="P815"/>
    <hyperlink r:id="rId809" ref="P816"/>
    <hyperlink r:id="rId810" ref="P817"/>
    <hyperlink r:id="rId811" ref="P818"/>
    <hyperlink r:id="rId812" ref="P819"/>
    <hyperlink r:id="rId813" ref="P820"/>
    <hyperlink r:id="rId814" ref="P821"/>
    <hyperlink r:id="rId815" ref="P822"/>
    <hyperlink r:id="rId816" ref="P823"/>
    <hyperlink r:id="rId817" ref="P824"/>
    <hyperlink r:id="rId818" ref="P825"/>
    <hyperlink r:id="rId819" ref="P826"/>
    <hyperlink r:id="rId820" ref="P827"/>
    <hyperlink r:id="rId821" ref="P828"/>
    <hyperlink r:id="rId822" ref="P829"/>
    <hyperlink r:id="rId823" ref="P830"/>
    <hyperlink r:id="rId824" ref="P831"/>
    <hyperlink r:id="rId825" ref="P832"/>
    <hyperlink r:id="rId826" ref="P833"/>
    <hyperlink r:id="rId827" ref="P834"/>
    <hyperlink r:id="rId828" ref="P835"/>
    <hyperlink r:id="rId829" ref="P836"/>
    <hyperlink r:id="rId830" ref="P837"/>
    <hyperlink r:id="rId831" ref="P838"/>
    <hyperlink r:id="rId832" ref="P839"/>
    <hyperlink r:id="rId833" ref="P840"/>
    <hyperlink r:id="rId834" ref="P841"/>
    <hyperlink r:id="rId835" ref="P842"/>
    <hyperlink r:id="rId836" ref="P843"/>
    <hyperlink r:id="rId837" ref="P844"/>
    <hyperlink r:id="rId838" ref="P845"/>
    <hyperlink r:id="rId839" ref="P846"/>
    <hyperlink r:id="rId840" ref="P847"/>
    <hyperlink r:id="rId841" ref="P848"/>
    <hyperlink r:id="rId842" ref="P849"/>
    <hyperlink r:id="rId843" ref="P850"/>
    <hyperlink r:id="rId844" ref="P851"/>
    <hyperlink r:id="rId845" ref="P852"/>
    <hyperlink r:id="rId846" ref="P853"/>
    <hyperlink r:id="rId847" ref="P854"/>
    <hyperlink r:id="rId848" ref="P855"/>
    <hyperlink r:id="rId849" ref="P856"/>
    <hyperlink r:id="rId850" ref="P857"/>
    <hyperlink r:id="rId851" ref="P858"/>
    <hyperlink r:id="rId852" ref="P859"/>
    <hyperlink r:id="rId853" ref="P860"/>
    <hyperlink r:id="rId854" ref="P861"/>
    <hyperlink r:id="rId855" ref="P862"/>
    <hyperlink r:id="rId856" ref="P863"/>
    <hyperlink r:id="rId857" ref="P864"/>
    <hyperlink r:id="rId858" ref="P865"/>
    <hyperlink r:id="rId859" ref="P866"/>
    <hyperlink r:id="rId860" ref="P867"/>
    <hyperlink r:id="rId861" ref="P868"/>
    <hyperlink r:id="rId862" ref="P869"/>
    <hyperlink r:id="rId863" ref="P870"/>
    <hyperlink r:id="rId864" ref="P871"/>
    <hyperlink r:id="rId865" ref="P872"/>
    <hyperlink r:id="rId866" ref="P873"/>
    <hyperlink r:id="rId867" ref="P874"/>
    <hyperlink r:id="rId868" ref="P875"/>
    <hyperlink r:id="rId869" ref="P876"/>
    <hyperlink r:id="rId870" ref="P877"/>
    <hyperlink r:id="rId871" ref="P878"/>
    <hyperlink r:id="rId872" ref="P879"/>
    <hyperlink r:id="rId873" ref="P880"/>
    <hyperlink r:id="rId874" ref="P881"/>
    <hyperlink r:id="rId875" ref="P882"/>
    <hyperlink r:id="rId876" ref="P883"/>
    <hyperlink r:id="rId877" ref="P884"/>
    <hyperlink r:id="rId878" ref="P885"/>
    <hyperlink r:id="rId879" ref="P886"/>
    <hyperlink r:id="rId880" ref="P887"/>
    <hyperlink r:id="rId881" ref="P888"/>
    <hyperlink r:id="rId882" ref="P889"/>
    <hyperlink r:id="rId883" ref="P890"/>
    <hyperlink r:id="rId884" ref="P891"/>
    <hyperlink r:id="rId885" ref="P892"/>
    <hyperlink r:id="rId886" ref="P893"/>
    <hyperlink r:id="rId887" ref="P894"/>
    <hyperlink r:id="rId888" ref="P895"/>
    <hyperlink r:id="rId889" ref="P896"/>
    <hyperlink r:id="rId890" ref="P897"/>
    <hyperlink r:id="rId891" ref="P898"/>
    <hyperlink r:id="rId892" ref="P899"/>
    <hyperlink r:id="rId893" ref="P900"/>
    <hyperlink r:id="rId894" ref="P901"/>
    <hyperlink r:id="rId895" ref="P902"/>
    <hyperlink r:id="rId896" ref="P903"/>
    <hyperlink r:id="rId897" ref="P904"/>
    <hyperlink r:id="rId898" ref="P905"/>
    <hyperlink r:id="rId899" ref="P906"/>
    <hyperlink r:id="rId900" ref="P907"/>
    <hyperlink r:id="rId901" ref="P908"/>
    <hyperlink r:id="rId902" ref="P909"/>
    <hyperlink r:id="rId903" ref="P910"/>
    <hyperlink r:id="rId904" ref="P911"/>
    <hyperlink r:id="rId905" ref="P912"/>
    <hyperlink r:id="rId906" ref="P913"/>
    <hyperlink r:id="rId907" ref="P914"/>
    <hyperlink r:id="rId908" ref="P915"/>
    <hyperlink r:id="rId909" ref="P916"/>
    <hyperlink r:id="rId910" ref="P917"/>
    <hyperlink r:id="rId911" ref="P918"/>
    <hyperlink r:id="rId912" ref="P919"/>
    <hyperlink r:id="rId913" ref="P920"/>
    <hyperlink r:id="rId914" ref="P921"/>
    <hyperlink r:id="rId915" ref="P922"/>
    <hyperlink r:id="rId916" ref="P923"/>
    <hyperlink r:id="rId917" ref="P924"/>
    <hyperlink r:id="rId918" ref="P925"/>
    <hyperlink r:id="rId919" ref="P926"/>
    <hyperlink r:id="rId920" ref="P927"/>
    <hyperlink r:id="rId921" ref="P928"/>
    <hyperlink r:id="rId922" ref="P929"/>
    <hyperlink r:id="rId923" ref="P930"/>
    <hyperlink r:id="rId924" ref="P931"/>
    <hyperlink r:id="rId925" ref="P932"/>
    <hyperlink r:id="rId926" ref="P933"/>
    <hyperlink r:id="rId927" ref="P934"/>
    <hyperlink r:id="rId928" ref="P935"/>
    <hyperlink r:id="rId929" ref="P936"/>
    <hyperlink r:id="rId930" ref="P937"/>
    <hyperlink r:id="rId931" ref="P938"/>
    <hyperlink r:id="rId932" ref="P939"/>
    <hyperlink r:id="rId933" ref="P940"/>
    <hyperlink r:id="rId934" ref="P941"/>
    <hyperlink r:id="rId935" ref="P942"/>
    <hyperlink r:id="rId936" ref="P943"/>
    <hyperlink r:id="rId937" ref="P944"/>
    <hyperlink r:id="rId938" ref="P945"/>
    <hyperlink r:id="rId939" ref="P946"/>
    <hyperlink r:id="rId940" ref="P947"/>
    <hyperlink r:id="rId941" ref="P948"/>
    <hyperlink r:id="rId942" ref="P949"/>
    <hyperlink r:id="rId943" ref="P950"/>
    <hyperlink r:id="rId944" ref="P951"/>
    <hyperlink r:id="rId945" ref="P952"/>
    <hyperlink r:id="rId946" ref="P953"/>
    <hyperlink r:id="rId947" ref="P954"/>
    <hyperlink r:id="rId948" ref="P955"/>
    <hyperlink r:id="rId949" ref="P956"/>
    <hyperlink r:id="rId950" ref="P957"/>
    <hyperlink r:id="rId951" ref="P958"/>
    <hyperlink r:id="rId952" ref="P959"/>
    <hyperlink r:id="rId953" ref="P960"/>
    <hyperlink r:id="rId954" ref="P961"/>
    <hyperlink r:id="rId955" ref="P962"/>
    <hyperlink r:id="rId956" ref="P963"/>
    <hyperlink r:id="rId957" ref="P964"/>
    <hyperlink r:id="rId958" ref="P965"/>
    <hyperlink r:id="rId959" ref="P966"/>
    <hyperlink r:id="rId960" ref="P967"/>
    <hyperlink r:id="rId961" ref="P968"/>
    <hyperlink r:id="rId962" ref="P969"/>
    <hyperlink r:id="rId963" ref="P970"/>
    <hyperlink r:id="rId964" ref="P971"/>
    <hyperlink r:id="rId965" ref="P972"/>
    <hyperlink r:id="rId966" ref="P973"/>
    <hyperlink r:id="rId967" ref="P974"/>
    <hyperlink r:id="rId968" ref="P975"/>
    <hyperlink r:id="rId969" ref="P976"/>
    <hyperlink r:id="rId970" ref="P977"/>
    <hyperlink r:id="rId971" ref="P978"/>
    <hyperlink r:id="rId972" ref="P979"/>
    <hyperlink r:id="rId973" ref="P980"/>
    <hyperlink r:id="rId974" ref="P981"/>
    <hyperlink r:id="rId975" ref="P982"/>
    <hyperlink r:id="rId976" ref="P983"/>
    <hyperlink r:id="rId977" ref="P984"/>
    <hyperlink r:id="rId978" ref="P985"/>
    <hyperlink r:id="rId979" ref="P986"/>
    <hyperlink r:id="rId980" ref="P987"/>
    <hyperlink r:id="rId981" ref="P988"/>
    <hyperlink r:id="rId982" ref="P989"/>
    <hyperlink r:id="rId983" ref="P990"/>
    <hyperlink r:id="rId984" ref="P991"/>
    <hyperlink r:id="rId985" ref="P992"/>
    <hyperlink r:id="rId986" ref="P993"/>
    <hyperlink r:id="rId987" ref="P994"/>
    <hyperlink r:id="rId988" ref="P995"/>
    <hyperlink r:id="rId989" ref="P996"/>
    <hyperlink r:id="rId990" ref="P997"/>
    <hyperlink r:id="rId991" ref="P998"/>
    <hyperlink r:id="rId992" ref="P999"/>
    <hyperlink r:id="rId993" ref="P1000"/>
    <hyperlink r:id="rId994" ref="P1001"/>
    <hyperlink r:id="rId995" ref="P1002"/>
    <hyperlink r:id="rId996" ref="P1003"/>
    <hyperlink r:id="rId997" ref="P1004"/>
    <hyperlink r:id="rId998" ref="P1005"/>
    <hyperlink r:id="rId999" ref="P1006"/>
    <hyperlink r:id="rId1000" ref="P1007"/>
    <hyperlink r:id="rId1001" ref="P1008"/>
    <hyperlink r:id="rId1002" ref="P1009"/>
    <hyperlink r:id="rId1003" ref="P1010"/>
    <hyperlink r:id="rId1004" ref="P1011"/>
    <hyperlink r:id="rId1005" ref="P1012"/>
    <hyperlink r:id="rId1006" ref="P1013"/>
    <hyperlink r:id="rId1007" ref="P1014"/>
    <hyperlink r:id="rId1008" ref="P1015"/>
    <hyperlink r:id="rId1009" ref="P1016"/>
    <hyperlink r:id="rId1010" ref="P1017"/>
    <hyperlink r:id="rId1011" ref="P1018"/>
    <hyperlink r:id="rId1012" ref="P1019"/>
    <hyperlink r:id="rId1013" ref="P1020"/>
    <hyperlink r:id="rId1014" ref="P1021"/>
    <hyperlink r:id="rId1015" ref="P1022"/>
    <hyperlink r:id="rId1016" ref="P1023"/>
    <hyperlink r:id="rId1017" ref="P1024"/>
    <hyperlink r:id="rId1018" ref="P1025"/>
    <hyperlink r:id="rId1019" ref="P1026"/>
    <hyperlink r:id="rId1020" ref="P1027"/>
    <hyperlink r:id="rId1021" ref="P1028"/>
    <hyperlink r:id="rId1022" ref="P1029"/>
    <hyperlink r:id="rId1023" ref="P1030"/>
    <hyperlink r:id="rId1024" ref="P1031"/>
    <hyperlink r:id="rId1025" ref="P1032"/>
    <hyperlink r:id="rId1026" ref="P1033"/>
    <hyperlink r:id="rId1027" ref="P1034"/>
    <hyperlink r:id="rId1028" ref="P1035"/>
    <hyperlink r:id="rId1029" ref="P1036"/>
    <hyperlink r:id="rId1030" ref="P1037"/>
    <hyperlink r:id="rId1031" ref="P1038"/>
    <hyperlink r:id="rId1032" ref="P1039"/>
    <hyperlink r:id="rId1033" ref="P1040"/>
    <hyperlink r:id="rId1034" ref="P1041"/>
    <hyperlink r:id="rId1035" ref="P1042"/>
    <hyperlink r:id="rId1036" ref="P1043"/>
    <hyperlink r:id="rId1037" ref="P1044"/>
    <hyperlink r:id="rId1038" ref="P1045"/>
    <hyperlink r:id="rId1039" ref="P1046"/>
    <hyperlink r:id="rId1040" ref="P1047"/>
    <hyperlink r:id="rId1041" ref="P1048"/>
    <hyperlink r:id="rId1042" ref="P1049"/>
    <hyperlink r:id="rId1043" ref="P1050"/>
    <hyperlink r:id="rId1044" ref="P1051"/>
    <hyperlink r:id="rId1045" ref="P1052"/>
    <hyperlink r:id="rId1046" ref="P1053"/>
    <hyperlink r:id="rId1047" ref="P1054"/>
    <hyperlink r:id="rId1048" ref="P1055"/>
    <hyperlink r:id="rId1049" ref="P1056"/>
    <hyperlink r:id="rId1050" ref="P1057"/>
    <hyperlink r:id="rId1051" ref="P1058"/>
    <hyperlink r:id="rId1052" ref="P1059"/>
    <hyperlink r:id="rId1053" ref="P1060"/>
    <hyperlink r:id="rId1054" ref="P1061"/>
    <hyperlink r:id="rId1055" ref="P1062"/>
    <hyperlink r:id="rId1056" ref="P1063"/>
    <hyperlink r:id="rId1057" ref="P1064"/>
    <hyperlink r:id="rId1058" ref="P1065"/>
    <hyperlink r:id="rId1059" ref="P1066"/>
    <hyperlink r:id="rId1060" ref="P1067"/>
    <hyperlink r:id="rId1061" ref="P1068"/>
    <hyperlink r:id="rId1062" ref="P1069"/>
    <hyperlink r:id="rId1063" ref="P1070"/>
    <hyperlink r:id="rId1064" ref="P1071"/>
    <hyperlink r:id="rId1065" ref="P1072"/>
    <hyperlink r:id="rId1066" ref="P1073"/>
    <hyperlink r:id="rId1067" ref="P1074"/>
    <hyperlink r:id="rId1068" ref="P1075"/>
    <hyperlink r:id="rId1069" ref="P1076"/>
    <hyperlink r:id="rId1070" ref="P1078"/>
    <hyperlink r:id="rId1071" ref="P1079"/>
    <hyperlink r:id="rId1072" ref="P1080"/>
    <hyperlink r:id="rId1073" ref="P1081"/>
    <hyperlink r:id="rId1074" ref="P1082"/>
    <hyperlink r:id="rId1075" ref="P1083"/>
    <hyperlink r:id="rId1076" ref="P1084"/>
    <hyperlink r:id="rId1077" ref="P1085"/>
    <hyperlink r:id="rId1078" ref="P1086"/>
    <hyperlink r:id="rId1079" ref="P1087"/>
    <hyperlink r:id="rId1080" ref="P1088"/>
    <hyperlink r:id="rId1081" ref="P1089"/>
    <hyperlink r:id="rId1082" ref="P1090"/>
    <hyperlink r:id="rId1083" ref="P1091"/>
    <hyperlink r:id="rId1084" ref="P1092"/>
    <hyperlink r:id="rId1085" ref="P1093"/>
    <hyperlink r:id="rId1086" ref="P1094"/>
    <hyperlink r:id="rId1087" ref="P1095"/>
    <hyperlink r:id="rId1088" ref="P1096"/>
    <hyperlink r:id="rId1089" ref="P1097"/>
    <hyperlink r:id="rId1090" ref="P1098"/>
    <hyperlink r:id="rId1091" ref="P1099"/>
    <hyperlink r:id="rId1092" ref="P1100"/>
    <hyperlink r:id="rId1093" ref="P1101"/>
    <hyperlink r:id="rId1094" ref="P1102"/>
    <hyperlink r:id="rId1095" ref="P1103"/>
    <hyperlink r:id="rId1096" ref="P1104"/>
    <hyperlink r:id="rId1097" ref="P1105"/>
    <hyperlink r:id="rId1098" ref="P1106"/>
    <hyperlink r:id="rId1099" ref="P1107"/>
    <hyperlink r:id="rId1100" ref="P1108"/>
    <hyperlink r:id="rId1101" ref="P1109"/>
    <hyperlink r:id="rId1102" ref="P1110"/>
    <hyperlink r:id="rId1103" ref="P1111"/>
    <hyperlink r:id="rId1104" ref="P1112"/>
    <hyperlink r:id="rId1105" ref="P1113"/>
    <hyperlink r:id="rId1106" ref="P1114"/>
    <hyperlink r:id="rId1107" ref="P1115"/>
    <hyperlink r:id="rId1108" ref="P1116"/>
    <hyperlink r:id="rId1109" ref="P1117"/>
    <hyperlink r:id="rId1110" ref="P1118"/>
    <hyperlink r:id="rId1111" ref="P1119"/>
    <hyperlink r:id="rId1112" ref="P1120"/>
    <hyperlink r:id="rId1113" ref="P1121"/>
    <hyperlink r:id="rId1114" ref="P1122"/>
    <hyperlink r:id="rId1115" ref="P1123"/>
    <hyperlink r:id="rId1116" ref="P1124"/>
    <hyperlink r:id="rId1117" ref="P1125"/>
    <hyperlink r:id="rId1118" ref="P1126"/>
    <hyperlink r:id="rId1119" ref="P1127"/>
    <hyperlink r:id="rId1120" ref="P1128"/>
    <hyperlink r:id="rId1121" ref="P1129"/>
    <hyperlink r:id="rId1122" ref="P1130"/>
    <hyperlink r:id="rId1123" ref="P1131"/>
    <hyperlink r:id="rId1124" ref="P1132"/>
    <hyperlink r:id="rId1125" ref="P1133"/>
    <hyperlink r:id="rId1126" ref="P1134"/>
    <hyperlink r:id="rId1127" ref="P1135"/>
    <hyperlink r:id="rId1128" ref="P1136"/>
    <hyperlink r:id="rId1129" ref="P1137"/>
    <hyperlink r:id="rId1130" ref="P1138"/>
    <hyperlink r:id="rId1131" ref="P1139"/>
    <hyperlink r:id="rId1132" ref="P1140"/>
    <hyperlink r:id="rId1133" ref="P1141"/>
    <hyperlink r:id="rId1134" ref="P1142"/>
    <hyperlink r:id="rId1135" ref="P1143"/>
    <hyperlink r:id="rId1136" ref="P1144"/>
    <hyperlink r:id="rId1137" ref="P1145"/>
    <hyperlink r:id="rId1138" ref="P1146"/>
    <hyperlink r:id="rId1139" ref="P1147"/>
    <hyperlink r:id="rId1140" ref="P1148"/>
    <hyperlink r:id="rId1141" ref="P1149"/>
    <hyperlink r:id="rId1142" ref="P1150"/>
    <hyperlink r:id="rId1143" ref="P1151"/>
    <hyperlink r:id="rId1144" ref="P1152"/>
    <hyperlink r:id="rId1145" ref="P1153"/>
    <hyperlink r:id="rId1146" ref="P1154"/>
    <hyperlink r:id="rId1147" ref="P1155"/>
    <hyperlink r:id="rId1148" ref="P1156"/>
    <hyperlink r:id="rId1149" ref="P1157"/>
    <hyperlink r:id="rId1150" ref="P1158"/>
    <hyperlink r:id="rId1151" ref="P1159"/>
    <hyperlink r:id="rId1152" ref="P1160"/>
    <hyperlink r:id="rId1153" ref="P1161"/>
    <hyperlink r:id="rId1154" ref="P1162"/>
    <hyperlink r:id="rId1155" ref="P1163"/>
    <hyperlink r:id="rId1156" ref="P1164"/>
    <hyperlink r:id="rId1157" ref="P1165"/>
    <hyperlink r:id="rId1158" ref="P1166"/>
    <hyperlink r:id="rId1159" ref="P1167"/>
    <hyperlink r:id="rId1160" ref="P1168"/>
    <hyperlink r:id="rId1161" ref="P1169"/>
    <hyperlink r:id="rId1162" ref="P1170"/>
    <hyperlink r:id="rId1163" ref="P1171"/>
    <hyperlink r:id="rId1164" ref="P1172"/>
    <hyperlink r:id="rId1165" ref="P1173"/>
    <hyperlink r:id="rId1166" ref="P1174"/>
    <hyperlink r:id="rId1167" ref="P1175"/>
    <hyperlink r:id="rId1168" ref="P1176"/>
    <hyperlink r:id="rId1169" ref="P1177"/>
    <hyperlink r:id="rId1170" ref="P1178"/>
    <hyperlink r:id="rId1171" ref="P1179"/>
    <hyperlink r:id="rId1172" ref="P1180"/>
    <hyperlink r:id="rId1173" ref="P1182"/>
    <hyperlink r:id="rId1174" ref="P1183"/>
    <hyperlink r:id="rId1175" ref="P1184"/>
    <hyperlink r:id="rId1176" ref="P1185"/>
    <hyperlink r:id="rId1177" ref="P1186"/>
    <hyperlink r:id="rId1178" ref="P1187"/>
    <hyperlink r:id="rId1179" ref="P1188"/>
    <hyperlink r:id="rId1180" ref="P1189"/>
    <hyperlink r:id="rId1181" ref="P1190"/>
    <hyperlink r:id="rId1182" ref="P1191"/>
    <hyperlink r:id="rId1183" ref="P1192"/>
    <hyperlink r:id="rId1184" ref="P1193"/>
    <hyperlink r:id="rId1185" ref="P1194"/>
    <hyperlink r:id="rId1186" ref="P1195"/>
    <hyperlink r:id="rId1187" ref="P1196"/>
    <hyperlink r:id="rId1188" ref="P1197"/>
    <hyperlink r:id="rId1189" ref="P1198"/>
    <hyperlink r:id="rId1190" ref="P1199"/>
    <hyperlink r:id="rId1191" ref="P1200"/>
    <hyperlink r:id="rId1192" ref="P1201"/>
    <hyperlink r:id="rId1193" ref="P1202"/>
    <hyperlink r:id="rId1194" ref="P1203"/>
    <hyperlink r:id="rId1195" ref="P1204"/>
    <hyperlink r:id="rId1196" ref="P1205"/>
    <hyperlink r:id="rId1197" ref="P1206"/>
    <hyperlink r:id="rId1198" ref="P1207"/>
    <hyperlink r:id="rId1199" ref="P1208"/>
    <hyperlink r:id="rId1200" ref="P1209"/>
    <hyperlink r:id="rId1201" ref="P1210"/>
    <hyperlink r:id="rId1202" ref="P1211"/>
    <hyperlink r:id="rId1203" ref="P1212"/>
    <hyperlink r:id="rId1204" ref="P1213"/>
    <hyperlink r:id="rId1205" ref="P1214"/>
    <hyperlink r:id="rId1206" ref="P1215"/>
    <hyperlink r:id="rId1207" ref="P1216"/>
    <hyperlink r:id="rId1208" ref="P1217"/>
    <hyperlink r:id="rId1209" ref="P1218"/>
    <hyperlink r:id="rId1210" ref="P1219"/>
    <hyperlink r:id="rId1211" ref="P1220"/>
    <hyperlink r:id="rId1212" ref="P1221"/>
    <hyperlink r:id="rId1213" ref="P1222"/>
    <hyperlink r:id="rId1214" ref="P1223"/>
    <hyperlink r:id="rId1215" ref="P1224"/>
    <hyperlink r:id="rId1216" ref="P1225"/>
    <hyperlink r:id="rId1217" ref="P1226"/>
    <hyperlink r:id="rId1218" ref="P1227"/>
    <hyperlink r:id="rId1219" ref="P1228"/>
    <hyperlink r:id="rId1220" ref="P1229"/>
    <hyperlink r:id="rId1221" ref="P1230"/>
    <hyperlink r:id="rId1222" ref="P1231"/>
    <hyperlink r:id="rId1223" ref="P1232"/>
    <hyperlink r:id="rId1224" ref="P1233"/>
    <hyperlink r:id="rId1225" ref="P1234"/>
    <hyperlink r:id="rId1226" ref="P1235"/>
    <hyperlink r:id="rId1227" ref="P1236"/>
    <hyperlink r:id="rId1228" ref="P1237"/>
    <hyperlink r:id="rId1229" ref="P1238"/>
    <hyperlink r:id="rId1230" ref="P1239"/>
    <hyperlink r:id="rId1231" ref="P1240"/>
    <hyperlink r:id="rId1232" ref="P1241"/>
    <hyperlink r:id="rId1233" ref="P1242"/>
    <hyperlink r:id="rId1234" ref="P1243"/>
    <hyperlink r:id="rId1235" ref="P1244"/>
    <hyperlink r:id="rId1236" ref="P1245"/>
    <hyperlink r:id="rId1237" ref="P1246"/>
    <hyperlink r:id="rId1238" ref="P1247"/>
    <hyperlink r:id="rId1239" ref="P1248"/>
    <hyperlink r:id="rId1240" ref="P1249"/>
    <hyperlink r:id="rId1241" ref="P1250"/>
    <hyperlink r:id="rId1242" ref="P1251"/>
    <hyperlink r:id="rId1243" ref="P1252"/>
    <hyperlink r:id="rId1244" ref="P1253"/>
    <hyperlink r:id="rId1245" ref="P1254"/>
    <hyperlink r:id="rId1246" ref="P1255"/>
    <hyperlink r:id="rId1247" ref="P1256"/>
    <hyperlink r:id="rId1248" ref="P1257"/>
    <hyperlink r:id="rId1249" ref="P1258"/>
    <hyperlink r:id="rId1250" ref="P1259"/>
    <hyperlink r:id="rId1251" ref="P1260"/>
    <hyperlink r:id="rId1252" ref="P1261"/>
    <hyperlink r:id="rId1253" ref="P1262"/>
    <hyperlink r:id="rId1254" ref="P1263"/>
    <hyperlink r:id="rId1255" ref="P1264"/>
    <hyperlink r:id="rId1256" ref="P1265"/>
    <hyperlink r:id="rId1257" ref="P1266"/>
    <hyperlink r:id="rId1258" ref="P1267"/>
    <hyperlink r:id="rId1259" ref="P1268"/>
    <hyperlink r:id="rId1260" ref="P1269"/>
    <hyperlink r:id="rId1261" ref="P1270"/>
    <hyperlink r:id="rId1262" ref="P1271"/>
    <hyperlink r:id="rId1263" ref="P1272"/>
    <hyperlink r:id="rId1264" ref="P1273"/>
    <hyperlink r:id="rId1265" ref="P1274"/>
    <hyperlink r:id="rId1266" ref="P1275"/>
    <hyperlink r:id="rId1267" ref="P1276"/>
    <hyperlink r:id="rId1268" ref="P1277"/>
    <hyperlink r:id="rId1269" ref="P1278"/>
    <hyperlink r:id="rId1270" ref="P1279"/>
    <hyperlink r:id="rId1271" ref="P1280"/>
    <hyperlink r:id="rId1272" ref="P1281"/>
    <hyperlink r:id="rId1273" ref="P1282"/>
    <hyperlink r:id="rId1274" ref="P1283"/>
    <hyperlink r:id="rId1275" ref="P1284"/>
    <hyperlink r:id="rId1276" ref="P1285"/>
    <hyperlink r:id="rId1277" ref="P1286"/>
    <hyperlink r:id="rId1278" ref="P1287"/>
    <hyperlink r:id="rId1279" ref="P1288"/>
    <hyperlink r:id="rId1280" ref="P1289"/>
    <hyperlink r:id="rId1281" ref="P1290"/>
    <hyperlink r:id="rId1282" ref="P1291"/>
    <hyperlink r:id="rId1283" ref="P1292"/>
    <hyperlink r:id="rId1284" ref="P1293"/>
    <hyperlink r:id="rId1285" ref="P1294"/>
    <hyperlink r:id="rId1286" ref="P1295"/>
    <hyperlink r:id="rId1287" ref="P1296"/>
    <hyperlink r:id="rId1288" ref="P1297"/>
    <hyperlink r:id="rId1289" ref="P1298"/>
    <hyperlink r:id="rId1290" ref="P1299"/>
    <hyperlink r:id="rId1291" ref="P1300"/>
    <hyperlink r:id="rId1292" ref="P1301"/>
    <hyperlink r:id="rId1293" ref="P1302"/>
    <hyperlink r:id="rId1294" ref="P1303"/>
    <hyperlink r:id="rId1295" ref="P1304"/>
    <hyperlink r:id="rId1296" ref="P1305"/>
    <hyperlink r:id="rId1297" ref="P1306"/>
    <hyperlink r:id="rId1298" ref="P1307"/>
    <hyperlink r:id="rId1299" ref="P1308"/>
    <hyperlink r:id="rId1300" ref="P1309"/>
    <hyperlink r:id="rId1301" ref="P1310"/>
    <hyperlink r:id="rId1302" ref="P1311"/>
    <hyperlink r:id="rId1303" ref="P1312"/>
    <hyperlink r:id="rId1304" ref="P1313"/>
    <hyperlink r:id="rId1305" ref="P1314"/>
    <hyperlink r:id="rId1306" ref="P1315"/>
    <hyperlink r:id="rId1307" ref="P1316"/>
    <hyperlink r:id="rId1308" ref="P1317"/>
    <hyperlink r:id="rId1309" ref="P1318"/>
    <hyperlink r:id="rId1310" ref="P1319"/>
    <hyperlink r:id="rId1311" ref="P1320"/>
    <hyperlink r:id="rId1312" ref="P1321"/>
    <hyperlink r:id="rId1313" ref="P1322"/>
    <hyperlink r:id="rId1314" ref="P1323"/>
    <hyperlink r:id="rId1315" ref="P1324"/>
    <hyperlink r:id="rId1316" ref="P1325"/>
    <hyperlink r:id="rId1317" ref="P1326"/>
    <hyperlink r:id="rId1318" ref="P1327"/>
    <hyperlink r:id="rId1319" ref="P1328"/>
    <hyperlink r:id="rId1320" ref="P1329"/>
    <hyperlink r:id="rId1321" ref="P1330"/>
    <hyperlink r:id="rId1322" ref="P1331"/>
    <hyperlink r:id="rId1323" ref="P1332"/>
    <hyperlink r:id="rId1324" ref="P1333"/>
    <hyperlink r:id="rId1325" ref="P1334"/>
    <hyperlink r:id="rId1326" ref="P1335"/>
    <hyperlink r:id="rId1327" ref="P1336"/>
    <hyperlink r:id="rId1328" ref="P1337"/>
    <hyperlink r:id="rId1329" ref="P1339"/>
    <hyperlink r:id="rId1330" ref="P1340"/>
    <hyperlink r:id="rId1331" ref="P1341"/>
    <hyperlink r:id="rId1332" ref="P1342"/>
    <hyperlink r:id="rId1333" ref="P1343"/>
    <hyperlink r:id="rId1334" ref="P1344"/>
    <hyperlink r:id="rId1335" ref="P1345"/>
    <hyperlink r:id="rId1336" ref="P1346"/>
    <hyperlink r:id="rId1337" ref="P1347"/>
    <hyperlink r:id="rId1338" ref="P1348"/>
    <hyperlink r:id="rId1339" ref="P1349"/>
    <hyperlink r:id="rId1340" ref="P1350"/>
    <hyperlink r:id="rId1341" ref="P1351"/>
    <hyperlink r:id="rId1342" ref="P1352"/>
    <hyperlink r:id="rId1343" ref="P1353"/>
    <hyperlink r:id="rId1344" ref="P1354"/>
    <hyperlink r:id="rId1345" ref="P1355"/>
    <hyperlink r:id="rId1346" ref="P1356"/>
    <hyperlink r:id="rId1347" ref="P1357"/>
    <hyperlink r:id="rId1348" ref="P1358"/>
    <hyperlink r:id="rId1349" ref="P1359"/>
    <hyperlink r:id="rId1350" ref="P1360"/>
    <hyperlink r:id="rId1351" ref="P1361"/>
    <hyperlink r:id="rId1352" ref="P1362"/>
    <hyperlink r:id="rId1353" ref="P1363"/>
    <hyperlink r:id="rId1354" ref="P1364"/>
    <hyperlink r:id="rId1355" ref="P1365"/>
    <hyperlink r:id="rId1356" ref="P1366"/>
    <hyperlink r:id="rId1357" ref="P1367"/>
    <hyperlink r:id="rId1358" ref="P1368"/>
    <hyperlink r:id="rId1359" ref="P1369"/>
    <hyperlink r:id="rId1360" ref="P1370"/>
    <hyperlink r:id="rId1361" ref="P1371"/>
    <hyperlink r:id="rId1362" ref="P1372"/>
    <hyperlink r:id="rId1363" ref="P1373"/>
    <hyperlink r:id="rId1364" ref="P1374"/>
    <hyperlink r:id="rId1365" ref="P1375"/>
    <hyperlink r:id="rId1366" ref="P1376"/>
    <hyperlink r:id="rId1367" ref="P1377"/>
    <hyperlink r:id="rId1368" ref="P1378"/>
    <hyperlink r:id="rId1369" ref="P1379"/>
    <hyperlink r:id="rId1370" ref="P1380"/>
    <hyperlink r:id="rId1371" ref="P1381"/>
    <hyperlink r:id="rId1372" ref="P1382"/>
    <hyperlink r:id="rId1373" ref="P1383"/>
    <hyperlink r:id="rId1374" ref="P1384"/>
    <hyperlink r:id="rId1375" ref="P1385"/>
    <hyperlink r:id="rId1376" ref="P1386"/>
    <hyperlink r:id="rId1377" ref="P1387"/>
    <hyperlink r:id="rId1378" ref="P1388"/>
    <hyperlink r:id="rId1379" ref="P1389"/>
    <hyperlink r:id="rId1380" ref="P1390"/>
    <hyperlink r:id="rId1381" ref="P1391"/>
    <hyperlink r:id="rId1382" ref="P1392"/>
    <hyperlink r:id="rId1383" ref="P1393"/>
    <hyperlink r:id="rId1384" ref="P1394"/>
    <hyperlink r:id="rId1385" ref="P1395"/>
    <hyperlink r:id="rId1386" ref="P1396"/>
    <hyperlink r:id="rId1387" ref="P1397"/>
    <hyperlink r:id="rId1388" ref="P1398"/>
    <hyperlink r:id="rId1389" ref="P1399"/>
    <hyperlink r:id="rId1390" ref="P1400"/>
    <hyperlink r:id="rId1391" ref="P1401"/>
    <hyperlink r:id="rId1392" ref="P1402"/>
    <hyperlink r:id="rId1393" ref="P1403"/>
    <hyperlink r:id="rId1394" ref="P1404"/>
    <hyperlink r:id="rId1395" ref="P1405"/>
    <hyperlink r:id="rId1396" ref="P1406"/>
    <hyperlink r:id="rId1397" ref="P1407"/>
    <hyperlink r:id="rId1398" ref="P1408"/>
    <hyperlink r:id="rId1399" ref="P1409"/>
    <hyperlink r:id="rId1400" ref="P1410"/>
    <hyperlink r:id="rId1401" ref="P1411"/>
    <hyperlink r:id="rId1402" ref="P1412"/>
    <hyperlink r:id="rId1403" ref="P1413"/>
    <hyperlink r:id="rId1404" ref="P1414"/>
    <hyperlink r:id="rId1405" ref="P1415"/>
    <hyperlink r:id="rId1406" ref="P1416"/>
    <hyperlink r:id="rId1407" ref="P1417"/>
    <hyperlink r:id="rId1408" ref="P1418"/>
    <hyperlink r:id="rId1409" ref="P1419"/>
    <hyperlink r:id="rId1410" ref="P1420"/>
    <hyperlink r:id="rId1411" ref="P1421"/>
    <hyperlink r:id="rId1412" ref="P1422"/>
    <hyperlink r:id="rId1413" ref="P1423"/>
    <hyperlink r:id="rId1414" ref="P1424"/>
    <hyperlink r:id="rId1415" ref="P1425"/>
    <hyperlink r:id="rId1416" ref="P1426"/>
    <hyperlink r:id="rId1417" ref="P1428"/>
    <hyperlink r:id="rId1418" ref="P1429"/>
    <hyperlink r:id="rId1419" ref="P1430"/>
    <hyperlink r:id="rId1420" ref="P1431"/>
    <hyperlink r:id="rId1421" ref="P1432"/>
    <hyperlink r:id="rId1422" ref="P1433"/>
    <hyperlink r:id="rId1423" ref="P1434"/>
    <hyperlink r:id="rId1424" ref="P1435"/>
    <hyperlink r:id="rId1425" ref="P1436"/>
    <hyperlink r:id="rId1426" ref="P1437"/>
    <hyperlink r:id="rId1427" ref="P1438"/>
    <hyperlink r:id="rId1428" ref="P1439"/>
    <hyperlink r:id="rId1429" ref="P1440"/>
    <hyperlink r:id="rId1430" ref="P1441"/>
    <hyperlink r:id="rId1431" ref="P1442"/>
    <hyperlink r:id="rId1432" ref="P1443"/>
    <hyperlink r:id="rId1433" ref="P1444"/>
    <hyperlink r:id="rId1434" ref="P1445"/>
    <hyperlink r:id="rId1435" ref="P1446"/>
    <hyperlink r:id="rId1436" ref="P1447"/>
    <hyperlink r:id="rId1437" ref="P1448"/>
    <hyperlink r:id="rId1438" ref="P1449"/>
    <hyperlink r:id="rId1439" ref="P1450"/>
    <hyperlink r:id="rId1440" ref="P1451"/>
    <hyperlink r:id="rId1441" ref="P1452"/>
    <hyperlink r:id="rId1442" ref="P1453"/>
    <hyperlink r:id="rId1443" ref="P1454"/>
    <hyperlink r:id="rId1444" ref="P1455"/>
    <hyperlink r:id="rId1445" ref="P1456"/>
    <hyperlink r:id="rId1446" ref="P1457"/>
    <hyperlink r:id="rId1447" ref="P1458"/>
    <hyperlink r:id="rId1448" ref="P1459"/>
    <hyperlink r:id="rId1449" ref="P1460"/>
    <hyperlink r:id="rId1450" ref="P1461"/>
    <hyperlink r:id="rId1451" ref="P1462"/>
    <hyperlink r:id="rId1452" ref="P1463"/>
    <hyperlink r:id="rId1453" ref="P1464"/>
    <hyperlink r:id="rId1454" ref="P1465"/>
    <hyperlink r:id="rId1455" ref="P1466"/>
    <hyperlink r:id="rId1456" ref="P1467"/>
    <hyperlink r:id="rId1457" ref="P1468"/>
    <hyperlink r:id="rId1458" ref="P1469"/>
    <hyperlink r:id="rId1459" ref="P1470"/>
    <hyperlink r:id="rId1460" ref="P1471"/>
    <hyperlink r:id="rId1461" ref="P1472"/>
    <hyperlink r:id="rId1462" ref="P1473"/>
    <hyperlink r:id="rId1463" ref="P1474"/>
    <hyperlink r:id="rId1464" ref="P1475"/>
    <hyperlink r:id="rId1465" ref="P1476"/>
    <hyperlink r:id="rId1466" ref="P1477"/>
    <hyperlink r:id="rId1467" ref="P1478"/>
    <hyperlink r:id="rId1468" ref="P1479"/>
    <hyperlink r:id="rId1469" ref="P1480"/>
    <hyperlink r:id="rId1470" ref="P1481"/>
    <hyperlink r:id="rId1471" ref="P1482"/>
    <hyperlink r:id="rId1472" ref="P1483"/>
    <hyperlink r:id="rId1473" ref="P1484"/>
    <hyperlink r:id="rId1474" ref="P1485"/>
    <hyperlink r:id="rId1475" ref="P1486"/>
    <hyperlink r:id="rId1476" ref="P1487"/>
    <hyperlink r:id="rId1477" ref="P1488"/>
    <hyperlink r:id="rId1478" ref="P1489"/>
    <hyperlink r:id="rId1479" ref="P1490"/>
    <hyperlink r:id="rId1480" ref="P1491"/>
    <hyperlink r:id="rId1481" ref="P1492"/>
    <hyperlink r:id="rId1482" ref="P1493"/>
    <hyperlink r:id="rId1483" ref="P1494"/>
    <hyperlink r:id="rId1484" ref="P1495"/>
    <hyperlink r:id="rId1485" ref="P1496"/>
    <hyperlink r:id="rId1486" ref="P1497"/>
    <hyperlink r:id="rId1487" ref="P1498"/>
    <hyperlink r:id="rId1488" ref="P1499"/>
    <hyperlink r:id="rId1489" ref="P1500"/>
    <hyperlink r:id="rId1490" ref="P1501"/>
    <hyperlink r:id="rId1491" ref="P1502"/>
    <hyperlink r:id="rId1492" ref="P1503"/>
    <hyperlink r:id="rId1493" ref="P1504"/>
    <hyperlink r:id="rId1494" ref="P1505"/>
    <hyperlink r:id="rId1495" ref="P1506"/>
    <hyperlink r:id="rId1496" ref="P1507"/>
    <hyperlink r:id="rId1497" ref="P1508"/>
    <hyperlink r:id="rId1498" ref="P1509"/>
    <hyperlink r:id="rId1499" ref="P1510"/>
    <hyperlink r:id="rId1500" ref="P1511"/>
    <hyperlink r:id="rId1501" ref="P1512"/>
    <hyperlink r:id="rId1502" ref="P1513"/>
    <hyperlink r:id="rId1503" ref="P1514"/>
    <hyperlink r:id="rId1504" ref="P1515"/>
    <hyperlink r:id="rId1505" ref="P1516"/>
    <hyperlink r:id="rId1506" ref="P1517"/>
    <hyperlink r:id="rId1507" ref="P1518"/>
    <hyperlink r:id="rId1508" ref="P1519"/>
    <hyperlink r:id="rId1509" ref="P1520"/>
    <hyperlink r:id="rId1510" ref="P1521"/>
    <hyperlink r:id="rId1511" ref="P1522"/>
    <hyperlink r:id="rId1512" ref="P1523"/>
    <hyperlink r:id="rId1513" ref="P1524"/>
    <hyperlink r:id="rId1514" ref="P1525"/>
    <hyperlink r:id="rId1515" ref="P1526"/>
    <hyperlink r:id="rId1516" ref="P1527"/>
    <hyperlink r:id="rId1517" ref="P1528"/>
    <hyperlink r:id="rId1518" ref="P1529"/>
    <hyperlink r:id="rId1519" ref="P1530"/>
    <hyperlink r:id="rId1520" ref="P1531"/>
    <hyperlink r:id="rId1521" ref="P1532"/>
    <hyperlink r:id="rId1522" ref="P1533"/>
    <hyperlink r:id="rId1523" ref="P1534"/>
    <hyperlink r:id="rId1524" ref="P1535"/>
    <hyperlink r:id="rId1525" ref="P1536"/>
    <hyperlink r:id="rId1526" ref="P1537"/>
    <hyperlink r:id="rId1527" ref="P1538"/>
    <hyperlink r:id="rId1528" ref="P1539"/>
    <hyperlink r:id="rId1529" ref="P1540"/>
    <hyperlink r:id="rId1530" ref="P1541"/>
    <hyperlink r:id="rId1531" ref="P1542"/>
    <hyperlink r:id="rId1532" ref="P1543"/>
    <hyperlink r:id="rId1533" ref="P1544"/>
    <hyperlink r:id="rId1534" ref="P1545"/>
    <hyperlink r:id="rId1535" ref="P1546"/>
    <hyperlink r:id="rId1536" ref="P1547"/>
    <hyperlink r:id="rId1537" ref="P1548"/>
    <hyperlink r:id="rId1538" ref="P1549"/>
    <hyperlink r:id="rId1539" ref="P1550"/>
    <hyperlink r:id="rId1540" ref="P1551"/>
    <hyperlink r:id="rId1541" ref="P1552"/>
    <hyperlink r:id="rId1542" ref="P1553"/>
    <hyperlink r:id="rId1543" ref="P1554"/>
    <hyperlink r:id="rId1544" ref="P1555"/>
    <hyperlink r:id="rId1545" ref="P1556"/>
    <hyperlink r:id="rId1546" ref="P1557"/>
    <hyperlink r:id="rId1547" ref="P1558"/>
    <hyperlink r:id="rId1548" ref="P1559"/>
    <hyperlink r:id="rId1549" ref="P1560"/>
    <hyperlink r:id="rId1550" ref="P1561"/>
    <hyperlink r:id="rId1551" ref="P1562"/>
    <hyperlink r:id="rId1552" ref="P1563"/>
    <hyperlink r:id="rId1553" ref="P1564"/>
    <hyperlink r:id="rId1554" ref="P1565"/>
    <hyperlink r:id="rId1555" ref="P1566"/>
    <hyperlink r:id="rId1556" ref="P1567"/>
    <hyperlink r:id="rId1557" ref="P1568"/>
    <hyperlink r:id="rId1558" ref="P1569"/>
    <hyperlink r:id="rId1559" ref="P1570"/>
    <hyperlink r:id="rId1560" ref="P1571"/>
    <hyperlink r:id="rId1561" ref="P1572"/>
    <hyperlink r:id="rId1562" ref="P1573"/>
    <hyperlink r:id="rId1563" ref="P1574"/>
    <hyperlink r:id="rId1564" ref="P1575"/>
    <hyperlink r:id="rId1565" ref="P1576"/>
    <hyperlink r:id="rId1566" ref="P1577"/>
    <hyperlink r:id="rId1567" ref="P1578"/>
    <hyperlink r:id="rId1568" ref="P1579"/>
    <hyperlink r:id="rId1569" ref="P1580"/>
    <hyperlink r:id="rId1570" ref="P1581"/>
    <hyperlink r:id="rId1571" ref="P1582"/>
    <hyperlink r:id="rId1572" ref="P1583"/>
    <hyperlink r:id="rId1573" ref="P1584"/>
    <hyperlink r:id="rId1574" ref="P1585"/>
    <hyperlink r:id="rId1575" ref="P1586"/>
    <hyperlink r:id="rId1576" ref="P1587"/>
    <hyperlink r:id="rId1577" ref="P1588"/>
    <hyperlink r:id="rId1578" ref="P1589"/>
    <hyperlink r:id="rId1579" ref="P1590"/>
    <hyperlink r:id="rId1580" ref="P1591"/>
    <hyperlink r:id="rId1581" ref="P1592"/>
    <hyperlink r:id="rId1582" ref="P1593"/>
    <hyperlink r:id="rId1583" ref="P1594"/>
    <hyperlink r:id="rId1584" ref="P1595"/>
    <hyperlink r:id="rId1585" ref="P1596"/>
    <hyperlink r:id="rId1586" ref="P1597"/>
    <hyperlink r:id="rId1587" ref="P1598"/>
    <hyperlink r:id="rId1588" ref="P1599"/>
    <hyperlink r:id="rId1589" ref="P1600"/>
    <hyperlink r:id="rId1590" ref="P1601"/>
    <hyperlink r:id="rId1591" ref="P1602"/>
    <hyperlink r:id="rId1592" ref="P1603"/>
    <hyperlink r:id="rId1593" ref="P1604"/>
    <hyperlink r:id="rId1594" ref="P1605"/>
    <hyperlink r:id="rId1595" ref="P1606"/>
    <hyperlink r:id="rId1596" ref="P1607"/>
    <hyperlink r:id="rId1597" ref="P1608"/>
    <hyperlink r:id="rId1598" ref="P1609"/>
    <hyperlink r:id="rId1599" ref="P1610"/>
    <hyperlink r:id="rId1600" ref="P1611"/>
    <hyperlink r:id="rId1601" ref="P1612"/>
    <hyperlink r:id="rId1602" ref="P1613"/>
    <hyperlink r:id="rId1603" ref="P1614"/>
    <hyperlink r:id="rId1604" ref="P1615"/>
    <hyperlink r:id="rId1605" ref="P1616"/>
    <hyperlink r:id="rId1606" ref="P1617"/>
    <hyperlink r:id="rId1607" ref="P1618"/>
    <hyperlink r:id="rId1608" ref="P1619"/>
    <hyperlink r:id="rId1609" ref="P1620"/>
    <hyperlink r:id="rId1610" ref="P1621"/>
    <hyperlink r:id="rId1611" ref="P1622"/>
    <hyperlink r:id="rId1612" ref="P1623"/>
    <hyperlink r:id="rId1613" ref="P1624"/>
    <hyperlink r:id="rId1614" ref="P1625"/>
    <hyperlink r:id="rId1615" ref="P1626"/>
    <hyperlink r:id="rId1616" ref="P1627"/>
    <hyperlink r:id="rId1617" ref="P1628"/>
    <hyperlink r:id="rId1618" ref="P1629"/>
    <hyperlink r:id="rId1619" ref="P1630"/>
    <hyperlink r:id="rId1620" ref="P1631"/>
    <hyperlink r:id="rId1621" ref="P1632"/>
    <hyperlink r:id="rId1622" ref="P1633"/>
    <hyperlink r:id="rId1623" ref="P1634"/>
    <hyperlink r:id="rId1624" ref="P1635"/>
    <hyperlink r:id="rId1625" ref="P1636"/>
    <hyperlink r:id="rId1626" ref="P1637"/>
    <hyperlink r:id="rId1627" ref="P1638"/>
    <hyperlink r:id="rId1628" ref="P1639"/>
    <hyperlink r:id="rId1629" ref="P1640"/>
    <hyperlink r:id="rId1630" ref="P1641"/>
    <hyperlink r:id="rId1631" ref="P1642"/>
    <hyperlink r:id="rId1632" ref="P1643"/>
    <hyperlink r:id="rId1633" ref="P1644"/>
    <hyperlink r:id="rId1634" ref="P1645"/>
    <hyperlink r:id="rId1635" ref="P1646"/>
    <hyperlink r:id="rId1636" ref="P1647"/>
    <hyperlink r:id="rId1637" ref="P1648"/>
    <hyperlink r:id="rId1638" ref="P1649"/>
    <hyperlink r:id="rId1639" ref="P1650"/>
    <hyperlink r:id="rId1640" ref="P1651"/>
    <hyperlink r:id="rId1641" ref="P1652"/>
    <hyperlink r:id="rId1642" ref="P1653"/>
    <hyperlink r:id="rId1643" ref="P1654"/>
    <hyperlink r:id="rId1644" ref="P1655"/>
    <hyperlink r:id="rId1645" ref="P1656"/>
    <hyperlink r:id="rId1646" ref="P1657"/>
    <hyperlink r:id="rId1647" ref="P1658"/>
    <hyperlink r:id="rId1648" ref="P1659"/>
    <hyperlink r:id="rId1649" ref="P1660"/>
    <hyperlink r:id="rId1650" ref="P1661"/>
    <hyperlink r:id="rId1651" ref="P1662"/>
    <hyperlink r:id="rId1652" ref="P1663"/>
    <hyperlink r:id="rId1653" ref="P1664"/>
    <hyperlink r:id="rId1654" ref="P1665"/>
    <hyperlink r:id="rId1655" ref="P1666"/>
    <hyperlink r:id="rId1656" ref="P1667"/>
    <hyperlink r:id="rId1657" ref="P1668"/>
    <hyperlink r:id="rId1658" ref="P1669"/>
    <hyperlink r:id="rId1659" ref="P1670"/>
    <hyperlink r:id="rId1660" ref="P1671"/>
    <hyperlink r:id="rId1661" ref="P1672"/>
    <hyperlink r:id="rId1662" ref="P1673"/>
    <hyperlink r:id="rId1663" ref="P1674"/>
    <hyperlink r:id="rId1664" ref="P1675"/>
    <hyperlink r:id="rId1665" ref="P1676"/>
    <hyperlink r:id="rId1666" ref="P1677"/>
    <hyperlink r:id="rId1667" ref="P1678"/>
    <hyperlink r:id="rId1668" ref="P1679"/>
    <hyperlink r:id="rId1669" ref="P1680"/>
    <hyperlink r:id="rId1670" ref="P1681"/>
    <hyperlink r:id="rId1671" ref="P1682"/>
    <hyperlink r:id="rId1672" ref="P1683"/>
    <hyperlink r:id="rId1673" ref="P1684"/>
    <hyperlink r:id="rId1674" ref="P1685"/>
    <hyperlink r:id="rId1675" ref="P1686"/>
    <hyperlink r:id="rId1676" ref="P1687"/>
    <hyperlink r:id="rId1677" ref="P1688"/>
    <hyperlink r:id="rId1678" ref="P1689"/>
    <hyperlink r:id="rId1679" ref="P1690"/>
    <hyperlink r:id="rId1680" ref="P1691"/>
    <hyperlink r:id="rId1681" ref="P1692"/>
    <hyperlink r:id="rId1682" ref="P1693"/>
    <hyperlink r:id="rId1683" ref="P1694"/>
    <hyperlink r:id="rId1684" ref="P1695"/>
    <hyperlink r:id="rId1685" ref="P1696"/>
    <hyperlink r:id="rId1686" ref="P1697"/>
    <hyperlink r:id="rId1687" ref="P1698"/>
    <hyperlink r:id="rId1688" ref="P1699"/>
    <hyperlink r:id="rId1689" ref="P1700"/>
    <hyperlink r:id="rId1690" ref="P1701"/>
    <hyperlink r:id="rId1691" ref="P1702"/>
    <hyperlink r:id="rId1692" ref="P1703"/>
    <hyperlink r:id="rId1693" ref="P1704"/>
    <hyperlink r:id="rId1694" ref="P1705"/>
    <hyperlink r:id="rId1695" ref="P1706"/>
    <hyperlink r:id="rId1696" ref="P1707"/>
    <hyperlink r:id="rId1697" ref="P1708"/>
    <hyperlink r:id="rId1698" ref="P1709"/>
    <hyperlink r:id="rId1699" ref="P1710"/>
    <hyperlink r:id="rId1700" ref="P1711"/>
    <hyperlink r:id="rId1701" ref="P1712"/>
    <hyperlink r:id="rId1702" ref="P1713"/>
    <hyperlink r:id="rId1703" ref="P1714"/>
    <hyperlink r:id="rId1704" ref="P1715"/>
    <hyperlink r:id="rId1705" ref="P1716"/>
    <hyperlink r:id="rId1706" ref="P1717"/>
    <hyperlink r:id="rId1707" ref="P1718"/>
    <hyperlink r:id="rId1708" ref="P1719"/>
    <hyperlink r:id="rId1709" ref="P1720"/>
    <hyperlink r:id="rId1710" ref="P1721"/>
    <hyperlink r:id="rId1711" ref="P1722"/>
    <hyperlink r:id="rId1712" ref="P1723"/>
    <hyperlink r:id="rId1713" ref="P1724"/>
    <hyperlink r:id="rId1714" ref="P1725"/>
    <hyperlink r:id="rId1715" ref="P1726"/>
    <hyperlink r:id="rId1716" ref="P1727"/>
    <hyperlink r:id="rId1717" ref="P1728"/>
    <hyperlink r:id="rId1718" ref="P1729"/>
    <hyperlink r:id="rId1719" ref="P1730"/>
    <hyperlink r:id="rId1720" ref="P1731"/>
    <hyperlink r:id="rId1721" ref="P1732"/>
    <hyperlink r:id="rId1722" ref="P1733"/>
    <hyperlink r:id="rId1723" ref="P1734"/>
    <hyperlink r:id="rId1724" ref="P1735"/>
    <hyperlink r:id="rId1725" ref="P1736"/>
    <hyperlink r:id="rId1726" ref="P1737"/>
    <hyperlink r:id="rId1727" ref="P1738"/>
    <hyperlink r:id="rId1728" ref="P1739"/>
    <hyperlink r:id="rId1729" ref="P1740"/>
    <hyperlink r:id="rId1730" ref="P1741"/>
    <hyperlink r:id="rId1731" ref="P1742"/>
    <hyperlink r:id="rId1732" ref="P1743"/>
    <hyperlink r:id="rId1733" ref="P1744"/>
    <hyperlink r:id="rId1734" ref="P1745"/>
    <hyperlink r:id="rId1735" ref="P1746"/>
    <hyperlink r:id="rId1736" ref="P1747"/>
    <hyperlink r:id="rId1737" ref="P1748"/>
    <hyperlink r:id="rId1738" ref="P1749"/>
    <hyperlink r:id="rId1739" ref="P1750"/>
    <hyperlink r:id="rId1740" ref="P1751"/>
    <hyperlink r:id="rId1741" ref="P1752"/>
    <hyperlink r:id="rId1742" ref="P1753"/>
    <hyperlink r:id="rId1743" ref="P1754"/>
    <hyperlink r:id="rId1744" ref="P1755"/>
    <hyperlink r:id="rId1745" ref="P1756"/>
    <hyperlink r:id="rId1746" ref="P1757"/>
    <hyperlink r:id="rId1747" ref="P1758"/>
    <hyperlink r:id="rId1748" ref="P1759"/>
    <hyperlink r:id="rId1749" ref="P1760"/>
    <hyperlink r:id="rId1750" ref="P1761"/>
    <hyperlink r:id="rId1751" ref="P1762"/>
    <hyperlink r:id="rId1752" ref="P1763"/>
    <hyperlink r:id="rId1753" ref="P1764"/>
    <hyperlink r:id="rId1754" ref="P1765"/>
    <hyperlink r:id="rId1755" ref="P1766"/>
    <hyperlink r:id="rId1756" ref="P1767"/>
    <hyperlink r:id="rId1757" ref="P1768"/>
    <hyperlink r:id="rId1758" ref="P1769"/>
    <hyperlink r:id="rId1759" ref="P1770"/>
    <hyperlink r:id="rId1760" ref="P1771"/>
    <hyperlink r:id="rId1761" ref="P1772"/>
    <hyperlink r:id="rId1762" ref="P1773"/>
    <hyperlink r:id="rId1763" ref="P1774"/>
    <hyperlink r:id="rId1764" ref="P1775"/>
    <hyperlink r:id="rId1765" ref="P1776"/>
    <hyperlink r:id="rId1766" ref="P1777"/>
    <hyperlink r:id="rId1767" ref="P1778"/>
    <hyperlink r:id="rId1768" ref="P1779"/>
    <hyperlink r:id="rId1769" ref="P1780"/>
    <hyperlink r:id="rId1770" ref="P1781"/>
    <hyperlink r:id="rId1771" ref="P1782"/>
    <hyperlink r:id="rId1772" ref="P1783"/>
    <hyperlink r:id="rId1773" ref="P1784"/>
    <hyperlink r:id="rId1774" ref="P1785"/>
    <hyperlink r:id="rId1775" ref="P1786"/>
    <hyperlink r:id="rId1776" ref="P1787"/>
    <hyperlink r:id="rId1777" ref="P1788"/>
    <hyperlink r:id="rId1778" ref="P1789"/>
    <hyperlink r:id="rId1779" ref="P1790"/>
    <hyperlink r:id="rId1780" ref="P1791"/>
    <hyperlink r:id="rId1781" ref="P1792"/>
    <hyperlink r:id="rId1782" ref="P1793"/>
    <hyperlink r:id="rId1783" ref="P1794"/>
    <hyperlink r:id="rId1784" ref="P1795"/>
    <hyperlink r:id="rId1785" ref="P1796"/>
    <hyperlink r:id="rId1786" ref="P1797"/>
    <hyperlink r:id="rId1787" ref="P1798"/>
    <hyperlink r:id="rId1788" ref="P1799"/>
    <hyperlink r:id="rId1789" ref="P1800"/>
    <hyperlink r:id="rId1790" ref="P1801"/>
    <hyperlink r:id="rId1791" ref="P1802"/>
    <hyperlink r:id="rId1792" ref="P1803"/>
    <hyperlink r:id="rId1793" ref="P1804"/>
    <hyperlink r:id="rId1794" ref="P1805"/>
    <hyperlink r:id="rId1795" ref="P1806"/>
    <hyperlink r:id="rId1796" ref="P1807"/>
    <hyperlink r:id="rId1797" ref="P1808"/>
    <hyperlink r:id="rId1798" ref="P1809"/>
    <hyperlink r:id="rId1799" ref="P1810"/>
    <hyperlink r:id="rId1800" ref="P1811"/>
    <hyperlink r:id="rId1801" ref="P1812"/>
    <hyperlink r:id="rId1802" ref="P1813"/>
    <hyperlink r:id="rId1803" ref="P1814"/>
    <hyperlink r:id="rId1804" ref="P1815"/>
    <hyperlink r:id="rId1805" ref="P1816"/>
    <hyperlink r:id="rId1806" ref="P1817"/>
    <hyperlink r:id="rId1807" ref="P1818"/>
    <hyperlink r:id="rId1808" ref="P1819"/>
    <hyperlink r:id="rId1809" ref="P1820"/>
    <hyperlink r:id="rId1810" ref="P1821"/>
    <hyperlink r:id="rId1811" ref="P1822"/>
    <hyperlink r:id="rId1812" ref="P1823"/>
    <hyperlink r:id="rId1813" ref="P1824"/>
    <hyperlink r:id="rId1814" ref="P1825"/>
    <hyperlink r:id="rId1815" ref="P1826"/>
    <hyperlink r:id="rId1816" ref="P1827"/>
    <hyperlink r:id="rId1817" ref="P1828"/>
    <hyperlink r:id="rId1818" ref="P1829"/>
    <hyperlink r:id="rId1819" ref="P1830"/>
    <hyperlink r:id="rId1820" ref="P1831"/>
    <hyperlink r:id="rId1821" ref="P1832"/>
    <hyperlink r:id="rId1822" ref="P1833"/>
    <hyperlink r:id="rId1823" ref="P1834"/>
    <hyperlink r:id="rId1824" ref="P1835"/>
    <hyperlink r:id="rId1825" ref="P1836"/>
    <hyperlink r:id="rId1826" ref="P1837"/>
    <hyperlink r:id="rId1827" ref="P1838"/>
    <hyperlink r:id="rId1828" ref="P1839"/>
    <hyperlink r:id="rId1829" ref="P1840"/>
    <hyperlink r:id="rId1830" ref="P1841"/>
    <hyperlink r:id="rId1831" ref="P1842"/>
    <hyperlink r:id="rId1832" ref="P1843"/>
    <hyperlink r:id="rId1833" ref="P1844"/>
    <hyperlink r:id="rId1834" ref="P1845"/>
    <hyperlink r:id="rId1835" ref="P1846"/>
    <hyperlink r:id="rId1836" ref="P1847"/>
    <hyperlink r:id="rId1837" ref="P1848"/>
    <hyperlink r:id="rId1838" ref="P1849"/>
    <hyperlink r:id="rId1839" ref="P1850"/>
    <hyperlink r:id="rId1840" ref="P1851"/>
    <hyperlink r:id="rId1841" ref="P1852"/>
    <hyperlink r:id="rId1842" ref="P1853"/>
    <hyperlink r:id="rId1843" ref="P1854"/>
    <hyperlink r:id="rId1844" ref="P1855"/>
    <hyperlink r:id="rId1845" ref="P1856"/>
    <hyperlink r:id="rId1846" ref="P1857"/>
    <hyperlink r:id="rId1847" ref="P1858"/>
    <hyperlink r:id="rId1848" ref="P1859"/>
    <hyperlink r:id="rId1849" ref="P1860"/>
    <hyperlink r:id="rId1850" ref="P1861"/>
    <hyperlink r:id="rId1851" ref="P1862"/>
    <hyperlink r:id="rId1852" ref="P1863"/>
    <hyperlink r:id="rId1853" ref="P1864"/>
    <hyperlink r:id="rId1854" ref="P1865"/>
    <hyperlink r:id="rId1855" ref="P1866"/>
    <hyperlink r:id="rId1856" ref="P1867"/>
    <hyperlink r:id="rId1857" ref="P1868"/>
    <hyperlink r:id="rId1858" ref="P1869"/>
    <hyperlink r:id="rId1859" ref="P1870"/>
    <hyperlink r:id="rId1860" ref="P1871"/>
    <hyperlink r:id="rId1861" ref="P1872"/>
    <hyperlink r:id="rId1862" ref="P1873"/>
    <hyperlink r:id="rId1863" ref="P1874"/>
    <hyperlink r:id="rId1864" ref="P1875"/>
    <hyperlink r:id="rId1865" ref="P1876"/>
    <hyperlink r:id="rId1866" ref="P1877"/>
    <hyperlink r:id="rId1867" ref="P1878"/>
    <hyperlink r:id="rId1868" ref="P1879"/>
    <hyperlink r:id="rId1869" ref="P1880"/>
    <hyperlink r:id="rId1870" ref="P1881"/>
    <hyperlink r:id="rId1871" ref="P1882"/>
    <hyperlink r:id="rId1872" ref="P1883"/>
    <hyperlink r:id="rId1873" ref="P1884"/>
    <hyperlink r:id="rId1874" ref="P1885"/>
    <hyperlink r:id="rId1875" ref="P1886"/>
    <hyperlink r:id="rId1876" ref="P1887"/>
    <hyperlink r:id="rId1877" ref="P1888"/>
    <hyperlink r:id="rId1878" ref="P1889"/>
    <hyperlink r:id="rId1879" ref="P1890"/>
    <hyperlink r:id="rId1880" ref="P1891"/>
    <hyperlink r:id="rId1881" ref="P1892"/>
    <hyperlink r:id="rId1882" ref="P1893"/>
    <hyperlink r:id="rId1883" ref="P1894"/>
    <hyperlink r:id="rId1884" ref="P1895"/>
    <hyperlink r:id="rId1885" ref="P1896"/>
    <hyperlink r:id="rId1886" ref="P1897"/>
    <hyperlink r:id="rId1887" ref="P1898"/>
    <hyperlink r:id="rId1888" ref="P1899"/>
    <hyperlink r:id="rId1889" ref="P1900"/>
    <hyperlink r:id="rId1890" ref="P1901"/>
    <hyperlink r:id="rId1891" ref="P1902"/>
    <hyperlink r:id="rId1892" ref="P1903"/>
    <hyperlink r:id="rId1893" ref="P1904"/>
    <hyperlink r:id="rId1894" ref="P1905"/>
    <hyperlink r:id="rId1895" ref="P1906"/>
    <hyperlink r:id="rId1896" ref="P1907"/>
    <hyperlink r:id="rId1897" ref="P1908"/>
    <hyperlink r:id="rId1898" ref="P1909"/>
    <hyperlink r:id="rId1899" ref="P1910"/>
    <hyperlink r:id="rId1900" ref="P1911"/>
    <hyperlink r:id="rId1901" ref="P1912"/>
    <hyperlink r:id="rId1902" ref="P1913"/>
    <hyperlink r:id="rId1903" ref="P1914"/>
    <hyperlink r:id="rId1904" ref="P1915"/>
    <hyperlink r:id="rId1905" ref="P1916"/>
    <hyperlink r:id="rId1906" ref="P1917"/>
    <hyperlink r:id="rId1907" ref="P1918"/>
    <hyperlink r:id="rId1908" ref="P1919"/>
    <hyperlink r:id="rId1909" ref="P1920"/>
    <hyperlink r:id="rId1910" ref="P1921"/>
    <hyperlink r:id="rId1911" ref="P1922"/>
    <hyperlink r:id="rId1912" ref="P1923"/>
    <hyperlink r:id="rId1913" ref="P1924"/>
    <hyperlink r:id="rId1914" ref="P1925"/>
    <hyperlink r:id="rId1915" ref="P1926"/>
    <hyperlink r:id="rId1916" ref="P1927"/>
    <hyperlink r:id="rId1917" ref="P1928"/>
    <hyperlink r:id="rId1918" ref="P1929"/>
    <hyperlink r:id="rId1919" ref="P1930"/>
    <hyperlink r:id="rId1920" ref="P1931"/>
    <hyperlink r:id="rId1921" ref="P1932"/>
    <hyperlink r:id="rId1922" ref="P1933"/>
    <hyperlink r:id="rId1923" ref="P1934"/>
    <hyperlink r:id="rId1924" ref="P1935"/>
    <hyperlink r:id="rId1925" ref="P1936"/>
    <hyperlink r:id="rId1926" ref="P1937"/>
    <hyperlink r:id="rId1927" ref="P1938"/>
    <hyperlink r:id="rId1928" ref="P1939"/>
    <hyperlink r:id="rId1929" ref="P1940"/>
    <hyperlink r:id="rId1930" ref="P1941"/>
    <hyperlink r:id="rId1931" ref="P1942"/>
    <hyperlink r:id="rId1932" ref="P1943"/>
    <hyperlink r:id="rId1933" ref="P1944"/>
    <hyperlink r:id="rId1934" ref="P1945"/>
    <hyperlink r:id="rId1935" ref="P1946"/>
    <hyperlink r:id="rId1936" ref="P1947"/>
    <hyperlink r:id="rId1937" ref="P1948"/>
    <hyperlink r:id="rId1938" ref="P1949"/>
    <hyperlink r:id="rId1939" ref="P1950"/>
    <hyperlink r:id="rId1940" ref="P1951"/>
    <hyperlink r:id="rId1941" ref="P1952"/>
    <hyperlink r:id="rId1942" ref="P1953"/>
    <hyperlink r:id="rId1943" ref="P1954"/>
    <hyperlink r:id="rId1944" ref="P1955"/>
    <hyperlink r:id="rId1945" ref="P1956"/>
    <hyperlink r:id="rId1946" ref="P1957"/>
    <hyperlink r:id="rId1947" ref="P1958"/>
    <hyperlink r:id="rId1948" ref="P1959"/>
    <hyperlink r:id="rId1949" ref="P1960"/>
    <hyperlink r:id="rId1950" ref="P1961"/>
    <hyperlink r:id="rId1951" ref="P1962"/>
    <hyperlink r:id="rId1952" ref="P1963"/>
    <hyperlink r:id="rId1953" ref="P1964"/>
    <hyperlink r:id="rId1954" ref="P1965"/>
    <hyperlink r:id="rId1955" ref="P1966"/>
    <hyperlink r:id="rId1956" ref="P1967"/>
    <hyperlink r:id="rId1957" ref="P1968"/>
    <hyperlink r:id="rId1958" ref="P1969"/>
    <hyperlink r:id="rId1959" ref="P1971"/>
    <hyperlink r:id="rId1960" ref="P1972"/>
    <hyperlink r:id="rId1961" ref="P1973"/>
    <hyperlink r:id="rId1962" ref="P1974"/>
    <hyperlink r:id="rId1963" ref="P1975"/>
    <hyperlink r:id="rId1964" ref="P1976"/>
    <hyperlink r:id="rId1965" ref="P1977"/>
    <hyperlink r:id="rId1966" ref="P1978"/>
    <hyperlink r:id="rId1967" ref="P1979"/>
    <hyperlink r:id="rId1968" ref="P1980"/>
    <hyperlink r:id="rId1969" ref="P1981"/>
    <hyperlink r:id="rId1970" ref="P1982"/>
    <hyperlink r:id="rId1971" ref="P1983"/>
    <hyperlink r:id="rId1972" ref="P1984"/>
    <hyperlink r:id="rId1973" ref="P1985"/>
    <hyperlink r:id="rId1974" ref="P1986"/>
    <hyperlink r:id="rId1975" ref="P1987"/>
    <hyperlink r:id="rId1976" ref="P1988"/>
    <hyperlink r:id="rId1977" ref="P1989"/>
    <hyperlink r:id="rId1978" ref="P1990"/>
    <hyperlink r:id="rId1979" ref="P1991"/>
    <hyperlink r:id="rId1980" ref="P1992"/>
    <hyperlink r:id="rId1981" ref="P1993"/>
    <hyperlink r:id="rId1982" ref="P1994"/>
    <hyperlink r:id="rId1983" ref="P1995"/>
    <hyperlink r:id="rId1984" ref="P1996"/>
    <hyperlink r:id="rId1985" ref="P1997"/>
    <hyperlink r:id="rId1986" ref="P1998"/>
    <hyperlink r:id="rId1987" ref="P1999"/>
    <hyperlink r:id="rId1988" ref="P2000"/>
    <hyperlink r:id="rId1989" ref="P2001"/>
    <hyperlink r:id="rId1990" ref="P2002"/>
    <hyperlink r:id="rId1991" ref="P2003"/>
    <hyperlink r:id="rId1992" ref="P2004"/>
    <hyperlink r:id="rId1993" ref="P2005"/>
    <hyperlink r:id="rId1994" ref="P2006"/>
    <hyperlink r:id="rId1995" ref="P2007"/>
    <hyperlink r:id="rId1996" ref="P2008"/>
    <hyperlink r:id="rId1997" ref="P2009"/>
    <hyperlink r:id="rId1998" ref="P2010"/>
    <hyperlink r:id="rId1999" ref="P2011"/>
    <hyperlink r:id="rId2000" ref="P2012"/>
    <hyperlink r:id="rId2001" ref="P2013"/>
    <hyperlink r:id="rId2002" ref="P2014"/>
    <hyperlink r:id="rId2003" ref="P2015"/>
    <hyperlink r:id="rId2004" ref="P2016"/>
    <hyperlink r:id="rId2005" ref="P2017"/>
    <hyperlink r:id="rId2006" ref="P2018"/>
    <hyperlink r:id="rId2007" ref="P2019"/>
    <hyperlink r:id="rId2008" ref="P2020"/>
    <hyperlink r:id="rId2009" ref="P2021"/>
    <hyperlink r:id="rId2010" ref="P2022"/>
    <hyperlink r:id="rId2011" ref="P2023"/>
    <hyperlink r:id="rId2012" ref="P2024"/>
    <hyperlink r:id="rId2013" ref="P2025"/>
    <hyperlink r:id="rId2014" ref="P2026"/>
    <hyperlink r:id="rId2015" ref="P2027"/>
    <hyperlink r:id="rId2016" ref="P2028"/>
    <hyperlink r:id="rId2017" ref="P2029"/>
    <hyperlink r:id="rId2018" ref="P2030"/>
    <hyperlink r:id="rId2019" ref="P2031"/>
    <hyperlink r:id="rId2020" ref="P2032"/>
    <hyperlink r:id="rId2021" ref="P2033"/>
    <hyperlink r:id="rId2022" ref="P2034"/>
    <hyperlink r:id="rId2023" ref="P2035"/>
    <hyperlink r:id="rId2024" ref="P2036"/>
    <hyperlink r:id="rId2025" ref="P2037"/>
    <hyperlink r:id="rId2026" ref="P2038"/>
    <hyperlink r:id="rId2027" ref="P2039"/>
    <hyperlink r:id="rId2028" ref="P2040"/>
    <hyperlink r:id="rId2029" ref="P2041"/>
    <hyperlink r:id="rId2030" ref="P2042"/>
    <hyperlink r:id="rId2031" ref="P2043"/>
    <hyperlink r:id="rId2032" ref="P2044"/>
    <hyperlink r:id="rId2033" ref="P2045"/>
    <hyperlink r:id="rId2034" ref="P2046"/>
    <hyperlink r:id="rId2035" ref="P2047"/>
    <hyperlink r:id="rId2036" ref="P2048"/>
    <hyperlink r:id="rId2037" ref="P2049"/>
    <hyperlink r:id="rId2038" ref="P2050"/>
    <hyperlink r:id="rId2039" ref="P2051"/>
    <hyperlink r:id="rId2040" ref="P2052"/>
    <hyperlink r:id="rId2041" ref="P2053"/>
    <hyperlink r:id="rId2042" ref="P2054"/>
    <hyperlink r:id="rId2043" ref="P2055"/>
    <hyperlink r:id="rId2044" ref="P2056"/>
    <hyperlink r:id="rId2045" ref="P2057"/>
    <hyperlink r:id="rId2046" ref="P2058"/>
    <hyperlink r:id="rId2047" ref="P2059"/>
    <hyperlink r:id="rId2048" ref="P2060"/>
    <hyperlink r:id="rId2049" ref="P2061"/>
    <hyperlink r:id="rId2050" ref="P2062"/>
    <hyperlink r:id="rId2051" ref="P2063"/>
    <hyperlink r:id="rId2052" ref="P2064"/>
    <hyperlink r:id="rId2053" ref="P2065"/>
    <hyperlink r:id="rId2054" ref="P2066"/>
    <hyperlink r:id="rId2055" ref="P2067"/>
    <hyperlink r:id="rId2056" ref="P2068"/>
    <hyperlink r:id="rId2057" ref="P2069"/>
    <hyperlink r:id="rId2058" ref="P2070"/>
    <hyperlink r:id="rId2059" ref="P2071"/>
    <hyperlink r:id="rId2060" ref="P2072"/>
    <hyperlink r:id="rId2061" ref="P2073"/>
    <hyperlink r:id="rId2062" ref="P2074"/>
    <hyperlink r:id="rId2063" ref="P2075"/>
    <hyperlink r:id="rId2064" ref="P2076"/>
    <hyperlink r:id="rId2065" ref="P2077"/>
    <hyperlink r:id="rId2066" ref="P2078"/>
    <hyperlink r:id="rId2067" ref="P2079"/>
    <hyperlink r:id="rId2068" ref="P2080"/>
    <hyperlink r:id="rId2069" ref="P2081"/>
    <hyperlink r:id="rId2070" ref="P2082"/>
    <hyperlink r:id="rId2071" ref="P2083"/>
    <hyperlink r:id="rId2072" ref="P2084"/>
    <hyperlink r:id="rId2073" ref="P2085"/>
    <hyperlink r:id="rId2074" ref="P2086"/>
    <hyperlink r:id="rId2075" ref="P2087"/>
    <hyperlink r:id="rId2076" ref="P2088"/>
    <hyperlink r:id="rId2077" ref="P2089"/>
    <hyperlink r:id="rId2078" ref="P2090"/>
    <hyperlink r:id="rId2079" ref="P2091"/>
    <hyperlink r:id="rId2080" ref="P2092"/>
    <hyperlink r:id="rId2081" ref="P2093"/>
    <hyperlink r:id="rId2082" ref="P2094"/>
    <hyperlink r:id="rId2083" ref="P2095"/>
    <hyperlink r:id="rId2084" ref="P2096"/>
    <hyperlink r:id="rId2085" ref="P2097"/>
    <hyperlink r:id="rId2086" ref="P2098"/>
    <hyperlink r:id="rId2087" ref="P2099"/>
    <hyperlink r:id="rId2088" ref="P2100"/>
    <hyperlink r:id="rId2089" ref="P2101"/>
    <hyperlink r:id="rId2090" ref="P2102"/>
    <hyperlink r:id="rId2091" ref="P2103"/>
    <hyperlink r:id="rId2092" ref="P2104"/>
    <hyperlink r:id="rId2093" ref="P2105"/>
    <hyperlink r:id="rId2094" ref="P2106"/>
    <hyperlink r:id="rId2095" ref="P2107"/>
    <hyperlink r:id="rId2096" ref="P2108"/>
    <hyperlink r:id="rId2097" ref="P2109"/>
    <hyperlink r:id="rId2098" ref="P2110"/>
    <hyperlink r:id="rId2099" ref="P2111"/>
    <hyperlink r:id="rId2100" ref="P2112"/>
    <hyperlink r:id="rId2101" ref="P2113"/>
    <hyperlink r:id="rId2102" ref="P2114"/>
    <hyperlink r:id="rId2103" ref="P2115"/>
    <hyperlink r:id="rId2104" ref="P2116"/>
    <hyperlink r:id="rId2105" ref="P2117"/>
    <hyperlink r:id="rId2106" ref="P2118"/>
    <hyperlink r:id="rId2107" ref="P2119"/>
    <hyperlink r:id="rId2108" ref="P2120"/>
    <hyperlink r:id="rId2109" ref="P2121"/>
    <hyperlink r:id="rId2110" ref="P2122"/>
    <hyperlink r:id="rId2111" ref="P2123"/>
    <hyperlink r:id="rId2112" ref="P2124"/>
    <hyperlink r:id="rId2113" ref="P2125"/>
    <hyperlink r:id="rId2114" ref="P2126"/>
    <hyperlink r:id="rId2115" ref="P2127"/>
    <hyperlink r:id="rId2116" ref="P2128"/>
    <hyperlink r:id="rId2117" ref="P2129"/>
    <hyperlink r:id="rId2118" ref="P2130"/>
    <hyperlink r:id="rId2119" ref="P2131"/>
    <hyperlink r:id="rId2120" ref="P2132"/>
    <hyperlink r:id="rId2121" ref="P2133"/>
    <hyperlink r:id="rId2122" ref="P2134"/>
    <hyperlink r:id="rId2123" ref="P2135"/>
    <hyperlink r:id="rId2124" ref="P2136"/>
    <hyperlink r:id="rId2125" ref="P2137"/>
    <hyperlink r:id="rId2126" ref="P2138"/>
    <hyperlink r:id="rId2127" ref="P2139"/>
    <hyperlink r:id="rId2128" ref="P2140"/>
    <hyperlink r:id="rId2129" ref="P2141"/>
    <hyperlink r:id="rId2130" ref="P2142"/>
    <hyperlink r:id="rId2131" ref="P2143"/>
    <hyperlink r:id="rId2132" ref="P2144"/>
    <hyperlink r:id="rId2133" ref="P2145"/>
    <hyperlink r:id="rId2134" ref="P2146"/>
    <hyperlink r:id="rId2135" ref="P2147"/>
    <hyperlink r:id="rId2136" ref="P2148"/>
    <hyperlink r:id="rId2137" ref="P2149"/>
    <hyperlink r:id="rId2138" ref="P2150"/>
    <hyperlink r:id="rId2139" ref="P2151"/>
    <hyperlink r:id="rId2140" ref="P2152"/>
    <hyperlink r:id="rId2141" ref="P2153"/>
    <hyperlink r:id="rId2142" ref="P2154"/>
    <hyperlink r:id="rId2143" ref="P2155"/>
    <hyperlink r:id="rId2144" ref="P2156"/>
    <hyperlink r:id="rId2145" ref="P2157"/>
    <hyperlink r:id="rId2146" ref="P2158"/>
    <hyperlink r:id="rId2147" ref="P2159"/>
    <hyperlink r:id="rId2148" ref="P2160"/>
    <hyperlink r:id="rId2149" ref="P2161"/>
    <hyperlink r:id="rId2150" ref="P2162"/>
    <hyperlink r:id="rId2151" ref="P2163"/>
    <hyperlink r:id="rId2152" ref="P2164"/>
    <hyperlink r:id="rId2153" ref="P2165"/>
    <hyperlink r:id="rId2154" ref="P2166"/>
    <hyperlink r:id="rId2155" ref="P2167"/>
    <hyperlink r:id="rId2156" ref="P2168"/>
    <hyperlink r:id="rId2157" ref="P2169"/>
    <hyperlink r:id="rId2158" ref="P2170"/>
    <hyperlink r:id="rId2159" ref="P2171"/>
    <hyperlink r:id="rId2160" ref="P2172"/>
    <hyperlink r:id="rId2161" ref="P2173"/>
    <hyperlink r:id="rId2162" ref="P2174"/>
    <hyperlink r:id="rId2163" ref="P2175"/>
    <hyperlink r:id="rId2164" ref="P2176"/>
    <hyperlink r:id="rId2165" ref="P2177"/>
    <hyperlink r:id="rId2166" ref="P2178"/>
    <hyperlink r:id="rId2167" ref="P2179"/>
    <hyperlink r:id="rId2168" ref="P2180"/>
    <hyperlink r:id="rId2169" ref="P2181"/>
    <hyperlink r:id="rId2170" ref="P2182"/>
    <hyperlink r:id="rId2171" ref="P2183"/>
    <hyperlink r:id="rId2172" ref="P2184"/>
    <hyperlink r:id="rId2173" ref="P2185"/>
    <hyperlink r:id="rId2174" ref="P2186"/>
    <hyperlink r:id="rId2175" ref="P2187"/>
    <hyperlink r:id="rId2176" ref="P2188"/>
    <hyperlink r:id="rId2177" ref="P2189"/>
    <hyperlink r:id="rId2178" ref="P2190"/>
    <hyperlink r:id="rId2179" ref="P2191"/>
    <hyperlink r:id="rId2180" ref="P2192"/>
    <hyperlink r:id="rId2181" ref="P2193"/>
    <hyperlink r:id="rId2182" ref="P2194"/>
    <hyperlink r:id="rId2183" ref="P2195"/>
    <hyperlink r:id="rId2184" ref="P2196"/>
    <hyperlink r:id="rId2185" ref="P2197"/>
    <hyperlink r:id="rId2186" ref="P2198"/>
    <hyperlink r:id="rId2187" ref="P2199"/>
    <hyperlink r:id="rId2188" ref="P2200"/>
    <hyperlink r:id="rId2189" ref="P2201"/>
    <hyperlink r:id="rId2190" ref="P2202"/>
    <hyperlink r:id="rId2191" ref="P2203"/>
    <hyperlink r:id="rId2192" ref="P2204"/>
    <hyperlink r:id="rId2193" ref="P2205"/>
    <hyperlink r:id="rId2194" ref="P2206"/>
    <hyperlink r:id="rId2195" ref="P2207"/>
    <hyperlink r:id="rId2196" ref="P2208"/>
    <hyperlink r:id="rId2197" ref="P2209"/>
    <hyperlink r:id="rId2198" ref="P2210"/>
    <hyperlink r:id="rId2199" ref="P2211"/>
    <hyperlink r:id="rId2200" ref="P2212"/>
    <hyperlink r:id="rId2201" ref="P2213"/>
    <hyperlink r:id="rId2202" ref="P2214"/>
    <hyperlink r:id="rId2203" ref="P2215"/>
    <hyperlink r:id="rId2204" ref="P2216"/>
    <hyperlink r:id="rId2205" ref="P2217"/>
    <hyperlink r:id="rId2206" ref="P2218"/>
    <hyperlink r:id="rId2207" ref="P2219"/>
    <hyperlink r:id="rId2208" ref="P2220"/>
    <hyperlink r:id="rId2209" ref="P2221"/>
    <hyperlink r:id="rId2210" ref="P2222"/>
    <hyperlink r:id="rId2211" ref="P2223"/>
    <hyperlink r:id="rId2212" ref="P2224"/>
    <hyperlink r:id="rId2213" ref="P2225"/>
    <hyperlink r:id="rId2214" ref="P2226"/>
    <hyperlink r:id="rId2215" ref="P2227"/>
    <hyperlink r:id="rId2216" ref="P2228"/>
    <hyperlink r:id="rId2217" ref="P2229"/>
    <hyperlink r:id="rId2218" ref="P2230"/>
    <hyperlink r:id="rId2219" ref="P2231"/>
    <hyperlink r:id="rId2220" ref="P2232"/>
    <hyperlink r:id="rId2221" ref="P2233"/>
    <hyperlink r:id="rId2222" ref="P2234"/>
    <hyperlink r:id="rId2223" ref="P2235"/>
    <hyperlink r:id="rId2224" ref="P2236"/>
    <hyperlink r:id="rId2225" ref="P2237"/>
    <hyperlink r:id="rId2226" ref="P2238"/>
    <hyperlink r:id="rId2227" ref="P2239"/>
    <hyperlink r:id="rId2228" ref="P2240"/>
    <hyperlink r:id="rId2229" ref="P2241"/>
    <hyperlink r:id="rId2230" ref="P2242"/>
    <hyperlink r:id="rId2231" ref="P2243"/>
    <hyperlink r:id="rId2232" ref="P2244"/>
    <hyperlink r:id="rId2233" ref="P2245"/>
    <hyperlink r:id="rId2234" ref="P2246"/>
    <hyperlink r:id="rId2235" ref="P2247"/>
    <hyperlink r:id="rId2236" ref="P2248"/>
    <hyperlink r:id="rId2237" ref="P2249"/>
    <hyperlink r:id="rId2238" ref="P2250"/>
    <hyperlink r:id="rId2239" ref="P2251"/>
    <hyperlink r:id="rId2240" ref="P2252"/>
    <hyperlink r:id="rId2241" ref="P2253"/>
    <hyperlink r:id="rId2242" ref="P2254"/>
    <hyperlink r:id="rId2243" ref="P2255"/>
    <hyperlink r:id="rId2244" ref="P2256"/>
    <hyperlink r:id="rId2245" ref="P2257"/>
    <hyperlink r:id="rId2246" ref="P2258"/>
    <hyperlink r:id="rId2247" ref="P2259"/>
    <hyperlink r:id="rId2248" ref="P2260"/>
    <hyperlink r:id="rId2249" ref="P2261"/>
    <hyperlink r:id="rId2250" ref="P2262"/>
    <hyperlink r:id="rId2251" ref="P2263"/>
    <hyperlink r:id="rId2252" ref="P2264"/>
    <hyperlink r:id="rId2253" ref="P2265"/>
    <hyperlink r:id="rId2254" ref="P2266"/>
    <hyperlink r:id="rId2255" ref="P2267"/>
    <hyperlink r:id="rId2256" ref="P2268"/>
    <hyperlink r:id="rId2257" ref="P2269"/>
    <hyperlink r:id="rId2258" ref="P2270"/>
    <hyperlink r:id="rId2259" ref="P2271"/>
    <hyperlink r:id="rId2260" ref="P2272"/>
    <hyperlink r:id="rId2261" ref="P2273"/>
    <hyperlink r:id="rId2262" ref="P2274"/>
    <hyperlink r:id="rId2263" ref="P2275"/>
    <hyperlink r:id="rId2264" ref="P2276"/>
    <hyperlink r:id="rId2265" ref="P2277"/>
    <hyperlink r:id="rId2266" ref="P2278"/>
    <hyperlink r:id="rId2267" ref="P2279"/>
    <hyperlink r:id="rId2268" ref="P2280"/>
    <hyperlink r:id="rId2269" ref="P2281"/>
    <hyperlink r:id="rId2270" ref="P2282"/>
    <hyperlink r:id="rId2271" ref="P2283"/>
    <hyperlink r:id="rId2272" ref="P2284"/>
    <hyperlink r:id="rId2273" ref="P2285"/>
    <hyperlink r:id="rId2274" ref="P2286"/>
    <hyperlink r:id="rId2275" ref="P2287"/>
    <hyperlink r:id="rId2276" ref="P2288"/>
    <hyperlink r:id="rId2277" ref="P2289"/>
    <hyperlink r:id="rId2278" ref="P2290"/>
    <hyperlink r:id="rId2279" ref="P2291"/>
    <hyperlink r:id="rId2280" ref="P2292"/>
    <hyperlink r:id="rId2281" ref="P2293"/>
    <hyperlink r:id="rId2282" ref="P2294"/>
    <hyperlink r:id="rId2283" ref="P2295"/>
    <hyperlink r:id="rId2284" ref="P2296"/>
    <hyperlink r:id="rId2285" ref="P2299"/>
    <hyperlink r:id="rId2286" ref="P2300"/>
    <hyperlink r:id="rId2287" ref="P2301"/>
    <hyperlink r:id="rId2288" ref="P2302"/>
    <hyperlink r:id="rId2289" ref="P2303"/>
    <hyperlink r:id="rId2290" ref="P2304"/>
    <hyperlink r:id="rId2291" ref="P2305"/>
    <hyperlink r:id="rId2292" ref="P2306"/>
    <hyperlink r:id="rId2293" ref="P2307"/>
    <hyperlink r:id="rId2294" ref="P2308"/>
    <hyperlink r:id="rId2295" ref="P2309"/>
    <hyperlink r:id="rId2296" ref="P2310"/>
    <hyperlink r:id="rId2297" ref="P2311"/>
    <hyperlink r:id="rId2298" ref="P2312"/>
    <hyperlink r:id="rId2299" ref="P2313"/>
    <hyperlink r:id="rId2300" ref="P2314"/>
    <hyperlink r:id="rId2301" ref="P2315"/>
    <hyperlink r:id="rId2302" ref="P2316"/>
    <hyperlink r:id="rId2303" ref="P2317"/>
    <hyperlink r:id="rId2304" ref="N2318"/>
    <hyperlink r:id="rId2305" ref="P2318"/>
    <hyperlink r:id="rId2306" ref="N2319"/>
    <hyperlink r:id="rId2307" ref="P2319"/>
    <hyperlink r:id="rId2308" ref="N2320"/>
    <hyperlink r:id="rId2309" ref="P2320"/>
    <hyperlink r:id="rId2310" ref="P2321"/>
    <hyperlink r:id="rId2311" ref="P2322"/>
    <hyperlink r:id="rId2312" ref="P2323"/>
    <hyperlink r:id="rId2313" ref="P2324"/>
    <hyperlink r:id="rId2314" ref="P2325"/>
    <hyperlink r:id="rId2315" ref="P2326"/>
    <hyperlink r:id="rId2316" ref="P2327"/>
    <hyperlink r:id="rId2317" ref="P2328"/>
    <hyperlink r:id="rId2318" ref="P2329"/>
    <hyperlink r:id="rId2319" ref="P2330"/>
    <hyperlink r:id="rId2320" ref="P2331"/>
    <hyperlink r:id="rId2321" ref="P2332"/>
    <hyperlink r:id="rId2322" ref="P2333"/>
    <hyperlink r:id="rId2323" ref="P2334"/>
    <hyperlink r:id="rId2324" ref="P2335"/>
    <hyperlink r:id="rId2325" ref="P2336"/>
    <hyperlink r:id="rId2326" ref="P2338"/>
    <hyperlink r:id="rId2327" ref="P2339"/>
    <hyperlink r:id="rId2328" ref="P2340"/>
    <hyperlink r:id="rId2329" ref="P2341"/>
    <hyperlink r:id="rId2330" ref="P2347"/>
    <hyperlink r:id="rId2331" ref="P2348"/>
    <hyperlink r:id="rId2332" ref="P2349"/>
    <hyperlink r:id="rId2333" ref="P2350"/>
    <hyperlink r:id="rId2334" ref="P2351"/>
    <hyperlink r:id="rId2335" ref="P2352"/>
    <hyperlink r:id="rId2336" ref="P2353"/>
    <hyperlink r:id="rId2337" ref="P2354"/>
    <hyperlink r:id="rId2338" ref="P2355"/>
    <hyperlink r:id="rId2339" ref="P2356"/>
    <hyperlink r:id="rId2340" ref="P2357"/>
    <hyperlink r:id="rId2341" ref="P2358"/>
    <hyperlink r:id="rId2342" ref="P2359"/>
    <hyperlink r:id="rId2343" ref="P2360"/>
    <hyperlink r:id="rId2344" ref="P2361"/>
    <hyperlink r:id="rId2345" ref="P2362"/>
    <hyperlink r:id="rId2346" ref="P2363"/>
    <hyperlink r:id="rId2347" ref="P2364"/>
    <hyperlink r:id="rId2348" ref="P2365"/>
    <hyperlink r:id="rId2349" ref="P2366"/>
    <hyperlink r:id="rId2350" ref="P2367"/>
    <hyperlink r:id="rId2351" ref="P2368"/>
    <hyperlink r:id="rId2352" ref="P2369"/>
    <hyperlink r:id="rId2353" ref="P2370"/>
    <hyperlink r:id="rId2354" ref="P2371"/>
    <hyperlink r:id="rId2355" ref="P2372"/>
    <hyperlink r:id="rId2356" ref="P2373"/>
    <hyperlink r:id="rId2357" ref="P2374"/>
    <hyperlink r:id="rId2358" ref="P2375"/>
    <hyperlink r:id="rId2359" ref="P2376"/>
    <hyperlink r:id="rId2360" ref="P2377"/>
    <hyperlink r:id="rId2361" ref="P2378"/>
    <hyperlink r:id="rId2362" ref="P2379"/>
    <hyperlink r:id="rId2363" ref="P2380"/>
    <hyperlink r:id="rId2364" ref="P2381"/>
    <hyperlink r:id="rId2365" ref="P2382"/>
    <hyperlink r:id="rId2366" ref="P2383"/>
    <hyperlink r:id="rId2367" ref="P2384"/>
    <hyperlink r:id="rId2368" ref="P2385"/>
    <hyperlink r:id="rId2369" ref="P2386"/>
    <hyperlink r:id="rId2370" ref="P2387"/>
    <hyperlink r:id="rId2371" ref="P2388"/>
    <hyperlink r:id="rId2372" ref="P2389"/>
    <hyperlink r:id="rId2373" ref="P2390"/>
    <hyperlink r:id="rId2374" ref="P2391"/>
    <hyperlink r:id="rId2375" ref="P2392"/>
    <hyperlink r:id="rId2376" ref="P2393"/>
    <hyperlink r:id="rId2377" ref="P2394"/>
    <hyperlink r:id="rId2378" ref="P2395"/>
    <hyperlink r:id="rId2379" ref="P2396"/>
    <hyperlink r:id="rId2380" ref="P2397"/>
    <hyperlink r:id="rId2381" ref="P2398"/>
    <hyperlink r:id="rId2382" ref="P2399"/>
    <hyperlink r:id="rId2383" ref="P2400"/>
    <hyperlink r:id="rId2384" ref="P2401"/>
    <hyperlink r:id="rId2385" ref="P2402"/>
    <hyperlink r:id="rId2386" ref="P2403"/>
    <hyperlink r:id="rId2387" ref="P2404"/>
    <hyperlink r:id="rId2388" ref="P2405"/>
    <hyperlink r:id="rId2389" ref="P2406"/>
    <hyperlink r:id="rId2390" ref="P2407"/>
    <hyperlink r:id="rId2391" ref="P2408"/>
    <hyperlink r:id="rId2392" ref="P2409"/>
    <hyperlink r:id="rId2393" ref="P2410"/>
    <hyperlink r:id="rId2394" ref="P2411"/>
    <hyperlink r:id="rId2395" ref="P2412"/>
    <hyperlink r:id="rId2396" ref="P2413"/>
    <hyperlink r:id="rId2397" ref="P2414"/>
    <hyperlink r:id="rId2398" ref="P2415"/>
    <hyperlink r:id="rId2399" ref="P2416"/>
    <hyperlink r:id="rId2400" ref="P2417"/>
    <hyperlink r:id="rId2401" ref="P2418"/>
    <hyperlink r:id="rId2402" ref="P2419"/>
    <hyperlink r:id="rId2403" ref="P2420"/>
    <hyperlink r:id="rId2404" ref="P2421"/>
    <hyperlink r:id="rId2405" ref="P2422"/>
    <hyperlink r:id="rId2406" ref="P2423"/>
    <hyperlink r:id="rId2407" ref="P2424"/>
    <hyperlink r:id="rId2408" ref="P2425"/>
    <hyperlink r:id="rId2409" ref="P2426"/>
    <hyperlink r:id="rId2410" ref="P2427"/>
    <hyperlink r:id="rId2411" ref="P2428"/>
    <hyperlink r:id="rId2412" ref="P2429"/>
    <hyperlink r:id="rId2413" ref="P2430"/>
    <hyperlink r:id="rId2414" ref="P2431"/>
    <hyperlink r:id="rId2415" ref="P2432"/>
    <hyperlink r:id="rId2416" ref="P2433"/>
    <hyperlink r:id="rId2417" ref="P2434"/>
    <hyperlink r:id="rId2418" ref="P2435"/>
    <hyperlink r:id="rId2419" ref="P2436"/>
    <hyperlink r:id="rId2420" ref="P2437"/>
    <hyperlink r:id="rId2421" ref="P2438"/>
    <hyperlink r:id="rId2422" ref="P2439"/>
    <hyperlink r:id="rId2423" ref="P2440"/>
    <hyperlink r:id="rId2424" ref="P2441"/>
    <hyperlink r:id="rId2425" ref="P2442"/>
    <hyperlink r:id="rId2426" ref="P2443"/>
    <hyperlink r:id="rId2427" ref="P2444"/>
    <hyperlink r:id="rId2428" ref="P2445"/>
    <hyperlink r:id="rId2429" ref="P2446"/>
    <hyperlink r:id="rId2430" ref="P2447"/>
    <hyperlink r:id="rId2431" ref="P2448"/>
    <hyperlink r:id="rId2432" ref="P2449"/>
    <hyperlink r:id="rId2433" ref="P2450"/>
    <hyperlink r:id="rId2434" ref="P2451"/>
    <hyperlink r:id="rId2435" ref="P2452"/>
    <hyperlink r:id="rId2436" ref="P2453"/>
    <hyperlink r:id="rId2437" ref="P2454"/>
    <hyperlink r:id="rId2438" ref="P2455"/>
    <hyperlink r:id="rId2439" ref="P2456"/>
    <hyperlink r:id="rId2440" ref="P2457"/>
    <hyperlink r:id="rId2441" ref="P2458"/>
    <hyperlink r:id="rId2442" ref="P2459"/>
    <hyperlink r:id="rId2443" ref="P2460"/>
    <hyperlink r:id="rId2444" ref="P2461"/>
    <hyperlink r:id="rId2445" ref="P2462"/>
    <hyperlink r:id="rId2446" ref="P2463"/>
    <hyperlink r:id="rId2447" ref="P2464"/>
    <hyperlink r:id="rId2448" ref="P2465"/>
    <hyperlink r:id="rId2449" ref="P2466"/>
    <hyperlink r:id="rId2450" ref="P2467"/>
    <hyperlink r:id="rId2451" ref="P2468"/>
    <hyperlink r:id="rId2452" ref="P2469"/>
    <hyperlink r:id="rId2453" ref="P2470"/>
    <hyperlink r:id="rId2454" ref="P2471"/>
    <hyperlink r:id="rId2455" ref="P2472"/>
    <hyperlink r:id="rId2456" ref="P2473"/>
    <hyperlink r:id="rId2457" ref="P2474"/>
    <hyperlink r:id="rId2458" ref="P2475"/>
    <hyperlink r:id="rId2459" ref="P2476"/>
    <hyperlink r:id="rId2460" ref="P2477"/>
    <hyperlink r:id="rId2461" ref="P2478"/>
    <hyperlink r:id="rId2462" ref="P2479"/>
    <hyperlink r:id="rId2463" ref="P2480"/>
    <hyperlink r:id="rId2464" ref="P2481"/>
    <hyperlink r:id="rId2465" ref="P2482"/>
    <hyperlink r:id="rId2466" ref="P2483"/>
    <hyperlink r:id="rId2467" ref="P2484"/>
    <hyperlink r:id="rId2468" ref="P2485"/>
    <hyperlink r:id="rId2469" ref="P2486"/>
    <hyperlink r:id="rId2470" ref="P2487"/>
    <hyperlink r:id="rId2471" ref="P2488"/>
    <hyperlink r:id="rId2472" ref="P2489"/>
    <hyperlink r:id="rId2473" ref="P2490"/>
    <hyperlink r:id="rId2474" ref="P2491"/>
    <hyperlink r:id="rId2475" ref="P2492"/>
    <hyperlink r:id="rId2476" ref="P2493"/>
    <hyperlink r:id="rId2477" ref="P2494"/>
    <hyperlink r:id="rId2478" ref="P2495"/>
    <hyperlink r:id="rId2479" ref="P2496"/>
    <hyperlink r:id="rId2480" ref="P2497"/>
    <hyperlink r:id="rId2481" ref="P2498"/>
    <hyperlink r:id="rId2482" ref="P2499"/>
    <hyperlink r:id="rId2483" ref="P2500"/>
    <hyperlink r:id="rId2484" ref="P2501"/>
    <hyperlink r:id="rId2485" ref="P2502"/>
    <hyperlink r:id="rId2486" ref="P2503"/>
    <hyperlink r:id="rId2487" ref="P2504"/>
    <hyperlink r:id="rId2488" ref="P2505"/>
    <hyperlink r:id="rId2489" ref="P2506"/>
    <hyperlink r:id="rId2490" ref="P2507"/>
    <hyperlink r:id="rId2491" ref="P2508"/>
    <hyperlink r:id="rId2492" ref="P2509"/>
    <hyperlink r:id="rId2493" ref="P2510"/>
    <hyperlink r:id="rId2494" ref="P2511"/>
    <hyperlink r:id="rId2495" ref="P2512"/>
    <hyperlink r:id="rId2496" ref="P2513"/>
    <hyperlink r:id="rId2497" ref="P2514"/>
    <hyperlink r:id="rId2498" ref="P2515"/>
    <hyperlink r:id="rId2499" ref="P2516"/>
    <hyperlink r:id="rId2500" ref="P2517"/>
    <hyperlink r:id="rId2501" ref="P2518"/>
    <hyperlink r:id="rId2502" ref="P2519"/>
    <hyperlink r:id="rId2503" ref="P2520"/>
    <hyperlink r:id="rId2504" ref="P2521"/>
    <hyperlink r:id="rId2505" ref="P2522"/>
    <hyperlink r:id="rId2506" ref="P2523"/>
    <hyperlink r:id="rId2507" ref="P2524"/>
    <hyperlink r:id="rId2508" ref="P2525"/>
    <hyperlink r:id="rId2509" ref="P2526"/>
    <hyperlink r:id="rId2510" ref="P2527"/>
    <hyperlink r:id="rId2511" ref="P2528"/>
    <hyperlink r:id="rId2512" ref="P2529"/>
    <hyperlink r:id="rId2513" ref="P2530"/>
    <hyperlink r:id="rId2514" ref="P2531"/>
    <hyperlink r:id="rId2515" ref="P2532"/>
    <hyperlink r:id="rId2516" ref="P2533"/>
    <hyperlink r:id="rId2517" ref="P2534"/>
    <hyperlink r:id="rId2518" ref="P2535"/>
    <hyperlink r:id="rId2519" ref="P2536"/>
    <hyperlink r:id="rId2520" ref="P2537"/>
    <hyperlink r:id="rId2521" ref="P2538"/>
    <hyperlink r:id="rId2522" ref="P2539"/>
    <hyperlink r:id="rId2523" ref="P2540"/>
    <hyperlink r:id="rId2524" ref="P2541"/>
    <hyperlink r:id="rId2525" ref="P2542"/>
    <hyperlink r:id="rId2526" ref="P2543"/>
    <hyperlink r:id="rId2527" ref="P2544"/>
    <hyperlink r:id="rId2528" ref="P2545"/>
    <hyperlink r:id="rId2529" ref="P2546"/>
    <hyperlink r:id="rId2530" ref="P2547"/>
    <hyperlink r:id="rId2531" ref="P2548"/>
    <hyperlink r:id="rId2532" ref="P2549"/>
    <hyperlink r:id="rId2533" ref="P2550"/>
    <hyperlink r:id="rId2534" ref="P2551"/>
    <hyperlink r:id="rId2535" ref="P2552"/>
    <hyperlink r:id="rId2536" ref="P2553"/>
    <hyperlink r:id="rId2537" ref="P2554"/>
    <hyperlink r:id="rId2538" ref="P2555"/>
    <hyperlink r:id="rId2539" ref="P2556"/>
    <hyperlink r:id="rId2540" ref="P2557"/>
    <hyperlink r:id="rId2541" ref="P2558"/>
    <hyperlink r:id="rId2542" ref="P2559"/>
    <hyperlink r:id="rId2543" ref="P2560"/>
    <hyperlink r:id="rId2544" ref="P2561"/>
    <hyperlink r:id="rId2545" ref="P2562"/>
    <hyperlink r:id="rId2546" ref="P2563"/>
    <hyperlink r:id="rId2547" ref="P2564"/>
    <hyperlink r:id="rId2548" ref="P2565"/>
    <hyperlink r:id="rId2549" ref="P2566"/>
    <hyperlink r:id="rId2550" ref="P2567"/>
    <hyperlink r:id="rId2551" ref="P2568"/>
    <hyperlink r:id="rId2552" ref="P2569"/>
    <hyperlink r:id="rId2553" ref="P2570"/>
    <hyperlink r:id="rId2554" ref="P2571"/>
    <hyperlink r:id="rId2555" ref="P2572"/>
    <hyperlink r:id="rId2556" ref="P2573"/>
    <hyperlink r:id="rId2557" ref="P2574"/>
    <hyperlink r:id="rId2558" ref="P2575"/>
    <hyperlink r:id="rId2559" ref="P2576"/>
    <hyperlink r:id="rId2560" ref="P2577"/>
    <hyperlink r:id="rId2561" ref="P2578"/>
    <hyperlink r:id="rId2562" ref="P2579"/>
    <hyperlink r:id="rId2563" ref="P2580"/>
    <hyperlink r:id="rId2564" ref="P2581"/>
    <hyperlink r:id="rId2565" ref="P2582"/>
    <hyperlink r:id="rId2566" ref="P2583"/>
    <hyperlink r:id="rId2567" ref="P2584"/>
    <hyperlink r:id="rId2568" ref="P2585"/>
    <hyperlink r:id="rId2569" ref="P2586"/>
    <hyperlink r:id="rId2570" ref="P2587"/>
    <hyperlink r:id="rId2571" ref="P2588"/>
    <hyperlink r:id="rId2572" ref="P2589"/>
    <hyperlink r:id="rId2573" ref="P2590"/>
    <hyperlink r:id="rId2574" ref="P2591"/>
    <hyperlink r:id="rId2575" ref="P2592"/>
    <hyperlink r:id="rId2576" ref="P2593"/>
    <hyperlink r:id="rId2577" ref="P2594"/>
    <hyperlink r:id="rId2578" ref="P2595"/>
    <hyperlink r:id="rId2579" ref="P2596"/>
    <hyperlink r:id="rId2580" ref="P2597"/>
    <hyperlink r:id="rId2581" ref="P2598"/>
    <hyperlink r:id="rId2582" ref="P2599"/>
    <hyperlink r:id="rId2583" ref="P2600"/>
    <hyperlink r:id="rId2584" ref="P2601"/>
    <hyperlink r:id="rId2585" ref="P2602"/>
    <hyperlink r:id="rId2586" ref="P2603"/>
    <hyperlink r:id="rId2587" ref="P2604"/>
    <hyperlink r:id="rId2588" ref="P2605"/>
    <hyperlink r:id="rId2589" ref="P2606"/>
    <hyperlink r:id="rId2590" ref="P2607"/>
    <hyperlink r:id="rId2591" ref="P2608"/>
    <hyperlink r:id="rId2592" ref="P2609"/>
    <hyperlink r:id="rId2593" ref="P2610"/>
    <hyperlink r:id="rId2594" ref="P2611"/>
    <hyperlink r:id="rId2595" ref="P2612"/>
    <hyperlink r:id="rId2596" ref="P2613"/>
    <hyperlink r:id="rId2597" ref="P2614"/>
    <hyperlink r:id="rId2598" ref="P2615"/>
    <hyperlink r:id="rId2599" ref="P2616"/>
    <hyperlink r:id="rId2600" ref="P2617"/>
    <hyperlink r:id="rId2601" ref="P2618"/>
    <hyperlink r:id="rId2602" ref="P2619"/>
    <hyperlink r:id="rId2603" ref="P2620"/>
    <hyperlink r:id="rId2604" ref="P2621"/>
    <hyperlink r:id="rId2605" ref="P2622"/>
    <hyperlink r:id="rId2606" ref="P2623"/>
    <hyperlink r:id="rId2607" ref="P2624"/>
    <hyperlink r:id="rId2608" ref="P2625"/>
    <hyperlink r:id="rId2609" ref="P2626"/>
    <hyperlink r:id="rId2610" ref="P2627"/>
    <hyperlink r:id="rId2611" ref="P2628"/>
    <hyperlink r:id="rId2612" ref="P2629"/>
    <hyperlink r:id="rId2613" ref="P2630"/>
    <hyperlink r:id="rId2614" ref="P2631"/>
    <hyperlink r:id="rId2615" ref="P2632"/>
    <hyperlink r:id="rId2616" ref="P2633"/>
    <hyperlink r:id="rId2617" ref="P2634"/>
    <hyperlink r:id="rId2618" ref="P2635"/>
    <hyperlink r:id="rId2619" ref="P2636"/>
    <hyperlink r:id="rId2620" ref="P2637"/>
    <hyperlink r:id="rId2621" ref="P2638"/>
    <hyperlink r:id="rId2622" ref="P2639"/>
    <hyperlink r:id="rId2623" ref="P2640"/>
    <hyperlink r:id="rId2624" ref="P2641"/>
    <hyperlink r:id="rId2625" ref="P2642"/>
    <hyperlink r:id="rId2626" ref="P2643"/>
    <hyperlink r:id="rId2627" ref="P2644"/>
    <hyperlink r:id="rId2628" ref="P2645"/>
    <hyperlink r:id="rId2629" ref="P2646"/>
    <hyperlink r:id="rId2630" ref="P2647"/>
    <hyperlink r:id="rId2631" ref="P2648"/>
    <hyperlink r:id="rId2632" ref="P2649"/>
    <hyperlink r:id="rId2633" ref="P2650"/>
    <hyperlink r:id="rId2634" ref="P2651"/>
    <hyperlink r:id="rId2635" ref="P2652"/>
    <hyperlink r:id="rId2636" ref="P2653"/>
    <hyperlink r:id="rId2637" ref="P2654"/>
    <hyperlink r:id="rId2638" ref="P2655"/>
    <hyperlink r:id="rId2639" ref="P2656"/>
    <hyperlink r:id="rId2640" ref="P2657"/>
    <hyperlink r:id="rId2641" ref="P2658"/>
    <hyperlink r:id="rId2642" ref="P2659"/>
    <hyperlink r:id="rId2643" ref="P2660"/>
  </hyperlinks>
  <drawing r:id="rId2644"/>
</worksheet>
</file>